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A-PLANTA\Downloads\"/>
    </mc:Choice>
  </mc:AlternateContent>
  <xr:revisionPtr revIDLastSave="0" documentId="8_{BF9D3A2F-4195-403E-9505-893CAC6301DB}" xr6:coauthVersionLast="47" xr6:coauthVersionMax="47" xr10:uidLastSave="{00000000-0000-0000-0000-000000000000}"/>
  <bookViews>
    <workbookView xWindow="-120" yWindow="-120" windowWidth="21840" windowHeight="13020" xr2:uid="{A0E5D553-6AB3-48D2-9199-52262B914ABB}"/>
  </bookViews>
  <sheets>
    <sheet name="DATOS LINEA" sheetId="1" r:id="rId1"/>
  </sheets>
  <externalReferences>
    <externalReference r:id="rId2"/>
  </externalReferences>
  <definedNames>
    <definedName name="DatosExternos_2" localSheetId="0" hidden="1">'DATOS LINEA'!$A$1:$AL$11988</definedName>
    <definedName name="HELLO" comment="Returns a greeting">_xlfn.LAMBDA(_xlpm.name, _xldudf_BOARDFLARE_EXEC("hello",_xlpm.name))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988" i="1" l="1"/>
  <c r="L11988" i="1"/>
  <c r="AM11987" i="1"/>
  <c r="L11987" i="1"/>
  <c r="AM11986" i="1"/>
  <c r="L11986" i="1"/>
  <c r="AM11985" i="1"/>
  <c r="L11985" i="1"/>
  <c r="AM11984" i="1"/>
  <c r="L11984" i="1"/>
  <c r="AM11983" i="1"/>
  <c r="L11983" i="1"/>
  <c r="AM11982" i="1"/>
  <c r="L11982" i="1"/>
  <c r="AM11981" i="1"/>
  <c r="L11981" i="1"/>
  <c r="AM11980" i="1"/>
  <c r="L11980" i="1"/>
  <c r="AM11979" i="1"/>
  <c r="L11979" i="1"/>
  <c r="AM11978" i="1"/>
  <c r="L11978" i="1"/>
  <c r="AM11977" i="1"/>
  <c r="L11977" i="1"/>
  <c r="AM11976" i="1"/>
  <c r="L11976" i="1"/>
  <c r="AM11975" i="1"/>
  <c r="L11975" i="1"/>
  <c r="AM11974" i="1"/>
  <c r="L11974" i="1"/>
  <c r="AM11973" i="1"/>
  <c r="L11973" i="1"/>
  <c r="AM11972" i="1"/>
  <c r="L11972" i="1"/>
  <c r="AM11971" i="1"/>
  <c r="L11971" i="1"/>
  <c r="AM11970" i="1"/>
  <c r="L11970" i="1"/>
  <c r="AM11969" i="1"/>
  <c r="L11969" i="1"/>
  <c r="AM11968" i="1"/>
  <c r="L11968" i="1"/>
  <c r="AM11967" i="1"/>
  <c r="L11967" i="1"/>
  <c r="AM11966" i="1"/>
  <c r="L11966" i="1"/>
  <c r="AM11965" i="1"/>
  <c r="L11965" i="1"/>
  <c r="AM11964" i="1"/>
  <c r="L11964" i="1"/>
  <c r="AM11963" i="1"/>
  <c r="L11963" i="1"/>
  <c r="AM11962" i="1"/>
  <c r="L11962" i="1"/>
  <c r="AM11961" i="1"/>
  <c r="L11961" i="1"/>
  <c r="AM11960" i="1"/>
  <c r="L11960" i="1"/>
  <c r="AM11959" i="1"/>
  <c r="L11959" i="1"/>
  <c r="AM11958" i="1"/>
  <c r="L11958" i="1"/>
  <c r="AM11957" i="1"/>
  <c r="L11957" i="1"/>
  <c r="AM11956" i="1"/>
  <c r="L11956" i="1"/>
  <c r="AM11955" i="1"/>
  <c r="L11955" i="1"/>
  <c r="AM11954" i="1"/>
  <c r="L11954" i="1"/>
  <c r="AM11953" i="1"/>
  <c r="L11953" i="1"/>
  <c r="AM11952" i="1"/>
  <c r="L11952" i="1"/>
  <c r="AM11951" i="1"/>
  <c r="L11951" i="1"/>
  <c r="AM11950" i="1"/>
  <c r="L11950" i="1"/>
  <c r="AM11949" i="1"/>
  <c r="L11949" i="1"/>
  <c r="AM11948" i="1"/>
  <c r="L11948" i="1"/>
  <c r="AM11947" i="1"/>
  <c r="L11947" i="1"/>
  <c r="AM11946" i="1"/>
  <c r="L11946" i="1"/>
  <c r="AM11945" i="1"/>
  <c r="L11945" i="1"/>
  <c r="AM11944" i="1"/>
  <c r="L11944" i="1"/>
  <c r="AM11943" i="1"/>
  <c r="L11943" i="1"/>
  <c r="AM11942" i="1"/>
  <c r="L11942" i="1"/>
  <c r="AM11941" i="1"/>
  <c r="L11941" i="1"/>
  <c r="AM11940" i="1"/>
  <c r="L11940" i="1"/>
  <c r="AM11939" i="1"/>
  <c r="L11939" i="1"/>
  <c r="AM11938" i="1"/>
  <c r="L11938" i="1"/>
  <c r="AM11937" i="1"/>
  <c r="L11937" i="1"/>
  <c r="AM11936" i="1"/>
  <c r="L11936" i="1"/>
  <c r="AM11935" i="1"/>
  <c r="L11935" i="1"/>
  <c r="AM11934" i="1"/>
  <c r="L11934" i="1"/>
  <c r="AM11933" i="1"/>
  <c r="L11933" i="1"/>
  <c r="AM11932" i="1"/>
  <c r="L11932" i="1"/>
  <c r="AM11931" i="1"/>
  <c r="L11931" i="1"/>
  <c r="AM11930" i="1"/>
  <c r="L11930" i="1"/>
  <c r="AM11929" i="1"/>
  <c r="L11929" i="1"/>
  <c r="AM11928" i="1"/>
  <c r="L11928" i="1"/>
  <c r="AM11927" i="1"/>
  <c r="L11927" i="1"/>
  <c r="AM11926" i="1"/>
  <c r="L11926" i="1"/>
  <c r="AM11925" i="1"/>
  <c r="L11925" i="1"/>
  <c r="AM11924" i="1"/>
  <c r="L11924" i="1"/>
  <c r="AM11923" i="1"/>
  <c r="L11923" i="1"/>
  <c r="AM11922" i="1"/>
  <c r="L11922" i="1"/>
  <c r="AM11921" i="1"/>
  <c r="L11921" i="1"/>
  <c r="AM11920" i="1"/>
  <c r="L11920" i="1"/>
  <c r="AM11919" i="1"/>
  <c r="L11919" i="1"/>
  <c r="AM11918" i="1"/>
  <c r="L11918" i="1"/>
  <c r="AM11917" i="1"/>
  <c r="L11917" i="1"/>
  <c r="AM11916" i="1"/>
  <c r="L11916" i="1"/>
  <c r="AM11915" i="1"/>
  <c r="L11915" i="1"/>
  <c r="AM11914" i="1"/>
  <c r="L11914" i="1"/>
  <c r="AM11913" i="1"/>
  <c r="L11913" i="1"/>
  <c r="AM11912" i="1"/>
  <c r="L11912" i="1"/>
  <c r="AM11911" i="1"/>
  <c r="L11911" i="1"/>
  <c r="AM11910" i="1"/>
  <c r="L11910" i="1"/>
  <c r="AM11909" i="1"/>
  <c r="L11909" i="1"/>
  <c r="AM11908" i="1"/>
  <c r="L11908" i="1"/>
  <c r="AM11907" i="1"/>
  <c r="L11907" i="1"/>
  <c r="AM11906" i="1"/>
  <c r="L11906" i="1"/>
  <c r="AM11905" i="1"/>
  <c r="L11905" i="1"/>
  <c r="AM11904" i="1"/>
  <c r="L11904" i="1"/>
  <c r="AM11903" i="1"/>
  <c r="L11903" i="1"/>
  <c r="AM11902" i="1"/>
  <c r="L11902" i="1"/>
  <c r="AM11901" i="1"/>
  <c r="L11901" i="1"/>
  <c r="AM11900" i="1"/>
  <c r="L11900" i="1"/>
  <c r="AM11899" i="1"/>
  <c r="L11899" i="1"/>
  <c r="AM11898" i="1"/>
  <c r="L11898" i="1"/>
  <c r="AM11897" i="1"/>
  <c r="L11897" i="1"/>
  <c r="AM11896" i="1"/>
  <c r="L11896" i="1"/>
  <c r="AM11895" i="1"/>
  <c r="L11895" i="1"/>
  <c r="AM11894" i="1"/>
  <c r="L11894" i="1"/>
  <c r="AM11893" i="1"/>
  <c r="L11893" i="1"/>
  <c r="AM11892" i="1"/>
  <c r="L11892" i="1"/>
  <c r="AM11891" i="1"/>
  <c r="L11891" i="1"/>
  <c r="AM11890" i="1"/>
  <c r="L11890" i="1"/>
  <c r="AM11889" i="1"/>
  <c r="L11889" i="1"/>
  <c r="AM11888" i="1"/>
  <c r="L11888" i="1"/>
  <c r="J11888" i="1"/>
  <c r="C11888" i="1"/>
  <c r="AM11887" i="1"/>
  <c r="L11887" i="1"/>
  <c r="J11887" i="1"/>
  <c r="C11887" i="1"/>
  <c r="AM11886" i="1"/>
  <c r="L11886" i="1"/>
  <c r="J11886" i="1"/>
  <c r="C11886" i="1"/>
  <c r="AM11885" i="1"/>
  <c r="L11885" i="1"/>
  <c r="J11885" i="1"/>
  <c r="C11885" i="1"/>
  <c r="AM11884" i="1"/>
  <c r="L11884" i="1"/>
  <c r="J11884" i="1"/>
  <c r="C11884" i="1"/>
  <c r="AM11883" i="1"/>
  <c r="L11883" i="1"/>
  <c r="J11883" i="1"/>
  <c r="C11883" i="1"/>
  <c r="AM11882" i="1"/>
  <c r="L11882" i="1"/>
  <c r="J11882" i="1"/>
  <c r="C11882" i="1"/>
  <c r="AM11881" i="1"/>
  <c r="L11881" i="1"/>
  <c r="J11881" i="1"/>
  <c r="C11881" i="1"/>
  <c r="AM11880" i="1"/>
  <c r="L11880" i="1"/>
  <c r="J11880" i="1"/>
  <c r="C11880" i="1"/>
  <c r="AM11879" i="1"/>
  <c r="L11879" i="1"/>
  <c r="J11879" i="1"/>
  <c r="C11879" i="1"/>
  <c r="AM11878" i="1"/>
  <c r="L11878" i="1"/>
  <c r="AM11877" i="1"/>
  <c r="L11877" i="1"/>
  <c r="AM11876" i="1"/>
  <c r="L11876" i="1"/>
  <c r="AM11875" i="1"/>
  <c r="L11875" i="1"/>
  <c r="AM11874" i="1"/>
  <c r="L11874" i="1"/>
  <c r="AM11873" i="1"/>
  <c r="L11873" i="1"/>
  <c r="AM11872" i="1"/>
  <c r="L11872" i="1"/>
  <c r="AM11871" i="1"/>
  <c r="L11871" i="1"/>
  <c r="AM11870" i="1"/>
  <c r="L11870" i="1"/>
  <c r="AM11869" i="1"/>
  <c r="L11869" i="1"/>
  <c r="AM11868" i="1"/>
  <c r="L11868" i="1"/>
  <c r="AM11867" i="1"/>
  <c r="L11867" i="1"/>
  <c r="AM11866" i="1"/>
  <c r="L11866" i="1"/>
  <c r="AM11865" i="1"/>
  <c r="L11865" i="1"/>
  <c r="AM11864" i="1"/>
  <c r="L11864" i="1"/>
  <c r="AM11863" i="1"/>
  <c r="L11863" i="1"/>
  <c r="AM11862" i="1"/>
  <c r="L11862" i="1"/>
  <c r="AM11861" i="1"/>
  <c r="L11861" i="1"/>
  <c r="AM11860" i="1"/>
  <c r="L11860" i="1"/>
  <c r="AM11859" i="1"/>
  <c r="L11859" i="1"/>
  <c r="AM11858" i="1"/>
  <c r="L11858" i="1"/>
  <c r="AM11857" i="1"/>
  <c r="L11857" i="1"/>
  <c r="AM11856" i="1"/>
  <c r="L11856" i="1"/>
  <c r="AM11855" i="1"/>
  <c r="L11855" i="1"/>
  <c r="AM11854" i="1"/>
  <c r="L11854" i="1"/>
  <c r="AM11853" i="1"/>
  <c r="L11853" i="1"/>
  <c r="AM11852" i="1"/>
  <c r="L11852" i="1"/>
  <c r="AM11851" i="1"/>
  <c r="L11851" i="1"/>
  <c r="AM11850" i="1"/>
  <c r="L11850" i="1"/>
  <c r="AM11849" i="1"/>
  <c r="L11849" i="1"/>
  <c r="AM11848" i="1"/>
  <c r="L11848" i="1"/>
  <c r="AM11847" i="1"/>
  <c r="L11847" i="1"/>
  <c r="AM11846" i="1"/>
  <c r="L11846" i="1"/>
  <c r="AM11845" i="1"/>
  <c r="L11845" i="1"/>
  <c r="AM11844" i="1"/>
  <c r="L11844" i="1"/>
  <c r="AM11843" i="1"/>
  <c r="L11843" i="1"/>
  <c r="AM11842" i="1"/>
  <c r="L11842" i="1"/>
  <c r="AM11841" i="1"/>
  <c r="L11841" i="1"/>
  <c r="AM11840" i="1"/>
  <c r="L11840" i="1"/>
  <c r="AM11839" i="1"/>
  <c r="L11839" i="1"/>
  <c r="AM11838" i="1"/>
  <c r="L11838" i="1"/>
  <c r="AM11837" i="1"/>
  <c r="L11837" i="1"/>
  <c r="AM11836" i="1"/>
  <c r="L11836" i="1"/>
  <c r="AM11835" i="1"/>
  <c r="L11835" i="1"/>
  <c r="AM11834" i="1"/>
  <c r="L11834" i="1"/>
  <c r="AM11833" i="1"/>
  <c r="L11833" i="1"/>
  <c r="AM11832" i="1"/>
  <c r="L11832" i="1"/>
  <c r="AM11831" i="1"/>
  <c r="L11831" i="1"/>
  <c r="AM11830" i="1"/>
  <c r="L11830" i="1"/>
  <c r="AM11829" i="1"/>
  <c r="L11829" i="1"/>
  <c r="AM11828" i="1"/>
  <c r="L11828" i="1"/>
  <c r="AM11827" i="1"/>
  <c r="L11827" i="1"/>
  <c r="AM11826" i="1"/>
  <c r="L11826" i="1"/>
  <c r="AM11825" i="1"/>
  <c r="L11825" i="1"/>
  <c r="AM11824" i="1"/>
  <c r="L11824" i="1"/>
  <c r="AM11823" i="1"/>
  <c r="L11823" i="1"/>
  <c r="AM11822" i="1"/>
  <c r="L11822" i="1"/>
  <c r="AM11821" i="1"/>
  <c r="L11821" i="1"/>
  <c r="AM11820" i="1"/>
  <c r="L11820" i="1"/>
  <c r="AM11819" i="1"/>
  <c r="L11819" i="1"/>
  <c r="AM11818" i="1"/>
  <c r="L11818" i="1"/>
  <c r="AM11817" i="1"/>
  <c r="L11817" i="1"/>
  <c r="AM11816" i="1"/>
  <c r="L11816" i="1"/>
  <c r="AM11815" i="1"/>
  <c r="L11815" i="1"/>
  <c r="AM11814" i="1"/>
  <c r="L11814" i="1"/>
  <c r="AM11813" i="1"/>
  <c r="L11813" i="1"/>
  <c r="AM11812" i="1"/>
  <c r="L11812" i="1"/>
  <c r="AM11811" i="1"/>
  <c r="L11811" i="1"/>
  <c r="AM11810" i="1"/>
  <c r="L11810" i="1"/>
  <c r="AM11809" i="1"/>
  <c r="L11809" i="1"/>
  <c r="AM11808" i="1"/>
  <c r="L11808" i="1"/>
  <c r="AM11807" i="1"/>
  <c r="L11807" i="1"/>
  <c r="AM11806" i="1"/>
  <c r="L11806" i="1"/>
  <c r="AM11805" i="1"/>
  <c r="L11805" i="1"/>
  <c r="AM11804" i="1"/>
  <c r="L11804" i="1"/>
  <c r="AM11803" i="1"/>
  <c r="L11803" i="1"/>
  <c r="AM11802" i="1"/>
  <c r="L11802" i="1"/>
  <c r="AM11801" i="1"/>
  <c r="L11801" i="1"/>
  <c r="AM11800" i="1"/>
  <c r="L11800" i="1"/>
  <c r="AM11799" i="1"/>
  <c r="L11799" i="1"/>
  <c r="AM11798" i="1"/>
  <c r="L11798" i="1"/>
  <c r="AM11797" i="1"/>
  <c r="L11797" i="1"/>
  <c r="AM11796" i="1"/>
  <c r="L11796" i="1"/>
  <c r="AM11795" i="1"/>
  <c r="L11795" i="1"/>
  <c r="AM11794" i="1"/>
  <c r="L11794" i="1"/>
  <c r="AM11793" i="1"/>
  <c r="L11793" i="1"/>
  <c r="AM11792" i="1"/>
  <c r="L11792" i="1"/>
  <c r="AM11791" i="1"/>
  <c r="L11791" i="1"/>
  <c r="AM11790" i="1"/>
  <c r="L11790" i="1"/>
  <c r="AM11789" i="1"/>
  <c r="L11789" i="1"/>
  <c r="AM11788" i="1"/>
  <c r="L11788" i="1"/>
  <c r="AM11787" i="1"/>
  <c r="L11787" i="1"/>
  <c r="AM11786" i="1"/>
  <c r="L11786" i="1"/>
  <c r="AM11785" i="1"/>
  <c r="L11785" i="1"/>
  <c r="AM11784" i="1"/>
  <c r="L11784" i="1"/>
  <c r="AM11783" i="1"/>
  <c r="L11783" i="1"/>
  <c r="AM11782" i="1"/>
  <c r="L11782" i="1"/>
  <c r="AM11781" i="1"/>
  <c r="L11781" i="1"/>
  <c r="AM11780" i="1"/>
  <c r="L11780" i="1"/>
  <c r="AM11779" i="1"/>
  <c r="L11779" i="1"/>
  <c r="AM11778" i="1"/>
  <c r="L11778" i="1"/>
  <c r="AM11777" i="1"/>
  <c r="L11777" i="1"/>
  <c r="AM11776" i="1"/>
  <c r="L11776" i="1"/>
  <c r="AM11775" i="1"/>
  <c r="L11775" i="1"/>
  <c r="AM11774" i="1"/>
  <c r="L11774" i="1"/>
  <c r="AM11773" i="1"/>
  <c r="L11773" i="1"/>
  <c r="AM11772" i="1"/>
  <c r="L11772" i="1"/>
  <c r="AM11771" i="1"/>
  <c r="L11771" i="1"/>
  <c r="AM11770" i="1"/>
  <c r="L11770" i="1"/>
  <c r="AM11769" i="1"/>
  <c r="L11769" i="1"/>
  <c r="AM11768" i="1"/>
  <c r="L11768" i="1"/>
  <c r="AM11767" i="1"/>
  <c r="L11767" i="1"/>
  <c r="AM11766" i="1"/>
  <c r="L11766" i="1"/>
  <c r="AM11765" i="1"/>
  <c r="L11765" i="1"/>
  <c r="AM11764" i="1"/>
  <c r="L11764" i="1"/>
  <c r="AM11763" i="1"/>
  <c r="L11763" i="1"/>
  <c r="AM11762" i="1"/>
  <c r="L11762" i="1"/>
  <c r="AM11761" i="1"/>
  <c r="L11761" i="1"/>
  <c r="AM11760" i="1"/>
  <c r="L11760" i="1"/>
  <c r="AM11759" i="1"/>
  <c r="L11759" i="1"/>
  <c r="AM11758" i="1"/>
  <c r="L11758" i="1"/>
  <c r="AM11757" i="1"/>
  <c r="L11757" i="1"/>
  <c r="AM11756" i="1"/>
  <c r="L11756" i="1"/>
  <c r="AM11755" i="1"/>
  <c r="L11755" i="1"/>
  <c r="J11755" i="1"/>
  <c r="C11755" i="1"/>
  <c r="AM11754" i="1"/>
  <c r="L11754" i="1"/>
  <c r="AM11753" i="1"/>
  <c r="L11753" i="1"/>
  <c r="AM11752" i="1"/>
  <c r="L11752" i="1"/>
  <c r="AM11751" i="1"/>
  <c r="L11751" i="1"/>
  <c r="AM11750" i="1"/>
  <c r="L11750" i="1"/>
  <c r="AM11749" i="1"/>
  <c r="L11749" i="1"/>
  <c r="AM11748" i="1"/>
  <c r="L11748" i="1"/>
  <c r="AM11747" i="1"/>
  <c r="L11747" i="1"/>
  <c r="AM11746" i="1"/>
  <c r="L11746" i="1"/>
  <c r="AM11745" i="1"/>
  <c r="L11745" i="1"/>
  <c r="AM11744" i="1"/>
  <c r="L11744" i="1"/>
  <c r="AM11743" i="1"/>
  <c r="L11743" i="1"/>
  <c r="AM11742" i="1"/>
  <c r="L11742" i="1"/>
  <c r="AM11741" i="1"/>
  <c r="L11741" i="1"/>
  <c r="AM11740" i="1"/>
  <c r="L11740" i="1"/>
  <c r="AM11739" i="1"/>
  <c r="L11739" i="1"/>
  <c r="AM11738" i="1"/>
  <c r="L11738" i="1"/>
  <c r="J11738" i="1"/>
  <c r="C11738" i="1"/>
  <c r="AM11737" i="1"/>
  <c r="L11737" i="1"/>
  <c r="J11737" i="1"/>
  <c r="C11737" i="1"/>
  <c r="AM11736" i="1"/>
  <c r="L11736" i="1"/>
  <c r="J11736" i="1"/>
  <c r="C11736" i="1"/>
  <c r="AM11735" i="1"/>
  <c r="L11735" i="1"/>
  <c r="AM11734" i="1"/>
  <c r="L11734" i="1"/>
  <c r="AM11733" i="1"/>
  <c r="L11733" i="1"/>
  <c r="AM11732" i="1"/>
  <c r="L11732" i="1"/>
  <c r="AM11731" i="1"/>
  <c r="L11731" i="1"/>
  <c r="AM11730" i="1"/>
  <c r="L11730" i="1"/>
  <c r="J11730" i="1"/>
  <c r="C11730" i="1"/>
  <c r="AM11729" i="1"/>
  <c r="L11729" i="1"/>
  <c r="AM11728" i="1"/>
  <c r="L11728" i="1"/>
  <c r="AM11727" i="1"/>
  <c r="L11727" i="1"/>
  <c r="AM11726" i="1"/>
  <c r="L11726" i="1"/>
  <c r="AM11725" i="1"/>
  <c r="L11725" i="1"/>
  <c r="AM11724" i="1"/>
  <c r="L11724" i="1"/>
  <c r="AM11723" i="1"/>
  <c r="L11723" i="1"/>
  <c r="AM11722" i="1"/>
  <c r="L11722" i="1"/>
  <c r="AM11721" i="1"/>
  <c r="L11721" i="1"/>
  <c r="AM11720" i="1"/>
  <c r="L11720" i="1"/>
  <c r="AM11719" i="1"/>
  <c r="L11719" i="1"/>
  <c r="AM11718" i="1"/>
  <c r="L11718" i="1"/>
  <c r="AM11717" i="1"/>
  <c r="L11717" i="1"/>
  <c r="AM11716" i="1"/>
  <c r="L11716" i="1"/>
  <c r="AM11715" i="1"/>
  <c r="L11715" i="1"/>
  <c r="AM11714" i="1"/>
  <c r="L11714" i="1"/>
  <c r="AM11713" i="1"/>
  <c r="L11713" i="1"/>
  <c r="AM11712" i="1"/>
  <c r="L11712" i="1"/>
  <c r="AM11711" i="1"/>
  <c r="L11711" i="1"/>
  <c r="AM11710" i="1"/>
  <c r="L11710" i="1"/>
  <c r="AM11709" i="1"/>
  <c r="L11709" i="1"/>
  <c r="AM11708" i="1"/>
  <c r="L11708" i="1"/>
  <c r="AM11707" i="1"/>
  <c r="L11707" i="1"/>
  <c r="AM11706" i="1"/>
  <c r="L11706" i="1"/>
  <c r="AM11705" i="1"/>
  <c r="L11705" i="1"/>
  <c r="AM11704" i="1"/>
  <c r="L11704" i="1"/>
  <c r="AM11703" i="1"/>
  <c r="L11703" i="1"/>
  <c r="AM11702" i="1"/>
  <c r="L11702" i="1"/>
  <c r="AM11701" i="1"/>
  <c r="L11701" i="1"/>
  <c r="AM11700" i="1"/>
  <c r="L11700" i="1"/>
  <c r="AM11699" i="1"/>
  <c r="L11699" i="1"/>
  <c r="AM11698" i="1"/>
  <c r="L11698" i="1"/>
  <c r="AM11697" i="1"/>
  <c r="L11697" i="1"/>
  <c r="AM11696" i="1"/>
  <c r="L11696" i="1"/>
  <c r="AM11695" i="1"/>
  <c r="L11695" i="1"/>
  <c r="AM11694" i="1"/>
  <c r="L11694" i="1"/>
  <c r="AM11693" i="1"/>
  <c r="L11693" i="1"/>
  <c r="AM11692" i="1"/>
  <c r="L11692" i="1"/>
  <c r="J11692" i="1"/>
  <c r="C11692" i="1"/>
  <c r="AM11691" i="1"/>
  <c r="L11691" i="1"/>
  <c r="J11691" i="1"/>
  <c r="C11691" i="1"/>
  <c r="AM11690" i="1"/>
  <c r="L11690" i="1"/>
  <c r="J11690" i="1"/>
  <c r="C11690" i="1"/>
  <c r="AM11689" i="1"/>
  <c r="L11689" i="1"/>
  <c r="AM11688" i="1"/>
  <c r="L11688" i="1"/>
  <c r="AM11687" i="1"/>
  <c r="L11687" i="1"/>
  <c r="AM11686" i="1"/>
  <c r="L11686" i="1"/>
  <c r="AM11685" i="1"/>
  <c r="L11685" i="1"/>
  <c r="AM11684" i="1"/>
  <c r="L11684" i="1"/>
  <c r="AM11683" i="1"/>
  <c r="L11683" i="1"/>
  <c r="AM11682" i="1"/>
  <c r="L11682" i="1"/>
  <c r="AM11681" i="1"/>
  <c r="L11681" i="1"/>
  <c r="AM11680" i="1"/>
  <c r="L11680" i="1"/>
  <c r="AM11679" i="1"/>
  <c r="L11679" i="1"/>
  <c r="AM11678" i="1"/>
  <c r="L11678" i="1"/>
  <c r="AM11677" i="1"/>
  <c r="L11677" i="1"/>
  <c r="AM11676" i="1"/>
  <c r="L11676" i="1"/>
  <c r="AM11675" i="1"/>
  <c r="L11675" i="1"/>
  <c r="AM11674" i="1"/>
  <c r="L11674" i="1"/>
  <c r="AM11673" i="1"/>
  <c r="L11673" i="1"/>
  <c r="AM11672" i="1"/>
  <c r="L11672" i="1"/>
  <c r="AM11671" i="1"/>
  <c r="L11671" i="1"/>
  <c r="AM11670" i="1"/>
  <c r="L11670" i="1"/>
  <c r="AM11669" i="1"/>
  <c r="L11669" i="1"/>
  <c r="AM11668" i="1"/>
  <c r="L11668" i="1"/>
  <c r="AM11667" i="1"/>
  <c r="L11667" i="1"/>
  <c r="AM11666" i="1"/>
  <c r="L11666" i="1"/>
  <c r="AM11665" i="1"/>
  <c r="L11665" i="1"/>
  <c r="AM11664" i="1"/>
  <c r="L11664" i="1"/>
  <c r="AM11663" i="1"/>
  <c r="L11663" i="1"/>
  <c r="AM11662" i="1"/>
  <c r="L11662" i="1"/>
  <c r="AM11661" i="1"/>
  <c r="L11661" i="1"/>
  <c r="AM11660" i="1"/>
  <c r="L11660" i="1"/>
  <c r="AM11659" i="1"/>
  <c r="L11659" i="1"/>
  <c r="AM11658" i="1"/>
  <c r="L11658" i="1"/>
  <c r="AM11657" i="1"/>
  <c r="L11657" i="1"/>
  <c r="AM11656" i="1"/>
  <c r="L11656" i="1"/>
  <c r="AM11655" i="1"/>
  <c r="L11655" i="1"/>
  <c r="AM11654" i="1"/>
  <c r="L11654" i="1"/>
  <c r="AM11653" i="1"/>
  <c r="L11653" i="1"/>
  <c r="AM11652" i="1"/>
  <c r="L11652" i="1"/>
  <c r="AM11651" i="1"/>
  <c r="L11651" i="1"/>
  <c r="AM11650" i="1"/>
  <c r="L11650" i="1"/>
  <c r="AM11649" i="1"/>
  <c r="L11649" i="1"/>
  <c r="AM11648" i="1"/>
  <c r="L11648" i="1"/>
  <c r="AM11647" i="1"/>
  <c r="L11647" i="1"/>
  <c r="AM11646" i="1"/>
  <c r="L11646" i="1"/>
  <c r="AM11645" i="1"/>
  <c r="L11645" i="1"/>
  <c r="AM11644" i="1"/>
  <c r="L11644" i="1"/>
  <c r="AM11643" i="1"/>
  <c r="L11643" i="1"/>
  <c r="AM11642" i="1"/>
  <c r="L11642" i="1"/>
  <c r="AM11641" i="1"/>
  <c r="L11641" i="1"/>
  <c r="AM11640" i="1"/>
  <c r="L11640" i="1"/>
  <c r="AM11639" i="1"/>
  <c r="L11639" i="1"/>
  <c r="AM11638" i="1"/>
  <c r="L11638" i="1"/>
  <c r="AM11637" i="1"/>
  <c r="L11637" i="1"/>
  <c r="AM11636" i="1"/>
  <c r="L11636" i="1"/>
  <c r="AM11635" i="1"/>
  <c r="L11635" i="1"/>
  <c r="AM11634" i="1"/>
  <c r="L11634" i="1"/>
  <c r="AM11633" i="1"/>
  <c r="L11633" i="1"/>
  <c r="AM11632" i="1"/>
  <c r="L11632" i="1"/>
  <c r="AM11631" i="1"/>
  <c r="L11631" i="1"/>
  <c r="J11631" i="1"/>
  <c r="C11631" i="1"/>
  <c r="AM11630" i="1"/>
  <c r="L11630" i="1"/>
  <c r="J11630" i="1"/>
  <c r="C11630" i="1"/>
  <c r="AM11629" i="1"/>
  <c r="L11629" i="1"/>
  <c r="J11629" i="1"/>
  <c r="C11629" i="1"/>
  <c r="AM11628" i="1"/>
  <c r="L11628" i="1"/>
  <c r="J11628" i="1"/>
  <c r="C11628" i="1"/>
  <c r="AM11627" i="1"/>
  <c r="L11627" i="1"/>
  <c r="J11627" i="1"/>
  <c r="C11627" i="1"/>
  <c r="AM11626" i="1"/>
  <c r="L11626" i="1"/>
  <c r="J11626" i="1"/>
  <c r="C11626" i="1"/>
  <c r="AM11625" i="1"/>
  <c r="L11625" i="1"/>
  <c r="J11625" i="1"/>
  <c r="C11625" i="1"/>
  <c r="AM11624" i="1"/>
  <c r="L11624" i="1"/>
  <c r="AM11623" i="1"/>
  <c r="L11623" i="1"/>
  <c r="AM11622" i="1"/>
  <c r="L11622" i="1"/>
  <c r="AM11621" i="1"/>
  <c r="L11621" i="1"/>
  <c r="AM11620" i="1"/>
  <c r="L11620" i="1"/>
  <c r="AM11619" i="1"/>
  <c r="L11619" i="1"/>
  <c r="AM11618" i="1"/>
  <c r="L11618" i="1"/>
  <c r="AM11617" i="1"/>
  <c r="L11617" i="1"/>
  <c r="AM11616" i="1"/>
  <c r="L11616" i="1"/>
  <c r="AM11615" i="1"/>
  <c r="L11615" i="1"/>
  <c r="AM11614" i="1"/>
  <c r="L11614" i="1"/>
  <c r="AM11613" i="1"/>
  <c r="L11613" i="1"/>
  <c r="AM11612" i="1"/>
  <c r="L11612" i="1"/>
  <c r="AM11611" i="1"/>
  <c r="L11611" i="1"/>
  <c r="AM11610" i="1"/>
  <c r="L11610" i="1"/>
  <c r="AM11609" i="1"/>
  <c r="L11609" i="1"/>
  <c r="AM11608" i="1"/>
  <c r="L11608" i="1"/>
  <c r="AM11607" i="1"/>
  <c r="L11607" i="1"/>
  <c r="AM11606" i="1"/>
  <c r="L11606" i="1"/>
  <c r="AM11605" i="1"/>
  <c r="L11605" i="1"/>
  <c r="AM11604" i="1"/>
  <c r="L11604" i="1"/>
  <c r="AM11603" i="1"/>
  <c r="L11603" i="1"/>
  <c r="AM11602" i="1"/>
  <c r="L11602" i="1"/>
  <c r="AM11601" i="1"/>
  <c r="L11601" i="1"/>
  <c r="AM11600" i="1"/>
  <c r="L11600" i="1"/>
  <c r="AM11599" i="1"/>
  <c r="L11599" i="1"/>
  <c r="AM11598" i="1"/>
  <c r="L11598" i="1"/>
  <c r="AM11597" i="1"/>
  <c r="L11597" i="1"/>
  <c r="AM11596" i="1"/>
  <c r="L11596" i="1"/>
  <c r="AM11595" i="1"/>
  <c r="L11595" i="1"/>
  <c r="C11595" i="1"/>
  <c r="AM11594" i="1"/>
  <c r="L11594" i="1"/>
  <c r="J11594" i="1"/>
  <c r="C11594" i="1"/>
  <c r="AM11593" i="1"/>
  <c r="L11593" i="1"/>
  <c r="AM11592" i="1"/>
  <c r="L11592" i="1"/>
  <c r="AM11591" i="1"/>
  <c r="L11591" i="1"/>
  <c r="AM11590" i="1"/>
  <c r="L11590" i="1"/>
  <c r="AM11589" i="1"/>
  <c r="L11589" i="1"/>
  <c r="AM11588" i="1"/>
  <c r="L11588" i="1"/>
  <c r="AM11587" i="1"/>
  <c r="L11587" i="1"/>
  <c r="AM11586" i="1"/>
  <c r="L11586" i="1"/>
  <c r="AM11585" i="1"/>
  <c r="L11585" i="1"/>
  <c r="AM11584" i="1"/>
  <c r="L11584" i="1"/>
  <c r="AM11583" i="1"/>
  <c r="L11583" i="1"/>
  <c r="AM11582" i="1"/>
  <c r="L11582" i="1"/>
  <c r="AM11581" i="1"/>
  <c r="L11581" i="1"/>
  <c r="AM11580" i="1"/>
  <c r="L11580" i="1"/>
  <c r="AM11579" i="1"/>
  <c r="L11579" i="1"/>
  <c r="AM11578" i="1"/>
  <c r="L11578" i="1"/>
  <c r="AM11577" i="1"/>
  <c r="L11577" i="1"/>
  <c r="AM11576" i="1"/>
  <c r="L11576" i="1"/>
  <c r="AM11575" i="1"/>
  <c r="L11575" i="1"/>
  <c r="AM11574" i="1"/>
  <c r="L11574" i="1"/>
  <c r="AM11573" i="1"/>
  <c r="L11573" i="1"/>
  <c r="AM11572" i="1"/>
  <c r="L11572" i="1"/>
  <c r="AM11571" i="1"/>
  <c r="L11571" i="1"/>
  <c r="AM11570" i="1"/>
  <c r="L11570" i="1"/>
  <c r="AM11569" i="1"/>
  <c r="L11569" i="1"/>
  <c r="AM11568" i="1"/>
  <c r="L11568" i="1"/>
  <c r="AM11567" i="1"/>
  <c r="L11567" i="1"/>
  <c r="AM11566" i="1"/>
  <c r="L11566" i="1"/>
  <c r="AM11565" i="1"/>
  <c r="L11565" i="1"/>
  <c r="AM11564" i="1"/>
  <c r="L11564" i="1"/>
  <c r="AM11563" i="1"/>
  <c r="L11563" i="1"/>
  <c r="AM11562" i="1"/>
  <c r="L11562" i="1"/>
  <c r="AM11561" i="1"/>
  <c r="L11561" i="1"/>
  <c r="AM11560" i="1"/>
  <c r="L11560" i="1"/>
  <c r="AM11559" i="1"/>
  <c r="L11559" i="1"/>
  <c r="AM11558" i="1"/>
  <c r="L11558" i="1"/>
  <c r="AM11557" i="1"/>
  <c r="L11557" i="1"/>
  <c r="AM11556" i="1"/>
  <c r="L11556" i="1"/>
  <c r="AM11555" i="1"/>
  <c r="L11555" i="1"/>
  <c r="AM11554" i="1"/>
  <c r="L11554" i="1"/>
  <c r="AM11553" i="1"/>
  <c r="L11553" i="1"/>
  <c r="AM11552" i="1"/>
  <c r="L11552" i="1"/>
  <c r="AM11551" i="1"/>
  <c r="L11551" i="1"/>
  <c r="AM11550" i="1"/>
  <c r="L11550" i="1"/>
  <c r="AM11549" i="1"/>
  <c r="L11549" i="1"/>
  <c r="AM11548" i="1"/>
  <c r="L11548" i="1"/>
  <c r="AM11547" i="1"/>
  <c r="L11547" i="1"/>
  <c r="AM11546" i="1"/>
  <c r="L11546" i="1"/>
  <c r="AM11545" i="1"/>
  <c r="L11545" i="1"/>
  <c r="AM11544" i="1"/>
  <c r="L11544" i="1"/>
  <c r="AM11543" i="1"/>
  <c r="L11543" i="1"/>
  <c r="AM11542" i="1"/>
  <c r="L11542" i="1"/>
  <c r="AM11541" i="1"/>
  <c r="L11541" i="1"/>
  <c r="AM11540" i="1"/>
  <c r="L11540" i="1"/>
  <c r="AM11539" i="1"/>
  <c r="L11539" i="1"/>
  <c r="AM11538" i="1"/>
  <c r="L11538" i="1"/>
  <c r="AM11537" i="1"/>
  <c r="L11537" i="1"/>
  <c r="AM11536" i="1"/>
  <c r="L11536" i="1"/>
  <c r="AM11535" i="1"/>
  <c r="L11535" i="1"/>
  <c r="AM11534" i="1"/>
  <c r="L11534" i="1"/>
  <c r="AM11533" i="1"/>
  <c r="L11533" i="1"/>
  <c r="AM11532" i="1"/>
  <c r="L11532" i="1"/>
  <c r="AM11531" i="1"/>
  <c r="L11531" i="1"/>
  <c r="AM11530" i="1"/>
  <c r="L11530" i="1"/>
  <c r="AM11529" i="1"/>
  <c r="L11529" i="1"/>
  <c r="AM11528" i="1"/>
  <c r="L11528" i="1"/>
  <c r="AM11527" i="1"/>
  <c r="L11527" i="1"/>
  <c r="AM11526" i="1"/>
  <c r="L11526" i="1"/>
  <c r="AM11525" i="1"/>
  <c r="L11525" i="1"/>
  <c r="AM11524" i="1"/>
  <c r="L11524" i="1"/>
  <c r="AM11523" i="1"/>
  <c r="L11523" i="1"/>
  <c r="AM11522" i="1"/>
  <c r="L11522" i="1"/>
  <c r="AM11521" i="1"/>
  <c r="L11521" i="1"/>
  <c r="AM11520" i="1"/>
  <c r="L11520" i="1"/>
  <c r="AM11519" i="1"/>
  <c r="L11519" i="1"/>
  <c r="AM11518" i="1"/>
  <c r="L11518" i="1"/>
  <c r="AM11517" i="1"/>
  <c r="L11517" i="1"/>
  <c r="AM11516" i="1"/>
  <c r="L11516" i="1"/>
  <c r="AM11515" i="1"/>
  <c r="L11515" i="1"/>
  <c r="AM11514" i="1"/>
  <c r="L11514" i="1"/>
  <c r="AM11513" i="1"/>
  <c r="L11513" i="1"/>
  <c r="AM11512" i="1"/>
  <c r="L11512" i="1"/>
  <c r="AM11511" i="1"/>
  <c r="L11511" i="1"/>
  <c r="AM11510" i="1"/>
  <c r="L11510" i="1"/>
  <c r="AM11509" i="1"/>
  <c r="L11509" i="1"/>
  <c r="AM11508" i="1"/>
  <c r="L11508" i="1"/>
  <c r="AM11507" i="1"/>
  <c r="L11507" i="1"/>
  <c r="AM11506" i="1"/>
  <c r="L11506" i="1"/>
  <c r="AM11505" i="1"/>
  <c r="L11505" i="1"/>
  <c r="AM11504" i="1"/>
  <c r="L11504" i="1"/>
  <c r="AM11503" i="1"/>
  <c r="L11503" i="1"/>
  <c r="AM11502" i="1"/>
  <c r="L11502" i="1"/>
  <c r="AM11501" i="1"/>
  <c r="L11501" i="1"/>
  <c r="AM11500" i="1"/>
  <c r="L11500" i="1"/>
  <c r="AM11499" i="1"/>
  <c r="L11499" i="1"/>
  <c r="AM11498" i="1"/>
  <c r="L11498" i="1"/>
  <c r="AM11497" i="1"/>
  <c r="L11497" i="1"/>
  <c r="AM11496" i="1"/>
  <c r="L11496" i="1"/>
  <c r="AM11495" i="1"/>
  <c r="L11495" i="1"/>
  <c r="AM11494" i="1"/>
  <c r="L11494" i="1"/>
  <c r="AM11493" i="1"/>
  <c r="L11493" i="1"/>
  <c r="AM11492" i="1"/>
  <c r="L11492" i="1"/>
  <c r="AM11491" i="1"/>
  <c r="L11491" i="1"/>
  <c r="AM11490" i="1"/>
  <c r="L11490" i="1"/>
  <c r="AM11489" i="1"/>
  <c r="L11489" i="1"/>
  <c r="AM11488" i="1"/>
  <c r="L11488" i="1"/>
  <c r="AM11487" i="1"/>
  <c r="L11487" i="1"/>
  <c r="AM11486" i="1"/>
  <c r="L11486" i="1"/>
  <c r="AM11485" i="1"/>
  <c r="L11485" i="1"/>
  <c r="AM11484" i="1"/>
  <c r="L11484" i="1"/>
  <c r="AM11483" i="1"/>
  <c r="L11483" i="1"/>
  <c r="AM11482" i="1"/>
  <c r="L11482" i="1"/>
  <c r="AM11481" i="1"/>
  <c r="L11481" i="1"/>
  <c r="AM11480" i="1"/>
  <c r="L11480" i="1"/>
  <c r="AM11479" i="1"/>
  <c r="L11479" i="1"/>
  <c r="AM11478" i="1"/>
  <c r="L11478" i="1"/>
  <c r="AM11477" i="1"/>
  <c r="L11477" i="1"/>
  <c r="AM11476" i="1"/>
  <c r="L11476" i="1"/>
  <c r="AM11475" i="1"/>
  <c r="L11475" i="1"/>
  <c r="AM11474" i="1"/>
  <c r="L11474" i="1"/>
  <c r="AM11473" i="1"/>
  <c r="L11473" i="1"/>
  <c r="AM11472" i="1"/>
  <c r="L11472" i="1"/>
  <c r="AM11471" i="1"/>
  <c r="L11471" i="1"/>
  <c r="AM11470" i="1"/>
  <c r="L11470" i="1"/>
  <c r="AM11469" i="1"/>
  <c r="L11469" i="1"/>
  <c r="AM11468" i="1"/>
  <c r="L11468" i="1"/>
  <c r="AM11467" i="1"/>
  <c r="L11467" i="1"/>
  <c r="AM11466" i="1"/>
  <c r="L11466" i="1"/>
  <c r="AM11465" i="1"/>
  <c r="L11465" i="1"/>
  <c r="AM11464" i="1"/>
  <c r="L11464" i="1"/>
  <c r="AM11463" i="1"/>
  <c r="L11463" i="1"/>
  <c r="AM11462" i="1"/>
  <c r="L11462" i="1"/>
  <c r="AM11461" i="1"/>
  <c r="L11461" i="1"/>
  <c r="AM11460" i="1"/>
  <c r="L11460" i="1"/>
  <c r="AM11459" i="1"/>
  <c r="L11459" i="1"/>
  <c r="AM11458" i="1"/>
  <c r="L11458" i="1"/>
  <c r="AM11457" i="1"/>
  <c r="L11457" i="1"/>
  <c r="AM11456" i="1"/>
  <c r="L11456" i="1"/>
  <c r="AM11455" i="1"/>
  <c r="L11455" i="1"/>
  <c r="AM11454" i="1"/>
  <c r="L11454" i="1"/>
  <c r="AM11453" i="1"/>
  <c r="L11453" i="1"/>
  <c r="AM11452" i="1"/>
  <c r="L11452" i="1"/>
  <c r="AM11451" i="1"/>
  <c r="L11451" i="1"/>
  <c r="AM11450" i="1"/>
  <c r="L11450" i="1"/>
  <c r="AM11449" i="1"/>
  <c r="L11449" i="1"/>
  <c r="AM11448" i="1"/>
  <c r="L11448" i="1"/>
  <c r="AM11447" i="1"/>
  <c r="L11447" i="1"/>
  <c r="AM11446" i="1"/>
  <c r="L11446" i="1"/>
  <c r="AM11445" i="1"/>
  <c r="L11445" i="1"/>
  <c r="AM11444" i="1"/>
  <c r="L11444" i="1"/>
  <c r="AM11443" i="1"/>
  <c r="L11443" i="1"/>
  <c r="AM11442" i="1"/>
  <c r="L11442" i="1"/>
  <c r="AM11441" i="1"/>
  <c r="L11441" i="1"/>
  <c r="AM11440" i="1"/>
  <c r="L11440" i="1"/>
  <c r="AM11439" i="1"/>
  <c r="L11439" i="1"/>
  <c r="AM11438" i="1"/>
  <c r="L11438" i="1"/>
  <c r="AM11437" i="1"/>
  <c r="L11437" i="1"/>
  <c r="AM11436" i="1"/>
  <c r="L11436" i="1"/>
  <c r="AM11435" i="1"/>
  <c r="L11435" i="1"/>
  <c r="AM11434" i="1"/>
  <c r="L11434" i="1"/>
  <c r="AM11433" i="1"/>
  <c r="L11433" i="1"/>
  <c r="AM11432" i="1"/>
  <c r="L11432" i="1"/>
  <c r="AM11431" i="1"/>
  <c r="L11431" i="1"/>
  <c r="AM11430" i="1"/>
  <c r="L11430" i="1"/>
  <c r="AM11429" i="1"/>
  <c r="L11429" i="1"/>
  <c r="AM11428" i="1"/>
  <c r="L11428" i="1"/>
  <c r="AM11427" i="1"/>
  <c r="L11427" i="1"/>
  <c r="AM11426" i="1"/>
  <c r="L11426" i="1"/>
  <c r="AM11425" i="1"/>
  <c r="L11425" i="1"/>
  <c r="AM11424" i="1"/>
  <c r="L11424" i="1"/>
  <c r="AM11423" i="1"/>
  <c r="L11423" i="1"/>
  <c r="AM11422" i="1"/>
  <c r="L11422" i="1"/>
  <c r="AM11421" i="1"/>
  <c r="L11421" i="1"/>
  <c r="AM11420" i="1"/>
  <c r="L11420" i="1"/>
  <c r="AM11419" i="1"/>
  <c r="L11419" i="1"/>
  <c r="AM11418" i="1"/>
  <c r="L11418" i="1"/>
  <c r="AM11417" i="1"/>
  <c r="L11417" i="1"/>
  <c r="AM11416" i="1"/>
  <c r="L11416" i="1"/>
  <c r="AM11415" i="1"/>
  <c r="L11415" i="1"/>
  <c r="AM11414" i="1"/>
  <c r="L11414" i="1"/>
  <c r="AM11413" i="1"/>
  <c r="L11413" i="1"/>
  <c r="AM11412" i="1"/>
  <c r="L11412" i="1"/>
  <c r="AM11411" i="1"/>
  <c r="L11411" i="1"/>
  <c r="AM11410" i="1"/>
  <c r="L11410" i="1"/>
  <c r="AM11409" i="1"/>
  <c r="L11409" i="1"/>
  <c r="AM11408" i="1"/>
  <c r="L11408" i="1"/>
  <c r="AM11407" i="1"/>
  <c r="L11407" i="1"/>
  <c r="AM11406" i="1"/>
  <c r="L11406" i="1"/>
  <c r="AM11405" i="1"/>
  <c r="L11405" i="1"/>
  <c r="AM11404" i="1"/>
  <c r="L11404" i="1"/>
  <c r="AM11403" i="1"/>
  <c r="L11403" i="1"/>
  <c r="AM11402" i="1"/>
  <c r="L11402" i="1"/>
  <c r="AM11401" i="1"/>
  <c r="L11401" i="1"/>
  <c r="AM11400" i="1"/>
  <c r="L11400" i="1"/>
  <c r="AM11399" i="1"/>
  <c r="L11399" i="1"/>
  <c r="AM11398" i="1"/>
  <c r="L11398" i="1"/>
  <c r="AM11397" i="1"/>
  <c r="L11397" i="1"/>
  <c r="AM11396" i="1"/>
  <c r="L11396" i="1"/>
  <c r="AM11395" i="1"/>
  <c r="L11395" i="1"/>
  <c r="AM11394" i="1"/>
  <c r="L11394" i="1"/>
  <c r="AM11393" i="1"/>
  <c r="L11393" i="1"/>
  <c r="AM11392" i="1"/>
  <c r="L11392" i="1"/>
  <c r="AM11391" i="1"/>
  <c r="L11391" i="1"/>
  <c r="AM11390" i="1"/>
  <c r="L11390" i="1"/>
  <c r="AM11389" i="1"/>
  <c r="L11389" i="1"/>
  <c r="AM11388" i="1"/>
  <c r="L11388" i="1"/>
  <c r="AM11387" i="1"/>
  <c r="L11387" i="1"/>
  <c r="AM11386" i="1"/>
  <c r="L11386" i="1"/>
  <c r="AM11385" i="1"/>
  <c r="L11385" i="1"/>
  <c r="AM11384" i="1"/>
  <c r="L11384" i="1"/>
  <c r="AM11383" i="1"/>
  <c r="L11383" i="1"/>
  <c r="AM11382" i="1"/>
  <c r="L11382" i="1"/>
  <c r="AM11381" i="1"/>
  <c r="L11381" i="1"/>
  <c r="AM11380" i="1"/>
  <c r="L11380" i="1"/>
  <c r="AM11379" i="1"/>
  <c r="L11379" i="1"/>
  <c r="AM11378" i="1"/>
  <c r="L11378" i="1"/>
  <c r="AM11377" i="1"/>
  <c r="L11377" i="1"/>
  <c r="AM11376" i="1"/>
  <c r="L11376" i="1"/>
  <c r="AM11375" i="1"/>
  <c r="L11375" i="1"/>
  <c r="AM11374" i="1"/>
  <c r="L11374" i="1"/>
  <c r="AM11373" i="1"/>
  <c r="L11373" i="1"/>
  <c r="AM11372" i="1"/>
  <c r="L11372" i="1"/>
  <c r="AM11371" i="1"/>
  <c r="L11371" i="1"/>
  <c r="AM11370" i="1"/>
  <c r="L11370" i="1"/>
  <c r="AM11369" i="1"/>
  <c r="L11369" i="1"/>
  <c r="AM11368" i="1"/>
  <c r="L11368" i="1"/>
  <c r="AM11367" i="1"/>
  <c r="L11367" i="1"/>
  <c r="AM11366" i="1"/>
  <c r="L11366" i="1"/>
  <c r="AM11365" i="1"/>
  <c r="L11365" i="1"/>
  <c r="AM11364" i="1"/>
  <c r="L11364" i="1"/>
  <c r="AM11363" i="1"/>
  <c r="L11363" i="1"/>
  <c r="AM11362" i="1"/>
  <c r="L11362" i="1"/>
  <c r="AM11361" i="1"/>
  <c r="L11361" i="1"/>
  <c r="AM11360" i="1"/>
  <c r="L11360" i="1"/>
  <c r="AM11359" i="1"/>
  <c r="L11359" i="1"/>
  <c r="AM11358" i="1"/>
  <c r="L11358" i="1"/>
  <c r="AM11357" i="1"/>
  <c r="L11357" i="1"/>
  <c r="AM11356" i="1"/>
  <c r="L11356" i="1"/>
  <c r="AM11355" i="1"/>
  <c r="L11355" i="1"/>
  <c r="AM11354" i="1"/>
  <c r="L11354" i="1"/>
  <c r="AM11353" i="1"/>
  <c r="L11353" i="1"/>
  <c r="AM11352" i="1"/>
  <c r="L11352" i="1"/>
  <c r="AM11351" i="1"/>
  <c r="L11351" i="1"/>
  <c r="AM11350" i="1"/>
  <c r="L11350" i="1"/>
  <c r="AM11349" i="1"/>
  <c r="L11349" i="1"/>
  <c r="AM11348" i="1"/>
  <c r="L11348" i="1"/>
  <c r="AM11347" i="1"/>
  <c r="L11347" i="1"/>
  <c r="AM11346" i="1"/>
  <c r="L11346" i="1"/>
  <c r="AM11345" i="1"/>
  <c r="L11345" i="1"/>
  <c r="AM11344" i="1"/>
  <c r="L11344" i="1"/>
  <c r="J11344" i="1"/>
  <c r="C11344" i="1"/>
  <c r="AM11343" i="1"/>
  <c r="L11343" i="1"/>
  <c r="J11343" i="1"/>
  <c r="C11343" i="1"/>
  <c r="AM11342" i="1"/>
  <c r="L11342" i="1"/>
  <c r="J11342" i="1"/>
  <c r="C11342" i="1"/>
  <c r="AM11341" i="1"/>
  <c r="L11341" i="1"/>
  <c r="J11341" i="1"/>
  <c r="C11341" i="1"/>
  <c r="AM11340" i="1"/>
  <c r="L11340" i="1"/>
  <c r="J11340" i="1"/>
  <c r="C11340" i="1"/>
  <c r="AM11339" i="1"/>
  <c r="L11339" i="1"/>
  <c r="J11339" i="1"/>
  <c r="C11339" i="1"/>
  <c r="AM11338" i="1"/>
  <c r="L11338" i="1"/>
  <c r="J11338" i="1"/>
  <c r="C11338" i="1"/>
  <c r="AM11337" i="1"/>
  <c r="L11337" i="1"/>
  <c r="AM11336" i="1"/>
  <c r="L11336" i="1"/>
  <c r="AM11335" i="1"/>
  <c r="L11335" i="1"/>
  <c r="AM11334" i="1"/>
  <c r="L11334" i="1"/>
  <c r="AM11333" i="1"/>
  <c r="L11333" i="1"/>
  <c r="AM11332" i="1"/>
  <c r="L11332" i="1"/>
  <c r="AM11331" i="1"/>
  <c r="L11331" i="1"/>
  <c r="AM11330" i="1"/>
  <c r="L11330" i="1"/>
  <c r="AM11329" i="1"/>
  <c r="L11329" i="1"/>
  <c r="AM11328" i="1"/>
  <c r="L11328" i="1"/>
  <c r="AM11327" i="1"/>
  <c r="L11327" i="1"/>
  <c r="AM11326" i="1"/>
  <c r="L11326" i="1"/>
  <c r="AM11325" i="1"/>
  <c r="L11325" i="1"/>
  <c r="AM11324" i="1"/>
  <c r="L11324" i="1"/>
  <c r="AM11323" i="1"/>
  <c r="L11323" i="1"/>
  <c r="AM11322" i="1"/>
  <c r="L11322" i="1"/>
  <c r="AM11321" i="1"/>
  <c r="L11321" i="1"/>
  <c r="AM11320" i="1"/>
  <c r="L11320" i="1"/>
  <c r="AM11319" i="1"/>
  <c r="L11319" i="1"/>
  <c r="AM11318" i="1"/>
  <c r="L11318" i="1"/>
  <c r="AM11317" i="1"/>
  <c r="L11317" i="1"/>
  <c r="AM11316" i="1"/>
  <c r="L11316" i="1"/>
  <c r="AM11315" i="1"/>
  <c r="L11315" i="1"/>
  <c r="AM11314" i="1"/>
  <c r="L11314" i="1"/>
  <c r="AM11313" i="1"/>
  <c r="L11313" i="1"/>
  <c r="AM11312" i="1"/>
  <c r="L11312" i="1"/>
  <c r="AM11311" i="1"/>
  <c r="L11311" i="1"/>
  <c r="AM11310" i="1"/>
  <c r="L11310" i="1"/>
  <c r="AM11309" i="1"/>
  <c r="L11309" i="1"/>
  <c r="AM11308" i="1"/>
  <c r="L11308" i="1"/>
  <c r="AM11307" i="1"/>
  <c r="L11307" i="1"/>
  <c r="AM11306" i="1"/>
  <c r="L11306" i="1"/>
  <c r="AM11305" i="1"/>
  <c r="L11305" i="1"/>
  <c r="AM11304" i="1"/>
  <c r="L11304" i="1"/>
  <c r="AM11303" i="1"/>
  <c r="L11303" i="1"/>
  <c r="AM11302" i="1"/>
  <c r="L11302" i="1"/>
  <c r="AM11301" i="1"/>
  <c r="L11301" i="1"/>
  <c r="AM11300" i="1"/>
  <c r="L11300" i="1"/>
  <c r="AM11299" i="1"/>
  <c r="L11299" i="1"/>
  <c r="AM11298" i="1"/>
  <c r="L11298" i="1"/>
  <c r="AM11297" i="1"/>
  <c r="L11297" i="1"/>
  <c r="AM11296" i="1"/>
  <c r="L11296" i="1"/>
  <c r="AM11295" i="1"/>
  <c r="L11295" i="1"/>
  <c r="AM11294" i="1"/>
  <c r="L11294" i="1"/>
  <c r="AM11293" i="1"/>
  <c r="L11293" i="1"/>
  <c r="AM11292" i="1"/>
  <c r="L11292" i="1"/>
  <c r="AM11291" i="1"/>
  <c r="L11291" i="1"/>
  <c r="AM11290" i="1"/>
  <c r="L11290" i="1"/>
  <c r="AM11289" i="1"/>
  <c r="L11289" i="1"/>
  <c r="AM11288" i="1"/>
  <c r="L11288" i="1"/>
  <c r="AM11287" i="1"/>
  <c r="L11287" i="1"/>
  <c r="AM11286" i="1"/>
  <c r="L11286" i="1"/>
  <c r="AM11285" i="1"/>
  <c r="L11285" i="1"/>
  <c r="AM11284" i="1"/>
  <c r="L11284" i="1"/>
  <c r="AM11283" i="1"/>
  <c r="L11283" i="1"/>
  <c r="AM11282" i="1"/>
  <c r="L11282" i="1"/>
  <c r="AM11281" i="1"/>
  <c r="L11281" i="1"/>
  <c r="AM11280" i="1"/>
  <c r="L11280" i="1"/>
  <c r="AM11279" i="1"/>
  <c r="L11279" i="1"/>
  <c r="AM11278" i="1"/>
  <c r="L11278" i="1"/>
  <c r="AM11277" i="1"/>
  <c r="L11277" i="1"/>
  <c r="AM11276" i="1"/>
  <c r="L11276" i="1"/>
  <c r="AM11275" i="1"/>
  <c r="L11275" i="1"/>
  <c r="AM11274" i="1"/>
  <c r="L11274" i="1"/>
  <c r="AM11273" i="1"/>
  <c r="L11273" i="1"/>
  <c r="AM11272" i="1"/>
  <c r="L11272" i="1"/>
  <c r="AM11271" i="1"/>
  <c r="L11271" i="1"/>
  <c r="AM11270" i="1"/>
  <c r="L11270" i="1"/>
  <c r="AM11269" i="1"/>
  <c r="L11269" i="1"/>
  <c r="AM11268" i="1"/>
  <c r="L11268" i="1"/>
  <c r="AM11267" i="1"/>
  <c r="L11267" i="1"/>
  <c r="AM11266" i="1"/>
  <c r="L11266" i="1"/>
  <c r="AM11265" i="1"/>
  <c r="L11265" i="1"/>
  <c r="AM11264" i="1"/>
  <c r="L11264" i="1"/>
  <c r="AM11263" i="1"/>
  <c r="L11263" i="1"/>
  <c r="AM11262" i="1"/>
  <c r="L11262" i="1"/>
  <c r="AM11261" i="1"/>
  <c r="L11261" i="1"/>
  <c r="AM11260" i="1"/>
  <c r="L11260" i="1"/>
  <c r="AM11259" i="1"/>
  <c r="L11259" i="1"/>
  <c r="AM11258" i="1"/>
  <c r="L11258" i="1"/>
  <c r="AM11257" i="1"/>
  <c r="L11257" i="1"/>
  <c r="AM11256" i="1"/>
  <c r="L11256" i="1"/>
  <c r="AM11255" i="1"/>
  <c r="L11255" i="1"/>
  <c r="AM11254" i="1"/>
  <c r="L11254" i="1"/>
  <c r="AM11253" i="1"/>
  <c r="L11253" i="1"/>
  <c r="AM11252" i="1"/>
  <c r="L11252" i="1"/>
  <c r="AM11251" i="1"/>
  <c r="L11251" i="1"/>
  <c r="AM11250" i="1"/>
  <c r="L11250" i="1"/>
  <c r="AM11249" i="1"/>
  <c r="L11249" i="1"/>
  <c r="AM11248" i="1"/>
  <c r="L11248" i="1"/>
  <c r="AM11247" i="1"/>
  <c r="L11247" i="1"/>
  <c r="AM11246" i="1"/>
  <c r="L11246" i="1"/>
  <c r="AM11245" i="1"/>
  <c r="L11245" i="1"/>
  <c r="AM11244" i="1"/>
  <c r="L11244" i="1"/>
  <c r="AM11243" i="1"/>
  <c r="L11243" i="1"/>
  <c r="AM11242" i="1"/>
  <c r="L11242" i="1"/>
  <c r="AM11241" i="1"/>
  <c r="L11241" i="1"/>
  <c r="AM11240" i="1"/>
  <c r="L11240" i="1"/>
  <c r="AM11239" i="1"/>
  <c r="L11239" i="1"/>
  <c r="AM11238" i="1"/>
  <c r="L11238" i="1"/>
  <c r="AM11237" i="1"/>
  <c r="L11237" i="1"/>
  <c r="AM11236" i="1"/>
  <c r="L11236" i="1"/>
  <c r="AM11235" i="1"/>
  <c r="L11235" i="1"/>
  <c r="AM11234" i="1"/>
  <c r="L11234" i="1"/>
  <c r="AM11233" i="1"/>
  <c r="L11233" i="1"/>
  <c r="AM11232" i="1"/>
  <c r="L11232" i="1"/>
  <c r="AM11231" i="1"/>
  <c r="L11231" i="1"/>
  <c r="AM11230" i="1"/>
  <c r="L11230" i="1"/>
  <c r="AM11229" i="1"/>
  <c r="L11229" i="1"/>
  <c r="AM11228" i="1"/>
  <c r="L11228" i="1"/>
  <c r="AM11227" i="1"/>
  <c r="L11227" i="1"/>
  <c r="AM11226" i="1"/>
  <c r="L11226" i="1"/>
  <c r="AM11225" i="1"/>
  <c r="L11225" i="1"/>
  <c r="AM11224" i="1"/>
  <c r="L11224" i="1"/>
  <c r="AM11223" i="1"/>
  <c r="L11223" i="1"/>
  <c r="AM11222" i="1"/>
  <c r="L11222" i="1"/>
  <c r="AM11221" i="1"/>
  <c r="L11221" i="1"/>
  <c r="AM11220" i="1"/>
  <c r="L11220" i="1"/>
  <c r="AM11219" i="1"/>
  <c r="L11219" i="1"/>
  <c r="AM11218" i="1"/>
  <c r="L11218" i="1"/>
  <c r="AM11217" i="1"/>
  <c r="L11217" i="1"/>
  <c r="AM11216" i="1"/>
  <c r="L11216" i="1"/>
  <c r="AM11215" i="1"/>
  <c r="L11215" i="1"/>
  <c r="AM11214" i="1"/>
  <c r="L11214" i="1"/>
  <c r="AM11213" i="1"/>
  <c r="L11213" i="1"/>
  <c r="AM11212" i="1"/>
  <c r="L11212" i="1"/>
  <c r="J11212" i="1"/>
  <c r="C11212" i="1"/>
  <c r="AM11211" i="1"/>
  <c r="L11211" i="1"/>
  <c r="J11211" i="1"/>
  <c r="C11211" i="1"/>
  <c r="AM11210" i="1"/>
  <c r="L11210" i="1"/>
  <c r="J11210" i="1"/>
  <c r="C11210" i="1"/>
  <c r="AM11209" i="1"/>
  <c r="L11209" i="1"/>
  <c r="J11209" i="1"/>
  <c r="C11209" i="1"/>
  <c r="AM11208" i="1"/>
  <c r="L11208" i="1"/>
  <c r="J11208" i="1"/>
  <c r="C11208" i="1"/>
  <c r="AM11207" i="1"/>
  <c r="L11207" i="1"/>
  <c r="J11207" i="1"/>
  <c r="C11207" i="1"/>
  <c r="AM11206" i="1"/>
  <c r="L11206" i="1"/>
  <c r="J11206" i="1"/>
  <c r="C11206" i="1"/>
  <c r="AM11205" i="1"/>
  <c r="L11205" i="1"/>
  <c r="J11205" i="1"/>
  <c r="C11205" i="1"/>
  <c r="AM11204" i="1"/>
  <c r="L11204" i="1"/>
  <c r="AM11203" i="1"/>
  <c r="L11203" i="1"/>
  <c r="AM11202" i="1"/>
  <c r="L11202" i="1"/>
  <c r="AM11201" i="1"/>
  <c r="L11201" i="1"/>
  <c r="AM11200" i="1"/>
  <c r="L11200" i="1"/>
  <c r="AM11199" i="1"/>
  <c r="L11199" i="1"/>
  <c r="AM11198" i="1"/>
  <c r="L11198" i="1"/>
  <c r="AM11197" i="1"/>
  <c r="L11197" i="1"/>
  <c r="AM11196" i="1"/>
  <c r="L11196" i="1"/>
  <c r="AM11195" i="1"/>
  <c r="L11195" i="1"/>
  <c r="AM11194" i="1"/>
  <c r="L11194" i="1"/>
  <c r="AM11193" i="1"/>
  <c r="L11193" i="1"/>
  <c r="AM11192" i="1"/>
  <c r="L11192" i="1"/>
  <c r="AM11191" i="1"/>
  <c r="L11191" i="1"/>
  <c r="AM11190" i="1"/>
  <c r="L11190" i="1"/>
  <c r="AM11189" i="1"/>
  <c r="L11189" i="1"/>
  <c r="AM11188" i="1"/>
  <c r="L11188" i="1"/>
  <c r="AM11187" i="1"/>
  <c r="L11187" i="1"/>
  <c r="J11187" i="1"/>
  <c r="C11187" i="1"/>
  <c r="AM11186" i="1"/>
  <c r="L11186" i="1"/>
  <c r="AM11185" i="1"/>
  <c r="L11185" i="1"/>
  <c r="AM11184" i="1"/>
  <c r="L11184" i="1"/>
  <c r="AM11183" i="1"/>
  <c r="L11183" i="1"/>
  <c r="AM11182" i="1"/>
  <c r="L11182" i="1"/>
  <c r="AM11181" i="1"/>
  <c r="L11181" i="1"/>
  <c r="AM11180" i="1"/>
  <c r="L11180" i="1"/>
  <c r="AM11179" i="1"/>
  <c r="L11179" i="1"/>
  <c r="AM11178" i="1"/>
  <c r="L11178" i="1"/>
  <c r="AM11177" i="1"/>
  <c r="L11177" i="1"/>
  <c r="AM11176" i="1"/>
  <c r="L11176" i="1"/>
  <c r="AM11175" i="1"/>
  <c r="L11175" i="1"/>
  <c r="AM11174" i="1"/>
  <c r="L11174" i="1"/>
  <c r="AM11173" i="1"/>
  <c r="L11173" i="1"/>
  <c r="AM11172" i="1"/>
  <c r="L11172" i="1"/>
  <c r="AM11171" i="1"/>
  <c r="L11171" i="1"/>
  <c r="AM11170" i="1"/>
  <c r="L11170" i="1"/>
  <c r="AM11169" i="1"/>
  <c r="L11169" i="1"/>
  <c r="AM11168" i="1"/>
  <c r="L11168" i="1"/>
  <c r="AM11167" i="1"/>
  <c r="L11167" i="1"/>
  <c r="AM11166" i="1"/>
  <c r="L11166" i="1"/>
  <c r="AM11165" i="1"/>
  <c r="L11165" i="1"/>
  <c r="AM11164" i="1"/>
  <c r="L11164" i="1"/>
  <c r="AM11163" i="1"/>
  <c r="L11163" i="1"/>
  <c r="AM11162" i="1"/>
  <c r="L11162" i="1"/>
  <c r="AM11161" i="1"/>
  <c r="L11161" i="1"/>
  <c r="AM11160" i="1"/>
  <c r="L11160" i="1"/>
  <c r="AM11159" i="1"/>
  <c r="L11159" i="1"/>
  <c r="AM11158" i="1"/>
  <c r="L11158" i="1"/>
  <c r="AM11157" i="1"/>
  <c r="L11157" i="1"/>
  <c r="AM11156" i="1"/>
  <c r="L11156" i="1"/>
  <c r="AM11155" i="1"/>
  <c r="L11155" i="1"/>
  <c r="AM11154" i="1"/>
  <c r="L11154" i="1"/>
  <c r="AM11153" i="1"/>
  <c r="L11153" i="1"/>
  <c r="AM11152" i="1"/>
  <c r="L11152" i="1"/>
  <c r="AM11151" i="1"/>
  <c r="L11151" i="1"/>
  <c r="AM11150" i="1"/>
  <c r="L11150" i="1"/>
  <c r="AM11149" i="1"/>
  <c r="L11149" i="1"/>
  <c r="AM11148" i="1"/>
  <c r="L11148" i="1"/>
  <c r="AM11147" i="1"/>
  <c r="L11147" i="1"/>
  <c r="AM11146" i="1"/>
  <c r="L11146" i="1"/>
  <c r="AM11145" i="1"/>
  <c r="L11145" i="1"/>
  <c r="AM11144" i="1"/>
  <c r="L11144" i="1"/>
  <c r="AM11143" i="1"/>
  <c r="L11143" i="1"/>
  <c r="AM11142" i="1"/>
  <c r="L11142" i="1"/>
  <c r="AM11141" i="1"/>
  <c r="L11141" i="1"/>
  <c r="AM11140" i="1"/>
  <c r="L11140" i="1"/>
  <c r="AM11139" i="1"/>
  <c r="L11139" i="1"/>
  <c r="AM11138" i="1"/>
  <c r="L11138" i="1"/>
  <c r="AM11137" i="1"/>
  <c r="L11137" i="1"/>
  <c r="AM11136" i="1"/>
  <c r="L11136" i="1"/>
  <c r="AM11135" i="1"/>
  <c r="L11135" i="1"/>
  <c r="AM11134" i="1"/>
  <c r="L11134" i="1"/>
  <c r="AM11133" i="1"/>
  <c r="L11133" i="1"/>
  <c r="AM11132" i="1"/>
  <c r="L11132" i="1"/>
  <c r="AM11131" i="1"/>
  <c r="L11131" i="1"/>
  <c r="AM11130" i="1"/>
  <c r="L11130" i="1"/>
  <c r="AM11129" i="1"/>
  <c r="L11129" i="1"/>
  <c r="AM11128" i="1"/>
  <c r="L11128" i="1"/>
  <c r="AM11127" i="1"/>
  <c r="L11127" i="1"/>
  <c r="AM11126" i="1"/>
  <c r="L11126" i="1"/>
  <c r="AM11125" i="1"/>
  <c r="L11125" i="1"/>
  <c r="AM11124" i="1"/>
  <c r="L11124" i="1"/>
  <c r="AM11123" i="1"/>
  <c r="L11123" i="1"/>
  <c r="AM11122" i="1"/>
  <c r="L11122" i="1"/>
  <c r="AM11121" i="1"/>
  <c r="L11121" i="1"/>
  <c r="AM11120" i="1"/>
  <c r="L11120" i="1"/>
  <c r="AM11119" i="1"/>
  <c r="L11119" i="1"/>
  <c r="AM11118" i="1"/>
  <c r="L11118" i="1"/>
  <c r="AM11117" i="1"/>
  <c r="L11117" i="1"/>
  <c r="AM11116" i="1"/>
  <c r="L11116" i="1"/>
  <c r="AM11115" i="1"/>
  <c r="L11115" i="1"/>
  <c r="AM11114" i="1"/>
  <c r="L11114" i="1"/>
  <c r="AM11113" i="1"/>
  <c r="L11113" i="1"/>
  <c r="AM11112" i="1"/>
  <c r="L11112" i="1"/>
  <c r="AM11111" i="1"/>
  <c r="L11111" i="1"/>
  <c r="AM11110" i="1"/>
  <c r="L11110" i="1"/>
  <c r="AM11109" i="1"/>
  <c r="L11109" i="1"/>
  <c r="AM11108" i="1"/>
  <c r="L11108" i="1"/>
  <c r="AM11107" i="1"/>
  <c r="L11107" i="1"/>
  <c r="AM11106" i="1"/>
  <c r="L11106" i="1"/>
  <c r="AM11105" i="1"/>
  <c r="L11105" i="1"/>
  <c r="AM11104" i="1"/>
  <c r="L11104" i="1"/>
  <c r="AM11103" i="1"/>
  <c r="L11103" i="1"/>
  <c r="AM11102" i="1"/>
  <c r="L11102" i="1"/>
  <c r="AM11101" i="1"/>
  <c r="L11101" i="1"/>
  <c r="AM11100" i="1"/>
  <c r="L11100" i="1"/>
  <c r="AM11099" i="1"/>
  <c r="L11099" i="1"/>
  <c r="AM11098" i="1"/>
  <c r="L11098" i="1"/>
  <c r="AM11097" i="1"/>
  <c r="L11097" i="1"/>
  <c r="AM11096" i="1"/>
  <c r="L11096" i="1"/>
  <c r="AM11095" i="1"/>
  <c r="L11095" i="1"/>
  <c r="AM11094" i="1"/>
  <c r="L11094" i="1"/>
  <c r="AM11093" i="1"/>
  <c r="L11093" i="1"/>
  <c r="AM11092" i="1"/>
  <c r="L11092" i="1"/>
  <c r="AM11091" i="1"/>
  <c r="L11091" i="1"/>
  <c r="AM11090" i="1"/>
  <c r="L11090" i="1"/>
  <c r="AM11089" i="1"/>
  <c r="L11089" i="1"/>
  <c r="AM11088" i="1"/>
  <c r="L11088" i="1"/>
  <c r="AM11087" i="1"/>
  <c r="L11087" i="1"/>
  <c r="AM11086" i="1"/>
  <c r="L11086" i="1"/>
  <c r="AM11085" i="1"/>
  <c r="L11085" i="1"/>
  <c r="AM11084" i="1"/>
  <c r="L11084" i="1"/>
  <c r="AM11083" i="1"/>
  <c r="L11083" i="1"/>
  <c r="AM11082" i="1"/>
  <c r="L11082" i="1"/>
  <c r="AM11081" i="1"/>
  <c r="L11081" i="1"/>
  <c r="AM11080" i="1"/>
  <c r="L11080" i="1"/>
  <c r="AM11079" i="1"/>
  <c r="L11079" i="1"/>
  <c r="AM11078" i="1"/>
  <c r="L11078" i="1"/>
  <c r="AM11077" i="1"/>
  <c r="L11077" i="1"/>
  <c r="AM11076" i="1"/>
  <c r="L11076" i="1"/>
  <c r="AM11075" i="1"/>
  <c r="L11075" i="1"/>
  <c r="AM11074" i="1"/>
  <c r="L11074" i="1"/>
  <c r="AM11073" i="1"/>
  <c r="L11073" i="1"/>
  <c r="AM11072" i="1"/>
  <c r="L11072" i="1"/>
  <c r="AM11071" i="1"/>
  <c r="L11071" i="1"/>
  <c r="AM11070" i="1"/>
  <c r="L11070" i="1"/>
  <c r="AM11069" i="1"/>
  <c r="L11069" i="1"/>
  <c r="AM11068" i="1"/>
  <c r="L11068" i="1"/>
  <c r="AM11067" i="1"/>
  <c r="L11067" i="1"/>
  <c r="AM11066" i="1"/>
  <c r="L11066" i="1"/>
  <c r="AM11065" i="1"/>
  <c r="L11065" i="1"/>
  <c r="AM11064" i="1"/>
  <c r="L11064" i="1"/>
  <c r="AM11063" i="1"/>
  <c r="L11063" i="1"/>
  <c r="AM11062" i="1"/>
  <c r="L11062" i="1"/>
  <c r="AM11061" i="1"/>
  <c r="L11061" i="1"/>
  <c r="AM11060" i="1"/>
  <c r="L11060" i="1"/>
  <c r="AM11059" i="1"/>
  <c r="L11059" i="1"/>
  <c r="AM11058" i="1"/>
  <c r="L11058" i="1"/>
  <c r="AM11057" i="1"/>
  <c r="L11057" i="1"/>
  <c r="AM11056" i="1"/>
  <c r="L11056" i="1"/>
  <c r="AM11055" i="1"/>
  <c r="L11055" i="1"/>
  <c r="AM11054" i="1"/>
  <c r="L11054" i="1"/>
  <c r="AM11053" i="1"/>
  <c r="L11053" i="1"/>
  <c r="AM11052" i="1"/>
  <c r="L11052" i="1"/>
  <c r="AM11051" i="1"/>
  <c r="L11051" i="1"/>
  <c r="AM11050" i="1"/>
  <c r="L11050" i="1"/>
  <c r="AM11049" i="1"/>
  <c r="L11049" i="1"/>
  <c r="AM11048" i="1"/>
  <c r="L11048" i="1"/>
  <c r="AM11047" i="1"/>
  <c r="L11047" i="1"/>
  <c r="AM11046" i="1"/>
  <c r="L11046" i="1"/>
  <c r="AM11045" i="1"/>
  <c r="L11045" i="1"/>
  <c r="AM11044" i="1"/>
  <c r="L11044" i="1"/>
  <c r="AM11043" i="1"/>
  <c r="L11043" i="1"/>
  <c r="AM11042" i="1"/>
  <c r="L11042" i="1"/>
  <c r="AM11041" i="1"/>
  <c r="L11041" i="1"/>
  <c r="J11041" i="1"/>
  <c r="C11041" i="1"/>
  <c r="AM11040" i="1"/>
  <c r="L11040" i="1"/>
  <c r="J11040" i="1"/>
  <c r="C11040" i="1"/>
  <c r="AM11039" i="1"/>
  <c r="L11039" i="1"/>
  <c r="J11039" i="1"/>
  <c r="C11039" i="1"/>
  <c r="AM11038" i="1"/>
  <c r="L11038" i="1"/>
  <c r="J11038" i="1"/>
  <c r="C11038" i="1"/>
  <c r="AM11037" i="1"/>
  <c r="L11037" i="1"/>
  <c r="J11037" i="1"/>
  <c r="C11037" i="1"/>
  <c r="AM11036" i="1"/>
  <c r="L11036" i="1"/>
  <c r="J11036" i="1"/>
  <c r="C11036" i="1"/>
  <c r="AM11035" i="1"/>
  <c r="L11035" i="1"/>
  <c r="J11035" i="1"/>
  <c r="C11035" i="1"/>
  <c r="AM11034" i="1"/>
  <c r="L11034" i="1"/>
  <c r="J11034" i="1"/>
  <c r="C11034" i="1"/>
  <c r="AM11033" i="1"/>
  <c r="L11033" i="1"/>
  <c r="J11033" i="1"/>
  <c r="C11033" i="1"/>
  <c r="AM11032" i="1"/>
  <c r="L11032" i="1"/>
  <c r="J11032" i="1"/>
  <c r="C11032" i="1"/>
  <c r="AM11031" i="1"/>
  <c r="L11031" i="1"/>
  <c r="J11031" i="1"/>
  <c r="C11031" i="1"/>
  <c r="AM11030" i="1"/>
  <c r="L11030" i="1"/>
  <c r="J11030" i="1"/>
  <c r="C11030" i="1"/>
  <c r="AM11029" i="1"/>
  <c r="L11029" i="1"/>
  <c r="J11029" i="1"/>
  <c r="C11029" i="1"/>
  <c r="AM11028" i="1"/>
  <c r="L11028" i="1"/>
  <c r="J11028" i="1"/>
  <c r="C11028" i="1"/>
  <c r="AM11027" i="1"/>
  <c r="L11027" i="1"/>
  <c r="J11027" i="1"/>
  <c r="C11027" i="1"/>
  <c r="AM11026" i="1"/>
  <c r="L11026" i="1"/>
  <c r="J11026" i="1"/>
  <c r="C11026" i="1"/>
  <c r="AM11025" i="1"/>
  <c r="L11025" i="1"/>
  <c r="J11025" i="1"/>
  <c r="C11025" i="1"/>
  <c r="AM11024" i="1"/>
  <c r="L11024" i="1"/>
  <c r="J11024" i="1"/>
  <c r="C11024" i="1"/>
  <c r="AM11023" i="1"/>
  <c r="L11023" i="1"/>
  <c r="J11023" i="1"/>
  <c r="C11023" i="1"/>
  <c r="AM11022" i="1"/>
  <c r="L11022" i="1"/>
  <c r="J11022" i="1"/>
  <c r="C11022" i="1"/>
  <c r="AM11021" i="1"/>
  <c r="L11021" i="1"/>
  <c r="J11021" i="1"/>
  <c r="C11021" i="1"/>
  <c r="AM11020" i="1"/>
  <c r="L11020" i="1"/>
  <c r="J11020" i="1"/>
  <c r="C11020" i="1"/>
  <c r="AM11019" i="1"/>
  <c r="L11019" i="1"/>
  <c r="J11019" i="1"/>
  <c r="C11019" i="1"/>
  <c r="AM11018" i="1"/>
  <c r="L11018" i="1"/>
  <c r="C11018" i="1"/>
  <c r="AM11017" i="1"/>
  <c r="L11017" i="1"/>
  <c r="J11017" i="1"/>
  <c r="C11017" i="1"/>
  <c r="AM11016" i="1"/>
  <c r="L11016" i="1"/>
  <c r="J11016" i="1"/>
  <c r="C11016" i="1"/>
  <c r="AM11015" i="1"/>
  <c r="L11015" i="1"/>
  <c r="J11015" i="1"/>
  <c r="C11015" i="1"/>
  <c r="AM11014" i="1"/>
  <c r="L11014" i="1"/>
  <c r="J11014" i="1"/>
  <c r="C11014" i="1"/>
  <c r="AM11013" i="1"/>
  <c r="L11013" i="1"/>
  <c r="J11013" i="1"/>
  <c r="C11013" i="1"/>
  <c r="AM11012" i="1"/>
  <c r="L11012" i="1"/>
  <c r="J11012" i="1"/>
  <c r="C11012" i="1"/>
  <c r="AM11011" i="1"/>
  <c r="L11011" i="1"/>
  <c r="J11011" i="1"/>
  <c r="C11011" i="1"/>
  <c r="AM11010" i="1"/>
  <c r="L11010" i="1"/>
  <c r="C11010" i="1"/>
  <c r="AM11009" i="1"/>
  <c r="L11009" i="1"/>
  <c r="J11009" i="1"/>
  <c r="C11009" i="1"/>
  <c r="AM11008" i="1"/>
  <c r="L11008" i="1"/>
  <c r="J11008" i="1"/>
  <c r="C11008" i="1"/>
  <c r="AM11007" i="1"/>
  <c r="L11007" i="1"/>
  <c r="J11007" i="1"/>
  <c r="C11007" i="1"/>
  <c r="AM11006" i="1"/>
  <c r="L11006" i="1"/>
  <c r="J11006" i="1"/>
  <c r="C11006" i="1"/>
  <c r="AM11005" i="1"/>
  <c r="L11005" i="1"/>
  <c r="J11005" i="1"/>
  <c r="C11005" i="1"/>
  <c r="AM11004" i="1"/>
  <c r="L11004" i="1"/>
  <c r="J11004" i="1"/>
  <c r="C11004" i="1"/>
  <c r="AM11003" i="1"/>
  <c r="L11003" i="1"/>
  <c r="J11003" i="1"/>
  <c r="C11003" i="1"/>
  <c r="AM11002" i="1"/>
  <c r="L11002" i="1"/>
  <c r="J11002" i="1"/>
  <c r="C11002" i="1"/>
  <c r="AM11001" i="1"/>
  <c r="L11001" i="1"/>
  <c r="J11001" i="1"/>
  <c r="C11001" i="1"/>
  <c r="AM11000" i="1"/>
  <c r="L11000" i="1"/>
  <c r="J11000" i="1"/>
  <c r="C11000" i="1"/>
  <c r="AM10999" i="1"/>
  <c r="L10999" i="1"/>
  <c r="J10999" i="1"/>
  <c r="C10999" i="1"/>
  <c r="AM10998" i="1"/>
  <c r="L10998" i="1"/>
  <c r="J10998" i="1"/>
  <c r="C10998" i="1"/>
  <c r="AM10997" i="1"/>
  <c r="L10997" i="1"/>
  <c r="J10997" i="1"/>
  <c r="C10997" i="1"/>
  <c r="AM10996" i="1"/>
  <c r="L10996" i="1"/>
  <c r="J10996" i="1"/>
  <c r="C10996" i="1"/>
  <c r="AM10995" i="1"/>
  <c r="L10995" i="1"/>
  <c r="J10995" i="1"/>
  <c r="C10995" i="1"/>
  <c r="AM10994" i="1"/>
  <c r="L10994" i="1"/>
  <c r="J10994" i="1"/>
  <c r="C10994" i="1"/>
  <c r="AM10993" i="1"/>
  <c r="L10993" i="1"/>
  <c r="J10993" i="1"/>
  <c r="C10993" i="1"/>
  <c r="AM10992" i="1"/>
  <c r="L10992" i="1"/>
  <c r="J10992" i="1"/>
  <c r="C10992" i="1"/>
  <c r="AM10991" i="1"/>
  <c r="L10991" i="1"/>
  <c r="J10991" i="1"/>
  <c r="C10991" i="1"/>
  <c r="AM10990" i="1"/>
  <c r="L10990" i="1"/>
  <c r="J10990" i="1"/>
  <c r="C10990" i="1"/>
  <c r="AM10989" i="1"/>
  <c r="L10989" i="1"/>
  <c r="J10989" i="1"/>
  <c r="C10989" i="1"/>
  <c r="AM10988" i="1"/>
  <c r="L10988" i="1"/>
  <c r="J10988" i="1"/>
  <c r="C10988" i="1"/>
  <c r="AM10987" i="1"/>
  <c r="L10987" i="1"/>
  <c r="J10987" i="1"/>
  <c r="C10987" i="1"/>
  <c r="AM10986" i="1"/>
  <c r="L10986" i="1"/>
  <c r="J10986" i="1"/>
  <c r="C10986" i="1"/>
  <c r="AM10985" i="1"/>
  <c r="L10985" i="1"/>
  <c r="J10985" i="1"/>
  <c r="C10985" i="1"/>
  <c r="AM10984" i="1"/>
  <c r="L10984" i="1"/>
  <c r="J10984" i="1"/>
  <c r="C10984" i="1"/>
  <c r="AM10983" i="1"/>
  <c r="L10983" i="1"/>
  <c r="J10983" i="1"/>
  <c r="C10983" i="1"/>
  <c r="AM10982" i="1"/>
  <c r="L10982" i="1"/>
  <c r="J10982" i="1"/>
  <c r="C10982" i="1"/>
  <c r="AM10981" i="1"/>
  <c r="L10981" i="1"/>
  <c r="J10981" i="1"/>
  <c r="C10981" i="1"/>
  <c r="AM10980" i="1"/>
  <c r="L10980" i="1"/>
  <c r="J10980" i="1"/>
  <c r="C10980" i="1"/>
  <c r="AM10979" i="1"/>
  <c r="L10979" i="1"/>
  <c r="J10979" i="1"/>
  <c r="C10979" i="1"/>
  <c r="AM10978" i="1"/>
  <c r="L10978" i="1"/>
  <c r="J10978" i="1"/>
  <c r="C10978" i="1"/>
  <c r="AM10977" i="1"/>
  <c r="L10977" i="1"/>
  <c r="J10977" i="1"/>
  <c r="C10977" i="1"/>
  <c r="AM10976" i="1"/>
  <c r="L10976" i="1"/>
  <c r="J10976" i="1"/>
  <c r="C10976" i="1"/>
  <c r="AM10975" i="1"/>
  <c r="L10975" i="1"/>
  <c r="J10975" i="1"/>
  <c r="C10975" i="1"/>
  <c r="AM10974" i="1"/>
  <c r="L10974" i="1"/>
  <c r="J10974" i="1"/>
  <c r="C10974" i="1"/>
  <c r="AM10973" i="1"/>
  <c r="L10973" i="1"/>
  <c r="J10973" i="1"/>
  <c r="C10973" i="1"/>
  <c r="AM10972" i="1"/>
  <c r="L10972" i="1"/>
  <c r="J10972" i="1"/>
  <c r="C10972" i="1"/>
  <c r="AM10971" i="1"/>
  <c r="L10971" i="1"/>
  <c r="AM10970" i="1"/>
  <c r="L10970" i="1"/>
  <c r="AM10969" i="1"/>
  <c r="L10969" i="1"/>
  <c r="AM10968" i="1"/>
  <c r="L10968" i="1"/>
  <c r="AM10967" i="1"/>
  <c r="L10967" i="1"/>
  <c r="AM10966" i="1"/>
  <c r="L10966" i="1"/>
  <c r="AM10965" i="1"/>
  <c r="L10965" i="1"/>
  <c r="AM10964" i="1"/>
  <c r="L10964" i="1"/>
  <c r="AM10963" i="1"/>
  <c r="L10963" i="1"/>
  <c r="AM10962" i="1"/>
  <c r="L10962" i="1"/>
  <c r="AM10961" i="1"/>
  <c r="L10961" i="1"/>
  <c r="AM10960" i="1"/>
  <c r="L10960" i="1"/>
  <c r="AM10959" i="1"/>
  <c r="L10959" i="1"/>
  <c r="AM10958" i="1"/>
  <c r="L10958" i="1"/>
  <c r="AM10957" i="1"/>
  <c r="L10957" i="1"/>
  <c r="AM10956" i="1"/>
  <c r="L10956" i="1"/>
  <c r="AM10955" i="1"/>
  <c r="L10955" i="1"/>
  <c r="AM10954" i="1"/>
  <c r="L10954" i="1"/>
  <c r="AM10953" i="1"/>
  <c r="L10953" i="1"/>
  <c r="AM10952" i="1"/>
  <c r="L10952" i="1"/>
  <c r="AM10951" i="1"/>
  <c r="L10951" i="1"/>
  <c r="AM10950" i="1"/>
  <c r="L10950" i="1"/>
  <c r="AM10949" i="1"/>
  <c r="L10949" i="1"/>
  <c r="AM10948" i="1"/>
  <c r="L10948" i="1"/>
  <c r="AM10947" i="1"/>
  <c r="L10947" i="1"/>
  <c r="AM10946" i="1"/>
  <c r="L10946" i="1"/>
  <c r="AM10945" i="1"/>
  <c r="L10945" i="1"/>
  <c r="AM10944" i="1"/>
  <c r="L10944" i="1"/>
  <c r="AM10943" i="1"/>
  <c r="L10943" i="1"/>
  <c r="AM10942" i="1"/>
  <c r="L10942" i="1"/>
  <c r="AM10941" i="1"/>
  <c r="L10941" i="1"/>
  <c r="AM10940" i="1"/>
  <c r="L10940" i="1"/>
  <c r="AM10939" i="1"/>
  <c r="L10939" i="1"/>
  <c r="AM10938" i="1"/>
  <c r="L10938" i="1"/>
  <c r="AM10937" i="1"/>
  <c r="L10937" i="1"/>
  <c r="AM10936" i="1"/>
  <c r="L10936" i="1"/>
  <c r="AM10935" i="1"/>
  <c r="L10935" i="1"/>
  <c r="AM10934" i="1"/>
  <c r="L10934" i="1"/>
  <c r="AM10933" i="1"/>
  <c r="L10933" i="1"/>
  <c r="AM10932" i="1"/>
  <c r="L10932" i="1"/>
  <c r="AM10931" i="1"/>
  <c r="L10931" i="1"/>
  <c r="AM10930" i="1"/>
  <c r="L10930" i="1"/>
  <c r="AM10929" i="1"/>
  <c r="L10929" i="1"/>
  <c r="AM10928" i="1"/>
  <c r="L10928" i="1"/>
  <c r="AM10927" i="1"/>
  <c r="L10927" i="1"/>
  <c r="AM10926" i="1"/>
  <c r="L10926" i="1"/>
  <c r="AM10925" i="1"/>
  <c r="L10925" i="1"/>
  <c r="AM10924" i="1"/>
  <c r="L10924" i="1"/>
  <c r="AM10923" i="1"/>
  <c r="L10923" i="1"/>
  <c r="AM10922" i="1"/>
  <c r="L10922" i="1"/>
  <c r="AM10921" i="1"/>
  <c r="L10921" i="1"/>
  <c r="AM10920" i="1"/>
  <c r="L10920" i="1"/>
  <c r="AM10919" i="1"/>
  <c r="L10919" i="1"/>
  <c r="AM10918" i="1"/>
  <c r="L10918" i="1"/>
  <c r="AM10917" i="1"/>
  <c r="L10917" i="1"/>
  <c r="AM10916" i="1"/>
  <c r="L10916" i="1"/>
  <c r="AM10915" i="1"/>
  <c r="L10915" i="1"/>
  <c r="AM10914" i="1"/>
  <c r="L10914" i="1"/>
  <c r="AM10913" i="1"/>
  <c r="L10913" i="1"/>
  <c r="AM10912" i="1"/>
  <c r="L10912" i="1"/>
  <c r="AM10911" i="1"/>
  <c r="L10911" i="1"/>
  <c r="AM10910" i="1"/>
  <c r="L10910" i="1"/>
  <c r="AM10909" i="1"/>
  <c r="L10909" i="1"/>
  <c r="AM10908" i="1"/>
  <c r="L10908" i="1"/>
  <c r="AM10907" i="1"/>
  <c r="L10907" i="1"/>
  <c r="AM10906" i="1"/>
  <c r="L10906" i="1"/>
  <c r="AM10905" i="1"/>
  <c r="L10905" i="1"/>
  <c r="AM10904" i="1"/>
  <c r="L10904" i="1"/>
  <c r="J10904" i="1"/>
  <c r="C10904" i="1"/>
  <c r="AM10903" i="1"/>
  <c r="L10903" i="1"/>
  <c r="J10903" i="1"/>
  <c r="C10903" i="1"/>
  <c r="AM10902" i="1"/>
  <c r="L10902" i="1"/>
  <c r="J10902" i="1"/>
  <c r="C10902" i="1"/>
  <c r="AM10901" i="1"/>
  <c r="L10901" i="1"/>
  <c r="AM10900" i="1"/>
  <c r="L10900" i="1"/>
  <c r="AM10899" i="1"/>
  <c r="L10899" i="1"/>
  <c r="AM10898" i="1"/>
  <c r="L10898" i="1"/>
  <c r="AM10897" i="1"/>
  <c r="L10897" i="1"/>
  <c r="AM10896" i="1"/>
  <c r="L10896" i="1"/>
  <c r="J10896" i="1"/>
  <c r="C10896" i="1"/>
  <c r="AM10895" i="1"/>
  <c r="L10895" i="1"/>
  <c r="C10895" i="1"/>
  <c r="AM10894" i="1"/>
  <c r="L10894" i="1"/>
  <c r="J10894" i="1"/>
  <c r="C10894" i="1"/>
  <c r="AM10893" i="1"/>
  <c r="L10893" i="1"/>
  <c r="J10893" i="1"/>
  <c r="C10893" i="1"/>
  <c r="AM10892" i="1"/>
  <c r="L10892" i="1"/>
  <c r="J10892" i="1"/>
  <c r="C10892" i="1"/>
  <c r="AM10891" i="1"/>
  <c r="L10891" i="1"/>
  <c r="J10891" i="1"/>
  <c r="C10891" i="1"/>
  <c r="AM10890" i="1"/>
  <c r="L10890" i="1"/>
  <c r="J10890" i="1"/>
  <c r="C10890" i="1"/>
  <c r="AM10889" i="1"/>
  <c r="L10889" i="1"/>
  <c r="J10889" i="1"/>
  <c r="C10889" i="1"/>
  <c r="AM10888" i="1"/>
  <c r="L10888" i="1"/>
  <c r="J10888" i="1"/>
  <c r="C10888" i="1"/>
  <c r="AM10887" i="1"/>
  <c r="L10887" i="1"/>
  <c r="AM10886" i="1"/>
  <c r="L10886" i="1"/>
  <c r="AM10885" i="1"/>
  <c r="L10885" i="1"/>
  <c r="AM10884" i="1"/>
  <c r="L10884" i="1"/>
  <c r="J10884" i="1"/>
  <c r="C10884" i="1"/>
  <c r="AM10883" i="1"/>
  <c r="L10883" i="1"/>
  <c r="J10883" i="1"/>
  <c r="C10883" i="1"/>
  <c r="AM10882" i="1"/>
  <c r="L10882" i="1"/>
  <c r="AM10881" i="1"/>
  <c r="L10881" i="1"/>
  <c r="AM10880" i="1"/>
  <c r="L10880" i="1"/>
  <c r="AM10879" i="1"/>
  <c r="L10879" i="1"/>
  <c r="AM10878" i="1"/>
  <c r="L10878" i="1"/>
  <c r="AM10877" i="1"/>
  <c r="L10877" i="1"/>
  <c r="AM10876" i="1"/>
  <c r="L10876" i="1"/>
  <c r="AM10875" i="1"/>
  <c r="L10875" i="1"/>
  <c r="AM10874" i="1"/>
  <c r="L10874" i="1"/>
  <c r="J10874" i="1"/>
  <c r="C10874" i="1"/>
  <c r="AM10873" i="1"/>
  <c r="L10873" i="1"/>
  <c r="J10873" i="1"/>
  <c r="C10873" i="1"/>
  <c r="AM10872" i="1"/>
  <c r="L10872" i="1"/>
  <c r="J10872" i="1"/>
  <c r="C10872" i="1"/>
  <c r="AM10871" i="1"/>
  <c r="L10871" i="1"/>
  <c r="J10871" i="1"/>
  <c r="C10871" i="1"/>
  <c r="AM10870" i="1"/>
  <c r="L10870" i="1"/>
  <c r="AM10869" i="1"/>
  <c r="L10869" i="1"/>
  <c r="AM10868" i="1"/>
  <c r="L10868" i="1"/>
  <c r="AM10867" i="1"/>
  <c r="L10867" i="1"/>
  <c r="AM10866" i="1"/>
  <c r="L10866" i="1"/>
  <c r="AM10865" i="1"/>
  <c r="L10865" i="1"/>
  <c r="AM10864" i="1"/>
  <c r="L10864" i="1"/>
  <c r="AM10863" i="1"/>
  <c r="L10863" i="1"/>
  <c r="AM10862" i="1"/>
  <c r="L10862" i="1"/>
  <c r="AM10861" i="1"/>
  <c r="L10861" i="1"/>
  <c r="AM10860" i="1"/>
  <c r="L10860" i="1"/>
  <c r="AM10859" i="1"/>
  <c r="L10859" i="1"/>
  <c r="AM10858" i="1"/>
  <c r="L10858" i="1"/>
  <c r="AM10857" i="1"/>
  <c r="L10857" i="1"/>
  <c r="AM10856" i="1"/>
  <c r="L10856" i="1"/>
  <c r="AM10855" i="1"/>
  <c r="L10855" i="1"/>
  <c r="AM10854" i="1"/>
  <c r="L10854" i="1"/>
  <c r="AM10853" i="1"/>
  <c r="L10853" i="1"/>
  <c r="AM10852" i="1"/>
  <c r="L10852" i="1"/>
  <c r="AM10851" i="1"/>
  <c r="L10851" i="1"/>
  <c r="AM10850" i="1"/>
  <c r="L10850" i="1"/>
  <c r="AM10849" i="1"/>
  <c r="L10849" i="1"/>
  <c r="AM10848" i="1"/>
  <c r="L10848" i="1"/>
  <c r="AM10847" i="1"/>
  <c r="L10847" i="1"/>
  <c r="AM10846" i="1"/>
  <c r="L10846" i="1"/>
  <c r="AM10845" i="1"/>
  <c r="L10845" i="1"/>
  <c r="AM10844" i="1"/>
  <c r="L10844" i="1"/>
  <c r="J10844" i="1"/>
  <c r="C10844" i="1"/>
  <c r="AM10843" i="1"/>
  <c r="L10843" i="1"/>
  <c r="J10843" i="1"/>
  <c r="C10843" i="1"/>
  <c r="AM10842" i="1"/>
  <c r="L10842" i="1"/>
  <c r="J10842" i="1"/>
  <c r="C10842" i="1"/>
  <c r="AM10841" i="1"/>
  <c r="L10841" i="1"/>
  <c r="J10841" i="1"/>
  <c r="C10841" i="1"/>
  <c r="AM10840" i="1"/>
  <c r="L10840" i="1"/>
  <c r="J10840" i="1"/>
  <c r="C10840" i="1"/>
  <c r="AM10839" i="1"/>
  <c r="L10839" i="1"/>
  <c r="J10839" i="1"/>
  <c r="C10839" i="1"/>
  <c r="AM10838" i="1"/>
  <c r="L10838" i="1"/>
  <c r="J10838" i="1"/>
  <c r="C10838" i="1"/>
  <c r="AM10837" i="1"/>
  <c r="L10837" i="1"/>
  <c r="J10837" i="1"/>
  <c r="C10837" i="1"/>
  <c r="AM10836" i="1"/>
  <c r="L10836" i="1"/>
  <c r="J10836" i="1"/>
  <c r="C10836" i="1"/>
  <c r="AM10835" i="1"/>
  <c r="L10835" i="1"/>
  <c r="J10835" i="1"/>
  <c r="C10835" i="1"/>
  <c r="AM10834" i="1"/>
  <c r="L10834" i="1"/>
  <c r="J10834" i="1"/>
  <c r="C10834" i="1"/>
  <c r="AM10833" i="1"/>
  <c r="L10833" i="1"/>
  <c r="J10833" i="1"/>
  <c r="C10833" i="1"/>
  <c r="AM10832" i="1"/>
  <c r="L10832" i="1"/>
  <c r="J10832" i="1"/>
  <c r="C10832" i="1"/>
  <c r="AM10831" i="1"/>
  <c r="L10831" i="1"/>
  <c r="J10831" i="1"/>
  <c r="C10831" i="1"/>
  <c r="AM10830" i="1"/>
  <c r="L10830" i="1"/>
  <c r="J10830" i="1"/>
  <c r="C10830" i="1"/>
  <c r="AM10829" i="1"/>
  <c r="L10829" i="1"/>
  <c r="J10829" i="1"/>
  <c r="C10829" i="1"/>
  <c r="AM10828" i="1"/>
  <c r="L10828" i="1"/>
  <c r="J10828" i="1"/>
  <c r="C10828" i="1"/>
  <c r="AM10827" i="1"/>
  <c r="L10827" i="1"/>
  <c r="J10827" i="1"/>
  <c r="C10827" i="1"/>
  <c r="AM10826" i="1"/>
  <c r="L10826" i="1"/>
  <c r="J10826" i="1"/>
  <c r="C10826" i="1"/>
  <c r="AM10825" i="1"/>
  <c r="L10825" i="1"/>
  <c r="J10825" i="1"/>
  <c r="C10825" i="1"/>
  <c r="AM10824" i="1"/>
  <c r="L10824" i="1"/>
  <c r="J10824" i="1"/>
  <c r="C10824" i="1"/>
  <c r="AM10823" i="1"/>
  <c r="L10823" i="1"/>
  <c r="J10823" i="1"/>
  <c r="C10823" i="1"/>
  <c r="AM10822" i="1"/>
  <c r="L10822" i="1"/>
  <c r="J10822" i="1"/>
  <c r="C10822" i="1"/>
  <c r="AM10821" i="1"/>
  <c r="L10821" i="1"/>
  <c r="J10821" i="1"/>
  <c r="C10821" i="1"/>
  <c r="AM10820" i="1"/>
  <c r="L10820" i="1"/>
  <c r="J10820" i="1"/>
  <c r="C10820" i="1"/>
  <c r="AM10819" i="1"/>
  <c r="L10819" i="1"/>
  <c r="J10819" i="1"/>
  <c r="C10819" i="1"/>
  <c r="AM10818" i="1"/>
  <c r="L10818" i="1"/>
  <c r="J10818" i="1"/>
  <c r="C10818" i="1"/>
  <c r="AM10817" i="1"/>
  <c r="L10817" i="1"/>
  <c r="J10817" i="1"/>
  <c r="C10817" i="1"/>
  <c r="AM10816" i="1"/>
  <c r="L10816" i="1"/>
  <c r="J10816" i="1"/>
  <c r="C10816" i="1"/>
  <c r="AM10815" i="1"/>
  <c r="L10815" i="1"/>
  <c r="J10815" i="1"/>
  <c r="C10815" i="1"/>
  <c r="AM10814" i="1"/>
  <c r="L10814" i="1"/>
  <c r="J10814" i="1"/>
  <c r="C10814" i="1"/>
  <c r="AM10813" i="1"/>
  <c r="L10813" i="1"/>
  <c r="J10813" i="1"/>
  <c r="C10813" i="1"/>
  <c r="AM10812" i="1"/>
  <c r="L10812" i="1"/>
  <c r="J10812" i="1"/>
  <c r="C10812" i="1"/>
  <c r="AM10811" i="1"/>
  <c r="L10811" i="1"/>
  <c r="J10811" i="1"/>
  <c r="C10811" i="1"/>
  <c r="AM10810" i="1"/>
  <c r="L10810" i="1"/>
  <c r="AM10809" i="1"/>
  <c r="L10809" i="1"/>
  <c r="AM10808" i="1"/>
  <c r="L10808" i="1"/>
  <c r="AM10807" i="1"/>
  <c r="L10807" i="1"/>
  <c r="AM10806" i="1"/>
  <c r="L10806" i="1"/>
  <c r="AM10805" i="1"/>
  <c r="L10805" i="1"/>
  <c r="J10805" i="1"/>
  <c r="C10805" i="1"/>
  <c r="AM10804" i="1"/>
  <c r="L10804" i="1"/>
  <c r="J10804" i="1"/>
  <c r="C10804" i="1"/>
  <c r="AM10803" i="1"/>
  <c r="L10803" i="1"/>
  <c r="C10803" i="1"/>
  <c r="AM10802" i="1"/>
  <c r="L10802" i="1"/>
  <c r="C10802" i="1"/>
  <c r="AM10801" i="1"/>
  <c r="L10801" i="1"/>
  <c r="AM10800" i="1"/>
  <c r="L10800" i="1"/>
  <c r="AM10799" i="1"/>
  <c r="L10799" i="1"/>
  <c r="AM10798" i="1"/>
  <c r="L10798" i="1"/>
  <c r="AM10797" i="1"/>
  <c r="L10797" i="1"/>
  <c r="AM10796" i="1"/>
  <c r="L10796" i="1"/>
  <c r="AM10795" i="1"/>
  <c r="L10795" i="1"/>
  <c r="AM10794" i="1"/>
  <c r="L10794" i="1"/>
  <c r="AM10793" i="1"/>
  <c r="L10793" i="1"/>
  <c r="AM10792" i="1"/>
  <c r="L10792" i="1"/>
  <c r="AM10791" i="1"/>
  <c r="L10791" i="1"/>
  <c r="AM10790" i="1"/>
  <c r="L10790" i="1"/>
  <c r="AM10789" i="1"/>
  <c r="L10789" i="1"/>
  <c r="AM10788" i="1"/>
  <c r="L10788" i="1"/>
  <c r="AM10787" i="1"/>
  <c r="L10787" i="1"/>
  <c r="AM10786" i="1"/>
  <c r="L10786" i="1"/>
  <c r="AM10785" i="1"/>
  <c r="L10785" i="1"/>
  <c r="AM10784" i="1"/>
  <c r="L10784" i="1"/>
  <c r="AM10783" i="1"/>
  <c r="L10783" i="1"/>
  <c r="AM10782" i="1"/>
  <c r="L10782" i="1"/>
  <c r="AM10781" i="1"/>
  <c r="L10781" i="1"/>
  <c r="AM10780" i="1"/>
  <c r="L10780" i="1"/>
  <c r="AM10779" i="1"/>
  <c r="L10779" i="1"/>
  <c r="AM10778" i="1"/>
  <c r="L10778" i="1"/>
  <c r="AM10777" i="1"/>
  <c r="L10777" i="1"/>
  <c r="AM10776" i="1"/>
  <c r="L10776" i="1"/>
  <c r="AM10775" i="1"/>
  <c r="L10775" i="1"/>
  <c r="AM10774" i="1"/>
  <c r="L10774" i="1"/>
  <c r="AM10773" i="1"/>
  <c r="L10773" i="1"/>
  <c r="AM10772" i="1"/>
  <c r="L10772" i="1"/>
  <c r="AM10771" i="1"/>
  <c r="L10771" i="1"/>
  <c r="AM10770" i="1"/>
  <c r="L10770" i="1"/>
  <c r="AM10769" i="1"/>
  <c r="L10769" i="1"/>
  <c r="AM10768" i="1"/>
  <c r="L10768" i="1"/>
  <c r="AM10767" i="1"/>
  <c r="L10767" i="1"/>
  <c r="AM10766" i="1"/>
  <c r="L10766" i="1"/>
  <c r="AM10765" i="1"/>
  <c r="L10765" i="1"/>
  <c r="AM10764" i="1"/>
  <c r="L10764" i="1"/>
  <c r="AM10763" i="1"/>
  <c r="L10763" i="1"/>
  <c r="AM10762" i="1"/>
  <c r="L10762" i="1"/>
  <c r="AM10761" i="1"/>
  <c r="L10761" i="1"/>
  <c r="AM10760" i="1"/>
  <c r="L10760" i="1"/>
  <c r="AM10759" i="1"/>
  <c r="L10759" i="1"/>
  <c r="AM10758" i="1"/>
  <c r="L10758" i="1"/>
  <c r="AM10757" i="1"/>
  <c r="L10757" i="1"/>
  <c r="AM10756" i="1"/>
  <c r="L10756" i="1"/>
  <c r="AM10755" i="1"/>
  <c r="L10755" i="1"/>
  <c r="AM10754" i="1"/>
  <c r="L10754" i="1"/>
  <c r="AM10753" i="1"/>
  <c r="L10753" i="1"/>
  <c r="AM10752" i="1"/>
  <c r="L10752" i="1"/>
  <c r="AM10751" i="1"/>
  <c r="L10751" i="1"/>
  <c r="AM10750" i="1"/>
  <c r="L10750" i="1"/>
  <c r="AM10749" i="1"/>
  <c r="L10749" i="1"/>
  <c r="AM10748" i="1"/>
  <c r="L10748" i="1"/>
  <c r="AM10747" i="1"/>
  <c r="L10747" i="1"/>
  <c r="AM10746" i="1"/>
  <c r="L10746" i="1"/>
  <c r="AM10745" i="1"/>
  <c r="L10745" i="1"/>
  <c r="AM10744" i="1"/>
  <c r="L10744" i="1"/>
  <c r="AM10743" i="1"/>
  <c r="L10743" i="1"/>
  <c r="AM10742" i="1"/>
  <c r="L10742" i="1"/>
  <c r="AM10741" i="1"/>
  <c r="L10741" i="1"/>
  <c r="AM10740" i="1"/>
  <c r="L10740" i="1"/>
  <c r="AM10739" i="1"/>
  <c r="L10739" i="1"/>
  <c r="AM10738" i="1"/>
  <c r="L10738" i="1"/>
  <c r="AM10737" i="1"/>
  <c r="L10737" i="1"/>
  <c r="AM10736" i="1"/>
  <c r="L10736" i="1"/>
  <c r="AM10735" i="1"/>
  <c r="L10735" i="1"/>
  <c r="AM10734" i="1"/>
  <c r="L10734" i="1"/>
  <c r="AM10733" i="1"/>
  <c r="L10733" i="1"/>
  <c r="AM10732" i="1"/>
  <c r="L10732" i="1"/>
  <c r="AM10731" i="1"/>
  <c r="L10731" i="1"/>
  <c r="AM10730" i="1"/>
  <c r="L10730" i="1"/>
  <c r="AM10729" i="1"/>
  <c r="L10729" i="1"/>
  <c r="AM10728" i="1"/>
  <c r="L10728" i="1"/>
  <c r="AM10727" i="1"/>
  <c r="L10727" i="1"/>
  <c r="AM10726" i="1"/>
  <c r="L10726" i="1"/>
  <c r="AM10725" i="1"/>
  <c r="L10725" i="1"/>
  <c r="AM10724" i="1"/>
  <c r="L10724" i="1"/>
  <c r="AM10723" i="1"/>
  <c r="L10723" i="1"/>
  <c r="AM10722" i="1"/>
  <c r="L10722" i="1"/>
  <c r="AM10721" i="1"/>
  <c r="L10721" i="1"/>
  <c r="AM10720" i="1"/>
  <c r="L10720" i="1"/>
  <c r="AM10719" i="1"/>
  <c r="L10719" i="1"/>
  <c r="AM10718" i="1"/>
  <c r="L10718" i="1"/>
  <c r="AM10717" i="1"/>
  <c r="L10717" i="1"/>
  <c r="AM10716" i="1"/>
  <c r="L10716" i="1"/>
  <c r="AM10715" i="1"/>
  <c r="L10715" i="1"/>
  <c r="AM10714" i="1"/>
  <c r="L10714" i="1"/>
  <c r="AM10713" i="1"/>
  <c r="L10713" i="1"/>
  <c r="AM10712" i="1"/>
  <c r="L10712" i="1"/>
  <c r="AM10711" i="1"/>
  <c r="L10711" i="1"/>
  <c r="AM10710" i="1"/>
  <c r="L10710" i="1"/>
  <c r="AM10709" i="1"/>
  <c r="L10709" i="1"/>
  <c r="AM10708" i="1"/>
  <c r="L10708" i="1"/>
  <c r="AM10707" i="1"/>
  <c r="L10707" i="1"/>
  <c r="AM10706" i="1"/>
  <c r="L10706" i="1"/>
  <c r="AM10705" i="1"/>
  <c r="L10705" i="1"/>
  <c r="AM10704" i="1"/>
  <c r="L10704" i="1"/>
  <c r="AM10703" i="1"/>
  <c r="L10703" i="1"/>
  <c r="AM10702" i="1"/>
  <c r="L10702" i="1"/>
  <c r="AM10701" i="1"/>
  <c r="L10701" i="1"/>
  <c r="AM10700" i="1"/>
  <c r="L10700" i="1"/>
  <c r="AM10699" i="1"/>
  <c r="L10699" i="1"/>
  <c r="AM10698" i="1"/>
  <c r="L10698" i="1"/>
  <c r="AM10697" i="1"/>
  <c r="L10697" i="1"/>
  <c r="AM10696" i="1"/>
  <c r="L10696" i="1"/>
  <c r="AM10695" i="1"/>
  <c r="L10695" i="1"/>
  <c r="AM10694" i="1"/>
  <c r="L10694" i="1"/>
  <c r="AM10693" i="1"/>
  <c r="L10693" i="1"/>
  <c r="AM10692" i="1"/>
  <c r="L10692" i="1"/>
  <c r="AM10691" i="1"/>
  <c r="L10691" i="1"/>
  <c r="AM10690" i="1"/>
  <c r="L10690" i="1"/>
  <c r="AM10689" i="1"/>
  <c r="L10689" i="1"/>
  <c r="J10689" i="1"/>
  <c r="C10689" i="1"/>
  <c r="AM10688" i="1"/>
  <c r="L10688" i="1"/>
  <c r="AM10687" i="1"/>
  <c r="L10687" i="1"/>
  <c r="AM10686" i="1"/>
  <c r="L10686" i="1"/>
  <c r="AM10685" i="1"/>
  <c r="L10685" i="1"/>
  <c r="AM10684" i="1"/>
  <c r="L10684" i="1"/>
  <c r="AM10683" i="1"/>
  <c r="L10683" i="1"/>
  <c r="AM10682" i="1"/>
  <c r="L10682" i="1"/>
  <c r="AM10681" i="1"/>
  <c r="L10681" i="1"/>
  <c r="AM10680" i="1"/>
  <c r="L10680" i="1"/>
  <c r="AM10679" i="1"/>
  <c r="L10679" i="1"/>
  <c r="AM10678" i="1"/>
  <c r="L10678" i="1"/>
  <c r="AM10677" i="1"/>
  <c r="L10677" i="1"/>
  <c r="AM10676" i="1"/>
  <c r="L10676" i="1"/>
  <c r="AM10675" i="1"/>
  <c r="L10675" i="1"/>
  <c r="AM10674" i="1"/>
  <c r="L10674" i="1"/>
  <c r="AM10673" i="1"/>
  <c r="L10673" i="1"/>
  <c r="AM10672" i="1"/>
  <c r="L10672" i="1"/>
  <c r="AM10671" i="1"/>
  <c r="L10671" i="1"/>
  <c r="C10671" i="1"/>
  <c r="AM10670" i="1"/>
  <c r="L10670" i="1"/>
  <c r="J10670" i="1"/>
  <c r="C10670" i="1"/>
  <c r="AM10669" i="1"/>
  <c r="L10669" i="1"/>
  <c r="J10669" i="1"/>
  <c r="C10669" i="1"/>
  <c r="AM10668" i="1"/>
  <c r="L10668" i="1"/>
  <c r="J10668" i="1"/>
  <c r="C10668" i="1"/>
  <c r="AM10667" i="1"/>
  <c r="L10667" i="1"/>
  <c r="J10667" i="1"/>
  <c r="C10667" i="1"/>
  <c r="AM10666" i="1"/>
  <c r="L10666" i="1"/>
  <c r="J10666" i="1"/>
  <c r="C10666" i="1"/>
  <c r="AM10665" i="1"/>
  <c r="L10665" i="1"/>
  <c r="J10665" i="1"/>
  <c r="C10665" i="1"/>
  <c r="AM10664" i="1"/>
  <c r="L10664" i="1"/>
  <c r="J10664" i="1"/>
  <c r="C10664" i="1"/>
  <c r="AM10663" i="1"/>
  <c r="L10663" i="1"/>
  <c r="J10663" i="1"/>
  <c r="C10663" i="1"/>
  <c r="AM10662" i="1"/>
  <c r="L10662" i="1"/>
  <c r="J10662" i="1"/>
  <c r="C10662" i="1"/>
  <c r="AM10661" i="1"/>
  <c r="L10661" i="1"/>
  <c r="J10661" i="1"/>
  <c r="C10661" i="1"/>
  <c r="AM10660" i="1"/>
  <c r="L10660" i="1"/>
  <c r="J10660" i="1"/>
  <c r="C10660" i="1"/>
  <c r="AM10659" i="1"/>
  <c r="L10659" i="1"/>
  <c r="J10659" i="1"/>
  <c r="C10659" i="1"/>
  <c r="AM10658" i="1"/>
  <c r="L10658" i="1"/>
  <c r="J10658" i="1"/>
  <c r="C10658" i="1"/>
  <c r="AM10657" i="1"/>
  <c r="L10657" i="1"/>
  <c r="J10657" i="1"/>
  <c r="C10657" i="1"/>
  <c r="AM10656" i="1"/>
  <c r="L10656" i="1"/>
  <c r="J10656" i="1"/>
  <c r="C10656" i="1"/>
  <c r="AM10655" i="1"/>
  <c r="L10655" i="1"/>
  <c r="J10655" i="1"/>
  <c r="C10655" i="1"/>
  <c r="AM10654" i="1"/>
  <c r="L10654" i="1"/>
  <c r="J10654" i="1"/>
  <c r="C10654" i="1"/>
  <c r="AM10653" i="1"/>
  <c r="L10653" i="1"/>
  <c r="J10653" i="1"/>
  <c r="C10653" i="1"/>
  <c r="AM10652" i="1"/>
  <c r="L10652" i="1"/>
  <c r="J10652" i="1"/>
  <c r="C10652" i="1"/>
  <c r="AM10651" i="1"/>
  <c r="L10651" i="1"/>
  <c r="J10651" i="1"/>
  <c r="C10651" i="1"/>
  <c r="AM10650" i="1"/>
  <c r="L10650" i="1"/>
  <c r="C10650" i="1"/>
  <c r="AM10649" i="1"/>
  <c r="L10649" i="1"/>
  <c r="J10649" i="1"/>
  <c r="C10649" i="1"/>
  <c r="AM10648" i="1"/>
  <c r="L10648" i="1"/>
  <c r="J10648" i="1"/>
  <c r="C10648" i="1"/>
  <c r="AM10647" i="1"/>
  <c r="L10647" i="1"/>
  <c r="J10647" i="1"/>
  <c r="C10647" i="1"/>
  <c r="AM10646" i="1"/>
  <c r="L10646" i="1"/>
  <c r="J10646" i="1"/>
  <c r="C10646" i="1"/>
  <c r="AM10645" i="1"/>
  <c r="L10645" i="1"/>
  <c r="J10645" i="1"/>
  <c r="C10645" i="1"/>
  <c r="AM10644" i="1"/>
  <c r="L10644" i="1"/>
  <c r="J10644" i="1"/>
  <c r="C10644" i="1"/>
  <c r="AM10643" i="1"/>
  <c r="L10643" i="1"/>
  <c r="J10643" i="1"/>
  <c r="C10643" i="1"/>
  <c r="AM10642" i="1"/>
  <c r="L10642" i="1"/>
  <c r="AM10641" i="1"/>
  <c r="L10641" i="1"/>
  <c r="AM10640" i="1"/>
  <c r="L10640" i="1"/>
  <c r="AM10639" i="1"/>
  <c r="L10639" i="1"/>
  <c r="AM10638" i="1"/>
  <c r="L10638" i="1"/>
  <c r="AM10637" i="1"/>
  <c r="L10637" i="1"/>
  <c r="AM10636" i="1"/>
  <c r="L10636" i="1"/>
  <c r="AM10635" i="1"/>
  <c r="L10635" i="1"/>
  <c r="AM10634" i="1"/>
  <c r="L10634" i="1"/>
  <c r="AM10633" i="1"/>
  <c r="L10633" i="1"/>
  <c r="AM10632" i="1"/>
  <c r="L10632" i="1"/>
  <c r="J10632" i="1"/>
  <c r="C10632" i="1"/>
  <c r="AM10631" i="1"/>
  <c r="L10631" i="1"/>
  <c r="J10631" i="1"/>
  <c r="C10631" i="1"/>
  <c r="AM10630" i="1"/>
  <c r="L10630" i="1"/>
  <c r="J10630" i="1"/>
  <c r="C10630" i="1"/>
  <c r="AM10629" i="1"/>
  <c r="L10629" i="1"/>
  <c r="J10629" i="1"/>
  <c r="C10629" i="1"/>
  <c r="AM10628" i="1"/>
  <c r="L10628" i="1"/>
  <c r="J10628" i="1"/>
  <c r="C10628" i="1"/>
  <c r="AM10627" i="1"/>
  <c r="L10627" i="1"/>
  <c r="J10627" i="1"/>
  <c r="C10627" i="1"/>
  <c r="AM10626" i="1"/>
  <c r="L10626" i="1"/>
  <c r="J10626" i="1"/>
  <c r="C10626" i="1"/>
  <c r="AM10625" i="1"/>
  <c r="L10625" i="1"/>
  <c r="J10625" i="1"/>
  <c r="C10625" i="1"/>
  <c r="AM10624" i="1"/>
  <c r="L10624" i="1"/>
  <c r="J10624" i="1"/>
  <c r="C10624" i="1"/>
  <c r="AM10623" i="1"/>
  <c r="L10623" i="1"/>
  <c r="J10623" i="1"/>
  <c r="C10623" i="1"/>
  <c r="AM10622" i="1"/>
  <c r="L10622" i="1"/>
  <c r="J10622" i="1"/>
  <c r="C10622" i="1"/>
  <c r="AM10621" i="1"/>
  <c r="L10621" i="1"/>
  <c r="J10621" i="1"/>
  <c r="C10621" i="1"/>
  <c r="AM10620" i="1"/>
  <c r="L10620" i="1"/>
  <c r="J10620" i="1"/>
  <c r="C10620" i="1"/>
  <c r="AM10619" i="1"/>
  <c r="L10619" i="1"/>
  <c r="J10619" i="1"/>
  <c r="C10619" i="1"/>
  <c r="AM10618" i="1"/>
  <c r="L10618" i="1"/>
  <c r="J10618" i="1"/>
  <c r="C10618" i="1"/>
  <c r="AM10617" i="1"/>
  <c r="L10617" i="1"/>
  <c r="J10617" i="1"/>
  <c r="C10617" i="1"/>
  <c r="AM10616" i="1"/>
  <c r="L10616" i="1"/>
  <c r="J10616" i="1"/>
  <c r="C10616" i="1"/>
  <c r="AM10615" i="1"/>
  <c r="L10615" i="1"/>
  <c r="J10615" i="1"/>
  <c r="C10615" i="1"/>
  <c r="AM10614" i="1"/>
  <c r="L10614" i="1"/>
  <c r="J10614" i="1"/>
  <c r="C10614" i="1"/>
  <c r="AM10613" i="1"/>
  <c r="L10613" i="1"/>
  <c r="J10613" i="1"/>
  <c r="C10613" i="1"/>
  <c r="AM10612" i="1"/>
  <c r="L10612" i="1"/>
  <c r="J10612" i="1"/>
  <c r="C10612" i="1"/>
  <c r="AM10611" i="1"/>
  <c r="L10611" i="1"/>
  <c r="J10611" i="1"/>
  <c r="C10611" i="1"/>
  <c r="AM10610" i="1"/>
  <c r="L10610" i="1"/>
  <c r="J10610" i="1"/>
  <c r="C10610" i="1"/>
  <c r="AM10609" i="1"/>
  <c r="L10609" i="1"/>
  <c r="J10609" i="1"/>
  <c r="C10609" i="1"/>
  <c r="AM10608" i="1"/>
  <c r="L10608" i="1"/>
  <c r="J10608" i="1"/>
  <c r="C10608" i="1"/>
  <c r="AM10607" i="1"/>
  <c r="L10607" i="1"/>
  <c r="J10607" i="1"/>
  <c r="C10607" i="1"/>
  <c r="AM10606" i="1"/>
  <c r="L10606" i="1"/>
  <c r="J10606" i="1"/>
  <c r="C10606" i="1"/>
  <c r="AM10605" i="1"/>
  <c r="L10605" i="1"/>
  <c r="J10605" i="1"/>
  <c r="C10605" i="1"/>
  <c r="AM10604" i="1"/>
  <c r="L10604" i="1"/>
  <c r="J10604" i="1"/>
  <c r="C10604" i="1"/>
  <c r="AM10603" i="1"/>
  <c r="L10603" i="1"/>
  <c r="J10603" i="1"/>
  <c r="C10603" i="1"/>
  <c r="AM10602" i="1"/>
  <c r="L10602" i="1"/>
  <c r="J10602" i="1"/>
  <c r="C10602" i="1"/>
  <c r="AM10601" i="1"/>
  <c r="L10601" i="1"/>
  <c r="J10601" i="1"/>
  <c r="C10601" i="1"/>
  <c r="AM10600" i="1"/>
  <c r="L10600" i="1"/>
  <c r="J10600" i="1"/>
  <c r="C10600" i="1"/>
  <c r="AM10599" i="1"/>
  <c r="L10599" i="1"/>
  <c r="J10599" i="1"/>
  <c r="C10599" i="1"/>
  <c r="AM10598" i="1"/>
  <c r="L10598" i="1"/>
  <c r="J10598" i="1"/>
  <c r="C10598" i="1"/>
  <c r="AM10597" i="1"/>
  <c r="L10597" i="1"/>
  <c r="J10597" i="1"/>
  <c r="C10597" i="1"/>
  <c r="AM10596" i="1"/>
  <c r="L10596" i="1"/>
  <c r="J10596" i="1"/>
  <c r="C10596" i="1"/>
  <c r="AM10595" i="1"/>
  <c r="L10595" i="1"/>
  <c r="J10595" i="1"/>
  <c r="C10595" i="1"/>
  <c r="AM10594" i="1"/>
  <c r="L10594" i="1"/>
  <c r="J10594" i="1"/>
  <c r="C10594" i="1"/>
  <c r="AM10593" i="1"/>
  <c r="L10593" i="1"/>
  <c r="J10593" i="1"/>
  <c r="C10593" i="1"/>
  <c r="AM10592" i="1"/>
  <c r="L10592" i="1"/>
  <c r="J10592" i="1"/>
  <c r="C10592" i="1"/>
  <c r="AM10591" i="1"/>
  <c r="L10591" i="1"/>
  <c r="J10591" i="1"/>
  <c r="C10591" i="1"/>
  <c r="AM10590" i="1"/>
  <c r="L10590" i="1"/>
  <c r="J10590" i="1"/>
  <c r="C10590" i="1"/>
  <c r="AM10589" i="1"/>
  <c r="L10589" i="1"/>
  <c r="J10589" i="1"/>
  <c r="C10589" i="1"/>
  <c r="AM10588" i="1"/>
  <c r="L10588" i="1"/>
  <c r="J10588" i="1"/>
  <c r="C10588" i="1"/>
  <c r="AM10587" i="1"/>
  <c r="L10587" i="1"/>
  <c r="J10587" i="1"/>
  <c r="C10587" i="1"/>
  <c r="AM10586" i="1"/>
  <c r="L10586" i="1"/>
  <c r="J10586" i="1"/>
  <c r="C10586" i="1"/>
  <c r="AM10585" i="1"/>
  <c r="L10585" i="1"/>
  <c r="AM10584" i="1"/>
  <c r="L10584" i="1"/>
  <c r="AM10583" i="1"/>
  <c r="L10583" i="1"/>
  <c r="AM10582" i="1"/>
  <c r="L10582" i="1"/>
  <c r="AM10581" i="1"/>
  <c r="L10581" i="1"/>
  <c r="AM10580" i="1"/>
  <c r="L10580" i="1"/>
  <c r="AM10579" i="1"/>
  <c r="L10579" i="1"/>
  <c r="AM10578" i="1"/>
  <c r="L10578" i="1"/>
  <c r="AM10577" i="1"/>
  <c r="L10577" i="1"/>
  <c r="AM10576" i="1"/>
  <c r="L10576" i="1"/>
  <c r="AM10575" i="1"/>
  <c r="L10575" i="1"/>
  <c r="AM10574" i="1"/>
  <c r="L10574" i="1"/>
  <c r="AM10573" i="1"/>
  <c r="L10573" i="1"/>
  <c r="AM10572" i="1"/>
  <c r="L10572" i="1"/>
  <c r="AM10571" i="1"/>
  <c r="L10571" i="1"/>
  <c r="AM10570" i="1"/>
  <c r="L10570" i="1"/>
  <c r="AM10569" i="1"/>
  <c r="L10569" i="1"/>
  <c r="AM10568" i="1"/>
  <c r="L10568" i="1"/>
  <c r="AM10567" i="1"/>
  <c r="L10567" i="1"/>
  <c r="AM10566" i="1"/>
  <c r="L10566" i="1"/>
  <c r="AM10565" i="1"/>
  <c r="L10565" i="1"/>
  <c r="AM10564" i="1"/>
  <c r="L10564" i="1"/>
  <c r="AM10563" i="1"/>
  <c r="L10563" i="1"/>
  <c r="J10563" i="1"/>
  <c r="C10563" i="1"/>
  <c r="AM10562" i="1"/>
  <c r="L10562" i="1"/>
  <c r="J10562" i="1"/>
  <c r="C10562" i="1"/>
  <c r="AM10561" i="1"/>
  <c r="L10561" i="1"/>
  <c r="J10561" i="1"/>
  <c r="C10561" i="1"/>
  <c r="AM10560" i="1"/>
  <c r="L10560" i="1"/>
  <c r="J10560" i="1"/>
  <c r="C10560" i="1"/>
  <c r="AM10559" i="1"/>
  <c r="L10559" i="1"/>
  <c r="J10559" i="1"/>
  <c r="C10559" i="1"/>
  <c r="AM10558" i="1"/>
  <c r="L10558" i="1"/>
  <c r="J10558" i="1"/>
  <c r="C10558" i="1"/>
  <c r="AM10557" i="1"/>
  <c r="L10557" i="1"/>
  <c r="J10557" i="1"/>
  <c r="C10557" i="1"/>
  <c r="AM10556" i="1"/>
  <c r="L10556" i="1"/>
  <c r="J10556" i="1"/>
  <c r="C10556" i="1"/>
  <c r="AM10555" i="1"/>
  <c r="L10555" i="1"/>
  <c r="J10555" i="1"/>
  <c r="C10555" i="1"/>
  <c r="AM10554" i="1"/>
  <c r="L10554" i="1"/>
  <c r="J10554" i="1"/>
  <c r="C10554" i="1"/>
  <c r="AM10553" i="1"/>
  <c r="L10553" i="1"/>
  <c r="J10553" i="1"/>
  <c r="C10553" i="1"/>
  <c r="AM10552" i="1"/>
  <c r="L10552" i="1"/>
  <c r="AM10551" i="1"/>
  <c r="L10551" i="1"/>
  <c r="AM10550" i="1"/>
  <c r="L10550" i="1"/>
  <c r="AM10549" i="1"/>
  <c r="L10549" i="1"/>
  <c r="J10549" i="1"/>
  <c r="C10549" i="1"/>
  <c r="AM10548" i="1"/>
  <c r="L10548" i="1"/>
  <c r="C10548" i="1"/>
  <c r="AM10547" i="1"/>
  <c r="L10547" i="1"/>
  <c r="J10547" i="1"/>
  <c r="C10547" i="1"/>
  <c r="AM10546" i="1"/>
  <c r="L10546" i="1"/>
  <c r="J10546" i="1"/>
  <c r="C10546" i="1"/>
  <c r="AM10545" i="1"/>
  <c r="L10545" i="1"/>
  <c r="J10545" i="1"/>
  <c r="C10545" i="1"/>
  <c r="AM10544" i="1"/>
  <c r="L10544" i="1"/>
  <c r="J10544" i="1"/>
  <c r="C10544" i="1"/>
  <c r="AM10543" i="1"/>
  <c r="L10543" i="1"/>
  <c r="J10543" i="1"/>
  <c r="C10543" i="1"/>
  <c r="AM10542" i="1"/>
  <c r="L10542" i="1"/>
  <c r="AM10541" i="1"/>
  <c r="L10541" i="1"/>
  <c r="J10541" i="1"/>
  <c r="C10541" i="1"/>
  <c r="AM10540" i="1"/>
  <c r="L10540" i="1"/>
  <c r="J10540" i="1"/>
  <c r="C10540" i="1"/>
  <c r="AM10539" i="1"/>
  <c r="L10539" i="1"/>
  <c r="AM10538" i="1"/>
  <c r="L10538" i="1"/>
  <c r="AM10537" i="1"/>
  <c r="L10537" i="1"/>
  <c r="AM10536" i="1"/>
  <c r="L10536" i="1"/>
  <c r="AM10535" i="1"/>
  <c r="L10535" i="1"/>
  <c r="AM10534" i="1"/>
  <c r="L10534" i="1"/>
  <c r="AM10533" i="1"/>
  <c r="L10533" i="1"/>
  <c r="AM10532" i="1"/>
  <c r="L10532" i="1"/>
  <c r="AM10531" i="1"/>
  <c r="L10531" i="1"/>
  <c r="AM10530" i="1"/>
  <c r="L10530" i="1"/>
  <c r="AM10529" i="1"/>
  <c r="L10529" i="1"/>
  <c r="AM10528" i="1"/>
  <c r="L10528" i="1"/>
  <c r="AM10527" i="1"/>
  <c r="L10527" i="1"/>
  <c r="AM10526" i="1"/>
  <c r="L10526" i="1"/>
  <c r="AM10525" i="1"/>
  <c r="L10525" i="1"/>
  <c r="AM10524" i="1"/>
  <c r="L10524" i="1"/>
  <c r="AM10523" i="1"/>
  <c r="L10523" i="1"/>
  <c r="AM10522" i="1"/>
  <c r="L10522" i="1"/>
  <c r="AM10521" i="1"/>
  <c r="L10521" i="1"/>
  <c r="AM10520" i="1"/>
  <c r="L10520" i="1"/>
  <c r="AM10519" i="1"/>
  <c r="L10519" i="1"/>
  <c r="AM10518" i="1"/>
  <c r="L10518" i="1"/>
  <c r="AM10517" i="1"/>
  <c r="L10517" i="1"/>
  <c r="AM10516" i="1"/>
  <c r="L10516" i="1"/>
  <c r="AM10515" i="1"/>
  <c r="L10515" i="1"/>
  <c r="AM10514" i="1"/>
  <c r="L10514" i="1"/>
  <c r="AM10513" i="1"/>
  <c r="L10513" i="1"/>
  <c r="AM10512" i="1"/>
  <c r="L10512" i="1"/>
  <c r="AM10511" i="1"/>
  <c r="L10511" i="1"/>
  <c r="AM10510" i="1"/>
  <c r="L10510" i="1"/>
  <c r="AM10509" i="1"/>
  <c r="L10509" i="1"/>
  <c r="AM10508" i="1"/>
  <c r="L10508" i="1"/>
  <c r="AM10507" i="1"/>
  <c r="L10507" i="1"/>
  <c r="AM10506" i="1"/>
  <c r="L10506" i="1"/>
  <c r="AM10505" i="1"/>
  <c r="L10505" i="1"/>
  <c r="AM10504" i="1"/>
  <c r="L10504" i="1"/>
  <c r="AM10503" i="1"/>
  <c r="L10503" i="1"/>
  <c r="AM10502" i="1"/>
  <c r="AM10501" i="1"/>
  <c r="AM10500" i="1"/>
  <c r="AM10499" i="1"/>
  <c r="L10499" i="1"/>
  <c r="AM10498" i="1"/>
  <c r="L10498" i="1"/>
  <c r="AM10497" i="1"/>
  <c r="L10497" i="1"/>
  <c r="AM10496" i="1"/>
  <c r="L10496" i="1"/>
  <c r="AM10495" i="1"/>
  <c r="L10495" i="1"/>
  <c r="AM10494" i="1"/>
  <c r="L10494" i="1"/>
  <c r="AM10493" i="1"/>
  <c r="L10493" i="1"/>
  <c r="AM10492" i="1"/>
  <c r="L10492" i="1"/>
  <c r="AM10491" i="1"/>
  <c r="L10491" i="1"/>
  <c r="AM10490" i="1"/>
  <c r="L10490" i="1"/>
  <c r="AM10489" i="1"/>
  <c r="L10489" i="1"/>
  <c r="AM10488" i="1"/>
  <c r="L10488" i="1"/>
  <c r="AM10487" i="1"/>
  <c r="L10487" i="1"/>
  <c r="AM10486" i="1"/>
  <c r="L10486" i="1"/>
  <c r="AM10485" i="1"/>
  <c r="L10485" i="1"/>
  <c r="AM10484" i="1"/>
  <c r="L10484" i="1"/>
  <c r="AM10483" i="1"/>
  <c r="L10483" i="1"/>
  <c r="AM10482" i="1"/>
  <c r="L10482" i="1"/>
  <c r="AM10481" i="1"/>
  <c r="L10481" i="1"/>
  <c r="AM10480" i="1"/>
  <c r="L10480" i="1"/>
  <c r="AM10479" i="1"/>
  <c r="L10479" i="1"/>
  <c r="AM10478" i="1"/>
  <c r="L10478" i="1"/>
  <c r="AM10477" i="1"/>
  <c r="L10477" i="1"/>
  <c r="AM10476" i="1"/>
  <c r="L10476" i="1"/>
  <c r="AM10475" i="1"/>
  <c r="L10475" i="1"/>
  <c r="AM10474" i="1"/>
  <c r="L10474" i="1"/>
  <c r="AM10473" i="1"/>
  <c r="L10473" i="1"/>
  <c r="AM10472" i="1"/>
  <c r="L10472" i="1"/>
  <c r="AM10471" i="1"/>
  <c r="L10471" i="1"/>
  <c r="AM10470" i="1"/>
  <c r="L10470" i="1"/>
  <c r="AM10469" i="1"/>
  <c r="L10469" i="1"/>
  <c r="AM10468" i="1"/>
  <c r="L10468" i="1"/>
  <c r="AM10467" i="1"/>
  <c r="L10467" i="1"/>
  <c r="AM10466" i="1"/>
  <c r="L10466" i="1"/>
  <c r="AM10465" i="1"/>
  <c r="L10465" i="1"/>
  <c r="AM10464" i="1"/>
  <c r="L10464" i="1"/>
  <c r="AM10463" i="1"/>
  <c r="L10463" i="1"/>
  <c r="AM10462" i="1"/>
  <c r="L10462" i="1"/>
  <c r="AM10461" i="1"/>
  <c r="L10461" i="1"/>
  <c r="AM10460" i="1"/>
  <c r="L10460" i="1"/>
  <c r="AM10459" i="1"/>
  <c r="L10459" i="1"/>
  <c r="AM10458" i="1"/>
  <c r="L10458" i="1"/>
  <c r="AM10457" i="1"/>
  <c r="L10457" i="1"/>
  <c r="AM10456" i="1"/>
  <c r="L10456" i="1"/>
  <c r="AM10455" i="1"/>
  <c r="L10455" i="1"/>
  <c r="AM10454" i="1"/>
  <c r="L10454" i="1"/>
  <c r="AM10453" i="1"/>
  <c r="L10453" i="1"/>
  <c r="AM10452" i="1"/>
  <c r="L10452" i="1"/>
  <c r="AM10451" i="1"/>
  <c r="L10451" i="1"/>
  <c r="AM10450" i="1"/>
  <c r="L10450" i="1"/>
  <c r="AM10449" i="1"/>
  <c r="L10449" i="1"/>
  <c r="AM10448" i="1"/>
  <c r="L10448" i="1"/>
  <c r="AM10447" i="1"/>
  <c r="L10447" i="1"/>
  <c r="AM10446" i="1"/>
  <c r="L10446" i="1"/>
  <c r="AM10445" i="1"/>
  <c r="L10445" i="1"/>
  <c r="AM10444" i="1"/>
  <c r="L10444" i="1"/>
  <c r="J10444" i="1"/>
  <c r="C10444" i="1"/>
  <c r="AM10443" i="1"/>
  <c r="L10443" i="1"/>
  <c r="J10443" i="1"/>
  <c r="C10443" i="1"/>
  <c r="AM10442" i="1"/>
  <c r="L10442" i="1"/>
  <c r="J10442" i="1"/>
  <c r="C10442" i="1"/>
  <c r="AM10441" i="1"/>
  <c r="L10441" i="1"/>
  <c r="J10441" i="1"/>
  <c r="C10441" i="1"/>
  <c r="AM10440" i="1"/>
  <c r="L10440" i="1"/>
  <c r="J10440" i="1"/>
  <c r="C10440" i="1"/>
  <c r="AM10439" i="1"/>
  <c r="L10439" i="1"/>
  <c r="J10439" i="1"/>
  <c r="C10439" i="1"/>
  <c r="AM10438" i="1"/>
  <c r="L10438" i="1"/>
  <c r="C10438" i="1"/>
  <c r="AM10437" i="1"/>
  <c r="L10437" i="1"/>
  <c r="J10437" i="1"/>
  <c r="C10437" i="1"/>
  <c r="AM10436" i="1"/>
  <c r="L10436" i="1"/>
  <c r="J10436" i="1"/>
  <c r="C10436" i="1"/>
  <c r="AM10435" i="1"/>
  <c r="L10435" i="1"/>
  <c r="J10435" i="1"/>
  <c r="C10435" i="1"/>
  <c r="AM10434" i="1"/>
  <c r="L10434" i="1"/>
  <c r="J10434" i="1"/>
  <c r="C10434" i="1"/>
  <c r="AM10433" i="1"/>
  <c r="L10433" i="1"/>
  <c r="J10433" i="1"/>
  <c r="C10433" i="1"/>
  <c r="AM10432" i="1"/>
  <c r="L10432" i="1"/>
  <c r="J10432" i="1"/>
  <c r="C10432" i="1"/>
  <c r="AM10431" i="1"/>
  <c r="L10431" i="1"/>
  <c r="J10431" i="1"/>
  <c r="C10431" i="1"/>
  <c r="AM10430" i="1"/>
  <c r="L10430" i="1"/>
  <c r="J10430" i="1"/>
  <c r="C10430" i="1"/>
  <c r="AM10429" i="1"/>
  <c r="L10429" i="1"/>
  <c r="J10429" i="1"/>
  <c r="C10429" i="1"/>
  <c r="AM10428" i="1"/>
  <c r="L10428" i="1"/>
  <c r="J10428" i="1"/>
  <c r="C10428" i="1"/>
  <c r="AM10427" i="1"/>
  <c r="L10427" i="1"/>
  <c r="J10427" i="1"/>
  <c r="C10427" i="1"/>
  <c r="AM10426" i="1"/>
  <c r="L10426" i="1"/>
  <c r="J10426" i="1"/>
  <c r="C10426" i="1"/>
  <c r="AM10425" i="1"/>
  <c r="L10425" i="1"/>
  <c r="J10425" i="1"/>
  <c r="C10425" i="1"/>
  <c r="AM10424" i="1"/>
  <c r="L10424" i="1"/>
  <c r="J10424" i="1"/>
  <c r="C10424" i="1"/>
  <c r="AM10423" i="1"/>
  <c r="L10423" i="1"/>
  <c r="J10423" i="1"/>
  <c r="C10423" i="1"/>
  <c r="AM10422" i="1"/>
  <c r="L10422" i="1"/>
  <c r="J10422" i="1"/>
  <c r="C10422" i="1"/>
  <c r="AM10421" i="1"/>
  <c r="L10421" i="1"/>
  <c r="J10421" i="1"/>
  <c r="C10421" i="1"/>
  <c r="AM10420" i="1"/>
  <c r="L10420" i="1"/>
  <c r="J10420" i="1"/>
  <c r="C10420" i="1"/>
  <c r="AM10419" i="1"/>
  <c r="L10419" i="1"/>
  <c r="J10419" i="1"/>
  <c r="C10419" i="1"/>
  <c r="AM10418" i="1"/>
  <c r="L10418" i="1"/>
  <c r="J10418" i="1"/>
  <c r="C10418" i="1"/>
  <c r="AM10417" i="1"/>
  <c r="L10417" i="1"/>
  <c r="J10417" i="1"/>
  <c r="C10417" i="1"/>
  <c r="AM10416" i="1"/>
  <c r="L10416" i="1"/>
  <c r="AM10415" i="1"/>
  <c r="L10415" i="1"/>
  <c r="AM10414" i="1"/>
  <c r="L10414" i="1"/>
  <c r="AM10413" i="1"/>
  <c r="L10413" i="1"/>
  <c r="AM10412" i="1"/>
  <c r="L10412" i="1"/>
  <c r="AM10411" i="1"/>
  <c r="L10411" i="1"/>
  <c r="AM10410" i="1"/>
  <c r="L10410" i="1"/>
  <c r="AM10409" i="1"/>
  <c r="L10409" i="1"/>
  <c r="AM10408" i="1"/>
  <c r="L10408" i="1"/>
  <c r="AM10407" i="1"/>
  <c r="L10407" i="1"/>
  <c r="AM10406" i="1"/>
  <c r="L10406" i="1"/>
  <c r="AM10405" i="1"/>
  <c r="L10405" i="1"/>
  <c r="AM10404" i="1"/>
  <c r="L10404" i="1"/>
  <c r="AM10403" i="1"/>
  <c r="L10403" i="1"/>
  <c r="AM10402" i="1"/>
  <c r="L10402" i="1"/>
  <c r="AM10401" i="1"/>
  <c r="L10401" i="1"/>
  <c r="AM10400" i="1"/>
  <c r="L10400" i="1"/>
  <c r="AM10399" i="1"/>
  <c r="L10399" i="1"/>
  <c r="AM10398" i="1"/>
  <c r="L10398" i="1"/>
  <c r="AM10397" i="1"/>
  <c r="L10397" i="1"/>
  <c r="AM10396" i="1"/>
  <c r="L10396" i="1"/>
  <c r="AM10395" i="1"/>
  <c r="L10395" i="1"/>
  <c r="AM10394" i="1"/>
  <c r="L10394" i="1"/>
  <c r="AM10393" i="1"/>
  <c r="L10393" i="1"/>
  <c r="AM10392" i="1"/>
  <c r="L10392" i="1"/>
  <c r="AM10391" i="1"/>
  <c r="L10391" i="1"/>
  <c r="AM10390" i="1"/>
  <c r="L10390" i="1"/>
  <c r="AM10389" i="1"/>
  <c r="L10389" i="1"/>
  <c r="AM10388" i="1"/>
  <c r="L10388" i="1"/>
  <c r="AM10387" i="1"/>
  <c r="L10387" i="1"/>
  <c r="AM10386" i="1"/>
  <c r="L10386" i="1"/>
  <c r="AM10385" i="1"/>
  <c r="L10385" i="1"/>
  <c r="AM10384" i="1"/>
  <c r="L10384" i="1"/>
  <c r="AM10383" i="1"/>
  <c r="L10383" i="1"/>
  <c r="AM10382" i="1"/>
  <c r="L10382" i="1"/>
  <c r="AM10381" i="1"/>
  <c r="L10381" i="1"/>
  <c r="AM10380" i="1"/>
  <c r="L10380" i="1"/>
  <c r="AM10379" i="1"/>
  <c r="L10379" i="1"/>
  <c r="AM10378" i="1"/>
  <c r="L10378" i="1"/>
  <c r="J10378" i="1"/>
  <c r="C10378" i="1"/>
  <c r="AM10377" i="1"/>
  <c r="L10377" i="1"/>
  <c r="J10377" i="1"/>
  <c r="C10377" i="1"/>
  <c r="AM10376" i="1"/>
  <c r="L10376" i="1"/>
  <c r="J10376" i="1"/>
  <c r="C10376" i="1"/>
  <c r="AM10375" i="1"/>
  <c r="L10375" i="1"/>
  <c r="J10375" i="1"/>
  <c r="C10375" i="1"/>
  <c r="AM10374" i="1"/>
  <c r="L10374" i="1"/>
  <c r="J10374" i="1"/>
  <c r="C10374" i="1"/>
  <c r="AM10373" i="1"/>
  <c r="L10373" i="1"/>
  <c r="J10373" i="1"/>
  <c r="C10373" i="1"/>
  <c r="AM10372" i="1"/>
  <c r="L10372" i="1"/>
  <c r="J10372" i="1"/>
  <c r="C10372" i="1"/>
  <c r="AM10371" i="1"/>
  <c r="L10371" i="1"/>
  <c r="J10371" i="1"/>
  <c r="C10371" i="1"/>
  <c r="AM10370" i="1"/>
  <c r="L10370" i="1"/>
  <c r="J10370" i="1"/>
  <c r="C10370" i="1"/>
  <c r="AM10369" i="1"/>
  <c r="L10369" i="1"/>
  <c r="J10369" i="1"/>
  <c r="C10369" i="1"/>
  <c r="AM10368" i="1"/>
  <c r="L10368" i="1"/>
  <c r="J10368" i="1"/>
  <c r="C10368" i="1"/>
  <c r="AM10367" i="1"/>
  <c r="L10367" i="1"/>
  <c r="J10367" i="1"/>
  <c r="C10367" i="1"/>
  <c r="AM10366" i="1"/>
  <c r="L10366" i="1"/>
  <c r="J10366" i="1"/>
  <c r="C10366" i="1"/>
  <c r="AM10365" i="1"/>
  <c r="L10365" i="1"/>
  <c r="J10365" i="1"/>
  <c r="C10365" i="1"/>
  <c r="AM10364" i="1"/>
  <c r="L10364" i="1"/>
  <c r="J10364" i="1"/>
  <c r="C10364" i="1"/>
  <c r="AM10363" i="1"/>
  <c r="L10363" i="1"/>
  <c r="J10363" i="1"/>
  <c r="C10363" i="1"/>
  <c r="AM10362" i="1"/>
  <c r="L10362" i="1"/>
  <c r="J10362" i="1"/>
  <c r="C10362" i="1"/>
  <c r="AM10361" i="1"/>
  <c r="L10361" i="1"/>
  <c r="J10361" i="1"/>
  <c r="C10361" i="1"/>
  <c r="AM10360" i="1"/>
  <c r="L10360" i="1"/>
  <c r="J10360" i="1"/>
  <c r="C10360" i="1"/>
  <c r="AM10359" i="1"/>
  <c r="L10359" i="1"/>
  <c r="J10359" i="1"/>
  <c r="C10359" i="1"/>
  <c r="AM10358" i="1"/>
  <c r="L10358" i="1"/>
  <c r="J10358" i="1"/>
  <c r="C10358" i="1"/>
  <c r="AM10357" i="1"/>
  <c r="L10357" i="1"/>
  <c r="J10357" i="1"/>
  <c r="C10357" i="1"/>
  <c r="AM10356" i="1"/>
  <c r="L10356" i="1"/>
  <c r="J10356" i="1"/>
  <c r="C10356" i="1"/>
  <c r="AM10355" i="1"/>
  <c r="L10355" i="1"/>
  <c r="J10355" i="1"/>
  <c r="C10355" i="1"/>
  <c r="AM10354" i="1"/>
  <c r="L10354" i="1"/>
  <c r="J10354" i="1"/>
  <c r="C10354" i="1"/>
  <c r="AM10353" i="1"/>
  <c r="L10353" i="1"/>
  <c r="J10353" i="1"/>
  <c r="C10353" i="1"/>
  <c r="AM10352" i="1"/>
  <c r="L10352" i="1"/>
  <c r="J10352" i="1"/>
  <c r="C10352" i="1"/>
  <c r="AM10351" i="1"/>
  <c r="L10351" i="1"/>
  <c r="J10351" i="1"/>
  <c r="C10351" i="1"/>
  <c r="AM10350" i="1"/>
  <c r="L10350" i="1"/>
  <c r="J10350" i="1"/>
  <c r="C10350" i="1"/>
  <c r="AM10349" i="1"/>
  <c r="L10349" i="1"/>
  <c r="J10349" i="1"/>
  <c r="C10349" i="1"/>
  <c r="AM10348" i="1"/>
  <c r="L10348" i="1"/>
  <c r="J10348" i="1"/>
  <c r="C10348" i="1"/>
  <c r="AM10347" i="1"/>
  <c r="L10347" i="1"/>
  <c r="J10347" i="1"/>
  <c r="C10347" i="1"/>
  <c r="AM10346" i="1"/>
  <c r="L10346" i="1"/>
  <c r="J10346" i="1"/>
  <c r="C10346" i="1"/>
  <c r="AM10345" i="1"/>
  <c r="L10345" i="1"/>
  <c r="J10345" i="1"/>
  <c r="C10345" i="1"/>
  <c r="AM10344" i="1"/>
  <c r="L10344" i="1"/>
  <c r="J10344" i="1"/>
  <c r="C10344" i="1"/>
  <c r="AM10343" i="1"/>
  <c r="L10343" i="1"/>
  <c r="J10343" i="1"/>
  <c r="C10343" i="1"/>
  <c r="AM10342" i="1"/>
  <c r="AM10341" i="1"/>
  <c r="L10341" i="1"/>
  <c r="AM10340" i="1"/>
  <c r="L10340" i="1"/>
  <c r="J10340" i="1"/>
  <c r="C10340" i="1"/>
  <c r="AM10339" i="1"/>
  <c r="L10339" i="1"/>
  <c r="J10339" i="1"/>
  <c r="C10339" i="1"/>
  <c r="AM10338" i="1"/>
  <c r="L10338" i="1"/>
  <c r="J10338" i="1"/>
  <c r="C10338" i="1"/>
  <c r="AM10337" i="1"/>
  <c r="L10337" i="1"/>
  <c r="J10337" i="1"/>
  <c r="C10337" i="1"/>
  <c r="AM10336" i="1"/>
  <c r="L10336" i="1"/>
  <c r="J10336" i="1"/>
  <c r="C10336" i="1"/>
  <c r="AM10335" i="1"/>
  <c r="L10335" i="1"/>
  <c r="J10335" i="1"/>
  <c r="C10335" i="1"/>
  <c r="AM10334" i="1"/>
  <c r="L10334" i="1"/>
  <c r="C10334" i="1"/>
  <c r="AM10333" i="1"/>
  <c r="L10333" i="1"/>
  <c r="J10333" i="1"/>
  <c r="C10333" i="1"/>
  <c r="AM10332" i="1"/>
  <c r="L10332" i="1"/>
  <c r="J10332" i="1"/>
  <c r="C10332" i="1"/>
  <c r="AM10331" i="1"/>
  <c r="L10331" i="1"/>
  <c r="J10331" i="1"/>
  <c r="C10331" i="1"/>
  <c r="AM10330" i="1"/>
  <c r="L10330" i="1"/>
  <c r="J10330" i="1"/>
  <c r="C10330" i="1"/>
  <c r="AM10329" i="1"/>
  <c r="L10329" i="1"/>
  <c r="J10329" i="1"/>
  <c r="C10329" i="1"/>
  <c r="AM10328" i="1"/>
  <c r="L10328" i="1"/>
  <c r="J10328" i="1"/>
  <c r="C10328" i="1"/>
  <c r="AM10327" i="1"/>
  <c r="L10327" i="1"/>
  <c r="J10327" i="1"/>
  <c r="C10327" i="1"/>
  <c r="AM10326" i="1"/>
  <c r="L10326" i="1"/>
  <c r="J10326" i="1"/>
  <c r="C10326" i="1"/>
  <c r="AM10325" i="1"/>
  <c r="L10325" i="1"/>
  <c r="J10325" i="1"/>
  <c r="C10325" i="1"/>
  <c r="AM10324" i="1"/>
  <c r="L10324" i="1"/>
  <c r="J10324" i="1"/>
  <c r="C10324" i="1"/>
  <c r="AM10323" i="1"/>
  <c r="L10323" i="1"/>
  <c r="J10323" i="1"/>
  <c r="C10323" i="1"/>
  <c r="AM10322" i="1"/>
  <c r="L10322" i="1"/>
  <c r="J10322" i="1"/>
  <c r="C10322" i="1"/>
  <c r="AM10321" i="1"/>
  <c r="L10321" i="1"/>
  <c r="J10321" i="1"/>
  <c r="C10321" i="1"/>
  <c r="AM10320" i="1"/>
  <c r="L10320" i="1"/>
  <c r="J10320" i="1"/>
  <c r="C10320" i="1"/>
  <c r="AM10319" i="1"/>
  <c r="L10319" i="1"/>
  <c r="J10319" i="1"/>
  <c r="C10319" i="1"/>
  <c r="AM10318" i="1"/>
  <c r="L10318" i="1"/>
  <c r="J10318" i="1"/>
  <c r="C10318" i="1"/>
  <c r="AM10317" i="1"/>
  <c r="L10317" i="1"/>
  <c r="J10317" i="1"/>
  <c r="C10317" i="1"/>
  <c r="AM10316" i="1"/>
  <c r="L10316" i="1"/>
  <c r="J10316" i="1"/>
  <c r="C10316" i="1"/>
  <c r="AM10315" i="1"/>
  <c r="L10315" i="1"/>
  <c r="C10315" i="1"/>
  <c r="AM10314" i="1"/>
  <c r="L10314" i="1"/>
  <c r="J10314" i="1"/>
  <c r="C10314" i="1"/>
  <c r="AM10313" i="1"/>
  <c r="L10313" i="1"/>
  <c r="J10313" i="1"/>
  <c r="C10313" i="1"/>
  <c r="AM10312" i="1"/>
  <c r="L10312" i="1"/>
  <c r="J10312" i="1"/>
  <c r="C10312" i="1"/>
  <c r="AM10311" i="1"/>
  <c r="L10311" i="1"/>
  <c r="J10311" i="1"/>
  <c r="C10311" i="1"/>
  <c r="AM10310" i="1"/>
  <c r="L10310" i="1"/>
  <c r="J10310" i="1"/>
  <c r="C10310" i="1"/>
  <c r="AM10309" i="1"/>
  <c r="L10309" i="1"/>
  <c r="J10309" i="1"/>
  <c r="C10309" i="1"/>
  <c r="AM10308" i="1"/>
  <c r="L10308" i="1"/>
  <c r="J10308" i="1"/>
  <c r="C10308" i="1"/>
  <c r="AM10307" i="1"/>
  <c r="L10307" i="1"/>
  <c r="J10307" i="1"/>
  <c r="C10307" i="1"/>
  <c r="AM10306" i="1"/>
  <c r="L10306" i="1"/>
  <c r="J10306" i="1"/>
  <c r="C10306" i="1"/>
  <c r="AM10305" i="1"/>
  <c r="L10305" i="1"/>
  <c r="J10305" i="1"/>
  <c r="C10305" i="1"/>
  <c r="AM10304" i="1"/>
  <c r="L10304" i="1"/>
  <c r="J10304" i="1"/>
  <c r="C10304" i="1"/>
  <c r="AM10303" i="1"/>
  <c r="L10303" i="1"/>
  <c r="J10303" i="1"/>
  <c r="C10303" i="1"/>
  <c r="AM10302" i="1"/>
  <c r="L10302" i="1"/>
  <c r="J10302" i="1"/>
  <c r="C10302" i="1"/>
  <c r="AM10301" i="1"/>
  <c r="L10301" i="1"/>
  <c r="J10301" i="1"/>
  <c r="C10301" i="1"/>
  <c r="AM10300" i="1"/>
  <c r="L10300" i="1"/>
  <c r="J10300" i="1"/>
  <c r="C10300" i="1"/>
  <c r="AM10299" i="1"/>
  <c r="L10299" i="1"/>
  <c r="J10299" i="1"/>
  <c r="C10299" i="1"/>
  <c r="AM10298" i="1"/>
  <c r="L10298" i="1"/>
  <c r="J10298" i="1"/>
  <c r="C10298" i="1"/>
  <c r="AM10297" i="1"/>
  <c r="L10297" i="1"/>
  <c r="J10297" i="1"/>
  <c r="C10297" i="1"/>
  <c r="AM10296" i="1"/>
  <c r="L10296" i="1"/>
  <c r="C10296" i="1"/>
  <c r="AM10295" i="1"/>
  <c r="L10295" i="1"/>
  <c r="AM10294" i="1"/>
  <c r="L10294" i="1"/>
  <c r="AM10293" i="1"/>
  <c r="L10293" i="1"/>
  <c r="AM10292" i="1"/>
  <c r="L10292" i="1"/>
  <c r="AM10291" i="1"/>
  <c r="L10291" i="1"/>
  <c r="AM10290" i="1"/>
  <c r="L10290" i="1"/>
  <c r="AM10289" i="1"/>
  <c r="L10289" i="1"/>
  <c r="AM10288" i="1"/>
  <c r="L10288" i="1"/>
  <c r="AM10287" i="1"/>
  <c r="L10287" i="1"/>
  <c r="AM10286" i="1"/>
  <c r="L10286" i="1"/>
  <c r="AM10285" i="1"/>
  <c r="L10285" i="1"/>
  <c r="AM10284" i="1"/>
  <c r="L10284" i="1"/>
  <c r="AM10283" i="1"/>
  <c r="L10283" i="1"/>
  <c r="AM10282" i="1"/>
  <c r="L10282" i="1"/>
  <c r="AM10281" i="1"/>
  <c r="L10281" i="1"/>
  <c r="AM10280" i="1"/>
  <c r="L10280" i="1"/>
  <c r="AM10279" i="1"/>
  <c r="L10279" i="1"/>
  <c r="J10279" i="1"/>
  <c r="C10279" i="1"/>
  <c r="AM10278" i="1"/>
  <c r="L10278" i="1"/>
  <c r="J10278" i="1"/>
  <c r="C10278" i="1"/>
  <c r="AM10277" i="1"/>
  <c r="L10277" i="1"/>
  <c r="J10277" i="1"/>
  <c r="C10277" i="1"/>
  <c r="AM10276" i="1"/>
  <c r="L10276" i="1"/>
  <c r="J10276" i="1"/>
  <c r="C10276" i="1"/>
  <c r="AM10275" i="1"/>
  <c r="L10275" i="1"/>
  <c r="J10275" i="1"/>
  <c r="C10275" i="1"/>
  <c r="AM10274" i="1"/>
  <c r="L10274" i="1"/>
  <c r="J10274" i="1"/>
  <c r="C10274" i="1"/>
  <c r="AM10273" i="1"/>
  <c r="L10273" i="1"/>
  <c r="J10273" i="1"/>
  <c r="C10273" i="1"/>
  <c r="AM10272" i="1"/>
  <c r="L10272" i="1"/>
  <c r="J10272" i="1"/>
  <c r="C10272" i="1"/>
  <c r="AM10271" i="1"/>
  <c r="L10271" i="1"/>
  <c r="J10271" i="1"/>
  <c r="C10271" i="1"/>
  <c r="AM10270" i="1"/>
  <c r="L10270" i="1"/>
  <c r="J10270" i="1"/>
  <c r="C10270" i="1"/>
  <c r="AM10269" i="1"/>
  <c r="L10269" i="1"/>
  <c r="J10269" i="1"/>
  <c r="C10269" i="1"/>
  <c r="AM10268" i="1"/>
  <c r="L10268" i="1"/>
  <c r="J10268" i="1"/>
  <c r="C10268" i="1"/>
  <c r="AM10267" i="1"/>
  <c r="L10267" i="1"/>
  <c r="J10267" i="1"/>
  <c r="C10267" i="1"/>
  <c r="AM10266" i="1"/>
  <c r="L10266" i="1"/>
  <c r="J10266" i="1"/>
  <c r="C10266" i="1"/>
  <c r="AM10265" i="1"/>
  <c r="L10265" i="1"/>
  <c r="J10265" i="1"/>
  <c r="C10265" i="1"/>
  <c r="AM10264" i="1"/>
  <c r="L10264" i="1"/>
  <c r="J10264" i="1"/>
  <c r="C10264" i="1"/>
  <c r="AM10263" i="1"/>
  <c r="L10263" i="1"/>
  <c r="J10263" i="1"/>
  <c r="C10263" i="1"/>
  <c r="AM10262" i="1"/>
  <c r="L10262" i="1"/>
  <c r="J10262" i="1"/>
  <c r="C10262" i="1"/>
  <c r="AM10261" i="1"/>
  <c r="L10261" i="1"/>
  <c r="J10261" i="1"/>
  <c r="C10261" i="1"/>
  <c r="AM10260" i="1"/>
  <c r="L10260" i="1"/>
  <c r="J10260" i="1"/>
  <c r="C10260" i="1"/>
  <c r="AM10259" i="1"/>
  <c r="L10259" i="1"/>
  <c r="J10259" i="1"/>
  <c r="C10259" i="1"/>
  <c r="AM10258" i="1"/>
  <c r="L10258" i="1"/>
  <c r="J10258" i="1"/>
  <c r="C10258" i="1"/>
  <c r="AM10257" i="1"/>
  <c r="L10257" i="1"/>
  <c r="J10257" i="1"/>
  <c r="C10257" i="1"/>
  <c r="AM10256" i="1"/>
  <c r="L10256" i="1"/>
  <c r="J10256" i="1"/>
  <c r="C10256" i="1"/>
  <c r="AM10255" i="1"/>
  <c r="L10255" i="1"/>
  <c r="J10255" i="1"/>
  <c r="C10255" i="1"/>
  <c r="AM10254" i="1"/>
  <c r="L10254" i="1"/>
  <c r="J10254" i="1"/>
  <c r="C10254" i="1"/>
  <c r="AM10253" i="1"/>
  <c r="L10253" i="1"/>
  <c r="J10253" i="1"/>
  <c r="C10253" i="1"/>
  <c r="AM10252" i="1"/>
  <c r="L10252" i="1"/>
  <c r="J10252" i="1"/>
  <c r="C10252" i="1"/>
  <c r="AM10251" i="1"/>
  <c r="L10251" i="1"/>
  <c r="J10251" i="1"/>
  <c r="C10251" i="1"/>
  <c r="AM10250" i="1"/>
  <c r="L10250" i="1"/>
  <c r="J10250" i="1"/>
  <c r="C10250" i="1"/>
  <c r="AM10249" i="1"/>
  <c r="L10249" i="1"/>
  <c r="J10249" i="1"/>
  <c r="C10249" i="1"/>
  <c r="AM10248" i="1"/>
  <c r="L10248" i="1"/>
  <c r="J10248" i="1"/>
  <c r="C10248" i="1"/>
  <c r="AM10247" i="1"/>
  <c r="L10247" i="1"/>
  <c r="J10247" i="1"/>
  <c r="C10247" i="1"/>
  <c r="AM10246" i="1"/>
  <c r="L10246" i="1"/>
  <c r="J10246" i="1"/>
  <c r="C10246" i="1"/>
  <c r="AM10245" i="1"/>
  <c r="L10245" i="1"/>
  <c r="C10245" i="1"/>
  <c r="AM10244" i="1"/>
  <c r="L10244" i="1"/>
  <c r="J10244" i="1"/>
  <c r="C10244" i="1"/>
  <c r="AM10243" i="1"/>
  <c r="L10243" i="1"/>
  <c r="J10243" i="1"/>
  <c r="C10243" i="1"/>
  <c r="AM10242" i="1"/>
  <c r="L10242" i="1"/>
  <c r="J10242" i="1"/>
  <c r="C10242" i="1"/>
  <c r="AM10241" i="1"/>
  <c r="L10241" i="1"/>
  <c r="J10241" i="1"/>
  <c r="C10241" i="1"/>
  <c r="AM10240" i="1"/>
  <c r="L10240" i="1"/>
  <c r="J10240" i="1"/>
  <c r="C10240" i="1"/>
  <c r="AM10239" i="1"/>
  <c r="L10239" i="1"/>
  <c r="J10239" i="1"/>
  <c r="C10239" i="1"/>
  <c r="AM10238" i="1"/>
  <c r="L10238" i="1"/>
  <c r="J10238" i="1"/>
  <c r="C10238" i="1"/>
  <c r="AM10237" i="1"/>
  <c r="L10237" i="1"/>
  <c r="J10237" i="1"/>
  <c r="C10237" i="1"/>
  <c r="AM10236" i="1"/>
  <c r="L10236" i="1"/>
  <c r="J10236" i="1"/>
  <c r="C10236" i="1"/>
  <c r="AM10235" i="1"/>
  <c r="L10235" i="1"/>
  <c r="J10235" i="1"/>
  <c r="C10235" i="1"/>
  <c r="AM10234" i="1"/>
  <c r="L10234" i="1"/>
  <c r="J10234" i="1"/>
  <c r="C10234" i="1"/>
  <c r="AM10233" i="1"/>
  <c r="L10233" i="1"/>
  <c r="J10233" i="1"/>
  <c r="C10233" i="1"/>
  <c r="AM10232" i="1"/>
  <c r="L10232" i="1"/>
  <c r="J10232" i="1"/>
  <c r="C10232" i="1"/>
  <c r="AM10231" i="1"/>
  <c r="L10231" i="1"/>
  <c r="J10231" i="1"/>
  <c r="C10231" i="1"/>
  <c r="AM10230" i="1"/>
  <c r="L10230" i="1"/>
  <c r="AM10229" i="1"/>
  <c r="L10229" i="1"/>
  <c r="AM10228" i="1"/>
  <c r="L10228" i="1"/>
  <c r="AM10227" i="1"/>
  <c r="L10227" i="1"/>
  <c r="AM10226" i="1"/>
  <c r="L10226" i="1"/>
  <c r="AM10225" i="1"/>
  <c r="L10225" i="1"/>
  <c r="J10225" i="1"/>
  <c r="C10225" i="1"/>
  <c r="AM10224" i="1"/>
  <c r="L10224" i="1"/>
  <c r="J10224" i="1"/>
  <c r="C10224" i="1"/>
  <c r="AM10223" i="1"/>
  <c r="L10223" i="1"/>
  <c r="J10223" i="1"/>
  <c r="C10223" i="1"/>
  <c r="AM10222" i="1"/>
  <c r="L10222" i="1"/>
  <c r="J10222" i="1"/>
  <c r="C10222" i="1"/>
  <c r="AM10221" i="1"/>
  <c r="L10221" i="1"/>
  <c r="J10221" i="1"/>
  <c r="C10221" i="1"/>
  <c r="AM10220" i="1"/>
  <c r="L10220" i="1"/>
  <c r="J10220" i="1"/>
  <c r="C10220" i="1"/>
  <c r="AM10219" i="1"/>
  <c r="L10219" i="1"/>
  <c r="J10219" i="1"/>
  <c r="C10219" i="1"/>
  <c r="AM10218" i="1"/>
  <c r="L10218" i="1"/>
  <c r="J10218" i="1"/>
  <c r="C10218" i="1"/>
  <c r="AM10217" i="1"/>
  <c r="L10217" i="1"/>
  <c r="J10217" i="1"/>
  <c r="C10217" i="1"/>
  <c r="AM10216" i="1"/>
  <c r="L10216" i="1"/>
  <c r="AM10215" i="1"/>
  <c r="L10215" i="1"/>
  <c r="AM10214" i="1"/>
  <c r="L10214" i="1"/>
  <c r="J10214" i="1"/>
  <c r="C10214" i="1"/>
  <c r="AM10213" i="1"/>
  <c r="L10213" i="1"/>
  <c r="J10213" i="1"/>
  <c r="C10213" i="1"/>
  <c r="AM10212" i="1"/>
  <c r="L10212" i="1"/>
  <c r="J10212" i="1"/>
  <c r="C10212" i="1"/>
  <c r="AM10211" i="1"/>
  <c r="L10211" i="1"/>
  <c r="J10211" i="1"/>
  <c r="C10211" i="1"/>
  <c r="AM10210" i="1"/>
  <c r="L10210" i="1"/>
  <c r="J10210" i="1"/>
  <c r="C10210" i="1"/>
  <c r="AM10209" i="1"/>
  <c r="L10209" i="1"/>
  <c r="J10209" i="1"/>
  <c r="C10209" i="1"/>
  <c r="AM10208" i="1"/>
  <c r="L10208" i="1"/>
  <c r="J10208" i="1"/>
  <c r="C10208" i="1"/>
  <c r="AM10207" i="1"/>
  <c r="L10207" i="1"/>
  <c r="J10207" i="1"/>
  <c r="C10207" i="1"/>
  <c r="AM10206" i="1"/>
  <c r="L10206" i="1"/>
  <c r="J10206" i="1"/>
  <c r="C10206" i="1"/>
  <c r="AM10205" i="1"/>
  <c r="L10205" i="1"/>
  <c r="J10205" i="1"/>
  <c r="C10205" i="1"/>
  <c r="AM10204" i="1"/>
  <c r="L10204" i="1"/>
  <c r="J10204" i="1"/>
  <c r="C10204" i="1"/>
  <c r="AM10203" i="1"/>
  <c r="L10203" i="1"/>
  <c r="J10203" i="1"/>
  <c r="C10203" i="1"/>
  <c r="AM10202" i="1"/>
  <c r="L10202" i="1"/>
  <c r="J10202" i="1"/>
  <c r="C10202" i="1"/>
  <c r="AM10201" i="1"/>
  <c r="L10201" i="1"/>
  <c r="J10201" i="1"/>
  <c r="C10201" i="1"/>
  <c r="AM10200" i="1"/>
  <c r="L10200" i="1"/>
  <c r="J10200" i="1"/>
  <c r="C10200" i="1"/>
  <c r="AM10199" i="1"/>
  <c r="L10199" i="1"/>
  <c r="J10199" i="1"/>
  <c r="C10199" i="1"/>
  <c r="AM10198" i="1"/>
  <c r="L10198" i="1"/>
  <c r="J10198" i="1"/>
  <c r="C10198" i="1"/>
  <c r="AM10197" i="1"/>
  <c r="L10197" i="1"/>
  <c r="J10197" i="1"/>
  <c r="C10197" i="1"/>
  <c r="AM10196" i="1"/>
  <c r="L10196" i="1"/>
  <c r="J10196" i="1"/>
  <c r="C10196" i="1"/>
  <c r="AM10195" i="1"/>
  <c r="L10195" i="1"/>
  <c r="C10195" i="1"/>
  <c r="AM10194" i="1"/>
  <c r="L10194" i="1"/>
  <c r="J10194" i="1"/>
  <c r="C10194" i="1"/>
  <c r="AM10193" i="1"/>
  <c r="L10193" i="1"/>
  <c r="J10193" i="1"/>
  <c r="C10193" i="1"/>
  <c r="AM10192" i="1"/>
  <c r="L10192" i="1"/>
  <c r="J10192" i="1"/>
  <c r="C10192" i="1"/>
  <c r="AM10191" i="1"/>
  <c r="L10191" i="1"/>
  <c r="J10191" i="1"/>
  <c r="C10191" i="1"/>
  <c r="AM10190" i="1"/>
  <c r="L10190" i="1"/>
  <c r="AM10189" i="1"/>
  <c r="L10189" i="1"/>
  <c r="AM10188" i="1"/>
  <c r="L10188" i="1"/>
  <c r="AM10187" i="1"/>
  <c r="L10187" i="1"/>
  <c r="AM10186" i="1"/>
  <c r="L10186" i="1"/>
  <c r="AM10185" i="1"/>
  <c r="L10185" i="1"/>
  <c r="AM10184" i="1"/>
  <c r="L10184" i="1"/>
  <c r="AM10183" i="1"/>
  <c r="L10183" i="1"/>
  <c r="AM10182" i="1"/>
  <c r="L10182" i="1"/>
  <c r="AM10181" i="1"/>
  <c r="L10181" i="1"/>
  <c r="AM10180" i="1"/>
  <c r="L10180" i="1"/>
  <c r="AM10179" i="1"/>
  <c r="L10179" i="1"/>
  <c r="AM10178" i="1"/>
  <c r="L10178" i="1"/>
  <c r="AM10177" i="1"/>
  <c r="L10177" i="1"/>
  <c r="AM10176" i="1"/>
  <c r="L10176" i="1"/>
  <c r="AM10175" i="1"/>
  <c r="L10175" i="1"/>
  <c r="AM10174" i="1"/>
  <c r="L10174" i="1"/>
  <c r="AM10173" i="1"/>
  <c r="L10173" i="1"/>
  <c r="AM10172" i="1"/>
  <c r="L10172" i="1"/>
  <c r="AM10171" i="1"/>
  <c r="L10171" i="1"/>
  <c r="AM10170" i="1"/>
  <c r="L10170" i="1"/>
  <c r="AM10169" i="1"/>
  <c r="L10169" i="1"/>
  <c r="AM10168" i="1"/>
  <c r="L10168" i="1"/>
  <c r="AM10167" i="1"/>
  <c r="L10167" i="1"/>
  <c r="AM10166" i="1"/>
  <c r="L10166" i="1"/>
  <c r="AM10165" i="1"/>
  <c r="L10165" i="1"/>
  <c r="AM10164" i="1"/>
  <c r="L10164" i="1"/>
  <c r="AM10163" i="1"/>
  <c r="L10163" i="1"/>
  <c r="AM10162" i="1"/>
  <c r="L10162" i="1"/>
  <c r="AM10161" i="1"/>
  <c r="L10161" i="1"/>
  <c r="AM10160" i="1"/>
  <c r="L10160" i="1"/>
  <c r="AM10159" i="1"/>
  <c r="L10159" i="1"/>
  <c r="AM10158" i="1"/>
  <c r="L10158" i="1"/>
  <c r="AM10157" i="1"/>
  <c r="L10157" i="1"/>
  <c r="AM10156" i="1"/>
  <c r="L10156" i="1"/>
  <c r="AM10155" i="1"/>
  <c r="L10155" i="1"/>
  <c r="AM10154" i="1"/>
  <c r="L10154" i="1"/>
  <c r="AM10153" i="1"/>
  <c r="L10153" i="1"/>
  <c r="AM10152" i="1"/>
  <c r="L10152" i="1"/>
  <c r="AM10151" i="1"/>
  <c r="L10151" i="1"/>
  <c r="AM10150" i="1"/>
  <c r="L10150" i="1"/>
  <c r="AM10149" i="1"/>
  <c r="L10149" i="1"/>
  <c r="AM10148" i="1"/>
  <c r="L10148" i="1"/>
  <c r="AM10147" i="1"/>
  <c r="L10147" i="1"/>
  <c r="AM10146" i="1"/>
  <c r="L10146" i="1"/>
  <c r="AM10145" i="1"/>
  <c r="L10145" i="1"/>
  <c r="AM10144" i="1"/>
  <c r="L10144" i="1"/>
  <c r="AM10143" i="1"/>
  <c r="L10143" i="1"/>
  <c r="J10143" i="1"/>
  <c r="C10143" i="1"/>
  <c r="AM10142" i="1"/>
  <c r="L10142" i="1"/>
  <c r="J10142" i="1"/>
  <c r="C10142" i="1"/>
  <c r="AM10141" i="1"/>
  <c r="L10141" i="1"/>
  <c r="J10141" i="1"/>
  <c r="C10141" i="1"/>
  <c r="AM10140" i="1"/>
  <c r="L10140" i="1"/>
  <c r="J10140" i="1"/>
  <c r="C10140" i="1"/>
  <c r="AM10139" i="1"/>
  <c r="L10139" i="1"/>
  <c r="J10139" i="1"/>
  <c r="C10139" i="1"/>
  <c r="AM10138" i="1"/>
  <c r="L10138" i="1"/>
  <c r="J10138" i="1"/>
  <c r="C10138" i="1"/>
  <c r="AM10137" i="1"/>
  <c r="L10137" i="1"/>
  <c r="J10137" i="1"/>
  <c r="C10137" i="1"/>
  <c r="AM10136" i="1"/>
  <c r="L10136" i="1"/>
  <c r="J10136" i="1"/>
  <c r="C10136" i="1"/>
  <c r="AM10135" i="1"/>
  <c r="L10135" i="1"/>
  <c r="J10135" i="1"/>
  <c r="C10135" i="1"/>
  <c r="AM10134" i="1"/>
  <c r="L10134" i="1"/>
  <c r="J10134" i="1"/>
  <c r="C10134" i="1"/>
  <c r="AM10133" i="1"/>
  <c r="L10133" i="1"/>
  <c r="AM10132" i="1"/>
  <c r="L10132" i="1"/>
  <c r="AM10131" i="1"/>
  <c r="L10131" i="1"/>
  <c r="AM10130" i="1"/>
  <c r="L10130" i="1"/>
  <c r="AM10129" i="1"/>
  <c r="L10129" i="1"/>
  <c r="AM10128" i="1"/>
  <c r="L10128" i="1"/>
  <c r="AM10127" i="1"/>
  <c r="L10127" i="1"/>
  <c r="AM10126" i="1"/>
  <c r="L10126" i="1"/>
  <c r="AM10125" i="1"/>
  <c r="L10125" i="1"/>
  <c r="AM10124" i="1"/>
  <c r="L10124" i="1"/>
  <c r="AM10123" i="1"/>
  <c r="L10123" i="1"/>
  <c r="AM10122" i="1"/>
  <c r="L10122" i="1"/>
  <c r="AM10121" i="1"/>
  <c r="L10121" i="1"/>
  <c r="AM10120" i="1"/>
  <c r="L10120" i="1"/>
  <c r="AM10119" i="1"/>
  <c r="L10119" i="1"/>
  <c r="AM10118" i="1"/>
  <c r="L10118" i="1"/>
  <c r="AM10117" i="1"/>
  <c r="L10117" i="1"/>
  <c r="AM10116" i="1"/>
  <c r="L10116" i="1"/>
  <c r="AM10115" i="1"/>
  <c r="L10115" i="1"/>
  <c r="AM10114" i="1"/>
  <c r="L10114" i="1"/>
  <c r="AM10113" i="1"/>
  <c r="L10113" i="1"/>
  <c r="AM10112" i="1"/>
  <c r="L10112" i="1"/>
  <c r="AM10111" i="1"/>
  <c r="L10111" i="1"/>
  <c r="AM10110" i="1"/>
  <c r="L10110" i="1"/>
  <c r="AM10109" i="1"/>
  <c r="L10109" i="1"/>
  <c r="AM10108" i="1"/>
  <c r="L10108" i="1"/>
  <c r="AM10107" i="1"/>
  <c r="L10107" i="1"/>
  <c r="AM10106" i="1"/>
  <c r="L10106" i="1"/>
  <c r="AM10105" i="1"/>
  <c r="L10105" i="1"/>
  <c r="AM10104" i="1"/>
  <c r="L10104" i="1"/>
  <c r="AM10103" i="1"/>
  <c r="L10103" i="1"/>
  <c r="AM10102" i="1"/>
  <c r="L10102" i="1"/>
  <c r="AM10101" i="1"/>
  <c r="L10101" i="1"/>
  <c r="J10101" i="1"/>
  <c r="C10101" i="1"/>
  <c r="AM10100" i="1"/>
  <c r="L10100" i="1"/>
  <c r="J10100" i="1"/>
  <c r="C10100" i="1"/>
  <c r="AM10099" i="1"/>
  <c r="L10099" i="1"/>
  <c r="J10099" i="1"/>
  <c r="C10099" i="1"/>
  <c r="AM10098" i="1"/>
  <c r="L10098" i="1"/>
  <c r="J10098" i="1"/>
  <c r="C10098" i="1"/>
  <c r="AM10097" i="1"/>
  <c r="L10097" i="1"/>
  <c r="J10097" i="1"/>
  <c r="C10097" i="1"/>
  <c r="AM10096" i="1"/>
  <c r="L10096" i="1"/>
  <c r="J10096" i="1"/>
  <c r="C10096" i="1"/>
  <c r="AM10095" i="1"/>
  <c r="L10095" i="1"/>
  <c r="J10095" i="1"/>
  <c r="C10095" i="1"/>
  <c r="AM10094" i="1"/>
  <c r="L10094" i="1"/>
  <c r="J10094" i="1"/>
  <c r="C10094" i="1"/>
  <c r="AM10093" i="1"/>
  <c r="L10093" i="1"/>
  <c r="J10093" i="1"/>
  <c r="C10093" i="1"/>
  <c r="AM10092" i="1"/>
  <c r="L10092" i="1"/>
  <c r="J10092" i="1"/>
  <c r="C10092" i="1"/>
  <c r="AM10091" i="1"/>
  <c r="L10091" i="1"/>
  <c r="J10091" i="1"/>
  <c r="C10091" i="1"/>
  <c r="AM10090" i="1"/>
  <c r="L10090" i="1"/>
  <c r="J10090" i="1"/>
  <c r="C10090" i="1"/>
  <c r="AM10089" i="1"/>
  <c r="L10089" i="1"/>
  <c r="J10089" i="1"/>
  <c r="C10089" i="1"/>
  <c r="AM10088" i="1"/>
  <c r="L10088" i="1"/>
  <c r="J10088" i="1"/>
  <c r="C10088" i="1"/>
  <c r="AM10087" i="1"/>
  <c r="L10087" i="1"/>
  <c r="J10087" i="1"/>
  <c r="C10087" i="1"/>
  <c r="AM10086" i="1"/>
  <c r="L10086" i="1"/>
  <c r="J10086" i="1"/>
  <c r="C10086" i="1"/>
  <c r="AM10085" i="1"/>
  <c r="L10085" i="1"/>
  <c r="J10085" i="1"/>
  <c r="C10085" i="1"/>
  <c r="AM10084" i="1"/>
  <c r="L10084" i="1"/>
  <c r="J10084" i="1"/>
  <c r="C10084" i="1"/>
  <c r="AM10083" i="1"/>
  <c r="L10083" i="1"/>
  <c r="J10083" i="1"/>
  <c r="C10083" i="1"/>
  <c r="AM10082" i="1"/>
  <c r="L10082" i="1"/>
  <c r="J10082" i="1"/>
  <c r="C10082" i="1"/>
  <c r="AM10081" i="1"/>
  <c r="L10081" i="1"/>
  <c r="J10081" i="1"/>
  <c r="C10081" i="1"/>
  <c r="AM10080" i="1"/>
  <c r="L10080" i="1"/>
  <c r="J10080" i="1"/>
  <c r="C10080" i="1"/>
  <c r="AM10079" i="1"/>
  <c r="L10079" i="1"/>
  <c r="J10079" i="1"/>
  <c r="C10079" i="1"/>
  <c r="AM10078" i="1"/>
  <c r="L10078" i="1"/>
  <c r="J10078" i="1"/>
  <c r="C10078" i="1"/>
  <c r="AM10077" i="1"/>
  <c r="L10077" i="1"/>
  <c r="AM10076" i="1"/>
  <c r="L10076" i="1"/>
  <c r="AM10075" i="1"/>
  <c r="L10075" i="1"/>
  <c r="AM10074" i="1"/>
  <c r="L10074" i="1"/>
  <c r="AM10073" i="1"/>
  <c r="L10073" i="1"/>
  <c r="AM10072" i="1"/>
  <c r="L10072" i="1"/>
  <c r="AM10071" i="1"/>
  <c r="L10071" i="1"/>
  <c r="AM10070" i="1"/>
  <c r="L10070" i="1"/>
  <c r="AM10069" i="1"/>
  <c r="L10069" i="1"/>
  <c r="AM10068" i="1"/>
  <c r="L10068" i="1"/>
  <c r="AM10067" i="1"/>
  <c r="L10067" i="1"/>
  <c r="AM10066" i="1"/>
  <c r="L10066" i="1"/>
  <c r="AM10065" i="1"/>
  <c r="L10065" i="1"/>
  <c r="AM10064" i="1"/>
  <c r="L10064" i="1"/>
  <c r="AM10063" i="1"/>
  <c r="L10063" i="1"/>
  <c r="AM10062" i="1"/>
  <c r="L10062" i="1"/>
  <c r="AM10061" i="1"/>
  <c r="L10061" i="1"/>
  <c r="AM10060" i="1"/>
  <c r="L10060" i="1"/>
  <c r="AM10059" i="1"/>
  <c r="L10059" i="1"/>
  <c r="AM10058" i="1"/>
  <c r="L10058" i="1"/>
  <c r="AM10057" i="1"/>
  <c r="L10057" i="1"/>
  <c r="AM10056" i="1"/>
  <c r="L10056" i="1"/>
  <c r="AM10055" i="1"/>
  <c r="L10055" i="1"/>
  <c r="AM10054" i="1"/>
  <c r="L10054" i="1"/>
  <c r="AM10053" i="1"/>
  <c r="L10053" i="1"/>
  <c r="AM10052" i="1"/>
  <c r="L10052" i="1"/>
  <c r="AM10051" i="1"/>
  <c r="L10051" i="1"/>
  <c r="AM10050" i="1"/>
  <c r="L10050" i="1"/>
  <c r="AM10049" i="1"/>
  <c r="L10049" i="1"/>
  <c r="AM10048" i="1"/>
  <c r="L10048" i="1"/>
  <c r="AM10047" i="1"/>
  <c r="L10047" i="1"/>
  <c r="AM10046" i="1"/>
  <c r="L10046" i="1"/>
  <c r="AM10045" i="1"/>
  <c r="L10045" i="1"/>
  <c r="AM10044" i="1"/>
  <c r="L10044" i="1"/>
  <c r="AM10043" i="1"/>
  <c r="L10043" i="1"/>
  <c r="AM10042" i="1"/>
  <c r="L10042" i="1"/>
  <c r="AM10041" i="1"/>
  <c r="L10041" i="1"/>
  <c r="AM10040" i="1"/>
  <c r="L10040" i="1"/>
  <c r="AM10039" i="1"/>
  <c r="L10039" i="1"/>
  <c r="AM10038" i="1"/>
  <c r="L10038" i="1"/>
  <c r="AM10037" i="1"/>
  <c r="L10037" i="1"/>
  <c r="AM10036" i="1"/>
  <c r="L10036" i="1"/>
  <c r="AM10035" i="1"/>
  <c r="L10035" i="1"/>
  <c r="AM10034" i="1"/>
  <c r="L10034" i="1"/>
  <c r="AM10033" i="1"/>
  <c r="L10033" i="1"/>
  <c r="AM10032" i="1"/>
  <c r="L10032" i="1"/>
  <c r="AM10031" i="1"/>
  <c r="L10031" i="1"/>
  <c r="AM10030" i="1"/>
  <c r="L10030" i="1"/>
  <c r="AM10029" i="1"/>
  <c r="L10029" i="1"/>
  <c r="AM10028" i="1"/>
  <c r="L10028" i="1"/>
  <c r="AM10027" i="1"/>
  <c r="L10027" i="1"/>
  <c r="AM10026" i="1"/>
  <c r="L10026" i="1"/>
  <c r="AM10025" i="1"/>
  <c r="L10025" i="1"/>
  <c r="AM10024" i="1"/>
  <c r="L10024" i="1"/>
  <c r="AM10023" i="1"/>
  <c r="L10023" i="1"/>
  <c r="AM10022" i="1"/>
  <c r="L10022" i="1"/>
  <c r="AM10021" i="1"/>
  <c r="L10021" i="1"/>
  <c r="AM10020" i="1"/>
  <c r="L10020" i="1"/>
  <c r="AM10019" i="1"/>
  <c r="L10019" i="1"/>
  <c r="AM10018" i="1"/>
  <c r="L10018" i="1"/>
  <c r="AM10017" i="1"/>
  <c r="L10017" i="1"/>
  <c r="AM10016" i="1"/>
  <c r="L10016" i="1"/>
  <c r="AM10015" i="1"/>
  <c r="L10015" i="1"/>
  <c r="AM10014" i="1"/>
  <c r="L10014" i="1"/>
  <c r="AM10013" i="1"/>
  <c r="L10013" i="1"/>
  <c r="AM10012" i="1"/>
  <c r="L10012" i="1"/>
  <c r="AM10011" i="1"/>
  <c r="L10011" i="1"/>
  <c r="AM10010" i="1"/>
  <c r="L10010" i="1"/>
  <c r="AM10009" i="1"/>
  <c r="L10009" i="1"/>
  <c r="AM10008" i="1"/>
  <c r="L10008" i="1"/>
  <c r="AM10007" i="1"/>
  <c r="L10007" i="1"/>
  <c r="AM10006" i="1"/>
  <c r="L10006" i="1"/>
  <c r="AM10005" i="1"/>
  <c r="L10005" i="1"/>
  <c r="AM10004" i="1"/>
  <c r="L10004" i="1"/>
  <c r="AM10003" i="1"/>
  <c r="L10003" i="1"/>
  <c r="AM10002" i="1"/>
  <c r="L10002" i="1"/>
  <c r="AM10001" i="1"/>
  <c r="L10001" i="1"/>
  <c r="AM10000" i="1"/>
  <c r="L10000" i="1"/>
  <c r="AM9999" i="1"/>
  <c r="L9999" i="1"/>
  <c r="AM9998" i="1"/>
  <c r="L9998" i="1"/>
  <c r="AM9997" i="1"/>
  <c r="L9997" i="1"/>
  <c r="AM9996" i="1"/>
  <c r="L9996" i="1"/>
  <c r="AM9995" i="1"/>
  <c r="L9995" i="1"/>
  <c r="AM9994" i="1"/>
  <c r="L9994" i="1"/>
  <c r="AM9993" i="1"/>
  <c r="L9993" i="1"/>
  <c r="AM9992" i="1"/>
  <c r="L9992" i="1"/>
  <c r="AM9991" i="1"/>
  <c r="L9991" i="1"/>
  <c r="AM9990" i="1"/>
  <c r="L9990" i="1"/>
  <c r="AM9989" i="1"/>
  <c r="L9989" i="1"/>
  <c r="AM9988" i="1"/>
  <c r="L9988" i="1"/>
  <c r="AM9987" i="1"/>
  <c r="L9987" i="1"/>
  <c r="AM9986" i="1"/>
  <c r="L9986" i="1"/>
  <c r="AM9985" i="1"/>
  <c r="L9985" i="1"/>
  <c r="AM9984" i="1"/>
  <c r="L9984" i="1"/>
  <c r="AM9983" i="1"/>
  <c r="L9983" i="1"/>
  <c r="AM9982" i="1"/>
  <c r="L9982" i="1"/>
  <c r="AM9981" i="1"/>
  <c r="L9981" i="1"/>
  <c r="AM9980" i="1"/>
  <c r="L9980" i="1"/>
  <c r="AM9979" i="1"/>
  <c r="L9979" i="1"/>
  <c r="AM9978" i="1"/>
  <c r="L9978" i="1"/>
  <c r="AM9977" i="1"/>
  <c r="L9977" i="1"/>
  <c r="AM9976" i="1"/>
  <c r="L9976" i="1"/>
  <c r="AM9975" i="1"/>
  <c r="L9975" i="1"/>
  <c r="AM9974" i="1"/>
  <c r="L9974" i="1"/>
  <c r="AM9973" i="1"/>
  <c r="L9973" i="1"/>
  <c r="AM9972" i="1"/>
  <c r="L9972" i="1"/>
  <c r="AM9971" i="1"/>
  <c r="L9971" i="1"/>
  <c r="AM9970" i="1"/>
  <c r="L9970" i="1"/>
  <c r="AM9969" i="1"/>
  <c r="L9969" i="1"/>
  <c r="AM9968" i="1"/>
  <c r="L9968" i="1"/>
  <c r="AM9967" i="1"/>
  <c r="L9967" i="1"/>
  <c r="AM9966" i="1"/>
  <c r="L9966" i="1"/>
  <c r="J9966" i="1"/>
  <c r="C9966" i="1"/>
  <c r="AM9965" i="1"/>
  <c r="L9965" i="1"/>
  <c r="J9965" i="1"/>
  <c r="C9965" i="1"/>
  <c r="AM9964" i="1"/>
  <c r="L9964" i="1"/>
  <c r="J9964" i="1"/>
  <c r="C9964" i="1"/>
  <c r="AM9963" i="1"/>
  <c r="L9963" i="1"/>
  <c r="J9963" i="1"/>
  <c r="C9963" i="1"/>
  <c r="AM9962" i="1"/>
  <c r="L9962" i="1"/>
  <c r="J9962" i="1"/>
  <c r="C9962" i="1"/>
  <c r="AM9961" i="1"/>
  <c r="L9961" i="1"/>
  <c r="J9961" i="1"/>
  <c r="C9961" i="1"/>
  <c r="AM9960" i="1"/>
  <c r="L9960" i="1"/>
  <c r="J9960" i="1"/>
  <c r="C9960" i="1"/>
  <c r="AM9959" i="1"/>
  <c r="L9959" i="1"/>
  <c r="J9959" i="1"/>
  <c r="C9959" i="1"/>
  <c r="AM9958" i="1"/>
  <c r="L9958" i="1"/>
  <c r="J9958" i="1"/>
  <c r="C9958" i="1"/>
  <c r="AM9957" i="1"/>
  <c r="L9957" i="1"/>
  <c r="J9957" i="1"/>
  <c r="C9957" i="1"/>
  <c r="AM9956" i="1"/>
  <c r="L9956" i="1"/>
  <c r="J9956" i="1"/>
  <c r="C9956" i="1"/>
  <c r="AM9955" i="1"/>
  <c r="L9955" i="1"/>
  <c r="J9955" i="1"/>
  <c r="C9955" i="1"/>
  <c r="AM9954" i="1"/>
  <c r="L9954" i="1"/>
  <c r="J9954" i="1"/>
  <c r="C9954" i="1"/>
  <c r="AM9953" i="1"/>
  <c r="L9953" i="1"/>
  <c r="J9953" i="1"/>
  <c r="C9953" i="1"/>
  <c r="AM9952" i="1"/>
  <c r="L9952" i="1"/>
  <c r="J9952" i="1"/>
  <c r="C9952" i="1"/>
  <c r="AM9951" i="1"/>
  <c r="L9951" i="1"/>
  <c r="J9951" i="1"/>
  <c r="C9951" i="1"/>
  <c r="AM9950" i="1"/>
  <c r="L9950" i="1"/>
  <c r="J9950" i="1"/>
  <c r="C9950" i="1"/>
  <c r="AM9949" i="1"/>
  <c r="L9949" i="1"/>
  <c r="J9949" i="1"/>
  <c r="C9949" i="1"/>
  <c r="AM9948" i="1"/>
  <c r="L9948" i="1"/>
  <c r="J9948" i="1"/>
  <c r="C9948" i="1"/>
  <c r="AM9947" i="1"/>
  <c r="L9947" i="1"/>
  <c r="J9947" i="1"/>
  <c r="C9947" i="1"/>
  <c r="AM9946" i="1"/>
  <c r="L9946" i="1"/>
  <c r="J9946" i="1"/>
  <c r="C9946" i="1"/>
  <c r="AM9945" i="1"/>
  <c r="L9945" i="1"/>
  <c r="J9945" i="1"/>
  <c r="C9945" i="1"/>
  <c r="AM9944" i="1"/>
  <c r="L9944" i="1"/>
  <c r="J9944" i="1"/>
  <c r="C9944" i="1"/>
  <c r="AM9943" i="1"/>
  <c r="L9943" i="1"/>
  <c r="J9943" i="1"/>
  <c r="C9943" i="1"/>
  <c r="AM9942" i="1"/>
  <c r="L9942" i="1"/>
  <c r="J9942" i="1"/>
  <c r="C9942" i="1"/>
  <c r="AM9941" i="1"/>
  <c r="L9941" i="1"/>
  <c r="J9941" i="1"/>
  <c r="C9941" i="1"/>
  <c r="AM9940" i="1"/>
  <c r="L9940" i="1"/>
  <c r="J9940" i="1"/>
  <c r="C9940" i="1"/>
  <c r="AM9939" i="1"/>
  <c r="L9939" i="1"/>
  <c r="J9939" i="1"/>
  <c r="C9939" i="1"/>
  <c r="AM9938" i="1"/>
  <c r="L9938" i="1"/>
  <c r="AM9937" i="1"/>
  <c r="L9937" i="1"/>
  <c r="AM9936" i="1"/>
  <c r="L9936" i="1"/>
  <c r="AM9935" i="1"/>
  <c r="L9935" i="1"/>
  <c r="AM9934" i="1"/>
  <c r="L9934" i="1"/>
  <c r="AM9933" i="1"/>
  <c r="L9933" i="1"/>
  <c r="J9933" i="1"/>
  <c r="C9933" i="1"/>
  <c r="AM9932" i="1"/>
  <c r="L9932" i="1"/>
  <c r="J9932" i="1"/>
  <c r="C9932" i="1"/>
  <c r="AM9931" i="1"/>
  <c r="L9931" i="1"/>
  <c r="J9931" i="1"/>
  <c r="C9931" i="1"/>
  <c r="AM9930" i="1"/>
  <c r="L9930" i="1"/>
  <c r="J9930" i="1"/>
  <c r="C9930" i="1"/>
  <c r="AM9929" i="1"/>
  <c r="L9929" i="1"/>
  <c r="J9929" i="1"/>
  <c r="C9929" i="1"/>
  <c r="AM9928" i="1"/>
  <c r="L9928" i="1"/>
  <c r="J9928" i="1"/>
  <c r="C9928" i="1"/>
  <c r="AM9927" i="1"/>
  <c r="L9927" i="1"/>
  <c r="J9927" i="1"/>
  <c r="C9927" i="1"/>
  <c r="AM9926" i="1"/>
  <c r="L9926" i="1"/>
  <c r="J9926" i="1"/>
  <c r="C9926" i="1"/>
  <c r="AM9925" i="1"/>
  <c r="L9925" i="1"/>
  <c r="J9925" i="1"/>
  <c r="C9925" i="1"/>
  <c r="AM9924" i="1"/>
  <c r="L9924" i="1"/>
  <c r="J9924" i="1"/>
  <c r="C9924" i="1"/>
  <c r="AM9923" i="1"/>
  <c r="L9923" i="1"/>
  <c r="J9923" i="1"/>
  <c r="C9923" i="1"/>
  <c r="AM9922" i="1"/>
  <c r="L9922" i="1"/>
  <c r="J9922" i="1"/>
  <c r="C9922" i="1"/>
  <c r="AM9921" i="1"/>
  <c r="L9921" i="1"/>
  <c r="J9921" i="1"/>
  <c r="C9921" i="1"/>
  <c r="AM9920" i="1"/>
  <c r="L9920" i="1"/>
  <c r="J9920" i="1"/>
  <c r="C9920" i="1"/>
  <c r="AM9919" i="1"/>
  <c r="L9919" i="1"/>
  <c r="J9919" i="1"/>
  <c r="C9919" i="1"/>
  <c r="AM9918" i="1"/>
  <c r="L9918" i="1"/>
  <c r="J9918" i="1"/>
  <c r="C9918" i="1"/>
  <c r="AM9917" i="1"/>
  <c r="L9917" i="1"/>
  <c r="J9917" i="1"/>
  <c r="C9917" i="1"/>
  <c r="AM9916" i="1"/>
  <c r="L9916" i="1"/>
  <c r="J9916" i="1"/>
  <c r="C9916" i="1"/>
  <c r="AM9915" i="1"/>
  <c r="L9915" i="1"/>
  <c r="J9915" i="1"/>
  <c r="C9915" i="1"/>
  <c r="AM9914" i="1"/>
  <c r="L9914" i="1"/>
  <c r="J9914" i="1"/>
  <c r="C9914" i="1"/>
  <c r="AM9913" i="1"/>
  <c r="L9913" i="1"/>
  <c r="J9913" i="1"/>
  <c r="C9913" i="1"/>
  <c r="AM9912" i="1"/>
  <c r="L9912" i="1"/>
  <c r="J9912" i="1"/>
  <c r="C9912" i="1"/>
  <c r="AM9911" i="1"/>
  <c r="L9911" i="1"/>
  <c r="J9911" i="1"/>
  <c r="C9911" i="1"/>
  <c r="AM9910" i="1"/>
  <c r="L9910" i="1"/>
  <c r="J9910" i="1"/>
  <c r="C9910" i="1"/>
  <c r="AM9909" i="1"/>
  <c r="L9909" i="1"/>
  <c r="J9909" i="1"/>
  <c r="C9909" i="1"/>
  <c r="AM9908" i="1"/>
  <c r="L9908" i="1"/>
  <c r="J9908" i="1"/>
  <c r="C9908" i="1"/>
  <c r="AM9907" i="1"/>
  <c r="L9907" i="1"/>
  <c r="J9907" i="1"/>
  <c r="C9907" i="1"/>
  <c r="AM9906" i="1"/>
  <c r="L9906" i="1"/>
  <c r="J9906" i="1"/>
  <c r="C9906" i="1"/>
  <c r="AM9905" i="1"/>
  <c r="L9905" i="1"/>
  <c r="J9905" i="1"/>
  <c r="C9905" i="1"/>
  <c r="AM9904" i="1"/>
  <c r="L9904" i="1"/>
  <c r="J9904" i="1"/>
  <c r="C9904" i="1"/>
  <c r="AM9903" i="1"/>
  <c r="L9903" i="1"/>
  <c r="J9903" i="1"/>
  <c r="C9903" i="1"/>
  <c r="AM9902" i="1"/>
  <c r="L9902" i="1"/>
  <c r="J9902" i="1"/>
  <c r="C9902" i="1"/>
  <c r="AM9901" i="1"/>
  <c r="L9901" i="1"/>
  <c r="J9901" i="1"/>
  <c r="C9901" i="1"/>
  <c r="AM9900" i="1"/>
  <c r="L9900" i="1"/>
  <c r="J9900" i="1"/>
  <c r="C9900" i="1"/>
  <c r="AM9899" i="1"/>
  <c r="L9899" i="1"/>
  <c r="J9899" i="1"/>
  <c r="C9899" i="1"/>
  <c r="AM9898" i="1"/>
  <c r="L9898" i="1"/>
  <c r="J9898" i="1"/>
  <c r="C9898" i="1"/>
  <c r="AM9897" i="1"/>
  <c r="L9897" i="1"/>
  <c r="J9897" i="1"/>
  <c r="C9897" i="1"/>
  <c r="AM9896" i="1"/>
  <c r="L9896" i="1"/>
  <c r="J9896" i="1"/>
  <c r="C9896" i="1"/>
  <c r="AM9895" i="1"/>
  <c r="L9895" i="1"/>
  <c r="J9895" i="1"/>
  <c r="C9895" i="1"/>
  <c r="AM9894" i="1"/>
  <c r="L9894" i="1"/>
  <c r="J9894" i="1"/>
  <c r="C9894" i="1"/>
  <c r="AM9893" i="1"/>
  <c r="L9893" i="1"/>
  <c r="J9893" i="1"/>
  <c r="C9893" i="1"/>
  <c r="AM9892" i="1"/>
  <c r="L9892" i="1"/>
  <c r="J9892" i="1"/>
  <c r="C9892" i="1"/>
  <c r="AM9891" i="1"/>
  <c r="L9891" i="1"/>
  <c r="J9891" i="1"/>
  <c r="C9891" i="1"/>
  <c r="AM9890" i="1"/>
  <c r="L9890" i="1"/>
  <c r="J9890" i="1"/>
  <c r="C9890" i="1"/>
  <c r="AM9889" i="1"/>
  <c r="L9889" i="1"/>
  <c r="J9889" i="1"/>
  <c r="C9889" i="1"/>
  <c r="AM9888" i="1"/>
  <c r="L9888" i="1"/>
  <c r="J9888" i="1"/>
  <c r="C9888" i="1"/>
  <c r="AM9887" i="1"/>
  <c r="L9887" i="1"/>
  <c r="J9887" i="1"/>
  <c r="C9887" i="1"/>
  <c r="AM9886" i="1"/>
  <c r="L9886" i="1"/>
  <c r="J9886" i="1"/>
  <c r="C9886" i="1"/>
  <c r="AM9885" i="1"/>
  <c r="L9885" i="1"/>
  <c r="J9885" i="1"/>
  <c r="C9885" i="1"/>
  <c r="AM9884" i="1"/>
  <c r="L9884" i="1"/>
  <c r="J9884" i="1"/>
  <c r="C9884" i="1"/>
  <c r="AM9883" i="1"/>
  <c r="L9883" i="1"/>
  <c r="J9883" i="1"/>
  <c r="C9883" i="1"/>
  <c r="AM9882" i="1"/>
  <c r="L9882" i="1"/>
  <c r="J9882" i="1"/>
  <c r="C9882" i="1"/>
  <c r="AM9881" i="1"/>
  <c r="L9881" i="1"/>
  <c r="J9881" i="1"/>
  <c r="C9881" i="1"/>
  <c r="AM9880" i="1"/>
  <c r="L9880" i="1"/>
  <c r="J9880" i="1"/>
  <c r="C9880" i="1"/>
  <c r="AM9879" i="1"/>
  <c r="L9879" i="1"/>
  <c r="J9879" i="1"/>
  <c r="C9879" i="1"/>
  <c r="AM9878" i="1"/>
  <c r="L9878" i="1"/>
  <c r="AM9877" i="1"/>
  <c r="L9877" i="1"/>
  <c r="AM9876" i="1"/>
  <c r="L9876" i="1"/>
  <c r="AM9875" i="1"/>
  <c r="L9875" i="1"/>
  <c r="AM9874" i="1"/>
  <c r="L9874" i="1"/>
  <c r="AM9873" i="1"/>
  <c r="L9873" i="1"/>
  <c r="AM9872" i="1"/>
  <c r="L9872" i="1"/>
  <c r="AM9871" i="1"/>
  <c r="L9871" i="1"/>
  <c r="AM9870" i="1"/>
  <c r="L9870" i="1"/>
  <c r="AM9869" i="1"/>
  <c r="L9869" i="1"/>
  <c r="AM9868" i="1"/>
  <c r="L9868" i="1"/>
  <c r="AM9867" i="1"/>
  <c r="L9867" i="1"/>
  <c r="AM9866" i="1"/>
  <c r="L9866" i="1"/>
  <c r="AM9865" i="1"/>
  <c r="L9865" i="1"/>
  <c r="AM9864" i="1"/>
  <c r="L9864" i="1"/>
  <c r="AM9863" i="1"/>
  <c r="L9863" i="1"/>
  <c r="AM9862" i="1"/>
  <c r="L9862" i="1"/>
  <c r="J9862" i="1"/>
  <c r="C9862" i="1"/>
  <c r="AM9861" i="1"/>
  <c r="L9861" i="1"/>
  <c r="J9861" i="1"/>
  <c r="C9861" i="1"/>
  <c r="AM9860" i="1"/>
  <c r="L9860" i="1"/>
  <c r="J9860" i="1"/>
  <c r="C9860" i="1"/>
  <c r="AM9859" i="1"/>
  <c r="L9859" i="1"/>
  <c r="J9859" i="1"/>
  <c r="C9859" i="1"/>
  <c r="AM9858" i="1"/>
  <c r="L9858" i="1"/>
  <c r="J9858" i="1"/>
  <c r="C9858" i="1"/>
  <c r="AM9857" i="1"/>
  <c r="L9857" i="1"/>
  <c r="J9857" i="1"/>
  <c r="C9857" i="1"/>
  <c r="AM9856" i="1"/>
  <c r="L9856" i="1"/>
  <c r="J9856" i="1"/>
  <c r="C9856" i="1"/>
  <c r="AM9855" i="1"/>
  <c r="L9855" i="1"/>
  <c r="J9855" i="1"/>
  <c r="C9855" i="1"/>
  <c r="AM9854" i="1"/>
  <c r="L9854" i="1"/>
  <c r="J9854" i="1"/>
  <c r="C9854" i="1"/>
  <c r="AM9853" i="1"/>
  <c r="L9853" i="1"/>
  <c r="J9853" i="1"/>
  <c r="C9853" i="1"/>
  <c r="AM9852" i="1"/>
  <c r="L9852" i="1"/>
  <c r="J9852" i="1"/>
  <c r="C9852" i="1"/>
  <c r="AM9851" i="1"/>
  <c r="L9851" i="1"/>
  <c r="AM9850" i="1"/>
  <c r="L9850" i="1"/>
  <c r="AM9849" i="1"/>
  <c r="L9849" i="1"/>
  <c r="AM9848" i="1"/>
  <c r="L9848" i="1"/>
  <c r="AM9847" i="1"/>
  <c r="L9847" i="1"/>
  <c r="AM9846" i="1"/>
  <c r="L9846" i="1"/>
  <c r="AM9845" i="1"/>
  <c r="L9845" i="1"/>
  <c r="AM9844" i="1"/>
  <c r="L9844" i="1"/>
  <c r="AM9843" i="1"/>
  <c r="L9843" i="1"/>
  <c r="AM9842" i="1"/>
  <c r="L9842" i="1"/>
  <c r="AM9841" i="1"/>
  <c r="L9841" i="1"/>
  <c r="AM9840" i="1"/>
  <c r="L9840" i="1"/>
  <c r="AM9839" i="1"/>
  <c r="L9839" i="1"/>
  <c r="AM9838" i="1"/>
  <c r="L9838" i="1"/>
  <c r="AM9837" i="1"/>
  <c r="L9837" i="1"/>
  <c r="AM9836" i="1"/>
  <c r="L9836" i="1"/>
  <c r="AM9835" i="1"/>
  <c r="L9835" i="1"/>
  <c r="AM9834" i="1"/>
  <c r="L9834" i="1"/>
  <c r="AM9833" i="1"/>
  <c r="L9833" i="1"/>
  <c r="AM9832" i="1"/>
  <c r="L9832" i="1"/>
  <c r="AM9831" i="1"/>
  <c r="L9831" i="1"/>
  <c r="AM9830" i="1"/>
  <c r="L9830" i="1"/>
  <c r="AM9829" i="1"/>
  <c r="L9829" i="1"/>
  <c r="AM9828" i="1"/>
  <c r="L9828" i="1"/>
  <c r="AM9827" i="1"/>
  <c r="L9827" i="1"/>
  <c r="AM9826" i="1"/>
  <c r="L9826" i="1"/>
  <c r="AM9825" i="1"/>
  <c r="L9825" i="1"/>
  <c r="AM9824" i="1"/>
  <c r="L9824" i="1"/>
  <c r="J9824" i="1"/>
  <c r="C9824" i="1"/>
  <c r="AM9823" i="1"/>
  <c r="L9823" i="1"/>
  <c r="J9823" i="1"/>
  <c r="C9823" i="1"/>
  <c r="AM9822" i="1"/>
  <c r="L9822" i="1"/>
  <c r="J9822" i="1"/>
  <c r="C9822" i="1"/>
  <c r="AM9821" i="1"/>
  <c r="L9821" i="1"/>
  <c r="J9821" i="1"/>
  <c r="C9821" i="1"/>
  <c r="AM9820" i="1"/>
  <c r="L9820" i="1"/>
  <c r="AM9819" i="1"/>
  <c r="L9819" i="1"/>
  <c r="AM9818" i="1"/>
  <c r="L9818" i="1"/>
  <c r="J9818" i="1"/>
  <c r="C9818" i="1"/>
  <c r="AM9817" i="1"/>
  <c r="L9817" i="1"/>
  <c r="J9817" i="1"/>
  <c r="C9817" i="1"/>
  <c r="AM9816" i="1"/>
  <c r="L9816" i="1"/>
  <c r="J9816" i="1"/>
  <c r="C9816" i="1"/>
  <c r="AM9815" i="1"/>
  <c r="L9815" i="1"/>
  <c r="J9815" i="1"/>
  <c r="C9815" i="1"/>
  <c r="AM9814" i="1"/>
  <c r="L9814" i="1"/>
  <c r="J9814" i="1"/>
  <c r="C9814" i="1"/>
  <c r="AM9813" i="1"/>
  <c r="L9813" i="1"/>
  <c r="J9813" i="1"/>
  <c r="C9813" i="1"/>
  <c r="AM9812" i="1"/>
  <c r="L9812" i="1"/>
  <c r="J9812" i="1"/>
  <c r="C9812" i="1"/>
  <c r="AM9811" i="1"/>
  <c r="L9811" i="1"/>
  <c r="J9811" i="1"/>
  <c r="C9811" i="1"/>
  <c r="AM9810" i="1"/>
  <c r="L9810" i="1"/>
  <c r="J9810" i="1"/>
  <c r="C9810" i="1"/>
  <c r="AM9809" i="1"/>
  <c r="L9809" i="1"/>
  <c r="J9809" i="1"/>
  <c r="C9809" i="1"/>
  <c r="AM9808" i="1"/>
  <c r="L9808" i="1"/>
  <c r="J9808" i="1"/>
  <c r="C9808" i="1"/>
  <c r="AM9807" i="1"/>
  <c r="L9807" i="1"/>
  <c r="J9807" i="1"/>
  <c r="C9807" i="1"/>
  <c r="AM9806" i="1"/>
  <c r="L9806" i="1"/>
  <c r="J9806" i="1"/>
  <c r="C9806" i="1"/>
  <c r="AM9805" i="1"/>
  <c r="L9805" i="1"/>
  <c r="J9805" i="1"/>
  <c r="C9805" i="1"/>
  <c r="AM9804" i="1"/>
  <c r="L9804" i="1"/>
  <c r="J9804" i="1"/>
  <c r="C9804" i="1"/>
  <c r="AM9803" i="1"/>
  <c r="L9803" i="1"/>
  <c r="J9803" i="1"/>
  <c r="C9803" i="1"/>
  <c r="AM9802" i="1"/>
  <c r="L9802" i="1"/>
  <c r="J9802" i="1"/>
  <c r="C9802" i="1"/>
  <c r="AM9801" i="1"/>
  <c r="L9801" i="1"/>
  <c r="J9801" i="1"/>
  <c r="C9801" i="1"/>
  <c r="AM9800" i="1"/>
  <c r="L9800" i="1"/>
  <c r="J9800" i="1"/>
  <c r="C9800" i="1"/>
  <c r="AM9799" i="1"/>
  <c r="L9799" i="1"/>
  <c r="J9799" i="1"/>
  <c r="C9799" i="1"/>
  <c r="AM9798" i="1"/>
  <c r="L9798" i="1"/>
  <c r="J9798" i="1"/>
  <c r="C9798" i="1"/>
  <c r="AM9797" i="1"/>
  <c r="L9797" i="1"/>
  <c r="J9797" i="1"/>
  <c r="C9797" i="1"/>
  <c r="AM9796" i="1"/>
  <c r="L9796" i="1"/>
  <c r="J9796" i="1"/>
  <c r="C9796" i="1"/>
  <c r="AM9795" i="1"/>
  <c r="L9795" i="1"/>
  <c r="J9795" i="1"/>
  <c r="C9795" i="1"/>
  <c r="AM9794" i="1"/>
  <c r="L9794" i="1"/>
  <c r="J9794" i="1"/>
  <c r="C9794" i="1"/>
  <c r="AM9793" i="1"/>
  <c r="L9793" i="1"/>
  <c r="J9793" i="1"/>
  <c r="C9793" i="1"/>
  <c r="AM9792" i="1"/>
  <c r="L9792" i="1"/>
  <c r="J9792" i="1"/>
  <c r="C9792" i="1"/>
  <c r="AM9791" i="1"/>
  <c r="L9791" i="1"/>
  <c r="J9791" i="1"/>
  <c r="C9791" i="1"/>
  <c r="AM9790" i="1"/>
  <c r="L9790" i="1"/>
  <c r="J9790" i="1"/>
  <c r="C9790" i="1"/>
  <c r="AM9789" i="1"/>
  <c r="L9789" i="1"/>
  <c r="J9789" i="1"/>
  <c r="C9789" i="1"/>
  <c r="AM9788" i="1"/>
  <c r="L9788" i="1"/>
  <c r="J9788" i="1"/>
  <c r="C9788" i="1"/>
  <c r="AM9787" i="1"/>
  <c r="L9787" i="1"/>
  <c r="J9787" i="1"/>
  <c r="C9787" i="1"/>
  <c r="AM9786" i="1"/>
  <c r="L9786" i="1"/>
  <c r="J9786" i="1"/>
  <c r="C9786" i="1"/>
  <c r="AM9785" i="1"/>
  <c r="L9785" i="1"/>
  <c r="J9785" i="1"/>
  <c r="C9785" i="1"/>
  <c r="AM9784" i="1"/>
  <c r="L9784" i="1"/>
  <c r="J9784" i="1"/>
  <c r="C9784" i="1"/>
  <c r="AM9783" i="1"/>
  <c r="L9783" i="1"/>
  <c r="J9783" i="1"/>
  <c r="C9783" i="1"/>
  <c r="AM9782" i="1"/>
  <c r="L9782" i="1"/>
  <c r="J9782" i="1"/>
  <c r="C9782" i="1"/>
  <c r="AM9781" i="1"/>
  <c r="L9781" i="1"/>
  <c r="J9781" i="1"/>
  <c r="C9781" i="1"/>
  <c r="AM9780" i="1"/>
  <c r="L9780" i="1"/>
  <c r="J9780" i="1"/>
  <c r="C9780" i="1"/>
  <c r="AM9779" i="1"/>
  <c r="L9779" i="1"/>
  <c r="J9779" i="1"/>
  <c r="C9779" i="1"/>
  <c r="AM9778" i="1"/>
  <c r="L9778" i="1"/>
  <c r="J9778" i="1"/>
  <c r="C9778" i="1"/>
  <c r="AM9777" i="1"/>
  <c r="L9777" i="1"/>
  <c r="J9777" i="1"/>
  <c r="C9777" i="1"/>
  <c r="AM9776" i="1"/>
  <c r="L9776" i="1"/>
  <c r="J9776" i="1"/>
  <c r="C9776" i="1"/>
  <c r="AM9775" i="1"/>
  <c r="L9775" i="1"/>
  <c r="AM9774" i="1"/>
  <c r="L9774" i="1"/>
  <c r="AM9773" i="1"/>
  <c r="L9773" i="1"/>
  <c r="AM9772" i="1"/>
  <c r="L9772" i="1"/>
  <c r="AM9771" i="1"/>
  <c r="L9771" i="1"/>
  <c r="AM9770" i="1"/>
  <c r="L9770" i="1"/>
  <c r="AM9769" i="1"/>
  <c r="L9769" i="1"/>
  <c r="AM9768" i="1"/>
  <c r="L9768" i="1"/>
  <c r="AM9767" i="1"/>
  <c r="L9767" i="1"/>
  <c r="AM9766" i="1"/>
  <c r="L9766" i="1"/>
  <c r="AM9765" i="1"/>
  <c r="L9765" i="1"/>
  <c r="AM9764" i="1"/>
  <c r="L9764" i="1"/>
  <c r="AM9763" i="1"/>
  <c r="L9763" i="1"/>
  <c r="AM9762" i="1"/>
  <c r="L9762" i="1"/>
  <c r="AM9761" i="1"/>
  <c r="L9761" i="1"/>
  <c r="AM9760" i="1"/>
  <c r="L9760" i="1"/>
  <c r="AM9759" i="1"/>
  <c r="L9759" i="1"/>
  <c r="AM9758" i="1"/>
  <c r="L9758" i="1"/>
  <c r="AM9757" i="1"/>
  <c r="L9757" i="1"/>
  <c r="AM9756" i="1"/>
  <c r="L9756" i="1"/>
  <c r="J9756" i="1"/>
  <c r="C9756" i="1"/>
  <c r="AM9755" i="1"/>
  <c r="L9755" i="1"/>
  <c r="J9755" i="1"/>
  <c r="C9755" i="1"/>
  <c r="AM9754" i="1"/>
  <c r="L9754" i="1"/>
  <c r="J9754" i="1"/>
  <c r="C9754" i="1"/>
  <c r="AM9753" i="1"/>
  <c r="L9753" i="1"/>
  <c r="J9753" i="1"/>
  <c r="C9753" i="1"/>
  <c r="AM9752" i="1"/>
  <c r="L9752" i="1"/>
  <c r="J9752" i="1"/>
  <c r="C9752" i="1"/>
  <c r="AM9751" i="1"/>
  <c r="L9751" i="1"/>
  <c r="J9751" i="1"/>
  <c r="C9751" i="1"/>
  <c r="AM9750" i="1"/>
  <c r="L9750" i="1"/>
  <c r="J9750" i="1"/>
  <c r="C9750" i="1"/>
  <c r="AM9749" i="1"/>
  <c r="L9749" i="1"/>
  <c r="J9749" i="1"/>
  <c r="C9749" i="1"/>
  <c r="AM9748" i="1"/>
  <c r="L9748" i="1"/>
  <c r="J9748" i="1"/>
  <c r="C9748" i="1"/>
  <c r="AM9747" i="1"/>
  <c r="L9747" i="1"/>
  <c r="J9747" i="1"/>
  <c r="C9747" i="1"/>
  <c r="AM9746" i="1"/>
  <c r="L9746" i="1"/>
  <c r="C9746" i="1"/>
  <c r="AM9745" i="1"/>
  <c r="L9745" i="1"/>
  <c r="J9745" i="1"/>
  <c r="C9745" i="1"/>
  <c r="AM9744" i="1"/>
  <c r="L9744" i="1"/>
  <c r="J9744" i="1"/>
  <c r="C9744" i="1"/>
  <c r="AM9743" i="1"/>
  <c r="L9743" i="1"/>
  <c r="J9743" i="1"/>
  <c r="C9743" i="1"/>
  <c r="AM9742" i="1"/>
  <c r="L9742" i="1"/>
  <c r="AM9741" i="1"/>
  <c r="L9741" i="1"/>
  <c r="AM9740" i="1"/>
  <c r="L9740" i="1"/>
  <c r="AM9739" i="1"/>
  <c r="L9739" i="1"/>
  <c r="AM9738" i="1"/>
  <c r="L9738" i="1"/>
  <c r="AM9737" i="1"/>
  <c r="L9737" i="1"/>
  <c r="AM9736" i="1"/>
  <c r="L9736" i="1"/>
  <c r="AM9735" i="1"/>
  <c r="L9735" i="1"/>
  <c r="AM9734" i="1"/>
  <c r="L9734" i="1"/>
  <c r="AM9733" i="1"/>
  <c r="L9733" i="1"/>
  <c r="AM9732" i="1"/>
  <c r="L9732" i="1"/>
  <c r="AM9731" i="1"/>
  <c r="L9731" i="1"/>
  <c r="AM9730" i="1"/>
  <c r="L9730" i="1"/>
  <c r="AM9729" i="1"/>
  <c r="L9729" i="1"/>
  <c r="AM9728" i="1"/>
  <c r="L9728" i="1"/>
  <c r="AM9727" i="1"/>
  <c r="L9727" i="1"/>
  <c r="AM9726" i="1"/>
  <c r="L9726" i="1"/>
  <c r="AM9725" i="1"/>
  <c r="L9725" i="1"/>
  <c r="AM9724" i="1"/>
  <c r="L9724" i="1"/>
  <c r="AM9723" i="1"/>
  <c r="L9723" i="1"/>
  <c r="AM9722" i="1"/>
  <c r="L9722" i="1"/>
  <c r="AM9721" i="1"/>
  <c r="L9721" i="1"/>
  <c r="AM9720" i="1"/>
  <c r="L9720" i="1"/>
  <c r="AM9719" i="1"/>
  <c r="L9719" i="1"/>
  <c r="AM9718" i="1"/>
  <c r="L9718" i="1"/>
  <c r="AM9717" i="1"/>
  <c r="L9717" i="1"/>
  <c r="AM9716" i="1"/>
  <c r="L9716" i="1"/>
  <c r="AM9715" i="1"/>
  <c r="L9715" i="1"/>
  <c r="AM9714" i="1"/>
  <c r="L9714" i="1"/>
  <c r="AM9713" i="1"/>
  <c r="L9713" i="1"/>
  <c r="AM9712" i="1"/>
  <c r="L9712" i="1"/>
  <c r="AM9711" i="1"/>
  <c r="L9711" i="1"/>
  <c r="AM9710" i="1"/>
  <c r="L9710" i="1"/>
  <c r="AM9709" i="1"/>
  <c r="L9709" i="1"/>
  <c r="AM9708" i="1"/>
  <c r="L9708" i="1"/>
  <c r="AM9707" i="1"/>
  <c r="L9707" i="1"/>
  <c r="AM9706" i="1"/>
  <c r="L9706" i="1"/>
  <c r="AM9705" i="1"/>
  <c r="L9705" i="1"/>
  <c r="J9705" i="1"/>
  <c r="C9705" i="1"/>
  <c r="AM9704" i="1"/>
  <c r="L9704" i="1"/>
  <c r="J9704" i="1"/>
  <c r="C9704" i="1"/>
  <c r="AM9703" i="1"/>
  <c r="L9703" i="1"/>
  <c r="J9703" i="1"/>
  <c r="C9703" i="1"/>
  <c r="AM9702" i="1"/>
  <c r="L9702" i="1"/>
  <c r="J9702" i="1"/>
  <c r="C9702" i="1"/>
  <c r="AM9701" i="1"/>
  <c r="L9701" i="1"/>
  <c r="J9701" i="1"/>
  <c r="C9701" i="1"/>
  <c r="AM9700" i="1"/>
  <c r="L9700" i="1"/>
  <c r="J9700" i="1"/>
  <c r="C9700" i="1"/>
  <c r="AM9699" i="1"/>
  <c r="L9699" i="1"/>
  <c r="J9699" i="1"/>
  <c r="C9699" i="1"/>
  <c r="AM9698" i="1"/>
  <c r="L9698" i="1"/>
  <c r="C9698" i="1"/>
  <c r="AM9697" i="1"/>
  <c r="L9697" i="1"/>
  <c r="J9697" i="1"/>
  <c r="C9697" i="1"/>
  <c r="AM9696" i="1"/>
  <c r="L9696" i="1"/>
  <c r="AM9695" i="1"/>
  <c r="L9695" i="1"/>
  <c r="AM9694" i="1"/>
  <c r="L9694" i="1"/>
  <c r="AM9693" i="1"/>
  <c r="L9693" i="1"/>
  <c r="AM9692" i="1"/>
  <c r="L9692" i="1"/>
  <c r="AM9691" i="1"/>
  <c r="L9691" i="1"/>
  <c r="AM9690" i="1"/>
  <c r="L9690" i="1"/>
  <c r="AM9689" i="1"/>
  <c r="L9689" i="1"/>
  <c r="AM9688" i="1"/>
  <c r="L9688" i="1"/>
  <c r="AM9687" i="1"/>
  <c r="L9687" i="1"/>
  <c r="AM9686" i="1"/>
  <c r="L9686" i="1"/>
  <c r="AM9685" i="1"/>
  <c r="L9685" i="1"/>
  <c r="AM9684" i="1"/>
  <c r="L9684" i="1"/>
  <c r="AM9683" i="1"/>
  <c r="L9683" i="1"/>
  <c r="AM9682" i="1"/>
  <c r="L9682" i="1"/>
  <c r="AM9681" i="1"/>
  <c r="L9681" i="1"/>
  <c r="AM9680" i="1"/>
  <c r="L9680" i="1"/>
  <c r="AM9679" i="1"/>
  <c r="L9679" i="1"/>
  <c r="AM9678" i="1"/>
  <c r="L9678" i="1"/>
  <c r="AM9677" i="1"/>
  <c r="L9677" i="1"/>
  <c r="AM9676" i="1"/>
  <c r="L9676" i="1"/>
  <c r="AM9675" i="1"/>
  <c r="L9675" i="1"/>
  <c r="AM9674" i="1"/>
  <c r="L9674" i="1"/>
  <c r="AM9673" i="1"/>
  <c r="L9673" i="1"/>
  <c r="AM9672" i="1"/>
  <c r="L9672" i="1"/>
  <c r="AM9671" i="1"/>
  <c r="L9671" i="1"/>
  <c r="AM9670" i="1"/>
  <c r="L9670" i="1"/>
  <c r="AM9669" i="1"/>
  <c r="L9669" i="1"/>
  <c r="AM9668" i="1"/>
  <c r="L9668" i="1"/>
  <c r="AM9667" i="1"/>
  <c r="L9667" i="1"/>
  <c r="AM9666" i="1"/>
  <c r="L9666" i="1"/>
  <c r="AM9665" i="1"/>
  <c r="L9665" i="1"/>
  <c r="AM9664" i="1"/>
  <c r="L9664" i="1"/>
  <c r="AM9663" i="1"/>
  <c r="L9663" i="1"/>
  <c r="AM9662" i="1"/>
  <c r="L9662" i="1"/>
  <c r="AM9661" i="1"/>
  <c r="L9661" i="1"/>
  <c r="AM9660" i="1"/>
  <c r="L9660" i="1"/>
  <c r="AM9659" i="1"/>
  <c r="L9659" i="1"/>
  <c r="AM9658" i="1"/>
  <c r="L9658" i="1"/>
  <c r="AM9657" i="1"/>
  <c r="L9657" i="1"/>
  <c r="AM9656" i="1"/>
  <c r="L9656" i="1"/>
  <c r="AM9655" i="1"/>
  <c r="L9655" i="1"/>
  <c r="AM9654" i="1"/>
  <c r="L9654" i="1"/>
  <c r="AM9653" i="1"/>
  <c r="L9653" i="1"/>
  <c r="AM9652" i="1"/>
  <c r="L9652" i="1"/>
  <c r="AM9651" i="1"/>
  <c r="L9651" i="1"/>
  <c r="AM9650" i="1"/>
  <c r="L9650" i="1"/>
  <c r="AM9649" i="1"/>
  <c r="L9649" i="1"/>
  <c r="AM9648" i="1"/>
  <c r="L9648" i="1"/>
  <c r="AM9647" i="1"/>
  <c r="L9647" i="1"/>
  <c r="AM9646" i="1"/>
  <c r="L9646" i="1"/>
  <c r="AM9645" i="1"/>
  <c r="L9645" i="1"/>
  <c r="AM9644" i="1"/>
  <c r="L9644" i="1"/>
  <c r="AM9643" i="1"/>
  <c r="AM9642" i="1"/>
  <c r="L9642" i="1"/>
  <c r="AM9641" i="1"/>
  <c r="L9641" i="1"/>
  <c r="AM9640" i="1"/>
  <c r="L9640" i="1"/>
  <c r="AM9639" i="1"/>
  <c r="L9639" i="1"/>
  <c r="AM9638" i="1"/>
  <c r="L9638" i="1"/>
  <c r="AM9637" i="1"/>
  <c r="L9637" i="1"/>
  <c r="AM9636" i="1"/>
  <c r="L9636" i="1"/>
  <c r="AM9635" i="1"/>
  <c r="L9635" i="1"/>
  <c r="AM9634" i="1"/>
  <c r="L9634" i="1"/>
  <c r="AM9633" i="1"/>
  <c r="L9633" i="1"/>
  <c r="AM9632" i="1"/>
  <c r="L9632" i="1"/>
  <c r="AM9631" i="1"/>
  <c r="L9631" i="1"/>
  <c r="AM9630" i="1"/>
  <c r="L9630" i="1"/>
  <c r="AM9629" i="1"/>
  <c r="L9629" i="1"/>
  <c r="AM9628" i="1"/>
  <c r="L9628" i="1"/>
  <c r="AM9627" i="1"/>
  <c r="L9627" i="1"/>
  <c r="AM9626" i="1"/>
  <c r="L9626" i="1"/>
  <c r="AM9625" i="1"/>
  <c r="L9625" i="1"/>
  <c r="AM9624" i="1"/>
  <c r="L9624" i="1"/>
  <c r="AM9623" i="1"/>
  <c r="L9623" i="1"/>
  <c r="AM9622" i="1"/>
  <c r="L9622" i="1"/>
  <c r="AM9621" i="1"/>
  <c r="L9621" i="1"/>
  <c r="AM9620" i="1"/>
  <c r="L9620" i="1"/>
  <c r="AM9619" i="1"/>
  <c r="L9619" i="1"/>
  <c r="AM9618" i="1"/>
  <c r="L9618" i="1"/>
  <c r="AM9617" i="1"/>
  <c r="L9617" i="1"/>
  <c r="AM9616" i="1"/>
  <c r="L9616" i="1"/>
  <c r="AM9615" i="1"/>
  <c r="L9615" i="1"/>
  <c r="AM9614" i="1"/>
  <c r="L9614" i="1"/>
  <c r="AM9613" i="1"/>
  <c r="L9613" i="1"/>
  <c r="AM9612" i="1"/>
  <c r="L9612" i="1"/>
  <c r="AM9611" i="1"/>
  <c r="L9611" i="1"/>
  <c r="AM9610" i="1"/>
  <c r="L9610" i="1"/>
  <c r="AM9609" i="1"/>
  <c r="L9609" i="1"/>
  <c r="AM9608" i="1"/>
  <c r="L9608" i="1"/>
  <c r="AM9607" i="1"/>
  <c r="L9607" i="1"/>
  <c r="AM9606" i="1"/>
  <c r="L9606" i="1"/>
  <c r="AM9605" i="1"/>
  <c r="L9605" i="1"/>
  <c r="AM9604" i="1"/>
  <c r="L9604" i="1"/>
  <c r="AM9603" i="1"/>
  <c r="L9603" i="1"/>
  <c r="AM9602" i="1"/>
  <c r="L9602" i="1"/>
  <c r="AM9601" i="1"/>
  <c r="L9601" i="1"/>
  <c r="AM9600" i="1"/>
  <c r="L9600" i="1"/>
  <c r="AM9599" i="1"/>
  <c r="L9599" i="1"/>
  <c r="AM9598" i="1"/>
  <c r="L9598" i="1"/>
  <c r="AM9597" i="1"/>
  <c r="L9597" i="1"/>
  <c r="AM9596" i="1"/>
  <c r="L9596" i="1"/>
  <c r="AM9595" i="1"/>
  <c r="L9595" i="1"/>
  <c r="AM9594" i="1"/>
  <c r="L9594" i="1"/>
  <c r="AM9593" i="1"/>
  <c r="L9593" i="1"/>
  <c r="AM9592" i="1"/>
  <c r="L9592" i="1"/>
  <c r="AM9591" i="1"/>
  <c r="L9591" i="1"/>
  <c r="AM9590" i="1"/>
  <c r="L9590" i="1"/>
  <c r="AM9589" i="1"/>
  <c r="L9589" i="1"/>
  <c r="J9589" i="1"/>
  <c r="C9589" i="1"/>
  <c r="AM9588" i="1"/>
  <c r="L9588" i="1"/>
  <c r="J9588" i="1"/>
  <c r="C9588" i="1"/>
  <c r="AM9587" i="1"/>
  <c r="L9587" i="1"/>
  <c r="AM9586" i="1"/>
  <c r="L9586" i="1"/>
  <c r="AM9585" i="1"/>
  <c r="L9585" i="1"/>
  <c r="AM9584" i="1"/>
  <c r="L9584" i="1"/>
  <c r="AM9583" i="1"/>
  <c r="L9583" i="1"/>
  <c r="AM9582" i="1"/>
  <c r="L9582" i="1"/>
  <c r="AM9581" i="1"/>
  <c r="L9581" i="1"/>
  <c r="C9581" i="1"/>
  <c r="AM9580" i="1"/>
  <c r="L9580" i="1"/>
  <c r="C9580" i="1"/>
  <c r="AM9579" i="1"/>
  <c r="L9579" i="1"/>
  <c r="C9579" i="1"/>
  <c r="AM9578" i="1"/>
  <c r="L9578" i="1"/>
  <c r="C9578" i="1"/>
  <c r="AM9577" i="1"/>
  <c r="L9577" i="1"/>
  <c r="C9577" i="1"/>
  <c r="AM9576" i="1"/>
  <c r="L9576" i="1"/>
  <c r="AM9575" i="1"/>
  <c r="L9575" i="1"/>
  <c r="AM9574" i="1"/>
  <c r="L9574" i="1"/>
  <c r="AM9573" i="1"/>
  <c r="L9573" i="1"/>
  <c r="AM9572" i="1"/>
  <c r="L9572" i="1"/>
  <c r="AM9571" i="1"/>
  <c r="L9571" i="1"/>
  <c r="AM9570" i="1"/>
  <c r="L9570" i="1"/>
  <c r="AM9569" i="1"/>
  <c r="L9569" i="1"/>
  <c r="AM9568" i="1"/>
  <c r="L9568" i="1"/>
  <c r="AM9567" i="1"/>
  <c r="L9567" i="1"/>
  <c r="AM9566" i="1"/>
  <c r="L9566" i="1"/>
  <c r="AM9565" i="1"/>
  <c r="L9565" i="1"/>
  <c r="AM9564" i="1"/>
  <c r="L9564" i="1"/>
  <c r="AM9563" i="1"/>
  <c r="L9563" i="1"/>
  <c r="AM9562" i="1"/>
  <c r="L9562" i="1"/>
  <c r="AM9561" i="1"/>
  <c r="L9561" i="1"/>
  <c r="AM9560" i="1"/>
  <c r="L9560" i="1"/>
  <c r="J9560" i="1"/>
  <c r="C9560" i="1"/>
  <c r="AM9559" i="1"/>
  <c r="L9559" i="1"/>
  <c r="J9559" i="1"/>
  <c r="C9559" i="1"/>
  <c r="AM9558" i="1"/>
  <c r="L9558" i="1"/>
  <c r="J9558" i="1"/>
  <c r="C9558" i="1"/>
  <c r="AM9557" i="1"/>
  <c r="L9557" i="1"/>
  <c r="J9557" i="1"/>
  <c r="C9557" i="1"/>
  <c r="AM9556" i="1"/>
  <c r="L9556" i="1"/>
  <c r="J9556" i="1"/>
  <c r="C9556" i="1"/>
  <c r="AM9555" i="1"/>
  <c r="L9555" i="1"/>
  <c r="J9555" i="1"/>
  <c r="C9555" i="1"/>
  <c r="AM9554" i="1"/>
  <c r="L9554" i="1"/>
  <c r="J9554" i="1"/>
  <c r="C9554" i="1"/>
  <c r="AM9553" i="1"/>
  <c r="L9553" i="1"/>
  <c r="C9553" i="1"/>
  <c r="AM9552" i="1"/>
  <c r="L9552" i="1"/>
  <c r="J9552" i="1"/>
  <c r="C9552" i="1"/>
  <c r="AM9551" i="1"/>
  <c r="L9551" i="1"/>
  <c r="J9551" i="1"/>
  <c r="C9551" i="1"/>
  <c r="AM9550" i="1"/>
  <c r="L9550" i="1"/>
  <c r="C9550" i="1"/>
  <c r="AM9549" i="1"/>
  <c r="L9549" i="1"/>
  <c r="AM9548" i="1"/>
  <c r="L9548" i="1"/>
  <c r="AM9547" i="1"/>
  <c r="L9547" i="1"/>
  <c r="AM9546" i="1"/>
  <c r="L9546" i="1"/>
  <c r="AM9545" i="1"/>
  <c r="L9545" i="1"/>
  <c r="AM9544" i="1"/>
  <c r="L9544" i="1"/>
  <c r="AM9543" i="1"/>
  <c r="L9543" i="1"/>
  <c r="AM9542" i="1"/>
  <c r="L9542" i="1"/>
  <c r="AM9541" i="1"/>
  <c r="L9541" i="1"/>
  <c r="AM9540" i="1"/>
  <c r="L9540" i="1"/>
  <c r="AM9539" i="1"/>
  <c r="L9539" i="1"/>
  <c r="AM9538" i="1"/>
  <c r="L9538" i="1"/>
  <c r="AM9537" i="1"/>
  <c r="L9537" i="1"/>
  <c r="AM9536" i="1"/>
  <c r="L9536" i="1"/>
  <c r="AM9535" i="1"/>
  <c r="L9535" i="1"/>
  <c r="AM9534" i="1"/>
  <c r="L9534" i="1"/>
  <c r="AM9533" i="1"/>
  <c r="L9533" i="1"/>
  <c r="AM9532" i="1"/>
  <c r="L9532" i="1"/>
  <c r="AM9531" i="1"/>
  <c r="L9531" i="1"/>
  <c r="AM9530" i="1"/>
  <c r="L9530" i="1"/>
  <c r="AM9529" i="1"/>
  <c r="L9529" i="1"/>
  <c r="AM9528" i="1"/>
  <c r="L9528" i="1"/>
  <c r="AM9527" i="1"/>
  <c r="L9527" i="1"/>
  <c r="AM9526" i="1"/>
  <c r="L9526" i="1"/>
  <c r="AM9525" i="1"/>
  <c r="AM9524" i="1"/>
  <c r="L9524" i="1"/>
  <c r="AM9523" i="1"/>
  <c r="L9523" i="1"/>
  <c r="AM9522" i="1"/>
  <c r="L9522" i="1"/>
  <c r="AM9521" i="1"/>
  <c r="L9521" i="1"/>
  <c r="AM9520" i="1"/>
  <c r="L9520" i="1"/>
  <c r="AM9519" i="1"/>
  <c r="L9519" i="1"/>
  <c r="AM9518" i="1"/>
  <c r="L9518" i="1"/>
  <c r="AM9517" i="1"/>
  <c r="L9517" i="1"/>
  <c r="AM9516" i="1"/>
  <c r="L9516" i="1"/>
  <c r="AM9515" i="1"/>
  <c r="L9515" i="1"/>
  <c r="AM9514" i="1"/>
  <c r="L9514" i="1"/>
  <c r="AM9513" i="1"/>
  <c r="L9513" i="1"/>
  <c r="AM9512" i="1"/>
  <c r="L9512" i="1"/>
  <c r="AM9511" i="1"/>
  <c r="L9511" i="1"/>
  <c r="AM9510" i="1"/>
  <c r="L9510" i="1"/>
  <c r="AM9509" i="1"/>
  <c r="L9509" i="1"/>
  <c r="AM9508" i="1"/>
  <c r="L9508" i="1"/>
  <c r="AM9507" i="1"/>
  <c r="L9507" i="1"/>
  <c r="AM9506" i="1"/>
  <c r="L9506" i="1"/>
  <c r="AM9505" i="1"/>
  <c r="L9505" i="1"/>
  <c r="AM9504" i="1"/>
  <c r="L9504" i="1"/>
  <c r="AM9503" i="1"/>
  <c r="L9503" i="1"/>
  <c r="AM9502" i="1"/>
  <c r="L9502" i="1"/>
  <c r="AM9501" i="1"/>
  <c r="L9501" i="1"/>
  <c r="C9501" i="1"/>
  <c r="AM9500" i="1"/>
  <c r="L9500" i="1"/>
  <c r="C9500" i="1"/>
  <c r="AM9499" i="1"/>
  <c r="L9499" i="1"/>
  <c r="C9499" i="1"/>
  <c r="AM9498" i="1"/>
  <c r="L9498" i="1"/>
  <c r="C9498" i="1"/>
  <c r="AM9497" i="1"/>
  <c r="L9497" i="1"/>
  <c r="C9497" i="1"/>
  <c r="AM9496" i="1"/>
  <c r="L9496" i="1"/>
  <c r="C9496" i="1"/>
  <c r="AM9495" i="1"/>
  <c r="L9495" i="1"/>
  <c r="C9495" i="1"/>
  <c r="AM9494" i="1"/>
  <c r="L9494" i="1"/>
  <c r="C9494" i="1"/>
  <c r="AM9493" i="1"/>
  <c r="L9493" i="1"/>
  <c r="C9493" i="1"/>
  <c r="AM9492" i="1"/>
  <c r="L9492" i="1"/>
  <c r="C9492" i="1"/>
  <c r="AM9491" i="1"/>
  <c r="L9491" i="1"/>
  <c r="C9491" i="1"/>
  <c r="AM9490" i="1"/>
  <c r="L9490" i="1"/>
  <c r="C9490" i="1"/>
  <c r="AM9489" i="1"/>
  <c r="L9489" i="1"/>
  <c r="C9489" i="1"/>
  <c r="AM9488" i="1"/>
  <c r="L9488" i="1"/>
  <c r="C9488" i="1"/>
  <c r="AM9487" i="1"/>
  <c r="L9487" i="1"/>
  <c r="C9487" i="1"/>
  <c r="AM9486" i="1"/>
  <c r="L9486" i="1"/>
  <c r="C9486" i="1"/>
  <c r="AM9485" i="1"/>
  <c r="L9485" i="1"/>
  <c r="C9485" i="1"/>
  <c r="AM9484" i="1"/>
  <c r="L9484" i="1"/>
  <c r="C9484" i="1"/>
  <c r="AM9483" i="1"/>
  <c r="L9483" i="1"/>
  <c r="C9483" i="1"/>
  <c r="AM9482" i="1"/>
  <c r="L9482" i="1"/>
  <c r="C9482" i="1"/>
  <c r="AM9481" i="1"/>
  <c r="L9481" i="1"/>
  <c r="C9481" i="1"/>
  <c r="AM9480" i="1"/>
  <c r="L9480" i="1"/>
  <c r="C9480" i="1"/>
  <c r="AM9479" i="1"/>
  <c r="L9479" i="1"/>
  <c r="C9479" i="1"/>
  <c r="AM9478" i="1"/>
  <c r="L9478" i="1"/>
  <c r="C9478" i="1"/>
  <c r="AM9477" i="1"/>
  <c r="L9477" i="1"/>
  <c r="C9477" i="1"/>
  <c r="AM9476" i="1"/>
  <c r="L9476" i="1"/>
  <c r="C9476" i="1"/>
  <c r="AM9475" i="1"/>
  <c r="L9475" i="1"/>
  <c r="C9475" i="1"/>
  <c r="AM9474" i="1"/>
  <c r="L9474" i="1"/>
  <c r="C9474" i="1"/>
  <c r="AM9473" i="1"/>
  <c r="L9473" i="1"/>
  <c r="C9473" i="1"/>
  <c r="AM9472" i="1"/>
  <c r="L9472" i="1"/>
  <c r="C9472" i="1"/>
  <c r="AM9471" i="1"/>
  <c r="L9471" i="1"/>
  <c r="C9471" i="1"/>
  <c r="AM9470" i="1"/>
  <c r="L9470" i="1"/>
  <c r="C9470" i="1"/>
  <c r="AM9469" i="1"/>
  <c r="L9469" i="1"/>
  <c r="C9469" i="1"/>
  <c r="AM9468" i="1"/>
  <c r="L9468" i="1"/>
  <c r="C9468" i="1"/>
  <c r="AM9467" i="1"/>
  <c r="L9467" i="1"/>
  <c r="C9467" i="1"/>
  <c r="AM9466" i="1"/>
  <c r="L9466" i="1"/>
  <c r="C9466" i="1"/>
  <c r="AM9465" i="1"/>
  <c r="L9465" i="1"/>
  <c r="C9465" i="1"/>
  <c r="AM9464" i="1"/>
  <c r="L9464" i="1"/>
  <c r="C9464" i="1"/>
  <c r="AM9463" i="1"/>
  <c r="L9463" i="1"/>
  <c r="C9463" i="1"/>
  <c r="AM9462" i="1"/>
  <c r="L9462" i="1"/>
  <c r="C9462" i="1"/>
  <c r="AM9461" i="1"/>
  <c r="L9461" i="1"/>
  <c r="C9461" i="1"/>
  <c r="AM9460" i="1"/>
  <c r="L9460" i="1"/>
  <c r="C9460" i="1"/>
  <c r="AM9459" i="1"/>
  <c r="L9459" i="1"/>
  <c r="C9459" i="1"/>
  <c r="AM9458" i="1"/>
  <c r="L9458" i="1"/>
  <c r="C9458" i="1"/>
  <c r="AM9457" i="1"/>
  <c r="L9457" i="1"/>
  <c r="C9457" i="1"/>
  <c r="AM9456" i="1"/>
  <c r="L9456" i="1"/>
  <c r="C9456" i="1"/>
  <c r="AM9455" i="1"/>
  <c r="L9455" i="1"/>
  <c r="C9455" i="1"/>
  <c r="AM9454" i="1"/>
  <c r="L9454" i="1"/>
  <c r="C9454" i="1"/>
  <c r="AM9453" i="1"/>
  <c r="L9453" i="1"/>
  <c r="C9453" i="1"/>
  <c r="AM9452" i="1"/>
  <c r="L9452" i="1"/>
  <c r="C9452" i="1"/>
  <c r="AM9451" i="1"/>
  <c r="L9451" i="1"/>
  <c r="C9451" i="1"/>
  <c r="AM9450" i="1"/>
  <c r="L9450" i="1"/>
  <c r="C9450" i="1"/>
  <c r="AM9449" i="1"/>
  <c r="L9449" i="1"/>
  <c r="C9449" i="1"/>
  <c r="AM9448" i="1"/>
  <c r="L9448" i="1"/>
  <c r="C9448" i="1"/>
  <c r="AM9447" i="1"/>
  <c r="L9447" i="1"/>
  <c r="C9447" i="1"/>
  <c r="AM9446" i="1"/>
  <c r="L9446" i="1"/>
  <c r="C9446" i="1"/>
  <c r="AM9445" i="1"/>
  <c r="L9445" i="1"/>
  <c r="C9445" i="1"/>
  <c r="AM9444" i="1"/>
  <c r="L9444" i="1"/>
  <c r="C9444" i="1"/>
  <c r="AM9443" i="1"/>
  <c r="L9443" i="1"/>
  <c r="C9443" i="1"/>
  <c r="AM9442" i="1"/>
  <c r="L9442" i="1"/>
  <c r="C9442" i="1"/>
  <c r="AM9441" i="1"/>
  <c r="L9441" i="1"/>
  <c r="C9441" i="1"/>
  <c r="AM9440" i="1"/>
  <c r="L9440" i="1"/>
  <c r="C9440" i="1"/>
  <c r="AM9439" i="1"/>
  <c r="L9439" i="1"/>
  <c r="C9439" i="1"/>
  <c r="AM9438" i="1"/>
  <c r="L9438" i="1"/>
  <c r="C9438" i="1"/>
  <c r="AM9437" i="1"/>
  <c r="L9437" i="1"/>
  <c r="C9437" i="1"/>
  <c r="AM9436" i="1"/>
  <c r="L9436" i="1"/>
  <c r="C9436" i="1"/>
  <c r="AM9435" i="1"/>
  <c r="L9435" i="1"/>
  <c r="C9435" i="1"/>
  <c r="AM9434" i="1"/>
  <c r="L9434" i="1"/>
  <c r="C9434" i="1"/>
  <c r="AM9433" i="1"/>
  <c r="L9433" i="1"/>
  <c r="C9433" i="1"/>
  <c r="AM9432" i="1"/>
  <c r="L9432" i="1"/>
  <c r="C9432" i="1"/>
  <c r="AM9431" i="1"/>
  <c r="L9431" i="1"/>
  <c r="C9431" i="1"/>
  <c r="AM9430" i="1"/>
  <c r="L9430" i="1"/>
  <c r="C9430" i="1"/>
  <c r="AM9429" i="1"/>
  <c r="L9429" i="1"/>
  <c r="C9429" i="1"/>
  <c r="AM9428" i="1"/>
  <c r="L9428" i="1"/>
  <c r="C9428" i="1"/>
  <c r="AM9427" i="1"/>
  <c r="L9427" i="1"/>
  <c r="C9427" i="1"/>
  <c r="AM9426" i="1"/>
  <c r="L9426" i="1"/>
  <c r="C9426" i="1"/>
  <c r="AM9425" i="1"/>
  <c r="L9425" i="1"/>
  <c r="C9425" i="1"/>
  <c r="AM9424" i="1"/>
  <c r="L9424" i="1"/>
  <c r="C9424" i="1"/>
  <c r="AM9423" i="1"/>
  <c r="L9423" i="1"/>
  <c r="C9423" i="1"/>
  <c r="AM9422" i="1"/>
  <c r="L9422" i="1"/>
  <c r="C9422" i="1"/>
  <c r="AM9421" i="1"/>
  <c r="L9421" i="1"/>
  <c r="C9421" i="1"/>
  <c r="AM9420" i="1"/>
  <c r="L9420" i="1"/>
  <c r="C9420" i="1"/>
  <c r="AM9419" i="1"/>
  <c r="L9419" i="1"/>
  <c r="C9419" i="1"/>
  <c r="AM9418" i="1"/>
  <c r="L9418" i="1"/>
  <c r="C9418" i="1"/>
  <c r="AM9417" i="1"/>
  <c r="L9417" i="1"/>
  <c r="C9417" i="1"/>
  <c r="AM9416" i="1"/>
  <c r="L9416" i="1"/>
  <c r="C9416" i="1"/>
  <c r="AM9415" i="1"/>
  <c r="L9415" i="1"/>
  <c r="C9415" i="1"/>
  <c r="AM9414" i="1"/>
  <c r="L9414" i="1"/>
  <c r="C9414" i="1"/>
  <c r="AM9413" i="1"/>
  <c r="L9413" i="1"/>
  <c r="C9413" i="1"/>
  <c r="AM9412" i="1"/>
  <c r="L9412" i="1"/>
  <c r="C9412" i="1"/>
  <c r="AM9411" i="1"/>
  <c r="L9411" i="1"/>
  <c r="C9411" i="1"/>
  <c r="AM9410" i="1"/>
  <c r="L9410" i="1"/>
  <c r="C9410" i="1"/>
  <c r="AM9409" i="1"/>
  <c r="L9409" i="1"/>
  <c r="C9409" i="1"/>
  <c r="AM9408" i="1"/>
  <c r="L9408" i="1"/>
  <c r="C9408" i="1"/>
  <c r="AM9407" i="1"/>
  <c r="L9407" i="1"/>
  <c r="C9407" i="1"/>
  <c r="AM9406" i="1"/>
  <c r="L9406" i="1"/>
  <c r="C9406" i="1"/>
  <c r="AM9405" i="1"/>
  <c r="L9405" i="1"/>
  <c r="C9405" i="1"/>
  <c r="AM9404" i="1"/>
  <c r="L9404" i="1"/>
  <c r="C9404" i="1"/>
  <c r="AM9403" i="1"/>
  <c r="L9403" i="1"/>
  <c r="C9403" i="1"/>
  <c r="AM9402" i="1"/>
  <c r="L9402" i="1"/>
  <c r="C9402" i="1"/>
  <c r="AM9401" i="1"/>
  <c r="L9401" i="1"/>
  <c r="C9401" i="1"/>
  <c r="AM9400" i="1"/>
  <c r="L9400" i="1"/>
  <c r="C9400" i="1"/>
  <c r="AM9399" i="1"/>
  <c r="L9399" i="1"/>
  <c r="C9399" i="1"/>
  <c r="AM9398" i="1"/>
  <c r="L9398" i="1"/>
  <c r="C9398" i="1"/>
  <c r="AM9397" i="1"/>
  <c r="L9397" i="1"/>
  <c r="C9397" i="1"/>
  <c r="AM9396" i="1"/>
  <c r="L9396" i="1"/>
  <c r="C9396" i="1"/>
  <c r="AM9395" i="1"/>
  <c r="L9395" i="1"/>
  <c r="C9395" i="1"/>
  <c r="AM9394" i="1"/>
  <c r="L9394" i="1"/>
  <c r="C9394" i="1"/>
  <c r="AM9393" i="1"/>
  <c r="L9393" i="1"/>
  <c r="C9393" i="1"/>
  <c r="AM9392" i="1"/>
  <c r="L9392" i="1"/>
  <c r="C9392" i="1"/>
  <c r="AM9391" i="1"/>
  <c r="L9391" i="1"/>
  <c r="C9391" i="1"/>
  <c r="AM9390" i="1"/>
  <c r="L9390" i="1"/>
  <c r="C9390" i="1"/>
  <c r="AM9389" i="1"/>
  <c r="L9389" i="1"/>
  <c r="C9389" i="1"/>
  <c r="AM9388" i="1"/>
  <c r="L9388" i="1"/>
  <c r="C9388" i="1"/>
  <c r="AM9387" i="1"/>
  <c r="L9387" i="1"/>
  <c r="C9387" i="1"/>
  <c r="AM9386" i="1"/>
  <c r="L9386" i="1"/>
  <c r="C9386" i="1"/>
  <c r="AM9385" i="1"/>
  <c r="L9385" i="1"/>
  <c r="C9385" i="1"/>
  <c r="AM9384" i="1"/>
  <c r="L9384" i="1"/>
  <c r="C9384" i="1"/>
  <c r="AM9383" i="1"/>
  <c r="L9383" i="1"/>
  <c r="C9383" i="1"/>
  <c r="AM9382" i="1"/>
  <c r="L9382" i="1"/>
  <c r="C9382" i="1"/>
  <c r="AM9381" i="1"/>
  <c r="L9381" i="1"/>
  <c r="C9381" i="1"/>
  <c r="AM9380" i="1"/>
  <c r="L9380" i="1"/>
  <c r="C9380" i="1"/>
  <c r="AM9379" i="1"/>
  <c r="L9379" i="1"/>
  <c r="C9379" i="1"/>
  <c r="AM9378" i="1"/>
  <c r="L9378" i="1"/>
  <c r="C9378" i="1"/>
  <c r="AM9377" i="1"/>
  <c r="L9377" i="1"/>
  <c r="C9377" i="1"/>
  <c r="AM9376" i="1"/>
  <c r="L9376" i="1"/>
  <c r="C9376" i="1"/>
  <c r="AM9375" i="1"/>
  <c r="L9375" i="1"/>
  <c r="C9375" i="1"/>
  <c r="AM9374" i="1"/>
  <c r="L9374" i="1"/>
  <c r="C9374" i="1"/>
  <c r="AM9373" i="1"/>
  <c r="L9373" i="1"/>
  <c r="C9373" i="1"/>
  <c r="AM9372" i="1"/>
  <c r="L9372" i="1"/>
  <c r="C9372" i="1"/>
  <c r="AM9371" i="1"/>
  <c r="L9371" i="1"/>
  <c r="C9371" i="1"/>
  <c r="AM9370" i="1"/>
  <c r="L9370" i="1"/>
  <c r="C9370" i="1"/>
  <c r="AM9369" i="1"/>
  <c r="L9369" i="1"/>
  <c r="C9369" i="1"/>
  <c r="AM9368" i="1"/>
  <c r="L9368" i="1"/>
  <c r="C9368" i="1"/>
  <c r="AM9367" i="1"/>
  <c r="L9367" i="1"/>
  <c r="C9367" i="1"/>
  <c r="AM9366" i="1"/>
  <c r="L9366" i="1"/>
  <c r="C9366" i="1"/>
  <c r="AM9365" i="1"/>
  <c r="L9365" i="1"/>
  <c r="C9365" i="1"/>
  <c r="AM9364" i="1"/>
  <c r="L9364" i="1"/>
  <c r="C9364" i="1"/>
  <c r="AM9363" i="1"/>
  <c r="L9363" i="1"/>
  <c r="C9363" i="1"/>
  <c r="AM9362" i="1"/>
  <c r="L9362" i="1"/>
  <c r="C9362" i="1"/>
  <c r="AM9361" i="1"/>
  <c r="L9361" i="1"/>
  <c r="C9361" i="1"/>
  <c r="AM9360" i="1"/>
  <c r="L9360" i="1"/>
  <c r="C9360" i="1"/>
  <c r="AM9359" i="1"/>
  <c r="L9359" i="1"/>
  <c r="C9359" i="1"/>
  <c r="AM9358" i="1"/>
  <c r="L9358" i="1"/>
  <c r="C9358" i="1"/>
  <c r="AM9357" i="1"/>
  <c r="L9357" i="1"/>
  <c r="C9357" i="1"/>
  <c r="AM9356" i="1"/>
  <c r="L9356" i="1"/>
  <c r="C9356" i="1"/>
  <c r="AM9355" i="1"/>
  <c r="L9355" i="1"/>
  <c r="C9355" i="1"/>
  <c r="AM9354" i="1"/>
  <c r="L9354" i="1"/>
  <c r="C9354" i="1"/>
  <c r="AM9353" i="1"/>
  <c r="L9353" i="1"/>
  <c r="C9353" i="1"/>
  <c r="AM9352" i="1"/>
  <c r="L9352" i="1"/>
  <c r="C9352" i="1"/>
  <c r="AM9351" i="1"/>
  <c r="L9351" i="1"/>
  <c r="C9351" i="1"/>
  <c r="AM9350" i="1"/>
  <c r="L9350" i="1"/>
  <c r="C9350" i="1"/>
  <c r="AM9349" i="1"/>
  <c r="L9349" i="1"/>
  <c r="C9349" i="1"/>
  <c r="AM9348" i="1"/>
  <c r="L9348" i="1"/>
  <c r="C9348" i="1"/>
  <c r="AM9347" i="1"/>
  <c r="L9347" i="1"/>
  <c r="C9347" i="1"/>
  <c r="AM9346" i="1"/>
  <c r="L9346" i="1"/>
  <c r="C9346" i="1"/>
  <c r="AM9345" i="1"/>
  <c r="L9345" i="1"/>
  <c r="C9345" i="1"/>
  <c r="AM9344" i="1"/>
  <c r="L9344" i="1"/>
  <c r="C9344" i="1"/>
  <c r="AM9343" i="1"/>
  <c r="L9343" i="1"/>
  <c r="C9343" i="1"/>
  <c r="AM9342" i="1"/>
  <c r="L9342" i="1"/>
  <c r="C9342" i="1"/>
  <c r="AM9341" i="1"/>
  <c r="L9341" i="1"/>
  <c r="C9341" i="1"/>
  <c r="AM9340" i="1"/>
  <c r="L9340" i="1"/>
  <c r="C9340" i="1"/>
  <c r="AM9339" i="1"/>
  <c r="L9339" i="1"/>
  <c r="C9339" i="1"/>
  <c r="AM9338" i="1"/>
  <c r="L9338" i="1"/>
  <c r="C9338" i="1"/>
  <c r="AM9337" i="1"/>
  <c r="L9337" i="1"/>
  <c r="C9337" i="1"/>
  <c r="AM9336" i="1"/>
  <c r="L9336" i="1"/>
  <c r="C9336" i="1"/>
  <c r="AM9335" i="1"/>
  <c r="L9335" i="1"/>
  <c r="C9335" i="1"/>
  <c r="AM9334" i="1"/>
  <c r="L9334" i="1"/>
  <c r="C9334" i="1"/>
  <c r="AM9333" i="1"/>
  <c r="L9333" i="1"/>
  <c r="C9333" i="1"/>
  <c r="AM9332" i="1"/>
  <c r="L9332" i="1"/>
  <c r="C9332" i="1"/>
  <c r="AM9331" i="1"/>
  <c r="L9331" i="1"/>
  <c r="C9331" i="1"/>
  <c r="AM9330" i="1"/>
  <c r="L9330" i="1"/>
  <c r="C9330" i="1"/>
  <c r="AM9329" i="1"/>
  <c r="L9329" i="1"/>
  <c r="C9329" i="1"/>
  <c r="AM9328" i="1"/>
  <c r="L9328" i="1"/>
  <c r="C9328" i="1"/>
  <c r="AM9327" i="1"/>
  <c r="L9327" i="1"/>
  <c r="C9327" i="1"/>
  <c r="AM9326" i="1"/>
  <c r="L9326" i="1"/>
  <c r="C9326" i="1"/>
  <c r="AM9325" i="1"/>
  <c r="L9325" i="1"/>
  <c r="C9325" i="1"/>
  <c r="AM9324" i="1"/>
  <c r="L9324" i="1"/>
  <c r="C9324" i="1"/>
  <c r="AM9323" i="1"/>
  <c r="L9323" i="1"/>
  <c r="C9323" i="1"/>
  <c r="AM9322" i="1"/>
  <c r="L9322" i="1"/>
  <c r="C9322" i="1"/>
  <c r="AM9321" i="1"/>
  <c r="L9321" i="1"/>
  <c r="C9321" i="1"/>
  <c r="AM9320" i="1"/>
  <c r="L9320" i="1"/>
  <c r="C9320" i="1"/>
  <c r="AM9319" i="1"/>
  <c r="L9319" i="1"/>
  <c r="C9319" i="1"/>
  <c r="AM9318" i="1"/>
  <c r="L9318" i="1"/>
  <c r="C9318" i="1"/>
  <c r="AM9317" i="1"/>
  <c r="L9317" i="1"/>
  <c r="C9317" i="1"/>
  <c r="AM9316" i="1"/>
  <c r="L9316" i="1"/>
  <c r="C9316" i="1"/>
  <c r="AM9315" i="1"/>
  <c r="L9315" i="1"/>
  <c r="C9315" i="1"/>
  <c r="AM9314" i="1"/>
  <c r="L9314" i="1"/>
  <c r="C9314" i="1"/>
  <c r="AM9313" i="1"/>
  <c r="L9313" i="1"/>
  <c r="C9313" i="1"/>
  <c r="AM9312" i="1"/>
  <c r="L9312" i="1"/>
  <c r="C9312" i="1"/>
  <c r="AM9311" i="1"/>
  <c r="L9311" i="1"/>
  <c r="C9311" i="1"/>
  <c r="AM9310" i="1"/>
  <c r="L9310" i="1"/>
  <c r="C9310" i="1"/>
  <c r="AM9309" i="1"/>
  <c r="L9309" i="1"/>
  <c r="C9309" i="1"/>
  <c r="AM9308" i="1"/>
  <c r="L9308" i="1"/>
  <c r="C9308" i="1"/>
  <c r="AM9307" i="1"/>
  <c r="L9307" i="1"/>
  <c r="C9307" i="1"/>
  <c r="AM9306" i="1"/>
  <c r="L9306" i="1"/>
  <c r="C9306" i="1"/>
  <c r="AM9305" i="1"/>
  <c r="L9305" i="1"/>
  <c r="C9305" i="1"/>
  <c r="AM9304" i="1"/>
  <c r="L9304" i="1"/>
  <c r="C9304" i="1"/>
  <c r="AM9303" i="1"/>
  <c r="L9303" i="1"/>
  <c r="C9303" i="1"/>
  <c r="AM9302" i="1"/>
  <c r="L9302" i="1"/>
  <c r="C9302" i="1"/>
  <c r="AM9301" i="1"/>
  <c r="L9301" i="1"/>
  <c r="C9301" i="1"/>
  <c r="AM9300" i="1"/>
  <c r="L9300" i="1"/>
  <c r="C9300" i="1"/>
  <c r="AM9299" i="1"/>
  <c r="L9299" i="1"/>
  <c r="C9299" i="1"/>
  <c r="AM9298" i="1"/>
  <c r="L9298" i="1"/>
  <c r="C9298" i="1"/>
  <c r="AM9297" i="1"/>
  <c r="L9297" i="1"/>
  <c r="C9297" i="1"/>
  <c r="AM9296" i="1"/>
  <c r="L9296" i="1"/>
  <c r="C9296" i="1"/>
  <c r="AM9295" i="1"/>
  <c r="L9295" i="1"/>
  <c r="C9295" i="1"/>
  <c r="AM9294" i="1"/>
  <c r="L9294" i="1"/>
  <c r="C9294" i="1"/>
  <c r="AM9293" i="1"/>
  <c r="L9293" i="1"/>
  <c r="C9293" i="1"/>
  <c r="AM9292" i="1"/>
  <c r="L9292" i="1"/>
  <c r="C9292" i="1"/>
  <c r="AM9291" i="1"/>
  <c r="L9291" i="1"/>
  <c r="C9291" i="1"/>
  <c r="AM9290" i="1"/>
  <c r="L9290" i="1"/>
  <c r="C9290" i="1"/>
  <c r="AM9289" i="1"/>
  <c r="L9289" i="1"/>
  <c r="C9289" i="1"/>
  <c r="AM9288" i="1"/>
  <c r="L9288" i="1"/>
  <c r="C9288" i="1"/>
  <c r="AM9287" i="1"/>
  <c r="L9287" i="1"/>
  <c r="C9287" i="1"/>
  <c r="AM9286" i="1"/>
  <c r="L9286" i="1"/>
  <c r="C9286" i="1"/>
  <c r="AM9285" i="1"/>
  <c r="L9285" i="1"/>
  <c r="C9285" i="1"/>
  <c r="AM9284" i="1"/>
  <c r="L9284" i="1"/>
  <c r="C9284" i="1"/>
  <c r="AM9283" i="1"/>
  <c r="L9283" i="1"/>
  <c r="C9283" i="1"/>
  <c r="AM9282" i="1"/>
  <c r="L9282" i="1"/>
  <c r="C9282" i="1"/>
  <c r="AM9281" i="1"/>
  <c r="L9281" i="1"/>
  <c r="C9281" i="1"/>
  <c r="AM9280" i="1"/>
  <c r="L9280" i="1"/>
  <c r="C9280" i="1"/>
  <c r="AM9279" i="1"/>
  <c r="L9279" i="1"/>
  <c r="C9279" i="1"/>
  <c r="AM9278" i="1"/>
  <c r="L9278" i="1"/>
  <c r="C9278" i="1"/>
  <c r="AM9277" i="1"/>
  <c r="L9277" i="1"/>
  <c r="C9277" i="1"/>
  <c r="AM9276" i="1"/>
  <c r="L9276" i="1"/>
  <c r="C9276" i="1"/>
  <c r="AM9275" i="1"/>
  <c r="L9275" i="1"/>
  <c r="C9275" i="1"/>
  <c r="AM9274" i="1"/>
  <c r="L9274" i="1"/>
  <c r="C9274" i="1"/>
  <c r="AM9273" i="1"/>
  <c r="L9273" i="1"/>
  <c r="C9273" i="1"/>
  <c r="AM9272" i="1"/>
  <c r="L9272" i="1"/>
  <c r="C9272" i="1"/>
  <c r="AM9271" i="1"/>
  <c r="L9271" i="1"/>
  <c r="C9271" i="1"/>
  <c r="AM9270" i="1"/>
  <c r="L9270" i="1"/>
  <c r="C9270" i="1"/>
  <c r="AM9269" i="1"/>
  <c r="L9269" i="1"/>
  <c r="C9269" i="1"/>
  <c r="AM9268" i="1"/>
  <c r="L9268" i="1"/>
  <c r="C9268" i="1"/>
  <c r="AM9267" i="1"/>
  <c r="L9267" i="1"/>
  <c r="C9267" i="1"/>
  <c r="AM9266" i="1"/>
  <c r="L9266" i="1"/>
  <c r="C9266" i="1"/>
  <c r="AM9265" i="1"/>
  <c r="L9265" i="1"/>
  <c r="C9265" i="1"/>
  <c r="AM9264" i="1"/>
  <c r="L9264" i="1"/>
  <c r="C9264" i="1"/>
  <c r="AM9263" i="1"/>
  <c r="L9263" i="1"/>
  <c r="C9263" i="1"/>
  <c r="AM9262" i="1"/>
  <c r="L9262" i="1"/>
  <c r="C9262" i="1"/>
  <c r="AM9261" i="1"/>
  <c r="L9261" i="1"/>
  <c r="C9261" i="1"/>
  <c r="AM9260" i="1"/>
  <c r="L9260" i="1"/>
  <c r="C9260" i="1"/>
  <c r="AM9259" i="1"/>
  <c r="L9259" i="1"/>
  <c r="C9259" i="1"/>
  <c r="AM9258" i="1"/>
  <c r="L9258" i="1"/>
  <c r="C9258" i="1"/>
  <c r="AM9257" i="1"/>
  <c r="L9257" i="1"/>
  <c r="C9257" i="1"/>
  <c r="AM9256" i="1"/>
  <c r="L9256" i="1"/>
  <c r="C9256" i="1"/>
  <c r="AM9255" i="1"/>
  <c r="L9255" i="1"/>
  <c r="C9255" i="1"/>
  <c r="AM9254" i="1"/>
  <c r="L9254" i="1"/>
  <c r="C9254" i="1"/>
  <c r="AM9253" i="1"/>
  <c r="L9253" i="1"/>
  <c r="C9253" i="1"/>
  <c r="AM9252" i="1"/>
  <c r="L9252" i="1"/>
  <c r="C9252" i="1"/>
  <c r="AM9251" i="1"/>
  <c r="L9251" i="1"/>
  <c r="C9251" i="1"/>
  <c r="AM9250" i="1"/>
  <c r="L9250" i="1"/>
  <c r="C9250" i="1"/>
  <c r="AM9249" i="1"/>
  <c r="L9249" i="1"/>
  <c r="C9249" i="1"/>
  <c r="AM9248" i="1"/>
  <c r="L9248" i="1"/>
  <c r="C9248" i="1"/>
  <c r="AM9247" i="1"/>
  <c r="L9247" i="1"/>
  <c r="C9247" i="1"/>
  <c r="AM9246" i="1"/>
  <c r="L9246" i="1"/>
  <c r="C9246" i="1"/>
  <c r="AM9245" i="1"/>
  <c r="L9245" i="1"/>
  <c r="C9245" i="1"/>
  <c r="AM9244" i="1"/>
  <c r="L9244" i="1"/>
  <c r="C9244" i="1"/>
  <c r="AM9243" i="1"/>
  <c r="L9243" i="1"/>
  <c r="C9243" i="1"/>
  <c r="AM9242" i="1"/>
  <c r="L9242" i="1"/>
  <c r="C9242" i="1"/>
  <c r="AM9241" i="1"/>
  <c r="L9241" i="1"/>
  <c r="C9241" i="1"/>
  <c r="AM9240" i="1"/>
  <c r="L9240" i="1"/>
  <c r="C9240" i="1"/>
  <c r="AM9239" i="1"/>
  <c r="L9239" i="1"/>
  <c r="C9239" i="1"/>
  <c r="AM9238" i="1"/>
  <c r="L9238" i="1"/>
  <c r="C9238" i="1"/>
  <c r="AM9237" i="1"/>
  <c r="L9237" i="1"/>
  <c r="C9237" i="1"/>
  <c r="AM9236" i="1"/>
  <c r="L9236" i="1"/>
  <c r="C9236" i="1"/>
  <c r="AM9235" i="1"/>
  <c r="L9235" i="1"/>
  <c r="C9235" i="1"/>
  <c r="AM9234" i="1"/>
  <c r="L9234" i="1"/>
  <c r="C9234" i="1"/>
  <c r="AM9233" i="1"/>
  <c r="L9233" i="1"/>
  <c r="C9233" i="1"/>
  <c r="AM9232" i="1"/>
  <c r="L9232" i="1"/>
  <c r="C9232" i="1"/>
  <c r="AM9231" i="1"/>
  <c r="L9231" i="1"/>
  <c r="C9231" i="1"/>
  <c r="AM9230" i="1"/>
  <c r="L9230" i="1"/>
  <c r="C9230" i="1"/>
  <c r="AM9229" i="1"/>
  <c r="L9229" i="1"/>
  <c r="C9229" i="1"/>
  <c r="AM9228" i="1"/>
  <c r="L9228" i="1"/>
  <c r="C9228" i="1"/>
  <c r="AM9227" i="1"/>
  <c r="L9227" i="1"/>
  <c r="C9227" i="1"/>
  <c r="AM9226" i="1"/>
  <c r="L9226" i="1"/>
  <c r="C9226" i="1"/>
  <c r="AM9225" i="1"/>
  <c r="L9225" i="1"/>
  <c r="C9225" i="1"/>
  <c r="AM9224" i="1"/>
  <c r="L9224" i="1"/>
  <c r="C9224" i="1"/>
  <c r="AM9223" i="1"/>
  <c r="L9223" i="1"/>
  <c r="C9223" i="1"/>
  <c r="AM9222" i="1"/>
  <c r="L9222" i="1"/>
  <c r="C9222" i="1"/>
  <c r="AM9221" i="1"/>
  <c r="L9221" i="1"/>
  <c r="C9221" i="1"/>
  <c r="AM9220" i="1"/>
  <c r="L9220" i="1"/>
  <c r="C9220" i="1"/>
  <c r="AM9219" i="1"/>
  <c r="L9219" i="1"/>
  <c r="C9219" i="1"/>
  <c r="AM9218" i="1"/>
  <c r="L9218" i="1"/>
  <c r="C9218" i="1"/>
  <c r="AM9217" i="1"/>
  <c r="L9217" i="1"/>
  <c r="C9217" i="1"/>
  <c r="AM9216" i="1"/>
  <c r="L9216" i="1"/>
  <c r="C9216" i="1"/>
  <c r="AM9215" i="1"/>
  <c r="L9215" i="1"/>
  <c r="C9215" i="1"/>
  <c r="AM9214" i="1"/>
  <c r="L9214" i="1"/>
  <c r="C9214" i="1"/>
  <c r="AM9213" i="1"/>
  <c r="L9213" i="1"/>
  <c r="C9213" i="1"/>
  <c r="AM9212" i="1"/>
  <c r="L9212" i="1"/>
  <c r="C9212" i="1"/>
  <c r="AM9211" i="1"/>
  <c r="L9211" i="1"/>
  <c r="C9211" i="1"/>
  <c r="AM9210" i="1"/>
  <c r="L9210" i="1"/>
  <c r="C9210" i="1"/>
  <c r="AM9209" i="1"/>
  <c r="L9209" i="1"/>
  <c r="C9209" i="1"/>
  <c r="AM9208" i="1"/>
  <c r="L9208" i="1"/>
  <c r="C9208" i="1"/>
  <c r="AM9207" i="1"/>
  <c r="L9207" i="1"/>
  <c r="C9207" i="1"/>
  <c r="AM9206" i="1"/>
  <c r="L9206" i="1"/>
  <c r="C9206" i="1"/>
  <c r="AM9205" i="1"/>
  <c r="L9205" i="1"/>
  <c r="C9205" i="1"/>
  <c r="AM9204" i="1"/>
  <c r="L9204" i="1"/>
  <c r="C9204" i="1"/>
  <c r="AM9203" i="1"/>
  <c r="L9203" i="1"/>
  <c r="C9203" i="1"/>
  <c r="AM9202" i="1"/>
  <c r="L9202" i="1"/>
  <c r="C9202" i="1"/>
  <c r="AM9201" i="1"/>
  <c r="L9201" i="1"/>
  <c r="C9201" i="1"/>
  <c r="AM9200" i="1"/>
  <c r="L9200" i="1"/>
  <c r="C9200" i="1"/>
  <c r="AM9199" i="1"/>
  <c r="L9199" i="1"/>
  <c r="C9199" i="1"/>
  <c r="AM9198" i="1"/>
  <c r="L9198" i="1"/>
  <c r="C9198" i="1"/>
  <c r="AM9197" i="1"/>
  <c r="L9197" i="1"/>
  <c r="C9197" i="1"/>
  <c r="AM9196" i="1"/>
  <c r="L9196" i="1"/>
  <c r="C9196" i="1"/>
  <c r="AM9195" i="1"/>
  <c r="L9195" i="1"/>
  <c r="C9195" i="1"/>
  <c r="AM9194" i="1"/>
  <c r="L9194" i="1"/>
  <c r="C9194" i="1"/>
  <c r="AM9193" i="1"/>
  <c r="L9193" i="1"/>
  <c r="C9193" i="1"/>
  <c r="AM9192" i="1"/>
  <c r="L9192" i="1"/>
  <c r="C9192" i="1"/>
  <c r="AM9191" i="1"/>
  <c r="L9191" i="1"/>
  <c r="C9191" i="1"/>
  <c r="AM9190" i="1"/>
  <c r="L9190" i="1"/>
  <c r="C9190" i="1"/>
  <c r="AM9189" i="1"/>
  <c r="L9189" i="1"/>
  <c r="C9189" i="1"/>
  <c r="AM9188" i="1"/>
  <c r="L9188" i="1"/>
  <c r="C9188" i="1"/>
  <c r="AM9187" i="1"/>
  <c r="L9187" i="1"/>
  <c r="C9187" i="1"/>
  <c r="AM9186" i="1"/>
  <c r="L9186" i="1"/>
  <c r="C9186" i="1"/>
  <c r="AM9185" i="1"/>
  <c r="L9185" i="1"/>
  <c r="C9185" i="1"/>
  <c r="AM9184" i="1"/>
  <c r="L9184" i="1"/>
  <c r="C9184" i="1"/>
  <c r="AM9183" i="1"/>
  <c r="L9183" i="1"/>
  <c r="C9183" i="1"/>
  <c r="AM9182" i="1"/>
  <c r="L9182" i="1"/>
  <c r="C9182" i="1"/>
  <c r="AM9181" i="1"/>
  <c r="L9181" i="1"/>
  <c r="C9181" i="1"/>
  <c r="AM9180" i="1"/>
  <c r="L9180" i="1"/>
  <c r="C9180" i="1"/>
  <c r="AM9179" i="1"/>
  <c r="L9179" i="1"/>
  <c r="C9179" i="1"/>
  <c r="AM9178" i="1"/>
  <c r="L9178" i="1"/>
  <c r="C9178" i="1"/>
  <c r="AM9177" i="1"/>
  <c r="L9177" i="1"/>
  <c r="C9177" i="1"/>
  <c r="AM9176" i="1"/>
  <c r="L9176" i="1"/>
  <c r="C9176" i="1"/>
  <c r="AM9175" i="1"/>
  <c r="L9175" i="1"/>
  <c r="C9175" i="1"/>
  <c r="AM9174" i="1"/>
  <c r="L9174" i="1"/>
  <c r="C9174" i="1"/>
  <c r="AM9173" i="1"/>
  <c r="L9173" i="1"/>
  <c r="C9173" i="1"/>
  <c r="AM9172" i="1"/>
  <c r="L9172" i="1"/>
  <c r="C9172" i="1"/>
  <c r="AM9171" i="1"/>
  <c r="L9171" i="1"/>
  <c r="C9171" i="1"/>
  <c r="AM9170" i="1"/>
  <c r="L9170" i="1"/>
  <c r="C9170" i="1"/>
  <c r="AM9169" i="1"/>
  <c r="L9169" i="1"/>
  <c r="C9169" i="1"/>
  <c r="AM9168" i="1"/>
  <c r="L9168" i="1"/>
  <c r="C9168" i="1"/>
  <c r="AM9167" i="1"/>
  <c r="L9167" i="1"/>
  <c r="C9167" i="1"/>
  <c r="AM9166" i="1"/>
  <c r="L9166" i="1"/>
  <c r="C9166" i="1"/>
  <c r="AM9165" i="1"/>
  <c r="L9165" i="1"/>
  <c r="C9165" i="1"/>
  <c r="AM9164" i="1"/>
  <c r="L9164" i="1"/>
  <c r="C9164" i="1"/>
  <c r="AM9163" i="1"/>
  <c r="L9163" i="1"/>
  <c r="C9163" i="1"/>
  <c r="AM9162" i="1"/>
  <c r="L9162" i="1"/>
  <c r="C9162" i="1"/>
  <c r="AM9161" i="1"/>
  <c r="L9161" i="1"/>
  <c r="C9161" i="1"/>
  <c r="AM9160" i="1"/>
  <c r="L9160" i="1"/>
  <c r="C9160" i="1"/>
  <c r="AM9159" i="1"/>
  <c r="L9159" i="1"/>
  <c r="C9159" i="1"/>
  <c r="AM9158" i="1"/>
  <c r="L9158" i="1"/>
  <c r="C9158" i="1"/>
  <c r="AM9157" i="1"/>
  <c r="L9157" i="1"/>
  <c r="C9157" i="1"/>
  <c r="AM9156" i="1"/>
  <c r="L9156" i="1"/>
  <c r="C9156" i="1"/>
  <c r="AM9155" i="1"/>
  <c r="L9155" i="1"/>
  <c r="C9155" i="1"/>
  <c r="AM9154" i="1"/>
  <c r="L9154" i="1"/>
  <c r="C9154" i="1"/>
  <c r="AM9153" i="1"/>
  <c r="L9153" i="1"/>
  <c r="C9153" i="1"/>
  <c r="AM9152" i="1"/>
  <c r="L9152" i="1"/>
  <c r="C9152" i="1"/>
  <c r="AM9151" i="1"/>
  <c r="L9151" i="1"/>
  <c r="C9151" i="1"/>
  <c r="AM9150" i="1"/>
  <c r="L9150" i="1"/>
  <c r="C9150" i="1"/>
  <c r="AM9149" i="1"/>
  <c r="L9149" i="1"/>
  <c r="C9149" i="1"/>
  <c r="AM9148" i="1"/>
  <c r="L9148" i="1"/>
  <c r="C9148" i="1"/>
  <c r="AM9147" i="1"/>
  <c r="L9147" i="1"/>
  <c r="C9147" i="1"/>
  <c r="AM9146" i="1"/>
  <c r="L9146" i="1"/>
  <c r="C9146" i="1"/>
  <c r="AM9145" i="1"/>
  <c r="L9145" i="1"/>
  <c r="C9145" i="1"/>
  <c r="AM9144" i="1"/>
  <c r="L9144" i="1"/>
  <c r="C9144" i="1"/>
  <c r="AM9143" i="1"/>
  <c r="L9143" i="1"/>
  <c r="C9143" i="1"/>
  <c r="AM9142" i="1"/>
  <c r="L9142" i="1"/>
  <c r="C9142" i="1"/>
  <c r="AM9141" i="1"/>
  <c r="L9141" i="1"/>
  <c r="C9141" i="1"/>
  <c r="AM9140" i="1"/>
  <c r="L9140" i="1"/>
  <c r="C9140" i="1"/>
  <c r="AM9139" i="1"/>
  <c r="L9139" i="1"/>
  <c r="C9139" i="1"/>
  <c r="AM9138" i="1"/>
  <c r="L9138" i="1"/>
  <c r="C9138" i="1"/>
  <c r="AM9137" i="1"/>
  <c r="L9137" i="1"/>
  <c r="C9137" i="1"/>
  <c r="AM9136" i="1"/>
  <c r="L9136" i="1"/>
  <c r="C9136" i="1"/>
  <c r="AM9135" i="1"/>
  <c r="L9135" i="1"/>
  <c r="C9135" i="1"/>
  <c r="AM9134" i="1"/>
  <c r="L9134" i="1"/>
  <c r="C9134" i="1"/>
  <c r="AM9133" i="1"/>
  <c r="L9133" i="1"/>
  <c r="C9133" i="1"/>
  <c r="AM9132" i="1"/>
  <c r="L9132" i="1"/>
  <c r="C9132" i="1"/>
  <c r="AM9131" i="1"/>
  <c r="L9131" i="1"/>
  <c r="C9131" i="1"/>
  <c r="AM9130" i="1"/>
  <c r="L9130" i="1"/>
  <c r="C9130" i="1"/>
  <c r="AM9129" i="1"/>
  <c r="L9129" i="1"/>
  <c r="C9129" i="1"/>
  <c r="AM9128" i="1"/>
  <c r="L9128" i="1"/>
  <c r="C9128" i="1"/>
  <c r="AM9127" i="1"/>
  <c r="L9127" i="1"/>
  <c r="C9127" i="1"/>
  <c r="AM9126" i="1"/>
  <c r="L9126" i="1"/>
  <c r="C9126" i="1"/>
  <c r="AM9125" i="1"/>
  <c r="L9125" i="1"/>
  <c r="C9125" i="1"/>
  <c r="AM9124" i="1"/>
  <c r="L9124" i="1"/>
  <c r="C9124" i="1"/>
  <c r="AM9123" i="1"/>
  <c r="L9123" i="1"/>
  <c r="C9123" i="1"/>
  <c r="AM9122" i="1"/>
  <c r="L9122" i="1"/>
  <c r="C9122" i="1"/>
  <c r="AM9121" i="1"/>
  <c r="L9121" i="1"/>
  <c r="C9121" i="1"/>
  <c r="AM9120" i="1"/>
  <c r="L9120" i="1"/>
  <c r="C9120" i="1"/>
  <c r="AM9119" i="1"/>
  <c r="L9119" i="1"/>
  <c r="C9119" i="1"/>
  <c r="AM9118" i="1"/>
  <c r="L9118" i="1"/>
  <c r="C9118" i="1"/>
  <c r="AM9117" i="1"/>
  <c r="L9117" i="1"/>
  <c r="C9117" i="1"/>
  <c r="AM9116" i="1"/>
  <c r="L9116" i="1"/>
  <c r="C9116" i="1"/>
  <c r="AM9115" i="1"/>
  <c r="L9115" i="1"/>
  <c r="C9115" i="1"/>
  <c r="AM9114" i="1"/>
  <c r="L9114" i="1"/>
  <c r="C9114" i="1"/>
  <c r="AM9113" i="1"/>
  <c r="L9113" i="1"/>
  <c r="C9113" i="1"/>
  <c r="AM9112" i="1"/>
  <c r="L9112" i="1"/>
  <c r="C9112" i="1"/>
  <c r="AM9111" i="1"/>
  <c r="L9111" i="1"/>
  <c r="C9111" i="1"/>
  <c r="AM9110" i="1"/>
  <c r="L9110" i="1"/>
  <c r="C9110" i="1"/>
  <c r="AM9109" i="1"/>
  <c r="L9109" i="1"/>
  <c r="C9109" i="1"/>
  <c r="AM9108" i="1"/>
  <c r="L9108" i="1"/>
  <c r="C9108" i="1"/>
  <c r="AM9107" i="1"/>
  <c r="L9107" i="1"/>
  <c r="C9107" i="1"/>
  <c r="AM9106" i="1"/>
  <c r="L9106" i="1"/>
  <c r="C9106" i="1"/>
  <c r="AM9105" i="1"/>
  <c r="L9105" i="1"/>
  <c r="C9105" i="1"/>
  <c r="AM9104" i="1"/>
  <c r="L9104" i="1"/>
  <c r="C9104" i="1"/>
  <c r="AM9103" i="1"/>
  <c r="L9103" i="1"/>
  <c r="C9103" i="1"/>
  <c r="AM9102" i="1"/>
  <c r="L9102" i="1"/>
  <c r="C9102" i="1"/>
  <c r="AM9101" i="1"/>
  <c r="L9101" i="1"/>
  <c r="C9101" i="1"/>
  <c r="AM9100" i="1"/>
  <c r="L9100" i="1"/>
  <c r="C9100" i="1"/>
  <c r="AM9099" i="1"/>
  <c r="L9099" i="1"/>
  <c r="C9099" i="1"/>
  <c r="AM9098" i="1"/>
  <c r="L9098" i="1"/>
  <c r="C9098" i="1"/>
  <c r="AM9097" i="1"/>
  <c r="L9097" i="1"/>
  <c r="C9097" i="1"/>
  <c r="AM9096" i="1"/>
  <c r="L9096" i="1"/>
  <c r="C9096" i="1"/>
  <c r="AM9095" i="1"/>
  <c r="L9095" i="1"/>
  <c r="C9095" i="1"/>
  <c r="AM9094" i="1"/>
  <c r="L9094" i="1"/>
  <c r="C9094" i="1"/>
  <c r="AM9093" i="1"/>
  <c r="L9093" i="1"/>
  <c r="C9093" i="1"/>
  <c r="AM9092" i="1"/>
  <c r="L9092" i="1"/>
  <c r="C9092" i="1"/>
  <c r="AM9091" i="1"/>
  <c r="L9091" i="1"/>
  <c r="C9091" i="1"/>
  <c r="AM9090" i="1"/>
  <c r="L9090" i="1"/>
  <c r="C9090" i="1"/>
  <c r="AM9089" i="1"/>
  <c r="L9089" i="1"/>
  <c r="C9089" i="1"/>
  <c r="AM9088" i="1"/>
  <c r="L9088" i="1"/>
  <c r="C9088" i="1"/>
  <c r="AM9087" i="1"/>
  <c r="L9087" i="1"/>
  <c r="C9087" i="1"/>
  <c r="AM9086" i="1"/>
  <c r="L9086" i="1"/>
  <c r="C9086" i="1"/>
  <c r="AM9085" i="1"/>
  <c r="L9085" i="1"/>
  <c r="C9085" i="1"/>
  <c r="AM9084" i="1"/>
  <c r="L9084" i="1"/>
  <c r="C9084" i="1"/>
  <c r="AM9083" i="1"/>
  <c r="L9083" i="1"/>
  <c r="C9083" i="1"/>
  <c r="AM9082" i="1"/>
  <c r="L9082" i="1"/>
  <c r="C9082" i="1"/>
  <c r="AM9081" i="1"/>
  <c r="L9081" i="1"/>
  <c r="C9081" i="1"/>
  <c r="AM9080" i="1"/>
  <c r="L9080" i="1"/>
  <c r="C9080" i="1"/>
  <c r="AM9079" i="1"/>
  <c r="L9079" i="1"/>
  <c r="C9079" i="1"/>
  <c r="AM9078" i="1"/>
  <c r="L9078" i="1"/>
  <c r="C9078" i="1"/>
  <c r="AM9077" i="1"/>
  <c r="L9077" i="1"/>
  <c r="C9077" i="1"/>
  <c r="AM9076" i="1"/>
  <c r="L9076" i="1"/>
  <c r="C9076" i="1"/>
  <c r="AM9075" i="1"/>
  <c r="L9075" i="1"/>
  <c r="C9075" i="1"/>
  <c r="AM9074" i="1"/>
  <c r="L9074" i="1"/>
  <c r="C9074" i="1"/>
  <c r="AM9073" i="1"/>
  <c r="L9073" i="1"/>
  <c r="C9073" i="1"/>
  <c r="AM9072" i="1"/>
  <c r="L9072" i="1"/>
  <c r="C9072" i="1"/>
  <c r="AM9071" i="1"/>
  <c r="L9071" i="1"/>
  <c r="C9071" i="1"/>
  <c r="AM9070" i="1"/>
  <c r="L9070" i="1"/>
  <c r="C9070" i="1"/>
  <c r="AM9069" i="1"/>
  <c r="L9069" i="1"/>
  <c r="C9069" i="1"/>
  <c r="AM9068" i="1"/>
  <c r="L9068" i="1"/>
  <c r="C9068" i="1"/>
  <c r="AM9067" i="1"/>
  <c r="L9067" i="1"/>
  <c r="C9067" i="1"/>
  <c r="AM9066" i="1"/>
  <c r="L9066" i="1"/>
  <c r="C9066" i="1"/>
  <c r="AM9065" i="1"/>
  <c r="L9065" i="1"/>
  <c r="C9065" i="1"/>
  <c r="AM9064" i="1"/>
  <c r="L9064" i="1"/>
  <c r="C9064" i="1"/>
  <c r="AM9063" i="1"/>
  <c r="L9063" i="1"/>
  <c r="C9063" i="1"/>
  <c r="AM9062" i="1"/>
  <c r="L9062" i="1"/>
  <c r="C9062" i="1"/>
  <c r="AM9061" i="1"/>
  <c r="L9061" i="1"/>
  <c r="C9061" i="1"/>
  <c r="AM9060" i="1"/>
  <c r="L9060" i="1"/>
  <c r="C9060" i="1"/>
  <c r="AM9059" i="1"/>
  <c r="L9059" i="1"/>
  <c r="C9059" i="1"/>
  <c r="AM9058" i="1"/>
  <c r="L9058" i="1"/>
  <c r="C9058" i="1"/>
  <c r="AM9057" i="1"/>
  <c r="L9057" i="1"/>
  <c r="C9057" i="1"/>
  <c r="AM9056" i="1"/>
  <c r="L9056" i="1"/>
  <c r="C9056" i="1"/>
  <c r="AM9055" i="1"/>
  <c r="L9055" i="1"/>
  <c r="C9055" i="1"/>
  <c r="AM9054" i="1"/>
  <c r="L9054" i="1"/>
  <c r="C9054" i="1"/>
  <c r="AM9053" i="1"/>
  <c r="L9053" i="1"/>
  <c r="C9053" i="1"/>
  <c r="AM9052" i="1"/>
  <c r="L9052" i="1"/>
  <c r="C9052" i="1"/>
  <c r="AM9051" i="1"/>
  <c r="L9051" i="1"/>
  <c r="C9051" i="1"/>
  <c r="AM9050" i="1"/>
  <c r="L9050" i="1"/>
  <c r="C9050" i="1"/>
  <c r="AM9049" i="1"/>
  <c r="L9049" i="1"/>
  <c r="C9049" i="1"/>
  <c r="AM9048" i="1"/>
  <c r="L9048" i="1"/>
  <c r="C9048" i="1"/>
  <c r="AM9047" i="1"/>
  <c r="L9047" i="1"/>
  <c r="C9047" i="1"/>
  <c r="AM9046" i="1"/>
  <c r="L9046" i="1"/>
  <c r="C9046" i="1"/>
  <c r="AM9045" i="1"/>
  <c r="L9045" i="1"/>
  <c r="C9045" i="1"/>
  <c r="AM9044" i="1"/>
  <c r="L9044" i="1"/>
  <c r="C9044" i="1"/>
  <c r="AM9043" i="1"/>
  <c r="L9043" i="1"/>
  <c r="C9043" i="1"/>
  <c r="AM9042" i="1"/>
  <c r="L9042" i="1"/>
  <c r="C9042" i="1"/>
  <c r="AM9041" i="1"/>
  <c r="L9041" i="1"/>
  <c r="C9041" i="1"/>
  <c r="AM9040" i="1"/>
  <c r="L9040" i="1"/>
  <c r="C9040" i="1"/>
  <c r="AM9039" i="1"/>
  <c r="L9039" i="1"/>
  <c r="C9039" i="1"/>
  <c r="AM9038" i="1"/>
  <c r="L9038" i="1"/>
  <c r="C9038" i="1"/>
  <c r="AM9037" i="1"/>
  <c r="L9037" i="1"/>
  <c r="C9037" i="1"/>
  <c r="AM9036" i="1"/>
  <c r="L9036" i="1"/>
  <c r="C9036" i="1"/>
  <c r="AM9035" i="1"/>
  <c r="L9035" i="1"/>
  <c r="C9035" i="1"/>
  <c r="AM9034" i="1"/>
  <c r="L9034" i="1"/>
  <c r="C9034" i="1"/>
  <c r="AM9033" i="1"/>
  <c r="L9033" i="1"/>
  <c r="C9033" i="1"/>
  <c r="AM9032" i="1"/>
  <c r="L9032" i="1"/>
  <c r="C9032" i="1"/>
  <c r="AM9031" i="1"/>
  <c r="L9031" i="1"/>
  <c r="C9031" i="1"/>
  <c r="AM9030" i="1"/>
  <c r="L9030" i="1"/>
  <c r="C9030" i="1"/>
  <c r="AM9029" i="1"/>
  <c r="L9029" i="1"/>
  <c r="C9029" i="1"/>
  <c r="AM9028" i="1"/>
  <c r="L9028" i="1"/>
  <c r="C9028" i="1"/>
  <c r="AM9027" i="1"/>
  <c r="L9027" i="1"/>
  <c r="C9027" i="1"/>
  <c r="AM9026" i="1"/>
  <c r="L9026" i="1"/>
  <c r="C9026" i="1"/>
  <c r="AM9025" i="1"/>
  <c r="L9025" i="1"/>
  <c r="C9025" i="1"/>
  <c r="AM9024" i="1"/>
  <c r="L9024" i="1"/>
  <c r="C9024" i="1"/>
  <c r="AM9023" i="1"/>
  <c r="L9023" i="1"/>
  <c r="C9023" i="1"/>
  <c r="AM9022" i="1"/>
  <c r="L9022" i="1"/>
  <c r="C9022" i="1"/>
  <c r="AM9021" i="1"/>
  <c r="L9021" i="1"/>
  <c r="C9021" i="1"/>
  <c r="AM9020" i="1"/>
  <c r="L9020" i="1"/>
  <c r="C9020" i="1"/>
  <c r="AM9019" i="1"/>
  <c r="L9019" i="1"/>
  <c r="C9019" i="1"/>
  <c r="AM9018" i="1"/>
  <c r="L9018" i="1"/>
  <c r="C9018" i="1"/>
  <c r="AM9017" i="1"/>
  <c r="L9017" i="1"/>
  <c r="C9017" i="1"/>
  <c r="AM9016" i="1"/>
  <c r="L9016" i="1"/>
  <c r="C9016" i="1"/>
  <c r="AM9015" i="1"/>
  <c r="L9015" i="1"/>
  <c r="C9015" i="1"/>
  <c r="AM9014" i="1"/>
  <c r="L9014" i="1"/>
  <c r="C9014" i="1"/>
  <c r="AM9013" i="1"/>
  <c r="L9013" i="1"/>
  <c r="C9013" i="1"/>
  <c r="AM9012" i="1"/>
  <c r="L9012" i="1"/>
  <c r="C9012" i="1"/>
  <c r="AM9011" i="1"/>
  <c r="L9011" i="1"/>
  <c r="C9011" i="1"/>
  <c r="AM9010" i="1"/>
  <c r="L9010" i="1"/>
  <c r="C9010" i="1"/>
  <c r="AM9009" i="1"/>
  <c r="L9009" i="1"/>
  <c r="C9009" i="1"/>
  <c r="AM9008" i="1"/>
  <c r="L9008" i="1"/>
  <c r="C9008" i="1"/>
  <c r="AM9007" i="1"/>
  <c r="L9007" i="1"/>
  <c r="C9007" i="1"/>
  <c r="AM9006" i="1"/>
  <c r="L9006" i="1"/>
  <c r="C9006" i="1"/>
  <c r="AM9005" i="1"/>
  <c r="L9005" i="1"/>
  <c r="C9005" i="1"/>
  <c r="AM9004" i="1"/>
  <c r="L9004" i="1"/>
  <c r="C9004" i="1"/>
  <c r="AM9003" i="1"/>
  <c r="L9003" i="1"/>
  <c r="C9003" i="1"/>
  <c r="AM9002" i="1"/>
  <c r="L9002" i="1"/>
  <c r="C9002" i="1"/>
  <c r="AM9001" i="1"/>
  <c r="L9001" i="1"/>
  <c r="C9001" i="1"/>
  <c r="AM9000" i="1"/>
  <c r="L9000" i="1"/>
  <c r="C9000" i="1"/>
  <c r="AM8999" i="1"/>
  <c r="L8999" i="1"/>
  <c r="C8999" i="1"/>
  <c r="AM8998" i="1"/>
  <c r="L8998" i="1"/>
  <c r="C8998" i="1"/>
  <c r="AM8997" i="1"/>
  <c r="L8997" i="1"/>
  <c r="C8997" i="1"/>
  <c r="AM8996" i="1"/>
  <c r="L8996" i="1"/>
  <c r="C8996" i="1"/>
  <c r="AM8995" i="1"/>
  <c r="L8995" i="1"/>
  <c r="C8995" i="1"/>
  <c r="AM8994" i="1"/>
  <c r="L8994" i="1"/>
  <c r="C8994" i="1"/>
  <c r="AM8993" i="1"/>
  <c r="L8993" i="1"/>
  <c r="C8993" i="1"/>
  <c r="AM8992" i="1"/>
  <c r="L8992" i="1"/>
  <c r="C8992" i="1"/>
  <c r="AM8991" i="1"/>
  <c r="L8991" i="1"/>
  <c r="C8991" i="1"/>
  <c r="AM8990" i="1"/>
  <c r="L8990" i="1"/>
  <c r="C8990" i="1"/>
  <c r="AM8989" i="1"/>
  <c r="L8989" i="1"/>
  <c r="C8989" i="1"/>
  <c r="AM8988" i="1"/>
  <c r="L8988" i="1"/>
  <c r="C8988" i="1"/>
  <c r="AM8987" i="1"/>
  <c r="L8987" i="1"/>
  <c r="C8987" i="1"/>
  <c r="AM8986" i="1"/>
  <c r="L8986" i="1"/>
  <c r="C8986" i="1"/>
  <c r="AM8985" i="1"/>
  <c r="L8985" i="1"/>
  <c r="C8985" i="1"/>
  <c r="AM8984" i="1"/>
  <c r="L8984" i="1"/>
  <c r="C8984" i="1"/>
  <c r="AM8983" i="1"/>
  <c r="L8983" i="1"/>
  <c r="C8983" i="1"/>
  <c r="AM8982" i="1"/>
  <c r="L8982" i="1"/>
  <c r="C8982" i="1"/>
  <c r="AM8981" i="1"/>
  <c r="L8981" i="1"/>
  <c r="C8981" i="1"/>
  <c r="AM8980" i="1"/>
  <c r="L8980" i="1"/>
  <c r="C8980" i="1"/>
  <c r="AM8979" i="1"/>
  <c r="L8979" i="1"/>
  <c r="C8979" i="1"/>
  <c r="AM8978" i="1"/>
  <c r="L8978" i="1"/>
  <c r="C8978" i="1"/>
  <c r="AM8977" i="1"/>
  <c r="L8977" i="1"/>
  <c r="C8977" i="1"/>
  <c r="AM8976" i="1"/>
  <c r="L8976" i="1"/>
  <c r="C8976" i="1"/>
  <c r="AM8975" i="1"/>
  <c r="L8975" i="1"/>
  <c r="C8975" i="1"/>
  <c r="AM8974" i="1"/>
  <c r="L8974" i="1"/>
  <c r="C8974" i="1"/>
  <c r="AM8973" i="1"/>
  <c r="L8973" i="1"/>
  <c r="C8973" i="1"/>
  <c r="AM8972" i="1"/>
  <c r="L8972" i="1"/>
  <c r="C8972" i="1"/>
  <c r="AM8971" i="1"/>
  <c r="L8971" i="1"/>
  <c r="C8971" i="1"/>
  <c r="AM8970" i="1"/>
  <c r="L8970" i="1"/>
  <c r="C8970" i="1"/>
  <c r="AM8969" i="1"/>
  <c r="L8969" i="1"/>
  <c r="C8969" i="1"/>
  <c r="AM8968" i="1"/>
  <c r="L8968" i="1"/>
  <c r="C8968" i="1"/>
  <c r="AM8967" i="1"/>
  <c r="L8967" i="1"/>
  <c r="C8967" i="1"/>
  <c r="AM8966" i="1"/>
  <c r="L8966" i="1"/>
  <c r="C8966" i="1"/>
  <c r="AM8965" i="1"/>
  <c r="L8965" i="1"/>
  <c r="C8965" i="1"/>
  <c r="AM8964" i="1"/>
  <c r="L8964" i="1"/>
  <c r="C8964" i="1"/>
  <c r="AM8963" i="1"/>
  <c r="L8963" i="1"/>
  <c r="C8963" i="1"/>
  <c r="AM8962" i="1"/>
  <c r="L8962" i="1"/>
  <c r="C8962" i="1"/>
  <c r="AM8961" i="1"/>
  <c r="L8961" i="1"/>
  <c r="C8961" i="1"/>
  <c r="AM8960" i="1"/>
  <c r="L8960" i="1"/>
  <c r="C8960" i="1"/>
  <c r="AM8959" i="1"/>
  <c r="L8959" i="1"/>
  <c r="C8959" i="1"/>
  <c r="AM8958" i="1"/>
  <c r="L8958" i="1"/>
  <c r="C8958" i="1"/>
  <c r="AM8957" i="1"/>
  <c r="L8957" i="1"/>
  <c r="C8957" i="1"/>
  <c r="AM8956" i="1"/>
  <c r="L8956" i="1"/>
  <c r="C8956" i="1"/>
  <c r="AM8955" i="1"/>
  <c r="L8955" i="1"/>
  <c r="C8955" i="1"/>
  <c r="AM8954" i="1"/>
  <c r="L8954" i="1"/>
  <c r="C8954" i="1"/>
  <c r="AM8953" i="1"/>
  <c r="L8953" i="1"/>
  <c r="C8953" i="1"/>
  <c r="AM8952" i="1"/>
  <c r="L8952" i="1"/>
  <c r="C8952" i="1"/>
  <c r="AM8951" i="1"/>
  <c r="L8951" i="1"/>
  <c r="C8951" i="1"/>
  <c r="AM8950" i="1"/>
  <c r="L8950" i="1"/>
  <c r="C8950" i="1"/>
  <c r="AM8949" i="1"/>
  <c r="L8949" i="1"/>
  <c r="C8949" i="1"/>
  <c r="AM8948" i="1"/>
  <c r="L8948" i="1"/>
  <c r="C8948" i="1"/>
  <c r="AM8947" i="1"/>
  <c r="L8947" i="1"/>
  <c r="C8947" i="1"/>
  <c r="AM8946" i="1"/>
  <c r="L8946" i="1"/>
  <c r="C8946" i="1"/>
  <c r="AM8945" i="1"/>
  <c r="L8945" i="1"/>
  <c r="C8945" i="1"/>
  <c r="AM8944" i="1"/>
  <c r="L8944" i="1"/>
  <c r="C8944" i="1"/>
  <c r="AM8943" i="1"/>
  <c r="L8943" i="1"/>
  <c r="C8943" i="1"/>
  <c r="AM8942" i="1"/>
  <c r="L8942" i="1"/>
  <c r="C8942" i="1"/>
  <c r="AM8941" i="1"/>
  <c r="L8941" i="1"/>
  <c r="C8941" i="1"/>
  <c r="AM8940" i="1"/>
  <c r="L8940" i="1"/>
  <c r="C8940" i="1"/>
  <c r="AM8939" i="1"/>
  <c r="L8939" i="1"/>
  <c r="C8939" i="1"/>
  <c r="AM8938" i="1"/>
  <c r="L8938" i="1"/>
  <c r="C8938" i="1"/>
  <c r="AM8937" i="1"/>
  <c r="L8937" i="1"/>
  <c r="C8937" i="1"/>
  <c r="AM8936" i="1"/>
  <c r="L8936" i="1"/>
  <c r="C8936" i="1"/>
  <c r="AM8935" i="1"/>
  <c r="L8935" i="1"/>
  <c r="C8935" i="1"/>
  <c r="AM8934" i="1"/>
  <c r="L8934" i="1"/>
  <c r="C8934" i="1"/>
  <c r="AM8933" i="1"/>
  <c r="L8933" i="1"/>
  <c r="C8933" i="1"/>
  <c r="AM8932" i="1"/>
  <c r="L8932" i="1"/>
  <c r="C8932" i="1"/>
  <c r="AM8931" i="1"/>
  <c r="L8931" i="1"/>
  <c r="C8931" i="1"/>
  <c r="AM8930" i="1"/>
  <c r="L8930" i="1"/>
  <c r="C8930" i="1"/>
  <c r="AM8929" i="1"/>
  <c r="L8929" i="1"/>
  <c r="C8929" i="1"/>
  <c r="AM8928" i="1"/>
  <c r="L8928" i="1"/>
  <c r="C8928" i="1"/>
  <c r="AM8927" i="1"/>
  <c r="L8927" i="1"/>
  <c r="C8927" i="1"/>
  <c r="AM8926" i="1"/>
  <c r="L8926" i="1"/>
  <c r="C8926" i="1"/>
  <c r="AM8925" i="1"/>
  <c r="L8925" i="1"/>
  <c r="C8925" i="1"/>
  <c r="AM8924" i="1"/>
  <c r="L8924" i="1"/>
  <c r="C8924" i="1"/>
  <c r="AM8923" i="1"/>
  <c r="L8923" i="1"/>
  <c r="C8923" i="1"/>
  <c r="AM8922" i="1"/>
  <c r="L8922" i="1"/>
  <c r="C8922" i="1"/>
  <c r="AM8921" i="1"/>
  <c r="L8921" i="1"/>
  <c r="C8921" i="1"/>
  <c r="AM8920" i="1"/>
  <c r="L8920" i="1"/>
  <c r="C8920" i="1"/>
  <c r="AM8919" i="1"/>
  <c r="L8919" i="1"/>
  <c r="C8919" i="1"/>
  <c r="AM8918" i="1"/>
  <c r="L8918" i="1"/>
  <c r="C8918" i="1"/>
  <c r="AM8917" i="1"/>
  <c r="L8917" i="1"/>
  <c r="C8917" i="1"/>
  <c r="AM8916" i="1"/>
  <c r="L8916" i="1"/>
  <c r="C8916" i="1"/>
  <c r="AM8915" i="1"/>
  <c r="L8915" i="1"/>
  <c r="C8915" i="1"/>
  <c r="AM8914" i="1"/>
  <c r="L8914" i="1"/>
  <c r="C8914" i="1"/>
  <c r="AM8913" i="1"/>
  <c r="L8913" i="1"/>
  <c r="C8913" i="1"/>
  <c r="AM8912" i="1"/>
  <c r="L8912" i="1"/>
  <c r="C8912" i="1"/>
  <c r="AM8911" i="1"/>
  <c r="L8911" i="1"/>
  <c r="C8911" i="1"/>
  <c r="AM8910" i="1"/>
  <c r="L8910" i="1"/>
  <c r="C8910" i="1"/>
  <c r="AM8909" i="1"/>
  <c r="L8909" i="1"/>
  <c r="C8909" i="1"/>
  <c r="AM8908" i="1"/>
  <c r="L8908" i="1"/>
  <c r="C8908" i="1"/>
  <c r="AM8907" i="1"/>
  <c r="L8907" i="1"/>
  <c r="C8907" i="1"/>
  <c r="AM8906" i="1"/>
  <c r="L8906" i="1"/>
  <c r="C8906" i="1"/>
  <c r="AM8905" i="1"/>
  <c r="L8905" i="1"/>
  <c r="C8905" i="1"/>
  <c r="AM8904" i="1"/>
  <c r="L8904" i="1"/>
  <c r="C8904" i="1"/>
  <c r="AM8903" i="1"/>
  <c r="L8903" i="1"/>
  <c r="C8903" i="1"/>
  <c r="AM8902" i="1"/>
  <c r="L8902" i="1"/>
  <c r="C8902" i="1"/>
  <c r="AM8901" i="1"/>
  <c r="L8901" i="1"/>
  <c r="C8901" i="1"/>
  <c r="AM8900" i="1"/>
  <c r="L8900" i="1"/>
  <c r="C8900" i="1"/>
  <c r="AM8899" i="1"/>
  <c r="L8899" i="1"/>
  <c r="C8899" i="1"/>
  <c r="AM8898" i="1"/>
  <c r="L8898" i="1"/>
  <c r="C8898" i="1"/>
  <c r="AM8897" i="1"/>
  <c r="L8897" i="1"/>
  <c r="C8897" i="1"/>
  <c r="AM8896" i="1"/>
  <c r="L8896" i="1"/>
  <c r="C8896" i="1"/>
  <c r="AM8895" i="1"/>
  <c r="L8895" i="1"/>
  <c r="C8895" i="1"/>
  <c r="AM8894" i="1"/>
  <c r="L8894" i="1"/>
  <c r="C8894" i="1"/>
  <c r="AM8893" i="1"/>
  <c r="L8893" i="1"/>
  <c r="C8893" i="1"/>
  <c r="AM8892" i="1"/>
  <c r="L8892" i="1"/>
  <c r="C8892" i="1"/>
  <c r="AM8891" i="1"/>
  <c r="L8891" i="1"/>
  <c r="C8891" i="1"/>
  <c r="AM8890" i="1"/>
  <c r="L8890" i="1"/>
  <c r="C8890" i="1"/>
  <c r="AM8889" i="1"/>
  <c r="L8889" i="1"/>
  <c r="C8889" i="1"/>
  <c r="AM8888" i="1"/>
  <c r="L8888" i="1"/>
  <c r="C8888" i="1"/>
  <c r="AM8887" i="1"/>
  <c r="L8887" i="1"/>
  <c r="C8887" i="1"/>
  <c r="AM8886" i="1"/>
  <c r="L8886" i="1"/>
  <c r="C8886" i="1"/>
  <c r="AM8885" i="1"/>
  <c r="L8885" i="1"/>
  <c r="C8885" i="1"/>
  <c r="AM8884" i="1"/>
  <c r="L8884" i="1"/>
  <c r="C8884" i="1"/>
  <c r="AM8883" i="1"/>
  <c r="L8883" i="1"/>
  <c r="C8883" i="1"/>
  <c r="AM8882" i="1"/>
  <c r="L8882" i="1"/>
  <c r="C8882" i="1"/>
  <c r="AM8881" i="1"/>
  <c r="L8881" i="1"/>
  <c r="C8881" i="1"/>
  <c r="AM8880" i="1"/>
  <c r="L8880" i="1"/>
  <c r="C8880" i="1"/>
  <c r="AM8879" i="1"/>
  <c r="L8879" i="1"/>
  <c r="C8879" i="1"/>
  <c r="AM8878" i="1"/>
  <c r="L8878" i="1"/>
  <c r="C8878" i="1"/>
  <c r="AM8877" i="1"/>
  <c r="L8877" i="1"/>
  <c r="C8877" i="1"/>
  <c r="AM8876" i="1"/>
  <c r="L8876" i="1"/>
  <c r="C8876" i="1"/>
  <c r="AM8875" i="1"/>
  <c r="L8875" i="1"/>
  <c r="C8875" i="1"/>
  <c r="AM8874" i="1"/>
  <c r="L8874" i="1"/>
  <c r="C8874" i="1"/>
  <c r="AM8873" i="1"/>
  <c r="L8873" i="1"/>
  <c r="C8873" i="1"/>
  <c r="AM8872" i="1"/>
  <c r="L8872" i="1"/>
  <c r="C8872" i="1"/>
  <c r="AM8871" i="1"/>
  <c r="L8871" i="1"/>
  <c r="C8871" i="1"/>
  <c r="AM8870" i="1"/>
  <c r="L8870" i="1"/>
  <c r="C8870" i="1"/>
  <c r="AM8869" i="1"/>
  <c r="L8869" i="1"/>
  <c r="C8869" i="1"/>
  <c r="AM8868" i="1"/>
  <c r="L8868" i="1"/>
  <c r="C8868" i="1"/>
  <c r="AM8867" i="1"/>
  <c r="L8867" i="1"/>
  <c r="C8867" i="1"/>
  <c r="AM8866" i="1"/>
  <c r="L8866" i="1"/>
  <c r="C8866" i="1"/>
  <c r="AM8865" i="1"/>
  <c r="L8865" i="1"/>
  <c r="C8865" i="1"/>
  <c r="AM8864" i="1"/>
  <c r="L8864" i="1"/>
  <c r="C8864" i="1"/>
  <c r="AM8863" i="1"/>
  <c r="L8863" i="1"/>
  <c r="C8863" i="1"/>
  <c r="AM8862" i="1"/>
  <c r="L8862" i="1"/>
  <c r="C8862" i="1"/>
  <c r="AM8861" i="1"/>
  <c r="L8861" i="1"/>
  <c r="C8861" i="1"/>
  <c r="AM8860" i="1"/>
  <c r="L8860" i="1"/>
  <c r="C8860" i="1"/>
  <c r="AM8859" i="1"/>
  <c r="L8859" i="1"/>
  <c r="C8859" i="1"/>
  <c r="AM8858" i="1"/>
  <c r="L8858" i="1"/>
  <c r="C8858" i="1"/>
  <c r="AM8857" i="1"/>
  <c r="L8857" i="1"/>
  <c r="C8857" i="1"/>
  <c r="AM8856" i="1"/>
  <c r="L8856" i="1"/>
  <c r="C8856" i="1"/>
  <c r="AM8855" i="1"/>
  <c r="L8855" i="1"/>
  <c r="C8855" i="1"/>
  <c r="AM8854" i="1"/>
  <c r="L8854" i="1"/>
  <c r="C8854" i="1"/>
  <c r="AM8853" i="1"/>
  <c r="L8853" i="1"/>
  <c r="C8853" i="1"/>
  <c r="AM8852" i="1"/>
  <c r="L8852" i="1"/>
  <c r="C8852" i="1"/>
  <c r="AM8851" i="1"/>
  <c r="L8851" i="1"/>
  <c r="C8851" i="1"/>
  <c r="AM8850" i="1"/>
  <c r="L8850" i="1"/>
  <c r="C8850" i="1"/>
  <c r="AM8849" i="1"/>
  <c r="L8849" i="1"/>
  <c r="C8849" i="1"/>
  <c r="AM8848" i="1"/>
  <c r="L8848" i="1"/>
  <c r="C8848" i="1"/>
  <c r="AM8847" i="1"/>
  <c r="L8847" i="1"/>
  <c r="C8847" i="1"/>
  <c r="AM8846" i="1"/>
  <c r="L8846" i="1"/>
  <c r="C8846" i="1"/>
  <c r="AM8845" i="1"/>
  <c r="L8845" i="1"/>
  <c r="C8845" i="1"/>
  <c r="AM8844" i="1"/>
  <c r="L8844" i="1"/>
  <c r="C8844" i="1"/>
  <c r="AM8843" i="1"/>
  <c r="L8843" i="1"/>
  <c r="C8843" i="1"/>
  <c r="AM8842" i="1"/>
  <c r="L8842" i="1"/>
  <c r="C8842" i="1"/>
  <c r="AM8841" i="1"/>
  <c r="L8841" i="1"/>
  <c r="C8841" i="1"/>
  <c r="AM8840" i="1"/>
  <c r="L8840" i="1"/>
  <c r="C8840" i="1"/>
  <c r="AM8839" i="1"/>
  <c r="L8839" i="1"/>
  <c r="C8839" i="1"/>
  <c r="AM8838" i="1"/>
  <c r="L8838" i="1"/>
  <c r="C8838" i="1"/>
  <c r="AM8837" i="1"/>
  <c r="L8837" i="1"/>
  <c r="C8837" i="1"/>
  <c r="AM8836" i="1"/>
  <c r="L8836" i="1"/>
  <c r="C8836" i="1"/>
  <c r="AM8835" i="1"/>
  <c r="L8835" i="1"/>
  <c r="C8835" i="1"/>
  <c r="AM8834" i="1"/>
  <c r="L8834" i="1"/>
  <c r="C8834" i="1"/>
  <c r="AM8833" i="1"/>
  <c r="L8833" i="1"/>
  <c r="C8833" i="1"/>
  <c r="AM8832" i="1"/>
  <c r="L8832" i="1"/>
  <c r="C8832" i="1"/>
  <c r="AM8831" i="1"/>
  <c r="L8831" i="1"/>
  <c r="C8831" i="1"/>
  <c r="AM8830" i="1"/>
  <c r="L8830" i="1"/>
  <c r="C8830" i="1"/>
  <c r="AM8829" i="1"/>
  <c r="L8829" i="1"/>
  <c r="C8829" i="1"/>
  <c r="AM8828" i="1"/>
  <c r="L8828" i="1"/>
  <c r="C8828" i="1"/>
  <c r="AM8827" i="1"/>
  <c r="L8827" i="1"/>
  <c r="C8827" i="1"/>
  <c r="AM8826" i="1"/>
  <c r="L8826" i="1"/>
  <c r="C8826" i="1"/>
  <c r="AM8825" i="1"/>
  <c r="L8825" i="1"/>
  <c r="C8825" i="1"/>
  <c r="AM8824" i="1"/>
  <c r="L8824" i="1"/>
  <c r="C8824" i="1"/>
  <c r="AM8823" i="1"/>
  <c r="L8823" i="1"/>
  <c r="C8823" i="1"/>
  <c r="AM8822" i="1"/>
  <c r="L8822" i="1"/>
  <c r="C8822" i="1"/>
  <c r="AM8821" i="1"/>
  <c r="L8821" i="1"/>
  <c r="C8821" i="1"/>
  <c r="AM8820" i="1"/>
  <c r="L8820" i="1"/>
  <c r="C8820" i="1"/>
  <c r="AM8819" i="1"/>
  <c r="L8819" i="1"/>
  <c r="C8819" i="1"/>
  <c r="AM8818" i="1"/>
  <c r="L8818" i="1"/>
  <c r="C8818" i="1"/>
  <c r="AM8817" i="1"/>
  <c r="L8817" i="1"/>
  <c r="C8817" i="1"/>
  <c r="AM8816" i="1"/>
  <c r="L8816" i="1"/>
  <c r="C8816" i="1"/>
  <c r="AM8815" i="1"/>
  <c r="L8815" i="1"/>
  <c r="C8815" i="1"/>
  <c r="AM8814" i="1"/>
  <c r="L8814" i="1"/>
  <c r="C8814" i="1"/>
  <c r="AM8813" i="1"/>
  <c r="L8813" i="1"/>
  <c r="C8813" i="1"/>
  <c r="AM8812" i="1"/>
  <c r="L8812" i="1"/>
  <c r="C8812" i="1"/>
  <c r="AM8811" i="1"/>
  <c r="L8811" i="1"/>
  <c r="C8811" i="1"/>
  <c r="AM8810" i="1"/>
  <c r="L8810" i="1"/>
  <c r="C8810" i="1"/>
  <c r="AM8809" i="1"/>
  <c r="L8809" i="1"/>
  <c r="C8809" i="1"/>
  <c r="AM8808" i="1"/>
  <c r="L8808" i="1"/>
  <c r="C8808" i="1"/>
  <c r="AM8807" i="1"/>
  <c r="L8807" i="1"/>
  <c r="C8807" i="1"/>
  <c r="AM8806" i="1"/>
  <c r="L8806" i="1"/>
  <c r="C8806" i="1"/>
  <c r="AM8805" i="1"/>
  <c r="L8805" i="1"/>
  <c r="C8805" i="1"/>
  <c r="AM8804" i="1"/>
  <c r="L8804" i="1"/>
  <c r="C8804" i="1"/>
  <c r="AM8803" i="1"/>
  <c r="L8803" i="1"/>
  <c r="C8803" i="1"/>
  <c r="AM8802" i="1"/>
  <c r="L8802" i="1"/>
  <c r="C8802" i="1"/>
  <c r="AM8801" i="1"/>
  <c r="L8801" i="1"/>
  <c r="C8801" i="1"/>
  <c r="AM8800" i="1"/>
  <c r="L8800" i="1"/>
  <c r="C8800" i="1"/>
  <c r="AM8799" i="1"/>
  <c r="L8799" i="1"/>
  <c r="C8799" i="1"/>
  <c r="AM8798" i="1"/>
  <c r="L8798" i="1"/>
  <c r="C8798" i="1"/>
  <c r="AM8797" i="1"/>
  <c r="L8797" i="1"/>
  <c r="C8797" i="1"/>
  <c r="AM8796" i="1"/>
  <c r="L8796" i="1"/>
  <c r="C8796" i="1"/>
  <c r="AM8795" i="1"/>
  <c r="L8795" i="1"/>
  <c r="C8795" i="1"/>
  <c r="AM8794" i="1"/>
  <c r="L8794" i="1"/>
  <c r="C8794" i="1"/>
  <c r="AM8793" i="1"/>
  <c r="L8793" i="1"/>
  <c r="C8793" i="1"/>
  <c r="AM8792" i="1"/>
  <c r="L8792" i="1"/>
  <c r="C8792" i="1"/>
  <c r="AM8791" i="1"/>
  <c r="L8791" i="1"/>
  <c r="C8791" i="1"/>
  <c r="AM8790" i="1"/>
  <c r="L8790" i="1"/>
  <c r="C8790" i="1"/>
  <c r="AM8789" i="1"/>
  <c r="L8789" i="1"/>
  <c r="C8789" i="1"/>
  <c r="AM8788" i="1"/>
  <c r="L8788" i="1"/>
  <c r="C8788" i="1"/>
  <c r="AM8787" i="1"/>
  <c r="L8787" i="1"/>
  <c r="C8787" i="1"/>
  <c r="AM8786" i="1"/>
  <c r="L8786" i="1"/>
  <c r="C8786" i="1"/>
  <c r="AM8785" i="1"/>
  <c r="L8785" i="1"/>
  <c r="C8785" i="1"/>
  <c r="AM8784" i="1"/>
  <c r="L8784" i="1"/>
  <c r="C8784" i="1"/>
  <c r="AM8783" i="1"/>
  <c r="L8783" i="1"/>
  <c r="C8783" i="1"/>
  <c r="AM8782" i="1"/>
  <c r="L8782" i="1"/>
  <c r="C8782" i="1"/>
  <c r="AM8781" i="1"/>
  <c r="L8781" i="1"/>
  <c r="C8781" i="1"/>
  <c r="AM8780" i="1"/>
  <c r="L8780" i="1"/>
  <c r="C8780" i="1"/>
  <c r="AM8779" i="1"/>
  <c r="L8779" i="1"/>
  <c r="C8779" i="1"/>
  <c r="AM8778" i="1"/>
  <c r="L8778" i="1"/>
  <c r="C8778" i="1"/>
  <c r="AM8777" i="1"/>
  <c r="L8777" i="1"/>
  <c r="C8777" i="1"/>
  <c r="AM8776" i="1"/>
  <c r="L8776" i="1"/>
  <c r="C8776" i="1"/>
  <c r="AM8775" i="1"/>
  <c r="L8775" i="1"/>
  <c r="C8775" i="1"/>
  <c r="AM8774" i="1"/>
  <c r="L8774" i="1"/>
  <c r="C8774" i="1"/>
  <c r="AM8773" i="1"/>
  <c r="L8773" i="1"/>
  <c r="C8773" i="1"/>
  <c r="AM8772" i="1"/>
  <c r="L8772" i="1"/>
  <c r="C8772" i="1"/>
  <c r="AM8771" i="1"/>
  <c r="L8771" i="1"/>
  <c r="C8771" i="1"/>
  <c r="AM8770" i="1"/>
  <c r="L8770" i="1"/>
  <c r="C8770" i="1"/>
  <c r="AM8769" i="1"/>
  <c r="L8769" i="1"/>
  <c r="C8769" i="1"/>
  <c r="AM8768" i="1"/>
  <c r="L8768" i="1"/>
  <c r="C8768" i="1"/>
  <c r="AM8767" i="1"/>
  <c r="L8767" i="1"/>
  <c r="C8767" i="1"/>
  <c r="AM8766" i="1"/>
  <c r="L8766" i="1"/>
  <c r="C8766" i="1"/>
  <c r="AM8765" i="1"/>
  <c r="L8765" i="1"/>
  <c r="C8765" i="1"/>
  <c r="AM8764" i="1"/>
  <c r="L8764" i="1"/>
  <c r="C8764" i="1"/>
  <c r="AM8763" i="1"/>
  <c r="L8763" i="1"/>
  <c r="C8763" i="1"/>
  <c r="AM8762" i="1"/>
  <c r="L8762" i="1"/>
  <c r="C8762" i="1"/>
  <c r="AM8761" i="1"/>
  <c r="L8761" i="1"/>
  <c r="C8761" i="1"/>
  <c r="AM8760" i="1"/>
  <c r="L8760" i="1"/>
  <c r="C8760" i="1"/>
  <c r="AM8759" i="1"/>
  <c r="L8759" i="1"/>
  <c r="C8759" i="1"/>
  <c r="AM8758" i="1"/>
  <c r="L8758" i="1"/>
  <c r="C8758" i="1"/>
  <c r="AM8757" i="1"/>
  <c r="L8757" i="1"/>
  <c r="C8757" i="1"/>
  <c r="AM8756" i="1"/>
  <c r="L8756" i="1"/>
  <c r="C8756" i="1"/>
  <c r="AM8755" i="1"/>
  <c r="L8755" i="1"/>
  <c r="C8755" i="1"/>
  <c r="AM8754" i="1"/>
  <c r="L8754" i="1"/>
  <c r="C8754" i="1"/>
  <c r="AM8753" i="1"/>
  <c r="L8753" i="1"/>
  <c r="C8753" i="1"/>
  <c r="AM8752" i="1"/>
  <c r="L8752" i="1"/>
  <c r="C8752" i="1"/>
  <c r="AM8751" i="1"/>
  <c r="L8751" i="1"/>
  <c r="C8751" i="1"/>
  <c r="AM8750" i="1"/>
  <c r="L8750" i="1"/>
  <c r="C8750" i="1"/>
  <c r="AM8749" i="1"/>
  <c r="L8749" i="1"/>
  <c r="C8749" i="1"/>
  <c r="AM8748" i="1"/>
  <c r="L8748" i="1"/>
  <c r="C8748" i="1"/>
  <c r="AM8747" i="1"/>
  <c r="L8747" i="1"/>
  <c r="C8747" i="1"/>
  <c r="AM8746" i="1"/>
  <c r="L8746" i="1"/>
  <c r="C8746" i="1"/>
  <c r="AM8745" i="1"/>
  <c r="L8745" i="1"/>
  <c r="C8745" i="1"/>
  <c r="AM8744" i="1"/>
  <c r="L8744" i="1"/>
  <c r="C8744" i="1"/>
  <c r="AM8743" i="1"/>
  <c r="L8743" i="1"/>
  <c r="C8743" i="1"/>
  <c r="AM8742" i="1"/>
  <c r="L8742" i="1"/>
  <c r="C8742" i="1"/>
  <c r="AM8741" i="1"/>
  <c r="L8741" i="1"/>
  <c r="C8741" i="1"/>
  <c r="AM8740" i="1"/>
  <c r="L8740" i="1"/>
  <c r="C8740" i="1"/>
  <c r="AM8739" i="1"/>
  <c r="L8739" i="1"/>
  <c r="C8739" i="1"/>
  <c r="AM8738" i="1"/>
  <c r="L8738" i="1"/>
  <c r="C8738" i="1"/>
  <c r="AM8737" i="1"/>
  <c r="L8737" i="1"/>
  <c r="C8737" i="1"/>
  <c r="AM8736" i="1"/>
  <c r="L8736" i="1"/>
  <c r="C8736" i="1"/>
  <c r="AM8735" i="1"/>
  <c r="L8735" i="1"/>
  <c r="C8735" i="1"/>
  <c r="AM8734" i="1"/>
  <c r="L8734" i="1"/>
  <c r="C8734" i="1"/>
  <c r="AM8733" i="1"/>
  <c r="L8733" i="1"/>
  <c r="C8733" i="1"/>
  <c r="AM8732" i="1"/>
  <c r="L8732" i="1"/>
  <c r="C8732" i="1"/>
  <c r="AM8731" i="1"/>
  <c r="L8731" i="1"/>
  <c r="C8731" i="1"/>
  <c r="AM8730" i="1"/>
  <c r="L8730" i="1"/>
  <c r="C8730" i="1"/>
  <c r="AM8729" i="1"/>
  <c r="L8729" i="1"/>
  <c r="C8729" i="1"/>
  <c r="AM8728" i="1"/>
  <c r="L8728" i="1"/>
  <c r="C8728" i="1"/>
  <c r="AM8727" i="1"/>
  <c r="L8727" i="1"/>
  <c r="C8727" i="1"/>
  <c r="AM8726" i="1"/>
  <c r="L8726" i="1"/>
  <c r="C8726" i="1"/>
  <c r="AM8725" i="1"/>
  <c r="L8725" i="1"/>
  <c r="C8725" i="1"/>
  <c r="AM8724" i="1"/>
  <c r="L8724" i="1"/>
  <c r="C8724" i="1"/>
  <c r="AM8723" i="1"/>
  <c r="L8723" i="1"/>
  <c r="C8723" i="1"/>
  <c r="AM8722" i="1"/>
  <c r="L8722" i="1"/>
  <c r="C8722" i="1"/>
  <c r="AM8721" i="1"/>
  <c r="L8721" i="1"/>
  <c r="C8721" i="1"/>
  <c r="AM8720" i="1"/>
  <c r="L8720" i="1"/>
  <c r="C8720" i="1"/>
  <c r="AM8719" i="1"/>
  <c r="L8719" i="1"/>
  <c r="C8719" i="1"/>
  <c r="AM8718" i="1"/>
  <c r="L8718" i="1"/>
  <c r="C8718" i="1"/>
  <c r="AM8717" i="1"/>
  <c r="L8717" i="1"/>
  <c r="C8717" i="1"/>
  <c r="AM8716" i="1"/>
  <c r="L8716" i="1"/>
  <c r="C8716" i="1"/>
  <c r="AM8715" i="1"/>
  <c r="L8715" i="1"/>
  <c r="C8715" i="1"/>
  <c r="AM8714" i="1"/>
  <c r="L8714" i="1"/>
  <c r="C8714" i="1"/>
  <c r="AM8713" i="1"/>
  <c r="L8713" i="1"/>
  <c r="C8713" i="1"/>
  <c r="AM8712" i="1"/>
  <c r="L8712" i="1"/>
  <c r="C8712" i="1"/>
  <c r="AM8711" i="1"/>
  <c r="L8711" i="1"/>
  <c r="C8711" i="1"/>
  <c r="AM8710" i="1"/>
  <c r="L8710" i="1"/>
  <c r="C8710" i="1"/>
  <c r="AM8709" i="1"/>
  <c r="L8709" i="1"/>
  <c r="C8709" i="1"/>
  <c r="AM8708" i="1"/>
  <c r="L8708" i="1"/>
  <c r="C8708" i="1"/>
  <c r="AM8707" i="1"/>
  <c r="L8707" i="1"/>
  <c r="C8707" i="1"/>
  <c r="AM8706" i="1"/>
  <c r="L8706" i="1"/>
  <c r="C8706" i="1"/>
  <c r="AM8705" i="1"/>
  <c r="L8705" i="1"/>
  <c r="C8705" i="1"/>
  <c r="AM8704" i="1"/>
  <c r="L8704" i="1"/>
  <c r="C8704" i="1"/>
  <c r="AM8703" i="1"/>
  <c r="L8703" i="1"/>
  <c r="C8703" i="1"/>
  <c r="AM8702" i="1"/>
  <c r="L8702" i="1"/>
  <c r="C8702" i="1"/>
  <c r="AM8701" i="1"/>
  <c r="L8701" i="1"/>
  <c r="C8701" i="1"/>
  <c r="AM8700" i="1"/>
  <c r="L8700" i="1"/>
  <c r="C8700" i="1"/>
  <c r="AM8699" i="1"/>
  <c r="L8699" i="1"/>
  <c r="C8699" i="1"/>
  <c r="AM8698" i="1"/>
  <c r="L8698" i="1"/>
  <c r="C8698" i="1"/>
  <c r="AM8697" i="1"/>
  <c r="L8697" i="1"/>
  <c r="C8697" i="1"/>
  <c r="AM8696" i="1"/>
  <c r="L8696" i="1"/>
  <c r="C8696" i="1"/>
  <c r="AM8695" i="1"/>
  <c r="L8695" i="1"/>
  <c r="C8695" i="1"/>
  <c r="AM8694" i="1"/>
  <c r="L8694" i="1"/>
  <c r="C8694" i="1"/>
  <c r="AM8693" i="1"/>
  <c r="L8693" i="1"/>
  <c r="C8693" i="1"/>
  <c r="AM8692" i="1"/>
  <c r="L8692" i="1"/>
  <c r="C8692" i="1"/>
  <c r="AM8691" i="1"/>
  <c r="L8691" i="1"/>
  <c r="C8691" i="1"/>
  <c r="AM8690" i="1"/>
  <c r="L8690" i="1"/>
  <c r="C8690" i="1"/>
  <c r="AM8689" i="1"/>
  <c r="L8689" i="1"/>
  <c r="C8689" i="1"/>
  <c r="AM8688" i="1"/>
  <c r="L8688" i="1"/>
  <c r="C8688" i="1"/>
  <c r="AM8687" i="1"/>
  <c r="L8687" i="1"/>
  <c r="C8687" i="1"/>
  <c r="AM8686" i="1"/>
  <c r="L8686" i="1"/>
  <c r="C8686" i="1"/>
  <c r="AM8685" i="1"/>
  <c r="L8685" i="1"/>
  <c r="C8685" i="1"/>
  <c r="AM8684" i="1"/>
  <c r="L8684" i="1"/>
  <c r="C8684" i="1"/>
  <c r="AM8683" i="1"/>
  <c r="L8683" i="1"/>
  <c r="C8683" i="1"/>
  <c r="AM8682" i="1"/>
  <c r="L8682" i="1"/>
  <c r="C8682" i="1"/>
  <c r="AM8681" i="1"/>
  <c r="L8681" i="1"/>
  <c r="C8681" i="1"/>
  <c r="AM8680" i="1"/>
  <c r="L8680" i="1"/>
  <c r="C8680" i="1"/>
  <c r="AM8679" i="1"/>
  <c r="L8679" i="1"/>
  <c r="C8679" i="1"/>
  <c r="AM8678" i="1"/>
  <c r="L8678" i="1"/>
  <c r="C8678" i="1"/>
  <c r="AM8677" i="1"/>
  <c r="L8677" i="1"/>
  <c r="C8677" i="1"/>
  <c r="AM8676" i="1"/>
  <c r="L8676" i="1"/>
  <c r="C8676" i="1"/>
  <c r="AM8675" i="1"/>
  <c r="L8675" i="1"/>
  <c r="C8675" i="1"/>
  <c r="AM8674" i="1"/>
  <c r="L8674" i="1"/>
  <c r="C8674" i="1"/>
  <c r="AM8673" i="1"/>
  <c r="L8673" i="1"/>
  <c r="C8673" i="1"/>
  <c r="AM8672" i="1"/>
  <c r="L8672" i="1"/>
  <c r="C8672" i="1"/>
  <c r="AM8671" i="1"/>
  <c r="L8671" i="1"/>
  <c r="C8671" i="1"/>
  <c r="AM8670" i="1"/>
  <c r="L8670" i="1"/>
  <c r="C8670" i="1"/>
  <c r="AM8669" i="1"/>
  <c r="L8669" i="1"/>
  <c r="C8669" i="1"/>
  <c r="AM8668" i="1"/>
  <c r="L8668" i="1"/>
  <c r="C8668" i="1"/>
  <c r="AM8667" i="1"/>
  <c r="L8667" i="1"/>
  <c r="C8667" i="1"/>
  <c r="AM8666" i="1"/>
  <c r="L8666" i="1"/>
  <c r="C8666" i="1"/>
  <c r="AM8665" i="1"/>
  <c r="L8665" i="1"/>
  <c r="C8665" i="1"/>
  <c r="AM8664" i="1"/>
  <c r="L8664" i="1"/>
  <c r="C8664" i="1"/>
  <c r="AM8663" i="1"/>
  <c r="L8663" i="1"/>
  <c r="C8663" i="1"/>
  <c r="AM8662" i="1"/>
  <c r="L8662" i="1"/>
  <c r="C8662" i="1"/>
  <c r="AM8661" i="1"/>
  <c r="L8661" i="1"/>
  <c r="C8661" i="1"/>
  <c r="AM8660" i="1"/>
  <c r="L8660" i="1"/>
  <c r="C8660" i="1"/>
  <c r="AM8659" i="1"/>
  <c r="L8659" i="1"/>
  <c r="C8659" i="1"/>
  <c r="AM8658" i="1"/>
  <c r="L8658" i="1"/>
  <c r="C8658" i="1"/>
  <c r="AM8657" i="1"/>
  <c r="L8657" i="1"/>
  <c r="C8657" i="1"/>
  <c r="AM8656" i="1"/>
  <c r="L8656" i="1"/>
  <c r="C8656" i="1"/>
  <c r="AM8655" i="1"/>
  <c r="L8655" i="1"/>
  <c r="C8655" i="1"/>
  <c r="AM8654" i="1"/>
  <c r="L8654" i="1"/>
  <c r="C8654" i="1"/>
  <c r="AM8653" i="1"/>
  <c r="L8653" i="1"/>
  <c r="C8653" i="1"/>
  <c r="AM8652" i="1"/>
  <c r="L8652" i="1"/>
  <c r="C8652" i="1"/>
  <c r="AM8651" i="1"/>
  <c r="L8651" i="1"/>
  <c r="C8651" i="1"/>
  <c r="AM8650" i="1"/>
  <c r="L8650" i="1"/>
  <c r="C8650" i="1"/>
  <c r="AM8649" i="1"/>
  <c r="L8649" i="1"/>
  <c r="C8649" i="1"/>
  <c r="AM8648" i="1"/>
  <c r="L8648" i="1"/>
  <c r="C8648" i="1"/>
  <c r="AM8647" i="1"/>
  <c r="L8647" i="1"/>
  <c r="C8647" i="1"/>
  <c r="AM8646" i="1"/>
  <c r="L8646" i="1"/>
  <c r="C8646" i="1"/>
  <c r="AM8645" i="1"/>
  <c r="L8645" i="1"/>
  <c r="C8645" i="1"/>
  <c r="AM8644" i="1"/>
  <c r="L8644" i="1"/>
  <c r="C8644" i="1"/>
  <c r="AM8643" i="1"/>
  <c r="L8643" i="1"/>
  <c r="C8643" i="1"/>
  <c r="AM8642" i="1"/>
  <c r="L8642" i="1"/>
  <c r="C8642" i="1"/>
  <c r="AM8641" i="1"/>
  <c r="L8641" i="1"/>
  <c r="C8641" i="1"/>
  <c r="AM8640" i="1"/>
  <c r="L8640" i="1"/>
  <c r="C8640" i="1"/>
  <c r="AM8639" i="1"/>
  <c r="L8639" i="1"/>
  <c r="C8639" i="1"/>
  <c r="AM8638" i="1"/>
  <c r="L8638" i="1"/>
  <c r="C8638" i="1"/>
  <c r="AM8637" i="1"/>
  <c r="L8637" i="1"/>
  <c r="C8637" i="1"/>
  <c r="AM8636" i="1"/>
  <c r="L8636" i="1"/>
  <c r="C8636" i="1"/>
  <c r="AM8635" i="1"/>
  <c r="L8635" i="1"/>
  <c r="C8635" i="1"/>
  <c r="AM8634" i="1"/>
  <c r="L8634" i="1"/>
  <c r="C8634" i="1"/>
  <c r="AM8633" i="1"/>
  <c r="L8633" i="1"/>
  <c r="C8633" i="1"/>
  <c r="AM8632" i="1"/>
  <c r="L8632" i="1"/>
  <c r="C8632" i="1"/>
  <c r="AM8631" i="1"/>
  <c r="L8631" i="1"/>
  <c r="C8631" i="1"/>
  <c r="AM8630" i="1"/>
  <c r="L8630" i="1"/>
  <c r="C8630" i="1"/>
  <c r="AM8629" i="1"/>
  <c r="L8629" i="1"/>
  <c r="C8629" i="1"/>
  <c r="AM8628" i="1"/>
  <c r="L8628" i="1"/>
  <c r="C8628" i="1"/>
  <c r="AM8627" i="1"/>
  <c r="L8627" i="1"/>
  <c r="C8627" i="1"/>
  <c r="AM8626" i="1"/>
  <c r="L8626" i="1"/>
  <c r="C8626" i="1"/>
  <c r="AM8625" i="1"/>
  <c r="L8625" i="1"/>
  <c r="C8625" i="1"/>
  <c r="AM8624" i="1"/>
  <c r="L8624" i="1"/>
  <c r="C8624" i="1"/>
  <c r="AM8623" i="1"/>
  <c r="L8623" i="1"/>
  <c r="C8623" i="1"/>
  <c r="AM8622" i="1"/>
  <c r="L8622" i="1"/>
  <c r="C8622" i="1"/>
  <c r="AM8621" i="1"/>
  <c r="L8621" i="1"/>
  <c r="C8621" i="1"/>
  <c r="AM8620" i="1"/>
  <c r="L8620" i="1"/>
  <c r="C8620" i="1"/>
  <c r="AM8619" i="1"/>
  <c r="L8619" i="1"/>
  <c r="C8619" i="1"/>
  <c r="AM8618" i="1"/>
  <c r="L8618" i="1"/>
  <c r="C8618" i="1"/>
  <c r="AM8617" i="1"/>
  <c r="L8617" i="1"/>
  <c r="C8617" i="1"/>
  <c r="AM8616" i="1"/>
  <c r="L8616" i="1"/>
  <c r="C8616" i="1"/>
  <c r="AM8615" i="1"/>
  <c r="L8615" i="1"/>
  <c r="C8615" i="1"/>
  <c r="AM8614" i="1"/>
  <c r="L8614" i="1"/>
  <c r="C8614" i="1"/>
  <c r="AM8613" i="1"/>
  <c r="L8613" i="1"/>
  <c r="C8613" i="1"/>
  <c r="AM8612" i="1"/>
  <c r="L8612" i="1"/>
  <c r="C8612" i="1"/>
  <c r="AM8611" i="1"/>
  <c r="L8611" i="1"/>
  <c r="C8611" i="1"/>
  <c r="AM8610" i="1"/>
  <c r="L8610" i="1"/>
  <c r="C8610" i="1"/>
  <c r="AM8609" i="1"/>
  <c r="L8609" i="1"/>
  <c r="C8609" i="1"/>
  <c r="AM8608" i="1"/>
  <c r="L8608" i="1"/>
  <c r="C8608" i="1"/>
  <c r="AM8607" i="1"/>
  <c r="L8607" i="1"/>
  <c r="C8607" i="1"/>
  <c r="AM8606" i="1"/>
  <c r="L8606" i="1"/>
  <c r="C8606" i="1"/>
  <c r="AM8605" i="1"/>
  <c r="L8605" i="1"/>
  <c r="C8605" i="1"/>
  <c r="AM8604" i="1"/>
  <c r="L8604" i="1"/>
  <c r="C8604" i="1"/>
  <c r="AM8603" i="1"/>
  <c r="L8603" i="1"/>
  <c r="C8603" i="1"/>
  <c r="AM8602" i="1"/>
  <c r="L8602" i="1"/>
  <c r="C8602" i="1"/>
  <c r="AM8601" i="1"/>
  <c r="L8601" i="1"/>
  <c r="C8601" i="1"/>
  <c r="AM8600" i="1"/>
  <c r="L8600" i="1"/>
  <c r="C8600" i="1"/>
  <c r="AM8599" i="1"/>
  <c r="L8599" i="1"/>
  <c r="C8599" i="1"/>
  <c r="AM8598" i="1"/>
  <c r="L8598" i="1"/>
  <c r="C8598" i="1"/>
  <c r="AM8597" i="1"/>
  <c r="L8597" i="1"/>
  <c r="C8597" i="1"/>
  <c r="AM8596" i="1"/>
  <c r="L8596" i="1"/>
  <c r="C8596" i="1"/>
  <c r="AM8595" i="1"/>
  <c r="L8595" i="1"/>
  <c r="C8595" i="1"/>
  <c r="AM8594" i="1"/>
  <c r="L8594" i="1"/>
  <c r="C8594" i="1"/>
  <c r="AM8593" i="1"/>
  <c r="L8593" i="1"/>
  <c r="C8593" i="1"/>
  <c r="AM8592" i="1"/>
  <c r="L8592" i="1"/>
  <c r="C8592" i="1"/>
  <c r="AM8591" i="1"/>
  <c r="L8591" i="1"/>
  <c r="C8591" i="1"/>
  <c r="AM8590" i="1"/>
  <c r="L8590" i="1"/>
  <c r="C8590" i="1"/>
  <c r="AM8589" i="1"/>
  <c r="L8589" i="1"/>
  <c r="C8589" i="1"/>
  <c r="AM8588" i="1"/>
  <c r="L8588" i="1"/>
  <c r="C8588" i="1"/>
  <c r="AM8587" i="1"/>
  <c r="L8587" i="1"/>
  <c r="C8587" i="1"/>
  <c r="AM8586" i="1"/>
  <c r="L8586" i="1"/>
  <c r="C8586" i="1"/>
  <c r="AM8585" i="1"/>
  <c r="L8585" i="1"/>
  <c r="C8585" i="1"/>
  <c r="AM8584" i="1"/>
  <c r="L8584" i="1"/>
  <c r="C8584" i="1"/>
  <c r="AM8583" i="1"/>
  <c r="L8583" i="1"/>
  <c r="C8583" i="1"/>
  <c r="AM8582" i="1"/>
  <c r="L8582" i="1"/>
  <c r="C8582" i="1"/>
  <c r="AM8581" i="1"/>
  <c r="L8581" i="1"/>
  <c r="C8581" i="1"/>
  <c r="AM8580" i="1"/>
  <c r="L8580" i="1"/>
  <c r="C8580" i="1"/>
  <c r="AM8579" i="1"/>
  <c r="L8579" i="1"/>
  <c r="C8579" i="1"/>
  <c r="AM8578" i="1"/>
  <c r="L8578" i="1"/>
  <c r="C8578" i="1"/>
  <c r="AM8577" i="1"/>
  <c r="L8577" i="1"/>
  <c r="C8577" i="1"/>
  <c r="AM8576" i="1"/>
  <c r="L8576" i="1"/>
  <c r="C8576" i="1"/>
  <c r="AM8575" i="1"/>
  <c r="L8575" i="1"/>
  <c r="C8575" i="1"/>
  <c r="AM8574" i="1"/>
  <c r="L8574" i="1"/>
  <c r="C8574" i="1"/>
  <c r="AM8573" i="1"/>
  <c r="L8573" i="1"/>
  <c r="C8573" i="1"/>
  <c r="AM8572" i="1"/>
  <c r="L8572" i="1"/>
  <c r="C8572" i="1"/>
  <c r="AM8571" i="1"/>
  <c r="L8571" i="1"/>
  <c r="C8571" i="1"/>
  <c r="AM8570" i="1"/>
  <c r="L8570" i="1"/>
  <c r="C8570" i="1"/>
  <c r="AM8569" i="1"/>
  <c r="L8569" i="1"/>
  <c r="C8569" i="1"/>
  <c r="AM8568" i="1"/>
  <c r="L8568" i="1"/>
  <c r="C8568" i="1"/>
  <c r="AM8567" i="1"/>
  <c r="L8567" i="1"/>
  <c r="C8567" i="1"/>
  <c r="AM8566" i="1"/>
  <c r="L8566" i="1"/>
  <c r="C8566" i="1"/>
  <c r="AM8565" i="1"/>
  <c r="L8565" i="1"/>
  <c r="C8565" i="1"/>
  <c r="AM8564" i="1"/>
  <c r="L8564" i="1"/>
  <c r="C8564" i="1"/>
  <c r="AM8563" i="1"/>
  <c r="L8563" i="1"/>
  <c r="C8563" i="1"/>
  <c r="AM8562" i="1"/>
  <c r="L8562" i="1"/>
  <c r="C8562" i="1"/>
  <c r="AM8561" i="1"/>
  <c r="L8561" i="1"/>
  <c r="C8561" i="1"/>
  <c r="AM8560" i="1"/>
  <c r="L8560" i="1"/>
  <c r="C8560" i="1"/>
  <c r="AM8559" i="1"/>
  <c r="L8559" i="1"/>
  <c r="C8559" i="1"/>
  <c r="AM8558" i="1"/>
  <c r="L8558" i="1"/>
  <c r="C8558" i="1"/>
  <c r="AM8557" i="1"/>
  <c r="L8557" i="1"/>
  <c r="C8557" i="1"/>
  <c r="AM8556" i="1"/>
  <c r="L8556" i="1"/>
  <c r="C8556" i="1"/>
  <c r="AM8555" i="1"/>
  <c r="L8555" i="1"/>
  <c r="C8555" i="1"/>
  <c r="AM8554" i="1"/>
  <c r="L8554" i="1"/>
  <c r="C8554" i="1"/>
  <c r="AM8553" i="1"/>
  <c r="L8553" i="1"/>
  <c r="C8553" i="1"/>
  <c r="AM8552" i="1"/>
  <c r="L8552" i="1"/>
  <c r="C8552" i="1"/>
  <c r="AM8551" i="1"/>
  <c r="L8551" i="1"/>
  <c r="C8551" i="1"/>
  <c r="AM8550" i="1"/>
  <c r="L8550" i="1"/>
  <c r="C8550" i="1"/>
  <c r="AM8549" i="1"/>
  <c r="L8549" i="1"/>
  <c r="C8549" i="1"/>
  <c r="AM8548" i="1"/>
  <c r="L8548" i="1"/>
  <c r="C8548" i="1"/>
  <c r="AM8547" i="1"/>
  <c r="L8547" i="1"/>
  <c r="C8547" i="1"/>
  <c r="AM8546" i="1"/>
  <c r="L8546" i="1"/>
  <c r="C8546" i="1"/>
  <c r="AM8545" i="1"/>
  <c r="L8545" i="1"/>
  <c r="C8545" i="1"/>
  <c r="AM8544" i="1"/>
  <c r="L8544" i="1"/>
  <c r="C8544" i="1"/>
  <c r="AM8543" i="1"/>
  <c r="L8543" i="1"/>
  <c r="C8543" i="1"/>
  <c r="AM8542" i="1"/>
  <c r="L8542" i="1"/>
  <c r="C8542" i="1"/>
  <c r="AM8541" i="1"/>
  <c r="L8541" i="1"/>
  <c r="C8541" i="1"/>
  <c r="AM8540" i="1"/>
  <c r="L8540" i="1"/>
  <c r="C8540" i="1"/>
  <c r="AM8539" i="1"/>
  <c r="L8539" i="1"/>
  <c r="C8539" i="1"/>
  <c r="AM8538" i="1"/>
  <c r="L8538" i="1"/>
  <c r="C8538" i="1"/>
  <c r="AM8537" i="1"/>
  <c r="L8537" i="1"/>
  <c r="C8537" i="1"/>
  <c r="AM8536" i="1"/>
  <c r="L8536" i="1"/>
  <c r="C8536" i="1"/>
  <c r="AM8535" i="1"/>
  <c r="L8535" i="1"/>
  <c r="C8535" i="1"/>
  <c r="AM8534" i="1"/>
  <c r="L8534" i="1"/>
  <c r="C8534" i="1"/>
  <c r="AM8533" i="1"/>
  <c r="L8533" i="1"/>
  <c r="C8533" i="1"/>
  <c r="AM8532" i="1"/>
  <c r="L8532" i="1"/>
  <c r="C8532" i="1"/>
  <c r="AM8531" i="1"/>
  <c r="L8531" i="1"/>
  <c r="C8531" i="1"/>
  <c r="AM8530" i="1"/>
  <c r="L8530" i="1"/>
  <c r="C8530" i="1"/>
  <c r="AM8529" i="1"/>
  <c r="L8529" i="1"/>
  <c r="C8529" i="1"/>
  <c r="AM8528" i="1"/>
  <c r="L8528" i="1"/>
  <c r="C8528" i="1"/>
  <c r="AM8527" i="1"/>
  <c r="L8527" i="1"/>
  <c r="C8527" i="1"/>
  <c r="AM8526" i="1"/>
  <c r="L8526" i="1"/>
  <c r="C8526" i="1"/>
  <c r="AM8525" i="1"/>
  <c r="L8525" i="1"/>
  <c r="C8525" i="1"/>
  <c r="AM8524" i="1"/>
  <c r="L8524" i="1"/>
  <c r="C8524" i="1"/>
  <c r="AM8523" i="1"/>
  <c r="L8523" i="1"/>
  <c r="C8523" i="1"/>
  <c r="AM8522" i="1"/>
  <c r="L8522" i="1"/>
  <c r="C8522" i="1"/>
  <c r="AM8521" i="1"/>
  <c r="L8521" i="1"/>
  <c r="C8521" i="1"/>
  <c r="AM8520" i="1"/>
  <c r="L8520" i="1"/>
  <c r="C8520" i="1"/>
  <c r="AM8519" i="1"/>
  <c r="L8519" i="1"/>
  <c r="C8519" i="1"/>
  <c r="AM8518" i="1"/>
  <c r="L8518" i="1"/>
  <c r="C8518" i="1"/>
  <c r="AM8517" i="1"/>
  <c r="L8517" i="1"/>
  <c r="C8517" i="1"/>
  <c r="AM8516" i="1"/>
  <c r="L8516" i="1"/>
  <c r="C8516" i="1"/>
  <c r="AM8515" i="1"/>
  <c r="L8515" i="1"/>
  <c r="C8515" i="1"/>
  <c r="AM8514" i="1"/>
  <c r="L8514" i="1"/>
  <c r="C8514" i="1"/>
  <c r="AM8513" i="1"/>
  <c r="L8513" i="1"/>
  <c r="C8513" i="1"/>
  <c r="AM8512" i="1"/>
  <c r="L8512" i="1"/>
  <c r="C8512" i="1"/>
  <c r="AM8511" i="1"/>
  <c r="L8511" i="1"/>
  <c r="C8511" i="1"/>
  <c r="AM8510" i="1"/>
  <c r="L8510" i="1"/>
  <c r="C8510" i="1"/>
  <c r="AM8509" i="1"/>
  <c r="L8509" i="1"/>
  <c r="C8509" i="1"/>
  <c r="AM8508" i="1"/>
  <c r="L8508" i="1"/>
  <c r="C8508" i="1"/>
  <c r="AM8507" i="1"/>
  <c r="L8507" i="1"/>
  <c r="C8507" i="1"/>
  <c r="AM8506" i="1"/>
  <c r="L8506" i="1"/>
  <c r="C8506" i="1"/>
  <c r="AM8505" i="1"/>
  <c r="L8505" i="1"/>
  <c r="C8505" i="1"/>
  <c r="AM8504" i="1"/>
  <c r="L8504" i="1"/>
  <c r="C8504" i="1"/>
  <c r="AM8503" i="1"/>
  <c r="L8503" i="1"/>
  <c r="C8503" i="1"/>
  <c r="AM8502" i="1"/>
  <c r="L8502" i="1"/>
  <c r="C8502" i="1"/>
  <c r="AM8501" i="1"/>
  <c r="L8501" i="1"/>
  <c r="C8501" i="1"/>
  <c r="AM8500" i="1"/>
  <c r="L8500" i="1"/>
  <c r="C8500" i="1"/>
  <c r="AM8499" i="1"/>
  <c r="L8499" i="1"/>
  <c r="C8499" i="1"/>
  <c r="AM8498" i="1"/>
  <c r="L8498" i="1"/>
  <c r="C8498" i="1"/>
  <c r="AM8497" i="1"/>
  <c r="L8497" i="1"/>
  <c r="C8497" i="1"/>
  <c r="AM8496" i="1"/>
  <c r="L8496" i="1"/>
  <c r="C8496" i="1"/>
  <c r="AM8495" i="1"/>
  <c r="L8495" i="1"/>
  <c r="C8495" i="1"/>
  <c r="AM8494" i="1"/>
  <c r="L8494" i="1"/>
  <c r="C8494" i="1"/>
  <c r="AM8493" i="1"/>
  <c r="L8493" i="1"/>
  <c r="C8493" i="1"/>
  <c r="AM8492" i="1"/>
  <c r="L8492" i="1"/>
  <c r="C8492" i="1"/>
  <c r="AM8491" i="1"/>
  <c r="L8491" i="1"/>
  <c r="C8491" i="1"/>
  <c r="AM8490" i="1"/>
  <c r="L8490" i="1"/>
  <c r="C8490" i="1"/>
  <c r="AM8489" i="1"/>
  <c r="L8489" i="1"/>
  <c r="C8489" i="1"/>
  <c r="AM8488" i="1"/>
  <c r="L8488" i="1"/>
  <c r="C8488" i="1"/>
  <c r="AM8487" i="1"/>
  <c r="L8487" i="1"/>
  <c r="C8487" i="1"/>
  <c r="AM8486" i="1"/>
  <c r="L8486" i="1"/>
  <c r="C8486" i="1"/>
  <c r="AM8485" i="1"/>
  <c r="L8485" i="1"/>
  <c r="C8485" i="1"/>
  <c r="AM8484" i="1"/>
  <c r="L8484" i="1"/>
  <c r="C8484" i="1"/>
  <c r="AM8483" i="1"/>
  <c r="L8483" i="1"/>
  <c r="C8483" i="1"/>
  <c r="AM8482" i="1"/>
  <c r="L8482" i="1"/>
  <c r="C8482" i="1"/>
  <c r="AM8481" i="1"/>
  <c r="L8481" i="1"/>
  <c r="C8481" i="1"/>
  <c r="AM8480" i="1"/>
  <c r="L8480" i="1"/>
  <c r="C8480" i="1"/>
  <c r="AM8479" i="1"/>
  <c r="L8479" i="1"/>
  <c r="C8479" i="1"/>
  <c r="AM8478" i="1"/>
  <c r="L8478" i="1"/>
  <c r="C8478" i="1"/>
  <c r="AM8477" i="1"/>
  <c r="L8477" i="1"/>
  <c r="C8477" i="1"/>
  <c r="AM8476" i="1"/>
  <c r="L8476" i="1"/>
  <c r="C8476" i="1"/>
  <c r="AM8475" i="1"/>
  <c r="L8475" i="1"/>
  <c r="C8475" i="1"/>
  <c r="AM8474" i="1"/>
  <c r="L8474" i="1"/>
  <c r="C8474" i="1"/>
  <c r="AM8473" i="1"/>
  <c r="L8473" i="1"/>
  <c r="C8473" i="1"/>
  <c r="AM8472" i="1"/>
  <c r="L8472" i="1"/>
  <c r="C8472" i="1"/>
  <c r="AM8471" i="1"/>
  <c r="L8471" i="1"/>
  <c r="C8471" i="1"/>
  <c r="AM8470" i="1"/>
  <c r="L8470" i="1"/>
  <c r="C8470" i="1"/>
  <c r="AM8469" i="1"/>
  <c r="L8469" i="1"/>
  <c r="C8469" i="1"/>
  <c r="AM8468" i="1"/>
  <c r="L8468" i="1"/>
  <c r="C8468" i="1"/>
  <c r="AM8467" i="1"/>
  <c r="L8467" i="1"/>
  <c r="C8467" i="1"/>
  <c r="AM8466" i="1"/>
  <c r="L8466" i="1"/>
  <c r="C8466" i="1"/>
  <c r="AM8465" i="1"/>
  <c r="L8465" i="1"/>
  <c r="C8465" i="1"/>
  <c r="AM8464" i="1"/>
  <c r="L8464" i="1"/>
  <c r="C8464" i="1"/>
  <c r="AM8463" i="1"/>
  <c r="L8463" i="1"/>
  <c r="C8463" i="1"/>
  <c r="AM8462" i="1"/>
  <c r="L8462" i="1"/>
  <c r="C8462" i="1"/>
  <c r="AM8461" i="1"/>
  <c r="L8461" i="1"/>
  <c r="C8461" i="1"/>
  <c r="AM8460" i="1"/>
  <c r="L8460" i="1"/>
  <c r="C8460" i="1"/>
  <c r="AM8459" i="1"/>
  <c r="L8459" i="1"/>
  <c r="C8459" i="1"/>
  <c r="AM8458" i="1"/>
  <c r="L8458" i="1"/>
  <c r="C8458" i="1"/>
  <c r="AM8457" i="1"/>
  <c r="L8457" i="1"/>
  <c r="C8457" i="1"/>
  <c r="AM8456" i="1"/>
  <c r="L8456" i="1"/>
  <c r="C8456" i="1"/>
  <c r="AM8455" i="1"/>
  <c r="L8455" i="1"/>
  <c r="C8455" i="1"/>
  <c r="AM8454" i="1"/>
  <c r="L8454" i="1"/>
  <c r="C8454" i="1"/>
  <c r="AM8453" i="1"/>
  <c r="L8453" i="1"/>
  <c r="C8453" i="1"/>
  <c r="AM8452" i="1"/>
  <c r="L8452" i="1"/>
  <c r="C8452" i="1"/>
  <c r="AM8451" i="1"/>
  <c r="L8451" i="1"/>
  <c r="C8451" i="1"/>
  <c r="AM8450" i="1"/>
  <c r="L8450" i="1"/>
  <c r="C8450" i="1"/>
  <c r="AM8449" i="1"/>
  <c r="L8449" i="1"/>
  <c r="C8449" i="1"/>
  <c r="AM8448" i="1"/>
  <c r="L8448" i="1"/>
  <c r="C8448" i="1"/>
  <c r="AM8447" i="1"/>
  <c r="L8447" i="1"/>
  <c r="C8447" i="1"/>
  <c r="AM8446" i="1"/>
  <c r="L8446" i="1"/>
  <c r="C8446" i="1"/>
  <c r="AM8445" i="1"/>
  <c r="L8445" i="1"/>
  <c r="C8445" i="1"/>
  <c r="AM8444" i="1"/>
  <c r="L8444" i="1"/>
  <c r="C8444" i="1"/>
  <c r="AM8443" i="1"/>
  <c r="L8443" i="1"/>
  <c r="C8443" i="1"/>
  <c r="AM8442" i="1"/>
  <c r="L8442" i="1"/>
  <c r="C8442" i="1"/>
  <c r="AM8441" i="1"/>
  <c r="L8441" i="1"/>
  <c r="C8441" i="1"/>
  <c r="AM8440" i="1"/>
  <c r="L8440" i="1"/>
  <c r="C8440" i="1"/>
  <c r="AM8439" i="1"/>
  <c r="L8439" i="1"/>
  <c r="C8439" i="1"/>
  <c r="AM8438" i="1"/>
  <c r="L8438" i="1"/>
  <c r="C8438" i="1"/>
  <c r="AM8437" i="1"/>
  <c r="L8437" i="1"/>
  <c r="C8437" i="1"/>
  <c r="AM8436" i="1"/>
  <c r="L8436" i="1"/>
  <c r="C8436" i="1"/>
  <c r="AM8435" i="1"/>
  <c r="L8435" i="1"/>
  <c r="C8435" i="1"/>
  <c r="AM8434" i="1"/>
  <c r="L8434" i="1"/>
  <c r="C8434" i="1"/>
  <c r="AM8433" i="1"/>
  <c r="L8433" i="1"/>
  <c r="C8433" i="1"/>
  <c r="AM8432" i="1"/>
  <c r="L8432" i="1"/>
  <c r="C8432" i="1"/>
  <c r="AM8431" i="1"/>
  <c r="L8431" i="1"/>
  <c r="C8431" i="1"/>
  <c r="AM8430" i="1"/>
  <c r="L8430" i="1"/>
  <c r="C8430" i="1"/>
  <c r="AM8429" i="1"/>
  <c r="L8429" i="1"/>
  <c r="C8429" i="1"/>
  <c r="AM8428" i="1"/>
  <c r="L8428" i="1"/>
  <c r="C8428" i="1"/>
  <c r="AM8427" i="1"/>
  <c r="L8427" i="1"/>
  <c r="C8427" i="1"/>
  <c r="AM8426" i="1"/>
  <c r="L8426" i="1"/>
  <c r="C8426" i="1"/>
  <c r="AM8425" i="1"/>
  <c r="L8425" i="1"/>
  <c r="C8425" i="1"/>
  <c r="AM8424" i="1"/>
  <c r="L8424" i="1"/>
  <c r="C8424" i="1"/>
  <c r="AM8423" i="1"/>
  <c r="L8423" i="1"/>
  <c r="C8423" i="1"/>
  <c r="AM8422" i="1"/>
  <c r="L8422" i="1"/>
  <c r="C8422" i="1"/>
  <c r="AM8421" i="1"/>
  <c r="L8421" i="1"/>
  <c r="C8421" i="1"/>
  <c r="AM8420" i="1"/>
  <c r="L8420" i="1"/>
  <c r="C8420" i="1"/>
  <c r="AM8419" i="1"/>
  <c r="L8419" i="1"/>
  <c r="C8419" i="1"/>
  <c r="AM8418" i="1"/>
  <c r="L8418" i="1"/>
  <c r="C8418" i="1"/>
  <c r="AM8417" i="1"/>
  <c r="L8417" i="1"/>
  <c r="C8417" i="1"/>
  <c r="AM8416" i="1"/>
  <c r="L8416" i="1"/>
  <c r="C8416" i="1"/>
  <c r="AM8415" i="1"/>
  <c r="L8415" i="1"/>
  <c r="C8415" i="1"/>
  <c r="AM8414" i="1"/>
  <c r="L8414" i="1"/>
  <c r="C8414" i="1"/>
  <c r="AM8413" i="1"/>
  <c r="L8413" i="1"/>
  <c r="C8413" i="1"/>
  <c r="AM8412" i="1"/>
  <c r="L8412" i="1"/>
  <c r="C8412" i="1"/>
  <c r="AM8411" i="1"/>
  <c r="L8411" i="1"/>
  <c r="C8411" i="1"/>
  <c r="AM8410" i="1"/>
  <c r="L8410" i="1"/>
  <c r="C8410" i="1"/>
  <c r="AM8409" i="1"/>
  <c r="L8409" i="1"/>
  <c r="C8409" i="1"/>
  <c r="AM8408" i="1"/>
  <c r="L8408" i="1"/>
  <c r="C8408" i="1"/>
  <c r="AM8407" i="1"/>
  <c r="L8407" i="1"/>
  <c r="C8407" i="1"/>
  <c r="AM8406" i="1"/>
  <c r="L8406" i="1"/>
  <c r="C8406" i="1"/>
  <c r="AM8405" i="1"/>
  <c r="L8405" i="1"/>
  <c r="C8405" i="1"/>
  <c r="AM8404" i="1"/>
  <c r="L8404" i="1"/>
  <c r="C8404" i="1"/>
  <c r="AM8403" i="1"/>
  <c r="L8403" i="1"/>
  <c r="C8403" i="1"/>
  <c r="AM8402" i="1"/>
  <c r="L8402" i="1"/>
  <c r="C8402" i="1"/>
  <c r="AM8401" i="1"/>
  <c r="L8401" i="1"/>
  <c r="C8401" i="1"/>
  <c r="AM8400" i="1"/>
  <c r="L8400" i="1"/>
  <c r="C8400" i="1"/>
  <c r="AM8399" i="1"/>
  <c r="L8399" i="1"/>
  <c r="C8399" i="1"/>
  <c r="AM8398" i="1"/>
  <c r="L8398" i="1"/>
  <c r="C8398" i="1"/>
  <c r="AM8397" i="1"/>
  <c r="L8397" i="1"/>
  <c r="C8397" i="1"/>
  <c r="AM8396" i="1"/>
  <c r="L8396" i="1"/>
  <c r="C8396" i="1"/>
  <c r="AM8395" i="1"/>
  <c r="L8395" i="1"/>
  <c r="C8395" i="1"/>
  <c r="AM8394" i="1"/>
  <c r="L8394" i="1"/>
  <c r="C8394" i="1"/>
  <c r="AM8393" i="1"/>
  <c r="L8393" i="1"/>
  <c r="C8393" i="1"/>
  <c r="AM8392" i="1"/>
  <c r="L8392" i="1"/>
  <c r="C8392" i="1"/>
  <c r="AM8391" i="1"/>
  <c r="L8391" i="1"/>
  <c r="C8391" i="1"/>
  <c r="AM8390" i="1"/>
  <c r="L8390" i="1"/>
  <c r="C8390" i="1"/>
  <c r="AM8389" i="1"/>
  <c r="L8389" i="1"/>
  <c r="C8389" i="1"/>
  <c r="AM8388" i="1"/>
  <c r="L8388" i="1"/>
  <c r="C8388" i="1"/>
  <c r="AM8387" i="1"/>
  <c r="L8387" i="1"/>
  <c r="C8387" i="1"/>
  <c r="AM8386" i="1"/>
  <c r="L8386" i="1"/>
  <c r="C8386" i="1"/>
  <c r="AM8385" i="1"/>
  <c r="L8385" i="1"/>
  <c r="C8385" i="1"/>
  <c r="AM8384" i="1"/>
  <c r="L8384" i="1"/>
  <c r="C8384" i="1"/>
  <c r="AM8383" i="1"/>
  <c r="L8383" i="1"/>
  <c r="C8383" i="1"/>
  <c r="AM8382" i="1"/>
  <c r="L8382" i="1"/>
  <c r="C8382" i="1"/>
  <c r="AM8381" i="1"/>
  <c r="L8381" i="1"/>
  <c r="C8381" i="1"/>
  <c r="AM8380" i="1"/>
  <c r="L8380" i="1"/>
  <c r="C8380" i="1"/>
  <c r="AM8379" i="1"/>
  <c r="L8379" i="1"/>
  <c r="C8379" i="1"/>
  <c r="AM8378" i="1"/>
  <c r="L8378" i="1"/>
  <c r="C8378" i="1"/>
  <c r="AM8377" i="1"/>
  <c r="L8377" i="1"/>
  <c r="C8377" i="1"/>
  <c r="AM8376" i="1"/>
  <c r="L8376" i="1"/>
  <c r="C8376" i="1"/>
  <c r="AM8375" i="1"/>
  <c r="L8375" i="1"/>
  <c r="C8375" i="1"/>
  <c r="AM8374" i="1"/>
  <c r="L8374" i="1"/>
  <c r="C8374" i="1"/>
  <c r="AM8373" i="1"/>
  <c r="L8373" i="1"/>
  <c r="C8373" i="1"/>
  <c r="AM8372" i="1"/>
  <c r="L8372" i="1"/>
  <c r="C8372" i="1"/>
  <c r="AM8371" i="1"/>
  <c r="L8371" i="1"/>
  <c r="C8371" i="1"/>
  <c r="AM8370" i="1"/>
  <c r="L8370" i="1"/>
  <c r="C8370" i="1"/>
  <c r="AM8369" i="1"/>
  <c r="L8369" i="1"/>
  <c r="C8369" i="1"/>
  <c r="AM8368" i="1"/>
  <c r="L8368" i="1"/>
  <c r="C8368" i="1"/>
  <c r="AM8367" i="1"/>
  <c r="L8367" i="1"/>
  <c r="C8367" i="1"/>
  <c r="AM8366" i="1"/>
  <c r="L8366" i="1"/>
  <c r="C8366" i="1"/>
  <c r="AM8365" i="1"/>
  <c r="L8365" i="1"/>
  <c r="C8365" i="1"/>
  <c r="AM8364" i="1"/>
  <c r="L8364" i="1"/>
  <c r="C8364" i="1"/>
  <c r="AM8363" i="1"/>
  <c r="L8363" i="1"/>
  <c r="C8363" i="1"/>
  <c r="AM8362" i="1"/>
  <c r="L8362" i="1"/>
  <c r="C8362" i="1"/>
  <c r="AM8361" i="1"/>
  <c r="L8361" i="1"/>
  <c r="C8361" i="1"/>
  <c r="AM8360" i="1"/>
  <c r="L8360" i="1"/>
  <c r="C8360" i="1"/>
  <c r="AM8359" i="1"/>
  <c r="L8359" i="1"/>
  <c r="C8359" i="1"/>
  <c r="AM8358" i="1"/>
  <c r="L8358" i="1"/>
  <c r="C8358" i="1"/>
  <c r="AM8357" i="1"/>
  <c r="L8357" i="1"/>
  <c r="C8357" i="1"/>
  <c r="AM8356" i="1"/>
  <c r="L8356" i="1"/>
  <c r="C8356" i="1"/>
  <c r="AM8355" i="1"/>
  <c r="L8355" i="1"/>
  <c r="C8355" i="1"/>
  <c r="AM8354" i="1"/>
  <c r="L8354" i="1"/>
  <c r="C8354" i="1"/>
  <c r="AM8353" i="1"/>
  <c r="L8353" i="1"/>
  <c r="C8353" i="1"/>
  <c r="AM8352" i="1"/>
  <c r="L8352" i="1"/>
  <c r="C8352" i="1"/>
  <c r="AM8351" i="1"/>
  <c r="L8351" i="1"/>
  <c r="C8351" i="1"/>
  <c r="AM8350" i="1"/>
  <c r="L8350" i="1"/>
  <c r="C8350" i="1"/>
  <c r="AM8349" i="1"/>
  <c r="L8349" i="1"/>
  <c r="C8349" i="1"/>
  <c r="AM8348" i="1"/>
  <c r="L8348" i="1"/>
  <c r="C8348" i="1"/>
  <c r="AM8347" i="1"/>
  <c r="L8347" i="1"/>
  <c r="C8347" i="1"/>
  <c r="AM8346" i="1"/>
  <c r="L8346" i="1"/>
  <c r="C8346" i="1"/>
  <c r="AM8345" i="1"/>
  <c r="L8345" i="1"/>
  <c r="C8345" i="1"/>
  <c r="AM8344" i="1"/>
  <c r="L8344" i="1"/>
  <c r="C8344" i="1"/>
  <c r="AM8343" i="1"/>
  <c r="L8343" i="1"/>
  <c r="C8343" i="1"/>
  <c r="AM8342" i="1"/>
  <c r="L8342" i="1"/>
  <c r="C8342" i="1"/>
  <c r="AM8341" i="1"/>
  <c r="L8341" i="1"/>
  <c r="C8341" i="1"/>
  <c r="AM8340" i="1"/>
  <c r="L8340" i="1"/>
  <c r="C8340" i="1"/>
  <c r="AM8339" i="1"/>
  <c r="L8339" i="1"/>
  <c r="C8339" i="1"/>
  <c r="AM8338" i="1"/>
  <c r="L8338" i="1"/>
  <c r="C8338" i="1"/>
  <c r="AM8337" i="1"/>
  <c r="L8337" i="1"/>
  <c r="C8337" i="1"/>
  <c r="AM8336" i="1"/>
  <c r="L8336" i="1"/>
  <c r="C8336" i="1"/>
  <c r="AM8335" i="1"/>
  <c r="L8335" i="1"/>
  <c r="C8335" i="1"/>
  <c r="AM8334" i="1"/>
  <c r="L8334" i="1"/>
  <c r="C8334" i="1"/>
  <c r="AM8333" i="1"/>
  <c r="L8333" i="1"/>
  <c r="C8333" i="1"/>
  <c r="AM8332" i="1"/>
  <c r="L8332" i="1"/>
  <c r="C8332" i="1"/>
  <c r="AM8331" i="1"/>
  <c r="L8331" i="1"/>
  <c r="C8331" i="1"/>
  <c r="AM8330" i="1"/>
  <c r="L8330" i="1"/>
  <c r="C8330" i="1"/>
  <c r="AM8329" i="1"/>
  <c r="L8329" i="1"/>
  <c r="C8329" i="1"/>
  <c r="AM8328" i="1"/>
  <c r="L8328" i="1"/>
  <c r="C8328" i="1"/>
  <c r="AM8327" i="1"/>
  <c r="L8327" i="1"/>
  <c r="C8327" i="1"/>
  <c r="AM8326" i="1"/>
  <c r="L8326" i="1"/>
  <c r="C8326" i="1"/>
  <c r="AM8325" i="1"/>
  <c r="L8325" i="1"/>
  <c r="C8325" i="1"/>
  <c r="AM8324" i="1"/>
  <c r="L8324" i="1"/>
  <c r="C8324" i="1"/>
  <c r="AM8323" i="1"/>
  <c r="L8323" i="1"/>
  <c r="C8323" i="1"/>
  <c r="AM8322" i="1"/>
  <c r="L8322" i="1"/>
  <c r="C8322" i="1"/>
  <c r="AM8321" i="1"/>
  <c r="L8321" i="1"/>
  <c r="C8321" i="1"/>
  <c r="AM8320" i="1"/>
  <c r="L8320" i="1"/>
  <c r="C8320" i="1"/>
  <c r="AM8319" i="1"/>
  <c r="L8319" i="1"/>
  <c r="C8319" i="1"/>
  <c r="AM8318" i="1"/>
  <c r="L8318" i="1"/>
  <c r="C8318" i="1"/>
  <c r="AM8317" i="1"/>
  <c r="L8317" i="1"/>
  <c r="C8317" i="1"/>
  <c r="AM8316" i="1"/>
  <c r="L8316" i="1"/>
  <c r="C8316" i="1"/>
  <c r="AM8315" i="1"/>
  <c r="L8315" i="1"/>
  <c r="C8315" i="1"/>
  <c r="AM8314" i="1"/>
  <c r="L8314" i="1"/>
  <c r="C8314" i="1"/>
  <c r="AM8313" i="1"/>
  <c r="L8313" i="1"/>
  <c r="C8313" i="1"/>
  <c r="AM8312" i="1"/>
  <c r="L8312" i="1"/>
  <c r="C8312" i="1"/>
  <c r="AM8311" i="1"/>
  <c r="L8311" i="1"/>
  <c r="C8311" i="1"/>
  <c r="AM8310" i="1"/>
  <c r="L8310" i="1"/>
  <c r="C8310" i="1"/>
  <c r="AM8309" i="1"/>
  <c r="L8309" i="1"/>
  <c r="C8309" i="1"/>
  <c r="AM8308" i="1"/>
  <c r="L8308" i="1"/>
  <c r="C8308" i="1"/>
  <c r="AM8307" i="1"/>
  <c r="L8307" i="1"/>
  <c r="C8307" i="1"/>
  <c r="AM8306" i="1"/>
  <c r="L8306" i="1"/>
  <c r="C8306" i="1"/>
  <c r="AM8305" i="1"/>
  <c r="L8305" i="1"/>
  <c r="C8305" i="1"/>
  <c r="AM8304" i="1"/>
  <c r="L8304" i="1"/>
  <c r="C8304" i="1"/>
  <c r="AM8303" i="1"/>
  <c r="L8303" i="1"/>
  <c r="C8303" i="1"/>
  <c r="AM8302" i="1"/>
  <c r="L8302" i="1"/>
  <c r="C8302" i="1"/>
  <c r="AM8301" i="1"/>
  <c r="L8301" i="1"/>
  <c r="C8301" i="1"/>
  <c r="AM8300" i="1"/>
  <c r="L8300" i="1"/>
  <c r="C8300" i="1"/>
  <c r="AM8299" i="1"/>
  <c r="L8299" i="1"/>
  <c r="C8299" i="1"/>
  <c r="AM8298" i="1"/>
  <c r="L8298" i="1"/>
  <c r="C8298" i="1"/>
  <c r="AM8297" i="1"/>
  <c r="L8297" i="1"/>
  <c r="C8297" i="1"/>
  <c r="AM8296" i="1"/>
  <c r="L8296" i="1"/>
  <c r="C8296" i="1"/>
  <c r="AM8295" i="1"/>
  <c r="L8295" i="1"/>
  <c r="C8295" i="1"/>
  <c r="AM8294" i="1"/>
  <c r="L8294" i="1"/>
  <c r="C8294" i="1"/>
  <c r="AM8293" i="1"/>
  <c r="L8293" i="1"/>
  <c r="C8293" i="1"/>
  <c r="AM8292" i="1"/>
  <c r="L8292" i="1"/>
  <c r="C8292" i="1"/>
  <c r="AM8291" i="1"/>
  <c r="L8291" i="1"/>
  <c r="C8291" i="1"/>
  <c r="AM8290" i="1"/>
  <c r="L8290" i="1"/>
  <c r="C8290" i="1"/>
  <c r="AM8289" i="1"/>
  <c r="L8289" i="1"/>
  <c r="C8289" i="1"/>
  <c r="AM8288" i="1"/>
  <c r="L8288" i="1"/>
  <c r="C8288" i="1"/>
  <c r="AM8287" i="1"/>
  <c r="L8287" i="1"/>
  <c r="C8287" i="1"/>
  <c r="AM8286" i="1"/>
  <c r="L8286" i="1"/>
  <c r="C8286" i="1"/>
  <c r="AM8285" i="1"/>
  <c r="L8285" i="1"/>
  <c r="C8285" i="1"/>
  <c r="AM8284" i="1"/>
  <c r="L8284" i="1"/>
  <c r="C8284" i="1"/>
  <c r="AM8283" i="1"/>
  <c r="L8283" i="1"/>
  <c r="C8283" i="1"/>
  <c r="AM8282" i="1"/>
  <c r="L8282" i="1"/>
  <c r="C8282" i="1"/>
  <c r="AM8281" i="1"/>
  <c r="L8281" i="1"/>
  <c r="C8281" i="1"/>
  <c r="AM8280" i="1"/>
  <c r="L8280" i="1"/>
  <c r="C8280" i="1"/>
  <c r="AM8279" i="1"/>
  <c r="L8279" i="1"/>
  <c r="C8279" i="1"/>
  <c r="AM8278" i="1"/>
  <c r="L8278" i="1"/>
  <c r="C8278" i="1"/>
  <c r="AM8277" i="1"/>
  <c r="L8277" i="1"/>
  <c r="C8277" i="1"/>
  <c r="AM8276" i="1"/>
  <c r="L8276" i="1"/>
  <c r="C8276" i="1"/>
  <c r="AM8275" i="1"/>
  <c r="L8275" i="1"/>
  <c r="C8275" i="1"/>
  <c r="AM8274" i="1"/>
  <c r="L8274" i="1"/>
  <c r="C8274" i="1"/>
  <c r="AM8273" i="1"/>
  <c r="L8273" i="1"/>
  <c r="C8273" i="1"/>
  <c r="AM8272" i="1"/>
  <c r="L8272" i="1"/>
  <c r="C8272" i="1"/>
  <c r="AM8271" i="1"/>
  <c r="L8271" i="1"/>
  <c r="C8271" i="1"/>
  <c r="AM8270" i="1"/>
  <c r="L8270" i="1"/>
  <c r="C8270" i="1"/>
  <c r="AM8269" i="1"/>
  <c r="L8269" i="1"/>
  <c r="C8269" i="1"/>
  <c r="AM8268" i="1"/>
  <c r="L8268" i="1"/>
  <c r="C8268" i="1"/>
  <c r="AM8267" i="1"/>
  <c r="L8267" i="1"/>
  <c r="C8267" i="1"/>
  <c r="AM8266" i="1"/>
  <c r="L8266" i="1"/>
  <c r="C8266" i="1"/>
  <c r="AM8265" i="1"/>
  <c r="L8265" i="1"/>
  <c r="C8265" i="1"/>
  <c r="AM8264" i="1"/>
  <c r="L8264" i="1"/>
  <c r="C8264" i="1"/>
  <c r="AM8263" i="1"/>
  <c r="L8263" i="1"/>
  <c r="C8263" i="1"/>
  <c r="AM8262" i="1"/>
  <c r="L8262" i="1"/>
  <c r="C8262" i="1"/>
  <c r="AM8261" i="1"/>
  <c r="L8261" i="1"/>
  <c r="C8261" i="1"/>
  <c r="AM8260" i="1"/>
  <c r="L8260" i="1"/>
  <c r="C8260" i="1"/>
  <c r="AM8259" i="1"/>
  <c r="L8259" i="1"/>
  <c r="C8259" i="1"/>
  <c r="AM8258" i="1"/>
  <c r="L8258" i="1"/>
  <c r="C8258" i="1"/>
  <c r="AM8257" i="1"/>
  <c r="L8257" i="1"/>
  <c r="C8257" i="1"/>
  <c r="AM8256" i="1"/>
  <c r="L8256" i="1"/>
  <c r="C8256" i="1"/>
  <c r="AM8255" i="1"/>
  <c r="L8255" i="1"/>
  <c r="C8255" i="1"/>
  <c r="AM8254" i="1"/>
  <c r="L8254" i="1"/>
  <c r="C8254" i="1"/>
  <c r="AM8253" i="1"/>
  <c r="L8253" i="1"/>
  <c r="C8253" i="1"/>
  <c r="AM8252" i="1"/>
  <c r="L8252" i="1"/>
  <c r="C8252" i="1"/>
  <c r="AM8251" i="1"/>
  <c r="L8251" i="1"/>
  <c r="C8251" i="1"/>
  <c r="AM8250" i="1"/>
  <c r="L8250" i="1"/>
  <c r="C8250" i="1"/>
  <c r="AM8249" i="1"/>
  <c r="L8249" i="1"/>
  <c r="C8249" i="1"/>
  <c r="AM8248" i="1"/>
  <c r="L8248" i="1"/>
  <c r="C8248" i="1"/>
  <c r="AM8247" i="1"/>
  <c r="L8247" i="1"/>
  <c r="C8247" i="1"/>
  <c r="AM8246" i="1"/>
  <c r="L8246" i="1"/>
  <c r="C8246" i="1"/>
  <c r="AM8245" i="1"/>
  <c r="L8245" i="1"/>
  <c r="C8245" i="1"/>
  <c r="AM8244" i="1"/>
  <c r="L8244" i="1"/>
  <c r="C8244" i="1"/>
  <c r="AM8243" i="1"/>
  <c r="L8243" i="1"/>
  <c r="C8243" i="1"/>
  <c r="AM8242" i="1"/>
  <c r="L8242" i="1"/>
  <c r="C8242" i="1"/>
  <c r="AM8241" i="1"/>
  <c r="L8241" i="1"/>
  <c r="C8241" i="1"/>
  <c r="AM8240" i="1"/>
  <c r="L8240" i="1"/>
  <c r="C8240" i="1"/>
  <c r="AM8239" i="1"/>
  <c r="L8239" i="1"/>
  <c r="C8239" i="1"/>
  <c r="AM8238" i="1"/>
  <c r="L8238" i="1"/>
  <c r="C8238" i="1"/>
  <c r="AM8237" i="1"/>
  <c r="L8237" i="1"/>
  <c r="C8237" i="1"/>
  <c r="AM8236" i="1"/>
  <c r="L8236" i="1"/>
  <c r="C8236" i="1"/>
  <c r="AM8235" i="1"/>
  <c r="L8235" i="1"/>
  <c r="C8235" i="1"/>
  <c r="AM8234" i="1"/>
  <c r="L8234" i="1"/>
  <c r="C8234" i="1"/>
  <c r="AM8233" i="1"/>
  <c r="L8233" i="1"/>
  <c r="C8233" i="1"/>
  <c r="AM8232" i="1"/>
  <c r="L8232" i="1"/>
  <c r="C8232" i="1"/>
  <c r="AM8231" i="1"/>
  <c r="L8231" i="1"/>
  <c r="C8231" i="1"/>
  <c r="AM8230" i="1"/>
  <c r="L8230" i="1"/>
  <c r="C8230" i="1"/>
  <c r="AM8229" i="1"/>
  <c r="L8229" i="1"/>
  <c r="C8229" i="1"/>
  <c r="AM8228" i="1"/>
  <c r="L8228" i="1"/>
  <c r="C8228" i="1"/>
  <c r="AM8227" i="1"/>
  <c r="L8227" i="1"/>
  <c r="C8227" i="1"/>
  <c r="AM8226" i="1"/>
  <c r="L8226" i="1"/>
  <c r="C8226" i="1"/>
  <c r="AM8225" i="1"/>
  <c r="L8225" i="1"/>
  <c r="C8225" i="1"/>
  <c r="AM8224" i="1"/>
  <c r="L8224" i="1"/>
  <c r="C8224" i="1"/>
  <c r="AM8223" i="1"/>
  <c r="L8223" i="1"/>
  <c r="C8223" i="1"/>
  <c r="AM8222" i="1"/>
  <c r="L8222" i="1"/>
  <c r="C8222" i="1"/>
  <c r="AM8221" i="1"/>
  <c r="L8221" i="1"/>
  <c r="C8221" i="1"/>
  <c r="AM8220" i="1"/>
  <c r="L8220" i="1"/>
  <c r="C8220" i="1"/>
  <c r="AM8219" i="1"/>
  <c r="L8219" i="1"/>
  <c r="C8219" i="1"/>
  <c r="AM8218" i="1"/>
  <c r="L8218" i="1"/>
  <c r="C8218" i="1"/>
  <c r="AM8217" i="1"/>
  <c r="L8217" i="1"/>
  <c r="C8217" i="1"/>
  <c r="AM8216" i="1"/>
  <c r="L8216" i="1"/>
  <c r="C8216" i="1"/>
  <c r="AM8215" i="1"/>
  <c r="L8215" i="1"/>
  <c r="C8215" i="1"/>
  <c r="AM8214" i="1"/>
  <c r="L8214" i="1"/>
  <c r="C8214" i="1"/>
  <c r="AM8213" i="1"/>
  <c r="L8213" i="1"/>
  <c r="C8213" i="1"/>
  <c r="AM8212" i="1"/>
  <c r="L8212" i="1"/>
  <c r="C8212" i="1"/>
  <c r="AM8211" i="1"/>
  <c r="L8211" i="1"/>
  <c r="C8211" i="1"/>
  <c r="AM8210" i="1"/>
  <c r="L8210" i="1"/>
  <c r="C8210" i="1"/>
  <c r="AM8209" i="1"/>
  <c r="L8209" i="1"/>
  <c r="C8209" i="1"/>
  <c r="AM8208" i="1"/>
  <c r="L8208" i="1"/>
  <c r="C8208" i="1"/>
  <c r="AM8207" i="1"/>
  <c r="L8207" i="1"/>
  <c r="C8207" i="1"/>
  <c r="AM8206" i="1"/>
  <c r="L8206" i="1"/>
  <c r="C8206" i="1"/>
  <c r="AM8205" i="1"/>
  <c r="L8205" i="1"/>
  <c r="C8205" i="1"/>
  <c r="AM8204" i="1"/>
  <c r="L8204" i="1"/>
  <c r="C8204" i="1"/>
  <c r="AM8203" i="1"/>
  <c r="L8203" i="1"/>
  <c r="C8203" i="1"/>
  <c r="AM8202" i="1"/>
  <c r="L8202" i="1"/>
  <c r="C8202" i="1"/>
  <c r="AM8201" i="1"/>
  <c r="L8201" i="1"/>
  <c r="C8201" i="1"/>
  <c r="AM8200" i="1"/>
  <c r="L8200" i="1"/>
  <c r="C8200" i="1"/>
  <c r="AM8199" i="1"/>
  <c r="L8199" i="1"/>
  <c r="C8199" i="1"/>
  <c r="AM8198" i="1"/>
  <c r="L8198" i="1"/>
  <c r="C8198" i="1"/>
  <c r="AM8197" i="1"/>
  <c r="L8197" i="1"/>
  <c r="C8197" i="1"/>
  <c r="AM8196" i="1"/>
  <c r="L8196" i="1"/>
  <c r="C8196" i="1"/>
  <c r="AM8195" i="1"/>
  <c r="L8195" i="1"/>
  <c r="C8195" i="1"/>
  <c r="AM8194" i="1"/>
  <c r="L8194" i="1"/>
  <c r="C8194" i="1"/>
  <c r="AM8193" i="1"/>
  <c r="L8193" i="1"/>
  <c r="C8193" i="1"/>
  <c r="AM8192" i="1"/>
  <c r="L8192" i="1"/>
  <c r="C8192" i="1"/>
  <c r="AM8191" i="1"/>
  <c r="L8191" i="1"/>
  <c r="C8191" i="1"/>
  <c r="AM8190" i="1"/>
  <c r="L8190" i="1"/>
  <c r="C8190" i="1"/>
  <c r="AM8189" i="1"/>
  <c r="L8189" i="1"/>
  <c r="C8189" i="1"/>
  <c r="AM8188" i="1"/>
  <c r="L8188" i="1"/>
  <c r="C8188" i="1"/>
  <c r="AM8187" i="1"/>
  <c r="L8187" i="1"/>
  <c r="C8187" i="1"/>
  <c r="AM8186" i="1"/>
  <c r="L8186" i="1"/>
  <c r="C8186" i="1"/>
  <c r="AM8185" i="1"/>
  <c r="L8185" i="1"/>
  <c r="C8185" i="1"/>
  <c r="AM8184" i="1"/>
  <c r="L8184" i="1"/>
  <c r="C8184" i="1"/>
  <c r="AM8183" i="1"/>
  <c r="L8183" i="1"/>
  <c r="C8183" i="1"/>
  <c r="AM8182" i="1"/>
  <c r="L8182" i="1"/>
  <c r="C8182" i="1"/>
  <c r="AM8181" i="1"/>
  <c r="L8181" i="1"/>
  <c r="C8181" i="1"/>
  <c r="AM8180" i="1"/>
  <c r="L8180" i="1"/>
  <c r="C8180" i="1"/>
  <c r="AM8179" i="1"/>
  <c r="L8179" i="1"/>
  <c r="C8179" i="1"/>
  <c r="AM8178" i="1"/>
  <c r="L8178" i="1"/>
  <c r="C8178" i="1"/>
  <c r="AM8177" i="1"/>
  <c r="L8177" i="1"/>
  <c r="C8177" i="1"/>
  <c r="AM8176" i="1"/>
  <c r="L8176" i="1"/>
  <c r="C8176" i="1"/>
  <c r="AM8175" i="1"/>
  <c r="L8175" i="1"/>
  <c r="C8175" i="1"/>
  <c r="AM8174" i="1"/>
  <c r="L8174" i="1"/>
  <c r="C8174" i="1"/>
  <c r="AM8173" i="1"/>
  <c r="L8173" i="1"/>
  <c r="C8173" i="1"/>
  <c r="AM8172" i="1"/>
  <c r="L8172" i="1"/>
  <c r="C8172" i="1"/>
  <c r="AM8171" i="1"/>
  <c r="L8171" i="1"/>
  <c r="C8171" i="1"/>
  <c r="AM8170" i="1"/>
  <c r="L8170" i="1"/>
  <c r="C8170" i="1"/>
  <c r="AM8169" i="1"/>
  <c r="L8169" i="1"/>
  <c r="C8169" i="1"/>
  <c r="AM8168" i="1"/>
  <c r="L8168" i="1"/>
  <c r="C8168" i="1"/>
  <c r="AM8167" i="1"/>
  <c r="L8167" i="1"/>
  <c r="C8167" i="1"/>
  <c r="AM8166" i="1"/>
  <c r="L8166" i="1"/>
  <c r="C8166" i="1"/>
  <c r="AM8165" i="1"/>
  <c r="L8165" i="1"/>
  <c r="C8165" i="1"/>
  <c r="AM8164" i="1"/>
  <c r="L8164" i="1"/>
  <c r="C8164" i="1"/>
  <c r="AM8163" i="1"/>
  <c r="L8163" i="1"/>
  <c r="C8163" i="1"/>
  <c r="AM8162" i="1"/>
  <c r="L8162" i="1"/>
  <c r="C8162" i="1"/>
  <c r="AM8161" i="1"/>
  <c r="L8161" i="1"/>
  <c r="C8161" i="1"/>
  <c r="AM8160" i="1"/>
  <c r="L8160" i="1"/>
  <c r="C8160" i="1"/>
  <c r="AM8159" i="1"/>
  <c r="L8159" i="1"/>
  <c r="C8159" i="1"/>
  <c r="AM8158" i="1"/>
  <c r="L8158" i="1"/>
  <c r="C8158" i="1"/>
  <c r="AM8157" i="1"/>
  <c r="L8157" i="1"/>
  <c r="C8157" i="1"/>
  <c r="AM8156" i="1"/>
  <c r="L8156" i="1"/>
  <c r="C8156" i="1"/>
  <c r="AM8155" i="1"/>
  <c r="L8155" i="1"/>
  <c r="C8155" i="1"/>
  <c r="AM8154" i="1"/>
  <c r="L8154" i="1"/>
  <c r="C8154" i="1"/>
  <c r="AM8153" i="1"/>
  <c r="L8153" i="1"/>
  <c r="C8153" i="1"/>
  <c r="AM8152" i="1"/>
  <c r="L8152" i="1"/>
  <c r="C8152" i="1"/>
  <c r="AM8151" i="1"/>
  <c r="L8151" i="1"/>
  <c r="C8151" i="1"/>
  <c r="AM8150" i="1"/>
  <c r="L8150" i="1"/>
  <c r="C8150" i="1"/>
  <c r="AM8149" i="1"/>
  <c r="L8149" i="1"/>
  <c r="C8149" i="1"/>
  <c r="AM8148" i="1"/>
  <c r="L8148" i="1"/>
  <c r="C8148" i="1"/>
  <c r="AM8147" i="1"/>
  <c r="L8147" i="1"/>
  <c r="C8147" i="1"/>
  <c r="AM8146" i="1"/>
  <c r="L8146" i="1"/>
  <c r="C8146" i="1"/>
  <c r="AM8145" i="1"/>
  <c r="L8145" i="1"/>
  <c r="C8145" i="1"/>
  <c r="AM8144" i="1"/>
  <c r="L8144" i="1"/>
  <c r="C8144" i="1"/>
  <c r="AM8143" i="1"/>
  <c r="L8143" i="1"/>
  <c r="C8143" i="1"/>
  <c r="AM8142" i="1"/>
  <c r="L8142" i="1"/>
  <c r="C8142" i="1"/>
  <c r="AM8141" i="1"/>
  <c r="L8141" i="1"/>
  <c r="C8141" i="1"/>
  <c r="AM8140" i="1"/>
  <c r="L8140" i="1"/>
  <c r="C8140" i="1"/>
  <c r="AM8139" i="1"/>
  <c r="L8139" i="1"/>
  <c r="C8139" i="1"/>
  <c r="AM8138" i="1"/>
  <c r="L8138" i="1"/>
  <c r="C8138" i="1"/>
  <c r="AM8137" i="1"/>
  <c r="L8137" i="1"/>
  <c r="C8137" i="1"/>
  <c r="AM8136" i="1"/>
  <c r="L8136" i="1"/>
  <c r="C8136" i="1"/>
  <c r="AM8135" i="1"/>
  <c r="L8135" i="1"/>
  <c r="C8135" i="1"/>
  <c r="AM8134" i="1"/>
  <c r="L8134" i="1"/>
  <c r="C8134" i="1"/>
  <c r="AM8133" i="1"/>
  <c r="L8133" i="1"/>
  <c r="C8133" i="1"/>
  <c r="AM8132" i="1"/>
  <c r="L8132" i="1"/>
  <c r="C8132" i="1"/>
  <c r="AM8131" i="1"/>
  <c r="L8131" i="1"/>
  <c r="C8131" i="1"/>
  <c r="AM8130" i="1"/>
  <c r="L8130" i="1"/>
  <c r="C8130" i="1"/>
  <c r="AM8129" i="1"/>
  <c r="L8129" i="1"/>
  <c r="C8129" i="1"/>
  <c r="AM8128" i="1"/>
  <c r="L8128" i="1"/>
  <c r="C8128" i="1"/>
  <c r="AM8127" i="1"/>
  <c r="L8127" i="1"/>
  <c r="C8127" i="1"/>
  <c r="AM8126" i="1"/>
  <c r="L8126" i="1"/>
  <c r="C8126" i="1"/>
  <c r="AM8125" i="1"/>
  <c r="L8125" i="1"/>
  <c r="C8125" i="1"/>
  <c r="AM8124" i="1"/>
  <c r="L8124" i="1"/>
  <c r="C8124" i="1"/>
  <c r="AM8123" i="1"/>
  <c r="L8123" i="1"/>
  <c r="C8123" i="1"/>
  <c r="AM8122" i="1"/>
  <c r="L8122" i="1"/>
  <c r="C8122" i="1"/>
  <c r="AM8121" i="1"/>
  <c r="L8121" i="1"/>
  <c r="C8121" i="1"/>
  <c r="AM8120" i="1"/>
  <c r="L8120" i="1"/>
  <c r="C8120" i="1"/>
  <c r="AM8119" i="1"/>
  <c r="L8119" i="1"/>
  <c r="C8119" i="1"/>
  <c r="AM8118" i="1"/>
  <c r="L8118" i="1"/>
  <c r="C8118" i="1"/>
  <c r="AM8117" i="1"/>
  <c r="L8117" i="1"/>
  <c r="C8117" i="1"/>
  <c r="AM8116" i="1"/>
  <c r="L8116" i="1"/>
  <c r="C8116" i="1"/>
  <c r="AM8115" i="1"/>
  <c r="L8115" i="1"/>
  <c r="C8115" i="1"/>
  <c r="AM8114" i="1"/>
  <c r="L8114" i="1"/>
  <c r="C8114" i="1"/>
  <c r="AM8113" i="1"/>
  <c r="L8113" i="1"/>
  <c r="C8113" i="1"/>
  <c r="AM8112" i="1"/>
  <c r="L8112" i="1"/>
  <c r="C8112" i="1"/>
  <c r="AM8111" i="1"/>
  <c r="L8111" i="1"/>
  <c r="C8111" i="1"/>
  <c r="AM8110" i="1"/>
  <c r="L8110" i="1"/>
  <c r="C8110" i="1"/>
  <c r="AM8109" i="1"/>
  <c r="L8109" i="1"/>
  <c r="C8109" i="1"/>
  <c r="AM8108" i="1"/>
  <c r="L8108" i="1"/>
  <c r="C8108" i="1"/>
  <c r="AM8107" i="1"/>
  <c r="L8107" i="1"/>
  <c r="C8107" i="1"/>
  <c r="AM8106" i="1"/>
  <c r="L8106" i="1"/>
  <c r="C8106" i="1"/>
  <c r="AM8105" i="1"/>
  <c r="L8105" i="1"/>
  <c r="C8105" i="1"/>
  <c r="AM8104" i="1"/>
  <c r="L8104" i="1"/>
  <c r="C8104" i="1"/>
  <c r="AM8103" i="1"/>
  <c r="L8103" i="1"/>
  <c r="C8103" i="1"/>
  <c r="AM8102" i="1"/>
  <c r="L8102" i="1"/>
  <c r="C8102" i="1"/>
  <c r="AM8101" i="1"/>
  <c r="L8101" i="1"/>
  <c r="C8101" i="1"/>
  <c r="AM8100" i="1"/>
  <c r="L8100" i="1"/>
  <c r="C8100" i="1"/>
  <c r="AM8099" i="1"/>
  <c r="L8099" i="1"/>
  <c r="C8099" i="1"/>
  <c r="AM8098" i="1"/>
  <c r="L8098" i="1"/>
  <c r="C8098" i="1"/>
  <c r="AM8097" i="1"/>
  <c r="L8097" i="1"/>
  <c r="C8097" i="1"/>
  <c r="AM8096" i="1"/>
  <c r="L8096" i="1"/>
  <c r="C8096" i="1"/>
  <c r="AM8095" i="1"/>
  <c r="L8095" i="1"/>
  <c r="C8095" i="1"/>
  <c r="AM8094" i="1"/>
  <c r="L8094" i="1"/>
  <c r="C8094" i="1"/>
  <c r="AM8093" i="1"/>
  <c r="L8093" i="1"/>
  <c r="C8093" i="1"/>
  <c r="AM8092" i="1"/>
  <c r="L8092" i="1"/>
  <c r="C8092" i="1"/>
  <c r="AM8091" i="1"/>
  <c r="L8091" i="1"/>
  <c r="C8091" i="1"/>
  <c r="AM8090" i="1"/>
  <c r="L8090" i="1"/>
  <c r="C8090" i="1"/>
  <c r="AM8089" i="1"/>
  <c r="L8089" i="1"/>
  <c r="C8089" i="1"/>
  <c r="AM8088" i="1"/>
  <c r="L8088" i="1"/>
  <c r="C8088" i="1"/>
  <c r="AM8087" i="1"/>
  <c r="L8087" i="1"/>
  <c r="C8087" i="1"/>
  <c r="AM8086" i="1"/>
  <c r="L8086" i="1"/>
  <c r="C8086" i="1"/>
  <c r="AM8085" i="1"/>
  <c r="L8085" i="1"/>
  <c r="C8085" i="1"/>
  <c r="AM8084" i="1"/>
  <c r="L8084" i="1"/>
  <c r="C8084" i="1"/>
  <c r="AM8083" i="1"/>
  <c r="L8083" i="1"/>
  <c r="C8083" i="1"/>
  <c r="AM8082" i="1"/>
  <c r="L8082" i="1"/>
  <c r="C8082" i="1"/>
  <c r="AM8081" i="1"/>
  <c r="L8081" i="1"/>
  <c r="C8081" i="1"/>
  <c r="AM8080" i="1"/>
  <c r="L8080" i="1"/>
  <c r="C8080" i="1"/>
  <c r="AM8079" i="1"/>
  <c r="L8079" i="1"/>
  <c r="C8079" i="1"/>
  <c r="AM8078" i="1"/>
  <c r="L8078" i="1"/>
  <c r="C8078" i="1"/>
  <c r="AM8077" i="1"/>
  <c r="L8077" i="1"/>
  <c r="C8077" i="1"/>
  <c r="AM8076" i="1"/>
  <c r="L8076" i="1"/>
  <c r="C8076" i="1"/>
  <c r="AM8075" i="1"/>
  <c r="L8075" i="1"/>
  <c r="C8075" i="1"/>
  <c r="AM8074" i="1"/>
  <c r="L8074" i="1"/>
  <c r="C8074" i="1"/>
  <c r="AM8073" i="1"/>
  <c r="L8073" i="1"/>
  <c r="C8073" i="1"/>
  <c r="AM8072" i="1"/>
  <c r="L8072" i="1"/>
  <c r="C8072" i="1"/>
  <c r="AM8071" i="1"/>
  <c r="L8071" i="1"/>
  <c r="C8071" i="1"/>
  <c r="AM8070" i="1"/>
  <c r="L8070" i="1"/>
  <c r="C8070" i="1"/>
  <c r="AM8069" i="1"/>
  <c r="L8069" i="1"/>
  <c r="C8069" i="1"/>
  <c r="AM8068" i="1"/>
  <c r="L8068" i="1"/>
  <c r="C8068" i="1"/>
  <c r="AM8067" i="1"/>
  <c r="L8067" i="1"/>
  <c r="C8067" i="1"/>
  <c r="AM8066" i="1"/>
  <c r="L8066" i="1"/>
  <c r="C8066" i="1"/>
  <c r="AM8065" i="1"/>
  <c r="L8065" i="1"/>
  <c r="C8065" i="1"/>
  <c r="AM8064" i="1"/>
  <c r="L8064" i="1"/>
  <c r="C8064" i="1"/>
  <c r="AM8063" i="1"/>
  <c r="L8063" i="1"/>
  <c r="C8063" i="1"/>
  <c r="AM8062" i="1"/>
  <c r="L8062" i="1"/>
  <c r="C8062" i="1"/>
  <c r="AM8061" i="1"/>
  <c r="L8061" i="1"/>
  <c r="C8061" i="1"/>
  <c r="AM8060" i="1"/>
  <c r="L8060" i="1"/>
  <c r="C8060" i="1"/>
  <c r="AM8059" i="1"/>
  <c r="L8059" i="1"/>
  <c r="C8059" i="1"/>
  <c r="AM8058" i="1"/>
  <c r="L8058" i="1"/>
  <c r="C8058" i="1"/>
  <c r="AM8057" i="1"/>
  <c r="L8057" i="1"/>
  <c r="C8057" i="1"/>
  <c r="AM8056" i="1"/>
  <c r="L8056" i="1"/>
  <c r="C8056" i="1"/>
  <c r="AM8055" i="1"/>
  <c r="L8055" i="1"/>
  <c r="C8055" i="1"/>
  <c r="AM8054" i="1"/>
  <c r="L8054" i="1"/>
  <c r="C8054" i="1"/>
  <c r="AM8053" i="1"/>
  <c r="L8053" i="1"/>
  <c r="C8053" i="1"/>
  <c r="AM8052" i="1"/>
  <c r="L8052" i="1"/>
  <c r="C8052" i="1"/>
  <c r="AM8051" i="1"/>
  <c r="L8051" i="1"/>
  <c r="C8051" i="1"/>
  <c r="AM8050" i="1"/>
  <c r="L8050" i="1"/>
  <c r="C8050" i="1"/>
  <c r="AM8049" i="1"/>
  <c r="L8049" i="1"/>
  <c r="C8049" i="1"/>
  <c r="AM8048" i="1"/>
  <c r="L8048" i="1"/>
  <c r="C8048" i="1"/>
  <c r="AM8047" i="1"/>
  <c r="L8047" i="1"/>
  <c r="C8047" i="1"/>
  <c r="AM8046" i="1"/>
  <c r="L8046" i="1"/>
  <c r="C8046" i="1"/>
  <c r="AM8045" i="1"/>
  <c r="L8045" i="1"/>
  <c r="C8045" i="1"/>
  <c r="AM8044" i="1"/>
  <c r="L8044" i="1"/>
  <c r="C8044" i="1"/>
  <c r="AM8043" i="1"/>
  <c r="L8043" i="1"/>
  <c r="C8043" i="1"/>
  <c r="AM8042" i="1"/>
  <c r="L8042" i="1"/>
  <c r="C8042" i="1"/>
  <c r="AM8041" i="1"/>
  <c r="L8041" i="1"/>
  <c r="C8041" i="1"/>
  <c r="AM8040" i="1"/>
  <c r="L8040" i="1"/>
  <c r="C8040" i="1"/>
  <c r="AM8039" i="1"/>
  <c r="L8039" i="1"/>
  <c r="C8039" i="1"/>
  <c r="AM8038" i="1"/>
  <c r="L8038" i="1"/>
  <c r="C8038" i="1"/>
  <c r="AM8037" i="1"/>
  <c r="L8037" i="1"/>
  <c r="C8037" i="1"/>
  <c r="AM8036" i="1"/>
  <c r="L8036" i="1"/>
  <c r="C8036" i="1"/>
  <c r="AM8035" i="1"/>
  <c r="L8035" i="1"/>
  <c r="C8035" i="1"/>
  <c r="AM8034" i="1"/>
  <c r="L8034" i="1"/>
  <c r="C8034" i="1"/>
  <c r="AM8033" i="1"/>
  <c r="L8033" i="1"/>
  <c r="C8033" i="1"/>
  <c r="AM8032" i="1"/>
  <c r="L8032" i="1"/>
  <c r="C8032" i="1"/>
  <c r="AM8031" i="1"/>
  <c r="L8031" i="1"/>
  <c r="C8031" i="1"/>
  <c r="AM8030" i="1"/>
  <c r="L8030" i="1"/>
  <c r="C8030" i="1"/>
  <c r="AM8029" i="1"/>
  <c r="L8029" i="1"/>
  <c r="C8029" i="1"/>
  <c r="AM8028" i="1"/>
  <c r="L8028" i="1"/>
  <c r="C8028" i="1"/>
  <c r="AM8027" i="1"/>
  <c r="L8027" i="1"/>
  <c r="C8027" i="1"/>
  <c r="AM8026" i="1"/>
  <c r="L8026" i="1"/>
  <c r="C8026" i="1"/>
  <c r="AM8025" i="1"/>
  <c r="L8025" i="1"/>
  <c r="C8025" i="1"/>
  <c r="AM8024" i="1"/>
  <c r="L8024" i="1"/>
  <c r="C8024" i="1"/>
  <c r="AM8023" i="1"/>
  <c r="L8023" i="1"/>
  <c r="C8023" i="1"/>
  <c r="AM8022" i="1"/>
  <c r="L8022" i="1"/>
  <c r="C8022" i="1"/>
  <c r="AM8021" i="1"/>
  <c r="L8021" i="1"/>
  <c r="C8021" i="1"/>
  <c r="AM8020" i="1"/>
  <c r="L8020" i="1"/>
  <c r="C8020" i="1"/>
  <c r="AM8019" i="1"/>
  <c r="L8019" i="1"/>
  <c r="C8019" i="1"/>
  <c r="AM8018" i="1"/>
  <c r="L8018" i="1"/>
  <c r="C8018" i="1"/>
  <c r="AM8017" i="1"/>
  <c r="L8017" i="1"/>
  <c r="C8017" i="1"/>
  <c r="AM8016" i="1"/>
  <c r="L8016" i="1"/>
  <c r="C8016" i="1"/>
  <c r="AM8015" i="1"/>
  <c r="L8015" i="1"/>
  <c r="C8015" i="1"/>
  <c r="AM8014" i="1"/>
  <c r="L8014" i="1"/>
  <c r="C8014" i="1"/>
  <c r="AM8013" i="1"/>
  <c r="L8013" i="1"/>
  <c r="C8013" i="1"/>
  <c r="AM8012" i="1"/>
  <c r="L8012" i="1"/>
  <c r="C8012" i="1"/>
  <c r="AM8011" i="1"/>
  <c r="L8011" i="1"/>
  <c r="C8011" i="1"/>
  <c r="AM8010" i="1"/>
  <c r="L8010" i="1"/>
  <c r="C8010" i="1"/>
  <c r="AM8009" i="1"/>
  <c r="L8009" i="1"/>
  <c r="C8009" i="1"/>
  <c r="AM8008" i="1"/>
  <c r="L8008" i="1"/>
  <c r="C8008" i="1"/>
  <c r="AM8007" i="1"/>
  <c r="L8007" i="1"/>
  <c r="C8007" i="1"/>
  <c r="AM8006" i="1"/>
  <c r="L8006" i="1"/>
  <c r="C8006" i="1"/>
  <c r="AM8005" i="1"/>
  <c r="L8005" i="1"/>
  <c r="C8005" i="1"/>
  <c r="AM8004" i="1"/>
  <c r="L8004" i="1"/>
  <c r="C8004" i="1"/>
  <c r="AM8003" i="1"/>
  <c r="L8003" i="1"/>
  <c r="C8003" i="1"/>
  <c r="AM8002" i="1"/>
  <c r="L8002" i="1"/>
  <c r="C8002" i="1"/>
  <c r="AM8001" i="1"/>
  <c r="L8001" i="1"/>
  <c r="C8001" i="1"/>
  <c r="AM8000" i="1"/>
  <c r="L8000" i="1"/>
  <c r="C8000" i="1"/>
  <c r="AM7999" i="1"/>
  <c r="L7999" i="1"/>
  <c r="C7999" i="1"/>
  <c r="AM7998" i="1"/>
  <c r="L7998" i="1"/>
  <c r="C7998" i="1"/>
  <c r="AM7997" i="1"/>
  <c r="L7997" i="1"/>
  <c r="C7997" i="1"/>
  <c r="AM7996" i="1"/>
  <c r="L7996" i="1"/>
  <c r="C7996" i="1"/>
  <c r="AM7995" i="1"/>
  <c r="L7995" i="1"/>
  <c r="C7995" i="1"/>
  <c r="AM7994" i="1"/>
  <c r="L7994" i="1"/>
  <c r="C7994" i="1"/>
  <c r="AM7993" i="1"/>
  <c r="L7993" i="1"/>
  <c r="C7993" i="1"/>
  <c r="AM7992" i="1"/>
  <c r="L7992" i="1"/>
  <c r="C7992" i="1"/>
  <c r="AM7991" i="1"/>
  <c r="L7991" i="1"/>
  <c r="C7991" i="1"/>
  <c r="AM7990" i="1"/>
  <c r="L7990" i="1"/>
  <c r="C7990" i="1"/>
  <c r="AM7989" i="1"/>
  <c r="L7989" i="1"/>
  <c r="C7989" i="1"/>
  <c r="AM7988" i="1"/>
  <c r="L7988" i="1"/>
  <c r="C7988" i="1"/>
  <c r="AM7987" i="1"/>
  <c r="L7987" i="1"/>
  <c r="C7987" i="1"/>
  <c r="AM7986" i="1"/>
  <c r="L7986" i="1"/>
  <c r="C7986" i="1"/>
  <c r="AM7985" i="1"/>
  <c r="L7985" i="1"/>
  <c r="C7985" i="1"/>
  <c r="AM7984" i="1"/>
  <c r="L7984" i="1"/>
  <c r="C7984" i="1"/>
  <c r="AM7983" i="1"/>
  <c r="L7983" i="1"/>
  <c r="C7983" i="1"/>
  <c r="AM7982" i="1"/>
  <c r="L7982" i="1"/>
  <c r="C7982" i="1"/>
  <c r="AM7981" i="1"/>
  <c r="L7981" i="1"/>
  <c r="C7981" i="1"/>
  <c r="AM7980" i="1"/>
  <c r="L7980" i="1"/>
  <c r="C7980" i="1"/>
  <c r="AM7979" i="1"/>
  <c r="L7979" i="1"/>
  <c r="C7979" i="1"/>
  <c r="AM7978" i="1"/>
  <c r="L7978" i="1"/>
  <c r="C7978" i="1"/>
  <c r="AM7977" i="1"/>
  <c r="L7977" i="1"/>
  <c r="C7977" i="1"/>
  <c r="AM7976" i="1"/>
  <c r="L7976" i="1"/>
  <c r="C7976" i="1"/>
  <c r="AM7975" i="1"/>
  <c r="L7975" i="1"/>
  <c r="C7975" i="1"/>
  <c r="AM7974" i="1"/>
  <c r="L7974" i="1"/>
  <c r="C7974" i="1"/>
  <c r="AM7973" i="1"/>
  <c r="L7973" i="1"/>
  <c r="C7973" i="1"/>
  <c r="AM7972" i="1"/>
  <c r="L7972" i="1"/>
  <c r="C7972" i="1"/>
  <c r="AM7971" i="1"/>
  <c r="L7971" i="1"/>
  <c r="C7971" i="1"/>
  <c r="AM7970" i="1"/>
  <c r="L7970" i="1"/>
  <c r="C7970" i="1"/>
  <c r="AM7969" i="1"/>
  <c r="L7969" i="1"/>
  <c r="C7969" i="1"/>
  <c r="AM7968" i="1"/>
  <c r="L7968" i="1"/>
  <c r="C7968" i="1"/>
  <c r="AM7967" i="1"/>
  <c r="L7967" i="1"/>
  <c r="C7967" i="1"/>
  <c r="AM7966" i="1"/>
  <c r="L7966" i="1"/>
  <c r="C7966" i="1"/>
  <c r="AM7965" i="1"/>
  <c r="L7965" i="1"/>
  <c r="C7965" i="1"/>
  <c r="AM7964" i="1"/>
  <c r="L7964" i="1"/>
  <c r="C7964" i="1"/>
  <c r="AM7963" i="1"/>
  <c r="L7963" i="1"/>
  <c r="C7963" i="1"/>
  <c r="AM7962" i="1"/>
  <c r="L7962" i="1"/>
  <c r="C7962" i="1"/>
  <c r="AM7961" i="1"/>
  <c r="L7961" i="1"/>
  <c r="C7961" i="1"/>
  <c r="AM7960" i="1"/>
  <c r="L7960" i="1"/>
  <c r="C7960" i="1"/>
  <c r="AM7959" i="1"/>
  <c r="L7959" i="1"/>
  <c r="C7959" i="1"/>
  <c r="AM7958" i="1"/>
  <c r="L7958" i="1"/>
  <c r="C7958" i="1"/>
  <c r="AM7957" i="1"/>
  <c r="L7957" i="1"/>
  <c r="C7957" i="1"/>
  <c r="AM7956" i="1"/>
  <c r="L7956" i="1"/>
  <c r="C7956" i="1"/>
  <c r="AM7955" i="1"/>
  <c r="L7955" i="1"/>
  <c r="C7955" i="1"/>
  <c r="AM7954" i="1"/>
  <c r="L7954" i="1"/>
  <c r="C7954" i="1"/>
  <c r="AM7953" i="1"/>
  <c r="L7953" i="1"/>
  <c r="C7953" i="1"/>
  <c r="AM7952" i="1"/>
  <c r="L7952" i="1"/>
  <c r="C7952" i="1"/>
  <c r="AM7951" i="1"/>
  <c r="L7951" i="1"/>
  <c r="C7951" i="1"/>
  <c r="AM7950" i="1"/>
  <c r="L7950" i="1"/>
  <c r="C7950" i="1"/>
  <c r="AM7949" i="1"/>
  <c r="L7949" i="1"/>
  <c r="C7949" i="1"/>
  <c r="AM7948" i="1"/>
  <c r="L7948" i="1"/>
  <c r="C7948" i="1"/>
  <c r="AM7947" i="1"/>
  <c r="L7947" i="1"/>
  <c r="C7947" i="1"/>
  <c r="AM7946" i="1"/>
  <c r="L7946" i="1"/>
  <c r="C7946" i="1"/>
  <c r="AM7945" i="1"/>
  <c r="L7945" i="1"/>
  <c r="C7945" i="1"/>
  <c r="AM7944" i="1"/>
  <c r="L7944" i="1"/>
  <c r="C7944" i="1"/>
  <c r="AM7943" i="1"/>
  <c r="L7943" i="1"/>
  <c r="C7943" i="1"/>
  <c r="AM7942" i="1"/>
  <c r="L7942" i="1"/>
  <c r="C7942" i="1"/>
  <c r="AM7941" i="1"/>
  <c r="L7941" i="1"/>
  <c r="C7941" i="1"/>
  <c r="AM7940" i="1"/>
  <c r="L7940" i="1"/>
  <c r="C7940" i="1"/>
  <c r="AM7939" i="1"/>
  <c r="L7939" i="1"/>
  <c r="C7939" i="1"/>
  <c r="AM7938" i="1"/>
  <c r="L7938" i="1"/>
  <c r="C7938" i="1"/>
  <c r="AM7937" i="1"/>
  <c r="L7937" i="1"/>
  <c r="C7937" i="1"/>
  <c r="AM7936" i="1"/>
  <c r="L7936" i="1"/>
  <c r="C7936" i="1"/>
  <c r="AM7935" i="1"/>
  <c r="L7935" i="1"/>
  <c r="C7935" i="1"/>
  <c r="AM7934" i="1"/>
  <c r="L7934" i="1"/>
  <c r="C7934" i="1"/>
  <c r="AM7933" i="1"/>
  <c r="L7933" i="1"/>
  <c r="C7933" i="1"/>
  <c r="AM7932" i="1"/>
  <c r="L7932" i="1"/>
  <c r="C7932" i="1"/>
  <c r="AM7931" i="1"/>
  <c r="L7931" i="1"/>
  <c r="C7931" i="1"/>
  <c r="AM7930" i="1"/>
  <c r="L7930" i="1"/>
  <c r="C7930" i="1"/>
  <c r="AM7929" i="1"/>
  <c r="L7929" i="1"/>
  <c r="C7929" i="1"/>
  <c r="AM7928" i="1"/>
  <c r="L7928" i="1"/>
  <c r="C7928" i="1"/>
  <c r="AM7927" i="1"/>
  <c r="L7927" i="1"/>
  <c r="C7927" i="1"/>
  <c r="AM7926" i="1"/>
  <c r="L7926" i="1"/>
  <c r="C7926" i="1"/>
  <c r="AM7925" i="1"/>
  <c r="L7925" i="1"/>
  <c r="C7925" i="1"/>
  <c r="AM7924" i="1"/>
  <c r="L7924" i="1"/>
  <c r="C7924" i="1"/>
  <c r="AM7923" i="1"/>
  <c r="L7923" i="1"/>
  <c r="C7923" i="1"/>
  <c r="AM7922" i="1"/>
  <c r="L7922" i="1"/>
  <c r="C7922" i="1"/>
  <c r="AM7921" i="1"/>
  <c r="L7921" i="1"/>
  <c r="C7921" i="1"/>
  <c r="AM7920" i="1"/>
  <c r="L7920" i="1"/>
  <c r="C7920" i="1"/>
  <c r="AM7919" i="1"/>
  <c r="L7919" i="1"/>
  <c r="C7919" i="1"/>
  <c r="AM7918" i="1"/>
  <c r="L7918" i="1"/>
  <c r="C7918" i="1"/>
  <c r="AM7917" i="1"/>
  <c r="L7917" i="1"/>
  <c r="C7917" i="1"/>
  <c r="AM7916" i="1"/>
  <c r="L7916" i="1"/>
  <c r="C7916" i="1"/>
  <c r="AM7915" i="1"/>
  <c r="L7915" i="1"/>
  <c r="C7915" i="1"/>
  <c r="AM7914" i="1"/>
  <c r="L7914" i="1"/>
  <c r="C7914" i="1"/>
  <c r="AM7913" i="1"/>
  <c r="L7913" i="1"/>
  <c r="C7913" i="1"/>
  <c r="AM7912" i="1"/>
  <c r="L7912" i="1"/>
  <c r="C7912" i="1"/>
  <c r="AM7911" i="1"/>
  <c r="L7911" i="1"/>
  <c r="C7911" i="1"/>
  <c r="AM7910" i="1"/>
  <c r="L7910" i="1"/>
  <c r="C7910" i="1"/>
  <c r="AM7909" i="1"/>
  <c r="L7909" i="1"/>
  <c r="C7909" i="1"/>
  <c r="AM7908" i="1"/>
  <c r="L7908" i="1"/>
  <c r="C7908" i="1"/>
  <c r="AM7907" i="1"/>
  <c r="L7907" i="1"/>
  <c r="C7907" i="1"/>
  <c r="AM7906" i="1"/>
  <c r="L7906" i="1"/>
  <c r="C7906" i="1"/>
  <c r="AM7905" i="1"/>
  <c r="L7905" i="1"/>
  <c r="C7905" i="1"/>
  <c r="AM7904" i="1"/>
  <c r="L7904" i="1"/>
  <c r="C7904" i="1"/>
  <c r="AM7903" i="1"/>
  <c r="L7903" i="1"/>
  <c r="C7903" i="1"/>
  <c r="AM7902" i="1"/>
  <c r="L7902" i="1"/>
  <c r="C7902" i="1"/>
  <c r="AM7901" i="1"/>
  <c r="L7901" i="1"/>
  <c r="C7901" i="1"/>
  <c r="AM7900" i="1"/>
  <c r="L7900" i="1"/>
  <c r="C7900" i="1"/>
  <c r="AM7899" i="1"/>
  <c r="L7899" i="1"/>
  <c r="C7899" i="1"/>
  <c r="AM7898" i="1"/>
  <c r="L7898" i="1"/>
  <c r="C7898" i="1"/>
  <c r="AM7897" i="1"/>
  <c r="L7897" i="1"/>
  <c r="C7897" i="1"/>
  <c r="AM7896" i="1"/>
  <c r="L7896" i="1"/>
  <c r="C7896" i="1"/>
  <c r="AM7895" i="1"/>
  <c r="L7895" i="1"/>
  <c r="C7895" i="1"/>
  <c r="AM7894" i="1"/>
  <c r="L7894" i="1"/>
  <c r="C7894" i="1"/>
  <c r="AM7893" i="1"/>
  <c r="L7893" i="1"/>
  <c r="C7893" i="1"/>
  <c r="AM7892" i="1"/>
  <c r="L7892" i="1"/>
  <c r="C7892" i="1"/>
  <c r="AM7891" i="1"/>
  <c r="L7891" i="1"/>
  <c r="C7891" i="1"/>
  <c r="AM7890" i="1"/>
  <c r="L7890" i="1"/>
  <c r="C7890" i="1"/>
  <c r="AM7889" i="1"/>
  <c r="L7889" i="1"/>
  <c r="C7889" i="1"/>
  <c r="AM7888" i="1"/>
  <c r="L7888" i="1"/>
  <c r="C7888" i="1"/>
  <c r="AM7887" i="1"/>
  <c r="L7887" i="1"/>
  <c r="C7887" i="1"/>
  <c r="AM7886" i="1"/>
  <c r="L7886" i="1"/>
  <c r="C7886" i="1"/>
  <c r="AM7885" i="1"/>
  <c r="L7885" i="1"/>
  <c r="C7885" i="1"/>
  <c r="AM7884" i="1"/>
  <c r="L7884" i="1"/>
  <c r="C7884" i="1"/>
  <c r="AM7883" i="1"/>
  <c r="L7883" i="1"/>
  <c r="C7883" i="1"/>
  <c r="AM7882" i="1"/>
  <c r="L7882" i="1"/>
  <c r="C7882" i="1"/>
  <c r="AM7881" i="1"/>
  <c r="L7881" i="1"/>
  <c r="C7881" i="1"/>
  <c r="AM7880" i="1"/>
  <c r="L7880" i="1"/>
  <c r="C7880" i="1"/>
  <c r="AM7879" i="1"/>
  <c r="L7879" i="1"/>
  <c r="C7879" i="1"/>
  <c r="AM7878" i="1"/>
  <c r="L7878" i="1"/>
  <c r="C7878" i="1"/>
  <c r="AM7877" i="1"/>
  <c r="L7877" i="1"/>
  <c r="C7877" i="1"/>
  <c r="AM7876" i="1"/>
  <c r="L7876" i="1"/>
  <c r="C7876" i="1"/>
  <c r="AM7875" i="1"/>
  <c r="L7875" i="1"/>
  <c r="C7875" i="1"/>
  <c r="AM7874" i="1"/>
  <c r="L7874" i="1"/>
  <c r="C7874" i="1"/>
  <c r="AM7873" i="1"/>
  <c r="L7873" i="1"/>
  <c r="C7873" i="1"/>
  <c r="AM7872" i="1"/>
  <c r="L7872" i="1"/>
  <c r="C7872" i="1"/>
  <c r="AM7871" i="1"/>
  <c r="L7871" i="1"/>
  <c r="C7871" i="1"/>
  <c r="AM7870" i="1"/>
  <c r="L7870" i="1"/>
  <c r="C7870" i="1"/>
  <c r="AM7869" i="1"/>
  <c r="L7869" i="1"/>
  <c r="C7869" i="1"/>
  <c r="AM7868" i="1"/>
  <c r="L7868" i="1"/>
  <c r="C7868" i="1"/>
  <c r="AM7867" i="1"/>
  <c r="L7867" i="1"/>
  <c r="C7867" i="1"/>
  <c r="AM7866" i="1"/>
  <c r="L7866" i="1"/>
  <c r="C7866" i="1"/>
  <c r="AM7865" i="1"/>
  <c r="L7865" i="1"/>
  <c r="C7865" i="1"/>
  <c r="AM7864" i="1"/>
  <c r="L7864" i="1"/>
  <c r="C7864" i="1"/>
  <c r="AM7863" i="1"/>
  <c r="L7863" i="1"/>
  <c r="C7863" i="1"/>
  <c r="AM7862" i="1"/>
  <c r="L7862" i="1"/>
  <c r="C7862" i="1"/>
  <c r="AM7861" i="1"/>
  <c r="L7861" i="1"/>
  <c r="C7861" i="1"/>
  <c r="AM7860" i="1"/>
  <c r="L7860" i="1"/>
  <c r="C7860" i="1"/>
  <c r="AM7859" i="1"/>
  <c r="L7859" i="1"/>
  <c r="C7859" i="1"/>
  <c r="AM7858" i="1"/>
  <c r="L7858" i="1"/>
  <c r="C7858" i="1"/>
  <c r="AM7857" i="1"/>
  <c r="L7857" i="1"/>
  <c r="C7857" i="1"/>
  <c r="AM7856" i="1"/>
  <c r="L7856" i="1"/>
  <c r="C7856" i="1"/>
  <c r="AM7855" i="1"/>
  <c r="L7855" i="1"/>
  <c r="C7855" i="1"/>
  <c r="AM7854" i="1"/>
  <c r="L7854" i="1"/>
  <c r="C7854" i="1"/>
  <c r="AM7853" i="1"/>
  <c r="L7853" i="1"/>
  <c r="C7853" i="1"/>
  <c r="AM7852" i="1"/>
  <c r="L7852" i="1"/>
  <c r="C7852" i="1"/>
  <c r="AM7851" i="1"/>
  <c r="L7851" i="1"/>
  <c r="C7851" i="1"/>
  <c r="AM7850" i="1"/>
  <c r="L7850" i="1"/>
  <c r="C7850" i="1"/>
  <c r="AM7849" i="1"/>
  <c r="L7849" i="1"/>
  <c r="C7849" i="1"/>
  <c r="AM7848" i="1"/>
  <c r="L7848" i="1"/>
  <c r="C7848" i="1"/>
  <c r="AM7847" i="1"/>
  <c r="L7847" i="1"/>
  <c r="C7847" i="1"/>
  <c r="AM7846" i="1"/>
  <c r="L7846" i="1"/>
  <c r="C7846" i="1"/>
  <c r="AM7845" i="1"/>
  <c r="L7845" i="1"/>
  <c r="C7845" i="1"/>
  <c r="AM7844" i="1"/>
  <c r="L7844" i="1"/>
  <c r="C7844" i="1"/>
  <c r="AM7843" i="1"/>
  <c r="L7843" i="1"/>
  <c r="C7843" i="1"/>
  <c r="AM7842" i="1"/>
  <c r="L7842" i="1"/>
  <c r="C7842" i="1"/>
  <c r="AM7841" i="1"/>
  <c r="L7841" i="1"/>
  <c r="C7841" i="1"/>
  <c r="AM7840" i="1"/>
  <c r="L7840" i="1"/>
  <c r="C7840" i="1"/>
  <c r="AM7839" i="1"/>
  <c r="L7839" i="1"/>
  <c r="C7839" i="1"/>
  <c r="AM7838" i="1"/>
  <c r="L7838" i="1"/>
  <c r="C7838" i="1"/>
  <c r="AM7837" i="1"/>
  <c r="L7837" i="1"/>
  <c r="C7837" i="1"/>
  <c r="AM7836" i="1"/>
  <c r="L7836" i="1"/>
  <c r="C7836" i="1"/>
  <c r="AM7835" i="1"/>
  <c r="L7835" i="1"/>
  <c r="C7835" i="1"/>
  <c r="AM7834" i="1"/>
  <c r="L7834" i="1"/>
  <c r="C7834" i="1"/>
  <c r="AM7833" i="1"/>
  <c r="L7833" i="1"/>
  <c r="C7833" i="1"/>
  <c r="AM7832" i="1"/>
  <c r="L7832" i="1"/>
  <c r="C7832" i="1"/>
  <c r="AM7831" i="1"/>
  <c r="L7831" i="1"/>
  <c r="C7831" i="1"/>
  <c r="AM7830" i="1"/>
  <c r="L7830" i="1"/>
  <c r="C7830" i="1"/>
  <c r="AM7829" i="1"/>
  <c r="L7829" i="1"/>
  <c r="C7829" i="1"/>
  <c r="AM7828" i="1"/>
  <c r="L7828" i="1"/>
  <c r="C7828" i="1"/>
  <c r="AM7827" i="1"/>
  <c r="L7827" i="1"/>
  <c r="C7827" i="1"/>
  <c r="AM7826" i="1"/>
  <c r="L7826" i="1"/>
  <c r="C7826" i="1"/>
  <c r="AM7825" i="1"/>
  <c r="L7825" i="1"/>
  <c r="C7825" i="1"/>
  <c r="AM7824" i="1"/>
  <c r="L7824" i="1"/>
  <c r="C7824" i="1"/>
  <c r="AM7823" i="1"/>
  <c r="L7823" i="1"/>
  <c r="C7823" i="1"/>
  <c r="AM7822" i="1"/>
  <c r="L7822" i="1"/>
  <c r="C7822" i="1"/>
  <c r="AM7821" i="1"/>
  <c r="L7821" i="1"/>
  <c r="C7821" i="1"/>
  <c r="AM7820" i="1"/>
  <c r="L7820" i="1"/>
  <c r="C7820" i="1"/>
  <c r="AM7819" i="1"/>
  <c r="L7819" i="1"/>
  <c r="C7819" i="1"/>
  <c r="AM7818" i="1"/>
  <c r="L7818" i="1"/>
  <c r="C7818" i="1"/>
  <c r="AM7817" i="1"/>
  <c r="L7817" i="1"/>
  <c r="C7817" i="1"/>
  <c r="AM7816" i="1"/>
  <c r="L7816" i="1"/>
  <c r="C7816" i="1"/>
  <c r="AM7815" i="1"/>
  <c r="L7815" i="1"/>
  <c r="C7815" i="1"/>
  <c r="AM7814" i="1"/>
  <c r="L7814" i="1"/>
  <c r="C7814" i="1"/>
  <c r="AM7813" i="1"/>
  <c r="L7813" i="1"/>
  <c r="C7813" i="1"/>
  <c r="AM7812" i="1"/>
  <c r="L7812" i="1"/>
  <c r="C7812" i="1"/>
  <c r="AM7811" i="1"/>
  <c r="L7811" i="1"/>
  <c r="C7811" i="1"/>
  <c r="AM7810" i="1"/>
  <c r="L7810" i="1"/>
  <c r="C7810" i="1"/>
  <c r="AM7809" i="1"/>
  <c r="L7809" i="1"/>
  <c r="C7809" i="1"/>
  <c r="AM7808" i="1"/>
  <c r="L7808" i="1"/>
  <c r="C7808" i="1"/>
  <c r="AM7807" i="1"/>
  <c r="L7807" i="1"/>
  <c r="C7807" i="1"/>
  <c r="AM7806" i="1"/>
  <c r="L7806" i="1"/>
  <c r="C7806" i="1"/>
  <c r="AM7805" i="1"/>
  <c r="L7805" i="1"/>
  <c r="C7805" i="1"/>
  <c r="AM7804" i="1"/>
  <c r="L7804" i="1"/>
  <c r="C7804" i="1"/>
  <c r="AM7803" i="1"/>
  <c r="L7803" i="1"/>
  <c r="C7803" i="1"/>
  <c r="AM7802" i="1"/>
  <c r="L7802" i="1"/>
  <c r="C7802" i="1"/>
  <c r="AM7801" i="1"/>
  <c r="L7801" i="1"/>
  <c r="C7801" i="1"/>
  <c r="AM7800" i="1"/>
  <c r="L7800" i="1"/>
  <c r="C7800" i="1"/>
  <c r="AM7799" i="1"/>
  <c r="L7799" i="1"/>
  <c r="C7799" i="1"/>
  <c r="AM7798" i="1"/>
  <c r="L7798" i="1"/>
  <c r="C7798" i="1"/>
  <c r="AM7797" i="1"/>
  <c r="L7797" i="1"/>
  <c r="C7797" i="1"/>
  <c r="AM7796" i="1"/>
  <c r="L7796" i="1"/>
  <c r="C7796" i="1"/>
  <c r="AM7795" i="1"/>
  <c r="L7795" i="1"/>
  <c r="C7795" i="1"/>
  <c r="AM7794" i="1"/>
  <c r="L7794" i="1"/>
  <c r="C7794" i="1"/>
  <c r="AM7793" i="1"/>
  <c r="L7793" i="1"/>
  <c r="C7793" i="1"/>
  <c r="AM7792" i="1"/>
  <c r="L7792" i="1"/>
  <c r="C7792" i="1"/>
  <c r="AM7791" i="1"/>
  <c r="L7791" i="1"/>
  <c r="C7791" i="1"/>
  <c r="AM7790" i="1"/>
  <c r="L7790" i="1"/>
  <c r="C7790" i="1"/>
  <c r="AM7789" i="1"/>
  <c r="L7789" i="1"/>
  <c r="C7789" i="1"/>
  <c r="AM7788" i="1"/>
  <c r="L7788" i="1"/>
  <c r="C7788" i="1"/>
  <c r="AM7787" i="1"/>
  <c r="L7787" i="1"/>
  <c r="C7787" i="1"/>
  <c r="AM7786" i="1"/>
  <c r="L7786" i="1"/>
  <c r="C7786" i="1"/>
  <c r="AM7785" i="1"/>
  <c r="L7785" i="1"/>
  <c r="C7785" i="1"/>
  <c r="AM7784" i="1"/>
  <c r="L7784" i="1"/>
  <c r="C7784" i="1"/>
  <c r="AM7783" i="1"/>
  <c r="L7783" i="1"/>
  <c r="C7783" i="1"/>
  <c r="AM7782" i="1"/>
  <c r="L7782" i="1"/>
  <c r="C7782" i="1"/>
  <c r="AM7781" i="1"/>
  <c r="L7781" i="1"/>
  <c r="C7781" i="1"/>
  <c r="AM7780" i="1"/>
  <c r="L7780" i="1"/>
  <c r="C7780" i="1"/>
  <c r="AM7779" i="1"/>
  <c r="L7779" i="1"/>
  <c r="C7779" i="1"/>
  <c r="AM7778" i="1"/>
  <c r="L7778" i="1"/>
  <c r="C7778" i="1"/>
  <c r="AM7777" i="1"/>
  <c r="L7777" i="1"/>
  <c r="C7777" i="1"/>
  <c r="AM7776" i="1"/>
  <c r="L7776" i="1"/>
  <c r="C7776" i="1"/>
  <c r="AM7775" i="1"/>
  <c r="L7775" i="1"/>
  <c r="C7775" i="1"/>
  <c r="AM7774" i="1"/>
  <c r="L7774" i="1"/>
  <c r="C7774" i="1"/>
  <c r="AM7773" i="1"/>
  <c r="L7773" i="1"/>
  <c r="C7773" i="1"/>
  <c r="AM7772" i="1"/>
  <c r="L7772" i="1"/>
  <c r="C7772" i="1"/>
  <c r="AM7771" i="1"/>
  <c r="L7771" i="1"/>
  <c r="C7771" i="1"/>
  <c r="AM7770" i="1"/>
  <c r="L7770" i="1"/>
  <c r="C7770" i="1"/>
  <c r="AM7769" i="1"/>
  <c r="L7769" i="1"/>
  <c r="C7769" i="1"/>
  <c r="AM7768" i="1"/>
  <c r="L7768" i="1"/>
  <c r="C7768" i="1"/>
  <c r="AM7767" i="1"/>
  <c r="L7767" i="1"/>
  <c r="C7767" i="1"/>
  <c r="AM7766" i="1"/>
  <c r="L7766" i="1"/>
  <c r="C7766" i="1"/>
  <c r="AM7765" i="1"/>
  <c r="L7765" i="1"/>
  <c r="C7765" i="1"/>
  <c r="AM7764" i="1"/>
  <c r="L7764" i="1"/>
  <c r="C7764" i="1"/>
  <c r="AM7763" i="1"/>
  <c r="L7763" i="1"/>
  <c r="C7763" i="1"/>
  <c r="AM7762" i="1"/>
  <c r="L7762" i="1"/>
  <c r="C7762" i="1"/>
  <c r="AM7761" i="1"/>
  <c r="L7761" i="1"/>
  <c r="C7761" i="1"/>
  <c r="AM7760" i="1"/>
  <c r="L7760" i="1"/>
  <c r="C7760" i="1"/>
  <c r="AM7759" i="1"/>
  <c r="L7759" i="1"/>
  <c r="C7759" i="1"/>
  <c r="AM7758" i="1"/>
  <c r="L7758" i="1"/>
  <c r="C7758" i="1"/>
  <c r="AM7757" i="1"/>
  <c r="L7757" i="1"/>
  <c r="C7757" i="1"/>
  <c r="AM7756" i="1"/>
  <c r="L7756" i="1"/>
  <c r="C7756" i="1"/>
  <c r="AM7755" i="1"/>
  <c r="L7755" i="1"/>
  <c r="C7755" i="1"/>
  <c r="AM7754" i="1"/>
  <c r="L7754" i="1"/>
  <c r="C7754" i="1"/>
  <c r="AM7753" i="1"/>
  <c r="L7753" i="1"/>
  <c r="C7753" i="1"/>
  <c r="AM7752" i="1"/>
  <c r="L7752" i="1"/>
  <c r="C7752" i="1"/>
  <c r="AM7751" i="1"/>
  <c r="L7751" i="1"/>
  <c r="C7751" i="1"/>
  <c r="AM7750" i="1"/>
  <c r="L7750" i="1"/>
  <c r="C7750" i="1"/>
  <c r="AM7749" i="1"/>
  <c r="L7749" i="1"/>
  <c r="C7749" i="1"/>
  <c r="AM7748" i="1"/>
  <c r="L7748" i="1"/>
  <c r="C7748" i="1"/>
  <c r="AM7747" i="1"/>
  <c r="L7747" i="1"/>
  <c r="C7747" i="1"/>
  <c r="AM7746" i="1"/>
  <c r="L7746" i="1"/>
  <c r="C7746" i="1"/>
  <c r="AM7745" i="1"/>
  <c r="L7745" i="1"/>
  <c r="C7745" i="1"/>
  <c r="AM7744" i="1"/>
  <c r="L7744" i="1"/>
  <c r="C7744" i="1"/>
  <c r="AM7743" i="1"/>
  <c r="L7743" i="1"/>
  <c r="C7743" i="1"/>
  <c r="AM7742" i="1"/>
  <c r="L7742" i="1"/>
  <c r="C7742" i="1"/>
  <c r="AM7741" i="1"/>
  <c r="L7741" i="1"/>
  <c r="C7741" i="1"/>
  <c r="AM7740" i="1"/>
  <c r="L7740" i="1"/>
  <c r="C7740" i="1"/>
  <c r="AM7739" i="1"/>
  <c r="L7739" i="1"/>
  <c r="C7739" i="1"/>
  <c r="AM7738" i="1"/>
  <c r="L7738" i="1"/>
  <c r="C7738" i="1"/>
  <c r="AM7737" i="1"/>
  <c r="L7737" i="1"/>
  <c r="C7737" i="1"/>
  <c r="AM7736" i="1"/>
  <c r="L7736" i="1"/>
  <c r="C7736" i="1"/>
  <c r="AM7735" i="1"/>
  <c r="L7735" i="1"/>
  <c r="C7735" i="1"/>
  <c r="AM7734" i="1"/>
  <c r="L7734" i="1"/>
  <c r="C7734" i="1"/>
  <c r="AM7733" i="1"/>
  <c r="L7733" i="1"/>
  <c r="C7733" i="1"/>
  <c r="AM7732" i="1"/>
  <c r="L7732" i="1"/>
  <c r="C7732" i="1"/>
  <c r="AM7731" i="1"/>
  <c r="L7731" i="1"/>
  <c r="C7731" i="1"/>
  <c r="AM7730" i="1"/>
  <c r="L7730" i="1"/>
  <c r="C7730" i="1"/>
  <c r="AM7729" i="1"/>
  <c r="L7729" i="1"/>
  <c r="C7729" i="1"/>
  <c r="AM7728" i="1"/>
  <c r="L7728" i="1"/>
  <c r="C7728" i="1"/>
  <c r="AM7727" i="1"/>
  <c r="L7727" i="1"/>
  <c r="C7727" i="1"/>
  <c r="AM7726" i="1"/>
  <c r="L7726" i="1"/>
  <c r="C7726" i="1"/>
  <c r="AM7725" i="1"/>
  <c r="L7725" i="1"/>
  <c r="C7725" i="1"/>
  <c r="AM7724" i="1"/>
  <c r="L7724" i="1"/>
  <c r="C7724" i="1"/>
  <c r="AM7723" i="1"/>
  <c r="L7723" i="1"/>
  <c r="C7723" i="1"/>
  <c r="AM7722" i="1"/>
  <c r="L7722" i="1"/>
  <c r="C7722" i="1"/>
  <c r="AM7721" i="1"/>
  <c r="L7721" i="1"/>
  <c r="C7721" i="1"/>
  <c r="AM7720" i="1"/>
  <c r="L7720" i="1"/>
  <c r="C7720" i="1"/>
  <c r="AM7719" i="1"/>
  <c r="L7719" i="1"/>
  <c r="C7719" i="1"/>
  <c r="AM7718" i="1"/>
  <c r="L7718" i="1"/>
  <c r="C7718" i="1"/>
  <c r="AM7717" i="1"/>
  <c r="L7717" i="1"/>
  <c r="C7717" i="1"/>
  <c r="AM7716" i="1"/>
  <c r="L7716" i="1"/>
  <c r="C7716" i="1"/>
  <c r="AM7715" i="1"/>
  <c r="L7715" i="1"/>
  <c r="C7715" i="1"/>
  <c r="AM7714" i="1"/>
  <c r="L7714" i="1"/>
  <c r="C7714" i="1"/>
  <c r="AM7713" i="1"/>
  <c r="L7713" i="1"/>
  <c r="C7713" i="1"/>
  <c r="AM7712" i="1"/>
  <c r="L7712" i="1"/>
  <c r="C7712" i="1"/>
  <c r="AM7711" i="1"/>
  <c r="L7711" i="1"/>
  <c r="C7711" i="1"/>
  <c r="AM7710" i="1"/>
  <c r="L7710" i="1"/>
  <c r="C7710" i="1"/>
  <c r="AM7709" i="1"/>
  <c r="L7709" i="1"/>
  <c r="C7709" i="1"/>
  <c r="AM7708" i="1"/>
  <c r="L7708" i="1"/>
  <c r="C7708" i="1"/>
  <c r="AM7707" i="1"/>
  <c r="L7707" i="1"/>
  <c r="C7707" i="1"/>
  <c r="AM7706" i="1"/>
  <c r="L7706" i="1"/>
  <c r="C7706" i="1"/>
  <c r="AM7705" i="1"/>
  <c r="L7705" i="1"/>
  <c r="C7705" i="1"/>
  <c r="AM7704" i="1"/>
  <c r="L7704" i="1"/>
  <c r="C7704" i="1"/>
  <c r="AM7703" i="1"/>
  <c r="L7703" i="1"/>
  <c r="C7703" i="1"/>
  <c r="AM7702" i="1"/>
  <c r="L7702" i="1"/>
  <c r="C7702" i="1"/>
  <c r="AM7701" i="1"/>
  <c r="L7701" i="1"/>
  <c r="C7701" i="1"/>
  <c r="AM7700" i="1"/>
  <c r="L7700" i="1"/>
  <c r="C7700" i="1"/>
  <c r="AM7699" i="1"/>
  <c r="L7699" i="1"/>
  <c r="C7699" i="1"/>
  <c r="AM7698" i="1"/>
  <c r="L7698" i="1"/>
  <c r="C7698" i="1"/>
  <c r="AM7697" i="1"/>
  <c r="L7697" i="1"/>
  <c r="C7697" i="1"/>
  <c r="AM7696" i="1"/>
  <c r="L7696" i="1"/>
  <c r="C7696" i="1"/>
  <c r="AM7695" i="1"/>
  <c r="L7695" i="1"/>
  <c r="C7695" i="1"/>
  <c r="AM7694" i="1"/>
  <c r="L7694" i="1"/>
  <c r="C7694" i="1"/>
  <c r="AM7693" i="1"/>
  <c r="L7693" i="1"/>
  <c r="C7693" i="1"/>
  <c r="AM7692" i="1"/>
  <c r="L7692" i="1"/>
  <c r="C7692" i="1"/>
  <c r="AM7691" i="1"/>
  <c r="L7691" i="1"/>
  <c r="C7691" i="1"/>
  <c r="AM7690" i="1"/>
  <c r="L7690" i="1"/>
  <c r="C7690" i="1"/>
  <c r="AM7689" i="1"/>
  <c r="L7689" i="1"/>
  <c r="C7689" i="1"/>
  <c r="AM7688" i="1"/>
  <c r="L7688" i="1"/>
  <c r="C7688" i="1"/>
  <c r="AM7687" i="1"/>
  <c r="L7687" i="1"/>
  <c r="C7687" i="1"/>
  <c r="AM7686" i="1"/>
  <c r="L7686" i="1"/>
  <c r="C7686" i="1"/>
  <c r="AM7685" i="1"/>
  <c r="L7685" i="1"/>
  <c r="C7685" i="1"/>
  <c r="AM7684" i="1"/>
  <c r="L7684" i="1"/>
  <c r="C7684" i="1"/>
  <c r="AM7683" i="1"/>
  <c r="L7683" i="1"/>
  <c r="C7683" i="1"/>
  <c r="AM7682" i="1"/>
  <c r="L7682" i="1"/>
  <c r="C7682" i="1"/>
  <c r="AM7681" i="1"/>
  <c r="L7681" i="1"/>
  <c r="C7681" i="1"/>
  <c r="AM7680" i="1"/>
  <c r="L7680" i="1"/>
  <c r="C7680" i="1"/>
  <c r="AM7679" i="1"/>
  <c r="L7679" i="1"/>
  <c r="C7679" i="1"/>
  <c r="AM7678" i="1"/>
  <c r="L7678" i="1"/>
  <c r="C7678" i="1"/>
  <c r="AM7677" i="1"/>
  <c r="L7677" i="1"/>
  <c r="C7677" i="1"/>
  <c r="AM7676" i="1"/>
  <c r="L7676" i="1"/>
  <c r="C7676" i="1"/>
  <c r="AM7675" i="1"/>
  <c r="L7675" i="1"/>
  <c r="C7675" i="1"/>
  <c r="AM7674" i="1"/>
  <c r="L7674" i="1"/>
  <c r="C7674" i="1"/>
  <c r="AM7673" i="1"/>
  <c r="L7673" i="1"/>
  <c r="C7673" i="1"/>
  <c r="AM7672" i="1"/>
  <c r="L7672" i="1"/>
  <c r="C7672" i="1"/>
  <c r="AM7671" i="1"/>
  <c r="L7671" i="1"/>
  <c r="C7671" i="1"/>
  <c r="AM7670" i="1"/>
  <c r="L7670" i="1"/>
  <c r="C7670" i="1"/>
  <c r="AM7669" i="1"/>
  <c r="L7669" i="1"/>
  <c r="C7669" i="1"/>
  <c r="AM7668" i="1"/>
  <c r="L7668" i="1"/>
  <c r="C7668" i="1"/>
  <c r="AM7667" i="1"/>
  <c r="L7667" i="1"/>
  <c r="C7667" i="1"/>
  <c r="AM7666" i="1"/>
  <c r="L7666" i="1"/>
  <c r="C7666" i="1"/>
  <c r="AM7665" i="1"/>
  <c r="L7665" i="1"/>
  <c r="C7665" i="1"/>
  <c r="AM7664" i="1"/>
  <c r="L7664" i="1"/>
  <c r="C7664" i="1"/>
  <c r="AM7663" i="1"/>
  <c r="L7663" i="1"/>
  <c r="C7663" i="1"/>
  <c r="AM7662" i="1"/>
  <c r="L7662" i="1"/>
  <c r="C7662" i="1"/>
  <c r="AM7661" i="1"/>
  <c r="L7661" i="1"/>
  <c r="C7661" i="1"/>
  <c r="AM7660" i="1"/>
  <c r="L7660" i="1"/>
  <c r="C7660" i="1"/>
  <c r="AM7659" i="1"/>
  <c r="L7659" i="1"/>
  <c r="C7659" i="1"/>
  <c r="AM7658" i="1"/>
  <c r="L7658" i="1"/>
  <c r="C7658" i="1"/>
  <c r="AM7657" i="1"/>
  <c r="L7657" i="1"/>
  <c r="C7657" i="1"/>
  <c r="AM7656" i="1"/>
  <c r="L7656" i="1"/>
  <c r="C7656" i="1"/>
  <c r="AM7655" i="1"/>
  <c r="L7655" i="1"/>
  <c r="C7655" i="1"/>
  <c r="AM7654" i="1"/>
  <c r="L7654" i="1"/>
  <c r="C7654" i="1"/>
  <c r="AM7653" i="1"/>
  <c r="L7653" i="1"/>
  <c r="C7653" i="1"/>
  <c r="AM7652" i="1"/>
  <c r="L7652" i="1"/>
  <c r="C7652" i="1"/>
  <c r="AM7651" i="1"/>
  <c r="L7651" i="1"/>
  <c r="C7651" i="1"/>
  <c r="AM7650" i="1"/>
  <c r="L7650" i="1"/>
  <c r="C7650" i="1"/>
  <c r="AM7649" i="1"/>
  <c r="L7649" i="1"/>
  <c r="C7649" i="1"/>
  <c r="AM7648" i="1"/>
  <c r="L7648" i="1"/>
  <c r="C7648" i="1"/>
  <c r="AM7647" i="1"/>
  <c r="L7647" i="1"/>
  <c r="C7647" i="1"/>
  <c r="AM7646" i="1"/>
  <c r="L7646" i="1"/>
  <c r="C7646" i="1"/>
  <c r="AM7645" i="1"/>
  <c r="L7645" i="1"/>
  <c r="C7645" i="1"/>
  <c r="AM7644" i="1"/>
  <c r="L7644" i="1"/>
  <c r="C7644" i="1"/>
  <c r="AM7643" i="1"/>
  <c r="L7643" i="1"/>
  <c r="C7643" i="1"/>
  <c r="AM7642" i="1"/>
  <c r="L7642" i="1"/>
  <c r="C7642" i="1"/>
  <c r="AM7641" i="1"/>
  <c r="L7641" i="1"/>
  <c r="C7641" i="1"/>
  <c r="AM7640" i="1"/>
  <c r="L7640" i="1"/>
  <c r="C7640" i="1"/>
  <c r="AM7639" i="1"/>
  <c r="L7639" i="1"/>
  <c r="C7639" i="1"/>
  <c r="AM7638" i="1"/>
  <c r="L7638" i="1"/>
  <c r="C7638" i="1"/>
  <c r="AM7637" i="1"/>
  <c r="L7637" i="1"/>
  <c r="C7637" i="1"/>
  <c r="AM7636" i="1"/>
  <c r="L7636" i="1"/>
  <c r="C7636" i="1"/>
  <c r="AM7635" i="1"/>
  <c r="L7635" i="1"/>
  <c r="C7635" i="1"/>
  <c r="AM7634" i="1"/>
  <c r="L7634" i="1"/>
  <c r="C7634" i="1"/>
  <c r="AM7633" i="1"/>
  <c r="L7633" i="1"/>
  <c r="C7633" i="1"/>
  <c r="AM7632" i="1"/>
  <c r="L7632" i="1"/>
  <c r="C7632" i="1"/>
  <c r="AM7631" i="1"/>
  <c r="L7631" i="1"/>
  <c r="C7631" i="1"/>
  <c r="AM7630" i="1"/>
  <c r="L7630" i="1"/>
  <c r="C7630" i="1"/>
  <c r="AM7629" i="1"/>
  <c r="L7629" i="1"/>
  <c r="C7629" i="1"/>
  <c r="AM7628" i="1"/>
  <c r="L7628" i="1"/>
  <c r="C7628" i="1"/>
  <c r="AM7627" i="1"/>
  <c r="L7627" i="1"/>
  <c r="C7627" i="1"/>
  <c r="AM7626" i="1"/>
  <c r="L7626" i="1"/>
  <c r="C7626" i="1"/>
  <c r="AM7625" i="1"/>
  <c r="L7625" i="1"/>
  <c r="C7625" i="1"/>
  <c r="AM7624" i="1"/>
  <c r="L7624" i="1"/>
  <c r="C7624" i="1"/>
  <c r="AM7623" i="1"/>
  <c r="L7623" i="1"/>
  <c r="C7623" i="1"/>
  <c r="AM7622" i="1"/>
  <c r="L7622" i="1"/>
  <c r="C7622" i="1"/>
  <c r="AM7621" i="1"/>
  <c r="L7621" i="1"/>
  <c r="C7621" i="1"/>
  <c r="AM7620" i="1"/>
  <c r="L7620" i="1"/>
  <c r="C7620" i="1"/>
  <c r="AM7619" i="1"/>
  <c r="L7619" i="1"/>
  <c r="C7619" i="1"/>
  <c r="AM7618" i="1"/>
  <c r="L7618" i="1"/>
  <c r="C7618" i="1"/>
  <c r="AM7617" i="1"/>
  <c r="L7617" i="1"/>
  <c r="C7617" i="1"/>
  <c r="AM7616" i="1"/>
  <c r="L7616" i="1"/>
  <c r="C7616" i="1"/>
  <c r="AM7615" i="1"/>
  <c r="L7615" i="1"/>
  <c r="C7615" i="1"/>
  <c r="AM7614" i="1"/>
  <c r="L7614" i="1"/>
  <c r="C7614" i="1"/>
  <c r="AM7613" i="1"/>
  <c r="L7613" i="1"/>
  <c r="C7613" i="1"/>
  <c r="AM7612" i="1"/>
  <c r="L7612" i="1"/>
  <c r="C7612" i="1"/>
  <c r="AM7611" i="1"/>
  <c r="L7611" i="1"/>
  <c r="C7611" i="1"/>
  <c r="AM7610" i="1"/>
  <c r="L7610" i="1"/>
  <c r="C7610" i="1"/>
  <c r="AM7609" i="1"/>
  <c r="L7609" i="1"/>
  <c r="C7609" i="1"/>
  <c r="AM7608" i="1"/>
  <c r="L7608" i="1"/>
  <c r="C7608" i="1"/>
  <c r="AM7607" i="1"/>
  <c r="L7607" i="1"/>
  <c r="C7607" i="1"/>
  <c r="AM7606" i="1"/>
  <c r="L7606" i="1"/>
  <c r="C7606" i="1"/>
  <c r="AM7605" i="1"/>
  <c r="L7605" i="1"/>
  <c r="C7605" i="1"/>
  <c r="AM7604" i="1"/>
  <c r="L7604" i="1"/>
  <c r="C7604" i="1"/>
  <c r="AM7603" i="1"/>
  <c r="L7603" i="1"/>
  <c r="C7603" i="1"/>
  <c r="AM7602" i="1"/>
  <c r="L7602" i="1"/>
  <c r="C7602" i="1"/>
  <c r="AM7601" i="1"/>
  <c r="L7601" i="1"/>
  <c r="C7601" i="1"/>
  <c r="AM7600" i="1"/>
  <c r="L7600" i="1"/>
  <c r="C7600" i="1"/>
  <c r="AM7599" i="1"/>
  <c r="L7599" i="1"/>
  <c r="C7599" i="1"/>
  <c r="AM7598" i="1"/>
  <c r="L7598" i="1"/>
  <c r="C7598" i="1"/>
  <c r="AM7597" i="1"/>
  <c r="L7597" i="1"/>
  <c r="C7597" i="1"/>
  <c r="AM7596" i="1"/>
  <c r="L7596" i="1"/>
  <c r="C7596" i="1"/>
  <c r="AM7595" i="1"/>
  <c r="L7595" i="1"/>
  <c r="C7595" i="1"/>
  <c r="AM7594" i="1"/>
  <c r="L7594" i="1"/>
  <c r="C7594" i="1"/>
  <c r="AM7593" i="1"/>
  <c r="L7593" i="1"/>
  <c r="C7593" i="1"/>
  <c r="AM7592" i="1"/>
  <c r="L7592" i="1"/>
  <c r="C7592" i="1"/>
  <c r="AM7591" i="1"/>
  <c r="L7591" i="1"/>
  <c r="C7591" i="1"/>
  <c r="AM7590" i="1"/>
  <c r="L7590" i="1"/>
  <c r="C7590" i="1"/>
  <c r="AM7589" i="1"/>
  <c r="L7589" i="1"/>
  <c r="C7589" i="1"/>
  <c r="AM7588" i="1"/>
  <c r="L7588" i="1"/>
  <c r="C7588" i="1"/>
  <c r="AM7587" i="1"/>
  <c r="L7587" i="1"/>
  <c r="C7587" i="1"/>
  <c r="AM7586" i="1"/>
  <c r="L7586" i="1"/>
  <c r="C7586" i="1"/>
  <c r="AM7585" i="1"/>
  <c r="L7585" i="1"/>
  <c r="C7585" i="1"/>
  <c r="AM7584" i="1"/>
  <c r="L7584" i="1"/>
  <c r="C7584" i="1"/>
  <c r="AM7583" i="1"/>
  <c r="L7583" i="1"/>
  <c r="C7583" i="1"/>
  <c r="AM7582" i="1"/>
  <c r="L7582" i="1"/>
  <c r="C7582" i="1"/>
  <c r="AM7581" i="1"/>
  <c r="L7581" i="1"/>
  <c r="C7581" i="1"/>
  <c r="AM7580" i="1"/>
  <c r="L7580" i="1"/>
  <c r="C7580" i="1"/>
  <c r="AM7579" i="1"/>
  <c r="L7579" i="1"/>
  <c r="C7579" i="1"/>
  <c r="AM7578" i="1"/>
  <c r="L7578" i="1"/>
  <c r="C7578" i="1"/>
  <c r="AM7577" i="1"/>
  <c r="L7577" i="1"/>
  <c r="C7577" i="1"/>
  <c r="AM7576" i="1"/>
  <c r="L7576" i="1"/>
  <c r="C7576" i="1"/>
  <c r="AM7575" i="1"/>
  <c r="L7575" i="1"/>
  <c r="C7575" i="1"/>
  <c r="AM7574" i="1"/>
  <c r="L7574" i="1"/>
  <c r="C7574" i="1"/>
  <c r="AM7573" i="1"/>
  <c r="L7573" i="1"/>
  <c r="C7573" i="1"/>
  <c r="AM7572" i="1"/>
  <c r="L7572" i="1"/>
  <c r="C7572" i="1"/>
  <c r="AM7571" i="1"/>
  <c r="L7571" i="1"/>
  <c r="C7571" i="1"/>
  <c r="AM7570" i="1"/>
  <c r="L7570" i="1"/>
  <c r="C7570" i="1"/>
  <c r="AM7569" i="1"/>
  <c r="L7569" i="1"/>
  <c r="C7569" i="1"/>
  <c r="AM7568" i="1"/>
  <c r="L7568" i="1"/>
  <c r="C7568" i="1"/>
  <c r="AM7567" i="1"/>
  <c r="L7567" i="1"/>
  <c r="C7567" i="1"/>
  <c r="AM7566" i="1"/>
  <c r="L7566" i="1"/>
  <c r="C7566" i="1"/>
  <c r="AM7565" i="1"/>
  <c r="L7565" i="1"/>
  <c r="C7565" i="1"/>
  <c r="AM7564" i="1"/>
  <c r="L7564" i="1"/>
  <c r="C7564" i="1"/>
  <c r="AM7563" i="1"/>
  <c r="L7563" i="1"/>
  <c r="C7563" i="1"/>
  <c r="AM7562" i="1"/>
  <c r="L7562" i="1"/>
  <c r="C7562" i="1"/>
  <c r="AM7561" i="1"/>
  <c r="L7561" i="1"/>
  <c r="C7561" i="1"/>
  <c r="AM7560" i="1"/>
  <c r="L7560" i="1"/>
  <c r="C7560" i="1"/>
  <c r="AM7559" i="1"/>
  <c r="L7559" i="1"/>
  <c r="C7559" i="1"/>
  <c r="AM7558" i="1"/>
  <c r="L7558" i="1"/>
  <c r="C7558" i="1"/>
  <c r="AM7557" i="1"/>
  <c r="L7557" i="1"/>
  <c r="C7557" i="1"/>
  <c r="AM7556" i="1"/>
  <c r="L7556" i="1"/>
  <c r="C7556" i="1"/>
  <c r="AM7555" i="1"/>
  <c r="L7555" i="1"/>
  <c r="C7555" i="1"/>
  <c r="AM7554" i="1"/>
  <c r="L7554" i="1"/>
  <c r="C7554" i="1"/>
  <c r="AM7553" i="1"/>
  <c r="L7553" i="1"/>
  <c r="C7553" i="1"/>
  <c r="AM7552" i="1"/>
  <c r="L7552" i="1"/>
  <c r="C7552" i="1"/>
  <c r="AM7551" i="1"/>
  <c r="L7551" i="1"/>
  <c r="C7551" i="1"/>
  <c r="AM7550" i="1"/>
  <c r="L7550" i="1"/>
  <c r="C7550" i="1"/>
  <c r="AM7549" i="1"/>
  <c r="L7549" i="1"/>
  <c r="C7549" i="1"/>
  <c r="AM7548" i="1"/>
  <c r="L7548" i="1"/>
  <c r="C7548" i="1"/>
  <c r="AM7547" i="1"/>
  <c r="L7547" i="1"/>
  <c r="C7547" i="1"/>
  <c r="AM7546" i="1"/>
  <c r="L7546" i="1"/>
  <c r="C7546" i="1"/>
  <c r="AM7545" i="1"/>
  <c r="L7545" i="1"/>
  <c r="C7545" i="1"/>
  <c r="AM7544" i="1"/>
  <c r="L7544" i="1"/>
  <c r="C7544" i="1"/>
  <c r="AM7543" i="1"/>
  <c r="L7543" i="1"/>
  <c r="C7543" i="1"/>
  <c r="AM7542" i="1"/>
  <c r="L7542" i="1"/>
  <c r="C7542" i="1"/>
  <c r="AM7541" i="1"/>
  <c r="L7541" i="1"/>
  <c r="C7541" i="1"/>
  <c r="AM7540" i="1"/>
  <c r="L7540" i="1"/>
  <c r="C7540" i="1"/>
  <c r="AM7539" i="1"/>
  <c r="L7539" i="1"/>
  <c r="C7539" i="1"/>
  <c r="AM7538" i="1"/>
  <c r="L7538" i="1"/>
  <c r="C7538" i="1"/>
  <c r="AM7537" i="1"/>
  <c r="L7537" i="1"/>
  <c r="C7537" i="1"/>
  <c r="AM7536" i="1"/>
  <c r="L7536" i="1"/>
  <c r="C7536" i="1"/>
  <c r="AM7535" i="1"/>
  <c r="L7535" i="1"/>
  <c r="C7535" i="1"/>
  <c r="AM7534" i="1"/>
  <c r="L7534" i="1"/>
  <c r="C7534" i="1"/>
  <c r="AM7533" i="1"/>
  <c r="L7533" i="1"/>
  <c r="C7533" i="1"/>
  <c r="AM7532" i="1"/>
  <c r="L7532" i="1"/>
  <c r="C7532" i="1"/>
  <c r="AM7531" i="1"/>
  <c r="L7531" i="1"/>
  <c r="C7531" i="1"/>
  <c r="AM7530" i="1"/>
  <c r="L7530" i="1"/>
  <c r="C7530" i="1"/>
  <c r="AM7529" i="1"/>
  <c r="L7529" i="1"/>
  <c r="C7529" i="1"/>
  <c r="AM7528" i="1"/>
  <c r="L7528" i="1"/>
  <c r="C7528" i="1"/>
  <c r="AM7527" i="1"/>
  <c r="L7527" i="1"/>
  <c r="C7527" i="1"/>
  <c r="AM7526" i="1"/>
  <c r="L7526" i="1"/>
  <c r="C7526" i="1"/>
  <c r="AM7525" i="1"/>
  <c r="L7525" i="1"/>
  <c r="C7525" i="1"/>
  <c r="AM7524" i="1"/>
  <c r="L7524" i="1"/>
  <c r="C7524" i="1"/>
  <c r="AM7523" i="1"/>
  <c r="L7523" i="1"/>
  <c r="C7523" i="1"/>
  <c r="AM7522" i="1"/>
  <c r="L7522" i="1"/>
  <c r="C7522" i="1"/>
  <c r="AM7521" i="1"/>
  <c r="L7521" i="1"/>
  <c r="C7521" i="1"/>
  <c r="AM7520" i="1"/>
  <c r="L7520" i="1"/>
  <c r="C7520" i="1"/>
  <c r="AM7519" i="1"/>
  <c r="L7519" i="1"/>
  <c r="C7519" i="1"/>
  <c r="AM7518" i="1"/>
  <c r="L7518" i="1"/>
  <c r="C7518" i="1"/>
  <c r="AM7517" i="1"/>
  <c r="L7517" i="1"/>
  <c r="C7517" i="1"/>
  <c r="AM7516" i="1"/>
  <c r="L7516" i="1"/>
  <c r="C7516" i="1"/>
  <c r="AM7515" i="1"/>
  <c r="L7515" i="1"/>
  <c r="C7515" i="1"/>
  <c r="AM7514" i="1"/>
  <c r="L7514" i="1"/>
  <c r="C7514" i="1"/>
  <c r="AM7513" i="1"/>
  <c r="L7513" i="1"/>
  <c r="C7513" i="1"/>
  <c r="AM7512" i="1"/>
  <c r="L7512" i="1"/>
  <c r="C7512" i="1"/>
  <c r="AM7511" i="1"/>
  <c r="L7511" i="1"/>
  <c r="C7511" i="1"/>
  <c r="AM7510" i="1"/>
  <c r="L7510" i="1"/>
  <c r="C7510" i="1"/>
  <c r="AM7509" i="1"/>
  <c r="L7509" i="1"/>
  <c r="C7509" i="1"/>
  <c r="AM7508" i="1"/>
  <c r="L7508" i="1"/>
  <c r="C7508" i="1"/>
  <c r="AM7507" i="1"/>
  <c r="L7507" i="1"/>
  <c r="C7507" i="1"/>
  <c r="AM7506" i="1"/>
  <c r="L7506" i="1"/>
  <c r="C7506" i="1"/>
  <c r="AM7505" i="1"/>
  <c r="L7505" i="1"/>
  <c r="C7505" i="1"/>
  <c r="AM7504" i="1"/>
  <c r="L7504" i="1"/>
  <c r="C7504" i="1"/>
  <c r="AM7503" i="1"/>
  <c r="L7503" i="1"/>
  <c r="C7503" i="1"/>
  <c r="AM7502" i="1"/>
  <c r="L7502" i="1"/>
  <c r="C7502" i="1"/>
  <c r="AM7501" i="1"/>
  <c r="L7501" i="1"/>
  <c r="C7501" i="1"/>
  <c r="AM7500" i="1"/>
  <c r="L7500" i="1"/>
  <c r="C7500" i="1"/>
  <c r="AM7499" i="1"/>
  <c r="L7499" i="1"/>
  <c r="C7499" i="1"/>
  <c r="AM7498" i="1"/>
  <c r="L7498" i="1"/>
  <c r="C7498" i="1"/>
  <c r="AM7497" i="1"/>
  <c r="L7497" i="1"/>
  <c r="C7497" i="1"/>
  <c r="AM7496" i="1"/>
  <c r="L7496" i="1"/>
  <c r="C7496" i="1"/>
  <c r="AM7495" i="1"/>
  <c r="L7495" i="1"/>
  <c r="C7495" i="1"/>
  <c r="AM7494" i="1"/>
  <c r="L7494" i="1"/>
  <c r="C7494" i="1"/>
  <c r="AM7493" i="1"/>
  <c r="L7493" i="1"/>
  <c r="C7493" i="1"/>
  <c r="AM7492" i="1"/>
  <c r="L7492" i="1"/>
  <c r="C7492" i="1"/>
  <c r="AM7491" i="1"/>
  <c r="L7491" i="1"/>
  <c r="C7491" i="1"/>
  <c r="AM7490" i="1"/>
  <c r="L7490" i="1"/>
  <c r="C7490" i="1"/>
  <c r="AM7489" i="1"/>
  <c r="L7489" i="1"/>
  <c r="C7489" i="1"/>
  <c r="AM7488" i="1"/>
  <c r="L7488" i="1"/>
  <c r="C7488" i="1"/>
  <c r="AM7487" i="1"/>
  <c r="L7487" i="1"/>
  <c r="C7487" i="1"/>
  <c r="AM7486" i="1"/>
  <c r="L7486" i="1"/>
  <c r="C7486" i="1"/>
  <c r="AM7485" i="1"/>
  <c r="L7485" i="1"/>
  <c r="C7485" i="1"/>
  <c r="AM7484" i="1"/>
  <c r="L7484" i="1"/>
  <c r="C7484" i="1"/>
  <c r="AM7483" i="1"/>
  <c r="L7483" i="1"/>
  <c r="C7483" i="1"/>
  <c r="AM7482" i="1"/>
  <c r="L7482" i="1"/>
  <c r="C7482" i="1"/>
  <c r="AM7481" i="1"/>
  <c r="L7481" i="1"/>
  <c r="C7481" i="1"/>
  <c r="AM7480" i="1"/>
  <c r="L7480" i="1"/>
  <c r="C7480" i="1"/>
  <c r="AM7479" i="1"/>
  <c r="L7479" i="1"/>
  <c r="C7479" i="1"/>
  <c r="AM7478" i="1"/>
  <c r="L7478" i="1"/>
  <c r="C7478" i="1"/>
  <c r="AM7477" i="1"/>
  <c r="L7477" i="1"/>
  <c r="C7477" i="1"/>
  <c r="AM7476" i="1"/>
  <c r="L7476" i="1"/>
  <c r="C7476" i="1"/>
  <c r="AM7475" i="1"/>
  <c r="L7475" i="1"/>
  <c r="C7475" i="1"/>
  <c r="AM7474" i="1"/>
  <c r="L7474" i="1"/>
  <c r="C7474" i="1"/>
  <c r="AM7473" i="1"/>
  <c r="L7473" i="1"/>
  <c r="C7473" i="1"/>
  <c r="AM7472" i="1"/>
  <c r="L7472" i="1"/>
  <c r="C7472" i="1"/>
  <c r="AM7471" i="1"/>
  <c r="L7471" i="1"/>
  <c r="C7471" i="1"/>
  <c r="AM7470" i="1"/>
  <c r="L7470" i="1"/>
  <c r="C7470" i="1"/>
  <c r="AM7469" i="1"/>
  <c r="L7469" i="1"/>
  <c r="C7469" i="1"/>
  <c r="AM7468" i="1"/>
  <c r="L7468" i="1"/>
  <c r="C7468" i="1"/>
  <c r="AM7467" i="1"/>
  <c r="L7467" i="1"/>
  <c r="C7467" i="1"/>
  <c r="AM7466" i="1"/>
  <c r="L7466" i="1"/>
  <c r="C7466" i="1"/>
  <c r="AM7465" i="1"/>
  <c r="L7465" i="1"/>
  <c r="C7465" i="1"/>
  <c r="AM7464" i="1"/>
  <c r="L7464" i="1"/>
  <c r="C7464" i="1"/>
  <c r="AM7463" i="1"/>
  <c r="L7463" i="1"/>
  <c r="C7463" i="1"/>
  <c r="AM7462" i="1"/>
  <c r="L7462" i="1"/>
  <c r="C7462" i="1"/>
  <c r="AM7461" i="1"/>
  <c r="L7461" i="1"/>
  <c r="C7461" i="1"/>
  <c r="AM7460" i="1"/>
  <c r="L7460" i="1"/>
  <c r="C7460" i="1"/>
  <c r="AM7459" i="1"/>
  <c r="L7459" i="1"/>
  <c r="C7459" i="1"/>
  <c r="AM7458" i="1"/>
  <c r="L7458" i="1"/>
  <c r="C7458" i="1"/>
  <c r="AM7457" i="1"/>
  <c r="L7457" i="1"/>
  <c r="C7457" i="1"/>
  <c r="AM7456" i="1"/>
  <c r="L7456" i="1"/>
  <c r="C7456" i="1"/>
  <c r="AM7455" i="1"/>
  <c r="L7455" i="1"/>
  <c r="C7455" i="1"/>
  <c r="AM7454" i="1"/>
  <c r="L7454" i="1"/>
  <c r="C7454" i="1"/>
  <c r="AM7453" i="1"/>
  <c r="L7453" i="1"/>
  <c r="C7453" i="1"/>
  <c r="AM7452" i="1"/>
  <c r="L7452" i="1"/>
  <c r="C7452" i="1"/>
  <c r="AM7451" i="1"/>
  <c r="L7451" i="1"/>
  <c r="C7451" i="1"/>
  <c r="AM7450" i="1"/>
  <c r="L7450" i="1"/>
  <c r="C7450" i="1"/>
  <c r="AM7449" i="1"/>
  <c r="L7449" i="1"/>
  <c r="C7449" i="1"/>
  <c r="AM7448" i="1"/>
  <c r="L7448" i="1"/>
  <c r="C7448" i="1"/>
  <c r="AM7447" i="1"/>
  <c r="L7447" i="1"/>
  <c r="C7447" i="1"/>
  <c r="AM7446" i="1"/>
  <c r="L7446" i="1"/>
  <c r="C7446" i="1"/>
  <c r="AM7445" i="1"/>
  <c r="L7445" i="1"/>
  <c r="C7445" i="1"/>
  <c r="AM7444" i="1"/>
  <c r="L7444" i="1"/>
  <c r="C7444" i="1"/>
  <c r="AM7443" i="1"/>
  <c r="L7443" i="1"/>
  <c r="C7443" i="1"/>
  <c r="AM7442" i="1"/>
  <c r="L7442" i="1"/>
  <c r="C7442" i="1"/>
  <c r="AM7441" i="1"/>
  <c r="L7441" i="1"/>
  <c r="C7441" i="1"/>
  <c r="AM7440" i="1"/>
  <c r="L7440" i="1"/>
  <c r="C7440" i="1"/>
  <c r="AM7439" i="1"/>
  <c r="L7439" i="1"/>
  <c r="C7439" i="1"/>
  <c r="AM7438" i="1"/>
  <c r="L7438" i="1"/>
  <c r="C7438" i="1"/>
  <c r="AM7437" i="1"/>
  <c r="L7437" i="1"/>
  <c r="C7437" i="1"/>
  <c r="AM7436" i="1"/>
  <c r="L7436" i="1"/>
  <c r="C7436" i="1"/>
  <c r="AM7435" i="1"/>
  <c r="L7435" i="1"/>
  <c r="C7435" i="1"/>
  <c r="AM7434" i="1"/>
  <c r="L7434" i="1"/>
  <c r="C7434" i="1"/>
  <c r="AM7433" i="1"/>
  <c r="L7433" i="1"/>
  <c r="C7433" i="1"/>
  <c r="AM7432" i="1"/>
  <c r="L7432" i="1"/>
  <c r="C7432" i="1"/>
  <c r="AM7431" i="1"/>
  <c r="L7431" i="1"/>
  <c r="C7431" i="1"/>
  <c r="AM7430" i="1"/>
  <c r="L7430" i="1"/>
  <c r="C7430" i="1"/>
  <c r="AM7429" i="1"/>
  <c r="L7429" i="1"/>
  <c r="C7429" i="1"/>
  <c r="AM7428" i="1"/>
  <c r="L7428" i="1"/>
  <c r="C7428" i="1"/>
  <c r="AM7427" i="1"/>
  <c r="L7427" i="1"/>
  <c r="C7427" i="1"/>
  <c r="AM7426" i="1"/>
  <c r="L7426" i="1"/>
  <c r="C7426" i="1"/>
  <c r="AM7425" i="1"/>
  <c r="L7425" i="1"/>
  <c r="C7425" i="1"/>
  <c r="AM7424" i="1"/>
  <c r="L7424" i="1"/>
  <c r="C7424" i="1"/>
  <c r="AM7423" i="1"/>
  <c r="L7423" i="1"/>
  <c r="C7423" i="1"/>
  <c r="AM7422" i="1"/>
  <c r="L7422" i="1"/>
  <c r="C7422" i="1"/>
  <c r="AM7421" i="1"/>
  <c r="L7421" i="1"/>
  <c r="C7421" i="1"/>
  <c r="AM7420" i="1"/>
  <c r="L7420" i="1"/>
  <c r="C7420" i="1"/>
  <c r="AM7419" i="1"/>
  <c r="L7419" i="1"/>
  <c r="C7419" i="1"/>
  <c r="AM7418" i="1"/>
  <c r="L7418" i="1"/>
  <c r="C7418" i="1"/>
  <c r="AM7417" i="1"/>
  <c r="L7417" i="1"/>
  <c r="C7417" i="1"/>
  <c r="AM7416" i="1"/>
  <c r="L7416" i="1"/>
  <c r="C7416" i="1"/>
  <c r="AM7415" i="1"/>
  <c r="L7415" i="1"/>
  <c r="C7415" i="1"/>
  <c r="AM7414" i="1"/>
  <c r="L7414" i="1"/>
  <c r="C7414" i="1"/>
  <c r="AM7413" i="1"/>
  <c r="L7413" i="1"/>
  <c r="C7413" i="1"/>
  <c r="AM7412" i="1"/>
  <c r="L7412" i="1"/>
  <c r="C7412" i="1"/>
  <c r="AM7411" i="1"/>
  <c r="L7411" i="1"/>
  <c r="C7411" i="1"/>
  <c r="AM7410" i="1"/>
  <c r="L7410" i="1"/>
  <c r="C7410" i="1"/>
  <c r="AM7409" i="1"/>
  <c r="L7409" i="1"/>
  <c r="C7409" i="1"/>
  <c r="AM7408" i="1"/>
  <c r="L7408" i="1"/>
  <c r="C7408" i="1"/>
  <c r="AM7407" i="1"/>
  <c r="L7407" i="1"/>
  <c r="C7407" i="1"/>
  <c r="AM7406" i="1"/>
  <c r="L7406" i="1"/>
  <c r="C7406" i="1"/>
  <c r="AM7405" i="1"/>
  <c r="L7405" i="1"/>
  <c r="C7405" i="1"/>
  <c r="AM7404" i="1"/>
  <c r="L7404" i="1"/>
  <c r="C7404" i="1"/>
  <c r="AM7403" i="1"/>
  <c r="L7403" i="1"/>
  <c r="C7403" i="1"/>
  <c r="AM7402" i="1"/>
  <c r="L7402" i="1"/>
  <c r="C7402" i="1"/>
  <c r="AM7401" i="1"/>
  <c r="L7401" i="1"/>
  <c r="C7401" i="1"/>
  <c r="AM7400" i="1"/>
  <c r="L7400" i="1"/>
  <c r="C7400" i="1"/>
  <c r="AM7399" i="1"/>
  <c r="L7399" i="1"/>
  <c r="C7399" i="1"/>
  <c r="AM7398" i="1"/>
  <c r="L7398" i="1"/>
  <c r="C7398" i="1"/>
  <c r="AM7397" i="1"/>
  <c r="L7397" i="1"/>
  <c r="C7397" i="1"/>
  <c r="AM7396" i="1"/>
  <c r="L7396" i="1"/>
  <c r="C7396" i="1"/>
  <c r="AM7395" i="1"/>
  <c r="L7395" i="1"/>
  <c r="C7395" i="1"/>
  <c r="AM7394" i="1"/>
  <c r="L7394" i="1"/>
  <c r="C7394" i="1"/>
  <c r="AM7393" i="1"/>
  <c r="L7393" i="1"/>
  <c r="C7393" i="1"/>
  <c r="AM7392" i="1"/>
  <c r="L7392" i="1"/>
  <c r="C7392" i="1"/>
  <c r="AM7391" i="1"/>
  <c r="L7391" i="1"/>
  <c r="C7391" i="1"/>
  <c r="AM7390" i="1"/>
  <c r="L7390" i="1"/>
  <c r="C7390" i="1"/>
  <c r="AM7389" i="1"/>
  <c r="L7389" i="1"/>
  <c r="C7389" i="1"/>
  <c r="AM7388" i="1"/>
  <c r="L7388" i="1"/>
  <c r="C7388" i="1"/>
  <c r="AM7387" i="1"/>
  <c r="L7387" i="1"/>
  <c r="C7387" i="1"/>
  <c r="AM7386" i="1"/>
  <c r="L7386" i="1"/>
  <c r="C7386" i="1"/>
  <c r="AM7385" i="1"/>
  <c r="L7385" i="1"/>
  <c r="C7385" i="1"/>
  <c r="AM7384" i="1"/>
  <c r="L7384" i="1"/>
  <c r="C7384" i="1"/>
  <c r="AM7383" i="1"/>
  <c r="L7383" i="1"/>
  <c r="C7383" i="1"/>
  <c r="AM7382" i="1"/>
  <c r="L7382" i="1"/>
  <c r="C7382" i="1"/>
  <c r="AM7381" i="1"/>
  <c r="L7381" i="1"/>
  <c r="C7381" i="1"/>
  <c r="AM7380" i="1"/>
  <c r="L7380" i="1"/>
  <c r="C7380" i="1"/>
  <c r="AM7379" i="1"/>
  <c r="L7379" i="1"/>
  <c r="C7379" i="1"/>
  <c r="AM7378" i="1"/>
  <c r="L7378" i="1"/>
  <c r="C7378" i="1"/>
  <c r="AM7377" i="1"/>
  <c r="L7377" i="1"/>
  <c r="C7377" i="1"/>
  <c r="AM7376" i="1"/>
  <c r="L7376" i="1"/>
  <c r="C7376" i="1"/>
  <c r="AM7375" i="1"/>
  <c r="L7375" i="1"/>
  <c r="C7375" i="1"/>
  <c r="AM7374" i="1"/>
  <c r="L7374" i="1"/>
  <c r="C7374" i="1"/>
  <c r="AM7373" i="1"/>
  <c r="L7373" i="1"/>
  <c r="C7373" i="1"/>
  <c r="AM7372" i="1"/>
  <c r="L7372" i="1"/>
  <c r="C7372" i="1"/>
  <c r="AM7371" i="1"/>
  <c r="L7371" i="1"/>
  <c r="C7371" i="1"/>
  <c r="AM7370" i="1"/>
  <c r="L7370" i="1"/>
  <c r="C7370" i="1"/>
  <c r="AM7369" i="1"/>
  <c r="L7369" i="1"/>
  <c r="C7369" i="1"/>
  <c r="AM7368" i="1"/>
  <c r="L7368" i="1"/>
  <c r="C7368" i="1"/>
  <c r="AM7367" i="1"/>
  <c r="L7367" i="1"/>
  <c r="C7367" i="1"/>
  <c r="AM7366" i="1"/>
  <c r="L7366" i="1"/>
  <c r="C7366" i="1"/>
  <c r="AM7365" i="1"/>
  <c r="L7365" i="1"/>
  <c r="C7365" i="1"/>
  <c r="AM7364" i="1"/>
  <c r="L7364" i="1"/>
  <c r="C7364" i="1"/>
  <c r="AM7363" i="1"/>
  <c r="L7363" i="1"/>
  <c r="C7363" i="1"/>
  <c r="AM7362" i="1"/>
  <c r="L7362" i="1"/>
  <c r="C7362" i="1"/>
  <c r="AM7361" i="1"/>
  <c r="L7361" i="1"/>
  <c r="C7361" i="1"/>
  <c r="AM7360" i="1"/>
  <c r="L7360" i="1"/>
  <c r="C7360" i="1"/>
  <c r="AM7359" i="1"/>
  <c r="L7359" i="1"/>
  <c r="C7359" i="1"/>
  <c r="AM7358" i="1"/>
  <c r="L7358" i="1"/>
  <c r="C7358" i="1"/>
  <c r="AM7357" i="1"/>
  <c r="L7357" i="1"/>
  <c r="C7357" i="1"/>
  <c r="AM7356" i="1"/>
  <c r="L7356" i="1"/>
  <c r="C7356" i="1"/>
  <c r="AM7355" i="1"/>
  <c r="L7355" i="1"/>
  <c r="C7355" i="1"/>
  <c r="AM7354" i="1"/>
  <c r="L7354" i="1"/>
  <c r="C7354" i="1"/>
  <c r="AM7353" i="1"/>
  <c r="L7353" i="1"/>
  <c r="C7353" i="1"/>
  <c r="AM7352" i="1"/>
  <c r="L7352" i="1"/>
  <c r="C7352" i="1"/>
  <c r="AM7351" i="1"/>
  <c r="L7351" i="1"/>
  <c r="C7351" i="1"/>
  <c r="AM7350" i="1"/>
  <c r="L7350" i="1"/>
  <c r="C7350" i="1"/>
  <c r="AM7349" i="1"/>
  <c r="L7349" i="1"/>
  <c r="C7349" i="1"/>
  <c r="AM7348" i="1"/>
  <c r="L7348" i="1"/>
  <c r="C7348" i="1"/>
  <c r="AM7347" i="1"/>
  <c r="L7347" i="1"/>
  <c r="C7347" i="1"/>
  <c r="AM7346" i="1"/>
  <c r="L7346" i="1"/>
  <c r="C7346" i="1"/>
  <c r="AM7345" i="1"/>
  <c r="L7345" i="1"/>
  <c r="C7345" i="1"/>
  <c r="AM7344" i="1"/>
  <c r="L7344" i="1"/>
  <c r="C7344" i="1"/>
  <c r="AM7343" i="1"/>
  <c r="L7343" i="1"/>
  <c r="C7343" i="1"/>
  <c r="AM7342" i="1"/>
  <c r="L7342" i="1"/>
  <c r="C7342" i="1"/>
  <c r="AM7341" i="1"/>
  <c r="L7341" i="1"/>
  <c r="C7341" i="1"/>
  <c r="AM7340" i="1"/>
  <c r="L7340" i="1"/>
  <c r="C7340" i="1"/>
  <c r="AM7339" i="1"/>
  <c r="L7339" i="1"/>
  <c r="C7339" i="1"/>
  <c r="AM7338" i="1"/>
  <c r="L7338" i="1"/>
  <c r="C7338" i="1"/>
  <c r="AM7337" i="1"/>
  <c r="L7337" i="1"/>
  <c r="C7337" i="1"/>
  <c r="AM7336" i="1"/>
  <c r="L7336" i="1"/>
  <c r="C7336" i="1"/>
  <c r="AM7335" i="1"/>
  <c r="L7335" i="1"/>
  <c r="C7335" i="1"/>
  <c r="AM7334" i="1"/>
  <c r="L7334" i="1"/>
  <c r="C7334" i="1"/>
  <c r="AM7333" i="1"/>
  <c r="L7333" i="1"/>
  <c r="C7333" i="1"/>
  <c r="AM7332" i="1"/>
  <c r="L7332" i="1"/>
  <c r="C7332" i="1"/>
  <c r="AM7331" i="1"/>
  <c r="L7331" i="1"/>
  <c r="C7331" i="1"/>
  <c r="AM7330" i="1"/>
  <c r="L7330" i="1"/>
  <c r="C7330" i="1"/>
  <c r="AM7329" i="1"/>
  <c r="L7329" i="1"/>
  <c r="C7329" i="1"/>
  <c r="AM7328" i="1"/>
  <c r="L7328" i="1"/>
  <c r="C7328" i="1"/>
  <c r="AM7327" i="1"/>
  <c r="L7327" i="1"/>
  <c r="C7327" i="1"/>
  <c r="AM7326" i="1"/>
  <c r="L7326" i="1"/>
  <c r="C7326" i="1"/>
  <c r="AM7325" i="1"/>
  <c r="L7325" i="1"/>
  <c r="C7325" i="1"/>
  <c r="AM7324" i="1"/>
  <c r="L7324" i="1"/>
  <c r="C7324" i="1"/>
  <c r="AM7323" i="1"/>
  <c r="L7323" i="1"/>
  <c r="C7323" i="1"/>
  <c r="AM7322" i="1"/>
  <c r="L7322" i="1"/>
  <c r="C7322" i="1"/>
  <c r="AM7321" i="1"/>
  <c r="L7321" i="1"/>
  <c r="C7321" i="1"/>
  <c r="AM7320" i="1"/>
  <c r="L7320" i="1"/>
  <c r="C7320" i="1"/>
  <c r="AM7319" i="1"/>
  <c r="L7319" i="1"/>
  <c r="C7319" i="1"/>
  <c r="AM7318" i="1"/>
  <c r="L7318" i="1"/>
  <c r="C7318" i="1"/>
  <c r="AM7317" i="1"/>
  <c r="L7317" i="1"/>
  <c r="C7317" i="1"/>
  <c r="AM7316" i="1"/>
  <c r="L7316" i="1"/>
  <c r="C7316" i="1"/>
  <c r="AM7315" i="1"/>
  <c r="L7315" i="1"/>
  <c r="C7315" i="1"/>
  <c r="AM7314" i="1"/>
  <c r="L7314" i="1"/>
  <c r="C7314" i="1"/>
  <c r="AM7313" i="1"/>
  <c r="L7313" i="1"/>
  <c r="C7313" i="1"/>
  <c r="AM7312" i="1"/>
  <c r="L7312" i="1"/>
  <c r="C7312" i="1"/>
  <c r="AM7311" i="1"/>
  <c r="L7311" i="1"/>
  <c r="C7311" i="1"/>
  <c r="AM7310" i="1"/>
  <c r="L7310" i="1"/>
  <c r="C7310" i="1"/>
  <c r="AM7309" i="1"/>
  <c r="L7309" i="1"/>
  <c r="C7309" i="1"/>
  <c r="AM7308" i="1"/>
  <c r="L7308" i="1"/>
  <c r="C7308" i="1"/>
  <c r="AM7307" i="1"/>
  <c r="L7307" i="1"/>
  <c r="C7307" i="1"/>
  <c r="AM7306" i="1"/>
  <c r="L7306" i="1"/>
  <c r="C7306" i="1"/>
  <c r="AM7305" i="1"/>
  <c r="L7305" i="1"/>
  <c r="C7305" i="1"/>
  <c r="AM7304" i="1"/>
  <c r="L7304" i="1"/>
  <c r="C7304" i="1"/>
  <c r="AM7303" i="1"/>
  <c r="L7303" i="1"/>
  <c r="C7303" i="1"/>
  <c r="AM7302" i="1"/>
  <c r="L7302" i="1"/>
  <c r="C7302" i="1"/>
  <c r="AM7301" i="1"/>
  <c r="L7301" i="1"/>
  <c r="C7301" i="1"/>
  <c r="AM7300" i="1"/>
  <c r="L7300" i="1"/>
  <c r="C7300" i="1"/>
  <c r="AM7299" i="1"/>
  <c r="L7299" i="1"/>
  <c r="C7299" i="1"/>
  <c r="AM7298" i="1"/>
  <c r="L7298" i="1"/>
  <c r="C7298" i="1"/>
  <c r="AM7297" i="1"/>
  <c r="L7297" i="1"/>
  <c r="C7297" i="1"/>
  <c r="AM7296" i="1"/>
  <c r="L7296" i="1"/>
  <c r="C7296" i="1"/>
  <c r="AM7295" i="1"/>
  <c r="L7295" i="1"/>
  <c r="C7295" i="1"/>
  <c r="AM7294" i="1"/>
  <c r="L7294" i="1"/>
  <c r="C7294" i="1"/>
  <c r="AM7293" i="1"/>
  <c r="L7293" i="1"/>
  <c r="C7293" i="1"/>
  <c r="AM7292" i="1"/>
  <c r="L7292" i="1"/>
  <c r="C7292" i="1"/>
  <c r="AM7291" i="1"/>
  <c r="L7291" i="1"/>
  <c r="C7291" i="1"/>
  <c r="AM7290" i="1"/>
  <c r="L7290" i="1"/>
  <c r="C7290" i="1"/>
  <c r="AM7289" i="1"/>
  <c r="L7289" i="1"/>
  <c r="C7289" i="1"/>
  <c r="AM7288" i="1"/>
  <c r="L7288" i="1"/>
  <c r="C7288" i="1"/>
  <c r="AM7287" i="1"/>
  <c r="L7287" i="1"/>
  <c r="C7287" i="1"/>
  <c r="AM7286" i="1"/>
  <c r="L7286" i="1"/>
  <c r="C7286" i="1"/>
  <c r="AM7285" i="1"/>
  <c r="L7285" i="1"/>
  <c r="C7285" i="1"/>
  <c r="AM7284" i="1"/>
  <c r="L7284" i="1"/>
  <c r="C7284" i="1"/>
  <c r="AM7283" i="1"/>
  <c r="L7283" i="1"/>
  <c r="C7283" i="1"/>
  <c r="AM7282" i="1"/>
  <c r="L7282" i="1"/>
  <c r="C7282" i="1"/>
  <c r="AM7281" i="1"/>
  <c r="L7281" i="1"/>
  <c r="C7281" i="1"/>
  <c r="AM7280" i="1"/>
  <c r="L7280" i="1"/>
  <c r="C7280" i="1"/>
  <c r="AM7279" i="1"/>
  <c r="L7279" i="1"/>
  <c r="C7279" i="1"/>
  <c r="AM7278" i="1"/>
  <c r="L7278" i="1"/>
  <c r="C7278" i="1"/>
  <c r="AM7277" i="1"/>
  <c r="L7277" i="1"/>
  <c r="C7277" i="1"/>
  <c r="AM7276" i="1"/>
  <c r="L7276" i="1"/>
  <c r="C7276" i="1"/>
  <c r="AM7275" i="1"/>
  <c r="L7275" i="1"/>
  <c r="C7275" i="1"/>
  <c r="AM7274" i="1"/>
  <c r="L7274" i="1"/>
  <c r="C7274" i="1"/>
  <c r="AM7273" i="1"/>
  <c r="L7273" i="1"/>
  <c r="C7273" i="1"/>
  <c r="AM7272" i="1"/>
  <c r="L7272" i="1"/>
  <c r="C7272" i="1"/>
  <c r="AM7271" i="1"/>
  <c r="L7271" i="1"/>
  <c r="C7271" i="1"/>
  <c r="AM7270" i="1"/>
  <c r="L7270" i="1"/>
  <c r="C7270" i="1"/>
  <c r="AM7269" i="1"/>
  <c r="L7269" i="1"/>
  <c r="C7269" i="1"/>
  <c r="AM7268" i="1"/>
  <c r="L7268" i="1"/>
  <c r="C7268" i="1"/>
  <c r="AM7267" i="1"/>
  <c r="L7267" i="1"/>
  <c r="C7267" i="1"/>
  <c r="AM7266" i="1"/>
  <c r="L7266" i="1"/>
  <c r="C7266" i="1"/>
  <c r="AM7265" i="1"/>
  <c r="L7265" i="1"/>
  <c r="C7265" i="1"/>
  <c r="AM7264" i="1"/>
  <c r="L7264" i="1"/>
  <c r="C7264" i="1"/>
  <c r="AM7263" i="1"/>
  <c r="L7263" i="1"/>
  <c r="C7263" i="1"/>
  <c r="AM7262" i="1"/>
  <c r="L7262" i="1"/>
  <c r="C7262" i="1"/>
  <c r="AM7261" i="1"/>
  <c r="L7261" i="1"/>
  <c r="C7261" i="1"/>
  <c r="AM7260" i="1"/>
  <c r="L7260" i="1"/>
  <c r="C7260" i="1"/>
  <c r="AM7259" i="1"/>
  <c r="L7259" i="1"/>
  <c r="C7259" i="1"/>
  <c r="AM7258" i="1"/>
  <c r="L7258" i="1"/>
  <c r="C7258" i="1"/>
  <c r="AM7257" i="1"/>
  <c r="L7257" i="1"/>
  <c r="C7257" i="1"/>
  <c r="AM7256" i="1"/>
  <c r="L7256" i="1"/>
  <c r="C7256" i="1"/>
  <c r="AM7255" i="1"/>
  <c r="L7255" i="1"/>
  <c r="C7255" i="1"/>
  <c r="AM7254" i="1"/>
  <c r="L7254" i="1"/>
  <c r="C7254" i="1"/>
  <c r="AM7253" i="1"/>
  <c r="L7253" i="1"/>
  <c r="C7253" i="1"/>
  <c r="AM7252" i="1"/>
  <c r="L7252" i="1"/>
  <c r="C7252" i="1"/>
  <c r="AM7251" i="1"/>
  <c r="L7251" i="1"/>
  <c r="C7251" i="1"/>
  <c r="AM7250" i="1"/>
  <c r="L7250" i="1"/>
  <c r="C7250" i="1"/>
  <c r="AM7249" i="1"/>
  <c r="L7249" i="1"/>
  <c r="C7249" i="1"/>
  <c r="AM7248" i="1"/>
  <c r="L7248" i="1"/>
  <c r="C7248" i="1"/>
  <c r="AM7247" i="1"/>
  <c r="L7247" i="1"/>
  <c r="C7247" i="1"/>
  <c r="AM7246" i="1"/>
  <c r="L7246" i="1"/>
  <c r="C7246" i="1"/>
  <c r="AM7245" i="1"/>
  <c r="L7245" i="1"/>
  <c r="C7245" i="1"/>
  <c r="AM7244" i="1"/>
  <c r="L7244" i="1"/>
  <c r="C7244" i="1"/>
  <c r="AM7243" i="1"/>
  <c r="L7243" i="1"/>
  <c r="C7243" i="1"/>
  <c r="AM7242" i="1"/>
  <c r="L7242" i="1"/>
  <c r="C7242" i="1"/>
  <c r="AM7241" i="1"/>
  <c r="L7241" i="1"/>
  <c r="C7241" i="1"/>
  <c r="AM7240" i="1"/>
  <c r="L7240" i="1"/>
  <c r="C7240" i="1"/>
  <c r="AM7239" i="1"/>
  <c r="L7239" i="1"/>
  <c r="C7239" i="1"/>
  <c r="AM7238" i="1"/>
  <c r="L7238" i="1"/>
  <c r="C7238" i="1"/>
  <c r="AM7237" i="1"/>
  <c r="L7237" i="1"/>
  <c r="C7237" i="1"/>
  <c r="AM7236" i="1"/>
  <c r="L7236" i="1"/>
  <c r="C7236" i="1"/>
  <c r="AM7235" i="1"/>
  <c r="L7235" i="1"/>
  <c r="C7235" i="1"/>
  <c r="AM7234" i="1"/>
  <c r="L7234" i="1"/>
  <c r="C7234" i="1"/>
  <c r="AM7233" i="1"/>
  <c r="L7233" i="1"/>
  <c r="C7233" i="1"/>
  <c r="AM7232" i="1"/>
  <c r="L7232" i="1"/>
  <c r="C7232" i="1"/>
  <c r="AM7231" i="1"/>
  <c r="L7231" i="1"/>
  <c r="C7231" i="1"/>
  <c r="AM7230" i="1"/>
  <c r="L7230" i="1"/>
  <c r="C7230" i="1"/>
  <c r="AM7229" i="1"/>
  <c r="L7229" i="1"/>
  <c r="C7229" i="1"/>
  <c r="AM7228" i="1"/>
  <c r="L7228" i="1"/>
  <c r="C7228" i="1"/>
  <c r="AM7227" i="1"/>
  <c r="L7227" i="1"/>
  <c r="C7227" i="1"/>
  <c r="AM7226" i="1"/>
  <c r="L7226" i="1"/>
  <c r="C7226" i="1"/>
  <c r="AM7225" i="1"/>
  <c r="L7225" i="1"/>
  <c r="C7225" i="1"/>
  <c r="AM7224" i="1"/>
  <c r="L7224" i="1"/>
  <c r="C7224" i="1"/>
  <c r="AM7223" i="1"/>
  <c r="L7223" i="1"/>
  <c r="C7223" i="1"/>
  <c r="AM7222" i="1"/>
  <c r="L7222" i="1"/>
  <c r="C7222" i="1"/>
  <c r="AM7221" i="1"/>
  <c r="L7221" i="1"/>
  <c r="C7221" i="1"/>
  <c r="AM7220" i="1"/>
  <c r="L7220" i="1"/>
  <c r="C7220" i="1"/>
  <c r="AM7219" i="1"/>
  <c r="L7219" i="1"/>
  <c r="C7219" i="1"/>
  <c r="AM7218" i="1"/>
  <c r="L7218" i="1"/>
  <c r="C7218" i="1"/>
  <c r="AM7217" i="1"/>
  <c r="L7217" i="1"/>
  <c r="C7217" i="1"/>
  <c r="AM7216" i="1"/>
  <c r="L7216" i="1"/>
  <c r="C7216" i="1"/>
  <c r="AM7215" i="1"/>
  <c r="L7215" i="1"/>
  <c r="C7215" i="1"/>
  <c r="AM7214" i="1"/>
  <c r="L7214" i="1"/>
  <c r="C7214" i="1"/>
  <c r="AM7213" i="1"/>
  <c r="L7213" i="1"/>
  <c r="C7213" i="1"/>
  <c r="AM7212" i="1"/>
  <c r="L7212" i="1"/>
  <c r="C7212" i="1"/>
  <c r="AM7211" i="1"/>
  <c r="L7211" i="1"/>
  <c r="C7211" i="1"/>
  <c r="AM7210" i="1"/>
  <c r="L7210" i="1"/>
  <c r="C7210" i="1"/>
  <c r="AM7209" i="1"/>
  <c r="L7209" i="1"/>
  <c r="C7209" i="1"/>
  <c r="AM7208" i="1"/>
  <c r="L7208" i="1"/>
  <c r="C7208" i="1"/>
  <c r="AM7207" i="1"/>
  <c r="L7207" i="1"/>
  <c r="C7207" i="1"/>
  <c r="AM7206" i="1"/>
  <c r="L7206" i="1"/>
  <c r="C7206" i="1"/>
  <c r="AM7205" i="1"/>
  <c r="L7205" i="1"/>
  <c r="C7205" i="1"/>
  <c r="AM7204" i="1"/>
  <c r="L7204" i="1"/>
  <c r="C7204" i="1"/>
  <c r="AM7203" i="1"/>
  <c r="L7203" i="1"/>
  <c r="C7203" i="1"/>
  <c r="AM7202" i="1"/>
  <c r="L7202" i="1"/>
  <c r="C7202" i="1"/>
  <c r="AM7201" i="1"/>
  <c r="L7201" i="1"/>
  <c r="C7201" i="1"/>
  <c r="AM7200" i="1"/>
  <c r="L7200" i="1"/>
  <c r="C7200" i="1"/>
  <c r="AM7199" i="1"/>
  <c r="L7199" i="1"/>
  <c r="C7199" i="1"/>
  <c r="AM7198" i="1"/>
  <c r="L7198" i="1"/>
  <c r="C7198" i="1"/>
  <c r="AM7197" i="1"/>
  <c r="L7197" i="1"/>
  <c r="C7197" i="1"/>
  <c r="AM7196" i="1"/>
  <c r="L7196" i="1"/>
  <c r="C7196" i="1"/>
  <c r="AM7195" i="1"/>
  <c r="L7195" i="1"/>
  <c r="C7195" i="1"/>
  <c r="AM7194" i="1"/>
  <c r="L7194" i="1"/>
  <c r="C7194" i="1"/>
  <c r="AM7193" i="1"/>
  <c r="L7193" i="1"/>
  <c r="C7193" i="1"/>
  <c r="AM7192" i="1"/>
  <c r="L7192" i="1"/>
  <c r="C7192" i="1"/>
  <c r="AM7191" i="1"/>
  <c r="L7191" i="1"/>
  <c r="C7191" i="1"/>
  <c r="AM7190" i="1"/>
  <c r="L7190" i="1"/>
  <c r="C7190" i="1"/>
  <c r="AM7189" i="1"/>
  <c r="L7189" i="1"/>
  <c r="C7189" i="1"/>
  <c r="AM7188" i="1"/>
  <c r="L7188" i="1"/>
  <c r="C7188" i="1"/>
  <c r="AM7187" i="1"/>
  <c r="L7187" i="1"/>
  <c r="C7187" i="1"/>
  <c r="AM7186" i="1"/>
  <c r="L7186" i="1"/>
  <c r="C7186" i="1"/>
  <c r="AM7185" i="1"/>
  <c r="L7185" i="1"/>
  <c r="C7185" i="1"/>
  <c r="AM7184" i="1"/>
  <c r="L7184" i="1"/>
  <c r="C7184" i="1"/>
  <c r="AM7183" i="1"/>
  <c r="L7183" i="1"/>
  <c r="C7183" i="1"/>
  <c r="AM7182" i="1"/>
  <c r="L7182" i="1"/>
  <c r="C7182" i="1"/>
  <c r="AM7181" i="1"/>
  <c r="L7181" i="1"/>
  <c r="C7181" i="1"/>
  <c r="AM7180" i="1"/>
  <c r="L7180" i="1"/>
  <c r="C7180" i="1"/>
  <c r="AM7179" i="1"/>
  <c r="L7179" i="1"/>
  <c r="C7179" i="1"/>
  <c r="AM7178" i="1"/>
  <c r="L7178" i="1"/>
  <c r="C7178" i="1"/>
  <c r="AM7177" i="1"/>
  <c r="L7177" i="1"/>
  <c r="C7177" i="1"/>
  <c r="AM7176" i="1"/>
  <c r="L7176" i="1"/>
  <c r="C7176" i="1"/>
  <c r="AM7175" i="1"/>
  <c r="L7175" i="1"/>
  <c r="C7175" i="1"/>
  <c r="AM7174" i="1"/>
  <c r="L7174" i="1"/>
  <c r="C7174" i="1"/>
  <c r="AM7173" i="1"/>
  <c r="L7173" i="1"/>
  <c r="C7173" i="1"/>
  <c r="AM7172" i="1"/>
  <c r="L7172" i="1"/>
  <c r="C7172" i="1"/>
  <c r="AM7171" i="1"/>
  <c r="L7171" i="1"/>
  <c r="C7171" i="1"/>
  <c r="AM7170" i="1"/>
  <c r="L7170" i="1"/>
  <c r="C7170" i="1"/>
  <c r="AM7169" i="1"/>
  <c r="L7169" i="1"/>
  <c r="C7169" i="1"/>
  <c r="AM7168" i="1"/>
  <c r="L7168" i="1"/>
  <c r="C7168" i="1"/>
  <c r="AM7167" i="1"/>
  <c r="L7167" i="1"/>
  <c r="C7167" i="1"/>
  <c r="AM7166" i="1"/>
  <c r="L7166" i="1"/>
  <c r="C7166" i="1"/>
  <c r="AM7165" i="1"/>
  <c r="L7165" i="1"/>
  <c r="C7165" i="1"/>
  <c r="AM7164" i="1"/>
  <c r="L7164" i="1"/>
  <c r="C7164" i="1"/>
  <c r="AM7163" i="1"/>
  <c r="L7163" i="1"/>
  <c r="C7163" i="1"/>
  <c r="AM7162" i="1"/>
  <c r="L7162" i="1"/>
  <c r="C7162" i="1"/>
  <c r="AM7161" i="1"/>
  <c r="L7161" i="1"/>
  <c r="C7161" i="1"/>
  <c r="AM7160" i="1"/>
  <c r="L7160" i="1"/>
  <c r="C7160" i="1"/>
  <c r="AM7159" i="1"/>
  <c r="L7159" i="1"/>
  <c r="C7159" i="1"/>
  <c r="AM7158" i="1"/>
  <c r="L7158" i="1"/>
  <c r="C7158" i="1"/>
  <c r="AM7157" i="1"/>
  <c r="L7157" i="1"/>
  <c r="C7157" i="1"/>
  <c r="AM7156" i="1"/>
  <c r="L7156" i="1"/>
  <c r="C7156" i="1"/>
  <c r="AM7155" i="1"/>
  <c r="L7155" i="1"/>
  <c r="C7155" i="1"/>
  <c r="AM7154" i="1"/>
  <c r="L7154" i="1"/>
  <c r="C7154" i="1"/>
  <c r="AM7153" i="1"/>
  <c r="L7153" i="1"/>
  <c r="C7153" i="1"/>
  <c r="AM7152" i="1"/>
  <c r="L7152" i="1"/>
  <c r="C7152" i="1"/>
  <c r="AM7151" i="1"/>
  <c r="L7151" i="1"/>
  <c r="C7151" i="1"/>
  <c r="AM7150" i="1"/>
  <c r="L7150" i="1"/>
  <c r="C7150" i="1"/>
  <c r="AM7149" i="1"/>
  <c r="L7149" i="1"/>
  <c r="C7149" i="1"/>
  <c r="AM7148" i="1"/>
  <c r="L7148" i="1"/>
  <c r="C7148" i="1"/>
  <c r="AM7147" i="1"/>
  <c r="L7147" i="1"/>
  <c r="C7147" i="1"/>
  <c r="AM7146" i="1"/>
  <c r="L7146" i="1"/>
  <c r="C7146" i="1"/>
  <c r="AM7145" i="1"/>
  <c r="L7145" i="1"/>
  <c r="C7145" i="1"/>
  <c r="AM7144" i="1"/>
  <c r="L7144" i="1"/>
  <c r="C7144" i="1"/>
  <c r="AM7143" i="1"/>
  <c r="L7143" i="1"/>
  <c r="C7143" i="1"/>
  <c r="AM7142" i="1"/>
  <c r="L7142" i="1"/>
  <c r="C7142" i="1"/>
  <c r="AM7141" i="1"/>
  <c r="L7141" i="1"/>
  <c r="C7141" i="1"/>
  <c r="AM7140" i="1"/>
  <c r="L7140" i="1"/>
  <c r="C7140" i="1"/>
  <c r="AM7139" i="1"/>
  <c r="L7139" i="1"/>
  <c r="C7139" i="1"/>
  <c r="AM7138" i="1"/>
  <c r="L7138" i="1"/>
  <c r="C7138" i="1"/>
  <c r="AM7137" i="1"/>
  <c r="L7137" i="1"/>
  <c r="C7137" i="1"/>
  <c r="AM7136" i="1"/>
  <c r="L7136" i="1"/>
  <c r="C7136" i="1"/>
  <c r="AM7135" i="1"/>
  <c r="L7135" i="1"/>
  <c r="C7135" i="1"/>
  <c r="AM7134" i="1"/>
  <c r="L7134" i="1"/>
  <c r="C7134" i="1"/>
  <c r="AM7133" i="1"/>
  <c r="L7133" i="1"/>
  <c r="C7133" i="1"/>
  <c r="AM7132" i="1"/>
  <c r="L7132" i="1"/>
  <c r="C7132" i="1"/>
  <c r="AM7131" i="1"/>
  <c r="L7131" i="1"/>
  <c r="C7131" i="1"/>
  <c r="AM7130" i="1"/>
  <c r="L7130" i="1"/>
  <c r="C7130" i="1"/>
  <c r="AM7129" i="1"/>
  <c r="L7129" i="1"/>
  <c r="C7129" i="1"/>
  <c r="AM7128" i="1"/>
  <c r="L7128" i="1"/>
  <c r="C7128" i="1"/>
  <c r="AM7127" i="1"/>
  <c r="L7127" i="1"/>
  <c r="C7127" i="1"/>
  <c r="AM7126" i="1"/>
  <c r="L7126" i="1"/>
  <c r="C7126" i="1"/>
  <c r="AM7125" i="1"/>
  <c r="L7125" i="1"/>
  <c r="C7125" i="1"/>
  <c r="AM7124" i="1"/>
  <c r="L7124" i="1"/>
  <c r="C7124" i="1"/>
  <c r="AM7123" i="1"/>
  <c r="L7123" i="1"/>
  <c r="C7123" i="1"/>
  <c r="AM7122" i="1"/>
  <c r="L7122" i="1"/>
  <c r="C7122" i="1"/>
  <c r="AM7121" i="1"/>
  <c r="L7121" i="1"/>
  <c r="C7121" i="1"/>
  <c r="AM7120" i="1"/>
  <c r="L7120" i="1"/>
  <c r="C7120" i="1"/>
  <c r="AM7119" i="1"/>
  <c r="L7119" i="1"/>
  <c r="C7119" i="1"/>
  <c r="AM7118" i="1"/>
  <c r="L7118" i="1"/>
  <c r="C7118" i="1"/>
  <c r="AM7117" i="1"/>
  <c r="L7117" i="1"/>
  <c r="C7117" i="1"/>
  <c r="AM7116" i="1"/>
  <c r="L7116" i="1"/>
  <c r="C7116" i="1"/>
  <c r="AM7115" i="1"/>
  <c r="L7115" i="1"/>
  <c r="C7115" i="1"/>
  <c r="AM7114" i="1"/>
  <c r="L7114" i="1"/>
  <c r="C7114" i="1"/>
  <c r="AM7113" i="1"/>
  <c r="L7113" i="1"/>
  <c r="C7113" i="1"/>
  <c r="AM7112" i="1"/>
  <c r="L7112" i="1"/>
  <c r="C7112" i="1"/>
  <c r="AM7111" i="1"/>
  <c r="L7111" i="1"/>
  <c r="C7111" i="1"/>
  <c r="AM7110" i="1"/>
  <c r="L7110" i="1"/>
  <c r="C7110" i="1"/>
  <c r="AM7109" i="1"/>
  <c r="L7109" i="1"/>
  <c r="C7109" i="1"/>
  <c r="AM7108" i="1"/>
  <c r="L7108" i="1"/>
  <c r="C7108" i="1"/>
  <c r="AM7107" i="1"/>
  <c r="L7107" i="1"/>
  <c r="C7107" i="1"/>
  <c r="AM7106" i="1"/>
  <c r="L7106" i="1"/>
  <c r="C7106" i="1"/>
  <c r="AM7105" i="1"/>
  <c r="L7105" i="1"/>
  <c r="C7105" i="1"/>
  <c r="AM7104" i="1"/>
  <c r="L7104" i="1"/>
  <c r="C7104" i="1"/>
  <c r="AM7103" i="1"/>
  <c r="L7103" i="1"/>
  <c r="C7103" i="1"/>
  <c r="AM7102" i="1"/>
  <c r="L7102" i="1"/>
  <c r="C7102" i="1"/>
  <c r="AM7101" i="1"/>
  <c r="L7101" i="1"/>
  <c r="C7101" i="1"/>
  <c r="AM7100" i="1"/>
  <c r="L7100" i="1"/>
  <c r="C7100" i="1"/>
  <c r="AM7099" i="1"/>
  <c r="L7099" i="1"/>
  <c r="C7099" i="1"/>
  <c r="AM7098" i="1"/>
  <c r="L7098" i="1"/>
  <c r="C7098" i="1"/>
  <c r="AM7097" i="1"/>
  <c r="L7097" i="1"/>
  <c r="C7097" i="1"/>
  <c r="AM7096" i="1"/>
  <c r="L7096" i="1"/>
  <c r="C7096" i="1"/>
  <c r="AM7095" i="1"/>
  <c r="L7095" i="1"/>
  <c r="C7095" i="1"/>
  <c r="AM7094" i="1"/>
  <c r="L7094" i="1"/>
  <c r="C7094" i="1"/>
  <c r="AM7093" i="1"/>
  <c r="L7093" i="1"/>
  <c r="C7093" i="1"/>
  <c r="AM7092" i="1"/>
  <c r="L7092" i="1"/>
  <c r="C7092" i="1"/>
  <c r="AM7091" i="1"/>
  <c r="L7091" i="1"/>
  <c r="C7091" i="1"/>
  <c r="AM7090" i="1"/>
  <c r="L7090" i="1"/>
  <c r="C7090" i="1"/>
  <c r="AM7089" i="1"/>
  <c r="L7089" i="1"/>
  <c r="C7089" i="1"/>
  <c r="AM7088" i="1"/>
  <c r="L7088" i="1"/>
  <c r="C7088" i="1"/>
  <c r="AM7087" i="1"/>
  <c r="L7087" i="1"/>
  <c r="C7087" i="1"/>
  <c r="AM7086" i="1"/>
  <c r="L7086" i="1"/>
  <c r="C7086" i="1"/>
  <c r="AM7085" i="1"/>
  <c r="L7085" i="1"/>
  <c r="C7085" i="1"/>
  <c r="AM7084" i="1"/>
  <c r="L7084" i="1"/>
  <c r="C7084" i="1"/>
  <c r="AM7083" i="1"/>
  <c r="L7083" i="1"/>
  <c r="C7083" i="1"/>
  <c r="AM7082" i="1"/>
  <c r="L7082" i="1"/>
  <c r="C7082" i="1"/>
  <c r="AM7081" i="1"/>
  <c r="L7081" i="1"/>
  <c r="C7081" i="1"/>
  <c r="AM7080" i="1"/>
  <c r="L7080" i="1"/>
  <c r="C7080" i="1"/>
  <c r="AM7079" i="1"/>
  <c r="L7079" i="1"/>
  <c r="C7079" i="1"/>
  <c r="AM7078" i="1"/>
  <c r="L7078" i="1"/>
  <c r="C7078" i="1"/>
  <c r="AM7077" i="1"/>
  <c r="L7077" i="1"/>
  <c r="C7077" i="1"/>
  <c r="AM7076" i="1"/>
  <c r="L7076" i="1"/>
  <c r="C7076" i="1"/>
  <c r="AM7075" i="1"/>
  <c r="L7075" i="1"/>
  <c r="C7075" i="1"/>
  <c r="AM7074" i="1"/>
  <c r="L7074" i="1"/>
  <c r="C7074" i="1"/>
  <c r="AM7073" i="1"/>
  <c r="L7073" i="1"/>
  <c r="C7073" i="1"/>
  <c r="AM7072" i="1"/>
  <c r="L7072" i="1"/>
  <c r="C7072" i="1"/>
  <c r="AM7071" i="1"/>
  <c r="L7071" i="1"/>
  <c r="C7071" i="1"/>
  <c r="AM7070" i="1"/>
  <c r="L7070" i="1"/>
  <c r="C7070" i="1"/>
  <c r="AM7069" i="1"/>
  <c r="L7069" i="1"/>
  <c r="C7069" i="1"/>
  <c r="AM7068" i="1"/>
  <c r="L7068" i="1"/>
  <c r="C7068" i="1"/>
  <c r="AM7067" i="1"/>
  <c r="L7067" i="1"/>
  <c r="C7067" i="1"/>
  <c r="AM7066" i="1"/>
  <c r="L7066" i="1"/>
  <c r="C7066" i="1"/>
  <c r="AM7065" i="1"/>
  <c r="L7065" i="1"/>
  <c r="C7065" i="1"/>
  <c r="AM7064" i="1"/>
  <c r="L7064" i="1"/>
  <c r="C7064" i="1"/>
  <c r="AM7063" i="1"/>
  <c r="L7063" i="1"/>
  <c r="C7063" i="1"/>
  <c r="AM7062" i="1"/>
  <c r="L7062" i="1"/>
  <c r="C7062" i="1"/>
  <c r="AM7061" i="1"/>
  <c r="L7061" i="1"/>
  <c r="C7061" i="1"/>
  <c r="AM7060" i="1"/>
  <c r="L7060" i="1"/>
  <c r="C7060" i="1"/>
  <c r="AM7059" i="1"/>
  <c r="L7059" i="1"/>
  <c r="C7059" i="1"/>
  <c r="AM7058" i="1"/>
  <c r="L7058" i="1"/>
  <c r="C7058" i="1"/>
  <c r="AM7057" i="1"/>
  <c r="L7057" i="1"/>
  <c r="C7057" i="1"/>
  <c r="AM7056" i="1"/>
  <c r="L7056" i="1"/>
  <c r="C7056" i="1"/>
  <c r="AM7055" i="1"/>
  <c r="L7055" i="1"/>
  <c r="C7055" i="1"/>
  <c r="AM7054" i="1"/>
  <c r="L7054" i="1"/>
  <c r="C7054" i="1"/>
  <c r="AM7053" i="1"/>
  <c r="L7053" i="1"/>
  <c r="C7053" i="1"/>
  <c r="AM7052" i="1"/>
  <c r="L7052" i="1"/>
  <c r="C7052" i="1"/>
  <c r="AM7051" i="1"/>
  <c r="L7051" i="1"/>
  <c r="C7051" i="1"/>
  <c r="AM7050" i="1"/>
  <c r="L7050" i="1"/>
  <c r="C7050" i="1"/>
  <c r="AM7049" i="1"/>
  <c r="L7049" i="1"/>
  <c r="C7049" i="1"/>
  <c r="AM7048" i="1"/>
  <c r="L7048" i="1"/>
  <c r="C7048" i="1"/>
  <c r="AM7047" i="1"/>
  <c r="L7047" i="1"/>
  <c r="C7047" i="1"/>
  <c r="AM7046" i="1"/>
  <c r="L7046" i="1"/>
  <c r="C7046" i="1"/>
  <c r="AM7045" i="1"/>
  <c r="L7045" i="1"/>
  <c r="C7045" i="1"/>
  <c r="AM7044" i="1"/>
  <c r="L7044" i="1"/>
  <c r="C7044" i="1"/>
  <c r="AM7043" i="1"/>
  <c r="L7043" i="1"/>
  <c r="C7043" i="1"/>
  <c r="AM7042" i="1"/>
  <c r="L7042" i="1"/>
  <c r="C7042" i="1"/>
  <c r="AM7041" i="1"/>
  <c r="L7041" i="1"/>
  <c r="C7041" i="1"/>
  <c r="AM7040" i="1"/>
  <c r="L7040" i="1"/>
  <c r="C7040" i="1"/>
  <c r="AM7039" i="1"/>
  <c r="L7039" i="1"/>
  <c r="C7039" i="1"/>
  <c r="AM7038" i="1"/>
  <c r="L7038" i="1"/>
  <c r="C7038" i="1"/>
  <c r="AM7037" i="1"/>
  <c r="L7037" i="1"/>
  <c r="C7037" i="1"/>
  <c r="AM7036" i="1"/>
  <c r="L7036" i="1"/>
  <c r="C7036" i="1"/>
  <c r="AM7035" i="1"/>
  <c r="L7035" i="1"/>
  <c r="C7035" i="1"/>
  <c r="AM7034" i="1"/>
  <c r="L7034" i="1"/>
  <c r="C7034" i="1"/>
  <c r="AM7033" i="1"/>
  <c r="L7033" i="1"/>
  <c r="C7033" i="1"/>
  <c r="AM7032" i="1"/>
  <c r="L7032" i="1"/>
  <c r="C7032" i="1"/>
  <c r="AM7031" i="1"/>
  <c r="L7031" i="1"/>
  <c r="C7031" i="1"/>
  <c r="AM7030" i="1"/>
  <c r="L7030" i="1"/>
  <c r="C7030" i="1"/>
  <c r="AM7029" i="1"/>
  <c r="L7029" i="1"/>
  <c r="C7029" i="1"/>
  <c r="AM7028" i="1"/>
  <c r="L7028" i="1"/>
  <c r="C7028" i="1"/>
  <c r="AM7027" i="1"/>
  <c r="L7027" i="1"/>
  <c r="C7027" i="1"/>
  <c r="AM7026" i="1"/>
  <c r="L7026" i="1"/>
  <c r="C7026" i="1"/>
  <c r="AM7025" i="1"/>
  <c r="L7025" i="1"/>
  <c r="C7025" i="1"/>
  <c r="AM7024" i="1"/>
  <c r="L7024" i="1"/>
  <c r="C7024" i="1"/>
  <c r="AM7023" i="1"/>
  <c r="L7023" i="1"/>
  <c r="C7023" i="1"/>
  <c r="AM7022" i="1"/>
  <c r="L7022" i="1"/>
  <c r="C7022" i="1"/>
  <c r="AM7021" i="1"/>
  <c r="L7021" i="1"/>
  <c r="C7021" i="1"/>
  <c r="AM7020" i="1"/>
  <c r="L7020" i="1"/>
  <c r="C7020" i="1"/>
  <c r="AM7019" i="1"/>
  <c r="L7019" i="1"/>
  <c r="C7019" i="1"/>
  <c r="AM7018" i="1"/>
  <c r="L7018" i="1"/>
  <c r="C7018" i="1"/>
  <c r="AM7017" i="1"/>
  <c r="L7017" i="1"/>
  <c r="C7017" i="1"/>
  <c r="AM7016" i="1"/>
  <c r="L7016" i="1"/>
  <c r="C7016" i="1"/>
  <c r="AM7015" i="1"/>
  <c r="L7015" i="1"/>
  <c r="C7015" i="1"/>
  <c r="AM7014" i="1"/>
  <c r="L7014" i="1"/>
  <c r="C7014" i="1"/>
  <c r="AM7013" i="1"/>
  <c r="L7013" i="1"/>
  <c r="C7013" i="1"/>
  <c r="AM7012" i="1"/>
  <c r="L7012" i="1"/>
  <c r="C7012" i="1"/>
  <c r="AM7011" i="1"/>
  <c r="L7011" i="1"/>
  <c r="C7011" i="1"/>
  <c r="AM7010" i="1"/>
  <c r="L7010" i="1"/>
  <c r="C7010" i="1"/>
  <c r="AM7009" i="1"/>
  <c r="L7009" i="1"/>
  <c r="C7009" i="1"/>
  <c r="AM7008" i="1"/>
  <c r="L7008" i="1"/>
  <c r="C7008" i="1"/>
  <c r="AM7007" i="1"/>
  <c r="L7007" i="1"/>
  <c r="C7007" i="1"/>
  <c r="AM7006" i="1"/>
  <c r="L7006" i="1"/>
  <c r="C7006" i="1"/>
  <c r="AM7005" i="1"/>
  <c r="L7005" i="1"/>
  <c r="C7005" i="1"/>
  <c r="AM7004" i="1"/>
  <c r="L7004" i="1"/>
  <c r="C7004" i="1"/>
  <c r="AM7003" i="1"/>
  <c r="L7003" i="1"/>
  <c r="C7003" i="1"/>
  <c r="AM7002" i="1"/>
  <c r="L7002" i="1"/>
  <c r="C7002" i="1"/>
  <c r="AM7001" i="1"/>
  <c r="L7001" i="1"/>
  <c r="C7001" i="1"/>
  <c r="AM7000" i="1"/>
  <c r="L7000" i="1"/>
  <c r="C7000" i="1"/>
  <c r="AM6999" i="1"/>
  <c r="L6999" i="1"/>
  <c r="C6999" i="1"/>
  <c r="AM6998" i="1"/>
  <c r="L6998" i="1"/>
  <c r="C6998" i="1"/>
  <c r="AM6997" i="1"/>
  <c r="L6997" i="1"/>
  <c r="C6997" i="1"/>
  <c r="AM6996" i="1"/>
  <c r="L6996" i="1"/>
  <c r="C6996" i="1"/>
  <c r="AM6995" i="1"/>
  <c r="L6995" i="1"/>
  <c r="C6995" i="1"/>
  <c r="AM6994" i="1"/>
  <c r="L6994" i="1"/>
  <c r="C6994" i="1"/>
  <c r="AM6993" i="1"/>
  <c r="L6993" i="1"/>
  <c r="C6993" i="1"/>
  <c r="AM6992" i="1"/>
  <c r="L6992" i="1"/>
  <c r="C6992" i="1"/>
  <c r="AM6991" i="1"/>
  <c r="L6991" i="1"/>
  <c r="C6991" i="1"/>
  <c r="AM6990" i="1"/>
  <c r="L6990" i="1"/>
  <c r="C6990" i="1"/>
  <c r="AM6989" i="1"/>
  <c r="L6989" i="1"/>
  <c r="C6989" i="1"/>
  <c r="AM6988" i="1"/>
  <c r="L6988" i="1"/>
  <c r="C6988" i="1"/>
  <c r="AM6987" i="1"/>
  <c r="L6987" i="1"/>
  <c r="C6987" i="1"/>
  <c r="AM6986" i="1"/>
  <c r="L6986" i="1"/>
  <c r="C6986" i="1"/>
  <c r="AM6985" i="1"/>
  <c r="L6985" i="1"/>
  <c r="C6985" i="1"/>
  <c r="AM6984" i="1"/>
  <c r="L6984" i="1"/>
  <c r="C6984" i="1"/>
  <c r="AM6983" i="1"/>
  <c r="L6983" i="1"/>
  <c r="C6983" i="1"/>
  <c r="AM6982" i="1"/>
  <c r="L6982" i="1"/>
  <c r="C6982" i="1"/>
  <c r="AM6981" i="1"/>
  <c r="L6981" i="1"/>
  <c r="C6981" i="1"/>
  <c r="AM6980" i="1"/>
  <c r="L6980" i="1"/>
  <c r="C6980" i="1"/>
  <c r="AM6979" i="1"/>
  <c r="L6979" i="1"/>
  <c r="C6979" i="1"/>
  <c r="AM6978" i="1"/>
  <c r="L6978" i="1"/>
  <c r="C6978" i="1"/>
  <c r="AM6977" i="1"/>
  <c r="L6977" i="1"/>
  <c r="C6977" i="1"/>
  <c r="AM6976" i="1"/>
  <c r="L6976" i="1"/>
  <c r="C6976" i="1"/>
  <c r="AM6975" i="1"/>
  <c r="L6975" i="1"/>
  <c r="C6975" i="1"/>
  <c r="AM6974" i="1"/>
  <c r="L6974" i="1"/>
  <c r="C6974" i="1"/>
  <c r="AM6973" i="1"/>
  <c r="L6973" i="1"/>
  <c r="C6973" i="1"/>
  <c r="AM6972" i="1"/>
  <c r="L6972" i="1"/>
  <c r="C6972" i="1"/>
  <c r="AM6971" i="1"/>
  <c r="L6971" i="1"/>
  <c r="C6971" i="1"/>
  <c r="AM6970" i="1"/>
  <c r="L6970" i="1"/>
  <c r="C6970" i="1"/>
  <c r="AM6969" i="1"/>
  <c r="L6969" i="1"/>
  <c r="C6969" i="1"/>
  <c r="AM6968" i="1"/>
  <c r="L6968" i="1"/>
  <c r="C6968" i="1"/>
  <c r="AM6967" i="1"/>
  <c r="L6967" i="1"/>
  <c r="C6967" i="1"/>
  <c r="AM6966" i="1"/>
  <c r="L6966" i="1"/>
  <c r="C6966" i="1"/>
  <c r="AM6965" i="1"/>
  <c r="L6965" i="1"/>
  <c r="C6965" i="1"/>
  <c r="AM6964" i="1"/>
  <c r="L6964" i="1"/>
  <c r="C6964" i="1"/>
  <c r="AM6963" i="1"/>
  <c r="L6963" i="1"/>
  <c r="C6963" i="1"/>
  <c r="AM6962" i="1"/>
  <c r="L6962" i="1"/>
  <c r="C6962" i="1"/>
  <c r="AM6961" i="1"/>
  <c r="L6961" i="1"/>
  <c r="C6961" i="1"/>
  <c r="AM6960" i="1"/>
  <c r="L6960" i="1"/>
  <c r="C6960" i="1"/>
  <c r="AM6959" i="1"/>
  <c r="L6959" i="1"/>
  <c r="C6959" i="1"/>
  <c r="AM6958" i="1"/>
  <c r="L6958" i="1"/>
  <c r="C6958" i="1"/>
  <c r="AM6957" i="1"/>
  <c r="L6957" i="1"/>
  <c r="C6957" i="1"/>
  <c r="AM6956" i="1"/>
  <c r="L6956" i="1"/>
  <c r="C6956" i="1"/>
  <c r="AM6955" i="1"/>
  <c r="L6955" i="1"/>
  <c r="C6955" i="1"/>
  <c r="AM6954" i="1"/>
  <c r="L6954" i="1"/>
  <c r="C6954" i="1"/>
  <c r="AM6953" i="1"/>
  <c r="L6953" i="1"/>
  <c r="C6953" i="1"/>
  <c r="AM6952" i="1"/>
  <c r="L6952" i="1"/>
  <c r="C6952" i="1"/>
  <c r="AM6951" i="1"/>
  <c r="L6951" i="1"/>
  <c r="C6951" i="1"/>
  <c r="AM6950" i="1"/>
  <c r="L6950" i="1"/>
  <c r="C6950" i="1"/>
  <c r="AM6949" i="1"/>
  <c r="L6949" i="1"/>
  <c r="C6949" i="1"/>
  <c r="AM6948" i="1"/>
  <c r="L6948" i="1"/>
  <c r="C6948" i="1"/>
  <c r="AM6947" i="1"/>
  <c r="L6947" i="1"/>
  <c r="C6947" i="1"/>
  <c r="AM6946" i="1"/>
  <c r="L6946" i="1"/>
  <c r="C6946" i="1"/>
  <c r="AM6945" i="1"/>
  <c r="L6945" i="1"/>
  <c r="C6945" i="1"/>
  <c r="AM6944" i="1"/>
  <c r="L6944" i="1"/>
  <c r="C6944" i="1"/>
  <c r="AM6943" i="1"/>
  <c r="L6943" i="1"/>
  <c r="C6943" i="1"/>
  <c r="AM6942" i="1"/>
  <c r="L6942" i="1"/>
  <c r="C6942" i="1"/>
  <c r="AM6941" i="1"/>
  <c r="L6941" i="1"/>
  <c r="C6941" i="1"/>
  <c r="AM6940" i="1"/>
  <c r="L6940" i="1"/>
  <c r="C6940" i="1"/>
  <c r="AM6939" i="1"/>
  <c r="L6939" i="1"/>
  <c r="C6939" i="1"/>
  <c r="AM6938" i="1"/>
  <c r="L6938" i="1"/>
  <c r="C6938" i="1"/>
  <c r="AM6937" i="1"/>
  <c r="L6937" i="1"/>
  <c r="C6937" i="1"/>
  <c r="AM6936" i="1"/>
  <c r="L6936" i="1"/>
  <c r="C6936" i="1"/>
  <c r="AM6935" i="1"/>
  <c r="L6935" i="1"/>
  <c r="C6935" i="1"/>
  <c r="AM6934" i="1"/>
  <c r="L6934" i="1"/>
  <c r="C6934" i="1"/>
  <c r="AM6933" i="1"/>
  <c r="L6933" i="1"/>
  <c r="C6933" i="1"/>
  <c r="AM6932" i="1"/>
  <c r="L6932" i="1"/>
  <c r="C6932" i="1"/>
  <c r="AM6931" i="1"/>
  <c r="L6931" i="1"/>
  <c r="C6931" i="1"/>
  <c r="AM6930" i="1"/>
  <c r="L6930" i="1"/>
  <c r="C6930" i="1"/>
  <c r="AM6929" i="1"/>
  <c r="L6929" i="1"/>
  <c r="C6929" i="1"/>
  <c r="AM6928" i="1"/>
  <c r="L6928" i="1"/>
  <c r="C6928" i="1"/>
  <c r="AM6927" i="1"/>
  <c r="L6927" i="1"/>
  <c r="C6927" i="1"/>
  <c r="AM6926" i="1"/>
  <c r="L6926" i="1"/>
  <c r="C6926" i="1"/>
  <c r="AM6925" i="1"/>
  <c r="L6925" i="1"/>
  <c r="C6925" i="1"/>
  <c r="AM6924" i="1"/>
  <c r="L6924" i="1"/>
  <c r="C6924" i="1"/>
  <c r="AM6923" i="1"/>
  <c r="L6923" i="1"/>
  <c r="C6923" i="1"/>
  <c r="AM6922" i="1"/>
  <c r="L6922" i="1"/>
  <c r="C6922" i="1"/>
  <c r="AM6921" i="1"/>
  <c r="L6921" i="1"/>
  <c r="C6921" i="1"/>
  <c r="AM6920" i="1"/>
  <c r="L6920" i="1"/>
  <c r="C6920" i="1"/>
  <c r="AM6919" i="1"/>
  <c r="L6919" i="1"/>
  <c r="C6919" i="1"/>
  <c r="AM6918" i="1"/>
  <c r="L6918" i="1"/>
  <c r="C6918" i="1"/>
  <c r="AM6917" i="1"/>
  <c r="L6917" i="1"/>
  <c r="C6917" i="1"/>
  <c r="AM6916" i="1"/>
  <c r="L6916" i="1"/>
  <c r="C6916" i="1"/>
  <c r="AM6915" i="1"/>
  <c r="L6915" i="1"/>
  <c r="C6915" i="1"/>
  <c r="AM6914" i="1"/>
  <c r="L6914" i="1"/>
  <c r="C6914" i="1"/>
  <c r="AM6913" i="1"/>
  <c r="L6913" i="1"/>
  <c r="C6913" i="1"/>
  <c r="AM6912" i="1"/>
  <c r="L6912" i="1"/>
  <c r="C6912" i="1"/>
  <c r="AM6911" i="1"/>
  <c r="L6911" i="1"/>
  <c r="C6911" i="1"/>
  <c r="AM6910" i="1"/>
  <c r="L6910" i="1"/>
  <c r="C6910" i="1"/>
  <c r="AM6909" i="1"/>
  <c r="L6909" i="1"/>
  <c r="C6909" i="1"/>
  <c r="AM6908" i="1"/>
  <c r="L6908" i="1"/>
  <c r="C6908" i="1"/>
  <c r="AM6907" i="1"/>
  <c r="L6907" i="1"/>
  <c r="C6907" i="1"/>
  <c r="AM6906" i="1"/>
  <c r="L6906" i="1"/>
  <c r="C6906" i="1"/>
  <c r="AM6905" i="1"/>
  <c r="L6905" i="1"/>
  <c r="C6905" i="1"/>
  <c r="AM6904" i="1"/>
  <c r="L6904" i="1"/>
  <c r="C6904" i="1"/>
  <c r="AM6903" i="1"/>
  <c r="L6903" i="1"/>
  <c r="C6903" i="1"/>
  <c r="AM6902" i="1"/>
  <c r="L6902" i="1"/>
  <c r="C6902" i="1"/>
  <c r="AM6901" i="1"/>
  <c r="L6901" i="1"/>
  <c r="C6901" i="1"/>
  <c r="AM6900" i="1"/>
  <c r="L6900" i="1"/>
  <c r="C6900" i="1"/>
  <c r="AM6899" i="1"/>
  <c r="L6899" i="1"/>
  <c r="C6899" i="1"/>
  <c r="AM6898" i="1"/>
  <c r="L6898" i="1"/>
  <c r="C6898" i="1"/>
  <c r="AM6897" i="1"/>
  <c r="L6897" i="1"/>
  <c r="C6897" i="1"/>
  <c r="AM6896" i="1"/>
  <c r="L6896" i="1"/>
  <c r="C6896" i="1"/>
  <c r="AM6895" i="1"/>
  <c r="L6895" i="1"/>
  <c r="C6895" i="1"/>
  <c r="AM6894" i="1"/>
  <c r="L6894" i="1"/>
  <c r="C6894" i="1"/>
  <c r="AM6893" i="1"/>
  <c r="L6893" i="1"/>
  <c r="C6893" i="1"/>
  <c r="AM6892" i="1"/>
  <c r="L6892" i="1"/>
  <c r="C6892" i="1"/>
  <c r="AM6891" i="1"/>
  <c r="L6891" i="1"/>
  <c r="C6891" i="1"/>
  <c r="AM6890" i="1"/>
  <c r="L6890" i="1"/>
  <c r="C6890" i="1"/>
  <c r="AM6889" i="1"/>
  <c r="L6889" i="1"/>
  <c r="C6889" i="1"/>
  <c r="AM6888" i="1"/>
  <c r="L6888" i="1"/>
  <c r="C6888" i="1"/>
  <c r="AM6887" i="1"/>
  <c r="L6887" i="1"/>
  <c r="C6887" i="1"/>
  <c r="AM6886" i="1"/>
  <c r="L6886" i="1"/>
  <c r="C6886" i="1"/>
  <c r="AM6885" i="1"/>
  <c r="L6885" i="1"/>
  <c r="C6885" i="1"/>
  <c r="AM6884" i="1"/>
  <c r="L6884" i="1"/>
  <c r="C6884" i="1"/>
  <c r="AM6883" i="1"/>
  <c r="L6883" i="1"/>
  <c r="C6883" i="1"/>
  <c r="AM6882" i="1"/>
  <c r="L6882" i="1"/>
  <c r="C6882" i="1"/>
  <c r="AM6881" i="1"/>
  <c r="L6881" i="1"/>
  <c r="C6881" i="1"/>
  <c r="AM6880" i="1"/>
  <c r="L6880" i="1"/>
  <c r="C6880" i="1"/>
  <c r="AM6879" i="1"/>
  <c r="L6879" i="1"/>
  <c r="C6879" i="1"/>
  <c r="AM6878" i="1"/>
  <c r="L6878" i="1"/>
  <c r="C6878" i="1"/>
  <c r="AM6877" i="1"/>
  <c r="L6877" i="1"/>
  <c r="C6877" i="1"/>
  <c r="AM6876" i="1"/>
  <c r="L6876" i="1"/>
  <c r="C6876" i="1"/>
  <c r="AM6875" i="1"/>
  <c r="L6875" i="1"/>
  <c r="C6875" i="1"/>
  <c r="AM6874" i="1"/>
  <c r="L6874" i="1"/>
  <c r="C6874" i="1"/>
  <c r="AM6873" i="1"/>
  <c r="L6873" i="1"/>
  <c r="C6873" i="1"/>
  <c r="AM6872" i="1"/>
  <c r="L6872" i="1"/>
  <c r="C6872" i="1"/>
  <c r="AM6871" i="1"/>
  <c r="L6871" i="1"/>
  <c r="C6871" i="1"/>
  <c r="AM6870" i="1"/>
  <c r="L6870" i="1"/>
  <c r="C6870" i="1"/>
  <c r="AM6869" i="1"/>
  <c r="L6869" i="1"/>
  <c r="C6869" i="1"/>
  <c r="AM6868" i="1"/>
  <c r="L6868" i="1"/>
  <c r="C6868" i="1"/>
  <c r="AM6867" i="1"/>
  <c r="L6867" i="1"/>
  <c r="C6867" i="1"/>
  <c r="AM6866" i="1"/>
  <c r="L6866" i="1"/>
  <c r="C6866" i="1"/>
  <c r="AM6865" i="1"/>
  <c r="L6865" i="1"/>
  <c r="C6865" i="1"/>
  <c r="AM6864" i="1"/>
  <c r="L6864" i="1"/>
  <c r="C6864" i="1"/>
  <c r="AM6863" i="1"/>
  <c r="L6863" i="1"/>
  <c r="C6863" i="1"/>
  <c r="AM6862" i="1"/>
  <c r="L6862" i="1"/>
  <c r="C6862" i="1"/>
  <c r="AM6861" i="1"/>
  <c r="L6861" i="1"/>
  <c r="C6861" i="1"/>
  <c r="AM6860" i="1"/>
  <c r="L6860" i="1"/>
  <c r="C6860" i="1"/>
  <c r="AM6859" i="1"/>
  <c r="L6859" i="1"/>
  <c r="C6859" i="1"/>
  <c r="AM6858" i="1"/>
  <c r="L6858" i="1"/>
  <c r="C6858" i="1"/>
  <c r="AM6857" i="1"/>
  <c r="L6857" i="1"/>
  <c r="C6857" i="1"/>
  <c r="AM6856" i="1"/>
  <c r="L6856" i="1"/>
  <c r="C6856" i="1"/>
  <c r="AM6855" i="1"/>
  <c r="L6855" i="1"/>
  <c r="C6855" i="1"/>
  <c r="AM6854" i="1"/>
  <c r="L6854" i="1"/>
  <c r="C6854" i="1"/>
  <c r="AM6853" i="1"/>
  <c r="L6853" i="1"/>
  <c r="C6853" i="1"/>
  <c r="AM6852" i="1"/>
  <c r="L6852" i="1"/>
  <c r="C6852" i="1"/>
  <c r="AM6851" i="1"/>
  <c r="L6851" i="1"/>
  <c r="C6851" i="1"/>
  <c r="AM6850" i="1"/>
  <c r="L6850" i="1"/>
  <c r="C6850" i="1"/>
  <c r="AM6849" i="1"/>
  <c r="L6849" i="1"/>
  <c r="C6849" i="1"/>
  <c r="AM6848" i="1"/>
  <c r="L6848" i="1"/>
  <c r="C6848" i="1"/>
  <c r="AM6847" i="1"/>
  <c r="L6847" i="1"/>
  <c r="C6847" i="1"/>
  <c r="AM6846" i="1"/>
  <c r="L6846" i="1"/>
  <c r="C6846" i="1"/>
  <c r="AM6845" i="1"/>
  <c r="L6845" i="1"/>
  <c r="C6845" i="1"/>
  <c r="AM6844" i="1"/>
  <c r="L6844" i="1"/>
  <c r="C6844" i="1"/>
  <c r="AM6843" i="1"/>
  <c r="L6843" i="1"/>
  <c r="C6843" i="1"/>
  <c r="AM6842" i="1"/>
  <c r="L6842" i="1"/>
  <c r="C6842" i="1"/>
  <c r="AM6841" i="1"/>
  <c r="L6841" i="1"/>
  <c r="C6841" i="1"/>
  <c r="AM6840" i="1"/>
  <c r="L6840" i="1"/>
  <c r="C6840" i="1"/>
  <c r="AM6839" i="1"/>
  <c r="L6839" i="1"/>
  <c r="C6839" i="1"/>
  <c r="AM6838" i="1"/>
  <c r="L6838" i="1"/>
  <c r="C6838" i="1"/>
  <c r="AM6837" i="1"/>
  <c r="L6837" i="1"/>
  <c r="C6837" i="1"/>
  <c r="AM6836" i="1"/>
  <c r="L6836" i="1"/>
  <c r="C6836" i="1"/>
  <c r="AM6835" i="1"/>
  <c r="L6835" i="1"/>
  <c r="C6835" i="1"/>
  <c r="AM6834" i="1"/>
  <c r="L6834" i="1"/>
  <c r="C6834" i="1"/>
  <c r="AM6833" i="1"/>
  <c r="L6833" i="1"/>
  <c r="C6833" i="1"/>
  <c r="AM6832" i="1"/>
  <c r="L6832" i="1"/>
  <c r="C6832" i="1"/>
  <c r="AM6831" i="1"/>
  <c r="L6831" i="1"/>
  <c r="C6831" i="1"/>
  <c r="AM6830" i="1"/>
  <c r="L6830" i="1"/>
  <c r="C6830" i="1"/>
  <c r="AM6829" i="1"/>
  <c r="L6829" i="1"/>
  <c r="C6829" i="1"/>
  <c r="AM6828" i="1"/>
  <c r="L6828" i="1"/>
  <c r="C6828" i="1"/>
  <c r="AM6827" i="1"/>
  <c r="L6827" i="1"/>
  <c r="C6827" i="1"/>
  <c r="AM6826" i="1"/>
  <c r="L6826" i="1"/>
  <c r="C6826" i="1"/>
  <c r="AM6825" i="1"/>
  <c r="L6825" i="1"/>
  <c r="C6825" i="1"/>
  <c r="AM6824" i="1"/>
  <c r="L6824" i="1"/>
  <c r="C6824" i="1"/>
  <c r="AM6823" i="1"/>
  <c r="L6823" i="1"/>
  <c r="C6823" i="1"/>
  <c r="AM6822" i="1"/>
  <c r="L6822" i="1"/>
  <c r="C6822" i="1"/>
  <c r="AM6821" i="1"/>
  <c r="L6821" i="1"/>
  <c r="C6821" i="1"/>
  <c r="AM6820" i="1"/>
  <c r="L6820" i="1"/>
  <c r="C6820" i="1"/>
  <c r="AM6819" i="1"/>
  <c r="L6819" i="1"/>
  <c r="C6819" i="1"/>
  <c r="AM6818" i="1"/>
  <c r="L6818" i="1"/>
  <c r="C6818" i="1"/>
  <c r="AM6817" i="1"/>
  <c r="L6817" i="1"/>
  <c r="C6817" i="1"/>
  <c r="AM6816" i="1"/>
  <c r="L6816" i="1"/>
  <c r="C6816" i="1"/>
  <c r="AM6815" i="1"/>
  <c r="L6815" i="1"/>
  <c r="C6815" i="1"/>
  <c r="AM6814" i="1"/>
  <c r="L6814" i="1"/>
  <c r="C6814" i="1"/>
  <c r="AM6813" i="1"/>
  <c r="L6813" i="1"/>
  <c r="C6813" i="1"/>
  <c r="AM6812" i="1"/>
  <c r="L6812" i="1"/>
  <c r="C6812" i="1"/>
  <c r="AM6811" i="1"/>
  <c r="L6811" i="1"/>
  <c r="C6811" i="1"/>
  <c r="AM6810" i="1"/>
  <c r="L6810" i="1"/>
  <c r="C6810" i="1"/>
  <c r="AM6809" i="1"/>
  <c r="L6809" i="1"/>
  <c r="C6809" i="1"/>
  <c r="AM6808" i="1"/>
  <c r="L6808" i="1"/>
  <c r="C6808" i="1"/>
  <c r="AM6807" i="1"/>
  <c r="L6807" i="1"/>
  <c r="C6807" i="1"/>
  <c r="AM6806" i="1"/>
  <c r="L6806" i="1"/>
  <c r="C6806" i="1"/>
  <c r="AM6805" i="1"/>
  <c r="L6805" i="1"/>
  <c r="C6805" i="1"/>
  <c r="AM6804" i="1"/>
  <c r="L6804" i="1"/>
  <c r="C6804" i="1"/>
  <c r="AM6803" i="1"/>
  <c r="L6803" i="1"/>
  <c r="C6803" i="1"/>
  <c r="AM6802" i="1"/>
  <c r="L6802" i="1"/>
  <c r="C6802" i="1"/>
  <c r="AM6801" i="1"/>
  <c r="L6801" i="1"/>
  <c r="C6801" i="1"/>
  <c r="AM6800" i="1"/>
  <c r="L6800" i="1"/>
  <c r="C6800" i="1"/>
  <c r="AM6799" i="1"/>
  <c r="L6799" i="1"/>
  <c r="C6799" i="1"/>
  <c r="AM6798" i="1"/>
  <c r="L6798" i="1"/>
  <c r="C6798" i="1"/>
  <c r="AM6797" i="1"/>
  <c r="L6797" i="1"/>
  <c r="C6797" i="1"/>
  <c r="AM6796" i="1"/>
  <c r="L6796" i="1"/>
  <c r="C6796" i="1"/>
  <c r="AM6795" i="1"/>
  <c r="L6795" i="1"/>
  <c r="C6795" i="1"/>
  <c r="AM6794" i="1"/>
  <c r="L6794" i="1"/>
  <c r="C6794" i="1"/>
  <c r="AM6793" i="1"/>
  <c r="L6793" i="1"/>
  <c r="C6793" i="1"/>
  <c r="AM6792" i="1"/>
  <c r="L6792" i="1"/>
  <c r="C6792" i="1"/>
  <c r="AM6791" i="1"/>
  <c r="L6791" i="1"/>
  <c r="C6791" i="1"/>
  <c r="AM6790" i="1"/>
  <c r="L6790" i="1"/>
  <c r="C6790" i="1"/>
  <c r="AM6789" i="1"/>
  <c r="L6789" i="1"/>
  <c r="C6789" i="1"/>
  <c r="AM6788" i="1"/>
  <c r="L6788" i="1"/>
  <c r="C6788" i="1"/>
  <c r="AM6787" i="1"/>
  <c r="L6787" i="1"/>
  <c r="C6787" i="1"/>
  <c r="AM6786" i="1"/>
  <c r="L6786" i="1"/>
  <c r="C6786" i="1"/>
  <c r="AM6785" i="1"/>
  <c r="L6785" i="1"/>
  <c r="C6785" i="1"/>
  <c r="AM6784" i="1"/>
  <c r="L6784" i="1"/>
  <c r="C6784" i="1"/>
  <c r="AM6783" i="1"/>
  <c r="L6783" i="1"/>
  <c r="C6783" i="1"/>
  <c r="AM6782" i="1"/>
  <c r="L6782" i="1"/>
  <c r="C6782" i="1"/>
  <c r="AM6781" i="1"/>
  <c r="L6781" i="1"/>
  <c r="C6781" i="1"/>
  <c r="AM6780" i="1"/>
  <c r="L6780" i="1"/>
  <c r="C6780" i="1"/>
  <c r="AM6779" i="1"/>
  <c r="L6779" i="1"/>
  <c r="C6779" i="1"/>
  <c r="AM6778" i="1"/>
  <c r="L6778" i="1"/>
  <c r="C6778" i="1"/>
  <c r="AM6777" i="1"/>
  <c r="L6777" i="1"/>
  <c r="C6777" i="1"/>
  <c r="AM6776" i="1"/>
  <c r="L6776" i="1"/>
  <c r="C6776" i="1"/>
  <c r="AM6775" i="1"/>
  <c r="L6775" i="1"/>
  <c r="C6775" i="1"/>
  <c r="AM6774" i="1"/>
  <c r="L6774" i="1"/>
  <c r="C6774" i="1"/>
  <c r="AM6773" i="1"/>
  <c r="L6773" i="1"/>
  <c r="C6773" i="1"/>
  <c r="AM6772" i="1"/>
  <c r="L6772" i="1"/>
  <c r="C6772" i="1"/>
  <c r="AM6771" i="1"/>
  <c r="L6771" i="1"/>
  <c r="C6771" i="1"/>
  <c r="AM6770" i="1"/>
  <c r="L6770" i="1"/>
  <c r="C6770" i="1"/>
  <c r="AM6769" i="1"/>
  <c r="L6769" i="1"/>
  <c r="C6769" i="1"/>
  <c r="AM6768" i="1"/>
  <c r="L6768" i="1"/>
  <c r="C6768" i="1"/>
  <c r="AM6767" i="1"/>
  <c r="L6767" i="1"/>
  <c r="C6767" i="1"/>
  <c r="AM6766" i="1"/>
  <c r="L6766" i="1"/>
  <c r="C6766" i="1"/>
  <c r="AM6765" i="1"/>
  <c r="L6765" i="1"/>
  <c r="C6765" i="1"/>
  <c r="AM6764" i="1"/>
  <c r="L6764" i="1"/>
  <c r="C6764" i="1"/>
  <c r="AM6763" i="1"/>
  <c r="L6763" i="1"/>
  <c r="C6763" i="1"/>
  <c r="AM6762" i="1"/>
  <c r="L6762" i="1"/>
  <c r="C6762" i="1"/>
  <c r="AM6761" i="1"/>
  <c r="L6761" i="1"/>
  <c r="C6761" i="1"/>
  <c r="AM6760" i="1"/>
  <c r="L6760" i="1"/>
  <c r="C6760" i="1"/>
  <c r="AM6759" i="1"/>
  <c r="L6759" i="1"/>
  <c r="C6759" i="1"/>
  <c r="AM6758" i="1"/>
  <c r="L6758" i="1"/>
  <c r="C6758" i="1"/>
  <c r="AM6757" i="1"/>
  <c r="L6757" i="1"/>
  <c r="C6757" i="1"/>
  <c r="AM6756" i="1"/>
  <c r="L6756" i="1"/>
  <c r="C6756" i="1"/>
  <c r="AM6755" i="1"/>
  <c r="L6755" i="1"/>
  <c r="C6755" i="1"/>
  <c r="AM6754" i="1"/>
  <c r="L6754" i="1"/>
  <c r="C6754" i="1"/>
  <c r="AM6753" i="1"/>
  <c r="L6753" i="1"/>
  <c r="C6753" i="1"/>
  <c r="AM6752" i="1"/>
  <c r="L6752" i="1"/>
  <c r="C6752" i="1"/>
  <c r="AM6751" i="1"/>
  <c r="L6751" i="1"/>
  <c r="C6751" i="1"/>
  <c r="AM6750" i="1"/>
  <c r="L6750" i="1"/>
  <c r="C6750" i="1"/>
  <c r="AM6749" i="1"/>
  <c r="L6749" i="1"/>
  <c r="C6749" i="1"/>
  <c r="AM6748" i="1"/>
  <c r="L6748" i="1"/>
  <c r="C6748" i="1"/>
  <c r="AM6747" i="1"/>
  <c r="L6747" i="1"/>
  <c r="C6747" i="1"/>
  <c r="AM6746" i="1"/>
  <c r="L6746" i="1"/>
  <c r="C6746" i="1"/>
  <c r="AM6745" i="1"/>
  <c r="L6745" i="1"/>
  <c r="C6745" i="1"/>
  <c r="AM6744" i="1"/>
  <c r="L6744" i="1"/>
  <c r="C6744" i="1"/>
  <c r="AM6743" i="1"/>
  <c r="L6743" i="1"/>
  <c r="C6743" i="1"/>
  <c r="AM6742" i="1"/>
  <c r="L6742" i="1"/>
  <c r="C6742" i="1"/>
  <c r="AM6741" i="1"/>
  <c r="L6741" i="1"/>
  <c r="C6741" i="1"/>
  <c r="AM6740" i="1"/>
  <c r="L6740" i="1"/>
  <c r="C6740" i="1"/>
  <c r="AM6739" i="1"/>
  <c r="L6739" i="1"/>
  <c r="C6739" i="1"/>
  <c r="AM6738" i="1"/>
  <c r="L6738" i="1"/>
  <c r="C6738" i="1"/>
  <c r="AM6737" i="1"/>
  <c r="L6737" i="1"/>
  <c r="C6737" i="1"/>
  <c r="AM6736" i="1"/>
  <c r="L6736" i="1"/>
  <c r="C6736" i="1"/>
  <c r="AM6735" i="1"/>
  <c r="L6735" i="1"/>
  <c r="C6735" i="1"/>
  <c r="AM6734" i="1"/>
  <c r="L6734" i="1"/>
  <c r="C6734" i="1"/>
  <c r="AM6733" i="1"/>
  <c r="L6733" i="1"/>
  <c r="C6733" i="1"/>
  <c r="AM6732" i="1"/>
  <c r="L6732" i="1"/>
  <c r="C6732" i="1"/>
  <c r="AM6731" i="1"/>
  <c r="L6731" i="1"/>
  <c r="C6731" i="1"/>
  <c r="AM6730" i="1"/>
  <c r="L6730" i="1"/>
  <c r="C6730" i="1"/>
  <c r="AM6729" i="1"/>
  <c r="L6729" i="1"/>
  <c r="C6729" i="1"/>
  <c r="AM6728" i="1"/>
  <c r="L6728" i="1"/>
  <c r="C6728" i="1"/>
  <c r="AM6727" i="1"/>
  <c r="L6727" i="1"/>
  <c r="C6727" i="1"/>
  <c r="AM6726" i="1"/>
  <c r="L6726" i="1"/>
  <c r="C6726" i="1"/>
  <c r="AM6725" i="1"/>
  <c r="L6725" i="1"/>
  <c r="C6725" i="1"/>
  <c r="AM6724" i="1"/>
  <c r="L6724" i="1"/>
  <c r="C6724" i="1"/>
  <c r="AM6723" i="1"/>
  <c r="L6723" i="1"/>
  <c r="C6723" i="1"/>
  <c r="AM6722" i="1"/>
  <c r="L6722" i="1"/>
  <c r="C6722" i="1"/>
  <c r="AM6721" i="1"/>
  <c r="L6721" i="1"/>
  <c r="C6721" i="1"/>
  <c r="AM6720" i="1"/>
  <c r="L6720" i="1"/>
  <c r="C6720" i="1"/>
  <c r="AM6719" i="1"/>
  <c r="L6719" i="1"/>
  <c r="C6719" i="1"/>
  <c r="AM6718" i="1"/>
  <c r="L6718" i="1"/>
  <c r="C6718" i="1"/>
  <c r="AM6717" i="1"/>
  <c r="L6717" i="1"/>
  <c r="C6717" i="1"/>
  <c r="AM6716" i="1"/>
  <c r="L6716" i="1"/>
  <c r="C6716" i="1"/>
  <c r="AM6715" i="1"/>
  <c r="L6715" i="1"/>
  <c r="C6715" i="1"/>
  <c r="AM6714" i="1"/>
  <c r="L6714" i="1"/>
  <c r="C6714" i="1"/>
  <c r="AM6713" i="1"/>
  <c r="L6713" i="1"/>
  <c r="C6713" i="1"/>
  <c r="AM6712" i="1"/>
  <c r="L6712" i="1"/>
  <c r="C6712" i="1"/>
  <c r="AM6711" i="1"/>
  <c r="L6711" i="1"/>
  <c r="C6711" i="1"/>
  <c r="AM6710" i="1"/>
  <c r="L6710" i="1"/>
  <c r="C6710" i="1"/>
  <c r="AM6709" i="1"/>
  <c r="L6709" i="1"/>
  <c r="C6709" i="1"/>
  <c r="AM6708" i="1"/>
  <c r="L6708" i="1"/>
  <c r="C6708" i="1"/>
  <c r="AM6707" i="1"/>
  <c r="L6707" i="1"/>
  <c r="C6707" i="1"/>
  <c r="AM6706" i="1"/>
  <c r="L6706" i="1"/>
  <c r="C6706" i="1"/>
  <c r="AM6705" i="1"/>
  <c r="L6705" i="1"/>
  <c r="C6705" i="1"/>
  <c r="AM6704" i="1"/>
  <c r="L6704" i="1"/>
  <c r="C6704" i="1"/>
  <c r="AM6703" i="1"/>
  <c r="L6703" i="1"/>
  <c r="C6703" i="1"/>
  <c r="AM6702" i="1"/>
  <c r="L6702" i="1"/>
  <c r="C6702" i="1"/>
  <c r="AM6701" i="1"/>
  <c r="L6701" i="1"/>
  <c r="C6701" i="1"/>
  <c r="AM6700" i="1"/>
  <c r="L6700" i="1"/>
  <c r="C6700" i="1"/>
  <c r="AM6699" i="1"/>
  <c r="L6699" i="1"/>
  <c r="C6699" i="1"/>
  <c r="AM6698" i="1"/>
  <c r="L6698" i="1"/>
  <c r="C6698" i="1"/>
  <c r="AM6697" i="1"/>
  <c r="L6697" i="1"/>
  <c r="C6697" i="1"/>
  <c r="AM6696" i="1"/>
  <c r="L6696" i="1"/>
  <c r="C6696" i="1"/>
  <c r="AM6695" i="1"/>
  <c r="L6695" i="1"/>
  <c r="C6695" i="1"/>
  <c r="AM6694" i="1"/>
  <c r="L6694" i="1"/>
  <c r="C6694" i="1"/>
  <c r="AM6693" i="1"/>
  <c r="L6693" i="1"/>
  <c r="C6693" i="1"/>
  <c r="AM6692" i="1"/>
  <c r="L6692" i="1"/>
  <c r="C6692" i="1"/>
  <c r="AM6691" i="1"/>
  <c r="L6691" i="1"/>
  <c r="C6691" i="1"/>
  <c r="AM6690" i="1"/>
  <c r="L6690" i="1"/>
  <c r="C6690" i="1"/>
  <c r="AM6689" i="1"/>
  <c r="L6689" i="1"/>
  <c r="C6689" i="1"/>
  <c r="AM6688" i="1"/>
  <c r="L6688" i="1"/>
  <c r="C6688" i="1"/>
  <c r="AM6687" i="1"/>
  <c r="L6687" i="1"/>
  <c r="C6687" i="1"/>
  <c r="AM6686" i="1"/>
  <c r="L6686" i="1"/>
  <c r="C6686" i="1"/>
  <c r="AM6685" i="1"/>
  <c r="L6685" i="1"/>
  <c r="C6685" i="1"/>
  <c r="AM6684" i="1"/>
  <c r="L6684" i="1"/>
  <c r="C6684" i="1"/>
  <c r="AM6683" i="1"/>
  <c r="L6683" i="1"/>
  <c r="C6683" i="1"/>
  <c r="AM6682" i="1"/>
  <c r="L6682" i="1"/>
  <c r="C6682" i="1"/>
  <c r="AM6681" i="1"/>
  <c r="L6681" i="1"/>
  <c r="C6681" i="1"/>
  <c r="AM6680" i="1"/>
  <c r="L6680" i="1"/>
  <c r="C6680" i="1"/>
  <c r="AM6679" i="1"/>
  <c r="L6679" i="1"/>
  <c r="C6679" i="1"/>
  <c r="AM6678" i="1"/>
  <c r="L6678" i="1"/>
  <c r="C6678" i="1"/>
  <c r="AM6677" i="1"/>
  <c r="L6677" i="1"/>
  <c r="C6677" i="1"/>
  <c r="AM6676" i="1"/>
  <c r="L6676" i="1"/>
  <c r="C6676" i="1"/>
  <c r="AM6675" i="1"/>
  <c r="L6675" i="1"/>
  <c r="C6675" i="1"/>
  <c r="AM6674" i="1"/>
  <c r="L6674" i="1"/>
  <c r="C6674" i="1"/>
  <c r="AM6673" i="1"/>
  <c r="L6673" i="1"/>
  <c r="C6673" i="1"/>
  <c r="AM6672" i="1"/>
  <c r="L6672" i="1"/>
  <c r="C6672" i="1"/>
  <c r="AM6671" i="1"/>
  <c r="L6671" i="1"/>
  <c r="C6671" i="1"/>
  <c r="AM6670" i="1"/>
  <c r="L6670" i="1"/>
  <c r="C6670" i="1"/>
  <c r="AM6669" i="1"/>
  <c r="L6669" i="1"/>
  <c r="C6669" i="1"/>
  <c r="AM6668" i="1"/>
  <c r="L6668" i="1"/>
  <c r="C6668" i="1"/>
  <c r="AM6667" i="1"/>
  <c r="L6667" i="1"/>
  <c r="C6667" i="1"/>
  <c r="AM6666" i="1"/>
  <c r="L6666" i="1"/>
  <c r="C6666" i="1"/>
  <c r="AM6665" i="1"/>
  <c r="L6665" i="1"/>
  <c r="C6665" i="1"/>
  <c r="AM6664" i="1"/>
  <c r="L6664" i="1"/>
  <c r="C6664" i="1"/>
  <c r="AM6663" i="1"/>
  <c r="L6663" i="1"/>
  <c r="C6663" i="1"/>
  <c r="AM6662" i="1"/>
  <c r="L6662" i="1"/>
  <c r="C6662" i="1"/>
  <c r="AM6661" i="1"/>
  <c r="L6661" i="1"/>
  <c r="C6661" i="1"/>
  <c r="AM6660" i="1"/>
  <c r="L6660" i="1"/>
  <c r="C6660" i="1"/>
  <c r="AM6659" i="1"/>
  <c r="L6659" i="1"/>
  <c r="C6659" i="1"/>
  <c r="AM6658" i="1"/>
  <c r="L6658" i="1"/>
  <c r="C6658" i="1"/>
  <c r="AM6657" i="1"/>
  <c r="L6657" i="1"/>
  <c r="C6657" i="1"/>
  <c r="AM6656" i="1"/>
  <c r="L6656" i="1"/>
  <c r="C6656" i="1"/>
  <c r="AM6655" i="1"/>
  <c r="L6655" i="1"/>
  <c r="C6655" i="1"/>
  <c r="AM6654" i="1"/>
  <c r="L6654" i="1"/>
  <c r="C6654" i="1"/>
  <c r="AM6653" i="1"/>
  <c r="L6653" i="1"/>
  <c r="C6653" i="1"/>
  <c r="AM6652" i="1"/>
  <c r="L6652" i="1"/>
  <c r="C6652" i="1"/>
  <c r="AM6651" i="1"/>
  <c r="L6651" i="1"/>
  <c r="C6651" i="1"/>
  <c r="AM6650" i="1"/>
  <c r="L6650" i="1"/>
  <c r="C6650" i="1"/>
  <c r="AM6649" i="1"/>
  <c r="L6649" i="1"/>
  <c r="C6649" i="1"/>
  <c r="AM6648" i="1"/>
  <c r="L6648" i="1"/>
  <c r="C6648" i="1"/>
  <c r="AM6647" i="1"/>
  <c r="L6647" i="1"/>
  <c r="C6647" i="1"/>
  <c r="AM6646" i="1"/>
  <c r="L6646" i="1"/>
  <c r="C6646" i="1"/>
  <c r="AM6645" i="1"/>
  <c r="L6645" i="1"/>
  <c r="C6645" i="1"/>
  <c r="AM6644" i="1"/>
  <c r="L6644" i="1"/>
  <c r="C6644" i="1"/>
  <c r="AM6643" i="1"/>
  <c r="L6643" i="1"/>
  <c r="C6643" i="1"/>
  <c r="AM6642" i="1"/>
  <c r="L6642" i="1"/>
  <c r="C6642" i="1"/>
  <c r="AM6641" i="1"/>
  <c r="L6641" i="1"/>
  <c r="C6641" i="1"/>
  <c r="AM6640" i="1"/>
  <c r="L6640" i="1"/>
  <c r="C6640" i="1"/>
  <c r="AM6639" i="1"/>
  <c r="L6639" i="1"/>
  <c r="C6639" i="1"/>
  <c r="AM6638" i="1"/>
  <c r="L6638" i="1"/>
  <c r="C6638" i="1"/>
  <c r="AM6637" i="1"/>
  <c r="L6637" i="1"/>
  <c r="C6637" i="1"/>
  <c r="AM6636" i="1"/>
  <c r="L6636" i="1"/>
  <c r="C6636" i="1"/>
  <c r="AM6635" i="1"/>
  <c r="L6635" i="1"/>
  <c r="C6635" i="1"/>
  <c r="AM6634" i="1"/>
  <c r="L6634" i="1"/>
  <c r="C6634" i="1"/>
  <c r="AM6633" i="1"/>
  <c r="L6633" i="1"/>
  <c r="C6633" i="1"/>
  <c r="AM6632" i="1"/>
  <c r="L6632" i="1"/>
  <c r="C6632" i="1"/>
  <c r="AM6631" i="1"/>
  <c r="L6631" i="1"/>
  <c r="C6631" i="1"/>
  <c r="AM6630" i="1"/>
  <c r="L6630" i="1"/>
  <c r="C6630" i="1"/>
  <c r="AM6629" i="1"/>
  <c r="L6629" i="1"/>
  <c r="C6629" i="1"/>
  <c r="AM6628" i="1"/>
  <c r="L6628" i="1"/>
  <c r="C6628" i="1"/>
  <c r="AM6627" i="1"/>
  <c r="L6627" i="1"/>
  <c r="C6627" i="1"/>
  <c r="AM6626" i="1"/>
  <c r="L6626" i="1"/>
  <c r="C6626" i="1"/>
  <c r="AM6625" i="1"/>
  <c r="L6625" i="1"/>
  <c r="C6625" i="1"/>
  <c r="AM6624" i="1"/>
  <c r="L6624" i="1"/>
  <c r="C6624" i="1"/>
  <c r="AM6623" i="1"/>
  <c r="L6623" i="1"/>
  <c r="C6623" i="1"/>
  <c r="AM6622" i="1"/>
  <c r="L6622" i="1"/>
  <c r="C6622" i="1"/>
  <c r="AM6621" i="1"/>
  <c r="L6621" i="1"/>
  <c r="C6621" i="1"/>
  <c r="AM6620" i="1"/>
  <c r="L6620" i="1"/>
  <c r="C6620" i="1"/>
  <c r="AM6619" i="1"/>
  <c r="L6619" i="1"/>
  <c r="C6619" i="1"/>
  <c r="AM6618" i="1"/>
  <c r="L6618" i="1"/>
  <c r="C6618" i="1"/>
  <c r="AM6617" i="1"/>
  <c r="L6617" i="1"/>
  <c r="C6617" i="1"/>
  <c r="AM6616" i="1"/>
  <c r="L6616" i="1"/>
  <c r="C6616" i="1"/>
  <c r="AM6615" i="1"/>
  <c r="L6615" i="1"/>
  <c r="C6615" i="1"/>
  <c r="AM6614" i="1"/>
  <c r="L6614" i="1"/>
  <c r="C6614" i="1"/>
  <c r="AM6613" i="1"/>
  <c r="L6613" i="1"/>
  <c r="C6613" i="1"/>
  <c r="AM6612" i="1"/>
  <c r="L6612" i="1"/>
  <c r="C6612" i="1"/>
  <c r="AM6611" i="1"/>
  <c r="L6611" i="1"/>
  <c r="C6611" i="1"/>
  <c r="AM6610" i="1"/>
  <c r="L6610" i="1"/>
  <c r="C6610" i="1"/>
  <c r="AM6609" i="1"/>
  <c r="L6609" i="1"/>
  <c r="C6609" i="1"/>
  <c r="AM6608" i="1"/>
  <c r="L6608" i="1"/>
  <c r="C6608" i="1"/>
  <c r="AM6607" i="1"/>
  <c r="L6607" i="1"/>
  <c r="C6607" i="1"/>
  <c r="AM6606" i="1"/>
  <c r="L6606" i="1"/>
  <c r="C6606" i="1"/>
  <c r="AM6605" i="1"/>
  <c r="L6605" i="1"/>
  <c r="C6605" i="1"/>
  <c r="AM6604" i="1"/>
  <c r="L6604" i="1"/>
  <c r="C6604" i="1"/>
  <c r="AM6603" i="1"/>
  <c r="L6603" i="1"/>
  <c r="C6603" i="1"/>
  <c r="AM6602" i="1"/>
  <c r="L6602" i="1"/>
  <c r="C6602" i="1"/>
  <c r="AM6601" i="1"/>
  <c r="L6601" i="1"/>
  <c r="C6601" i="1"/>
  <c r="AM6600" i="1"/>
  <c r="L6600" i="1"/>
  <c r="C6600" i="1"/>
  <c r="AM6599" i="1"/>
  <c r="L6599" i="1"/>
  <c r="C6599" i="1"/>
  <c r="AM6598" i="1"/>
  <c r="L6598" i="1"/>
  <c r="C6598" i="1"/>
  <c r="AM6597" i="1"/>
  <c r="L6597" i="1"/>
  <c r="C6597" i="1"/>
  <c r="AM6596" i="1"/>
  <c r="L6596" i="1"/>
  <c r="C6596" i="1"/>
  <c r="AM6595" i="1"/>
  <c r="L6595" i="1"/>
  <c r="C6595" i="1"/>
  <c r="AM6594" i="1"/>
  <c r="L6594" i="1"/>
  <c r="C6594" i="1"/>
  <c r="AM6593" i="1"/>
  <c r="L6593" i="1"/>
  <c r="C6593" i="1"/>
  <c r="AM6592" i="1"/>
  <c r="L6592" i="1"/>
  <c r="C6592" i="1"/>
  <c r="AM6591" i="1"/>
  <c r="L6591" i="1"/>
  <c r="C6591" i="1"/>
  <c r="AM6590" i="1"/>
  <c r="L6590" i="1"/>
  <c r="C6590" i="1"/>
  <c r="AM6589" i="1"/>
  <c r="L6589" i="1"/>
  <c r="C6589" i="1"/>
  <c r="AM6588" i="1"/>
  <c r="L6588" i="1"/>
  <c r="C6588" i="1"/>
  <c r="AM6587" i="1"/>
  <c r="L6587" i="1"/>
  <c r="C6587" i="1"/>
  <c r="AM6586" i="1"/>
  <c r="L6586" i="1"/>
  <c r="C6586" i="1"/>
  <c r="AM6585" i="1"/>
  <c r="L6585" i="1"/>
  <c r="C6585" i="1"/>
  <c r="AM6584" i="1"/>
  <c r="L6584" i="1"/>
  <c r="C6584" i="1"/>
  <c r="AM6583" i="1"/>
  <c r="L6583" i="1"/>
  <c r="C6583" i="1"/>
  <c r="AM6582" i="1"/>
  <c r="L6582" i="1"/>
  <c r="C6582" i="1"/>
  <c r="AM6581" i="1"/>
  <c r="L6581" i="1"/>
  <c r="C6581" i="1"/>
  <c r="AM6580" i="1"/>
  <c r="L6580" i="1"/>
  <c r="C6580" i="1"/>
  <c r="AM6579" i="1"/>
  <c r="L6579" i="1"/>
  <c r="C6579" i="1"/>
  <c r="AM6578" i="1"/>
  <c r="L6578" i="1"/>
  <c r="C6578" i="1"/>
  <c r="AM6577" i="1"/>
  <c r="L6577" i="1"/>
  <c r="C6577" i="1"/>
  <c r="AM6576" i="1"/>
  <c r="L6576" i="1"/>
  <c r="C6576" i="1"/>
  <c r="AM6575" i="1"/>
  <c r="L6575" i="1"/>
  <c r="C6575" i="1"/>
  <c r="AM6574" i="1"/>
  <c r="L6574" i="1"/>
  <c r="C6574" i="1"/>
  <c r="AM6573" i="1"/>
  <c r="L6573" i="1"/>
  <c r="C6573" i="1"/>
  <c r="AM6572" i="1"/>
  <c r="L6572" i="1"/>
  <c r="C6572" i="1"/>
  <c r="AM6571" i="1"/>
  <c r="L6571" i="1"/>
  <c r="C6571" i="1"/>
  <c r="AM6570" i="1"/>
  <c r="L6570" i="1"/>
  <c r="C6570" i="1"/>
  <c r="AM6569" i="1"/>
  <c r="L6569" i="1"/>
  <c r="C6569" i="1"/>
  <c r="AM6568" i="1"/>
  <c r="L6568" i="1"/>
  <c r="C6568" i="1"/>
  <c r="AM6567" i="1"/>
  <c r="L6567" i="1"/>
  <c r="C6567" i="1"/>
  <c r="AM6566" i="1"/>
  <c r="L6566" i="1"/>
  <c r="C6566" i="1"/>
  <c r="AM6565" i="1"/>
  <c r="L6565" i="1"/>
  <c r="C6565" i="1"/>
  <c r="AM6564" i="1"/>
  <c r="L6564" i="1"/>
  <c r="C6564" i="1"/>
  <c r="AM6563" i="1"/>
  <c r="L6563" i="1"/>
  <c r="C6563" i="1"/>
  <c r="AM6562" i="1"/>
  <c r="L6562" i="1"/>
  <c r="C6562" i="1"/>
  <c r="AM6561" i="1"/>
  <c r="L6561" i="1"/>
  <c r="C6561" i="1"/>
  <c r="AM6560" i="1"/>
  <c r="L6560" i="1"/>
  <c r="C6560" i="1"/>
  <c r="AM6559" i="1"/>
  <c r="L6559" i="1"/>
  <c r="C6559" i="1"/>
  <c r="AM6558" i="1"/>
  <c r="L6558" i="1"/>
  <c r="C6558" i="1"/>
  <c r="AM6557" i="1"/>
  <c r="L6557" i="1"/>
  <c r="C6557" i="1"/>
  <c r="AM6556" i="1"/>
  <c r="L6556" i="1"/>
  <c r="C6556" i="1"/>
  <c r="AM6555" i="1"/>
  <c r="L6555" i="1"/>
  <c r="C6555" i="1"/>
  <c r="AM6554" i="1"/>
  <c r="L6554" i="1"/>
  <c r="C6554" i="1"/>
  <c r="AM6553" i="1"/>
  <c r="L6553" i="1"/>
  <c r="C6553" i="1"/>
  <c r="AM6552" i="1"/>
  <c r="L6552" i="1"/>
  <c r="C6552" i="1"/>
  <c r="AM6551" i="1"/>
  <c r="L6551" i="1"/>
  <c r="C6551" i="1"/>
  <c r="AM6550" i="1"/>
  <c r="L6550" i="1"/>
  <c r="C6550" i="1"/>
  <c r="AM6549" i="1"/>
  <c r="L6549" i="1"/>
  <c r="C6549" i="1"/>
  <c r="AM6548" i="1"/>
  <c r="L6548" i="1"/>
  <c r="C6548" i="1"/>
  <c r="AM6547" i="1"/>
  <c r="L6547" i="1"/>
  <c r="C6547" i="1"/>
  <c r="AM6546" i="1"/>
  <c r="L6546" i="1"/>
  <c r="C6546" i="1"/>
  <c r="AM6545" i="1"/>
  <c r="L6545" i="1"/>
  <c r="C6545" i="1"/>
  <c r="AM6544" i="1"/>
  <c r="L6544" i="1"/>
  <c r="C6544" i="1"/>
  <c r="AM6543" i="1"/>
  <c r="L6543" i="1"/>
  <c r="C6543" i="1"/>
  <c r="AM6542" i="1"/>
  <c r="L6542" i="1"/>
  <c r="C6542" i="1"/>
  <c r="AM6541" i="1"/>
  <c r="L6541" i="1"/>
  <c r="C6541" i="1"/>
  <c r="AM6540" i="1"/>
  <c r="L6540" i="1"/>
  <c r="C6540" i="1"/>
  <c r="AM6539" i="1"/>
  <c r="L6539" i="1"/>
  <c r="C6539" i="1"/>
  <c r="AM6538" i="1"/>
  <c r="L6538" i="1"/>
  <c r="C6538" i="1"/>
  <c r="AM6537" i="1"/>
  <c r="L6537" i="1"/>
  <c r="C6537" i="1"/>
  <c r="AM6536" i="1"/>
  <c r="L6536" i="1"/>
  <c r="C6536" i="1"/>
  <c r="AM6535" i="1"/>
  <c r="L6535" i="1"/>
  <c r="C6535" i="1"/>
  <c r="AM6534" i="1"/>
  <c r="L6534" i="1"/>
  <c r="C6534" i="1"/>
  <c r="AM6533" i="1"/>
  <c r="L6533" i="1"/>
  <c r="C6533" i="1"/>
  <c r="AM6532" i="1"/>
  <c r="L6532" i="1"/>
  <c r="C6532" i="1"/>
  <c r="AM6531" i="1"/>
  <c r="L6531" i="1"/>
  <c r="C6531" i="1"/>
  <c r="AM6530" i="1"/>
  <c r="L6530" i="1"/>
  <c r="C6530" i="1"/>
  <c r="AM6529" i="1"/>
  <c r="L6529" i="1"/>
  <c r="C6529" i="1"/>
  <c r="AM6528" i="1"/>
  <c r="L6528" i="1"/>
  <c r="C6528" i="1"/>
  <c r="AM6527" i="1"/>
  <c r="L6527" i="1"/>
  <c r="C6527" i="1"/>
  <c r="AM6526" i="1"/>
  <c r="L6526" i="1"/>
  <c r="C6526" i="1"/>
  <c r="AM6525" i="1"/>
  <c r="L6525" i="1"/>
  <c r="C6525" i="1"/>
  <c r="AM6524" i="1"/>
  <c r="L6524" i="1"/>
  <c r="C6524" i="1"/>
  <c r="AM6523" i="1"/>
  <c r="L6523" i="1"/>
  <c r="C6523" i="1"/>
  <c r="AM6522" i="1"/>
  <c r="L6522" i="1"/>
  <c r="C6522" i="1"/>
  <c r="AM6521" i="1"/>
  <c r="L6521" i="1"/>
  <c r="C6521" i="1"/>
  <c r="AM6520" i="1"/>
  <c r="L6520" i="1"/>
  <c r="C6520" i="1"/>
  <c r="AM6519" i="1"/>
  <c r="L6519" i="1"/>
  <c r="C6519" i="1"/>
  <c r="AM6518" i="1"/>
  <c r="L6518" i="1"/>
  <c r="C6518" i="1"/>
  <c r="AM6517" i="1"/>
  <c r="L6517" i="1"/>
  <c r="C6517" i="1"/>
  <c r="AM6516" i="1"/>
  <c r="L6516" i="1"/>
  <c r="C6516" i="1"/>
  <c r="AM6515" i="1"/>
  <c r="L6515" i="1"/>
  <c r="C6515" i="1"/>
  <c r="AM6514" i="1"/>
  <c r="L6514" i="1"/>
  <c r="C6514" i="1"/>
  <c r="AM6513" i="1"/>
  <c r="L6513" i="1"/>
  <c r="C6513" i="1"/>
  <c r="AM6512" i="1"/>
  <c r="L6512" i="1"/>
  <c r="C6512" i="1"/>
  <c r="AM6511" i="1"/>
  <c r="L6511" i="1"/>
  <c r="C6511" i="1"/>
  <c r="AM6510" i="1"/>
  <c r="L6510" i="1"/>
  <c r="C6510" i="1"/>
  <c r="AM6509" i="1"/>
  <c r="L6509" i="1"/>
  <c r="C6509" i="1"/>
  <c r="AM6508" i="1"/>
  <c r="L6508" i="1"/>
  <c r="C6508" i="1"/>
  <c r="AM6507" i="1"/>
  <c r="L6507" i="1"/>
  <c r="C6507" i="1"/>
  <c r="AM6506" i="1"/>
  <c r="L6506" i="1"/>
  <c r="C6506" i="1"/>
  <c r="AM6505" i="1"/>
  <c r="L6505" i="1"/>
  <c r="C6505" i="1"/>
  <c r="AM6504" i="1"/>
  <c r="L6504" i="1"/>
  <c r="C6504" i="1"/>
  <c r="AM6503" i="1"/>
  <c r="L6503" i="1"/>
  <c r="C6503" i="1"/>
  <c r="AM6502" i="1"/>
  <c r="L6502" i="1"/>
  <c r="C6502" i="1"/>
  <c r="AM6501" i="1"/>
  <c r="L6501" i="1"/>
  <c r="C6501" i="1"/>
  <c r="AM6500" i="1"/>
  <c r="L6500" i="1"/>
  <c r="C6500" i="1"/>
  <c r="AM6499" i="1"/>
  <c r="L6499" i="1"/>
  <c r="C6499" i="1"/>
  <c r="AM6498" i="1"/>
  <c r="L6498" i="1"/>
  <c r="C6498" i="1"/>
  <c r="AM6497" i="1"/>
  <c r="L6497" i="1"/>
  <c r="C6497" i="1"/>
  <c r="AM6496" i="1"/>
  <c r="L6496" i="1"/>
  <c r="C6496" i="1"/>
  <c r="AM6495" i="1"/>
  <c r="L6495" i="1"/>
  <c r="C6495" i="1"/>
  <c r="AM6494" i="1"/>
  <c r="L6494" i="1"/>
  <c r="C6494" i="1"/>
  <c r="AM6493" i="1"/>
  <c r="L6493" i="1"/>
  <c r="C6493" i="1"/>
  <c r="AM6492" i="1"/>
  <c r="L6492" i="1"/>
  <c r="C6492" i="1"/>
  <c r="AM6491" i="1"/>
  <c r="L6491" i="1"/>
  <c r="C6491" i="1"/>
  <c r="AM6490" i="1"/>
  <c r="L6490" i="1"/>
  <c r="C6490" i="1"/>
  <c r="AM6489" i="1"/>
  <c r="L6489" i="1"/>
  <c r="C6489" i="1"/>
  <c r="AM6488" i="1"/>
  <c r="L6488" i="1"/>
  <c r="C6488" i="1"/>
  <c r="AM6487" i="1"/>
  <c r="L6487" i="1"/>
  <c r="C6487" i="1"/>
  <c r="AM6486" i="1"/>
  <c r="L6486" i="1"/>
  <c r="C6486" i="1"/>
  <c r="AM6485" i="1"/>
  <c r="L6485" i="1"/>
  <c r="C6485" i="1"/>
  <c r="AM6484" i="1"/>
  <c r="L6484" i="1"/>
  <c r="C6484" i="1"/>
  <c r="AM6483" i="1"/>
  <c r="L6483" i="1"/>
  <c r="C6483" i="1"/>
  <c r="AM6482" i="1"/>
  <c r="L6482" i="1"/>
  <c r="C6482" i="1"/>
  <c r="AM6481" i="1"/>
  <c r="L6481" i="1"/>
  <c r="C6481" i="1"/>
  <c r="AM6480" i="1"/>
  <c r="L6480" i="1"/>
  <c r="C6480" i="1"/>
  <c r="AM6479" i="1"/>
  <c r="L6479" i="1"/>
  <c r="C6479" i="1"/>
  <c r="AM6478" i="1"/>
  <c r="L6478" i="1"/>
  <c r="C6478" i="1"/>
  <c r="AM6477" i="1"/>
  <c r="L6477" i="1"/>
  <c r="C6477" i="1"/>
  <c r="AM6476" i="1"/>
  <c r="L6476" i="1"/>
  <c r="C6476" i="1"/>
  <c r="AM6475" i="1"/>
  <c r="L6475" i="1"/>
  <c r="C6475" i="1"/>
  <c r="AM6474" i="1"/>
  <c r="L6474" i="1"/>
  <c r="C6474" i="1"/>
  <c r="AM6473" i="1"/>
  <c r="L6473" i="1"/>
  <c r="C6473" i="1"/>
  <c r="AM6472" i="1"/>
  <c r="L6472" i="1"/>
  <c r="C6472" i="1"/>
  <c r="AM6471" i="1"/>
  <c r="L6471" i="1"/>
  <c r="C6471" i="1"/>
  <c r="AM6470" i="1"/>
  <c r="L6470" i="1"/>
  <c r="C6470" i="1"/>
  <c r="AM6469" i="1"/>
  <c r="L6469" i="1"/>
  <c r="C6469" i="1"/>
  <c r="AM6468" i="1"/>
  <c r="L6468" i="1"/>
  <c r="C6468" i="1"/>
  <c r="AM6467" i="1"/>
  <c r="L6467" i="1"/>
  <c r="C6467" i="1"/>
  <c r="AM6466" i="1"/>
  <c r="L6466" i="1"/>
  <c r="C6466" i="1"/>
  <c r="AM6465" i="1"/>
  <c r="L6465" i="1"/>
  <c r="C6465" i="1"/>
  <c r="AM6464" i="1"/>
  <c r="L6464" i="1"/>
  <c r="C6464" i="1"/>
  <c r="AM6463" i="1"/>
  <c r="L6463" i="1"/>
  <c r="C6463" i="1"/>
  <c r="AM6462" i="1"/>
  <c r="L6462" i="1"/>
  <c r="C6462" i="1"/>
  <c r="AM6461" i="1"/>
  <c r="L6461" i="1"/>
  <c r="C6461" i="1"/>
  <c r="AM6460" i="1"/>
  <c r="L6460" i="1"/>
  <c r="C6460" i="1"/>
  <c r="AM6459" i="1"/>
  <c r="L6459" i="1"/>
  <c r="C6459" i="1"/>
  <c r="AM6458" i="1"/>
  <c r="L6458" i="1"/>
  <c r="C6458" i="1"/>
  <c r="AM6457" i="1"/>
  <c r="L6457" i="1"/>
  <c r="C6457" i="1"/>
  <c r="AM6456" i="1"/>
  <c r="L6456" i="1"/>
  <c r="C6456" i="1"/>
  <c r="AM6455" i="1"/>
  <c r="L6455" i="1"/>
  <c r="C6455" i="1"/>
  <c r="AM6454" i="1"/>
  <c r="L6454" i="1"/>
  <c r="C6454" i="1"/>
  <c r="AM6453" i="1"/>
  <c r="L6453" i="1"/>
  <c r="C6453" i="1"/>
  <c r="AM6452" i="1"/>
  <c r="L6452" i="1"/>
  <c r="C6452" i="1"/>
  <c r="AM6451" i="1"/>
  <c r="L6451" i="1"/>
  <c r="C6451" i="1"/>
  <c r="AM6450" i="1"/>
  <c r="L6450" i="1"/>
  <c r="C6450" i="1"/>
  <c r="AM6449" i="1"/>
  <c r="L6449" i="1"/>
  <c r="C6449" i="1"/>
  <c r="AM6448" i="1"/>
  <c r="L6448" i="1"/>
  <c r="C6448" i="1"/>
  <c r="AM6447" i="1"/>
  <c r="L6447" i="1"/>
  <c r="C6447" i="1"/>
  <c r="AM6446" i="1"/>
  <c r="L6446" i="1"/>
  <c r="C6446" i="1"/>
  <c r="AM6445" i="1"/>
  <c r="L6445" i="1"/>
  <c r="C6445" i="1"/>
  <c r="AM6444" i="1"/>
  <c r="L6444" i="1"/>
  <c r="C6444" i="1"/>
  <c r="AM6443" i="1"/>
  <c r="L6443" i="1"/>
  <c r="C6443" i="1"/>
  <c r="AM6442" i="1"/>
  <c r="L6442" i="1"/>
  <c r="C6442" i="1"/>
  <c r="AM6441" i="1"/>
  <c r="L6441" i="1"/>
  <c r="C6441" i="1"/>
  <c r="AM6440" i="1"/>
  <c r="L6440" i="1"/>
  <c r="C6440" i="1"/>
  <c r="AM6439" i="1"/>
  <c r="L6439" i="1"/>
  <c r="C6439" i="1"/>
  <c r="AM6438" i="1"/>
  <c r="L6438" i="1"/>
  <c r="C6438" i="1"/>
  <c r="AM6437" i="1"/>
  <c r="L6437" i="1"/>
  <c r="C6437" i="1"/>
  <c r="AM6436" i="1"/>
  <c r="L6436" i="1"/>
  <c r="C6436" i="1"/>
  <c r="AM6435" i="1"/>
  <c r="L6435" i="1"/>
  <c r="C6435" i="1"/>
  <c r="AM6434" i="1"/>
  <c r="L6434" i="1"/>
  <c r="C6434" i="1"/>
  <c r="AM6433" i="1"/>
  <c r="L6433" i="1"/>
  <c r="C6433" i="1"/>
  <c r="AM6432" i="1"/>
  <c r="L6432" i="1"/>
  <c r="C6432" i="1"/>
  <c r="AM6431" i="1"/>
  <c r="L6431" i="1"/>
  <c r="C6431" i="1"/>
  <c r="AM6430" i="1"/>
  <c r="L6430" i="1"/>
  <c r="C6430" i="1"/>
  <c r="AM6429" i="1"/>
  <c r="L6429" i="1"/>
  <c r="C6429" i="1"/>
  <c r="AM6428" i="1"/>
  <c r="L6428" i="1"/>
  <c r="C6428" i="1"/>
  <c r="AM6427" i="1"/>
  <c r="L6427" i="1"/>
  <c r="C6427" i="1"/>
  <c r="AM6426" i="1"/>
  <c r="L6426" i="1"/>
  <c r="C6426" i="1"/>
  <c r="AM6425" i="1"/>
  <c r="L6425" i="1"/>
  <c r="C6425" i="1"/>
  <c r="AM6424" i="1"/>
  <c r="L6424" i="1"/>
  <c r="C6424" i="1"/>
  <c r="AM6423" i="1"/>
  <c r="L6423" i="1"/>
  <c r="C6423" i="1"/>
  <c r="AM6422" i="1"/>
  <c r="L6422" i="1"/>
  <c r="C6422" i="1"/>
  <c r="AM6421" i="1"/>
  <c r="L6421" i="1"/>
  <c r="C6421" i="1"/>
  <c r="AM6420" i="1"/>
  <c r="L6420" i="1"/>
  <c r="C6420" i="1"/>
  <c r="AM6419" i="1"/>
  <c r="L6419" i="1"/>
  <c r="C6419" i="1"/>
  <c r="AM6418" i="1"/>
  <c r="L6418" i="1"/>
  <c r="C6418" i="1"/>
  <c r="AM6417" i="1"/>
  <c r="L6417" i="1"/>
  <c r="C6417" i="1"/>
  <c r="AM6416" i="1"/>
  <c r="L6416" i="1"/>
  <c r="C6416" i="1"/>
  <c r="AM6415" i="1"/>
  <c r="L6415" i="1"/>
  <c r="C6415" i="1"/>
  <c r="AM6414" i="1"/>
  <c r="L6414" i="1"/>
  <c r="C6414" i="1"/>
  <c r="AM6413" i="1"/>
  <c r="L6413" i="1"/>
  <c r="C6413" i="1"/>
  <c r="AM6412" i="1"/>
  <c r="L6412" i="1"/>
  <c r="C6412" i="1"/>
  <c r="AM6411" i="1"/>
  <c r="L6411" i="1"/>
  <c r="C6411" i="1"/>
  <c r="AM6410" i="1"/>
  <c r="L6410" i="1"/>
  <c r="C6410" i="1"/>
  <c r="AM6409" i="1"/>
  <c r="L6409" i="1"/>
  <c r="C6409" i="1"/>
  <c r="AM6408" i="1"/>
  <c r="L6408" i="1"/>
  <c r="C6408" i="1"/>
  <c r="AM6407" i="1"/>
  <c r="L6407" i="1"/>
  <c r="C6407" i="1"/>
  <c r="AM6406" i="1"/>
  <c r="L6406" i="1"/>
  <c r="C6406" i="1"/>
  <c r="AM6405" i="1"/>
  <c r="L6405" i="1"/>
  <c r="C6405" i="1"/>
  <c r="AM6404" i="1"/>
  <c r="L6404" i="1"/>
  <c r="C6404" i="1"/>
  <c r="AM6403" i="1"/>
  <c r="L6403" i="1"/>
  <c r="C6403" i="1"/>
  <c r="AM6402" i="1"/>
  <c r="L6402" i="1"/>
  <c r="C6402" i="1"/>
  <c r="AM6401" i="1"/>
  <c r="L6401" i="1"/>
  <c r="C6401" i="1"/>
  <c r="AM6400" i="1"/>
  <c r="L6400" i="1"/>
  <c r="C6400" i="1"/>
  <c r="AM6399" i="1"/>
  <c r="L6399" i="1"/>
  <c r="C6399" i="1"/>
  <c r="AM6398" i="1"/>
  <c r="L6398" i="1"/>
  <c r="C6398" i="1"/>
  <c r="AM6397" i="1"/>
  <c r="L6397" i="1"/>
  <c r="C6397" i="1"/>
  <c r="AM6396" i="1"/>
  <c r="L6396" i="1"/>
  <c r="C6396" i="1"/>
  <c r="AM6395" i="1"/>
  <c r="L6395" i="1"/>
  <c r="C6395" i="1"/>
  <c r="AM6394" i="1"/>
  <c r="L6394" i="1"/>
  <c r="C6394" i="1"/>
  <c r="AM6393" i="1"/>
  <c r="L6393" i="1"/>
  <c r="C6393" i="1"/>
  <c r="AM6392" i="1"/>
  <c r="L6392" i="1"/>
  <c r="C6392" i="1"/>
  <c r="AM6391" i="1"/>
  <c r="L6391" i="1"/>
  <c r="C6391" i="1"/>
  <c r="AM6390" i="1"/>
  <c r="L6390" i="1"/>
  <c r="C6390" i="1"/>
  <c r="AM6389" i="1"/>
  <c r="L6389" i="1"/>
  <c r="C6389" i="1"/>
  <c r="AM6388" i="1"/>
  <c r="L6388" i="1"/>
  <c r="C6388" i="1"/>
  <c r="AM6387" i="1"/>
  <c r="L6387" i="1"/>
  <c r="C6387" i="1"/>
  <c r="AM6386" i="1"/>
  <c r="L6386" i="1"/>
  <c r="C6386" i="1"/>
  <c r="AM6385" i="1"/>
  <c r="L6385" i="1"/>
  <c r="C6385" i="1"/>
  <c r="AM6384" i="1"/>
  <c r="L6384" i="1"/>
  <c r="C6384" i="1"/>
  <c r="AM6383" i="1"/>
  <c r="L6383" i="1"/>
  <c r="C6383" i="1"/>
  <c r="AM6382" i="1"/>
  <c r="L6382" i="1"/>
  <c r="C6382" i="1"/>
  <c r="AM6381" i="1"/>
  <c r="L6381" i="1"/>
  <c r="C6381" i="1"/>
  <c r="AM6380" i="1"/>
  <c r="L6380" i="1"/>
  <c r="C6380" i="1"/>
  <c r="AM6379" i="1"/>
  <c r="L6379" i="1"/>
  <c r="C6379" i="1"/>
  <c r="AM6378" i="1"/>
  <c r="L6378" i="1"/>
  <c r="C6378" i="1"/>
  <c r="AM6377" i="1"/>
  <c r="L6377" i="1"/>
  <c r="C6377" i="1"/>
  <c r="AM6376" i="1"/>
  <c r="L6376" i="1"/>
  <c r="C6376" i="1"/>
  <c r="AM6375" i="1"/>
  <c r="L6375" i="1"/>
  <c r="C6375" i="1"/>
  <c r="AM6374" i="1"/>
  <c r="L6374" i="1"/>
  <c r="C6374" i="1"/>
  <c r="AM6373" i="1"/>
  <c r="L6373" i="1"/>
  <c r="C6373" i="1"/>
  <c r="AM6372" i="1"/>
  <c r="L6372" i="1"/>
  <c r="C6372" i="1"/>
  <c r="AM6371" i="1"/>
  <c r="L6371" i="1"/>
  <c r="C6371" i="1"/>
  <c r="AM6370" i="1"/>
  <c r="L6370" i="1"/>
  <c r="C6370" i="1"/>
  <c r="AM6369" i="1"/>
  <c r="L6369" i="1"/>
  <c r="C6369" i="1"/>
  <c r="AM6368" i="1"/>
  <c r="L6368" i="1"/>
  <c r="C6368" i="1"/>
  <c r="AM6367" i="1"/>
  <c r="L6367" i="1"/>
  <c r="C6367" i="1"/>
  <c r="AM6366" i="1"/>
  <c r="L6366" i="1"/>
  <c r="C6366" i="1"/>
  <c r="AM6365" i="1"/>
  <c r="L6365" i="1"/>
  <c r="C6365" i="1"/>
  <c r="AM6364" i="1"/>
  <c r="L6364" i="1"/>
  <c r="C6364" i="1"/>
  <c r="AM6363" i="1"/>
  <c r="L6363" i="1"/>
  <c r="C6363" i="1"/>
  <c r="AM6362" i="1"/>
  <c r="L6362" i="1"/>
  <c r="C6362" i="1"/>
  <c r="AM6361" i="1"/>
  <c r="L6361" i="1"/>
  <c r="C6361" i="1"/>
  <c r="AM6360" i="1"/>
  <c r="L6360" i="1"/>
  <c r="C6360" i="1"/>
  <c r="AM6359" i="1"/>
  <c r="L6359" i="1"/>
  <c r="C6359" i="1"/>
  <c r="AM6358" i="1"/>
  <c r="L6358" i="1"/>
  <c r="C6358" i="1"/>
  <c r="AM6357" i="1"/>
  <c r="L6357" i="1"/>
  <c r="C6357" i="1"/>
  <c r="AM6356" i="1"/>
  <c r="L6356" i="1"/>
  <c r="C6356" i="1"/>
  <c r="AM6355" i="1"/>
  <c r="L6355" i="1"/>
  <c r="C6355" i="1"/>
  <c r="AM6354" i="1"/>
  <c r="L6354" i="1"/>
  <c r="C6354" i="1"/>
  <c r="AM6353" i="1"/>
  <c r="L6353" i="1"/>
  <c r="C6353" i="1"/>
  <c r="AM6352" i="1"/>
  <c r="L6352" i="1"/>
  <c r="C6352" i="1"/>
  <c r="AM6351" i="1"/>
  <c r="L6351" i="1"/>
  <c r="C6351" i="1"/>
  <c r="AM6350" i="1"/>
  <c r="L6350" i="1"/>
  <c r="C6350" i="1"/>
  <c r="AM6349" i="1"/>
  <c r="L6349" i="1"/>
  <c r="C6349" i="1"/>
  <c r="AM6348" i="1"/>
  <c r="L6348" i="1"/>
  <c r="C6348" i="1"/>
  <c r="AM6347" i="1"/>
  <c r="L6347" i="1"/>
  <c r="C6347" i="1"/>
  <c r="AM6346" i="1"/>
  <c r="L6346" i="1"/>
  <c r="C6346" i="1"/>
  <c r="AM6345" i="1"/>
  <c r="L6345" i="1"/>
  <c r="C6345" i="1"/>
  <c r="AM6344" i="1"/>
  <c r="L6344" i="1"/>
  <c r="C6344" i="1"/>
  <c r="AM6343" i="1"/>
  <c r="L6343" i="1"/>
  <c r="C6343" i="1"/>
  <c r="AM6342" i="1"/>
  <c r="L6342" i="1"/>
  <c r="C6342" i="1"/>
  <c r="AM6341" i="1"/>
  <c r="L6341" i="1"/>
  <c r="C6341" i="1"/>
  <c r="AM6340" i="1"/>
  <c r="L6340" i="1"/>
  <c r="C6340" i="1"/>
  <c r="AM6339" i="1"/>
  <c r="L6339" i="1"/>
  <c r="C6339" i="1"/>
  <c r="AM6338" i="1"/>
  <c r="L6338" i="1"/>
  <c r="C6338" i="1"/>
  <c r="AM6337" i="1"/>
  <c r="L6337" i="1"/>
  <c r="C6337" i="1"/>
  <c r="AM6336" i="1"/>
  <c r="L6336" i="1"/>
  <c r="C6336" i="1"/>
  <c r="AM6335" i="1"/>
  <c r="L6335" i="1"/>
  <c r="C6335" i="1"/>
  <c r="AM6334" i="1"/>
  <c r="L6334" i="1"/>
  <c r="C6334" i="1"/>
  <c r="AM6333" i="1"/>
  <c r="L6333" i="1"/>
  <c r="C6333" i="1"/>
  <c r="AM6332" i="1"/>
  <c r="L6332" i="1"/>
  <c r="C6332" i="1"/>
  <c r="AM6331" i="1"/>
  <c r="L6331" i="1"/>
  <c r="C6331" i="1"/>
  <c r="AM6330" i="1"/>
  <c r="L6330" i="1"/>
  <c r="C6330" i="1"/>
  <c r="AM6329" i="1"/>
  <c r="L6329" i="1"/>
  <c r="C6329" i="1"/>
  <c r="AM6328" i="1"/>
  <c r="L6328" i="1"/>
  <c r="C6328" i="1"/>
  <c r="AM6327" i="1"/>
  <c r="L6327" i="1"/>
  <c r="C6327" i="1"/>
  <c r="AM6326" i="1"/>
  <c r="L6326" i="1"/>
  <c r="C6326" i="1"/>
  <c r="AM6325" i="1"/>
  <c r="L6325" i="1"/>
  <c r="C6325" i="1"/>
  <c r="AM6324" i="1"/>
  <c r="L6324" i="1"/>
  <c r="C6324" i="1"/>
  <c r="AM6323" i="1"/>
  <c r="L6323" i="1"/>
  <c r="C6323" i="1"/>
  <c r="AM6322" i="1"/>
  <c r="L6322" i="1"/>
  <c r="C6322" i="1"/>
  <c r="AM6321" i="1"/>
  <c r="L6321" i="1"/>
  <c r="C6321" i="1"/>
  <c r="AM6320" i="1"/>
  <c r="L6320" i="1"/>
  <c r="C6320" i="1"/>
  <c r="AM6319" i="1"/>
  <c r="L6319" i="1"/>
  <c r="C6319" i="1"/>
  <c r="AM6318" i="1"/>
  <c r="L6318" i="1"/>
  <c r="C6318" i="1"/>
  <c r="AM6317" i="1"/>
  <c r="L6317" i="1"/>
  <c r="C6317" i="1"/>
  <c r="AM6316" i="1"/>
  <c r="L6316" i="1"/>
  <c r="C6316" i="1"/>
  <c r="AM6315" i="1"/>
  <c r="L6315" i="1"/>
  <c r="C6315" i="1"/>
  <c r="AM6314" i="1"/>
  <c r="L6314" i="1"/>
  <c r="C6314" i="1"/>
  <c r="AM6313" i="1"/>
  <c r="L6313" i="1"/>
  <c r="C6313" i="1"/>
  <c r="AM6312" i="1"/>
  <c r="L6312" i="1"/>
  <c r="C6312" i="1"/>
  <c r="AM6311" i="1"/>
  <c r="L6311" i="1"/>
  <c r="C6311" i="1"/>
  <c r="AM6310" i="1"/>
  <c r="L6310" i="1"/>
  <c r="C6310" i="1"/>
  <c r="AM6309" i="1"/>
  <c r="L6309" i="1"/>
  <c r="C6309" i="1"/>
  <c r="AM6308" i="1"/>
  <c r="L6308" i="1"/>
  <c r="C6308" i="1"/>
  <c r="AM6307" i="1"/>
  <c r="L6307" i="1"/>
  <c r="C6307" i="1"/>
  <c r="AM6306" i="1"/>
  <c r="L6306" i="1"/>
  <c r="C6306" i="1"/>
  <c r="AM6305" i="1"/>
  <c r="L6305" i="1"/>
  <c r="C6305" i="1"/>
  <c r="AM6304" i="1"/>
  <c r="L6304" i="1"/>
  <c r="C6304" i="1"/>
  <c r="AM6303" i="1"/>
  <c r="L6303" i="1"/>
  <c r="C6303" i="1"/>
  <c r="AM6302" i="1"/>
  <c r="L6302" i="1"/>
  <c r="C6302" i="1"/>
  <c r="AM6301" i="1"/>
  <c r="L6301" i="1"/>
  <c r="C6301" i="1"/>
  <c r="AM6300" i="1"/>
  <c r="L6300" i="1"/>
  <c r="C6300" i="1"/>
  <c r="AM6299" i="1"/>
  <c r="L6299" i="1"/>
  <c r="C6299" i="1"/>
  <c r="AM6298" i="1"/>
  <c r="L6298" i="1"/>
  <c r="C6298" i="1"/>
  <c r="AM6297" i="1"/>
  <c r="L6297" i="1"/>
  <c r="C6297" i="1"/>
  <c r="AM6296" i="1"/>
  <c r="L6296" i="1"/>
  <c r="C6296" i="1"/>
  <c r="AM6295" i="1"/>
  <c r="L6295" i="1"/>
  <c r="C6295" i="1"/>
  <c r="AM6294" i="1"/>
  <c r="L6294" i="1"/>
  <c r="C6294" i="1"/>
  <c r="AM6293" i="1"/>
  <c r="L6293" i="1"/>
  <c r="C6293" i="1"/>
  <c r="AM6292" i="1"/>
  <c r="L6292" i="1"/>
  <c r="C6292" i="1"/>
  <c r="AM6291" i="1"/>
  <c r="L6291" i="1"/>
  <c r="C6291" i="1"/>
  <c r="AM6290" i="1"/>
  <c r="L6290" i="1"/>
  <c r="C6290" i="1"/>
  <c r="AM6289" i="1"/>
  <c r="L6289" i="1"/>
  <c r="C6289" i="1"/>
  <c r="AM6288" i="1"/>
  <c r="L6288" i="1"/>
  <c r="C6288" i="1"/>
  <c r="AM6287" i="1"/>
  <c r="L6287" i="1"/>
  <c r="C6287" i="1"/>
  <c r="AM6286" i="1"/>
  <c r="L6286" i="1"/>
  <c r="C6286" i="1"/>
  <c r="AM6285" i="1"/>
  <c r="L6285" i="1"/>
  <c r="C6285" i="1"/>
  <c r="AM6284" i="1"/>
  <c r="L6284" i="1"/>
  <c r="C6284" i="1"/>
  <c r="AM6283" i="1"/>
  <c r="L6283" i="1"/>
  <c r="C6283" i="1"/>
  <c r="AM6282" i="1"/>
  <c r="L6282" i="1"/>
  <c r="C6282" i="1"/>
  <c r="AM6281" i="1"/>
  <c r="L6281" i="1"/>
  <c r="C6281" i="1"/>
  <c r="AM6280" i="1"/>
  <c r="L6280" i="1"/>
  <c r="C6280" i="1"/>
  <c r="AM6279" i="1"/>
  <c r="L6279" i="1"/>
  <c r="C6279" i="1"/>
  <c r="AM6278" i="1"/>
  <c r="L6278" i="1"/>
  <c r="C6278" i="1"/>
  <c r="AM6277" i="1"/>
  <c r="L6277" i="1"/>
  <c r="C6277" i="1"/>
  <c r="AM6276" i="1"/>
  <c r="L6276" i="1"/>
  <c r="C6276" i="1"/>
  <c r="AM6275" i="1"/>
  <c r="L6275" i="1"/>
  <c r="C6275" i="1"/>
  <c r="AM6274" i="1"/>
  <c r="L6274" i="1"/>
  <c r="C6274" i="1"/>
  <c r="AM6273" i="1"/>
  <c r="L6273" i="1"/>
  <c r="C6273" i="1"/>
  <c r="AM6272" i="1"/>
  <c r="L6272" i="1"/>
  <c r="C6272" i="1"/>
  <c r="AM6271" i="1"/>
  <c r="L6271" i="1"/>
  <c r="C6271" i="1"/>
  <c r="AM6270" i="1"/>
  <c r="L6270" i="1"/>
  <c r="C6270" i="1"/>
  <c r="AM6269" i="1"/>
  <c r="L6269" i="1"/>
  <c r="C6269" i="1"/>
  <c r="AM6268" i="1"/>
  <c r="L6268" i="1"/>
  <c r="C6268" i="1"/>
  <c r="AM6267" i="1"/>
  <c r="L6267" i="1"/>
  <c r="C6267" i="1"/>
  <c r="AM6266" i="1"/>
  <c r="L6266" i="1"/>
  <c r="C6266" i="1"/>
  <c r="AM6265" i="1"/>
  <c r="L6265" i="1"/>
  <c r="C6265" i="1"/>
  <c r="AM6264" i="1"/>
  <c r="L6264" i="1"/>
  <c r="C6264" i="1"/>
  <c r="AM6263" i="1"/>
  <c r="L6263" i="1"/>
  <c r="C6263" i="1"/>
  <c r="AM6262" i="1"/>
  <c r="L6262" i="1"/>
  <c r="C6262" i="1"/>
  <c r="AM6261" i="1"/>
  <c r="L6261" i="1"/>
  <c r="C6261" i="1"/>
  <c r="AM6260" i="1"/>
  <c r="L6260" i="1"/>
  <c r="C6260" i="1"/>
  <c r="AM6259" i="1"/>
  <c r="L6259" i="1"/>
  <c r="C6259" i="1"/>
  <c r="AM6258" i="1"/>
  <c r="L6258" i="1"/>
  <c r="C6258" i="1"/>
  <c r="AM6257" i="1"/>
  <c r="L6257" i="1"/>
  <c r="C6257" i="1"/>
  <c r="AM6256" i="1"/>
  <c r="L6256" i="1"/>
  <c r="C6256" i="1"/>
  <c r="AM6255" i="1"/>
  <c r="L6255" i="1"/>
  <c r="C6255" i="1"/>
  <c r="AM6254" i="1"/>
  <c r="L6254" i="1"/>
  <c r="C6254" i="1"/>
  <c r="AM6253" i="1"/>
  <c r="L6253" i="1"/>
  <c r="C6253" i="1"/>
  <c r="AM6252" i="1"/>
  <c r="L6252" i="1"/>
  <c r="C6252" i="1"/>
  <c r="AM6251" i="1"/>
  <c r="L6251" i="1"/>
  <c r="C6251" i="1"/>
  <c r="AM6250" i="1"/>
  <c r="L6250" i="1"/>
  <c r="C6250" i="1"/>
  <c r="AM6249" i="1"/>
  <c r="L6249" i="1"/>
  <c r="C6249" i="1"/>
  <c r="AM6248" i="1"/>
  <c r="L6248" i="1"/>
  <c r="C6248" i="1"/>
  <c r="AM6247" i="1"/>
  <c r="L6247" i="1"/>
  <c r="C6247" i="1"/>
  <c r="AM6246" i="1"/>
  <c r="L6246" i="1"/>
  <c r="C6246" i="1"/>
  <c r="AM6245" i="1"/>
  <c r="L6245" i="1"/>
  <c r="C6245" i="1"/>
  <c r="AM6244" i="1"/>
  <c r="L6244" i="1"/>
  <c r="C6244" i="1"/>
  <c r="AM6243" i="1"/>
  <c r="L6243" i="1"/>
  <c r="C6243" i="1"/>
  <c r="AM6242" i="1"/>
  <c r="L6242" i="1"/>
  <c r="C6242" i="1"/>
  <c r="AM6241" i="1"/>
  <c r="L6241" i="1"/>
  <c r="C6241" i="1"/>
  <c r="AM6240" i="1"/>
  <c r="L6240" i="1"/>
  <c r="C6240" i="1"/>
  <c r="AM6239" i="1"/>
  <c r="L6239" i="1"/>
  <c r="C6239" i="1"/>
  <c r="AM6238" i="1"/>
  <c r="L6238" i="1"/>
  <c r="C6238" i="1"/>
  <c r="AM6237" i="1"/>
  <c r="L6237" i="1"/>
  <c r="C6237" i="1"/>
  <c r="AM6236" i="1"/>
  <c r="L6236" i="1"/>
  <c r="C6236" i="1"/>
  <c r="AM6235" i="1"/>
  <c r="L6235" i="1"/>
  <c r="C6235" i="1"/>
  <c r="AM6234" i="1"/>
  <c r="L6234" i="1"/>
  <c r="C6234" i="1"/>
  <c r="AM6233" i="1"/>
  <c r="L6233" i="1"/>
  <c r="C6233" i="1"/>
  <c r="AM6232" i="1"/>
  <c r="L6232" i="1"/>
  <c r="C6232" i="1"/>
  <c r="AM6231" i="1"/>
  <c r="L6231" i="1"/>
  <c r="C6231" i="1"/>
  <c r="AM6230" i="1"/>
  <c r="L6230" i="1"/>
  <c r="C6230" i="1"/>
  <c r="AM6229" i="1"/>
  <c r="L6229" i="1"/>
  <c r="C6229" i="1"/>
  <c r="AM6228" i="1"/>
  <c r="L6228" i="1"/>
  <c r="C6228" i="1"/>
  <c r="AM6227" i="1"/>
  <c r="L6227" i="1"/>
  <c r="C6227" i="1"/>
  <c r="AM6226" i="1"/>
  <c r="L6226" i="1"/>
  <c r="C6226" i="1"/>
  <c r="AM6225" i="1"/>
  <c r="L6225" i="1"/>
  <c r="C6225" i="1"/>
  <c r="AM6224" i="1"/>
  <c r="L6224" i="1"/>
  <c r="C6224" i="1"/>
  <c r="AM6223" i="1"/>
  <c r="L6223" i="1"/>
  <c r="C6223" i="1"/>
  <c r="AM6222" i="1"/>
  <c r="L6222" i="1"/>
  <c r="C6222" i="1"/>
  <c r="AM6221" i="1"/>
  <c r="L6221" i="1"/>
  <c r="C6221" i="1"/>
  <c r="AM6220" i="1"/>
  <c r="L6220" i="1"/>
  <c r="C6220" i="1"/>
  <c r="AM6219" i="1"/>
  <c r="L6219" i="1"/>
  <c r="C6219" i="1"/>
  <c r="AM6218" i="1"/>
  <c r="L6218" i="1"/>
  <c r="C6218" i="1"/>
  <c r="AM6217" i="1"/>
  <c r="L6217" i="1"/>
  <c r="C6217" i="1"/>
  <c r="AM6216" i="1"/>
  <c r="L6216" i="1"/>
  <c r="C6216" i="1"/>
  <c r="AM6215" i="1"/>
  <c r="L6215" i="1"/>
  <c r="C6215" i="1"/>
  <c r="AM6214" i="1"/>
  <c r="L6214" i="1"/>
  <c r="C6214" i="1"/>
  <c r="AM6213" i="1"/>
  <c r="L6213" i="1"/>
  <c r="C6213" i="1"/>
  <c r="AM6212" i="1"/>
  <c r="L6212" i="1"/>
  <c r="C6212" i="1"/>
  <c r="AM6211" i="1"/>
  <c r="L6211" i="1"/>
  <c r="C6211" i="1"/>
  <c r="AM6210" i="1"/>
  <c r="L6210" i="1"/>
  <c r="C6210" i="1"/>
  <c r="AM6209" i="1"/>
  <c r="L6209" i="1"/>
  <c r="C6209" i="1"/>
  <c r="AM6208" i="1"/>
  <c r="L6208" i="1"/>
  <c r="C6208" i="1"/>
  <c r="AM6207" i="1"/>
  <c r="L6207" i="1"/>
  <c r="C6207" i="1"/>
  <c r="AM6206" i="1"/>
  <c r="L6206" i="1"/>
  <c r="C6206" i="1"/>
  <c r="AM6205" i="1"/>
  <c r="L6205" i="1"/>
  <c r="C6205" i="1"/>
  <c r="AM6204" i="1"/>
  <c r="L6204" i="1"/>
  <c r="C6204" i="1"/>
  <c r="AM6203" i="1"/>
  <c r="L6203" i="1"/>
  <c r="C6203" i="1"/>
  <c r="AM6202" i="1"/>
  <c r="L6202" i="1"/>
  <c r="C6202" i="1"/>
  <c r="AM6201" i="1"/>
  <c r="L6201" i="1"/>
  <c r="C6201" i="1"/>
  <c r="AM6200" i="1"/>
  <c r="L6200" i="1"/>
  <c r="C6200" i="1"/>
  <c r="AM6199" i="1"/>
  <c r="L6199" i="1"/>
  <c r="C6199" i="1"/>
  <c r="AM6198" i="1"/>
  <c r="L6198" i="1"/>
  <c r="C6198" i="1"/>
  <c r="AM6197" i="1"/>
  <c r="L6197" i="1"/>
  <c r="C6197" i="1"/>
  <c r="AM6196" i="1"/>
  <c r="L6196" i="1"/>
  <c r="C6196" i="1"/>
  <c r="AM6195" i="1"/>
  <c r="L6195" i="1"/>
  <c r="C6195" i="1"/>
  <c r="AM6194" i="1"/>
  <c r="L6194" i="1"/>
  <c r="C6194" i="1"/>
  <c r="AM6193" i="1"/>
  <c r="L6193" i="1"/>
  <c r="C6193" i="1"/>
  <c r="AM6192" i="1"/>
  <c r="L6192" i="1"/>
  <c r="C6192" i="1"/>
  <c r="AM6191" i="1"/>
  <c r="L6191" i="1"/>
  <c r="C6191" i="1"/>
  <c r="AM6190" i="1"/>
  <c r="L6190" i="1"/>
  <c r="C6190" i="1"/>
  <c r="AM6189" i="1"/>
  <c r="L6189" i="1"/>
  <c r="C6189" i="1"/>
  <c r="AM6188" i="1"/>
  <c r="L6188" i="1"/>
  <c r="C6188" i="1"/>
  <c r="AM6187" i="1"/>
  <c r="L6187" i="1"/>
  <c r="C6187" i="1"/>
  <c r="AM6186" i="1"/>
  <c r="L6186" i="1"/>
  <c r="C6186" i="1"/>
  <c r="AM6185" i="1"/>
  <c r="L6185" i="1"/>
  <c r="C6185" i="1"/>
  <c r="AM6184" i="1"/>
  <c r="L6184" i="1"/>
  <c r="C6184" i="1"/>
  <c r="AM6183" i="1"/>
  <c r="L6183" i="1"/>
  <c r="C6183" i="1"/>
  <c r="AM6182" i="1"/>
  <c r="L6182" i="1"/>
  <c r="C6182" i="1"/>
  <c r="AM6181" i="1"/>
  <c r="L6181" i="1"/>
  <c r="C6181" i="1"/>
  <c r="AM6180" i="1"/>
  <c r="L6180" i="1"/>
  <c r="C6180" i="1"/>
  <c r="AM6179" i="1"/>
  <c r="L6179" i="1"/>
  <c r="C6179" i="1"/>
  <c r="AM6178" i="1"/>
  <c r="L6178" i="1"/>
  <c r="C6178" i="1"/>
  <c r="AM6177" i="1"/>
  <c r="L6177" i="1"/>
  <c r="C6177" i="1"/>
  <c r="AM6176" i="1"/>
  <c r="L6176" i="1"/>
  <c r="C6176" i="1"/>
  <c r="AM6175" i="1"/>
  <c r="L6175" i="1"/>
  <c r="C6175" i="1"/>
  <c r="AM6174" i="1"/>
  <c r="L6174" i="1"/>
  <c r="C6174" i="1"/>
  <c r="AM6173" i="1"/>
  <c r="L6173" i="1"/>
  <c r="C6173" i="1"/>
  <c r="AM6172" i="1"/>
  <c r="L6172" i="1"/>
  <c r="C6172" i="1"/>
  <c r="AM6171" i="1"/>
  <c r="L6171" i="1"/>
  <c r="C6171" i="1"/>
  <c r="AM6170" i="1"/>
  <c r="L6170" i="1"/>
  <c r="C6170" i="1"/>
  <c r="AM6169" i="1"/>
  <c r="L6169" i="1"/>
  <c r="C6169" i="1"/>
  <c r="AM6168" i="1"/>
  <c r="L6168" i="1"/>
  <c r="C6168" i="1"/>
  <c r="AM6167" i="1"/>
  <c r="L6167" i="1"/>
  <c r="C6167" i="1"/>
  <c r="AM6166" i="1"/>
  <c r="L6166" i="1"/>
  <c r="C6166" i="1"/>
  <c r="AM6165" i="1"/>
  <c r="L6165" i="1"/>
  <c r="C6165" i="1"/>
  <c r="AM6164" i="1"/>
  <c r="L6164" i="1"/>
  <c r="C6164" i="1"/>
  <c r="AM6163" i="1"/>
  <c r="L6163" i="1"/>
  <c r="C6163" i="1"/>
  <c r="AM6162" i="1"/>
  <c r="L6162" i="1"/>
  <c r="C6162" i="1"/>
  <c r="AM6161" i="1"/>
  <c r="L6161" i="1"/>
  <c r="C6161" i="1"/>
  <c r="AM6160" i="1"/>
  <c r="L6160" i="1"/>
  <c r="C6160" i="1"/>
  <c r="AM6159" i="1"/>
  <c r="L6159" i="1"/>
  <c r="C6159" i="1"/>
  <c r="AM6158" i="1"/>
  <c r="L6158" i="1"/>
  <c r="C6158" i="1"/>
  <c r="AM6157" i="1"/>
  <c r="L6157" i="1"/>
  <c r="C6157" i="1"/>
  <c r="AM6156" i="1"/>
  <c r="L6156" i="1"/>
  <c r="C6156" i="1"/>
  <c r="AM6155" i="1"/>
  <c r="L6155" i="1"/>
  <c r="C6155" i="1"/>
  <c r="AM6154" i="1"/>
  <c r="L6154" i="1"/>
  <c r="C6154" i="1"/>
  <c r="AM6153" i="1"/>
  <c r="L6153" i="1"/>
  <c r="C6153" i="1"/>
  <c r="AM6152" i="1"/>
  <c r="L6152" i="1"/>
  <c r="C6152" i="1"/>
  <c r="AM6151" i="1"/>
  <c r="L6151" i="1"/>
  <c r="C6151" i="1"/>
  <c r="AM6150" i="1"/>
  <c r="L6150" i="1"/>
  <c r="C6150" i="1"/>
  <c r="AM6149" i="1"/>
  <c r="L6149" i="1"/>
  <c r="C6149" i="1"/>
  <c r="AM6148" i="1"/>
  <c r="L6148" i="1"/>
  <c r="C6148" i="1"/>
  <c r="AM6147" i="1"/>
  <c r="L6147" i="1"/>
  <c r="C6147" i="1"/>
  <c r="AM6146" i="1"/>
  <c r="L6146" i="1"/>
  <c r="C6146" i="1"/>
  <c r="AM6145" i="1"/>
  <c r="L6145" i="1"/>
  <c r="C6145" i="1"/>
  <c r="AM6144" i="1"/>
  <c r="L6144" i="1"/>
  <c r="C6144" i="1"/>
  <c r="AM6143" i="1"/>
  <c r="L6143" i="1"/>
  <c r="C6143" i="1"/>
  <c r="AM6142" i="1"/>
  <c r="L6142" i="1"/>
  <c r="C6142" i="1"/>
  <c r="AM6141" i="1"/>
  <c r="L6141" i="1"/>
  <c r="C6141" i="1"/>
  <c r="AM6140" i="1"/>
  <c r="L6140" i="1"/>
  <c r="C6140" i="1"/>
  <c r="AM6139" i="1"/>
  <c r="L6139" i="1"/>
  <c r="C6139" i="1"/>
  <c r="AM6138" i="1"/>
  <c r="L6138" i="1"/>
  <c r="C6138" i="1"/>
  <c r="AM6137" i="1"/>
  <c r="L6137" i="1"/>
  <c r="C6137" i="1"/>
  <c r="AM6136" i="1"/>
  <c r="L6136" i="1"/>
  <c r="C6136" i="1"/>
  <c r="AM6135" i="1"/>
  <c r="L6135" i="1"/>
  <c r="C6135" i="1"/>
  <c r="AM6134" i="1"/>
  <c r="L6134" i="1"/>
  <c r="C6134" i="1"/>
  <c r="AM6133" i="1"/>
  <c r="L6133" i="1"/>
  <c r="C6133" i="1"/>
  <c r="AM6132" i="1"/>
  <c r="L6132" i="1"/>
  <c r="C6132" i="1"/>
  <c r="AM6131" i="1"/>
  <c r="L6131" i="1"/>
  <c r="C6131" i="1"/>
  <c r="AM6130" i="1"/>
  <c r="L6130" i="1"/>
  <c r="C6130" i="1"/>
  <c r="AM6129" i="1"/>
  <c r="L6129" i="1"/>
  <c r="C6129" i="1"/>
  <c r="AM6128" i="1"/>
  <c r="L6128" i="1"/>
  <c r="C6128" i="1"/>
  <c r="AM6127" i="1"/>
  <c r="L6127" i="1"/>
  <c r="C6127" i="1"/>
  <c r="AM6126" i="1"/>
  <c r="L6126" i="1"/>
  <c r="C6126" i="1"/>
  <c r="AM6125" i="1"/>
  <c r="L6125" i="1"/>
  <c r="C6125" i="1"/>
  <c r="AM6124" i="1"/>
  <c r="L6124" i="1"/>
  <c r="C6124" i="1"/>
  <c r="AM6123" i="1"/>
  <c r="L6123" i="1"/>
  <c r="C6123" i="1"/>
  <c r="AM6122" i="1"/>
  <c r="L6122" i="1"/>
  <c r="C6122" i="1"/>
  <c r="AM6121" i="1"/>
  <c r="L6121" i="1"/>
  <c r="C6121" i="1"/>
  <c r="AM6120" i="1"/>
  <c r="L6120" i="1"/>
  <c r="C6120" i="1"/>
  <c r="AM6119" i="1"/>
  <c r="L6119" i="1"/>
  <c r="C6119" i="1"/>
  <c r="AM6118" i="1"/>
  <c r="L6118" i="1"/>
  <c r="C6118" i="1"/>
  <c r="AM6117" i="1"/>
  <c r="L6117" i="1"/>
  <c r="C6117" i="1"/>
  <c r="AM6116" i="1"/>
  <c r="L6116" i="1"/>
  <c r="C6116" i="1"/>
  <c r="AM6115" i="1"/>
  <c r="L6115" i="1"/>
  <c r="C6115" i="1"/>
  <c r="AM6114" i="1"/>
  <c r="L6114" i="1"/>
  <c r="C6114" i="1"/>
  <c r="AM6113" i="1"/>
  <c r="L6113" i="1"/>
  <c r="C6113" i="1"/>
  <c r="AM6112" i="1"/>
  <c r="L6112" i="1"/>
  <c r="C6112" i="1"/>
  <c r="AM6111" i="1"/>
  <c r="L6111" i="1"/>
  <c r="C6111" i="1"/>
  <c r="AM6110" i="1"/>
  <c r="L6110" i="1"/>
  <c r="C6110" i="1"/>
  <c r="AM6109" i="1"/>
  <c r="L6109" i="1"/>
  <c r="C6109" i="1"/>
  <c r="AM6108" i="1"/>
  <c r="L6108" i="1"/>
  <c r="C6108" i="1"/>
  <c r="AM6107" i="1"/>
  <c r="L6107" i="1"/>
  <c r="C6107" i="1"/>
  <c r="AM6106" i="1"/>
  <c r="L6106" i="1"/>
  <c r="C6106" i="1"/>
  <c r="AM6105" i="1"/>
  <c r="L6105" i="1"/>
  <c r="C6105" i="1"/>
  <c r="AM6104" i="1"/>
  <c r="L6104" i="1"/>
  <c r="C6104" i="1"/>
  <c r="AM6103" i="1"/>
  <c r="L6103" i="1"/>
  <c r="C6103" i="1"/>
  <c r="AM6102" i="1"/>
  <c r="L6102" i="1"/>
  <c r="C6102" i="1"/>
  <c r="AM6101" i="1"/>
  <c r="L6101" i="1"/>
  <c r="C6101" i="1"/>
  <c r="AM6100" i="1"/>
  <c r="L6100" i="1"/>
  <c r="C6100" i="1"/>
  <c r="AM6099" i="1"/>
  <c r="L6099" i="1"/>
  <c r="C6099" i="1"/>
  <c r="AM6098" i="1"/>
  <c r="L6098" i="1"/>
  <c r="C6098" i="1"/>
  <c r="AM6097" i="1"/>
  <c r="L6097" i="1"/>
  <c r="C6097" i="1"/>
  <c r="AM6096" i="1"/>
  <c r="L6096" i="1"/>
  <c r="C6096" i="1"/>
  <c r="AM6095" i="1"/>
  <c r="L6095" i="1"/>
  <c r="C6095" i="1"/>
  <c r="AM6094" i="1"/>
  <c r="L6094" i="1"/>
  <c r="C6094" i="1"/>
  <c r="AM6093" i="1"/>
  <c r="L6093" i="1"/>
  <c r="C6093" i="1"/>
  <c r="AM6092" i="1"/>
  <c r="L6092" i="1"/>
  <c r="C6092" i="1"/>
  <c r="AM6091" i="1"/>
  <c r="L6091" i="1"/>
  <c r="C6091" i="1"/>
  <c r="AM6090" i="1"/>
  <c r="L6090" i="1"/>
  <c r="C6090" i="1"/>
  <c r="AM6089" i="1"/>
  <c r="L6089" i="1"/>
  <c r="C6089" i="1"/>
  <c r="AM6088" i="1"/>
  <c r="L6088" i="1"/>
  <c r="C6088" i="1"/>
  <c r="AM6087" i="1"/>
  <c r="L6087" i="1"/>
  <c r="C6087" i="1"/>
  <c r="AM6086" i="1"/>
  <c r="L6086" i="1"/>
  <c r="C6086" i="1"/>
  <c r="AM6085" i="1"/>
  <c r="L6085" i="1"/>
  <c r="C6085" i="1"/>
  <c r="AM6084" i="1"/>
  <c r="L6084" i="1"/>
  <c r="C6084" i="1"/>
  <c r="AM6083" i="1"/>
  <c r="L6083" i="1"/>
  <c r="C6083" i="1"/>
  <c r="AM6082" i="1"/>
  <c r="L6082" i="1"/>
  <c r="C6082" i="1"/>
  <c r="AM6081" i="1"/>
  <c r="L6081" i="1"/>
  <c r="C6081" i="1"/>
  <c r="AM6080" i="1"/>
  <c r="L6080" i="1"/>
  <c r="C6080" i="1"/>
  <c r="AM6079" i="1"/>
  <c r="L6079" i="1"/>
  <c r="C6079" i="1"/>
  <c r="AM6078" i="1"/>
  <c r="L6078" i="1"/>
  <c r="C6078" i="1"/>
  <c r="AM6077" i="1"/>
  <c r="L6077" i="1"/>
  <c r="C6077" i="1"/>
  <c r="AM6076" i="1"/>
  <c r="L6076" i="1"/>
  <c r="C6076" i="1"/>
  <c r="AM6075" i="1"/>
  <c r="L6075" i="1"/>
  <c r="C6075" i="1"/>
  <c r="AM6074" i="1"/>
  <c r="L6074" i="1"/>
  <c r="C6074" i="1"/>
  <c r="AM6073" i="1"/>
  <c r="L6073" i="1"/>
  <c r="C6073" i="1"/>
  <c r="AM6072" i="1"/>
  <c r="L6072" i="1"/>
  <c r="C6072" i="1"/>
  <c r="AM6071" i="1"/>
  <c r="L6071" i="1"/>
  <c r="C6071" i="1"/>
  <c r="AM6070" i="1"/>
  <c r="L6070" i="1"/>
  <c r="C6070" i="1"/>
  <c r="AM6069" i="1"/>
  <c r="L6069" i="1"/>
  <c r="C6069" i="1"/>
  <c r="AM6068" i="1"/>
  <c r="L6068" i="1"/>
  <c r="C6068" i="1"/>
  <c r="AM6067" i="1"/>
  <c r="L6067" i="1"/>
  <c r="C6067" i="1"/>
  <c r="AM6066" i="1"/>
  <c r="L6066" i="1"/>
  <c r="C6066" i="1"/>
  <c r="AM6065" i="1"/>
  <c r="L6065" i="1"/>
  <c r="C6065" i="1"/>
  <c r="AM6064" i="1"/>
  <c r="L6064" i="1"/>
  <c r="C6064" i="1"/>
  <c r="AM6063" i="1"/>
  <c r="L6063" i="1"/>
  <c r="C6063" i="1"/>
  <c r="AM6062" i="1"/>
  <c r="L6062" i="1"/>
  <c r="C6062" i="1"/>
  <c r="AM6061" i="1"/>
  <c r="L6061" i="1"/>
  <c r="C6061" i="1"/>
  <c r="AM6060" i="1"/>
  <c r="L6060" i="1"/>
  <c r="C6060" i="1"/>
  <c r="AM6059" i="1"/>
  <c r="L6059" i="1"/>
  <c r="C6059" i="1"/>
  <c r="AM6058" i="1"/>
  <c r="L6058" i="1"/>
  <c r="C6058" i="1"/>
  <c r="AM6057" i="1"/>
  <c r="L6057" i="1"/>
  <c r="C6057" i="1"/>
  <c r="AM6056" i="1"/>
  <c r="L6056" i="1"/>
  <c r="C6056" i="1"/>
  <c r="AM6055" i="1"/>
  <c r="L6055" i="1"/>
  <c r="C6055" i="1"/>
  <c r="AM6054" i="1"/>
  <c r="L6054" i="1"/>
  <c r="C6054" i="1"/>
  <c r="AM6053" i="1"/>
  <c r="L6053" i="1"/>
  <c r="C6053" i="1"/>
  <c r="AM6052" i="1"/>
  <c r="L6052" i="1"/>
  <c r="C6052" i="1"/>
  <c r="AM6051" i="1"/>
  <c r="L6051" i="1"/>
  <c r="C6051" i="1"/>
  <c r="AM6050" i="1"/>
  <c r="L6050" i="1"/>
  <c r="C6050" i="1"/>
  <c r="AM6049" i="1"/>
  <c r="L6049" i="1"/>
  <c r="C6049" i="1"/>
  <c r="AM6048" i="1"/>
  <c r="L6048" i="1"/>
  <c r="C6048" i="1"/>
  <c r="AM6047" i="1"/>
  <c r="L6047" i="1"/>
  <c r="C6047" i="1"/>
  <c r="AM6046" i="1"/>
  <c r="L6046" i="1"/>
  <c r="C6046" i="1"/>
  <c r="AM6045" i="1"/>
  <c r="L6045" i="1"/>
  <c r="C6045" i="1"/>
  <c r="AM6044" i="1"/>
  <c r="L6044" i="1"/>
  <c r="C6044" i="1"/>
  <c r="AM6043" i="1"/>
  <c r="L6043" i="1"/>
  <c r="C6043" i="1"/>
  <c r="AM6042" i="1"/>
  <c r="L6042" i="1"/>
  <c r="C6042" i="1"/>
  <c r="AM6041" i="1"/>
  <c r="L6041" i="1"/>
  <c r="C6041" i="1"/>
  <c r="AM6040" i="1"/>
  <c r="L6040" i="1"/>
  <c r="C6040" i="1"/>
  <c r="AM6039" i="1"/>
  <c r="L6039" i="1"/>
  <c r="C6039" i="1"/>
  <c r="AM6038" i="1"/>
  <c r="L6038" i="1"/>
  <c r="C6038" i="1"/>
  <c r="AM6037" i="1"/>
  <c r="L6037" i="1"/>
  <c r="C6037" i="1"/>
  <c r="AM6036" i="1"/>
  <c r="L6036" i="1"/>
  <c r="C6036" i="1"/>
  <c r="AM6035" i="1"/>
  <c r="L6035" i="1"/>
  <c r="C6035" i="1"/>
  <c r="AM6034" i="1"/>
  <c r="L6034" i="1"/>
  <c r="C6034" i="1"/>
  <c r="AM6033" i="1"/>
  <c r="L6033" i="1"/>
  <c r="C6033" i="1"/>
  <c r="AM6032" i="1"/>
  <c r="L6032" i="1"/>
  <c r="C6032" i="1"/>
  <c r="AM6031" i="1"/>
  <c r="L6031" i="1"/>
  <c r="C6031" i="1"/>
  <c r="AM6030" i="1"/>
  <c r="L6030" i="1"/>
  <c r="C6030" i="1"/>
  <c r="AM6029" i="1"/>
  <c r="L6029" i="1"/>
  <c r="C6029" i="1"/>
  <c r="AM6028" i="1"/>
  <c r="L6028" i="1"/>
  <c r="C6028" i="1"/>
  <c r="AM6027" i="1"/>
  <c r="L6027" i="1"/>
  <c r="C6027" i="1"/>
  <c r="AM6026" i="1"/>
  <c r="L6026" i="1"/>
  <c r="C6026" i="1"/>
  <c r="AM6025" i="1"/>
  <c r="L6025" i="1"/>
  <c r="C6025" i="1"/>
  <c r="AM6024" i="1"/>
  <c r="L6024" i="1"/>
  <c r="C6024" i="1"/>
  <c r="AM6023" i="1"/>
  <c r="L6023" i="1"/>
  <c r="C6023" i="1"/>
  <c r="AM6022" i="1"/>
  <c r="L6022" i="1"/>
  <c r="C6022" i="1"/>
  <c r="AM6021" i="1"/>
  <c r="L6021" i="1"/>
  <c r="C6021" i="1"/>
  <c r="AM6020" i="1"/>
  <c r="L6020" i="1"/>
  <c r="C6020" i="1"/>
  <c r="AM6019" i="1"/>
  <c r="L6019" i="1"/>
  <c r="C6019" i="1"/>
  <c r="AM6018" i="1"/>
  <c r="L6018" i="1"/>
  <c r="C6018" i="1"/>
  <c r="AM6017" i="1"/>
  <c r="L6017" i="1"/>
  <c r="C6017" i="1"/>
  <c r="AM6016" i="1"/>
  <c r="L6016" i="1"/>
  <c r="C6016" i="1"/>
  <c r="AM6015" i="1"/>
  <c r="L6015" i="1"/>
  <c r="C6015" i="1"/>
  <c r="AM6014" i="1"/>
  <c r="L6014" i="1"/>
  <c r="C6014" i="1"/>
  <c r="AM6013" i="1"/>
  <c r="L6013" i="1"/>
  <c r="C6013" i="1"/>
  <c r="AM6012" i="1"/>
  <c r="L6012" i="1"/>
  <c r="C6012" i="1"/>
  <c r="AM6011" i="1"/>
  <c r="L6011" i="1"/>
  <c r="C6011" i="1"/>
  <c r="AM6010" i="1"/>
  <c r="L6010" i="1"/>
  <c r="C6010" i="1"/>
  <c r="AM6009" i="1"/>
  <c r="L6009" i="1"/>
  <c r="C6009" i="1"/>
  <c r="AM6008" i="1"/>
  <c r="L6008" i="1"/>
  <c r="C6008" i="1"/>
  <c r="AM6007" i="1"/>
  <c r="L6007" i="1"/>
  <c r="C6007" i="1"/>
  <c r="AM6006" i="1"/>
  <c r="L6006" i="1"/>
  <c r="C6006" i="1"/>
  <c r="AM6005" i="1"/>
  <c r="L6005" i="1"/>
  <c r="C6005" i="1"/>
  <c r="AM6004" i="1"/>
  <c r="L6004" i="1"/>
  <c r="C6004" i="1"/>
  <c r="AM6003" i="1"/>
  <c r="L6003" i="1"/>
  <c r="C6003" i="1"/>
  <c r="AM6002" i="1"/>
  <c r="L6002" i="1"/>
  <c r="C6002" i="1"/>
  <c r="AM6001" i="1"/>
  <c r="L6001" i="1"/>
  <c r="C6001" i="1"/>
  <c r="AM6000" i="1"/>
  <c r="L6000" i="1"/>
  <c r="C6000" i="1"/>
  <c r="AM5999" i="1"/>
  <c r="L5999" i="1"/>
  <c r="C5999" i="1"/>
  <c r="AM5998" i="1"/>
  <c r="L5998" i="1"/>
  <c r="C5998" i="1"/>
  <c r="AM5997" i="1"/>
  <c r="L5997" i="1"/>
  <c r="C5997" i="1"/>
  <c r="AM5996" i="1"/>
  <c r="L5996" i="1"/>
  <c r="C5996" i="1"/>
  <c r="AM5995" i="1"/>
  <c r="L5995" i="1"/>
  <c r="C5995" i="1"/>
  <c r="AM5994" i="1"/>
  <c r="L5994" i="1"/>
  <c r="C5994" i="1"/>
  <c r="AM5993" i="1"/>
  <c r="L5993" i="1"/>
  <c r="C5993" i="1"/>
  <c r="AM5992" i="1"/>
  <c r="L5992" i="1"/>
  <c r="C5992" i="1"/>
  <c r="AM5991" i="1"/>
  <c r="L5991" i="1"/>
  <c r="C5991" i="1"/>
  <c r="AM5990" i="1"/>
  <c r="L5990" i="1"/>
  <c r="C5990" i="1"/>
  <c r="AM5989" i="1"/>
  <c r="L5989" i="1"/>
  <c r="C5989" i="1"/>
  <c r="AM5988" i="1"/>
  <c r="L5988" i="1"/>
  <c r="C5988" i="1"/>
  <c r="AM5987" i="1"/>
  <c r="L5987" i="1"/>
  <c r="C5987" i="1"/>
  <c r="AM5986" i="1"/>
  <c r="L5986" i="1"/>
  <c r="C5986" i="1"/>
  <c r="AM5985" i="1"/>
  <c r="L5985" i="1"/>
  <c r="C5985" i="1"/>
  <c r="AM5984" i="1"/>
  <c r="L5984" i="1"/>
  <c r="C5984" i="1"/>
  <c r="AM5983" i="1"/>
  <c r="L5983" i="1"/>
  <c r="C5983" i="1"/>
  <c r="AM5982" i="1"/>
  <c r="L5982" i="1"/>
  <c r="C5982" i="1"/>
  <c r="AM5981" i="1"/>
  <c r="L5981" i="1"/>
  <c r="C5981" i="1"/>
  <c r="AM5980" i="1"/>
  <c r="L5980" i="1"/>
  <c r="C5980" i="1"/>
  <c r="AM5979" i="1"/>
  <c r="L5979" i="1"/>
  <c r="C5979" i="1"/>
  <c r="AM5978" i="1"/>
  <c r="L5978" i="1"/>
  <c r="C5978" i="1"/>
  <c r="AM5977" i="1"/>
  <c r="L5977" i="1"/>
  <c r="C5977" i="1"/>
  <c r="AM5976" i="1"/>
  <c r="L5976" i="1"/>
  <c r="C5976" i="1"/>
  <c r="AM5975" i="1"/>
  <c r="L5975" i="1"/>
  <c r="C5975" i="1"/>
  <c r="AM5974" i="1"/>
  <c r="L5974" i="1"/>
  <c r="C5974" i="1"/>
  <c r="AM5973" i="1"/>
  <c r="L5973" i="1"/>
  <c r="C5973" i="1"/>
  <c r="AM5972" i="1"/>
  <c r="L5972" i="1"/>
  <c r="C5972" i="1"/>
  <c r="AM5971" i="1"/>
  <c r="L5971" i="1"/>
  <c r="C5971" i="1"/>
  <c r="AM5970" i="1"/>
  <c r="L5970" i="1"/>
  <c r="C5970" i="1"/>
  <c r="AM5969" i="1"/>
  <c r="L5969" i="1"/>
  <c r="C5969" i="1"/>
  <c r="AM5968" i="1"/>
  <c r="L5968" i="1"/>
  <c r="C5968" i="1"/>
  <c r="AM5967" i="1"/>
  <c r="L5967" i="1"/>
  <c r="C5967" i="1"/>
  <c r="AM5966" i="1"/>
  <c r="L5966" i="1"/>
  <c r="C5966" i="1"/>
  <c r="AM5965" i="1"/>
  <c r="L5965" i="1"/>
  <c r="C5965" i="1"/>
  <c r="AM5964" i="1"/>
  <c r="L5964" i="1"/>
  <c r="C5964" i="1"/>
  <c r="AM5963" i="1"/>
  <c r="L5963" i="1"/>
  <c r="C5963" i="1"/>
  <c r="AM5962" i="1"/>
  <c r="L5962" i="1"/>
  <c r="C5962" i="1"/>
  <c r="AM5961" i="1"/>
  <c r="L5961" i="1"/>
  <c r="C5961" i="1"/>
  <c r="AM5960" i="1"/>
  <c r="L5960" i="1"/>
  <c r="C5960" i="1"/>
  <c r="AM5959" i="1"/>
  <c r="L5959" i="1"/>
  <c r="C5959" i="1"/>
  <c r="AM5958" i="1"/>
  <c r="L5958" i="1"/>
  <c r="C5958" i="1"/>
  <c r="AM5957" i="1"/>
  <c r="L5957" i="1"/>
  <c r="C5957" i="1"/>
  <c r="AM5956" i="1"/>
  <c r="L5956" i="1"/>
  <c r="C5956" i="1"/>
  <c r="AM5955" i="1"/>
  <c r="L5955" i="1"/>
  <c r="C5955" i="1"/>
  <c r="AM5954" i="1"/>
  <c r="L5954" i="1"/>
  <c r="C5954" i="1"/>
  <c r="AM5953" i="1"/>
  <c r="L5953" i="1"/>
  <c r="C5953" i="1"/>
  <c r="AM5952" i="1"/>
  <c r="L5952" i="1"/>
  <c r="C5952" i="1"/>
  <c r="AM5951" i="1"/>
  <c r="L5951" i="1"/>
  <c r="C5951" i="1"/>
  <c r="AM5950" i="1"/>
  <c r="L5950" i="1"/>
  <c r="C5950" i="1"/>
  <c r="AM5949" i="1"/>
  <c r="L5949" i="1"/>
  <c r="C5949" i="1"/>
  <c r="AM5948" i="1"/>
  <c r="L5948" i="1"/>
  <c r="C5948" i="1"/>
  <c r="AM5947" i="1"/>
  <c r="L5947" i="1"/>
  <c r="C5947" i="1"/>
  <c r="AM5946" i="1"/>
  <c r="L5946" i="1"/>
  <c r="C5946" i="1"/>
  <c r="AM5945" i="1"/>
  <c r="L5945" i="1"/>
  <c r="C5945" i="1"/>
  <c r="AM5944" i="1"/>
  <c r="L5944" i="1"/>
  <c r="C5944" i="1"/>
  <c r="AM5943" i="1"/>
  <c r="L5943" i="1"/>
  <c r="C5943" i="1"/>
  <c r="AM5942" i="1"/>
  <c r="L5942" i="1"/>
  <c r="C5942" i="1"/>
  <c r="AM5941" i="1"/>
  <c r="L5941" i="1"/>
  <c r="C5941" i="1"/>
  <c r="AM5940" i="1"/>
  <c r="L5940" i="1"/>
  <c r="C5940" i="1"/>
  <c r="AM5939" i="1"/>
  <c r="L5939" i="1"/>
  <c r="C5939" i="1"/>
  <c r="AM5938" i="1"/>
  <c r="L5938" i="1"/>
  <c r="C5938" i="1"/>
  <c r="AM5937" i="1"/>
  <c r="L5937" i="1"/>
  <c r="C5937" i="1"/>
  <c r="AM5936" i="1"/>
  <c r="L5936" i="1"/>
  <c r="C5936" i="1"/>
  <c r="AM5935" i="1"/>
  <c r="L5935" i="1"/>
  <c r="C5935" i="1"/>
  <c r="AM5934" i="1"/>
  <c r="L5934" i="1"/>
  <c r="C5934" i="1"/>
  <c r="AM5933" i="1"/>
  <c r="L5933" i="1"/>
  <c r="C5933" i="1"/>
  <c r="AM5932" i="1"/>
  <c r="L5932" i="1"/>
  <c r="C5932" i="1"/>
  <c r="AM5931" i="1"/>
  <c r="L5931" i="1"/>
  <c r="C5931" i="1"/>
  <c r="AM5930" i="1"/>
  <c r="L5930" i="1"/>
  <c r="C5930" i="1"/>
  <c r="AM5929" i="1"/>
  <c r="L5929" i="1"/>
  <c r="C5929" i="1"/>
  <c r="AM5928" i="1"/>
  <c r="L5928" i="1"/>
  <c r="C5928" i="1"/>
  <c r="AM5927" i="1"/>
  <c r="L5927" i="1"/>
  <c r="C5927" i="1"/>
  <c r="AM5926" i="1"/>
  <c r="L5926" i="1"/>
  <c r="C5926" i="1"/>
  <c r="AM5925" i="1"/>
  <c r="L5925" i="1"/>
  <c r="C5925" i="1"/>
  <c r="AM5924" i="1"/>
  <c r="L5924" i="1"/>
  <c r="C5924" i="1"/>
  <c r="AM5923" i="1"/>
  <c r="L5923" i="1"/>
  <c r="C5923" i="1"/>
  <c r="AM5922" i="1"/>
  <c r="L5922" i="1"/>
  <c r="C5922" i="1"/>
  <c r="AM5921" i="1"/>
  <c r="L5921" i="1"/>
  <c r="C5921" i="1"/>
  <c r="AM5920" i="1"/>
  <c r="L5920" i="1"/>
  <c r="C5920" i="1"/>
  <c r="AM5919" i="1"/>
  <c r="L5919" i="1"/>
  <c r="C5919" i="1"/>
  <c r="AM5918" i="1"/>
  <c r="L5918" i="1"/>
  <c r="C5918" i="1"/>
  <c r="AM5917" i="1"/>
  <c r="L5917" i="1"/>
  <c r="C5917" i="1"/>
  <c r="AM5916" i="1"/>
  <c r="L5916" i="1"/>
  <c r="C5916" i="1"/>
  <c r="AM5915" i="1"/>
  <c r="L5915" i="1"/>
  <c r="C5915" i="1"/>
  <c r="AM5914" i="1"/>
  <c r="L5914" i="1"/>
  <c r="C5914" i="1"/>
  <c r="AM5913" i="1"/>
  <c r="L5913" i="1"/>
  <c r="C5913" i="1"/>
  <c r="AM5912" i="1"/>
  <c r="L5912" i="1"/>
  <c r="C5912" i="1"/>
  <c r="AM5911" i="1"/>
  <c r="L5911" i="1"/>
  <c r="C5911" i="1"/>
  <c r="AM5910" i="1"/>
  <c r="L5910" i="1"/>
  <c r="C5910" i="1"/>
  <c r="AM5909" i="1"/>
  <c r="L5909" i="1"/>
  <c r="C5909" i="1"/>
  <c r="AM5908" i="1"/>
  <c r="L5908" i="1"/>
  <c r="C5908" i="1"/>
  <c r="AM5907" i="1"/>
  <c r="L5907" i="1"/>
  <c r="C5907" i="1"/>
  <c r="AM5906" i="1"/>
  <c r="L5906" i="1"/>
  <c r="C5906" i="1"/>
  <c r="AM5905" i="1"/>
  <c r="L5905" i="1"/>
  <c r="C5905" i="1"/>
  <c r="AM5904" i="1"/>
  <c r="L5904" i="1"/>
  <c r="C5904" i="1"/>
  <c r="AM5903" i="1"/>
  <c r="L5903" i="1"/>
  <c r="C5903" i="1"/>
  <c r="AM5902" i="1"/>
  <c r="L5902" i="1"/>
  <c r="C5902" i="1"/>
  <c r="AM5901" i="1"/>
  <c r="L5901" i="1"/>
  <c r="C5901" i="1"/>
  <c r="AM5900" i="1"/>
  <c r="L5900" i="1"/>
  <c r="C5900" i="1"/>
  <c r="AM5899" i="1"/>
  <c r="L5899" i="1"/>
  <c r="C5899" i="1"/>
  <c r="AM5898" i="1"/>
  <c r="L5898" i="1"/>
  <c r="C5898" i="1"/>
  <c r="AM5897" i="1"/>
  <c r="L5897" i="1"/>
  <c r="C5897" i="1"/>
  <c r="AM5896" i="1"/>
  <c r="L5896" i="1"/>
  <c r="C5896" i="1"/>
  <c r="AM5895" i="1"/>
  <c r="L5895" i="1"/>
  <c r="C5895" i="1"/>
  <c r="AM5894" i="1"/>
  <c r="L5894" i="1"/>
  <c r="C5894" i="1"/>
  <c r="AM5893" i="1"/>
  <c r="L5893" i="1"/>
  <c r="C5893" i="1"/>
  <c r="AM5892" i="1"/>
  <c r="L5892" i="1"/>
  <c r="C5892" i="1"/>
  <c r="AM5891" i="1"/>
  <c r="L5891" i="1"/>
  <c r="C5891" i="1"/>
  <c r="AM5890" i="1"/>
  <c r="L5890" i="1"/>
  <c r="C5890" i="1"/>
  <c r="AM5889" i="1"/>
  <c r="L5889" i="1"/>
  <c r="C5889" i="1"/>
  <c r="AM5888" i="1"/>
  <c r="L5888" i="1"/>
  <c r="C5888" i="1"/>
  <c r="AM5887" i="1"/>
  <c r="L5887" i="1"/>
  <c r="C5887" i="1"/>
  <c r="AM5886" i="1"/>
  <c r="L5886" i="1"/>
  <c r="C5886" i="1"/>
  <c r="AM5885" i="1"/>
  <c r="L5885" i="1"/>
  <c r="C5885" i="1"/>
  <c r="AM5884" i="1"/>
  <c r="L5884" i="1"/>
  <c r="C5884" i="1"/>
  <c r="AM5883" i="1"/>
  <c r="L5883" i="1"/>
  <c r="C5883" i="1"/>
  <c r="AM5882" i="1"/>
  <c r="L5882" i="1"/>
  <c r="C5882" i="1"/>
  <c r="AM5881" i="1"/>
  <c r="L5881" i="1"/>
  <c r="C5881" i="1"/>
  <c r="AM5880" i="1"/>
  <c r="L5880" i="1"/>
  <c r="C5880" i="1"/>
  <c r="AM5879" i="1"/>
  <c r="L5879" i="1"/>
  <c r="C5879" i="1"/>
  <c r="AM5878" i="1"/>
  <c r="L5878" i="1"/>
  <c r="C5878" i="1"/>
  <c r="AM5877" i="1"/>
  <c r="L5877" i="1"/>
  <c r="C5877" i="1"/>
  <c r="AM5876" i="1"/>
  <c r="L5876" i="1"/>
  <c r="C5876" i="1"/>
  <c r="AM5875" i="1"/>
  <c r="L5875" i="1"/>
  <c r="C5875" i="1"/>
  <c r="AM5874" i="1"/>
  <c r="L5874" i="1"/>
  <c r="C5874" i="1"/>
  <c r="AM5873" i="1"/>
  <c r="L5873" i="1"/>
  <c r="C5873" i="1"/>
  <c r="AM5872" i="1"/>
  <c r="L5872" i="1"/>
  <c r="C5872" i="1"/>
  <c r="AM5871" i="1"/>
  <c r="L5871" i="1"/>
  <c r="C5871" i="1"/>
  <c r="AM5870" i="1"/>
  <c r="L5870" i="1"/>
  <c r="C5870" i="1"/>
  <c r="AM5869" i="1"/>
  <c r="L5869" i="1"/>
  <c r="C5869" i="1"/>
  <c r="AM5868" i="1"/>
  <c r="L5868" i="1"/>
  <c r="C5868" i="1"/>
  <c r="AM5867" i="1"/>
  <c r="L5867" i="1"/>
  <c r="C5867" i="1"/>
  <c r="AM5866" i="1"/>
  <c r="L5866" i="1"/>
  <c r="C5866" i="1"/>
  <c r="AM5865" i="1"/>
  <c r="L5865" i="1"/>
  <c r="C5865" i="1"/>
  <c r="AM5864" i="1"/>
  <c r="L5864" i="1"/>
  <c r="C5864" i="1"/>
  <c r="AM5863" i="1"/>
  <c r="L5863" i="1"/>
  <c r="C5863" i="1"/>
  <c r="AM5862" i="1"/>
  <c r="L5862" i="1"/>
  <c r="C5862" i="1"/>
  <c r="AM5861" i="1"/>
  <c r="L5861" i="1"/>
  <c r="C5861" i="1"/>
  <c r="AM5860" i="1"/>
  <c r="L5860" i="1"/>
  <c r="C5860" i="1"/>
  <c r="AM5859" i="1"/>
  <c r="L5859" i="1"/>
  <c r="C5859" i="1"/>
  <c r="AM5858" i="1"/>
  <c r="L5858" i="1"/>
  <c r="C5858" i="1"/>
  <c r="AM5857" i="1"/>
  <c r="L5857" i="1"/>
  <c r="C5857" i="1"/>
  <c r="AM5856" i="1"/>
  <c r="L5856" i="1"/>
  <c r="C5856" i="1"/>
  <c r="AM5855" i="1"/>
  <c r="L5855" i="1"/>
  <c r="C5855" i="1"/>
  <c r="AM5854" i="1"/>
  <c r="L5854" i="1"/>
  <c r="C5854" i="1"/>
  <c r="AM5853" i="1"/>
  <c r="L5853" i="1"/>
  <c r="C5853" i="1"/>
  <c r="AM5852" i="1"/>
  <c r="L5852" i="1"/>
  <c r="C5852" i="1"/>
  <c r="AM5851" i="1"/>
  <c r="L5851" i="1"/>
  <c r="C5851" i="1"/>
  <c r="AM5850" i="1"/>
  <c r="L5850" i="1"/>
  <c r="C5850" i="1"/>
  <c r="AM5849" i="1"/>
  <c r="L5849" i="1"/>
  <c r="C5849" i="1"/>
  <c r="AM5848" i="1"/>
  <c r="L5848" i="1"/>
  <c r="C5848" i="1"/>
  <c r="AM5847" i="1"/>
  <c r="L5847" i="1"/>
  <c r="C5847" i="1"/>
  <c r="AM5846" i="1"/>
  <c r="L5846" i="1"/>
  <c r="C5846" i="1"/>
  <c r="AM5845" i="1"/>
  <c r="L5845" i="1"/>
  <c r="C5845" i="1"/>
  <c r="AM5844" i="1"/>
  <c r="L5844" i="1"/>
  <c r="C5844" i="1"/>
  <c r="AM5843" i="1"/>
  <c r="L5843" i="1"/>
  <c r="C5843" i="1"/>
  <c r="AM5842" i="1"/>
  <c r="L5842" i="1"/>
  <c r="C5842" i="1"/>
  <c r="AM5841" i="1"/>
  <c r="L5841" i="1"/>
  <c r="C5841" i="1"/>
  <c r="AM5840" i="1"/>
  <c r="L5840" i="1"/>
  <c r="C5840" i="1"/>
  <c r="AM5839" i="1"/>
  <c r="L5839" i="1"/>
  <c r="C5839" i="1"/>
  <c r="AM5838" i="1"/>
  <c r="L5838" i="1"/>
  <c r="C5838" i="1"/>
  <c r="AM5837" i="1"/>
  <c r="L5837" i="1"/>
  <c r="C5837" i="1"/>
  <c r="AM5836" i="1"/>
  <c r="L5836" i="1"/>
  <c r="C5836" i="1"/>
  <c r="AM5835" i="1"/>
  <c r="L5835" i="1"/>
  <c r="C5835" i="1"/>
  <c r="AM5834" i="1"/>
  <c r="L5834" i="1"/>
  <c r="C5834" i="1"/>
  <c r="AM5833" i="1"/>
  <c r="L5833" i="1"/>
  <c r="C5833" i="1"/>
  <c r="AM5832" i="1"/>
  <c r="L5832" i="1"/>
  <c r="C5832" i="1"/>
  <c r="AM5831" i="1"/>
  <c r="L5831" i="1"/>
  <c r="C5831" i="1"/>
  <c r="AM5830" i="1"/>
  <c r="L5830" i="1"/>
  <c r="C5830" i="1"/>
  <c r="AM5829" i="1"/>
  <c r="L5829" i="1"/>
  <c r="C5829" i="1"/>
  <c r="AM5828" i="1"/>
  <c r="L5828" i="1"/>
  <c r="C5828" i="1"/>
  <c r="AM5827" i="1"/>
  <c r="L5827" i="1"/>
  <c r="C5827" i="1"/>
  <c r="AM5826" i="1"/>
  <c r="L5826" i="1"/>
  <c r="C5826" i="1"/>
  <c r="AM5825" i="1"/>
  <c r="L5825" i="1"/>
  <c r="C5825" i="1"/>
  <c r="AM5824" i="1"/>
  <c r="L5824" i="1"/>
  <c r="C5824" i="1"/>
  <c r="AM5823" i="1"/>
  <c r="L5823" i="1"/>
  <c r="C5823" i="1"/>
  <c r="AM5822" i="1"/>
  <c r="L5822" i="1"/>
  <c r="C5822" i="1"/>
  <c r="AM5821" i="1"/>
  <c r="L5821" i="1"/>
  <c r="C5821" i="1"/>
  <c r="AM5820" i="1"/>
  <c r="L5820" i="1"/>
  <c r="C5820" i="1"/>
  <c r="AM5819" i="1"/>
  <c r="L5819" i="1"/>
  <c r="C5819" i="1"/>
  <c r="AM5818" i="1"/>
  <c r="L5818" i="1"/>
  <c r="C5818" i="1"/>
  <c r="AM5817" i="1"/>
  <c r="L5817" i="1"/>
  <c r="C5817" i="1"/>
  <c r="AM5816" i="1"/>
  <c r="L5816" i="1"/>
  <c r="C5816" i="1"/>
  <c r="AM5815" i="1"/>
  <c r="L5815" i="1"/>
  <c r="C5815" i="1"/>
  <c r="AM5814" i="1"/>
  <c r="L5814" i="1"/>
  <c r="C5814" i="1"/>
  <c r="AM5813" i="1"/>
  <c r="L5813" i="1"/>
  <c r="C5813" i="1"/>
  <c r="AM5812" i="1"/>
  <c r="L5812" i="1"/>
  <c r="C5812" i="1"/>
  <c r="AM5811" i="1"/>
  <c r="L5811" i="1"/>
  <c r="C5811" i="1"/>
  <c r="AM5810" i="1"/>
  <c r="L5810" i="1"/>
  <c r="C5810" i="1"/>
  <c r="AM5809" i="1"/>
  <c r="L5809" i="1"/>
  <c r="C5809" i="1"/>
  <c r="AM5808" i="1"/>
  <c r="L5808" i="1"/>
  <c r="C5808" i="1"/>
  <c r="AM5807" i="1"/>
  <c r="L5807" i="1"/>
  <c r="C5807" i="1"/>
  <c r="AM5806" i="1"/>
  <c r="L5806" i="1"/>
  <c r="C5806" i="1"/>
  <c r="AM5805" i="1"/>
  <c r="L5805" i="1"/>
  <c r="C5805" i="1"/>
  <c r="AM5804" i="1"/>
  <c r="L5804" i="1"/>
  <c r="C5804" i="1"/>
  <c r="AM5803" i="1"/>
  <c r="L5803" i="1"/>
  <c r="C5803" i="1"/>
  <c r="AM5802" i="1"/>
  <c r="L5802" i="1"/>
  <c r="C5802" i="1"/>
  <c r="AM5801" i="1"/>
  <c r="L5801" i="1"/>
  <c r="C5801" i="1"/>
  <c r="AM5800" i="1"/>
  <c r="L5800" i="1"/>
  <c r="C5800" i="1"/>
  <c r="AM5799" i="1"/>
  <c r="L5799" i="1"/>
  <c r="C5799" i="1"/>
  <c r="AM5798" i="1"/>
  <c r="L5798" i="1"/>
  <c r="C5798" i="1"/>
  <c r="AM5797" i="1"/>
  <c r="L5797" i="1"/>
  <c r="C5797" i="1"/>
  <c r="AM5796" i="1"/>
  <c r="L5796" i="1"/>
  <c r="C5796" i="1"/>
  <c r="AM5795" i="1"/>
  <c r="L5795" i="1"/>
  <c r="C5795" i="1"/>
  <c r="AM5794" i="1"/>
  <c r="L5794" i="1"/>
  <c r="C5794" i="1"/>
  <c r="AM5793" i="1"/>
  <c r="L5793" i="1"/>
  <c r="C5793" i="1"/>
  <c r="AM5792" i="1"/>
  <c r="L5792" i="1"/>
  <c r="C5792" i="1"/>
  <c r="AM5791" i="1"/>
  <c r="L5791" i="1"/>
  <c r="C5791" i="1"/>
  <c r="AM5790" i="1"/>
  <c r="L5790" i="1"/>
  <c r="C5790" i="1"/>
  <c r="AM5789" i="1"/>
  <c r="L5789" i="1"/>
  <c r="C5789" i="1"/>
  <c r="AM5788" i="1"/>
  <c r="L5788" i="1"/>
  <c r="C5788" i="1"/>
  <c r="AM5787" i="1"/>
  <c r="L5787" i="1"/>
  <c r="C5787" i="1"/>
  <c r="AM5786" i="1"/>
  <c r="L5786" i="1"/>
  <c r="C5786" i="1"/>
  <c r="AM5785" i="1"/>
  <c r="L5785" i="1"/>
  <c r="C5785" i="1"/>
  <c r="AM5784" i="1"/>
  <c r="L5784" i="1"/>
  <c r="C5784" i="1"/>
  <c r="AM5783" i="1"/>
  <c r="L5783" i="1"/>
  <c r="C5783" i="1"/>
  <c r="AM5782" i="1"/>
  <c r="L5782" i="1"/>
  <c r="C5782" i="1"/>
  <c r="AM5781" i="1"/>
  <c r="L5781" i="1"/>
  <c r="C5781" i="1"/>
  <c r="AM5780" i="1"/>
  <c r="L5780" i="1"/>
  <c r="C5780" i="1"/>
  <c r="AM5779" i="1"/>
  <c r="L5779" i="1"/>
  <c r="C5779" i="1"/>
  <c r="AM5778" i="1"/>
  <c r="L5778" i="1"/>
  <c r="C5778" i="1"/>
  <c r="AM5777" i="1"/>
  <c r="L5777" i="1"/>
  <c r="C5777" i="1"/>
  <c r="AM5776" i="1"/>
  <c r="L5776" i="1"/>
  <c r="C5776" i="1"/>
  <c r="AM5775" i="1"/>
  <c r="L5775" i="1"/>
  <c r="C5775" i="1"/>
  <c r="AM5774" i="1"/>
  <c r="L5774" i="1"/>
  <c r="C5774" i="1"/>
  <c r="AM5773" i="1"/>
  <c r="L5773" i="1"/>
  <c r="C5773" i="1"/>
  <c r="AM5772" i="1"/>
  <c r="L5772" i="1"/>
  <c r="C5772" i="1"/>
  <c r="AM5771" i="1"/>
  <c r="L5771" i="1"/>
  <c r="C5771" i="1"/>
  <c r="AM5770" i="1"/>
  <c r="L5770" i="1"/>
  <c r="C5770" i="1"/>
  <c r="AM5769" i="1"/>
  <c r="L5769" i="1"/>
  <c r="C5769" i="1"/>
  <c r="AM5768" i="1"/>
  <c r="L5768" i="1"/>
  <c r="C5768" i="1"/>
  <c r="AM5767" i="1"/>
  <c r="L5767" i="1"/>
  <c r="C5767" i="1"/>
  <c r="AM5766" i="1"/>
  <c r="L5766" i="1"/>
  <c r="C5766" i="1"/>
  <c r="AM5765" i="1"/>
  <c r="L5765" i="1"/>
  <c r="C5765" i="1"/>
  <c r="AM5764" i="1"/>
  <c r="L5764" i="1"/>
  <c r="C5764" i="1"/>
  <c r="AM5763" i="1"/>
  <c r="L5763" i="1"/>
  <c r="C5763" i="1"/>
  <c r="AM5762" i="1"/>
  <c r="L5762" i="1"/>
  <c r="C5762" i="1"/>
  <c r="AM5761" i="1"/>
  <c r="L5761" i="1"/>
  <c r="C5761" i="1"/>
  <c r="AM5760" i="1"/>
  <c r="L5760" i="1"/>
  <c r="C5760" i="1"/>
  <c r="AM5759" i="1"/>
  <c r="L5759" i="1"/>
  <c r="C5759" i="1"/>
  <c r="AM5758" i="1"/>
  <c r="L5758" i="1"/>
  <c r="C5758" i="1"/>
  <c r="AM5757" i="1"/>
  <c r="L5757" i="1"/>
  <c r="C5757" i="1"/>
  <c r="AM5756" i="1"/>
  <c r="L5756" i="1"/>
  <c r="C5756" i="1"/>
  <c r="AM5755" i="1"/>
  <c r="L5755" i="1"/>
  <c r="C5755" i="1"/>
  <c r="AM5754" i="1"/>
  <c r="L5754" i="1"/>
  <c r="C5754" i="1"/>
  <c r="AM5753" i="1"/>
  <c r="L5753" i="1"/>
  <c r="C5753" i="1"/>
  <c r="AM5752" i="1"/>
  <c r="L5752" i="1"/>
  <c r="C5752" i="1"/>
  <c r="AM5751" i="1"/>
  <c r="L5751" i="1"/>
  <c r="C5751" i="1"/>
  <c r="AM5750" i="1"/>
  <c r="L5750" i="1"/>
  <c r="C5750" i="1"/>
  <c r="AM5749" i="1"/>
  <c r="L5749" i="1"/>
  <c r="C5749" i="1"/>
  <c r="AM5748" i="1"/>
  <c r="L5748" i="1"/>
  <c r="C5748" i="1"/>
  <c r="AM5747" i="1"/>
  <c r="L5747" i="1"/>
  <c r="C5747" i="1"/>
  <c r="AM5746" i="1"/>
  <c r="L5746" i="1"/>
  <c r="C5746" i="1"/>
  <c r="AM5745" i="1"/>
  <c r="L5745" i="1"/>
  <c r="C5745" i="1"/>
  <c r="AM5744" i="1"/>
  <c r="L5744" i="1"/>
  <c r="C5744" i="1"/>
  <c r="AM5743" i="1"/>
  <c r="L5743" i="1"/>
  <c r="C5743" i="1"/>
  <c r="AM5742" i="1"/>
  <c r="L5742" i="1"/>
  <c r="C5742" i="1"/>
  <c r="AM5741" i="1"/>
  <c r="L5741" i="1"/>
  <c r="C5741" i="1"/>
  <c r="AM5740" i="1"/>
  <c r="L5740" i="1"/>
  <c r="C5740" i="1"/>
  <c r="AM5739" i="1"/>
  <c r="L5739" i="1"/>
  <c r="C5739" i="1"/>
  <c r="AM5738" i="1"/>
  <c r="L5738" i="1"/>
  <c r="C5738" i="1"/>
  <c r="AM5737" i="1"/>
  <c r="L5737" i="1"/>
  <c r="C5737" i="1"/>
  <c r="AM5736" i="1"/>
  <c r="L5736" i="1"/>
  <c r="C5736" i="1"/>
  <c r="AM5735" i="1"/>
  <c r="L5735" i="1"/>
  <c r="C5735" i="1"/>
  <c r="AM5734" i="1"/>
  <c r="L5734" i="1"/>
  <c r="C5734" i="1"/>
  <c r="AM5733" i="1"/>
  <c r="L5733" i="1"/>
  <c r="C5733" i="1"/>
  <c r="AM5732" i="1"/>
  <c r="L5732" i="1"/>
  <c r="C5732" i="1"/>
  <c r="AM5731" i="1"/>
  <c r="L5731" i="1"/>
  <c r="C5731" i="1"/>
  <c r="AM5730" i="1"/>
  <c r="L5730" i="1"/>
  <c r="C5730" i="1"/>
  <c r="AM5729" i="1"/>
  <c r="L5729" i="1"/>
  <c r="C5729" i="1"/>
  <c r="AM5728" i="1"/>
  <c r="L5728" i="1"/>
  <c r="C5728" i="1"/>
  <c r="AM5727" i="1"/>
  <c r="L5727" i="1"/>
  <c r="C5727" i="1"/>
  <c r="AM5726" i="1"/>
  <c r="L5726" i="1"/>
  <c r="C5726" i="1"/>
  <c r="AM5725" i="1"/>
  <c r="L5725" i="1"/>
  <c r="C5725" i="1"/>
  <c r="AM5724" i="1"/>
  <c r="L5724" i="1"/>
  <c r="C5724" i="1"/>
  <c r="AM5723" i="1"/>
  <c r="L5723" i="1"/>
  <c r="C5723" i="1"/>
  <c r="AM5722" i="1"/>
  <c r="L5722" i="1"/>
  <c r="C5722" i="1"/>
  <c r="AM5721" i="1"/>
  <c r="L5721" i="1"/>
  <c r="C5721" i="1"/>
  <c r="AM5720" i="1"/>
  <c r="L5720" i="1"/>
  <c r="C5720" i="1"/>
  <c r="AM5719" i="1"/>
  <c r="L5719" i="1"/>
  <c r="C5719" i="1"/>
  <c r="AM5718" i="1"/>
  <c r="L5718" i="1"/>
  <c r="C5718" i="1"/>
  <c r="AM5717" i="1"/>
  <c r="L5717" i="1"/>
  <c r="C5717" i="1"/>
  <c r="AM5716" i="1"/>
  <c r="L5716" i="1"/>
  <c r="C5716" i="1"/>
  <c r="AM5715" i="1"/>
  <c r="L5715" i="1"/>
  <c r="C5715" i="1"/>
  <c r="AM5714" i="1"/>
  <c r="L5714" i="1"/>
  <c r="C5714" i="1"/>
  <c r="AM5713" i="1"/>
  <c r="L5713" i="1"/>
  <c r="C5713" i="1"/>
  <c r="AM5712" i="1"/>
  <c r="L5712" i="1"/>
  <c r="C5712" i="1"/>
  <c r="AM5711" i="1"/>
  <c r="L5711" i="1"/>
  <c r="C5711" i="1"/>
  <c r="AM5710" i="1"/>
  <c r="L5710" i="1"/>
  <c r="C5710" i="1"/>
  <c r="AM5709" i="1"/>
  <c r="L5709" i="1"/>
  <c r="C5709" i="1"/>
  <c r="AM5708" i="1"/>
  <c r="L5708" i="1"/>
  <c r="C5708" i="1"/>
  <c r="AM5707" i="1"/>
  <c r="L5707" i="1"/>
  <c r="C5707" i="1"/>
  <c r="AM5706" i="1"/>
  <c r="L5706" i="1"/>
  <c r="C5706" i="1"/>
  <c r="AM5705" i="1"/>
  <c r="L5705" i="1"/>
  <c r="C5705" i="1"/>
  <c r="AM5704" i="1"/>
  <c r="L5704" i="1"/>
  <c r="C5704" i="1"/>
  <c r="AM5703" i="1"/>
  <c r="L5703" i="1"/>
  <c r="C5703" i="1"/>
  <c r="AM5702" i="1"/>
  <c r="L5702" i="1"/>
  <c r="C5702" i="1"/>
  <c r="AM5701" i="1"/>
  <c r="L5701" i="1"/>
  <c r="C5701" i="1"/>
  <c r="AM5700" i="1"/>
  <c r="L5700" i="1"/>
  <c r="C5700" i="1"/>
  <c r="AM5699" i="1"/>
  <c r="L5699" i="1"/>
  <c r="C5699" i="1"/>
  <c r="AM5698" i="1"/>
  <c r="L5698" i="1"/>
  <c r="C5698" i="1"/>
  <c r="AM5697" i="1"/>
  <c r="L5697" i="1"/>
  <c r="C5697" i="1"/>
  <c r="AM5696" i="1"/>
  <c r="L5696" i="1"/>
  <c r="C5696" i="1"/>
  <c r="AM5695" i="1"/>
  <c r="L5695" i="1"/>
  <c r="C5695" i="1"/>
  <c r="AM5694" i="1"/>
  <c r="L5694" i="1"/>
  <c r="C5694" i="1"/>
  <c r="AM5693" i="1"/>
  <c r="L5693" i="1"/>
  <c r="C5693" i="1"/>
  <c r="AM5692" i="1"/>
  <c r="L5692" i="1"/>
  <c r="C5692" i="1"/>
  <c r="AM5691" i="1"/>
  <c r="L5691" i="1"/>
  <c r="C5691" i="1"/>
  <c r="AM5690" i="1"/>
  <c r="L5690" i="1"/>
  <c r="C5690" i="1"/>
  <c r="AM5689" i="1"/>
  <c r="L5689" i="1"/>
  <c r="C5689" i="1"/>
  <c r="AM5688" i="1"/>
  <c r="L5688" i="1"/>
  <c r="C5688" i="1"/>
  <c r="AM5687" i="1"/>
  <c r="L5687" i="1"/>
  <c r="C5687" i="1"/>
  <c r="AM5686" i="1"/>
  <c r="L5686" i="1"/>
  <c r="C5686" i="1"/>
  <c r="AM5685" i="1"/>
  <c r="L5685" i="1"/>
  <c r="C5685" i="1"/>
  <c r="AM5684" i="1"/>
  <c r="L5684" i="1"/>
  <c r="C5684" i="1"/>
  <c r="AM5683" i="1"/>
  <c r="L5683" i="1"/>
  <c r="C5683" i="1"/>
  <c r="AM5682" i="1"/>
  <c r="L5682" i="1"/>
  <c r="C5682" i="1"/>
  <c r="AM5681" i="1"/>
  <c r="L5681" i="1"/>
  <c r="C5681" i="1"/>
  <c r="AM5680" i="1"/>
  <c r="L5680" i="1"/>
  <c r="C5680" i="1"/>
  <c r="AM5679" i="1"/>
  <c r="L5679" i="1"/>
  <c r="C5679" i="1"/>
  <c r="AM5678" i="1"/>
  <c r="L5678" i="1"/>
  <c r="C5678" i="1"/>
  <c r="AM5677" i="1"/>
  <c r="L5677" i="1"/>
  <c r="C5677" i="1"/>
  <c r="AM5676" i="1"/>
  <c r="L5676" i="1"/>
  <c r="C5676" i="1"/>
  <c r="AM5675" i="1"/>
  <c r="L5675" i="1"/>
  <c r="C5675" i="1"/>
  <c r="AM5674" i="1"/>
  <c r="L5674" i="1"/>
  <c r="C5674" i="1"/>
  <c r="AM5673" i="1"/>
  <c r="L5673" i="1"/>
  <c r="C5673" i="1"/>
  <c r="AM5672" i="1"/>
  <c r="L5672" i="1"/>
  <c r="C5672" i="1"/>
  <c r="AM5671" i="1"/>
  <c r="L5671" i="1"/>
  <c r="C5671" i="1"/>
  <c r="AM5670" i="1"/>
  <c r="L5670" i="1"/>
  <c r="C5670" i="1"/>
  <c r="AM5669" i="1"/>
  <c r="L5669" i="1"/>
  <c r="C5669" i="1"/>
  <c r="AM5668" i="1"/>
  <c r="L5668" i="1"/>
  <c r="C5668" i="1"/>
  <c r="AM5667" i="1"/>
  <c r="L5667" i="1"/>
  <c r="C5667" i="1"/>
  <c r="AM5666" i="1"/>
  <c r="L5666" i="1"/>
  <c r="C5666" i="1"/>
  <c r="AM5665" i="1"/>
  <c r="L5665" i="1"/>
  <c r="C5665" i="1"/>
  <c r="AM5664" i="1"/>
  <c r="L5664" i="1"/>
  <c r="C5664" i="1"/>
  <c r="AM5663" i="1"/>
  <c r="L5663" i="1"/>
  <c r="C5663" i="1"/>
  <c r="AM5662" i="1"/>
  <c r="L5662" i="1"/>
  <c r="C5662" i="1"/>
  <c r="AM5661" i="1"/>
  <c r="L5661" i="1"/>
  <c r="C5661" i="1"/>
  <c r="AM5660" i="1"/>
  <c r="L5660" i="1"/>
  <c r="C5660" i="1"/>
  <c r="AM5659" i="1"/>
  <c r="L5659" i="1"/>
  <c r="C5659" i="1"/>
  <c r="AM5658" i="1"/>
  <c r="L5658" i="1"/>
  <c r="C5658" i="1"/>
  <c r="AM5657" i="1"/>
  <c r="L5657" i="1"/>
  <c r="C5657" i="1"/>
  <c r="AM5656" i="1"/>
  <c r="L5656" i="1"/>
  <c r="C5656" i="1"/>
  <c r="AM5655" i="1"/>
  <c r="L5655" i="1"/>
  <c r="C5655" i="1"/>
  <c r="AM5654" i="1"/>
  <c r="L5654" i="1"/>
  <c r="C5654" i="1"/>
  <c r="AM5653" i="1"/>
  <c r="L5653" i="1"/>
  <c r="C5653" i="1"/>
  <c r="AM5652" i="1"/>
  <c r="L5652" i="1"/>
  <c r="C5652" i="1"/>
  <c r="AM5651" i="1"/>
  <c r="L5651" i="1"/>
  <c r="C5651" i="1"/>
  <c r="AM5650" i="1"/>
  <c r="L5650" i="1"/>
  <c r="C5650" i="1"/>
  <c r="AM5649" i="1"/>
  <c r="L5649" i="1"/>
  <c r="C5649" i="1"/>
  <c r="AM5648" i="1"/>
  <c r="L5648" i="1"/>
  <c r="C5648" i="1"/>
  <c r="AM5647" i="1"/>
  <c r="L5647" i="1"/>
  <c r="C5647" i="1"/>
  <c r="AM5646" i="1"/>
  <c r="L5646" i="1"/>
  <c r="C5646" i="1"/>
  <c r="AM5645" i="1"/>
  <c r="L5645" i="1"/>
  <c r="C5645" i="1"/>
  <c r="AM5644" i="1"/>
  <c r="L5644" i="1"/>
  <c r="C5644" i="1"/>
  <c r="AM5643" i="1"/>
  <c r="L5643" i="1"/>
  <c r="C5643" i="1"/>
  <c r="AM5642" i="1"/>
  <c r="L5642" i="1"/>
  <c r="C5642" i="1"/>
  <c r="AM5641" i="1"/>
  <c r="L5641" i="1"/>
  <c r="C5641" i="1"/>
  <c r="AM5640" i="1"/>
  <c r="L5640" i="1"/>
  <c r="C5640" i="1"/>
  <c r="AM5639" i="1"/>
  <c r="L5639" i="1"/>
  <c r="C5639" i="1"/>
  <c r="AM5638" i="1"/>
  <c r="L5638" i="1"/>
  <c r="C5638" i="1"/>
  <c r="AM5637" i="1"/>
  <c r="L5637" i="1"/>
  <c r="C5637" i="1"/>
  <c r="AM5636" i="1"/>
  <c r="L5636" i="1"/>
  <c r="C5636" i="1"/>
  <c r="AM5635" i="1"/>
  <c r="L5635" i="1"/>
  <c r="C5635" i="1"/>
  <c r="AM5634" i="1"/>
  <c r="L5634" i="1"/>
  <c r="C5634" i="1"/>
  <c r="AM5633" i="1"/>
  <c r="L5633" i="1"/>
  <c r="C5633" i="1"/>
  <c r="AM5632" i="1"/>
  <c r="L5632" i="1"/>
  <c r="C5632" i="1"/>
  <c r="AM5631" i="1"/>
  <c r="L5631" i="1"/>
  <c r="C5631" i="1"/>
  <c r="AM5630" i="1"/>
  <c r="L5630" i="1"/>
  <c r="C5630" i="1"/>
  <c r="AM5629" i="1"/>
  <c r="L5629" i="1"/>
  <c r="C5629" i="1"/>
  <c r="AM5628" i="1"/>
  <c r="L5628" i="1"/>
  <c r="C5628" i="1"/>
  <c r="AM5627" i="1"/>
  <c r="L5627" i="1"/>
  <c r="C5627" i="1"/>
  <c r="AM5626" i="1"/>
  <c r="L5626" i="1"/>
  <c r="C5626" i="1"/>
  <c r="AM5625" i="1"/>
  <c r="L5625" i="1"/>
  <c r="C5625" i="1"/>
  <c r="AM5624" i="1"/>
  <c r="L5624" i="1"/>
  <c r="C5624" i="1"/>
  <c r="AM5623" i="1"/>
  <c r="L5623" i="1"/>
  <c r="C5623" i="1"/>
  <c r="AM5622" i="1"/>
  <c r="L5622" i="1"/>
  <c r="C5622" i="1"/>
  <c r="AM5621" i="1"/>
  <c r="L5621" i="1"/>
  <c r="C5621" i="1"/>
  <c r="AM5620" i="1"/>
  <c r="L5620" i="1"/>
  <c r="C5620" i="1"/>
  <c r="AM5619" i="1"/>
  <c r="L5619" i="1"/>
  <c r="C5619" i="1"/>
  <c r="AM5618" i="1"/>
  <c r="L5618" i="1"/>
  <c r="C5618" i="1"/>
  <c r="AM5617" i="1"/>
  <c r="L5617" i="1"/>
  <c r="C5617" i="1"/>
  <c r="AM5616" i="1"/>
  <c r="L5616" i="1"/>
  <c r="C5616" i="1"/>
  <c r="AM5615" i="1"/>
  <c r="L5615" i="1"/>
  <c r="C5615" i="1"/>
  <c r="AM5614" i="1"/>
  <c r="L5614" i="1"/>
  <c r="C5614" i="1"/>
  <c r="AM5613" i="1"/>
  <c r="L5613" i="1"/>
  <c r="C5613" i="1"/>
  <c r="AM5612" i="1"/>
  <c r="L5612" i="1"/>
  <c r="C5612" i="1"/>
  <c r="AM5611" i="1"/>
  <c r="L5611" i="1"/>
  <c r="C5611" i="1"/>
  <c r="AM5610" i="1"/>
  <c r="L5610" i="1"/>
  <c r="C5610" i="1"/>
  <c r="AM5609" i="1"/>
  <c r="L5609" i="1"/>
  <c r="C5609" i="1"/>
  <c r="AM5608" i="1"/>
  <c r="L5608" i="1"/>
  <c r="C5608" i="1"/>
  <c r="AM5607" i="1"/>
  <c r="L5607" i="1"/>
  <c r="C5607" i="1"/>
  <c r="AM5606" i="1"/>
  <c r="L5606" i="1"/>
  <c r="C5606" i="1"/>
  <c r="AM5605" i="1"/>
  <c r="L5605" i="1"/>
  <c r="C5605" i="1"/>
  <c r="AM5604" i="1"/>
  <c r="L5604" i="1"/>
  <c r="C5604" i="1"/>
  <c r="AM5603" i="1"/>
  <c r="L5603" i="1"/>
  <c r="C5603" i="1"/>
  <c r="AM5602" i="1"/>
  <c r="L5602" i="1"/>
  <c r="C5602" i="1"/>
  <c r="AM5601" i="1"/>
  <c r="L5601" i="1"/>
  <c r="C5601" i="1"/>
  <c r="AM5600" i="1"/>
  <c r="L5600" i="1"/>
  <c r="C5600" i="1"/>
  <c r="AM5599" i="1"/>
  <c r="L5599" i="1"/>
  <c r="C5599" i="1"/>
  <c r="AM5598" i="1"/>
  <c r="L5598" i="1"/>
  <c r="C5598" i="1"/>
  <c r="AM5597" i="1"/>
  <c r="L5597" i="1"/>
  <c r="C5597" i="1"/>
  <c r="AM5596" i="1"/>
  <c r="L5596" i="1"/>
  <c r="C5596" i="1"/>
  <c r="AM5595" i="1"/>
  <c r="L5595" i="1"/>
  <c r="C5595" i="1"/>
  <c r="AM5594" i="1"/>
  <c r="L5594" i="1"/>
  <c r="C5594" i="1"/>
  <c r="AM5593" i="1"/>
  <c r="L5593" i="1"/>
  <c r="C5593" i="1"/>
  <c r="AM5592" i="1"/>
  <c r="L5592" i="1"/>
  <c r="C5592" i="1"/>
  <c r="AM5591" i="1"/>
  <c r="L5591" i="1"/>
  <c r="C5591" i="1"/>
  <c r="AM5590" i="1"/>
  <c r="L5590" i="1"/>
  <c r="C5590" i="1"/>
  <c r="AM5589" i="1"/>
  <c r="L5589" i="1"/>
  <c r="C5589" i="1"/>
  <c r="AM5588" i="1"/>
  <c r="L5588" i="1"/>
  <c r="C5588" i="1"/>
  <c r="AM5587" i="1"/>
  <c r="L5587" i="1"/>
  <c r="C5587" i="1"/>
  <c r="AM5586" i="1"/>
  <c r="L5586" i="1"/>
  <c r="C5586" i="1"/>
  <c r="AM5585" i="1"/>
  <c r="L5585" i="1"/>
  <c r="C5585" i="1"/>
  <c r="AM5584" i="1"/>
  <c r="L5584" i="1"/>
  <c r="C5584" i="1"/>
  <c r="AM5583" i="1"/>
  <c r="L5583" i="1"/>
  <c r="C5583" i="1"/>
  <c r="AM5582" i="1"/>
  <c r="L5582" i="1"/>
  <c r="C5582" i="1"/>
  <c r="AM5581" i="1"/>
  <c r="L5581" i="1"/>
  <c r="C5581" i="1"/>
  <c r="AM5580" i="1"/>
  <c r="L5580" i="1"/>
  <c r="C5580" i="1"/>
  <c r="AM5579" i="1"/>
  <c r="L5579" i="1"/>
  <c r="C5579" i="1"/>
  <c r="AM5578" i="1"/>
  <c r="L5578" i="1"/>
  <c r="C5578" i="1"/>
  <c r="AM5577" i="1"/>
  <c r="L5577" i="1"/>
  <c r="C5577" i="1"/>
  <c r="AM5576" i="1"/>
  <c r="L5576" i="1"/>
  <c r="C5576" i="1"/>
  <c r="AM5575" i="1"/>
  <c r="L5575" i="1"/>
  <c r="C5575" i="1"/>
  <c r="AM5574" i="1"/>
  <c r="L5574" i="1"/>
  <c r="C5574" i="1"/>
  <c r="AM5573" i="1"/>
  <c r="L5573" i="1"/>
  <c r="C5573" i="1"/>
  <c r="AM5572" i="1"/>
  <c r="L5572" i="1"/>
  <c r="C5572" i="1"/>
  <c r="AM5571" i="1"/>
  <c r="L5571" i="1"/>
  <c r="C5571" i="1"/>
  <c r="AM5570" i="1"/>
  <c r="L5570" i="1"/>
  <c r="C5570" i="1"/>
  <c r="AM5569" i="1"/>
  <c r="L5569" i="1"/>
  <c r="C5569" i="1"/>
  <c r="AM5568" i="1"/>
  <c r="L5568" i="1"/>
  <c r="C5568" i="1"/>
  <c r="AM5567" i="1"/>
  <c r="L5567" i="1"/>
  <c r="C5567" i="1"/>
  <c r="AM5566" i="1"/>
  <c r="L5566" i="1"/>
  <c r="C5566" i="1"/>
  <c r="AM5565" i="1"/>
  <c r="L5565" i="1"/>
  <c r="C5565" i="1"/>
  <c r="AM5564" i="1"/>
  <c r="L5564" i="1"/>
  <c r="C5564" i="1"/>
  <c r="AM5563" i="1"/>
  <c r="L5563" i="1"/>
  <c r="C5563" i="1"/>
  <c r="AM5562" i="1"/>
  <c r="L5562" i="1"/>
  <c r="C5562" i="1"/>
  <c r="AM5561" i="1"/>
  <c r="L5561" i="1"/>
  <c r="C5561" i="1"/>
  <c r="AM5560" i="1"/>
  <c r="L5560" i="1"/>
  <c r="C5560" i="1"/>
  <c r="AM5559" i="1"/>
  <c r="L5559" i="1"/>
  <c r="C5559" i="1"/>
  <c r="AM5558" i="1"/>
  <c r="L5558" i="1"/>
  <c r="C5558" i="1"/>
  <c r="AM5557" i="1"/>
  <c r="L5557" i="1"/>
  <c r="C5557" i="1"/>
  <c r="AM5556" i="1"/>
  <c r="L5556" i="1"/>
  <c r="C5556" i="1"/>
  <c r="AM5555" i="1"/>
  <c r="L5555" i="1"/>
  <c r="C5555" i="1"/>
  <c r="AM5554" i="1"/>
  <c r="L5554" i="1"/>
  <c r="C5554" i="1"/>
  <c r="AM5553" i="1"/>
  <c r="L5553" i="1"/>
  <c r="C5553" i="1"/>
  <c r="AM5552" i="1"/>
  <c r="L5552" i="1"/>
  <c r="C5552" i="1"/>
  <c r="AM5551" i="1"/>
  <c r="L5551" i="1"/>
  <c r="C5551" i="1"/>
  <c r="AM5550" i="1"/>
  <c r="L5550" i="1"/>
  <c r="C5550" i="1"/>
  <c r="AM5549" i="1"/>
  <c r="L5549" i="1"/>
  <c r="C5549" i="1"/>
  <c r="AM5548" i="1"/>
  <c r="L5548" i="1"/>
  <c r="C5548" i="1"/>
  <c r="AM5547" i="1"/>
  <c r="L5547" i="1"/>
  <c r="C5547" i="1"/>
  <c r="AM5546" i="1"/>
  <c r="L5546" i="1"/>
  <c r="C5546" i="1"/>
  <c r="AM5545" i="1"/>
  <c r="L5545" i="1"/>
  <c r="C5545" i="1"/>
  <c r="AM5544" i="1"/>
  <c r="L5544" i="1"/>
  <c r="C5544" i="1"/>
  <c r="AM5543" i="1"/>
  <c r="L5543" i="1"/>
  <c r="C5543" i="1"/>
  <c r="AM5542" i="1"/>
  <c r="L5542" i="1"/>
  <c r="C5542" i="1"/>
  <c r="AM5541" i="1"/>
  <c r="L5541" i="1"/>
  <c r="C5541" i="1"/>
  <c r="AM5540" i="1"/>
  <c r="L5540" i="1"/>
  <c r="C5540" i="1"/>
  <c r="AM5539" i="1"/>
  <c r="L5539" i="1"/>
  <c r="C5539" i="1"/>
  <c r="AM5538" i="1"/>
  <c r="L5538" i="1"/>
  <c r="C5538" i="1"/>
  <c r="AM5537" i="1"/>
  <c r="L5537" i="1"/>
  <c r="C5537" i="1"/>
  <c r="AM5536" i="1"/>
  <c r="L5536" i="1"/>
  <c r="C5536" i="1"/>
  <c r="AM5535" i="1"/>
  <c r="L5535" i="1"/>
  <c r="C5535" i="1"/>
  <c r="AM5534" i="1"/>
  <c r="L5534" i="1"/>
  <c r="C5534" i="1"/>
  <c r="AM5533" i="1"/>
  <c r="L5533" i="1"/>
  <c r="C5533" i="1"/>
  <c r="AM5532" i="1"/>
  <c r="L5532" i="1"/>
  <c r="C5532" i="1"/>
  <c r="AM5531" i="1"/>
  <c r="L5531" i="1"/>
  <c r="C5531" i="1"/>
  <c r="AM5530" i="1"/>
  <c r="L5530" i="1"/>
  <c r="C5530" i="1"/>
  <c r="AM5529" i="1"/>
  <c r="L5529" i="1"/>
  <c r="C5529" i="1"/>
  <c r="AM5528" i="1"/>
  <c r="L5528" i="1"/>
  <c r="C5528" i="1"/>
  <c r="AM5527" i="1"/>
  <c r="L5527" i="1"/>
  <c r="C5527" i="1"/>
  <c r="AM5526" i="1"/>
  <c r="L5526" i="1"/>
  <c r="C5526" i="1"/>
  <c r="AM5525" i="1"/>
  <c r="L5525" i="1"/>
  <c r="C5525" i="1"/>
  <c r="AM5524" i="1"/>
  <c r="L5524" i="1"/>
  <c r="C5524" i="1"/>
  <c r="AM5523" i="1"/>
  <c r="L5523" i="1"/>
  <c r="C5523" i="1"/>
  <c r="AM5522" i="1"/>
  <c r="L5522" i="1"/>
  <c r="C5522" i="1"/>
  <c r="AM5521" i="1"/>
  <c r="L5521" i="1"/>
  <c r="C5521" i="1"/>
  <c r="AM5520" i="1"/>
  <c r="L5520" i="1"/>
  <c r="C5520" i="1"/>
  <c r="AM5519" i="1"/>
  <c r="L5519" i="1"/>
  <c r="C5519" i="1"/>
  <c r="AM5518" i="1"/>
  <c r="L5518" i="1"/>
  <c r="C5518" i="1"/>
  <c r="AM5517" i="1"/>
  <c r="L5517" i="1"/>
  <c r="C5517" i="1"/>
  <c r="AM5516" i="1"/>
  <c r="L5516" i="1"/>
  <c r="C5516" i="1"/>
  <c r="AM5515" i="1"/>
  <c r="L5515" i="1"/>
  <c r="C5515" i="1"/>
  <c r="AM5514" i="1"/>
  <c r="L5514" i="1"/>
  <c r="C5514" i="1"/>
  <c r="AM5513" i="1"/>
  <c r="L5513" i="1"/>
  <c r="C5513" i="1"/>
  <c r="AM5512" i="1"/>
  <c r="L5512" i="1"/>
  <c r="C5512" i="1"/>
  <c r="AM5511" i="1"/>
  <c r="L5511" i="1"/>
  <c r="C5511" i="1"/>
  <c r="AM5510" i="1"/>
  <c r="L5510" i="1"/>
  <c r="C5510" i="1"/>
  <c r="AM5509" i="1"/>
  <c r="L5509" i="1"/>
  <c r="C5509" i="1"/>
  <c r="AM5508" i="1"/>
  <c r="L5508" i="1"/>
  <c r="C5508" i="1"/>
  <c r="AM5507" i="1"/>
  <c r="L5507" i="1"/>
  <c r="C5507" i="1"/>
  <c r="AM5506" i="1"/>
  <c r="L5506" i="1"/>
  <c r="C5506" i="1"/>
  <c r="AM5505" i="1"/>
  <c r="L5505" i="1"/>
  <c r="C5505" i="1"/>
  <c r="AM5504" i="1"/>
  <c r="L5504" i="1"/>
  <c r="C5504" i="1"/>
  <c r="AM5503" i="1"/>
  <c r="L5503" i="1"/>
  <c r="C5503" i="1"/>
  <c r="AM5502" i="1"/>
  <c r="L5502" i="1"/>
  <c r="C5502" i="1"/>
  <c r="AM5501" i="1"/>
  <c r="L5501" i="1"/>
  <c r="C5501" i="1"/>
  <c r="AM5500" i="1"/>
  <c r="L5500" i="1"/>
  <c r="C5500" i="1"/>
  <c r="AM5499" i="1"/>
  <c r="L5499" i="1"/>
  <c r="C5499" i="1"/>
  <c r="AM5498" i="1"/>
  <c r="L5498" i="1"/>
  <c r="C5498" i="1"/>
  <c r="AM5497" i="1"/>
  <c r="L5497" i="1"/>
  <c r="C5497" i="1"/>
  <c r="AM5496" i="1"/>
  <c r="L5496" i="1"/>
  <c r="C5496" i="1"/>
  <c r="AM5495" i="1"/>
  <c r="L5495" i="1"/>
  <c r="C5495" i="1"/>
  <c r="AM5494" i="1"/>
  <c r="L5494" i="1"/>
  <c r="C5494" i="1"/>
  <c r="AM5493" i="1"/>
  <c r="L5493" i="1"/>
  <c r="C5493" i="1"/>
  <c r="AM5492" i="1"/>
  <c r="L5492" i="1"/>
  <c r="C5492" i="1"/>
  <c r="AM5491" i="1"/>
  <c r="L5491" i="1"/>
  <c r="C5491" i="1"/>
  <c r="AM5490" i="1"/>
  <c r="L5490" i="1"/>
  <c r="C5490" i="1"/>
  <c r="AM5489" i="1"/>
  <c r="L5489" i="1"/>
  <c r="C5489" i="1"/>
  <c r="AM5488" i="1"/>
  <c r="L5488" i="1"/>
  <c r="C5488" i="1"/>
  <c r="AM5487" i="1"/>
  <c r="L5487" i="1"/>
  <c r="C5487" i="1"/>
  <c r="AM5486" i="1"/>
  <c r="L5486" i="1"/>
  <c r="C5486" i="1"/>
  <c r="AM5485" i="1"/>
  <c r="L5485" i="1"/>
  <c r="C5485" i="1"/>
  <c r="AM5484" i="1"/>
  <c r="L5484" i="1"/>
  <c r="C5484" i="1"/>
  <c r="AM5483" i="1"/>
  <c r="L5483" i="1"/>
  <c r="C5483" i="1"/>
  <c r="AM5482" i="1"/>
  <c r="L5482" i="1"/>
  <c r="C5482" i="1"/>
  <c r="AM5481" i="1"/>
  <c r="L5481" i="1"/>
  <c r="C5481" i="1"/>
  <c r="AM5480" i="1"/>
  <c r="L5480" i="1"/>
  <c r="C5480" i="1"/>
  <c r="AM5479" i="1"/>
  <c r="L5479" i="1"/>
  <c r="C5479" i="1"/>
  <c r="AM5478" i="1"/>
  <c r="L5478" i="1"/>
  <c r="C5478" i="1"/>
  <c r="AM5477" i="1"/>
  <c r="L5477" i="1"/>
  <c r="C5477" i="1"/>
  <c r="AM5476" i="1"/>
  <c r="L5476" i="1"/>
  <c r="C5476" i="1"/>
  <c r="AM5475" i="1"/>
  <c r="L5475" i="1"/>
  <c r="C5475" i="1"/>
  <c r="AM5474" i="1"/>
  <c r="L5474" i="1"/>
  <c r="C5474" i="1"/>
  <c r="AM5473" i="1"/>
  <c r="L5473" i="1"/>
  <c r="C5473" i="1"/>
  <c r="AM5472" i="1"/>
  <c r="L5472" i="1"/>
  <c r="C5472" i="1"/>
  <c r="AM5471" i="1"/>
  <c r="L5471" i="1"/>
  <c r="C5471" i="1"/>
  <c r="AM5470" i="1"/>
  <c r="L5470" i="1"/>
  <c r="C5470" i="1"/>
  <c r="AM5469" i="1"/>
  <c r="L5469" i="1"/>
  <c r="C5469" i="1"/>
  <c r="AM5468" i="1"/>
  <c r="L5468" i="1"/>
  <c r="C5468" i="1"/>
  <c r="AM5467" i="1"/>
  <c r="L5467" i="1"/>
  <c r="C5467" i="1"/>
  <c r="AM5466" i="1"/>
  <c r="L5466" i="1"/>
  <c r="C5466" i="1"/>
  <c r="AM5465" i="1"/>
  <c r="L5465" i="1"/>
  <c r="C5465" i="1"/>
  <c r="AM5464" i="1"/>
  <c r="L5464" i="1"/>
  <c r="C5464" i="1"/>
  <c r="AM5463" i="1"/>
  <c r="L5463" i="1"/>
  <c r="C5463" i="1"/>
  <c r="AM5462" i="1"/>
  <c r="L5462" i="1"/>
  <c r="C5462" i="1"/>
  <c r="AM5461" i="1"/>
  <c r="L5461" i="1"/>
  <c r="C5461" i="1"/>
  <c r="AM5460" i="1"/>
  <c r="L5460" i="1"/>
  <c r="C5460" i="1"/>
  <c r="AM5459" i="1"/>
  <c r="L5459" i="1"/>
  <c r="C5459" i="1"/>
  <c r="AM5458" i="1"/>
  <c r="L5458" i="1"/>
  <c r="C5458" i="1"/>
  <c r="AM5457" i="1"/>
  <c r="L5457" i="1"/>
  <c r="C5457" i="1"/>
  <c r="AM5456" i="1"/>
  <c r="L5456" i="1"/>
  <c r="C5456" i="1"/>
  <c r="AM5455" i="1"/>
  <c r="L5455" i="1"/>
  <c r="C5455" i="1"/>
  <c r="AM5454" i="1"/>
  <c r="L5454" i="1"/>
  <c r="C5454" i="1"/>
  <c r="AM5453" i="1"/>
  <c r="L5453" i="1"/>
  <c r="C5453" i="1"/>
  <c r="AM5452" i="1"/>
  <c r="L5452" i="1"/>
  <c r="C5452" i="1"/>
  <c r="AM5451" i="1"/>
  <c r="L5451" i="1"/>
  <c r="C5451" i="1"/>
  <c r="AM5450" i="1"/>
  <c r="L5450" i="1"/>
  <c r="C5450" i="1"/>
  <c r="AM5449" i="1"/>
  <c r="L5449" i="1"/>
  <c r="C5449" i="1"/>
  <c r="AM5448" i="1"/>
  <c r="L5448" i="1"/>
  <c r="C5448" i="1"/>
  <c r="AM5447" i="1"/>
  <c r="L5447" i="1"/>
  <c r="C5447" i="1"/>
  <c r="AM5446" i="1"/>
  <c r="L5446" i="1"/>
  <c r="C5446" i="1"/>
  <c r="AM5445" i="1"/>
  <c r="L5445" i="1"/>
  <c r="C5445" i="1"/>
  <c r="AM5444" i="1"/>
  <c r="L5444" i="1"/>
  <c r="C5444" i="1"/>
  <c r="AM5443" i="1"/>
  <c r="L5443" i="1"/>
  <c r="C5443" i="1"/>
  <c r="AM5442" i="1"/>
  <c r="L5442" i="1"/>
  <c r="C5442" i="1"/>
  <c r="AM5441" i="1"/>
  <c r="L5441" i="1"/>
  <c r="C5441" i="1"/>
  <c r="AM5440" i="1"/>
  <c r="L5440" i="1"/>
  <c r="C5440" i="1"/>
  <c r="AM5439" i="1"/>
  <c r="L5439" i="1"/>
  <c r="C5439" i="1"/>
  <c r="AM5438" i="1"/>
  <c r="L5438" i="1"/>
  <c r="C5438" i="1"/>
  <c r="AM5437" i="1"/>
  <c r="L5437" i="1"/>
  <c r="C5437" i="1"/>
  <c r="AM5436" i="1"/>
  <c r="L5436" i="1"/>
  <c r="C5436" i="1"/>
  <c r="AM5435" i="1"/>
  <c r="L5435" i="1"/>
  <c r="C5435" i="1"/>
  <c r="AM5434" i="1"/>
  <c r="L5434" i="1"/>
  <c r="C5434" i="1"/>
  <c r="AM5433" i="1"/>
  <c r="L5433" i="1"/>
  <c r="C5433" i="1"/>
  <c r="AM5432" i="1"/>
  <c r="L5432" i="1"/>
  <c r="C5432" i="1"/>
  <c r="AM5431" i="1"/>
  <c r="L5431" i="1"/>
  <c r="C5431" i="1"/>
  <c r="AM5430" i="1"/>
  <c r="L5430" i="1"/>
  <c r="C5430" i="1"/>
  <c r="AM5429" i="1"/>
  <c r="L5429" i="1"/>
  <c r="C5429" i="1"/>
  <c r="AM5428" i="1"/>
  <c r="L5428" i="1"/>
  <c r="C5428" i="1"/>
  <c r="AM5427" i="1"/>
  <c r="L5427" i="1"/>
  <c r="C5427" i="1"/>
  <c r="AM5426" i="1"/>
  <c r="L5426" i="1"/>
  <c r="C5426" i="1"/>
  <c r="AM5425" i="1"/>
  <c r="L5425" i="1"/>
  <c r="C5425" i="1"/>
  <c r="AM5424" i="1"/>
  <c r="L5424" i="1"/>
  <c r="C5424" i="1"/>
  <c r="AM5423" i="1"/>
  <c r="L5423" i="1"/>
  <c r="C5423" i="1"/>
  <c r="AM5422" i="1"/>
  <c r="L5422" i="1"/>
  <c r="C5422" i="1"/>
  <c r="AM5421" i="1"/>
  <c r="L5421" i="1"/>
  <c r="C5421" i="1"/>
  <c r="AM5420" i="1"/>
  <c r="L5420" i="1"/>
  <c r="C5420" i="1"/>
  <c r="AM5419" i="1"/>
  <c r="L5419" i="1"/>
  <c r="C5419" i="1"/>
  <c r="AM5418" i="1"/>
  <c r="L5418" i="1"/>
  <c r="C5418" i="1"/>
  <c r="AM5417" i="1"/>
  <c r="L5417" i="1"/>
  <c r="C5417" i="1"/>
  <c r="AM5416" i="1"/>
  <c r="L5416" i="1"/>
  <c r="C5416" i="1"/>
  <c r="AM5415" i="1"/>
  <c r="L5415" i="1"/>
  <c r="C5415" i="1"/>
  <c r="AM5414" i="1"/>
  <c r="L5414" i="1"/>
  <c r="C5414" i="1"/>
  <c r="AM5413" i="1"/>
  <c r="L5413" i="1"/>
  <c r="C5413" i="1"/>
  <c r="AM5412" i="1"/>
  <c r="L5412" i="1"/>
  <c r="C5412" i="1"/>
  <c r="AM5411" i="1"/>
  <c r="L5411" i="1"/>
  <c r="C5411" i="1"/>
  <c r="AM5410" i="1"/>
  <c r="L5410" i="1"/>
  <c r="C5410" i="1"/>
  <c r="AM5409" i="1"/>
  <c r="L5409" i="1"/>
  <c r="C5409" i="1"/>
  <c r="AM5408" i="1"/>
  <c r="L5408" i="1"/>
  <c r="C5408" i="1"/>
  <c r="AM5407" i="1"/>
  <c r="L5407" i="1"/>
  <c r="C5407" i="1"/>
  <c r="AM5406" i="1"/>
  <c r="L5406" i="1"/>
  <c r="C5406" i="1"/>
  <c r="AM5405" i="1"/>
  <c r="L5405" i="1"/>
  <c r="C5405" i="1"/>
  <c r="AM5404" i="1"/>
  <c r="L5404" i="1"/>
  <c r="C5404" i="1"/>
  <c r="AM5403" i="1"/>
  <c r="L5403" i="1"/>
  <c r="C5403" i="1"/>
  <c r="AM5402" i="1"/>
  <c r="L5402" i="1"/>
  <c r="C5402" i="1"/>
  <c r="AM5401" i="1"/>
  <c r="L5401" i="1"/>
  <c r="C5401" i="1"/>
  <c r="AM5400" i="1"/>
  <c r="L5400" i="1"/>
  <c r="C5400" i="1"/>
  <c r="AM5399" i="1"/>
  <c r="L5399" i="1"/>
  <c r="C5399" i="1"/>
  <c r="AM5398" i="1"/>
  <c r="L5398" i="1"/>
  <c r="C5398" i="1"/>
  <c r="AM5397" i="1"/>
  <c r="L5397" i="1"/>
  <c r="C5397" i="1"/>
  <c r="AM5396" i="1"/>
  <c r="L5396" i="1"/>
  <c r="C5396" i="1"/>
  <c r="AM5395" i="1"/>
  <c r="L5395" i="1"/>
  <c r="C5395" i="1"/>
  <c r="AM5394" i="1"/>
  <c r="L5394" i="1"/>
  <c r="C5394" i="1"/>
  <c r="AM5393" i="1"/>
  <c r="L5393" i="1"/>
  <c r="C5393" i="1"/>
  <c r="AM5392" i="1"/>
  <c r="L5392" i="1"/>
  <c r="C5392" i="1"/>
  <c r="AM5391" i="1"/>
  <c r="L5391" i="1"/>
  <c r="C5391" i="1"/>
  <c r="AM5390" i="1"/>
  <c r="L5390" i="1"/>
  <c r="C5390" i="1"/>
  <c r="AM5389" i="1"/>
  <c r="L5389" i="1"/>
  <c r="C5389" i="1"/>
  <c r="AM5388" i="1"/>
  <c r="L5388" i="1"/>
  <c r="C5388" i="1"/>
  <c r="AM5387" i="1"/>
  <c r="L5387" i="1"/>
  <c r="C5387" i="1"/>
  <c r="AM5386" i="1"/>
  <c r="L5386" i="1"/>
  <c r="C5386" i="1"/>
  <c r="AM5385" i="1"/>
  <c r="L5385" i="1"/>
  <c r="C5385" i="1"/>
  <c r="AM5384" i="1"/>
  <c r="L5384" i="1"/>
  <c r="C5384" i="1"/>
  <c r="AM5383" i="1"/>
  <c r="L5383" i="1"/>
  <c r="C5383" i="1"/>
  <c r="AM5382" i="1"/>
  <c r="L5382" i="1"/>
  <c r="C5382" i="1"/>
  <c r="AM5381" i="1"/>
  <c r="L5381" i="1"/>
  <c r="C5381" i="1"/>
  <c r="AM5380" i="1"/>
  <c r="L5380" i="1"/>
  <c r="C5380" i="1"/>
  <c r="AM5379" i="1"/>
  <c r="L5379" i="1"/>
  <c r="C5379" i="1"/>
  <c r="AM5378" i="1"/>
  <c r="L5378" i="1"/>
  <c r="C5378" i="1"/>
  <c r="AM5377" i="1"/>
  <c r="L5377" i="1"/>
  <c r="C5377" i="1"/>
  <c r="AM5376" i="1"/>
  <c r="L5376" i="1"/>
  <c r="C5376" i="1"/>
  <c r="AM5375" i="1"/>
  <c r="L5375" i="1"/>
  <c r="C5375" i="1"/>
  <c r="AM5374" i="1"/>
  <c r="L5374" i="1"/>
  <c r="C5374" i="1"/>
  <c r="AM5373" i="1"/>
  <c r="L5373" i="1"/>
  <c r="C5373" i="1"/>
  <c r="AM5372" i="1"/>
  <c r="L5372" i="1"/>
  <c r="C5372" i="1"/>
  <c r="AM5371" i="1"/>
  <c r="L5371" i="1"/>
  <c r="C5371" i="1"/>
  <c r="AM5370" i="1"/>
  <c r="L5370" i="1"/>
  <c r="C5370" i="1"/>
  <c r="AM5369" i="1"/>
  <c r="L5369" i="1"/>
  <c r="C5369" i="1"/>
  <c r="AM5368" i="1"/>
  <c r="L5368" i="1"/>
  <c r="C5368" i="1"/>
  <c r="AM5367" i="1"/>
  <c r="L5367" i="1"/>
  <c r="C5367" i="1"/>
  <c r="AM5366" i="1"/>
  <c r="L5366" i="1"/>
  <c r="C5366" i="1"/>
  <c r="AM5365" i="1"/>
  <c r="L5365" i="1"/>
  <c r="C5365" i="1"/>
  <c r="AM5364" i="1"/>
  <c r="L5364" i="1"/>
  <c r="C5364" i="1"/>
  <c r="AM5363" i="1"/>
  <c r="L5363" i="1"/>
  <c r="C5363" i="1"/>
  <c r="AM5362" i="1"/>
  <c r="L5362" i="1"/>
  <c r="C5362" i="1"/>
  <c r="AM5361" i="1"/>
  <c r="L5361" i="1"/>
  <c r="C5361" i="1"/>
  <c r="AM5360" i="1"/>
  <c r="L5360" i="1"/>
  <c r="C5360" i="1"/>
  <c r="AM5359" i="1"/>
  <c r="L5359" i="1"/>
  <c r="C5359" i="1"/>
  <c r="AM5358" i="1"/>
  <c r="L5358" i="1"/>
  <c r="C5358" i="1"/>
  <c r="AM5357" i="1"/>
  <c r="L5357" i="1"/>
  <c r="C5357" i="1"/>
  <c r="AM5356" i="1"/>
  <c r="L5356" i="1"/>
  <c r="C5356" i="1"/>
  <c r="AM5355" i="1"/>
  <c r="L5355" i="1"/>
  <c r="C5355" i="1"/>
  <c r="AM5354" i="1"/>
  <c r="L5354" i="1"/>
  <c r="C5354" i="1"/>
  <c r="AM5353" i="1"/>
  <c r="L5353" i="1"/>
  <c r="C5353" i="1"/>
  <c r="AM5352" i="1"/>
  <c r="L5352" i="1"/>
  <c r="C5352" i="1"/>
  <c r="AM5351" i="1"/>
  <c r="L5351" i="1"/>
  <c r="C5351" i="1"/>
  <c r="AM5350" i="1"/>
  <c r="L5350" i="1"/>
  <c r="C5350" i="1"/>
  <c r="AM5349" i="1"/>
  <c r="L5349" i="1"/>
  <c r="C5349" i="1"/>
  <c r="AM5348" i="1"/>
  <c r="L5348" i="1"/>
  <c r="C5348" i="1"/>
  <c r="AM5347" i="1"/>
  <c r="L5347" i="1"/>
  <c r="C5347" i="1"/>
  <c r="AM5346" i="1"/>
  <c r="L5346" i="1"/>
  <c r="C5346" i="1"/>
  <c r="AM5345" i="1"/>
  <c r="L5345" i="1"/>
  <c r="C5345" i="1"/>
  <c r="AM5344" i="1"/>
  <c r="L5344" i="1"/>
  <c r="C5344" i="1"/>
  <c r="AM5343" i="1"/>
  <c r="L5343" i="1"/>
  <c r="C5343" i="1"/>
  <c r="AM5342" i="1"/>
  <c r="L5342" i="1"/>
  <c r="C5342" i="1"/>
  <c r="AM5341" i="1"/>
  <c r="L5341" i="1"/>
  <c r="C5341" i="1"/>
  <c r="AM5340" i="1"/>
  <c r="L5340" i="1"/>
  <c r="C5340" i="1"/>
  <c r="AM5339" i="1"/>
  <c r="L5339" i="1"/>
  <c r="C5339" i="1"/>
  <c r="AM5338" i="1"/>
  <c r="L5338" i="1"/>
  <c r="C5338" i="1"/>
  <c r="AM5337" i="1"/>
  <c r="L5337" i="1"/>
  <c r="C5337" i="1"/>
  <c r="AM5336" i="1"/>
  <c r="L5336" i="1"/>
  <c r="C5336" i="1"/>
  <c r="AM5335" i="1"/>
  <c r="L5335" i="1"/>
  <c r="C5335" i="1"/>
  <c r="AM5334" i="1"/>
  <c r="L5334" i="1"/>
  <c r="C5334" i="1"/>
  <c r="AM5333" i="1"/>
  <c r="L5333" i="1"/>
  <c r="C5333" i="1"/>
  <c r="AM5332" i="1"/>
  <c r="L5332" i="1"/>
  <c r="C5332" i="1"/>
  <c r="AM5331" i="1"/>
  <c r="L5331" i="1"/>
  <c r="C5331" i="1"/>
  <c r="AM5330" i="1"/>
  <c r="L5330" i="1"/>
  <c r="C5330" i="1"/>
  <c r="AM5329" i="1"/>
  <c r="L5329" i="1"/>
  <c r="C5329" i="1"/>
  <c r="AM5328" i="1"/>
  <c r="L5328" i="1"/>
  <c r="C5328" i="1"/>
  <c r="AM5327" i="1"/>
  <c r="L5327" i="1"/>
  <c r="C5327" i="1"/>
  <c r="AM5326" i="1"/>
  <c r="L5326" i="1"/>
  <c r="C5326" i="1"/>
  <c r="AM5325" i="1"/>
  <c r="L5325" i="1"/>
  <c r="C5325" i="1"/>
  <c r="AM5324" i="1"/>
  <c r="L5324" i="1"/>
  <c r="C5324" i="1"/>
  <c r="AM5323" i="1"/>
  <c r="L5323" i="1"/>
  <c r="C5323" i="1"/>
  <c r="AM5322" i="1"/>
  <c r="L5322" i="1"/>
  <c r="C5322" i="1"/>
  <c r="AM5321" i="1"/>
  <c r="L5321" i="1"/>
  <c r="C5321" i="1"/>
  <c r="AM5320" i="1"/>
  <c r="L5320" i="1"/>
  <c r="C5320" i="1"/>
  <c r="AM5319" i="1"/>
  <c r="L5319" i="1"/>
  <c r="C5319" i="1"/>
  <c r="AM5318" i="1"/>
  <c r="L5318" i="1"/>
  <c r="C5318" i="1"/>
  <c r="AM5317" i="1"/>
  <c r="L5317" i="1"/>
  <c r="C5317" i="1"/>
  <c r="AM5316" i="1"/>
  <c r="L5316" i="1"/>
  <c r="C5316" i="1"/>
  <c r="AM5315" i="1"/>
  <c r="L5315" i="1"/>
  <c r="C5315" i="1"/>
  <c r="AM5314" i="1"/>
  <c r="L5314" i="1"/>
  <c r="C5314" i="1"/>
  <c r="AM5313" i="1"/>
  <c r="L5313" i="1"/>
  <c r="C5313" i="1"/>
  <c r="AM5312" i="1"/>
  <c r="L5312" i="1"/>
  <c r="C5312" i="1"/>
  <c r="AM5311" i="1"/>
  <c r="L5311" i="1"/>
  <c r="C5311" i="1"/>
  <c r="AM5310" i="1"/>
  <c r="L5310" i="1"/>
  <c r="C5310" i="1"/>
  <c r="AM5309" i="1"/>
  <c r="L5309" i="1"/>
  <c r="C5309" i="1"/>
  <c r="AM5308" i="1"/>
  <c r="L5308" i="1"/>
  <c r="C5308" i="1"/>
  <c r="AM5307" i="1"/>
  <c r="L5307" i="1"/>
  <c r="C5307" i="1"/>
  <c r="AM5306" i="1"/>
  <c r="L5306" i="1"/>
  <c r="C5306" i="1"/>
  <c r="AM5305" i="1"/>
  <c r="L5305" i="1"/>
  <c r="C5305" i="1"/>
  <c r="AM5304" i="1"/>
  <c r="L5304" i="1"/>
  <c r="C5304" i="1"/>
  <c r="AM5303" i="1"/>
  <c r="L5303" i="1"/>
  <c r="C5303" i="1"/>
  <c r="AM5302" i="1"/>
  <c r="L5302" i="1"/>
  <c r="C5302" i="1"/>
  <c r="AM5301" i="1"/>
  <c r="L5301" i="1"/>
  <c r="C5301" i="1"/>
  <c r="AM5300" i="1"/>
  <c r="L5300" i="1"/>
  <c r="C5300" i="1"/>
  <c r="AM5299" i="1"/>
  <c r="L5299" i="1"/>
  <c r="C5299" i="1"/>
  <c r="AM5298" i="1"/>
  <c r="L5298" i="1"/>
  <c r="C5298" i="1"/>
  <c r="AM5297" i="1"/>
  <c r="L5297" i="1"/>
  <c r="C5297" i="1"/>
  <c r="AM5296" i="1"/>
  <c r="L5296" i="1"/>
  <c r="C5296" i="1"/>
  <c r="AM5295" i="1"/>
  <c r="L5295" i="1"/>
  <c r="C5295" i="1"/>
  <c r="AM5294" i="1"/>
  <c r="L5294" i="1"/>
  <c r="C5294" i="1"/>
  <c r="AM5293" i="1"/>
  <c r="L5293" i="1"/>
  <c r="C5293" i="1"/>
  <c r="AM5292" i="1"/>
  <c r="L5292" i="1"/>
  <c r="C5292" i="1"/>
  <c r="AM5291" i="1"/>
  <c r="L5291" i="1"/>
  <c r="C5291" i="1"/>
  <c r="AM5290" i="1"/>
  <c r="L5290" i="1"/>
  <c r="C5290" i="1"/>
  <c r="AM5289" i="1"/>
  <c r="L5289" i="1"/>
  <c r="C5289" i="1"/>
  <c r="AM5288" i="1"/>
  <c r="L5288" i="1"/>
  <c r="C5288" i="1"/>
  <c r="AM5287" i="1"/>
  <c r="L5287" i="1"/>
  <c r="C5287" i="1"/>
  <c r="AM5286" i="1"/>
  <c r="L5286" i="1"/>
  <c r="C5286" i="1"/>
  <c r="AM5285" i="1"/>
  <c r="L5285" i="1"/>
  <c r="C5285" i="1"/>
  <c r="AM5284" i="1"/>
  <c r="L5284" i="1"/>
  <c r="C5284" i="1"/>
  <c r="AM5283" i="1"/>
  <c r="L5283" i="1"/>
  <c r="C5283" i="1"/>
  <c r="AM5282" i="1"/>
  <c r="L5282" i="1"/>
  <c r="C5282" i="1"/>
  <c r="AM5281" i="1"/>
  <c r="L5281" i="1"/>
  <c r="C5281" i="1"/>
  <c r="AM5280" i="1"/>
  <c r="L5280" i="1"/>
  <c r="C5280" i="1"/>
  <c r="AM5279" i="1"/>
  <c r="L5279" i="1"/>
  <c r="C5279" i="1"/>
  <c r="AM5278" i="1"/>
  <c r="L5278" i="1"/>
  <c r="C5278" i="1"/>
  <c r="AM5277" i="1"/>
  <c r="L5277" i="1"/>
  <c r="C5277" i="1"/>
  <c r="AM5276" i="1"/>
  <c r="L5276" i="1"/>
  <c r="C5276" i="1"/>
  <c r="AM5275" i="1"/>
  <c r="L5275" i="1"/>
  <c r="C5275" i="1"/>
  <c r="AM5274" i="1"/>
  <c r="L5274" i="1"/>
  <c r="C5274" i="1"/>
  <c r="AM5273" i="1"/>
  <c r="L5273" i="1"/>
  <c r="C5273" i="1"/>
  <c r="AM5272" i="1"/>
  <c r="L5272" i="1"/>
  <c r="C5272" i="1"/>
  <c r="AM5271" i="1"/>
  <c r="L5271" i="1"/>
  <c r="C5271" i="1"/>
  <c r="AM5270" i="1"/>
  <c r="L5270" i="1"/>
  <c r="C5270" i="1"/>
  <c r="AM5269" i="1"/>
  <c r="L5269" i="1"/>
  <c r="C5269" i="1"/>
  <c r="AM5268" i="1"/>
  <c r="L5268" i="1"/>
  <c r="C5268" i="1"/>
  <c r="AM5267" i="1"/>
  <c r="L5267" i="1"/>
  <c r="C5267" i="1"/>
  <c r="AM5266" i="1"/>
  <c r="L5266" i="1"/>
  <c r="C5266" i="1"/>
  <c r="AM5265" i="1"/>
  <c r="L5265" i="1"/>
  <c r="C5265" i="1"/>
  <c r="AM5264" i="1"/>
  <c r="L5264" i="1"/>
  <c r="C5264" i="1"/>
  <c r="AM5263" i="1"/>
  <c r="L5263" i="1"/>
  <c r="C5263" i="1"/>
  <c r="AM5262" i="1"/>
  <c r="L5262" i="1"/>
  <c r="C5262" i="1"/>
  <c r="AM5261" i="1"/>
  <c r="L5261" i="1"/>
  <c r="C5261" i="1"/>
  <c r="AM5260" i="1"/>
  <c r="L5260" i="1"/>
  <c r="C5260" i="1"/>
  <c r="AM5259" i="1"/>
  <c r="L5259" i="1"/>
  <c r="C5259" i="1"/>
  <c r="AM5258" i="1"/>
  <c r="L5258" i="1"/>
  <c r="C5258" i="1"/>
  <c r="AM5257" i="1"/>
  <c r="L5257" i="1"/>
  <c r="C5257" i="1"/>
  <c r="AM5256" i="1"/>
  <c r="L5256" i="1"/>
  <c r="C5256" i="1"/>
  <c r="AM5255" i="1"/>
  <c r="L5255" i="1"/>
  <c r="C5255" i="1"/>
  <c r="AM5254" i="1"/>
  <c r="L5254" i="1"/>
  <c r="C5254" i="1"/>
  <c r="AM5253" i="1"/>
  <c r="L5253" i="1"/>
  <c r="C5253" i="1"/>
  <c r="AM5252" i="1"/>
  <c r="L5252" i="1"/>
  <c r="C5252" i="1"/>
  <c r="AM5251" i="1"/>
  <c r="L5251" i="1"/>
  <c r="C5251" i="1"/>
  <c r="AM5250" i="1"/>
  <c r="L5250" i="1"/>
  <c r="C5250" i="1"/>
  <c r="AM5249" i="1"/>
  <c r="L5249" i="1"/>
  <c r="C5249" i="1"/>
  <c r="AM5248" i="1"/>
  <c r="L5248" i="1"/>
  <c r="C5248" i="1"/>
  <c r="AM5247" i="1"/>
  <c r="L5247" i="1"/>
  <c r="C5247" i="1"/>
  <c r="AM5246" i="1"/>
  <c r="L5246" i="1"/>
  <c r="C5246" i="1"/>
  <c r="AM5245" i="1"/>
  <c r="L5245" i="1"/>
  <c r="C5245" i="1"/>
  <c r="AM5244" i="1"/>
  <c r="L5244" i="1"/>
  <c r="C5244" i="1"/>
  <c r="AM5243" i="1"/>
  <c r="L5243" i="1"/>
  <c r="C5243" i="1"/>
  <c r="AM5242" i="1"/>
  <c r="L5242" i="1"/>
  <c r="C5242" i="1"/>
  <c r="AM5241" i="1"/>
  <c r="L5241" i="1"/>
  <c r="C5241" i="1"/>
  <c r="AM5240" i="1"/>
  <c r="L5240" i="1"/>
  <c r="C5240" i="1"/>
  <c r="AM5239" i="1"/>
  <c r="L5239" i="1"/>
  <c r="C5239" i="1"/>
  <c r="AM5238" i="1"/>
  <c r="L5238" i="1"/>
  <c r="C5238" i="1"/>
  <c r="AM5237" i="1"/>
  <c r="L5237" i="1"/>
  <c r="C5237" i="1"/>
  <c r="AM5236" i="1"/>
  <c r="L5236" i="1"/>
  <c r="C5236" i="1"/>
  <c r="AM5235" i="1"/>
  <c r="L5235" i="1"/>
  <c r="C5235" i="1"/>
  <c r="AM5234" i="1"/>
  <c r="L5234" i="1"/>
  <c r="C5234" i="1"/>
  <c r="AM5233" i="1"/>
  <c r="L5233" i="1"/>
  <c r="C5233" i="1"/>
  <c r="AM5232" i="1"/>
  <c r="L5232" i="1"/>
  <c r="C5232" i="1"/>
  <c r="AM5231" i="1"/>
  <c r="L5231" i="1"/>
  <c r="C5231" i="1"/>
  <c r="AM5230" i="1"/>
  <c r="L5230" i="1"/>
  <c r="C5230" i="1"/>
  <c r="AM5229" i="1"/>
  <c r="L5229" i="1"/>
  <c r="C5229" i="1"/>
  <c r="AM5228" i="1"/>
  <c r="L5228" i="1"/>
  <c r="C5228" i="1"/>
  <c r="AM5227" i="1"/>
  <c r="L5227" i="1"/>
  <c r="C5227" i="1"/>
  <c r="AM5226" i="1"/>
  <c r="L5226" i="1"/>
  <c r="C5226" i="1"/>
  <c r="AM5225" i="1"/>
  <c r="L5225" i="1"/>
  <c r="C5225" i="1"/>
  <c r="AM5224" i="1"/>
  <c r="L5224" i="1"/>
  <c r="C5224" i="1"/>
  <c r="AM5223" i="1"/>
  <c r="L5223" i="1"/>
  <c r="C5223" i="1"/>
  <c r="AM5222" i="1"/>
  <c r="L5222" i="1"/>
  <c r="C5222" i="1"/>
  <c r="AM5221" i="1"/>
  <c r="L5221" i="1"/>
  <c r="C5221" i="1"/>
  <c r="AM5220" i="1"/>
  <c r="L5220" i="1"/>
  <c r="C5220" i="1"/>
  <c r="AM5219" i="1"/>
  <c r="L5219" i="1"/>
  <c r="C5219" i="1"/>
  <c r="AM5218" i="1"/>
  <c r="L5218" i="1"/>
  <c r="C5218" i="1"/>
  <c r="AM5217" i="1"/>
  <c r="L5217" i="1"/>
  <c r="C5217" i="1"/>
  <c r="AM5216" i="1"/>
  <c r="L5216" i="1"/>
  <c r="C5216" i="1"/>
  <c r="AM5215" i="1"/>
  <c r="L5215" i="1"/>
  <c r="C5215" i="1"/>
  <c r="AM5214" i="1"/>
  <c r="L5214" i="1"/>
  <c r="C5214" i="1"/>
  <c r="AM5213" i="1"/>
  <c r="L5213" i="1"/>
  <c r="C5213" i="1"/>
  <c r="AM5212" i="1"/>
  <c r="L5212" i="1"/>
  <c r="C5212" i="1"/>
  <c r="AM5211" i="1"/>
  <c r="L5211" i="1"/>
  <c r="C5211" i="1"/>
  <c r="AM5210" i="1"/>
  <c r="L5210" i="1"/>
  <c r="C5210" i="1"/>
  <c r="AM5209" i="1"/>
  <c r="L5209" i="1"/>
  <c r="C5209" i="1"/>
  <c r="AM5208" i="1"/>
  <c r="L5208" i="1"/>
  <c r="C5208" i="1"/>
  <c r="AM5207" i="1"/>
  <c r="L5207" i="1"/>
  <c r="C5207" i="1"/>
  <c r="AM5206" i="1"/>
  <c r="L5206" i="1"/>
  <c r="C5206" i="1"/>
  <c r="AM5205" i="1"/>
  <c r="L5205" i="1"/>
  <c r="C5205" i="1"/>
  <c r="AM5204" i="1"/>
  <c r="L5204" i="1"/>
  <c r="C5204" i="1"/>
  <c r="AM5203" i="1"/>
  <c r="L5203" i="1"/>
  <c r="C5203" i="1"/>
  <c r="AM5202" i="1"/>
  <c r="L5202" i="1"/>
  <c r="C5202" i="1"/>
  <c r="AM5201" i="1"/>
  <c r="L5201" i="1"/>
  <c r="C5201" i="1"/>
  <c r="AM5200" i="1"/>
  <c r="L5200" i="1"/>
  <c r="C5200" i="1"/>
  <c r="AM5199" i="1"/>
  <c r="L5199" i="1"/>
  <c r="C5199" i="1"/>
  <c r="AM5198" i="1"/>
  <c r="L5198" i="1"/>
  <c r="C5198" i="1"/>
  <c r="AM5197" i="1"/>
  <c r="L5197" i="1"/>
  <c r="C5197" i="1"/>
  <c r="AM5196" i="1"/>
  <c r="L5196" i="1"/>
  <c r="C5196" i="1"/>
  <c r="AM5195" i="1"/>
  <c r="L5195" i="1"/>
  <c r="C5195" i="1"/>
  <c r="AM5194" i="1"/>
  <c r="L5194" i="1"/>
  <c r="C5194" i="1"/>
  <c r="AM5193" i="1"/>
  <c r="L5193" i="1"/>
  <c r="C5193" i="1"/>
  <c r="AM5192" i="1"/>
  <c r="L5192" i="1"/>
  <c r="C5192" i="1"/>
  <c r="AM5191" i="1"/>
  <c r="L5191" i="1"/>
  <c r="C5191" i="1"/>
  <c r="AM5190" i="1"/>
  <c r="L5190" i="1"/>
  <c r="C5190" i="1"/>
  <c r="AM5189" i="1"/>
  <c r="L5189" i="1"/>
  <c r="C5189" i="1"/>
  <c r="AM5188" i="1"/>
  <c r="L5188" i="1"/>
  <c r="C5188" i="1"/>
  <c r="AM5187" i="1"/>
  <c r="L5187" i="1"/>
  <c r="C5187" i="1"/>
  <c r="AM5186" i="1"/>
  <c r="L5186" i="1"/>
  <c r="C5186" i="1"/>
  <c r="AM5185" i="1"/>
  <c r="L5185" i="1"/>
  <c r="C5185" i="1"/>
  <c r="AM5184" i="1"/>
  <c r="L5184" i="1"/>
  <c r="C5184" i="1"/>
  <c r="AM5183" i="1"/>
  <c r="L5183" i="1"/>
  <c r="C5183" i="1"/>
  <c r="AM5182" i="1"/>
  <c r="L5182" i="1"/>
  <c r="C5182" i="1"/>
  <c r="AM5181" i="1"/>
  <c r="L5181" i="1"/>
  <c r="C5181" i="1"/>
  <c r="AM5180" i="1"/>
  <c r="L5180" i="1"/>
  <c r="C5180" i="1"/>
  <c r="AM5179" i="1"/>
  <c r="L5179" i="1"/>
  <c r="C5179" i="1"/>
  <c r="AM5178" i="1"/>
  <c r="L5178" i="1"/>
  <c r="C5178" i="1"/>
  <c r="AM5177" i="1"/>
  <c r="L5177" i="1"/>
  <c r="C5177" i="1"/>
  <c r="AM5176" i="1"/>
  <c r="L5176" i="1"/>
  <c r="C5176" i="1"/>
  <c r="AM5175" i="1"/>
  <c r="L5175" i="1"/>
  <c r="C5175" i="1"/>
  <c r="AM5174" i="1"/>
  <c r="L5174" i="1"/>
  <c r="C5174" i="1"/>
  <c r="AM5173" i="1"/>
  <c r="L5173" i="1"/>
  <c r="C5173" i="1"/>
  <c r="AM5172" i="1"/>
  <c r="L5172" i="1"/>
  <c r="C5172" i="1"/>
  <c r="AM5171" i="1"/>
  <c r="L5171" i="1"/>
  <c r="C5171" i="1"/>
  <c r="AM5170" i="1"/>
  <c r="L5170" i="1"/>
  <c r="C5170" i="1"/>
  <c r="AM5169" i="1"/>
  <c r="L5169" i="1"/>
  <c r="C5169" i="1"/>
  <c r="AM5168" i="1"/>
  <c r="L5168" i="1"/>
  <c r="C5168" i="1"/>
  <c r="AM5167" i="1"/>
  <c r="L5167" i="1"/>
  <c r="C5167" i="1"/>
  <c r="AM5166" i="1"/>
  <c r="L5166" i="1"/>
  <c r="C5166" i="1"/>
  <c r="AM5165" i="1"/>
  <c r="L5165" i="1"/>
  <c r="C5165" i="1"/>
  <c r="AM5164" i="1"/>
  <c r="L5164" i="1"/>
  <c r="C5164" i="1"/>
  <c r="AM5163" i="1"/>
  <c r="L5163" i="1"/>
  <c r="C5163" i="1"/>
  <c r="AM5162" i="1"/>
  <c r="L5162" i="1"/>
  <c r="C5162" i="1"/>
  <c r="AM5161" i="1"/>
  <c r="L5161" i="1"/>
  <c r="C5161" i="1"/>
  <c r="AM5160" i="1"/>
  <c r="L5160" i="1"/>
  <c r="C5160" i="1"/>
  <c r="AM5159" i="1"/>
  <c r="L5159" i="1"/>
  <c r="C5159" i="1"/>
  <c r="AM5158" i="1"/>
  <c r="L5158" i="1"/>
  <c r="C5158" i="1"/>
  <c r="AM5157" i="1"/>
  <c r="L5157" i="1"/>
  <c r="C5157" i="1"/>
  <c r="AM5156" i="1"/>
  <c r="L5156" i="1"/>
  <c r="C5156" i="1"/>
  <c r="AM5155" i="1"/>
  <c r="L5155" i="1"/>
  <c r="C5155" i="1"/>
  <c r="AM5154" i="1"/>
  <c r="L5154" i="1"/>
  <c r="C5154" i="1"/>
  <c r="AM5153" i="1"/>
  <c r="L5153" i="1"/>
  <c r="C5153" i="1"/>
  <c r="AM5152" i="1"/>
  <c r="L5152" i="1"/>
  <c r="C5152" i="1"/>
  <c r="AM5151" i="1"/>
  <c r="L5151" i="1"/>
  <c r="C5151" i="1"/>
  <c r="AM5150" i="1"/>
  <c r="L5150" i="1"/>
  <c r="C5150" i="1"/>
  <c r="AM5149" i="1"/>
  <c r="L5149" i="1"/>
  <c r="C5149" i="1"/>
  <c r="AM5148" i="1"/>
  <c r="L5148" i="1"/>
  <c r="C5148" i="1"/>
  <c r="AM5147" i="1"/>
  <c r="L5147" i="1"/>
  <c r="C5147" i="1"/>
  <c r="AM5146" i="1"/>
  <c r="L5146" i="1"/>
  <c r="C5146" i="1"/>
  <c r="AM5145" i="1"/>
  <c r="L5145" i="1"/>
  <c r="C5145" i="1"/>
  <c r="AM5144" i="1"/>
  <c r="L5144" i="1"/>
  <c r="C5144" i="1"/>
  <c r="AM5143" i="1"/>
  <c r="L5143" i="1"/>
  <c r="C5143" i="1"/>
  <c r="AM5142" i="1"/>
  <c r="L5142" i="1"/>
  <c r="C5142" i="1"/>
  <c r="AM5141" i="1"/>
  <c r="L5141" i="1"/>
  <c r="C5141" i="1"/>
  <c r="AM5140" i="1"/>
  <c r="L5140" i="1"/>
  <c r="C5140" i="1"/>
  <c r="AM5139" i="1"/>
  <c r="L5139" i="1"/>
  <c r="C5139" i="1"/>
  <c r="AM5138" i="1"/>
  <c r="L5138" i="1"/>
  <c r="C5138" i="1"/>
  <c r="AM5137" i="1"/>
  <c r="L5137" i="1"/>
  <c r="C5137" i="1"/>
  <c r="AM5136" i="1"/>
  <c r="L5136" i="1"/>
  <c r="C5136" i="1"/>
  <c r="AM5135" i="1"/>
  <c r="L5135" i="1"/>
  <c r="C5135" i="1"/>
  <c r="AM5134" i="1"/>
  <c r="L5134" i="1"/>
  <c r="C5134" i="1"/>
  <c r="AM5133" i="1"/>
  <c r="L5133" i="1"/>
  <c r="C5133" i="1"/>
  <c r="AM5132" i="1"/>
  <c r="L5132" i="1"/>
  <c r="C5132" i="1"/>
  <c r="AM5131" i="1"/>
  <c r="L5131" i="1"/>
  <c r="C5131" i="1"/>
  <c r="AM5130" i="1"/>
  <c r="L5130" i="1"/>
  <c r="C5130" i="1"/>
  <c r="AM5129" i="1"/>
  <c r="L5129" i="1"/>
  <c r="C5129" i="1"/>
  <c r="AM5128" i="1"/>
  <c r="L5128" i="1"/>
  <c r="C5128" i="1"/>
  <c r="AM5127" i="1"/>
  <c r="L5127" i="1"/>
  <c r="C5127" i="1"/>
  <c r="AM5126" i="1"/>
  <c r="L5126" i="1"/>
  <c r="C5126" i="1"/>
  <c r="AM5125" i="1"/>
  <c r="L5125" i="1"/>
  <c r="C5125" i="1"/>
  <c r="AM5124" i="1"/>
  <c r="L5124" i="1"/>
  <c r="C5124" i="1"/>
  <c r="AM5123" i="1"/>
  <c r="L5123" i="1"/>
  <c r="C5123" i="1"/>
  <c r="AM5122" i="1"/>
  <c r="L5122" i="1"/>
  <c r="C5122" i="1"/>
  <c r="AM5121" i="1"/>
  <c r="L5121" i="1"/>
  <c r="C5121" i="1"/>
  <c r="AM5120" i="1"/>
  <c r="L5120" i="1"/>
  <c r="C5120" i="1"/>
  <c r="AM5119" i="1"/>
  <c r="L5119" i="1"/>
  <c r="C5119" i="1"/>
  <c r="AM5118" i="1"/>
  <c r="L5118" i="1"/>
  <c r="C5118" i="1"/>
  <c r="AM5117" i="1"/>
  <c r="L5117" i="1"/>
  <c r="C5117" i="1"/>
  <c r="AM5116" i="1"/>
  <c r="L5116" i="1"/>
  <c r="C5116" i="1"/>
  <c r="AM5115" i="1"/>
  <c r="L5115" i="1"/>
  <c r="C5115" i="1"/>
  <c r="AM5114" i="1"/>
  <c r="L5114" i="1"/>
  <c r="C5114" i="1"/>
  <c r="AM5113" i="1"/>
  <c r="L5113" i="1"/>
  <c r="C5113" i="1"/>
  <c r="AM5112" i="1"/>
  <c r="L5112" i="1"/>
  <c r="C5112" i="1"/>
  <c r="AM5111" i="1"/>
  <c r="L5111" i="1"/>
  <c r="C5111" i="1"/>
  <c r="AM5110" i="1"/>
  <c r="L5110" i="1"/>
  <c r="C5110" i="1"/>
  <c r="AM5109" i="1"/>
  <c r="L5109" i="1"/>
  <c r="C5109" i="1"/>
  <c r="AM5108" i="1"/>
  <c r="L5108" i="1"/>
  <c r="C5108" i="1"/>
  <c r="AM5107" i="1"/>
  <c r="L5107" i="1"/>
  <c r="C5107" i="1"/>
  <c r="AM5106" i="1"/>
  <c r="L5106" i="1"/>
  <c r="C5106" i="1"/>
  <c r="AM5105" i="1"/>
  <c r="L5105" i="1"/>
  <c r="C5105" i="1"/>
  <c r="AM5104" i="1"/>
  <c r="L5104" i="1"/>
  <c r="C5104" i="1"/>
  <c r="AM5103" i="1"/>
  <c r="L5103" i="1"/>
  <c r="C5103" i="1"/>
  <c r="AM5102" i="1"/>
  <c r="L5102" i="1"/>
  <c r="C5102" i="1"/>
  <c r="AM5101" i="1"/>
  <c r="L5101" i="1"/>
  <c r="C5101" i="1"/>
  <c r="AM5100" i="1"/>
  <c r="L5100" i="1"/>
  <c r="C5100" i="1"/>
  <c r="AM5099" i="1"/>
  <c r="L5099" i="1"/>
  <c r="C5099" i="1"/>
  <c r="AM5098" i="1"/>
  <c r="L5098" i="1"/>
  <c r="C5098" i="1"/>
  <c r="AM5097" i="1"/>
  <c r="L5097" i="1"/>
  <c r="C5097" i="1"/>
  <c r="AM5096" i="1"/>
  <c r="L5096" i="1"/>
  <c r="C5096" i="1"/>
  <c r="AM5095" i="1"/>
  <c r="L5095" i="1"/>
  <c r="C5095" i="1"/>
  <c r="AM5094" i="1"/>
  <c r="L5094" i="1"/>
  <c r="C5094" i="1"/>
  <c r="AM5093" i="1"/>
  <c r="L5093" i="1"/>
  <c r="C5093" i="1"/>
  <c r="AM5092" i="1"/>
  <c r="L5092" i="1"/>
  <c r="C5092" i="1"/>
  <c r="AM5091" i="1"/>
  <c r="L5091" i="1"/>
  <c r="C5091" i="1"/>
  <c r="AM5090" i="1"/>
  <c r="L5090" i="1"/>
  <c r="C5090" i="1"/>
  <c r="AM5089" i="1"/>
  <c r="L5089" i="1"/>
  <c r="C5089" i="1"/>
  <c r="AM5088" i="1"/>
  <c r="L5088" i="1"/>
  <c r="C5088" i="1"/>
  <c r="AM5087" i="1"/>
  <c r="L5087" i="1"/>
  <c r="C5087" i="1"/>
  <c r="AM5086" i="1"/>
  <c r="L5086" i="1"/>
  <c r="C5086" i="1"/>
  <c r="AM5085" i="1"/>
  <c r="L5085" i="1"/>
  <c r="C5085" i="1"/>
  <c r="AM5084" i="1"/>
  <c r="L5084" i="1"/>
  <c r="C5084" i="1"/>
  <c r="AM5083" i="1"/>
  <c r="L5083" i="1"/>
  <c r="C5083" i="1"/>
  <c r="AM5082" i="1"/>
  <c r="L5082" i="1"/>
  <c r="C5082" i="1"/>
  <c r="AM5081" i="1"/>
  <c r="L5081" i="1"/>
  <c r="C5081" i="1"/>
  <c r="AM5080" i="1"/>
  <c r="L5080" i="1"/>
  <c r="C5080" i="1"/>
  <c r="AM5079" i="1"/>
  <c r="L5079" i="1"/>
  <c r="C5079" i="1"/>
  <c r="AM5078" i="1"/>
  <c r="L5078" i="1"/>
  <c r="C5078" i="1"/>
  <c r="AM5077" i="1"/>
  <c r="L5077" i="1"/>
  <c r="C5077" i="1"/>
  <c r="AM5076" i="1"/>
  <c r="L5076" i="1"/>
  <c r="C5076" i="1"/>
  <c r="AM5075" i="1"/>
  <c r="L5075" i="1"/>
  <c r="C5075" i="1"/>
  <c r="AM5074" i="1"/>
  <c r="L5074" i="1"/>
  <c r="C5074" i="1"/>
  <c r="AM5073" i="1"/>
  <c r="L5073" i="1"/>
  <c r="C5073" i="1"/>
  <c r="AM5072" i="1"/>
  <c r="L5072" i="1"/>
  <c r="C5072" i="1"/>
  <c r="AM5071" i="1"/>
  <c r="L5071" i="1"/>
  <c r="C5071" i="1"/>
  <c r="AM5070" i="1"/>
  <c r="L5070" i="1"/>
  <c r="C5070" i="1"/>
  <c r="AM5069" i="1"/>
  <c r="L5069" i="1"/>
  <c r="C5069" i="1"/>
  <c r="AM5068" i="1"/>
  <c r="L5068" i="1"/>
  <c r="C5068" i="1"/>
  <c r="AM5067" i="1"/>
  <c r="L5067" i="1"/>
  <c r="C5067" i="1"/>
  <c r="AM5066" i="1"/>
  <c r="L5066" i="1"/>
  <c r="C5066" i="1"/>
  <c r="AM5065" i="1"/>
  <c r="L5065" i="1"/>
  <c r="C5065" i="1"/>
  <c r="AM5064" i="1"/>
  <c r="L5064" i="1"/>
  <c r="C5064" i="1"/>
  <c r="AM5063" i="1"/>
  <c r="L5063" i="1"/>
  <c r="C5063" i="1"/>
  <c r="AM5062" i="1"/>
  <c r="L5062" i="1"/>
  <c r="C5062" i="1"/>
  <c r="AM5061" i="1"/>
  <c r="L5061" i="1"/>
  <c r="C5061" i="1"/>
  <c r="AM5060" i="1"/>
  <c r="L5060" i="1"/>
  <c r="C5060" i="1"/>
  <c r="AM5059" i="1"/>
  <c r="L5059" i="1"/>
  <c r="C5059" i="1"/>
  <c r="AM5058" i="1"/>
  <c r="L5058" i="1"/>
  <c r="C5058" i="1"/>
  <c r="AM5057" i="1"/>
  <c r="L5057" i="1"/>
  <c r="C5057" i="1"/>
  <c r="AM5056" i="1"/>
  <c r="L5056" i="1"/>
  <c r="C5056" i="1"/>
  <c r="AM5055" i="1"/>
  <c r="L5055" i="1"/>
  <c r="C5055" i="1"/>
  <c r="AM5054" i="1"/>
  <c r="L5054" i="1"/>
  <c r="C5054" i="1"/>
  <c r="AM5053" i="1"/>
  <c r="L5053" i="1"/>
  <c r="C5053" i="1"/>
  <c r="AM5052" i="1"/>
  <c r="L5052" i="1"/>
  <c r="C5052" i="1"/>
  <c r="AM5051" i="1"/>
  <c r="L5051" i="1"/>
  <c r="C5051" i="1"/>
  <c r="AM5050" i="1"/>
  <c r="L5050" i="1"/>
  <c r="C5050" i="1"/>
  <c r="AM5049" i="1"/>
  <c r="L5049" i="1"/>
  <c r="C5049" i="1"/>
  <c r="AM5048" i="1"/>
  <c r="L5048" i="1"/>
  <c r="C5048" i="1"/>
  <c r="AM5047" i="1"/>
  <c r="L5047" i="1"/>
  <c r="C5047" i="1"/>
  <c r="AM5046" i="1"/>
  <c r="L5046" i="1"/>
  <c r="C5046" i="1"/>
  <c r="AM5045" i="1"/>
  <c r="L5045" i="1"/>
  <c r="C5045" i="1"/>
  <c r="AM5044" i="1"/>
  <c r="L5044" i="1"/>
  <c r="C5044" i="1"/>
  <c r="AM5043" i="1"/>
  <c r="L5043" i="1"/>
  <c r="C5043" i="1"/>
  <c r="AM5042" i="1"/>
  <c r="L5042" i="1"/>
  <c r="C5042" i="1"/>
  <c r="AM5041" i="1"/>
  <c r="L5041" i="1"/>
  <c r="C5041" i="1"/>
  <c r="AM5040" i="1"/>
  <c r="L5040" i="1"/>
  <c r="C5040" i="1"/>
  <c r="AM5039" i="1"/>
  <c r="L5039" i="1"/>
  <c r="C5039" i="1"/>
  <c r="AM5038" i="1"/>
  <c r="L5038" i="1"/>
  <c r="C5038" i="1"/>
  <c r="AM5037" i="1"/>
  <c r="L5037" i="1"/>
  <c r="C5037" i="1"/>
  <c r="AM5036" i="1"/>
  <c r="L5036" i="1"/>
  <c r="C5036" i="1"/>
  <c r="AM5035" i="1"/>
  <c r="L5035" i="1"/>
  <c r="C5035" i="1"/>
  <c r="AM5034" i="1"/>
  <c r="L5034" i="1"/>
  <c r="C5034" i="1"/>
  <c r="AM5033" i="1"/>
  <c r="L5033" i="1"/>
  <c r="C5033" i="1"/>
  <c r="AM5032" i="1"/>
  <c r="L5032" i="1"/>
  <c r="C5032" i="1"/>
  <c r="AM5031" i="1"/>
  <c r="L5031" i="1"/>
  <c r="C5031" i="1"/>
  <c r="AM5030" i="1"/>
  <c r="L5030" i="1"/>
  <c r="C5030" i="1"/>
  <c r="AM5029" i="1"/>
  <c r="L5029" i="1"/>
  <c r="C5029" i="1"/>
  <c r="AM5028" i="1"/>
  <c r="L5028" i="1"/>
  <c r="C5028" i="1"/>
  <c r="AM5027" i="1"/>
  <c r="L5027" i="1"/>
  <c r="C5027" i="1"/>
  <c r="AM5026" i="1"/>
  <c r="L5026" i="1"/>
  <c r="C5026" i="1"/>
  <c r="AM5025" i="1"/>
  <c r="L5025" i="1"/>
  <c r="C5025" i="1"/>
  <c r="AM5024" i="1"/>
  <c r="L5024" i="1"/>
  <c r="C5024" i="1"/>
  <c r="AM5023" i="1"/>
  <c r="L5023" i="1"/>
  <c r="C5023" i="1"/>
  <c r="AM5022" i="1"/>
  <c r="L5022" i="1"/>
  <c r="C5022" i="1"/>
  <c r="AM5021" i="1"/>
  <c r="L5021" i="1"/>
  <c r="C5021" i="1"/>
  <c r="AM5020" i="1"/>
  <c r="L5020" i="1"/>
  <c r="C5020" i="1"/>
  <c r="AM5019" i="1"/>
  <c r="L5019" i="1"/>
  <c r="C5019" i="1"/>
  <c r="AM5018" i="1"/>
  <c r="L5018" i="1"/>
  <c r="C5018" i="1"/>
  <c r="AM5017" i="1"/>
  <c r="L5017" i="1"/>
  <c r="C5017" i="1"/>
  <c r="AM5016" i="1"/>
  <c r="L5016" i="1"/>
  <c r="C5016" i="1"/>
  <c r="AM5015" i="1"/>
  <c r="L5015" i="1"/>
  <c r="C5015" i="1"/>
  <c r="AM5014" i="1"/>
  <c r="L5014" i="1"/>
  <c r="C5014" i="1"/>
  <c r="AM5013" i="1"/>
  <c r="L5013" i="1"/>
  <c r="C5013" i="1"/>
  <c r="AM5012" i="1"/>
  <c r="L5012" i="1"/>
  <c r="C5012" i="1"/>
  <c r="AM5011" i="1"/>
  <c r="L5011" i="1"/>
  <c r="C5011" i="1"/>
  <c r="AM5010" i="1"/>
  <c r="L5010" i="1"/>
  <c r="C5010" i="1"/>
  <c r="AM5009" i="1"/>
  <c r="L5009" i="1"/>
  <c r="C5009" i="1"/>
  <c r="AM5008" i="1"/>
  <c r="L5008" i="1"/>
  <c r="C5008" i="1"/>
  <c r="AM5007" i="1"/>
  <c r="L5007" i="1"/>
  <c r="C5007" i="1"/>
  <c r="AM5006" i="1"/>
  <c r="L5006" i="1"/>
  <c r="C5006" i="1"/>
  <c r="AM5005" i="1"/>
  <c r="L5005" i="1"/>
  <c r="C5005" i="1"/>
  <c r="AM5004" i="1"/>
  <c r="L5004" i="1"/>
  <c r="C5004" i="1"/>
  <c r="AM5003" i="1"/>
  <c r="L5003" i="1"/>
  <c r="C5003" i="1"/>
  <c r="AM5002" i="1"/>
  <c r="L5002" i="1"/>
  <c r="C5002" i="1"/>
  <c r="AM5001" i="1"/>
  <c r="L5001" i="1"/>
  <c r="C5001" i="1"/>
  <c r="AM5000" i="1"/>
  <c r="L5000" i="1"/>
  <c r="C5000" i="1"/>
  <c r="AM4999" i="1"/>
  <c r="L4999" i="1"/>
  <c r="C4999" i="1"/>
  <c r="AM4998" i="1"/>
  <c r="L4998" i="1"/>
  <c r="C4998" i="1"/>
  <c r="AM4997" i="1"/>
  <c r="L4997" i="1"/>
  <c r="C4997" i="1"/>
  <c r="AM4996" i="1"/>
  <c r="L4996" i="1"/>
  <c r="C4996" i="1"/>
  <c r="AM4995" i="1"/>
  <c r="L4995" i="1"/>
  <c r="C4995" i="1"/>
  <c r="AM4994" i="1"/>
  <c r="L4994" i="1"/>
  <c r="C4994" i="1"/>
  <c r="AM4993" i="1"/>
  <c r="L4993" i="1"/>
  <c r="C4993" i="1"/>
  <c r="AM4992" i="1"/>
  <c r="L4992" i="1"/>
  <c r="C4992" i="1"/>
  <c r="AM4991" i="1"/>
  <c r="L4991" i="1"/>
  <c r="C4991" i="1"/>
  <c r="AM4990" i="1"/>
  <c r="L4990" i="1"/>
  <c r="C4990" i="1"/>
  <c r="AM4989" i="1"/>
  <c r="L4989" i="1"/>
  <c r="C4989" i="1"/>
  <c r="AM4988" i="1"/>
  <c r="L4988" i="1"/>
  <c r="C4988" i="1"/>
  <c r="AM4987" i="1"/>
  <c r="L4987" i="1"/>
  <c r="C4987" i="1"/>
  <c r="AM4986" i="1"/>
  <c r="L4986" i="1"/>
  <c r="C4986" i="1"/>
  <c r="AM4985" i="1"/>
  <c r="L4985" i="1"/>
  <c r="C4985" i="1"/>
  <c r="AM4984" i="1"/>
  <c r="L4984" i="1"/>
  <c r="C4984" i="1"/>
  <c r="AM4983" i="1"/>
  <c r="L4983" i="1"/>
  <c r="C4983" i="1"/>
  <c r="AM4982" i="1"/>
  <c r="L4982" i="1"/>
  <c r="C4982" i="1"/>
  <c r="AM4981" i="1"/>
  <c r="L4981" i="1"/>
  <c r="C4981" i="1"/>
  <c r="AM4980" i="1"/>
  <c r="L4980" i="1"/>
  <c r="C4980" i="1"/>
  <c r="AM4979" i="1"/>
  <c r="L4979" i="1"/>
  <c r="C4979" i="1"/>
  <c r="AM4978" i="1"/>
  <c r="L4978" i="1"/>
  <c r="C4978" i="1"/>
  <c r="AM4977" i="1"/>
  <c r="L4977" i="1"/>
  <c r="C4977" i="1"/>
  <c r="AM4976" i="1"/>
  <c r="L4976" i="1"/>
  <c r="C4976" i="1"/>
  <c r="AM4975" i="1"/>
  <c r="L4975" i="1"/>
  <c r="C4975" i="1"/>
  <c r="AM4974" i="1"/>
  <c r="L4974" i="1"/>
  <c r="C4974" i="1"/>
  <c r="AM4973" i="1"/>
  <c r="L4973" i="1"/>
  <c r="C4973" i="1"/>
  <c r="AM4972" i="1"/>
  <c r="L4972" i="1"/>
  <c r="C4972" i="1"/>
  <c r="AM4971" i="1"/>
  <c r="L4971" i="1"/>
  <c r="C4971" i="1"/>
  <c r="AM4970" i="1"/>
  <c r="L4970" i="1"/>
  <c r="C4970" i="1"/>
  <c r="AM4969" i="1"/>
  <c r="L4969" i="1"/>
  <c r="C4969" i="1"/>
  <c r="AM4968" i="1"/>
  <c r="L4968" i="1"/>
  <c r="C4968" i="1"/>
  <c r="AM4967" i="1"/>
  <c r="L4967" i="1"/>
  <c r="C4967" i="1"/>
  <c r="AM4966" i="1"/>
  <c r="L4966" i="1"/>
  <c r="C4966" i="1"/>
  <c r="AM4965" i="1"/>
  <c r="L4965" i="1"/>
  <c r="C4965" i="1"/>
  <c r="AM4964" i="1"/>
  <c r="L4964" i="1"/>
  <c r="C4964" i="1"/>
  <c r="AM4963" i="1"/>
  <c r="L4963" i="1"/>
  <c r="C4963" i="1"/>
  <c r="AM4962" i="1"/>
  <c r="L4962" i="1"/>
  <c r="C4962" i="1"/>
  <c r="AM4961" i="1"/>
  <c r="L4961" i="1"/>
  <c r="C4961" i="1"/>
  <c r="AM4960" i="1"/>
  <c r="L4960" i="1"/>
  <c r="C4960" i="1"/>
  <c r="AM4959" i="1"/>
  <c r="L4959" i="1"/>
  <c r="C4959" i="1"/>
  <c r="AM4958" i="1"/>
  <c r="L4958" i="1"/>
  <c r="C4958" i="1"/>
  <c r="AM4957" i="1"/>
  <c r="L4957" i="1"/>
  <c r="C4957" i="1"/>
  <c r="AM4956" i="1"/>
  <c r="L4956" i="1"/>
  <c r="C4956" i="1"/>
  <c r="AM4955" i="1"/>
  <c r="L4955" i="1"/>
  <c r="C4955" i="1"/>
  <c r="AM4954" i="1"/>
  <c r="L4954" i="1"/>
  <c r="C4954" i="1"/>
  <c r="AM4953" i="1"/>
  <c r="L4953" i="1"/>
  <c r="C4953" i="1"/>
  <c r="AM4952" i="1"/>
  <c r="L4952" i="1"/>
  <c r="C4952" i="1"/>
  <c r="AM4951" i="1"/>
  <c r="L4951" i="1"/>
  <c r="C4951" i="1"/>
  <c r="AM4950" i="1"/>
  <c r="L4950" i="1"/>
  <c r="C4950" i="1"/>
  <c r="AM4949" i="1"/>
  <c r="L4949" i="1"/>
  <c r="C4949" i="1"/>
  <c r="AM4948" i="1"/>
  <c r="L4948" i="1"/>
  <c r="C4948" i="1"/>
  <c r="AM4947" i="1"/>
  <c r="L4947" i="1"/>
  <c r="C4947" i="1"/>
  <c r="AM4946" i="1"/>
  <c r="L4946" i="1"/>
  <c r="C4946" i="1"/>
  <c r="AM4945" i="1"/>
  <c r="L4945" i="1"/>
  <c r="C4945" i="1"/>
  <c r="AM4944" i="1"/>
  <c r="L4944" i="1"/>
  <c r="C4944" i="1"/>
  <c r="AM4943" i="1"/>
  <c r="L4943" i="1"/>
  <c r="C4943" i="1"/>
  <c r="AM4942" i="1"/>
  <c r="L4942" i="1"/>
  <c r="C4942" i="1"/>
  <c r="AM4941" i="1"/>
  <c r="L4941" i="1"/>
  <c r="C4941" i="1"/>
  <c r="AM4940" i="1"/>
  <c r="L4940" i="1"/>
  <c r="C4940" i="1"/>
  <c r="AM4939" i="1"/>
  <c r="L4939" i="1"/>
  <c r="C4939" i="1"/>
  <c r="AM4938" i="1"/>
  <c r="L4938" i="1"/>
  <c r="C4938" i="1"/>
  <c r="AM4937" i="1"/>
  <c r="L4937" i="1"/>
  <c r="C4937" i="1"/>
  <c r="AM4936" i="1"/>
  <c r="L4936" i="1"/>
  <c r="C4936" i="1"/>
  <c r="AM4935" i="1"/>
  <c r="L4935" i="1"/>
  <c r="C4935" i="1"/>
  <c r="AM4934" i="1"/>
  <c r="L4934" i="1"/>
  <c r="C4934" i="1"/>
  <c r="AM4933" i="1"/>
  <c r="L4933" i="1"/>
  <c r="C4933" i="1"/>
  <c r="AM4932" i="1"/>
  <c r="L4932" i="1"/>
  <c r="C4932" i="1"/>
  <c r="AM4931" i="1"/>
  <c r="L4931" i="1"/>
  <c r="C4931" i="1"/>
  <c r="AM4930" i="1"/>
  <c r="L4930" i="1"/>
  <c r="C4930" i="1"/>
  <c r="AM4929" i="1"/>
  <c r="L4929" i="1"/>
  <c r="C4929" i="1"/>
  <c r="AM4928" i="1"/>
  <c r="L4928" i="1"/>
  <c r="C4928" i="1"/>
  <c r="AM4927" i="1"/>
  <c r="L4927" i="1"/>
  <c r="C4927" i="1"/>
  <c r="AM4926" i="1"/>
  <c r="L4926" i="1"/>
  <c r="C4926" i="1"/>
  <c r="AM4925" i="1"/>
  <c r="L4925" i="1"/>
  <c r="C4925" i="1"/>
  <c r="AM4924" i="1"/>
  <c r="L4924" i="1"/>
  <c r="C4924" i="1"/>
  <c r="AM4923" i="1"/>
  <c r="L4923" i="1"/>
  <c r="C4923" i="1"/>
  <c r="AM4922" i="1"/>
  <c r="L4922" i="1"/>
  <c r="C4922" i="1"/>
  <c r="AM4921" i="1"/>
  <c r="L4921" i="1"/>
  <c r="C4921" i="1"/>
  <c r="AM4920" i="1"/>
  <c r="L4920" i="1"/>
  <c r="C4920" i="1"/>
  <c r="AM4919" i="1"/>
  <c r="L4919" i="1"/>
  <c r="C4919" i="1"/>
  <c r="AM4918" i="1"/>
  <c r="L4918" i="1"/>
  <c r="C4918" i="1"/>
  <c r="AM4917" i="1"/>
  <c r="L4917" i="1"/>
  <c r="C4917" i="1"/>
  <c r="AM4916" i="1"/>
  <c r="L4916" i="1"/>
  <c r="C4916" i="1"/>
  <c r="AM4915" i="1"/>
  <c r="L4915" i="1"/>
  <c r="C4915" i="1"/>
  <c r="AM4914" i="1"/>
  <c r="L4914" i="1"/>
  <c r="C4914" i="1"/>
  <c r="AM4913" i="1"/>
  <c r="L4913" i="1"/>
  <c r="C4913" i="1"/>
  <c r="AM4912" i="1"/>
  <c r="L4912" i="1"/>
  <c r="C4912" i="1"/>
  <c r="AM4911" i="1"/>
  <c r="L4911" i="1"/>
  <c r="C4911" i="1"/>
  <c r="AM4910" i="1"/>
  <c r="L4910" i="1"/>
  <c r="C4910" i="1"/>
  <c r="AM4909" i="1"/>
  <c r="L4909" i="1"/>
  <c r="C4909" i="1"/>
  <c r="AM4908" i="1"/>
  <c r="L4908" i="1"/>
  <c r="C4908" i="1"/>
  <c r="AM4907" i="1"/>
  <c r="L4907" i="1"/>
  <c r="C4907" i="1"/>
  <c r="AM4906" i="1"/>
  <c r="L4906" i="1"/>
  <c r="C4906" i="1"/>
  <c r="AM4905" i="1"/>
  <c r="L4905" i="1"/>
  <c r="C4905" i="1"/>
  <c r="AM4904" i="1"/>
  <c r="L4904" i="1"/>
  <c r="C4904" i="1"/>
  <c r="AM4903" i="1"/>
  <c r="L4903" i="1"/>
  <c r="C4903" i="1"/>
  <c r="AM4902" i="1"/>
  <c r="L4902" i="1"/>
  <c r="C4902" i="1"/>
  <c r="AM4901" i="1"/>
  <c r="L4901" i="1"/>
  <c r="C4901" i="1"/>
  <c r="AM4900" i="1"/>
  <c r="L4900" i="1"/>
  <c r="C4900" i="1"/>
  <c r="AM4899" i="1"/>
  <c r="L4899" i="1"/>
  <c r="C4899" i="1"/>
  <c r="AM4898" i="1"/>
  <c r="L4898" i="1"/>
  <c r="C4898" i="1"/>
  <c r="AM4897" i="1"/>
  <c r="L4897" i="1"/>
  <c r="C4897" i="1"/>
  <c r="AM4896" i="1"/>
  <c r="L4896" i="1"/>
  <c r="C4896" i="1"/>
  <c r="AM4895" i="1"/>
  <c r="L4895" i="1"/>
  <c r="C4895" i="1"/>
  <c r="AM4894" i="1"/>
  <c r="L4894" i="1"/>
  <c r="C4894" i="1"/>
  <c r="AM4893" i="1"/>
  <c r="L4893" i="1"/>
  <c r="C4893" i="1"/>
  <c r="AM4892" i="1"/>
  <c r="L4892" i="1"/>
  <c r="C4892" i="1"/>
  <c r="AM4891" i="1"/>
  <c r="L4891" i="1"/>
  <c r="C4891" i="1"/>
  <c r="AM4890" i="1"/>
  <c r="L4890" i="1"/>
  <c r="C4890" i="1"/>
  <c r="AM4889" i="1"/>
  <c r="L4889" i="1"/>
  <c r="C4889" i="1"/>
  <c r="AM4888" i="1"/>
  <c r="L4888" i="1"/>
  <c r="C4888" i="1"/>
  <c r="AM4887" i="1"/>
  <c r="L4887" i="1"/>
  <c r="C4887" i="1"/>
  <c r="AM4886" i="1"/>
  <c r="L4886" i="1"/>
  <c r="C4886" i="1"/>
  <c r="AM4885" i="1"/>
  <c r="L4885" i="1"/>
  <c r="C4885" i="1"/>
  <c r="AM4884" i="1"/>
  <c r="L4884" i="1"/>
  <c r="C4884" i="1"/>
  <c r="AM4883" i="1"/>
  <c r="L4883" i="1"/>
  <c r="C4883" i="1"/>
  <c r="AM4882" i="1"/>
  <c r="L4882" i="1"/>
  <c r="C4882" i="1"/>
  <c r="AM4881" i="1"/>
  <c r="L4881" i="1"/>
  <c r="C4881" i="1"/>
  <c r="AM4880" i="1"/>
  <c r="L4880" i="1"/>
  <c r="C4880" i="1"/>
  <c r="AM4879" i="1"/>
  <c r="L4879" i="1"/>
  <c r="C4879" i="1"/>
  <c r="AM4878" i="1"/>
  <c r="L4878" i="1"/>
  <c r="C4878" i="1"/>
  <c r="AM4877" i="1"/>
  <c r="L4877" i="1"/>
  <c r="C4877" i="1"/>
  <c r="AM4876" i="1"/>
  <c r="L4876" i="1"/>
  <c r="C4876" i="1"/>
  <c r="AM4875" i="1"/>
  <c r="L4875" i="1"/>
  <c r="C4875" i="1"/>
  <c r="AM4874" i="1"/>
  <c r="L4874" i="1"/>
  <c r="C4874" i="1"/>
  <c r="AM4873" i="1"/>
  <c r="L4873" i="1"/>
  <c r="C4873" i="1"/>
  <c r="AM4872" i="1"/>
  <c r="L4872" i="1"/>
  <c r="C4872" i="1"/>
  <c r="AM4871" i="1"/>
  <c r="L4871" i="1"/>
  <c r="C4871" i="1"/>
  <c r="AM4870" i="1"/>
  <c r="L4870" i="1"/>
  <c r="C4870" i="1"/>
  <c r="AM4869" i="1"/>
  <c r="L4869" i="1"/>
  <c r="C4869" i="1"/>
  <c r="AM4868" i="1"/>
  <c r="L4868" i="1"/>
  <c r="C4868" i="1"/>
  <c r="AM4867" i="1"/>
  <c r="L4867" i="1"/>
  <c r="C4867" i="1"/>
  <c r="AM4866" i="1"/>
  <c r="L4866" i="1"/>
  <c r="C4866" i="1"/>
  <c r="AM4865" i="1"/>
  <c r="L4865" i="1"/>
  <c r="C4865" i="1"/>
  <c r="AM4864" i="1"/>
  <c r="L4864" i="1"/>
  <c r="C4864" i="1"/>
  <c r="AM4863" i="1"/>
  <c r="L4863" i="1"/>
  <c r="C4863" i="1"/>
  <c r="AM4862" i="1"/>
  <c r="L4862" i="1"/>
  <c r="C4862" i="1"/>
  <c r="AM4861" i="1"/>
  <c r="L4861" i="1"/>
  <c r="C4861" i="1"/>
  <c r="AM4860" i="1"/>
  <c r="L4860" i="1"/>
  <c r="C4860" i="1"/>
  <c r="AM4859" i="1"/>
  <c r="L4859" i="1"/>
  <c r="C4859" i="1"/>
  <c r="AM4858" i="1"/>
  <c r="L4858" i="1"/>
  <c r="C4858" i="1"/>
  <c r="AM4857" i="1"/>
  <c r="L4857" i="1"/>
  <c r="C4857" i="1"/>
  <c r="AM4856" i="1"/>
  <c r="L4856" i="1"/>
  <c r="C4856" i="1"/>
  <c r="AM4855" i="1"/>
  <c r="L4855" i="1"/>
  <c r="C4855" i="1"/>
  <c r="AM4854" i="1"/>
  <c r="L4854" i="1"/>
  <c r="C4854" i="1"/>
  <c r="AM4853" i="1"/>
  <c r="L4853" i="1"/>
  <c r="C4853" i="1"/>
  <c r="AM4852" i="1"/>
  <c r="L4852" i="1"/>
  <c r="C4852" i="1"/>
  <c r="AM4851" i="1"/>
  <c r="L4851" i="1"/>
  <c r="C4851" i="1"/>
  <c r="AM4850" i="1"/>
  <c r="L4850" i="1"/>
  <c r="C4850" i="1"/>
  <c r="AM4849" i="1"/>
  <c r="L4849" i="1"/>
  <c r="C4849" i="1"/>
  <c r="AM4848" i="1"/>
  <c r="L4848" i="1"/>
  <c r="C4848" i="1"/>
  <c r="AM4847" i="1"/>
  <c r="L4847" i="1"/>
  <c r="C4847" i="1"/>
  <c r="AM4846" i="1"/>
  <c r="L4846" i="1"/>
  <c r="C4846" i="1"/>
  <c r="AM4845" i="1"/>
  <c r="L4845" i="1"/>
  <c r="C4845" i="1"/>
  <c r="AM4844" i="1"/>
  <c r="L4844" i="1"/>
  <c r="C4844" i="1"/>
  <c r="AM4843" i="1"/>
  <c r="L4843" i="1"/>
  <c r="C4843" i="1"/>
  <c r="AM4842" i="1"/>
  <c r="L4842" i="1"/>
  <c r="C4842" i="1"/>
  <c r="AM4841" i="1"/>
  <c r="L4841" i="1"/>
  <c r="C4841" i="1"/>
  <c r="AM4840" i="1"/>
  <c r="L4840" i="1"/>
  <c r="C4840" i="1"/>
  <c r="AM4839" i="1"/>
  <c r="L4839" i="1"/>
  <c r="C4839" i="1"/>
  <c r="AM4838" i="1"/>
  <c r="L4838" i="1"/>
  <c r="C4838" i="1"/>
  <c r="AM4837" i="1"/>
  <c r="L4837" i="1"/>
  <c r="C4837" i="1"/>
  <c r="AM4836" i="1"/>
  <c r="L4836" i="1"/>
  <c r="C4836" i="1"/>
  <c r="AM4835" i="1"/>
  <c r="L4835" i="1"/>
  <c r="C4835" i="1"/>
  <c r="AM4834" i="1"/>
  <c r="L4834" i="1"/>
  <c r="C4834" i="1"/>
  <c r="AM4833" i="1"/>
  <c r="L4833" i="1"/>
  <c r="C4833" i="1"/>
  <c r="AM4832" i="1"/>
  <c r="L4832" i="1"/>
  <c r="C4832" i="1"/>
  <c r="AM4831" i="1"/>
  <c r="L4831" i="1"/>
  <c r="C4831" i="1"/>
  <c r="AM4830" i="1"/>
  <c r="L4830" i="1"/>
  <c r="C4830" i="1"/>
  <c r="AM4829" i="1"/>
  <c r="L4829" i="1"/>
  <c r="C4829" i="1"/>
  <c r="AM4828" i="1"/>
  <c r="L4828" i="1"/>
  <c r="C4828" i="1"/>
  <c r="AM4827" i="1"/>
  <c r="L4827" i="1"/>
  <c r="C4827" i="1"/>
  <c r="AM4826" i="1"/>
  <c r="L4826" i="1"/>
  <c r="C4826" i="1"/>
  <c r="AM4825" i="1"/>
  <c r="L4825" i="1"/>
  <c r="C4825" i="1"/>
  <c r="AM4824" i="1"/>
  <c r="L4824" i="1"/>
  <c r="C4824" i="1"/>
  <c r="AM4823" i="1"/>
  <c r="L4823" i="1"/>
  <c r="C4823" i="1"/>
  <c r="AM4822" i="1"/>
  <c r="L4822" i="1"/>
  <c r="C4822" i="1"/>
  <c r="AM4821" i="1"/>
  <c r="L4821" i="1"/>
  <c r="C4821" i="1"/>
  <c r="AM4820" i="1"/>
  <c r="L4820" i="1"/>
  <c r="C4820" i="1"/>
  <c r="AM4819" i="1"/>
  <c r="L4819" i="1"/>
  <c r="C4819" i="1"/>
  <c r="AM4818" i="1"/>
  <c r="L4818" i="1"/>
  <c r="C4818" i="1"/>
  <c r="AM4817" i="1"/>
  <c r="L4817" i="1"/>
  <c r="C4817" i="1"/>
  <c r="AM4816" i="1"/>
  <c r="L4816" i="1"/>
  <c r="C4816" i="1"/>
  <c r="AM4815" i="1"/>
  <c r="L4815" i="1"/>
  <c r="C4815" i="1"/>
  <c r="AM4814" i="1"/>
  <c r="L4814" i="1"/>
  <c r="C4814" i="1"/>
  <c r="AM4813" i="1"/>
  <c r="L4813" i="1"/>
  <c r="C4813" i="1"/>
  <c r="AM4812" i="1"/>
  <c r="L4812" i="1"/>
  <c r="C4812" i="1"/>
  <c r="AM4811" i="1"/>
  <c r="L4811" i="1"/>
  <c r="C4811" i="1"/>
  <c r="AM4810" i="1"/>
  <c r="L4810" i="1"/>
  <c r="C4810" i="1"/>
  <c r="AM4809" i="1"/>
  <c r="L4809" i="1"/>
  <c r="C4809" i="1"/>
  <c r="AM4808" i="1"/>
  <c r="L4808" i="1"/>
  <c r="C4808" i="1"/>
  <c r="AM4807" i="1"/>
  <c r="L4807" i="1"/>
  <c r="C4807" i="1"/>
  <c r="AM4806" i="1"/>
  <c r="L4806" i="1"/>
  <c r="C4806" i="1"/>
  <c r="AM4805" i="1"/>
  <c r="L4805" i="1"/>
  <c r="C4805" i="1"/>
  <c r="AM4804" i="1"/>
  <c r="L4804" i="1"/>
  <c r="C4804" i="1"/>
  <c r="AM4803" i="1"/>
  <c r="L4803" i="1"/>
  <c r="C4803" i="1"/>
  <c r="AM4802" i="1"/>
  <c r="L4802" i="1"/>
  <c r="C4802" i="1"/>
  <c r="AM4801" i="1"/>
  <c r="L4801" i="1"/>
  <c r="C4801" i="1"/>
  <c r="AM4800" i="1"/>
  <c r="L4800" i="1"/>
  <c r="C4800" i="1"/>
  <c r="AM4799" i="1"/>
  <c r="L4799" i="1"/>
  <c r="C4799" i="1"/>
  <c r="AM4798" i="1"/>
  <c r="L4798" i="1"/>
  <c r="C4798" i="1"/>
  <c r="AM4797" i="1"/>
  <c r="L4797" i="1"/>
  <c r="C4797" i="1"/>
  <c r="AM4796" i="1"/>
  <c r="L4796" i="1"/>
  <c r="C4796" i="1"/>
  <c r="AM4795" i="1"/>
  <c r="L4795" i="1"/>
  <c r="C4795" i="1"/>
  <c r="AM4794" i="1"/>
  <c r="L4794" i="1"/>
  <c r="C4794" i="1"/>
  <c r="AM4793" i="1"/>
  <c r="L4793" i="1"/>
  <c r="C4793" i="1"/>
  <c r="AM4792" i="1"/>
  <c r="L4792" i="1"/>
  <c r="C4792" i="1"/>
  <c r="AM4791" i="1"/>
  <c r="L4791" i="1"/>
  <c r="C4791" i="1"/>
  <c r="AM4790" i="1"/>
  <c r="L4790" i="1"/>
  <c r="C4790" i="1"/>
  <c r="AM4789" i="1"/>
  <c r="L4789" i="1"/>
  <c r="C4789" i="1"/>
  <c r="AM4788" i="1"/>
  <c r="L4788" i="1"/>
  <c r="C4788" i="1"/>
  <c r="AM4787" i="1"/>
  <c r="L4787" i="1"/>
  <c r="C4787" i="1"/>
  <c r="AM4786" i="1"/>
  <c r="L4786" i="1"/>
  <c r="C4786" i="1"/>
  <c r="AM4785" i="1"/>
  <c r="L4785" i="1"/>
  <c r="C4785" i="1"/>
  <c r="AM4784" i="1"/>
  <c r="L4784" i="1"/>
  <c r="C4784" i="1"/>
  <c r="AM4783" i="1"/>
  <c r="L4783" i="1"/>
  <c r="C4783" i="1"/>
  <c r="AM4782" i="1"/>
  <c r="L4782" i="1"/>
  <c r="C4782" i="1"/>
  <c r="AM4781" i="1"/>
  <c r="L4781" i="1"/>
  <c r="C4781" i="1"/>
  <c r="AM4780" i="1"/>
  <c r="L4780" i="1"/>
  <c r="C4780" i="1"/>
  <c r="AM4779" i="1"/>
  <c r="L4779" i="1"/>
  <c r="C4779" i="1"/>
  <c r="AM4778" i="1"/>
  <c r="L4778" i="1"/>
  <c r="C4778" i="1"/>
  <c r="AM4777" i="1"/>
  <c r="L4777" i="1"/>
  <c r="C4777" i="1"/>
  <c r="AM4776" i="1"/>
  <c r="L4776" i="1"/>
  <c r="C4776" i="1"/>
  <c r="AM4775" i="1"/>
  <c r="L4775" i="1"/>
  <c r="C4775" i="1"/>
  <c r="AM4774" i="1"/>
  <c r="L4774" i="1"/>
  <c r="C4774" i="1"/>
  <c r="AM4773" i="1"/>
  <c r="L4773" i="1"/>
  <c r="C4773" i="1"/>
  <c r="AM4772" i="1"/>
  <c r="L4772" i="1"/>
  <c r="C4772" i="1"/>
  <c r="AM4771" i="1"/>
  <c r="L4771" i="1"/>
  <c r="C4771" i="1"/>
  <c r="AM4770" i="1"/>
  <c r="L4770" i="1"/>
  <c r="C4770" i="1"/>
  <c r="AM4769" i="1"/>
  <c r="L4769" i="1"/>
  <c r="C4769" i="1"/>
  <c r="AM4768" i="1"/>
  <c r="L4768" i="1"/>
  <c r="C4768" i="1"/>
  <c r="AM4767" i="1"/>
  <c r="L4767" i="1"/>
  <c r="C4767" i="1"/>
  <c r="AM4766" i="1"/>
  <c r="L4766" i="1"/>
  <c r="C4766" i="1"/>
  <c r="AM4765" i="1"/>
  <c r="L4765" i="1"/>
  <c r="C4765" i="1"/>
  <c r="AM4764" i="1"/>
  <c r="L4764" i="1"/>
  <c r="C4764" i="1"/>
  <c r="AM4763" i="1"/>
  <c r="L4763" i="1"/>
  <c r="C4763" i="1"/>
  <c r="AM4762" i="1"/>
  <c r="L4762" i="1"/>
  <c r="C4762" i="1"/>
  <c r="AM4761" i="1"/>
  <c r="L4761" i="1"/>
  <c r="C4761" i="1"/>
  <c r="AM4760" i="1"/>
  <c r="L4760" i="1"/>
  <c r="C4760" i="1"/>
  <c r="AM4759" i="1"/>
  <c r="L4759" i="1"/>
  <c r="C4759" i="1"/>
  <c r="AM4758" i="1"/>
  <c r="L4758" i="1"/>
  <c r="C4758" i="1"/>
  <c r="AM4757" i="1"/>
  <c r="L4757" i="1"/>
  <c r="C4757" i="1"/>
  <c r="AM4756" i="1"/>
  <c r="L4756" i="1"/>
  <c r="C4756" i="1"/>
  <c r="AM4755" i="1"/>
  <c r="L4755" i="1"/>
  <c r="C4755" i="1"/>
  <c r="AM4754" i="1"/>
  <c r="L4754" i="1"/>
  <c r="C4754" i="1"/>
  <c r="AM4753" i="1"/>
  <c r="L4753" i="1"/>
  <c r="C4753" i="1"/>
  <c r="AM4752" i="1"/>
  <c r="L4752" i="1"/>
  <c r="C4752" i="1"/>
  <c r="AM4751" i="1"/>
  <c r="L4751" i="1"/>
  <c r="C4751" i="1"/>
  <c r="AM4750" i="1"/>
  <c r="L4750" i="1"/>
  <c r="C4750" i="1"/>
  <c r="AM4749" i="1"/>
  <c r="L4749" i="1"/>
  <c r="C4749" i="1"/>
  <c r="AM4748" i="1"/>
  <c r="L4748" i="1"/>
  <c r="C4748" i="1"/>
  <c r="AM4747" i="1"/>
  <c r="L4747" i="1"/>
  <c r="C4747" i="1"/>
  <c r="AM4746" i="1"/>
  <c r="L4746" i="1"/>
  <c r="C4746" i="1"/>
  <c r="AM4745" i="1"/>
  <c r="L4745" i="1"/>
  <c r="C4745" i="1"/>
  <c r="AM4744" i="1"/>
  <c r="L4744" i="1"/>
  <c r="C4744" i="1"/>
  <c r="AM4743" i="1"/>
  <c r="L4743" i="1"/>
  <c r="C4743" i="1"/>
  <c r="AM4742" i="1"/>
  <c r="L4742" i="1"/>
  <c r="C4742" i="1"/>
  <c r="AM4741" i="1"/>
  <c r="L4741" i="1"/>
  <c r="C4741" i="1"/>
  <c r="AM4740" i="1"/>
  <c r="L4740" i="1"/>
  <c r="C4740" i="1"/>
  <c r="AM4739" i="1"/>
  <c r="L4739" i="1"/>
  <c r="C4739" i="1"/>
  <c r="AM4738" i="1"/>
  <c r="L4738" i="1"/>
  <c r="C4738" i="1"/>
  <c r="AM4737" i="1"/>
  <c r="L4737" i="1"/>
  <c r="C4737" i="1"/>
  <c r="AM4736" i="1"/>
  <c r="L4736" i="1"/>
  <c r="C4736" i="1"/>
  <c r="AM4735" i="1"/>
  <c r="L4735" i="1"/>
  <c r="C4735" i="1"/>
  <c r="AM4734" i="1"/>
  <c r="L4734" i="1"/>
  <c r="C4734" i="1"/>
  <c r="AM4733" i="1"/>
  <c r="L4733" i="1"/>
  <c r="C4733" i="1"/>
  <c r="AM4732" i="1"/>
  <c r="L4732" i="1"/>
  <c r="C4732" i="1"/>
  <c r="AM4731" i="1"/>
  <c r="L4731" i="1"/>
  <c r="C4731" i="1"/>
  <c r="AM4730" i="1"/>
  <c r="L4730" i="1"/>
  <c r="C4730" i="1"/>
  <c r="AM4729" i="1"/>
  <c r="L4729" i="1"/>
  <c r="C4729" i="1"/>
  <c r="AM4728" i="1"/>
  <c r="L4728" i="1"/>
  <c r="C4728" i="1"/>
  <c r="AM4727" i="1"/>
  <c r="L4727" i="1"/>
  <c r="C4727" i="1"/>
  <c r="AM4726" i="1"/>
  <c r="L4726" i="1"/>
  <c r="C4726" i="1"/>
  <c r="AM4725" i="1"/>
  <c r="L4725" i="1"/>
  <c r="C4725" i="1"/>
  <c r="AM4724" i="1"/>
  <c r="L4724" i="1"/>
  <c r="C4724" i="1"/>
  <c r="AM4723" i="1"/>
  <c r="L4723" i="1"/>
  <c r="C4723" i="1"/>
  <c r="AM4722" i="1"/>
  <c r="L4722" i="1"/>
  <c r="C4722" i="1"/>
  <c r="AM4721" i="1"/>
  <c r="L4721" i="1"/>
  <c r="C4721" i="1"/>
  <c r="AM4720" i="1"/>
  <c r="L4720" i="1"/>
  <c r="C4720" i="1"/>
  <c r="AM4719" i="1"/>
  <c r="L4719" i="1"/>
  <c r="C4719" i="1"/>
  <c r="AM4718" i="1"/>
  <c r="L4718" i="1"/>
  <c r="C4718" i="1"/>
  <c r="AM4717" i="1"/>
  <c r="L4717" i="1"/>
  <c r="C4717" i="1"/>
  <c r="AM4716" i="1"/>
  <c r="L4716" i="1"/>
  <c r="C4716" i="1"/>
  <c r="AM4715" i="1"/>
  <c r="L4715" i="1"/>
  <c r="C4715" i="1"/>
  <c r="AM4714" i="1"/>
  <c r="L4714" i="1"/>
  <c r="C4714" i="1"/>
  <c r="AM4713" i="1"/>
  <c r="L4713" i="1"/>
  <c r="C4713" i="1"/>
  <c r="AM4712" i="1"/>
  <c r="L4712" i="1"/>
  <c r="C4712" i="1"/>
  <c r="AM4711" i="1"/>
  <c r="L4711" i="1"/>
  <c r="C4711" i="1"/>
  <c r="AM4710" i="1"/>
  <c r="L4710" i="1"/>
  <c r="C4710" i="1"/>
  <c r="AM4709" i="1"/>
  <c r="L4709" i="1"/>
  <c r="C4709" i="1"/>
  <c r="AM4708" i="1"/>
  <c r="L4708" i="1"/>
  <c r="C4708" i="1"/>
  <c r="AM4707" i="1"/>
  <c r="L4707" i="1"/>
  <c r="C4707" i="1"/>
  <c r="AM4706" i="1"/>
  <c r="L4706" i="1"/>
  <c r="C4706" i="1"/>
  <c r="AM4705" i="1"/>
  <c r="L4705" i="1"/>
  <c r="C4705" i="1"/>
  <c r="AM4704" i="1"/>
  <c r="L4704" i="1"/>
  <c r="C4704" i="1"/>
  <c r="AM4703" i="1"/>
  <c r="L4703" i="1"/>
  <c r="C4703" i="1"/>
  <c r="AM4702" i="1"/>
  <c r="L4702" i="1"/>
  <c r="C4702" i="1"/>
  <c r="AM4701" i="1"/>
  <c r="L4701" i="1"/>
  <c r="C4701" i="1"/>
  <c r="AM4700" i="1"/>
  <c r="L4700" i="1"/>
  <c r="C4700" i="1"/>
  <c r="AM4699" i="1"/>
  <c r="L4699" i="1"/>
  <c r="C4699" i="1"/>
  <c r="AM4698" i="1"/>
  <c r="L4698" i="1"/>
  <c r="C4698" i="1"/>
  <c r="AM4697" i="1"/>
  <c r="L4697" i="1"/>
  <c r="C4697" i="1"/>
  <c r="AM4696" i="1"/>
  <c r="L4696" i="1"/>
  <c r="C4696" i="1"/>
  <c r="AM4695" i="1"/>
  <c r="L4695" i="1"/>
  <c r="C4695" i="1"/>
  <c r="AM4694" i="1"/>
  <c r="L4694" i="1"/>
  <c r="C4694" i="1"/>
  <c r="AM4693" i="1"/>
  <c r="L4693" i="1"/>
  <c r="C4693" i="1"/>
  <c r="AM4692" i="1"/>
  <c r="L4692" i="1"/>
  <c r="C4692" i="1"/>
  <c r="AM4691" i="1"/>
  <c r="L4691" i="1"/>
  <c r="C4691" i="1"/>
  <c r="AM4690" i="1"/>
  <c r="L4690" i="1"/>
  <c r="C4690" i="1"/>
  <c r="AM4689" i="1"/>
  <c r="L4689" i="1"/>
  <c r="C4689" i="1"/>
  <c r="AM4688" i="1"/>
  <c r="L4688" i="1"/>
  <c r="C4688" i="1"/>
  <c r="AM4687" i="1"/>
  <c r="L4687" i="1"/>
  <c r="C4687" i="1"/>
  <c r="AM4686" i="1"/>
  <c r="L4686" i="1"/>
  <c r="C4686" i="1"/>
  <c r="AM4685" i="1"/>
  <c r="L4685" i="1"/>
  <c r="C4685" i="1"/>
  <c r="AM4684" i="1"/>
  <c r="L4684" i="1"/>
  <c r="C4684" i="1"/>
  <c r="AM4683" i="1"/>
  <c r="L4683" i="1"/>
  <c r="C4683" i="1"/>
  <c r="AM4682" i="1"/>
  <c r="L4682" i="1"/>
  <c r="C4682" i="1"/>
  <c r="AM4681" i="1"/>
  <c r="L4681" i="1"/>
  <c r="C4681" i="1"/>
  <c r="AM4680" i="1"/>
  <c r="L4680" i="1"/>
  <c r="C4680" i="1"/>
  <c r="AM4679" i="1"/>
  <c r="L4679" i="1"/>
  <c r="C4679" i="1"/>
  <c r="AM4678" i="1"/>
  <c r="L4678" i="1"/>
  <c r="C4678" i="1"/>
  <c r="AM4677" i="1"/>
  <c r="L4677" i="1"/>
  <c r="C4677" i="1"/>
  <c r="AM4676" i="1"/>
  <c r="L4676" i="1"/>
  <c r="C4676" i="1"/>
  <c r="AM4675" i="1"/>
  <c r="L4675" i="1"/>
  <c r="C4675" i="1"/>
  <c r="AM4674" i="1"/>
  <c r="L4674" i="1"/>
  <c r="C4674" i="1"/>
  <c r="AM4673" i="1"/>
  <c r="L4673" i="1"/>
  <c r="C4673" i="1"/>
  <c r="AM4672" i="1"/>
  <c r="L4672" i="1"/>
  <c r="C4672" i="1"/>
  <c r="AM4671" i="1"/>
  <c r="L4671" i="1"/>
  <c r="C4671" i="1"/>
  <c r="AM4670" i="1"/>
  <c r="L4670" i="1"/>
  <c r="C4670" i="1"/>
  <c r="AM4669" i="1"/>
  <c r="L4669" i="1"/>
  <c r="C4669" i="1"/>
  <c r="AM4668" i="1"/>
  <c r="L4668" i="1"/>
  <c r="C4668" i="1"/>
  <c r="AM4667" i="1"/>
  <c r="L4667" i="1"/>
  <c r="C4667" i="1"/>
  <c r="AM4666" i="1"/>
  <c r="L4666" i="1"/>
  <c r="C4666" i="1"/>
  <c r="AM4665" i="1"/>
  <c r="L4665" i="1"/>
  <c r="C4665" i="1"/>
  <c r="AM4664" i="1"/>
  <c r="L4664" i="1"/>
  <c r="C4664" i="1"/>
  <c r="AM4663" i="1"/>
  <c r="L4663" i="1"/>
  <c r="C4663" i="1"/>
  <c r="AM4662" i="1"/>
  <c r="L4662" i="1"/>
  <c r="C4662" i="1"/>
  <c r="AM4661" i="1"/>
  <c r="L4661" i="1"/>
  <c r="C4661" i="1"/>
  <c r="AM4660" i="1"/>
  <c r="L4660" i="1"/>
  <c r="C4660" i="1"/>
  <c r="AM4659" i="1"/>
  <c r="L4659" i="1"/>
  <c r="C4659" i="1"/>
  <c r="AM4658" i="1"/>
  <c r="L4658" i="1"/>
  <c r="C4658" i="1"/>
  <c r="AM4657" i="1"/>
  <c r="L4657" i="1"/>
  <c r="C4657" i="1"/>
  <c r="AM4656" i="1"/>
  <c r="L4656" i="1"/>
  <c r="C4656" i="1"/>
  <c r="AM4655" i="1"/>
  <c r="L4655" i="1"/>
  <c r="C4655" i="1"/>
  <c r="AM4654" i="1"/>
  <c r="L4654" i="1"/>
  <c r="C4654" i="1"/>
  <c r="AM4653" i="1"/>
  <c r="L4653" i="1"/>
  <c r="C4653" i="1"/>
  <c r="AM4652" i="1"/>
  <c r="L4652" i="1"/>
  <c r="C4652" i="1"/>
  <c r="AM4651" i="1"/>
  <c r="L4651" i="1"/>
  <c r="C4651" i="1"/>
  <c r="AM4650" i="1"/>
  <c r="L4650" i="1"/>
  <c r="C4650" i="1"/>
  <c r="AM4649" i="1"/>
  <c r="L4649" i="1"/>
  <c r="C4649" i="1"/>
  <c r="AM4648" i="1"/>
  <c r="L4648" i="1"/>
  <c r="C4648" i="1"/>
  <c r="AM4647" i="1"/>
  <c r="L4647" i="1"/>
  <c r="C4647" i="1"/>
  <c r="AM4646" i="1"/>
  <c r="L4646" i="1"/>
  <c r="C4646" i="1"/>
  <c r="AM4645" i="1"/>
  <c r="L4645" i="1"/>
  <c r="C4645" i="1"/>
  <c r="AM4644" i="1"/>
  <c r="L4644" i="1"/>
  <c r="C4644" i="1"/>
  <c r="AM4643" i="1"/>
  <c r="L4643" i="1"/>
  <c r="C4643" i="1"/>
  <c r="AM4642" i="1"/>
  <c r="L4642" i="1"/>
  <c r="C4642" i="1"/>
  <c r="AM4641" i="1"/>
  <c r="L4641" i="1"/>
  <c r="C4641" i="1"/>
  <c r="AM4640" i="1"/>
  <c r="L4640" i="1"/>
  <c r="C4640" i="1"/>
  <c r="AM4639" i="1"/>
  <c r="L4639" i="1"/>
  <c r="C4639" i="1"/>
  <c r="AM4638" i="1"/>
  <c r="L4638" i="1"/>
  <c r="C4638" i="1"/>
  <c r="AM4637" i="1"/>
  <c r="L4637" i="1"/>
  <c r="C4637" i="1"/>
  <c r="AM4636" i="1"/>
  <c r="L4636" i="1"/>
  <c r="C4636" i="1"/>
  <c r="AM4635" i="1"/>
  <c r="L4635" i="1"/>
  <c r="C4635" i="1"/>
  <c r="AM4634" i="1"/>
  <c r="L4634" i="1"/>
  <c r="C4634" i="1"/>
  <c r="AM4633" i="1"/>
  <c r="L4633" i="1"/>
  <c r="C4633" i="1"/>
  <c r="AM4632" i="1"/>
  <c r="L4632" i="1"/>
  <c r="C4632" i="1"/>
  <c r="AM4631" i="1"/>
  <c r="L4631" i="1"/>
  <c r="C4631" i="1"/>
  <c r="AM4630" i="1"/>
  <c r="L4630" i="1"/>
  <c r="C4630" i="1"/>
  <c r="AM4629" i="1"/>
  <c r="L4629" i="1"/>
  <c r="C4629" i="1"/>
  <c r="AM4628" i="1"/>
  <c r="L4628" i="1"/>
  <c r="C4628" i="1"/>
  <c r="AM4627" i="1"/>
  <c r="L4627" i="1"/>
  <c r="C4627" i="1"/>
  <c r="AM4626" i="1"/>
  <c r="L4626" i="1"/>
  <c r="C4626" i="1"/>
  <c r="AM4625" i="1"/>
  <c r="L4625" i="1"/>
  <c r="C4625" i="1"/>
  <c r="AM4624" i="1"/>
  <c r="L4624" i="1"/>
  <c r="C4624" i="1"/>
  <c r="AM4623" i="1"/>
  <c r="L4623" i="1"/>
  <c r="C4623" i="1"/>
  <c r="AM4622" i="1"/>
  <c r="L4622" i="1"/>
  <c r="C4622" i="1"/>
  <c r="AM4621" i="1"/>
  <c r="L4621" i="1"/>
  <c r="C4621" i="1"/>
  <c r="AM4620" i="1"/>
  <c r="L4620" i="1"/>
  <c r="C4620" i="1"/>
  <c r="AM4619" i="1"/>
  <c r="L4619" i="1"/>
  <c r="C4619" i="1"/>
  <c r="AM4618" i="1"/>
  <c r="L4618" i="1"/>
  <c r="C4618" i="1"/>
  <c r="AM4617" i="1"/>
  <c r="L4617" i="1"/>
  <c r="C4617" i="1"/>
  <c r="AM4616" i="1"/>
  <c r="L4616" i="1"/>
  <c r="C4616" i="1"/>
  <c r="AM4615" i="1"/>
  <c r="L4615" i="1"/>
  <c r="C4615" i="1"/>
  <c r="AM4614" i="1"/>
  <c r="L4614" i="1"/>
  <c r="C4614" i="1"/>
  <c r="AM4613" i="1"/>
  <c r="L4613" i="1"/>
  <c r="C4613" i="1"/>
  <c r="AM4612" i="1"/>
  <c r="L4612" i="1"/>
  <c r="C4612" i="1"/>
  <c r="AM4611" i="1"/>
  <c r="L4611" i="1"/>
  <c r="C4611" i="1"/>
  <c r="AM4610" i="1"/>
  <c r="L4610" i="1"/>
  <c r="C4610" i="1"/>
  <c r="AM4609" i="1"/>
  <c r="L4609" i="1"/>
  <c r="C4609" i="1"/>
  <c r="AM4608" i="1"/>
  <c r="L4608" i="1"/>
  <c r="C4608" i="1"/>
  <c r="AM4607" i="1"/>
  <c r="L4607" i="1"/>
  <c r="C4607" i="1"/>
  <c r="AM4606" i="1"/>
  <c r="L4606" i="1"/>
  <c r="C4606" i="1"/>
  <c r="AM4605" i="1"/>
  <c r="L4605" i="1"/>
  <c r="C4605" i="1"/>
  <c r="AM4604" i="1"/>
  <c r="L4604" i="1"/>
  <c r="C4604" i="1"/>
  <c r="AM4603" i="1"/>
  <c r="L4603" i="1"/>
  <c r="C4603" i="1"/>
  <c r="AM4602" i="1"/>
  <c r="L4602" i="1"/>
  <c r="C4602" i="1"/>
  <c r="AM4601" i="1"/>
  <c r="L4601" i="1"/>
  <c r="C4601" i="1"/>
  <c r="AM4600" i="1"/>
  <c r="L4600" i="1"/>
  <c r="C4600" i="1"/>
  <c r="AM4599" i="1"/>
  <c r="L4599" i="1"/>
  <c r="C4599" i="1"/>
  <c r="AM4598" i="1"/>
  <c r="L4598" i="1"/>
  <c r="C4598" i="1"/>
  <c r="AM4597" i="1"/>
  <c r="L4597" i="1"/>
  <c r="C4597" i="1"/>
  <c r="AM4596" i="1"/>
  <c r="L4596" i="1"/>
  <c r="C4596" i="1"/>
  <c r="AM4595" i="1"/>
  <c r="L4595" i="1"/>
  <c r="C4595" i="1"/>
  <c r="AM4594" i="1"/>
  <c r="L4594" i="1"/>
  <c r="C4594" i="1"/>
  <c r="AM4593" i="1"/>
  <c r="L4593" i="1"/>
  <c r="C4593" i="1"/>
  <c r="AM4592" i="1"/>
  <c r="L4592" i="1"/>
  <c r="C4592" i="1"/>
  <c r="AM4591" i="1"/>
  <c r="L4591" i="1"/>
  <c r="C4591" i="1"/>
  <c r="AM4590" i="1"/>
  <c r="L4590" i="1"/>
  <c r="C4590" i="1"/>
  <c r="AM4589" i="1"/>
  <c r="L4589" i="1"/>
  <c r="C4589" i="1"/>
  <c r="AM4588" i="1"/>
  <c r="L4588" i="1"/>
  <c r="C4588" i="1"/>
  <c r="AM4587" i="1"/>
  <c r="L4587" i="1"/>
  <c r="C4587" i="1"/>
  <c r="AM4586" i="1"/>
  <c r="L4586" i="1"/>
  <c r="C4586" i="1"/>
  <c r="AM4585" i="1"/>
  <c r="L4585" i="1"/>
  <c r="C4585" i="1"/>
  <c r="AM4584" i="1"/>
  <c r="L4584" i="1"/>
  <c r="C4584" i="1"/>
  <c r="AM4583" i="1"/>
  <c r="L4583" i="1"/>
  <c r="C4583" i="1"/>
  <c r="AM4582" i="1"/>
  <c r="L4582" i="1"/>
  <c r="C4582" i="1"/>
  <c r="AM4581" i="1"/>
  <c r="L4581" i="1"/>
  <c r="C4581" i="1"/>
  <c r="AM4580" i="1"/>
  <c r="L4580" i="1"/>
  <c r="C4580" i="1"/>
  <c r="AM4579" i="1"/>
  <c r="L4579" i="1"/>
  <c r="C4579" i="1"/>
  <c r="AM4578" i="1"/>
  <c r="L4578" i="1"/>
  <c r="C4578" i="1"/>
  <c r="AM4577" i="1"/>
  <c r="L4577" i="1"/>
  <c r="C4577" i="1"/>
  <c r="AM4576" i="1"/>
  <c r="L4576" i="1"/>
  <c r="C4576" i="1"/>
  <c r="AM4575" i="1"/>
  <c r="L4575" i="1"/>
  <c r="C4575" i="1"/>
  <c r="AM4574" i="1"/>
  <c r="L4574" i="1"/>
  <c r="C4574" i="1"/>
  <c r="AM4573" i="1"/>
  <c r="L4573" i="1"/>
  <c r="C4573" i="1"/>
  <c r="AM4572" i="1"/>
  <c r="L4572" i="1"/>
  <c r="C4572" i="1"/>
  <c r="AM4571" i="1"/>
  <c r="L4571" i="1"/>
  <c r="C4571" i="1"/>
  <c r="AM4570" i="1"/>
  <c r="L4570" i="1"/>
  <c r="C4570" i="1"/>
  <c r="AM4569" i="1"/>
  <c r="L4569" i="1"/>
  <c r="C4569" i="1"/>
  <c r="AM4568" i="1"/>
  <c r="L4568" i="1"/>
  <c r="C4568" i="1"/>
  <c r="AM4567" i="1"/>
  <c r="L4567" i="1"/>
  <c r="C4567" i="1"/>
  <c r="AM4566" i="1"/>
  <c r="L4566" i="1"/>
  <c r="C4566" i="1"/>
  <c r="AM4565" i="1"/>
  <c r="L4565" i="1"/>
  <c r="C4565" i="1"/>
  <c r="AM4564" i="1"/>
  <c r="L4564" i="1"/>
  <c r="C4564" i="1"/>
  <c r="AM4563" i="1"/>
  <c r="L4563" i="1"/>
  <c r="C4563" i="1"/>
  <c r="AM4562" i="1"/>
  <c r="L4562" i="1"/>
  <c r="C4562" i="1"/>
  <c r="AM4561" i="1"/>
  <c r="L4561" i="1"/>
  <c r="C4561" i="1"/>
  <c r="AM4560" i="1"/>
  <c r="L4560" i="1"/>
  <c r="C4560" i="1"/>
  <c r="AM4559" i="1"/>
  <c r="L4559" i="1"/>
  <c r="C4559" i="1"/>
  <c r="AM4558" i="1"/>
  <c r="L4558" i="1"/>
  <c r="C4558" i="1"/>
  <c r="AM4557" i="1"/>
  <c r="L4557" i="1"/>
  <c r="C4557" i="1"/>
  <c r="AM4556" i="1"/>
  <c r="L4556" i="1"/>
  <c r="C4556" i="1"/>
  <c r="AM4555" i="1"/>
  <c r="L4555" i="1"/>
  <c r="C4555" i="1"/>
  <c r="AM4554" i="1"/>
  <c r="L4554" i="1"/>
  <c r="C4554" i="1"/>
  <c r="AM4553" i="1"/>
  <c r="L4553" i="1"/>
  <c r="C4553" i="1"/>
  <c r="AM4552" i="1"/>
  <c r="L4552" i="1"/>
  <c r="C4552" i="1"/>
  <c r="AM4551" i="1"/>
  <c r="L4551" i="1"/>
  <c r="C4551" i="1"/>
  <c r="AM4550" i="1"/>
  <c r="L4550" i="1"/>
  <c r="C4550" i="1"/>
  <c r="AM4549" i="1"/>
  <c r="L4549" i="1"/>
  <c r="C4549" i="1"/>
  <c r="AM4548" i="1"/>
  <c r="L4548" i="1"/>
  <c r="C4548" i="1"/>
  <c r="AM4547" i="1"/>
  <c r="L4547" i="1"/>
  <c r="C4547" i="1"/>
  <c r="AM4546" i="1"/>
  <c r="L4546" i="1"/>
  <c r="C4546" i="1"/>
  <c r="AM4545" i="1"/>
  <c r="L4545" i="1"/>
  <c r="C4545" i="1"/>
  <c r="AM4544" i="1"/>
  <c r="L4544" i="1"/>
  <c r="C4544" i="1"/>
  <c r="AM4543" i="1"/>
  <c r="L4543" i="1"/>
  <c r="C4543" i="1"/>
  <c r="AM4542" i="1"/>
  <c r="L4542" i="1"/>
  <c r="C4542" i="1"/>
  <c r="AM4541" i="1"/>
  <c r="L4541" i="1"/>
  <c r="C4541" i="1"/>
  <c r="AM4540" i="1"/>
  <c r="L4540" i="1"/>
  <c r="C4540" i="1"/>
  <c r="AM4539" i="1"/>
  <c r="L4539" i="1"/>
  <c r="C4539" i="1"/>
  <c r="AM4538" i="1"/>
  <c r="L4538" i="1"/>
  <c r="C4538" i="1"/>
  <c r="AM4537" i="1"/>
  <c r="L4537" i="1"/>
  <c r="C4537" i="1"/>
  <c r="AM4536" i="1"/>
  <c r="L4536" i="1"/>
  <c r="C4536" i="1"/>
  <c r="AM4535" i="1"/>
  <c r="L4535" i="1"/>
  <c r="C4535" i="1"/>
  <c r="AM4534" i="1"/>
  <c r="L4534" i="1"/>
  <c r="C4534" i="1"/>
  <c r="AM4533" i="1"/>
  <c r="L4533" i="1"/>
  <c r="C4533" i="1"/>
  <c r="AM4532" i="1"/>
  <c r="L4532" i="1"/>
  <c r="C4532" i="1"/>
  <c r="AM4531" i="1"/>
  <c r="L4531" i="1"/>
  <c r="C4531" i="1"/>
  <c r="AM4530" i="1"/>
  <c r="L4530" i="1"/>
  <c r="C4530" i="1"/>
  <c r="AM4529" i="1"/>
  <c r="L4529" i="1"/>
  <c r="C4529" i="1"/>
  <c r="AM4528" i="1"/>
  <c r="L4528" i="1"/>
  <c r="C4528" i="1"/>
  <c r="AM4527" i="1"/>
  <c r="L4527" i="1"/>
  <c r="C4527" i="1"/>
  <c r="AM4526" i="1"/>
  <c r="L4526" i="1"/>
  <c r="C4526" i="1"/>
  <c r="AM4525" i="1"/>
  <c r="L4525" i="1"/>
  <c r="C4525" i="1"/>
  <c r="AM4524" i="1"/>
  <c r="L4524" i="1"/>
  <c r="C4524" i="1"/>
  <c r="AM4523" i="1"/>
  <c r="L4523" i="1"/>
  <c r="C4523" i="1"/>
  <c r="AM4522" i="1"/>
  <c r="L4522" i="1"/>
  <c r="C4522" i="1"/>
  <c r="AM4521" i="1"/>
  <c r="L4521" i="1"/>
  <c r="C4521" i="1"/>
  <c r="AM4520" i="1"/>
  <c r="L4520" i="1"/>
  <c r="C4520" i="1"/>
  <c r="AM4519" i="1"/>
  <c r="L4519" i="1"/>
  <c r="C4519" i="1"/>
  <c r="AM4518" i="1"/>
  <c r="L4518" i="1"/>
  <c r="C4518" i="1"/>
  <c r="AM4517" i="1"/>
  <c r="L4517" i="1"/>
  <c r="C4517" i="1"/>
  <c r="AM4516" i="1"/>
  <c r="L4516" i="1"/>
  <c r="C4516" i="1"/>
  <c r="AM4515" i="1"/>
  <c r="L4515" i="1"/>
  <c r="C4515" i="1"/>
  <c r="AM4514" i="1"/>
  <c r="L4514" i="1"/>
  <c r="C4514" i="1"/>
  <c r="AM4513" i="1"/>
  <c r="L4513" i="1"/>
  <c r="C4513" i="1"/>
  <c r="AM4512" i="1"/>
  <c r="L4512" i="1"/>
  <c r="C4512" i="1"/>
  <c r="AM4511" i="1"/>
  <c r="L4511" i="1"/>
  <c r="C4511" i="1"/>
  <c r="AM4510" i="1"/>
  <c r="L4510" i="1"/>
  <c r="C4510" i="1"/>
  <c r="AM4509" i="1"/>
  <c r="L4509" i="1"/>
  <c r="C4509" i="1"/>
  <c r="AM4508" i="1"/>
  <c r="L4508" i="1"/>
  <c r="C4508" i="1"/>
  <c r="AM4507" i="1"/>
  <c r="L4507" i="1"/>
  <c r="C4507" i="1"/>
  <c r="AM4506" i="1"/>
  <c r="L4506" i="1"/>
  <c r="C4506" i="1"/>
  <c r="AM4505" i="1"/>
  <c r="L4505" i="1"/>
  <c r="C4505" i="1"/>
  <c r="AM4504" i="1"/>
  <c r="L4504" i="1"/>
  <c r="C4504" i="1"/>
  <c r="AM4503" i="1"/>
  <c r="L4503" i="1"/>
  <c r="C4503" i="1"/>
  <c r="AM4502" i="1"/>
  <c r="L4502" i="1"/>
  <c r="C4502" i="1"/>
  <c r="AM4501" i="1"/>
  <c r="L4501" i="1"/>
  <c r="C4501" i="1"/>
  <c r="AM4500" i="1"/>
  <c r="L4500" i="1"/>
  <c r="C4500" i="1"/>
  <c r="AM4499" i="1"/>
  <c r="L4499" i="1"/>
  <c r="C4499" i="1"/>
  <c r="AM4498" i="1"/>
  <c r="L4498" i="1"/>
  <c r="C4498" i="1"/>
  <c r="AM4497" i="1"/>
  <c r="L4497" i="1"/>
  <c r="C4497" i="1"/>
  <c r="AM4496" i="1"/>
  <c r="L4496" i="1"/>
  <c r="C4496" i="1"/>
  <c r="AM4495" i="1"/>
  <c r="L4495" i="1"/>
  <c r="C4495" i="1"/>
  <c r="AM4494" i="1"/>
  <c r="L4494" i="1"/>
  <c r="C4494" i="1"/>
  <c r="AM4493" i="1"/>
  <c r="L4493" i="1"/>
  <c r="C4493" i="1"/>
  <c r="AM4492" i="1"/>
  <c r="L4492" i="1"/>
  <c r="C4492" i="1"/>
  <c r="AM4491" i="1"/>
  <c r="L4491" i="1"/>
  <c r="C4491" i="1"/>
  <c r="AM4490" i="1"/>
  <c r="L4490" i="1"/>
  <c r="C4490" i="1"/>
  <c r="AM4489" i="1"/>
  <c r="L4489" i="1"/>
  <c r="C4489" i="1"/>
  <c r="AM4488" i="1"/>
  <c r="L4488" i="1"/>
  <c r="C4488" i="1"/>
  <c r="AM4487" i="1"/>
  <c r="L4487" i="1"/>
  <c r="C4487" i="1"/>
  <c r="AM4486" i="1"/>
  <c r="L4486" i="1"/>
  <c r="C4486" i="1"/>
  <c r="AM4485" i="1"/>
  <c r="L4485" i="1"/>
  <c r="C4485" i="1"/>
  <c r="AM4484" i="1"/>
  <c r="L4484" i="1"/>
  <c r="C4484" i="1"/>
  <c r="AM4483" i="1"/>
  <c r="L4483" i="1"/>
  <c r="C4483" i="1"/>
  <c r="AM4482" i="1"/>
  <c r="L4482" i="1"/>
  <c r="C4482" i="1"/>
  <c r="AM4481" i="1"/>
  <c r="L4481" i="1"/>
  <c r="C4481" i="1"/>
  <c r="AM4480" i="1"/>
  <c r="L4480" i="1"/>
  <c r="C4480" i="1"/>
  <c r="AM4479" i="1"/>
  <c r="L4479" i="1"/>
  <c r="C4479" i="1"/>
  <c r="AM4478" i="1"/>
  <c r="L4478" i="1"/>
  <c r="C4478" i="1"/>
  <c r="AM4477" i="1"/>
  <c r="L4477" i="1"/>
  <c r="C4477" i="1"/>
  <c r="AM4476" i="1"/>
  <c r="L4476" i="1"/>
  <c r="C4476" i="1"/>
  <c r="AM4475" i="1"/>
  <c r="L4475" i="1"/>
  <c r="C4475" i="1"/>
  <c r="AM4474" i="1"/>
  <c r="L4474" i="1"/>
  <c r="C4474" i="1"/>
  <c r="AM4473" i="1"/>
  <c r="L4473" i="1"/>
  <c r="C4473" i="1"/>
  <c r="AM4472" i="1"/>
  <c r="L4472" i="1"/>
  <c r="C4472" i="1"/>
  <c r="AM4471" i="1"/>
  <c r="L4471" i="1"/>
  <c r="C4471" i="1"/>
  <c r="AM4470" i="1"/>
  <c r="L4470" i="1"/>
  <c r="C4470" i="1"/>
  <c r="AM4469" i="1"/>
  <c r="L4469" i="1"/>
  <c r="C4469" i="1"/>
  <c r="AM4468" i="1"/>
  <c r="L4468" i="1"/>
  <c r="C4468" i="1"/>
  <c r="AM4467" i="1"/>
  <c r="L4467" i="1"/>
  <c r="C4467" i="1"/>
  <c r="AM4466" i="1"/>
  <c r="L4466" i="1"/>
  <c r="C4466" i="1"/>
  <c r="AM4465" i="1"/>
  <c r="L4465" i="1"/>
  <c r="C4465" i="1"/>
  <c r="AM4464" i="1"/>
  <c r="L4464" i="1"/>
  <c r="C4464" i="1"/>
  <c r="AM4463" i="1"/>
  <c r="L4463" i="1"/>
  <c r="C4463" i="1"/>
  <c r="AM4462" i="1"/>
  <c r="L4462" i="1"/>
  <c r="C4462" i="1"/>
  <c r="AM4461" i="1"/>
  <c r="L4461" i="1"/>
  <c r="C4461" i="1"/>
  <c r="AM4460" i="1"/>
  <c r="L4460" i="1"/>
  <c r="C4460" i="1"/>
  <c r="AM4459" i="1"/>
  <c r="L4459" i="1"/>
  <c r="C4459" i="1"/>
  <c r="AM4458" i="1"/>
  <c r="L4458" i="1"/>
  <c r="C4458" i="1"/>
  <c r="AM4457" i="1"/>
  <c r="L4457" i="1"/>
  <c r="C4457" i="1"/>
  <c r="AM4456" i="1"/>
  <c r="L4456" i="1"/>
  <c r="C4456" i="1"/>
  <c r="AM4455" i="1"/>
  <c r="L4455" i="1"/>
  <c r="C4455" i="1"/>
  <c r="AM4454" i="1"/>
  <c r="L4454" i="1"/>
  <c r="C4454" i="1"/>
  <c r="AM4453" i="1"/>
  <c r="L4453" i="1"/>
  <c r="C4453" i="1"/>
  <c r="AM4452" i="1"/>
  <c r="L4452" i="1"/>
  <c r="C4452" i="1"/>
  <c r="AM4451" i="1"/>
  <c r="L4451" i="1"/>
  <c r="C4451" i="1"/>
  <c r="AM4450" i="1"/>
  <c r="L4450" i="1"/>
  <c r="C4450" i="1"/>
  <c r="AM4449" i="1"/>
  <c r="L4449" i="1"/>
  <c r="C4449" i="1"/>
  <c r="AM4448" i="1"/>
  <c r="L4448" i="1"/>
  <c r="C4448" i="1"/>
  <c r="AM4447" i="1"/>
  <c r="L4447" i="1"/>
  <c r="C4447" i="1"/>
  <c r="AM4446" i="1"/>
  <c r="L4446" i="1"/>
  <c r="C4446" i="1"/>
  <c r="AM4445" i="1"/>
  <c r="L4445" i="1"/>
  <c r="C4445" i="1"/>
  <c r="AM4444" i="1"/>
  <c r="L4444" i="1"/>
  <c r="C4444" i="1"/>
  <c r="AM4443" i="1"/>
  <c r="L4443" i="1"/>
  <c r="C4443" i="1"/>
  <c r="AM4442" i="1"/>
  <c r="L4442" i="1"/>
  <c r="C4442" i="1"/>
  <c r="AM4441" i="1"/>
  <c r="L4441" i="1"/>
  <c r="C4441" i="1"/>
  <c r="AM4440" i="1"/>
  <c r="L4440" i="1"/>
  <c r="C4440" i="1"/>
  <c r="AM4439" i="1"/>
  <c r="L4439" i="1"/>
  <c r="C4439" i="1"/>
  <c r="AM4438" i="1"/>
  <c r="L4438" i="1"/>
  <c r="C4438" i="1"/>
  <c r="AM4437" i="1"/>
  <c r="L4437" i="1"/>
  <c r="C4437" i="1"/>
  <c r="AM4436" i="1"/>
  <c r="L4436" i="1"/>
  <c r="C4436" i="1"/>
  <c r="AM4435" i="1"/>
  <c r="L4435" i="1"/>
  <c r="C4435" i="1"/>
  <c r="AM4434" i="1"/>
  <c r="L4434" i="1"/>
  <c r="C4434" i="1"/>
  <c r="AM4433" i="1"/>
  <c r="L4433" i="1"/>
  <c r="C4433" i="1"/>
  <c r="AM4432" i="1"/>
  <c r="L4432" i="1"/>
  <c r="C4432" i="1"/>
  <c r="AM4431" i="1"/>
  <c r="L4431" i="1"/>
  <c r="C4431" i="1"/>
  <c r="AM4430" i="1"/>
  <c r="L4430" i="1"/>
  <c r="C4430" i="1"/>
  <c r="AM4429" i="1"/>
  <c r="L4429" i="1"/>
  <c r="C4429" i="1"/>
  <c r="AM4428" i="1"/>
  <c r="L4428" i="1"/>
  <c r="C4428" i="1"/>
  <c r="AM4427" i="1"/>
  <c r="L4427" i="1"/>
  <c r="C4427" i="1"/>
  <c r="AM4426" i="1"/>
  <c r="L4426" i="1"/>
  <c r="C4426" i="1"/>
  <c r="AM4425" i="1"/>
  <c r="L4425" i="1"/>
  <c r="C4425" i="1"/>
  <c r="AM4424" i="1"/>
  <c r="L4424" i="1"/>
  <c r="C4424" i="1"/>
  <c r="AM4423" i="1"/>
  <c r="L4423" i="1"/>
  <c r="C4423" i="1"/>
  <c r="AM4422" i="1"/>
  <c r="L4422" i="1"/>
  <c r="C4422" i="1"/>
  <c r="AM4421" i="1"/>
  <c r="L4421" i="1"/>
  <c r="C4421" i="1"/>
  <c r="AM4420" i="1"/>
  <c r="L4420" i="1"/>
  <c r="C4420" i="1"/>
  <c r="AM4419" i="1"/>
  <c r="L4419" i="1"/>
  <c r="C4419" i="1"/>
  <c r="AM4418" i="1"/>
  <c r="L4418" i="1"/>
  <c r="C4418" i="1"/>
  <c r="AM4417" i="1"/>
  <c r="L4417" i="1"/>
  <c r="C4417" i="1"/>
  <c r="AM4416" i="1"/>
  <c r="L4416" i="1"/>
  <c r="C4416" i="1"/>
  <c r="AM4415" i="1"/>
  <c r="L4415" i="1"/>
  <c r="C4415" i="1"/>
  <c r="AM4414" i="1"/>
  <c r="L4414" i="1"/>
  <c r="C4414" i="1"/>
  <c r="AM4413" i="1"/>
  <c r="L4413" i="1"/>
  <c r="C4413" i="1"/>
  <c r="AM4412" i="1"/>
  <c r="L4412" i="1"/>
  <c r="C4412" i="1"/>
  <c r="AM4411" i="1"/>
  <c r="L4411" i="1"/>
  <c r="C4411" i="1"/>
  <c r="AM4410" i="1"/>
  <c r="L4410" i="1"/>
  <c r="C4410" i="1"/>
  <c r="AM4409" i="1"/>
  <c r="L4409" i="1"/>
  <c r="C4409" i="1"/>
  <c r="AM4408" i="1"/>
  <c r="L4408" i="1"/>
  <c r="C4408" i="1"/>
  <c r="AM4407" i="1"/>
  <c r="L4407" i="1"/>
  <c r="C4407" i="1"/>
  <c r="AM4406" i="1"/>
  <c r="L4406" i="1"/>
  <c r="C4406" i="1"/>
  <c r="AM4405" i="1"/>
  <c r="L4405" i="1"/>
  <c r="C4405" i="1"/>
  <c r="AM4404" i="1"/>
  <c r="L4404" i="1"/>
  <c r="C4404" i="1"/>
  <c r="AM4403" i="1"/>
  <c r="L4403" i="1"/>
  <c r="C4403" i="1"/>
  <c r="AM4402" i="1"/>
  <c r="L4402" i="1"/>
  <c r="C4402" i="1"/>
  <c r="AM4401" i="1"/>
  <c r="L4401" i="1"/>
  <c r="C4401" i="1"/>
  <c r="AM4400" i="1"/>
  <c r="L4400" i="1"/>
  <c r="C4400" i="1"/>
  <c r="AM4399" i="1"/>
  <c r="L4399" i="1"/>
  <c r="C4399" i="1"/>
  <c r="AM4398" i="1"/>
  <c r="L4398" i="1"/>
  <c r="C4398" i="1"/>
  <c r="AM4397" i="1"/>
  <c r="L4397" i="1"/>
  <c r="C4397" i="1"/>
  <c r="AM4396" i="1"/>
  <c r="L4396" i="1"/>
  <c r="C4396" i="1"/>
  <c r="AM4395" i="1"/>
  <c r="L4395" i="1"/>
  <c r="C4395" i="1"/>
  <c r="AM4394" i="1"/>
  <c r="L4394" i="1"/>
  <c r="C4394" i="1"/>
  <c r="AM4393" i="1"/>
  <c r="L4393" i="1"/>
  <c r="C4393" i="1"/>
  <c r="AM4392" i="1"/>
  <c r="L4392" i="1"/>
  <c r="C4392" i="1"/>
  <c r="AM4391" i="1"/>
  <c r="L4391" i="1"/>
  <c r="C4391" i="1"/>
  <c r="AM4390" i="1"/>
  <c r="L4390" i="1"/>
  <c r="C4390" i="1"/>
  <c r="AM4389" i="1"/>
  <c r="L4389" i="1"/>
  <c r="C4389" i="1"/>
  <c r="AM4388" i="1"/>
  <c r="L4388" i="1"/>
  <c r="C4388" i="1"/>
  <c r="AM4387" i="1"/>
  <c r="L4387" i="1"/>
  <c r="C4387" i="1"/>
  <c r="AM4386" i="1"/>
  <c r="L4386" i="1"/>
  <c r="C4386" i="1"/>
  <c r="AM4385" i="1"/>
  <c r="L4385" i="1"/>
  <c r="C4385" i="1"/>
  <c r="AM4384" i="1"/>
  <c r="L4384" i="1"/>
  <c r="C4384" i="1"/>
  <c r="AM4383" i="1"/>
  <c r="L4383" i="1"/>
  <c r="C4383" i="1"/>
  <c r="AM4382" i="1"/>
  <c r="L4382" i="1"/>
  <c r="C4382" i="1"/>
  <c r="AM4381" i="1"/>
  <c r="L4381" i="1"/>
  <c r="C4381" i="1"/>
  <c r="AM4380" i="1"/>
  <c r="L4380" i="1"/>
  <c r="C4380" i="1"/>
  <c r="AM4379" i="1"/>
  <c r="L4379" i="1"/>
  <c r="C4379" i="1"/>
  <c r="AM4378" i="1"/>
  <c r="L4378" i="1"/>
  <c r="C4378" i="1"/>
  <c r="AM4377" i="1"/>
  <c r="L4377" i="1"/>
  <c r="C4377" i="1"/>
  <c r="AM4376" i="1"/>
  <c r="L4376" i="1"/>
  <c r="C4376" i="1"/>
  <c r="AM4375" i="1"/>
  <c r="L4375" i="1"/>
  <c r="C4375" i="1"/>
  <c r="AM4374" i="1"/>
  <c r="L4374" i="1"/>
  <c r="C4374" i="1"/>
  <c r="AM4373" i="1"/>
  <c r="L4373" i="1"/>
  <c r="C4373" i="1"/>
  <c r="AM4372" i="1"/>
  <c r="L4372" i="1"/>
  <c r="C4372" i="1"/>
  <c r="AM4371" i="1"/>
  <c r="L4371" i="1"/>
  <c r="C4371" i="1"/>
  <c r="AM4370" i="1"/>
  <c r="L4370" i="1"/>
  <c r="C4370" i="1"/>
  <c r="AM4369" i="1"/>
  <c r="L4369" i="1"/>
  <c r="C4369" i="1"/>
  <c r="AM4368" i="1"/>
  <c r="L4368" i="1"/>
  <c r="C4368" i="1"/>
  <c r="AM4367" i="1"/>
  <c r="L4367" i="1"/>
  <c r="C4367" i="1"/>
  <c r="AM4366" i="1"/>
  <c r="L4366" i="1"/>
  <c r="C4366" i="1"/>
  <c r="AM4365" i="1"/>
  <c r="L4365" i="1"/>
  <c r="C4365" i="1"/>
  <c r="AM4364" i="1"/>
  <c r="L4364" i="1"/>
  <c r="C4364" i="1"/>
  <c r="AM4363" i="1"/>
  <c r="L4363" i="1"/>
  <c r="C4363" i="1"/>
  <c r="AM4362" i="1"/>
  <c r="L4362" i="1"/>
  <c r="C4362" i="1"/>
  <c r="AM4361" i="1"/>
  <c r="L4361" i="1"/>
  <c r="C4361" i="1"/>
  <c r="AM4360" i="1"/>
  <c r="L4360" i="1"/>
  <c r="C4360" i="1"/>
  <c r="AM4359" i="1"/>
  <c r="L4359" i="1"/>
  <c r="C4359" i="1"/>
  <c r="AM4358" i="1"/>
  <c r="L4358" i="1"/>
  <c r="C4358" i="1"/>
  <c r="AM4357" i="1"/>
  <c r="L4357" i="1"/>
  <c r="C4357" i="1"/>
  <c r="AM4356" i="1"/>
  <c r="L4356" i="1"/>
  <c r="C4356" i="1"/>
  <c r="AM4355" i="1"/>
  <c r="L4355" i="1"/>
  <c r="C4355" i="1"/>
  <c r="AM4354" i="1"/>
  <c r="L4354" i="1"/>
  <c r="C4354" i="1"/>
  <c r="AM4353" i="1"/>
  <c r="L4353" i="1"/>
  <c r="C4353" i="1"/>
  <c r="AM4352" i="1"/>
  <c r="L4352" i="1"/>
  <c r="C4352" i="1"/>
  <c r="AM4351" i="1"/>
  <c r="L4351" i="1"/>
  <c r="C4351" i="1"/>
  <c r="AM4350" i="1"/>
  <c r="L4350" i="1"/>
  <c r="C4350" i="1"/>
  <c r="AM4349" i="1"/>
  <c r="L4349" i="1"/>
  <c r="C4349" i="1"/>
  <c r="AM4348" i="1"/>
  <c r="L4348" i="1"/>
  <c r="C4348" i="1"/>
  <c r="AM4347" i="1"/>
  <c r="L4347" i="1"/>
  <c r="C4347" i="1"/>
  <c r="AM4346" i="1"/>
  <c r="L4346" i="1"/>
  <c r="C4346" i="1"/>
  <c r="AM4345" i="1"/>
  <c r="L4345" i="1"/>
  <c r="C4345" i="1"/>
  <c r="AM4344" i="1"/>
  <c r="L4344" i="1"/>
  <c r="C4344" i="1"/>
  <c r="AM4343" i="1"/>
  <c r="L4343" i="1"/>
  <c r="C4343" i="1"/>
  <c r="AM4342" i="1"/>
  <c r="L4342" i="1"/>
  <c r="C4342" i="1"/>
  <c r="AM4341" i="1"/>
  <c r="L4341" i="1"/>
  <c r="C4341" i="1"/>
  <c r="AM4340" i="1"/>
  <c r="L4340" i="1"/>
  <c r="C4340" i="1"/>
  <c r="AM4339" i="1"/>
  <c r="L4339" i="1"/>
  <c r="C4339" i="1"/>
  <c r="AM4338" i="1"/>
  <c r="L4338" i="1"/>
  <c r="C4338" i="1"/>
  <c r="AM4337" i="1"/>
  <c r="L4337" i="1"/>
  <c r="C4337" i="1"/>
  <c r="AM4336" i="1"/>
  <c r="L4336" i="1"/>
  <c r="C4336" i="1"/>
  <c r="AM4335" i="1"/>
  <c r="L4335" i="1"/>
  <c r="C4335" i="1"/>
  <c r="AM4334" i="1"/>
  <c r="L4334" i="1"/>
  <c r="C4334" i="1"/>
  <c r="AM4333" i="1"/>
  <c r="L4333" i="1"/>
  <c r="C4333" i="1"/>
  <c r="AM4332" i="1"/>
  <c r="L4332" i="1"/>
  <c r="C4332" i="1"/>
  <c r="AM4331" i="1"/>
  <c r="L4331" i="1"/>
  <c r="C4331" i="1"/>
  <c r="AM4330" i="1"/>
  <c r="L4330" i="1"/>
  <c r="C4330" i="1"/>
  <c r="AM4329" i="1"/>
  <c r="L4329" i="1"/>
  <c r="C4329" i="1"/>
  <c r="AM4328" i="1"/>
  <c r="L4328" i="1"/>
  <c r="C4328" i="1"/>
  <c r="AM4327" i="1"/>
  <c r="L4327" i="1"/>
  <c r="C4327" i="1"/>
  <c r="AM4326" i="1"/>
  <c r="L4326" i="1"/>
  <c r="C4326" i="1"/>
  <c r="AM4325" i="1"/>
  <c r="L4325" i="1"/>
  <c r="C4325" i="1"/>
  <c r="AM4324" i="1"/>
  <c r="L4324" i="1"/>
  <c r="C4324" i="1"/>
  <c r="AM4323" i="1"/>
  <c r="L4323" i="1"/>
  <c r="C4323" i="1"/>
  <c r="AM4322" i="1"/>
  <c r="L4322" i="1"/>
  <c r="C4322" i="1"/>
  <c r="AM4321" i="1"/>
  <c r="L4321" i="1"/>
  <c r="C4321" i="1"/>
  <c r="AM4320" i="1"/>
  <c r="L4320" i="1"/>
  <c r="C4320" i="1"/>
  <c r="AM4319" i="1"/>
  <c r="L4319" i="1"/>
  <c r="C4319" i="1"/>
  <c r="AM4318" i="1"/>
  <c r="L4318" i="1"/>
  <c r="C4318" i="1"/>
  <c r="AM4317" i="1"/>
  <c r="L4317" i="1"/>
  <c r="C4317" i="1"/>
  <c r="AM4316" i="1"/>
  <c r="L4316" i="1"/>
  <c r="C4316" i="1"/>
  <c r="AM4315" i="1"/>
  <c r="L4315" i="1"/>
  <c r="C4315" i="1"/>
  <c r="AM4314" i="1"/>
  <c r="L4314" i="1"/>
  <c r="C4314" i="1"/>
  <c r="AM4313" i="1"/>
  <c r="L4313" i="1"/>
  <c r="C4313" i="1"/>
  <c r="AM4312" i="1"/>
  <c r="L4312" i="1"/>
  <c r="C4312" i="1"/>
  <c r="AM4311" i="1"/>
  <c r="L4311" i="1"/>
  <c r="C4311" i="1"/>
  <c r="AM4310" i="1"/>
  <c r="L4310" i="1"/>
  <c r="C4310" i="1"/>
  <c r="AM4309" i="1"/>
  <c r="L4309" i="1"/>
  <c r="C4309" i="1"/>
  <c r="AM4308" i="1"/>
  <c r="L4308" i="1"/>
  <c r="C4308" i="1"/>
  <c r="AM4307" i="1"/>
  <c r="L4307" i="1"/>
  <c r="C4307" i="1"/>
  <c r="AM4306" i="1"/>
  <c r="L4306" i="1"/>
  <c r="C4306" i="1"/>
  <c r="AM4305" i="1"/>
  <c r="L4305" i="1"/>
  <c r="C4305" i="1"/>
  <c r="AM4304" i="1"/>
  <c r="L4304" i="1"/>
  <c r="C4304" i="1"/>
  <c r="AM4303" i="1"/>
  <c r="L4303" i="1"/>
  <c r="C4303" i="1"/>
  <c r="AM4302" i="1"/>
  <c r="L4302" i="1"/>
  <c r="C4302" i="1"/>
  <c r="AM4301" i="1"/>
  <c r="L4301" i="1"/>
  <c r="C4301" i="1"/>
  <c r="AM4300" i="1"/>
  <c r="L4300" i="1"/>
  <c r="C4300" i="1"/>
  <c r="AM4299" i="1"/>
  <c r="L4299" i="1"/>
  <c r="C4299" i="1"/>
  <c r="AM4298" i="1"/>
  <c r="L4298" i="1"/>
  <c r="C4298" i="1"/>
  <c r="AM4297" i="1"/>
  <c r="L4297" i="1"/>
  <c r="C4297" i="1"/>
  <c r="AM4296" i="1"/>
  <c r="L4296" i="1"/>
  <c r="C4296" i="1"/>
  <c r="AM4295" i="1"/>
  <c r="L4295" i="1"/>
  <c r="C4295" i="1"/>
  <c r="AM4294" i="1"/>
  <c r="L4294" i="1"/>
  <c r="C4294" i="1"/>
  <c r="AM4293" i="1"/>
  <c r="L4293" i="1"/>
  <c r="C4293" i="1"/>
  <c r="AM4292" i="1"/>
  <c r="L4292" i="1"/>
  <c r="C4292" i="1"/>
  <c r="AM4291" i="1"/>
  <c r="L4291" i="1"/>
  <c r="C4291" i="1"/>
  <c r="AM4290" i="1"/>
  <c r="L4290" i="1"/>
  <c r="C4290" i="1"/>
  <c r="AM4289" i="1"/>
  <c r="L4289" i="1"/>
  <c r="C4289" i="1"/>
  <c r="AM4288" i="1"/>
  <c r="L4288" i="1"/>
  <c r="C4288" i="1"/>
  <c r="AM4287" i="1"/>
  <c r="L4287" i="1"/>
  <c r="C4287" i="1"/>
  <c r="AM4286" i="1"/>
  <c r="L4286" i="1"/>
  <c r="C4286" i="1"/>
  <c r="AM4285" i="1"/>
  <c r="L4285" i="1"/>
  <c r="C4285" i="1"/>
  <c r="AM4284" i="1"/>
  <c r="L4284" i="1"/>
  <c r="C4284" i="1"/>
  <c r="AM4283" i="1"/>
  <c r="L4283" i="1"/>
  <c r="C4283" i="1"/>
  <c r="AM4282" i="1"/>
  <c r="L4282" i="1"/>
  <c r="C4282" i="1"/>
  <c r="AM4281" i="1"/>
  <c r="L4281" i="1"/>
  <c r="C4281" i="1"/>
  <c r="AM4280" i="1"/>
  <c r="L4280" i="1"/>
  <c r="C4280" i="1"/>
  <c r="AM4279" i="1"/>
  <c r="L4279" i="1"/>
  <c r="C4279" i="1"/>
  <c r="AM4278" i="1"/>
  <c r="L4278" i="1"/>
  <c r="C4278" i="1"/>
  <c r="AM4277" i="1"/>
  <c r="L4277" i="1"/>
  <c r="C4277" i="1"/>
  <c r="AM4276" i="1"/>
  <c r="L4276" i="1"/>
  <c r="C4276" i="1"/>
  <c r="AM4275" i="1"/>
  <c r="L4275" i="1"/>
  <c r="C4275" i="1"/>
  <c r="AM4274" i="1"/>
  <c r="L4274" i="1"/>
  <c r="C4274" i="1"/>
  <c r="AM4273" i="1"/>
  <c r="L4273" i="1"/>
  <c r="C4273" i="1"/>
  <c r="AM4272" i="1"/>
  <c r="L4272" i="1"/>
  <c r="C4272" i="1"/>
  <c r="AM4271" i="1"/>
  <c r="L4271" i="1"/>
  <c r="C4271" i="1"/>
  <c r="AM4270" i="1"/>
  <c r="L4270" i="1"/>
  <c r="C4270" i="1"/>
  <c r="AM4269" i="1"/>
  <c r="L4269" i="1"/>
  <c r="C4269" i="1"/>
  <c r="AM4268" i="1"/>
  <c r="L4268" i="1"/>
  <c r="C4268" i="1"/>
  <c r="AM4267" i="1"/>
  <c r="L4267" i="1"/>
  <c r="C4267" i="1"/>
  <c r="AM4266" i="1"/>
  <c r="L4266" i="1"/>
  <c r="C4266" i="1"/>
  <c r="AM4265" i="1"/>
  <c r="L4265" i="1"/>
  <c r="C4265" i="1"/>
  <c r="AM4264" i="1"/>
  <c r="L4264" i="1"/>
  <c r="C4264" i="1"/>
  <c r="AM4263" i="1"/>
  <c r="L4263" i="1"/>
  <c r="C4263" i="1"/>
  <c r="AM4262" i="1"/>
  <c r="L4262" i="1"/>
  <c r="C4262" i="1"/>
  <c r="AM4261" i="1"/>
  <c r="L4261" i="1"/>
  <c r="C4261" i="1"/>
  <c r="AM4260" i="1"/>
  <c r="L4260" i="1"/>
  <c r="C4260" i="1"/>
  <c r="AM4259" i="1"/>
  <c r="L4259" i="1"/>
  <c r="C4259" i="1"/>
  <c r="AM4258" i="1"/>
  <c r="L4258" i="1"/>
  <c r="C4258" i="1"/>
  <c r="AM4257" i="1"/>
  <c r="L4257" i="1"/>
  <c r="C4257" i="1"/>
  <c r="AM4256" i="1"/>
  <c r="L4256" i="1"/>
  <c r="C4256" i="1"/>
  <c r="AM4255" i="1"/>
  <c r="L4255" i="1"/>
  <c r="C4255" i="1"/>
  <c r="AM4254" i="1"/>
  <c r="L4254" i="1"/>
  <c r="C4254" i="1"/>
  <c r="AM4253" i="1"/>
  <c r="L4253" i="1"/>
  <c r="C4253" i="1"/>
  <c r="AM4252" i="1"/>
  <c r="L4252" i="1"/>
  <c r="C4252" i="1"/>
  <c r="AM4251" i="1"/>
  <c r="L4251" i="1"/>
  <c r="C4251" i="1"/>
  <c r="AM4250" i="1"/>
  <c r="L4250" i="1"/>
  <c r="C4250" i="1"/>
  <c r="AM4249" i="1"/>
  <c r="L4249" i="1"/>
  <c r="C4249" i="1"/>
  <c r="AM4248" i="1"/>
  <c r="L4248" i="1"/>
  <c r="C4248" i="1"/>
  <c r="AM4247" i="1"/>
  <c r="L4247" i="1"/>
  <c r="C4247" i="1"/>
  <c r="AM4246" i="1"/>
  <c r="L4246" i="1"/>
  <c r="C4246" i="1"/>
  <c r="AM4245" i="1"/>
  <c r="L4245" i="1"/>
  <c r="C4245" i="1"/>
  <c r="AM4244" i="1"/>
  <c r="L4244" i="1"/>
  <c r="C4244" i="1"/>
  <c r="AM4243" i="1"/>
  <c r="L4243" i="1"/>
  <c r="C4243" i="1"/>
  <c r="AM4242" i="1"/>
  <c r="L4242" i="1"/>
  <c r="C4242" i="1"/>
  <c r="AM4241" i="1"/>
  <c r="L4241" i="1"/>
  <c r="C4241" i="1"/>
  <c r="AM4240" i="1"/>
  <c r="L4240" i="1"/>
  <c r="C4240" i="1"/>
  <c r="AM4239" i="1"/>
  <c r="L4239" i="1"/>
  <c r="C4239" i="1"/>
  <c r="AM4238" i="1"/>
  <c r="L4238" i="1"/>
  <c r="C4238" i="1"/>
  <c r="AM4237" i="1"/>
  <c r="L4237" i="1"/>
  <c r="C4237" i="1"/>
  <c r="AM4236" i="1"/>
  <c r="L4236" i="1"/>
  <c r="C4236" i="1"/>
  <c r="AM4235" i="1"/>
  <c r="L4235" i="1"/>
  <c r="C4235" i="1"/>
  <c r="AM4234" i="1"/>
  <c r="L4234" i="1"/>
  <c r="C4234" i="1"/>
  <c r="AM4233" i="1"/>
  <c r="L4233" i="1"/>
  <c r="C4233" i="1"/>
  <c r="AM4232" i="1"/>
  <c r="L4232" i="1"/>
  <c r="C4232" i="1"/>
  <c r="AM4231" i="1"/>
  <c r="L4231" i="1"/>
  <c r="C4231" i="1"/>
  <c r="AM4230" i="1"/>
  <c r="L4230" i="1"/>
  <c r="C4230" i="1"/>
  <c r="AM4229" i="1"/>
  <c r="L4229" i="1"/>
  <c r="C4229" i="1"/>
  <c r="AM4228" i="1"/>
  <c r="L4228" i="1"/>
  <c r="C4228" i="1"/>
  <c r="AM4227" i="1"/>
  <c r="L4227" i="1"/>
  <c r="C4227" i="1"/>
  <c r="AM4226" i="1"/>
  <c r="L4226" i="1"/>
  <c r="C4226" i="1"/>
  <c r="AM4225" i="1"/>
  <c r="L4225" i="1"/>
  <c r="C4225" i="1"/>
  <c r="AM4224" i="1"/>
  <c r="L4224" i="1"/>
  <c r="C4224" i="1"/>
  <c r="AM4223" i="1"/>
  <c r="L4223" i="1"/>
  <c r="C4223" i="1"/>
  <c r="AM4222" i="1"/>
  <c r="L4222" i="1"/>
  <c r="C4222" i="1"/>
  <c r="AM4221" i="1"/>
  <c r="L4221" i="1"/>
  <c r="C4221" i="1"/>
  <c r="AM4220" i="1"/>
  <c r="L4220" i="1"/>
  <c r="C4220" i="1"/>
  <c r="AM4219" i="1"/>
  <c r="L4219" i="1"/>
  <c r="C4219" i="1"/>
  <c r="AM4218" i="1"/>
  <c r="L4218" i="1"/>
  <c r="C4218" i="1"/>
  <c r="AM4217" i="1"/>
  <c r="L4217" i="1"/>
  <c r="C4217" i="1"/>
  <c r="AM4216" i="1"/>
  <c r="L4216" i="1"/>
  <c r="C4216" i="1"/>
  <c r="AM4215" i="1"/>
  <c r="L4215" i="1"/>
  <c r="C4215" i="1"/>
  <c r="AM4214" i="1"/>
  <c r="L4214" i="1"/>
  <c r="C4214" i="1"/>
  <c r="AM4213" i="1"/>
  <c r="L4213" i="1"/>
  <c r="C4213" i="1"/>
  <c r="AM4212" i="1"/>
  <c r="L4212" i="1"/>
  <c r="C4212" i="1"/>
  <c r="AM4211" i="1"/>
  <c r="L4211" i="1"/>
  <c r="C4211" i="1"/>
  <c r="AM4210" i="1"/>
  <c r="L4210" i="1"/>
  <c r="C4210" i="1"/>
  <c r="AM4209" i="1"/>
  <c r="L4209" i="1"/>
  <c r="C4209" i="1"/>
  <c r="AM4208" i="1"/>
  <c r="L4208" i="1"/>
  <c r="C4208" i="1"/>
  <c r="AM4207" i="1"/>
  <c r="L4207" i="1"/>
  <c r="C4207" i="1"/>
  <c r="AM4206" i="1"/>
  <c r="L4206" i="1"/>
  <c r="C4206" i="1"/>
  <c r="AM4205" i="1"/>
  <c r="L4205" i="1"/>
  <c r="C4205" i="1"/>
  <c r="AM4204" i="1"/>
  <c r="L4204" i="1"/>
  <c r="C4204" i="1"/>
  <c r="AM4203" i="1"/>
  <c r="L4203" i="1"/>
  <c r="C4203" i="1"/>
  <c r="AM4202" i="1"/>
  <c r="L4202" i="1"/>
  <c r="C4202" i="1"/>
  <c r="AM4201" i="1"/>
  <c r="L4201" i="1"/>
  <c r="C4201" i="1"/>
  <c r="AM4200" i="1"/>
  <c r="L4200" i="1"/>
  <c r="C4200" i="1"/>
  <c r="AM4199" i="1"/>
  <c r="L4199" i="1"/>
  <c r="C4199" i="1"/>
  <c r="AM4198" i="1"/>
  <c r="L4198" i="1"/>
  <c r="C4198" i="1"/>
  <c r="AM4197" i="1"/>
  <c r="L4197" i="1"/>
  <c r="C4197" i="1"/>
  <c r="AM4196" i="1"/>
  <c r="L4196" i="1"/>
  <c r="C4196" i="1"/>
  <c r="AM4195" i="1"/>
  <c r="L4195" i="1"/>
  <c r="C4195" i="1"/>
  <c r="AM4194" i="1"/>
  <c r="L4194" i="1"/>
  <c r="C4194" i="1"/>
  <c r="AM4193" i="1"/>
  <c r="L4193" i="1"/>
  <c r="C4193" i="1"/>
  <c r="AM4192" i="1"/>
  <c r="L4192" i="1"/>
  <c r="C4192" i="1"/>
  <c r="AM4191" i="1"/>
  <c r="L4191" i="1"/>
  <c r="C4191" i="1"/>
  <c r="AM4190" i="1"/>
  <c r="L4190" i="1"/>
  <c r="C4190" i="1"/>
  <c r="AM4189" i="1"/>
  <c r="L4189" i="1"/>
  <c r="C4189" i="1"/>
  <c r="AM4188" i="1"/>
  <c r="L4188" i="1"/>
  <c r="C4188" i="1"/>
  <c r="AM4187" i="1"/>
  <c r="L4187" i="1"/>
  <c r="C4187" i="1"/>
  <c r="AM4186" i="1"/>
  <c r="L4186" i="1"/>
  <c r="C4186" i="1"/>
  <c r="AM4185" i="1"/>
  <c r="L4185" i="1"/>
  <c r="C4185" i="1"/>
  <c r="AM4184" i="1"/>
  <c r="L4184" i="1"/>
  <c r="C4184" i="1"/>
  <c r="AM4183" i="1"/>
  <c r="L4183" i="1"/>
  <c r="C4183" i="1"/>
  <c r="AM4182" i="1"/>
  <c r="L4182" i="1"/>
  <c r="C4182" i="1"/>
  <c r="AM4181" i="1"/>
  <c r="L4181" i="1"/>
  <c r="C4181" i="1"/>
  <c r="AM4180" i="1"/>
  <c r="L4180" i="1"/>
  <c r="C4180" i="1"/>
  <c r="AM4179" i="1"/>
  <c r="L4179" i="1"/>
  <c r="C4179" i="1"/>
  <c r="AM4178" i="1"/>
  <c r="L4178" i="1"/>
  <c r="C4178" i="1"/>
  <c r="AM4177" i="1"/>
  <c r="L4177" i="1"/>
  <c r="C4177" i="1"/>
  <c r="AM4176" i="1"/>
  <c r="L4176" i="1"/>
  <c r="C4176" i="1"/>
  <c r="AM4175" i="1"/>
  <c r="L4175" i="1"/>
  <c r="C4175" i="1"/>
  <c r="AM4174" i="1"/>
  <c r="L4174" i="1"/>
  <c r="C4174" i="1"/>
  <c r="AM4173" i="1"/>
  <c r="L4173" i="1"/>
  <c r="C4173" i="1"/>
  <c r="AM4172" i="1"/>
  <c r="L4172" i="1"/>
  <c r="C4172" i="1"/>
  <c r="AM4171" i="1"/>
  <c r="L4171" i="1"/>
  <c r="C4171" i="1"/>
  <c r="AM4170" i="1"/>
  <c r="L4170" i="1"/>
  <c r="C4170" i="1"/>
  <c r="AM4169" i="1"/>
  <c r="L4169" i="1"/>
  <c r="C4169" i="1"/>
  <c r="AM4168" i="1"/>
  <c r="L4168" i="1"/>
  <c r="C4168" i="1"/>
  <c r="AM4167" i="1"/>
  <c r="L4167" i="1"/>
  <c r="C4167" i="1"/>
  <c r="AM4166" i="1"/>
  <c r="L4166" i="1"/>
  <c r="C4166" i="1"/>
  <c r="AM4165" i="1"/>
  <c r="L4165" i="1"/>
  <c r="C4165" i="1"/>
  <c r="AM4164" i="1"/>
  <c r="L4164" i="1"/>
  <c r="C4164" i="1"/>
  <c r="AM4163" i="1"/>
  <c r="L4163" i="1"/>
  <c r="C4163" i="1"/>
  <c r="AM4162" i="1"/>
  <c r="L4162" i="1"/>
  <c r="C4162" i="1"/>
  <c r="AM4161" i="1"/>
  <c r="L4161" i="1"/>
  <c r="C4161" i="1"/>
  <c r="AM4160" i="1"/>
  <c r="L4160" i="1"/>
  <c r="C4160" i="1"/>
  <c r="AM4159" i="1"/>
  <c r="L4159" i="1"/>
  <c r="C4159" i="1"/>
  <c r="AM4158" i="1"/>
  <c r="L4158" i="1"/>
  <c r="C4158" i="1"/>
  <c r="AM4157" i="1"/>
  <c r="L4157" i="1"/>
  <c r="C4157" i="1"/>
  <c r="AM4156" i="1"/>
  <c r="L4156" i="1"/>
  <c r="C4156" i="1"/>
  <c r="AM4155" i="1"/>
  <c r="L4155" i="1"/>
  <c r="C4155" i="1"/>
  <c r="AM4154" i="1"/>
  <c r="L4154" i="1"/>
  <c r="C4154" i="1"/>
  <c r="AM4153" i="1"/>
  <c r="L4153" i="1"/>
  <c r="C4153" i="1"/>
  <c r="AM4152" i="1"/>
  <c r="L4152" i="1"/>
  <c r="C4152" i="1"/>
  <c r="AM4151" i="1"/>
  <c r="L4151" i="1"/>
  <c r="C4151" i="1"/>
  <c r="AM4150" i="1"/>
  <c r="L4150" i="1"/>
  <c r="C4150" i="1"/>
  <c r="AM4149" i="1"/>
  <c r="L4149" i="1"/>
  <c r="C4149" i="1"/>
  <c r="AM4148" i="1"/>
  <c r="L4148" i="1"/>
  <c r="C4148" i="1"/>
  <c r="AM4147" i="1"/>
  <c r="L4147" i="1"/>
  <c r="C4147" i="1"/>
  <c r="AM4146" i="1"/>
  <c r="L4146" i="1"/>
  <c r="C4146" i="1"/>
  <c r="AM4145" i="1"/>
  <c r="L4145" i="1"/>
  <c r="C4145" i="1"/>
  <c r="AM4144" i="1"/>
  <c r="L4144" i="1"/>
  <c r="C4144" i="1"/>
  <c r="AM4143" i="1"/>
  <c r="L4143" i="1"/>
  <c r="C4143" i="1"/>
  <c r="AM4142" i="1"/>
  <c r="L4142" i="1"/>
  <c r="C4142" i="1"/>
  <c r="AM4141" i="1"/>
  <c r="L4141" i="1"/>
  <c r="C4141" i="1"/>
  <c r="AM4140" i="1"/>
  <c r="L4140" i="1"/>
  <c r="C4140" i="1"/>
  <c r="AM4139" i="1"/>
  <c r="L4139" i="1"/>
  <c r="C4139" i="1"/>
  <c r="AM4138" i="1"/>
  <c r="L4138" i="1"/>
  <c r="C4138" i="1"/>
  <c r="AM4137" i="1"/>
  <c r="L4137" i="1"/>
  <c r="C4137" i="1"/>
  <c r="AM4136" i="1"/>
  <c r="L4136" i="1"/>
  <c r="C4136" i="1"/>
  <c r="AM4135" i="1"/>
  <c r="L4135" i="1"/>
  <c r="C4135" i="1"/>
  <c r="AM4134" i="1"/>
  <c r="L4134" i="1"/>
  <c r="C4134" i="1"/>
  <c r="AM4133" i="1"/>
  <c r="L4133" i="1"/>
  <c r="C4133" i="1"/>
  <c r="AM4132" i="1"/>
  <c r="L4132" i="1"/>
  <c r="C4132" i="1"/>
  <c r="AM4131" i="1"/>
  <c r="L4131" i="1"/>
  <c r="C4131" i="1"/>
  <c r="AM4130" i="1"/>
  <c r="L4130" i="1"/>
  <c r="C4130" i="1"/>
  <c r="AM4129" i="1"/>
  <c r="L4129" i="1"/>
  <c r="C4129" i="1"/>
  <c r="AM4128" i="1"/>
  <c r="L4128" i="1"/>
  <c r="C4128" i="1"/>
  <c r="AM4127" i="1"/>
  <c r="L4127" i="1"/>
  <c r="C4127" i="1"/>
  <c r="AM4126" i="1"/>
  <c r="L4126" i="1"/>
  <c r="C4126" i="1"/>
  <c r="AM4125" i="1"/>
  <c r="L4125" i="1"/>
  <c r="C4125" i="1"/>
  <c r="AM4124" i="1"/>
  <c r="L4124" i="1"/>
  <c r="C4124" i="1"/>
  <c r="AM4123" i="1"/>
  <c r="L4123" i="1"/>
  <c r="C4123" i="1"/>
  <c r="AM4122" i="1"/>
  <c r="L4122" i="1"/>
  <c r="C4122" i="1"/>
  <c r="AM4121" i="1"/>
  <c r="L4121" i="1"/>
  <c r="C4121" i="1"/>
  <c r="AM4120" i="1"/>
  <c r="L4120" i="1"/>
  <c r="C4120" i="1"/>
  <c r="AM4119" i="1"/>
  <c r="L4119" i="1"/>
  <c r="C4119" i="1"/>
  <c r="AM4118" i="1"/>
  <c r="L4118" i="1"/>
  <c r="C4118" i="1"/>
  <c r="AM4117" i="1"/>
  <c r="L4117" i="1"/>
  <c r="C4117" i="1"/>
  <c r="AM4116" i="1"/>
  <c r="L4116" i="1"/>
  <c r="C4116" i="1"/>
  <c r="AM4115" i="1"/>
  <c r="L4115" i="1"/>
  <c r="C4115" i="1"/>
  <c r="AM4114" i="1"/>
  <c r="L4114" i="1"/>
  <c r="C4114" i="1"/>
  <c r="AM4113" i="1"/>
  <c r="L4113" i="1"/>
  <c r="C4113" i="1"/>
  <c r="AM4112" i="1"/>
  <c r="L4112" i="1"/>
  <c r="C4112" i="1"/>
  <c r="AM4111" i="1"/>
  <c r="L4111" i="1"/>
  <c r="C4111" i="1"/>
  <c r="AM4110" i="1"/>
  <c r="L4110" i="1"/>
  <c r="C4110" i="1"/>
  <c r="AM4109" i="1"/>
  <c r="L4109" i="1"/>
  <c r="C4109" i="1"/>
  <c r="AM4108" i="1"/>
  <c r="L4108" i="1"/>
  <c r="C4108" i="1"/>
  <c r="AM4107" i="1"/>
  <c r="L4107" i="1"/>
  <c r="C4107" i="1"/>
  <c r="AM4106" i="1"/>
  <c r="L4106" i="1"/>
  <c r="C4106" i="1"/>
  <c r="AM4105" i="1"/>
  <c r="L4105" i="1"/>
  <c r="C4105" i="1"/>
  <c r="AM4104" i="1"/>
  <c r="L4104" i="1"/>
  <c r="C4104" i="1"/>
  <c r="AM4103" i="1"/>
  <c r="L4103" i="1"/>
  <c r="C4103" i="1"/>
  <c r="AM4102" i="1"/>
  <c r="L4102" i="1"/>
  <c r="C4102" i="1"/>
  <c r="AM4101" i="1"/>
  <c r="L4101" i="1"/>
  <c r="C4101" i="1"/>
  <c r="AM4100" i="1"/>
  <c r="L4100" i="1"/>
  <c r="C4100" i="1"/>
  <c r="AM4099" i="1"/>
  <c r="L4099" i="1"/>
  <c r="C4099" i="1"/>
  <c r="AM4098" i="1"/>
  <c r="L4098" i="1"/>
  <c r="C4098" i="1"/>
  <c r="AM4097" i="1"/>
  <c r="L4097" i="1"/>
  <c r="C4097" i="1"/>
  <c r="AM4096" i="1"/>
  <c r="L4096" i="1"/>
  <c r="C4096" i="1"/>
  <c r="AM4095" i="1"/>
  <c r="L4095" i="1"/>
  <c r="C4095" i="1"/>
  <c r="AM4094" i="1"/>
  <c r="L4094" i="1"/>
  <c r="C4094" i="1"/>
  <c r="AM4093" i="1"/>
  <c r="L4093" i="1"/>
  <c r="C4093" i="1"/>
  <c r="AM4092" i="1"/>
  <c r="L4092" i="1"/>
  <c r="C4092" i="1"/>
  <c r="AM4091" i="1"/>
  <c r="L4091" i="1"/>
  <c r="C4091" i="1"/>
  <c r="AM4090" i="1"/>
  <c r="L4090" i="1"/>
  <c r="C4090" i="1"/>
  <c r="AM4089" i="1"/>
  <c r="L4089" i="1"/>
  <c r="C4089" i="1"/>
  <c r="AM4088" i="1"/>
  <c r="L4088" i="1"/>
  <c r="C4088" i="1"/>
  <c r="AM4087" i="1"/>
  <c r="L4087" i="1"/>
  <c r="C4087" i="1"/>
  <c r="AM4086" i="1"/>
  <c r="L4086" i="1"/>
  <c r="C4086" i="1"/>
  <c r="AM4085" i="1"/>
  <c r="L4085" i="1"/>
  <c r="C4085" i="1"/>
  <c r="AM4084" i="1"/>
  <c r="L4084" i="1"/>
  <c r="C4084" i="1"/>
  <c r="AM4083" i="1"/>
  <c r="L4083" i="1"/>
  <c r="C4083" i="1"/>
  <c r="AM4082" i="1"/>
  <c r="L4082" i="1"/>
  <c r="C4082" i="1"/>
  <c r="AM4081" i="1"/>
  <c r="L4081" i="1"/>
  <c r="C4081" i="1"/>
  <c r="AM4080" i="1"/>
  <c r="L4080" i="1"/>
  <c r="C4080" i="1"/>
  <c r="AM4079" i="1"/>
  <c r="L4079" i="1"/>
  <c r="C4079" i="1"/>
  <c r="AM4078" i="1"/>
  <c r="L4078" i="1"/>
  <c r="C4078" i="1"/>
  <c r="AM4077" i="1"/>
  <c r="L4077" i="1"/>
  <c r="C4077" i="1"/>
  <c r="AM4076" i="1"/>
  <c r="L4076" i="1"/>
  <c r="C4076" i="1"/>
  <c r="AM4075" i="1"/>
  <c r="L4075" i="1"/>
  <c r="C4075" i="1"/>
  <c r="AM4074" i="1"/>
  <c r="L4074" i="1"/>
  <c r="C4074" i="1"/>
  <c r="AM4073" i="1"/>
  <c r="L4073" i="1"/>
  <c r="C4073" i="1"/>
  <c r="AM4072" i="1"/>
  <c r="L4072" i="1"/>
  <c r="C4072" i="1"/>
  <c r="AM4071" i="1"/>
  <c r="L4071" i="1"/>
  <c r="C4071" i="1"/>
  <c r="AM4070" i="1"/>
  <c r="L4070" i="1"/>
  <c r="C4070" i="1"/>
  <c r="AM4069" i="1"/>
  <c r="L4069" i="1"/>
  <c r="C4069" i="1"/>
  <c r="AM4068" i="1"/>
  <c r="L4068" i="1"/>
  <c r="C4068" i="1"/>
  <c r="AM4067" i="1"/>
  <c r="L4067" i="1"/>
  <c r="C4067" i="1"/>
  <c r="AM4066" i="1"/>
  <c r="L4066" i="1"/>
  <c r="C4066" i="1"/>
  <c r="AM4065" i="1"/>
  <c r="L4065" i="1"/>
  <c r="C4065" i="1"/>
  <c r="AM4064" i="1"/>
  <c r="L4064" i="1"/>
  <c r="C4064" i="1"/>
  <c r="AM4063" i="1"/>
  <c r="L4063" i="1"/>
  <c r="C4063" i="1"/>
  <c r="AM4062" i="1"/>
  <c r="L4062" i="1"/>
  <c r="C4062" i="1"/>
  <c r="AM4061" i="1"/>
  <c r="L4061" i="1"/>
  <c r="C4061" i="1"/>
  <c r="AM4060" i="1"/>
  <c r="L4060" i="1"/>
  <c r="C4060" i="1"/>
  <c r="AM4059" i="1"/>
  <c r="L4059" i="1"/>
  <c r="C4059" i="1"/>
  <c r="AM4058" i="1"/>
  <c r="L4058" i="1"/>
  <c r="C4058" i="1"/>
  <c r="AM4057" i="1"/>
  <c r="L4057" i="1"/>
  <c r="C4057" i="1"/>
  <c r="AM4056" i="1"/>
  <c r="L4056" i="1"/>
  <c r="C4056" i="1"/>
  <c r="AM4055" i="1"/>
  <c r="L4055" i="1"/>
  <c r="C4055" i="1"/>
  <c r="AM4054" i="1"/>
  <c r="L4054" i="1"/>
  <c r="C4054" i="1"/>
  <c r="AM4053" i="1"/>
  <c r="L4053" i="1"/>
  <c r="C4053" i="1"/>
  <c r="AM4052" i="1"/>
  <c r="L4052" i="1"/>
  <c r="C4052" i="1"/>
  <c r="AM4051" i="1"/>
  <c r="L4051" i="1"/>
  <c r="C4051" i="1"/>
  <c r="AM4050" i="1"/>
  <c r="L4050" i="1"/>
  <c r="C4050" i="1"/>
  <c r="AM4049" i="1"/>
  <c r="L4049" i="1"/>
  <c r="C4049" i="1"/>
  <c r="AM4048" i="1"/>
  <c r="L4048" i="1"/>
  <c r="C4048" i="1"/>
  <c r="AM4047" i="1"/>
  <c r="L4047" i="1"/>
  <c r="C4047" i="1"/>
  <c r="AM4046" i="1"/>
  <c r="L4046" i="1"/>
  <c r="C4046" i="1"/>
  <c r="AM4045" i="1"/>
  <c r="L4045" i="1"/>
  <c r="C4045" i="1"/>
  <c r="AM4044" i="1"/>
  <c r="L4044" i="1"/>
  <c r="C4044" i="1"/>
  <c r="AM4043" i="1"/>
  <c r="L4043" i="1"/>
  <c r="C4043" i="1"/>
  <c r="AM4042" i="1"/>
  <c r="L4042" i="1"/>
  <c r="C4042" i="1"/>
  <c r="AM4041" i="1"/>
  <c r="L4041" i="1"/>
  <c r="C4041" i="1"/>
  <c r="AM4040" i="1"/>
  <c r="L4040" i="1"/>
  <c r="C4040" i="1"/>
  <c r="AM4039" i="1"/>
  <c r="L4039" i="1"/>
  <c r="C4039" i="1"/>
  <c r="AM4038" i="1"/>
  <c r="L4038" i="1"/>
  <c r="C4038" i="1"/>
  <c r="AM4037" i="1"/>
  <c r="L4037" i="1"/>
  <c r="C4037" i="1"/>
  <c r="AM4036" i="1"/>
  <c r="L4036" i="1"/>
  <c r="C4036" i="1"/>
  <c r="AM4035" i="1"/>
  <c r="L4035" i="1"/>
  <c r="C4035" i="1"/>
  <c r="AM4034" i="1"/>
  <c r="L4034" i="1"/>
  <c r="C4034" i="1"/>
  <c r="AM4033" i="1"/>
  <c r="L4033" i="1"/>
  <c r="C4033" i="1"/>
  <c r="AM4032" i="1"/>
  <c r="L4032" i="1"/>
  <c r="C4032" i="1"/>
  <c r="AM4031" i="1"/>
  <c r="L4031" i="1"/>
  <c r="C4031" i="1"/>
  <c r="AM4030" i="1"/>
  <c r="L4030" i="1"/>
  <c r="C4030" i="1"/>
  <c r="AM4029" i="1"/>
  <c r="L4029" i="1"/>
  <c r="C4029" i="1"/>
  <c r="AM4028" i="1"/>
  <c r="L4028" i="1"/>
  <c r="C4028" i="1"/>
  <c r="AM4027" i="1"/>
  <c r="L4027" i="1"/>
  <c r="C4027" i="1"/>
  <c r="AM4026" i="1"/>
  <c r="L4026" i="1"/>
  <c r="C4026" i="1"/>
  <c r="AM4025" i="1"/>
  <c r="L4025" i="1"/>
  <c r="C4025" i="1"/>
  <c r="AM4024" i="1"/>
  <c r="L4024" i="1"/>
  <c r="C4024" i="1"/>
  <c r="AM4023" i="1"/>
  <c r="L4023" i="1"/>
  <c r="C4023" i="1"/>
  <c r="AM4022" i="1"/>
  <c r="L4022" i="1"/>
  <c r="C4022" i="1"/>
  <c r="AM4021" i="1"/>
  <c r="L4021" i="1"/>
  <c r="C4021" i="1"/>
  <c r="AM4020" i="1"/>
  <c r="L4020" i="1"/>
  <c r="C4020" i="1"/>
  <c r="AM4019" i="1"/>
  <c r="L4019" i="1"/>
  <c r="C4019" i="1"/>
  <c r="AM4018" i="1"/>
  <c r="L4018" i="1"/>
  <c r="C4018" i="1"/>
  <c r="AM4017" i="1"/>
  <c r="L4017" i="1"/>
  <c r="C4017" i="1"/>
  <c r="AM4016" i="1"/>
  <c r="L4016" i="1"/>
  <c r="C4016" i="1"/>
  <c r="AM4015" i="1"/>
  <c r="L4015" i="1"/>
  <c r="C4015" i="1"/>
  <c r="AM4014" i="1"/>
  <c r="L4014" i="1"/>
  <c r="C4014" i="1"/>
  <c r="AM4013" i="1"/>
  <c r="L4013" i="1"/>
  <c r="C4013" i="1"/>
  <c r="AM4012" i="1"/>
  <c r="L4012" i="1"/>
  <c r="C4012" i="1"/>
  <c r="AM4011" i="1"/>
  <c r="L4011" i="1"/>
  <c r="C4011" i="1"/>
  <c r="AM4010" i="1"/>
  <c r="L4010" i="1"/>
  <c r="C4010" i="1"/>
  <c r="AM4009" i="1"/>
  <c r="L4009" i="1"/>
  <c r="C4009" i="1"/>
  <c r="AM4008" i="1"/>
  <c r="L4008" i="1"/>
  <c r="C4008" i="1"/>
  <c r="AM4007" i="1"/>
  <c r="L4007" i="1"/>
  <c r="C4007" i="1"/>
  <c r="AM4006" i="1"/>
  <c r="L4006" i="1"/>
  <c r="C4006" i="1"/>
  <c r="AM4005" i="1"/>
  <c r="L4005" i="1"/>
  <c r="C4005" i="1"/>
  <c r="AM4004" i="1"/>
  <c r="L4004" i="1"/>
  <c r="C4004" i="1"/>
  <c r="AM4003" i="1"/>
  <c r="L4003" i="1"/>
  <c r="C4003" i="1"/>
  <c r="AM4002" i="1"/>
  <c r="L4002" i="1"/>
  <c r="C4002" i="1"/>
  <c r="AM4001" i="1"/>
  <c r="L4001" i="1"/>
  <c r="C4001" i="1"/>
  <c r="AM4000" i="1"/>
  <c r="L4000" i="1"/>
  <c r="C4000" i="1"/>
  <c r="AM3999" i="1"/>
  <c r="L3999" i="1"/>
  <c r="C3999" i="1"/>
  <c r="AM3998" i="1"/>
  <c r="L3998" i="1"/>
  <c r="C3998" i="1"/>
  <c r="AM3997" i="1"/>
  <c r="L3997" i="1"/>
  <c r="C3997" i="1"/>
  <c r="AM3996" i="1"/>
  <c r="L3996" i="1"/>
  <c r="C3996" i="1"/>
  <c r="AM3995" i="1"/>
  <c r="L3995" i="1"/>
  <c r="C3995" i="1"/>
  <c r="AM3994" i="1"/>
  <c r="L3994" i="1"/>
  <c r="C3994" i="1"/>
  <c r="AM3993" i="1"/>
  <c r="L3993" i="1"/>
  <c r="C3993" i="1"/>
  <c r="AM3992" i="1"/>
  <c r="L3992" i="1"/>
  <c r="C3992" i="1"/>
  <c r="AM3991" i="1"/>
  <c r="L3991" i="1"/>
  <c r="C3991" i="1"/>
  <c r="AM3990" i="1"/>
  <c r="L3990" i="1"/>
  <c r="C3990" i="1"/>
  <c r="AM3989" i="1"/>
  <c r="L3989" i="1"/>
  <c r="C3989" i="1"/>
  <c r="AM3988" i="1"/>
  <c r="L3988" i="1"/>
  <c r="C3988" i="1"/>
  <c r="AM3987" i="1"/>
  <c r="L3987" i="1"/>
  <c r="C3987" i="1"/>
  <c r="AM3986" i="1"/>
  <c r="L3986" i="1"/>
  <c r="C3986" i="1"/>
  <c r="AM3985" i="1"/>
  <c r="L3985" i="1"/>
  <c r="C3985" i="1"/>
  <c r="AM3984" i="1"/>
  <c r="L3984" i="1"/>
  <c r="C3984" i="1"/>
  <c r="AM3983" i="1"/>
  <c r="L3983" i="1"/>
  <c r="C3983" i="1"/>
  <c r="AM3982" i="1"/>
  <c r="L3982" i="1"/>
  <c r="C3982" i="1"/>
  <c r="AM3981" i="1"/>
  <c r="L3981" i="1"/>
  <c r="C3981" i="1"/>
  <c r="AM3980" i="1"/>
  <c r="L3980" i="1"/>
  <c r="C3980" i="1"/>
  <c r="AM3979" i="1"/>
  <c r="L3979" i="1"/>
  <c r="C3979" i="1"/>
  <c r="AM3978" i="1"/>
  <c r="L3978" i="1"/>
  <c r="C3978" i="1"/>
  <c r="AM3977" i="1"/>
  <c r="L3977" i="1"/>
  <c r="C3977" i="1"/>
  <c r="AM3976" i="1"/>
  <c r="L3976" i="1"/>
  <c r="C3976" i="1"/>
  <c r="AM3975" i="1"/>
  <c r="L3975" i="1"/>
  <c r="C3975" i="1"/>
  <c r="AM3974" i="1"/>
  <c r="L3974" i="1"/>
  <c r="C3974" i="1"/>
  <c r="AM3973" i="1"/>
  <c r="L3973" i="1"/>
  <c r="C3973" i="1"/>
  <c r="AM3972" i="1"/>
  <c r="L3972" i="1"/>
  <c r="C3972" i="1"/>
  <c r="AM3971" i="1"/>
  <c r="L3971" i="1"/>
  <c r="C3971" i="1"/>
  <c r="AM3970" i="1"/>
  <c r="L3970" i="1"/>
  <c r="C3970" i="1"/>
  <c r="AM3969" i="1"/>
  <c r="L3969" i="1"/>
  <c r="C3969" i="1"/>
  <c r="AM3968" i="1"/>
  <c r="L3968" i="1"/>
  <c r="C3968" i="1"/>
  <c r="AM3967" i="1"/>
  <c r="L3967" i="1"/>
  <c r="C3967" i="1"/>
  <c r="AM3966" i="1"/>
  <c r="L3966" i="1"/>
  <c r="C3966" i="1"/>
  <c r="AM3965" i="1"/>
  <c r="L3965" i="1"/>
  <c r="C3965" i="1"/>
  <c r="AM3964" i="1"/>
  <c r="L3964" i="1"/>
  <c r="C3964" i="1"/>
  <c r="AM3963" i="1"/>
  <c r="L3963" i="1"/>
  <c r="C3963" i="1"/>
  <c r="AM3962" i="1"/>
  <c r="L3962" i="1"/>
  <c r="C3962" i="1"/>
  <c r="AM3961" i="1"/>
  <c r="L3961" i="1"/>
  <c r="C3961" i="1"/>
  <c r="AM3960" i="1"/>
  <c r="L3960" i="1"/>
  <c r="C3960" i="1"/>
  <c r="AM3959" i="1"/>
  <c r="L3959" i="1"/>
  <c r="C3959" i="1"/>
  <c r="AM3958" i="1"/>
  <c r="L3958" i="1"/>
  <c r="C3958" i="1"/>
  <c r="AM3957" i="1"/>
  <c r="L3957" i="1"/>
  <c r="C3957" i="1"/>
  <c r="AM3956" i="1"/>
  <c r="L3956" i="1"/>
  <c r="C3956" i="1"/>
  <c r="AM3955" i="1"/>
  <c r="L3955" i="1"/>
  <c r="C3955" i="1"/>
  <c r="AM3954" i="1"/>
  <c r="L3954" i="1"/>
  <c r="C3954" i="1"/>
  <c r="AM3953" i="1"/>
  <c r="L3953" i="1"/>
  <c r="C3953" i="1"/>
  <c r="AM3952" i="1"/>
  <c r="L3952" i="1"/>
  <c r="C3952" i="1"/>
  <c r="AM3951" i="1"/>
  <c r="L3951" i="1"/>
  <c r="C3951" i="1"/>
  <c r="AM3950" i="1"/>
  <c r="L3950" i="1"/>
  <c r="C3950" i="1"/>
  <c r="AM3949" i="1"/>
  <c r="L3949" i="1"/>
  <c r="C3949" i="1"/>
  <c r="AM3948" i="1"/>
  <c r="L3948" i="1"/>
  <c r="C3948" i="1"/>
  <c r="AM3947" i="1"/>
  <c r="L3947" i="1"/>
  <c r="C3947" i="1"/>
  <c r="AM3946" i="1"/>
  <c r="L3946" i="1"/>
  <c r="C3946" i="1"/>
  <c r="AM3945" i="1"/>
  <c r="L3945" i="1"/>
  <c r="C3945" i="1"/>
  <c r="AM3944" i="1"/>
  <c r="L3944" i="1"/>
  <c r="C3944" i="1"/>
  <c r="AM3943" i="1"/>
  <c r="L3943" i="1"/>
  <c r="C3943" i="1"/>
  <c r="AM3942" i="1"/>
  <c r="L3942" i="1"/>
  <c r="C3942" i="1"/>
  <c r="AM3941" i="1"/>
  <c r="L3941" i="1"/>
  <c r="C3941" i="1"/>
  <c r="AM3940" i="1"/>
  <c r="L3940" i="1"/>
  <c r="C3940" i="1"/>
  <c r="AM3939" i="1"/>
  <c r="L3939" i="1"/>
  <c r="C3939" i="1"/>
  <c r="AM3938" i="1"/>
  <c r="L3938" i="1"/>
  <c r="C3938" i="1"/>
  <c r="AM3937" i="1"/>
  <c r="L3937" i="1"/>
  <c r="C3937" i="1"/>
  <c r="AM3936" i="1"/>
  <c r="L3936" i="1"/>
  <c r="C3936" i="1"/>
  <c r="AM3935" i="1"/>
  <c r="L3935" i="1"/>
  <c r="C3935" i="1"/>
  <c r="AM3934" i="1"/>
  <c r="L3934" i="1"/>
  <c r="C3934" i="1"/>
  <c r="AM3933" i="1"/>
  <c r="L3933" i="1"/>
  <c r="C3933" i="1"/>
  <c r="AM3932" i="1"/>
  <c r="L3932" i="1"/>
  <c r="C3932" i="1"/>
  <c r="AM3931" i="1"/>
  <c r="L3931" i="1"/>
  <c r="C3931" i="1"/>
  <c r="AM3930" i="1"/>
  <c r="L3930" i="1"/>
  <c r="C3930" i="1"/>
  <c r="AM3929" i="1"/>
  <c r="L3929" i="1"/>
  <c r="C3929" i="1"/>
  <c r="AM3928" i="1"/>
  <c r="L3928" i="1"/>
  <c r="C3928" i="1"/>
  <c r="AM3927" i="1"/>
  <c r="L3927" i="1"/>
  <c r="C3927" i="1"/>
  <c r="AM3926" i="1"/>
  <c r="L3926" i="1"/>
  <c r="C3926" i="1"/>
  <c r="AM3925" i="1"/>
  <c r="L3925" i="1"/>
  <c r="C3925" i="1"/>
  <c r="AM3924" i="1"/>
  <c r="L3924" i="1"/>
  <c r="C3924" i="1"/>
  <c r="AM3923" i="1"/>
  <c r="L3923" i="1"/>
  <c r="C3923" i="1"/>
  <c r="AM3922" i="1"/>
  <c r="L3922" i="1"/>
  <c r="C3922" i="1"/>
  <c r="AM3921" i="1"/>
  <c r="L3921" i="1"/>
  <c r="C3921" i="1"/>
  <c r="AM3920" i="1"/>
  <c r="L3920" i="1"/>
  <c r="C3920" i="1"/>
  <c r="AM3919" i="1"/>
  <c r="L3919" i="1"/>
  <c r="C3919" i="1"/>
  <c r="AM3918" i="1"/>
  <c r="L3918" i="1"/>
  <c r="C3918" i="1"/>
  <c r="AM3917" i="1"/>
  <c r="L3917" i="1"/>
  <c r="C3917" i="1"/>
  <c r="AM3916" i="1"/>
  <c r="L3916" i="1"/>
  <c r="C3916" i="1"/>
  <c r="AM3915" i="1"/>
  <c r="L3915" i="1"/>
  <c r="C3915" i="1"/>
  <c r="AM3914" i="1"/>
  <c r="L3914" i="1"/>
  <c r="C3914" i="1"/>
  <c r="AM3913" i="1"/>
  <c r="L3913" i="1"/>
  <c r="C3913" i="1"/>
  <c r="AM3912" i="1"/>
  <c r="L3912" i="1"/>
  <c r="C3912" i="1"/>
  <c r="AM3911" i="1"/>
  <c r="L3911" i="1"/>
  <c r="C3911" i="1"/>
  <c r="AM3910" i="1"/>
  <c r="L3910" i="1"/>
  <c r="C3910" i="1"/>
  <c r="AM3909" i="1"/>
  <c r="L3909" i="1"/>
  <c r="C3909" i="1"/>
  <c r="AM3908" i="1"/>
  <c r="L3908" i="1"/>
  <c r="C3908" i="1"/>
  <c r="AM3907" i="1"/>
  <c r="L3907" i="1"/>
  <c r="C3907" i="1"/>
  <c r="AM3906" i="1"/>
  <c r="L3906" i="1"/>
  <c r="C3906" i="1"/>
  <c r="AM3905" i="1"/>
  <c r="L3905" i="1"/>
  <c r="C3905" i="1"/>
  <c r="AM3904" i="1"/>
  <c r="L3904" i="1"/>
  <c r="C3904" i="1"/>
  <c r="AM3903" i="1"/>
  <c r="L3903" i="1"/>
  <c r="C3903" i="1"/>
  <c r="AM3902" i="1"/>
  <c r="L3902" i="1"/>
  <c r="C3902" i="1"/>
  <c r="AM3901" i="1"/>
  <c r="L3901" i="1"/>
  <c r="C3901" i="1"/>
  <c r="AM3900" i="1"/>
  <c r="L3900" i="1"/>
  <c r="C3900" i="1"/>
  <c r="AM3899" i="1"/>
  <c r="L3899" i="1"/>
  <c r="C3899" i="1"/>
  <c r="AM3898" i="1"/>
  <c r="L3898" i="1"/>
  <c r="C3898" i="1"/>
  <c r="AM3897" i="1"/>
  <c r="L3897" i="1"/>
  <c r="C3897" i="1"/>
  <c r="AM3896" i="1"/>
  <c r="L3896" i="1"/>
  <c r="C3896" i="1"/>
  <c r="AM3895" i="1"/>
  <c r="L3895" i="1"/>
  <c r="C3895" i="1"/>
  <c r="AM3894" i="1"/>
  <c r="L3894" i="1"/>
  <c r="C3894" i="1"/>
  <c r="AM3893" i="1"/>
  <c r="L3893" i="1"/>
  <c r="C3893" i="1"/>
  <c r="AM3892" i="1"/>
  <c r="L3892" i="1"/>
  <c r="C3892" i="1"/>
  <c r="AM3891" i="1"/>
  <c r="L3891" i="1"/>
  <c r="C3891" i="1"/>
  <c r="AM3890" i="1"/>
  <c r="L3890" i="1"/>
  <c r="C3890" i="1"/>
  <c r="AM3889" i="1"/>
  <c r="L3889" i="1"/>
  <c r="C3889" i="1"/>
  <c r="AM3888" i="1"/>
  <c r="L3888" i="1"/>
  <c r="C3888" i="1"/>
  <c r="AM3887" i="1"/>
  <c r="L3887" i="1"/>
  <c r="C3887" i="1"/>
  <c r="AM3886" i="1"/>
  <c r="L3886" i="1"/>
  <c r="C3886" i="1"/>
  <c r="AM3885" i="1"/>
  <c r="L3885" i="1"/>
  <c r="C3885" i="1"/>
  <c r="AM3884" i="1"/>
  <c r="L3884" i="1"/>
  <c r="C3884" i="1"/>
  <c r="AM3883" i="1"/>
  <c r="L3883" i="1"/>
  <c r="C3883" i="1"/>
  <c r="AM3882" i="1"/>
  <c r="L3882" i="1"/>
  <c r="C3882" i="1"/>
  <c r="AM3881" i="1"/>
  <c r="L3881" i="1"/>
  <c r="C3881" i="1"/>
  <c r="AM3880" i="1"/>
  <c r="L3880" i="1"/>
  <c r="C3880" i="1"/>
  <c r="AM3879" i="1"/>
  <c r="L3879" i="1"/>
  <c r="C3879" i="1"/>
  <c r="AM3878" i="1"/>
  <c r="L3878" i="1"/>
  <c r="C3878" i="1"/>
  <c r="AM3877" i="1"/>
  <c r="L3877" i="1"/>
  <c r="C3877" i="1"/>
  <c r="AM3876" i="1"/>
  <c r="L3876" i="1"/>
  <c r="C3876" i="1"/>
  <c r="AM3875" i="1"/>
  <c r="L3875" i="1"/>
  <c r="C3875" i="1"/>
  <c r="AM3874" i="1"/>
  <c r="L3874" i="1"/>
  <c r="C3874" i="1"/>
  <c r="AM3873" i="1"/>
  <c r="L3873" i="1"/>
  <c r="C3873" i="1"/>
  <c r="AM3872" i="1"/>
  <c r="L3872" i="1"/>
  <c r="C3872" i="1"/>
  <c r="AM3871" i="1"/>
  <c r="L3871" i="1"/>
  <c r="C3871" i="1"/>
  <c r="AM3870" i="1"/>
  <c r="L3870" i="1"/>
  <c r="C3870" i="1"/>
  <c r="AM3869" i="1"/>
  <c r="L3869" i="1"/>
  <c r="C3869" i="1"/>
  <c r="AM3868" i="1"/>
  <c r="L3868" i="1"/>
  <c r="C3868" i="1"/>
  <c r="AM3867" i="1"/>
  <c r="L3867" i="1"/>
  <c r="C3867" i="1"/>
  <c r="AM3866" i="1"/>
  <c r="L3866" i="1"/>
  <c r="C3866" i="1"/>
  <c r="AM3865" i="1"/>
  <c r="L3865" i="1"/>
  <c r="C3865" i="1"/>
  <c r="AM3864" i="1"/>
  <c r="L3864" i="1"/>
  <c r="C3864" i="1"/>
  <c r="AM3863" i="1"/>
  <c r="L3863" i="1"/>
  <c r="C3863" i="1"/>
  <c r="AM3862" i="1"/>
  <c r="L3862" i="1"/>
  <c r="C3862" i="1"/>
  <c r="AM3861" i="1"/>
  <c r="L3861" i="1"/>
  <c r="C3861" i="1"/>
  <c r="AM3860" i="1"/>
  <c r="L3860" i="1"/>
  <c r="C3860" i="1"/>
  <c r="AM3859" i="1"/>
  <c r="L3859" i="1"/>
  <c r="C3859" i="1"/>
  <c r="AM3858" i="1"/>
  <c r="L3858" i="1"/>
  <c r="C3858" i="1"/>
  <c r="AM3857" i="1"/>
  <c r="L3857" i="1"/>
  <c r="C3857" i="1"/>
  <c r="AM3856" i="1"/>
  <c r="L3856" i="1"/>
  <c r="C3856" i="1"/>
  <c r="AM3855" i="1"/>
  <c r="L3855" i="1"/>
  <c r="C3855" i="1"/>
  <c r="AM3854" i="1"/>
  <c r="L3854" i="1"/>
  <c r="C3854" i="1"/>
  <c r="AM3853" i="1"/>
  <c r="L3853" i="1"/>
  <c r="C3853" i="1"/>
  <c r="AM3852" i="1"/>
  <c r="L3852" i="1"/>
  <c r="C3852" i="1"/>
  <c r="AM3851" i="1"/>
  <c r="L3851" i="1"/>
  <c r="C3851" i="1"/>
  <c r="AM3850" i="1"/>
  <c r="L3850" i="1"/>
  <c r="C3850" i="1"/>
  <c r="AM3849" i="1"/>
  <c r="L3849" i="1"/>
  <c r="C3849" i="1"/>
  <c r="AM3848" i="1"/>
  <c r="L3848" i="1"/>
  <c r="C3848" i="1"/>
  <c r="AM3847" i="1"/>
  <c r="L3847" i="1"/>
  <c r="C3847" i="1"/>
  <c r="AM3846" i="1"/>
  <c r="L3846" i="1"/>
  <c r="C3846" i="1"/>
  <c r="AM3845" i="1"/>
  <c r="L3845" i="1"/>
  <c r="C3845" i="1"/>
  <c r="AM3844" i="1"/>
  <c r="L3844" i="1"/>
  <c r="C3844" i="1"/>
  <c r="AM3843" i="1"/>
  <c r="L3843" i="1"/>
  <c r="C3843" i="1"/>
  <c r="AM3842" i="1"/>
  <c r="L3842" i="1"/>
  <c r="C3842" i="1"/>
  <c r="AM3841" i="1"/>
  <c r="L3841" i="1"/>
  <c r="C3841" i="1"/>
  <c r="AM3840" i="1"/>
  <c r="L3840" i="1"/>
  <c r="C3840" i="1"/>
  <c r="AM3839" i="1"/>
  <c r="L3839" i="1"/>
  <c r="C3839" i="1"/>
  <c r="AM3838" i="1"/>
  <c r="L3838" i="1"/>
  <c r="C3838" i="1"/>
  <c r="AM3837" i="1"/>
  <c r="L3837" i="1"/>
  <c r="C3837" i="1"/>
  <c r="AM3836" i="1"/>
  <c r="L3836" i="1"/>
  <c r="C3836" i="1"/>
  <c r="AM3835" i="1"/>
  <c r="L3835" i="1"/>
  <c r="C3835" i="1"/>
  <c r="AM3834" i="1"/>
  <c r="L3834" i="1"/>
  <c r="C3834" i="1"/>
  <c r="AM3833" i="1"/>
  <c r="L3833" i="1"/>
  <c r="C3833" i="1"/>
  <c r="AM3832" i="1"/>
  <c r="L3832" i="1"/>
  <c r="C3832" i="1"/>
  <c r="AM3831" i="1"/>
  <c r="L3831" i="1"/>
  <c r="C3831" i="1"/>
  <c r="AM3830" i="1"/>
  <c r="L3830" i="1"/>
  <c r="C3830" i="1"/>
  <c r="AM3829" i="1"/>
  <c r="L3829" i="1"/>
  <c r="C3829" i="1"/>
  <c r="AM3828" i="1"/>
  <c r="L3828" i="1"/>
  <c r="C3828" i="1"/>
  <c r="AM3827" i="1"/>
  <c r="L3827" i="1"/>
  <c r="C3827" i="1"/>
  <c r="AM3826" i="1"/>
  <c r="L3826" i="1"/>
  <c r="C3826" i="1"/>
  <c r="AM3825" i="1"/>
  <c r="L3825" i="1"/>
  <c r="C3825" i="1"/>
  <c r="AM3824" i="1"/>
  <c r="L3824" i="1"/>
  <c r="C3824" i="1"/>
  <c r="AM3823" i="1"/>
  <c r="L3823" i="1"/>
  <c r="C3823" i="1"/>
  <c r="AM3822" i="1"/>
  <c r="L3822" i="1"/>
  <c r="C3822" i="1"/>
  <c r="AM3821" i="1"/>
  <c r="L3821" i="1"/>
  <c r="C3821" i="1"/>
  <c r="AM3820" i="1"/>
  <c r="L3820" i="1"/>
  <c r="C3820" i="1"/>
  <c r="AM3819" i="1"/>
  <c r="L3819" i="1"/>
  <c r="C3819" i="1"/>
  <c r="AM3818" i="1"/>
  <c r="L3818" i="1"/>
  <c r="C3818" i="1"/>
  <c r="AM3817" i="1"/>
  <c r="L3817" i="1"/>
  <c r="C3817" i="1"/>
  <c r="AM3816" i="1"/>
  <c r="L3816" i="1"/>
  <c r="C3816" i="1"/>
  <c r="AM3815" i="1"/>
  <c r="L3815" i="1"/>
  <c r="C3815" i="1"/>
  <c r="AM3814" i="1"/>
  <c r="L3814" i="1"/>
  <c r="C3814" i="1"/>
  <c r="AM3813" i="1"/>
  <c r="L3813" i="1"/>
  <c r="C3813" i="1"/>
  <c r="AM3812" i="1"/>
  <c r="L3812" i="1"/>
  <c r="C3812" i="1"/>
  <c r="AM3811" i="1"/>
  <c r="L3811" i="1"/>
  <c r="C3811" i="1"/>
  <c r="AM3810" i="1"/>
  <c r="L3810" i="1"/>
  <c r="C3810" i="1"/>
  <c r="AM3809" i="1"/>
  <c r="L3809" i="1"/>
  <c r="C3809" i="1"/>
  <c r="AM3808" i="1"/>
  <c r="L3808" i="1"/>
  <c r="C3808" i="1"/>
  <c r="AM3807" i="1"/>
  <c r="L3807" i="1"/>
  <c r="C3807" i="1"/>
  <c r="AM3806" i="1"/>
  <c r="L3806" i="1"/>
  <c r="C3806" i="1"/>
  <c r="AM3805" i="1"/>
  <c r="L3805" i="1"/>
  <c r="C3805" i="1"/>
  <c r="AM3804" i="1"/>
  <c r="L3804" i="1"/>
  <c r="C3804" i="1"/>
  <c r="AM3803" i="1"/>
  <c r="L3803" i="1"/>
  <c r="C3803" i="1"/>
  <c r="AM3802" i="1"/>
  <c r="L3802" i="1"/>
  <c r="C3802" i="1"/>
  <c r="AM3801" i="1"/>
  <c r="L3801" i="1"/>
  <c r="C3801" i="1"/>
  <c r="AM3800" i="1"/>
  <c r="L3800" i="1"/>
  <c r="C3800" i="1"/>
  <c r="AM3799" i="1"/>
  <c r="L3799" i="1"/>
  <c r="C3799" i="1"/>
  <c r="AM3798" i="1"/>
  <c r="L3798" i="1"/>
  <c r="C3798" i="1"/>
  <c r="AM3797" i="1"/>
  <c r="L3797" i="1"/>
  <c r="C3797" i="1"/>
  <c r="AM3796" i="1"/>
  <c r="L3796" i="1"/>
  <c r="C3796" i="1"/>
  <c r="AM3795" i="1"/>
  <c r="L3795" i="1"/>
  <c r="C3795" i="1"/>
  <c r="AM3794" i="1"/>
  <c r="L3794" i="1"/>
  <c r="C3794" i="1"/>
  <c r="AM3793" i="1"/>
  <c r="L3793" i="1"/>
  <c r="C3793" i="1"/>
  <c r="AM3792" i="1"/>
  <c r="L3792" i="1"/>
  <c r="C3792" i="1"/>
  <c r="AM3791" i="1"/>
  <c r="L3791" i="1"/>
  <c r="C3791" i="1"/>
  <c r="AM3790" i="1"/>
  <c r="L3790" i="1"/>
  <c r="C3790" i="1"/>
  <c r="AM3789" i="1"/>
  <c r="L3789" i="1"/>
  <c r="C3789" i="1"/>
  <c r="AM3788" i="1"/>
  <c r="L3788" i="1"/>
  <c r="C3788" i="1"/>
  <c r="AM3787" i="1"/>
  <c r="L3787" i="1"/>
  <c r="C3787" i="1"/>
  <c r="AM3786" i="1"/>
  <c r="L3786" i="1"/>
  <c r="C3786" i="1"/>
  <c r="AM3785" i="1"/>
  <c r="L3785" i="1"/>
  <c r="C3785" i="1"/>
  <c r="AM3784" i="1"/>
  <c r="L3784" i="1"/>
  <c r="C3784" i="1"/>
  <c r="AM3783" i="1"/>
  <c r="L3783" i="1"/>
  <c r="C3783" i="1"/>
  <c r="AM3782" i="1"/>
  <c r="L3782" i="1"/>
  <c r="C3782" i="1"/>
  <c r="AM3781" i="1"/>
  <c r="L3781" i="1"/>
  <c r="C3781" i="1"/>
  <c r="AM3780" i="1"/>
  <c r="L3780" i="1"/>
  <c r="C3780" i="1"/>
  <c r="AM3779" i="1"/>
  <c r="L3779" i="1"/>
  <c r="C3779" i="1"/>
  <c r="AM3778" i="1"/>
  <c r="L3778" i="1"/>
  <c r="C3778" i="1"/>
  <c r="AM3777" i="1"/>
  <c r="L3777" i="1"/>
  <c r="C3777" i="1"/>
  <c r="AM3776" i="1"/>
  <c r="L3776" i="1"/>
  <c r="C3776" i="1"/>
  <c r="AM3775" i="1"/>
  <c r="L3775" i="1"/>
  <c r="C3775" i="1"/>
  <c r="AM3774" i="1"/>
  <c r="L3774" i="1"/>
  <c r="C3774" i="1"/>
  <c r="AM3773" i="1"/>
  <c r="L3773" i="1"/>
  <c r="C3773" i="1"/>
  <c r="AM3772" i="1"/>
  <c r="L3772" i="1"/>
  <c r="C3772" i="1"/>
  <c r="AM3771" i="1"/>
  <c r="L3771" i="1"/>
  <c r="C3771" i="1"/>
  <c r="AM3770" i="1"/>
  <c r="L3770" i="1"/>
  <c r="C3770" i="1"/>
  <c r="AM3769" i="1"/>
  <c r="L3769" i="1"/>
  <c r="C3769" i="1"/>
  <c r="AM3768" i="1"/>
  <c r="L3768" i="1"/>
  <c r="C3768" i="1"/>
  <c r="AM3767" i="1"/>
  <c r="L3767" i="1"/>
  <c r="C3767" i="1"/>
  <c r="AM3766" i="1"/>
  <c r="L3766" i="1"/>
  <c r="C3766" i="1"/>
  <c r="AM3765" i="1"/>
  <c r="L3765" i="1"/>
  <c r="C3765" i="1"/>
  <c r="AM3764" i="1"/>
  <c r="L3764" i="1"/>
  <c r="C3764" i="1"/>
  <c r="AM3763" i="1"/>
  <c r="L3763" i="1"/>
  <c r="C3763" i="1"/>
  <c r="AM3762" i="1"/>
  <c r="L3762" i="1"/>
  <c r="C3762" i="1"/>
  <c r="AM3761" i="1"/>
  <c r="L3761" i="1"/>
  <c r="C3761" i="1"/>
  <c r="AM3760" i="1"/>
  <c r="L3760" i="1"/>
  <c r="C3760" i="1"/>
  <c r="AM3759" i="1"/>
  <c r="L3759" i="1"/>
  <c r="C3759" i="1"/>
  <c r="AM3758" i="1"/>
  <c r="L3758" i="1"/>
  <c r="C3758" i="1"/>
  <c r="AM3757" i="1"/>
  <c r="L3757" i="1"/>
  <c r="C3757" i="1"/>
  <c r="AM3756" i="1"/>
  <c r="L3756" i="1"/>
  <c r="C3756" i="1"/>
  <c r="AM3755" i="1"/>
  <c r="L3755" i="1"/>
  <c r="C3755" i="1"/>
  <c r="AM3754" i="1"/>
  <c r="L3754" i="1"/>
  <c r="C3754" i="1"/>
  <c r="AM3753" i="1"/>
  <c r="L3753" i="1"/>
  <c r="C3753" i="1"/>
  <c r="AM3752" i="1"/>
  <c r="L3752" i="1"/>
  <c r="C3752" i="1"/>
  <c r="AM3751" i="1"/>
  <c r="L3751" i="1"/>
  <c r="C3751" i="1"/>
  <c r="AM3750" i="1"/>
  <c r="L3750" i="1"/>
  <c r="C3750" i="1"/>
  <c r="AM3749" i="1"/>
  <c r="L3749" i="1"/>
  <c r="C3749" i="1"/>
  <c r="AM3748" i="1"/>
  <c r="L3748" i="1"/>
  <c r="C3748" i="1"/>
  <c r="AM3747" i="1"/>
  <c r="L3747" i="1"/>
  <c r="C3747" i="1"/>
  <c r="AM3746" i="1"/>
  <c r="L3746" i="1"/>
  <c r="C3746" i="1"/>
  <c r="AM3745" i="1"/>
  <c r="L3745" i="1"/>
  <c r="C3745" i="1"/>
  <c r="AM3744" i="1"/>
  <c r="L3744" i="1"/>
  <c r="C3744" i="1"/>
  <c r="AM3743" i="1"/>
  <c r="L3743" i="1"/>
  <c r="C3743" i="1"/>
  <c r="AM3742" i="1"/>
  <c r="L3742" i="1"/>
  <c r="C3742" i="1"/>
  <c r="AM3741" i="1"/>
  <c r="L3741" i="1"/>
  <c r="C3741" i="1"/>
  <c r="AM3740" i="1"/>
  <c r="L3740" i="1"/>
  <c r="C3740" i="1"/>
  <c r="AM3739" i="1"/>
  <c r="L3739" i="1"/>
  <c r="C3739" i="1"/>
  <c r="AM3738" i="1"/>
  <c r="L3738" i="1"/>
  <c r="C3738" i="1"/>
  <c r="AM3737" i="1"/>
  <c r="L3737" i="1"/>
  <c r="C3737" i="1"/>
  <c r="AM3736" i="1"/>
  <c r="L3736" i="1"/>
  <c r="C3736" i="1"/>
  <c r="AM3735" i="1"/>
  <c r="L3735" i="1"/>
  <c r="C3735" i="1"/>
  <c r="AM3734" i="1"/>
  <c r="L3734" i="1"/>
  <c r="C3734" i="1"/>
  <c r="AM3733" i="1"/>
  <c r="L3733" i="1"/>
  <c r="C3733" i="1"/>
  <c r="AM3732" i="1"/>
  <c r="L3732" i="1"/>
  <c r="C3732" i="1"/>
  <c r="AM3731" i="1"/>
  <c r="L3731" i="1"/>
  <c r="C3731" i="1"/>
  <c r="AM3730" i="1"/>
  <c r="L3730" i="1"/>
  <c r="C3730" i="1"/>
  <c r="AM3729" i="1"/>
  <c r="L3729" i="1"/>
  <c r="C3729" i="1"/>
  <c r="AM3728" i="1"/>
  <c r="L3728" i="1"/>
  <c r="C3728" i="1"/>
  <c r="AM3727" i="1"/>
  <c r="L3727" i="1"/>
  <c r="C3727" i="1"/>
  <c r="AM3726" i="1"/>
  <c r="L3726" i="1"/>
  <c r="C3726" i="1"/>
  <c r="AM3725" i="1"/>
  <c r="L3725" i="1"/>
  <c r="C3725" i="1"/>
  <c r="AM3724" i="1"/>
  <c r="L3724" i="1"/>
  <c r="C3724" i="1"/>
  <c r="AM3723" i="1"/>
  <c r="L3723" i="1"/>
  <c r="C3723" i="1"/>
  <c r="AM3722" i="1"/>
  <c r="L3722" i="1"/>
  <c r="C3722" i="1"/>
  <c r="AM3721" i="1"/>
  <c r="L3721" i="1"/>
  <c r="C3721" i="1"/>
  <c r="AM3720" i="1"/>
  <c r="L3720" i="1"/>
  <c r="C3720" i="1"/>
  <c r="AM3719" i="1"/>
  <c r="L3719" i="1"/>
  <c r="C3719" i="1"/>
  <c r="AM3718" i="1"/>
  <c r="L3718" i="1"/>
  <c r="C3718" i="1"/>
  <c r="AM3717" i="1"/>
  <c r="L3717" i="1"/>
  <c r="C3717" i="1"/>
  <c r="AM3716" i="1"/>
  <c r="L3716" i="1"/>
  <c r="C3716" i="1"/>
  <c r="AM3715" i="1"/>
  <c r="L3715" i="1"/>
  <c r="C3715" i="1"/>
  <c r="AM3714" i="1"/>
  <c r="L3714" i="1"/>
  <c r="C3714" i="1"/>
  <c r="AM3713" i="1"/>
  <c r="L3713" i="1"/>
  <c r="C3713" i="1"/>
  <c r="AM3712" i="1"/>
  <c r="L3712" i="1"/>
  <c r="C3712" i="1"/>
  <c r="AM3711" i="1"/>
  <c r="L3711" i="1"/>
  <c r="C3711" i="1"/>
  <c r="AM3710" i="1"/>
  <c r="L3710" i="1"/>
  <c r="C3710" i="1"/>
  <c r="AM3709" i="1"/>
  <c r="L3709" i="1"/>
  <c r="C3709" i="1"/>
  <c r="AM3708" i="1"/>
  <c r="L3708" i="1"/>
  <c r="C3708" i="1"/>
  <c r="AM3707" i="1"/>
  <c r="L3707" i="1"/>
  <c r="C3707" i="1"/>
  <c r="AM3706" i="1"/>
  <c r="L3706" i="1"/>
  <c r="C3706" i="1"/>
  <c r="AM3705" i="1"/>
  <c r="L3705" i="1"/>
  <c r="C3705" i="1"/>
  <c r="AM3704" i="1"/>
  <c r="L3704" i="1"/>
  <c r="C3704" i="1"/>
  <c r="AM3703" i="1"/>
  <c r="L3703" i="1"/>
  <c r="C3703" i="1"/>
  <c r="AM3702" i="1"/>
  <c r="L3702" i="1"/>
  <c r="C3702" i="1"/>
  <c r="AM3701" i="1"/>
  <c r="L3701" i="1"/>
  <c r="C3701" i="1"/>
  <c r="AM3700" i="1"/>
  <c r="L3700" i="1"/>
  <c r="C3700" i="1"/>
  <c r="AM3699" i="1"/>
  <c r="L3699" i="1"/>
  <c r="C3699" i="1"/>
  <c r="AM3698" i="1"/>
  <c r="L3698" i="1"/>
  <c r="C3698" i="1"/>
  <c r="AM3697" i="1"/>
  <c r="L3697" i="1"/>
  <c r="C3697" i="1"/>
  <c r="AM3696" i="1"/>
  <c r="L3696" i="1"/>
  <c r="C3696" i="1"/>
  <c r="AM3695" i="1"/>
  <c r="L3695" i="1"/>
  <c r="C3695" i="1"/>
  <c r="AM3694" i="1"/>
  <c r="L3694" i="1"/>
  <c r="C3694" i="1"/>
  <c r="AM3693" i="1"/>
  <c r="L3693" i="1"/>
  <c r="C3693" i="1"/>
  <c r="AM3692" i="1"/>
  <c r="L3692" i="1"/>
  <c r="C3692" i="1"/>
  <c r="AM3691" i="1"/>
  <c r="L3691" i="1"/>
  <c r="C3691" i="1"/>
  <c r="AM3690" i="1"/>
  <c r="L3690" i="1"/>
  <c r="C3690" i="1"/>
  <c r="AM3689" i="1"/>
  <c r="L3689" i="1"/>
  <c r="C3689" i="1"/>
  <c r="AM3688" i="1"/>
  <c r="L3688" i="1"/>
  <c r="C3688" i="1"/>
  <c r="AM3687" i="1"/>
  <c r="L3687" i="1"/>
  <c r="C3687" i="1"/>
  <c r="AM3686" i="1"/>
  <c r="L3686" i="1"/>
  <c r="C3686" i="1"/>
  <c r="AM3685" i="1"/>
  <c r="L3685" i="1"/>
  <c r="C3685" i="1"/>
  <c r="AM3684" i="1"/>
  <c r="L3684" i="1"/>
  <c r="C3684" i="1"/>
  <c r="AM3683" i="1"/>
  <c r="L3683" i="1"/>
  <c r="C3683" i="1"/>
  <c r="AM3682" i="1"/>
  <c r="L3682" i="1"/>
  <c r="C3682" i="1"/>
  <c r="AM3681" i="1"/>
  <c r="L3681" i="1"/>
  <c r="C3681" i="1"/>
  <c r="AM3680" i="1"/>
  <c r="L3680" i="1"/>
  <c r="C3680" i="1"/>
  <c r="AM3679" i="1"/>
  <c r="L3679" i="1"/>
  <c r="C3679" i="1"/>
  <c r="AM3678" i="1"/>
  <c r="L3678" i="1"/>
  <c r="C3678" i="1"/>
  <c r="AM3677" i="1"/>
  <c r="L3677" i="1"/>
  <c r="C3677" i="1"/>
  <c r="AM3676" i="1"/>
  <c r="L3676" i="1"/>
  <c r="C3676" i="1"/>
  <c r="AM3675" i="1"/>
  <c r="L3675" i="1"/>
  <c r="C3675" i="1"/>
  <c r="AM3674" i="1"/>
  <c r="L3674" i="1"/>
  <c r="C3674" i="1"/>
  <c r="AM3673" i="1"/>
  <c r="L3673" i="1"/>
  <c r="C3673" i="1"/>
  <c r="AM3672" i="1"/>
  <c r="L3672" i="1"/>
  <c r="C3672" i="1"/>
  <c r="AM3671" i="1"/>
  <c r="L3671" i="1"/>
  <c r="C3671" i="1"/>
  <c r="AM3670" i="1"/>
  <c r="L3670" i="1"/>
  <c r="C3670" i="1"/>
  <c r="AM3669" i="1"/>
  <c r="L3669" i="1"/>
  <c r="C3669" i="1"/>
  <c r="AM3668" i="1"/>
  <c r="L3668" i="1"/>
  <c r="C3668" i="1"/>
  <c r="AM3667" i="1"/>
  <c r="L3667" i="1"/>
  <c r="C3667" i="1"/>
  <c r="AM3666" i="1"/>
  <c r="L3666" i="1"/>
  <c r="C3666" i="1"/>
  <c r="AM3665" i="1"/>
  <c r="L3665" i="1"/>
  <c r="C3665" i="1"/>
  <c r="AM3664" i="1"/>
  <c r="L3664" i="1"/>
  <c r="C3664" i="1"/>
  <c r="AM3663" i="1"/>
  <c r="L3663" i="1"/>
  <c r="C3663" i="1"/>
  <c r="AM3662" i="1"/>
  <c r="L3662" i="1"/>
  <c r="C3662" i="1"/>
  <c r="AM3661" i="1"/>
  <c r="L3661" i="1"/>
  <c r="C3661" i="1"/>
  <c r="AM3660" i="1"/>
  <c r="L3660" i="1"/>
  <c r="C3660" i="1"/>
  <c r="AM3659" i="1"/>
  <c r="L3659" i="1"/>
  <c r="C3659" i="1"/>
  <c r="AM3658" i="1"/>
  <c r="L3658" i="1"/>
  <c r="C3658" i="1"/>
  <c r="AM3657" i="1"/>
  <c r="L3657" i="1"/>
  <c r="C3657" i="1"/>
  <c r="AM3656" i="1"/>
  <c r="L3656" i="1"/>
  <c r="C3656" i="1"/>
  <c r="AM3655" i="1"/>
  <c r="L3655" i="1"/>
  <c r="C3655" i="1"/>
  <c r="AM3654" i="1"/>
  <c r="L3654" i="1"/>
  <c r="C3654" i="1"/>
  <c r="AM3653" i="1"/>
  <c r="L3653" i="1"/>
  <c r="C3653" i="1"/>
  <c r="AM3652" i="1"/>
  <c r="L3652" i="1"/>
  <c r="C3652" i="1"/>
  <c r="AM3651" i="1"/>
  <c r="L3651" i="1"/>
  <c r="C3651" i="1"/>
  <c r="AM3650" i="1"/>
  <c r="L3650" i="1"/>
  <c r="C3650" i="1"/>
  <c r="AM3649" i="1"/>
  <c r="L3649" i="1"/>
  <c r="C3649" i="1"/>
  <c r="AM3648" i="1"/>
  <c r="L3648" i="1"/>
  <c r="C3648" i="1"/>
  <c r="AM3647" i="1"/>
  <c r="L3647" i="1"/>
  <c r="C3647" i="1"/>
  <c r="AM3646" i="1"/>
  <c r="L3646" i="1"/>
  <c r="C3646" i="1"/>
  <c r="AM3645" i="1"/>
  <c r="L3645" i="1"/>
  <c r="C3645" i="1"/>
  <c r="AM3644" i="1"/>
  <c r="L3644" i="1"/>
  <c r="C3644" i="1"/>
  <c r="AM3643" i="1"/>
  <c r="L3643" i="1"/>
  <c r="C3643" i="1"/>
  <c r="AM3642" i="1"/>
  <c r="L3642" i="1"/>
  <c r="C3642" i="1"/>
  <c r="AM3641" i="1"/>
  <c r="L3641" i="1"/>
  <c r="C3641" i="1"/>
  <c r="AM3640" i="1"/>
  <c r="L3640" i="1"/>
  <c r="C3640" i="1"/>
  <c r="AM3639" i="1"/>
  <c r="L3639" i="1"/>
  <c r="C3639" i="1"/>
  <c r="AM3638" i="1"/>
  <c r="L3638" i="1"/>
  <c r="C3638" i="1"/>
  <c r="AM3637" i="1"/>
  <c r="L3637" i="1"/>
  <c r="C3637" i="1"/>
  <c r="AM3636" i="1"/>
  <c r="L3636" i="1"/>
  <c r="C3636" i="1"/>
  <c r="AM3635" i="1"/>
  <c r="L3635" i="1"/>
  <c r="C3635" i="1"/>
  <c r="AM3634" i="1"/>
  <c r="L3634" i="1"/>
  <c r="C3634" i="1"/>
  <c r="AM3633" i="1"/>
  <c r="L3633" i="1"/>
  <c r="C3633" i="1"/>
  <c r="AM3632" i="1"/>
  <c r="L3632" i="1"/>
  <c r="C3632" i="1"/>
  <c r="AM3631" i="1"/>
  <c r="L3631" i="1"/>
  <c r="C3631" i="1"/>
  <c r="AM3630" i="1"/>
  <c r="L3630" i="1"/>
  <c r="C3630" i="1"/>
  <c r="AM3629" i="1"/>
  <c r="L3629" i="1"/>
  <c r="C3629" i="1"/>
  <c r="AM3628" i="1"/>
  <c r="L3628" i="1"/>
  <c r="C3628" i="1"/>
  <c r="AM3627" i="1"/>
  <c r="L3627" i="1"/>
  <c r="C3627" i="1"/>
  <c r="AM3626" i="1"/>
  <c r="L3626" i="1"/>
  <c r="C3626" i="1"/>
  <c r="AM3625" i="1"/>
  <c r="L3625" i="1"/>
  <c r="C3625" i="1"/>
  <c r="AM3624" i="1"/>
  <c r="L3624" i="1"/>
  <c r="C3624" i="1"/>
  <c r="AM3623" i="1"/>
  <c r="L3623" i="1"/>
  <c r="C3623" i="1"/>
  <c r="AM3622" i="1"/>
  <c r="L3622" i="1"/>
  <c r="C3622" i="1"/>
  <c r="AM3621" i="1"/>
  <c r="L3621" i="1"/>
  <c r="C3621" i="1"/>
  <c r="AM3620" i="1"/>
  <c r="L3620" i="1"/>
  <c r="C3620" i="1"/>
  <c r="AM3619" i="1"/>
  <c r="L3619" i="1"/>
  <c r="C3619" i="1"/>
  <c r="AM3618" i="1"/>
  <c r="L3618" i="1"/>
  <c r="C3618" i="1"/>
  <c r="AM3617" i="1"/>
  <c r="L3617" i="1"/>
  <c r="C3617" i="1"/>
  <c r="AM3616" i="1"/>
  <c r="L3616" i="1"/>
  <c r="C3616" i="1"/>
  <c r="AM3615" i="1"/>
  <c r="L3615" i="1"/>
  <c r="C3615" i="1"/>
  <c r="AM3614" i="1"/>
  <c r="L3614" i="1"/>
  <c r="C3614" i="1"/>
  <c r="AM3613" i="1"/>
  <c r="L3613" i="1"/>
  <c r="C3613" i="1"/>
  <c r="AM3612" i="1"/>
  <c r="L3612" i="1"/>
  <c r="C3612" i="1"/>
  <c r="AM3611" i="1"/>
  <c r="L3611" i="1"/>
  <c r="C3611" i="1"/>
  <c r="AM3610" i="1"/>
  <c r="L3610" i="1"/>
  <c r="C3610" i="1"/>
  <c r="AM3609" i="1"/>
  <c r="L3609" i="1"/>
  <c r="C3609" i="1"/>
  <c r="AM3608" i="1"/>
  <c r="L3608" i="1"/>
  <c r="C3608" i="1"/>
  <c r="AM3607" i="1"/>
  <c r="L3607" i="1"/>
  <c r="C3607" i="1"/>
  <c r="AM3606" i="1"/>
  <c r="L3606" i="1"/>
  <c r="C3606" i="1"/>
  <c r="AM3605" i="1"/>
  <c r="L3605" i="1"/>
  <c r="C3605" i="1"/>
  <c r="AM3604" i="1"/>
  <c r="L3604" i="1"/>
  <c r="C3604" i="1"/>
  <c r="AM3603" i="1"/>
  <c r="L3603" i="1"/>
  <c r="C3603" i="1"/>
  <c r="AM3602" i="1"/>
  <c r="L3602" i="1"/>
  <c r="C3602" i="1"/>
  <c r="AM3601" i="1"/>
  <c r="L3601" i="1"/>
  <c r="C3601" i="1"/>
  <c r="AM3600" i="1"/>
  <c r="L3600" i="1"/>
  <c r="C3600" i="1"/>
  <c r="AM3599" i="1"/>
  <c r="L3599" i="1"/>
  <c r="C3599" i="1"/>
  <c r="AM3598" i="1"/>
  <c r="L3598" i="1"/>
  <c r="C3598" i="1"/>
  <c r="AM3597" i="1"/>
  <c r="L3597" i="1"/>
  <c r="C3597" i="1"/>
  <c r="AM3596" i="1"/>
  <c r="L3596" i="1"/>
  <c r="C3596" i="1"/>
  <c r="AM3595" i="1"/>
  <c r="L3595" i="1"/>
  <c r="C3595" i="1"/>
  <c r="AM3594" i="1"/>
  <c r="L3594" i="1"/>
  <c r="C3594" i="1"/>
  <c r="AM3593" i="1"/>
  <c r="L3593" i="1"/>
  <c r="C3593" i="1"/>
  <c r="AM3592" i="1"/>
  <c r="L3592" i="1"/>
  <c r="C3592" i="1"/>
  <c r="AM3591" i="1"/>
  <c r="L3591" i="1"/>
  <c r="C3591" i="1"/>
  <c r="AM3590" i="1"/>
  <c r="L3590" i="1"/>
  <c r="C3590" i="1"/>
  <c r="AM3589" i="1"/>
  <c r="L3589" i="1"/>
  <c r="C3589" i="1"/>
  <c r="AM3588" i="1"/>
  <c r="L3588" i="1"/>
  <c r="C3588" i="1"/>
  <c r="AM3587" i="1"/>
  <c r="L3587" i="1"/>
  <c r="C3587" i="1"/>
  <c r="AM3586" i="1"/>
  <c r="L3586" i="1"/>
  <c r="C3586" i="1"/>
  <c r="AM3585" i="1"/>
  <c r="L3585" i="1"/>
  <c r="C3585" i="1"/>
  <c r="AM3584" i="1"/>
  <c r="L3584" i="1"/>
  <c r="C3584" i="1"/>
  <c r="AM3583" i="1"/>
  <c r="L3583" i="1"/>
  <c r="C3583" i="1"/>
  <c r="AM3582" i="1"/>
  <c r="L3582" i="1"/>
  <c r="C3582" i="1"/>
  <c r="AM3581" i="1"/>
  <c r="L3581" i="1"/>
  <c r="C3581" i="1"/>
  <c r="AM3580" i="1"/>
  <c r="L3580" i="1"/>
  <c r="C3580" i="1"/>
  <c r="AM3579" i="1"/>
  <c r="L3579" i="1"/>
  <c r="C3579" i="1"/>
  <c r="AM3578" i="1"/>
  <c r="L3578" i="1"/>
  <c r="C3578" i="1"/>
  <c r="AM3577" i="1"/>
  <c r="L3577" i="1"/>
  <c r="C3577" i="1"/>
  <c r="AM3576" i="1"/>
  <c r="L3576" i="1"/>
  <c r="C3576" i="1"/>
  <c r="AM3575" i="1"/>
  <c r="L3575" i="1"/>
  <c r="C3575" i="1"/>
  <c r="AM3574" i="1"/>
  <c r="L3574" i="1"/>
  <c r="C3574" i="1"/>
  <c r="AM3573" i="1"/>
  <c r="L3573" i="1"/>
  <c r="C3573" i="1"/>
  <c r="AM3572" i="1"/>
  <c r="L3572" i="1"/>
  <c r="C3572" i="1"/>
  <c r="AM3571" i="1"/>
  <c r="L3571" i="1"/>
  <c r="C3571" i="1"/>
  <c r="AM3570" i="1"/>
  <c r="L3570" i="1"/>
  <c r="C3570" i="1"/>
  <c r="AM3569" i="1"/>
  <c r="L3569" i="1"/>
  <c r="C3569" i="1"/>
  <c r="AM3568" i="1"/>
  <c r="L3568" i="1"/>
  <c r="C3568" i="1"/>
  <c r="AM3567" i="1"/>
  <c r="L3567" i="1"/>
  <c r="C3567" i="1"/>
  <c r="AM3566" i="1"/>
  <c r="L3566" i="1"/>
  <c r="C3566" i="1"/>
  <c r="AM3565" i="1"/>
  <c r="L3565" i="1"/>
  <c r="C3565" i="1"/>
  <c r="AM3564" i="1"/>
  <c r="L3564" i="1"/>
  <c r="C3564" i="1"/>
  <c r="AM3563" i="1"/>
  <c r="L3563" i="1"/>
  <c r="C3563" i="1"/>
  <c r="AM3562" i="1"/>
  <c r="L3562" i="1"/>
  <c r="C3562" i="1"/>
  <c r="AM3561" i="1"/>
  <c r="L3561" i="1"/>
  <c r="C3561" i="1"/>
  <c r="AM3560" i="1"/>
  <c r="L3560" i="1"/>
  <c r="C3560" i="1"/>
  <c r="AM3559" i="1"/>
  <c r="L3559" i="1"/>
  <c r="C3559" i="1"/>
  <c r="AM3558" i="1"/>
  <c r="L3558" i="1"/>
  <c r="C3558" i="1"/>
  <c r="AM3557" i="1"/>
  <c r="L3557" i="1"/>
  <c r="C3557" i="1"/>
  <c r="AM3556" i="1"/>
  <c r="L3556" i="1"/>
  <c r="C3556" i="1"/>
  <c r="AM3555" i="1"/>
  <c r="L3555" i="1"/>
  <c r="C3555" i="1"/>
  <c r="AM3554" i="1"/>
  <c r="L3554" i="1"/>
  <c r="C3554" i="1"/>
  <c r="AM3553" i="1"/>
  <c r="L3553" i="1"/>
  <c r="C3553" i="1"/>
  <c r="AM3552" i="1"/>
  <c r="L3552" i="1"/>
  <c r="C3552" i="1"/>
  <c r="AM3551" i="1"/>
  <c r="L3551" i="1"/>
  <c r="C3551" i="1"/>
  <c r="AM3550" i="1"/>
  <c r="L3550" i="1"/>
  <c r="C3550" i="1"/>
  <c r="AM3549" i="1"/>
  <c r="L3549" i="1"/>
  <c r="C3549" i="1"/>
  <c r="AM3548" i="1"/>
  <c r="L3548" i="1"/>
  <c r="C3548" i="1"/>
  <c r="AM3547" i="1"/>
  <c r="L3547" i="1"/>
  <c r="C3547" i="1"/>
  <c r="AM3546" i="1"/>
  <c r="L3546" i="1"/>
  <c r="C3546" i="1"/>
  <c r="AM3545" i="1"/>
  <c r="L3545" i="1"/>
  <c r="C3545" i="1"/>
  <c r="AM3544" i="1"/>
  <c r="L3544" i="1"/>
  <c r="C3544" i="1"/>
  <c r="AM3543" i="1"/>
  <c r="L3543" i="1"/>
  <c r="C3543" i="1"/>
  <c r="AM3542" i="1"/>
  <c r="L3542" i="1"/>
  <c r="C3542" i="1"/>
  <c r="AM3541" i="1"/>
  <c r="L3541" i="1"/>
  <c r="C3541" i="1"/>
  <c r="AM3540" i="1"/>
  <c r="L3540" i="1"/>
  <c r="C3540" i="1"/>
  <c r="AM3539" i="1"/>
  <c r="L3539" i="1"/>
  <c r="C3539" i="1"/>
  <c r="AM3538" i="1"/>
  <c r="L3538" i="1"/>
  <c r="C3538" i="1"/>
  <c r="AM3537" i="1"/>
  <c r="L3537" i="1"/>
  <c r="C3537" i="1"/>
  <c r="AM3536" i="1"/>
  <c r="L3536" i="1"/>
  <c r="C3536" i="1"/>
  <c r="AM3535" i="1"/>
  <c r="L3535" i="1"/>
  <c r="C3535" i="1"/>
  <c r="AM3534" i="1"/>
  <c r="L3534" i="1"/>
  <c r="C3534" i="1"/>
  <c r="AM3533" i="1"/>
  <c r="L3533" i="1"/>
  <c r="C3533" i="1"/>
  <c r="AM3532" i="1"/>
  <c r="L3532" i="1"/>
  <c r="C3532" i="1"/>
  <c r="AM3531" i="1"/>
  <c r="L3531" i="1"/>
  <c r="C3531" i="1"/>
  <c r="AM3530" i="1"/>
  <c r="L3530" i="1"/>
  <c r="C3530" i="1"/>
  <c r="AM3529" i="1"/>
  <c r="L3529" i="1"/>
  <c r="C3529" i="1"/>
  <c r="AM3528" i="1"/>
  <c r="L3528" i="1"/>
  <c r="C3528" i="1"/>
  <c r="AM3527" i="1"/>
  <c r="L3527" i="1"/>
  <c r="C3527" i="1"/>
  <c r="AM3526" i="1"/>
  <c r="L3526" i="1"/>
  <c r="C3526" i="1"/>
  <c r="AM3525" i="1"/>
  <c r="L3525" i="1"/>
  <c r="C3525" i="1"/>
  <c r="AM3524" i="1"/>
  <c r="L3524" i="1"/>
  <c r="C3524" i="1"/>
  <c r="AM3523" i="1"/>
  <c r="L3523" i="1"/>
  <c r="C3523" i="1"/>
  <c r="AM3522" i="1"/>
  <c r="L3522" i="1"/>
  <c r="C3522" i="1"/>
  <c r="AM3521" i="1"/>
  <c r="L3521" i="1"/>
  <c r="C3521" i="1"/>
  <c r="AM3520" i="1"/>
  <c r="L3520" i="1"/>
  <c r="C3520" i="1"/>
  <c r="AM3519" i="1"/>
  <c r="L3519" i="1"/>
  <c r="C3519" i="1"/>
  <c r="AM3518" i="1"/>
  <c r="L3518" i="1"/>
  <c r="C3518" i="1"/>
  <c r="AM3517" i="1"/>
  <c r="L3517" i="1"/>
  <c r="C3517" i="1"/>
  <c r="AM3516" i="1"/>
  <c r="L3516" i="1"/>
  <c r="C3516" i="1"/>
  <c r="AM3515" i="1"/>
  <c r="L3515" i="1"/>
  <c r="C3515" i="1"/>
  <c r="AM3514" i="1"/>
  <c r="L3514" i="1"/>
  <c r="C3514" i="1"/>
  <c r="AM3513" i="1"/>
  <c r="L3513" i="1"/>
  <c r="C3513" i="1"/>
  <c r="AM3512" i="1"/>
  <c r="L3512" i="1"/>
  <c r="C3512" i="1"/>
  <c r="AM3511" i="1"/>
  <c r="L3511" i="1"/>
  <c r="C3511" i="1"/>
  <c r="AM3510" i="1"/>
  <c r="L3510" i="1"/>
  <c r="C3510" i="1"/>
  <c r="AM3509" i="1"/>
  <c r="L3509" i="1"/>
  <c r="C3509" i="1"/>
  <c r="AM3508" i="1"/>
  <c r="L3508" i="1"/>
  <c r="C3508" i="1"/>
  <c r="AM3507" i="1"/>
  <c r="L3507" i="1"/>
  <c r="C3507" i="1"/>
  <c r="AM3506" i="1"/>
  <c r="L3506" i="1"/>
  <c r="C3506" i="1"/>
  <c r="AM3505" i="1"/>
  <c r="L3505" i="1"/>
  <c r="C3505" i="1"/>
  <c r="AM3504" i="1"/>
  <c r="L3504" i="1"/>
  <c r="C3504" i="1"/>
  <c r="AM3503" i="1"/>
  <c r="L3503" i="1"/>
  <c r="C3503" i="1"/>
  <c r="AM3502" i="1"/>
  <c r="L3502" i="1"/>
  <c r="C3502" i="1"/>
  <c r="AM3501" i="1"/>
  <c r="L3501" i="1"/>
  <c r="C3501" i="1"/>
  <c r="AM3500" i="1"/>
  <c r="L3500" i="1"/>
  <c r="C3500" i="1"/>
  <c r="AM3499" i="1"/>
  <c r="L3499" i="1"/>
  <c r="C3499" i="1"/>
  <c r="AM3498" i="1"/>
  <c r="L3498" i="1"/>
  <c r="C3498" i="1"/>
  <c r="AM3497" i="1"/>
  <c r="L3497" i="1"/>
  <c r="C3497" i="1"/>
  <c r="AM3496" i="1"/>
  <c r="L3496" i="1"/>
  <c r="C3496" i="1"/>
  <c r="AM3495" i="1"/>
  <c r="L3495" i="1"/>
  <c r="C3495" i="1"/>
  <c r="AM3494" i="1"/>
  <c r="L3494" i="1"/>
  <c r="C3494" i="1"/>
  <c r="AM3493" i="1"/>
  <c r="L3493" i="1"/>
  <c r="C3493" i="1"/>
  <c r="AM3492" i="1"/>
  <c r="L3492" i="1"/>
  <c r="C3492" i="1"/>
  <c r="AM3491" i="1"/>
  <c r="L3491" i="1"/>
  <c r="C3491" i="1"/>
  <c r="AM3490" i="1"/>
  <c r="L3490" i="1"/>
  <c r="C3490" i="1"/>
  <c r="AM3489" i="1"/>
  <c r="L3489" i="1"/>
  <c r="C3489" i="1"/>
  <c r="AM3488" i="1"/>
  <c r="L3488" i="1"/>
  <c r="C3488" i="1"/>
  <c r="AM3487" i="1"/>
  <c r="L3487" i="1"/>
  <c r="C3487" i="1"/>
  <c r="AM3486" i="1"/>
  <c r="L3486" i="1"/>
  <c r="C3486" i="1"/>
  <c r="AM3485" i="1"/>
  <c r="L3485" i="1"/>
  <c r="C3485" i="1"/>
  <c r="AM3484" i="1"/>
  <c r="L3484" i="1"/>
  <c r="C3484" i="1"/>
  <c r="AM3483" i="1"/>
  <c r="L3483" i="1"/>
  <c r="C3483" i="1"/>
  <c r="AM3482" i="1"/>
  <c r="L3482" i="1"/>
  <c r="C3482" i="1"/>
  <c r="AM3481" i="1"/>
  <c r="L3481" i="1"/>
  <c r="C3481" i="1"/>
  <c r="AM3480" i="1"/>
  <c r="L3480" i="1"/>
  <c r="C3480" i="1"/>
  <c r="AM3479" i="1"/>
  <c r="L3479" i="1"/>
  <c r="C3479" i="1"/>
  <c r="AM3478" i="1"/>
  <c r="L3478" i="1"/>
  <c r="C3478" i="1"/>
  <c r="AM3477" i="1"/>
  <c r="L3477" i="1"/>
  <c r="C3477" i="1"/>
  <c r="AM3476" i="1"/>
  <c r="L3476" i="1"/>
  <c r="C3476" i="1"/>
  <c r="AM3475" i="1"/>
  <c r="L3475" i="1"/>
  <c r="C3475" i="1"/>
  <c r="AM3474" i="1"/>
  <c r="L3474" i="1"/>
  <c r="C3474" i="1"/>
  <c r="AM3473" i="1"/>
  <c r="L3473" i="1"/>
  <c r="C3473" i="1"/>
  <c r="AM3472" i="1"/>
  <c r="L3472" i="1"/>
  <c r="C3472" i="1"/>
  <c r="AM3471" i="1"/>
  <c r="L3471" i="1"/>
  <c r="C3471" i="1"/>
  <c r="AM3470" i="1"/>
  <c r="L3470" i="1"/>
  <c r="C3470" i="1"/>
  <c r="AM3469" i="1"/>
  <c r="L3469" i="1"/>
  <c r="C3469" i="1"/>
  <c r="AM3468" i="1"/>
  <c r="L3468" i="1"/>
  <c r="C3468" i="1"/>
  <c r="AM3467" i="1"/>
  <c r="L3467" i="1"/>
  <c r="C3467" i="1"/>
  <c r="AM3466" i="1"/>
  <c r="L3466" i="1"/>
  <c r="C3466" i="1"/>
  <c r="AM3465" i="1"/>
  <c r="L3465" i="1"/>
  <c r="C3465" i="1"/>
  <c r="AM3464" i="1"/>
  <c r="L3464" i="1"/>
  <c r="C3464" i="1"/>
  <c r="AM3463" i="1"/>
  <c r="L3463" i="1"/>
  <c r="C3463" i="1"/>
  <c r="AM3462" i="1"/>
  <c r="L3462" i="1"/>
  <c r="C3462" i="1"/>
  <c r="AM3461" i="1"/>
  <c r="L3461" i="1"/>
  <c r="C3461" i="1"/>
  <c r="AM3460" i="1"/>
  <c r="L3460" i="1"/>
  <c r="C3460" i="1"/>
  <c r="AM3459" i="1"/>
  <c r="L3459" i="1"/>
  <c r="C3459" i="1"/>
  <c r="AM3458" i="1"/>
  <c r="L3458" i="1"/>
  <c r="C3458" i="1"/>
  <c r="AM3457" i="1"/>
  <c r="L3457" i="1"/>
  <c r="C3457" i="1"/>
  <c r="AM3456" i="1"/>
  <c r="L3456" i="1"/>
  <c r="C3456" i="1"/>
  <c r="AM3455" i="1"/>
  <c r="L3455" i="1"/>
  <c r="C3455" i="1"/>
  <c r="AM3454" i="1"/>
  <c r="L3454" i="1"/>
  <c r="C3454" i="1"/>
  <c r="AM3453" i="1"/>
  <c r="L3453" i="1"/>
  <c r="C3453" i="1"/>
  <c r="AM3452" i="1"/>
  <c r="L3452" i="1"/>
  <c r="C3452" i="1"/>
  <c r="AM3451" i="1"/>
  <c r="L3451" i="1"/>
  <c r="C3451" i="1"/>
  <c r="AM3450" i="1"/>
  <c r="L3450" i="1"/>
  <c r="C3450" i="1"/>
  <c r="AM3449" i="1"/>
  <c r="L3449" i="1"/>
  <c r="C3449" i="1"/>
  <c r="AM3448" i="1"/>
  <c r="L3448" i="1"/>
  <c r="C3448" i="1"/>
  <c r="AM3447" i="1"/>
  <c r="L3447" i="1"/>
  <c r="C3447" i="1"/>
  <c r="AM3446" i="1"/>
  <c r="L3446" i="1"/>
  <c r="C3446" i="1"/>
  <c r="AM3445" i="1"/>
  <c r="L3445" i="1"/>
  <c r="C3445" i="1"/>
  <c r="AM3444" i="1"/>
  <c r="L3444" i="1"/>
  <c r="C3444" i="1"/>
  <c r="AM3443" i="1"/>
  <c r="L3443" i="1"/>
  <c r="C3443" i="1"/>
  <c r="AM3442" i="1"/>
  <c r="L3442" i="1"/>
  <c r="C3442" i="1"/>
  <c r="AM3441" i="1"/>
  <c r="L3441" i="1"/>
  <c r="C3441" i="1"/>
  <c r="AM3440" i="1"/>
  <c r="L3440" i="1"/>
  <c r="C3440" i="1"/>
  <c r="AM3439" i="1"/>
  <c r="L3439" i="1"/>
  <c r="C3439" i="1"/>
  <c r="AM3438" i="1"/>
  <c r="L3438" i="1"/>
  <c r="C3438" i="1"/>
  <c r="AM3437" i="1"/>
  <c r="L3437" i="1"/>
  <c r="C3437" i="1"/>
  <c r="AM3436" i="1"/>
  <c r="L3436" i="1"/>
  <c r="C3436" i="1"/>
  <c r="AM3435" i="1"/>
  <c r="L3435" i="1"/>
  <c r="C3435" i="1"/>
  <c r="AM3434" i="1"/>
  <c r="L3434" i="1"/>
  <c r="C3434" i="1"/>
  <c r="AM3433" i="1"/>
  <c r="L3433" i="1"/>
  <c r="C3433" i="1"/>
  <c r="AM3432" i="1"/>
  <c r="L3432" i="1"/>
  <c r="C3432" i="1"/>
  <c r="AM3431" i="1"/>
  <c r="L3431" i="1"/>
  <c r="C3431" i="1"/>
  <c r="AM3430" i="1"/>
  <c r="L3430" i="1"/>
  <c r="C3430" i="1"/>
  <c r="AM3429" i="1"/>
  <c r="L3429" i="1"/>
  <c r="C3429" i="1"/>
  <c r="AM3428" i="1"/>
  <c r="L3428" i="1"/>
  <c r="C3428" i="1"/>
  <c r="AM3427" i="1"/>
  <c r="L3427" i="1"/>
  <c r="C3427" i="1"/>
  <c r="AM3426" i="1"/>
  <c r="L3426" i="1"/>
  <c r="C3426" i="1"/>
  <c r="AM3425" i="1"/>
  <c r="L3425" i="1"/>
  <c r="C3425" i="1"/>
  <c r="AM3424" i="1"/>
  <c r="L3424" i="1"/>
  <c r="C3424" i="1"/>
  <c r="AM3423" i="1"/>
  <c r="L3423" i="1"/>
  <c r="C3423" i="1"/>
  <c r="AM3422" i="1"/>
  <c r="L3422" i="1"/>
  <c r="C3422" i="1"/>
  <c r="AM3421" i="1"/>
  <c r="L3421" i="1"/>
  <c r="C3421" i="1"/>
  <c r="AM3420" i="1"/>
  <c r="L3420" i="1"/>
  <c r="C3420" i="1"/>
  <c r="AM3419" i="1"/>
  <c r="L3419" i="1"/>
  <c r="C3419" i="1"/>
  <c r="AM3418" i="1"/>
  <c r="L3418" i="1"/>
  <c r="C3418" i="1"/>
  <c r="AM3417" i="1"/>
  <c r="L3417" i="1"/>
  <c r="C3417" i="1"/>
  <c r="AM3416" i="1"/>
  <c r="L3416" i="1"/>
  <c r="C3416" i="1"/>
  <c r="AM3415" i="1"/>
  <c r="L3415" i="1"/>
  <c r="C3415" i="1"/>
  <c r="AM3414" i="1"/>
  <c r="L3414" i="1"/>
  <c r="C3414" i="1"/>
  <c r="AM3413" i="1"/>
  <c r="L3413" i="1"/>
  <c r="C3413" i="1"/>
  <c r="AM3412" i="1"/>
  <c r="L3412" i="1"/>
  <c r="C3412" i="1"/>
  <c r="AM3411" i="1"/>
  <c r="L3411" i="1"/>
  <c r="C3411" i="1"/>
  <c r="AM3410" i="1"/>
  <c r="L3410" i="1"/>
  <c r="C3410" i="1"/>
  <c r="AM3409" i="1"/>
  <c r="L3409" i="1"/>
  <c r="C3409" i="1"/>
  <c r="AM3408" i="1"/>
  <c r="L3408" i="1"/>
  <c r="C3408" i="1"/>
  <c r="AM3407" i="1"/>
  <c r="L3407" i="1"/>
  <c r="C3407" i="1"/>
  <c r="AM3406" i="1"/>
  <c r="L3406" i="1"/>
  <c r="C3406" i="1"/>
  <c r="AM3405" i="1"/>
  <c r="L3405" i="1"/>
  <c r="C3405" i="1"/>
  <c r="AM3404" i="1"/>
  <c r="L3404" i="1"/>
  <c r="C3404" i="1"/>
  <c r="AM3403" i="1"/>
  <c r="L3403" i="1"/>
  <c r="C3403" i="1"/>
  <c r="AM3402" i="1"/>
  <c r="L3402" i="1"/>
  <c r="C3402" i="1"/>
  <c r="AM3401" i="1"/>
  <c r="L3401" i="1"/>
  <c r="C3401" i="1"/>
  <c r="AM3400" i="1"/>
  <c r="L3400" i="1"/>
  <c r="C3400" i="1"/>
  <c r="AM3399" i="1"/>
  <c r="L3399" i="1"/>
  <c r="C3399" i="1"/>
  <c r="AM3398" i="1"/>
  <c r="L3398" i="1"/>
  <c r="C3398" i="1"/>
  <c r="AM3397" i="1"/>
  <c r="L3397" i="1"/>
  <c r="C3397" i="1"/>
  <c r="AM3396" i="1"/>
  <c r="L3396" i="1"/>
  <c r="C3396" i="1"/>
  <c r="AM3395" i="1"/>
  <c r="L3395" i="1"/>
  <c r="C3395" i="1"/>
  <c r="AM3394" i="1"/>
  <c r="L3394" i="1"/>
  <c r="C3394" i="1"/>
  <c r="AM3393" i="1"/>
  <c r="L3393" i="1"/>
  <c r="C3393" i="1"/>
  <c r="AM3392" i="1"/>
  <c r="L3392" i="1"/>
  <c r="C3392" i="1"/>
  <c r="AM3391" i="1"/>
  <c r="L3391" i="1"/>
  <c r="C3391" i="1"/>
  <c r="AM3390" i="1"/>
  <c r="L3390" i="1"/>
  <c r="C3390" i="1"/>
  <c r="AM3389" i="1"/>
  <c r="L3389" i="1"/>
  <c r="C3389" i="1"/>
  <c r="AM3388" i="1"/>
  <c r="L3388" i="1"/>
  <c r="C3388" i="1"/>
  <c r="AM3387" i="1"/>
  <c r="L3387" i="1"/>
  <c r="C3387" i="1"/>
  <c r="AM3386" i="1"/>
  <c r="L3386" i="1"/>
  <c r="C3386" i="1"/>
  <c r="AM3385" i="1"/>
  <c r="L3385" i="1"/>
  <c r="C3385" i="1"/>
  <c r="AM3384" i="1"/>
  <c r="L3384" i="1"/>
  <c r="C3384" i="1"/>
  <c r="AM3383" i="1"/>
  <c r="L3383" i="1"/>
  <c r="C3383" i="1"/>
  <c r="AM3382" i="1"/>
  <c r="L3382" i="1"/>
  <c r="C3382" i="1"/>
  <c r="AM3381" i="1"/>
  <c r="L3381" i="1"/>
  <c r="C3381" i="1"/>
  <c r="AM3380" i="1"/>
  <c r="L3380" i="1"/>
  <c r="C3380" i="1"/>
  <c r="AM3379" i="1"/>
  <c r="L3379" i="1"/>
  <c r="C3379" i="1"/>
  <c r="AM3378" i="1"/>
  <c r="L3378" i="1"/>
  <c r="C3378" i="1"/>
  <c r="AM3377" i="1"/>
  <c r="L3377" i="1"/>
  <c r="C3377" i="1"/>
  <c r="AM3376" i="1"/>
  <c r="L3376" i="1"/>
  <c r="C3376" i="1"/>
  <c r="AM3375" i="1"/>
  <c r="L3375" i="1"/>
  <c r="C3375" i="1"/>
  <c r="AM3374" i="1"/>
  <c r="L3374" i="1"/>
  <c r="C3374" i="1"/>
  <c r="AM3373" i="1"/>
  <c r="L3373" i="1"/>
  <c r="C3373" i="1"/>
  <c r="AM3372" i="1"/>
  <c r="L3372" i="1"/>
  <c r="C3372" i="1"/>
  <c r="AM3371" i="1"/>
  <c r="L3371" i="1"/>
  <c r="C3371" i="1"/>
  <c r="AM3370" i="1"/>
  <c r="L3370" i="1"/>
  <c r="C3370" i="1"/>
  <c r="AM3369" i="1"/>
  <c r="L3369" i="1"/>
  <c r="C3369" i="1"/>
  <c r="AM3368" i="1"/>
  <c r="L3368" i="1"/>
  <c r="C3368" i="1"/>
  <c r="AM3367" i="1"/>
  <c r="L3367" i="1"/>
  <c r="C3367" i="1"/>
  <c r="AM3366" i="1"/>
  <c r="L3366" i="1"/>
  <c r="C3366" i="1"/>
  <c r="AM3365" i="1"/>
  <c r="L3365" i="1"/>
  <c r="C3365" i="1"/>
  <c r="AM3364" i="1"/>
  <c r="L3364" i="1"/>
  <c r="C3364" i="1"/>
  <c r="AM3363" i="1"/>
  <c r="L3363" i="1"/>
  <c r="C3363" i="1"/>
  <c r="AM3362" i="1"/>
  <c r="L3362" i="1"/>
  <c r="C3362" i="1"/>
  <c r="AM3361" i="1"/>
  <c r="L3361" i="1"/>
  <c r="C3361" i="1"/>
  <c r="AM3360" i="1"/>
  <c r="L3360" i="1"/>
  <c r="C3360" i="1"/>
  <c r="AM3359" i="1"/>
  <c r="L3359" i="1"/>
  <c r="C3359" i="1"/>
  <c r="AM3358" i="1"/>
  <c r="L3358" i="1"/>
  <c r="C3358" i="1"/>
  <c r="AM3357" i="1"/>
  <c r="L3357" i="1"/>
  <c r="C3357" i="1"/>
  <c r="AM3356" i="1"/>
  <c r="L3356" i="1"/>
  <c r="C3356" i="1"/>
  <c r="AM3355" i="1"/>
  <c r="L3355" i="1"/>
  <c r="C3355" i="1"/>
  <c r="AM3354" i="1"/>
  <c r="L3354" i="1"/>
  <c r="C3354" i="1"/>
  <c r="AM3353" i="1"/>
  <c r="L3353" i="1"/>
  <c r="C3353" i="1"/>
  <c r="AM3352" i="1"/>
  <c r="L3352" i="1"/>
  <c r="C3352" i="1"/>
  <c r="AM3351" i="1"/>
  <c r="L3351" i="1"/>
  <c r="C3351" i="1"/>
  <c r="AM3350" i="1"/>
  <c r="L3350" i="1"/>
  <c r="C3350" i="1"/>
  <c r="AM3349" i="1"/>
  <c r="L3349" i="1"/>
  <c r="C3349" i="1"/>
  <c r="AM3348" i="1"/>
  <c r="L3348" i="1"/>
  <c r="C3348" i="1"/>
  <c r="AM3347" i="1"/>
  <c r="L3347" i="1"/>
  <c r="C3347" i="1"/>
  <c r="AM3346" i="1"/>
  <c r="L3346" i="1"/>
  <c r="C3346" i="1"/>
  <c r="AM3345" i="1"/>
  <c r="L3345" i="1"/>
  <c r="C3345" i="1"/>
  <c r="AM3344" i="1"/>
  <c r="L3344" i="1"/>
  <c r="C3344" i="1"/>
  <c r="AM3343" i="1"/>
  <c r="L3343" i="1"/>
  <c r="C3343" i="1"/>
  <c r="AM3342" i="1"/>
  <c r="L3342" i="1"/>
  <c r="C3342" i="1"/>
  <c r="AM3341" i="1"/>
  <c r="L3341" i="1"/>
  <c r="C3341" i="1"/>
  <c r="AM3340" i="1"/>
  <c r="L3340" i="1"/>
  <c r="C3340" i="1"/>
  <c r="AM3339" i="1"/>
  <c r="L3339" i="1"/>
  <c r="C3339" i="1"/>
  <c r="AM3338" i="1"/>
  <c r="L3338" i="1"/>
  <c r="C3338" i="1"/>
  <c r="AM3337" i="1"/>
  <c r="L3337" i="1"/>
  <c r="C3337" i="1"/>
  <c r="AM3336" i="1"/>
  <c r="L3336" i="1"/>
  <c r="C3336" i="1"/>
  <c r="AM3335" i="1"/>
  <c r="L3335" i="1"/>
  <c r="C3335" i="1"/>
  <c r="AM3334" i="1"/>
  <c r="L3334" i="1"/>
  <c r="C3334" i="1"/>
  <c r="AM3333" i="1"/>
  <c r="L3333" i="1"/>
  <c r="C3333" i="1"/>
  <c r="AM3332" i="1"/>
  <c r="L3332" i="1"/>
  <c r="C3332" i="1"/>
  <c r="AM3331" i="1"/>
  <c r="L3331" i="1"/>
  <c r="C3331" i="1"/>
  <c r="AM3330" i="1"/>
  <c r="L3330" i="1"/>
  <c r="C3330" i="1"/>
  <c r="AM3329" i="1"/>
  <c r="L3329" i="1"/>
  <c r="C3329" i="1"/>
  <c r="AM3328" i="1"/>
  <c r="L3328" i="1"/>
  <c r="C3328" i="1"/>
  <c r="AM3327" i="1"/>
  <c r="L3327" i="1"/>
  <c r="C3327" i="1"/>
  <c r="AM3326" i="1"/>
  <c r="L3326" i="1"/>
  <c r="C3326" i="1"/>
  <c r="AM3325" i="1"/>
  <c r="L3325" i="1"/>
  <c r="C3325" i="1"/>
  <c r="AM3324" i="1"/>
  <c r="L3324" i="1"/>
  <c r="C3324" i="1"/>
  <c r="AM3323" i="1"/>
  <c r="L3323" i="1"/>
  <c r="C3323" i="1"/>
  <c r="AM3322" i="1"/>
  <c r="L3322" i="1"/>
  <c r="C3322" i="1"/>
  <c r="AM3321" i="1"/>
  <c r="L3321" i="1"/>
  <c r="C3321" i="1"/>
  <c r="AM3320" i="1"/>
  <c r="L3320" i="1"/>
  <c r="C3320" i="1"/>
  <c r="AM3319" i="1"/>
  <c r="L3319" i="1"/>
  <c r="C3319" i="1"/>
  <c r="AM3318" i="1"/>
  <c r="L3318" i="1"/>
  <c r="C3318" i="1"/>
  <c r="AM3317" i="1"/>
  <c r="L3317" i="1"/>
  <c r="C3317" i="1"/>
  <c r="AM3316" i="1"/>
  <c r="L3316" i="1"/>
  <c r="C3316" i="1"/>
  <c r="AM3315" i="1"/>
  <c r="L3315" i="1"/>
  <c r="C3315" i="1"/>
  <c r="AM3314" i="1"/>
  <c r="L3314" i="1"/>
  <c r="C3314" i="1"/>
  <c r="AM3313" i="1"/>
  <c r="L3313" i="1"/>
  <c r="C3313" i="1"/>
  <c r="AM3312" i="1"/>
  <c r="L3312" i="1"/>
  <c r="C3312" i="1"/>
  <c r="AM3311" i="1"/>
  <c r="L3311" i="1"/>
  <c r="C3311" i="1"/>
  <c r="AM3310" i="1"/>
  <c r="L3310" i="1"/>
  <c r="C3310" i="1"/>
  <c r="AM3309" i="1"/>
  <c r="L3309" i="1"/>
  <c r="C3309" i="1"/>
  <c r="AM3308" i="1"/>
  <c r="L3308" i="1"/>
  <c r="C3308" i="1"/>
  <c r="AM3307" i="1"/>
  <c r="L3307" i="1"/>
  <c r="C3307" i="1"/>
  <c r="AM3306" i="1"/>
  <c r="L3306" i="1"/>
  <c r="C3306" i="1"/>
  <c r="AM3305" i="1"/>
  <c r="L3305" i="1"/>
  <c r="C3305" i="1"/>
  <c r="AM3304" i="1"/>
  <c r="L3304" i="1"/>
  <c r="C3304" i="1"/>
  <c r="AM3303" i="1"/>
  <c r="L3303" i="1"/>
  <c r="C3303" i="1"/>
  <c r="AM3302" i="1"/>
  <c r="L3302" i="1"/>
  <c r="C3302" i="1"/>
  <c r="AM3301" i="1"/>
  <c r="L3301" i="1"/>
  <c r="C3301" i="1"/>
  <c r="AM3300" i="1"/>
  <c r="L3300" i="1"/>
  <c r="C3300" i="1"/>
  <c r="AM3299" i="1"/>
  <c r="L3299" i="1"/>
  <c r="C3299" i="1"/>
  <c r="AM3298" i="1"/>
  <c r="L3298" i="1"/>
  <c r="C3298" i="1"/>
  <c r="AM3297" i="1"/>
  <c r="L3297" i="1"/>
  <c r="C3297" i="1"/>
  <c r="AM3296" i="1"/>
  <c r="L3296" i="1"/>
  <c r="C3296" i="1"/>
  <c r="AM3295" i="1"/>
  <c r="L3295" i="1"/>
  <c r="C3295" i="1"/>
  <c r="AM3294" i="1"/>
  <c r="L3294" i="1"/>
  <c r="C3294" i="1"/>
  <c r="AM3293" i="1"/>
  <c r="L3293" i="1"/>
  <c r="C3293" i="1"/>
  <c r="AM3292" i="1"/>
  <c r="L3292" i="1"/>
  <c r="C3292" i="1"/>
  <c r="AM3291" i="1"/>
  <c r="L3291" i="1"/>
  <c r="C3291" i="1"/>
  <c r="AM3290" i="1"/>
  <c r="L3290" i="1"/>
  <c r="C3290" i="1"/>
  <c r="AM3289" i="1"/>
  <c r="L3289" i="1"/>
  <c r="C3289" i="1"/>
  <c r="AM3288" i="1"/>
  <c r="L3288" i="1"/>
  <c r="C3288" i="1"/>
  <c r="AM3287" i="1"/>
  <c r="L3287" i="1"/>
  <c r="C3287" i="1"/>
  <c r="AM3286" i="1"/>
  <c r="L3286" i="1"/>
  <c r="C3286" i="1"/>
  <c r="AM3285" i="1"/>
  <c r="L3285" i="1"/>
  <c r="C3285" i="1"/>
  <c r="AM3284" i="1"/>
  <c r="L3284" i="1"/>
  <c r="C3284" i="1"/>
  <c r="AM3283" i="1"/>
  <c r="L3283" i="1"/>
  <c r="C3283" i="1"/>
  <c r="AM3282" i="1"/>
  <c r="L3282" i="1"/>
  <c r="C3282" i="1"/>
  <c r="AM3281" i="1"/>
  <c r="L3281" i="1"/>
  <c r="C3281" i="1"/>
  <c r="AM3280" i="1"/>
  <c r="L3280" i="1"/>
  <c r="C3280" i="1"/>
  <c r="AM3279" i="1"/>
  <c r="L3279" i="1"/>
  <c r="C3279" i="1"/>
  <c r="AM3278" i="1"/>
  <c r="L3278" i="1"/>
  <c r="C3278" i="1"/>
  <c r="AM3277" i="1"/>
  <c r="L3277" i="1"/>
  <c r="C3277" i="1"/>
  <c r="AM3276" i="1"/>
  <c r="L3276" i="1"/>
  <c r="C3276" i="1"/>
  <c r="AM3275" i="1"/>
  <c r="L3275" i="1"/>
  <c r="C3275" i="1"/>
  <c r="AM3274" i="1"/>
  <c r="L3274" i="1"/>
  <c r="C3274" i="1"/>
  <c r="AM3273" i="1"/>
  <c r="L3273" i="1"/>
  <c r="C3273" i="1"/>
  <c r="AM3272" i="1"/>
  <c r="L3272" i="1"/>
  <c r="C3272" i="1"/>
  <c r="AM3271" i="1"/>
  <c r="L3271" i="1"/>
  <c r="C3271" i="1"/>
  <c r="AM3270" i="1"/>
  <c r="L3270" i="1"/>
  <c r="C3270" i="1"/>
  <c r="AM3269" i="1"/>
  <c r="L3269" i="1"/>
  <c r="C3269" i="1"/>
  <c r="AM3268" i="1"/>
  <c r="L3268" i="1"/>
  <c r="C3268" i="1"/>
  <c r="AM3267" i="1"/>
  <c r="L3267" i="1"/>
  <c r="C3267" i="1"/>
  <c r="AM3266" i="1"/>
  <c r="L3266" i="1"/>
  <c r="C3266" i="1"/>
  <c r="AM3265" i="1"/>
  <c r="L3265" i="1"/>
  <c r="C3265" i="1"/>
  <c r="AM3264" i="1"/>
  <c r="L3264" i="1"/>
  <c r="C3264" i="1"/>
  <c r="AM3263" i="1"/>
  <c r="L3263" i="1"/>
  <c r="C3263" i="1"/>
  <c r="AM3262" i="1"/>
  <c r="L3262" i="1"/>
  <c r="C3262" i="1"/>
  <c r="AM3261" i="1"/>
  <c r="L3261" i="1"/>
  <c r="C3261" i="1"/>
  <c r="AM3260" i="1"/>
  <c r="L3260" i="1"/>
  <c r="C3260" i="1"/>
  <c r="AM3259" i="1"/>
  <c r="L3259" i="1"/>
  <c r="C3259" i="1"/>
  <c r="AM3258" i="1"/>
  <c r="L3258" i="1"/>
  <c r="C3258" i="1"/>
  <c r="AM3257" i="1"/>
  <c r="L3257" i="1"/>
  <c r="C3257" i="1"/>
  <c r="AM3256" i="1"/>
  <c r="L3256" i="1"/>
  <c r="C3256" i="1"/>
  <c r="AM3255" i="1"/>
  <c r="L3255" i="1"/>
  <c r="C3255" i="1"/>
  <c r="AM3254" i="1"/>
  <c r="L3254" i="1"/>
  <c r="C3254" i="1"/>
  <c r="AM3253" i="1"/>
  <c r="L3253" i="1"/>
  <c r="C3253" i="1"/>
  <c r="AM3252" i="1"/>
  <c r="L3252" i="1"/>
  <c r="C3252" i="1"/>
  <c r="AM3251" i="1"/>
  <c r="L3251" i="1"/>
  <c r="C3251" i="1"/>
  <c r="AM3250" i="1"/>
  <c r="L3250" i="1"/>
  <c r="C3250" i="1"/>
  <c r="AM3249" i="1"/>
  <c r="L3249" i="1"/>
  <c r="C3249" i="1"/>
  <c r="AM3248" i="1"/>
  <c r="L3248" i="1"/>
  <c r="C3248" i="1"/>
  <c r="AM3247" i="1"/>
  <c r="L3247" i="1"/>
  <c r="C3247" i="1"/>
  <c r="AM3246" i="1"/>
  <c r="L3246" i="1"/>
  <c r="C3246" i="1"/>
  <c r="AM3245" i="1"/>
  <c r="L3245" i="1"/>
  <c r="C3245" i="1"/>
  <c r="AM3244" i="1"/>
  <c r="L3244" i="1"/>
  <c r="C3244" i="1"/>
  <c r="AM3243" i="1"/>
  <c r="L3243" i="1"/>
  <c r="C3243" i="1"/>
  <c r="AM3242" i="1"/>
  <c r="L3242" i="1"/>
  <c r="C3242" i="1"/>
  <c r="AM3241" i="1"/>
  <c r="L3241" i="1"/>
  <c r="C3241" i="1"/>
  <c r="AM3240" i="1"/>
  <c r="L3240" i="1"/>
  <c r="C3240" i="1"/>
  <c r="AM3239" i="1"/>
  <c r="L3239" i="1"/>
  <c r="C3239" i="1"/>
  <c r="AM3238" i="1"/>
  <c r="L3238" i="1"/>
  <c r="C3238" i="1"/>
  <c r="AM3237" i="1"/>
  <c r="L3237" i="1"/>
  <c r="C3237" i="1"/>
  <c r="AM3236" i="1"/>
  <c r="L3236" i="1"/>
  <c r="C3236" i="1"/>
  <c r="AM3235" i="1"/>
  <c r="L3235" i="1"/>
  <c r="C3235" i="1"/>
  <c r="AM3234" i="1"/>
  <c r="L3234" i="1"/>
  <c r="C3234" i="1"/>
  <c r="AM3233" i="1"/>
  <c r="L3233" i="1"/>
  <c r="C3233" i="1"/>
  <c r="AM3232" i="1"/>
  <c r="L3232" i="1"/>
  <c r="C3232" i="1"/>
  <c r="AM3231" i="1"/>
  <c r="L3231" i="1"/>
  <c r="C3231" i="1"/>
  <c r="AM3230" i="1"/>
  <c r="L3230" i="1"/>
  <c r="C3230" i="1"/>
  <c r="AM3229" i="1"/>
  <c r="L3229" i="1"/>
  <c r="C3229" i="1"/>
  <c r="AM3228" i="1"/>
  <c r="L3228" i="1"/>
  <c r="C3228" i="1"/>
  <c r="AM3227" i="1"/>
  <c r="L3227" i="1"/>
  <c r="C3227" i="1"/>
  <c r="AM3226" i="1"/>
  <c r="L3226" i="1"/>
  <c r="C3226" i="1"/>
  <c r="AM3225" i="1"/>
  <c r="L3225" i="1"/>
  <c r="C3225" i="1"/>
  <c r="AM3224" i="1"/>
  <c r="L3224" i="1"/>
  <c r="C3224" i="1"/>
  <c r="AM3223" i="1"/>
  <c r="L3223" i="1"/>
  <c r="C3223" i="1"/>
  <c r="AM3222" i="1"/>
  <c r="L3222" i="1"/>
  <c r="C3222" i="1"/>
  <c r="AM3221" i="1"/>
  <c r="L3221" i="1"/>
  <c r="C3221" i="1"/>
  <c r="AM3220" i="1"/>
  <c r="L3220" i="1"/>
  <c r="C3220" i="1"/>
  <c r="AM3219" i="1"/>
  <c r="L3219" i="1"/>
  <c r="C3219" i="1"/>
  <c r="AM3218" i="1"/>
  <c r="L3218" i="1"/>
  <c r="C3218" i="1"/>
  <c r="AM3217" i="1"/>
  <c r="L3217" i="1"/>
  <c r="C3217" i="1"/>
  <c r="AM3216" i="1"/>
  <c r="L3216" i="1"/>
  <c r="C3216" i="1"/>
  <c r="AM3215" i="1"/>
  <c r="L3215" i="1"/>
  <c r="C3215" i="1"/>
  <c r="AM3214" i="1"/>
  <c r="L3214" i="1"/>
  <c r="C3214" i="1"/>
  <c r="AM3213" i="1"/>
  <c r="L3213" i="1"/>
  <c r="C3213" i="1"/>
  <c r="AM3212" i="1"/>
  <c r="L3212" i="1"/>
  <c r="C3212" i="1"/>
  <c r="AM3211" i="1"/>
  <c r="L3211" i="1"/>
  <c r="C3211" i="1"/>
  <c r="AM3210" i="1"/>
  <c r="L3210" i="1"/>
  <c r="C3210" i="1"/>
  <c r="AM3209" i="1"/>
  <c r="L3209" i="1"/>
  <c r="C3209" i="1"/>
  <c r="AM3208" i="1"/>
  <c r="L3208" i="1"/>
  <c r="C3208" i="1"/>
  <c r="AM3207" i="1"/>
  <c r="L3207" i="1"/>
  <c r="C3207" i="1"/>
  <c r="AM3206" i="1"/>
  <c r="L3206" i="1"/>
  <c r="C3206" i="1"/>
  <c r="AM3205" i="1"/>
  <c r="L3205" i="1"/>
  <c r="C3205" i="1"/>
  <c r="AM3204" i="1"/>
  <c r="L3204" i="1"/>
  <c r="C3204" i="1"/>
  <c r="AM3203" i="1"/>
  <c r="L3203" i="1"/>
  <c r="C3203" i="1"/>
  <c r="AM3202" i="1"/>
  <c r="L3202" i="1"/>
  <c r="C3202" i="1"/>
  <c r="AM3201" i="1"/>
  <c r="L3201" i="1"/>
  <c r="C3201" i="1"/>
  <c r="AM3200" i="1"/>
  <c r="L3200" i="1"/>
  <c r="C3200" i="1"/>
  <c r="AM3199" i="1"/>
  <c r="L3199" i="1"/>
  <c r="C3199" i="1"/>
  <c r="AM3198" i="1"/>
  <c r="L3198" i="1"/>
  <c r="C3198" i="1"/>
  <c r="AM3197" i="1"/>
  <c r="L3197" i="1"/>
  <c r="C3197" i="1"/>
  <c r="AM3196" i="1"/>
  <c r="L3196" i="1"/>
  <c r="C3196" i="1"/>
  <c r="AM3195" i="1"/>
  <c r="L3195" i="1"/>
  <c r="C3195" i="1"/>
  <c r="AM3194" i="1"/>
  <c r="L3194" i="1"/>
  <c r="C3194" i="1"/>
  <c r="AM3193" i="1"/>
  <c r="L3193" i="1"/>
  <c r="C3193" i="1"/>
  <c r="AM3192" i="1"/>
  <c r="L3192" i="1"/>
  <c r="C3192" i="1"/>
  <c r="AM3191" i="1"/>
  <c r="L3191" i="1"/>
  <c r="C3191" i="1"/>
  <c r="AM3190" i="1"/>
  <c r="L3190" i="1"/>
  <c r="C3190" i="1"/>
  <c r="AM3189" i="1"/>
  <c r="L3189" i="1"/>
  <c r="C3189" i="1"/>
  <c r="AM3188" i="1"/>
  <c r="L3188" i="1"/>
  <c r="C3188" i="1"/>
  <c r="AM3187" i="1"/>
  <c r="L3187" i="1"/>
  <c r="C3187" i="1"/>
  <c r="AM3186" i="1"/>
  <c r="L3186" i="1"/>
  <c r="C3186" i="1"/>
  <c r="AM3185" i="1"/>
  <c r="L3185" i="1"/>
  <c r="C3185" i="1"/>
  <c r="AM3184" i="1"/>
  <c r="L3184" i="1"/>
  <c r="C3184" i="1"/>
  <c r="AM3183" i="1"/>
  <c r="L3183" i="1"/>
  <c r="C3183" i="1"/>
  <c r="AM3182" i="1"/>
  <c r="L3182" i="1"/>
  <c r="C3182" i="1"/>
  <c r="AM3181" i="1"/>
  <c r="L3181" i="1"/>
  <c r="C3181" i="1"/>
  <c r="AM3180" i="1"/>
  <c r="L3180" i="1"/>
  <c r="C3180" i="1"/>
  <c r="AM3179" i="1"/>
  <c r="L3179" i="1"/>
  <c r="C3179" i="1"/>
  <c r="AM3178" i="1"/>
  <c r="L3178" i="1"/>
  <c r="C3178" i="1"/>
  <c r="AM3177" i="1"/>
  <c r="L3177" i="1"/>
  <c r="C3177" i="1"/>
  <c r="AM3176" i="1"/>
  <c r="L3176" i="1"/>
  <c r="C3176" i="1"/>
  <c r="AM3175" i="1"/>
  <c r="L3175" i="1"/>
  <c r="C3175" i="1"/>
  <c r="AM3174" i="1"/>
  <c r="L3174" i="1"/>
  <c r="C3174" i="1"/>
  <c r="AM3173" i="1"/>
  <c r="L3173" i="1"/>
  <c r="C3173" i="1"/>
  <c r="AM3172" i="1"/>
  <c r="L3172" i="1"/>
  <c r="C3172" i="1"/>
  <c r="AM3171" i="1"/>
  <c r="L3171" i="1"/>
  <c r="C3171" i="1"/>
  <c r="AM3170" i="1"/>
  <c r="L3170" i="1"/>
  <c r="C3170" i="1"/>
  <c r="AM3169" i="1"/>
  <c r="L3169" i="1"/>
  <c r="C3169" i="1"/>
  <c r="AM3168" i="1"/>
  <c r="L3168" i="1"/>
  <c r="C3168" i="1"/>
  <c r="AM3167" i="1"/>
  <c r="L3167" i="1"/>
  <c r="C3167" i="1"/>
  <c r="AM3166" i="1"/>
  <c r="L3166" i="1"/>
  <c r="C3166" i="1"/>
  <c r="AM3165" i="1"/>
  <c r="L3165" i="1"/>
  <c r="C3165" i="1"/>
  <c r="AM3164" i="1"/>
  <c r="L3164" i="1"/>
  <c r="C3164" i="1"/>
  <c r="AM3163" i="1"/>
  <c r="L3163" i="1"/>
  <c r="C3163" i="1"/>
  <c r="AM3162" i="1"/>
  <c r="L3162" i="1"/>
  <c r="C3162" i="1"/>
  <c r="AM3161" i="1"/>
  <c r="L3161" i="1"/>
  <c r="C3161" i="1"/>
  <c r="AM3160" i="1"/>
  <c r="L3160" i="1"/>
  <c r="C3160" i="1"/>
  <c r="AM3159" i="1"/>
  <c r="L3159" i="1"/>
  <c r="C3159" i="1"/>
  <c r="AM3158" i="1"/>
  <c r="L3158" i="1"/>
  <c r="C3158" i="1"/>
  <c r="AM3157" i="1"/>
  <c r="L3157" i="1"/>
  <c r="C3157" i="1"/>
  <c r="AM3156" i="1"/>
  <c r="L3156" i="1"/>
  <c r="C3156" i="1"/>
  <c r="AM3155" i="1"/>
  <c r="L3155" i="1"/>
  <c r="C3155" i="1"/>
  <c r="AM3154" i="1"/>
  <c r="L3154" i="1"/>
  <c r="C3154" i="1"/>
  <c r="AM3153" i="1"/>
  <c r="L3153" i="1"/>
  <c r="C3153" i="1"/>
  <c r="AM3152" i="1"/>
  <c r="L3152" i="1"/>
  <c r="C3152" i="1"/>
  <c r="AM3151" i="1"/>
  <c r="L3151" i="1"/>
  <c r="C3151" i="1"/>
  <c r="AM3150" i="1"/>
  <c r="L3150" i="1"/>
  <c r="C3150" i="1"/>
  <c r="AM3149" i="1"/>
  <c r="L3149" i="1"/>
  <c r="C3149" i="1"/>
  <c r="AM3148" i="1"/>
  <c r="L3148" i="1"/>
  <c r="C3148" i="1"/>
  <c r="AM3147" i="1"/>
  <c r="L3147" i="1"/>
  <c r="C3147" i="1"/>
  <c r="AM3146" i="1"/>
  <c r="L3146" i="1"/>
  <c r="C3146" i="1"/>
  <c r="AM3145" i="1"/>
  <c r="L3145" i="1"/>
  <c r="C3145" i="1"/>
  <c r="AM3144" i="1"/>
  <c r="L3144" i="1"/>
  <c r="C3144" i="1"/>
  <c r="AM3143" i="1"/>
  <c r="L3143" i="1"/>
  <c r="C3143" i="1"/>
  <c r="AM3142" i="1"/>
  <c r="L3142" i="1"/>
  <c r="C3142" i="1"/>
  <c r="AM3141" i="1"/>
  <c r="L3141" i="1"/>
  <c r="C3141" i="1"/>
  <c r="AM3140" i="1"/>
  <c r="L3140" i="1"/>
  <c r="C3140" i="1"/>
  <c r="AM3139" i="1"/>
  <c r="L3139" i="1"/>
  <c r="C3139" i="1"/>
  <c r="AM3138" i="1"/>
  <c r="L3138" i="1"/>
  <c r="C3138" i="1"/>
  <c r="AM3137" i="1"/>
  <c r="L3137" i="1"/>
  <c r="C3137" i="1"/>
  <c r="AM3136" i="1"/>
  <c r="L3136" i="1"/>
  <c r="C3136" i="1"/>
  <c r="AM3135" i="1"/>
  <c r="L3135" i="1"/>
  <c r="C3135" i="1"/>
  <c r="AM3134" i="1"/>
  <c r="L3134" i="1"/>
  <c r="C3134" i="1"/>
  <c r="AM3133" i="1"/>
  <c r="L3133" i="1"/>
  <c r="C3133" i="1"/>
  <c r="AM3132" i="1"/>
  <c r="L3132" i="1"/>
  <c r="C3132" i="1"/>
  <c r="AM3131" i="1"/>
  <c r="L3131" i="1"/>
  <c r="C3131" i="1"/>
  <c r="AM3130" i="1"/>
  <c r="L3130" i="1"/>
  <c r="C3130" i="1"/>
  <c r="AM3129" i="1"/>
  <c r="L3129" i="1"/>
  <c r="C3129" i="1"/>
  <c r="AM3128" i="1"/>
  <c r="L3128" i="1"/>
  <c r="C3128" i="1"/>
  <c r="AM3127" i="1"/>
  <c r="L3127" i="1"/>
  <c r="C3127" i="1"/>
  <c r="AM3126" i="1"/>
  <c r="L3126" i="1"/>
  <c r="C3126" i="1"/>
  <c r="AM3125" i="1"/>
  <c r="L3125" i="1"/>
  <c r="C3125" i="1"/>
  <c r="AM3124" i="1"/>
  <c r="L3124" i="1"/>
  <c r="C3124" i="1"/>
  <c r="AM3123" i="1"/>
  <c r="L3123" i="1"/>
  <c r="C3123" i="1"/>
  <c r="AM3122" i="1"/>
  <c r="L3122" i="1"/>
  <c r="C3122" i="1"/>
  <c r="AM3121" i="1"/>
  <c r="L3121" i="1"/>
  <c r="C3121" i="1"/>
  <c r="AM3120" i="1"/>
  <c r="L3120" i="1"/>
  <c r="C3120" i="1"/>
  <c r="AM3119" i="1"/>
  <c r="L3119" i="1"/>
  <c r="C3119" i="1"/>
  <c r="AM3118" i="1"/>
  <c r="L3118" i="1"/>
  <c r="C3118" i="1"/>
  <c r="AM3117" i="1"/>
  <c r="L3117" i="1"/>
  <c r="C3117" i="1"/>
  <c r="AM3116" i="1"/>
  <c r="L3116" i="1"/>
  <c r="C3116" i="1"/>
  <c r="AM3115" i="1"/>
  <c r="L3115" i="1"/>
  <c r="C3115" i="1"/>
  <c r="AM3114" i="1"/>
  <c r="L3114" i="1"/>
  <c r="C3114" i="1"/>
  <c r="AM3113" i="1"/>
  <c r="L3113" i="1"/>
  <c r="C3113" i="1"/>
  <c r="AM3112" i="1"/>
  <c r="L3112" i="1"/>
  <c r="C3112" i="1"/>
  <c r="AM3111" i="1"/>
  <c r="L3111" i="1"/>
  <c r="C3111" i="1"/>
  <c r="AM3110" i="1"/>
  <c r="L3110" i="1"/>
  <c r="C3110" i="1"/>
  <c r="AM3109" i="1"/>
  <c r="L3109" i="1"/>
  <c r="C3109" i="1"/>
  <c r="AM3108" i="1"/>
  <c r="L3108" i="1"/>
  <c r="C3108" i="1"/>
  <c r="AM3107" i="1"/>
  <c r="L3107" i="1"/>
  <c r="C3107" i="1"/>
  <c r="AM3106" i="1"/>
  <c r="L3106" i="1"/>
  <c r="C3106" i="1"/>
  <c r="AM3105" i="1"/>
  <c r="L3105" i="1"/>
  <c r="C3105" i="1"/>
  <c r="AM3104" i="1"/>
  <c r="L3104" i="1"/>
  <c r="C3104" i="1"/>
  <c r="AM3103" i="1"/>
  <c r="L3103" i="1"/>
  <c r="C3103" i="1"/>
  <c r="AM3102" i="1"/>
  <c r="L3102" i="1"/>
  <c r="C3102" i="1"/>
  <c r="AM3101" i="1"/>
  <c r="L3101" i="1"/>
  <c r="C3101" i="1"/>
  <c r="AM3100" i="1"/>
  <c r="L3100" i="1"/>
  <c r="C3100" i="1"/>
  <c r="AM3099" i="1"/>
  <c r="L3099" i="1"/>
  <c r="C3099" i="1"/>
  <c r="AM3098" i="1"/>
  <c r="L3098" i="1"/>
  <c r="C3098" i="1"/>
  <c r="AM3097" i="1"/>
  <c r="L3097" i="1"/>
  <c r="C3097" i="1"/>
  <c r="AM3096" i="1"/>
  <c r="L3096" i="1"/>
  <c r="C3096" i="1"/>
  <c r="AM3095" i="1"/>
  <c r="L3095" i="1"/>
  <c r="C3095" i="1"/>
  <c r="AM3094" i="1"/>
  <c r="L3094" i="1"/>
  <c r="C3094" i="1"/>
  <c r="AM3093" i="1"/>
  <c r="L3093" i="1"/>
  <c r="C3093" i="1"/>
  <c r="AM3092" i="1"/>
  <c r="L3092" i="1"/>
  <c r="C3092" i="1"/>
  <c r="AM3091" i="1"/>
  <c r="L3091" i="1"/>
  <c r="C3091" i="1"/>
  <c r="AM3090" i="1"/>
  <c r="L3090" i="1"/>
  <c r="C3090" i="1"/>
  <c r="AM3089" i="1"/>
  <c r="L3089" i="1"/>
  <c r="C3089" i="1"/>
  <c r="AM3088" i="1"/>
  <c r="L3088" i="1"/>
  <c r="C3088" i="1"/>
  <c r="AM3087" i="1"/>
  <c r="L3087" i="1"/>
  <c r="C3087" i="1"/>
  <c r="AM3086" i="1"/>
  <c r="L3086" i="1"/>
  <c r="C3086" i="1"/>
  <c r="AM3085" i="1"/>
  <c r="L3085" i="1"/>
  <c r="C3085" i="1"/>
  <c r="AM3084" i="1"/>
  <c r="L3084" i="1"/>
  <c r="C3084" i="1"/>
  <c r="AM3083" i="1"/>
  <c r="L3083" i="1"/>
  <c r="C3083" i="1"/>
  <c r="AM3082" i="1"/>
  <c r="L3082" i="1"/>
  <c r="C3082" i="1"/>
  <c r="AM3081" i="1"/>
  <c r="L3081" i="1"/>
  <c r="C3081" i="1"/>
  <c r="AM3080" i="1"/>
  <c r="L3080" i="1"/>
  <c r="C3080" i="1"/>
  <c r="AM3079" i="1"/>
  <c r="L3079" i="1"/>
  <c r="C3079" i="1"/>
  <c r="AM3078" i="1"/>
  <c r="L3078" i="1"/>
  <c r="C3078" i="1"/>
  <c r="AM3077" i="1"/>
  <c r="L3077" i="1"/>
  <c r="C3077" i="1"/>
  <c r="AM3076" i="1"/>
  <c r="L3076" i="1"/>
  <c r="C3076" i="1"/>
  <c r="AM3075" i="1"/>
  <c r="L3075" i="1"/>
  <c r="C3075" i="1"/>
  <c r="AM3074" i="1"/>
  <c r="L3074" i="1"/>
  <c r="C3074" i="1"/>
  <c r="AM3073" i="1"/>
  <c r="L3073" i="1"/>
  <c r="C3073" i="1"/>
  <c r="AM3072" i="1"/>
  <c r="L3072" i="1"/>
  <c r="C3072" i="1"/>
  <c r="AM3071" i="1"/>
  <c r="L3071" i="1"/>
  <c r="C3071" i="1"/>
  <c r="AM3070" i="1"/>
  <c r="L3070" i="1"/>
  <c r="C3070" i="1"/>
  <c r="AM3069" i="1"/>
  <c r="L3069" i="1"/>
  <c r="C3069" i="1"/>
  <c r="AM3068" i="1"/>
  <c r="L3068" i="1"/>
  <c r="C3068" i="1"/>
  <c r="AM3067" i="1"/>
  <c r="L3067" i="1"/>
  <c r="C3067" i="1"/>
  <c r="AM3066" i="1"/>
  <c r="L3066" i="1"/>
  <c r="C3066" i="1"/>
  <c r="AM3065" i="1"/>
  <c r="L3065" i="1"/>
  <c r="C3065" i="1"/>
  <c r="AM3064" i="1"/>
  <c r="L3064" i="1"/>
  <c r="C3064" i="1"/>
  <c r="AM3063" i="1"/>
  <c r="L3063" i="1"/>
  <c r="C3063" i="1"/>
  <c r="AM3062" i="1"/>
  <c r="L3062" i="1"/>
  <c r="C3062" i="1"/>
  <c r="AM3061" i="1"/>
  <c r="L3061" i="1"/>
  <c r="C3061" i="1"/>
  <c r="AM3060" i="1"/>
  <c r="L3060" i="1"/>
  <c r="C3060" i="1"/>
  <c r="AM3059" i="1"/>
  <c r="L3059" i="1"/>
  <c r="C3059" i="1"/>
  <c r="AM3058" i="1"/>
  <c r="L3058" i="1"/>
  <c r="C3058" i="1"/>
  <c r="AM3057" i="1"/>
  <c r="L3057" i="1"/>
  <c r="C3057" i="1"/>
  <c r="AM3056" i="1"/>
  <c r="L3056" i="1"/>
  <c r="C3056" i="1"/>
  <c r="AM3055" i="1"/>
  <c r="L3055" i="1"/>
  <c r="C3055" i="1"/>
  <c r="AM3054" i="1"/>
  <c r="L3054" i="1"/>
  <c r="C3054" i="1"/>
  <c r="AM3053" i="1"/>
  <c r="L3053" i="1"/>
  <c r="C3053" i="1"/>
  <c r="AM3052" i="1"/>
  <c r="L3052" i="1"/>
  <c r="C3052" i="1"/>
  <c r="AM3051" i="1"/>
  <c r="L3051" i="1"/>
  <c r="C3051" i="1"/>
  <c r="AM3050" i="1"/>
  <c r="L3050" i="1"/>
  <c r="C3050" i="1"/>
  <c r="AM3049" i="1"/>
  <c r="L3049" i="1"/>
  <c r="C3049" i="1"/>
  <c r="AM3048" i="1"/>
  <c r="L3048" i="1"/>
  <c r="C3048" i="1"/>
  <c r="AM3047" i="1"/>
  <c r="L3047" i="1"/>
  <c r="C3047" i="1"/>
  <c r="AM3046" i="1"/>
  <c r="L3046" i="1"/>
  <c r="C3046" i="1"/>
  <c r="AM3045" i="1"/>
  <c r="L3045" i="1"/>
  <c r="C3045" i="1"/>
  <c r="AM3044" i="1"/>
  <c r="L3044" i="1"/>
  <c r="C3044" i="1"/>
  <c r="AM3043" i="1"/>
  <c r="L3043" i="1"/>
  <c r="C3043" i="1"/>
  <c r="AM3042" i="1"/>
  <c r="L3042" i="1"/>
  <c r="C3042" i="1"/>
  <c r="AM3041" i="1"/>
  <c r="L3041" i="1"/>
  <c r="C3041" i="1"/>
  <c r="AM3040" i="1"/>
  <c r="L3040" i="1"/>
  <c r="C3040" i="1"/>
  <c r="AM3039" i="1"/>
  <c r="L3039" i="1"/>
  <c r="C3039" i="1"/>
  <c r="AM3038" i="1"/>
  <c r="L3038" i="1"/>
  <c r="C3038" i="1"/>
  <c r="AM3037" i="1"/>
  <c r="L3037" i="1"/>
  <c r="C3037" i="1"/>
  <c r="AM3036" i="1"/>
  <c r="L3036" i="1"/>
  <c r="C3036" i="1"/>
  <c r="AM3035" i="1"/>
  <c r="L3035" i="1"/>
  <c r="C3035" i="1"/>
  <c r="AM3034" i="1"/>
  <c r="L3034" i="1"/>
  <c r="C3034" i="1"/>
  <c r="AM3033" i="1"/>
  <c r="L3033" i="1"/>
  <c r="C3033" i="1"/>
  <c r="AM3032" i="1"/>
  <c r="L3032" i="1"/>
  <c r="C3032" i="1"/>
  <c r="AM3031" i="1"/>
  <c r="L3031" i="1"/>
  <c r="C3031" i="1"/>
  <c r="AM3030" i="1"/>
  <c r="L3030" i="1"/>
  <c r="C3030" i="1"/>
  <c r="AM3029" i="1"/>
  <c r="L3029" i="1"/>
  <c r="C3029" i="1"/>
  <c r="AM3028" i="1"/>
  <c r="L3028" i="1"/>
  <c r="C3028" i="1"/>
  <c r="AM3027" i="1"/>
  <c r="L3027" i="1"/>
  <c r="C3027" i="1"/>
  <c r="AM3026" i="1"/>
  <c r="L3026" i="1"/>
  <c r="C3026" i="1"/>
  <c r="AM3025" i="1"/>
  <c r="L3025" i="1"/>
  <c r="C3025" i="1"/>
  <c r="AM3024" i="1"/>
  <c r="L3024" i="1"/>
  <c r="C3024" i="1"/>
  <c r="AM3023" i="1"/>
  <c r="L3023" i="1"/>
  <c r="C3023" i="1"/>
  <c r="AM3022" i="1"/>
  <c r="L3022" i="1"/>
  <c r="C3022" i="1"/>
  <c r="AM3021" i="1"/>
  <c r="L3021" i="1"/>
  <c r="C3021" i="1"/>
  <c r="AM3020" i="1"/>
  <c r="L3020" i="1"/>
  <c r="C3020" i="1"/>
  <c r="AM3019" i="1"/>
  <c r="L3019" i="1"/>
  <c r="C3019" i="1"/>
  <c r="AM3018" i="1"/>
  <c r="L3018" i="1"/>
  <c r="C3018" i="1"/>
  <c r="AM3017" i="1"/>
  <c r="L3017" i="1"/>
  <c r="C3017" i="1"/>
  <c r="AM3016" i="1"/>
  <c r="L3016" i="1"/>
  <c r="C3016" i="1"/>
  <c r="AM3015" i="1"/>
  <c r="L3015" i="1"/>
  <c r="C3015" i="1"/>
  <c r="AM3014" i="1"/>
  <c r="L3014" i="1"/>
  <c r="C3014" i="1"/>
  <c r="AM3013" i="1"/>
  <c r="L3013" i="1"/>
  <c r="C3013" i="1"/>
  <c r="AM3012" i="1"/>
  <c r="L3012" i="1"/>
  <c r="C3012" i="1"/>
  <c r="AM3011" i="1"/>
  <c r="L3011" i="1"/>
  <c r="C3011" i="1"/>
  <c r="AM3010" i="1"/>
  <c r="L3010" i="1"/>
  <c r="C3010" i="1"/>
  <c r="AM3009" i="1"/>
  <c r="L3009" i="1"/>
  <c r="C3009" i="1"/>
  <c r="AM3008" i="1"/>
  <c r="L3008" i="1"/>
  <c r="C3008" i="1"/>
  <c r="AM3007" i="1"/>
  <c r="L3007" i="1"/>
  <c r="C3007" i="1"/>
  <c r="AM3006" i="1"/>
  <c r="L3006" i="1"/>
  <c r="C3006" i="1"/>
  <c r="AM3005" i="1"/>
  <c r="L3005" i="1"/>
  <c r="C3005" i="1"/>
  <c r="AM3004" i="1"/>
  <c r="L3004" i="1"/>
  <c r="C3004" i="1"/>
  <c r="AM3003" i="1"/>
  <c r="L3003" i="1"/>
  <c r="C3003" i="1"/>
  <c r="AM3002" i="1"/>
  <c r="L3002" i="1"/>
  <c r="C3002" i="1"/>
  <c r="AM3001" i="1"/>
  <c r="L3001" i="1"/>
  <c r="C3001" i="1"/>
  <c r="AM3000" i="1"/>
  <c r="L3000" i="1"/>
  <c r="C3000" i="1"/>
  <c r="AM2999" i="1"/>
  <c r="L2999" i="1"/>
  <c r="C2999" i="1"/>
  <c r="AM2998" i="1"/>
  <c r="L2998" i="1"/>
  <c r="C2998" i="1"/>
  <c r="AM2997" i="1"/>
  <c r="L2997" i="1"/>
  <c r="C2997" i="1"/>
  <c r="AM2996" i="1"/>
  <c r="L2996" i="1"/>
  <c r="C2996" i="1"/>
  <c r="AM2995" i="1"/>
  <c r="L2995" i="1"/>
  <c r="C2995" i="1"/>
  <c r="AM2994" i="1"/>
  <c r="L2994" i="1"/>
  <c r="C2994" i="1"/>
  <c r="AM2993" i="1"/>
  <c r="L2993" i="1"/>
  <c r="C2993" i="1"/>
  <c r="AM2992" i="1"/>
  <c r="L2992" i="1"/>
  <c r="C2992" i="1"/>
  <c r="AM2991" i="1"/>
  <c r="L2991" i="1"/>
  <c r="C2991" i="1"/>
  <c r="AM2990" i="1"/>
  <c r="L2990" i="1"/>
  <c r="C2990" i="1"/>
  <c r="AM2989" i="1"/>
  <c r="L2989" i="1"/>
  <c r="C2989" i="1"/>
  <c r="AM2988" i="1"/>
  <c r="L2988" i="1"/>
  <c r="C2988" i="1"/>
  <c r="AM2987" i="1"/>
  <c r="L2987" i="1"/>
  <c r="C2987" i="1"/>
  <c r="AM2986" i="1"/>
  <c r="L2986" i="1"/>
  <c r="C2986" i="1"/>
  <c r="AM2985" i="1"/>
  <c r="L2985" i="1"/>
  <c r="C2985" i="1"/>
  <c r="AM2984" i="1"/>
  <c r="L2984" i="1"/>
  <c r="C2984" i="1"/>
  <c r="AM2983" i="1"/>
  <c r="L2983" i="1"/>
  <c r="C2983" i="1"/>
  <c r="AM2982" i="1"/>
  <c r="L2982" i="1"/>
  <c r="C2982" i="1"/>
  <c r="AM2981" i="1"/>
  <c r="L2981" i="1"/>
  <c r="C2981" i="1"/>
  <c r="AM2980" i="1"/>
  <c r="L2980" i="1"/>
  <c r="C2980" i="1"/>
  <c r="AM2979" i="1"/>
  <c r="L2979" i="1"/>
  <c r="C2979" i="1"/>
  <c r="AM2978" i="1"/>
  <c r="L2978" i="1"/>
  <c r="C2978" i="1"/>
  <c r="AM2977" i="1"/>
  <c r="L2977" i="1"/>
  <c r="C2977" i="1"/>
  <c r="AM2976" i="1"/>
  <c r="L2976" i="1"/>
  <c r="C2976" i="1"/>
  <c r="AM2975" i="1"/>
  <c r="L2975" i="1"/>
  <c r="C2975" i="1"/>
  <c r="AM2974" i="1"/>
  <c r="L2974" i="1"/>
  <c r="C2974" i="1"/>
  <c r="AM2973" i="1"/>
  <c r="L2973" i="1"/>
  <c r="C2973" i="1"/>
  <c r="AM2972" i="1"/>
  <c r="L2972" i="1"/>
  <c r="C2972" i="1"/>
  <c r="AM2971" i="1"/>
  <c r="L2971" i="1"/>
  <c r="C2971" i="1"/>
  <c r="AM2970" i="1"/>
  <c r="L2970" i="1"/>
  <c r="C2970" i="1"/>
  <c r="AM2969" i="1"/>
  <c r="L2969" i="1"/>
  <c r="C2969" i="1"/>
  <c r="AM2968" i="1"/>
  <c r="L2968" i="1"/>
  <c r="C2968" i="1"/>
  <c r="AM2967" i="1"/>
  <c r="L2967" i="1"/>
  <c r="C2967" i="1"/>
  <c r="AM2966" i="1"/>
  <c r="L2966" i="1"/>
  <c r="C2966" i="1"/>
  <c r="AM2965" i="1"/>
  <c r="L2965" i="1"/>
  <c r="C2965" i="1"/>
  <c r="AM2964" i="1"/>
  <c r="L2964" i="1"/>
  <c r="C2964" i="1"/>
  <c r="AM2963" i="1"/>
  <c r="L2963" i="1"/>
  <c r="C2963" i="1"/>
  <c r="AM2962" i="1"/>
  <c r="L2962" i="1"/>
  <c r="C2962" i="1"/>
  <c r="AM2961" i="1"/>
  <c r="L2961" i="1"/>
  <c r="C2961" i="1"/>
  <c r="AM2960" i="1"/>
  <c r="L2960" i="1"/>
  <c r="C2960" i="1"/>
  <c r="AM2959" i="1"/>
  <c r="L2959" i="1"/>
  <c r="C2959" i="1"/>
  <c r="AM2958" i="1"/>
  <c r="L2958" i="1"/>
  <c r="C2958" i="1"/>
  <c r="AM2957" i="1"/>
  <c r="L2957" i="1"/>
  <c r="C2957" i="1"/>
  <c r="AM2956" i="1"/>
  <c r="L2956" i="1"/>
  <c r="C2956" i="1"/>
  <c r="AM2955" i="1"/>
  <c r="L2955" i="1"/>
  <c r="C2955" i="1"/>
  <c r="AM2954" i="1"/>
  <c r="L2954" i="1"/>
  <c r="C2954" i="1"/>
  <c r="AM2953" i="1"/>
  <c r="L2953" i="1"/>
  <c r="C2953" i="1"/>
  <c r="AM2952" i="1"/>
  <c r="L2952" i="1"/>
  <c r="C2952" i="1"/>
  <c r="AM2951" i="1"/>
  <c r="L2951" i="1"/>
  <c r="C2951" i="1"/>
  <c r="AM2950" i="1"/>
  <c r="L2950" i="1"/>
  <c r="C2950" i="1"/>
  <c r="AM2949" i="1"/>
  <c r="L2949" i="1"/>
  <c r="C2949" i="1"/>
  <c r="AM2948" i="1"/>
  <c r="L2948" i="1"/>
  <c r="C2948" i="1"/>
  <c r="AM2947" i="1"/>
  <c r="L2947" i="1"/>
  <c r="C2947" i="1"/>
  <c r="AM2946" i="1"/>
  <c r="L2946" i="1"/>
  <c r="C2946" i="1"/>
  <c r="AM2945" i="1"/>
  <c r="L2945" i="1"/>
  <c r="C2945" i="1"/>
  <c r="AM2944" i="1"/>
  <c r="L2944" i="1"/>
  <c r="C2944" i="1"/>
  <c r="AM2943" i="1"/>
  <c r="L2943" i="1"/>
  <c r="C2943" i="1"/>
  <c r="AM2942" i="1"/>
  <c r="L2942" i="1"/>
  <c r="C2942" i="1"/>
  <c r="AM2941" i="1"/>
  <c r="L2941" i="1"/>
  <c r="C2941" i="1"/>
  <c r="AM2940" i="1"/>
  <c r="L2940" i="1"/>
  <c r="C2940" i="1"/>
  <c r="AM2939" i="1"/>
  <c r="L2939" i="1"/>
  <c r="C2939" i="1"/>
  <c r="AM2938" i="1"/>
  <c r="L2938" i="1"/>
  <c r="C2938" i="1"/>
  <c r="AM2937" i="1"/>
  <c r="L2937" i="1"/>
  <c r="C2937" i="1"/>
  <c r="AM2936" i="1"/>
  <c r="L2936" i="1"/>
  <c r="C2936" i="1"/>
  <c r="AM2935" i="1"/>
  <c r="L2935" i="1"/>
  <c r="C2935" i="1"/>
  <c r="AM2934" i="1"/>
  <c r="L2934" i="1"/>
  <c r="C2934" i="1"/>
  <c r="AM2933" i="1"/>
  <c r="L2933" i="1"/>
  <c r="C2933" i="1"/>
  <c r="AM2932" i="1"/>
  <c r="L2932" i="1"/>
  <c r="C2932" i="1"/>
  <c r="AM2931" i="1"/>
  <c r="L2931" i="1"/>
  <c r="C2931" i="1"/>
  <c r="AM2930" i="1"/>
  <c r="L2930" i="1"/>
  <c r="C2930" i="1"/>
  <c r="AM2929" i="1"/>
  <c r="L2929" i="1"/>
  <c r="C2929" i="1"/>
  <c r="AM2928" i="1"/>
  <c r="L2928" i="1"/>
  <c r="C2928" i="1"/>
  <c r="AM2927" i="1"/>
  <c r="L2927" i="1"/>
  <c r="C2927" i="1"/>
  <c r="AM2926" i="1"/>
  <c r="L2926" i="1"/>
  <c r="C2926" i="1"/>
  <c r="AM2925" i="1"/>
  <c r="L2925" i="1"/>
  <c r="C2925" i="1"/>
  <c r="AM2924" i="1"/>
  <c r="L2924" i="1"/>
  <c r="C2924" i="1"/>
  <c r="AM2923" i="1"/>
  <c r="L2923" i="1"/>
  <c r="C2923" i="1"/>
  <c r="AM2922" i="1"/>
  <c r="L2922" i="1"/>
  <c r="C2922" i="1"/>
  <c r="AM2921" i="1"/>
  <c r="L2921" i="1"/>
  <c r="C2921" i="1"/>
  <c r="AM2920" i="1"/>
  <c r="L2920" i="1"/>
  <c r="C2920" i="1"/>
  <c r="AM2919" i="1"/>
  <c r="L2919" i="1"/>
  <c r="C2919" i="1"/>
  <c r="AM2918" i="1"/>
  <c r="L2918" i="1"/>
  <c r="C2918" i="1"/>
  <c r="AM2917" i="1"/>
  <c r="L2917" i="1"/>
  <c r="C2917" i="1"/>
  <c r="AM2916" i="1"/>
  <c r="L2916" i="1"/>
  <c r="C2916" i="1"/>
  <c r="AM2915" i="1"/>
  <c r="L2915" i="1"/>
  <c r="C2915" i="1"/>
  <c r="AM2914" i="1"/>
  <c r="L2914" i="1"/>
  <c r="C2914" i="1"/>
  <c r="AM2913" i="1"/>
  <c r="L2913" i="1"/>
  <c r="C2913" i="1"/>
  <c r="AM2912" i="1"/>
  <c r="L2912" i="1"/>
  <c r="C2912" i="1"/>
  <c r="AM2911" i="1"/>
  <c r="L2911" i="1"/>
  <c r="C2911" i="1"/>
  <c r="AM2910" i="1"/>
  <c r="L2910" i="1"/>
  <c r="C2910" i="1"/>
  <c r="AM2909" i="1"/>
  <c r="L2909" i="1"/>
  <c r="C2909" i="1"/>
  <c r="AM2908" i="1"/>
  <c r="L2908" i="1"/>
  <c r="C2908" i="1"/>
  <c r="AM2907" i="1"/>
  <c r="L2907" i="1"/>
  <c r="C2907" i="1"/>
  <c r="AM2906" i="1"/>
  <c r="L2906" i="1"/>
  <c r="C2906" i="1"/>
  <c r="AM2905" i="1"/>
  <c r="L2905" i="1"/>
  <c r="C2905" i="1"/>
  <c r="AM2904" i="1"/>
  <c r="L2904" i="1"/>
  <c r="C2904" i="1"/>
  <c r="AM2903" i="1"/>
  <c r="L2903" i="1"/>
  <c r="C2903" i="1"/>
  <c r="AM2902" i="1"/>
  <c r="L2902" i="1"/>
  <c r="C2902" i="1"/>
  <c r="AM2901" i="1"/>
  <c r="L2901" i="1"/>
  <c r="C2901" i="1"/>
  <c r="AM2900" i="1"/>
  <c r="L2900" i="1"/>
  <c r="C2900" i="1"/>
  <c r="AM2899" i="1"/>
  <c r="L2899" i="1"/>
  <c r="C2899" i="1"/>
  <c r="AM2898" i="1"/>
  <c r="L2898" i="1"/>
  <c r="C2898" i="1"/>
  <c r="AM2897" i="1"/>
  <c r="L2897" i="1"/>
  <c r="C2897" i="1"/>
  <c r="AM2896" i="1"/>
  <c r="L2896" i="1"/>
  <c r="C2896" i="1"/>
  <c r="AM2895" i="1"/>
  <c r="L2895" i="1"/>
  <c r="C2895" i="1"/>
  <c r="AM2894" i="1"/>
  <c r="L2894" i="1"/>
  <c r="C2894" i="1"/>
  <c r="AM2893" i="1"/>
  <c r="L2893" i="1"/>
  <c r="C2893" i="1"/>
  <c r="AM2892" i="1"/>
  <c r="L2892" i="1"/>
  <c r="C2892" i="1"/>
  <c r="AM2891" i="1"/>
  <c r="L2891" i="1"/>
  <c r="C2891" i="1"/>
  <c r="AM2890" i="1"/>
  <c r="L2890" i="1"/>
  <c r="C2890" i="1"/>
  <c r="AM2889" i="1"/>
  <c r="L2889" i="1"/>
  <c r="C2889" i="1"/>
  <c r="AM2888" i="1"/>
  <c r="L2888" i="1"/>
  <c r="C2888" i="1"/>
  <c r="AM2887" i="1"/>
  <c r="L2887" i="1"/>
  <c r="C2887" i="1"/>
  <c r="AM2886" i="1"/>
  <c r="L2886" i="1"/>
  <c r="C2886" i="1"/>
  <c r="AM2885" i="1"/>
  <c r="L2885" i="1"/>
  <c r="C2885" i="1"/>
  <c r="AM2884" i="1"/>
  <c r="L2884" i="1"/>
  <c r="C2884" i="1"/>
  <c r="AM2883" i="1"/>
  <c r="L2883" i="1"/>
  <c r="C2883" i="1"/>
  <c r="AM2882" i="1"/>
  <c r="L2882" i="1"/>
  <c r="C2882" i="1"/>
  <c r="AM2881" i="1"/>
  <c r="L2881" i="1"/>
  <c r="C2881" i="1"/>
  <c r="AM2880" i="1"/>
  <c r="L2880" i="1"/>
  <c r="C2880" i="1"/>
  <c r="AM2879" i="1"/>
  <c r="L2879" i="1"/>
  <c r="C2879" i="1"/>
  <c r="AM2878" i="1"/>
  <c r="L2878" i="1"/>
  <c r="C2878" i="1"/>
  <c r="AM2877" i="1"/>
  <c r="L2877" i="1"/>
  <c r="C2877" i="1"/>
  <c r="AM2876" i="1"/>
  <c r="L2876" i="1"/>
  <c r="C2876" i="1"/>
  <c r="AM2875" i="1"/>
  <c r="L2875" i="1"/>
  <c r="C2875" i="1"/>
  <c r="AM2874" i="1"/>
  <c r="L2874" i="1"/>
  <c r="C2874" i="1"/>
  <c r="AM2873" i="1"/>
  <c r="L2873" i="1"/>
  <c r="C2873" i="1"/>
  <c r="AM2872" i="1"/>
  <c r="L2872" i="1"/>
  <c r="C2872" i="1"/>
  <c r="AM2871" i="1"/>
  <c r="L2871" i="1"/>
  <c r="C2871" i="1"/>
  <c r="AM2870" i="1"/>
  <c r="L2870" i="1"/>
  <c r="C2870" i="1"/>
  <c r="AM2869" i="1"/>
  <c r="L2869" i="1"/>
  <c r="C2869" i="1"/>
  <c r="AM2868" i="1"/>
  <c r="L2868" i="1"/>
  <c r="C2868" i="1"/>
  <c r="AM2867" i="1"/>
  <c r="L2867" i="1"/>
  <c r="C2867" i="1"/>
  <c r="AM2866" i="1"/>
  <c r="L2866" i="1"/>
  <c r="C2866" i="1"/>
  <c r="AM2865" i="1"/>
  <c r="L2865" i="1"/>
  <c r="C2865" i="1"/>
  <c r="AM2864" i="1"/>
  <c r="L2864" i="1"/>
  <c r="C2864" i="1"/>
  <c r="AM2863" i="1"/>
  <c r="L2863" i="1"/>
  <c r="C2863" i="1"/>
  <c r="AM2862" i="1"/>
  <c r="L2862" i="1"/>
  <c r="C2862" i="1"/>
  <c r="AM2861" i="1"/>
  <c r="L2861" i="1"/>
  <c r="C2861" i="1"/>
  <c r="AM2860" i="1"/>
  <c r="L2860" i="1"/>
  <c r="C2860" i="1"/>
  <c r="AM2859" i="1"/>
  <c r="L2859" i="1"/>
  <c r="C2859" i="1"/>
  <c r="AM2858" i="1"/>
  <c r="L2858" i="1"/>
  <c r="C2858" i="1"/>
  <c r="AM2857" i="1"/>
  <c r="L2857" i="1"/>
  <c r="C2857" i="1"/>
  <c r="AM2856" i="1"/>
  <c r="L2856" i="1"/>
  <c r="C2856" i="1"/>
  <c r="AM2855" i="1"/>
  <c r="L2855" i="1"/>
  <c r="C2855" i="1"/>
  <c r="AM2854" i="1"/>
  <c r="L2854" i="1"/>
  <c r="C2854" i="1"/>
  <c r="AM2853" i="1"/>
  <c r="L2853" i="1"/>
  <c r="C2853" i="1"/>
  <c r="AM2852" i="1"/>
  <c r="L2852" i="1"/>
  <c r="C2852" i="1"/>
  <c r="AM2851" i="1"/>
  <c r="L2851" i="1"/>
  <c r="C2851" i="1"/>
  <c r="AM2850" i="1"/>
  <c r="L2850" i="1"/>
  <c r="C2850" i="1"/>
  <c r="AM2849" i="1"/>
  <c r="L2849" i="1"/>
  <c r="C2849" i="1"/>
  <c r="AM2848" i="1"/>
  <c r="L2848" i="1"/>
  <c r="C2848" i="1"/>
  <c r="AM2847" i="1"/>
  <c r="L2847" i="1"/>
  <c r="C2847" i="1"/>
  <c r="AM2846" i="1"/>
  <c r="L2846" i="1"/>
  <c r="C2846" i="1"/>
  <c r="AM2845" i="1"/>
  <c r="L2845" i="1"/>
  <c r="C2845" i="1"/>
  <c r="AM2844" i="1"/>
  <c r="L2844" i="1"/>
  <c r="C2844" i="1"/>
  <c r="AM2843" i="1"/>
  <c r="L2843" i="1"/>
  <c r="C2843" i="1"/>
  <c r="AM2842" i="1"/>
  <c r="L2842" i="1"/>
  <c r="C2842" i="1"/>
  <c r="AM2841" i="1"/>
  <c r="L2841" i="1"/>
  <c r="C2841" i="1"/>
  <c r="AM2840" i="1"/>
  <c r="L2840" i="1"/>
  <c r="C2840" i="1"/>
  <c r="AM2839" i="1"/>
  <c r="L2839" i="1"/>
  <c r="C2839" i="1"/>
  <c r="AM2838" i="1"/>
  <c r="L2838" i="1"/>
  <c r="C2838" i="1"/>
  <c r="AM2837" i="1"/>
  <c r="L2837" i="1"/>
  <c r="C2837" i="1"/>
  <c r="AM2836" i="1"/>
  <c r="L2836" i="1"/>
  <c r="C2836" i="1"/>
  <c r="AM2835" i="1"/>
  <c r="L2835" i="1"/>
  <c r="C2835" i="1"/>
  <c r="AM2834" i="1"/>
  <c r="L2834" i="1"/>
  <c r="C2834" i="1"/>
  <c r="AM2833" i="1"/>
  <c r="L2833" i="1"/>
  <c r="C2833" i="1"/>
  <c r="AM2832" i="1"/>
  <c r="L2832" i="1"/>
  <c r="C2832" i="1"/>
  <c r="AM2831" i="1"/>
  <c r="L2831" i="1"/>
  <c r="C2831" i="1"/>
  <c r="AM2830" i="1"/>
  <c r="L2830" i="1"/>
  <c r="C2830" i="1"/>
  <c r="AM2829" i="1"/>
  <c r="L2829" i="1"/>
  <c r="C2829" i="1"/>
  <c r="AM2828" i="1"/>
  <c r="L2828" i="1"/>
  <c r="C2828" i="1"/>
  <c r="AM2827" i="1"/>
  <c r="L2827" i="1"/>
  <c r="C2827" i="1"/>
  <c r="AM2826" i="1"/>
  <c r="L2826" i="1"/>
  <c r="C2826" i="1"/>
  <c r="AM2825" i="1"/>
  <c r="L2825" i="1"/>
  <c r="C2825" i="1"/>
  <c r="AM2824" i="1"/>
  <c r="L2824" i="1"/>
  <c r="C2824" i="1"/>
  <c r="AM2823" i="1"/>
  <c r="L2823" i="1"/>
  <c r="C2823" i="1"/>
  <c r="AM2822" i="1"/>
  <c r="L2822" i="1"/>
  <c r="C2822" i="1"/>
  <c r="AM2821" i="1"/>
  <c r="L2821" i="1"/>
  <c r="C2821" i="1"/>
  <c r="AM2820" i="1"/>
  <c r="L2820" i="1"/>
  <c r="C2820" i="1"/>
  <c r="AM2819" i="1"/>
  <c r="L2819" i="1"/>
  <c r="C2819" i="1"/>
  <c r="AM2818" i="1"/>
  <c r="L2818" i="1"/>
  <c r="C2818" i="1"/>
  <c r="AM2817" i="1"/>
  <c r="L2817" i="1"/>
  <c r="C2817" i="1"/>
  <c r="AM2816" i="1"/>
  <c r="L2816" i="1"/>
  <c r="C2816" i="1"/>
  <c r="AM2815" i="1"/>
  <c r="L2815" i="1"/>
  <c r="C2815" i="1"/>
  <c r="AM2814" i="1"/>
  <c r="L2814" i="1"/>
  <c r="C2814" i="1"/>
  <c r="AM2813" i="1"/>
  <c r="L2813" i="1"/>
  <c r="C2813" i="1"/>
  <c r="AM2812" i="1"/>
  <c r="L2812" i="1"/>
  <c r="C2812" i="1"/>
  <c r="AM2811" i="1"/>
  <c r="L2811" i="1"/>
  <c r="C2811" i="1"/>
  <c r="AM2810" i="1"/>
  <c r="L2810" i="1"/>
  <c r="C2810" i="1"/>
  <c r="AM2809" i="1"/>
  <c r="L2809" i="1"/>
  <c r="C2809" i="1"/>
  <c r="AM2808" i="1"/>
  <c r="L2808" i="1"/>
  <c r="C2808" i="1"/>
  <c r="AM2807" i="1"/>
  <c r="L2807" i="1"/>
  <c r="C2807" i="1"/>
  <c r="AM2806" i="1"/>
  <c r="L2806" i="1"/>
  <c r="C2806" i="1"/>
  <c r="AM2805" i="1"/>
  <c r="L2805" i="1"/>
  <c r="C2805" i="1"/>
  <c r="AM2804" i="1"/>
  <c r="L2804" i="1"/>
  <c r="C2804" i="1"/>
  <c r="AM2803" i="1"/>
  <c r="L2803" i="1"/>
  <c r="C2803" i="1"/>
  <c r="AM2802" i="1"/>
  <c r="L2802" i="1"/>
  <c r="C2802" i="1"/>
  <c r="AM2801" i="1"/>
  <c r="L2801" i="1"/>
  <c r="C2801" i="1"/>
  <c r="AM2800" i="1"/>
  <c r="L2800" i="1"/>
  <c r="C2800" i="1"/>
  <c r="AM2799" i="1"/>
  <c r="L2799" i="1"/>
  <c r="C2799" i="1"/>
  <c r="AM2798" i="1"/>
  <c r="L2798" i="1"/>
  <c r="C2798" i="1"/>
  <c r="AM2797" i="1"/>
  <c r="L2797" i="1"/>
  <c r="C2797" i="1"/>
  <c r="AM2796" i="1"/>
  <c r="L2796" i="1"/>
  <c r="C2796" i="1"/>
  <c r="AM2795" i="1"/>
  <c r="L2795" i="1"/>
  <c r="C2795" i="1"/>
  <c r="AM2794" i="1"/>
  <c r="L2794" i="1"/>
  <c r="C2794" i="1"/>
  <c r="AM2793" i="1"/>
  <c r="L2793" i="1"/>
  <c r="C2793" i="1"/>
  <c r="AM2792" i="1"/>
  <c r="L2792" i="1"/>
  <c r="C2792" i="1"/>
  <c r="AM2791" i="1"/>
  <c r="L2791" i="1"/>
  <c r="C2791" i="1"/>
  <c r="AM2790" i="1"/>
  <c r="L2790" i="1"/>
  <c r="C2790" i="1"/>
  <c r="AM2789" i="1"/>
  <c r="L2789" i="1"/>
  <c r="C2789" i="1"/>
  <c r="AM2788" i="1"/>
  <c r="L2788" i="1"/>
  <c r="C2788" i="1"/>
  <c r="AM2787" i="1"/>
  <c r="L2787" i="1"/>
  <c r="C2787" i="1"/>
  <c r="AM2786" i="1"/>
  <c r="L2786" i="1"/>
  <c r="C2786" i="1"/>
  <c r="AM2785" i="1"/>
  <c r="L2785" i="1"/>
  <c r="C2785" i="1"/>
  <c r="AM2784" i="1"/>
  <c r="L2784" i="1"/>
  <c r="C2784" i="1"/>
  <c r="AM2783" i="1"/>
  <c r="L2783" i="1"/>
  <c r="C2783" i="1"/>
  <c r="AM2782" i="1"/>
  <c r="L2782" i="1"/>
  <c r="C2782" i="1"/>
  <c r="AM2781" i="1"/>
  <c r="L2781" i="1"/>
  <c r="C2781" i="1"/>
  <c r="AM2780" i="1"/>
  <c r="L2780" i="1"/>
  <c r="C2780" i="1"/>
  <c r="AM2779" i="1"/>
  <c r="L2779" i="1"/>
  <c r="C2779" i="1"/>
  <c r="AM2778" i="1"/>
  <c r="L2778" i="1"/>
  <c r="C2778" i="1"/>
  <c r="AM2777" i="1"/>
  <c r="L2777" i="1"/>
  <c r="C2777" i="1"/>
  <c r="AM2776" i="1"/>
  <c r="L2776" i="1"/>
  <c r="C2776" i="1"/>
  <c r="AM2775" i="1"/>
  <c r="L2775" i="1"/>
  <c r="C2775" i="1"/>
  <c r="AM2774" i="1"/>
  <c r="L2774" i="1"/>
  <c r="C2774" i="1"/>
  <c r="AM2773" i="1"/>
  <c r="L2773" i="1"/>
  <c r="C2773" i="1"/>
  <c r="AM2772" i="1"/>
  <c r="L2772" i="1"/>
  <c r="C2772" i="1"/>
  <c r="AM2771" i="1"/>
  <c r="L2771" i="1"/>
  <c r="C2771" i="1"/>
  <c r="AM2770" i="1"/>
  <c r="L2770" i="1"/>
  <c r="C2770" i="1"/>
  <c r="AM2769" i="1"/>
  <c r="L2769" i="1"/>
  <c r="C2769" i="1"/>
  <c r="AM2768" i="1"/>
  <c r="L2768" i="1"/>
  <c r="C2768" i="1"/>
  <c r="AM2767" i="1"/>
  <c r="L2767" i="1"/>
  <c r="C2767" i="1"/>
  <c r="AM2766" i="1"/>
  <c r="L2766" i="1"/>
  <c r="C2766" i="1"/>
  <c r="AM2765" i="1"/>
  <c r="L2765" i="1"/>
  <c r="C2765" i="1"/>
  <c r="AM2764" i="1"/>
  <c r="L2764" i="1"/>
  <c r="C2764" i="1"/>
  <c r="AM2763" i="1"/>
  <c r="L2763" i="1"/>
  <c r="C2763" i="1"/>
  <c r="AM2762" i="1"/>
  <c r="L2762" i="1"/>
  <c r="C2762" i="1"/>
  <c r="AM2761" i="1"/>
  <c r="L2761" i="1"/>
  <c r="C2761" i="1"/>
  <c r="AM2760" i="1"/>
  <c r="L2760" i="1"/>
  <c r="C2760" i="1"/>
  <c r="AM2759" i="1"/>
  <c r="L2759" i="1"/>
  <c r="C2759" i="1"/>
  <c r="AM2758" i="1"/>
  <c r="L2758" i="1"/>
  <c r="C2758" i="1"/>
  <c r="AM2757" i="1"/>
  <c r="L2757" i="1"/>
  <c r="C2757" i="1"/>
  <c r="AM2756" i="1"/>
  <c r="L2756" i="1"/>
  <c r="C2756" i="1"/>
  <c r="AM2755" i="1"/>
  <c r="L2755" i="1"/>
  <c r="C2755" i="1"/>
  <c r="AM2754" i="1"/>
  <c r="L2754" i="1"/>
  <c r="C2754" i="1"/>
  <c r="AM2753" i="1"/>
  <c r="L2753" i="1"/>
  <c r="C2753" i="1"/>
  <c r="AM2752" i="1"/>
  <c r="L2752" i="1"/>
  <c r="C2752" i="1"/>
  <c r="AM2751" i="1"/>
  <c r="L2751" i="1"/>
  <c r="C2751" i="1"/>
  <c r="AM2750" i="1"/>
  <c r="L2750" i="1"/>
  <c r="C2750" i="1"/>
  <c r="AM2749" i="1"/>
  <c r="L2749" i="1"/>
  <c r="C2749" i="1"/>
  <c r="AM2748" i="1"/>
  <c r="L2748" i="1"/>
  <c r="C2748" i="1"/>
  <c r="AM2747" i="1"/>
  <c r="L2747" i="1"/>
  <c r="C2747" i="1"/>
  <c r="AM2746" i="1"/>
  <c r="L2746" i="1"/>
  <c r="C2746" i="1"/>
  <c r="AM2745" i="1"/>
  <c r="L2745" i="1"/>
  <c r="C2745" i="1"/>
  <c r="AM2744" i="1"/>
  <c r="L2744" i="1"/>
  <c r="C2744" i="1"/>
  <c r="AM2743" i="1"/>
  <c r="L2743" i="1"/>
  <c r="C2743" i="1"/>
  <c r="AM2742" i="1"/>
  <c r="L2742" i="1"/>
  <c r="C2742" i="1"/>
  <c r="AM2741" i="1"/>
  <c r="L2741" i="1"/>
  <c r="C2741" i="1"/>
  <c r="AM2740" i="1"/>
  <c r="L2740" i="1"/>
  <c r="C2740" i="1"/>
  <c r="AM2739" i="1"/>
  <c r="L2739" i="1"/>
  <c r="C2739" i="1"/>
  <c r="AM2738" i="1"/>
  <c r="L2738" i="1"/>
  <c r="C2738" i="1"/>
  <c r="AM2737" i="1"/>
  <c r="L2737" i="1"/>
  <c r="C2737" i="1"/>
  <c r="AM2736" i="1"/>
  <c r="L2736" i="1"/>
  <c r="C2736" i="1"/>
  <c r="AM2735" i="1"/>
  <c r="L2735" i="1"/>
  <c r="C2735" i="1"/>
  <c r="AM2734" i="1"/>
  <c r="L2734" i="1"/>
  <c r="C2734" i="1"/>
  <c r="AM2733" i="1"/>
  <c r="L2733" i="1"/>
  <c r="C2733" i="1"/>
  <c r="AM2732" i="1"/>
  <c r="L2732" i="1"/>
  <c r="C2732" i="1"/>
  <c r="AM2731" i="1"/>
  <c r="L2731" i="1"/>
  <c r="C2731" i="1"/>
  <c r="AM2730" i="1"/>
  <c r="L2730" i="1"/>
  <c r="C2730" i="1"/>
  <c r="AM2729" i="1"/>
  <c r="L2729" i="1"/>
  <c r="C2729" i="1"/>
  <c r="AM2728" i="1"/>
  <c r="L2728" i="1"/>
  <c r="C2728" i="1"/>
  <c r="AM2727" i="1"/>
  <c r="L2727" i="1"/>
  <c r="C2727" i="1"/>
  <c r="AM2726" i="1"/>
  <c r="L2726" i="1"/>
  <c r="C2726" i="1"/>
  <c r="AM2725" i="1"/>
  <c r="L2725" i="1"/>
  <c r="C2725" i="1"/>
  <c r="AM2724" i="1"/>
  <c r="L2724" i="1"/>
  <c r="C2724" i="1"/>
  <c r="AM2723" i="1"/>
  <c r="L2723" i="1"/>
  <c r="C2723" i="1"/>
  <c r="AM2722" i="1"/>
  <c r="L2722" i="1"/>
  <c r="C2722" i="1"/>
  <c r="AM2721" i="1"/>
  <c r="L2721" i="1"/>
  <c r="C2721" i="1"/>
  <c r="AM2720" i="1"/>
  <c r="L2720" i="1"/>
  <c r="C2720" i="1"/>
  <c r="AM2719" i="1"/>
  <c r="L2719" i="1"/>
  <c r="C2719" i="1"/>
  <c r="AM2718" i="1"/>
  <c r="L2718" i="1"/>
  <c r="C2718" i="1"/>
  <c r="AM2717" i="1"/>
  <c r="L2717" i="1"/>
  <c r="C2717" i="1"/>
  <c r="AM2716" i="1"/>
  <c r="L2716" i="1"/>
  <c r="C2716" i="1"/>
  <c r="AM2715" i="1"/>
  <c r="L2715" i="1"/>
  <c r="C2715" i="1"/>
  <c r="AM2714" i="1"/>
  <c r="L2714" i="1"/>
  <c r="C2714" i="1"/>
  <c r="AM2713" i="1"/>
  <c r="L2713" i="1"/>
  <c r="C2713" i="1"/>
  <c r="AM2712" i="1"/>
  <c r="L2712" i="1"/>
  <c r="C2712" i="1"/>
  <c r="AM2711" i="1"/>
  <c r="L2711" i="1"/>
  <c r="C2711" i="1"/>
  <c r="AM2710" i="1"/>
  <c r="L2710" i="1"/>
  <c r="C2710" i="1"/>
  <c r="AM2709" i="1"/>
  <c r="L2709" i="1"/>
  <c r="C2709" i="1"/>
  <c r="AM2708" i="1"/>
  <c r="L2708" i="1"/>
  <c r="C2708" i="1"/>
  <c r="AM2707" i="1"/>
  <c r="L2707" i="1"/>
  <c r="C2707" i="1"/>
  <c r="AM2706" i="1"/>
  <c r="L2706" i="1"/>
  <c r="C2706" i="1"/>
  <c r="AM2705" i="1"/>
  <c r="L2705" i="1"/>
  <c r="C2705" i="1"/>
  <c r="AM2704" i="1"/>
  <c r="L2704" i="1"/>
  <c r="C2704" i="1"/>
  <c r="AM2703" i="1"/>
  <c r="L2703" i="1"/>
  <c r="C2703" i="1"/>
  <c r="AM2702" i="1"/>
  <c r="L2702" i="1"/>
  <c r="C2702" i="1"/>
  <c r="AM2701" i="1"/>
  <c r="L2701" i="1"/>
  <c r="C2701" i="1"/>
  <c r="AM2700" i="1"/>
  <c r="L2700" i="1"/>
  <c r="C2700" i="1"/>
  <c r="AM2699" i="1"/>
  <c r="L2699" i="1"/>
  <c r="C2699" i="1"/>
  <c r="AM2698" i="1"/>
  <c r="L2698" i="1"/>
  <c r="C2698" i="1"/>
  <c r="AM2697" i="1"/>
  <c r="L2697" i="1"/>
  <c r="C2697" i="1"/>
  <c r="AM2696" i="1"/>
  <c r="L2696" i="1"/>
  <c r="C2696" i="1"/>
  <c r="AM2695" i="1"/>
  <c r="L2695" i="1"/>
  <c r="C2695" i="1"/>
  <c r="AM2694" i="1"/>
  <c r="L2694" i="1"/>
  <c r="C2694" i="1"/>
  <c r="AM2693" i="1"/>
  <c r="L2693" i="1"/>
  <c r="C2693" i="1"/>
  <c r="AM2692" i="1"/>
  <c r="L2692" i="1"/>
  <c r="C2692" i="1"/>
  <c r="AM2691" i="1"/>
  <c r="L2691" i="1"/>
  <c r="C2691" i="1"/>
  <c r="AM2690" i="1"/>
  <c r="L2690" i="1"/>
  <c r="C2690" i="1"/>
  <c r="AM2689" i="1"/>
  <c r="L2689" i="1"/>
  <c r="C2689" i="1"/>
  <c r="AM2688" i="1"/>
  <c r="L2688" i="1"/>
  <c r="C2688" i="1"/>
  <c r="AM2687" i="1"/>
  <c r="L2687" i="1"/>
  <c r="C2687" i="1"/>
  <c r="AM2686" i="1"/>
  <c r="L2686" i="1"/>
  <c r="C2686" i="1"/>
  <c r="AM2685" i="1"/>
  <c r="L2685" i="1"/>
  <c r="C2685" i="1"/>
  <c r="AM2684" i="1"/>
  <c r="L2684" i="1"/>
  <c r="C2684" i="1"/>
  <c r="AM2683" i="1"/>
  <c r="L2683" i="1"/>
  <c r="C2683" i="1"/>
  <c r="AM2682" i="1"/>
  <c r="L2682" i="1"/>
  <c r="C2682" i="1"/>
  <c r="AM2681" i="1"/>
  <c r="L2681" i="1"/>
  <c r="C2681" i="1"/>
  <c r="AM2680" i="1"/>
  <c r="L2680" i="1"/>
  <c r="C2680" i="1"/>
  <c r="AM2679" i="1"/>
  <c r="L2679" i="1"/>
  <c r="C2679" i="1"/>
  <c r="AM2678" i="1"/>
  <c r="L2678" i="1"/>
  <c r="C2678" i="1"/>
  <c r="AM2677" i="1"/>
  <c r="L2677" i="1"/>
  <c r="C2677" i="1"/>
  <c r="AM2676" i="1"/>
  <c r="L2676" i="1"/>
  <c r="C2676" i="1"/>
  <c r="AM2675" i="1"/>
  <c r="L2675" i="1"/>
  <c r="C2675" i="1"/>
  <c r="AM2674" i="1"/>
  <c r="L2674" i="1"/>
  <c r="C2674" i="1"/>
  <c r="AM2673" i="1"/>
  <c r="L2673" i="1"/>
  <c r="C2673" i="1"/>
  <c r="AM2672" i="1"/>
  <c r="L2672" i="1"/>
  <c r="C2672" i="1"/>
  <c r="AM2671" i="1"/>
  <c r="L2671" i="1"/>
  <c r="C2671" i="1"/>
  <c r="AM2670" i="1"/>
  <c r="L2670" i="1"/>
  <c r="C2670" i="1"/>
  <c r="AM2669" i="1"/>
  <c r="L2669" i="1"/>
  <c r="C2669" i="1"/>
  <c r="AM2668" i="1"/>
  <c r="L2668" i="1"/>
  <c r="C2668" i="1"/>
  <c r="AM2667" i="1"/>
  <c r="L2667" i="1"/>
  <c r="C2667" i="1"/>
  <c r="AM2666" i="1"/>
  <c r="L2666" i="1"/>
  <c r="C2666" i="1"/>
  <c r="AM2665" i="1"/>
  <c r="L2665" i="1"/>
  <c r="C2665" i="1"/>
  <c r="AM2664" i="1"/>
  <c r="L2664" i="1"/>
  <c r="C2664" i="1"/>
  <c r="AM2663" i="1"/>
  <c r="L2663" i="1"/>
  <c r="C2663" i="1"/>
  <c r="AM2662" i="1"/>
  <c r="L2662" i="1"/>
  <c r="C2662" i="1"/>
  <c r="AM2661" i="1"/>
  <c r="L2661" i="1"/>
  <c r="C2661" i="1"/>
  <c r="AM2660" i="1"/>
  <c r="L2660" i="1"/>
  <c r="C2660" i="1"/>
  <c r="AM2659" i="1"/>
  <c r="L2659" i="1"/>
  <c r="C2659" i="1"/>
  <c r="AM2658" i="1"/>
  <c r="L2658" i="1"/>
  <c r="C2658" i="1"/>
  <c r="AM2657" i="1"/>
  <c r="L2657" i="1"/>
  <c r="C2657" i="1"/>
  <c r="AM2656" i="1"/>
  <c r="L2656" i="1"/>
  <c r="C2656" i="1"/>
  <c r="AM2655" i="1"/>
  <c r="L2655" i="1"/>
  <c r="C2655" i="1"/>
  <c r="AM2654" i="1"/>
  <c r="L2654" i="1"/>
  <c r="C2654" i="1"/>
  <c r="AM2653" i="1"/>
  <c r="L2653" i="1"/>
  <c r="C2653" i="1"/>
  <c r="AM2652" i="1"/>
  <c r="L2652" i="1"/>
  <c r="C2652" i="1"/>
  <c r="AM2651" i="1"/>
  <c r="L2651" i="1"/>
  <c r="C2651" i="1"/>
  <c r="AM2650" i="1"/>
  <c r="L2650" i="1"/>
  <c r="C2650" i="1"/>
  <c r="AM2649" i="1"/>
  <c r="L2649" i="1"/>
  <c r="C2649" i="1"/>
  <c r="AM2648" i="1"/>
  <c r="L2648" i="1"/>
  <c r="C2648" i="1"/>
  <c r="AM2647" i="1"/>
  <c r="L2647" i="1"/>
  <c r="C2647" i="1"/>
  <c r="AM2646" i="1"/>
  <c r="L2646" i="1"/>
  <c r="C2646" i="1"/>
  <c r="AM2645" i="1"/>
  <c r="L2645" i="1"/>
  <c r="C2645" i="1"/>
  <c r="AM2644" i="1"/>
  <c r="L2644" i="1"/>
  <c r="C2644" i="1"/>
  <c r="AM2643" i="1"/>
  <c r="L2643" i="1"/>
  <c r="C2643" i="1"/>
  <c r="AM2642" i="1"/>
  <c r="L2642" i="1"/>
  <c r="C2642" i="1"/>
  <c r="AM2641" i="1"/>
  <c r="L2641" i="1"/>
  <c r="C2641" i="1"/>
  <c r="AM2640" i="1"/>
  <c r="L2640" i="1"/>
  <c r="C2640" i="1"/>
  <c r="AM2639" i="1"/>
  <c r="L2639" i="1"/>
  <c r="C2639" i="1"/>
  <c r="AM2638" i="1"/>
  <c r="L2638" i="1"/>
  <c r="C2638" i="1"/>
  <c r="AM2637" i="1"/>
  <c r="L2637" i="1"/>
  <c r="C2637" i="1"/>
  <c r="AM2636" i="1"/>
  <c r="L2636" i="1"/>
  <c r="C2636" i="1"/>
  <c r="AM2635" i="1"/>
  <c r="L2635" i="1"/>
  <c r="C2635" i="1"/>
  <c r="AM2634" i="1"/>
  <c r="L2634" i="1"/>
  <c r="C2634" i="1"/>
  <c r="AM2633" i="1"/>
  <c r="L2633" i="1"/>
  <c r="C2633" i="1"/>
  <c r="AM2632" i="1"/>
  <c r="L2632" i="1"/>
  <c r="C2632" i="1"/>
  <c r="AM2631" i="1"/>
  <c r="L2631" i="1"/>
  <c r="C2631" i="1"/>
  <c r="AM2630" i="1"/>
  <c r="L2630" i="1"/>
  <c r="C2630" i="1"/>
  <c r="AM2629" i="1"/>
  <c r="L2629" i="1"/>
  <c r="C2629" i="1"/>
  <c r="AM2628" i="1"/>
  <c r="L2628" i="1"/>
  <c r="C2628" i="1"/>
  <c r="AM2627" i="1"/>
  <c r="L2627" i="1"/>
  <c r="C2627" i="1"/>
  <c r="AM2626" i="1"/>
  <c r="L2626" i="1"/>
  <c r="C2626" i="1"/>
  <c r="AM2625" i="1"/>
  <c r="L2625" i="1"/>
  <c r="C2625" i="1"/>
  <c r="AM2624" i="1"/>
  <c r="L2624" i="1"/>
  <c r="C2624" i="1"/>
  <c r="AM2623" i="1"/>
  <c r="L2623" i="1"/>
  <c r="C2623" i="1"/>
  <c r="AM2622" i="1"/>
  <c r="L2622" i="1"/>
  <c r="C2622" i="1"/>
  <c r="AM2621" i="1"/>
  <c r="L2621" i="1"/>
  <c r="C2621" i="1"/>
  <c r="AM2620" i="1"/>
  <c r="L2620" i="1"/>
  <c r="C2620" i="1"/>
  <c r="AM2619" i="1"/>
  <c r="L2619" i="1"/>
  <c r="C2619" i="1"/>
  <c r="AM2618" i="1"/>
  <c r="L2618" i="1"/>
  <c r="C2618" i="1"/>
  <c r="AM2617" i="1"/>
  <c r="L2617" i="1"/>
  <c r="C2617" i="1"/>
  <c r="AM2616" i="1"/>
  <c r="L2616" i="1"/>
  <c r="C2616" i="1"/>
  <c r="AM2615" i="1"/>
  <c r="L2615" i="1"/>
  <c r="C2615" i="1"/>
  <c r="AM2614" i="1"/>
  <c r="L2614" i="1"/>
  <c r="C2614" i="1"/>
  <c r="AM2613" i="1"/>
  <c r="L2613" i="1"/>
  <c r="C2613" i="1"/>
  <c r="AM2612" i="1"/>
  <c r="L2612" i="1"/>
  <c r="C2612" i="1"/>
  <c r="AM2611" i="1"/>
  <c r="L2611" i="1"/>
  <c r="C2611" i="1"/>
  <c r="AM2610" i="1"/>
  <c r="L2610" i="1"/>
  <c r="C2610" i="1"/>
  <c r="AM2609" i="1"/>
  <c r="L2609" i="1"/>
  <c r="C2609" i="1"/>
  <c r="AM2608" i="1"/>
  <c r="L2608" i="1"/>
  <c r="C2608" i="1"/>
  <c r="AM2607" i="1"/>
  <c r="L2607" i="1"/>
  <c r="C2607" i="1"/>
  <c r="AM2606" i="1"/>
  <c r="L2606" i="1"/>
  <c r="C2606" i="1"/>
  <c r="AM2605" i="1"/>
  <c r="L2605" i="1"/>
  <c r="C2605" i="1"/>
  <c r="AM2604" i="1"/>
  <c r="L2604" i="1"/>
  <c r="C2604" i="1"/>
  <c r="AM2603" i="1"/>
  <c r="L2603" i="1"/>
  <c r="C2603" i="1"/>
  <c r="AM2602" i="1"/>
  <c r="L2602" i="1"/>
  <c r="C2602" i="1"/>
  <c r="AM2601" i="1"/>
  <c r="L2601" i="1"/>
  <c r="C2601" i="1"/>
  <c r="AM2600" i="1"/>
  <c r="L2600" i="1"/>
  <c r="C2600" i="1"/>
  <c r="AM2599" i="1"/>
  <c r="L2599" i="1"/>
  <c r="C2599" i="1"/>
  <c r="AM2598" i="1"/>
  <c r="L2598" i="1"/>
  <c r="C2598" i="1"/>
  <c r="AM2597" i="1"/>
  <c r="L2597" i="1"/>
  <c r="C2597" i="1"/>
  <c r="AM2596" i="1"/>
  <c r="L2596" i="1"/>
  <c r="C2596" i="1"/>
  <c r="AM2595" i="1"/>
  <c r="L2595" i="1"/>
  <c r="C2595" i="1"/>
  <c r="AM2594" i="1"/>
  <c r="L2594" i="1"/>
  <c r="C2594" i="1"/>
  <c r="AM2593" i="1"/>
  <c r="L2593" i="1"/>
  <c r="C2593" i="1"/>
  <c r="AM2592" i="1"/>
  <c r="L2592" i="1"/>
  <c r="C2592" i="1"/>
  <c r="AM2591" i="1"/>
  <c r="L2591" i="1"/>
  <c r="C2591" i="1"/>
  <c r="AM2590" i="1"/>
  <c r="L2590" i="1"/>
  <c r="C2590" i="1"/>
  <c r="AM2589" i="1"/>
  <c r="L2589" i="1"/>
  <c r="C2589" i="1"/>
  <c r="AM2588" i="1"/>
  <c r="L2588" i="1"/>
  <c r="C2588" i="1"/>
  <c r="AM2587" i="1"/>
  <c r="L2587" i="1"/>
  <c r="C2587" i="1"/>
  <c r="AM2586" i="1"/>
  <c r="L2586" i="1"/>
  <c r="C2586" i="1"/>
  <c r="AM2585" i="1"/>
  <c r="L2585" i="1"/>
  <c r="C2585" i="1"/>
  <c r="AM2584" i="1"/>
  <c r="L2584" i="1"/>
  <c r="C2584" i="1"/>
  <c r="AM2583" i="1"/>
  <c r="L2583" i="1"/>
  <c r="C2583" i="1"/>
  <c r="AM2582" i="1"/>
  <c r="L2582" i="1"/>
  <c r="C2582" i="1"/>
  <c r="AM2581" i="1"/>
  <c r="L2581" i="1"/>
  <c r="C2581" i="1"/>
  <c r="AM2580" i="1"/>
  <c r="L2580" i="1"/>
  <c r="C2580" i="1"/>
  <c r="AM2579" i="1"/>
  <c r="L2579" i="1"/>
  <c r="C2579" i="1"/>
  <c r="AM2578" i="1"/>
  <c r="L2578" i="1"/>
  <c r="C2578" i="1"/>
  <c r="AM2577" i="1"/>
  <c r="L2577" i="1"/>
  <c r="C2577" i="1"/>
  <c r="AM2576" i="1"/>
  <c r="L2576" i="1"/>
  <c r="C2576" i="1"/>
  <c r="AM2575" i="1"/>
  <c r="L2575" i="1"/>
  <c r="C2575" i="1"/>
  <c r="AM2574" i="1"/>
  <c r="L2574" i="1"/>
  <c r="C2574" i="1"/>
  <c r="AM2573" i="1"/>
  <c r="L2573" i="1"/>
  <c r="C2573" i="1"/>
  <c r="AM2572" i="1"/>
  <c r="L2572" i="1"/>
  <c r="C2572" i="1"/>
  <c r="AM2571" i="1"/>
  <c r="L2571" i="1"/>
  <c r="C2571" i="1"/>
  <c r="AM2570" i="1"/>
  <c r="L2570" i="1"/>
  <c r="C2570" i="1"/>
  <c r="AM2569" i="1"/>
  <c r="L2569" i="1"/>
  <c r="C2569" i="1"/>
  <c r="AM2568" i="1"/>
  <c r="L2568" i="1"/>
  <c r="C2568" i="1"/>
  <c r="AM2567" i="1"/>
  <c r="L2567" i="1"/>
  <c r="C2567" i="1"/>
  <c r="AM2566" i="1"/>
  <c r="L2566" i="1"/>
  <c r="C2566" i="1"/>
  <c r="AM2565" i="1"/>
  <c r="L2565" i="1"/>
  <c r="C2565" i="1"/>
  <c r="AM2564" i="1"/>
  <c r="L2564" i="1"/>
  <c r="C2564" i="1"/>
  <c r="AM2563" i="1"/>
  <c r="L2563" i="1"/>
  <c r="C2563" i="1"/>
  <c r="AM2562" i="1"/>
  <c r="L2562" i="1"/>
  <c r="C2562" i="1"/>
  <c r="AM2561" i="1"/>
  <c r="L2561" i="1"/>
  <c r="C2561" i="1"/>
  <c r="AM2560" i="1"/>
  <c r="L2560" i="1"/>
  <c r="C2560" i="1"/>
  <c r="AM2559" i="1"/>
  <c r="L2559" i="1"/>
  <c r="C2559" i="1"/>
  <c r="AM2558" i="1"/>
  <c r="L2558" i="1"/>
  <c r="C2558" i="1"/>
  <c r="AM2557" i="1"/>
  <c r="L2557" i="1"/>
  <c r="C2557" i="1"/>
  <c r="AM2556" i="1"/>
  <c r="L2556" i="1"/>
  <c r="C2556" i="1"/>
  <c r="AM2555" i="1"/>
  <c r="L2555" i="1"/>
  <c r="C2555" i="1"/>
  <c r="AM2554" i="1"/>
  <c r="L2554" i="1"/>
  <c r="C2554" i="1"/>
  <c r="AM2553" i="1"/>
  <c r="L2553" i="1"/>
  <c r="C2553" i="1"/>
  <c r="AM2552" i="1"/>
  <c r="L2552" i="1"/>
  <c r="C2552" i="1"/>
  <c r="AM2551" i="1"/>
  <c r="L2551" i="1"/>
  <c r="C2551" i="1"/>
  <c r="AM2550" i="1"/>
  <c r="L2550" i="1"/>
  <c r="C2550" i="1"/>
  <c r="AM2549" i="1"/>
  <c r="L2549" i="1"/>
  <c r="C2549" i="1"/>
  <c r="AM2548" i="1"/>
  <c r="L2548" i="1"/>
  <c r="C2548" i="1"/>
  <c r="AM2547" i="1"/>
  <c r="L2547" i="1"/>
  <c r="C2547" i="1"/>
  <c r="AM2546" i="1"/>
  <c r="L2546" i="1"/>
  <c r="C2546" i="1"/>
  <c r="AM2545" i="1"/>
  <c r="L2545" i="1"/>
  <c r="C2545" i="1"/>
  <c r="AM2544" i="1"/>
  <c r="L2544" i="1"/>
  <c r="C2544" i="1"/>
  <c r="AM2543" i="1"/>
  <c r="L2543" i="1"/>
  <c r="C2543" i="1"/>
  <c r="AM2542" i="1"/>
  <c r="L2542" i="1"/>
  <c r="C2542" i="1"/>
  <c r="AM2541" i="1"/>
  <c r="L2541" i="1"/>
  <c r="C2541" i="1"/>
  <c r="AM2540" i="1"/>
  <c r="L2540" i="1"/>
  <c r="C2540" i="1"/>
  <c r="AM2539" i="1"/>
  <c r="L2539" i="1"/>
  <c r="C2539" i="1"/>
  <c r="AM2538" i="1"/>
  <c r="L2538" i="1"/>
  <c r="C2538" i="1"/>
  <c r="AM2537" i="1"/>
  <c r="L2537" i="1"/>
  <c r="C2537" i="1"/>
  <c r="AM2536" i="1"/>
  <c r="L2536" i="1"/>
  <c r="C2536" i="1"/>
  <c r="AM2535" i="1"/>
  <c r="L2535" i="1"/>
  <c r="C2535" i="1"/>
  <c r="AM2534" i="1"/>
  <c r="L2534" i="1"/>
  <c r="C2534" i="1"/>
  <c r="AM2533" i="1"/>
  <c r="L2533" i="1"/>
  <c r="C2533" i="1"/>
  <c r="AM2532" i="1"/>
  <c r="L2532" i="1"/>
  <c r="C2532" i="1"/>
  <c r="AM2531" i="1"/>
  <c r="L2531" i="1"/>
  <c r="C2531" i="1"/>
  <c r="AM2530" i="1"/>
  <c r="L2530" i="1"/>
  <c r="C2530" i="1"/>
  <c r="AM2529" i="1"/>
  <c r="L2529" i="1"/>
  <c r="C2529" i="1"/>
  <c r="AM2528" i="1"/>
  <c r="L2528" i="1"/>
  <c r="C2528" i="1"/>
  <c r="AM2527" i="1"/>
  <c r="L2527" i="1"/>
  <c r="C2527" i="1"/>
  <c r="AM2526" i="1"/>
  <c r="L2526" i="1"/>
  <c r="C2526" i="1"/>
  <c r="AM2525" i="1"/>
  <c r="L2525" i="1"/>
  <c r="C2525" i="1"/>
  <c r="AM2524" i="1"/>
  <c r="L2524" i="1"/>
  <c r="C2524" i="1"/>
  <c r="AM2523" i="1"/>
  <c r="L2523" i="1"/>
  <c r="C2523" i="1"/>
  <c r="AM2522" i="1"/>
  <c r="L2522" i="1"/>
  <c r="C2522" i="1"/>
  <c r="AM2521" i="1"/>
  <c r="L2521" i="1"/>
  <c r="C2521" i="1"/>
  <c r="AM2520" i="1"/>
  <c r="L2520" i="1"/>
  <c r="C2520" i="1"/>
  <c r="AM2519" i="1"/>
  <c r="L2519" i="1"/>
  <c r="C2519" i="1"/>
  <c r="AM2518" i="1"/>
  <c r="L2518" i="1"/>
  <c r="C2518" i="1"/>
  <c r="AM2517" i="1"/>
  <c r="L2517" i="1"/>
  <c r="C2517" i="1"/>
  <c r="AM2516" i="1"/>
  <c r="L2516" i="1"/>
  <c r="C2516" i="1"/>
  <c r="AM2515" i="1"/>
  <c r="L2515" i="1"/>
  <c r="C2515" i="1"/>
  <c r="AM2514" i="1"/>
  <c r="L2514" i="1"/>
  <c r="C2514" i="1"/>
  <c r="AM2513" i="1"/>
  <c r="L2513" i="1"/>
  <c r="C2513" i="1"/>
  <c r="AM2512" i="1"/>
  <c r="L2512" i="1"/>
  <c r="C2512" i="1"/>
  <c r="AM2511" i="1"/>
  <c r="L2511" i="1"/>
  <c r="C2511" i="1"/>
  <c r="AM2510" i="1"/>
  <c r="L2510" i="1"/>
  <c r="C2510" i="1"/>
  <c r="AM2509" i="1"/>
  <c r="L2509" i="1"/>
  <c r="C2509" i="1"/>
  <c r="AM2508" i="1"/>
  <c r="L2508" i="1"/>
  <c r="C2508" i="1"/>
  <c r="AM2507" i="1"/>
  <c r="L2507" i="1"/>
  <c r="C2507" i="1"/>
  <c r="AM2506" i="1"/>
  <c r="L2506" i="1"/>
  <c r="C2506" i="1"/>
  <c r="AM2505" i="1"/>
  <c r="L2505" i="1"/>
  <c r="C2505" i="1"/>
  <c r="AM2504" i="1"/>
  <c r="L2504" i="1"/>
  <c r="C2504" i="1"/>
  <c r="AM2503" i="1"/>
  <c r="L2503" i="1"/>
  <c r="C2503" i="1"/>
  <c r="AM2502" i="1"/>
  <c r="L2502" i="1"/>
  <c r="C2502" i="1"/>
  <c r="AM2501" i="1"/>
  <c r="L2501" i="1"/>
  <c r="C2501" i="1"/>
  <c r="AM2500" i="1"/>
  <c r="L2500" i="1"/>
  <c r="C2500" i="1"/>
  <c r="AM2499" i="1"/>
  <c r="L2499" i="1"/>
  <c r="C2499" i="1"/>
  <c r="AM2498" i="1"/>
  <c r="L2498" i="1"/>
  <c r="C2498" i="1"/>
  <c r="AM2497" i="1"/>
  <c r="L2497" i="1"/>
  <c r="C2497" i="1"/>
  <c r="AM2496" i="1"/>
  <c r="L2496" i="1"/>
  <c r="C2496" i="1"/>
  <c r="AM2495" i="1"/>
  <c r="L2495" i="1"/>
  <c r="C2495" i="1"/>
  <c r="AM2494" i="1"/>
  <c r="L2494" i="1"/>
  <c r="C2494" i="1"/>
  <c r="AM2493" i="1"/>
  <c r="L2493" i="1"/>
  <c r="C2493" i="1"/>
  <c r="AM2492" i="1"/>
  <c r="L2492" i="1"/>
  <c r="C2492" i="1"/>
  <c r="AM2491" i="1"/>
  <c r="L2491" i="1"/>
  <c r="C2491" i="1"/>
  <c r="AM2490" i="1"/>
  <c r="L2490" i="1"/>
  <c r="C2490" i="1"/>
  <c r="AM2489" i="1"/>
  <c r="L2489" i="1"/>
  <c r="C2489" i="1"/>
  <c r="AM2488" i="1"/>
  <c r="L2488" i="1"/>
  <c r="C2488" i="1"/>
  <c r="AM2487" i="1"/>
  <c r="L2487" i="1"/>
  <c r="C2487" i="1"/>
  <c r="AM2486" i="1"/>
  <c r="L2486" i="1"/>
  <c r="C2486" i="1"/>
  <c r="AM2485" i="1"/>
  <c r="L2485" i="1"/>
  <c r="C2485" i="1"/>
  <c r="AM2484" i="1"/>
  <c r="L2484" i="1"/>
  <c r="C2484" i="1"/>
  <c r="AM2483" i="1"/>
  <c r="L2483" i="1"/>
  <c r="C2483" i="1"/>
  <c r="AM2482" i="1"/>
  <c r="L2482" i="1"/>
  <c r="C2482" i="1"/>
  <c r="AM2481" i="1"/>
  <c r="L2481" i="1"/>
  <c r="C2481" i="1"/>
  <c r="AM2480" i="1"/>
  <c r="L2480" i="1"/>
  <c r="C2480" i="1"/>
  <c r="AM2479" i="1"/>
  <c r="L2479" i="1"/>
  <c r="C2479" i="1"/>
  <c r="AM2478" i="1"/>
  <c r="L2478" i="1"/>
  <c r="C2478" i="1"/>
  <c r="AM2477" i="1"/>
  <c r="L2477" i="1"/>
  <c r="C2477" i="1"/>
  <c r="AM2476" i="1"/>
  <c r="L2476" i="1"/>
  <c r="C2476" i="1"/>
  <c r="AM2475" i="1"/>
  <c r="L2475" i="1"/>
  <c r="C2475" i="1"/>
  <c r="AM2474" i="1"/>
  <c r="L2474" i="1"/>
  <c r="C2474" i="1"/>
  <c r="AM2473" i="1"/>
  <c r="L2473" i="1"/>
  <c r="C2473" i="1"/>
  <c r="AM2472" i="1"/>
  <c r="L2472" i="1"/>
  <c r="C2472" i="1"/>
  <c r="AM2471" i="1"/>
  <c r="L2471" i="1"/>
  <c r="C2471" i="1"/>
  <c r="AM2470" i="1"/>
  <c r="L2470" i="1"/>
  <c r="C2470" i="1"/>
  <c r="AM2469" i="1"/>
  <c r="L2469" i="1"/>
  <c r="C2469" i="1"/>
  <c r="AM2468" i="1"/>
  <c r="L2468" i="1"/>
  <c r="C2468" i="1"/>
  <c r="AM2467" i="1"/>
  <c r="L2467" i="1"/>
  <c r="C2467" i="1"/>
  <c r="AM2466" i="1"/>
  <c r="L2466" i="1"/>
  <c r="C2466" i="1"/>
  <c r="AM2465" i="1"/>
  <c r="L2465" i="1"/>
  <c r="C2465" i="1"/>
  <c r="AM2464" i="1"/>
  <c r="L2464" i="1"/>
  <c r="C2464" i="1"/>
  <c r="AM2463" i="1"/>
  <c r="L2463" i="1"/>
  <c r="C2463" i="1"/>
  <c r="AM2462" i="1"/>
  <c r="L2462" i="1"/>
  <c r="C2462" i="1"/>
  <c r="AM2461" i="1"/>
  <c r="L2461" i="1"/>
  <c r="C2461" i="1"/>
  <c r="AM2460" i="1"/>
  <c r="L2460" i="1"/>
  <c r="C2460" i="1"/>
  <c r="AM2459" i="1"/>
  <c r="L2459" i="1"/>
  <c r="C2459" i="1"/>
  <c r="AM2458" i="1"/>
  <c r="L2458" i="1"/>
  <c r="C2458" i="1"/>
  <c r="AM2457" i="1"/>
  <c r="L2457" i="1"/>
  <c r="C2457" i="1"/>
  <c r="AM2456" i="1"/>
  <c r="L2456" i="1"/>
  <c r="C2456" i="1"/>
  <c r="AM2455" i="1"/>
  <c r="L2455" i="1"/>
  <c r="C2455" i="1"/>
  <c r="AM2454" i="1"/>
  <c r="L2454" i="1"/>
  <c r="C2454" i="1"/>
  <c r="AM2453" i="1"/>
  <c r="L2453" i="1"/>
  <c r="C2453" i="1"/>
  <c r="AM2452" i="1"/>
  <c r="L2452" i="1"/>
  <c r="C2452" i="1"/>
  <c r="AM2451" i="1"/>
  <c r="L2451" i="1"/>
  <c r="C2451" i="1"/>
  <c r="AM2450" i="1"/>
  <c r="L2450" i="1"/>
  <c r="C2450" i="1"/>
  <c r="AM2449" i="1"/>
  <c r="L2449" i="1"/>
  <c r="C2449" i="1"/>
  <c r="AM2448" i="1"/>
  <c r="L2448" i="1"/>
  <c r="C2448" i="1"/>
  <c r="AM2447" i="1"/>
  <c r="L2447" i="1"/>
  <c r="C2447" i="1"/>
  <c r="AM2446" i="1"/>
  <c r="L2446" i="1"/>
  <c r="C2446" i="1"/>
  <c r="AM2445" i="1"/>
  <c r="L2445" i="1"/>
  <c r="C2445" i="1"/>
  <c r="AM2444" i="1"/>
  <c r="L2444" i="1"/>
  <c r="C2444" i="1"/>
  <c r="AM2443" i="1"/>
  <c r="L2443" i="1"/>
  <c r="C2443" i="1"/>
  <c r="AM2442" i="1"/>
  <c r="L2442" i="1"/>
  <c r="C2442" i="1"/>
  <c r="AM2441" i="1"/>
  <c r="L2441" i="1"/>
  <c r="C2441" i="1"/>
  <c r="AM2440" i="1"/>
  <c r="L2440" i="1"/>
  <c r="C2440" i="1"/>
  <c r="AM2439" i="1"/>
  <c r="L2439" i="1"/>
  <c r="C2439" i="1"/>
  <c r="AM2438" i="1"/>
  <c r="L2438" i="1"/>
  <c r="C2438" i="1"/>
  <c r="AM2437" i="1"/>
  <c r="L2437" i="1"/>
  <c r="C2437" i="1"/>
  <c r="AM2436" i="1"/>
  <c r="L2436" i="1"/>
  <c r="C2436" i="1"/>
  <c r="AM2435" i="1"/>
  <c r="L2435" i="1"/>
  <c r="C2435" i="1"/>
  <c r="AM2434" i="1"/>
  <c r="L2434" i="1"/>
  <c r="C2434" i="1"/>
  <c r="AM2433" i="1"/>
  <c r="L2433" i="1"/>
  <c r="C2433" i="1"/>
  <c r="AM2432" i="1"/>
  <c r="L2432" i="1"/>
  <c r="C2432" i="1"/>
  <c r="AM2431" i="1"/>
  <c r="L2431" i="1"/>
  <c r="C2431" i="1"/>
  <c r="AM2430" i="1"/>
  <c r="L2430" i="1"/>
  <c r="C2430" i="1"/>
  <c r="AM2429" i="1"/>
  <c r="L2429" i="1"/>
  <c r="C2429" i="1"/>
  <c r="AM2428" i="1"/>
  <c r="L2428" i="1"/>
  <c r="C2428" i="1"/>
  <c r="AM2427" i="1"/>
  <c r="L2427" i="1"/>
  <c r="C2427" i="1"/>
  <c r="AM2426" i="1"/>
  <c r="L2426" i="1"/>
  <c r="C2426" i="1"/>
  <c r="AM2425" i="1"/>
  <c r="L2425" i="1"/>
  <c r="C2425" i="1"/>
  <c r="AM2424" i="1"/>
  <c r="L2424" i="1"/>
  <c r="C2424" i="1"/>
  <c r="AM2423" i="1"/>
  <c r="L2423" i="1"/>
  <c r="C2423" i="1"/>
  <c r="AM2422" i="1"/>
  <c r="L2422" i="1"/>
  <c r="C2422" i="1"/>
  <c r="AM2421" i="1"/>
  <c r="L2421" i="1"/>
  <c r="C2421" i="1"/>
  <c r="AM2420" i="1"/>
  <c r="L2420" i="1"/>
  <c r="C2420" i="1"/>
  <c r="AM2419" i="1"/>
  <c r="L2419" i="1"/>
  <c r="C2419" i="1"/>
  <c r="AM2418" i="1"/>
  <c r="L2418" i="1"/>
  <c r="C2418" i="1"/>
  <c r="AM2417" i="1"/>
  <c r="L2417" i="1"/>
  <c r="C2417" i="1"/>
  <c r="AM2416" i="1"/>
  <c r="L2416" i="1"/>
  <c r="C2416" i="1"/>
  <c r="AM2415" i="1"/>
  <c r="L2415" i="1"/>
  <c r="C2415" i="1"/>
  <c r="AM2414" i="1"/>
  <c r="L2414" i="1"/>
  <c r="C2414" i="1"/>
  <c r="AM2413" i="1"/>
  <c r="L2413" i="1"/>
  <c r="C2413" i="1"/>
  <c r="AM2412" i="1"/>
  <c r="L2412" i="1"/>
  <c r="C2412" i="1"/>
  <c r="AM2411" i="1"/>
  <c r="L2411" i="1"/>
  <c r="C2411" i="1"/>
  <c r="AM2410" i="1"/>
  <c r="L2410" i="1"/>
  <c r="C2410" i="1"/>
  <c r="AM2409" i="1"/>
  <c r="L2409" i="1"/>
  <c r="C2409" i="1"/>
  <c r="AM2408" i="1"/>
  <c r="L2408" i="1"/>
  <c r="C2408" i="1"/>
  <c r="AM2407" i="1"/>
  <c r="L2407" i="1"/>
  <c r="C2407" i="1"/>
  <c r="AM2406" i="1"/>
  <c r="L2406" i="1"/>
  <c r="C2406" i="1"/>
  <c r="AM2405" i="1"/>
  <c r="L2405" i="1"/>
  <c r="C2405" i="1"/>
  <c r="AM2404" i="1"/>
  <c r="L2404" i="1"/>
  <c r="C2404" i="1"/>
  <c r="AM2403" i="1"/>
  <c r="L2403" i="1"/>
  <c r="C2403" i="1"/>
  <c r="AM2402" i="1"/>
  <c r="L2402" i="1"/>
  <c r="C2402" i="1"/>
  <c r="AM2401" i="1"/>
  <c r="L2401" i="1"/>
  <c r="C2401" i="1"/>
  <c r="AM2400" i="1"/>
  <c r="L2400" i="1"/>
  <c r="C2400" i="1"/>
  <c r="AM2399" i="1"/>
  <c r="L2399" i="1"/>
  <c r="C2399" i="1"/>
  <c r="AM2398" i="1"/>
  <c r="L2398" i="1"/>
  <c r="C2398" i="1"/>
  <c r="AM2397" i="1"/>
  <c r="L2397" i="1"/>
  <c r="C2397" i="1"/>
  <c r="AM2396" i="1"/>
  <c r="L2396" i="1"/>
  <c r="C2396" i="1"/>
  <c r="AM2395" i="1"/>
  <c r="L2395" i="1"/>
  <c r="C2395" i="1"/>
  <c r="AM2394" i="1"/>
  <c r="L2394" i="1"/>
  <c r="C2394" i="1"/>
  <c r="AM2393" i="1"/>
  <c r="L2393" i="1"/>
  <c r="C2393" i="1"/>
  <c r="AM2392" i="1"/>
  <c r="L2392" i="1"/>
  <c r="C2392" i="1"/>
  <c r="AM2391" i="1"/>
  <c r="L2391" i="1"/>
  <c r="C2391" i="1"/>
  <c r="AM2390" i="1"/>
  <c r="L2390" i="1"/>
  <c r="C2390" i="1"/>
  <c r="AM2389" i="1"/>
  <c r="L2389" i="1"/>
  <c r="C2389" i="1"/>
  <c r="AM2388" i="1"/>
  <c r="L2388" i="1"/>
  <c r="C2388" i="1"/>
  <c r="AM2387" i="1"/>
  <c r="L2387" i="1"/>
  <c r="C2387" i="1"/>
  <c r="AM2386" i="1"/>
  <c r="L2386" i="1"/>
  <c r="C2386" i="1"/>
  <c r="AM2385" i="1"/>
  <c r="L2385" i="1"/>
  <c r="C2385" i="1"/>
  <c r="AM2384" i="1"/>
  <c r="L2384" i="1"/>
  <c r="C2384" i="1"/>
  <c r="AM2383" i="1"/>
  <c r="L2383" i="1"/>
  <c r="C2383" i="1"/>
  <c r="AM2382" i="1"/>
  <c r="L2382" i="1"/>
  <c r="C2382" i="1"/>
  <c r="AM2381" i="1"/>
  <c r="L2381" i="1"/>
  <c r="C2381" i="1"/>
  <c r="AM2380" i="1"/>
  <c r="L2380" i="1"/>
  <c r="C2380" i="1"/>
  <c r="AM2379" i="1"/>
  <c r="L2379" i="1"/>
  <c r="C2379" i="1"/>
  <c r="AM2378" i="1"/>
  <c r="L2378" i="1"/>
  <c r="C2378" i="1"/>
  <c r="AM2377" i="1"/>
  <c r="L2377" i="1"/>
  <c r="C2377" i="1"/>
  <c r="AM2376" i="1"/>
  <c r="L2376" i="1"/>
  <c r="C2376" i="1"/>
  <c r="AM2375" i="1"/>
  <c r="L2375" i="1"/>
  <c r="C2375" i="1"/>
  <c r="AM2374" i="1"/>
  <c r="L2374" i="1"/>
  <c r="C2374" i="1"/>
  <c r="AM2373" i="1"/>
  <c r="L2373" i="1"/>
  <c r="C2373" i="1"/>
  <c r="AM2372" i="1"/>
  <c r="L2372" i="1"/>
  <c r="C2372" i="1"/>
  <c r="AM2371" i="1"/>
  <c r="L2371" i="1"/>
  <c r="C2371" i="1"/>
  <c r="AM2370" i="1"/>
  <c r="L2370" i="1"/>
  <c r="C2370" i="1"/>
  <c r="AM2369" i="1"/>
  <c r="L2369" i="1"/>
  <c r="C2369" i="1"/>
  <c r="AM2368" i="1"/>
  <c r="L2368" i="1"/>
  <c r="C2368" i="1"/>
  <c r="AM2367" i="1"/>
  <c r="L2367" i="1"/>
  <c r="C2367" i="1"/>
  <c r="AM2366" i="1"/>
  <c r="L2366" i="1"/>
  <c r="C2366" i="1"/>
  <c r="AM2365" i="1"/>
  <c r="L2365" i="1"/>
  <c r="C2365" i="1"/>
  <c r="AM2364" i="1"/>
  <c r="L2364" i="1"/>
  <c r="C2364" i="1"/>
  <c r="AM2363" i="1"/>
  <c r="L2363" i="1"/>
  <c r="C2363" i="1"/>
  <c r="AM2362" i="1"/>
  <c r="L2362" i="1"/>
  <c r="C2362" i="1"/>
  <c r="AM2361" i="1"/>
  <c r="L2361" i="1"/>
  <c r="C2361" i="1"/>
  <c r="AM2360" i="1"/>
  <c r="L2360" i="1"/>
  <c r="C2360" i="1"/>
  <c r="AM2359" i="1"/>
  <c r="L2359" i="1"/>
  <c r="C2359" i="1"/>
  <c r="AM2358" i="1"/>
  <c r="L2358" i="1"/>
  <c r="C2358" i="1"/>
  <c r="AM2357" i="1"/>
  <c r="L2357" i="1"/>
  <c r="C2357" i="1"/>
  <c r="AM2356" i="1"/>
  <c r="L2356" i="1"/>
  <c r="C2356" i="1"/>
  <c r="AM2355" i="1"/>
  <c r="L2355" i="1"/>
  <c r="C2355" i="1"/>
  <c r="AM2354" i="1"/>
  <c r="L2354" i="1"/>
  <c r="C2354" i="1"/>
  <c r="AM2353" i="1"/>
  <c r="L2353" i="1"/>
  <c r="C2353" i="1"/>
  <c r="AM2352" i="1"/>
  <c r="L2352" i="1"/>
  <c r="C2352" i="1"/>
  <c r="AM2351" i="1"/>
  <c r="L2351" i="1"/>
  <c r="C2351" i="1"/>
  <c r="AM2350" i="1"/>
  <c r="L2350" i="1"/>
  <c r="C2350" i="1"/>
  <c r="AM2349" i="1"/>
  <c r="L2349" i="1"/>
  <c r="C2349" i="1"/>
  <c r="AM2348" i="1"/>
  <c r="L2348" i="1"/>
  <c r="C2348" i="1"/>
  <c r="AM2347" i="1"/>
  <c r="L2347" i="1"/>
  <c r="C2347" i="1"/>
  <c r="AM2346" i="1"/>
  <c r="L2346" i="1"/>
  <c r="C2346" i="1"/>
  <c r="AM2345" i="1"/>
  <c r="L2345" i="1"/>
  <c r="C2345" i="1"/>
  <c r="AM2344" i="1"/>
  <c r="L2344" i="1"/>
  <c r="C2344" i="1"/>
  <c r="AM2343" i="1"/>
  <c r="L2343" i="1"/>
  <c r="C2343" i="1"/>
  <c r="AM2342" i="1"/>
  <c r="L2342" i="1"/>
  <c r="C2342" i="1"/>
  <c r="AM2341" i="1"/>
  <c r="L2341" i="1"/>
  <c r="C2341" i="1"/>
  <c r="AM2340" i="1"/>
  <c r="L2340" i="1"/>
  <c r="C2340" i="1"/>
  <c r="AM2339" i="1"/>
  <c r="L2339" i="1"/>
  <c r="C2339" i="1"/>
  <c r="AM2338" i="1"/>
  <c r="L2338" i="1"/>
  <c r="C2338" i="1"/>
  <c r="AM2337" i="1"/>
  <c r="L2337" i="1"/>
  <c r="C2337" i="1"/>
  <c r="AM2336" i="1"/>
  <c r="L2336" i="1"/>
  <c r="C2336" i="1"/>
  <c r="AM2335" i="1"/>
  <c r="L2335" i="1"/>
  <c r="C2335" i="1"/>
  <c r="AM2334" i="1"/>
  <c r="L2334" i="1"/>
  <c r="C2334" i="1"/>
  <c r="AM2333" i="1"/>
  <c r="L2333" i="1"/>
  <c r="C2333" i="1"/>
  <c r="AM2332" i="1"/>
  <c r="L2332" i="1"/>
  <c r="C2332" i="1"/>
  <c r="AM2331" i="1"/>
  <c r="L2331" i="1"/>
  <c r="C2331" i="1"/>
  <c r="AM2330" i="1"/>
  <c r="L2330" i="1"/>
  <c r="C2330" i="1"/>
  <c r="AM2329" i="1"/>
  <c r="L2329" i="1"/>
  <c r="C2329" i="1"/>
  <c r="AM2328" i="1"/>
  <c r="L2328" i="1"/>
  <c r="C2328" i="1"/>
  <c r="AM2327" i="1"/>
  <c r="L2327" i="1"/>
  <c r="C2327" i="1"/>
  <c r="AM2326" i="1"/>
  <c r="L2326" i="1"/>
  <c r="C2326" i="1"/>
  <c r="AM2325" i="1"/>
  <c r="L2325" i="1"/>
  <c r="C2325" i="1"/>
  <c r="AM2324" i="1"/>
  <c r="L2324" i="1"/>
  <c r="C2324" i="1"/>
  <c r="AM2323" i="1"/>
  <c r="L2323" i="1"/>
  <c r="C2323" i="1"/>
  <c r="AM2322" i="1"/>
  <c r="L2322" i="1"/>
  <c r="C2322" i="1"/>
  <c r="AM2321" i="1"/>
  <c r="L2321" i="1"/>
  <c r="C2321" i="1"/>
  <c r="AM2320" i="1"/>
  <c r="L2320" i="1"/>
  <c r="C2320" i="1"/>
  <c r="AM2319" i="1"/>
  <c r="L2319" i="1"/>
  <c r="C2319" i="1"/>
  <c r="AM2318" i="1"/>
  <c r="L2318" i="1"/>
  <c r="C2318" i="1"/>
  <c r="AM2317" i="1"/>
  <c r="L2317" i="1"/>
  <c r="C2317" i="1"/>
  <c r="AM2316" i="1"/>
  <c r="L2316" i="1"/>
  <c r="C2316" i="1"/>
  <c r="AM2315" i="1"/>
  <c r="L2315" i="1"/>
  <c r="C2315" i="1"/>
  <c r="AM2314" i="1"/>
  <c r="L2314" i="1"/>
  <c r="C2314" i="1"/>
  <c r="AM2313" i="1"/>
  <c r="L2313" i="1"/>
  <c r="C2313" i="1"/>
  <c r="AM2312" i="1"/>
  <c r="L2312" i="1"/>
  <c r="C2312" i="1"/>
  <c r="AM2311" i="1"/>
  <c r="L2311" i="1"/>
  <c r="C2311" i="1"/>
  <c r="AM2310" i="1"/>
  <c r="L2310" i="1"/>
  <c r="C2310" i="1"/>
  <c r="AM2309" i="1"/>
  <c r="L2309" i="1"/>
  <c r="C2309" i="1"/>
  <c r="AM2308" i="1"/>
  <c r="L2308" i="1"/>
  <c r="C2308" i="1"/>
  <c r="AM2307" i="1"/>
  <c r="L2307" i="1"/>
  <c r="C2307" i="1"/>
  <c r="AM2306" i="1"/>
  <c r="L2306" i="1"/>
  <c r="C2306" i="1"/>
  <c r="AM2305" i="1"/>
  <c r="L2305" i="1"/>
  <c r="C2305" i="1"/>
  <c r="AM2304" i="1"/>
  <c r="L2304" i="1"/>
  <c r="C2304" i="1"/>
  <c r="AM2303" i="1"/>
  <c r="L2303" i="1"/>
  <c r="C2303" i="1"/>
  <c r="AM2302" i="1"/>
  <c r="L2302" i="1"/>
  <c r="C2302" i="1"/>
  <c r="AM2301" i="1"/>
  <c r="L2301" i="1"/>
  <c r="C2301" i="1"/>
  <c r="AM2300" i="1"/>
  <c r="L2300" i="1"/>
  <c r="C2300" i="1"/>
  <c r="AM2299" i="1"/>
  <c r="L2299" i="1"/>
  <c r="C2299" i="1"/>
  <c r="AM2298" i="1"/>
  <c r="L2298" i="1"/>
  <c r="C2298" i="1"/>
  <c r="AM2297" i="1"/>
  <c r="L2297" i="1"/>
  <c r="C2297" i="1"/>
  <c r="AM2296" i="1"/>
  <c r="L2296" i="1"/>
  <c r="C2296" i="1"/>
  <c r="AM2295" i="1"/>
  <c r="L2295" i="1"/>
  <c r="C2295" i="1"/>
  <c r="AM2294" i="1"/>
  <c r="L2294" i="1"/>
  <c r="C2294" i="1"/>
  <c r="AM2293" i="1"/>
  <c r="L2293" i="1"/>
  <c r="C2293" i="1"/>
  <c r="AM2292" i="1"/>
  <c r="L2292" i="1"/>
  <c r="C2292" i="1"/>
  <c r="AM2291" i="1"/>
  <c r="L2291" i="1"/>
  <c r="C2291" i="1"/>
  <c r="AM2290" i="1"/>
  <c r="L2290" i="1"/>
  <c r="C2290" i="1"/>
  <c r="AM2289" i="1"/>
  <c r="L2289" i="1"/>
  <c r="C2289" i="1"/>
  <c r="AM2288" i="1"/>
  <c r="L2288" i="1"/>
  <c r="C2288" i="1"/>
  <c r="AM2287" i="1"/>
  <c r="L2287" i="1"/>
  <c r="C2287" i="1"/>
  <c r="AM2286" i="1"/>
  <c r="L2286" i="1"/>
  <c r="C2286" i="1"/>
  <c r="AM2285" i="1"/>
  <c r="L2285" i="1"/>
  <c r="C2285" i="1"/>
  <c r="AM2284" i="1"/>
  <c r="L2284" i="1"/>
  <c r="C2284" i="1"/>
  <c r="AM2283" i="1"/>
  <c r="L2283" i="1"/>
  <c r="C2283" i="1"/>
  <c r="AM2282" i="1"/>
  <c r="L2282" i="1"/>
  <c r="C2282" i="1"/>
  <c r="AM2281" i="1"/>
  <c r="L2281" i="1"/>
  <c r="C2281" i="1"/>
  <c r="AM2280" i="1"/>
  <c r="L2280" i="1"/>
  <c r="C2280" i="1"/>
  <c r="AM2279" i="1"/>
  <c r="L2279" i="1"/>
  <c r="C2279" i="1"/>
  <c r="AM2278" i="1"/>
  <c r="L2278" i="1"/>
  <c r="C2278" i="1"/>
  <c r="AM2277" i="1"/>
  <c r="L2277" i="1"/>
  <c r="C2277" i="1"/>
  <c r="AM2276" i="1"/>
  <c r="L2276" i="1"/>
  <c r="C2276" i="1"/>
  <c r="AM2275" i="1"/>
  <c r="L2275" i="1"/>
  <c r="C2275" i="1"/>
  <c r="AM2274" i="1"/>
  <c r="L2274" i="1"/>
  <c r="C2274" i="1"/>
  <c r="AM2273" i="1"/>
  <c r="L2273" i="1"/>
  <c r="C2273" i="1"/>
  <c r="AM2272" i="1"/>
  <c r="L2272" i="1"/>
  <c r="C2272" i="1"/>
  <c r="AM2271" i="1"/>
  <c r="L2271" i="1"/>
  <c r="C2271" i="1"/>
  <c r="AM2270" i="1"/>
  <c r="L2270" i="1"/>
  <c r="C2270" i="1"/>
  <c r="AM2269" i="1"/>
  <c r="L2269" i="1"/>
  <c r="C2269" i="1"/>
  <c r="AM2268" i="1"/>
  <c r="L2268" i="1"/>
  <c r="C2268" i="1"/>
  <c r="AM2267" i="1"/>
  <c r="L2267" i="1"/>
  <c r="C2267" i="1"/>
  <c r="AM2266" i="1"/>
  <c r="L2266" i="1"/>
  <c r="C2266" i="1"/>
  <c r="AM2265" i="1"/>
  <c r="L2265" i="1"/>
  <c r="C2265" i="1"/>
  <c r="AM2264" i="1"/>
  <c r="L2264" i="1"/>
  <c r="C2264" i="1"/>
  <c r="AM2263" i="1"/>
  <c r="L2263" i="1"/>
  <c r="C2263" i="1"/>
  <c r="AM2262" i="1"/>
  <c r="L2262" i="1"/>
  <c r="C2262" i="1"/>
  <c r="AM2261" i="1"/>
  <c r="L2261" i="1"/>
  <c r="C2261" i="1"/>
  <c r="AM2260" i="1"/>
  <c r="L2260" i="1"/>
  <c r="C2260" i="1"/>
  <c r="AM2259" i="1"/>
  <c r="L2259" i="1"/>
  <c r="C2259" i="1"/>
  <c r="AM2258" i="1"/>
  <c r="L2258" i="1"/>
  <c r="C2258" i="1"/>
  <c r="AM2257" i="1"/>
  <c r="L2257" i="1"/>
  <c r="C2257" i="1"/>
  <c r="AM2256" i="1"/>
  <c r="L2256" i="1"/>
  <c r="C2256" i="1"/>
  <c r="AM2255" i="1"/>
  <c r="L2255" i="1"/>
  <c r="C2255" i="1"/>
  <c r="AM2254" i="1"/>
  <c r="L2254" i="1"/>
  <c r="C2254" i="1"/>
  <c r="AM2253" i="1"/>
  <c r="L2253" i="1"/>
  <c r="C2253" i="1"/>
  <c r="AM2252" i="1"/>
  <c r="L2252" i="1"/>
  <c r="C2252" i="1"/>
  <c r="AM2251" i="1"/>
  <c r="L2251" i="1"/>
  <c r="C2251" i="1"/>
  <c r="AM2250" i="1"/>
  <c r="L2250" i="1"/>
  <c r="C2250" i="1"/>
  <c r="AM2249" i="1"/>
  <c r="L2249" i="1"/>
  <c r="C2249" i="1"/>
  <c r="AM2248" i="1"/>
  <c r="L2248" i="1"/>
  <c r="C2248" i="1"/>
  <c r="AM2247" i="1"/>
  <c r="L2247" i="1"/>
  <c r="C2247" i="1"/>
  <c r="AM2246" i="1"/>
  <c r="L2246" i="1"/>
  <c r="C2246" i="1"/>
  <c r="AM2245" i="1"/>
  <c r="L2245" i="1"/>
  <c r="C2245" i="1"/>
  <c r="AM2244" i="1"/>
  <c r="L2244" i="1"/>
  <c r="C2244" i="1"/>
  <c r="AM2243" i="1"/>
  <c r="L2243" i="1"/>
  <c r="C2243" i="1"/>
  <c r="AM2242" i="1"/>
  <c r="L2242" i="1"/>
  <c r="C2242" i="1"/>
  <c r="AM2241" i="1"/>
  <c r="L2241" i="1"/>
  <c r="C2241" i="1"/>
  <c r="AM2240" i="1"/>
  <c r="L2240" i="1"/>
  <c r="C2240" i="1"/>
  <c r="AM2239" i="1"/>
  <c r="L2239" i="1"/>
  <c r="C2239" i="1"/>
  <c r="AM2238" i="1"/>
  <c r="L2238" i="1"/>
  <c r="C2238" i="1"/>
  <c r="AM2237" i="1"/>
  <c r="L2237" i="1"/>
  <c r="C2237" i="1"/>
  <c r="AM2236" i="1"/>
  <c r="L2236" i="1"/>
  <c r="C2236" i="1"/>
  <c r="AM2235" i="1"/>
  <c r="L2235" i="1"/>
  <c r="C2235" i="1"/>
  <c r="AM2234" i="1"/>
  <c r="L2234" i="1"/>
  <c r="C2234" i="1"/>
  <c r="AM2233" i="1"/>
  <c r="L2233" i="1"/>
  <c r="C2233" i="1"/>
  <c r="AM2232" i="1"/>
  <c r="L2232" i="1"/>
  <c r="C2232" i="1"/>
  <c r="AM2231" i="1"/>
  <c r="L2231" i="1"/>
  <c r="C2231" i="1"/>
  <c r="AM2230" i="1"/>
  <c r="L2230" i="1"/>
  <c r="C2230" i="1"/>
  <c r="AM2229" i="1"/>
  <c r="L2229" i="1"/>
  <c r="C2229" i="1"/>
  <c r="AM2228" i="1"/>
  <c r="L2228" i="1"/>
  <c r="C2228" i="1"/>
  <c r="AM2227" i="1"/>
  <c r="L2227" i="1"/>
  <c r="C2227" i="1"/>
  <c r="AM2226" i="1"/>
  <c r="L2226" i="1"/>
  <c r="C2226" i="1"/>
  <c r="AM2225" i="1"/>
  <c r="L2225" i="1"/>
  <c r="C2225" i="1"/>
  <c r="AM2224" i="1"/>
  <c r="L2224" i="1"/>
  <c r="C2224" i="1"/>
  <c r="AM2223" i="1"/>
  <c r="L2223" i="1"/>
  <c r="C2223" i="1"/>
  <c r="AM2222" i="1"/>
  <c r="L2222" i="1"/>
  <c r="C2222" i="1"/>
  <c r="AM2221" i="1"/>
  <c r="L2221" i="1"/>
  <c r="C2221" i="1"/>
  <c r="AM2220" i="1"/>
  <c r="L2220" i="1"/>
  <c r="C2220" i="1"/>
  <c r="AM2219" i="1"/>
  <c r="L2219" i="1"/>
  <c r="C2219" i="1"/>
  <c r="AM2218" i="1"/>
  <c r="L2218" i="1"/>
  <c r="C2218" i="1"/>
  <c r="AM2217" i="1"/>
  <c r="L2217" i="1"/>
  <c r="C2217" i="1"/>
  <c r="AM2216" i="1"/>
  <c r="L2216" i="1"/>
  <c r="C2216" i="1"/>
  <c r="AM2215" i="1"/>
  <c r="L2215" i="1"/>
  <c r="C2215" i="1"/>
  <c r="AM2214" i="1"/>
  <c r="L2214" i="1"/>
  <c r="C2214" i="1"/>
  <c r="AM2213" i="1"/>
  <c r="L2213" i="1"/>
  <c r="C2213" i="1"/>
  <c r="AM2212" i="1"/>
  <c r="L2212" i="1"/>
  <c r="C2212" i="1"/>
  <c r="AM2211" i="1"/>
  <c r="L2211" i="1"/>
  <c r="C2211" i="1"/>
  <c r="AM2210" i="1"/>
  <c r="L2210" i="1"/>
  <c r="C2210" i="1"/>
  <c r="AM2209" i="1"/>
  <c r="L2209" i="1"/>
  <c r="C2209" i="1"/>
  <c r="AM2208" i="1"/>
  <c r="L2208" i="1"/>
  <c r="C2208" i="1"/>
  <c r="AM2207" i="1"/>
  <c r="L2207" i="1"/>
  <c r="C2207" i="1"/>
  <c r="AM2206" i="1"/>
  <c r="L2206" i="1"/>
  <c r="C2206" i="1"/>
  <c r="AM2205" i="1"/>
  <c r="L2205" i="1"/>
  <c r="C2205" i="1"/>
  <c r="AM2204" i="1"/>
  <c r="L2204" i="1"/>
  <c r="C2204" i="1"/>
  <c r="AM2203" i="1"/>
  <c r="L2203" i="1"/>
  <c r="C2203" i="1"/>
  <c r="AM2202" i="1"/>
  <c r="L2202" i="1"/>
  <c r="C2202" i="1"/>
  <c r="AM2201" i="1"/>
  <c r="L2201" i="1"/>
  <c r="C2201" i="1"/>
  <c r="AM2200" i="1"/>
  <c r="L2200" i="1"/>
  <c r="C2200" i="1"/>
  <c r="AM2199" i="1"/>
  <c r="L2199" i="1"/>
  <c r="C2199" i="1"/>
  <c r="AM2198" i="1"/>
  <c r="L2198" i="1"/>
  <c r="C2198" i="1"/>
  <c r="AM2197" i="1"/>
  <c r="L2197" i="1"/>
  <c r="C2197" i="1"/>
  <c r="AM2196" i="1"/>
  <c r="L2196" i="1"/>
  <c r="C2196" i="1"/>
  <c r="AM2195" i="1"/>
  <c r="L2195" i="1"/>
  <c r="C2195" i="1"/>
  <c r="AM2194" i="1"/>
  <c r="L2194" i="1"/>
  <c r="C2194" i="1"/>
  <c r="AM2193" i="1"/>
  <c r="L2193" i="1"/>
  <c r="C2193" i="1"/>
  <c r="AM2192" i="1"/>
  <c r="L2192" i="1"/>
  <c r="C2192" i="1"/>
  <c r="AM2191" i="1"/>
  <c r="L2191" i="1"/>
  <c r="C2191" i="1"/>
  <c r="AM2190" i="1"/>
  <c r="L2190" i="1"/>
  <c r="C2190" i="1"/>
  <c r="AM2189" i="1"/>
  <c r="L2189" i="1"/>
  <c r="C2189" i="1"/>
  <c r="AM2188" i="1"/>
  <c r="L2188" i="1"/>
  <c r="C2188" i="1"/>
  <c r="AM2187" i="1"/>
  <c r="L2187" i="1"/>
  <c r="C2187" i="1"/>
  <c r="AM2186" i="1"/>
  <c r="L2186" i="1"/>
  <c r="C2186" i="1"/>
  <c r="AM2185" i="1"/>
  <c r="L2185" i="1"/>
  <c r="C2185" i="1"/>
  <c r="AM2184" i="1"/>
  <c r="L2184" i="1"/>
  <c r="C2184" i="1"/>
  <c r="AM2183" i="1"/>
  <c r="L2183" i="1"/>
  <c r="C2183" i="1"/>
  <c r="AM2182" i="1"/>
  <c r="L2182" i="1"/>
  <c r="C2182" i="1"/>
  <c r="AM2181" i="1"/>
  <c r="L2181" i="1"/>
  <c r="C2181" i="1"/>
  <c r="AM2180" i="1"/>
  <c r="L2180" i="1"/>
  <c r="C2180" i="1"/>
  <c r="AM2179" i="1"/>
  <c r="L2179" i="1"/>
  <c r="C2179" i="1"/>
  <c r="AM2178" i="1"/>
  <c r="L2178" i="1"/>
  <c r="C2178" i="1"/>
  <c r="AM2177" i="1"/>
  <c r="L2177" i="1"/>
  <c r="C2177" i="1"/>
  <c r="AM2176" i="1"/>
  <c r="L2176" i="1"/>
  <c r="C2176" i="1"/>
  <c r="AM2175" i="1"/>
  <c r="L2175" i="1"/>
  <c r="C2175" i="1"/>
  <c r="AM2174" i="1"/>
  <c r="L2174" i="1"/>
  <c r="C2174" i="1"/>
  <c r="AM2173" i="1"/>
  <c r="L2173" i="1"/>
  <c r="C2173" i="1"/>
  <c r="AM2172" i="1"/>
  <c r="L2172" i="1"/>
  <c r="C2172" i="1"/>
  <c r="AM2171" i="1"/>
  <c r="L2171" i="1"/>
  <c r="C2171" i="1"/>
  <c r="AM2170" i="1"/>
  <c r="L2170" i="1"/>
  <c r="C2170" i="1"/>
  <c r="AM2169" i="1"/>
  <c r="L2169" i="1"/>
  <c r="C2169" i="1"/>
  <c r="AM2168" i="1"/>
  <c r="L2168" i="1"/>
  <c r="C2168" i="1"/>
  <c r="AM2167" i="1"/>
  <c r="L2167" i="1"/>
  <c r="C2167" i="1"/>
  <c r="AM2166" i="1"/>
  <c r="L2166" i="1"/>
  <c r="C2166" i="1"/>
  <c r="AM2165" i="1"/>
  <c r="L2165" i="1"/>
  <c r="C2165" i="1"/>
  <c r="AM2164" i="1"/>
  <c r="L2164" i="1"/>
  <c r="C2164" i="1"/>
  <c r="AM2163" i="1"/>
  <c r="L2163" i="1"/>
  <c r="C2163" i="1"/>
  <c r="AM2162" i="1"/>
  <c r="L2162" i="1"/>
  <c r="C2162" i="1"/>
  <c r="AM2161" i="1"/>
  <c r="L2161" i="1"/>
  <c r="C2161" i="1"/>
  <c r="AM2160" i="1"/>
  <c r="L2160" i="1"/>
  <c r="C2160" i="1"/>
  <c r="AM2159" i="1"/>
  <c r="L2159" i="1"/>
  <c r="C2159" i="1"/>
  <c r="AM2158" i="1"/>
  <c r="L2158" i="1"/>
  <c r="C2158" i="1"/>
  <c r="AM2157" i="1"/>
  <c r="L2157" i="1"/>
  <c r="C2157" i="1"/>
  <c r="AM2156" i="1"/>
  <c r="L2156" i="1"/>
  <c r="C2156" i="1"/>
  <c r="AM2155" i="1"/>
  <c r="L2155" i="1"/>
  <c r="C2155" i="1"/>
  <c r="AM2154" i="1"/>
  <c r="L2154" i="1"/>
  <c r="C2154" i="1"/>
  <c r="AM2153" i="1"/>
  <c r="L2153" i="1"/>
  <c r="C2153" i="1"/>
  <c r="AM2152" i="1"/>
  <c r="L2152" i="1"/>
  <c r="C2152" i="1"/>
  <c r="AM2151" i="1"/>
  <c r="L2151" i="1"/>
  <c r="C2151" i="1"/>
  <c r="AM2150" i="1"/>
  <c r="L2150" i="1"/>
  <c r="C2150" i="1"/>
  <c r="AM2149" i="1"/>
  <c r="L2149" i="1"/>
  <c r="C2149" i="1"/>
  <c r="AM2148" i="1"/>
  <c r="L2148" i="1"/>
  <c r="C2148" i="1"/>
  <c r="AM2147" i="1"/>
  <c r="L2147" i="1"/>
  <c r="C2147" i="1"/>
  <c r="AM2146" i="1"/>
  <c r="L2146" i="1"/>
  <c r="C2146" i="1"/>
  <c r="AM2145" i="1"/>
  <c r="L2145" i="1"/>
  <c r="C2145" i="1"/>
  <c r="AM2144" i="1"/>
  <c r="L2144" i="1"/>
  <c r="C2144" i="1"/>
  <c r="AM2143" i="1"/>
  <c r="L2143" i="1"/>
  <c r="C2143" i="1"/>
  <c r="AM2142" i="1"/>
  <c r="L2142" i="1"/>
  <c r="C2142" i="1"/>
  <c r="AM2141" i="1"/>
  <c r="L2141" i="1"/>
  <c r="C2141" i="1"/>
  <c r="AM2140" i="1"/>
  <c r="L2140" i="1"/>
  <c r="C2140" i="1"/>
  <c r="AM2139" i="1"/>
  <c r="L2139" i="1"/>
  <c r="C2139" i="1"/>
  <c r="AM2138" i="1"/>
  <c r="L2138" i="1"/>
  <c r="C2138" i="1"/>
  <c r="AM2137" i="1"/>
  <c r="L2137" i="1"/>
  <c r="C2137" i="1"/>
  <c r="AM2136" i="1"/>
  <c r="L2136" i="1"/>
  <c r="C2136" i="1"/>
  <c r="AM2135" i="1"/>
  <c r="L2135" i="1"/>
  <c r="C2135" i="1"/>
  <c r="AM2134" i="1"/>
  <c r="L2134" i="1"/>
  <c r="C2134" i="1"/>
  <c r="AM2133" i="1"/>
  <c r="L2133" i="1"/>
  <c r="C2133" i="1"/>
  <c r="AM2132" i="1"/>
  <c r="L2132" i="1"/>
  <c r="C2132" i="1"/>
  <c r="AM2131" i="1"/>
  <c r="L2131" i="1"/>
  <c r="C2131" i="1"/>
  <c r="AM2130" i="1"/>
  <c r="L2130" i="1"/>
  <c r="C2130" i="1"/>
  <c r="AM2129" i="1"/>
  <c r="L2129" i="1"/>
  <c r="C2129" i="1"/>
  <c r="AM2128" i="1"/>
  <c r="L2128" i="1"/>
  <c r="C2128" i="1"/>
  <c r="AM2127" i="1"/>
  <c r="L2127" i="1"/>
  <c r="C2127" i="1"/>
  <c r="AM2126" i="1"/>
  <c r="L2126" i="1"/>
  <c r="C2126" i="1"/>
  <c r="AM2125" i="1"/>
  <c r="L2125" i="1"/>
  <c r="C2125" i="1"/>
  <c r="AM2124" i="1"/>
  <c r="L2124" i="1"/>
  <c r="C2124" i="1"/>
  <c r="AM2123" i="1"/>
  <c r="L2123" i="1"/>
  <c r="C2123" i="1"/>
  <c r="AM2122" i="1"/>
  <c r="L2122" i="1"/>
  <c r="C2122" i="1"/>
  <c r="AM2121" i="1"/>
  <c r="L2121" i="1"/>
  <c r="C2121" i="1"/>
  <c r="AM2120" i="1"/>
  <c r="L2120" i="1"/>
  <c r="C2120" i="1"/>
  <c r="AM2119" i="1"/>
  <c r="L2119" i="1"/>
  <c r="C2119" i="1"/>
  <c r="AM2118" i="1"/>
  <c r="L2118" i="1"/>
  <c r="C2118" i="1"/>
  <c r="AM2117" i="1"/>
  <c r="L2117" i="1"/>
  <c r="C2117" i="1"/>
  <c r="AM2116" i="1"/>
  <c r="L2116" i="1"/>
  <c r="C2116" i="1"/>
  <c r="AM2115" i="1"/>
  <c r="L2115" i="1"/>
  <c r="C2115" i="1"/>
  <c r="AM2114" i="1"/>
  <c r="L2114" i="1"/>
  <c r="C2114" i="1"/>
  <c r="AM2113" i="1"/>
  <c r="L2113" i="1"/>
  <c r="C2113" i="1"/>
  <c r="AM2112" i="1"/>
  <c r="L2112" i="1"/>
  <c r="C2112" i="1"/>
  <c r="AM2111" i="1"/>
  <c r="L2111" i="1"/>
  <c r="C2111" i="1"/>
  <c r="AM2110" i="1"/>
  <c r="L2110" i="1"/>
  <c r="C2110" i="1"/>
  <c r="AM2109" i="1"/>
  <c r="L2109" i="1"/>
  <c r="C2109" i="1"/>
  <c r="AM2108" i="1"/>
  <c r="L2108" i="1"/>
  <c r="C2108" i="1"/>
  <c r="AM2107" i="1"/>
  <c r="L2107" i="1"/>
  <c r="C2107" i="1"/>
  <c r="AM2106" i="1"/>
  <c r="L2106" i="1"/>
  <c r="C2106" i="1"/>
  <c r="AM2105" i="1"/>
  <c r="L2105" i="1"/>
  <c r="C2105" i="1"/>
  <c r="AM2104" i="1"/>
  <c r="L2104" i="1"/>
  <c r="C2104" i="1"/>
  <c r="AM2103" i="1"/>
  <c r="L2103" i="1"/>
  <c r="C2103" i="1"/>
  <c r="AM2102" i="1"/>
  <c r="L2102" i="1"/>
  <c r="C2102" i="1"/>
  <c r="AM2101" i="1"/>
  <c r="L2101" i="1"/>
  <c r="C2101" i="1"/>
  <c r="AM2100" i="1"/>
  <c r="L2100" i="1"/>
  <c r="C2100" i="1"/>
  <c r="AM2099" i="1"/>
  <c r="L2099" i="1"/>
  <c r="C2099" i="1"/>
  <c r="AM2098" i="1"/>
  <c r="L2098" i="1"/>
  <c r="C2098" i="1"/>
  <c r="AM2097" i="1"/>
  <c r="L2097" i="1"/>
  <c r="C2097" i="1"/>
  <c r="AM2096" i="1"/>
  <c r="L2096" i="1"/>
  <c r="C2096" i="1"/>
  <c r="AM2095" i="1"/>
  <c r="L2095" i="1"/>
  <c r="C2095" i="1"/>
  <c r="AM2094" i="1"/>
  <c r="L2094" i="1"/>
  <c r="C2094" i="1"/>
  <c r="AM2093" i="1"/>
  <c r="L2093" i="1"/>
  <c r="C2093" i="1"/>
  <c r="AM2092" i="1"/>
  <c r="L2092" i="1"/>
  <c r="C2092" i="1"/>
  <c r="AM2091" i="1"/>
  <c r="L2091" i="1"/>
  <c r="C2091" i="1"/>
  <c r="AM2090" i="1"/>
  <c r="L2090" i="1"/>
  <c r="C2090" i="1"/>
  <c r="AM2089" i="1"/>
  <c r="L2089" i="1"/>
  <c r="C2089" i="1"/>
  <c r="AM2088" i="1"/>
  <c r="L2088" i="1"/>
  <c r="C2088" i="1"/>
  <c r="AM2087" i="1"/>
  <c r="L2087" i="1"/>
  <c r="C2087" i="1"/>
  <c r="AM2086" i="1"/>
  <c r="L2086" i="1"/>
  <c r="C2086" i="1"/>
  <c r="AM2085" i="1"/>
  <c r="L2085" i="1"/>
  <c r="C2085" i="1"/>
  <c r="AM2084" i="1"/>
  <c r="L2084" i="1"/>
  <c r="C2084" i="1"/>
  <c r="AM2083" i="1"/>
  <c r="L2083" i="1"/>
  <c r="C2083" i="1"/>
  <c r="AM2082" i="1"/>
  <c r="L2082" i="1"/>
  <c r="C2082" i="1"/>
  <c r="AM2081" i="1"/>
  <c r="L2081" i="1"/>
  <c r="C2081" i="1"/>
  <c r="AM2080" i="1"/>
  <c r="L2080" i="1"/>
  <c r="C2080" i="1"/>
  <c r="AM2079" i="1"/>
  <c r="L2079" i="1"/>
  <c r="C2079" i="1"/>
  <c r="AM2078" i="1"/>
  <c r="L2078" i="1"/>
  <c r="C2078" i="1"/>
  <c r="AM2077" i="1"/>
  <c r="L2077" i="1"/>
  <c r="C2077" i="1"/>
  <c r="AM2076" i="1"/>
  <c r="L2076" i="1"/>
  <c r="C2076" i="1"/>
  <c r="AM2075" i="1"/>
  <c r="L2075" i="1"/>
  <c r="C2075" i="1"/>
  <c r="AM2074" i="1"/>
  <c r="L2074" i="1"/>
  <c r="C2074" i="1"/>
  <c r="AM2073" i="1"/>
  <c r="L2073" i="1"/>
  <c r="C2073" i="1"/>
  <c r="AM2072" i="1"/>
  <c r="L2072" i="1"/>
  <c r="C2072" i="1"/>
  <c r="AM2071" i="1"/>
  <c r="L2071" i="1"/>
  <c r="C2071" i="1"/>
  <c r="AM2070" i="1"/>
  <c r="L2070" i="1"/>
  <c r="C2070" i="1"/>
  <c r="AM2069" i="1"/>
  <c r="L2069" i="1"/>
  <c r="C2069" i="1"/>
  <c r="AM2068" i="1"/>
  <c r="L2068" i="1"/>
  <c r="C2068" i="1"/>
  <c r="AM2067" i="1"/>
  <c r="L2067" i="1"/>
  <c r="C2067" i="1"/>
  <c r="AM2066" i="1"/>
  <c r="L2066" i="1"/>
  <c r="C2066" i="1"/>
  <c r="AM2065" i="1"/>
  <c r="L2065" i="1"/>
  <c r="C2065" i="1"/>
  <c r="AM2064" i="1"/>
  <c r="L2064" i="1"/>
  <c r="C2064" i="1"/>
  <c r="AM2063" i="1"/>
  <c r="L2063" i="1"/>
  <c r="C2063" i="1"/>
  <c r="AM2062" i="1"/>
  <c r="L2062" i="1"/>
  <c r="C2062" i="1"/>
  <c r="AM2061" i="1"/>
  <c r="L2061" i="1"/>
  <c r="C2061" i="1"/>
  <c r="AM2060" i="1"/>
  <c r="L2060" i="1"/>
  <c r="C2060" i="1"/>
  <c r="AM2059" i="1"/>
  <c r="L2059" i="1"/>
  <c r="C2059" i="1"/>
  <c r="AM2058" i="1"/>
  <c r="L2058" i="1"/>
  <c r="C2058" i="1"/>
  <c r="AM2057" i="1"/>
  <c r="L2057" i="1"/>
  <c r="C2057" i="1"/>
  <c r="AM2056" i="1"/>
  <c r="L2056" i="1"/>
  <c r="C2056" i="1"/>
  <c r="AM2055" i="1"/>
  <c r="L2055" i="1"/>
  <c r="C2055" i="1"/>
  <c r="AM2054" i="1"/>
  <c r="L2054" i="1"/>
  <c r="C2054" i="1"/>
  <c r="AM2053" i="1"/>
  <c r="L2053" i="1"/>
  <c r="C2053" i="1"/>
  <c r="AM2052" i="1"/>
  <c r="L2052" i="1"/>
  <c r="C2052" i="1"/>
  <c r="AM2051" i="1"/>
  <c r="L2051" i="1"/>
  <c r="C2051" i="1"/>
  <c r="AM2050" i="1"/>
  <c r="L2050" i="1"/>
  <c r="C2050" i="1"/>
  <c r="AM2049" i="1"/>
  <c r="L2049" i="1"/>
  <c r="C2049" i="1"/>
  <c r="AM2048" i="1"/>
  <c r="L2048" i="1"/>
  <c r="C2048" i="1"/>
  <c r="AM2047" i="1"/>
  <c r="L2047" i="1"/>
  <c r="C2047" i="1"/>
  <c r="AM2046" i="1"/>
  <c r="L2046" i="1"/>
  <c r="C2046" i="1"/>
  <c r="AM2045" i="1"/>
  <c r="L2045" i="1"/>
  <c r="C2045" i="1"/>
  <c r="AM2044" i="1"/>
  <c r="L2044" i="1"/>
  <c r="C2044" i="1"/>
  <c r="AM2043" i="1"/>
  <c r="L2043" i="1"/>
  <c r="C2043" i="1"/>
  <c r="AM2042" i="1"/>
  <c r="L2042" i="1"/>
  <c r="C2042" i="1"/>
  <c r="AM2041" i="1"/>
  <c r="L2041" i="1"/>
  <c r="C2041" i="1"/>
  <c r="AM2040" i="1"/>
  <c r="L2040" i="1"/>
  <c r="C2040" i="1"/>
  <c r="AM2039" i="1"/>
  <c r="L2039" i="1"/>
  <c r="C2039" i="1"/>
  <c r="AM2038" i="1"/>
  <c r="L2038" i="1"/>
  <c r="C2038" i="1"/>
  <c r="AM2037" i="1"/>
  <c r="L2037" i="1"/>
  <c r="C2037" i="1"/>
  <c r="AM2036" i="1"/>
  <c r="L2036" i="1"/>
  <c r="C2036" i="1"/>
  <c r="AM2035" i="1"/>
  <c r="L2035" i="1"/>
  <c r="C2035" i="1"/>
  <c r="AM2034" i="1"/>
  <c r="L2034" i="1"/>
  <c r="C2034" i="1"/>
  <c r="AM2033" i="1"/>
  <c r="L2033" i="1"/>
  <c r="C2033" i="1"/>
  <c r="AM2032" i="1"/>
  <c r="L2032" i="1"/>
  <c r="C2032" i="1"/>
  <c r="AM2031" i="1"/>
  <c r="L2031" i="1"/>
  <c r="C2031" i="1"/>
  <c r="AM2030" i="1"/>
  <c r="L2030" i="1"/>
  <c r="C2030" i="1"/>
  <c r="AM2029" i="1"/>
  <c r="L2029" i="1"/>
  <c r="C2029" i="1"/>
  <c r="AM2028" i="1"/>
  <c r="L2028" i="1"/>
  <c r="C2028" i="1"/>
  <c r="AM2027" i="1"/>
  <c r="L2027" i="1"/>
  <c r="C2027" i="1"/>
  <c r="AM2026" i="1"/>
  <c r="L2026" i="1"/>
  <c r="C2026" i="1"/>
  <c r="AM2025" i="1"/>
  <c r="L2025" i="1"/>
  <c r="C2025" i="1"/>
  <c r="AM2024" i="1"/>
  <c r="L2024" i="1"/>
  <c r="C2024" i="1"/>
  <c r="AM2023" i="1"/>
  <c r="L2023" i="1"/>
  <c r="C2023" i="1"/>
  <c r="AM2022" i="1"/>
  <c r="L2022" i="1"/>
  <c r="C2022" i="1"/>
  <c r="AM2021" i="1"/>
  <c r="L2021" i="1"/>
  <c r="C2021" i="1"/>
  <c r="AM2020" i="1"/>
  <c r="L2020" i="1"/>
  <c r="C2020" i="1"/>
  <c r="AM2019" i="1"/>
  <c r="L2019" i="1"/>
  <c r="C2019" i="1"/>
  <c r="AM2018" i="1"/>
  <c r="L2018" i="1"/>
  <c r="C2018" i="1"/>
  <c r="AM2017" i="1"/>
  <c r="L2017" i="1"/>
  <c r="C2017" i="1"/>
  <c r="AM2016" i="1"/>
  <c r="L2016" i="1"/>
  <c r="C2016" i="1"/>
  <c r="AM2015" i="1"/>
  <c r="L2015" i="1"/>
  <c r="C2015" i="1"/>
  <c r="AM2014" i="1"/>
  <c r="L2014" i="1"/>
  <c r="C2014" i="1"/>
  <c r="AM2013" i="1"/>
  <c r="L2013" i="1"/>
  <c r="C2013" i="1"/>
  <c r="AM2012" i="1"/>
  <c r="L2012" i="1"/>
  <c r="C2012" i="1"/>
  <c r="AM2011" i="1"/>
  <c r="L2011" i="1"/>
  <c r="C2011" i="1"/>
  <c r="AM2010" i="1"/>
  <c r="L2010" i="1"/>
  <c r="C2010" i="1"/>
  <c r="AM2009" i="1"/>
  <c r="L2009" i="1"/>
  <c r="C2009" i="1"/>
  <c r="AM2008" i="1"/>
  <c r="L2008" i="1"/>
  <c r="C2008" i="1"/>
  <c r="AM2007" i="1"/>
  <c r="L2007" i="1"/>
  <c r="C2007" i="1"/>
  <c r="AM2006" i="1"/>
  <c r="L2006" i="1"/>
  <c r="C2006" i="1"/>
  <c r="AM2005" i="1"/>
  <c r="L2005" i="1"/>
  <c r="C2005" i="1"/>
  <c r="AM2004" i="1"/>
  <c r="L2004" i="1"/>
  <c r="C2004" i="1"/>
  <c r="AM2003" i="1"/>
  <c r="L2003" i="1"/>
  <c r="C2003" i="1"/>
  <c r="AM2002" i="1"/>
  <c r="L2002" i="1"/>
  <c r="C2002" i="1"/>
  <c r="AM2001" i="1"/>
  <c r="L2001" i="1"/>
  <c r="C2001" i="1"/>
  <c r="AM2000" i="1"/>
  <c r="L2000" i="1"/>
  <c r="C2000" i="1"/>
  <c r="AM1999" i="1"/>
  <c r="L1999" i="1"/>
  <c r="C1999" i="1"/>
  <c r="AM1998" i="1"/>
  <c r="L1998" i="1"/>
  <c r="C1998" i="1"/>
  <c r="AM1997" i="1"/>
  <c r="L1997" i="1"/>
  <c r="C1997" i="1"/>
  <c r="AM1996" i="1"/>
  <c r="L1996" i="1"/>
  <c r="C1996" i="1"/>
  <c r="AM1995" i="1"/>
  <c r="L1995" i="1"/>
  <c r="C1995" i="1"/>
  <c r="AM1994" i="1"/>
  <c r="L1994" i="1"/>
  <c r="C1994" i="1"/>
  <c r="AM1993" i="1"/>
  <c r="L1993" i="1"/>
  <c r="C1993" i="1"/>
  <c r="AM1992" i="1"/>
  <c r="L1992" i="1"/>
  <c r="C1992" i="1"/>
  <c r="AM1991" i="1"/>
  <c r="L1991" i="1"/>
  <c r="C1991" i="1"/>
  <c r="AM1990" i="1"/>
  <c r="L1990" i="1"/>
  <c r="C1990" i="1"/>
  <c r="AM1989" i="1"/>
  <c r="L1989" i="1"/>
  <c r="C1989" i="1"/>
  <c r="AM1988" i="1"/>
  <c r="L1988" i="1"/>
  <c r="C1988" i="1"/>
  <c r="AM1987" i="1"/>
  <c r="L1987" i="1"/>
  <c r="C1987" i="1"/>
  <c r="AM1986" i="1"/>
  <c r="L1986" i="1"/>
  <c r="C1986" i="1"/>
  <c r="AM1985" i="1"/>
  <c r="L1985" i="1"/>
  <c r="C1985" i="1"/>
  <c r="AM1984" i="1"/>
  <c r="L1984" i="1"/>
  <c r="C1984" i="1"/>
  <c r="AM1983" i="1"/>
  <c r="L1983" i="1"/>
  <c r="C1983" i="1"/>
  <c r="AM1982" i="1"/>
  <c r="L1982" i="1"/>
  <c r="C1982" i="1"/>
  <c r="AM1981" i="1"/>
  <c r="L1981" i="1"/>
  <c r="C1981" i="1"/>
  <c r="AM1980" i="1"/>
  <c r="L1980" i="1"/>
  <c r="C1980" i="1"/>
  <c r="AM1979" i="1"/>
  <c r="L1979" i="1"/>
  <c r="C1979" i="1"/>
  <c r="AM1978" i="1"/>
  <c r="L1978" i="1"/>
  <c r="C1978" i="1"/>
  <c r="AM1977" i="1"/>
  <c r="L1977" i="1"/>
  <c r="C1977" i="1"/>
  <c r="AM1976" i="1"/>
  <c r="L1976" i="1"/>
  <c r="C1976" i="1"/>
  <c r="AM1975" i="1"/>
  <c r="L1975" i="1"/>
  <c r="C1975" i="1"/>
  <c r="AM1974" i="1"/>
  <c r="L1974" i="1"/>
  <c r="C1974" i="1"/>
  <c r="AM1973" i="1"/>
  <c r="L1973" i="1"/>
  <c r="C1973" i="1"/>
  <c r="AM1972" i="1"/>
  <c r="L1972" i="1"/>
  <c r="C1972" i="1"/>
  <c r="AM1971" i="1"/>
  <c r="L1971" i="1"/>
  <c r="C1971" i="1"/>
  <c r="AM1970" i="1"/>
  <c r="L1970" i="1"/>
  <c r="C1970" i="1"/>
  <c r="AM1969" i="1"/>
  <c r="L1969" i="1"/>
  <c r="C1969" i="1"/>
  <c r="AM1968" i="1"/>
  <c r="L1968" i="1"/>
  <c r="C1968" i="1"/>
  <c r="AM1967" i="1"/>
  <c r="L1967" i="1"/>
  <c r="C1967" i="1"/>
  <c r="AM1966" i="1"/>
  <c r="L1966" i="1"/>
  <c r="C1966" i="1"/>
  <c r="AM1965" i="1"/>
  <c r="L1965" i="1"/>
  <c r="C1965" i="1"/>
  <c r="AM1964" i="1"/>
  <c r="L1964" i="1"/>
  <c r="C1964" i="1"/>
  <c r="AM1963" i="1"/>
  <c r="L1963" i="1"/>
  <c r="C1963" i="1"/>
  <c r="AM1962" i="1"/>
  <c r="L1962" i="1"/>
  <c r="C1962" i="1"/>
  <c r="AM1961" i="1"/>
  <c r="L1961" i="1"/>
  <c r="C1961" i="1"/>
  <c r="AM1960" i="1"/>
  <c r="L1960" i="1"/>
  <c r="C1960" i="1"/>
  <c r="AM1959" i="1"/>
  <c r="L1959" i="1"/>
  <c r="C1959" i="1"/>
  <c r="AM1958" i="1"/>
  <c r="L1958" i="1"/>
  <c r="C1958" i="1"/>
  <c r="AM1957" i="1"/>
  <c r="L1957" i="1"/>
  <c r="C1957" i="1"/>
  <c r="AM1956" i="1"/>
  <c r="L1956" i="1"/>
  <c r="C1956" i="1"/>
  <c r="AM1955" i="1"/>
  <c r="L1955" i="1"/>
  <c r="C1955" i="1"/>
  <c r="AM1954" i="1"/>
  <c r="L1954" i="1"/>
  <c r="C1954" i="1"/>
  <c r="AM1953" i="1"/>
  <c r="L1953" i="1"/>
  <c r="C1953" i="1"/>
  <c r="AM1952" i="1"/>
  <c r="L1952" i="1"/>
  <c r="C1952" i="1"/>
  <c r="AM1951" i="1"/>
  <c r="L1951" i="1"/>
  <c r="C1951" i="1"/>
  <c r="AM1950" i="1"/>
  <c r="L1950" i="1"/>
  <c r="C1950" i="1"/>
  <c r="AM1949" i="1"/>
  <c r="L1949" i="1"/>
  <c r="C1949" i="1"/>
  <c r="AM1948" i="1"/>
  <c r="L1948" i="1"/>
  <c r="C1948" i="1"/>
  <c r="AM1947" i="1"/>
  <c r="L1947" i="1"/>
  <c r="C1947" i="1"/>
  <c r="AM1946" i="1"/>
  <c r="L1946" i="1"/>
  <c r="C1946" i="1"/>
  <c r="AM1945" i="1"/>
  <c r="L1945" i="1"/>
  <c r="C1945" i="1"/>
  <c r="AM1944" i="1"/>
  <c r="L1944" i="1"/>
  <c r="C1944" i="1"/>
  <c r="AM1943" i="1"/>
  <c r="L1943" i="1"/>
  <c r="C1943" i="1"/>
  <c r="AM1942" i="1"/>
  <c r="L1942" i="1"/>
  <c r="C1942" i="1"/>
  <c r="AM1941" i="1"/>
  <c r="L1941" i="1"/>
  <c r="C1941" i="1"/>
  <c r="AM1940" i="1"/>
  <c r="L1940" i="1"/>
  <c r="C1940" i="1"/>
  <c r="AM1939" i="1"/>
  <c r="L1939" i="1"/>
  <c r="C1939" i="1"/>
  <c r="AM1938" i="1"/>
  <c r="L1938" i="1"/>
  <c r="C1938" i="1"/>
  <c r="AM1937" i="1"/>
  <c r="L1937" i="1"/>
  <c r="C1937" i="1"/>
  <c r="AM1936" i="1"/>
  <c r="L1936" i="1"/>
  <c r="C1936" i="1"/>
  <c r="AM1935" i="1"/>
  <c r="L1935" i="1"/>
  <c r="C1935" i="1"/>
  <c r="AM1934" i="1"/>
  <c r="L1934" i="1"/>
  <c r="C1934" i="1"/>
  <c r="AM1933" i="1"/>
  <c r="L1933" i="1"/>
  <c r="C1933" i="1"/>
  <c r="AM1932" i="1"/>
  <c r="L1932" i="1"/>
  <c r="C1932" i="1"/>
  <c r="AM1931" i="1"/>
  <c r="L1931" i="1"/>
  <c r="C1931" i="1"/>
  <c r="AM1930" i="1"/>
  <c r="L1930" i="1"/>
  <c r="C1930" i="1"/>
  <c r="AM1929" i="1"/>
  <c r="L1929" i="1"/>
  <c r="C1929" i="1"/>
  <c r="AM1928" i="1"/>
  <c r="L1928" i="1"/>
  <c r="C1928" i="1"/>
  <c r="AM1927" i="1"/>
  <c r="L1927" i="1"/>
  <c r="C1927" i="1"/>
  <c r="AM1926" i="1"/>
  <c r="L1926" i="1"/>
  <c r="C1926" i="1"/>
  <c r="AM1925" i="1"/>
  <c r="L1925" i="1"/>
  <c r="C1925" i="1"/>
  <c r="AM1924" i="1"/>
  <c r="L1924" i="1"/>
  <c r="C1924" i="1"/>
  <c r="AM1923" i="1"/>
  <c r="L1923" i="1"/>
  <c r="C1923" i="1"/>
  <c r="AM1922" i="1"/>
  <c r="L1922" i="1"/>
  <c r="C1922" i="1"/>
  <c r="AM1921" i="1"/>
  <c r="L1921" i="1"/>
  <c r="C1921" i="1"/>
  <c r="AM1920" i="1"/>
  <c r="L1920" i="1"/>
  <c r="C1920" i="1"/>
  <c r="AM1919" i="1"/>
  <c r="L1919" i="1"/>
  <c r="C1919" i="1"/>
  <c r="AM1918" i="1"/>
  <c r="L1918" i="1"/>
  <c r="C1918" i="1"/>
  <c r="AM1917" i="1"/>
  <c r="L1917" i="1"/>
  <c r="C1917" i="1"/>
  <c r="AM1916" i="1"/>
  <c r="L1916" i="1"/>
  <c r="C1916" i="1"/>
  <c r="AM1915" i="1"/>
  <c r="L1915" i="1"/>
  <c r="C1915" i="1"/>
  <c r="AM1914" i="1"/>
  <c r="L1914" i="1"/>
  <c r="C1914" i="1"/>
  <c r="AM1913" i="1"/>
  <c r="L1913" i="1"/>
  <c r="C1913" i="1"/>
  <c r="AM1912" i="1"/>
  <c r="L1912" i="1"/>
  <c r="C1912" i="1"/>
  <c r="AM1911" i="1"/>
  <c r="L1911" i="1"/>
  <c r="C1911" i="1"/>
  <c r="AM1910" i="1"/>
  <c r="L1910" i="1"/>
  <c r="C1910" i="1"/>
  <c r="AM1909" i="1"/>
  <c r="L1909" i="1"/>
  <c r="C1909" i="1"/>
  <c r="AM1908" i="1"/>
  <c r="L1908" i="1"/>
  <c r="C1908" i="1"/>
  <c r="AM1907" i="1"/>
  <c r="L1907" i="1"/>
  <c r="C1907" i="1"/>
  <c r="AM1906" i="1"/>
  <c r="L1906" i="1"/>
  <c r="C1906" i="1"/>
  <c r="AM1905" i="1"/>
  <c r="L1905" i="1"/>
  <c r="C1905" i="1"/>
  <c r="AM1904" i="1"/>
  <c r="L1904" i="1"/>
  <c r="C1904" i="1"/>
  <c r="AM1903" i="1"/>
  <c r="L1903" i="1"/>
  <c r="C1903" i="1"/>
  <c r="AM1902" i="1"/>
  <c r="L1902" i="1"/>
  <c r="C1902" i="1"/>
  <c r="AM1901" i="1"/>
  <c r="L1901" i="1"/>
  <c r="C1901" i="1"/>
  <c r="AM1900" i="1"/>
  <c r="L1900" i="1"/>
  <c r="C1900" i="1"/>
  <c r="AM1899" i="1"/>
  <c r="L1899" i="1"/>
  <c r="C1899" i="1"/>
  <c r="AM1898" i="1"/>
  <c r="L1898" i="1"/>
  <c r="C1898" i="1"/>
  <c r="AM1897" i="1"/>
  <c r="L1897" i="1"/>
  <c r="C1897" i="1"/>
  <c r="AM1896" i="1"/>
  <c r="L1896" i="1"/>
  <c r="C1896" i="1"/>
  <c r="AM1895" i="1"/>
  <c r="L1895" i="1"/>
  <c r="C1895" i="1"/>
  <c r="AM1894" i="1"/>
  <c r="L1894" i="1"/>
  <c r="C1894" i="1"/>
  <c r="AM1893" i="1"/>
  <c r="L1893" i="1"/>
  <c r="C1893" i="1"/>
  <c r="AM1892" i="1"/>
  <c r="L1892" i="1"/>
  <c r="C1892" i="1"/>
  <c r="AM1891" i="1"/>
  <c r="L1891" i="1"/>
  <c r="C1891" i="1"/>
  <c r="AM1890" i="1"/>
  <c r="L1890" i="1"/>
  <c r="C1890" i="1"/>
  <c r="AM1889" i="1"/>
  <c r="L1889" i="1"/>
  <c r="C1889" i="1"/>
  <c r="AM1888" i="1"/>
  <c r="L1888" i="1"/>
  <c r="C1888" i="1"/>
  <c r="AM1887" i="1"/>
  <c r="L1887" i="1"/>
  <c r="C1887" i="1"/>
  <c r="AM1886" i="1"/>
  <c r="L1886" i="1"/>
  <c r="C1886" i="1"/>
  <c r="AM1885" i="1"/>
  <c r="L1885" i="1"/>
  <c r="C1885" i="1"/>
  <c r="AM1884" i="1"/>
  <c r="L1884" i="1"/>
  <c r="C1884" i="1"/>
  <c r="AM1883" i="1"/>
  <c r="L1883" i="1"/>
  <c r="C1883" i="1"/>
  <c r="AM1882" i="1"/>
  <c r="L1882" i="1"/>
  <c r="C1882" i="1"/>
  <c r="AM1881" i="1"/>
  <c r="L1881" i="1"/>
  <c r="C1881" i="1"/>
  <c r="AM1880" i="1"/>
  <c r="L1880" i="1"/>
  <c r="C1880" i="1"/>
  <c r="AM1879" i="1"/>
  <c r="L1879" i="1"/>
  <c r="C1879" i="1"/>
  <c r="AM1878" i="1"/>
  <c r="L1878" i="1"/>
  <c r="C1878" i="1"/>
  <c r="AM1877" i="1"/>
  <c r="L1877" i="1"/>
  <c r="C1877" i="1"/>
  <c r="AM1876" i="1"/>
  <c r="L1876" i="1"/>
  <c r="C1876" i="1"/>
  <c r="AM1875" i="1"/>
  <c r="L1875" i="1"/>
  <c r="C1875" i="1"/>
  <c r="AM1874" i="1"/>
  <c r="L1874" i="1"/>
  <c r="C1874" i="1"/>
  <c r="AM1873" i="1"/>
  <c r="L1873" i="1"/>
  <c r="C1873" i="1"/>
  <c r="AM1872" i="1"/>
  <c r="L1872" i="1"/>
  <c r="C1872" i="1"/>
  <c r="AM1871" i="1"/>
  <c r="L1871" i="1"/>
  <c r="C1871" i="1"/>
  <c r="AM1870" i="1"/>
  <c r="L1870" i="1"/>
  <c r="C1870" i="1"/>
  <c r="AM1869" i="1"/>
  <c r="L1869" i="1"/>
  <c r="C1869" i="1"/>
  <c r="AM1868" i="1"/>
  <c r="L1868" i="1"/>
  <c r="C1868" i="1"/>
  <c r="AM1867" i="1"/>
  <c r="L1867" i="1"/>
  <c r="C1867" i="1"/>
  <c r="AM1866" i="1"/>
  <c r="L1866" i="1"/>
  <c r="C1866" i="1"/>
  <c r="AM1865" i="1"/>
  <c r="L1865" i="1"/>
  <c r="C1865" i="1"/>
  <c r="AM1864" i="1"/>
  <c r="L1864" i="1"/>
  <c r="C1864" i="1"/>
  <c r="AM1863" i="1"/>
  <c r="L1863" i="1"/>
  <c r="C1863" i="1"/>
  <c r="AM1862" i="1"/>
  <c r="L1862" i="1"/>
  <c r="C1862" i="1"/>
  <c r="AM1861" i="1"/>
  <c r="L1861" i="1"/>
  <c r="C1861" i="1"/>
  <c r="AM1860" i="1"/>
  <c r="L1860" i="1"/>
  <c r="C1860" i="1"/>
  <c r="AM1859" i="1"/>
  <c r="L1859" i="1"/>
  <c r="C1859" i="1"/>
  <c r="AM1858" i="1"/>
  <c r="L1858" i="1"/>
  <c r="C1858" i="1"/>
  <c r="AM1857" i="1"/>
  <c r="L1857" i="1"/>
  <c r="C1857" i="1"/>
  <c r="AM1856" i="1"/>
  <c r="L1856" i="1"/>
  <c r="C1856" i="1"/>
  <c r="AM1855" i="1"/>
  <c r="L1855" i="1"/>
  <c r="C1855" i="1"/>
  <c r="AM1854" i="1"/>
  <c r="L1854" i="1"/>
  <c r="C1854" i="1"/>
  <c r="AM1853" i="1"/>
  <c r="L1853" i="1"/>
  <c r="C1853" i="1"/>
  <c r="AM1852" i="1"/>
  <c r="L1852" i="1"/>
  <c r="C1852" i="1"/>
  <c r="AM1851" i="1"/>
  <c r="L1851" i="1"/>
  <c r="C1851" i="1"/>
  <c r="AM1850" i="1"/>
  <c r="L1850" i="1"/>
  <c r="C1850" i="1"/>
  <c r="AM1849" i="1"/>
  <c r="L1849" i="1"/>
  <c r="C1849" i="1"/>
  <c r="AM1848" i="1"/>
  <c r="L1848" i="1"/>
  <c r="C1848" i="1"/>
  <c r="AM1847" i="1"/>
  <c r="L1847" i="1"/>
  <c r="C1847" i="1"/>
  <c r="AM1846" i="1"/>
  <c r="L1846" i="1"/>
  <c r="C1846" i="1"/>
  <c r="AM1845" i="1"/>
  <c r="L1845" i="1"/>
  <c r="C1845" i="1"/>
  <c r="AM1844" i="1"/>
  <c r="L1844" i="1"/>
  <c r="C1844" i="1"/>
  <c r="AM1843" i="1"/>
  <c r="L1843" i="1"/>
  <c r="C1843" i="1"/>
  <c r="AM1842" i="1"/>
  <c r="L1842" i="1"/>
  <c r="C1842" i="1"/>
  <c r="AM1841" i="1"/>
  <c r="L1841" i="1"/>
  <c r="C1841" i="1"/>
  <c r="AM1840" i="1"/>
  <c r="L1840" i="1"/>
  <c r="C1840" i="1"/>
  <c r="AM1839" i="1"/>
  <c r="L1839" i="1"/>
  <c r="C1839" i="1"/>
  <c r="AM1838" i="1"/>
  <c r="L1838" i="1"/>
  <c r="C1838" i="1"/>
  <c r="AM1837" i="1"/>
  <c r="L1837" i="1"/>
  <c r="C1837" i="1"/>
  <c r="AM1836" i="1"/>
  <c r="L1836" i="1"/>
  <c r="C1836" i="1"/>
  <c r="AM1835" i="1"/>
  <c r="L1835" i="1"/>
  <c r="C1835" i="1"/>
  <c r="AM1834" i="1"/>
  <c r="L1834" i="1"/>
  <c r="C1834" i="1"/>
  <c r="AM1833" i="1"/>
  <c r="L1833" i="1"/>
  <c r="C1833" i="1"/>
  <c r="AM1832" i="1"/>
  <c r="L1832" i="1"/>
  <c r="C1832" i="1"/>
  <c r="AM1831" i="1"/>
  <c r="L1831" i="1"/>
  <c r="C1831" i="1"/>
  <c r="AM1830" i="1"/>
  <c r="L1830" i="1"/>
  <c r="C1830" i="1"/>
  <c r="AM1829" i="1"/>
  <c r="L1829" i="1"/>
  <c r="C1829" i="1"/>
  <c r="AM1828" i="1"/>
  <c r="L1828" i="1"/>
  <c r="C1828" i="1"/>
  <c r="AM1827" i="1"/>
  <c r="L1827" i="1"/>
  <c r="C1827" i="1"/>
  <c r="AM1826" i="1"/>
  <c r="L1826" i="1"/>
  <c r="C1826" i="1"/>
  <c r="AM1825" i="1"/>
  <c r="L1825" i="1"/>
  <c r="C1825" i="1"/>
  <c r="AM1824" i="1"/>
  <c r="L1824" i="1"/>
  <c r="C1824" i="1"/>
  <c r="AM1823" i="1"/>
  <c r="L1823" i="1"/>
  <c r="C1823" i="1"/>
  <c r="AM1822" i="1"/>
  <c r="L1822" i="1"/>
  <c r="C1822" i="1"/>
  <c r="AM1821" i="1"/>
  <c r="L1821" i="1"/>
  <c r="C1821" i="1"/>
  <c r="AM1820" i="1"/>
  <c r="L1820" i="1"/>
  <c r="C1820" i="1"/>
  <c r="AM1819" i="1"/>
  <c r="L1819" i="1"/>
  <c r="C1819" i="1"/>
  <c r="AM1818" i="1"/>
  <c r="L1818" i="1"/>
  <c r="C1818" i="1"/>
  <c r="AM1817" i="1"/>
  <c r="L1817" i="1"/>
  <c r="C1817" i="1"/>
  <c r="AM1816" i="1"/>
  <c r="L1816" i="1"/>
  <c r="C1816" i="1"/>
  <c r="AM1815" i="1"/>
  <c r="L1815" i="1"/>
  <c r="C1815" i="1"/>
  <c r="AM1814" i="1"/>
  <c r="L1814" i="1"/>
  <c r="C1814" i="1"/>
  <c r="AM1813" i="1"/>
  <c r="L1813" i="1"/>
  <c r="C1813" i="1"/>
  <c r="AM1812" i="1"/>
  <c r="L1812" i="1"/>
  <c r="C1812" i="1"/>
  <c r="AM1811" i="1"/>
  <c r="L1811" i="1"/>
  <c r="C1811" i="1"/>
  <c r="AM1810" i="1"/>
  <c r="L1810" i="1"/>
  <c r="C1810" i="1"/>
  <c r="AM1809" i="1"/>
  <c r="L1809" i="1"/>
  <c r="C1809" i="1"/>
  <c r="AM1808" i="1"/>
  <c r="L1808" i="1"/>
  <c r="C1808" i="1"/>
  <c r="AM1807" i="1"/>
  <c r="L1807" i="1"/>
  <c r="C1807" i="1"/>
  <c r="AM1806" i="1"/>
  <c r="L1806" i="1"/>
  <c r="C1806" i="1"/>
  <c r="AM1805" i="1"/>
  <c r="L1805" i="1"/>
  <c r="C1805" i="1"/>
  <c r="AM1804" i="1"/>
  <c r="L1804" i="1"/>
  <c r="C1804" i="1"/>
  <c r="AM1803" i="1"/>
  <c r="L1803" i="1"/>
  <c r="C1803" i="1"/>
  <c r="AM1802" i="1"/>
  <c r="L1802" i="1"/>
  <c r="C1802" i="1"/>
  <c r="AM1801" i="1"/>
  <c r="L1801" i="1"/>
  <c r="C1801" i="1"/>
  <c r="AM1800" i="1"/>
  <c r="L1800" i="1"/>
  <c r="C1800" i="1"/>
  <c r="AM1799" i="1"/>
  <c r="L1799" i="1"/>
  <c r="C1799" i="1"/>
  <c r="AM1798" i="1"/>
  <c r="L1798" i="1"/>
  <c r="C1798" i="1"/>
  <c r="AM1797" i="1"/>
  <c r="L1797" i="1"/>
  <c r="C1797" i="1"/>
  <c r="AM1796" i="1"/>
  <c r="L1796" i="1"/>
  <c r="C1796" i="1"/>
  <c r="AM1795" i="1"/>
  <c r="L1795" i="1"/>
  <c r="C1795" i="1"/>
  <c r="AM1794" i="1"/>
  <c r="L1794" i="1"/>
  <c r="C1794" i="1"/>
  <c r="AM1793" i="1"/>
  <c r="L1793" i="1"/>
  <c r="C1793" i="1"/>
  <c r="AM1792" i="1"/>
  <c r="L1792" i="1"/>
  <c r="C1792" i="1"/>
  <c r="AM1791" i="1"/>
  <c r="L1791" i="1"/>
  <c r="C1791" i="1"/>
  <c r="AM1790" i="1"/>
  <c r="L1790" i="1"/>
  <c r="C1790" i="1"/>
  <c r="AM1789" i="1"/>
  <c r="L1789" i="1"/>
  <c r="C1789" i="1"/>
  <c r="AM1788" i="1"/>
  <c r="L1788" i="1"/>
  <c r="C1788" i="1"/>
  <c r="AM1787" i="1"/>
  <c r="L1787" i="1"/>
  <c r="C1787" i="1"/>
  <c r="AM1786" i="1"/>
  <c r="L1786" i="1"/>
  <c r="C1786" i="1"/>
  <c r="AM1785" i="1"/>
  <c r="L1785" i="1"/>
  <c r="C1785" i="1"/>
  <c r="AM1784" i="1"/>
  <c r="L1784" i="1"/>
  <c r="C1784" i="1"/>
  <c r="AM1783" i="1"/>
  <c r="L1783" i="1"/>
  <c r="C1783" i="1"/>
  <c r="AM1782" i="1"/>
  <c r="L1782" i="1"/>
  <c r="C1782" i="1"/>
  <c r="AM1781" i="1"/>
  <c r="L1781" i="1"/>
  <c r="C1781" i="1"/>
  <c r="AM1780" i="1"/>
  <c r="L1780" i="1"/>
  <c r="C1780" i="1"/>
  <c r="AM1779" i="1"/>
  <c r="L1779" i="1"/>
  <c r="C1779" i="1"/>
  <c r="AM1778" i="1"/>
  <c r="L1778" i="1"/>
  <c r="C1778" i="1"/>
  <c r="AM1777" i="1"/>
  <c r="L1777" i="1"/>
  <c r="C1777" i="1"/>
  <c r="AM1776" i="1"/>
  <c r="L1776" i="1"/>
  <c r="C1776" i="1"/>
  <c r="AM1775" i="1"/>
  <c r="L1775" i="1"/>
  <c r="C1775" i="1"/>
  <c r="AM1774" i="1"/>
  <c r="L1774" i="1"/>
  <c r="C1774" i="1"/>
  <c r="AM1773" i="1"/>
  <c r="L1773" i="1"/>
  <c r="C1773" i="1"/>
  <c r="AM1772" i="1"/>
  <c r="L1772" i="1"/>
  <c r="C1772" i="1"/>
  <c r="AM1771" i="1"/>
  <c r="L1771" i="1"/>
  <c r="C1771" i="1"/>
  <c r="AM1770" i="1"/>
  <c r="L1770" i="1"/>
  <c r="C1770" i="1"/>
  <c r="AM1769" i="1"/>
  <c r="L1769" i="1"/>
  <c r="C1769" i="1"/>
  <c r="AM1768" i="1"/>
  <c r="L1768" i="1"/>
  <c r="C1768" i="1"/>
  <c r="AM1767" i="1"/>
  <c r="L1767" i="1"/>
  <c r="C1767" i="1"/>
  <c r="AM1766" i="1"/>
  <c r="L1766" i="1"/>
  <c r="C1766" i="1"/>
  <c r="AM1765" i="1"/>
  <c r="L1765" i="1"/>
  <c r="C1765" i="1"/>
  <c r="AM1764" i="1"/>
  <c r="L1764" i="1"/>
  <c r="C1764" i="1"/>
  <c r="AM1763" i="1"/>
  <c r="L1763" i="1"/>
  <c r="C1763" i="1"/>
  <c r="AM1762" i="1"/>
  <c r="L1762" i="1"/>
  <c r="C1762" i="1"/>
  <c r="AM1761" i="1"/>
  <c r="L1761" i="1"/>
  <c r="C1761" i="1"/>
  <c r="AM1760" i="1"/>
  <c r="L1760" i="1"/>
  <c r="C1760" i="1"/>
  <c r="AM1759" i="1"/>
  <c r="L1759" i="1"/>
  <c r="C1759" i="1"/>
  <c r="AM1758" i="1"/>
  <c r="L1758" i="1"/>
  <c r="C1758" i="1"/>
  <c r="AM1757" i="1"/>
  <c r="L1757" i="1"/>
  <c r="C1757" i="1"/>
  <c r="AM1756" i="1"/>
  <c r="L1756" i="1"/>
  <c r="C1756" i="1"/>
  <c r="AM1755" i="1"/>
  <c r="L1755" i="1"/>
  <c r="C1755" i="1"/>
  <c r="AM1754" i="1"/>
  <c r="L1754" i="1"/>
  <c r="C1754" i="1"/>
  <c r="AM1753" i="1"/>
  <c r="L1753" i="1"/>
  <c r="C1753" i="1"/>
  <c r="AM1752" i="1"/>
  <c r="L1752" i="1"/>
  <c r="C1752" i="1"/>
  <c r="AM1751" i="1"/>
  <c r="L1751" i="1"/>
  <c r="C1751" i="1"/>
  <c r="AM1750" i="1"/>
  <c r="L1750" i="1"/>
  <c r="C1750" i="1"/>
  <c r="AM1749" i="1"/>
  <c r="L1749" i="1"/>
  <c r="C1749" i="1"/>
  <c r="AM1748" i="1"/>
  <c r="L1748" i="1"/>
  <c r="C1748" i="1"/>
  <c r="AM1747" i="1"/>
  <c r="L1747" i="1"/>
  <c r="C1747" i="1"/>
  <c r="AM1746" i="1"/>
  <c r="L1746" i="1"/>
  <c r="C1746" i="1"/>
  <c r="AM1745" i="1"/>
  <c r="L1745" i="1"/>
  <c r="C1745" i="1"/>
  <c r="AM1744" i="1"/>
  <c r="L1744" i="1"/>
  <c r="C1744" i="1"/>
  <c r="AM1743" i="1"/>
  <c r="L1743" i="1"/>
  <c r="C1743" i="1"/>
  <c r="AM1742" i="1"/>
  <c r="L1742" i="1"/>
  <c r="C1742" i="1"/>
  <c r="AM1741" i="1"/>
  <c r="L1741" i="1"/>
  <c r="C1741" i="1"/>
  <c r="AM1740" i="1"/>
  <c r="L1740" i="1"/>
  <c r="C1740" i="1"/>
  <c r="AM1739" i="1"/>
  <c r="L1739" i="1"/>
  <c r="C1739" i="1"/>
  <c r="AM1738" i="1"/>
  <c r="L1738" i="1"/>
  <c r="C1738" i="1"/>
  <c r="AM1737" i="1"/>
  <c r="L1737" i="1"/>
  <c r="C1737" i="1"/>
  <c r="AM1736" i="1"/>
  <c r="L1736" i="1"/>
  <c r="C1736" i="1"/>
  <c r="AM1735" i="1"/>
  <c r="L1735" i="1"/>
  <c r="C1735" i="1"/>
  <c r="AM1734" i="1"/>
  <c r="L1734" i="1"/>
  <c r="C1734" i="1"/>
  <c r="AM1733" i="1"/>
  <c r="L1733" i="1"/>
  <c r="C1733" i="1"/>
  <c r="AM1732" i="1"/>
  <c r="L1732" i="1"/>
  <c r="C1732" i="1"/>
  <c r="AM1731" i="1"/>
  <c r="L1731" i="1"/>
  <c r="C1731" i="1"/>
  <c r="AM1730" i="1"/>
  <c r="L1730" i="1"/>
  <c r="C1730" i="1"/>
  <c r="AM1729" i="1"/>
  <c r="L1729" i="1"/>
  <c r="C1729" i="1"/>
  <c r="AM1728" i="1"/>
  <c r="L1728" i="1"/>
  <c r="C1728" i="1"/>
  <c r="AM1727" i="1"/>
  <c r="L1727" i="1"/>
  <c r="C1727" i="1"/>
  <c r="AM1726" i="1"/>
  <c r="L1726" i="1"/>
  <c r="C1726" i="1"/>
  <c r="AM1725" i="1"/>
  <c r="L1725" i="1"/>
  <c r="C1725" i="1"/>
  <c r="AM1724" i="1"/>
  <c r="L1724" i="1"/>
  <c r="C1724" i="1"/>
  <c r="AM1723" i="1"/>
  <c r="L1723" i="1"/>
  <c r="C1723" i="1"/>
  <c r="AM1722" i="1"/>
  <c r="L1722" i="1"/>
  <c r="C1722" i="1"/>
  <c r="AM1721" i="1"/>
  <c r="L1721" i="1"/>
  <c r="C1721" i="1"/>
  <c r="AM1720" i="1"/>
  <c r="L1720" i="1"/>
  <c r="C1720" i="1"/>
  <c r="AM1719" i="1"/>
  <c r="L1719" i="1"/>
  <c r="C1719" i="1"/>
  <c r="AM1718" i="1"/>
  <c r="L1718" i="1"/>
  <c r="C1718" i="1"/>
  <c r="AM1717" i="1"/>
  <c r="L1717" i="1"/>
  <c r="C1717" i="1"/>
  <c r="AM1716" i="1"/>
  <c r="L1716" i="1"/>
  <c r="C1716" i="1"/>
  <c r="AM1715" i="1"/>
  <c r="L1715" i="1"/>
  <c r="C1715" i="1"/>
  <c r="AM1714" i="1"/>
  <c r="L1714" i="1"/>
  <c r="C1714" i="1"/>
  <c r="AM1713" i="1"/>
  <c r="L1713" i="1"/>
  <c r="C1713" i="1"/>
  <c r="AM1712" i="1"/>
  <c r="L1712" i="1"/>
  <c r="C1712" i="1"/>
  <c r="AM1711" i="1"/>
  <c r="L1711" i="1"/>
  <c r="C1711" i="1"/>
  <c r="AM1710" i="1"/>
  <c r="L1710" i="1"/>
  <c r="C1710" i="1"/>
  <c r="AM1709" i="1"/>
  <c r="L1709" i="1"/>
  <c r="C1709" i="1"/>
  <c r="AM1708" i="1"/>
  <c r="L1708" i="1"/>
  <c r="C1708" i="1"/>
  <c r="AM1707" i="1"/>
  <c r="L1707" i="1"/>
  <c r="C1707" i="1"/>
  <c r="AM1706" i="1"/>
  <c r="L1706" i="1"/>
  <c r="C1706" i="1"/>
  <c r="AM1705" i="1"/>
  <c r="L1705" i="1"/>
  <c r="C1705" i="1"/>
  <c r="AM1704" i="1"/>
  <c r="L1704" i="1"/>
  <c r="C1704" i="1"/>
  <c r="AM1703" i="1"/>
  <c r="L1703" i="1"/>
  <c r="C1703" i="1"/>
  <c r="AM1702" i="1"/>
  <c r="L1702" i="1"/>
  <c r="C1702" i="1"/>
  <c r="AM1701" i="1"/>
  <c r="L1701" i="1"/>
  <c r="C1701" i="1"/>
  <c r="AM1700" i="1"/>
  <c r="L1700" i="1"/>
  <c r="C1700" i="1"/>
  <c r="AM1699" i="1"/>
  <c r="L1699" i="1"/>
  <c r="C1699" i="1"/>
  <c r="AM1698" i="1"/>
  <c r="L1698" i="1"/>
  <c r="C1698" i="1"/>
  <c r="AM1697" i="1"/>
  <c r="L1697" i="1"/>
  <c r="C1697" i="1"/>
  <c r="AM1696" i="1"/>
  <c r="L1696" i="1"/>
  <c r="C1696" i="1"/>
  <c r="AM1695" i="1"/>
  <c r="L1695" i="1"/>
  <c r="C1695" i="1"/>
  <c r="AM1694" i="1"/>
  <c r="L1694" i="1"/>
  <c r="C1694" i="1"/>
  <c r="AM1693" i="1"/>
  <c r="L1693" i="1"/>
  <c r="C1693" i="1"/>
  <c r="AM1692" i="1"/>
  <c r="L1692" i="1"/>
  <c r="C1692" i="1"/>
  <c r="AM1691" i="1"/>
  <c r="L1691" i="1"/>
  <c r="C1691" i="1"/>
  <c r="AM1690" i="1"/>
  <c r="L1690" i="1"/>
  <c r="C1690" i="1"/>
  <c r="AM1689" i="1"/>
  <c r="L1689" i="1"/>
  <c r="C1689" i="1"/>
  <c r="AM1688" i="1"/>
  <c r="L1688" i="1"/>
  <c r="C1688" i="1"/>
  <c r="AM1687" i="1"/>
  <c r="L1687" i="1"/>
  <c r="C1687" i="1"/>
  <c r="AM1686" i="1"/>
  <c r="L1686" i="1"/>
  <c r="C1686" i="1"/>
  <c r="AM1685" i="1"/>
  <c r="L1685" i="1"/>
  <c r="C1685" i="1"/>
  <c r="AM1684" i="1"/>
  <c r="L1684" i="1"/>
  <c r="C1684" i="1"/>
  <c r="AM1683" i="1"/>
  <c r="L1683" i="1"/>
  <c r="C1683" i="1"/>
  <c r="AM1682" i="1"/>
  <c r="L1682" i="1"/>
  <c r="C1682" i="1"/>
  <c r="AM1681" i="1"/>
  <c r="L1681" i="1"/>
  <c r="C1681" i="1"/>
  <c r="AM1680" i="1"/>
  <c r="L1680" i="1"/>
  <c r="C1680" i="1"/>
  <c r="AM1679" i="1"/>
  <c r="L1679" i="1"/>
  <c r="C1679" i="1"/>
  <c r="AM1678" i="1"/>
  <c r="L1678" i="1"/>
  <c r="C1678" i="1"/>
  <c r="AM1677" i="1"/>
  <c r="L1677" i="1"/>
  <c r="C1677" i="1"/>
  <c r="AM1676" i="1"/>
  <c r="L1676" i="1"/>
  <c r="C1676" i="1"/>
  <c r="AM1675" i="1"/>
  <c r="L1675" i="1"/>
  <c r="C1675" i="1"/>
  <c r="AM1674" i="1"/>
  <c r="L1674" i="1"/>
  <c r="C1674" i="1"/>
  <c r="AM1673" i="1"/>
  <c r="L1673" i="1"/>
  <c r="C1673" i="1"/>
  <c r="AM1672" i="1"/>
  <c r="L1672" i="1"/>
  <c r="C1672" i="1"/>
  <c r="AM1671" i="1"/>
  <c r="L1671" i="1"/>
  <c r="C1671" i="1"/>
  <c r="AM1670" i="1"/>
  <c r="L1670" i="1"/>
  <c r="C1670" i="1"/>
  <c r="AM1669" i="1"/>
  <c r="L1669" i="1"/>
  <c r="C1669" i="1"/>
  <c r="AM1668" i="1"/>
  <c r="L1668" i="1"/>
  <c r="C1668" i="1"/>
  <c r="AM1667" i="1"/>
  <c r="L1667" i="1"/>
  <c r="C1667" i="1"/>
  <c r="AM1666" i="1"/>
  <c r="L1666" i="1"/>
  <c r="C1666" i="1"/>
  <c r="AM1665" i="1"/>
  <c r="L1665" i="1"/>
  <c r="C1665" i="1"/>
  <c r="AM1664" i="1"/>
  <c r="L1664" i="1"/>
  <c r="C1664" i="1"/>
  <c r="AM1663" i="1"/>
  <c r="L1663" i="1"/>
  <c r="C1663" i="1"/>
  <c r="AM1662" i="1"/>
  <c r="L1662" i="1"/>
  <c r="C1662" i="1"/>
  <c r="AM1661" i="1"/>
  <c r="L1661" i="1"/>
  <c r="C1661" i="1"/>
  <c r="AM1660" i="1"/>
  <c r="L1660" i="1"/>
  <c r="C1660" i="1"/>
  <c r="AM1659" i="1"/>
  <c r="L1659" i="1"/>
  <c r="C1659" i="1"/>
  <c r="AM1658" i="1"/>
  <c r="L1658" i="1"/>
  <c r="C1658" i="1"/>
  <c r="AM1657" i="1"/>
  <c r="L1657" i="1"/>
  <c r="C1657" i="1"/>
  <c r="AM1656" i="1"/>
  <c r="L1656" i="1"/>
  <c r="C1656" i="1"/>
  <c r="AM1655" i="1"/>
  <c r="L1655" i="1"/>
  <c r="C1655" i="1"/>
  <c r="AM1654" i="1"/>
  <c r="L1654" i="1"/>
  <c r="C1654" i="1"/>
  <c r="AM1653" i="1"/>
  <c r="L1653" i="1"/>
  <c r="C1653" i="1"/>
  <c r="AM1652" i="1"/>
  <c r="L1652" i="1"/>
  <c r="C1652" i="1"/>
  <c r="AM1651" i="1"/>
  <c r="L1651" i="1"/>
  <c r="C1651" i="1"/>
  <c r="AM1650" i="1"/>
  <c r="L1650" i="1"/>
  <c r="C1650" i="1"/>
  <c r="AM1649" i="1"/>
  <c r="L1649" i="1"/>
  <c r="C1649" i="1"/>
  <c r="AM1648" i="1"/>
  <c r="L1648" i="1"/>
  <c r="C1648" i="1"/>
  <c r="AM1647" i="1"/>
  <c r="L1647" i="1"/>
  <c r="C1647" i="1"/>
  <c r="AM1646" i="1"/>
  <c r="L1646" i="1"/>
  <c r="C1646" i="1"/>
  <c r="AM1645" i="1"/>
  <c r="L1645" i="1"/>
  <c r="C1645" i="1"/>
  <c r="AM1644" i="1"/>
  <c r="L1644" i="1"/>
  <c r="C1644" i="1"/>
  <c r="AM1643" i="1"/>
  <c r="L1643" i="1"/>
  <c r="C1643" i="1"/>
  <c r="AM1642" i="1"/>
  <c r="L1642" i="1"/>
  <c r="C1642" i="1"/>
  <c r="AM1641" i="1"/>
  <c r="L1641" i="1"/>
  <c r="C1641" i="1"/>
  <c r="AM1640" i="1"/>
  <c r="L1640" i="1"/>
  <c r="C1640" i="1"/>
  <c r="AM1639" i="1"/>
  <c r="L1639" i="1"/>
  <c r="C1639" i="1"/>
  <c r="AM1638" i="1"/>
  <c r="L1638" i="1"/>
  <c r="C1638" i="1"/>
  <c r="AM1637" i="1"/>
  <c r="L1637" i="1"/>
  <c r="C1637" i="1"/>
  <c r="AM1636" i="1"/>
  <c r="L1636" i="1"/>
  <c r="C1636" i="1"/>
  <c r="AM1635" i="1"/>
  <c r="L1635" i="1"/>
  <c r="C1635" i="1"/>
  <c r="AM1634" i="1"/>
  <c r="L1634" i="1"/>
  <c r="C1634" i="1"/>
  <c r="AM1633" i="1"/>
  <c r="L1633" i="1"/>
  <c r="C1633" i="1"/>
  <c r="AM1632" i="1"/>
  <c r="L1632" i="1"/>
  <c r="C1632" i="1"/>
  <c r="AM1631" i="1"/>
  <c r="L1631" i="1"/>
  <c r="C1631" i="1"/>
  <c r="AM1630" i="1"/>
  <c r="L1630" i="1"/>
  <c r="C1630" i="1"/>
  <c r="AM1629" i="1"/>
  <c r="L1629" i="1"/>
  <c r="C1629" i="1"/>
  <c r="AM1628" i="1"/>
  <c r="L1628" i="1"/>
  <c r="C1628" i="1"/>
  <c r="AM1627" i="1"/>
  <c r="L1627" i="1"/>
  <c r="C1627" i="1"/>
  <c r="AM1626" i="1"/>
  <c r="L1626" i="1"/>
  <c r="C1626" i="1"/>
  <c r="AM1625" i="1"/>
  <c r="L1625" i="1"/>
  <c r="C1625" i="1"/>
  <c r="AM1624" i="1"/>
  <c r="L1624" i="1"/>
  <c r="C1624" i="1"/>
  <c r="AM1623" i="1"/>
  <c r="L1623" i="1"/>
  <c r="C1623" i="1"/>
  <c r="AM1622" i="1"/>
  <c r="L1622" i="1"/>
  <c r="C1622" i="1"/>
  <c r="AM1621" i="1"/>
  <c r="L1621" i="1"/>
  <c r="C1621" i="1"/>
  <c r="AM1620" i="1"/>
  <c r="L1620" i="1"/>
  <c r="C1620" i="1"/>
  <c r="AM1619" i="1"/>
  <c r="L1619" i="1"/>
  <c r="C1619" i="1"/>
  <c r="AM1618" i="1"/>
  <c r="L1618" i="1"/>
  <c r="C1618" i="1"/>
  <c r="AM1617" i="1"/>
  <c r="L1617" i="1"/>
  <c r="C1617" i="1"/>
  <c r="AM1616" i="1"/>
  <c r="L1616" i="1"/>
  <c r="C1616" i="1"/>
  <c r="AM1615" i="1"/>
  <c r="L1615" i="1"/>
  <c r="C1615" i="1"/>
  <c r="AM1614" i="1"/>
  <c r="L1614" i="1"/>
  <c r="C1614" i="1"/>
  <c r="AM1613" i="1"/>
  <c r="L1613" i="1"/>
  <c r="C1613" i="1"/>
  <c r="AM1612" i="1"/>
  <c r="L1612" i="1"/>
  <c r="C1612" i="1"/>
  <c r="AM1611" i="1"/>
  <c r="L1611" i="1"/>
  <c r="C1611" i="1"/>
  <c r="AM1610" i="1"/>
  <c r="L1610" i="1"/>
  <c r="C1610" i="1"/>
  <c r="AM1609" i="1"/>
  <c r="L1609" i="1"/>
  <c r="C1609" i="1"/>
  <c r="AM1608" i="1"/>
  <c r="L1608" i="1"/>
  <c r="C1608" i="1"/>
  <c r="AM1607" i="1"/>
  <c r="L1607" i="1"/>
  <c r="C1607" i="1"/>
  <c r="AM1606" i="1"/>
  <c r="L1606" i="1"/>
  <c r="C1606" i="1"/>
  <c r="AM1605" i="1"/>
  <c r="L1605" i="1"/>
  <c r="C1605" i="1"/>
  <c r="AM1604" i="1"/>
  <c r="L1604" i="1"/>
  <c r="C1604" i="1"/>
  <c r="AM1603" i="1"/>
  <c r="L1603" i="1"/>
  <c r="C1603" i="1"/>
  <c r="AM1602" i="1"/>
  <c r="L1602" i="1"/>
  <c r="C1602" i="1"/>
  <c r="AM1601" i="1"/>
  <c r="L1601" i="1"/>
  <c r="C1601" i="1"/>
  <c r="AM1600" i="1"/>
  <c r="L1600" i="1"/>
  <c r="C1600" i="1"/>
  <c r="AM1599" i="1"/>
  <c r="L1599" i="1"/>
  <c r="C1599" i="1"/>
  <c r="AM1598" i="1"/>
  <c r="L1598" i="1"/>
  <c r="C1598" i="1"/>
  <c r="AM1597" i="1"/>
  <c r="L1597" i="1"/>
  <c r="C1597" i="1"/>
  <c r="AM1596" i="1"/>
  <c r="L1596" i="1"/>
  <c r="C1596" i="1"/>
  <c r="AM1595" i="1"/>
  <c r="L1595" i="1"/>
  <c r="C1595" i="1"/>
  <c r="AM1594" i="1"/>
  <c r="L1594" i="1"/>
  <c r="C1594" i="1"/>
  <c r="AM1593" i="1"/>
  <c r="L1593" i="1"/>
  <c r="C1593" i="1"/>
  <c r="AM1592" i="1"/>
  <c r="L1592" i="1"/>
  <c r="C1592" i="1"/>
  <c r="AM1591" i="1"/>
  <c r="L1591" i="1"/>
  <c r="C1591" i="1"/>
  <c r="AM1590" i="1"/>
  <c r="L1590" i="1"/>
  <c r="C1590" i="1"/>
  <c r="AM1589" i="1"/>
  <c r="L1589" i="1"/>
  <c r="C1589" i="1"/>
  <c r="AM1588" i="1"/>
  <c r="L1588" i="1"/>
  <c r="C1588" i="1"/>
  <c r="AM1587" i="1"/>
  <c r="L1587" i="1"/>
  <c r="C1587" i="1"/>
  <c r="AM1586" i="1"/>
  <c r="L1586" i="1"/>
  <c r="C1586" i="1"/>
  <c r="AM1585" i="1"/>
  <c r="L1585" i="1"/>
  <c r="C1585" i="1"/>
  <c r="AM1584" i="1"/>
  <c r="L1584" i="1"/>
  <c r="C1584" i="1"/>
  <c r="AM1583" i="1"/>
  <c r="L1583" i="1"/>
  <c r="C1583" i="1"/>
  <c r="AM1582" i="1"/>
  <c r="L1582" i="1"/>
  <c r="C1582" i="1"/>
  <c r="AM1581" i="1"/>
  <c r="L1581" i="1"/>
  <c r="C1581" i="1"/>
  <c r="AM1580" i="1"/>
  <c r="L1580" i="1"/>
  <c r="C1580" i="1"/>
  <c r="AM1579" i="1"/>
  <c r="L1579" i="1"/>
  <c r="C1579" i="1"/>
  <c r="AM1578" i="1"/>
  <c r="L1578" i="1"/>
  <c r="C1578" i="1"/>
  <c r="AM1577" i="1"/>
  <c r="L1577" i="1"/>
  <c r="C1577" i="1"/>
  <c r="AM1576" i="1"/>
  <c r="L1576" i="1"/>
  <c r="C1576" i="1"/>
  <c r="AM1575" i="1"/>
  <c r="L1575" i="1"/>
  <c r="C1575" i="1"/>
  <c r="AM1574" i="1"/>
  <c r="L1574" i="1"/>
  <c r="C1574" i="1"/>
  <c r="AM1573" i="1"/>
  <c r="L1573" i="1"/>
  <c r="C1573" i="1"/>
  <c r="AM1572" i="1"/>
  <c r="L1572" i="1"/>
  <c r="C1572" i="1"/>
  <c r="AM1571" i="1"/>
  <c r="L1571" i="1"/>
  <c r="C1571" i="1"/>
  <c r="AM1570" i="1"/>
  <c r="L1570" i="1"/>
  <c r="C1570" i="1"/>
  <c r="AM1569" i="1"/>
  <c r="L1569" i="1"/>
  <c r="C1569" i="1"/>
  <c r="AM1568" i="1"/>
  <c r="L1568" i="1"/>
  <c r="C1568" i="1"/>
  <c r="AM1567" i="1"/>
  <c r="L1567" i="1"/>
  <c r="C1567" i="1"/>
  <c r="AM1566" i="1"/>
  <c r="L1566" i="1"/>
  <c r="C1566" i="1"/>
  <c r="AM1565" i="1"/>
  <c r="L1565" i="1"/>
  <c r="C1565" i="1"/>
  <c r="AM1564" i="1"/>
  <c r="L1564" i="1"/>
  <c r="C1564" i="1"/>
  <c r="AM1563" i="1"/>
  <c r="L1563" i="1"/>
  <c r="C1563" i="1"/>
  <c r="AM1562" i="1"/>
  <c r="L1562" i="1"/>
  <c r="C1562" i="1"/>
  <c r="AM1561" i="1"/>
  <c r="L1561" i="1"/>
  <c r="C1561" i="1"/>
  <c r="AM1560" i="1"/>
  <c r="L1560" i="1"/>
  <c r="C1560" i="1"/>
  <c r="AM1559" i="1"/>
  <c r="L1559" i="1"/>
  <c r="C1559" i="1"/>
  <c r="AM1558" i="1"/>
  <c r="L1558" i="1"/>
  <c r="C1558" i="1"/>
  <c r="AM1557" i="1"/>
  <c r="L1557" i="1"/>
  <c r="C1557" i="1"/>
  <c r="AM1556" i="1"/>
  <c r="L1556" i="1"/>
  <c r="C1556" i="1"/>
  <c r="AM1555" i="1"/>
  <c r="L1555" i="1"/>
  <c r="C1555" i="1"/>
  <c r="AM1554" i="1"/>
  <c r="L1554" i="1"/>
  <c r="C1554" i="1"/>
  <c r="AM1553" i="1"/>
  <c r="L1553" i="1"/>
  <c r="C1553" i="1"/>
  <c r="AM1552" i="1"/>
  <c r="L1552" i="1"/>
  <c r="C1552" i="1"/>
  <c r="AM1551" i="1"/>
  <c r="L1551" i="1"/>
  <c r="C1551" i="1"/>
  <c r="AM1550" i="1"/>
  <c r="L1550" i="1"/>
  <c r="C1550" i="1"/>
  <c r="AM1549" i="1"/>
  <c r="L1549" i="1"/>
  <c r="C1549" i="1"/>
  <c r="AM1548" i="1"/>
  <c r="L1548" i="1"/>
  <c r="C1548" i="1"/>
  <c r="AM1547" i="1"/>
  <c r="L1547" i="1"/>
  <c r="C1547" i="1"/>
  <c r="AM1546" i="1"/>
  <c r="L1546" i="1"/>
  <c r="C1546" i="1"/>
  <c r="AM1545" i="1"/>
  <c r="L1545" i="1"/>
  <c r="C1545" i="1"/>
  <c r="AM1544" i="1"/>
  <c r="L1544" i="1"/>
  <c r="C1544" i="1"/>
  <c r="AM1543" i="1"/>
  <c r="L1543" i="1"/>
  <c r="C1543" i="1"/>
  <c r="AM1542" i="1"/>
  <c r="L1542" i="1"/>
  <c r="C1542" i="1"/>
  <c r="AM1541" i="1"/>
  <c r="L1541" i="1"/>
  <c r="C1541" i="1"/>
  <c r="AM1540" i="1"/>
  <c r="L1540" i="1"/>
  <c r="C1540" i="1"/>
  <c r="AM1539" i="1"/>
  <c r="L1539" i="1"/>
  <c r="C1539" i="1"/>
  <c r="AM1538" i="1"/>
  <c r="L1538" i="1"/>
  <c r="C1538" i="1"/>
  <c r="AM1537" i="1"/>
  <c r="L1537" i="1"/>
  <c r="C1537" i="1"/>
  <c r="AM1536" i="1"/>
  <c r="L1536" i="1"/>
  <c r="C1536" i="1"/>
  <c r="AM1535" i="1"/>
  <c r="L1535" i="1"/>
  <c r="C1535" i="1"/>
  <c r="AM1534" i="1"/>
  <c r="L1534" i="1"/>
  <c r="C1534" i="1"/>
  <c r="AM1533" i="1"/>
  <c r="L1533" i="1"/>
  <c r="C1533" i="1"/>
  <c r="AM1532" i="1"/>
  <c r="L1532" i="1"/>
  <c r="C1532" i="1"/>
  <c r="AM1531" i="1"/>
  <c r="L1531" i="1"/>
  <c r="C1531" i="1"/>
  <c r="AM1530" i="1"/>
  <c r="L1530" i="1"/>
  <c r="C1530" i="1"/>
  <c r="AM1529" i="1"/>
  <c r="L1529" i="1"/>
  <c r="C1529" i="1"/>
  <c r="AM1528" i="1"/>
  <c r="L1528" i="1"/>
  <c r="C1528" i="1"/>
  <c r="AM1527" i="1"/>
  <c r="L1527" i="1"/>
  <c r="C1527" i="1"/>
  <c r="AM1526" i="1"/>
  <c r="L1526" i="1"/>
  <c r="C1526" i="1"/>
  <c r="AM1525" i="1"/>
  <c r="L1525" i="1"/>
  <c r="C1525" i="1"/>
  <c r="AM1524" i="1"/>
  <c r="L1524" i="1"/>
  <c r="C1524" i="1"/>
  <c r="AM1523" i="1"/>
  <c r="L1523" i="1"/>
  <c r="C1523" i="1"/>
  <c r="AM1522" i="1"/>
  <c r="L1522" i="1"/>
  <c r="C1522" i="1"/>
  <c r="AM1521" i="1"/>
  <c r="L1521" i="1"/>
  <c r="C1521" i="1"/>
  <c r="AM1520" i="1"/>
  <c r="L1520" i="1"/>
  <c r="C1520" i="1"/>
  <c r="AM1519" i="1"/>
  <c r="L1519" i="1"/>
  <c r="C1519" i="1"/>
  <c r="AM1518" i="1"/>
  <c r="L1518" i="1"/>
  <c r="C1518" i="1"/>
  <c r="AM1517" i="1"/>
  <c r="L1517" i="1"/>
  <c r="C1517" i="1"/>
  <c r="AM1516" i="1"/>
  <c r="L1516" i="1"/>
  <c r="C1516" i="1"/>
  <c r="AM1515" i="1"/>
  <c r="L1515" i="1"/>
  <c r="C1515" i="1"/>
  <c r="AM1514" i="1"/>
  <c r="L1514" i="1"/>
  <c r="C1514" i="1"/>
  <c r="AM1513" i="1"/>
  <c r="L1513" i="1"/>
  <c r="C1513" i="1"/>
  <c r="AM1512" i="1"/>
  <c r="L1512" i="1"/>
  <c r="C1512" i="1"/>
  <c r="AM1511" i="1"/>
  <c r="L1511" i="1"/>
  <c r="C1511" i="1"/>
  <c r="AM1510" i="1"/>
  <c r="L1510" i="1"/>
  <c r="C1510" i="1"/>
  <c r="AM1509" i="1"/>
  <c r="L1509" i="1"/>
  <c r="C1509" i="1"/>
  <c r="AM1508" i="1"/>
  <c r="L1508" i="1"/>
  <c r="C1508" i="1"/>
  <c r="AM1507" i="1"/>
  <c r="L1507" i="1"/>
  <c r="C1507" i="1"/>
  <c r="AM1506" i="1"/>
  <c r="L1506" i="1"/>
  <c r="C1506" i="1"/>
  <c r="AM1505" i="1"/>
  <c r="L1505" i="1"/>
  <c r="C1505" i="1"/>
  <c r="AM1504" i="1"/>
  <c r="L1504" i="1"/>
  <c r="C1504" i="1"/>
  <c r="AM1503" i="1"/>
  <c r="L1503" i="1"/>
  <c r="C1503" i="1"/>
  <c r="AM1502" i="1"/>
  <c r="L1502" i="1"/>
  <c r="C1502" i="1"/>
  <c r="AM1501" i="1"/>
  <c r="L1501" i="1"/>
  <c r="C1501" i="1"/>
  <c r="AM1500" i="1"/>
  <c r="L1500" i="1"/>
  <c r="C1500" i="1"/>
  <c r="AM1499" i="1"/>
  <c r="L1499" i="1"/>
  <c r="C1499" i="1"/>
  <c r="AM1498" i="1"/>
  <c r="L1498" i="1"/>
  <c r="C1498" i="1"/>
  <c r="AM1497" i="1"/>
  <c r="L1497" i="1"/>
  <c r="C1497" i="1"/>
  <c r="AM1496" i="1"/>
  <c r="L1496" i="1"/>
  <c r="C1496" i="1"/>
  <c r="AM1495" i="1"/>
  <c r="L1495" i="1"/>
  <c r="C1495" i="1"/>
  <c r="AM1494" i="1"/>
  <c r="L1494" i="1"/>
  <c r="C1494" i="1"/>
  <c r="AM1493" i="1"/>
  <c r="L1493" i="1"/>
  <c r="C1493" i="1"/>
  <c r="AM1492" i="1"/>
  <c r="L1492" i="1"/>
  <c r="C1492" i="1"/>
  <c r="AM1491" i="1"/>
  <c r="L1491" i="1"/>
  <c r="C1491" i="1"/>
  <c r="AM1490" i="1"/>
  <c r="L1490" i="1"/>
  <c r="C1490" i="1"/>
  <c r="AM1489" i="1"/>
  <c r="L1489" i="1"/>
  <c r="C1489" i="1"/>
  <c r="AM1488" i="1"/>
  <c r="L1488" i="1"/>
  <c r="C1488" i="1"/>
  <c r="AM1487" i="1"/>
  <c r="L1487" i="1"/>
  <c r="C1487" i="1"/>
  <c r="AM1486" i="1"/>
  <c r="L1486" i="1"/>
  <c r="C1486" i="1"/>
  <c r="AM1485" i="1"/>
  <c r="L1485" i="1"/>
  <c r="C1485" i="1"/>
  <c r="AM1484" i="1"/>
  <c r="L1484" i="1"/>
  <c r="C1484" i="1"/>
  <c r="AM1483" i="1"/>
  <c r="L1483" i="1"/>
  <c r="C1483" i="1"/>
  <c r="AM1482" i="1"/>
  <c r="L1482" i="1"/>
  <c r="C1482" i="1"/>
  <c r="AM1481" i="1"/>
  <c r="L1481" i="1"/>
  <c r="C1481" i="1"/>
  <c r="AM1480" i="1"/>
  <c r="L1480" i="1"/>
  <c r="C1480" i="1"/>
  <c r="AM1479" i="1"/>
  <c r="L1479" i="1"/>
  <c r="C1479" i="1"/>
  <c r="AM1478" i="1"/>
  <c r="L1478" i="1"/>
  <c r="C1478" i="1"/>
  <c r="AM1477" i="1"/>
  <c r="L1477" i="1"/>
  <c r="C1477" i="1"/>
  <c r="AM1476" i="1"/>
  <c r="L1476" i="1"/>
  <c r="C1476" i="1"/>
  <c r="AM1475" i="1"/>
  <c r="L1475" i="1"/>
  <c r="C1475" i="1"/>
  <c r="AM1474" i="1"/>
  <c r="L1474" i="1"/>
  <c r="C1474" i="1"/>
  <c r="AM1473" i="1"/>
  <c r="L1473" i="1"/>
  <c r="C1473" i="1"/>
  <c r="AM1472" i="1"/>
  <c r="L1472" i="1"/>
  <c r="C1472" i="1"/>
  <c r="AM1471" i="1"/>
  <c r="L1471" i="1"/>
  <c r="C1471" i="1"/>
  <c r="AM1470" i="1"/>
  <c r="L1470" i="1"/>
  <c r="C1470" i="1"/>
  <c r="AM1469" i="1"/>
  <c r="L1469" i="1"/>
  <c r="C1469" i="1"/>
  <c r="AM1468" i="1"/>
  <c r="L1468" i="1"/>
  <c r="C1468" i="1"/>
  <c r="AM1467" i="1"/>
  <c r="L1467" i="1"/>
  <c r="C1467" i="1"/>
  <c r="AM1466" i="1"/>
  <c r="L1466" i="1"/>
  <c r="C1466" i="1"/>
  <c r="AM1465" i="1"/>
  <c r="L1465" i="1"/>
  <c r="C1465" i="1"/>
  <c r="AM1464" i="1"/>
  <c r="L1464" i="1"/>
  <c r="C1464" i="1"/>
  <c r="AM1463" i="1"/>
  <c r="L1463" i="1"/>
  <c r="C1463" i="1"/>
  <c r="AM1462" i="1"/>
  <c r="L1462" i="1"/>
  <c r="C1462" i="1"/>
  <c r="AM1461" i="1"/>
  <c r="L1461" i="1"/>
  <c r="C1461" i="1"/>
  <c r="AM1460" i="1"/>
  <c r="L1460" i="1"/>
  <c r="C1460" i="1"/>
  <c r="AM1459" i="1"/>
  <c r="L1459" i="1"/>
  <c r="C1459" i="1"/>
  <c r="AM1458" i="1"/>
  <c r="L1458" i="1"/>
  <c r="C1458" i="1"/>
  <c r="AM1457" i="1"/>
  <c r="L1457" i="1"/>
  <c r="C1457" i="1"/>
  <c r="AM1456" i="1"/>
  <c r="L1456" i="1"/>
  <c r="C1456" i="1"/>
  <c r="AM1455" i="1"/>
  <c r="L1455" i="1"/>
  <c r="C1455" i="1"/>
  <c r="AM1454" i="1"/>
  <c r="L1454" i="1"/>
  <c r="C1454" i="1"/>
  <c r="AM1453" i="1"/>
  <c r="L1453" i="1"/>
  <c r="C1453" i="1"/>
  <c r="AM1452" i="1"/>
  <c r="L1452" i="1"/>
  <c r="C1452" i="1"/>
  <c r="AM1451" i="1"/>
  <c r="L1451" i="1"/>
  <c r="C1451" i="1"/>
  <c r="AM1450" i="1"/>
  <c r="L1450" i="1"/>
  <c r="C1450" i="1"/>
  <c r="AM1449" i="1"/>
  <c r="L1449" i="1"/>
  <c r="C1449" i="1"/>
  <c r="AM1448" i="1"/>
  <c r="L1448" i="1"/>
  <c r="C1448" i="1"/>
  <c r="AM1447" i="1"/>
  <c r="L1447" i="1"/>
  <c r="C1447" i="1"/>
  <c r="AM1446" i="1"/>
  <c r="L1446" i="1"/>
  <c r="C1446" i="1"/>
  <c r="AM1445" i="1"/>
  <c r="L1445" i="1"/>
  <c r="C1445" i="1"/>
  <c r="AM1444" i="1"/>
  <c r="L1444" i="1"/>
  <c r="C1444" i="1"/>
  <c r="AM1443" i="1"/>
  <c r="L1443" i="1"/>
  <c r="C1443" i="1"/>
  <c r="AM1442" i="1"/>
  <c r="L1442" i="1"/>
  <c r="C1442" i="1"/>
  <c r="AM1441" i="1"/>
  <c r="L1441" i="1"/>
  <c r="C1441" i="1"/>
  <c r="AM1440" i="1"/>
  <c r="L1440" i="1"/>
  <c r="C1440" i="1"/>
  <c r="AM1439" i="1"/>
  <c r="L1439" i="1"/>
  <c r="C1439" i="1"/>
  <c r="AM1438" i="1"/>
  <c r="L1438" i="1"/>
  <c r="C1438" i="1"/>
  <c r="AM1437" i="1"/>
  <c r="L1437" i="1"/>
  <c r="C1437" i="1"/>
  <c r="AM1436" i="1"/>
  <c r="L1436" i="1"/>
  <c r="C1436" i="1"/>
  <c r="AM1435" i="1"/>
  <c r="L1435" i="1"/>
  <c r="C1435" i="1"/>
  <c r="AM1434" i="1"/>
  <c r="L1434" i="1"/>
  <c r="C1434" i="1"/>
  <c r="AM1433" i="1"/>
  <c r="L1433" i="1"/>
  <c r="C1433" i="1"/>
  <c r="AM1432" i="1"/>
  <c r="L1432" i="1"/>
  <c r="C1432" i="1"/>
  <c r="AM1431" i="1"/>
  <c r="L1431" i="1"/>
  <c r="C1431" i="1"/>
  <c r="AM1430" i="1"/>
  <c r="L1430" i="1"/>
  <c r="C1430" i="1"/>
  <c r="AM1429" i="1"/>
  <c r="L1429" i="1"/>
  <c r="C1429" i="1"/>
  <c r="AM1428" i="1"/>
  <c r="L1428" i="1"/>
  <c r="C1428" i="1"/>
  <c r="AM1427" i="1"/>
  <c r="L1427" i="1"/>
  <c r="C1427" i="1"/>
  <c r="AM1426" i="1"/>
  <c r="L1426" i="1"/>
  <c r="C1426" i="1"/>
  <c r="AM1425" i="1"/>
  <c r="L1425" i="1"/>
  <c r="C1425" i="1"/>
  <c r="AM1424" i="1"/>
  <c r="L1424" i="1"/>
  <c r="C1424" i="1"/>
  <c r="AM1423" i="1"/>
  <c r="L1423" i="1"/>
  <c r="C1423" i="1"/>
  <c r="AM1422" i="1"/>
  <c r="L1422" i="1"/>
  <c r="C1422" i="1"/>
  <c r="AM1421" i="1"/>
  <c r="L1421" i="1"/>
  <c r="C1421" i="1"/>
  <c r="AM1420" i="1"/>
  <c r="L1420" i="1"/>
  <c r="C1420" i="1"/>
  <c r="AM1419" i="1"/>
  <c r="L1419" i="1"/>
  <c r="C1419" i="1"/>
  <c r="AM1418" i="1"/>
  <c r="L1418" i="1"/>
  <c r="C1418" i="1"/>
  <c r="AM1417" i="1"/>
  <c r="L1417" i="1"/>
  <c r="C1417" i="1"/>
  <c r="AM1416" i="1"/>
  <c r="L1416" i="1"/>
  <c r="C1416" i="1"/>
  <c r="AM1415" i="1"/>
  <c r="L1415" i="1"/>
  <c r="C1415" i="1"/>
  <c r="AM1414" i="1"/>
  <c r="L1414" i="1"/>
  <c r="C1414" i="1"/>
  <c r="AM1413" i="1"/>
  <c r="L1413" i="1"/>
  <c r="C1413" i="1"/>
  <c r="AM1412" i="1"/>
  <c r="L1412" i="1"/>
  <c r="C1412" i="1"/>
  <c r="AM1411" i="1"/>
  <c r="L1411" i="1"/>
  <c r="C1411" i="1"/>
  <c r="AM1410" i="1"/>
  <c r="L1410" i="1"/>
  <c r="C1410" i="1"/>
  <c r="AM1409" i="1"/>
  <c r="L1409" i="1"/>
  <c r="C1409" i="1"/>
  <c r="AM1408" i="1"/>
  <c r="L1408" i="1"/>
  <c r="C1408" i="1"/>
  <c r="AM1407" i="1"/>
  <c r="L1407" i="1"/>
  <c r="C1407" i="1"/>
  <c r="AM1406" i="1"/>
  <c r="L1406" i="1"/>
  <c r="C1406" i="1"/>
  <c r="AM1405" i="1"/>
  <c r="L1405" i="1"/>
  <c r="C1405" i="1"/>
  <c r="AM1404" i="1"/>
  <c r="L1404" i="1"/>
  <c r="C1404" i="1"/>
  <c r="AM1403" i="1"/>
  <c r="L1403" i="1"/>
  <c r="C1403" i="1"/>
  <c r="AM1402" i="1"/>
  <c r="L1402" i="1"/>
  <c r="C1402" i="1"/>
  <c r="AM1401" i="1"/>
  <c r="L1401" i="1"/>
  <c r="C1401" i="1"/>
  <c r="AM1400" i="1"/>
  <c r="L1400" i="1"/>
  <c r="C1400" i="1"/>
  <c r="AM1399" i="1"/>
  <c r="L1399" i="1"/>
  <c r="C1399" i="1"/>
  <c r="AM1398" i="1"/>
  <c r="L1398" i="1"/>
  <c r="C1398" i="1"/>
  <c r="AM1397" i="1"/>
  <c r="L1397" i="1"/>
  <c r="C1397" i="1"/>
  <c r="AM1396" i="1"/>
  <c r="L1396" i="1"/>
  <c r="C1396" i="1"/>
  <c r="AM1395" i="1"/>
  <c r="L1395" i="1"/>
  <c r="C1395" i="1"/>
  <c r="AM1394" i="1"/>
  <c r="L1394" i="1"/>
  <c r="C1394" i="1"/>
  <c r="AM1393" i="1"/>
  <c r="L1393" i="1"/>
  <c r="C1393" i="1"/>
  <c r="AM1392" i="1"/>
  <c r="L1392" i="1"/>
  <c r="C1392" i="1"/>
  <c r="AM1391" i="1"/>
  <c r="L1391" i="1"/>
  <c r="C1391" i="1"/>
  <c r="AM1390" i="1"/>
  <c r="L1390" i="1"/>
  <c r="C1390" i="1"/>
  <c r="AM1389" i="1"/>
  <c r="L1389" i="1"/>
  <c r="C1389" i="1"/>
  <c r="AM1388" i="1"/>
  <c r="L1388" i="1"/>
  <c r="C1388" i="1"/>
  <c r="AM1387" i="1"/>
  <c r="L1387" i="1"/>
  <c r="C1387" i="1"/>
  <c r="AM1386" i="1"/>
  <c r="L1386" i="1"/>
  <c r="C1386" i="1"/>
  <c r="AM1385" i="1"/>
  <c r="L1385" i="1"/>
  <c r="C1385" i="1"/>
  <c r="AM1384" i="1"/>
  <c r="L1384" i="1"/>
  <c r="C1384" i="1"/>
  <c r="AM1383" i="1"/>
  <c r="L1383" i="1"/>
  <c r="C1383" i="1"/>
  <c r="AM1382" i="1"/>
  <c r="L1382" i="1"/>
  <c r="C1382" i="1"/>
  <c r="AM1381" i="1"/>
  <c r="L1381" i="1"/>
  <c r="C1381" i="1"/>
  <c r="AM1380" i="1"/>
  <c r="L1380" i="1"/>
  <c r="C1380" i="1"/>
  <c r="AM1379" i="1"/>
  <c r="L1379" i="1"/>
  <c r="C1379" i="1"/>
  <c r="AM1378" i="1"/>
  <c r="L1378" i="1"/>
  <c r="C1378" i="1"/>
  <c r="AM1377" i="1"/>
  <c r="L1377" i="1"/>
  <c r="C1377" i="1"/>
  <c r="AM1376" i="1"/>
  <c r="L1376" i="1"/>
  <c r="C1376" i="1"/>
  <c r="AM1375" i="1"/>
  <c r="L1375" i="1"/>
  <c r="C1375" i="1"/>
  <c r="AM1374" i="1"/>
  <c r="L1374" i="1"/>
  <c r="C1374" i="1"/>
  <c r="AM1373" i="1"/>
  <c r="L1373" i="1"/>
  <c r="C1373" i="1"/>
  <c r="AM1372" i="1"/>
  <c r="L1372" i="1"/>
  <c r="C1372" i="1"/>
  <c r="AM1371" i="1"/>
  <c r="L1371" i="1"/>
  <c r="C1371" i="1"/>
  <c r="AM1370" i="1"/>
  <c r="L1370" i="1"/>
  <c r="C1370" i="1"/>
  <c r="AM1369" i="1"/>
  <c r="L1369" i="1"/>
  <c r="C1369" i="1"/>
  <c r="AM1368" i="1"/>
  <c r="L1368" i="1"/>
  <c r="C1368" i="1"/>
  <c r="AM1367" i="1"/>
  <c r="L1367" i="1"/>
  <c r="C1367" i="1"/>
  <c r="AM1366" i="1"/>
  <c r="L1366" i="1"/>
  <c r="C1366" i="1"/>
  <c r="AM1365" i="1"/>
  <c r="L1365" i="1"/>
  <c r="C1365" i="1"/>
  <c r="AM1364" i="1"/>
  <c r="L1364" i="1"/>
  <c r="C1364" i="1"/>
  <c r="AM1363" i="1"/>
  <c r="L1363" i="1"/>
  <c r="C1363" i="1"/>
  <c r="AM1362" i="1"/>
  <c r="L1362" i="1"/>
  <c r="C1362" i="1"/>
  <c r="AM1361" i="1"/>
  <c r="L1361" i="1"/>
  <c r="C1361" i="1"/>
  <c r="AM1360" i="1"/>
  <c r="L1360" i="1"/>
  <c r="C1360" i="1"/>
  <c r="AM1359" i="1"/>
  <c r="L1359" i="1"/>
  <c r="C1359" i="1"/>
  <c r="AM1358" i="1"/>
  <c r="L1358" i="1"/>
  <c r="C1358" i="1"/>
  <c r="AM1357" i="1"/>
  <c r="L1357" i="1"/>
  <c r="C1357" i="1"/>
  <c r="AM1356" i="1"/>
  <c r="L1356" i="1"/>
  <c r="C1356" i="1"/>
  <c r="AM1355" i="1"/>
  <c r="L1355" i="1"/>
  <c r="C1355" i="1"/>
  <c r="AM1354" i="1"/>
  <c r="L1354" i="1"/>
  <c r="C1354" i="1"/>
  <c r="AM1353" i="1"/>
  <c r="L1353" i="1"/>
  <c r="C1353" i="1"/>
  <c r="AM1352" i="1"/>
  <c r="L1352" i="1"/>
  <c r="C1352" i="1"/>
  <c r="AM1351" i="1"/>
  <c r="L1351" i="1"/>
  <c r="C1351" i="1"/>
  <c r="AM1350" i="1"/>
  <c r="L1350" i="1"/>
  <c r="C1350" i="1"/>
  <c r="AM1349" i="1"/>
  <c r="L1349" i="1"/>
  <c r="C1349" i="1"/>
  <c r="AM1348" i="1"/>
  <c r="L1348" i="1"/>
  <c r="C1348" i="1"/>
  <c r="AM1347" i="1"/>
  <c r="L1347" i="1"/>
  <c r="C1347" i="1"/>
  <c r="AM1346" i="1"/>
  <c r="L1346" i="1"/>
  <c r="C1346" i="1"/>
  <c r="AM1345" i="1"/>
  <c r="L1345" i="1"/>
  <c r="C1345" i="1"/>
  <c r="AM1344" i="1"/>
  <c r="L1344" i="1"/>
  <c r="C1344" i="1"/>
  <c r="AM1343" i="1"/>
  <c r="L1343" i="1"/>
  <c r="C1343" i="1"/>
  <c r="AM1342" i="1"/>
  <c r="L1342" i="1"/>
  <c r="C1342" i="1"/>
  <c r="AM1341" i="1"/>
  <c r="L1341" i="1"/>
  <c r="C1341" i="1"/>
  <c r="AM1340" i="1"/>
  <c r="L1340" i="1"/>
  <c r="C1340" i="1"/>
  <c r="AM1339" i="1"/>
  <c r="L1339" i="1"/>
  <c r="C1339" i="1"/>
  <c r="AM1338" i="1"/>
  <c r="L1338" i="1"/>
  <c r="C1338" i="1"/>
  <c r="AM1337" i="1"/>
  <c r="L1337" i="1"/>
  <c r="C1337" i="1"/>
  <c r="AM1336" i="1"/>
  <c r="L1336" i="1"/>
  <c r="C1336" i="1"/>
  <c r="AM1335" i="1"/>
  <c r="L1335" i="1"/>
  <c r="C1335" i="1"/>
  <c r="AM1334" i="1"/>
  <c r="L1334" i="1"/>
  <c r="C1334" i="1"/>
  <c r="AM1333" i="1"/>
  <c r="L1333" i="1"/>
  <c r="C1333" i="1"/>
  <c r="AM1332" i="1"/>
  <c r="L1332" i="1"/>
  <c r="C1332" i="1"/>
  <c r="AM1331" i="1"/>
  <c r="L1331" i="1"/>
  <c r="C1331" i="1"/>
  <c r="AM1330" i="1"/>
  <c r="L1330" i="1"/>
  <c r="C1330" i="1"/>
  <c r="AM1329" i="1"/>
  <c r="L1329" i="1"/>
  <c r="C1329" i="1"/>
  <c r="AM1328" i="1"/>
  <c r="L1328" i="1"/>
  <c r="C1328" i="1"/>
  <c r="AM1327" i="1"/>
  <c r="L1327" i="1"/>
  <c r="C1327" i="1"/>
  <c r="AM1326" i="1"/>
  <c r="L1326" i="1"/>
  <c r="C1326" i="1"/>
  <c r="AM1325" i="1"/>
  <c r="L1325" i="1"/>
  <c r="C1325" i="1"/>
  <c r="AM1324" i="1"/>
  <c r="L1324" i="1"/>
  <c r="C1324" i="1"/>
  <c r="AM1323" i="1"/>
  <c r="L1323" i="1"/>
  <c r="C1323" i="1"/>
  <c r="AM1322" i="1"/>
  <c r="L1322" i="1"/>
  <c r="C1322" i="1"/>
  <c r="AM1321" i="1"/>
  <c r="L1321" i="1"/>
  <c r="C1321" i="1"/>
  <c r="AM1320" i="1"/>
  <c r="L1320" i="1"/>
  <c r="C1320" i="1"/>
  <c r="AM1319" i="1"/>
  <c r="L1319" i="1"/>
  <c r="C1319" i="1"/>
  <c r="AM1318" i="1"/>
  <c r="L1318" i="1"/>
  <c r="C1318" i="1"/>
  <c r="AM1317" i="1"/>
  <c r="L1317" i="1"/>
  <c r="C1317" i="1"/>
  <c r="AM1316" i="1"/>
  <c r="L1316" i="1"/>
  <c r="C1316" i="1"/>
  <c r="AM1315" i="1"/>
  <c r="L1315" i="1"/>
  <c r="C1315" i="1"/>
  <c r="AM1314" i="1"/>
  <c r="L1314" i="1"/>
  <c r="C1314" i="1"/>
  <c r="AM1313" i="1"/>
  <c r="L1313" i="1"/>
  <c r="C1313" i="1"/>
  <c r="AM1312" i="1"/>
  <c r="L1312" i="1"/>
  <c r="C1312" i="1"/>
  <c r="AM1311" i="1"/>
  <c r="L1311" i="1"/>
  <c r="C1311" i="1"/>
  <c r="AM1310" i="1"/>
  <c r="L1310" i="1"/>
  <c r="C1310" i="1"/>
  <c r="AM1309" i="1"/>
  <c r="L1309" i="1"/>
  <c r="C1309" i="1"/>
  <c r="AM1308" i="1"/>
  <c r="L1308" i="1"/>
  <c r="C1308" i="1"/>
  <c r="AM1307" i="1"/>
  <c r="L1307" i="1"/>
  <c r="C1307" i="1"/>
  <c r="AM1306" i="1"/>
  <c r="L1306" i="1"/>
  <c r="C1306" i="1"/>
  <c r="AM1305" i="1"/>
  <c r="L1305" i="1"/>
  <c r="C1305" i="1"/>
  <c r="AM1304" i="1"/>
  <c r="L1304" i="1"/>
  <c r="C1304" i="1"/>
  <c r="AM1303" i="1"/>
  <c r="L1303" i="1"/>
  <c r="C1303" i="1"/>
  <c r="AM1302" i="1"/>
  <c r="L1302" i="1"/>
  <c r="C1302" i="1"/>
  <c r="AM1301" i="1"/>
  <c r="L1301" i="1"/>
  <c r="C1301" i="1"/>
  <c r="AM1300" i="1"/>
  <c r="L1300" i="1"/>
  <c r="C1300" i="1"/>
  <c r="AM1299" i="1"/>
  <c r="L1299" i="1"/>
  <c r="C1299" i="1"/>
  <c r="AM1298" i="1"/>
  <c r="L1298" i="1"/>
  <c r="C1298" i="1"/>
  <c r="AM1297" i="1"/>
  <c r="L1297" i="1"/>
  <c r="C1297" i="1"/>
  <c r="AM1296" i="1"/>
  <c r="L1296" i="1"/>
  <c r="C1296" i="1"/>
  <c r="AM1295" i="1"/>
  <c r="L1295" i="1"/>
  <c r="C1295" i="1"/>
  <c r="AM1294" i="1"/>
  <c r="L1294" i="1"/>
  <c r="C1294" i="1"/>
  <c r="AM1293" i="1"/>
  <c r="L1293" i="1"/>
  <c r="C1293" i="1"/>
  <c r="AM1292" i="1"/>
  <c r="L1292" i="1"/>
  <c r="C1292" i="1"/>
  <c r="AM1291" i="1"/>
  <c r="L1291" i="1"/>
  <c r="C1291" i="1"/>
  <c r="AM1290" i="1"/>
  <c r="L1290" i="1"/>
  <c r="C1290" i="1"/>
  <c r="AM1289" i="1"/>
  <c r="L1289" i="1"/>
  <c r="C1289" i="1"/>
  <c r="AM1288" i="1"/>
  <c r="L1288" i="1"/>
  <c r="C1288" i="1"/>
  <c r="AM1287" i="1"/>
  <c r="L1287" i="1"/>
  <c r="C1287" i="1"/>
  <c r="AM1286" i="1"/>
  <c r="L1286" i="1"/>
  <c r="C1286" i="1"/>
  <c r="AM1285" i="1"/>
  <c r="L1285" i="1"/>
  <c r="C1285" i="1"/>
  <c r="AM1284" i="1"/>
  <c r="L1284" i="1"/>
  <c r="C1284" i="1"/>
  <c r="AM1283" i="1"/>
  <c r="L1283" i="1"/>
  <c r="C1283" i="1"/>
  <c r="AM1282" i="1"/>
  <c r="L1282" i="1"/>
  <c r="C1282" i="1"/>
  <c r="AM1281" i="1"/>
  <c r="L1281" i="1"/>
  <c r="C1281" i="1"/>
  <c r="AM1280" i="1"/>
  <c r="L1280" i="1"/>
  <c r="C1280" i="1"/>
  <c r="AM1279" i="1"/>
  <c r="L1279" i="1"/>
  <c r="C1279" i="1"/>
  <c r="AM1278" i="1"/>
  <c r="L1278" i="1"/>
  <c r="C1278" i="1"/>
  <c r="AM1277" i="1"/>
  <c r="L1277" i="1"/>
  <c r="C1277" i="1"/>
  <c r="AM1276" i="1"/>
  <c r="L1276" i="1"/>
  <c r="C1276" i="1"/>
  <c r="AM1275" i="1"/>
  <c r="L1275" i="1"/>
  <c r="C1275" i="1"/>
  <c r="AM1274" i="1"/>
  <c r="L1274" i="1"/>
  <c r="C1274" i="1"/>
  <c r="AM1273" i="1"/>
  <c r="L1273" i="1"/>
  <c r="C1273" i="1"/>
  <c r="AM1272" i="1"/>
  <c r="L1272" i="1"/>
  <c r="C1272" i="1"/>
  <c r="AM1271" i="1"/>
  <c r="L1271" i="1"/>
  <c r="C1271" i="1"/>
  <c r="AM1270" i="1"/>
  <c r="L1270" i="1"/>
  <c r="C1270" i="1"/>
  <c r="AM1269" i="1"/>
  <c r="L1269" i="1"/>
  <c r="C1269" i="1"/>
  <c r="AM1268" i="1"/>
  <c r="L1268" i="1"/>
  <c r="C1268" i="1"/>
  <c r="AM1267" i="1"/>
  <c r="L1267" i="1"/>
  <c r="C1267" i="1"/>
  <c r="AM1266" i="1"/>
  <c r="L1266" i="1"/>
  <c r="C1266" i="1"/>
  <c r="AM1265" i="1"/>
  <c r="L1265" i="1"/>
  <c r="C1265" i="1"/>
  <c r="AM1264" i="1"/>
  <c r="L1264" i="1"/>
  <c r="C1264" i="1"/>
  <c r="AM1263" i="1"/>
  <c r="L1263" i="1"/>
  <c r="C1263" i="1"/>
  <c r="AM1262" i="1"/>
  <c r="L1262" i="1"/>
  <c r="C1262" i="1"/>
  <c r="AM1261" i="1"/>
  <c r="L1261" i="1"/>
  <c r="C1261" i="1"/>
  <c r="AM1260" i="1"/>
  <c r="L1260" i="1"/>
  <c r="C1260" i="1"/>
  <c r="AM1259" i="1"/>
  <c r="L1259" i="1"/>
  <c r="C1259" i="1"/>
  <c r="AM1258" i="1"/>
  <c r="L1258" i="1"/>
  <c r="C1258" i="1"/>
  <c r="AM1257" i="1"/>
  <c r="L1257" i="1"/>
  <c r="C1257" i="1"/>
  <c r="AM1256" i="1"/>
  <c r="L1256" i="1"/>
  <c r="C1256" i="1"/>
  <c r="AM1255" i="1"/>
  <c r="L1255" i="1"/>
  <c r="C1255" i="1"/>
  <c r="AM1254" i="1"/>
  <c r="L1254" i="1"/>
  <c r="C1254" i="1"/>
  <c r="AM1253" i="1"/>
  <c r="L1253" i="1"/>
  <c r="C1253" i="1"/>
  <c r="AM1252" i="1"/>
  <c r="L1252" i="1"/>
  <c r="C1252" i="1"/>
  <c r="AM1251" i="1"/>
  <c r="L1251" i="1"/>
  <c r="C1251" i="1"/>
  <c r="AM1250" i="1"/>
  <c r="L1250" i="1"/>
  <c r="C1250" i="1"/>
  <c r="AM1249" i="1"/>
  <c r="L1249" i="1"/>
  <c r="C1249" i="1"/>
  <c r="AM1248" i="1"/>
  <c r="L1248" i="1"/>
  <c r="C1248" i="1"/>
  <c r="AM1247" i="1"/>
  <c r="L1247" i="1"/>
  <c r="C1247" i="1"/>
  <c r="AM1246" i="1"/>
  <c r="L1246" i="1"/>
  <c r="C1246" i="1"/>
  <c r="AM1245" i="1"/>
  <c r="L1245" i="1"/>
  <c r="C1245" i="1"/>
  <c r="AM1244" i="1"/>
  <c r="L1244" i="1"/>
  <c r="C1244" i="1"/>
  <c r="AM1243" i="1"/>
  <c r="L1243" i="1"/>
  <c r="C1243" i="1"/>
  <c r="AM1242" i="1"/>
  <c r="L1242" i="1"/>
  <c r="C1242" i="1"/>
  <c r="AM1241" i="1"/>
  <c r="L1241" i="1"/>
  <c r="C1241" i="1"/>
  <c r="AM1240" i="1"/>
  <c r="L1240" i="1"/>
  <c r="C1240" i="1"/>
  <c r="AM1239" i="1"/>
  <c r="L1239" i="1"/>
  <c r="C1239" i="1"/>
  <c r="AM1238" i="1"/>
  <c r="L1238" i="1"/>
  <c r="C1238" i="1"/>
  <c r="AM1237" i="1"/>
  <c r="L1237" i="1"/>
  <c r="C1237" i="1"/>
  <c r="AM1236" i="1"/>
  <c r="L1236" i="1"/>
  <c r="C1236" i="1"/>
  <c r="AM1235" i="1"/>
  <c r="L1235" i="1"/>
  <c r="C1235" i="1"/>
  <c r="AM1234" i="1"/>
  <c r="L1234" i="1"/>
  <c r="C1234" i="1"/>
  <c r="AM1233" i="1"/>
  <c r="L1233" i="1"/>
  <c r="C1233" i="1"/>
  <c r="AM1232" i="1"/>
  <c r="L1232" i="1"/>
  <c r="C1232" i="1"/>
  <c r="AM1231" i="1"/>
  <c r="L1231" i="1"/>
  <c r="C1231" i="1"/>
  <c r="AM1230" i="1"/>
  <c r="L1230" i="1"/>
  <c r="C1230" i="1"/>
  <c r="AM1229" i="1"/>
  <c r="L1229" i="1"/>
  <c r="C1229" i="1"/>
  <c r="AM1228" i="1"/>
  <c r="L1228" i="1"/>
  <c r="C1228" i="1"/>
  <c r="AM1227" i="1"/>
  <c r="L1227" i="1"/>
  <c r="C1227" i="1"/>
  <c r="AM1226" i="1"/>
  <c r="L1226" i="1"/>
  <c r="C1226" i="1"/>
  <c r="AM1225" i="1"/>
  <c r="L1225" i="1"/>
  <c r="C1225" i="1"/>
  <c r="AM1224" i="1"/>
  <c r="L1224" i="1"/>
  <c r="C1224" i="1"/>
  <c r="AM1223" i="1"/>
  <c r="L1223" i="1"/>
  <c r="C1223" i="1"/>
  <c r="AM1222" i="1"/>
  <c r="L1222" i="1"/>
  <c r="C1222" i="1"/>
  <c r="AM1221" i="1"/>
  <c r="L1221" i="1"/>
  <c r="C1221" i="1"/>
  <c r="AM1220" i="1"/>
  <c r="L1220" i="1"/>
  <c r="C1220" i="1"/>
  <c r="AM1219" i="1"/>
  <c r="L1219" i="1"/>
  <c r="C1219" i="1"/>
  <c r="AM1218" i="1"/>
  <c r="L1218" i="1"/>
  <c r="C1218" i="1"/>
  <c r="AM1217" i="1"/>
  <c r="L1217" i="1"/>
  <c r="C1217" i="1"/>
  <c r="AM1216" i="1"/>
  <c r="L1216" i="1"/>
  <c r="C1216" i="1"/>
  <c r="AM1215" i="1"/>
  <c r="L1215" i="1"/>
  <c r="C1215" i="1"/>
  <c r="AM1214" i="1"/>
  <c r="L1214" i="1"/>
  <c r="C1214" i="1"/>
  <c r="AM1213" i="1"/>
  <c r="L1213" i="1"/>
  <c r="C1213" i="1"/>
  <c r="AM1212" i="1"/>
  <c r="L1212" i="1"/>
  <c r="C1212" i="1"/>
  <c r="AM1211" i="1"/>
  <c r="L1211" i="1"/>
  <c r="C1211" i="1"/>
  <c r="AM1210" i="1"/>
  <c r="L1210" i="1"/>
  <c r="C1210" i="1"/>
  <c r="AM1209" i="1"/>
  <c r="L1209" i="1"/>
  <c r="C1209" i="1"/>
  <c r="AM1208" i="1"/>
  <c r="L1208" i="1"/>
  <c r="C1208" i="1"/>
  <c r="AM1207" i="1"/>
  <c r="L1207" i="1"/>
  <c r="C1207" i="1"/>
  <c r="AM1206" i="1"/>
  <c r="L1206" i="1"/>
  <c r="C1206" i="1"/>
  <c r="AM1205" i="1"/>
  <c r="L1205" i="1"/>
  <c r="C1205" i="1"/>
  <c r="AM1204" i="1"/>
  <c r="L1204" i="1"/>
  <c r="C1204" i="1"/>
  <c r="AM1203" i="1"/>
  <c r="L1203" i="1"/>
  <c r="C1203" i="1"/>
  <c r="AM1202" i="1"/>
  <c r="L1202" i="1"/>
  <c r="C1202" i="1"/>
  <c r="AM1201" i="1"/>
  <c r="L1201" i="1"/>
  <c r="C1201" i="1"/>
  <c r="AM1200" i="1"/>
  <c r="L1200" i="1"/>
  <c r="C1200" i="1"/>
  <c r="AM1199" i="1"/>
  <c r="L1199" i="1"/>
  <c r="C1199" i="1"/>
  <c r="AM1198" i="1"/>
  <c r="L1198" i="1"/>
  <c r="C1198" i="1"/>
  <c r="AM1197" i="1"/>
  <c r="L1197" i="1"/>
  <c r="C1197" i="1"/>
  <c r="AM1196" i="1"/>
  <c r="L1196" i="1"/>
  <c r="C1196" i="1"/>
  <c r="AM1195" i="1"/>
  <c r="L1195" i="1"/>
  <c r="C1195" i="1"/>
  <c r="AM1194" i="1"/>
  <c r="L1194" i="1"/>
  <c r="C1194" i="1"/>
  <c r="AM1193" i="1"/>
  <c r="L1193" i="1"/>
  <c r="C1193" i="1"/>
  <c r="AM1192" i="1"/>
  <c r="L1192" i="1"/>
  <c r="C1192" i="1"/>
  <c r="AM1191" i="1"/>
  <c r="L1191" i="1"/>
  <c r="C1191" i="1"/>
  <c r="AM1190" i="1"/>
  <c r="L1190" i="1"/>
  <c r="C1190" i="1"/>
  <c r="AM1189" i="1"/>
  <c r="L1189" i="1"/>
  <c r="C1189" i="1"/>
  <c r="AM1188" i="1"/>
  <c r="L1188" i="1"/>
  <c r="C1188" i="1"/>
  <c r="AM1187" i="1"/>
  <c r="L1187" i="1"/>
  <c r="C1187" i="1"/>
  <c r="AM1186" i="1"/>
  <c r="L1186" i="1"/>
  <c r="C1186" i="1"/>
  <c r="AM1185" i="1"/>
  <c r="L1185" i="1"/>
  <c r="C1185" i="1"/>
  <c r="AM1184" i="1"/>
  <c r="L1184" i="1"/>
  <c r="C1184" i="1"/>
  <c r="AM1183" i="1"/>
  <c r="L1183" i="1"/>
  <c r="C1183" i="1"/>
  <c r="AM1182" i="1"/>
  <c r="L1182" i="1"/>
  <c r="C1182" i="1"/>
  <c r="AM1181" i="1"/>
  <c r="L1181" i="1"/>
  <c r="C1181" i="1"/>
  <c r="AM1180" i="1"/>
  <c r="L1180" i="1"/>
  <c r="C1180" i="1"/>
  <c r="AM1179" i="1"/>
  <c r="L1179" i="1"/>
  <c r="C1179" i="1"/>
  <c r="AM1178" i="1"/>
  <c r="L1178" i="1"/>
  <c r="C1178" i="1"/>
  <c r="AM1177" i="1"/>
  <c r="L1177" i="1"/>
  <c r="C1177" i="1"/>
  <c r="AM1176" i="1"/>
  <c r="L1176" i="1"/>
  <c r="C1176" i="1"/>
  <c r="AM1175" i="1"/>
  <c r="L1175" i="1"/>
  <c r="C1175" i="1"/>
  <c r="AM1174" i="1"/>
  <c r="L1174" i="1"/>
  <c r="C1174" i="1"/>
  <c r="AM1173" i="1"/>
  <c r="L1173" i="1"/>
  <c r="C1173" i="1"/>
  <c r="AM1172" i="1"/>
  <c r="L1172" i="1"/>
  <c r="C1172" i="1"/>
  <c r="AM1171" i="1"/>
  <c r="L1171" i="1"/>
  <c r="C1171" i="1"/>
  <c r="AM1170" i="1"/>
  <c r="L1170" i="1"/>
  <c r="C1170" i="1"/>
  <c r="AM1169" i="1"/>
  <c r="L1169" i="1"/>
  <c r="C1169" i="1"/>
  <c r="AM1168" i="1"/>
  <c r="L1168" i="1"/>
  <c r="C1168" i="1"/>
  <c r="AM1167" i="1"/>
  <c r="L1167" i="1"/>
  <c r="C1167" i="1"/>
  <c r="AM1166" i="1"/>
  <c r="L1166" i="1"/>
  <c r="C1166" i="1"/>
  <c r="AM1165" i="1"/>
  <c r="L1165" i="1"/>
  <c r="C1165" i="1"/>
  <c r="AM1164" i="1"/>
  <c r="L1164" i="1"/>
  <c r="C1164" i="1"/>
  <c r="AM1163" i="1"/>
  <c r="L1163" i="1"/>
  <c r="C1163" i="1"/>
  <c r="AM1162" i="1"/>
  <c r="L1162" i="1"/>
  <c r="C1162" i="1"/>
  <c r="AM1161" i="1"/>
  <c r="L1161" i="1"/>
  <c r="C1161" i="1"/>
  <c r="AM1160" i="1"/>
  <c r="L1160" i="1"/>
  <c r="C1160" i="1"/>
  <c r="AM1159" i="1"/>
  <c r="L1159" i="1"/>
  <c r="C1159" i="1"/>
  <c r="AM1158" i="1"/>
  <c r="L1158" i="1"/>
  <c r="C1158" i="1"/>
  <c r="AM1157" i="1"/>
  <c r="L1157" i="1"/>
  <c r="C1157" i="1"/>
  <c r="AM1156" i="1"/>
  <c r="L1156" i="1"/>
  <c r="C1156" i="1"/>
  <c r="AM1155" i="1"/>
  <c r="L1155" i="1"/>
  <c r="C1155" i="1"/>
  <c r="AM1154" i="1"/>
  <c r="L1154" i="1"/>
  <c r="C1154" i="1"/>
  <c r="AM1153" i="1"/>
  <c r="L1153" i="1"/>
  <c r="C1153" i="1"/>
  <c r="AM1152" i="1"/>
  <c r="L1152" i="1"/>
  <c r="C1152" i="1"/>
  <c r="AM1151" i="1"/>
  <c r="L1151" i="1"/>
  <c r="C1151" i="1"/>
  <c r="AM1150" i="1"/>
  <c r="L1150" i="1"/>
  <c r="C1150" i="1"/>
  <c r="AM1149" i="1"/>
  <c r="L1149" i="1"/>
  <c r="C1149" i="1"/>
  <c r="AM1148" i="1"/>
  <c r="L1148" i="1"/>
  <c r="C1148" i="1"/>
  <c r="AM1147" i="1"/>
  <c r="L1147" i="1"/>
  <c r="C1147" i="1"/>
  <c r="AM1146" i="1"/>
  <c r="L1146" i="1"/>
  <c r="C1146" i="1"/>
  <c r="AM1145" i="1"/>
  <c r="L1145" i="1"/>
  <c r="C1145" i="1"/>
  <c r="AM1144" i="1"/>
  <c r="L1144" i="1"/>
  <c r="C1144" i="1"/>
  <c r="AM1143" i="1"/>
  <c r="L1143" i="1"/>
  <c r="C1143" i="1"/>
  <c r="AM1142" i="1"/>
  <c r="L1142" i="1"/>
  <c r="C1142" i="1"/>
  <c r="AM1141" i="1"/>
  <c r="L1141" i="1"/>
  <c r="C1141" i="1"/>
  <c r="AM1140" i="1"/>
  <c r="L1140" i="1"/>
  <c r="C1140" i="1"/>
  <c r="AM1139" i="1"/>
  <c r="L1139" i="1"/>
  <c r="C1139" i="1"/>
  <c r="AM1138" i="1"/>
  <c r="L1138" i="1"/>
  <c r="C1138" i="1"/>
  <c r="AM1137" i="1"/>
  <c r="L1137" i="1"/>
  <c r="C1137" i="1"/>
  <c r="AM1136" i="1"/>
  <c r="L1136" i="1"/>
  <c r="C1136" i="1"/>
  <c r="AM1135" i="1"/>
  <c r="L1135" i="1"/>
  <c r="C1135" i="1"/>
  <c r="AM1134" i="1"/>
  <c r="L1134" i="1"/>
  <c r="C1134" i="1"/>
  <c r="AM1133" i="1"/>
  <c r="L1133" i="1"/>
  <c r="C1133" i="1"/>
  <c r="AM1132" i="1"/>
  <c r="L1132" i="1"/>
  <c r="C1132" i="1"/>
  <c r="AM1131" i="1"/>
  <c r="L1131" i="1"/>
  <c r="C1131" i="1"/>
  <c r="AM1130" i="1"/>
  <c r="L1130" i="1"/>
  <c r="C1130" i="1"/>
  <c r="AM1129" i="1"/>
  <c r="L1129" i="1"/>
  <c r="C1129" i="1"/>
  <c r="AM1128" i="1"/>
  <c r="L1128" i="1"/>
  <c r="C1128" i="1"/>
  <c r="AM1127" i="1"/>
  <c r="L1127" i="1"/>
  <c r="C1127" i="1"/>
  <c r="AM1126" i="1"/>
  <c r="L1126" i="1"/>
  <c r="C1126" i="1"/>
  <c r="AM1125" i="1"/>
  <c r="L1125" i="1"/>
  <c r="C1125" i="1"/>
  <c r="AM1124" i="1"/>
  <c r="L1124" i="1"/>
  <c r="C1124" i="1"/>
  <c r="AM1123" i="1"/>
  <c r="L1123" i="1"/>
  <c r="C1123" i="1"/>
  <c r="AM1122" i="1"/>
  <c r="L1122" i="1"/>
  <c r="C1122" i="1"/>
  <c r="AM1121" i="1"/>
  <c r="L1121" i="1"/>
  <c r="C1121" i="1"/>
  <c r="AM1120" i="1"/>
  <c r="L1120" i="1"/>
  <c r="C1120" i="1"/>
  <c r="AM1119" i="1"/>
  <c r="L1119" i="1"/>
  <c r="C1119" i="1"/>
  <c r="AM1118" i="1"/>
  <c r="L1118" i="1"/>
  <c r="C1118" i="1"/>
  <c r="AM1117" i="1"/>
  <c r="L1117" i="1"/>
  <c r="C1117" i="1"/>
  <c r="AM1116" i="1"/>
  <c r="L1116" i="1"/>
  <c r="C1116" i="1"/>
  <c r="AM1115" i="1"/>
  <c r="L1115" i="1"/>
  <c r="C1115" i="1"/>
  <c r="AM1114" i="1"/>
  <c r="L1114" i="1"/>
  <c r="C1114" i="1"/>
  <c r="AM1113" i="1"/>
  <c r="L1113" i="1"/>
  <c r="C1113" i="1"/>
  <c r="AM1112" i="1"/>
  <c r="L1112" i="1"/>
  <c r="C1112" i="1"/>
  <c r="AM1111" i="1"/>
  <c r="L1111" i="1"/>
  <c r="C1111" i="1"/>
  <c r="AM1110" i="1"/>
  <c r="L1110" i="1"/>
  <c r="C1110" i="1"/>
  <c r="AM1109" i="1"/>
  <c r="L1109" i="1"/>
  <c r="C1109" i="1"/>
  <c r="AM1108" i="1"/>
  <c r="L1108" i="1"/>
  <c r="C1108" i="1"/>
  <c r="AM1107" i="1"/>
  <c r="L1107" i="1"/>
  <c r="C1107" i="1"/>
  <c r="AM1106" i="1"/>
  <c r="L1106" i="1"/>
  <c r="C1106" i="1"/>
  <c r="AM1105" i="1"/>
  <c r="L1105" i="1"/>
  <c r="C1105" i="1"/>
  <c r="AM1104" i="1"/>
  <c r="L1104" i="1"/>
  <c r="C1104" i="1"/>
  <c r="AM1103" i="1"/>
  <c r="L1103" i="1"/>
  <c r="C1103" i="1"/>
  <c r="AM1102" i="1"/>
  <c r="L1102" i="1"/>
  <c r="C1102" i="1"/>
  <c r="AM1101" i="1"/>
  <c r="L1101" i="1"/>
  <c r="C1101" i="1"/>
  <c r="AM1100" i="1"/>
  <c r="L1100" i="1"/>
  <c r="C1100" i="1"/>
  <c r="AM1099" i="1"/>
  <c r="L1099" i="1"/>
  <c r="C1099" i="1"/>
  <c r="AM1098" i="1"/>
  <c r="L1098" i="1"/>
  <c r="C1098" i="1"/>
  <c r="AM1097" i="1"/>
  <c r="L1097" i="1"/>
  <c r="C1097" i="1"/>
  <c r="AM1096" i="1"/>
  <c r="L1096" i="1"/>
  <c r="C1096" i="1"/>
  <c r="AM1095" i="1"/>
  <c r="L1095" i="1"/>
  <c r="C1095" i="1"/>
  <c r="AM1094" i="1"/>
  <c r="L1094" i="1"/>
  <c r="C1094" i="1"/>
  <c r="AM1093" i="1"/>
  <c r="L1093" i="1"/>
  <c r="C1093" i="1"/>
  <c r="AM1092" i="1"/>
  <c r="L1092" i="1"/>
  <c r="C1092" i="1"/>
  <c r="AM1091" i="1"/>
  <c r="L1091" i="1"/>
  <c r="C1091" i="1"/>
  <c r="AM1090" i="1"/>
  <c r="L1090" i="1"/>
  <c r="C1090" i="1"/>
  <c r="AM1089" i="1"/>
  <c r="L1089" i="1"/>
  <c r="C1089" i="1"/>
  <c r="AM1088" i="1"/>
  <c r="L1088" i="1"/>
  <c r="C1088" i="1"/>
  <c r="AM1087" i="1"/>
  <c r="L1087" i="1"/>
  <c r="C1087" i="1"/>
  <c r="AM1086" i="1"/>
  <c r="L1086" i="1"/>
  <c r="C1086" i="1"/>
  <c r="AM1085" i="1"/>
  <c r="L1085" i="1"/>
  <c r="C1085" i="1"/>
  <c r="AM1084" i="1"/>
  <c r="L1084" i="1"/>
  <c r="C1084" i="1"/>
  <c r="AM1083" i="1"/>
  <c r="L1083" i="1"/>
  <c r="C1083" i="1"/>
  <c r="AM1082" i="1"/>
  <c r="L1082" i="1"/>
  <c r="C1082" i="1"/>
  <c r="AM1081" i="1"/>
  <c r="L1081" i="1"/>
  <c r="C1081" i="1"/>
  <c r="AM1080" i="1"/>
  <c r="L1080" i="1"/>
  <c r="C1080" i="1"/>
  <c r="AM1079" i="1"/>
  <c r="L1079" i="1"/>
  <c r="C1079" i="1"/>
  <c r="AM1078" i="1"/>
  <c r="L1078" i="1"/>
  <c r="C1078" i="1"/>
  <c r="AM1077" i="1"/>
  <c r="L1077" i="1"/>
  <c r="C1077" i="1"/>
  <c r="AM1076" i="1"/>
  <c r="L1076" i="1"/>
  <c r="C1076" i="1"/>
  <c r="AM1075" i="1"/>
  <c r="L1075" i="1"/>
  <c r="C1075" i="1"/>
  <c r="AM1074" i="1"/>
  <c r="L1074" i="1"/>
  <c r="C1074" i="1"/>
  <c r="AM1073" i="1"/>
  <c r="L1073" i="1"/>
  <c r="C1073" i="1"/>
  <c r="AM1072" i="1"/>
  <c r="L1072" i="1"/>
  <c r="C1072" i="1"/>
  <c r="AM1071" i="1"/>
  <c r="L1071" i="1"/>
  <c r="C1071" i="1"/>
  <c r="AM1070" i="1"/>
  <c r="L1070" i="1"/>
  <c r="C1070" i="1"/>
  <c r="AM1069" i="1"/>
  <c r="L1069" i="1"/>
  <c r="C1069" i="1"/>
  <c r="AM1068" i="1"/>
  <c r="L1068" i="1"/>
  <c r="C1068" i="1"/>
  <c r="AM1067" i="1"/>
  <c r="L1067" i="1"/>
  <c r="C1067" i="1"/>
  <c r="AM1066" i="1"/>
  <c r="L1066" i="1"/>
  <c r="C1066" i="1"/>
  <c r="AM1065" i="1"/>
  <c r="L1065" i="1"/>
  <c r="C1065" i="1"/>
  <c r="AM1064" i="1"/>
  <c r="L1064" i="1"/>
  <c r="C1064" i="1"/>
  <c r="AM1063" i="1"/>
  <c r="L1063" i="1"/>
  <c r="C1063" i="1"/>
  <c r="AM1062" i="1"/>
  <c r="L1062" i="1"/>
  <c r="C1062" i="1"/>
  <c r="AM1061" i="1"/>
  <c r="L1061" i="1"/>
  <c r="C1061" i="1"/>
  <c r="AM1060" i="1"/>
  <c r="L1060" i="1"/>
  <c r="C1060" i="1"/>
  <c r="AM1059" i="1"/>
  <c r="L1059" i="1"/>
  <c r="C1059" i="1"/>
  <c r="AM1058" i="1"/>
  <c r="L1058" i="1"/>
  <c r="C1058" i="1"/>
  <c r="AM1057" i="1"/>
  <c r="L1057" i="1"/>
  <c r="C1057" i="1"/>
  <c r="AM1056" i="1"/>
  <c r="L1056" i="1"/>
  <c r="C1056" i="1"/>
  <c r="AM1055" i="1"/>
  <c r="L1055" i="1"/>
  <c r="C1055" i="1"/>
  <c r="AM1054" i="1"/>
  <c r="L1054" i="1"/>
  <c r="C1054" i="1"/>
  <c r="AM1053" i="1"/>
  <c r="L1053" i="1"/>
  <c r="C1053" i="1"/>
  <c r="AM1052" i="1"/>
  <c r="L1052" i="1"/>
  <c r="C1052" i="1"/>
  <c r="AM1051" i="1"/>
  <c r="L1051" i="1"/>
  <c r="C1051" i="1"/>
  <c r="AM1050" i="1"/>
  <c r="L1050" i="1"/>
  <c r="C1050" i="1"/>
  <c r="AM1049" i="1"/>
  <c r="L1049" i="1"/>
  <c r="C1049" i="1"/>
  <c r="AM1048" i="1"/>
  <c r="L1048" i="1"/>
  <c r="C1048" i="1"/>
  <c r="AM1047" i="1"/>
  <c r="L1047" i="1"/>
  <c r="C1047" i="1"/>
  <c r="AM1046" i="1"/>
  <c r="L1046" i="1"/>
  <c r="C1046" i="1"/>
  <c r="AM1045" i="1"/>
  <c r="L1045" i="1"/>
  <c r="C1045" i="1"/>
  <c r="AM1044" i="1"/>
  <c r="L1044" i="1"/>
  <c r="C1044" i="1"/>
  <c r="AM1043" i="1"/>
  <c r="L1043" i="1"/>
  <c r="C1043" i="1"/>
  <c r="AM1042" i="1"/>
  <c r="L1042" i="1"/>
  <c r="C1042" i="1"/>
  <c r="AM1041" i="1"/>
  <c r="L1041" i="1"/>
  <c r="C1041" i="1"/>
  <c r="AM1040" i="1"/>
  <c r="L1040" i="1"/>
  <c r="C1040" i="1"/>
  <c r="AM1039" i="1"/>
  <c r="L1039" i="1"/>
  <c r="C1039" i="1"/>
  <c r="AM1038" i="1"/>
  <c r="L1038" i="1"/>
  <c r="C1038" i="1"/>
  <c r="AM1037" i="1"/>
  <c r="L1037" i="1"/>
  <c r="C1037" i="1"/>
  <c r="AM1036" i="1"/>
  <c r="L1036" i="1"/>
  <c r="C1036" i="1"/>
  <c r="AM1035" i="1"/>
  <c r="L1035" i="1"/>
  <c r="C1035" i="1"/>
  <c r="AM1034" i="1"/>
  <c r="L1034" i="1"/>
  <c r="C1034" i="1"/>
  <c r="AM1033" i="1"/>
  <c r="L1033" i="1"/>
  <c r="C1033" i="1"/>
  <c r="AM1032" i="1"/>
  <c r="L1032" i="1"/>
  <c r="C1032" i="1"/>
  <c r="AM1031" i="1"/>
  <c r="L1031" i="1"/>
  <c r="C1031" i="1"/>
  <c r="AM1030" i="1"/>
  <c r="L1030" i="1"/>
  <c r="C1030" i="1"/>
  <c r="AM1029" i="1"/>
  <c r="L1029" i="1"/>
  <c r="C1029" i="1"/>
  <c r="AM1028" i="1"/>
  <c r="L1028" i="1"/>
  <c r="C1028" i="1"/>
  <c r="AM1027" i="1"/>
  <c r="L1027" i="1"/>
  <c r="C1027" i="1"/>
  <c r="AM1026" i="1"/>
  <c r="L1026" i="1"/>
  <c r="C1026" i="1"/>
  <c r="AM1025" i="1"/>
  <c r="L1025" i="1"/>
  <c r="C1025" i="1"/>
  <c r="AM1024" i="1"/>
  <c r="L1024" i="1"/>
  <c r="C1024" i="1"/>
  <c r="AM1023" i="1"/>
  <c r="L1023" i="1"/>
  <c r="C1023" i="1"/>
  <c r="AM1022" i="1"/>
  <c r="L1022" i="1"/>
  <c r="C1022" i="1"/>
  <c r="AM1021" i="1"/>
  <c r="L1021" i="1"/>
  <c r="C1021" i="1"/>
  <c r="AM1020" i="1"/>
  <c r="L1020" i="1"/>
  <c r="C1020" i="1"/>
  <c r="AM1019" i="1"/>
  <c r="L1019" i="1"/>
  <c r="C1019" i="1"/>
  <c r="AM1018" i="1"/>
  <c r="L1018" i="1"/>
  <c r="C1018" i="1"/>
  <c r="AM1017" i="1"/>
  <c r="L1017" i="1"/>
  <c r="C1017" i="1"/>
  <c r="AM1016" i="1"/>
  <c r="L1016" i="1"/>
  <c r="C1016" i="1"/>
  <c r="AM1015" i="1"/>
  <c r="L1015" i="1"/>
  <c r="C1015" i="1"/>
  <c r="AM1014" i="1"/>
  <c r="L1014" i="1"/>
  <c r="C1014" i="1"/>
  <c r="AM1013" i="1"/>
  <c r="L1013" i="1"/>
  <c r="C1013" i="1"/>
  <c r="AM1012" i="1"/>
  <c r="L1012" i="1"/>
  <c r="C1012" i="1"/>
  <c r="AM1011" i="1"/>
  <c r="L1011" i="1"/>
  <c r="C1011" i="1"/>
  <c r="AM1010" i="1"/>
  <c r="L1010" i="1"/>
  <c r="C1010" i="1"/>
  <c r="AM1009" i="1"/>
  <c r="L1009" i="1"/>
  <c r="C1009" i="1"/>
  <c r="AM1008" i="1"/>
  <c r="L1008" i="1"/>
  <c r="C1008" i="1"/>
  <c r="AM1007" i="1"/>
  <c r="L1007" i="1"/>
  <c r="C1007" i="1"/>
  <c r="AM1006" i="1"/>
  <c r="L1006" i="1"/>
  <c r="C1006" i="1"/>
  <c r="AM1005" i="1"/>
  <c r="L1005" i="1"/>
  <c r="C1005" i="1"/>
  <c r="AM1004" i="1"/>
  <c r="L1004" i="1"/>
  <c r="C1004" i="1"/>
  <c r="AM1003" i="1"/>
  <c r="L1003" i="1"/>
  <c r="C1003" i="1"/>
  <c r="AM1002" i="1"/>
  <c r="L1002" i="1"/>
  <c r="C1002" i="1"/>
  <c r="AM1001" i="1"/>
  <c r="L1001" i="1"/>
  <c r="C1001" i="1"/>
  <c r="AM1000" i="1"/>
  <c r="L1000" i="1"/>
  <c r="C1000" i="1"/>
  <c r="AM999" i="1"/>
  <c r="L999" i="1"/>
  <c r="C999" i="1"/>
  <c r="AM998" i="1"/>
  <c r="L998" i="1"/>
  <c r="C998" i="1"/>
  <c r="AM997" i="1"/>
  <c r="L997" i="1"/>
  <c r="C997" i="1"/>
  <c r="AM996" i="1"/>
  <c r="L996" i="1"/>
  <c r="C996" i="1"/>
  <c r="AM995" i="1"/>
  <c r="L995" i="1"/>
  <c r="C995" i="1"/>
  <c r="AM994" i="1"/>
  <c r="L994" i="1"/>
  <c r="C994" i="1"/>
  <c r="AM993" i="1"/>
  <c r="L993" i="1"/>
  <c r="C993" i="1"/>
  <c r="AM992" i="1"/>
  <c r="L992" i="1"/>
  <c r="C992" i="1"/>
  <c r="AM991" i="1"/>
  <c r="L991" i="1"/>
  <c r="C991" i="1"/>
  <c r="AM990" i="1"/>
  <c r="L990" i="1"/>
  <c r="C990" i="1"/>
  <c r="AM989" i="1"/>
  <c r="L989" i="1"/>
  <c r="C989" i="1"/>
  <c r="AM988" i="1"/>
  <c r="L988" i="1"/>
  <c r="C988" i="1"/>
  <c r="AM987" i="1"/>
  <c r="L987" i="1"/>
  <c r="C987" i="1"/>
  <c r="AM986" i="1"/>
  <c r="L986" i="1"/>
  <c r="C986" i="1"/>
  <c r="AM985" i="1"/>
  <c r="L985" i="1"/>
  <c r="C985" i="1"/>
  <c r="AM984" i="1"/>
  <c r="L984" i="1"/>
  <c r="C984" i="1"/>
  <c r="AM983" i="1"/>
  <c r="L983" i="1"/>
  <c r="C983" i="1"/>
  <c r="AM982" i="1"/>
  <c r="L982" i="1"/>
  <c r="C982" i="1"/>
  <c r="AM981" i="1"/>
  <c r="L981" i="1"/>
  <c r="C981" i="1"/>
  <c r="AM980" i="1"/>
  <c r="L980" i="1"/>
  <c r="C980" i="1"/>
  <c r="AM979" i="1"/>
  <c r="L979" i="1"/>
  <c r="C979" i="1"/>
  <c r="AM978" i="1"/>
  <c r="L978" i="1"/>
  <c r="C978" i="1"/>
  <c r="AM977" i="1"/>
  <c r="L977" i="1"/>
  <c r="C977" i="1"/>
  <c r="AM976" i="1"/>
  <c r="L976" i="1"/>
  <c r="C976" i="1"/>
  <c r="AM975" i="1"/>
  <c r="L975" i="1"/>
  <c r="C975" i="1"/>
  <c r="AM974" i="1"/>
  <c r="L974" i="1"/>
  <c r="C974" i="1"/>
  <c r="AM973" i="1"/>
  <c r="L973" i="1"/>
  <c r="C973" i="1"/>
  <c r="AM972" i="1"/>
  <c r="L972" i="1"/>
  <c r="C972" i="1"/>
  <c r="AM971" i="1"/>
  <c r="L971" i="1"/>
  <c r="C971" i="1"/>
  <c r="AM970" i="1"/>
  <c r="L970" i="1"/>
  <c r="C970" i="1"/>
  <c r="AM969" i="1"/>
  <c r="L969" i="1"/>
  <c r="C969" i="1"/>
  <c r="AM968" i="1"/>
  <c r="L968" i="1"/>
  <c r="C968" i="1"/>
  <c r="AM967" i="1"/>
  <c r="L967" i="1"/>
  <c r="C967" i="1"/>
  <c r="AM966" i="1"/>
  <c r="L966" i="1"/>
  <c r="C966" i="1"/>
  <c r="AM965" i="1"/>
  <c r="L965" i="1"/>
  <c r="C965" i="1"/>
  <c r="AM964" i="1"/>
  <c r="L964" i="1"/>
  <c r="C964" i="1"/>
  <c r="AM963" i="1"/>
  <c r="L963" i="1"/>
  <c r="C963" i="1"/>
  <c r="AM962" i="1"/>
  <c r="L962" i="1"/>
  <c r="C962" i="1"/>
  <c r="AM961" i="1"/>
  <c r="L961" i="1"/>
  <c r="C961" i="1"/>
  <c r="AM960" i="1"/>
  <c r="L960" i="1"/>
  <c r="C960" i="1"/>
  <c r="AM959" i="1"/>
  <c r="L959" i="1"/>
  <c r="C959" i="1"/>
  <c r="AM958" i="1"/>
  <c r="L958" i="1"/>
  <c r="C958" i="1"/>
  <c r="AM957" i="1"/>
  <c r="L957" i="1"/>
  <c r="C957" i="1"/>
  <c r="AM956" i="1"/>
  <c r="L956" i="1"/>
  <c r="C956" i="1"/>
  <c r="AM955" i="1"/>
  <c r="L955" i="1"/>
  <c r="C955" i="1"/>
  <c r="AM954" i="1"/>
  <c r="L954" i="1"/>
  <c r="C954" i="1"/>
  <c r="AM953" i="1"/>
  <c r="L953" i="1"/>
  <c r="C953" i="1"/>
  <c r="AM952" i="1"/>
  <c r="L952" i="1"/>
  <c r="C952" i="1"/>
  <c r="AM951" i="1"/>
  <c r="L951" i="1"/>
  <c r="C951" i="1"/>
  <c r="AM950" i="1"/>
  <c r="L950" i="1"/>
  <c r="C950" i="1"/>
  <c r="AM949" i="1"/>
  <c r="L949" i="1"/>
  <c r="C949" i="1"/>
  <c r="AM948" i="1"/>
  <c r="L948" i="1"/>
  <c r="C948" i="1"/>
  <c r="AM947" i="1"/>
  <c r="L947" i="1"/>
  <c r="C947" i="1"/>
  <c r="AM946" i="1"/>
  <c r="L946" i="1"/>
  <c r="C946" i="1"/>
  <c r="AM945" i="1"/>
  <c r="L945" i="1"/>
  <c r="C945" i="1"/>
  <c r="AM944" i="1"/>
  <c r="L944" i="1"/>
  <c r="C944" i="1"/>
  <c r="AM943" i="1"/>
  <c r="L943" i="1"/>
  <c r="C943" i="1"/>
  <c r="AM942" i="1"/>
  <c r="L942" i="1"/>
  <c r="C942" i="1"/>
  <c r="AM941" i="1"/>
  <c r="L941" i="1"/>
  <c r="C941" i="1"/>
  <c r="AM940" i="1"/>
  <c r="L940" i="1"/>
  <c r="C940" i="1"/>
  <c r="AM939" i="1"/>
  <c r="L939" i="1"/>
  <c r="C939" i="1"/>
  <c r="AM938" i="1"/>
  <c r="L938" i="1"/>
  <c r="C938" i="1"/>
  <c r="AM937" i="1"/>
  <c r="L937" i="1"/>
  <c r="C937" i="1"/>
  <c r="AM936" i="1"/>
  <c r="L936" i="1"/>
  <c r="C936" i="1"/>
  <c r="AM935" i="1"/>
  <c r="L935" i="1"/>
  <c r="C935" i="1"/>
  <c r="AM934" i="1"/>
  <c r="L934" i="1"/>
  <c r="C934" i="1"/>
  <c r="AM933" i="1"/>
  <c r="L933" i="1"/>
  <c r="C933" i="1"/>
  <c r="AM932" i="1"/>
  <c r="L932" i="1"/>
  <c r="C932" i="1"/>
  <c r="AM931" i="1"/>
  <c r="L931" i="1"/>
  <c r="C931" i="1"/>
  <c r="AM930" i="1"/>
  <c r="L930" i="1"/>
  <c r="C930" i="1"/>
  <c r="AM929" i="1"/>
  <c r="L929" i="1"/>
  <c r="C929" i="1"/>
  <c r="AM928" i="1"/>
  <c r="L928" i="1"/>
  <c r="C928" i="1"/>
  <c r="AM927" i="1"/>
  <c r="L927" i="1"/>
  <c r="C927" i="1"/>
  <c r="AM926" i="1"/>
  <c r="L926" i="1"/>
  <c r="C926" i="1"/>
  <c r="AM925" i="1"/>
  <c r="L925" i="1"/>
  <c r="C925" i="1"/>
  <c r="AM924" i="1"/>
  <c r="L924" i="1"/>
  <c r="C924" i="1"/>
  <c r="AM923" i="1"/>
  <c r="L923" i="1"/>
  <c r="C923" i="1"/>
  <c r="AM922" i="1"/>
  <c r="L922" i="1"/>
  <c r="C922" i="1"/>
  <c r="AM921" i="1"/>
  <c r="L921" i="1"/>
  <c r="C921" i="1"/>
  <c r="AM920" i="1"/>
  <c r="L920" i="1"/>
  <c r="C920" i="1"/>
  <c r="AM919" i="1"/>
  <c r="L919" i="1"/>
  <c r="C919" i="1"/>
  <c r="AM918" i="1"/>
  <c r="L918" i="1"/>
  <c r="C918" i="1"/>
  <c r="AM917" i="1"/>
  <c r="L917" i="1"/>
  <c r="C917" i="1"/>
  <c r="AM916" i="1"/>
  <c r="L916" i="1"/>
  <c r="C916" i="1"/>
  <c r="AM915" i="1"/>
  <c r="L915" i="1"/>
  <c r="C915" i="1"/>
  <c r="AM914" i="1"/>
  <c r="L914" i="1"/>
  <c r="C914" i="1"/>
  <c r="AM913" i="1"/>
  <c r="L913" i="1"/>
  <c r="C913" i="1"/>
  <c r="AM912" i="1"/>
  <c r="L912" i="1"/>
  <c r="C912" i="1"/>
  <c r="AM911" i="1"/>
  <c r="L911" i="1"/>
  <c r="C911" i="1"/>
  <c r="AM910" i="1"/>
  <c r="L910" i="1"/>
  <c r="C910" i="1"/>
  <c r="AM909" i="1"/>
  <c r="L909" i="1"/>
  <c r="C909" i="1"/>
  <c r="AM908" i="1"/>
  <c r="L908" i="1"/>
  <c r="C908" i="1"/>
  <c r="AM907" i="1"/>
  <c r="L907" i="1"/>
  <c r="C907" i="1"/>
  <c r="AM906" i="1"/>
  <c r="L906" i="1"/>
  <c r="C906" i="1"/>
  <c r="AM905" i="1"/>
  <c r="L905" i="1"/>
  <c r="C905" i="1"/>
  <c r="AM904" i="1"/>
  <c r="L904" i="1"/>
  <c r="C904" i="1"/>
  <c r="AM903" i="1"/>
  <c r="L903" i="1"/>
  <c r="C903" i="1"/>
  <c r="AM902" i="1"/>
  <c r="L902" i="1"/>
  <c r="C902" i="1"/>
  <c r="AM901" i="1"/>
  <c r="L901" i="1"/>
  <c r="C901" i="1"/>
  <c r="AM900" i="1"/>
  <c r="L900" i="1"/>
  <c r="C900" i="1"/>
  <c r="AM899" i="1"/>
  <c r="L899" i="1"/>
  <c r="C899" i="1"/>
  <c r="AM898" i="1"/>
  <c r="L898" i="1"/>
  <c r="C898" i="1"/>
  <c r="AM897" i="1"/>
  <c r="L897" i="1"/>
  <c r="C897" i="1"/>
  <c r="AM896" i="1"/>
  <c r="L896" i="1"/>
  <c r="C896" i="1"/>
  <c r="AM895" i="1"/>
  <c r="L895" i="1"/>
  <c r="C895" i="1"/>
  <c r="AM894" i="1"/>
  <c r="L894" i="1"/>
  <c r="C894" i="1"/>
  <c r="AM893" i="1"/>
  <c r="L893" i="1"/>
  <c r="C893" i="1"/>
  <c r="AM892" i="1"/>
  <c r="L892" i="1"/>
  <c r="C892" i="1"/>
  <c r="AM891" i="1"/>
  <c r="L891" i="1"/>
  <c r="C891" i="1"/>
  <c r="AM890" i="1"/>
  <c r="L890" i="1"/>
  <c r="C890" i="1"/>
  <c r="AM889" i="1"/>
  <c r="L889" i="1"/>
  <c r="C889" i="1"/>
  <c r="AM888" i="1"/>
  <c r="L888" i="1"/>
  <c r="C888" i="1"/>
  <c r="AM887" i="1"/>
  <c r="L887" i="1"/>
  <c r="C887" i="1"/>
  <c r="AM886" i="1"/>
  <c r="L886" i="1"/>
  <c r="C886" i="1"/>
  <c r="AM885" i="1"/>
  <c r="L885" i="1"/>
  <c r="C885" i="1"/>
  <c r="AM884" i="1"/>
  <c r="L884" i="1"/>
  <c r="C884" i="1"/>
  <c r="AM883" i="1"/>
  <c r="L883" i="1"/>
  <c r="C883" i="1"/>
  <c r="AM882" i="1"/>
  <c r="L882" i="1"/>
  <c r="C882" i="1"/>
  <c r="AM881" i="1"/>
  <c r="L881" i="1"/>
  <c r="C881" i="1"/>
  <c r="AM880" i="1"/>
  <c r="L880" i="1"/>
  <c r="C880" i="1"/>
  <c r="AM879" i="1"/>
  <c r="L879" i="1"/>
  <c r="C879" i="1"/>
  <c r="AM878" i="1"/>
  <c r="L878" i="1"/>
  <c r="C878" i="1"/>
  <c r="AM877" i="1"/>
  <c r="L877" i="1"/>
  <c r="C877" i="1"/>
  <c r="AM876" i="1"/>
  <c r="L876" i="1"/>
  <c r="C876" i="1"/>
  <c r="AM875" i="1"/>
  <c r="L875" i="1"/>
  <c r="C875" i="1"/>
  <c r="AM874" i="1"/>
  <c r="L874" i="1"/>
  <c r="C874" i="1"/>
  <c r="AM873" i="1"/>
  <c r="L873" i="1"/>
  <c r="C873" i="1"/>
  <c r="AM872" i="1"/>
  <c r="L872" i="1"/>
  <c r="C872" i="1"/>
  <c r="AM871" i="1"/>
  <c r="L871" i="1"/>
  <c r="C871" i="1"/>
  <c r="AM870" i="1"/>
  <c r="L870" i="1"/>
  <c r="C870" i="1"/>
  <c r="AM869" i="1"/>
  <c r="L869" i="1"/>
  <c r="C869" i="1"/>
  <c r="AM868" i="1"/>
  <c r="L868" i="1"/>
  <c r="C868" i="1"/>
  <c r="AM867" i="1"/>
  <c r="L867" i="1"/>
  <c r="C867" i="1"/>
  <c r="AM866" i="1"/>
  <c r="L866" i="1"/>
  <c r="C866" i="1"/>
  <c r="AM865" i="1"/>
  <c r="L865" i="1"/>
  <c r="C865" i="1"/>
  <c r="AM864" i="1"/>
  <c r="L864" i="1"/>
  <c r="C864" i="1"/>
  <c r="AM863" i="1"/>
  <c r="L863" i="1"/>
  <c r="C863" i="1"/>
  <c r="AM862" i="1"/>
  <c r="L862" i="1"/>
  <c r="C862" i="1"/>
  <c r="AM861" i="1"/>
  <c r="L861" i="1"/>
  <c r="C861" i="1"/>
  <c r="AM860" i="1"/>
  <c r="L860" i="1"/>
  <c r="C860" i="1"/>
  <c r="AM859" i="1"/>
  <c r="L859" i="1"/>
  <c r="C859" i="1"/>
  <c r="AM858" i="1"/>
  <c r="L858" i="1"/>
  <c r="C858" i="1"/>
  <c r="AM857" i="1"/>
  <c r="L857" i="1"/>
  <c r="C857" i="1"/>
  <c r="AM856" i="1"/>
  <c r="L856" i="1"/>
  <c r="C856" i="1"/>
  <c r="AM855" i="1"/>
  <c r="L855" i="1"/>
  <c r="C855" i="1"/>
  <c r="AM854" i="1"/>
  <c r="L854" i="1"/>
  <c r="C854" i="1"/>
  <c r="AM853" i="1"/>
  <c r="L853" i="1"/>
  <c r="C853" i="1"/>
  <c r="AM852" i="1"/>
  <c r="L852" i="1"/>
  <c r="C852" i="1"/>
  <c r="AM851" i="1"/>
  <c r="L851" i="1"/>
  <c r="C851" i="1"/>
  <c r="AM850" i="1"/>
  <c r="L850" i="1"/>
  <c r="C850" i="1"/>
  <c r="AM849" i="1"/>
  <c r="L849" i="1"/>
  <c r="C849" i="1"/>
  <c r="AM848" i="1"/>
  <c r="L848" i="1"/>
  <c r="C848" i="1"/>
  <c r="AM847" i="1"/>
  <c r="L847" i="1"/>
  <c r="C847" i="1"/>
  <c r="AM846" i="1"/>
  <c r="L846" i="1"/>
  <c r="C846" i="1"/>
  <c r="AM845" i="1"/>
  <c r="L845" i="1"/>
  <c r="C845" i="1"/>
  <c r="AM844" i="1"/>
  <c r="L844" i="1"/>
  <c r="C844" i="1"/>
  <c r="AM843" i="1"/>
  <c r="L843" i="1"/>
  <c r="C843" i="1"/>
  <c r="AM842" i="1"/>
  <c r="L842" i="1"/>
  <c r="C842" i="1"/>
  <c r="AM841" i="1"/>
  <c r="L841" i="1"/>
  <c r="C841" i="1"/>
  <c r="AM840" i="1"/>
  <c r="L840" i="1"/>
  <c r="C840" i="1"/>
  <c r="AM839" i="1"/>
  <c r="L839" i="1"/>
  <c r="C839" i="1"/>
  <c r="AM838" i="1"/>
  <c r="L838" i="1"/>
  <c r="C838" i="1"/>
  <c r="AM837" i="1"/>
  <c r="L837" i="1"/>
  <c r="C837" i="1"/>
  <c r="AM836" i="1"/>
  <c r="L836" i="1"/>
  <c r="C836" i="1"/>
  <c r="AM835" i="1"/>
  <c r="L835" i="1"/>
  <c r="C835" i="1"/>
  <c r="AM834" i="1"/>
  <c r="L834" i="1"/>
  <c r="C834" i="1"/>
  <c r="AM833" i="1"/>
  <c r="L833" i="1"/>
  <c r="C833" i="1"/>
  <c r="AM832" i="1"/>
  <c r="L832" i="1"/>
  <c r="C832" i="1"/>
  <c r="AM831" i="1"/>
  <c r="L831" i="1"/>
  <c r="C831" i="1"/>
  <c r="AM830" i="1"/>
  <c r="L830" i="1"/>
  <c r="C830" i="1"/>
  <c r="AM829" i="1"/>
  <c r="L829" i="1"/>
  <c r="C829" i="1"/>
  <c r="AM828" i="1"/>
  <c r="L828" i="1"/>
  <c r="C828" i="1"/>
  <c r="AM827" i="1"/>
  <c r="L827" i="1"/>
  <c r="C827" i="1"/>
  <c r="AM826" i="1"/>
  <c r="L826" i="1"/>
  <c r="C826" i="1"/>
  <c r="AM825" i="1"/>
  <c r="L825" i="1"/>
  <c r="C825" i="1"/>
  <c r="AM824" i="1"/>
  <c r="L824" i="1"/>
  <c r="C824" i="1"/>
  <c r="AM823" i="1"/>
  <c r="L823" i="1"/>
  <c r="C823" i="1"/>
  <c r="AM822" i="1"/>
  <c r="L822" i="1"/>
  <c r="C822" i="1"/>
  <c r="AM821" i="1"/>
  <c r="L821" i="1"/>
  <c r="C821" i="1"/>
  <c r="AM820" i="1"/>
  <c r="L820" i="1"/>
  <c r="C820" i="1"/>
  <c r="AM819" i="1"/>
  <c r="L819" i="1"/>
  <c r="C819" i="1"/>
  <c r="AM818" i="1"/>
  <c r="L818" i="1"/>
  <c r="C818" i="1"/>
  <c r="AM817" i="1"/>
  <c r="L817" i="1"/>
  <c r="C817" i="1"/>
  <c r="AM816" i="1"/>
  <c r="L816" i="1"/>
  <c r="C816" i="1"/>
  <c r="AM815" i="1"/>
  <c r="L815" i="1"/>
  <c r="C815" i="1"/>
  <c r="AM814" i="1"/>
  <c r="L814" i="1"/>
  <c r="C814" i="1"/>
  <c r="AM813" i="1"/>
  <c r="L813" i="1"/>
  <c r="C813" i="1"/>
  <c r="AM812" i="1"/>
  <c r="L812" i="1"/>
  <c r="C812" i="1"/>
  <c r="AM811" i="1"/>
  <c r="L811" i="1"/>
  <c r="C811" i="1"/>
  <c r="AM810" i="1"/>
  <c r="L810" i="1"/>
  <c r="C810" i="1"/>
  <c r="AM809" i="1"/>
  <c r="L809" i="1"/>
  <c r="C809" i="1"/>
  <c r="AM808" i="1"/>
  <c r="L808" i="1"/>
  <c r="C808" i="1"/>
  <c r="AM807" i="1"/>
  <c r="L807" i="1"/>
  <c r="C807" i="1"/>
  <c r="AM806" i="1"/>
  <c r="L806" i="1"/>
  <c r="C806" i="1"/>
  <c r="AM805" i="1"/>
  <c r="L805" i="1"/>
  <c r="C805" i="1"/>
  <c r="AM804" i="1"/>
  <c r="L804" i="1"/>
  <c r="C804" i="1"/>
  <c r="AM803" i="1"/>
  <c r="L803" i="1"/>
  <c r="C803" i="1"/>
  <c r="AM802" i="1"/>
  <c r="L802" i="1"/>
  <c r="C802" i="1"/>
  <c r="AM801" i="1"/>
  <c r="L801" i="1"/>
  <c r="C801" i="1"/>
  <c r="AM800" i="1"/>
  <c r="L800" i="1"/>
  <c r="C800" i="1"/>
  <c r="AM799" i="1"/>
  <c r="L799" i="1"/>
  <c r="C799" i="1"/>
  <c r="AM798" i="1"/>
  <c r="L798" i="1"/>
  <c r="C798" i="1"/>
  <c r="AM797" i="1"/>
  <c r="L797" i="1"/>
  <c r="C797" i="1"/>
  <c r="AM796" i="1"/>
  <c r="L796" i="1"/>
  <c r="C796" i="1"/>
  <c r="AM795" i="1"/>
  <c r="L795" i="1"/>
  <c r="C795" i="1"/>
  <c r="AM794" i="1"/>
  <c r="L794" i="1"/>
  <c r="C794" i="1"/>
  <c r="AM793" i="1"/>
  <c r="L793" i="1"/>
  <c r="C793" i="1"/>
  <c r="AM792" i="1"/>
  <c r="L792" i="1"/>
  <c r="C792" i="1"/>
  <c r="AM791" i="1"/>
  <c r="L791" i="1"/>
  <c r="C791" i="1"/>
  <c r="AM790" i="1"/>
  <c r="L790" i="1"/>
  <c r="C790" i="1"/>
  <c r="AM789" i="1"/>
  <c r="L789" i="1"/>
  <c r="C789" i="1"/>
  <c r="AM788" i="1"/>
  <c r="L788" i="1"/>
  <c r="C788" i="1"/>
  <c r="AM787" i="1"/>
  <c r="L787" i="1"/>
  <c r="C787" i="1"/>
  <c r="AM786" i="1"/>
  <c r="L786" i="1"/>
  <c r="C786" i="1"/>
  <c r="AM785" i="1"/>
  <c r="L785" i="1"/>
  <c r="C785" i="1"/>
  <c r="AM784" i="1"/>
  <c r="L784" i="1"/>
  <c r="C784" i="1"/>
  <c r="AM783" i="1"/>
  <c r="L783" i="1"/>
  <c r="C783" i="1"/>
  <c r="AM782" i="1"/>
  <c r="L782" i="1"/>
  <c r="C782" i="1"/>
  <c r="AM781" i="1"/>
  <c r="L781" i="1"/>
  <c r="C781" i="1"/>
  <c r="AM780" i="1"/>
  <c r="L780" i="1"/>
  <c r="C780" i="1"/>
  <c r="AM779" i="1"/>
  <c r="L779" i="1"/>
  <c r="C779" i="1"/>
  <c r="AM778" i="1"/>
  <c r="L778" i="1"/>
  <c r="C778" i="1"/>
  <c r="AM777" i="1"/>
  <c r="L777" i="1"/>
  <c r="C777" i="1"/>
  <c r="AM776" i="1"/>
  <c r="L776" i="1"/>
  <c r="C776" i="1"/>
  <c r="AM775" i="1"/>
  <c r="L775" i="1"/>
  <c r="C775" i="1"/>
  <c r="AM774" i="1"/>
  <c r="L774" i="1"/>
  <c r="C774" i="1"/>
  <c r="AM773" i="1"/>
  <c r="L773" i="1"/>
  <c r="C773" i="1"/>
  <c r="AM772" i="1"/>
  <c r="L772" i="1"/>
  <c r="C772" i="1"/>
  <c r="AM771" i="1"/>
  <c r="L771" i="1"/>
  <c r="C771" i="1"/>
  <c r="AM770" i="1"/>
  <c r="L770" i="1"/>
  <c r="C770" i="1"/>
  <c r="AM769" i="1"/>
  <c r="L769" i="1"/>
  <c r="C769" i="1"/>
  <c r="AM768" i="1"/>
  <c r="L768" i="1"/>
  <c r="C768" i="1"/>
  <c r="AM767" i="1"/>
  <c r="L767" i="1"/>
  <c r="C767" i="1"/>
  <c r="AM766" i="1"/>
  <c r="L766" i="1"/>
  <c r="C766" i="1"/>
  <c r="AM765" i="1"/>
  <c r="L765" i="1"/>
  <c r="C765" i="1"/>
  <c r="AM764" i="1"/>
  <c r="L764" i="1"/>
  <c r="C764" i="1"/>
  <c r="AM763" i="1"/>
  <c r="L763" i="1"/>
  <c r="C763" i="1"/>
  <c r="AM762" i="1"/>
  <c r="L762" i="1"/>
  <c r="C762" i="1"/>
  <c r="AM761" i="1"/>
  <c r="L761" i="1"/>
  <c r="C761" i="1"/>
  <c r="AM760" i="1"/>
  <c r="L760" i="1"/>
  <c r="C760" i="1"/>
  <c r="AM759" i="1"/>
  <c r="L759" i="1"/>
  <c r="C759" i="1"/>
  <c r="AM758" i="1"/>
  <c r="L758" i="1"/>
  <c r="C758" i="1"/>
  <c r="AM757" i="1"/>
  <c r="L757" i="1"/>
  <c r="C757" i="1"/>
  <c r="AM756" i="1"/>
  <c r="L756" i="1"/>
  <c r="C756" i="1"/>
  <c r="AM755" i="1"/>
  <c r="L755" i="1"/>
  <c r="C755" i="1"/>
  <c r="AM754" i="1"/>
  <c r="L754" i="1"/>
  <c r="C754" i="1"/>
  <c r="AM753" i="1"/>
  <c r="L753" i="1"/>
  <c r="C753" i="1"/>
  <c r="AM752" i="1"/>
  <c r="L752" i="1"/>
  <c r="C752" i="1"/>
  <c r="AM751" i="1"/>
  <c r="L751" i="1"/>
  <c r="C751" i="1"/>
  <c r="AM750" i="1"/>
  <c r="L750" i="1"/>
  <c r="C750" i="1"/>
  <c r="AM749" i="1"/>
  <c r="L749" i="1"/>
  <c r="C749" i="1"/>
  <c r="AM748" i="1"/>
  <c r="L748" i="1"/>
  <c r="C748" i="1"/>
  <c r="AM747" i="1"/>
  <c r="L747" i="1"/>
  <c r="C747" i="1"/>
  <c r="AM746" i="1"/>
  <c r="L746" i="1"/>
  <c r="C746" i="1"/>
  <c r="AM745" i="1"/>
  <c r="L745" i="1"/>
  <c r="C745" i="1"/>
  <c r="AM744" i="1"/>
  <c r="L744" i="1"/>
  <c r="C744" i="1"/>
  <c r="AM743" i="1"/>
  <c r="L743" i="1"/>
  <c r="C743" i="1"/>
  <c r="AM742" i="1"/>
  <c r="L742" i="1"/>
  <c r="C742" i="1"/>
  <c r="AM741" i="1"/>
  <c r="L741" i="1"/>
  <c r="C741" i="1"/>
  <c r="AM740" i="1"/>
  <c r="L740" i="1"/>
  <c r="C740" i="1"/>
  <c r="AM739" i="1"/>
  <c r="L739" i="1"/>
  <c r="C739" i="1"/>
  <c r="AM738" i="1"/>
  <c r="L738" i="1"/>
  <c r="C738" i="1"/>
  <c r="AM737" i="1"/>
  <c r="L737" i="1"/>
  <c r="C737" i="1"/>
  <c r="AM736" i="1"/>
  <c r="L736" i="1"/>
  <c r="C736" i="1"/>
  <c r="AM735" i="1"/>
  <c r="L735" i="1"/>
  <c r="C735" i="1"/>
  <c r="AM734" i="1"/>
  <c r="L734" i="1"/>
  <c r="C734" i="1"/>
  <c r="AM733" i="1"/>
  <c r="L733" i="1"/>
  <c r="C733" i="1"/>
  <c r="AM732" i="1"/>
  <c r="L732" i="1"/>
  <c r="C732" i="1"/>
  <c r="AM731" i="1"/>
  <c r="L731" i="1"/>
  <c r="C731" i="1"/>
  <c r="AM730" i="1"/>
  <c r="L730" i="1"/>
  <c r="C730" i="1"/>
  <c r="AM729" i="1"/>
  <c r="L729" i="1"/>
  <c r="C729" i="1"/>
  <c r="AM728" i="1"/>
  <c r="L728" i="1"/>
  <c r="C728" i="1"/>
  <c r="AM727" i="1"/>
  <c r="L727" i="1"/>
  <c r="C727" i="1"/>
  <c r="AM726" i="1"/>
  <c r="L726" i="1"/>
  <c r="C726" i="1"/>
  <c r="AM725" i="1"/>
  <c r="L725" i="1"/>
  <c r="C725" i="1"/>
  <c r="AM724" i="1"/>
  <c r="L724" i="1"/>
  <c r="C724" i="1"/>
  <c r="AM723" i="1"/>
  <c r="L723" i="1"/>
  <c r="C723" i="1"/>
  <c r="AM722" i="1"/>
  <c r="L722" i="1"/>
  <c r="C722" i="1"/>
  <c r="AM721" i="1"/>
  <c r="L721" i="1"/>
  <c r="C721" i="1"/>
  <c r="AM720" i="1"/>
  <c r="L720" i="1"/>
  <c r="C720" i="1"/>
  <c r="AM719" i="1"/>
  <c r="L719" i="1"/>
  <c r="C719" i="1"/>
  <c r="AM718" i="1"/>
  <c r="L718" i="1"/>
  <c r="C718" i="1"/>
  <c r="AM717" i="1"/>
  <c r="L717" i="1"/>
  <c r="C717" i="1"/>
  <c r="AM716" i="1"/>
  <c r="L716" i="1"/>
  <c r="C716" i="1"/>
  <c r="AM715" i="1"/>
  <c r="L715" i="1"/>
  <c r="C715" i="1"/>
  <c r="AM714" i="1"/>
  <c r="L714" i="1"/>
  <c r="C714" i="1"/>
  <c r="AM713" i="1"/>
  <c r="L713" i="1"/>
  <c r="C713" i="1"/>
  <c r="AM712" i="1"/>
  <c r="L712" i="1"/>
  <c r="C712" i="1"/>
  <c r="AM711" i="1"/>
  <c r="L711" i="1"/>
  <c r="C711" i="1"/>
  <c r="AM710" i="1"/>
  <c r="L710" i="1"/>
  <c r="C710" i="1"/>
  <c r="AM709" i="1"/>
  <c r="L709" i="1"/>
  <c r="C709" i="1"/>
  <c r="AM708" i="1"/>
  <c r="L708" i="1"/>
  <c r="C708" i="1"/>
  <c r="AM707" i="1"/>
  <c r="L707" i="1"/>
  <c r="C707" i="1"/>
  <c r="AM706" i="1"/>
  <c r="L706" i="1"/>
  <c r="C706" i="1"/>
  <c r="AM705" i="1"/>
  <c r="L705" i="1"/>
  <c r="C705" i="1"/>
  <c r="AM704" i="1"/>
  <c r="L704" i="1"/>
  <c r="C704" i="1"/>
  <c r="AM703" i="1"/>
  <c r="L703" i="1"/>
  <c r="C703" i="1"/>
  <c r="AM702" i="1"/>
  <c r="L702" i="1"/>
  <c r="C702" i="1"/>
  <c r="AM701" i="1"/>
  <c r="L701" i="1"/>
  <c r="C701" i="1"/>
  <c r="AM700" i="1"/>
  <c r="L700" i="1"/>
  <c r="C700" i="1"/>
  <c r="AM699" i="1"/>
  <c r="L699" i="1"/>
  <c r="C699" i="1"/>
  <c r="AM698" i="1"/>
  <c r="L698" i="1"/>
  <c r="C698" i="1"/>
  <c r="AM697" i="1"/>
  <c r="L697" i="1"/>
  <c r="C697" i="1"/>
  <c r="AM696" i="1"/>
  <c r="L696" i="1"/>
  <c r="C696" i="1"/>
  <c r="AM695" i="1"/>
  <c r="L695" i="1"/>
  <c r="C695" i="1"/>
  <c r="AM694" i="1"/>
  <c r="L694" i="1"/>
  <c r="C694" i="1"/>
  <c r="AM693" i="1"/>
  <c r="L693" i="1"/>
  <c r="C693" i="1"/>
  <c r="AM692" i="1"/>
  <c r="L692" i="1"/>
  <c r="C692" i="1"/>
  <c r="AM691" i="1"/>
  <c r="L691" i="1"/>
  <c r="C691" i="1"/>
  <c r="AM690" i="1"/>
  <c r="L690" i="1"/>
  <c r="C690" i="1"/>
  <c r="AM689" i="1"/>
  <c r="L689" i="1"/>
  <c r="C689" i="1"/>
  <c r="AM688" i="1"/>
  <c r="L688" i="1"/>
  <c r="C688" i="1"/>
  <c r="AM687" i="1"/>
  <c r="L687" i="1"/>
  <c r="C687" i="1"/>
  <c r="AM686" i="1"/>
  <c r="L686" i="1"/>
  <c r="C686" i="1"/>
  <c r="AM685" i="1"/>
  <c r="L685" i="1"/>
  <c r="C685" i="1"/>
  <c r="AM684" i="1"/>
  <c r="L684" i="1"/>
  <c r="C684" i="1"/>
  <c r="AM683" i="1"/>
  <c r="L683" i="1"/>
  <c r="C683" i="1"/>
  <c r="AM682" i="1"/>
  <c r="L682" i="1"/>
  <c r="C682" i="1"/>
  <c r="AM681" i="1"/>
  <c r="L681" i="1"/>
  <c r="C681" i="1"/>
  <c r="AM680" i="1"/>
  <c r="L680" i="1"/>
  <c r="C680" i="1"/>
  <c r="AM679" i="1"/>
  <c r="L679" i="1"/>
  <c r="C679" i="1"/>
  <c r="AM678" i="1"/>
  <c r="L678" i="1"/>
  <c r="C678" i="1"/>
  <c r="AM677" i="1"/>
  <c r="L677" i="1"/>
  <c r="C677" i="1"/>
  <c r="AM676" i="1"/>
  <c r="L676" i="1"/>
  <c r="C676" i="1"/>
  <c r="AM675" i="1"/>
  <c r="L675" i="1"/>
  <c r="C675" i="1"/>
  <c r="AM674" i="1"/>
  <c r="L674" i="1"/>
  <c r="C674" i="1"/>
  <c r="AM673" i="1"/>
  <c r="L673" i="1"/>
  <c r="C673" i="1"/>
  <c r="AM672" i="1"/>
  <c r="L672" i="1"/>
  <c r="C672" i="1"/>
  <c r="AM671" i="1"/>
  <c r="L671" i="1"/>
  <c r="C671" i="1"/>
  <c r="AM670" i="1"/>
  <c r="L670" i="1"/>
  <c r="C670" i="1"/>
  <c r="AM669" i="1"/>
  <c r="L669" i="1"/>
  <c r="C669" i="1"/>
  <c r="AM668" i="1"/>
  <c r="L668" i="1"/>
  <c r="C668" i="1"/>
  <c r="AM667" i="1"/>
  <c r="L667" i="1"/>
  <c r="C667" i="1"/>
  <c r="AM666" i="1"/>
  <c r="L666" i="1"/>
  <c r="C666" i="1"/>
  <c r="AM665" i="1"/>
  <c r="L665" i="1"/>
  <c r="C665" i="1"/>
  <c r="AM664" i="1"/>
  <c r="L664" i="1"/>
  <c r="C664" i="1"/>
  <c r="AM663" i="1"/>
  <c r="L663" i="1"/>
  <c r="C663" i="1"/>
  <c r="AM662" i="1"/>
  <c r="L662" i="1"/>
  <c r="C662" i="1"/>
  <c r="AM661" i="1"/>
  <c r="L661" i="1"/>
  <c r="C661" i="1"/>
  <c r="AM660" i="1"/>
  <c r="L660" i="1"/>
  <c r="C660" i="1"/>
  <c r="AM659" i="1"/>
  <c r="L659" i="1"/>
  <c r="C659" i="1"/>
  <c r="AM658" i="1"/>
  <c r="L658" i="1"/>
  <c r="C658" i="1"/>
  <c r="AM657" i="1"/>
  <c r="L657" i="1"/>
  <c r="C657" i="1"/>
  <c r="AM656" i="1"/>
  <c r="L656" i="1"/>
  <c r="C656" i="1"/>
  <c r="AM655" i="1"/>
  <c r="L655" i="1"/>
  <c r="C655" i="1"/>
  <c r="AM654" i="1"/>
  <c r="L654" i="1"/>
  <c r="C654" i="1"/>
  <c r="AM653" i="1"/>
  <c r="L653" i="1"/>
  <c r="C653" i="1"/>
  <c r="AM652" i="1"/>
  <c r="L652" i="1"/>
  <c r="C652" i="1"/>
  <c r="AM651" i="1"/>
  <c r="L651" i="1"/>
  <c r="C651" i="1"/>
  <c r="AM650" i="1"/>
  <c r="L650" i="1"/>
  <c r="C650" i="1"/>
  <c r="AM649" i="1"/>
  <c r="L649" i="1"/>
  <c r="C649" i="1"/>
  <c r="AM648" i="1"/>
  <c r="L648" i="1"/>
  <c r="C648" i="1"/>
  <c r="AM647" i="1"/>
  <c r="L647" i="1"/>
  <c r="C647" i="1"/>
  <c r="AM646" i="1"/>
  <c r="L646" i="1"/>
  <c r="C646" i="1"/>
  <c r="AM645" i="1"/>
  <c r="L645" i="1"/>
  <c r="C645" i="1"/>
  <c r="AM644" i="1"/>
  <c r="L644" i="1"/>
  <c r="C644" i="1"/>
  <c r="AM643" i="1"/>
  <c r="L643" i="1"/>
  <c r="C643" i="1"/>
  <c r="AM642" i="1"/>
  <c r="L642" i="1"/>
  <c r="C642" i="1"/>
  <c r="AM641" i="1"/>
  <c r="L641" i="1"/>
  <c r="C641" i="1"/>
  <c r="AM640" i="1"/>
  <c r="L640" i="1"/>
  <c r="C640" i="1"/>
  <c r="AM639" i="1"/>
  <c r="L639" i="1"/>
  <c r="C639" i="1"/>
  <c r="AM638" i="1"/>
  <c r="L638" i="1"/>
  <c r="C638" i="1"/>
  <c r="AM637" i="1"/>
  <c r="L637" i="1"/>
  <c r="C637" i="1"/>
  <c r="AM636" i="1"/>
  <c r="L636" i="1"/>
  <c r="C636" i="1"/>
  <c r="AM635" i="1"/>
  <c r="L635" i="1"/>
  <c r="C635" i="1"/>
  <c r="AM634" i="1"/>
  <c r="L634" i="1"/>
  <c r="C634" i="1"/>
  <c r="AM633" i="1"/>
  <c r="L633" i="1"/>
  <c r="C633" i="1"/>
  <c r="AM632" i="1"/>
  <c r="L632" i="1"/>
  <c r="C632" i="1"/>
  <c r="AM631" i="1"/>
  <c r="L631" i="1"/>
  <c r="C631" i="1"/>
  <c r="AM630" i="1"/>
  <c r="L630" i="1"/>
  <c r="C630" i="1"/>
  <c r="AM629" i="1"/>
  <c r="L629" i="1"/>
  <c r="C629" i="1"/>
  <c r="AM628" i="1"/>
  <c r="L628" i="1"/>
  <c r="C628" i="1"/>
  <c r="AM627" i="1"/>
  <c r="L627" i="1"/>
  <c r="C627" i="1"/>
  <c r="AM626" i="1"/>
  <c r="L626" i="1"/>
  <c r="C626" i="1"/>
  <c r="AM625" i="1"/>
  <c r="L625" i="1"/>
  <c r="C625" i="1"/>
  <c r="AM624" i="1"/>
  <c r="L624" i="1"/>
  <c r="C624" i="1"/>
  <c r="AM623" i="1"/>
  <c r="L623" i="1"/>
  <c r="C623" i="1"/>
  <c r="AM622" i="1"/>
  <c r="L622" i="1"/>
  <c r="C622" i="1"/>
  <c r="AM621" i="1"/>
  <c r="L621" i="1"/>
  <c r="C621" i="1"/>
  <c r="AM620" i="1"/>
  <c r="L620" i="1"/>
  <c r="C620" i="1"/>
  <c r="AM619" i="1"/>
  <c r="L619" i="1"/>
  <c r="C619" i="1"/>
  <c r="AM618" i="1"/>
  <c r="L618" i="1"/>
  <c r="C618" i="1"/>
  <c r="AM617" i="1"/>
  <c r="L617" i="1"/>
  <c r="C617" i="1"/>
  <c r="AM616" i="1"/>
  <c r="L616" i="1"/>
  <c r="C616" i="1"/>
  <c r="AM615" i="1"/>
  <c r="L615" i="1"/>
  <c r="C615" i="1"/>
  <c r="AM614" i="1"/>
  <c r="L614" i="1"/>
  <c r="C614" i="1"/>
  <c r="AM613" i="1"/>
  <c r="L613" i="1"/>
  <c r="C613" i="1"/>
  <c r="AM612" i="1"/>
  <c r="L612" i="1"/>
  <c r="C612" i="1"/>
  <c r="AM611" i="1"/>
  <c r="L611" i="1"/>
  <c r="C611" i="1"/>
  <c r="AM610" i="1"/>
  <c r="L610" i="1"/>
  <c r="C610" i="1"/>
  <c r="AM609" i="1"/>
  <c r="L609" i="1"/>
  <c r="C609" i="1"/>
  <c r="AM608" i="1"/>
  <c r="L608" i="1"/>
  <c r="C608" i="1"/>
  <c r="AM607" i="1"/>
  <c r="L607" i="1"/>
  <c r="C607" i="1"/>
  <c r="AM606" i="1"/>
  <c r="L606" i="1"/>
  <c r="C606" i="1"/>
  <c r="AM605" i="1"/>
  <c r="L605" i="1"/>
  <c r="C605" i="1"/>
  <c r="AM604" i="1"/>
  <c r="L604" i="1"/>
  <c r="C604" i="1"/>
  <c r="AM603" i="1"/>
  <c r="L603" i="1"/>
  <c r="C603" i="1"/>
  <c r="AM602" i="1"/>
  <c r="L602" i="1"/>
  <c r="C602" i="1"/>
  <c r="AM601" i="1"/>
  <c r="L601" i="1"/>
  <c r="C601" i="1"/>
  <c r="AM600" i="1"/>
  <c r="L600" i="1"/>
  <c r="C600" i="1"/>
  <c r="AM599" i="1"/>
  <c r="L599" i="1"/>
  <c r="C599" i="1"/>
  <c r="AM598" i="1"/>
  <c r="L598" i="1"/>
  <c r="C598" i="1"/>
  <c r="AM597" i="1"/>
  <c r="L597" i="1"/>
  <c r="C597" i="1"/>
  <c r="AM596" i="1"/>
  <c r="L596" i="1"/>
  <c r="C596" i="1"/>
  <c r="AM595" i="1"/>
  <c r="L595" i="1"/>
  <c r="C595" i="1"/>
  <c r="AM594" i="1"/>
  <c r="L594" i="1"/>
  <c r="C594" i="1"/>
  <c r="AM593" i="1"/>
  <c r="L593" i="1"/>
  <c r="C593" i="1"/>
  <c r="AM592" i="1"/>
  <c r="L592" i="1"/>
  <c r="C592" i="1"/>
  <c r="AM591" i="1"/>
  <c r="L591" i="1"/>
  <c r="C591" i="1"/>
  <c r="AM590" i="1"/>
  <c r="L590" i="1"/>
  <c r="C590" i="1"/>
  <c r="AM589" i="1"/>
  <c r="L589" i="1"/>
  <c r="C589" i="1"/>
  <c r="AM588" i="1"/>
  <c r="L588" i="1"/>
  <c r="C588" i="1"/>
  <c r="AM587" i="1"/>
  <c r="L587" i="1"/>
  <c r="C587" i="1"/>
  <c r="AM586" i="1"/>
  <c r="L586" i="1"/>
  <c r="C586" i="1"/>
  <c r="AM585" i="1"/>
  <c r="L585" i="1"/>
  <c r="C585" i="1"/>
  <c r="AM584" i="1"/>
  <c r="L584" i="1"/>
  <c r="C584" i="1"/>
  <c r="AM583" i="1"/>
  <c r="L583" i="1"/>
  <c r="C583" i="1"/>
  <c r="AM582" i="1"/>
  <c r="L582" i="1"/>
  <c r="C582" i="1"/>
  <c r="AM581" i="1"/>
  <c r="L581" i="1"/>
  <c r="C581" i="1"/>
  <c r="AM580" i="1"/>
  <c r="L580" i="1"/>
  <c r="C580" i="1"/>
  <c r="AM579" i="1"/>
  <c r="L579" i="1"/>
  <c r="C579" i="1"/>
  <c r="AM578" i="1"/>
  <c r="L578" i="1"/>
  <c r="C578" i="1"/>
  <c r="AM577" i="1"/>
  <c r="L577" i="1"/>
  <c r="C577" i="1"/>
  <c r="AM576" i="1"/>
  <c r="L576" i="1"/>
  <c r="C576" i="1"/>
  <c r="AM575" i="1"/>
  <c r="L575" i="1"/>
  <c r="C575" i="1"/>
  <c r="AM574" i="1"/>
  <c r="L574" i="1"/>
  <c r="C574" i="1"/>
  <c r="AM573" i="1"/>
  <c r="L573" i="1"/>
  <c r="C573" i="1"/>
  <c r="AM572" i="1"/>
  <c r="L572" i="1"/>
  <c r="C572" i="1"/>
  <c r="AM571" i="1"/>
  <c r="L571" i="1"/>
  <c r="C571" i="1"/>
  <c r="AM570" i="1"/>
  <c r="L570" i="1"/>
  <c r="C570" i="1"/>
  <c r="AM569" i="1"/>
  <c r="L569" i="1"/>
  <c r="C569" i="1"/>
  <c r="AM568" i="1"/>
  <c r="L568" i="1"/>
  <c r="C568" i="1"/>
  <c r="AM567" i="1"/>
  <c r="L567" i="1"/>
  <c r="C567" i="1"/>
  <c r="AM566" i="1"/>
  <c r="L566" i="1"/>
  <c r="C566" i="1"/>
  <c r="AM565" i="1"/>
  <c r="L565" i="1"/>
  <c r="C565" i="1"/>
  <c r="AM564" i="1"/>
  <c r="L564" i="1"/>
  <c r="C564" i="1"/>
  <c r="AM563" i="1"/>
  <c r="L563" i="1"/>
  <c r="C563" i="1"/>
  <c r="AM562" i="1"/>
  <c r="L562" i="1"/>
  <c r="C562" i="1"/>
  <c r="AM561" i="1"/>
  <c r="L561" i="1"/>
  <c r="C561" i="1"/>
  <c r="AM560" i="1"/>
  <c r="L560" i="1"/>
  <c r="C560" i="1"/>
  <c r="AM559" i="1"/>
  <c r="L559" i="1"/>
  <c r="C559" i="1"/>
  <c r="AM558" i="1"/>
  <c r="L558" i="1"/>
  <c r="C558" i="1"/>
  <c r="AM557" i="1"/>
  <c r="L557" i="1"/>
  <c r="C557" i="1"/>
  <c r="AM556" i="1"/>
  <c r="L556" i="1"/>
  <c r="C556" i="1"/>
  <c r="AM555" i="1"/>
  <c r="L555" i="1"/>
  <c r="C555" i="1"/>
  <c r="AM554" i="1"/>
  <c r="L554" i="1"/>
  <c r="C554" i="1"/>
  <c r="AM553" i="1"/>
  <c r="L553" i="1"/>
  <c r="C553" i="1"/>
  <c r="AM552" i="1"/>
  <c r="L552" i="1"/>
  <c r="C552" i="1"/>
  <c r="AM551" i="1"/>
  <c r="L551" i="1"/>
  <c r="C551" i="1"/>
  <c r="AM550" i="1"/>
  <c r="L550" i="1"/>
  <c r="C550" i="1"/>
  <c r="AM549" i="1"/>
  <c r="L549" i="1"/>
  <c r="C549" i="1"/>
  <c r="AM548" i="1"/>
  <c r="L548" i="1"/>
  <c r="C548" i="1"/>
  <c r="AM547" i="1"/>
  <c r="L547" i="1"/>
  <c r="C547" i="1"/>
  <c r="AM546" i="1"/>
  <c r="L546" i="1"/>
  <c r="C546" i="1"/>
  <c r="AM545" i="1"/>
  <c r="L545" i="1"/>
  <c r="C545" i="1"/>
  <c r="AM544" i="1"/>
  <c r="L544" i="1"/>
  <c r="C544" i="1"/>
  <c r="AM543" i="1"/>
  <c r="L543" i="1"/>
  <c r="C543" i="1"/>
  <c r="AM542" i="1"/>
  <c r="L542" i="1"/>
  <c r="C542" i="1"/>
  <c r="AM541" i="1"/>
  <c r="L541" i="1"/>
  <c r="C541" i="1"/>
  <c r="AM540" i="1"/>
  <c r="L540" i="1"/>
  <c r="C540" i="1"/>
  <c r="AM539" i="1"/>
  <c r="L539" i="1"/>
  <c r="C539" i="1"/>
  <c r="AM538" i="1"/>
  <c r="L538" i="1"/>
  <c r="C538" i="1"/>
  <c r="AM537" i="1"/>
  <c r="L537" i="1"/>
  <c r="C537" i="1"/>
  <c r="AM536" i="1"/>
  <c r="L536" i="1"/>
  <c r="C536" i="1"/>
  <c r="AM535" i="1"/>
  <c r="L535" i="1"/>
  <c r="C535" i="1"/>
  <c r="AM534" i="1"/>
  <c r="L534" i="1"/>
  <c r="C534" i="1"/>
  <c r="AM533" i="1"/>
  <c r="L533" i="1"/>
  <c r="C533" i="1"/>
  <c r="AM532" i="1"/>
  <c r="L532" i="1"/>
  <c r="C532" i="1"/>
  <c r="AM531" i="1"/>
  <c r="L531" i="1"/>
  <c r="C531" i="1"/>
  <c r="AM530" i="1"/>
  <c r="L530" i="1"/>
  <c r="C530" i="1"/>
  <c r="AM529" i="1"/>
  <c r="L529" i="1"/>
  <c r="C529" i="1"/>
  <c r="AM528" i="1"/>
  <c r="L528" i="1"/>
  <c r="C528" i="1"/>
  <c r="AM527" i="1"/>
  <c r="L527" i="1"/>
  <c r="C527" i="1"/>
  <c r="AM526" i="1"/>
  <c r="L526" i="1"/>
  <c r="C526" i="1"/>
  <c r="AM525" i="1"/>
  <c r="L525" i="1"/>
  <c r="C525" i="1"/>
  <c r="AM524" i="1"/>
  <c r="L524" i="1"/>
  <c r="C524" i="1"/>
  <c r="AM523" i="1"/>
  <c r="L523" i="1"/>
  <c r="C523" i="1"/>
  <c r="AM522" i="1"/>
  <c r="L522" i="1"/>
  <c r="C522" i="1"/>
  <c r="AM521" i="1"/>
  <c r="L521" i="1"/>
  <c r="C521" i="1"/>
  <c r="AM520" i="1"/>
  <c r="L520" i="1"/>
  <c r="C520" i="1"/>
  <c r="AM519" i="1"/>
  <c r="L519" i="1"/>
  <c r="C519" i="1"/>
  <c r="AM518" i="1"/>
  <c r="L518" i="1"/>
  <c r="C518" i="1"/>
  <c r="AM517" i="1"/>
  <c r="L517" i="1"/>
  <c r="C517" i="1"/>
  <c r="AM516" i="1"/>
  <c r="L516" i="1"/>
  <c r="C516" i="1"/>
  <c r="AM515" i="1"/>
  <c r="L515" i="1"/>
  <c r="C515" i="1"/>
  <c r="AM514" i="1"/>
  <c r="L514" i="1"/>
  <c r="C514" i="1"/>
  <c r="AM513" i="1"/>
  <c r="L513" i="1"/>
  <c r="C513" i="1"/>
  <c r="AM512" i="1"/>
  <c r="L512" i="1"/>
  <c r="C512" i="1"/>
  <c r="AM511" i="1"/>
  <c r="L511" i="1"/>
  <c r="C511" i="1"/>
  <c r="AM510" i="1"/>
  <c r="L510" i="1"/>
  <c r="C510" i="1"/>
  <c r="AM509" i="1"/>
  <c r="L509" i="1"/>
  <c r="C509" i="1"/>
  <c r="AM508" i="1"/>
  <c r="L508" i="1"/>
  <c r="C508" i="1"/>
  <c r="AM507" i="1"/>
  <c r="L507" i="1"/>
  <c r="C507" i="1"/>
  <c r="AM506" i="1"/>
  <c r="L506" i="1"/>
  <c r="C506" i="1"/>
  <c r="AM505" i="1"/>
  <c r="L505" i="1"/>
  <c r="C505" i="1"/>
  <c r="AM504" i="1"/>
  <c r="L504" i="1"/>
  <c r="C504" i="1"/>
  <c r="AM503" i="1"/>
  <c r="L503" i="1"/>
  <c r="C503" i="1"/>
  <c r="AM502" i="1"/>
  <c r="L502" i="1"/>
  <c r="C502" i="1"/>
  <c r="AM501" i="1"/>
  <c r="L501" i="1"/>
  <c r="C501" i="1"/>
  <c r="AM500" i="1"/>
  <c r="L500" i="1"/>
  <c r="C500" i="1"/>
  <c r="AM499" i="1"/>
  <c r="L499" i="1"/>
  <c r="C499" i="1"/>
  <c r="AM498" i="1"/>
  <c r="L498" i="1"/>
  <c r="C498" i="1"/>
  <c r="AM497" i="1"/>
  <c r="L497" i="1"/>
  <c r="C497" i="1"/>
  <c r="AM496" i="1"/>
  <c r="L496" i="1"/>
  <c r="C496" i="1"/>
  <c r="AM495" i="1"/>
  <c r="L495" i="1"/>
  <c r="C495" i="1"/>
  <c r="AM494" i="1"/>
  <c r="L494" i="1"/>
  <c r="C494" i="1"/>
  <c r="AM493" i="1"/>
  <c r="L493" i="1"/>
  <c r="C493" i="1"/>
  <c r="AM492" i="1"/>
  <c r="L492" i="1"/>
  <c r="C492" i="1"/>
  <c r="AM491" i="1"/>
  <c r="L491" i="1"/>
  <c r="C491" i="1"/>
  <c r="AM490" i="1"/>
  <c r="L490" i="1"/>
  <c r="C490" i="1"/>
  <c r="AM489" i="1"/>
  <c r="L489" i="1"/>
  <c r="C489" i="1"/>
  <c r="AM488" i="1"/>
  <c r="L488" i="1"/>
  <c r="C488" i="1"/>
  <c r="AM487" i="1"/>
  <c r="L487" i="1"/>
  <c r="C487" i="1"/>
  <c r="AM486" i="1"/>
  <c r="L486" i="1"/>
  <c r="C486" i="1"/>
  <c r="AM485" i="1"/>
  <c r="L485" i="1"/>
  <c r="C485" i="1"/>
  <c r="AM484" i="1"/>
  <c r="L484" i="1"/>
  <c r="C484" i="1"/>
  <c r="AM483" i="1"/>
  <c r="L483" i="1"/>
  <c r="C483" i="1"/>
  <c r="AM482" i="1"/>
  <c r="L482" i="1"/>
  <c r="C482" i="1"/>
  <c r="AM481" i="1"/>
  <c r="L481" i="1"/>
  <c r="C481" i="1"/>
  <c r="AM480" i="1"/>
  <c r="L480" i="1"/>
  <c r="C480" i="1"/>
  <c r="AM479" i="1"/>
  <c r="L479" i="1"/>
  <c r="C479" i="1"/>
  <c r="AM478" i="1"/>
  <c r="L478" i="1"/>
  <c r="C478" i="1"/>
  <c r="AM477" i="1"/>
  <c r="L477" i="1"/>
  <c r="C477" i="1"/>
  <c r="AM476" i="1"/>
  <c r="L476" i="1"/>
  <c r="C476" i="1"/>
  <c r="AM475" i="1"/>
  <c r="L475" i="1"/>
  <c r="C475" i="1"/>
  <c r="AM474" i="1"/>
  <c r="L474" i="1"/>
  <c r="C474" i="1"/>
  <c r="AM473" i="1"/>
  <c r="L473" i="1"/>
  <c r="C473" i="1"/>
  <c r="AM472" i="1"/>
  <c r="L472" i="1"/>
  <c r="C472" i="1"/>
  <c r="AM471" i="1"/>
  <c r="L471" i="1"/>
  <c r="C471" i="1"/>
  <c r="AM470" i="1"/>
  <c r="L470" i="1"/>
  <c r="C470" i="1"/>
  <c r="AM469" i="1"/>
  <c r="L469" i="1"/>
  <c r="C469" i="1"/>
  <c r="AM468" i="1"/>
  <c r="L468" i="1"/>
  <c r="C468" i="1"/>
  <c r="AM467" i="1"/>
  <c r="L467" i="1"/>
  <c r="C467" i="1"/>
  <c r="AM466" i="1"/>
  <c r="L466" i="1"/>
  <c r="C466" i="1"/>
  <c r="AM465" i="1"/>
  <c r="L465" i="1"/>
  <c r="C465" i="1"/>
  <c r="AM464" i="1"/>
  <c r="L464" i="1"/>
  <c r="C464" i="1"/>
  <c r="AM463" i="1"/>
  <c r="L463" i="1"/>
  <c r="C463" i="1"/>
  <c r="AM462" i="1"/>
  <c r="L462" i="1"/>
  <c r="C462" i="1"/>
  <c r="AM461" i="1"/>
  <c r="L461" i="1"/>
  <c r="C461" i="1"/>
  <c r="AM460" i="1"/>
  <c r="L460" i="1"/>
  <c r="C460" i="1"/>
  <c r="AM459" i="1"/>
  <c r="L459" i="1"/>
  <c r="C459" i="1"/>
  <c r="AM458" i="1"/>
  <c r="L458" i="1"/>
  <c r="C458" i="1"/>
  <c r="AM457" i="1"/>
  <c r="L457" i="1"/>
  <c r="C457" i="1"/>
  <c r="AM456" i="1"/>
  <c r="L456" i="1"/>
  <c r="C456" i="1"/>
  <c r="AM455" i="1"/>
  <c r="L455" i="1"/>
  <c r="C455" i="1"/>
  <c r="AM454" i="1"/>
  <c r="L454" i="1"/>
  <c r="C454" i="1"/>
  <c r="AM453" i="1"/>
  <c r="L453" i="1"/>
  <c r="C453" i="1"/>
  <c r="AM452" i="1"/>
  <c r="L452" i="1"/>
  <c r="C452" i="1"/>
  <c r="AM451" i="1"/>
  <c r="L451" i="1"/>
  <c r="C451" i="1"/>
  <c r="AM450" i="1"/>
  <c r="L450" i="1"/>
  <c r="C450" i="1"/>
  <c r="AM449" i="1"/>
  <c r="L449" i="1"/>
  <c r="C449" i="1"/>
  <c r="AM448" i="1"/>
  <c r="L448" i="1"/>
  <c r="C448" i="1"/>
  <c r="AM447" i="1"/>
  <c r="L447" i="1"/>
  <c r="C447" i="1"/>
  <c r="AM446" i="1"/>
  <c r="L446" i="1"/>
  <c r="C446" i="1"/>
  <c r="AM445" i="1"/>
  <c r="L445" i="1"/>
  <c r="C445" i="1"/>
  <c r="AM444" i="1"/>
  <c r="L444" i="1"/>
  <c r="C444" i="1"/>
  <c r="AM443" i="1"/>
  <c r="L443" i="1"/>
  <c r="C443" i="1"/>
  <c r="AM442" i="1"/>
  <c r="L442" i="1"/>
  <c r="C442" i="1"/>
  <c r="AM441" i="1"/>
  <c r="L441" i="1"/>
  <c r="C441" i="1"/>
  <c r="AM440" i="1"/>
  <c r="L440" i="1"/>
  <c r="C440" i="1"/>
  <c r="AM439" i="1"/>
  <c r="L439" i="1"/>
  <c r="C439" i="1"/>
  <c r="AM438" i="1"/>
  <c r="L438" i="1"/>
  <c r="C438" i="1"/>
  <c r="AM437" i="1"/>
  <c r="L437" i="1"/>
  <c r="C437" i="1"/>
  <c r="AM436" i="1"/>
  <c r="L436" i="1"/>
  <c r="C436" i="1"/>
  <c r="AM435" i="1"/>
  <c r="L435" i="1"/>
  <c r="C435" i="1"/>
  <c r="AM434" i="1"/>
  <c r="L434" i="1"/>
  <c r="C434" i="1"/>
  <c r="AM433" i="1"/>
  <c r="L433" i="1"/>
  <c r="C433" i="1"/>
  <c r="AM432" i="1"/>
  <c r="L432" i="1"/>
  <c r="C432" i="1"/>
  <c r="AM431" i="1"/>
  <c r="L431" i="1"/>
  <c r="C431" i="1"/>
  <c r="AM430" i="1"/>
  <c r="L430" i="1"/>
  <c r="C430" i="1"/>
  <c r="AM429" i="1"/>
  <c r="L429" i="1"/>
  <c r="C429" i="1"/>
  <c r="AM428" i="1"/>
  <c r="L428" i="1"/>
  <c r="C428" i="1"/>
  <c r="AM427" i="1"/>
  <c r="L427" i="1"/>
  <c r="C427" i="1"/>
  <c r="AM426" i="1"/>
  <c r="L426" i="1"/>
  <c r="C426" i="1"/>
  <c r="AM425" i="1"/>
  <c r="L425" i="1"/>
  <c r="C425" i="1"/>
  <c r="AM424" i="1"/>
  <c r="L424" i="1"/>
  <c r="C424" i="1"/>
  <c r="AM423" i="1"/>
  <c r="L423" i="1"/>
  <c r="C423" i="1"/>
  <c r="AM422" i="1"/>
  <c r="L422" i="1"/>
  <c r="C422" i="1"/>
  <c r="AM421" i="1"/>
  <c r="L421" i="1"/>
  <c r="C421" i="1"/>
  <c r="AM420" i="1"/>
  <c r="L420" i="1"/>
  <c r="C420" i="1"/>
  <c r="AM419" i="1"/>
  <c r="L419" i="1"/>
  <c r="C419" i="1"/>
  <c r="AM418" i="1"/>
  <c r="L418" i="1"/>
  <c r="C418" i="1"/>
  <c r="AM417" i="1"/>
  <c r="L417" i="1"/>
  <c r="C417" i="1"/>
  <c r="AM416" i="1"/>
  <c r="L416" i="1"/>
  <c r="C416" i="1"/>
  <c r="AM415" i="1"/>
  <c r="L415" i="1"/>
  <c r="C415" i="1"/>
  <c r="AM414" i="1"/>
  <c r="L414" i="1"/>
  <c r="C414" i="1"/>
  <c r="AM413" i="1"/>
  <c r="L413" i="1"/>
  <c r="C413" i="1"/>
  <c r="AM412" i="1"/>
  <c r="L412" i="1"/>
  <c r="C412" i="1"/>
  <c r="AM411" i="1"/>
  <c r="L411" i="1"/>
  <c r="C411" i="1"/>
  <c r="AM410" i="1"/>
  <c r="L410" i="1"/>
  <c r="C410" i="1"/>
  <c r="AM409" i="1"/>
  <c r="L409" i="1"/>
  <c r="C409" i="1"/>
  <c r="AM408" i="1"/>
  <c r="L408" i="1"/>
  <c r="C408" i="1"/>
  <c r="AM407" i="1"/>
  <c r="L407" i="1"/>
  <c r="C407" i="1"/>
  <c r="AM406" i="1"/>
  <c r="L406" i="1"/>
  <c r="C406" i="1"/>
  <c r="AM405" i="1"/>
  <c r="L405" i="1"/>
  <c r="C405" i="1"/>
  <c r="AM404" i="1"/>
  <c r="L404" i="1"/>
  <c r="C404" i="1"/>
  <c r="AM403" i="1"/>
  <c r="L403" i="1"/>
  <c r="C403" i="1"/>
  <c r="AM402" i="1"/>
  <c r="L402" i="1"/>
  <c r="C402" i="1"/>
  <c r="AM401" i="1"/>
  <c r="L401" i="1"/>
  <c r="C401" i="1"/>
  <c r="AM400" i="1"/>
  <c r="L400" i="1"/>
  <c r="C400" i="1"/>
  <c r="AM399" i="1"/>
  <c r="L399" i="1"/>
  <c r="C399" i="1"/>
  <c r="AM398" i="1"/>
  <c r="L398" i="1"/>
  <c r="C398" i="1"/>
  <c r="AM397" i="1"/>
  <c r="L397" i="1"/>
  <c r="C397" i="1"/>
  <c r="AM396" i="1"/>
  <c r="L396" i="1"/>
  <c r="C396" i="1"/>
  <c r="AM395" i="1"/>
  <c r="L395" i="1"/>
  <c r="C395" i="1"/>
  <c r="AM394" i="1"/>
  <c r="L394" i="1"/>
  <c r="C394" i="1"/>
  <c r="AM393" i="1"/>
  <c r="L393" i="1"/>
  <c r="C393" i="1"/>
  <c r="AM392" i="1"/>
  <c r="L392" i="1"/>
  <c r="C392" i="1"/>
  <c r="AM391" i="1"/>
  <c r="L391" i="1"/>
  <c r="C391" i="1"/>
  <c r="AM390" i="1"/>
  <c r="L390" i="1"/>
  <c r="C390" i="1"/>
  <c r="AM389" i="1"/>
  <c r="L389" i="1"/>
  <c r="C389" i="1"/>
  <c r="AM388" i="1"/>
  <c r="L388" i="1"/>
  <c r="C388" i="1"/>
  <c r="AM387" i="1"/>
  <c r="L387" i="1"/>
  <c r="C387" i="1"/>
  <c r="AM386" i="1"/>
  <c r="L386" i="1"/>
  <c r="C386" i="1"/>
  <c r="AM385" i="1"/>
  <c r="L385" i="1"/>
  <c r="C385" i="1"/>
  <c r="AM384" i="1"/>
  <c r="L384" i="1"/>
  <c r="C384" i="1"/>
  <c r="AM383" i="1"/>
  <c r="L383" i="1"/>
  <c r="C383" i="1"/>
  <c r="AM382" i="1"/>
  <c r="L382" i="1"/>
  <c r="C382" i="1"/>
  <c r="AM381" i="1"/>
  <c r="L381" i="1"/>
  <c r="C381" i="1"/>
  <c r="AM380" i="1"/>
  <c r="L380" i="1"/>
  <c r="C380" i="1"/>
  <c r="AM379" i="1"/>
  <c r="L379" i="1"/>
  <c r="C379" i="1"/>
  <c r="AM378" i="1"/>
  <c r="L378" i="1"/>
  <c r="C378" i="1"/>
  <c r="AM377" i="1"/>
  <c r="L377" i="1"/>
  <c r="C377" i="1"/>
  <c r="AM376" i="1"/>
  <c r="L376" i="1"/>
  <c r="C376" i="1"/>
  <c r="AM375" i="1"/>
  <c r="L375" i="1"/>
  <c r="C375" i="1"/>
  <c r="AM374" i="1"/>
  <c r="L374" i="1"/>
  <c r="C374" i="1"/>
  <c r="AM373" i="1"/>
  <c r="L373" i="1"/>
  <c r="C373" i="1"/>
  <c r="AM372" i="1"/>
  <c r="L372" i="1"/>
  <c r="C372" i="1"/>
  <c r="AM371" i="1"/>
  <c r="L371" i="1"/>
  <c r="C371" i="1"/>
  <c r="AM370" i="1"/>
  <c r="L370" i="1"/>
  <c r="C370" i="1"/>
  <c r="AM369" i="1"/>
  <c r="L369" i="1"/>
  <c r="C369" i="1"/>
  <c r="AM368" i="1"/>
  <c r="L368" i="1"/>
  <c r="C368" i="1"/>
  <c r="AM367" i="1"/>
  <c r="L367" i="1"/>
  <c r="C367" i="1"/>
  <c r="AM366" i="1"/>
  <c r="L366" i="1"/>
  <c r="C366" i="1"/>
  <c r="AM365" i="1"/>
  <c r="L365" i="1"/>
  <c r="C365" i="1"/>
  <c r="AM364" i="1"/>
  <c r="L364" i="1"/>
  <c r="C364" i="1"/>
  <c r="AM363" i="1"/>
  <c r="L363" i="1"/>
  <c r="C363" i="1"/>
  <c r="AM362" i="1"/>
  <c r="L362" i="1"/>
  <c r="C362" i="1"/>
  <c r="AM361" i="1"/>
  <c r="L361" i="1"/>
  <c r="C361" i="1"/>
  <c r="AM360" i="1"/>
  <c r="L360" i="1"/>
  <c r="C360" i="1"/>
  <c r="AM359" i="1"/>
  <c r="L359" i="1"/>
  <c r="C359" i="1"/>
  <c r="AM358" i="1"/>
  <c r="L358" i="1"/>
  <c r="C358" i="1"/>
  <c r="AM357" i="1"/>
  <c r="L357" i="1"/>
  <c r="C357" i="1"/>
  <c r="AM356" i="1"/>
  <c r="L356" i="1"/>
  <c r="C356" i="1"/>
  <c r="AM355" i="1"/>
  <c r="L355" i="1"/>
  <c r="C355" i="1"/>
  <c r="AM354" i="1"/>
  <c r="L354" i="1"/>
  <c r="C354" i="1"/>
  <c r="AM353" i="1"/>
  <c r="L353" i="1"/>
  <c r="C353" i="1"/>
  <c r="AM352" i="1"/>
  <c r="L352" i="1"/>
  <c r="C352" i="1"/>
  <c r="AM351" i="1"/>
  <c r="L351" i="1"/>
  <c r="C351" i="1"/>
  <c r="AM350" i="1"/>
  <c r="L350" i="1"/>
  <c r="C350" i="1"/>
  <c r="AM349" i="1"/>
  <c r="L349" i="1"/>
  <c r="C349" i="1"/>
  <c r="AM348" i="1"/>
  <c r="L348" i="1"/>
  <c r="C348" i="1"/>
  <c r="AM347" i="1"/>
  <c r="L347" i="1"/>
  <c r="C347" i="1"/>
  <c r="AM346" i="1"/>
  <c r="L346" i="1"/>
  <c r="C346" i="1"/>
  <c r="AM345" i="1"/>
  <c r="L345" i="1"/>
  <c r="C345" i="1"/>
  <c r="AM344" i="1"/>
  <c r="L344" i="1"/>
  <c r="C344" i="1"/>
  <c r="AM343" i="1"/>
  <c r="L343" i="1"/>
  <c r="C343" i="1"/>
  <c r="AM342" i="1"/>
  <c r="L342" i="1"/>
  <c r="C342" i="1"/>
  <c r="AM341" i="1"/>
  <c r="L341" i="1"/>
  <c r="C341" i="1"/>
  <c r="AM340" i="1"/>
  <c r="L340" i="1"/>
  <c r="C340" i="1"/>
  <c r="AM339" i="1"/>
  <c r="L339" i="1"/>
  <c r="C339" i="1"/>
  <c r="AM338" i="1"/>
  <c r="L338" i="1"/>
  <c r="C338" i="1"/>
  <c r="AM337" i="1"/>
  <c r="L337" i="1"/>
  <c r="C337" i="1"/>
  <c r="AM336" i="1"/>
  <c r="L336" i="1"/>
  <c r="C336" i="1"/>
  <c r="AM335" i="1"/>
  <c r="L335" i="1"/>
  <c r="C335" i="1"/>
  <c r="AM334" i="1"/>
  <c r="L334" i="1"/>
  <c r="C334" i="1"/>
  <c r="AM333" i="1"/>
  <c r="L333" i="1"/>
  <c r="C333" i="1"/>
  <c r="AM332" i="1"/>
  <c r="L332" i="1"/>
  <c r="C332" i="1"/>
  <c r="AM331" i="1"/>
  <c r="L331" i="1"/>
  <c r="C331" i="1"/>
  <c r="AM330" i="1"/>
  <c r="L330" i="1"/>
  <c r="C330" i="1"/>
  <c r="AM329" i="1"/>
  <c r="L329" i="1"/>
  <c r="C329" i="1"/>
  <c r="AM328" i="1"/>
  <c r="L328" i="1"/>
  <c r="C328" i="1"/>
  <c r="AM327" i="1"/>
  <c r="L327" i="1"/>
  <c r="C327" i="1"/>
  <c r="AM326" i="1"/>
  <c r="L326" i="1"/>
  <c r="C326" i="1"/>
  <c r="AM325" i="1"/>
  <c r="L325" i="1"/>
  <c r="C325" i="1"/>
  <c r="AM324" i="1"/>
  <c r="L324" i="1"/>
  <c r="C324" i="1"/>
  <c r="AM323" i="1"/>
  <c r="L323" i="1"/>
  <c r="C323" i="1"/>
  <c r="AM322" i="1"/>
  <c r="L322" i="1"/>
  <c r="C322" i="1"/>
  <c r="AM321" i="1"/>
  <c r="L321" i="1"/>
  <c r="C321" i="1"/>
  <c r="AM320" i="1"/>
  <c r="L320" i="1"/>
  <c r="C320" i="1"/>
  <c r="AM319" i="1"/>
  <c r="L319" i="1"/>
  <c r="C319" i="1"/>
  <c r="AM318" i="1"/>
  <c r="L318" i="1"/>
  <c r="C318" i="1"/>
  <c r="AM317" i="1"/>
  <c r="L317" i="1"/>
  <c r="C317" i="1"/>
  <c r="AM316" i="1"/>
  <c r="L316" i="1"/>
  <c r="C316" i="1"/>
  <c r="AM315" i="1"/>
  <c r="L315" i="1"/>
  <c r="C315" i="1"/>
  <c r="AM314" i="1"/>
  <c r="L314" i="1"/>
  <c r="C314" i="1"/>
  <c r="AM313" i="1"/>
  <c r="L313" i="1"/>
  <c r="C313" i="1"/>
  <c r="AM312" i="1"/>
  <c r="L312" i="1"/>
  <c r="C312" i="1"/>
  <c r="AM311" i="1"/>
  <c r="L311" i="1"/>
  <c r="C311" i="1"/>
  <c r="AM310" i="1"/>
  <c r="L310" i="1"/>
  <c r="C310" i="1"/>
  <c r="AM309" i="1"/>
  <c r="L309" i="1"/>
  <c r="C309" i="1"/>
  <c r="AM308" i="1"/>
  <c r="L308" i="1"/>
  <c r="C308" i="1"/>
  <c r="AM307" i="1"/>
  <c r="L307" i="1"/>
  <c r="C307" i="1"/>
  <c r="AM306" i="1"/>
  <c r="L306" i="1"/>
  <c r="C306" i="1"/>
  <c r="AM305" i="1"/>
  <c r="L305" i="1"/>
  <c r="C305" i="1"/>
  <c r="AM304" i="1"/>
  <c r="L304" i="1"/>
  <c r="C304" i="1"/>
  <c r="AM303" i="1"/>
  <c r="L303" i="1"/>
  <c r="C303" i="1"/>
  <c r="AM302" i="1"/>
  <c r="L302" i="1"/>
  <c r="C302" i="1"/>
  <c r="AM301" i="1"/>
  <c r="L301" i="1"/>
  <c r="C301" i="1"/>
  <c r="AM300" i="1"/>
  <c r="L300" i="1"/>
  <c r="C300" i="1"/>
  <c r="AM299" i="1"/>
  <c r="L299" i="1"/>
  <c r="C299" i="1"/>
  <c r="AM298" i="1"/>
  <c r="L298" i="1"/>
  <c r="C298" i="1"/>
  <c r="AM297" i="1"/>
  <c r="L297" i="1"/>
  <c r="C297" i="1"/>
  <c r="AM296" i="1"/>
  <c r="L296" i="1"/>
  <c r="C296" i="1"/>
  <c r="AM295" i="1"/>
  <c r="L295" i="1"/>
  <c r="C295" i="1"/>
  <c r="AM294" i="1"/>
  <c r="L294" i="1"/>
  <c r="C294" i="1"/>
  <c r="AM293" i="1"/>
  <c r="L293" i="1"/>
  <c r="C293" i="1"/>
  <c r="AM292" i="1"/>
  <c r="L292" i="1"/>
  <c r="C292" i="1"/>
  <c r="AM291" i="1"/>
  <c r="L291" i="1"/>
  <c r="C291" i="1"/>
  <c r="AM290" i="1"/>
  <c r="L290" i="1"/>
  <c r="C290" i="1"/>
  <c r="AM289" i="1"/>
  <c r="L289" i="1"/>
  <c r="C289" i="1"/>
  <c r="AM288" i="1"/>
  <c r="L288" i="1"/>
  <c r="C288" i="1"/>
  <c r="AM287" i="1"/>
  <c r="L287" i="1"/>
  <c r="C287" i="1"/>
  <c r="AM286" i="1"/>
  <c r="L286" i="1"/>
  <c r="C286" i="1"/>
  <c r="AM285" i="1"/>
  <c r="L285" i="1"/>
  <c r="C285" i="1"/>
  <c r="AM284" i="1"/>
  <c r="L284" i="1"/>
  <c r="C284" i="1"/>
  <c r="AM283" i="1"/>
  <c r="L283" i="1"/>
  <c r="C283" i="1"/>
  <c r="AM282" i="1"/>
  <c r="L282" i="1"/>
  <c r="C282" i="1"/>
  <c r="AM281" i="1"/>
  <c r="L281" i="1"/>
  <c r="C281" i="1"/>
  <c r="AM280" i="1"/>
  <c r="L280" i="1"/>
  <c r="C280" i="1"/>
  <c r="AM279" i="1"/>
  <c r="L279" i="1"/>
  <c r="C279" i="1"/>
  <c r="AM278" i="1"/>
  <c r="L278" i="1"/>
  <c r="C278" i="1"/>
  <c r="AM277" i="1"/>
  <c r="L277" i="1"/>
  <c r="C277" i="1"/>
  <c r="AM276" i="1"/>
  <c r="L276" i="1"/>
  <c r="C276" i="1"/>
  <c r="AM275" i="1"/>
  <c r="L275" i="1"/>
  <c r="C275" i="1"/>
  <c r="AM274" i="1"/>
  <c r="L274" i="1"/>
  <c r="C274" i="1"/>
  <c r="AM273" i="1"/>
  <c r="L273" i="1"/>
  <c r="C273" i="1"/>
  <c r="AM272" i="1"/>
  <c r="L272" i="1"/>
  <c r="C272" i="1"/>
  <c r="AM271" i="1"/>
  <c r="L271" i="1"/>
  <c r="C271" i="1"/>
  <c r="AM270" i="1"/>
  <c r="L270" i="1"/>
  <c r="C270" i="1"/>
  <c r="AM269" i="1"/>
  <c r="L269" i="1"/>
  <c r="C269" i="1"/>
  <c r="AM268" i="1"/>
  <c r="L268" i="1"/>
  <c r="C268" i="1"/>
  <c r="AM267" i="1"/>
  <c r="L267" i="1"/>
  <c r="C267" i="1"/>
  <c r="AM266" i="1"/>
  <c r="L266" i="1"/>
  <c r="C266" i="1"/>
  <c r="AM265" i="1"/>
  <c r="L265" i="1"/>
  <c r="C265" i="1"/>
  <c r="AM264" i="1"/>
  <c r="L264" i="1"/>
  <c r="C264" i="1"/>
  <c r="AM263" i="1"/>
  <c r="L263" i="1"/>
  <c r="C263" i="1"/>
  <c r="AM262" i="1"/>
  <c r="L262" i="1"/>
  <c r="C262" i="1"/>
  <c r="AM261" i="1"/>
  <c r="L261" i="1"/>
  <c r="C261" i="1"/>
  <c r="AM260" i="1"/>
  <c r="L260" i="1"/>
  <c r="C260" i="1"/>
  <c r="AM259" i="1"/>
  <c r="L259" i="1"/>
  <c r="C259" i="1"/>
  <c r="AM258" i="1"/>
  <c r="L258" i="1"/>
  <c r="C258" i="1"/>
  <c r="AM257" i="1"/>
  <c r="L257" i="1"/>
  <c r="C257" i="1"/>
  <c r="AM256" i="1"/>
  <c r="L256" i="1"/>
  <c r="C256" i="1"/>
  <c r="AM255" i="1"/>
  <c r="L255" i="1"/>
  <c r="C255" i="1"/>
  <c r="AM254" i="1"/>
  <c r="L254" i="1"/>
  <c r="C254" i="1"/>
  <c r="AM253" i="1"/>
  <c r="L253" i="1"/>
  <c r="C253" i="1"/>
  <c r="AM252" i="1"/>
  <c r="L252" i="1"/>
  <c r="C252" i="1"/>
  <c r="AM251" i="1"/>
  <c r="L251" i="1"/>
  <c r="C251" i="1"/>
  <c r="AM250" i="1"/>
  <c r="L250" i="1"/>
  <c r="C250" i="1"/>
  <c r="AM249" i="1"/>
  <c r="L249" i="1"/>
  <c r="C249" i="1"/>
  <c r="AM248" i="1"/>
  <c r="L248" i="1"/>
  <c r="C248" i="1"/>
  <c r="AM247" i="1"/>
  <c r="L247" i="1"/>
  <c r="C247" i="1"/>
  <c r="AM246" i="1"/>
  <c r="L246" i="1"/>
  <c r="C246" i="1"/>
  <c r="AM245" i="1"/>
  <c r="L245" i="1"/>
  <c r="C245" i="1"/>
  <c r="AM244" i="1"/>
  <c r="L244" i="1"/>
  <c r="C244" i="1"/>
  <c r="AM243" i="1"/>
  <c r="L243" i="1"/>
  <c r="C243" i="1"/>
  <c r="AM242" i="1"/>
  <c r="L242" i="1"/>
  <c r="C242" i="1"/>
  <c r="AM241" i="1"/>
  <c r="L241" i="1"/>
  <c r="C241" i="1"/>
  <c r="AM240" i="1"/>
  <c r="L240" i="1"/>
  <c r="C240" i="1"/>
  <c r="AM239" i="1"/>
  <c r="L239" i="1"/>
  <c r="C239" i="1"/>
  <c r="AM238" i="1"/>
  <c r="L238" i="1"/>
  <c r="C238" i="1"/>
  <c r="AM237" i="1"/>
  <c r="L237" i="1"/>
  <c r="C237" i="1"/>
  <c r="AM236" i="1"/>
  <c r="L236" i="1"/>
  <c r="C236" i="1"/>
  <c r="AM235" i="1"/>
  <c r="L235" i="1"/>
  <c r="C235" i="1"/>
  <c r="AM234" i="1"/>
  <c r="L234" i="1"/>
  <c r="C234" i="1"/>
  <c r="AM233" i="1"/>
  <c r="L233" i="1"/>
  <c r="C233" i="1"/>
  <c r="AM232" i="1"/>
  <c r="L232" i="1"/>
  <c r="C232" i="1"/>
  <c r="AM231" i="1"/>
  <c r="L231" i="1"/>
  <c r="C231" i="1"/>
  <c r="AM230" i="1"/>
  <c r="L230" i="1"/>
  <c r="C230" i="1"/>
  <c r="AM229" i="1"/>
  <c r="L229" i="1"/>
  <c r="C229" i="1"/>
  <c r="AM228" i="1"/>
  <c r="L228" i="1"/>
  <c r="C228" i="1"/>
  <c r="AM227" i="1"/>
  <c r="L227" i="1"/>
  <c r="C227" i="1"/>
  <c r="AM226" i="1"/>
  <c r="L226" i="1"/>
  <c r="C226" i="1"/>
  <c r="AM225" i="1"/>
  <c r="L225" i="1"/>
  <c r="C225" i="1"/>
  <c r="AM224" i="1"/>
  <c r="L224" i="1"/>
  <c r="C224" i="1"/>
  <c r="AM223" i="1"/>
  <c r="L223" i="1"/>
  <c r="C223" i="1"/>
  <c r="AM222" i="1"/>
  <c r="L222" i="1"/>
  <c r="C222" i="1"/>
  <c r="AM221" i="1"/>
  <c r="L221" i="1"/>
  <c r="C221" i="1"/>
  <c r="AM220" i="1"/>
  <c r="L220" i="1"/>
  <c r="C220" i="1"/>
  <c r="AM219" i="1"/>
  <c r="L219" i="1"/>
  <c r="C219" i="1"/>
  <c r="AM218" i="1"/>
  <c r="L218" i="1"/>
  <c r="C218" i="1"/>
  <c r="AM217" i="1"/>
  <c r="L217" i="1"/>
  <c r="C217" i="1"/>
  <c r="AM216" i="1"/>
  <c r="L216" i="1"/>
  <c r="C216" i="1"/>
  <c r="AM215" i="1"/>
  <c r="L215" i="1"/>
  <c r="C215" i="1"/>
  <c r="AM214" i="1"/>
  <c r="L214" i="1"/>
  <c r="C214" i="1"/>
  <c r="AM213" i="1"/>
  <c r="L213" i="1"/>
  <c r="C213" i="1"/>
  <c r="AM212" i="1"/>
  <c r="L212" i="1"/>
  <c r="C212" i="1"/>
  <c r="AM211" i="1"/>
  <c r="L211" i="1"/>
  <c r="C211" i="1"/>
  <c r="AM210" i="1"/>
  <c r="L210" i="1"/>
  <c r="C210" i="1"/>
  <c r="AM209" i="1"/>
  <c r="L209" i="1"/>
  <c r="C209" i="1"/>
  <c r="AM208" i="1"/>
  <c r="L208" i="1"/>
  <c r="C208" i="1"/>
  <c r="AM207" i="1"/>
  <c r="L207" i="1"/>
  <c r="C207" i="1"/>
  <c r="AM206" i="1"/>
  <c r="L206" i="1"/>
  <c r="C206" i="1"/>
  <c r="AM205" i="1"/>
  <c r="L205" i="1"/>
  <c r="C205" i="1"/>
  <c r="AM204" i="1"/>
  <c r="L204" i="1"/>
  <c r="C204" i="1"/>
  <c r="AM203" i="1"/>
  <c r="L203" i="1"/>
  <c r="C203" i="1"/>
  <c r="AM202" i="1"/>
  <c r="L202" i="1"/>
  <c r="C202" i="1"/>
  <c r="AM201" i="1"/>
  <c r="L201" i="1"/>
  <c r="C201" i="1"/>
  <c r="AM200" i="1"/>
  <c r="L200" i="1"/>
  <c r="C200" i="1"/>
  <c r="AM199" i="1"/>
  <c r="L199" i="1"/>
  <c r="C199" i="1"/>
  <c r="AM198" i="1"/>
  <c r="L198" i="1"/>
  <c r="C198" i="1"/>
  <c r="AM197" i="1"/>
  <c r="L197" i="1"/>
  <c r="C197" i="1"/>
  <c r="AM196" i="1"/>
  <c r="L196" i="1"/>
  <c r="C196" i="1"/>
  <c r="AM195" i="1"/>
  <c r="L195" i="1"/>
  <c r="C195" i="1"/>
  <c r="AM194" i="1"/>
  <c r="L194" i="1"/>
  <c r="C194" i="1"/>
  <c r="AM193" i="1"/>
  <c r="L193" i="1"/>
  <c r="C193" i="1"/>
  <c r="AM192" i="1"/>
  <c r="L192" i="1"/>
  <c r="C192" i="1"/>
  <c r="AM191" i="1"/>
  <c r="L191" i="1"/>
  <c r="C191" i="1"/>
  <c r="AM190" i="1"/>
  <c r="L190" i="1"/>
  <c r="C190" i="1"/>
  <c r="AM189" i="1"/>
  <c r="L189" i="1"/>
  <c r="C189" i="1"/>
  <c r="AM188" i="1"/>
  <c r="L188" i="1"/>
  <c r="C188" i="1"/>
  <c r="AM187" i="1"/>
  <c r="L187" i="1"/>
  <c r="C187" i="1"/>
  <c r="AM186" i="1"/>
  <c r="L186" i="1"/>
  <c r="C186" i="1"/>
  <c r="AM185" i="1"/>
  <c r="L185" i="1"/>
  <c r="C185" i="1"/>
  <c r="AM184" i="1"/>
  <c r="L184" i="1"/>
  <c r="C184" i="1"/>
  <c r="AM183" i="1"/>
  <c r="L183" i="1"/>
  <c r="C183" i="1"/>
  <c r="AM182" i="1"/>
  <c r="L182" i="1"/>
  <c r="C182" i="1"/>
  <c r="AM181" i="1"/>
  <c r="L181" i="1"/>
  <c r="C181" i="1"/>
  <c r="AM180" i="1"/>
  <c r="L180" i="1"/>
  <c r="C180" i="1"/>
  <c r="AM179" i="1"/>
  <c r="L179" i="1"/>
  <c r="C179" i="1"/>
  <c r="AM178" i="1"/>
  <c r="L178" i="1"/>
  <c r="C178" i="1"/>
  <c r="AM177" i="1"/>
  <c r="L177" i="1"/>
  <c r="C177" i="1"/>
  <c r="AM176" i="1"/>
  <c r="L176" i="1"/>
  <c r="C176" i="1"/>
  <c r="AM175" i="1"/>
  <c r="L175" i="1"/>
  <c r="C175" i="1"/>
  <c r="AM174" i="1"/>
  <c r="L174" i="1"/>
  <c r="C174" i="1"/>
  <c r="AM173" i="1"/>
  <c r="L173" i="1"/>
  <c r="C173" i="1"/>
  <c r="AM172" i="1"/>
  <c r="L172" i="1"/>
  <c r="C172" i="1"/>
  <c r="AM171" i="1"/>
  <c r="L171" i="1"/>
  <c r="C171" i="1"/>
  <c r="AM170" i="1"/>
  <c r="L170" i="1"/>
  <c r="C170" i="1"/>
  <c r="AM169" i="1"/>
  <c r="L169" i="1"/>
  <c r="C169" i="1"/>
  <c r="AM168" i="1"/>
  <c r="L168" i="1"/>
  <c r="C168" i="1"/>
  <c r="AM167" i="1"/>
  <c r="L167" i="1"/>
  <c r="C167" i="1"/>
  <c r="AM166" i="1"/>
  <c r="L166" i="1"/>
  <c r="C166" i="1"/>
  <c r="AM165" i="1"/>
  <c r="L165" i="1"/>
  <c r="C165" i="1"/>
  <c r="AM164" i="1"/>
  <c r="L164" i="1"/>
  <c r="C164" i="1"/>
  <c r="AM163" i="1"/>
  <c r="L163" i="1"/>
  <c r="C163" i="1"/>
  <c r="AM162" i="1"/>
  <c r="L162" i="1"/>
  <c r="C162" i="1"/>
  <c r="AM161" i="1"/>
  <c r="L161" i="1"/>
  <c r="C161" i="1"/>
  <c r="AM160" i="1"/>
  <c r="L160" i="1"/>
  <c r="C160" i="1"/>
  <c r="AM159" i="1"/>
  <c r="L159" i="1"/>
  <c r="C159" i="1"/>
  <c r="AM158" i="1"/>
  <c r="L158" i="1"/>
  <c r="C158" i="1"/>
  <c r="AM157" i="1"/>
  <c r="L157" i="1"/>
  <c r="C157" i="1"/>
  <c r="AM156" i="1"/>
  <c r="L156" i="1"/>
  <c r="C156" i="1"/>
  <c r="AM155" i="1"/>
  <c r="L155" i="1"/>
  <c r="C155" i="1"/>
  <c r="AM154" i="1"/>
  <c r="L154" i="1"/>
  <c r="C154" i="1"/>
  <c r="AM153" i="1"/>
  <c r="L153" i="1"/>
  <c r="C153" i="1"/>
  <c r="AM152" i="1"/>
  <c r="L152" i="1"/>
  <c r="C152" i="1"/>
  <c r="AM151" i="1"/>
  <c r="L151" i="1"/>
  <c r="C151" i="1"/>
  <c r="AM150" i="1"/>
  <c r="L150" i="1"/>
  <c r="C150" i="1"/>
  <c r="AM149" i="1"/>
  <c r="L149" i="1"/>
  <c r="C149" i="1"/>
  <c r="AM148" i="1"/>
  <c r="L148" i="1"/>
  <c r="C148" i="1"/>
  <c r="AM147" i="1"/>
  <c r="L147" i="1"/>
  <c r="C147" i="1"/>
  <c r="AM146" i="1"/>
  <c r="L146" i="1"/>
  <c r="C146" i="1"/>
  <c r="AM145" i="1"/>
  <c r="L145" i="1"/>
  <c r="C145" i="1"/>
  <c r="AM144" i="1"/>
  <c r="L144" i="1"/>
  <c r="C144" i="1"/>
  <c r="AM143" i="1"/>
  <c r="L143" i="1"/>
  <c r="C143" i="1"/>
  <c r="AM142" i="1"/>
  <c r="L142" i="1"/>
  <c r="C142" i="1"/>
  <c r="AM141" i="1"/>
  <c r="L141" i="1"/>
  <c r="C141" i="1"/>
  <c r="AM140" i="1"/>
  <c r="L140" i="1"/>
  <c r="C140" i="1"/>
  <c r="AM139" i="1"/>
  <c r="L139" i="1"/>
  <c r="C139" i="1"/>
  <c r="AM138" i="1"/>
  <c r="L138" i="1"/>
  <c r="C138" i="1"/>
  <c r="AM137" i="1"/>
  <c r="L137" i="1"/>
  <c r="C137" i="1"/>
  <c r="AM136" i="1"/>
  <c r="L136" i="1"/>
  <c r="C136" i="1"/>
  <c r="AM135" i="1"/>
  <c r="L135" i="1"/>
  <c r="C135" i="1"/>
  <c r="AM134" i="1"/>
  <c r="L134" i="1"/>
  <c r="C134" i="1"/>
  <c r="AM133" i="1"/>
  <c r="L133" i="1"/>
  <c r="C133" i="1"/>
  <c r="AM132" i="1"/>
  <c r="L132" i="1"/>
  <c r="C132" i="1"/>
  <c r="AM131" i="1"/>
  <c r="L131" i="1"/>
  <c r="C131" i="1"/>
  <c r="AM130" i="1"/>
  <c r="L130" i="1"/>
  <c r="C130" i="1"/>
  <c r="AM129" i="1"/>
  <c r="L129" i="1"/>
  <c r="C129" i="1"/>
  <c r="AM128" i="1"/>
  <c r="L128" i="1"/>
  <c r="C128" i="1"/>
  <c r="AM127" i="1"/>
  <c r="L127" i="1"/>
  <c r="C127" i="1"/>
  <c r="AM126" i="1"/>
  <c r="L126" i="1"/>
  <c r="C126" i="1"/>
  <c r="AM125" i="1"/>
  <c r="L125" i="1"/>
  <c r="C125" i="1"/>
  <c r="AM124" i="1"/>
  <c r="L124" i="1"/>
  <c r="C124" i="1"/>
  <c r="AM123" i="1"/>
  <c r="L123" i="1"/>
  <c r="C123" i="1"/>
  <c r="AM122" i="1"/>
  <c r="L122" i="1"/>
  <c r="C122" i="1"/>
  <c r="AM121" i="1"/>
  <c r="L121" i="1"/>
  <c r="C121" i="1"/>
  <c r="AM120" i="1"/>
  <c r="L120" i="1"/>
  <c r="C120" i="1"/>
  <c r="AM119" i="1"/>
  <c r="L119" i="1"/>
  <c r="C119" i="1"/>
  <c r="AM118" i="1"/>
  <c r="L118" i="1"/>
  <c r="C118" i="1"/>
  <c r="AM117" i="1"/>
  <c r="L117" i="1"/>
  <c r="C117" i="1"/>
  <c r="AM116" i="1"/>
  <c r="L116" i="1"/>
  <c r="C116" i="1"/>
  <c r="AM115" i="1"/>
  <c r="L115" i="1"/>
  <c r="C115" i="1"/>
  <c r="AM114" i="1"/>
  <c r="L114" i="1"/>
  <c r="C114" i="1"/>
  <c r="AM113" i="1"/>
  <c r="L113" i="1"/>
  <c r="C113" i="1"/>
  <c r="AM112" i="1"/>
  <c r="L112" i="1"/>
  <c r="C112" i="1"/>
  <c r="AM111" i="1"/>
  <c r="L111" i="1"/>
  <c r="C111" i="1"/>
  <c r="AM110" i="1"/>
  <c r="L110" i="1"/>
  <c r="C110" i="1"/>
  <c r="AM109" i="1"/>
  <c r="L109" i="1"/>
  <c r="C109" i="1"/>
  <c r="AM108" i="1"/>
  <c r="L108" i="1"/>
  <c r="C108" i="1"/>
  <c r="AM107" i="1"/>
  <c r="L107" i="1"/>
  <c r="C107" i="1"/>
  <c r="AM106" i="1"/>
  <c r="L106" i="1"/>
  <c r="C106" i="1"/>
  <c r="AM105" i="1"/>
  <c r="L105" i="1"/>
  <c r="C105" i="1"/>
  <c r="AM104" i="1"/>
  <c r="L104" i="1"/>
  <c r="C104" i="1"/>
  <c r="AM103" i="1"/>
  <c r="L103" i="1"/>
  <c r="C103" i="1"/>
  <c r="AM102" i="1"/>
  <c r="L102" i="1"/>
  <c r="C102" i="1"/>
  <c r="AM101" i="1"/>
  <c r="L101" i="1"/>
  <c r="C101" i="1"/>
  <c r="AM100" i="1"/>
  <c r="L100" i="1"/>
  <c r="C100" i="1"/>
  <c r="AM99" i="1"/>
  <c r="L99" i="1"/>
  <c r="C99" i="1"/>
  <c r="AM98" i="1"/>
  <c r="L98" i="1"/>
  <c r="C98" i="1"/>
  <c r="AM97" i="1"/>
  <c r="L97" i="1"/>
  <c r="C97" i="1"/>
  <c r="AM96" i="1"/>
  <c r="L96" i="1"/>
  <c r="C96" i="1"/>
  <c r="AM95" i="1"/>
  <c r="L95" i="1"/>
  <c r="C95" i="1"/>
  <c r="AM94" i="1"/>
  <c r="L94" i="1"/>
  <c r="C94" i="1"/>
  <c r="AM93" i="1"/>
  <c r="L93" i="1"/>
  <c r="C93" i="1"/>
  <c r="AM92" i="1"/>
  <c r="L92" i="1"/>
  <c r="C92" i="1"/>
  <c r="AM91" i="1"/>
  <c r="L91" i="1"/>
  <c r="C91" i="1"/>
  <c r="AM90" i="1"/>
  <c r="L90" i="1"/>
  <c r="C90" i="1"/>
  <c r="AM89" i="1"/>
  <c r="L89" i="1"/>
  <c r="C89" i="1"/>
  <c r="AM88" i="1"/>
  <c r="L88" i="1"/>
  <c r="C88" i="1"/>
  <c r="AM87" i="1"/>
  <c r="L87" i="1"/>
  <c r="C87" i="1"/>
  <c r="AM86" i="1"/>
  <c r="L86" i="1"/>
  <c r="C86" i="1"/>
  <c r="AM85" i="1"/>
  <c r="L85" i="1"/>
  <c r="C85" i="1"/>
  <c r="AM84" i="1"/>
  <c r="L84" i="1"/>
  <c r="C84" i="1"/>
  <c r="AM83" i="1"/>
  <c r="L83" i="1"/>
  <c r="C83" i="1"/>
  <c r="AM82" i="1"/>
  <c r="L82" i="1"/>
  <c r="C82" i="1"/>
  <c r="AM81" i="1"/>
  <c r="L81" i="1"/>
  <c r="C81" i="1"/>
  <c r="AM80" i="1"/>
  <c r="L80" i="1"/>
  <c r="C80" i="1"/>
  <c r="AM79" i="1"/>
  <c r="L79" i="1"/>
  <c r="C79" i="1"/>
  <c r="AM78" i="1"/>
  <c r="L78" i="1"/>
  <c r="C78" i="1"/>
  <c r="AM77" i="1"/>
  <c r="L77" i="1"/>
  <c r="C77" i="1"/>
  <c r="AM76" i="1"/>
  <c r="L76" i="1"/>
  <c r="C76" i="1"/>
  <c r="AM75" i="1"/>
  <c r="L75" i="1"/>
  <c r="C75" i="1"/>
  <c r="AM74" i="1"/>
  <c r="L74" i="1"/>
  <c r="C74" i="1"/>
  <c r="AM73" i="1"/>
  <c r="L73" i="1"/>
  <c r="C73" i="1"/>
  <c r="AM72" i="1"/>
  <c r="L72" i="1"/>
  <c r="C72" i="1"/>
  <c r="AM71" i="1"/>
  <c r="L71" i="1"/>
  <c r="C71" i="1"/>
  <c r="AM70" i="1"/>
  <c r="L70" i="1"/>
  <c r="C70" i="1"/>
  <c r="AM69" i="1"/>
  <c r="L69" i="1"/>
  <c r="C69" i="1"/>
  <c r="AM68" i="1"/>
  <c r="L68" i="1"/>
  <c r="C68" i="1"/>
  <c r="AM67" i="1"/>
  <c r="L67" i="1"/>
  <c r="C67" i="1"/>
  <c r="AM66" i="1"/>
  <c r="L66" i="1"/>
  <c r="C66" i="1"/>
  <c r="AM65" i="1"/>
  <c r="L65" i="1"/>
  <c r="C65" i="1"/>
  <c r="AM64" i="1"/>
  <c r="L64" i="1"/>
  <c r="C64" i="1"/>
  <c r="AM63" i="1"/>
  <c r="L63" i="1"/>
  <c r="C63" i="1"/>
  <c r="AM62" i="1"/>
  <c r="L62" i="1"/>
  <c r="C62" i="1"/>
  <c r="AM61" i="1"/>
  <c r="L61" i="1"/>
  <c r="C61" i="1"/>
  <c r="AM60" i="1"/>
  <c r="L60" i="1"/>
  <c r="C60" i="1"/>
  <c r="AM59" i="1"/>
  <c r="L59" i="1"/>
  <c r="C59" i="1"/>
  <c r="AM58" i="1"/>
  <c r="L58" i="1"/>
  <c r="C58" i="1"/>
  <c r="AM57" i="1"/>
  <c r="L57" i="1"/>
  <c r="C57" i="1"/>
  <c r="AM56" i="1"/>
  <c r="L56" i="1"/>
  <c r="C56" i="1"/>
  <c r="AM55" i="1"/>
  <c r="L55" i="1"/>
  <c r="C55" i="1"/>
  <c r="AM54" i="1"/>
  <c r="L54" i="1"/>
  <c r="C54" i="1"/>
  <c r="AM53" i="1"/>
  <c r="L53" i="1"/>
  <c r="C53" i="1"/>
  <c r="AM52" i="1"/>
  <c r="L52" i="1"/>
  <c r="C52" i="1"/>
  <c r="AM51" i="1"/>
  <c r="L51" i="1"/>
  <c r="C51" i="1"/>
  <c r="AM50" i="1"/>
  <c r="L50" i="1"/>
  <c r="C50" i="1"/>
  <c r="AM49" i="1"/>
  <c r="L49" i="1"/>
  <c r="C49" i="1"/>
  <c r="AM48" i="1"/>
  <c r="L48" i="1"/>
  <c r="C48" i="1"/>
  <c r="AM47" i="1"/>
  <c r="L47" i="1"/>
  <c r="C47" i="1"/>
  <c r="AM46" i="1"/>
  <c r="L46" i="1"/>
  <c r="C46" i="1"/>
  <c r="AM45" i="1"/>
  <c r="L45" i="1"/>
  <c r="C45" i="1"/>
  <c r="AM44" i="1"/>
  <c r="L44" i="1"/>
  <c r="C44" i="1"/>
  <c r="AM43" i="1"/>
  <c r="L43" i="1"/>
  <c r="C43" i="1"/>
  <c r="AM42" i="1"/>
  <c r="L42" i="1"/>
  <c r="C42" i="1"/>
  <c r="AM41" i="1"/>
  <c r="L41" i="1"/>
  <c r="C41" i="1"/>
  <c r="AM40" i="1"/>
  <c r="L40" i="1"/>
  <c r="C40" i="1"/>
  <c r="AM39" i="1"/>
  <c r="L39" i="1"/>
  <c r="C39" i="1"/>
  <c r="AM38" i="1"/>
  <c r="L38" i="1"/>
  <c r="C38" i="1"/>
  <c r="AM37" i="1"/>
  <c r="L37" i="1"/>
  <c r="C37" i="1"/>
  <c r="AM36" i="1"/>
  <c r="L36" i="1"/>
  <c r="C36" i="1"/>
  <c r="AM35" i="1"/>
  <c r="L35" i="1"/>
  <c r="C35" i="1"/>
  <c r="AM34" i="1"/>
  <c r="L34" i="1"/>
  <c r="C34" i="1"/>
  <c r="AM33" i="1"/>
  <c r="L33" i="1"/>
  <c r="C33" i="1"/>
  <c r="AM32" i="1"/>
  <c r="L32" i="1"/>
  <c r="C32" i="1"/>
  <c r="AM31" i="1"/>
  <c r="L31" i="1"/>
  <c r="C31" i="1"/>
  <c r="AM30" i="1"/>
  <c r="L30" i="1"/>
  <c r="C30" i="1"/>
  <c r="AM29" i="1"/>
  <c r="L29" i="1"/>
  <c r="C29" i="1"/>
  <c r="AM28" i="1"/>
  <c r="L28" i="1"/>
  <c r="C28" i="1"/>
  <c r="AM27" i="1"/>
  <c r="L27" i="1"/>
  <c r="C27" i="1"/>
  <c r="AM26" i="1"/>
  <c r="L26" i="1"/>
  <c r="C26" i="1"/>
  <c r="AM25" i="1"/>
  <c r="L25" i="1"/>
  <c r="C25" i="1"/>
  <c r="AM24" i="1"/>
  <c r="L24" i="1"/>
  <c r="C24" i="1"/>
  <c r="AM23" i="1"/>
  <c r="L23" i="1"/>
  <c r="C23" i="1"/>
  <c r="AM22" i="1"/>
  <c r="L22" i="1"/>
  <c r="C22" i="1"/>
  <c r="AM21" i="1"/>
  <c r="L21" i="1"/>
  <c r="C21" i="1"/>
  <c r="AM20" i="1"/>
  <c r="L20" i="1"/>
  <c r="C20" i="1"/>
  <c r="AM19" i="1"/>
  <c r="L19" i="1"/>
  <c r="C19" i="1"/>
  <c r="AM18" i="1"/>
  <c r="L18" i="1"/>
  <c r="C18" i="1"/>
  <c r="AM17" i="1"/>
  <c r="L17" i="1"/>
  <c r="C17" i="1"/>
  <c r="AM16" i="1"/>
  <c r="L16" i="1"/>
  <c r="C16" i="1"/>
  <c r="AM15" i="1"/>
  <c r="L15" i="1"/>
  <c r="C15" i="1"/>
  <c r="AM14" i="1"/>
  <c r="L14" i="1"/>
  <c r="C14" i="1"/>
  <c r="AM13" i="1"/>
  <c r="L13" i="1"/>
  <c r="C13" i="1"/>
  <c r="AM12" i="1"/>
  <c r="L12" i="1"/>
  <c r="C12" i="1"/>
  <c r="AM11" i="1"/>
  <c r="L11" i="1"/>
  <c r="C11" i="1"/>
  <c r="AM10" i="1"/>
  <c r="L10" i="1"/>
  <c r="C10" i="1"/>
  <c r="AM9" i="1"/>
  <c r="L9" i="1"/>
  <c r="C9" i="1"/>
  <c r="AM8" i="1"/>
  <c r="L8" i="1"/>
  <c r="C8" i="1"/>
  <c r="AM7" i="1"/>
  <c r="L7" i="1"/>
  <c r="C7" i="1"/>
  <c r="AM6" i="1"/>
  <c r="L6" i="1"/>
  <c r="C6" i="1"/>
  <c r="AM5" i="1"/>
  <c r="L5" i="1"/>
  <c r="C5" i="1"/>
  <c r="AM4" i="1"/>
  <c r="L4" i="1"/>
  <c r="C4" i="1"/>
  <c r="AM3" i="1"/>
  <c r="L3" i="1"/>
  <c r="C3" i="1"/>
  <c r="AM2" i="1"/>
  <c r="L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56DAD8-A5D9-4A1B-AF2F-082D703B7067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2" xr16:uid="{B4A34F0C-0D56-4F35-8645-B18F3607B4F2}" keepAlive="1" name="Consulta - Rutas_base" description="Conexión a la consulta 'Rutas_base' en el libro." type="5" refreshedVersion="0" background="1">
    <dbPr connection="Provider=Microsoft.Mashup.OleDb.1;Data Source=$Workbook$;Location=Rutas_base;Extended Properties=&quot;&quot;" command="SELECT * FROM [Rutas_base]"/>
  </connection>
  <connection id="3" xr16:uid="{881049B1-2329-460C-80BF-73A33D776020}" keepAlive="1" name="Consulta - Tabla_lineas" description="Conexión a la consulta 'Tabla_lineas' en el libro." type="5" refreshedVersion="8" background="1" saveData="1">
    <dbPr connection="Provider=Microsoft.Mashup.OleDb.1;Data Source=$Workbook$;Location=Tabla_lineas;Extended Properties=&quot;&quot;" command="SELECT * FROM [Tabla_lineas]"/>
  </connection>
  <connection id="4" xr16:uid="{A22A0BCE-3559-4B9C-BF5E-DE0E6A4E37DE}" keepAlive="1" name="Consulta - Transformar archivo lineas" description="Conexión a la consulta 'Transformar archivo lineas' en el libro." type="5" refreshedVersion="0" background="1">
    <dbPr connection="Provider=Microsoft.Mashup.OleDb.1;Data Source=$Workbook$;Location=&quot;Transformar archivo lineas&quot;;Extended Properties=&quot;&quot;" command="SELECT * FROM [Transformar archivo lineas]"/>
  </connection>
</connections>
</file>

<file path=xl/sharedStrings.xml><?xml version="1.0" encoding="utf-8"?>
<sst xmlns="http://schemas.openxmlformats.org/spreadsheetml/2006/main" count="108376" uniqueCount="1946">
  <si>
    <t>ID ARCHIVO</t>
  </si>
  <si>
    <t>Source.Name</t>
  </si>
  <si>
    <t>CUCE</t>
  </si>
  <si>
    <t>Total Precio Referencial</t>
  </si>
  <si>
    <t>CODIGO SAP</t>
  </si>
  <si>
    <t>P. Lista farmacia</t>
  </si>
  <si>
    <t>P. Agem Licita</t>
  </si>
  <si>
    <t>Codigo Liname</t>
  </si>
  <si>
    <t>PRECIO REFRENCIAL  LINAME</t>
  </si>
  <si>
    <t>NOMBRE SAP</t>
  </si>
  <si>
    <t>Nombre Genérico o Comercial</t>
  </si>
  <si>
    <t>forma farmaceutica</t>
  </si>
  <si>
    <t>Registro Sanitario</t>
  </si>
  <si>
    <t>Item</t>
  </si>
  <si>
    <t>Presentación Envase Primario</t>
  </si>
  <si>
    <t>Inv. Comer</t>
  </si>
  <si>
    <t>Inv. Planta</t>
  </si>
  <si>
    <t>Total Inventario</t>
  </si>
  <si>
    <t>Cantidad</t>
  </si>
  <si>
    <t>Total Bs</t>
  </si>
  <si>
    <t>Precio Referencial</t>
  </si>
  <si>
    <t>Prec. Unit. Autorizado Central</t>
  </si>
  <si>
    <t>Prec Minimo Autorizado Subasta</t>
  </si>
  <si>
    <t>Precios presentados a la subasta</t>
  </si>
  <si>
    <t>Observaciones</t>
  </si>
  <si>
    <t>RESPUESTA</t>
  </si>
  <si>
    <t>Costo Produccion</t>
  </si>
  <si>
    <t>Vigencia</t>
  </si>
  <si>
    <t>1ra Entrega</t>
  </si>
  <si>
    <t>2da Entrega</t>
  </si>
  <si>
    <t>3ra Entrega</t>
  </si>
  <si>
    <t>4ta Entrega</t>
  </si>
  <si>
    <t>Total</t>
  </si>
  <si>
    <t>Diferencia</t>
  </si>
  <si>
    <t>Column31</t>
  </si>
  <si>
    <t>Column32</t>
  </si>
  <si>
    <t>Column33</t>
  </si>
  <si>
    <t>#Solicitud</t>
  </si>
  <si>
    <t>COD_LINAME_LIMPIO</t>
  </si>
  <si>
    <t>Sol No 002-26 - CBBA CM 001 CNS   08 ENE.xlsm</t>
  </si>
  <si>
    <t>Z102-004-071</t>
  </si>
  <si>
    <t>C 08 07</t>
  </si>
  <si>
    <t>AMLODIPINA 10 MG X 30 COMP.</t>
  </si>
  <si>
    <t>Amlodipina 10 mg Comprimido</t>
  </si>
  <si>
    <t>NN-40827/25</t>
  </si>
  <si>
    <t>Blister x 10 Unid.</t>
  </si>
  <si>
    <t>A</t>
  </si>
  <si>
    <t>Z102-011-009</t>
  </si>
  <si>
    <t>J 01 26</t>
  </si>
  <si>
    <t>CEFTRIAXONA 1 G INYECTABLE</t>
  </si>
  <si>
    <t>Ceftriaxona 1 g Inyectable</t>
  </si>
  <si>
    <t>NN-49230/23</t>
  </si>
  <si>
    <t xml:space="preserve"> Fco. Vial</t>
  </si>
  <si>
    <t>R</t>
  </si>
  <si>
    <t>101-015-002</t>
  </si>
  <si>
    <t>G 01 03</t>
  </si>
  <si>
    <t>CLOTRIM 1% X 30 G CREMA VAGINAL</t>
  </si>
  <si>
    <t>Clotrim 1 % Crema Vaginal</t>
  </si>
  <si>
    <t>NN-17676/24</t>
  </si>
  <si>
    <t>Tubo x 30 g + 1 aplicador</t>
  </si>
  <si>
    <t>102-007-003</t>
  </si>
  <si>
    <t>R 05 03</t>
  </si>
  <si>
    <t>DEXTROMETORFANO 10 MG X 100 ML JARABE</t>
  </si>
  <si>
    <t>Dextrometorfano 10 mg/5 ml Jarabe</t>
  </si>
  <si>
    <t>NN- 38324/24</t>
  </si>
  <si>
    <t xml:space="preserve"> Frasco x 100 ml</t>
  </si>
  <si>
    <t>Z101-001-022</t>
  </si>
  <si>
    <t>L 04 12</t>
  </si>
  <si>
    <t>FLUZET 20 X 30 CAP. BLANDAS</t>
  </si>
  <si>
    <t>Fluzet 20 mg cápsulas blandas</t>
  </si>
  <si>
    <t>NN-47202/23</t>
  </si>
  <si>
    <t>Z102-004-024</t>
  </si>
  <si>
    <t>C 03 06</t>
  </si>
  <si>
    <t>HIDROCLOROTIAZIDA 50 MG X 100 COMP.</t>
  </si>
  <si>
    <t>Hidroclorotiazida 50 mg Comprimido</t>
  </si>
  <si>
    <t>NN-26227/23</t>
  </si>
  <si>
    <t>102-005-010</t>
  </si>
  <si>
    <t>N 01 12</t>
  </si>
  <si>
    <t>LIDOCAINA 2% X 20 ML X 1 AMP. SOLUCION INY.</t>
  </si>
  <si>
    <t>Lidocaína 2 % Inyectable</t>
  </si>
  <si>
    <t>NN-41500/21</t>
  </si>
  <si>
    <t>Fco. Vial x 20 ml</t>
  </si>
  <si>
    <t>Z102-004-059</t>
  </si>
  <si>
    <t>C 09 02</t>
  </si>
  <si>
    <t>LOSARTAN 50 MG X 30 COMP. RECUBIERTO</t>
  </si>
  <si>
    <t>Losartan 50 mg Comprimido</t>
  </si>
  <si>
    <t>NN-43279/21</t>
  </si>
  <si>
    <t>Z102-004-041</t>
  </si>
  <si>
    <t>A 03 07</t>
  </si>
  <si>
    <t>METOCLOPRAMIDA 10 MG X 100 COMP.</t>
  </si>
  <si>
    <t>Metoclopramida 10 mg Comprimido</t>
  </si>
  <si>
    <t>NN-33752/22</t>
  </si>
  <si>
    <t>Z102-002-002</t>
  </si>
  <si>
    <t>G 01 04</t>
  </si>
  <si>
    <t>METRONIDAZOL 500 MG X 10 OVULOS</t>
  </si>
  <si>
    <t>Metronidazol 500 mg Ovulo Vaginal</t>
  </si>
  <si>
    <t>NN-44623/22</t>
  </si>
  <si>
    <t>Blister x 5 Unid.</t>
  </si>
  <si>
    <t>102-006-001</t>
  </si>
  <si>
    <t>N 02 10</t>
  </si>
  <si>
    <t>PARACETAMOL 100 MG X 15 ML GOTAS</t>
  </si>
  <si>
    <t>Paracetamol 100 mg/ml Gotas</t>
  </si>
  <si>
    <t>NN-20637/20</t>
  </si>
  <si>
    <t xml:space="preserve"> Frasco Gotero x 15 ml</t>
  </si>
  <si>
    <t>Z102-004-004</t>
  </si>
  <si>
    <t>N 02 08</t>
  </si>
  <si>
    <t>PARACETAMOL 500 MG X 500 COMP.</t>
  </si>
  <si>
    <t>Paracetamol 500 mg Comprimido</t>
  </si>
  <si>
    <t>NN-20638/25</t>
  </si>
  <si>
    <t>Z102-004-022</t>
  </si>
  <si>
    <t>B 03 06</t>
  </si>
  <si>
    <t>SULFATO FERROSO 200 MG X 100 COMP. RECUBIERTO</t>
  </si>
  <si>
    <t>Sulfato Ferroso 200 mg Comprimido</t>
  </si>
  <si>
    <t>NN-30176/25</t>
  </si>
  <si>
    <t>Sol No 005-26 - Cbba CNC Caminos 1625269 Eco   15 Ene.xlsm</t>
  </si>
  <si>
    <t>Z102-004-070</t>
  </si>
  <si>
    <t>J 05 04</t>
  </si>
  <si>
    <t>ACICLOVIR 400 MG X 20 COMP. RECUBIERTO</t>
  </si>
  <si>
    <t>Aciclovir 400 mg Comprimido</t>
  </si>
  <si>
    <t>NN-40805/25</t>
  </si>
  <si>
    <t>BRONCE</t>
  </si>
  <si>
    <t>Z102-004-051</t>
  </si>
  <si>
    <t>C 10 01</t>
  </si>
  <si>
    <t>ATORVASTATINA 10 MG X 30 COMP. RECUBIERTO</t>
  </si>
  <si>
    <t>Atorvastatina 10 mg Comprimido</t>
  </si>
  <si>
    <t>NN-41154/21</t>
  </si>
  <si>
    <t>PLATA</t>
  </si>
  <si>
    <t>Z102-004-067</t>
  </si>
  <si>
    <t>J 01 13</t>
  </si>
  <si>
    <t>AZITROMICINA 500 MG X 100 COMP. RECUBIERTO</t>
  </si>
  <si>
    <t>Azitromicina 500 mg Comprimido</t>
  </si>
  <si>
    <t>NN-42239/21</t>
  </si>
  <si>
    <t>Blister x 10 Unid. (Caja x 100 Comprimidos)</t>
  </si>
  <si>
    <t>Z102-004-008</t>
  </si>
  <si>
    <t>N 03 04</t>
  </si>
  <si>
    <t>CARBAMAZEPINA 200 MG X 100 COMP.</t>
  </si>
  <si>
    <t>Carbamazepina 200 mg Comprimido</t>
  </si>
  <si>
    <t>NN-26218/25</t>
  </si>
  <si>
    <t>Z102-004-023</t>
  </si>
  <si>
    <t>M 01 02</t>
  </si>
  <si>
    <t>DICLOFENACO 50 MG X 500 COMP. RECUBIERTO</t>
  </si>
  <si>
    <t>Diclofenaco 50 mg Comprimido</t>
  </si>
  <si>
    <t>NN-26221/23</t>
  </si>
  <si>
    <t>Z102-003-002</t>
  </si>
  <si>
    <t>J 01 41</t>
  </si>
  <si>
    <t>DICLOXACILINA 500 MG X 100 CAP. DURAS</t>
  </si>
  <si>
    <t>Dicloxacilina 500 mg Cápsula</t>
  </si>
  <si>
    <t>NN-41710/21</t>
  </si>
  <si>
    <t>Z102-004-034</t>
  </si>
  <si>
    <t>M 01 11</t>
  </si>
  <si>
    <t>MELOXICAM 15 MG X 100 COMP.</t>
  </si>
  <si>
    <t>Meloxicam 15 mg Comprimido</t>
  </si>
  <si>
    <t>NN-31949/21</t>
  </si>
  <si>
    <t>ORO</t>
  </si>
  <si>
    <t>Sol No 007-26 - SC Anpe San Miguel 1625250 Eco   26 Ene.xlsm</t>
  </si>
  <si>
    <t>102-016-004</t>
  </si>
  <si>
    <t>D 06 03</t>
  </si>
  <si>
    <t>ACICLOVIR 5% X 5 G CREMA DERMICA</t>
  </si>
  <si>
    <t>Aciclovir 5 % Crema</t>
  </si>
  <si>
    <t>NN-24323/23</t>
  </si>
  <si>
    <t xml:space="preserve"> Tubo x 5 g</t>
  </si>
  <si>
    <t>Z102-004-028</t>
  </si>
  <si>
    <t>N 05 01</t>
  </si>
  <si>
    <t>ALPRAZOLAM 0,50 MG X 20 COMP.</t>
  </si>
  <si>
    <t>Alprazolam 0,5 mg Comprimido</t>
  </si>
  <si>
    <t>NN-28190/24</t>
  </si>
  <si>
    <t>102-014-013</t>
  </si>
  <si>
    <t>J 01 10</t>
  </si>
  <si>
    <t>AMOXICILINA-ACIDO CLAVULANICO 250/62,5 MG X 100 ML POLVO PARA SUSP.</t>
  </si>
  <si>
    <t>Amoxicilina + Acido Clavulánico 250/62,5 mg/5 ml Suspensión x 100 ml</t>
  </si>
  <si>
    <t>NN-47689/23</t>
  </si>
  <si>
    <t>Z102-004-085</t>
  </si>
  <si>
    <t>J 01 05</t>
  </si>
  <si>
    <t>AMOXICILINA 1 G X 100 COMP. RECUBIERTO</t>
  </si>
  <si>
    <t>Amoxicilina 1 g Comprimido</t>
  </si>
  <si>
    <t>NN-33854/22</t>
  </si>
  <si>
    <t>102-014-003</t>
  </si>
  <si>
    <t>J 01 57</t>
  </si>
  <si>
    <t>AMOXICILINA 500 MG X 60 ML POLVO PARA SUSP.</t>
  </si>
  <si>
    <t>Amoxicilina 500 mg/5 ml Suspensión</t>
  </si>
  <si>
    <t>NN-28386/24</t>
  </si>
  <si>
    <t xml:space="preserve"> Frasco x 60 ml</t>
  </si>
  <si>
    <t>Z102-011-010</t>
  </si>
  <si>
    <t>J 01 12</t>
  </si>
  <si>
    <t>AMPICILINA 1000 X 1 POLVO INY.</t>
  </si>
  <si>
    <t xml:space="preserve">Ampicilina 1 g  Inyectable                         </t>
  </si>
  <si>
    <t>NN-20454/25</t>
  </si>
  <si>
    <t>Fco. Vial</t>
  </si>
  <si>
    <t>Z102-004-065</t>
  </si>
  <si>
    <t>R 05 01</t>
  </si>
  <si>
    <t>ANTIGRIPAL X 100 COMP. RECUBIERTO</t>
  </si>
  <si>
    <t>Antigripal Comprimido</t>
  </si>
  <si>
    <t>NN-58722/21</t>
  </si>
  <si>
    <t>Z102-011-003</t>
  </si>
  <si>
    <t>J 01 22</t>
  </si>
  <si>
    <t>CEFOTAXIMA 1000 X 1 POLVO INY.</t>
  </si>
  <si>
    <t>Cefotaxima 1 g Inyectable</t>
  </si>
  <si>
    <t>NN-37516/24</t>
  </si>
  <si>
    <t>Z102-004-097</t>
  </si>
  <si>
    <t>R 06 07</t>
  </si>
  <si>
    <t>CETIRIZINA 10 MG X 100 COMP. RECUBIERTO</t>
  </si>
  <si>
    <t>Cetirizina 10 mg Comprimido</t>
  </si>
  <si>
    <t>NN-86343/23</t>
  </si>
  <si>
    <t>Z102-004-072</t>
  </si>
  <si>
    <t>J 01 27</t>
  </si>
  <si>
    <t>CIPROFLOXACINA 500 MG X 100 COMP. RECUBIERTO</t>
  </si>
  <si>
    <t>Ciprofloxacina 500 mg Comprimido</t>
  </si>
  <si>
    <t>NN-23382/21</t>
  </si>
  <si>
    <t>102-007-008</t>
  </si>
  <si>
    <t>R 06 02</t>
  </si>
  <si>
    <t>CLORFENAMINA 2 MG X 60 ML JARABE</t>
  </si>
  <si>
    <t>Clorfenamina 2 mg/5 ml Jarabe</t>
  </si>
  <si>
    <t>NN-23361/22</t>
  </si>
  <si>
    <t>Z102-004-014</t>
  </si>
  <si>
    <t>R 06 01</t>
  </si>
  <si>
    <t>CLORFENAMINA 4 MG X 100 COMP.</t>
  </si>
  <si>
    <t>Clorfenamina 4 mg Comprimido</t>
  </si>
  <si>
    <t>NN-23364/21</t>
  </si>
  <si>
    <t>101-016-004</t>
  </si>
  <si>
    <t>D 01 03</t>
  </si>
  <si>
    <t>CLOTRIM 1% X 20 G CREMA DERMICA</t>
  </si>
  <si>
    <t>Clotrim 1 % Crema Dermica</t>
  </si>
  <si>
    <t>NN-17679/24</t>
  </si>
  <si>
    <t>Tubo x 20 g</t>
  </si>
  <si>
    <t>Z102-004-073</t>
  </si>
  <si>
    <t>A 11 06</t>
  </si>
  <si>
    <t>COMPLEJO B X 100 COMP. RECUBIERTO</t>
  </si>
  <si>
    <t>Complejo “B” Comprimido</t>
  </si>
  <si>
    <t>NN-36574/24</t>
  </si>
  <si>
    <t>102-009-009</t>
  </si>
  <si>
    <t>J 01 38</t>
  </si>
  <si>
    <t>COTRIMOXAZOL 200/40 MG X 100 ML SUSP.</t>
  </si>
  <si>
    <t>Cotrimoxazol 200 + 40 mg/5 ml  Suspensión</t>
  </si>
  <si>
    <t>NN-21644/21</t>
  </si>
  <si>
    <t>Z102-004-013</t>
  </si>
  <si>
    <t>J 01 40</t>
  </si>
  <si>
    <t>COTRIMOXAZOL 400/80 MG X 100 COMP.</t>
  </si>
  <si>
    <t>Cotrimoxazol 400 + 80 mg Comprimido</t>
  </si>
  <si>
    <t>NN-31561/20</t>
  </si>
  <si>
    <t>Z102-004-011</t>
  </si>
  <si>
    <t>J 01 37</t>
  </si>
  <si>
    <t>COTRIMOXAZOL 800/160 MG X 100 COMP.</t>
  </si>
  <si>
    <t>Cotrimoxazol 800 + 160 mg Comprimido</t>
  </si>
  <si>
    <t>NN-21649/21</t>
  </si>
  <si>
    <t>Z102-005-003</t>
  </si>
  <si>
    <t>H 02 04</t>
  </si>
  <si>
    <t>DEXAMETASONA 4 MG X 2 ML X 25 AMP. SOLUCION INY.</t>
  </si>
  <si>
    <t>Dexametasona 4 mg Ampolla (1 ml)</t>
  </si>
  <si>
    <t>NN-36501/24</t>
  </si>
  <si>
    <t>Ampolla</t>
  </si>
  <si>
    <t>102-017-002</t>
  </si>
  <si>
    <t>M 01 01</t>
  </si>
  <si>
    <t>DICLOFENACO 1% X 30 G GEL</t>
  </si>
  <si>
    <t>Diclofenaco 1 % Gel</t>
  </si>
  <si>
    <t>NN-44207/22</t>
  </si>
  <si>
    <t>Tubo x 30 g</t>
  </si>
  <si>
    <t>Z102-005-006</t>
  </si>
  <si>
    <t>M 01 03</t>
  </si>
  <si>
    <t>DICLOFENACO 75 MG X 5 ML X 25 AMP. SOLUCION INY.</t>
  </si>
  <si>
    <t>Diclofenaco 75 mg Ampolla (3 ml)</t>
  </si>
  <si>
    <t>NN-36623/24</t>
  </si>
  <si>
    <t>102-014-011</t>
  </si>
  <si>
    <t>J 01 42</t>
  </si>
  <si>
    <t>DICLOXACILINA 250 MG X 100 ML POLVO PARA SUSP.</t>
  </si>
  <si>
    <t>Dicloxacilina 250 mg/5 ml  Suspensión</t>
  </si>
  <si>
    <t>NN-41885/21</t>
  </si>
  <si>
    <t>Z102-004-021</t>
  </si>
  <si>
    <t>C 09 01</t>
  </si>
  <si>
    <t>ENALAPRIL MALEATO 10 MG X 500 COMP.</t>
  </si>
  <si>
    <t>Enalapril 10 mg Comprimido</t>
  </si>
  <si>
    <t>NN-26219/23</t>
  </si>
  <si>
    <t>Z102-003-003</t>
  </si>
  <si>
    <t>J 02 08</t>
  </si>
  <si>
    <t>FLUCONAZOL 150 MG X 2 CAP. DURAS</t>
  </si>
  <si>
    <t>Fluconazol 150 mg Cápsula</t>
  </si>
  <si>
    <t>NN-50824/23</t>
  </si>
  <si>
    <t>Blister x 2 Unid.</t>
  </si>
  <si>
    <t>Z102-004-058</t>
  </si>
  <si>
    <t>C 10 02</t>
  </si>
  <si>
    <t>GEMFIBROZILO 600 MG X 30 COMP. RECUBIERTO</t>
  </si>
  <si>
    <t>Gemfibrozilo 600 mg Comprimido</t>
  </si>
  <si>
    <t>NN-42948/21</t>
  </si>
  <si>
    <t>Z102-005-001</t>
  </si>
  <si>
    <t>J 01 49</t>
  </si>
  <si>
    <t>GENTAMICINA 80 MG X 2 ML X 25 AMP. SOLUCION INY.</t>
  </si>
  <si>
    <t>Gentamicina 80 mg Ampolla (2 ml)</t>
  </si>
  <si>
    <t>NN-36492/24</t>
  </si>
  <si>
    <t>Z102-004-038</t>
  </si>
  <si>
    <t>A 10 01</t>
  </si>
  <si>
    <t>GLIBENCLAMIDA 5 MG X 100 COMP. RECUBIERTO</t>
  </si>
  <si>
    <t>Glibenclamida 5 mg Comprimido</t>
  </si>
  <si>
    <t>NN-33767/22</t>
  </si>
  <si>
    <t>102-016-006</t>
  </si>
  <si>
    <t>D 07 04</t>
  </si>
  <si>
    <t>HIDROCORTISONA 1 % CREMA DERMICA X 15 G</t>
  </si>
  <si>
    <t>Hidrocortisona 1 % Crema</t>
  </si>
  <si>
    <t>NN-36235/24</t>
  </si>
  <si>
    <t xml:space="preserve"> Tubo x 15 g</t>
  </si>
  <si>
    <t>102-009-002</t>
  </si>
  <si>
    <t>M 01 04</t>
  </si>
  <si>
    <t>IBUPROFENO 100 MG X 100 ML SUSP.</t>
  </si>
  <si>
    <t>Ibuprofeno 100 mg/5 ml Suspensión</t>
  </si>
  <si>
    <t>NN-30424/25</t>
  </si>
  <si>
    <t>Z102-004-007</t>
  </si>
  <si>
    <t>M 01 05</t>
  </si>
  <si>
    <t>IBUPROFENO 400 MG X 100 COMP.</t>
  </si>
  <si>
    <t>Ibuprofeno 400 mg Comprimido</t>
  </si>
  <si>
    <t>NN-21328/21</t>
  </si>
  <si>
    <t>Z102-005-008</t>
  </si>
  <si>
    <t>M 01 09</t>
  </si>
  <si>
    <t>KETOROLACO 30 MG X 2 ML X 3 AMP. SOLUCION INY.</t>
  </si>
  <si>
    <t>Ketorolaco 30 mg Inyectable (1 ml)</t>
  </si>
  <si>
    <t>NN-37107/24</t>
  </si>
  <si>
    <t>Z102-005-013</t>
  </si>
  <si>
    <t>N 02 05</t>
  </si>
  <si>
    <t>METAMIZOL 1G X 2 ML X 10 AMP. SOLUCION INY.</t>
  </si>
  <si>
    <t>Metamizol 1 g/2 ml Inyectable</t>
  </si>
  <si>
    <t>NN-43970/22</t>
  </si>
  <si>
    <t>Z102-004-052</t>
  </si>
  <si>
    <t>A 10 04</t>
  </si>
  <si>
    <t>METFORMINA 850 MG X 30 COMP. RECUBIERTO</t>
  </si>
  <si>
    <t>Metformina 850 mg Comprimido</t>
  </si>
  <si>
    <t>NN-41225/20</t>
  </si>
  <si>
    <t>Z102-005-005</t>
  </si>
  <si>
    <t>A 03 08</t>
  </si>
  <si>
    <t>METOCLOPRAMIDA 10 MG X 2 ML X 25 AMP. SOLUCION INY.</t>
  </si>
  <si>
    <t>Metoclopramida 10 mg Ampolla (2 ml)</t>
  </si>
  <si>
    <t>NN-36592/24</t>
  </si>
  <si>
    <t>Z102-004-003</t>
  </si>
  <si>
    <t>P 01 09</t>
  </si>
  <si>
    <t>METRONIDAZOL 500 MG X 100 COMP.</t>
  </si>
  <si>
    <t>Metronidazol 500 mg Comprimido</t>
  </si>
  <si>
    <t>NN-20635/21</t>
  </si>
  <si>
    <t>Z102-004-077</t>
  </si>
  <si>
    <t>A 11 09</t>
  </si>
  <si>
    <t>MULTIVITAMINAS X 100 COMP. RECUBIERTO</t>
  </si>
  <si>
    <t>Multivitaminas Comprimido</t>
  </si>
  <si>
    <t>NN-30865/20</t>
  </si>
  <si>
    <t>Z102-004-078</t>
  </si>
  <si>
    <t>C 08 02</t>
  </si>
  <si>
    <t>NIMODIPINO 30 MG X 100 COMP.</t>
  </si>
  <si>
    <t>Nimodipino 30 mg Comprimido</t>
  </si>
  <si>
    <t>NN-26871/23</t>
  </si>
  <si>
    <t>102-016-005</t>
  </si>
  <si>
    <t>D 01 04</t>
  </si>
  <si>
    <t>NISTATINA 100.000 UI X 15 G CREMA DERMICA</t>
  </si>
  <si>
    <t>Nistatina 100.000 U.I./g Crema</t>
  </si>
  <si>
    <t>NN-31422/21</t>
  </si>
  <si>
    <t>102-009-006</t>
  </si>
  <si>
    <t>A 07 04</t>
  </si>
  <si>
    <t>NISTATINA 500.000 UI X 60 ML SUSP.</t>
  </si>
  <si>
    <t>Nistatina 500.000 U.I./5 ml Suspensión</t>
  </si>
  <si>
    <t xml:space="preserve"> NN-31746/21</t>
  </si>
  <si>
    <t>102-007-005</t>
  </si>
  <si>
    <t>N 02 09</t>
  </si>
  <si>
    <t>PARACETAMOL 120 MG X 60 ML JARABE</t>
  </si>
  <si>
    <t>Paracetamol 120 mg/5 ml Jarabe</t>
  </si>
  <si>
    <t>NN-20636/21</t>
  </si>
  <si>
    <t>Z102-011-002</t>
  </si>
  <si>
    <t>J 01 15</t>
  </si>
  <si>
    <t>PENICILINA 1200 X 1 POLVO INY.</t>
  </si>
  <si>
    <t>Penicilina Benzatínica 1.200 Inyectable</t>
  </si>
  <si>
    <t>NN-37522/24</t>
  </si>
  <si>
    <t>Z102-011-001</t>
  </si>
  <si>
    <t>J 01 16</t>
  </si>
  <si>
    <t>PENICILINA 2400 X 1 POLVO INY.</t>
  </si>
  <si>
    <t>Penicilina Benzatínica 2.400 Inyectable</t>
  </si>
  <si>
    <t>NN-37518/24</t>
  </si>
  <si>
    <t>102-009-005</t>
  </si>
  <si>
    <t>P 02 08</t>
  </si>
  <si>
    <t>PIRANTEL 250 MG X 15 ML SUSP.</t>
  </si>
  <si>
    <t>Pirantel 250 mg/5 ml Suspensión</t>
  </si>
  <si>
    <t>NN-28387/24</t>
  </si>
  <si>
    <t xml:space="preserve"> Frasco x 15 ml</t>
  </si>
  <si>
    <t>Z102-004-055</t>
  </si>
  <si>
    <t>H 02 09</t>
  </si>
  <si>
    <t>PREDNISONA 20 MG X 100 COMP.</t>
  </si>
  <si>
    <t>Prednisona 20 mg Comprimido</t>
  </si>
  <si>
    <t>NN-41416/21</t>
  </si>
  <si>
    <t>102-004-063</t>
  </si>
  <si>
    <t>B 03 08</t>
  </si>
  <si>
    <t>SULFATO FERROSO COMPUESTO M.E. X 1 COMP. RECUBIERTO</t>
  </si>
  <si>
    <t>Sulfato Ferroso Compuesto M.E. Comprimido</t>
  </si>
  <si>
    <t>NN-28299/24</t>
  </si>
  <si>
    <t>Z101-004-015</t>
  </si>
  <si>
    <t>P 01 11</t>
  </si>
  <si>
    <t>TRIBENZOL 500 MG X 6 COMP. RECUBIERTO</t>
  </si>
  <si>
    <t>Tribenzol 500 mg Comprimido</t>
  </si>
  <si>
    <t>NN-34777/25</t>
  </si>
  <si>
    <t>Blister x 6 Unid.</t>
  </si>
  <si>
    <t>Z102-004-068</t>
  </si>
  <si>
    <t>A 12 06</t>
  </si>
  <si>
    <t>ZINC 20 MG X 100 COMP.</t>
  </si>
  <si>
    <t>Zinc 20 mg Comprimido</t>
  </si>
  <si>
    <t>NN-74927/25</t>
  </si>
  <si>
    <t>102-007-011</t>
  </si>
  <si>
    <t>A 12 05</t>
  </si>
  <si>
    <t>ZINC 20 MG X 100 ML JARABE</t>
  </si>
  <si>
    <t>Zinc 20 mg/5 ml Jarabe</t>
  </si>
  <si>
    <t>NN-47760/23</t>
  </si>
  <si>
    <t>Fco. x 100 ml</t>
  </si>
  <si>
    <t>Sol No 008-26 - SC Donación Oncologico   14 Ene.xlsm</t>
  </si>
  <si>
    <t>102-011-007</t>
  </si>
  <si>
    <t>J 01 55</t>
  </si>
  <si>
    <t>VANCOMICINA 500 MG X 1 POLVO INY.</t>
  </si>
  <si>
    <t>Vancomicina 500 mg Inyectable</t>
  </si>
  <si>
    <t>NN-46831/22</t>
  </si>
  <si>
    <t>008-26</t>
  </si>
  <si>
    <t>Sol No 009-26 - SC Botiquin HN  14 Ene.xlsm</t>
  </si>
  <si>
    <t>009-26</t>
  </si>
  <si>
    <t>Sol No 010-26 - Cbba CNC SSU 1625511 Eco   20 Ene.xlsm</t>
  </si>
  <si>
    <t>Sol No 011-26 - Cbba CNC SSU 1625520 Eco   20 Ene.xlsm</t>
  </si>
  <si>
    <t>Sol No 012-26 - Cbba CNC SSU 1625522 Eco   20 Ene.xlsm</t>
  </si>
  <si>
    <t>Sol No 013-26 - Cbba CNC SSU 1625524 Eco  20 Ene.xlsm</t>
  </si>
  <si>
    <t>Z102-004-060</t>
  </si>
  <si>
    <t>C 03 07</t>
  </si>
  <si>
    <t>HIDROCLORTIAZIDA + AMILORIDA X 30 COMP.</t>
  </si>
  <si>
    <t>Hidroclorotiazida + Amilorida 50 + 5 mg Comprimido</t>
  </si>
  <si>
    <t>NN-42885/21</t>
  </si>
  <si>
    <t>Sol No 014-26 - Cbba CNC SSU 1625526 Eco   20 Ene.xlsm</t>
  </si>
  <si>
    <t>Z102-003-004</t>
  </si>
  <si>
    <t>J 01 58</t>
  </si>
  <si>
    <t>CEFIXIMA 400 MG X 100 CAP. DURAS</t>
  </si>
  <si>
    <t>Cefixima 400 mg Capsula</t>
  </si>
  <si>
    <t>NN-60860/21</t>
  </si>
  <si>
    <t>Sol No 015-26 - Cbba CNC SSU 1625528 Eco   20 Ene.xlsm</t>
  </si>
  <si>
    <t>Sol No 016-26 - SC Botiquin 2 HN  15 Ene.xlsm</t>
  </si>
  <si>
    <t>016-26</t>
  </si>
  <si>
    <t>Sol No 017-26 - Cbba CNC SSU 1625761 Eco    21 Ene.xlsm</t>
  </si>
  <si>
    <t>Sol No 018-26 - SC Donación Ejercito   15 Ene.xlsm</t>
  </si>
  <si>
    <t>018-26</t>
  </si>
  <si>
    <t>Sol No 024-26 - SC CNC Cuatro Cañadas 1626003 Eco   21 Ene.xlsm</t>
  </si>
  <si>
    <t>102-014-009</t>
  </si>
  <si>
    <t>J 01 62</t>
  </si>
  <si>
    <t>AZITROMICINA 200 MG X 30 ML POLVO PARA SUSP.</t>
  </si>
  <si>
    <t>Azitromicina 200 mg/5 ml Suspensión</t>
  </si>
  <si>
    <t>NN-47199/22</t>
  </si>
  <si>
    <t xml:space="preserve"> Frasco x 30 ml</t>
  </si>
  <si>
    <t>101-014-012</t>
  </si>
  <si>
    <t>J 01 63</t>
  </si>
  <si>
    <t>CEFABIOTIC X 50 ML POLVO PARA SUSP. + DILUYENTE</t>
  </si>
  <si>
    <t>Cefabiotic 100 mg/5 ml Suspensión + Diluyente</t>
  </si>
  <si>
    <t>NN-48843/23</t>
  </si>
  <si>
    <t>Fco. X 50 ml</t>
  </si>
  <si>
    <t>Z102-005-015</t>
  </si>
  <si>
    <t>B 05 06</t>
  </si>
  <si>
    <t>CLORURO DE POTASIO 20% X 10 ML X 10 AMP. SOLUCION INY.</t>
  </si>
  <si>
    <t>Cloruro de Potasio 20 % Inyectable (10 ml )</t>
  </si>
  <si>
    <t>NN-48030/23</t>
  </si>
  <si>
    <t>Z102-002-001</t>
  </si>
  <si>
    <t>G 01 02</t>
  </si>
  <si>
    <t>CLOTRIMAZOL 100 MG X 10 OVULOS</t>
  </si>
  <si>
    <t>Clotrimazol 100 mg Ovulo Vaginal</t>
  </si>
  <si>
    <t>NN-44533/22</t>
  </si>
  <si>
    <t>Z102-004-016</t>
  </si>
  <si>
    <t>M 01 06</t>
  </si>
  <si>
    <t>INDOMETACINA 25 MG X 100 COMP. RECUBIERTO</t>
  </si>
  <si>
    <t>Indometacina 25 mg Comprimido</t>
  </si>
  <si>
    <t>NN-21331/21</t>
  </si>
  <si>
    <t>Z102-004-066</t>
  </si>
  <si>
    <t>P 02 05</t>
  </si>
  <si>
    <t>MEBENDAZOL 500 MG X 100 COMP. RECUBIERTO</t>
  </si>
  <si>
    <t>Mebendazol 500 mg Comprimido</t>
  </si>
  <si>
    <t>NN-57945/21</t>
  </si>
  <si>
    <t>102-006-004</t>
  </si>
  <si>
    <t>A 03 09</t>
  </si>
  <si>
    <t>METOCLOPRAMIDA 5 MG X 20 ML GOTAS</t>
  </si>
  <si>
    <t>Metoclopramida 5 mg/ml Gotas</t>
  </si>
  <si>
    <t>NN-31512/21</t>
  </si>
  <si>
    <t xml:space="preserve"> Frasco Gotero x 20 ml</t>
  </si>
  <si>
    <t>101-008-001</t>
  </si>
  <si>
    <t>P 03 01</t>
  </si>
  <si>
    <t>SARNOL 20% X 100 ML LOCION</t>
  </si>
  <si>
    <t>Sarnol 20 % Loción</t>
  </si>
  <si>
    <t>NN-20570/23</t>
  </si>
  <si>
    <t>Sol No 029-26 - SC Donaciones C Vcto   19 Ene.xlsm</t>
  </si>
  <si>
    <t>102-016-003</t>
  </si>
  <si>
    <t>D 07 01</t>
  </si>
  <si>
    <t>BETAMETASONA 0,1 % X 15 G CREMA DERMICA</t>
  </si>
  <si>
    <t>Betametasona 0,1 % Crema</t>
  </si>
  <si>
    <t>NN-49486/23</t>
  </si>
  <si>
    <t>029-26</t>
  </si>
  <si>
    <t>Sol No 031-26 - Tja Anpe INTRAID 1626068 Eco   02 Feb.xlsm</t>
  </si>
  <si>
    <t>Z102-004-001</t>
  </si>
  <si>
    <t>N 06 04</t>
  </si>
  <si>
    <t>FLUOXETINA 20 MG X 20 COMP.</t>
  </si>
  <si>
    <t>Fluoxetina 20 mg Comprimido</t>
  </si>
  <si>
    <t>NN-35663/23</t>
  </si>
  <si>
    <t>Z102-004-079</t>
  </si>
  <si>
    <t>N 05 12</t>
  </si>
  <si>
    <t>RISPERIDONA 3 MG X 20 COMP. RECUBIERTO</t>
  </si>
  <si>
    <t>Risperidona 3 mg Comprimido</t>
  </si>
  <si>
    <t>NN-46855/22</t>
  </si>
  <si>
    <t>Sol No 034-26 - AMAZONIA COT. CNS GYA   20 Ene.xlsm</t>
  </si>
  <si>
    <t>034-26</t>
  </si>
  <si>
    <t>Z102-004-082</t>
  </si>
  <si>
    <t>G 04 01</t>
  </si>
  <si>
    <t>FINASTERIDA 5 MG X 100 COMP. RECUBIERTO</t>
  </si>
  <si>
    <t>Finasterida 5 mg Comprimido</t>
  </si>
  <si>
    <t>NN-57748/21</t>
  </si>
  <si>
    <t>Z102-005-011</t>
  </si>
  <si>
    <t>B 05 10</t>
  </si>
  <si>
    <t>GLUCONATO DE CALCIO 10% X 10 ML X 10 AMP. SOLUCION INY.</t>
  </si>
  <si>
    <t>Gluconato de Calcio 10 % Inyectable (10 ml )</t>
  </si>
  <si>
    <t>NN-43771/21</t>
  </si>
  <si>
    <t>Z102-004-027</t>
  </si>
  <si>
    <t>P 02 07</t>
  </si>
  <si>
    <t>PIRANTEL 250 MG X 6 COMP. RECUBIERTO</t>
  </si>
  <si>
    <t>Pirantel 250 mg Comprimido</t>
  </si>
  <si>
    <t>NN-28084/24</t>
  </si>
  <si>
    <t>Sol No 035-26 - Cbba CNC Sipe Sipe 1626378 Eco   26 Ene.xlsm</t>
  </si>
  <si>
    <t>Z102-004-015</t>
  </si>
  <si>
    <t>J 01 45</t>
  </si>
  <si>
    <t>ERITROMICINA 500 MG X 500 COMP. RECUBIERTO</t>
  </si>
  <si>
    <t>Eritromicina 500 mg Comprimido</t>
  </si>
  <si>
    <t>NN-21027/21</t>
  </si>
  <si>
    <t>Sol No 036-26 -  Oruro CNC Caminos 1626347 Eco   28 Ene.xlsm</t>
  </si>
  <si>
    <t>Sol No 037-26 - Sucre CNC Tarabuco 1626381 Eco   26 Ene.xlsm</t>
  </si>
  <si>
    <t>Sol No 038 -26 - SC Anpe Cuatro Cañadas 1626228 Eco   02 Feb.xlsm</t>
  </si>
  <si>
    <t>Z102-004-002</t>
  </si>
  <si>
    <t>C 01 02</t>
  </si>
  <si>
    <t>AMIODARONA 200 MG X 100 COMP.</t>
  </si>
  <si>
    <t>Amiodarona 200 mg Comprimido</t>
  </si>
  <si>
    <t>NN-23383/22</t>
  </si>
  <si>
    <t>Z102-011-008</t>
  </si>
  <si>
    <t>J 01 21</t>
  </si>
  <si>
    <t>CEFAZOLINA 1000 X 1 POLVO INY.</t>
  </si>
  <si>
    <t>Cefazolina 1 g Inyectable</t>
  </si>
  <si>
    <t>NN-48121/23</t>
  </si>
  <si>
    <t>101-011-011</t>
  </si>
  <si>
    <t>J 01 50</t>
  </si>
  <si>
    <t>CILASTAX POLVO INY. + AGUA INYECTABLE X 10 ML</t>
  </si>
  <si>
    <t>Cilastax Polvo p/Solución Inyectable</t>
  </si>
  <si>
    <t>NN-56187/25</t>
  </si>
  <si>
    <t>102-007-004</t>
  </si>
  <si>
    <t>R 05 02</t>
  </si>
  <si>
    <t>CODEINA 10 MG X 100 ML JARABE</t>
  </si>
  <si>
    <t>Codeína 10 mg/5 ml Jarabe</t>
  </si>
  <si>
    <t>NN-20646/21</t>
  </si>
  <si>
    <t>Z101-005-010</t>
  </si>
  <si>
    <t>M 01 10</t>
  </si>
  <si>
    <t>FENORAL X 2 ML X 3 AMP. SOLUCION INY.</t>
  </si>
  <si>
    <t>Fenoral 100 mg Ampolla</t>
  </si>
  <si>
    <t>NN-48709/23</t>
  </si>
  <si>
    <t>Caja x 3 Ampollas</t>
  </si>
  <si>
    <t>101-006-001</t>
  </si>
  <si>
    <t>B 03 09</t>
  </si>
  <si>
    <t>FERRASOL FN X 30 ML GOTAS</t>
  </si>
  <si>
    <t>Ferrasol FN Gotas</t>
  </si>
  <si>
    <t>NN-29053/24</t>
  </si>
  <si>
    <t>Fco. x 30 ml</t>
  </si>
  <si>
    <t>Z102-004-048</t>
  </si>
  <si>
    <t>C 03 04</t>
  </si>
  <si>
    <t>FUROSEMIDA 40 MG X 100 COMP.</t>
  </si>
  <si>
    <t>Furosemida 40 mg Comprimido</t>
  </si>
  <si>
    <t>NN-40885/21</t>
  </si>
  <si>
    <t>102-009-007</t>
  </si>
  <si>
    <t>P 01 06</t>
  </si>
  <si>
    <t>METRONIDAZOL 250 MG X 100 ML SUSP.</t>
  </si>
  <si>
    <t>Metronidazol 250 mg/5 ml Suspensión</t>
  </si>
  <si>
    <t>NN-36613/24</t>
  </si>
  <si>
    <t>Z102-002-003</t>
  </si>
  <si>
    <t>G 01 05</t>
  </si>
  <si>
    <t>NISTATINA 100.000 UI X 10 OVULOS</t>
  </si>
  <si>
    <t>Nistatina 100.000 U.I. Ovulo Vaginal</t>
  </si>
  <si>
    <t>NN-44592/22</t>
  </si>
  <si>
    <t>Sol No 040-26 - AMAZONIA COT. GAM RIB   21 ENE.xlsm</t>
  </si>
  <si>
    <t>040-26</t>
  </si>
  <si>
    <t>NN-58722/24</t>
  </si>
  <si>
    <t>Z102-004-056</t>
  </si>
  <si>
    <t>H 02 03</t>
  </si>
  <si>
    <t>DEXAMETASONA 0,5 MG X 100 COMP.</t>
  </si>
  <si>
    <t>Dexametasona 0,5 mg Comprimido</t>
  </si>
  <si>
    <t>NN-40980/20</t>
  </si>
  <si>
    <t>Z102-004-064</t>
  </si>
  <si>
    <t>J 01 66</t>
  </si>
  <si>
    <t>LEVOFLOXACINA 500 MG X 100 COMP. RECUBIERTO</t>
  </si>
  <si>
    <t>Levofloxacina 500 mg Comprimido</t>
  </si>
  <si>
    <t>NN-58192/21</t>
  </si>
  <si>
    <t>Sol No 043-26 - CBBA CM 003 CAJA DE CAMINOS   21 ENE.xlsm</t>
  </si>
  <si>
    <t>Z102-004-050</t>
  </si>
  <si>
    <t>M 05 03</t>
  </si>
  <si>
    <t>ALENDRONATO 70 MG X 4 COMP.</t>
  </si>
  <si>
    <t>Alendronato 70 mg Comprimido</t>
  </si>
  <si>
    <t>NN-41020/21</t>
  </si>
  <si>
    <t>Blister x 4 Unid.</t>
  </si>
  <si>
    <t>043-26</t>
  </si>
  <si>
    <t>Sol No 044-26 - AMAZONIA COT. HOSP GRAL RIB   22 Ene.xlsm</t>
  </si>
  <si>
    <t>044-26</t>
  </si>
  <si>
    <t>Sol No 045-26 - Oruro CNC Huanuni 1626579 Eco   27 Ene.xlsm</t>
  </si>
  <si>
    <t>Sol No 046-26 - Tarija CNC Villamontes 1626461 Eco   27 Ene.xlsm</t>
  </si>
  <si>
    <t>Sol No 047-26 - Tarija CNC Caja Nacional 1626550 Eco   27 Ene.xlsm</t>
  </si>
  <si>
    <t>Sol No 048-26 - Sucre CNC Villa Alcala 1626637 Eco   28 Ene.xlsm</t>
  </si>
  <si>
    <t>Sol No 049-26 - Cbba Anpe Sipe Sipe 1626504 Eco   03 Feb.xlsm</t>
  </si>
  <si>
    <t>102-007-012</t>
  </si>
  <si>
    <t>R 06 08</t>
  </si>
  <si>
    <t>CETIRIZINA 5 MG X 100 ML JARABE</t>
  </si>
  <si>
    <t>Cetirizina 5 mg Jarabe</t>
  </si>
  <si>
    <t>NN-57785/21</t>
  </si>
  <si>
    <t>Sol No 050-26 - SC Anpe Vallegrande 1626206 Eco   03 Feb.xlsm</t>
  </si>
  <si>
    <t>Z102-004-018</t>
  </si>
  <si>
    <t>C 07 01</t>
  </si>
  <si>
    <t>ATENOLOL 100 MG X 100 COMP.</t>
  </si>
  <si>
    <t>Atenolol 100 mg Comprimido</t>
  </si>
  <si>
    <t>NN-28191/24</t>
  </si>
  <si>
    <t>Z102-004-062</t>
  </si>
  <si>
    <t>N 07 01</t>
  </si>
  <si>
    <t>DIMENHIDRINATO 50 MG X 10 COMP.</t>
  </si>
  <si>
    <t>Dimenhidrinato 50 mg Comprimido</t>
  </si>
  <si>
    <t>NN-50408/24</t>
  </si>
  <si>
    <t>Z102-004-026</t>
  </si>
  <si>
    <t>N 04 02</t>
  </si>
  <si>
    <t>LEVODOPA-CARBIDOPA 250/25 MG X 30 COMP. RECUBIERTO</t>
  </si>
  <si>
    <t>Levodopa/Carbidopa 250+25 mg Comprimido</t>
  </si>
  <si>
    <t>NN-27097/23</t>
  </si>
  <si>
    <t>Sol No 051-26 - Oruro CNC San Juan de Dios 1626812 Eco   28 Ene.xlsm</t>
  </si>
  <si>
    <t>Sol No 052-26 Trini Anpe Materno 1626603 Eco   04 Feb.xlsm</t>
  </si>
  <si>
    <t>Sol No 053-26 - La Paz CNC GAM La Paz 1626850 Eco   28 Ene.xlsm</t>
  </si>
  <si>
    <t>Sol No 054-26 - La Paz CNC GAM La Paz 1626864 Eco   28 Ene.xlsm</t>
  </si>
  <si>
    <t>Sol No 056-26 - Potosi CNC Caminos 1627090 Eco   29 Ene.xlsm</t>
  </si>
  <si>
    <t>056-26</t>
  </si>
  <si>
    <t>NN-47202/18</t>
  </si>
  <si>
    <t>Sol No 057-26 - El Tropico CNC Entre Rios 1627114 Eco   30 Ene.xlsm</t>
  </si>
  <si>
    <t>057-26</t>
  </si>
  <si>
    <t>NN-28386/19</t>
  </si>
  <si>
    <t>NN-26218/20</t>
  </si>
  <si>
    <t>NN-30424/19</t>
  </si>
  <si>
    <t>NN-20638/20</t>
  </si>
  <si>
    <t>Sol No 058-26 - Cbba Anpe Viedma 1626993 Eco   06 Feb.xlsm</t>
  </si>
  <si>
    <t>058-26</t>
  </si>
  <si>
    <t>NN-40827/20</t>
  </si>
  <si>
    <t>Sol No 059-26 - Cbba Anpe Viedma 1626994 Eco   06 Feb.xlsm</t>
  </si>
  <si>
    <t>Z102-004-054</t>
  </si>
  <si>
    <t>H 02 08</t>
  </si>
  <si>
    <t>PREDNISONA 5 MG X 100 COMP.</t>
  </si>
  <si>
    <t>Prednisona 5 mg Comprimido</t>
  </si>
  <si>
    <t>NN-41116/21</t>
  </si>
  <si>
    <t>059-26</t>
  </si>
  <si>
    <t>Sol No 062-26 - Cbba Anpe Viedma 1626993 Eco   06 Feb.xlsm</t>
  </si>
  <si>
    <t>Sol No 063-26 - Cbba Anpe Viedma 1626994 Eco   06 Feb.xlsm</t>
  </si>
  <si>
    <t>Sol No 064-26 - Potosi CNC Caminos 1627090 Eco   29 Ene.xlsm</t>
  </si>
  <si>
    <t>Sol No 065-26 - El Tropico CNC Entre Rios 1627114 Eco   30 Ene.xlsm</t>
  </si>
  <si>
    <t>Sol No 067-26 - Cbba CNC Colcapirhua 1627195 Eco   02 Feb.xlsm</t>
  </si>
  <si>
    <t>Sol No 068-26 - SC CNC Cabezas 1627263 Eco   30 Ene.xlsm</t>
  </si>
  <si>
    <t>102-009-013</t>
  </si>
  <si>
    <t>J 01 65</t>
  </si>
  <si>
    <t>COTRIMOXAZOL 400/80 MG X 100 ML SUSP.</t>
  </si>
  <si>
    <t>Cotrimoxazol Fuerte 400 + 80 mg/5 ml   Suspensión</t>
  </si>
  <si>
    <t>NN-44652/22</t>
  </si>
  <si>
    <t>Sol No 069-26 - Sucre CNC Villa Alcala 1626626 Eco   30 Ene.xlsm</t>
  </si>
  <si>
    <t>Sol No 070-26 - Sucre CNC Villa Serrano 1627197 Eco   03 Feb.xlsm</t>
  </si>
  <si>
    <t>Sol No 071-26 - Cbba Anpe Punata 1627168 Eco   06 Feb.xlsm</t>
  </si>
  <si>
    <t>Z101-001-018</t>
  </si>
  <si>
    <t>C 10 03</t>
  </si>
  <si>
    <t>ROSUVAST 20 MG X 30 CAP. BLANDAS</t>
  </si>
  <si>
    <t>Rosuvast 20 mg cápsulas blandas</t>
  </si>
  <si>
    <t>NN-55237/20</t>
  </si>
  <si>
    <t>Sol No 073-26 - Potosi CNC Hosp 3er Nivel 1627353 Eco   02 Feb.xlsm</t>
  </si>
  <si>
    <t>Sol No 074-26 - Tarija CNC Sedes 1627429 Eco   03 Feb.xlsm</t>
  </si>
  <si>
    <t>Sol No 075-26 - Tarija CNC Hosp. V. de Chaguaya 1627461   Eco 02 Feb.xlsm</t>
  </si>
  <si>
    <t>Sol No 076-26 - La Paz CNC Hosp Niño 1627480 Eco   04 Feb.xlsm</t>
  </si>
  <si>
    <t>101-014-011</t>
  </si>
  <si>
    <t>J 01 30</t>
  </si>
  <si>
    <t>CLARIMEX 250 MG X 80 ML GRANULOS PARA SUSP. + DILUYENTE</t>
  </si>
  <si>
    <t>Clarimex 250 mg/5 ml Suspensión + Diluyente x 80 ml</t>
  </si>
  <si>
    <t>NN-39486/25</t>
  </si>
  <si>
    <t>Fco. X 80 ml</t>
  </si>
  <si>
    <t>Sol No 077-26 - Potosi Anpe H. 3er Nivel 1627343 Eco   03 Feb.xlsm</t>
  </si>
  <si>
    <t>Z102-005-002</t>
  </si>
  <si>
    <t>J 01 04</t>
  </si>
  <si>
    <t>AMIKACINA 500 MG X 2 ML X 25 AMP. SOLUCION INY.</t>
  </si>
  <si>
    <t>Amikacina 500 mg/2 ml Ampolla</t>
  </si>
  <si>
    <t>NN-36500/24</t>
  </si>
  <si>
    <t>Sol No 078-26 - Cbba CNC SSU 1627595 Eco   04 Feb.xlsm</t>
  </si>
  <si>
    <t>Sol No 079-26 - Potosi Anpe Hosp 3er Nivel 1627543 Eco   03 Feb.xlsm</t>
  </si>
  <si>
    <t>Sol No 080-26 - Amazonia CNC GAM Ribe 1627611 Eco   03 Feb.xlsm</t>
  </si>
  <si>
    <t>Sol No 081-26 - Potosi Anpe Hosp 3er Nivel 1627460 Eco   03 Feb.xlsm</t>
  </si>
  <si>
    <t>Sol No 082-26 - La Paz CNC Caminos 1627694 Eco   02 Feb.xlsm</t>
  </si>
  <si>
    <t>Sol No 083-26 - La Paz CNC Caminos 1627669 Eco   02 Feb.xlsm</t>
  </si>
  <si>
    <t>Sol No 084-26 - Cbba Anpe Viedma 1627640 Eco   10 Feb.xlsm</t>
  </si>
  <si>
    <t>Sol No 085-26 - Oruro Anpe Huanuni 1627441 Eco   09 Feb.xlsm</t>
  </si>
  <si>
    <t>Sol No 086-26 - Cbba CM Caminos 1627678 Eco   02 Feb.xlsm</t>
  </si>
  <si>
    <t>Sol No 087-26 - SC Anpe Cabezas 1627280 Eco   10 Feb.xlsm</t>
  </si>
  <si>
    <t>Z102-004-083</t>
  </si>
  <si>
    <t>P 02 01</t>
  </si>
  <si>
    <t>ALBENDAZOL 200 MG X 10 COMP. MASTICABLE</t>
  </si>
  <si>
    <t>Albendazol 200 mg Comprimido Masticable</t>
  </si>
  <si>
    <t>NN-44143/22</t>
  </si>
  <si>
    <t>Sol No 091-26 - Tarija Anpe INTRAID 1627775 Eco   11 Feb.xlsm</t>
  </si>
  <si>
    <t>Sol No 092-26 - Oruro CNC SJ de Dios 1627976 Eco   03 Feb.xlsm</t>
  </si>
  <si>
    <t>Sol No 093-26 - Amazonia CNC GAM Ribe 1627980 Eco   04 Feb.xlsm</t>
  </si>
  <si>
    <t>Sol No 094-26 - El Trópico CNC Entre Ríos 1628056 Eco   05 Feb.xlsm</t>
  </si>
  <si>
    <t>Sol No 095-26 - Amazonia CNC GAM Ribe 1627966 Eco   04 Feb.xlsm</t>
  </si>
  <si>
    <t>Sol No 096-26 - SC CNC Saipina 1628183 Eco   05 Feb.xlsm</t>
  </si>
  <si>
    <t>Sol No 097-26 - SC CNC Vallegrande 1628085 Eco   06 Feb.xlsm</t>
  </si>
  <si>
    <t>Sol No 098-26 - Sucre Anpe Tarabuco 1628090 Eco   05 Feb.xlsm</t>
  </si>
  <si>
    <t>Sol No 105-26 - La Paz CNC Caminos 1627515 Eco   04 Feb.xlsm</t>
  </si>
  <si>
    <t>Sol No 106-26 - Cbba CNC SSU 1628325 Eco   05 Feb.xlsm</t>
  </si>
  <si>
    <t>Sol No 107-26 - Amazonia CNC GAM Rib 1628375 Eco   05 Feb.xlsm</t>
  </si>
  <si>
    <t>Sol No 108-26 - Cbba CNC SSU 1628317 Eco   05 Feb.xlsm</t>
  </si>
  <si>
    <t>Sol No 109-26 - SC CNC Robore 1628346 Eco   05 Feb.xlsm</t>
  </si>
  <si>
    <t>Sol No 110-26 - Amazonia CNC GAM Rib 1628274 Eco   05 Feb.xlsm</t>
  </si>
  <si>
    <t>Sol No 115-26 - Amazonia CNC GAM Rib 1628600 Eco   09 Feb.xlsm</t>
  </si>
  <si>
    <t>Sol No 116-26 - CBBA CM 005 SSU   02 FEB.xlsm</t>
  </si>
  <si>
    <t>116-26</t>
  </si>
  <si>
    <t>Sol No 117-26 - Oruro CNC Soracachi 1628701 Eco   05 Feb.xlsm</t>
  </si>
  <si>
    <t>Sol No 118-26 - Tarija CNC Yunchara 628729 Eco   06 Feb.xlsm</t>
  </si>
  <si>
    <t>Sol No 119-26 - Tarija CNC Yunchara 1628724 Eco   06 Feb.xlsm</t>
  </si>
  <si>
    <t>Sol No 120-26 - Tarija CNC Villamontes 1628536 Eco   05 Feb.xlsm</t>
  </si>
  <si>
    <t>Sol No 1200-26 -  Potosí Anpe Bracamonte 1666396 Eco   17 Jun.xlsm</t>
  </si>
  <si>
    <t/>
  </si>
  <si>
    <t>Z101-004-058</t>
  </si>
  <si>
    <t>P 01 27</t>
  </si>
  <si>
    <t>ARTROFLEXIN X 100 COMP. RECUBIERTO</t>
  </si>
  <si>
    <t>Artroflexin 200 mg Comprimido</t>
  </si>
  <si>
    <t>NN-73253/25</t>
  </si>
  <si>
    <t>Sol No 121-26 - Tarija CNC Yunchara 1628710 Eco   05 Feb.xlsm</t>
  </si>
  <si>
    <t>Sol No 122-26 - SC CNC Cotoca 1628667 Eco   05 Feb.xlsm</t>
  </si>
  <si>
    <t>Sol No 123-26 - SC CNC Cotoca 1628675 Eco   05 Feb.xlsm</t>
  </si>
  <si>
    <t>Sol No 124-26 - Tarija CNC Yunchara 1628716 Eco   05 Feb.xlsm</t>
  </si>
  <si>
    <t>Sol No 125-26 - Tarija Yunchara CNC 1628714 Eco   05 Feb.xlsm</t>
  </si>
  <si>
    <t>Sol No 126-26 - Tarija CNC Yunchara 1628535 Eco   06 Feb.xlsm</t>
  </si>
  <si>
    <t>Sol No 127-26 - Tarija CNC Yunchara 1628720 Eco   05 Feb.xlsm</t>
  </si>
  <si>
    <t>Sol No 130-26 - Sucre CNC San Lucas 1628781 Eco   10 Feb.xlsm</t>
  </si>
  <si>
    <t>Sol No 131-26 - SC CNC San Javier 1628742 Eco   09 Feb.xlsm</t>
  </si>
  <si>
    <t>101-014-008</t>
  </si>
  <si>
    <t>P 01 26</t>
  </si>
  <si>
    <t>TRIBENZOL 100 MG X 60 ML POLVO PARA SUSP. + DILUYENTE</t>
  </si>
  <si>
    <t>Tribenzol 100 mg susp + diluyente</t>
  </si>
  <si>
    <t>NN-35776/25</t>
  </si>
  <si>
    <t>Fco. X 60 ml</t>
  </si>
  <si>
    <t>Sol No 132-26 - Cbba CNC CPS 1628633 Eco   06 Feb.xlsm</t>
  </si>
  <si>
    <t>Sol No 133-26 - Cbba Anpe Asencio Villarroel 1628619 Eco   10 Feb.xlsm</t>
  </si>
  <si>
    <t>Sol No 134-26 - Cbba Anpe Capinota 1628037 Eco   13 Feb.xlsm</t>
  </si>
  <si>
    <t>Sol No 135-26 - Cbba CNC Asencio Villarroel 1628846 Eco   09 Feb.xlsm</t>
  </si>
  <si>
    <t>Sol No 141-26 El Tropico Anpe Villa Tunari 1627018 Eco  18 Feb.xlsm</t>
  </si>
  <si>
    <t>Sol No 142-26 - Cbba CNC San Pedro Buena Vista 1629013 Eco   09 Feb.xlsm</t>
  </si>
  <si>
    <t>Sol No 143-26 - Tarija CNC SSU 1629019 Eco   09 Feb.xlsm</t>
  </si>
  <si>
    <t>Sol No 144-26 - SC CNC Cotoca 1629089 Eco   09 Feb.xlsm</t>
  </si>
  <si>
    <t>Sol No 145-26 - SC CNC Cotoca 1629071 Eco   09 Feb.xlsm</t>
  </si>
  <si>
    <t>Sol No 146-26 - Amazonia CNC GAM Rib 1627980 Eco   04 Feb.xlsm</t>
  </si>
  <si>
    <t>Sol No 148-26 - CBBA CM 008 ELFEC   04 FEB.xlsm</t>
  </si>
  <si>
    <t>148-26</t>
  </si>
  <si>
    <t>Sol No 149-26 - CBBA CM 007 CNS   04 FEB.xlsm</t>
  </si>
  <si>
    <t>149-26</t>
  </si>
  <si>
    <t>Z102-004-033</t>
  </si>
  <si>
    <t>J 01 44</t>
  </si>
  <si>
    <t>DOXICICLINA 100 MG X 100 COMP. RECUBIERTO</t>
  </si>
  <si>
    <t>Doxiciclina 100 mg Comprimido</t>
  </si>
  <si>
    <t>NN-28297/24</t>
  </si>
  <si>
    <t>Sol No 150-26 - CBBA CM 006 GAM TACACHI   04 FEB.xlsm</t>
  </si>
  <si>
    <t>150-26</t>
  </si>
  <si>
    <t>Sol No 153-26 - Cbba CNC Punata 1629179 Eco   09 Feb.xlsm</t>
  </si>
  <si>
    <t>Sol No 154-26 - SC CNC Cotoca 1629175 Eco   09Feb.xlsm</t>
  </si>
  <si>
    <t>Sol No 155-26 - SC CNC Oncologico 1629133 Eco   10 Feb.xlsm</t>
  </si>
  <si>
    <t>Sol No 156-26 - SC CNC Oncologico 1629145 Eco   10 Feb.xlsm</t>
  </si>
  <si>
    <t>Sol No 157-26 - SC CNC Oncologico 1629155 Eco   10 Feb.xlsm</t>
  </si>
  <si>
    <t>Sol No 158-26 - Cbba CNC Vila Vila 1629241 Eco   10 Feb.xlsm</t>
  </si>
  <si>
    <t>Sol No 159-26 - Oruro Anpe SJ de Dios 1629038 Eco   19 Feb.xlsm</t>
  </si>
  <si>
    <t>Sol No 160-26 - Cbba CNC Sacaba 1629245 Eco   10 Feb.xlsm</t>
  </si>
  <si>
    <t>Sol No 161-26 - Oruro Anpe SJ de Dios 1629040 Eco   19 Feb.xlsm</t>
  </si>
  <si>
    <t>Sol No 162-26 - Sucre CNC El Villar 1629254 Eco   11 Feb.xlsm</t>
  </si>
  <si>
    <t>Sol No 166-26 - SC CNC Hosp de la Mujer 1629411 Eco   10 Feb.xlsm</t>
  </si>
  <si>
    <t>Sol No 167-26 - SC CNC Hosp Niños 1629400 Eco   12 Feb.xlsm</t>
  </si>
  <si>
    <t>Sol No 168-26 - Cbba CNC Caminos 1629430 Eco   10 Feb.xlsm</t>
  </si>
  <si>
    <t>Sol No 170-26 - El Tropico CNC Pto Villarroel 1629537 Eco   10 Feb.xlsm</t>
  </si>
  <si>
    <t>Sol No 171-26 - Cbba Anpe Gastro 1628821 Eco   19 Feb.xlsm</t>
  </si>
  <si>
    <t>Sol No 172-26 - Cbba CNC Mizque 1629478 Eco   11 Feb.xlsm</t>
  </si>
  <si>
    <t>Sol No 173-26 - Tarija Anpe Villamontes 1628847 Eco   19 Feb.xlsm</t>
  </si>
  <si>
    <t>Sol No 174-26 - Tarija Anpe Villamontes 1628869 Eco   19 Feb.xlsm</t>
  </si>
  <si>
    <t>Sol No 175-26 - Trini CNC Mateno1629639 Eco   11 Feb.xlsm</t>
  </si>
  <si>
    <t>Sol No 176-26 - Tja CNC Bermejo 1629787 Eco   12 Feb.xlsm</t>
  </si>
  <si>
    <t>Sol No 177-26 - El Trópico CNC Pto Villarroel 1629830 Eco   11 Feb.xlsm</t>
  </si>
  <si>
    <t>Sol No 178-26 - Cbba Anpe Sacaba 1629487 Eco   23 Feb.xlsm</t>
  </si>
  <si>
    <t>Sol No 179-26 - Cbba Anpe Sacaba 1629419 Eco   23 Feb.xlsm</t>
  </si>
  <si>
    <t>Sol No 180-26 - La Paz Anpe Hosp de Clinicas 1629703 Eco   20 Feb.xlsm</t>
  </si>
  <si>
    <t>Sol No 181-26 - Tja CNC Hosp Chaguaya 1629900 Eco   12 Feb.xlsm</t>
  </si>
  <si>
    <t>Sol No 182-26 - CBBA CM 011 SSU   09 FEB.xlsm</t>
  </si>
  <si>
    <t>182-26</t>
  </si>
  <si>
    <t>Sol No 183-26 - Cbba Anpe Sacaba 1629667 Eco   24 Feb.xlsm</t>
  </si>
  <si>
    <t>Sol No 186-26 - CBBA CM 010 GAM CAPINOTA   09 FEB.xlsm</t>
  </si>
  <si>
    <t>186-26</t>
  </si>
  <si>
    <t>Sol No 187-26 - Potosi CNC Bracamonte 1630098 Eco   12 Feb.xlsm</t>
  </si>
  <si>
    <t>Sol No 188-26 - Montero CNC Yapacani 1630112 Eco   18 Feb.xlsm</t>
  </si>
  <si>
    <t>Sol No 189-26 - Montero CNC Yapacani 1630137 Eco   18 Feb.xlsm</t>
  </si>
  <si>
    <t>Sol No 190-26 - Potosi CNC Daniel Bracamonte 1630080 Eco   12 Feb.xlsm</t>
  </si>
  <si>
    <t>Sol No 192-26 - COB CM Nº01 GAM PORVENIR   10 Feb.xlsm</t>
  </si>
  <si>
    <t>192-26</t>
  </si>
  <si>
    <t>Z105-022-001</t>
  </si>
  <si>
    <t>DPF003</t>
  </si>
  <si>
    <t>MASCULAN FRUTTI EDITION X 150 PRESERVATIVOS</t>
  </si>
  <si>
    <t>Masculan Frutti Edition</t>
  </si>
  <si>
    <t>DI-33158/20</t>
  </si>
  <si>
    <t xml:space="preserve"> Pza x Unidad</t>
  </si>
  <si>
    <t>Sol No 193-26 - COB CM Nº02 SANTA ROSA    10 Feb.xlsm</t>
  </si>
  <si>
    <t>193-26</t>
  </si>
  <si>
    <t>Sol No 195-26 - Cbba CNC Caminos 1630331 Eco   13 Feb.xlsm</t>
  </si>
  <si>
    <t>Sol No 196-26 - Tarija Anpe SSU 1630262 Eco   24 Feb.xlsm</t>
  </si>
  <si>
    <t>Z101-004-063</t>
  </si>
  <si>
    <t>B 01 07</t>
  </si>
  <si>
    <t>TANIDAX 10 MG X 10 COMP. RECUBIERTO</t>
  </si>
  <si>
    <t>Tanidax 10 mg Comprimido</t>
  </si>
  <si>
    <t>NN-75521/25</t>
  </si>
  <si>
    <t>Sol No 197-26 - Tarija CNC Camargo 1630551 Eco   13 Feb.xlsm</t>
  </si>
  <si>
    <t>Sol No 200-26 - Montero CNC Portachuelo 1630613 Eco   18 Feb.xlsm</t>
  </si>
  <si>
    <t>Sol No 202-26 - Montero CNC San Pedro 1630598 Eco    18 Feb.xlsm</t>
  </si>
  <si>
    <t>Sol No 203-26 - Sucre CNC Poconas 1630789 Eco   18 Feb.xlsm</t>
  </si>
  <si>
    <t>Sol No 204-26 - Oruro CNC Caja de Caminos 1630787 Eco   20 Feb.xlsm</t>
  </si>
  <si>
    <t>Sol No 205-26 - Oruro CNC Caja de Caminos 1630787 Eco   20 Feb.xlsm</t>
  </si>
  <si>
    <t>Sol No 206-26 - Tarija CNC Cordes 1630625 Eco   18 Feb.xlsm</t>
  </si>
  <si>
    <t>Sol No 207-26 - Cbba CNC San Benito 1630808 Eco   20 Feb.xlsm</t>
  </si>
  <si>
    <t>FECHA DE VENCIMIENTO:MAYOR A DOS AÑOS</t>
  </si>
  <si>
    <t>Sol No 208-26 - Oruro CNC Sec Mun Salud 1630850 Eco   18 Feb.xlsm</t>
  </si>
  <si>
    <t>Sol No 209-26 - Sucre CNC Est Salud 1er Nivel 1630800 Eco   20 Feb.xlsm</t>
  </si>
  <si>
    <t>Sol No 210-26 - Oruro CNC Sec Mun Salud 1630869 Eco   18 Feb.xlsm</t>
  </si>
  <si>
    <t>Sol No 211-26 - Montero CNC Yapacani 1630735 Eco   20 Feb.xlsm</t>
  </si>
  <si>
    <t>Sol No 212-26 - SC Anpe Maternidad 1630830 Eco   25 Feb.xlsm</t>
  </si>
  <si>
    <t>Sol No 213-26 - SC Anpe CNS 1630911 Eco   26 Feb.xlsm</t>
  </si>
  <si>
    <t>Sol No 214-26 - SC Anpe CNS 1630765 Eco   26 Feb.xlsm</t>
  </si>
  <si>
    <t>Sol No 215-26 - Montero Anpe San Pedro 1630660 Eco   25 Feb.xlsm</t>
  </si>
  <si>
    <t>102-009-004</t>
  </si>
  <si>
    <t>J 01 02</t>
  </si>
  <si>
    <t>ACIDO NALIDIXICO 250 MG X 120 ML SUSP.</t>
  </si>
  <si>
    <t>Ácido Nalidíxico 250 mg/5 ml Suspensión</t>
  </si>
  <si>
    <t>NN-24322/23</t>
  </si>
  <si>
    <t xml:space="preserve"> Frasco x 120 ml</t>
  </si>
  <si>
    <t>101-016-005</t>
  </si>
  <si>
    <t>D 01 05</t>
  </si>
  <si>
    <t>IFABENA 5% X 20 G CREMA DERMICA</t>
  </si>
  <si>
    <t>Ifabena Crema</t>
  </si>
  <si>
    <t>NN-28669/24</t>
  </si>
  <si>
    <t>Z102-011-006</t>
  </si>
  <si>
    <t>J 01 18</t>
  </si>
  <si>
    <t>PROCAINICA 800 X 1 POLVO INY.</t>
  </si>
  <si>
    <t>Procainica 800 Inyectable</t>
  </si>
  <si>
    <t>NN-41938/21</t>
  </si>
  <si>
    <t>Sol No 216-26 - La Paz Caminos CM 1629710-1-2 Eco   18 Feb.xlsm</t>
  </si>
  <si>
    <t>Sol No 217-26 - Potosi Anpe Bracamonte 1631083 Eco   19 Feb.xlsm</t>
  </si>
  <si>
    <t>Sol No 218-26 - Potosi Anpe Bracamonte 1631076 Eco   25 Feb.xlsm</t>
  </si>
  <si>
    <t>Sol No 219-26 - Potosi Anpe Bracamonte 1631066 Eco   25 Feb.xlsm</t>
  </si>
  <si>
    <t>Sol No 220-26 - Potosi Anpe Bracamonte 1631061 Eco   25 Feb.xlsm</t>
  </si>
  <si>
    <t>Sol No 221-26 - Cbba CNC Sacabamba 1631164 Eco   18 Feb.xlsm</t>
  </si>
  <si>
    <t>Sol No 224-26 - Montero CNC GAM Montero 1631280 Eco   18 Nov.xlsm</t>
  </si>
  <si>
    <t>Sol No 225-26 - Cbba CNC Sacaba 1631209 Eco   20 Feb.xlsm</t>
  </si>
  <si>
    <t>Sol No 226-26 - Sucre CNC Ravelo 1631234 Eco   26 Feb.xlsm</t>
  </si>
  <si>
    <t>Sol No 227-26 - Potosi Anpe Hosp 3er Nivel 1631006 Eco   20 Feb.xlsm</t>
  </si>
  <si>
    <t>Sol No 228-26 - Cbba Anpe German Urquidi 1631217 Eco   27 feb.xlsm</t>
  </si>
  <si>
    <t>Sol No 229-26 La Paz CNC CNS 1631117 Eco 24- Feb.xlsm</t>
  </si>
  <si>
    <t xml:space="preserve"> </t>
  </si>
  <si>
    <t>Sol No 231-26 - Cbba CNC Tiquipaya 1631544 Eco   20 Feb.xlsm</t>
  </si>
  <si>
    <t>Sol No 234-26 - La Paz CNC Caminos 1631704 Eco   20 Feb.xlsm</t>
  </si>
  <si>
    <t>Sol No 235-26 - La Paz CNC Caja de Caminos 1631706 Eco   20 Feb.xlsm</t>
  </si>
  <si>
    <t>Sol No 236-26 - La Paz CM Caminos 1631643 Eco   20 Feb.xlsm</t>
  </si>
  <si>
    <t>Sol No 237-26 - Sucre CNC Tarvita1631730 Eco   20 Feb.xlsm</t>
  </si>
  <si>
    <t>Sol No 238-26 - El Tropico CNC Chimore 1631811 Eco   24 Feb.xlsm</t>
  </si>
  <si>
    <t>Sol No 239-26 - El Tropico CNC Chimore 1631796 Eco   23 Feb.xlsm</t>
  </si>
  <si>
    <t>Sol No 240-26 - SC Anpe Hosp de Niños 1631831 Eco   02 Mar.xlsm</t>
  </si>
  <si>
    <t>Sol No 241-26 - SC CNC San Juan de Dios 1631935 Eco   23 Feb.xlsm</t>
  </si>
  <si>
    <t>Sol No 242-26 - SC CNC San Juan de Dios 1631940 Eco   24 Feb.xlsm</t>
  </si>
  <si>
    <t>Sol No 243-26 - SC Anpe Caja Nacional 1631969 Eco   03 Mar.xlsm</t>
  </si>
  <si>
    <t>Sol No 244-26 - Cbba CNC Colomi 1631995 Eco   27 Feb.xlsm</t>
  </si>
  <si>
    <t>Sol No 248-26 - SC CNC Japones 1632075 Eco   23 Feb.xlsm</t>
  </si>
  <si>
    <t>Sol No 249-26 - La Paz CNC Comando de Ejercito 1631976 Eco   25 Feb.xlsm</t>
  </si>
  <si>
    <t>Sol No 250-26 - SC Anpe Caja Nacional 1632024 Eco   03 Mar.xlsm</t>
  </si>
  <si>
    <t>Sol No 251-26 - Potosi Anpe Bracamonte 1631936 Eco   02 Mar.xlsm</t>
  </si>
  <si>
    <t>Sol No 252-26 - SC CNC San Julian 1632130 Eco   20 Feb.xlsm</t>
  </si>
  <si>
    <t>Sol No 253-26 - SC CNC Cotoca 1632167 Eco   23 Feb.xlsm</t>
  </si>
  <si>
    <t>Sol No 254-26 - SC CNC San Julian 1632163 Eco   23 Feb.xlsm</t>
  </si>
  <si>
    <t>Sol No 255-26 - SC Anpe Samaipata 1631869 Eco   03 Mar.xlsm</t>
  </si>
  <si>
    <t>Sol No 256-26 - Sucre Anpe Alcala 1632076 Eco   25 Feb.xlsm</t>
  </si>
  <si>
    <t>Sol No 257-26 - El Tropico Anpe Entre Rios 1631942 Eco   03 Mar.xlsm</t>
  </si>
  <si>
    <t>102-009-003</t>
  </si>
  <si>
    <t>P 02 04</t>
  </si>
  <si>
    <t>MEBENDAZOL 100 MG X 30 ML SUSP.</t>
  </si>
  <si>
    <t>Mebendazol 100 mg/5 ml Suspensión</t>
  </si>
  <si>
    <t>NN-26222/23</t>
  </si>
  <si>
    <t>Sol No 258-26 - SC CNC Cotoca 1632172 Eco   24 feb.xlsm</t>
  </si>
  <si>
    <t>Sol No 259-26 - SC CNC Robore 1632204 Eco   04 Mar.xlsm</t>
  </si>
  <si>
    <t>Sol No 260-26 - Sucre Caminos CNC 1632304 Eco   24 Feb.xlsm</t>
  </si>
  <si>
    <t>Sol No 262-26 - Cbba CNC Gastro 1632092 Eco   26 Feb.xlsm</t>
  </si>
  <si>
    <t>Sol No 263-26 - La Paz Anpe Clinicas 1632398 Eco   03 Mar.xlsm</t>
  </si>
  <si>
    <t>Sol No 264-26 - Sucre Anpe Ravelo 1632159 Eco   26 Feb.xlsm</t>
  </si>
  <si>
    <t>Sol No 265-26 - Cbba CNC Cliza 1632495 Eco   24 Feb.xlsm</t>
  </si>
  <si>
    <t>Sol No 266-26 - SC CNC Cotoca 1632532 Eco   24 Feb.xlsm</t>
  </si>
  <si>
    <t>Sol No 267-26 - Cbba CNC Quillacollo 1632625 Eco   25 Feb.xlsm</t>
  </si>
  <si>
    <t>Sol No 268-26 - Cbba CNC German Urquidi 1630338 Eco   26 Feb.xlsm</t>
  </si>
  <si>
    <t>Sol No 269-26 - El Tropico Anpe Pto Villarroel 1632263 Eco   03 Mar.xlsm</t>
  </si>
  <si>
    <t>Sol No 270-26 - Sucre Anpe Villa Serrano 1631597 Eco   25 Feb.xlsm</t>
  </si>
  <si>
    <t>Sol No 271-26 - SC Anpe San Julian 1632239 Eco   03 Mar.xlsm</t>
  </si>
  <si>
    <t>Z102-004-031</t>
  </si>
  <si>
    <t>A 07 02</t>
  </si>
  <si>
    <t>LOPERAMIDA 2 MG X 100 COMP.</t>
  </si>
  <si>
    <t>Loperamida 2 mg Comprimido</t>
  </si>
  <si>
    <t>NN-30019/24</t>
  </si>
  <si>
    <t>Sol No 272-26 - Montero Anpe Saavedra 1631200 Eco   04 Mar.xlsm</t>
  </si>
  <si>
    <t>Z102-004-036</t>
  </si>
  <si>
    <t>M 04 01</t>
  </si>
  <si>
    <t>ALOPURINOL 300 MG X 20 COMP. RECUBIERTO</t>
  </si>
  <si>
    <t>Alopurinol 300 mg Comprimido</t>
  </si>
  <si>
    <t>NN-28298/24</t>
  </si>
  <si>
    <t>Sol No 273-26 - SC Donación Lic. Nostas   19 Feb.xlsm</t>
  </si>
  <si>
    <t>273-26</t>
  </si>
  <si>
    <t>Sol No 274-26 - Cbba Anpe Sacaba 1629419(2) Eco   04 Mar.xlsm</t>
  </si>
  <si>
    <t>Sol No 275-26 - Tarija CNC Caja de Caminos 1631959 Eco   25 Feb.xlsm</t>
  </si>
  <si>
    <t>Sol No 276-26 - Tarija Anpe Sedes 1632280 Eco   09 Mar.xlsm</t>
  </si>
  <si>
    <t>Sol No 278-26 - Cbba CNC Colomi 1632856 Eco   27 Feb.xlsm</t>
  </si>
  <si>
    <t>Sol No 279-26 - Cbba CNC Ayopya (Independencia) 1632994 Eco   25 Feb.xlsm</t>
  </si>
  <si>
    <t>Sol No 280-26 - Oruro CNC Sec Muni Salud 1633003 Eco   25 Feb.xlsm</t>
  </si>
  <si>
    <t>Sol No 281-26 - Oruro CNC Sec Mun Salud 1633043 Eco   25 Feb.xlsm</t>
  </si>
  <si>
    <t>Sol No 282-26 - Oruro CNC Sec Mun Salud 1632982 Eco   25 Feb.xlsm</t>
  </si>
  <si>
    <t>Sol No 283-26 - Oruro CNC Sec Mun Salud 1633019 Eco   25 Feb.xlsm</t>
  </si>
  <si>
    <t>Sol No 284-26 - Oruro CNC Sec Mun Salud 1633023 Eco   25 Feb.xlsm</t>
  </si>
  <si>
    <t>Sol No 285-26 - Cbba CNC Sacaba 1632763 Eco   26 Feb.xlsm</t>
  </si>
  <si>
    <t>Sol No 286-26 - Cbba CNC Sacaba 1633117 Eco   26 Feb.xlsm</t>
  </si>
  <si>
    <t>Sol No 287-26 - Cbba CNC Vinto 1633123 Eco   26 Feb.xlsm</t>
  </si>
  <si>
    <t>Sol No 288-26 - Montero CNC Hosp Tercer Nivel 1632965 Eco   27 Feb.xlsm</t>
  </si>
  <si>
    <t>Sol No 289-26 - Amazonia Anpe  GAMRib 1632891 Eco   27 Feb.xlsm</t>
  </si>
  <si>
    <t>Sol No 290-26 - Cbba Anpe Ayopaya (Independencia) 1632569 Eco   04 Mar.xlsm</t>
  </si>
  <si>
    <t>Sol No 291-26 - Cbba Anpe Vinto 1632597 Eco   26 Feb.xlsm</t>
  </si>
  <si>
    <t>Sol No 292-26 - Cbba Anpe Cliza 1632688 Eco   04 Mar.xlsm</t>
  </si>
  <si>
    <t>Sol No 293-26 - Oruro Anpe SJ de Dios 1632125 Eco   04 Mar.xlsm</t>
  </si>
  <si>
    <t>Sol No 294-26 - Oruro Anpe SJ de Dios 1632611 Eco   04 Mar.xlsm</t>
  </si>
  <si>
    <t>Sol No 299-26 - Potosi CNC Vitichi 1633204 Eco   26 Feb.xlsm</t>
  </si>
  <si>
    <t>Sol No 303-26 - SC CNC Maternidad 1633412 Eco   26 Feb.xlsm</t>
  </si>
  <si>
    <t>Sol No 304-26 - Tarija CNC Caja Nacional 1633303 Eco   27 Feb.xlsm</t>
  </si>
  <si>
    <t>Sol No 305-26 - COB CM Nº03 CAJA DE CAMINOS   23 Feb.xlsm</t>
  </si>
  <si>
    <t>305-26</t>
  </si>
  <si>
    <t>Sol No 306-26 - Amazonia CNC GAMRib 1633512 Eco   27 Feb.xlsm</t>
  </si>
  <si>
    <t>Sol No 307-26 - Amazonia CNC GAMRib 1633549 Eco   27 feb.xlsm</t>
  </si>
  <si>
    <t>Sol No 308-26 - SC CNC Cotoca 1633708 Eco   26 Feb.xlsm</t>
  </si>
  <si>
    <t>Sol No 309-26 - Oruro CNC Sec Mun de Salud 1633814 Eco   26 Feb.xlsm</t>
  </si>
  <si>
    <t>Sol No 310-26 - El Trópico CNC Chimoré 1633809 Eco   27 Feb.xlsm</t>
  </si>
  <si>
    <t>Sol No 311-26 - El Tropico CNC Villa Tunari 1633626 Eco   27 Feb.xlsm</t>
  </si>
  <si>
    <t>Sol No 312-26 - Potosi CNC Vitichi 1633797 Eco   27 Feb.xlsm</t>
  </si>
  <si>
    <t>Sol No 313-26 - SC CNC SSU 1633654 Eco   27 Feb.xlsm</t>
  </si>
  <si>
    <t>Sol No 314-26 - Cbba Anpe Tiquipaya 1633302 Eco   05 Mar.xlsm</t>
  </si>
  <si>
    <t>Sol No 315-26 - La Paz CNC Coroico 1633802 Eco   05 Mar.xlsm</t>
  </si>
  <si>
    <t>Sol No 316-26 - Montero Anpe GADSC 1633655 Eco   05 Mar.xlsm</t>
  </si>
  <si>
    <t>Sol No 317-26 - Montero Anpe Okinawa 1631075 Eco   05 Mar.xlsm</t>
  </si>
  <si>
    <t>Z101-004-014</t>
  </si>
  <si>
    <t>P 02 14</t>
  </si>
  <si>
    <t>IFAMINA X 10 COMP. RECUBIERTO</t>
  </si>
  <si>
    <t>Ifamina 6 mg Comprimido</t>
  </si>
  <si>
    <t>NN-73696/25</t>
  </si>
  <si>
    <t>Sol No 318-26 - CBBA CM 012 GADC - HNMAV   24 FEB.xlsm</t>
  </si>
  <si>
    <t>318-26</t>
  </si>
  <si>
    <t>Sol No 319-26 - Sucre CNC Tomina 1633527 Eco   02 Mar.xlsm</t>
  </si>
  <si>
    <t>Sol No 320-26 - Amazonia CNC GAMRib 1633838 Eco   02 Mar.xlsm</t>
  </si>
  <si>
    <t>Sol No 321-26 - La Paz CNC Viacha 1633901 Eco   02 Mar.xlsm</t>
  </si>
  <si>
    <t>Sol No 322-26 - SC CNC Comarapa 1633961 Eco   03 Mar.xlsm</t>
  </si>
  <si>
    <t>Sol No 323-26 - La Paz CNC Viacha 1633966 Eco   02 Mar.xlsm</t>
  </si>
  <si>
    <t>Sol No 325-26 - Montero Anpe Yapacani 1633839 Eco   03 Mar.xlsm</t>
  </si>
  <si>
    <t>Sol No 326-26 - Cbba CNC Shinahota 1634338 Eco   02 Mar.xlsm</t>
  </si>
  <si>
    <t>Sol No 327-26 - Cbba Anpe Colomi 1634088 Eco   06 Mar.xlsm</t>
  </si>
  <si>
    <t>Sol No 328-26 - El Tropico CNC Chimore 1634449 Eco   02 Mar.xlsm</t>
  </si>
  <si>
    <t>Sol No 329-26 - Oruro Anpe Uyuni 1634104 Eco   09 Mar.xlsm</t>
  </si>
  <si>
    <t>Sol No 330-26 - El Tropico Anpe Chimore 1634412 Eco   2 Mar.xlsm</t>
  </si>
  <si>
    <t>Sol No 331-26 - Cbba Anpe Anzaldo 1633602 Eco   02 Mar.xlsm</t>
  </si>
  <si>
    <t>Sol No 333-26 - La Paz Anpe Viacha 1634521 Eco   04 Mar.xlsm</t>
  </si>
  <si>
    <t>Sol No 335-26 - Sucre CNC CPS 1635016 Eco   02 Mar.xlsm</t>
  </si>
  <si>
    <t>Sol No 336-26 - El Tropico CNC Hosp Villa Tunari 1634906 Eco   03 Mar.xlsm</t>
  </si>
  <si>
    <t>Sol No 337-26 - Oruro CNC Caminos 1634911 Eco   04 Mar.xlsm</t>
  </si>
  <si>
    <t>Sol No 338-26 - Potosi Anpe Hosp 3er Nivel 1634770 Eco   03 Mar.xlsm</t>
  </si>
  <si>
    <t>Sol No 339-26 - Oruro CNC Uyuni 1635028 Eco   04 Mar.xlsm</t>
  </si>
  <si>
    <t>Sol No 340-26 - La Paz Anpe Viacha 1634931 Eco   04 Mar.xlsm</t>
  </si>
  <si>
    <t>Sol No 341-26 - El Tropico Anpe Chimore 1634938 Eco   09 Mar.xlsm</t>
  </si>
  <si>
    <t>Sol No 342-26 - Cbba Anpe Colcapirhua 1634399 Eco   10 Mar.xlsm</t>
  </si>
  <si>
    <t>Sol No 343-26 - La Paz CNC GAM La Paz 1634530 Eco   04 Mar.xlsm</t>
  </si>
  <si>
    <t>Sol No 344-26 - SC Anpe Robore 1633810 Eco   10 Mar.xlsm</t>
  </si>
  <si>
    <t>101-009-001</t>
  </si>
  <si>
    <t>P 02 11</t>
  </si>
  <si>
    <t>IFABENA 500 MG X 30 ML SUSP.</t>
  </si>
  <si>
    <t>Ifabena 500 mg/5 ml Suspensión</t>
  </si>
  <si>
    <t>NN-18508/24</t>
  </si>
  <si>
    <t>Sol No 345-26 - TRINI CAJA CORDES   26 Feb.xlsm</t>
  </si>
  <si>
    <t>345-26</t>
  </si>
  <si>
    <t>Sol No 347-26 - Montero CNC GAM Montero 1635088 Eco   04 Mar.xlsm</t>
  </si>
  <si>
    <t>Sol No 348-26 - Tarija CNC Sedes 1635145 Eco   04 Abr.xlsm</t>
  </si>
  <si>
    <t>Sol No 350-26 - Oruro Anpe Uyuni 1634917 Eco   10 Mar.xlsm</t>
  </si>
  <si>
    <t>Sol No 351-26 - COB CM Nº06 GAM PORVENIR   26 Feb.xlsm</t>
  </si>
  <si>
    <t>351-26</t>
  </si>
  <si>
    <t>Z102-004-053</t>
  </si>
  <si>
    <t>J 02 04</t>
  </si>
  <si>
    <t>GRISEOFULVINA 500 MG X 100 COMP.</t>
  </si>
  <si>
    <t>Griseofulvina 500 mg Comprimido</t>
  </si>
  <si>
    <t>NN-41415/21</t>
  </si>
  <si>
    <t>Sol No 352-26 - SC CNC CNS 1635302 Eco   04 Mar.xlsm</t>
  </si>
  <si>
    <t>Sol No 353-26 - Tarija Anpe Villamontes 1628847 Eco 19  Feb.xlsm</t>
  </si>
  <si>
    <t>ADJUDICADO</t>
  </si>
  <si>
    <t>Sol No 354-26 - Potosi CNC Caiza D 1635325 Eco   03 Mar.xlsm</t>
  </si>
  <si>
    <t>Sol No 355-26 - La Paz CNC CBES 1635220 Eco   04 Mar.xlsm</t>
  </si>
  <si>
    <t>Sol No 356-26 - SC CNC CNS 1635367 Eco   04 Mar.xlsm</t>
  </si>
  <si>
    <t>Sol No 357-26 - SC CNC CNS 1635407 Eco   06 Mar.xlsm</t>
  </si>
  <si>
    <t>Sol No 358-26 - SC CNC CNS 1635418 Eco   06 Mar.xlsm</t>
  </si>
  <si>
    <t>Sol No 361-26 - La Paz Anpe SSU 1634849 Eco   10 Mar.xlsm</t>
  </si>
  <si>
    <t>Sol No 362-26 - SC CNC San Ramon 1635552 Eco   03 Mar.xlsm</t>
  </si>
  <si>
    <t>Sol No 363-26 - SC Cotoca CNC 1635525 Eco   03 Mar.xlsm</t>
  </si>
  <si>
    <t>Sol No 364-26 - SC CNC Caja Nacional 1635333 Eco   04 Mar.xlsm</t>
  </si>
  <si>
    <t>Sol No 365-26 - El Tropico CNC Villa Tunari 1635624 Eco   04 Mar.xlsm</t>
  </si>
  <si>
    <t>Sol No 366-26 - Oruro CNC Uyuni 1635651 Eco  06 Mar.xlsm</t>
  </si>
  <si>
    <t>Sol No 367-26 - Montero Anpe Yapacani 1635150 Eco   10 Mar.xlsm</t>
  </si>
  <si>
    <t>Sol No 368-26 - Montero CNC Fernandez Alonso 1635096 Eco   04 Mar.xlsm</t>
  </si>
  <si>
    <t>Sol No 369-26 - SC CNC San Juan de Dios 1635694 Eco   04 Mar.xlsm</t>
  </si>
  <si>
    <t>Sol No 370-26 - SC CNC San Juan de Dios 1635698 Eco   04 Mar.xlsm</t>
  </si>
  <si>
    <t>Sol No 371-26 - Tarija Anpe Yacuiba 1634898 Eco   10 Mar.xlsm</t>
  </si>
  <si>
    <t>Sol No 372-26 - El Tropico Anpe Pto Villarroel 1635609 Eco   10 Mar.xlsm</t>
  </si>
  <si>
    <t>Sol No 373-26 - Sucre Anpe Mojocoya 1634786 Eco   10 Mar.xlsm</t>
  </si>
  <si>
    <t>Sol No 374-26 - Montero Anpe GADSC 1635505 Eco   11 Mar.xlsm</t>
  </si>
  <si>
    <t>Sol No 375-26 - Montero Anpe Fernadez Alonzo 1635102 Eco   11 Mar.xlsm</t>
  </si>
  <si>
    <t>Sol No 376-26 - Potosi CNC Dir Muni Salud 1635810 Eco   05 Mar.xlsm</t>
  </si>
  <si>
    <t>Sol No 377-26 - Sucre Anpe Ocuri 1633671 Eco   11 Mar.xlsm</t>
  </si>
  <si>
    <t>asi esta el precio</t>
  </si>
  <si>
    <t>Sol No 378-26 - COB CM Nº07 CAJA CAMINOS   27 Feb.xlsm</t>
  </si>
  <si>
    <t>378-26</t>
  </si>
  <si>
    <t>Sol No 379-26 - La Paz CM Caranavi 1636311 Eco   04 Mar.xlsm</t>
  </si>
  <si>
    <t>Sol No 380-26 - La Paz CM Caranavi 1635751 Eco   04 Mar.xlsm</t>
  </si>
  <si>
    <t>Sol No 381-26 - La Paz CNC Clinicas 1636302 Eco   04 Mar.xlsm</t>
  </si>
  <si>
    <t>Sol No 382-26 - La Paz CNC Caranavi 1634446 Eco   05 Mar.xlsm</t>
  </si>
  <si>
    <t>Sol No 383-26 - La Paz CNC Caranavi 1636322 Eco   05 Mar.xlsm</t>
  </si>
  <si>
    <t>Sol No 384-26 - Potosi CNC Dir Muni Salud 1636047 Eco   05 Mar.xlsm</t>
  </si>
  <si>
    <t>Sol No 385-26 - Sucre CNC Colquechaca 1636195 Eco   06 Mar.xlsm</t>
  </si>
  <si>
    <t>Sol No 386-26 - La Paz Anpe Hosp Norte 1633575 Eco   06 Mar.xlsm</t>
  </si>
  <si>
    <t>Sol No 387-26 - Sucre CNC Colquechaca 1636170 Eco   11 Mar.xlsm</t>
  </si>
  <si>
    <t>Sol No 388-26 - La Paz Anpe Banca Estatal 1635130 Eco   12 Mar.xlsm</t>
  </si>
  <si>
    <t>Sol No 389-26 - El Tropico Anpe Entre Rios 1634552 Eco   12 Mar.xlsm</t>
  </si>
  <si>
    <t>Sol No 390-26 - El Tropico Anpe Shinahota 1635074 Eco   12 Mar.xlsm</t>
  </si>
  <si>
    <t>Sol No 391-26 - La Paz Anpe GAMLP 1634602 Eco   12 Mar.xlsm</t>
  </si>
  <si>
    <t>Sol No 392-26 - La Paz Anpe Hosp Norte 1635213 Eco   12 Mar.xlsm</t>
  </si>
  <si>
    <t>Sol No 393-26 - Oruro Anpe Caja Nacional 1634587 Eco   09 Mar.xlsm</t>
  </si>
  <si>
    <t>Sol No 394-26 - SC Anpe Oncologico 1635887 Eco   06 Mar.xlsm</t>
  </si>
  <si>
    <t>Sol No 395-26 - SC Anpe Oncologico 1635934 Eco   12 Mar.xlsm</t>
  </si>
  <si>
    <t>Sol No 397-26 - Tarija CNC Yacuiba 1633880 Eco   05 Mar.xlsm</t>
  </si>
  <si>
    <t>Sol No 398-26 - Sucre CNC Yotala 1636422 Eco   05 Mar.xlsm</t>
  </si>
  <si>
    <t>Sol No 399-26 - Tarija CNC Yacuiba 1636665 Eco   05 Mar.xlsm</t>
  </si>
  <si>
    <t>Sol No 400-26 - Cbba CNC Mizque 1636552 Eco   06 Mar.xlsm</t>
  </si>
  <si>
    <t>Sol No 401-26 - La Paz Anpe Coroico 1634154 Eco   06 Mar.xlsm</t>
  </si>
  <si>
    <t>Sol No 402-26 - Oruro Anpe Sec Muni Salud 1636364 Eco   12 Mar.xlsm</t>
  </si>
  <si>
    <t>Sol No 403-26 - Oruro Anpe Sec Muni Salud 1635685 Eco   12 MAr.xlsm</t>
  </si>
  <si>
    <t>Sol No 404-26 - Oruro Anpe Sec Muni Salud 1635692 Eco   16 Mar.xlsm</t>
  </si>
  <si>
    <t>Sol No 405-26 - Cbba CNC Viedma 1635194 Eco   06 Mar.xlsm</t>
  </si>
  <si>
    <t>Sol No 406-26 - Tarija CNC Yacuiba 1636806 Eco   06 Mar.xlsm</t>
  </si>
  <si>
    <t>Sol No 407-26 - Tarija CNC Yacuiba 1636819 Eco   11 Mar.xlsm</t>
  </si>
  <si>
    <t>Sol No 408-26 - SC Anpe SJ de Dios 1635895 Eco   16 Mar.xlsm</t>
  </si>
  <si>
    <t>Sol No 409-26 - SC Anpe SJ de Dios 1635829 Eco   16 Mar.xlsm</t>
  </si>
  <si>
    <t>Sol No 410-26 - Sucre CNC Machareti 1637150 Eco   06 Mar.xlsm</t>
  </si>
  <si>
    <t>Sol No 411-26 - Cbba CNC Capinota 1637140 Eco    06 Mar.xlsm</t>
  </si>
  <si>
    <t>Sol No 412-26 - El Tropico CNC Villa Tunari 1637232 Eco   09 Mar.xlsm</t>
  </si>
  <si>
    <t>Sol No 413-26 - Sucre CNC Pocona 1637063 Eco   09 Mar.xlsm</t>
  </si>
  <si>
    <t>Sol No 414-26 - Potosi Anpe Caiza D 1637303 Eco   9 Mar.xlsm</t>
  </si>
  <si>
    <t>Sol No 415-26 - Cbba Anpe Mizque 1636390 Eco   13 Mar.xlsm</t>
  </si>
  <si>
    <t>Sol No 416-26 - Tarija Anpe GAM Tja 1636945 Eco   13 Mar.xlsm</t>
  </si>
  <si>
    <t>Sol No 417-26 - Oruro Anpe Sec Muni Salud 1636365 Eco   13 Mar.xlsm</t>
  </si>
  <si>
    <t>Sol No 418-26 -Oruro Anpe Sec Mun 1636324 Eco   16 Mar.xlsm</t>
  </si>
  <si>
    <t>Sol No 420-26 - Cobija CNC GAD Pando 1637181 Eco  6 Mar.xlsm</t>
  </si>
  <si>
    <t>Sol No 421-26 - Cbba CNC Cordes 1637428 Eco   11 Mar.xlsm</t>
  </si>
  <si>
    <t>Sol No 422-26 - Oruro Sec Muni Salud Licita 1636326 eco 24  Mar.xlsm</t>
  </si>
  <si>
    <t>Sol No 423-26 - Tarija CNC GAM Tarija 1637473 Eco   11 Mar.xlsm</t>
  </si>
  <si>
    <t>Sol No 425-26 - Montero CNC Buena Vista 1637692 Eco   09 Mar.xlsm</t>
  </si>
  <si>
    <t>Sol No 426-26 - La Paz CNC Viacha 1637696 Eco   11 Mar.xlsm</t>
  </si>
  <si>
    <t>Sol No 427-26 - La Paz CNC Viacha 1637680 Eco   11 Mar.xlsm</t>
  </si>
  <si>
    <t>Sol No 428-26 - La Paz CNC Viacha 1637705 Eco   11 Mar.xlsm</t>
  </si>
  <si>
    <t>Sol No 429-26 - Oruro CNC Caja Nacional 1637552 Eco   10 Mar.xlsm</t>
  </si>
  <si>
    <t>Sol No 430-26 - La Paz Anpe GAMLPZ 1633510 Eco   12 Mar.xlsm</t>
  </si>
  <si>
    <t>Sol No 431-26 - La Paz Anpe Clinicas 1636508 Eco   12 Mar.xlsm</t>
  </si>
  <si>
    <t>Sol No 432-26 - Sucre CNC Poconas 1637938 Eco   11 Mar.xlsm</t>
  </si>
  <si>
    <t>Sol No 433-26 - Sucre CNC SSU 1637952 Eco   11 Mar.xlsm</t>
  </si>
  <si>
    <t>Sol No 435-26 - La Paz CNC Viacha 1638050 Eco   12 Mar.xlsm</t>
  </si>
  <si>
    <t>Sol No 436-26 - Oruro Anpe Challapata 1637612 Eco   17 Mar.xlsm</t>
  </si>
  <si>
    <t>Sol No 438-26 - Sucre CNC Cossmil 1638277 Eco   10 Mar.xlsm</t>
  </si>
  <si>
    <t>Sol No 439-26 - Tarija CNC Villazon 1637985 Eco   11 Mar.xlsm</t>
  </si>
  <si>
    <t>Sol No 440-26 - Tarija CNC Villazon 1638177 Eco   11 Mar.xlsm</t>
  </si>
  <si>
    <t>Sol No 441-26 - Tarija CNC Villazon 1638212 Eco   11 Mar.xlsm</t>
  </si>
  <si>
    <t>Sol No 442-26 - Tarija CNC Villazon 1638203 Eco   11 Mar.xlsm</t>
  </si>
  <si>
    <t>102-014-008</t>
  </si>
  <si>
    <t>AMOXICILINA 500 MG X 100 ML POLVO PARA SUSP.</t>
  </si>
  <si>
    <t>Amoxicilina 500 mg/5 ml Suspensión x 100 ml</t>
  </si>
  <si>
    <t>Sol No 443-26 - Cbba Anpe Caminos 1632450 Eco   18 Mar.xlsm</t>
  </si>
  <si>
    <t>Sol No 444-26 - SC Anpe San Julian 1633685 Eco   11 Mar.xlsm</t>
  </si>
  <si>
    <t>Sol No 445-26 - CBBA CM 013 ELFEC   06 MAR.xlsm</t>
  </si>
  <si>
    <t>445-26</t>
  </si>
  <si>
    <t>Sol No 447-26 - Cbba CNC Arani 1638505 Eco   12 Mar.xlsm</t>
  </si>
  <si>
    <t>Sol No 448-26 - Cbba CNC Aiquile 1638199 Eco   11 Mar.xlsm</t>
  </si>
  <si>
    <t>Sol No 449-26 - El Tropico CNC Villa Tunari 1638365 Eco   12 Mar.xlsm</t>
  </si>
  <si>
    <t>Sol No 450-26 - Tarija CNC Bermejo 1638407 Eco   12 Mar.xlsm</t>
  </si>
  <si>
    <t>Sol No 451-26 - Sucre CNC Caja Nacional 1638554 Eco   12 Mar.xlsm</t>
  </si>
  <si>
    <t>Sol No 452-26 - Cbba Anpe CNS 1638123 Eco   11 Mar.xlsm</t>
  </si>
  <si>
    <t>Sol No 453-26 - Cbba Anpe CNS 1638048 Eco   17 Mar.xlsm</t>
  </si>
  <si>
    <t>Sol No 457-26 - COB CM Nº07 HOSPITAL MESSUTI    6 Mar.xlsm</t>
  </si>
  <si>
    <t>457-26</t>
  </si>
  <si>
    <t>Sol No 458-26 - Amazonia CNC CNS (Riberalta) 1638731 Eco   11 Mar.xlsm</t>
  </si>
  <si>
    <t>Sol No 459-26 - Amazonia CNC CNS (Riberalta) 1638726 Eco   11 Mar.xlsm</t>
  </si>
  <si>
    <t>Sol No 460-26 - Amazonia CNC CNS (Riberalta) 1638718 Eco   11 Mar.xlsm</t>
  </si>
  <si>
    <t>Sol No 461-26 - Amazonia CNC CNS (Riberalta) CNC 1638712 Eco   11 Mar.xlsm</t>
  </si>
  <si>
    <t>Sol No 462-26 - Amazonia CNC CNS (Riberalta) CNC 1638673 Eco   11 Mar.xlsm</t>
  </si>
  <si>
    <t>Sol No 463-26 - Amazonia CNC CNS (Riberalta) 1638666 Eco   11 Mar.xlsm</t>
  </si>
  <si>
    <t>Sol No 464-26 - Amazonia CNC CNS (Riberalta) 1638648 Eco   11 Mar.xlsm</t>
  </si>
  <si>
    <t>Sol No 465-26 - Amazonia CNC CNS (Riberalta) 1638658 Eco   11 Mar.xlsm</t>
  </si>
  <si>
    <t>Sol No 466-26 - Cbba CNC Santivañez 1638643 Eco   11 Mar.xlsm</t>
  </si>
  <si>
    <t>Sol No 467-26 - Tarija CNC Tupiza 1638760 Eco   11 Mar.xlsm</t>
  </si>
  <si>
    <t>Sol No 468-26 - Cbba CNC Quillacollo 1638708 Eco   12 Mar.xlsm</t>
  </si>
  <si>
    <t>Sol No 469-26 - La Paz CNC Cossmil 1638747 Eco   12 Mar.xlsm</t>
  </si>
  <si>
    <t>Sol No 470-26 - Montero Anpe Yapacani 1636735 Eco   19 Mar.xlsm</t>
  </si>
  <si>
    <t>Sol No 472-26 - Cbba CNC Acasio 1638851 Eco   13 Mar.xlsm</t>
  </si>
  <si>
    <t>Sol No 473-26 - SC Anpe Caja Nacional 1638858 Eco   16 Mar.xlsm</t>
  </si>
  <si>
    <t>Sol No 475-26 - Sucre CNC Pedro Claver 1638919 Eco   12 Mar.xlsm</t>
  </si>
  <si>
    <t>Sol No 476-26 - Sucre CNC Pedro Claver 1638931 Eco   12 Mar.xlsm</t>
  </si>
  <si>
    <t>Sol No 477-26 - Sucre CNC Pedro Claver 1638935 Eco   12 Mar.xlsm</t>
  </si>
  <si>
    <t>Sol No 479-26 - CBBA CM 014 CNS   09 MAR.xlsm</t>
  </si>
  <si>
    <t>479-26</t>
  </si>
  <si>
    <t>Sol No 480-26 - COB CM Nº08 CAJA CORDES   9 Mar.xlsm</t>
  </si>
  <si>
    <t>480-26</t>
  </si>
  <si>
    <t>Sol No 481-26 - Sucre CNC Pedro Claver 1638942 Eco   12 Mar.xlsm</t>
  </si>
  <si>
    <t>Sol No 482-26 - Oruro CNC Challapata 1638862 Eco   12 Mar.xlsm</t>
  </si>
  <si>
    <t>Sol No 483-26 - Potosi CNC Dir Muni Salud 1638926 Eco   13 Mar.xlsm</t>
  </si>
  <si>
    <t>Sol No 484-26 - Tarija CNC Yacuiba 1639109 Eco   12 Mar.xlsm</t>
  </si>
  <si>
    <t>Sol No 485-26 - Potosi CNC Puna 1639190 Eco   13 Mar.xlsm</t>
  </si>
  <si>
    <t>Sol No 486-26 - SC Anpe Samaipata 1638566 Eco   16 Mar.xlsm</t>
  </si>
  <si>
    <t>Sol No 487-26 - Cbba Anpe Pocona 1638739 Eco   20 Mar.xlsm</t>
  </si>
  <si>
    <t>Sol No 488-26 - Sucre CNC Pedro Claver 1638909 Eco   12 Mar.xlsm</t>
  </si>
  <si>
    <t>Sol No 489-26 - COB CM Nº09 COSSMIL PANDO   9 Mar.xlsm</t>
  </si>
  <si>
    <t>489-26</t>
  </si>
  <si>
    <t>Sol No 491-26 - Sucre CNC SF Xavier 1639243 Eco   13 Mar.xlsm</t>
  </si>
  <si>
    <t>Sol No 493-26 - Cbba CNC Cossmil 1639438 Eco   13 Mar.xlsm</t>
  </si>
  <si>
    <t>Sol No 494-26 - La Paz CNC GAMEA 1639449 Eco   16 Mar.xlsm</t>
  </si>
  <si>
    <t>Sol No 496-26 - COB CM Nº10 GAM PORVENIR   10 Mar.xlsm</t>
  </si>
  <si>
    <t>496-26</t>
  </si>
  <si>
    <t>Sol No 497-26 - La Paz CNC Caminos 1639597 Eco   13 Mar.xlsm</t>
  </si>
  <si>
    <t>Sol No 498-26 - La Paz CNC GAMEA 1639440 Eco   16 Mar.xlsm</t>
  </si>
  <si>
    <t>Sol No 499-26 - La Paz CNC GAMEA 1639445 Eco   16 Mar.xlsm</t>
  </si>
  <si>
    <t>Sol No 500-26 - La Paz CM Caranavi 1639174 Eco   13 Mar.xlsm</t>
  </si>
  <si>
    <t>Sol No 501-26 - La Paz CM Caranavi 1639176 Eco   13 Mar.xlsm</t>
  </si>
  <si>
    <t>Sol No 502-26 - La Paz CM Caranavi 1639182 Eco   13 Mar.xlsm</t>
  </si>
  <si>
    <t>Sol No 503-26 - Cbba CNC Villa Rivero 1639680 Eco   13 Mar.xlsm</t>
  </si>
  <si>
    <t>Sol No 504-26 - La Paz CNC Caminos 1639614 Eco   13 Mar.xlsm</t>
  </si>
  <si>
    <t>Sol No 505-26 - La Paz GAMEA  CNC 1639720 Eco   16 Mar.xlsm</t>
  </si>
  <si>
    <t>Sol No 506-26 - La Paz CNC Banca Estatal 1639713 Eco   16 Mar.xlsm</t>
  </si>
  <si>
    <t>Sol No 507-26 - SC Anpe Caja Nacional 1630911-2-1 Eco   23 Mar.xlsm</t>
  </si>
  <si>
    <t>Sol No 508-26 - Cbba CNC Pasorapa 1639703 Eco   17 Mar.xlsm</t>
  </si>
  <si>
    <t>Sol No 510-26 - La Paz Anpe GAMEA 1639702 Eco   24 Mar.xlsm</t>
  </si>
  <si>
    <t>Sol No 512-26 - Cbba CNC Caja Petrolera 1639551 Eco   13 Mar.xlsm</t>
  </si>
  <si>
    <t>Sol No 518-26 - Cobija Anpe Caja Nacional 1641497 Eco   25 Mar.xlsm</t>
  </si>
  <si>
    <t>Sol No 522-26 - SC Anpe Caja Nacional 1641572 Eco  26 Mar.xlsm</t>
  </si>
  <si>
    <t>Sol No 523-26 - Cbba Anpe CPS 1641534 Eco   30 Mar.xlsm</t>
  </si>
  <si>
    <t>Sol No 524-26 - SC Anpe SSU 1641220 Eco   02 Abr.xlsm</t>
  </si>
  <si>
    <t>Sol No 526-26 - Cbba CNC Quillacollo 1641781 Eco   20 Mar.xlsm</t>
  </si>
  <si>
    <t>Sol No 527-26 - Tarija CNC Camargo 1642018 Eco   19 Mar.xlsm</t>
  </si>
  <si>
    <t>Sol No 528-26 - La Paz CNC Banca Estatal 1641883 Eco   20 Mar.xlsm</t>
  </si>
  <si>
    <t>Sol No 529-26 - La Paz Anpe Viacha 1641922 Eco   23 Mar.xlsm</t>
  </si>
  <si>
    <t>Sol No 530-26 - Cbba CNC Vinto 1641904 Eco   25 Mar.xlsm</t>
  </si>
  <si>
    <t>Sol No 531-26 - SC Anpe San Javier 1637377 Eco   23 Mar.xlsm</t>
  </si>
  <si>
    <t>Sol No 532-26 - Cbba CNC Cordes 1642071 Eco   23 Mar.xlsm</t>
  </si>
  <si>
    <t>Sol No 533-26 - Sucre CNC Vaca Guzman 1642173 Eco   20 Mar.xlsm</t>
  </si>
  <si>
    <t>Sol No 534-26 - SC Caja Anpe Nacional 1642102 Eco   30 Mar.xlsm</t>
  </si>
  <si>
    <t>Sol No 535-26 - La Paz Anpe Viacha 1642213 Eco   24 Mar.xlsm</t>
  </si>
  <si>
    <t>Sol No 536-26 - La Paz CNC Bco Central 1642481 Eco   20 Mar.xlsm</t>
  </si>
  <si>
    <t>Sol No 537-26 - Sucre CNC Tarvita 1642414 Eco   20 Oct.xlsm</t>
  </si>
  <si>
    <t>Sol No 538-26 - SC CNC Pampa Grande 1642477 Eco   23 Mar.xlsm</t>
  </si>
  <si>
    <t>Sol No 539-26 - Cbba CNC Cocapata 1642469 Eco   23 Mar.xlsm</t>
  </si>
  <si>
    <t>Sol No 540-26 - La Paz Anpe Hosp del Niño 1640388 Eco   30 Mar.xlsm</t>
  </si>
  <si>
    <t>Sol No 541-26 - Cbba Anpe Vinto 1642387 Eco   27 Mar.xlsm</t>
  </si>
  <si>
    <t>Sol No 542-26 - Tja Anpe GAM Tja 1642538 Eco   30 Mar.xlsm</t>
  </si>
  <si>
    <t>Sol No 543-26 - Amazonia CNC Caminos Rib 1642087 Eco   23 Mar.xlsm</t>
  </si>
  <si>
    <t>Sol No 544-26 - Cbba CNC Omereque 1642500 Eco   23 Mar.xlsm</t>
  </si>
  <si>
    <t>Sol No 545-26 - Tarija Anpe GAM Tarija 1642656 Eco   31 Mar.xlsm</t>
  </si>
  <si>
    <t>Sol No 550-26 - Cbba Anpe GAM Cbba (Red Cercado) 1642775 Eco   31 Mar.xlsm</t>
  </si>
  <si>
    <t>Sol No 552-26 - Sucre CNC GAM Sucre 1642903 Eco   23 Mar.xlsm</t>
  </si>
  <si>
    <t>Sol No 553-26 - Sucre CNC SEDES 1643101 Eco   23 Mar.xlsm</t>
  </si>
  <si>
    <t>Sol No 554-26 - Sucre CNC SEDES 1643106 Eco   23 Mar.xlsm</t>
  </si>
  <si>
    <t>Sol No 555-26 - Sucre CNC SEDES 1643097 Eco   23 Mar.xlsm</t>
  </si>
  <si>
    <t>Sol No 556-26 - Sucre CNC SEDES 1643114 Eco   23 Mar.xlsm</t>
  </si>
  <si>
    <t>Sol No 557-26 - Sucre CNC SEDES 1643111 Eco   23 Mar.xlsm</t>
  </si>
  <si>
    <t>Sol No 558-26 - Potosi CNC Betanzos 1643016 Eco   24 Mar.xlsm</t>
  </si>
  <si>
    <t>Sol No 559-26 - Sucre Anpe Tarvita 1642462 Eco   23 Mar.xlsm</t>
  </si>
  <si>
    <t>Sol No 561-26 - Cbba CNC Quillacollo 1643135 Eco   24 Mar.xlsm</t>
  </si>
  <si>
    <t>Sol No 563-26 - SC Anpe CPS 1642866 Eco   31 Mar.xlsm</t>
  </si>
  <si>
    <t>Sol No 564-26 - SC Anpe CPS 1642885 Eco   31 Mar.xlsm</t>
  </si>
  <si>
    <t>Sol No 565-26 - SC Anpe Caja Nacional 1643164 Eco   31 Mar.xlsm</t>
  </si>
  <si>
    <t>Sol No 567-26 - Sucre CNC SEDES 1643359 Eco   24 Mar.xlsm</t>
  </si>
  <si>
    <t>Sol No 568-26 - Sucre CNC SEDES 1643372 Eco   24 Mar.xlsm</t>
  </si>
  <si>
    <t>Sol No 569-26 - Sucre CNC SEDES 1643351 Eco   24 Mar.xlsm</t>
  </si>
  <si>
    <t>Sol No 570-26 - La Paz CNC Torax 1643399 Eco   25 Mar.xlsm</t>
  </si>
  <si>
    <t>Sol No 571-26 - La Paz CNC Hosp Mujer 1643385 Eco   25 Mar.xlsm</t>
  </si>
  <si>
    <t>Sol No 572-26 - Cbba CNC Pojo 1643462 Eco   24 Mar.xlsm</t>
  </si>
  <si>
    <t>Sol No 573-26 - La Paz CNC Agen Bol Nuclear 1643376 Eco   25 Mar.xlsm</t>
  </si>
  <si>
    <t>Sol No 574-26 - La Paz Anpe Caja Nacional 1643532 Eco   31 Mar.xlsm</t>
  </si>
  <si>
    <t>Sol No 575-26 - La Paz CNC Cordes 1643571 Eco   24 Mar.xlsm</t>
  </si>
  <si>
    <t>Sol No 576-26 - La Paz Anpe Hosp Niño 1642790 Eco   1 Abr.xlsm</t>
  </si>
  <si>
    <t>Sol No 579-26 - SC Anpe Caja Nacional 1643585 Eco   01 Abr.xlsm</t>
  </si>
  <si>
    <t>Sol No 580-26 - La Paz Anpe GAM La Paz 1635379(2) Eco   26 Mar.xlsm</t>
  </si>
  <si>
    <t>Sol No 584-26 - Cbba CORDES Licita 1642192 ECO 14  Abr.xlsm</t>
  </si>
  <si>
    <t>Sol No 585-26 - Oruro CNC Poopo 1644161 Eco   25 Mar.xlsm</t>
  </si>
  <si>
    <t>Sol No 586-26 - Sucre CNC Cordes 1644032 Eco   26 Mar.xlsm</t>
  </si>
  <si>
    <t>Sol No 587-26 - Oruro CNC Toledo 1643670 Eco   26 Mar.xlsm</t>
  </si>
  <si>
    <t>Sol No 588-26 - SC Anpe CPS 1643888 Eco   02 Abr.xlsm</t>
  </si>
  <si>
    <t>Sol No 589-26 - Sucre Anpe Yamparaez 1639835 Eco   01 Abr.xlsm</t>
  </si>
  <si>
    <t>Sol No 590-26 - Cbba Anpe Totora 1643597 Eco   01 Abr.xlsm</t>
  </si>
  <si>
    <t>Sol No 591-26 - La Paz Anpe SSU 1634849(2) Eco   01 Abr.xlsm</t>
  </si>
  <si>
    <t>Sol No 592-26 - Cbba Anpe Aiquile 1641863 Eco   01 Abr.xlsm</t>
  </si>
  <si>
    <t>Sol No 594-26 - Cbba CNC Arque 1644356 Eco   26 Mar.xlsm</t>
  </si>
  <si>
    <t>Sol No 595-26 - Tarija CNC INTRAID 1644254 Eco   27 Mar.xlsm</t>
  </si>
  <si>
    <t>Sol No 596-26 - Cbba CNC Cordes 1644523 Eco   27 Mar.xlsm</t>
  </si>
  <si>
    <t>Sol No 599-26 - La Paz Anpe Hosp Mujer 1644408 Eco   30 Mar.xlsm</t>
  </si>
  <si>
    <t>Sol No 600-26 - Tarija CNC Villazon 1644688 Eco   27 Mar.xlsm</t>
  </si>
  <si>
    <t>Sol No 601-26 - El Tropico Anpe Entre Rios 1644723 Eco   30 Mar.xlsm</t>
  </si>
  <si>
    <t>Sol No 602-26 - El Tropico Anpe Villa Tunari 1644554 Eco   02 Abr.xlsm</t>
  </si>
  <si>
    <t>Sol No 603-26 - Cbba Anpe Vinto 1644563 Eco   02 Abr.xlsm</t>
  </si>
  <si>
    <t>Sol No 604-26 - Cbba Anpe Arque 1644573 Eco   06 Abr.xlsm</t>
  </si>
  <si>
    <t>Sol No 605-26 - La Paz Anpe GAMEA 1644317 Eco   07 Abr.xlsm</t>
  </si>
  <si>
    <t>Sol No 606-26 - La Paz CNC Clinicas 1644427 Eco   26 Mar.xlsm</t>
  </si>
  <si>
    <t>Sol No 607-26 - Tarija Anpe San Lorenzo1641622 Eco   07 Abr.xlsm</t>
  </si>
  <si>
    <t>Sol No 609-26 - Cbba CNC Tapacari 1644833 Eco   30 Mar.xlsm</t>
  </si>
  <si>
    <t>Sol No 610-26 -SC CNC Caja Petrolera 1644758 Eco   27 Mar.xlsm</t>
  </si>
  <si>
    <t>Sol No 611-26 - Sucre CNC SSU 1644894 Eco   27 Mar.xlsm</t>
  </si>
  <si>
    <t>Sol No 614-26 - Cbba CNC Arbieto 1645116 Eco   30 Mar.xlsm</t>
  </si>
  <si>
    <t>Sol No 615-26 - Sucre CNC SEDES 1644983 Eco   30 Mar.xlsm</t>
  </si>
  <si>
    <t>Sol No 616-26 - Sucre CNC Caja Nacional 1645193 Eco   30 Mar.xlsm</t>
  </si>
  <si>
    <t>Sol No 617-26 - Cbba Anpe Caja Nacional 1645030 Eco   30 Mar.xlsm</t>
  </si>
  <si>
    <t>Sol No 618-26 - Sucre Anpe Caja Nacional 1644854 Eco   30 Mar.xlsm</t>
  </si>
  <si>
    <t>Sol No 619-26 - Sucre Anpe Caja Nacional 1644906 Eco   30 Mar.xlsm</t>
  </si>
  <si>
    <t>Sol No 620-26 - La Paz CNC Viacha 1645026 Eco   31 Mar.xlsm</t>
  </si>
  <si>
    <t>Sol No 621-26 - La Paz CNC Viacha 1644990 Eco   31 Mar.xlsm</t>
  </si>
  <si>
    <t>Sol No 622-26 - SC CNC Saipina 1645244 Eco   31 Mar.xlsm</t>
  </si>
  <si>
    <t>Sol No 623-26 - La Paz Anpe Hosp Mujer 1644899 Eco   31 Mar.xlsm</t>
  </si>
  <si>
    <t>Sol No 624-26 - Potosi Anpe Caja Nacional 1645109 Eco   06 Abr.xlsm</t>
  </si>
  <si>
    <t>Sol No 626-26 - Potosi CNC San Pedro de Macha 1644985 Eco   02 Abr.xlsm</t>
  </si>
  <si>
    <t>Sol No 627-26 - SC Anpe Cotoca 1645224 Eco   06 Abr.xlsm</t>
  </si>
  <si>
    <t>Sol No 628-26 - La Paz Anpe Clinicas 1644790 Eco   06 Abr.xlsm</t>
  </si>
  <si>
    <t>Sol No 629-26 - SC Anpe Caja Petrolera 1644791 Eco   06 Abr.xlsm</t>
  </si>
  <si>
    <t>Sol No 630-26 - Tarija Anpe INTRAID 1644738 Eco   07 Abr.xlsm</t>
  </si>
  <si>
    <t>Sol No 631-26 - Trinidad Anpe Caja Nacional (Rurre)1644909 Eco   06 Abr.xlsm</t>
  </si>
  <si>
    <t>Sol No 633-26 - Cbba CNC Caja Petrolera 1645617 Eco   30 Mar.xlsm</t>
  </si>
  <si>
    <t>Sol No 634-26 - SC CNC Cossmil 1645628 Eco   30 Mar.xlsm</t>
  </si>
  <si>
    <t>Sol No 635-26 - SC CNC Porongo 1645714 Eco   30 Mar.xlsm</t>
  </si>
  <si>
    <t>Sol No 637-26 - SC CNC Cossmil 1645717 Eco   30 Mar.xlsm</t>
  </si>
  <si>
    <t>Sol No 638-26 - Tarija CNC San Lorenzo 1645394 Eco   31 Mar.xlsm</t>
  </si>
  <si>
    <t>Sol No 639-26 - La Paz CNC Banca Estatal 1645533 Eco   31 Mar.xlsm</t>
  </si>
  <si>
    <t>Sol No 640-26 - Cbba CNC Caminos 1645519 Eco   30 Mar.xlsm</t>
  </si>
  <si>
    <t>Sol No 641-26 - Potosi CNC Dir Muni Salud 1645644 Eco   31 Mar.xlsm</t>
  </si>
  <si>
    <t>Sol No 642-26 - La Paz CNC Gastro 1645948 Eco   31 Mar.xlsm</t>
  </si>
  <si>
    <t>Sol No 643-26 - Tarija CNC Padcaya 1645939 Eco   02 Abr.xlsm</t>
  </si>
  <si>
    <t>Sol No 644-26 - La Paz CNC GAMEA 1645459 Eco   31 Mar.xlsm</t>
  </si>
  <si>
    <t>Sol No 645-26 - Cbba Anpe Pasorapa 1645934 Eco   01 Abr.xlsm</t>
  </si>
  <si>
    <t>Sol No 646-26 - Tarija Anpe Caja Nacional 1645371 Eco    07 Abr.xlsm</t>
  </si>
  <si>
    <t>Sol No 647-26 - La Paz Anpe Caminos 1644014 Eco   07 Mar.xlsm</t>
  </si>
  <si>
    <t>Sol No 648-26 - Oruro Anpe Llallagua 1643308 Eco   08 Abr.xlsm</t>
  </si>
  <si>
    <t>Sol No 649-26 - SC Anpe Porongo 1645645 Eco   08 Abr.xlsm</t>
  </si>
  <si>
    <t>Sol No 650-26 - La Paz Anpe Banca Estatal 1645149 Eco   09 Abr.xlsm</t>
  </si>
  <si>
    <t>Sol No 651-26 - Cbba CNC Cordes 1646153 Eco   01 Abr.xlsm</t>
  </si>
  <si>
    <t>Sol No 652-26 - Sucre CNC Sedes 1646159 Eco   31 Mar.xlsm</t>
  </si>
  <si>
    <t>Sol No 654-26 - Cbba Anpe Arbieto 1645586 Eco   08 Abr.xlsm</t>
  </si>
  <si>
    <t>Sol No 655-26 - POT CM CAJA CAMINOS   26 MAR.xlsm</t>
  </si>
  <si>
    <t>655-26</t>
  </si>
  <si>
    <t>Sol No 656-26 - POT GAM DE YURA   26 MAR.xlsm</t>
  </si>
  <si>
    <t>656-26</t>
  </si>
  <si>
    <t>Sol No 657-26 - Potosi CNC Dir Muni Salud 1646329 Eco   31 Mar.xlsm</t>
  </si>
  <si>
    <t>Sol No 658-26 - La Paz Hosp Mujer CM 1644913 Eco    31 Mar.xlsm</t>
  </si>
  <si>
    <t>Sol No 659-26 - Tarija Caja Nacional CM 1645757  Eco    31 Mar.xlsm</t>
  </si>
  <si>
    <t>Sol No 660-26 - SC CNC Caja Nacional 1646269 Eco   01 Abr.xlsm</t>
  </si>
  <si>
    <t>Sol No 661-26 - Cbba Anpe Caja Nacional 1645129 Eco   01 Abr.xlsm</t>
  </si>
  <si>
    <t>Sol No 664-26 - SC CNC Caja Nacional 1646285 Eco   01 Abr.xlsm</t>
  </si>
  <si>
    <t>Sol No 665-26 - SC CNC Caja Nacional 1646294 Eco   01 Abr.xlsm</t>
  </si>
  <si>
    <t>Sol No 666-26 - SC CNC Cotoca 1646287 Eco   01 Abr.xlsm</t>
  </si>
  <si>
    <t>Sol No 667-26 - Potosí Anpe Puna (Villa Talavera) 1646305 Eco   08 Abr.xlsm</t>
  </si>
  <si>
    <t>Sol No 668-26 - La Paz Anpe Oftalmologia 1646230 Eco   06 Abr.xlsm</t>
  </si>
  <si>
    <t>Sol No 669-26 - Cbba CNC Vinto 1645821 Eco   09 Abr.xlsm</t>
  </si>
  <si>
    <t>Sol No 670-26 - Potosi Anpe Betanzos 1646075 Eco   10 Abr.xlsm</t>
  </si>
  <si>
    <t>Sol No 671-26 - La Paz CNC Oftalmologia 1646680 Eco   02 Abr.xlsm</t>
  </si>
  <si>
    <t>Sol No 672-26 - SC Anpe Frances 1646575 Eco   10 Abr.xlsm</t>
  </si>
  <si>
    <t>Sol No 673-26 - La Paz Anpe Hosp Mujer 1646649 Eco   06 Abr.xlsm</t>
  </si>
  <si>
    <t>Sol No 674-26 - La Paz Anpe Gastro 1646627 Eco   02 Abr.xlsm</t>
  </si>
  <si>
    <t>Sol No 675-26 - Oruro anpe Uncia 1646291 Eco   08 Abr.xlsm</t>
  </si>
  <si>
    <t>Sol No 676-26 - Potosi CNC Dir Muni Salud 1645028 Eco   02 Abr.xlsm</t>
  </si>
  <si>
    <t>Sol No 677-26 - Oruro CNC Cossmil 1643319 Eco   04 Abr.xlsm</t>
  </si>
  <si>
    <t>Sol No 678-26 - Tarija CNC C.P.S. (Yacuiba) 1646854 Eco   20 Abr.xlsm</t>
  </si>
  <si>
    <t>Sol No 679-26 - La Paz Anpe Torax 1646061 Eco   06 Abr.xlsm</t>
  </si>
  <si>
    <t>Sol No 680-26 - Cbba Anpe Bolivar 1646670 Eco   06 Abr.xlsm</t>
  </si>
  <si>
    <t>Sol No 681-26 - La Paz Anpe GAMLP 1645252 Eco   13 Abr.xlsm</t>
  </si>
  <si>
    <t>Sol No 682-26 - La Paz Anpe GAMLP 1644704 Eco   15 Abr.xlsm</t>
  </si>
  <si>
    <t>Sol No 683-26 - SC Anpe Caja Nacional 1646861 Eco   10 Abr.xlsm</t>
  </si>
  <si>
    <t>Sol No 684-26 - COB CM Nº11 CNS PANDO   30 Mar.xlsm</t>
  </si>
  <si>
    <t>684-26</t>
  </si>
  <si>
    <t>Sol No 687-26 - SC CNC Porongo 1647277 Eco   02 Abr.xlsm</t>
  </si>
  <si>
    <t>Sol No 688-26 - La Paz CNC Oftalmologico 1647330 Eco   06 Abr.xlsm</t>
  </si>
  <si>
    <t>Sol No 690-26 - La Paz CNC Hosp Alto Sur 1647385 Eco   02 Abr.xlsm</t>
  </si>
  <si>
    <t>Sol No 691-26 - Tarija Anpe Tupiza 1646591 Eco   10 Abr.xlsm</t>
  </si>
  <si>
    <t>Sol No 692-26 - Potosi Anpe Vitichi 1641932-1-2 Eco   10 Abr.xlsm</t>
  </si>
  <si>
    <t>Sol No 695-26 - La Paz CNC Gam La Paz 1647689 Eco   06 Abr.xlsm</t>
  </si>
  <si>
    <t>Sol No 698-26 - SC CNC Caja Nacional 1648033 Eco   07 Abr.xlsm</t>
  </si>
  <si>
    <t>Sol No 699-26 - SC CNC Caja Nacional 1648040 Eco   07 Abr.xlsm</t>
  </si>
  <si>
    <t>Sol No 702-26 - Oruro CNC SJ de Dios 1648345 Eco   06 Abr.xlsm</t>
  </si>
  <si>
    <t>NN-41225/26</t>
  </si>
  <si>
    <t>Sol No 703-26 - SC CNC  Caja Nacional 1648058 Eco   07 Abr.xlsm</t>
  </si>
  <si>
    <t>Sol No 704-26 - SC CNC Maternidad 1648056 Eco   07 Abr.xlsm</t>
  </si>
  <si>
    <t>Sol No 705-26 - Cbba CNC Pocona 1648298 Eco   07 Abr.xlsm</t>
  </si>
  <si>
    <t>Sol No 706-26 - Cbba CNC Morochata 1648369 Eco   07 Abr.xlsm</t>
  </si>
  <si>
    <t>Sol No 707-26 - El Tropico CNC Villa Tunari 1648413 Eco   07 Abr.xlsm</t>
  </si>
  <si>
    <t>Sol No 708-26 - Cbba Anpe Ayopaya 1645237 Eco   07 Abr.xlsm</t>
  </si>
  <si>
    <t>Sol No 709-26 - La Paz Anpe Viacha 1648159 Eco   08 Abr.xlsm</t>
  </si>
  <si>
    <t>Sol No 710-26 - CBBA CM 015 CAJA CORDES   01 ABR.xlsm</t>
  </si>
  <si>
    <t>710-26</t>
  </si>
  <si>
    <t>Sol No 711-26 - La Paz Anpe Hosp El Alto 1648035 Eco   13 Abr.xlsm</t>
  </si>
  <si>
    <t>Sol No 712-26 - Sucre Anpe Cordes 1647989 Eco   13 Abr.xlsm</t>
  </si>
  <si>
    <t>Sol No 713-26 - SC CNC Cotoca 1648221 Eco   06 Abr.xlsm</t>
  </si>
  <si>
    <t>Sol No 714-269 - SC CNC Cotoca 1647623 Eco   06 Abr.xlsm</t>
  </si>
  <si>
    <t>Sol No 715-26 - La Paz CNC  GAM La Paz 1648156 Eco   09 Abr.xlsm</t>
  </si>
  <si>
    <t>Sol No 719-26 - Amazonia Cot. CNS GYA   1 abr.xlsm</t>
  </si>
  <si>
    <t>719-26</t>
  </si>
  <si>
    <t>Sol No 720-26 - Montero CNC GAM Montero 1648541 Eco   07 Abr.xlsm</t>
  </si>
  <si>
    <t>Sol No 721-26 - Cbba CNC Viedma 1648540 Eco   08 Abr.xlsm</t>
  </si>
  <si>
    <t>Sol No 722-26 - La Paz CNC Hosp Norte 1648518 Eco   08 Abr.xlsm</t>
  </si>
  <si>
    <t>Sol No 723-26 - Sc CNC Cotoca 1648660 Eco   07 Abr.xlsm</t>
  </si>
  <si>
    <t>Sol No 724-26 - Tarija CNC Villamontes 1648797 Eco   07 Abr.xlsm</t>
  </si>
  <si>
    <t>NN-20637/26</t>
  </si>
  <si>
    <t>Sol No 725-26 - Oruro CNC Caminos 1648096 Eco   08 Abr.xlsm</t>
  </si>
  <si>
    <t>Sol No 726-26 - SC CNC Caja Nacional 1648911 Eco   09 Abr.xlsm</t>
  </si>
  <si>
    <t>Sol No 727-26 - Sucre Anpe Machareti 1647405 Eco   16 Abr.xlsm</t>
  </si>
  <si>
    <t>Sol No 729-26 - Tarija CNC Caja Nacional 1648965 Eco   08 Abr.xlsm</t>
  </si>
  <si>
    <t>NN-40980/26</t>
  </si>
  <si>
    <t>Sol No 730-26 - La Paz Cossmil Licitacion 1642819 eco  23  Abr.xlsm</t>
  </si>
  <si>
    <t>Sol No 731-26 - La Paz Cossmil Licitacion 1644281 eco 24  Abr.xlsm</t>
  </si>
  <si>
    <t>102-019-001</t>
  </si>
  <si>
    <t>D 01 02</t>
  </si>
  <si>
    <t>BACITRACINA-NEOMICINA X 10 G UNGUENTO</t>
  </si>
  <si>
    <t>Bacitracina Neomicina 500 U.I. + 5 mg/ g Ungüento</t>
  </si>
  <si>
    <t>NN-37108/24</t>
  </si>
  <si>
    <t>Tubo x 10 g</t>
  </si>
  <si>
    <t>Sol No 732-26 - Potosi CNC Dir Muni Salud 1649099 Eco   09 Abr.xlsm</t>
  </si>
  <si>
    <t>Sol No 733-26 - La Paz Anpe Laja 1648809 Eco   15 Abr.xlsm</t>
  </si>
  <si>
    <t>Sol No 734-26 - Oruro CNC GAM Oruro 1649159 Eco   08 Abr.xlsm</t>
  </si>
  <si>
    <t>Sol No 735-26 - SC CNC Cossmil 1649170 Eco   08 Abr.xlsm</t>
  </si>
  <si>
    <t>Sol No 736-26 - SC CNC Cossmil 1649160 Eco   08 Abr.xlsm</t>
  </si>
  <si>
    <t>Sol No 737-26 - SC CNC Cossmil 1649165 Eco   8 Abr.xlsm</t>
  </si>
  <si>
    <t>Sol No 738-26 - Potosi CNC Chayanta 1649040 Eco   09 Abr.xlsm</t>
  </si>
  <si>
    <t>Sol No 739-26 - Cbba Anpe Raqaypampa 1642365 Eco   15 Abr.xlsm</t>
  </si>
  <si>
    <t>Sol No 740-26 - Cbba Anpe Quillacollo 1648873 Eco   16 Abr.xlsm</t>
  </si>
  <si>
    <t>Sol No 741-26 - SC Anpe Cossmil 1647710 Eco   10 Abr.xlsm</t>
  </si>
  <si>
    <t>Sol No 742-26 - Potosi Anpe Chayanta 1648103 Eco   09 Abr.xlsm</t>
  </si>
  <si>
    <t>NN-31561/26</t>
  </si>
  <si>
    <t>Sol No 743-26 - Potosi Anpe Hosp 3er Nivel 1649073 Eco   09 Abr.xlsm</t>
  </si>
  <si>
    <t>Sol No 745-26 - Tarija CNC Yacuiba 1649727 Eco   09 Abr.xlsm</t>
  </si>
  <si>
    <t>Sol No 746-26 - Cobija CNC Cordes 1649762 Eco   10 Abr.xlsm</t>
  </si>
  <si>
    <t>Sol No 747-26 - SC Anpe Pampa 1649663 Eco   17 Abr.xlsm</t>
  </si>
  <si>
    <t>Sol No 749-26 - SC Anpe Red Este 1649697 Eco   20 Abr.xlsm</t>
  </si>
  <si>
    <t>Sol No 750-26 - Sucre Anpe SSU 1648530 Eco   17 Abr.xlsm</t>
  </si>
  <si>
    <t>Sol No 751-26 - COB CM Nª13 GAM SANTA ROSA   7 Abr.xlsm</t>
  </si>
  <si>
    <t>751-26</t>
  </si>
  <si>
    <t>Sol No 754-26 - Cbba Anpe Viedma 1649837 Eco   20 Abr.xlsm</t>
  </si>
  <si>
    <t>Sol No 755-26 - Oruro CNC Llallagua1648670 Eco   14 Abr.xlsm</t>
  </si>
  <si>
    <t>Sol No 756-26 - SC Anpe Villa 1ro Mayo 1650195 Eco   17 Abr.xlsm</t>
  </si>
  <si>
    <t>Sol No 757-26 - SC Anpe Red Este 1650098 Eco   20 Abr.xlsm</t>
  </si>
  <si>
    <t>Sol No 758-26 - SC Anpe Pampa 1649656 Eco   20 Abr.xlsm</t>
  </si>
  <si>
    <t>Sol No 760-26 - CBBA CM 017 GAM ANZALDO   08 Abr.xlsm</t>
  </si>
  <si>
    <t>760-26</t>
  </si>
  <si>
    <t>Sol No 761-26 - Potosi CNC Dir Tec Mun Salud 1650004 Eco   13 Abr.xlsm</t>
  </si>
  <si>
    <t>Sol No 765-26 - Potosi CNC Dir Tec Salud 1650767 Eco   14 Abr.xlsm</t>
  </si>
  <si>
    <t>Sol No 766-26 - Oruro CNC Poopo 1650803 Eco   14 Abr.xlsm</t>
  </si>
  <si>
    <t>Sol No 767-26 - Potosi Anpe Caja Nacional 1640450 Eco   14 Abr.xlsm</t>
  </si>
  <si>
    <t>Sol No 768-26 - Tarija Anpe Caja Nacional 1644440 Eco   22 Abr.xlsm</t>
  </si>
  <si>
    <t>Sol No 770-26 - Cbba Anpe Sacaba 1651261 Eco   16 Abr.xlsm</t>
  </si>
  <si>
    <t>Sol No 771-26 - Oruro CNC Colquiri 1649765 Eco   14 Abr.xlsm</t>
  </si>
  <si>
    <t>Sol No 773-26 - SC Anpe Caja Nacional 1651299 Eco   22 Abr.xlsm</t>
  </si>
  <si>
    <t>Sol No 774-26 - Potosi CNC Dir Muni Salud 1651534 Eco   15 Abr.xlsm</t>
  </si>
  <si>
    <t>Sol No 775-26 - Sucre Anpe Padilla 1651470 Eco   22 Abr.xlsm</t>
  </si>
  <si>
    <t>Sol No 776-26 - SC CNC San Julian 1651910 Eco   15 Abr.xlsm</t>
  </si>
  <si>
    <t>Sol No 777-26 - Potosi Anpe Dir Muni Salud 1650594 Eco   23 Abr.xlsm</t>
  </si>
  <si>
    <t>Sol No 778-26 - Potosi CNC Dir Tec Mun 1651773 Eco   16 Abr.xlsm</t>
  </si>
  <si>
    <t>Sol No 779-26 - Cbba Anpe Caminos 1650834 Eco   16 Abr.xlsm</t>
  </si>
  <si>
    <t>NN-55237/26</t>
  </si>
  <si>
    <t>Sol No 780-26 - Cbba Anpe Quillacollo 1649738 Eco   23 Abr.xlsm</t>
  </si>
  <si>
    <t>Sol No 781-26 - Sucre CNC Poroma CNC 1651974 Eco   16 Abr.xlsm</t>
  </si>
  <si>
    <t>Sol No 784-26 - SC CNC Saipina 1652354 Eco   20 Abr.xlsm</t>
  </si>
  <si>
    <t>Sol No 786-26 - Cbba Anpe Pojo 1652265 Eco   17 Abr.xlsm</t>
  </si>
  <si>
    <t>Sol No 787-26 - COB CM Nº14 CAJA CORDES   14 Abr.xlsm</t>
  </si>
  <si>
    <t>787-26</t>
  </si>
  <si>
    <t>Sol No 789-26 - Cbba CNC SSU 1652457 Eco   20 Abr.xlsm</t>
  </si>
  <si>
    <t>Sol No 790-26 - SC CNC Red Este 1652423 Eco   20 Abr.xlsm</t>
  </si>
  <si>
    <t>Sol No 793-26 - Potosi Anpe Caja Nacional 1652644 Eco   20 Abr.xlsm</t>
  </si>
  <si>
    <t>Sol No 794-26 - Oruro Anpe Caracollo 1651993 Eco   24 Abr.xlsm</t>
  </si>
  <si>
    <t>Sol No 796-26 - Trini CNC Caja Petrolera 1652876 Eco   21 Abr.xlsm</t>
  </si>
  <si>
    <t>Sol No 797-26 - SC CNC Cossmil 1652976 Eco   21 Abr.xlsm</t>
  </si>
  <si>
    <t>Sol No 798-26 - SC CNC Cossmil 1652979 Eco   21 Abr.xlsm</t>
  </si>
  <si>
    <t>Sol No 799-26 - SC CNC Cossmil 1652999 Eco   21 Abr.xlsm</t>
  </si>
  <si>
    <t>Sol No 801-26 - SC Anpe Caja Nacional 1653001 Eco   28 Abr.xlsm</t>
  </si>
  <si>
    <t>Sol No 803-26 - Montero CNC GAM Montero 1653094 Eco   20 Abr.xlsm</t>
  </si>
  <si>
    <t>Sol No 804-26 - Sucre Anpe Cotagaita 1651965 Eco   28 Abr.xlsm</t>
  </si>
  <si>
    <t>Sol No 805-26 - Potosi CNC SSU 1653368 Eco   22 Abr.xlsm</t>
  </si>
  <si>
    <t>Sol No 806-26 - Sucre CNC Cotagaita 1653292 Eco   21 Abr.xlsm</t>
  </si>
  <si>
    <t>Sol No 807-26 - Oruro CNC Caja Petrolera 1653366 Eco   22 Abr.xlsm</t>
  </si>
  <si>
    <t>Sol No 810-26 - Tarija Anpe Caja Nacional 1653177 Eco   28 Abr.xlsm</t>
  </si>
  <si>
    <t>Sol No 813-26 - Tarija CNC Caminos 1654039 Eco   22 Abr.xlsm</t>
  </si>
  <si>
    <t>Sol No 814-26 - Potosi CNC Tercer Nivel 1654092 Eco   22 Abr.xlsm</t>
  </si>
  <si>
    <t>Sol No 815-26 - Oruro CNC Caminos 1654070 Eco   23 Abr.xlsm</t>
  </si>
  <si>
    <t>Sol No 816-26 - Oruro CNC Atocha 1654181 Eco   23 Abr.xlsm</t>
  </si>
  <si>
    <t>Sol No 817-26 - SC CNC Cuatro Cañadas 1654082 Eco   22 Abr.xlsm</t>
  </si>
  <si>
    <t>Sol No 818-26 - Oruro Anpe Atocha 1654158 Eco   05 May.xlsm</t>
  </si>
  <si>
    <t>Sol No 819-26 - CBBA CM 019 ELFEC   20 Abr.xlsm</t>
  </si>
  <si>
    <t>819-26</t>
  </si>
  <si>
    <t>Sol No 820-26 - Montero CNC GAM Montero 1654351 Eco   23 Abr.xlsm</t>
  </si>
  <si>
    <t>Sol No 821-26 - SC Anpe Caja Nacional 1638858-2-1 Eco   24 Abr.xlsm</t>
  </si>
  <si>
    <t>Sol No 822-26 - CBBA CM 20 I.G.B.J.   20 Abr.xlsm</t>
  </si>
  <si>
    <t>822-26</t>
  </si>
  <si>
    <t>Sol No 823-26 - Montero CNC GADSC 3er Nivel 1654460 Eco   24 Abr.xlsm</t>
  </si>
  <si>
    <t>Sol No 824-26 - SC CNC Caja Petrolera (CAMIRI) 1654273 Eco   24 Abr.xlsm</t>
  </si>
  <si>
    <t>Sol No 826-26 - Trini Anpe Caja Nacional 1654382 Eco   30 Abr.xlsm</t>
  </si>
  <si>
    <t>Sol No 829-26 - Tarija Anpe INTRAID 1654807 Eco   28 Abr.xlsm</t>
  </si>
  <si>
    <t>Sol No 831-26 - La Paz CNC Hosp Mujer 1654854 Eco   27 Abr.xlsm</t>
  </si>
  <si>
    <t>Sol No 832-26 - El Tropico Anpe Villa Tunari 1653786 Eco   05 May.xlsm</t>
  </si>
  <si>
    <t>Sol No 834-26 - SC Anpe Plan 3000 1655015 Eco   11 May.xlsm</t>
  </si>
  <si>
    <t>Sol No 838-26 - Cbba CNC Colcapirhua 1655473 Eco   28 Abr.xlsm</t>
  </si>
  <si>
    <t>Sol No 839-26 - Oruro Anpe Caja Nacional 1655291 Eco   05 May.xlsm</t>
  </si>
  <si>
    <t>Sol No 840-26 - COB CM Nº16 COSSMIL   23 Abr.xlsm</t>
  </si>
  <si>
    <t>840-26</t>
  </si>
  <si>
    <t>Sol No 843-26 - Tarija CNC Chaguaya 1655640 Eco   28 Abr.xlsm</t>
  </si>
  <si>
    <t>Sol No 845-26 - Tarija Caja Nacional (Tupiza) 1656088 Eco   29 Abr.xlsm</t>
  </si>
  <si>
    <t>Sol No 846-26 - Tarija CNC Caja Nacional (Tupiza) 1656093 Eco   29 Abr.xlsm</t>
  </si>
  <si>
    <t>Sol No 847-26 - Amazonia CNC Caja Nacional (Ribe) 1656303 Eco   30 Abr.xlsm</t>
  </si>
  <si>
    <t>Sol No 848-28 - Tarija CNC Caja Nacional (Tupiza) 1656097 Eco   29 Abr.xlsm</t>
  </si>
  <si>
    <t>Sol No 849-26 - Cbba CNC SSU 1656188 Eco   04 May.xlsm</t>
  </si>
  <si>
    <t>Sol No 850-26 - Cbba CNC Caminos 1655777 Eco   30 Abr.xlsm</t>
  </si>
  <si>
    <t>Sol No 851-26 - Amazonia Anpe Caja Nacional (Ribe) 1656282 Eco   07 May.xlsm</t>
  </si>
  <si>
    <t>Sol No 852-26 - Oruro Anpe Llallagua 1654929 Eco   04 May.xlsm</t>
  </si>
  <si>
    <t>Sol No 853-26 - Cbba Anpe Caminos 1655543 Eco   08 May.xlsm</t>
  </si>
  <si>
    <t>Sol No 854-26 - La Paz CNC GAMEA 1656468 Eco   04 May.xlsm</t>
  </si>
  <si>
    <t>Sol No 855-26 - POT CM CAMINOS   27 ABR.xlsm</t>
  </si>
  <si>
    <t>855-26</t>
  </si>
  <si>
    <t>Sol No 856-26 - Montero Anpe 3er Nivel 1656035 Eco   04 May.xlsm</t>
  </si>
  <si>
    <t>Sol No 857-26 - La Paz Anpe Hosp Mujer 1656073 Eco   05 May.xlsm</t>
  </si>
  <si>
    <t>Sol No 858-26 - La Paz CNC GAMEA 1656512 Eco   04 May.xlsm</t>
  </si>
  <si>
    <t>Sol No 859-26 - La CNC Paz GAMEA 1656554 Eco   04 May.xlsm</t>
  </si>
  <si>
    <t>Sol No 860-26 - Tarija CNC Hosp Manuel Jijena 1656568 Eco   05 May.xlsm</t>
  </si>
  <si>
    <t>Sol No 861-26 - La Paz CNC GAMEA 1656587 Eco   04 May.xlsm</t>
  </si>
  <si>
    <t>Sol No 862-26 - Sucre CNC Caja Nacional 1656680 Eco   04 May.xlsm</t>
  </si>
  <si>
    <t>Sol No 863-26 - La Paz CNC GAM La Paz 1656767 Eco   04 May.xlsm</t>
  </si>
  <si>
    <t>Sol No 864-26 - La Paz CNC GAM La Paz 1656777 Eco   04 May.xlsm</t>
  </si>
  <si>
    <t>Sol No 865-26 - La Paz CM Caminos 1656685 Eco   30 Abr.xlsm</t>
  </si>
  <si>
    <t>Sol No 866-26 - La Paz CM Caminos 1656715 Eco   30 Abr.xlsm</t>
  </si>
  <si>
    <t>Sol No 867-26 - La Paz CM Caminos 1656733 Eco   30  Abr.xlsm</t>
  </si>
  <si>
    <t>Sol No 868-26 - La Paz CM Caminos 1656745 Eco   30 Abr.xlsm</t>
  </si>
  <si>
    <t>Sol No 869-26 - LPZ CAMBIO VALORADO CNS RAN   27 ABR.xlsm</t>
  </si>
  <si>
    <t>CAMBIO VALORADO</t>
  </si>
  <si>
    <t>869-26</t>
  </si>
  <si>
    <t>Sol No 872-26 - Tarija CNC Caja Nacional (Tupiza) 1657052 Eco   05 May.xlsm</t>
  </si>
  <si>
    <t>Sol No 873-26 - Tarija CNC Caja Nacional (Tupiza) 1657013 Eco   05 May.xlsm</t>
  </si>
  <si>
    <t>Sol No 874-26 - Oruro CNC Caminos 1657070 Eco   05 May.xlsm</t>
  </si>
  <si>
    <t>Sol No 875-26 - El Trópico CNC Pto Villarroel 1657150 Eco   04 May.xlsm</t>
  </si>
  <si>
    <t>Sol No 876-26 - La Paz CNC GAMEA 1656598 Eco   05 May.xlsm</t>
  </si>
  <si>
    <t>Sol No 877-26 - La Paz CNC GAM La Paz 1657305 Eco   05 May.xlsm</t>
  </si>
  <si>
    <t>Sol No 878-26 - La Paz CNC GAM La Paz 1657276 Eco   05 May.xlsm</t>
  </si>
  <si>
    <t>Sol No 879-26 - La Paz CNC GAM La Paz 1657282 Eco   05 May.xlsm</t>
  </si>
  <si>
    <t>Sol No 880-26 - La Paz Anpe GAMEA 1656762 Eco   06 May.xlsm</t>
  </si>
  <si>
    <t>Sol No 882-26 - La Paz Anpe GAMEA 1656724 Eco   06 May.xlsm</t>
  </si>
  <si>
    <t>Sol No 881-26 - Trini Coti Caja Cordes   29 Abr.xlsm</t>
  </si>
  <si>
    <t>1656724</t>
  </si>
  <si>
    <t>Sol No 884-26 - La Paz Licita Caja Cordes 1652010 Eco 20- May.xlsm</t>
  </si>
  <si>
    <t>1652010</t>
  </si>
  <si>
    <t>V 03 16</t>
  </si>
  <si>
    <t>MUCOL 600 MG X 20 SOBRES POLVO GRANULADO</t>
  </si>
  <si>
    <t>Mucol 600 mg Sobre Polvo Granulado</t>
  </si>
  <si>
    <t>POLVO GRANULADO</t>
  </si>
  <si>
    <t>NN-91916/24</t>
  </si>
  <si>
    <t>Sobre  Polvo x 3 g</t>
  </si>
  <si>
    <t>Z101-004-060</t>
  </si>
  <si>
    <t>B 02 07</t>
  </si>
  <si>
    <t>RETINOX X 30 COMP. RECUBIERTO</t>
  </si>
  <si>
    <t>Retinox 500 mg Comprimido</t>
  </si>
  <si>
    <t>NN-74472/20</t>
  </si>
  <si>
    <t>Sol No 885-26 - SC Coti CSBP   29 Abr.xlsm</t>
  </si>
  <si>
    <t>Sol No 886-26 - Montero Coti Cordes   29 Abr.xlsm</t>
  </si>
  <si>
    <t>Sol No 887-26 - SC CNC Hosp Niños 1657601 Eco   06 May.xlsm</t>
  </si>
  <si>
    <t>1657601</t>
  </si>
  <si>
    <t>Sol No 888-26 - Montero Coti GAMM Cs. Divino   29 Abr.xlsm</t>
  </si>
  <si>
    <t>Sol No 889-26 - La Paz CNC Banca Estatal 1657262 Eco   06 May.xlsm</t>
  </si>
  <si>
    <t>1657262</t>
  </si>
  <si>
    <t>Sol No 890-26 - CBBA CM 23 CNS   30 ABR.xlsm</t>
  </si>
  <si>
    <t>Sol No 891-26 - LPZ COT Nº061 CORDES   30 ABR.xlsm</t>
  </si>
  <si>
    <t>Sol No 892-26 - Cbba Anpe Colcapirhua 1658136 Eco   14 May.xlsm</t>
  </si>
  <si>
    <t>1658136</t>
  </si>
  <si>
    <t>Sol No 893-26 - La Paz CNC GAMEA 1658417 Eco   11 May.xlsm</t>
  </si>
  <si>
    <t>1658417</t>
  </si>
  <si>
    <t>Sol No 894-26 - La Paz CNC GAMEA 1658425 Eco   11 May.xlsm</t>
  </si>
  <si>
    <t>1658425</t>
  </si>
  <si>
    <t>Sol No 895-26 - La Paz CNC GAMEA 1658438 Eco   11 May.xlsm</t>
  </si>
  <si>
    <t>1658438</t>
  </si>
  <si>
    <t>Sol No 896-26 - La Paz CNS Licita 1657656 Eco 29  May.xlsm</t>
  </si>
  <si>
    <t>1657656</t>
  </si>
  <si>
    <t>Ceftriaxona 1 g Inyectable + Diluyente 10 ml</t>
  </si>
  <si>
    <t>Con ampolla diluyente 10 mL de vidrio transparente de primera clase con cierre FLIP OFF</t>
  </si>
  <si>
    <t>Z102-004-020</t>
  </si>
  <si>
    <t>J 01 01</t>
  </si>
  <si>
    <t>ACIDO NALIDIXICO 500 MG X 100 COMP.</t>
  </si>
  <si>
    <t>Ácido Nalidíxico 500 mg Comprimido</t>
  </si>
  <si>
    <t>NN-24451/23</t>
  </si>
  <si>
    <t>Birranurado</t>
  </si>
  <si>
    <t>Sol No 897-26 - La Paz CBES Licita 1656833 Eco 25  May.xlsm</t>
  </si>
  <si>
    <t>1656833</t>
  </si>
  <si>
    <t>Sol No 898-26 - SC CNC Oncologico 1658698 Eco   07 May.xlsm</t>
  </si>
  <si>
    <t>1658698</t>
  </si>
  <si>
    <t>Sol No 899-26 - Cbba Anpe Caja Petrolera 1658589 Eco   20 May.xlsm</t>
  </si>
  <si>
    <t>1658589</t>
  </si>
  <si>
    <t>Sol No 900-26 - COB CM Nº17 COSSMIL    5 May.xlsm</t>
  </si>
  <si>
    <t>Sol No 901-26 - Potosi CNC Caja Nacional 1658975 Eco   08 May.xlsm</t>
  </si>
  <si>
    <t>1658975</t>
  </si>
  <si>
    <t>Sol No 902-26 - Potosi CNC Caja Nacional 1658959 Eco   08 May.xlsm</t>
  </si>
  <si>
    <t>1658959</t>
  </si>
  <si>
    <t>Sol No 903-26 - ModECOCoti 01 Abril 2026 CAJA DE  CAMINOS.xlsm</t>
  </si>
  <si>
    <t>Sol No 904-26 - Cbba Caja Nacional CNC 1659069 Eco 08  May.xlsm</t>
  </si>
  <si>
    <t>1659069</t>
  </si>
  <si>
    <t>Sol No 905-26 - Cbba Caja Nacional CNC 1659085 Eco 08  May.xlsm</t>
  </si>
  <si>
    <t>1659085</t>
  </si>
  <si>
    <t>Sol No 906-26 - Cbba Caja Nacional CNC 1659092 Eco 08  May.xlsm</t>
  </si>
  <si>
    <t>1659092</t>
  </si>
  <si>
    <t>Sol No 907-26 - Tja Caminos ANPE 1656578 Eco 11  May.xlsm</t>
  </si>
  <si>
    <t>1656578</t>
  </si>
  <si>
    <t>Sol No 908-26 - SC Hosp Niños ANPE 1658615 Eco 12  May.xlsm</t>
  </si>
  <si>
    <t>1658615</t>
  </si>
  <si>
    <t>Sol No 909-26 - SC Hosp Niños ANPE 1657613 Eco 12  May.xlsm</t>
  </si>
  <si>
    <t>1657613</t>
  </si>
  <si>
    <t>Sol No 910-26 - Oruro Coti CNS ATOCHA 06  May.xlsm</t>
  </si>
  <si>
    <t>Sol No 911-26 - Cbba Caja Nacional CNC 1659262 Eco 11  May.xlsm</t>
  </si>
  <si>
    <t>1659262</t>
  </si>
  <si>
    <t>Sol No 912-26 - Cbba Caja Nacional CNC 1659208 Eco 11  May.xlsm</t>
  </si>
  <si>
    <t>1659208</t>
  </si>
  <si>
    <t>Sol No 913-26 - Sucre Coti SSUE 07  may.xlsm</t>
  </si>
  <si>
    <t>Sol No 914-26 - Tarija GAM Tarija CNC 1659386 Eco 14  May.xlsm</t>
  </si>
  <si>
    <t>1659386</t>
  </si>
  <si>
    <t>NN-41154/26</t>
  </si>
  <si>
    <t>Sol No 915-26 - Tja Coti Cns tza 07  May.xlsm</t>
  </si>
  <si>
    <t>Sol No 916-26 - Sucre Coti SSU 07  may.xlsm</t>
  </si>
  <si>
    <t>Sol No 917-26 - COB CM Nº19 CNS  PANDO.xlsm</t>
  </si>
  <si>
    <t>Sol No 918-26 - SC CNS CV Coti 07 de Mayo  2026.xlsm</t>
  </si>
  <si>
    <t>CAMBIO VALORADO ERITROMICINA</t>
  </si>
  <si>
    <t>Sol No 919-26 - Tja Coti Ssut 07  May.xlsm</t>
  </si>
  <si>
    <t>Sol No 920-26 - Sucre Tomina ANPE 1659433 Eco 13  May.xlsm</t>
  </si>
  <si>
    <t>1659433</t>
  </si>
  <si>
    <t>NN-57945/26</t>
  </si>
  <si>
    <t>Sol No 921-26 - CBBA CM 24 ELFEC 08  MAY.xlsm</t>
  </si>
  <si>
    <t>Sol No 922-26 - Tja Coti Cns Yba 08  May.xlsm</t>
  </si>
  <si>
    <t>Sol No 923-26 - Tja Coti Cns Tja 08  May.xlsm</t>
  </si>
  <si>
    <t>Sol No 924-26 - CBBA CM 25 HOSP. CHIPIRIRI 08  MAY.xlsm</t>
  </si>
  <si>
    <t>NN-21644/26</t>
  </si>
  <si>
    <t>NN-21649/26</t>
  </si>
  <si>
    <t>NN-20635/26</t>
  </si>
  <si>
    <t>Sol No 925-26 - Cbba CNC Caja Nacional 1659855 Eco   13 May.xlsm</t>
  </si>
  <si>
    <t>1659855</t>
  </si>
  <si>
    <t>Sol No 926-26 - Cbba CNC Caja Nacional 1659836 Eco   13 May.xlsm</t>
  </si>
  <si>
    <t>1659836</t>
  </si>
  <si>
    <t>Sol No 927-26 - Cbba CNC Caja Nacional 1659849 Eco   13 May.xlsm</t>
  </si>
  <si>
    <t>1659849</t>
  </si>
  <si>
    <t>Sol No 928-26 - Cbba CNC Caja Nacional 1659851 Eco   13 May.xlsm</t>
  </si>
  <si>
    <t>1659851</t>
  </si>
  <si>
    <t>Sol No 929-26 - Cbba CNC Caja Nacional 1659852 Eco   13 May.xlsm</t>
  </si>
  <si>
    <t>1659852</t>
  </si>
  <si>
    <t>Sol No 930-26 - Montero Coti Cordes   11 May.xlsm</t>
  </si>
  <si>
    <t>Sol No 931-26 - Tja Coti Hrsdd   11 May.xlsm</t>
  </si>
  <si>
    <t>Sol No 932-26 - Sucre Coti Zudañez   11 may.xlsm</t>
  </si>
  <si>
    <t>Sol No 933-26 - COB N°20  CNS PANDO   11 May.xlsm</t>
  </si>
  <si>
    <t>Sol No 934-26 - La Paz Anpe Comando Ejercito 1659271 Eco   15 May.xlsm</t>
  </si>
  <si>
    <t>1659271</t>
  </si>
  <si>
    <t>Sol No 935-26 - Tarija CNC Tupiza 1660027 Eco   15 May.xlsm</t>
  </si>
  <si>
    <t>1660027</t>
  </si>
  <si>
    <t>Sol No 936-26 - Sucre Anpe Caja Nacional 1659917 Eco   18 May.xlsm</t>
  </si>
  <si>
    <t>1659917</t>
  </si>
  <si>
    <t>Sol No 937-26 - El Tropico Anpe Pto Villarroel 1660070 Eco   21 May.xlsm</t>
  </si>
  <si>
    <t>1660070</t>
  </si>
  <si>
    <t>Sol No 938-26 - Tarija CNC GAM Tupiza 1660060 Eco   15 May.xlsm</t>
  </si>
  <si>
    <t>1660060</t>
  </si>
  <si>
    <t>Sol No 939-26 - El Tropico Anpe Hosp Villa Tunari 1659512 Eco   25 May.xlsm</t>
  </si>
  <si>
    <t>1659512</t>
  </si>
  <si>
    <t>Sol No 940-26 - Oruro Coti 02 CNS ATOCHA   12 MAY.xlsm</t>
  </si>
  <si>
    <t>Sol No 941-26 - Oruro Coti 03 CNS ATOCHA   12 MAY.xlsm</t>
  </si>
  <si>
    <t>Sol No 942-26 - Tarja Anpe INTRAID 1660254 Eco   25 May.xlsm</t>
  </si>
  <si>
    <t>1660254</t>
  </si>
  <si>
    <t>Sol No 943-26 - Cbba CNC SSU 1660337 Eco   19 May.xlsm</t>
  </si>
  <si>
    <t>1660337</t>
  </si>
  <si>
    <t>Sol No 944-26 - SC CNC Cordes 1660344 Eco   15 May.xlsm</t>
  </si>
  <si>
    <t>1660344</t>
  </si>
  <si>
    <t>Sol No 945-26 - COB Coti N°21  CAJA DE CAMINOS   12 May.xlsm</t>
  </si>
  <si>
    <t>Sol No 946-26 - Sucre CNC Yotala 1660234 Eco   15 May.xlsm</t>
  </si>
  <si>
    <t>1660234</t>
  </si>
  <si>
    <t>Sol No 947-26 - Sucre CNC Caminos 1660370 Eco   15 May.xlsm</t>
  </si>
  <si>
    <t>1660370</t>
  </si>
  <si>
    <t>Sol No 948-26 - Oruro CNC Caminos 1660390 Eco   18 May.xlsm</t>
  </si>
  <si>
    <t>1660390</t>
  </si>
  <si>
    <t>Sol No 949-26 - Sucre CNC Caminos 1660361 Eco   15 May.xlsm</t>
  </si>
  <si>
    <t>1660361</t>
  </si>
  <si>
    <t>Sol No 950-26 - AMAZONIA CD CNS GYA   7 may.xlsm</t>
  </si>
  <si>
    <t>Sol No 951-26 - Oruro Coti COSSMIL UYUNI   13 MAY.xlsm</t>
  </si>
  <si>
    <t>Sol No 952-26 - Oruro Coti C.S. SOCAMANI   13 MAY.xlsm</t>
  </si>
  <si>
    <t>Sol No 953-26 - Oruro Coti 02 C.S. SOCAMANI   13 MAY.xlsm</t>
  </si>
  <si>
    <t>Sol No 954-26 Oruro Anpe Caja Nacional 1660469 Eco   25 May.xlsm</t>
  </si>
  <si>
    <t>1660469</t>
  </si>
  <si>
    <t>Sol No 955-26 - AMAZONIA COT. GAM RIB   12 may.xlsm</t>
  </si>
  <si>
    <t>Sol No 956-26 - SC CNC Caja Petrolera 1660624 Eco   18 May.xlsm</t>
  </si>
  <si>
    <t>1660624</t>
  </si>
  <si>
    <t>Sol No 957-26 - AMAZONIA COT. GAM RIB   13 may.xlsm</t>
  </si>
  <si>
    <t>Sol No 958-26 - Cbba Anpe Tarata 1646288 Eco   26 May.xlsm</t>
  </si>
  <si>
    <t>1646288</t>
  </si>
  <si>
    <t>Sol No 959-26 - Sucre Coti CNS   14 may.xlsm</t>
  </si>
  <si>
    <t>Sol No 960- 26 - Sucre Coti COSSMIL   14 may.xlsm</t>
  </si>
  <si>
    <t>Sol No 961-26 - SC Coti CNS (VALLE)   14 MAY.xlsm</t>
  </si>
  <si>
    <t>Sol No 962-26 - Cbba Anpe Caja Nacional 1660834 Eco   26 May.xlsm</t>
  </si>
  <si>
    <t>1660834</t>
  </si>
  <si>
    <t>Sol No 963-26 - SC Anpe Caja Nacional 1660824 Eco   26 May.xlsm</t>
  </si>
  <si>
    <t>1660824</t>
  </si>
  <si>
    <t>COMPRIMIDO</t>
  </si>
  <si>
    <t>Sol No 964-26 - AMAZONIA COT. CNS GYA   14 may.xlsm</t>
  </si>
  <si>
    <t>Sol No 965-26 - Cbba Anpe Caja Nacional 1660844 Eco   20 May.xlsm</t>
  </si>
  <si>
    <t>1660844</t>
  </si>
  <si>
    <t>Sol No 966-26 - Potosi CNC Caminos 1660976 Eco   19 May.xlsm</t>
  </si>
  <si>
    <t>1660976</t>
  </si>
  <si>
    <t>Sol No 967-26 - Potosi CNC Caminos 1660998 Eco   19 May.xlsm</t>
  </si>
  <si>
    <t>1660998</t>
  </si>
  <si>
    <t>Sol No 968-26 - Amazonia CNC GAMRib 1660937 Eco   20 May.xlsm</t>
  </si>
  <si>
    <t>1660937</t>
  </si>
  <si>
    <t>Sol No 969-26 - Sucre Anpe San Lucas 1660885 Eco   28 May.xlsm</t>
  </si>
  <si>
    <t>1660885</t>
  </si>
  <si>
    <t>Sol No 970-26 - Tja Coti Cossmil   15 May.xlsm</t>
  </si>
  <si>
    <t>Sol No 971-26  Tja Coti CNS Yba CV   15 May.xlsm</t>
  </si>
  <si>
    <t>CAMBIO VALORADO ERITROMICINA 250 MG SUSP</t>
  </si>
  <si>
    <t>Sol No 972-26 - AMAZONIA COT. GAM RIB   15 may.xlsm</t>
  </si>
  <si>
    <t>Sol No 973-26 - Tja Coti Ssut   15 May.xlsm</t>
  </si>
  <si>
    <t>Sol No 974-26 - Cbba CNC Caja Petrolera 1661049 Eco   21 May.xlsm</t>
  </si>
  <si>
    <t>1661049</t>
  </si>
  <si>
    <t>Sol No 975-26 - Cbba Anpe Acasio 1661036 Eco   21 May.xlsm</t>
  </si>
  <si>
    <t>1661036</t>
  </si>
  <si>
    <t>Sol No 976-26 - Trini Anpe Caja Petrolera 1659983 Eco   22 May.xlsm</t>
  </si>
  <si>
    <t>1659983</t>
  </si>
  <si>
    <t>NN-41020/26</t>
  </si>
  <si>
    <t>Sol No 977-26 - Tarija CNC Sedes 1661309 Eco   22 May.xlsm</t>
  </si>
  <si>
    <t>1661309</t>
  </si>
  <si>
    <t>CREMA DERMICA</t>
  </si>
  <si>
    <t>JARABE</t>
  </si>
  <si>
    <t>Sol No 978-26 - Tarija CNC Sedes 1661320 Eco   22 May.xlsm</t>
  </si>
  <si>
    <t>1661320</t>
  </si>
  <si>
    <t>Sol No 979-26 - Tarija CNC Sedes 1661324 Eco   22 May.xlsm</t>
  </si>
  <si>
    <t>1661324</t>
  </si>
  <si>
    <t>Sol No 980-26 - Tarija CNC Sedes 1661339 Eco   22 May.xlsm</t>
  </si>
  <si>
    <t>1661339</t>
  </si>
  <si>
    <t>Sol No 981-26 - Cbba CNC Sacabamba 1661344 Eco   20 May.xlsm</t>
  </si>
  <si>
    <t>1661344</t>
  </si>
  <si>
    <t>Sol No 982-26 - SC CNC Oncologico 1661343 Eco   21 May.xlsm</t>
  </si>
  <si>
    <t>1661343</t>
  </si>
  <si>
    <t>Sol No 983-26 - Sucre Coti S.T.H.T   18 may.xlsm</t>
  </si>
  <si>
    <t>Sol No 984-26 - SC CNC Oncologico 1661421 Eco   21 May.xlsm</t>
  </si>
  <si>
    <t>1661421</t>
  </si>
  <si>
    <t>Sol No 985-26 - Tja Coti Cns Cmgo   18 May.xlsm</t>
  </si>
  <si>
    <t>Sol No 986-26 - SC CNC Oncologico 1661426 Eco   21 May.xlsm</t>
  </si>
  <si>
    <t>1661426</t>
  </si>
  <si>
    <t>Sol No 987-26 - Sucre CNC SEDES 1661447 Eco   20 May.xlsm</t>
  </si>
  <si>
    <t>1661447</t>
  </si>
  <si>
    <t>Sol No 988-26 - Sucre CNC Sedes 1661441 Eco   20 May.xlsm</t>
  </si>
  <si>
    <t>1661441</t>
  </si>
  <si>
    <t>Sol No 989-26 - Potosi Coti BANCA PRIVADA   18 May.xlsm</t>
  </si>
  <si>
    <t>Sol No 990-26 - Sucre Anpe Caja Nacional 1660730 Eco   26 May.xlsm</t>
  </si>
  <si>
    <t>1660730</t>
  </si>
  <si>
    <t>Sol No 991-26 - Potosi CNC Sedeges 1661474 Eco    21 May.xlsm</t>
  </si>
  <si>
    <t>1661474</t>
  </si>
  <si>
    <t>Sol No 992-26 - La Paz Anpe Banca Estatal 1661295 Eco    29 May.xlsm</t>
  </si>
  <si>
    <t>1661295</t>
  </si>
  <si>
    <t>Sol No 993-26 - COB CM Nº22 GAM PORVENIR   19 May.xlsm</t>
  </si>
  <si>
    <t>Sol No 994-26 - Sucre CNC Sedes 1661600 Eco   21 May.xlsm</t>
  </si>
  <si>
    <t>1661600</t>
  </si>
  <si>
    <t>Sol No 995-26 - Cbba Anpe Caja Petrolera 1660858 Eco   29 May.xlsm</t>
  </si>
  <si>
    <t>1660858</t>
  </si>
  <si>
    <t>Sol No 996-26 - La Paz Anpe Hosp Norte 1661710 Eco   01 Jun.xlsm</t>
  </si>
  <si>
    <t>1661710</t>
  </si>
  <si>
    <t>Sol No 997-26 - CBBA CM 26 GAD CBBA - HMIGU   19 May.xlsm</t>
  </si>
  <si>
    <t>Sol No 998-26 - SC Coti CNS (VALLE)   19 MAY.xlsm</t>
  </si>
  <si>
    <t>Sol No 999-26 - Tja Coti Cns Tza   20 May.xlsm</t>
  </si>
  <si>
    <t>Sol No 1000-26 - POT COT BRACAMONTE   19 May.xlsm</t>
  </si>
  <si>
    <t>Sol No 1001-26 - Montero Coti GAM Yapacani   19 May.xlsm</t>
  </si>
  <si>
    <t>Sol No 1002-26 - Montero Coti GAM Montero   19 May.xlsm</t>
  </si>
  <si>
    <t>Sol No 1003-26 - Oruro Coti CNS UYUNI   19 May.xlsm</t>
  </si>
  <si>
    <t>Sol No 1004-26 - Oruro Anpe Challapata 1661374 Eco   25 May.xlsm</t>
  </si>
  <si>
    <t>1661374</t>
  </si>
  <si>
    <t>Sol No 1005-26 - SC Anpe Caja Nacional 1660836 Eco   29 May.xlsm</t>
  </si>
  <si>
    <t>1660836</t>
  </si>
  <si>
    <t>Sol No 1006-26 - Amazonia CNC GAMRib 1661911 Eco   26 May.xlsm</t>
  </si>
  <si>
    <t>1661911</t>
  </si>
  <si>
    <t>Sol No 1007-26 - Amazonia CNC GAMRib 1661933 Eco   26 May.xlsm</t>
  </si>
  <si>
    <t>1661933</t>
  </si>
  <si>
    <t>Sol No 1008-26 - Amazonia CNC Caminos (Rib) 1661951 Eco   25 May.xlsm</t>
  </si>
  <si>
    <t>1661951</t>
  </si>
  <si>
    <t>Sol No 1009-26 - Oruro Coti CNS OR   20 May.xlsm</t>
  </si>
  <si>
    <t>Sol No 1010-26 - Cbba Anpe CORDES 1661937 Eco   02 Jun.xlsm</t>
  </si>
  <si>
    <t>1661937</t>
  </si>
  <si>
    <t>Sol No 1011-26 - SC CNC San Ramon 1661899 Eco   25 May.xlsm</t>
  </si>
  <si>
    <t>1661899</t>
  </si>
  <si>
    <t>Sol No 1012-26 - Cbba CNC Gualberto Villarroel 1661936 Eco   25 May.xlsm</t>
  </si>
  <si>
    <t>1661936</t>
  </si>
  <si>
    <t>Sol No 1013-26 - Tarija Anpe GAM Tarija 1659416 Eco   01 Jun.xlsm</t>
  </si>
  <si>
    <t>1659416</t>
  </si>
  <si>
    <t>Sol No 1014-26 - Amazonia CNC Caja Nacional 1662057 Eco   26 May.xlsm</t>
  </si>
  <si>
    <t>1662057</t>
  </si>
  <si>
    <t>Sol No 1015-26 - Amazonia CNC Caja Nacional 1662062 Eco   26 May.xlsm</t>
  </si>
  <si>
    <t>1662062</t>
  </si>
  <si>
    <t>Sol No 1016-26 - Amazonia CNC Caja Nacional 1662061 Eco   26 May.xlsm</t>
  </si>
  <si>
    <t>1662061</t>
  </si>
  <si>
    <t>Sol No 1017-26 - Tarija CNC Sedes 1662119 Eco   27 May.xlsm</t>
  </si>
  <si>
    <t>1662119</t>
  </si>
  <si>
    <t>Sol No 1018-26 - La Paz Coti CEAS   21 May.xlsm</t>
  </si>
  <si>
    <t>Sol No 1019-26 - SC Coti RED CENTRO   21 May.xlsm</t>
  </si>
  <si>
    <t>Sol No 1020-26 - Amazonia CNC GAM Riberalta 1662231 Eco   27 May.xlsm</t>
  </si>
  <si>
    <t>1662231</t>
  </si>
  <si>
    <t>Sol No 1021-26 - Sucre Coti CM Santa Barbara   21 may.xlsm</t>
  </si>
  <si>
    <t>Sol No 1022-26 - Sucre Coti CM GAM SUCRE   21 may.xlsm</t>
  </si>
  <si>
    <t>Sol No 1023-26 - Tja Coti Cordes   21 May.xlsm</t>
  </si>
  <si>
    <t>Sol No 1024-26 - CBBA CM 28 CPS  ION   21 May.xlsm</t>
  </si>
  <si>
    <t>Sol No 1025-26 - Potosi Anpe Ckochas 1661881 Eco   28 May.xlsm</t>
  </si>
  <si>
    <t>1661881</t>
  </si>
  <si>
    <t>Sol No 1026- 26 Cbba Anpe Omereque 1662317 Eco   28 May.xlsm</t>
  </si>
  <si>
    <t>1662317</t>
  </si>
  <si>
    <t>Sol No 1027-26 - Sucre Anpe Caja Nacional 1662489 Eco   01 Jun.xlsm</t>
  </si>
  <si>
    <t>1662489</t>
  </si>
  <si>
    <t>Sol No 1028-26 - LPZ COT N°067 GAMEA   22 MAY.xlsm</t>
  </si>
  <si>
    <t>Sol No 1029-26 - Potosi Anpe Hosp 3er Nivel 1662363 Eco   28 May.xlsm</t>
  </si>
  <si>
    <t>1662363</t>
  </si>
  <si>
    <t>Sol No 1030-26 - Sucre Anpe Caja Nacional 1662509 Eco   01 Jun.xlsm</t>
  </si>
  <si>
    <t>1662509</t>
  </si>
  <si>
    <t>Sol No 1031-26 - Potosi Anpe Hosp 3er Nivel 1662425 Eco   28 May.xlsm</t>
  </si>
  <si>
    <t>1662425</t>
  </si>
  <si>
    <t>Sol No 1032-26 - Potosi Anpe Hosp 3er Nivel 1662482 Eco   28 May.xlsm</t>
  </si>
  <si>
    <t>1662482</t>
  </si>
  <si>
    <t>Sol No 1033-26 - Potosi Anpe Hosp 3er Nivel 1662627 Eco   28 May.xlsm</t>
  </si>
  <si>
    <t>1662627</t>
  </si>
  <si>
    <t>Sol No 1034-26 - Sucre Anpe Caja Nacional 1662629 Eco   01 Jun.xlsm</t>
  </si>
  <si>
    <t>1662629</t>
  </si>
  <si>
    <t>Sol No 1035-26 - Oruro Coti 02 C.S. BARRIOS MINEROS   22 May.xlsm</t>
  </si>
  <si>
    <t>Sol No 1036-26 - Oruro Coti 01 C.S. BARRIOS MINEROS   22 May.xlsm</t>
  </si>
  <si>
    <t>Sol No 1037-26 - Cobija Anpe Caja Nacional 1662660 Eco   03 Jun.xlsm</t>
  </si>
  <si>
    <t>1662660</t>
  </si>
  <si>
    <t>Sol No 1038-26 - Tja Coti Cossmil vmts   25 May.xlsm</t>
  </si>
  <si>
    <t>Sol No 1039-26 - CBBA CM 30 GAD CBBA IGBJ   25 May.xlsm</t>
  </si>
  <si>
    <t>Sol No 1040-26 - Tarija CNC Caja Nacional 1662808 Eco   29 May.xlsm</t>
  </si>
  <si>
    <t>1662808</t>
  </si>
  <si>
    <t>Sol No 1041-26 - Tja Coti hrsdd   25 May.xlsm</t>
  </si>
  <si>
    <t>Sol No 1042-26 - Potosi Anpe Hosp 3er Nivel 1662785 Eco   29 May.xlsm</t>
  </si>
  <si>
    <t>1662785</t>
  </si>
  <si>
    <t>Sol No 1043-26 - Oruro CNC SJ de Dios 1662871 Eco   28 May.xlsm</t>
  </si>
  <si>
    <t>1662871</t>
  </si>
  <si>
    <t>Sol No 1044-26 - La Paz CNC Banca Estatal 1662919 Eco   29 May.xlsm</t>
  </si>
  <si>
    <t>1662919</t>
  </si>
  <si>
    <t>Sol No 1045-26 - La Paz CNC Banca Estatal 1662930 Eco   29 May.xlsm</t>
  </si>
  <si>
    <t>1662930</t>
  </si>
  <si>
    <t>Sol No 1046-26 - Potosi CNC Tinguipaya 1662936 Eco   01 Jun.xlsm</t>
  </si>
  <si>
    <t>1662936</t>
  </si>
  <si>
    <t>Sol No 1047-26 - Sucre Coti CM GAM ICLA   26 may.xlsm</t>
  </si>
  <si>
    <t>102-007-006</t>
  </si>
  <si>
    <t>Ambroxol Forte 30 mg/5 ml Jarabe</t>
  </si>
  <si>
    <t>NN-24363/23</t>
  </si>
  <si>
    <t>DI-33158/26</t>
  </si>
  <si>
    <t>Sol No 1048-26 - Tja Coti Gam incahuasi   26 May.xlsm</t>
  </si>
  <si>
    <t>Sol No 1049-26 - Tja Coti Hrsdd   26 May.xlsm</t>
  </si>
  <si>
    <t>Sol No 1050-26 - Cbba Anpe Tacopaya 1662898 Eco   01 jun.xlsm</t>
  </si>
  <si>
    <t>1662898</t>
  </si>
  <si>
    <t>Sol No 1051-26 - Cbba Anpe Sipe Sipe 1662959 Eco   09 Jun.xlsm</t>
  </si>
  <si>
    <t>1662959</t>
  </si>
  <si>
    <t>Sol No 1052-26 - Cbba CNC CPS 1663297 Eco   01 Jun.xlsm</t>
  </si>
  <si>
    <t>1663297</t>
  </si>
  <si>
    <t>Sol No 1053-26 - Sucre Anpe CPS 1663220 Eco   02 Jun.xlsm</t>
  </si>
  <si>
    <t>1663220</t>
  </si>
  <si>
    <t>Sol No 1054-26 - Sucre CNC Sedes 1663324 Eco   01 Jun.xlsm</t>
  </si>
  <si>
    <t>1663324</t>
  </si>
  <si>
    <t>Sol No 1055-26 - La Paz CNC Caja Nacional 1663353 Eco   01 Jun.xlsm</t>
  </si>
  <si>
    <t>1663353</t>
  </si>
  <si>
    <t>Sol No 1056-26 - Sucre CNC SEDES 1663332 Eco   01 Jun.xlsm</t>
  </si>
  <si>
    <t>1663332</t>
  </si>
  <si>
    <t>Sol No 1057-26 - Montero CNC Mineros 1663372 Eco   01 Jun.xlsm</t>
  </si>
  <si>
    <t>1663372</t>
  </si>
  <si>
    <t>Sol No 1058-26 - Montero Anpe Minero 1663379 Eco   10 Jun.xlsm</t>
  </si>
  <si>
    <t>1663379</t>
  </si>
  <si>
    <t>Sol No 1059-26 - Sucre CNC Serrano 1663346 Eco   03 Jun.xlsm</t>
  </si>
  <si>
    <t>1663346</t>
  </si>
  <si>
    <t>Sol No 1060-26 - SC Coti RED CENTRO   28 MAY.xlsm</t>
  </si>
  <si>
    <t>Sol No 1061-26 - Tarija CNC Sedes 1663477 Eco   03 Jun.xlsm</t>
  </si>
  <si>
    <t>1663477</t>
  </si>
  <si>
    <t>Sol No 1062-26 - Tarija CNC Sedes 1663499 Eco   03 jun.xlsm</t>
  </si>
  <si>
    <t>1663499</t>
  </si>
  <si>
    <t>Sol No 1063-26 - Sucre CNC Pedro Claver 1663549 Eco   02 Jun.xlsm</t>
  </si>
  <si>
    <t>1663549</t>
  </si>
  <si>
    <t>Sol No 1064-26 - Tarija CNC Sedes 1663503 Eco   03 Jun.xlsm</t>
  </si>
  <si>
    <t>1663503</t>
  </si>
  <si>
    <t>Sol No 1065-26 - Sucre CNC Pedro Claver 1663559 Eco   02 Jun.xlsm</t>
  </si>
  <si>
    <t>1663559</t>
  </si>
  <si>
    <t>Sol No 1066-26 - Sucre CNC Pedro Claver 1663554 Eco   02 Jun.xlsm</t>
  </si>
  <si>
    <t>1663554</t>
  </si>
  <si>
    <t>Sol No 1067-26 - Sucre CNC Pedro Claver 1663567 Eco   02 Jun.xlsm</t>
  </si>
  <si>
    <t>1663567</t>
  </si>
  <si>
    <t>Sol No 1068-26 - Cbba CNC Cordes 1663564 Eco   03 Jun.xlsm</t>
  </si>
  <si>
    <t>1663564</t>
  </si>
  <si>
    <t>Sol No 1069-26 - Cbba CNC Cordes 1663584 Eco   03 Jun.xlsm</t>
  </si>
  <si>
    <t>1663584</t>
  </si>
  <si>
    <t>Sol No 1070-26 - Trinidad Coti CPS   28 May.xlsm</t>
  </si>
  <si>
    <t>Sol No 1071-26 - Sucre Coti CM Psiquiatrico   26 May.xlsm</t>
  </si>
  <si>
    <t>Sol No 1072-26 - SC CNC San Julian 1663677 Eco   02 Jun.xlsm</t>
  </si>
  <si>
    <t>1663677</t>
  </si>
  <si>
    <t>Sol No 1073-26 - Oruro Anpe SJ de Dios 1663048 Eco   11 Jun.xlsm</t>
  </si>
  <si>
    <t>1663048</t>
  </si>
  <si>
    <t>Sol No 1074-26 - Sucre CNC Pedro Claver 1663773 Eco   03 Jun.xlsm</t>
  </si>
  <si>
    <t>1663773</t>
  </si>
  <si>
    <t>Sol No 1075-26 - Sucre CNC Pedro Claver 1663797 Eco   03 Jun.xlsm</t>
  </si>
  <si>
    <t>1663797</t>
  </si>
  <si>
    <t>Sol No 1076-26 - Sucre CNC Pedro Claver 1663778 Eco   03 Jun.xlsm</t>
  </si>
  <si>
    <t>1663778</t>
  </si>
  <si>
    <t>Sol No 1077-26 - Sucre CNC Pedro Claver 1663829 Eco   03 Jun.xlsm</t>
  </si>
  <si>
    <t>1663829</t>
  </si>
  <si>
    <t>Sol No 1078-26 - Sucre CNC  Pedro Claver 1663872 Eco   03 Jun.xlsm</t>
  </si>
  <si>
    <t>1663872</t>
  </si>
  <si>
    <t>Sol No 1079-26 - Sucre CNC Pedro Claver 1663834 Eco   03 Jun.xlsm</t>
  </si>
  <si>
    <t>1663834</t>
  </si>
  <si>
    <t>Sol No 1080-26 - Sucre CNC Pedro Claver 1663844 Eco   03 Jun.xlsm</t>
  </si>
  <si>
    <t>1663844</t>
  </si>
  <si>
    <t>Sol No 1081-26 - Sucre CNC Pedro Claver 1663859 Eco   03 Jun.xlsm</t>
  </si>
  <si>
    <t>1663859</t>
  </si>
  <si>
    <t>Sol No 1082-26 - Tarija CNC Cordes 1663824 Eco   03 Jun.xlsm</t>
  </si>
  <si>
    <t>1663824</t>
  </si>
  <si>
    <t>Sol No 1083-26 - Sucre CNC Est 1er Nivel 1663877 Eco   03 Jun.xlsm</t>
  </si>
  <si>
    <t>1663877</t>
  </si>
  <si>
    <t>Sol No 1084-26 - Cobija CNC Caja Nacional 1663980 Eco   03 Jun.xlsm</t>
  </si>
  <si>
    <t>1663980</t>
  </si>
  <si>
    <t>Sol No 1085-26 - Cbba Anpe CORDES 1663806 Eco   15 Jun.xlsm</t>
  </si>
  <si>
    <t>1663806</t>
  </si>
  <si>
    <t>Sol No 1086-26 - SC Coti H.JAPONES   29 MAY.xlsm</t>
  </si>
  <si>
    <t>Sol No 1087-26 - Potosí CNC Hosp 3er Nivel 1663902 Eco   03 Jun.xlsm</t>
  </si>
  <si>
    <t>1663902</t>
  </si>
  <si>
    <t>Sol No 1088-26 - Cbba CNC Sacaba 1663595 Eco   08 Jun.xlsm</t>
  </si>
  <si>
    <t>1663595</t>
  </si>
  <si>
    <t>Sol No 1089-26 - Cbba CNC Sipe Sipe 1664003 Eco   08 Jun.xlsm</t>
  </si>
  <si>
    <t>1664003</t>
  </si>
  <si>
    <t>Sol No 1090-26 - La Paz CNC Viacha 1664200 Eco   08 Jun.xlsm</t>
  </si>
  <si>
    <t>1664200</t>
  </si>
  <si>
    <t>Sol No 1091-26 - Cbba CNC Entre Rios 1664106 Eco   09 Jun.xlsm</t>
  </si>
  <si>
    <t>1664106</t>
  </si>
  <si>
    <t>Sol No 1092-26 - Cbba CNC Sacaba 1662972 Eco   08 Jun.xlsm</t>
  </si>
  <si>
    <t>1662972</t>
  </si>
  <si>
    <t>Sol No 1093-26 - La Paz CNC Viacha 1664206 Eco   08 Jun.xlsm</t>
  </si>
  <si>
    <t>1664206</t>
  </si>
  <si>
    <t>Sol No 1094-26 - Cbba CNC Sacaba 1664050 Eco   08 Jun.xlsm</t>
  </si>
  <si>
    <t>1664050</t>
  </si>
  <si>
    <t>Sol No 1095-26 - Amazonia CNC GAMRib 1663976 Eco   08 Jun.xlsm</t>
  </si>
  <si>
    <t>1663976</t>
  </si>
  <si>
    <t>Sol No 1096-26 - La Paz CNC Viacha 1664170 Eco   08 Jun.xlsm</t>
  </si>
  <si>
    <t>1664170</t>
  </si>
  <si>
    <t>Sol No 1097-26 - La Paz CNC Viacha 1664194 Eco   08 Jun.xlsm</t>
  </si>
  <si>
    <t>1664194</t>
  </si>
  <si>
    <t>Sol No 1098-26 - La Paz Anpe GAM La Paz 1664196 Eco   09 Jun.xlsm</t>
  </si>
  <si>
    <t>1664196</t>
  </si>
  <si>
    <t>Sol No 1099-26 - Oruro CM Caminos 1663991 Eco   08 Jun.xlsm</t>
  </si>
  <si>
    <t>1663991</t>
  </si>
  <si>
    <t>Sol No 1100-26 - Oruro Anpe Sacaca 1664258 Eco   09 Jun.xlsm</t>
  </si>
  <si>
    <t>1664258</t>
  </si>
  <si>
    <t>Sol No 1101-26 - SC Davosan Coti   01 Jun.xlsm</t>
  </si>
  <si>
    <t>Sol No 1102-26 - SC Anpe Caja Petrolera 1663225 Eco   12 Jun.xlsm</t>
  </si>
  <si>
    <t>1663225</t>
  </si>
  <si>
    <t>Sol No 1103-26 - La Paz Anpe Banca Estatal 1663926 Eco   16 Jun.xlsm</t>
  </si>
  <si>
    <t>1663926</t>
  </si>
  <si>
    <t>Sol No 1104-26 - El Anpe Trópico Pto Villarroel 1664315 Eco   15 Jun.xlsm</t>
  </si>
  <si>
    <t>1664315</t>
  </si>
  <si>
    <t>Sol No 1105-26 - El Trópico CNC Pto Villarroel 1664354 Eco   08  Jun.xlsm</t>
  </si>
  <si>
    <t>1664354</t>
  </si>
  <si>
    <t>Sol No 1106-26 - Tja Coti Cns yba   29 May.xlsm</t>
  </si>
  <si>
    <t>Sol No 1107-26 - Oruro CNC Challapata 1664450 Eco   08 Jun.xlsm</t>
  </si>
  <si>
    <t>1664450</t>
  </si>
  <si>
    <t>Sol No 1108-26 - La Paz CNC Caminos 1664443 Eco   09 Jun.xlsm</t>
  </si>
  <si>
    <t>1664443</t>
  </si>
  <si>
    <t>Sol No 1109-26 - Tarija Anpe Villazon 1664296 Eco   10 Jun.xlsm</t>
  </si>
  <si>
    <t>1664296</t>
  </si>
  <si>
    <t>Sol No 1110-26 - Tarija Anpe Villazon 1664320 Eco   10 Jun.xlsm</t>
  </si>
  <si>
    <t>1664320</t>
  </si>
  <si>
    <t>Sol No 1111-26 - La Paz Anpe Caja Nacional 1664426 Eco   09 Jun.xlsm</t>
  </si>
  <si>
    <t>1664426</t>
  </si>
  <si>
    <t>Sol No 1112-26 - Sucre CNC SEDES 1664516 Eco   03 Jun.xlsm</t>
  </si>
  <si>
    <t>1664516</t>
  </si>
  <si>
    <t>Sol No 1113-26 - Tja Coti Hrsdd   02 Jun.xlsm</t>
  </si>
  <si>
    <t>Sol No 1114-26 - Potosi CNC SSU 1664532 Eco   09 Jun.xlsm</t>
  </si>
  <si>
    <t>1664532</t>
  </si>
  <si>
    <t>Sol No 1115-26 - SC Coti CSBP   02 Jun.xlsm</t>
  </si>
  <si>
    <t>Sol No 1116-26 - Cbba CNC Sedepos 1664553 Eco   10 Jun.xlsm</t>
  </si>
  <si>
    <t>1664553</t>
  </si>
  <si>
    <t>Sol No 1117-26 - Tarija CNC Caja Nacional 1664581 Eco   10 Jun.xlsm</t>
  </si>
  <si>
    <t>1664581</t>
  </si>
  <si>
    <t>Sol No 1118-26 - La Paz CNC Caja Ncional 1664585 Eco   16 Jun.xlsm</t>
  </si>
  <si>
    <t>1664585</t>
  </si>
  <si>
    <t>Sol No 1119-26 - Tarija Anpe INTRAID 1664547 Eco   17 Jun.xlsm</t>
  </si>
  <si>
    <t>1664547</t>
  </si>
  <si>
    <t>Sol No 1120-26 - Tja Coti Cordes   02 Jun.xlsm</t>
  </si>
  <si>
    <t>Sol No 1121-26 - La Paz CNC Caminos 1664462 Eco   09 Jun.xlsm</t>
  </si>
  <si>
    <t>1664462</t>
  </si>
  <si>
    <t>Sol No 1122-26 - La CNC Paz Caminos 1664609 Eco   10 Jun.xlsm</t>
  </si>
  <si>
    <t>1664609</t>
  </si>
  <si>
    <t>Sol No 1123-26 - Tarija CNC Sedes 1664569 Eco   10 Jun.xlsm</t>
  </si>
  <si>
    <t>1664569</t>
  </si>
  <si>
    <t>Sol No 1124-26 - Tarija Anpe CNS (Yacuiba) 1664556 Eco   17 Jun.xlsm</t>
  </si>
  <si>
    <t>1664556</t>
  </si>
  <si>
    <t>Sol No 1125-26 - AMAZONIA CD CNS GYA   2 jun.xlsm</t>
  </si>
  <si>
    <t>Sol No 1126-26 - Cbba Anpe Viedma 1664327 Eco   17 Jun.xlsm</t>
  </si>
  <si>
    <t>1664327</t>
  </si>
  <si>
    <t>Sol No 1127-26 - La Paz CNC Caminos 1664613 Eco   10 Jun.xlsm</t>
  </si>
  <si>
    <t>1664613</t>
  </si>
  <si>
    <t>Sol No 1128-26 - Oruro CNC Challapata 1664665 Eco   09 Jun.xlsm</t>
  </si>
  <si>
    <t>1664665</t>
  </si>
  <si>
    <t>Sol No 1129-26 - La Paz CNC Cossmil 1664780 Eco   08 Jun.xlsm</t>
  </si>
  <si>
    <t>1664780</t>
  </si>
  <si>
    <t>Sol No 1130-26 - Potosi CNC Dir Muni Salud 1664681 Eco   09 Jun.xlsm</t>
  </si>
  <si>
    <t>1664681</t>
  </si>
  <si>
    <t>Sol No 1131-26 - Potosi CNC Dir Muni Salud 1664768 Eco   09 Jun.xlsm</t>
  </si>
  <si>
    <t>1664768</t>
  </si>
  <si>
    <t>Sol No 1132-26 - Potosi CNC Dir Muni Salud 1664744 Eco   09 Jun.xlsm</t>
  </si>
  <si>
    <t>1664744</t>
  </si>
  <si>
    <t>Sol No 1133-26 - La Paz CNC Cossmil 1664790 Eco   10 Jun.xlsm</t>
  </si>
  <si>
    <t>1664790</t>
  </si>
  <si>
    <t>Sol No 1134-26 - La Paz CNC Cossmil 1664786 Eco   10 Jun.xlsm</t>
  </si>
  <si>
    <t>1664786</t>
  </si>
  <si>
    <t>Sol No 1135-26 - Montero CNC GAM Montero 1664672 Eco   09 Jun.xlsm</t>
  </si>
  <si>
    <t>1664672</t>
  </si>
  <si>
    <t>Sol No 1136-26 - La Paz Anpe Caja Nacional 1664720 Eco   16 Jun.xlsm</t>
  </si>
  <si>
    <t>1664720</t>
  </si>
  <si>
    <t>Sol No 1137-26 - Potosi Anpe Bracamonte 1664789 Eco   10 Jun.xlsm</t>
  </si>
  <si>
    <t>1664789</t>
  </si>
  <si>
    <t>Sol No 1138-26 - Cbba Anpe Caja Petrolera 1664373 Eco   19 Jun.xlsm</t>
  </si>
  <si>
    <t>1664373</t>
  </si>
  <si>
    <t>Sol No 1139-26 - SC Anpe Plan 3000 1663061 Eco   18 Jun.xlsm</t>
  </si>
  <si>
    <t>1663061</t>
  </si>
  <si>
    <t>Sol No 1140-26 - SC Coti CNS ( VALLE )    03 Jun.xlsm</t>
  </si>
  <si>
    <t>Sol No 1141-26 - La Paz CNC Caja Nacional 1664835 Eco   10 Jun.xlsm</t>
  </si>
  <si>
    <t>1664835</t>
  </si>
  <si>
    <t>Sol No 1142-26 - La Paz CNC Caja Nacional 1664844 Eco   10 Jun.xlsm</t>
  </si>
  <si>
    <t>1664844</t>
  </si>
  <si>
    <t>Sol No 1143-26 - La Paz CNC Caja Nacional 1664849 Eco   10 Jun.xlsm</t>
  </si>
  <si>
    <t>1664849</t>
  </si>
  <si>
    <t>Sol No 1144-26 - La Paz CNC Caja Nacional 1664851 Eco   10 Jun.xlsm</t>
  </si>
  <si>
    <t>1664851</t>
  </si>
  <si>
    <t>Sol No 1145-26 - Sucre CNC San Lucas 1664873 Eco   11 Jun.xlsm</t>
  </si>
  <si>
    <t>1664873</t>
  </si>
  <si>
    <t>Sol No 1146-26 - Cbba CNC Sedes 1664887 Eco   11 Jun.xlsm</t>
  </si>
  <si>
    <t>1664887</t>
  </si>
  <si>
    <t>Sol No 1147-26 - La Paz CNC Cossmil 1665084 Eco   11 Jun.xlsm</t>
  </si>
  <si>
    <t>1665084</t>
  </si>
  <si>
    <t>Sol No 1148-26 - La Paz CNC Cossmil 1665087 Eco   11 Jun.xlsm</t>
  </si>
  <si>
    <t>1665087</t>
  </si>
  <si>
    <t>Sol No 1149-26 - La Paz CNC Torax 1665110 Eco   11 Jun.xlsm</t>
  </si>
  <si>
    <t>1665110</t>
  </si>
  <si>
    <t>Sol No 1150-26 - Trini CNC Materno 1665103 Eco   10 Jun.xlsm</t>
  </si>
  <si>
    <t>1665103</t>
  </si>
  <si>
    <t>Sol No 1151-26 - Cbba Anpe Vinto 1664376 Eco   11 Jun.xlsm</t>
  </si>
  <si>
    <t>1664376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</si>
</sst>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2">
    <dxf>
      <fill>
        <patternFill>
          <bgColor theme="6" tint="0.59996337778862885"/>
        </patternFill>
      </fill>
    </dxf>
    <dxf>
      <fill>
        <patternFill>
          <bgColor rgb="FFFF5D5D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/>
      </font>
      <numFmt numFmtId="0" formatCode="General"/>
      <fill>
        <patternFill patternType="solid">
          <fgColor indexed="64"/>
          <bgColor theme="2"/>
        </patternFill>
      </fill>
    </dxf>
    <dxf>
      <font>
        <b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FA-PLANTA\Desktop\NOGALES\ANALISIS%20LICITACIONES%202026\EXTRACCION%20DE%20LAS%20CABECERAS%20(CUCE)%20Y%20DE%20LOS%20DATOS%20DE%20LOS%20EXCELS-LICI%202026.xlsx" TargetMode="External"/><Relationship Id="rId1" Type="http://schemas.openxmlformats.org/officeDocument/2006/relationships/externalLinkPath" Target="/Users/IFA-PLANTA/Desktop/NOGALES/ANALISIS%20LICITACIONES%202026/EXTRACCION%20DE%20LAS%20CABECERAS%20(CUCE)%20Y%20DE%20LOS%20DATOS%20DE%20LOS%20EXCELS-LIC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tas_base"/>
      <sheetName val="DATOS LINEA"/>
      <sheetName val="NORMALIZAR NOMBRES"/>
      <sheetName val="DE PYTHON"/>
      <sheetName val="DATOS CABECERA"/>
      <sheetName val="CORRECCIONES"/>
      <sheetName val="%"/>
      <sheetName val="TABLA_MAESTRO_DE_ARTICUL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44F215EF-6154-43EE-99E2-ADE20D3304AD}" autoFormatId="16" applyNumberFormats="0" applyBorderFormats="0" applyFontFormats="0" applyPatternFormats="0" applyAlignmentFormats="0" applyWidthHeightFormats="0">
  <queryTableRefresh nextId="226" unboundColumnsRight="1">
    <queryTableFields count="39">
      <queryTableField id="69" name="ID ARCHIVO" tableColumnId="68"/>
      <queryTableField id="1" name="Source.Name" tableColumnId="1"/>
      <queryTableField id="222" dataBound="0" tableColumnId="39"/>
      <queryTableField id="157" name="Total Precio Referencial" tableColumnId="45"/>
      <queryTableField id="118" name="CODIGO SAP" tableColumnId="11"/>
      <queryTableField id="148" name="P. Lista farmacia" tableColumnId="41"/>
      <queryTableField id="149" name="P. Agem Licita" tableColumnId="42"/>
      <queryTableField id="119" name="Codigo Liname" tableColumnId="12"/>
      <queryTableField id="120" name="PRECIO REFRENCIAL  LINAME" tableColumnId="13"/>
      <queryTableField id="121" name="NOMBRE SAP" tableColumnId="14"/>
      <queryTableField id="122" name="Nombre Genérico o Comercial" tableColumnId="15"/>
      <queryTableField id="200" dataBound="0" tableColumnId="10"/>
      <queryTableField id="123" name="Registro Sanitario" tableColumnId="16"/>
      <queryTableField id="124" name="Item" tableColumnId="17"/>
      <queryTableField id="125" name="Presentación Envase Primario" tableColumnId="18"/>
      <queryTableField id="126" name="Inv. Comer" tableColumnId="19"/>
      <queryTableField id="127" name="Inv. Planta" tableColumnId="20"/>
      <queryTableField id="128" name="Total Inventario" tableColumnId="21"/>
      <queryTableField id="129" name="Cantidad" tableColumnId="22"/>
      <queryTableField id="130" name="Total Bs" tableColumnId="23"/>
      <queryTableField id="131" name="Precio Referencial" tableColumnId="24"/>
      <queryTableField id="132" name="Prec. Unit. Autorizado Central" tableColumnId="25"/>
      <queryTableField id="158" name="Prec Minimo Autorizado Subasta" tableColumnId="46"/>
      <queryTableField id="161" name="Precios presentados a la subasta" tableColumnId="49"/>
      <queryTableField id="135" name="Observaciones" tableColumnId="28"/>
      <queryTableField id="136" name="RESPUESTA" tableColumnId="29"/>
      <queryTableField id="163" name="Costo Produccion" tableColumnId="51"/>
      <queryTableField id="164" name="Vigencia" tableColumnId="52"/>
      <queryTableField id="165" name="1ra Entrega" tableColumnId="53"/>
      <queryTableField id="166" name="2da Entrega" tableColumnId="54"/>
      <queryTableField id="167" name="3ra Entrega" tableColumnId="55"/>
      <queryTableField id="168" name="4ta Entrega" tableColumnId="56"/>
      <queryTableField id="169" name="Total" tableColumnId="57"/>
      <queryTableField id="170" name="Diferencia" tableColumnId="58"/>
      <queryTableField id="216" name="Column31" tableColumnId="2"/>
      <queryTableField id="217" name="Column32" tableColumnId="35"/>
      <queryTableField id="218" name="Column33" tableColumnId="36"/>
      <queryTableField id="147" name="#Solicitud" tableColumnId="40"/>
      <queryTableField id="22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E32C40-2A4B-48CA-9F59-D04FFECA43CC}" name="Tabla_lineas" displayName="Tabla_lineas" ref="A1:AM11988" tableType="queryTable" totalsRowShown="0">
  <autoFilter ref="A1:AM11988" xr:uid="{083A6EAC-1F88-4981-81C3-836B0BCAECB9}"/>
  <sortState xmlns:xlrd2="http://schemas.microsoft.com/office/spreadsheetml/2017/richdata2" ref="A2:AM9490">
    <sortCondition ref="A2:A9490"/>
  </sortState>
  <tableColumns count="39">
    <tableColumn id="68" xr3:uid="{E7D4751B-C5BF-46FF-829B-9445BD91FCE7}" uniqueName="68" name="ID ARCHIVO" queryTableFieldId="69" dataDxfId="11"/>
    <tableColumn id="1" xr3:uid="{DF3B4ADB-9A7B-401F-B225-F55A35CA9ACC}" uniqueName="1" name="Source.Name" queryTableFieldId="1" dataDxfId="10"/>
    <tableColumn id="39" xr3:uid="{96184ECE-E6C1-42DA-99BB-EF1D073D79DC}" uniqueName="39" name="CUCE" queryTableFieldId="222" dataDxfId="9">
      <calculatedColumnFormula>IFERROR(VALUE(RIGHT(TRIM(LEFT(B2,SEARCH("Eco",B2)-1)),7)),"COTI")</calculatedColumnFormula>
    </tableColumn>
    <tableColumn id="45" xr3:uid="{13A530E3-2581-42F3-A53B-3947389776B6}" uniqueName="45" name="Total Precio Referencial" queryTableFieldId="157"/>
    <tableColumn id="11" xr3:uid="{F25AB0C3-C3C9-4F46-BE91-7C80396FDAD2}" uniqueName="11" name="CODIGO SAP" queryTableFieldId="118"/>
    <tableColumn id="41" xr3:uid="{5DC00F55-5A8D-4A73-A66E-94E116341F9F}" uniqueName="41" name="P. Lista farmacia" queryTableFieldId="148"/>
    <tableColumn id="42" xr3:uid="{8B13E60F-2863-45A0-A90F-94ABDF58DD26}" uniqueName="42" name="P. Agem Licita" queryTableFieldId="149"/>
    <tableColumn id="12" xr3:uid="{13D83203-1E02-4329-BA3B-C36B17F64128}" uniqueName="12" name="Codigo Liname" queryTableFieldId="119"/>
    <tableColumn id="13" xr3:uid="{79E01AB4-DD16-4150-ABC0-1BF01FF48B18}" uniqueName="13" name="PRECIO REFRENCIAL  LINAME" queryTableFieldId="120" dataDxfId="8"/>
    <tableColumn id="14" xr3:uid="{05C5147B-5EA6-4505-8C25-5259994057E8}" uniqueName="14" name="NOMBRE SAP" queryTableFieldId="121"/>
    <tableColumn id="15" xr3:uid="{264385D4-696D-4AA6-AF27-6D42863C0502}" uniqueName="15" name="Nombre Genérico o Comercial" queryTableFieldId="122"/>
    <tableColumn id="10" xr3:uid="{43BB0E92-98E9-41B6-83C7-2FFD9EF49F8D}" uniqueName="10" name="forma farmaceutica" queryTableFieldId="200" dataDxfId="7">
      <calculatedColumnFormula>+INDEX([1]!TABLA_MAESTRO_DE_ARTICULO[SubGroupName],MATCH(Tabla_lineas[[#This Row],[CODIGO SAP]],[1]!TABLA_MAESTRO_DE_ARTICULO[ItemCode],0))</calculatedColumnFormula>
    </tableColumn>
    <tableColumn id="16" xr3:uid="{1BEF883E-A5B5-4A9C-86F4-B32F6F001C72}" uniqueName="16" name="Registro Sanitario" queryTableFieldId="123"/>
    <tableColumn id="17" xr3:uid="{C9C5B471-6A47-430A-AC75-B1A61F0B375B}" uniqueName="17" name="Item" queryTableFieldId="124"/>
    <tableColumn id="18" xr3:uid="{BC2D6114-D8CB-4C1C-9B10-0AF96CA3848B}" uniqueName="18" name="Presentación Envase Primario" queryTableFieldId="125"/>
    <tableColumn id="19" xr3:uid="{EB506351-8E21-426A-8676-0893285973AA}" uniqueName="19" name="Inv. Comer" queryTableFieldId="126"/>
    <tableColumn id="20" xr3:uid="{8D6B56C2-E171-4860-95B1-B65DFB56B628}" uniqueName="20" name="Inv. Planta" queryTableFieldId="127"/>
    <tableColumn id="21" xr3:uid="{E43CE6EF-753C-4375-B4F4-20BCA7ED1629}" uniqueName="21" name="Total Inventario" queryTableFieldId="128"/>
    <tableColumn id="22" xr3:uid="{EF7A539B-D4BE-45F7-9957-4A4BAA6A94BF}" uniqueName="22" name="Cantidad" queryTableFieldId="129" dataDxfId="6"/>
    <tableColumn id="23" xr3:uid="{FD24AC2D-5D57-4ACC-8E56-CCFE32388AFF}" uniqueName="23" name="Total Bs" queryTableFieldId="130"/>
    <tableColumn id="24" xr3:uid="{BDFA9C3C-7A68-4AA8-B179-B8F8BF38223A}" uniqueName="24" name="Precio Referencial" queryTableFieldId="131"/>
    <tableColumn id="25" xr3:uid="{67432732-AA5F-4E75-BB5C-5EB30AB9582D}" uniqueName="25" name="Prec. Unit. Autorizado Central" queryTableFieldId="132"/>
    <tableColumn id="46" xr3:uid="{BD06BE8F-F735-4B19-9292-F8BFE3EBADB4}" uniqueName="46" name="Prec Minimo Autorizado Subasta" queryTableFieldId="158"/>
    <tableColumn id="49" xr3:uid="{2DB2A40D-421E-4B96-A670-9040F22D12D6}" uniqueName="49" name="Precios presentados a la subasta" queryTableFieldId="161"/>
    <tableColumn id="28" xr3:uid="{D5FE7E27-263D-43C3-95A1-1C316D85BD7D}" uniqueName="28" name="Observaciones" queryTableFieldId="135"/>
    <tableColumn id="29" xr3:uid="{1569E169-B27C-407D-BCA7-21A1ADB82703}" uniqueName="29" name="RESPUESTA" queryTableFieldId="136" dataDxfId="5"/>
    <tableColumn id="51" xr3:uid="{5422AED5-2E0E-4980-8E90-57CCCF22F418}" uniqueName="51" name="Costo Produccion" queryTableFieldId="163"/>
    <tableColumn id="52" xr3:uid="{EC0A913E-9092-4B72-848D-015CC0F1CCDD}" uniqueName="52" name="Vigencia" queryTableFieldId="164"/>
    <tableColumn id="53" xr3:uid="{F826F06D-157D-4239-94C2-1F585B830CE5}" uniqueName="53" name="1ra Entrega" queryTableFieldId="165"/>
    <tableColumn id="54" xr3:uid="{99F25D9B-8FE9-435D-BC93-6C4EF1F97947}" uniqueName="54" name="2da Entrega" queryTableFieldId="166"/>
    <tableColumn id="55" xr3:uid="{31A109BE-9D53-493B-8CE4-9D9E8E281993}" uniqueName="55" name="3ra Entrega" queryTableFieldId="167"/>
    <tableColumn id="56" xr3:uid="{BADB3895-7FFD-405B-8E93-C83112085C91}" uniqueName="56" name="4ta Entrega" queryTableFieldId="168"/>
    <tableColumn id="57" xr3:uid="{677741DF-1FB9-4DD2-9573-774C2BA0BFE7}" uniqueName="57" name="Total" queryTableFieldId="169"/>
    <tableColumn id="58" xr3:uid="{381068D7-875D-4D88-BF92-CD651EB73180}" uniqueName="58" name="Diferencia" queryTableFieldId="170"/>
    <tableColumn id="2" xr3:uid="{FFFF0B15-F5CA-452F-96E2-3E1EF79470E7}" uniqueName="2" name="Column31" queryTableFieldId="216"/>
    <tableColumn id="35" xr3:uid="{B7E4CA33-C9CD-442E-94D0-6960BECD555A}" uniqueName="35" name="Column32" queryTableFieldId="217"/>
    <tableColumn id="36" xr3:uid="{3F03CCE3-5C5A-43E3-923C-070DED9D540C}" uniqueName="36" name="Column33" queryTableFieldId="218"/>
    <tableColumn id="40" xr3:uid="{4EDE4E4F-55AA-4377-8414-36A0364FBFC1}" uniqueName="40" name="#Solicitud" queryTableFieldId="147"/>
    <tableColumn id="3" xr3:uid="{FAFEA220-F477-4504-A129-652FDC074C4B}" uniqueName="3" name="COD_LINAME_LIMPIO" queryTableFieldId="223" dataDxfId="4">
      <calculatedColumnFormula>SUBSTITUTE(Tabla_lineas[[#This Row],[Codigo Liname]]," ","")</calculatedColumnFormula>
    </tableColumn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325F-3273-4622-80C0-36DB9B3EEE93}">
  <sheetPr>
    <tabColor rgb="FFFF0000"/>
  </sheetPr>
  <dimension ref="A1:BE27141"/>
  <sheetViews>
    <sheetView showGridLines="0" tabSelected="1" zoomScale="70" zoomScaleNormal="70" workbookViewId="0">
      <selection activeCell="A2" sqref="A2"/>
    </sheetView>
  </sheetViews>
  <sheetFormatPr baseColWidth="10" defaultRowHeight="15" x14ac:dyDescent="0.25"/>
  <cols>
    <col min="1" max="1" width="18.5703125" style="6" bestFit="1" customWidth="1"/>
    <col min="2" max="2" width="79.140625" bestFit="1" customWidth="1"/>
    <col min="3" max="3" width="12.5703125" bestFit="1" customWidth="1"/>
    <col min="4" max="4" width="32.85546875" bestFit="1" customWidth="1"/>
    <col min="5" max="5" width="20" bestFit="1" customWidth="1"/>
    <col min="6" max="6" width="24.28515625" bestFit="1" customWidth="1"/>
    <col min="7" max="7" width="21.42578125" bestFit="1" customWidth="1"/>
    <col min="8" max="8" width="21.7109375" bestFit="1" customWidth="1"/>
    <col min="9" max="9" width="39.28515625" bestFit="1" customWidth="1"/>
    <col min="10" max="10" width="80.5703125" style="6" bestFit="1" customWidth="1"/>
    <col min="11" max="11" width="68.28515625" bestFit="1" customWidth="1"/>
    <col min="12" max="12" width="33.85546875" bestFit="1" customWidth="1"/>
    <col min="13" max="13" width="25.42578125" style="7" bestFit="1" customWidth="1"/>
    <col min="14" max="14" width="9.7109375" bestFit="1" customWidth="1"/>
    <col min="15" max="15" width="40.5703125" bestFit="1" customWidth="1"/>
    <col min="16" max="16" width="16.85546875" bestFit="1" customWidth="1"/>
    <col min="17" max="17" width="17.140625" bestFit="1" customWidth="1"/>
    <col min="18" max="18" width="22.5703125" bestFit="1" customWidth="1"/>
    <col min="19" max="19" width="15.28515625" bestFit="1" customWidth="1"/>
    <col min="20" max="20" width="14.28515625" style="6" bestFit="1" customWidth="1"/>
    <col min="21" max="21" width="26.28515625" bestFit="1" customWidth="1"/>
    <col min="22" max="22" width="39.28515625" bestFit="1" customWidth="1"/>
    <col min="23" max="23" width="36" hidden="1" customWidth="1"/>
    <col min="24" max="24" width="39.140625" hidden="1" customWidth="1"/>
    <col min="25" max="25" width="40.140625" hidden="1" customWidth="1"/>
    <col min="26" max="26" width="19.140625" bestFit="1" customWidth="1"/>
    <col min="27" max="27" width="25.42578125" bestFit="1" customWidth="1"/>
    <col min="28" max="28" width="15" bestFit="1" customWidth="1"/>
    <col min="29" max="29" width="30.7109375" hidden="1" customWidth="1"/>
    <col min="30" max="30" width="23.42578125" hidden="1" customWidth="1"/>
    <col min="31" max="31" width="22.140625" style="4" hidden="1" customWidth="1"/>
    <col min="32" max="32" width="11.7109375" style="4" hidden="1" customWidth="1"/>
    <col min="33" max="33" width="14.42578125" style="6" hidden="1" customWidth="1"/>
    <col min="34" max="34" width="15.42578125" hidden="1" customWidth="1"/>
    <col min="35" max="35" width="16.7109375" hidden="1" customWidth="1"/>
    <col min="36" max="36" width="16.28515625" hidden="1" customWidth="1"/>
    <col min="37" max="37" width="16" hidden="1" customWidth="1"/>
    <col min="38" max="38" width="10" hidden="1" customWidth="1"/>
    <col min="39" max="39" width="14.85546875" hidden="1" customWidth="1"/>
    <col min="40" max="41" width="13" bestFit="1" customWidth="1"/>
    <col min="42" max="42" width="13.140625" bestFit="1" customWidth="1"/>
    <col min="43" max="43" width="17.28515625" bestFit="1" customWidth="1"/>
    <col min="44" max="48" width="14.5703125" customWidth="1"/>
    <col min="49" max="49" width="33.42578125" customWidth="1"/>
    <col min="50" max="50" width="22" bestFit="1" customWidth="1"/>
    <col min="51" max="51" width="26" style="4" bestFit="1" customWidth="1"/>
    <col min="52" max="52" width="27.7109375" bestFit="1" customWidth="1"/>
    <col min="53" max="53" width="21.28515625" style="4" customWidth="1"/>
    <col min="54" max="54" width="16" style="4" bestFit="1" customWidth="1"/>
    <col min="55" max="55" width="17.5703125" style="4" customWidth="1"/>
    <col min="56" max="56" width="14.85546875" style="6" bestFit="1" customWidth="1"/>
    <col min="57" max="57" width="23.42578125" style="4" customWidth="1"/>
    <col min="58" max="58" width="17.28515625" customWidth="1"/>
    <col min="59" max="59" width="16.5703125" customWidth="1"/>
    <col min="60" max="60" width="10" bestFit="1" customWidth="1"/>
    <col min="61" max="61" width="5.85546875" bestFit="1" customWidth="1"/>
    <col min="62" max="62" width="21.5703125" bestFit="1" customWidth="1"/>
    <col min="63" max="63" width="19.140625" bestFit="1" customWidth="1"/>
    <col min="64" max="64" width="19.5703125" bestFit="1" customWidth="1"/>
    <col min="65" max="65" width="36" bestFit="1" customWidth="1"/>
    <col min="66" max="66" width="77.7109375" bestFit="1" customWidth="1"/>
    <col min="67" max="67" width="73" bestFit="1" customWidth="1"/>
    <col min="68" max="68" width="22.5703125" bestFit="1" customWidth="1"/>
    <col min="69" max="69" width="8.85546875" bestFit="1" customWidth="1"/>
    <col min="70" max="70" width="44" bestFit="1" customWidth="1"/>
    <col min="71" max="71" width="15.7109375" bestFit="1" customWidth="1"/>
    <col min="72" max="72" width="15.42578125" bestFit="1" customWidth="1"/>
    <col min="73" max="73" width="20.140625" bestFit="1" customWidth="1"/>
    <col min="74" max="74" width="13.42578125" bestFit="1" customWidth="1"/>
    <col min="75" max="75" width="12.5703125" bestFit="1" customWidth="1"/>
    <col min="76" max="76" width="23.42578125" bestFit="1" customWidth="1"/>
    <col min="77" max="77" width="34.42578125" bestFit="1" customWidth="1"/>
    <col min="78" max="78" width="37.85546875" bestFit="1" customWidth="1"/>
    <col min="79" max="79" width="38.85546875" bestFit="1" customWidth="1"/>
    <col min="80" max="80" width="20.140625" bestFit="1" customWidth="1"/>
    <col min="81" max="81" width="17.140625" bestFit="1" customWidth="1"/>
    <col min="82" max="82" width="22.42578125" bestFit="1" customWidth="1"/>
    <col min="83" max="83" width="13.42578125" bestFit="1" customWidth="1"/>
    <col min="84" max="84" width="16.28515625" bestFit="1" customWidth="1"/>
    <col min="85" max="85" width="16.7109375" bestFit="1" customWidth="1"/>
    <col min="86" max="86" width="16.28515625" bestFit="1" customWidth="1"/>
    <col min="87" max="87" width="16" bestFit="1" customWidth="1"/>
    <col min="88" max="88" width="9.28515625" bestFit="1" customWidth="1"/>
    <col min="89" max="89" width="14.85546875" bestFit="1" customWidth="1"/>
    <col min="90" max="90" width="14.5703125" bestFit="1" customWidth="1"/>
    <col min="91" max="91" width="8" bestFit="1" customWidth="1"/>
    <col min="92" max="92" width="12.7109375" bestFit="1" customWidth="1"/>
    <col min="93" max="93" width="12.28515625" bestFit="1" customWidth="1"/>
    <col min="95" max="95" width="11.85546875" bestFit="1" customWidth="1"/>
    <col min="96" max="96" width="15.7109375" bestFit="1" customWidth="1"/>
    <col min="97" max="97" width="13.140625" bestFit="1" customWidth="1"/>
    <col min="98" max="98" width="14" bestFit="1" customWidth="1"/>
    <col min="99" max="99" width="26" bestFit="1" customWidth="1"/>
    <col min="101" max="101" width="27.85546875" bestFit="1" customWidth="1"/>
    <col min="102" max="102" width="16.7109375" bestFit="1" customWidth="1"/>
    <col min="104" max="104" width="27.7109375" bestFit="1" customWidth="1"/>
    <col min="105" max="106" width="12.42578125" bestFit="1" customWidth="1"/>
    <col min="107" max="107" width="14.7109375" bestFit="1" customWidth="1"/>
    <col min="108" max="109" width="12.42578125" bestFit="1" customWidth="1"/>
    <col min="110" max="110" width="17" bestFit="1" customWidth="1"/>
    <col min="111" max="111" width="27.140625" bestFit="1" customWidth="1"/>
    <col min="112" max="113" width="30.7109375" bestFit="1" customWidth="1"/>
    <col min="114" max="114" width="27.42578125" bestFit="1" customWidth="1"/>
    <col min="115" max="116" width="30.7109375" bestFit="1" customWidth="1"/>
    <col min="117" max="117" width="27.42578125" bestFit="1" customWidth="1"/>
    <col min="118" max="119" width="81.140625" bestFit="1" customWidth="1"/>
    <col min="120" max="120" width="16.7109375" bestFit="1" customWidth="1"/>
    <col min="121" max="121" width="14.140625" bestFit="1" customWidth="1"/>
    <col min="122" max="122" width="22" bestFit="1" customWidth="1"/>
    <col min="123" max="123" width="21.42578125" bestFit="1" customWidth="1"/>
    <col min="124" max="125" width="12.42578125" bestFit="1" customWidth="1"/>
    <col min="126" max="126" width="17.5703125" bestFit="1" customWidth="1"/>
    <col min="127" max="127" width="8.28515625" bestFit="1" customWidth="1"/>
  </cols>
  <sheetData>
    <row r="1" spans="1:39" customFormat="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customFormat="1" x14ac:dyDescent="0.25">
      <c r="A2" s="2">
        <v>1</v>
      </c>
      <c r="B2" t="s">
        <v>39</v>
      </c>
      <c r="C2" t="str">
        <f t="shared" ref="C2:C65" si="0">IFERROR(VALUE(RIGHT(TRIM(LEFT(B2,SEARCH("Eco",B2)-1)),7)),"COTI")</f>
        <v>COTI</v>
      </c>
      <c r="E2" t="s">
        <v>40</v>
      </c>
      <c r="F2">
        <v>1.54</v>
      </c>
      <c r="G2">
        <v>1.54</v>
      </c>
      <c r="H2" t="s">
        <v>41</v>
      </c>
      <c r="I2" s="2">
        <v>2.13</v>
      </c>
      <c r="J2" t="s">
        <v>42</v>
      </c>
      <c r="K2" t="s">
        <v>43</v>
      </c>
      <c r="L2" s="3" t="str">
        <f>+INDEX([1]!TABLA_MAESTRO_DE_ARTICULO[SubGroupName],MATCH(Tabla_lineas[[#This Row],[CODIGO SAP]],[1]!TABLA_MAESTRO_DE_ARTICULO[ItemCode],0))</f>
        <v>COMPRIMIDO</v>
      </c>
      <c r="M2" t="s">
        <v>44</v>
      </c>
      <c r="O2" t="s">
        <v>45</v>
      </c>
      <c r="P2">
        <v>381190</v>
      </c>
      <c r="Q2">
        <v>790200</v>
      </c>
      <c r="R2">
        <v>1171390</v>
      </c>
      <c r="S2" s="2">
        <v>2200</v>
      </c>
      <c r="T2">
        <v>1320</v>
      </c>
      <c r="V2">
        <v>0.6</v>
      </c>
      <c r="Z2" s="4" t="s">
        <v>46</v>
      </c>
      <c r="AL2">
        <v>2</v>
      </c>
      <c r="AM2" t="str">
        <f>SUBSTITUTE(Tabla_lineas[[#This Row],[Codigo Liname]]," ","")</f>
        <v>C0807</v>
      </c>
    </row>
    <row r="3" spans="1:39" customFormat="1" x14ac:dyDescent="0.25">
      <c r="A3" s="2">
        <v>1</v>
      </c>
      <c r="B3" t="s">
        <v>39</v>
      </c>
      <c r="C3" t="str">
        <f t="shared" si="0"/>
        <v>COTI</v>
      </c>
      <c r="E3" t="s">
        <v>47</v>
      </c>
      <c r="F3">
        <v>14.47</v>
      </c>
      <c r="G3">
        <v>14.47</v>
      </c>
      <c r="H3" t="s">
        <v>48</v>
      </c>
      <c r="I3" s="2">
        <v>26.67</v>
      </c>
      <c r="J3" t="s">
        <v>49</v>
      </c>
      <c r="K3" t="s">
        <v>50</v>
      </c>
      <c r="L3" s="3" t="str">
        <f>+INDEX([1]!TABLA_MAESTRO_DE_ARTICULO[SubGroupName],MATCH(Tabla_lineas[[#This Row],[CODIGO SAP]],[1]!TABLA_MAESTRO_DE_ARTICULO[ItemCode],0))</f>
        <v>POLVO PARA INYECTABLE</v>
      </c>
      <c r="M3" t="s">
        <v>51</v>
      </c>
      <c r="O3" t="s">
        <v>52</v>
      </c>
      <c r="P3">
        <v>17583</v>
      </c>
      <c r="Q3">
        <v>72000</v>
      </c>
      <c r="R3">
        <v>89583</v>
      </c>
      <c r="S3" s="2">
        <v>150</v>
      </c>
      <c r="T3">
        <v>900</v>
      </c>
      <c r="V3">
        <v>6</v>
      </c>
      <c r="Z3" s="4" t="s">
        <v>53</v>
      </c>
      <c r="AL3">
        <v>2</v>
      </c>
      <c r="AM3" t="str">
        <f>SUBSTITUTE(Tabla_lineas[[#This Row],[Codigo Liname]]," ","")</f>
        <v>J0126</v>
      </c>
    </row>
    <row r="4" spans="1:39" customFormat="1" x14ac:dyDescent="0.25">
      <c r="A4" s="2">
        <v>1</v>
      </c>
      <c r="B4" t="s">
        <v>39</v>
      </c>
      <c r="C4" t="str">
        <f t="shared" si="0"/>
        <v>COTI</v>
      </c>
      <c r="E4" t="s">
        <v>54</v>
      </c>
      <c r="F4">
        <v>87.59</v>
      </c>
      <c r="G4">
        <v>16.8</v>
      </c>
      <c r="H4" t="s">
        <v>55</v>
      </c>
      <c r="I4" s="2">
        <v>16.8</v>
      </c>
      <c r="J4" t="s">
        <v>56</v>
      </c>
      <c r="K4" t="s">
        <v>57</v>
      </c>
      <c r="L4" s="3" t="str">
        <f>+INDEX([1]!TABLA_MAESTRO_DE_ARTICULO[SubGroupName],MATCH(Tabla_lineas[[#This Row],[CODIGO SAP]],[1]!TABLA_MAESTRO_DE_ARTICULO[ItemCode],0))</f>
        <v>CREMA VAGINAL</v>
      </c>
      <c r="M4" t="s">
        <v>58</v>
      </c>
      <c r="O4" t="s">
        <v>59</v>
      </c>
      <c r="S4" s="2">
        <v>25</v>
      </c>
      <c r="T4">
        <v>375</v>
      </c>
      <c r="V4">
        <v>15</v>
      </c>
      <c r="Z4" s="4" t="s">
        <v>46</v>
      </c>
      <c r="AL4">
        <v>2</v>
      </c>
      <c r="AM4" t="str">
        <f>SUBSTITUTE(Tabla_lineas[[#This Row],[Codigo Liname]]," ","")</f>
        <v>G0103</v>
      </c>
    </row>
    <row r="5" spans="1:39" customFormat="1" x14ac:dyDescent="0.25">
      <c r="A5" s="2">
        <v>1</v>
      </c>
      <c r="B5" t="s">
        <v>39</v>
      </c>
      <c r="C5" t="str">
        <f t="shared" si="0"/>
        <v>COTI</v>
      </c>
      <c r="E5" t="s">
        <v>60</v>
      </c>
      <c r="F5">
        <v>15.12</v>
      </c>
      <c r="G5">
        <v>9.5</v>
      </c>
      <c r="H5" t="s">
        <v>61</v>
      </c>
      <c r="I5" s="2">
        <v>9.59</v>
      </c>
      <c r="J5" t="s">
        <v>62</v>
      </c>
      <c r="K5" t="s">
        <v>63</v>
      </c>
      <c r="L5" s="3" t="str">
        <f>+INDEX([1]!TABLA_MAESTRO_DE_ARTICULO[SubGroupName],MATCH(Tabla_lineas[[#This Row],[CODIGO SAP]],[1]!TABLA_MAESTRO_DE_ARTICULO[ItemCode],0))</f>
        <v>JARABE</v>
      </c>
      <c r="M5" t="s">
        <v>64</v>
      </c>
      <c r="O5" t="s">
        <v>65</v>
      </c>
      <c r="S5" s="2">
        <v>200</v>
      </c>
      <c r="T5">
        <v>1800</v>
      </c>
      <c r="V5">
        <v>9</v>
      </c>
      <c r="Z5" s="4" t="s">
        <v>46</v>
      </c>
      <c r="AL5">
        <v>2</v>
      </c>
      <c r="AM5" t="str">
        <f>SUBSTITUTE(Tabla_lineas[[#This Row],[Codigo Liname]]," ","")</f>
        <v>R0503</v>
      </c>
    </row>
    <row r="6" spans="1:39" customFormat="1" x14ac:dyDescent="0.25">
      <c r="A6" s="2">
        <v>1</v>
      </c>
      <c r="B6" t="s">
        <v>39</v>
      </c>
      <c r="C6" t="str">
        <f t="shared" si="0"/>
        <v>COTI</v>
      </c>
      <c r="E6" t="s">
        <v>66</v>
      </c>
      <c r="F6">
        <v>32.19</v>
      </c>
      <c r="G6">
        <v>14.36</v>
      </c>
      <c r="H6" t="s">
        <v>67</v>
      </c>
      <c r="I6" s="2">
        <v>14.36</v>
      </c>
      <c r="J6" t="s">
        <v>68</v>
      </c>
      <c r="K6" t="s">
        <v>69</v>
      </c>
      <c r="L6" s="3" t="str">
        <f>+INDEX([1]!TABLA_MAESTRO_DE_ARTICULO[SubGroupName],MATCH(Tabla_lineas[[#This Row],[CODIGO SAP]],[1]!TABLA_MAESTRO_DE_ARTICULO[ItemCode],0))</f>
        <v>CAPSULA BLANDA</v>
      </c>
      <c r="M6" t="s">
        <v>70</v>
      </c>
      <c r="O6" t="s">
        <v>45</v>
      </c>
      <c r="S6" s="2">
        <v>450</v>
      </c>
      <c r="T6">
        <v>2700</v>
      </c>
      <c r="V6">
        <v>6</v>
      </c>
      <c r="Z6" s="4" t="s">
        <v>46</v>
      </c>
      <c r="AL6">
        <v>2</v>
      </c>
      <c r="AM6" t="str">
        <f>SUBSTITUTE(Tabla_lineas[[#This Row],[Codigo Liname]]," ","")</f>
        <v>L0412</v>
      </c>
    </row>
    <row r="7" spans="1:39" customFormat="1" x14ac:dyDescent="0.25">
      <c r="A7" s="2">
        <v>1</v>
      </c>
      <c r="B7" t="s">
        <v>39</v>
      </c>
      <c r="C7" t="str">
        <f t="shared" si="0"/>
        <v>COTI</v>
      </c>
      <c r="E7" t="s">
        <v>71</v>
      </c>
      <c r="F7">
        <v>2.73</v>
      </c>
      <c r="G7">
        <v>0.78</v>
      </c>
      <c r="H7" t="s">
        <v>72</v>
      </c>
      <c r="I7" s="2">
        <v>0.78</v>
      </c>
      <c r="J7" t="s">
        <v>73</v>
      </c>
      <c r="K7" t="s">
        <v>74</v>
      </c>
      <c r="L7" s="3" t="str">
        <f>+INDEX([1]!TABLA_MAESTRO_DE_ARTICULO[SubGroupName],MATCH(Tabla_lineas[[#This Row],[CODIGO SAP]],[1]!TABLA_MAESTRO_DE_ARTICULO[ItemCode],0))</f>
        <v>COMPRIMIDO</v>
      </c>
      <c r="M7" t="s">
        <v>75</v>
      </c>
      <c r="O7" t="s">
        <v>45</v>
      </c>
      <c r="S7" s="2">
        <v>700</v>
      </c>
      <c r="T7">
        <v>175</v>
      </c>
      <c r="V7">
        <v>0.25</v>
      </c>
      <c r="Z7" s="4" t="s">
        <v>53</v>
      </c>
      <c r="AL7">
        <v>2</v>
      </c>
      <c r="AM7" t="str">
        <f>SUBSTITUTE(Tabla_lineas[[#This Row],[Codigo Liname]]," ","")</f>
        <v>C0306</v>
      </c>
    </row>
    <row r="8" spans="1:39" customFormat="1" x14ac:dyDescent="0.25">
      <c r="A8" s="2">
        <v>1</v>
      </c>
      <c r="B8" t="s">
        <v>39</v>
      </c>
      <c r="C8" t="str">
        <f t="shared" si="0"/>
        <v>COTI</v>
      </c>
      <c r="E8" t="s">
        <v>76</v>
      </c>
      <c r="F8">
        <v>14.47</v>
      </c>
      <c r="G8">
        <v>14.37</v>
      </c>
      <c r="H8" t="s">
        <v>77</v>
      </c>
      <c r="I8" s="2">
        <v>14.37</v>
      </c>
      <c r="J8" t="s">
        <v>78</v>
      </c>
      <c r="K8" t="s">
        <v>79</v>
      </c>
      <c r="L8" s="3" t="str">
        <f>+INDEX([1]!TABLA_MAESTRO_DE_ARTICULO[SubGroupName],MATCH(Tabla_lineas[[#This Row],[CODIGO SAP]],[1]!TABLA_MAESTRO_DE_ARTICULO[ItemCode],0))</f>
        <v>SOLUCION INYECTABLE</v>
      </c>
      <c r="M8" t="s">
        <v>80</v>
      </c>
      <c r="O8" t="s">
        <v>81</v>
      </c>
      <c r="S8" s="2">
        <v>14</v>
      </c>
      <c r="T8">
        <v>126</v>
      </c>
      <c r="V8">
        <v>9</v>
      </c>
      <c r="Z8" s="4" t="s">
        <v>46</v>
      </c>
      <c r="AL8">
        <v>2</v>
      </c>
      <c r="AM8" t="str">
        <f>SUBSTITUTE(Tabla_lineas[[#This Row],[Codigo Liname]]," ","")</f>
        <v>N0112</v>
      </c>
    </row>
    <row r="9" spans="1:39" customFormat="1" x14ac:dyDescent="0.25">
      <c r="A9" s="2">
        <v>1</v>
      </c>
      <c r="B9" t="s">
        <v>39</v>
      </c>
      <c r="C9" t="str">
        <f t="shared" si="0"/>
        <v>COTI</v>
      </c>
      <c r="E9" t="s">
        <v>82</v>
      </c>
      <c r="F9">
        <v>1.61</v>
      </c>
      <c r="G9">
        <v>1.61</v>
      </c>
      <c r="H9" t="s">
        <v>83</v>
      </c>
      <c r="I9" s="2">
        <v>3.67</v>
      </c>
      <c r="J9" t="s">
        <v>84</v>
      </c>
      <c r="K9" t="s">
        <v>85</v>
      </c>
      <c r="L9" s="3" t="str">
        <f>+INDEX([1]!TABLA_MAESTRO_DE_ARTICULO[SubGroupName],MATCH(Tabla_lineas[[#This Row],[CODIGO SAP]],[1]!TABLA_MAESTRO_DE_ARTICULO[ItemCode],0))</f>
        <v>COMPRIMIDO</v>
      </c>
      <c r="M9" t="s">
        <v>86</v>
      </c>
      <c r="O9" t="s">
        <v>45</v>
      </c>
      <c r="S9" s="2">
        <v>2760</v>
      </c>
      <c r="T9">
        <v>828</v>
      </c>
      <c r="V9">
        <v>0.3</v>
      </c>
      <c r="Z9" s="4" t="s">
        <v>46</v>
      </c>
      <c r="AL9">
        <v>2</v>
      </c>
      <c r="AM9" t="str">
        <f>SUBSTITUTE(Tabla_lineas[[#This Row],[Codigo Liname]]," ","")</f>
        <v>C0902</v>
      </c>
    </row>
    <row r="10" spans="1:39" customFormat="1" x14ac:dyDescent="0.25">
      <c r="A10" s="2">
        <v>1</v>
      </c>
      <c r="B10" t="s">
        <v>39</v>
      </c>
      <c r="C10" t="str">
        <f t="shared" si="0"/>
        <v>COTI</v>
      </c>
      <c r="E10" t="s">
        <v>87</v>
      </c>
      <c r="F10">
        <v>0.64</v>
      </c>
      <c r="G10">
        <v>0.44</v>
      </c>
      <c r="H10" t="s">
        <v>88</v>
      </c>
      <c r="I10" s="2">
        <v>0.44</v>
      </c>
      <c r="J10" t="s">
        <v>89</v>
      </c>
      <c r="K10" t="s">
        <v>90</v>
      </c>
      <c r="L10" s="3" t="str">
        <f>+INDEX([1]!TABLA_MAESTRO_DE_ARTICULO[SubGroupName],MATCH(Tabla_lineas[[#This Row],[CODIGO SAP]],[1]!TABLA_MAESTRO_DE_ARTICULO[ItemCode],0))</f>
        <v>COMPRIMIDO</v>
      </c>
      <c r="M10" t="s">
        <v>91</v>
      </c>
      <c r="O10" t="s">
        <v>45</v>
      </c>
      <c r="S10" s="2">
        <v>1500</v>
      </c>
      <c r="T10">
        <v>375</v>
      </c>
      <c r="V10">
        <v>0.25</v>
      </c>
      <c r="Z10" s="4" t="s">
        <v>46</v>
      </c>
      <c r="AL10">
        <v>2</v>
      </c>
      <c r="AM10" t="str">
        <f>SUBSTITUTE(Tabla_lineas[[#This Row],[Codigo Liname]]," ","")</f>
        <v>A0307</v>
      </c>
    </row>
    <row r="11" spans="1:39" customFormat="1" x14ac:dyDescent="0.25">
      <c r="A11" s="2">
        <v>1</v>
      </c>
      <c r="B11" t="s">
        <v>39</v>
      </c>
      <c r="C11" t="str">
        <f t="shared" si="0"/>
        <v>COTI</v>
      </c>
      <c r="E11" t="s">
        <v>92</v>
      </c>
      <c r="F11">
        <v>4.72</v>
      </c>
      <c r="G11">
        <v>4.72</v>
      </c>
      <c r="H11" t="s">
        <v>93</v>
      </c>
      <c r="I11" s="2">
        <v>5.27</v>
      </c>
      <c r="J11" t="s">
        <v>94</v>
      </c>
      <c r="K11" t="s">
        <v>95</v>
      </c>
      <c r="L11" s="3" t="str">
        <f>+INDEX([1]!TABLA_MAESTRO_DE_ARTICULO[SubGroupName],MATCH(Tabla_lineas[[#This Row],[CODIGO SAP]],[1]!TABLA_MAESTRO_DE_ARTICULO[ItemCode],0))</f>
        <v>OVULO VAGINAL</v>
      </c>
      <c r="M11" t="s">
        <v>96</v>
      </c>
      <c r="O11" t="s">
        <v>97</v>
      </c>
      <c r="S11" s="2">
        <v>450</v>
      </c>
      <c r="T11">
        <v>675</v>
      </c>
      <c r="V11">
        <v>1.5</v>
      </c>
      <c r="Z11" s="4" t="s">
        <v>46</v>
      </c>
      <c r="AL11">
        <v>2</v>
      </c>
      <c r="AM11" t="str">
        <f>SUBSTITUTE(Tabla_lineas[[#This Row],[Codigo Liname]]," ","")</f>
        <v>G0104</v>
      </c>
    </row>
    <row r="12" spans="1:39" customFormat="1" x14ac:dyDescent="0.25">
      <c r="A12" s="2">
        <v>1</v>
      </c>
      <c r="B12" t="s">
        <v>39</v>
      </c>
      <c r="C12" t="str">
        <f t="shared" si="0"/>
        <v>COTI</v>
      </c>
      <c r="E12" t="s">
        <v>98</v>
      </c>
      <c r="F12">
        <v>9.4</v>
      </c>
      <c r="G12">
        <v>8.77</v>
      </c>
      <c r="H12" t="s">
        <v>99</v>
      </c>
      <c r="I12" s="2">
        <v>8.77</v>
      </c>
      <c r="J12" t="s">
        <v>100</v>
      </c>
      <c r="K12" t="s">
        <v>101</v>
      </c>
      <c r="L12" s="3" t="str">
        <f>+INDEX([1]!TABLA_MAESTRO_DE_ARTICULO[SubGroupName],MATCH(Tabla_lineas[[#This Row],[CODIGO SAP]],[1]!TABLA_MAESTRO_DE_ARTICULO[ItemCode],0))</f>
        <v>GOTAS</v>
      </c>
      <c r="M12" t="s">
        <v>102</v>
      </c>
      <c r="O12" t="s">
        <v>103</v>
      </c>
      <c r="S12" s="2">
        <v>72</v>
      </c>
      <c r="T12">
        <v>432</v>
      </c>
      <c r="V12">
        <v>6</v>
      </c>
      <c r="Z12" s="4" t="s">
        <v>46</v>
      </c>
      <c r="AL12">
        <v>2</v>
      </c>
      <c r="AM12" t="str">
        <f>SUBSTITUTE(Tabla_lineas[[#This Row],[Codigo Liname]]," ","")</f>
        <v>N0210</v>
      </c>
    </row>
    <row r="13" spans="1:39" customFormat="1" x14ac:dyDescent="0.25">
      <c r="A13" s="2">
        <v>1</v>
      </c>
      <c r="B13" t="s">
        <v>39</v>
      </c>
      <c r="C13" t="str">
        <f t="shared" si="0"/>
        <v>COTI</v>
      </c>
      <c r="E13" t="s">
        <v>104</v>
      </c>
      <c r="F13">
        <v>0.3</v>
      </c>
      <c r="G13">
        <v>0.25</v>
      </c>
      <c r="H13" t="s">
        <v>105</v>
      </c>
      <c r="I13" s="2">
        <v>0.25</v>
      </c>
      <c r="J13" t="s">
        <v>106</v>
      </c>
      <c r="K13" t="s">
        <v>107</v>
      </c>
      <c r="L13" s="3" t="str">
        <f>+INDEX([1]!TABLA_MAESTRO_DE_ARTICULO[SubGroupName],MATCH(Tabla_lineas[[#This Row],[CODIGO SAP]],[1]!TABLA_MAESTRO_DE_ARTICULO[ItemCode],0))</f>
        <v>COMPRIMIDO</v>
      </c>
      <c r="M13" t="s">
        <v>108</v>
      </c>
      <c r="O13" t="s">
        <v>45</v>
      </c>
      <c r="S13" s="2">
        <v>4000</v>
      </c>
      <c r="T13">
        <v>800</v>
      </c>
      <c r="V13">
        <v>0.2</v>
      </c>
      <c r="Z13" s="4" t="s">
        <v>46</v>
      </c>
      <c r="AL13">
        <v>2</v>
      </c>
      <c r="AM13" t="str">
        <f>SUBSTITUTE(Tabla_lineas[[#This Row],[Codigo Liname]]," ","")</f>
        <v>N0208</v>
      </c>
    </row>
    <row r="14" spans="1:39" customFormat="1" x14ac:dyDescent="0.25">
      <c r="A14" s="2">
        <v>1</v>
      </c>
      <c r="B14" t="s">
        <v>39</v>
      </c>
      <c r="C14" t="str">
        <f t="shared" si="0"/>
        <v>COTI</v>
      </c>
      <c r="E14" t="s">
        <v>109</v>
      </c>
      <c r="F14">
        <v>0.59</v>
      </c>
      <c r="G14">
        <v>0.37</v>
      </c>
      <c r="H14" t="s">
        <v>110</v>
      </c>
      <c r="I14" s="2">
        <v>0.37</v>
      </c>
      <c r="J14" t="s">
        <v>111</v>
      </c>
      <c r="K14" t="s">
        <v>112</v>
      </c>
      <c r="L14" s="3" t="str">
        <f>+INDEX([1]!TABLA_MAESTRO_DE_ARTICULO[SubGroupName],MATCH(Tabla_lineas[[#This Row],[CODIGO SAP]],[1]!TABLA_MAESTRO_DE_ARTICULO[ItemCode],0))</f>
        <v>COMPRIMIDO</v>
      </c>
      <c r="M14" t="s">
        <v>113</v>
      </c>
      <c r="O14" t="s">
        <v>45</v>
      </c>
      <c r="S14" s="2">
        <v>400</v>
      </c>
      <c r="T14">
        <v>100</v>
      </c>
      <c r="V14">
        <v>0.25</v>
      </c>
      <c r="Z14" s="4" t="s">
        <v>46</v>
      </c>
      <c r="AL14">
        <v>2</v>
      </c>
      <c r="AM14" t="str">
        <f>SUBSTITUTE(Tabla_lineas[[#This Row],[Codigo Liname]]," ","")</f>
        <v>B0306</v>
      </c>
    </row>
    <row r="15" spans="1:39" customFormat="1" x14ac:dyDescent="0.25">
      <c r="A15" s="2">
        <v>4</v>
      </c>
      <c r="B15" t="s">
        <v>114</v>
      </c>
      <c r="C15">
        <f t="shared" si="0"/>
        <v>1625269</v>
      </c>
      <c r="D15">
        <v>778</v>
      </c>
      <c r="E15" t="s">
        <v>115</v>
      </c>
      <c r="F15">
        <v>2.5099999999999998</v>
      </c>
      <c r="G15">
        <v>2.5099999999999998</v>
      </c>
      <c r="H15" t="s">
        <v>116</v>
      </c>
      <c r="I15" s="2">
        <v>3.89</v>
      </c>
      <c r="J15" t="s">
        <v>117</v>
      </c>
      <c r="K15" t="s">
        <v>118</v>
      </c>
      <c r="L15" s="3" t="str">
        <f>+INDEX([1]!TABLA_MAESTRO_DE_ARTICULO[SubGroupName],MATCH(Tabla_lineas[[#This Row],[CODIGO SAP]],[1]!TABLA_MAESTRO_DE_ARTICULO[ItemCode],0))</f>
        <v>COMPRIMIDO</v>
      </c>
      <c r="M15" t="s">
        <v>119</v>
      </c>
      <c r="N15">
        <v>2</v>
      </c>
      <c r="O15" t="s">
        <v>45</v>
      </c>
      <c r="S15" s="2">
        <v>200</v>
      </c>
      <c r="T15">
        <v>500</v>
      </c>
      <c r="U15">
        <v>3.89</v>
      </c>
      <c r="V15">
        <v>2.5</v>
      </c>
      <c r="W15">
        <v>0.7</v>
      </c>
      <c r="Z15" s="4" t="s">
        <v>46</v>
      </c>
      <c r="AA15" t="s">
        <v>120</v>
      </c>
      <c r="AB15">
        <v>46132</v>
      </c>
      <c r="AG15">
        <v>0</v>
      </c>
      <c r="AH15">
        <v>200</v>
      </c>
      <c r="AM15" t="str">
        <f>SUBSTITUTE(Tabla_lineas[[#This Row],[Codigo Liname]]," ","")</f>
        <v>J0504</v>
      </c>
    </row>
    <row r="16" spans="1:39" customFormat="1" x14ac:dyDescent="0.25">
      <c r="A16" s="2">
        <v>4</v>
      </c>
      <c r="B16" t="s">
        <v>114</v>
      </c>
      <c r="C16">
        <f t="shared" si="0"/>
        <v>1625269</v>
      </c>
      <c r="D16">
        <v>4040</v>
      </c>
      <c r="E16" t="s">
        <v>121</v>
      </c>
      <c r="F16">
        <v>2.0099999999999998</v>
      </c>
      <c r="G16">
        <v>2.0099999999999998</v>
      </c>
      <c r="H16" t="s">
        <v>122</v>
      </c>
      <c r="I16" s="2">
        <v>2.02</v>
      </c>
      <c r="J16" t="s">
        <v>123</v>
      </c>
      <c r="K16" t="s">
        <v>124</v>
      </c>
      <c r="L16" s="3" t="str">
        <f>+INDEX([1]!TABLA_MAESTRO_DE_ARTICULO[SubGroupName],MATCH(Tabla_lineas[[#This Row],[CODIGO SAP]],[1]!TABLA_MAESTRO_DE_ARTICULO[ItemCode],0))</f>
        <v>COMPRIMIDO</v>
      </c>
      <c r="M16" t="s">
        <v>125</v>
      </c>
      <c r="N16">
        <v>3</v>
      </c>
      <c r="O16" t="s">
        <v>45</v>
      </c>
      <c r="S16" s="2">
        <v>2000</v>
      </c>
      <c r="T16">
        <v>4000</v>
      </c>
      <c r="U16">
        <v>2.02</v>
      </c>
      <c r="V16">
        <v>2</v>
      </c>
      <c r="W16">
        <v>0.15</v>
      </c>
      <c r="Z16" s="4" t="s">
        <v>46</v>
      </c>
      <c r="AA16" t="s">
        <v>126</v>
      </c>
      <c r="AB16">
        <v>46132</v>
      </c>
      <c r="AG16">
        <v>0</v>
      </c>
      <c r="AH16">
        <v>2000</v>
      </c>
      <c r="AM16" t="str">
        <f>SUBSTITUTE(Tabla_lineas[[#This Row],[Codigo Liname]]," ","")</f>
        <v>C1001</v>
      </c>
    </row>
    <row r="17" spans="1:39" customFormat="1" x14ac:dyDescent="0.25">
      <c r="A17" s="2">
        <v>4</v>
      </c>
      <c r="B17" t="s">
        <v>114</v>
      </c>
      <c r="C17">
        <f t="shared" si="0"/>
        <v>1625269</v>
      </c>
      <c r="D17">
        <v>2238</v>
      </c>
      <c r="E17" t="s">
        <v>127</v>
      </c>
      <c r="F17">
        <v>7.87</v>
      </c>
      <c r="G17">
        <v>7.87</v>
      </c>
      <c r="H17" t="s">
        <v>128</v>
      </c>
      <c r="I17" s="2">
        <v>11.19</v>
      </c>
      <c r="J17" t="s">
        <v>129</v>
      </c>
      <c r="K17" t="s">
        <v>130</v>
      </c>
      <c r="L17" s="3" t="str">
        <f>+INDEX([1]!TABLA_MAESTRO_DE_ARTICULO[SubGroupName],MATCH(Tabla_lineas[[#This Row],[CODIGO SAP]],[1]!TABLA_MAESTRO_DE_ARTICULO[ItemCode],0))</f>
        <v>COMPRIMIDO</v>
      </c>
      <c r="M17" t="s">
        <v>131</v>
      </c>
      <c r="N17">
        <v>4</v>
      </c>
      <c r="O17" t="s">
        <v>132</v>
      </c>
      <c r="S17" s="2">
        <v>200</v>
      </c>
      <c r="T17">
        <v>1572</v>
      </c>
      <c r="U17">
        <v>11.19</v>
      </c>
      <c r="V17">
        <v>7.86</v>
      </c>
      <c r="W17">
        <v>1.3</v>
      </c>
      <c r="Z17" s="4" t="s">
        <v>46</v>
      </c>
      <c r="AA17" t="s">
        <v>126</v>
      </c>
      <c r="AB17">
        <v>46132</v>
      </c>
      <c r="AG17">
        <v>0</v>
      </c>
      <c r="AH17">
        <v>200</v>
      </c>
      <c r="AM17" t="str">
        <f>SUBSTITUTE(Tabla_lineas[[#This Row],[Codigo Liname]]," ","")</f>
        <v>J0113</v>
      </c>
    </row>
    <row r="18" spans="1:39" customFormat="1" x14ac:dyDescent="0.25">
      <c r="A18" s="2">
        <v>4</v>
      </c>
      <c r="B18" t="s">
        <v>114</v>
      </c>
      <c r="C18">
        <f t="shared" si="0"/>
        <v>1625269</v>
      </c>
      <c r="D18">
        <v>3013</v>
      </c>
      <c r="E18" t="s">
        <v>133</v>
      </c>
      <c r="F18">
        <v>0.95</v>
      </c>
      <c r="G18">
        <v>0.95</v>
      </c>
      <c r="H18" t="s">
        <v>134</v>
      </c>
      <c r="I18" s="2">
        <v>1.31</v>
      </c>
      <c r="J18" t="s">
        <v>135</v>
      </c>
      <c r="K18" t="s">
        <v>136</v>
      </c>
      <c r="L18" s="3" t="str">
        <f>+INDEX([1]!TABLA_MAESTRO_DE_ARTICULO[SubGroupName],MATCH(Tabla_lineas[[#This Row],[CODIGO SAP]],[1]!TABLA_MAESTRO_DE_ARTICULO[ItemCode],0))</f>
        <v>COMPRIMIDO</v>
      </c>
      <c r="M18" t="s">
        <v>137</v>
      </c>
      <c r="N18">
        <v>6</v>
      </c>
      <c r="O18" t="s">
        <v>45</v>
      </c>
      <c r="P18">
        <v>32100</v>
      </c>
      <c r="Q18">
        <v>219600</v>
      </c>
      <c r="R18">
        <v>251700</v>
      </c>
      <c r="S18" s="2">
        <v>2300</v>
      </c>
      <c r="T18">
        <v>2162</v>
      </c>
      <c r="U18">
        <v>1.31</v>
      </c>
      <c r="V18">
        <v>0.94</v>
      </c>
      <c r="W18">
        <v>0.32</v>
      </c>
      <c r="Z18" s="4" t="s">
        <v>46</v>
      </c>
      <c r="AA18" t="s">
        <v>120</v>
      </c>
      <c r="AB18">
        <v>46132</v>
      </c>
      <c r="AG18">
        <v>0</v>
      </c>
      <c r="AH18">
        <v>2300</v>
      </c>
      <c r="AM18" t="str">
        <f>SUBSTITUTE(Tabla_lineas[[#This Row],[Codigo Liname]]," ","")</f>
        <v>N0304</v>
      </c>
    </row>
    <row r="19" spans="1:39" customFormat="1" x14ac:dyDescent="0.25">
      <c r="A19" s="2">
        <v>4</v>
      </c>
      <c r="B19" t="s">
        <v>114</v>
      </c>
      <c r="C19">
        <f t="shared" si="0"/>
        <v>1625269</v>
      </c>
      <c r="D19">
        <v>480</v>
      </c>
      <c r="E19" t="s">
        <v>138</v>
      </c>
      <c r="F19">
        <v>0.2</v>
      </c>
      <c r="G19">
        <v>0.2</v>
      </c>
      <c r="H19" t="s">
        <v>139</v>
      </c>
      <c r="I19" s="2">
        <v>0.24</v>
      </c>
      <c r="J19" t="s">
        <v>140</v>
      </c>
      <c r="K19" t="s">
        <v>141</v>
      </c>
      <c r="L19" s="3" t="str">
        <f>+INDEX([1]!TABLA_MAESTRO_DE_ARTICULO[SubGroupName],MATCH(Tabla_lineas[[#This Row],[CODIGO SAP]],[1]!TABLA_MAESTRO_DE_ARTICULO[ItemCode],0))</f>
        <v>COMPRIMIDO</v>
      </c>
      <c r="M19" t="s">
        <v>142</v>
      </c>
      <c r="N19">
        <v>7</v>
      </c>
      <c r="O19" t="s">
        <v>45</v>
      </c>
      <c r="S19" s="2">
        <v>2000</v>
      </c>
      <c r="T19">
        <v>380</v>
      </c>
      <c r="U19">
        <v>0.24</v>
      </c>
      <c r="V19">
        <v>0.19</v>
      </c>
      <c r="W19">
        <v>0.12</v>
      </c>
      <c r="Z19" s="4" t="s">
        <v>46</v>
      </c>
      <c r="AA19" t="s">
        <v>126</v>
      </c>
      <c r="AB19">
        <v>46132</v>
      </c>
      <c r="AG19">
        <v>0</v>
      </c>
      <c r="AH19">
        <v>2000</v>
      </c>
      <c r="AM19" t="str">
        <f>SUBSTITUTE(Tabla_lineas[[#This Row],[Codigo Liname]]," ","")</f>
        <v>M0102</v>
      </c>
    </row>
    <row r="20" spans="1:39" customFormat="1" x14ac:dyDescent="0.25">
      <c r="A20" s="2">
        <v>4</v>
      </c>
      <c r="B20" t="s">
        <v>114</v>
      </c>
      <c r="C20">
        <f t="shared" si="0"/>
        <v>1625269</v>
      </c>
      <c r="D20">
        <v>2320</v>
      </c>
      <c r="E20" t="s">
        <v>143</v>
      </c>
      <c r="F20">
        <v>2.17</v>
      </c>
      <c r="G20">
        <v>2.17</v>
      </c>
      <c r="H20" t="s">
        <v>144</v>
      </c>
      <c r="I20" s="2">
        <v>2.3199999999999998</v>
      </c>
      <c r="J20" t="s">
        <v>145</v>
      </c>
      <c r="K20" t="s">
        <v>146</v>
      </c>
      <c r="L20" s="3" t="str">
        <f>+INDEX([1]!TABLA_MAESTRO_DE_ARTICULO[SubGroupName],MATCH(Tabla_lineas[[#This Row],[CODIGO SAP]],[1]!TABLA_MAESTRO_DE_ARTICULO[ItemCode],0))</f>
        <v>CAPSULA DURA</v>
      </c>
      <c r="M20" t="s">
        <v>147</v>
      </c>
      <c r="N20">
        <v>8</v>
      </c>
      <c r="O20" t="s">
        <v>45</v>
      </c>
      <c r="S20" s="2">
        <v>1000</v>
      </c>
      <c r="T20">
        <v>2160</v>
      </c>
      <c r="U20">
        <v>2.3199999999999998</v>
      </c>
      <c r="V20">
        <v>2.16</v>
      </c>
      <c r="W20">
        <v>0.8</v>
      </c>
      <c r="Z20" s="4" t="s">
        <v>46</v>
      </c>
      <c r="AA20" t="s">
        <v>120</v>
      </c>
      <c r="AB20">
        <v>46132</v>
      </c>
      <c r="AG20">
        <v>0</v>
      </c>
      <c r="AH20">
        <v>1000</v>
      </c>
      <c r="AM20" t="str">
        <f>SUBSTITUTE(Tabla_lineas[[#This Row],[Codigo Liname]]," ","")</f>
        <v>J0141</v>
      </c>
    </row>
    <row r="21" spans="1:39" customFormat="1" x14ac:dyDescent="0.25">
      <c r="A21" s="2">
        <v>4</v>
      </c>
      <c r="B21" t="s">
        <v>114</v>
      </c>
      <c r="C21">
        <f t="shared" si="0"/>
        <v>1625269</v>
      </c>
      <c r="D21">
        <v>10052</v>
      </c>
      <c r="E21" t="s">
        <v>66</v>
      </c>
      <c r="F21">
        <v>32.19</v>
      </c>
      <c r="G21">
        <v>14.36</v>
      </c>
      <c r="H21" t="s">
        <v>67</v>
      </c>
      <c r="I21" s="2">
        <v>14.36</v>
      </c>
      <c r="J21" t="s">
        <v>68</v>
      </c>
      <c r="K21" t="s">
        <v>69</v>
      </c>
      <c r="L21" s="3" t="str">
        <f>+INDEX([1]!TABLA_MAESTRO_DE_ARTICULO[SubGroupName],MATCH(Tabla_lineas[[#This Row],[CODIGO SAP]],[1]!TABLA_MAESTRO_DE_ARTICULO[ItemCode],0))</f>
        <v>CAPSULA BLANDA</v>
      </c>
      <c r="M21" t="s">
        <v>70</v>
      </c>
      <c r="N21">
        <v>10</v>
      </c>
      <c r="O21" t="s">
        <v>45</v>
      </c>
      <c r="S21" s="2">
        <v>700</v>
      </c>
      <c r="T21">
        <v>10045</v>
      </c>
      <c r="U21">
        <v>14.36</v>
      </c>
      <c r="V21">
        <v>14.35</v>
      </c>
      <c r="W21">
        <v>1.5</v>
      </c>
      <c r="Z21" s="4" t="s">
        <v>46</v>
      </c>
      <c r="AA21" t="s">
        <v>120</v>
      </c>
      <c r="AB21">
        <v>46132</v>
      </c>
      <c r="AG21">
        <v>0</v>
      </c>
      <c r="AH21">
        <v>700</v>
      </c>
      <c r="AM21" t="str">
        <f>SUBSTITUTE(Tabla_lineas[[#This Row],[Codigo Liname]]," ","")</f>
        <v>L0412</v>
      </c>
    </row>
    <row r="22" spans="1:39" customFormat="1" x14ac:dyDescent="0.25">
      <c r="A22" s="2">
        <v>4</v>
      </c>
      <c r="B22" t="s">
        <v>114</v>
      </c>
      <c r="C22">
        <f t="shared" si="0"/>
        <v>1625269</v>
      </c>
      <c r="D22">
        <v>6400</v>
      </c>
      <c r="E22" t="s">
        <v>148</v>
      </c>
      <c r="F22">
        <v>5.12</v>
      </c>
      <c r="G22">
        <v>4</v>
      </c>
      <c r="H22" t="s">
        <v>149</v>
      </c>
      <c r="I22" s="2">
        <v>4</v>
      </c>
      <c r="J22" t="s">
        <v>150</v>
      </c>
      <c r="K22" t="s">
        <v>151</v>
      </c>
      <c r="L22" s="3" t="str">
        <f>+INDEX([1]!TABLA_MAESTRO_DE_ARTICULO[SubGroupName],MATCH(Tabla_lineas[[#This Row],[CODIGO SAP]],[1]!TABLA_MAESTRO_DE_ARTICULO[ItemCode],0))</f>
        <v>COMPRIMIDO</v>
      </c>
      <c r="M22" t="s">
        <v>152</v>
      </c>
      <c r="N22">
        <v>11</v>
      </c>
      <c r="O22" t="s">
        <v>45</v>
      </c>
      <c r="P22">
        <v>37700</v>
      </c>
      <c r="Q22">
        <v>150100</v>
      </c>
      <c r="R22">
        <v>187800</v>
      </c>
      <c r="S22" s="2">
        <v>1600</v>
      </c>
      <c r="T22">
        <v>6384</v>
      </c>
      <c r="U22">
        <v>4</v>
      </c>
      <c r="V22">
        <v>3.99</v>
      </c>
      <c r="W22">
        <v>0.12</v>
      </c>
      <c r="Z22" s="4" t="s">
        <v>46</v>
      </c>
      <c r="AA22" t="s">
        <v>153</v>
      </c>
      <c r="AB22">
        <v>46132</v>
      </c>
      <c r="AG22">
        <v>0</v>
      </c>
      <c r="AH22">
        <v>1600</v>
      </c>
      <c r="AM22" t="str">
        <f>SUBSTITUTE(Tabla_lineas[[#This Row],[Codigo Liname]]," ","")</f>
        <v>M0111</v>
      </c>
    </row>
    <row r="23" spans="1:39" customFormat="1" x14ac:dyDescent="0.25">
      <c r="A23" s="2">
        <v>6</v>
      </c>
      <c r="B23" t="s">
        <v>154</v>
      </c>
      <c r="C23">
        <f t="shared" si="0"/>
        <v>1625250</v>
      </c>
      <c r="D23">
        <v>1400</v>
      </c>
      <c r="E23" t="s">
        <v>115</v>
      </c>
      <c r="F23">
        <v>2.5099999999999998</v>
      </c>
      <c r="G23">
        <v>2.5099999999999998</v>
      </c>
      <c r="H23" t="s">
        <v>116</v>
      </c>
      <c r="I23" s="2">
        <v>3.89</v>
      </c>
      <c r="J23" t="s">
        <v>117</v>
      </c>
      <c r="K23" t="s">
        <v>118</v>
      </c>
      <c r="L23" s="3" t="str">
        <f>+INDEX([1]!TABLA_MAESTRO_DE_ARTICULO[SubGroupName],MATCH(Tabla_lineas[[#This Row],[CODIGO SAP]],[1]!TABLA_MAESTRO_DE_ARTICULO[ItemCode],0))</f>
        <v>COMPRIMIDO</v>
      </c>
      <c r="M23" t="s">
        <v>119</v>
      </c>
      <c r="N23">
        <v>3</v>
      </c>
      <c r="O23" t="s">
        <v>45</v>
      </c>
      <c r="S23" s="2">
        <v>1000</v>
      </c>
      <c r="T23">
        <v>1390</v>
      </c>
      <c r="U23">
        <v>1.4</v>
      </c>
      <c r="V23">
        <v>1.39</v>
      </c>
      <c r="W23">
        <v>0.7</v>
      </c>
      <c r="Z23" s="4" t="s">
        <v>46</v>
      </c>
      <c r="AA23" t="s">
        <v>120</v>
      </c>
      <c r="AB23">
        <v>46132</v>
      </c>
      <c r="AG23">
        <v>0</v>
      </c>
      <c r="AH23">
        <v>1000</v>
      </c>
      <c r="AM23" t="str">
        <f>SUBSTITUTE(Tabla_lineas[[#This Row],[Codigo Liname]]," ","")</f>
        <v>J0504</v>
      </c>
    </row>
    <row r="24" spans="1:39" customFormat="1" x14ac:dyDescent="0.25">
      <c r="A24" s="2">
        <v>6</v>
      </c>
      <c r="B24" t="s">
        <v>154</v>
      </c>
      <c r="C24">
        <f t="shared" si="0"/>
        <v>1625250</v>
      </c>
      <c r="D24">
        <v>1680</v>
      </c>
      <c r="E24" t="s">
        <v>155</v>
      </c>
      <c r="F24">
        <v>28.3</v>
      </c>
      <c r="G24">
        <v>28.3</v>
      </c>
      <c r="H24" t="s">
        <v>156</v>
      </c>
      <c r="I24" s="2">
        <v>29.95</v>
      </c>
      <c r="J24" t="s">
        <v>157</v>
      </c>
      <c r="K24" t="s">
        <v>158</v>
      </c>
      <c r="L24" s="3" t="str">
        <f>+INDEX([1]!TABLA_MAESTRO_DE_ARTICULO[SubGroupName],MATCH(Tabla_lineas[[#This Row],[CODIGO SAP]],[1]!TABLA_MAESTRO_DE_ARTICULO[ItemCode],0))</f>
        <v>CREMA DERMICA</v>
      </c>
      <c r="M24" t="s">
        <v>159</v>
      </c>
      <c r="N24">
        <v>4</v>
      </c>
      <c r="O24" t="s">
        <v>160</v>
      </c>
      <c r="S24" s="2">
        <v>100</v>
      </c>
      <c r="T24">
        <v>1679</v>
      </c>
      <c r="U24">
        <v>16.8</v>
      </c>
      <c r="V24">
        <v>16.79</v>
      </c>
      <c r="W24">
        <v>5</v>
      </c>
      <c r="Z24" s="4" t="s">
        <v>46</v>
      </c>
      <c r="AA24" t="s">
        <v>153</v>
      </c>
      <c r="AB24">
        <v>46132</v>
      </c>
      <c r="AG24">
        <v>0</v>
      </c>
      <c r="AH24">
        <v>100</v>
      </c>
      <c r="AM24" t="str">
        <f>SUBSTITUTE(Tabla_lineas[[#This Row],[Codigo Liname]]," ","")</f>
        <v>D0603</v>
      </c>
    </row>
    <row r="25" spans="1:39" customFormat="1" x14ac:dyDescent="0.25">
      <c r="A25" s="2">
        <v>6</v>
      </c>
      <c r="B25" t="s">
        <v>154</v>
      </c>
      <c r="C25">
        <f t="shared" si="0"/>
        <v>1625250</v>
      </c>
      <c r="D25">
        <v>470</v>
      </c>
      <c r="E25" t="s">
        <v>161</v>
      </c>
      <c r="F25">
        <v>1.3</v>
      </c>
      <c r="G25">
        <v>0.9</v>
      </c>
      <c r="H25" t="s">
        <v>162</v>
      </c>
      <c r="I25" s="2">
        <v>0.94</v>
      </c>
      <c r="J25" t="s">
        <v>163</v>
      </c>
      <c r="K25" t="s">
        <v>164</v>
      </c>
      <c r="L25" s="3" t="str">
        <f>+INDEX([1]!TABLA_MAESTRO_DE_ARTICULO[SubGroupName],MATCH(Tabla_lineas[[#This Row],[CODIGO SAP]],[1]!TABLA_MAESTRO_DE_ARTICULO[ItemCode],0))</f>
        <v>COMPRIMIDO</v>
      </c>
      <c r="M25" t="s">
        <v>165</v>
      </c>
      <c r="N25">
        <v>13</v>
      </c>
      <c r="O25" t="s">
        <v>45</v>
      </c>
      <c r="S25" s="2">
        <v>500</v>
      </c>
      <c r="T25">
        <v>445</v>
      </c>
      <c r="U25">
        <v>0.94</v>
      </c>
      <c r="V25">
        <v>0.89</v>
      </c>
      <c r="W25">
        <v>0.25</v>
      </c>
      <c r="Z25" s="4" t="s">
        <v>53</v>
      </c>
      <c r="AA25" t="s">
        <v>120</v>
      </c>
      <c r="AB25">
        <v>46132</v>
      </c>
      <c r="AG25">
        <v>0</v>
      </c>
      <c r="AH25">
        <v>500</v>
      </c>
      <c r="AM25" t="str">
        <f>SUBSTITUTE(Tabla_lineas[[#This Row],[Codigo Liname]]," ","")</f>
        <v>N0501</v>
      </c>
    </row>
    <row r="26" spans="1:39" customFormat="1" x14ac:dyDescent="0.25">
      <c r="A26" s="2">
        <v>6</v>
      </c>
      <c r="B26" t="s">
        <v>154</v>
      </c>
      <c r="C26">
        <f t="shared" si="0"/>
        <v>1625250</v>
      </c>
      <c r="D26">
        <v>16908</v>
      </c>
      <c r="E26" t="s">
        <v>166</v>
      </c>
      <c r="F26">
        <v>111.67</v>
      </c>
      <c r="G26">
        <v>111.67</v>
      </c>
      <c r="H26" t="s">
        <v>167</v>
      </c>
      <c r="I26" s="2">
        <v>144.88999999999999</v>
      </c>
      <c r="J26" t="s">
        <v>168</v>
      </c>
      <c r="K26" t="s">
        <v>169</v>
      </c>
      <c r="L26" s="3" t="str">
        <f>+INDEX([1]!TABLA_MAESTRO_DE_ARTICULO[SubGroupName],MATCH(Tabla_lineas[[#This Row],[CODIGO SAP]],[1]!TABLA_MAESTRO_DE_ARTICULO[ItemCode],0))</f>
        <v>POLVO PARA SUSPENSION</v>
      </c>
      <c r="M26" t="s">
        <v>170</v>
      </c>
      <c r="N26">
        <v>18</v>
      </c>
      <c r="O26" t="s">
        <v>65</v>
      </c>
      <c r="S26" s="2">
        <v>300</v>
      </c>
      <c r="T26">
        <v>16905</v>
      </c>
      <c r="U26">
        <v>56.36</v>
      </c>
      <c r="V26">
        <v>56.35</v>
      </c>
      <c r="W26">
        <v>25</v>
      </c>
      <c r="Z26" s="4" t="s">
        <v>46</v>
      </c>
      <c r="AA26" t="s">
        <v>120</v>
      </c>
      <c r="AB26">
        <v>46096</v>
      </c>
      <c r="AG26">
        <v>0</v>
      </c>
      <c r="AH26">
        <v>300</v>
      </c>
      <c r="AM26" t="str">
        <f>SUBSTITUTE(Tabla_lineas[[#This Row],[Codigo Liname]]," ","")</f>
        <v>J0110</v>
      </c>
    </row>
    <row r="27" spans="1:39" customFormat="1" x14ac:dyDescent="0.25">
      <c r="A27" s="2">
        <v>6</v>
      </c>
      <c r="B27" t="s">
        <v>154</v>
      </c>
      <c r="C27">
        <f t="shared" si="0"/>
        <v>1625250</v>
      </c>
      <c r="D27">
        <v>24400</v>
      </c>
      <c r="E27" t="s">
        <v>171</v>
      </c>
      <c r="F27">
        <v>1.82</v>
      </c>
      <c r="G27">
        <v>1.82</v>
      </c>
      <c r="H27" t="s">
        <v>172</v>
      </c>
      <c r="I27" s="2">
        <v>2.94</v>
      </c>
      <c r="J27" t="s">
        <v>173</v>
      </c>
      <c r="K27" t="s">
        <v>174</v>
      </c>
      <c r="L27" s="3" t="str">
        <f>+INDEX([1]!TABLA_MAESTRO_DE_ARTICULO[SubGroupName],MATCH(Tabla_lineas[[#This Row],[CODIGO SAP]],[1]!TABLA_MAESTRO_DE_ARTICULO[ItemCode],0))</f>
        <v>COMPRIMIDO</v>
      </c>
      <c r="M27" t="s">
        <v>175</v>
      </c>
      <c r="N27">
        <v>14</v>
      </c>
      <c r="O27" t="s">
        <v>45</v>
      </c>
      <c r="S27" s="2">
        <v>20000</v>
      </c>
      <c r="T27">
        <v>24200</v>
      </c>
      <c r="U27">
        <v>1.22</v>
      </c>
      <c r="V27">
        <v>1.21</v>
      </c>
      <c r="W27">
        <v>0.7</v>
      </c>
      <c r="Z27" s="4" t="s">
        <v>46</v>
      </c>
      <c r="AA27" t="s">
        <v>120</v>
      </c>
      <c r="AB27">
        <v>46132</v>
      </c>
      <c r="AG27">
        <v>0</v>
      </c>
      <c r="AH27">
        <v>20000</v>
      </c>
      <c r="AM27" t="str">
        <f>SUBSTITUTE(Tabla_lineas[[#This Row],[Codigo Liname]]," ","")</f>
        <v>J0105</v>
      </c>
    </row>
    <row r="28" spans="1:39" customFormat="1" x14ac:dyDescent="0.25">
      <c r="A28" s="2">
        <v>6</v>
      </c>
      <c r="B28" t="s">
        <v>154</v>
      </c>
      <c r="C28">
        <f t="shared" si="0"/>
        <v>1625250</v>
      </c>
      <c r="D28">
        <v>15264</v>
      </c>
      <c r="E28" t="s">
        <v>176</v>
      </c>
      <c r="F28">
        <v>16.7</v>
      </c>
      <c r="G28">
        <v>16.7</v>
      </c>
      <c r="H28" t="s">
        <v>177</v>
      </c>
      <c r="I28" s="2">
        <v>35.61</v>
      </c>
      <c r="J28" t="s">
        <v>178</v>
      </c>
      <c r="K28" t="s">
        <v>179</v>
      </c>
      <c r="L28" s="3" t="str">
        <f>+INDEX([1]!TABLA_MAESTRO_DE_ARTICULO[SubGroupName],MATCH(Tabla_lineas[[#This Row],[CODIGO SAP]],[1]!TABLA_MAESTRO_DE_ARTICULO[ItemCode],0))</f>
        <v>POLVO PARA SUSPENSION</v>
      </c>
      <c r="M28" t="s">
        <v>180</v>
      </c>
      <c r="N28">
        <v>16</v>
      </c>
      <c r="O28" t="s">
        <v>181</v>
      </c>
      <c r="S28" s="2">
        <v>1200</v>
      </c>
      <c r="T28">
        <v>15252.000000000002</v>
      </c>
      <c r="U28">
        <v>12.72</v>
      </c>
      <c r="V28">
        <v>12.71</v>
      </c>
      <c r="W28">
        <v>5.5</v>
      </c>
      <c r="Z28" s="4" t="s">
        <v>46</v>
      </c>
      <c r="AA28" t="s">
        <v>153</v>
      </c>
      <c r="AB28">
        <v>46096</v>
      </c>
      <c r="AG28">
        <v>0</v>
      </c>
      <c r="AH28">
        <v>1200</v>
      </c>
      <c r="AM28" t="str">
        <f>SUBSTITUTE(Tabla_lineas[[#This Row],[Codigo Liname]]," ","")</f>
        <v>J0157</v>
      </c>
    </row>
    <row r="29" spans="1:39" customFormat="1" x14ac:dyDescent="0.25">
      <c r="A29" s="2">
        <v>6</v>
      </c>
      <c r="B29" t="s">
        <v>154</v>
      </c>
      <c r="C29">
        <f t="shared" si="0"/>
        <v>1625250</v>
      </c>
      <c r="D29">
        <v>1500</v>
      </c>
      <c r="E29" t="s">
        <v>182</v>
      </c>
      <c r="F29">
        <v>10.37</v>
      </c>
      <c r="G29">
        <v>10.37</v>
      </c>
      <c r="H29" t="s">
        <v>183</v>
      </c>
      <c r="I29" s="2">
        <v>10.62</v>
      </c>
      <c r="J29" t="s">
        <v>184</v>
      </c>
      <c r="K29" t="s">
        <v>185</v>
      </c>
      <c r="L29" s="3" t="str">
        <f>+INDEX([1]!TABLA_MAESTRO_DE_ARTICULO[SubGroupName],MATCH(Tabla_lineas[[#This Row],[CODIGO SAP]],[1]!TABLA_MAESTRO_DE_ARTICULO[ItemCode],0))</f>
        <v>POLVO PARA INYECTABLE</v>
      </c>
      <c r="M29" t="s">
        <v>186</v>
      </c>
      <c r="N29">
        <v>19</v>
      </c>
      <c r="O29" t="s">
        <v>187</v>
      </c>
      <c r="S29" s="2">
        <v>300</v>
      </c>
      <c r="T29">
        <v>1497</v>
      </c>
      <c r="U29">
        <v>5</v>
      </c>
      <c r="V29">
        <v>4.99</v>
      </c>
      <c r="W29">
        <v>2.8</v>
      </c>
      <c r="Z29" s="4" t="s">
        <v>46</v>
      </c>
      <c r="AA29" t="s">
        <v>120</v>
      </c>
      <c r="AB29">
        <v>46132</v>
      </c>
      <c r="AG29">
        <v>0</v>
      </c>
      <c r="AH29">
        <v>300</v>
      </c>
      <c r="AM29" t="str">
        <f>SUBSTITUTE(Tabla_lineas[[#This Row],[Codigo Liname]]," ","")</f>
        <v>J0112</v>
      </c>
    </row>
    <row r="30" spans="1:39" customFormat="1" x14ac:dyDescent="0.25">
      <c r="A30" s="2">
        <v>6</v>
      </c>
      <c r="B30" t="s">
        <v>154</v>
      </c>
      <c r="C30">
        <f t="shared" si="0"/>
        <v>1625250</v>
      </c>
      <c r="D30">
        <v>8100.0000000000018</v>
      </c>
      <c r="E30" t="s">
        <v>188</v>
      </c>
      <c r="F30">
        <v>0.66</v>
      </c>
      <c r="G30">
        <v>0.66</v>
      </c>
      <c r="H30" t="s">
        <v>189</v>
      </c>
      <c r="I30" s="2">
        <v>1</v>
      </c>
      <c r="J30" t="s">
        <v>190</v>
      </c>
      <c r="K30" t="s">
        <v>191</v>
      </c>
      <c r="L30" s="3" t="str">
        <f>+INDEX([1]!TABLA_MAESTRO_DE_ARTICULO[SubGroupName],MATCH(Tabla_lineas[[#This Row],[CODIGO SAP]],[1]!TABLA_MAESTRO_DE_ARTICULO[ItemCode],0))</f>
        <v>COMPRIMIDO</v>
      </c>
      <c r="M30" t="s">
        <v>192</v>
      </c>
      <c r="N30">
        <v>20</v>
      </c>
      <c r="O30" t="s">
        <v>45</v>
      </c>
      <c r="S30" s="2">
        <v>15000</v>
      </c>
      <c r="T30">
        <v>7950</v>
      </c>
      <c r="U30">
        <v>0.54</v>
      </c>
      <c r="V30">
        <v>0.53</v>
      </c>
      <c r="W30">
        <v>0.2</v>
      </c>
      <c r="Z30" s="4" t="s">
        <v>46</v>
      </c>
      <c r="AA30" t="s">
        <v>153</v>
      </c>
      <c r="AB30">
        <v>46096</v>
      </c>
      <c r="AG30">
        <v>0</v>
      </c>
      <c r="AH30">
        <v>15000</v>
      </c>
      <c r="AM30" t="str">
        <f>SUBSTITUTE(Tabla_lineas[[#This Row],[Codigo Liname]]," ","")</f>
        <v>R0501</v>
      </c>
    </row>
    <row r="31" spans="1:39" customFormat="1" x14ac:dyDescent="0.25">
      <c r="A31" s="2">
        <v>6</v>
      </c>
      <c r="B31" t="s">
        <v>154</v>
      </c>
      <c r="C31">
        <f t="shared" si="0"/>
        <v>1625250</v>
      </c>
      <c r="D31">
        <v>5820</v>
      </c>
      <c r="E31" t="s">
        <v>121</v>
      </c>
      <c r="F31">
        <v>2.0099999999999998</v>
      </c>
      <c r="G31">
        <v>2.0099999999999998</v>
      </c>
      <c r="H31" t="s">
        <v>122</v>
      </c>
      <c r="I31" s="2">
        <v>2.02</v>
      </c>
      <c r="J31" t="s">
        <v>123</v>
      </c>
      <c r="K31" t="s">
        <v>124</v>
      </c>
      <c r="L31" s="3" t="str">
        <f>+INDEX([1]!TABLA_MAESTRO_DE_ARTICULO[SubGroupName],MATCH(Tabla_lineas[[#This Row],[CODIGO SAP]],[1]!TABLA_MAESTRO_DE_ARTICULO[ItemCode],0))</f>
        <v>COMPRIMIDO</v>
      </c>
      <c r="M31" t="s">
        <v>125</v>
      </c>
      <c r="N31">
        <v>22</v>
      </c>
      <c r="O31" t="s">
        <v>45</v>
      </c>
      <c r="S31" s="2">
        <v>6000</v>
      </c>
      <c r="T31">
        <v>5760</v>
      </c>
      <c r="U31">
        <v>0.97</v>
      </c>
      <c r="V31">
        <v>0.96</v>
      </c>
      <c r="W31">
        <v>0.15</v>
      </c>
      <c r="Z31" s="4" t="s">
        <v>46</v>
      </c>
      <c r="AA31" t="s">
        <v>126</v>
      </c>
      <c r="AB31">
        <v>46132</v>
      </c>
      <c r="AG31">
        <v>0</v>
      </c>
      <c r="AH31">
        <v>6000</v>
      </c>
      <c r="AM31" t="str">
        <f>SUBSTITUTE(Tabla_lineas[[#This Row],[Codigo Liname]]," ","")</f>
        <v>C1001</v>
      </c>
    </row>
    <row r="32" spans="1:39" customFormat="1" x14ac:dyDescent="0.25">
      <c r="A32" s="2">
        <v>6</v>
      </c>
      <c r="B32" t="s">
        <v>154</v>
      </c>
      <c r="C32">
        <f t="shared" si="0"/>
        <v>1625250</v>
      </c>
      <c r="D32">
        <v>8340</v>
      </c>
      <c r="E32" t="s">
        <v>127</v>
      </c>
      <c r="F32">
        <v>7.87</v>
      </c>
      <c r="G32">
        <v>7.87</v>
      </c>
      <c r="H32" t="s">
        <v>128</v>
      </c>
      <c r="I32" s="2">
        <v>11.19</v>
      </c>
      <c r="J32" t="s">
        <v>129</v>
      </c>
      <c r="K32" t="s">
        <v>130</v>
      </c>
      <c r="L32" s="3" t="str">
        <f>+INDEX([1]!TABLA_MAESTRO_DE_ARTICULO[SubGroupName],MATCH(Tabla_lineas[[#This Row],[CODIGO SAP]],[1]!TABLA_MAESTRO_DE_ARTICULO[ItemCode],0))</f>
        <v>COMPRIMIDO</v>
      </c>
      <c r="M32" t="s">
        <v>131</v>
      </c>
      <c r="N32">
        <v>23</v>
      </c>
      <c r="O32" t="s">
        <v>132</v>
      </c>
      <c r="S32" s="2">
        <v>1500</v>
      </c>
      <c r="T32">
        <v>8325</v>
      </c>
      <c r="U32">
        <v>5.56</v>
      </c>
      <c r="V32">
        <v>5.55</v>
      </c>
      <c r="W32">
        <v>1.3</v>
      </c>
      <c r="Z32" s="4" t="s">
        <v>46</v>
      </c>
      <c r="AA32" t="s">
        <v>126</v>
      </c>
      <c r="AB32">
        <v>46132</v>
      </c>
      <c r="AG32">
        <v>0</v>
      </c>
      <c r="AH32">
        <v>1500</v>
      </c>
      <c r="AM32" t="str">
        <f>SUBSTITUTE(Tabla_lineas[[#This Row],[Codigo Liname]]," ","")</f>
        <v>J0113</v>
      </c>
    </row>
    <row r="33" spans="1:39" customFormat="1" x14ac:dyDescent="0.25">
      <c r="A33" s="2">
        <v>6</v>
      </c>
      <c r="B33" t="s">
        <v>154</v>
      </c>
      <c r="C33">
        <f t="shared" si="0"/>
        <v>1625250</v>
      </c>
      <c r="D33">
        <v>5640</v>
      </c>
      <c r="E33" t="s">
        <v>133</v>
      </c>
      <c r="F33">
        <v>0.95</v>
      </c>
      <c r="G33">
        <v>0.95</v>
      </c>
      <c r="H33" t="s">
        <v>134</v>
      </c>
      <c r="I33" s="2">
        <v>1.31</v>
      </c>
      <c r="J33" t="s">
        <v>135</v>
      </c>
      <c r="K33" t="s">
        <v>136</v>
      </c>
      <c r="L33" s="3" t="str">
        <f>+INDEX([1]!TABLA_MAESTRO_DE_ARTICULO[SubGroupName],MATCH(Tabla_lineas[[#This Row],[CODIGO SAP]],[1]!TABLA_MAESTRO_DE_ARTICULO[ItemCode],0))</f>
        <v>COMPRIMIDO</v>
      </c>
      <c r="M33" t="s">
        <v>137</v>
      </c>
      <c r="N33">
        <v>33</v>
      </c>
      <c r="O33" t="s">
        <v>45</v>
      </c>
      <c r="P33">
        <v>32100</v>
      </c>
      <c r="Q33">
        <v>219600</v>
      </c>
      <c r="R33">
        <v>251700</v>
      </c>
      <c r="S33" s="2">
        <v>12000</v>
      </c>
      <c r="T33">
        <v>5520</v>
      </c>
      <c r="U33">
        <v>0.47</v>
      </c>
      <c r="V33">
        <v>0.46</v>
      </c>
      <c r="W33">
        <v>0.32</v>
      </c>
      <c r="Z33" s="4" t="s">
        <v>46</v>
      </c>
      <c r="AA33" t="s">
        <v>120</v>
      </c>
      <c r="AB33">
        <v>46132</v>
      </c>
      <c r="AG33">
        <v>0</v>
      </c>
      <c r="AH33">
        <v>12000</v>
      </c>
      <c r="AM33" t="str">
        <f>SUBSTITUTE(Tabla_lineas[[#This Row],[Codigo Liname]]," ","")</f>
        <v>N0304</v>
      </c>
    </row>
    <row r="34" spans="1:39" customFormat="1" x14ac:dyDescent="0.25">
      <c r="A34" s="2">
        <v>6</v>
      </c>
      <c r="B34" t="s">
        <v>154</v>
      </c>
      <c r="C34">
        <f t="shared" si="0"/>
        <v>1625250</v>
      </c>
      <c r="D34">
        <v>3675</v>
      </c>
      <c r="E34" t="s">
        <v>193</v>
      </c>
      <c r="F34">
        <v>14.39</v>
      </c>
      <c r="G34">
        <v>10.38</v>
      </c>
      <c r="H34" t="s">
        <v>194</v>
      </c>
      <c r="I34" s="2">
        <v>10.38</v>
      </c>
      <c r="J34" t="s">
        <v>195</v>
      </c>
      <c r="K34" t="s">
        <v>196</v>
      </c>
      <c r="L34" s="3" t="str">
        <f>+INDEX([1]!TABLA_MAESTRO_DE_ARTICULO[SubGroupName],MATCH(Tabla_lineas[[#This Row],[CODIGO SAP]],[1]!TABLA_MAESTRO_DE_ARTICULO[ItemCode],0))</f>
        <v>POLVO PARA INYECTABLE</v>
      </c>
      <c r="M34" t="s">
        <v>197</v>
      </c>
      <c r="N34">
        <v>35</v>
      </c>
      <c r="O34" t="s">
        <v>52</v>
      </c>
      <c r="S34" s="2">
        <v>500</v>
      </c>
      <c r="T34">
        <v>3670</v>
      </c>
      <c r="U34">
        <v>7.35</v>
      </c>
      <c r="V34">
        <v>7.34</v>
      </c>
      <c r="W34">
        <v>3.8</v>
      </c>
      <c r="Z34" s="4" t="s">
        <v>46</v>
      </c>
      <c r="AA34" t="s">
        <v>120</v>
      </c>
      <c r="AB34">
        <v>46096</v>
      </c>
      <c r="AG34">
        <v>0</v>
      </c>
      <c r="AH34">
        <v>500</v>
      </c>
      <c r="AM34" t="str">
        <f>SUBSTITUTE(Tabla_lineas[[#This Row],[Codigo Liname]]," ","")</f>
        <v>J0122</v>
      </c>
    </row>
    <row r="35" spans="1:39" customFormat="1" x14ac:dyDescent="0.25">
      <c r="A35" s="2">
        <v>6</v>
      </c>
      <c r="B35" t="s">
        <v>154</v>
      </c>
      <c r="C35">
        <f t="shared" si="0"/>
        <v>1625250</v>
      </c>
      <c r="D35">
        <v>6162</v>
      </c>
      <c r="E35" t="s">
        <v>47</v>
      </c>
      <c r="F35">
        <v>14.47</v>
      </c>
      <c r="G35">
        <v>14.47</v>
      </c>
      <c r="H35" t="s">
        <v>48</v>
      </c>
      <c r="I35" s="2">
        <v>26.67</v>
      </c>
      <c r="J35" t="s">
        <v>49</v>
      </c>
      <c r="K35" t="s">
        <v>50</v>
      </c>
      <c r="L35" s="3" t="str">
        <f>+INDEX([1]!TABLA_MAESTRO_DE_ARTICULO[SubGroupName],MATCH(Tabla_lineas[[#This Row],[CODIGO SAP]],[1]!TABLA_MAESTRO_DE_ARTICULO[ItemCode],0))</f>
        <v>POLVO PARA INYECTABLE</v>
      </c>
      <c r="M35" t="s">
        <v>51</v>
      </c>
      <c r="N35">
        <v>36</v>
      </c>
      <c r="O35" t="s">
        <v>52</v>
      </c>
      <c r="P35">
        <v>17583</v>
      </c>
      <c r="Q35">
        <v>72000</v>
      </c>
      <c r="R35">
        <v>89583</v>
      </c>
      <c r="S35" s="2">
        <v>600</v>
      </c>
      <c r="T35">
        <v>6156</v>
      </c>
      <c r="U35">
        <v>10.27</v>
      </c>
      <c r="V35">
        <v>10.26</v>
      </c>
      <c r="W35">
        <v>3.8</v>
      </c>
      <c r="Z35" s="4" t="s">
        <v>53</v>
      </c>
      <c r="AA35" t="s">
        <v>126</v>
      </c>
      <c r="AB35">
        <v>46096</v>
      </c>
      <c r="AG35">
        <v>0</v>
      </c>
      <c r="AH35">
        <v>600</v>
      </c>
      <c r="AM35" t="str">
        <f>SUBSTITUTE(Tabla_lineas[[#This Row],[Codigo Liname]]," ","")</f>
        <v>J0126</v>
      </c>
    </row>
    <row r="36" spans="1:39" customFormat="1" x14ac:dyDescent="0.25">
      <c r="A36" s="2">
        <v>6</v>
      </c>
      <c r="B36" t="s">
        <v>154</v>
      </c>
      <c r="C36">
        <f t="shared" si="0"/>
        <v>1625250</v>
      </c>
      <c r="D36">
        <v>1520</v>
      </c>
      <c r="E36" t="s">
        <v>198</v>
      </c>
      <c r="F36">
        <v>1.02</v>
      </c>
      <c r="G36">
        <v>1</v>
      </c>
      <c r="H36" t="s">
        <v>199</v>
      </c>
      <c r="I36" s="2">
        <v>1.78</v>
      </c>
      <c r="J36" t="s">
        <v>200</v>
      </c>
      <c r="K36" t="s">
        <v>201</v>
      </c>
      <c r="L36" s="3" t="str">
        <f>+INDEX([1]!TABLA_MAESTRO_DE_ARTICULO[SubGroupName],MATCH(Tabla_lineas[[#This Row],[CODIGO SAP]],[1]!TABLA_MAESTRO_DE_ARTICULO[ItemCode],0))</f>
        <v>COMPRIMIDO</v>
      </c>
      <c r="M36" t="s">
        <v>202</v>
      </c>
      <c r="N36">
        <v>37</v>
      </c>
      <c r="O36" t="s">
        <v>45</v>
      </c>
      <c r="S36" s="2">
        <v>2000</v>
      </c>
      <c r="T36">
        <v>1500</v>
      </c>
      <c r="U36">
        <v>0.76</v>
      </c>
      <c r="V36">
        <v>0.75</v>
      </c>
      <c r="W36">
        <v>0.15</v>
      </c>
      <c r="Z36" s="4" t="s">
        <v>53</v>
      </c>
      <c r="AG36">
        <v>0</v>
      </c>
      <c r="AH36">
        <v>2000</v>
      </c>
      <c r="AM36" t="str">
        <f>SUBSTITUTE(Tabla_lineas[[#This Row],[Codigo Liname]]," ","")</f>
        <v>R0607</v>
      </c>
    </row>
    <row r="37" spans="1:39" customFormat="1" x14ac:dyDescent="0.25">
      <c r="A37" s="2">
        <v>6</v>
      </c>
      <c r="B37" t="s">
        <v>154</v>
      </c>
      <c r="C37">
        <f t="shared" si="0"/>
        <v>1625250</v>
      </c>
      <c r="D37">
        <v>10500</v>
      </c>
      <c r="E37" t="s">
        <v>203</v>
      </c>
      <c r="F37">
        <v>1.64</v>
      </c>
      <c r="G37">
        <v>1.64</v>
      </c>
      <c r="H37" t="s">
        <v>204</v>
      </c>
      <c r="I37" s="2">
        <v>3.72</v>
      </c>
      <c r="J37" t="s">
        <v>205</v>
      </c>
      <c r="K37" t="s">
        <v>206</v>
      </c>
      <c r="L37" s="3" t="str">
        <f>+INDEX([1]!TABLA_MAESTRO_DE_ARTICULO[SubGroupName],MATCH(Tabla_lineas[[#This Row],[CODIGO SAP]],[1]!TABLA_MAESTRO_DE_ARTICULO[ItemCode],0))</f>
        <v>COMPRIMIDO</v>
      </c>
      <c r="M37" t="s">
        <v>207</v>
      </c>
      <c r="N37">
        <v>38</v>
      </c>
      <c r="O37" t="s">
        <v>45</v>
      </c>
      <c r="S37" s="2">
        <v>15000</v>
      </c>
      <c r="T37">
        <v>10350</v>
      </c>
      <c r="U37">
        <v>0.7</v>
      </c>
      <c r="V37">
        <v>0.69</v>
      </c>
      <c r="W37">
        <v>0.38</v>
      </c>
      <c r="Z37" s="4" t="s">
        <v>46</v>
      </c>
      <c r="AA37" t="s">
        <v>120</v>
      </c>
      <c r="AB37">
        <v>46132</v>
      </c>
      <c r="AG37">
        <v>0</v>
      </c>
      <c r="AH37">
        <v>15000</v>
      </c>
      <c r="AM37" t="str">
        <f>SUBSTITUTE(Tabla_lineas[[#This Row],[Codigo Liname]]," ","")</f>
        <v>J0127</v>
      </c>
    </row>
    <row r="38" spans="1:39" customFormat="1" x14ac:dyDescent="0.25">
      <c r="A38" s="2">
        <v>6</v>
      </c>
      <c r="B38" t="s">
        <v>154</v>
      </c>
      <c r="C38">
        <f t="shared" si="0"/>
        <v>1625250</v>
      </c>
      <c r="D38">
        <v>7168.0000000000009</v>
      </c>
      <c r="E38" t="s">
        <v>208</v>
      </c>
      <c r="F38">
        <v>14.8</v>
      </c>
      <c r="G38">
        <v>12.2</v>
      </c>
      <c r="H38" t="s">
        <v>209</v>
      </c>
      <c r="I38" s="2">
        <v>12.28</v>
      </c>
      <c r="J38" t="s">
        <v>210</v>
      </c>
      <c r="K38" t="s">
        <v>211</v>
      </c>
      <c r="L38" s="3" t="str">
        <f>+INDEX([1]!TABLA_MAESTRO_DE_ARTICULO[SubGroupName],MATCH(Tabla_lineas[[#This Row],[CODIGO SAP]],[1]!TABLA_MAESTRO_DE_ARTICULO[ItemCode],0))</f>
        <v>JARABE</v>
      </c>
      <c r="M38" t="s">
        <v>212</v>
      </c>
      <c r="N38">
        <v>44</v>
      </c>
      <c r="O38" t="s">
        <v>181</v>
      </c>
      <c r="S38" s="2">
        <v>800</v>
      </c>
      <c r="T38">
        <v>7159.9999999999991</v>
      </c>
      <c r="U38">
        <v>8.9600000000000009</v>
      </c>
      <c r="V38">
        <v>8.9499999999999993</v>
      </c>
      <c r="W38">
        <v>5</v>
      </c>
      <c r="Z38" s="4" t="s">
        <v>46</v>
      </c>
      <c r="AA38" t="s">
        <v>153</v>
      </c>
      <c r="AB38">
        <v>46132</v>
      </c>
      <c r="AG38">
        <v>0</v>
      </c>
      <c r="AH38">
        <v>800</v>
      </c>
      <c r="AM38" t="str">
        <f>SUBSTITUTE(Tabla_lineas[[#This Row],[Codigo Liname]]," ","")</f>
        <v>R0602</v>
      </c>
    </row>
    <row r="39" spans="1:39" customFormat="1" x14ac:dyDescent="0.25">
      <c r="A39" s="2">
        <v>6</v>
      </c>
      <c r="B39" t="s">
        <v>154</v>
      </c>
      <c r="C39">
        <f t="shared" si="0"/>
        <v>1625250</v>
      </c>
      <c r="D39">
        <v>4350</v>
      </c>
      <c r="E39" t="s">
        <v>213</v>
      </c>
      <c r="F39">
        <v>0.47</v>
      </c>
      <c r="G39">
        <v>0.45</v>
      </c>
      <c r="H39" t="s">
        <v>214</v>
      </c>
      <c r="I39" s="2">
        <v>0.45</v>
      </c>
      <c r="J39" t="s">
        <v>215</v>
      </c>
      <c r="K39" t="s">
        <v>216</v>
      </c>
      <c r="L39" s="3" t="str">
        <f>+INDEX([1]!TABLA_MAESTRO_DE_ARTICULO[SubGroupName],MATCH(Tabla_lineas[[#This Row],[CODIGO SAP]],[1]!TABLA_MAESTRO_DE_ARTICULO[ItemCode],0))</f>
        <v>COMPRIMIDO</v>
      </c>
      <c r="M39" t="s">
        <v>217</v>
      </c>
      <c r="N39">
        <v>42</v>
      </c>
      <c r="O39" t="s">
        <v>45</v>
      </c>
      <c r="S39" s="2">
        <v>15000</v>
      </c>
      <c r="T39">
        <v>4200</v>
      </c>
      <c r="U39">
        <v>0.28999999999999998</v>
      </c>
      <c r="V39">
        <v>0.28000000000000003</v>
      </c>
      <c r="W39">
        <v>0.12</v>
      </c>
      <c r="Z39" s="4" t="s">
        <v>46</v>
      </c>
      <c r="AA39" t="s">
        <v>153</v>
      </c>
      <c r="AB39">
        <v>46132</v>
      </c>
      <c r="AG39">
        <v>0</v>
      </c>
      <c r="AH39">
        <v>15000</v>
      </c>
      <c r="AM39" t="str">
        <f>SUBSTITUTE(Tabla_lineas[[#This Row],[Codigo Liname]]," ","")</f>
        <v>R0601</v>
      </c>
    </row>
    <row r="40" spans="1:39" customFormat="1" x14ac:dyDescent="0.25">
      <c r="A40" s="2">
        <v>6</v>
      </c>
      <c r="B40" t="s">
        <v>154</v>
      </c>
      <c r="C40">
        <f t="shared" si="0"/>
        <v>1625250</v>
      </c>
      <c r="D40">
        <v>3004</v>
      </c>
      <c r="E40" t="s">
        <v>218</v>
      </c>
      <c r="F40">
        <v>28.9</v>
      </c>
      <c r="G40">
        <v>13.37</v>
      </c>
      <c r="H40" t="s">
        <v>219</v>
      </c>
      <c r="I40" s="2">
        <v>13.37</v>
      </c>
      <c r="J40" t="s">
        <v>220</v>
      </c>
      <c r="K40" t="s">
        <v>221</v>
      </c>
      <c r="L40" s="3" t="str">
        <f>+INDEX([1]!TABLA_MAESTRO_DE_ARTICULO[SubGroupName],MATCH(Tabla_lineas[[#This Row],[CODIGO SAP]],[1]!TABLA_MAESTRO_DE_ARTICULO[ItemCode],0))</f>
        <v>CREMA DERMICA</v>
      </c>
      <c r="M40" t="s">
        <v>222</v>
      </c>
      <c r="N40">
        <v>45</v>
      </c>
      <c r="O40" t="s">
        <v>223</v>
      </c>
      <c r="S40" s="2">
        <v>400</v>
      </c>
      <c r="T40">
        <v>3000</v>
      </c>
      <c r="U40">
        <v>7.51</v>
      </c>
      <c r="V40">
        <v>7.5</v>
      </c>
      <c r="W40">
        <v>4.5</v>
      </c>
      <c r="Z40" s="4" t="s">
        <v>53</v>
      </c>
      <c r="AA40" t="s">
        <v>153</v>
      </c>
      <c r="AB40">
        <v>46132</v>
      </c>
      <c r="AG40">
        <v>0</v>
      </c>
      <c r="AH40">
        <v>400</v>
      </c>
      <c r="AM40" t="str">
        <f>SUBSTITUTE(Tabla_lineas[[#This Row],[Codigo Liname]]," ","")</f>
        <v>D0103</v>
      </c>
    </row>
    <row r="41" spans="1:39" customFormat="1" x14ac:dyDescent="0.25">
      <c r="A41" s="2">
        <v>6</v>
      </c>
      <c r="B41" t="s">
        <v>154</v>
      </c>
      <c r="C41">
        <f t="shared" si="0"/>
        <v>1625250</v>
      </c>
      <c r="D41">
        <v>1051</v>
      </c>
      <c r="E41" t="s">
        <v>54</v>
      </c>
      <c r="F41">
        <v>87.59</v>
      </c>
      <c r="G41">
        <v>16.8</v>
      </c>
      <c r="H41" t="s">
        <v>55</v>
      </c>
      <c r="I41" s="2">
        <v>16.8</v>
      </c>
      <c r="J41" t="s">
        <v>56</v>
      </c>
      <c r="K41" t="s">
        <v>57</v>
      </c>
      <c r="L41" s="3" t="str">
        <f>+INDEX([1]!TABLA_MAESTRO_DE_ARTICULO[SubGroupName],MATCH(Tabla_lineas[[#This Row],[CODIGO SAP]],[1]!TABLA_MAESTRO_DE_ARTICULO[ItemCode],0))</f>
        <v>CREMA VAGINAL</v>
      </c>
      <c r="M41" t="s">
        <v>58</v>
      </c>
      <c r="N41">
        <v>46</v>
      </c>
      <c r="O41" t="s">
        <v>59</v>
      </c>
      <c r="S41" s="2">
        <v>100</v>
      </c>
      <c r="T41">
        <v>1050</v>
      </c>
      <c r="U41">
        <v>10.51</v>
      </c>
      <c r="V41">
        <v>10.5</v>
      </c>
      <c r="W41">
        <v>8</v>
      </c>
      <c r="Z41" s="4" t="s">
        <v>46</v>
      </c>
      <c r="AA41" t="s">
        <v>153</v>
      </c>
      <c r="AB41">
        <v>46096</v>
      </c>
      <c r="AG41">
        <v>0</v>
      </c>
      <c r="AH41">
        <v>100</v>
      </c>
      <c r="AM41" t="str">
        <f>SUBSTITUTE(Tabla_lineas[[#This Row],[Codigo Liname]]," ","")</f>
        <v>G0103</v>
      </c>
    </row>
    <row r="42" spans="1:39" customFormat="1" x14ac:dyDescent="0.25">
      <c r="A42" s="2">
        <v>6</v>
      </c>
      <c r="B42" t="s">
        <v>154</v>
      </c>
      <c r="C42">
        <f t="shared" si="0"/>
        <v>1625250</v>
      </c>
      <c r="D42">
        <v>4400</v>
      </c>
      <c r="E42" t="s">
        <v>224</v>
      </c>
      <c r="F42">
        <v>0.95</v>
      </c>
      <c r="G42">
        <v>0.38</v>
      </c>
      <c r="H42" t="s">
        <v>225</v>
      </c>
      <c r="I42" s="2">
        <v>0.38</v>
      </c>
      <c r="J42" t="s">
        <v>226</v>
      </c>
      <c r="K42" t="s">
        <v>227</v>
      </c>
      <c r="L42" s="3" t="str">
        <f>+INDEX([1]!TABLA_MAESTRO_DE_ARTICULO[SubGroupName],MATCH(Tabla_lineas[[#This Row],[CODIGO SAP]],[1]!TABLA_MAESTRO_DE_ARTICULO[ItemCode],0))</f>
        <v>COMPRIMIDO</v>
      </c>
      <c r="M42" t="s">
        <v>228</v>
      </c>
      <c r="N42">
        <v>48</v>
      </c>
      <c r="O42" t="s">
        <v>45</v>
      </c>
      <c r="S42" s="2">
        <v>20000</v>
      </c>
      <c r="T42">
        <v>4200</v>
      </c>
      <c r="U42">
        <v>0.22</v>
      </c>
      <c r="V42">
        <v>0.21</v>
      </c>
      <c r="W42">
        <v>0.12</v>
      </c>
      <c r="Z42" s="4" t="s">
        <v>46</v>
      </c>
      <c r="AA42" t="s">
        <v>126</v>
      </c>
      <c r="AB42">
        <v>46096</v>
      </c>
      <c r="AG42">
        <v>0</v>
      </c>
      <c r="AH42">
        <v>20000</v>
      </c>
      <c r="AM42" t="str">
        <f>SUBSTITUTE(Tabla_lineas[[#This Row],[Codigo Liname]]," ","")</f>
        <v>A1106</v>
      </c>
    </row>
    <row r="43" spans="1:39" customFormat="1" x14ac:dyDescent="0.25">
      <c r="A43" s="2">
        <v>6</v>
      </c>
      <c r="B43" t="s">
        <v>154</v>
      </c>
      <c r="C43">
        <f t="shared" si="0"/>
        <v>1625250</v>
      </c>
      <c r="D43">
        <v>4590</v>
      </c>
      <c r="E43" t="s">
        <v>229</v>
      </c>
      <c r="F43">
        <v>19.329999999999998</v>
      </c>
      <c r="G43">
        <v>18.399999999999999</v>
      </c>
      <c r="H43" t="s">
        <v>230</v>
      </c>
      <c r="I43" s="2">
        <v>18.399999999999999</v>
      </c>
      <c r="J43" t="s">
        <v>231</v>
      </c>
      <c r="K43" t="s">
        <v>232</v>
      </c>
      <c r="L43" s="3" t="str">
        <f>+INDEX([1]!TABLA_MAESTRO_DE_ARTICULO[SubGroupName],MATCH(Tabla_lineas[[#This Row],[CODIGO SAP]],[1]!TABLA_MAESTRO_DE_ARTICULO[ItemCode],0))</f>
        <v>SUSPENSION</v>
      </c>
      <c r="M43" t="s">
        <v>233</v>
      </c>
      <c r="N43">
        <v>52</v>
      </c>
      <c r="O43" t="s">
        <v>65</v>
      </c>
      <c r="S43" s="2">
        <v>500</v>
      </c>
      <c r="T43">
        <v>4585</v>
      </c>
      <c r="U43">
        <v>9.18</v>
      </c>
      <c r="V43">
        <v>9.17</v>
      </c>
      <c r="W43">
        <v>5.5</v>
      </c>
      <c r="Z43" s="4" t="s">
        <v>46</v>
      </c>
      <c r="AA43" t="s">
        <v>153</v>
      </c>
      <c r="AB43">
        <v>46132</v>
      </c>
      <c r="AG43">
        <v>0</v>
      </c>
      <c r="AH43">
        <v>500</v>
      </c>
      <c r="AM43" t="str">
        <f>SUBSTITUTE(Tabla_lineas[[#This Row],[Codigo Liname]]," ","")</f>
        <v>J0138</v>
      </c>
    </row>
    <row r="44" spans="1:39" customFormat="1" x14ac:dyDescent="0.25">
      <c r="A44" s="2">
        <v>6</v>
      </c>
      <c r="B44" t="s">
        <v>154</v>
      </c>
      <c r="C44">
        <f t="shared" si="0"/>
        <v>1625250</v>
      </c>
      <c r="D44">
        <v>840</v>
      </c>
      <c r="E44" t="s">
        <v>234</v>
      </c>
      <c r="F44">
        <v>0.55000000000000004</v>
      </c>
      <c r="G44">
        <v>0.55000000000000004</v>
      </c>
      <c r="H44" t="s">
        <v>235</v>
      </c>
      <c r="I44" s="2">
        <v>1</v>
      </c>
      <c r="J44" t="s">
        <v>236</v>
      </c>
      <c r="K44" t="s">
        <v>237</v>
      </c>
      <c r="L44" s="3" t="str">
        <f>+INDEX([1]!TABLA_MAESTRO_DE_ARTICULO[SubGroupName],MATCH(Tabla_lineas[[#This Row],[CODIGO SAP]],[1]!TABLA_MAESTRO_DE_ARTICULO[ItemCode],0))</f>
        <v>COMPRIMIDO</v>
      </c>
      <c r="M44" t="s">
        <v>238</v>
      </c>
      <c r="N44">
        <v>50</v>
      </c>
      <c r="O44" t="s">
        <v>45</v>
      </c>
      <c r="S44" s="2">
        <v>2000</v>
      </c>
      <c r="T44">
        <v>820</v>
      </c>
      <c r="U44">
        <v>0.42</v>
      </c>
      <c r="V44">
        <v>0.41</v>
      </c>
      <c r="W44">
        <v>0.2</v>
      </c>
      <c r="Z44" s="4" t="s">
        <v>46</v>
      </c>
      <c r="AA44" t="s">
        <v>120</v>
      </c>
      <c r="AB44">
        <v>46132</v>
      </c>
      <c r="AG44">
        <v>0</v>
      </c>
      <c r="AH44">
        <v>2000</v>
      </c>
      <c r="AM44" t="str">
        <f>SUBSTITUTE(Tabla_lineas[[#This Row],[Codigo Liname]]," ","")</f>
        <v>J0140</v>
      </c>
    </row>
    <row r="45" spans="1:39" customFormat="1" x14ac:dyDescent="0.25">
      <c r="A45" s="2">
        <v>6</v>
      </c>
      <c r="B45" t="s">
        <v>154</v>
      </c>
      <c r="C45">
        <f t="shared" si="0"/>
        <v>1625250</v>
      </c>
      <c r="D45">
        <v>3750</v>
      </c>
      <c r="E45" t="s">
        <v>239</v>
      </c>
      <c r="F45">
        <v>1.48</v>
      </c>
      <c r="G45">
        <v>1.48</v>
      </c>
      <c r="H45" t="s">
        <v>240</v>
      </c>
      <c r="I45" s="2">
        <v>2.54</v>
      </c>
      <c r="J45" t="s">
        <v>241</v>
      </c>
      <c r="K45" t="s">
        <v>242</v>
      </c>
      <c r="L45" s="3" t="str">
        <f>+INDEX([1]!TABLA_MAESTRO_DE_ARTICULO[SubGroupName],MATCH(Tabla_lineas[[#This Row],[CODIGO SAP]],[1]!TABLA_MAESTRO_DE_ARTICULO[ItemCode],0))</f>
        <v>COMPRIMIDO</v>
      </c>
      <c r="M45" t="s">
        <v>243</v>
      </c>
      <c r="N45">
        <v>51</v>
      </c>
      <c r="O45" t="s">
        <v>45</v>
      </c>
      <c r="S45" s="2">
        <v>5000</v>
      </c>
      <c r="T45">
        <v>3700</v>
      </c>
      <c r="U45">
        <v>0.75</v>
      </c>
      <c r="V45">
        <v>0.74</v>
      </c>
      <c r="W45">
        <v>0.4</v>
      </c>
      <c r="Z45" s="4" t="s">
        <v>46</v>
      </c>
      <c r="AA45" t="s">
        <v>120</v>
      </c>
      <c r="AB45">
        <v>46132</v>
      </c>
      <c r="AG45">
        <v>0</v>
      </c>
      <c r="AH45">
        <v>5000</v>
      </c>
      <c r="AM45" t="str">
        <f>SUBSTITUTE(Tabla_lineas[[#This Row],[Codigo Liname]]," ","")</f>
        <v>J0137</v>
      </c>
    </row>
    <row r="46" spans="1:39" customFormat="1" x14ac:dyDescent="0.25">
      <c r="A46" s="2">
        <v>6</v>
      </c>
      <c r="B46" t="s">
        <v>154</v>
      </c>
      <c r="C46">
        <f t="shared" si="0"/>
        <v>1625250</v>
      </c>
      <c r="D46">
        <v>16400</v>
      </c>
      <c r="E46" t="s">
        <v>244</v>
      </c>
      <c r="F46">
        <v>4.03</v>
      </c>
      <c r="G46">
        <v>4.03</v>
      </c>
      <c r="H46" t="s">
        <v>245</v>
      </c>
      <c r="I46" s="2">
        <v>6.97</v>
      </c>
      <c r="J46" t="s">
        <v>246</v>
      </c>
      <c r="K46" t="s">
        <v>247</v>
      </c>
      <c r="L46" s="3" t="str">
        <f>+INDEX([1]!TABLA_MAESTRO_DE_ARTICULO[SubGroupName],MATCH(Tabla_lineas[[#This Row],[CODIGO SAP]],[1]!TABLA_MAESTRO_DE_ARTICULO[ItemCode],0))</f>
        <v>SOLUCION INYECTABLE</v>
      </c>
      <c r="M46" t="s">
        <v>248</v>
      </c>
      <c r="N46">
        <v>54</v>
      </c>
      <c r="O46" t="s">
        <v>249</v>
      </c>
      <c r="S46" s="2">
        <v>8000</v>
      </c>
      <c r="T46">
        <v>16320</v>
      </c>
      <c r="U46">
        <v>2.0499999999999998</v>
      </c>
      <c r="V46">
        <v>2.04</v>
      </c>
      <c r="W46">
        <v>0.7</v>
      </c>
      <c r="Z46" s="4" t="s">
        <v>46</v>
      </c>
      <c r="AA46" t="s">
        <v>126</v>
      </c>
      <c r="AB46">
        <v>46132</v>
      </c>
      <c r="AG46">
        <v>0</v>
      </c>
      <c r="AH46">
        <v>8000</v>
      </c>
      <c r="AM46" t="str">
        <f>SUBSTITUTE(Tabla_lineas[[#This Row],[Codigo Liname]]," ","")</f>
        <v>H0204</v>
      </c>
    </row>
    <row r="47" spans="1:39" customFormat="1" x14ac:dyDescent="0.25">
      <c r="A47" s="2">
        <v>6</v>
      </c>
      <c r="B47" t="s">
        <v>154</v>
      </c>
      <c r="C47">
        <f t="shared" si="0"/>
        <v>1625250</v>
      </c>
      <c r="D47">
        <v>5754</v>
      </c>
      <c r="E47" t="s">
        <v>60</v>
      </c>
      <c r="F47">
        <v>15.12</v>
      </c>
      <c r="G47">
        <v>9.5</v>
      </c>
      <c r="H47" t="s">
        <v>61</v>
      </c>
      <c r="I47" s="2">
        <v>9.59</v>
      </c>
      <c r="J47" t="s">
        <v>62</v>
      </c>
      <c r="K47" t="s">
        <v>63</v>
      </c>
      <c r="L47" s="3" t="str">
        <f>+INDEX([1]!TABLA_MAESTRO_DE_ARTICULO[SubGroupName],MATCH(Tabla_lineas[[#This Row],[CODIGO SAP]],[1]!TABLA_MAESTRO_DE_ARTICULO[ItemCode],0))</f>
        <v>JARABE</v>
      </c>
      <c r="M47" t="s">
        <v>64</v>
      </c>
      <c r="N47">
        <v>56</v>
      </c>
      <c r="O47" t="s">
        <v>65</v>
      </c>
      <c r="S47" s="2">
        <v>600</v>
      </c>
      <c r="T47">
        <v>5694</v>
      </c>
      <c r="U47">
        <v>9.59</v>
      </c>
      <c r="V47">
        <v>9.49</v>
      </c>
      <c r="W47">
        <v>5</v>
      </c>
      <c r="Z47" s="4" t="s">
        <v>46</v>
      </c>
      <c r="AA47" t="s">
        <v>153</v>
      </c>
      <c r="AB47">
        <v>46096</v>
      </c>
      <c r="AG47">
        <v>0</v>
      </c>
      <c r="AH47">
        <v>600</v>
      </c>
      <c r="AM47" t="str">
        <f>SUBSTITUTE(Tabla_lineas[[#This Row],[Codigo Liname]]," ","")</f>
        <v>R0503</v>
      </c>
    </row>
    <row r="48" spans="1:39" customFormat="1" x14ac:dyDescent="0.25">
      <c r="A48" s="2">
        <v>6</v>
      </c>
      <c r="B48" t="s">
        <v>154</v>
      </c>
      <c r="C48">
        <f t="shared" si="0"/>
        <v>1625250</v>
      </c>
      <c r="D48">
        <v>22040</v>
      </c>
      <c r="E48" t="s">
        <v>250</v>
      </c>
      <c r="F48">
        <v>24.52</v>
      </c>
      <c r="G48">
        <v>24.5</v>
      </c>
      <c r="H48" t="s">
        <v>251</v>
      </c>
      <c r="I48" s="2">
        <v>26.21</v>
      </c>
      <c r="J48" t="s">
        <v>252</v>
      </c>
      <c r="K48" t="s">
        <v>253</v>
      </c>
      <c r="L48" s="3" t="str">
        <f>+INDEX([1]!TABLA_MAESTRO_DE_ARTICULO[SubGroupName],MATCH(Tabla_lineas[[#This Row],[CODIGO SAP]],[1]!TABLA_MAESTRO_DE_ARTICULO[ItemCode],0))</f>
        <v>GEL</v>
      </c>
      <c r="M48" t="s">
        <v>254</v>
      </c>
      <c r="N48">
        <v>61</v>
      </c>
      <c r="O48" t="s">
        <v>255</v>
      </c>
      <c r="S48" s="2">
        <v>2000</v>
      </c>
      <c r="T48">
        <v>22020</v>
      </c>
      <c r="U48">
        <v>11.02</v>
      </c>
      <c r="V48">
        <v>11.01</v>
      </c>
      <c r="W48">
        <v>5</v>
      </c>
      <c r="Z48" s="4" t="s">
        <v>46</v>
      </c>
      <c r="AA48" t="s">
        <v>153</v>
      </c>
      <c r="AB48">
        <v>46132</v>
      </c>
      <c r="AG48">
        <v>0</v>
      </c>
      <c r="AH48">
        <v>2000</v>
      </c>
      <c r="AM48" t="str">
        <f>SUBSTITUTE(Tabla_lineas[[#This Row],[Codigo Liname]]," ","")</f>
        <v>M0101</v>
      </c>
    </row>
    <row r="49" spans="1:39" customFormat="1" x14ac:dyDescent="0.25">
      <c r="A49" s="2">
        <v>6</v>
      </c>
      <c r="B49" t="s">
        <v>154</v>
      </c>
      <c r="C49">
        <f t="shared" si="0"/>
        <v>1625250</v>
      </c>
      <c r="D49">
        <v>1800</v>
      </c>
      <c r="E49" t="s">
        <v>138</v>
      </c>
      <c r="F49">
        <v>0.2</v>
      </c>
      <c r="G49">
        <v>0.2</v>
      </c>
      <c r="H49" t="s">
        <v>139</v>
      </c>
      <c r="I49" s="2">
        <v>0.24</v>
      </c>
      <c r="J49" t="s">
        <v>140</v>
      </c>
      <c r="K49" t="s">
        <v>141</v>
      </c>
      <c r="L49" s="3" t="str">
        <f>+INDEX([1]!TABLA_MAESTRO_DE_ARTICULO[SubGroupName],MATCH(Tabla_lineas[[#This Row],[CODIGO SAP]],[1]!TABLA_MAESTRO_DE_ARTICULO[ItemCode],0))</f>
        <v>COMPRIMIDO</v>
      </c>
      <c r="M49" t="s">
        <v>142</v>
      </c>
      <c r="N49">
        <v>59</v>
      </c>
      <c r="O49" t="s">
        <v>45</v>
      </c>
      <c r="S49" s="2">
        <v>10000</v>
      </c>
      <c r="T49">
        <v>1700.0000000000002</v>
      </c>
      <c r="U49">
        <v>0.18</v>
      </c>
      <c r="V49">
        <v>0.17</v>
      </c>
      <c r="W49">
        <v>0.12</v>
      </c>
      <c r="Z49" s="4" t="s">
        <v>46</v>
      </c>
      <c r="AA49" t="s">
        <v>126</v>
      </c>
      <c r="AB49">
        <v>46132</v>
      </c>
      <c r="AG49">
        <v>0</v>
      </c>
      <c r="AH49">
        <v>10000</v>
      </c>
      <c r="AM49" t="str">
        <f>SUBSTITUTE(Tabla_lineas[[#This Row],[Codigo Liname]]," ","")</f>
        <v>M0102</v>
      </c>
    </row>
    <row r="50" spans="1:39" customFormat="1" x14ac:dyDescent="0.25">
      <c r="A50" s="2">
        <v>6</v>
      </c>
      <c r="B50" t="s">
        <v>154</v>
      </c>
      <c r="C50">
        <f t="shared" si="0"/>
        <v>1625250</v>
      </c>
      <c r="D50">
        <v>10150</v>
      </c>
      <c r="E50" t="s">
        <v>256</v>
      </c>
      <c r="F50">
        <v>3.3</v>
      </c>
      <c r="G50">
        <v>3.3</v>
      </c>
      <c r="H50" t="s">
        <v>257</v>
      </c>
      <c r="I50" s="2">
        <v>3.82</v>
      </c>
      <c r="J50" t="s">
        <v>258</v>
      </c>
      <c r="K50" t="s">
        <v>259</v>
      </c>
      <c r="L50" s="3" t="str">
        <f>+INDEX([1]!TABLA_MAESTRO_DE_ARTICULO[SubGroupName],MATCH(Tabla_lineas[[#This Row],[CODIGO SAP]],[1]!TABLA_MAESTRO_DE_ARTICULO[ItemCode],0))</f>
        <v>SOLUCION INYECTABLE</v>
      </c>
      <c r="M50" t="s">
        <v>260</v>
      </c>
      <c r="N50">
        <v>60</v>
      </c>
      <c r="O50" t="s">
        <v>249</v>
      </c>
      <c r="S50" s="2">
        <v>7000</v>
      </c>
      <c r="T50">
        <v>10080</v>
      </c>
      <c r="U50">
        <v>1.45</v>
      </c>
      <c r="V50">
        <v>1.44</v>
      </c>
      <c r="W50">
        <v>0.7</v>
      </c>
      <c r="Z50" s="4" t="s">
        <v>46</v>
      </c>
      <c r="AA50" t="s">
        <v>153</v>
      </c>
      <c r="AB50">
        <v>46132</v>
      </c>
      <c r="AG50">
        <v>0</v>
      </c>
      <c r="AH50">
        <v>7000</v>
      </c>
      <c r="AM50" t="str">
        <f>SUBSTITUTE(Tabla_lineas[[#This Row],[Codigo Liname]]," ","")</f>
        <v>M0103</v>
      </c>
    </row>
    <row r="51" spans="1:39" customFormat="1" x14ac:dyDescent="0.25">
      <c r="A51" s="2">
        <v>6</v>
      </c>
      <c r="B51" t="s">
        <v>154</v>
      </c>
      <c r="C51">
        <f t="shared" si="0"/>
        <v>1625250</v>
      </c>
      <c r="D51">
        <v>2379</v>
      </c>
      <c r="E51" t="s">
        <v>261</v>
      </c>
      <c r="F51">
        <v>29.81</v>
      </c>
      <c r="G51">
        <v>16.77</v>
      </c>
      <c r="H51" t="s">
        <v>262</v>
      </c>
      <c r="I51" s="2">
        <v>16.77</v>
      </c>
      <c r="J51" t="s">
        <v>263</v>
      </c>
      <c r="K51" t="s">
        <v>264</v>
      </c>
      <c r="L51" s="3" t="str">
        <f>+INDEX([1]!TABLA_MAESTRO_DE_ARTICULO[SubGroupName],MATCH(Tabla_lineas[[#This Row],[CODIGO SAP]],[1]!TABLA_MAESTRO_DE_ARTICULO[ItemCode],0))</f>
        <v>POLVO PARA SUSPENSION</v>
      </c>
      <c r="M51" t="s">
        <v>265</v>
      </c>
      <c r="N51">
        <v>63</v>
      </c>
      <c r="O51" t="s">
        <v>65</v>
      </c>
      <c r="S51" s="2">
        <v>150</v>
      </c>
      <c r="T51">
        <v>2377.5</v>
      </c>
      <c r="U51">
        <v>15.86</v>
      </c>
      <c r="V51">
        <v>15.85</v>
      </c>
      <c r="W51">
        <v>10</v>
      </c>
      <c r="Z51" s="4" t="s">
        <v>46</v>
      </c>
      <c r="AA51" t="s">
        <v>153</v>
      </c>
      <c r="AB51">
        <v>46096</v>
      </c>
      <c r="AG51">
        <v>0</v>
      </c>
      <c r="AH51">
        <v>150</v>
      </c>
      <c r="AM51" t="str">
        <f>SUBSTITUTE(Tabla_lineas[[#This Row],[Codigo Liname]]," ","")</f>
        <v>J0142</v>
      </c>
    </row>
    <row r="52" spans="1:39" customFormat="1" x14ac:dyDescent="0.25">
      <c r="A52" s="2">
        <v>6</v>
      </c>
      <c r="B52" t="s">
        <v>154</v>
      </c>
      <c r="C52">
        <f t="shared" si="0"/>
        <v>1625250</v>
      </c>
      <c r="D52">
        <v>9920</v>
      </c>
      <c r="E52" t="s">
        <v>143</v>
      </c>
      <c r="F52">
        <v>2.17</v>
      </c>
      <c r="G52">
        <v>2.17</v>
      </c>
      <c r="H52" t="s">
        <v>144</v>
      </c>
      <c r="I52" s="2">
        <v>2.3199999999999998</v>
      </c>
      <c r="J52" t="s">
        <v>145</v>
      </c>
      <c r="K52" t="s">
        <v>146</v>
      </c>
      <c r="L52" s="3" t="str">
        <f>+INDEX([1]!TABLA_MAESTRO_DE_ARTICULO[SubGroupName],MATCH(Tabla_lineas[[#This Row],[CODIGO SAP]],[1]!TABLA_MAESTRO_DE_ARTICULO[ItemCode],0))</f>
        <v>CAPSULA DURA</v>
      </c>
      <c r="M52" t="s">
        <v>147</v>
      </c>
      <c r="N52">
        <v>62</v>
      </c>
      <c r="O52" t="s">
        <v>45</v>
      </c>
      <c r="S52" s="2">
        <v>8000</v>
      </c>
      <c r="T52">
        <v>9840</v>
      </c>
      <c r="U52">
        <v>1.24</v>
      </c>
      <c r="V52">
        <v>1.23</v>
      </c>
      <c r="W52">
        <v>0.8</v>
      </c>
      <c r="Z52" s="4" t="s">
        <v>46</v>
      </c>
      <c r="AA52" t="s">
        <v>120</v>
      </c>
      <c r="AB52">
        <v>46132</v>
      </c>
      <c r="AG52">
        <v>0</v>
      </c>
      <c r="AH52">
        <v>8000</v>
      </c>
      <c r="AM52" t="str">
        <f>SUBSTITUTE(Tabla_lineas[[#This Row],[Codigo Liname]]," ","")</f>
        <v>J0141</v>
      </c>
    </row>
    <row r="53" spans="1:39" customFormat="1" x14ac:dyDescent="0.25">
      <c r="A53" s="2">
        <v>6</v>
      </c>
      <c r="B53" t="s">
        <v>154</v>
      </c>
      <c r="C53">
        <f t="shared" si="0"/>
        <v>1625250</v>
      </c>
      <c r="D53">
        <v>1200</v>
      </c>
      <c r="E53" t="s">
        <v>266</v>
      </c>
      <c r="F53">
        <v>0.56000000000000005</v>
      </c>
      <c r="G53">
        <v>0.53</v>
      </c>
      <c r="H53" t="s">
        <v>267</v>
      </c>
      <c r="I53" s="2">
        <v>0.53</v>
      </c>
      <c r="J53" t="s">
        <v>268</v>
      </c>
      <c r="K53" t="s">
        <v>269</v>
      </c>
      <c r="L53" s="3" t="str">
        <f>+INDEX([1]!TABLA_MAESTRO_DE_ARTICULO[SubGroupName],MATCH(Tabla_lineas[[#This Row],[CODIGO SAP]],[1]!TABLA_MAESTRO_DE_ARTICULO[ItemCode],0))</f>
        <v>COMPRIMIDO</v>
      </c>
      <c r="M53" t="s">
        <v>270</v>
      </c>
      <c r="N53">
        <v>66</v>
      </c>
      <c r="O53" t="s">
        <v>45</v>
      </c>
      <c r="S53" s="2">
        <v>5000</v>
      </c>
      <c r="T53">
        <v>1150</v>
      </c>
      <c r="U53">
        <v>0.24</v>
      </c>
      <c r="V53">
        <v>0.23</v>
      </c>
      <c r="W53">
        <v>0.12</v>
      </c>
      <c r="Z53" s="4" t="s">
        <v>46</v>
      </c>
      <c r="AA53" t="s">
        <v>126</v>
      </c>
      <c r="AB53">
        <v>46132</v>
      </c>
      <c r="AG53">
        <v>0</v>
      </c>
      <c r="AH53">
        <v>5000</v>
      </c>
      <c r="AM53" t="str">
        <f>SUBSTITUTE(Tabla_lineas[[#This Row],[Codigo Liname]]," ","")</f>
        <v>C0901</v>
      </c>
    </row>
    <row r="54" spans="1:39" customFormat="1" x14ac:dyDescent="0.25">
      <c r="A54" s="2">
        <v>6</v>
      </c>
      <c r="B54" t="s">
        <v>154</v>
      </c>
      <c r="C54">
        <f t="shared" si="0"/>
        <v>1625250</v>
      </c>
      <c r="D54">
        <v>2950</v>
      </c>
      <c r="E54" t="s">
        <v>271</v>
      </c>
      <c r="F54">
        <v>5.89</v>
      </c>
      <c r="G54">
        <v>5.89</v>
      </c>
      <c r="H54" t="s">
        <v>272</v>
      </c>
      <c r="I54" s="2">
        <v>7.73</v>
      </c>
      <c r="J54" t="s">
        <v>273</v>
      </c>
      <c r="K54" t="s">
        <v>274</v>
      </c>
      <c r="L54" s="3" t="str">
        <f>+INDEX([1]!TABLA_MAESTRO_DE_ARTICULO[SubGroupName],MATCH(Tabla_lineas[[#This Row],[CODIGO SAP]],[1]!TABLA_MAESTRO_DE_ARTICULO[ItemCode],0))</f>
        <v>CAPSULA DURA</v>
      </c>
      <c r="M54" t="s">
        <v>275</v>
      </c>
      <c r="N54">
        <v>74</v>
      </c>
      <c r="O54" t="s">
        <v>276</v>
      </c>
      <c r="S54" s="2">
        <v>1000</v>
      </c>
      <c r="T54">
        <v>2940</v>
      </c>
      <c r="U54">
        <v>2.95</v>
      </c>
      <c r="V54">
        <v>2.94</v>
      </c>
      <c r="W54">
        <v>0.9</v>
      </c>
      <c r="Z54" s="4" t="s">
        <v>53</v>
      </c>
      <c r="AA54" t="s">
        <v>126</v>
      </c>
      <c r="AB54">
        <v>46132</v>
      </c>
      <c r="AG54">
        <v>0</v>
      </c>
      <c r="AH54">
        <v>1000</v>
      </c>
      <c r="AM54" t="str">
        <f>SUBSTITUTE(Tabla_lineas[[#This Row],[Codigo Liname]]," ","")</f>
        <v>J0208</v>
      </c>
    </row>
    <row r="55" spans="1:39" customFormat="1" x14ac:dyDescent="0.25">
      <c r="A55" s="2">
        <v>6</v>
      </c>
      <c r="B55" t="s">
        <v>154</v>
      </c>
      <c r="C55">
        <f t="shared" si="0"/>
        <v>1625250</v>
      </c>
      <c r="D55">
        <v>4660</v>
      </c>
      <c r="E55" t="s">
        <v>277</v>
      </c>
      <c r="F55">
        <v>4.05</v>
      </c>
      <c r="G55">
        <v>2.59</v>
      </c>
      <c r="H55" t="s">
        <v>278</v>
      </c>
      <c r="I55" s="2">
        <v>2.59</v>
      </c>
      <c r="J55" t="s">
        <v>279</v>
      </c>
      <c r="K55" t="s">
        <v>280</v>
      </c>
      <c r="L55" s="3" t="str">
        <f>+INDEX([1]!TABLA_MAESTRO_DE_ARTICULO[SubGroupName],MATCH(Tabla_lineas[[#This Row],[CODIGO SAP]],[1]!TABLA_MAESTRO_DE_ARTICULO[ItemCode],0))</f>
        <v>COMPRIMIDO</v>
      </c>
      <c r="M55" t="s">
        <v>281</v>
      </c>
      <c r="N55">
        <v>76</v>
      </c>
      <c r="O55" t="s">
        <v>45</v>
      </c>
      <c r="S55" s="2">
        <v>2000</v>
      </c>
      <c r="T55">
        <v>4640</v>
      </c>
      <c r="U55">
        <v>2.33</v>
      </c>
      <c r="V55">
        <v>2.3199999999999998</v>
      </c>
      <c r="W55">
        <v>0.7</v>
      </c>
      <c r="Z55" s="4" t="s">
        <v>46</v>
      </c>
      <c r="AA55" t="s">
        <v>120</v>
      </c>
      <c r="AB55">
        <v>46132</v>
      </c>
      <c r="AG55">
        <v>0</v>
      </c>
      <c r="AH55">
        <v>2000</v>
      </c>
      <c r="AM55" t="str">
        <f>SUBSTITUTE(Tabla_lineas[[#This Row],[Codigo Liname]]," ","")</f>
        <v>C1002</v>
      </c>
    </row>
    <row r="56" spans="1:39" customFormat="1" x14ac:dyDescent="0.25">
      <c r="A56" s="2">
        <v>6</v>
      </c>
      <c r="B56" t="s">
        <v>154</v>
      </c>
      <c r="C56">
        <f t="shared" si="0"/>
        <v>1625250</v>
      </c>
      <c r="D56">
        <v>860</v>
      </c>
      <c r="E56" t="s">
        <v>282</v>
      </c>
      <c r="F56">
        <v>4.76</v>
      </c>
      <c r="G56">
        <v>2.15</v>
      </c>
      <c r="H56" t="s">
        <v>283</v>
      </c>
      <c r="I56" s="2">
        <v>2.15</v>
      </c>
      <c r="J56" t="s">
        <v>284</v>
      </c>
      <c r="K56" t="s">
        <v>285</v>
      </c>
      <c r="L56" s="3" t="str">
        <f>+INDEX([1]!TABLA_MAESTRO_DE_ARTICULO[SubGroupName],MATCH(Tabla_lineas[[#This Row],[CODIGO SAP]],[1]!TABLA_MAESTRO_DE_ARTICULO[ItemCode],0))</f>
        <v>SOLUCION INYECTABLE</v>
      </c>
      <c r="M56" t="s">
        <v>286</v>
      </c>
      <c r="N56">
        <v>78</v>
      </c>
      <c r="O56" t="s">
        <v>249</v>
      </c>
      <c r="S56" s="2">
        <v>400</v>
      </c>
      <c r="T56">
        <v>856</v>
      </c>
      <c r="U56">
        <v>2.15</v>
      </c>
      <c r="V56">
        <v>2.14</v>
      </c>
      <c r="W56">
        <v>0.7</v>
      </c>
      <c r="Z56" s="4" t="s">
        <v>53</v>
      </c>
      <c r="AA56" t="s">
        <v>126</v>
      </c>
      <c r="AB56">
        <v>46132</v>
      </c>
      <c r="AG56">
        <v>0</v>
      </c>
      <c r="AH56">
        <v>400</v>
      </c>
      <c r="AM56" t="str">
        <f>SUBSTITUTE(Tabla_lineas[[#This Row],[Codigo Liname]]," ","")</f>
        <v>J0149</v>
      </c>
    </row>
    <row r="57" spans="1:39" customFormat="1" x14ac:dyDescent="0.25">
      <c r="A57" s="2">
        <v>6</v>
      </c>
      <c r="B57" t="s">
        <v>154</v>
      </c>
      <c r="C57">
        <f t="shared" si="0"/>
        <v>1625250</v>
      </c>
      <c r="D57">
        <v>2640</v>
      </c>
      <c r="E57" t="s">
        <v>287</v>
      </c>
      <c r="F57">
        <v>0.48</v>
      </c>
      <c r="G57">
        <v>0.48</v>
      </c>
      <c r="H57" t="s">
        <v>288</v>
      </c>
      <c r="I57" s="2">
        <v>0.48</v>
      </c>
      <c r="J57" t="s">
        <v>289</v>
      </c>
      <c r="K57" t="s">
        <v>290</v>
      </c>
      <c r="L57" s="3" t="str">
        <f>+INDEX([1]!TABLA_MAESTRO_DE_ARTICULO[SubGroupName],MATCH(Tabla_lineas[[#This Row],[CODIGO SAP]],[1]!TABLA_MAESTRO_DE_ARTICULO[ItemCode],0))</f>
        <v>COMPRIMIDO</v>
      </c>
      <c r="M57" t="s">
        <v>291</v>
      </c>
      <c r="N57">
        <v>79</v>
      </c>
      <c r="O57" t="s">
        <v>45</v>
      </c>
      <c r="S57" s="2">
        <v>12000</v>
      </c>
      <c r="T57">
        <v>2520</v>
      </c>
      <c r="U57">
        <v>0.22</v>
      </c>
      <c r="V57">
        <v>0.21</v>
      </c>
      <c r="W57">
        <v>0.12</v>
      </c>
      <c r="Z57" s="4" t="s">
        <v>53</v>
      </c>
      <c r="AA57" t="s">
        <v>153</v>
      </c>
      <c r="AB57">
        <v>46132</v>
      </c>
      <c r="AG57">
        <v>0</v>
      </c>
      <c r="AH57">
        <v>12000</v>
      </c>
      <c r="AM57" t="str">
        <f>SUBSTITUTE(Tabla_lineas[[#This Row],[Codigo Liname]]," ","")</f>
        <v>A1001</v>
      </c>
    </row>
    <row r="58" spans="1:39" customFormat="1" x14ac:dyDescent="0.25">
      <c r="A58" s="2">
        <v>6</v>
      </c>
      <c r="B58" t="s">
        <v>154</v>
      </c>
      <c r="C58">
        <f t="shared" si="0"/>
        <v>1625250</v>
      </c>
      <c r="D58">
        <v>4556</v>
      </c>
      <c r="E58" t="s">
        <v>292</v>
      </c>
      <c r="F58">
        <v>25.27</v>
      </c>
      <c r="G58">
        <v>18.27</v>
      </c>
      <c r="H58" t="s">
        <v>293</v>
      </c>
      <c r="I58" s="2">
        <v>18.27</v>
      </c>
      <c r="J58" t="s">
        <v>294</v>
      </c>
      <c r="K58" t="s">
        <v>295</v>
      </c>
      <c r="L58" s="3" t="str">
        <f>+INDEX([1]!TABLA_MAESTRO_DE_ARTICULO[SubGroupName],MATCH(Tabla_lineas[[#This Row],[CODIGO SAP]],[1]!TABLA_MAESTRO_DE_ARTICULO[ItemCode],0))</f>
        <v>CREMA DERMICA</v>
      </c>
      <c r="M58" t="s">
        <v>296</v>
      </c>
      <c r="N58">
        <v>82</v>
      </c>
      <c r="O58" t="s">
        <v>297</v>
      </c>
      <c r="S58" s="2">
        <v>400</v>
      </c>
      <c r="T58">
        <v>4552</v>
      </c>
      <c r="U58">
        <v>11.39</v>
      </c>
      <c r="V58">
        <v>11.38</v>
      </c>
      <c r="W58">
        <v>5</v>
      </c>
      <c r="Z58" s="4" t="s">
        <v>46</v>
      </c>
      <c r="AA58" t="s">
        <v>153</v>
      </c>
      <c r="AB58">
        <v>46132</v>
      </c>
      <c r="AG58">
        <v>0</v>
      </c>
      <c r="AH58">
        <v>400</v>
      </c>
      <c r="AM58" t="str">
        <f>SUBSTITUTE(Tabla_lineas[[#This Row],[Codigo Liname]]," ","")</f>
        <v>D0704</v>
      </c>
    </row>
    <row r="59" spans="1:39" customFormat="1" x14ac:dyDescent="0.25">
      <c r="A59" s="2">
        <v>6</v>
      </c>
      <c r="B59" t="s">
        <v>154</v>
      </c>
      <c r="C59">
        <f t="shared" si="0"/>
        <v>1625250</v>
      </c>
      <c r="D59">
        <v>19540</v>
      </c>
      <c r="E59" t="s">
        <v>298</v>
      </c>
      <c r="F59">
        <v>14.58</v>
      </c>
      <c r="G59">
        <v>14.58</v>
      </c>
      <c r="H59" t="s">
        <v>299</v>
      </c>
      <c r="I59" s="2">
        <v>24.71</v>
      </c>
      <c r="J59" t="s">
        <v>300</v>
      </c>
      <c r="K59" t="s">
        <v>301</v>
      </c>
      <c r="L59" s="3" t="str">
        <f>+INDEX([1]!TABLA_MAESTRO_DE_ARTICULO[SubGroupName],MATCH(Tabla_lineas[[#This Row],[CODIGO SAP]],[1]!TABLA_MAESTRO_DE_ARTICULO[ItemCode],0))</f>
        <v>SUSPENSION</v>
      </c>
      <c r="M59" t="s">
        <v>302</v>
      </c>
      <c r="N59">
        <v>86</v>
      </c>
      <c r="O59" t="s">
        <v>65</v>
      </c>
      <c r="S59" s="2">
        <v>2000</v>
      </c>
      <c r="T59">
        <v>19520</v>
      </c>
      <c r="U59">
        <v>9.77</v>
      </c>
      <c r="V59">
        <v>9.76</v>
      </c>
      <c r="W59">
        <v>5.5</v>
      </c>
      <c r="Z59" s="4" t="s">
        <v>46</v>
      </c>
      <c r="AA59" t="s">
        <v>153</v>
      </c>
      <c r="AB59">
        <v>46096</v>
      </c>
      <c r="AG59">
        <v>0</v>
      </c>
      <c r="AH59">
        <v>2000</v>
      </c>
      <c r="AM59" t="str">
        <f>SUBSTITUTE(Tabla_lineas[[#This Row],[Codigo Liname]]," ","")</f>
        <v>M0104</v>
      </c>
    </row>
    <row r="60" spans="1:39" customFormat="1" x14ac:dyDescent="0.25">
      <c r="A60" s="2">
        <v>6</v>
      </c>
      <c r="B60" t="s">
        <v>154</v>
      </c>
      <c r="C60">
        <f t="shared" si="0"/>
        <v>1625250</v>
      </c>
      <c r="D60">
        <v>31000</v>
      </c>
      <c r="E60" t="s">
        <v>303</v>
      </c>
      <c r="F60">
        <v>0.75</v>
      </c>
      <c r="G60">
        <v>0.69</v>
      </c>
      <c r="H60" t="s">
        <v>304</v>
      </c>
      <c r="I60" s="2">
        <v>0.69</v>
      </c>
      <c r="J60" t="s">
        <v>305</v>
      </c>
      <c r="K60" t="s">
        <v>306</v>
      </c>
      <c r="L60" s="3" t="str">
        <f>+INDEX([1]!TABLA_MAESTRO_DE_ARTICULO[SubGroupName],MATCH(Tabla_lineas[[#This Row],[CODIGO SAP]],[1]!TABLA_MAESTRO_DE_ARTICULO[ItemCode],0))</f>
        <v>COMPRIMIDO</v>
      </c>
      <c r="M60" t="s">
        <v>307</v>
      </c>
      <c r="N60">
        <v>85</v>
      </c>
      <c r="O60" t="s">
        <v>45</v>
      </c>
      <c r="P60">
        <v>138600</v>
      </c>
      <c r="Q60">
        <v>3275900</v>
      </c>
      <c r="R60">
        <v>3414500</v>
      </c>
      <c r="S60" s="2">
        <v>100000</v>
      </c>
      <c r="T60">
        <v>30000</v>
      </c>
      <c r="U60">
        <v>0.31</v>
      </c>
      <c r="V60">
        <v>0.3</v>
      </c>
      <c r="W60">
        <v>0.14000000000000001</v>
      </c>
      <c r="Z60" s="4" t="s">
        <v>46</v>
      </c>
      <c r="AA60" t="s">
        <v>120</v>
      </c>
      <c r="AB60">
        <v>46132</v>
      </c>
      <c r="AG60">
        <v>0</v>
      </c>
      <c r="AH60">
        <v>100000</v>
      </c>
      <c r="AM60" t="str">
        <f>SUBSTITUTE(Tabla_lineas[[#This Row],[Codigo Liname]]," ","")</f>
        <v>M0105</v>
      </c>
    </row>
    <row r="61" spans="1:39" customFormat="1" x14ac:dyDescent="0.25">
      <c r="A61" s="2">
        <v>6</v>
      </c>
      <c r="B61" t="s">
        <v>154</v>
      </c>
      <c r="C61">
        <f t="shared" si="0"/>
        <v>1625250</v>
      </c>
      <c r="D61">
        <v>25200</v>
      </c>
      <c r="E61" t="s">
        <v>308</v>
      </c>
      <c r="F61">
        <v>5.07</v>
      </c>
      <c r="G61">
        <v>5.07</v>
      </c>
      <c r="H61" t="s">
        <v>309</v>
      </c>
      <c r="I61" s="2">
        <v>10.9</v>
      </c>
      <c r="J61" t="s">
        <v>310</v>
      </c>
      <c r="K61" t="s">
        <v>311</v>
      </c>
      <c r="L61" s="3" t="str">
        <f>+INDEX([1]!TABLA_MAESTRO_DE_ARTICULO[SubGroupName],MATCH(Tabla_lineas[[#This Row],[CODIGO SAP]],[1]!TABLA_MAESTRO_DE_ARTICULO[ItemCode],0))</f>
        <v>SOLUCION INYECTABLE</v>
      </c>
      <c r="M61" t="s">
        <v>312</v>
      </c>
      <c r="N61">
        <v>91</v>
      </c>
      <c r="O61" t="s">
        <v>249</v>
      </c>
      <c r="S61" s="2">
        <v>4000</v>
      </c>
      <c r="T61">
        <v>20280</v>
      </c>
      <c r="U61">
        <v>6.3</v>
      </c>
      <c r="V61">
        <v>5.07</v>
      </c>
      <c r="W61">
        <v>1</v>
      </c>
      <c r="Z61" s="4" t="s">
        <v>46</v>
      </c>
      <c r="AA61" t="s">
        <v>126</v>
      </c>
      <c r="AB61">
        <v>46132</v>
      </c>
      <c r="AG61">
        <v>0</v>
      </c>
      <c r="AH61">
        <v>4000</v>
      </c>
      <c r="AM61" t="str">
        <f>SUBSTITUTE(Tabla_lineas[[#This Row],[Codigo Liname]]," ","")</f>
        <v>M0109</v>
      </c>
    </row>
    <row r="62" spans="1:39" customFormat="1" x14ac:dyDescent="0.25">
      <c r="A62" s="2">
        <v>6</v>
      </c>
      <c r="B62" t="s">
        <v>154</v>
      </c>
      <c r="C62">
        <f t="shared" si="0"/>
        <v>1625250</v>
      </c>
      <c r="D62">
        <v>53600</v>
      </c>
      <c r="E62" t="s">
        <v>82</v>
      </c>
      <c r="F62">
        <v>1.61</v>
      </c>
      <c r="G62">
        <v>1.61</v>
      </c>
      <c r="H62" t="s">
        <v>83</v>
      </c>
      <c r="I62" s="2">
        <v>3.67</v>
      </c>
      <c r="J62" t="s">
        <v>84</v>
      </c>
      <c r="K62" t="s">
        <v>85</v>
      </c>
      <c r="L62" s="3" t="str">
        <f>+INDEX([1]!TABLA_MAESTRO_DE_ARTICULO[SubGroupName],MATCH(Tabla_lineas[[#This Row],[CODIGO SAP]],[1]!TABLA_MAESTRO_DE_ARTICULO[ItemCode],0))</f>
        <v>COMPRIMIDO</v>
      </c>
      <c r="M62" t="s">
        <v>86</v>
      </c>
      <c r="N62">
        <v>98</v>
      </c>
      <c r="O62" t="s">
        <v>45</v>
      </c>
      <c r="S62" s="2">
        <v>80000</v>
      </c>
      <c r="T62">
        <v>52800</v>
      </c>
      <c r="U62">
        <v>0.67</v>
      </c>
      <c r="V62">
        <v>0.66</v>
      </c>
      <c r="W62">
        <v>0.15</v>
      </c>
      <c r="Z62" s="4" t="s">
        <v>46</v>
      </c>
      <c r="AA62" t="s">
        <v>126</v>
      </c>
      <c r="AB62">
        <v>46132</v>
      </c>
      <c r="AG62">
        <v>0</v>
      </c>
      <c r="AH62">
        <v>80000</v>
      </c>
      <c r="AM62" t="str">
        <f>SUBSTITUTE(Tabla_lineas[[#This Row],[Codigo Liname]]," ","")</f>
        <v>C0902</v>
      </c>
    </row>
    <row r="63" spans="1:39" customFormat="1" x14ac:dyDescent="0.25">
      <c r="A63" s="2">
        <v>6</v>
      </c>
      <c r="B63" t="s">
        <v>154</v>
      </c>
      <c r="C63">
        <f t="shared" si="0"/>
        <v>1625250</v>
      </c>
      <c r="D63">
        <v>4545</v>
      </c>
      <c r="E63" t="s">
        <v>148</v>
      </c>
      <c r="F63">
        <v>5.12</v>
      </c>
      <c r="G63">
        <v>4</v>
      </c>
      <c r="H63" t="s">
        <v>149</v>
      </c>
      <c r="I63" s="2">
        <v>4</v>
      </c>
      <c r="J63" t="s">
        <v>150</v>
      </c>
      <c r="K63" t="s">
        <v>151</v>
      </c>
      <c r="L63" s="3" t="str">
        <f>+INDEX([1]!TABLA_MAESTRO_DE_ARTICULO[SubGroupName],MATCH(Tabla_lineas[[#This Row],[CODIGO SAP]],[1]!TABLA_MAESTRO_DE_ARTICULO[ItemCode],0))</f>
        <v>COMPRIMIDO</v>
      </c>
      <c r="M63" t="s">
        <v>152</v>
      </c>
      <c r="N63">
        <v>99</v>
      </c>
      <c r="O63" t="s">
        <v>45</v>
      </c>
      <c r="P63">
        <v>37700</v>
      </c>
      <c r="Q63">
        <v>150100</v>
      </c>
      <c r="R63">
        <v>187800</v>
      </c>
      <c r="S63" s="2">
        <v>1500</v>
      </c>
      <c r="T63">
        <v>4530</v>
      </c>
      <c r="U63">
        <v>3.03</v>
      </c>
      <c r="V63">
        <v>3.02</v>
      </c>
      <c r="W63">
        <v>0.12</v>
      </c>
      <c r="Z63" s="4" t="s">
        <v>46</v>
      </c>
      <c r="AA63" t="s">
        <v>153</v>
      </c>
      <c r="AB63">
        <v>46132</v>
      </c>
      <c r="AG63">
        <v>0</v>
      </c>
      <c r="AH63">
        <v>1500</v>
      </c>
      <c r="AM63" t="str">
        <f>SUBSTITUTE(Tabla_lineas[[#This Row],[Codigo Liname]]," ","")</f>
        <v>M0111</v>
      </c>
    </row>
    <row r="64" spans="1:39" customFormat="1" x14ac:dyDescent="0.25">
      <c r="A64" s="2">
        <v>6</v>
      </c>
      <c r="B64" t="s">
        <v>154</v>
      </c>
      <c r="C64">
        <f t="shared" si="0"/>
        <v>1625250</v>
      </c>
      <c r="D64">
        <v>9100</v>
      </c>
      <c r="E64" t="s">
        <v>313</v>
      </c>
      <c r="F64">
        <v>5.29</v>
      </c>
      <c r="G64">
        <v>5.29</v>
      </c>
      <c r="H64" t="s">
        <v>314</v>
      </c>
      <c r="I64" s="2">
        <v>6.32</v>
      </c>
      <c r="J64" t="s">
        <v>315</v>
      </c>
      <c r="K64" t="s">
        <v>316</v>
      </c>
      <c r="L64" s="3" t="str">
        <f>+INDEX([1]!TABLA_MAESTRO_DE_ARTICULO[SubGroupName],MATCH(Tabla_lineas[[#This Row],[CODIGO SAP]],[1]!TABLA_MAESTRO_DE_ARTICULO[ItemCode],0))</f>
        <v>SOLUCION INYECTABLE</v>
      </c>
      <c r="M64" t="s">
        <v>317</v>
      </c>
      <c r="N64">
        <v>101</v>
      </c>
      <c r="O64" t="s">
        <v>249</v>
      </c>
      <c r="S64" s="2">
        <v>5000</v>
      </c>
      <c r="T64">
        <v>9050</v>
      </c>
      <c r="U64">
        <v>1.82</v>
      </c>
      <c r="V64">
        <v>1.81</v>
      </c>
      <c r="W64">
        <v>0.7</v>
      </c>
      <c r="Z64" s="4" t="s">
        <v>46</v>
      </c>
      <c r="AA64" t="s">
        <v>120</v>
      </c>
      <c r="AB64">
        <v>46132</v>
      </c>
      <c r="AG64">
        <v>0</v>
      </c>
      <c r="AH64">
        <v>5000</v>
      </c>
      <c r="AM64" t="str">
        <f>SUBSTITUTE(Tabla_lineas[[#This Row],[Codigo Liname]]," ","")</f>
        <v>N0205</v>
      </c>
    </row>
    <row r="65" spans="1:39" customFormat="1" x14ac:dyDescent="0.25">
      <c r="A65" s="2">
        <v>6</v>
      </c>
      <c r="B65" t="s">
        <v>154</v>
      </c>
      <c r="C65">
        <f t="shared" si="0"/>
        <v>1625250</v>
      </c>
      <c r="D65">
        <v>25600</v>
      </c>
      <c r="E65" t="s">
        <v>318</v>
      </c>
      <c r="F65">
        <v>1.26</v>
      </c>
      <c r="G65">
        <v>1.26</v>
      </c>
      <c r="H65" t="s">
        <v>319</v>
      </c>
      <c r="I65" s="2">
        <v>3.35</v>
      </c>
      <c r="J65" t="s">
        <v>320</v>
      </c>
      <c r="K65" t="s">
        <v>321</v>
      </c>
      <c r="L65" s="3" t="str">
        <f>+INDEX([1]!TABLA_MAESTRO_DE_ARTICULO[SubGroupName],MATCH(Tabla_lineas[[#This Row],[CODIGO SAP]],[1]!TABLA_MAESTRO_DE_ARTICULO[ItemCode],0))</f>
        <v>COMPRIMIDO</v>
      </c>
      <c r="M65" t="s">
        <v>322</v>
      </c>
      <c r="N65">
        <v>102</v>
      </c>
      <c r="O65" t="s">
        <v>45</v>
      </c>
      <c r="S65" s="2">
        <v>20000</v>
      </c>
      <c r="T65">
        <v>25400</v>
      </c>
      <c r="U65">
        <v>1.28</v>
      </c>
      <c r="V65">
        <v>1.27</v>
      </c>
      <c r="W65">
        <v>0.2</v>
      </c>
      <c r="Z65" s="4" t="s">
        <v>46</v>
      </c>
      <c r="AA65" t="s">
        <v>120</v>
      </c>
      <c r="AB65">
        <v>46132</v>
      </c>
      <c r="AG65">
        <v>0</v>
      </c>
      <c r="AH65">
        <v>20000</v>
      </c>
      <c r="AM65" t="str">
        <f>SUBSTITUTE(Tabla_lineas[[#This Row],[Codigo Liname]]," ","")</f>
        <v>A1004</v>
      </c>
    </row>
    <row r="66" spans="1:39" customFormat="1" x14ac:dyDescent="0.25">
      <c r="A66" s="2">
        <v>6</v>
      </c>
      <c r="B66" t="s">
        <v>154</v>
      </c>
      <c r="C66">
        <f t="shared" ref="C66:C129" si="1">IFERROR(VALUE(RIGHT(TRIM(LEFT(B66,SEARCH("Eco",B66)-1)),7)),"COTI")</f>
        <v>1625250</v>
      </c>
      <c r="D66">
        <v>1310</v>
      </c>
      <c r="E66" t="s">
        <v>323</v>
      </c>
      <c r="F66">
        <v>5.91</v>
      </c>
      <c r="G66">
        <v>3.53</v>
      </c>
      <c r="H66" t="s">
        <v>324</v>
      </c>
      <c r="I66" s="2">
        <v>3.53</v>
      </c>
      <c r="J66" t="s">
        <v>325</v>
      </c>
      <c r="K66" t="s">
        <v>326</v>
      </c>
      <c r="L66" s="3" t="str">
        <f>+INDEX([1]!TABLA_MAESTRO_DE_ARTICULO[SubGroupName],MATCH(Tabla_lineas[[#This Row],[CODIGO SAP]],[1]!TABLA_MAESTRO_DE_ARTICULO[ItemCode],0))</f>
        <v>SOLUCION INYECTABLE</v>
      </c>
      <c r="M66" t="s">
        <v>327</v>
      </c>
      <c r="N66">
        <v>104</v>
      </c>
      <c r="O66" t="s">
        <v>249</v>
      </c>
      <c r="S66" s="2">
        <v>500</v>
      </c>
      <c r="T66">
        <v>1305</v>
      </c>
      <c r="U66">
        <v>2.62</v>
      </c>
      <c r="V66">
        <v>2.61</v>
      </c>
      <c r="W66">
        <v>0.7</v>
      </c>
      <c r="Z66" s="4" t="s">
        <v>46</v>
      </c>
      <c r="AA66" t="s">
        <v>153</v>
      </c>
      <c r="AB66">
        <v>46132</v>
      </c>
      <c r="AG66">
        <v>0</v>
      </c>
      <c r="AH66">
        <v>500</v>
      </c>
      <c r="AM66" t="str">
        <f>SUBSTITUTE(Tabla_lineas[[#This Row],[Codigo Liname]]," ","")</f>
        <v>A0308</v>
      </c>
    </row>
    <row r="67" spans="1:39" customFormat="1" x14ac:dyDescent="0.25">
      <c r="A67" s="2">
        <v>6</v>
      </c>
      <c r="B67" t="s">
        <v>154</v>
      </c>
      <c r="C67">
        <f t="shared" si="1"/>
        <v>1625250</v>
      </c>
      <c r="D67">
        <v>760</v>
      </c>
      <c r="E67" t="s">
        <v>87</v>
      </c>
      <c r="F67">
        <v>0.64</v>
      </c>
      <c r="G67">
        <v>0.44</v>
      </c>
      <c r="H67" t="s">
        <v>88</v>
      </c>
      <c r="I67" s="2">
        <v>0.44</v>
      </c>
      <c r="J67" t="s">
        <v>89</v>
      </c>
      <c r="K67" t="s">
        <v>90</v>
      </c>
      <c r="L67" s="3" t="str">
        <f>+INDEX([1]!TABLA_MAESTRO_DE_ARTICULO[SubGroupName],MATCH(Tabla_lineas[[#This Row],[CODIGO SAP]],[1]!TABLA_MAESTRO_DE_ARTICULO[ItemCode],0))</f>
        <v>COMPRIMIDO</v>
      </c>
      <c r="M67" t="s">
        <v>91</v>
      </c>
      <c r="N67">
        <v>103</v>
      </c>
      <c r="O67" t="s">
        <v>45</v>
      </c>
      <c r="S67" s="2">
        <v>2000</v>
      </c>
      <c r="T67">
        <v>740</v>
      </c>
      <c r="U67">
        <v>0.38</v>
      </c>
      <c r="V67">
        <v>0.37</v>
      </c>
      <c r="W67">
        <v>0.12</v>
      </c>
      <c r="Z67" s="4" t="s">
        <v>46</v>
      </c>
      <c r="AA67" t="s">
        <v>153</v>
      </c>
      <c r="AB67">
        <v>46132</v>
      </c>
      <c r="AG67">
        <v>0</v>
      </c>
      <c r="AH67">
        <v>2000</v>
      </c>
      <c r="AM67" t="str">
        <f>SUBSTITUTE(Tabla_lineas[[#This Row],[Codigo Liname]]," ","")</f>
        <v>A0307</v>
      </c>
    </row>
    <row r="68" spans="1:39" customFormat="1" x14ac:dyDescent="0.25">
      <c r="A68" s="2">
        <v>6</v>
      </c>
      <c r="B68" t="s">
        <v>154</v>
      </c>
      <c r="C68">
        <f t="shared" si="1"/>
        <v>1625250</v>
      </c>
      <c r="D68">
        <v>2320</v>
      </c>
      <c r="E68" t="s">
        <v>328</v>
      </c>
      <c r="F68">
        <v>0.92</v>
      </c>
      <c r="G68">
        <v>0.75</v>
      </c>
      <c r="H68" t="s">
        <v>329</v>
      </c>
      <c r="I68" s="2">
        <v>0.75</v>
      </c>
      <c r="J68" t="s">
        <v>330</v>
      </c>
      <c r="K68" t="s">
        <v>331</v>
      </c>
      <c r="L68" s="3" t="str">
        <f>+INDEX([1]!TABLA_MAESTRO_DE_ARTICULO[SubGroupName],MATCH(Tabla_lineas[[#This Row],[CODIGO SAP]],[1]!TABLA_MAESTRO_DE_ARTICULO[ItemCode],0))</f>
        <v>COMPRIMIDO</v>
      </c>
      <c r="M68" t="s">
        <v>332</v>
      </c>
      <c r="N68">
        <v>106</v>
      </c>
      <c r="O68" t="s">
        <v>45</v>
      </c>
      <c r="P68">
        <v>63200</v>
      </c>
      <c r="Q68">
        <v>247600</v>
      </c>
      <c r="R68">
        <v>310800</v>
      </c>
      <c r="S68" s="2">
        <v>4000</v>
      </c>
      <c r="T68">
        <v>2280</v>
      </c>
      <c r="U68">
        <v>0.57999999999999996</v>
      </c>
      <c r="V68">
        <v>0.56999999999999995</v>
      </c>
      <c r="W68">
        <v>0.2</v>
      </c>
      <c r="Z68" s="4" t="s">
        <v>46</v>
      </c>
      <c r="AA68" t="s">
        <v>120</v>
      </c>
      <c r="AB68">
        <v>46132</v>
      </c>
      <c r="AG68">
        <v>0</v>
      </c>
      <c r="AH68">
        <v>4000</v>
      </c>
      <c r="AM68" t="str">
        <f>SUBSTITUTE(Tabla_lineas[[#This Row],[Codigo Liname]]," ","")</f>
        <v>P0109</v>
      </c>
    </row>
    <row r="69" spans="1:39" customFormat="1" x14ac:dyDescent="0.25">
      <c r="A69" s="2">
        <v>6</v>
      </c>
      <c r="B69" t="s">
        <v>154</v>
      </c>
      <c r="C69">
        <f t="shared" si="1"/>
        <v>1625250</v>
      </c>
      <c r="D69">
        <v>1830</v>
      </c>
      <c r="E69" t="s">
        <v>92</v>
      </c>
      <c r="F69">
        <v>4.72</v>
      </c>
      <c r="G69">
        <v>4.72</v>
      </c>
      <c r="H69" t="s">
        <v>93</v>
      </c>
      <c r="I69" s="2">
        <v>5.27</v>
      </c>
      <c r="J69" t="s">
        <v>94</v>
      </c>
      <c r="K69" t="s">
        <v>95</v>
      </c>
      <c r="L69" s="3" t="str">
        <f>+INDEX([1]!TABLA_MAESTRO_DE_ARTICULO[SubGroupName],MATCH(Tabla_lineas[[#This Row],[CODIGO SAP]],[1]!TABLA_MAESTRO_DE_ARTICULO[ItemCode],0))</f>
        <v>OVULO VAGINAL</v>
      </c>
      <c r="M69" t="s">
        <v>96</v>
      </c>
      <c r="N69">
        <v>107</v>
      </c>
      <c r="O69" t="s">
        <v>97</v>
      </c>
      <c r="S69" s="2">
        <v>1000</v>
      </c>
      <c r="T69">
        <v>1820</v>
      </c>
      <c r="U69">
        <v>1.83</v>
      </c>
      <c r="V69">
        <v>1.82</v>
      </c>
      <c r="W69">
        <v>0.8</v>
      </c>
      <c r="Z69" s="4" t="s">
        <v>46</v>
      </c>
      <c r="AA69" t="s">
        <v>126</v>
      </c>
      <c r="AB69">
        <v>46132</v>
      </c>
      <c r="AG69">
        <v>0</v>
      </c>
      <c r="AH69">
        <v>1000</v>
      </c>
      <c r="AM69" t="str">
        <f>SUBSTITUTE(Tabla_lineas[[#This Row],[Codigo Liname]]," ","")</f>
        <v>G0104</v>
      </c>
    </row>
    <row r="70" spans="1:39" customFormat="1" x14ac:dyDescent="0.25">
      <c r="A70" s="2">
        <v>6</v>
      </c>
      <c r="B70" t="s">
        <v>154</v>
      </c>
      <c r="C70">
        <f t="shared" si="1"/>
        <v>1625250</v>
      </c>
      <c r="D70">
        <v>13500</v>
      </c>
      <c r="E70" t="s">
        <v>333</v>
      </c>
      <c r="F70">
        <v>0.8</v>
      </c>
      <c r="G70">
        <v>0.8</v>
      </c>
      <c r="H70" t="s">
        <v>334</v>
      </c>
      <c r="I70" s="2">
        <v>0.83</v>
      </c>
      <c r="J70" t="s">
        <v>335</v>
      </c>
      <c r="K70" t="s">
        <v>336</v>
      </c>
      <c r="L70" s="3" t="str">
        <f>+INDEX([1]!TABLA_MAESTRO_DE_ARTICULO[SubGroupName],MATCH(Tabla_lineas[[#This Row],[CODIGO SAP]],[1]!TABLA_MAESTRO_DE_ARTICULO[ItemCode],0))</f>
        <v>COMPRIMIDO</v>
      </c>
      <c r="M70" t="s">
        <v>337</v>
      </c>
      <c r="N70">
        <v>109</v>
      </c>
      <c r="O70" t="s">
        <v>45</v>
      </c>
      <c r="S70" s="2">
        <v>30000</v>
      </c>
      <c r="T70">
        <v>13200</v>
      </c>
      <c r="U70">
        <v>0.45</v>
      </c>
      <c r="V70">
        <v>0.44</v>
      </c>
      <c r="W70">
        <v>0.12</v>
      </c>
      <c r="Z70" s="4" t="s">
        <v>46</v>
      </c>
      <c r="AA70" t="s">
        <v>126</v>
      </c>
      <c r="AB70">
        <v>46096</v>
      </c>
      <c r="AG70">
        <v>0</v>
      </c>
      <c r="AH70">
        <v>30000</v>
      </c>
      <c r="AM70" t="str">
        <f>SUBSTITUTE(Tabla_lineas[[#This Row],[Codigo Liname]]," ","")</f>
        <v>A1109</v>
      </c>
    </row>
    <row r="71" spans="1:39" customFormat="1" x14ac:dyDescent="0.25">
      <c r="A71" s="2">
        <v>6</v>
      </c>
      <c r="B71" t="s">
        <v>154</v>
      </c>
      <c r="C71">
        <f t="shared" si="1"/>
        <v>1625250</v>
      </c>
      <c r="D71">
        <v>9300</v>
      </c>
      <c r="E71" t="s">
        <v>338</v>
      </c>
      <c r="F71">
        <v>2.34</v>
      </c>
      <c r="G71">
        <v>1.01</v>
      </c>
      <c r="H71" t="s">
        <v>339</v>
      </c>
      <c r="I71" s="2">
        <v>1.01</v>
      </c>
      <c r="J71" t="s">
        <v>340</v>
      </c>
      <c r="K71" t="s">
        <v>341</v>
      </c>
      <c r="L71" s="3" t="str">
        <f>+INDEX([1]!TABLA_MAESTRO_DE_ARTICULO[SubGroupName],MATCH(Tabla_lineas[[#This Row],[CODIGO SAP]],[1]!TABLA_MAESTRO_DE_ARTICULO[ItemCode],0))</f>
        <v>COMPRIMIDO</v>
      </c>
      <c r="M71" t="s">
        <v>342</v>
      </c>
      <c r="N71">
        <v>111</v>
      </c>
      <c r="O71" t="s">
        <v>45</v>
      </c>
      <c r="P71">
        <v>35800</v>
      </c>
      <c r="Q71">
        <v>569000</v>
      </c>
      <c r="R71">
        <v>604800</v>
      </c>
      <c r="S71" s="2">
        <v>10000</v>
      </c>
      <c r="T71">
        <v>9200</v>
      </c>
      <c r="U71">
        <v>0.93</v>
      </c>
      <c r="V71">
        <v>0.92</v>
      </c>
      <c r="W71">
        <v>0.25</v>
      </c>
      <c r="Z71" s="4" t="s">
        <v>46</v>
      </c>
      <c r="AA71" t="s">
        <v>126</v>
      </c>
      <c r="AB71">
        <v>46132</v>
      </c>
      <c r="AG71">
        <v>0</v>
      </c>
      <c r="AH71">
        <v>10000</v>
      </c>
      <c r="AM71" t="str">
        <f>SUBSTITUTE(Tabla_lineas[[#This Row],[Codigo Liname]]," ","")</f>
        <v>C0802</v>
      </c>
    </row>
    <row r="72" spans="1:39" customFormat="1" x14ac:dyDescent="0.25">
      <c r="A72" s="2">
        <v>6</v>
      </c>
      <c r="B72" t="s">
        <v>154</v>
      </c>
      <c r="C72">
        <f t="shared" si="1"/>
        <v>1625250</v>
      </c>
      <c r="D72">
        <v>1615.5</v>
      </c>
      <c r="E72" t="s">
        <v>343</v>
      </c>
      <c r="F72">
        <v>26.57</v>
      </c>
      <c r="G72">
        <v>17.350000000000001</v>
      </c>
      <c r="H72" t="s">
        <v>344</v>
      </c>
      <c r="I72" s="2">
        <v>17.350000000000001</v>
      </c>
      <c r="J72" t="s">
        <v>345</v>
      </c>
      <c r="K72" t="s">
        <v>346</v>
      </c>
      <c r="L72" s="3" t="str">
        <f>+INDEX([1]!TABLA_MAESTRO_DE_ARTICULO[SubGroupName],MATCH(Tabla_lineas[[#This Row],[CODIGO SAP]],[1]!TABLA_MAESTRO_DE_ARTICULO[ItemCode],0))</f>
        <v>CREMA DERMICA</v>
      </c>
      <c r="M72" t="s">
        <v>347</v>
      </c>
      <c r="N72">
        <v>112</v>
      </c>
      <c r="O72" t="s">
        <v>297</v>
      </c>
      <c r="S72" s="2">
        <v>150</v>
      </c>
      <c r="T72">
        <v>1614</v>
      </c>
      <c r="U72">
        <v>10.77</v>
      </c>
      <c r="V72">
        <v>10.76</v>
      </c>
      <c r="W72">
        <v>5</v>
      </c>
      <c r="Z72" s="4" t="s">
        <v>46</v>
      </c>
      <c r="AA72" t="s">
        <v>153</v>
      </c>
      <c r="AB72">
        <v>46096</v>
      </c>
      <c r="AG72">
        <v>0</v>
      </c>
      <c r="AH72">
        <v>150</v>
      </c>
      <c r="AM72" t="str">
        <f>SUBSTITUTE(Tabla_lineas[[#This Row],[Codigo Liname]]," ","")</f>
        <v>D0104</v>
      </c>
    </row>
    <row r="73" spans="1:39" customFormat="1" x14ac:dyDescent="0.25">
      <c r="A73" s="2">
        <v>6</v>
      </c>
      <c r="B73" t="s">
        <v>154</v>
      </c>
      <c r="C73">
        <f t="shared" si="1"/>
        <v>1625250</v>
      </c>
      <c r="D73">
        <v>1900</v>
      </c>
      <c r="E73" t="s">
        <v>348</v>
      </c>
      <c r="F73">
        <v>31.43</v>
      </c>
      <c r="G73">
        <v>31.43</v>
      </c>
      <c r="H73" t="s">
        <v>349</v>
      </c>
      <c r="I73" s="2">
        <v>45.42</v>
      </c>
      <c r="J73" t="s">
        <v>350</v>
      </c>
      <c r="K73" t="s">
        <v>351</v>
      </c>
      <c r="L73" s="3" t="str">
        <f>+INDEX([1]!TABLA_MAESTRO_DE_ARTICULO[SubGroupName],MATCH(Tabla_lineas[[#This Row],[CODIGO SAP]],[1]!TABLA_MAESTRO_DE_ARTICULO[ItemCode],0))</f>
        <v>SUSPENSION</v>
      </c>
      <c r="M73" t="s">
        <v>352</v>
      </c>
      <c r="N73">
        <v>113</v>
      </c>
      <c r="O73" t="s">
        <v>181</v>
      </c>
      <c r="S73" s="2">
        <v>100</v>
      </c>
      <c r="T73">
        <v>1899</v>
      </c>
      <c r="U73">
        <v>19</v>
      </c>
      <c r="V73">
        <v>18.989999999999998</v>
      </c>
      <c r="W73">
        <v>10</v>
      </c>
      <c r="Z73" s="4" t="s">
        <v>46</v>
      </c>
      <c r="AA73" t="s">
        <v>153</v>
      </c>
      <c r="AB73">
        <v>46132</v>
      </c>
      <c r="AG73">
        <v>0</v>
      </c>
      <c r="AH73">
        <v>100</v>
      </c>
      <c r="AM73" t="str">
        <f>SUBSTITUTE(Tabla_lineas[[#This Row],[Codigo Liname]]," ","")</f>
        <v>A0704</v>
      </c>
    </row>
    <row r="74" spans="1:39" customFormat="1" x14ac:dyDescent="0.25">
      <c r="A74" s="2">
        <v>6</v>
      </c>
      <c r="B74" t="s">
        <v>154</v>
      </c>
      <c r="C74">
        <f t="shared" si="1"/>
        <v>1625250</v>
      </c>
      <c r="D74">
        <v>3438.0000000000005</v>
      </c>
      <c r="E74" t="s">
        <v>98</v>
      </c>
      <c r="F74">
        <v>9.4</v>
      </c>
      <c r="G74">
        <v>8.77</v>
      </c>
      <c r="H74" t="s">
        <v>99</v>
      </c>
      <c r="I74" s="2">
        <v>8.77</v>
      </c>
      <c r="J74" t="s">
        <v>100</v>
      </c>
      <c r="K74" t="s">
        <v>101</v>
      </c>
      <c r="L74" s="3" t="str">
        <f>+INDEX([1]!TABLA_MAESTRO_DE_ARTICULO[SubGroupName],MATCH(Tabla_lineas[[#This Row],[CODIGO SAP]],[1]!TABLA_MAESTRO_DE_ARTICULO[ItemCode],0))</f>
        <v>GOTAS</v>
      </c>
      <c r="M74" t="s">
        <v>102</v>
      </c>
      <c r="N74">
        <v>121</v>
      </c>
      <c r="O74" t="s">
        <v>103</v>
      </c>
      <c r="S74" s="2">
        <v>600</v>
      </c>
      <c r="T74">
        <v>3432</v>
      </c>
      <c r="U74">
        <v>5.73</v>
      </c>
      <c r="V74">
        <v>5.72</v>
      </c>
      <c r="W74">
        <v>3</v>
      </c>
      <c r="Z74" s="4" t="s">
        <v>53</v>
      </c>
      <c r="AA74" t="s">
        <v>153</v>
      </c>
      <c r="AB74">
        <v>46132</v>
      </c>
      <c r="AG74">
        <v>0</v>
      </c>
      <c r="AH74">
        <v>600</v>
      </c>
      <c r="AM74" t="str">
        <f>SUBSTITUTE(Tabla_lineas[[#This Row],[Codigo Liname]]," ","")</f>
        <v>N0210</v>
      </c>
    </row>
    <row r="75" spans="1:39" customFormat="1" x14ac:dyDescent="0.25">
      <c r="A75" s="2">
        <v>6</v>
      </c>
      <c r="B75" t="s">
        <v>154</v>
      </c>
      <c r="C75">
        <f t="shared" si="1"/>
        <v>1625250</v>
      </c>
      <c r="D75">
        <v>7850</v>
      </c>
      <c r="E75" t="s">
        <v>353</v>
      </c>
      <c r="F75">
        <v>11.88</v>
      </c>
      <c r="G75">
        <v>11.88</v>
      </c>
      <c r="H75" t="s">
        <v>354</v>
      </c>
      <c r="I75" s="2">
        <v>13.94</v>
      </c>
      <c r="J75" t="s">
        <v>355</v>
      </c>
      <c r="K75" t="s">
        <v>356</v>
      </c>
      <c r="L75" s="3" t="str">
        <f>+INDEX([1]!TABLA_MAESTRO_DE_ARTICULO[SubGroupName],MATCH(Tabla_lineas[[#This Row],[CODIGO SAP]],[1]!TABLA_MAESTRO_DE_ARTICULO[ItemCode],0))</f>
        <v>JARABE</v>
      </c>
      <c r="M75" t="s">
        <v>357</v>
      </c>
      <c r="N75">
        <v>122</v>
      </c>
      <c r="O75" t="s">
        <v>181</v>
      </c>
      <c r="S75" s="2">
        <v>1000</v>
      </c>
      <c r="T75">
        <v>7840</v>
      </c>
      <c r="U75">
        <v>7.85</v>
      </c>
      <c r="V75">
        <v>7.84</v>
      </c>
      <c r="W75">
        <v>5.5</v>
      </c>
      <c r="Z75" s="4" t="s">
        <v>46</v>
      </c>
      <c r="AA75" t="s">
        <v>153</v>
      </c>
      <c r="AB75">
        <v>46096</v>
      </c>
      <c r="AG75">
        <v>0</v>
      </c>
      <c r="AH75">
        <v>1000</v>
      </c>
      <c r="AM75" t="str">
        <f>SUBSTITUTE(Tabla_lineas[[#This Row],[Codigo Liname]]," ","")</f>
        <v>N0209</v>
      </c>
    </row>
    <row r="76" spans="1:39" customFormat="1" x14ac:dyDescent="0.25">
      <c r="A76" s="2">
        <v>6</v>
      </c>
      <c r="B76" t="s">
        <v>154</v>
      </c>
      <c r="C76">
        <f t="shared" si="1"/>
        <v>1625250</v>
      </c>
      <c r="D76">
        <v>8400</v>
      </c>
      <c r="E76" t="s">
        <v>104</v>
      </c>
      <c r="F76">
        <v>0.3</v>
      </c>
      <c r="G76">
        <v>0.25</v>
      </c>
      <c r="H76" t="s">
        <v>105</v>
      </c>
      <c r="I76" s="2">
        <v>0.25</v>
      </c>
      <c r="J76" t="s">
        <v>106</v>
      </c>
      <c r="K76" t="s">
        <v>107</v>
      </c>
      <c r="L76" s="3" t="str">
        <f>+INDEX([1]!TABLA_MAESTRO_DE_ARTICULO[SubGroupName],MATCH(Tabla_lineas[[#This Row],[CODIGO SAP]],[1]!TABLA_MAESTRO_DE_ARTICULO[ItemCode],0))</f>
        <v>COMPRIMIDO</v>
      </c>
      <c r="M76" t="s">
        <v>108</v>
      </c>
      <c r="N76">
        <v>120</v>
      </c>
      <c r="O76" t="s">
        <v>45</v>
      </c>
      <c r="S76" s="2">
        <v>40000</v>
      </c>
      <c r="T76">
        <v>8000</v>
      </c>
      <c r="U76">
        <v>0.21</v>
      </c>
      <c r="V76">
        <v>0.2</v>
      </c>
      <c r="W76">
        <v>0.12</v>
      </c>
      <c r="Z76" s="4" t="s">
        <v>46</v>
      </c>
      <c r="AA76" t="s">
        <v>126</v>
      </c>
      <c r="AB76">
        <v>46132</v>
      </c>
      <c r="AG76">
        <v>0</v>
      </c>
      <c r="AH76">
        <v>40000</v>
      </c>
      <c r="AM76" t="str">
        <f>SUBSTITUTE(Tabla_lineas[[#This Row],[Codigo Liname]]," ","")</f>
        <v>N0208</v>
      </c>
    </row>
    <row r="77" spans="1:39" customFormat="1" x14ac:dyDescent="0.25">
      <c r="A77" s="2">
        <v>6</v>
      </c>
      <c r="B77" t="s">
        <v>154</v>
      </c>
      <c r="C77">
        <f t="shared" si="1"/>
        <v>1625250</v>
      </c>
      <c r="D77">
        <v>9000</v>
      </c>
      <c r="E77" t="s">
        <v>358</v>
      </c>
      <c r="F77">
        <v>12.96</v>
      </c>
      <c r="G77">
        <v>6</v>
      </c>
      <c r="H77" t="s">
        <v>359</v>
      </c>
      <c r="I77" s="2">
        <v>6</v>
      </c>
      <c r="J77" t="s">
        <v>360</v>
      </c>
      <c r="K77" t="s">
        <v>361</v>
      </c>
      <c r="L77" s="3" t="str">
        <f>+INDEX([1]!TABLA_MAESTRO_DE_ARTICULO[SubGroupName],MATCH(Tabla_lineas[[#This Row],[CODIGO SAP]],[1]!TABLA_MAESTRO_DE_ARTICULO[ItemCode],0))</f>
        <v>POLVO PARA INYECTABLE</v>
      </c>
      <c r="M77" t="s">
        <v>362</v>
      </c>
      <c r="N77">
        <v>25</v>
      </c>
      <c r="O77" t="s">
        <v>52</v>
      </c>
      <c r="S77" s="2">
        <v>1500</v>
      </c>
      <c r="T77">
        <v>8985</v>
      </c>
      <c r="U77">
        <v>6</v>
      </c>
      <c r="V77">
        <v>5.99</v>
      </c>
      <c r="W77">
        <v>3</v>
      </c>
      <c r="Z77" s="4" t="s">
        <v>53</v>
      </c>
      <c r="AA77" t="s">
        <v>120</v>
      </c>
      <c r="AB77">
        <v>46096</v>
      </c>
      <c r="AG77">
        <v>0</v>
      </c>
      <c r="AH77">
        <v>1500</v>
      </c>
      <c r="AM77" t="str">
        <f>SUBSTITUTE(Tabla_lineas[[#This Row],[Codigo Liname]]," ","")</f>
        <v>J0115</v>
      </c>
    </row>
    <row r="78" spans="1:39" customFormat="1" x14ac:dyDescent="0.25">
      <c r="A78" s="2">
        <v>6</v>
      </c>
      <c r="B78" t="s">
        <v>154</v>
      </c>
      <c r="C78">
        <f t="shared" si="1"/>
        <v>1625250</v>
      </c>
      <c r="D78">
        <v>33660</v>
      </c>
      <c r="E78" t="s">
        <v>363</v>
      </c>
      <c r="F78">
        <v>22.68</v>
      </c>
      <c r="G78">
        <v>19.34</v>
      </c>
      <c r="H78" t="s">
        <v>364</v>
      </c>
      <c r="I78" s="2">
        <v>19.34</v>
      </c>
      <c r="J78" t="s">
        <v>365</v>
      </c>
      <c r="K78" t="s">
        <v>366</v>
      </c>
      <c r="L78" s="3" t="str">
        <f>+INDEX([1]!TABLA_MAESTRO_DE_ARTICULO[SubGroupName],MATCH(Tabla_lineas[[#This Row],[CODIGO SAP]],[1]!TABLA_MAESTRO_DE_ARTICULO[ItemCode],0))</f>
        <v>POLVO PARA INYECTABLE</v>
      </c>
      <c r="M78" t="s">
        <v>367</v>
      </c>
      <c r="N78">
        <v>26</v>
      </c>
      <c r="O78" t="s">
        <v>52</v>
      </c>
      <c r="S78" s="2">
        <v>3000</v>
      </c>
      <c r="T78">
        <v>33630</v>
      </c>
      <c r="U78">
        <v>11.22</v>
      </c>
      <c r="V78">
        <v>11.21</v>
      </c>
      <c r="W78">
        <v>4.2</v>
      </c>
      <c r="Z78" s="4" t="s">
        <v>46</v>
      </c>
      <c r="AA78" t="s">
        <v>120</v>
      </c>
      <c r="AB78">
        <v>46132</v>
      </c>
      <c r="AG78">
        <v>0</v>
      </c>
      <c r="AH78">
        <v>3000</v>
      </c>
      <c r="AM78" t="str">
        <f>SUBSTITUTE(Tabla_lineas[[#This Row],[Codigo Liname]]," ","")</f>
        <v>J0116</v>
      </c>
    </row>
    <row r="79" spans="1:39" customFormat="1" x14ac:dyDescent="0.25">
      <c r="A79" s="2">
        <v>6</v>
      </c>
      <c r="B79" t="s">
        <v>154</v>
      </c>
      <c r="C79">
        <f t="shared" si="1"/>
        <v>1625250</v>
      </c>
      <c r="D79">
        <v>1509</v>
      </c>
      <c r="E79" t="s">
        <v>368</v>
      </c>
      <c r="F79">
        <v>29.81</v>
      </c>
      <c r="G79">
        <v>15</v>
      </c>
      <c r="H79" t="s">
        <v>369</v>
      </c>
      <c r="I79" s="2">
        <v>15.09</v>
      </c>
      <c r="J79" t="s">
        <v>370</v>
      </c>
      <c r="K79" t="s">
        <v>371</v>
      </c>
      <c r="L79" s="3" t="str">
        <f>+INDEX([1]!TABLA_MAESTRO_DE_ARTICULO[SubGroupName],MATCH(Tabla_lineas[[#This Row],[CODIGO SAP]],[1]!TABLA_MAESTRO_DE_ARTICULO[ItemCode],0))</f>
        <v>SUSPENSION</v>
      </c>
      <c r="M79" t="s">
        <v>372</v>
      </c>
      <c r="N79">
        <v>124</v>
      </c>
      <c r="O79" t="s">
        <v>373</v>
      </c>
      <c r="S79" s="2">
        <v>100</v>
      </c>
      <c r="T79">
        <v>1499</v>
      </c>
      <c r="U79">
        <v>15.09</v>
      </c>
      <c r="V79">
        <v>14.99</v>
      </c>
      <c r="W79">
        <v>12</v>
      </c>
      <c r="Z79" s="4" t="s">
        <v>53</v>
      </c>
      <c r="AA79" t="s">
        <v>153</v>
      </c>
      <c r="AB79">
        <v>46132</v>
      </c>
      <c r="AG79">
        <v>0</v>
      </c>
      <c r="AH79">
        <v>100</v>
      </c>
      <c r="AM79" t="str">
        <f>SUBSTITUTE(Tabla_lineas[[#This Row],[Codigo Liname]]," ","")</f>
        <v>P0208</v>
      </c>
    </row>
    <row r="80" spans="1:39" customFormat="1" x14ac:dyDescent="0.25">
      <c r="A80" s="2">
        <v>6</v>
      </c>
      <c r="B80" t="s">
        <v>154</v>
      </c>
      <c r="C80">
        <f t="shared" si="1"/>
        <v>1625250</v>
      </c>
      <c r="D80">
        <v>1840</v>
      </c>
      <c r="E80" t="s">
        <v>374</v>
      </c>
      <c r="F80">
        <v>2.0699999999999998</v>
      </c>
      <c r="G80">
        <v>1.4</v>
      </c>
      <c r="H80" t="s">
        <v>375</v>
      </c>
      <c r="I80" s="2">
        <v>1.4</v>
      </c>
      <c r="J80" t="s">
        <v>376</v>
      </c>
      <c r="K80" t="s">
        <v>377</v>
      </c>
      <c r="L80" s="3" t="str">
        <f>+INDEX([1]!TABLA_MAESTRO_DE_ARTICULO[SubGroupName],MATCH(Tabla_lineas[[#This Row],[CODIGO SAP]],[1]!TABLA_MAESTRO_DE_ARTICULO[ItemCode],0))</f>
        <v>COMPRIMIDO</v>
      </c>
      <c r="M80" t="s">
        <v>378</v>
      </c>
      <c r="N80">
        <v>125</v>
      </c>
      <c r="O80" t="s">
        <v>45</v>
      </c>
      <c r="S80" s="2">
        <v>2000</v>
      </c>
      <c r="T80">
        <v>1820</v>
      </c>
      <c r="U80">
        <v>0.92</v>
      </c>
      <c r="V80">
        <v>0.91</v>
      </c>
      <c r="W80">
        <v>0.25</v>
      </c>
      <c r="Z80" s="4" t="s">
        <v>46</v>
      </c>
      <c r="AA80" t="s">
        <v>120</v>
      </c>
      <c r="AB80">
        <v>46132</v>
      </c>
      <c r="AG80">
        <v>0</v>
      </c>
      <c r="AH80">
        <v>2000</v>
      </c>
      <c r="AM80" t="str">
        <f>SUBSTITUTE(Tabla_lineas[[#This Row],[Codigo Liname]]," ","")</f>
        <v>H0209</v>
      </c>
    </row>
    <row r="81" spans="1:39" customFormat="1" x14ac:dyDescent="0.25">
      <c r="A81" s="2">
        <v>6</v>
      </c>
      <c r="B81" t="s">
        <v>154</v>
      </c>
      <c r="C81">
        <f t="shared" si="1"/>
        <v>1625250</v>
      </c>
      <c r="D81">
        <v>13500</v>
      </c>
      <c r="E81" t="s">
        <v>379</v>
      </c>
      <c r="F81">
        <v>0.6</v>
      </c>
      <c r="G81">
        <v>0.45</v>
      </c>
      <c r="H81" t="s">
        <v>380</v>
      </c>
      <c r="I81" s="2">
        <v>0.45</v>
      </c>
      <c r="J81" t="s">
        <v>381</v>
      </c>
      <c r="K81" t="s">
        <v>382</v>
      </c>
      <c r="L81" s="3" t="str">
        <f>+INDEX([1]!TABLA_MAESTRO_DE_ARTICULO[SubGroupName],MATCH(Tabla_lineas[[#This Row],[CODIGO SAP]],[1]!TABLA_MAESTRO_DE_ARTICULO[ItemCode],0))</f>
        <v>COMPRIMIDO</v>
      </c>
      <c r="M81" t="s">
        <v>383</v>
      </c>
      <c r="N81">
        <v>141</v>
      </c>
      <c r="O81" t="s">
        <v>45</v>
      </c>
      <c r="S81" s="2">
        <v>30000</v>
      </c>
      <c r="T81">
        <v>13200</v>
      </c>
      <c r="U81">
        <v>0.45</v>
      </c>
      <c r="V81">
        <v>0.44</v>
      </c>
      <c r="W81">
        <v>0.12</v>
      </c>
      <c r="Z81" s="4" t="s">
        <v>53</v>
      </c>
      <c r="AA81" t="s">
        <v>120</v>
      </c>
      <c r="AB81">
        <v>46132</v>
      </c>
      <c r="AG81">
        <v>0</v>
      </c>
      <c r="AH81">
        <v>30000</v>
      </c>
      <c r="AM81" t="str">
        <f>SUBSTITUTE(Tabla_lineas[[#This Row],[Codigo Liname]]," ","")</f>
        <v>B0308</v>
      </c>
    </row>
    <row r="82" spans="1:39" customFormat="1" x14ac:dyDescent="0.25">
      <c r="A82" s="2">
        <v>6</v>
      </c>
      <c r="B82" t="s">
        <v>154</v>
      </c>
      <c r="C82">
        <f t="shared" si="1"/>
        <v>1625250</v>
      </c>
      <c r="D82">
        <v>6100</v>
      </c>
      <c r="E82" t="s">
        <v>384</v>
      </c>
      <c r="F82">
        <v>9.6</v>
      </c>
      <c r="G82">
        <v>6.35</v>
      </c>
      <c r="H82" t="s">
        <v>385</v>
      </c>
      <c r="I82" s="2">
        <v>6.35</v>
      </c>
      <c r="J82" t="s">
        <v>386</v>
      </c>
      <c r="K82" t="s">
        <v>387</v>
      </c>
      <c r="L82" s="3" t="str">
        <f>+INDEX([1]!TABLA_MAESTRO_DE_ARTICULO[SubGroupName],MATCH(Tabla_lineas[[#This Row],[CODIGO SAP]],[1]!TABLA_MAESTRO_DE_ARTICULO[ItemCode],0))</f>
        <v>COMPRIMIDO</v>
      </c>
      <c r="M82" t="s">
        <v>388</v>
      </c>
      <c r="N82">
        <v>114</v>
      </c>
      <c r="O82" t="s">
        <v>389</v>
      </c>
      <c r="S82" s="2">
        <v>1000</v>
      </c>
      <c r="T82">
        <v>6090</v>
      </c>
      <c r="U82">
        <v>6.1</v>
      </c>
      <c r="V82">
        <v>6.09</v>
      </c>
      <c r="W82">
        <v>1.2</v>
      </c>
      <c r="Z82" s="4" t="s">
        <v>46</v>
      </c>
      <c r="AA82" t="s">
        <v>126</v>
      </c>
      <c r="AB82">
        <v>46132</v>
      </c>
      <c r="AG82">
        <v>0</v>
      </c>
      <c r="AH82">
        <v>1000</v>
      </c>
      <c r="AM82" t="str">
        <f>SUBSTITUTE(Tabla_lineas[[#This Row],[Codigo Liname]]," ","")</f>
        <v>P0111</v>
      </c>
    </row>
    <row r="83" spans="1:39" customFormat="1" x14ac:dyDescent="0.25">
      <c r="A83" s="2">
        <v>6</v>
      </c>
      <c r="B83" t="s">
        <v>154</v>
      </c>
      <c r="C83">
        <f t="shared" si="1"/>
        <v>1625250</v>
      </c>
      <c r="D83">
        <v>3250</v>
      </c>
      <c r="E83" t="s">
        <v>390</v>
      </c>
      <c r="F83">
        <v>0.92</v>
      </c>
      <c r="G83">
        <v>0.65</v>
      </c>
      <c r="H83" t="s">
        <v>391</v>
      </c>
      <c r="I83" s="2">
        <v>0.65</v>
      </c>
      <c r="J83" t="s">
        <v>392</v>
      </c>
      <c r="K83" t="s">
        <v>393</v>
      </c>
      <c r="L83" s="3" t="str">
        <f>+INDEX([1]!TABLA_MAESTRO_DE_ARTICULO[SubGroupName],MATCH(Tabla_lineas[[#This Row],[CODIGO SAP]],[1]!TABLA_MAESTRO_DE_ARTICULO[ItemCode],0))</f>
        <v>COMPRIMIDO</v>
      </c>
      <c r="M83" t="s">
        <v>394</v>
      </c>
      <c r="N83">
        <v>145</v>
      </c>
      <c r="O83" t="s">
        <v>45</v>
      </c>
      <c r="S83" s="2">
        <v>5000</v>
      </c>
      <c r="T83">
        <v>3200</v>
      </c>
      <c r="U83">
        <v>0.65</v>
      </c>
      <c r="V83">
        <v>0.64</v>
      </c>
      <c r="W83">
        <v>0.15</v>
      </c>
      <c r="Z83" s="4" t="s">
        <v>53</v>
      </c>
      <c r="AA83" t="s">
        <v>153</v>
      </c>
      <c r="AB83">
        <v>46132</v>
      </c>
      <c r="AG83">
        <v>0</v>
      </c>
      <c r="AH83">
        <v>5000</v>
      </c>
      <c r="AM83" t="str">
        <f>SUBSTITUTE(Tabla_lineas[[#This Row],[Codigo Liname]]," ","")</f>
        <v>A1206</v>
      </c>
    </row>
    <row r="84" spans="1:39" customFormat="1" x14ac:dyDescent="0.25">
      <c r="A84" s="2">
        <v>6</v>
      </c>
      <c r="B84" t="s">
        <v>154</v>
      </c>
      <c r="C84">
        <f t="shared" si="1"/>
        <v>1625250</v>
      </c>
      <c r="D84">
        <v>10661</v>
      </c>
      <c r="E84" t="s">
        <v>395</v>
      </c>
      <c r="F84">
        <v>39.200000000000003</v>
      </c>
      <c r="G84">
        <v>23.99</v>
      </c>
      <c r="H84" t="s">
        <v>396</v>
      </c>
      <c r="I84" s="2">
        <v>23.99</v>
      </c>
      <c r="J84" t="s">
        <v>397</v>
      </c>
      <c r="K84" t="s">
        <v>398</v>
      </c>
      <c r="L84" s="3" t="str">
        <f>+INDEX([1]!TABLA_MAESTRO_DE_ARTICULO[SubGroupName],MATCH(Tabla_lineas[[#This Row],[CODIGO SAP]],[1]!TABLA_MAESTRO_DE_ARTICULO[ItemCode],0))</f>
        <v>JARABE</v>
      </c>
      <c r="M84" t="s">
        <v>399</v>
      </c>
      <c r="N84">
        <v>146</v>
      </c>
      <c r="O84" t="s">
        <v>400</v>
      </c>
      <c r="S84" s="2">
        <v>700</v>
      </c>
      <c r="T84">
        <v>10654</v>
      </c>
      <c r="U84">
        <v>15.23</v>
      </c>
      <c r="V84">
        <v>15.22</v>
      </c>
      <c r="W84">
        <v>5</v>
      </c>
      <c r="Z84" s="4" t="s">
        <v>46</v>
      </c>
      <c r="AA84" t="s">
        <v>153</v>
      </c>
      <c r="AB84">
        <v>46096</v>
      </c>
      <c r="AG84">
        <v>0</v>
      </c>
      <c r="AH84">
        <v>700</v>
      </c>
      <c r="AM84" t="str">
        <f>SUBSTITUTE(Tabla_lineas[[#This Row],[Codigo Liname]]," ","")</f>
        <v>A1205</v>
      </c>
    </row>
    <row r="85" spans="1:39" customFormat="1" x14ac:dyDescent="0.25">
      <c r="A85" s="2">
        <v>7</v>
      </c>
      <c r="B85" t="s">
        <v>401</v>
      </c>
      <c r="C85" t="str">
        <f t="shared" si="1"/>
        <v>COTI</v>
      </c>
      <c r="E85" t="s">
        <v>402</v>
      </c>
      <c r="F85">
        <v>68.260000000000005</v>
      </c>
      <c r="G85">
        <v>29.79</v>
      </c>
      <c r="H85" t="s">
        <v>403</v>
      </c>
      <c r="I85" s="2">
        <v>29.79</v>
      </c>
      <c r="J85" t="s">
        <v>404</v>
      </c>
      <c r="K85" t="s">
        <v>405</v>
      </c>
      <c r="L85" s="3" t="str">
        <f>+INDEX([1]!TABLA_MAESTRO_DE_ARTICULO[SubGroupName],MATCH(Tabla_lineas[[#This Row],[CODIGO SAP]],[1]!TABLA_MAESTRO_DE_ARTICULO[ItemCode],0))</f>
        <v>POLVO PARA INYECTABLE</v>
      </c>
      <c r="M85" t="s">
        <v>406</v>
      </c>
      <c r="O85" t="s">
        <v>52</v>
      </c>
      <c r="P85">
        <v>5733</v>
      </c>
      <c r="Q85">
        <v>39772</v>
      </c>
      <c r="R85">
        <v>45505</v>
      </c>
      <c r="S85" s="2">
        <v>360</v>
      </c>
      <c r="T85">
        <v>2880</v>
      </c>
      <c r="U85">
        <v>11.28</v>
      </c>
      <c r="V85">
        <v>8</v>
      </c>
      <c r="Z85" s="4" t="s">
        <v>46</v>
      </c>
      <c r="AL85" t="s">
        <v>407</v>
      </c>
      <c r="AM85" t="str">
        <f>SUBSTITUTE(Tabla_lineas[[#This Row],[Codigo Liname]]," ","")</f>
        <v>J0155</v>
      </c>
    </row>
    <row r="86" spans="1:39" customFormat="1" x14ac:dyDescent="0.25">
      <c r="A86" s="2">
        <v>8</v>
      </c>
      <c r="B86" t="s">
        <v>408</v>
      </c>
      <c r="C86" t="str">
        <f t="shared" si="1"/>
        <v>COTI</v>
      </c>
      <c r="E86" t="s">
        <v>303</v>
      </c>
      <c r="F86">
        <v>0.75</v>
      </c>
      <c r="G86">
        <v>0.69</v>
      </c>
      <c r="H86" t="s">
        <v>304</v>
      </c>
      <c r="I86" s="2">
        <v>0.69</v>
      </c>
      <c r="J86" t="s">
        <v>305</v>
      </c>
      <c r="K86" t="s">
        <v>306</v>
      </c>
      <c r="L86" s="3" t="str">
        <f>+INDEX([1]!TABLA_MAESTRO_DE_ARTICULO[SubGroupName],MATCH(Tabla_lineas[[#This Row],[CODIGO SAP]],[1]!TABLA_MAESTRO_DE_ARTICULO[ItemCode],0))</f>
        <v>COMPRIMIDO</v>
      </c>
      <c r="M86" t="s">
        <v>307</v>
      </c>
      <c r="O86" t="s">
        <v>45</v>
      </c>
      <c r="P86">
        <v>4000</v>
      </c>
      <c r="Q86">
        <v>1254000</v>
      </c>
      <c r="R86">
        <v>1258000</v>
      </c>
      <c r="S86" s="2">
        <v>50</v>
      </c>
      <c r="T86">
        <v>7.5</v>
      </c>
      <c r="U86">
        <v>0.2</v>
      </c>
      <c r="V86">
        <v>0.15</v>
      </c>
      <c r="Z86" s="4" t="s">
        <v>46</v>
      </c>
      <c r="AL86" t="s">
        <v>409</v>
      </c>
      <c r="AM86" t="str">
        <f>SUBSTITUTE(Tabla_lineas[[#This Row],[Codigo Liname]]," ","")</f>
        <v>M0105</v>
      </c>
    </row>
    <row r="87" spans="1:39" customFormat="1" x14ac:dyDescent="0.25">
      <c r="A87" s="2">
        <v>9</v>
      </c>
      <c r="B87" t="s">
        <v>410</v>
      </c>
      <c r="C87">
        <f t="shared" si="1"/>
        <v>1625511</v>
      </c>
      <c r="D87">
        <v>19875</v>
      </c>
      <c r="E87" t="s">
        <v>104</v>
      </c>
      <c r="F87">
        <v>0.3</v>
      </c>
      <c r="G87">
        <v>0.25</v>
      </c>
      <c r="H87" t="s">
        <v>105</v>
      </c>
      <c r="I87" s="2">
        <v>0.25</v>
      </c>
      <c r="J87" t="s">
        <v>106</v>
      </c>
      <c r="K87" t="s">
        <v>107</v>
      </c>
      <c r="L87" s="3" t="str">
        <f>+INDEX([1]!TABLA_MAESTRO_DE_ARTICULO[SubGroupName],MATCH(Tabla_lineas[[#This Row],[CODIGO SAP]],[1]!TABLA_MAESTRO_DE_ARTICULO[ItemCode],0))</f>
        <v>COMPRIMIDO</v>
      </c>
      <c r="M87" t="s">
        <v>108</v>
      </c>
      <c r="N87">
        <v>1</v>
      </c>
      <c r="O87" t="s">
        <v>45</v>
      </c>
      <c r="S87" s="2">
        <v>79500</v>
      </c>
      <c r="T87">
        <v>19080</v>
      </c>
      <c r="U87">
        <v>0.25</v>
      </c>
      <c r="V87">
        <v>0.24</v>
      </c>
      <c r="W87">
        <v>0.12</v>
      </c>
      <c r="Z87" s="4" t="s">
        <v>46</v>
      </c>
      <c r="AA87" t="s">
        <v>126</v>
      </c>
      <c r="AB87">
        <v>46132</v>
      </c>
      <c r="AG87">
        <v>0</v>
      </c>
      <c r="AH87">
        <v>79500</v>
      </c>
      <c r="AM87" t="str">
        <f>SUBSTITUTE(Tabla_lineas[[#This Row],[Codigo Liname]]," ","")</f>
        <v>N0208</v>
      </c>
    </row>
    <row r="88" spans="1:39" customFormat="1" x14ac:dyDescent="0.25">
      <c r="A88" s="2">
        <v>10</v>
      </c>
      <c r="B88" t="s">
        <v>411</v>
      </c>
      <c r="C88">
        <f t="shared" si="1"/>
        <v>1625520</v>
      </c>
      <c r="D88">
        <v>19800</v>
      </c>
      <c r="E88" t="s">
        <v>87</v>
      </c>
      <c r="F88">
        <v>0.64</v>
      </c>
      <c r="G88">
        <v>0.44</v>
      </c>
      <c r="H88" t="s">
        <v>88</v>
      </c>
      <c r="I88" s="2">
        <v>0.44</v>
      </c>
      <c r="J88" t="s">
        <v>89</v>
      </c>
      <c r="K88" t="s">
        <v>90</v>
      </c>
      <c r="L88" s="3" t="str">
        <f>+INDEX([1]!TABLA_MAESTRO_DE_ARTICULO[SubGroupName],MATCH(Tabla_lineas[[#This Row],[CODIGO SAP]],[1]!TABLA_MAESTRO_DE_ARTICULO[ItemCode],0))</f>
        <v>COMPRIMIDO</v>
      </c>
      <c r="M88" t="s">
        <v>91</v>
      </c>
      <c r="N88">
        <v>1</v>
      </c>
      <c r="O88" t="s">
        <v>45</v>
      </c>
      <c r="S88" s="2">
        <v>45000</v>
      </c>
      <c r="T88">
        <v>19350</v>
      </c>
      <c r="U88">
        <v>0.44</v>
      </c>
      <c r="V88">
        <v>0.43</v>
      </c>
      <c r="W88">
        <v>0.12</v>
      </c>
      <c r="Z88" s="4" t="s">
        <v>46</v>
      </c>
      <c r="AA88" t="s">
        <v>153</v>
      </c>
      <c r="AB88">
        <v>46132</v>
      </c>
      <c r="AG88">
        <v>0</v>
      </c>
      <c r="AH88">
        <v>45000</v>
      </c>
      <c r="AM88" t="str">
        <f>SUBSTITUTE(Tabla_lineas[[#This Row],[Codigo Liname]]," ","")</f>
        <v>A0307</v>
      </c>
    </row>
    <row r="89" spans="1:39" customFormat="1" x14ac:dyDescent="0.25">
      <c r="A89" s="2">
        <v>11</v>
      </c>
      <c r="B89" t="s">
        <v>412</v>
      </c>
      <c r="C89">
        <f t="shared" si="1"/>
        <v>1625522</v>
      </c>
      <c r="D89">
        <v>19516</v>
      </c>
      <c r="E89" t="s">
        <v>244</v>
      </c>
      <c r="F89">
        <v>4.03</v>
      </c>
      <c r="G89">
        <v>4.03</v>
      </c>
      <c r="H89" t="s">
        <v>245</v>
      </c>
      <c r="I89" s="2">
        <v>6.97</v>
      </c>
      <c r="J89" t="s">
        <v>246</v>
      </c>
      <c r="K89" t="s">
        <v>247</v>
      </c>
      <c r="L89" s="3" t="str">
        <f>+INDEX([1]!TABLA_MAESTRO_DE_ARTICULO[SubGroupName],MATCH(Tabla_lineas[[#This Row],[CODIGO SAP]],[1]!TABLA_MAESTRO_DE_ARTICULO[ItemCode],0))</f>
        <v>SOLUCION INYECTABLE</v>
      </c>
      <c r="M89" t="s">
        <v>248</v>
      </c>
      <c r="N89">
        <v>1</v>
      </c>
      <c r="O89" t="s">
        <v>249</v>
      </c>
      <c r="S89" s="2">
        <v>2800</v>
      </c>
      <c r="T89">
        <v>11255.999999999998</v>
      </c>
      <c r="U89">
        <v>6.97</v>
      </c>
      <c r="V89">
        <v>4.0199999999999996</v>
      </c>
      <c r="W89">
        <v>0.7</v>
      </c>
      <c r="Z89" s="4" t="s">
        <v>46</v>
      </c>
      <c r="AA89" t="s">
        <v>126</v>
      </c>
      <c r="AB89">
        <v>46132</v>
      </c>
      <c r="AG89">
        <v>0</v>
      </c>
      <c r="AH89">
        <v>2800</v>
      </c>
      <c r="AM89" t="str">
        <f>SUBSTITUTE(Tabla_lineas[[#This Row],[Codigo Liname]]," ","")</f>
        <v>H0204</v>
      </c>
    </row>
    <row r="90" spans="1:39" customFormat="1" x14ac:dyDescent="0.25">
      <c r="A90" s="2">
        <v>12</v>
      </c>
      <c r="B90" t="s">
        <v>413</v>
      </c>
      <c r="C90">
        <f t="shared" si="1"/>
        <v>1625524</v>
      </c>
      <c r="D90">
        <v>18000</v>
      </c>
      <c r="E90" t="s">
        <v>414</v>
      </c>
      <c r="F90">
        <v>3.14</v>
      </c>
      <c r="G90">
        <v>1.23</v>
      </c>
      <c r="H90" t="s">
        <v>415</v>
      </c>
      <c r="I90" s="2">
        <v>1.23</v>
      </c>
      <c r="J90" t="s">
        <v>416</v>
      </c>
      <c r="K90" t="s">
        <v>417</v>
      </c>
      <c r="L90" s="3" t="str">
        <f>+INDEX([1]!TABLA_MAESTRO_DE_ARTICULO[SubGroupName],MATCH(Tabla_lineas[[#This Row],[CODIGO SAP]],[1]!TABLA_MAESTRO_DE_ARTICULO[ItemCode],0))</f>
        <v>COMPRIMIDO</v>
      </c>
      <c r="M90" t="s">
        <v>418</v>
      </c>
      <c r="N90">
        <v>1</v>
      </c>
      <c r="O90" t="s">
        <v>45</v>
      </c>
      <c r="S90" s="2">
        <v>15000</v>
      </c>
      <c r="T90">
        <v>17850</v>
      </c>
      <c r="U90">
        <v>1.2</v>
      </c>
      <c r="V90">
        <v>1.19</v>
      </c>
      <c r="W90">
        <v>0.15</v>
      </c>
      <c r="Z90" s="4" t="s">
        <v>46</v>
      </c>
      <c r="AA90" t="s">
        <v>126</v>
      </c>
      <c r="AB90">
        <v>46132</v>
      </c>
      <c r="AG90">
        <v>0</v>
      </c>
      <c r="AH90">
        <v>15000</v>
      </c>
      <c r="AM90" t="str">
        <f>SUBSTITUTE(Tabla_lineas[[#This Row],[Codigo Liname]]," ","")</f>
        <v>C0307</v>
      </c>
    </row>
    <row r="91" spans="1:39" customFormat="1" x14ac:dyDescent="0.25">
      <c r="A91" s="2">
        <v>13</v>
      </c>
      <c r="B91" t="s">
        <v>419</v>
      </c>
      <c r="C91">
        <f t="shared" si="1"/>
        <v>1625526</v>
      </c>
      <c r="D91">
        <v>19250</v>
      </c>
      <c r="E91" t="s">
        <v>420</v>
      </c>
      <c r="F91">
        <v>4.96</v>
      </c>
      <c r="G91">
        <v>4.96</v>
      </c>
      <c r="H91" t="s">
        <v>421</v>
      </c>
      <c r="I91" s="2">
        <v>11</v>
      </c>
      <c r="J91" t="s">
        <v>422</v>
      </c>
      <c r="K91" t="s">
        <v>423</v>
      </c>
      <c r="L91" s="3" t="str">
        <f>+INDEX([1]!TABLA_MAESTRO_DE_ARTICULO[SubGroupName],MATCH(Tabla_lineas[[#This Row],[CODIGO SAP]],[1]!TABLA_MAESTRO_DE_ARTICULO[ItemCode],0))</f>
        <v>CAPSULA DURA</v>
      </c>
      <c r="M91" t="s">
        <v>424</v>
      </c>
      <c r="N91">
        <v>1</v>
      </c>
      <c r="O91" t="s">
        <v>45</v>
      </c>
      <c r="S91" s="2">
        <v>1750</v>
      </c>
      <c r="T91">
        <v>8662.5</v>
      </c>
      <c r="U91">
        <v>11</v>
      </c>
      <c r="V91">
        <v>4.95</v>
      </c>
      <c r="W91">
        <v>1.3</v>
      </c>
      <c r="Z91" s="4" t="s">
        <v>46</v>
      </c>
      <c r="AA91" t="s">
        <v>120</v>
      </c>
      <c r="AB91">
        <v>46132</v>
      </c>
      <c r="AG91">
        <v>0</v>
      </c>
      <c r="AH91">
        <v>1750</v>
      </c>
      <c r="AM91" t="str">
        <f>SUBSTITUTE(Tabla_lineas[[#This Row],[Codigo Liname]]," ","")</f>
        <v>J0158</v>
      </c>
    </row>
    <row r="92" spans="1:39" customFormat="1" x14ac:dyDescent="0.25">
      <c r="A92" s="2">
        <v>14</v>
      </c>
      <c r="B92" t="s">
        <v>425</v>
      </c>
      <c r="C92">
        <f t="shared" si="1"/>
        <v>1625528</v>
      </c>
      <c r="D92">
        <v>16800</v>
      </c>
      <c r="E92" t="s">
        <v>138</v>
      </c>
      <c r="F92">
        <v>0.2</v>
      </c>
      <c r="G92">
        <v>0.2</v>
      </c>
      <c r="H92" t="s">
        <v>139</v>
      </c>
      <c r="I92" s="2">
        <v>0.24</v>
      </c>
      <c r="J92" t="s">
        <v>140</v>
      </c>
      <c r="K92" t="s">
        <v>141</v>
      </c>
      <c r="L92" s="3" t="str">
        <f>+INDEX([1]!TABLA_MAESTRO_DE_ARTICULO[SubGroupName],MATCH(Tabla_lineas[[#This Row],[CODIGO SAP]],[1]!TABLA_MAESTRO_DE_ARTICULO[ItemCode],0))</f>
        <v>COMPRIMIDO</v>
      </c>
      <c r="M92" t="s">
        <v>142</v>
      </c>
      <c r="N92">
        <v>1</v>
      </c>
      <c r="O92" t="s">
        <v>45</v>
      </c>
      <c r="S92" s="2">
        <v>70000</v>
      </c>
      <c r="T92">
        <v>13300</v>
      </c>
      <c r="U92">
        <v>0.24</v>
      </c>
      <c r="V92">
        <v>0.19</v>
      </c>
      <c r="W92">
        <v>0.12</v>
      </c>
      <c r="Z92" s="4" t="s">
        <v>46</v>
      </c>
      <c r="AA92" t="s">
        <v>126</v>
      </c>
      <c r="AB92">
        <v>46132</v>
      </c>
      <c r="AG92">
        <v>0</v>
      </c>
      <c r="AH92">
        <v>70000</v>
      </c>
      <c r="AM92" t="str">
        <f>SUBSTITUTE(Tabla_lineas[[#This Row],[Codigo Liname]]," ","")</f>
        <v>M0102</v>
      </c>
    </row>
    <row r="93" spans="1:39" customFormat="1" x14ac:dyDescent="0.25">
      <c r="A93" s="2">
        <v>15</v>
      </c>
      <c r="B93" t="s">
        <v>426</v>
      </c>
      <c r="C93" t="str">
        <f t="shared" si="1"/>
        <v>COTI</v>
      </c>
      <c r="E93" t="s">
        <v>303</v>
      </c>
      <c r="F93">
        <v>0.75</v>
      </c>
      <c r="G93">
        <v>0.69</v>
      </c>
      <c r="H93" t="s">
        <v>304</v>
      </c>
      <c r="I93" s="2">
        <v>0.69</v>
      </c>
      <c r="J93" t="s">
        <v>305</v>
      </c>
      <c r="K93" t="s">
        <v>306</v>
      </c>
      <c r="L93" s="3" t="str">
        <f>+INDEX([1]!TABLA_MAESTRO_DE_ARTICULO[SubGroupName],MATCH(Tabla_lineas[[#This Row],[CODIGO SAP]],[1]!TABLA_MAESTRO_DE_ARTICULO[ItemCode],0))</f>
        <v>COMPRIMIDO</v>
      </c>
      <c r="M93" t="s">
        <v>307</v>
      </c>
      <c r="O93" t="s">
        <v>45</v>
      </c>
      <c r="P93">
        <v>13600</v>
      </c>
      <c r="Q93">
        <v>1244000</v>
      </c>
      <c r="R93">
        <v>1257600</v>
      </c>
      <c r="S93" s="2">
        <v>50</v>
      </c>
      <c r="T93">
        <v>10</v>
      </c>
      <c r="U93">
        <v>0.2</v>
      </c>
      <c r="V93">
        <v>0.2</v>
      </c>
      <c r="Z93" s="4" t="s">
        <v>46</v>
      </c>
      <c r="AL93" t="s">
        <v>427</v>
      </c>
      <c r="AM93" t="str">
        <f>SUBSTITUTE(Tabla_lineas[[#This Row],[Codigo Liname]]," ","")</f>
        <v>M0105</v>
      </c>
    </row>
    <row r="94" spans="1:39" customFormat="1" x14ac:dyDescent="0.25">
      <c r="A94" s="2">
        <v>16</v>
      </c>
      <c r="B94" t="s">
        <v>428</v>
      </c>
      <c r="C94">
        <f t="shared" si="1"/>
        <v>1625761</v>
      </c>
      <c r="D94">
        <v>19800</v>
      </c>
      <c r="E94" t="s">
        <v>87</v>
      </c>
      <c r="F94">
        <v>0.64</v>
      </c>
      <c r="G94">
        <v>0.44</v>
      </c>
      <c r="H94" t="s">
        <v>88</v>
      </c>
      <c r="I94" s="2">
        <v>0.44</v>
      </c>
      <c r="J94" t="s">
        <v>89</v>
      </c>
      <c r="K94" t="s">
        <v>90</v>
      </c>
      <c r="L94" s="3" t="str">
        <f>+INDEX([1]!TABLA_MAESTRO_DE_ARTICULO[SubGroupName],MATCH(Tabla_lineas[[#This Row],[CODIGO SAP]],[1]!TABLA_MAESTRO_DE_ARTICULO[ItemCode],0))</f>
        <v>COMPRIMIDO</v>
      </c>
      <c r="M94" t="s">
        <v>91</v>
      </c>
      <c r="O94" t="s">
        <v>45</v>
      </c>
      <c r="S94" s="2">
        <v>45000</v>
      </c>
      <c r="T94">
        <v>19350</v>
      </c>
      <c r="U94">
        <v>0.44</v>
      </c>
      <c r="V94">
        <v>0.43</v>
      </c>
      <c r="W94">
        <v>0.12</v>
      </c>
      <c r="Z94" s="4" t="s">
        <v>46</v>
      </c>
      <c r="AA94" t="s">
        <v>153</v>
      </c>
      <c r="AB94">
        <v>46132</v>
      </c>
      <c r="AG94">
        <v>0</v>
      </c>
      <c r="AH94">
        <v>45000</v>
      </c>
      <c r="AM94" t="str">
        <f>SUBSTITUTE(Tabla_lineas[[#This Row],[Codigo Liname]]," ","")</f>
        <v>A0307</v>
      </c>
    </row>
    <row r="95" spans="1:39" customFormat="1" x14ac:dyDescent="0.25">
      <c r="A95" s="2">
        <v>17</v>
      </c>
      <c r="B95" t="s">
        <v>429</v>
      </c>
      <c r="C95" t="str">
        <f t="shared" si="1"/>
        <v>COTI</v>
      </c>
      <c r="E95" t="s">
        <v>171</v>
      </c>
      <c r="F95">
        <v>1.82</v>
      </c>
      <c r="G95">
        <v>1.82</v>
      </c>
      <c r="H95" t="s">
        <v>172</v>
      </c>
      <c r="I95" s="2">
        <v>2.94</v>
      </c>
      <c r="J95" t="s">
        <v>173</v>
      </c>
      <c r="K95" t="s">
        <v>174</v>
      </c>
      <c r="L95" s="3" t="str">
        <f>+INDEX([1]!TABLA_MAESTRO_DE_ARTICULO[SubGroupName],MATCH(Tabla_lineas[[#This Row],[CODIGO SAP]],[1]!TABLA_MAESTRO_DE_ARTICULO[ItemCode],0))</f>
        <v>COMPRIMIDO</v>
      </c>
      <c r="M95" t="s">
        <v>175</v>
      </c>
      <c r="O95" t="s">
        <v>45</v>
      </c>
      <c r="P95">
        <v>156700</v>
      </c>
      <c r="Q95">
        <v>443000</v>
      </c>
      <c r="R95">
        <v>599700</v>
      </c>
      <c r="S95" s="2">
        <v>70</v>
      </c>
      <c r="T95">
        <v>46.900000000000006</v>
      </c>
      <c r="U95">
        <v>0.66749999999999998</v>
      </c>
      <c r="V95">
        <v>0.67</v>
      </c>
      <c r="Z95" s="4" t="s">
        <v>46</v>
      </c>
      <c r="AL95" t="s">
        <v>430</v>
      </c>
      <c r="AM95" t="str">
        <f>SUBSTITUTE(Tabla_lineas[[#This Row],[Codigo Liname]]," ","")</f>
        <v>J0105</v>
      </c>
    </row>
    <row r="96" spans="1:39" customFormat="1" x14ac:dyDescent="0.25">
      <c r="A96" s="2">
        <v>17</v>
      </c>
      <c r="B96" t="s">
        <v>429</v>
      </c>
      <c r="C96" t="str">
        <f t="shared" si="1"/>
        <v>COTI</v>
      </c>
      <c r="E96" t="s">
        <v>239</v>
      </c>
      <c r="F96">
        <v>1.48</v>
      </c>
      <c r="G96">
        <v>1.48</v>
      </c>
      <c r="H96" t="s">
        <v>240</v>
      </c>
      <c r="I96" s="2">
        <v>2.54</v>
      </c>
      <c r="J96" t="s">
        <v>241</v>
      </c>
      <c r="K96" t="s">
        <v>242</v>
      </c>
      <c r="L96" s="3" t="str">
        <f>+INDEX([1]!TABLA_MAESTRO_DE_ARTICULO[SubGroupName],MATCH(Tabla_lineas[[#This Row],[CODIGO SAP]],[1]!TABLA_MAESTRO_DE_ARTICULO[ItemCode],0))</f>
        <v>COMPRIMIDO</v>
      </c>
      <c r="M96" t="s">
        <v>243</v>
      </c>
      <c r="O96" t="s">
        <v>45</v>
      </c>
      <c r="P96">
        <v>27800</v>
      </c>
      <c r="Q96">
        <v>211000</v>
      </c>
      <c r="R96">
        <v>238800</v>
      </c>
      <c r="S96" s="2">
        <v>70</v>
      </c>
      <c r="T96">
        <v>28</v>
      </c>
      <c r="U96">
        <v>0.40050000000000002</v>
      </c>
      <c r="V96">
        <v>0.4</v>
      </c>
      <c r="Z96" s="4" t="s">
        <v>46</v>
      </c>
      <c r="AL96" t="s">
        <v>430</v>
      </c>
      <c r="AM96" t="str">
        <f>SUBSTITUTE(Tabla_lineas[[#This Row],[Codigo Liname]]," ","")</f>
        <v>J0137</v>
      </c>
    </row>
    <row r="97" spans="1:39" customFormat="1" x14ac:dyDescent="0.25">
      <c r="A97" s="2">
        <v>17</v>
      </c>
      <c r="B97" t="s">
        <v>429</v>
      </c>
      <c r="C97" t="str">
        <f t="shared" si="1"/>
        <v>COTI</v>
      </c>
      <c r="E97" t="s">
        <v>256</v>
      </c>
      <c r="F97">
        <v>3.3</v>
      </c>
      <c r="G97">
        <v>3.3</v>
      </c>
      <c r="H97" t="s">
        <v>257</v>
      </c>
      <c r="I97" s="2">
        <v>3.82</v>
      </c>
      <c r="J97" t="s">
        <v>258</v>
      </c>
      <c r="K97" t="s">
        <v>259</v>
      </c>
      <c r="L97" s="3" t="str">
        <f>+INDEX([1]!TABLA_MAESTRO_DE_ARTICULO[SubGroupName],MATCH(Tabla_lineas[[#This Row],[CODIGO SAP]],[1]!TABLA_MAESTRO_DE_ARTICULO[ItemCode],0))</f>
        <v>SOLUCION INYECTABLE</v>
      </c>
      <c r="M97" t="s">
        <v>260</v>
      </c>
      <c r="O97" t="s">
        <v>249</v>
      </c>
      <c r="P97">
        <v>11625</v>
      </c>
      <c r="Q97">
        <v>355575</v>
      </c>
      <c r="R97">
        <v>367200</v>
      </c>
      <c r="S97" s="2">
        <v>496</v>
      </c>
      <c r="T97">
        <v>347.2</v>
      </c>
      <c r="U97">
        <v>1.0680000000000001</v>
      </c>
      <c r="V97">
        <v>0.7</v>
      </c>
      <c r="Z97" s="4" t="s">
        <v>46</v>
      </c>
      <c r="AL97" t="s">
        <v>430</v>
      </c>
      <c r="AM97" t="str">
        <f>SUBSTITUTE(Tabla_lineas[[#This Row],[Codigo Liname]]," ","")</f>
        <v>M0103</v>
      </c>
    </row>
    <row r="98" spans="1:39" customFormat="1" x14ac:dyDescent="0.25">
      <c r="A98" s="2">
        <v>17</v>
      </c>
      <c r="B98" t="s">
        <v>429</v>
      </c>
      <c r="C98" t="str">
        <f t="shared" si="1"/>
        <v>COTI</v>
      </c>
      <c r="E98" t="s">
        <v>303</v>
      </c>
      <c r="F98">
        <v>0.75</v>
      </c>
      <c r="G98">
        <v>0.69</v>
      </c>
      <c r="H98" t="s">
        <v>304</v>
      </c>
      <c r="I98" s="2">
        <v>0.69</v>
      </c>
      <c r="J98" t="s">
        <v>305</v>
      </c>
      <c r="K98" t="s">
        <v>306</v>
      </c>
      <c r="L98" s="3" t="str">
        <f>+INDEX([1]!TABLA_MAESTRO_DE_ARTICULO[SubGroupName],MATCH(Tabla_lineas[[#This Row],[CODIGO SAP]],[1]!TABLA_MAESTRO_DE_ARTICULO[ItemCode],0))</f>
        <v>COMPRIMIDO</v>
      </c>
      <c r="M98" t="s">
        <v>307</v>
      </c>
      <c r="O98" t="s">
        <v>45</v>
      </c>
      <c r="P98">
        <v>13600</v>
      </c>
      <c r="Q98">
        <v>1244000</v>
      </c>
      <c r="R98">
        <v>1257600</v>
      </c>
      <c r="S98" s="2">
        <v>390</v>
      </c>
      <c r="T98">
        <v>78</v>
      </c>
      <c r="U98">
        <v>0.2</v>
      </c>
      <c r="V98">
        <v>0.2</v>
      </c>
      <c r="Z98" s="4" t="s">
        <v>46</v>
      </c>
      <c r="AL98" t="s">
        <v>430</v>
      </c>
      <c r="AM98" t="str">
        <f>SUBSTITUTE(Tabla_lineas[[#This Row],[Codigo Liname]]," ","")</f>
        <v>M0105</v>
      </c>
    </row>
    <row r="99" spans="1:39" customFormat="1" x14ac:dyDescent="0.25">
      <c r="A99" s="2">
        <v>17</v>
      </c>
      <c r="B99" t="s">
        <v>429</v>
      </c>
      <c r="C99" t="str">
        <f t="shared" si="1"/>
        <v>COTI</v>
      </c>
      <c r="E99" t="s">
        <v>313</v>
      </c>
      <c r="F99">
        <v>5.29</v>
      </c>
      <c r="G99">
        <v>5.29</v>
      </c>
      <c r="H99" t="s">
        <v>314</v>
      </c>
      <c r="I99" s="2">
        <v>6.32</v>
      </c>
      <c r="J99" t="s">
        <v>315</v>
      </c>
      <c r="K99" t="s">
        <v>316</v>
      </c>
      <c r="L99" s="3" t="str">
        <f>+INDEX([1]!TABLA_MAESTRO_DE_ARTICULO[SubGroupName],MATCH(Tabla_lineas[[#This Row],[CODIGO SAP]],[1]!TABLA_MAESTRO_DE_ARTICULO[ItemCode],0))</f>
        <v>SOLUCION INYECTABLE</v>
      </c>
      <c r="M99" t="s">
        <v>317</v>
      </c>
      <c r="O99" t="s">
        <v>249</v>
      </c>
      <c r="P99">
        <v>7420</v>
      </c>
      <c r="Q99">
        <v>77495</v>
      </c>
      <c r="R99">
        <v>84915</v>
      </c>
      <c r="S99" s="2">
        <v>14</v>
      </c>
      <c r="T99">
        <v>7.42</v>
      </c>
      <c r="U99">
        <v>0.53400000000000003</v>
      </c>
      <c r="V99">
        <v>0.53</v>
      </c>
      <c r="Z99" s="4" t="s">
        <v>46</v>
      </c>
      <c r="AL99" t="s">
        <v>430</v>
      </c>
      <c r="AM99" t="str">
        <f>SUBSTITUTE(Tabla_lineas[[#This Row],[Codigo Liname]]," ","")</f>
        <v>N0205</v>
      </c>
    </row>
    <row r="100" spans="1:39" customFormat="1" x14ac:dyDescent="0.25">
      <c r="A100" s="2">
        <v>17</v>
      </c>
      <c r="B100" t="s">
        <v>429</v>
      </c>
      <c r="C100" t="str">
        <f t="shared" si="1"/>
        <v>COTI</v>
      </c>
      <c r="E100" t="s">
        <v>323</v>
      </c>
      <c r="F100">
        <v>5.91</v>
      </c>
      <c r="G100">
        <v>3.53</v>
      </c>
      <c r="H100" t="s">
        <v>324</v>
      </c>
      <c r="I100" s="2">
        <v>3.53</v>
      </c>
      <c r="J100" t="s">
        <v>325</v>
      </c>
      <c r="K100" t="s">
        <v>326</v>
      </c>
      <c r="L100" s="3" t="str">
        <f>+INDEX([1]!TABLA_MAESTRO_DE_ARTICULO[SubGroupName],MATCH(Tabla_lineas[[#This Row],[CODIGO SAP]],[1]!TABLA_MAESTRO_DE_ARTICULO[ItemCode],0))</f>
        <v>SOLUCION INYECTABLE</v>
      </c>
      <c r="M100" t="s">
        <v>327</v>
      </c>
      <c r="O100" t="s">
        <v>249</v>
      </c>
      <c r="P100">
        <v>48525</v>
      </c>
      <c r="Q100">
        <v>67650</v>
      </c>
      <c r="R100">
        <v>116175</v>
      </c>
      <c r="S100" s="2">
        <v>17</v>
      </c>
      <c r="T100">
        <v>11.9</v>
      </c>
      <c r="U100">
        <v>1.0680000000000001</v>
      </c>
      <c r="V100">
        <v>0.7</v>
      </c>
      <c r="Z100" s="4" t="s">
        <v>46</v>
      </c>
      <c r="AL100" t="s">
        <v>430</v>
      </c>
      <c r="AM100" t="str">
        <f>SUBSTITUTE(Tabla_lineas[[#This Row],[Codigo Liname]]," ","")</f>
        <v>A0308</v>
      </c>
    </row>
    <row r="101" spans="1:39" customFormat="1" x14ac:dyDescent="0.25">
      <c r="A101" s="2">
        <v>23</v>
      </c>
      <c r="B101" t="s">
        <v>431</v>
      </c>
      <c r="C101">
        <f t="shared" si="1"/>
        <v>1626003</v>
      </c>
      <c r="D101">
        <v>4279</v>
      </c>
      <c r="E101" t="s">
        <v>115</v>
      </c>
      <c r="F101">
        <v>2.5099999999999998</v>
      </c>
      <c r="G101">
        <v>2.5099999999999998</v>
      </c>
      <c r="H101" t="s">
        <v>116</v>
      </c>
      <c r="I101" s="2">
        <v>3.89</v>
      </c>
      <c r="J101" t="s">
        <v>117</v>
      </c>
      <c r="K101" t="s">
        <v>118</v>
      </c>
      <c r="L101" s="3" t="str">
        <f>+INDEX([1]!TABLA_MAESTRO_DE_ARTICULO[SubGroupName],MATCH(Tabla_lineas[[#This Row],[CODIGO SAP]],[1]!TABLA_MAESTRO_DE_ARTICULO[ItemCode],0))</f>
        <v>COMPRIMIDO</v>
      </c>
      <c r="M101" t="s">
        <v>119</v>
      </c>
      <c r="N101">
        <v>52</v>
      </c>
      <c r="O101" t="s">
        <v>45</v>
      </c>
      <c r="S101" s="2">
        <v>1100</v>
      </c>
      <c r="T101">
        <v>2750</v>
      </c>
      <c r="U101">
        <v>3.89</v>
      </c>
      <c r="V101">
        <v>2.5</v>
      </c>
      <c r="W101">
        <v>0.7</v>
      </c>
      <c r="Z101" s="4" t="s">
        <v>46</v>
      </c>
      <c r="AA101" t="s">
        <v>120</v>
      </c>
      <c r="AB101">
        <v>46132</v>
      </c>
      <c r="AG101">
        <v>0</v>
      </c>
      <c r="AH101">
        <v>1100</v>
      </c>
      <c r="AM101" t="str">
        <f>SUBSTITUTE(Tabla_lineas[[#This Row],[Codigo Liname]]," ","")</f>
        <v>J0504</v>
      </c>
    </row>
    <row r="102" spans="1:39" customFormat="1" x14ac:dyDescent="0.25">
      <c r="A102" s="2">
        <v>23</v>
      </c>
      <c r="B102" t="s">
        <v>431</v>
      </c>
      <c r="C102">
        <f t="shared" si="1"/>
        <v>1626003</v>
      </c>
      <c r="D102">
        <v>1347.75</v>
      </c>
      <c r="E102" t="s">
        <v>155</v>
      </c>
      <c r="F102">
        <v>28.3</v>
      </c>
      <c r="G102">
        <v>28.3</v>
      </c>
      <c r="H102" t="s">
        <v>156</v>
      </c>
      <c r="I102" s="2">
        <v>29.95</v>
      </c>
      <c r="J102" t="s">
        <v>157</v>
      </c>
      <c r="K102" t="s">
        <v>158</v>
      </c>
      <c r="L102" s="3" t="str">
        <f>+INDEX([1]!TABLA_MAESTRO_DE_ARTICULO[SubGroupName],MATCH(Tabla_lineas[[#This Row],[CODIGO SAP]],[1]!TABLA_MAESTRO_DE_ARTICULO[ItemCode],0))</f>
        <v>CREMA DERMICA</v>
      </c>
      <c r="M102" t="s">
        <v>159</v>
      </c>
      <c r="N102">
        <v>1</v>
      </c>
      <c r="O102" t="s">
        <v>160</v>
      </c>
      <c r="S102" s="2">
        <v>45</v>
      </c>
      <c r="T102">
        <v>1273.05</v>
      </c>
      <c r="U102">
        <v>29.95</v>
      </c>
      <c r="V102">
        <v>28.29</v>
      </c>
      <c r="W102">
        <v>5</v>
      </c>
      <c r="Z102" s="4" t="s">
        <v>53</v>
      </c>
      <c r="AA102" t="s">
        <v>153</v>
      </c>
      <c r="AB102">
        <v>46132</v>
      </c>
      <c r="AG102">
        <v>0</v>
      </c>
      <c r="AH102">
        <v>45</v>
      </c>
      <c r="AM102" t="str">
        <f>SUBSTITUTE(Tabla_lineas[[#This Row],[Codigo Liname]]," ","")</f>
        <v>D0603</v>
      </c>
    </row>
    <row r="103" spans="1:39" customFormat="1" x14ac:dyDescent="0.25">
      <c r="A103" s="2">
        <v>23</v>
      </c>
      <c r="B103" t="s">
        <v>431</v>
      </c>
      <c r="C103">
        <f t="shared" si="1"/>
        <v>1626003</v>
      </c>
      <c r="D103">
        <v>21168</v>
      </c>
      <c r="E103" t="s">
        <v>171</v>
      </c>
      <c r="F103">
        <v>1.82</v>
      </c>
      <c r="G103">
        <v>1.82</v>
      </c>
      <c r="H103" t="s">
        <v>172</v>
      </c>
      <c r="I103" s="2">
        <v>2.94</v>
      </c>
      <c r="J103" t="s">
        <v>173</v>
      </c>
      <c r="K103" t="s">
        <v>174</v>
      </c>
      <c r="L103" s="3" t="str">
        <f>+INDEX([1]!TABLA_MAESTRO_DE_ARTICULO[SubGroupName],MATCH(Tabla_lineas[[#This Row],[CODIGO SAP]],[1]!TABLA_MAESTRO_DE_ARTICULO[ItemCode],0))</f>
        <v>COMPRIMIDO</v>
      </c>
      <c r="M103" t="s">
        <v>175</v>
      </c>
      <c r="N103">
        <v>5</v>
      </c>
      <c r="O103" t="s">
        <v>45</v>
      </c>
      <c r="S103" s="2">
        <v>7200</v>
      </c>
      <c r="T103">
        <v>13032</v>
      </c>
      <c r="U103">
        <v>2.94</v>
      </c>
      <c r="V103">
        <v>1.81</v>
      </c>
      <c r="W103">
        <v>0.7</v>
      </c>
      <c r="Z103" s="4" t="s">
        <v>46</v>
      </c>
      <c r="AA103" t="s">
        <v>120</v>
      </c>
      <c r="AB103">
        <v>46132</v>
      </c>
      <c r="AG103">
        <v>0</v>
      </c>
      <c r="AH103">
        <v>7200</v>
      </c>
      <c r="AM103" t="str">
        <f>SUBSTITUTE(Tabla_lineas[[#This Row],[Codigo Liname]]," ","")</f>
        <v>J0105</v>
      </c>
    </row>
    <row r="104" spans="1:39" customFormat="1" x14ac:dyDescent="0.25">
      <c r="A104" s="2">
        <v>23</v>
      </c>
      <c r="B104" t="s">
        <v>431</v>
      </c>
      <c r="C104">
        <f t="shared" si="1"/>
        <v>1626003</v>
      </c>
      <c r="D104">
        <v>17805</v>
      </c>
      <c r="E104" t="s">
        <v>176</v>
      </c>
      <c r="F104">
        <v>16.7</v>
      </c>
      <c r="G104">
        <v>16.7</v>
      </c>
      <c r="H104" t="s">
        <v>177</v>
      </c>
      <c r="I104" s="2">
        <v>35.61</v>
      </c>
      <c r="J104" t="s">
        <v>178</v>
      </c>
      <c r="K104" t="s">
        <v>179</v>
      </c>
      <c r="L104" s="3" t="str">
        <f>+INDEX([1]!TABLA_MAESTRO_DE_ARTICULO[SubGroupName],MATCH(Tabla_lineas[[#This Row],[CODIGO SAP]],[1]!TABLA_MAESTRO_DE_ARTICULO[ItemCode],0))</f>
        <v>POLVO PARA SUSPENSION</v>
      </c>
      <c r="M104" t="s">
        <v>180</v>
      </c>
      <c r="N104">
        <v>6</v>
      </c>
      <c r="O104" t="s">
        <v>181</v>
      </c>
      <c r="S104" s="2">
        <v>500</v>
      </c>
      <c r="T104">
        <v>8345</v>
      </c>
      <c r="U104">
        <v>35.61</v>
      </c>
      <c r="V104">
        <v>16.690000000000001</v>
      </c>
      <c r="W104">
        <v>5.5</v>
      </c>
      <c r="Z104" s="4" t="s">
        <v>46</v>
      </c>
      <c r="AA104" t="s">
        <v>153</v>
      </c>
      <c r="AB104">
        <v>46096</v>
      </c>
      <c r="AG104">
        <v>0</v>
      </c>
      <c r="AH104">
        <v>500</v>
      </c>
      <c r="AM104" t="str">
        <f>SUBSTITUTE(Tabla_lineas[[#This Row],[Codigo Liname]]," ","")</f>
        <v>J0157</v>
      </c>
    </row>
    <row r="105" spans="1:39" customFormat="1" x14ac:dyDescent="0.25">
      <c r="A105" s="2">
        <v>23</v>
      </c>
      <c r="B105" t="s">
        <v>431</v>
      </c>
      <c r="C105">
        <f t="shared" si="1"/>
        <v>1626003</v>
      </c>
      <c r="D105">
        <v>1300</v>
      </c>
      <c r="E105" t="s">
        <v>188</v>
      </c>
      <c r="F105">
        <v>0.66</v>
      </c>
      <c r="G105">
        <v>0.66</v>
      </c>
      <c r="H105" t="s">
        <v>189</v>
      </c>
      <c r="I105" s="2">
        <v>1</v>
      </c>
      <c r="J105" t="s">
        <v>190</v>
      </c>
      <c r="K105" t="s">
        <v>191</v>
      </c>
      <c r="L105" s="3" t="str">
        <f>+INDEX([1]!TABLA_MAESTRO_DE_ARTICULO[SubGroupName],MATCH(Tabla_lineas[[#This Row],[CODIGO SAP]],[1]!TABLA_MAESTRO_DE_ARTICULO[ItemCode],0))</f>
        <v>COMPRIMIDO</v>
      </c>
      <c r="M105" t="s">
        <v>192</v>
      </c>
      <c r="N105">
        <v>7</v>
      </c>
      <c r="O105" t="s">
        <v>45</v>
      </c>
      <c r="S105" s="2">
        <v>1300</v>
      </c>
      <c r="T105">
        <v>845</v>
      </c>
      <c r="U105">
        <v>1</v>
      </c>
      <c r="V105">
        <v>0.65</v>
      </c>
      <c r="W105">
        <v>0.2</v>
      </c>
      <c r="Z105" s="4" t="s">
        <v>46</v>
      </c>
      <c r="AA105" t="s">
        <v>153</v>
      </c>
      <c r="AB105">
        <v>46096</v>
      </c>
      <c r="AG105">
        <v>0</v>
      </c>
      <c r="AH105">
        <v>1300</v>
      </c>
      <c r="AM105" t="str">
        <f>SUBSTITUTE(Tabla_lineas[[#This Row],[Codigo Liname]]," ","")</f>
        <v>R0501</v>
      </c>
    </row>
    <row r="106" spans="1:39" customFormat="1" x14ac:dyDescent="0.25">
      <c r="A106" s="2">
        <v>23</v>
      </c>
      <c r="B106" t="s">
        <v>431</v>
      </c>
      <c r="C106">
        <f t="shared" si="1"/>
        <v>1626003</v>
      </c>
      <c r="D106">
        <v>5454</v>
      </c>
      <c r="E106" t="s">
        <v>121</v>
      </c>
      <c r="F106">
        <v>2.0099999999999998</v>
      </c>
      <c r="G106">
        <v>2.0099999999999998</v>
      </c>
      <c r="H106" t="s">
        <v>122</v>
      </c>
      <c r="I106" s="2">
        <v>2.02</v>
      </c>
      <c r="J106" t="s">
        <v>123</v>
      </c>
      <c r="K106" t="s">
        <v>124</v>
      </c>
      <c r="L106" s="3" t="str">
        <f>+INDEX([1]!TABLA_MAESTRO_DE_ARTICULO[SubGroupName],MATCH(Tabla_lineas[[#This Row],[CODIGO SAP]],[1]!TABLA_MAESTRO_DE_ARTICULO[ItemCode],0))</f>
        <v>COMPRIMIDO</v>
      </c>
      <c r="M106" t="s">
        <v>125</v>
      </c>
      <c r="N106">
        <v>8</v>
      </c>
      <c r="O106" t="s">
        <v>45</v>
      </c>
      <c r="S106" s="2">
        <v>2700</v>
      </c>
      <c r="T106">
        <v>5400</v>
      </c>
      <c r="U106">
        <v>2.02</v>
      </c>
      <c r="V106">
        <v>2</v>
      </c>
      <c r="W106">
        <v>0.15</v>
      </c>
      <c r="Z106" s="4" t="s">
        <v>46</v>
      </c>
      <c r="AA106" t="s">
        <v>126</v>
      </c>
      <c r="AB106">
        <v>46132</v>
      </c>
      <c r="AG106">
        <v>0</v>
      </c>
      <c r="AH106">
        <v>2700</v>
      </c>
      <c r="AM106" t="str">
        <f>SUBSTITUTE(Tabla_lineas[[#This Row],[Codigo Liname]]," ","")</f>
        <v>C1001</v>
      </c>
    </row>
    <row r="107" spans="1:39" customFormat="1" x14ac:dyDescent="0.25">
      <c r="A107" s="2">
        <v>23</v>
      </c>
      <c r="B107" t="s">
        <v>431</v>
      </c>
      <c r="C107">
        <f t="shared" si="1"/>
        <v>1626003</v>
      </c>
      <c r="D107">
        <v>7628.6</v>
      </c>
      <c r="E107" t="s">
        <v>432</v>
      </c>
      <c r="F107">
        <v>49.46</v>
      </c>
      <c r="G107">
        <v>49.46</v>
      </c>
      <c r="H107" t="s">
        <v>433</v>
      </c>
      <c r="I107" s="2">
        <v>54.49</v>
      </c>
      <c r="J107" t="s">
        <v>434</v>
      </c>
      <c r="K107" t="s">
        <v>435</v>
      </c>
      <c r="L107" s="3" t="str">
        <f>+INDEX([1]!TABLA_MAESTRO_DE_ARTICULO[SubGroupName],MATCH(Tabla_lineas[[#This Row],[CODIGO SAP]],[1]!TABLA_MAESTRO_DE_ARTICULO[ItemCode],0))</f>
        <v>POLVO PARA SUSPENSION</v>
      </c>
      <c r="M107" t="s">
        <v>436</v>
      </c>
      <c r="N107">
        <v>10</v>
      </c>
      <c r="O107" t="s">
        <v>437</v>
      </c>
      <c r="S107" s="2">
        <v>140</v>
      </c>
      <c r="T107">
        <v>6923</v>
      </c>
      <c r="U107">
        <v>54.49</v>
      </c>
      <c r="V107">
        <v>49.45</v>
      </c>
      <c r="W107">
        <v>10</v>
      </c>
      <c r="Z107" s="4" t="s">
        <v>46</v>
      </c>
      <c r="AA107" t="s">
        <v>153</v>
      </c>
      <c r="AB107">
        <v>46096</v>
      </c>
      <c r="AG107">
        <v>0</v>
      </c>
      <c r="AH107">
        <v>140</v>
      </c>
      <c r="AM107" t="str">
        <f>SUBSTITUTE(Tabla_lineas[[#This Row],[Codigo Liname]]," ","")</f>
        <v>J0162</v>
      </c>
    </row>
    <row r="108" spans="1:39" customFormat="1" x14ac:dyDescent="0.25">
      <c r="A108" s="2">
        <v>23</v>
      </c>
      <c r="B108" t="s">
        <v>431</v>
      </c>
      <c r="C108">
        <f t="shared" si="1"/>
        <v>1626003</v>
      </c>
      <c r="D108">
        <v>17904</v>
      </c>
      <c r="E108" t="s">
        <v>127</v>
      </c>
      <c r="F108">
        <v>7.87</v>
      </c>
      <c r="G108">
        <v>7.87</v>
      </c>
      <c r="H108" t="s">
        <v>128</v>
      </c>
      <c r="I108" s="2">
        <v>11.19</v>
      </c>
      <c r="J108" t="s">
        <v>129</v>
      </c>
      <c r="K108" t="s">
        <v>130</v>
      </c>
      <c r="L108" s="3" t="str">
        <f>+INDEX([1]!TABLA_MAESTRO_DE_ARTICULO[SubGroupName],MATCH(Tabla_lineas[[#This Row],[CODIGO SAP]],[1]!TABLA_MAESTRO_DE_ARTICULO[ItemCode],0))</f>
        <v>COMPRIMIDO</v>
      </c>
      <c r="M108" t="s">
        <v>131</v>
      </c>
      <c r="N108">
        <v>9</v>
      </c>
      <c r="O108" t="s">
        <v>132</v>
      </c>
      <c r="S108" s="2">
        <v>1600</v>
      </c>
      <c r="T108">
        <v>12576</v>
      </c>
      <c r="U108">
        <v>11.19</v>
      </c>
      <c r="V108">
        <v>7.86</v>
      </c>
      <c r="W108">
        <v>1.3</v>
      </c>
      <c r="Z108" s="4" t="s">
        <v>46</v>
      </c>
      <c r="AA108" t="s">
        <v>126</v>
      </c>
      <c r="AB108">
        <v>46132</v>
      </c>
      <c r="AG108">
        <v>0</v>
      </c>
      <c r="AH108">
        <v>1600</v>
      </c>
      <c r="AM108" t="str">
        <f>SUBSTITUTE(Tabla_lineas[[#This Row],[Codigo Liname]]," ","")</f>
        <v>J0113</v>
      </c>
    </row>
    <row r="109" spans="1:39" customFormat="1" x14ac:dyDescent="0.25">
      <c r="A109" s="2">
        <v>23</v>
      </c>
      <c r="B109" t="s">
        <v>431</v>
      </c>
      <c r="C109">
        <f t="shared" si="1"/>
        <v>1626003</v>
      </c>
      <c r="D109">
        <v>2751</v>
      </c>
      <c r="E109" t="s">
        <v>133</v>
      </c>
      <c r="F109">
        <v>0.95</v>
      </c>
      <c r="G109">
        <v>0.95</v>
      </c>
      <c r="H109" t="s">
        <v>134</v>
      </c>
      <c r="I109" s="2">
        <v>1.31</v>
      </c>
      <c r="J109" t="s">
        <v>135</v>
      </c>
      <c r="K109" t="s">
        <v>136</v>
      </c>
      <c r="L109" s="3" t="str">
        <f>+INDEX([1]!TABLA_MAESTRO_DE_ARTICULO[SubGroupName],MATCH(Tabla_lineas[[#This Row],[CODIGO SAP]],[1]!TABLA_MAESTRO_DE_ARTICULO[ItemCode],0))</f>
        <v>COMPRIMIDO</v>
      </c>
      <c r="M109" t="s">
        <v>137</v>
      </c>
      <c r="N109">
        <v>54</v>
      </c>
      <c r="O109" t="s">
        <v>45</v>
      </c>
      <c r="P109">
        <v>32100</v>
      </c>
      <c r="Q109">
        <v>219600</v>
      </c>
      <c r="R109">
        <v>251700</v>
      </c>
      <c r="S109" s="2">
        <v>2100</v>
      </c>
      <c r="T109">
        <v>1974</v>
      </c>
      <c r="U109">
        <v>1.31</v>
      </c>
      <c r="V109">
        <v>0.94</v>
      </c>
      <c r="W109">
        <v>0.32</v>
      </c>
      <c r="Z109" s="4" t="s">
        <v>46</v>
      </c>
      <c r="AA109" t="s">
        <v>120</v>
      </c>
      <c r="AB109">
        <v>46132</v>
      </c>
      <c r="AG109">
        <v>0</v>
      </c>
      <c r="AH109">
        <v>2100</v>
      </c>
      <c r="AM109" t="str">
        <f>SUBSTITUTE(Tabla_lineas[[#This Row],[Codigo Liname]]," ","")</f>
        <v>N0304</v>
      </c>
    </row>
    <row r="110" spans="1:39" customFormat="1" x14ac:dyDescent="0.25">
      <c r="A110" s="2">
        <v>23</v>
      </c>
      <c r="B110" t="s">
        <v>431</v>
      </c>
      <c r="C110">
        <f t="shared" si="1"/>
        <v>1626003</v>
      </c>
      <c r="D110">
        <v>6956.25</v>
      </c>
      <c r="E110" t="s">
        <v>438</v>
      </c>
      <c r="F110">
        <v>176.33</v>
      </c>
      <c r="G110">
        <v>92.75</v>
      </c>
      <c r="H110" t="s">
        <v>439</v>
      </c>
      <c r="I110" s="2">
        <v>92.75</v>
      </c>
      <c r="J110" t="s">
        <v>440</v>
      </c>
      <c r="K110" t="s">
        <v>441</v>
      </c>
      <c r="L110" s="3" t="str">
        <f>+INDEX([1]!TABLA_MAESTRO_DE_ARTICULO[SubGroupName],MATCH(Tabla_lineas[[#This Row],[CODIGO SAP]],[1]!TABLA_MAESTRO_DE_ARTICULO[ItemCode],0))</f>
        <v>POLVO PARA SUSPENSION</v>
      </c>
      <c r="M110" t="s">
        <v>442</v>
      </c>
      <c r="N110">
        <v>16</v>
      </c>
      <c r="O110" t="s">
        <v>443</v>
      </c>
      <c r="S110" s="2">
        <v>75</v>
      </c>
      <c r="T110">
        <v>6955.5</v>
      </c>
      <c r="U110">
        <v>92.75</v>
      </c>
      <c r="V110">
        <v>92.74</v>
      </c>
      <c r="W110">
        <v>12</v>
      </c>
      <c r="Z110" s="4" t="s">
        <v>46</v>
      </c>
      <c r="AA110" t="s">
        <v>153</v>
      </c>
      <c r="AB110">
        <v>46096</v>
      </c>
      <c r="AG110">
        <v>0</v>
      </c>
      <c r="AH110">
        <v>75</v>
      </c>
      <c r="AM110" t="str">
        <f>SUBSTITUTE(Tabla_lineas[[#This Row],[Codigo Liname]]," ","")</f>
        <v>J0163</v>
      </c>
    </row>
    <row r="111" spans="1:39" customFormat="1" x14ac:dyDescent="0.25">
      <c r="A111" s="2">
        <v>23</v>
      </c>
      <c r="B111" t="s">
        <v>431</v>
      </c>
      <c r="C111">
        <f t="shared" si="1"/>
        <v>1626003</v>
      </c>
      <c r="D111">
        <v>20350</v>
      </c>
      <c r="E111" t="s">
        <v>420</v>
      </c>
      <c r="F111">
        <v>4.96</v>
      </c>
      <c r="G111">
        <v>4.96</v>
      </c>
      <c r="H111" t="s">
        <v>421</v>
      </c>
      <c r="I111" s="2">
        <v>11</v>
      </c>
      <c r="J111" t="s">
        <v>422</v>
      </c>
      <c r="K111" t="s">
        <v>423</v>
      </c>
      <c r="L111" s="3" t="str">
        <f>+INDEX([1]!TABLA_MAESTRO_DE_ARTICULO[SubGroupName],MATCH(Tabla_lineas[[#This Row],[CODIGO SAP]],[1]!TABLA_MAESTRO_DE_ARTICULO[ItemCode],0))</f>
        <v>CAPSULA DURA</v>
      </c>
      <c r="M111" t="s">
        <v>424</v>
      </c>
      <c r="N111">
        <v>55</v>
      </c>
      <c r="O111" t="s">
        <v>45</v>
      </c>
      <c r="S111" s="2">
        <v>1850</v>
      </c>
      <c r="T111">
        <v>9157.5</v>
      </c>
      <c r="U111">
        <v>11</v>
      </c>
      <c r="V111">
        <v>4.95</v>
      </c>
      <c r="W111">
        <v>1.3</v>
      </c>
      <c r="Z111" s="4" t="s">
        <v>46</v>
      </c>
      <c r="AA111" t="s">
        <v>120</v>
      </c>
      <c r="AB111">
        <v>46132</v>
      </c>
      <c r="AG111">
        <v>0</v>
      </c>
      <c r="AH111">
        <v>1850</v>
      </c>
      <c r="AM111" t="str">
        <f>SUBSTITUTE(Tabla_lineas[[#This Row],[Codigo Liname]]," ","")</f>
        <v>J0158</v>
      </c>
    </row>
    <row r="112" spans="1:39" customFormat="1" x14ac:dyDescent="0.25">
      <c r="A112" s="2">
        <v>23</v>
      </c>
      <c r="B112" t="s">
        <v>431</v>
      </c>
      <c r="C112">
        <f t="shared" si="1"/>
        <v>1626003</v>
      </c>
      <c r="D112">
        <v>12276</v>
      </c>
      <c r="E112" t="s">
        <v>203</v>
      </c>
      <c r="F112">
        <v>1.64</v>
      </c>
      <c r="G112">
        <v>1.64</v>
      </c>
      <c r="H112" t="s">
        <v>204</v>
      </c>
      <c r="I112" s="2">
        <v>3.72</v>
      </c>
      <c r="J112" t="s">
        <v>205</v>
      </c>
      <c r="K112" t="s">
        <v>206</v>
      </c>
      <c r="L112" s="3" t="str">
        <f>+INDEX([1]!TABLA_MAESTRO_DE_ARTICULO[SubGroupName],MATCH(Tabla_lineas[[#This Row],[CODIGO SAP]],[1]!TABLA_MAESTRO_DE_ARTICULO[ItemCode],0))</f>
        <v>COMPRIMIDO</v>
      </c>
      <c r="M112" t="s">
        <v>207</v>
      </c>
      <c r="N112">
        <v>56</v>
      </c>
      <c r="O112" t="s">
        <v>45</v>
      </c>
      <c r="S112" s="2">
        <v>3300</v>
      </c>
      <c r="T112">
        <v>5412</v>
      </c>
      <c r="U112">
        <v>3.72</v>
      </c>
      <c r="V112">
        <v>1.64</v>
      </c>
      <c r="W112">
        <v>0.38</v>
      </c>
      <c r="Z112" s="4" t="s">
        <v>46</v>
      </c>
      <c r="AA112" t="s">
        <v>120</v>
      </c>
      <c r="AB112">
        <v>46132</v>
      </c>
      <c r="AG112">
        <v>0</v>
      </c>
      <c r="AH112">
        <v>3300</v>
      </c>
      <c r="AM112" t="str">
        <f>SUBSTITUTE(Tabla_lineas[[#This Row],[Codigo Liname]]," ","")</f>
        <v>J0127</v>
      </c>
    </row>
    <row r="113" spans="1:39" customFormat="1" x14ac:dyDescent="0.25">
      <c r="A113" s="2">
        <v>23</v>
      </c>
      <c r="B113" t="s">
        <v>431</v>
      </c>
      <c r="C113">
        <f t="shared" si="1"/>
        <v>1626003</v>
      </c>
      <c r="D113">
        <v>2824.3999999999996</v>
      </c>
      <c r="E113" t="s">
        <v>208</v>
      </c>
      <c r="F113">
        <v>14.8</v>
      </c>
      <c r="G113">
        <v>12.2</v>
      </c>
      <c r="H113" t="s">
        <v>209</v>
      </c>
      <c r="I113" s="2">
        <v>12.28</v>
      </c>
      <c r="J113" t="s">
        <v>210</v>
      </c>
      <c r="K113" t="s">
        <v>211</v>
      </c>
      <c r="L113" s="3" t="str">
        <f>+INDEX([1]!TABLA_MAESTRO_DE_ARTICULO[SubGroupName],MATCH(Tabla_lineas[[#This Row],[CODIGO SAP]],[1]!TABLA_MAESTRO_DE_ARTICULO[ItemCode],0))</f>
        <v>JARABE</v>
      </c>
      <c r="M113" t="s">
        <v>212</v>
      </c>
      <c r="N113">
        <v>19</v>
      </c>
      <c r="O113" t="s">
        <v>181</v>
      </c>
      <c r="S113" s="2">
        <v>230</v>
      </c>
      <c r="T113">
        <v>2803.7</v>
      </c>
      <c r="U113">
        <v>12.28</v>
      </c>
      <c r="V113">
        <v>12.19</v>
      </c>
      <c r="W113">
        <v>5</v>
      </c>
      <c r="Z113" s="4" t="s">
        <v>46</v>
      </c>
      <c r="AA113" t="s">
        <v>153</v>
      </c>
      <c r="AB113">
        <v>46132</v>
      </c>
      <c r="AG113">
        <v>0</v>
      </c>
      <c r="AH113">
        <v>230</v>
      </c>
      <c r="AM113" t="str">
        <f>SUBSTITUTE(Tabla_lineas[[#This Row],[Codigo Liname]]," ","")</f>
        <v>R0602</v>
      </c>
    </row>
    <row r="114" spans="1:39" customFormat="1" x14ac:dyDescent="0.25">
      <c r="A114" s="2">
        <v>23</v>
      </c>
      <c r="B114" t="s">
        <v>431</v>
      </c>
      <c r="C114">
        <f t="shared" si="1"/>
        <v>1626003</v>
      </c>
      <c r="D114">
        <v>1665</v>
      </c>
      <c r="E114" t="s">
        <v>213</v>
      </c>
      <c r="F114">
        <v>0.47</v>
      </c>
      <c r="G114">
        <v>0.45</v>
      </c>
      <c r="H114" t="s">
        <v>214</v>
      </c>
      <c r="I114" s="2">
        <v>0.45</v>
      </c>
      <c r="J114" t="s">
        <v>215</v>
      </c>
      <c r="K114" t="s">
        <v>216</v>
      </c>
      <c r="L114" s="3" t="str">
        <f>+INDEX([1]!TABLA_MAESTRO_DE_ARTICULO[SubGroupName],MATCH(Tabla_lineas[[#This Row],[CODIGO SAP]],[1]!TABLA_MAESTRO_DE_ARTICULO[ItemCode],0))</f>
        <v>COMPRIMIDO</v>
      </c>
      <c r="M114" t="s">
        <v>217</v>
      </c>
      <c r="N114">
        <v>18</v>
      </c>
      <c r="O114" t="s">
        <v>45</v>
      </c>
      <c r="S114" s="2">
        <v>3700</v>
      </c>
      <c r="T114">
        <v>1628</v>
      </c>
      <c r="U114">
        <v>0.45</v>
      </c>
      <c r="V114">
        <v>0.44</v>
      </c>
      <c r="W114">
        <v>0.12</v>
      </c>
      <c r="Z114" s="4" t="s">
        <v>46</v>
      </c>
      <c r="AA114" t="s">
        <v>153</v>
      </c>
      <c r="AB114">
        <v>46132</v>
      </c>
      <c r="AG114">
        <v>0</v>
      </c>
      <c r="AH114">
        <v>3700</v>
      </c>
      <c r="AM114" t="str">
        <f>SUBSTITUTE(Tabla_lineas[[#This Row],[Codigo Liname]]," ","")</f>
        <v>R0601</v>
      </c>
    </row>
    <row r="115" spans="1:39" customFormat="1" x14ac:dyDescent="0.25">
      <c r="A115" s="2">
        <v>23</v>
      </c>
      <c r="B115" t="s">
        <v>431</v>
      </c>
      <c r="C115">
        <f t="shared" si="1"/>
        <v>1626003</v>
      </c>
      <c r="D115">
        <v>712</v>
      </c>
      <c r="E115" t="s">
        <v>444</v>
      </c>
      <c r="F115">
        <v>4.67</v>
      </c>
      <c r="G115">
        <v>3.5</v>
      </c>
      <c r="H115" t="s">
        <v>445</v>
      </c>
      <c r="I115" s="2">
        <v>3.56</v>
      </c>
      <c r="J115" t="s">
        <v>446</v>
      </c>
      <c r="K115" t="s">
        <v>447</v>
      </c>
      <c r="L115" s="3" t="str">
        <f>+INDEX([1]!TABLA_MAESTRO_DE_ARTICULO[SubGroupName],MATCH(Tabla_lineas[[#This Row],[CODIGO SAP]],[1]!TABLA_MAESTRO_DE_ARTICULO[ItemCode],0))</f>
        <v>SOLUCION INYECTABLE</v>
      </c>
      <c r="M115" t="s">
        <v>448</v>
      </c>
      <c r="N115">
        <v>57</v>
      </c>
      <c r="O115" t="s">
        <v>249</v>
      </c>
      <c r="S115" s="2">
        <v>200</v>
      </c>
      <c r="T115">
        <v>698</v>
      </c>
      <c r="U115">
        <v>3.56</v>
      </c>
      <c r="V115">
        <v>3.49</v>
      </c>
      <c r="W115">
        <v>1.5</v>
      </c>
      <c r="Z115" s="4" t="s">
        <v>53</v>
      </c>
      <c r="AA115" t="s">
        <v>120</v>
      </c>
      <c r="AB115">
        <v>46096</v>
      </c>
      <c r="AG115">
        <v>0</v>
      </c>
      <c r="AH115">
        <v>200</v>
      </c>
      <c r="AM115" t="str">
        <f>SUBSTITUTE(Tabla_lineas[[#This Row],[Codigo Liname]]," ","")</f>
        <v>B0506</v>
      </c>
    </row>
    <row r="116" spans="1:39" customFormat="1" x14ac:dyDescent="0.25">
      <c r="A116" s="2">
        <v>23</v>
      </c>
      <c r="B116" t="s">
        <v>431</v>
      </c>
      <c r="C116">
        <f t="shared" si="1"/>
        <v>1626003</v>
      </c>
      <c r="D116">
        <v>3075.1</v>
      </c>
      <c r="E116" t="s">
        <v>218</v>
      </c>
      <c r="F116">
        <v>28.9</v>
      </c>
      <c r="G116">
        <v>13.37</v>
      </c>
      <c r="H116" t="s">
        <v>219</v>
      </c>
      <c r="I116" s="2">
        <v>13.37</v>
      </c>
      <c r="J116" t="s">
        <v>220</v>
      </c>
      <c r="K116" t="s">
        <v>221</v>
      </c>
      <c r="L116" s="3" t="str">
        <f>+INDEX([1]!TABLA_MAESTRO_DE_ARTICULO[SubGroupName],MATCH(Tabla_lineas[[#This Row],[CODIGO SAP]],[1]!TABLA_MAESTRO_DE_ARTICULO[ItemCode],0))</f>
        <v>CREMA DERMICA</v>
      </c>
      <c r="M116" t="s">
        <v>222</v>
      </c>
      <c r="N116">
        <v>21</v>
      </c>
      <c r="O116" t="s">
        <v>223</v>
      </c>
      <c r="S116" s="2">
        <v>230</v>
      </c>
      <c r="T116">
        <v>3072.7999999999997</v>
      </c>
      <c r="U116">
        <v>13.37</v>
      </c>
      <c r="V116">
        <v>13.36</v>
      </c>
      <c r="W116">
        <v>4.5</v>
      </c>
      <c r="Z116" s="4" t="s">
        <v>53</v>
      </c>
      <c r="AA116" t="s">
        <v>153</v>
      </c>
      <c r="AB116">
        <v>46132</v>
      </c>
      <c r="AG116">
        <v>0</v>
      </c>
      <c r="AH116">
        <v>230</v>
      </c>
      <c r="AM116" t="str">
        <f>SUBSTITUTE(Tabla_lineas[[#This Row],[Codigo Liname]]," ","")</f>
        <v>D0103</v>
      </c>
    </row>
    <row r="117" spans="1:39" customFormat="1" x14ac:dyDescent="0.25">
      <c r="A117" s="2">
        <v>23</v>
      </c>
      <c r="B117" t="s">
        <v>431</v>
      </c>
      <c r="C117">
        <f t="shared" si="1"/>
        <v>1626003</v>
      </c>
      <c r="D117">
        <v>2508</v>
      </c>
      <c r="E117" t="s">
        <v>449</v>
      </c>
      <c r="F117">
        <v>4.2</v>
      </c>
      <c r="G117">
        <v>2.2799999999999998</v>
      </c>
      <c r="H117" t="s">
        <v>450</v>
      </c>
      <c r="I117" s="2">
        <v>2.2799999999999998</v>
      </c>
      <c r="J117" t="s">
        <v>451</v>
      </c>
      <c r="K117" t="s">
        <v>452</v>
      </c>
      <c r="L117" s="3" t="str">
        <f>+INDEX([1]!TABLA_MAESTRO_DE_ARTICULO[SubGroupName],MATCH(Tabla_lineas[[#This Row],[CODIGO SAP]],[1]!TABLA_MAESTRO_DE_ARTICULO[ItemCode],0))</f>
        <v>OVULO VAGINAL</v>
      </c>
      <c r="M117" t="s">
        <v>453</v>
      </c>
      <c r="N117">
        <v>20</v>
      </c>
      <c r="O117" t="s">
        <v>97</v>
      </c>
      <c r="S117" s="2">
        <v>1100</v>
      </c>
      <c r="T117">
        <v>2497</v>
      </c>
      <c r="U117">
        <v>2.2799999999999998</v>
      </c>
      <c r="V117">
        <v>2.27</v>
      </c>
      <c r="W117">
        <v>0.7</v>
      </c>
      <c r="Z117" s="4" t="s">
        <v>53</v>
      </c>
      <c r="AA117" t="s">
        <v>126</v>
      </c>
      <c r="AB117">
        <v>46132</v>
      </c>
      <c r="AG117">
        <v>0</v>
      </c>
      <c r="AH117">
        <v>1100</v>
      </c>
      <c r="AM117" t="str">
        <f>SUBSTITUTE(Tabla_lineas[[#This Row],[Codigo Liname]]," ","")</f>
        <v>G0102</v>
      </c>
    </row>
    <row r="118" spans="1:39" customFormat="1" x14ac:dyDescent="0.25">
      <c r="A118" s="2">
        <v>23</v>
      </c>
      <c r="B118" t="s">
        <v>431</v>
      </c>
      <c r="C118">
        <f t="shared" si="1"/>
        <v>1626003</v>
      </c>
      <c r="D118">
        <v>3219.9999999999995</v>
      </c>
      <c r="E118" t="s">
        <v>229</v>
      </c>
      <c r="F118">
        <v>19.329999999999998</v>
      </c>
      <c r="G118">
        <v>18.399999999999999</v>
      </c>
      <c r="H118" t="s">
        <v>230</v>
      </c>
      <c r="I118" s="2">
        <v>18.399999999999999</v>
      </c>
      <c r="J118" t="s">
        <v>231</v>
      </c>
      <c r="K118" t="s">
        <v>232</v>
      </c>
      <c r="L118" s="3" t="str">
        <f>+INDEX([1]!TABLA_MAESTRO_DE_ARTICULO[SubGroupName],MATCH(Tabla_lineas[[#This Row],[CODIGO SAP]],[1]!TABLA_MAESTRO_DE_ARTICULO[ItemCode],0))</f>
        <v>SUSPENSION</v>
      </c>
      <c r="M118" t="s">
        <v>233</v>
      </c>
      <c r="N118">
        <v>22</v>
      </c>
      <c r="O118" t="s">
        <v>65</v>
      </c>
      <c r="S118" s="2">
        <v>175</v>
      </c>
      <c r="T118">
        <v>3218.25</v>
      </c>
      <c r="U118">
        <v>18.399999999999999</v>
      </c>
      <c r="V118">
        <v>18.39</v>
      </c>
      <c r="W118">
        <v>5.5</v>
      </c>
      <c r="Z118" s="4" t="s">
        <v>46</v>
      </c>
      <c r="AA118" t="s">
        <v>153</v>
      </c>
      <c r="AB118">
        <v>46132</v>
      </c>
      <c r="AG118">
        <v>0</v>
      </c>
      <c r="AH118">
        <v>175</v>
      </c>
      <c r="AM118" t="str">
        <f>SUBSTITUTE(Tabla_lineas[[#This Row],[Codigo Liname]]," ","")</f>
        <v>J0138</v>
      </c>
    </row>
    <row r="119" spans="1:39" customFormat="1" x14ac:dyDescent="0.25">
      <c r="A119" s="2">
        <v>23</v>
      </c>
      <c r="B119" t="s">
        <v>431</v>
      </c>
      <c r="C119">
        <f t="shared" si="1"/>
        <v>1626003</v>
      </c>
      <c r="D119">
        <v>8382</v>
      </c>
      <c r="E119" t="s">
        <v>239</v>
      </c>
      <c r="F119">
        <v>1.48</v>
      </c>
      <c r="G119">
        <v>1.48</v>
      </c>
      <c r="H119" t="s">
        <v>240</v>
      </c>
      <c r="I119" s="2">
        <v>2.54</v>
      </c>
      <c r="J119" t="s">
        <v>241</v>
      </c>
      <c r="K119" t="s">
        <v>242</v>
      </c>
      <c r="L119" s="3" t="str">
        <f>+INDEX([1]!TABLA_MAESTRO_DE_ARTICULO[SubGroupName],MATCH(Tabla_lineas[[#This Row],[CODIGO SAP]],[1]!TABLA_MAESTRO_DE_ARTICULO[ItemCode],0))</f>
        <v>COMPRIMIDO</v>
      </c>
      <c r="M119" t="s">
        <v>243</v>
      </c>
      <c r="N119">
        <v>58</v>
      </c>
      <c r="O119" t="s">
        <v>45</v>
      </c>
      <c r="S119" s="2">
        <v>3300</v>
      </c>
      <c r="T119">
        <v>4851</v>
      </c>
      <c r="U119">
        <v>2.54</v>
      </c>
      <c r="V119">
        <v>1.47</v>
      </c>
      <c r="W119">
        <v>0.4</v>
      </c>
      <c r="Z119" s="4" t="s">
        <v>46</v>
      </c>
      <c r="AA119" t="s">
        <v>120</v>
      </c>
      <c r="AB119">
        <v>46132</v>
      </c>
      <c r="AG119">
        <v>0</v>
      </c>
      <c r="AH119">
        <v>3300</v>
      </c>
      <c r="AM119" t="str">
        <f>SUBSTITUTE(Tabla_lineas[[#This Row],[Codigo Liname]]," ","")</f>
        <v>J0137</v>
      </c>
    </row>
    <row r="120" spans="1:39" customFormat="1" x14ac:dyDescent="0.25">
      <c r="A120" s="2">
        <v>23</v>
      </c>
      <c r="B120" t="s">
        <v>431</v>
      </c>
      <c r="C120">
        <f t="shared" si="1"/>
        <v>1626003</v>
      </c>
      <c r="D120">
        <v>20213</v>
      </c>
      <c r="E120" t="s">
        <v>244</v>
      </c>
      <c r="F120">
        <v>4.03</v>
      </c>
      <c r="G120">
        <v>4.03</v>
      </c>
      <c r="H120" t="s">
        <v>245</v>
      </c>
      <c r="I120" s="2">
        <v>6.97</v>
      </c>
      <c r="J120" t="s">
        <v>246</v>
      </c>
      <c r="K120" t="s">
        <v>247</v>
      </c>
      <c r="L120" s="3" t="str">
        <f>+INDEX([1]!TABLA_MAESTRO_DE_ARTICULO[SubGroupName],MATCH(Tabla_lineas[[#This Row],[CODIGO SAP]],[1]!TABLA_MAESTRO_DE_ARTICULO[ItemCode],0))</f>
        <v>SOLUCION INYECTABLE</v>
      </c>
      <c r="M120" t="s">
        <v>248</v>
      </c>
      <c r="N120">
        <v>59</v>
      </c>
      <c r="O120" t="s">
        <v>249</v>
      </c>
      <c r="S120" s="2">
        <v>2900</v>
      </c>
      <c r="T120">
        <v>11657.999999999998</v>
      </c>
      <c r="U120">
        <v>6.97</v>
      </c>
      <c r="V120">
        <v>4.0199999999999996</v>
      </c>
      <c r="W120">
        <v>0.7</v>
      </c>
      <c r="Z120" s="4" t="s">
        <v>46</v>
      </c>
      <c r="AA120" t="s">
        <v>126</v>
      </c>
      <c r="AB120">
        <v>46132</v>
      </c>
      <c r="AG120">
        <v>0</v>
      </c>
      <c r="AH120">
        <v>2900</v>
      </c>
      <c r="AM120" t="str">
        <f>SUBSTITUTE(Tabla_lineas[[#This Row],[Codigo Liname]]," ","")</f>
        <v>H0204</v>
      </c>
    </row>
    <row r="121" spans="1:39" customFormat="1" x14ac:dyDescent="0.25">
      <c r="A121" s="2">
        <v>23</v>
      </c>
      <c r="B121" t="s">
        <v>431</v>
      </c>
      <c r="C121">
        <f t="shared" si="1"/>
        <v>1626003</v>
      </c>
      <c r="D121">
        <v>5754</v>
      </c>
      <c r="E121" t="s">
        <v>60</v>
      </c>
      <c r="F121">
        <v>15.12</v>
      </c>
      <c r="G121">
        <v>9.5</v>
      </c>
      <c r="H121" t="s">
        <v>61</v>
      </c>
      <c r="I121" s="2">
        <v>9.59</v>
      </c>
      <c r="J121" t="s">
        <v>62</v>
      </c>
      <c r="K121" t="s">
        <v>63</v>
      </c>
      <c r="L121" s="3" t="str">
        <f>+INDEX([1]!TABLA_MAESTRO_DE_ARTICULO[SubGroupName],MATCH(Tabla_lineas[[#This Row],[CODIGO SAP]],[1]!TABLA_MAESTRO_DE_ARTICULO[ItemCode],0))</f>
        <v>JARABE</v>
      </c>
      <c r="M121" t="s">
        <v>64</v>
      </c>
      <c r="N121">
        <v>24</v>
      </c>
      <c r="O121" t="s">
        <v>65</v>
      </c>
      <c r="S121" s="2">
        <v>600</v>
      </c>
      <c r="T121">
        <v>5694</v>
      </c>
      <c r="U121">
        <v>9.59</v>
      </c>
      <c r="V121">
        <v>9.49</v>
      </c>
      <c r="W121">
        <v>5</v>
      </c>
      <c r="Z121" s="4" t="s">
        <v>46</v>
      </c>
      <c r="AA121" t="s">
        <v>153</v>
      </c>
      <c r="AB121">
        <v>46096</v>
      </c>
      <c r="AG121">
        <v>0</v>
      </c>
      <c r="AH121">
        <v>600</v>
      </c>
      <c r="AM121" t="str">
        <f>SUBSTITUTE(Tabla_lineas[[#This Row],[Codigo Liname]]," ","")</f>
        <v>R0503</v>
      </c>
    </row>
    <row r="122" spans="1:39" customFormat="1" x14ac:dyDescent="0.25">
      <c r="A122" s="2">
        <v>23</v>
      </c>
      <c r="B122" t="s">
        <v>431</v>
      </c>
      <c r="C122">
        <f t="shared" si="1"/>
        <v>1626003</v>
      </c>
      <c r="D122">
        <v>15726</v>
      </c>
      <c r="E122" t="s">
        <v>250</v>
      </c>
      <c r="F122">
        <v>24.52</v>
      </c>
      <c r="G122">
        <v>24.5</v>
      </c>
      <c r="H122" t="s">
        <v>251</v>
      </c>
      <c r="I122" s="2">
        <v>26.21</v>
      </c>
      <c r="J122" t="s">
        <v>252</v>
      </c>
      <c r="K122" t="s">
        <v>253</v>
      </c>
      <c r="L122" s="3" t="str">
        <f>+INDEX([1]!TABLA_MAESTRO_DE_ARTICULO[SubGroupName],MATCH(Tabla_lineas[[#This Row],[CODIGO SAP]],[1]!TABLA_MAESTRO_DE_ARTICULO[ItemCode],0))</f>
        <v>GEL</v>
      </c>
      <c r="M122" t="s">
        <v>254</v>
      </c>
      <c r="N122">
        <v>27</v>
      </c>
      <c r="O122" t="s">
        <v>255</v>
      </c>
      <c r="S122" s="2">
        <v>600</v>
      </c>
      <c r="T122">
        <v>14693.999999999998</v>
      </c>
      <c r="U122">
        <v>26.21</v>
      </c>
      <c r="V122">
        <v>24.49</v>
      </c>
      <c r="W122">
        <v>5</v>
      </c>
      <c r="Z122" s="4" t="s">
        <v>46</v>
      </c>
      <c r="AA122" t="s">
        <v>153</v>
      </c>
      <c r="AB122">
        <v>46132</v>
      </c>
      <c r="AG122">
        <v>0</v>
      </c>
      <c r="AH122">
        <v>600</v>
      </c>
      <c r="AM122" t="str">
        <f>SUBSTITUTE(Tabla_lineas[[#This Row],[Codigo Liname]]," ","")</f>
        <v>M0101</v>
      </c>
    </row>
    <row r="123" spans="1:39" customFormat="1" x14ac:dyDescent="0.25">
      <c r="A123" s="2">
        <v>23</v>
      </c>
      <c r="B123" t="s">
        <v>431</v>
      </c>
      <c r="C123">
        <f t="shared" si="1"/>
        <v>1626003</v>
      </c>
      <c r="D123">
        <v>2160</v>
      </c>
      <c r="E123" t="s">
        <v>138</v>
      </c>
      <c r="F123">
        <v>0.2</v>
      </c>
      <c r="G123">
        <v>0.2</v>
      </c>
      <c r="H123" t="s">
        <v>139</v>
      </c>
      <c r="I123" s="2">
        <v>0.24</v>
      </c>
      <c r="J123" t="s">
        <v>140</v>
      </c>
      <c r="K123" t="s">
        <v>141</v>
      </c>
      <c r="L123" s="3" t="str">
        <f>+INDEX([1]!TABLA_MAESTRO_DE_ARTICULO[SubGroupName],MATCH(Tabla_lineas[[#This Row],[CODIGO SAP]],[1]!TABLA_MAESTRO_DE_ARTICULO[ItemCode],0))</f>
        <v>COMPRIMIDO</v>
      </c>
      <c r="M123" t="s">
        <v>142</v>
      </c>
      <c r="N123">
        <v>25</v>
      </c>
      <c r="O123" t="s">
        <v>45</v>
      </c>
      <c r="S123" s="2">
        <v>9000</v>
      </c>
      <c r="T123">
        <v>1710</v>
      </c>
      <c r="U123">
        <v>0.24</v>
      </c>
      <c r="V123">
        <v>0.19</v>
      </c>
      <c r="W123">
        <v>0.12</v>
      </c>
      <c r="Z123" s="4" t="s">
        <v>46</v>
      </c>
      <c r="AA123" t="s">
        <v>126</v>
      </c>
      <c r="AB123">
        <v>46132</v>
      </c>
      <c r="AG123">
        <v>0</v>
      </c>
      <c r="AH123">
        <v>9000</v>
      </c>
      <c r="AM123" t="str">
        <f>SUBSTITUTE(Tabla_lineas[[#This Row],[Codigo Liname]]," ","")</f>
        <v>M0102</v>
      </c>
    </row>
    <row r="124" spans="1:39" customFormat="1" x14ac:dyDescent="0.25">
      <c r="A124" s="2">
        <v>23</v>
      </c>
      <c r="B124" t="s">
        <v>431</v>
      </c>
      <c r="C124">
        <f t="shared" si="1"/>
        <v>1626003</v>
      </c>
      <c r="D124">
        <v>7640</v>
      </c>
      <c r="E124" t="s">
        <v>256</v>
      </c>
      <c r="F124">
        <v>3.3</v>
      </c>
      <c r="G124">
        <v>3.3</v>
      </c>
      <c r="H124" t="s">
        <v>257</v>
      </c>
      <c r="I124" s="2">
        <v>3.82</v>
      </c>
      <c r="J124" t="s">
        <v>258</v>
      </c>
      <c r="K124" t="s">
        <v>259</v>
      </c>
      <c r="L124" s="3" t="str">
        <f>+INDEX([1]!TABLA_MAESTRO_DE_ARTICULO[SubGroupName],MATCH(Tabla_lineas[[#This Row],[CODIGO SAP]],[1]!TABLA_MAESTRO_DE_ARTICULO[ItemCode],0))</f>
        <v>SOLUCION INYECTABLE</v>
      </c>
      <c r="M124" t="s">
        <v>260</v>
      </c>
      <c r="N124">
        <v>26</v>
      </c>
      <c r="O124" t="s">
        <v>249</v>
      </c>
      <c r="S124" s="2">
        <v>2000</v>
      </c>
      <c r="T124">
        <v>6580</v>
      </c>
      <c r="U124">
        <v>3.82</v>
      </c>
      <c r="V124">
        <v>3.29</v>
      </c>
      <c r="W124">
        <v>0.7</v>
      </c>
      <c r="Z124" s="4" t="s">
        <v>46</v>
      </c>
      <c r="AA124" t="s">
        <v>153</v>
      </c>
      <c r="AB124">
        <v>46132</v>
      </c>
      <c r="AG124">
        <v>0</v>
      </c>
      <c r="AH124">
        <v>2000</v>
      </c>
      <c r="AM124" t="str">
        <f>SUBSTITUTE(Tabla_lineas[[#This Row],[Codigo Liname]]," ","")</f>
        <v>M0103</v>
      </c>
    </row>
    <row r="125" spans="1:39" customFormat="1" x14ac:dyDescent="0.25">
      <c r="A125" s="2">
        <v>23</v>
      </c>
      <c r="B125" t="s">
        <v>431</v>
      </c>
      <c r="C125">
        <f t="shared" si="1"/>
        <v>1626003</v>
      </c>
      <c r="D125">
        <v>11136</v>
      </c>
      <c r="E125" t="s">
        <v>143</v>
      </c>
      <c r="F125">
        <v>2.17</v>
      </c>
      <c r="G125">
        <v>2.17</v>
      </c>
      <c r="H125" t="s">
        <v>144</v>
      </c>
      <c r="I125" s="2">
        <v>2.3199999999999998</v>
      </c>
      <c r="J125" t="s">
        <v>145</v>
      </c>
      <c r="K125" t="s">
        <v>146</v>
      </c>
      <c r="L125" s="3" t="str">
        <f>+INDEX([1]!TABLA_MAESTRO_DE_ARTICULO[SubGroupName],MATCH(Tabla_lineas[[#This Row],[CODIGO SAP]],[1]!TABLA_MAESTRO_DE_ARTICULO[ItemCode],0))</f>
        <v>CAPSULA DURA</v>
      </c>
      <c r="M125" t="s">
        <v>147</v>
      </c>
      <c r="N125">
        <v>28</v>
      </c>
      <c r="O125" t="s">
        <v>45</v>
      </c>
      <c r="S125" s="2">
        <v>4800</v>
      </c>
      <c r="T125">
        <v>10368</v>
      </c>
      <c r="U125">
        <v>2.3199999999999998</v>
      </c>
      <c r="V125">
        <v>2.16</v>
      </c>
      <c r="W125">
        <v>0.8</v>
      </c>
      <c r="Z125" s="4" t="s">
        <v>46</v>
      </c>
      <c r="AA125" t="s">
        <v>120</v>
      </c>
      <c r="AB125">
        <v>46132</v>
      </c>
      <c r="AG125">
        <v>0</v>
      </c>
      <c r="AH125">
        <v>4800</v>
      </c>
      <c r="AM125" t="str">
        <f>SUBSTITUTE(Tabla_lineas[[#This Row],[Codigo Liname]]," ","")</f>
        <v>J0141</v>
      </c>
    </row>
    <row r="126" spans="1:39" customFormat="1" x14ac:dyDescent="0.25">
      <c r="A126" s="2">
        <v>23</v>
      </c>
      <c r="B126" t="s">
        <v>431</v>
      </c>
      <c r="C126">
        <f t="shared" si="1"/>
        <v>1626003</v>
      </c>
      <c r="D126">
        <v>2650</v>
      </c>
      <c r="E126" t="s">
        <v>266</v>
      </c>
      <c r="F126">
        <v>0.56000000000000005</v>
      </c>
      <c r="G126">
        <v>0.53</v>
      </c>
      <c r="H126" t="s">
        <v>267</v>
      </c>
      <c r="I126" s="2">
        <v>0.53</v>
      </c>
      <c r="J126" t="s">
        <v>268</v>
      </c>
      <c r="K126" t="s">
        <v>269</v>
      </c>
      <c r="L126" s="3" t="str">
        <f>+INDEX([1]!TABLA_MAESTRO_DE_ARTICULO[SubGroupName],MATCH(Tabla_lineas[[#This Row],[CODIGO SAP]],[1]!TABLA_MAESTRO_DE_ARTICULO[ItemCode],0))</f>
        <v>COMPRIMIDO</v>
      </c>
      <c r="M126" t="s">
        <v>270</v>
      </c>
      <c r="N126">
        <v>29</v>
      </c>
      <c r="O126" t="s">
        <v>45</v>
      </c>
      <c r="S126" s="2">
        <v>5000</v>
      </c>
      <c r="T126">
        <v>2600</v>
      </c>
      <c r="U126">
        <v>0.53</v>
      </c>
      <c r="V126">
        <v>0.52</v>
      </c>
      <c r="W126">
        <v>0.12</v>
      </c>
      <c r="Z126" s="4" t="s">
        <v>46</v>
      </c>
      <c r="AA126" t="s">
        <v>126</v>
      </c>
      <c r="AB126">
        <v>46132</v>
      </c>
      <c r="AG126">
        <v>0</v>
      </c>
      <c r="AH126">
        <v>5000</v>
      </c>
      <c r="AM126" t="str">
        <f>SUBSTITUTE(Tabla_lineas[[#This Row],[Codigo Liname]]," ","")</f>
        <v>C0901</v>
      </c>
    </row>
    <row r="127" spans="1:39" customFormat="1" x14ac:dyDescent="0.25">
      <c r="A127" s="2">
        <v>23</v>
      </c>
      <c r="B127" t="s">
        <v>431</v>
      </c>
      <c r="C127">
        <f t="shared" si="1"/>
        <v>1626003</v>
      </c>
      <c r="D127">
        <v>4202.0999999999995</v>
      </c>
      <c r="E127" t="s">
        <v>292</v>
      </c>
      <c r="F127">
        <v>25.27</v>
      </c>
      <c r="G127">
        <v>18.27</v>
      </c>
      <c r="H127" t="s">
        <v>293</v>
      </c>
      <c r="I127" s="2">
        <v>18.27</v>
      </c>
      <c r="J127" t="s">
        <v>294</v>
      </c>
      <c r="K127" t="s">
        <v>295</v>
      </c>
      <c r="L127" s="3" t="str">
        <f>+INDEX([1]!TABLA_MAESTRO_DE_ARTICULO[SubGroupName],MATCH(Tabla_lineas[[#This Row],[CODIGO SAP]],[1]!TABLA_MAESTRO_DE_ARTICULO[ItemCode],0))</f>
        <v>CREMA DERMICA</v>
      </c>
      <c r="M127" t="s">
        <v>296</v>
      </c>
      <c r="N127">
        <v>30</v>
      </c>
      <c r="O127" t="s">
        <v>297</v>
      </c>
      <c r="S127" s="2">
        <v>230</v>
      </c>
      <c r="T127">
        <v>4199.8</v>
      </c>
      <c r="U127">
        <v>18.27</v>
      </c>
      <c r="V127">
        <v>18.260000000000002</v>
      </c>
      <c r="W127">
        <v>5</v>
      </c>
      <c r="Z127" s="4" t="s">
        <v>46</v>
      </c>
      <c r="AA127" t="s">
        <v>153</v>
      </c>
      <c r="AB127">
        <v>46132</v>
      </c>
      <c r="AG127">
        <v>0</v>
      </c>
      <c r="AH127">
        <v>230</v>
      </c>
      <c r="AM127" t="str">
        <f>SUBSTITUTE(Tabla_lineas[[#This Row],[Codigo Liname]]," ","")</f>
        <v>D0704</v>
      </c>
    </row>
    <row r="128" spans="1:39" customFormat="1" x14ac:dyDescent="0.25">
      <c r="A128" s="2">
        <v>23</v>
      </c>
      <c r="B128" t="s">
        <v>431</v>
      </c>
      <c r="C128">
        <f t="shared" si="1"/>
        <v>1626003</v>
      </c>
      <c r="D128">
        <v>30887.5</v>
      </c>
      <c r="E128" t="s">
        <v>298</v>
      </c>
      <c r="F128">
        <v>14.58</v>
      </c>
      <c r="G128">
        <v>14.58</v>
      </c>
      <c r="H128" t="s">
        <v>299</v>
      </c>
      <c r="I128" s="2">
        <v>24.71</v>
      </c>
      <c r="J128" t="s">
        <v>300</v>
      </c>
      <c r="K128" t="s">
        <v>301</v>
      </c>
      <c r="L128" s="3" t="str">
        <f>+INDEX([1]!TABLA_MAESTRO_DE_ARTICULO[SubGroupName],MATCH(Tabla_lineas[[#This Row],[CODIGO SAP]],[1]!TABLA_MAESTRO_DE_ARTICULO[ItemCode],0))</f>
        <v>SUSPENSION</v>
      </c>
      <c r="M128" t="s">
        <v>302</v>
      </c>
      <c r="N128">
        <v>32</v>
      </c>
      <c r="O128" t="s">
        <v>65</v>
      </c>
      <c r="S128" s="2">
        <v>1250</v>
      </c>
      <c r="T128">
        <v>18212.5</v>
      </c>
      <c r="U128">
        <v>24.71</v>
      </c>
      <c r="V128">
        <v>14.57</v>
      </c>
      <c r="W128">
        <v>5.5</v>
      </c>
      <c r="Z128" s="4" t="s">
        <v>46</v>
      </c>
      <c r="AA128" t="s">
        <v>153</v>
      </c>
      <c r="AB128">
        <v>46096</v>
      </c>
      <c r="AG128">
        <v>0</v>
      </c>
      <c r="AH128">
        <v>1250</v>
      </c>
      <c r="AM128" t="str">
        <f>SUBSTITUTE(Tabla_lineas[[#This Row],[Codigo Liname]]," ","")</f>
        <v>M0104</v>
      </c>
    </row>
    <row r="129" spans="1:39" customFormat="1" x14ac:dyDescent="0.25">
      <c r="A129" s="2">
        <v>23</v>
      </c>
      <c r="B129" t="s">
        <v>431</v>
      </c>
      <c r="C129">
        <f t="shared" si="1"/>
        <v>1626003</v>
      </c>
      <c r="D129">
        <v>24908.999999999996</v>
      </c>
      <c r="E129" t="s">
        <v>303</v>
      </c>
      <c r="F129">
        <v>0.75</v>
      </c>
      <c r="G129">
        <v>0.69</v>
      </c>
      <c r="H129" t="s">
        <v>304</v>
      </c>
      <c r="I129" s="2">
        <v>0.69</v>
      </c>
      <c r="J129" t="s">
        <v>305</v>
      </c>
      <c r="K129" t="s">
        <v>306</v>
      </c>
      <c r="L129" s="3" t="str">
        <f>+INDEX([1]!TABLA_MAESTRO_DE_ARTICULO[SubGroupName],MATCH(Tabla_lineas[[#This Row],[CODIGO SAP]],[1]!TABLA_MAESTRO_DE_ARTICULO[ItemCode],0))</f>
        <v>COMPRIMIDO</v>
      </c>
      <c r="M129" t="s">
        <v>307</v>
      </c>
      <c r="N129">
        <v>60</v>
      </c>
      <c r="O129" t="s">
        <v>45</v>
      </c>
      <c r="P129">
        <v>138600</v>
      </c>
      <c r="Q129">
        <v>3275900</v>
      </c>
      <c r="R129">
        <v>3414500</v>
      </c>
      <c r="S129" s="2">
        <v>36100</v>
      </c>
      <c r="T129">
        <v>24548</v>
      </c>
      <c r="U129">
        <v>0.69</v>
      </c>
      <c r="V129">
        <v>0.68</v>
      </c>
      <c r="W129">
        <v>0.14000000000000001</v>
      </c>
      <c r="Z129" s="4" t="s">
        <v>46</v>
      </c>
      <c r="AA129" t="s">
        <v>120</v>
      </c>
      <c r="AB129">
        <v>46132</v>
      </c>
      <c r="AG129">
        <v>0</v>
      </c>
      <c r="AH129">
        <v>36100</v>
      </c>
      <c r="AM129" t="str">
        <f>SUBSTITUTE(Tabla_lineas[[#This Row],[Codigo Liname]]," ","")</f>
        <v>M0105</v>
      </c>
    </row>
    <row r="130" spans="1:39" customFormat="1" x14ac:dyDescent="0.25">
      <c r="A130" s="2">
        <v>23</v>
      </c>
      <c r="B130" t="s">
        <v>431</v>
      </c>
      <c r="C130">
        <f t="shared" ref="C130:C193" si="2">IFERROR(VALUE(RIGHT(TRIM(LEFT(B130,SEARCH("Eco",B130)-1)),7)),"COTI")</f>
        <v>1626003</v>
      </c>
      <c r="D130">
        <v>510.00000000000006</v>
      </c>
      <c r="E130" t="s">
        <v>454</v>
      </c>
      <c r="F130">
        <v>0.33</v>
      </c>
      <c r="G130">
        <v>0.33</v>
      </c>
      <c r="H130" t="s">
        <v>455</v>
      </c>
      <c r="I130" s="2">
        <v>0.68</v>
      </c>
      <c r="J130" t="s">
        <v>456</v>
      </c>
      <c r="K130" t="s">
        <v>457</v>
      </c>
      <c r="L130" s="3" t="str">
        <f>+INDEX([1]!TABLA_MAESTRO_DE_ARTICULO[SubGroupName],MATCH(Tabla_lineas[[#This Row],[CODIGO SAP]],[1]!TABLA_MAESTRO_DE_ARTICULO[ItemCode],0))</f>
        <v>COMPRIMIDO</v>
      </c>
      <c r="M130" t="s">
        <v>458</v>
      </c>
      <c r="N130">
        <v>33</v>
      </c>
      <c r="O130" t="s">
        <v>45</v>
      </c>
      <c r="S130" s="2">
        <v>750</v>
      </c>
      <c r="T130">
        <v>240</v>
      </c>
      <c r="U130">
        <v>0.68</v>
      </c>
      <c r="V130">
        <v>0.32</v>
      </c>
      <c r="W130">
        <v>0.12</v>
      </c>
      <c r="Z130" s="4" t="s">
        <v>46</v>
      </c>
      <c r="AA130" t="s">
        <v>153</v>
      </c>
      <c r="AB130">
        <v>46132</v>
      </c>
      <c r="AG130">
        <v>0</v>
      </c>
      <c r="AH130">
        <v>750</v>
      </c>
      <c r="AM130" t="str">
        <f>SUBSTITUTE(Tabla_lineas[[#This Row],[Codigo Liname]]," ","")</f>
        <v>M0106</v>
      </c>
    </row>
    <row r="131" spans="1:39" customFormat="1" x14ac:dyDescent="0.25">
      <c r="A131" s="2">
        <v>23</v>
      </c>
      <c r="B131" t="s">
        <v>431</v>
      </c>
      <c r="C131">
        <f t="shared" si="2"/>
        <v>1626003</v>
      </c>
      <c r="D131">
        <v>25070</v>
      </c>
      <c r="E131" t="s">
        <v>308</v>
      </c>
      <c r="F131">
        <v>5.07</v>
      </c>
      <c r="G131">
        <v>5.07</v>
      </c>
      <c r="H131" t="s">
        <v>309</v>
      </c>
      <c r="I131" s="2">
        <v>10.9</v>
      </c>
      <c r="J131" t="s">
        <v>310</v>
      </c>
      <c r="K131" t="s">
        <v>311</v>
      </c>
      <c r="L131" s="3" t="str">
        <f>+INDEX([1]!TABLA_MAESTRO_DE_ARTICULO[SubGroupName],MATCH(Tabla_lineas[[#This Row],[CODIGO SAP]],[1]!TABLA_MAESTRO_DE_ARTICULO[ItemCode],0))</f>
        <v>SOLUCION INYECTABLE</v>
      </c>
      <c r="M131" t="s">
        <v>312</v>
      </c>
      <c r="N131">
        <v>61</v>
      </c>
      <c r="O131" t="s">
        <v>249</v>
      </c>
      <c r="S131" s="2">
        <v>2300</v>
      </c>
      <c r="T131">
        <v>11661</v>
      </c>
      <c r="U131">
        <v>10.9</v>
      </c>
      <c r="V131">
        <v>5.07</v>
      </c>
      <c r="W131">
        <v>1</v>
      </c>
      <c r="Z131" s="4" t="s">
        <v>46</v>
      </c>
      <c r="AA131" t="s">
        <v>126</v>
      </c>
      <c r="AB131">
        <v>46132</v>
      </c>
      <c r="AG131">
        <v>0</v>
      </c>
      <c r="AH131">
        <v>2300</v>
      </c>
      <c r="AM131" t="str">
        <f>SUBSTITUTE(Tabla_lineas[[#This Row],[Codigo Liname]]," ","")</f>
        <v>M0109</v>
      </c>
    </row>
    <row r="132" spans="1:39" customFormat="1" x14ac:dyDescent="0.25">
      <c r="A132" s="2">
        <v>23</v>
      </c>
      <c r="B132" t="s">
        <v>431</v>
      </c>
      <c r="C132">
        <f t="shared" si="2"/>
        <v>1626003</v>
      </c>
      <c r="D132">
        <v>1005.9</v>
      </c>
      <c r="E132" t="s">
        <v>76</v>
      </c>
      <c r="F132">
        <v>14.47</v>
      </c>
      <c r="G132">
        <v>14.37</v>
      </c>
      <c r="H132" t="s">
        <v>77</v>
      </c>
      <c r="I132" s="2">
        <v>14.37</v>
      </c>
      <c r="J132" t="s">
        <v>78</v>
      </c>
      <c r="K132" t="s">
        <v>79</v>
      </c>
      <c r="L132" s="3" t="str">
        <f>+INDEX([1]!TABLA_MAESTRO_DE_ARTICULO[SubGroupName],MATCH(Tabla_lineas[[#This Row],[CODIGO SAP]],[1]!TABLA_MAESTRO_DE_ARTICULO[ItemCode],0))</f>
        <v>SOLUCION INYECTABLE</v>
      </c>
      <c r="M132" t="s">
        <v>80</v>
      </c>
      <c r="N132">
        <v>35</v>
      </c>
      <c r="O132" t="s">
        <v>81</v>
      </c>
      <c r="S132" s="2">
        <v>70</v>
      </c>
      <c r="T132">
        <v>1005.2</v>
      </c>
      <c r="U132">
        <v>14.37</v>
      </c>
      <c r="V132">
        <v>14.36</v>
      </c>
      <c r="W132">
        <v>4</v>
      </c>
      <c r="Z132" s="4" t="s">
        <v>46</v>
      </c>
      <c r="AA132" t="s">
        <v>153</v>
      </c>
      <c r="AB132">
        <v>46132</v>
      </c>
      <c r="AG132">
        <v>0</v>
      </c>
      <c r="AH132">
        <v>70</v>
      </c>
      <c r="AM132" t="str">
        <f>SUBSTITUTE(Tabla_lineas[[#This Row],[Codigo Liname]]," ","")</f>
        <v>N0112</v>
      </c>
    </row>
    <row r="133" spans="1:39" customFormat="1" x14ac:dyDescent="0.25">
      <c r="A133" s="2">
        <v>23</v>
      </c>
      <c r="B133" t="s">
        <v>431</v>
      </c>
      <c r="C133">
        <f t="shared" si="2"/>
        <v>1626003</v>
      </c>
      <c r="D133">
        <v>82575</v>
      </c>
      <c r="E133" t="s">
        <v>82</v>
      </c>
      <c r="F133">
        <v>1.61</v>
      </c>
      <c r="G133">
        <v>1.61</v>
      </c>
      <c r="H133" t="s">
        <v>83</v>
      </c>
      <c r="I133" s="2">
        <v>3.67</v>
      </c>
      <c r="J133" t="s">
        <v>84</v>
      </c>
      <c r="K133" t="s">
        <v>85</v>
      </c>
      <c r="L133" s="3" t="str">
        <f>+INDEX([1]!TABLA_MAESTRO_DE_ARTICULO[SubGroupName],MATCH(Tabla_lineas[[#This Row],[CODIGO SAP]],[1]!TABLA_MAESTRO_DE_ARTICULO[ItemCode],0))</f>
        <v>COMPRIMIDO</v>
      </c>
      <c r="M133" t="s">
        <v>86</v>
      </c>
      <c r="N133">
        <v>63</v>
      </c>
      <c r="O133" t="s">
        <v>45</v>
      </c>
      <c r="S133" s="2">
        <v>22500</v>
      </c>
      <c r="T133">
        <v>36000</v>
      </c>
      <c r="U133">
        <v>3.67</v>
      </c>
      <c r="V133">
        <v>1.6</v>
      </c>
      <c r="W133">
        <v>0.15</v>
      </c>
      <c r="Z133" s="4" t="s">
        <v>46</v>
      </c>
      <c r="AA133" t="s">
        <v>126</v>
      </c>
      <c r="AB133">
        <v>46132</v>
      </c>
      <c r="AG133">
        <v>0</v>
      </c>
      <c r="AH133">
        <v>22500</v>
      </c>
      <c r="AM133" t="str">
        <f>SUBSTITUTE(Tabla_lineas[[#This Row],[Codigo Liname]]," ","")</f>
        <v>C0902</v>
      </c>
    </row>
    <row r="134" spans="1:39" customFormat="1" x14ac:dyDescent="0.25">
      <c r="A134" s="2">
        <v>23</v>
      </c>
      <c r="B134" t="s">
        <v>431</v>
      </c>
      <c r="C134">
        <f t="shared" si="2"/>
        <v>1626003</v>
      </c>
      <c r="D134">
        <v>2023</v>
      </c>
      <c r="E134" t="s">
        <v>459</v>
      </c>
      <c r="F134">
        <v>4.76</v>
      </c>
      <c r="G134">
        <v>2.89</v>
      </c>
      <c r="H134" t="s">
        <v>460</v>
      </c>
      <c r="I134" s="2">
        <v>2.89</v>
      </c>
      <c r="J134" t="s">
        <v>461</v>
      </c>
      <c r="K134" t="s">
        <v>462</v>
      </c>
      <c r="L134" s="3" t="str">
        <f>+INDEX([1]!TABLA_MAESTRO_DE_ARTICULO[SubGroupName],MATCH(Tabla_lineas[[#This Row],[CODIGO SAP]],[1]!TABLA_MAESTRO_DE_ARTICULO[ItemCode],0))</f>
        <v>COMPRIMIDO</v>
      </c>
      <c r="M134" t="s">
        <v>463</v>
      </c>
      <c r="N134">
        <v>36</v>
      </c>
      <c r="O134" t="s">
        <v>45</v>
      </c>
      <c r="S134" s="2">
        <v>700</v>
      </c>
      <c r="T134">
        <v>2016</v>
      </c>
      <c r="U134">
        <v>2.89</v>
      </c>
      <c r="V134">
        <v>2.88</v>
      </c>
      <c r="W134">
        <v>0.7</v>
      </c>
      <c r="Z134" s="4" t="s">
        <v>53</v>
      </c>
      <c r="AA134" t="s">
        <v>120</v>
      </c>
      <c r="AB134">
        <v>46132</v>
      </c>
      <c r="AG134">
        <v>0</v>
      </c>
      <c r="AH134">
        <v>700</v>
      </c>
      <c r="AM134" t="str">
        <f>SUBSTITUTE(Tabla_lineas[[#This Row],[Codigo Liname]]," ","")</f>
        <v>P0205</v>
      </c>
    </row>
    <row r="135" spans="1:39" customFormat="1" x14ac:dyDescent="0.25">
      <c r="A135" s="2">
        <v>23</v>
      </c>
      <c r="B135" t="s">
        <v>431</v>
      </c>
      <c r="C135">
        <f t="shared" si="2"/>
        <v>1626003</v>
      </c>
      <c r="D135">
        <v>25912</v>
      </c>
      <c r="E135" t="s">
        <v>313</v>
      </c>
      <c r="F135">
        <v>5.29</v>
      </c>
      <c r="G135">
        <v>5.29</v>
      </c>
      <c r="H135" t="s">
        <v>314</v>
      </c>
      <c r="I135" s="2">
        <v>6.32</v>
      </c>
      <c r="J135" t="s">
        <v>315</v>
      </c>
      <c r="K135" t="s">
        <v>316</v>
      </c>
      <c r="L135" s="3" t="str">
        <f>+INDEX([1]!TABLA_MAESTRO_DE_ARTICULO[SubGroupName],MATCH(Tabla_lineas[[#This Row],[CODIGO SAP]],[1]!TABLA_MAESTRO_DE_ARTICULO[ItemCode],0))</f>
        <v>SOLUCION INYECTABLE</v>
      </c>
      <c r="M135" t="s">
        <v>317</v>
      </c>
      <c r="N135">
        <v>64</v>
      </c>
      <c r="O135" t="s">
        <v>249</v>
      </c>
      <c r="S135" s="2">
        <v>4100</v>
      </c>
      <c r="T135">
        <v>21648</v>
      </c>
      <c r="U135">
        <v>6.32</v>
      </c>
      <c r="V135">
        <v>5.28</v>
      </c>
      <c r="W135">
        <v>0.7</v>
      </c>
      <c r="Z135" s="4" t="s">
        <v>46</v>
      </c>
      <c r="AA135" t="s">
        <v>120</v>
      </c>
      <c r="AB135">
        <v>46132</v>
      </c>
      <c r="AG135">
        <v>0</v>
      </c>
      <c r="AH135">
        <v>4100</v>
      </c>
      <c r="AM135" t="str">
        <f>SUBSTITUTE(Tabla_lineas[[#This Row],[Codigo Liname]]," ","")</f>
        <v>N0205</v>
      </c>
    </row>
    <row r="136" spans="1:39" customFormat="1" x14ac:dyDescent="0.25">
      <c r="A136" s="2">
        <v>23</v>
      </c>
      <c r="B136" t="s">
        <v>431</v>
      </c>
      <c r="C136">
        <f t="shared" si="2"/>
        <v>1626003</v>
      </c>
      <c r="D136">
        <v>50250</v>
      </c>
      <c r="E136" t="s">
        <v>318</v>
      </c>
      <c r="F136">
        <v>1.26</v>
      </c>
      <c r="G136">
        <v>1.26</v>
      </c>
      <c r="H136" t="s">
        <v>319</v>
      </c>
      <c r="I136" s="2">
        <v>3.35</v>
      </c>
      <c r="J136" t="s">
        <v>320</v>
      </c>
      <c r="K136" t="s">
        <v>321</v>
      </c>
      <c r="L136" s="3" t="str">
        <f>+INDEX([1]!TABLA_MAESTRO_DE_ARTICULO[SubGroupName],MATCH(Tabla_lineas[[#This Row],[CODIGO SAP]],[1]!TABLA_MAESTRO_DE_ARTICULO[ItemCode],0))</f>
        <v>COMPRIMIDO</v>
      </c>
      <c r="M136" t="s">
        <v>322</v>
      </c>
      <c r="N136">
        <v>37</v>
      </c>
      <c r="O136" t="s">
        <v>45</v>
      </c>
      <c r="S136" s="2">
        <v>15000</v>
      </c>
      <c r="T136">
        <v>18750</v>
      </c>
      <c r="U136">
        <v>3.35</v>
      </c>
      <c r="V136">
        <v>1.25</v>
      </c>
      <c r="W136">
        <v>0.2</v>
      </c>
      <c r="Z136" s="4" t="s">
        <v>46</v>
      </c>
      <c r="AA136" t="s">
        <v>120</v>
      </c>
      <c r="AB136">
        <v>46132</v>
      </c>
      <c r="AG136">
        <v>0</v>
      </c>
      <c r="AH136">
        <v>15000</v>
      </c>
      <c r="AM136" t="str">
        <f>SUBSTITUTE(Tabla_lineas[[#This Row],[Codigo Liname]]," ","")</f>
        <v>A1004</v>
      </c>
    </row>
    <row r="137" spans="1:39" customFormat="1" x14ac:dyDescent="0.25">
      <c r="A137" s="2">
        <v>23</v>
      </c>
      <c r="B137" t="s">
        <v>431</v>
      </c>
      <c r="C137">
        <f t="shared" si="2"/>
        <v>1626003</v>
      </c>
      <c r="D137">
        <v>2824</v>
      </c>
      <c r="E137" t="s">
        <v>323</v>
      </c>
      <c r="F137">
        <v>5.91</v>
      </c>
      <c r="G137">
        <v>3.53</v>
      </c>
      <c r="H137" t="s">
        <v>324</v>
      </c>
      <c r="I137" s="2">
        <v>3.53</v>
      </c>
      <c r="J137" t="s">
        <v>325</v>
      </c>
      <c r="K137" t="s">
        <v>326</v>
      </c>
      <c r="L137" s="3" t="str">
        <f>+INDEX([1]!TABLA_MAESTRO_DE_ARTICULO[SubGroupName],MATCH(Tabla_lineas[[#This Row],[CODIGO SAP]],[1]!TABLA_MAESTRO_DE_ARTICULO[ItemCode],0))</f>
        <v>SOLUCION INYECTABLE</v>
      </c>
      <c r="M137" t="s">
        <v>327</v>
      </c>
      <c r="N137">
        <v>65</v>
      </c>
      <c r="O137" t="s">
        <v>249</v>
      </c>
      <c r="S137" s="2">
        <v>800</v>
      </c>
      <c r="T137">
        <v>2816</v>
      </c>
      <c r="U137">
        <v>3.53</v>
      </c>
      <c r="V137">
        <v>3.52</v>
      </c>
      <c r="W137">
        <v>0.7</v>
      </c>
      <c r="Z137" s="4" t="s">
        <v>46</v>
      </c>
      <c r="AA137" t="s">
        <v>153</v>
      </c>
      <c r="AB137">
        <v>46132</v>
      </c>
      <c r="AG137">
        <v>0</v>
      </c>
      <c r="AH137">
        <v>800</v>
      </c>
      <c r="AM137" t="str">
        <f>SUBSTITUTE(Tabla_lineas[[#This Row],[Codigo Liname]]," ","")</f>
        <v>A0308</v>
      </c>
    </row>
    <row r="138" spans="1:39" customFormat="1" x14ac:dyDescent="0.25">
      <c r="A138" s="2">
        <v>23</v>
      </c>
      <c r="B138" t="s">
        <v>431</v>
      </c>
      <c r="C138">
        <f t="shared" si="2"/>
        <v>1626003</v>
      </c>
      <c r="D138">
        <v>572</v>
      </c>
      <c r="E138" t="s">
        <v>87</v>
      </c>
      <c r="F138">
        <v>0.64</v>
      </c>
      <c r="G138">
        <v>0.44</v>
      </c>
      <c r="H138" t="s">
        <v>88</v>
      </c>
      <c r="I138" s="2">
        <v>0.44</v>
      </c>
      <c r="J138" t="s">
        <v>89</v>
      </c>
      <c r="K138" t="s">
        <v>90</v>
      </c>
      <c r="L138" s="3" t="str">
        <f>+INDEX([1]!TABLA_MAESTRO_DE_ARTICULO[SubGroupName],MATCH(Tabla_lineas[[#This Row],[CODIGO SAP]],[1]!TABLA_MAESTRO_DE_ARTICULO[ItemCode],0))</f>
        <v>COMPRIMIDO</v>
      </c>
      <c r="M138" t="s">
        <v>91</v>
      </c>
      <c r="N138">
        <v>66</v>
      </c>
      <c r="O138" t="s">
        <v>45</v>
      </c>
      <c r="S138" s="2">
        <v>1300</v>
      </c>
      <c r="T138">
        <v>559</v>
      </c>
      <c r="U138">
        <v>0.44</v>
      </c>
      <c r="V138">
        <v>0.43</v>
      </c>
      <c r="W138">
        <v>0.12</v>
      </c>
      <c r="Z138" s="4" t="s">
        <v>46</v>
      </c>
      <c r="AA138" t="s">
        <v>153</v>
      </c>
      <c r="AB138">
        <v>46132</v>
      </c>
      <c r="AG138">
        <v>0</v>
      </c>
      <c r="AH138">
        <v>1300</v>
      </c>
      <c r="AM138" t="str">
        <f>SUBSTITUTE(Tabla_lineas[[#This Row],[Codigo Liname]]," ","")</f>
        <v>A0307</v>
      </c>
    </row>
    <row r="139" spans="1:39" customFormat="1" x14ac:dyDescent="0.25">
      <c r="A139" s="2">
        <v>23</v>
      </c>
      <c r="B139" t="s">
        <v>431</v>
      </c>
      <c r="C139">
        <f t="shared" si="2"/>
        <v>1626003</v>
      </c>
      <c r="D139">
        <v>709.2</v>
      </c>
      <c r="E139" t="s">
        <v>464</v>
      </c>
      <c r="F139">
        <v>28.19</v>
      </c>
      <c r="G139">
        <v>23.64</v>
      </c>
      <c r="H139" t="s">
        <v>465</v>
      </c>
      <c r="I139" s="2">
        <v>23.64</v>
      </c>
      <c r="J139" t="s">
        <v>466</v>
      </c>
      <c r="K139" t="s">
        <v>467</v>
      </c>
      <c r="L139" s="3" t="str">
        <f>+INDEX([1]!TABLA_MAESTRO_DE_ARTICULO[SubGroupName],MATCH(Tabla_lineas[[#This Row],[CODIGO SAP]],[1]!TABLA_MAESTRO_DE_ARTICULO[ItemCode],0))</f>
        <v>GOTAS</v>
      </c>
      <c r="M139" t="s">
        <v>468</v>
      </c>
      <c r="N139">
        <v>38</v>
      </c>
      <c r="O139" t="s">
        <v>469</v>
      </c>
      <c r="S139" s="2">
        <v>30</v>
      </c>
      <c r="T139">
        <v>708.9</v>
      </c>
      <c r="U139">
        <v>23.64</v>
      </c>
      <c r="V139">
        <v>23.63</v>
      </c>
      <c r="W139">
        <v>5</v>
      </c>
      <c r="Z139" s="4" t="s">
        <v>46</v>
      </c>
      <c r="AA139" t="s">
        <v>153</v>
      </c>
      <c r="AB139">
        <v>46132</v>
      </c>
      <c r="AG139">
        <v>0</v>
      </c>
      <c r="AH139">
        <v>30</v>
      </c>
      <c r="AM139" t="str">
        <f>SUBSTITUTE(Tabla_lineas[[#This Row],[Codigo Liname]]," ","")</f>
        <v>A0309</v>
      </c>
    </row>
    <row r="140" spans="1:39" customFormat="1" x14ac:dyDescent="0.25">
      <c r="A140" s="2">
        <v>23</v>
      </c>
      <c r="B140" t="s">
        <v>431</v>
      </c>
      <c r="C140">
        <f t="shared" si="2"/>
        <v>1626003</v>
      </c>
      <c r="D140">
        <v>1500</v>
      </c>
      <c r="E140" t="s">
        <v>328</v>
      </c>
      <c r="F140">
        <v>0.92</v>
      </c>
      <c r="G140">
        <v>0.75</v>
      </c>
      <c r="H140" t="s">
        <v>329</v>
      </c>
      <c r="I140" s="2">
        <v>0.75</v>
      </c>
      <c r="J140" t="s">
        <v>330</v>
      </c>
      <c r="K140" t="s">
        <v>331</v>
      </c>
      <c r="L140" s="3" t="str">
        <f>+INDEX([1]!TABLA_MAESTRO_DE_ARTICULO[SubGroupName],MATCH(Tabla_lineas[[#This Row],[CODIGO SAP]],[1]!TABLA_MAESTRO_DE_ARTICULO[ItemCode],0))</f>
        <v>COMPRIMIDO</v>
      </c>
      <c r="M140" t="s">
        <v>332</v>
      </c>
      <c r="N140">
        <v>39</v>
      </c>
      <c r="O140" t="s">
        <v>45</v>
      </c>
      <c r="P140">
        <v>63200</v>
      </c>
      <c r="Q140">
        <v>247600</v>
      </c>
      <c r="R140">
        <v>310800</v>
      </c>
      <c r="S140" s="2">
        <v>2000</v>
      </c>
      <c r="T140">
        <v>1480</v>
      </c>
      <c r="U140">
        <v>0.75</v>
      </c>
      <c r="V140">
        <v>0.74</v>
      </c>
      <c r="W140">
        <v>0.2</v>
      </c>
      <c r="Z140" s="4" t="s">
        <v>46</v>
      </c>
      <c r="AA140" t="s">
        <v>120</v>
      </c>
      <c r="AB140">
        <v>46132</v>
      </c>
      <c r="AG140">
        <v>0</v>
      </c>
      <c r="AH140">
        <v>2000</v>
      </c>
      <c r="AM140" t="str">
        <f>SUBSTITUTE(Tabla_lineas[[#This Row],[Codigo Liname]]," ","")</f>
        <v>P0109</v>
      </c>
    </row>
    <row r="141" spans="1:39" customFormat="1" x14ac:dyDescent="0.25">
      <c r="A141" s="2">
        <v>23</v>
      </c>
      <c r="B141" t="s">
        <v>431</v>
      </c>
      <c r="C141">
        <f t="shared" si="2"/>
        <v>1626003</v>
      </c>
      <c r="D141">
        <v>4216</v>
      </c>
      <c r="E141" t="s">
        <v>92</v>
      </c>
      <c r="F141">
        <v>4.72</v>
      </c>
      <c r="G141">
        <v>4.72</v>
      </c>
      <c r="H141" t="s">
        <v>93</v>
      </c>
      <c r="I141" s="2">
        <v>5.27</v>
      </c>
      <c r="J141" t="s">
        <v>94</v>
      </c>
      <c r="K141" t="s">
        <v>95</v>
      </c>
      <c r="L141" s="3" t="str">
        <f>+INDEX([1]!TABLA_MAESTRO_DE_ARTICULO[SubGroupName],MATCH(Tabla_lineas[[#This Row],[CODIGO SAP]],[1]!TABLA_MAESTRO_DE_ARTICULO[ItemCode],0))</f>
        <v>OVULO VAGINAL</v>
      </c>
      <c r="M141" t="s">
        <v>96</v>
      </c>
      <c r="N141">
        <v>40</v>
      </c>
      <c r="O141" t="s">
        <v>97</v>
      </c>
      <c r="S141" s="2">
        <v>800</v>
      </c>
      <c r="T141">
        <v>3768</v>
      </c>
      <c r="U141">
        <v>5.27</v>
      </c>
      <c r="V141">
        <v>4.71</v>
      </c>
      <c r="W141">
        <v>0.8</v>
      </c>
      <c r="Z141" s="4" t="s">
        <v>46</v>
      </c>
      <c r="AA141" t="s">
        <v>126</v>
      </c>
      <c r="AB141">
        <v>46132</v>
      </c>
      <c r="AG141">
        <v>0</v>
      </c>
      <c r="AH141">
        <v>800</v>
      </c>
      <c r="AM141" t="str">
        <f>SUBSTITUTE(Tabla_lineas[[#This Row],[Codigo Liname]]," ","")</f>
        <v>G0104</v>
      </c>
    </row>
    <row r="142" spans="1:39" customFormat="1" x14ac:dyDescent="0.25">
      <c r="A142" s="2">
        <v>23</v>
      </c>
      <c r="B142" t="s">
        <v>431</v>
      </c>
      <c r="C142">
        <f t="shared" si="2"/>
        <v>1626003</v>
      </c>
      <c r="D142">
        <v>1561.5000000000002</v>
      </c>
      <c r="E142" t="s">
        <v>343</v>
      </c>
      <c r="F142">
        <v>26.57</v>
      </c>
      <c r="G142">
        <v>17.350000000000001</v>
      </c>
      <c r="H142" t="s">
        <v>344</v>
      </c>
      <c r="I142" s="2">
        <v>17.350000000000001</v>
      </c>
      <c r="J142" t="s">
        <v>345</v>
      </c>
      <c r="K142" t="s">
        <v>346</v>
      </c>
      <c r="L142" s="3" t="str">
        <f>+INDEX([1]!TABLA_MAESTRO_DE_ARTICULO[SubGroupName],MATCH(Tabla_lineas[[#This Row],[CODIGO SAP]],[1]!TABLA_MAESTRO_DE_ARTICULO[ItemCode],0))</f>
        <v>CREMA DERMICA</v>
      </c>
      <c r="M142" t="s">
        <v>347</v>
      </c>
      <c r="N142">
        <v>41</v>
      </c>
      <c r="O142" t="s">
        <v>297</v>
      </c>
      <c r="S142" s="2">
        <v>90</v>
      </c>
      <c r="T142">
        <v>1560.6</v>
      </c>
      <c r="U142">
        <v>17.350000000000001</v>
      </c>
      <c r="V142">
        <v>17.34</v>
      </c>
      <c r="W142">
        <v>5</v>
      </c>
      <c r="Z142" s="4" t="s">
        <v>46</v>
      </c>
      <c r="AA142" t="s">
        <v>153</v>
      </c>
      <c r="AB142">
        <v>46096</v>
      </c>
      <c r="AG142">
        <v>0</v>
      </c>
      <c r="AH142">
        <v>90</v>
      </c>
      <c r="AM142" t="str">
        <f>SUBSTITUTE(Tabla_lineas[[#This Row],[Codigo Liname]]," ","")</f>
        <v>D0104</v>
      </c>
    </row>
    <row r="143" spans="1:39" customFormat="1" x14ac:dyDescent="0.25">
      <c r="A143" s="2">
        <v>23</v>
      </c>
      <c r="B143" t="s">
        <v>431</v>
      </c>
      <c r="C143">
        <f t="shared" si="2"/>
        <v>1626003</v>
      </c>
      <c r="D143">
        <v>2043.9</v>
      </c>
      <c r="E143" t="s">
        <v>348</v>
      </c>
      <c r="F143">
        <v>31.43</v>
      </c>
      <c r="G143">
        <v>31.43</v>
      </c>
      <c r="H143" t="s">
        <v>349</v>
      </c>
      <c r="I143" s="2">
        <v>45.42</v>
      </c>
      <c r="J143" t="s">
        <v>350</v>
      </c>
      <c r="K143" t="s">
        <v>351</v>
      </c>
      <c r="L143" s="3" t="str">
        <f>+INDEX([1]!TABLA_MAESTRO_DE_ARTICULO[SubGroupName],MATCH(Tabla_lineas[[#This Row],[CODIGO SAP]],[1]!TABLA_MAESTRO_DE_ARTICULO[ItemCode],0))</f>
        <v>SUSPENSION</v>
      </c>
      <c r="M143" t="s">
        <v>352</v>
      </c>
      <c r="N143">
        <v>67</v>
      </c>
      <c r="O143" t="s">
        <v>181</v>
      </c>
      <c r="S143" s="2">
        <v>45</v>
      </c>
      <c r="T143">
        <v>1413.9</v>
      </c>
      <c r="U143">
        <v>45.42</v>
      </c>
      <c r="V143">
        <v>31.42</v>
      </c>
      <c r="W143">
        <v>10</v>
      </c>
      <c r="Z143" s="4" t="s">
        <v>46</v>
      </c>
      <c r="AA143" t="s">
        <v>153</v>
      </c>
      <c r="AB143">
        <v>46132</v>
      </c>
      <c r="AG143">
        <v>0</v>
      </c>
      <c r="AH143">
        <v>45</v>
      </c>
      <c r="AM143" t="str">
        <f>SUBSTITUTE(Tabla_lineas[[#This Row],[Codigo Liname]]," ","")</f>
        <v>A0704</v>
      </c>
    </row>
    <row r="144" spans="1:39" customFormat="1" x14ac:dyDescent="0.25">
      <c r="A144" s="2">
        <v>23</v>
      </c>
      <c r="B144" t="s">
        <v>431</v>
      </c>
      <c r="C144">
        <f t="shared" si="2"/>
        <v>1626003</v>
      </c>
      <c r="D144">
        <v>4648.0999999999995</v>
      </c>
      <c r="E144" t="s">
        <v>98</v>
      </c>
      <c r="F144">
        <v>9.4</v>
      </c>
      <c r="G144">
        <v>8.77</v>
      </c>
      <c r="H144" t="s">
        <v>99</v>
      </c>
      <c r="I144" s="2">
        <v>8.77</v>
      </c>
      <c r="J144" t="s">
        <v>100</v>
      </c>
      <c r="K144" t="s">
        <v>101</v>
      </c>
      <c r="L144" s="3" t="str">
        <f>+INDEX([1]!TABLA_MAESTRO_DE_ARTICULO[SubGroupName],MATCH(Tabla_lineas[[#This Row],[CODIGO SAP]],[1]!TABLA_MAESTRO_DE_ARTICULO[ItemCode],0))</f>
        <v>GOTAS</v>
      </c>
      <c r="M144" t="s">
        <v>102</v>
      </c>
      <c r="N144">
        <v>44</v>
      </c>
      <c r="O144" t="s">
        <v>103</v>
      </c>
      <c r="S144" s="2">
        <v>530</v>
      </c>
      <c r="T144">
        <v>4642.8</v>
      </c>
      <c r="U144">
        <v>8.77</v>
      </c>
      <c r="V144">
        <v>8.76</v>
      </c>
      <c r="W144">
        <v>3</v>
      </c>
      <c r="Z144" s="4" t="s">
        <v>53</v>
      </c>
      <c r="AA144" t="s">
        <v>153</v>
      </c>
      <c r="AB144">
        <v>46132</v>
      </c>
      <c r="AG144">
        <v>0</v>
      </c>
      <c r="AH144">
        <v>530</v>
      </c>
      <c r="AM144" t="str">
        <f>SUBSTITUTE(Tabla_lineas[[#This Row],[Codigo Liname]]," ","")</f>
        <v>N0210</v>
      </c>
    </row>
    <row r="145" spans="1:39" customFormat="1" x14ac:dyDescent="0.25">
      <c r="A145" s="2">
        <v>23</v>
      </c>
      <c r="B145" t="s">
        <v>431</v>
      </c>
      <c r="C145">
        <f t="shared" si="2"/>
        <v>1626003</v>
      </c>
      <c r="D145">
        <v>4879</v>
      </c>
      <c r="E145" t="s">
        <v>353</v>
      </c>
      <c r="F145">
        <v>11.88</v>
      </c>
      <c r="G145">
        <v>11.88</v>
      </c>
      <c r="H145" t="s">
        <v>354</v>
      </c>
      <c r="I145" s="2">
        <v>13.94</v>
      </c>
      <c r="J145" t="s">
        <v>355</v>
      </c>
      <c r="K145" t="s">
        <v>356</v>
      </c>
      <c r="L145" s="3" t="str">
        <f>+INDEX([1]!TABLA_MAESTRO_DE_ARTICULO[SubGroupName],MATCH(Tabla_lineas[[#This Row],[CODIGO SAP]],[1]!TABLA_MAESTRO_DE_ARTICULO[ItemCode],0))</f>
        <v>JARABE</v>
      </c>
      <c r="M145" t="s">
        <v>357</v>
      </c>
      <c r="N145">
        <v>45</v>
      </c>
      <c r="O145" t="s">
        <v>181</v>
      </c>
      <c r="S145" s="2">
        <v>350</v>
      </c>
      <c r="T145">
        <v>4154.5</v>
      </c>
      <c r="U145">
        <v>13.94</v>
      </c>
      <c r="V145">
        <v>11.87</v>
      </c>
      <c r="W145">
        <v>5.5</v>
      </c>
      <c r="Z145" s="4" t="s">
        <v>46</v>
      </c>
      <c r="AA145" t="s">
        <v>153</v>
      </c>
      <c r="AB145">
        <v>46096</v>
      </c>
      <c r="AG145">
        <v>0</v>
      </c>
      <c r="AH145">
        <v>350</v>
      </c>
      <c r="AM145" t="str">
        <f>SUBSTITUTE(Tabla_lineas[[#This Row],[Codigo Liname]]," ","")</f>
        <v>N0209</v>
      </c>
    </row>
    <row r="146" spans="1:39" customFormat="1" x14ac:dyDescent="0.25">
      <c r="A146" s="2">
        <v>23</v>
      </c>
      <c r="B146" t="s">
        <v>431</v>
      </c>
      <c r="C146">
        <f t="shared" si="2"/>
        <v>1626003</v>
      </c>
      <c r="D146">
        <v>5625</v>
      </c>
      <c r="E146" t="s">
        <v>104</v>
      </c>
      <c r="F146">
        <v>0.3</v>
      </c>
      <c r="G146">
        <v>0.25</v>
      </c>
      <c r="H146" t="s">
        <v>105</v>
      </c>
      <c r="I146" s="2">
        <v>0.25</v>
      </c>
      <c r="J146" t="s">
        <v>106</v>
      </c>
      <c r="K146" t="s">
        <v>107</v>
      </c>
      <c r="L146" s="3" t="str">
        <f>+INDEX([1]!TABLA_MAESTRO_DE_ARTICULO[SubGroupName],MATCH(Tabla_lineas[[#This Row],[CODIGO SAP]],[1]!TABLA_MAESTRO_DE_ARTICULO[ItemCode],0))</f>
        <v>COMPRIMIDO</v>
      </c>
      <c r="M146" t="s">
        <v>108</v>
      </c>
      <c r="N146">
        <v>69</v>
      </c>
      <c r="O146" t="s">
        <v>45</v>
      </c>
      <c r="S146" s="2">
        <v>22500</v>
      </c>
      <c r="T146">
        <v>5400</v>
      </c>
      <c r="U146">
        <v>0.25</v>
      </c>
      <c r="V146">
        <v>0.24</v>
      </c>
      <c r="W146">
        <v>0.12</v>
      </c>
      <c r="Z146" s="4" t="s">
        <v>46</v>
      </c>
      <c r="AA146" t="s">
        <v>126</v>
      </c>
      <c r="AB146">
        <v>46132</v>
      </c>
      <c r="AG146">
        <v>0</v>
      </c>
      <c r="AH146">
        <v>22500</v>
      </c>
      <c r="AM146" t="str">
        <f>SUBSTITUTE(Tabla_lineas[[#This Row],[Codigo Liname]]," ","")</f>
        <v>N0208</v>
      </c>
    </row>
    <row r="147" spans="1:39" customFormat="1" x14ac:dyDescent="0.25">
      <c r="A147" s="2">
        <v>23</v>
      </c>
      <c r="B147" t="s">
        <v>431</v>
      </c>
      <c r="C147">
        <f t="shared" si="2"/>
        <v>1626003</v>
      </c>
      <c r="D147">
        <v>979.99999999999989</v>
      </c>
      <c r="E147" t="s">
        <v>374</v>
      </c>
      <c r="F147">
        <v>2.0699999999999998</v>
      </c>
      <c r="G147">
        <v>1.4</v>
      </c>
      <c r="H147" t="s">
        <v>375</v>
      </c>
      <c r="I147" s="2">
        <v>1.4</v>
      </c>
      <c r="J147" t="s">
        <v>376</v>
      </c>
      <c r="K147" t="s">
        <v>377</v>
      </c>
      <c r="L147" s="3" t="str">
        <f>+INDEX([1]!TABLA_MAESTRO_DE_ARTICULO[SubGroupName],MATCH(Tabla_lineas[[#This Row],[CODIGO SAP]],[1]!TABLA_MAESTRO_DE_ARTICULO[ItemCode],0))</f>
        <v>COMPRIMIDO</v>
      </c>
      <c r="M147" t="s">
        <v>378</v>
      </c>
      <c r="N147">
        <v>70</v>
      </c>
      <c r="O147" t="s">
        <v>45</v>
      </c>
      <c r="S147" s="2">
        <v>700</v>
      </c>
      <c r="T147">
        <v>972.99999999999989</v>
      </c>
      <c r="U147">
        <v>1.4</v>
      </c>
      <c r="V147">
        <v>1.39</v>
      </c>
      <c r="W147">
        <v>0.25</v>
      </c>
      <c r="Z147" s="4" t="s">
        <v>46</v>
      </c>
      <c r="AA147" t="s">
        <v>120</v>
      </c>
      <c r="AB147">
        <v>46132</v>
      </c>
      <c r="AG147">
        <v>0</v>
      </c>
      <c r="AH147">
        <v>700</v>
      </c>
      <c r="AM147" t="str">
        <f>SUBSTITUTE(Tabla_lineas[[#This Row],[Codigo Liname]]," ","")</f>
        <v>H0209</v>
      </c>
    </row>
    <row r="148" spans="1:39" customFormat="1" x14ac:dyDescent="0.25">
      <c r="A148" s="2">
        <v>23</v>
      </c>
      <c r="B148" t="s">
        <v>431</v>
      </c>
      <c r="C148">
        <f t="shared" si="2"/>
        <v>1626003</v>
      </c>
      <c r="D148">
        <v>541.35</v>
      </c>
      <c r="E148" t="s">
        <v>470</v>
      </c>
      <c r="F148">
        <v>22.96</v>
      </c>
      <c r="G148">
        <v>12</v>
      </c>
      <c r="H148" t="s">
        <v>471</v>
      </c>
      <c r="I148" s="2">
        <v>12.03</v>
      </c>
      <c r="J148" t="s">
        <v>472</v>
      </c>
      <c r="K148" t="s">
        <v>473</v>
      </c>
      <c r="L148" s="3" t="str">
        <f>+INDEX([1]!TABLA_MAESTRO_DE_ARTICULO[SubGroupName],MATCH(Tabla_lineas[[#This Row],[CODIGO SAP]],[1]!TABLA_MAESTRO_DE_ARTICULO[ItemCode],0))</f>
        <v>LOCION</v>
      </c>
      <c r="M148" t="s">
        <v>474</v>
      </c>
      <c r="N148">
        <v>12</v>
      </c>
      <c r="O148" t="s">
        <v>400</v>
      </c>
      <c r="S148" s="2">
        <v>45</v>
      </c>
      <c r="T148">
        <v>539.54999999999995</v>
      </c>
      <c r="U148">
        <v>12.03</v>
      </c>
      <c r="V148">
        <v>11.99</v>
      </c>
      <c r="W148">
        <v>7</v>
      </c>
      <c r="Z148" s="4" t="s">
        <v>46</v>
      </c>
      <c r="AA148" t="s">
        <v>153</v>
      </c>
      <c r="AB148">
        <v>46132</v>
      </c>
      <c r="AG148">
        <v>0</v>
      </c>
      <c r="AH148">
        <v>45</v>
      </c>
      <c r="AM148" t="str">
        <f>SUBSTITUTE(Tabla_lineas[[#This Row],[Codigo Liname]]," ","")</f>
        <v>P0301</v>
      </c>
    </row>
    <row r="149" spans="1:39" customFormat="1" x14ac:dyDescent="0.25">
      <c r="A149" s="2">
        <v>23</v>
      </c>
      <c r="B149" t="s">
        <v>431</v>
      </c>
      <c r="C149">
        <f t="shared" si="2"/>
        <v>1626003</v>
      </c>
      <c r="D149">
        <v>1651</v>
      </c>
      <c r="E149" t="s">
        <v>384</v>
      </c>
      <c r="F149">
        <v>9.6</v>
      </c>
      <c r="G149">
        <v>6.35</v>
      </c>
      <c r="H149" t="s">
        <v>385</v>
      </c>
      <c r="I149" s="2">
        <v>6.35</v>
      </c>
      <c r="J149" t="s">
        <v>386</v>
      </c>
      <c r="K149" t="s">
        <v>387</v>
      </c>
      <c r="L149" s="3" t="str">
        <f>+INDEX([1]!TABLA_MAESTRO_DE_ARTICULO[SubGroupName],MATCH(Tabla_lineas[[#This Row],[CODIGO SAP]],[1]!TABLA_MAESTRO_DE_ARTICULO[ItemCode],0))</f>
        <v>COMPRIMIDO</v>
      </c>
      <c r="M149" t="s">
        <v>388</v>
      </c>
      <c r="N149">
        <v>42</v>
      </c>
      <c r="O149" t="s">
        <v>389</v>
      </c>
      <c r="S149" s="2">
        <v>260</v>
      </c>
      <c r="T149">
        <v>1648.4</v>
      </c>
      <c r="U149">
        <v>6.35</v>
      </c>
      <c r="V149">
        <v>6.34</v>
      </c>
      <c r="W149">
        <v>1.2</v>
      </c>
      <c r="Z149" s="4" t="s">
        <v>46</v>
      </c>
      <c r="AA149" t="s">
        <v>126</v>
      </c>
      <c r="AB149">
        <v>46132</v>
      </c>
      <c r="AG149">
        <v>0</v>
      </c>
      <c r="AH149">
        <v>260</v>
      </c>
      <c r="AM149" t="str">
        <f>SUBSTITUTE(Tabla_lineas[[#This Row],[Codigo Liname]]," ","")</f>
        <v>P0111</v>
      </c>
    </row>
    <row r="150" spans="1:39" customFormat="1" x14ac:dyDescent="0.25">
      <c r="A150" s="2">
        <v>23</v>
      </c>
      <c r="B150" t="s">
        <v>431</v>
      </c>
      <c r="C150">
        <f t="shared" si="2"/>
        <v>1626003</v>
      </c>
      <c r="D150">
        <v>6717.2</v>
      </c>
      <c r="E150" t="s">
        <v>395</v>
      </c>
      <c r="F150">
        <v>39.200000000000003</v>
      </c>
      <c r="G150">
        <v>23.99</v>
      </c>
      <c r="H150" t="s">
        <v>396</v>
      </c>
      <c r="I150" s="2">
        <v>23.99</v>
      </c>
      <c r="J150" t="s">
        <v>397</v>
      </c>
      <c r="K150" t="s">
        <v>398</v>
      </c>
      <c r="L150" s="3" t="str">
        <f>+INDEX([1]!TABLA_MAESTRO_DE_ARTICULO[SubGroupName],MATCH(Tabla_lineas[[#This Row],[CODIGO SAP]],[1]!TABLA_MAESTRO_DE_ARTICULO[ItemCode],0))</f>
        <v>JARABE</v>
      </c>
      <c r="M150" t="s">
        <v>399</v>
      </c>
      <c r="N150">
        <v>51</v>
      </c>
      <c r="O150" t="s">
        <v>400</v>
      </c>
      <c r="S150" s="2">
        <v>280</v>
      </c>
      <c r="T150">
        <v>6714.4000000000005</v>
      </c>
      <c r="U150">
        <v>23.99</v>
      </c>
      <c r="V150">
        <v>23.98</v>
      </c>
      <c r="W150">
        <v>5</v>
      </c>
      <c r="Z150" s="4" t="s">
        <v>46</v>
      </c>
      <c r="AA150" t="s">
        <v>153</v>
      </c>
      <c r="AB150">
        <v>46096</v>
      </c>
      <c r="AG150">
        <v>0</v>
      </c>
      <c r="AH150">
        <v>280</v>
      </c>
      <c r="AM150" t="str">
        <f>SUBSTITUTE(Tabla_lineas[[#This Row],[Codigo Liname]]," ","")</f>
        <v>A1205</v>
      </c>
    </row>
    <row r="151" spans="1:39" customFormat="1" x14ac:dyDescent="0.25">
      <c r="A151" s="2">
        <v>28</v>
      </c>
      <c r="B151" t="s">
        <v>475</v>
      </c>
      <c r="C151" t="str">
        <f t="shared" si="2"/>
        <v>COTI</v>
      </c>
      <c r="E151" t="s">
        <v>476</v>
      </c>
      <c r="F151">
        <v>24.52</v>
      </c>
      <c r="G151">
        <v>9.4</v>
      </c>
      <c r="H151" t="s">
        <v>477</v>
      </c>
      <c r="I151" s="2">
        <v>9.48</v>
      </c>
      <c r="J151" t="s">
        <v>478</v>
      </c>
      <c r="K151" t="s">
        <v>479</v>
      </c>
      <c r="L151" s="3" t="str">
        <f>+INDEX([1]!TABLA_MAESTRO_DE_ARTICULO[SubGroupName],MATCH(Tabla_lineas[[#This Row],[CODIGO SAP]],[1]!TABLA_MAESTRO_DE_ARTICULO[ItemCode],0))</f>
        <v>CREMA DERMICA</v>
      </c>
      <c r="M151" t="s">
        <v>480</v>
      </c>
      <c r="O151" t="s">
        <v>297</v>
      </c>
      <c r="P151">
        <v>501</v>
      </c>
      <c r="Q151">
        <v>0</v>
      </c>
      <c r="R151">
        <v>501</v>
      </c>
      <c r="S151" s="2">
        <v>52</v>
      </c>
      <c r="T151">
        <v>312</v>
      </c>
      <c r="U151">
        <v>8.01</v>
      </c>
      <c r="V151">
        <v>6</v>
      </c>
      <c r="Z151" s="4" t="s">
        <v>46</v>
      </c>
      <c r="AL151" t="s">
        <v>481</v>
      </c>
      <c r="AM151" t="str">
        <f>SUBSTITUTE(Tabla_lineas[[#This Row],[Codigo Liname]]," ","")</f>
        <v>D0701</v>
      </c>
    </row>
    <row r="152" spans="1:39" customFormat="1" x14ac:dyDescent="0.25">
      <c r="A152" s="2">
        <v>28</v>
      </c>
      <c r="B152" t="s">
        <v>475</v>
      </c>
      <c r="C152" t="str">
        <f t="shared" si="2"/>
        <v>COTI</v>
      </c>
      <c r="E152" t="s">
        <v>420</v>
      </c>
      <c r="F152">
        <v>4.96</v>
      </c>
      <c r="G152">
        <v>4.96</v>
      </c>
      <c r="H152" t="s">
        <v>421</v>
      </c>
      <c r="I152" s="2">
        <v>11</v>
      </c>
      <c r="J152" t="s">
        <v>422</v>
      </c>
      <c r="K152" t="s">
        <v>423</v>
      </c>
      <c r="L152" s="3" t="str">
        <f>+INDEX([1]!TABLA_MAESTRO_DE_ARTICULO[SubGroupName],MATCH(Tabla_lineas[[#This Row],[CODIGO SAP]],[1]!TABLA_MAESTRO_DE_ARTICULO[ItemCode],0))</f>
        <v>CAPSULA DURA</v>
      </c>
      <c r="M152" t="s">
        <v>424</v>
      </c>
      <c r="O152" t="s">
        <v>45</v>
      </c>
      <c r="P152">
        <v>158000</v>
      </c>
      <c r="Q152">
        <v>144300</v>
      </c>
      <c r="R152">
        <v>302300</v>
      </c>
      <c r="S152" s="2">
        <v>300</v>
      </c>
      <c r="T152">
        <v>390</v>
      </c>
      <c r="U152">
        <v>1.335</v>
      </c>
      <c r="V152">
        <v>1.3</v>
      </c>
      <c r="Z152" s="4" t="s">
        <v>46</v>
      </c>
      <c r="AL152" t="s">
        <v>481</v>
      </c>
      <c r="AM152" t="str">
        <f>SUBSTITUTE(Tabla_lineas[[#This Row],[Codigo Liname]]," ","")</f>
        <v>J0158</v>
      </c>
    </row>
    <row r="153" spans="1:39" customFormat="1" x14ac:dyDescent="0.25">
      <c r="A153" s="2">
        <v>28</v>
      </c>
      <c r="B153" t="s">
        <v>475</v>
      </c>
      <c r="C153" t="str">
        <f t="shared" si="2"/>
        <v>COTI</v>
      </c>
      <c r="E153" t="s">
        <v>449</v>
      </c>
      <c r="F153">
        <v>4.2</v>
      </c>
      <c r="G153">
        <v>2.2799999999999998</v>
      </c>
      <c r="H153" t="s">
        <v>450</v>
      </c>
      <c r="I153" s="2">
        <v>2.2799999999999998</v>
      </c>
      <c r="J153" t="s">
        <v>451</v>
      </c>
      <c r="K153" t="s">
        <v>452</v>
      </c>
      <c r="L153" s="3" t="str">
        <f>+INDEX([1]!TABLA_MAESTRO_DE_ARTICULO[SubGroupName],MATCH(Tabla_lineas[[#This Row],[CODIGO SAP]],[1]!TABLA_MAESTRO_DE_ARTICULO[ItemCode],0))</f>
        <v>OVULO VAGINAL</v>
      </c>
      <c r="M153" t="s">
        <v>453</v>
      </c>
      <c r="O153" t="s">
        <v>97</v>
      </c>
      <c r="P153">
        <v>13680</v>
      </c>
      <c r="Q153">
        <v>25510</v>
      </c>
      <c r="R153">
        <v>39190</v>
      </c>
      <c r="S153" s="2">
        <v>300</v>
      </c>
      <c r="T153">
        <v>180</v>
      </c>
      <c r="U153">
        <v>0.60519999999999996</v>
      </c>
      <c r="V153">
        <v>0.6</v>
      </c>
      <c r="Z153" s="4" t="s">
        <v>46</v>
      </c>
      <c r="AL153" t="s">
        <v>481</v>
      </c>
      <c r="AM153" t="str">
        <f>SUBSTITUTE(Tabla_lineas[[#This Row],[Codigo Liname]]," ","")</f>
        <v>G0102</v>
      </c>
    </row>
    <row r="154" spans="1:39" customFormat="1" x14ac:dyDescent="0.25">
      <c r="A154" s="2">
        <v>30</v>
      </c>
      <c r="B154" t="s">
        <v>482</v>
      </c>
      <c r="C154">
        <f t="shared" si="2"/>
        <v>1626068</v>
      </c>
      <c r="D154">
        <v>256636.79999999999</v>
      </c>
      <c r="E154" t="s">
        <v>483</v>
      </c>
      <c r="F154">
        <v>1.7</v>
      </c>
      <c r="G154">
        <v>1.7</v>
      </c>
      <c r="H154" t="s">
        <v>484</v>
      </c>
      <c r="I154" s="2">
        <v>3.99</v>
      </c>
      <c r="J154" t="s">
        <v>485</v>
      </c>
      <c r="K154" t="s">
        <v>486</v>
      </c>
      <c r="L154" s="3" t="str">
        <f>+INDEX([1]!TABLA_MAESTRO_DE_ARTICULO[SubGroupName],MATCH(Tabla_lineas[[#This Row],[CODIGO SAP]],[1]!TABLA_MAESTRO_DE_ARTICULO[ItemCode],0))</f>
        <v>COMPRIMIDO</v>
      </c>
      <c r="M154" t="s">
        <v>487</v>
      </c>
      <c r="N154">
        <v>2</v>
      </c>
      <c r="O154" t="s">
        <v>45</v>
      </c>
      <c r="S154" s="2">
        <v>64320</v>
      </c>
      <c r="T154">
        <v>108700.8</v>
      </c>
      <c r="U154">
        <v>3.99</v>
      </c>
      <c r="V154">
        <v>1.69</v>
      </c>
      <c r="W154">
        <v>0.2</v>
      </c>
      <c r="Z154" s="4" t="s">
        <v>46</v>
      </c>
      <c r="AA154" t="s">
        <v>153</v>
      </c>
      <c r="AB154">
        <v>46132</v>
      </c>
      <c r="AG154">
        <v>0</v>
      </c>
      <c r="AH154">
        <v>64320</v>
      </c>
      <c r="AM154" t="str">
        <f>SUBSTITUTE(Tabla_lineas[[#This Row],[Codigo Liname]]," ","")</f>
        <v>N0604</v>
      </c>
    </row>
    <row r="155" spans="1:39" customFormat="1" x14ac:dyDescent="0.25">
      <c r="A155" s="2">
        <v>30</v>
      </c>
      <c r="B155" t="s">
        <v>482</v>
      </c>
      <c r="C155">
        <f t="shared" si="2"/>
        <v>1626068</v>
      </c>
      <c r="D155">
        <v>485751.2</v>
      </c>
      <c r="E155" t="s">
        <v>488</v>
      </c>
      <c r="F155">
        <v>4.9800000000000004</v>
      </c>
      <c r="G155">
        <v>4.9800000000000004</v>
      </c>
      <c r="H155" t="s">
        <v>489</v>
      </c>
      <c r="I155" s="2">
        <v>7.48</v>
      </c>
      <c r="J155" t="s">
        <v>490</v>
      </c>
      <c r="K155" t="s">
        <v>491</v>
      </c>
      <c r="L155" s="3" t="str">
        <f>+INDEX([1]!TABLA_MAESTRO_DE_ARTICULO[SubGroupName],MATCH(Tabla_lineas[[#This Row],[CODIGO SAP]],[1]!TABLA_MAESTRO_DE_ARTICULO[ItemCode],0))</f>
        <v>COMPRIMIDO</v>
      </c>
      <c r="M155" t="s">
        <v>492</v>
      </c>
      <c r="N155">
        <v>3</v>
      </c>
      <c r="O155" t="s">
        <v>45</v>
      </c>
      <c r="S155" s="2">
        <v>64940</v>
      </c>
      <c r="T155">
        <v>322751.8</v>
      </c>
      <c r="U155">
        <v>7.48</v>
      </c>
      <c r="V155">
        <v>4.97</v>
      </c>
      <c r="W155">
        <v>0.15</v>
      </c>
      <c r="Z155" s="4" t="s">
        <v>46</v>
      </c>
      <c r="AA155" t="s">
        <v>153</v>
      </c>
      <c r="AB155">
        <v>46132</v>
      </c>
      <c r="AG155">
        <v>0</v>
      </c>
      <c r="AH155">
        <v>64940</v>
      </c>
      <c r="AM155" t="str">
        <f>SUBSTITUTE(Tabla_lineas[[#This Row],[Codigo Liname]]," ","")</f>
        <v>N0512</v>
      </c>
    </row>
    <row r="156" spans="1:39" customFormat="1" x14ac:dyDescent="0.25">
      <c r="A156" s="2">
        <v>33</v>
      </c>
      <c r="B156" t="s">
        <v>493</v>
      </c>
      <c r="C156" t="str">
        <f t="shared" si="2"/>
        <v>COTI</v>
      </c>
      <c r="E156" t="s">
        <v>115</v>
      </c>
      <c r="F156">
        <v>2.5099999999999998</v>
      </c>
      <c r="G156">
        <v>2.5099999999999998</v>
      </c>
      <c r="H156" t="s">
        <v>116</v>
      </c>
      <c r="I156" s="2">
        <v>3.89</v>
      </c>
      <c r="J156" t="s">
        <v>117</v>
      </c>
      <c r="K156" t="s">
        <v>118</v>
      </c>
      <c r="L156" s="3" t="str">
        <f>+INDEX([1]!TABLA_MAESTRO_DE_ARTICULO[SubGroupName],MATCH(Tabla_lineas[[#This Row],[CODIGO SAP]],[1]!TABLA_MAESTRO_DE_ARTICULO[ItemCode],0))</f>
        <v>COMPRIMIDO</v>
      </c>
      <c r="M156" t="s">
        <v>119</v>
      </c>
      <c r="O156" t="s">
        <v>45</v>
      </c>
      <c r="S156" s="2">
        <v>500</v>
      </c>
      <c r="T156">
        <v>600</v>
      </c>
      <c r="V156">
        <v>1.2</v>
      </c>
      <c r="Z156" s="4" t="s">
        <v>46</v>
      </c>
      <c r="AL156" t="s">
        <v>494</v>
      </c>
      <c r="AM156" t="str">
        <f>SUBSTITUTE(Tabla_lineas[[#This Row],[Codigo Liname]]," ","")</f>
        <v>J0504</v>
      </c>
    </row>
    <row r="157" spans="1:39" customFormat="1" x14ac:dyDescent="0.25">
      <c r="A157" s="2">
        <v>33</v>
      </c>
      <c r="B157" t="s">
        <v>493</v>
      </c>
      <c r="C157" t="str">
        <f t="shared" si="2"/>
        <v>COTI</v>
      </c>
      <c r="E157" t="s">
        <v>155</v>
      </c>
      <c r="F157">
        <v>28.3</v>
      </c>
      <c r="G157">
        <v>28.3</v>
      </c>
      <c r="H157" t="s">
        <v>156</v>
      </c>
      <c r="I157" s="2">
        <v>29.95</v>
      </c>
      <c r="J157" t="s">
        <v>157</v>
      </c>
      <c r="K157" t="s">
        <v>158</v>
      </c>
      <c r="L157" s="3" t="str">
        <f>+INDEX([1]!TABLA_MAESTRO_DE_ARTICULO[SubGroupName],MATCH(Tabla_lineas[[#This Row],[CODIGO SAP]],[1]!TABLA_MAESTRO_DE_ARTICULO[ItemCode],0))</f>
        <v>CREMA DERMICA</v>
      </c>
      <c r="M157" t="s">
        <v>159</v>
      </c>
      <c r="O157" t="s">
        <v>160</v>
      </c>
      <c r="S157" s="2">
        <v>60</v>
      </c>
      <c r="T157">
        <v>720</v>
      </c>
      <c r="V157">
        <v>12</v>
      </c>
      <c r="Z157" s="4" t="s">
        <v>46</v>
      </c>
      <c r="AL157" t="s">
        <v>494</v>
      </c>
      <c r="AM157" t="str">
        <f>SUBSTITUTE(Tabla_lineas[[#This Row],[Codigo Liname]]," ","")</f>
        <v>D0603</v>
      </c>
    </row>
    <row r="158" spans="1:39" customFormat="1" x14ac:dyDescent="0.25">
      <c r="A158" s="2">
        <v>33</v>
      </c>
      <c r="B158" t="s">
        <v>493</v>
      </c>
      <c r="C158" t="str">
        <f t="shared" si="2"/>
        <v>COTI</v>
      </c>
      <c r="E158" t="s">
        <v>40</v>
      </c>
      <c r="F158">
        <v>1.54</v>
      </c>
      <c r="G158">
        <v>1.54</v>
      </c>
      <c r="H158" t="s">
        <v>41</v>
      </c>
      <c r="I158" s="2">
        <v>2.13</v>
      </c>
      <c r="J158" t="s">
        <v>42</v>
      </c>
      <c r="K158" t="s">
        <v>43</v>
      </c>
      <c r="L158" s="3" t="str">
        <f>+INDEX([1]!TABLA_MAESTRO_DE_ARTICULO[SubGroupName],MATCH(Tabla_lineas[[#This Row],[CODIGO SAP]],[1]!TABLA_MAESTRO_DE_ARTICULO[ItemCode],0))</f>
        <v>COMPRIMIDO</v>
      </c>
      <c r="M158" t="s">
        <v>44</v>
      </c>
      <c r="O158" t="s">
        <v>45</v>
      </c>
      <c r="P158">
        <v>381190</v>
      </c>
      <c r="Q158">
        <v>790200</v>
      </c>
      <c r="R158">
        <v>1171390</v>
      </c>
      <c r="S158" s="2">
        <v>5000</v>
      </c>
      <c r="T158">
        <v>3000</v>
      </c>
      <c r="V158">
        <v>0.6</v>
      </c>
      <c r="Z158" s="4" t="s">
        <v>46</v>
      </c>
      <c r="AL158" t="s">
        <v>494</v>
      </c>
      <c r="AM158" t="str">
        <f>SUBSTITUTE(Tabla_lineas[[#This Row],[Codigo Liname]]," ","")</f>
        <v>C0807</v>
      </c>
    </row>
    <row r="159" spans="1:39" customFormat="1" x14ac:dyDescent="0.25">
      <c r="A159" s="2">
        <v>33</v>
      </c>
      <c r="B159" t="s">
        <v>493</v>
      </c>
      <c r="C159" t="str">
        <f t="shared" si="2"/>
        <v>COTI</v>
      </c>
      <c r="E159" t="s">
        <v>133</v>
      </c>
      <c r="F159">
        <v>0.95</v>
      </c>
      <c r="G159">
        <v>0.95</v>
      </c>
      <c r="H159" t="s">
        <v>134</v>
      </c>
      <c r="I159" s="2">
        <v>1.31</v>
      </c>
      <c r="J159" t="s">
        <v>135</v>
      </c>
      <c r="K159" t="s">
        <v>136</v>
      </c>
      <c r="L159" s="3" t="str">
        <f>+INDEX([1]!TABLA_MAESTRO_DE_ARTICULO[SubGroupName],MATCH(Tabla_lineas[[#This Row],[CODIGO SAP]],[1]!TABLA_MAESTRO_DE_ARTICULO[ItemCode],0))</f>
        <v>COMPRIMIDO</v>
      </c>
      <c r="M159" t="s">
        <v>137</v>
      </c>
      <c r="O159" t="s">
        <v>45</v>
      </c>
      <c r="P159">
        <v>32100</v>
      </c>
      <c r="Q159">
        <v>219600</v>
      </c>
      <c r="R159">
        <v>251700</v>
      </c>
      <c r="S159" s="2">
        <v>3000</v>
      </c>
      <c r="T159">
        <v>1350</v>
      </c>
      <c r="V159">
        <v>0.45</v>
      </c>
      <c r="Z159" s="4" t="s">
        <v>46</v>
      </c>
      <c r="AL159" t="s">
        <v>494</v>
      </c>
      <c r="AM159" t="str">
        <f>SUBSTITUTE(Tabla_lineas[[#This Row],[Codigo Liname]]," ","")</f>
        <v>N0304</v>
      </c>
    </row>
    <row r="160" spans="1:39" customFormat="1" x14ac:dyDescent="0.25">
      <c r="A160" s="2">
        <v>33</v>
      </c>
      <c r="B160" t="s">
        <v>493</v>
      </c>
      <c r="C160" t="str">
        <f t="shared" si="2"/>
        <v>COTI</v>
      </c>
      <c r="E160" t="s">
        <v>420</v>
      </c>
      <c r="F160">
        <v>4.96</v>
      </c>
      <c r="G160">
        <v>4.96</v>
      </c>
      <c r="H160" t="s">
        <v>421</v>
      </c>
      <c r="I160" s="2">
        <v>11</v>
      </c>
      <c r="J160" t="s">
        <v>422</v>
      </c>
      <c r="K160" t="s">
        <v>423</v>
      </c>
      <c r="L160" s="3" t="str">
        <f>+INDEX([1]!TABLA_MAESTRO_DE_ARTICULO[SubGroupName],MATCH(Tabla_lineas[[#This Row],[CODIGO SAP]],[1]!TABLA_MAESTRO_DE_ARTICULO[ItemCode],0))</f>
        <v>CAPSULA DURA</v>
      </c>
      <c r="M160" t="s">
        <v>424</v>
      </c>
      <c r="O160" t="s">
        <v>45</v>
      </c>
      <c r="S160" s="2">
        <v>1000</v>
      </c>
      <c r="T160">
        <v>3000</v>
      </c>
      <c r="V160">
        <v>3</v>
      </c>
      <c r="Z160" s="4" t="s">
        <v>46</v>
      </c>
      <c r="AL160" t="s">
        <v>494</v>
      </c>
      <c r="AM160" t="str">
        <f>SUBSTITUTE(Tabla_lineas[[#This Row],[Codigo Liname]]," ","")</f>
        <v>J0158</v>
      </c>
    </row>
    <row r="161" spans="1:39" customFormat="1" x14ac:dyDescent="0.25">
      <c r="A161" s="2">
        <v>33</v>
      </c>
      <c r="B161" t="s">
        <v>493</v>
      </c>
      <c r="C161" t="str">
        <f t="shared" si="2"/>
        <v>COTI</v>
      </c>
      <c r="E161" t="s">
        <v>47</v>
      </c>
      <c r="F161">
        <v>14.47</v>
      </c>
      <c r="G161">
        <v>14.47</v>
      </c>
      <c r="H161" t="s">
        <v>48</v>
      </c>
      <c r="I161" s="2">
        <v>26.67</v>
      </c>
      <c r="J161" t="s">
        <v>49</v>
      </c>
      <c r="K161" t="s">
        <v>50</v>
      </c>
      <c r="L161" s="3" t="str">
        <f>+INDEX([1]!TABLA_MAESTRO_DE_ARTICULO[SubGroupName],MATCH(Tabla_lineas[[#This Row],[CODIGO SAP]],[1]!TABLA_MAESTRO_DE_ARTICULO[ItemCode],0))</f>
        <v>POLVO PARA INYECTABLE</v>
      </c>
      <c r="M161" t="s">
        <v>51</v>
      </c>
      <c r="O161" t="s">
        <v>52</v>
      </c>
      <c r="P161">
        <v>17583</v>
      </c>
      <c r="Q161">
        <v>72000</v>
      </c>
      <c r="R161">
        <v>89583</v>
      </c>
      <c r="S161" s="2">
        <v>500</v>
      </c>
      <c r="T161">
        <v>3000</v>
      </c>
      <c r="V161">
        <v>6</v>
      </c>
      <c r="Z161" s="4" t="s">
        <v>53</v>
      </c>
      <c r="AL161" t="s">
        <v>494</v>
      </c>
      <c r="AM161" t="str">
        <f>SUBSTITUTE(Tabla_lineas[[#This Row],[Codigo Liname]]," ","")</f>
        <v>J0126</v>
      </c>
    </row>
    <row r="162" spans="1:39" customFormat="1" x14ac:dyDescent="0.25">
      <c r="A162" s="2">
        <v>33</v>
      </c>
      <c r="B162" t="s">
        <v>493</v>
      </c>
      <c r="C162" t="str">
        <f t="shared" si="2"/>
        <v>COTI</v>
      </c>
      <c r="E162" t="s">
        <v>203</v>
      </c>
      <c r="F162">
        <v>1.64</v>
      </c>
      <c r="G162">
        <v>1.64</v>
      </c>
      <c r="H162" t="s">
        <v>204</v>
      </c>
      <c r="I162" s="2">
        <v>3.72</v>
      </c>
      <c r="J162" t="s">
        <v>205</v>
      </c>
      <c r="K162" t="s">
        <v>206</v>
      </c>
      <c r="L162" s="3" t="str">
        <f>+INDEX([1]!TABLA_MAESTRO_DE_ARTICULO[SubGroupName],MATCH(Tabla_lineas[[#This Row],[CODIGO SAP]],[1]!TABLA_MAESTRO_DE_ARTICULO[ItemCode],0))</f>
        <v>COMPRIMIDO</v>
      </c>
      <c r="M162" t="s">
        <v>207</v>
      </c>
      <c r="O162" t="s">
        <v>45</v>
      </c>
      <c r="S162" s="2">
        <v>500</v>
      </c>
      <c r="T162">
        <v>325</v>
      </c>
      <c r="V162">
        <v>0.65</v>
      </c>
      <c r="Z162" s="4" t="s">
        <v>46</v>
      </c>
      <c r="AL162" t="s">
        <v>494</v>
      </c>
      <c r="AM162" t="str">
        <f>SUBSTITUTE(Tabla_lineas[[#This Row],[Codigo Liname]]," ","")</f>
        <v>J0127</v>
      </c>
    </row>
    <row r="163" spans="1:39" customFormat="1" x14ac:dyDescent="0.25">
      <c r="A163" s="2">
        <v>33</v>
      </c>
      <c r="B163" t="s">
        <v>493</v>
      </c>
      <c r="C163" t="str">
        <f t="shared" si="2"/>
        <v>COTI</v>
      </c>
      <c r="E163" t="s">
        <v>208</v>
      </c>
      <c r="F163">
        <v>14.8</v>
      </c>
      <c r="G163">
        <v>12.2</v>
      </c>
      <c r="H163" t="s">
        <v>209</v>
      </c>
      <c r="I163" s="2">
        <v>12.28</v>
      </c>
      <c r="J163" t="s">
        <v>210</v>
      </c>
      <c r="K163" t="s">
        <v>211</v>
      </c>
      <c r="L163" s="3" t="str">
        <f>+INDEX([1]!TABLA_MAESTRO_DE_ARTICULO[SubGroupName],MATCH(Tabla_lineas[[#This Row],[CODIGO SAP]],[1]!TABLA_MAESTRO_DE_ARTICULO[ItemCode],0))</f>
        <v>JARABE</v>
      </c>
      <c r="M163" t="s">
        <v>212</v>
      </c>
      <c r="O163" t="s">
        <v>181</v>
      </c>
      <c r="S163" s="2">
        <v>100</v>
      </c>
      <c r="T163">
        <v>900</v>
      </c>
      <c r="V163">
        <v>9</v>
      </c>
      <c r="Z163" s="4" t="s">
        <v>46</v>
      </c>
      <c r="AL163" t="s">
        <v>494</v>
      </c>
      <c r="AM163" t="str">
        <f>SUBSTITUTE(Tabla_lineas[[#This Row],[Codigo Liname]]," ","")</f>
        <v>R0602</v>
      </c>
    </row>
    <row r="164" spans="1:39" customFormat="1" x14ac:dyDescent="0.25">
      <c r="A164" s="2">
        <v>33</v>
      </c>
      <c r="B164" t="s">
        <v>493</v>
      </c>
      <c r="C164" t="str">
        <f t="shared" si="2"/>
        <v>COTI</v>
      </c>
      <c r="E164" t="s">
        <v>218</v>
      </c>
      <c r="F164">
        <v>28.9</v>
      </c>
      <c r="G164">
        <v>13.37</v>
      </c>
      <c r="H164" t="s">
        <v>219</v>
      </c>
      <c r="I164" s="2">
        <v>13.37</v>
      </c>
      <c r="J164" t="s">
        <v>220</v>
      </c>
      <c r="K164" t="s">
        <v>221</v>
      </c>
      <c r="L164" s="3" t="str">
        <f>+INDEX([1]!TABLA_MAESTRO_DE_ARTICULO[SubGroupName],MATCH(Tabla_lineas[[#This Row],[CODIGO SAP]],[1]!TABLA_MAESTRO_DE_ARTICULO[ItemCode],0))</f>
        <v>CREMA DERMICA</v>
      </c>
      <c r="M164" t="s">
        <v>222</v>
      </c>
      <c r="O164" t="s">
        <v>223</v>
      </c>
      <c r="S164" s="2">
        <v>300</v>
      </c>
      <c r="T164">
        <v>2400</v>
      </c>
      <c r="V164">
        <v>8</v>
      </c>
      <c r="Z164" s="4" t="s">
        <v>46</v>
      </c>
      <c r="AL164" t="s">
        <v>494</v>
      </c>
      <c r="AM164" t="str">
        <f>SUBSTITUTE(Tabla_lineas[[#This Row],[Codigo Liname]]," ","")</f>
        <v>D0103</v>
      </c>
    </row>
    <row r="165" spans="1:39" customFormat="1" x14ac:dyDescent="0.25">
      <c r="A165" s="2">
        <v>33</v>
      </c>
      <c r="B165" t="s">
        <v>493</v>
      </c>
      <c r="C165" t="str">
        <f t="shared" si="2"/>
        <v>COTI</v>
      </c>
      <c r="E165" t="s">
        <v>138</v>
      </c>
      <c r="F165">
        <v>0.2</v>
      </c>
      <c r="G165">
        <v>0.2</v>
      </c>
      <c r="H165" t="s">
        <v>139</v>
      </c>
      <c r="I165" s="2">
        <v>0.24</v>
      </c>
      <c r="J165" t="s">
        <v>140</v>
      </c>
      <c r="K165" t="s">
        <v>141</v>
      </c>
      <c r="L165" s="3" t="str">
        <f>+INDEX([1]!TABLA_MAESTRO_DE_ARTICULO[SubGroupName],MATCH(Tabla_lineas[[#This Row],[CODIGO SAP]],[1]!TABLA_MAESTRO_DE_ARTICULO[ItemCode],0))</f>
        <v>COMPRIMIDO</v>
      </c>
      <c r="M165" t="s">
        <v>142</v>
      </c>
      <c r="O165" t="s">
        <v>45</v>
      </c>
      <c r="S165" s="2">
        <v>4000</v>
      </c>
      <c r="T165">
        <v>600</v>
      </c>
      <c r="V165">
        <v>0.15</v>
      </c>
      <c r="Z165" s="4" t="s">
        <v>53</v>
      </c>
      <c r="AL165" t="s">
        <v>494</v>
      </c>
      <c r="AM165" t="str">
        <f>SUBSTITUTE(Tabla_lineas[[#This Row],[Codigo Liname]]," ","")</f>
        <v>M0102</v>
      </c>
    </row>
    <row r="166" spans="1:39" customFormat="1" x14ac:dyDescent="0.25">
      <c r="A166" s="2">
        <v>33</v>
      </c>
      <c r="B166" t="s">
        <v>493</v>
      </c>
      <c r="C166" t="str">
        <f t="shared" si="2"/>
        <v>COTI</v>
      </c>
      <c r="E166" t="s">
        <v>143</v>
      </c>
      <c r="F166">
        <v>2.17</v>
      </c>
      <c r="G166">
        <v>2.17</v>
      </c>
      <c r="H166" t="s">
        <v>144</v>
      </c>
      <c r="I166" s="2">
        <v>2.3199999999999998</v>
      </c>
      <c r="J166" t="s">
        <v>145</v>
      </c>
      <c r="K166" t="s">
        <v>146</v>
      </c>
      <c r="L166" s="3" t="str">
        <f>+INDEX([1]!TABLA_MAESTRO_DE_ARTICULO[SubGroupName],MATCH(Tabla_lineas[[#This Row],[CODIGO SAP]],[1]!TABLA_MAESTRO_DE_ARTICULO[ItemCode],0))</f>
        <v>CAPSULA DURA</v>
      </c>
      <c r="M166" t="s">
        <v>147</v>
      </c>
      <c r="O166" t="s">
        <v>45</v>
      </c>
      <c r="S166" s="2">
        <v>2000</v>
      </c>
      <c r="T166">
        <v>3000</v>
      </c>
      <c r="V166">
        <v>1.5</v>
      </c>
      <c r="Z166" s="4" t="s">
        <v>46</v>
      </c>
      <c r="AL166" t="s">
        <v>494</v>
      </c>
      <c r="AM166" t="str">
        <f>SUBSTITUTE(Tabla_lineas[[#This Row],[Codigo Liname]]," ","")</f>
        <v>J0141</v>
      </c>
    </row>
    <row r="167" spans="1:39" customFormat="1" x14ac:dyDescent="0.25">
      <c r="A167" s="2">
        <v>33</v>
      </c>
      <c r="B167" t="s">
        <v>493</v>
      </c>
      <c r="C167" t="str">
        <f t="shared" si="2"/>
        <v>COTI</v>
      </c>
      <c r="E167" t="s">
        <v>266</v>
      </c>
      <c r="F167">
        <v>0.56000000000000005</v>
      </c>
      <c r="G167">
        <v>0.53</v>
      </c>
      <c r="H167" t="s">
        <v>267</v>
      </c>
      <c r="I167" s="2">
        <v>0.53</v>
      </c>
      <c r="J167" t="s">
        <v>268</v>
      </c>
      <c r="K167" t="s">
        <v>269</v>
      </c>
      <c r="L167" s="3" t="str">
        <f>+INDEX([1]!TABLA_MAESTRO_DE_ARTICULO[SubGroupName],MATCH(Tabla_lineas[[#This Row],[CODIGO SAP]],[1]!TABLA_MAESTRO_DE_ARTICULO[ItemCode],0))</f>
        <v>COMPRIMIDO</v>
      </c>
      <c r="M167" t="s">
        <v>270</v>
      </c>
      <c r="O167" t="s">
        <v>45</v>
      </c>
      <c r="S167" s="2">
        <v>2500</v>
      </c>
      <c r="T167">
        <v>500</v>
      </c>
      <c r="V167">
        <v>0.2</v>
      </c>
      <c r="Z167" s="4" t="s">
        <v>46</v>
      </c>
      <c r="AL167" t="s">
        <v>494</v>
      </c>
      <c r="AM167" t="str">
        <f>SUBSTITUTE(Tabla_lineas[[#This Row],[Codigo Liname]]," ","")</f>
        <v>C0901</v>
      </c>
    </row>
    <row r="168" spans="1:39" customFormat="1" x14ac:dyDescent="0.25">
      <c r="A168" s="2">
        <v>33</v>
      </c>
      <c r="B168" t="s">
        <v>493</v>
      </c>
      <c r="C168" t="str">
        <f t="shared" si="2"/>
        <v>COTI</v>
      </c>
      <c r="E168" t="s">
        <v>495</v>
      </c>
      <c r="F168">
        <v>8.84</v>
      </c>
      <c r="G168">
        <v>3.75</v>
      </c>
      <c r="H168" t="s">
        <v>496</v>
      </c>
      <c r="I168" s="2">
        <v>3.75</v>
      </c>
      <c r="J168" t="s">
        <v>497</v>
      </c>
      <c r="K168" t="s">
        <v>498</v>
      </c>
      <c r="L168" s="3" t="str">
        <f>+INDEX([1]!TABLA_MAESTRO_DE_ARTICULO[SubGroupName],MATCH(Tabla_lineas[[#This Row],[CODIGO SAP]],[1]!TABLA_MAESTRO_DE_ARTICULO[ItemCode],0))</f>
        <v>COMPRIMIDO</v>
      </c>
      <c r="M168" t="s">
        <v>499</v>
      </c>
      <c r="O168" t="s">
        <v>45</v>
      </c>
      <c r="S168" s="2">
        <v>2000</v>
      </c>
      <c r="T168">
        <v>4000</v>
      </c>
      <c r="V168">
        <v>2</v>
      </c>
      <c r="Z168" s="4" t="s">
        <v>46</v>
      </c>
      <c r="AL168" t="s">
        <v>494</v>
      </c>
      <c r="AM168" t="str">
        <f>SUBSTITUTE(Tabla_lineas[[#This Row],[Codigo Liname]]," ","")</f>
        <v>G0401</v>
      </c>
    </row>
    <row r="169" spans="1:39" customFormat="1" x14ac:dyDescent="0.25">
      <c r="A169" s="2">
        <v>33</v>
      </c>
      <c r="B169" t="s">
        <v>493</v>
      </c>
      <c r="C169" t="str">
        <f t="shared" si="2"/>
        <v>COTI</v>
      </c>
      <c r="E169" t="s">
        <v>277</v>
      </c>
      <c r="F169">
        <v>4.05</v>
      </c>
      <c r="G169">
        <v>2.59</v>
      </c>
      <c r="H169" t="s">
        <v>278</v>
      </c>
      <c r="I169" s="2">
        <v>2.59</v>
      </c>
      <c r="J169" t="s">
        <v>279</v>
      </c>
      <c r="K169" t="s">
        <v>280</v>
      </c>
      <c r="L169" s="3" t="str">
        <f>+INDEX([1]!TABLA_MAESTRO_DE_ARTICULO[SubGroupName],MATCH(Tabla_lineas[[#This Row],[CODIGO SAP]],[1]!TABLA_MAESTRO_DE_ARTICULO[ItemCode],0))</f>
        <v>COMPRIMIDO</v>
      </c>
      <c r="M169" t="s">
        <v>281</v>
      </c>
      <c r="O169" t="s">
        <v>45</v>
      </c>
      <c r="S169" s="2">
        <v>3000</v>
      </c>
      <c r="T169">
        <v>4500</v>
      </c>
      <c r="V169">
        <v>1.5</v>
      </c>
      <c r="Z169" s="4" t="s">
        <v>46</v>
      </c>
      <c r="AL169" t="s">
        <v>494</v>
      </c>
      <c r="AM169" t="str">
        <f>SUBSTITUTE(Tabla_lineas[[#This Row],[Codigo Liname]]," ","")</f>
        <v>C1002</v>
      </c>
    </row>
    <row r="170" spans="1:39" customFormat="1" x14ac:dyDescent="0.25">
      <c r="A170" s="2">
        <v>33</v>
      </c>
      <c r="B170" t="s">
        <v>493</v>
      </c>
      <c r="C170" t="str">
        <f t="shared" si="2"/>
        <v>COTI</v>
      </c>
      <c r="E170" t="s">
        <v>500</v>
      </c>
      <c r="F170">
        <v>5.38</v>
      </c>
      <c r="G170">
        <v>5.17</v>
      </c>
      <c r="H170" t="s">
        <v>501</v>
      </c>
      <c r="I170" s="2">
        <v>5.17</v>
      </c>
      <c r="J170" t="s">
        <v>502</v>
      </c>
      <c r="K170" t="s">
        <v>503</v>
      </c>
      <c r="L170" s="3" t="str">
        <f>+INDEX([1]!TABLA_MAESTRO_DE_ARTICULO[SubGroupName],MATCH(Tabla_lineas[[#This Row],[CODIGO SAP]],[1]!TABLA_MAESTRO_DE_ARTICULO[ItemCode],0))</f>
        <v>SOLUCION INYECTABLE</v>
      </c>
      <c r="M170" t="s">
        <v>504</v>
      </c>
      <c r="O170" t="s">
        <v>249</v>
      </c>
      <c r="S170" s="2">
        <v>60</v>
      </c>
      <c r="T170">
        <v>180</v>
      </c>
      <c r="V170">
        <v>3</v>
      </c>
      <c r="Z170" s="4" t="s">
        <v>46</v>
      </c>
      <c r="AL170" t="s">
        <v>494</v>
      </c>
      <c r="AM170" t="str">
        <f>SUBSTITUTE(Tabla_lineas[[#This Row],[Codigo Liname]]," ","")</f>
        <v>B0510</v>
      </c>
    </row>
    <row r="171" spans="1:39" customFormat="1" x14ac:dyDescent="0.25">
      <c r="A171" s="2">
        <v>33</v>
      </c>
      <c r="B171" t="s">
        <v>493</v>
      </c>
      <c r="C171" t="str">
        <f t="shared" si="2"/>
        <v>COTI</v>
      </c>
      <c r="E171" t="s">
        <v>292</v>
      </c>
      <c r="F171">
        <v>25.27</v>
      </c>
      <c r="G171">
        <v>18.27</v>
      </c>
      <c r="H171" t="s">
        <v>293</v>
      </c>
      <c r="I171" s="2">
        <v>18.27</v>
      </c>
      <c r="J171" t="s">
        <v>294</v>
      </c>
      <c r="K171" t="s">
        <v>295</v>
      </c>
      <c r="L171" s="3" t="str">
        <f>+INDEX([1]!TABLA_MAESTRO_DE_ARTICULO[SubGroupName],MATCH(Tabla_lineas[[#This Row],[CODIGO SAP]],[1]!TABLA_MAESTRO_DE_ARTICULO[ItemCode],0))</f>
        <v>CREMA DERMICA</v>
      </c>
      <c r="M171" t="s">
        <v>296</v>
      </c>
      <c r="O171" t="s">
        <v>297</v>
      </c>
      <c r="S171" s="2">
        <v>200</v>
      </c>
      <c r="T171">
        <v>1800</v>
      </c>
      <c r="V171">
        <v>9</v>
      </c>
      <c r="Z171" s="4" t="s">
        <v>46</v>
      </c>
      <c r="AL171" t="s">
        <v>494</v>
      </c>
      <c r="AM171" t="str">
        <f>SUBSTITUTE(Tabla_lineas[[#This Row],[Codigo Liname]]," ","")</f>
        <v>D0704</v>
      </c>
    </row>
    <row r="172" spans="1:39" customFormat="1" x14ac:dyDescent="0.25">
      <c r="A172" s="2">
        <v>33</v>
      </c>
      <c r="B172" t="s">
        <v>493</v>
      </c>
      <c r="C172" t="str">
        <f t="shared" si="2"/>
        <v>COTI</v>
      </c>
      <c r="E172" t="s">
        <v>303</v>
      </c>
      <c r="F172">
        <v>0.75</v>
      </c>
      <c r="G172">
        <v>0.69</v>
      </c>
      <c r="H172" t="s">
        <v>304</v>
      </c>
      <c r="I172" s="2">
        <v>0.69</v>
      </c>
      <c r="J172" t="s">
        <v>305</v>
      </c>
      <c r="K172" t="s">
        <v>306</v>
      </c>
      <c r="L172" s="3" t="str">
        <f>+INDEX([1]!TABLA_MAESTRO_DE_ARTICULO[SubGroupName],MATCH(Tabla_lineas[[#This Row],[CODIGO SAP]],[1]!TABLA_MAESTRO_DE_ARTICULO[ItemCode],0))</f>
        <v>COMPRIMIDO</v>
      </c>
      <c r="M172" t="s">
        <v>307</v>
      </c>
      <c r="O172" t="s">
        <v>45</v>
      </c>
      <c r="P172">
        <v>138600</v>
      </c>
      <c r="Q172">
        <v>3275900</v>
      </c>
      <c r="R172">
        <v>3414500</v>
      </c>
      <c r="S172" s="2">
        <v>36000</v>
      </c>
      <c r="T172">
        <v>10800</v>
      </c>
      <c r="V172">
        <v>0.3</v>
      </c>
      <c r="Z172" s="4" t="s">
        <v>46</v>
      </c>
      <c r="AL172" t="s">
        <v>494</v>
      </c>
      <c r="AM172" t="str">
        <f>SUBSTITUTE(Tabla_lineas[[#This Row],[Codigo Liname]]," ","")</f>
        <v>M0105</v>
      </c>
    </row>
    <row r="173" spans="1:39" customFormat="1" x14ac:dyDescent="0.25">
      <c r="A173" s="2">
        <v>33</v>
      </c>
      <c r="B173" t="s">
        <v>493</v>
      </c>
      <c r="C173" t="str">
        <f t="shared" si="2"/>
        <v>COTI</v>
      </c>
      <c r="E173" t="s">
        <v>454</v>
      </c>
      <c r="F173">
        <v>0.33</v>
      </c>
      <c r="G173">
        <v>0.33</v>
      </c>
      <c r="H173" t="s">
        <v>455</v>
      </c>
      <c r="I173" s="2">
        <v>0.68</v>
      </c>
      <c r="J173" t="s">
        <v>456</v>
      </c>
      <c r="K173" t="s">
        <v>457</v>
      </c>
      <c r="L173" s="3" t="str">
        <f>+INDEX([1]!TABLA_MAESTRO_DE_ARTICULO[SubGroupName],MATCH(Tabla_lineas[[#This Row],[CODIGO SAP]],[1]!TABLA_MAESTRO_DE_ARTICULO[ItemCode],0))</f>
        <v>COMPRIMIDO</v>
      </c>
      <c r="M173" t="s">
        <v>458</v>
      </c>
      <c r="O173" t="s">
        <v>45</v>
      </c>
      <c r="S173" s="2">
        <v>500</v>
      </c>
      <c r="T173">
        <v>125</v>
      </c>
      <c r="V173">
        <v>0.25</v>
      </c>
      <c r="Z173" s="4" t="s">
        <v>46</v>
      </c>
      <c r="AL173" t="s">
        <v>494</v>
      </c>
      <c r="AM173" t="str">
        <f>SUBSTITUTE(Tabla_lineas[[#This Row],[Codigo Liname]]," ","")</f>
        <v>M0106</v>
      </c>
    </row>
    <row r="174" spans="1:39" customFormat="1" x14ac:dyDescent="0.25">
      <c r="A174" s="2">
        <v>33</v>
      </c>
      <c r="B174" t="s">
        <v>493</v>
      </c>
      <c r="C174" t="str">
        <f t="shared" si="2"/>
        <v>COTI</v>
      </c>
      <c r="E174" t="s">
        <v>308</v>
      </c>
      <c r="F174">
        <v>5.07</v>
      </c>
      <c r="G174">
        <v>5.07</v>
      </c>
      <c r="H174" t="s">
        <v>309</v>
      </c>
      <c r="I174" s="2">
        <v>10.9</v>
      </c>
      <c r="J174" t="s">
        <v>310</v>
      </c>
      <c r="K174" t="s">
        <v>311</v>
      </c>
      <c r="L174" s="3" t="str">
        <f>+INDEX([1]!TABLA_MAESTRO_DE_ARTICULO[SubGroupName],MATCH(Tabla_lineas[[#This Row],[CODIGO SAP]],[1]!TABLA_MAESTRO_DE_ARTICULO[ItemCode],0))</f>
        <v>SOLUCION INYECTABLE</v>
      </c>
      <c r="M174" t="s">
        <v>312</v>
      </c>
      <c r="O174" t="s">
        <v>249</v>
      </c>
      <c r="S174" s="2">
        <v>4000</v>
      </c>
      <c r="T174">
        <v>12000</v>
      </c>
      <c r="V174">
        <v>3</v>
      </c>
      <c r="Z174" s="4" t="s">
        <v>46</v>
      </c>
      <c r="AL174" t="s">
        <v>494</v>
      </c>
      <c r="AM174" t="str">
        <f>SUBSTITUTE(Tabla_lineas[[#This Row],[Codigo Liname]]," ","")</f>
        <v>M0109</v>
      </c>
    </row>
    <row r="175" spans="1:39" customFormat="1" x14ac:dyDescent="0.25">
      <c r="A175" s="2">
        <v>33</v>
      </c>
      <c r="B175" t="s">
        <v>493</v>
      </c>
      <c r="C175" t="str">
        <f t="shared" si="2"/>
        <v>COTI</v>
      </c>
      <c r="E175" t="s">
        <v>82</v>
      </c>
      <c r="F175">
        <v>1.61</v>
      </c>
      <c r="G175">
        <v>1.61</v>
      </c>
      <c r="H175" t="s">
        <v>83</v>
      </c>
      <c r="I175" s="2">
        <v>3.67</v>
      </c>
      <c r="J175" t="s">
        <v>84</v>
      </c>
      <c r="K175" t="s">
        <v>85</v>
      </c>
      <c r="L175" s="3" t="str">
        <f>+INDEX([1]!TABLA_MAESTRO_DE_ARTICULO[SubGroupName],MATCH(Tabla_lineas[[#This Row],[CODIGO SAP]],[1]!TABLA_MAESTRO_DE_ARTICULO[ItemCode],0))</f>
        <v>COMPRIMIDO</v>
      </c>
      <c r="M175" t="s">
        <v>86</v>
      </c>
      <c r="O175" t="s">
        <v>45</v>
      </c>
      <c r="S175" s="2">
        <v>33000</v>
      </c>
      <c r="T175">
        <v>13200</v>
      </c>
      <c r="V175">
        <v>0.4</v>
      </c>
      <c r="Z175" s="4" t="s">
        <v>46</v>
      </c>
      <c r="AL175" t="s">
        <v>494</v>
      </c>
      <c r="AM175" t="str">
        <f>SUBSTITUTE(Tabla_lineas[[#This Row],[Codigo Liname]]," ","")</f>
        <v>C0902</v>
      </c>
    </row>
    <row r="176" spans="1:39" customFormat="1" x14ac:dyDescent="0.25">
      <c r="A176" s="2">
        <v>33</v>
      </c>
      <c r="B176" t="s">
        <v>493</v>
      </c>
      <c r="C176" t="str">
        <f t="shared" si="2"/>
        <v>COTI</v>
      </c>
      <c r="E176" t="s">
        <v>313</v>
      </c>
      <c r="F176">
        <v>5.29</v>
      </c>
      <c r="G176">
        <v>5.29</v>
      </c>
      <c r="H176" t="s">
        <v>314</v>
      </c>
      <c r="I176" s="2">
        <v>6.32</v>
      </c>
      <c r="J176" t="s">
        <v>315</v>
      </c>
      <c r="K176" t="s">
        <v>316</v>
      </c>
      <c r="L176" s="3" t="str">
        <f>+INDEX([1]!TABLA_MAESTRO_DE_ARTICULO[SubGroupName],MATCH(Tabla_lineas[[#This Row],[CODIGO SAP]],[1]!TABLA_MAESTRO_DE_ARTICULO[ItemCode],0))</f>
        <v>SOLUCION INYECTABLE</v>
      </c>
      <c r="M176" t="s">
        <v>317</v>
      </c>
      <c r="O176" t="s">
        <v>249</v>
      </c>
      <c r="S176" s="2">
        <v>4200</v>
      </c>
      <c r="T176">
        <v>8400</v>
      </c>
      <c r="V176">
        <v>2</v>
      </c>
      <c r="Z176" s="4" t="s">
        <v>46</v>
      </c>
      <c r="AL176" t="s">
        <v>494</v>
      </c>
      <c r="AM176" t="str">
        <f>SUBSTITUTE(Tabla_lineas[[#This Row],[Codigo Liname]]," ","")</f>
        <v>N0205</v>
      </c>
    </row>
    <row r="177" spans="1:39" customFormat="1" x14ac:dyDescent="0.25">
      <c r="A177" s="2">
        <v>33</v>
      </c>
      <c r="B177" t="s">
        <v>493</v>
      </c>
      <c r="C177" t="str">
        <f t="shared" si="2"/>
        <v>COTI</v>
      </c>
      <c r="E177" t="s">
        <v>338</v>
      </c>
      <c r="F177">
        <v>2.34</v>
      </c>
      <c r="G177">
        <v>1.01</v>
      </c>
      <c r="H177" t="s">
        <v>339</v>
      </c>
      <c r="I177" s="2">
        <v>1.01</v>
      </c>
      <c r="J177" t="s">
        <v>340</v>
      </c>
      <c r="K177" t="s">
        <v>341</v>
      </c>
      <c r="L177" s="3" t="str">
        <f>+INDEX([1]!TABLA_MAESTRO_DE_ARTICULO[SubGroupName],MATCH(Tabla_lineas[[#This Row],[CODIGO SAP]],[1]!TABLA_MAESTRO_DE_ARTICULO[ItemCode],0))</f>
        <v>COMPRIMIDO</v>
      </c>
      <c r="M177" t="s">
        <v>342</v>
      </c>
      <c r="O177" t="s">
        <v>45</v>
      </c>
      <c r="P177">
        <v>35800</v>
      </c>
      <c r="Q177">
        <v>569000</v>
      </c>
      <c r="R177">
        <v>604800</v>
      </c>
      <c r="S177" s="2">
        <v>3000</v>
      </c>
      <c r="T177">
        <v>1200</v>
      </c>
      <c r="V177">
        <v>0.4</v>
      </c>
      <c r="Z177" s="4" t="s">
        <v>46</v>
      </c>
      <c r="AL177" t="s">
        <v>494</v>
      </c>
      <c r="AM177" t="str">
        <f>SUBSTITUTE(Tabla_lineas[[#This Row],[Codigo Liname]]," ","")</f>
        <v>C0802</v>
      </c>
    </row>
    <row r="178" spans="1:39" customFormat="1" x14ac:dyDescent="0.25">
      <c r="A178" s="2">
        <v>33</v>
      </c>
      <c r="B178" t="s">
        <v>493</v>
      </c>
      <c r="C178" t="str">
        <f t="shared" si="2"/>
        <v>COTI</v>
      </c>
      <c r="E178" t="s">
        <v>98</v>
      </c>
      <c r="F178">
        <v>9.4</v>
      </c>
      <c r="G178">
        <v>8.77</v>
      </c>
      <c r="H178" t="s">
        <v>99</v>
      </c>
      <c r="I178" s="2">
        <v>8.77</v>
      </c>
      <c r="J178" t="s">
        <v>100</v>
      </c>
      <c r="K178" t="s">
        <v>101</v>
      </c>
      <c r="L178" s="3" t="str">
        <f>+INDEX([1]!TABLA_MAESTRO_DE_ARTICULO[SubGroupName],MATCH(Tabla_lineas[[#This Row],[CODIGO SAP]],[1]!TABLA_MAESTRO_DE_ARTICULO[ItemCode],0))</f>
        <v>GOTAS</v>
      </c>
      <c r="M178" t="s">
        <v>102</v>
      </c>
      <c r="O178" t="s">
        <v>103</v>
      </c>
      <c r="S178" s="2">
        <v>150</v>
      </c>
      <c r="T178">
        <v>750</v>
      </c>
      <c r="V178">
        <v>5</v>
      </c>
      <c r="Z178" s="4" t="s">
        <v>53</v>
      </c>
      <c r="AL178" t="s">
        <v>494</v>
      </c>
      <c r="AM178" t="str">
        <f>SUBSTITUTE(Tabla_lineas[[#This Row],[Codigo Liname]]," ","")</f>
        <v>N0210</v>
      </c>
    </row>
    <row r="179" spans="1:39" customFormat="1" x14ac:dyDescent="0.25">
      <c r="A179" s="2">
        <v>33</v>
      </c>
      <c r="B179" t="s">
        <v>493</v>
      </c>
      <c r="C179" t="str">
        <f t="shared" si="2"/>
        <v>COTI</v>
      </c>
      <c r="E179" t="s">
        <v>505</v>
      </c>
      <c r="F179">
        <v>4.97</v>
      </c>
      <c r="G179">
        <v>2.16</v>
      </c>
      <c r="H179" t="s">
        <v>506</v>
      </c>
      <c r="I179" s="2">
        <v>2.16</v>
      </c>
      <c r="J179" t="s">
        <v>507</v>
      </c>
      <c r="K179" t="s">
        <v>508</v>
      </c>
      <c r="L179" s="3" t="str">
        <f>+INDEX([1]!TABLA_MAESTRO_DE_ARTICULO[SubGroupName],MATCH(Tabla_lineas[[#This Row],[CODIGO SAP]],[1]!TABLA_MAESTRO_DE_ARTICULO[ItemCode],0))</f>
        <v>COMPRIMIDO</v>
      </c>
      <c r="M179" t="s">
        <v>509</v>
      </c>
      <c r="O179" t="s">
        <v>389</v>
      </c>
      <c r="S179" s="2">
        <v>120</v>
      </c>
      <c r="T179">
        <v>240</v>
      </c>
      <c r="V179">
        <v>2</v>
      </c>
      <c r="Z179" s="4" t="s">
        <v>46</v>
      </c>
      <c r="AL179" t="s">
        <v>494</v>
      </c>
      <c r="AM179" t="str">
        <f>SUBSTITUTE(Tabla_lineas[[#This Row],[Codigo Liname]]," ","")</f>
        <v>P0207</v>
      </c>
    </row>
    <row r="180" spans="1:39" customFormat="1" x14ac:dyDescent="0.25">
      <c r="A180" s="2">
        <v>33</v>
      </c>
      <c r="B180" t="s">
        <v>493</v>
      </c>
      <c r="C180" t="str">
        <f t="shared" si="2"/>
        <v>COTI</v>
      </c>
      <c r="E180" t="s">
        <v>368</v>
      </c>
      <c r="F180">
        <v>29.81</v>
      </c>
      <c r="G180">
        <v>15</v>
      </c>
      <c r="H180" t="s">
        <v>369</v>
      </c>
      <c r="I180" s="2">
        <v>15.09</v>
      </c>
      <c r="J180" t="s">
        <v>370</v>
      </c>
      <c r="K180" t="s">
        <v>371</v>
      </c>
      <c r="L180" s="3" t="str">
        <f>+INDEX([1]!TABLA_MAESTRO_DE_ARTICULO[SubGroupName],MATCH(Tabla_lineas[[#This Row],[CODIGO SAP]],[1]!TABLA_MAESTRO_DE_ARTICULO[ItemCode],0))</f>
        <v>SUSPENSION</v>
      </c>
      <c r="M180" t="s">
        <v>372</v>
      </c>
      <c r="O180" t="s">
        <v>373</v>
      </c>
      <c r="S180" s="2">
        <v>150</v>
      </c>
      <c r="T180">
        <v>2100</v>
      </c>
      <c r="V180">
        <v>14</v>
      </c>
      <c r="Z180" s="4" t="s">
        <v>53</v>
      </c>
      <c r="AL180" t="s">
        <v>494</v>
      </c>
      <c r="AM180" t="str">
        <f>SUBSTITUTE(Tabla_lineas[[#This Row],[Codigo Liname]]," ","")</f>
        <v>P0208</v>
      </c>
    </row>
    <row r="181" spans="1:39" customFormat="1" x14ac:dyDescent="0.25">
      <c r="A181" s="2">
        <v>33</v>
      </c>
      <c r="B181" t="s">
        <v>493</v>
      </c>
      <c r="C181" t="str">
        <f t="shared" si="2"/>
        <v>COTI</v>
      </c>
      <c r="E181" t="s">
        <v>488</v>
      </c>
      <c r="F181">
        <v>4.9800000000000004</v>
      </c>
      <c r="G181">
        <v>4.9800000000000004</v>
      </c>
      <c r="H181" t="s">
        <v>489</v>
      </c>
      <c r="I181" s="2">
        <v>7.48</v>
      </c>
      <c r="J181" t="s">
        <v>490</v>
      </c>
      <c r="K181" t="s">
        <v>491</v>
      </c>
      <c r="L181" s="3" t="str">
        <f>+INDEX([1]!TABLA_MAESTRO_DE_ARTICULO[SubGroupName],MATCH(Tabla_lineas[[#This Row],[CODIGO SAP]],[1]!TABLA_MAESTRO_DE_ARTICULO[ItemCode],0))</f>
        <v>COMPRIMIDO</v>
      </c>
      <c r="M181" t="s">
        <v>492</v>
      </c>
      <c r="O181" t="s">
        <v>45</v>
      </c>
      <c r="S181" s="2">
        <v>1000</v>
      </c>
      <c r="T181">
        <v>2000</v>
      </c>
      <c r="V181">
        <v>2</v>
      </c>
      <c r="Z181" s="4" t="s">
        <v>46</v>
      </c>
      <c r="AL181" t="s">
        <v>494</v>
      </c>
      <c r="AM181" t="str">
        <f>SUBSTITUTE(Tabla_lineas[[#This Row],[Codigo Liname]]," ","")</f>
        <v>N0512</v>
      </c>
    </row>
    <row r="182" spans="1:39" customFormat="1" x14ac:dyDescent="0.25">
      <c r="A182" s="2">
        <v>33</v>
      </c>
      <c r="B182" t="s">
        <v>493</v>
      </c>
      <c r="C182" t="str">
        <f t="shared" si="2"/>
        <v>COTI</v>
      </c>
      <c r="E182" t="s">
        <v>395</v>
      </c>
      <c r="F182">
        <v>39.200000000000003</v>
      </c>
      <c r="G182">
        <v>23.99</v>
      </c>
      <c r="H182" t="s">
        <v>396</v>
      </c>
      <c r="I182" s="2">
        <v>23.99</v>
      </c>
      <c r="J182" t="s">
        <v>397</v>
      </c>
      <c r="K182" t="s">
        <v>398</v>
      </c>
      <c r="L182" s="3" t="str">
        <f>+INDEX([1]!TABLA_MAESTRO_DE_ARTICULO[SubGroupName],MATCH(Tabla_lineas[[#This Row],[CODIGO SAP]],[1]!TABLA_MAESTRO_DE_ARTICULO[ItemCode],0))</f>
        <v>JARABE</v>
      </c>
      <c r="M182" t="s">
        <v>399</v>
      </c>
      <c r="O182" t="s">
        <v>400</v>
      </c>
      <c r="S182" s="2">
        <v>300</v>
      </c>
      <c r="T182">
        <v>6900</v>
      </c>
      <c r="V182">
        <v>23</v>
      </c>
      <c r="Z182" s="4" t="s">
        <v>46</v>
      </c>
      <c r="AL182" t="s">
        <v>494</v>
      </c>
      <c r="AM182" t="str">
        <f>SUBSTITUTE(Tabla_lineas[[#This Row],[Codigo Liname]]," ","")</f>
        <v>A1205</v>
      </c>
    </row>
    <row r="183" spans="1:39" customFormat="1" x14ac:dyDescent="0.25">
      <c r="A183" s="2">
        <v>34</v>
      </c>
      <c r="B183" t="s">
        <v>510</v>
      </c>
      <c r="C183">
        <f t="shared" si="2"/>
        <v>1626378</v>
      </c>
      <c r="D183">
        <v>7780</v>
      </c>
      <c r="E183" t="s">
        <v>115</v>
      </c>
      <c r="F183">
        <v>2.5099999999999998</v>
      </c>
      <c r="G183">
        <v>2.5099999999999998</v>
      </c>
      <c r="H183" t="s">
        <v>116</v>
      </c>
      <c r="I183" s="2">
        <v>3.89</v>
      </c>
      <c r="J183" t="s">
        <v>117</v>
      </c>
      <c r="K183" t="s">
        <v>118</v>
      </c>
      <c r="L183" s="3" t="str">
        <f>+INDEX([1]!TABLA_MAESTRO_DE_ARTICULO[SubGroupName],MATCH(Tabla_lineas[[#This Row],[CODIGO SAP]],[1]!TABLA_MAESTRO_DE_ARTICULO[ItemCode],0))</f>
        <v>COMPRIMIDO</v>
      </c>
      <c r="M183" t="s">
        <v>119</v>
      </c>
      <c r="N183">
        <v>1</v>
      </c>
      <c r="O183" t="s">
        <v>45</v>
      </c>
      <c r="S183" s="2">
        <v>2000</v>
      </c>
      <c r="T183">
        <v>5000</v>
      </c>
      <c r="U183">
        <v>3.89</v>
      </c>
      <c r="V183">
        <v>2.5</v>
      </c>
      <c r="W183">
        <v>0.7</v>
      </c>
      <c r="Z183" s="4" t="s">
        <v>46</v>
      </c>
      <c r="AA183" t="s">
        <v>120</v>
      </c>
      <c r="AB183">
        <v>46132</v>
      </c>
      <c r="AG183">
        <v>0</v>
      </c>
      <c r="AH183">
        <v>2000</v>
      </c>
      <c r="AM183" t="str">
        <f>SUBSTITUTE(Tabla_lineas[[#This Row],[Codigo Liname]]," ","")</f>
        <v>J0504</v>
      </c>
    </row>
    <row r="184" spans="1:39" customFormat="1" x14ac:dyDescent="0.25">
      <c r="A184" s="2">
        <v>34</v>
      </c>
      <c r="B184" t="s">
        <v>510</v>
      </c>
      <c r="C184">
        <f t="shared" si="2"/>
        <v>1626378</v>
      </c>
      <c r="D184">
        <v>70560</v>
      </c>
      <c r="E184" t="s">
        <v>171</v>
      </c>
      <c r="F184">
        <v>1.82</v>
      </c>
      <c r="G184">
        <v>1.82</v>
      </c>
      <c r="H184" t="s">
        <v>172</v>
      </c>
      <c r="I184" s="2">
        <v>2.94</v>
      </c>
      <c r="J184" t="s">
        <v>173</v>
      </c>
      <c r="K184" t="s">
        <v>174</v>
      </c>
      <c r="L184" s="3" t="str">
        <f>+INDEX([1]!TABLA_MAESTRO_DE_ARTICULO[SubGroupName],MATCH(Tabla_lineas[[#This Row],[CODIGO SAP]],[1]!TABLA_MAESTRO_DE_ARTICULO[ItemCode],0))</f>
        <v>COMPRIMIDO</v>
      </c>
      <c r="M184" t="s">
        <v>175</v>
      </c>
      <c r="N184">
        <v>4</v>
      </c>
      <c r="O184" t="s">
        <v>45</v>
      </c>
      <c r="S184" s="2">
        <v>24000</v>
      </c>
      <c r="T184">
        <v>43440</v>
      </c>
      <c r="U184">
        <v>2.94</v>
      </c>
      <c r="V184">
        <v>1.81</v>
      </c>
      <c r="W184">
        <v>0.7</v>
      </c>
      <c r="Z184" s="4" t="s">
        <v>46</v>
      </c>
      <c r="AA184" t="s">
        <v>120</v>
      </c>
      <c r="AB184">
        <v>46132</v>
      </c>
      <c r="AG184">
        <v>0</v>
      </c>
      <c r="AH184">
        <v>24000</v>
      </c>
      <c r="AM184" t="str">
        <f>SUBSTITUTE(Tabla_lineas[[#This Row],[Codigo Liname]]," ","")</f>
        <v>J0105</v>
      </c>
    </row>
    <row r="185" spans="1:39" customFormat="1" x14ac:dyDescent="0.25">
      <c r="A185" s="2">
        <v>34</v>
      </c>
      <c r="B185" t="s">
        <v>510</v>
      </c>
      <c r="C185">
        <f t="shared" si="2"/>
        <v>1626378</v>
      </c>
      <c r="D185">
        <v>32049</v>
      </c>
      <c r="E185" t="s">
        <v>176</v>
      </c>
      <c r="F185">
        <v>16.7</v>
      </c>
      <c r="G185">
        <v>16.7</v>
      </c>
      <c r="H185" t="s">
        <v>177</v>
      </c>
      <c r="I185" s="2">
        <v>35.61</v>
      </c>
      <c r="J185" t="s">
        <v>178</v>
      </c>
      <c r="K185" t="s">
        <v>179</v>
      </c>
      <c r="L185" s="3" t="str">
        <f>+INDEX([1]!TABLA_MAESTRO_DE_ARTICULO[SubGroupName],MATCH(Tabla_lineas[[#This Row],[CODIGO SAP]],[1]!TABLA_MAESTRO_DE_ARTICULO[ItemCode],0))</f>
        <v>POLVO PARA SUSPENSION</v>
      </c>
      <c r="M185" t="s">
        <v>180</v>
      </c>
      <c r="N185">
        <v>6</v>
      </c>
      <c r="O185" t="s">
        <v>181</v>
      </c>
      <c r="S185" s="2">
        <v>900</v>
      </c>
      <c r="T185">
        <v>15021.000000000002</v>
      </c>
      <c r="U185">
        <v>35.61</v>
      </c>
      <c r="V185">
        <v>16.690000000000001</v>
      </c>
      <c r="W185">
        <v>5.5</v>
      </c>
      <c r="Z185" s="4" t="s">
        <v>46</v>
      </c>
      <c r="AA185" t="s">
        <v>153</v>
      </c>
      <c r="AB185">
        <v>46096</v>
      </c>
      <c r="AG185">
        <v>0</v>
      </c>
      <c r="AH185">
        <v>900</v>
      </c>
      <c r="AM185" t="str">
        <f>SUBSTITUTE(Tabla_lineas[[#This Row],[Codigo Liname]]," ","")</f>
        <v>J0157</v>
      </c>
    </row>
    <row r="186" spans="1:39" customFormat="1" x14ac:dyDescent="0.25">
      <c r="A186" s="2">
        <v>34</v>
      </c>
      <c r="B186" t="s">
        <v>510</v>
      </c>
      <c r="C186">
        <f t="shared" si="2"/>
        <v>1626378</v>
      </c>
      <c r="D186">
        <v>817.35</v>
      </c>
      <c r="E186" t="s">
        <v>432</v>
      </c>
      <c r="F186">
        <v>49.46</v>
      </c>
      <c r="G186">
        <v>49.46</v>
      </c>
      <c r="H186" t="s">
        <v>433</v>
      </c>
      <c r="I186" s="2">
        <v>54.49</v>
      </c>
      <c r="J186" t="s">
        <v>434</v>
      </c>
      <c r="K186" t="s">
        <v>435</v>
      </c>
      <c r="L186" s="3" t="str">
        <f>+INDEX([1]!TABLA_MAESTRO_DE_ARTICULO[SubGroupName],MATCH(Tabla_lineas[[#This Row],[CODIGO SAP]],[1]!TABLA_MAESTRO_DE_ARTICULO[ItemCode],0))</f>
        <v>POLVO PARA SUSPENSION</v>
      </c>
      <c r="M186" t="s">
        <v>436</v>
      </c>
      <c r="N186">
        <v>9</v>
      </c>
      <c r="O186" t="s">
        <v>437</v>
      </c>
      <c r="S186" s="2">
        <v>15</v>
      </c>
      <c r="T186">
        <v>741.75</v>
      </c>
      <c r="U186">
        <v>54.49</v>
      </c>
      <c r="V186">
        <v>49.45</v>
      </c>
      <c r="W186">
        <v>10</v>
      </c>
      <c r="Z186" s="4" t="s">
        <v>46</v>
      </c>
      <c r="AA186" t="s">
        <v>153</v>
      </c>
      <c r="AB186">
        <v>46096</v>
      </c>
      <c r="AG186">
        <v>0</v>
      </c>
      <c r="AH186">
        <v>15</v>
      </c>
      <c r="AM186" t="str">
        <f>SUBSTITUTE(Tabla_lineas[[#This Row],[Codigo Liname]]," ","")</f>
        <v>J0162</v>
      </c>
    </row>
    <row r="187" spans="1:39" customFormat="1" x14ac:dyDescent="0.25">
      <c r="A187" s="2">
        <v>34</v>
      </c>
      <c r="B187" t="s">
        <v>510</v>
      </c>
      <c r="C187">
        <f t="shared" si="2"/>
        <v>1626378</v>
      </c>
      <c r="D187">
        <v>41403</v>
      </c>
      <c r="E187" t="s">
        <v>127</v>
      </c>
      <c r="F187">
        <v>7.87</v>
      </c>
      <c r="G187">
        <v>7.87</v>
      </c>
      <c r="H187" t="s">
        <v>128</v>
      </c>
      <c r="I187" s="2">
        <v>11.19</v>
      </c>
      <c r="J187" t="s">
        <v>129</v>
      </c>
      <c r="K187" t="s">
        <v>130</v>
      </c>
      <c r="L187" s="3" t="str">
        <f>+INDEX([1]!TABLA_MAESTRO_DE_ARTICULO[SubGroupName],MATCH(Tabla_lineas[[#This Row],[CODIGO SAP]],[1]!TABLA_MAESTRO_DE_ARTICULO[ItemCode],0))</f>
        <v>COMPRIMIDO</v>
      </c>
      <c r="M187" t="s">
        <v>131</v>
      </c>
      <c r="N187">
        <v>8</v>
      </c>
      <c r="O187" t="s">
        <v>132</v>
      </c>
      <c r="S187" s="2">
        <v>3700</v>
      </c>
      <c r="T187">
        <v>29082</v>
      </c>
      <c r="U187">
        <v>11.19</v>
      </c>
      <c r="V187">
        <v>7.86</v>
      </c>
      <c r="W187">
        <v>1.3</v>
      </c>
      <c r="Z187" s="4" t="s">
        <v>46</v>
      </c>
      <c r="AA187" t="s">
        <v>126</v>
      </c>
      <c r="AB187">
        <v>46132</v>
      </c>
      <c r="AG187">
        <v>0</v>
      </c>
      <c r="AH187">
        <v>3700</v>
      </c>
      <c r="AM187" t="str">
        <f>SUBSTITUTE(Tabla_lineas[[#This Row],[Codigo Liname]]," ","")</f>
        <v>J0113</v>
      </c>
    </row>
    <row r="188" spans="1:39" customFormat="1" x14ac:dyDescent="0.25">
      <c r="A188" s="2">
        <v>34</v>
      </c>
      <c r="B188" t="s">
        <v>510</v>
      </c>
      <c r="C188">
        <f t="shared" si="2"/>
        <v>1626378</v>
      </c>
      <c r="D188">
        <v>18600</v>
      </c>
      <c r="E188" t="s">
        <v>203</v>
      </c>
      <c r="F188">
        <v>1.64</v>
      </c>
      <c r="G188">
        <v>1.64</v>
      </c>
      <c r="H188" t="s">
        <v>204</v>
      </c>
      <c r="I188" s="2">
        <v>3.72</v>
      </c>
      <c r="J188" t="s">
        <v>205</v>
      </c>
      <c r="K188" t="s">
        <v>206</v>
      </c>
      <c r="L188" s="3" t="str">
        <f>+INDEX([1]!TABLA_MAESTRO_DE_ARTICULO[SubGroupName],MATCH(Tabla_lineas[[#This Row],[CODIGO SAP]],[1]!TABLA_MAESTRO_DE_ARTICULO[ItemCode],0))</f>
        <v>COMPRIMIDO</v>
      </c>
      <c r="M188" t="s">
        <v>207</v>
      </c>
      <c r="N188">
        <v>14</v>
      </c>
      <c r="O188" t="s">
        <v>45</v>
      </c>
      <c r="S188" s="2">
        <v>5000</v>
      </c>
      <c r="T188">
        <v>8200</v>
      </c>
      <c r="U188">
        <v>3.72</v>
      </c>
      <c r="V188">
        <v>1.64</v>
      </c>
      <c r="W188">
        <v>0.38</v>
      </c>
      <c r="Z188" s="4" t="s">
        <v>46</v>
      </c>
      <c r="AA188" t="s">
        <v>120</v>
      </c>
      <c r="AB188">
        <v>46132</v>
      </c>
      <c r="AG188">
        <v>0</v>
      </c>
      <c r="AH188">
        <v>5000</v>
      </c>
      <c r="AM188" t="str">
        <f>SUBSTITUTE(Tabla_lineas[[#This Row],[Codigo Liname]]," ","")</f>
        <v>J0127</v>
      </c>
    </row>
    <row r="189" spans="1:39" customFormat="1" x14ac:dyDescent="0.25">
      <c r="A189" s="2">
        <v>34</v>
      </c>
      <c r="B189" t="s">
        <v>510</v>
      </c>
      <c r="C189">
        <f t="shared" si="2"/>
        <v>1626378</v>
      </c>
      <c r="D189">
        <v>4666.3999999999996</v>
      </c>
      <c r="E189" t="s">
        <v>208</v>
      </c>
      <c r="F189">
        <v>14.8</v>
      </c>
      <c r="G189">
        <v>12.2</v>
      </c>
      <c r="H189" t="s">
        <v>209</v>
      </c>
      <c r="I189" s="2">
        <v>12.28</v>
      </c>
      <c r="J189" t="s">
        <v>210</v>
      </c>
      <c r="K189" t="s">
        <v>211</v>
      </c>
      <c r="L189" s="3" t="str">
        <f>+INDEX([1]!TABLA_MAESTRO_DE_ARTICULO[SubGroupName],MATCH(Tabla_lineas[[#This Row],[CODIGO SAP]],[1]!TABLA_MAESTRO_DE_ARTICULO[ItemCode],0))</f>
        <v>JARABE</v>
      </c>
      <c r="M189" t="s">
        <v>212</v>
      </c>
      <c r="N189">
        <v>17</v>
      </c>
      <c r="O189" t="s">
        <v>181</v>
      </c>
      <c r="S189" s="2">
        <v>380</v>
      </c>
      <c r="T189">
        <v>4632.2</v>
      </c>
      <c r="U189">
        <v>12.28</v>
      </c>
      <c r="V189">
        <v>12.19</v>
      </c>
      <c r="W189">
        <v>5</v>
      </c>
      <c r="Z189" s="4" t="s">
        <v>46</v>
      </c>
      <c r="AA189" t="s">
        <v>153</v>
      </c>
      <c r="AB189">
        <v>46132</v>
      </c>
      <c r="AG189">
        <v>0</v>
      </c>
      <c r="AH189">
        <v>380</v>
      </c>
      <c r="AM189" t="str">
        <f>SUBSTITUTE(Tabla_lineas[[#This Row],[Codigo Liname]]," ","")</f>
        <v>R0602</v>
      </c>
    </row>
    <row r="190" spans="1:39" customFormat="1" x14ac:dyDescent="0.25">
      <c r="A190" s="2">
        <v>34</v>
      </c>
      <c r="B190" t="s">
        <v>510</v>
      </c>
      <c r="C190">
        <f t="shared" si="2"/>
        <v>1626378</v>
      </c>
      <c r="D190">
        <v>2025</v>
      </c>
      <c r="E190" t="s">
        <v>213</v>
      </c>
      <c r="F190">
        <v>0.47</v>
      </c>
      <c r="G190">
        <v>0.45</v>
      </c>
      <c r="H190" t="s">
        <v>214</v>
      </c>
      <c r="I190" s="2">
        <v>0.45</v>
      </c>
      <c r="J190" t="s">
        <v>215</v>
      </c>
      <c r="K190" t="s">
        <v>216</v>
      </c>
      <c r="L190" s="3" t="str">
        <f>+INDEX([1]!TABLA_MAESTRO_DE_ARTICULO[SubGroupName],MATCH(Tabla_lineas[[#This Row],[CODIGO SAP]],[1]!TABLA_MAESTRO_DE_ARTICULO[ItemCode],0))</f>
        <v>COMPRIMIDO</v>
      </c>
      <c r="M190" t="s">
        <v>217</v>
      </c>
      <c r="N190">
        <v>16</v>
      </c>
      <c r="O190" t="s">
        <v>45</v>
      </c>
      <c r="S190" s="2">
        <v>4500</v>
      </c>
      <c r="T190">
        <v>1980</v>
      </c>
      <c r="U190">
        <v>0.45</v>
      </c>
      <c r="V190">
        <v>0.44</v>
      </c>
      <c r="W190">
        <v>0.12</v>
      </c>
      <c r="Z190" s="4" t="s">
        <v>46</v>
      </c>
      <c r="AA190" t="s">
        <v>153</v>
      </c>
      <c r="AB190">
        <v>46132</v>
      </c>
      <c r="AG190">
        <v>0</v>
      </c>
      <c r="AH190">
        <v>4500</v>
      </c>
      <c r="AM190" t="str">
        <f>SUBSTITUTE(Tabla_lineas[[#This Row],[Codigo Liname]]," ","")</f>
        <v>R0601</v>
      </c>
    </row>
    <row r="191" spans="1:39" customFormat="1" x14ac:dyDescent="0.25">
      <c r="A191" s="2">
        <v>34</v>
      </c>
      <c r="B191" t="s">
        <v>510</v>
      </c>
      <c r="C191">
        <f t="shared" si="2"/>
        <v>1626378</v>
      </c>
      <c r="D191">
        <v>2674</v>
      </c>
      <c r="E191" t="s">
        <v>218</v>
      </c>
      <c r="F191">
        <v>28.9</v>
      </c>
      <c r="G191">
        <v>13.37</v>
      </c>
      <c r="H191" t="s">
        <v>219</v>
      </c>
      <c r="I191" s="2">
        <v>13.37</v>
      </c>
      <c r="J191" t="s">
        <v>220</v>
      </c>
      <c r="K191" t="s">
        <v>221</v>
      </c>
      <c r="L191" s="3" t="str">
        <f>+INDEX([1]!TABLA_MAESTRO_DE_ARTICULO[SubGroupName],MATCH(Tabla_lineas[[#This Row],[CODIGO SAP]],[1]!TABLA_MAESTRO_DE_ARTICULO[ItemCode],0))</f>
        <v>CREMA DERMICA</v>
      </c>
      <c r="M191" t="s">
        <v>222</v>
      </c>
      <c r="N191">
        <v>18</v>
      </c>
      <c r="O191" t="s">
        <v>223</v>
      </c>
      <c r="S191" s="2">
        <v>200</v>
      </c>
      <c r="T191">
        <v>2672</v>
      </c>
      <c r="U191">
        <v>13.37</v>
      </c>
      <c r="V191">
        <v>13.36</v>
      </c>
      <c r="W191">
        <v>4.5</v>
      </c>
      <c r="Z191" s="4" t="s">
        <v>46</v>
      </c>
      <c r="AA191" t="s">
        <v>153</v>
      </c>
      <c r="AB191">
        <v>46132</v>
      </c>
      <c r="AG191">
        <v>0</v>
      </c>
      <c r="AH191">
        <v>200</v>
      </c>
      <c r="AM191" t="str">
        <f>SUBSTITUTE(Tabla_lineas[[#This Row],[Codigo Liname]]," ","")</f>
        <v>D0103</v>
      </c>
    </row>
    <row r="192" spans="1:39" customFormat="1" x14ac:dyDescent="0.25">
      <c r="A192" s="2">
        <v>34</v>
      </c>
      <c r="B192" t="s">
        <v>510</v>
      </c>
      <c r="C192">
        <f t="shared" si="2"/>
        <v>1626378</v>
      </c>
      <c r="D192">
        <v>6839.9999999999991</v>
      </c>
      <c r="E192" t="s">
        <v>449</v>
      </c>
      <c r="F192">
        <v>4.2</v>
      </c>
      <c r="G192">
        <v>2.2799999999999998</v>
      </c>
      <c r="H192" t="s">
        <v>450</v>
      </c>
      <c r="I192" s="2">
        <v>2.2799999999999998</v>
      </c>
      <c r="J192" t="s">
        <v>451</v>
      </c>
      <c r="K192" t="s">
        <v>452</v>
      </c>
      <c r="L192" s="3" t="str">
        <f>+INDEX([1]!TABLA_MAESTRO_DE_ARTICULO[SubGroupName],MATCH(Tabla_lineas[[#This Row],[CODIGO SAP]],[1]!TABLA_MAESTRO_DE_ARTICULO[ItemCode],0))</f>
        <v>OVULO VAGINAL</v>
      </c>
      <c r="M192" t="s">
        <v>453</v>
      </c>
      <c r="N192">
        <v>19</v>
      </c>
      <c r="O192" t="s">
        <v>97</v>
      </c>
      <c r="S192" s="2">
        <v>3000</v>
      </c>
      <c r="T192">
        <v>6810</v>
      </c>
      <c r="U192">
        <v>2.2799999999999998</v>
      </c>
      <c r="V192">
        <v>2.27</v>
      </c>
      <c r="W192">
        <v>0.7</v>
      </c>
      <c r="Z192" s="4" t="s">
        <v>53</v>
      </c>
      <c r="AA192" t="s">
        <v>126</v>
      </c>
      <c r="AB192">
        <v>46132</v>
      </c>
      <c r="AG192">
        <v>0</v>
      </c>
      <c r="AH192">
        <v>3000</v>
      </c>
      <c r="AM192" t="str">
        <f>SUBSTITUTE(Tabla_lineas[[#This Row],[Codigo Liname]]," ","")</f>
        <v>G0102</v>
      </c>
    </row>
    <row r="193" spans="1:39" customFormat="1" x14ac:dyDescent="0.25">
      <c r="A193" s="2">
        <v>34</v>
      </c>
      <c r="B193" t="s">
        <v>510</v>
      </c>
      <c r="C193">
        <f t="shared" si="2"/>
        <v>1626378</v>
      </c>
      <c r="D193">
        <v>5520</v>
      </c>
      <c r="E193" t="s">
        <v>229</v>
      </c>
      <c r="F193">
        <v>19.329999999999998</v>
      </c>
      <c r="G193">
        <v>18.399999999999999</v>
      </c>
      <c r="H193" t="s">
        <v>230</v>
      </c>
      <c r="I193" s="2">
        <v>18.399999999999999</v>
      </c>
      <c r="J193" t="s">
        <v>231</v>
      </c>
      <c r="K193" t="s">
        <v>232</v>
      </c>
      <c r="L193" s="3" t="str">
        <f>+INDEX([1]!TABLA_MAESTRO_DE_ARTICULO[SubGroupName],MATCH(Tabla_lineas[[#This Row],[CODIGO SAP]],[1]!TABLA_MAESTRO_DE_ARTICULO[ItemCode],0))</f>
        <v>SUSPENSION</v>
      </c>
      <c r="M193" t="s">
        <v>233</v>
      </c>
      <c r="N193">
        <v>21</v>
      </c>
      <c r="O193" t="s">
        <v>65</v>
      </c>
      <c r="S193" s="2">
        <v>300</v>
      </c>
      <c r="T193">
        <v>5517</v>
      </c>
      <c r="U193">
        <v>18.399999999999999</v>
      </c>
      <c r="V193">
        <v>18.39</v>
      </c>
      <c r="W193">
        <v>5.5</v>
      </c>
      <c r="Z193" s="4" t="s">
        <v>46</v>
      </c>
      <c r="AA193" t="s">
        <v>153</v>
      </c>
      <c r="AB193">
        <v>46132</v>
      </c>
      <c r="AG193">
        <v>0</v>
      </c>
      <c r="AH193">
        <v>300</v>
      </c>
      <c r="AM193" t="str">
        <f>SUBSTITUTE(Tabla_lineas[[#This Row],[Codigo Liname]]," ","")</f>
        <v>J0138</v>
      </c>
    </row>
    <row r="194" spans="1:39" customFormat="1" x14ac:dyDescent="0.25">
      <c r="A194" s="2">
        <v>34</v>
      </c>
      <c r="B194" t="s">
        <v>510</v>
      </c>
      <c r="C194">
        <f t="shared" ref="C194:C257" si="3">IFERROR(VALUE(RIGHT(TRIM(LEFT(B194,SEARCH("Eco",B194)-1)),7)),"COTI")</f>
        <v>1626378</v>
      </c>
      <c r="D194">
        <v>2032</v>
      </c>
      <c r="E194" t="s">
        <v>239</v>
      </c>
      <c r="F194">
        <v>1.48</v>
      </c>
      <c r="G194">
        <v>1.48</v>
      </c>
      <c r="H194" t="s">
        <v>240</v>
      </c>
      <c r="I194" s="2">
        <v>2.54</v>
      </c>
      <c r="J194" t="s">
        <v>241</v>
      </c>
      <c r="K194" t="s">
        <v>242</v>
      </c>
      <c r="L194" s="3" t="str">
        <f>+INDEX([1]!TABLA_MAESTRO_DE_ARTICULO[SubGroupName],MATCH(Tabla_lineas[[#This Row],[CODIGO SAP]],[1]!TABLA_MAESTRO_DE_ARTICULO[ItemCode],0))</f>
        <v>COMPRIMIDO</v>
      </c>
      <c r="M194" t="s">
        <v>243</v>
      </c>
      <c r="N194">
        <v>20</v>
      </c>
      <c r="O194" t="s">
        <v>45</v>
      </c>
      <c r="S194" s="2">
        <v>800</v>
      </c>
      <c r="T194">
        <v>1176</v>
      </c>
      <c r="U194">
        <v>2.54</v>
      </c>
      <c r="V194">
        <v>1.47</v>
      </c>
      <c r="W194">
        <v>0.4</v>
      </c>
      <c r="Z194" s="4" t="s">
        <v>46</v>
      </c>
      <c r="AA194" t="s">
        <v>120</v>
      </c>
      <c r="AB194">
        <v>46132</v>
      </c>
      <c r="AG194">
        <v>0</v>
      </c>
      <c r="AH194">
        <v>800</v>
      </c>
      <c r="AM194" t="str">
        <f>SUBSTITUTE(Tabla_lineas[[#This Row],[Codigo Liname]]," ","")</f>
        <v>J0137</v>
      </c>
    </row>
    <row r="195" spans="1:39" customFormat="1" x14ac:dyDescent="0.25">
      <c r="A195" s="2">
        <v>34</v>
      </c>
      <c r="B195" t="s">
        <v>510</v>
      </c>
      <c r="C195">
        <f t="shared" si="3"/>
        <v>1626378</v>
      </c>
      <c r="D195">
        <v>27880</v>
      </c>
      <c r="E195" t="s">
        <v>244</v>
      </c>
      <c r="F195">
        <v>4.03</v>
      </c>
      <c r="G195">
        <v>4.03</v>
      </c>
      <c r="H195" t="s">
        <v>245</v>
      </c>
      <c r="I195" s="2">
        <v>6.97</v>
      </c>
      <c r="J195" t="s">
        <v>246</v>
      </c>
      <c r="K195" t="s">
        <v>247</v>
      </c>
      <c r="L195" s="3" t="str">
        <f>+INDEX([1]!TABLA_MAESTRO_DE_ARTICULO[SubGroupName],MATCH(Tabla_lineas[[#This Row],[CODIGO SAP]],[1]!TABLA_MAESTRO_DE_ARTICULO[ItemCode],0))</f>
        <v>SOLUCION INYECTABLE</v>
      </c>
      <c r="M195" t="s">
        <v>248</v>
      </c>
      <c r="N195">
        <v>22</v>
      </c>
      <c r="O195" t="s">
        <v>249</v>
      </c>
      <c r="S195" s="2">
        <v>4000</v>
      </c>
      <c r="T195">
        <v>16079.999999999998</v>
      </c>
      <c r="U195">
        <v>6.97</v>
      </c>
      <c r="V195">
        <v>4.0199999999999996</v>
      </c>
      <c r="W195">
        <v>0.7</v>
      </c>
      <c r="Z195" s="4" t="s">
        <v>46</v>
      </c>
      <c r="AA195" t="s">
        <v>126</v>
      </c>
      <c r="AB195">
        <v>46132</v>
      </c>
      <c r="AG195">
        <v>0</v>
      </c>
      <c r="AH195">
        <v>4000</v>
      </c>
      <c r="AM195" t="str">
        <f>SUBSTITUTE(Tabla_lineas[[#This Row],[Codigo Liname]]," ","")</f>
        <v>H0204</v>
      </c>
    </row>
    <row r="196" spans="1:39" customFormat="1" x14ac:dyDescent="0.25">
      <c r="A196" s="2">
        <v>34</v>
      </c>
      <c r="B196" t="s">
        <v>510</v>
      </c>
      <c r="C196">
        <f t="shared" si="3"/>
        <v>1626378</v>
      </c>
      <c r="D196">
        <v>3836</v>
      </c>
      <c r="E196" t="s">
        <v>60</v>
      </c>
      <c r="F196">
        <v>15.12</v>
      </c>
      <c r="G196">
        <v>9.5</v>
      </c>
      <c r="H196" t="s">
        <v>61</v>
      </c>
      <c r="I196" s="2">
        <v>9.59</v>
      </c>
      <c r="J196" t="s">
        <v>62</v>
      </c>
      <c r="K196" t="s">
        <v>63</v>
      </c>
      <c r="L196" s="3" t="str">
        <f>+INDEX([1]!TABLA_MAESTRO_DE_ARTICULO[SubGroupName],MATCH(Tabla_lineas[[#This Row],[CODIGO SAP]],[1]!TABLA_MAESTRO_DE_ARTICULO[ItemCode],0))</f>
        <v>JARABE</v>
      </c>
      <c r="M196" t="s">
        <v>64</v>
      </c>
      <c r="N196">
        <v>23</v>
      </c>
      <c r="O196" t="s">
        <v>65</v>
      </c>
      <c r="S196" s="2">
        <v>400</v>
      </c>
      <c r="T196">
        <v>3796</v>
      </c>
      <c r="U196">
        <v>9.59</v>
      </c>
      <c r="V196">
        <v>9.49</v>
      </c>
      <c r="W196">
        <v>5</v>
      </c>
      <c r="Z196" s="4" t="s">
        <v>46</v>
      </c>
      <c r="AA196" t="s">
        <v>153</v>
      </c>
      <c r="AB196">
        <v>46096</v>
      </c>
      <c r="AG196">
        <v>0</v>
      </c>
      <c r="AH196">
        <v>400</v>
      </c>
      <c r="AM196" t="str">
        <f>SUBSTITUTE(Tabla_lineas[[#This Row],[Codigo Liname]]," ","")</f>
        <v>R0503</v>
      </c>
    </row>
    <row r="197" spans="1:39" customFormat="1" x14ac:dyDescent="0.25">
      <c r="A197" s="2">
        <v>34</v>
      </c>
      <c r="B197" t="s">
        <v>510</v>
      </c>
      <c r="C197">
        <f t="shared" si="3"/>
        <v>1626378</v>
      </c>
      <c r="D197">
        <v>3600</v>
      </c>
      <c r="E197" t="s">
        <v>138</v>
      </c>
      <c r="F197">
        <v>0.2</v>
      </c>
      <c r="G197">
        <v>0.2</v>
      </c>
      <c r="H197" t="s">
        <v>139</v>
      </c>
      <c r="I197" s="2">
        <v>0.24</v>
      </c>
      <c r="J197" t="s">
        <v>140</v>
      </c>
      <c r="K197" t="s">
        <v>141</v>
      </c>
      <c r="L197" s="3" t="str">
        <f>+INDEX([1]!TABLA_MAESTRO_DE_ARTICULO[SubGroupName],MATCH(Tabla_lineas[[#This Row],[CODIGO SAP]],[1]!TABLA_MAESTRO_DE_ARTICULO[ItemCode],0))</f>
        <v>COMPRIMIDO</v>
      </c>
      <c r="M197" t="s">
        <v>142</v>
      </c>
      <c r="N197">
        <v>24</v>
      </c>
      <c r="O197" t="s">
        <v>45</v>
      </c>
      <c r="S197" s="2">
        <v>15000</v>
      </c>
      <c r="T197">
        <v>2850</v>
      </c>
      <c r="U197">
        <v>0.24</v>
      </c>
      <c r="V197">
        <v>0.19</v>
      </c>
      <c r="W197">
        <v>0.12</v>
      </c>
      <c r="Z197" s="4" t="s">
        <v>53</v>
      </c>
      <c r="AA197" t="s">
        <v>126</v>
      </c>
      <c r="AB197">
        <v>46132</v>
      </c>
      <c r="AG197">
        <v>0</v>
      </c>
      <c r="AH197">
        <v>15000</v>
      </c>
      <c r="AM197" t="str">
        <f>SUBSTITUTE(Tabla_lineas[[#This Row],[Codigo Liname]]," ","")</f>
        <v>M0102</v>
      </c>
    </row>
    <row r="198" spans="1:39" customFormat="1" x14ac:dyDescent="0.25">
      <c r="A198" s="2">
        <v>34</v>
      </c>
      <c r="B198" t="s">
        <v>510</v>
      </c>
      <c r="C198">
        <f t="shared" si="3"/>
        <v>1626378</v>
      </c>
      <c r="D198">
        <v>19100</v>
      </c>
      <c r="E198" t="s">
        <v>256</v>
      </c>
      <c r="F198">
        <v>3.3</v>
      </c>
      <c r="G198">
        <v>3.3</v>
      </c>
      <c r="H198" t="s">
        <v>257</v>
      </c>
      <c r="I198" s="2">
        <v>3.82</v>
      </c>
      <c r="J198" t="s">
        <v>258</v>
      </c>
      <c r="K198" t="s">
        <v>259</v>
      </c>
      <c r="L198" s="3" t="str">
        <f>+INDEX([1]!TABLA_MAESTRO_DE_ARTICULO[SubGroupName],MATCH(Tabla_lineas[[#This Row],[CODIGO SAP]],[1]!TABLA_MAESTRO_DE_ARTICULO[ItemCode],0))</f>
        <v>SOLUCION INYECTABLE</v>
      </c>
      <c r="M198" t="s">
        <v>260</v>
      </c>
      <c r="N198">
        <v>25</v>
      </c>
      <c r="O198" t="s">
        <v>249</v>
      </c>
      <c r="S198" s="2">
        <v>5000</v>
      </c>
      <c r="T198">
        <v>16450</v>
      </c>
      <c r="U198">
        <v>3.82</v>
      </c>
      <c r="V198">
        <v>3.29</v>
      </c>
      <c r="W198">
        <v>0.7</v>
      </c>
      <c r="Z198" s="4" t="s">
        <v>46</v>
      </c>
      <c r="AA198" t="s">
        <v>153</v>
      </c>
      <c r="AB198">
        <v>46132</v>
      </c>
      <c r="AG198">
        <v>0</v>
      </c>
      <c r="AH198">
        <v>5000</v>
      </c>
      <c r="AM198" t="str">
        <f>SUBSTITUTE(Tabla_lineas[[#This Row],[Codigo Liname]]," ","")</f>
        <v>M0103</v>
      </c>
    </row>
    <row r="199" spans="1:39" customFormat="1" x14ac:dyDescent="0.25">
      <c r="A199" s="2">
        <v>34</v>
      </c>
      <c r="B199" t="s">
        <v>510</v>
      </c>
      <c r="C199">
        <f t="shared" si="3"/>
        <v>1626378</v>
      </c>
      <c r="D199">
        <v>16239.999999999998</v>
      </c>
      <c r="E199" t="s">
        <v>143</v>
      </c>
      <c r="F199">
        <v>2.17</v>
      </c>
      <c r="G199">
        <v>2.17</v>
      </c>
      <c r="H199" t="s">
        <v>144</v>
      </c>
      <c r="I199" s="2">
        <v>2.3199999999999998</v>
      </c>
      <c r="J199" t="s">
        <v>145</v>
      </c>
      <c r="K199" t="s">
        <v>146</v>
      </c>
      <c r="L199" s="3" t="str">
        <f>+INDEX([1]!TABLA_MAESTRO_DE_ARTICULO[SubGroupName],MATCH(Tabla_lineas[[#This Row],[CODIGO SAP]],[1]!TABLA_MAESTRO_DE_ARTICULO[ItemCode],0))</f>
        <v>CAPSULA DURA</v>
      </c>
      <c r="M199" t="s">
        <v>147</v>
      </c>
      <c r="N199">
        <v>26</v>
      </c>
      <c r="O199" t="s">
        <v>45</v>
      </c>
      <c r="S199" s="2">
        <v>7000</v>
      </c>
      <c r="T199">
        <v>15120.000000000002</v>
      </c>
      <c r="U199">
        <v>2.3199999999999998</v>
      </c>
      <c r="V199">
        <v>2.16</v>
      </c>
      <c r="W199">
        <v>0.8</v>
      </c>
      <c r="Z199" s="4" t="s">
        <v>46</v>
      </c>
      <c r="AA199" t="s">
        <v>120</v>
      </c>
      <c r="AB199">
        <v>46132</v>
      </c>
      <c r="AG199">
        <v>0</v>
      </c>
      <c r="AH199">
        <v>7000</v>
      </c>
      <c r="AM199" t="str">
        <f>SUBSTITUTE(Tabla_lineas[[#This Row],[Codigo Liname]]," ","")</f>
        <v>J0141</v>
      </c>
    </row>
    <row r="200" spans="1:39" customFormat="1" x14ac:dyDescent="0.25">
      <c r="A200" s="2">
        <v>34</v>
      </c>
      <c r="B200" t="s">
        <v>510</v>
      </c>
      <c r="C200">
        <f t="shared" si="3"/>
        <v>1626378</v>
      </c>
      <c r="D200">
        <v>2385</v>
      </c>
      <c r="E200" t="s">
        <v>266</v>
      </c>
      <c r="F200">
        <v>0.56000000000000005</v>
      </c>
      <c r="G200">
        <v>0.53</v>
      </c>
      <c r="H200" t="s">
        <v>267</v>
      </c>
      <c r="I200" s="2">
        <v>0.53</v>
      </c>
      <c r="J200" t="s">
        <v>268</v>
      </c>
      <c r="K200" t="s">
        <v>269</v>
      </c>
      <c r="L200" s="3" t="str">
        <f>+INDEX([1]!TABLA_MAESTRO_DE_ARTICULO[SubGroupName],MATCH(Tabla_lineas[[#This Row],[CODIGO SAP]],[1]!TABLA_MAESTRO_DE_ARTICULO[ItemCode],0))</f>
        <v>COMPRIMIDO</v>
      </c>
      <c r="M200" t="s">
        <v>270</v>
      </c>
      <c r="N200">
        <v>27</v>
      </c>
      <c r="O200" t="s">
        <v>45</v>
      </c>
      <c r="S200" s="2">
        <v>4500</v>
      </c>
      <c r="T200">
        <v>2340</v>
      </c>
      <c r="U200">
        <v>0.53</v>
      </c>
      <c r="V200">
        <v>0.52</v>
      </c>
      <c r="W200">
        <v>0.12</v>
      </c>
      <c r="Z200" s="4" t="s">
        <v>46</v>
      </c>
      <c r="AA200" t="s">
        <v>126</v>
      </c>
      <c r="AB200">
        <v>46132</v>
      </c>
      <c r="AG200">
        <v>0</v>
      </c>
      <c r="AH200">
        <v>4500</v>
      </c>
      <c r="AM200" t="str">
        <f>SUBSTITUTE(Tabla_lineas[[#This Row],[Codigo Liname]]," ","")</f>
        <v>C0901</v>
      </c>
    </row>
    <row r="201" spans="1:39" customFormat="1" x14ac:dyDescent="0.25">
      <c r="A201" s="2">
        <v>34</v>
      </c>
      <c r="B201" t="s">
        <v>510</v>
      </c>
      <c r="C201">
        <f t="shared" si="3"/>
        <v>1626378</v>
      </c>
      <c r="D201">
        <v>1600</v>
      </c>
      <c r="E201" t="s">
        <v>511</v>
      </c>
      <c r="F201">
        <v>2.99</v>
      </c>
      <c r="G201">
        <v>1.6</v>
      </c>
      <c r="H201" t="s">
        <v>512</v>
      </c>
      <c r="I201" s="2">
        <v>1.6</v>
      </c>
      <c r="J201" t="s">
        <v>513</v>
      </c>
      <c r="K201" t="s">
        <v>514</v>
      </c>
      <c r="L201" s="3" t="str">
        <f>+INDEX([1]!TABLA_MAESTRO_DE_ARTICULO[SubGroupName],MATCH(Tabla_lineas[[#This Row],[CODIGO SAP]],[1]!TABLA_MAESTRO_DE_ARTICULO[ItemCode],0))</f>
        <v>COMPRIMIDO</v>
      </c>
      <c r="M201" t="s">
        <v>515</v>
      </c>
      <c r="N201">
        <v>28</v>
      </c>
      <c r="O201" t="s">
        <v>45</v>
      </c>
      <c r="S201" s="2">
        <v>1000</v>
      </c>
      <c r="T201">
        <v>1590</v>
      </c>
      <c r="U201">
        <v>1.6</v>
      </c>
      <c r="V201">
        <v>1.59</v>
      </c>
      <c r="W201">
        <v>0.9</v>
      </c>
      <c r="Z201" s="4" t="s">
        <v>46</v>
      </c>
      <c r="AA201" t="s">
        <v>120</v>
      </c>
      <c r="AB201">
        <v>46132</v>
      </c>
      <c r="AG201">
        <v>0</v>
      </c>
      <c r="AH201">
        <v>1000</v>
      </c>
      <c r="AM201" t="str">
        <f>SUBSTITUTE(Tabla_lineas[[#This Row],[Codigo Liname]]," ","")</f>
        <v>J0145</v>
      </c>
    </row>
    <row r="202" spans="1:39" customFormat="1" x14ac:dyDescent="0.25">
      <c r="A202" s="2">
        <v>34</v>
      </c>
      <c r="B202" t="s">
        <v>510</v>
      </c>
      <c r="C202">
        <f t="shared" si="3"/>
        <v>1626378</v>
      </c>
      <c r="D202">
        <v>19768</v>
      </c>
      <c r="E202" t="s">
        <v>298</v>
      </c>
      <c r="F202">
        <v>14.58</v>
      </c>
      <c r="G202">
        <v>14.58</v>
      </c>
      <c r="H202" t="s">
        <v>299</v>
      </c>
      <c r="I202" s="2">
        <v>24.71</v>
      </c>
      <c r="J202" t="s">
        <v>300</v>
      </c>
      <c r="K202" t="s">
        <v>301</v>
      </c>
      <c r="L202" s="3" t="str">
        <f>+INDEX([1]!TABLA_MAESTRO_DE_ARTICULO[SubGroupName],MATCH(Tabla_lineas[[#This Row],[CODIGO SAP]],[1]!TABLA_MAESTRO_DE_ARTICULO[ItemCode],0))</f>
        <v>SUSPENSION</v>
      </c>
      <c r="M202" t="s">
        <v>302</v>
      </c>
      <c r="N202">
        <v>31</v>
      </c>
      <c r="O202" t="s">
        <v>65</v>
      </c>
      <c r="S202" s="2">
        <v>800</v>
      </c>
      <c r="T202">
        <v>11656</v>
      </c>
      <c r="U202">
        <v>24.71</v>
      </c>
      <c r="V202">
        <v>14.57</v>
      </c>
      <c r="W202">
        <v>5.5</v>
      </c>
      <c r="Z202" s="4" t="s">
        <v>46</v>
      </c>
      <c r="AA202" t="s">
        <v>153</v>
      </c>
      <c r="AB202">
        <v>46096</v>
      </c>
      <c r="AG202">
        <v>0</v>
      </c>
      <c r="AH202">
        <v>800</v>
      </c>
      <c r="AM202" t="str">
        <f>SUBSTITUTE(Tabla_lineas[[#This Row],[Codigo Liname]]," ","")</f>
        <v>M0104</v>
      </c>
    </row>
    <row r="203" spans="1:39" customFormat="1" x14ac:dyDescent="0.25">
      <c r="A203" s="2">
        <v>34</v>
      </c>
      <c r="B203" t="s">
        <v>510</v>
      </c>
      <c r="C203">
        <f t="shared" si="3"/>
        <v>1626378</v>
      </c>
      <c r="D203">
        <v>44850</v>
      </c>
      <c r="E203" t="s">
        <v>303</v>
      </c>
      <c r="F203">
        <v>0.75</v>
      </c>
      <c r="G203">
        <v>0.69</v>
      </c>
      <c r="H203" t="s">
        <v>304</v>
      </c>
      <c r="I203" s="2">
        <v>0.69</v>
      </c>
      <c r="J203" t="s">
        <v>305</v>
      </c>
      <c r="K203" t="s">
        <v>306</v>
      </c>
      <c r="L203" s="3" t="str">
        <f>+INDEX([1]!TABLA_MAESTRO_DE_ARTICULO[SubGroupName],MATCH(Tabla_lineas[[#This Row],[CODIGO SAP]],[1]!TABLA_MAESTRO_DE_ARTICULO[ItemCode],0))</f>
        <v>COMPRIMIDO</v>
      </c>
      <c r="M203" t="s">
        <v>307</v>
      </c>
      <c r="N203">
        <v>30</v>
      </c>
      <c r="O203" t="s">
        <v>45</v>
      </c>
      <c r="P203">
        <v>138600</v>
      </c>
      <c r="Q203">
        <v>3275900</v>
      </c>
      <c r="R203">
        <v>3414500</v>
      </c>
      <c r="S203" s="2">
        <v>65000</v>
      </c>
      <c r="T203">
        <v>44200</v>
      </c>
      <c r="U203">
        <v>0.69</v>
      </c>
      <c r="V203">
        <v>0.68</v>
      </c>
      <c r="W203">
        <v>0.14000000000000001</v>
      </c>
      <c r="Z203" s="4" t="s">
        <v>46</v>
      </c>
      <c r="AA203" t="s">
        <v>120</v>
      </c>
      <c r="AB203">
        <v>46132</v>
      </c>
      <c r="AG203">
        <v>0</v>
      </c>
      <c r="AH203">
        <v>65000</v>
      </c>
      <c r="AM203" t="str">
        <f>SUBSTITUTE(Tabla_lineas[[#This Row],[Codigo Liname]]," ","")</f>
        <v>M0105</v>
      </c>
    </row>
    <row r="204" spans="1:39" customFormat="1" x14ac:dyDescent="0.25">
      <c r="A204" s="2">
        <v>34</v>
      </c>
      <c r="B204" t="s">
        <v>510</v>
      </c>
      <c r="C204">
        <f t="shared" si="3"/>
        <v>1626378</v>
      </c>
      <c r="D204">
        <v>680</v>
      </c>
      <c r="E204" t="s">
        <v>454</v>
      </c>
      <c r="F204">
        <v>0.33</v>
      </c>
      <c r="G204">
        <v>0.33</v>
      </c>
      <c r="H204" t="s">
        <v>455</v>
      </c>
      <c r="I204" s="2">
        <v>0.68</v>
      </c>
      <c r="J204" t="s">
        <v>456</v>
      </c>
      <c r="K204" t="s">
        <v>457</v>
      </c>
      <c r="L204" s="3" t="str">
        <f>+INDEX([1]!TABLA_MAESTRO_DE_ARTICULO[SubGroupName],MATCH(Tabla_lineas[[#This Row],[CODIGO SAP]],[1]!TABLA_MAESTRO_DE_ARTICULO[ItemCode],0))</f>
        <v>COMPRIMIDO</v>
      </c>
      <c r="M204" t="s">
        <v>458</v>
      </c>
      <c r="N204">
        <v>32</v>
      </c>
      <c r="O204" t="s">
        <v>45</v>
      </c>
      <c r="S204" s="2">
        <v>1000</v>
      </c>
      <c r="T204">
        <v>320</v>
      </c>
      <c r="U204">
        <v>0.68</v>
      </c>
      <c r="V204">
        <v>0.32</v>
      </c>
      <c r="W204">
        <v>0.12</v>
      </c>
      <c r="Z204" s="4" t="s">
        <v>46</v>
      </c>
      <c r="AA204" t="s">
        <v>153</v>
      </c>
      <c r="AB204">
        <v>46132</v>
      </c>
      <c r="AG204">
        <v>0</v>
      </c>
      <c r="AH204">
        <v>1000</v>
      </c>
      <c r="AM204" t="str">
        <f>SUBSTITUTE(Tabla_lineas[[#This Row],[Codigo Liname]]," ","")</f>
        <v>M0106</v>
      </c>
    </row>
    <row r="205" spans="1:39" customFormat="1" x14ac:dyDescent="0.25">
      <c r="A205" s="2">
        <v>34</v>
      </c>
      <c r="B205" t="s">
        <v>510</v>
      </c>
      <c r="C205">
        <f t="shared" si="3"/>
        <v>1626378</v>
      </c>
      <c r="D205">
        <v>8175</v>
      </c>
      <c r="E205" t="s">
        <v>308</v>
      </c>
      <c r="F205">
        <v>5.07</v>
      </c>
      <c r="G205">
        <v>5.07</v>
      </c>
      <c r="H205" t="s">
        <v>309</v>
      </c>
      <c r="I205" s="2">
        <v>10.9</v>
      </c>
      <c r="J205" t="s">
        <v>310</v>
      </c>
      <c r="K205" t="s">
        <v>311</v>
      </c>
      <c r="L205" s="3" t="str">
        <f>+INDEX([1]!TABLA_MAESTRO_DE_ARTICULO[SubGroupName],MATCH(Tabla_lineas[[#This Row],[CODIGO SAP]],[1]!TABLA_MAESTRO_DE_ARTICULO[ItemCode],0))</f>
        <v>SOLUCION INYECTABLE</v>
      </c>
      <c r="M205" t="s">
        <v>312</v>
      </c>
      <c r="N205">
        <v>33</v>
      </c>
      <c r="O205" t="s">
        <v>249</v>
      </c>
      <c r="S205" s="2">
        <v>750</v>
      </c>
      <c r="T205">
        <v>3802.5</v>
      </c>
      <c r="U205">
        <v>10.9</v>
      </c>
      <c r="V205">
        <v>5.07</v>
      </c>
      <c r="W205">
        <v>1</v>
      </c>
      <c r="Z205" s="4" t="s">
        <v>46</v>
      </c>
      <c r="AA205" t="s">
        <v>126</v>
      </c>
      <c r="AB205">
        <v>46132</v>
      </c>
      <c r="AG205">
        <v>0</v>
      </c>
      <c r="AH205">
        <v>750</v>
      </c>
      <c r="AM205" t="str">
        <f>SUBSTITUTE(Tabla_lineas[[#This Row],[Codigo Liname]]," ","")</f>
        <v>M0109</v>
      </c>
    </row>
    <row r="206" spans="1:39" customFormat="1" x14ac:dyDescent="0.25">
      <c r="A206" s="2">
        <v>34</v>
      </c>
      <c r="B206" t="s">
        <v>510</v>
      </c>
      <c r="C206">
        <f t="shared" si="3"/>
        <v>1626378</v>
      </c>
      <c r="D206">
        <v>2874</v>
      </c>
      <c r="E206" t="s">
        <v>76</v>
      </c>
      <c r="F206">
        <v>14.47</v>
      </c>
      <c r="G206">
        <v>14.37</v>
      </c>
      <c r="H206" t="s">
        <v>77</v>
      </c>
      <c r="I206" s="2">
        <v>14.37</v>
      </c>
      <c r="J206" t="s">
        <v>78</v>
      </c>
      <c r="K206" t="s">
        <v>79</v>
      </c>
      <c r="L206" s="3" t="str">
        <f>+INDEX([1]!TABLA_MAESTRO_DE_ARTICULO[SubGroupName],MATCH(Tabla_lineas[[#This Row],[CODIGO SAP]],[1]!TABLA_MAESTRO_DE_ARTICULO[ItemCode],0))</f>
        <v>SOLUCION INYECTABLE</v>
      </c>
      <c r="M206" t="s">
        <v>80</v>
      </c>
      <c r="N206">
        <v>35</v>
      </c>
      <c r="O206" t="s">
        <v>81</v>
      </c>
      <c r="S206" s="2">
        <v>200</v>
      </c>
      <c r="T206">
        <v>2872</v>
      </c>
      <c r="U206">
        <v>14.37</v>
      </c>
      <c r="V206">
        <v>14.36</v>
      </c>
      <c r="W206">
        <v>4</v>
      </c>
      <c r="Z206" s="4" t="s">
        <v>46</v>
      </c>
      <c r="AA206" t="s">
        <v>153</v>
      </c>
      <c r="AB206">
        <v>46132</v>
      </c>
      <c r="AG206">
        <v>0</v>
      </c>
      <c r="AH206">
        <v>200</v>
      </c>
      <c r="AM206" t="str">
        <f>SUBSTITUTE(Tabla_lineas[[#This Row],[Codigo Liname]]," ","")</f>
        <v>N0112</v>
      </c>
    </row>
    <row r="207" spans="1:39" customFormat="1" x14ac:dyDescent="0.25">
      <c r="A207" s="2">
        <v>34</v>
      </c>
      <c r="B207" t="s">
        <v>510</v>
      </c>
      <c r="C207">
        <f t="shared" si="3"/>
        <v>1626378</v>
      </c>
      <c r="D207">
        <v>44040</v>
      </c>
      <c r="E207" t="s">
        <v>82</v>
      </c>
      <c r="F207">
        <v>1.61</v>
      </c>
      <c r="G207">
        <v>1.61</v>
      </c>
      <c r="H207" t="s">
        <v>83</v>
      </c>
      <c r="I207" s="2">
        <v>3.67</v>
      </c>
      <c r="J207" t="s">
        <v>84</v>
      </c>
      <c r="K207" t="s">
        <v>85</v>
      </c>
      <c r="L207" s="3" t="str">
        <f>+INDEX([1]!TABLA_MAESTRO_DE_ARTICULO[SubGroupName],MATCH(Tabla_lineas[[#This Row],[CODIGO SAP]],[1]!TABLA_MAESTRO_DE_ARTICULO[ItemCode],0))</f>
        <v>COMPRIMIDO</v>
      </c>
      <c r="M207" t="s">
        <v>86</v>
      </c>
      <c r="N207">
        <v>36</v>
      </c>
      <c r="O207" t="s">
        <v>45</v>
      </c>
      <c r="S207" s="2">
        <v>12000</v>
      </c>
      <c r="T207">
        <v>19200</v>
      </c>
      <c r="U207">
        <v>3.67</v>
      </c>
      <c r="V207">
        <v>1.6</v>
      </c>
      <c r="W207">
        <v>0.15</v>
      </c>
      <c r="Z207" s="4" t="s">
        <v>46</v>
      </c>
      <c r="AA207" t="s">
        <v>126</v>
      </c>
      <c r="AB207">
        <v>46132</v>
      </c>
      <c r="AG207">
        <v>0</v>
      </c>
      <c r="AH207">
        <v>12000</v>
      </c>
      <c r="AM207" t="str">
        <f>SUBSTITUTE(Tabla_lineas[[#This Row],[Codigo Liname]]," ","")</f>
        <v>C0902</v>
      </c>
    </row>
    <row r="208" spans="1:39" customFormat="1" x14ac:dyDescent="0.25">
      <c r="A208" s="2">
        <v>34</v>
      </c>
      <c r="B208" t="s">
        <v>510</v>
      </c>
      <c r="C208">
        <f t="shared" si="3"/>
        <v>1626378</v>
      </c>
      <c r="D208">
        <v>8670</v>
      </c>
      <c r="E208" t="s">
        <v>459</v>
      </c>
      <c r="F208">
        <v>4.76</v>
      </c>
      <c r="G208">
        <v>2.89</v>
      </c>
      <c r="H208" t="s">
        <v>460</v>
      </c>
      <c r="I208" s="2">
        <v>2.89</v>
      </c>
      <c r="J208" t="s">
        <v>461</v>
      </c>
      <c r="K208" t="s">
        <v>462</v>
      </c>
      <c r="L208" s="3" t="str">
        <f>+INDEX([1]!TABLA_MAESTRO_DE_ARTICULO[SubGroupName],MATCH(Tabla_lineas[[#This Row],[CODIGO SAP]],[1]!TABLA_MAESTRO_DE_ARTICULO[ItemCode],0))</f>
        <v>COMPRIMIDO</v>
      </c>
      <c r="M208" t="s">
        <v>463</v>
      </c>
      <c r="N208">
        <v>37</v>
      </c>
      <c r="O208" t="s">
        <v>45</v>
      </c>
      <c r="S208" s="2">
        <v>3000</v>
      </c>
      <c r="T208">
        <v>8640</v>
      </c>
      <c r="U208">
        <v>2.89</v>
      </c>
      <c r="V208">
        <v>2.88</v>
      </c>
      <c r="W208">
        <v>0.7</v>
      </c>
      <c r="Z208" s="4" t="s">
        <v>53</v>
      </c>
      <c r="AA208" t="s">
        <v>120</v>
      </c>
      <c r="AB208">
        <v>46132</v>
      </c>
      <c r="AG208">
        <v>0</v>
      </c>
      <c r="AH208">
        <v>3000</v>
      </c>
      <c r="AM208" t="str">
        <f>SUBSTITUTE(Tabla_lineas[[#This Row],[Codigo Liname]]," ","")</f>
        <v>P0205</v>
      </c>
    </row>
    <row r="209" spans="1:39" customFormat="1" x14ac:dyDescent="0.25">
      <c r="A209" s="2">
        <v>34</v>
      </c>
      <c r="B209" t="s">
        <v>510</v>
      </c>
      <c r="C209">
        <f t="shared" si="3"/>
        <v>1626378</v>
      </c>
      <c r="D209">
        <v>77050</v>
      </c>
      <c r="E209" t="s">
        <v>318</v>
      </c>
      <c r="F209">
        <v>1.26</v>
      </c>
      <c r="G209">
        <v>1.26</v>
      </c>
      <c r="H209" t="s">
        <v>319</v>
      </c>
      <c r="I209" s="2">
        <v>3.35</v>
      </c>
      <c r="J209" t="s">
        <v>320</v>
      </c>
      <c r="K209" t="s">
        <v>321</v>
      </c>
      <c r="L209" s="3" t="str">
        <f>+INDEX([1]!TABLA_MAESTRO_DE_ARTICULO[SubGroupName],MATCH(Tabla_lineas[[#This Row],[CODIGO SAP]],[1]!TABLA_MAESTRO_DE_ARTICULO[ItemCode],0))</f>
        <v>COMPRIMIDO</v>
      </c>
      <c r="M209" t="s">
        <v>322</v>
      </c>
      <c r="N209">
        <v>38</v>
      </c>
      <c r="O209" t="s">
        <v>45</v>
      </c>
      <c r="S209" s="2">
        <v>23000</v>
      </c>
      <c r="T209">
        <v>28750</v>
      </c>
      <c r="U209">
        <v>3.35</v>
      </c>
      <c r="V209">
        <v>1.25</v>
      </c>
      <c r="W209">
        <v>0.2</v>
      </c>
      <c r="Z209" s="4" t="s">
        <v>46</v>
      </c>
      <c r="AA209" t="s">
        <v>120</v>
      </c>
      <c r="AB209">
        <v>46132</v>
      </c>
      <c r="AG209">
        <v>0</v>
      </c>
      <c r="AH209">
        <v>23000</v>
      </c>
      <c r="AM209" t="str">
        <f>SUBSTITUTE(Tabla_lineas[[#This Row],[Codigo Liname]]," ","")</f>
        <v>A1004</v>
      </c>
    </row>
    <row r="210" spans="1:39" customFormat="1" x14ac:dyDescent="0.25">
      <c r="A210" s="2">
        <v>34</v>
      </c>
      <c r="B210" t="s">
        <v>510</v>
      </c>
      <c r="C210">
        <f t="shared" si="3"/>
        <v>1626378</v>
      </c>
      <c r="D210">
        <v>1320</v>
      </c>
      <c r="E210" t="s">
        <v>87</v>
      </c>
      <c r="F210">
        <v>0.64</v>
      </c>
      <c r="G210">
        <v>0.44</v>
      </c>
      <c r="H210" t="s">
        <v>88</v>
      </c>
      <c r="I210" s="2">
        <v>0.44</v>
      </c>
      <c r="J210" t="s">
        <v>89</v>
      </c>
      <c r="K210" t="s">
        <v>90</v>
      </c>
      <c r="L210" s="3" t="str">
        <f>+INDEX([1]!TABLA_MAESTRO_DE_ARTICULO[SubGroupName],MATCH(Tabla_lineas[[#This Row],[CODIGO SAP]],[1]!TABLA_MAESTRO_DE_ARTICULO[ItemCode],0))</f>
        <v>COMPRIMIDO</v>
      </c>
      <c r="M210" t="s">
        <v>91</v>
      </c>
      <c r="N210">
        <v>39</v>
      </c>
      <c r="O210" t="s">
        <v>45</v>
      </c>
      <c r="S210" s="2">
        <v>3000</v>
      </c>
      <c r="T210">
        <v>1290</v>
      </c>
      <c r="U210">
        <v>0.44</v>
      </c>
      <c r="V210">
        <v>0.43</v>
      </c>
      <c r="W210">
        <v>0.12</v>
      </c>
      <c r="Z210" s="4" t="s">
        <v>46</v>
      </c>
      <c r="AA210" t="s">
        <v>153</v>
      </c>
      <c r="AB210">
        <v>46132</v>
      </c>
      <c r="AG210">
        <v>0</v>
      </c>
      <c r="AH210">
        <v>3000</v>
      </c>
      <c r="AM210" t="str">
        <f>SUBSTITUTE(Tabla_lineas[[#This Row],[Codigo Liname]]," ","")</f>
        <v>A0307</v>
      </c>
    </row>
    <row r="211" spans="1:39" customFormat="1" x14ac:dyDescent="0.25">
      <c r="A211" s="2">
        <v>34</v>
      </c>
      <c r="B211" t="s">
        <v>510</v>
      </c>
      <c r="C211">
        <f t="shared" si="3"/>
        <v>1626378</v>
      </c>
      <c r="D211">
        <v>2250</v>
      </c>
      <c r="E211" t="s">
        <v>328</v>
      </c>
      <c r="F211">
        <v>0.92</v>
      </c>
      <c r="G211">
        <v>0.75</v>
      </c>
      <c r="H211" t="s">
        <v>329</v>
      </c>
      <c r="I211" s="2">
        <v>0.75</v>
      </c>
      <c r="J211" t="s">
        <v>330</v>
      </c>
      <c r="K211" t="s">
        <v>331</v>
      </c>
      <c r="L211" s="3" t="str">
        <f>+INDEX([1]!TABLA_MAESTRO_DE_ARTICULO[SubGroupName],MATCH(Tabla_lineas[[#This Row],[CODIGO SAP]],[1]!TABLA_MAESTRO_DE_ARTICULO[ItemCode],0))</f>
        <v>COMPRIMIDO</v>
      </c>
      <c r="M211" t="s">
        <v>332</v>
      </c>
      <c r="N211">
        <v>40</v>
      </c>
      <c r="O211" t="s">
        <v>45</v>
      </c>
      <c r="P211">
        <v>63200</v>
      </c>
      <c r="Q211">
        <v>247600</v>
      </c>
      <c r="R211">
        <v>310800</v>
      </c>
      <c r="S211" s="2">
        <v>3000</v>
      </c>
      <c r="T211">
        <v>2220</v>
      </c>
      <c r="U211">
        <v>0.75</v>
      </c>
      <c r="V211">
        <v>0.74</v>
      </c>
      <c r="W211">
        <v>0.2</v>
      </c>
      <c r="Z211" s="4" t="s">
        <v>46</v>
      </c>
      <c r="AA211" t="s">
        <v>120</v>
      </c>
      <c r="AB211">
        <v>46132</v>
      </c>
      <c r="AG211">
        <v>0</v>
      </c>
      <c r="AH211">
        <v>3000</v>
      </c>
      <c r="AM211" t="str">
        <f>SUBSTITUTE(Tabla_lineas[[#This Row],[Codigo Liname]]," ","")</f>
        <v>P0109</v>
      </c>
    </row>
    <row r="212" spans="1:39" customFormat="1" x14ac:dyDescent="0.25">
      <c r="A212" s="2">
        <v>34</v>
      </c>
      <c r="B212" t="s">
        <v>510</v>
      </c>
      <c r="C212">
        <f t="shared" si="3"/>
        <v>1626378</v>
      </c>
      <c r="D212">
        <v>7904.9999999999982</v>
      </c>
      <c r="E212" t="s">
        <v>92</v>
      </c>
      <c r="F212">
        <v>4.72</v>
      </c>
      <c r="G212">
        <v>4.72</v>
      </c>
      <c r="H212" t="s">
        <v>93</v>
      </c>
      <c r="I212" s="2">
        <v>5.27</v>
      </c>
      <c r="J212" t="s">
        <v>94</v>
      </c>
      <c r="K212" t="s">
        <v>95</v>
      </c>
      <c r="L212" s="3" t="str">
        <f>+INDEX([1]!TABLA_MAESTRO_DE_ARTICULO[SubGroupName],MATCH(Tabla_lineas[[#This Row],[CODIGO SAP]],[1]!TABLA_MAESTRO_DE_ARTICULO[ItemCode],0))</f>
        <v>OVULO VAGINAL</v>
      </c>
      <c r="M212" t="s">
        <v>96</v>
      </c>
      <c r="N212">
        <v>41</v>
      </c>
      <c r="O212" t="s">
        <v>97</v>
      </c>
      <c r="S212" s="2">
        <v>1500</v>
      </c>
      <c r="T212">
        <v>7065</v>
      </c>
      <c r="U212">
        <v>5.27</v>
      </c>
      <c r="V212">
        <v>4.71</v>
      </c>
      <c r="W212">
        <v>0.8</v>
      </c>
      <c r="Z212" s="4" t="s">
        <v>46</v>
      </c>
      <c r="AA212" t="s">
        <v>126</v>
      </c>
      <c r="AB212">
        <v>46132</v>
      </c>
      <c r="AG212">
        <v>0</v>
      </c>
      <c r="AH212">
        <v>1500</v>
      </c>
      <c r="AM212" t="str">
        <f>SUBSTITUTE(Tabla_lineas[[#This Row],[Codigo Liname]]," ","")</f>
        <v>G0104</v>
      </c>
    </row>
    <row r="213" spans="1:39" customFormat="1" x14ac:dyDescent="0.25">
      <c r="A213" s="2">
        <v>34</v>
      </c>
      <c r="B213" t="s">
        <v>510</v>
      </c>
      <c r="C213">
        <f t="shared" si="3"/>
        <v>1626378</v>
      </c>
      <c r="D213">
        <v>694</v>
      </c>
      <c r="E213" t="s">
        <v>343</v>
      </c>
      <c r="F213">
        <v>26.57</v>
      </c>
      <c r="G213">
        <v>17.350000000000001</v>
      </c>
      <c r="H213" t="s">
        <v>344</v>
      </c>
      <c r="I213" s="2">
        <v>17.350000000000001</v>
      </c>
      <c r="J213" t="s">
        <v>345</v>
      </c>
      <c r="K213" t="s">
        <v>346</v>
      </c>
      <c r="L213" s="3" t="str">
        <f>+INDEX([1]!TABLA_MAESTRO_DE_ARTICULO[SubGroupName],MATCH(Tabla_lineas[[#This Row],[CODIGO SAP]],[1]!TABLA_MAESTRO_DE_ARTICULO[ItemCode],0))</f>
        <v>CREMA DERMICA</v>
      </c>
      <c r="M213" t="s">
        <v>347</v>
      </c>
      <c r="N213">
        <v>42</v>
      </c>
      <c r="O213" t="s">
        <v>297</v>
      </c>
      <c r="S213" s="2">
        <v>40</v>
      </c>
      <c r="T213">
        <v>693.6</v>
      </c>
      <c r="U213">
        <v>17.350000000000001</v>
      </c>
      <c r="V213">
        <v>17.34</v>
      </c>
      <c r="W213">
        <v>5</v>
      </c>
      <c r="Z213" s="4" t="s">
        <v>46</v>
      </c>
      <c r="AA213" t="s">
        <v>153</v>
      </c>
      <c r="AB213">
        <v>46096</v>
      </c>
      <c r="AG213">
        <v>0</v>
      </c>
      <c r="AH213">
        <v>40</v>
      </c>
      <c r="AM213" t="str">
        <f>SUBSTITUTE(Tabla_lineas[[#This Row],[Codigo Liname]]," ","")</f>
        <v>D0104</v>
      </c>
    </row>
    <row r="214" spans="1:39" customFormat="1" x14ac:dyDescent="0.25">
      <c r="A214" s="2">
        <v>34</v>
      </c>
      <c r="B214" t="s">
        <v>510</v>
      </c>
      <c r="C214">
        <f t="shared" si="3"/>
        <v>1626378</v>
      </c>
      <c r="D214">
        <v>5262</v>
      </c>
      <c r="E214" t="s">
        <v>98</v>
      </c>
      <c r="F214">
        <v>9.4</v>
      </c>
      <c r="G214">
        <v>8.77</v>
      </c>
      <c r="H214" t="s">
        <v>99</v>
      </c>
      <c r="I214" s="2">
        <v>8.77</v>
      </c>
      <c r="J214" t="s">
        <v>100</v>
      </c>
      <c r="K214" t="s">
        <v>101</v>
      </c>
      <c r="L214" s="3" t="str">
        <f>+INDEX([1]!TABLA_MAESTRO_DE_ARTICULO[SubGroupName],MATCH(Tabla_lineas[[#This Row],[CODIGO SAP]],[1]!TABLA_MAESTRO_DE_ARTICULO[ItemCode],0))</f>
        <v>GOTAS</v>
      </c>
      <c r="M214" t="s">
        <v>102</v>
      </c>
      <c r="N214">
        <v>46</v>
      </c>
      <c r="O214" t="s">
        <v>103</v>
      </c>
      <c r="S214" s="2">
        <v>600</v>
      </c>
      <c r="T214">
        <v>5256</v>
      </c>
      <c r="U214">
        <v>8.77</v>
      </c>
      <c r="V214">
        <v>8.76</v>
      </c>
      <c r="W214">
        <v>3</v>
      </c>
      <c r="Z214" s="4" t="s">
        <v>53</v>
      </c>
      <c r="AA214" t="s">
        <v>153</v>
      </c>
      <c r="AB214">
        <v>46132</v>
      </c>
      <c r="AG214">
        <v>0</v>
      </c>
      <c r="AH214">
        <v>600</v>
      </c>
      <c r="AM214" t="str">
        <f>SUBSTITUTE(Tabla_lineas[[#This Row],[Codigo Liname]]," ","")</f>
        <v>N0210</v>
      </c>
    </row>
    <row r="215" spans="1:39" customFormat="1" x14ac:dyDescent="0.25">
      <c r="A215" s="2">
        <v>34</v>
      </c>
      <c r="B215" t="s">
        <v>510</v>
      </c>
      <c r="C215">
        <f t="shared" si="3"/>
        <v>1626378</v>
      </c>
      <c r="D215">
        <v>9758</v>
      </c>
      <c r="E215" t="s">
        <v>353</v>
      </c>
      <c r="F215">
        <v>11.88</v>
      </c>
      <c r="G215">
        <v>11.88</v>
      </c>
      <c r="H215" t="s">
        <v>354</v>
      </c>
      <c r="I215" s="2">
        <v>13.94</v>
      </c>
      <c r="J215" t="s">
        <v>355</v>
      </c>
      <c r="K215" t="s">
        <v>356</v>
      </c>
      <c r="L215" s="3" t="str">
        <f>+INDEX([1]!TABLA_MAESTRO_DE_ARTICULO[SubGroupName],MATCH(Tabla_lineas[[#This Row],[CODIGO SAP]],[1]!TABLA_MAESTRO_DE_ARTICULO[ItemCode],0))</f>
        <v>JARABE</v>
      </c>
      <c r="M215" t="s">
        <v>357</v>
      </c>
      <c r="N215">
        <v>47</v>
      </c>
      <c r="O215" t="s">
        <v>181</v>
      </c>
      <c r="S215" s="2">
        <v>700</v>
      </c>
      <c r="T215">
        <v>8309</v>
      </c>
      <c r="U215">
        <v>13.94</v>
      </c>
      <c r="V215">
        <v>11.87</v>
      </c>
      <c r="W215">
        <v>5.5</v>
      </c>
      <c r="Z215" s="4" t="s">
        <v>46</v>
      </c>
      <c r="AA215" t="s">
        <v>153</v>
      </c>
      <c r="AB215">
        <v>46096</v>
      </c>
      <c r="AG215">
        <v>0</v>
      </c>
      <c r="AH215">
        <v>700</v>
      </c>
      <c r="AM215" t="str">
        <f>SUBSTITUTE(Tabla_lineas[[#This Row],[Codigo Liname]]," ","")</f>
        <v>N0209</v>
      </c>
    </row>
    <row r="216" spans="1:39" customFormat="1" x14ac:dyDescent="0.25">
      <c r="A216" s="2">
        <v>34</v>
      </c>
      <c r="B216" t="s">
        <v>510</v>
      </c>
      <c r="C216">
        <f t="shared" si="3"/>
        <v>1626378</v>
      </c>
      <c r="D216">
        <v>700</v>
      </c>
      <c r="E216" t="s">
        <v>374</v>
      </c>
      <c r="F216">
        <v>2.0699999999999998</v>
      </c>
      <c r="G216">
        <v>1.4</v>
      </c>
      <c r="H216" t="s">
        <v>375</v>
      </c>
      <c r="I216" s="2">
        <v>1.4</v>
      </c>
      <c r="J216" t="s">
        <v>376</v>
      </c>
      <c r="K216" t="s">
        <v>377</v>
      </c>
      <c r="L216" s="3" t="str">
        <f>+INDEX([1]!TABLA_MAESTRO_DE_ARTICULO[SubGroupName],MATCH(Tabla_lineas[[#This Row],[CODIGO SAP]],[1]!TABLA_MAESTRO_DE_ARTICULO[ItemCode],0))</f>
        <v>COMPRIMIDO</v>
      </c>
      <c r="M216" t="s">
        <v>378</v>
      </c>
      <c r="N216">
        <v>49</v>
      </c>
      <c r="O216" t="s">
        <v>45</v>
      </c>
      <c r="S216" s="2">
        <v>500</v>
      </c>
      <c r="T216">
        <v>695</v>
      </c>
      <c r="U216">
        <v>1.4</v>
      </c>
      <c r="V216">
        <v>1.39</v>
      </c>
      <c r="W216">
        <v>0.25</v>
      </c>
      <c r="Z216" s="4" t="s">
        <v>46</v>
      </c>
      <c r="AA216" t="s">
        <v>120</v>
      </c>
      <c r="AB216">
        <v>46132</v>
      </c>
      <c r="AG216">
        <v>0</v>
      </c>
      <c r="AH216">
        <v>500</v>
      </c>
      <c r="AM216" t="str">
        <f>SUBSTITUTE(Tabla_lineas[[#This Row],[Codigo Liname]]," ","")</f>
        <v>H0209</v>
      </c>
    </row>
    <row r="217" spans="1:39" customFormat="1" x14ac:dyDescent="0.25">
      <c r="A217" s="2">
        <v>34</v>
      </c>
      <c r="B217" t="s">
        <v>510</v>
      </c>
      <c r="C217">
        <f t="shared" si="3"/>
        <v>1626378</v>
      </c>
      <c r="D217">
        <v>433.08</v>
      </c>
      <c r="E217" t="s">
        <v>470</v>
      </c>
      <c r="F217">
        <v>22.96</v>
      </c>
      <c r="G217">
        <v>12</v>
      </c>
      <c r="H217" t="s">
        <v>471</v>
      </c>
      <c r="I217" s="2">
        <v>12.03</v>
      </c>
      <c r="J217" t="s">
        <v>472</v>
      </c>
      <c r="K217" t="s">
        <v>473</v>
      </c>
      <c r="L217" s="3" t="str">
        <f>+INDEX([1]!TABLA_MAESTRO_DE_ARTICULO[SubGroupName],MATCH(Tabla_lineas[[#This Row],[CODIGO SAP]],[1]!TABLA_MAESTRO_DE_ARTICULO[ItemCode],0))</f>
        <v>LOCION</v>
      </c>
      <c r="M217" t="s">
        <v>474</v>
      </c>
      <c r="N217">
        <v>11</v>
      </c>
      <c r="O217" t="s">
        <v>400</v>
      </c>
      <c r="S217" s="2">
        <v>36</v>
      </c>
      <c r="T217">
        <v>431.64</v>
      </c>
      <c r="U217">
        <v>12.03</v>
      </c>
      <c r="V217">
        <v>11.99</v>
      </c>
      <c r="W217">
        <v>7</v>
      </c>
      <c r="Z217" s="4" t="s">
        <v>46</v>
      </c>
      <c r="AA217" t="s">
        <v>153</v>
      </c>
      <c r="AB217">
        <v>46132</v>
      </c>
      <c r="AG217">
        <v>0</v>
      </c>
      <c r="AH217">
        <v>36</v>
      </c>
      <c r="AM217" t="str">
        <f>SUBSTITUTE(Tabla_lineas[[#This Row],[Codigo Liname]]," ","")</f>
        <v>P0301</v>
      </c>
    </row>
    <row r="218" spans="1:39" customFormat="1" x14ac:dyDescent="0.25">
      <c r="A218" s="2">
        <v>34</v>
      </c>
      <c r="B218" t="s">
        <v>510</v>
      </c>
      <c r="C218">
        <f t="shared" si="3"/>
        <v>1626378</v>
      </c>
      <c r="D218">
        <v>7620</v>
      </c>
      <c r="E218" t="s">
        <v>384</v>
      </c>
      <c r="F218">
        <v>9.6</v>
      </c>
      <c r="G218">
        <v>6.35</v>
      </c>
      <c r="H218" t="s">
        <v>385</v>
      </c>
      <c r="I218" s="2">
        <v>6.35</v>
      </c>
      <c r="J218" t="s">
        <v>386</v>
      </c>
      <c r="K218" t="s">
        <v>387</v>
      </c>
      <c r="L218" s="3" t="str">
        <f>+INDEX([1]!TABLA_MAESTRO_DE_ARTICULO[SubGroupName],MATCH(Tabla_lineas[[#This Row],[CODIGO SAP]],[1]!TABLA_MAESTRO_DE_ARTICULO[ItemCode],0))</f>
        <v>COMPRIMIDO</v>
      </c>
      <c r="M218" t="s">
        <v>388</v>
      </c>
      <c r="N218">
        <v>43</v>
      </c>
      <c r="O218" t="s">
        <v>389</v>
      </c>
      <c r="S218" s="2">
        <v>1200</v>
      </c>
      <c r="T218">
        <v>7608</v>
      </c>
      <c r="U218">
        <v>6.35</v>
      </c>
      <c r="V218">
        <v>6.34</v>
      </c>
      <c r="W218">
        <v>1.2</v>
      </c>
      <c r="Z218" s="4" t="s">
        <v>46</v>
      </c>
      <c r="AA218" t="s">
        <v>126</v>
      </c>
      <c r="AB218">
        <v>46132</v>
      </c>
      <c r="AG218">
        <v>0</v>
      </c>
      <c r="AH218">
        <v>1200</v>
      </c>
      <c r="AM218" t="str">
        <f>SUBSTITUTE(Tabla_lineas[[#This Row],[Codigo Liname]]," ","")</f>
        <v>P0111</v>
      </c>
    </row>
    <row r="219" spans="1:39" customFormat="1" x14ac:dyDescent="0.25">
      <c r="A219" s="2">
        <v>34</v>
      </c>
      <c r="B219" t="s">
        <v>510</v>
      </c>
      <c r="C219">
        <f t="shared" si="3"/>
        <v>1626378</v>
      </c>
      <c r="D219">
        <v>11995</v>
      </c>
      <c r="E219" t="s">
        <v>395</v>
      </c>
      <c r="F219">
        <v>39.200000000000003</v>
      </c>
      <c r="G219">
        <v>23.99</v>
      </c>
      <c r="H219" t="s">
        <v>396</v>
      </c>
      <c r="I219" s="2">
        <v>23.99</v>
      </c>
      <c r="J219" t="s">
        <v>397</v>
      </c>
      <c r="K219" t="s">
        <v>398</v>
      </c>
      <c r="L219" s="3" t="str">
        <f>+INDEX([1]!TABLA_MAESTRO_DE_ARTICULO[SubGroupName],MATCH(Tabla_lineas[[#This Row],[CODIGO SAP]],[1]!TABLA_MAESTRO_DE_ARTICULO[ItemCode],0))</f>
        <v>JARABE</v>
      </c>
      <c r="M219" t="s">
        <v>399</v>
      </c>
      <c r="N219">
        <v>54</v>
      </c>
      <c r="O219" t="s">
        <v>400</v>
      </c>
      <c r="S219" s="2">
        <v>500</v>
      </c>
      <c r="T219">
        <v>11990</v>
      </c>
      <c r="U219">
        <v>23.99</v>
      </c>
      <c r="V219">
        <v>23.98</v>
      </c>
      <c r="W219">
        <v>5</v>
      </c>
      <c r="Z219" s="4" t="s">
        <v>46</v>
      </c>
      <c r="AA219" t="s">
        <v>153</v>
      </c>
      <c r="AB219">
        <v>46096</v>
      </c>
      <c r="AG219">
        <v>0</v>
      </c>
      <c r="AH219">
        <v>500</v>
      </c>
      <c r="AM219" t="str">
        <f>SUBSTITUTE(Tabla_lineas[[#This Row],[Codigo Liname]]," ","")</f>
        <v>A1205</v>
      </c>
    </row>
    <row r="220" spans="1:39" customFormat="1" x14ac:dyDescent="0.25">
      <c r="A220" s="2">
        <v>35</v>
      </c>
      <c r="B220" t="s">
        <v>516</v>
      </c>
      <c r="C220">
        <f t="shared" si="3"/>
        <v>1626347</v>
      </c>
      <c r="D220">
        <v>1400</v>
      </c>
      <c r="E220" t="s">
        <v>115</v>
      </c>
      <c r="F220">
        <v>2.5099999999999998</v>
      </c>
      <c r="G220">
        <v>2.5099999999999998</v>
      </c>
      <c r="H220" t="s">
        <v>116</v>
      </c>
      <c r="I220" s="2">
        <v>3.89</v>
      </c>
      <c r="J220" t="s">
        <v>117</v>
      </c>
      <c r="K220" t="s">
        <v>118</v>
      </c>
      <c r="L220" s="3" t="str">
        <f>+INDEX([1]!TABLA_MAESTRO_DE_ARTICULO[SubGroupName],MATCH(Tabla_lineas[[#This Row],[CODIGO SAP]],[1]!TABLA_MAESTRO_DE_ARTICULO[ItemCode],0))</f>
        <v>COMPRIMIDO</v>
      </c>
      <c r="M220" t="s">
        <v>119</v>
      </c>
      <c r="N220">
        <v>10</v>
      </c>
      <c r="O220" t="s">
        <v>45</v>
      </c>
      <c r="S220" s="2">
        <v>1000</v>
      </c>
      <c r="T220">
        <v>1390</v>
      </c>
      <c r="U220">
        <v>1.4</v>
      </c>
      <c r="V220">
        <v>1.39</v>
      </c>
      <c r="W220">
        <v>0.7</v>
      </c>
      <c r="Z220" s="4" t="s">
        <v>46</v>
      </c>
      <c r="AA220" t="s">
        <v>120</v>
      </c>
      <c r="AB220">
        <v>46132</v>
      </c>
      <c r="AG220">
        <v>0</v>
      </c>
      <c r="AH220">
        <v>1000</v>
      </c>
      <c r="AM220" t="str">
        <f>SUBSTITUTE(Tabla_lineas[[#This Row],[Codigo Liname]]," ","")</f>
        <v>J0504</v>
      </c>
    </row>
    <row r="221" spans="1:39" customFormat="1" x14ac:dyDescent="0.25">
      <c r="A221" s="2">
        <v>35</v>
      </c>
      <c r="B221" t="s">
        <v>516</v>
      </c>
      <c r="C221">
        <f t="shared" si="3"/>
        <v>1626347</v>
      </c>
      <c r="D221">
        <v>720</v>
      </c>
      <c r="E221" t="s">
        <v>155</v>
      </c>
      <c r="F221">
        <v>28.3</v>
      </c>
      <c r="G221">
        <v>28.3</v>
      </c>
      <c r="H221" t="s">
        <v>156</v>
      </c>
      <c r="I221" s="2">
        <v>29.95</v>
      </c>
      <c r="J221" t="s">
        <v>157</v>
      </c>
      <c r="K221" t="s">
        <v>158</v>
      </c>
      <c r="L221" s="3" t="str">
        <f>+INDEX([1]!TABLA_MAESTRO_DE_ARTICULO[SubGroupName],MATCH(Tabla_lineas[[#This Row],[CODIGO SAP]],[1]!TABLA_MAESTRO_DE_ARTICULO[ItemCode],0))</f>
        <v>CREMA DERMICA</v>
      </c>
      <c r="M221" t="s">
        <v>159</v>
      </c>
      <c r="N221">
        <v>8</v>
      </c>
      <c r="O221" t="s">
        <v>160</v>
      </c>
      <c r="S221" s="2">
        <v>60</v>
      </c>
      <c r="T221">
        <v>719.4</v>
      </c>
      <c r="U221">
        <v>12</v>
      </c>
      <c r="V221">
        <v>11.99</v>
      </c>
      <c r="W221">
        <v>5</v>
      </c>
      <c r="Z221" s="4" t="s">
        <v>46</v>
      </c>
      <c r="AA221" t="s">
        <v>153</v>
      </c>
      <c r="AB221">
        <v>46132</v>
      </c>
      <c r="AG221">
        <v>0</v>
      </c>
      <c r="AH221">
        <v>60</v>
      </c>
      <c r="AM221" t="str">
        <f>SUBSTITUTE(Tabla_lineas[[#This Row],[Codigo Liname]]," ","")</f>
        <v>D0603</v>
      </c>
    </row>
    <row r="222" spans="1:39" customFormat="1" x14ac:dyDescent="0.25">
      <c r="A222" s="2">
        <v>35</v>
      </c>
      <c r="B222" t="s">
        <v>516</v>
      </c>
      <c r="C222">
        <f t="shared" si="3"/>
        <v>1626347</v>
      </c>
      <c r="D222">
        <v>7200</v>
      </c>
      <c r="E222" t="s">
        <v>176</v>
      </c>
      <c r="F222">
        <v>16.7</v>
      </c>
      <c r="G222">
        <v>16.7</v>
      </c>
      <c r="H222" t="s">
        <v>177</v>
      </c>
      <c r="I222" s="2">
        <v>35.61</v>
      </c>
      <c r="J222" t="s">
        <v>178</v>
      </c>
      <c r="K222" t="s">
        <v>179</v>
      </c>
      <c r="L222" s="3" t="str">
        <f>+INDEX([1]!TABLA_MAESTRO_DE_ARTICULO[SubGroupName],MATCH(Tabla_lineas[[#This Row],[CODIGO SAP]],[1]!TABLA_MAESTRO_DE_ARTICULO[ItemCode],0))</f>
        <v>POLVO PARA SUSPENSION</v>
      </c>
      <c r="M222" t="s">
        <v>180</v>
      </c>
      <c r="N222">
        <v>9</v>
      </c>
      <c r="O222" t="s">
        <v>181</v>
      </c>
      <c r="S222" s="2">
        <v>400</v>
      </c>
      <c r="T222">
        <v>6676.0000000000009</v>
      </c>
      <c r="U222">
        <v>18</v>
      </c>
      <c r="V222">
        <v>16.690000000000001</v>
      </c>
      <c r="W222">
        <v>5.5</v>
      </c>
      <c r="Z222" s="4" t="s">
        <v>46</v>
      </c>
      <c r="AA222" t="s">
        <v>153</v>
      </c>
      <c r="AB222">
        <v>46096</v>
      </c>
      <c r="AG222">
        <v>0</v>
      </c>
      <c r="AH222">
        <v>400</v>
      </c>
      <c r="AM222" t="str">
        <f>SUBSTITUTE(Tabla_lineas[[#This Row],[Codigo Liname]]," ","")</f>
        <v>J0157</v>
      </c>
    </row>
    <row r="223" spans="1:39" customFormat="1" x14ac:dyDescent="0.25">
      <c r="A223" s="2">
        <v>35</v>
      </c>
      <c r="B223" t="s">
        <v>516</v>
      </c>
      <c r="C223">
        <f t="shared" si="3"/>
        <v>1626347</v>
      </c>
      <c r="D223">
        <v>2000</v>
      </c>
      <c r="E223" t="s">
        <v>138</v>
      </c>
      <c r="F223">
        <v>0.2</v>
      </c>
      <c r="G223">
        <v>0.2</v>
      </c>
      <c r="H223" t="s">
        <v>139</v>
      </c>
      <c r="I223" s="2">
        <v>0.24</v>
      </c>
      <c r="J223" t="s">
        <v>140</v>
      </c>
      <c r="K223" t="s">
        <v>141</v>
      </c>
      <c r="L223" s="3" t="str">
        <f>+INDEX([1]!TABLA_MAESTRO_DE_ARTICULO[SubGroupName],MATCH(Tabla_lineas[[#This Row],[CODIGO SAP]],[1]!TABLA_MAESTRO_DE_ARTICULO[ItemCode],0))</f>
        <v>COMPRIMIDO</v>
      </c>
      <c r="M223" t="s">
        <v>142</v>
      </c>
      <c r="N223">
        <v>6</v>
      </c>
      <c r="O223" t="s">
        <v>45</v>
      </c>
      <c r="S223" s="2">
        <v>10000</v>
      </c>
      <c r="T223">
        <v>1900</v>
      </c>
      <c r="U223">
        <v>0.2</v>
      </c>
      <c r="V223">
        <v>0.19</v>
      </c>
      <c r="W223">
        <v>0.12</v>
      </c>
      <c r="Z223" s="4" t="s">
        <v>53</v>
      </c>
      <c r="AA223" t="s">
        <v>126</v>
      </c>
      <c r="AB223">
        <v>46132</v>
      </c>
      <c r="AG223">
        <v>0</v>
      </c>
      <c r="AH223">
        <v>10000</v>
      </c>
      <c r="AM223" t="str">
        <f>SUBSTITUTE(Tabla_lineas[[#This Row],[Codigo Liname]]," ","")</f>
        <v>M0102</v>
      </c>
    </row>
    <row r="224" spans="1:39" customFormat="1" x14ac:dyDescent="0.25">
      <c r="A224" s="2">
        <v>35</v>
      </c>
      <c r="B224" t="s">
        <v>516</v>
      </c>
      <c r="C224">
        <f t="shared" si="3"/>
        <v>1626347</v>
      </c>
      <c r="D224">
        <v>7500</v>
      </c>
      <c r="E224" t="s">
        <v>303</v>
      </c>
      <c r="F224">
        <v>0.75</v>
      </c>
      <c r="G224">
        <v>0.69</v>
      </c>
      <c r="H224" t="s">
        <v>304</v>
      </c>
      <c r="I224" s="2">
        <v>0.69</v>
      </c>
      <c r="J224" t="s">
        <v>305</v>
      </c>
      <c r="K224" t="s">
        <v>306</v>
      </c>
      <c r="L224" s="3" t="str">
        <f>+INDEX([1]!TABLA_MAESTRO_DE_ARTICULO[SubGroupName],MATCH(Tabla_lineas[[#This Row],[CODIGO SAP]],[1]!TABLA_MAESTRO_DE_ARTICULO[ItemCode],0))</f>
        <v>COMPRIMIDO</v>
      </c>
      <c r="M224" t="s">
        <v>307</v>
      </c>
      <c r="N224">
        <v>1</v>
      </c>
      <c r="O224" t="s">
        <v>45</v>
      </c>
      <c r="P224">
        <v>138600</v>
      </c>
      <c r="Q224">
        <v>3275900</v>
      </c>
      <c r="R224">
        <v>3414500</v>
      </c>
      <c r="S224" s="2">
        <v>15000</v>
      </c>
      <c r="T224">
        <v>7350</v>
      </c>
      <c r="U224">
        <v>0.5</v>
      </c>
      <c r="V224">
        <v>0.49</v>
      </c>
      <c r="W224">
        <v>0.14000000000000001</v>
      </c>
      <c r="Z224" s="4" t="s">
        <v>46</v>
      </c>
      <c r="AA224" t="s">
        <v>120</v>
      </c>
      <c r="AB224">
        <v>46132</v>
      </c>
      <c r="AG224">
        <v>0</v>
      </c>
      <c r="AH224">
        <v>15000</v>
      </c>
      <c r="AM224" t="str">
        <f>SUBSTITUTE(Tabla_lineas[[#This Row],[Codigo Liname]]," ","")</f>
        <v>M0105</v>
      </c>
    </row>
    <row r="225" spans="1:39" customFormat="1" x14ac:dyDescent="0.25">
      <c r="A225" s="2">
        <v>35</v>
      </c>
      <c r="B225" t="s">
        <v>516</v>
      </c>
      <c r="C225">
        <f t="shared" si="3"/>
        <v>1626347</v>
      </c>
      <c r="D225">
        <v>3600</v>
      </c>
      <c r="E225" t="s">
        <v>148</v>
      </c>
      <c r="F225">
        <v>5.12</v>
      </c>
      <c r="G225">
        <v>4</v>
      </c>
      <c r="H225" t="s">
        <v>149</v>
      </c>
      <c r="I225" s="2">
        <v>4</v>
      </c>
      <c r="J225" t="s">
        <v>150</v>
      </c>
      <c r="K225" t="s">
        <v>151</v>
      </c>
      <c r="L225" s="3" t="str">
        <f>+INDEX([1]!TABLA_MAESTRO_DE_ARTICULO[SubGroupName],MATCH(Tabla_lineas[[#This Row],[CODIGO SAP]],[1]!TABLA_MAESTRO_DE_ARTICULO[ItemCode],0))</f>
        <v>COMPRIMIDO</v>
      </c>
      <c r="M225" t="s">
        <v>152</v>
      </c>
      <c r="N225">
        <v>3</v>
      </c>
      <c r="O225" t="s">
        <v>45</v>
      </c>
      <c r="P225">
        <v>37700</v>
      </c>
      <c r="Q225">
        <v>150100</v>
      </c>
      <c r="R225">
        <v>187800</v>
      </c>
      <c r="S225" s="2">
        <v>3000</v>
      </c>
      <c r="T225">
        <v>3570</v>
      </c>
      <c r="U225">
        <v>1.2</v>
      </c>
      <c r="V225">
        <v>1.19</v>
      </c>
      <c r="W225">
        <v>0.12</v>
      </c>
      <c r="Z225" s="4" t="s">
        <v>46</v>
      </c>
      <c r="AA225" t="s">
        <v>153</v>
      </c>
      <c r="AB225">
        <v>46132</v>
      </c>
      <c r="AG225">
        <v>0</v>
      </c>
      <c r="AH225">
        <v>3000</v>
      </c>
      <c r="AM225" t="str">
        <f>SUBSTITUTE(Tabla_lineas[[#This Row],[Codigo Liname]]," ","")</f>
        <v>M0111</v>
      </c>
    </row>
    <row r="226" spans="1:39" customFormat="1" x14ac:dyDescent="0.25">
      <c r="A226" s="2">
        <v>35</v>
      </c>
      <c r="B226" t="s">
        <v>516</v>
      </c>
      <c r="C226">
        <f t="shared" si="3"/>
        <v>1626347</v>
      </c>
      <c r="D226">
        <v>3530</v>
      </c>
      <c r="E226" t="s">
        <v>323</v>
      </c>
      <c r="F226">
        <v>5.91</v>
      </c>
      <c r="G226">
        <v>3.53</v>
      </c>
      <c r="H226" t="s">
        <v>324</v>
      </c>
      <c r="I226" s="2">
        <v>3.53</v>
      </c>
      <c r="J226" t="s">
        <v>325</v>
      </c>
      <c r="K226" t="s">
        <v>326</v>
      </c>
      <c r="L226" s="3" t="str">
        <f>+INDEX([1]!TABLA_MAESTRO_DE_ARTICULO[SubGroupName],MATCH(Tabla_lineas[[#This Row],[CODIGO SAP]],[1]!TABLA_MAESTRO_DE_ARTICULO[ItemCode],0))</f>
        <v>SOLUCION INYECTABLE</v>
      </c>
      <c r="M226" t="s">
        <v>327</v>
      </c>
      <c r="N226">
        <v>5</v>
      </c>
      <c r="O226" t="s">
        <v>249</v>
      </c>
      <c r="S226" s="2">
        <v>1000</v>
      </c>
      <c r="T226">
        <v>3520</v>
      </c>
      <c r="U226">
        <v>3.53</v>
      </c>
      <c r="V226">
        <v>3.52</v>
      </c>
      <c r="W226">
        <v>0.7</v>
      </c>
      <c r="Z226" s="4" t="s">
        <v>46</v>
      </c>
      <c r="AA226" t="s">
        <v>153</v>
      </c>
      <c r="AB226">
        <v>46132</v>
      </c>
      <c r="AG226">
        <v>0</v>
      </c>
      <c r="AH226">
        <v>1000</v>
      </c>
      <c r="AM226" t="str">
        <f>SUBSTITUTE(Tabla_lineas[[#This Row],[Codigo Liname]]," ","")</f>
        <v>A0308</v>
      </c>
    </row>
    <row r="227" spans="1:39" customFormat="1" x14ac:dyDescent="0.25">
      <c r="A227" s="2">
        <v>35</v>
      </c>
      <c r="B227" t="s">
        <v>516</v>
      </c>
      <c r="C227">
        <f t="shared" si="3"/>
        <v>1626347</v>
      </c>
      <c r="D227">
        <v>400</v>
      </c>
      <c r="E227" t="s">
        <v>87</v>
      </c>
      <c r="F227">
        <v>0.64</v>
      </c>
      <c r="G227">
        <v>0.44</v>
      </c>
      <c r="H227" t="s">
        <v>88</v>
      </c>
      <c r="I227" s="2">
        <v>0.44</v>
      </c>
      <c r="J227" t="s">
        <v>89</v>
      </c>
      <c r="K227" t="s">
        <v>90</v>
      </c>
      <c r="L227" s="3" t="str">
        <f>+INDEX([1]!TABLA_MAESTRO_DE_ARTICULO[SubGroupName],MATCH(Tabla_lineas[[#This Row],[CODIGO SAP]],[1]!TABLA_MAESTRO_DE_ARTICULO[ItemCode],0))</f>
        <v>COMPRIMIDO</v>
      </c>
      <c r="M227" t="s">
        <v>91</v>
      </c>
      <c r="N227">
        <v>4</v>
      </c>
      <c r="O227" t="s">
        <v>45</v>
      </c>
      <c r="S227" s="2">
        <v>1000</v>
      </c>
      <c r="T227">
        <v>390</v>
      </c>
      <c r="U227">
        <v>0.4</v>
      </c>
      <c r="V227">
        <v>0.39</v>
      </c>
      <c r="W227">
        <v>0.12</v>
      </c>
      <c r="Z227" s="4" t="s">
        <v>46</v>
      </c>
      <c r="AA227" t="s">
        <v>153</v>
      </c>
      <c r="AB227">
        <v>46132</v>
      </c>
      <c r="AG227">
        <v>0</v>
      </c>
      <c r="AH227">
        <v>1000</v>
      </c>
      <c r="AM227" t="str">
        <f>SUBSTITUTE(Tabla_lineas[[#This Row],[Codigo Liname]]," ","")</f>
        <v>A0307</v>
      </c>
    </row>
    <row r="228" spans="1:39" customFormat="1" x14ac:dyDescent="0.25">
      <c r="A228" s="2">
        <v>36</v>
      </c>
      <c r="B228" t="s">
        <v>517</v>
      </c>
      <c r="C228">
        <f t="shared" si="3"/>
        <v>1626381</v>
      </c>
      <c r="D228">
        <v>1556</v>
      </c>
      <c r="E228" t="s">
        <v>115</v>
      </c>
      <c r="F228">
        <v>2.5099999999999998</v>
      </c>
      <c r="G228">
        <v>2.5099999999999998</v>
      </c>
      <c r="H228" t="s">
        <v>116</v>
      </c>
      <c r="I228" s="2">
        <v>3.89</v>
      </c>
      <c r="J228" t="s">
        <v>117</v>
      </c>
      <c r="K228" t="s">
        <v>118</v>
      </c>
      <c r="L228" s="3" t="str">
        <f>+INDEX([1]!TABLA_MAESTRO_DE_ARTICULO[SubGroupName],MATCH(Tabla_lineas[[#This Row],[CODIGO SAP]],[1]!TABLA_MAESTRO_DE_ARTICULO[ItemCode],0))</f>
        <v>COMPRIMIDO</v>
      </c>
      <c r="M228" t="s">
        <v>119</v>
      </c>
      <c r="N228">
        <v>1</v>
      </c>
      <c r="O228" t="s">
        <v>45</v>
      </c>
      <c r="S228" s="2">
        <v>400</v>
      </c>
      <c r="T228">
        <v>1000</v>
      </c>
      <c r="U228">
        <v>3.89</v>
      </c>
      <c r="V228">
        <v>2.5</v>
      </c>
      <c r="W228">
        <v>0.7</v>
      </c>
      <c r="Z228" s="4" t="s">
        <v>46</v>
      </c>
      <c r="AA228" t="s">
        <v>120</v>
      </c>
      <c r="AB228">
        <v>46132</v>
      </c>
      <c r="AG228">
        <v>0</v>
      </c>
      <c r="AH228">
        <v>400</v>
      </c>
      <c r="AM228" t="str">
        <f>SUBSTITUTE(Tabla_lineas[[#This Row],[Codigo Liname]]," ","")</f>
        <v>J0504</v>
      </c>
    </row>
    <row r="229" spans="1:39" customFormat="1" x14ac:dyDescent="0.25">
      <c r="A229" s="2">
        <v>36</v>
      </c>
      <c r="B229" t="s">
        <v>517</v>
      </c>
      <c r="C229">
        <f t="shared" si="3"/>
        <v>1626381</v>
      </c>
      <c r="D229">
        <v>20580</v>
      </c>
      <c r="E229" t="s">
        <v>171</v>
      </c>
      <c r="F229">
        <v>1.82</v>
      </c>
      <c r="G229">
        <v>1.82</v>
      </c>
      <c r="H229" t="s">
        <v>172</v>
      </c>
      <c r="I229" s="2">
        <v>2.94</v>
      </c>
      <c r="J229" t="s">
        <v>173</v>
      </c>
      <c r="K229" t="s">
        <v>174</v>
      </c>
      <c r="L229" s="3" t="str">
        <f>+INDEX([1]!TABLA_MAESTRO_DE_ARTICULO[SubGroupName],MATCH(Tabla_lineas[[#This Row],[CODIGO SAP]],[1]!TABLA_MAESTRO_DE_ARTICULO[ItemCode],0))</f>
        <v>COMPRIMIDO</v>
      </c>
      <c r="M229" t="s">
        <v>175</v>
      </c>
      <c r="N229">
        <v>2</v>
      </c>
      <c r="O229" t="s">
        <v>45</v>
      </c>
      <c r="S229" s="2">
        <v>7000</v>
      </c>
      <c r="T229">
        <v>12670</v>
      </c>
      <c r="U229">
        <v>2.94</v>
      </c>
      <c r="V229">
        <v>1.81</v>
      </c>
      <c r="W229">
        <v>0.7</v>
      </c>
      <c r="Z229" s="4" t="s">
        <v>46</v>
      </c>
      <c r="AA229" t="s">
        <v>120</v>
      </c>
      <c r="AB229">
        <v>46132</v>
      </c>
      <c r="AG229">
        <v>0</v>
      </c>
      <c r="AH229">
        <v>7000</v>
      </c>
      <c r="AM229" t="str">
        <f>SUBSTITUTE(Tabla_lineas[[#This Row],[Codigo Liname]]," ","")</f>
        <v>J0105</v>
      </c>
    </row>
    <row r="230" spans="1:39" customFormat="1" x14ac:dyDescent="0.25">
      <c r="A230" s="2">
        <v>36</v>
      </c>
      <c r="B230" t="s">
        <v>517</v>
      </c>
      <c r="C230">
        <f t="shared" si="3"/>
        <v>1626381</v>
      </c>
      <c r="D230">
        <v>14244</v>
      </c>
      <c r="E230" t="s">
        <v>176</v>
      </c>
      <c r="F230">
        <v>16.7</v>
      </c>
      <c r="G230">
        <v>16.7</v>
      </c>
      <c r="H230" t="s">
        <v>177</v>
      </c>
      <c r="I230" s="2">
        <v>35.61</v>
      </c>
      <c r="J230" t="s">
        <v>178</v>
      </c>
      <c r="K230" t="s">
        <v>179</v>
      </c>
      <c r="L230" s="3" t="str">
        <f>+INDEX([1]!TABLA_MAESTRO_DE_ARTICULO[SubGroupName],MATCH(Tabla_lineas[[#This Row],[CODIGO SAP]],[1]!TABLA_MAESTRO_DE_ARTICULO[ItemCode],0))</f>
        <v>POLVO PARA SUSPENSION</v>
      </c>
      <c r="M230" t="s">
        <v>180</v>
      </c>
      <c r="N230">
        <v>4</v>
      </c>
      <c r="O230" t="s">
        <v>181</v>
      </c>
      <c r="S230" s="2">
        <v>400</v>
      </c>
      <c r="T230">
        <v>6676.0000000000009</v>
      </c>
      <c r="U230">
        <v>35.61</v>
      </c>
      <c r="V230">
        <v>16.690000000000001</v>
      </c>
      <c r="W230">
        <v>5.5</v>
      </c>
      <c r="Z230" s="4" t="s">
        <v>46</v>
      </c>
      <c r="AA230" t="s">
        <v>153</v>
      </c>
      <c r="AB230">
        <v>46096</v>
      </c>
      <c r="AG230">
        <v>0</v>
      </c>
      <c r="AH230">
        <v>400</v>
      </c>
      <c r="AM230" t="str">
        <f>SUBSTITUTE(Tabla_lineas[[#This Row],[Codigo Liname]]," ","")</f>
        <v>J0157</v>
      </c>
    </row>
    <row r="231" spans="1:39" customFormat="1" x14ac:dyDescent="0.25">
      <c r="A231" s="2">
        <v>36</v>
      </c>
      <c r="B231" t="s">
        <v>517</v>
      </c>
      <c r="C231">
        <f t="shared" si="3"/>
        <v>1626381</v>
      </c>
      <c r="D231">
        <v>500</v>
      </c>
      <c r="E231" t="s">
        <v>188</v>
      </c>
      <c r="F231">
        <v>0.66</v>
      </c>
      <c r="G231">
        <v>0.66</v>
      </c>
      <c r="H231" t="s">
        <v>189</v>
      </c>
      <c r="I231" s="2">
        <v>1</v>
      </c>
      <c r="J231" t="s">
        <v>190</v>
      </c>
      <c r="K231" t="s">
        <v>191</v>
      </c>
      <c r="L231" s="3" t="str">
        <f>+INDEX([1]!TABLA_MAESTRO_DE_ARTICULO[SubGroupName],MATCH(Tabla_lineas[[#This Row],[CODIGO SAP]],[1]!TABLA_MAESTRO_DE_ARTICULO[ItemCode],0))</f>
        <v>COMPRIMIDO</v>
      </c>
      <c r="M231" t="s">
        <v>192</v>
      </c>
      <c r="N231">
        <v>6</v>
      </c>
      <c r="O231" t="s">
        <v>45</v>
      </c>
      <c r="S231" s="2">
        <v>500</v>
      </c>
      <c r="T231">
        <v>325</v>
      </c>
      <c r="U231">
        <v>1</v>
      </c>
      <c r="V231">
        <v>0.65</v>
      </c>
      <c r="W231">
        <v>0.2</v>
      </c>
      <c r="Z231" s="4" t="s">
        <v>46</v>
      </c>
      <c r="AA231" t="s">
        <v>153</v>
      </c>
      <c r="AB231">
        <v>46096</v>
      </c>
      <c r="AG231">
        <v>0</v>
      </c>
      <c r="AH231">
        <v>500</v>
      </c>
      <c r="AM231" t="str">
        <f>SUBSTITUTE(Tabla_lineas[[#This Row],[Codigo Liname]]," ","")</f>
        <v>R0501</v>
      </c>
    </row>
    <row r="232" spans="1:39" customFormat="1" x14ac:dyDescent="0.25">
      <c r="A232" s="2">
        <v>36</v>
      </c>
      <c r="B232" t="s">
        <v>517</v>
      </c>
      <c r="C232">
        <f t="shared" si="3"/>
        <v>1626381</v>
      </c>
      <c r="D232">
        <v>3030</v>
      </c>
      <c r="E232" t="s">
        <v>121</v>
      </c>
      <c r="F232">
        <v>2.0099999999999998</v>
      </c>
      <c r="G232">
        <v>2.0099999999999998</v>
      </c>
      <c r="H232" t="s">
        <v>122</v>
      </c>
      <c r="I232" s="2">
        <v>2.02</v>
      </c>
      <c r="J232" t="s">
        <v>123</v>
      </c>
      <c r="K232" t="s">
        <v>124</v>
      </c>
      <c r="L232" s="3" t="str">
        <f>+INDEX([1]!TABLA_MAESTRO_DE_ARTICULO[SubGroupName],MATCH(Tabla_lineas[[#This Row],[CODIGO SAP]],[1]!TABLA_MAESTRO_DE_ARTICULO[ItemCode],0))</f>
        <v>COMPRIMIDO</v>
      </c>
      <c r="M232" t="s">
        <v>125</v>
      </c>
      <c r="N232">
        <v>7</v>
      </c>
      <c r="O232" t="s">
        <v>45</v>
      </c>
      <c r="S232" s="2">
        <v>1500</v>
      </c>
      <c r="T232">
        <v>3000</v>
      </c>
      <c r="U232">
        <v>2.02</v>
      </c>
      <c r="V232">
        <v>2</v>
      </c>
      <c r="W232">
        <v>0.15</v>
      </c>
      <c r="Z232" s="4" t="s">
        <v>46</v>
      </c>
      <c r="AA232" t="s">
        <v>126</v>
      </c>
      <c r="AB232">
        <v>46132</v>
      </c>
      <c r="AG232">
        <v>0</v>
      </c>
      <c r="AH232">
        <v>1500</v>
      </c>
      <c r="AM232" t="str">
        <f>SUBSTITUTE(Tabla_lineas[[#This Row],[Codigo Liname]]," ","")</f>
        <v>C1001</v>
      </c>
    </row>
    <row r="233" spans="1:39" customFormat="1" x14ac:dyDescent="0.25">
      <c r="A233" s="2">
        <v>36</v>
      </c>
      <c r="B233" t="s">
        <v>517</v>
      </c>
      <c r="C233">
        <f t="shared" si="3"/>
        <v>1626381</v>
      </c>
      <c r="D233">
        <v>4476</v>
      </c>
      <c r="E233" t="s">
        <v>127</v>
      </c>
      <c r="F233">
        <v>7.87</v>
      </c>
      <c r="G233">
        <v>7.87</v>
      </c>
      <c r="H233" t="s">
        <v>128</v>
      </c>
      <c r="I233" s="2">
        <v>11.19</v>
      </c>
      <c r="J233" t="s">
        <v>129</v>
      </c>
      <c r="K233" t="s">
        <v>130</v>
      </c>
      <c r="L233" s="3" t="str">
        <f>+INDEX([1]!TABLA_MAESTRO_DE_ARTICULO[SubGroupName],MATCH(Tabla_lineas[[#This Row],[CODIGO SAP]],[1]!TABLA_MAESTRO_DE_ARTICULO[ItemCode],0))</f>
        <v>COMPRIMIDO</v>
      </c>
      <c r="M233" t="s">
        <v>131</v>
      </c>
      <c r="N233">
        <v>8</v>
      </c>
      <c r="O233" t="s">
        <v>132</v>
      </c>
      <c r="S233" s="2">
        <v>400</v>
      </c>
      <c r="T233">
        <v>3144</v>
      </c>
      <c r="U233">
        <v>11.19</v>
      </c>
      <c r="V233">
        <v>7.86</v>
      </c>
      <c r="W233">
        <v>1.3</v>
      </c>
      <c r="Z233" s="4" t="s">
        <v>46</v>
      </c>
      <c r="AA233" t="s">
        <v>126</v>
      </c>
      <c r="AB233">
        <v>46132</v>
      </c>
      <c r="AG233">
        <v>0</v>
      </c>
      <c r="AH233">
        <v>400</v>
      </c>
      <c r="AM233" t="str">
        <f>SUBSTITUTE(Tabla_lineas[[#This Row],[Codigo Liname]]," ","")</f>
        <v>J0113</v>
      </c>
    </row>
    <row r="234" spans="1:39" customFormat="1" x14ac:dyDescent="0.25">
      <c r="A234" s="2">
        <v>36</v>
      </c>
      <c r="B234" t="s">
        <v>517</v>
      </c>
      <c r="C234">
        <f t="shared" si="3"/>
        <v>1626381</v>
      </c>
      <c r="D234">
        <v>463.75</v>
      </c>
      <c r="E234" t="s">
        <v>438</v>
      </c>
      <c r="F234">
        <v>176.33</v>
      </c>
      <c r="G234">
        <v>92.75</v>
      </c>
      <c r="H234" t="s">
        <v>439</v>
      </c>
      <c r="I234" s="2">
        <v>92.75</v>
      </c>
      <c r="J234" t="s">
        <v>440</v>
      </c>
      <c r="K234" t="s">
        <v>441</v>
      </c>
      <c r="L234" s="3" t="str">
        <f>+INDEX([1]!TABLA_MAESTRO_DE_ARTICULO[SubGroupName],MATCH(Tabla_lineas[[#This Row],[CODIGO SAP]],[1]!TABLA_MAESTRO_DE_ARTICULO[ItemCode],0))</f>
        <v>POLVO PARA SUSPENSION</v>
      </c>
      <c r="M234" t="s">
        <v>442</v>
      </c>
      <c r="N234">
        <v>15</v>
      </c>
      <c r="O234" t="s">
        <v>443</v>
      </c>
      <c r="S234" s="2">
        <v>5</v>
      </c>
      <c r="T234">
        <v>463.7</v>
      </c>
      <c r="U234">
        <v>92.75</v>
      </c>
      <c r="V234">
        <v>92.74</v>
      </c>
      <c r="W234">
        <v>12</v>
      </c>
      <c r="Z234" s="4" t="s">
        <v>46</v>
      </c>
      <c r="AA234" t="s">
        <v>153</v>
      </c>
      <c r="AB234">
        <v>46096</v>
      </c>
      <c r="AG234">
        <v>0</v>
      </c>
      <c r="AH234">
        <v>5</v>
      </c>
      <c r="AM234" t="str">
        <f>SUBSTITUTE(Tabla_lineas[[#This Row],[Codigo Liname]]," ","")</f>
        <v>J0163</v>
      </c>
    </row>
    <row r="235" spans="1:39" customFormat="1" x14ac:dyDescent="0.25">
      <c r="A235" s="2">
        <v>36</v>
      </c>
      <c r="B235" t="s">
        <v>517</v>
      </c>
      <c r="C235">
        <f t="shared" si="3"/>
        <v>1626381</v>
      </c>
      <c r="D235">
        <v>4400</v>
      </c>
      <c r="E235" t="s">
        <v>420</v>
      </c>
      <c r="F235">
        <v>4.96</v>
      </c>
      <c r="G235">
        <v>4.96</v>
      </c>
      <c r="H235" t="s">
        <v>421</v>
      </c>
      <c r="I235" s="2">
        <v>11</v>
      </c>
      <c r="J235" t="s">
        <v>422</v>
      </c>
      <c r="K235" t="s">
        <v>423</v>
      </c>
      <c r="L235" s="3" t="str">
        <f>+INDEX([1]!TABLA_MAESTRO_DE_ARTICULO[SubGroupName],MATCH(Tabla_lineas[[#This Row],[CODIGO SAP]],[1]!TABLA_MAESTRO_DE_ARTICULO[ItemCode],0))</f>
        <v>CAPSULA DURA</v>
      </c>
      <c r="M235" t="s">
        <v>424</v>
      </c>
      <c r="N235">
        <v>14</v>
      </c>
      <c r="O235" t="s">
        <v>45</v>
      </c>
      <c r="S235" s="2">
        <v>400</v>
      </c>
      <c r="T235">
        <v>1980</v>
      </c>
      <c r="U235">
        <v>11</v>
      </c>
      <c r="V235">
        <v>4.95</v>
      </c>
      <c r="W235">
        <v>1.3</v>
      </c>
      <c r="Z235" s="4" t="s">
        <v>46</v>
      </c>
      <c r="AA235" t="s">
        <v>120</v>
      </c>
      <c r="AB235">
        <v>46132</v>
      </c>
      <c r="AG235">
        <v>0</v>
      </c>
      <c r="AH235">
        <v>400</v>
      </c>
      <c r="AM235" t="str">
        <f>SUBSTITUTE(Tabla_lineas[[#This Row],[Codigo Liname]]," ","")</f>
        <v>J0158</v>
      </c>
    </row>
    <row r="236" spans="1:39" customFormat="1" x14ac:dyDescent="0.25">
      <c r="A236" s="2">
        <v>36</v>
      </c>
      <c r="B236" t="s">
        <v>517</v>
      </c>
      <c r="C236">
        <f t="shared" si="3"/>
        <v>1626381</v>
      </c>
      <c r="D236">
        <v>11160</v>
      </c>
      <c r="E236" t="s">
        <v>203</v>
      </c>
      <c r="F236">
        <v>1.64</v>
      </c>
      <c r="G236">
        <v>1.64</v>
      </c>
      <c r="H236" t="s">
        <v>204</v>
      </c>
      <c r="I236" s="2">
        <v>3.72</v>
      </c>
      <c r="J236" t="s">
        <v>205</v>
      </c>
      <c r="K236" t="s">
        <v>206</v>
      </c>
      <c r="L236" s="3" t="str">
        <f>+INDEX([1]!TABLA_MAESTRO_DE_ARTICULO[SubGroupName],MATCH(Tabla_lineas[[#This Row],[CODIGO SAP]],[1]!TABLA_MAESTRO_DE_ARTICULO[ItemCode],0))</f>
        <v>COMPRIMIDO</v>
      </c>
      <c r="M236" t="s">
        <v>207</v>
      </c>
      <c r="N236">
        <v>16</v>
      </c>
      <c r="O236" t="s">
        <v>45</v>
      </c>
      <c r="S236" s="2">
        <v>3000</v>
      </c>
      <c r="T236">
        <v>4920</v>
      </c>
      <c r="U236">
        <v>3.72</v>
      </c>
      <c r="V236">
        <v>1.64</v>
      </c>
      <c r="W236">
        <v>0.38</v>
      </c>
      <c r="Z236" s="4" t="s">
        <v>46</v>
      </c>
      <c r="AA236" t="s">
        <v>120</v>
      </c>
      <c r="AB236">
        <v>46132</v>
      </c>
      <c r="AG236">
        <v>0</v>
      </c>
      <c r="AH236">
        <v>3000</v>
      </c>
      <c r="AM236" t="str">
        <f>SUBSTITUTE(Tabla_lineas[[#This Row],[Codigo Liname]]," ","")</f>
        <v>J0127</v>
      </c>
    </row>
    <row r="237" spans="1:39" customFormat="1" x14ac:dyDescent="0.25">
      <c r="A237" s="2">
        <v>36</v>
      </c>
      <c r="B237" t="s">
        <v>517</v>
      </c>
      <c r="C237">
        <f t="shared" si="3"/>
        <v>1626381</v>
      </c>
      <c r="D237">
        <v>245.6</v>
      </c>
      <c r="E237" t="s">
        <v>208</v>
      </c>
      <c r="F237">
        <v>14.8</v>
      </c>
      <c r="G237">
        <v>12.2</v>
      </c>
      <c r="H237" t="s">
        <v>209</v>
      </c>
      <c r="I237" s="2">
        <v>12.28</v>
      </c>
      <c r="J237" t="s">
        <v>210</v>
      </c>
      <c r="K237" t="s">
        <v>211</v>
      </c>
      <c r="L237" s="3" t="str">
        <f>+INDEX([1]!TABLA_MAESTRO_DE_ARTICULO[SubGroupName],MATCH(Tabla_lineas[[#This Row],[CODIGO SAP]],[1]!TABLA_MAESTRO_DE_ARTICULO[ItemCode],0))</f>
        <v>JARABE</v>
      </c>
      <c r="M237" t="s">
        <v>212</v>
      </c>
      <c r="N237">
        <v>19</v>
      </c>
      <c r="O237" t="s">
        <v>181</v>
      </c>
      <c r="S237" s="2">
        <v>20</v>
      </c>
      <c r="T237">
        <v>243.8</v>
      </c>
      <c r="U237">
        <v>12.28</v>
      </c>
      <c r="V237">
        <v>12.19</v>
      </c>
      <c r="W237">
        <v>5</v>
      </c>
      <c r="Z237" s="4" t="s">
        <v>46</v>
      </c>
      <c r="AA237" t="s">
        <v>153</v>
      </c>
      <c r="AB237">
        <v>46132</v>
      </c>
      <c r="AG237">
        <v>0</v>
      </c>
      <c r="AH237">
        <v>20</v>
      </c>
      <c r="AM237" t="str">
        <f>SUBSTITUTE(Tabla_lineas[[#This Row],[Codigo Liname]]," ","")</f>
        <v>R0602</v>
      </c>
    </row>
    <row r="238" spans="1:39" customFormat="1" x14ac:dyDescent="0.25">
      <c r="A238" s="2">
        <v>36</v>
      </c>
      <c r="B238" t="s">
        <v>517</v>
      </c>
      <c r="C238">
        <f t="shared" si="3"/>
        <v>1626381</v>
      </c>
      <c r="D238">
        <v>450</v>
      </c>
      <c r="E238" t="s">
        <v>213</v>
      </c>
      <c r="F238">
        <v>0.47</v>
      </c>
      <c r="G238">
        <v>0.45</v>
      </c>
      <c r="H238" t="s">
        <v>214</v>
      </c>
      <c r="I238" s="2">
        <v>0.45</v>
      </c>
      <c r="J238" t="s">
        <v>215</v>
      </c>
      <c r="K238" t="s">
        <v>216</v>
      </c>
      <c r="L238" s="3" t="str">
        <f>+INDEX([1]!TABLA_MAESTRO_DE_ARTICULO[SubGroupName],MATCH(Tabla_lineas[[#This Row],[CODIGO SAP]],[1]!TABLA_MAESTRO_DE_ARTICULO[ItemCode],0))</f>
        <v>COMPRIMIDO</v>
      </c>
      <c r="M238" t="s">
        <v>217</v>
      </c>
      <c r="N238">
        <v>18</v>
      </c>
      <c r="O238" t="s">
        <v>45</v>
      </c>
      <c r="S238" s="2">
        <v>1000</v>
      </c>
      <c r="T238">
        <v>440</v>
      </c>
      <c r="U238">
        <v>0.45</v>
      </c>
      <c r="V238">
        <v>0.44</v>
      </c>
      <c r="W238">
        <v>0.12</v>
      </c>
      <c r="Z238" s="4" t="s">
        <v>46</v>
      </c>
      <c r="AA238" t="s">
        <v>153</v>
      </c>
      <c r="AB238">
        <v>46132</v>
      </c>
      <c r="AG238">
        <v>0</v>
      </c>
      <c r="AH238">
        <v>1000</v>
      </c>
      <c r="AM238" t="str">
        <f>SUBSTITUTE(Tabla_lineas[[#This Row],[Codigo Liname]]," ","")</f>
        <v>R0601</v>
      </c>
    </row>
    <row r="239" spans="1:39" customFormat="1" x14ac:dyDescent="0.25">
      <c r="A239" s="2">
        <v>36</v>
      </c>
      <c r="B239" t="s">
        <v>517</v>
      </c>
      <c r="C239">
        <f t="shared" si="3"/>
        <v>1626381</v>
      </c>
      <c r="D239">
        <v>712</v>
      </c>
      <c r="E239" t="s">
        <v>444</v>
      </c>
      <c r="F239">
        <v>4.67</v>
      </c>
      <c r="G239">
        <v>3.5</v>
      </c>
      <c r="H239" t="s">
        <v>445</v>
      </c>
      <c r="I239" s="2">
        <v>3.56</v>
      </c>
      <c r="J239" t="s">
        <v>446</v>
      </c>
      <c r="K239" t="s">
        <v>447</v>
      </c>
      <c r="L239" s="3" t="str">
        <f>+INDEX([1]!TABLA_MAESTRO_DE_ARTICULO[SubGroupName],MATCH(Tabla_lineas[[#This Row],[CODIGO SAP]],[1]!TABLA_MAESTRO_DE_ARTICULO[ItemCode],0))</f>
        <v>SOLUCION INYECTABLE</v>
      </c>
      <c r="M239" t="s">
        <v>448</v>
      </c>
      <c r="N239">
        <v>20</v>
      </c>
      <c r="O239" t="s">
        <v>249</v>
      </c>
      <c r="S239" s="2">
        <v>200</v>
      </c>
      <c r="T239">
        <v>698</v>
      </c>
      <c r="U239">
        <v>3.56</v>
      </c>
      <c r="V239">
        <v>3.49</v>
      </c>
      <c r="W239">
        <v>1.5</v>
      </c>
      <c r="Z239" s="4" t="s">
        <v>53</v>
      </c>
      <c r="AA239" t="s">
        <v>120</v>
      </c>
      <c r="AB239">
        <v>46096</v>
      </c>
      <c r="AG239">
        <v>0</v>
      </c>
      <c r="AH239">
        <v>200</v>
      </c>
      <c r="AM239" t="str">
        <f>SUBSTITUTE(Tabla_lineas[[#This Row],[Codigo Liname]]," ","")</f>
        <v>B0506</v>
      </c>
    </row>
    <row r="240" spans="1:39" customFormat="1" x14ac:dyDescent="0.25">
      <c r="A240" s="2">
        <v>36</v>
      </c>
      <c r="B240" t="s">
        <v>517</v>
      </c>
      <c r="C240">
        <f t="shared" si="3"/>
        <v>1626381</v>
      </c>
      <c r="D240">
        <v>1140</v>
      </c>
      <c r="E240" t="s">
        <v>449</v>
      </c>
      <c r="F240">
        <v>4.2</v>
      </c>
      <c r="G240">
        <v>2.2799999999999998</v>
      </c>
      <c r="H240" t="s">
        <v>450</v>
      </c>
      <c r="I240" s="2">
        <v>2.2799999999999998</v>
      </c>
      <c r="J240" t="s">
        <v>451</v>
      </c>
      <c r="K240" t="s">
        <v>452</v>
      </c>
      <c r="L240" s="3" t="str">
        <f>+INDEX([1]!TABLA_MAESTRO_DE_ARTICULO[SubGroupName],MATCH(Tabla_lineas[[#This Row],[CODIGO SAP]],[1]!TABLA_MAESTRO_DE_ARTICULO[ItemCode],0))</f>
        <v>OVULO VAGINAL</v>
      </c>
      <c r="M240" t="s">
        <v>453</v>
      </c>
      <c r="N240">
        <v>21</v>
      </c>
      <c r="O240" t="s">
        <v>97</v>
      </c>
      <c r="S240" s="2">
        <v>500</v>
      </c>
      <c r="T240">
        <v>1135</v>
      </c>
      <c r="U240">
        <v>2.2799999999999998</v>
      </c>
      <c r="V240">
        <v>2.27</v>
      </c>
      <c r="W240">
        <v>0.7</v>
      </c>
      <c r="Z240" s="4" t="s">
        <v>53</v>
      </c>
      <c r="AA240" t="s">
        <v>126</v>
      </c>
      <c r="AB240">
        <v>46132</v>
      </c>
      <c r="AG240">
        <v>0</v>
      </c>
      <c r="AH240">
        <v>500</v>
      </c>
      <c r="AM240" t="str">
        <f>SUBSTITUTE(Tabla_lineas[[#This Row],[Codigo Liname]]," ","")</f>
        <v>G0102</v>
      </c>
    </row>
    <row r="241" spans="1:39" customFormat="1" x14ac:dyDescent="0.25">
      <c r="A241" s="2">
        <v>36</v>
      </c>
      <c r="B241" t="s">
        <v>517</v>
      </c>
      <c r="C241">
        <f t="shared" si="3"/>
        <v>1626381</v>
      </c>
      <c r="D241">
        <v>1104</v>
      </c>
      <c r="E241" t="s">
        <v>229</v>
      </c>
      <c r="F241">
        <v>19.329999999999998</v>
      </c>
      <c r="G241">
        <v>18.399999999999999</v>
      </c>
      <c r="H241" t="s">
        <v>230</v>
      </c>
      <c r="I241" s="2">
        <v>18.399999999999999</v>
      </c>
      <c r="J241" t="s">
        <v>231</v>
      </c>
      <c r="K241" t="s">
        <v>232</v>
      </c>
      <c r="L241" s="3" t="str">
        <f>+INDEX([1]!TABLA_MAESTRO_DE_ARTICULO[SubGroupName],MATCH(Tabla_lineas[[#This Row],[CODIGO SAP]],[1]!TABLA_MAESTRO_DE_ARTICULO[ItemCode],0))</f>
        <v>SUSPENSION</v>
      </c>
      <c r="M241" t="s">
        <v>233</v>
      </c>
      <c r="N241">
        <v>23</v>
      </c>
      <c r="O241" t="s">
        <v>65</v>
      </c>
      <c r="S241" s="2">
        <v>60</v>
      </c>
      <c r="T241">
        <v>1103.4000000000001</v>
      </c>
      <c r="U241">
        <v>18.399999999999999</v>
      </c>
      <c r="V241">
        <v>18.39</v>
      </c>
      <c r="W241">
        <v>5.5</v>
      </c>
      <c r="Z241" s="4" t="s">
        <v>46</v>
      </c>
      <c r="AA241" t="s">
        <v>153</v>
      </c>
      <c r="AB241">
        <v>46132</v>
      </c>
      <c r="AG241">
        <v>0</v>
      </c>
      <c r="AH241">
        <v>60</v>
      </c>
      <c r="AM241" t="str">
        <f>SUBSTITUTE(Tabla_lineas[[#This Row],[Codigo Liname]]," ","")</f>
        <v>J0138</v>
      </c>
    </row>
    <row r="242" spans="1:39" customFormat="1" x14ac:dyDescent="0.25">
      <c r="A242" s="2">
        <v>36</v>
      </c>
      <c r="B242" t="s">
        <v>517</v>
      </c>
      <c r="C242">
        <f t="shared" si="3"/>
        <v>1626381</v>
      </c>
      <c r="D242">
        <v>3810</v>
      </c>
      <c r="E242" t="s">
        <v>239</v>
      </c>
      <c r="F242">
        <v>1.48</v>
      </c>
      <c r="G242">
        <v>1.48</v>
      </c>
      <c r="H242" t="s">
        <v>240</v>
      </c>
      <c r="I242" s="2">
        <v>2.54</v>
      </c>
      <c r="J242" t="s">
        <v>241</v>
      </c>
      <c r="K242" t="s">
        <v>242</v>
      </c>
      <c r="L242" s="3" t="str">
        <f>+INDEX([1]!TABLA_MAESTRO_DE_ARTICULO[SubGroupName],MATCH(Tabla_lineas[[#This Row],[CODIGO SAP]],[1]!TABLA_MAESTRO_DE_ARTICULO[ItemCode],0))</f>
        <v>COMPRIMIDO</v>
      </c>
      <c r="M242" t="s">
        <v>243</v>
      </c>
      <c r="N242">
        <v>22</v>
      </c>
      <c r="O242" t="s">
        <v>45</v>
      </c>
      <c r="S242" s="2">
        <v>1500</v>
      </c>
      <c r="T242">
        <v>2205</v>
      </c>
      <c r="U242">
        <v>2.54</v>
      </c>
      <c r="V242">
        <v>1.47</v>
      </c>
      <c r="W242">
        <v>0.4</v>
      </c>
      <c r="Z242" s="4" t="s">
        <v>46</v>
      </c>
      <c r="AA242" t="s">
        <v>120</v>
      </c>
      <c r="AB242">
        <v>46132</v>
      </c>
      <c r="AG242">
        <v>0</v>
      </c>
      <c r="AH242">
        <v>1500</v>
      </c>
      <c r="AM242" t="str">
        <f>SUBSTITUTE(Tabla_lineas[[#This Row],[Codigo Liname]]," ","")</f>
        <v>J0137</v>
      </c>
    </row>
    <row r="243" spans="1:39" customFormat="1" x14ac:dyDescent="0.25">
      <c r="A243" s="2">
        <v>36</v>
      </c>
      <c r="B243" t="s">
        <v>517</v>
      </c>
      <c r="C243">
        <f t="shared" si="3"/>
        <v>1626381</v>
      </c>
      <c r="D243">
        <v>48790</v>
      </c>
      <c r="E243" t="s">
        <v>244</v>
      </c>
      <c r="F243">
        <v>4.03</v>
      </c>
      <c r="G243">
        <v>4.03</v>
      </c>
      <c r="H243" t="s">
        <v>245</v>
      </c>
      <c r="I243" s="2">
        <v>6.97</v>
      </c>
      <c r="J243" t="s">
        <v>246</v>
      </c>
      <c r="K243" t="s">
        <v>247</v>
      </c>
      <c r="L243" s="3" t="str">
        <f>+INDEX([1]!TABLA_MAESTRO_DE_ARTICULO[SubGroupName],MATCH(Tabla_lineas[[#This Row],[CODIGO SAP]],[1]!TABLA_MAESTRO_DE_ARTICULO[ItemCode],0))</f>
        <v>SOLUCION INYECTABLE</v>
      </c>
      <c r="M243" t="s">
        <v>248</v>
      </c>
      <c r="N243">
        <v>24</v>
      </c>
      <c r="O243" t="s">
        <v>249</v>
      </c>
      <c r="S243" s="2">
        <v>7000</v>
      </c>
      <c r="T243">
        <v>28139.999999999996</v>
      </c>
      <c r="U243">
        <v>6.97</v>
      </c>
      <c r="V243">
        <v>4.0199999999999996</v>
      </c>
      <c r="W243">
        <v>0.7</v>
      </c>
      <c r="Z243" s="4" t="s">
        <v>46</v>
      </c>
      <c r="AA243" t="s">
        <v>126</v>
      </c>
      <c r="AB243">
        <v>46132</v>
      </c>
      <c r="AG243">
        <v>0</v>
      </c>
      <c r="AH243">
        <v>7000</v>
      </c>
      <c r="AM243" t="str">
        <f>SUBSTITUTE(Tabla_lineas[[#This Row],[Codigo Liname]]," ","")</f>
        <v>H0204</v>
      </c>
    </row>
    <row r="244" spans="1:39" customFormat="1" x14ac:dyDescent="0.25">
      <c r="A244" s="2">
        <v>36</v>
      </c>
      <c r="B244" t="s">
        <v>517</v>
      </c>
      <c r="C244">
        <f t="shared" si="3"/>
        <v>1626381</v>
      </c>
      <c r="D244">
        <v>1918</v>
      </c>
      <c r="E244" t="s">
        <v>60</v>
      </c>
      <c r="F244">
        <v>15.12</v>
      </c>
      <c r="G244">
        <v>9.5</v>
      </c>
      <c r="H244" t="s">
        <v>61</v>
      </c>
      <c r="I244" s="2">
        <v>9.59</v>
      </c>
      <c r="J244" t="s">
        <v>62</v>
      </c>
      <c r="K244" t="s">
        <v>63</v>
      </c>
      <c r="L244" s="3" t="str">
        <f>+INDEX([1]!TABLA_MAESTRO_DE_ARTICULO[SubGroupName],MATCH(Tabla_lineas[[#This Row],[CODIGO SAP]],[1]!TABLA_MAESTRO_DE_ARTICULO[ItemCode],0))</f>
        <v>JARABE</v>
      </c>
      <c r="M244" t="s">
        <v>64</v>
      </c>
      <c r="N244">
        <v>25</v>
      </c>
      <c r="O244" t="s">
        <v>65</v>
      </c>
      <c r="S244" s="2">
        <v>200</v>
      </c>
      <c r="T244">
        <v>1898</v>
      </c>
      <c r="U244">
        <v>9.59</v>
      </c>
      <c r="V244">
        <v>9.49</v>
      </c>
      <c r="W244">
        <v>5</v>
      </c>
      <c r="Z244" s="4" t="s">
        <v>46</v>
      </c>
      <c r="AA244" t="s">
        <v>153</v>
      </c>
      <c r="AB244">
        <v>46096</v>
      </c>
      <c r="AG244">
        <v>0</v>
      </c>
      <c r="AH244">
        <v>200</v>
      </c>
      <c r="AM244" t="str">
        <f>SUBSTITUTE(Tabla_lineas[[#This Row],[Codigo Liname]]," ","")</f>
        <v>R0503</v>
      </c>
    </row>
    <row r="245" spans="1:39" customFormat="1" x14ac:dyDescent="0.25">
      <c r="A245" s="2">
        <v>36</v>
      </c>
      <c r="B245" t="s">
        <v>517</v>
      </c>
      <c r="C245">
        <f t="shared" si="3"/>
        <v>1626381</v>
      </c>
      <c r="D245">
        <v>6552.5</v>
      </c>
      <c r="E245" t="s">
        <v>250</v>
      </c>
      <c r="F245">
        <v>24.52</v>
      </c>
      <c r="G245">
        <v>24.5</v>
      </c>
      <c r="H245" t="s">
        <v>251</v>
      </c>
      <c r="I245" s="2">
        <v>26.21</v>
      </c>
      <c r="J245" t="s">
        <v>252</v>
      </c>
      <c r="K245" t="s">
        <v>253</v>
      </c>
      <c r="L245" s="3" t="str">
        <f>+INDEX([1]!TABLA_MAESTRO_DE_ARTICULO[SubGroupName],MATCH(Tabla_lineas[[#This Row],[CODIGO SAP]],[1]!TABLA_MAESTRO_DE_ARTICULO[ItemCode],0))</f>
        <v>GEL</v>
      </c>
      <c r="M245" t="s">
        <v>254</v>
      </c>
      <c r="N245">
        <v>28</v>
      </c>
      <c r="O245" t="s">
        <v>255</v>
      </c>
      <c r="S245" s="2">
        <v>250</v>
      </c>
      <c r="T245">
        <v>6122.5</v>
      </c>
      <c r="U245">
        <v>26.21</v>
      </c>
      <c r="V245">
        <v>24.49</v>
      </c>
      <c r="W245">
        <v>5</v>
      </c>
      <c r="Z245" s="4" t="s">
        <v>46</v>
      </c>
      <c r="AA245" t="s">
        <v>153</v>
      </c>
      <c r="AB245">
        <v>46132</v>
      </c>
      <c r="AG245">
        <v>0</v>
      </c>
      <c r="AH245">
        <v>250</v>
      </c>
      <c r="AM245" t="str">
        <f>SUBSTITUTE(Tabla_lineas[[#This Row],[Codigo Liname]]," ","")</f>
        <v>M0101</v>
      </c>
    </row>
    <row r="246" spans="1:39" customFormat="1" x14ac:dyDescent="0.25">
      <c r="A246" s="2">
        <v>36</v>
      </c>
      <c r="B246" t="s">
        <v>517</v>
      </c>
      <c r="C246">
        <f t="shared" si="3"/>
        <v>1626381</v>
      </c>
      <c r="D246">
        <v>8400</v>
      </c>
      <c r="E246" t="s">
        <v>138</v>
      </c>
      <c r="F246">
        <v>0.2</v>
      </c>
      <c r="G246">
        <v>0.2</v>
      </c>
      <c r="H246" t="s">
        <v>139</v>
      </c>
      <c r="I246" s="2">
        <v>0.24</v>
      </c>
      <c r="J246" t="s">
        <v>140</v>
      </c>
      <c r="K246" t="s">
        <v>141</v>
      </c>
      <c r="L246" s="3" t="str">
        <f>+INDEX([1]!TABLA_MAESTRO_DE_ARTICULO[SubGroupName],MATCH(Tabla_lineas[[#This Row],[CODIGO SAP]],[1]!TABLA_MAESTRO_DE_ARTICULO[ItemCode],0))</f>
        <v>COMPRIMIDO</v>
      </c>
      <c r="M246" t="s">
        <v>142</v>
      </c>
      <c r="N246">
        <v>26</v>
      </c>
      <c r="O246" t="s">
        <v>45</v>
      </c>
      <c r="S246" s="2">
        <v>35000</v>
      </c>
      <c r="T246">
        <v>6650</v>
      </c>
      <c r="U246">
        <v>0.24</v>
      </c>
      <c r="V246">
        <v>0.19</v>
      </c>
      <c r="W246">
        <v>0.12</v>
      </c>
      <c r="Z246" s="4" t="s">
        <v>53</v>
      </c>
      <c r="AA246" t="s">
        <v>126</v>
      </c>
      <c r="AB246">
        <v>46132</v>
      </c>
      <c r="AG246">
        <v>0</v>
      </c>
      <c r="AH246">
        <v>35000</v>
      </c>
      <c r="AM246" t="str">
        <f>SUBSTITUTE(Tabla_lineas[[#This Row],[Codigo Liname]]," ","")</f>
        <v>M0102</v>
      </c>
    </row>
    <row r="247" spans="1:39" customFormat="1" x14ac:dyDescent="0.25">
      <c r="A247" s="2">
        <v>36</v>
      </c>
      <c r="B247" t="s">
        <v>517</v>
      </c>
      <c r="C247">
        <f t="shared" si="3"/>
        <v>1626381</v>
      </c>
      <c r="D247">
        <v>26740</v>
      </c>
      <c r="E247" t="s">
        <v>256</v>
      </c>
      <c r="F247">
        <v>3.3</v>
      </c>
      <c r="G247">
        <v>3.3</v>
      </c>
      <c r="H247" t="s">
        <v>257</v>
      </c>
      <c r="I247" s="2">
        <v>3.82</v>
      </c>
      <c r="J247" t="s">
        <v>258</v>
      </c>
      <c r="K247" t="s">
        <v>259</v>
      </c>
      <c r="L247" s="3" t="str">
        <f>+INDEX([1]!TABLA_MAESTRO_DE_ARTICULO[SubGroupName],MATCH(Tabla_lineas[[#This Row],[CODIGO SAP]],[1]!TABLA_MAESTRO_DE_ARTICULO[ItemCode],0))</f>
        <v>SOLUCION INYECTABLE</v>
      </c>
      <c r="M247" t="s">
        <v>260</v>
      </c>
      <c r="N247">
        <v>27</v>
      </c>
      <c r="O247" t="s">
        <v>249</v>
      </c>
      <c r="S247" s="2">
        <v>7000</v>
      </c>
      <c r="T247">
        <v>23030</v>
      </c>
      <c r="U247">
        <v>3.82</v>
      </c>
      <c r="V247">
        <v>3.29</v>
      </c>
      <c r="W247">
        <v>0.7</v>
      </c>
      <c r="Z247" s="4" t="s">
        <v>53</v>
      </c>
      <c r="AA247" t="s">
        <v>153</v>
      </c>
      <c r="AB247">
        <v>46132</v>
      </c>
      <c r="AG247">
        <v>0</v>
      </c>
      <c r="AH247">
        <v>7000</v>
      </c>
      <c r="AM247" t="str">
        <f>SUBSTITUTE(Tabla_lineas[[#This Row],[Codigo Liname]]," ","")</f>
        <v>M0103</v>
      </c>
    </row>
    <row r="248" spans="1:39" customFormat="1" x14ac:dyDescent="0.25">
      <c r="A248" s="2">
        <v>36</v>
      </c>
      <c r="B248" t="s">
        <v>517</v>
      </c>
      <c r="C248">
        <f t="shared" si="3"/>
        <v>1626381</v>
      </c>
      <c r="D248">
        <v>2784</v>
      </c>
      <c r="E248" t="s">
        <v>143</v>
      </c>
      <c r="F248">
        <v>2.17</v>
      </c>
      <c r="G248">
        <v>2.17</v>
      </c>
      <c r="H248" t="s">
        <v>144</v>
      </c>
      <c r="I248" s="2">
        <v>2.3199999999999998</v>
      </c>
      <c r="J248" t="s">
        <v>145</v>
      </c>
      <c r="K248" t="s">
        <v>146</v>
      </c>
      <c r="L248" s="3" t="str">
        <f>+INDEX([1]!TABLA_MAESTRO_DE_ARTICULO[SubGroupName],MATCH(Tabla_lineas[[#This Row],[CODIGO SAP]],[1]!TABLA_MAESTRO_DE_ARTICULO[ItemCode],0))</f>
        <v>CAPSULA DURA</v>
      </c>
      <c r="M248" t="s">
        <v>147</v>
      </c>
      <c r="N248">
        <v>29</v>
      </c>
      <c r="O248" t="s">
        <v>45</v>
      </c>
      <c r="S248" s="2">
        <v>1200</v>
      </c>
      <c r="T248">
        <v>2592</v>
      </c>
      <c r="U248">
        <v>2.3199999999999998</v>
      </c>
      <c r="V248">
        <v>2.16</v>
      </c>
      <c r="W248">
        <v>0.8</v>
      </c>
      <c r="Z248" s="4" t="s">
        <v>46</v>
      </c>
      <c r="AA248" t="s">
        <v>120</v>
      </c>
      <c r="AB248">
        <v>46132</v>
      </c>
      <c r="AG248">
        <v>0</v>
      </c>
      <c r="AH248">
        <v>1200</v>
      </c>
      <c r="AM248" t="str">
        <f>SUBSTITUTE(Tabla_lineas[[#This Row],[Codigo Liname]]," ","")</f>
        <v>J0141</v>
      </c>
    </row>
    <row r="249" spans="1:39" customFormat="1" x14ac:dyDescent="0.25">
      <c r="A249" s="2">
        <v>36</v>
      </c>
      <c r="B249" t="s">
        <v>517</v>
      </c>
      <c r="C249">
        <f t="shared" si="3"/>
        <v>1626381</v>
      </c>
      <c r="D249">
        <v>1325</v>
      </c>
      <c r="E249" t="s">
        <v>266</v>
      </c>
      <c r="F249">
        <v>0.56000000000000005</v>
      </c>
      <c r="G249">
        <v>0.53</v>
      </c>
      <c r="H249" t="s">
        <v>267</v>
      </c>
      <c r="I249" s="2">
        <v>0.53</v>
      </c>
      <c r="J249" t="s">
        <v>268</v>
      </c>
      <c r="K249" t="s">
        <v>269</v>
      </c>
      <c r="L249" s="3" t="str">
        <f>+INDEX([1]!TABLA_MAESTRO_DE_ARTICULO[SubGroupName],MATCH(Tabla_lineas[[#This Row],[CODIGO SAP]],[1]!TABLA_MAESTRO_DE_ARTICULO[ItemCode],0))</f>
        <v>COMPRIMIDO</v>
      </c>
      <c r="M249" t="s">
        <v>270</v>
      </c>
      <c r="N249">
        <v>30</v>
      </c>
      <c r="O249" t="s">
        <v>45</v>
      </c>
      <c r="S249" s="2">
        <v>2500</v>
      </c>
      <c r="T249">
        <v>1300</v>
      </c>
      <c r="U249">
        <v>0.53</v>
      </c>
      <c r="V249">
        <v>0.52</v>
      </c>
      <c r="W249">
        <v>0.12</v>
      </c>
      <c r="Z249" s="4" t="s">
        <v>46</v>
      </c>
      <c r="AA249" t="s">
        <v>126</v>
      </c>
      <c r="AB249">
        <v>46132</v>
      </c>
      <c r="AG249">
        <v>0</v>
      </c>
      <c r="AH249">
        <v>2500</v>
      </c>
      <c r="AM249" t="str">
        <f>SUBSTITUTE(Tabla_lineas[[#This Row],[Codigo Liname]]," ","")</f>
        <v>C0901</v>
      </c>
    </row>
    <row r="250" spans="1:39" customFormat="1" x14ac:dyDescent="0.25">
      <c r="A250" s="2">
        <v>36</v>
      </c>
      <c r="B250" t="s">
        <v>517</v>
      </c>
      <c r="C250">
        <f t="shared" si="3"/>
        <v>1626381</v>
      </c>
      <c r="D250">
        <v>2192.4</v>
      </c>
      <c r="E250" t="s">
        <v>292</v>
      </c>
      <c r="F250">
        <v>25.27</v>
      </c>
      <c r="G250">
        <v>18.27</v>
      </c>
      <c r="H250" t="s">
        <v>293</v>
      </c>
      <c r="I250" s="2">
        <v>18.27</v>
      </c>
      <c r="J250" t="s">
        <v>294</v>
      </c>
      <c r="K250" t="s">
        <v>295</v>
      </c>
      <c r="L250" s="3" t="str">
        <f>+INDEX([1]!TABLA_MAESTRO_DE_ARTICULO[SubGroupName],MATCH(Tabla_lineas[[#This Row],[CODIGO SAP]],[1]!TABLA_MAESTRO_DE_ARTICULO[ItemCode],0))</f>
        <v>CREMA DERMICA</v>
      </c>
      <c r="M250" t="s">
        <v>296</v>
      </c>
      <c r="N250">
        <v>32</v>
      </c>
      <c r="O250" t="s">
        <v>297</v>
      </c>
      <c r="S250" s="2">
        <v>120</v>
      </c>
      <c r="T250">
        <v>2191.2000000000003</v>
      </c>
      <c r="U250">
        <v>18.27</v>
      </c>
      <c r="V250">
        <v>18.260000000000002</v>
      </c>
      <c r="W250">
        <v>5</v>
      </c>
      <c r="Z250" s="4" t="s">
        <v>46</v>
      </c>
      <c r="AA250" t="s">
        <v>153</v>
      </c>
      <c r="AB250">
        <v>46132</v>
      </c>
      <c r="AG250">
        <v>0</v>
      </c>
      <c r="AH250">
        <v>120</v>
      </c>
      <c r="AM250" t="str">
        <f>SUBSTITUTE(Tabla_lineas[[#This Row],[Codigo Liname]]," ","")</f>
        <v>D0704</v>
      </c>
    </row>
    <row r="251" spans="1:39" customFormat="1" x14ac:dyDescent="0.25">
      <c r="A251" s="2">
        <v>36</v>
      </c>
      <c r="B251" t="s">
        <v>517</v>
      </c>
      <c r="C251">
        <f t="shared" si="3"/>
        <v>1626381</v>
      </c>
      <c r="D251">
        <v>12355</v>
      </c>
      <c r="E251" t="s">
        <v>298</v>
      </c>
      <c r="F251">
        <v>14.58</v>
      </c>
      <c r="G251">
        <v>14.58</v>
      </c>
      <c r="H251" t="s">
        <v>299</v>
      </c>
      <c r="I251" s="2">
        <v>24.71</v>
      </c>
      <c r="J251" t="s">
        <v>300</v>
      </c>
      <c r="K251" t="s">
        <v>301</v>
      </c>
      <c r="L251" s="3" t="str">
        <f>+INDEX([1]!TABLA_MAESTRO_DE_ARTICULO[SubGroupName],MATCH(Tabla_lineas[[#This Row],[CODIGO SAP]],[1]!TABLA_MAESTRO_DE_ARTICULO[ItemCode],0))</f>
        <v>SUSPENSION</v>
      </c>
      <c r="M251" t="s">
        <v>302</v>
      </c>
      <c r="N251">
        <v>35</v>
      </c>
      <c r="O251" t="s">
        <v>65</v>
      </c>
      <c r="S251" s="2">
        <v>500</v>
      </c>
      <c r="T251">
        <v>7285</v>
      </c>
      <c r="U251">
        <v>24.71</v>
      </c>
      <c r="V251">
        <v>14.57</v>
      </c>
      <c r="W251">
        <v>5.5</v>
      </c>
      <c r="Z251" s="4" t="s">
        <v>46</v>
      </c>
      <c r="AA251" t="s">
        <v>153</v>
      </c>
      <c r="AB251">
        <v>46096</v>
      </c>
      <c r="AG251">
        <v>0</v>
      </c>
      <c r="AH251">
        <v>500</v>
      </c>
      <c r="AM251" t="str">
        <f>SUBSTITUTE(Tabla_lineas[[#This Row],[Codigo Liname]]," ","")</f>
        <v>M0104</v>
      </c>
    </row>
    <row r="252" spans="1:39" customFormat="1" x14ac:dyDescent="0.25">
      <c r="A252" s="2">
        <v>36</v>
      </c>
      <c r="B252" t="s">
        <v>517</v>
      </c>
      <c r="C252">
        <f t="shared" si="3"/>
        <v>1626381</v>
      </c>
      <c r="D252">
        <v>31394.999999999996</v>
      </c>
      <c r="E252" t="s">
        <v>303</v>
      </c>
      <c r="F252">
        <v>0.75</v>
      </c>
      <c r="G252">
        <v>0.69</v>
      </c>
      <c r="H252" t="s">
        <v>304</v>
      </c>
      <c r="I252" s="2">
        <v>0.69</v>
      </c>
      <c r="J252" t="s">
        <v>305</v>
      </c>
      <c r="K252" t="s">
        <v>306</v>
      </c>
      <c r="L252" s="3" t="str">
        <f>+INDEX([1]!TABLA_MAESTRO_DE_ARTICULO[SubGroupName],MATCH(Tabla_lineas[[#This Row],[CODIGO SAP]],[1]!TABLA_MAESTRO_DE_ARTICULO[ItemCode],0))</f>
        <v>COMPRIMIDO</v>
      </c>
      <c r="M252" t="s">
        <v>307</v>
      </c>
      <c r="N252">
        <v>34</v>
      </c>
      <c r="O252" t="s">
        <v>45</v>
      </c>
      <c r="P252">
        <v>138600</v>
      </c>
      <c r="Q252">
        <v>3275900</v>
      </c>
      <c r="R252">
        <v>3414500</v>
      </c>
      <c r="S252" s="2">
        <v>45500</v>
      </c>
      <c r="T252">
        <v>30940.000000000004</v>
      </c>
      <c r="U252">
        <v>0.69</v>
      </c>
      <c r="V252">
        <v>0.68</v>
      </c>
      <c r="W252">
        <v>0.14000000000000001</v>
      </c>
      <c r="Z252" s="4" t="s">
        <v>46</v>
      </c>
      <c r="AA252" t="s">
        <v>120</v>
      </c>
      <c r="AB252">
        <v>46132</v>
      </c>
      <c r="AG252">
        <v>0</v>
      </c>
      <c r="AH252">
        <v>45500</v>
      </c>
      <c r="AM252" t="str">
        <f>SUBSTITUTE(Tabla_lineas[[#This Row],[Codigo Liname]]," ","")</f>
        <v>M0105</v>
      </c>
    </row>
    <row r="253" spans="1:39" customFormat="1" x14ac:dyDescent="0.25">
      <c r="A253" s="2">
        <v>36</v>
      </c>
      <c r="B253" t="s">
        <v>517</v>
      </c>
      <c r="C253">
        <f t="shared" si="3"/>
        <v>1626381</v>
      </c>
      <c r="D253">
        <v>680</v>
      </c>
      <c r="E253" t="s">
        <v>454</v>
      </c>
      <c r="F253">
        <v>0.33</v>
      </c>
      <c r="G253">
        <v>0.33</v>
      </c>
      <c r="H253" t="s">
        <v>455</v>
      </c>
      <c r="I253" s="2">
        <v>0.68</v>
      </c>
      <c r="J253" t="s">
        <v>456</v>
      </c>
      <c r="K253" t="s">
        <v>457</v>
      </c>
      <c r="L253" s="3" t="str">
        <f>+INDEX([1]!TABLA_MAESTRO_DE_ARTICULO[SubGroupName],MATCH(Tabla_lineas[[#This Row],[CODIGO SAP]],[1]!TABLA_MAESTRO_DE_ARTICULO[ItemCode],0))</f>
        <v>COMPRIMIDO</v>
      </c>
      <c r="M253" t="s">
        <v>458</v>
      </c>
      <c r="N253">
        <v>36</v>
      </c>
      <c r="O253" t="s">
        <v>45</v>
      </c>
      <c r="S253" s="2">
        <v>1000</v>
      </c>
      <c r="T253">
        <v>320</v>
      </c>
      <c r="U253">
        <v>0.68</v>
      </c>
      <c r="V253">
        <v>0.32</v>
      </c>
      <c r="W253">
        <v>0.12</v>
      </c>
      <c r="Z253" s="4" t="s">
        <v>46</v>
      </c>
      <c r="AA253" t="s">
        <v>153</v>
      </c>
      <c r="AB253">
        <v>46132</v>
      </c>
      <c r="AG253">
        <v>0</v>
      </c>
      <c r="AH253">
        <v>1000</v>
      </c>
      <c r="AM253" t="str">
        <f>SUBSTITUTE(Tabla_lineas[[#This Row],[Codigo Liname]]," ","")</f>
        <v>M0106</v>
      </c>
    </row>
    <row r="254" spans="1:39" customFormat="1" x14ac:dyDescent="0.25">
      <c r="A254" s="2">
        <v>36</v>
      </c>
      <c r="B254" t="s">
        <v>517</v>
      </c>
      <c r="C254">
        <f t="shared" si="3"/>
        <v>1626381</v>
      </c>
      <c r="D254">
        <v>16350</v>
      </c>
      <c r="E254" t="s">
        <v>308</v>
      </c>
      <c r="F254">
        <v>5.07</v>
      </c>
      <c r="G254">
        <v>5.07</v>
      </c>
      <c r="H254" t="s">
        <v>309</v>
      </c>
      <c r="I254" s="2">
        <v>10.9</v>
      </c>
      <c r="J254" t="s">
        <v>310</v>
      </c>
      <c r="K254" t="s">
        <v>311</v>
      </c>
      <c r="L254" s="3" t="str">
        <f>+INDEX([1]!TABLA_MAESTRO_DE_ARTICULO[SubGroupName],MATCH(Tabla_lineas[[#This Row],[CODIGO SAP]],[1]!TABLA_MAESTRO_DE_ARTICULO[ItemCode],0))</f>
        <v>SOLUCION INYECTABLE</v>
      </c>
      <c r="M254" t="s">
        <v>312</v>
      </c>
      <c r="N254">
        <v>38</v>
      </c>
      <c r="O254" t="s">
        <v>249</v>
      </c>
      <c r="S254" s="2">
        <v>1500</v>
      </c>
      <c r="T254">
        <v>7605</v>
      </c>
      <c r="U254">
        <v>10.9</v>
      </c>
      <c r="V254">
        <v>5.07</v>
      </c>
      <c r="W254">
        <v>1</v>
      </c>
      <c r="Z254" s="4" t="s">
        <v>46</v>
      </c>
      <c r="AA254" t="s">
        <v>126</v>
      </c>
      <c r="AB254">
        <v>46132</v>
      </c>
      <c r="AG254">
        <v>0</v>
      </c>
      <c r="AH254">
        <v>1500</v>
      </c>
      <c r="AM254" t="str">
        <f>SUBSTITUTE(Tabla_lineas[[#This Row],[Codigo Liname]]," ","")</f>
        <v>M0109</v>
      </c>
    </row>
    <row r="255" spans="1:39" customFormat="1" x14ac:dyDescent="0.25">
      <c r="A255" s="2">
        <v>36</v>
      </c>
      <c r="B255" t="s">
        <v>517</v>
      </c>
      <c r="C255">
        <f t="shared" si="3"/>
        <v>1626381</v>
      </c>
      <c r="D255">
        <v>2155.5</v>
      </c>
      <c r="E255" t="s">
        <v>76</v>
      </c>
      <c r="F255">
        <v>14.47</v>
      </c>
      <c r="G255">
        <v>14.37</v>
      </c>
      <c r="H255" t="s">
        <v>77</v>
      </c>
      <c r="I255" s="2">
        <v>14.37</v>
      </c>
      <c r="J255" t="s">
        <v>78</v>
      </c>
      <c r="K255" t="s">
        <v>79</v>
      </c>
      <c r="L255" s="3" t="str">
        <f>+INDEX([1]!TABLA_MAESTRO_DE_ARTICULO[SubGroupName],MATCH(Tabla_lineas[[#This Row],[CODIGO SAP]],[1]!TABLA_MAESTRO_DE_ARTICULO[ItemCode],0))</f>
        <v>SOLUCION INYECTABLE</v>
      </c>
      <c r="M255" t="s">
        <v>80</v>
      </c>
      <c r="N255">
        <v>40</v>
      </c>
      <c r="O255" t="s">
        <v>81</v>
      </c>
      <c r="S255" s="2">
        <v>150</v>
      </c>
      <c r="T255">
        <v>2154</v>
      </c>
      <c r="U255">
        <v>14.37</v>
      </c>
      <c r="V255">
        <v>14.36</v>
      </c>
      <c r="W255">
        <v>4</v>
      </c>
      <c r="Z255" s="4" t="s">
        <v>46</v>
      </c>
      <c r="AA255" t="s">
        <v>153</v>
      </c>
      <c r="AB255">
        <v>46132</v>
      </c>
      <c r="AG255">
        <v>0</v>
      </c>
      <c r="AH255">
        <v>150</v>
      </c>
      <c r="AM255" t="str">
        <f>SUBSTITUTE(Tabla_lineas[[#This Row],[Codigo Liname]]," ","")</f>
        <v>N0112</v>
      </c>
    </row>
    <row r="256" spans="1:39" customFormat="1" x14ac:dyDescent="0.25">
      <c r="A256" s="2">
        <v>36</v>
      </c>
      <c r="B256" t="s">
        <v>517</v>
      </c>
      <c r="C256">
        <f t="shared" si="3"/>
        <v>1626381</v>
      </c>
      <c r="D256">
        <v>73400</v>
      </c>
      <c r="E256" t="s">
        <v>82</v>
      </c>
      <c r="F256">
        <v>1.61</v>
      </c>
      <c r="G256">
        <v>1.61</v>
      </c>
      <c r="H256" t="s">
        <v>83</v>
      </c>
      <c r="I256" s="2">
        <v>3.67</v>
      </c>
      <c r="J256" t="s">
        <v>84</v>
      </c>
      <c r="K256" t="s">
        <v>85</v>
      </c>
      <c r="L256" s="3" t="str">
        <f>+INDEX([1]!TABLA_MAESTRO_DE_ARTICULO[SubGroupName],MATCH(Tabla_lineas[[#This Row],[CODIGO SAP]],[1]!TABLA_MAESTRO_DE_ARTICULO[ItemCode],0))</f>
        <v>COMPRIMIDO</v>
      </c>
      <c r="M256" t="s">
        <v>86</v>
      </c>
      <c r="N256">
        <v>41</v>
      </c>
      <c r="O256" t="s">
        <v>45</v>
      </c>
      <c r="S256" s="2">
        <v>20000</v>
      </c>
      <c r="T256">
        <v>32000</v>
      </c>
      <c r="U256">
        <v>3.67</v>
      </c>
      <c r="V256">
        <v>1.6</v>
      </c>
      <c r="W256">
        <v>0.15</v>
      </c>
      <c r="Z256" s="4" t="s">
        <v>46</v>
      </c>
      <c r="AA256" t="s">
        <v>126</v>
      </c>
      <c r="AB256">
        <v>46132</v>
      </c>
      <c r="AG256">
        <v>0</v>
      </c>
      <c r="AH256">
        <v>20000</v>
      </c>
      <c r="AM256" t="str">
        <f>SUBSTITUTE(Tabla_lineas[[#This Row],[Codigo Liname]]," ","")</f>
        <v>C0902</v>
      </c>
    </row>
    <row r="257" spans="1:39" customFormat="1" x14ac:dyDescent="0.25">
      <c r="A257" s="2">
        <v>36</v>
      </c>
      <c r="B257" t="s">
        <v>517</v>
      </c>
      <c r="C257">
        <f t="shared" si="3"/>
        <v>1626381</v>
      </c>
      <c r="D257">
        <v>1445</v>
      </c>
      <c r="E257" t="s">
        <v>459</v>
      </c>
      <c r="F257">
        <v>4.76</v>
      </c>
      <c r="G257">
        <v>2.89</v>
      </c>
      <c r="H257" t="s">
        <v>460</v>
      </c>
      <c r="I257" s="2">
        <v>2.89</v>
      </c>
      <c r="J257" t="s">
        <v>461</v>
      </c>
      <c r="K257" t="s">
        <v>462</v>
      </c>
      <c r="L257" s="3" t="str">
        <f>+INDEX([1]!TABLA_MAESTRO_DE_ARTICULO[SubGroupName],MATCH(Tabla_lineas[[#This Row],[CODIGO SAP]],[1]!TABLA_MAESTRO_DE_ARTICULO[ItemCode],0))</f>
        <v>COMPRIMIDO</v>
      </c>
      <c r="M257" t="s">
        <v>463</v>
      </c>
      <c r="N257">
        <v>42</v>
      </c>
      <c r="O257" t="s">
        <v>45</v>
      </c>
      <c r="S257" s="2">
        <v>500</v>
      </c>
      <c r="T257">
        <v>1440</v>
      </c>
      <c r="U257">
        <v>2.89</v>
      </c>
      <c r="V257">
        <v>2.88</v>
      </c>
      <c r="W257">
        <v>0.7</v>
      </c>
      <c r="Z257" s="4" t="s">
        <v>53</v>
      </c>
      <c r="AA257" t="s">
        <v>120</v>
      </c>
      <c r="AB257">
        <v>46132</v>
      </c>
      <c r="AG257">
        <v>0</v>
      </c>
      <c r="AH257">
        <v>500</v>
      </c>
      <c r="AM257" t="str">
        <f>SUBSTITUTE(Tabla_lineas[[#This Row],[Codigo Liname]]," ","")</f>
        <v>P0205</v>
      </c>
    </row>
    <row r="258" spans="1:39" customFormat="1" x14ac:dyDescent="0.25">
      <c r="A258" s="2">
        <v>36</v>
      </c>
      <c r="B258" t="s">
        <v>517</v>
      </c>
      <c r="C258">
        <f t="shared" ref="C258:C321" si="4">IFERROR(VALUE(RIGHT(TRIM(LEFT(B258,SEARCH("Eco",B258)-1)),7)),"COTI")</f>
        <v>1626381</v>
      </c>
      <c r="D258">
        <v>20000</v>
      </c>
      <c r="E258" t="s">
        <v>148</v>
      </c>
      <c r="F258">
        <v>5.12</v>
      </c>
      <c r="G258">
        <v>4</v>
      </c>
      <c r="H258" t="s">
        <v>149</v>
      </c>
      <c r="I258" s="2">
        <v>4</v>
      </c>
      <c r="J258" t="s">
        <v>150</v>
      </c>
      <c r="K258" t="s">
        <v>151</v>
      </c>
      <c r="L258" s="3" t="str">
        <f>+INDEX([1]!TABLA_MAESTRO_DE_ARTICULO[SubGroupName],MATCH(Tabla_lineas[[#This Row],[CODIGO SAP]],[1]!TABLA_MAESTRO_DE_ARTICULO[ItemCode],0))</f>
        <v>COMPRIMIDO</v>
      </c>
      <c r="M258" t="s">
        <v>152</v>
      </c>
      <c r="N258">
        <v>43</v>
      </c>
      <c r="O258" t="s">
        <v>45</v>
      </c>
      <c r="P258">
        <v>37700</v>
      </c>
      <c r="Q258">
        <v>150100</v>
      </c>
      <c r="R258">
        <v>187800</v>
      </c>
      <c r="S258" s="2">
        <v>5000</v>
      </c>
      <c r="T258">
        <v>19950</v>
      </c>
      <c r="U258">
        <v>4</v>
      </c>
      <c r="V258">
        <v>3.99</v>
      </c>
      <c r="W258">
        <v>0.12</v>
      </c>
      <c r="Z258" s="4" t="s">
        <v>46</v>
      </c>
      <c r="AA258" t="s">
        <v>153</v>
      </c>
      <c r="AB258">
        <v>46132</v>
      </c>
      <c r="AG258">
        <v>0</v>
      </c>
      <c r="AH258">
        <v>5000</v>
      </c>
      <c r="AM258" t="str">
        <f>SUBSTITUTE(Tabla_lineas[[#This Row],[Codigo Liname]]," ","")</f>
        <v>M0111</v>
      </c>
    </row>
    <row r="259" spans="1:39" customFormat="1" x14ac:dyDescent="0.25">
      <c r="A259" s="2">
        <v>36</v>
      </c>
      <c r="B259" t="s">
        <v>517</v>
      </c>
      <c r="C259">
        <f t="shared" si="4"/>
        <v>1626381</v>
      </c>
      <c r="D259">
        <v>15800</v>
      </c>
      <c r="E259" t="s">
        <v>313</v>
      </c>
      <c r="F259">
        <v>5.29</v>
      </c>
      <c r="G259">
        <v>5.29</v>
      </c>
      <c r="H259" t="s">
        <v>314</v>
      </c>
      <c r="I259" s="2">
        <v>6.32</v>
      </c>
      <c r="J259" t="s">
        <v>315</v>
      </c>
      <c r="K259" t="s">
        <v>316</v>
      </c>
      <c r="L259" s="3" t="str">
        <f>+INDEX([1]!TABLA_MAESTRO_DE_ARTICULO[SubGroupName],MATCH(Tabla_lineas[[#This Row],[CODIGO SAP]],[1]!TABLA_MAESTRO_DE_ARTICULO[ItemCode],0))</f>
        <v>SOLUCION INYECTABLE</v>
      </c>
      <c r="M259" t="s">
        <v>317</v>
      </c>
      <c r="N259">
        <v>44</v>
      </c>
      <c r="O259" t="s">
        <v>249</v>
      </c>
      <c r="S259" s="2">
        <v>2500</v>
      </c>
      <c r="T259">
        <v>13200</v>
      </c>
      <c r="U259">
        <v>6.32</v>
      </c>
      <c r="V259">
        <v>5.28</v>
      </c>
      <c r="W259">
        <v>0.7</v>
      </c>
      <c r="Z259" s="4" t="s">
        <v>46</v>
      </c>
      <c r="AA259" t="s">
        <v>120</v>
      </c>
      <c r="AB259">
        <v>46132</v>
      </c>
      <c r="AG259">
        <v>0</v>
      </c>
      <c r="AH259">
        <v>2500</v>
      </c>
      <c r="AM259" t="str">
        <f>SUBSTITUTE(Tabla_lineas[[#This Row],[Codigo Liname]]," ","")</f>
        <v>N0205</v>
      </c>
    </row>
    <row r="260" spans="1:39" customFormat="1" x14ac:dyDescent="0.25">
      <c r="A260" s="2">
        <v>36</v>
      </c>
      <c r="B260" t="s">
        <v>517</v>
      </c>
      <c r="C260">
        <f t="shared" si="4"/>
        <v>1626381</v>
      </c>
      <c r="D260">
        <v>23450</v>
      </c>
      <c r="E260" t="s">
        <v>318</v>
      </c>
      <c r="F260">
        <v>1.26</v>
      </c>
      <c r="G260">
        <v>1.26</v>
      </c>
      <c r="H260" t="s">
        <v>319</v>
      </c>
      <c r="I260" s="2">
        <v>3.35</v>
      </c>
      <c r="J260" t="s">
        <v>320</v>
      </c>
      <c r="K260" t="s">
        <v>321</v>
      </c>
      <c r="L260" s="3" t="str">
        <f>+INDEX([1]!TABLA_MAESTRO_DE_ARTICULO[SubGroupName],MATCH(Tabla_lineas[[#This Row],[CODIGO SAP]],[1]!TABLA_MAESTRO_DE_ARTICULO[ItemCode],0))</f>
        <v>COMPRIMIDO</v>
      </c>
      <c r="M260" t="s">
        <v>322</v>
      </c>
      <c r="N260">
        <v>45</v>
      </c>
      <c r="O260" t="s">
        <v>45</v>
      </c>
      <c r="S260" s="2">
        <v>7000</v>
      </c>
      <c r="T260">
        <v>8750</v>
      </c>
      <c r="U260">
        <v>3.35</v>
      </c>
      <c r="V260">
        <v>1.25</v>
      </c>
      <c r="W260">
        <v>0.2</v>
      </c>
      <c r="Z260" s="4" t="s">
        <v>46</v>
      </c>
      <c r="AA260" t="s">
        <v>120</v>
      </c>
      <c r="AB260">
        <v>46132</v>
      </c>
      <c r="AG260">
        <v>0</v>
      </c>
      <c r="AH260">
        <v>7000</v>
      </c>
      <c r="AM260" t="str">
        <f>SUBSTITUTE(Tabla_lineas[[#This Row],[Codigo Liname]]," ","")</f>
        <v>A1004</v>
      </c>
    </row>
    <row r="261" spans="1:39" customFormat="1" x14ac:dyDescent="0.25">
      <c r="A261" s="2">
        <v>36</v>
      </c>
      <c r="B261" t="s">
        <v>517</v>
      </c>
      <c r="C261">
        <f t="shared" si="4"/>
        <v>1626381</v>
      </c>
      <c r="D261">
        <v>3530</v>
      </c>
      <c r="E261" t="s">
        <v>323</v>
      </c>
      <c r="F261">
        <v>5.91</v>
      </c>
      <c r="G261">
        <v>3.53</v>
      </c>
      <c r="H261" t="s">
        <v>324</v>
      </c>
      <c r="I261" s="2">
        <v>3.53</v>
      </c>
      <c r="J261" t="s">
        <v>325</v>
      </c>
      <c r="K261" t="s">
        <v>326</v>
      </c>
      <c r="L261" s="3" t="str">
        <f>+INDEX([1]!TABLA_MAESTRO_DE_ARTICULO[SubGroupName],MATCH(Tabla_lineas[[#This Row],[CODIGO SAP]],[1]!TABLA_MAESTRO_DE_ARTICULO[ItemCode],0))</f>
        <v>SOLUCION INYECTABLE</v>
      </c>
      <c r="M261" t="s">
        <v>327</v>
      </c>
      <c r="N261">
        <v>46</v>
      </c>
      <c r="O261" t="s">
        <v>249</v>
      </c>
      <c r="S261" s="2">
        <v>1000</v>
      </c>
      <c r="T261">
        <v>3520</v>
      </c>
      <c r="U261">
        <v>3.53</v>
      </c>
      <c r="V261">
        <v>3.52</v>
      </c>
      <c r="W261">
        <v>0.7</v>
      </c>
      <c r="Z261" s="4" t="s">
        <v>46</v>
      </c>
      <c r="AA261" t="s">
        <v>153</v>
      </c>
      <c r="AB261">
        <v>46132</v>
      </c>
      <c r="AG261">
        <v>0</v>
      </c>
      <c r="AH261">
        <v>1000</v>
      </c>
      <c r="AM261" t="str">
        <f>SUBSTITUTE(Tabla_lineas[[#This Row],[Codigo Liname]]," ","")</f>
        <v>A0308</v>
      </c>
    </row>
    <row r="262" spans="1:39" customFormat="1" x14ac:dyDescent="0.25">
      <c r="A262" s="2">
        <v>36</v>
      </c>
      <c r="B262" t="s">
        <v>517</v>
      </c>
      <c r="C262">
        <f t="shared" si="4"/>
        <v>1626381</v>
      </c>
      <c r="D262">
        <v>3688.9999999999991</v>
      </c>
      <c r="E262" t="s">
        <v>92</v>
      </c>
      <c r="F262">
        <v>4.72</v>
      </c>
      <c r="G262">
        <v>4.72</v>
      </c>
      <c r="H262" t="s">
        <v>93</v>
      </c>
      <c r="I262" s="2">
        <v>5.27</v>
      </c>
      <c r="J262" t="s">
        <v>94</v>
      </c>
      <c r="K262" t="s">
        <v>95</v>
      </c>
      <c r="L262" s="3" t="str">
        <f>+INDEX([1]!TABLA_MAESTRO_DE_ARTICULO[SubGroupName],MATCH(Tabla_lineas[[#This Row],[CODIGO SAP]],[1]!TABLA_MAESTRO_DE_ARTICULO[ItemCode],0))</f>
        <v>OVULO VAGINAL</v>
      </c>
      <c r="M262" t="s">
        <v>96</v>
      </c>
      <c r="N262">
        <v>47</v>
      </c>
      <c r="O262" t="s">
        <v>97</v>
      </c>
      <c r="S262" s="2">
        <v>700</v>
      </c>
      <c r="T262">
        <v>3297</v>
      </c>
      <c r="U262">
        <v>5.27</v>
      </c>
      <c r="V262">
        <v>4.71</v>
      </c>
      <c r="W262">
        <v>0.8</v>
      </c>
      <c r="Z262" s="4" t="s">
        <v>46</v>
      </c>
      <c r="AA262" t="s">
        <v>126</v>
      </c>
      <c r="AB262">
        <v>46132</v>
      </c>
      <c r="AG262">
        <v>0</v>
      </c>
      <c r="AH262">
        <v>700</v>
      </c>
      <c r="AM262" t="str">
        <f>SUBSTITUTE(Tabla_lineas[[#This Row],[Codigo Liname]]," ","")</f>
        <v>G0104</v>
      </c>
    </row>
    <row r="263" spans="1:39" customFormat="1" x14ac:dyDescent="0.25">
      <c r="A263" s="2">
        <v>36</v>
      </c>
      <c r="B263" t="s">
        <v>517</v>
      </c>
      <c r="C263">
        <f t="shared" si="4"/>
        <v>1626381</v>
      </c>
      <c r="D263">
        <v>520.5</v>
      </c>
      <c r="E263" t="s">
        <v>343</v>
      </c>
      <c r="F263">
        <v>26.57</v>
      </c>
      <c r="G263">
        <v>17.350000000000001</v>
      </c>
      <c r="H263" t="s">
        <v>344</v>
      </c>
      <c r="I263" s="2">
        <v>17.350000000000001</v>
      </c>
      <c r="J263" t="s">
        <v>345</v>
      </c>
      <c r="K263" t="s">
        <v>346</v>
      </c>
      <c r="L263" s="3" t="str">
        <f>+INDEX([1]!TABLA_MAESTRO_DE_ARTICULO[SubGroupName],MATCH(Tabla_lineas[[#This Row],[CODIGO SAP]],[1]!TABLA_MAESTRO_DE_ARTICULO[ItemCode],0))</f>
        <v>CREMA DERMICA</v>
      </c>
      <c r="M263" t="s">
        <v>347</v>
      </c>
      <c r="N263">
        <v>48</v>
      </c>
      <c r="O263" t="s">
        <v>297</v>
      </c>
      <c r="S263" s="2">
        <v>30</v>
      </c>
      <c r="T263">
        <v>520.20000000000005</v>
      </c>
      <c r="U263">
        <v>17.350000000000001</v>
      </c>
      <c r="V263">
        <v>17.34</v>
      </c>
      <c r="W263">
        <v>5</v>
      </c>
      <c r="Z263" s="4" t="s">
        <v>46</v>
      </c>
      <c r="AA263" t="s">
        <v>153</v>
      </c>
      <c r="AB263">
        <v>46096</v>
      </c>
      <c r="AG263">
        <v>0</v>
      </c>
      <c r="AH263">
        <v>30</v>
      </c>
      <c r="AM263" t="str">
        <f>SUBSTITUTE(Tabla_lineas[[#This Row],[Codigo Liname]]," ","")</f>
        <v>D0104</v>
      </c>
    </row>
    <row r="264" spans="1:39" customFormat="1" x14ac:dyDescent="0.25">
      <c r="A264" s="2">
        <v>36</v>
      </c>
      <c r="B264" t="s">
        <v>517</v>
      </c>
      <c r="C264">
        <f t="shared" si="4"/>
        <v>1626381</v>
      </c>
      <c r="D264">
        <v>908.4000000000002</v>
      </c>
      <c r="E264" t="s">
        <v>348</v>
      </c>
      <c r="F264">
        <v>31.43</v>
      </c>
      <c r="G264">
        <v>31.43</v>
      </c>
      <c r="H264" t="s">
        <v>349</v>
      </c>
      <c r="I264" s="2">
        <v>45.42</v>
      </c>
      <c r="J264" t="s">
        <v>350</v>
      </c>
      <c r="K264" t="s">
        <v>351</v>
      </c>
      <c r="L264" s="3" t="str">
        <f>+INDEX([1]!TABLA_MAESTRO_DE_ARTICULO[SubGroupName],MATCH(Tabla_lineas[[#This Row],[CODIGO SAP]],[1]!TABLA_MAESTRO_DE_ARTICULO[ItemCode],0))</f>
        <v>SUSPENSION</v>
      </c>
      <c r="M264" t="s">
        <v>352</v>
      </c>
      <c r="N264">
        <v>49</v>
      </c>
      <c r="O264" t="s">
        <v>181</v>
      </c>
      <c r="S264" s="2">
        <v>20</v>
      </c>
      <c r="T264">
        <v>628.40000000000009</v>
      </c>
      <c r="U264">
        <v>45.42</v>
      </c>
      <c r="V264">
        <v>31.42</v>
      </c>
      <c r="W264">
        <v>10</v>
      </c>
      <c r="Z264" s="4" t="s">
        <v>46</v>
      </c>
      <c r="AA264" t="s">
        <v>153</v>
      </c>
      <c r="AB264">
        <v>46132</v>
      </c>
      <c r="AG264">
        <v>0</v>
      </c>
      <c r="AH264">
        <v>20</v>
      </c>
      <c r="AM264" t="str">
        <f>SUBSTITUTE(Tabla_lineas[[#This Row],[Codigo Liname]]," ","")</f>
        <v>A0704</v>
      </c>
    </row>
    <row r="265" spans="1:39" customFormat="1" x14ac:dyDescent="0.25">
      <c r="A265" s="2">
        <v>36</v>
      </c>
      <c r="B265" t="s">
        <v>517</v>
      </c>
      <c r="C265">
        <f t="shared" si="4"/>
        <v>1626381</v>
      </c>
      <c r="D265">
        <v>2762.5499999999997</v>
      </c>
      <c r="E265" t="s">
        <v>98</v>
      </c>
      <c r="F265">
        <v>9.4</v>
      </c>
      <c r="G265">
        <v>8.77</v>
      </c>
      <c r="H265" t="s">
        <v>99</v>
      </c>
      <c r="I265" s="2">
        <v>8.77</v>
      </c>
      <c r="J265" t="s">
        <v>100</v>
      </c>
      <c r="K265" t="s">
        <v>101</v>
      </c>
      <c r="L265" s="3" t="str">
        <f>+INDEX([1]!TABLA_MAESTRO_DE_ARTICULO[SubGroupName],MATCH(Tabla_lineas[[#This Row],[CODIGO SAP]],[1]!TABLA_MAESTRO_DE_ARTICULO[ItemCode],0))</f>
        <v>GOTAS</v>
      </c>
      <c r="M265" t="s">
        <v>102</v>
      </c>
      <c r="N265">
        <v>54</v>
      </c>
      <c r="O265" t="s">
        <v>103</v>
      </c>
      <c r="S265" s="2">
        <v>315</v>
      </c>
      <c r="T265">
        <v>2759.4</v>
      </c>
      <c r="U265">
        <v>8.77</v>
      </c>
      <c r="V265">
        <v>8.76</v>
      </c>
      <c r="W265">
        <v>3</v>
      </c>
      <c r="Z265" s="4" t="s">
        <v>53</v>
      </c>
      <c r="AA265" t="s">
        <v>153</v>
      </c>
      <c r="AB265">
        <v>46132</v>
      </c>
      <c r="AG265">
        <v>0</v>
      </c>
      <c r="AH265">
        <v>315</v>
      </c>
      <c r="AM265" t="str">
        <f>SUBSTITUTE(Tabla_lineas[[#This Row],[Codigo Liname]]," ","")</f>
        <v>N0210</v>
      </c>
    </row>
    <row r="266" spans="1:39" customFormat="1" x14ac:dyDescent="0.25">
      <c r="A266" s="2">
        <v>36</v>
      </c>
      <c r="B266" t="s">
        <v>517</v>
      </c>
      <c r="C266">
        <f t="shared" si="4"/>
        <v>1626381</v>
      </c>
      <c r="D266">
        <v>4182</v>
      </c>
      <c r="E266" t="s">
        <v>353</v>
      </c>
      <c r="F266">
        <v>11.88</v>
      </c>
      <c r="G266">
        <v>11.88</v>
      </c>
      <c r="H266" t="s">
        <v>354</v>
      </c>
      <c r="I266" s="2">
        <v>13.94</v>
      </c>
      <c r="J266" t="s">
        <v>355</v>
      </c>
      <c r="K266" t="s">
        <v>356</v>
      </c>
      <c r="L266" s="3" t="str">
        <f>+INDEX([1]!TABLA_MAESTRO_DE_ARTICULO[SubGroupName],MATCH(Tabla_lineas[[#This Row],[CODIGO SAP]],[1]!TABLA_MAESTRO_DE_ARTICULO[ItemCode],0))</f>
        <v>JARABE</v>
      </c>
      <c r="M266" t="s">
        <v>357</v>
      </c>
      <c r="N266">
        <v>55</v>
      </c>
      <c r="O266" t="s">
        <v>181</v>
      </c>
      <c r="S266" s="2">
        <v>300</v>
      </c>
      <c r="T266">
        <v>3560.9999999999995</v>
      </c>
      <c r="U266">
        <v>13.94</v>
      </c>
      <c r="V266">
        <v>11.87</v>
      </c>
      <c r="W266">
        <v>5.5</v>
      </c>
      <c r="Z266" s="4" t="s">
        <v>46</v>
      </c>
      <c r="AA266" t="s">
        <v>153</v>
      </c>
      <c r="AB266">
        <v>46096</v>
      </c>
      <c r="AG266">
        <v>0</v>
      </c>
      <c r="AH266">
        <v>300</v>
      </c>
      <c r="AM266" t="str">
        <f>SUBSTITUTE(Tabla_lineas[[#This Row],[Codigo Liname]]," ","")</f>
        <v>N0209</v>
      </c>
    </row>
    <row r="267" spans="1:39" customFormat="1" x14ac:dyDescent="0.25">
      <c r="A267" s="2">
        <v>36</v>
      </c>
      <c r="B267" t="s">
        <v>517</v>
      </c>
      <c r="C267">
        <f t="shared" si="4"/>
        <v>1626381</v>
      </c>
      <c r="D267">
        <v>8625</v>
      </c>
      <c r="E267" t="s">
        <v>104</v>
      </c>
      <c r="F267">
        <v>0.3</v>
      </c>
      <c r="G267">
        <v>0.25</v>
      </c>
      <c r="H267" t="s">
        <v>105</v>
      </c>
      <c r="I267" s="2">
        <v>0.25</v>
      </c>
      <c r="J267" t="s">
        <v>106</v>
      </c>
      <c r="K267" t="s">
        <v>107</v>
      </c>
      <c r="L267" s="3" t="str">
        <f>+INDEX([1]!TABLA_MAESTRO_DE_ARTICULO[SubGroupName],MATCH(Tabla_lineas[[#This Row],[CODIGO SAP]],[1]!TABLA_MAESTRO_DE_ARTICULO[ItemCode],0))</f>
        <v>COMPRIMIDO</v>
      </c>
      <c r="M267" t="s">
        <v>108</v>
      </c>
      <c r="N267">
        <v>53</v>
      </c>
      <c r="O267" t="s">
        <v>45</v>
      </c>
      <c r="S267" s="2">
        <v>34500</v>
      </c>
      <c r="T267">
        <v>8280</v>
      </c>
      <c r="U267">
        <v>0.25</v>
      </c>
      <c r="V267">
        <v>0.24</v>
      </c>
      <c r="W267">
        <v>0.12</v>
      </c>
      <c r="Z267" s="4" t="s">
        <v>46</v>
      </c>
      <c r="AA267" t="s">
        <v>126</v>
      </c>
      <c r="AB267">
        <v>46132</v>
      </c>
      <c r="AG267">
        <v>0</v>
      </c>
      <c r="AH267">
        <v>34500</v>
      </c>
      <c r="AM267" t="str">
        <f>SUBSTITUTE(Tabla_lineas[[#This Row],[Codigo Liname]]," ","")</f>
        <v>N0208</v>
      </c>
    </row>
    <row r="268" spans="1:39" customFormat="1" x14ac:dyDescent="0.25">
      <c r="A268" s="2">
        <v>36</v>
      </c>
      <c r="B268" t="s">
        <v>517</v>
      </c>
      <c r="C268">
        <f t="shared" si="4"/>
        <v>1626381</v>
      </c>
      <c r="D268">
        <v>2100</v>
      </c>
      <c r="E268" t="s">
        <v>374</v>
      </c>
      <c r="F268">
        <v>2.0699999999999998</v>
      </c>
      <c r="G268">
        <v>1.4</v>
      </c>
      <c r="H268" t="s">
        <v>375</v>
      </c>
      <c r="I268" s="2">
        <v>1.4</v>
      </c>
      <c r="J268" t="s">
        <v>376</v>
      </c>
      <c r="K268" t="s">
        <v>377</v>
      </c>
      <c r="L268" s="3" t="str">
        <f>+INDEX([1]!TABLA_MAESTRO_DE_ARTICULO[SubGroupName],MATCH(Tabla_lineas[[#This Row],[CODIGO SAP]],[1]!TABLA_MAESTRO_DE_ARTICULO[ItemCode],0))</f>
        <v>COMPRIMIDO</v>
      </c>
      <c r="M268" t="s">
        <v>378</v>
      </c>
      <c r="N268">
        <v>57</v>
      </c>
      <c r="O268" t="s">
        <v>45</v>
      </c>
      <c r="S268" s="2">
        <v>1500</v>
      </c>
      <c r="T268">
        <v>2085</v>
      </c>
      <c r="U268">
        <v>1.4</v>
      </c>
      <c r="V268">
        <v>1.39</v>
      </c>
      <c r="W268">
        <v>0.25</v>
      </c>
      <c r="Z268" s="4" t="s">
        <v>46</v>
      </c>
      <c r="AA268" t="s">
        <v>120</v>
      </c>
      <c r="AB268">
        <v>46132</v>
      </c>
      <c r="AG268">
        <v>0</v>
      </c>
      <c r="AH268">
        <v>1500</v>
      </c>
      <c r="AM268" t="str">
        <f>SUBSTITUTE(Tabla_lineas[[#This Row],[Codigo Liname]]," ","")</f>
        <v>H0209</v>
      </c>
    </row>
    <row r="269" spans="1:39" customFormat="1" x14ac:dyDescent="0.25">
      <c r="A269" s="2">
        <v>36</v>
      </c>
      <c r="B269" t="s">
        <v>517</v>
      </c>
      <c r="C269">
        <f t="shared" si="4"/>
        <v>1626381</v>
      </c>
      <c r="D269">
        <v>381</v>
      </c>
      <c r="E269" t="s">
        <v>384</v>
      </c>
      <c r="F269">
        <v>9.6</v>
      </c>
      <c r="G269">
        <v>6.35</v>
      </c>
      <c r="H269" t="s">
        <v>385</v>
      </c>
      <c r="I269" s="2">
        <v>6.35</v>
      </c>
      <c r="J269" t="s">
        <v>386</v>
      </c>
      <c r="K269" t="s">
        <v>387</v>
      </c>
      <c r="L269" s="3" t="str">
        <f>+INDEX([1]!TABLA_MAESTRO_DE_ARTICULO[SubGroupName],MATCH(Tabla_lineas[[#This Row],[CODIGO SAP]],[1]!TABLA_MAESTRO_DE_ARTICULO[ItemCode],0))</f>
        <v>COMPRIMIDO</v>
      </c>
      <c r="M269" t="s">
        <v>388</v>
      </c>
      <c r="N269">
        <v>50</v>
      </c>
      <c r="O269" t="s">
        <v>389</v>
      </c>
      <c r="S269" s="2">
        <v>60</v>
      </c>
      <c r="T269">
        <v>380.4</v>
      </c>
      <c r="U269">
        <v>6.35</v>
      </c>
      <c r="V269">
        <v>6.34</v>
      </c>
      <c r="W269">
        <v>1.2</v>
      </c>
      <c r="Z269" s="4" t="s">
        <v>46</v>
      </c>
      <c r="AA269" t="s">
        <v>126</v>
      </c>
      <c r="AB269">
        <v>46132</v>
      </c>
      <c r="AG269">
        <v>0</v>
      </c>
      <c r="AH269">
        <v>60</v>
      </c>
      <c r="AM269" t="str">
        <f>SUBSTITUTE(Tabla_lineas[[#This Row],[Codigo Liname]]," ","")</f>
        <v>P0111</v>
      </c>
    </row>
    <row r="270" spans="1:39" customFormat="1" x14ac:dyDescent="0.25">
      <c r="A270" s="2">
        <v>36</v>
      </c>
      <c r="B270" t="s">
        <v>517</v>
      </c>
      <c r="C270">
        <f t="shared" si="4"/>
        <v>1626381</v>
      </c>
      <c r="D270">
        <v>3574.51</v>
      </c>
      <c r="E270" t="s">
        <v>395</v>
      </c>
      <c r="F270">
        <v>39.200000000000003</v>
      </c>
      <c r="G270">
        <v>23.99</v>
      </c>
      <c r="H270" t="s">
        <v>396</v>
      </c>
      <c r="I270" s="2">
        <v>23.99</v>
      </c>
      <c r="J270" t="s">
        <v>397</v>
      </c>
      <c r="K270" t="s">
        <v>398</v>
      </c>
      <c r="L270" s="3" t="str">
        <f>+INDEX([1]!TABLA_MAESTRO_DE_ARTICULO[SubGroupName],MATCH(Tabla_lineas[[#This Row],[CODIGO SAP]],[1]!TABLA_MAESTRO_DE_ARTICULO[ItemCode],0))</f>
        <v>JARABE</v>
      </c>
      <c r="M270" t="s">
        <v>399</v>
      </c>
      <c r="N270">
        <v>62</v>
      </c>
      <c r="O270" t="s">
        <v>400</v>
      </c>
      <c r="S270" s="2">
        <v>149</v>
      </c>
      <c r="T270">
        <v>3573.02</v>
      </c>
      <c r="U270">
        <v>23.99</v>
      </c>
      <c r="V270">
        <v>23.98</v>
      </c>
      <c r="W270">
        <v>5</v>
      </c>
      <c r="Z270" s="4" t="s">
        <v>46</v>
      </c>
      <c r="AA270" t="s">
        <v>153</v>
      </c>
      <c r="AB270">
        <v>46096</v>
      </c>
      <c r="AG270">
        <v>0</v>
      </c>
      <c r="AH270">
        <v>149</v>
      </c>
      <c r="AM270" t="str">
        <f>SUBSTITUTE(Tabla_lineas[[#This Row],[Codigo Liname]]," ","")</f>
        <v>A1205</v>
      </c>
    </row>
    <row r="271" spans="1:39" customFormat="1" x14ac:dyDescent="0.25">
      <c r="A271" s="2">
        <v>37</v>
      </c>
      <c r="B271" t="s">
        <v>518</v>
      </c>
      <c r="C271">
        <f t="shared" si="4"/>
        <v>1626228</v>
      </c>
      <c r="D271">
        <v>3018</v>
      </c>
      <c r="E271" t="s">
        <v>519</v>
      </c>
      <c r="F271">
        <v>3.25</v>
      </c>
      <c r="G271">
        <v>3.25</v>
      </c>
      <c r="H271" t="s">
        <v>520</v>
      </c>
      <c r="I271" s="2">
        <v>5.03</v>
      </c>
      <c r="J271" t="s">
        <v>521</v>
      </c>
      <c r="K271" t="s">
        <v>522</v>
      </c>
      <c r="L271" s="3" t="str">
        <f>+INDEX([1]!TABLA_MAESTRO_DE_ARTICULO[SubGroupName],MATCH(Tabla_lineas[[#This Row],[CODIGO SAP]],[1]!TABLA_MAESTRO_DE_ARTICULO[ItemCode],0))</f>
        <v>COMPRIMIDO</v>
      </c>
      <c r="M271" t="s">
        <v>523</v>
      </c>
      <c r="N271">
        <v>13</v>
      </c>
      <c r="O271" t="s">
        <v>45</v>
      </c>
      <c r="P271">
        <v>25400</v>
      </c>
      <c r="Q271">
        <v>120000</v>
      </c>
      <c r="R271">
        <v>145400</v>
      </c>
      <c r="S271" s="2">
        <v>600</v>
      </c>
      <c r="T271">
        <v>1944</v>
      </c>
      <c r="U271">
        <v>5.03</v>
      </c>
      <c r="V271">
        <v>3.24</v>
      </c>
      <c r="W271">
        <v>0.8</v>
      </c>
      <c r="Z271" s="4" t="s">
        <v>46</v>
      </c>
      <c r="AA271" t="s">
        <v>120</v>
      </c>
      <c r="AB271">
        <v>46132</v>
      </c>
      <c r="AG271">
        <v>0</v>
      </c>
      <c r="AH271">
        <v>600</v>
      </c>
      <c r="AM271" t="str">
        <f>SUBSTITUTE(Tabla_lineas[[#This Row],[Codigo Liname]]," ","")</f>
        <v>C0102</v>
      </c>
    </row>
    <row r="272" spans="1:39" customFormat="1" x14ac:dyDescent="0.25">
      <c r="A272" s="2">
        <v>37</v>
      </c>
      <c r="B272" t="s">
        <v>518</v>
      </c>
      <c r="C272">
        <f t="shared" si="4"/>
        <v>1626228</v>
      </c>
      <c r="D272">
        <v>4686</v>
      </c>
      <c r="E272" t="s">
        <v>40</v>
      </c>
      <c r="F272">
        <v>1.54</v>
      </c>
      <c r="G272">
        <v>1.54</v>
      </c>
      <c r="H272" t="s">
        <v>41</v>
      </c>
      <c r="I272" s="2">
        <v>2.13</v>
      </c>
      <c r="J272" t="s">
        <v>42</v>
      </c>
      <c r="K272" t="s">
        <v>43</v>
      </c>
      <c r="L272" s="3" t="str">
        <f>+INDEX([1]!TABLA_MAESTRO_DE_ARTICULO[SubGroupName],MATCH(Tabla_lineas[[#This Row],[CODIGO SAP]],[1]!TABLA_MAESTRO_DE_ARTICULO[ItemCode],0))</f>
        <v>COMPRIMIDO</v>
      </c>
      <c r="M272" t="s">
        <v>44</v>
      </c>
      <c r="N272">
        <v>15</v>
      </c>
      <c r="O272" t="s">
        <v>45</v>
      </c>
      <c r="P272">
        <v>381190</v>
      </c>
      <c r="Q272">
        <v>790200</v>
      </c>
      <c r="R272">
        <v>1171390</v>
      </c>
      <c r="S272" s="2">
        <v>2200</v>
      </c>
      <c r="T272">
        <v>3366</v>
      </c>
      <c r="U272">
        <v>2.13</v>
      </c>
      <c r="V272">
        <v>1.53</v>
      </c>
      <c r="W272">
        <v>0.15</v>
      </c>
      <c r="Z272" s="4" t="s">
        <v>46</v>
      </c>
      <c r="AA272" t="s">
        <v>126</v>
      </c>
      <c r="AB272">
        <v>46132</v>
      </c>
      <c r="AG272">
        <v>0</v>
      </c>
      <c r="AH272">
        <v>2200</v>
      </c>
      <c r="AM272" t="str">
        <f>SUBSTITUTE(Tabla_lineas[[#This Row],[Codigo Liname]]," ","")</f>
        <v>C0807</v>
      </c>
    </row>
    <row r="273" spans="1:39" customFormat="1" x14ac:dyDescent="0.25">
      <c r="A273" s="2">
        <v>37</v>
      </c>
      <c r="B273" t="s">
        <v>518</v>
      </c>
      <c r="C273">
        <f t="shared" si="4"/>
        <v>1626228</v>
      </c>
      <c r="D273">
        <v>10142.299999999999</v>
      </c>
      <c r="E273" t="s">
        <v>166</v>
      </c>
      <c r="F273">
        <v>111.67</v>
      </c>
      <c r="G273">
        <v>111.67</v>
      </c>
      <c r="H273" t="s">
        <v>167</v>
      </c>
      <c r="I273" s="2">
        <v>144.88999999999999</v>
      </c>
      <c r="J273" t="s">
        <v>168</v>
      </c>
      <c r="K273" t="s">
        <v>169</v>
      </c>
      <c r="L273" s="3" t="str">
        <f>+INDEX([1]!TABLA_MAESTRO_DE_ARTICULO[SubGroupName],MATCH(Tabla_lineas[[#This Row],[CODIGO SAP]],[1]!TABLA_MAESTRO_DE_ARTICULO[ItemCode],0))</f>
        <v>POLVO PARA SUSPENSION</v>
      </c>
      <c r="M273" t="s">
        <v>170</v>
      </c>
      <c r="N273">
        <v>17</v>
      </c>
      <c r="O273" t="s">
        <v>65</v>
      </c>
      <c r="S273" s="2">
        <v>70</v>
      </c>
      <c r="T273">
        <v>7816.2</v>
      </c>
      <c r="U273">
        <v>144.88999999999999</v>
      </c>
      <c r="V273">
        <v>111.66</v>
      </c>
      <c r="W273">
        <v>25</v>
      </c>
      <c r="Z273" s="4" t="s">
        <v>46</v>
      </c>
      <c r="AA273" t="s">
        <v>120</v>
      </c>
      <c r="AB273">
        <v>46096</v>
      </c>
      <c r="AG273">
        <v>0</v>
      </c>
      <c r="AH273">
        <v>70</v>
      </c>
      <c r="AM273" t="str">
        <f>SUBSTITUTE(Tabla_lineas[[#This Row],[Codigo Liname]]," ","")</f>
        <v>J0110</v>
      </c>
    </row>
    <row r="274" spans="1:39" customFormat="1" x14ac:dyDescent="0.25">
      <c r="A274" s="2">
        <v>37</v>
      </c>
      <c r="B274" t="s">
        <v>518</v>
      </c>
      <c r="C274">
        <f t="shared" si="4"/>
        <v>1626228</v>
      </c>
      <c r="D274">
        <v>9542.7000000000007</v>
      </c>
      <c r="E274" t="s">
        <v>524</v>
      </c>
      <c r="F274">
        <v>26.03</v>
      </c>
      <c r="G274">
        <v>26</v>
      </c>
      <c r="H274" t="s">
        <v>525</v>
      </c>
      <c r="I274" s="2">
        <v>41.49</v>
      </c>
      <c r="J274" t="s">
        <v>526</v>
      </c>
      <c r="K274" t="s">
        <v>527</v>
      </c>
      <c r="L274" s="3" t="str">
        <f>+INDEX([1]!TABLA_MAESTRO_DE_ARTICULO[SubGroupName],MATCH(Tabla_lineas[[#This Row],[CODIGO SAP]],[1]!TABLA_MAESTRO_DE_ARTICULO[ItemCode],0))</f>
        <v>POLVO PARA INYECTABLE</v>
      </c>
      <c r="M274" t="s">
        <v>528</v>
      </c>
      <c r="N274">
        <v>27</v>
      </c>
      <c r="O274" t="s">
        <v>187</v>
      </c>
      <c r="S274" s="2">
        <v>230</v>
      </c>
      <c r="T274">
        <v>5977.7</v>
      </c>
      <c r="U274">
        <v>41.49</v>
      </c>
      <c r="V274">
        <v>25.99</v>
      </c>
      <c r="W274">
        <v>4.5</v>
      </c>
      <c r="Z274" s="4" t="s">
        <v>46</v>
      </c>
      <c r="AA274" t="s">
        <v>120</v>
      </c>
      <c r="AB274">
        <v>46132</v>
      </c>
      <c r="AG274">
        <v>0</v>
      </c>
      <c r="AH274">
        <v>230</v>
      </c>
      <c r="AM274" t="str">
        <f>SUBSTITUTE(Tabla_lineas[[#This Row],[Codigo Liname]]," ","")</f>
        <v>J0121</v>
      </c>
    </row>
    <row r="275" spans="1:39" customFormat="1" x14ac:dyDescent="0.25">
      <c r="A275" s="2">
        <v>37</v>
      </c>
      <c r="B275" t="s">
        <v>518</v>
      </c>
      <c r="C275">
        <f t="shared" si="4"/>
        <v>1626228</v>
      </c>
      <c r="D275">
        <v>12456.000000000002</v>
      </c>
      <c r="E275" t="s">
        <v>193</v>
      </c>
      <c r="F275">
        <v>14.39</v>
      </c>
      <c r="G275">
        <v>10.38</v>
      </c>
      <c r="H275" t="s">
        <v>194</v>
      </c>
      <c r="I275" s="2">
        <v>10.38</v>
      </c>
      <c r="J275" t="s">
        <v>195</v>
      </c>
      <c r="K275" t="s">
        <v>196</v>
      </c>
      <c r="L275" s="3" t="str">
        <f>+INDEX([1]!TABLA_MAESTRO_DE_ARTICULO[SubGroupName],MATCH(Tabla_lineas[[#This Row],[CODIGO SAP]],[1]!TABLA_MAESTRO_DE_ARTICULO[ItemCode],0))</f>
        <v>POLVO PARA INYECTABLE</v>
      </c>
      <c r="M275" t="s">
        <v>197</v>
      </c>
      <c r="N275">
        <v>28</v>
      </c>
      <c r="O275" t="s">
        <v>52</v>
      </c>
      <c r="S275" s="2">
        <v>1200</v>
      </c>
      <c r="T275">
        <v>12443.999999999998</v>
      </c>
      <c r="U275">
        <v>10.38</v>
      </c>
      <c r="V275">
        <v>10.37</v>
      </c>
      <c r="W275">
        <v>3.8</v>
      </c>
      <c r="Z275" s="4" t="s">
        <v>46</v>
      </c>
      <c r="AA275" t="s">
        <v>120</v>
      </c>
      <c r="AB275">
        <v>46096</v>
      </c>
      <c r="AG275">
        <v>0</v>
      </c>
      <c r="AH275">
        <v>1200</v>
      </c>
      <c r="AM275" t="str">
        <f>SUBSTITUTE(Tabla_lineas[[#This Row],[Codigo Liname]]," ","")</f>
        <v>J0122</v>
      </c>
    </row>
    <row r="276" spans="1:39" customFormat="1" x14ac:dyDescent="0.25">
      <c r="A276" s="2">
        <v>37</v>
      </c>
      <c r="B276" t="s">
        <v>518</v>
      </c>
      <c r="C276">
        <f t="shared" si="4"/>
        <v>1626228</v>
      </c>
      <c r="D276">
        <v>17335.5</v>
      </c>
      <c r="E276" t="s">
        <v>47</v>
      </c>
      <c r="F276">
        <v>14.47</v>
      </c>
      <c r="G276">
        <v>14.47</v>
      </c>
      <c r="H276" t="s">
        <v>48</v>
      </c>
      <c r="I276" s="2">
        <v>26.67</v>
      </c>
      <c r="J276" t="s">
        <v>49</v>
      </c>
      <c r="K276" t="s">
        <v>50</v>
      </c>
      <c r="L276" s="3" t="str">
        <f>+INDEX([1]!TABLA_MAESTRO_DE_ARTICULO[SubGroupName],MATCH(Tabla_lineas[[#This Row],[CODIGO SAP]],[1]!TABLA_MAESTRO_DE_ARTICULO[ItemCode],0))</f>
        <v>POLVO PARA INYECTABLE</v>
      </c>
      <c r="M276" t="s">
        <v>51</v>
      </c>
      <c r="N276">
        <v>29</v>
      </c>
      <c r="O276" t="s">
        <v>52</v>
      </c>
      <c r="P276">
        <v>17583</v>
      </c>
      <c r="Q276">
        <v>72000</v>
      </c>
      <c r="R276">
        <v>89583</v>
      </c>
      <c r="S276" s="2">
        <v>650</v>
      </c>
      <c r="T276">
        <v>9399</v>
      </c>
      <c r="U276">
        <v>26.67</v>
      </c>
      <c r="V276">
        <v>14.46</v>
      </c>
      <c r="W276">
        <v>3.8</v>
      </c>
      <c r="Z276" s="4" t="s">
        <v>53</v>
      </c>
      <c r="AA276" t="s">
        <v>126</v>
      </c>
      <c r="AB276">
        <v>46096</v>
      </c>
      <c r="AG276">
        <v>0</v>
      </c>
      <c r="AH276">
        <v>650</v>
      </c>
      <c r="AM276" t="str">
        <f>SUBSTITUTE(Tabla_lineas[[#This Row],[Codigo Liname]]," ","")</f>
        <v>J0126</v>
      </c>
    </row>
    <row r="277" spans="1:39" customFormat="1" x14ac:dyDescent="0.25">
      <c r="A277" s="2">
        <v>37</v>
      </c>
      <c r="B277" t="s">
        <v>518</v>
      </c>
      <c r="C277">
        <f t="shared" si="4"/>
        <v>1626228</v>
      </c>
      <c r="D277">
        <v>3026</v>
      </c>
      <c r="E277" t="s">
        <v>198</v>
      </c>
      <c r="F277">
        <v>1.02</v>
      </c>
      <c r="G277">
        <v>1</v>
      </c>
      <c r="H277" t="s">
        <v>199</v>
      </c>
      <c r="I277" s="2">
        <v>1.78</v>
      </c>
      <c r="J277" t="s">
        <v>200</v>
      </c>
      <c r="K277" t="s">
        <v>201</v>
      </c>
      <c r="L277" s="3" t="str">
        <f>+INDEX([1]!TABLA_MAESTRO_DE_ARTICULO[SubGroupName],MATCH(Tabla_lineas[[#This Row],[CODIGO SAP]],[1]!TABLA_MAESTRO_DE_ARTICULO[ItemCode],0))</f>
        <v>COMPRIMIDO</v>
      </c>
      <c r="M277" t="s">
        <v>202</v>
      </c>
      <c r="N277">
        <v>30</v>
      </c>
      <c r="O277" t="s">
        <v>45</v>
      </c>
      <c r="S277" s="2">
        <v>1700</v>
      </c>
      <c r="T277">
        <v>1683</v>
      </c>
      <c r="U277">
        <v>1.78</v>
      </c>
      <c r="V277">
        <v>0.99</v>
      </c>
      <c r="W277">
        <v>0.15</v>
      </c>
      <c r="Z277" s="4" t="s">
        <v>53</v>
      </c>
      <c r="AG277">
        <v>0</v>
      </c>
      <c r="AH277">
        <v>1700</v>
      </c>
      <c r="AM277" t="str">
        <f>SUBSTITUTE(Tabla_lineas[[#This Row],[Codigo Liname]]," ","")</f>
        <v>R0607</v>
      </c>
    </row>
    <row r="278" spans="1:39" customFormat="1" x14ac:dyDescent="0.25">
      <c r="A278" s="2">
        <v>37</v>
      </c>
      <c r="B278" t="s">
        <v>518</v>
      </c>
      <c r="C278">
        <f t="shared" si="4"/>
        <v>1626228</v>
      </c>
      <c r="D278">
        <v>3312.7999999999997</v>
      </c>
      <c r="E278" t="s">
        <v>529</v>
      </c>
      <c r="F278">
        <v>117.7</v>
      </c>
      <c r="G278">
        <v>82.8</v>
      </c>
      <c r="H278" t="s">
        <v>530</v>
      </c>
      <c r="I278" s="2">
        <v>82.82</v>
      </c>
      <c r="J278" t="s">
        <v>531</v>
      </c>
      <c r="K278" t="s">
        <v>532</v>
      </c>
      <c r="L278" s="3" t="str">
        <f>+INDEX([1]!TABLA_MAESTRO_DE_ARTICULO[SubGroupName],MATCH(Tabla_lineas[[#This Row],[CODIGO SAP]],[1]!TABLA_MAESTRO_DE_ARTICULO[ItemCode],0))</f>
        <v>POLVO PARA INYECTABLE</v>
      </c>
      <c r="M278" t="s">
        <v>533</v>
      </c>
      <c r="N278">
        <v>74</v>
      </c>
      <c r="O278" t="s">
        <v>187</v>
      </c>
      <c r="S278" s="2">
        <v>40</v>
      </c>
      <c r="T278">
        <v>3311.6000000000004</v>
      </c>
      <c r="U278">
        <v>82.82</v>
      </c>
      <c r="V278">
        <v>82.79</v>
      </c>
      <c r="W278">
        <v>35</v>
      </c>
      <c r="Z278" s="4" t="s">
        <v>46</v>
      </c>
      <c r="AA278" t="s">
        <v>120</v>
      </c>
      <c r="AB278">
        <v>46132</v>
      </c>
      <c r="AG278">
        <v>0</v>
      </c>
      <c r="AH278">
        <v>40</v>
      </c>
      <c r="AM278" t="str">
        <f>SUBSTITUTE(Tabla_lineas[[#This Row],[Codigo Liname]]," ","")</f>
        <v>J0150</v>
      </c>
    </row>
    <row r="279" spans="1:39" customFormat="1" x14ac:dyDescent="0.25">
      <c r="A279" s="2">
        <v>37</v>
      </c>
      <c r="B279" t="s">
        <v>518</v>
      </c>
      <c r="C279">
        <f t="shared" si="4"/>
        <v>1626228</v>
      </c>
      <c r="D279">
        <v>1008</v>
      </c>
      <c r="E279" t="s">
        <v>54</v>
      </c>
      <c r="F279">
        <v>87.59</v>
      </c>
      <c r="G279">
        <v>16.8</v>
      </c>
      <c r="H279" t="s">
        <v>55</v>
      </c>
      <c r="I279" s="2">
        <v>16.8</v>
      </c>
      <c r="J279" t="s">
        <v>56</v>
      </c>
      <c r="K279" t="s">
        <v>57</v>
      </c>
      <c r="L279" s="3" t="str">
        <f>+INDEX([1]!TABLA_MAESTRO_DE_ARTICULO[SubGroupName],MATCH(Tabla_lineas[[#This Row],[CODIGO SAP]],[1]!TABLA_MAESTRO_DE_ARTICULO[ItemCode],0))</f>
        <v>CREMA VAGINAL</v>
      </c>
      <c r="M279" t="s">
        <v>58</v>
      </c>
      <c r="N279">
        <v>38</v>
      </c>
      <c r="O279" t="s">
        <v>59</v>
      </c>
      <c r="S279" s="2">
        <v>60</v>
      </c>
      <c r="T279">
        <v>1007.4</v>
      </c>
      <c r="U279">
        <v>16.8</v>
      </c>
      <c r="V279">
        <v>16.79</v>
      </c>
      <c r="W279">
        <v>8</v>
      </c>
      <c r="Z279" s="4" t="s">
        <v>46</v>
      </c>
      <c r="AA279" t="s">
        <v>153</v>
      </c>
      <c r="AB279">
        <v>46096</v>
      </c>
      <c r="AG279">
        <v>0</v>
      </c>
      <c r="AH279">
        <v>60</v>
      </c>
      <c r="AM279" t="str">
        <f>SUBSTITUTE(Tabla_lineas[[#This Row],[Codigo Liname]]," ","")</f>
        <v>G0103</v>
      </c>
    </row>
    <row r="280" spans="1:39" customFormat="1" x14ac:dyDescent="0.25">
      <c r="A280" s="2">
        <v>37</v>
      </c>
      <c r="B280" t="s">
        <v>518</v>
      </c>
      <c r="C280">
        <f t="shared" si="4"/>
        <v>1626228</v>
      </c>
      <c r="D280">
        <v>4643.1000000000004</v>
      </c>
      <c r="E280" t="s">
        <v>534</v>
      </c>
      <c r="F280">
        <v>47.52</v>
      </c>
      <c r="G280">
        <v>47.5</v>
      </c>
      <c r="H280" t="s">
        <v>535</v>
      </c>
      <c r="I280" s="2">
        <v>51.59</v>
      </c>
      <c r="J280" t="s">
        <v>536</v>
      </c>
      <c r="K280" t="s">
        <v>537</v>
      </c>
      <c r="L280" s="3" t="str">
        <f>+INDEX([1]!TABLA_MAESTRO_DE_ARTICULO[SubGroupName],MATCH(Tabla_lineas[[#This Row],[CODIGO SAP]],[1]!TABLA_MAESTRO_DE_ARTICULO[ItemCode],0))</f>
        <v>JARABE</v>
      </c>
      <c r="M280" t="s">
        <v>538</v>
      </c>
      <c r="N280">
        <v>40</v>
      </c>
      <c r="O280" t="s">
        <v>65</v>
      </c>
      <c r="S280" s="2">
        <v>90</v>
      </c>
      <c r="T280">
        <v>4274.1000000000004</v>
      </c>
      <c r="U280">
        <v>51.59</v>
      </c>
      <c r="V280">
        <v>47.49</v>
      </c>
      <c r="W280">
        <v>10</v>
      </c>
      <c r="Z280" s="4" t="s">
        <v>46</v>
      </c>
      <c r="AA280" t="s">
        <v>153</v>
      </c>
      <c r="AB280">
        <v>46096</v>
      </c>
      <c r="AG280">
        <v>0</v>
      </c>
      <c r="AH280">
        <v>90</v>
      </c>
      <c r="AM280" t="str">
        <f>SUBSTITUTE(Tabla_lineas[[#This Row],[Codigo Liname]]," ","")</f>
        <v>R0502</v>
      </c>
    </row>
    <row r="281" spans="1:39" customFormat="1" x14ac:dyDescent="0.25">
      <c r="A281" s="2">
        <v>37</v>
      </c>
      <c r="B281" t="s">
        <v>518</v>
      </c>
      <c r="C281">
        <f t="shared" si="4"/>
        <v>1626228</v>
      </c>
      <c r="D281">
        <v>3990</v>
      </c>
      <c r="E281" t="s">
        <v>224</v>
      </c>
      <c r="F281">
        <v>0.95</v>
      </c>
      <c r="G281">
        <v>0.38</v>
      </c>
      <c r="H281" t="s">
        <v>225</v>
      </c>
      <c r="I281" s="2">
        <v>0.38</v>
      </c>
      <c r="J281" t="s">
        <v>226</v>
      </c>
      <c r="K281" t="s">
        <v>227</v>
      </c>
      <c r="L281" s="3" t="str">
        <f>+INDEX([1]!TABLA_MAESTRO_DE_ARTICULO[SubGroupName],MATCH(Tabla_lineas[[#This Row],[CODIGO SAP]],[1]!TABLA_MAESTRO_DE_ARTICULO[ItemCode],0))</f>
        <v>COMPRIMIDO</v>
      </c>
      <c r="M281" t="s">
        <v>228</v>
      </c>
      <c r="N281">
        <v>41</v>
      </c>
      <c r="O281" t="s">
        <v>45</v>
      </c>
      <c r="S281" s="2">
        <v>10500</v>
      </c>
      <c r="T281">
        <v>3885</v>
      </c>
      <c r="U281">
        <v>0.38</v>
      </c>
      <c r="V281">
        <v>0.37</v>
      </c>
      <c r="W281">
        <v>0.12</v>
      </c>
      <c r="Z281" s="4" t="s">
        <v>46</v>
      </c>
      <c r="AA281" t="s">
        <v>126</v>
      </c>
      <c r="AB281">
        <v>46096</v>
      </c>
      <c r="AG281">
        <v>0</v>
      </c>
      <c r="AH281">
        <v>10500</v>
      </c>
      <c r="AM281" t="str">
        <f>SUBSTITUTE(Tabla_lineas[[#This Row],[Codigo Liname]]," ","")</f>
        <v>A1106</v>
      </c>
    </row>
    <row r="282" spans="1:39" customFormat="1" x14ac:dyDescent="0.25">
      <c r="A282" s="2">
        <v>37</v>
      </c>
      <c r="B282" t="s">
        <v>518</v>
      </c>
      <c r="C282">
        <f t="shared" si="4"/>
        <v>1626228</v>
      </c>
      <c r="D282">
        <v>2600</v>
      </c>
      <c r="E282" t="s">
        <v>234</v>
      </c>
      <c r="F282">
        <v>0.55000000000000004</v>
      </c>
      <c r="G282">
        <v>0.55000000000000004</v>
      </c>
      <c r="H282" t="s">
        <v>235</v>
      </c>
      <c r="I282" s="2">
        <v>1</v>
      </c>
      <c r="J282" t="s">
        <v>236</v>
      </c>
      <c r="K282" t="s">
        <v>237</v>
      </c>
      <c r="L282" s="3" t="str">
        <f>+INDEX([1]!TABLA_MAESTRO_DE_ARTICULO[SubGroupName],MATCH(Tabla_lineas[[#This Row],[CODIGO SAP]],[1]!TABLA_MAESTRO_DE_ARTICULO[ItemCode],0))</f>
        <v>COMPRIMIDO</v>
      </c>
      <c r="M282" t="s">
        <v>238</v>
      </c>
      <c r="N282">
        <v>44</v>
      </c>
      <c r="O282" t="s">
        <v>45</v>
      </c>
      <c r="S282" s="2">
        <v>2600</v>
      </c>
      <c r="T282">
        <v>1404</v>
      </c>
      <c r="U282">
        <v>1</v>
      </c>
      <c r="V282">
        <v>0.54</v>
      </c>
      <c r="W282">
        <v>0.2</v>
      </c>
      <c r="Z282" s="4" t="s">
        <v>46</v>
      </c>
      <c r="AA282" t="s">
        <v>120</v>
      </c>
      <c r="AB282">
        <v>46132</v>
      </c>
      <c r="AG282">
        <v>0</v>
      </c>
      <c r="AH282">
        <v>2600</v>
      </c>
      <c r="AM282" t="str">
        <f>SUBSTITUTE(Tabla_lineas[[#This Row],[Codigo Liname]]," ","")</f>
        <v>J0140</v>
      </c>
    </row>
    <row r="283" spans="1:39" customFormat="1" x14ac:dyDescent="0.25">
      <c r="A283" s="2">
        <v>37</v>
      </c>
      <c r="B283" t="s">
        <v>518</v>
      </c>
      <c r="C283">
        <f t="shared" si="4"/>
        <v>1626228</v>
      </c>
      <c r="D283">
        <v>19298.5</v>
      </c>
      <c r="E283" t="s">
        <v>539</v>
      </c>
      <c r="F283">
        <v>25.52</v>
      </c>
      <c r="G283">
        <v>25.52</v>
      </c>
      <c r="H283" t="s">
        <v>540</v>
      </c>
      <c r="I283" s="2">
        <v>29.69</v>
      </c>
      <c r="J283" t="s">
        <v>541</v>
      </c>
      <c r="K283" t="s">
        <v>542</v>
      </c>
      <c r="L283" s="3" t="str">
        <f>+INDEX([1]!TABLA_MAESTRO_DE_ARTICULO[SubGroupName],MATCH(Tabla_lineas[[#This Row],[CODIGO SAP]],[1]!TABLA_MAESTRO_DE_ARTICULO[ItemCode],0))</f>
        <v>SOLUCION INYECTABLE</v>
      </c>
      <c r="M283" t="s">
        <v>543</v>
      </c>
      <c r="N283">
        <v>77</v>
      </c>
      <c r="O283" t="s">
        <v>544</v>
      </c>
      <c r="S283" s="2">
        <v>650</v>
      </c>
      <c r="T283">
        <v>16581.5</v>
      </c>
      <c r="U283">
        <v>29.69</v>
      </c>
      <c r="V283">
        <v>25.51</v>
      </c>
      <c r="W283">
        <v>3</v>
      </c>
      <c r="Z283" s="4" t="s">
        <v>46</v>
      </c>
      <c r="AA283" t="s">
        <v>126</v>
      </c>
      <c r="AB283">
        <v>46132</v>
      </c>
      <c r="AG283">
        <v>0</v>
      </c>
      <c r="AH283">
        <v>650</v>
      </c>
      <c r="AM283" t="str">
        <f>SUBSTITUTE(Tabla_lineas[[#This Row],[Codigo Liname]]," ","")</f>
        <v>M0110</v>
      </c>
    </row>
    <row r="284" spans="1:39" customFormat="1" x14ac:dyDescent="0.25">
      <c r="A284" s="2">
        <v>37</v>
      </c>
      <c r="B284" t="s">
        <v>518</v>
      </c>
      <c r="C284">
        <f t="shared" si="4"/>
        <v>1626228</v>
      </c>
      <c r="D284">
        <v>2891</v>
      </c>
      <c r="E284" t="s">
        <v>545</v>
      </c>
      <c r="F284">
        <v>11.7</v>
      </c>
      <c r="G284">
        <v>8.26</v>
      </c>
      <c r="H284" t="s">
        <v>546</v>
      </c>
      <c r="I284" s="2">
        <v>8.26</v>
      </c>
      <c r="J284" t="s">
        <v>547</v>
      </c>
      <c r="K284" t="s">
        <v>548</v>
      </c>
      <c r="L284" s="3" t="str">
        <f>+INDEX([1]!TABLA_MAESTRO_DE_ARTICULO[SubGroupName],MATCH(Tabla_lineas[[#This Row],[CODIGO SAP]],[1]!TABLA_MAESTRO_DE_ARTICULO[ItemCode],0))</f>
        <v>GOTAS</v>
      </c>
      <c r="M284" t="s">
        <v>549</v>
      </c>
      <c r="N284">
        <v>112</v>
      </c>
      <c r="O284" t="s">
        <v>550</v>
      </c>
      <c r="S284" s="2">
        <v>350</v>
      </c>
      <c r="T284">
        <v>2887.5</v>
      </c>
      <c r="U284">
        <v>8.26</v>
      </c>
      <c r="V284">
        <v>8.25</v>
      </c>
      <c r="W284">
        <v>3.8</v>
      </c>
      <c r="Z284" s="4" t="s">
        <v>53</v>
      </c>
      <c r="AA284" t="s">
        <v>153</v>
      </c>
      <c r="AB284">
        <v>46132</v>
      </c>
      <c r="AG284">
        <v>0</v>
      </c>
      <c r="AH284">
        <v>350</v>
      </c>
      <c r="AM284" t="str">
        <f>SUBSTITUTE(Tabla_lineas[[#This Row],[Codigo Liname]]," ","")</f>
        <v>B0309</v>
      </c>
    </row>
    <row r="285" spans="1:39" customFormat="1" x14ac:dyDescent="0.25">
      <c r="A285" s="2">
        <v>37</v>
      </c>
      <c r="B285" t="s">
        <v>518</v>
      </c>
      <c r="C285">
        <f t="shared" si="4"/>
        <v>1626228</v>
      </c>
      <c r="D285">
        <v>5625</v>
      </c>
      <c r="E285" t="s">
        <v>495</v>
      </c>
      <c r="F285">
        <v>8.84</v>
      </c>
      <c r="G285">
        <v>3.75</v>
      </c>
      <c r="H285" t="s">
        <v>496</v>
      </c>
      <c r="I285" s="2">
        <v>3.75</v>
      </c>
      <c r="J285" t="s">
        <v>497</v>
      </c>
      <c r="K285" t="s">
        <v>498</v>
      </c>
      <c r="L285" s="3" t="str">
        <f>+INDEX([1]!TABLA_MAESTRO_DE_ARTICULO[SubGroupName],MATCH(Tabla_lineas[[#This Row],[CODIGO SAP]],[1]!TABLA_MAESTRO_DE_ARTICULO[ItemCode],0))</f>
        <v>COMPRIMIDO</v>
      </c>
      <c r="M285" t="s">
        <v>499</v>
      </c>
      <c r="N285">
        <v>58</v>
      </c>
      <c r="O285" t="s">
        <v>45</v>
      </c>
      <c r="S285" s="2">
        <v>1500</v>
      </c>
      <c r="T285">
        <v>5610</v>
      </c>
      <c r="U285">
        <v>3.75</v>
      </c>
      <c r="V285">
        <v>3.74</v>
      </c>
      <c r="W285">
        <v>0.7</v>
      </c>
      <c r="Z285" s="4" t="s">
        <v>46</v>
      </c>
      <c r="AA285" t="s">
        <v>120</v>
      </c>
      <c r="AB285">
        <v>46132</v>
      </c>
      <c r="AG285">
        <v>0</v>
      </c>
      <c r="AH285">
        <v>1500</v>
      </c>
      <c r="AM285" t="str">
        <f>SUBSTITUTE(Tabla_lineas[[#This Row],[Codigo Liname]]," ","")</f>
        <v>G0401</v>
      </c>
    </row>
    <row r="286" spans="1:39" customFormat="1" x14ac:dyDescent="0.25">
      <c r="A286" s="2">
        <v>37</v>
      </c>
      <c r="B286" t="s">
        <v>518</v>
      </c>
      <c r="C286">
        <f t="shared" si="4"/>
        <v>1626228</v>
      </c>
      <c r="D286">
        <v>6570.5</v>
      </c>
      <c r="E286" t="s">
        <v>271</v>
      </c>
      <c r="F286">
        <v>5.89</v>
      </c>
      <c r="G286">
        <v>5.89</v>
      </c>
      <c r="H286" t="s">
        <v>272</v>
      </c>
      <c r="I286" s="2">
        <v>7.73</v>
      </c>
      <c r="J286" t="s">
        <v>273</v>
      </c>
      <c r="K286" t="s">
        <v>274</v>
      </c>
      <c r="L286" s="3" t="str">
        <f>+INDEX([1]!TABLA_MAESTRO_DE_ARTICULO[SubGroupName],MATCH(Tabla_lineas[[#This Row],[CODIGO SAP]],[1]!TABLA_MAESTRO_DE_ARTICULO[ItemCode],0))</f>
        <v>CAPSULA DURA</v>
      </c>
      <c r="M286" t="s">
        <v>275</v>
      </c>
      <c r="N286">
        <v>60</v>
      </c>
      <c r="O286" t="s">
        <v>276</v>
      </c>
      <c r="S286" s="2">
        <v>850</v>
      </c>
      <c r="T286">
        <v>4998</v>
      </c>
      <c r="U286">
        <v>7.73</v>
      </c>
      <c r="V286">
        <v>5.88</v>
      </c>
      <c r="W286">
        <v>0.9</v>
      </c>
      <c r="Z286" s="4" t="s">
        <v>53</v>
      </c>
      <c r="AA286" t="s">
        <v>126</v>
      </c>
      <c r="AB286">
        <v>46132</v>
      </c>
      <c r="AG286">
        <v>0</v>
      </c>
      <c r="AH286">
        <v>850</v>
      </c>
      <c r="AM286" t="str">
        <f>SUBSTITUTE(Tabla_lineas[[#This Row],[Codigo Liname]]," ","")</f>
        <v>J0208</v>
      </c>
    </row>
    <row r="287" spans="1:39" customFormat="1" x14ac:dyDescent="0.25">
      <c r="A287" s="2">
        <v>37</v>
      </c>
      <c r="B287" t="s">
        <v>518</v>
      </c>
      <c r="C287">
        <f t="shared" si="4"/>
        <v>1626228</v>
      </c>
      <c r="D287">
        <v>1302</v>
      </c>
      <c r="E287" t="s">
        <v>551</v>
      </c>
      <c r="F287">
        <v>1.23</v>
      </c>
      <c r="G287">
        <v>0.62</v>
      </c>
      <c r="H287" t="s">
        <v>552</v>
      </c>
      <c r="I287" s="2">
        <v>0.62</v>
      </c>
      <c r="J287" t="s">
        <v>553</v>
      </c>
      <c r="K287" t="s">
        <v>554</v>
      </c>
      <c r="L287" s="3" t="str">
        <f>+INDEX([1]!TABLA_MAESTRO_DE_ARTICULO[SubGroupName],MATCH(Tabla_lineas[[#This Row],[CODIGO SAP]],[1]!TABLA_MAESTRO_DE_ARTICULO[ItemCode],0))</f>
        <v>COMPRIMIDO</v>
      </c>
      <c r="M287" t="s">
        <v>555</v>
      </c>
      <c r="N287">
        <v>62</v>
      </c>
      <c r="O287" t="s">
        <v>45</v>
      </c>
      <c r="P287">
        <v>56200</v>
      </c>
      <c r="Q287">
        <v>169200</v>
      </c>
      <c r="R287">
        <v>225400</v>
      </c>
      <c r="S287" s="2">
        <v>2100</v>
      </c>
      <c r="T287">
        <v>1281</v>
      </c>
      <c r="U287">
        <v>0.62</v>
      </c>
      <c r="V287">
        <v>0.61</v>
      </c>
      <c r="W287">
        <v>0.12</v>
      </c>
      <c r="Z287" s="4" t="s">
        <v>53</v>
      </c>
      <c r="AA287" t="s">
        <v>126</v>
      </c>
      <c r="AB287">
        <v>46132</v>
      </c>
      <c r="AG287">
        <v>0</v>
      </c>
      <c r="AH287">
        <v>2100</v>
      </c>
      <c r="AM287" t="str">
        <f>SUBSTITUTE(Tabla_lineas[[#This Row],[Codigo Liname]]," ","")</f>
        <v>C0304</v>
      </c>
    </row>
    <row r="288" spans="1:39" customFormat="1" x14ac:dyDescent="0.25">
      <c r="A288" s="2">
        <v>37</v>
      </c>
      <c r="B288" t="s">
        <v>518</v>
      </c>
      <c r="C288">
        <f t="shared" si="4"/>
        <v>1626228</v>
      </c>
      <c r="D288">
        <v>1295</v>
      </c>
      <c r="E288" t="s">
        <v>277</v>
      </c>
      <c r="F288">
        <v>4.05</v>
      </c>
      <c r="G288">
        <v>2.59</v>
      </c>
      <c r="H288" t="s">
        <v>278</v>
      </c>
      <c r="I288" s="2">
        <v>2.59</v>
      </c>
      <c r="J288" t="s">
        <v>279</v>
      </c>
      <c r="K288" t="s">
        <v>280</v>
      </c>
      <c r="L288" s="3" t="str">
        <f>+INDEX([1]!TABLA_MAESTRO_DE_ARTICULO[SubGroupName],MATCH(Tabla_lineas[[#This Row],[CODIGO SAP]],[1]!TABLA_MAESTRO_DE_ARTICULO[ItemCode],0))</f>
        <v>COMPRIMIDO</v>
      </c>
      <c r="M288" t="s">
        <v>281</v>
      </c>
      <c r="N288">
        <v>64</v>
      </c>
      <c r="O288" t="s">
        <v>45</v>
      </c>
      <c r="S288" s="2">
        <v>500</v>
      </c>
      <c r="T288">
        <v>1290</v>
      </c>
      <c r="U288">
        <v>2.59</v>
      </c>
      <c r="V288">
        <v>2.58</v>
      </c>
      <c r="W288">
        <v>0.7</v>
      </c>
      <c r="Z288" s="4" t="s">
        <v>46</v>
      </c>
      <c r="AA288" t="s">
        <v>120</v>
      </c>
      <c r="AB288">
        <v>46132</v>
      </c>
      <c r="AG288">
        <v>0</v>
      </c>
      <c r="AH288">
        <v>500</v>
      </c>
      <c r="AM288" t="str">
        <f>SUBSTITUTE(Tabla_lineas[[#This Row],[Codigo Liname]]," ","")</f>
        <v>C1002</v>
      </c>
    </row>
    <row r="289" spans="1:39" customFormat="1" x14ac:dyDescent="0.25">
      <c r="A289" s="2">
        <v>37</v>
      </c>
      <c r="B289" t="s">
        <v>518</v>
      </c>
      <c r="C289">
        <f t="shared" si="4"/>
        <v>1626228</v>
      </c>
      <c r="D289">
        <v>1075</v>
      </c>
      <c r="E289" t="s">
        <v>282</v>
      </c>
      <c r="F289">
        <v>4.76</v>
      </c>
      <c r="G289">
        <v>2.15</v>
      </c>
      <c r="H289" t="s">
        <v>283</v>
      </c>
      <c r="I289" s="2">
        <v>2.15</v>
      </c>
      <c r="J289" t="s">
        <v>284</v>
      </c>
      <c r="K289" t="s">
        <v>285</v>
      </c>
      <c r="L289" s="3" t="str">
        <f>+INDEX([1]!TABLA_MAESTRO_DE_ARTICULO[SubGroupName],MATCH(Tabla_lineas[[#This Row],[CODIGO SAP]],[1]!TABLA_MAESTRO_DE_ARTICULO[ItemCode],0))</f>
        <v>SOLUCION INYECTABLE</v>
      </c>
      <c r="M289" t="s">
        <v>286</v>
      </c>
      <c r="N289">
        <v>66</v>
      </c>
      <c r="O289" t="s">
        <v>249</v>
      </c>
      <c r="S289" s="2">
        <v>500</v>
      </c>
      <c r="T289">
        <v>1070</v>
      </c>
      <c r="U289">
        <v>2.15</v>
      </c>
      <c r="V289">
        <v>2.14</v>
      </c>
      <c r="W289">
        <v>0.7</v>
      </c>
      <c r="Z289" s="4" t="s">
        <v>53</v>
      </c>
      <c r="AA289" t="s">
        <v>126</v>
      </c>
      <c r="AB289">
        <v>46132</v>
      </c>
      <c r="AG289">
        <v>0</v>
      </c>
      <c r="AH289">
        <v>500</v>
      </c>
      <c r="AM289" t="str">
        <f>SUBSTITUTE(Tabla_lineas[[#This Row],[Codigo Liname]]," ","")</f>
        <v>J0149</v>
      </c>
    </row>
    <row r="290" spans="1:39" customFormat="1" x14ac:dyDescent="0.25">
      <c r="A290" s="2">
        <v>37</v>
      </c>
      <c r="B290" t="s">
        <v>518</v>
      </c>
      <c r="C290">
        <f t="shared" si="4"/>
        <v>1626228</v>
      </c>
      <c r="D290">
        <v>4416</v>
      </c>
      <c r="E290" t="s">
        <v>287</v>
      </c>
      <c r="F290">
        <v>0.48</v>
      </c>
      <c r="G290">
        <v>0.48</v>
      </c>
      <c r="H290" t="s">
        <v>288</v>
      </c>
      <c r="I290" s="2">
        <v>0.48</v>
      </c>
      <c r="J290" t="s">
        <v>289</v>
      </c>
      <c r="K290" t="s">
        <v>290</v>
      </c>
      <c r="L290" s="3" t="str">
        <f>+INDEX([1]!TABLA_MAESTRO_DE_ARTICULO[SubGroupName],MATCH(Tabla_lineas[[#This Row],[CODIGO SAP]],[1]!TABLA_MAESTRO_DE_ARTICULO[ItemCode],0))</f>
        <v>COMPRIMIDO</v>
      </c>
      <c r="M290" t="s">
        <v>291</v>
      </c>
      <c r="N290">
        <v>67</v>
      </c>
      <c r="O290" t="s">
        <v>45</v>
      </c>
      <c r="S290" s="2">
        <v>9200</v>
      </c>
      <c r="T290">
        <v>4324</v>
      </c>
      <c r="U290">
        <v>0.48</v>
      </c>
      <c r="V290">
        <v>0.47</v>
      </c>
      <c r="W290">
        <v>0.12</v>
      </c>
      <c r="Z290" s="4" t="s">
        <v>53</v>
      </c>
      <c r="AA290" t="s">
        <v>153</v>
      </c>
      <c r="AB290">
        <v>46132</v>
      </c>
      <c r="AG290">
        <v>0</v>
      </c>
      <c r="AH290">
        <v>9200</v>
      </c>
      <c r="AM290" t="str">
        <f>SUBSTITUTE(Tabla_lineas[[#This Row],[Codigo Liname]]," ","")</f>
        <v>A1001</v>
      </c>
    </row>
    <row r="291" spans="1:39" customFormat="1" x14ac:dyDescent="0.25">
      <c r="A291" s="2">
        <v>37</v>
      </c>
      <c r="B291" t="s">
        <v>518</v>
      </c>
      <c r="C291">
        <f t="shared" si="4"/>
        <v>1626228</v>
      </c>
      <c r="D291">
        <v>465.3</v>
      </c>
      <c r="E291" t="s">
        <v>500</v>
      </c>
      <c r="F291">
        <v>5.38</v>
      </c>
      <c r="G291">
        <v>5.17</v>
      </c>
      <c r="H291" t="s">
        <v>501</v>
      </c>
      <c r="I291" s="2">
        <v>5.17</v>
      </c>
      <c r="J291" t="s">
        <v>502</v>
      </c>
      <c r="K291" t="s">
        <v>503</v>
      </c>
      <c r="L291" s="3" t="str">
        <f>+INDEX([1]!TABLA_MAESTRO_DE_ARTICULO[SubGroupName],MATCH(Tabla_lineas[[#This Row],[CODIGO SAP]],[1]!TABLA_MAESTRO_DE_ARTICULO[ItemCode],0))</f>
        <v>SOLUCION INYECTABLE</v>
      </c>
      <c r="M291" t="s">
        <v>504</v>
      </c>
      <c r="N291">
        <v>69</v>
      </c>
      <c r="O291" t="s">
        <v>249</v>
      </c>
      <c r="S291" s="2">
        <v>90</v>
      </c>
      <c r="T291">
        <v>464.4</v>
      </c>
      <c r="U291">
        <v>5.17</v>
      </c>
      <c r="V291">
        <v>5.16</v>
      </c>
      <c r="W291">
        <v>1.5</v>
      </c>
      <c r="Z291" s="4" t="s">
        <v>46</v>
      </c>
      <c r="AA291" t="s">
        <v>126</v>
      </c>
      <c r="AB291">
        <v>46132</v>
      </c>
      <c r="AG291">
        <v>0</v>
      </c>
      <c r="AH291">
        <v>90</v>
      </c>
      <c r="AM291" t="str">
        <f>SUBSTITUTE(Tabla_lineas[[#This Row],[Codigo Liname]]," ","")</f>
        <v>B0510</v>
      </c>
    </row>
    <row r="292" spans="1:39" customFormat="1" x14ac:dyDescent="0.25">
      <c r="A292" s="2">
        <v>37</v>
      </c>
      <c r="B292" t="s">
        <v>518</v>
      </c>
      <c r="C292">
        <f t="shared" si="4"/>
        <v>1626228</v>
      </c>
      <c r="D292">
        <v>468</v>
      </c>
      <c r="E292" t="s">
        <v>71</v>
      </c>
      <c r="F292">
        <v>2.73</v>
      </c>
      <c r="G292">
        <v>0.78</v>
      </c>
      <c r="H292" t="s">
        <v>72</v>
      </c>
      <c r="I292" s="2">
        <v>0.78</v>
      </c>
      <c r="J292" t="s">
        <v>73</v>
      </c>
      <c r="K292" t="s">
        <v>74</v>
      </c>
      <c r="L292" s="3" t="str">
        <f>+INDEX([1]!TABLA_MAESTRO_DE_ARTICULO[SubGroupName],MATCH(Tabla_lineas[[#This Row],[CODIGO SAP]],[1]!TABLA_MAESTRO_DE_ARTICULO[ItemCode],0))</f>
        <v>COMPRIMIDO</v>
      </c>
      <c r="M292" t="s">
        <v>75</v>
      </c>
      <c r="N292">
        <v>71</v>
      </c>
      <c r="O292" t="s">
        <v>45</v>
      </c>
      <c r="S292" s="2">
        <v>600</v>
      </c>
      <c r="T292">
        <v>462</v>
      </c>
      <c r="U292">
        <v>0.78</v>
      </c>
      <c r="V292">
        <v>0.77</v>
      </c>
      <c r="W292">
        <v>0.12</v>
      </c>
      <c r="Z292" s="4" t="s">
        <v>53</v>
      </c>
      <c r="AA292" t="s">
        <v>126</v>
      </c>
      <c r="AB292">
        <v>46132</v>
      </c>
      <c r="AG292">
        <v>0</v>
      </c>
      <c r="AH292">
        <v>600</v>
      </c>
      <c r="AM292" t="str">
        <f>SUBSTITUTE(Tabla_lineas[[#This Row],[Codigo Liname]]," ","")</f>
        <v>C0306</v>
      </c>
    </row>
    <row r="293" spans="1:39" customFormat="1" x14ac:dyDescent="0.25">
      <c r="A293" s="2">
        <v>37</v>
      </c>
      <c r="B293" t="s">
        <v>518</v>
      </c>
      <c r="C293">
        <f t="shared" si="4"/>
        <v>1626228</v>
      </c>
      <c r="D293">
        <v>3206.3999999999996</v>
      </c>
      <c r="E293" t="s">
        <v>556</v>
      </c>
      <c r="F293">
        <v>47.41</v>
      </c>
      <c r="G293">
        <v>40</v>
      </c>
      <c r="H293" t="s">
        <v>557</v>
      </c>
      <c r="I293" s="2">
        <v>40.08</v>
      </c>
      <c r="J293" t="s">
        <v>558</v>
      </c>
      <c r="K293" t="s">
        <v>559</v>
      </c>
      <c r="L293" s="3" t="str">
        <f>+INDEX([1]!TABLA_MAESTRO_DE_ARTICULO[SubGroupName],MATCH(Tabla_lineas[[#This Row],[CODIGO SAP]],[1]!TABLA_MAESTRO_DE_ARTICULO[ItemCode],0))</f>
        <v>SUSPENSION</v>
      </c>
      <c r="M293" t="s">
        <v>560</v>
      </c>
      <c r="N293">
        <v>86</v>
      </c>
      <c r="O293" t="s">
        <v>65</v>
      </c>
      <c r="S293" s="2">
        <v>80</v>
      </c>
      <c r="T293">
        <v>3199.2000000000003</v>
      </c>
      <c r="U293">
        <v>40.08</v>
      </c>
      <c r="V293">
        <v>39.99</v>
      </c>
      <c r="W293">
        <v>10</v>
      </c>
      <c r="Z293" s="4" t="s">
        <v>46</v>
      </c>
      <c r="AA293" t="s">
        <v>153</v>
      </c>
      <c r="AB293">
        <v>46132</v>
      </c>
      <c r="AG293">
        <v>0</v>
      </c>
      <c r="AH293">
        <v>80</v>
      </c>
      <c r="AM293" t="str">
        <f>SUBSTITUTE(Tabla_lineas[[#This Row],[Codigo Liname]]," ","")</f>
        <v>P0106</v>
      </c>
    </row>
    <row r="294" spans="1:39" customFormat="1" x14ac:dyDescent="0.25">
      <c r="A294" s="2">
        <v>37</v>
      </c>
      <c r="B294" t="s">
        <v>518</v>
      </c>
      <c r="C294">
        <f t="shared" si="4"/>
        <v>1626228</v>
      </c>
      <c r="D294">
        <v>5727</v>
      </c>
      <c r="E294" t="s">
        <v>333</v>
      </c>
      <c r="F294">
        <v>0.8</v>
      </c>
      <c r="G294">
        <v>0.8</v>
      </c>
      <c r="H294" t="s">
        <v>334</v>
      </c>
      <c r="I294" s="2">
        <v>0.83</v>
      </c>
      <c r="J294" t="s">
        <v>335</v>
      </c>
      <c r="K294" t="s">
        <v>336</v>
      </c>
      <c r="L294" s="3" t="str">
        <f>+INDEX([1]!TABLA_MAESTRO_DE_ARTICULO[SubGroupName],MATCH(Tabla_lineas[[#This Row],[CODIGO SAP]],[1]!TABLA_MAESTRO_DE_ARTICULO[ItemCode],0))</f>
        <v>COMPRIMIDO</v>
      </c>
      <c r="M294" t="s">
        <v>337</v>
      </c>
      <c r="N294">
        <v>89</v>
      </c>
      <c r="O294" t="s">
        <v>45</v>
      </c>
      <c r="S294" s="2">
        <v>6900</v>
      </c>
      <c r="T294">
        <v>5451</v>
      </c>
      <c r="U294">
        <v>0.83</v>
      </c>
      <c r="V294">
        <v>0.79</v>
      </c>
      <c r="W294">
        <v>0.12</v>
      </c>
      <c r="Z294" s="4" t="s">
        <v>46</v>
      </c>
      <c r="AA294" t="s">
        <v>126</v>
      </c>
      <c r="AB294">
        <v>46096</v>
      </c>
      <c r="AG294">
        <v>0</v>
      </c>
      <c r="AH294">
        <v>6900</v>
      </c>
      <c r="AM294" t="str">
        <f>SUBSTITUTE(Tabla_lineas[[#This Row],[Codigo Liname]]," ","")</f>
        <v>A1109</v>
      </c>
    </row>
    <row r="295" spans="1:39" customFormat="1" x14ac:dyDescent="0.25">
      <c r="A295" s="2">
        <v>37</v>
      </c>
      <c r="B295" t="s">
        <v>518</v>
      </c>
      <c r="C295">
        <f t="shared" si="4"/>
        <v>1626228</v>
      </c>
      <c r="D295">
        <v>402.49999999999994</v>
      </c>
      <c r="E295" t="s">
        <v>561</v>
      </c>
      <c r="F295">
        <v>4.2</v>
      </c>
      <c r="G295">
        <v>1.1499999999999999</v>
      </c>
      <c r="H295" t="s">
        <v>562</v>
      </c>
      <c r="I295" s="2">
        <v>1.1499999999999999</v>
      </c>
      <c r="J295" t="s">
        <v>563</v>
      </c>
      <c r="K295" t="s">
        <v>564</v>
      </c>
      <c r="L295" s="3" t="str">
        <f>+INDEX([1]!TABLA_MAESTRO_DE_ARTICULO[SubGroupName],MATCH(Tabla_lineas[[#This Row],[CODIGO SAP]],[1]!TABLA_MAESTRO_DE_ARTICULO[ItemCode],0))</f>
        <v>OVULO VAGINAL</v>
      </c>
      <c r="M295" t="s">
        <v>565</v>
      </c>
      <c r="N295">
        <v>93</v>
      </c>
      <c r="O295" t="s">
        <v>97</v>
      </c>
      <c r="S295" s="2">
        <v>350</v>
      </c>
      <c r="T295">
        <v>398.99999999999994</v>
      </c>
      <c r="U295">
        <v>1.1499999999999999</v>
      </c>
      <c r="V295">
        <v>1.1399999999999999</v>
      </c>
      <c r="W295">
        <v>0.7</v>
      </c>
      <c r="Z295" s="4" t="s">
        <v>46</v>
      </c>
      <c r="AA295" t="s">
        <v>126</v>
      </c>
      <c r="AB295">
        <v>46096</v>
      </c>
      <c r="AG295">
        <v>0</v>
      </c>
      <c r="AH295">
        <v>350</v>
      </c>
      <c r="AM295" t="str">
        <f>SUBSTITUTE(Tabla_lineas[[#This Row],[Codigo Liname]]," ","")</f>
        <v>G0105</v>
      </c>
    </row>
    <row r="296" spans="1:39" customFormat="1" x14ac:dyDescent="0.25">
      <c r="A296" s="2">
        <v>37</v>
      </c>
      <c r="B296" t="s">
        <v>518</v>
      </c>
      <c r="C296">
        <f t="shared" si="4"/>
        <v>1626228</v>
      </c>
      <c r="D296">
        <v>3000</v>
      </c>
      <c r="E296" t="s">
        <v>358</v>
      </c>
      <c r="F296">
        <v>12.96</v>
      </c>
      <c r="G296">
        <v>6</v>
      </c>
      <c r="H296" t="s">
        <v>359</v>
      </c>
      <c r="I296" s="2">
        <v>6</v>
      </c>
      <c r="J296" t="s">
        <v>360</v>
      </c>
      <c r="K296" t="s">
        <v>361</v>
      </c>
      <c r="L296" s="3" t="str">
        <f>+INDEX([1]!TABLA_MAESTRO_DE_ARTICULO[SubGroupName],MATCH(Tabla_lineas[[#This Row],[CODIGO SAP]],[1]!TABLA_MAESTRO_DE_ARTICULO[ItemCode],0))</f>
        <v>POLVO PARA INYECTABLE</v>
      </c>
      <c r="M296" t="s">
        <v>362</v>
      </c>
      <c r="N296">
        <v>21</v>
      </c>
      <c r="O296" t="s">
        <v>52</v>
      </c>
      <c r="S296" s="2">
        <v>500</v>
      </c>
      <c r="T296">
        <v>2995</v>
      </c>
      <c r="U296">
        <v>6</v>
      </c>
      <c r="V296">
        <v>5.99</v>
      </c>
      <c r="W296">
        <v>3</v>
      </c>
      <c r="Z296" s="4" t="s">
        <v>46</v>
      </c>
      <c r="AA296" t="s">
        <v>120</v>
      </c>
      <c r="AB296">
        <v>46096</v>
      </c>
      <c r="AG296">
        <v>0</v>
      </c>
      <c r="AH296">
        <v>500</v>
      </c>
      <c r="AM296" t="str">
        <f>SUBSTITUTE(Tabla_lineas[[#This Row],[Codigo Liname]]," ","")</f>
        <v>J0115</v>
      </c>
    </row>
    <row r="297" spans="1:39" customFormat="1" x14ac:dyDescent="0.25">
      <c r="A297" s="2">
        <v>37</v>
      </c>
      <c r="B297" t="s">
        <v>518</v>
      </c>
      <c r="C297">
        <f t="shared" si="4"/>
        <v>1626228</v>
      </c>
      <c r="D297">
        <v>9670</v>
      </c>
      <c r="E297" t="s">
        <v>363</v>
      </c>
      <c r="F297">
        <v>22.68</v>
      </c>
      <c r="G297">
        <v>19.34</v>
      </c>
      <c r="H297" t="s">
        <v>364</v>
      </c>
      <c r="I297" s="2">
        <v>19.34</v>
      </c>
      <c r="J297" t="s">
        <v>365</v>
      </c>
      <c r="K297" t="s">
        <v>366</v>
      </c>
      <c r="L297" s="3" t="str">
        <f>+INDEX([1]!TABLA_MAESTRO_DE_ARTICULO[SubGroupName],MATCH(Tabla_lineas[[#This Row],[CODIGO SAP]],[1]!TABLA_MAESTRO_DE_ARTICULO[ItemCode],0))</f>
        <v>POLVO PARA INYECTABLE</v>
      </c>
      <c r="M297" t="s">
        <v>367</v>
      </c>
      <c r="N297">
        <v>20</v>
      </c>
      <c r="O297" t="s">
        <v>52</v>
      </c>
      <c r="S297" s="2">
        <v>500</v>
      </c>
      <c r="T297">
        <v>9665</v>
      </c>
      <c r="U297">
        <v>19.34</v>
      </c>
      <c r="V297">
        <v>19.329999999999998</v>
      </c>
      <c r="W297">
        <v>4.2</v>
      </c>
      <c r="Z297" s="4" t="s">
        <v>46</v>
      </c>
      <c r="AA297" t="s">
        <v>120</v>
      </c>
      <c r="AB297">
        <v>46132</v>
      </c>
      <c r="AG297">
        <v>0</v>
      </c>
      <c r="AH297">
        <v>500</v>
      </c>
      <c r="AM297" t="str">
        <f>SUBSTITUTE(Tabla_lineas[[#This Row],[Codigo Liname]]," ","")</f>
        <v>J0116</v>
      </c>
    </row>
    <row r="298" spans="1:39" customFormat="1" x14ac:dyDescent="0.25">
      <c r="A298" s="2">
        <v>37</v>
      </c>
      <c r="B298" t="s">
        <v>518</v>
      </c>
      <c r="C298">
        <f t="shared" si="4"/>
        <v>1626228</v>
      </c>
      <c r="D298">
        <v>216</v>
      </c>
      <c r="E298" t="s">
        <v>505</v>
      </c>
      <c r="F298">
        <v>4.97</v>
      </c>
      <c r="G298">
        <v>2.16</v>
      </c>
      <c r="H298" t="s">
        <v>506</v>
      </c>
      <c r="I298" s="2">
        <v>2.16</v>
      </c>
      <c r="J298" t="s">
        <v>507</v>
      </c>
      <c r="K298" t="s">
        <v>508</v>
      </c>
      <c r="L298" s="3" t="str">
        <f>+INDEX([1]!TABLA_MAESTRO_DE_ARTICULO[SubGroupName],MATCH(Tabla_lineas[[#This Row],[CODIGO SAP]],[1]!TABLA_MAESTRO_DE_ARTICULO[ItemCode],0))</f>
        <v>COMPRIMIDO</v>
      </c>
      <c r="M298" t="s">
        <v>509</v>
      </c>
      <c r="N298">
        <v>100</v>
      </c>
      <c r="O298" t="s">
        <v>389</v>
      </c>
      <c r="S298" s="2">
        <v>100</v>
      </c>
      <c r="T298">
        <v>215</v>
      </c>
      <c r="U298">
        <v>2.16</v>
      </c>
      <c r="V298">
        <v>2.15</v>
      </c>
      <c r="W298">
        <v>1.5</v>
      </c>
      <c r="Z298" s="4" t="s">
        <v>46</v>
      </c>
      <c r="AA298" t="s">
        <v>126</v>
      </c>
      <c r="AB298">
        <v>46132</v>
      </c>
      <c r="AG298">
        <v>0</v>
      </c>
      <c r="AH298">
        <v>100</v>
      </c>
      <c r="AM298" t="str">
        <f>SUBSTITUTE(Tabla_lineas[[#This Row],[Codigo Liname]]," ","")</f>
        <v>P0207</v>
      </c>
    </row>
    <row r="299" spans="1:39" customFormat="1" x14ac:dyDescent="0.25">
      <c r="A299" s="2">
        <v>37</v>
      </c>
      <c r="B299" t="s">
        <v>518</v>
      </c>
      <c r="C299">
        <f t="shared" si="4"/>
        <v>1626228</v>
      </c>
      <c r="D299">
        <v>301.8</v>
      </c>
      <c r="E299" t="s">
        <v>368</v>
      </c>
      <c r="F299">
        <v>29.81</v>
      </c>
      <c r="G299">
        <v>15</v>
      </c>
      <c r="H299" t="s">
        <v>369</v>
      </c>
      <c r="I299" s="2">
        <v>15.09</v>
      </c>
      <c r="J299" t="s">
        <v>370</v>
      </c>
      <c r="K299" t="s">
        <v>371</v>
      </c>
      <c r="L299" s="3" t="str">
        <f>+INDEX([1]!TABLA_MAESTRO_DE_ARTICULO[SubGroupName],MATCH(Tabla_lineas[[#This Row],[CODIGO SAP]],[1]!TABLA_MAESTRO_DE_ARTICULO[ItemCode],0))</f>
        <v>SUSPENSION</v>
      </c>
      <c r="M299" t="s">
        <v>372</v>
      </c>
      <c r="N299">
        <v>101</v>
      </c>
      <c r="O299" t="s">
        <v>373</v>
      </c>
      <c r="S299" s="2">
        <v>20</v>
      </c>
      <c r="T299">
        <v>299.8</v>
      </c>
      <c r="U299">
        <v>15.09</v>
      </c>
      <c r="V299">
        <v>14.99</v>
      </c>
      <c r="W299">
        <v>12</v>
      </c>
      <c r="Z299" s="4" t="s">
        <v>53</v>
      </c>
      <c r="AA299" t="s">
        <v>153</v>
      </c>
      <c r="AB299">
        <v>46132</v>
      </c>
      <c r="AG299">
        <v>0</v>
      </c>
      <c r="AH299">
        <v>20</v>
      </c>
      <c r="AM299" t="str">
        <f>SUBSTITUTE(Tabla_lineas[[#This Row],[Codigo Liname]]," ","")</f>
        <v>P0208</v>
      </c>
    </row>
    <row r="300" spans="1:39" customFormat="1" x14ac:dyDescent="0.25">
      <c r="A300" s="2">
        <v>37</v>
      </c>
      <c r="B300" t="s">
        <v>518</v>
      </c>
      <c r="C300">
        <f t="shared" si="4"/>
        <v>1626228</v>
      </c>
      <c r="D300">
        <v>6525</v>
      </c>
      <c r="E300" t="s">
        <v>379</v>
      </c>
      <c r="F300">
        <v>0.6</v>
      </c>
      <c r="G300">
        <v>0.45</v>
      </c>
      <c r="H300" t="s">
        <v>380</v>
      </c>
      <c r="I300" s="2">
        <v>0.45</v>
      </c>
      <c r="J300" t="s">
        <v>381</v>
      </c>
      <c r="K300" t="s">
        <v>382</v>
      </c>
      <c r="L300" s="3" t="str">
        <f>+INDEX([1]!TABLA_MAESTRO_DE_ARTICULO[SubGroupName],MATCH(Tabla_lineas[[#This Row],[CODIGO SAP]],[1]!TABLA_MAESTRO_DE_ARTICULO[ItemCode],0))</f>
        <v>COMPRIMIDO</v>
      </c>
      <c r="M300" t="s">
        <v>383</v>
      </c>
      <c r="N300">
        <v>113</v>
      </c>
      <c r="O300" t="s">
        <v>45</v>
      </c>
      <c r="S300" s="2">
        <v>14500</v>
      </c>
      <c r="T300">
        <v>6380</v>
      </c>
      <c r="U300">
        <v>0.45</v>
      </c>
      <c r="V300">
        <v>0.44</v>
      </c>
      <c r="W300">
        <v>0.12</v>
      </c>
      <c r="Z300" s="4" t="s">
        <v>53</v>
      </c>
      <c r="AA300" t="s">
        <v>120</v>
      </c>
      <c r="AB300">
        <v>46132</v>
      </c>
      <c r="AG300">
        <v>0</v>
      </c>
      <c r="AH300">
        <v>14500</v>
      </c>
      <c r="AM300" t="str">
        <f>SUBSTITUTE(Tabla_lineas[[#This Row],[Codigo Liname]]," ","")</f>
        <v>B0308</v>
      </c>
    </row>
    <row r="301" spans="1:39" customFormat="1" x14ac:dyDescent="0.25">
      <c r="A301" s="2">
        <v>37</v>
      </c>
      <c r="B301" t="s">
        <v>518</v>
      </c>
      <c r="C301">
        <f t="shared" si="4"/>
        <v>1626228</v>
      </c>
      <c r="D301">
        <v>595.79999999999995</v>
      </c>
      <c r="E301" t="s">
        <v>402</v>
      </c>
      <c r="F301">
        <v>68.260000000000005</v>
      </c>
      <c r="G301">
        <v>29.79</v>
      </c>
      <c r="H301" t="s">
        <v>403</v>
      </c>
      <c r="I301" s="2">
        <v>29.79</v>
      </c>
      <c r="J301" t="s">
        <v>404</v>
      </c>
      <c r="K301" t="s">
        <v>405</v>
      </c>
      <c r="L301" s="3" t="str">
        <f>+INDEX([1]!TABLA_MAESTRO_DE_ARTICULO[SubGroupName],MATCH(Tabla_lineas[[#This Row],[CODIGO SAP]],[1]!TABLA_MAESTRO_DE_ARTICULO[ItemCode],0))</f>
        <v>POLVO PARA INYECTABLE</v>
      </c>
      <c r="M301" t="s">
        <v>406</v>
      </c>
      <c r="N301">
        <v>116</v>
      </c>
      <c r="O301" t="s">
        <v>52</v>
      </c>
      <c r="S301" s="2">
        <v>20</v>
      </c>
      <c r="T301">
        <v>595.6</v>
      </c>
      <c r="U301">
        <v>29.79</v>
      </c>
      <c r="V301">
        <v>29.78</v>
      </c>
      <c r="W301">
        <v>10</v>
      </c>
      <c r="Z301" s="4" t="s">
        <v>46</v>
      </c>
      <c r="AA301" t="s">
        <v>126</v>
      </c>
      <c r="AB301">
        <v>46132</v>
      </c>
      <c r="AG301">
        <v>0</v>
      </c>
      <c r="AH301">
        <v>20</v>
      </c>
      <c r="AM301" t="str">
        <f>SUBSTITUTE(Tabla_lineas[[#This Row],[Codigo Liname]]," ","")</f>
        <v>J0155</v>
      </c>
    </row>
    <row r="302" spans="1:39" customFormat="1" x14ac:dyDescent="0.25">
      <c r="A302" s="2">
        <v>37</v>
      </c>
      <c r="B302" t="s">
        <v>518</v>
      </c>
      <c r="C302">
        <f t="shared" si="4"/>
        <v>1626228</v>
      </c>
      <c r="D302">
        <v>325</v>
      </c>
      <c r="E302" t="s">
        <v>390</v>
      </c>
      <c r="F302">
        <v>0.92</v>
      </c>
      <c r="G302">
        <v>0.65</v>
      </c>
      <c r="H302" t="s">
        <v>391</v>
      </c>
      <c r="I302" s="2">
        <v>0.65</v>
      </c>
      <c r="J302" t="s">
        <v>392</v>
      </c>
      <c r="K302" t="s">
        <v>393</v>
      </c>
      <c r="L302" s="3" t="str">
        <f>+INDEX([1]!TABLA_MAESTRO_DE_ARTICULO[SubGroupName],MATCH(Tabla_lineas[[#This Row],[CODIGO SAP]],[1]!TABLA_MAESTRO_DE_ARTICULO[ItemCode],0))</f>
        <v>COMPRIMIDO</v>
      </c>
      <c r="M302" t="s">
        <v>394</v>
      </c>
      <c r="N302">
        <v>119</v>
      </c>
      <c r="O302" t="s">
        <v>45</v>
      </c>
      <c r="S302" s="2">
        <v>500</v>
      </c>
      <c r="T302">
        <v>320</v>
      </c>
      <c r="U302">
        <v>0.65</v>
      </c>
      <c r="V302">
        <v>0.64</v>
      </c>
      <c r="W302">
        <v>0.15</v>
      </c>
      <c r="Z302" s="4" t="s">
        <v>46</v>
      </c>
      <c r="AA302" t="s">
        <v>153</v>
      </c>
      <c r="AB302">
        <v>46132</v>
      </c>
      <c r="AG302">
        <v>0</v>
      </c>
      <c r="AH302">
        <v>500</v>
      </c>
      <c r="AM302" t="str">
        <f>SUBSTITUTE(Tabla_lineas[[#This Row],[Codigo Liname]]," ","")</f>
        <v>A1206</v>
      </c>
    </row>
    <row r="303" spans="1:39" customFormat="1" x14ac:dyDescent="0.25">
      <c r="A303" s="2">
        <v>39</v>
      </c>
      <c r="B303" t="s">
        <v>566</v>
      </c>
      <c r="C303" t="str">
        <f t="shared" si="4"/>
        <v>COTI</v>
      </c>
      <c r="E303" t="s">
        <v>115</v>
      </c>
      <c r="F303">
        <v>2.5099999999999998</v>
      </c>
      <c r="G303">
        <v>2.5099999999999998</v>
      </c>
      <c r="H303" t="s">
        <v>116</v>
      </c>
      <c r="I303" s="2">
        <v>3.89</v>
      </c>
      <c r="J303" t="s">
        <v>117</v>
      </c>
      <c r="K303" t="s">
        <v>118</v>
      </c>
      <c r="L303" s="3" t="str">
        <f>+INDEX([1]!TABLA_MAESTRO_DE_ARTICULO[SubGroupName],MATCH(Tabla_lineas[[#This Row],[CODIGO SAP]],[1]!TABLA_MAESTRO_DE_ARTICULO[ItemCode],0))</f>
        <v>COMPRIMIDO</v>
      </c>
      <c r="M303" t="s">
        <v>119</v>
      </c>
      <c r="O303" t="s">
        <v>45</v>
      </c>
      <c r="S303" s="2">
        <v>1050</v>
      </c>
      <c r="T303">
        <v>1575</v>
      </c>
      <c r="V303">
        <v>1.5</v>
      </c>
      <c r="Z303" s="4" t="s">
        <v>46</v>
      </c>
      <c r="AL303" t="s">
        <v>567</v>
      </c>
      <c r="AM303" t="str">
        <f>SUBSTITUTE(Tabla_lineas[[#This Row],[Codigo Liname]]," ","")</f>
        <v>J0504</v>
      </c>
    </row>
    <row r="304" spans="1:39" customFormat="1" x14ac:dyDescent="0.25">
      <c r="A304" s="2">
        <v>39</v>
      </c>
      <c r="B304" t="s">
        <v>566</v>
      </c>
      <c r="C304" t="str">
        <f t="shared" si="4"/>
        <v>COTI</v>
      </c>
      <c r="E304" t="s">
        <v>155</v>
      </c>
      <c r="F304">
        <v>28.3</v>
      </c>
      <c r="G304">
        <v>28.3</v>
      </c>
      <c r="H304" t="s">
        <v>156</v>
      </c>
      <c r="I304" s="2">
        <v>29.95</v>
      </c>
      <c r="J304" t="s">
        <v>157</v>
      </c>
      <c r="K304" t="s">
        <v>158</v>
      </c>
      <c r="L304" s="3" t="str">
        <f>+INDEX([1]!TABLA_MAESTRO_DE_ARTICULO[SubGroupName],MATCH(Tabla_lineas[[#This Row],[CODIGO SAP]],[1]!TABLA_MAESTRO_DE_ARTICULO[ItemCode],0))</f>
        <v>CREMA DERMICA</v>
      </c>
      <c r="M304" t="s">
        <v>159</v>
      </c>
      <c r="O304" t="s">
        <v>160</v>
      </c>
      <c r="S304" s="2">
        <v>75</v>
      </c>
      <c r="T304">
        <v>900</v>
      </c>
      <c r="V304">
        <v>12</v>
      </c>
      <c r="Z304" s="4" t="s">
        <v>46</v>
      </c>
      <c r="AL304" t="s">
        <v>567</v>
      </c>
      <c r="AM304" t="str">
        <f>SUBSTITUTE(Tabla_lineas[[#This Row],[Codigo Liname]]," ","")</f>
        <v>D0603</v>
      </c>
    </row>
    <row r="305" spans="1:39" customFormat="1" x14ac:dyDescent="0.25">
      <c r="A305" s="2">
        <v>39</v>
      </c>
      <c r="B305" t="s">
        <v>566</v>
      </c>
      <c r="C305" t="str">
        <f t="shared" si="4"/>
        <v>COTI</v>
      </c>
      <c r="E305" t="s">
        <v>171</v>
      </c>
      <c r="F305">
        <v>1.82</v>
      </c>
      <c r="G305">
        <v>1.82</v>
      </c>
      <c r="H305" t="s">
        <v>172</v>
      </c>
      <c r="I305" s="2">
        <v>2.94</v>
      </c>
      <c r="J305" t="s">
        <v>173</v>
      </c>
      <c r="K305" t="s">
        <v>174</v>
      </c>
      <c r="L305" s="3" t="str">
        <f>+INDEX([1]!TABLA_MAESTRO_DE_ARTICULO[SubGroupName],MATCH(Tabla_lineas[[#This Row],[CODIGO SAP]],[1]!TABLA_MAESTRO_DE_ARTICULO[ItemCode],0))</f>
        <v>COMPRIMIDO</v>
      </c>
      <c r="M305" t="s">
        <v>175</v>
      </c>
      <c r="O305" t="s">
        <v>45</v>
      </c>
      <c r="S305" s="2">
        <v>10500</v>
      </c>
      <c r="T305">
        <v>12600</v>
      </c>
      <c r="V305">
        <v>1.2</v>
      </c>
      <c r="Z305" s="4" t="s">
        <v>46</v>
      </c>
      <c r="AL305" t="s">
        <v>567</v>
      </c>
      <c r="AM305" t="str">
        <f>SUBSTITUTE(Tabla_lineas[[#This Row],[Codigo Liname]]," ","")</f>
        <v>J0105</v>
      </c>
    </row>
    <row r="306" spans="1:39" customFormat="1" x14ac:dyDescent="0.25">
      <c r="A306" s="2">
        <v>39</v>
      </c>
      <c r="B306" t="s">
        <v>566</v>
      </c>
      <c r="C306" t="str">
        <f t="shared" si="4"/>
        <v>COTI</v>
      </c>
      <c r="E306" t="s">
        <v>176</v>
      </c>
      <c r="F306">
        <v>16.7</v>
      </c>
      <c r="G306">
        <v>16.7</v>
      </c>
      <c r="H306" t="s">
        <v>177</v>
      </c>
      <c r="I306" s="2">
        <v>35.61</v>
      </c>
      <c r="J306" t="s">
        <v>178</v>
      </c>
      <c r="K306" t="s">
        <v>179</v>
      </c>
      <c r="L306" s="3" t="str">
        <f>+INDEX([1]!TABLA_MAESTRO_DE_ARTICULO[SubGroupName],MATCH(Tabla_lineas[[#This Row],[CODIGO SAP]],[1]!TABLA_MAESTRO_DE_ARTICULO[ItemCode],0))</f>
        <v>POLVO PARA SUSPENSION</v>
      </c>
      <c r="M306" t="s">
        <v>180</v>
      </c>
      <c r="O306" t="s">
        <v>181</v>
      </c>
      <c r="S306" s="2">
        <v>550</v>
      </c>
      <c r="T306">
        <v>6600</v>
      </c>
      <c r="V306">
        <v>12</v>
      </c>
      <c r="Z306" s="4" t="s">
        <v>46</v>
      </c>
      <c r="AL306" t="s">
        <v>567</v>
      </c>
      <c r="AM306" t="str">
        <f>SUBSTITUTE(Tabla_lineas[[#This Row],[Codigo Liname]]," ","")</f>
        <v>J0157</v>
      </c>
    </row>
    <row r="307" spans="1:39" customFormat="1" x14ac:dyDescent="0.25">
      <c r="A307" s="2">
        <v>39</v>
      </c>
      <c r="B307" t="s">
        <v>566</v>
      </c>
      <c r="C307" t="str">
        <f t="shared" si="4"/>
        <v>COTI</v>
      </c>
      <c r="E307" t="s">
        <v>188</v>
      </c>
      <c r="F307">
        <v>0.66</v>
      </c>
      <c r="G307">
        <v>0.66</v>
      </c>
      <c r="H307" t="s">
        <v>189</v>
      </c>
      <c r="I307" s="2">
        <v>1</v>
      </c>
      <c r="J307" t="s">
        <v>190</v>
      </c>
      <c r="K307" t="s">
        <v>191</v>
      </c>
      <c r="L307" s="3" t="str">
        <f>+INDEX([1]!TABLA_MAESTRO_DE_ARTICULO[SubGroupName],MATCH(Tabla_lineas[[#This Row],[CODIGO SAP]],[1]!TABLA_MAESTRO_DE_ARTICULO[ItemCode],0))</f>
        <v>COMPRIMIDO</v>
      </c>
      <c r="M307" t="s">
        <v>568</v>
      </c>
      <c r="O307" t="s">
        <v>45</v>
      </c>
      <c r="S307" s="2">
        <v>9500</v>
      </c>
      <c r="T307">
        <v>4750</v>
      </c>
      <c r="V307">
        <v>0.5</v>
      </c>
      <c r="Z307" s="4" t="s">
        <v>46</v>
      </c>
      <c r="AL307" t="s">
        <v>567</v>
      </c>
      <c r="AM307" t="str">
        <f>SUBSTITUTE(Tabla_lineas[[#This Row],[Codigo Liname]]," ","")</f>
        <v>R0501</v>
      </c>
    </row>
    <row r="308" spans="1:39" customFormat="1" x14ac:dyDescent="0.25">
      <c r="A308" s="2">
        <v>39</v>
      </c>
      <c r="B308" t="s">
        <v>566</v>
      </c>
      <c r="C308" t="str">
        <f t="shared" si="4"/>
        <v>COTI</v>
      </c>
      <c r="E308" t="s">
        <v>121</v>
      </c>
      <c r="F308">
        <v>2.0099999999999998</v>
      </c>
      <c r="G308">
        <v>2.0099999999999998</v>
      </c>
      <c r="H308" t="s">
        <v>122</v>
      </c>
      <c r="I308" s="2">
        <v>2.02</v>
      </c>
      <c r="J308" t="s">
        <v>123</v>
      </c>
      <c r="K308" t="s">
        <v>124</v>
      </c>
      <c r="L308" s="3" t="str">
        <f>+INDEX([1]!TABLA_MAESTRO_DE_ARTICULO[SubGroupName],MATCH(Tabla_lineas[[#This Row],[CODIGO SAP]],[1]!TABLA_MAESTRO_DE_ARTICULO[ItemCode],0))</f>
        <v>COMPRIMIDO</v>
      </c>
      <c r="M308" t="s">
        <v>125</v>
      </c>
      <c r="O308" t="s">
        <v>45</v>
      </c>
      <c r="S308" s="2">
        <v>3500</v>
      </c>
      <c r="T308">
        <v>2100</v>
      </c>
      <c r="V308">
        <v>0.6</v>
      </c>
      <c r="Z308" s="4" t="s">
        <v>46</v>
      </c>
      <c r="AL308" t="s">
        <v>567</v>
      </c>
      <c r="AM308" t="str">
        <f>SUBSTITUTE(Tabla_lineas[[#This Row],[Codigo Liname]]," ","")</f>
        <v>C1001</v>
      </c>
    </row>
    <row r="309" spans="1:39" customFormat="1" x14ac:dyDescent="0.25">
      <c r="A309" s="2">
        <v>39</v>
      </c>
      <c r="B309" t="s">
        <v>566</v>
      </c>
      <c r="C309" t="str">
        <f t="shared" si="4"/>
        <v>COTI</v>
      </c>
      <c r="E309" t="s">
        <v>127</v>
      </c>
      <c r="F309">
        <v>7.87</v>
      </c>
      <c r="G309">
        <v>7.87</v>
      </c>
      <c r="H309" t="s">
        <v>128</v>
      </c>
      <c r="I309" s="2">
        <v>11.19</v>
      </c>
      <c r="J309" t="s">
        <v>129</v>
      </c>
      <c r="K309" t="s">
        <v>130</v>
      </c>
      <c r="L309" s="3" t="str">
        <f>+INDEX([1]!TABLA_MAESTRO_DE_ARTICULO[SubGroupName],MATCH(Tabla_lineas[[#This Row],[CODIGO SAP]],[1]!TABLA_MAESTRO_DE_ARTICULO[ItemCode],0))</f>
        <v>COMPRIMIDO</v>
      </c>
      <c r="M309" t="s">
        <v>131</v>
      </c>
      <c r="O309" t="s">
        <v>132</v>
      </c>
      <c r="S309" s="2">
        <v>2550</v>
      </c>
      <c r="T309">
        <v>7650</v>
      </c>
      <c r="V309">
        <v>3</v>
      </c>
      <c r="Z309" s="4" t="s">
        <v>46</v>
      </c>
      <c r="AL309" t="s">
        <v>567</v>
      </c>
      <c r="AM309" t="str">
        <f>SUBSTITUTE(Tabla_lineas[[#This Row],[Codigo Liname]]," ","")</f>
        <v>J0113</v>
      </c>
    </row>
    <row r="310" spans="1:39" customFormat="1" x14ac:dyDescent="0.25">
      <c r="A310" s="2">
        <v>39</v>
      </c>
      <c r="B310" t="s">
        <v>566</v>
      </c>
      <c r="C310" t="str">
        <f t="shared" si="4"/>
        <v>COTI</v>
      </c>
      <c r="E310" t="s">
        <v>133</v>
      </c>
      <c r="F310">
        <v>0.95</v>
      </c>
      <c r="G310">
        <v>0.95</v>
      </c>
      <c r="H310" t="s">
        <v>134</v>
      </c>
      <c r="I310" s="2">
        <v>1.31</v>
      </c>
      <c r="J310" t="s">
        <v>135</v>
      </c>
      <c r="K310" t="s">
        <v>136</v>
      </c>
      <c r="L310" s="3" t="str">
        <f>+INDEX([1]!TABLA_MAESTRO_DE_ARTICULO[SubGroupName],MATCH(Tabla_lineas[[#This Row],[CODIGO SAP]],[1]!TABLA_MAESTRO_DE_ARTICULO[ItemCode],0))</f>
        <v>COMPRIMIDO</v>
      </c>
      <c r="M310" t="s">
        <v>137</v>
      </c>
      <c r="O310" t="s">
        <v>45</v>
      </c>
      <c r="P310">
        <v>32100</v>
      </c>
      <c r="Q310">
        <v>219600</v>
      </c>
      <c r="R310">
        <v>251700</v>
      </c>
      <c r="S310" s="2">
        <v>1200</v>
      </c>
      <c r="T310">
        <v>540</v>
      </c>
      <c r="V310">
        <v>0.45</v>
      </c>
      <c r="Z310" s="4" t="s">
        <v>46</v>
      </c>
      <c r="AL310" t="s">
        <v>567</v>
      </c>
      <c r="AM310" t="str">
        <f>SUBSTITUTE(Tabla_lineas[[#This Row],[Codigo Liname]]," ","")</f>
        <v>N0304</v>
      </c>
    </row>
    <row r="311" spans="1:39" customFormat="1" x14ac:dyDescent="0.25">
      <c r="A311" s="2">
        <v>39</v>
      </c>
      <c r="B311" t="s">
        <v>566</v>
      </c>
      <c r="C311" t="str">
        <f t="shared" si="4"/>
        <v>COTI</v>
      </c>
      <c r="E311" t="s">
        <v>420</v>
      </c>
      <c r="F311">
        <v>4.96</v>
      </c>
      <c r="G311">
        <v>4.96</v>
      </c>
      <c r="H311" t="s">
        <v>421</v>
      </c>
      <c r="I311" s="2">
        <v>11</v>
      </c>
      <c r="J311" t="s">
        <v>422</v>
      </c>
      <c r="K311" t="s">
        <v>423</v>
      </c>
      <c r="L311" s="3" t="str">
        <f>+INDEX([1]!TABLA_MAESTRO_DE_ARTICULO[SubGroupName],MATCH(Tabla_lineas[[#This Row],[CODIGO SAP]],[1]!TABLA_MAESTRO_DE_ARTICULO[ItemCode],0))</f>
        <v>CAPSULA DURA</v>
      </c>
      <c r="M311" t="s">
        <v>424</v>
      </c>
      <c r="O311" t="s">
        <v>45</v>
      </c>
      <c r="S311" s="2">
        <v>1350</v>
      </c>
      <c r="T311">
        <v>4050</v>
      </c>
      <c r="V311">
        <v>3</v>
      </c>
      <c r="Z311" s="4" t="s">
        <v>46</v>
      </c>
      <c r="AL311" t="s">
        <v>567</v>
      </c>
      <c r="AM311" t="str">
        <f>SUBSTITUTE(Tabla_lineas[[#This Row],[Codigo Liname]]," ","")</f>
        <v>J0158</v>
      </c>
    </row>
    <row r="312" spans="1:39" customFormat="1" x14ac:dyDescent="0.25">
      <c r="A312" s="2">
        <v>39</v>
      </c>
      <c r="B312" t="s">
        <v>566</v>
      </c>
      <c r="C312" t="str">
        <f t="shared" si="4"/>
        <v>COTI</v>
      </c>
      <c r="E312" t="s">
        <v>203</v>
      </c>
      <c r="F312">
        <v>1.64</v>
      </c>
      <c r="G312">
        <v>1.64</v>
      </c>
      <c r="H312" t="s">
        <v>204</v>
      </c>
      <c r="I312" s="2">
        <v>3.72</v>
      </c>
      <c r="J312" t="s">
        <v>205</v>
      </c>
      <c r="K312" t="s">
        <v>206</v>
      </c>
      <c r="L312" s="3" t="str">
        <f>+INDEX([1]!TABLA_MAESTRO_DE_ARTICULO[SubGroupName],MATCH(Tabla_lineas[[#This Row],[CODIGO SAP]],[1]!TABLA_MAESTRO_DE_ARTICULO[ItemCode],0))</f>
        <v>COMPRIMIDO</v>
      </c>
      <c r="M312" t="s">
        <v>207</v>
      </c>
      <c r="O312" t="s">
        <v>45</v>
      </c>
      <c r="S312" s="2">
        <v>12300</v>
      </c>
      <c r="T312">
        <v>7995</v>
      </c>
      <c r="V312">
        <v>0.65</v>
      </c>
      <c r="Z312" s="4" t="s">
        <v>46</v>
      </c>
      <c r="AL312" t="s">
        <v>567</v>
      </c>
      <c r="AM312" t="str">
        <f>SUBSTITUTE(Tabla_lineas[[#This Row],[Codigo Liname]]," ","")</f>
        <v>J0127</v>
      </c>
    </row>
    <row r="313" spans="1:39" customFormat="1" x14ac:dyDescent="0.25">
      <c r="A313" s="2">
        <v>39</v>
      </c>
      <c r="B313" t="s">
        <v>566</v>
      </c>
      <c r="C313" t="str">
        <f t="shared" si="4"/>
        <v>COTI</v>
      </c>
      <c r="E313" t="s">
        <v>208</v>
      </c>
      <c r="F313">
        <v>14.8</v>
      </c>
      <c r="G313">
        <v>12.2</v>
      </c>
      <c r="H313" t="s">
        <v>209</v>
      </c>
      <c r="I313" s="2">
        <v>12.28</v>
      </c>
      <c r="J313" t="s">
        <v>210</v>
      </c>
      <c r="K313" t="s">
        <v>211</v>
      </c>
      <c r="L313" s="3" t="str">
        <f>+INDEX([1]!TABLA_MAESTRO_DE_ARTICULO[SubGroupName],MATCH(Tabla_lineas[[#This Row],[CODIGO SAP]],[1]!TABLA_MAESTRO_DE_ARTICULO[ItemCode],0))</f>
        <v>JARABE</v>
      </c>
      <c r="M313" t="s">
        <v>212</v>
      </c>
      <c r="O313" t="s">
        <v>181</v>
      </c>
      <c r="S313" s="2">
        <v>550</v>
      </c>
      <c r="T313">
        <v>5500</v>
      </c>
      <c r="V313">
        <v>10</v>
      </c>
      <c r="Z313" s="4" t="s">
        <v>46</v>
      </c>
      <c r="AL313" t="s">
        <v>567</v>
      </c>
      <c r="AM313" t="str">
        <f>SUBSTITUTE(Tabla_lineas[[#This Row],[Codigo Liname]]," ","")</f>
        <v>R0602</v>
      </c>
    </row>
    <row r="314" spans="1:39" customFormat="1" x14ac:dyDescent="0.25">
      <c r="A314" s="2">
        <v>39</v>
      </c>
      <c r="B314" t="s">
        <v>566</v>
      </c>
      <c r="C314" t="str">
        <f t="shared" si="4"/>
        <v>COTI</v>
      </c>
      <c r="E314" t="s">
        <v>213</v>
      </c>
      <c r="F314">
        <v>0.47</v>
      </c>
      <c r="G314">
        <v>0.45</v>
      </c>
      <c r="H314" t="s">
        <v>214</v>
      </c>
      <c r="I314" s="2">
        <v>0.45</v>
      </c>
      <c r="J314" t="s">
        <v>215</v>
      </c>
      <c r="K314" t="s">
        <v>216</v>
      </c>
      <c r="L314" s="3" t="str">
        <f>+INDEX([1]!TABLA_MAESTRO_DE_ARTICULO[SubGroupName],MATCH(Tabla_lineas[[#This Row],[CODIGO SAP]],[1]!TABLA_MAESTRO_DE_ARTICULO[ItemCode],0))</f>
        <v>COMPRIMIDO</v>
      </c>
      <c r="M314" t="s">
        <v>217</v>
      </c>
      <c r="O314" t="s">
        <v>45</v>
      </c>
      <c r="S314" s="2">
        <v>3650</v>
      </c>
      <c r="T314">
        <v>912.5</v>
      </c>
      <c r="V314">
        <v>0.25</v>
      </c>
      <c r="Z314" s="4" t="s">
        <v>46</v>
      </c>
      <c r="AL314" t="s">
        <v>567</v>
      </c>
      <c r="AM314" t="str">
        <f>SUBSTITUTE(Tabla_lineas[[#This Row],[Codigo Liname]]," ","")</f>
        <v>R0601</v>
      </c>
    </row>
    <row r="315" spans="1:39" customFormat="1" x14ac:dyDescent="0.25">
      <c r="A315" s="2">
        <v>39</v>
      </c>
      <c r="B315" t="s">
        <v>566</v>
      </c>
      <c r="C315" t="str">
        <f t="shared" si="4"/>
        <v>COTI</v>
      </c>
      <c r="E315" t="s">
        <v>218</v>
      </c>
      <c r="F315">
        <v>28.9</v>
      </c>
      <c r="G315">
        <v>13.37</v>
      </c>
      <c r="H315" t="s">
        <v>219</v>
      </c>
      <c r="I315" s="2">
        <v>13.37</v>
      </c>
      <c r="J315" t="s">
        <v>220</v>
      </c>
      <c r="K315" t="s">
        <v>221</v>
      </c>
      <c r="L315" s="3" t="str">
        <f>+INDEX([1]!TABLA_MAESTRO_DE_ARTICULO[SubGroupName],MATCH(Tabla_lineas[[#This Row],[CODIGO SAP]],[1]!TABLA_MAESTRO_DE_ARTICULO[ItemCode],0))</f>
        <v>CREMA DERMICA</v>
      </c>
      <c r="M315" t="s">
        <v>222</v>
      </c>
      <c r="O315" t="s">
        <v>223</v>
      </c>
      <c r="S315" s="2">
        <v>300</v>
      </c>
      <c r="T315">
        <v>2400</v>
      </c>
      <c r="V315">
        <v>8</v>
      </c>
      <c r="Z315" s="4" t="s">
        <v>46</v>
      </c>
      <c r="AL315" t="s">
        <v>567</v>
      </c>
      <c r="AM315" t="str">
        <f>SUBSTITUTE(Tabla_lineas[[#This Row],[Codigo Liname]]," ","")</f>
        <v>D0103</v>
      </c>
    </row>
    <row r="316" spans="1:39" customFormat="1" x14ac:dyDescent="0.25">
      <c r="A316" s="2">
        <v>39</v>
      </c>
      <c r="B316" t="s">
        <v>566</v>
      </c>
      <c r="C316" t="str">
        <f t="shared" si="4"/>
        <v>COTI</v>
      </c>
      <c r="E316" t="s">
        <v>449</v>
      </c>
      <c r="F316">
        <v>4.2</v>
      </c>
      <c r="G316">
        <v>2.2799999999999998</v>
      </c>
      <c r="H316" t="s">
        <v>450</v>
      </c>
      <c r="I316" s="2">
        <v>2.2799999999999998</v>
      </c>
      <c r="J316" t="s">
        <v>451</v>
      </c>
      <c r="K316" t="s">
        <v>452</v>
      </c>
      <c r="L316" s="3" t="str">
        <f>+INDEX([1]!TABLA_MAESTRO_DE_ARTICULO[SubGroupName],MATCH(Tabla_lineas[[#This Row],[CODIGO SAP]],[1]!TABLA_MAESTRO_DE_ARTICULO[ItemCode],0))</f>
        <v>OVULO VAGINAL</v>
      </c>
      <c r="M316" t="s">
        <v>453</v>
      </c>
      <c r="O316" t="s">
        <v>97</v>
      </c>
      <c r="S316" s="2">
        <v>1040</v>
      </c>
      <c r="T316">
        <v>2080</v>
      </c>
      <c r="V316">
        <v>2</v>
      </c>
      <c r="Z316" s="4" t="s">
        <v>53</v>
      </c>
      <c r="AL316" t="s">
        <v>567</v>
      </c>
      <c r="AM316" t="str">
        <f>SUBSTITUTE(Tabla_lineas[[#This Row],[Codigo Liname]]," ","")</f>
        <v>G0102</v>
      </c>
    </row>
    <row r="317" spans="1:39" customFormat="1" x14ac:dyDescent="0.25">
      <c r="A317" s="2">
        <v>39</v>
      </c>
      <c r="B317" t="s">
        <v>566</v>
      </c>
      <c r="C317" t="str">
        <f t="shared" si="4"/>
        <v>COTI</v>
      </c>
      <c r="E317" t="s">
        <v>229</v>
      </c>
      <c r="F317">
        <v>19.329999999999998</v>
      </c>
      <c r="G317">
        <v>18.399999999999999</v>
      </c>
      <c r="H317" t="s">
        <v>230</v>
      </c>
      <c r="I317" s="2">
        <v>18.399999999999999</v>
      </c>
      <c r="J317" t="s">
        <v>231</v>
      </c>
      <c r="K317" t="s">
        <v>232</v>
      </c>
      <c r="L317" s="3" t="str">
        <f>+INDEX([1]!TABLA_MAESTRO_DE_ARTICULO[SubGroupName],MATCH(Tabla_lineas[[#This Row],[CODIGO SAP]],[1]!TABLA_MAESTRO_DE_ARTICULO[ItemCode],0))</f>
        <v>SUSPENSION</v>
      </c>
      <c r="M317" t="s">
        <v>233</v>
      </c>
      <c r="O317" t="s">
        <v>65</v>
      </c>
      <c r="S317" s="2">
        <v>400</v>
      </c>
      <c r="T317">
        <v>4000</v>
      </c>
      <c r="V317">
        <v>10</v>
      </c>
      <c r="Z317" s="4" t="s">
        <v>46</v>
      </c>
      <c r="AL317" t="s">
        <v>567</v>
      </c>
      <c r="AM317" t="str">
        <f>SUBSTITUTE(Tabla_lineas[[#This Row],[Codigo Liname]]," ","")</f>
        <v>J0138</v>
      </c>
    </row>
    <row r="318" spans="1:39" customFormat="1" x14ac:dyDescent="0.25">
      <c r="A318" s="2">
        <v>39</v>
      </c>
      <c r="B318" t="s">
        <v>566</v>
      </c>
      <c r="C318" t="str">
        <f t="shared" si="4"/>
        <v>COTI</v>
      </c>
      <c r="E318" t="s">
        <v>239</v>
      </c>
      <c r="F318">
        <v>1.48</v>
      </c>
      <c r="G318">
        <v>1.48</v>
      </c>
      <c r="H318" t="s">
        <v>240</v>
      </c>
      <c r="I318" s="2">
        <v>2.54</v>
      </c>
      <c r="J318" t="s">
        <v>241</v>
      </c>
      <c r="K318" t="s">
        <v>242</v>
      </c>
      <c r="L318" s="3" t="str">
        <f>+INDEX([1]!TABLA_MAESTRO_DE_ARTICULO[SubGroupName],MATCH(Tabla_lineas[[#This Row],[CODIGO SAP]],[1]!TABLA_MAESTRO_DE_ARTICULO[ItemCode],0))</f>
        <v>COMPRIMIDO</v>
      </c>
      <c r="M318" t="s">
        <v>243</v>
      </c>
      <c r="O318" t="s">
        <v>45</v>
      </c>
      <c r="S318" s="2">
        <v>5400</v>
      </c>
      <c r="T318">
        <v>3240</v>
      </c>
      <c r="V318">
        <v>0.6</v>
      </c>
      <c r="Z318" s="4" t="s">
        <v>46</v>
      </c>
      <c r="AL318" t="s">
        <v>567</v>
      </c>
      <c r="AM318" t="str">
        <f>SUBSTITUTE(Tabla_lineas[[#This Row],[Codigo Liname]]," ","")</f>
        <v>J0137</v>
      </c>
    </row>
    <row r="319" spans="1:39" customFormat="1" x14ac:dyDescent="0.25">
      <c r="A319" s="2">
        <v>39</v>
      </c>
      <c r="B319" t="s">
        <v>566</v>
      </c>
      <c r="C319" t="str">
        <f t="shared" si="4"/>
        <v>COTI</v>
      </c>
      <c r="E319" t="s">
        <v>569</v>
      </c>
      <c r="F319">
        <v>1.1299999999999999</v>
      </c>
      <c r="G319">
        <v>0.57999999999999996</v>
      </c>
      <c r="H319" t="s">
        <v>570</v>
      </c>
      <c r="I319" s="2">
        <v>0.57999999999999996</v>
      </c>
      <c r="J319" t="s">
        <v>571</v>
      </c>
      <c r="K319" t="s">
        <v>572</v>
      </c>
      <c r="L319" s="3" t="str">
        <f>+INDEX([1]!TABLA_MAESTRO_DE_ARTICULO[SubGroupName],MATCH(Tabla_lineas[[#This Row],[CODIGO SAP]],[1]!TABLA_MAESTRO_DE_ARTICULO[ItemCode],0))</f>
        <v>COMPRIMIDO</v>
      </c>
      <c r="M319" t="s">
        <v>573</v>
      </c>
      <c r="O319" t="s">
        <v>45</v>
      </c>
      <c r="S319" s="2">
        <v>300</v>
      </c>
      <c r="T319">
        <v>75</v>
      </c>
      <c r="V319">
        <v>0.25</v>
      </c>
      <c r="Z319" s="4" t="s">
        <v>46</v>
      </c>
      <c r="AL319" t="s">
        <v>567</v>
      </c>
      <c r="AM319" t="str">
        <f>SUBSTITUTE(Tabla_lineas[[#This Row],[Codigo Liname]]," ","")</f>
        <v>H0203</v>
      </c>
    </row>
    <row r="320" spans="1:39" customFormat="1" x14ac:dyDescent="0.25">
      <c r="A320" s="2">
        <v>39</v>
      </c>
      <c r="B320" t="s">
        <v>566</v>
      </c>
      <c r="C320" t="str">
        <f t="shared" si="4"/>
        <v>COTI</v>
      </c>
      <c r="E320" t="s">
        <v>244</v>
      </c>
      <c r="F320">
        <v>4.03</v>
      </c>
      <c r="G320">
        <v>4.03</v>
      </c>
      <c r="H320" t="s">
        <v>245</v>
      </c>
      <c r="I320" s="2">
        <v>6.97</v>
      </c>
      <c r="J320" t="s">
        <v>246</v>
      </c>
      <c r="K320" t="s">
        <v>247</v>
      </c>
      <c r="L320" s="3" t="str">
        <f>+INDEX([1]!TABLA_MAESTRO_DE_ARTICULO[SubGroupName],MATCH(Tabla_lineas[[#This Row],[CODIGO SAP]],[1]!TABLA_MAESTRO_DE_ARTICULO[ItemCode],0))</f>
        <v>SOLUCION INYECTABLE</v>
      </c>
      <c r="M320" t="s">
        <v>248</v>
      </c>
      <c r="O320" t="s">
        <v>249</v>
      </c>
      <c r="S320" s="2">
        <v>3950</v>
      </c>
      <c r="T320">
        <v>7900</v>
      </c>
      <c r="V320">
        <v>2</v>
      </c>
      <c r="Z320" s="4" t="s">
        <v>46</v>
      </c>
      <c r="AL320" t="s">
        <v>567</v>
      </c>
      <c r="AM320" t="str">
        <f>SUBSTITUTE(Tabla_lineas[[#This Row],[Codigo Liname]]," ","")</f>
        <v>H0204</v>
      </c>
    </row>
    <row r="321" spans="1:39" customFormat="1" x14ac:dyDescent="0.25">
      <c r="A321" s="2">
        <v>39</v>
      </c>
      <c r="B321" t="s">
        <v>566</v>
      </c>
      <c r="C321" t="str">
        <f t="shared" si="4"/>
        <v>COTI</v>
      </c>
      <c r="E321" t="s">
        <v>60</v>
      </c>
      <c r="F321">
        <v>15.12</v>
      </c>
      <c r="G321">
        <v>9.5</v>
      </c>
      <c r="H321" t="s">
        <v>61</v>
      </c>
      <c r="I321" s="2">
        <v>9.59</v>
      </c>
      <c r="J321" t="s">
        <v>62</v>
      </c>
      <c r="K321" t="s">
        <v>63</v>
      </c>
      <c r="L321" s="3" t="str">
        <f>+INDEX([1]!TABLA_MAESTRO_DE_ARTICULO[SubGroupName],MATCH(Tabla_lineas[[#This Row],[CODIGO SAP]],[1]!TABLA_MAESTRO_DE_ARTICULO[ItemCode],0))</f>
        <v>JARABE</v>
      </c>
      <c r="M321" t="s">
        <v>64</v>
      </c>
      <c r="O321" t="s">
        <v>65</v>
      </c>
      <c r="S321" s="2">
        <v>810</v>
      </c>
      <c r="T321">
        <v>7290</v>
      </c>
      <c r="V321">
        <v>9</v>
      </c>
      <c r="Z321" s="4" t="s">
        <v>46</v>
      </c>
      <c r="AL321" t="s">
        <v>567</v>
      </c>
      <c r="AM321" t="str">
        <f>SUBSTITUTE(Tabla_lineas[[#This Row],[Codigo Liname]]," ","")</f>
        <v>R0503</v>
      </c>
    </row>
    <row r="322" spans="1:39" customFormat="1" x14ac:dyDescent="0.25">
      <c r="A322" s="2">
        <v>39</v>
      </c>
      <c r="B322" t="s">
        <v>566</v>
      </c>
      <c r="C322" t="str">
        <f t="shared" ref="C322:C385" si="5">IFERROR(VALUE(RIGHT(TRIM(LEFT(B322,SEARCH("Eco",B322)-1)),7)),"COTI")</f>
        <v>COTI</v>
      </c>
      <c r="E322" t="s">
        <v>250</v>
      </c>
      <c r="F322">
        <v>24.52</v>
      </c>
      <c r="G322">
        <v>24.5</v>
      </c>
      <c r="H322" t="s">
        <v>251</v>
      </c>
      <c r="I322" s="2">
        <v>26.21</v>
      </c>
      <c r="J322" t="s">
        <v>252</v>
      </c>
      <c r="K322" t="s">
        <v>253</v>
      </c>
      <c r="L322" s="3" t="str">
        <f>+INDEX([1]!TABLA_MAESTRO_DE_ARTICULO[SubGroupName],MATCH(Tabla_lineas[[#This Row],[CODIGO SAP]],[1]!TABLA_MAESTRO_DE_ARTICULO[ItemCode],0))</f>
        <v>GEL</v>
      </c>
      <c r="M322" t="s">
        <v>254</v>
      </c>
      <c r="O322" t="s">
        <v>255</v>
      </c>
      <c r="S322" s="2">
        <v>400</v>
      </c>
      <c r="T322">
        <v>4000</v>
      </c>
      <c r="V322">
        <v>10</v>
      </c>
      <c r="Z322" s="4" t="s">
        <v>46</v>
      </c>
      <c r="AL322" t="s">
        <v>567</v>
      </c>
      <c r="AM322" t="str">
        <f>SUBSTITUTE(Tabla_lineas[[#This Row],[Codigo Liname]]," ","")</f>
        <v>M0101</v>
      </c>
    </row>
    <row r="323" spans="1:39" customFormat="1" x14ac:dyDescent="0.25">
      <c r="A323" s="2">
        <v>39</v>
      </c>
      <c r="B323" t="s">
        <v>566</v>
      </c>
      <c r="C323" t="str">
        <f t="shared" si="5"/>
        <v>COTI</v>
      </c>
      <c r="E323" t="s">
        <v>138</v>
      </c>
      <c r="F323">
        <v>0.2</v>
      </c>
      <c r="G323">
        <v>0.2</v>
      </c>
      <c r="H323" t="s">
        <v>139</v>
      </c>
      <c r="I323" s="2">
        <v>0.24</v>
      </c>
      <c r="J323" t="s">
        <v>140</v>
      </c>
      <c r="K323" t="s">
        <v>141</v>
      </c>
      <c r="L323" s="3" t="str">
        <f>+INDEX([1]!TABLA_MAESTRO_DE_ARTICULO[SubGroupName],MATCH(Tabla_lineas[[#This Row],[CODIGO SAP]],[1]!TABLA_MAESTRO_DE_ARTICULO[ItemCode],0))</f>
        <v>COMPRIMIDO</v>
      </c>
      <c r="M323" t="s">
        <v>142</v>
      </c>
      <c r="O323" t="s">
        <v>45</v>
      </c>
      <c r="S323" s="2">
        <v>5040</v>
      </c>
      <c r="T323">
        <v>756</v>
      </c>
      <c r="V323">
        <v>0.15</v>
      </c>
      <c r="Z323" s="4" t="s">
        <v>53</v>
      </c>
      <c r="AL323" t="s">
        <v>567</v>
      </c>
      <c r="AM323" t="str">
        <f>SUBSTITUTE(Tabla_lineas[[#This Row],[Codigo Liname]]," ","")</f>
        <v>M0102</v>
      </c>
    </row>
    <row r="324" spans="1:39" customFormat="1" x14ac:dyDescent="0.25">
      <c r="A324" s="2">
        <v>39</v>
      </c>
      <c r="B324" t="s">
        <v>566</v>
      </c>
      <c r="C324" t="str">
        <f t="shared" si="5"/>
        <v>COTI</v>
      </c>
      <c r="E324" t="s">
        <v>256</v>
      </c>
      <c r="F324">
        <v>3.3</v>
      </c>
      <c r="G324">
        <v>3.3</v>
      </c>
      <c r="H324" t="s">
        <v>257</v>
      </c>
      <c r="I324" s="2">
        <v>3.82</v>
      </c>
      <c r="J324" t="s">
        <v>258</v>
      </c>
      <c r="K324" t="s">
        <v>259</v>
      </c>
      <c r="L324" s="3" t="str">
        <f>+INDEX([1]!TABLA_MAESTRO_DE_ARTICULO[SubGroupName],MATCH(Tabla_lineas[[#This Row],[CODIGO SAP]],[1]!TABLA_MAESTRO_DE_ARTICULO[ItemCode],0))</f>
        <v>SOLUCION INYECTABLE</v>
      </c>
      <c r="M324" t="s">
        <v>260</v>
      </c>
      <c r="O324" t="s">
        <v>249</v>
      </c>
      <c r="S324" s="2">
        <v>1700</v>
      </c>
      <c r="T324">
        <v>3400</v>
      </c>
      <c r="V324">
        <v>2</v>
      </c>
      <c r="Z324" s="4" t="s">
        <v>46</v>
      </c>
      <c r="AL324" t="s">
        <v>567</v>
      </c>
      <c r="AM324" t="str">
        <f>SUBSTITUTE(Tabla_lineas[[#This Row],[Codigo Liname]]," ","")</f>
        <v>M0103</v>
      </c>
    </row>
    <row r="325" spans="1:39" customFormat="1" x14ac:dyDescent="0.25">
      <c r="A325" s="2">
        <v>39</v>
      </c>
      <c r="B325" t="s">
        <v>566</v>
      </c>
      <c r="C325" t="str">
        <f t="shared" si="5"/>
        <v>COTI</v>
      </c>
      <c r="E325" t="s">
        <v>143</v>
      </c>
      <c r="F325">
        <v>2.17</v>
      </c>
      <c r="G325">
        <v>2.17</v>
      </c>
      <c r="H325" t="s">
        <v>144</v>
      </c>
      <c r="I325" s="2">
        <v>2.3199999999999998</v>
      </c>
      <c r="J325" t="s">
        <v>145</v>
      </c>
      <c r="K325" t="s">
        <v>146</v>
      </c>
      <c r="L325" s="3" t="str">
        <f>+INDEX([1]!TABLA_MAESTRO_DE_ARTICULO[SubGroupName],MATCH(Tabla_lineas[[#This Row],[CODIGO SAP]],[1]!TABLA_MAESTRO_DE_ARTICULO[ItemCode],0))</f>
        <v>CAPSULA DURA</v>
      </c>
      <c r="M325" t="s">
        <v>147</v>
      </c>
      <c r="O325" t="s">
        <v>45</v>
      </c>
      <c r="S325" s="2">
        <v>6500</v>
      </c>
      <c r="T325">
        <v>9750</v>
      </c>
      <c r="V325">
        <v>1.5</v>
      </c>
      <c r="Z325" s="4" t="s">
        <v>46</v>
      </c>
      <c r="AL325" t="s">
        <v>567</v>
      </c>
      <c r="AM325" t="str">
        <f>SUBSTITUTE(Tabla_lineas[[#This Row],[Codigo Liname]]," ","")</f>
        <v>J0141</v>
      </c>
    </row>
    <row r="326" spans="1:39" customFormat="1" x14ac:dyDescent="0.25">
      <c r="A326" s="2">
        <v>39</v>
      </c>
      <c r="B326" t="s">
        <v>566</v>
      </c>
      <c r="C326" t="str">
        <f t="shared" si="5"/>
        <v>COTI</v>
      </c>
      <c r="E326" t="s">
        <v>266</v>
      </c>
      <c r="F326">
        <v>0.56000000000000005</v>
      </c>
      <c r="G326">
        <v>0.53</v>
      </c>
      <c r="H326" t="s">
        <v>267</v>
      </c>
      <c r="I326" s="2">
        <v>0.53</v>
      </c>
      <c r="J326" t="s">
        <v>268</v>
      </c>
      <c r="K326" t="s">
        <v>269</v>
      </c>
      <c r="L326" s="3" t="str">
        <f>+INDEX([1]!TABLA_MAESTRO_DE_ARTICULO[SubGroupName],MATCH(Tabla_lineas[[#This Row],[CODIGO SAP]],[1]!TABLA_MAESTRO_DE_ARTICULO[ItemCode],0))</f>
        <v>COMPRIMIDO</v>
      </c>
      <c r="M326" t="s">
        <v>270</v>
      </c>
      <c r="O326" t="s">
        <v>45</v>
      </c>
      <c r="S326" s="2">
        <v>3200</v>
      </c>
      <c r="T326">
        <v>480</v>
      </c>
      <c r="V326">
        <v>0.15</v>
      </c>
      <c r="Z326" s="4" t="s">
        <v>46</v>
      </c>
      <c r="AL326" t="s">
        <v>567</v>
      </c>
      <c r="AM326" t="str">
        <f>SUBSTITUTE(Tabla_lineas[[#This Row],[Codigo Liname]]," ","")</f>
        <v>C0901</v>
      </c>
    </row>
    <row r="327" spans="1:39" customFormat="1" x14ac:dyDescent="0.25">
      <c r="A327" s="2">
        <v>39</v>
      </c>
      <c r="B327" t="s">
        <v>566</v>
      </c>
      <c r="C327" t="str">
        <f t="shared" si="5"/>
        <v>COTI</v>
      </c>
      <c r="E327" t="s">
        <v>292</v>
      </c>
      <c r="F327">
        <v>25.27</v>
      </c>
      <c r="G327">
        <v>18.27</v>
      </c>
      <c r="H327" t="s">
        <v>293</v>
      </c>
      <c r="I327" s="2">
        <v>18.27</v>
      </c>
      <c r="J327" t="s">
        <v>294</v>
      </c>
      <c r="K327" t="s">
        <v>295</v>
      </c>
      <c r="L327" s="3" t="str">
        <f>+INDEX([1]!TABLA_MAESTRO_DE_ARTICULO[SubGroupName],MATCH(Tabla_lineas[[#This Row],[CODIGO SAP]],[1]!TABLA_MAESTRO_DE_ARTICULO[ItemCode],0))</f>
        <v>CREMA DERMICA</v>
      </c>
      <c r="M327" t="s">
        <v>296</v>
      </c>
      <c r="O327" t="s">
        <v>297</v>
      </c>
      <c r="S327" s="2">
        <v>300</v>
      </c>
      <c r="T327">
        <v>2700</v>
      </c>
      <c r="V327">
        <v>9</v>
      </c>
      <c r="Z327" s="4" t="s">
        <v>46</v>
      </c>
      <c r="AL327" t="s">
        <v>567</v>
      </c>
      <c r="AM327" t="str">
        <f>SUBSTITUTE(Tabla_lineas[[#This Row],[Codigo Liname]]," ","")</f>
        <v>D0704</v>
      </c>
    </row>
    <row r="328" spans="1:39" customFormat="1" x14ac:dyDescent="0.25">
      <c r="A328" s="2">
        <v>39</v>
      </c>
      <c r="B328" t="s">
        <v>566</v>
      </c>
      <c r="C328" t="str">
        <f t="shared" si="5"/>
        <v>COTI</v>
      </c>
      <c r="E328" t="s">
        <v>298</v>
      </c>
      <c r="F328">
        <v>14.58</v>
      </c>
      <c r="G328">
        <v>14.58</v>
      </c>
      <c r="H328" t="s">
        <v>299</v>
      </c>
      <c r="I328" s="2">
        <v>24.71</v>
      </c>
      <c r="J328" t="s">
        <v>300</v>
      </c>
      <c r="K328" t="s">
        <v>301</v>
      </c>
      <c r="L328" s="3" t="str">
        <f>+INDEX([1]!TABLA_MAESTRO_DE_ARTICULO[SubGroupName],MATCH(Tabla_lineas[[#This Row],[CODIGO SAP]],[1]!TABLA_MAESTRO_DE_ARTICULO[ItemCode],0))</f>
        <v>SUSPENSION</v>
      </c>
      <c r="M328" t="s">
        <v>302</v>
      </c>
      <c r="O328" t="s">
        <v>65</v>
      </c>
      <c r="S328" s="2">
        <v>560</v>
      </c>
      <c r="T328">
        <v>5600</v>
      </c>
      <c r="V328">
        <v>10</v>
      </c>
      <c r="Z328" s="4" t="s">
        <v>46</v>
      </c>
      <c r="AL328" t="s">
        <v>567</v>
      </c>
      <c r="AM328" t="str">
        <f>SUBSTITUTE(Tabla_lineas[[#This Row],[Codigo Liname]]," ","")</f>
        <v>M0104</v>
      </c>
    </row>
    <row r="329" spans="1:39" customFormat="1" x14ac:dyDescent="0.25">
      <c r="A329" s="2">
        <v>39</v>
      </c>
      <c r="B329" t="s">
        <v>566</v>
      </c>
      <c r="C329" t="str">
        <f t="shared" si="5"/>
        <v>COTI</v>
      </c>
      <c r="E329" t="s">
        <v>303</v>
      </c>
      <c r="F329">
        <v>0.75</v>
      </c>
      <c r="G329">
        <v>0.69</v>
      </c>
      <c r="H329" t="s">
        <v>304</v>
      </c>
      <c r="I329" s="2">
        <v>0.69</v>
      </c>
      <c r="J329" t="s">
        <v>305</v>
      </c>
      <c r="K329" t="s">
        <v>306</v>
      </c>
      <c r="L329" s="3" t="str">
        <f>+INDEX([1]!TABLA_MAESTRO_DE_ARTICULO[SubGroupName],MATCH(Tabla_lineas[[#This Row],[CODIGO SAP]],[1]!TABLA_MAESTRO_DE_ARTICULO[ItemCode],0))</f>
        <v>COMPRIMIDO</v>
      </c>
      <c r="M329" t="s">
        <v>307</v>
      </c>
      <c r="O329" t="s">
        <v>45</v>
      </c>
      <c r="P329">
        <v>138600</v>
      </c>
      <c r="Q329">
        <v>3275900</v>
      </c>
      <c r="R329">
        <v>3414500</v>
      </c>
      <c r="S329" s="2">
        <v>24000</v>
      </c>
      <c r="T329">
        <v>7200</v>
      </c>
      <c r="V329">
        <v>0.3</v>
      </c>
      <c r="Z329" s="4" t="s">
        <v>46</v>
      </c>
      <c r="AL329" t="s">
        <v>567</v>
      </c>
      <c r="AM329" t="str">
        <f>SUBSTITUTE(Tabla_lineas[[#This Row],[Codigo Liname]]," ","")</f>
        <v>M0105</v>
      </c>
    </row>
    <row r="330" spans="1:39" customFormat="1" x14ac:dyDescent="0.25">
      <c r="A330" s="2">
        <v>39</v>
      </c>
      <c r="B330" t="s">
        <v>566</v>
      </c>
      <c r="C330" t="str">
        <f t="shared" si="5"/>
        <v>COTI</v>
      </c>
      <c r="E330" t="s">
        <v>454</v>
      </c>
      <c r="F330">
        <v>0.33</v>
      </c>
      <c r="G330">
        <v>0.33</v>
      </c>
      <c r="H330" t="s">
        <v>455</v>
      </c>
      <c r="I330" s="2">
        <v>0.68</v>
      </c>
      <c r="J330" t="s">
        <v>456</v>
      </c>
      <c r="K330" t="s">
        <v>457</v>
      </c>
      <c r="L330" s="3" t="str">
        <f>+INDEX([1]!TABLA_MAESTRO_DE_ARTICULO[SubGroupName],MATCH(Tabla_lineas[[#This Row],[CODIGO SAP]],[1]!TABLA_MAESTRO_DE_ARTICULO[ItemCode],0))</f>
        <v>COMPRIMIDO</v>
      </c>
      <c r="M330" t="s">
        <v>458</v>
      </c>
      <c r="O330" t="s">
        <v>45</v>
      </c>
      <c r="S330" s="2">
        <v>6000</v>
      </c>
      <c r="T330">
        <v>1500</v>
      </c>
      <c r="V330">
        <v>0.25</v>
      </c>
      <c r="Z330" s="4" t="s">
        <v>46</v>
      </c>
      <c r="AL330" t="s">
        <v>567</v>
      </c>
      <c r="AM330" t="str">
        <f>SUBSTITUTE(Tabla_lineas[[#This Row],[Codigo Liname]]," ","")</f>
        <v>M0106</v>
      </c>
    </row>
    <row r="331" spans="1:39" customFormat="1" x14ac:dyDescent="0.25">
      <c r="A331" s="2">
        <v>39</v>
      </c>
      <c r="B331" t="s">
        <v>566</v>
      </c>
      <c r="C331" t="str">
        <f t="shared" si="5"/>
        <v>COTI</v>
      </c>
      <c r="E331" t="s">
        <v>308</v>
      </c>
      <c r="F331">
        <v>5.07</v>
      </c>
      <c r="G331">
        <v>5.07</v>
      </c>
      <c r="H331" t="s">
        <v>309</v>
      </c>
      <c r="I331" s="2">
        <v>10.9</v>
      </c>
      <c r="J331" t="s">
        <v>310</v>
      </c>
      <c r="K331" t="s">
        <v>311</v>
      </c>
      <c r="L331" s="3" t="str">
        <f>+INDEX([1]!TABLA_MAESTRO_DE_ARTICULO[SubGroupName],MATCH(Tabla_lineas[[#This Row],[CODIGO SAP]],[1]!TABLA_MAESTRO_DE_ARTICULO[ItemCode],0))</f>
        <v>SOLUCION INYECTABLE</v>
      </c>
      <c r="M331" t="s">
        <v>312</v>
      </c>
      <c r="O331" t="s">
        <v>249</v>
      </c>
      <c r="S331" s="2">
        <v>1330</v>
      </c>
      <c r="T331">
        <v>3990</v>
      </c>
      <c r="V331">
        <v>3</v>
      </c>
      <c r="Z331" s="4" t="s">
        <v>46</v>
      </c>
      <c r="AL331" t="s">
        <v>567</v>
      </c>
      <c r="AM331" t="str">
        <f>SUBSTITUTE(Tabla_lineas[[#This Row],[Codigo Liname]]," ","")</f>
        <v>M0109</v>
      </c>
    </row>
    <row r="332" spans="1:39" customFormat="1" x14ac:dyDescent="0.25">
      <c r="A332" s="2">
        <v>39</v>
      </c>
      <c r="B332" t="s">
        <v>566</v>
      </c>
      <c r="C332" t="str">
        <f t="shared" si="5"/>
        <v>COTI</v>
      </c>
      <c r="E332" t="s">
        <v>574</v>
      </c>
      <c r="F332">
        <v>5.79</v>
      </c>
      <c r="G332">
        <v>5.79</v>
      </c>
      <c r="H332" t="s">
        <v>575</v>
      </c>
      <c r="I332" s="2">
        <v>6.63</v>
      </c>
      <c r="J332" t="s">
        <v>576</v>
      </c>
      <c r="K332" t="s">
        <v>577</v>
      </c>
      <c r="L332" s="3" t="str">
        <f>+INDEX([1]!TABLA_MAESTRO_DE_ARTICULO[SubGroupName],MATCH(Tabla_lineas[[#This Row],[CODIGO SAP]],[1]!TABLA_MAESTRO_DE_ARTICULO[ItemCode],0))</f>
        <v>COMPRIMIDO</v>
      </c>
      <c r="M332" t="s">
        <v>578</v>
      </c>
      <c r="O332" t="s">
        <v>45</v>
      </c>
      <c r="S332" s="2">
        <v>1100</v>
      </c>
      <c r="T332">
        <v>2200</v>
      </c>
      <c r="V332">
        <v>2</v>
      </c>
      <c r="Z332" s="4" t="s">
        <v>46</v>
      </c>
      <c r="AL332" t="s">
        <v>567</v>
      </c>
      <c r="AM332" t="str">
        <f>SUBSTITUTE(Tabla_lineas[[#This Row],[Codigo Liname]]," ","")</f>
        <v>J0166</v>
      </c>
    </row>
    <row r="333" spans="1:39" customFormat="1" x14ac:dyDescent="0.25">
      <c r="A333" s="2">
        <v>39</v>
      </c>
      <c r="B333" t="s">
        <v>566</v>
      </c>
      <c r="C333" t="str">
        <f t="shared" si="5"/>
        <v>COTI</v>
      </c>
      <c r="E333" t="s">
        <v>76</v>
      </c>
      <c r="F333">
        <v>14.47</v>
      </c>
      <c r="G333">
        <v>14.37</v>
      </c>
      <c r="H333" t="s">
        <v>77</v>
      </c>
      <c r="I333" s="2">
        <v>14.37</v>
      </c>
      <c r="J333" t="s">
        <v>78</v>
      </c>
      <c r="K333" t="s">
        <v>79</v>
      </c>
      <c r="L333" s="3" t="str">
        <f>+INDEX([1]!TABLA_MAESTRO_DE_ARTICULO[SubGroupName],MATCH(Tabla_lineas[[#This Row],[CODIGO SAP]],[1]!TABLA_MAESTRO_DE_ARTICULO[ItemCode],0))</f>
        <v>SOLUCION INYECTABLE</v>
      </c>
      <c r="M333" t="s">
        <v>80</v>
      </c>
      <c r="O333" t="s">
        <v>81</v>
      </c>
      <c r="S333" s="2">
        <v>45</v>
      </c>
      <c r="T333">
        <v>495</v>
      </c>
      <c r="V333">
        <v>11</v>
      </c>
      <c r="Z333" s="4" t="s">
        <v>46</v>
      </c>
      <c r="AL333" t="s">
        <v>567</v>
      </c>
      <c r="AM333" t="str">
        <f>SUBSTITUTE(Tabla_lineas[[#This Row],[Codigo Liname]]," ","")</f>
        <v>N0112</v>
      </c>
    </row>
    <row r="334" spans="1:39" customFormat="1" x14ac:dyDescent="0.25">
      <c r="A334" s="2">
        <v>39</v>
      </c>
      <c r="B334" t="s">
        <v>566</v>
      </c>
      <c r="C334" t="str">
        <f t="shared" si="5"/>
        <v>COTI</v>
      </c>
      <c r="E334" t="s">
        <v>82</v>
      </c>
      <c r="F334">
        <v>1.61</v>
      </c>
      <c r="G334">
        <v>1.61</v>
      </c>
      <c r="H334" t="s">
        <v>83</v>
      </c>
      <c r="I334" s="2">
        <v>3.67</v>
      </c>
      <c r="J334" t="s">
        <v>84</v>
      </c>
      <c r="K334" t="s">
        <v>85</v>
      </c>
      <c r="L334" s="3" t="str">
        <f>+INDEX([1]!TABLA_MAESTRO_DE_ARTICULO[SubGroupName],MATCH(Tabla_lineas[[#This Row],[CODIGO SAP]],[1]!TABLA_MAESTRO_DE_ARTICULO[ItemCode],0))</f>
        <v>COMPRIMIDO</v>
      </c>
      <c r="M334" t="s">
        <v>86</v>
      </c>
      <c r="O334" t="s">
        <v>45</v>
      </c>
      <c r="S334" s="2">
        <v>42560</v>
      </c>
      <c r="T334">
        <v>12768</v>
      </c>
      <c r="V334">
        <v>0.3</v>
      </c>
      <c r="Z334" s="4" t="s">
        <v>46</v>
      </c>
      <c r="AL334" t="s">
        <v>567</v>
      </c>
      <c r="AM334" t="str">
        <f>SUBSTITUTE(Tabla_lineas[[#This Row],[Codigo Liname]]," ","")</f>
        <v>C0902</v>
      </c>
    </row>
    <row r="335" spans="1:39" customFormat="1" x14ac:dyDescent="0.25">
      <c r="A335" s="2">
        <v>39</v>
      </c>
      <c r="B335" t="s">
        <v>566</v>
      </c>
      <c r="C335" t="str">
        <f t="shared" si="5"/>
        <v>COTI</v>
      </c>
      <c r="E335" t="s">
        <v>459</v>
      </c>
      <c r="F335">
        <v>4.76</v>
      </c>
      <c r="G335">
        <v>2.89</v>
      </c>
      <c r="H335" t="s">
        <v>460</v>
      </c>
      <c r="I335" s="2">
        <v>2.89</v>
      </c>
      <c r="J335" t="s">
        <v>461</v>
      </c>
      <c r="K335" t="s">
        <v>462</v>
      </c>
      <c r="L335" s="3" t="str">
        <f>+INDEX([1]!TABLA_MAESTRO_DE_ARTICULO[SubGroupName],MATCH(Tabla_lineas[[#This Row],[CODIGO SAP]],[1]!TABLA_MAESTRO_DE_ARTICULO[ItemCode],0))</f>
        <v>COMPRIMIDO</v>
      </c>
      <c r="M335" t="s">
        <v>463</v>
      </c>
      <c r="O335" t="s">
        <v>45</v>
      </c>
      <c r="S335" s="2">
        <v>1900</v>
      </c>
      <c r="T335">
        <v>4750</v>
      </c>
      <c r="V335">
        <v>2.5</v>
      </c>
      <c r="Z335" s="4" t="s">
        <v>53</v>
      </c>
      <c r="AL335" t="s">
        <v>567</v>
      </c>
      <c r="AM335" t="str">
        <f>SUBSTITUTE(Tabla_lineas[[#This Row],[Codigo Liname]]," ","")</f>
        <v>P0205</v>
      </c>
    </row>
    <row r="336" spans="1:39" customFormat="1" x14ac:dyDescent="0.25">
      <c r="A336" s="2">
        <v>39</v>
      </c>
      <c r="B336" t="s">
        <v>566</v>
      </c>
      <c r="C336" t="str">
        <f t="shared" si="5"/>
        <v>COTI</v>
      </c>
      <c r="E336" t="s">
        <v>313</v>
      </c>
      <c r="F336">
        <v>5.29</v>
      </c>
      <c r="G336">
        <v>5.29</v>
      </c>
      <c r="H336" t="s">
        <v>314</v>
      </c>
      <c r="I336" s="2">
        <v>6.32</v>
      </c>
      <c r="J336" t="s">
        <v>315</v>
      </c>
      <c r="K336" t="s">
        <v>316</v>
      </c>
      <c r="L336" s="3" t="str">
        <f>+INDEX([1]!TABLA_MAESTRO_DE_ARTICULO[SubGroupName],MATCH(Tabla_lineas[[#This Row],[CODIGO SAP]],[1]!TABLA_MAESTRO_DE_ARTICULO[ItemCode],0))</f>
        <v>SOLUCION INYECTABLE</v>
      </c>
      <c r="M336" t="s">
        <v>317</v>
      </c>
      <c r="O336" t="s">
        <v>249</v>
      </c>
      <c r="S336" s="2">
        <v>800</v>
      </c>
      <c r="T336">
        <v>1600</v>
      </c>
      <c r="V336">
        <v>2</v>
      </c>
      <c r="Z336" s="4" t="s">
        <v>46</v>
      </c>
      <c r="AL336" t="s">
        <v>567</v>
      </c>
      <c r="AM336" t="str">
        <f>SUBSTITUTE(Tabla_lineas[[#This Row],[Codigo Liname]]," ","")</f>
        <v>N0205</v>
      </c>
    </row>
    <row r="337" spans="1:39" customFormat="1" x14ac:dyDescent="0.25">
      <c r="A337" s="2">
        <v>39</v>
      </c>
      <c r="B337" t="s">
        <v>566</v>
      </c>
      <c r="C337" t="str">
        <f t="shared" si="5"/>
        <v>COTI</v>
      </c>
      <c r="E337" t="s">
        <v>318</v>
      </c>
      <c r="F337">
        <v>1.26</v>
      </c>
      <c r="G337">
        <v>1.26</v>
      </c>
      <c r="H337" t="s">
        <v>319</v>
      </c>
      <c r="I337" s="2">
        <v>3.35</v>
      </c>
      <c r="J337" t="s">
        <v>320</v>
      </c>
      <c r="K337" t="s">
        <v>321</v>
      </c>
      <c r="L337" s="3" t="str">
        <f>+INDEX([1]!TABLA_MAESTRO_DE_ARTICULO[SubGroupName],MATCH(Tabla_lineas[[#This Row],[CODIGO SAP]],[1]!TABLA_MAESTRO_DE_ARTICULO[ItemCode],0))</f>
        <v>COMPRIMIDO</v>
      </c>
      <c r="M337" t="s">
        <v>322</v>
      </c>
      <c r="O337" t="s">
        <v>45</v>
      </c>
      <c r="S337" s="2">
        <v>21200</v>
      </c>
      <c r="T337">
        <v>8480</v>
      </c>
      <c r="V337">
        <v>0.4</v>
      </c>
      <c r="Z337" s="4" t="s">
        <v>46</v>
      </c>
      <c r="AL337" t="s">
        <v>567</v>
      </c>
      <c r="AM337" t="str">
        <f>SUBSTITUTE(Tabla_lineas[[#This Row],[Codigo Liname]]," ","")</f>
        <v>A1004</v>
      </c>
    </row>
    <row r="338" spans="1:39" customFormat="1" x14ac:dyDescent="0.25">
      <c r="A338" s="2">
        <v>39</v>
      </c>
      <c r="B338" t="s">
        <v>566</v>
      </c>
      <c r="C338" t="str">
        <f t="shared" si="5"/>
        <v>COTI</v>
      </c>
      <c r="E338" t="s">
        <v>323</v>
      </c>
      <c r="F338">
        <v>5.91</v>
      </c>
      <c r="G338">
        <v>3.53</v>
      </c>
      <c r="H338" t="s">
        <v>324</v>
      </c>
      <c r="I338" s="2">
        <v>3.53</v>
      </c>
      <c r="J338" t="s">
        <v>325</v>
      </c>
      <c r="K338" t="s">
        <v>326</v>
      </c>
      <c r="L338" s="3" t="str">
        <f>+INDEX([1]!TABLA_MAESTRO_DE_ARTICULO[SubGroupName],MATCH(Tabla_lineas[[#This Row],[CODIGO SAP]],[1]!TABLA_MAESTRO_DE_ARTICULO[ItemCode],0))</f>
        <v>SOLUCION INYECTABLE</v>
      </c>
      <c r="M338" t="s">
        <v>327</v>
      </c>
      <c r="O338" t="s">
        <v>249</v>
      </c>
      <c r="S338" s="2">
        <v>680</v>
      </c>
      <c r="T338">
        <v>1360</v>
      </c>
      <c r="V338">
        <v>2</v>
      </c>
      <c r="Z338" s="4" t="s">
        <v>46</v>
      </c>
      <c r="AL338" t="s">
        <v>567</v>
      </c>
      <c r="AM338" t="str">
        <f>SUBSTITUTE(Tabla_lineas[[#This Row],[Codigo Liname]]," ","")</f>
        <v>A0308</v>
      </c>
    </row>
    <row r="339" spans="1:39" customFormat="1" x14ac:dyDescent="0.25">
      <c r="A339" s="2">
        <v>39</v>
      </c>
      <c r="B339" t="s">
        <v>566</v>
      </c>
      <c r="C339" t="str">
        <f t="shared" si="5"/>
        <v>COTI</v>
      </c>
      <c r="E339" t="s">
        <v>87</v>
      </c>
      <c r="F339">
        <v>0.64</v>
      </c>
      <c r="G339">
        <v>0.44</v>
      </c>
      <c r="H339" t="s">
        <v>88</v>
      </c>
      <c r="I339" s="2">
        <v>0.44</v>
      </c>
      <c r="J339" t="s">
        <v>89</v>
      </c>
      <c r="K339" t="s">
        <v>90</v>
      </c>
      <c r="L339" s="3" t="str">
        <f>+INDEX([1]!TABLA_MAESTRO_DE_ARTICULO[SubGroupName],MATCH(Tabla_lineas[[#This Row],[CODIGO SAP]],[1]!TABLA_MAESTRO_DE_ARTICULO[ItemCode],0))</f>
        <v>COMPRIMIDO</v>
      </c>
      <c r="M339" t="s">
        <v>91</v>
      </c>
      <c r="O339" t="s">
        <v>45</v>
      </c>
      <c r="S339" s="2">
        <v>1000</v>
      </c>
      <c r="T339">
        <v>250</v>
      </c>
      <c r="V339">
        <v>0.25</v>
      </c>
      <c r="Z339" s="4" t="s">
        <v>46</v>
      </c>
      <c r="AL339" t="s">
        <v>567</v>
      </c>
      <c r="AM339" t="str">
        <f>SUBSTITUTE(Tabla_lineas[[#This Row],[Codigo Liname]]," ","")</f>
        <v>A0307</v>
      </c>
    </row>
    <row r="340" spans="1:39" customFormat="1" x14ac:dyDescent="0.25">
      <c r="A340" s="2">
        <v>39</v>
      </c>
      <c r="B340" t="s">
        <v>566</v>
      </c>
      <c r="C340" t="str">
        <f t="shared" si="5"/>
        <v>COTI</v>
      </c>
      <c r="E340" t="s">
        <v>328</v>
      </c>
      <c r="F340">
        <v>0.92</v>
      </c>
      <c r="G340">
        <v>0.75</v>
      </c>
      <c r="H340" t="s">
        <v>329</v>
      </c>
      <c r="I340" s="2">
        <v>0.75</v>
      </c>
      <c r="J340" t="s">
        <v>330</v>
      </c>
      <c r="K340" t="s">
        <v>331</v>
      </c>
      <c r="L340" s="3" t="str">
        <f>+INDEX([1]!TABLA_MAESTRO_DE_ARTICULO[SubGroupName],MATCH(Tabla_lineas[[#This Row],[CODIGO SAP]],[1]!TABLA_MAESTRO_DE_ARTICULO[ItemCode],0))</f>
        <v>COMPRIMIDO</v>
      </c>
      <c r="M340" t="s">
        <v>332</v>
      </c>
      <c r="O340" t="s">
        <v>45</v>
      </c>
      <c r="P340">
        <v>63200</v>
      </c>
      <c r="Q340">
        <v>247600</v>
      </c>
      <c r="R340">
        <v>310800</v>
      </c>
      <c r="S340" s="2">
        <v>2950</v>
      </c>
      <c r="T340">
        <v>1475</v>
      </c>
      <c r="V340">
        <v>0.5</v>
      </c>
      <c r="Z340" s="4" t="s">
        <v>46</v>
      </c>
      <c r="AL340" t="s">
        <v>567</v>
      </c>
      <c r="AM340" t="str">
        <f>SUBSTITUTE(Tabla_lineas[[#This Row],[Codigo Liname]]," ","")</f>
        <v>P0109</v>
      </c>
    </row>
    <row r="341" spans="1:39" customFormat="1" x14ac:dyDescent="0.25">
      <c r="A341" s="2">
        <v>39</v>
      </c>
      <c r="B341" t="s">
        <v>566</v>
      </c>
      <c r="C341" t="str">
        <f t="shared" si="5"/>
        <v>COTI</v>
      </c>
      <c r="E341" t="s">
        <v>92</v>
      </c>
      <c r="F341">
        <v>4.72</v>
      </c>
      <c r="G341">
        <v>4.72</v>
      </c>
      <c r="H341" t="s">
        <v>93</v>
      </c>
      <c r="I341" s="2">
        <v>5.27</v>
      </c>
      <c r="J341" t="s">
        <v>94</v>
      </c>
      <c r="K341" t="s">
        <v>95</v>
      </c>
      <c r="L341" s="3" t="str">
        <f>+INDEX([1]!TABLA_MAESTRO_DE_ARTICULO[SubGroupName],MATCH(Tabla_lineas[[#This Row],[CODIGO SAP]],[1]!TABLA_MAESTRO_DE_ARTICULO[ItemCode],0))</f>
        <v>OVULO VAGINAL</v>
      </c>
      <c r="M341" t="s">
        <v>96</v>
      </c>
      <c r="O341" t="s">
        <v>97</v>
      </c>
      <c r="S341" s="2">
        <v>670</v>
      </c>
      <c r="T341">
        <v>1340</v>
      </c>
      <c r="V341">
        <v>2</v>
      </c>
      <c r="Z341" s="4" t="s">
        <v>46</v>
      </c>
      <c r="AL341" t="s">
        <v>567</v>
      </c>
      <c r="AM341" t="str">
        <f>SUBSTITUTE(Tabla_lineas[[#This Row],[Codigo Liname]]," ","")</f>
        <v>G0104</v>
      </c>
    </row>
    <row r="342" spans="1:39" customFormat="1" x14ac:dyDescent="0.25">
      <c r="A342" s="2">
        <v>39</v>
      </c>
      <c r="B342" t="s">
        <v>566</v>
      </c>
      <c r="C342" t="str">
        <f t="shared" si="5"/>
        <v>COTI</v>
      </c>
      <c r="E342" t="s">
        <v>343</v>
      </c>
      <c r="F342">
        <v>26.57</v>
      </c>
      <c r="G342">
        <v>17.350000000000001</v>
      </c>
      <c r="H342" t="s">
        <v>344</v>
      </c>
      <c r="I342" s="2">
        <v>17.350000000000001</v>
      </c>
      <c r="J342" t="s">
        <v>345</v>
      </c>
      <c r="K342" t="s">
        <v>346</v>
      </c>
      <c r="L342" s="3" t="str">
        <f>+INDEX([1]!TABLA_MAESTRO_DE_ARTICULO[SubGroupName],MATCH(Tabla_lineas[[#This Row],[CODIGO SAP]],[1]!TABLA_MAESTRO_DE_ARTICULO[ItemCode],0))</f>
        <v>CREMA DERMICA</v>
      </c>
      <c r="M342" t="s">
        <v>347</v>
      </c>
      <c r="O342" t="s">
        <v>297</v>
      </c>
      <c r="S342" s="2">
        <v>20</v>
      </c>
      <c r="T342">
        <v>200</v>
      </c>
      <c r="V342">
        <v>10</v>
      </c>
      <c r="Z342" s="4" t="s">
        <v>46</v>
      </c>
      <c r="AL342" t="s">
        <v>567</v>
      </c>
      <c r="AM342" t="str">
        <f>SUBSTITUTE(Tabla_lineas[[#This Row],[Codigo Liname]]," ","")</f>
        <v>D0104</v>
      </c>
    </row>
    <row r="343" spans="1:39" customFormat="1" x14ac:dyDescent="0.25">
      <c r="A343" s="2">
        <v>39</v>
      </c>
      <c r="B343" t="s">
        <v>566</v>
      </c>
      <c r="C343" t="str">
        <f t="shared" si="5"/>
        <v>COTI</v>
      </c>
      <c r="E343" t="s">
        <v>348</v>
      </c>
      <c r="F343">
        <v>31.43</v>
      </c>
      <c r="G343">
        <v>31.43</v>
      </c>
      <c r="H343" t="s">
        <v>349</v>
      </c>
      <c r="I343" s="2">
        <v>45.42</v>
      </c>
      <c r="J343" t="s">
        <v>350</v>
      </c>
      <c r="K343" t="s">
        <v>351</v>
      </c>
      <c r="L343" s="3" t="str">
        <f>+INDEX([1]!TABLA_MAESTRO_DE_ARTICULO[SubGroupName],MATCH(Tabla_lineas[[#This Row],[CODIGO SAP]],[1]!TABLA_MAESTRO_DE_ARTICULO[ItemCode],0))</f>
        <v>SUSPENSION</v>
      </c>
      <c r="M343" t="s">
        <v>352</v>
      </c>
      <c r="O343" t="s">
        <v>181</v>
      </c>
      <c r="S343" s="2">
        <v>10</v>
      </c>
      <c r="T343">
        <v>250</v>
      </c>
      <c r="V343">
        <v>25</v>
      </c>
      <c r="Z343" s="4" t="s">
        <v>46</v>
      </c>
      <c r="AL343" t="s">
        <v>567</v>
      </c>
      <c r="AM343" t="str">
        <f>SUBSTITUTE(Tabla_lineas[[#This Row],[Codigo Liname]]," ","")</f>
        <v>A0704</v>
      </c>
    </row>
    <row r="344" spans="1:39" customFormat="1" x14ac:dyDescent="0.25">
      <c r="A344" s="2">
        <v>39</v>
      </c>
      <c r="B344" t="s">
        <v>566</v>
      </c>
      <c r="C344" t="str">
        <f t="shared" si="5"/>
        <v>COTI</v>
      </c>
      <c r="E344" t="s">
        <v>470</v>
      </c>
      <c r="F344">
        <v>22.96</v>
      </c>
      <c r="G344">
        <v>12</v>
      </c>
      <c r="H344" t="s">
        <v>471</v>
      </c>
      <c r="I344" s="2">
        <v>12.03</v>
      </c>
      <c r="J344" t="s">
        <v>472</v>
      </c>
      <c r="K344" t="s">
        <v>473</v>
      </c>
      <c r="L344" s="3" t="str">
        <f>+INDEX([1]!TABLA_MAESTRO_DE_ARTICULO[SubGroupName],MATCH(Tabla_lineas[[#This Row],[CODIGO SAP]],[1]!TABLA_MAESTRO_DE_ARTICULO[ItemCode],0))</f>
        <v>LOCION</v>
      </c>
      <c r="M344" t="s">
        <v>474</v>
      </c>
      <c r="O344" t="s">
        <v>400</v>
      </c>
      <c r="S344" s="2">
        <v>90</v>
      </c>
      <c r="T344">
        <v>1080</v>
      </c>
      <c r="V344">
        <v>12</v>
      </c>
      <c r="Z344" s="4" t="s">
        <v>46</v>
      </c>
      <c r="AL344" t="s">
        <v>567</v>
      </c>
      <c r="AM344" t="str">
        <f>SUBSTITUTE(Tabla_lineas[[#This Row],[Codigo Liname]]," ","")</f>
        <v>P0301</v>
      </c>
    </row>
    <row r="345" spans="1:39" customFormat="1" x14ac:dyDescent="0.25">
      <c r="A345" s="2">
        <v>39</v>
      </c>
      <c r="B345" t="s">
        <v>566</v>
      </c>
      <c r="C345" t="str">
        <f t="shared" si="5"/>
        <v>COTI</v>
      </c>
      <c r="E345" t="s">
        <v>384</v>
      </c>
      <c r="F345">
        <v>9.5978999999999992</v>
      </c>
      <c r="G345">
        <v>6.35</v>
      </c>
      <c r="H345" t="s">
        <v>385</v>
      </c>
      <c r="I345" s="2">
        <v>6.35</v>
      </c>
      <c r="J345" t="s">
        <v>386</v>
      </c>
      <c r="K345" t="s">
        <v>387</v>
      </c>
      <c r="L345" s="3" t="str">
        <f>+INDEX([1]!TABLA_MAESTRO_DE_ARTICULO[SubGroupName],MATCH(Tabla_lineas[[#This Row],[CODIGO SAP]],[1]!TABLA_MAESTRO_DE_ARTICULO[ItemCode],0))</f>
        <v>COMPRIMIDO</v>
      </c>
      <c r="M345" t="s">
        <v>388</v>
      </c>
      <c r="O345" t="s">
        <v>389</v>
      </c>
      <c r="S345" s="2">
        <v>150</v>
      </c>
      <c r="T345">
        <v>450</v>
      </c>
      <c r="V345">
        <v>3</v>
      </c>
      <c r="Z345" s="4" t="s">
        <v>46</v>
      </c>
      <c r="AL345" t="s">
        <v>567</v>
      </c>
      <c r="AM345" t="str">
        <f>SUBSTITUTE(Tabla_lineas[[#This Row],[Codigo Liname]]," ","")</f>
        <v>P0111</v>
      </c>
    </row>
    <row r="346" spans="1:39" customFormat="1" x14ac:dyDescent="0.25">
      <c r="A346" s="2">
        <v>42</v>
      </c>
      <c r="B346" t="s">
        <v>579</v>
      </c>
      <c r="C346" t="str">
        <f t="shared" si="5"/>
        <v>COTI</v>
      </c>
      <c r="E346" t="s">
        <v>580</v>
      </c>
      <c r="F346">
        <v>17.309999999999999</v>
      </c>
      <c r="G346">
        <v>6.6</v>
      </c>
      <c r="H346" t="s">
        <v>581</v>
      </c>
      <c r="I346" s="2">
        <v>6.65</v>
      </c>
      <c r="J346" t="s">
        <v>582</v>
      </c>
      <c r="K346" t="s">
        <v>583</v>
      </c>
      <c r="L346" s="3" t="str">
        <f>+INDEX([1]!TABLA_MAESTRO_DE_ARTICULO[SubGroupName],MATCH(Tabla_lineas[[#This Row],[CODIGO SAP]],[1]!TABLA_MAESTRO_DE_ARTICULO[ItemCode],0))</f>
        <v>COMPRIMIDO</v>
      </c>
      <c r="M346" t="s">
        <v>584</v>
      </c>
      <c r="O346" t="s">
        <v>585</v>
      </c>
      <c r="P346">
        <v>3584</v>
      </c>
      <c r="Q346">
        <v>85328</v>
      </c>
      <c r="R346">
        <v>88912</v>
      </c>
      <c r="S346" s="2">
        <v>300</v>
      </c>
      <c r="T346">
        <v>900</v>
      </c>
      <c r="V346">
        <v>3</v>
      </c>
      <c r="Z346" s="4" t="s">
        <v>46</v>
      </c>
      <c r="AL346" t="s">
        <v>586</v>
      </c>
      <c r="AM346" t="str">
        <f>SUBSTITUTE(Tabla_lineas[[#This Row],[Codigo Liname]]," ","")</f>
        <v>M0503</v>
      </c>
    </row>
    <row r="347" spans="1:39" customFormat="1" x14ac:dyDescent="0.25">
      <c r="A347" s="2">
        <v>42</v>
      </c>
      <c r="B347" t="s">
        <v>579</v>
      </c>
      <c r="C347" t="str">
        <f t="shared" si="5"/>
        <v>COTI</v>
      </c>
      <c r="E347" t="s">
        <v>402</v>
      </c>
      <c r="F347">
        <v>68.260000000000005</v>
      </c>
      <c r="G347">
        <v>29.79</v>
      </c>
      <c r="H347" t="s">
        <v>403</v>
      </c>
      <c r="I347" s="2">
        <v>29.79</v>
      </c>
      <c r="J347" t="s">
        <v>404</v>
      </c>
      <c r="K347" t="s">
        <v>405</v>
      </c>
      <c r="L347" s="3" t="str">
        <f>+INDEX([1]!TABLA_MAESTRO_DE_ARTICULO[SubGroupName],MATCH(Tabla_lineas[[#This Row],[CODIGO SAP]],[1]!TABLA_MAESTRO_DE_ARTICULO[ItemCode],0))</f>
        <v>POLVO PARA INYECTABLE</v>
      </c>
      <c r="M347" t="s">
        <v>406</v>
      </c>
      <c r="O347" t="s">
        <v>52</v>
      </c>
      <c r="S347" s="2">
        <v>600</v>
      </c>
      <c r="T347">
        <v>16800</v>
      </c>
      <c r="V347">
        <v>28</v>
      </c>
      <c r="Z347" s="4" t="s">
        <v>46</v>
      </c>
      <c r="AL347" t="s">
        <v>586</v>
      </c>
      <c r="AM347" t="str">
        <f>SUBSTITUTE(Tabla_lineas[[#This Row],[Codigo Liname]]," ","")</f>
        <v>J0155</v>
      </c>
    </row>
    <row r="348" spans="1:39" customFormat="1" x14ac:dyDescent="0.25">
      <c r="A348" s="2">
        <v>43</v>
      </c>
      <c r="B348" t="s">
        <v>587</v>
      </c>
      <c r="C348" t="str">
        <f t="shared" si="5"/>
        <v>COTI</v>
      </c>
      <c r="E348" t="s">
        <v>244</v>
      </c>
      <c r="F348">
        <v>4.03</v>
      </c>
      <c r="G348">
        <v>4.03</v>
      </c>
      <c r="H348" t="s">
        <v>245</v>
      </c>
      <c r="I348" s="2">
        <v>6.97</v>
      </c>
      <c r="J348" t="s">
        <v>246</v>
      </c>
      <c r="K348" t="s">
        <v>247</v>
      </c>
      <c r="L348" s="3" t="str">
        <f>+INDEX([1]!TABLA_MAESTRO_DE_ARTICULO[SubGroupName],MATCH(Tabla_lineas[[#This Row],[CODIGO SAP]],[1]!TABLA_MAESTRO_DE_ARTICULO[ItemCode],0))</f>
        <v>SOLUCION INYECTABLE</v>
      </c>
      <c r="M348" t="s">
        <v>248</v>
      </c>
      <c r="O348" t="s">
        <v>249</v>
      </c>
      <c r="S348" s="2">
        <v>1115</v>
      </c>
      <c r="T348">
        <v>2230</v>
      </c>
      <c r="V348">
        <v>2</v>
      </c>
      <c r="Z348" s="4" t="s">
        <v>46</v>
      </c>
      <c r="AL348" t="s">
        <v>588</v>
      </c>
      <c r="AM348" t="str">
        <f>SUBSTITUTE(Tabla_lineas[[#This Row],[Codigo Liname]]," ","")</f>
        <v>H0204</v>
      </c>
    </row>
    <row r="349" spans="1:39" customFormat="1" x14ac:dyDescent="0.25">
      <c r="A349" s="2">
        <v>43</v>
      </c>
      <c r="B349" t="s">
        <v>587</v>
      </c>
      <c r="C349" t="str">
        <f t="shared" si="5"/>
        <v>COTI</v>
      </c>
      <c r="E349" t="s">
        <v>308</v>
      </c>
      <c r="F349">
        <v>5.07</v>
      </c>
      <c r="G349">
        <v>5.07</v>
      </c>
      <c r="H349" t="s">
        <v>309</v>
      </c>
      <c r="I349" s="2">
        <v>10.9</v>
      </c>
      <c r="J349" t="s">
        <v>310</v>
      </c>
      <c r="K349" t="s">
        <v>311</v>
      </c>
      <c r="L349" s="3" t="str">
        <f>+INDEX([1]!TABLA_MAESTRO_DE_ARTICULO[SubGroupName],MATCH(Tabla_lineas[[#This Row],[CODIGO SAP]],[1]!TABLA_MAESTRO_DE_ARTICULO[ItemCode],0))</f>
        <v>SOLUCION INYECTABLE</v>
      </c>
      <c r="M349" t="s">
        <v>312</v>
      </c>
      <c r="O349" t="s">
        <v>249</v>
      </c>
      <c r="S349" s="2">
        <v>1500</v>
      </c>
      <c r="T349">
        <v>4500</v>
      </c>
      <c r="V349">
        <v>3</v>
      </c>
      <c r="Z349" s="4" t="s">
        <v>46</v>
      </c>
      <c r="AL349" t="s">
        <v>588</v>
      </c>
      <c r="AM349" t="str">
        <f>SUBSTITUTE(Tabla_lineas[[#This Row],[Codigo Liname]]," ","")</f>
        <v>M0109</v>
      </c>
    </row>
    <row r="350" spans="1:39" customFormat="1" x14ac:dyDescent="0.25">
      <c r="A350" s="2">
        <v>43</v>
      </c>
      <c r="B350" t="s">
        <v>587</v>
      </c>
      <c r="C350" t="str">
        <f t="shared" si="5"/>
        <v>COTI</v>
      </c>
      <c r="E350" t="s">
        <v>323</v>
      </c>
      <c r="F350">
        <v>5.91</v>
      </c>
      <c r="G350">
        <v>3.53</v>
      </c>
      <c r="H350" t="s">
        <v>324</v>
      </c>
      <c r="I350" s="2">
        <v>3.53</v>
      </c>
      <c r="J350" t="s">
        <v>325</v>
      </c>
      <c r="K350" t="s">
        <v>326</v>
      </c>
      <c r="L350" s="3" t="str">
        <f>+INDEX([1]!TABLA_MAESTRO_DE_ARTICULO[SubGroupName],MATCH(Tabla_lineas[[#This Row],[CODIGO SAP]],[1]!TABLA_MAESTRO_DE_ARTICULO[ItemCode],0))</f>
        <v>SOLUCION INYECTABLE</v>
      </c>
      <c r="M350" t="s">
        <v>327</v>
      </c>
      <c r="O350" t="s">
        <v>249</v>
      </c>
      <c r="S350" s="2">
        <v>1000</v>
      </c>
      <c r="T350">
        <v>2000</v>
      </c>
      <c r="V350">
        <v>2</v>
      </c>
      <c r="Z350" s="4" t="s">
        <v>46</v>
      </c>
      <c r="AL350" t="s">
        <v>588</v>
      </c>
      <c r="AM350" t="str">
        <f>SUBSTITUTE(Tabla_lineas[[#This Row],[Codigo Liname]]," ","")</f>
        <v>A0308</v>
      </c>
    </row>
    <row r="351" spans="1:39" customFormat="1" x14ac:dyDescent="0.25">
      <c r="A351" s="2">
        <v>44</v>
      </c>
      <c r="B351" t="s">
        <v>589</v>
      </c>
      <c r="C351">
        <f t="shared" si="5"/>
        <v>1626579</v>
      </c>
      <c r="D351">
        <v>3112</v>
      </c>
      <c r="E351" t="s">
        <v>115</v>
      </c>
      <c r="F351">
        <v>2.5099999999999998</v>
      </c>
      <c r="G351">
        <v>2.5099999999999998</v>
      </c>
      <c r="H351" t="s">
        <v>116</v>
      </c>
      <c r="I351" s="2">
        <v>3.89</v>
      </c>
      <c r="J351" t="s">
        <v>117</v>
      </c>
      <c r="K351" t="s">
        <v>118</v>
      </c>
      <c r="L351" s="3" t="str">
        <f>+INDEX([1]!TABLA_MAESTRO_DE_ARTICULO[SubGroupName],MATCH(Tabla_lineas[[#This Row],[CODIGO SAP]],[1]!TABLA_MAESTRO_DE_ARTICULO[ItemCode],0))</f>
        <v>COMPRIMIDO</v>
      </c>
      <c r="M351" t="s">
        <v>119</v>
      </c>
      <c r="N351">
        <v>1</v>
      </c>
      <c r="O351" t="s">
        <v>45</v>
      </c>
      <c r="S351" s="2">
        <v>800</v>
      </c>
      <c r="T351">
        <v>2000</v>
      </c>
      <c r="U351">
        <v>3.89</v>
      </c>
      <c r="V351">
        <v>2.5</v>
      </c>
      <c r="W351">
        <v>0.7</v>
      </c>
      <c r="Z351" s="4" t="s">
        <v>46</v>
      </c>
      <c r="AA351" t="s">
        <v>120</v>
      </c>
      <c r="AB351">
        <v>46132</v>
      </c>
      <c r="AG351">
        <v>0</v>
      </c>
      <c r="AH351">
        <v>800</v>
      </c>
      <c r="AM351" t="str">
        <f>SUBSTITUTE(Tabla_lineas[[#This Row],[Codigo Liname]]," ","")</f>
        <v>J0504</v>
      </c>
    </row>
    <row r="352" spans="1:39" customFormat="1" x14ac:dyDescent="0.25">
      <c r="A352" s="2">
        <v>44</v>
      </c>
      <c r="B352" t="s">
        <v>589</v>
      </c>
      <c r="C352">
        <f t="shared" si="5"/>
        <v>1626579</v>
      </c>
      <c r="D352">
        <v>898.5</v>
      </c>
      <c r="E352" t="s">
        <v>155</v>
      </c>
      <c r="F352">
        <v>28.3</v>
      </c>
      <c r="G352">
        <v>28.3</v>
      </c>
      <c r="H352" t="s">
        <v>156</v>
      </c>
      <c r="I352" s="2">
        <v>29.95</v>
      </c>
      <c r="J352" t="s">
        <v>157</v>
      </c>
      <c r="K352" t="s">
        <v>158</v>
      </c>
      <c r="L352" s="3" t="str">
        <f>+INDEX([1]!TABLA_MAESTRO_DE_ARTICULO[SubGroupName],MATCH(Tabla_lineas[[#This Row],[CODIGO SAP]],[1]!TABLA_MAESTRO_DE_ARTICULO[ItemCode],0))</f>
        <v>CREMA DERMICA</v>
      </c>
      <c r="M352" t="s">
        <v>159</v>
      </c>
      <c r="N352">
        <v>2</v>
      </c>
      <c r="O352" t="s">
        <v>160</v>
      </c>
      <c r="S352" s="2">
        <v>30</v>
      </c>
      <c r="T352">
        <v>848.7</v>
      </c>
      <c r="U352">
        <v>29.95</v>
      </c>
      <c r="V352">
        <v>28.29</v>
      </c>
      <c r="W352">
        <v>5</v>
      </c>
      <c r="Z352" s="4" t="s">
        <v>46</v>
      </c>
      <c r="AA352" t="s">
        <v>153</v>
      </c>
      <c r="AB352">
        <v>46132</v>
      </c>
      <c r="AG352">
        <v>0</v>
      </c>
      <c r="AH352">
        <v>30</v>
      </c>
      <c r="AM352" t="str">
        <f>SUBSTITUTE(Tabla_lineas[[#This Row],[Codigo Liname]]," ","")</f>
        <v>D0603</v>
      </c>
    </row>
    <row r="353" spans="1:39" customFormat="1" x14ac:dyDescent="0.25">
      <c r="A353" s="2">
        <v>44</v>
      </c>
      <c r="B353" t="s">
        <v>589</v>
      </c>
      <c r="C353">
        <f t="shared" si="5"/>
        <v>1626579</v>
      </c>
      <c r="D353">
        <v>11760</v>
      </c>
      <c r="E353" t="s">
        <v>171</v>
      </c>
      <c r="F353">
        <v>1.82</v>
      </c>
      <c r="G353">
        <v>1.82</v>
      </c>
      <c r="H353" t="s">
        <v>172</v>
      </c>
      <c r="I353" s="2">
        <v>2.94</v>
      </c>
      <c r="J353" t="s">
        <v>173</v>
      </c>
      <c r="K353" t="s">
        <v>174</v>
      </c>
      <c r="L353" s="3" t="str">
        <f>+INDEX([1]!TABLA_MAESTRO_DE_ARTICULO[SubGroupName],MATCH(Tabla_lineas[[#This Row],[CODIGO SAP]],[1]!TABLA_MAESTRO_DE_ARTICULO[ItemCode],0))</f>
        <v>COMPRIMIDO</v>
      </c>
      <c r="M353" t="s">
        <v>175</v>
      </c>
      <c r="N353">
        <v>4</v>
      </c>
      <c r="O353" t="s">
        <v>45</v>
      </c>
      <c r="S353" s="2">
        <v>4000</v>
      </c>
      <c r="T353">
        <v>7240</v>
      </c>
      <c r="U353">
        <v>2.94</v>
      </c>
      <c r="V353">
        <v>1.81</v>
      </c>
      <c r="W353">
        <v>0.7</v>
      </c>
      <c r="Z353" s="4" t="s">
        <v>46</v>
      </c>
      <c r="AA353" t="s">
        <v>120</v>
      </c>
      <c r="AB353">
        <v>46132</v>
      </c>
      <c r="AG353">
        <v>0</v>
      </c>
      <c r="AH353">
        <v>4000</v>
      </c>
      <c r="AM353" t="str">
        <f>SUBSTITUTE(Tabla_lineas[[#This Row],[Codigo Liname]]," ","")</f>
        <v>J0105</v>
      </c>
    </row>
    <row r="354" spans="1:39" customFormat="1" x14ac:dyDescent="0.25">
      <c r="A354" s="2">
        <v>44</v>
      </c>
      <c r="B354" t="s">
        <v>589</v>
      </c>
      <c r="C354">
        <f t="shared" si="5"/>
        <v>1626579</v>
      </c>
      <c r="D354">
        <v>1780.5</v>
      </c>
      <c r="E354" t="s">
        <v>176</v>
      </c>
      <c r="F354">
        <v>16.7</v>
      </c>
      <c r="G354">
        <v>16.7</v>
      </c>
      <c r="H354" t="s">
        <v>177</v>
      </c>
      <c r="I354" s="2">
        <v>35.61</v>
      </c>
      <c r="J354" t="s">
        <v>178</v>
      </c>
      <c r="K354" t="s">
        <v>179</v>
      </c>
      <c r="L354" s="3" t="str">
        <f>+INDEX([1]!TABLA_MAESTRO_DE_ARTICULO[SubGroupName],MATCH(Tabla_lineas[[#This Row],[CODIGO SAP]],[1]!TABLA_MAESTRO_DE_ARTICULO[ItemCode],0))</f>
        <v>POLVO PARA SUSPENSION</v>
      </c>
      <c r="M354" t="s">
        <v>180</v>
      </c>
      <c r="N354">
        <v>6</v>
      </c>
      <c r="O354" t="s">
        <v>181</v>
      </c>
      <c r="S354" s="2">
        <v>50</v>
      </c>
      <c r="T354">
        <v>834.50000000000011</v>
      </c>
      <c r="U354">
        <v>35.61</v>
      </c>
      <c r="V354">
        <v>16.690000000000001</v>
      </c>
      <c r="W354">
        <v>5.5</v>
      </c>
      <c r="Z354" s="4" t="s">
        <v>46</v>
      </c>
      <c r="AA354" t="s">
        <v>153</v>
      </c>
      <c r="AB354">
        <v>46096</v>
      </c>
      <c r="AG354">
        <v>0</v>
      </c>
      <c r="AH354">
        <v>50</v>
      </c>
      <c r="AM354" t="str">
        <f>SUBSTITUTE(Tabla_lineas[[#This Row],[Codigo Liname]]," ","")</f>
        <v>J0157</v>
      </c>
    </row>
    <row r="355" spans="1:39" customFormat="1" x14ac:dyDescent="0.25">
      <c r="A355" s="2">
        <v>44</v>
      </c>
      <c r="B355" t="s">
        <v>589</v>
      </c>
      <c r="C355">
        <f t="shared" si="5"/>
        <v>1626579</v>
      </c>
      <c r="D355">
        <v>2000</v>
      </c>
      <c r="E355" t="s">
        <v>188</v>
      </c>
      <c r="F355">
        <v>0.66</v>
      </c>
      <c r="G355">
        <v>0.66</v>
      </c>
      <c r="H355" t="s">
        <v>189</v>
      </c>
      <c r="I355" s="2">
        <v>1</v>
      </c>
      <c r="J355" t="s">
        <v>190</v>
      </c>
      <c r="K355" t="s">
        <v>191</v>
      </c>
      <c r="L355" s="3" t="str">
        <f>+INDEX([1]!TABLA_MAESTRO_DE_ARTICULO[SubGroupName],MATCH(Tabla_lineas[[#This Row],[CODIGO SAP]],[1]!TABLA_MAESTRO_DE_ARTICULO[ItemCode],0))</f>
        <v>COMPRIMIDO</v>
      </c>
      <c r="M355" t="s">
        <v>192</v>
      </c>
      <c r="N355">
        <v>7</v>
      </c>
      <c r="O355" t="s">
        <v>45</v>
      </c>
      <c r="S355" s="2">
        <v>2000</v>
      </c>
      <c r="T355">
        <v>1300</v>
      </c>
      <c r="U355">
        <v>1</v>
      </c>
      <c r="V355">
        <v>0.65</v>
      </c>
      <c r="W355">
        <v>0.2</v>
      </c>
      <c r="Z355" s="4" t="s">
        <v>46</v>
      </c>
      <c r="AA355" t="s">
        <v>153</v>
      </c>
      <c r="AB355">
        <v>46096</v>
      </c>
      <c r="AG355">
        <v>0</v>
      </c>
      <c r="AH355">
        <v>2000</v>
      </c>
      <c r="AM355" t="str">
        <f>SUBSTITUTE(Tabla_lineas[[#This Row],[Codigo Liname]]," ","")</f>
        <v>R0501</v>
      </c>
    </row>
    <row r="356" spans="1:39" customFormat="1" x14ac:dyDescent="0.25">
      <c r="A356" s="2">
        <v>44</v>
      </c>
      <c r="B356" t="s">
        <v>589</v>
      </c>
      <c r="C356">
        <f t="shared" si="5"/>
        <v>1626579</v>
      </c>
      <c r="D356">
        <v>8080</v>
      </c>
      <c r="E356" t="s">
        <v>121</v>
      </c>
      <c r="F356">
        <v>2.0099999999999998</v>
      </c>
      <c r="G356">
        <v>2.0099999999999998</v>
      </c>
      <c r="H356" t="s">
        <v>122</v>
      </c>
      <c r="I356" s="2">
        <v>2.02</v>
      </c>
      <c r="J356" t="s">
        <v>123</v>
      </c>
      <c r="K356" t="s">
        <v>124</v>
      </c>
      <c r="L356" s="3" t="str">
        <f>+INDEX([1]!TABLA_MAESTRO_DE_ARTICULO[SubGroupName],MATCH(Tabla_lineas[[#This Row],[CODIGO SAP]],[1]!TABLA_MAESTRO_DE_ARTICULO[ItemCode],0))</f>
        <v>COMPRIMIDO</v>
      </c>
      <c r="M356" t="s">
        <v>125</v>
      </c>
      <c r="N356">
        <v>8</v>
      </c>
      <c r="O356" t="s">
        <v>45</v>
      </c>
      <c r="S356" s="2">
        <v>4000</v>
      </c>
      <c r="T356">
        <v>8000</v>
      </c>
      <c r="U356">
        <v>2.02</v>
      </c>
      <c r="V356">
        <v>2</v>
      </c>
      <c r="W356">
        <v>0.15</v>
      </c>
      <c r="Z356" s="4" t="s">
        <v>46</v>
      </c>
      <c r="AA356" t="s">
        <v>126</v>
      </c>
      <c r="AB356">
        <v>46132</v>
      </c>
      <c r="AG356">
        <v>0</v>
      </c>
      <c r="AH356">
        <v>4000</v>
      </c>
      <c r="AM356" t="str">
        <f>SUBSTITUTE(Tabla_lineas[[#This Row],[Codigo Liname]]," ","")</f>
        <v>C1001</v>
      </c>
    </row>
    <row r="357" spans="1:39" customFormat="1" x14ac:dyDescent="0.25">
      <c r="A357" s="2">
        <v>44</v>
      </c>
      <c r="B357" t="s">
        <v>589</v>
      </c>
      <c r="C357">
        <f t="shared" si="5"/>
        <v>1626579</v>
      </c>
      <c r="D357">
        <v>8952</v>
      </c>
      <c r="E357" t="s">
        <v>127</v>
      </c>
      <c r="F357">
        <v>7.87</v>
      </c>
      <c r="G357">
        <v>7.87</v>
      </c>
      <c r="H357" t="s">
        <v>128</v>
      </c>
      <c r="I357" s="2">
        <v>11.19</v>
      </c>
      <c r="J357" t="s">
        <v>129</v>
      </c>
      <c r="K357" t="s">
        <v>130</v>
      </c>
      <c r="L357" s="3" t="str">
        <f>+INDEX([1]!TABLA_MAESTRO_DE_ARTICULO[SubGroupName],MATCH(Tabla_lineas[[#This Row],[CODIGO SAP]],[1]!TABLA_MAESTRO_DE_ARTICULO[ItemCode],0))</f>
        <v>COMPRIMIDO</v>
      </c>
      <c r="M357" t="s">
        <v>131</v>
      </c>
      <c r="N357">
        <v>9</v>
      </c>
      <c r="O357" t="s">
        <v>132</v>
      </c>
      <c r="S357" s="2">
        <v>800</v>
      </c>
      <c r="T357">
        <v>6288</v>
      </c>
      <c r="U357">
        <v>11.19</v>
      </c>
      <c r="V357">
        <v>7.86</v>
      </c>
      <c r="W357">
        <v>1.3</v>
      </c>
      <c r="Z357" s="4" t="s">
        <v>46</v>
      </c>
      <c r="AA357" t="s">
        <v>126</v>
      </c>
      <c r="AB357">
        <v>46132</v>
      </c>
      <c r="AG357">
        <v>0</v>
      </c>
      <c r="AH357">
        <v>800</v>
      </c>
      <c r="AM357" t="str">
        <f>SUBSTITUTE(Tabla_lineas[[#This Row],[Codigo Liname]]," ","")</f>
        <v>J0113</v>
      </c>
    </row>
    <row r="358" spans="1:39" customFormat="1" x14ac:dyDescent="0.25">
      <c r="A358" s="2">
        <v>44</v>
      </c>
      <c r="B358" t="s">
        <v>589</v>
      </c>
      <c r="C358">
        <f t="shared" si="5"/>
        <v>1626579</v>
      </c>
      <c r="D358">
        <v>1855</v>
      </c>
      <c r="E358" t="s">
        <v>438</v>
      </c>
      <c r="F358">
        <v>176.33</v>
      </c>
      <c r="G358">
        <v>92.75</v>
      </c>
      <c r="H358" t="s">
        <v>439</v>
      </c>
      <c r="I358" s="2">
        <v>92.75</v>
      </c>
      <c r="J358" t="s">
        <v>440</v>
      </c>
      <c r="K358" t="s">
        <v>441</v>
      </c>
      <c r="L358" s="3" t="str">
        <f>+INDEX([1]!TABLA_MAESTRO_DE_ARTICULO[SubGroupName],MATCH(Tabla_lineas[[#This Row],[CODIGO SAP]],[1]!TABLA_MAESTRO_DE_ARTICULO[ItemCode],0))</f>
        <v>POLVO PARA SUSPENSION</v>
      </c>
      <c r="M358" t="s">
        <v>442</v>
      </c>
      <c r="N358">
        <v>15</v>
      </c>
      <c r="O358" t="s">
        <v>443</v>
      </c>
      <c r="S358" s="2">
        <v>20</v>
      </c>
      <c r="T358">
        <v>1854.8</v>
      </c>
      <c r="U358">
        <v>92.75</v>
      </c>
      <c r="V358">
        <v>92.74</v>
      </c>
      <c r="W358">
        <v>12</v>
      </c>
      <c r="Z358" s="4" t="s">
        <v>46</v>
      </c>
      <c r="AA358" t="s">
        <v>153</v>
      </c>
      <c r="AB358">
        <v>46096</v>
      </c>
      <c r="AG358">
        <v>0</v>
      </c>
      <c r="AH358">
        <v>20</v>
      </c>
      <c r="AM358" t="str">
        <f>SUBSTITUTE(Tabla_lineas[[#This Row],[Codigo Liname]]," ","")</f>
        <v>J0163</v>
      </c>
    </row>
    <row r="359" spans="1:39" customFormat="1" x14ac:dyDescent="0.25">
      <c r="A359" s="2">
        <v>44</v>
      </c>
      <c r="B359" t="s">
        <v>589</v>
      </c>
      <c r="C359">
        <f t="shared" si="5"/>
        <v>1626579</v>
      </c>
      <c r="D359">
        <v>11000</v>
      </c>
      <c r="E359" t="s">
        <v>420</v>
      </c>
      <c r="F359">
        <v>4.96</v>
      </c>
      <c r="G359">
        <v>4.96</v>
      </c>
      <c r="H359" t="s">
        <v>421</v>
      </c>
      <c r="I359" s="2">
        <v>11</v>
      </c>
      <c r="J359" t="s">
        <v>422</v>
      </c>
      <c r="K359" t="s">
        <v>423</v>
      </c>
      <c r="L359" s="3" t="str">
        <f>+INDEX([1]!TABLA_MAESTRO_DE_ARTICULO[SubGroupName],MATCH(Tabla_lineas[[#This Row],[CODIGO SAP]],[1]!TABLA_MAESTRO_DE_ARTICULO[ItemCode],0))</f>
        <v>CAPSULA DURA</v>
      </c>
      <c r="M359" t="s">
        <v>424</v>
      </c>
      <c r="N359">
        <v>14</v>
      </c>
      <c r="O359" t="s">
        <v>45</v>
      </c>
      <c r="S359" s="2">
        <v>1000</v>
      </c>
      <c r="T359">
        <v>4950</v>
      </c>
      <c r="U359">
        <v>11</v>
      </c>
      <c r="V359">
        <v>4.95</v>
      </c>
      <c r="W359">
        <v>1.3</v>
      </c>
      <c r="Z359" s="4" t="s">
        <v>46</v>
      </c>
      <c r="AA359" t="s">
        <v>120</v>
      </c>
      <c r="AB359">
        <v>46132</v>
      </c>
      <c r="AG359">
        <v>0</v>
      </c>
      <c r="AH359">
        <v>1000</v>
      </c>
      <c r="AM359" t="str">
        <f>SUBSTITUTE(Tabla_lineas[[#This Row],[Codigo Liname]]," ","")</f>
        <v>J0158</v>
      </c>
    </row>
    <row r="360" spans="1:39" customFormat="1" x14ac:dyDescent="0.25">
      <c r="A360" s="2">
        <v>44</v>
      </c>
      <c r="B360" t="s">
        <v>589</v>
      </c>
      <c r="C360">
        <f t="shared" si="5"/>
        <v>1626579</v>
      </c>
      <c r="D360">
        <v>3720</v>
      </c>
      <c r="E360" t="s">
        <v>203</v>
      </c>
      <c r="F360">
        <v>1.64</v>
      </c>
      <c r="G360">
        <v>1.64</v>
      </c>
      <c r="H360" t="s">
        <v>204</v>
      </c>
      <c r="I360" s="2">
        <v>3.72</v>
      </c>
      <c r="J360" t="s">
        <v>205</v>
      </c>
      <c r="K360" t="s">
        <v>206</v>
      </c>
      <c r="L360" s="3" t="str">
        <f>+INDEX([1]!TABLA_MAESTRO_DE_ARTICULO[SubGroupName],MATCH(Tabla_lineas[[#This Row],[CODIGO SAP]],[1]!TABLA_MAESTRO_DE_ARTICULO[ItemCode],0))</f>
        <v>COMPRIMIDO</v>
      </c>
      <c r="M360" t="s">
        <v>207</v>
      </c>
      <c r="N360">
        <v>16</v>
      </c>
      <c r="O360" t="s">
        <v>45</v>
      </c>
      <c r="S360" s="2">
        <v>1000</v>
      </c>
      <c r="T360">
        <v>1640</v>
      </c>
      <c r="U360">
        <v>3.72</v>
      </c>
      <c r="V360">
        <v>1.64</v>
      </c>
      <c r="W360">
        <v>0.38</v>
      </c>
      <c r="Z360" s="4" t="s">
        <v>46</v>
      </c>
      <c r="AA360" t="s">
        <v>120</v>
      </c>
      <c r="AB360">
        <v>46132</v>
      </c>
      <c r="AG360">
        <v>0</v>
      </c>
      <c r="AH360">
        <v>1000</v>
      </c>
      <c r="AM360" t="str">
        <f>SUBSTITUTE(Tabla_lineas[[#This Row],[Codigo Liname]]," ","")</f>
        <v>J0127</v>
      </c>
    </row>
    <row r="361" spans="1:39" customFormat="1" x14ac:dyDescent="0.25">
      <c r="A361" s="2">
        <v>44</v>
      </c>
      <c r="B361" t="s">
        <v>589</v>
      </c>
      <c r="C361">
        <f t="shared" si="5"/>
        <v>1626579</v>
      </c>
      <c r="D361">
        <v>614</v>
      </c>
      <c r="E361" t="s">
        <v>208</v>
      </c>
      <c r="F361">
        <v>14.8</v>
      </c>
      <c r="G361">
        <v>12.2</v>
      </c>
      <c r="H361" t="s">
        <v>209</v>
      </c>
      <c r="I361" s="2">
        <v>12.28</v>
      </c>
      <c r="J361" t="s">
        <v>210</v>
      </c>
      <c r="K361" t="s">
        <v>211</v>
      </c>
      <c r="L361" s="3" t="str">
        <f>+INDEX([1]!TABLA_MAESTRO_DE_ARTICULO[SubGroupName],MATCH(Tabla_lineas[[#This Row],[CODIGO SAP]],[1]!TABLA_MAESTRO_DE_ARTICULO[ItemCode],0))</f>
        <v>JARABE</v>
      </c>
      <c r="M361" t="s">
        <v>212</v>
      </c>
      <c r="N361">
        <v>19</v>
      </c>
      <c r="O361" t="s">
        <v>181</v>
      </c>
      <c r="S361" s="2">
        <v>50</v>
      </c>
      <c r="T361">
        <v>609.5</v>
      </c>
      <c r="U361">
        <v>12.28</v>
      </c>
      <c r="V361">
        <v>12.19</v>
      </c>
      <c r="W361">
        <v>5</v>
      </c>
      <c r="Z361" s="4" t="s">
        <v>46</v>
      </c>
      <c r="AA361" t="s">
        <v>153</v>
      </c>
      <c r="AB361">
        <v>46132</v>
      </c>
      <c r="AG361">
        <v>0</v>
      </c>
      <c r="AH361">
        <v>50</v>
      </c>
      <c r="AM361" t="str">
        <f>SUBSTITUTE(Tabla_lineas[[#This Row],[Codigo Liname]]," ","")</f>
        <v>R0602</v>
      </c>
    </row>
    <row r="362" spans="1:39" customFormat="1" x14ac:dyDescent="0.25">
      <c r="A362" s="2">
        <v>44</v>
      </c>
      <c r="B362" t="s">
        <v>589</v>
      </c>
      <c r="C362">
        <f t="shared" si="5"/>
        <v>1626579</v>
      </c>
      <c r="D362">
        <v>356</v>
      </c>
      <c r="E362" t="s">
        <v>444</v>
      </c>
      <c r="F362">
        <v>4.67</v>
      </c>
      <c r="G362">
        <v>3.5</v>
      </c>
      <c r="H362" t="s">
        <v>445</v>
      </c>
      <c r="I362" s="2">
        <v>3.56</v>
      </c>
      <c r="J362" t="s">
        <v>446</v>
      </c>
      <c r="K362" t="s">
        <v>447</v>
      </c>
      <c r="L362" s="3" t="str">
        <f>+INDEX([1]!TABLA_MAESTRO_DE_ARTICULO[SubGroupName],MATCH(Tabla_lineas[[#This Row],[CODIGO SAP]],[1]!TABLA_MAESTRO_DE_ARTICULO[ItemCode],0))</f>
        <v>SOLUCION INYECTABLE</v>
      </c>
      <c r="M362" t="s">
        <v>448</v>
      </c>
      <c r="N362">
        <v>20</v>
      </c>
      <c r="O362" t="s">
        <v>249</v>
      </c>
      <c r="S362" s="2">
        <v>100</v>
      </c>
      <c r="T362">
        <v>349</v>
      </c>
      <c r="U362">
        <v>3.56</v>
      </c>
      <c r="V362">
        <v>3.49</v>
      </c>
      <c r="W362">
        <v>1.5</v>
      </c>
      <c r="Z362" s="4" t="s">
        <v>53</v>
      </c>
      <c r="AA362" t="s">
        <v>120</v>
      </c>
      <c r="AB362">
        <v>46096</v>
      </c>
      <c r="AG362">
        <v>0</v>
      </c>
      <c r="AH362">
        <v>100</v>
      </c>
      <c r="AM362" t="str">
        <f>SUBSTITUTE(Tabla_lineas[[#This Row],[Codigo Liname]]," ","")</f>
        <v>B0506</v>
      </c>
    </row>
    <row r="363" spans="1:39" customFormat="1" x14ac:dyDescent="0.25">
      <c r="A363" s="2">
        <v>44</v>
      </c>
      <c r="B363" t="s">
        <v>589</v>
      </c>
      <c r="C363">
        <f t="shared" si="5"/>
        <v>1626579</v>
      </c>
      <c r="D363">
        <v>1140</v>
      </c>
      <c r="E363" t="s">
        <v>449</v>
      </c>
      <c r="F363">
        <v>4.2</v>
      </c>
      <c r="G363">
        <v>2.2799999999999998</v>
      </c>
      <c r="H363" t="s">
        <v>450</v>
      </c>
      <c r="I363" s="2">
        <v>2.2799999999999998</v>
      </c>
      <c r="J363" t="s">
        <v>451</v>
      </c>
      <c r="K363" t="s">
        <v>452</v>
      </c>
      <c r="L363" s="3" t="str">
        <f>+INDEX([1]!TABLA_MAESTRO_DE_ARTICULO[SubGroupName],MATCH(Tabla_lineas[[#This Row],[CODIGO SAP]],[1]!TABLA_MAESTRO_DE_ARTICULO[ItemCode],0))</f>
        <v>OVULO VAGINAL</v>
      </c>
      <c r="M363" t="s">
        <v>453</v>
      </c>
      <c r="N363">
        <v>22</v>
      </c>
      <c r="O363" t="s">
        <v>97</v>
      </c>
      <c r="S363" s="2">
        <v>500</v>
      </c>
      <c r="T363">
        <v>1135</v>
      </c>
      <c r="U363">
        <v>2.2799999999999998</v>
      </c>
      <c r="V363">
        <v>2.27</v>
      </c>
      <c r="W363">
        <v>0.7</v>
      </c>
      <c r="Z363" s="4" t="s">
        <v>53</v>
      </c>
      <c r="AA363" t="s">
        <v>126</v>
      </c>
      <c r="AB363">
        <v>46132</v>
      </c>
      <c r="AG363">
        <v>0</v>
      </c>
      <c r="AH363">
        <v>500</v>
      </c>
      <c r="AM363" t="str">
        <f>SUBSTITUTE(Tabla_lineas[[#This Row],[Codigo Liname]]," ","")</f>
        <v>G0102</v>
      </c>
    </row>
    <row r="364" spans="1:39" customFormat="1" x14ac:dyDescent="0.25">
      <c r="A364" s="2">
        <v>44</v>
      </c>
      <c r="B364" t="s">
        <v>589</v>
      </c>
      <c r="C364">
        <f t="shared" si="5"/>
        <v>1626579</v>
      </c>
      <c r="D364">
        <v>2032</v>
      </c>
      <c r="E364" t="s">
        <v>239</v>
      </c>
      <c r="F364">
        <v>1.48</v>
      </c>
      <c r="G364">
        <v>1.48</v>
      </c>
      <c r="H364" t="s">
        <v>240</v>
      </c>
      <c r="I364" s="2">
        <v>2.54</v>
      </c>
      <c r="J364" t="s">
        <v>241</v>
      </c>
      <c r="K364" t="s">
        <v>242</v>
      </c>
      <c r="L364" s="3" t="str">
        <f>+INDEX([1]!TABLA_MAESTRO_DE_ARTICULO[SubGroupName],MATCH(Tabla_lineas[[#This Row],[CODIGO SAP]],[1]!TABLA_MAESTRO_DE_ARTICULO[ItemCode],0))</f>
        <v>COMPRIMIDO</v>
      </c>
      <c r="M364" t="s">
        <v>243</v>
      </c>
      <c r="N364">
        <v>23</v>
      </c>
      <c r="O364" t="s">
        <v>45</v>
      </c>
      <c r="S364" s="2">
        <v>800</v>
      </c>
      <c r="T364">
        <v>1176</v>
      </c>
      <c r="U364">
        <v>2.54</v>
      </c>
      <c r="V364">
        <v>1.47</v>
      </c>
      <c r="W364">
        <v>0.4</v>
      </c>
      <c r="Z364" s="4" t="s">
        <v>46</v>
      </c>
      <c r="AA364" t="s">
        <v>120</v>
      </c>
      <c r="AB364">
        <v>46132</v>
      </c>
      <c r="AG364">
        <v>0</v>
      </c>
      <c r="AH364">
        <v>800</v>
      </c>
      <c r="AM364" t="str">
        <f>SUBSTITUTE(Tabla_lineas[[#This Row],[Codigo Liname]]," ","")</f>
        <v>J0137</v>
      </c>
    </row>
    <row r="365" spans="1:39" customFormat="1" x14ac:dyDescent="0.25">
      <c r="A365" s="2">
        <v>44</v>
      </c>
      <c r="B365" t="s">
        <v>589</v>
      </c>
      <c r="C365">
        <f t="shared" si="5"/>
        <v>1626579</v>
      </c>
      <c r="D365">
        <v>5576</v>
      </c>
      <c r="E365" t="s">
        <v>244</v>
      </c>
      <c r="F365">
        <v>4.03</v>
      </c>
      <c r="G365">
        <v>4.03</v>
      </c>
      <c r="H365" t="s">
        <v>245</v>
      </c>
      <c r="I365" s="2">
        <v>6.97</v>
      </c>
      <c r="J365" t="s">
        <v>246</v>
      </c>
      <c r="K365" t="s">
        <v>247</v>
      </c>
      <c r="L365" s="3" t="str">
        <f>+INDEX([1]!TABLA_MAESTRO_DE_ARTICULO[SubGroupName],MATCH(Tabla_lineas[[#This Row],[CODIGO SAP]],[1]!TABLA_MAESTRO_DE_ARTICULO[ItemCode],0))</f>
        <v>SOLUCION INYECTABLE</v>
      </c>
      <c r="M365" t="s">
        <v>248</v>
      </c>
      <c r="N365">
        <v>24</v>
      </c>
      <c r="O365" t="s">
        <v>249</v>
      </c>
      <c r="S365" s="2">
        <v>800</v>
      </c>
      <c r="T365">
        <v>3215.9999999999995</v>
      </c>
      <c r="U365">
        <v>6.97</v>
      </c>
      <c r="V365">
        <v>4.0199999999999996</v>
      </c>
      <c r="W365">
        <v>0.7</v>
      </c>
      <c r="Z365" s="4" t="s">
        <v>46</v>
      </c>
      <c r="AA365" t="s">
        <v>126</v>
      </c>
      <c r="AB365">
        <v>46132</v>
      </c>
      <c r="AG365">
        <v>0</v>
      </c>
      <c r="AH365">
        <v>800</v>
      </c>
      <c r="AM365" t="str">
        <f>SUBSTITUTE(Tabla_lineas[[#This Row],[Codigo Liname]]," ","")</f>
        <v>H0204</v>
      </c>
    </row>
    <row r="366" spans="1:39" customFormat="1" x14ac:dyDescent="0.25">
      <c r="A366" s="2">
        <v>44</v>
      </c>
      <c r="B366" t="s">
        <v>589</v>
      </c>
      <c r="C366">
        <f t="shared" si="5"/>
        <v>1626579</v>
      </c>
      <c r="D366">
        <v>959</v>
      </c>
      <c r="E366" t="s">
        <v>60</v>
      </c>
      <c r="F366">
        <v>15.12</v>
      </c>
      <c r="G366">
        <v>9.5</v>
      </c>
      <c r="H366" t="s">
        <v>61</v>
      </c>
      <c r="I366" s="2">
        <v>9.59</v>
      </c>
      <c r="J366" t="s">
        <v>62</v>
      </c>
      <c r="K366" t="s">
        <v>63</v>
      </c>
      <c r="L366" s="3" t="str">
        <f>+INDEX([1]!TABLA_MAESTRO_DE_ARTICULO[SubGroupName],MATCH(Tabla_lineas[[#This Row],[CODIGO SAP]],[1]!TABLA_MAESTRO_DE_ARTICULO[ItemCode],0))</f>
        <v>JARABE</v>
      </c>
      <c r="M366" t="s">
        <v>64</v>
      </c>
      <c r="N366">
        <v>25</v>
      </c>
      <c r="O366" t="s">
        <v>65</v>
      </c>
      <c r="S366" s="2">
        <v>100</v>
      </c>
      <c r="T366">
        <v>949</v>
      </c>
      <c r="U366">
        <v>9.59</v>
      </c>
      <c r="V366">
        <v>9.49</v>
      </c>
      <c r="W366">
        <v>5</v>
      </c>
      <c r="Z366" s="4" t="s">
        <v>46</v>
      </c>
      <c r="AA366" t="s">
        <v>153</v>
      </c>
      <c r="AB366">
        <v>46096</v>
      </c>
      <c r="AG366">
        <v>0</v>
      </c>
      <c r="AH366">
        <v>100</v>
      </c>
      <c r="AM366" t="str">
        <f>SUBSTITUTE(Tabla_lineas[[#This Row],[Codigo Liname]]," ","")</f>
        <v>R0503</v>
      </c>
    </row>
    <row r="367" spans="1:39" customFormat="1" x14ac:dyDescent="0.25">
      <c r="A367" s="2">
        <v>44</v>
      </c>
      <c r="B367" t="s">
        <v>589</v>
      </c>
      <c r="C367">
        <f t="shared" si="5"/>
        <v>1626579</v>
      </c>
      <c r="D367">
        <v>720</v>
      </c>
      <c r="E367" t="s">
        <v>138</v>
      </c>
      <c r="F367">
        <v>0.2</v>
      </c>
      <c r="G367">
        <v>0.2</v>
      </c>
      <c r="H367" t="s">
        <v>139</v>
      </c>
      <c r="I367" s="2">
        <v>0.24</v>
      </c>
      <c r="J367" t="s">
        <v>140</v>
      </c>
      <c r="K367" t="s">
        <v>141</v>
      </c>
      <c r="L367" s="3" t="str">
        <f>+INDEX([1]!TABLA_MAESTRO_DE_ARTICULO[SubGroupName],MATCH(Tabla_lineas[[#This Row],[CODIGO SAP]],[1]!TABLA_MAESTRO_DE_ARTICULO[ItemCode],0))</f>
        <v>COMPRIMIDO</v>
      </c>
      <c r="M367" t="s">
        <v>142</v>
      </c>
      <c r="N367">
        <v>26</v>
      </c>
      <c r="O367" t="s">
        <v>45</v>
      </c>
      <c r="S367" s="2">
        <v>3000</v>
      </c>
      <c r="T367">
        <v>570</v>
      </c>
      <c r="U367">
        <v>0.24</v>
      </c>
      <c r="V367">
        <v>0.19</v>
      </c>
      <c r="W367">
        <v>0.12</v>
      </c>
      <c r="Z367" s="4" t="s">
        <v>53</v>
      </c>
      <c r="AA367" t="s">
        <v>126</v>
      </c>
      <c r="AB367">
        <v>46132</v>
      </c>
      <c r="AG367">
        <v>0</v>
      </c>
      <c r="AH367">
        <v>3000</v>
      </c>
      <c r="AM367" t="str">
        <f>SUBSTITUTE(Tabla_lineas[[#This Row],[Codigo Liname]]," ","")</f>
        <v>M0102</v>
      </c>
    </row>
    <row r="368" spans="1:39" customFormat="1" x14ac:dyDescent="0.25">
      <c r="A368" s="2">
        <v>44</v>
      </c>
      <c r="B368" t="s">
        <v>589</v>
      </c>
      <c r="C368">
        <f t="shared" si="5"/>
        <v>1626579</v>
      </c>
      <c r="D368">
        <v>3820</v>
      </c>
      <c r="E368" t="s">
        <v>256</v>
      </c>
      <c r="F368">
        <v>3.3</v>
      </c>
      <c r="G368">
        <v>3.3</v>
      </c>
      <c r="H368" t="s">
        <v>257</v>
      </c>
      <c r="I368" s="2">
        <v>3.82</v>
      </c>
      <c r="J368" t="s">
        <v>258</v>
      </c>
      <c r="K368" t="s">
        <v>259</v>
      </c>
      <c r="L368" s="3" t="str">
        <f>+INDEX([1]!TABLA_MAESTRO_DE_ARTICULO[SubGroupName],MATCH(Tabla_lineas[[#This Row],[CODIGO SAP]],[1]!TABLA_MAESTRO_DE_ARTICULO[ItemCode],0))</f>
        <v>SOLUCION INYECTABLE</v>
      </c>
      <c r="M368" t="s">
        <v>260</v>
      </c>
      <c r="N368">
        <v>27</v>
      </c>
      <c r="O368" t="s">
        <v>249</v>
      </c>
      <c r="S368" s="2">
        <v>1000</v>
      </c>
      <c r="T368">
        <v>3290</v>
      </c>
      <c r="U368">
        <v>3.82</v>
      </c>
      <c r="V368">
        <v>3.29</v>
      </c>
      <c r="W368">
        <v>0.7</v>
      </c>
      <c r="Z368" s="4" t="s">
        <v>46</v>
      </c>
      <c r="AA368" t="s">
        <v>153</v>
      </c>
      <c r="AB368">
        <v>46132</v>
      </c>
      <c r="AG368">
        <v>0</v>
      </c>
      <c r="AH368">
        <v>1000</v>
      </c>
      <c r="AM368" t="str">
        <f>SUBSTITUTE(Tabla_lineas[[#This Row],[Codigo Liname]]," ","")</f>
        <v>M0103</v>
      </c>
    </row>
    <row r="369" spans="1:39" customFormat="1" x14ac:dyDescent="0.25">
      <c r="A369" s="2">
        <v>44</v>
      </c>
      <c r="B369" t="s">
        <v>589</v>
      </c>
      <c r="C369">
        <f t="shared" si="5"/>
        <v>1626579</v>
      </c>
      <c r="D369">
        <v>3479.9999999999995</v>
      </c>
      <c r="E369" t="s">
        <v>143</v>
      </c>
      <c r="F369">
        <v>2.17</v>
      </c>
      <c r="G369">
        <v>2.17</v>
      </c>
      <c r="H369" t="s">
        <v>144</v>
      </c>
      <c r="I369" s="2">
        <v>2.3199999999999998</v>
      </c>
      <c r="J369" t="s">
        <v>145</v>
      </c>
      <c r="K369" t="s">
        <v>146</v>
      </c>
      <c r="L369" s="3" t="str">
        <f>+INDEX([1]!TABLA_MAESTRO_DE_ARTICULO[SubGroupName],MATCH(Tabla_lineas[[#This Row],[CODIGO SAP]],[1]!TABLA_MAESTRO_DE_ARTICULO[ItemCode],0))</f>
        <v>CAPSULA DURA</v>
      </c>
      <c r="M369" t="s">
        <v>147</v>
      </c>
      <c r="N369">
        <v>28</v>
      </c>
      <c r="O369" t="s">
        <v>45</v>
      </c>
      <c r="S369" s="2">
        <v>1500</v>
      </c>
      <c r="T369">
        <v>3240</v>
      </c>
      <c r="U369">
        <v>2.3199999999999998</v>
      </c>
      <c r="V369">
        <v>2.16</v>
      </c>
      <c r="W369">
        <v>0.8</v>
      </c>
      <c r="Z369" s="4" t="s">
        <v>46</v>
      </c>
      <c r="AA369" t="s">
        <v>120</v>
      </c>
      <c r="AB369">
        <v>46132</v>
      </c>
      <c r="AG369">
        <v>0</v>
      </c>
      <c r="AH369">
        <v>1500</v>
      </c>
      <c r="AM369" t="str">
        <f>SUBSTITUTE(Tabla_lineas[[#This Row],[Codigo Liname]]," ","")</f>
        <v>J0141</v>
      </c>
    </row>
    <row r="370" spans="1:39" customFormat="1" x14ac:dyDescent="0.25">
      <c r="A370" s="2">
        <v>44</v>
      </c>
      <c r="B370" t="s">
        <v>589</v>
      </c>
      <c r="C370">
        <f t="shared" si="5"/>
        <v>1626579</v>
      </c>
      <c r="D370">
        <v>480</v>
      </c>
      <c r="E370" t="s">
        <v>511</v>
      </c>
      <c r="F370">
        <v>2.99</v>
      </c>
      <c r="G370">
        <v>1.6</v>
      </c>
      <c r="H370" t="s">
        <v>512</v>
      </c>
      <c r="I370" s="2">
        <v>1.6</v>
      </c>
      <c r="J370" t="s">
        <v>513</v>
      </c>
      <c r="K370" t="s">
        <v>514</v>
      </c>
      <c r="L370" s="3" t="str">
        <f>+INDEX([1]!TABLA_MAESTRO_DE_ARTICULO[SubGroupName],MATCH(Tabla_lineas[[#This Row],[CODIGO SAP]],[1]!TABLA_MAESTRO_DE_ARTICULO[ItemCode],0))</f>
        <v>COMPRIMIDO</v>
      </c>
      <c r="M370" t="s">
        <v>515</v>
      </c>
      <c r="N370">
        <v>29</v>
      </c>
      <c r="O370" t="s">
        <v>45</v>
      </c>
      <c r="S370" s="2">
        <v>300</v>
      </c>
      <c r="T370">
        <v>477</v>
      </c>
      <c r="U370">
        <v>1.6</v>
      </c>
      <c r="V370">
        <v>1.59</v>
      </c>
      <c r="W370">
        <v>0.9</v>
      </c>
      <c r="Z370" s="4" t="s">
        <v>46</v>
      </c>
      <c r="AA370" t="s">
        <v>120</v>
      </c>
      <c r="AB370">
        <v>46132</v>
      </c>
      <c r="AG370">
        <v>0</v>
      </c>
      <c r="AH370">
        <v>300</v>
      </c>
      <c r="AM370" t="str">
        <f>SUBSTITUTE(Tabla_lineas[[#This Row],[Codigo Liname]]," ","")</f>
        <v>J0145</v>
      </c>
    </row>
    <row r="371" spans="1:39" customFormat="1" x14ac:dyDescent="0.25">
      <c r="A371" s="2">
        <v>44</v>
      </c>
      <c r="B371" t="s">
        <v>589</v>
      </c>
      <c r="C371">
        <f t="shared" si="5"/>
        <v>1626579</v>
      </c>
      <c r="D371">
        <v>548.1</v>
      </c>
      <c r="E371" t="s">
        <v>292</v>
      </c>
      <c r="F371">
        <v>25.27</v>
      </c>
      <c r="G371">
        <v>18.27</v>
      </c>
      <c r="H371" t="s">
        <v>293</v>
      </c>
      <c r="I371" s="2">
        <v>18.27</v>
      </c>
      <c r="J371" t="s">
        <v>294</v>
      </c>
      <c r="K371" t="s">
        <v>295</v>
      </c>
      <c r="L371" s="3" t="str">
        <f>+INDEX([1]!TABLA_MAESTRO_DE_ARTICULO[SubGroupName],MATCH(Tabla_lineas[[#This Row],[CODIGO SAP]],[1]!TABLA_MAESTRO_DE_ARTICULO[ItemCode],0))</f>
        <v>CREMA DERMICA</v>
      </c>
      <c r="M371" t="s">
        <v>296</v>
      </c>
      <c r="N371">
        <v>30</v>
      </c>
      <c r="O371" t="s">
        <v>297</v>
      </c>
      <c r="S371" s="2">
        <v>30</v>
      </c>
      <c r="T371">
        <v>547.80000000000007</v>
      </c>
      <c r="U371">
        <v>18.27</v>
      </c>
      <c r="V371">
        <v>18.260000000000002</v>
      </c>
      <c r="W371">
        <v>5</v>
      </c>
      <c r="Z371" s="4" t="s">
        <v>46</v>
      </c>
      <c r="AA371" t="s">
        <v>153</v>
      </c>
      <c r="AB371">
        <v>46132</v>
      </c>
      <c r="AG371">
        <v>0</v>
      </c>
      <c r="AH371">
        <v>30</v>
      </c>
      <c r="AM371" t="str">
        <f>SUBSTITUTE(Tabla_lineas[[#This Row],[Codigo Liname]]," ","")</f>
        <v>D0704</v>
      </c>
    </row>
    <row r="372" spans="1:39" customFormat="1" x14ac:dyDescent="0.25">
      <c r="A372" s="2">
        <v>44</v>
      </c>
      <c r="B372" t="s">
        <v>589</v>
      </c>
      <c r="C372">
        <f t="shared" si="5"/>
        <v>1626579</v>
      </c>
      <c r="D372">
        <v>2471</v>
      </c>
      <c r="E372" t="s">
        <v>298</v>
      </c>
      <c r="F372">
        <v>14.58</v>
      </c>
      <c r="G372">
        <v>14.58</v>
      </c>
      <c r="H372" t="s">
        <v>299</v>
      </c>
      <c r="I372" s="2">
        <v>24.71</v>
      </c>
      <c r="J372" t="s">
        <v>300</v>
      </c>
      <c r="K372" t="s">
        <v>301</v>
      </c>
      <c r="L372" s="3" t="str">
        <f>+INDEX([1]!TABLA_MAESTRO_DE_ARTICULO[SubGroupName],MATCH(Tabla_lineas[[#This Row],[CODIGO SAP]],[1]!TABLA_MAESTRO_DE_ARTICULO[ItemCode],0))</f>
        <v>SUSPENSION</v>
      </c>
      <c r="M372" t="s">
        <v>302</v>
      </c>
      <c r="N372">
        <v>33</v>
      </c>
      <c r="O372" t="s">
        <v>65</v>
      </c>
      <c r="S372" s="2">
        <v>100</v>
      </c>
      <c r="T372">
        <v>1457</v>
      </c>
      <c r="U372">
        <v>24.71</v>
      </c>
      <c r="V372">
        <v>14.57</v>
      </c>
      <c r="W372">
        <v>5.5</v>
      </c>
      <c r="Z372" s="4" t="s">
        <v>46</v>
      </c>
      <c r="AA372" t="s">
        <v>153</v>
      </c>
      <c r="AB372">
        <v>46096</v>
      </c>
      <c r="AG372">
        <v>0</v>
      </c>
      <c r="AH372">
        <v>100</v>
      </c>
      <c r="AM372" t="str">
        <f>SUBSTITUTE(Tabla_lineas[[#This Row],[Codigo Liname]]," ","")</f>
        <v>M0104</v>
      </c>
    </row>
    <row r="373" spans="1:39" customFormat="1" x14ac:dyDescent="0.25">
      <c r="A373" s="2">
        <v>44</v>
      </c>
      <c r="B373" t="s">
        <v>589</v>
      </c>
      <c r="C373">
        <f t="shared" si="5"/>
        <v>1626579</v>
      </c>
      <c r="D373">
        <v>3449.9999999999995</v>
      </c>
      <c r="E373" t="s">
        <v>303</v>
      </c>
      <c r="F373">
        <v>0.75</v>
      </c>
      <c r="G373">
        <v>0.69</v>
      </c>
      <c r="H373" t="s">
        <v>304</v>
      </c>
      <c r="I373" s="2">
        <v>0.69</v>
      </c>
      <c r="J373" t="s">
        <v>305</v>
      </c>
      <c r="K373" t="s">
        <v>306</v>
      </c>
      <c r="L373" s="3" t="str">
        <f>+INDEX([1]!TABLA_MAESTRO_DE_ARTICULO[SubGroupName],MATCH(Tabla_lineas[[#This Row],[CODIGO SAP]],[1]!TABLA_MAESTRO_DE_ARTICULO[ItemCode],0))</f>
        <v>COMPRIMIDO</v>
      </c>
      <c r="M373" t="s">
        <v>307</v>
      </c>
      <c r="N373">
        <v>32</v>
      </c>
      <c r="O373" t="s">
        <v>45</v>
      </c>
      <c r="P373">
        <v>138600</v>
      </c>
      <c r="Q373">
        <v>3275900</v>
      </c>
      <c r="R373">
        <v>3414500</v>
      </c>
      <c r="S373" s="2">
        <v>5000</v>
      </c>
      <c r="T373">
        <v>3400.0000000000005</v>
      </c>
      <c r="U373">
        <v>0.69</v>
      </c>
      <c r="V373">
        <v>0.68</v>
      </c>
      <c r="W373">
        <v>0.14000000000000001</v>
      </c>
      <c r="Z373" s="4" t="s">
        <v>46</v>
      </c>
      <c r="AA373" t="s">
        <v>120</v>
      </c>
      <c r="AB373">
        <v>46132</v>
      </c>
      <c r="AG373">
        <v>0</v>
      </c>
      <c r="AH373">
        <v>5000</v>
      </c>
      <c r="AM373" t="str">
        <f>SUBSTITUTE(Tabla_lineas[[#This Row],[Codigo Liname]]," ","")</f>
        <v>M0105</v>
      </c>
    </row>
    <row r="374" spans="1:39" customFormat="1" x14ac:dyDescent="0.25">
      <c r="A374" s="2">
        <v>44</v>
      </c>
      <c r="B374" t="s">
        <v>589</v>
      </c>
      <c r="C374">
        <f t="shared" si="5"/>
        <v>1626579</v>
      </c>
      <c r="D374">
        <v>5450</v>
      </c>
      <c r="E374" t="s">
        <v>308</v>
      </c>
      <c r="F374">
        <v>5.07</v>
      </c>
      <c r="G374">
        <v>5.07</v>
      </c>
      <c r="H374" t="s">
        <v>309</v>
      </c>
      <c r="I374" s="2">
        <v>10.9</v>
      </c>
      <c r="J374" t="s">
        <v>310</v>
      </c>
      <c r="K374" t="s">
        <v>311</v>
      </c>
      <c r="L374" s="3" t="str">
        <f>+INDEX([1]!TABLA_MAESTRO_DE_ARTICULO[SubGroupName],MATCH(Tabla_lineas[[#This Row],[CODIGO SAP]],[1]!TABLA_MAESTRO_DE_ARTICULO[ItemCode],0))</f>
        <v>SOLUCION INYECTABLE</v>
      </c>
      <c r="M374" t="s">
        <v>312</v>
      </c>
      <c r="N374">
        <v>36</v>
      </c>
      <c r="O374" t="s">
        <v>249</v>
      </c>
      <c r="S374" s="2">
        <v>500</v>
      </c>
      <c r="T374">
        <v>2535</v>
      </c>
      <c r="U374">
        <v>10.9</v>
      </c>
      <c r="V374">
        <v>5.07</v>
      </c>
      <c r="W374">
        <v>1</v>
      </c>
      <c r="Z374" s="4" t="s">
        <v>46</v>
      </c>
      <c r="AA374" t="s">
        <v>126</v>
      </c>
      <c r="AB374">
        <v>46132</v>
      </c>
      <c r="AG374">
        <v>0</v>
      </c>
      <c r="AH374">
        <v>500</v>
      </c>
      <c r="AM374" t="str">
        <f>SUBSTITUTE(Tabla_lineas[[#This Row],[Codigo Liname]]," ","")</f>
        <v>M0109</v>
      </c>
    </row>
    <row r="375" spans="1:39" customFormat="1" x14ac:dyDescent="0.25">
      <c r="A375" s="2">
        <v>44</v>
      </c>
      <c r="B375" t="s">
        <v>589</v>
      </c>
      <c r="C375">
        <f t="shared" si="5"/>
        <v>1626579</v>
      </c>
      <c r="D375">
        <v>1293.3</v>
      </c>
      <c r="E375" t="s">
        <v>76</v>
      </c>
      <c r="F375">
        <v>14.47</v>
      </c>
      <c r="G375">
        <v>14.37</v>
      </c>
      <c r="H375" t="s">
        <v>77</v>
      </c>
      <c r="I375" s="2">
        <v>14.37</v>
      </c>
      <c r="J375" t="s">
        <v>78</v>
      </c>
      <c r="K375" t="s">
        <v>79</v>
      </c>
      <c r="L375" s="3" t="str">
        <f>+INDEX([1]!TABLA_MAESTRO_DE_ARTICULO[SubGroupName],MATCH(Tabla_lineas[[#This Row],[CODIGO SAP]],[1]!TABLA_MAESTRO_DE_ARTICULO[ItemCode],0))</f>
        <v>SOLUCION INYECTABLE</v>
      </c>
      <c r="M375" t="s">
        <v>80</v>
      </c>
      <c r="N375">
        <v>39</v>
      </c>
      <c r="O375" t="s">
        <v>81</v>
      </c>
      <c r="S375" s="2">
        <v>90</v>
      </c>
      <c r="T375">
        <v>1292.4000000000001</v>
      </c>
      <c r="U375">
        <v>14.37</v>
      </c>
      <c r="V375">
        <v>14.36</v>
      </c>
      <c r="W375">
        <v>4</v>
      </c>
      <c r="Z375" s="4" t="s">
        <v>46</v>
      </c>
      <c r="AA375" t="s">
        <v>153</v>
      </c>
      <c r="AB375">
        <v>46132</v>
      </c>
      <c r="AG375">
        <v>0</v>
      </c>
      <c r="AH375">
        <v>90</v>
      </c>
      <c r="AM375" t="str">
        <f>SUBSTITUTE(Tabla_lineas[[#This Row],[Codigo Liname]]," ","")</f>
        <v>N0112</v>
      </c>
    </row>
    <row r="376" spans="1:39" customFormat="1" x14ac:dyDescent="0.25">
      <c r="A376" s="2">
        <v>44</v>
      </c>
      <c r="B376" t="s">
        <v>589</v>
      </c>
      <c r="C376">
        <f t="shared" si="5"/>
        <v>1626579</v>
      </c>
      <c r="D376">
        <v>11010</v>
      </c>
      <c r="E376" t="s">
        <v>82</v>
      </c>
      <c r="F376">
        <v>1.61</v>
      </c>
      <c r="G376">
        <v>1.61</v>
      </c>
      <c r="H376" t="s">
        <v>83</v>
      </c>
      <c r="I376" s="2">
        <v>3.67</v>
      </c>
      <c r="J376" t="s">
        <v>84</v>
      </c>
      <c r="K376" t="s">
        <v>85</v>
      </c>
      <c r="L376" s="3" t="str">
        <f>+INDEX([1]!TABLA_MAESTRO_DE_ARTICULO[SubGroupName],MATCH(Tabla_lineas[[#This Row],[CODIGO SAP]],[1]!TABLA_MAESTRO_DE_ARTICULO[ItemCode],0))</f>
        <v>COMPRIMIDO</v>
      </c>
      <c r="M376" t="s">
        <v>86</v>
      </c>
      <c r="N376">
        <v>40</v>
      </c>
      <c r="O376" t="s">
        <v>45</v>
      </c>
      <c r="S376" s="2">
        <v>3000</v>
      </c>
      <c r="T376">
        <v>4800</v>
      </c>
      <c r="U376">
        <v>3.67</v>
      </c>
      <c r="V376">
        <v>1.6</v>
      </c>
      <c r="W376">
        <v>0.15</v>
      </c>
      <c r="Z376" s="4" t="s">
        <v>46</v>
      </c>
      <c r="AA376" t="s">
        <v>126</v>
      </c>
      <c r="AB376">
        <v>46132</v>
      </c>
      <c r="AG376">
        <v>0</v>
      </c>
      <c r="AH376">
        <v>3000</v>
      </c>
      <c r="AM376" t="str">
        <f>SUBSTITUTE(Tabla_lineas[[#This Row],[Codigo Liname]]," ","")</f>
        <v>C0902</v>
      </c>
    </row>
    <row r="377" spans="1:39" customFormat="1" x14ac:dyDescent="0.25">
      <c r="A377" s="2">
        <v>44</v>
      </c>
      <c r="B377" t="s">
        <v>589</v>
      </c>
      <c r="C377">
        <f t="shared" si="5"/>
        <v>1626579</v>
      </c>
      <c r="D377">
        <v>2000</v>
      </c>
      <c r="E377" t="s">
        <v>148</v>
      </c>
      <c r="F377">
        <v>5.12</v>
      </c>
      <c r="G377">
        <v>4</v>
      </c>
      <c r="H377" t="s">
        <v>149</v>
      </c>
      <c r="I377" s="2">
        <v>4</v>
      </c>
      <c r="J377" t="s">
        <v>150</v>
      </c>
      <c r="K377" t="s">
        <v>151</v>
      </c>
      <c r="L377" s="3" t="str">
        <f>+INDEX([1]!TABLA_MAESTRO_DE_ARTICULO[SubGroupName],MATCH(Tabla_lineas[[#This Row],[CODIGO SAP]],[1]!TABLA_MAESTRO_DE_ARTICULO[ItemCode],0))</f>
        <v>COMPRIMIDO</v>
      </c>
      <c r="M377" t="s">
        <v>152</v>
      </c>
      <c r="N377">
        <v>41</v>
      </c>
      <c r="O377" t="s">
        <v>45</v>
      </c>
      <c r="P377">
        <v>37700</v>
      </c>
      <c r="Q377">
        <v>150100</v>
      </c>
      <c r="R377">
        <v>187800</v>
      </c>
      <c r="S377" s="2">
        <v>500</v>
      </c>
      <c r="T377">
        <v>1995</v>
      </c>
      <c r="U377">
        <v>4</v>
      </c>
      <c r="V377">
        <v>3.99</v>
      </c>
      <c r="W377">
        <v>0.12</v>
      </c>
      <c r="Z377" s="4" t="s">
        <v>46</v>
      </c>
      <c r="AA377" t="s">
        <v>153</v>
      </c>
      <c r="AB377">
        <v>46132</v>
      </c>
      <c r="AG377">
        <v>0</v>
      </c>
      <c r="AH377">
        <v>500</v>
      </c>
      <c r="AM377" t="str">
        <f>SUBSTITUTE(Tabla_lineas[[#This Row],[Codigo Liname]]," ","")</f>
        <v>M0111</v>
      </c>
    </row>
    <row r="378" spans="1:39" customFormat="1" x14ac:dyDescent="0.25">
      <c r="A378" s="2">
        <v>44</v>
      </c>
      <c r="B378" t="s">
        <v>589</v>
      </c>
      <c r="C378">
        <f t="shared" si="5"/>
        <v>1626579</v>
      </c>
      <c r="D378">
        <v>353</v>
      </c>
      <c r="E378" t="s">
        <v>323</v>
      </c>
      <c r="F378">
        <v>5.91</v>
      </c>
      <c r="G378">
        <v>3.53</v>
      </c>
      <c r="H378" t="s">
        <v>324</v>
      </c>
      <c r="I378" s="2">
        <v>3.53</v>
      </c>
      <c r="J378" t="s">
        <v>325</v>
      </c>
      <c r="K378" t="s">
        <v>326</v>
      </c>
      <c r="L378" s="3" t="str">
        <f>+INDEX([1]!TABLA_MAESTRO_DE_ARTICULO[SubGroupName],MATCH(Tabla_lineas[[#This Row],[CODIGO SAP]],[1]!TABLA_MAESTRO_DE_ARTICULO[ItemCode],0))</f>
        <v>SOLUCION INYECTABLE</v>
      </c>
      <c r="M378" t="s">
        <v>327</v>
      </c>
      <c r="N378">
        <v>43</v>
      </c>
      <c r="O378" t="s">
        <v>249</v>
      </c>
      <c r="S378" s="2">
        <v>100</v>
      </c>
      <c r="T378">
        <v>352</v>
      </c>
      <c r="U378">
        <v>3.53</v>
      </c>
      <c r="V378">
        <v>3.52</v>
      </c>
      <c r="W378">
        <v>0.7</v>
      </c>
      <c r="Z378" s="4" t="s">
        <v>46</v>
      </c>
      <c r="AA378" t="s">
        <v>153</v>
      </c>
      <c r="AB378">
        <v>46132</v>
      </c>
      <c r="AG378">
        <v>0</v>
      </c>
      <c r="AH378">
        <v>100</v>
      </c>
      <c r="AM378" t="str">
        <f>SUBSTITUTE(Tabla_lineas[[#This Row],[Codigo Liname]]," ","")</f>
        <v>A0308</v>
      </c>
    </row>
    <row r="379" spans="1:39" customFormat="1" x14ac:dyDescent="0.25">
      <c r="A379" s="2">
        <v>44</v>
      </c>
      <c r="B379" t="s">
        <v>589</v>
      </c>
      <c r="C379">
        <f t="shared" si="5"/>
        <v>1626579</v>
      </c>
      <c r="D379">
        <v>352</v>
      </c>
      <c r="E379" t="s">
        <v>87</v>
      </c>
      <c r="F379">
        <v>0.64</v>
      </c>
      <c r="G379">
        <v>0.44</v>
      </c>
      <c r="H379" t="s">
        <v>88</v>
      </c>
      <c r="I379" s="2">
        <v>0.44</v>
      </c>
      <c r="J379" t="s">
        <v>89</v>
      </c>
      <c r="K379" t="s">
        <v>90</v>
      </c>
      <c r="L379" s="3" t="str">
        <f>+INDEX([1]!TABLA_MAESTRO_DE_ARTICULO[SubGroupName],MATCH(Tabla_lineas[[#This Row],[CODIGO SAP]],[1]!TABLA_MAESTRO_DE_ARTICULO[ItemCode],0))</f>
        <v>COMPRIMIDO</v>
      </c>
      <c r="M379" t="s">
        <v>91</v>
      </c>
      <c r="N379">
        <v>42</v>
      </c>
      <c r="O379" t="s">
        <v>45</v>
      </c>
      <c r="S379" s="2">
        <v>800</v>
      </c>
      <c r="T379">
        <v>344</v>
      </c>
      <c r="U379">
        <v>0.44</v>
      </c>
      <c r="V379">
        <v>0.43</v>
      </c>
      <c r="W379">
        <v>0.12</v>
      </c>
      <c r="Z379" s="4" t="s">
        <v>46</v>
      </c>
      <c r="AA379" t="s">
        <v>153</v>
      </c>
      <c r="AB379">
        <v>46132</v>
      </c>
      <c r="AG379">
        <v>0</v>
      </c>
      <c r="AH379">
        <v>800</v>
      </c>
      <c r="AM379" t="str">
        <f>SUBSTITUTE(Tabla_lineas[[#This Row],[Codigo Liname]]," ","")</f>
        <v>A0307</v>
      </c>
    </row>
    <row r="380" spans="1:39" customFormat="1" x14ac:dyDescent="0.25">
      <c r="A380" s="2">
        <v>44</v>
      </c>
      <c r="B380" t="s">
        <v>589</v>
      </c>
      <c r="C380">
        <f t="shared" si="5"/>
        <v>1626579</v>
      </c>
      <c r="D380">
        <v>375</v>
      </c>
      <c r="E380" t="s">
        <v>328</v>
      </c>
      <c r="F380">
        <v>0.92</v>
      </c>
      <c r="G380">
        <v>0.75</v>
      </c>
      <c r="H380" t="s">
        <v>329</v>
      </c>
      <c r="I380" s="2">
        <v>0.75</v>
      </c>
      <c r="J380" t="s">
        <v>330</v>
      </c>
      <c r="K380" t="s">
        <v>331</v>
      </c>
      <c r="L380" s="3" t="str">
        <f>+INDEX([1]!TABLA_MAESTRO_DE_ARTICULO[SubGroupName],MATCH(Tabla_lineas[[#This Row],[CODIGO SAP]],[1]!TABLA_MAESTRO_DE_ARTICULO[ItemCode],0))</f>
        <v>COMPRIMIDO</v>
      </c>
      <c r="M380" t="s">
        <v>332</v>
      </c>
      <c r="N380">
        <v>44</v>
      </c>
      <c r="O380" t="s">
        <v>45</v>
      </c>
      <c r="P380">
        <v>63200</v>
      </c>
      <c r="Q380">
        <v>247600</v>
      </c>
      <c r="R380">
        <v>310800</v>
      </c>
      <c r="S380" s="2">
        <v>500</v>
      </c>
      <c r="T380">
        <v>370</v>
      </c>
      <c r="U380">
        <v>0.75</v>
      </c>
      <c r="V380">
        <v>0.74</v>
      </c>
      <c r="W380">
        <v>0.2</v>
      </c>
      <c r="Z380" s="4" t="s">
        <v>46</v>
      </c>
      <c r="AA380" t="s">
        <v>120</v>
      </c>
      <c r="AB380">
        <v>46132</v>
      </c>
      <c r="AG380">
        <v>0</v>
      </c>
      <c r="AH380">
        <v>500</v>
      </c>
      <c r="AM380" t="str">
        <f>SUBSTITUTE(Tabla_lineas[[#This Row],[Codigo Liname]]," ","")</f>
        <v>P0109</v>
      </c>
    </row>
    <row r="381" spans="1:39" customFormat="1" x14ac:dyDescent="0.25">
      <c r="A381" s="2">
        <v>44</v>
      </c>
      <c r="B381" t="s">
        <v>589</v>
      </c>
      <c r="C381">
        <f t="shared" si="5"/>
        <v>1626579</v>
      </c>
      <c r="D381">
        <v>1580.9999999999998</v>
      </c>
      <c r="E381" t="s">
        <v>92</v>
      </c>
      <c r="F381">
        <v>4.72</v>
      </c>
      <c r="G381">
        <v>4.72</v>
      </c>
      <c r="H381" t="s">
        <v>93</v>
      </c>
      <c r="I381" s="2">
        <v>5.27</v>
      </c>
      <c r="J381" t="s">
        <v>94</v>
      </c>
      <c r="K381" t="s">
        <v>95</v>
      </c>
      <c r="L381" s="3" t="str">
        <f>+INDEX([1]!TABLA_MAESTRO_DE_ARTICULO[SubGroupName],MATCH(Tabla_lineas[[#This Row],[CODIGO SAP]],[1]!TABLA_MAESTRO_DE_ARTICULO[ItemCode],0))</f>
        <v>OVULO VAGINAL</v>
      </c>
      <c r="M381" t="s">
        <v>96</v>
      </c>
      <c r="N381">
        <v>45</v>
      </c>
      <c r="O381" t="s">
        <v>97</v>
      </c>
      <c r="S381" s="2">
        <v>300</v>
      </c>
      <c r="T381">
        <v>1413</v>
      </c>
      <c r="U381">
        <v>5.27</v>
      </c>
      <c r="V381">
        <v>4.71</v>
      </c>
      <c r="W381">
        <v>0.8</v>
      </c>
      <c r="Z381" s="4" t="s">
        <v>46</v>
      </c>
      <c r="AA381" t="s">
        <v>126</v>
      </c>
      <c r="AB381">
        <v>46132</v>
      </c>
      <c r="AG381">
        <v>0</v>
      </c>
      <c r="AH381">
        <v>300</v>
      </c>
      <c r="AM381" t="str">
        <f>SUBSTITUTE(Tabla_lineas[[#This Row],[Codigo Liname]]," ","")</f>
        <v>G0104</v>
      </c>
    </row>
    <row r="382" spans="1:39" customFormat="1" x14ac:dyDescent="0.25">
      <c r="A382" s="2">
        <v>44</v>
      </c>
      <c r="B382" t="s">
        <v>589</v>
      </c>
      <c r="C382">
        <f t="shared" si="5"/>
        <v>1626579</v>
      </c>
      <c r="D382">
        <v>520.5</v>
      </c>
      <c r="E382" t="s">
        <v>343</v>
      </c>
      <c r="F382">
        <v>26.57</v>
      </c>
      <c r="G382">
        <v>17.350000000000001</v>
      </c>
      <c r="H382" t="s">
        <v>344</v>
      </c>
      <c r="I382" s="2">
        <v>17.350000000000001</v>
      </c>
      <c r="J382" t="s">
        <v>345</v>
      </c>
      <c r="K382" t="s">
        <v>346</v>
      </c>
      <c r="L382" s="3" t="str">
        <f>+INDEX([1]!TABLA_MAESTRO_DE_ARTICULO[SubGroupName],MATCH(Tabla_lineas[[#This Row],[CODIGO SAP]],[1]!TABLA_MAESTRO_DE_ARTICULO[ItemCode],0))</f>
        <v>CREMA DERMICA</v>
      </c>
      <c r="M382" t="s">
        <v>347</v>
      </c>
      <c r="N382">
        <v>46</v>
      </c>
      <c r="O382" t="s">
        <v>297</v>
      </c>
      <c r="S382" s="2">
        <v>30</v>
      </c>
      <c r="T382">
        <v>520.20000000000005</v>
      </c>
      <c r="U382">
        <v>17.350000000000001</v>
      </c>
      <c r="V382">
        <v>17.34</v>
      </c>
      <c r="W382">
        <v>5</v>
      </c>
      <c r="Z382" s="4" t="s">
        <v>46</v>
      </c>
      <c r="AA382" t="s">
        <v>153</v>
      </c>
      <c r="AB382">
        <v>46096</v>
      </c>
      <c r="AG382">
        <v>0</v>
      </c>
      <c r="AH382">
        <v>30</v>
      </c>
      <c r="AM382" t="str">
        <f>SUBSTITUTE(Tabla_lineas[[#This Row],[Codigo Liname]]," ","")</f>
        <v>D0104</v>
      </c>
    </row>
    <row r="383" spans="1:39" customFormat="1" x14ac:dyDescent="0.25">
      <c r="A383" s="2">
        <v>44</v>
      </c>
      <c r="B383" t="s">
        <v>589</v>
      </c>
      <c r="C383">
        <f t="shared" si="5"/>
        <v>1626579</v>
      </c>
      <c r="D383">
        <v>454.2000000000001</v>
      </c>
      <c r="E383" t="s">
        <v>348</v>
      </c>
      <c r="F383">
        <v>31.43</v>
      </c>
      <c r="G383">
        <v>31.43</v>
      </c>
      <c r="H383" t="s">
        <v>349</v>
      </c>
      <c r="I383" s="2">
        <v>45.42</v>
      </c>
      <c r="J383" t="s">
        <v>350</v>
      </c>
      <c r="K383" t="s">
        <v>351</v>
      </c>
      <c r="L383" s="3" t="str">
        <f>+INDEX([1]!TABLA_MAESTRO_DE_ARTICULO[SubGroupName],MATCH(Tabla_lineas[[#This Row],[CODIGO SAP]],[1]!TABLA_MAESTRO_DE_ARTICULO[ItemCode],0))</f>
        <v>SUSPENSION</v>
      </c>
      <c r="M383" t="s">
        <v>352</v>
      </c>
      <c r="N383">
        <v>47</v>
      </c>
      <c r="O383" t="s">
        <v>181</v>
      </c>
      <c r="S383" s="2">
        <v>10</v>
      </c>
      <c r="T383">
        <v>314.20000000000005</v>
      </c>
      <c r="U383">
        <v>45.42</v>
      </c>
      <c r="V383">
        <v>31.42</v>
      </c>
      <c r="W383">
        <v>10</v>
      </c>
      <c r="Z383" s="4" t="s">
        <v>46</v>
      </c>
      <c r="AA383" t="s">
        <v>153</v>
      </c>
      <c r="AB383">
        <v>46132</v>
      </c>
      <c r="AG383">
        <v>0</v>
      </c>
      <c r="AH383">
        <v>10</v>
      </c>
      <c r="AM383" t="str">
        <f>SUBSTITUTE(Tabla_lineas[[#This Row],[Codigo Liname]]," ","")</f>
        <v>A0704</v>
      </c>
    </row>
    <row r="384" spans="1:39" customFormat="1" x14ac:dyDescent="0.25">
      <c r="A384" s="2">
        <v>44</v>
      </c>
      <c r="B384" t="s">
        <v>589</v>
      </c>
      <c r="C384">
        <f t="shared" si="5"/>
        <v>1626579</v>
      </c>
      <c r="D384">
        <v>1052.4000000000001</v>
      </c>
      <c r="E384" t="s">
        <v>98</v>
      </c>
      <c r="F384">
        <v>9.4</v>
      </c>
      <c r="G384">
        <v>8.77</v>
      </c>
      <c r="H384" t="s">
        <v>99</v>
      </c>
      <c r="I384" s="2">
        <v>8.77</v>
      </c>
      <c r="J384" t="s">
        <v>100</v>
      </c>
      <c r="K384" t="s">
        <v>101</v>
      </c>
      <c r="L384" s="3" t="str">
        <f>+INDEX([1]!TABLA_MAESTRO_DE_ARTICULO[SubGroupName],MATCH(Tabla_lineas[[#This Row],[CODIGO SAP]],[1]!TABLA_MAESTRO_DE_ARTICULO[ItemCode],0))</f>
        <v>GOTAS</v>
      </c>
      <c r="M384" t="s">
        <v>102</v>
      </c>
      <c r="N384">
        <v>50</v>
      </c>
      <c r="O384" t="s">
        <v>103</v>
      </c>
      <c r="S384" s="2">
        <v>120</v>
      </c>
      <c r="T384">
        <v>1051.2</v>
      </c>
      <c r="U384">
        <v>8.77</v>
      </c>
      <c r="V384">
        <v>8.76</v>
      </c>
      <c r="W384">
        <v>3</v>
      </c>
      <c r="Z384" s="4" t="s">
        <v>53</v>
      </c>
      <c r="AA384" t="s">
        <v>153</v>
      </c>
      <c r="AB384">
        <v>46132</v>
      </c>
      <c r="AG384">
        <v>0</v>
      </c>
      <c r="AH384">
        <v>120</v>
      </c>
      <c r="AM384" t="str">
        <f>SUBSTITUTE(Tabla_lineas[[#This Row],[Codigo Liname]]," ","")</f>
        <v>N0210</v>
      </c>
    </row>
    <row r="385" spans="1:39" customFormat="1" x14ac:dyDescent="0.25">
      <c r="A385" s="2">
        <v>44</v>
      </c>
      <c r="B385" t="s">
        <v>589</v>
      </c>
      <c r="C385">
        <f t="shared" si="5"/>
        <v>1626579</v>
      </c>
      <c r="D385">
        <v>1394</v>
      </c>
      <c r="E385" t="s">
        <v>353</v>
      </c>
      <c r="F385">
        <v>11.88</v>
      </c>
      <c r="G385">
        <v>11.88</v>
      </c>
      <c r="H385" t="s">
        <v>354</v>
      </c>
      <c r="I385" s="2">
        <v>13.94</v>
      </c>
      <c r="J385" t="s">
        <v>355</v>
      </c>
      <c r="K385" t="s">
        <v>356</v>
      </c>
      <c r="L385" s="3" t="str">
        <f>+INDEX([1]!TABLA_MAESTRO_DE_ARTICULO[SubGroupName],MATCH(Tabla_lineas[[#This Row],[CODIGO SAP]],[1]!TABLA_MAESTRO_DE_ARTICULO[ItemCode],0))</f>
        <v>JARABE</v>
      </c>
      <c r="M385" t="s">
        <v>357</v>
      </c>
      <c r="N385">
        <v>51</v>
      </c>
      <c r="O385" t="s">
        <v>181</v>
      </c>
      <c r="S385" s="2">
        <v>100</v>
      </c>
      <c r="T385">
        <v>1187</v>
      </c>
      <c r="U385">
        <v>13.94</v>
      </c>
      <c r="V385">
        <v>11.87</v>
      </c>
      <c r="W385">
        <v>5.5</v>
      </c>
      <c r="Z385" s="4" t="s">
        <v>46</v>
      </c>
      <c r="AA385" t="s">
        <v>153</v>
      </c>
      <c r="AB385">
        <v>46096</v>
      </c>
      <c r="AG385">
        <v>0</v>
      </c>
      <c r="AH385">
        <v>100</v>
      </c>
      <c r="AM385" t="str">
        <f>SUBSTITUTE(Tabla_lineas[[#This Row],[Codigo Liname]]," ","")</f>
        <v>N0209</v>
      </c>
    </row>
    <row r="386" spans="1:39" customFormat="1" x14ac:dyDescent="0.25">
      <c r="A386" s="2">
        <v>44</v>
      </c>
      <c r="B386" t="s">
        <v>589</v>
      </c>
      <c r="C386">
        <f t="shared" ref="C386:C449" si="6">IFERROR(VALUE(RIGHT(TRIM(LEFT(B386,SEARCH("Eco",B386)-1)),7)),"COTI")</f>
        <v>1626579</v>
      </c>
      <c r="D386">
        <v>1250</v>
      </c>
      <c r="E386" t="s">
        <v>104</v>
      </c>
      <c r="F386">
        <v>0.3</v>
      </c>
      <c r="G386">
        <v>0.25</v>
      </c>
      <c r="H386" t="s">
        <v>105</v>
      </c>
      <c r="I386" s="2">
        <v>0.25</v>
      </c>
      <c r="J386" t="s">
        <v>106</v>
      </c>
      <c r="K386" t="s">
        <v>107</v>
      </c>
      <c r="L386" s="3" t="str">
        <f>+INDEX([1]!TABLA_MAESTRO_DE_ARTICULO[SubGroupName],MATCH(Tabla_lineas[[#This Row],[CODIGO SAP]],[1]!TABLA_MAESTRO_DE_ARTICULO[ItemCode],0))</f>
        <v>COMPRIMIDO</v>
      </c>
      <c r="M386" t="s">
        <v>108</v>
      </c>
      <c r="N386">
        <v>49</v>
      </c>
      <c r="O386" t="s">
        <v>45</v>
      </c>
      <c r="S386" s="2">
        <v>5000</v>
      </c>
      <c r="T386">
        <v>1200</v>
      </c>
      <c r="U386">
        <v>0.25</v>
      </c>
      <c r="V386">
        <v>0.24</v>
      </c>
      <c r="W386">
        <v>0.12</v>
      </c>
      <c r="Z386" s="4" t="s">
        <v>46</v>
      </c>
      <c r="AA386" t="s">
        <v>126</v>
      </c>
      <c r="AB386">
        <v>46132</v>
      </c>
      <c r="AG386">
        <v>0</v>
      </c>
      <c r="AH386">
        <v>5000</v>
      </c>
      <c r="AM386" t="str">
        <f>SUBSTITUTE(Tabla_lineas[[#This Row],[Codigo Liname]]," ","")</f>
        <v>N0208</v>
      </c>
    </row>
    <row r="387" spans="1:39" customFormat="1" x14ac:dyDescent="0.25">
      <c r="A387" s="2">
        <v>44</v>
      </c>
      <c r="B387" t="s">
        <v>589</v>
      </c>
      <c r="C387">
        <f t="shared" si="6"/>
        <v>1626579</v>
      </c>
      <c r="D387">
        <v>560</v>
      </c>
      <c r="E387" t="s">
        <v>374</v>
      </c>
      <c r="F387">
        <v>2.0699999999999998</v>
      </c>
      <c r="G387">
        <v>1.4</v>
      </c>
      <c r="H387" t="s">
        <v>375</v>
      </c>
      <c r="I387" s="2">
        <v>1.4</v>
      </c>
      <c r="J387" t="s">
        <v>376</v>
      </c>
      <c r="K387" t="s">
        <v>377</v>
      </c>
      <c r="L387" s="3" t="str">
        <f>+INDEX([1]!TABLA_MAESTRO_DE_ARTICULO[SubGroupName],MATCH(Tabla_lineas[[#This Row],[CODIGO SAP]],[1]!TABLA_MAESTRO_DE_ARTICULO[ItemCode],0))</f>
        <v>COMPRIMIDO</v>
      </c>
      <c r="M387" t="s">
        <v>378</v>
      </c>
      <c r="N387">
        <v>53</v>
      </c>
      <c r="O387" t="s">
        <v>45</v>
      </c>
      <c r="S387" s="2">
        <v>400</v>
      </c>
      <c r="T387">
        <v>556</v>
      </c>
      <c r="U387">
        <v>1.4</v>
      </c>
      <c r="V387">
        <v>1.39</v>
      </c>
      <c r="W387">
        <v>0.25</v>
      </c>
      <c r="Z387" s="4" t="s">
        <v>46</v>
      </c>
      <c r="AA387" t="s">
        <v>120</v>
      </c>
      <c r="AB387">
        <v>46132</v>
      </c>
      <c r="AG387">
        <v>0</v>
      </c>
      <c r="AH387">
        <v>400</v>
      </c>
      <c r="AM387" t="str">
        <f>SUBSTITUTE(Tabla_lineas[[#This Row],[Codigo Liname]]," ","")</f>
        <v>H0209</v>
      </c>
    </row>
    <row r="388" spans="1:39" customFormat="1" x14ac:dyDescent="0.25">
      <c r="A388" s="2">
        <v>45</v>
      </c>
      <c r="B388" t="s">
        <v>590</v>
      </c>
      <c r="C388">
        <f t="shared" si="6"/>
        <v>1626461</v>
      </c>
      <c r="D388">
        <v>9725</v>
      </c>
      <c r="E388" t="s">
        <v>115</v>
      </c>
      <c r="F388">
        <v>2.5099999999999998</v>
      </c>
      <c r="G388">
        <v>2.5099999999999998</v>
      </c>
      <c r="H388" t="s">
        <v>116</v>
      </c>
      <c r="I388" s="2">
        <v>3.89</v>
      </c>
      <c r="J388" t="s">
        <v>117</v>
      </c>
      <c r="K388" t="s">
        <v>118</v>
      </c>
      <c r="L388" s="3" t="str">
        <f>+INDEX([1]!TABLA_MAESTRO_DE_ARTICULO[SubGroupName],MATCH(Tabla_lineas[[#This Row],[CODIGO SAP]],[1]!TABLA_MAESTRO_DE_ARTICULO[ItemCode],0))</f>
        <v>COMPRIMIDO</v>
      </c>
      <c r="M388" t="s">
        <v>119</v>
      </c>
      <c r="N388">
        <v>2</v>
      </c>
      <c r="O388" t="s">
        <v>45</v>
      </c>
      <c r="S388" s="2">
        <v>2500</v>
      </c>
      <c r="T388">
        <v>6250</v>
      </c>
      <c r="U388">
        <v>3.89</v>
      </c>
      <c r="V388">
        <v>2.5</v>
      </c>
      <c r="W388">
        <v>0.7</v>
      </c>
      <c r="Z388" s="4" t="s">
        <v>46</v>
      </c>
      <c r="AA388" t="s">
        <v>120</v>
      </c>
      <c r="AB388">
        <v>46132</v>
      </c>
      <c r="AG388">
        <v>0</v>
      </c>
      <c r="AH388">
        <v>2500</v>
      </c>
      <c r="AM388" t="str">
        <f>SUBSTITUTE(Tabla_lineas[[#This Row],[Codigo Liname]]," ","")</f>
        <v>J0504</v>
      </c>
    </row>
    <row r="389" spans="1:39" customFormat="1" x14ac:dyDescent="0.25">
      <c r="A389" s="2">
        <v>45</v>
      </c>
      <c r="B389" t="s">
        <v>590</v>
      </c>
      <c r="C389">
        <f t="shared" si="6"/>
        <v>1626461</v>
      </c>
      <c r="D389">
        <v>2995</v>
      </c>
      <c r="E389" t="s">
        <v>155</v>
      </c>
      <c r="F389">
        <v>28.3</v>
      </c>
      <c r="G389">
        <v>28.3</v>
      </c>
      <c r="H389" t="s">
        <v>156</v>
      </c>
      <c r="I389" s="2">
        <v>29.95</v>
      </c>
      <c r="J389" t="s">
        <v>157</v>
      </c>
      <c r="K389" t="s">
        <v>158</v>
      </c>
      <c r="L389" s="3" t="str">
        <f>+INDEX([1]!TABLA_MAESTRO_DE_ARTICULO[SubGroupName],MATCH(Tabla_lineas[[#This Row],[CODIGO SAP]],[1]!TABLA_MAESTRO_DE_ARTICULO[ItemCode],0))</f>
        <v>CREMA DERMICA</v>
      </c>
      <c r="M389" t="s">
        <v>159</v>
      </c>
      <c r="N389">
        <v>1</v>
      </c>
      <c r="O389" t="s">
        <v>160</v>
      </c>
      <c r="S389" s="2">
        <v>100</v>
      </c>
      <c r="T389">
        <v>2829</v>
      </c>
      <c r="U389">
        <v>29.95</v>
      </c>
      <c r="V389">
        <v>28.29</v>
      </c>
      <c r="W389">
        <v>5</v>
      </c>
      <c r="Z389" s="4" t="s">
        <v>46</v>
      </c>
      <c r="AA389" t="s">
        <v>153</v>
      </c>
      <c r="AB389">
        <v>46132</v>
      </c>
      <c r="AG389">
        <v>0</v>
      </c>
      <c r="AH389">
        <v>100</v>
      </c>
      <c r="AM389" t="str">
        <f>SUBSTITUTE(Tabla_lineas[[#This Row],[Codigo Liname]]," ","")</f>
        <v>D0603</v>
      </c>
    </row>
    <row r="390" spans="1:39" customFormat="1" x14ac:dyDescent="0.25">
      <c r="A390" s="2">
        <v>45</v>
      </c>
      <c r="B390" t="s">
        <v>590</v>
      </c>
      <c r="C390">
        <f t="shared" si="6"/>
        <v>1626461</v>
      </c>
      <c r="D390">
        <v>29400</v>
      </c>
      <c r="E390" t="s">
        <v>171</v>
      </c>
      <c r="F390">
        <v>1.82</v>
      </c>
      <c r="G390">
        <v>1.82</v>
      </c>
      <c r="H390" t="s">
        <v>172</v>
      </c>
      <c r="I390" s="2">
        <v>2.94</v>
      </c>
      <c r="J390" t="s">
        <v>173</v>
      </c>
      <c r="K390" t="s">
        <v>174</v>
      </c>
      <c r="L390" s="3" t="str">
        <f>+INDEX([1]!TABLA_MAESTRO_DE_ARTICULO[SubGroupName],MATCH(Tabla_lineas[[#This Row],[CODIGO SAP]],[1]!TABLA_MAESTRO_DE_ARTICULO[ItemCode],0))</f>
        <v>COMPRIMIDO</v>
      </c>
      <c r="M390" t="s">
        <v>175</v>
      </c>
      <c r="N390">
        <v>5</v>
      </c>
      <c r="O390" t="s">
        <v>45</v>
      </c>
      <c r="S390" s="2">
        <v>10000</v>
      </c>
      <c r="T390">
        <v>18100</v>
      </c>
      <c r="U390">
        <v>2.94</v>
      </c>
      <c r="V390">
        <v>1.81</v>
      </c>
      <c r="W390">
        <v>0.7</v>
      </c>
      <c r="Z390" s="4" t="s">
        <v>46</v>
      </c>
      <c r="AA390" t="s">
        <v>120</v>
      </c>
      <c r="AB390">
        <v>46132</v>
      </c>
      <c r="AG390">
        <v>0</v>
      </c>
      <c r="AH390">
        <v>10000</v>
      </c>
      <c r="AM390" t="str">
        <f>SUBSTITUTE(Tabla_lineas[[#This Row],[Codigo Liname]]," ","")</f>
        <v>J0105</v>
      </c>
    </row>
    <row r="391" spans="1:39" customFormat="1" x14ac:dyDescent="0.25">
      <c r="A391" s="2">
        <v>45</v>
      </c>
      <c r="B391" t="s">
        <v>590</v>
      </c>
      <c r="C391">
        <f t="shared" si="6"/>
        <v>1626461</v>
      </c>
      <c r="D391">
        <v>53415</v>
      </c>
      <c r="E391" t="s">
        <v>176</v>
      </c>
      <c r="F391">
        <v>16.7</v>
      </c>
      <c r="G391">
        <v>16.7</v>
      </c>
      <c r="H391" t="s">
        <v>177</v>
      </c>
      <c r="I391" s="2">
        <v>35.61</v>
      </c>
      <c r="J391" t="s">
        <v>178</v>
      </c>
      <c r="K391" t="s">
        <v>179</v>
      </c>
      <c r="L391" s="3" t="str">
        <f>+INDEX([1]!TABLA_MAESTRO_DE_ARTICULO[SubGroupName],MATCH(Tabla_lineas[[#This Row],[CODIGO SAP]],[1]!TABLA_MAESTRO_DE_ARTICULO[ItemCode],0))</f>
        <v>POLVO PARA SUSPENSION</v>
      </c>
      <c r="M391" t="s">
        <v>180</v>
      </c>
      <c r="N391">
        <v>7</v>
      </c>
      <c r="O391" t="s">
        <v>181</v>
      </c>
      <c r="S391" s="2">
        <v>1500</v>
      </c>
      <c r="T391">
        <v>25035.000000000004</v>
      </c>
      <c r="U391">
        <v>35.61</v>
      </c>
      <c r="V391">
        <v>16.690000000000001</v>
      </c>
      <c r="W391">
        <v>5.5</v>
      </c>
      <c r="Z391" s="4" t="s">
        <v>46</v>
      </c>
      <c r="AA391" t="s">
        <v>153</v>
      </c>
      <c r="AB391">
        <v>46096</v>
      </c>
      <c r="AG391">
        <v>0</v>
      </c>
      <c r="AH391">
        <v>1500</v>
      </c>
      <c r="AM391" t="str">
        <f>SUBSTITUTE(Tabla_lineas[[#This Row],[Codigo Liname]]," ","")</f>
        <v>J0157</v>
      </c>
    </row>
    <row r="392" spans="1:39" customFormat="1" x14ac:dyDescent="0.25">
      <c r="A392" s="2">
        <v>45</v>
      </c>
      <c r="B392" t="s">
        <v>590</v>
      </c>
      <c r="C392">
        <f t="shared" si="6"/>
        <v>1626461</v>
      </c>
      <c r="D392">
        <v>36020</v>
      </c>
      <c r="E392" t="s">
        <v>188</v>
      </c>
      <c r="F392">
        <v>0.66</v>
      </c>
      <c r="G392">
        <v>0.66</v>
      </c>
      <c r="H392" t="s">
        <v>189</v>
      </c>
      <c r="I392" s="2">
        <v>1</v>
      </c>
      <c r="J392" t="s">
        <v>190</v>
      </c>
      <c r="K392" t="s">
        <v>191</v>
      </c>
      <c r="L392" s="3" t="str">
        <f>+INDEX([1]!TABLA_MAESTRO_DE_ARTICULO[SubGroupName],MATCH(Tabla_lineas[[#This Row],[CODIGO SAP]],[1]!TABLA_MAESTRO_DE_ARTICULO[ItemCode],0))</f>
        <v>COMPRIMIDO</v>
      </c>
      <c r="M392" t="s">
        <v>192</v>
      </c>
      <c r="N392">
        <v>8</v>
      </c>
      <c r="O392" t="s">
        <v>45</v>
      </c>
      <c r="S392" s="2">
        <v>36020</v>
      </c>
      <c r="T392">
        <v>23413</v>
      </c>
      <c r="U392">
        <v>1</v>
      </c>
      <c r="V392">
        <v>0.65</v>
      </c>
      <c r="W392">
        <v>0.2</v>
      </c>
      <c r="Z392" s="4" t="s">
        <v>46</v>
      </c>
      <c r="AA392" t="s">
        <v>153</v>
      </c>
      <c r="AB392">
        <v>46096</v>
      </c>
      <c r="AG392">
        <v>0</v>
      </c>
      <c r="AH392">
        <v>36020</v>
      </c>
      <c r="AM392" t="str">
        <f>SUBSTITUTE(Tabla_lineas[[#This Row],[Codigo Liname]]," ","")</f>
        <v>R0501</v>
      </c>
    </row>
    <row r="393" spans="1:39" customFormat="1" x14ac:dyDescent="0.25">
      <c r="A393" s="2">
        <v>45</v>
      </c>
      <c r="B393" t="s">
        <v>590</v>
      </c>
      <c r="C393">
        <f t="shared" si="6"/>
        <v>1626461</v>
      </c>
      <c r="D393">
        <v>2020</v>
      </c>
      <c r="E393" t="s">
        <v>121</v>
      </c>
      <c r="F393">
        <v>2.0099999999999998</v>
      </c>
      <c r="G393">
        <v>2.0099999999999998</v>
      </c>
      <c r="H393" t="s">
        <v>122</v>
      </c>
      <c r="I393" s="2">
        <v>2.02</v>
      </c>
      <c r="J393" t="s">
        <v>123</v>
      </c>
      <c r="K393" t="s">
        <v>124</v>
      </c>
      <c r="L393" s="3" t="str">
        <f>+INDEX([1]!TABLA_MAESTRO_DE_ARTICULO[SubGroupName],MATCH(Tabla_lineas[[#This Row],[CODIGO SAP]],[1]!TABLA_MAESTRO_DE_ARTICULO[ItemCode],0))</f>
        <v>COMPRIMIDO</v>
      </c>
      <c r="M393" t="s">
        <v>125</v>
      </c>
      <c r="N393">
        <v>9</v>
      </c>
      <c r="O393" t="s">
        <v>45</v>
      </c>
      <c r="S393" s="2">
        <v>1000</v>
      </c>
      <c r="T393">
        <v>2000</v>
      </c>
      <c r="U393">
        <v>2.02</v>
      </c>
      <c r="V393">
        <v>2</v>
      </c>
      <c r="W393">
        <v>0.15</v>
      </c>
      <c r="Z393" s="4" t="s">
        <v>46</v>
      </c>
      <c r="AA393" t="s">
        <v>126</v>
      </c>
      <c r="AB393">
        <v>46132</v>
      </c>
      <c r="AG393">
        <v>0</v>
      </c>
      <c r="AH393">
        <v>1000</v>
      </c>
      <c r="AM393" t="str">
        <f>SUBSTITUTE(Tabla_lineas[[#This Row],[Codigo Liname]]," ","")</f>
        <v>C1001</v>
      </c>
    </row>
    <row r="394" spans="1:39" customFormat="1" x14ac:dyDescent="0.25">
      <c r="A394" s="2">
        <v>45</v>
      </c>
      <c r="B394" t="s">
        <v>590</v>
      </c>
      <c r="C394">
        <f t="shared" si="6"/>
        <v>1626461</v>
      </c>
      <c r="D394">
        <v>10898</v>
      </c>
      <c r="E394" t="s">
        <v>432</v>
      </c>
      <c r="F394">
        <v>49.46</v>
      </c>
      <c r="G394">
        <v>49.46</v>
      </c>
      <c r="H394" t="s">
        <v>433</v>
      </c>
      <c r="I394" s="2">
        <v>54.49</v>
      </c>
      <c r="J394" t="s">
        <v>434</v>
      </c>
      <c r="K394" t="s">
        <v>435</v>
      </c>
      <c r="L394" s="3" t="str">
        <f>+INDEX([1]!TABLA_MAESTRO_DE_ARTICULO[SubGroupName],MATCH(Tabla_lineas[[#This Row],[CODIGO SAP]],[1]!TABLA_MAESTRO_DE_ARTICULO[ItemCode],0))</f>
        <v>POLVO PARA SUSPENSION</v>
      </c>
      <c r="M394" t="s">
        <v>436</v>
      </c>
      <c r="N394">
        <v>11</v>
      </c>
      <c r="O394" t="s">
        <v>437</v>
      </c>
      <c r="S394" s="2">
        <v>200</v>
      </c>
      <c r="T394">
        <v>9890</v>
      </c>
      <c r="U394">
        <v>54.49</v>
      </c>
      <c r="V394">
        <v>49.45</v>
      </c>
      <c r="W394">
        <v>10</v>
      </c>
      <c r="Z394" s="4" t="s">
        <v>46</v>
      </c>
      <c r="AA394" t="s">
        <v>153</v>
      </c>
      <c r="AB394">
        <v>46096</v>
      </c>
      <c r="AG394">
        <v>0</v>
      </c>
      <c r="AH394">
        <v>200</v>
      </c>
      <c r="AM394" t="str">
        <f>SUBSTITUTE(Tabla_lineas[[#This Row],[Codigo Liname]]," ","")</f>
        <v>J0162</v>
      </c>
    </row>
    <row r="395" spans="1:39" customFormat="1" x14ac:dyDescent="0.25">
      <c r="A395" s="2">
        <v>45</v>
      </c>
      <c r="B395" t="s">
        <v>590</v>
      </c>
      <c r="C395">
        <f t="shared" si="6"/>
        <v>1626461</v>
      </c>
      <c r="D395">
        <v>44760</v>
      </c>
      <c r="E395" t="s">
        <v>127</v>
      </c>
      <c r="F395">
        <v>7.87</v>
      </c>
      <c r="G395">
        <v>7.87</v>
      </c>
      <c r="H395" t="s">
        <v>128</v>
      </c>
      <c r="I395" s="2">
        <v>11.19</v>
      </c>
      <c r="J395" t="s">
        <v>129</v>
      </c>
      <c r="K395" t="s">
        <v>130</v>
      </c>
      <c r="L395" s="3" t="str">
        <f>+INDEX([1]!TABLA_MAESTRO_DE_ARTICULO[SubGroupName],MATCH(Tabla_lineas[[#This Row],[CODIGO SAP]],[1]!TABLA_MAESTRO_DE_ARTICULO[ItemCode],0))</f>
        <v>COMPRIMIDO</v>
      </c>
      <c r="M395" t="s">
        <v>131</v>
      </c>
      <c r="N395">
        <v>10</v>
      </c>
      <c r="O395" t="s">
        <v>132</v>
      </c>
      <c r="S395" s="2">
        <v>4000</v>
      </c>
      <c r="T395">
        <v>31440</v>
      </c>
      <c r="U395">
        <v>11.19</v>
      </c>
      <c r="V395">
        <v>7.86</v>
      </c>
      <c r="W395">
        <v>1.3</v>
      </c>
      <c r="Z395" s="4" t="s">
        <v>46</v>
      </c>
      <c r="AA395" t="s">
        <v>126</v>
      </c>
      <c r="AB395">
        <v>46132</v>
      </c>
      <c r="AG395">
        <v>0</v>
      </c>
      <c r="AH395">
        <v>4000</v>
      </c>
      <c r="AM395" t="str">
        <f>SUBSTITUTE(Tabla_lineas[[#This Row],[Codigo Liname]]," ","")</f>
        <v>J0113</v>
      </c>
    </row>
    <row r="396" spans="1:39" customFormat="1" x14ac:dyDescent="0.25">
      <c r="A396" s="2">
        <v>45</v>
      </c>
      <c r="B396" t="s">
        <v>590</v>
      </c>
      <c r="C396">
        <f t="shared" si="6"/>
        <v>1626461</v>
      </c>
      <c r="D396">
        <v>14410</v>
      </c>
      <c r="E396" t="s">
        <v>133</v>
      </c>
      <c r="F396">
        <v>0.95</v>
      </c>
      <c r="G396">
        <v>0.95</v>
      </c>
      <c r="H396" t="s">
        <v>134</v>
      </c>
      <c r="I396" s="2">
        <v>1.31</v>
      </c>
      <c r="J396" t="s">
        <v>135</v>
      </c>
      <c r="K396" t="s">
        <v>136</v>
      </c>
      <c r="L396" s="3" t="str">
        <f>+INDEX([1]!TABLA_MAESTRO_DE_ARTICULO[SubGroupName],MATCH(Tabla_lineas[[#This Row],[CODIGO SAP]],[1]!TABLA_MAESTRO_DE_ARTICULO[ItemCode],0))</f>
        <v>COMPRIMIDO</v>
      </c>
      <c r="M396" t="s">
        <v>137</v>
      </c>
      <c r="N396">
        <v>16</v>
      </c>
      <c r="O396" t="s">
        <v>45</v>
      </c>
      <c r="P396">
        <v>32100</v>
      </c>
      <c r="Q396">
        <v>219600</v>
      </c>
      <c r="R396">
        <v>251700</v>
      </c>
      <c r="S396" s="2">
        <v>11000</v>
      </c>
      <c r="T396">
        <v>10340</v>
      </c>
      <c r="U396">
        <v>1.31</v>
      </c>
      <c r="V396">
        <v>0.94</v>
      </c>
      <c r="W396">
        <v>0.32</v>
      </c>
      <c r="Z396" s="4" t="s">
        <v>46</v>
      </c>
      <c r="AA396" t="s">
        <v>120</v>
      </c>
      <c r="AB396">
        <v>46132</v>
      </c>
      <c r="AG396">
        <v>0</v>
      </c>
      <c r="AH396">
        <v>11000</v>
      </c>
      <c r="AM396" t="str">
        <f>SUBSTITUTE(Tabla_lineas[[#This Row],[Codigo Liname]]," ","")</f>
        <v>N0304</v>
      </c>
    </row>
    <row r="397" spans="1:39" customFormat="1" x14ac:dyDescent="0.25">
      <c r="A397" s="2">
        <v>45</v>
      </c>
      <c r="B397" t="s">
        <v>590</v>
      </c>
      <c r="C397">
        <f t="shared" si="6"/>
        <v>1626461</v>
      </c>
      <c r="D397">
        <v>44640</v>
      </c>
      <c r="E397" t="s">
        <v>203</v>
      </c>
      <c r="F397">
        <v>1.64</v>
      </c>
      <c r="G397">
        <v>1.64</v>
      </c>
      <c r="H397" t="s">
        <v>204</v>
      </c>
      <c r="I397" s="2">
        <v>3.72</v>
      </c>
      <c r="J397" t="s">
        <v>205</v>
      </c>
      <c r="K397" t="s">
        <v>206</v>
      </c>
      <c r="L397" s="3" t="str">
        <f>+INDEX([1]!TABLA_MAESTRO_DE_ARTICULO[SubGroupName],MATCH(Tabla_lineas[[#This Row],[CODIGO SAP]],[1]!TABLA_MAESTRO_DE_ARTICULO[ItemCode],0))</f>
        <v>COMPRIMIDO</v>
      </c>
      <c r="M397" t="s">
        <v>207</v>
      </c>
      <c r="N397">
        <v>17</v>
      </c>
      <c r="O397" t="s">
        <v>45</v>
      </c>
      <c r="S397" s="2">
        <v>12000</v>
      </c>
      <c r="T397">
        <v>19680</v>
      </c>
      <c r="U397">
        <v>3.72</v>
      </c>
      <c r="V397">
        <v>1.64</v>
      </c>
      <c r="W397">
        <v>0.38</v>
      </c>
      <c r="Z397" s="4" t="s">
        <v>46</v>
      </c>
      <c r="AA397" t="s">
        <v>120</v>
      </c>
      <c r="AB397">
        <v>46132</v>
      </c>
      <c r="AG397">
        <v>0</v>
      </c>
      <c r="AH397">
        <v>12000</v>
      </c>
      <c r="AM397" t="str">
        <f>SUBSTITUTE(Tabla_lineas[[#This Row],[Codigo Liname]]," ","")</f>
        <v>J0127</v>
      </c>
    </row>
    <row r="398" spans="1:39" customFormat="1" x14ac:dyDescent="0.25">
      <c r="A398" s="2">
        <v>45</v>
      </c>
      <c r="B398" t="s">
        <v>590</v>
      </c>
      <c r="C398">
        <f t="shared" si="6"/>
        <v>1626461</v>
      </c>
      <c r="D398">
        <v>450</v>
      </c>
      <c r="E398" t="s">
        <v>213</v>
      </c>
      <c r="F398">
        <v>0.47</v>
      </c>
      <c r="G398">
        <v>0.45</v>
      </c>
      <c r="H398" t="s">
        <v>214</v>
      </c>
      <c r="I398" s="2">
        <v>0.45</v>
      </c>
      <c r="J398" t="s">
        <v>215</v>
      </c>
      <c r="K398" t="s">
        <v>216</v>
      </c>
      <c r="L398" s="3" t="str">
        <f>+INDEX([1]!TABLA_MAESTRO_DE_ARTICULO[SubGroupName],MATCH(Tabla_lineas[[#This Row],[CODIGO SAP]],[1]!TABLA_MAESTRO_DE_ARTICULO[ItemCode],0))</f>
        <v>COMPRIMIDO</v>
      </c>
      <c r="M398" t="s">
        <v>217</v>
      </c>
      <c r="N398">
        <v>19</v>
      </c>
      <c r="O398" t="s">
        <v>45</v>
      </c>
      <c r="S398" s="2">
        <v>1000</v>
      </c>
      <c r="T398">
        <v>440</v>
      </c>
      <c r="U398">
        <v>0.45</v>
      </c>
      <c r="V398">
        <v>0.44</v>
      </c>
      <c r="W398">
        <v>0.12</v>
      </c>
      <c r="Z398" s="4" t="s">
        <v>46</v>
      </c>
      <c r="AA398" t="s">
        <v>153</v>
      </c>
      <c r="AB398">
        <v>46132</v>
      </c>
      <c r="AG398">
        <v>0</v>
      </c>
      <c r="AH398">
        <v>1000</v>
      </c>
      <c r="AM398" t="str">
        <f>SUBSTITUTE(Tabla_lineas[[#This Row],[Codigo Liname]]," ","")</f>
        <v>R0601</v>
      </c>
    </row>
    <row r="399" spans="1:39" customFormat="1" x14ac:dyDescent="0.25">
      <c r="A399" s="2">
        <v>45</v>
      </c>
      <c r="B399" t="s">
        <v>590</v>
      </c>
      <c r="C399">
        <f t="shared" si="6"/>
        <v>1626461</v>
      </c>
      <c r="D399">
        <v>2674</v>
      </c>
      <c r="E399" t="s">
        <v>218</v>
      </c>
      <c r="F399">
        <v>28.9</v>
      </c>
      <c r="G399">
        <v>13.37</v>
      </c>
      <c r="H399" t="s">
        <v>219</v>
      </c>
      <c r="I399" s="2">
        <v>13.37</v>
      </c>
      <c r="J399" t="s">
        <v>220</v>
      </c>
      <c r="K399" t="s">
        <v>221</v>
      </c>
      <c r="L399" s="3" t="str">
        <f>+INDEX([1]!TABLA_MAESTRO_DE_ARTICULO[SubGroupName],MATCH(Tabla_lineas[[#This Row],[CODIGO SAP]],[1]!TABLA_MAESTRO_DE_ARTICULO[ItemCode],0))</f>
        <v>CREMA DERMICA</v>
      </c>
      <c r="M399" t="s">
        <v>222</v>
      </c>
      <c r="N399">
        <v>21</v>
      </c>
      <c r="O399" t="s">
        <v>223</v>
      </c>
      <c r="S399" s="2">
        <v>200</v>
      </c>
      <c r="T399">
        <v>2672</v>
      </c>
      <c r="U399">
        <v>13.37</v>
      </c>
      <c r="V399">
        <v>13.36</v>
      </c>
      <c r="W399">
        <v>4.5</v>
      </c>
      <c r="Z399" s="4" t="s">
        <v>46</v>
      </c>
      <c r="AA399" t="s">
        <v>153</v>
      </c>
      <c r="AB399">
        <v>46132</v>
      </c>
      <c r="AG399">
        <v>0</v>
      </c>
      <c r="AH399">
        <v>200</v>
      </c>
      <c r="AM399" t="str">
        <f>SUBSTITUTE(Tabla_lineas[[#This Row],[Codigo Liname]]," ","")</f>
        <v>D0103</v>
      </c>
    </row>
    <row r="400" spans="1:39" customFormat="1" x14ac:dyDescent="0.25">
      <c r="A400" s="2">
        <v>45</v>
      </c>
      <c r="B400" t="s">
        <v>590</v>
      </c>
      <c r="C400">
        <f t="shared" si="6"/>
        <v>1626461</v>
      </c>
      <c r="D400">
        <v>1824</v>
      </c>
      <c r="E400" t="s">
        <v>449</v>
      </c>
      <c r="F400">
        <v>4.2</v>
      </c>
      <c r="G400">
        <v>2.2799999999999998</v>
      </c>
      <c r="H400" t="s">
        <v>450</v>
      </c>
      <c r="I400" s="2">
        <v>2.2799999999999998</v>
      </c>
      <c r="J400" t="s">
        <v>451</v>
      </c>
      <c r="K400" t="s">
        <v>452</v>
      </c>
      <c r="L400" s="3" t="str">
        <f>+INDEX([1]!TABLA_MAESTRO_DE_ARTICULO[SubGroupName],MATCH(Tabla_lineas[[#This Row],[CODIGO SAP]],[1]!TABLA_MAESTRO_DE_ARTICULO[ItemCode],0))</f>
        <v>OVULO VAGINAL</v>
      </c>
      <c r="M400" t="s">
        <v>453</v>
      </c>
      <c r="N400">
        <v>22</v>
      </c>
      <c r="O400" t="s">
        <v>97</v>
      </c>
      <c r="S400" s="2">
        <v>800</v>
      </c>
      <c r="T400">
        <v>1816</v>
      </c>
      <c r="U400">
        <v>2.2799999999999998</v>
      </c>
      <c r="V400">
        <v>2.27</v>
      </c>
      <c r="W400">
        <v>0.7</v>
      </c>
      <c r="Z400" s="4" t="s">
        <v>53</v>
      </c>
      <c r="AA400" t="s">
        <v>126</v>
      </c>
      <c r="AB400">
        <v>46132</v>
      </c>
      <c r="AG400">
        <v>0</v>
      </c>
      <c r="AH400">
        <v>800</v>
      </c>
      <c r="AM400" t="str">
        <f>SUBSTITUTE(Tabla_lineas[[#This Row],[Codigo Liname]]," ","")</f>
        <v>G0102</v>
      </c>
    </row>
    <row r="401" spans="1:39" customFormat="1" x14ac:dyDescent="0.25">
      <c r="A401" s="2">
        <v>45</v>
      </c>
      <c r="B401" t="s">
        <v>590</v>
      </c>
      <c r="C401">
        <f t="shared" si="6"/>
        <v>1626461</v>
      </c>
      <c r="D401">
        <v>18400</v>
      </c>
      <c r="E401" t="s">
        <v>229</v>
      </c>
      <c r="F401">
        <v>19.329999999999998</v>
      </c>
      <c r="G401">
        <v>18.399999999999999</v>
      </c>
      <c r="H401" t="s">
        <v>230</v>
      </c>
      <c r="I401" s="2">
        <v>18.399999999999999</v>
      </c>
      <c r="J401" t="s">
        <v>231</v>
      </c>
      <c r="K401" t="s">
        <v>232</v>
      </c>
      <c r="L401" s="3" t="str">
        <f>+INDEX([1]!TABLA_MAESTRO_DE_ARTICULO[SubGroupName],MATCH(Tabla_lineas[[#This Row],[CODIGO SAP]],[1]!TABLA_MAESTRO_DE_ARTICULO[ItemCode],0))</f>
        <v>SUSPENSION</v>
      </c>
      <c r="M401" t="s">
        <v>233</v>
      </c>
      <c r="N401">
        <v>24</v>
      </c>
      <c r="O401" t="s">
        <v>65</v>
      </c>
      <c r="S401" s="2">
        <v>1000</v>
      </c>
      <c r="T401">
        <v>18390</v>
      </c>
      <c r="U401">
        <v>18.399999999999999</v>
      </c>
      <c r="V401">
        <v>18.39</v>
      </c>
      <c r="W401">
        <v>5.5</v>
      </c>
      <c r="Z401" s="4" t="s">
        <v>46</v>
      </c>
      <c r="AA401" t="s">
        <v>153</v>
      </c>
      <c r="AB401">
        <v>46132</v>
      </c>
      <c r="AG401">
        <v>0</v>
      </c>
      <c r="AH401">
        <v>1000</v>
      </c>
      <c r="AM401" t="str">
        <f>SUBSTITUTE(Tabla_lineas[[#This Row],[Codigo Liname]]," ","")</f>
        <v>J0138</v>
      </c>
    </row>
    <row r="402" spans="1:39" customFormat="1" x14ac:dyDescent="0.25">
      <c r="A402" s="2">
        <v>45</v>
      </c>
      <c r="B402" t="s">
        <v>590</v>
      </c>
      <c r="C402">
        <f t="shared" si="6"/>
        <v>1626461</v>
      </c>
      <c r="D402">
        <v>22860</v>
      </c>
      <c r="E402" t="s">
        <v>239</v>
      </c>
      <c r="F402">
        <v>1.48</v>
      </c>
      <c r="G402">
        <v>1.48</v>
      </c>
      <c r="H402" t="s">
        <v>240</v>
      </c>
      <c r="I402" s="2">
        <v>2.54</v>
      </c>
      <c r="J402" t="s">
        <v>241</v>
      </c>
      <c r="K402" t="s">
        <v>242</v>
      </c>
      <c r="L402" s="3" t="str">
        <f>+INDEX([1]!TABLA_MAESTRO_DE_ARTICULO[SubGroupName],MATCH(Tabla_lineas[[#This Row],[CODIGO SAP]],[1]!TABLA_MAESTRO_DE_ARTICULO[ItemCode],0))</f>
        <v>COMPRIMIDO</v>
      </c>
      <c r="M402" t="s">
        <v>243</v>
      </c>
      <c r="N402">
        <v>23</v>
      </c>
      <c r="O402" t="s">
        <v>45</v>
      </c>
      <c r="S402" s="2">
        <v>9000</v>
      </c>
      <c r="T402">
        <v>13230</v>
      </c>
      <c r="U402">
        <v>2.54</v>
      </c>
      <c r="V402">
        <v>1.47</v>
      </c>
      <c r="W402">
        <v>0.4</v>
      </c>
      <c r="Z402" s="4" t="s">
        <v>46</v>
      </c>
      <c r="AA402" t="s">
        <v>120</v>
      </c>
      <c r="AB402">
        <v>46132</v>
      </c>
      <c r="AG402">
        <v>0</v>
      </c>
      <c r="AH402">
        <v>9000</v>
      </c>
      <c r="AM402" t="str">
        <f>SUBSTITUTE(Tabla_lineas[[#This Row],[Codigo Liname]]," ","")</f>
        <v>J0137</v>
      </c>
    </row>
    <row r="403" spans="1:39" customFormat="1" x14ac:dyDescent="0.25">
      <c r="A403" s="2">
        <v>45</v>
      </c>
      <c r="B403" t="s">
        <v>590</v>
      </c>
      <c r="C403">
        <f t="shared" si="6"/>
        <v>1626461</v>
      </c>
      <c r="D403">
        <v>580</v>
      </c>
      <c r="E403" t="s">
        <v>569</v>
      </c>
      <c r="F403">
        <v>1.1299999999999999</v>
      </c>
      <c r="G403">
        <v>0.57999999999999996</v>
      </c>
      <c r="H403" t="s">
        <v>570</v>
      </c>
      <c r="I403" s="2">
        <v>0.57999999999999996</v>
      </c>
      <c r="J403" t="s">
        <v>571</v>
      </c>
      <c r="K403" t="s">
        <v>572</v>
      </c>
      <c r="L403" s="3" t="str">
        <f>+INDEX([1]!TABLA_MAESTRO_DE_ARTICULO[SubGroupName],MATCH(Tabla_lineas[[#This Row],[CODIGO SAP]],[1]!TABLA_MAESTRO_DE_ARTICULO[ItemCode],0))</f>
        <v>COMPRIMIDO</v>
      </c>
      <c r="M403" t="s">
        <v>573</v>
      </c>
      <c r="N403">
        <v>25</v>
      </c>
      <c r="O403" t="s">
        <v>45</v>
      </c>
      <c r="S403" s="2">
        <v>1000</v>
      </c>
      <c r="T403">
        <v>570</v>
      </c>
      <c r="U403">
        <v>0.57999999999999996</v>
      </c>
      <c r="V403">
        <v>0.56999999999999995</v>
      </c>
      <c r="W403">
        <v>0.12</v>
      </c>
      <c r="Z403" s="4" t="s">
        <v>46</v>
      </c>
      <c r="AA403" t="s">
        <v>153</v>
      </c>
      <c r="AB403">
        <v>46132</v>
      </c>
      <c r="AG403">
        <v>0</v>
      </c>
      <c r="AH403">
        <v>1000</v>
      </c>
      <c r="AM403" t="str">
        <f>SUBSTITUTE(Tabla_lineas[[#This Row],[Codigo Liname]]," ","")</f>
        <v>H0203</v>
      </c>
    </row>
    <row r="404" spans="1:39" customFormat="1" x14ac:dyDescent="0.25">
      <c r="A404" s="2">
        <v>45</v>
      </c>
      <c r="B404" t="s">
        <v>590</v>
      </c>
      <c r="C404">
        <f t="shared" si="6"/>
        <v>1626461</v>
      </c>
      <c r="D404">
        <v>69700</v>
      </c>
      <c r="E404" t="s">
        <v>244</v>
      </c>
      <c r="F404">
        <v>4.03</v>
      </c>
      <c r="G404">
        <v>4.03</v>
      </c>
      <c r="H404" t="s">
        <v>245</v>
      </c>
      <c r="I404" s="2">
        <v>6.97</v>
      </c>
      <c r="J404" t="s">
        <v>246</v>
      </c>
      <c r="K404" t="s">
        <v>247</v>
      </c>
      <c r="L404" s="3" t="str">
        <f>+INDEX([1]!TABLA_MAESTRO_DE_ARTICULO[SubGroupName],MATCH(Tabla_lineas[[#This Row],[CODIGO SAP]],[1]!TABLA_MAESTRO_DE_ARTICULO[ItemCode],0))</f>
        <v>SOLUCION INYECTABLE</v>
      </c>
      <c r="M404" t="s">
        <v>248</v>
      </c>
      <c r="N404">
        <v>26</v>
      </c>
      <c r="O404" t="s">
        <v>249</v>
      </c>
      <c r="S404" s="2">
        <v>10000</v>
      </c>
      <c r="T404">
        <v>40199.999999999993</v>
      </c>
      <c r="U404">
        <v>6.97</v>
      </c>
      <c r="V404">
        <v>4.0199999999999996</v>
      </c>
      <c r="W404">
        <v>0.7</v>
      </c>
      <c r="Z404" s="4" t="s">
        <v>46</v>
      </c>
      <c r="AA404" t="s">
        <v>126</v>
      </c>
      <c r="AB404">
        <v>46132</v>
      </c>
      <c r="AG404">
        <v>0</v>
      </c>
      <c r="AH404">
        <v>10000</v>
      </c>
      <c r="AM404" t="str">
        <f>SUBSTITUTE(Tabla_lineas[[#This Row],[Codigo Liname]]," ","")</f>
        <v>H0204</v>
      </c>
    </row>
    <row r="405" spans="1:39" customFormat="1" x14ac:dyDescent="0.25">
      <c r="A405" s="2">
        <v>45</v>
      </c>
      <c r="B405" t="s">
        <v>590</v>
      </c>
      <c r="C405">
        <f t="shared" si="6"/>
        <v>1626461</v>
      </c>
      <c r="D405">
        <v>4795</v>
      </c>
      <c r="E405" t="s">
        <v>60</v>
      </c>
      <c r="F405">
        <v>15.12</v>
      </c>
      <c r="G405">
        <v>9.5</v>
      </c>
      <c r="H405" t="s">
        <v>61</v>
      </c>
      <c r="I405" s="2">
        <v>9.59</v>
      </c>
      <c r="J405" t="s">
        <v>62</v>
      </c>
      <c r="K405" t="s">
        <v>63</v>
      </c>
      <c r="L405" s="3" t="str">
        <f>+INDEX([1]!TABLA_MAESTRO_DE_ARTICULO[SubGroupName],MATCH(Tabla_lineas[[#This Row],[CODIGO SAP]],[1]!TABLA_MAESTRO_DE_ARTICULO[ItemCode],0))</f>
        <v>JARABE</v>
      </c>
      <c r="M405" t="s">
        <v>64</v>
      </c>
      <c r="N405">
        <v>27</v>
      </c>
      <c r="O405" t="s">
        <v>65</v>
      </c>
      <c r="S405" s="2">
        <v>500</v>
      </c>
      <c r="T405">
        <v>4745</v>
      </c>
      <c r="U405">
        <v>9.59</v>
      </c>
      <c r="V405">
        <v>9.49</v>
      </c>
      <c r="W405">
        <v>5</v>
      </c>
      <c r="Z405" s="4" t="s">
        <v>46</v>
      </c>
      <c r="AA405" t="s">
        <v>153</v>
      </c>
      <c r="AB405">
        <v>46096</v>
      </c>
      <c r="AG405">
        <v>0</v>
      </c>
      <c r="AH405">
        <v>500</v>
      </c>
      <c r="AM405" t="str">
        <f>SUBSTITUTE(Tabla_lineas[[#This Row],[Codigo Liname]]," ","")</f>
        <v>R0503</v>
      </c>
    </row>
    <row r="406" spans="1:39" customFormat="1" x14ac:dyDescent="0.25">
      <c r="A406" s="2">
        <v>45</v>
      </c>
      <c r="B406" t="s">
        <v>590</v>
      </c>
      <c r="C406">
        <f t="shared" si="6"/>
        <v>1626461</v>
      </c>
      <c r="D406">
        <v>10484</v>
      </c>
      <c r="E406" t="s">
        <v>250</v>
      </c>
      <c r="F406">
        <v>24.52</v>
      </c>
      <c r="G406">
        <v>24.5</v>
      </c>
      <c r="H406" t="s">
        <v>251</v>
      </c>
      <c r="I406" s="2">
        <v>26.21</v>
      </c>
      <c r="J406" t="s">
        <v>252</v>
      </c>
      <c r="K406" t="s">
        <v>253</v>
      </c>
      <c r="L406" s="3" t="str">
        <f>+INDEX([1]!TABLA_MAESTRO_DE_ARTICULO[SubGroupName],MATCH(Tabla_lineas[[#This Row],[CODIGO SAP]],[1]!TABLA_MAESTRO_DE_ARTICULO[ItemCode],0))</f>
        <v>GEL</v>
      </c>
      <c r="M406" t="s">
        <v>254</v>
      </c>
      <c r="N406">
        <v>28</v>
      </c>
      <c r="O406" t="s">
        <v>255</v>
      </c>
      <c r="S406" s="2">
        <v>400</v>
      </c>
      <c r="T406">
        <v>9796</v>
      </c>
      <c r="U406">
        <v>26.21</v>
      </c>
      <c r="V406">
        <v>24.49</v>
      </c>
      <c r="W406">
        <v>5</v>
      </c>
      <c r="Z406" s="4" t="s">
        <v>46</v>
      </c>
      <c r="AA406" t="s">
        <v>153</v>
      </c>
      <c r="AB406">
        <v>46132</v>
      </c>
      <c r="AG406">
        <v>0</v>
      </c>
      <c r="AH406">
        <v>400</v>
      </c>
      <c r="AM406" t="str">
        <f>SUBSTITUTE(Tabla_lineas[[#This Row],[Codigo Liname]]," ","")</f>
        <v>M0101</v>
      </c>
    </row>
    <row r="407" spans="1:39" customFormat="1" x14ac:dyDescent="0.25">
      <c r="A407" s="2">
        <v>45</v>
      </c>
      <c r="B407" t="s">
        <v>590</v>
      </c>
      <c r="C407">
        <f t="shared" si="6"/>
        <v>1626461</v>
      </c>
      <c r="D407">
        <v>2160</v>
      </c>
      <c r="E407" t="s">
        <v>138</v>
      </c>
      <c r="F407">
        <v>0.2</v>
      </c>
      <c r="G407">
        <v>0.2</v>
      </c>
      <c r="H407" t="s">
        <v>139</v>
      </c>
      <c r="I407" s="2">
        <v>0.24</v>
      </c>
      <c r="J407" t="s">
        <v>140</v>
      </c>
      <c r="K407" t="s">
        <v>141</v>
      </c>
      <c r="L407" s="3" t="str">
        <f>+INDEX([1]!TABLA_MAESTRO_DE_ARTICULO[SubGroupName],MATCH(Tabla_lineas[[#This Row],[CODIGO SAP]],[1]!TABLA_MAESTRO_DE_ARTICULO[ItemCode],0))</f>
        <v>COMPRIMIDO</v>
      </c>
      <c r="M407" t="s">
        <v>142</v>
      </c>
      <c r="N407">
        <v>29</v>
      </c>
      <c r="O407" t="s">
        <v>45</v>
      </c>
      <c r="S407" s="2">
        <v>9000</v>
      </c>
      <c r="T407">
        <v>1710</v>
      </c>
      <c r="U407">
        <v>0.24</v>
      </c>
      <c r="V407">
        <v>0.19</v>
      </c>
      <c r="W407">
        <v>0.12</v>
      </c>
      <c r="Z407" s="4" t="s">
        <v>53</v>
      </c>
      <c r="AA407" t="s">
        <v>126</v>
      </c>
      <c r="AB407">
        <v>46132</v>
      </c>
      <c r="AG407">
        <v>0</v>
      </c>
      <c r="AH407">
        <v>9000</v>
      </c>
      <c r="AM407" t="str">
        <f>SUBSTITUTE(Tabla_lineas[[#This Row],[Codigo Liname]]," ","")</f>
        <v>M0102</v>
      </c>
    </row>
    <row r="408" spans="1:39" customFormat="1" x14ac:dyDescent="0.25">
      <c r="A408" s="2">
        <v>45</v>
      </c>
      <c r="B408" t="s">
        <v>590</v>
      </c>
      <c r="C408">
        <f t="shared" si="6"/>
        <v>1626461</v>
      </c>
      <c r="D408">
        <v>34380</v>
      </c>
      <c r="E408" t="s">
        <v>256</v>
      </c>
      <c r="F408">
        <v>3.3</v>
      </c>
      <c r="G408">
        <v>3.3</v>
      </c>
      <c r="H408" t="s">
        <v>257</v>
      </c>
      <c r="I408" s="2">
        <v>3.82</v>
      </c>
      <c r="J408" t="s">
        <v>258</v>
      </c>
      <c r="K408" t="s">
        <v>259</v>
      </c>
      <c r="L408" s="3" t="str">
        <f>+INDEX([1]!TABLA_MAESTRO_DE_ARTICULO[SubGroupName],MATCH(Tabla_lineas[[#This Row],[CODIGO SAP]],[1]!TABLA_MAESTRO_DE_ARTICULO[ItemCode],0))</f>
        <v>SOLUCION INYECTABLE</v>
      </c>
      <c r="M408" t="s">
        <v>260</v>
      </c>
      <c r="N408">
        <v>30</v>
      </c>
      <c r="O408" t="s">
        <v>249</v>
      </c>
      <c r="S408" s="2">
        <v>9000</v>
      </c>
      <c r="T408">
        <v>29610</v>
      </c>
      <c r="U408">
        <v>3.82</v>
      </c>
      <c r="V408">
        <v>3.29</v>
      </c>
      <c r="W408">
        <v>0.7</v>
      </c>
      <c r="Z408" s="4" t="s">
        <v>53</v>
      </c>
      <c r="AA408" t="s">
        <v>153</v>
      </c>
      <c r="AB408">
        <v>46132</v>
      </c>
      <c r="AG408">
        <v>0</v>
      </c>
      <c r="AH408">
        <v>9000</v>
      </c>
      <c r="AM408" t="str">
        <f>SUBSTITUTE(Tabla_lineas[[#This Row],[Codigo Liname]]," ","")</f>
        <v>M0103</v>
      </c>
    </row>
    <row r="409" spans="1:39" customFormat="1" x14ac:dyDescent="0.25">
      <c r="A409" s="2">
        <v>45</v>
      </c>
      <c r="B409" t="s">
        <v>590</v>
      </c>
      <c r="C409">
        <f t="shared" si="6"/>
        <v>1626461</v>
      </c>
      <c r="D409">
        <v>6959.9999999999991</v>
      </c>
      <c r="E409" t="s">
        <v>143</v>
      </c>
      <c r="F409">
        <v>2.17</v>
      </c>
      <c r="G409">
        <v>2.17</v>
      </c>
      <c r="H409" t="s">
        <v>144</v>
      </c>
      <c r="I409" s="2">
        <v>2.3199999999999998</v>
      </c>
      <c r="J409" t="s">
        <v>145</v>
      </c>
      <c r="K409" t="s">
        <v>146</v>
      </c>
      <c r="L409" s="3" t="str">
        <f>+INDEX([1]!TABLA_MAESTRO_DE_ARTICULO[SubGroupName],MATCH(Tabla_lineas[[#This Row],[CODIGO SAP]],[1]!TABLA_MAESTRO_DE_ARTICULO[ItemCode],0))</f>
        <v>CAPSULA DURA</v>
      </c>
      <c r="M409" t="s">
        <v>147</v>
      </c>
      <c r="N409">
        <v>1</v>
      </c>
      <c r="O409" t="s">
        <v>45</v>
      </c>
      <c r="S409" s="2">
        <v>3000</v>
      </c>
      <c r="T409">
        <v>6480</v>
      </c>
      <c r="U409">
        <v>2.3199999999999998</v>
      </c>
      <c r="V409">
        <v>2.16</v>
      </c>
      <c r="W409">
        <v>0.8</v>
      </c>
      <c r="Z409" s="4" t="s">
        <v>46</v>
      </c>
      <c r="AA409" t="s">
        <v>120</v>
      </c>
      <c r="AB409">
        <v>46132</v>
      </c>
      <c r="AG409">
        <v>0</v>
      </c>
      <c r="AH409">
        <v>3000</v>
      </c>
      <c r="AM409" t="str">
        <f>SUBSTITUTE(Tabla_lineas[[#This Row],[Codigo Liname]]," ","")</f>
        <v>J0141</v>
      </c>
    </row>
    <row r="410" spans="1:39" customFormat="1" x14ac:dyDescent="0.25">
      <c r="A410" s="2">
        <v>45</v>
      </c>
      <c r="B410" t="s">
        <v>590</v>
      </c>
      <c r="C410">
        <f t="shared" si="6"/>
        <v>1626461</v>
      </c>
      <c r="D410">
        <v>6360</v>
      </c>
      <c r="E410" t="s">
        <v>266</v>
      </c>
      <c r="F410">
        <v>0.56000000000000005</v>
      </c>
      <c r="G410">
        <v>0.53</v>
      </c>
      <c r="H410" t="s">
        <v>267</v>
      </c>
      <c r="I410" s="2">
        <v>0.53</v>
      </c>
      <c r="J410" t="s">
        <v>268</v>
      </c>
      <c r="K410" t="s">
        <v>269</v>
      </c>
      <c r="L410" s="3" t="str">
        <f>+INDEX([1]!TABLA_MAESTRO_DE_ARTICULO[SubGroupName],MATCH(Tabla_lineas[[#This Row],[CODIGO SAP]],[1]!TABLA_MAESTRO_DE_ARTICULO[ItemCode],0))</f>
        <v>COMPRIMIDO</v>
      </c>
      <c r="M410" t="s">
        <v>270</v>
      </c>
      <c r="N410">
        <v>32</v>
      </c>
      <c r="O410" t="s">
        <v>45</v>
      </c>
      <c r="S410" s="2">
        <v>12000</v>
      </c>
      <c r="T410">
        <v>6240</v>
      </c>
      <c r="U410">
        <v>0.53</v>
      </c>
      <c r="V410">
        <v>0.52</v>
      </c>
      <c r="W410">
        <v>0.12</v>
      </c>
      <c r="Z410" s="4" t="s">
        <v>46</v>
      </c>
      <c r="AA410" t="s">
        <v>126</v>
      </c>
      <c r="AB410">
        <v>46132</v>
      </c>
      <c r="AG410">
        <v>0</v>
      </c>
      <c r="AH410">
        <v>12000</v>
      </c>
      <c r="AM410" t="str">
        <f>SUBSTITUTE(Tabla_lineas[[#This Row],[Codigo Liname]]," ","")</f>
        <v>C0901</v>
      </c>
    </row>
    <row r="411" spans="1:39" customFormat="1" x14ac:dyDescent="0.25">
      <c r="A411" s="2">
        <v>45</v>
      </c>
      <c r="B411" t="s">
        <v>590</v>
      </c>
      <c r="C411">
        <f t="shared" si="6"/>
        <v>1626461</v>
      </c>
      <c r="D411">
        <v>1280</v>
      </c>
      <c r="E411" t="s">
        <v>511</v>
      </c>
      <c r="F411">
        <v>2.99</v>
      </c>
      <c r="G411">
        <v>1.6</v>
      </c>
      <c r="H411" t="s">
        <v>512</v>
      </c>
      <c r="I411" s="2">
        <v>1.6</v>
      </c>
      <c r="J411" t="s">
        <v>513</v>
      </c>
      <c r="K411" t="s">
        <v>514</v>
      </c>
      <c r="L411" s="3" t="str">
        <f>+INDEX([1]!TABLA_MAESTRO_DE_ARTICULO[SubGroupName],MATCH(Tabla_lineas[[#This Row],[CODIGO SAP]],[1]!TABLA_MAESTRO_DE_ARTICULO[ItemCode],0))</f>
        <v>COMPRIMIDO</v>
      </c>
      <c r="M411" t="s">
        <v>515</v>
      </c>
      <c r="N411">
        <v>33</v>
      </c>
      <c r="O411" t="s">
        <v>45</v>
      </c>
      <c r="S411" s="2">
        <v>800</v>
      </c>
      <c r="T411">
        <v>1272</v>
      </c>
      <c r="U411">
        <v>1.6</v>
      </c>
      <c r="V411">
        <v>1.59</v>
      </c>
      <c r="W411">
        <v>0.9</v>
      </c>
      <c r="Z411" s="4" t="s">
        <v>46</v>
      </c>
      <c r="AA411" t="s">
        <v>120</v>
      </c>
      <c r="AB411">
        <v>46132</v>
      </c>
      <c r="AG411">
        <v>0</v>
      </c>
      <c r="AH411">
        <v>800</v>
      </c>
      <c r="AM411" t="str">
        <f>SUBSTITUTE(Tabla_lineas[[#This Row],[Codigo Liname]]," ","")</f>
        <v>J0145</v>
      </c>
    </row>
    <row r="412" spans="1:39" customFormat="1" x14ac:dyDescent="0.25">
      <c r="A412" s="2">
        <v>45</v>
      </c>
      <c r="B412" t="s">
        <v>590</v>
      </c>
      <c r="C412">
        <f t="shared" si="6"/>
        <v>1626461</v>
      </c>
      <c r="D412">
        <v>5481</v>
      </c>
      <c r="E412" t="s">
        <v>292</v>
      </c>
      <c r="F412">
        <v>25.27</v>
      </c>
      <c r="G412">
        <v>18.27</v>
      </c>
      <c r="H412" t="s">
        <v>293</v>
      </c>
      <c r="I412" s="2">
        <v>18.27</v>
      </c>
      <c r="J412" t="s">
        <v>294</v>
      </c>
      <c r="K412" t="s">
        <v>295</v>
      </c>
      <c r="L412" s="3" t="str">
        <f>+INDEX([1]!TABLA_MAESTRO_DE_ARTICULO[SubGroupName],MATCH(Tabla_lineas[[#This Row],[CODIGO SAP]],[1]!TABLA_MAESTRO_DE_ARTICULO[ItemCode],0))</f>
        <v>CREMA DERMICA</v>
      </c>
      <c r="M412" t="s">
        <v>296</v>
      </c>
      <c r="N412">
        <v>34</v>
      </c>
      <c r="O412" t="s">
        <v>297</v>
      </c>
      <c r="S412" s="2">
        <v>300</v>
      </c>
      <c r="T412">
        <v>5478.0000000000009</v>
      </c>
      <c r="U412">
        <v>18.27</v>
      </c>
      <c r="V412">
        <v>18.260000000000002</v>
      </c>
      <c r="W412">
        <v>5</v>
      </c>
      <c r="Z412" s="4" t="s">
        <v>46</v>
      </c>
      <c r="AA412" t="s">
        <v>153</v>
      </c>
      <c r="AB412">
        <v>46132</v>
      </c>
      <c r="AG412">
        <v>0</v>
      </c>
      <c r="AH412">
        <v>300</v>
      </c>
      <c r="AM412" t="str">
        <f>SUBSTITUTE(Tabla_lineas[[#This Row],[Codigo Liname]]," ","")</f>
        <v>D0704</v>
      </c>
    </row>
    <row r="413" spans="1:39" customFormat="1" x14ac:dyDescent="0.25">
      <c r="A413" s="2">
        <v>45</v>
      </c>
      <c r="B413" t="s">
        <v>590</v>
      </c>
      <c r="C413">
        <f t="shared" si="6"/>
        <v>1626461</v>
      </c>
      <c r="D413">
        <v>56833</v>
      </c>
      <c r="E413" t="s">
        <v>298</v>
      </c>
      <c r="F413">
        <v>14.58</v>
      </c>
      <c r="G413">
        <v>14.58</v>
      </c>
      <c r="H413" t="s">
        <v>299</v>
      </c>
      <c r="I413" s="2">
        <v>24.71</v>
      </c>
      <c r="J413" t="s">
        <v>300</v>
      </c>
      <c r="K413" t="s">
        <v>301</v>
      </c>
      <c r="L413" s="3" t="str">
        <f>+INDEX([1]!TABLA_MAESTRO_DE_ARTICULO[SubGroupName],MATCH(Tabla_lineas[[#This Row],[CODIGO SAP]],[1]!TABLA_MAESTRO_DE_ARTICULO[ItemCode],0))</f>
        <v>SUSPENSION</v>
      </c>
      <c r="M413" t="s">
        <v>302</v>
      </c>
      <c r="N413">
        <v>36</v>
      </c>
      <c r="O413" t="s">
        <v>65</v>
      </c>
      <c r="S413" s="2">
        <v>2300</v>
      </c>
      <c r="T413">
        <v>33511</v>
      </c>
      <c r="U413">
        <v>24.71</v>
      </c>
      <c r="V413">
        <v>14.57</v>
      </c>
      <c r="W413">
        <v>5.5</v>
      </c>
      <c r="Z413" s="4" t="s">
        <v>46</v>
      </c>
      <c r="AA413" t="s">
        <v>153</v>
      </c>
      <c r="AB413">
        <v>46096</v>
      </c>
      <c r="AG413">
        <v>0</v>
      </c>
      <c r="AH413">
        <v>2300</v>
      </c>
      <c r="AM413" t="str">
        <f>SUBSTITUTE(Tabla_lineas[[#This Row],[Codigo Liname]]," ","")</f>
        <v>M0104</v>
      </c>
    </row>
    <row r="414" spans="1:39" customFormat="1" x14ac:dyDescent="0.25">
      <c r="A414" s="2">
        <v>45</v>
      </c>
      <c r="B414" t="s">
        <v>590</v>
      </c>
      <c r="C414">
        <f t="shared" si="6"/>
        <v>1626461</v>
      </c>
      <c r="D414">
        <v>24839.999999999996</v>
      </c>
      <c r="E414" t="s">
        <v>303</v>
      </c>
      <c r="F414">
        <v>0.75</v>
      </c>
      <c r="G414">
        <v>0.69</v>
      </c>
      <c r="H414" t="s">
        <v>304</v>
      </c>
      <c r="I414" s="2">
        <v>0.69</v>
      </c>
      <c r="J414" t="s">
        <v>305</v>
      </c>
      <c r="K414" t="s">
        <v>306</v>
      </c>
      <c r="L414" s="3" t="str">
        <f>+INDEX([1]!TABLA_MAESTRO_DE_ARTICULO[SubGroupName],MATCH(Tabla_lineas[[#This Row],[CODIGO SAP]],[1]!TABLA_MAESTRO_DE_ARTICULO[ItemCode],0))</f>
        <v>COMPRIMIDO</v>
      </c>
      <c r="M414" t="s">
        <v>307</v>
      </c>
      <c r="N414">
        <v>37</v>
      </c>
      <c r="O414" t="s">
        <v>45</v>
      </c>
      <c r="P414">
        <v>138600</v>
      </c>
      <c r="Q414">
        <v>3275900</v>
      </c>
      <c r="R414">
        <v>3414500</v>
      </c>
      <c r="S414" s="2">
        <v>36000</v>
      </c>
      <c r="T414">
        <v>24480</v>
      </c>
      <c r="U414">
        <v>0.69</v>
      </c>
      <c r="V414">
        <v>0.68</v>
      </c>
      <c r="W414">
        <v>0.14000000000000001</v>
      </c>
      <c r="Z414" s="4" t="s">
        <v>46</v>
      </c>
      <c r="AA414" t="s">
        <v>120</v>
      </c>
      <c r="AB414">
        <v>46132</v>
      </c>
      <c r="AG414">
        <v>0</v>
      </c>
      <c r="AH414">
        <v>36000</v>
      </c>
      <c r="AM414" t="str">
        <f>SUBSTITUTE(Tabla_lineas[[#This Row],[Codigo Liname]]," ","")</f>
        <v>M0105</v>
      </c>
    </row>
    <row r="415" spans="1:39" customFormat="1" x14ac:dyDescent="0.25">
      <c r="A415" s="2">
        <v>45</v>
      </c>
      <c r="B415" t="s">
        <v>590</v>
      </c>
      <c r="C415">
        <f t="shared" si="6"/>
        <v>1626461</v>
      </c>
      <c r="D415">
        <v>10900</v>
      </c>
      <c r="E415" t="s">
        <v>308</v>
      </c>
      <c r="F415">
        <v>5.07</v>
      </c>
      <c r="G415">
        <v>5.07</v>
      </c>
      <c r="H415" t="s">
        <v>309</v>
      </c>
      <c r="I415" s="2">
        <v>10.9</v>
      </c>
      <c r="J415" t="s">
        <v>310</v>
      </c>
      <c r="K415" t="s">
        <v>311</v>
      </c>
      <c r="L415" s="3" t="str">
        <f>+INDEX([1]!TABLA_MAESTRO_DE_ARTICULO[SubGroupName],MATCH(Tabla_lineas[[#This Row],[CODIGO SAP]],[1]!TABLA_MAESTRO_DE_ARTICULO[ItemCode],0))</f>
        <v>SOLUCION INYECTABLE</v>
      </c>
      <c r="M415" t="s">
        <v>312</v>
      </c>
      <c r="N415">
        <v>39</v>
      </c>
      <c r="O415" t="s">
        <v>249</v>
      </c>
      <c r="S415" s="2">
        <v>1000</v>
      </c>
      <c r="T415">
        <v>5070</v>
      </c>
      <c r="U415">
        <v>10.9</v>
      </c>
      <c r="V415">
        <v>5.07</v>
      </c>
      <c r="W415">
        <v>1</v>
      </c>
      <c r="Z415" s="4" t="s">
        <v>46</v>
      </c>
      <c r="AA415" t="s">
        <v>126</v>
      </c>
      <c r="AB415">
        <v>46132</v>
      </c>
      <c r="AG415">
        <v>0</v>
      </c>
      <c r="AH415">
        <v>1000</v>
      </c>
      <c r="AM415" t="str">
        <f>SUBSTITUTE(Tabla_lineas[[#This Row],[Codigo Liname]]," ","")</f>
        <v>M0109</v>
      </c>
    </row>
    <row r="416" spans="1:39" customFormat="1" x14ac:dyDescent="0.25">
      <c r="A416" s="2">
        <v>45</v>
      </c>
      <c r="B416" t="s">
        <v>590</v>
      </c>
      <c r="C416">
        <f t="shared" si="6"/>
        <v>1626461</v>
      </c>
      <c r="D416">
        <v>1149.5999999999999</v>
      </c>
      <c r="E416" t="s">
        <v>76</v>
      </c>
      <c r="F416">
        <v>14.47</v>
      </c>
      <c r="G416">
        <v>14.37</v>
      </c>
      <c r="H416" t="s">
        <v>77</v>
      </c>
      <c r="I416" s="2">
        <v>14.37</v>
      </c>
      <c r="J416" t="s">
        <v>78</v>
      </c>
      <c r="K416" t="s">
        <v>79</v>
      </c>
      <c r="L416" s="3" t="str">
        <f>+INDEX([1]!TABLA_MAESTRO_DE_ARTICULO[SubGroupName],MATCH(Tabla_lineas[[#This Row],[CODIGO SAP]],[1]!TABLA_MAESTRO_DE_ARTICULO[ItemCode],0))</f>
        <v>SOLUCION INYECTABLE</v>
      </c>
      <c r="M416" t="s">
        <v>80</v>
      </c>
      <c r="N416">
        <v>41</v>
      </c>
      <c r="O416" t="s">
        <v>81</v>
      </c>
      <c r="S416" s="2">
        <v>80</v>
      </c>
      <c r="T416">
        <v>1148.8</v>
      </c>
      <c r="U416">
        <v>14.37</v>
      </c>
      <c r="V416">
        <v>14.36</v>
      </c>
      <c r="W416">
        <v>4</v>
      </c>
      <c r="Z416" s="4" t="s">
        <v>46</v>
      </c>
      <c r="AA416" t="s">
        <v>153</v>
      </c>
      <c r="AB416">
        <v>46132</v>
      </c>
      <c r="AG416">
        <v>0</v>
      </c>
      <c r="AH416">
        <v>80</v>
      </c>
      <c r="AM416" t="str">
        <f>SUBSTITUTE(Tabla_lineas[[#This Row],[Codigo Liname]]," ","")</f>
        <v>N0112</v>
      </c>
    </row>
    <row r="417" spans="1:39" customFormat="1" x14ac:dyDescent="0.25">
      <c r="A417" s="2">
        <v>45</v>
      </c>
      <c r="B417" t="s">
        <v>590</v>
      </c>
      <c r="C417">
        <f t="shared" si="6"/>
        <v>1626461</v>
      </c>
      <c r="D417">
        <v>132120</v>
      </c>
      <c r="E417" t="s">
        <v>82</v>
      </c>
      <c r="F417">
        <v>1.61</v>
      </c>
      <c r="G417">
        <v>1.61</v>
      </c>
      <c r="H417" t="s">
        <v>83</v>
      </c>
      <c r="I417" s="2">
        <v>3.67</v>
      </c>
      <c r="J417" t="s">
        <v>84</v>
      </c>
      <c r="K417" t="s">
        <v>85</v>
      </c>
      <c r="L417" s="3" t="str">
        <f>+INDEX([1]!TABLA_MAESTRO_DE_ARTICULO[SubGroupName],MATCH(Tabla_lineas[[#This Row],[CODIGO SAP]],[1]!TABLA_MAESTRO_DE_ARTICULO[ItemCode],0))</f>
        <v>COMPRIMIDO</v>
      </c>
      <c r="M417" t="s">
        <v>86</v>
      </c>
      <c r="N417">
        <v>42</v>
      </c>
      <c r="O417" t="s">
        <v>45</v>
      </c>
      <c r="S417" s="2">
        <v>36000</v>
      </c>
      <c r="T417">
        <v>57600</v>
      </c>
      <c r="U417">
        <v>3.67</v>
      </c>
      <c r="V417">
        <v>1.6</v>
      </c>
      <c r="W417">
        <v>0.15</v>
      </c>
      <c r="Z417" s="4" t="s">
        <v>46</v>
      </c>
      <c r="AA417" t="s">
        <v>126</v>
      </c>
      <c r="AB417">
        <v>46132</v>
      </c>
      <c r="AG417">
        <v>0</v>
      </c>
      <c r="AH417">
        <v>36000</v>
      </c>
      <c r="AM417" t="str">
        <f>SUBSTITUTE(Tabla_lineas[[#This Row],[Codigo Liname]]," ","")</f>
        <v>C0902</v>
      </c>
    </row>
    <row r="418" spans="1:39" customFormat="1" x14ac:dyDescent="0.25">
      <c r="A418" s="2">
        <v>45</v>
      </c>
      <c r="B418" t="s">
        <v>590</v>
      </c>
      <c r="C418">
        <f t="shared" si="6"/>
        <v>1626461</v>
      </c>
      <c r="D418">
        <v>4335</v>
      </c>
      <c r="E418" t="s">
        <v>459</v>
      </c>
      <c r="F418">
        <v>4.76</v>
      </c>
      <c r="G418">
        <v>2.89</v>
      </c>
      <c r="H418" t="s">
        <v>460</v>
      </c>
      <c r="I418" s="2">
        <v>2.89</v>
      </c>
      <c r="J418" t="s">
        <v>461</v>
      </c>
      <c r="K418" t="s">
        <v>462</v>
      </c>
      <c r="L418" s="3" t="str">
        <f>+INDEX([1]!TABLA_MAESTRO_DE_ARTICULO[SubGroupName],MATCH(Tabla_lineas[[#This Row],[CODIGO SAP]],[1]!TABLA_MAESTRO_DE_ARTICULO[ItemCode],0))</f>
        <v>COMPRIMIDO</v>
      </c>
      <c r="M418" t="s">
        <v>463</v>
      </c>
      <c r="N418">
        <v>43</v>
      </c>
      <c r="O418" t="s">
        <v>45</v>
      </c>
      <c r="S418" s="2">
        <v>1500</v>
      </c>
      <c r="T418">
        <v>4320</v>
      </c>
      <c r="U418">
        <v>2.89</v>
      </c>
      <c r="V418">
        <v>2.88</v>
      </c>
      <c r="W418">
        <v>0.7</v>
      </c>
      <c r="Z418" s="4" t="s">
        <v>53</v>
      </c>
      <c r="AA418" t="s">
        <v>120</v>
      </c>
      <c r="AB418">
        <v>46132</v>
      </c>
      <c r="AG418">
        <v>0</v>
      </c>
      <c r="AH418">
        <v>1500</v>
      </c>
      <c r="AM418" t="str">
        <f>SUBSTITUTE(Tabla_lineas[[#This Row],[Codigo Liname]]," ","")</f>
        <v>P0205</v>
      </c>
    </row>
    <row r="419" spans="1:39" customFormat="1" x14ac:dyDescent="0.25">
      <c r="A419" s="2">
        <v>45</v>
      </c>
      <c r="B419" t="s">
        <v>590</v>
      </c>
      <c r="C419">
        <f t="shared" si="6"/>
        <v>1626461</v>
      </c>
      <c r="D419">
        <v>120600</v>
      </c>
      <c r="E419" t="s">
        <v>318</v>
      </c>
      <c r="F419">
        <v>1.26</v>
      </c>
      <c r="G419">
        <v>1.26</v>
      </c>
      <c r="H419" t="s">
        <v>319</v>
      </c>
      <c r="I419" s="2">
        <v>3.35</v>
      </c>
      <c r="J419" t="s">
        <v>320</v>
      </c>
      <c r="K419" t="s">
        <v>321</v>
      </c>
      <c r="L419" s="3" t="str">
        <f>+INDEX([1]!TABLA_MAESTRO_DE_ARTICULO[SubGroupName],MATCH(Tabla_lineas[[#This Row],[CODIGO SAP]],[1]!TABLA_MAESTRO_DE_ARTICULO[ItemCode],0))</f>
        <v>COMPRIMIDO</v>
      </c>
      <c r="M419" t="s">
        <v>322</v>
      </c>
      <c r="N419">
        <v>44</v>
      </c>
      <c r="O419" t="s">
        <v>45</v>
      </c>
      <c r="S419" s="2">
        <v>36000</v>
      </c>
      <c r="T419">
        <v>45000</v>
      </c>
      <c r="U419">
        <v>3.35</v>
      </c>
      <c r="V419">
        <v>1.25</v>
      </c>
      <c r="W419">
        <v>0.2</v>
      </c>
      <c r="Z419" s="4" t="s">
        <v>46</v>
      </c>
      <c r="AA419" t="s">
        <v>120</v>
      </c>
      <c r="AB419">
        <v>46132</v>
      </c>
      <c r="AG419">
        <v>0</v>
      </c>
      <c r="AH419">
        <v>36000</v>
      </c>
      <c r="AM419" t="str">
        <f>SUBSTITUTE(Tabla_lineas[[#This Row],[Codigo Liname]]," ","")</f>
        <v>A1004</v>
      </c>
    </row>
    <row r="420" spans="1:39" customFormat="1" x14ac:dyDescent="0.25">
      <c r="A420" s="2">
        <v>45</v>
      </c>
      <c r="B420" t="s">
        <v>590</v>
      </c>
      <c r="C420">
        <f t="shared" si="6"/>
        <v>1626461</v>
      </c>
      <c r="D420">
        <v>1059</v>
      </c>
      <c r="E420" t="s">
        <v>323</v>
      </c>
      <c r="F420">
        <v>5.91</v>
      </c>
      <c r="G420">
        <v>3.53</v>
      </c>
      <c r="H420" t="s">
        <v>324</v>
      </c>
      <c r="I420" s="2">
        <v>3.53</v>
      </c>
      <c r="J420" t="s">
        <v>325</v>
      </c>
      <c r="K420" t="s">
        <v>326</v>
      </c>
      <c r="L420" s="3" t="str">
        <f>+INDEX([1]!TABLA_MAESTRO_DE_ARTICULO[SubGroupName],MATCH(Tabla_lineas[[#This Row],[CODIGO SAP]],[1]!TABLA_MAESTRO_DE_ARTICULO[ItemCode],0))</f>
        <v>SOLUCION INYECTABLE</v>
      </c>
      <c r="M420" t="s">
        <v>327</v>
      </c>
      <c r="N420">
        <v>46</v>
      </c>
      <c r="O420" t="s">
        <v>249</v>
      </c>
      <c r="S420" s="2">
        <v>300</v>
      </c>
      <c r="T420">
        <v>1056</v>
      </c>
      <c r="U420">
        <v>3.53</v>
      </c>
      <c r="V420">
        <v>3.52</v>
      </c>
      <c r="W420">
        <v>0.7</v>
      </c>
      <c r="Z420" s="4" t="s">
        <v>46</v>
      </c>
      <c r="AA420" t="s">
        <v>153</v>
      </c>
      <c r="AB420">
        <v>46132</v>
      </c>
      <c r="AG420">
        <v>0</v>
      </c>
      <c r="AH420">
        <v>300</v>
      </c>
      <c r="AM420" t="str">
        <f>SUBSTITUTE(Tabla_lineas[[#This Row],[Codigo Liname]]," ","")</f>
        <v>A0308</v>
      </c>
    </row>
    <row r="421" spans="1:39" customFormat="1" x14ac:dyDescent="0.25">
      <c r="A421" s="2">
        <v>45</v>
      </c>
      <c r="B421" t="s">
        <v>590</v>
      </c>
      <c r="C421">
        <f t="shared" si="6"/>
        <v>1626461</v>
      </c>
      <c r="D421">
        <v>580.79999999999995</v>
      </c>
      <c r="E421" t="s">
        <v>87</v>
      </c>
      <c r="F421">
        <v>0.64</v>
      </c>
      <c r="G421">
        <v>0.44</v>
      </c>
      <c r="H421" t="s">
        <v>88</v>
      </c>
      <c r="I421" s="2">
        <v>0.44</v>
      </c>
      <c r="J421" t="s">
        <v>89</v>
      </c>
      <c r="K421" t="s">
        <v>90</v>
      </c>
      <c r="L421" s="3" t="str">
        <f>+INDEX([1]!TABLA_MAESTRO_DE_ARTICULO[SubGroupName],MATCH(Tabla_lineas[[#This Row],[CODIGO SAP]],[1]!TABLA_MAESTRO_DE_ARTICULO[ItemCode],0))</f>
        <v>COMPRIMIDO</v>
      </c>
      <c r="M421" t="s">
        <v>91</v>
      </c>
      <c r="N421">
        <v>45</v>
      </c>
      <c r="O421" t="s">
        <v>45</v>
      </c>
      <c r="S421" s="2">
        <v>1320</v>
      </c>
      <c r="T421">
        <v>567.6</v>
      </c>
      <c r="U421">
        <v>0.44</v>
      </c>
      <c r="V421">
        <v>0.43</v>
      </c>
      <c r="W421">
        <v>0.12</v>
      </c>
      <c r="Z421" s="4" t="s">
        <v>46</v>
      </c>
      <c r="AA421" t="s">
        <v>153</v>
      </c>
      <c r="AB421">
        <v>46132</v>
      </c>
      <c r="AG421">
        <v>0</v>
      </c>
      <c r="AH421">
        <v>1320</v>
      </c>
      <c r="AM421" t="str">
        <f>SUBSTITUTE(Tabla_lineas[[#This Row],[Codigo Liname]]," ","")</f>
        <v>A0307</v>
      </c>
    </row>
    <row r="422" spans="1:39" customFormat="1" x14ac:dyDescent="0.25">
      <c r="A422" s="2">
        <v>45</v>
      </c>
      <c r="B422" t="s">
        <v>590</v>
      </c>
      <c r="C422">
        <f t="shared" si="6"/>
        <v>1626461</v>
      </c>
      <c r="D422">
        <v>472.8</v>
      </c>
      <c r="E422" t="s">
        <v>464</v>
      </c>
      <c r="F422">
        <v>28.19</v>
      </c>
      <c r="G422">
        <v>23.64</v>
      </c>
      <c r="H422" t="s">
        <v>465</v>
      </c>
      <c r="I422" s="2">
        <v>23.64</v>
      </c>
      <c r="J422" t="s">
        <v>466</v>
      </c>
      <c r="K422" t="s">
        <v>467</v>
      </c>
      <c r="L422" s="3" t="str">
        <f>+INDEX([1]!TABLA_MAESTRO_DE_ARTICULO[SubGroupName],MATCH(Tabla_lineas[[#This Row],[CODIGO SAP]],[1]!TABLA_MAESTRO_DE_ARTICULO[ItemCode],0))</f>
        <v>GOTAS</v>
      </c>
      <c r="M422" t="s">
        <v>468</v>
      </c>
      <c r="N422">
        <v>47</v>
      </c>
      <c r="O422" t="s">
        <v>469</v>
      </c>
      <c r="S422" s="2">
        <v>20</v>
      </c>
      <c r="T422">
        <v>472.6</v>
      </c>
      <c r="U422">
        <v>23.64</v>
      </c>
      <c r="V422">
        <v>23.63</v>
      </c>
      <c r="W422">
        <v>5</v>
      </c>
      <c r="Z422" s="4" t="s">
        <v>46</v>
      </c>
      <c r="AA422" t="s">
        <v>153</v>
      </c>
      <c r="AB422">
        <v>46132</v>
      </c>
      <c r="AG422">
        <v>0</v>
      </c>
      <c r="AH422">
        <v>20</v>
      </c>
      <c r="AM422" t="str">
        <f>SUBSTITUTE(Tabla_lineas[[#This Row],[Codigo Liname]]," ","")</f>
        <v>A0309</v>
      </c>
    </row>
    <row r="423" spans="1:39" customFormat="1" x14ac:dyDescent="0.25">
      <c r="A423" s="2">
        <v>45</v>
      </c>
      <c r="B423" t="s">
        <v>590</v>
      </c>
      <c r="C423">
        <f t="shared" si="6"/>
        <v>1626461</v>
      </c>
      <c r="D423">
        <v>750</v>
      </c>
      <c r="E423" t="s">
        <v>328</v>
      </c>
      <c r="F423">
        <v>0.92</v>
      </c>
      <c r="G423">
        <v>0.75</v>
      </c>
      <c r="H423" t="s">
        <v>329</v>
      </c>
      <c r="I423" s="2">
        <v>0.75</v>
      </c>
      <c r="J423" t="s">
        <v>330</v>
      </c>
      <c r="K423" t="s">
        <v>331</v>
      </c>
      <c r="L423" s="3" t="str">
        <f>+INDEX([1]!TABLA_MAESTRO_DE_ARTICULO[SubGroupName],MATCH(Tabla_lineas[[#This Row],[CODIGO SAP]],[1]!TABLA_MAESTRO_DE_ARTICULO[ItemCode],0))</f>
        <v>COMPRIMIDO</v>
      </c>
      <c r="M423" t="s">
        <v>332</v>
      </c>
      <c r="N423">
        <v>49</v>
      </c>
      <c r="O423" t="s">
        <v>45</v>
      </c>
      <c r="P423">
        <v>63200</v>
      </c>
      <c r="Q423">
        <v>247600</v>
      </c>
      <c r="R423">
        <v>310800</v>
      </c>
      <c r="S423" s="2">
        <v>1000</v>
      </c>
      <c r="T423">
        <v>740</v>
      </c>
      <c r="U423">
        <v>0.75</v>
      </c>
      <c r="V423">
        <v>0.74</v>
      </c>
      <c r="W423">
        <v>0.2</v>
      </c>
      <c r="Z423" s="4" t="s">
        <v>46</v>
      </c>
      <c r="AA423" t="s">
        <v>120</v>
      </c>
      <c r="AB423">
        <v>46132</v>
      </c>
      <c r="AG423">
        <v>0</v>
      </c>
      <c r="AH423">
        <v>1000</v>
      </c>
      <c r="AM423" t="str">
        <f>SUBSTITUTE(Tabla_lineas[[#This Row],[Codigo Liname]]," ","")</f>
        <v>P0109</v>
      </c>
    </row>
    <row r="424" spans="1:39" customFormat="1" x14ac:dyDescent="0.25">
      <c r="A424" s="2">
        <v>45</v>
      </c>
      <c r="B424" t="s">
        <v>590</v>
      </c>
      <c r="C424">
        <f t="shared" si="6"/>
        <v>1626461</v>
      </c>
      <c r="D424">
        <v>4216</v>
      </c>
      <c r="E424" t="s">
        <v>92</v>
      </c>
      <c r="F424">
        <v>4.72</v>
      </c>
      <c r="G424">
        <v>4.72</v>
      </c>
      <c r="H424" t="s">
        <v>93</v>
      </c>
      <c r="I424" s="2">
        <v>5.27</v>
      </c>
      <c r="J424" t="s">
        <v>94</v>
      </c>
      <c r="K424" t="s">
        <v>95</v>
      </c>
      <c r="L424" s="3" t="str">
        <f>+INDEX([1]!TABLA_MAESTRO_DE_ARTICULO[SubGroupName],MATCH(Tabla_lineas[[#This Row],[CODIGO SAP]],[1]!TABLA_MAESTRO_DE_ARTICULO[ItemCode],0))</f>
        <v>OVULO VAGINAL</v>
      </c>
      <c r="M424" t="s">
        <v>96</v>
      </c>
      <c r="N424">
        <v>48</v>
      </c>
      <c r="O424" t="s">
        <v>97</v>
      </c>
      <c r="S424" s="2">
        <v>800</v>
      </c>
      <c r="T424">
        <v>3768</v>
      </c>
      <c r="U424">
        <v>5.27</v>
      </c>
      <c r="V424">
        <v>4.71</v>
      </c>
      <c r="W424">
        <v>0.8</v>
      </c>
      <c r="Z424" s="4" t="s">
        <v>46</v>
      </c>
      <c r="AA424" t="s">
        <v>126</v>
      </c>
      <c r="AB424">
        <v>46132</v>
      </c>
      <c r="AG424">
        <v>0</v>
      </c>
      <c r="AH424">
        <v>800</v>
      </c>
      <c r="AM424" t="str">
        <f>SUBSTITUTE(Tabla_lineas[[#This Row],[Codigo Liname]]," ","")</f>
        <v>G0104</v>
      </c>
    </row>
    <row r="425" spans="1:39" customFormat="1" x14ac:dyDescent="0.25">
      <c r="A425" s="2">
        <v>45</v>
      </c>
      <c r="B425" t="s">
        <v>590</v>
      </c>
      <c r="C425">
        <f t="shared" si="6"/>
        <v>1626461</v>
      </c>
      <c r="D425">
        <v>3470.0000000000005</v>
      </c>
      <c r="E425" t="s">
        <v>343</v>
      </c>
      <c r="F425">
        <v>26.57</v>
      </c>
      <c r="G425">
        <v>17.350000000000001</v>
      </c>
      <c r="H425" t="s">
        <v>344</v>
      </c>
      <c r="I425" s="2">
        <v>17.350000000000001</v>
      </c>
      <c r="J425" t="s">
        <v>345</v>
      </c>
      <c r="K425" t="s">
        <v>346</v>
      </c>
      <c r="L425" s="3" t="str">
        <f>+INDEX([1]!TABLA_MAESTRO_DE_ARTICULO[SubGroupName],MATCH(Tabla_lineas[[#This Row],[CODIGO SAP]],[1]!TABLA_MAESTRO_DE_ARTICULO[ItemCode],0))</f>
        <v>CREMA DERMICA</v>
      </c>
      <c r="M425" t="s">
        <v>347</v>
      </c>
      <c r="N425">
        <v>51</v>
      </c>
      <c r="O425" t="s">
        <v>297</v>
      </c>
      <c r="S425" s="2">
        <v>200</v>
      </c>
      <c r="T425">
        <v>3468</v>
      </c>
      <c r="U425">
        <v>17.350000000000001</v>
      </c>
      <c r="V425">
        <v>17.34</v>
      </c>
      <c r="W425">
        <v>5</v>
      </c>
      <c r="Z425" s="4" t="s">
        <v>46</v>
      </c>
      <c r="AA425" t="s">
        <v>153</v>
      </c>
      <c r="AB425">
        <v>46096</v>
      </c>
      <c r="AG425">
        <v>0</v>
      </c>
      <c r="AH425">
        <v>200</v>
      </c>
      <c r="AM425" t="str">
        <f>SUBSTITUTE(Tabla_lineas[[#This Row],[Codigo Liname]]," ","")</f>
        <v>D0104</v>
      </c>
    </row>
    <row r="426" spans="1:39" customFormat="1" x14ac:dyDescent="0.25">
      <c r="A426" s="2">
        <v>45</v>
      </c>
      <c r="B426" t="s">
        <v>590</v>
      </c>
      <c r="C426">
        <f t="shared" si="6"/>
        <v>1626461</v>
      </c>
      <c r="D426">
        <v>3633.6</v>
      </c>
      <c r="E426" t="s">
        <v>348</v>
      </c>
      <c r="F426">
        <v>31.43</v>
      </c>
      <c r="G426">
        <v>31.43</v>
      </c>
      <c r="H426" t="s">
        <v>349</v>
      </c>
      <c r="I426" s="2">
        <v>45.42</v>
      </c>
      <c r="J426" t="s">
        <v>350</v>
      </c>
      <c r="K426" t="s">
        <v>351</v>
      </c>
      <c r="L426" s="3" t="str">
        <f>+INDEX([1]!TABLA_MAESTRO_DE_ARTICULO[SubGroupName],MATCH(Tabla_lineas[[#This Row],[CODIGO SAP]],[1]!TABLA_MAESTRO_DE_ARTICULO[ItemCode],0))</f>
        <v>SUSPENSION</v>
      </c>
      <c r="M426" t="s">
        <v>352</v>
      </c>
      <c r="N426">
        <v>50</v>
      </c>
      <c r="O426" t="s">
        <v>181</v>
      </c>
      <c r="S426" s="2">
        <v>80</v>
      </c>
      <c r="T426">
        <v>2513.6000000000004</v>
      </c>
      <c r="U426">
        <v>45.42</v>
      </c>
      <c r="V426">
        <v>31.42</v>
      </c>
      <c r="W426">
        <v>10</v>
      </c>
      <c r="Z426" s="4" t="s">
        <v>46</v>
      </c>
      <c r="AA426" t="s">
        <v>153</v>
      </c>
      <c r="AB426">
        <v>46132</v>
      </c>
      <c r="AG426">
        <v>0</v>
      </c>
      <c r="AH426">
        <v>80</v>
      </c>
      <c r="AM426" t="str">
        <f>SUBSTITUTE(Tabla_lineas[[#This Row],[Codigo Liname]]," ","")</f>
        <v>A0704</v>
      </c>
    </row>
    <row r="427" spans="1:39" customFormat="1" x14ac:dyDescent="0.25">
      <c r="A427" s="2">
        <v>45</v>
      </c>
      <c r="B427" t="s">
        <v>590</v>
      </c>
      <c r="C427">
        <f t="shared" si="6"/>
        <v>1626461</v>
      </c>
      <c r="D427">
        <v>6840.5999999999995</v>
      </c>
      <c r="E427" t="s">
        <v>98</v>
      </c>
      <c r="F427">
        <v>9.4</v>
      </c>
      <c r="G427">
        <v>8.77</v>
      </c>
      <c r="H427" t="s">
        <v>99</v>
      </c>
      <c r="I427" s="2">
        <v>8.77</v>
      </c>
      <c r="J427" t="s">
        <v>100</v>
      </c>
      <c r="K427" t="s">
        <v>101</v>
      </c>
      <c r="L427" s="3" t="str">
        <f>+INDEX([1]!TABLA_MAESTRO_DE_ARTICULO[SubGroupName],MATCH(Tabla_lineas[[#This Row],[CODIGO SAP]],[1]!TABLA_MAESTRO_DE_ARTICULO[ItemCode],0))</f>
        <v>GOTAS</v>
      </c>
      <c r="M427" t="s">
        <v>102</v>
      </c>
      <c r="N427">
        <v>54</v>
      </c>
      <c r="O427" t="s">
        <v>103</v>
      </c>
      <c r="S427" s="2">
        <v>780</v>
      </c>
      <c r="T427">
        <v>6832.8</v>
      </c>
      <c r="U427">
        <v>8.77</v>
      </c>
      <c r="V427">
        <v>8.76</v>
      </c>
      <c r="W427">
        <v>3</v>
      </c>
      <c r="Z427" s="4" t="s">
        <v>53</v>
      </c>
      <c r="AA427" t="s">
        <v>153</v>
      </c>
      <c r="AB427">
        <v>46132</v>
      </c>
      <c r="AG427">
        <v>0</v>
      </c>
      <c r="AH427">
        <v>780</v>
      </c>
      <c r="AM427" t="str">
        <f>SUBSTITUTE(Tabla_lineas[[#This Row],[Codigo Liname]]," ","")</f>
        <v>N0210</v>
      </c>
    </row>
    <row r="428" spans="1:39" customFormat="1" x14ac:dyDescent="0.25">
      <c r="A428" s="2">
        <v>45</v>
      </c>
      <c r="B428" t="s">
        <v>590</v>
      </c>
      <c r="C428">
        <f t="shared" si="6"/>
        <v>1626461</v>
      </c>
      <c r="D428">
        <v>18122</v>
      </c>
      <c r="E428" t="s">
        <v>353</v>
      </c>
      <c r="F428">
        <v>11.88</v>
      </c>
      <c r="G428">
        <v>11.88</v>
      </c>
      <c r="H428" t="s">
        <v>354</v>
      </c>
      <c r="I428" s="2">
        <v>13.94</v>
      </c>
      <c r="J428" t="s">
        <v>355</v>
      </c>
      <c r="K428" t="s">
        <v>356</v>
      </c>
      <c r="L428" s="3" t="str">
        <f>+INDEX([1]!TABLA_MAESTRO_DE_ARTICULO[SubGroupName],MATCH(Tabla_lineas[[#This Row],[CODIGO SAP]],[1]!TABLA_MAESTRO_DE_ARTICULO[ItemCode],0))</f>
        <v>JARABE</v>
      </c>
      <c r="M428" t="s">
        <v>357</v>
      </c>
      <c r="N428">
        <v>53</v>
      </c>
      <c r="O428" t="s">
        <v>181</v>
      </c>
      <c r="S428" s="2">
        <v>1300</v>
      </c>
      <c r="T428">
        <v>15430.999999999998</v>
      </c>
      <c r="U428">
        <v>13.94</v>
      </c>
      <c r="V428">
        <v>11.87</v>
      </c>
      <c r="W428">
        <v>5.5</v>
      </c>
      <c r="Z428" s="4" t="s">
        <v>46</v>
      </c>
      <c r="AA428" t="s">
        <v>153</v>
      </c>
      <c r="AB428">
        <v>46096</v>
      </c>
      <c r="AG428">
        <v>0</v>
      </c>
      <c r="AH428">
        <v>1300</v>
      </c>
      <c r="AM428" t="str">
        <f>SUBSTITUTE(Tabla_lineas[[#This Row],[Codigo Liname]]," ","")</f>
        <v>N0209</v>
      </c>
    </row>
    <row r="429" spans="1:39" customFormat="1" x14ac:dyDescent="0.25">
      <c r="A429" s="2">
        <v>45</v>
      </c>
      <c r="B429" t="s">
        <v>590</v>
      </c>
      <c r="C429">
        <f t="shared" si="6"/>
        <v>1626461</v>
      </c>
      <c r="D429">
        <v>10000</v>
      </c>
      <c r="E429" t="s">
        <v>104</v>
      </c>
      <c r="F429">
        <v>0.3</v>
      </c>
      <c r="G429">
        <v>0.25</v>
      </c>
      <c r="H429" t="s">
        <v>105</v>
      </c>
      <c r="I429" s="2">
        <v>0.25</v>
      </c>
      <c r="J429" t="s">
        <v>106</v>
      </c>
      <c r="K429" t="s">
        <v>107</v>
      </c>
      <c r="L429" s="3" t="str">
        <f>+INDEX([1]!TABLA_MAESTRO_DE_ARTICULO[SubGroupName],MATCH(Tabla_lineas[[#This Row],[CODIGO SAP]],[1]!TABLA_MAESTRO_DE_ARTICULO[ItemCode],0))</f>
        <v>COMPRIMIDO</v>
      </c>
      <c r="M429" t="s">
        <v>108</v>
      </c>
      <c r="N429">
        <v>52</v>
      </c>
      <c r="O429" t="s">
        <v>45</v>
      </c>
      <c r="S429" s="2">
        <v>40000</v>
      </c>
      <c r="T429">
        <v>9600</v>
      </c>
      <c r="U429">
        <v>0.25</v>
      </c>
      <c r="V429">
        <v>0.24</v>
      </c>
      <c r="W429">
        <v>0.12</v>
      </c>
      <c r="Z429" s="4" t="s">
        <v>46</v>
      </c>
      <c r="AA429" t="s">
        <v>126</v>
      </c>
      <c r="AB429">
        <v>46132</v>
      </c>
      <c r="AG429">
        <v>0</v>
      </c>
      <c r="AH429">
        <v>40000</v>
      </c>
      <c r="AM429" t="str">
        <f>SUBSTITUTE(Tabla_lineas[[#This Row],[Codigo Liname]]," ","")</f>
        <v>N0208</v>
      </c>
    </row>
    <row r="430" spans="1:39" customFormat="1" x14ac:dyDescent="0.25">
      <c r="A430" s="2">
        <v>45</v>
      </c>
      <c r="B430" t="s">
        <v>590</v>
      </c>
      <c r="C430">
        <f t="shared" si="6"/>
        <v>1626461</v>
      </c>
      <c r="D430">
        <v>1400</v>
      </c>
      <c r="E430" t="s">
        <v>374</v>
      </c>
      <c r="F430">
        <v>2.0699999999999998</v>
      </c>
      <c r="G430">
        <v>1.4</v>
      </c>
      <c r="H430" t="s">
        <v>375</v>
      </c>
      <c r="I430" s="2">
        <v>1.4</v>
      </c>
      <c r="J430" t="s">
        <v>376</v>
      </c>
      <c r="K430" t="s">
        <v>377</v>
      </c>
      <c r="L430" s="3" t="str">
        <f>+INDEX([1]!TABLA_MAESTRO_DE_ARTICULO[SubGroupName],MATCH(Tabla_lineas[[#This Row],[CODIGO SAP]],[1]!TABLA_MAESTRO_DE_ARTICULO[ItemCode],0))</f>
        <v>COMPRIMIDO</v>
      </c>
      <c r="M430" t="s">
        <v>378</v>
      </c>
      <c r="N430">
        <v>56</v>
      </c>
      <c r="O430" t="s">
        <v>45</v>
      </c>
      <c r="S430" s="2">
        <v>1000</v>
      </c>
      <c r="T430">
        <v>1390</v>
      </c>
      <c r="U430">
        <v>1.4</v>
      </c>
      <c r="V430">
        <v>1.39</v>
      </c>
      <c r="W430">
        <v>0.25</v>
      </c>
      <c r="Z430" s="4" t="s">
        <v>46</v>
      </c>
      <c r="AA430" t="s">
        <v>120</v>
      </c>
      <c r="AB430">
        <v>46132</v>
      </c>
      <c r="AG430">
        <v>0</v>
      </c>
      <c r="AH430">
        <v>1000</v>
      </c>
      <c r="AM430" t="str">
        <f>SUBSTITUTE(Tabla_lineas[[#This Row],[Codigo Liname]]," ","")</f>
        <v>H0209</v>
      </c>
    </row>
    <row r="431" spans="1:39" customFormat="1" x14ac:dyDescent="0.25">
      <c r="A431" s="2">
        <v>45</v>
      </c>
      <c r="B431" t="s">
        <v>590</v>
      </c>
      <c r="C431">
        <f t="shared" si="6"/>
        <v>1626461</v>
      </c>
      <c r="D431">
        <v>1203</v>
      </c>
      <c r="E431" t="s">
        <v>470</v>
      </c>
      <c r="F431">
        <v>22.96</v>
      </c>
      <c r="G431">
        <v>12</v>
      </c>
      <c r="H431" t="s">
        <v>471</v>
      </c>
      <c r="I431" s="2">
        <v>12.03</v>
      </c>
      <c r="J431" t="s">
        <v>472</v>
      </c>
      <c r="K431" t="s">
        <v>473</v>
      </c>
      <c r="L431" s="3" t="str">
        <f>+INDEX([1]!TABLA_MAESTRO_DE_ARTICULO[SubGroupName],MATCH(Tabla_lineas[[#This Row],[CODIGO SAP]],[1]!TABLA_MAESTRO_DE_ARTICULO[ItemCode],0))</f>
        <v>LOCION</v>
      </c>
      <c r="M431" t="s">
        <v>474</v>
      </c>
      <c r="N431">
        <v>13</v>
      </c>
      <c r="O431" t="s">
        <v>400</v>
      </c>
      <c r="S431" s="2">
        <v>100</v>
      </c>
      <c r="T431">
        <v>1199</v>
      </c>
      <c r="U431">
        <v>12.03</v>
      </c>
      <c r="V431">
        <v>11.99</v>
      </c>
      <c r="W431">
        <v>7</v>
      </c>
      <c r="Z431" s="4" t="s">
        <v>46</v>
      </c>
      <c r="AA431" t="s">
        <v>153</v>
      </c>
      <c r="AB431">
        <v>46132</v>
      </c>
      <c r="AG431">
        <v>0</v>
      </c>
      <c r="AH431">
        <v>100</v>
      </c>
      <c r="AM431" t="str">
        <f>SUBSTITUTE(Tabla_lineas[[#This Row],[Codigo Liname]]," ","")</f>
        <v>P0301</v>
      </c>
    </row>
    <row r="432" spans="1:39" customFormat="1" x14ac:dyDescent="0.25">
      <c r="A432" s="2">
        <v>45</v>
      </c>
      <c r="B432" t="s">
        <v>590</v>
      </c>
      <c r="C432">
        <f t="shared" si="6"/>
        <v>1626461</v>
      </c>
      <c r="D432">
        <v>11995</v>
      </c>
      <c r="E432" t="s">
        <v>395</v>
      </c>
      <c r="F432">
        <v>39.200000000000003</v>
      </c>
      <c r="G432">
        <v>23.99</v>
      </c>
      <c r="H432" t="s">
        <v>396</v>
      </c>
      <c r="I432" s="2">
        <v>23.99</v>
      </c>
      <c r="J432" t="s">
        <v>397</v>
      </c>
      <c r="K432" t="s">
        <v>398</v>
      </c>
      <c r="L432" s="3" t="str">
        <f>+INDEX([1]!TABLA_MAESTRO_DE_ARTICULO[SubGroupName],MATCH(Tabla_lineas[[#This Row],[CODIGO SAP]],[1]!TABLA_MAESTRO_DE_ARTICULO[ItemCode],0))</f>
        <v>JARABE</v>
      </c>
      <c r="M432" t="s">
        <v>399</v>
      </c>
      <c r="N432">
        <v>64</v>
      </c>
      <c r="O432" t="s">
        <v>400</v>
      </c>
      <c r="S432" s="2">
        <v>500</v>
      </c>
      <c r="T432">
        <v>11990</v>
      </c>
      <c r="U432">
        <v>23.99</v>
      </c>
      <c r="V432">
        <v>23.98</v>
      </c>
      <c r="W432">
        <v>5</v>
      </c>
      <c r="Z432" s="4" t="s">
        <v>46</v>
      </c>
      <c r="AA432" t="s">
        <v>153</v>
      </c>
      <c r="AB432">
        <v>46096</v>
      </c>
      <c r="AG432">
        <v>0</v>
      </c>
      <c r="AH432">
        <v>500</v>
      </c>
      <c r="AM432" t="str">
        <f>SUBSTITUTE(Tabla_lineas[[#This Row],[Codigo Liname]]," ","")</f>
        <v>A1205</v>
      </c>
    </row>
    <row r="433" spans="1:39" customFormat="1" x14ac:dyDescent="0.25">
      <c r="A433" s="2">
        <v>46</v>
      </c>
      <c r="B433" t="s">
        <v>591</v>
      </c>
      <c r="C433">
        <f t="shared" si="6"/>
        <v>1626550</v>
      </c>
      <c r="D433">
        <v>160000</v>
      </c>
      <c r="E433" t="s">
        <v>82</v>
      </c>
      <c r="F433">
        <v>1.61</v>
      </c>
      <c r="G433">
        <v>1.61</v>
      </c>
      <c r="H433" t="s">
        <v>83</v>
      </c>
      <c r="I433" s="2">
        <v>3.67</v>
      </c>
      <c r="J433" t="s">
        <v>84</v>
      </c>
      <c r="K433" t="s">
        <v>85</v>
      </c>
      <c r="L433" s="3" t="str">
        <f>+INDEX([1]!TABLA_MAESTRO_DE_ARTICULO[SubGroupName],MATCH(Tabla_lineas[[#This Row],[CODIGO SAP]],[1]!TABLA_MAESTRO_DE_ARTICULO[ItemCode],0))</f>
        <v>COMPRIMIDO</v>
      </c>
      <c r="M433" t="s">
        <v>86</v>
      </c>
      <c r="N433">
        <v>1</v>
      </c>
      <c r="O433" t="s">
        <v>45</v>
      </c>
      <c r="S433" s="2">
        <v>400000</v>
      </c>
      <c r="T433">
        <v>156000</v>
      </c>
      <c r="U433">
        <v>0.4</v>
      </c>
      <c r="V433">
        <v>0.39</v>
      </c>
      <c r="W433">
        <v>0.15</v>
      </c>
      <c r="Z433" s="4" t="s">
        <v>46</v>
      </c>
      <c r="AA433" t="s">
        <v>126</v>
      </c>
      <c r="AB433">
        <v>46132</v>
      </c>
      <c r="AG433">
        <v>0</v>
      </c>
      <c r="AH433">
        <v>400000</v>
      </c>
      <c r="AM433" t="str">
        <f>SUBSTITUTE(Tabla_lineas[[#This Row],[Codigo Liname]]," ","")</f>
        <v>C0902</v>
      </c>
    </row>
    <row r="434" spans="1:39" customFormat="1" x14ac:dyDescent="0.25">
      <c r="A434" s="2">
        <v>46</v>
      </c>
      <c r="B434" t="s">
        <v>591</v>
      </c>
      <c r="C434">
        <f t="shared" si="6"/>
        <v>1626550</v>
      </c>
      <c r="D434">
        <v>19000</v>
      </c>
      <c r="E434" t="s">
        <v>338</v>
      </c>
      <c r="F434">
        <v>2.34</v>
      </c>
      <c r="G434">
        <v>1.01</v>
      </c>
      <c r="H434" t="s">
        <v>339</v>
      </c>
      <c r="I434" s="2">
        <v>1.01</v>
      </c>
      <c r="J434" t="s">
        <v>340</v>
      </c>
      <c r="K434" t="s">
        <v>341</v>
      </c>
      <c r="L434" s="3" t="str">
        <f>+INDEX([1]!TABLA_MAESTRO_DE_ARTICULO[SubGroupName],MATCH(Tabla_lineas[[#This Row],[CODIGO SAP]],[1]!TABLA_MAESTRO_DE_ARTICULO[ItemCode],0))</f>
        <v>COMPRIMIDO</v>
      </c>
      <c r="M434" t="s">
        <v>342</v>
      </c>
      <c r="N434">
        <v>2</v>
      </c>
      <c r="O434" t="s">
        <v>45</v>
      </c>
      <c r="P434">
        <v>35800</v>
      </c>
      <c r="Q434">
        <v>569000</v>
      </c>
      <c r="R434">
        <v>604800</v>
      </c>
      <c r="S434" s="2">
        <v>38000</v>
      </c>
      <c r="T434">
        <v>18620</v>
      </c>
      <c r="U434">
        <v>0.5</v>
      </c>
      <c r="V434">
        <v>0.49</v>
      </c>
      <c r="W434">
        <v>0.25</v>
      </c>
      <c r="Z434" s="4" t="s">
        <v>46</v>
      </c>
      <c r="AA434" t="s">
        <v>126</v>
      </c>
      <c r="AB434">
        <v>46132</v>
      </c>
      <c r="AG434">
        <v>0</v>
      </c>
      <c r="AH434">
        <v>38000</v>
      </c>
      <c r="AM434" t="str">
        <f>SUBSTITUTE(Tabla_lineas[[#This Row],[Codigo Liname]]," ","")</f>
        <v>C0802</v>
      </c>
    </row>
    <row r="435" spans="1:39" customFormat="1" x14ac:dyDescent="0.25">
      <c r="A435" s="2">
        <v>47</v>
      </c>
      <c r="B435" t="s">
        <v>592</v>
      </c>
      <c r="C435">
        <f t="shared" si="6"/>
        <v>1626637</v>
      </c>
      <c r="D435">
        <v>7350</v>
      </c>
      <c r="E435" t="s">
        <v>171</v>
      </c>
      <c r="F435">
        <v>1.82</v>
      </c>
      <c r="G435">
        <v>1.82</v>
      </c>
      <c r="H435" t="s">
        <v>172</v>
      </c>
      <c r="I435" s="2">
        <v>2.94</v>
      </c>
      <c r="J435" t="s">
        <v>173</v>
      </c>
      <c r="K435" t="s">
        <v>174</v>
      </c>
      <c r="L435" s="3" t="str">
        <f>+INDEX([1]!TABLA_MAESTRO_DE_ARTICULO[SubGroupName],MATCH(Tabla_lineas[[#This Row],[CODIGO SAP]],[1]!TABLA_MAESTRO_DE_ARTICULO[ItemCode],0))</f>
        <v>COMPRIMIDO</v>
      </c>
      <c r="M435" t="s">
        <v>175</v>
      </c>
      <c r="N435">
        <v>2</v>
      </c>
      <c r="O435" t="s">
        <v>45</v>
      </c>
      <c r="S435" s="2">
        <v>2500</v>
      </c>
      <c r="T435">
        <v>4525</v>
      </c>
      <c r="U435">
        <v>2.94</v>
      </c>
      <c r="V435">
        <v>1.81</v>
      </c>
      <c r="W435">
        <v>0.7</v>
      </c>
      <c r="Z435" s="4" t="s">
        <v>46</v>
      </c>
      <c r="AA435" t="s">
        <v>120</v>
      </c>
      <c r="AB435">
        <v>46132</v>
      </c>
      <c r="AG435">
        <v>0</v>
      </c>
      <c r="AH435">
        <v>2500</v>
      </c>
      <c r="AM435" t="str">
        <f>SUBSTITUTE(Tabla_lineas[[#This Row],[Codigo Liname]]," ","")</f>
        <v>J0105</v>
      </c>
    </row>
    <row r="436" spans="1:39" customFormat="1" x14ac:dyDescent="0.25">
      <c r="A436" s="2">
        <v>47</v>
      </c>
      <c r="B436" t="s">
        <v>592</v>
      </c>
      <c r="C436">
        <f t="shared" si="6"/>
        <v>1626637</v>
      </c>
      <c r="D436">
        <v>11190</v>
      </c>
      <c r="E436" t="s">
        <v>127</v>
      </c>
      <c r="F436">
        <v>7.87</v>
      </c>
      <c r="G436">
        <v>7.87</v>
      </c>
      <c r="H436" t="s">
        <v>128</v>
      </c>
      <c r="I436" s="2">
        <v>11.19</v>
      </c>
      <c r="J436" t="s">
        <v>129</v>
      </c>
      <c r="K436" t="s">
        <v>130</v>
      </c>
      <c r="L436" s="3" t="str">
        <f>+INDEX([1]!TABLA_MAESTRO_DE_ARTICULO[SubGroupName],MATCH(Tabla_lineas[[#This Row],[CODIGO SAP]],[1]!TABLA_MAESTRO_DE_ARTICULO[ItemCode],0))</f>
        <v>COMPRIMIDO</v>
      </c>
      <c r="M436" t="s">
        <v>131</v>
      </c>
      <c r="N436">
        <v>4</v>
      </c>
      <c r="O436" t="s">
        <v>132</v>
      </c>
      <c r="S436" s="2">
        <v>1000</v>
      </c>
      <c r="T436">
        <v>7860</v>
      </c>
      <c r="U436">
        <v>11.19</v>
      </c>
      <c r="V436">
        <v>7.86</v>
      </c>
      <c r="W436">
        <v>1.3</v>
      </c>
      <c r="Z436" s="4" t="s">
        <v>46</v>
      </c>
      <c r="AA436" t="s">
        <v>126</v>
      </c>
      <c r="AB436">
        <v>46132</v>
      </c>
      <c r="AG436">
        <v>0</v>
      </c>
      <c r="AH436">
        <v>1000</v>
      </c>
      <c r="AM436" t="str">
        <f>SUBSTITUTE(Tabla_lineas[[#This Row],[Codigo Liname]]," ","")</f>
        <v>J0113</v>
      </c>
    </row>
    <row r="437" spans="1:39" customFormat="1" x14ac:dyDescent="0.25">
      <c r="A437" s="2">
        <v>47</v>
      </c>
      <c r="B437" t="s">
        <v>592</v>
      </c>
      <c r="C437">
        <f t="shared" si="6"/>
        <v>1626637</v>
      </c>
      <c r="D437">
        <v>1650</v>
      </c>
      <c r="E437" t="s">
        <v>420</v>
      </c>
      <c r="F437">
        <v>4.96</v>
      </c>
      <c r="G437">
        <v>4.96</v>
      </c>
      <c r="H437" t="s">
        <v>421</v>
      </c>
      <c r="I437" s="2">
        <v>11</v>
      </c>
      <c r="J437" t="s">
        <v>422</v>
      </c>
      <c r="K437" t="s">
        <v>423</v>
      </c>
      <c r="L437" s="3" t="str">
        <f>+INDEX([1]!TABLA_MAESTRO_DE_ARTICULO[SubGroupName],MATCH(Tabla_lineas[[#This Row],[CODIGO SAP]],[1]!TABLA_MAESTRO_DE_ARTICULO[ItemCode],0))</f>
        <v>CAPSULA DURA</v>
      </c>
      <c r="M437" t="s">
        <v>424</v>
      </c>
      <c r="N437">
        <v>6</v>
      </c>
      <c r="O437" t="s">
        <v>45</v>
      </c>
      <c r="S437" s="2">
        <v>150</v>
      </c>
      <c r="T437">
        <v>742.5</v>
      </c>
      <c r="U437">
        <v>11</v>
      </c>
      <c r="V437">
        <v>4.95</v>
      </c>
      <c r="W437">
        <v>1.3</v>
      </c>
      <c r="Z437" s="4" t="s">
        <v>46</v>
      </c>
      <c r="AA437" t="s">
        <v>120</v>
      </c>
      <c r="AB437">
        <v>46132</v>
      </c>
      <c r="AG437">
        <v>0</v>
      </c>
      <c r="AH437">
        <v>150</v>
      </c>
      <c r="AM437" t="str">
        <f>SUBSTITUTE(Tabla_lineas[[#This Row],[Codigo Liname]]," ","")</f>
        <v>J0158</v>
      </c>
    </row>
    <row r="438" spans="1:39" customFormat="1" x14ac:dyDescent="0.25">
      <c r="A438" s="2">
        <v>47</v>
      </c>
      <c r="B438" t="s">
        <v>592</v>
      </c>
      <c r="C438">
        <f t="shared" si="6"/>
        <v>1626637</v>
      </c>
      <c r="D438">
        <v>668.5</v>
      </c>
      <c r="E438" t="s">
        <v>218</v>
      </c>
      <c r="F438">
        <v>28.9</v>
      </c>
      <c r="G438">
        <v>13.37</v>
      </c>
      <c r="H438" t="s">
        <v>219</v>
      </c>
      <c r="I438" s="2">
        <v>13.37</v>
      </c>
      <c r="J438" t="s">
        <v>220</v>
      </c>
      <c r="K438" t="s">
        <v>221</v>
      </c>
      <c r="L438" s="3" t="str">
        <f>+INDEX([1]!TABLA_MAESTRO_DE_ARTICULO[SubGroupName],MATCH(Tabla_lineas[[#This Row],[CODIGO SAP]],[1]!TABLA_MAESTRO_DE_ARTICULO[ItemCode],0))</f>
        <v>CREMA DERMICA</v>
      </c>
      <c r="M438" t="s">
        <v>222</v>
      </c>
      <c r="N438">
        <v>8</v>
      </c>
      <c r="O438" t="s">
        <v>223</v>
      </c>
      <c r="S438" s="2">
        <v>50</v>
      </c>
      <c r="T438">
        <v>668</v>
      </c>
      <c r="U438">
        <v>13.37</v>
      </c>
      <c r="V438">
        <v>13.36</v>
      </c>
      <c r="W438">
        <v>4.5</v>
      </c>
      <c r="Z438" s="4" t="s">
        <v>46</v>
      </c>
      <c r="AA438" t="s">
        <v>153</v>
      </c>
      <c r="AB438">
        <v>46132</v>
      </c>
      <c r="AG438">
        <v>0</v>
      </c>
      <c r="AH438">
        <v>50</v>
      </c>
      <c r="AM438" t="str">
        <f>SUBSTITUTE(Tabla_lineas[[#This Row],[Codigo Liname]]," ","")</f>
        <v>D0103</v>
      </c>
    </row>
    <row r="439" spans="1:39" customFormat="1" x14ac:dyDescent="0.25">
      <c r="A439" s="2">
        <v>47</v>
      </c>
      <c r="B439" t="s">
        <v>592</v>
      </c>
      <c r="C439">
        <f t="shared" si="6"/>
        <v>1626637</v>
      </c>
      <c r="D439">
        <v>1367.9999999999998</v>
      </c>
      <c r="E439" t="s">
        <v>449</v>
      </c>
      <c r="F439">
        <v>4.2</v>
      </c>
      <c r="G439">
        <v>2.2799999999999998</v>
      </c>
      <c r="H439" t="s">
        <v>450</v>
      </c>
      <c r="I439" s="2">
        <v>2.2799999999999998</v>
      </c>
      <c r="J439" t="s">
        <v>451</v>
      </c>
      <c r="K439" t="s">
        <v>452</v>
      </c>
      <c r="L439" s="3" t="str">
        <f>+INDEX([1]!TABLA_MAESTRO_DE_ARTICULO[SubGroupName],MATCH(Tabla_lineas[[#This Row],[CODIGO SAP]],[1]!TABLA_MAESTRO_DE_ARTICULO[ItemCode],0))</f>
        <v>OVULO VAGINAL</v>
      </c>
      <c r="M439" t="s">
        <v>453</v>
      </c>
      <c r="N439">
        <v>9</v>
      </c>
      <c r="O439" t="s">
        <v>97</v>
      </c>
      <c r="S439" s="2">
        <v>600</v>
      </c>
      <c r="T439">
        <v>1362</v>
      </c>
      <c r="U439">
        <v>2.2799999999999998</v>
      </c>
      <c r="V439">
        <v>2.27</v>
      </c>
      <c r="W439">
        <v>0.7</v>
      </c>
      <c r="Z439" s="4" t="s">
        <v>53</v>
      </c>
      <c r="AA439" t="s">
        <v>126</v>
      </c>
      <c r="AB439">
        <v>46132</v>
      </c>
      <c r="AG439">
        <v>0</v>
      </c>
      <c r="AH439">
        <v>600</v>
      </c>
      <c r="AM439" t="str">
        <f>SUBSTITUTE(Tabla_lineas[[#This Row],[Codigo Liname]]," ","")</f>
        <v>G0102</v>
      </c>
    </row>
    <row r="440" spans="1:39" customFormat="1" x14ac:dyDescent="0.25">
      <c r="A440" s="2">
        <v>47</v>
      </c>
      <c r="B440" t="s">
        <v>592</v>
      </c>
      <c r="C440">
        <f t="shared" si="6"/>
        <v>1626637</v>
      </c>
      <c r="D440">
        <v>552</v>
      </c>
      <c r="E440" t="s">
        <v>229</v>
      </c>
      <c r="F440">
        <v>19.329999999999998</v>
      </c>
      <c r="G440">
        <v>18.399999999999999</v>
      </c>
      <c r="H440" t="s">
        <v>230</v>
      </c>
      <c r="I440" s="2">
        <v>18.399999999999999</v>
      </c>
      <c r="J440" t="s">
        <v>231</v>
      </c>
      <c r="K440" t="s">
        <v>232</v>
      </c>
      <c r="L440" s="3" t="str">
        <f>+INDEX([1]!TABLA_MAESTRO_DE_ARTICULO[SubGroupName],MATCH(Tabla_lineas[[#This Row],[CODIGO SAP]],[1]!TABLA_MAESTRO_DE_ARTICULO[ItemCode],0))</f>
        <v>SUSPENSION</v>
      </c>
      <c r="M440" t="s">
        <v>233</v>
      </c>
      <c r="N440">
        <v>10</v>
      </c>
      <c r="O440" t="s">
        <v>65</v>
      </c>
      <c r="S440" s="2">
        <v>30</v>
      </c>
      <c r="T440">
        <v>551.70000000000005</v>
      </c>
      <c r="U440">
        <v>18.399999999999999</v>
      </c>
      <c r="V440">
        <v>18.39</v>
      </c>
      <c r="W440">
        <v>5.5</v>
      </c>
      <c r="Z440" s="4" t="s">
        <v>46</v>
      </c>
      <c r="AA440" t="s">
        <v>153</v>
      </c>
      <c r="AB440">
        <v>46132</v>
      </c>
      <c r="AG440">
        <v>0</v>
      </c>
      <c r="AH440">
        <v>30</v>
      </c>
      <c r="AM440" t="str">
        <f>SUBSTITUTE(Tabla_lineas[[#This Row],[Codigo Liname]]," ","")</f>
        <v>J0138</v>
      </c>
    </row>
    <row r="441" spans="1:39" customFormat="1" x14ac:dyDescent="0.25">
      <c r="A441" s="2">
        <v>47</v>
      </c>
      <c r="B441" t="s">
        <v>592</v>
      </c>
      <c r="C441">
        <f t="shared" si="6"/>
        <v>1626637</v>
      </c>
      <c r="D441">
        <v>479.5</v>
      </c>
      <c r="E441" t="s">
        <v>60</v>
      </c>
      <c r="F441">
        <v>15.12</v>
      </c>
      <c r="G441">
        <v>9.5</v>
      </c>
      <c r="H441" t="s">
        <v>61</v>
      </c>
      <c r="I441" s="2">
        <v>9.59</v>
      </c>
      <c r="J441" t="s">
        <v>62</v>
      </c>
      <c r="K441" t="s">
        <v>63</v>
      </c>
      <c r="L441" s="3" t="str">
        <f>+INDEX([1]!TABLA_MAESTRO_DE_ARTICULO[SubGroupName],MATCH(Tabla_lineas[[#This Row],[CODIGO SAP]],[1]!TABLA_MAESTRO_DE_ARTICULO[ItemCode],0))</f>
        <v>JARABE</v>
      </c>
      <c r="M441" t="s">
        <v>64</v>
      </c>
      <c r="N441">
        <v>11</v>
      </c>
      <c r="O441" t="s">
        <v>65</v>
      </c>
      <c r="S441" s="2">
        <v>50</v>
      </c>
      <c r="T441">
        <v>474.5</v>
      </c>
      <c r="U441">
        <v>9.59</v>
      </c>
      <c r="V441">
        <v>9.49</v>
      </c>
      <c r="W441">
        <v>5</v>
      </c>
      <c r="Z441" s="4" t="s">
        <v>46</v>
      </c>
      <c r="AA441" t="s">
        <v>153</v>
      </c>
      <c r="AB441">
        <v>46096</v>
      </c>
      <c r="AG441">
        <v>0</v>
      </c>
      <c r="AH441">
        <v>50</v>
      </c>
      <c r="AM441" t="str">
        <f>SUBSTITUTE(Tabla_lineas[[#This Row],[Codigo Liname]]," ","")</f>
        <v>R0503</v>
      </c>
    </row>
    <row r="442" spans="1:39" customFormat="1" x14ac:dyDescent="0.25">
      <c r="A442" s="2">
        <v>47</v>
      </c>
      <c r="B442" t="s">
        <v>592</v>
      </c>
      <c r="C442">
        <f t="shared" si="6"/>
        <v>1626637</v>
      </c>
      <c r="D442">
        <v>502.95</v>
      </c>
      <c r="E442" t="s">
        <v>76</v>
      </c>
      <c r="F442">
        <v>14.47</v>
      </c>
      <c r="G442">
        <v>14.37</v>
      </c>
      <c r="H442" t="s">
        <v>77</v>
      </c>
      <c r="I442" s="2">
        <v>14.37</v>
      </c>
      <c r="J442" t="s">
        <v>78</v>
      </c>
      <c r="K442" t="s">
        <v>79</v>
      </c>
      <c r="L442" s="3" t="str">
        <f>+INDEX([1]!TABLA_MAESTRO_DE_ARTICULO[SubGroupName],MATCH(Tabla_lineas[[#This Row],[CODIGO SAP]],[1]!TABLA_MAESTRO_DE_ARTICULO[ItemCode],0))</f>
        <v>SOLUCION INYECTABLE</v>
      </c>
      <c r="M442" t="s">
        <v>80</v>
      </c>
      <c r="N442">
        <v>14</v>
      </c>
      <c r="O442" t="s">
        <v>81</v>
      </c>
      <c r="S442" s="2">
        <v>35</v>
      </c>
      <c r="T442">
        <v>502.6</v>
      </c>
      <c r="U442">
        <v>14.37</v>
      </c>
      <c r="V442">
        <v>14.36</v>
      </c>
      <c r="W442">
        <v>4</v>
      </c>
      <c r="Z442" s="4" t="s">
        <v>46</v>
      </c>
      <c r="AA442" t="s">
        <v>153</v>
      </c>
      <c r="AB442">
        <v>46132</v>
      </c>
      <c r="AG442">
        <v>0</v>
      </c>
      <c r="AH442">
        <v>35</v>
      </c>
      <c r="AM442" t="str">
        <f>SUBSTITUTE(Tabla_lineas[[#This Row],[Codigo Liname]]," ","")</f>
        <v>N0112</v>
      </c>
    </row>
    <row r="443" spans="1:39" customFormat="1" x14ac:dyDescent="0.25">
      <c r="A443" s="2">
        <v>47</v>
      </c>
      <c r="B443" t="s">
        <v>592</v>
      </c>
      <c r="C443">
        <f t="shared" si="6"/>
        <v>1626637</v>
      </c>
      <c r="D443">
        <v>578</v>
      </c>
      <c r="E443" t="s">
        <v>459</v>
      </c>
      <c r="F443">
        <v>4.76</v>
      </c>
      <c r="G443">
        <v>2.89</v>
      </c>
      <c r="H443" t="s">
        <v>460</v>
      </c>
      <c r="I443" s="2">
        <v>2.89</v>
      </c>
      <c r="J443" t="s">
        <v>461</v>
      </c>
      <c r="K443" t="s">
        <v>462</v>
      </c>
      <c r="L443" s="3" t="str">
        <f>+INDEX([1]!TABLA_MAESTRO_DE_ARTICULO[SubGroupName],MATCH(Tabla_lineas[[#This Row],[CODIGO SAP]],[1]!TABLA_MAESTRO_DE_ARTICULO[ItemCode],0))</f>
        <v>COMPRIMIDO</v>
      </c>
      <c r="M443" t="s">
        <v>463</v>
      </c>
      <c r="N443">
        <v>15</v>
      </c>
      <c r="O443" t="s">
        <v>45</v>
      </c>
      <c r="S443" s="2">
        <v>200</v>
      </c>
      <c r="T443">
        <v>576</v>
      </c>
      <c r="U443">
        <v>2.89</v>
      </c>
      <c r="V443">
        <v>2.88</v>
      </c>
      <c r="W443">
        <v>0.7</v>
      </c>
      <c r="Z443" s="4" t="s">
        <v>53</v>
      </c>
      <c r="AA443" t="s">
        <v>120</v>
      </c>
      <c r="AB443">
        <v>46132</v>
      </c>
      <c r="AG443">
        <v>0</v>
      </c>
      <c r="AH443">
        <v>200</v>
      </c>
      <c r="AM443" t="str">
        <f>SUBSTITUTE(Tabla_lineas[[#This Row],[Codigo Liname]]," ","")</f>
        <v>P0205</v>
      </c>
    </row>
    <row r="444" spans="1:39" customFormat="1" x14ac:dyDescent="0.25">
      <c r="A444" s="2">
        <v>47</v>
      </c>
      <c r="B444" t="s">
        <v>592</v>
      </c>
      <c r="C444">
        <f t="shared" si="6"/>
        <v>1626637</v>
      </c>
      <c r="D444">
        <v>800</v>
      </c>
      <c r="E444" t="s">
        <v>148</v>
      </c>
      <c r="F444">
        <v>5.12</v>
      </c>
      <c r="G444">
        <v>4</v>
      </c>
      <c r="H444" t="s">
        <v>149</v>
      </c>
      <c r="I444" s="2">
        <v>4</v>
      </c>
      <c r="J444" t="s">
        <v>150</v>
      </c>
      <c r="K444" t="s">
        <v>151</v>
      </c>
      <c r="L444" s="3" t="str">
        <f>+INDEX([1]!TABLA_MAESTRO_DE_ARTICULO[SubGroupName],MATCH(Tabla_lineas[[#This Row],[CODIGO SAP]],[1]!TABLA_MAESTRO_DE_ARTICULO[ItemCode],0))</f>
        <v>COMPRIMIDO</v>
      </c>
      <c r="M444" t="s">
        <v>152</v>
      </c>
      <c r="N444">
        <v>16</v>
      </c>
      <c r="O444" t="s">
        <v>45</v>
      </c>
      <c r="P444">
        <v>37700</v>
      </c>
      <c r="Q444">
        <v>150100</v>
      </c>
      <c r="R444">
        <v>187800</v>
      </c>
      <c r="S444" s="2">
        <v>200</v>
      </c>
      <c r="T444">
        <v>798</v>
      </c>
      <c r="U444">
        <v>4</v>
      </c>
      <c r="V444">
        <v>3.99</v>
      </c>
      <c r="W444">
        <v>0.12</v>
      </c>
      <c r="Z444" s="4" t="s">
        <v>46</v>
      </c>
      <c r="AA444" t="s">
        <v>153</v>
      </c>
      <c r="AB444">
        <v>46132</v>
      </c>
      <c r="AG444">
        <v>0</v>
      </c>
      <c r="AH444">
        <v>200</v>
      </c>
      <c r="AM444" t="str">
        <f>SUBSTITUTE(Tabla_lineas[[#This Row],[Codigo Liname]]," ","")</f>
        <v>M0111</v>
      </c>
    </row>
    <row r="445" spans="1:39" customFormat="1" x14ac:dyDescent="0.25">
      <c r="A445" s="2">
        <v>47</v>
      </c>
      <c r="B445" t="s">
        <v>592</v>
      </c>
      <c r="C445">
        <f t="shared" si="6"/>
        <v>1626637</v>
      </c>
      <c r="D445">
        <v>472.8</v>
      </c>
      <c r="E445" t="s">
        <v>464</v>
      </c>
      <c r="F445">
        <v>28.19</v>
      </c>
      <c r="G445">
        <v>23.64</v>
      </c>
      <c r="H445" t="s">
        <v>465</v>
      </c>
      <c r="I445" s="2">
        <v>23.64</v>
      </c>
      <c r="J445" t="s">
        <v>466</v>
      </c>
      <c r="K445" t="s">
        <v>467</v>
      </c>
      <c r="L445" s="3" t="str">
        <f>+INDEX([1]!TABLA_MAESTRO_DE_ARTICULO[SubGroupName],MATCH(Tabla_lineas[[#This Row],[CODIGO SAP]],[1]!TABLA_MAESTRO_DE_ARTICULO[ItemCode],0))</f>
        <v>GOTAS</v>
      </c>
      <c r="M445" t="s">
        <v>468</v>
      </c>
      <c r="N445">
        <v>17</v>
      </c>
      <c r="O445" t="s">
        <v>469</v>
      </c>
      <c r="S445" s="2">
        <v>20</v>
      </c>
      <c r="T445">
        <v>472.6</v>
      </c>
      <c r="U445">
        <v>23.64</v>
      </c>
      <c r="V445">
        <v>23.63</v>
      </c>
      <c r="W445">
        <v>5</v>
      </c>
      <c r="Z445" s="4" t="s">
        <v>46</v>
      </c>
      <c r="AA445" t="s">
        <v>153</v>
      </c>
      <c r="AB445">
        <v>46132</v>
      </c>
      <c r="AG445">
        <v>0</v>
      </c>
      <c r="AH445">
        <v>20</v>
      </c>
      <c r="AM445" t="str">
        <f>SUBSTITUTE(Tabla_lineas[[#This Row],[Codigo Liname]]," ","")</f>
        <v>A0309</v>
      </c>
    </row>
    <row r="446" spans="1:39" customFormat="1" x14ac:dyDescent="0.25">
      <c r="A446" s="2">
        <v>47</v>
      </c>
      <c r="B446" t="s">
        <v>592</v>
      </c>
      <c r="C446">
        <f t="shared" si="6"/>
        <v>1626637</v>
      </c>
      <c r="D446">
        <v>1054</v>
      </c>
      <c r="E446" t="s">
        <v>92</v>
      </c>
      <c r="F446">
        <v>4.72</v>
      </c>
      <c r="G446">
        <v>4.72</v>
      </c>
      <c r="H446" t="s">
        <v>93</v>
      </c>
      <c r="I446" s="2">
        <v>5.27</v>
      </c>
      <c r="J446" t="s">
        <v>94</v>
      </c>
      <c r="K446" t="s">
        <v>95</v>
      </c>
      <c r="L446" s="3" t="str">
        <f>+INDEX([1]!TABLA_MAESTRO_DE_ARTICULO[SubGroupName],MATCH(Tabla_lineas[[#This Row],[CODIGO SAP]],[1]!TABLA_MAESTRO_DE_ARTICULO[ItemCode],0))</f>
        <v>OVULO VAGINAL</v>
      </c>
      <c r="M446" t="s">
        <v>96</v>
      </c>
      <c r="N446">
        <v>18</v>
      </c>
      <c r="O446" t="s">
        <v>97</v>
      </c>
      <c r="S446" s="2">
        <v>200</v>
      </c>
      <c r="T446">
        <v>942</v>
      </c>
      <c r="U446">
        <v>5.27</v>
      </c>
      <c r="V446">
        <v>4.71</v>
      </c>
      <c r="W446">
        <v>0.8</v>
      </c>
      <c r="Z446" s="4" t="s">
        <v>46</v>
      </c>
      <c r="AA446" t="s">
        <v>126</v>
      </c>
      <c r="AB446">
        <v>46132</v>
      </c>
      <c r="AG446">
        <v>0</v>
      </c>
      <c r="AH446">
        <v>200</v>
      </c>
      <c r="AM446" t="str">
        <f>SUBSTITUTE(Tabla_lineas[[#This Row],[Codigo Liname]]," ","")</f>
        <v>G0104</v>
      </c>
    </row>
    <row r="447" spans="1:39" customFormat="1" x14ac:dyDescent="0.25">
      <c r="A447" s="2">
        <v>47</v>
      </c>
      <c r="B447" t="s">
        <v>592</v>
      </c>
      <c r="C447">
        <f t="shared" si="6"/>
        <v>1626637</v>
      </c>
      <c r="D447">
        <v>867.50000000000011</v>
      </c>
      <c r="E447" t="s">
        <v>343</v>
      </c>
      <c r="F447">
        <v>26.57</v>
      </c>
      <c r="G447">
        <v>17.350000000000001</v>
      </c>
      <c r="H447" t="s">
        <v>344</v>
      </c>
      <c r="I447" s="2">
        <v>17.350000000000001</v>
      </c>
      <c r="J447" t="s">
        <v>345</v>
      </c>
      <c r="K447" t="s">
        <v>346</v>
      </c>
      <c r="L447" s="3" t="str">
        <f>+INDEX([1]!TABLA_MAESTRO_DE_ARTICULO[SubGroupName],MATCH(Tabla_lineas[[#This Row],[CODIGO SAP]],[1]!TABLA_MAESTRO_DE_ARTICULO[ItemCode],0))</f>
        <v>CREMA DERMICA</v>
      </c>
      <c r="M447" t="s">
        <v>347</v>
      </c>
      <c r="N447">
        <v>19</v>
      </c>
      <c r="O447" t="s">
        <v>297</v>
      </c>
      <c r="S447" s="2">
        <v>50</v>
      </c>
      <c r="T447">
        <v>867</v>
      </c>
      <c r="U447">
        <v>17.350000000000001</v>
      </c>
      <c r="V447">
        <v>17.34</v>
      </c>
      <c r="W447">
        <v>5</v>
      </c>
      <c r="Z447" s="4" t="s">
        <v>46</v>
      </c>
      <c r="AA447" t="s">
        <v>153</v>
      </c>
      <c r="AB447">
        <v>46096</v>
      </c>
      <c r="AG447">
        <v>0</v>
      </c>
      <c r="AH447">
        <v>50</v>
      </c>
      <c r="AM447" t="str">
        <f>SUBSTITUTE(Tabla_lineas[[#This Row],[Codigo Liname]]," ","")</f>
        <v>D0104</v>
      </c>
    </row>
    <row r="448" spans="1:39" customFormat="1" x14ac:dyDescent="0.25">
      <c r="A448" s="2">
        <v>47</v>
      </c>
      <c r="B448" t="s">
        <v>592</v>
      </c>
      <c r="C448">
        <f t="shared" si="6"/>
        <v>1626637</v>
      </c>
      <c r="D448">
        <v>317.5</v>
      </c>
      <c r="E448" t="s">
        <v>384</v>
      </c>
      <c r="F448">
        <v>9.6</v>
      </c>
      <c r="G448">
        <v>6.35</v>
      </c>
      <c r="H448" t="s">
        <v>385</v>
      </c>
      <c r="I448" s="2">
        <v>6.35</v>
      </c>
      <c r="J448" t="s">
        <v>386</v>
      </c>
      <c r="K448" t="s">
        <v>387</v>
      </c>
      <c r="L448" s="3" t="str">
        <f>+INDEX([1]!TABLA_MAESTRO_DE_ARTICULO[SubGroupName],MATCH(Tabla_lineas[[#This Row],[CODIGO SAP]],[1]!TABLA_MAESTRO_DE_ARTICULO[ItemCode],0))</f>
        <v>COMPRIMIDO</v>
      </c>
      <c r="M448" t="s">
        <v>388</v>
      </c>
      <c r="N448">
        <v>21</v>
      </c>
      <c r="O448" t="s">
        <v>389</v>
      </c>
      <c r="S448" s="2">
        <v>50</v>
      </c>
      <c r="T448">
        <v>317</v>
      </c>
      <c r="U448">
        <v>6.35</v>
      </c>
      <c r="V448">
        <v>6.34</v>
      </c>
      <c r="W448">
        <v>1.2</v>
      </c>
      <c r="Z448" s="4" t="s">
        <v>46</v>
      </c>
      <c r="AA448" t="s">
        <v>126</v>
      </c>
      <c r="AB448">
        <v>46132</v>
      </c>
      <c r="AG448">
        <v>0</v>
      </c>
      <c r="AH448">
        <v>50</v>
      </c>
      <c r="AM448" t="str">
        <f>SUBSTITUTE(Tabla_lineas[[#This Row],[Codigo Liname]]," ","")</f>
        <v>P0111</v>
      </c>
    </row>
    <row r="449" spans="1:39" customFormat="1" x14ac:dyDescent="0.25">
      <c r="A449" s="2">
        <v>48</v>
      </c>
      <c r="B449" t="s">
        <v>593</v>
      </c>
      <c r="C449">
        <f t="shared" si="6"/>
        <v>1626504</v>
      </c>
      <c r="D449">
        <v>46364.800000000003</v>
      </c>
      <c r="E449" t="s">
        <v>166</v>
      </c>
      <c r="F449">
        <v>111.67</v>
      </c>
      <c r="G449">
        <v>111.67</v>
      </c>
      <c r="H449" t="s">
        <v>167</v>
      </c>
      <c r="I449" s="2">
        <v>144.88999999999999</v>
      </c>
      <c r="J449" t="s">
        <v>168</v>
      </c>
      <c r="K449" t="s">
        <v>169</v>
      </c>
      <c r="L449" s="3" t="str">
        <f>+INDEX([1]!TABLA_MAESTRO_DE_ARTICULO[SubGroupName],MATCH(Tabla_lineas[[#This Row],[CODIGO SAP]],[1]!TABLA_MAESTRO_DE_ARTICULO[ItemCode],0))</f>
        <v>POLVO PARA SUSPENSION</v>
      </c>
      <c r="M449" t="s">
        <v>170</v>
      </c>
      <c r="N449">
        <v>6</v>
      </c>
      <c r="O449" t="s">
        <v>65</v>
      </c>
      <c r="S449" s="2">
        <v>320</v>
      </c>
      <c r="T449">
        <v>35731.199999999997</v>
      </c>
      <c r="U449">
        <v>144.88999999999999</v>
      </c>
      <c r="V449">
        <v>111.66</v>
      </c>
      <c r="W449">
        <v>25</v>
      </c>
      <c r="Z449" s="4" t="s">
        <v>46</v>
      </c>
      <c r="AA449" t="s">
        <v>120</v>
      </c>
      <c r="AB449">
        <v>46096</v>
      </c>
      <c r="AG449">
        <v>0</v>
      </c>
      <c r="AH449">
        <v>320</v>
      </c>
      <c r="AM449" t="str">
        <f>SUBSTITUTE(Tabla_lineas[[#This Row],[Codigo Liname]]," ","")</f>
        <v>J0110</v>
      </c>
    </row>
    <row r="450" spans="1:39" customFormat="1" x14ac:dyDescent="0.25">
      <c r="A450" s="2">
        <v>48</v>
      </c>
      <c r="B450" t="s">
        <v>593</v>
      </c>
      <c r="C450">
        <f t="shared" ref="C450:C513" si="7">IFERROR(VALUE(RIGHT(TRIM(LEFT(B450,SEARCH("Eco",B450)-1)),7)),"COTI")</f>
        <v>1626504</v>
      </c>
      <c r="D450">
        <v>6667.5</v>
      </c>
      <c r="E450" t="s">
        <v>47</v>
      </c>
      <c r="F450">
        <v>14.47</v>
      </c>
      <c r="G450">
        <v>14.47</v>
      </c>
      <c r="H450" t="s">
        <v>48</v>
      </c>
      <c r="I450" s="2">
        <v>26.67</v>
      </c>
      <c r="J450" t="s">
        <v>49</v>
      </c>
      <c r="K450" t="s">
        <v>50</v>
      </c>
      <c r="L450" s="3" t="str">
        <f>+INDEX([1]!TABLA_MAESTRO_DE_ARTICULO[SubGroupName],MATCH(Tabla_lineas[[#This Row],[CODIGO SAP]],[1]!TABLA_MAESTRO_DE_ARTICULO[ItemCode],0))</f>
        <v>POLVO PARA INYECTABLE</v>
      </c>
      <c r="M450" t="s">
        <v>51</v>
      </c>
      <c r="N450">
        <v>9</v>
      </c>
      <c r="O450" t="s">
        <v>52</v>
      </c>
      <c r="P450">
        <v>17583</v>
      </c>
      <c r="Q450">
        <v>72000</v>
      </c>
      <c r="R450">
        <v>89583</v>
      </c>
      <c r="S450" s="2">
        <v>250</v>
      </c>
      <c r="T450">
        <v>3615</v>
      </c>
      <c r="U450">
        <v>26.67</v>
      </c>
      <c r="V450">
        <v>14.46</v>
      </c>
      <c r="W450">
        <v>3.8</v>
      </c>
      <c r="Z450" s="4" t="s">
        <v>46</v>
      </c>
      <c r="AA450" t="s">
        <v>126</v>
      </c>
      <c r="AB450">
        <v>46096</v>
      </c>
      <c r="AG450">
        <v>0</v>
      </c>
      <c r="AH450">
        <v>250</v>
      </c>
      <c r="AM450" t="str">
        <f>SUBSTITUTE(Tabla_lineas[[#This Row],[Codigo Liname]]," ","")</f>
        <v>J0126</v>
      </c>
    </row>
    <row r="451" spans="1:39" customFormat="1" x14ac:dyDescent="0.25">
      <c r="A451" s="2">
        <v>48</v>
      </c>
      <c r="B451" t="s">
        <v>593</v>
      </c>
      <c r="C451">
        <f t="shared" si="7"/>
        <v>1626504</v>
      </c>
      <c r="D451">
        <v>3560</v>
      </c>
      <c r="E451" t="s">
        <v>198</v>
      </c>
      <c r="F451">
        <v>1.02</v>
      </c>
      <c r="G451">
        <v>1</v>
      </c>
      <c r="H451" t="s">
        <v>199</v>
      </c>
      <c r="I451" s="2">
        <v>1.78</v>
      </c>
      <c r="J451" t="s">
        <v>200</v>
      </c>
      <c r="K451" t="s">
        <v>201</v>
      </c>
      <c r="L451" s="3" t="str">
        <f>+INDEX([1]!TABLA_MAESTRO_DE_ARTICULO[SubGroupName],MATCH(Tabla_lineas[[#This Row],[CODIGO SAP]],[1]!TABLA_MAESTRO_DE_ARTICULO[ItemCode],0))</f>
        <v>COMPRIMIDO</v>
      </c>
      <c r="M451" t="s">
        <v>202</v>
      </c>
      <c r="N451">
        <v>10</v>
      </c>
      <c r="O451" t="s">
        <v>45</v>
      </c>
      <c r="S451" s="2">
        <v>2000</v>
      </c>
      <c r="T451">
        <v>1980</v>
      </c>
      <c r="U451">
        <v>1.78</v>
      </c>
      <c r="V451">
        <v>0.99</v>
      </c>
      <c r="W451">
        <v>0.15</v>
      </c>
      <c r="Z451" s="4" t="s">
        <v>53</v>
      </c>
      <c r="AG451">
        <v>0</v>
      </c>
      <c r="AH451">
        <v>2000</v>
      </c>
      <c r="AM451" t="str">
        <f>SUBSTITUTE(Tabla_lineas[[#This Row],[Codigo Liname]]," ","")</f>
        <v>R0607</v>
      </c>
    </row>
    <row r="452" spans="1:39" customFormat="1" x14ac:dyDescent="0.25">
      <c r="A452" s="2">
        <v>48</v>
      </c>
      <c r="B452" t="s">
        <v>593</v>
      </c>
      <c r="C452">
        <f t="shared" si="7"/>
        <v>1626504</v>
      </c>
      <c r="D452">
        <v>650.54999999999995</v>
      </c>
      <c r="E452" t="s">
        <v>594</v>
      </c>
      <c r="F452">
        <v>24.3</v>
      </c>
      <c r="G452">
        <v>24.3</v>
      </c>
      <c r="H452" t="s">
        <v>595</v>
      </c>
      <c r="I452" s="2">
        <v>43.37</v>
      </c>
      <c r="J452" t="s">
        <v>596</v>
      </c>
      <c r="K452" t="s">
        <v>597</v>
      </c>
      <c r="L452" s="3" t="str">
        <f>+INDEX([1]!TABLA_MAESTRO_DE_ARTICULO[SubGroupName],MATCH(Tabla_lineas[[#This Row],[CODIGO SAP]],[1]!TABLA_MAESTRO_DE_ARTICULO[ItemCode],0))</f>
        <v>JARABE</v>
      </c>
      <c r="M452" t="s">
        <v>598</v>
      </c>
      <c r="N452">
        <v>11</v>
      </c>
      <c r="O452" t="s">
        <v>65</v>
      </c>
      <c r="S452" s="2">
        <v>15</v>
      </c>
      <c r="T452">
        <v>364.35</v>
      </c>
      <c r="U452">
        <v>43.37</v>
      </c>
      <c r="V452">
        <v>24.29</v>
      </c>
      <c r="W452">
        <v>8</v>
      </c>
      <c r="Z452" s="4" t="s">
        <v>46</v>
      </c>
      <c r="AA452" t="s">
        <v>153</v>
      </c>
      <c r="AB452">
        <v>46096</v>
      </c>
      <c r="AG452">
        <v>0</v>
      </c>
      <c r="AH452">
        <v>15</v>
      </c>
      <c r="AM452" t="str">
        <f>SUBSTITUTE(Tabla_lineas[[#This Row],[Codigo Liname]]," ","")</f>
        <v>R0608</v>
      </c>
    </row>
    <row r="453" spans="1:39" customFormat="1" x14ac:dyDescent="0.25">
      <c r="A453" s="2">
        <v>48</v>
      </c>
      <c r="B453" t="s">
        <v>593</v>
      </c>
      <c r="C453">
        <f t="shared" si="7"/>
        <v>1626504</v>
      </c>
      <c r="D453">
        <v>7030</v>
      </c>
      <c r="E453" t="s">
        <v>224</v>
      </c>
      <c r="F453">
        <v>0.95</v>
      </c>
      <c r="G453">
        <v>0.38</v>
      </c>
      <c r="H453" t="s">
        <v>225</v>
      </c>
      <c r="I453" s="2">
        <v>0.38</v>
      </c>
      <c r="J453" t="s">
        <v>226</v>
      </c>
      <c r="K453" t="s">
        <v>227</v>
      </c>
      <c r="L453" s="3" t="str">
        <f>+INDEX([1]!TABLA_MAESTRO_DE_ARTICULO[SubGroupName],MATCH(Tabla_lineas[[#This Row],[CODIGO SAP]],[1]!TABLA_MAESTRO_DE_ARTICULO[ItemCode],0))</f>
        <v>COMPRIMIDO</v>
      </c>
      <c r="M453" t="s">
        <v>228</v>
      </c>
      <c r="N453">
        <v>14</v>
      </c>
      <c r="O453" t="s">
        <v>45</v>
      </c>
      <c r="S453" s="2">
        <v>18500</v>
      </c>
      <c r="T453">
        <v>6845</v>
      </c>
      <c r="U453">
        <v>0.38</v>
      </c>
      <c r="V453">
        <v>0.37</v>
      </c>
      <c r="W453">
        <v>0.12</v>
      </c>
      <c r="Z453" s="4" t="s">
        <v>46</v>
      </c>
      <c r="AA453" t="s">
        <v>126</v>
      </c>
      <c r="AB453">
        <v>46096</v>
      </c>
      <c r="AG453">
        <v>0</v>
      </c>
      <c r="AH453">
        <v>18500</v>
      </c>
      <c r="AM453" t="str">
        <f>SUBSTITUTE(Tabla_lineas[[#This Row],[Codigo Liname]]," ","")</f>
        <v>A1106</v>
      </c>
    </row>
    <row r="454" spans="1:39" customFormat="1" x14ac:dyDescent="0.25">
      <c r="A454" s="2">
        <v>48</v>
      </c>
      <c r="B454" t="s">
        <v>593</v>
      </c>
      <c r="C454">
        <f t="shared" si="7"/>
        <v>1626504</v>
      </c>
      <c r="D454">
        <v>1341.6</v>
      </c>
      <c r="E454" t="s">
        <v>261</v>
      </c>
      <c r="F454">
        <v>29.81</v>
      </c>
      <c r="G454">
        <v>16.77</v>
      </c>
      <c r="H454" t="s">
        <v>262</v>
      </c>
      <c r="I454" s="2">
        <v>16.77</v>
      </c>
      <c r="J454" t="s">
        <v>263</v>
      </c>
      <c r="K454" t="s">
        <v>264</v>
      </c>
      <c r="L454" s="3" t="str">
        <f>+INDEX([1]!TABLA_MAESTRO_DE_ARTICULO[SubGroupName],MATCH(Tabla_lineas[[#This Row],[CODIGO SAP]],[1]!TABLA_MAESTRO_DE_ARTICULO[ItemCode],0))</f>
        <v>POLVO PARA SUSPENSION</v>
      </c>
      <c r="M454" t="s">
        <v>265</v>
      </c>
      <c r="N454">
        <v>17</v>
      </c>
      <c r="O454" t="s">
        <v>65</v>
      </c>
      <c r="S454" s="2">
        <v>80</v>
      </c>
      <c r="T454">
        <v>1340.8000000000002</v>
      </c>
      <c r="U454">
        <v>16.77</v>
      </c>
      <c r="V454">
        <v>16.760000000000002</v>
      </c>
      <c r="W454">
        <v>10</v>
      </c>
      <c r="Z454" s="4" t="s">
        <v>46</v>
      </c>
      <c r="AA454" t="s">
        <v>153</v>
      </c>
      <c r="AB454">
        <v>46096</v>
      </c>
      <c r="AG454">
        <v>0</v>
      </c>
      <c r="AH454">
        <v>80</v>
      </c>
      <c r="AM454" t="str">
        <f>SUBSTITUTE(Tabla_lineas[[#This Row],[Codigo Liname]]," ","")</f>
        <v>J0142</v>
      </c>
    </row>
    <row r="455" spans="1:39" customFormat="1" x14ac:dyDescent="0.25">
      <c r="A455" s="2">
        <v>48</v>
      </c>
      <c r="B455" t="s">
        <v>593</v>
      </c>
      <c r="C455">
        <f t="shared" si="7"/>
        <v>1626504</v>
      </c>
      <c r="D455">
        <v>1550</v>
      </c>
      <c r="E455" t="s">
        <v>551</v>
      </c>
      <c r="F455">
        <v>1.23</v>
      </c>
      <c r="G455">
        <v>0.62</v>
      </c>
      <c r="H455" t="s">
        <v>552</v>
      </c>
      <c r="I455" s="2">
        <v>0.62</v>
      </c>
      <c r="J455" t="s">
        <v>553</v>
      </c>
      <c r="K455" t="s">
        <v>554</v>
      </c>
      <c r="L455" s="3" t="str">
        <f>+INDEX([1]!TABLA_MAESTRO_DE_ARTICULO[SubGroupName],MATCH(Tabla_lineas[[#This Row],[CODIGO SAP]],[1]!TABLA_MAESTRO_DE_ARTICULO[ItemCode],0))</f>
        <v>COMPRIMIDO</v>
      </c>
      <c r="M455" t="s">
        <v>555</v>
      </c>
      <c r="N455">
        <v>24</v>
      </c>
      <c r="O455" t="s">
        <v>45</v>
      </c>
      <c r="P455">
        <v>56200</v>
      </c>
      <c r="Q455">
        <v>169200</v>
      </c>
      <c r="R455">
        <v>225400</v>
      </c>
      <c r="S455" s="2">
        <v>2500</v>
      </c>
      <c r="T455">
        <v>1525</v>
      </c>
      <c r="U455">
        <v>0.62</v>
      </c>
      <c r="V455">
        <v>0.61</v>
      </c>
      <c r="W455">
        <v>0.12</v>
      </c>
      <c r="Z455" s="4" t="s">
        <v>53</v>
      </c>
      <c r="AA455" t="s">
        <v>126</v>
      </c>
      <c r="AB455">
        <v>46132</v>
      </c>
      <c r="AG455">
        <v>0</v>
      </c>
      <c r="AH455">
        <v>2500</v>
      </c>
      <c r="AM455" t="str">
        <f>SUBSTITUTE(Tabla_lineas[[#This Row],[Codigo Liname]]," ","")</f>
        <v>C0304</v>
      </c>
    </row>
    <row r="456" spans="1:39" customFormat="1" x14ac:dyDescent="0.25">
      <c r="A456" s="2">
        <v>48</v>
      </c>
      <c r="B456" t="s">
        <v>593</v>
      </c>
      <c r="C456">
        <f t="shared" si="7"/>
        <v>1626504</v>
      </c>
      <c r="D456">
        <v>1680</v>
      </c>
      <c r="E456" t="s">
        <v>287</v>
      </c>
      <c r="F456">
        <v>0.48</v>
      </c>
      <c r="G456">
        <v>0.48</v>
      </c>
      <c r="H456" t="s">
        <v>288</v>
      </c>
      <c r="I456" s="2">
        <v>0.48</v>
      </c>
      <c r="J456" t="s">
        <v>289</v>
      </c>
      <c r="K456" t="s">
        <v>290</v>
      </c>
      <c r="L456" s="3" t="str">
        <f>+INDEX([1]!TABLA_MAESTRO_DE_ARTICULO[SubGroupName],MATCH(Tabla_lineas[[#This Row],[CODIGO SAP]],[1]!TABLA_MAESTRO_DE_ARTICULO[ItemCode],0))</f>
        <v>COMPRIMIDO</v>
      </c>
      <c r="M456" t="s">
        <v>291</v>
      </c>
      <c r="N456">
        <v>26</v>
      </c>
      <c r="O456" t="s">
        <v>45</v>
      </c>
      <c r="S456" s="2">
        <v>3500</v>
      </c>
      <c r="T456">
        <v>1645</v>
      </c>
      <c r="U456">
        <v>0.48</v>
      </c>
      <c r="V456">
        <v>0.47</v>
      </c>
      <c r="W456">
        <v>0.12</v>
      </c>
      <c r="Z456" s="4" t="s">
        <v>46</v>
      </c>
      <c r="AA456" t="s">
        <v>153</v>
      </c>
      <c r="AB456">
        <v>46132</v>
      </c>
      <c r="AG456">
        <v>0</v>
      </c>
      <c r="AH456">
        <v>3500</v>
      </c>
      <c r="AM456" t="str">
        <f>SUBSTITUTE(Tabla_lineas[[#This Row],[Codigo Liname]]," ","")</f>
        <v>A1001</v>
      </c>
    </row>
    <row r="457" spans="1:39" customFormat="1" x14ac:dyDescent="0.25">
      <c r="A457" s="2">
        <v>48</v>
      </c>
      <c r="B457" t="s">
        <v>593</v>
      </c>
      <c r="C457">
        <f t="shared" si="7"/>
        <v>1626504</v>
      </c>
      <c r="D457">
        <v>3206.3999999999996</v>
      </c>
      <c r="E457" t="s">
        <v>556</v>
      </c>
      <c r="F457">
        <v>47.41</v>
      </c>
      <c r="G457">
        <v>40</v>
      </c>
      <c r="H457" t="s">
        <v>557</v>
      </c>
      <c r="I457" s="2">
        <v>40.08</v>
      </c>
      <c r="J457" t="s">
        <v>558</v>
      </c>
      <c r="K457" t="s">
        <v>559</v>
      </c>
      <c r="L457" s="3" t="str">
        <f>+INDEX([1]!TABLA_MAESTRO_DE_ARTICULO[SubGroupName],MATCH(Tabla_lineas[[#This Row],[CODIGO SAP]],[1]!TABLA_MAESTRO_DE_ARTICULO[ItemCode],0))</f>
        <v>SUSPENSION</v>
      </c>
      <c r="M457" t="s">
        <v>560</v>
      </c>
      <c r="N457">
        <v>30</v>
      </c>
      <c r="O457" t="s">
        <v>65</v>
      </c>
      <c r="S457" s="2">
        <v>80</v>
      </c>
      <c r="T457">
        <v>3199.2000000000003</v>
      </c>
      <c r="U457">
        <v>40.08</v>
      </c>
      <c r="V457">
        <v>39.99</v>
      </c>
      <c r="W457">
        <v>10</v>
      </c>
      <c r="Z457" s="4" t="s">
        <v>46</v>
      </c>
      <c r="AA457" t="s">
        <v>153</v>
      </c>
      <c r="AB457">
        <v>46132</v>
      </c>
      <c r="AG457">
        <v>0</v>
      </c>
      <c r="AH457">
        <v>80</v>
      </c>
      <c r="AM457" t="str">
        <f>SUBSTITUTE(Tabla_lineas[[#This Row],[Codigo Liname]]," ","")</f>
        <v>P0106</v>
      </c>
    </row>
    <row r="458" spans="1:39" customFormat="1" x14ac:dyDescent="0.25">
      <c r="A458" s="2">
        <v>48</v>
      </c>
      <c r="B458" t="s">
        <v>593</v>
      </c>
      <c r="C458">
        <f t="shared" si="7"/>
        <v>1626504</v>
      </c>
      <c r="D458">
        <v>6640</v>
      </c>
      <c r="E458" t="s">
        <v>333</v>
      </c>
      <c r="F458">
        <v>0.8</v>
      </c>
      <c r="G458">
        <v>0.8</v>
      </c>
      <c r="H458" t="s">
        <v>334</v>
      </c>
      <c r="I458" s="2">
        <v>0.83</v>
      </c>
      <c r="J458" t="s">
        <v>335</v>
      </c>
      <c r="K458" t="s">
        <v>336</v>
      </c>
      <c r="L458" s="3" t="str">
        <f>+INDEX([1]!TABLA_MAESTRO_DE_ARTICULO[SubGroupName],MATCH(Tabla_lineas[[#This Row],[CODIGO SAP]],[1]!TABLA_MAESTRO_DE_ARTICULO[ItemCode],0))</f>
        <v>COMPRIMIDO</v>
      </c>
      <c r="M458" t="s">
        <v>337</v>
      </c>
      <c r="N458">
        <v>32</v>
      </c>
      <c r="O458" t="s">
        <v>45</v>
      </c>
      <c r="S458" s="2">
        <v>8000</v>
      </c>
      <c r="T458">
        <v>6320</v>
      </c>
      <c r="U458">
        <v>0.83</v>
      </c>
      <c r="V458">
        <v>0.79</v>
      </c>
      <c r="W458">
        <v>0.12</v>
      </c>
      <c r="Z458" s="4" t="s">
        <v>46</v>
      </c>
      <c r="AA458" t="s">
        <v>126</v>
      </c>
      <c r="AB458">
        <v>46096</v>
      </c>
      <c r="AG458">
        <v>0</v>
      </c>
      <c r="AH458">
        <v>8000</v>
      </c>
      <c r="AM458" t="str">
        <f>SUBSTITUTE(Tabla_lineas[[#This Row],[Codigo Liname]]," ","")</f>
        <v>A1109</v>
      </c>
    </row>
    <row r="459" spans="1:39" customFormat="1" x14ac:dyDescent="0.25">
      <c r="A459" s="2">
        <v>48</v>
      </c>
      <c r="B459" t="s">
        <v>593</v>
      </c>
      <c r="C459">
        <f t="shared" si="7"/>
        <v>1626504</v>
      </c>
      <c r="D459">
        <v>9670</v>
      </c>
      <c r="E459" t="s">
        <v>363</v>
      </c>
      <c r="F459">
        <v>22.68</v>
      </c>
      <c r="G459">
        <v>19.34</v>
      </c>
      <c r="H459" t="s">
        <v>364</v>
      </c>
      <c r="I459" s="2">
        <v>19.34</v>
      </c>
      <c r="J459" t="s">
        <v>365</v>
      </c>
      <c r="K459" t="s">
        <v>366</v>
      </c>
      <c r="L459" s="3" t="str">
        <f>+INDEX([1]!TABLA_MAESTRO_DE_ARTICULO[SubGroupName],MATCH(Tabla_lineas[[#This Row],[CODIGO SAP]],[1]!TABLA_MAESTRO_DE_ARTICULO[ItemCode],0))</f>
        <v>POLVO PARA INYECTABLE</v>
      </c>
      <c r="M459" t="s">
        <v>367</v>
      </c>
      <c r="N459">
        <v>7</v>
      </c>
      <c r="O459" t="s">
        <v>52</v>
      </c>
      <c r="S459" s="2">
        <v>500</v>
      </c>
      <c r="T459">
        <v>9665</v>
      </c>
      <c r="U459">
        <v>19.34</v>
      </c>
      <c r="V459">
        <v>19.329999999999998</v>
      </c>
      <c r="W459">
        <v>4.2</v>
      </c>
      <c r="Z459" s="4" t="s">
        <v>46</v>
      </c>
      <c r="AA459" t="s">
        <v>120</v>
      </c>
      <c r="AB459">
        <v>46132</v>
      </c>
      <c r="AG459">
        <v>0</v>
      </c>
      <c r="AH459">
        <v>500</v>
      </c>
      <c r="AM459" t="str">
        <f>SUBSTITUTE(Tabla_lineas[[#This Row],[Codigo Liname]]," ","")</f>
        <v>J0116</v>
      </c>
    </row>
    <row r="460" spans="1:39" customFormat="1" x14ac:dyDescent="0.25">
      <c r="A460" s="2">
        <v>48</v>
      </c>
      <c r="B460" t="s">
        <v>593</v>
      </c>
      <c r="C460">
        <f t="shared" si="7"/>
        <v>1626504</v>
      </c>
      <c r="D460">
        <v>754.5</v>
      </c>
      <c r="E460" t="s">
        <v>368</v>
      </c>
      <c r="F460">
        <v>29.81</v>
      </c>
      <c r="G460">
        <v>15</v>
      </c>
      <c r="H460" t="s">
        <v>369</v>
      </c>
      <c r="I460" s="2">
        <v>15.09</v>
      </c>
      <c r="J460" t="s">
        <v>370</v>
      </c>
      <c r="K460" t="s">
        <v>371</v>
      </c>
      <c r="L460" s="3" t="str">
        <f>+INDEX([1]!TABLA_MAESTRO_DE_ARTICULO[SubGroupName],MATCH(Tabla_lineas[[#This Row],[CODIGO SAP]],[1]!TABLA_MAESTRO_DE_ARTICULO[ItemCode],0))</f>
        <v>SUSPENSION</v>
      </c>
      <c r="M460" t="s">
        <v>372</v>
      </c>
      <c r="N460">
        <v>35</v>
      </c>
      <c r="O460" t="s">
        <v>373</v>
      </c>
      <c r="S460" s="2">
        <v>50</v>
      </c>
      <c r="T460">
        <v>749.5</v>
      </c>
      <c r="U460">
        <v>15.09</v>
      </c>
      <c r="V460">
        <v>14.99</v>
      </c>
      <c r="W460">
        <v>12</v>
      </c>
      <c r="Z460" s="4" t="s">
        <v>46</v>
      </c>
      <c r="AA460" t="s">
        <v>153</v>
      </c>
      <c r="AB460">
        <v>46132</v>
      </c>
      <c r="AG460">
        <v>0</v>
      </c>
      <c r="AH460">
        <v>50</v>
      </c>
      <c r="AM460" t="str">
        <f>SUBSTITUTE(Tabla_lineas[[#This Row],[Codigo Liname]]," ","")</f>
        <v>P0208</v>
      </c>
    </row>
    <row r="461" spans="1:39" customFormat="1" x14ac:dyDescent="0.25">
      <c r="A461" s="2">
        <v>48</v>
      </c>
      <c r="B461" t="s">
        <v>593</v>
      </c>
      <c r="C461">
        <f t="shared" si="7"/>
        <v>1626504</v>
      </c>
      <c r="D461">
        <v>8550</v>
      </c>
      <c r="E461" t="s">
        <v>379</v>
      </c>
      <c r="F461">
        <v>0.6</v>
      </c>
      <c r="G461">
        <v>0.45</v>
      </c>
      <c r="H461" t="s">
        <v>380</v>
      </c>
      <c r="I461" s="2">
        <v>0.45</v>
      </c>
      <c r="J461" t="s">
        <v>381</v>
      </c>
      <c r="K461" t="s">
        <v>382</v>
      </c>
      <c r="L461" s="3" t="str">
        <f>+INDEX([1]!TABLA_MAESTRO_DE_ARTICULO[SubGroupName],MATCH(Tabla_lineas[[#This Row],[CODIGO SAP]],[1]!TABLA_MAESTRO_DE_ARTICULO[ItemCode],0))</f>
        <v>COMPRIMIDO</v>
      </c>
      <c r="M461" t="s">
        <v>383</v>
      </c>
      <c r="N461">
        <v>42</v>
      </c>
      <c r="O461" t="s">
        <v>45</v>
      </c>
      <c r="S461" s="2">
        <v>19000</v>
      </c>
      <c r="T461">
        <v>8360</v>
      </c>
      <c r="U461">
        <v>0.45</v>
      </c>
      <c r="V461">
        <v>0.44</v>
      </c>
      <c r="W461">
        <v>0.12</v>
      </c>
      <c r="Z461" s="4" t="s">
        <v>53</v>
      </c>
      <c r="AA461" t="s">
        <v>120</v>
      </c>
      <c r="AB461">
        <v>46132</v>
      </c>
      <c r="AG461">
        <v>0</v>
      </c>
      <c r="AH461">
        <v>19000</v>
      </c>
      <c r="AM461" t="str">
        <f>SUBSTITUTE(Tabla_lineas[[#This Row],[Codigo Liname]]," ","")</f>
        <v>B0308</v>
      </c>
    </row>
    <row r="462" spans="1:39" customFormat="1" x14ac:dyDescent="0.25">
      <c r="A462" s="2">
        <v>48</v>
      </c>
      <c r="B462" t="s">
        <v>593</v>
      </c>
      <c r="C462">
        <f t="shared" si="7"/>
        <v>1626504</v>
      </c>
      <c r="D462">
        <v>1040</v>
      </c>
      <c r="E462" t="s">
        <v>390</v>
      </c>
      <c r="F462">
        <v>0.92</v>
      </c>
      <c r="G462">
        <v>0.65</v>
      </c>
      <c r="H462" t="s">
        <v>391</v>
      </c>
      <c r="I462" s="2">
        <v>0.65</v>
      </c>
      <c r="J462" t="s">
        <v>392</v>
      </c>
      <c r="K462" t="s">
        <v>393</v>
      </c>
      <c r="L462" s="3" t="str">
        <f>+INDEX([1]!TABLA_MAESTRO_DE_ARTICULO[SubGroupName],MATCH(Tabla_lineas[[#This Row],[CODIGO SAP]],[1]!TABLA_MAESTRO_DE_ARTICULO[ItemCode],0))</f>
        <v>COMPRIMIDO</v>
      </c>
      <c r="M462" t="s">
        <v>394</v>
      </c>
      <c r="N462">
        <v>44</v>
      </c>
      <c r="O462" t="s">
        <v>45</v>
      </c>
      <c r="S462" s="2">
        <v>1600</v>
      </c>
      <c r="T462">
        <v>1024</v>
      </c>
      <c r="U462">
        <v>0.65</v>
      </c>
      <c r="V462">
        <v>0.64</v>
      </c>
      <c r="W462">
        <v>0.15</v>
      </c>
      <c r="Z462" s="4" t="s">
        <v>46</v>
      </c>
      <c r="AA462" t="s">
        <v>153</v>
      </c>
      <c r="AB462">
        <v>46132</v>
      </c>
      <c r="AG462">
        <v>0</v>
      </c>
      <c r="AH462">
        <v>1600</v>
      </c>
      <c r="AM462" t="str">
        <f>SUBSTITUTE(Tabla_lineas[[#This Row],[Codigo Liname]]," ","")</f>
        <v>A1206</v>
      </c>
    </row>
    <row r="463" spans="1:39" customFormat="1" x14ac:dyDescent="0.25">
      <c r="A463" s="2">
        <v>49</v>
      </c>
      <c r="B463" t="s">
        <v>599</v>
      </c>
      <c r="C463">
        <f t="shared" si="7"/>
        <v>1626206</v>
      </c>
      <c r="D463">
        <v>10000</v>
      </c>
      <c r="E463" t="s">
        <v>519</v>
      </c>
      <c r="F463">
        <v>3.25</v>
      </c>
      <c r="G463">
        <v>3.25</v>
      </c>
      <c r="H463" t="s">
        <v>520</v>
      </c>
      <c r="I463" s="2">
        <v>5.03</v>
      </c>
      <c r="J463" t="s">
        <v>521</v>
      </c>
      <c r="K463" t="s">
        <v>522</v>
      </c>
      <c r="L463" s="3" t="str">
        <f>+INDEX([1]!TABLA_MAESTRO_DE_ARTICULO[SubGroupName],MATCH(Tabla_lineas[[#This Row],[CODIGO SAP]],[1]!TABLA_MAESTRO_DE_ARTICULO[ItemCode],0))</f>
        <v>COMPRIMIDO</v>
      </c>
      <c r="M463" t="s">
        <v>523</v>
      </c>
      <c r="N463">
        <v>9</v>
      </c>
      <c r="O463" t="s">
        <v>45</v>
      </c>
      <c r="P463">
        <v>25400</v>
      </c>
      <c r="Q463">
        <v>120000</v>
      </c>
      <c r="R463">
        <v>145400</v>
      </c>
      <c r="S463" s="2">
        <v>5000</v>
      </c>
      <c r="T463">
        <v>9950</v>
      </c>
      <c r="U463">
        <v>2</v>
      </c>
      <c r="V463">
        <v>1.99</v>
      </c>
      <c r="W463">
        <v>0.8</v>
      </c>
      <c r="Z463" s="4" t="s">
        <v>46</v>
      </c>
      <c r="AA463" t="s">
        <v>120</v>
      </c>
      <c r="AB463">
        <v>46132</v>
      </c>
      <c r="AG463">
        <v>0</v>
      </c>
      <c r="AH463">
        <v>5000</v>
      </c>
      <c r="AM463" t="str">
        <f>SUBSTITUTE(Tabla_lineas[[#This Row],[Codigo Liname]]," ","")</f>
        <v>C0102</v>
      </c>
    </row>
    <row r="464" spans="1:39" customFormat="1" x14ac:dyDescent="0.25">
      <c r="A464" s="2">
        <v>49</v>
      </c>
      <c r="B464" t="s">
        <v>599</v>
      </c>
      <c r="C464">
        <f t="shared" si="7"/>
        <v>1626206</v>
      </c>
      <c r="D464">
        <v>15000</v>
      </c>
      <c r="E464" t="s">
        <v>40</v>
      </c>
      <c r="F464">
        <v>1.54</v>
      </c>
      <c r="G464">
        <v>1.54</v>
      </c>
      <c r="H464" t="s">
        <v>41</v>
      </c>
      <c r="I464" s="2">
        <v>2.13</v>
      </c>
      <c r="J464" t="s">
        <v>42</v>
      </c>
      <c r="K464" t="s">
        <v>43</v>
      </c>
      <c r="L464" s="3" t="str">
        <f>+INDEX([1]!TABLA_MAESTRO_DE_ARTICULO[SubGroupName],MATCH(Tabla_lineas[[#This Row],[CODIGO SAP]],[1]!TABLA_MAESTRO_DE_ARTICULO[ItemCode],0))</f>
        <v>COMPRIMIDO</v>
      </c>
      <c r="M464" t="s">
        <v>44</v>
      </c>
      <c r="N464">
        <v>11</v>
      </c>
      <c r="O464" t="s">
        <v>45</v>
      </c>
      <c r="P464">
        <v>381190</v>
      </c>
      <c r="Q464">
        <v>790200</v>
      </c>
      <c r="R464">
        <v>1171390</v>
      </c>
      <c r="S464" s="2">
        <v>10000</v>
      </c>
      <c r="T464">
        <v>14900</v>
      </c>
      <c r="U464">
        <v>1.5</v>
      </c>
      <c r="V464">
        <v>1.49</v>
      </c>
      <c r="W464">
        <v>0.15</v>
      </c>
      <c r="Z464" s="4" t="s">
        <v>46</v>
      </c>
      <c r="AA464" t="s">
        <v>126</v>
      </c>
      <c r="AB464">
        <v>46132</v>
      </c>
      <c r="AG464">
        <v>0</v>
      </c>
      <c r="AH464">
        <v>10000</v>
      </c>
      <c r="AM464" t="str">
        <f>SUBSTITUTE(Tabla_lineas[[#This Row],[Codigo Liname]]," ","")</f>
        <v>C0807</v>
      </c>
    </row>
    <row r="465" spans="1:39" customFormat="1" x14ac:dyDescent="0.25">
      <c r="A465" s="2">
        <v>49</v>
      </c>
      <c r="B465" t="s">
        <v>599</v>
      </c>
      <c r="C465">
        <f t="shared" si="7"/>
        <v>1626206</v>
      </c>
      <c r="D465">
        <v>890</v>
      </c>
      <c r="E465" t="s">
        <v>600</v>
      </c>
      <c r="F465">
        <v>1.43</v>
      </c>
      <c r="G465">
        <v>0.89</v>
      </c>
      <c r="H465" t="s">
        <v>601</v>
      </c>
      <c r="I465" s="2">
        <v>0.89</v>
      </c>
      <c r="J465" t="s">
        <v>602</v>
      </c>
      <c r="K465" t="s">
        <v>603</v>
      </c>
      <c r="L465" s="3" t="str">
        <f>+INDEX([1]!TABLA_MAESTRO_DE_ARTICULO[SubGroupName],MATCH(Tabla_lineas[[#This Row],[CODIGO SAP]],[1]!TABLA_MAESTRO_DE_ARTICULO[ItemCode],0))</f>
        <v>COMPRIMIDO</v>
      </c>
      <c r="M465" t="s">
        <v>604</v>
      </c>
      <c r="N465">
        <v>15</v>
      </c>
      <c r="O465" t="s">
        <v>45</v>
      </c>
      <c r="S465" s="2">
        <v>1000</v>
      </c>
      <c r="T465">
        <v>880</v>
      </c>
      <c r="U465">
        <v>0.89</v>
      </c>
      <c r="V465">
        <v>0.88</v>
      </c>
      <c r="W465">
        <v>0.2</v>
      </c>
      <c r="Z465" s="4" t="s">
        <v>46</v>
      </c>
      <c r="AA465" t="s">
        <v>126</v>
      </c>
      <c r="AB465">
        <v>46132</v>
      </c>
      <c r="AG465">
        <v>0</v>
      </c>
      <c r="AH465">
        <v>1000</v>
      </c>
      <c r="AM465" t="str">
        <f>SUBSTITUTE(Tabla_lineas[[#This Row],[Codigo Liname]]," ","")</f>
        <v>C0701</v>
      </c>
    </row>
    <row r="466" spans="1:39" customFormat="1" x14ac:dyDescent="0.25">
      <c r="A466" s="2">
        <v>49</v>
      </c>
      <c r="B466" t="s">
        <v>599</v>
      </c>
      <c r="C466">
        <f t="shared" si="7"/>
        <v>1626206</v>
      </c>
      <c r="D466">
        <v>5250</v>
      </c>
      <c r="E466" t="s">
        <v>524</v>
      </c>
      <c r="F466">
        <v>26.03</v>
      </c>
      <c r="G466">
        <v>26</v>
      </c>
      <c r="H466" t="s">
        <v>525</v>
      </c>
      <c r="I466" s="2">
        <v>41.49</v>
      </c>
      <c r="J466" t="s">
        <v>526</v>
      </c>
      <c r="K466" t="s">
        <v>527</v>
      </c>
      <c r="L466" s="3" t="str">
        <f>+INDEX([1]!TABLA_MAESTRO_DE_ARTICULO[SubGroupName],MATCH(Tabla_lineas[[#This Row],[CODIGO SAP]],[1]!TABLA_MAESTRO_DE_ARTICULO[ItemCode],0))</f>
        <v>POLVO PARA INYECTABLE</v>
      </c>
      <c r="M466" t="s">
        <v>528</v>
      </c>
      <c r="N466">
        <v>22</v>
      </c>
      <c r="O466" t="s">
        <v>187</v>
      </c>
      <c r="S466" s="2">
        <v>150</v>
      </c>
      <c r="T466">
        <v>3898.4999999999991</v>
      </c>
      <c r="U466">
        <v>35</v>
      </c>
      <c r="V466">
        <v>25.99</v>
      </c>
      <c r="W466">
        <v>4.5</v>
      </c>
      <c r="Z466" s="4" t="s">
        <v>46</v>
      </c>
      <c r="AA466" t="s">
        <v>120</v>
      </c>
      <c r="AB466">
        <v>46132</v>
      </c>
      <c r="AG466">
        <v>0</v>
      </c>
      <c r="AH466">
        <v>150</v>
      </c>
      <c r="AM466" t="str">
        <f>SUBSTITUTE(Tabla_lineas[[#This Row],[Codigo Liname]]," ","")</f>
        <v>J0121</v>
      </c>
    </row>
    <row r="467" spans="1:39" customFormat="1" x14ac:dyDescent="0.25">
      <c r="A467" s="2">
        <v>49</v>
      </c>
      <c r="B467" t="s">
        <v>599</v>
      </c>
      <c r="C467">
        <f t="shared" si="7"/>
        <v>1626206</v>
      </c>
      <c r="D467">
        <v>16200</v>
      </c>
      <c r="E467" t="s">
        <v>193</v>
      </c>
      <c r="F467">
        <v>14.39</v>
      </c>
      <c r="G467">
        <v>10.38</v>
      </c>
      <c r="H467" t="s">
        <v>194</v>
      </c>
      <c r="I467" s="2">
        <v>10.38</v>
      </c>
      <c r="J467" t="s">
        <v>195</v>
      </c>
      <c r="K467" t="s">
        <v>196</v>
      </c>
      <c r="L467" s="3" t="str">
        <f>+INDEX([1]!TABLA_MAESTRO_DE_ARTICULO[SubGroupName],MATCH(Tabla_lineas[[#This Row],[CODIGO SAP]],[1]!TABLA_MAESTRO_DE_ARTICULO[ItemCode],0))</f>
        <v>POLVO PARA INYECTABLE</v>
      </c>
      <c r="M467" t="s">
        <v>197</v>
      </c>
      <c r="N467">
        <v>23</v>
      </c>
      <c r="O467" t="s">
        <v>52</v>
      </c>
      <c r="S467" s="2">
        <v>1800</v>
      </c>
      <c r="T467">
        <v>16182</v>
      </c>
      <c r="U467">
        <v>9</v>
      </c>
      <c r="V467">
        <v>8.99</v>
      </c>
      <c r="W467">
        <v>3.8</v>
      </c>
      <c r="Z467" s="4" t="s">
        <v>46</v>
      </c>
      <c r="AA467" t="s">
        <v>120</v>
      </c>
      <c r="AB467">
        <v>46096</v>
      </c>
      <c r="AG467">
        <v>0</v>
      </c>
      <c r="AH467">
        <v>1800</v>
      </c>
      <c r="AM467" t="str">
        <f>SUBSTITUTE(Tabla_lineas[[#This Row],[Codigo Liname]]," ","")</f>
        <v>J0122</v>
      </c>
    </row>
    <row r="468" spans="1:39" customFormat="1" x14ac:dyDescent="0.25">
      <c r="A468" s="2">
        <v>49</v>
      </c>
      <c r="B468" t="s">
        <v>599</v>
      </c>
      <c r="C468">
        <f t="shared" si="7"/>
        <v>1626206</v>
      </c>
      <c r="D468">
        <v>7000</v>
      </c>
      <c r="E468" t="s">
        <v>47</v>
      </c>
      <c r="F468">
        <v>14.47</v>
      </c>
      <c r="G468">
        <v>14.47</v>
      </c>
      <c r="H468" t="s">
        <v>48</v>
      </c>
      <c r="I468" s="2">
        <v>26.67</v>
      </c>
      <c r="J468" t="s">
        <v>49</v>
      </c>
      <c r="K468" t="s">
        <v>50</v>
      </c>
      <c r="L468" s="3" t="str">
        <f>+INDEX([1]!TABLA_MAESTRO_DE_ARTICULO[SubGroupName],MATCH(Tabla_lineas[[#This Row],[CODIGO SAP]],[1]!TABLA_MAESTRO_DE_ARTICULO[ItemCode],0))</f>
        <v>POLVO PARA INYECTABLE</v>
      </c>
      <c r="M468" t="s">
        <v>51</v>
      </c>
      <c r="N468">
        <v>24</v>
      </c>
      <c r="O468" t="s">
        <v>52</v>
      </c>
      <c r="P468">
        <v>17583</v>
      </c>
      <c r="Q468">
        <v>72000</v>
      </c>
      <c r="R468">
        <v>89583</v>
      </c>
      <c r="S468" s="2">
        <v>500</v>
      </c>
      <c r="T468">
        <v>6995</v>
      </c>
      <c r="U468">
        <v>14</v>
      </c>
      <c r="V468">
        <v>13.99</v>
      </c>
      <c r="W468">
        <v>3.8</v>
      </c>
      <c r="Z468" s="4" t="s">
        <v>46</v>
      </c>
      <c r="AA468" t="s">
        <v>126</v>
      </c>
      <c r="AB468">
        <v>46096</v>
      </c>
      <c r="AG468">
        <v>0</v>
      </c>
      <c r="AH468">
        <v>500</v>
      </c>
      <c r="AM468" t="str">
        <f>SUBSTITUTE(Tabla_lineas[[#This Row],[Codigo Liname]]," ","")</f>
        <v>J0126</v>
      </c>
    </row>
    <row r="469" spans="1:39" customFormat="1" x14ac:dyDescent="0.25">
      <c r="A469" s="2">
        <v>49</v>
      </c>
      <c r="B469" t="s">
        <v>599</v>
      </c>
      <c r="C469">
        <f t="shared" si="7"/>
        <v>1626206</v>
      </c>
      <c r="D469">
        <v>1200</v>
      </c>
      <c r="E469" t="s">
        <v>198</v>
      </c>
      <c r="F469">
        <v>1.02</v>
      </c>
      <c r="G469">
        <v>1</v>
      </c>
      <c r="H469" t="s">
        <v>199</v>
      </c>
      <c r="I469" s="2">
        <v>1.78</v>
      </c>
      <c r="J469" t="s">
        <v>200</v>
      </c>
      <c r="K469" t="s">
        <v>201</v>
      </c>
      <c r="L469" s="3" t="str">
        <f>+INDEX([1]!TABLA_MAESTRO_DE_ARTICULO[SubGroupName],MATCH(Tabla_lineas[[#This Row],[CODIGO SAP]],[1]!TABLA_MAESTRO_DE_ARTICULO[ItemCode],0))</f>
        <v>COMPRIMIDO</v>
      </c>
      <c r="M469" t="s">
        <v>202</v>
      </c>
      <c r="N469">
        <v>25</v>
      </c>
      <c r="O469" t="s">
        <v>45</v>
      </c>
      <c r="S469" s="2">
        <v>800</v>
      </c>
      <c r="T469">
        <v>792</v>
      </c>
      <c r="U469">
        <v>1.5</v>
      </c>
      <c r="V469">
        <v>0.99</v>
      </c>
      <c r="W469">
        <v>0.15</v>
      </c>
      <c r="Z469" s="4" t="s">
        <v>53</v>
      </c>
      <c r="AG469">
        <v>0</v>
      </c>
      <c r="AH469">
        <v>800</v>
      </c>
      <c r="AM469" t="str">
        <f>SUBSTITUTE(Tabla_lineas[[#This Row],[Codigo Liname]]," ","")</f>
        <v>R0607</v>
      </c>
    </row>
    <row r="470" spans="1:39" customFormat="1" x14ac:dyDescent="0.25">
      <c r="A470" s="2">
        <v>49</v>
      </c>
      <c r="B470" t="s">
        <v>599</v>
      </c>
      <c r="C470">
        <f t="shared" si="7"/>
        <v>1626206</v>
      </c>
      <c r="D470">
        <v>350</v>
      </c>
      <c r="E470" t="s">
        <v>594</v>
      </c>
      <c r="F470">
        <v>24.3</v>
      </c>
      <c r="G470">
        <v>24.3</v>
      </c>
      <c r="H470" t="s">
        <v>595</v>
      </c>
      <c r="I470" s="2">
        <v>43.37</v>
      </c>
      <c r="J470" t="s">
        <v>596</v>
      </c>
      <c r="K470" t="s">
        <v>597</v>
      </c>
      <c r="L470" s="3" t="str">
        <f>+INDEX([1]!TABLA_MAESTRO_DE_ARTICULO[SubGroupName],MATCH(Tabla_lineas[[#This Row],[CODIGO SAP]],[1]!TABLA_MAESTRO_DE_ARTICULO[ItemCode],0))</f>
        <v>JARABE</v>
      </c>
      <c r="M470" t="s">
        <v>598</v>
      </c>
      <c r="N470">
        <v>26</v>
      </c>
      <c r="O470" t="s">
        <v>65</v>
      </c>
      <c r="S470" s="2">
        <v>10</v>
      </c>
      <c r="T470">
        <v>242.9</v>
      </c>
      <c r="U470">
        <v>35</v>
      </c>
      <c r="V470">
        <v>24.29</v>
      </c>
      <c r="W470">
        <v>8</v>
      </c>
      <c r="Z470" s="4" t="s">
        <v>46</v>
      </c>
      <c r="AA470" t="s">
        <v>153</v>
      </c>
      <c r="AB470">
        <v>46096</v>
      </c>
      <c r="AG470">
        <v>0</v>
      </c>
      <c r="AH470">
        <v>10</v>
      </c>
      <c r="AM470" t="str">
        <f>SUBSTITUTE(Tabla_lineas[[#This Row],[Codigo Liname]]," ","")</f>
        <v>R0608</v>
      </c>
    </row>
    <row r="471" spans="1:39" customFormat="1" x14ac:dyDescent="0.25">
      <c r="A471" s="2">
        <v>49</v>
      </c>
      <c r="B471" t="s">
        <v>599</v>
      </c>
      <c r="C471">
        <f t="shared" si="7"/>
        <v>1626206</v>
      </c>
      <c r="D471">
        <v>672</v>
      </c>
      <c r="E471" t="s">
        <v>54</v>
      </c>
      <c r="F471">
        <v>87.59</v>
      </c>
      <c r="G471">
        <v>16.8</v>
      </c>
      <c r="H471" t="s">
        <v>55</v>
      </c>
      <c r="I471" s="2">
        <v>16.8</v>
      </c>
      <c r="J471" t="s">
        <v>56</v>
      </c>
      <c r="K471" t="s">
        <v>57</v>
      </c>
      <c r="L471" s="3" t="str">
        <f>+INDEX([1]!TABLA_MAESTRO_DE_ARTICULO[SubGroupName],MATCH(Tabla_lineas[[#This Row],[CODIGO SAP]],[1]!TABLA_MAESTRO_DE_ARTICULO[ItemCode],0))</f>
        <v>CREMA VAGINAL</v>
      </c>
      <c r="M471" t="s">
        <v>58</v>
      </c>
      <c r="N471">
        <v>104</v>
      </c>
      <c r="O471" t="s">
        <v>59</v>
      </c>
      <c r="S471" s="2">
        <v>40</v>
      </c>
      <c r="T471">
        <v>671.59999999999991</v>
      </c>
      <c r="U471">
        <v>16.8</v>
      </c>
      <c r="V471">
        <v>16.79</v>
      </c>
      <c r="W471">
        <v>8</v>
      </c>
      <c r="Z471" s="4" t="s">
        <v>46</v>
      </c>
      <c r="AA471" t="s">
        <v>153</v>
      </c>
      <c r="AB471">
        <v>46096</v>
      </c>
      <c r="AG471">
        <v>0</v>
      </c>
      <c r="AH471">
        <v>40</v>
      </c>
      <c r="AM471" t="str">
        <f>SUBSTITUTE(Tabla_lineas[[#This Row],[Codigo Liname]]," ","")</f>
        <v>G0103</v>
      </c>
    </row>
    <row r="472" spans="1:39" customFormat="1" x14ac:dyDescent="0.25">
      <c r="A472" s="2">
        <v>49</v>
      </c>
      <c r="B472" t="s">
        <v>599</v>
      </c>
      <c r="C472">
        <f t="shared" si="7"/>
        <v>1626206</v>
      </c>
      <c r="D472">
        <v>1350</v>
      </c>
      <c r="E472" t="s">
        <v>534</v>
      </c>
      <c r="F472">
        <v>47.52</v>
      </c>
      <c r="G472">
        <v>47.5</v>
      </c>
      <c r="H472" t="s">
        <v>535</v>
      </c>
      <c r="I472" s="2">
        <v>51.59</v>
      </c>
      <c r="J472" t="s">
        <v>536</v>
      </c>
      <c r="K472" t="s">
        <v>537</v>
      </c>
      <c r="L472" s="3" t="str">
        <f>+INDEX([1]!TABLA_MAESTRO_DE_ARTICULO[SubGroupName],MATCH(Tabla_lineas[[#This Row],[CODIGO SAP]],[1]!TABLA_MAESTRO_DE_ARTICULO[ItemCode],0))</f>
        <v>JARABE</v>
      </c>
      <c r="M472" t="s">
        <v>538</v>
      </c>
      <c r="N472">
        <v>105</v>
      </c>
      <c r="O472" t="s">
        <v>65</v>
      </c>
      <c r="S472" s="2">
        <v>30</v>
      </c>
      <c r="T472">
        <v>1349.7</v>
      </c>
      <c r="U472">
        <v>45</v>
      </c>
      <c r="V472">
        <v>44.99</v>
      </c>
      <c r="W472">
        <v>10</v>
      </c>
      <c r="Z472" s="4" t="s">
        <v>46</v>
      </c>
      <c r="AA472" t="s">
        <v>153</v>
      </c>
      <c r="AB472">
        <v>46096</v>
      </c>
      <c r="AG472">
        <v>0</v>
      </c>
      <c r="AH472">
        <v>30</v>
      </c>
      <c r="AM472" t="str">
        <f>SUBSTITUTE(Tabla_lineas[[#This Row],[Codigo Liname]]," ","")</f>
        <v>R0502</v>
      </c>
    </row>
    <row r="473" spans="1:39" customFormat="1" x14ac:dyDescent="0.25">
      <c r="A473" s="2">
        <v>49</v>
      </c>
      <c r="B473" t="s">
        <v>599</v>
      </c>
      <c r="C473">
        <f t="shared" si="7"/>
        <v>1626206</v>
      </c>
      <c r="D473">
        <v>13300</v>
      </c>
      <c r="E473" t="s">
        <v>224</v>
      </c>
      <c r="F473">
        <v>0.95</v>
      </c>
      <c r="G473">
        <v>0.38</v>
      </c>
      <c r="H473" t="s">
        <v>225</v>
      </c>
      <c r="I473" s="2">
        <v>0.38</v>
      </c>
      <c r="J473" t="s">
        <v>226</v>
      </c>
      <c r="K473" t="s">
        <v>227</v>
      </c>
      <c r="L473" s="3" t="str">
        <f>+INDEX([1]!TABLA_MAESTRO_DE_ARTICULO[SubGroupName],MATCH(Tabla_lineas[[#This Row],[CODIGO SAP]],[1]!TABLA_MAESTRO_DE_ARTICULO[ItemCode],0))</f>
        <v>COMPRIMIDO</v>
      </c>
      <c r="M473" t="s">
        <v>228</v>
      </c>
      <c r="N473">
        <v>31</v>
      </c>
      <c r="O473" t="s">
        <v>45</v>
      </c>
      <c r="S473" s="2">
        <v>35000</v>
      </c>
      <c r="T473">
        <v>12950</v>
      </c>
      <c r="U473">
        <v>0.38</v>
      </c>
      <c r="V473">
        <v>0.37</v>
      </c>
      <c r="W473">
        <v>0.12</v>
      </c>
      <c r="Z473" s="4" t="s">
        <v>46</v>
      </c>
      <c r="AA473" t="s">
        <v>126</v>
      </c>
      <c r="AB473">
        <v>46096</v>
      </c>
      <c r="AG473">
        <v>0</v>
      </c>
      <c r="AH473">
        <v>35000</v>
      </c>
      <c r="AM473" t="str">
        <f>SUBSTITUTE(Tabla_lineas[[#This Row],[Codigo Liname]]," ","")</f>
        <v>A1106</v>
      </c>
    </row>
    <row r="474" spans="1:39" customFormat="1" x14ac:dyDescent="0.25">
      <c r="A474" s="2">
        <v>49</v>
      </c>
      <c r="B474" t="s">
        <v>599</v>
      </c>
      <c r="C474">
        <f t="shared" si="7"/>
        <v>1626206</v>
      </c>
      <c r="D474">
        <v>670.8</v>
      </c>
      <c r="E474" t="s">
        <v>261</v>
      </c>
      <c r="F474">
        <v>29.81</v>
      </c>
      <c r="G474">
        <v>16.77</v>
      </c>
      <c r="H474" t="s">
        <v>262</v>
      </c>
      <c r="I474" s="2">
        <v>16.77</v>
      </c>
      <c r="J474" t="s">
        <v>263</v>
      </c>
      <c r="K474" t="s">
        <v>264</v>
      </c>
      <c r="L474" s="3" t="str">
        <f>+INDEX([1]!TABLA_MAESTRO_DE_ARTICULO[SubGroupName],MATCH(Tabla_lineas[[#This Row],[CODIGO SAP]],[1]!TABLA_MAESTRO_DE_ARTICULO[ItemCode],0))</f>
        <v>POLVO PARA SUSPENSION</v>
      </c>
      <c r="M474" t="s">
        <v>265</v>
      </c>
      <c r="N474">
        <v>107</v>
      </c>
      <c r="O474" t="s">
        <v>65</v>
      </c>
      <c r="S474" s="2">
        <v>40</v>
      </c>
      <c r="T474">
        <v>670.40000000000009</v>
      </c>
      <c r="U474">
        <v>16.77</v>
      </c>
      <c r="V474">
        <v>16.760000000000002</v>
      </c>
      <c r="W474">
        <v>10</v>
      </c>
      <c r="Z474" s="4" t="s">
        <v>46</v>
      </c>
      <c r="AA474" t="s">
        <v>153</v>
      </c>
      <c r="AB474">
        <v>46096</v>
      </c>
      <c r="AG474">
        <v>0</v>
      </c>
      <c r="AH474">
        <v>40</v>
      </c>
      <c r="AM474" t="str">
        <f>SUBSTITUTE(Tabla_lineas[[#This Row],[Codigo Liname]]," ","")</f>
        <v>J0142</v>
      </c>
    </row>
    <row r="475" spans="1:39" customFormat="1" x14ac:dyDescent="0.25">
      <c r="A475" s="2">
        <v>49</v>
      </c>
      <c r="B475" t="s">
        <v>599</v>
      </c>
      <c r="C475">
        <f t="shared" si="7"/>
        <v>1626206</v>
      </c>
      <c r="D475">
        <v>450</v>
      </c>
      <c r="E475" t="s">
        <v>605</v>
      </c>
      <c r="F475">
        <v>1.53</v>
      </c>
      <c r="G475">
        <v>0.9</v>
      </c>
      <c r="H475" t="s">
        <v>606</v>
      </c>
      <c r="I475" s="2">
        <v>0.9</v>
      </c>
      <c r="J475" t="s">
        <v>607</v>
      </c>
      <c r="K475" t="s">
        <v>608</v>
      </c>
      <c r="L475" s="3" t="str">
        <f>+INDEX([1]!TABLA_MAESTRO_DE_ARTICULO[SubGroupName],MATCH(Tabla_lineas[[#This Row],[CODIGO SAP]],[1]!TABLA_MAESTRO_DE_ARTICULO[ItemCode],0))</f>
        <v>COMPRIMIDO</v>
      </c>
      <c r="M475" t="s">
        <v>609</v>
      </c>
      <c r="N475">
        <v>38</v>
      </c>
      <c r="O475" t="s">
        <v>45</v>
      </c>
      <c r="S475" s="2">
        <v>500</v>
      </c>
      <c r="T475">
        <v>445</v>
      </c>
      <c r="U475">
        <v>0.9</v>
      </c>
      <c r="V475">
        <v>0.89</v>
      </c>
      <c r="W475">
        <v>0.2</v>
      </c>
      <c r="Z475" s="4" t="s">
        <v>46</v>
      </c>
      <c r="AA475" t="s">
        <v>153</v>
      </c>
      <c r="AB475">
        <v>46132</v>
      </c>
      <c r="AG475">
        <v>0</v>
      </c>
      <c r="AH475">
        <v>500</v>
      </c>
      <c r="AM475" t="str">
        <f>SUBSTITUTE(Tabla_lineas[[#This Row],[Codigo Liname]]," ","")</f>
        <v>N0701</v>
      </c>
    </row>
    <row r="476" spans="1:39" customFormat="1" x14ac:dyDescent="0.25">
      <c r="A476" s="2">
        <v>49</v>
      </c>
      <c r="B476" t="s">
        <v>599</v>
      </c>
      <c r="C476">
        <f t="shared" si="7"/>
        <v>1626206</v>
      </c>
      <c r="D476">
        <v>12375</v>
      </c>
      <c r="E476" t="s">
        <v>495</v>
      </c>
      <c r="F476">
        <v>8.84</v>
      </c>
      <c r="G476">
        <v>3.75</v>
      </c>
      <c r="H476" t="s">
        <v>496</v>
      </c>
      <c r="I476" s="2">
        <v>3.75</v>
      </c>
      <c r="J476" t="s">
        <v>497</v>
      </c>
      <c r="K476" t="s">
        <v>498</v>
      </c>
      <c r="L476" s="3" t="str">
        <f>+INDEX([1]!TABLA_MAESTRO_DE_ARTICULO[SubGroupName],MATCH(Tabla_lineas[[#This Row],[CODIGO SAP]],[1]!TABLA_MAESTRO_DE_ARTICULO[ItemCode],0))</f>
        <v>COMPRIMIDO</v>
      </c>
      <c r="M476" t="s">
        <v>499</v>
      </c>
      <c r="N476">
        <v>48</v>
      </c>
      <c r="O476" t="s">
        <v>45</v>
      </c>
      <c r="S476" s="2">
        <v>3300</v>
      </c>
      <c r="T476">
        <v>12342</v>
      </c>
      <c r="U476">
        <v>3.75</v>
      </c>
      <c r="V476">
        <v>3.74</v>
      </c>
      <c r="W476">
        <v>0.7</v>
      </c>
      <c r="Z476" s="4" t="s">
        <v>46</v>
      </c>
      <c r="AA476" t="s">
        <v>120</v>
      </c>
      <c r="AB476">
        <v>46132</v>
      </c>
      <c r="AG476">
        <v>0</v>
      </c>
      <c r="AH476">
        <v>3300</v>
      </c>
      <c r="AM476" t="str">
        <f>SUBSTITUTE(Tabla_lineas[[#This Row],[Codigo Liname]]," ","")</f>
        <v>G0401</v>
      </c>
    </row>
    <row r="477" spans="1:39" customFormat="1" x14ac:dyDescent="0.25">
      <c r="A477" s="2">
        <v>49</v>
      </c>
      <c r="B477" t="s">
        <v>599</v>
      </c>
      <c r="C477">
        <f t="shared" si="7"/>
        <v>1626206</v>
      </c>
      <c r="D477">
        <v>5000</v>
      </c>
      <c r="E477" t="s">
        <v>271</v>
      </c>
      <c r="F477">
        <v>5.89</v>
      </c>
      <c r="G477">
        <v>5.89</v>
      </c>
      <c r="H477" t="s">
        <v>272</v>
      </c>
      <c r="I477" s="2">
        <v>7.73</v>
      </c>
      <c r="J477" t="s">
        <v>273</v>
      </c>
      <c r="K477" t="s">
        <v>274</v>
      </c>
      <c r="L477" s="3" t="str">
        <f>+INDEX([1]!TABLA_MAESTRO_DE_ARTICULO[SubGroupName],MATCH(Tabla_lineas[[#This Row],[CODIGO SAP]],[1]!TABLA_MAESTRO_DE_ARTICULO[ItemCode],0))</f>
        <v>CAPSULA DURA</v>
      </c>
      <c r="M477" t="s">
        <v>275</v>
      </c>
      <c r="N477">
        <v>50</v>
      </c>
      <c r="O477" t="s">
        <v>276</v>
      </c>
      <c r="S477" s="2">
        <v>1000</v>
      </c>
      <c r="T477">
        <v>4990</v>
      </c>
      <c r="U477">
        <v>5</v>
      </c>
      <c r="V477">
        <v>4.99</v>
      </c>
      <c r="W477">
        <v>0.9</v>
      </c>
      <c r="Z477" s="4" t="s">
        <v>46</v>
      </c>
      <c r="AA477" t="s">
        <v>126</v>
      </c>
      <c r="AB477">
        <v>46132</v>
      </c>
      <c r="AG477">
        <v>0</v>
      </c>
      <c r="AH477">
        <v>1000</v>
      </c>
      <c r="AM477" t="str">
        <f>SUBSTITUTE(Tabla_lineas[[#This Row],[Codigo Liname]]," ","")</f>
        <v>J0208</v>
      </c>
    </row>
    <row r="478" spans="1:39" customFormat="1" x14ac:dyDescent="0.25">
      <c r="A478" s="2">
        <v>49</v>
      </c>
      <c r="B478" t="s">
        <v>599</v>
      </c>
      <c r="C478">
        <f t="shared" si="7"/>
        <v>1626206</v>
      </c>
      <c r="D478">
        <v>11160</v>
      </c>
      <c r="E478" t="s">
        <v>551</v>
      </c>
      <c r="F478">
        <v>1.23</v>
      </c>
      <c r="G478">
        <v>0.62</v>
      </c>
      <c r="H478" t="s">
        <v>552</v>
      </c>
      <c r="I478" s="2">
        <v>0.62</v>
      </c>
      <c r="J478" t="s">
        <v>553</v>
      </c>
      <c r="K478" t="s">
        <v>554</v>
      </c>
      <c r="L478" s="3" t="str">
        <f>+INDEX([1]!TABLA_MAESTRO_DE_ARTICULO[SubGroupName],MATCH(Tabla_lineas[[#This Row],[CODIGO SAP]],[1]!TABLA_MAESTRO_DE_ARTICULO[ItemCode],0))</f>
        <v>COMPRIMIDO</v>
      </c>
      <c r="M478" t="s">
        <v>555</v>
      </c>
      <c r="N478">
        <v>52</v>
      </c>
      <c r="O478" t="s">
        <v>45</v>
      </c>
      <c r="P478">
        <v>56200</v>
      </c>
      <c r="Q478">
        <v>169200</v>
      </c>
      <c r="R478">
        <v>225400</v>
      </c>
      <c r="S478" s="2">
        <v>18000</v>
      </c>
      <c r="T478">
        <v>10980</v>
      </c>
      <c r="U478">
        <v>0.62</v>
      </c>
      <c r="V478">
        <v>0.61</v>
      </c>
      <c r="W478">
        <v>0.12</v>
      </c>
      <c r="Z478" s="4" t="s">
        <v>53</v>
      </c>
      <c r="AA478" t="s">
        <v>126</v>
      </c>
      <c r="AB478">
        <v>46132</v>
      </c>
      <c r="AG478">
        <v>0</v>
      </c>
      <c r="AH478">
        <v>18000</v>
      </c>
      <c r="AM478" t="str">
        <f>SUBSTITUTE(Tabla_lineas[[#This Row],[Codigo Liname]]," ","")</f>
        <v>C0304</v>
      </c>
    </row>
    <row r="479" spans="1:39" customFormat="1" x14ac:dyDescent="0.25">
      <c r="A479" s="2">
        <v>49</v>
      </c>
      <c r="B479" t="s">
        <v>599</v>
      </c>
      <c r="C479">
        <f t="shared" si="7"/>
        <v>1626206</v>
      </c>
      <c r="D479">
        <v>11000</v>
      </c>
      <c r="E479" t="s">
        <v>277</v>
      </c>
      <c r="F479">
        <v>4.05</v>
      </c>
      <c r="G479">
        <v>2.59</v>
      </c>
      <c r="H479" t="s">
        <v>278</v>
      </c>
      <c r="I479" s="2">
        <v>2.59</v>
      </c>
      <c r="J479" t="s">
        <v>279</v>
      </c>
      <c r="K479" t="s">
        <v>280</v>
      </c>
      <c r="L479" s="3" t="str">
        <f>+INDEX([1]!TABLA_MAESTRO_DE_ARTICULO[SubGroupName],MATCH(Tabla_lineas[[#This Row],[CODIGO SAP]],[1]!TABLA_MAESTRO_DE_ARTICULO[ItemCode],0))</f>
        <v>COMPRIMIDO</v>
      </c>
      <c r="M479" t="s">
        <v>281</v>
      </c>
      <c r="N479">
        <v>54</v>
      </c>
      <c r="O479" t="s">
        <v>45</v>
      </c>
      <c r="S479" s="2">
        <v>5000</v>
      </c>
      <c r="T479">
        <v>10950</v>
      </c>
      <c r="U479">
        <v>2.2000000000000002</v>
      </c>
      <c r="V479">
        <v>2.19</v>
      </c>
      <c r="W479">
        <v>0.7</v>
      </c>
      <c r="Z479" s="4" t="s">
        <v>46</v>
      </c>
      <c r="AA479" t="s">
        <v>120</v>
      </c>
      <c r="AB479">
        <v>46132</v>
      </c>
      <c r="AG479">
        <v>0</v>
      </c>
      <c r="AH479">
        <v>5000</v>
      </c>
      <c r="AM479" t="str">
        <f>SUBSTITUTE(Tabla_lineas[[#This Row],[Codigo Liname]]," ","")</f>
        <v>C1002</v>
      </c>
    </row>
    <row r="480" spans="1:39" customFormat="1" x14ac:dyDescent="0.25">
      <c r="A480" s="2">
        <v>49</v>
      </c>
      <c r="B480" t="s">
        <v>599</v>
      </c>
      <c r="C480">
        <f t="shared" si="7"/>
        <v>1626206</v>
      </c>
      <c r="D480">
        <v>1800</v>
      </c>
      <c r="E480" t="s">
        <v>282</v>
      </c>
      <c r="F480">
        <v>4.76</v>
      </c>
      <c r="G480">
        <v>2.15</v>
      </c>
      <c r="H480" t="s">
        <v>283</v>
      </c>
      <c r="I480" s="2">
        <v>2.15</v>
      </c>
      <c r="J480" t="s">
        <v>284</v>
      </c>
      <c r="K480" t="s">
        <v>285</v>
      </c>
      <c r="L480" s="3" t="str">
        <f>+INDEX([1]!TABLA_MAESTRO_DE_ARTICULO[SubGroupName],MATCH(Tabla_lineas[[#This Row],[CODIGO SAP]],[1]!TABLA_MAESTRO_DE_ARTICULO[ItemCode],0))</f>
        <v>SOLUCION INYECTABLE</v>
      </c>
      <c r="M480" t="s">
        <v>286</v>
      </c>
      <c r="N480">
        <v>56</v>
      </c>
      <c r="O480" t="s">
        <v>249</v>
      </c>
      <c r="S480" s="2">
        <v>900</v>
      </c>
      <c r="T480">
        <v>1791</v>
      </c>
      <c r="U480">
        <v>2</v>
      </c>
      <c r="V480">
        <v>1.99</v>
      </c>
      <c r="W480">
        <v>0.7</v>
      </c>
      <c r="Z480" s="4" t="s">
        <v>53</v>
      </c>
      <c r="AA480" t="s">
        <v>126</v>
      </c>
      <c r="AB480">
        <v>46132</v>
      </c>
      <c r="AG480">
        <v>0</v>
      </c>
      <c r="AH480">
        <v>900</v>
      </c>
      <c r="AM480" t="str">
        <f>SUBSTITUTE(Tabla_lineas[[#This Row],[Codigo Liname]]," ","")</f>
        <v>J0149</v>
      </c>
    </row>
    <row r="481" spans="1:39" customFormat="1" x14ac:dyDescent="0.25">
      <c r="A481" s="2">
        <v>49</v>
      </c>
      <c r="B481" t="s">
        <v>599</v>
      </c>
      <c r="C481">
        <f t="shared" si="7"/>
        <v>1626206</v>
      </c>
      <c r="D481">
        <v>12480</v>
      </c>
      <c r="E481" t="s">
        <v>287</v>
      </c>
      <c r="F481">
        <v>0.48</v>
      </c>
      <c r="G481">
        <v>0.48</v>
      </c>
      <c r="H481" t="s">
        <v>288</v>
      </c>
      <c r="I481" s="2">
        <v>0.48</v>
      </c>
      <c r="J481" t="s">
        <v>289</v>
      </c>
      <c r="K481" t="s">
        <v>290</v>
      </c>
      <c r="L481" s="3" t="str">
        <f>+INDEX([1]!TABLA_MAESTRO_DE_ARTICULO[SubGroupName],MATCH(Tabla_lineas[[#This Row],[CODIGO SAP]],[1]!TABLA_MAESTRO_DE_ARTICULO[ItemCode],0))</f>
        <v>COMPRIMIDO</v>
      </c>
      <c r="M481" t="s">
        <v>291</v>
      </c>
      <c r="N481">
        <v>57</v>
      </c>
      <c r="O481" t="s">
        <v>45</v>
      </c>
      <c r="S481" s="2">
        <v>26000</v>
      </c>
      <c r="T481">
        <v>12220</v>
      </c>
      <c r="U481">
        <v>0.48</v>
      </c>
      <c r="V481">
        <v>0.47</v>
      </c>
      <c r="W481">
        <v>0.12</v>
      </c>
      <c r="Z481" s="4" t="s">
        <v>46</v>
      </c>
      <c r="AA481" t="s">
        <v>153</v>
      </c>
      <c r="AB481">
        <v>46132</v>
      </c>
      <c r="AG481">
        <v>0</v>
      </c>
      <c r="AH481">
        <v>26000</v>
      </c>
      <c r="AM481" t="str">
        <f>SUBSTITUTE(Tabla_lineas[[#This Row],[Codigo Liname]]," ","")</f>
        <v>A1001</v>
      </c>
    </row>
    <row r="482" spans="1:39" customFormat="1" x14ac:dyDescent="0.25">
      <c r="A482" s="2">
        <v>49</v>
      </c>
      <c r="B482" t="s">
        <v>599</v>
      </c>
      <c r="C482">
        <f t="shared" si="7"/>
        <v>1626206</v>
      </c>
      <c r="D482">
        <v>258.5</v>
      </c>
      <c r="E482" t="s">
        <v>500</v>
      </c>
      <c r="F482">
        <v>5.38</v>
      </c>
      <c r="G482">
        <v>5.17</v>
      </c>
      <c r="H482" t="s">
        <v>501</v>
      </c>
      <c r="I482" s="2">
        <v>5.17</v>
      </c>
      <c r="J482" t="s">
        <v>502</v>
      </c>
      <c r="K482" t="s">
        <v>503</v>
      </c>
      <c r="L482" s="3" t="str">
        <f>+INDEX([1]!TABLA_MAESTRO_DE_ARTICULO[SubGroupName],MATCH(Tabla_lineas[[#This Row],[CODIGO SAP]],[1]!TABLA_MAESTRO_DE_ARTICULO[ItemCode],0))</f>
        <v>SOLUCION INYECTABLE</v>
      </c>
      <c r="M482" t="s">
        <v>504</v>
      </c>
      <c r="N482">
        <v>58</v>
      </c>
      <c r="O482" t="s">
        <v>249</v>
      </c>
      <c r="S482" s="2">
        <v>50</v>
      </c>
      <c r="T482">
        <v>258</v>
      </c>
      <c r="U482">
        <v>5.17</v>
      </c>
      <c r="V482">
        <v>5.16</v>
      </c>
      <c r="W482">
        <v>1.5</v>
      </c>
      <c r="Z482" s="4" t="s">
        <v>46</v>
      </c>
      <c r="AA482" t="s">
        <v>126</v>
      </c>
      <c r="AB482">
        <v>46132</v>
      </c>
      <c r="AG482">
        <v>0</v>
      </c>
      <c r="AH482">
        <v>50</v>
      </c>
      <c r="AM482" t="str">
        <f>SUBSTITUTE(Tabla_lineas[[#This Row],[Codigo Liname]]," ","")</f>
        <v>B0510</v>
      </c>
    </row>
    <row r="483" spans="1:39" customFormat="1" x14ac:dyDescent="0.25">
      <c r="A483" s="2">
        <v>49</v>
      </c>
      <c r="B483" t="s">
        <v>599</v>
      </c>
      <c r="C483">
        <f t="shared" si="7"/>
        <v>1626206</v>
      </c>
      <c r="D483">
        <v>14040</v>
      </c>
      <c r="E483" t="s">
        <v>71</v>
      </c>
      <c r="F483">
        <v>2.73</v>
      </c>
      <c r="G483">
        <v>0.78</v>
      </c>
      <c r="H483" t="s">
        <v>72</v>
      </c>
      <c r="I483" s="2">
        <v>0.78</v>
      </c>
      <c r="J483" t="s">
        <v>73</v>
      </c>
      <c r="K483" t="s">
        <v>74</v>
      </c>
      <c r="L483" s="3" t="str">
        <f>+INDEX([1]!TABLA_MAESTRO_DE_ARTICULO[SubGroupName],MATCH(Tabla_lineas[[#This Row],[CODIGO SAP]],[1]!TABLA_MAESTRO_DE_ARTICULO[ItemCode],0))</f>
        <v>COMPRIMIDO</v>
      </c>
      <c r="M483" t="s">
        <v>75</v>
      </c>
      <c r="N483">
        <v>60</v>
      </c>
      <c r="O483" t="s">
        <v>45</v>
      </c>
      <c r="S483" s="2">
        <v>18000</v>
      </c>
      <c r="T483">
        <v>13860</v>
      </c>
      <c r="U483">
        <v>0.78</v>
      </c>
      <c r="V483">
        <v>0.77</v>
      </c>
      <c r="W483">
        <v>0.12</v>
      </c>
      <c r="Z483" s="4" t="s">
        <v>46</v>
      </c>
      <c r="AA483" t="s">
        <v>126</v>
      </c>
      <c r="AB483">
        <v>46132</v>
      </c>
      <c r="AG483">
        <v>0</v>
      </c>
      <c r="AH483">
        <v>18000</v>
      </c>
      <c r="AM483" t="str">
        <f>SUBSTITUTE(Tabla_lineas[[#This Row],[Codigo Liname]]," ","")</f>
        <v>C0306</v>
      </c>
    </row>
    <row r="484" spans="1:39" customFormat="1" x14ac:dyDescent="0.25">
      <c r="A484" s="2">
        <v>49</v>
      </c>
      <c r="B484" t="s">
        <v>599</v>
      </c>
      <c r="C484">
        <f t="shared" si="7"/>
        <v>1626206</v>
      </c>
      <c r="D484">
        <v>15345.000000000002</v>
      </c>
      <c r="E484" t="s">
        <v>610</v>
      </c>
      <c r="F484">
        <v>6.97</v>
      </c>
      <c r="G484">
        <v>4.6500000000000004</v>
      </c>
      <c r="H484" t="s">
        <v>611</v>
      </c>
      <c r="I484" s="2">
        <v>4.6500000000000004</v>
      </c>
      <c r="J484" t="s">
        <v>612</v>
      </c>
      <c r="K484" t="s">
        <v>613</v>
      </c>
      <c r="L484" s="3" t="str">
        <f>+INDEX([1]!TABLA_MAESTRO_DE_ARTICULO[SubGroupName],MATCH(Tabla_lineas[[#This Row],[CODIGO SAP]],[1]!TABLA_MAESTRO_DE_ARTICULO[ItemCode],0))</f>
        <v>COMPRIMIDO</v>
      </c>
      <c r="M484" t="s">
        <v>614</v>
      </c>
      <c r="N484">
        <v>68</v>
      </c>
      <c r="O484" t="s">
        <v>45</v>
      </c>
      <c r="S484" s="2">
        <v>3300</v>
      </c>
      <c r="T484">
        <v>15311.999999999998</v>
      </c>
      <c r="U484">
        <v>4.6500000000000004</v>
      </c>
      <c r="V484">
        <v>4.6399999999999997</v>
      </c>
      <c r="W484">
        <v>0.7</v>
      </c>
      <c r="Z484" s="4" t="s">
        <v>46</v>
      </c>
      <c r="AA484" t="s">
        <v>120</v>
      </c>
      <c r="AB484">
        <v>46132</v>
      </c>
      <c r="AG484">
        <v>0</v>
      </c>
      <c r="AH484">
        <v>3300</v>
      </c>
      <c r="AM484" t="str">
        <f>SUBSTITUTE(Tabla_lineas[[#This Row],[Codigo Liname]]," ","")</f>
        <v>N0402</v>
      </c>
    </row>
    <row r="485" spans="1:39" customFormat="1" x14ac:dyDescent="0.25">
      <c r="A485" s="2">
        <v>49</v>
      </c>
      <c r="B485" t="s">
        <v>599</v>
      </c>
      <c r="C485">
        <f t="shared" si="7"/>
        <v>1626206</v>
      </c>
      <c r="D485">
        <v>1202.4000000000001</v>
      </c>
      <c r="E485" t="s">
        <v>556</v>
      </c>
      <c r="F485">
        <v>47.41</v>
      </c>
      <c r="G485">
        <v>40</v>
      </c>
      <c r="H485" t="s">
        <v>557</v>
      </c>
      <c r="I485" s="2">
        <v>40.08</v>
      </c>
      <c r="J485" t="s">
        <v>558</v>
      </c>
      <c r="K485" t="s">
        <v>559</v>
      </c>
      <c r="L485" s="3" t="str">
        <f>+INDEX([1]!TABLA_MAESTRO_DE_ARTICULO[SubGroupName],MATCH(Tabla_lineas[[#This Row],[CODIGO SAP]],[1]!TABLA_MAESTRO_DE_ARTICULO[ItemCode],0))</f>
        <v>SUSPENSION</v>
      </c>
      <c r="M485" t="s">
        <v>560</v>
      </c>
      <c r="N485">
        <v>111</v>
      </c>
      <c r="O485" t="s">
        <v>65</v>
      </c>
      <c r="S485" s="2">
        <v>30</v>
      </c>
      <c r="T485">
        <v>1199.7</v>
      </c>
      <c r="U485">
        <v>40.08</v>
      </c>
      <c r="V485">
        <v>39.99</v>
      </c>
      <c r="W485">
        <v>10</v>
      </c>
      <c r="Z485" s="4" t="s">
        <v>46</v>
      </c>
      <c r="AA485" t="s">
        <v>153</v>
      </c>
      <c r="AB485">
        <v>46132</v>
      </c>
      <c r="AG485">
        <v>0</v>
      </c>
      <c r="AH485">
        <v>30</v>
      </c>
      <c r="AM485" t="str">
        <f>SUBSTITUTE(Tabla_lineas[[#This Row],[Codigo Liname]]," ","")</f>
        <v>P0106</v>
      </c>
    </row>
    <row r="486" spans="1:39" customFormat="1" x14ac:dyDescent="0.25">
      <c r="A486" s="2">
        <v>49</v>
      </c>
      <c r="B486" t="s">
        <v>599</v>
      </c>
      <c r="C486">
        <f t="shared" si="7"/>
        <v>1626206</v>
      </c>
      <c r="D486">
        <v>16600</v>
      </c>
      <c r="E486" t="s">
        <v>333</v>
      </c>
      <c r="F486">
        <v>0.8</v>
      </c>
      <c r="G486">
        <v>0.8</v>
      </c>
      <c r="H486" t="s">
        <v>334</v>
      </c>
      <c r="I486" s="2">
        <v>0.83</v>
      </c>
      <c r="J486" t="s">
        <v>335</v>
      </c>
      <c r="K486" t="s">
        <v>336</v>
      </c>
      <c r="L486" s="3" t="str">
        <f>+INDEX([1]!TABLA_MAESTRO_DE_ARTICULO[SubGroupName],MATCH(Tabla_lineas[[#This Row],[CODIGO SAP]],[1]!TABLA_MAESTRO_DE_ARTICULO[ItemCode],0))</f>
        <v>COMPRIMIDO</v>
      </c>
      <c r="M486" t="s">
        <v>337</v>
      </c>
      <c r="N486">
        <v>75</v>
      </c>
      <c r="O486" t="s">
        <v>45</v>
      </c>
      <c r="S486" s="2">
        <v>20000</v>
      </c>
      <c r="T486">
        <v>15800</v>
      </c>
      <c r="U486">
        <v>0.83</v>
      </c>
      <c r="V486">
        <v>0.79</v>
      </c>
      <c r="W486">
        <v>0.12</v>
      </c>
      <c r="Z486" s="4" t="s">
        <v>46</v>
      </c>
      <c r="AA486" t="s">
        <v>126</v>
      </c>
      <c r="AB486">
        <v>46096</v>
      </c>
      <c r="AG486">
        <v>0</v>
      </c>
      <c r="AH486">
        <v>20000</v>
      </c>
      <c r="AM486" t="str">
        <f>SUBSTITUTE(Tabla_lineas[[#This Row],[Codigo Liname]]," ","")</f>
        <v>A1109</v>
      </c>
    </row>
    <row r="487" spans="1:39" customFormat="1" x14ac:dyDescent="0.25">
      <c r="A487" s="2">
        <v>49</v>
      </c>
      <c r="B487" t="s">
        <v>599</v>
      </c>
      <c r="C487">
        <f t="shared" si="7"/>
        <v>1626206</v>
      </c>
      <c r="D487">
        <v>1500</v>
      </c>
      <c r="E487" t="s">
        <v>358</v>
      </c>
      <c r="F487">
        <v>12.96</v>
      </c>
      <c r="G487">
        <v>6</v>
      </c>
      <c r="H487" t="s">
        <v>359</v>
      </c>
      <c r="I487" s="2">
        <v>6</v>
      </c>
      <c r="J487" t="s">
        <v>360</v>
      </c>
      <c r="K487" t="s">
        <v>361</v>
      </c>
      <c r="L487" s="3" t="str">
        <f>+INDEX([1]!TABLA_MAESTRO_DE_ARTICULO[SubGroupName],MATCH(Tabla_lineas[[#This Row],[CODIGO SAP]],[1]!TABLA_MAESTRO_DE_ARTICULO[ItemCode],0))</f>
        <v>POLVO PARA INYECTABLE</v>
      </c>
      <c r="M487" t="s">
        <v>362</v>
      </c>
      <c r="N487">
        <v>98</v>
      </c>
      <c r="O487" t="s">
        <v>52</v>
      </c>
      <c r="S487" s="2">
        <v>250</v>
      </c>
      <c r="T487">
        <v>1497.5</v>
      </c>
      <c r="U487">
        <v>6</v>
      </c>
      <c r="V487">
        <v>5.99</v>
      </c>
      <c r="W487">
        <v>3</v>
      </c>
      <c r="Z487" s="4" t="s">
        <v>46</v>
      </c>
      <c r="AA487" t="s">
        <v>120</v>
      </c>
      <c r="AB487">
        <v>46096</v>
      </c>
      <c r="AG487">
        <v>0</v>
      </c>
      <c r="AH487">
        <v>250</v>
      </c>
      <c r="AM487" t="str">
        <f>SUBSTITUTE(Tabla_lineas[[#This Row],[Codigo Liname]]," ","")</f>
        <v>J0115</v>
      </c>
    </row>
    <row r="488" spans="1:39" customFormat="1" x14ac:dyDescent="0.25">
      <c r="A488" s="2">
        <v>49</v>
      </c>
      <c r="B488" t="s">
        <v>599</v>
      </c>
      <c r="C488">
        <f t="shared" si="7"/>
        <v>1626206</v>
      </c>
      <c r="D488">
        <v>2550</v>
      </c>
      <c r="E488" t="s">
        <v>363</v>
      </c>
      <c r="F488">
        <v>22.68</v>
      </c>
      <c r="G488">
        <v>19.34</v>
      </c>
      <c r="H488" t="s">
        <v>364</v>
      </c>
      <c r="I488" s="2">
        <v>19.34</v>
      </c>
      <c r="J488" t="s">
        <v>365</v>
      </c>
      <c r="K488" t="s">
        <v>366</v>
      </c>
      <c r="L488" s="3" t="str">
        <f>+INDEX([1]!TABLA_MAESTRO_DE_ARTICULO[SubGroupName],MATCH(Tabla_lineas[[#This Row],[CODIGO SAP]],[1]!TABLA_MAESTRO_DE_ARTICULO[ItemCode],0))</f>
        <v>POLVO PARA INYECTABLE</v>
      </c>
      <c r="M488" t="s">
        <v>367</v>
      </c>
      <c r="N488">
        <v>99</v>
      </c>
      <c r="O488" t="s">
        <v>52</v>
      </c>
      <c r="S488" s="2">
        <v>150</v>
      </c>
      <c r="T488">
        <v>2548.4999999999995</v>
      </c>
      <c r="U488">
        <v>17</v>
      </c>
      <c r="V488">
        <v>16.989999999999998</v>
      </c>
      <c r="W488">
        <v>4.2</v>
      </c>
      <c r="Z488" s="4" t="s">
        <v>46</v>
      </c>
      <c r="AA488" t="s">
        <v>120</v>
      </c>
      <c r="AB488">
        <v>46132</v>
      </c>
      <c r="AG488">
        <v>0</v>
      </c>
      <c r="AH488">
        <v>150</v>
      </c>
      <c r="AM488" t="str">
        <f>SUBSTITUTE(Tabla_lineas[[#This Row],[Codigo Liname]]," ","")</f>
        <v>J0116</v>
      </c>
    </row>
    <row r="489" spans="1:39" customFormat="1" x14ac:dyDescent="0.25">
      <c r="A489" s="2">
        <v>49</v>
      </c>
      <c r="B489" t="s">
        <v>599</v>
      </c>
      <c r="C489">
        <f t="shared" si="7"/>
        <v>1626206</v>
      </c>
      <c r="D489">
        <v>10800</v>
      </c>
      <c r="E489" t="s">
        <v>379</v>
      </c>
      <c r="F489">
        <v>0.6</v>
      </c>
      <c r="G489">
        <v>0.45</v>
      </c>
      <c r="H489" t="s">
        <v>380</v>
      </c>
      <c r="I489" s="2">
        <v>0.45</v>
      </c>
      <c r="J489" t="s">
        <v>381</v>
      </c>
      <c r="K489" t="s">
        <v>382</v>
      </c>
      <c r="L489" s="3" t="str">
        <f>+INDEX([1]!TABLA_MAESTRO_DE_ARTICULO[SubGroupName],MATCH(Tabla_lineas[[#This Row],[CODIGO SAP]],[1]!TABLA_MAESTRO_DE_ARTICULO[ItemCode],0))</f>
        <v>COMPRIMIDO</v>
      </c>
      <c r="M489" t="s">
        <v>383</v>
      </c>
      <c r="N489">
        <v>118</v>
      </c>
      <c r="O489" t="s">
        <v>45</v>
      </c>
      <c r="S489" s="2">
        <v>24000</v>
      </c>
      <c r="T489">
        <v>10560</v>
      </c>
      <c r="U489">
        <v>0.45</v>
      </c>
      <c r="V489">
        <v>0.44</v>
      </c>
      <c r="W489">
        <v>0.12</v>
      </c>
      <c r="Z489" s="4" t="s">
        <v>53</v>
      </c>
      <c r="AA489" t="s">
        <v>120</v>
      </c>
      <c r="AB489">
        <v>46132</v>
      </c>
      <c r="AG489">
        <v>0</v>
      </c>
      <c r="AH489">
        <v>24000</v>
      </c>
      <c r="AM489" t="str">
        <f>SUBSTITUTE(Tabla_lineas[[#This Row],[Codigo Liname]]," ","")</f>
        <v>B0308</v>
      </c>
    </row>
    <row r="490" spans="1:39" customFormat="1" x14ac:dyDescent="0.25">
      <c r="A490" s="2">
        <v>49</v>
      </c>
      <c r="B490" t="s">
        <v>599</v>
      </c>
      <c r="C490">
        <f t="shared" si="7"/>
        <v>1626206</v>
      </c>
      <c r="D490">
        <v>2600</v>
      </c>
      <c r="E490" t="s">
        <v>390</v>
      </c>
      <c r="F490">
        <v>0.92</v>
      </c>
      <c r="G490">
        <v>0.65</v>
      </c>
      <c r="H490" t="s">
        <v>391</v>
      </c>
      <c r="I490" s="2">
        <v>0.65</v>
      </c>
      <c r="J490" t="s">
        <v>392</v>
      </c>
      <c r="K490" t="s">
        <v>393</v>
      </c>
      <c r="L490" s="3" t="str">
        <f>+INDEX([1]!TABLA_MAESTRO_DE_ARTICULO[SubGroupName],MATCH(Tabla_lineas[[#This Row],[CODIGO SAP]],[1]!TABLA_MAESTRO_DE_ARTICULO[ItemCode],0))</f>
        <v>COMPRIMIDO</v>
      </c>
      <c r="M490" t="s">
        <v>394</v>
      </c>
      <c r="N490">
        <v>122</v>
      </c>
      <c r="O490" t="s">
        <v>45</v>
      </c>
      <c r="S490" s="2">
        <v>4000</v>
      </c>
      <c r="T490">
        <v>2560</v>
      </c>
      <c r="U490">
        <v>0.65</v>
      </c>
      <c r="V490">
        <v>0.64</v>
      </c>
      <c r="W490">
        <v>0.15</v>
      </c>
      <c r="Z490" s="4" t="s">
        <v>46</v>
      </c>
      <c r="AA490" t="s">
        <v>153</v>
      </c>
      <c r="AB490">
        <v>46132</v>
      </c>
      <c r="AG490">
        <v>0</v>
      </c>
      <c r="AH490">
        <v>4000</v>
      </c>
      <c r="AM490" t="str">
        <f>SUBSTITUTE(Tabla_lineas[[#This Row],[Codigo Liname]]," ","")</f>
        <v>A1206</v>
      </c>
    </row>
    <row r="491" spans="1:39" customFormat="1" x14ac:dyDescent="0.25">
      <c r="A491" s="2">
        <v>50</v>
      </c>
      <c r="B491" t="s">
        <v>615</v>
      </c>
      <c r="C491">
        <f t="shared" si="7"/>
        <v>1626812</v>
      </c>
      <c r="D491">
        <v>18681</v>
      </c>
      <c r="E491" t="s">
        <v>76</v>
      </c>
      <c r="F491">
        <v>14.47</v>
      </c>
      <c r="G491">
        <v>14.37</v>
      </c>
      <c r="H491" t="s">
        <v>77</v>
      </c>
      <c r="I491" s="2">
        <v>14.37</v>
      </c>
      <c r="J491" t="s">
        <v>78</v>
      </c>
      <c r="K491" t="s">
        <v>79</v>
      </c>
      <c r="L491" s="3" t="str">
        <f>+INDEX([1]!TABLA_MAESTRO_DE_ARTICULO[SubGroupName],MATCH(Tabla_lineas[[#This Row],[CODIGO SAP]],[1]!TABLA_MAESTRO_DE_ARTICULO[ItemCode],0))</f>
        <v>SOLUCION INYECTABLE</v>
      </c>
      <c r="M491" t="s">
        <v>80</v>
      </c>
      <c r="N491">
        <v>1</v>
      </c>
      <c r="O491" t="s">
        <v>81</v>
      </c>
      <c r="S491" s="2">
        <v>1300</v>
      </c>
      <c r="T491">
        <v>18668</v>
      </c>
      <c r="U491">
        <v>14.37</v>
      </c>
      <c r="V491">
        <v>14.36</v>
      </c>
      <c r="W491">
        <v>4</v>
      </c>
      <c r="Z491" s="4" t="s">
        <v>46</v>
      </c>
      <c r="AA491" t="s">
        <v>153</v>
      </c>
      <c r="AB491">
        <v>46132</v>
      </c>
      <c r="AG491">
        <v>0</v>
      </c>
      <c r="AH491">
        <v>1300</v>
      </c>
      <c r="AM491" t="str">
        <f>SUBSTITUTE(Tabla_lineas[[#This Row],[Codigo Liname]]," ","")</f>
        <v>N0112</v>
      </c>
    </row>
    <row r="492" spans="1:39" customFormat="1" x14ac:dyDescent="0.25">
      <c r="A492" s="2">
        <v>51</v>
      </c>
      <c r="B492" t="s">
        <v>616</v>
      </c>
      <c r="C492">
        <f t="shared" si="7"/>
        <v>1626603</v>
      </c>
      <c r="D492">
        <v>14488.999999999998</v>
      </c>
      <c r="E492" t="s">
        <v>166</v>
      </c>
      <c r="F492">
        <v>111.67</v>
      </c>
      <c r="G492">
        <v>111.67</v>
      </c>
      <c r="H492" t="s">
        <v>167</v>
      </c>
      <c r="I492" s="2">
        <v>144.88999999999999</v>
      </c>
      <c r="J492" t="s">
        <v>168</v>
      </c>
      <c r="K492" t="s">
        <v>169</v>
      </c>
      <c r="L492" s="3" t="str">
        <f>+INDEX([1]!TABLA_MAESTRO_DE_ARTICULO[SubGroupName],MATCH(Tabla_lineas[[#This Row],[CODIGO SAP]],[1]!TABLA_MAESTRO_DE_ARTICULO[ItemCode],0))</f>
        <v>POLVO PARA SUSPENSION</v>
      </c>
      <c r="M492" t="s">
        <v>170</v>
      </c>
      <c r="N492">
        <v>9</v>
      </c>
      <c r="O492" t="s">
        <v>65</v>
      </c>
      <c r="S492" s="2">
        <v>100</v>
      </c>
      <c r="T492">
        <v>11166</v>
      </c>
      <c r="U492">
        <v>144.88999999999999</v>
      </c>
      <c r="V492">
        <v>111.66</v>
      </c>
      <c r="W492">
        <v>25</v>
      </c>
      <c r="Z492" s="4" t="s">
        <v>46</v>
      </c>
      <c r="AA492" t="s">
        <v>120</v>
      </c>
      <c r="AB492">
        <v>46096</v>
      </c>
      <c r="AG492">
        <v>0</v>
      </c>
      <c r="AH492">
        <v>100</v>
      </c>
      <c r="AM492" t="str">
        <f>SUBSTITUTE(Tabla_lineas[[#This Row],[Codigo Liname]]," ","")</f>
        <v>J0110</v>
      </c>
    </row>
    <row r="493" spans="1:39" customFormat="1" x14ac:dyDescent="0.25">
      <c r="A493" s="2">
        <v>51</v>
      </c>
      <c r="B493" t="s">
        <v>616</v>
      </c>
      <c r="C493">
        <f t="shared" si="7"/>
        <v>1626603</v>
      </c>
      <c r="D493">
        <v>3185.9999999999995</v>
      </c>
      <c r="E493" t="s">
        <v>182</v>
      </c>
      <c r="F493">
        <v>10.37</v>
      </c>
      <c r="G493">
        <v>10.37</v>
      </c>
      <c r="H493" t="s">
        <v>183</v>
      </c>
      <c r="I493" s="2">
        <v>10.62</v>
      </c>
      <c r="J493" t="s">
        <v>184</v>
      </c>
      <c r="K493" t="s">
        <v>185</v>
      </c>
      <c r="L493" s="3" t="str">
        <f>+INDEX([1]!TABLA_MAESTRO_DE_ARTICULO[SubGroupName],MATCH(Tabla_lineas[[#This Row],[CODIGO SAP]],[1]!TABLA_MAESTRO_DE_ARTICULO[ItemCode],0))</f>
        <v>POLVO PARA INYECTABLE</v>
      </c>
      <c r="M493" t="s">
        <v>186</v>
      </c>
      <c r="N493">
        <v>10</v>
      </c>
      <c r="O493" t="s">
        <v>187</v>
      </c>
      <c r="S493" s="2">
        <v>300</v>
      </c>
      <c r="T493">
        <v>3108</v>
      </c>
      <c r="U493">
        <v>10.62</v>
      </c>
      <c r="V493">
        <v>10.36</v>
      </c>
      <c r="W493">
        <v>2.8</v>
      </c>
      <c r="Z493" s="4" t="s">
        <v>46</v>
      </c>
      <c r="AA493" t="s">
        <v>120</v>
      </c>
      <c r="AB493">
        <v>46132</v>
      </c>
      <c r="AG493">
        <v>0</v>
      </c>
      <c r="AH493">
        <v>300</v>
      </c>
      <c r="AM493" t="str">
        <f>SUBSTITUTE(Tabla_lineas[[#This Row],[Codigo Liname]]," ","")</f>
        <v>J0112</v>
      </c>
    </row>
    <row r="494" spans="1:39" customFormat="1" x14ac:dyDescent="0.25">
      <c r="A494" s="2">
        <v>51</v>
      </c>
      <c r="B494" t="s">
        <v>616</v>
      </c>
      <c r="C494">
        <f t="shared" si="7"/>
        <v>1626603</v>
      </c>
      <c r="D494">
        <v>39444</v>
      </c>
      <c r="E494" t="s">
        <v>193</v>
      </c>
      <c r="F494">
        <v>14.39</v>
      </c>
      <c r="G494">
        <v>10.38</v>
      </c>
      <c r="H494" t="s">
        <v>194</v>
      </c>
      <c r="I494" s="2">
        <v>10.38</v>
      </c>
      <c r="J494" t="s">
        <v>195</v>
      </c>
      <c r="K494" t="s">
        <v>196</v>
      </c>
      <c r="L494" s="3" t="str">
        <f>+INDEX([1]!TABLA_MAESTRO_DE_ARTICULO[SubGroupName],MATCH(Tabla_lineas[[#This Row],[CODIGO SAP]],[1]!TABLA_MAESTRO_DE_ARTICULO[ItemCode],0))</f>
        <v>POLVO PARA INYECTABLE</v>
      </c>
      <c r="M494" t="s">
        <v>197</v>
      </c>
      <c r="N494">
        <v>13</v>
      </c>
      <c r="O494" t="s">
        <v>52</v>
      </c>
      <c r="S494" s="2">
        <v>3800</v>
      </c>
      <c r="T494">
        <v>39406</v>
      </c>
      <c r="U494">
        <v>10.38</v>
      </c>
      <c r="V494">
        <v>10.37</v>
      </c>
      <c r="W494">
        <v>3.8</v>
      </c>
      <c r="Z494" s="4" t="s">
        <v>46</v>
      </c>
      <c r="AA494" t="s">
        <v>120</v>
      </c>
      <c r="AB494">
        <v>46096</v>
      </c>
      <c r="AG494">
        <v>0</v>
      </c>
      <c r="AH494">
        <v>3800</v>
      </c>
      <c r="AM494" t="str">
        <f>SUBSTITUTE(Tabla_lineas[[#This Row],[Codigo Liname]]," ","")</f>
        <v>J0122</v>
      </c>
    </row>
    <row r="495" spans="1:39" customFormat="1" x14ac:dyDescent="0.25">
      <c r="A495" s="2">
        <v>52</v>
      </c>
      <c r="B495" t="s">
        <v>617</v>
      </c>
      <c r="C495">
        <f t="shared" si="7"/>
        <v>1626850</v>
      </c>
      <c r="D495">
        <v>233108</v>
      </c>
      <c r="E495" t="s">
        <v>121</v>
      </c>
      <c r="F495">
        <v>2.0099999999999998</v>
      </c>
      <c r="G495">
        <v>2.0099999999999998</v>
      </c>
      <c r="H495" t="s">
        <v>122</v>
      </c>
      <c r="I495" s="2">
        <v>2.02</v>
      </c>
      <c r="J495" t="s">
        <v>123</v>
      </c>
      <c r="K495" t="s">
        <v>124</v>
      </c>
      <c r="L495" s="3" t="str">
        <f>+INDEX([1]!TABLA_MAESTRO_DE_ARTICULO[SubGroupName],MATCH(Tabla_lineas[[#This Row],[CODIGO SAP]],[1]!TABLA_MAESTRO_DE_ARTICULO[ItemCode],0))</f>
        <v>COMPRIMIDO</v>
      </c>
      <c r="M495" t="s">
        <v>125</v>
      </c>
      <c r="N495">
        <v>1</v>
      </c>
      <c r="O495" t="s">
        <v>45</v>
      </c>
      <c r="S495" s="2">
        <v>115400</v>
      </c>
      <c r="T495">
        <v>230800</v>
      </c>
      <c r="U495">
        <v>2.02</v>
      </c>
      <c r="V495">
        <v>2</v>
      </c>
      <c r="W495">
        <v>0.15</v>
      </c>
      <c r="Z495" s="4" t="s">
        <v>46</v>
      </c>
      <c r="AA495" t="s">
        <v>126</v>
      </c>
      <c r="AB495">
        <v>46132</v>
      </c>
      <c r="AG495">
        <v>0</v>
      </c>
      <c r="AH495">
        <v>115400</v>
      </c>
      <c r="AM495" t="str">
        <f>SUBSTITUTE(Tabla_lineas[[#This Row],[Codigo Liname]]," ","")</f>
        <v>C1001</v>
      </c>
    </row>
    <row r="496" spans="1:39" customFormat="1" x14ac:dyDescent="0.25">
      <c r="A496" s="2">
        <v>52</v>
      </c>
      <c r="B496" t="s">
        <v>617</v>
      </c>
      <c r="C496">
        <f t="shared" si="7"/>
        <v>1626850</v>
      </c>
      <c r="D496">
        <v>675</v>
      </c>
      <c r="E496" t="s">
        <v>213</v>
      </c>
      <c r="F496">
        <v>0.47</v>
      </c>
      <c r="G496">
        <v>0.45</v>
      </c>
      <c r="H496" t="s">
        <v>214</v>
      </c>
      <c r="I496" s="2">
        <v>0.45</v>
      </c>
      <c r="J496" t="s">
        <v>215</v>
      </c>
      <c r="K496" t="s">
        <v>216</v>
      </c>
      <c r="L496" s="3" t="str">
        <f>+INDEX([1]!TABLA_MAESTRO_DE_ARTICULO[SubGroupName],MATCH(Tabla_lineas[[#This Row],[CODIGO SAP]],[1]!TABLA_MAESTRO_DE_ARTICULO[ItemCode],0))</f>
        <v>COMPRIMIDO</v>
      </c>
      <c r="M496" t="s">
        <v>217</v>
      </c>
      <c r="N496">
        <v>12</v>
      </c>
      <c r="O496" t="s">
        <v>45</v>
      </c>
      <c r="S496" s="2">
        <v>1500</v>
      </c>
      <c r="T496">
        <v>660</v>
      </c>
      <c r="U496">
        <v>0.45</v>
      </c>
      <c r="V496">
        <v>0.44</v>
      </c>
      <c r="W496">
        <v>0.12</v>
      </c>
      <c r="Z496" s="4" t="s">
        <v>46</v>
      </c>
      <c r="AA496" t="s">
        <v>153</v>
      </c>
      <c r="AB496">
        <v>46132</v>
      </c>
      <c r="AG496">
        <v>0</v>
      </c>
      <c r="AH496">
        <v>1500</v>
      </c>
      <c r="AM496" t="str">
        <f>SUBSTITUTE(Tabla_lineas[[#This Row],[Codigo Liname]]," ","")</f>
        <v>R0601</v>
      </c>
    </row>
    <row r="497" spans="1:39" customFormat="1" x14ac:dyDescent="0.25">
      <c r="A497" s="2">
        <v>52</v>
      </c>
      <c r="B497" t="s">
        <v>617</v>
      </c>
      <c r="C497">
        <f t="shared" si="7"/>
        <v>1626850</v>
      </c>
      <c r="D497">
        <v>12104</v>
      </c>
      <c r="E497" t="s">
        <v>444</v>
      </c>
      <c r="F497">
        <v>4.67</v>
      </c>
      <c r="G497">
        <v>3.5</v>
      </c>
      <c r="H497" t="s">
        <v>445</v>
      </c>
      <c r="I497" s="2">
        <v>3.56</v>
      </c>
      <c r="J497" t="s">
        <v>446</v>
      </c>
      <c r="K497" t="s">
        <v>447</v>
      </c>
      <c r="L497" s="3" t="str">
        <f>+INDEX([1]!TABLA_MAESTRO_DE_ARTICULO[SubGroupName],MATCH(Tabla_lineas[[#This Row],[CODIGO SAP]],[1]!TABLA_MAESTRO_DE_ARTICULO[ItemCode],0))</f>
        <v>SOLUCION INYECTABLE</v>
      </c>
      <c r="M497" t="s">
        <v>448</v>
      </c>
      <c r="N497">
        <v>4</v>
      </c>
      <c r="O497" t="s">
        <v>249</v>
      </c>
      <c r="S497" s="2">
        <v>3400</v>
      </c>
      <c r="T497">
        <v>11866</v>
      </c>
      <c r="U497">
        <v>3.56</v>
      </c>
      <c r="V497">
        <v>3.49</v>
      </c>
      <c r="W497">
        <v>1.5</v>
      </c>
      <c r="Z497" s="4" t="s">
        <v>53</v>
      </c>
      <c r="AA497" t="s">
        <v>120</v>
      </c>
      <c r="AB497">
        <v>46096</v>
      </c>
      <c r="AG497">
        <v>0</v>
      </c>
      <c r="AH497">
        <v>3400</v>
      </c>
      <c r="AM497" t="str">
        <f>SUBSTITUTE(Tabla_lineas[[#This Row],[Codigo Liname]]," ","")</f>
        <v>B0506</v>
      </c>
    </row>
    <row r="498" spans="1:39" customFormat="1" x14ac:dyDescent="0.25">
      <c r="A498" s="2">
        <v>52</v>
      </c>
      <c r="B498" t="s">
        <v>617</v>
      </c>
      <c r="C498">
        <f t="shared" si="7"/>
        <v>1626850</v>
      </c>
      <c r="D498">
        <v>4248</v>
      </c>
      <c r="E498" t="s">
        <v>298</v>
      </c>
      <c r="F498">
        <v>14.58</v>
      </c>
      <c r="G498">
        <v>14.58</v>
      </c>
      <c r="H498" t="s">
        <v>299</v>
      </c>
      <c r="I498" s="2">
        <v>24.71</v>
      </c>
      <c r="J498" t="s">
        <v>300</v>
      </c>
      <c r="K498" t="s">
        <v>301</v>
      </c>
      <c r="L498" s="3" t="str">
        <f>+INDEX([1]!TABLA_MAESTRO_DE_ARTICULO[SubGroupName],MATCH(Tabla_lineas[[#This Row],[CODIGO SAP]],[1]!TABLA_MAESTRO_DE_ARTICULO[ItemCode],0))</f>
        <v>SUSPENSION</v>
      </c>
      <c r="M498" t="s">
        <v>302</v>
      </c>
      <c r="N498">
        <v>7</v>
      </c>
      <c r="O498" t="s">
        <v>65</v>
      </c>
      <c r="S498" s="2">
        <v>354</v>
      </c>
      <c r="T498">
        <v>4244.46</v>
      </c>
      <c r="U498">
        <v>12</v>
      </c>
      <c r="V498">
        <v>11.99</v>
      </c>
      <c r="W498">
        <v>5.5</v>
      </c>
      <c r="Z498" s="4" t="s">
        <v>46</v>
      </c>
      <c r="AA498" t="s">
        <v>153</v>
      </c>
      <c r="AB498">
        <v>46096</v>
      </c>
      <c r="AG498">
        <v>0</v>
      </c>
      <c r="AH498">
        <v>354</v>
      </c>
      <c r="AM498" t="str">
        <f>SUBSTITUTE(Tabla_lineas[[#This Row],[Codigo Liname]]," ","")</f>
        <v>M0104</v>
      </c>
    </row>
    <row r="499" spans="1:39" customFormat="1" x14ac:dyDescent="0.25">
      <c r="A499" s="2">
        <v>52</v>
      </c>
      <c r="B499" t="s">
        <v>617</v>
      </c>
      <c r="C499">
        <f t="shared" si="7"/>
        <v>1626850</v>
      </c>
      <c r="D499">
        <v>2652</v>
      </c>
      <c r="E499" t="s">
        <v>574</v>
      </c>
      <c r="F499">
        <v>5.79</v>
      </c>
      <c r="G499">
        <v>5.79</v>
      </c>
      <c r="H499" t="s">
        <v>575</v>
      </c>
      <c r="I499" s="2">
        <v>6.63</v>
      </c>
      <c r="J499" t="s">
        <v>576</v>
      </c>
      <c r="K499" t="s">
        <v>577</v>
      </c>
      <c r="L499" s="3" t="str">
        <f>+INDEX([1]!TABLA_MAESTRO_DE_ARTICULO[SubGroupName],MATCH(Tabla_lineas[[#This Row],[CODIGO SAP]],[1]!TABLA_MAESTRO_DE_ARTICULO[ItemCode],0))</f>
        <v>COMPRIMIDO</v>
      </c>
      <c r="M499" t="s">
        <v>578</v>
      </c>
      <c r="N499">
        <v>8</v>
      </c>
      <c r="O499" t="s">
        <v>45</v>
      </c>
      <c r="S499" s="2">
        <v>400</v>
      </c>
      <c r="T499">
        <v>2312</v>
      </c>
      <c r="U499">
        <v>6.63</v>
      </c>
      <c r="V499">
        <v>5.78</v>
      </c>
      <c r="W499">
        <v>0.7</v>
      </c>
      <c r="Z499" s="4" t="s">
        <v>46</v>
      </c>
      <c r="AA499" t="s">
        <v>126</v>
      </c>
      <c r="AB499">
        <v>46132</v>
      </c>
      <c r="AG499">
        <v>0</v>
      </c>
      <c r="AH499">
        <v>400</v>
      </c>
      <c r="AM499" t="str">
        <f>SUBSTITUTE(Tabla_lineas[[#This Row],[Codigo Liname]]," ","")</f>
        <v>J0166</v>
      </c>
    </row>
    <row r="500" spans="1:39" customFormat="1" x14ac:dyDescent="0.25">
      <c r="A500" s="2">
        <v>52</v>
      </c>
      <c r="B500" t="s">
        <v>617</v>
      </c>
      <c r="C500">
        <f t="shared" si="7"/>
        <v>1626850</v>
      </c>
      <c r="D500">
        <v>74400</v>
      </c>
      <c r="E500" t="s">
        <v>313</v>
      </c>
      <c r="F500">
        <v>5.29</v>
      </c>
      <c r="G500">
        <v>5.29</v>
      </c>
      <c r="H500" t="s">
        <v>314</v>
      </c>
      <c r="I500" s="2">
        <v>6.32</v>
      </c>
      <c r="J500" t="s">
        <v>315</v>
      </c>
      <c r="K500" t="s">
        <v>316</v>
      </c>
      <c r="L500" s="3" t="str">
        <f>+INDEX([1]!TABLA_MAESTRO_DE_ARTICULO[SubGroupName],MATCH(Tabla_lineas[[#This Row],[CODIGO SAP]],[1]!TABLA_MAESTRO_DE_ARTICULO[ItemCode],0))</f>
        <v>SOLUCION INYECTABLE</v>
      </c>
      <c r="M500" t="s">
        <v>317</v>
      </c>
      <c r="N500">
        <v>3</v>
      </c>
      <c r="O500" t="s">
        <v>249</v>
      </c>
      <c r="S500" s="2">
        <v>18600</v>
      </c>
      <c r="T500">
        <v>74214</v>
      </c>
      <c r="U500">
        <v>4</v>
      </c>
      <c r="V500">
        <v>3.99</v>
      </c>
      <c r="W500">
        <v>0.7</v>
      </c>
      <c r="Z500" s="4" t="s">
        <v>46</v>
      </c>
      <c r="AA500" t="s">
        <v>120</v>
      </c>
      <c r="AB500">
        <v>46132</v>
      </c>
      <c r="AG500">
        <v>0</v>
      </c>
      <c r="AH500">
        <v>18600</v>
      </c>
      <c r="AM500" t="str">
        <f>SUBSTITUTE(Tabla_lineas[[#This Row],[Codigo Liname]]," ","")</f>
        <v>N0205</v>
      </c>
    </row>
    <row r="501" spans="1:39" customFormat="1" x14ac:dyDescent="0.25">
      <c r="A501" s="2">
        <v>52</v>
      </c>
      <c r="B501" t="s">
        <v>617</v>
      </c>
      <c r="C501">
        <f t="shared" si="7"/>
        <v>1626850</v>
      </c>
      <c r="D501">
        <v>1973.25</v>
      </c>
      <c r="E501" t="s">
        <v>98</v>
      </c>
      <c r="F501">
        <v>9.4</v>
      </c>
      <c r="G501">
        <v>8.77</v>
      </c>
      <c r="H501" t="s">
        <v>99</v>
      </c>
      <c r="I501" s="2">
        <v>8.77</v>
      </c>
      <c r="J501" t="s">
        <v>100</v>
      </c>
      <c r="K501" t="s">
        <v>101</v>
      </c>
      <c r="L501" s="3" t="str">
        <f>+INDEX([1]!TABLA_MAESTRO_DE_ARTICULO[SubGroupName],MATCH(Tabla_lineas[[#This Row],[CODIGO SAP]],[1]!TABLA_MAESTRO_DE_ARTICULO[ItemCode],0))</f>
        <v>GOTAS</v>
      </c>
      <c r="M501" t="s">
        <v>102</v>
      </c>
      <c r="N501">
        <v>9</v>
      </c>
      <c r="O501" t="s">
        <v>103</v>
      </c>
      <c r="S501" s="2">
        <v>225</v>
      </c>
      <c r="T501">
        <v>1971</v>
      </c>
      <c r="U501">
        <v>8.77</v>
      </c>
      <c r="V501">
        <v>8.76</v>
      </c>
      <c r="W501">
        <v>3</v>
      </c>
      <c r="Z501" s="4" t="s">
        <v>53</v>
      </c>
      <c r="AA501" t="s">
        <v>153</v>
      </c>
      <c r="AB501">
        <v>46132</v>
      </c>
      <c r="AG501">
        <v>0</v>
      </c>
      <c r="AH501">
        <v>225</v>
      </c>
      <c r="AM501" t="str">
        <f>SUBSTITUTE(Tabla_lineas[[#This Row],[Codigo Liname]]," ","")</f>
        <v>N0210</v>
      </c>
    </row>
    <row r="502" spans="1:39" customFormat="1" x14ac:dyDescent="0.25">
      <c r="A502" s="2">
        <v>53</v>
      </c>
      <c r="B502" t="s">
        <v>618</v>
      </c>
      <c r="C502">
        <f t="shared" si="7"/>
        <v>1626864</v>
      </c>
      <c r="D502">
        <v>6943.95</v>
      </c>
      <c r="E502" t="s">
        <v>176</v>
      </c>
      <c r="F502">
        <v>16.7</v>
      </c>
      <c r="G502">
        <v>16.7</v>
      </c>
      <c r="H502" t="s">
        <v>177</v>
      </c>
      <c r="I502" s="2">
        <v>35.61</v>
      </c>
      <c r="J502" t="s">
        <v>178</v>
      </c>
      <c r="K502" t="s">
        <v>179</v>
      </c>
      <c r="L502" s="3" t="str">
        <f>+INDEX([1]!TABLA_MAESTRO_DE_ARTICULO[SubGroupName],MATCH(Tabla_lineas[[#This Row],[CODIGO SAP]],[1]!TABLA_MAESTRO_DE_ARTICULO[ItemCode],0))</f>
        <v>POLVO PARA SUSPENSION</v>
      </c>
      <c r="M502" t="s">
        <v>180</v>
      </c>
      <c r="N502">
        <v>2</v>
      </c>
      <c r="O502" t="s">
        <v>181</v>
      </c>
      <c r="S502" s="2">
        <v>195</v>
      </c>
      <c r="T502">
        <v>3254.55</v>
      </c>
      <c r="U502">
        <v>35.61</v>
      </c>
      <c r="V502">
        <v>16.690000000000001</v>
      </c>
      <c r="W502">
        <v>5.5</v>
      </c>
      <c r="Z502" s="4" t="s">
        <v>46</v>
      </c>
      <c r="AA502" t="s">
        <v>153</v>
      </c>
      <c r="AB502">
        <v>46096</v>
      </c>
      <c r="AG502">
        <v>0</v>
      </c>
      <c r="AH502">
        <v>195</v>
      </c>
      <c r="AM502" t="str">
        <f>SUBSTITUTE(Tabla_lineas[[#This Row],[Codigo Liname]]," ","")</f>
        <v>J0157</v>
      </c>
    </row>
    <row r="503" spans="1:39" customFormat="1" x14ac:dyDescent="0.25">
      <c r="A503" s="2">
        <v>53</v>
      </c>
      <c r="B503" t="s">
        <v>618</v>
      </c>
      <c r="C503">
        <f t="shared" si="7"/>
        <v>1626864</v>
      </c>
      <c r="D503">
        <v>1003.2</v>
      </c>
      <c r="E503" t="s">
        <v>449</v>
      </c>
      <c r="F503">
        <v>4.2</v>
      </c>
      <c r="G503">
        <v>2.2799999999999998</v>
      </c>
      <c r="H503" t="s">
        <v>450</v>
      </c>
      <c r="I503" s="2">
        <v>2.2799999999999998</v>
      </c>
      <c r="J503" t="s">
        <v>451</v>
      </c>
      <c r="K503" t="s">
        <v>452</v>
      </c>
      <c r="L503" s="3" t="str">
        <f>+INDEX([1]!TABLA_MAESTRO_DE_ARTICULO[SubGroupName],MATCH(Tabla_lineas[[#This Row],[CODIGO SAP]],[1]!TABLA_MAESTRO_DE_ARTICULO[ItemCode],0))</f>
        <v>OVULO VAGINAL</v>
      </c>
      <c r="M503" t="s">
        <v>453</v>
      </c>
      <c r="N503">
        <v>5</v>
      </c>
      <c r="O503" t="s">
        <v>97</v>
      </c>
      <c r="S503" s="2">
        <v>440</v>
      </c>
      <c r="T503">
        <v>998.8</v>
      </c>
      <c r="U503">
        <v>2.2799999999999998</v>
      </c>
      <c r="V503">
        <v>2.27</v>
      </c>
      <c r="W503">
        <v>0.7</v>
      </c>
      <c r="Z503" s="4" t="s">
        <v>53</v>
      </c>
      <c r="AA503" t="s">
        <v>126</v>
      </c>
      <c r="AB503">
        <v>46132</v>
      </c>
      <c r="AG503">
        <v>0</v>
      </c>
      <c r="AH503">
        <v>440</v>
      </c>
      <c r="AM503" t="str">
        <f>SUBSTITUTE(Tabla_lineas[[#This Row],[Codigo Liname]]," ","")</f>
        <v>G0102</v>
      </c>
    </row>
    <row r="504" spans="1:39" customFormat="1" x14ac:dyDescent="0.25">
      <c r="A504" s="2">
        <v>53</v>
      </c>
      <c r="B504" t="s">
        <v>618</v>
      </c>
      <c r="C504">
        <f t="shared" si="7"/>
        <v>1626864</v>
      </c>
      <c r="D504">
        <v>2400</v>
      </c>
      <c r="E504" t="s">
        <v>511</v>
      </c>
      <c r="F504">
        <v>2.99</v>
      </c>
      <c r="G504">
        <v>1.6</v>
      </c>
      <c r="H504" t="s">
        <v>512</v>
      </c>
      <c r="I504" s="2">
        <v>1.6</v>
      </c>
      <c r="J504" t="s">
        <v>513</v>
      </c>
      <c r="K504" t="s">
        <v>514</v>
      </c>
      <c r="L504" s="3" t="str">
        <f>+INDEX([1]!TABLA_MAESTRO_DE_ARTICULO[SubGroupName],MATCH(Tabla_lineas[[#This Row],[CODIGO SAP]],[1]!TABLA_MAESTRO_DE_ARTICULO[ItemCode],0))</f>
        <v>COMPRIMIDO</v>
      </c>
      <c r="M504" t="s">
        <v>515</v>
      </c>
      <c r="N504">
        <v>4</v>
      </c>
      <c r="O504" t="s">
        <v>45</v>
      </c>
      <c r="S504" s="2">
        <v>1500</v>
      </c>
      <c r="T504">
        <v>2385</v>
      </c>
      <c r="U504">
        <v>1.6</v>
      </c>
      <c r="V504">
        <v>1.59</v>
      </c>
      <c r="W504">
        <v>0.9</v>
      </c>
      <c r="Z504" s="4" t="s">
        <v>46</v>
      </c>
      <c r="AA504" t="s">
        <v>120</v>
      </c>
      <c r="AB504">
        <v>46132</v>
      </c>
      <c r="AG504">
        <v>0</v>
      </c>
      <c r="AH504">
        <v>1500</v>
      </c>
      <c r="AM504" t="str">
        <f>SUBSTITUTE(Tabla_lineas[[#This Row],[Codigo Liname]]," ","")</f>
        <v>J0145</v>
      </c>
    </row>
    <row r="505" spans="1:39" customFormat="1" x14ac:dyDescent="0.25">
      <c r="A505" s="2">
        <v>55</v>
      </c>
      <c r="B505" t="s">
        <v>619</v>
      </c>
      <c r="C505">
        <f t="shared" si="7"/>
        <v>1627090</v>
      </c>
      <c r="E505" t="s">
        <v>188</v>
      </c>
      <c r="F505">
        <v>0.56999999999999995</v>
      </c>
      <c r="G505">
        <v>0.51</v>
      </c>
      <c r="H505" t="s">
        <v>189</v>
      </c>
      <c r="I505" s="2">
        <v>0.54</v>
      </c>
      <c r="J505" t="s">
        <v>190</v>
      </c>
      <c r="K505" t="s">
        <v>191</v>
      </c>
      <c r="L505" s="3" t="str">
        <f>+INDEX([1]!TABLA_MAESTRO_DE_ARTICULO[SubGroupName],MATCH(Tabla_lineas[[#This Row],[CODIGO SAP]],[1]!TABLA_MAESTRO_DE_ARTICULO[ItemCode],0))</f>
        <v>COMPRIMIDO</v>
      </c>
      <c r="M505" t="s">
        <v>568</v>
      </c>
      <c r="N505">
        <v>1</v>
      </c>
      <c r="O505" t="s">
        <v>45</v>
      </c>
      <c r="S505" s="2">
        <v>6000</v>
      </c>
      <c r="T505">
        <v>3000</v>
      </c>
      <c r="U505">
        <v>0.54</v>
      </c>
      <c r="V505">
        <v>0.5</v>
      </c>
      <c r="Z505" s="4" t="s">
        <v>46</v>
      </c>
      <c r="AA505" t="s">
        <v>153</v>
      </c>
      <c r="AB505">
        <v>45741</v>
      </c>
      <c r="AG505">
        <v>0</v>
      </c>
      <c r="AH505">
        <v>6000</v>
      </c>
      <c r="AL505" t="s">
        <v>620</v>
      </c>
      <c r="AM505" t="str">
        <f>SUBSTITUTE(Tabla_lineas[[#This Row],[Codigo Liname]]," ","")</f>
        <v>R0501</v>
      </c>
    </row>
    <row r="506" spans="1:39" customFormat="1" x14ac:dyDescent="0.25">
      <c r="A506" s="2">
        <v>55</v>
      </c>
      <c r="B506" t="s">
        <v>619</v>
      </c>
      <c r="C506">
        <f t="shared" si="7"/>
        <v>1627090</v>
      </c>
      <c r="E506" t="s">
        <v>244</v>
      </c>
      <c r="F506">
        <v>3.49</v>
      </c>
      <c r="G506">
        <v>2.0499999999999998</v>
      </c>
      <c r="H506" t="s">
        <v>245</v>
      </c>
      <c r="I506" s="2">
        <v>2.0499999999999998</v>
      </c>
      <c r="J506" t="s">
        <v>246</v>
      </c>
      <c r="K506" t="s">
        <v>247</v>
      </c>
      <c r="L506" s="3" t="str">
        <f>+INDEX([1]!TABLA_MAESTRO_DE_ARTICULO[SubGroupName],MATCH(Tabla_lineas[[#This Row],[CODIGO SAP]],[1]!TABLA_MAESTRO_DE_ARTICULO[ItemCode],0))</f>
        <v>SOLUCION INYECTABLE</v>
      </c>
      <c r="M506" t="s">
        <v>248</v>
      </c>
      <c r="N506">
        <v>3</v>
      </c>
      <c r="O506" t="s">
        <v>249</v>
      </c>
      <c r="S506" s="2">
        <v>2000</v>
      </c>
      <c r="T506">
        <v>4080</v>
      </c>
      <c r="U506">
        <v>2.0499999999999998</v>
      </c>
      <c r="V506">
        <v>2.04</v>
      </c>
      <c r="Z506" s="4" t="s">
        <v>46</v>
      </c>
      <c r="AA506" t="s">
        <v>126</v>
      </c>
      <c r="AB506">
        <v>45778</v>
      </c>
      <c r="AG506">
        <v>0</v>
      </c>
      <c r="AH506">
        <v>2000</v>
      </c>
      <c r="AL506" t="s">
        <v>620</v>
      </c>
      <c r="AM506" t="str">
        <f>SUBSTITUTE(Tabla_lineas[[#This Row],[Codigo Liname]]," ","")</f>
        <v>H0204</v>
      </c>
    </row>
    <row r="507" spans="1:39" customFormat="1" x14ac:dyDescent="0.25">
      <c r="A507" s="2">
        <v>55</v>
      </c>
      <c r="B507" t="s">
        <v>619</v>
      </c>
      <c r="C507">
        <f t="shared" si="7"/>
        <v>1627090</v>
      </c>
      <c r="E507" t="s">
        <v>66</v>
      </c>
      <c r="F507">
        <v>32.19</v>
      </c>
      <c r="G507">
        <v>10.8</v>
      </c>
      <c r="H507" t="s">
        <v>67</v>
      </c>
      <c r="I507" s="2">
        <v>10.86</v>
      </c>
      <c r="J507" t="s">
        <v>68</v>
      </c>
      <c r="K507" t="s">
        <v>69</v>
      </c>
      <c r="L507" s="3" t="str">
        <f>+INDEX([1]!TABLA_MAESTRO_DE_ARTICULO[SubGroupName],MATCH(Tabla_lineas[[#This Row],[CODIGO SAP]],[1]!TABLA_MAESTRO_DE_ARTICULO[ItemCode],0))</f>
        <v>CAPSULA BLANDA</v>
      </c>
      <c r="M507" t="s">
        <v>621</v>
      </c>
      <c r="N507">
        <v>5</v>
      </c>
      <c r="O507" t="s">
        <v>45</v>
      </c>
      <c r="S507" s="2">
        <v>300</v>
      </c>
      <c r="T507">
        <v>3236.9999999999995</v>
      </c>
      <c r="U507">
        <v>10.86</v>
      </c>
      <c r="V507">
        <v>10.79</v>
      </c>
      <c r="Z507" s="4" t="s">
        <v>46</v>
      </c>
      <c r="AA507" t="s">
        <v>120</v>
      </c>
      <c r="AB507">
        <v>45782</v>
      </c>
      <c r="AG507">
        <v>0</v>
      </c>
      <c r="AH507">
        <v>300</v>
      </c>
      <c r="AL507" t="s">
        <v>620</v>
      </c>
      <c r="AM507" t="str">
        <f>SUBSTITUTE(Tabla_lineas[[#This Row],[Codigo Liname]]," ","")</f>
        <v>L0412</v>
      </c>
    </row>
    <row r="508" spans="1:39" customFormat="1" x14ac:dyDescent="0.25">
      <c r="A508" s="2">
        <v>55</v>
      </c>
      <c r="B508" t="s">
        <v>619</v>
      </c>
      <c r="C508">
        <f t="shared" si="7"/>
        <v>1627090</v>
      </c>
      <c r="E508" t="s">
        <v>308</v>
      </c>
      <c r="F508">
        <v>8.17</v>
      </c>
      <c r="G508">
        <v>6</v>
      </c>
      <c r="H508" t="s">
        <v>309</v>
      </c>
      <c r="I508" s="2">
        <v>6.3</v>
      </c>
      <c r="J508" t="s">
        <v>310</v>
      </c>
      <c r="K508" t="s">
        <v>311</v>
      </c>
      <c r="L508" s="3" t="str">
        <f>+INDEX([1]!TABLA_MAESTRO_DE_ARTICULO[SubGroupName],MATCH(Tabla_lineas[[#This Row],[CODIGO SAP]],[1]!TABLA_MAESTRO_DE_ARTICULO[ItemCode],0))</f>
        <v>SOLUCION INYECTABLE</v>
      </c>
      <c r="M508" t="s">
        <v>312</v>
      </c>
      <c r="N508">
        <v>4</v>
      </c>
      <c r="O508" t="s">
        <v>249</v>
      </c>
      <c r="S508" s="2">
        <v>1800</v>
      </c>
      <c r="T508">
        <v>10782</v>
      </c>
      <c r="U508">
        <v>6.3</v>
      </c>
      <c r="V508">
        <v>5.99</v>
      </c>
      <c r="Z508" s="4" t="s">
        <v>46</v>
      </c>
      <c r="AA508" t="s">
        <v>126</v>
      </c>
      <c r="AB508">
        <v>45782</v>
      </c>
      <c r="AG508">
        <v>0</v>
      </c>
      <c r="AH508">
        <v>1800</v>
      </c>
      <c r="AL508" t="s">
        <v>620</v>
      </c>
      <c r="AM508" t="str">
        <f>SUBSTITUTE(Tabla_lineas[[#This Row],[Codigo Liname]]," ","")</f>
        <v>M0109</v>
      </c>
    </row>
    <row r="509" spans="1:39" customFormat="1" x14ac:dyDescent="0.25">
      <c r="A509" s="2">
        <v>55</v>
      </c>
      <c r="B509" t="s">
        <v>619</v>
      </c>
      <c r="C509">
        <f t="shared" si="7"/>
        <v>1627090</v>
      </c>
      <c r="E509" t="s">
        <v>313</v>
      </c>
      <c r="F509">
        <v>4.58</v>
      </c>
      <c r="G509">
        <v>1.82</v>
      </c>
      <c r="H509" t="s">
        <v>314</v>
      </c>
      <c r="I509" s="2">
        <v>1.82</v>
      </c>
      <c r="J509" t="s">
        <v>315</v>
      </c>
      <c r="K509" t="s">
        <v>316</v>
      </c>
      <c r="L509" s="3" t="str">
        <f>+INDEX([1]!TABLA_MAESTRO_DE_ARTICULO[SubGroupName],MATCH(Tabla_lineas[[#This Row],[CODIGO SAP]],[1]!TABLA_MAESTRO_DE_ARTICULO[ItemCode],0))</f>
        <v>SOLUCION INYECTABLE</v>
      </c>
      <c r="M509" t="s">
        <v>317</v>
      </c>
      <c r="N509">
        <v>6</v>
      </c>
      <c r="O509" t="s">
        <v>249</v>
      </c>
      <c r="S509" s="2">
        <v>1000</v>
      </c>
      <c r="T509">
        <v>1810</v>
      </c>
      <c r="U509">
        <v>1.82</v>
      </c>
      <c r="V509">
        <v>1.81</v>
      </c>
      <c r="Z509" s="4" t="s">
        <v>46</v>
      </c>
      <c r="AA509" t="s">
        <v>120</v>
      </c>
      <c r="AB509">
        <v>45778</v>
      </c>
      <c r="AG509">
        <v>0</v>
      </c>
      <c r="AH509">
        <v>1000</v>
      </c>
      <c r="AL509" t="s">
        <v>620</v>
      </c>
      <c r="AM509" t="str">
        <f>SUBSTITUTE(Tabla_lineas[[#This Row],[Codigo Liname]]," ","")</f>
        <v>N0205</v>
      </c>
    </row>
    <row r="510" spans="1:39" customFormat="1" x14ac:dyDescent="0.25">
      <c r="A510" s="2">
        <v>56</v>
      </c>
      <c r="B510" t="s">
        <v>622</v>
      </c>
      <c r="C510">
        <f t="shared" si="7"/>
        <v>1627114</v>
      </c>
      <c r="E510" t="s">
        <v>171</v>
      </c>
      <c r="F510">
        <v>1.67</v>
      </c>
      <c r="G510">
        <v>1.22</v>
      </c>
      <c r="H510" t="s">
        <v>172</v>
      </c>
      <c r="I510" s="2">
        <v>1.22</v>
      </c>
      <c r="J510" t="s">
        <v>173</v>
      </c>
      <c r="K510" t="s">
        <v>174</v>
      </c>
      <c r="L510" s="3" t="str">
        <f>+INDEX([1]!TABLA_MAESTRO_DE_ARTICULO[SubGroupName],MATCH(Tabla_lineas[[#This Row],[CODIGO SAP]],[1]!TABLA_MAESTRO_DE_ARTICULO[ItemCode],0))</f>
        <v>COMPRIMIDO</v>
      </c>
      <c r="M510" t="s">
        <v>175</v>
      </c>
      <c r="N510">
        <v>27</v>
      </c>
      <c r="O510" t="s">
        <v>45</v>
      </c>
      <c r="S510" s="2">
        <v>10000</v>
      </c>
      <c r="T510">
        <v>12100</v>
      </c>
      <c r="U510">
        <v>2.94</v>
      </c>
      <c r="V510">
        <v>1.21</v>
      </c>
      <c r="Z510" s="4" t="s">
        <v>46</v>
      </c>
      <c r="AA510" t="s">
        <v>120</v>
      </c>
      <c r="AB510">
        <v>45778</v>
      </c>
      <c r="AG510">
        <v>0</v>
      </c>
      <c r="AH510">
        <v>10000</v>
      </c>
      <c r="AL510" t="s">
        <v>623</v>
      </c>
      <c r="AM510" t="str">
        <f>SUBSTITUTE(Tabla_lineas[[#This Row],[Codigo Liname]]," ","")</f>
        <v>J0105</v>
      </c>
    </row>
    <row r="511" spans="1:39" customFormat="1" x14ac:dyDescent="0.25">
      <c r="A511" s="2">
        <v>56</v>
      </c>
      <c r="B511" t="s">
        <v>622</v>
      </c>
      <c r="C511">
        <f t="shared" si="7"/>
        <v>1627114</v>
      </c>
      <c r="E511" t="s">
        <v>176</v>
      </c>
      <c r="F511">
        <v>19.8</v>
      </c>
      <c r="G511">
        <v>11</v>
      </c>
      <c r="H511" t="s">
        <v>177</v>
      </c>
      <c r="I511" s="2">
        <v>12.72</v>
      </c>
      <c r="J511" t="s">
        <v>178</v>
      </c>
      <c r="K511" t="s">
        <v>179</v>
      </c>
      <c r="L511" s="3" t="str">
        <f>+INDEX([1]!TABLA_MAESTRO_DE_ARTICULO[SubGroupName],MATCH(Tabla_lineas[[#This Row],[CODIGO SAP]],[1]!TABLA_MAESTRO_DE_ARTICULO[ItemCode],0))</f>
        <v>POLVO PARA SUSPENSION</v>
      </c>
      <c r="M511" t="s">
        <v>624</v>
      </c>
      <c r="N511">
        <v>3</v>
      </c>
      <c r="O511" t="s">
        <v>181</v>
      </c>
      <c r="S511" s="2">
        <v>2000</v>
      </c>
      <c r="T511">
        <v>21980</v>
      </c>
      <c r="U511">
        <v>35.6</v>
      </c>
      <c r="V511">
        <v>10.99</v>
      </c>
      <c r="Z511" s="4" t="s">
        <v>46</v>
      </c>
      <c r="AA511" t="s">
        <v>153</v>
      </c>
      <c r="AB511">
        <v>45748</v>
      </c>
      <c r="AG511">
        <v>0</v>
      </c>
      <c r="AH511">
        <v>2000</v>
      </c>
      <c r="AL511" t="s">
        <v>623</v>
      </c>
      <c r="AM511" t="str">
        <f>SUBSTITUTE(Tabla_lineas[[#This Row],[Codigo Liname]]," ","")</f>
        <v>J0157</v>
      </c>
    </row>
    <row r="512" spans="1:39" customFormat="1" x14ac:dyDescent="0.25">
      <c r="A512" s="2">
        <v>56</v>
      </c>
      <c r="B512" t="s">
        <v>622</v>
      </c>
      <c r="C512">
        <f t="shared" si="7"/>
        <v>1627114</v>
      </c>
      <c r="E512" t="s">
        <v>127</v>
      </c>
      <c r="F512">
        <v>6.81</v>
      </c>
      <c r="G512">
        <v>5.5</v>
      </c>
      <c r="H512" t="s">
        <v>128</v>
      </c>
      <c r="I512" s="2">
        <v>5.56</v>
      </c>
      <c r="J512" t="s">
        <v>129</v>
      </c>
      <c r="K512" t="s">
        <v>130</v>
      </c>
      <c r="L512" s="3" t="str">
        <f>+INDEX([1]!TABLA_MAESTRO_DE_ARTICULO[SubGroupName],MATCH(Tabla_lineas[[#This Row],[CODIGO SAP]],[1]!TABLA_MAESTRO_DE_ARTICULO[ItemCode],0))</f>
        <v>COMPRIMIDO</v>
      </c>
      <c r="M512" t="s">
        <v>131</v>
      </c>
      <c r="N512">
        <v>4</v>
      </c>
      <c r="O512" t="s">
        <v>132</v>
      </c>
      <c r="S512" s="2">
        <v>8000</v>
      </c>
      <c r="T512">
        <v>43920</v>
      </c>
      <c r="U512">
        <v>11.19</v>
      </c>
      <c r="V512">
        <v>5.49</v>
      </c>
      <c r="Z512" s="4" t="s">
        <v>46</v>
      </c>
      <c r="AA512" t="s">
        <v>126</v>
      </c>
      <c r="AB512">
        <v>45778</v>
      </c>
      <c r="AG512">
        <v>0</v>
      </c>
      <c r="AH512">
        <v>8000</v>
      </c>
      <c r="AL512" t="s">
        <v>623</v>
      </c>
      <c r="AM512" t="str">
        <f>SUBSTITUTE(Tabla_lineas[[#This Row],[Codigo Liname]]," ","")</f>
        <v>J0113</v>
      </c>
    </row>
    <row r="513" spans="1:39" customFormat="1" x14ac:dyDescent="0.25">
      <c r="A513" s="2">
        <v>56</v>
      </c>
      <c r="B513" t="s">
        <v>622</v>
      </c>
      <c r="C513">
        <f t="shared" si="7"/>
        <v>1627114</v>
      </c>
      <c r="E513" t="s">
        <v>133</v>
      </c>
      <c r="F513">
        <v>0.82</v>
      </c>
      <c r="G513">
        <v>0.47</v>
      </c>
      <c r="H513" t="s">
        <v>134</v>
      </c>
      <c r="I513" s="2">
        <v>0.47</v>
      </c>
      <c r="J513" t="s">
        <v>135</v>
      </c>
      <c r="K513" t="s">
        <v>136</v>
      </c>
      <c r="L513" s="3" t="str">
        <f>+INDEX([1]!TABLA_MAESTRO_DE_ARTICULO[SubGroupName],MATCH(Tabla_lineas[[#This Row],[CODIGO SAP]],[1]!TABLA_MAESTRO_DE_ARTICULO[ItemCode],0))</f>
        <v>COMPRIMIDO</v>
      </c>
      <c r="M513" t="s">
        <v>625</v>
      </c>
      <c r="N513">
        <v>6</v>
      </c>
      <c r="O513" t="s">
        <v>45</v>
      </c>
      <c r="P513">
        <v>32100</v>
      </c>
      <c r="Q513">
        <v>219600</v>
      </c>
      <c r="R513">
        <v>251700</v>
      </c>
      <c r="S513" s="2">
        <v>8000</v>
      </c>
      <c r="T513">
        <v>3680</v>
      </c>
      <c r="U513">
        <v>1.31</v>
      </c>
      <c r="V513">
        <v>0.46</v>
      </c>
      <c r="Z513" s="4" t="s">
        <v>46</v>
      </c>
      <c r="AA513" t="s">
        <v>120</v>
      </c>
      <c r="AB513">
        <v>45778</v>
      </c>
      <c r="AG513">
        <v>0</v>
      </c>
      <c r="AH513">
        <v>8000</v>
      </c>
      <c r="AL513" t="s">
        <v>623</v>
      </c>
      <c r="AM513" t="str">
        <f>SUBSTITUTE(Tabla_lineas[[#This Row],[Codigo Liname]]," ","")</f>
        <v>N0304</v>
      </c>
    </row>
    <row r="514" spans="1:39" customFormat="1" x14ac:dyDescent="0.25">
      <c r="A514" s="2">
        <v>56</v>
      </c>
      <c r="B514" t="s">
        <v>622</v>
      </c>
      <c r="C514">
        <f t="shared" ref="C514:C577" si="8">IFERROR(VALUE(RIGHT(TRIM(LEFT(B514,SEARCH("Eco",B514)-1)),7)),"COTI")</f>
        <v>1627114</v>
      </c>
      <c r="E514" t="s">
        <v>420</v>
      </c>
      <c r="F514">
        <v>4.29</v>
      </c>
      <c r="G514">
        <v>3.5</v>
      </c>
      <c r="H514" t="s">
        <v>421</v>
      </c>
      <c r="I514" s="2">
        <v>7.38</v>
      </c>
      <c r="J514" t="s">
        <v>422</v>
      </c>
      <c r="K514" t="s">
        <v>423</v>
      </c>
      <c r="L514" s="3" t="str">
        <f>+INDEX([1]!TABLA_MAESTRO_DE_ARTICULO[SubGroupName],MATCH(Tabla_lineas[[#This Row],[CODIGO SAP]],[1]!TABLA_MAESTRO_DE_ARTICULO[ItemCode],0))</f>
        <v>CAPSULA DURA</v>
      </c>
      <c r="M514" t="s">
        <v>424</v>
      </c>
      <c r="N514">
        <v>7</v>
      </c>
      <c r="O514" t="s">
        <v>45</v>
      </c>
      <c r="S514" s="2">
        <v>8000</v>
      </c>
      <c r="T514">
        <v>27920</v>
      </c>
      <c r="U514">
        <v>11</v>
      </c>
      <c r="V514">
        <v>3.49</v>
      </c>
      <c r="Z514" s="4" t="s">
        <v>46</v>
      </c>
      <c r="AA514" t="s">
        <v>120</v>
      </c>
      <c r="AB514">
        <v>45778</v>
      </c>
      <c r="AG514">
        <v>0</v>
      </c>
      <c r="AH514">
        <v>8000</v>
      </c>
      <c r="AL514" t="s">
        <v>623</v>
      </c>
      <c r="AM514" t="str">
        <f>SUBSTITUTE(Tabla_lineas[[#This Row],[Codigo Liname]]," ","")</f>
        <v>J0158</v>
      </c>
    </row>
    <row r="515" spans="1:39" customFormat="1" x14ac:dyDescent="0.25">
      <c r="A515" s="2">
        <v>56</v>
      </c>
      <c r="B515" t="s">
        <v>622</v>
      </c>
      <c r="C515">
        <f t="shared" si="8"/>
        <v>1627114</v>
      </c>
      <c r="E515" t="s">
        <v>203</v>
      </c>
      <c r="F515">
        <v>1.42</v>
      </c>
      <c r="G515">
        <v>0.7</v>
      </c>
      <c r="H515" t="s">
        <v>204</v>
      </c>
      <c r="I515" s="2">
        <v>0.7</v>
      </c>
      <c r="J515" t="s">
        <v>205</v>
      </c>
      <c r="K515" t="s">
        <v>206</v>
      </c>
      <c r="L515" s="3" t="str">
        <f>+INDEX([1]!TABLA_MAESTRO_DE_ARTICULO[SubGroupName],MATCH(Tabla_lineas[[#This Row],[CODIGO SAP]],[1]!TABLA_MAESTRO_DE_ARTICULO[ItemCode],0))</f>
        <v>COMPRIMIDO</v>
      </c>
      <c r="M515" t="s">
        <v>207</v>
      </c>
      <c r="N515">
        <v>8</v>
      </c>
      <c r="O515" t="s">
        <v>45</v>
      </c>
      <c r="S515" s="2">
        <v>8000</v>
      </c>
      <c r="T515">
        <v>5520</v>
      </c>
      <c r="U515">
        <v>3.72</v>
      </c>
      <c r="V515">
        <v>0.69</v>
      </c>
      <c r="Z515" s="4" t="s">
        <v>46</v>
      </c>
      <c r="AA515" t="s">
        <v>120</v>
      </c>
      <c r="AB515">
        <v>45778</v>
      </c>
      <c r="AG515">
        <v>0</v>
      </c>
      <c r="AH515">
        <v>8000</v>
      </c>
      <c r="AL515" t="s">
        <v>623</v>
      </c>
      <c r="AM515" t="str">
        <f>SUBSTITUTE(Tabla_lineas[[#This Row],[Codigo Liname]]," ","")</f>
        <v>J0127</v>
      </c>
    </row>
    <row r="516" spans="1:39" customFormat="1" x14ac:dyDescent="0.25">
      <c r="A516" s="2">
        <v>56</v>
      </c>
      <c r="B516" t="s">
        <v>622</v>
      </c>
      <c r="C516">
        <f t="shared" si="8"/>
        <v>1627114</v>
      </c>
      <c r="E516" t="s">
        <v>213</v>
      </c>
      <c r="F516">
        <v>0.41</v>
      </c>
      <c r="G516">
        <v>0.28000000000000003</v>
      </c>
      <c r="H516" t="s">
        <v>214</v>
      </c>
      <c r="I516" s="2">
        <v>0.28999999999999998</v>
      </c>
      <c r="J516" t="s">
        <v>215</v>
      </c>
      <c r="K516" t="s">
        <v>216</v>
      </c>
      <c r="L516" s="3" t="str">
        <f>+INDEX([1]!TABLA_MAESTRO_DE_ARTICULO[SubGroupName],MATCH(Tabla_lineas[[#This Row],[CODIGO SAP]],[1]!TABLA_MAESTRO_DE_ARTICULO[ItemCode],0))</f>
        <v>COMPRIMIDO</v>
      </c>
      <c r="M516" t="s">
        <v>217</v>
      </c>
      <c r="N516">
        <v>10</v>
      </c>
      <c r="O516" t="s">
        <v>45</v>
      </c>
      <c r="S516" s="2">
        <v>10000</v>
      </c>
      <c r="T516">
        <v>2700</v>
      </c>
      <c r="U516">
        <v>0.45</v>
      </c>
      <c r="V516">
        <v>0.27</v>
      </c>
      <c r="Z516" s="4" t="s">
        <v>46</v>
      </c>
      <c r="AA516" t="s">
        <v>153</v>
      </c>
      <c r="AB516">
        <v>45778</v>
      </c>
      <c r="AG516">
        <v>0</v>
      </c>
      <c r="AH516">
        <v>10000</v>
      </c>
      <c r="AL516" t="s">
        <v>623</v>
      </c>
      <c r="AM516" t="str">
        <f>SUBSTITUTE(Tabla_lineas[[#This Row],[Codigo Liname]]," ","")</f>
        <v>R0601</v>
      </c>
    </row>
    <row r="517" spans="1:39" customFormat="1" x14ac:dyDescent="0.25">
      <c r="A517" s="2">
        <v>56</v>
      </c>
      <c r="B517" t="s">
        <v>622</v>
      </c>
      <c r="C517">
        <f t="shared" si="8"/>
        <v>1627114</v>
      </c>
      <c r="E517" t="s">
        <v>239</v>
      </c>
      <c r="F517">
        <v>1.28</v>
      </c>
      <c r="G517">
        <v>0.75</v>
      </c>
      <c r="H517" t="s">
        <v>240</v>
      </c>
      <c r="I517" s="2">
        <v>0.75</v>
      </c>
      <c r="J517" t="s">
        <v>241</v>
      </c>
      <c r="K517" t="s">
        <v>242</v>
      </c>
      <c r="L517" s="3" t="str">
        <f>+INDEX([1]!TABLA_MAESTRO_DE_ARTICULO[SubGroupName],MATCH(Tabla_lineas[[#This Row],[CODIGO SAP]],[1]!TABLA_MAESTRO_DE_ARTICULO[ItemCode],0))</f>
        <v>COMPRIMIDO</v>
      </c>
      <c r="M517" t="s">
        <v>243</v>
      </c>
      <c r="N517">
        <v>16</v>
      </c>
      <c r="O517" t="s">
        <v>45</v>
      </c>
      <c r="S517" s="2">
        <v>10000</v>
      </c>
      <c r="T517">
        <v>7400</v>
      </c>
      <c r="U517">
        <v>2.54</v>
      </c>
      <c r="V517">
        <v>0.74</v>
      </c>
      <c r="Z517" s="4" t="s">
        <v>46</v>
      </c>
      <c r="AA517" t="s">
        <v>120</v>
      </c>
      <c r="AB517">
        <v>45778</v>
      </c>
      <c r="AG517">
        <v>0</v>
      </c>
      <c r="AH517">
        <v>10000</v>
      </c>
      <c r="AL517" t="s">
        <v>623</v>
      </c>
      <c r="AM517" t="str">
        <f>SUBSTITUTE(Tabla_lineas[[#This Row],[Codigo Liname]]," ","")</f>
        <v>J0137</v>
      </c>
    </row>
    <row r="518" spans="1:39" customFormat="1" x14ac:dyDescent="0.25">
      <c r="A518" s="2">
        <v>56</v>
      </c>
      <c r="B518" t="s">
        <v>622</v>
      </c>
      <c r="C518">
        <f t="shared" si="8"/>
        <v>1627114</v>
      </c>
      <c r="E518" t="s">
        <v>244</v>
      </c>
      <c r="F518">
        <v>3.49</v>
      </c>
      <c r="G518">
        <v>2.0499999999999998</v>
      </c>
      <c r="H518" t="s">
        <v>245</v>
      </c>
      <c r="I518" s="2">
        <v>2.0499999999999998</v>
      </c>
      <c r="J518" t="s">
        <v>246</v>
      </c>
      <c r="K518" t="s">
        <v>247</v>
      </c>
      <c r="L518" s="3" t="str">
        <f>+INDEX([1]!TABLA_MAESTRO_DE_ARTICULO[SubGroupName],MATCH(Tabla_lineas[[#This Row],[CODIGO SAP]],[1]!TABLA_MAESTRO_DE_ARTICULO[ItemCode],0))</f>
        <v>SOLUCION INYECTABLE</v>
      </c>
      <c r="M518" t="s">
        <v>248</v>
      </c>
      <c r="N518">
        <v>17</v>
      </c>
      <c r="O518" t="s">
        <v>249</v>
      </c>
      <c r="S518" s="2">
        <v>7000</v>
      </c>
      <c r="T518">
        <v>14280</v>
      </c>
      <c r="U518">
        <v>6.97</v>
      </c>
      <c r="V518">
        <v>2.04</v>
      </c>
      <c r="Z518" s="4" t="s">
        <v>46</v>
      </c>
      <c r="AA518" t="s">
        <v>126</v>
      </c>
      <c r="AB518">
        <v>45778</v>
      </c>
      <c r="AG518">
        <v>0</v>
      </c>
      <c r="AH518">
        <v>7000</v>
      </c>
      <c r="AL518" t="s">
        <v>623</v>
      </c>
      <c r="AM518" t="str">
        <f>SUBSTITUTE(Tabla_lineas[[#This Row],[Codigo Liname]]," ","")</f>
        <v>H0204</v>
      </c>
    </row>
    <row r="519" spans="1:39" customFormat="1" x14ac:dyDescent="0.25">
      <c r="A519" s="2">
        <v>56</v>
      </c>
      <c r="B519" t="s">
        <v>622</v>
      </c>
      <c r="C519">
        <f t="shared" si="8"/>
        <v>1627114</v>
      </c>
      <c r="E519" t="s">
        <v>138</v>
      </c>
      <c r="F519">
        <v>0.17</v>
      </c>
      <c r="G519">
        <v>0.16</v>
      </c>
      <c r="H519" t="s">
        <v>139</v>
      </c>
      <c r="I519" s="2">
        <v>0.18</v>
      </c>
      <c r="J519" t="s">
        <v>140</v>
      </c>
      <c r="K519" t="s">
        <v>141</v>
      </c>
      <c r="L519" s="3" t="str">
        <f>+INDEX([1]!TABLA_MAESTRO_DE_ARTICULO[SubGroupName],MATCH(Tabla_lineas[[#This Row],[CODIGO SAP]],[1]!TABLA_MAESTRO_DE_ARTICULO[ItemCode],0))</f>
        <v>COMPRIMIDO</v>
      </c>
      <c r="M519" t="s">
        <v>142</v>
      </c>
      <c r="N519">
        <v>19</v>
      </c>
      <c r="O519" t="s">
        <v>45</v>
      </c>
      <c r="S519" s="2">
        <v>60000</v>
      </c>
      <c r="T519">
        <v>9000</v>
      </c>
      <c r="U519">
        <v>0.24</v>
      </c>
      <c r="V519">
        <v>0.15</v>
      </c>
      <c r="Z519" s="4" t="s">
        <v>53</v>
      </c>
      <c r="AA519" t="s">
        <v>126</v>
      </c>
      <c r="AB519">
        <v>45778</v>
      </c>
      <c r="AG519">
        <v>0</v>
      </c>
      <c r="AH519">
        <v>60000</v>
      </c>
      <c r="AL519" t="s">
        <v>623</v>
      </c>
      <c r="AM519" t="str">
        <f>SUBSTITUTE(Tabla_lineas[[#This Row],[Codigo Liname]]," ","")</f>
        <v>M0102</v>
      </c>
    </row>
    <row r="520" spans="1:39" customFormat="1" x14ac:dyDescent="0.25">
      <c r="A520" s="2">
        <v>56</v>
      </c>
      <c r="B520" t="s">
        <v>622</v>
      </c>
      <c r="C520">
        <f t="shared" si="8"/>
        <v>1627114</v>
      </c>
      <c r="E520" t="s">
        <v>256</v>
      </c>
      <c r="F520">
        <v>2.86</v>
      </c>
      <c r="G520">
        <v>1.45</v>
      </c>
      <c r="H520" t="s">
        <v>257</v>
      </c>
      <c r="I520" s="2">
        <v>1.45</v>
      </c>
      <c r="J520" t="s">
        <v>258</v>
      </c>
      <c r="K520" t="s">
        <v>259</v>
      </c>
      <c r="L520" s="3" t="str">
        <f>+INDEX([1]!TABLA_MAESTRO_DE_ARTICULO[SubGroupName],MATCH(Tabla_lineas[[#This Row],[CODIGO SAP]],[1]!TABLA_MAESTRO_DE_ARTICULO[ItemCode],0))</f>
        <v>SOLUCION INYECTABLE</v>
      </c>
      <c r="M520" t="s">
        <v>260</v>
      </c>
      <c r="N520">
        <v>18</v>
      </c>
      <c r="O520" t="s">
        <v>249</v>
      </c>
      <c r="S520" s="2">
        <v>7000</v>
      </c>
      <c r="T520">
        <v>10080</v>
      </c>
      <c r="U520">
        <v>3.82</v>
      </c>
      <c r="V520">
        <v>1.44</v>
      </c>
      <c r="Z520" s="4" t="s">
        <v>46</v>
      </c>
      <c r="AA520" t="s">
        <v>153</v>
      </c>
      <c r="AB520">
        <v>45778</v>
      </c>
      <c r="AG520">
        <v>0</v>
      </c>
      <c r="AH520">
        <v>7000</v>
      </c>
      <c r="AL520" t="s">
        <v>623</v>
      </c>
      <c r="AM520" t="str">
        <f>SUBSTITUTE(Tabla_lineas[[#This Row],[Codigo Liname]]," ","")</f>
        <v>M0103</v>
      </c>
    </row>
    <row r="521" spans="1:39" customFormat="1" x14ac:dyDescent="0.25">
      <c r="A521" s="2">
        <v>56</v>
      </c>
      <c r="B521" t="s">
        <v>622</v>
      </c>
      <c r="C521">
        <f t="shared" si="8"/>
        <v>1627114</v>
      </c>
      <c r="E521" t="s">
        <v>266</v>
      </c>
      <c r="F521">
        <v>0.49</v>
      </c>
      <c r="G521">
        <v>0.24</v>
      </c>
      <c r="H521" t="s">
        <v>267</v>
      </c>
      <c r="I521" s="2">
        <v>0.24</v>
      </c>
      <c r="J521" t="s">
        <v>268</v>
      </c>
      <c r="K521" t="s">
        <v>269</v>
      </c>
      <c r="L521" s="3" t="str">
        <f>+INDEX([1]!TABLA_MAESTRO_DE_ARTICULO[SubGroupName],MATCH(Tabla_lineas[[#This Row],[CODIGO SAP]],[1]!TABLA_MAESTRO_DE_ARTICULO[ItemCode],0))</f>
        <v>COMPRIMIDO</v>
      </c>
      <c r="M521" t="s">
        <v>270</v>
      </c>
      <c r="N521">
        <v>21</v>
      </c>
      <c r="O521" t="s">
        <v>45</v>
      </c>
      <c r="S521" s="2">
        <v>30000</v>
      </c>
      <c r="T521">
        <v>6900</v>
      </c>
      <c r="U521">
        <v>0.53</v>
      </c>
      <c r="V521">
        <v>0.23</v>
      </c>
      <c r="Z521" s="4" t="s">
        <v>46</v>
      </c>
      <c r="AA521" t="s">
        <v>126</v>
      </c>
      <c r="AB521">
        <v>45778</v>
      </c>
      <c r="AG521">
        <v>0</v>
      </c>
      <c r="AH521">
        <v>30000</v>
      </c>
      <c r="AL521" t="s">
        <v>623</v>
      </c>
      <c r="AM521" t="str">
        <f>SUBSTITUTE(Tabla_lineas[[#This Row],[Codigo Liname]]," ","")</f>
        <v>C0901</v>
      </c>
    </row>
    <row r="522" spans="1:39" customFormat="1" x14ac:dyDescent="0.25">
      <c r="A522" s="2">
        <v>56</v>
      </c>
      <c r="B522" t="s">
        <v>622</v>
      </c>
      <c r="C522">
        <f t="shared" si="8"/>
        <v>1627114</v>
      </c>
      <c r="E522" t="s">
        <v>298</v>
      </c>
      <c r="F522">
        <v>12.6</v>
      </c>
      <c r="G522">
        <v>9.6999999999999993</v>
      </c>
      <c r="H522" t="s">
        <v>299</v>
      </c>
      <c r="I522" s="2">
        <v>9.77</v>
      </c>
      <c r="J522" t="s">
        <v>300</v>
      </c>
      <c r="K522" t="s">
        <v>301</v>
      </c>
      <c r="L522" s="3" t="str">
        <f>+INDEX([1]!TABLA_MAESTRO_DE_ARTICULO[SubGroupName],MATCH(Tabla_lineas[[#This Row],[CODIGO SAP]],[1]!TABLA_MAESTRO_DE_ARTICULO[ItemCode],0))</f>
        <v>SUSPENSION</v>
      </c>
      <c r="M522" t="s">
        <v>626</v>
      </c>
      <c r="N522">
        <v>12</v>
      </c>
      <c r="O522" t="s">
        <v>65</v>
      </c>
      <c r="S522" s="2">
        <v>2500</v>
      </c>
      <c r="T522">
        <v>24225</v>
      </c>
      <c r="U522">
        <v>24.71</v>
      </c>
      <c r="V522">
        <v>9.69</v>
      </c>
      <c r="Z522" s="4" t="s">
        <v>46</v>
      </c>
      <c r="AA522" t="s">
        <v>153</v>
      </c>
      <c r="AB522">
        <v>45748</v>
      </c>
      <c r="AG522">
        <v>0</v>
      </c>
      <c r="AH522">
        <v>2500</v>
      </c>
      <c r="AL522" t="s">
        <v>623</v>
      </c>
      <c r="AM522" t="str">
        <f>SUBSTITUTE(Tabla_lineas[[#This Row],[Codigo Liname]]," ","")</f>
        <v>M0104</v>
      </c>
    </row>
    <row r="523" spans="1:39" customFormat="1" x14ac:dyDescent="0.25">
      <c r="A523" s="2">
        <v>56</v>
      </c>
      <c r="B523" t="s">
        <v>622</v>
      </c>
      <c r="C523">
        <f t="shared" si="8"/>
        <v>1627114</v>
      </c>
      <c r="E523" t="s">
        <v>303</v>
      </c>
      <c r="F523">
        <v>0.65</v>
      </c>
      <c r="G523">
        <v>0.3</v>
      </c>
      <c r="H523" t="s">
        <v>304</v>
      </c>
      <c r="I523" s="2">
        <v>0.31</v>
      </c>
      <c r="J523" t="s">
        <v>305</v>
      </c>
      <c r="K523" t="s">
        <v>306</v>
      </c>
      <c r="L523" s="3" t="str">
        <f>+INDEX([1]!TABLA_MAESTRO_DE_ARTICULO[SubGroupName],MATCH(Tabla_lineas[[#This Row],[CODIGO SAP]],[1]!TABLA_MAESTRO_DE_ARTICULO[ItemCode],0))</f>
        <v>COMPRIMIDO</v>
      </c>
      <c r="M523" t="s">
        <v>307</v>
      </c>
      <c r="N523">
        <v>13</v>
      </c>
      <c r="O523" t="s">
        <v>45</v>
      </c>
      <c r="P523">
        <v>138600</v>
      </c>
      <c r="Q523">
        <v>3275900</v>
      </c>
      <c r="R523">
        <v>3414500</v>
      </c>
      <c r="S523" s="2">
        <v>80000</v>
      </c>
      <c r="T523">
        <v>23200</v>
      </c>
      <c r="U523">
        <v>0.69</v>
      </c>
      <c r="V523">
        <v>0.28999999999999998</v>
      </c>
      <c r="Z523" s="4" t="s">
        <v>46</v>
      </c>
      <c r="AA523" t="s">
        <v>120</v>
      </c>
      <c r="AB523">
        <v>45782</v>
      </c>
      <c r="AG523">
        <v>0</v>
      </c>
      <c r="AH523">
        <v>80000</v>
      </c>
      <c r="AL523" t="s">
        <v>623</v>
      </c>
      <c r="AM523" t="str">
        <f>SUBSTITUTE(Tabla_lineas[[#This Row],[Codigo Liname]]," ","")</f>
        <v>M0105</v>
      </c>
    </row>
    <row r="524" spans="1:39" customFormat="1" x14ac:dyDescent="0.25">
      <c r="A524" s="2">
        <v>56</v>
      </c>
      <c r="B524" t="s">
        <v>622</v>
      </c>
      <c r="C524">
        <f t="shared" si="8"/>
        <v>1627114</v>
      </c>
      <c r="E524" t="s">
        <v>308</v>
      </c>
      <c r="F524">
        <v>8.17</v>
      </c>
      <c r="G524">
        <v>6</v>
      </c>
      <c r="H524" t="s">
        <v>309</v>
      </c>
      <c r="I524" s="2">
        <v>6.3</v>
      </c>
      <c r="J524" t="s">
        <v>310</v>
      </c>
      <c r="K524" t="s">
        <v>311</v>
      </c>
      <c r="L524" s="3" t="str">
        <f>+INDEX([1]!TABLA_MAESTRO_DE_ARTICULO[SubGroupName],MATCH(Tabla_lineas[[#This Row],[CODIGO SAP]],[1]!TABLA_MAESTRO_DE_ARTICULO[ItemCode],0))</f>
        <v>SOLUCION INYECTABLE</v>
      </c>
      <c r="M524" t="s">
        <v>312</v>
      </c>
      <c r="N524">
        <v>14</v>
      </c>
      <c r="O524" t="s">
        <v>249</v>
      </c>
      <c r="S524" s="2">
        <v>5000</v>
      </c>
      <c r="T524">
        <v>29950</v>
      </c>
      <c r="U524">
        <v>10.9</v>
      </c>
      <c r="V524">
        <v>5.99</v>
      </c>
      <c r="Z524" s="4" t="s">
        <v>46</v>
      </c>
      <c r="AA524" t="s">
        <v>126</v>
      </c>
      <c r="AB524">
        <v>45782</v>
      </c>
      <c r="AG524">
        <v>0</v>
      </c>
      <c r="AH524">
        <v>5000</v>
      </c>
      <c r="AL524" t="s">
        <v>623</v>
      </c>
      <c r="AM524" t="str">
        <f>SUBSTITUTE(Tabla_lineas[[#This Row],[Codigo Liname]]," ","")</f>
        <v>M0109</v>
      </c>
    </row>
    <row r="525" spans="1:39" customFormat="1" x14ac:dyDescent="0.25">
      <c r="A525" s="2">
        <v>56</v>
      </c>
      <c r="B525" t="s">
        <v>622</v>
      </c>
      <c r="C525">
        <f t="shared" si="8"/>
        <v>1627114</v>
      </c>
      <c r="E525" t="s">
        <v>82</v>
      </c>
      <c r="F525">
        <v>1.4</v>
      </c>
      <c r="G525">
        <v>0.67</v>
      </c>
      <c r="H525" t="s">
        <v>83</v>
      </c>
      <c r="I525" s="2">
        <v>0.67</v>
      </c>
      <c r="J525" t="s">
        <v>84</v>
      </c>
      <c r="K525" t="s">
        <v>85</v>
      </c>
      <c r="L525" s="3" t="str">
        <f>+INDEX([1]!TABLA_MAESTRO_DE_ARTICULO[SubGroupName],MATCH(Tabla_lineas[[#This Row],[CODIGO SAP]],[1]!TABLA_MAESTRO_DE_ARTICULO[ItemCode],0))</f>
        <v>COMPRIMIDO</v>
      </c>
      <c r="M525" t="s">
        <v>86</v>
      </c>
      <c r="N525">
        <v>20</v>
      </c>
      <c r="O525" t="s">
        <v>45</v>
      </c>
      <c r="S525" s="2">
        <v>20000</v>
      </c>
      <c r="T525">
        <v>13200</v>
      </c>
      <c r="U525">
        <v>3.67</v>
      </c>
      <c r="V525">
        <v>0.66</v>
      </c>
      <c r="Z525" s="4" t="s">
        <v>46</v>
      </c>
      <c r="AA525" t="s">
        <v>126</v>
      </c>
      <c r="AB525">
        <v>45783</v>
      </c>
      <c r="AG525">
        <v>0</v>
      </c>
      <c r="AH525">
        <v>20000</v>
      </c>
      <c r="AL525" t="s">
        <v>623</v>
      </c>
      <c r="AM525" t="str">
        <f>SUBSTITUTE(Tabla_lineas[[#This Row],[Codigo Liname]]," ","")</f>
        <v>C0902</v>
      </c>
    </row>
    <row r="526" spans="1:39" customFormat="1" x14ac:dyDescent="0.25">
      <c r="A526" s="2">
        <v>56</v>
      </c>
      <c r="B526" t="s">
        <v>622</v>
      </c>
      <c r="C526">
        <f t="shared" si="8"/>
        <v>1627114</v>
      </c>
      <c r="E526" t="s">
        <v>313</v>
      </c>
      <c r="F526">
        <v>4.58</v>
      </c>
      <c r="G526">
        <v>1.82</v>
      </c>
      <c r="H526" t="s">
        <v>314</v>
      </c>
      <c r="I526" s="2">
        <v>1.82</v>
      </c>
      <c r="J526" t="s">
        <v>315</v>
      </c>
      <c r="K526" t="s">
        <v>316</v>
      </c>
      <c r="L526" s="3" t="str">
        <f>+INDEX([1]!TABLA_MAESTRO_DE_ARTICULO[SubGroupName],MATCH(Tabla_lineas[[#This Row],[CODIGO SAP]],[1]!TABLA_MAESTRO_DE_ARTICULO[ItemCode],0))</f>
        <v>SOLUCION INYECTABLE</v>
      </c>
      <c r="M526" t="s">
        <v>317</v>
      </c>
      <c r="N526">
        <v>15</v>
      </c>
      <c r="O526" t="s">
        <v>249</v>
      </c>
      <c r="S526" s="2">
        <v>3000</v>
      </c>
      <c r="T526">
        <v>5430</v>
      </c>
      <c r="U526">
        <v>6.32</v>
      </c>
      <c r="V526">
        <v>1.81</v>
      </c>
      <c r="Z526" s="4" t="s">
        <v>46</v>
      </c>
      <c r="AA526" t="s">
        <v>120</v>
      </c>
      <c r="AB526">
        <v>45778</v>
      </c>
      <c r="AG526">
        <v>0</v>
      </c>
      <c r="AH526">
        <v>3000</v>
      </c>
      <c r="AL526" t="s">
        <v>623</v>
      </c>
      <c r="AM526" t="str">
        <f>SUBSTITUTE(Tabla_lineas[[#This Row],[Codigo Liname]]," ","")</f>
        <v>N0205</v>
      </c>
    </row>
    <row r="527" spans="1:39" customFormat="1" x14ac:dyDescent="0.25">
      <c r="A527" s="2">
        <v>56</v>
      </c>
      <c r="B527" t="s">
        <v>622</v>
      </c>
      <c r="C527">
        <f t="shared" si="8"/>
        <v>1627114</v>
      </c>
      <c r="E527" t="s">
        <v>87</v>
      </c>
      <c r="F527">
        <v>0.56000000000000005</v>
      </c>
      <c r="G527">
        <v>0.35</v>
      </c>
      <c r="H527" t="s">
        <v>88</v>
      </c>
      <c r="I527" s="2">
        <v>0.38</v>
      </c>
      <c r="J527" t="s">
        <v>89</v>
      </c>
      <c r="K527" t="s">
        <v>90</v>
      </c>
      <c r="L527" s="3" t="str">
        <f>+INDEX([1]!TABLA_MAESTRO_DE_ARTICULO[SubGroupName],MATCH(Tabla_lineas[[#This Row],[CODIGO SAP]],[1]!TABLA_MAESTRO_DE_ARTICULO[ItemCode],0))</f>
        <v>COMPRIMIDO</v>
      </c>
      <c r="M527" t="s">
        <v>91</v>
      </c>
      <c r="N527">
        <v>22</v>
      </c>
      <c r="O527" t="s">
        <v>45</v>
      </c>
      <c r="S527" s="2">
        <v>15000</v>
      </c>
      <c r="T527">
        <v>5100</v>
      </c>
      <c r="U527">
        <v>0.44</v>
      </c>
      <c r="V527">
        <v>0.34</v>
      </c>
      <c r="Z527" s="4" t="s">
        <v>46</v>
      </c>
      <c r="AA527" t="s">
        <v>153</v>
      </c>
      <c r="AB527">
        <v>45783</v>
      </c>
      <c r="AG527">
        <v>0</v>
      </c>
      <c r="AH527">
        <v>15000</v>
      </c>
      <c r="AL527" t="s">
        <v>623</v>
      </c>
      <c r="AM527" t="str">
        <f>SUBSTITUTE(Tabla_lineas[[#This Row],[Codigo Liname]]," ","")</f>
        <v>A0307</v>
      </c>
    </row>
    <row r="528" spans="1:39" customFormat="1" x14ac:dyDescent="0.25">
      <c r="A528" s="2">
        <v>56</v>
      </c>
      <c r="B528" t="s">
        <v>622</v>
      </c>
      <c r="C528">
        <f t="shared" si="8"/>
        <v>1627114</v>
      </c>
      <c r="E528" t="s">
        <v>328</v>
      </c>
      <c r="F528">
        <v>0.8</v>
      </c>
      <c r="G528">
        <v>0.5</v>
      </c>
      <c r="H528" t="s">
        <v>329</v>
      </c>
      <c r="I528" s="2">
        <v>0.57999999999999996</v>
      </c>
      <c r="J528" t="s">
        <v>330</v>
      </c>
      <c r="K528" t="s">
        <v>331</v>
      </c>
      <c r="L528" s="3" t="str">
        <f>+INDEX([1]!TABLA_MAESTRO_DE_ARTICULO[SubGroupName],MATCH(Tabla_lineas[[#This Row],[CODIGO SAP]],[1]!TABLA_MAESTRO_DE_ARTICULO[ItemCode],0))</f>
        <v>COMPRIMIDO</v>
      </c>
      <c r="M528" t="s">
        <v>332</v>
      </c>
      <c r="N528">
        <v>23</v>
      </c>
      <c r="O528" t="s">
        <v>45</v>
      </c>
      <c r="P528">
        <v>63200</v>
      </c>
      <c r="Q528">
        <v>247600</v>
      </c>
      <c r="R528">
        <v>310800</v>
      </c>
      <c r="S528" s="2">
        <v>15000</v>
      </c>
      <c r="T528">
        <v>7350</v>
      </c>
      <c r="U528">
        <v>0.75</v>
      </c>
      <c r="V528">
        <v>0.49</v>
      </c>
      <c r="Z528" s="4" t="s">
        <v>46</v>
      </c>
      <c r="AA528" t="s">
        <v>120</v>
      </c>
      <c r="AB528">
        <v>45783</v>
      </c>
      <c r="AG528">
        <v>0</v>
      </c>
      <c r="AH528">
        <v>15000</v>
      </c>
      <c r="AL528" t="s">
        <v>623</v>
      </c>
      <c r="AM528" t="str">
        <f>SUBSTITUTE(Tabla_lineas[[#This Row],[Codigo Liname]]," ","")</f>
        <v>P0109</v>
      </c>
    </row>
    <row r="529" spans="1:39" customFormat="1" x14ac:dyDescent="0.25">
      <c r="A529" s="2">
        <v>56</v>
      </c>
      <c r="B529" t="s">
        <v>622</v>
      </c>
      <c r="C529">
        <f t="shared" si="8"/>
        <v>1627114</v>
      </c>
      <c r="E529" t="s">
        <v>104</v>
      </c>
      <c r="F529">
        <v>0.26</v>
      </c>
      <c r="G529">
        <v>0.21</v>
      </c>
      <c r="H529" t="s">
        <v>105</v>
      </c>
      <c r="I529" s="2">
        <v>0.21</v>
      </c>
      <c r="J529" t="s">
        <v>106</v>
      </c>
      <c r="K529" t="s">
        <v>107</v>
      </c>
      <c r="L529" s="3" t="str">
        <f>+INDEX([1]!TABLA_MAESTRO_DE_ARTICULO[SubGroupName],MATCH(Tabla_lineas[[#This Row],[CODIGO SAP]],[1]!TABLA_MAESTRO_DE_ARTICULO[ItemCode],0))</f>
        <v>COMPRIMIDO</v>
      </c>
      <c r="M529" t="s">
        <v>627</v>
      </c>
      <c r="N529">
        <v>11</v>
      </c>
      <c r="O529" t="s">
        <v>45</v>
      </c>
      <c r="S529" s="2">
        <v>100000</v>
      </c>
      <c r="T529">
        <v>20000</v>
      </c>
      <c r="U529">
        <v>0.25</v>
      </c>
      <c r="V529">
        <v>0.2</v>
      </c>
      <c r="Z529" s="4" t="s">
        <v>46</v>
      </c>
      <c r="AA529" t="s">
        <v>126</v>
      </c>
      <c r="AB529">
        <v>45783</v>
      </c>
      <c r="AG529">
        <v>0</v>
      </c>
      <c r="AH529">
        <v>100000</v>
      </c>
      <c r="AL529" t="s">
        <v>623</v>
      </c>
      <c r="AM529" t="str">
        <f>SUBSTITUTE(Tabla_lineas[[#This Row],[Codigo Liname]]," ","")</f>
        <v>N0208</v>
      </c>
    </row>
    <row r="530" spans="1:39" customFormat="1" x14ac:dyDescent="0.25">
      <c r="A530" s="2">
        <v>57</v>
      </c>
      <c r="B530" t="s">
        <v>628</v>
      </c>
      <c r="C530">
        <f t="shared" si="8"/>
        <v>1626993</v>
      </c>
      <c r="E530" t="s">
        <v>519</v>
      </c>
      <c r="F530">
        <v>2.82</v>
      </c>
      <c r="G530">
        <v>2.5</v>
      </c>
      <c r="H530" t="s">
        <v>520</v>
      </c>
      <c r="I530" s="2">
        <v>2.57</v>
      </c>
      <c r="J530" t="s">
        <v>521</v>
      </c>
      <c r="K530" t="s">
        <v>522</v>
      </c>
      <c r="L530" s="3" t="str">
        <f>+INDEX([1]!TABLA_MAESTRO_DE_ARTICULO[SubGroupName],MATCH(Tabla_lineas[[#This Row],[CODIGO SAP]],[1]!TABLA_MAESTRO_DE_ARTICULO[ItemCode],0))</f>
        <v>COMPRIMIDO</v>
      </c>
      <c r="M530" t="s">
        <v>523</v>
      </c>
      <c r="N530">
        <v>5</v>
      </c>
      <c r="O530" t="s">
        <v>45</v>
      </c>
      <c r="P530">
        <v>25400</v>
      </c>
      <c r="Q530">
        <v>120000</v>
      </c>
      <c r="R530">
        <v>145400</v>
      </c>
      <c r="S530" s="2">
        <v>3500</v>
      </c>
      <c r="T530">
        <v>8715</v>
      </c>
      <c r="U530">
        <v>5.03</v>
      </c>
      <c r="V530">
        <v>2.4900000000000002</v>
      </c>
      <c r="Z530" s="4" t="s">
        <v>46</v>
      </c>
      <c r="AA530" t="s">
        <v>120</v>
      </c>
      <c r="AB530">
        <v>45778</v>
      </c>
      <c r="AG530">
        <v>0</v>
      </c>
      <c r="AH530">
        <v>3500</v>
      </c>
      <c r="AL530" t="s">
        <v>629</v>
      </c>
      <c r="AM530" t="str">
        <f>SUBSTITUTE(Tabla_lineas[[#This Row],[Codigo Liname]]," ","")</f>
        <v>C0102</v>
      </c>
    </row>
    <row r="531" spans="1:39" customFormat="1" x14ac:dyDescent="0.25">
      <c r="A531" s="2">
        <v>57</v>
      </c>
      <c r="B531" t="s">
        <v>628</v>
      </c>
      <c r="C531">
        <f t="shared" si="8"/>
        <v>1626993</v>
      </c>
      <c r="E531" t="s">
        <v>40</v>
      </c>
      <c r="F531">
        <v>1.33</v>
      </c>
      <c r="G531">
        <v>0.63</v>
      </c>
      <c r="H531" t="s">
        <v>41</v>
      </c>
      <c r="I531" s="2">
        <v>0.63</v>
      </c>
      <c r="J531" t="s">
        <v>42</v>
      </c>
      <c r="K531" t="s">
        <v>43</v>
      </c>
      <c r="L531" s="3" t="str">
        <f>+INDEX([1]!TABLA_MAESTRO_DE_ARTICULO[SubGroupName],MATCH(Tabla_lineas[[#This Row],[CODIGO SAP]],[1]!TABLA_MAESTRO_DE_ARTICULO[ItemCode],0))</f>
        <v>COMPRIMIDO</v>
      </c>
      <c r="M531" t="s">
        <v>630</v>
      </c>
      <c r="N531">
        <v>7</v>
      </c>
      <c r="O531" t="s">
        <v>45</v>
      </c>
      <c r="P531">
        <v>381190</v>
      </c>
      <c r="Q531">
        <v>790200</v>
      </c>
      <c r="R531">
        <v>1171390</v>
      </c>
      <c r="S531" s="2">
        <v>10000</v>
      </c>
      <c r="T531">
        <v>6200</v>
      </c>
      <c r="U531">
        <v>2.13</v>
      </c>
      <c r="V531">
        <v>0.62</v>
      </c>
      <c r="Z531" s="4" t="s">
        <v>46</v>
      </c>
      <c r="AA531" t="s">
        <v>126</v>
      </c>
      <c r="AB531">
        <v>45778</v>
      </c>
      <c r="AG531">
        <v>0</v>
      </c>
      <c r="AH531">
        <v>10000</v>
      </c>
      <c r="AL531" t="s">
        <v>629</v>
      </c>
      <c r="AM531" t="str">
        <f>SUBSTITUTE(Tabla_lineas[[#This Row],[Codigo Liname]]," ","")</f>
        <v>C0807</v>
      </c>
    </row>
    <row r="532" spans="1:39" customFormat="1" x14ac:dyDescent="0.25">
      <c r="A532" s="2">
        <v>57</v>
      </c>
      <c r="B532" t="s">
        <v>628</v>
      </c>
      <c r="C532">
        <f t="shared" si="8"/>
        <v>1626993</v>
      </c>
      <c r="E532" t="s">
        <v>193</v>
      </c>
      <c r="F532">
        <v>12.46</v>
      </c>
      <c r="G532">
        <v>7.3</v>
      </c>
      <c r="H532" t="s">
        <v>194</v>
      </c>
      <c r="I532" s="2">
        <v>7.35</v>
      </c>
      <c r="J532" t="s">
        <v>195</v>
      </c>
      <c r="K532" t="s">
        <v>196</v>
      </c>
      <c r="L532" s="3" t="str">
        <f>+INDEX([1]!TABLA_MAESTRO_DE_ARTICULO[SubGroupName],MATCH(Tabla_lineas[[#This Row],[CODIGO SAP]],[1]!TABLA_MAESTRO_DE_ARTICULO[ItemCode],0))</f>
        <v>POLVO PARA INYECTABLE</v>
      </c>
      <c r="M532" t="s">
        <v>197</v>
      </c>
      <c r="N532">
        <v>12</v>
      </c>
      <c r="O532" t="s">
        <v>52</v>
      </c>
      <c r="S532" s="2">
        <v>2000</v>
      </c>
      <c r="T532">
        <v>14580</v>
      </c>
      <c r="U532">
        <v>10.38</v>
      </c>
      <c r="V532">
        <v>7.29</v>
      </c>
      <c r="Z532" s="4" t="s">
        <v>46</v>
      </c>
      <c r="AA532" t="s">
        <v>120</v>
      </c>
      <c r="AB532">
        <v>45748</v>
      </c>
      <c r="AG532">
        <v>0</v>
      </c>
      <c r="AH532">
        <v>2000</v>
      </c>
      <c r="AL532" t="s">
        <v>629</v>
      </c>
      <c r="AM532" t="str">
        <f>SUBSTITUTE(Tabla_lineas[[#This Row],[Codigo Liname]]," ","")</f>
        <v>J0122</v>
      </c>
    </row>
    <row r="533" spans="1:39" customFormat="1" x14ac:dyDescent="0.25">
      <c r="A533" s="2">
        <v>57</v>
      </c>
      <c r="B533" t="s">
        <v>628</v>
      </c>
      <c r="C533">
        <f t="shared" si="8"/>
        <v>1626993</v>
      </c>
      <c r="E533" t="s">
        <v>198</v>
      </c>
      <c r="F533">
        <v>0.88</v>
      </c>
      <c r="G533">
        <v>0.7</v>
      </c>
      <c r="H533" t="s">
        <v>199</v>
      </c>
      <c r="I533" s="2">
        <v>0.76</v>
      </c>
      <c r="J533" t="s">
        <v>200</v>
      </c>
      <c r="K533" t="s">
        <v>201</v>
      </c>
      <c r="L533" s="3" t="str">
        <f>+INDEX([1]!TABLA_MAESTRO_DE_ARTICULO[SubGroupName],MATCH(Tabla_lineas[[#This Row],[CODIGO SAP]],[1]!TABLA_MAESTRO_DE_ARTICULO[ItemCode],0))</f>
        <v>COMPRIMIDO</v>
      </c>
      <c r="M533" t="s">
        <v>202</v>
      </c>
      <c r="N533">
        <v>13</v>
      </c>
      <c r="O533" t="s">
        <v>45</v>
      </c>
      <c r="S533" s="2">
        <v>12000</v>
      </c>
      <c r="T533">
        <v>8280</v>
      </c>
      <c r="U533">
        <v>1.78</v>
      </c>
      <c r="V533">
        <v>0.69</v>
      </c>
      <c r="Z533" s="4" t="s">
        <v>53</v>
      </c>
      <c r="AG533">
        <v>0</v>
      </c>
      <c r="AH533">
        <v>12000</v>
      </c>
      <c r="AL533" t="s">
        <v>629</v>
      </c>
      <c r="AM533" t="str">
        <f>SUBSTITUTE(Tabla_lineas[[#This Row],[Codigo Liname]]," ","")</f>
        <v>R0607</v>
      </c>
    </row>
    <row r="534" spans="1:39" customFormat="1" x14ac:dyDescent="0.25">
      <c r="A534" s="2">
        <v>57</v>
      </c>
      <c r="B534" t="s">
        <v>628</v>
      </c>
      <c r="C534">
        <f t="shared" si="8"/>
        <v>1626993</v>
      </c>
      <c r="E534" t="s">
        <v>224</v>
      </c>
      <c r="F534">
        <v>0.82</v>
      </c>
      <c r="G534">
        <v>0.22</v>
      </c>
      <c r="H534" t="s">
        <v>225</v>
      </c>
      <c r="I534" s="2">
        <v>0.22</v>
      </c>
      <c r="J534" t="s">
        <v>226</v>
      </c>
      <c r="K534" t="s">
        <v>227</v>
      </c>
      <c r="L534" s="3" t="str">
        <f>+INDEX([1]!TABLA_MAESTRO_DE_ARTICULO[SubGroupName],MATCH(Tabla_lineas[[#This Row],[CODIGO SAP]],[1]!TABLA_MAESTRO_DE_ARTICULO[ItemCode],0))</f>
        <v>COMPRIMIDO</v>
      </c>
      <c r="M534" t="s">
        <v>228</v>
      </c>
      <c r="N534">
        <v>16</v>
      </c>
      <c r="O534" t="s">
        <v>45</v>
      </c>
      <c r="S534" s="2">
        <v>5000</v>
      </c>
      <c r="T534">
        <v>1050</v>
      </c>
      <c r="U534">
        <v>0.38</v>
      </c>
      <c r="V534">
        <v>0.21</v>
      </c>
      <c r="Z534" s="4" t="s">
        <v>46</v>
      </c>
      <c r="AA534" t="s">
        <v>126</v>
      </c>
      <c r="AB534">
        <v>45748</v>
      </c>
      <c r="AG534">
        <v>0</v>
      </c>
      <c r="AH534">
        <v>5000</v>
      </c>
      <c r="AL534" t="s">
        <v>629</v>
      </c>
      <c r="AM534" t="str">
        <f>SUBSTITUTE(Tabla_lineas[[#This Row],[Codigo Liname]]," ","")</f>
        <v>A1106</v>
      </c>
    </row>
    <row r="535" spans="1:39" customFormat="1" x14ac:dyDescent="0.25">
      <c r="A535" s="2">
        <v>58</v>
      </c>
      <c r="B535" t="s">
        <v>631</v>
      </c>
      <c r="C535">
        <f t="shared" si="8"/>
        <v>1626994</v>
      </c>
      <c r="E535" t="s">
        <v>632</v>
      </c>
      <c r="F535">
        <v>0.65</v>
      </c>
      <c r="G535">
        <v>0.34</v>
      </c>
      <c r="H535" t="s">
        <v>633</v>
      </c>
      <c r="I535" s="2">
        <v>0.34</v>
      </c>
      <c r="J535" t="s">
        <v>634</v>
      </c>
      <c r="K535" t="s">
        <v>635</v>
      </c>
      <c r="L535" s="3" t="str">
        <f>+INDEX([1]!TABLA_MAESTRO_DE_ARTICULO[SubGroupName],MATCH(Tabla_lineas[[#This Row],[CODIGO SAP]],[1]!TABLA_MAESTRO_DE_ARTICULO[ItemCode],0))</f>
        <v>COMPRIMIDO</v>
      </c>
      <c r="M535" t="s">
        <v>636</v>
      </c>
      <c r="N535">
        <v>6</v>
      </c>
      <c r="O535" t="s">
        <v>45</v>
      </c>
      <c r="S535" s="2">
        <v>15000</v>
      </c>
      <c r="T535">
        <v>4950</v>
      </c>
      <c r="U535">
        <v>0.75</v>
      </c>
      <c r="V535">
        <v>0.33</v>
      </c>
      <c r="Z535" s="4" t="s">
        <v>46</v>
      </c>
      <c r="AA535" t="s">
        <v>126</v>
      </c>
      <c r="AB535">
        <v>45784</v>
      </c>
      <c r="AG535">
        <v>0</v>
      </c>
      <c r="AH535">
        <v>15000</v>
      </c>
      <c r="AL535" t="s">
        <v>637</v>
      </c>
      <c r="AM535" t="str">
        <f>SUBSTITUTE(Tabla_lineas[[#This Row],[Codigo Liname]]," ","")</f>
        <v>H0208</v>
      </c>
    </row>
    <row r="536" spans="1:39" customFormat="1" x14ac:dyDescent="0.25">
      <c r="A536" s="2">
        <v>58</v>
      </c>
      <c r="B536" t="s">
        <v>631</v>
      </c>
      <c r="C536">
        <f t="shared" si="8"/>
        <v>1626994</v>
      </c>
      <c r="E536" t="s">
        <v>402</v>
      </c>
      <c r="F536">
        <v>59.1</v>
      </c>
      <c r="G536">
        <v>25.8</v>
      </c>
      <c r="H536" t="s">
        <v>403</v>
      </c>
      <c r="I536" s="2">
        <v>25.89</v>
      </c>
      <c r="J536" t="s">
        <v>404</v>
      </c>
      <c r="K536" t="s">
        <v>405</v>
      </c>
      <c r="L536" s="3" t="str">
        <f>+INDEX([1]!TABLA_MAESTRO_DE_ARTICULO[SubGroupName],MATCH(Tabla_lineas[[#This Row],[CODIGO SAP]],[1]!TABLA_MAESTRO_DE_ARTICULO[ItemCode],0))</f>
        <v>POLVO PARA INYECTABLE</v>
      </c>
      <c r="M536" t="s">
        <v>406</v>
      </c>
      <c r="N536">
        <v>15</v>
      </c>
      <c r="O536" t="s">
        <v>52</v>
      </c>
      <c r="S536" s="2">
        <v>3800</v>
      </c>
      <c r="T536">
        <v>98002</v>
      </c>
      <c r="U536">
        <v>29.79</v>
      </c>
      <c r="V536">
        <v>25.79</v>
      </c>
      <c r="Z536" s="4" t="s">
        <v>46</v>
      </c>
      <c r="AA536" t="s">
        <v>126</v>
      </c>
      <c r="AB536">
        <v>45783</v>
      </c>
      <c r="AG536">
        <v>0</v>
      </c>
      <c r="AH536">
        <v>3800</v>
      </c>
      <c r="AL536" t="s">
        <v>637</v>
      </c>
      <c r="AM536" t="str">
        <f>SUBSTITUTE(Tabla_lineas[[#This Row],[Codigo Liname]]," ","")</f>
        <v>J0155</v>
      </c>
    </row>
    <row r="537" spans="1:39" customFormat="1" x14ac:dyDescent="0.25">
      <c r="A537" s="2">
        <v>61</v>
      </c>
      <c r="B537" t="s">
        <v>638</v>
      </c>
      <c r="C537">
        <f t="shared" si="8"/>
        <v>1626993</v>
      </c>
      <c r="D537">
        <v>17605</v>
      </c>
      <c r="E537" t="s">
        <v>519</v>
      </c>
      <c r="F537">
        <v>3.25</v>
      </c>
      <c r="G537">
        <v>3.25</v>
      </c>
      <c r="H537" t="s">
        <v>520</v>
      </c>
      <c r="I537" s="2">
        <v>5.03</v>
      </c>
      <c r="J537" t="s">
        <v>521</v>
      </c>
      <c r="K537" t="s">
        <v>522</v>
      </c>
      <c r="L537" s="3" t="str">
        <f>+INDEX([1]!TABLA_MAESTRO_DE_ARTICULO[SubGroupName],MATCH(Tabla_lineas[[#This Row],[CODIGO SAP]],[1]!TABLA_MAESTRO_DE_ARTICULO[ItemCode],0))</f>
        <v>COMPRIMIDO</v>
      </c>
      <c r="M537" t="s">
        <v>523</v>
      </c>
      <c r="N537">
        <v>5</v>
      </c>
      <c r="O537" t="s">
        <v>45</v>
      </c>
      <c r="P537">
        <v>25400</v>
      </c>
      <c r="Q537">
        <v>120000</v>
      </c>
      <c r="R537">
        <v>145400</v>
      </c>
      <c r="S537" s="2">
        <v>3500</v>
      </c>
      <c r="T537">
        <v>11340</v>
      </c>
      <c r="U537">
        <v>5.03</v>
      </c>
      <c r="V537">
        <v>3.24</v>
      </c>
      <c r="W537">
        <v>0.8</v>
      </c>
      <c r="Z537" s="4" t="s">
        <v>46</v>
      </c>
      <c r="AA537" t="s">
        <v>120</v>
      </c>
      <c r="AB537">
        <v>46132</v>
      </c>
      <c r="AG537">
        <v>0</v>
      </c>
      <c r="AH537">
        <v>3500</v>
      </c>
      <c r="AM537" t="str">
        <f>SUBSTITUTE(Tabla_lineas[[#This Row],[Codigo Liname]]," ","")</f>
        <v>C0102</v>
      </c>
    </row>
    <row r="538" spans="1:39" customFormat="1" x14ac:dyDescent="0.25">
      <c r="A538" s="2">
        <v>61</v>
      </c>
      <c r="B538" t="s">
        <v>638</v>
      </c>
      <c r="C538">
        <f t="shared" si="8"/>
        <v>1626993</v>
      </c>
      <c r="D538">
        <v>21300</v>
      </c>
      <c r="E538" t="s">
        <v>40</v>
      </c>
      <c r="F538">
        <v>1.54</v>
      </c>
      <c r="G538">
        <v>1.54</v>
      </c>
      <c r="H538" t="s">
        <v>41</v>
      </c>
      <c r="I538" s="2">
        <v>2.13</v>
      </c>
      <c r="J538" t="s">
        <v>42</v>
      </c>
      <c r="K538" t="s">
        <v>43</v>
      </c>
      <c r="L538" s="3" t="str">
        <f>+INDEX([1]!TABLA_MAESTRO_DE_ARTICULO[SubGroupName],MATCH(Tabla_lineas[[#This Row],[CODIGO SAP]],[1]!TABLA_MAESTRO_DE_ARTICULO[ItemCode],0))</f>
        <v>COMPRIMIDO</v>
      </c>
      <c r="M538" t="s">
        <v>44</v>
      </c>
      <c r="N538">
        <v>7</v>
      </c>
      <c r="O538" t="s">
        <v>45</v>
      </c>
      <c r="P538">
        <v>381190</v>
      </c>
      <c r="Q538">
        <v>790200</v>
      </c>
      <c r="R538">
        <v>1171390</v>
      </c>
      <c r="S538" s="2">
        <v>10000</v>
      </c>
      <c r="T538">
        <v>15300</v>
      </c>
      <c r="U538">
        <v>2.13</v>
      </c>
      <c r="V538">
        <v>1.53</v>
      </c>
      <c r="W538">
        <v>0.15</v>
      </c>
      <c r="Z538" s="4" t="s">
        <v>46</v>
      </c>
      <c r="AA538" t="s">
        <v>126</v>
      </c>
      <c r="AB538">
        <v>46132</v>
      </c>
      <c r="AG538">
        <v>0</v>
      </c>
      <c r="AH538">
        <v>10000</v>
      </c>
      <c r="AM538" t="str">
        <f>SUBSTITUTE(Tabla_lineas[[#This Row],[Codigo Liname]]," ","")</f>
        <v>C0807</v>
      </c>
    </row>
    <row r="539" spans="1:39" customFormat="1" x14ac:dyDescent="0.25">
      <c r="A539" s="2">
        <v>61</v>
      </c>
      <c r="B539" t="s">
        <v>638</v>
      </c>
      <c r="C539">
        <f t="shared" si="8"/>
        <v>1626993</v>
      </c>
      <c r="D539">
        <v>20760</v>
      </c>
      <c r="E539" t="s">
        <v>193</v>
      </c>
      <c r="F539">
        <v>14.39</v>
      </c>
      <c r="G539">
        <v>10.38</v>
      </c>
      <c r="H539" t="s">
        <v>194</v>
      </c>
      <c r="I539" s="2">
        <v>10.38</v>
      </c>
      <c r="J539" t="s">
        <v>195</v>
      </c>
      <c r="K539" t="s">
        <v>196</v>
      </c>
      <c r="L539" s="3" t="str">
        <f>+INDEX([1]!TABLA_MAESTRO_DE_ARTICULO[SubGroupName],MATCH(Tabla_lineas[[#This Row],[CODIGO SAP]],[1]!TABLA_MAESTRO_DE_ARTICULO[ItemCode],0))</f>
        <v>POLVO PARA INYECTABLE</v>
      </c>
      <c r="M539" t="s">
        <v>197</v>
      </c>
      <c r="N539">
        <v>12</v>
      </c>
      <c r="O539" t="s">
        <v>52</v>
      </c>
      <c r="S539" s="2">
        <v>2000</v>
      </c>
      <c r="T539">
        <v>20740</v>
      </c>
      <c r="U539">
        <v>10.38</v>
      </c>
      <c r="V539">
        <v>10.37</v>
      </c>
      <c r="W539">
        <v>3.8</v>
      </c>
      <c r="Z539" s="4" t="s">
        <v>46</v>
      </c>
      <c r="AA539" t="s">
        <v>120</v>
      </c>
      <c r="AB539">
        <v>46096</v>
      </c>
      <c r="AG539">
        <v>0</v>
      </c>
      <c r="AH539">
        <v>2000</v>
      </c>
      <c r="AM539" t="str">
        <f>SUBSTITUTE(Tabla_lineas[[#This Row],[Codigo Liname]]," ","")</f>
        <v>J0122</v>
      </c>
    </row>
    <row r="540" spans="1:39" customFormat="1" x14ac:dyDescent="0.25">
      <c r="A540" s="2">
        <v>61</v>
      </c>
      <c r="B540" t="s">
        <v>638</v>
      </c>
      <c r="C540">
        <f t="shared" si="8"/>
        <v>1626993</v>
      </c>
      <c r="D540">
        <v>1900</v>
      </c>
      <c r="E540" t="s">
        <v>224</v>
      </c>
      <c r="F540">
        <v>0.95</v>
      </c>
      <c r="G540">
        <v>0.38</v>
      </c>
      <c r="H540" t="s">
        <v>225</v>
      </c>
      <c r="I540" s="2">
        <v>0.38</v>
      </c>
      <c r="J540" t="s">
        <v>226</v>
      </c>
      <c r="K540" t="s">
        <v>227</v>
      </c>
      <c r="L540" s="3" t="str">
        <f>+INDEX([1]!TABLA_MAESTRO_DE_ARTICULO[SubGroupName],MATCH(Tabla_lineas[[#This Row],[CODIGO SAP]],[1]!TABLA_MAESTRO_DE_ARTICULO[ItemCode],0))</f>
        <v>COMPRIMIDO</v>
      </c>
      <c r="M540" t="s">
        <v>228</v>
      </c>
      <c r="N540">
        <v>16</v>
      </c>
      <c r="O540" t="s">
        <v>45</v>
      </c>
      <c r="S540" s="2">
        <v>5000</v>
      </c>
      <c r="T540">
        <v>1850</v>
      </c>
      <c r="U540">
        <v>0.38</v>
      </c>
      <c r="V540">
        <v>0.37</v>
      </c>
      <c r="W540">
        <v>0.12</v>
      </c>
      <c r="Z540" s="4" t="s">
        <v>46</v>
      </c>
      <c r="AA540" t="s">
        <v>126</v>
      </c>
      <c r="AB540">
        <v>46096</v>
      </c>
      <c r="AG540">
        <v>0</v>
      </c>
      <c r="AH540">
        <v>5000</v>
      </c>
      <c r="AM540" t="str">
        <f>SUBSTITUTE(Tabla_lineas[[#This Row],[Codigo Liname]]," ","")</f>
        <v>A1106</v>
      </c>
    </row>
    <row r="541" spans="1:39" customFormat="1" x14ac:dyDescent="0.25">
      <c r="A541" s="2">
        <v>62</v>
      </c>
      <c r="B541" t="s">
        <v>639</v>
      </c>
      <c r="C541">
        <f t="shared" si="8"/>
        <v>1626994</v>
      </c>
      <c r="D541">
        <v>11250</v>
      </c>
      <c r="E541" t="s">
        <v>632</v>
      </c>
      <c r="F541">
        <v>0.75</v>
      </c>
      <c r="G541">
        <v>0.75</v>
      </c>
      <c r="H541" t="s">
        <v>633</v>
      </c>
      <c r="I541" s="2">
        <v>0.75</v>
      </c>
      <c r="J541" t="s">
        <v>634</v>
      </c>
      <c r="K541" t="s">
        <v>635</v>
      </c>
      <c r="L541" s="3" t="str">
        <f>+INDEX([1]!TABLA_MAESTRO_DE_ARTICULO[SubGroupName],MATCH(Tabla_lineas[[#This Row],[CODIGO SAP]],[1]!TABLA_MAESTRO_DE_ARTICULO[ItemCode],0))</f>
        <v>COMPRIMIDO</v>
      </c>
      <c r="M541" t="s">
        <v>636</v>
      </c>
      <c r="N541">
        <v>6</v>
      </c>
      <c r="O541" t="s">
        <v>45</v>
      </c>
      <c r="S541" s="2">
        <v>15000</v>
      </c>
      <c r="T541">
        <v>11100</v>
      </c>
      <c r="U541">
        <v>0.75</v>
      </c>
      <c r="V541">
        <v>0.74</v>
      </c>
      <c r="W541">
        <v>0.12</v>
      </c>
      <c r="Z541" s="4" t="s">
        <v>46</v>
      </c>
      <c r="AA541" t="s">
        <v>126</v>
      </c>
      <c r="AB541">
        <v>46132</v>
      </c>
      <c r="AG541">
        <v>0</v>
      </c>
      <c r="AH541">
        <v>15000</v>
      </c>
      <c r="AM541" t="str">
        <f>SUBSTITUTE(Tabla_lineas[[#This Row],[Codigo Liname]]," ","")</f>
        <v>H0208</v>
      </c>
    </row>
    <row r="542" spans="1:39" customFormat="1" x14ac:dyDescent="0.25">
      <c r="A542" s="2">
        <v>62</v>
      </c>
      <c r="B542" t="s">
        <v>639</v>
      </c>
      <c r="C542">
        <f t="shared" si="8"/>
        <v>1626994</v>
      </c>
      <c r="D542">
        <v>113202</v>
      </c>
      <c r="E542" t="s">
        <v>402</v>
      </c>
      <c r="F542">
        <v>68.260000000000005</v>
      </c>
      <c r="G542">
        <v>29.79</v>
      </c>
      <c r="H542" t="s">
        <v>403</v>
      </c>
      <c r="I542" s="2">
        <v>29.79</v>
      </c>
      <c r="J542" t="s">
        <v>404</v>
      </c>
      <c r="K542" t="s">
        <v>405</v>
      </c>
      <c r="L542" s="3" t="str">
        <f>+INDEX([1]!TABLA_MAESTRO_DE_ARTICULO[SubGroupName],MATCH(Tabla_lineas[[#This Row],[CODIGO SAP]],[1]!TABLA_MAESTRO_DE_ARTICULO[ItemCode],0))</f>
        <v>POLVO PARA INYECTABLE</v>
      </c>
      <c r="M542" t="s">
        <v>406</v>
      </c>
      <c r="N542">
        <v>15</v>
      </c>
      <c r="O542" t="s">
        <v>52</v>
      </c>
      <c r="S542" s="2">
        <v>3800</v>
      </c>
      <c r="T542">
        <v>113164</v>
      </c>
      <c r="U542">
        <v>29.79</v>
      </c>
      <c r="V542">
        <v>29.78</v>
      </c>
      <c r="W542">
        <v>10</v>
      </c>
      <c r="Z542" s="4" t="s">
        <v>46</v>
      </c>
      <c r="AA542" t="s">
        <v>126</v>
      </c>
      <c r="AB542">
        <v>46132</v>
      </c>
      <c r="AG542">
        <v>0</v>
      </c>
      <c r="AH542">
        <v>3800</v>
      </c>
      <c r="AM542" t="str">
        <f>SUBSTITUTE(Tabla_lineas[[#This Row],[Codigo Liname]]," ","")</f>
        <v>J0155</v>
      </c>
    </row>
    <row r="543" spans="1:39" customFormat="1" x14ac:dyDescent="0.25">
      <c r="A543" s="2">
        <v>63</v>
      </c>
      <c r="B543" t="s">
        <v>640</v>
      </c>
      <c r="C543">
        <f t="shared" si="8"/>
        <v>1627090</v>
      </c>
      <c r="D543">
        <v>3240</v>
      </c>
      <c r="E543" t="s">
        <v>188</v>
      </c>
      <c r="F543">
        <v>0.66</v>
      </c>
      <c r="G543">
        <v>0.66</v>
      </c>
      <c r="H543" t="s">
        <v>189</v>
      </c>
      <c r="I543" s="2">
        <v>1</v>
      </c>
      <c r="J543" t="s">
        <v>190</v>
      </c>
      <c r="K543" t="s">
        <v>191</v>
      </c>
      <c r="L543" s="3" t="str">
        <f>+INDEX([1]!TABLA_MAESTRO_DE_ARTICULO[SubGroupName],MATCH(Tabla_lineas[[#This Row],[CODIGO SAP]],[1]!TABLA_MAESTRO_DE_ARTICULO[ItemCode],0))</f>
        <v>COMPRIMIDO</v>
      </c>
      <c r="M543" t="s">
        <v>192</v>
      </c>
      <c r="N543">
        <v>1</v>
      </c>
      <c r="O543" t="s">
        <v>45</v>
      </c>
      <c r="S543" s="2">
        <v>6000</v>
      </c>
      <c r="T543">
        <v>3900</v>
      </c>
      <c r="U543">
        <v>0.54</v>
      </c>
      <c r="V543">
        <v>0.65</v>
      </c>
      <c r="W543">
        <v>0.2</v>
      </c>
      <c r="Z543" s="4" t="s">
        <v>46</v>
      </c>
      <c r="AA543" t="s">
        <v>153</v>
      </c>
      <c r="AB543">
        <v>46096</v>
      </c>
      <c r="AG543">
        <v>0</v>
      </c>
      <c r="AH543">
        <v>6000</v>
      </c>
      <c r="AM543" t="str">
        <f>SUBSTITUTE(Tabla_lineas[[#This Row],[Codigo Liname]]," ","")</f>
        <v>R0501</v>
      </c>
    </row>
    <row r="544" spans="1:39" customFormat="1" x14ac:dyDescent="0.25">
      <c r="A544" s="2">
        <v>63</v>
      </c>
      <c r="B544" t="s">
        <v>640</v>
      </c>
      <c r="C544">
        <f t="shared" si="8"/>
        <v>1627090</v>
      </c>
      <c r="D544">
        <v>4100</v>
      </c>
      <c r="E544" t="s">
        <v>244</v>
      </c>
      <c r="F544">
        <v>4.03</v>
      </c>
      <c r="G544">
        <v>4.03</v>
      </c>
      <c r="H544" t="s">
        <v>245</v>
      </c>
      <c r="I544" s="2">
        <v>6.97</v>
      </c>
      <c r="J544" t="s">
        <v>246</v>
      </c>
      <c r="K544" t="s">
        <v>247</v>
      </c>
      <c r="L544" s="3" t="str">
        <f>+INDEX([1]!TABLA_MAESTRO_DE_ARTICULO[SubGroupName],MATCH(Tabla_lineas[[#This Row],[CODIGO SAP]],[1]!TABLA_MAESTRO_DE_ARTICULO[ItemCode],0))</f>
        <v>SOLUCION INYECTABLE</v>
      </c>
      <c r="M544" t="s">
        <v>248</v>
      </c>
      <c r="N544">
        <v>3</v>
      </c>
      <c r="O544" t="s">
        <v>249</v>
      </c>
      <c r="S544" s="2">
        <v>2000</v>
      </c>
      <c r="T544">
        <v>8039.9999999999982</v>
      </c>
      <c r="U544">
        <v>2.0499999999999998</v>
      </c>
      <c r="V544">
        <v>4.0199999999999996</v>
      </c>
      <c r="W544">
        <v>0.7</v>
      </c>
      <c r="Z544" s="4" t="s">
        <v>46</v>
      </c>
      <c r="AA544" t="s">
        <v>126</v>
      </c>
      <c r="AB544">
        <v>46132</v>
      </c>
      <c r="AG544">
        <v>0</v>
      </c>
      <c r="AH544">
        <v>2000</v>
      </c>
      <c r="AM544" t="str">
        <f>SUBSTITUTE(Tabla_lineas[[#This Row],[Codigo Liname]]," ","")</f>
        <v>H0204</v>
      </c>
    </row>
    <row r="545" spans="1:39" customFormat="1" x14ac:dyDescent="0.25">
      <c r="A545" s="2">
        <v>63</v>
      </c>
      <c r="B545" t="s">
        <v>640</v>
      </c>
      <c r="C545">
        <f t="shared" si="8"/>
        <v>1627090</v>
      </c>
      <c r="D545">
        <v>3258</v>
      </c>
      <c r="E545" t="s">
        <v>66</v>
      </c>
      <c r="F545">
        <v>32.19</v>
      </c>
      <c r="G545">
        <v>14.36</v>
      </c>
      <c r="H545" t="s">
        <v>67</v>
      </c>
      <c r="I545" s="2">
        <v>14.36</v>
      </c>
      <c r="J545" t="s">
        <v>68</v>
      </c>
      <c r="K545" t="s">
        <v>69</v>
      </c>
      <c r="L545" s="3" t="str">
        <f>+INDEX([1]!TABLA_MAESTRO_DE_ARTICULO[SubGroupName],MATCH(Tabla_lineas[[#This Row],[CODIGO SAP]],[1]!TABLA_MAESTRO_DE_ARTICULO[ItemCode],0))</f>
        <v>CAPSULA BLANDA</v>
      </c>
      <c r="M545" t="s">
        <v>70</v>
      </c>
      <c r="N545">
        <v>5</v>
      </c>
      <c r="O545" t="s">
        <v>45</v>
      </c>
      <c r="S545" s="2">
        <v>300</v>
      </c>
      <c r="T545">
        <v>4305</v>
      </c>
      <c r="U545">
        <v>10.86</v>
      </c>
      <c r="V545">
        <v>14.35</v>
      </c>
      <c r="W545">
        <v>1.5</v>
      </c>
      <c r="Z545" s="4" t="s">
        <v>46</v>
      </c>
      <c r="AA545" t="s">
        <v>120</v>
      </c>
      <c r="AB545">
        <v>46132</v>
      </c>
      <c r="AG545">
        <v>0</v>
      </c>
      <c r="AH545">
        <v>300</v>
      </c>
      <c r="AM545" t="str">
        <f>SUBSTITUTE(Tabla_lineas[[#This Row],[Codigo Liname]]," ","")</f>
        <v>L0412</v>
      </c>
    </row>
    <row r="546" spans="1:39" customFormat="1" x14ac:dyDescent="0.25">
      <c r="A546" s="2">
        <v>63</v>
      </c>
      <c r="B546" t="s">
        <v>640</v>
      </c>
      <c r="C546">
        <f t="shared" si="8"/>
        <v>1627090</v>
      </c>
      <c r="D546">
        <v>11340</v>
      </c>
      <c r="E546" t="s">
        <v>308</v>
      </c>
      <c r="F546">
        <v>5.07</v>
      </c>
      <c r="G546">
        <v>5.07</v>
      </c>
      <c r="H546" t="s">
        <v>309</v>
      </c>
      <c r="I546" s="2">
        <v>10.9</v>
      </c>
      <c r="J546" t="s">
        <v>310</v>
      </c>
      <c r="K546" t="s">
        <v>311</v>
      </c>
      <c r="L546" s="3" t="str">
        <f>+INDEX([1]!TABLA_MAESTRO_DE_ARTICULO[SubGroupName],MATCH(Tabla_lineas[[#This Row],[CODIGO SAP]],[1]!TABLA_MAESTRO_DE_ARTICULO[ItemCode],0))</f>
        <v>SOLUCION INYECTABLE</v>
      </c>
      <c r="M546" t="s">
        <v>312</v>
      </c>
      <c r="N546">
        <v>4</v>
      </c>
      <c r="O546" t="s">
        <v>249</v>
      </c>
      <c r="S546" s="2">
        <v>1800</v>
      </c>
      <c r="T546">
        <v>9126</v>
      </c>
      <c r="U546">
        <v>6.3</v>
      </c>
      <c r="V546">
        <v>5.07</v>
      </c>
      <c r="W546">
        <v>1</v>
      </c>
      <c r="Z546" s="4" t="s">
        <v>46</v>
      </c>
      <c r="AA546" t="s">
        <v>126</v>
      </c>
      <c r="AB546">
        <v>46132</v>
      </c>
      <c r="AG546">
        <v>0</v>
      </c>
      <c r="AH546">
        <v>1800</v>
      </c>
      <c r="AM546" t="str">
        <f>SUBSTITUTE(Tabla_lineas[[#This Row],[Codigo Liname]]," ","")</f>
        <v>M0109</v>
      </c>
    </row>
    <row r="547" spans="1:39" customFormat="1" x14ac:dyDescent="0.25">
      <c r="A547" s="2">
        <v>63</v>
      </c>
      <c r="B547" t="s">
        <v>640</v>
      </c>
      <c r="C547">
        <f t="shared" si="8"/>
        <v>1627090</v>
      </c>
      <c r="D547">
        <v>1820</v>
      </c>
      <c r="E547" t="s">
        <v>313</v>
      </c>
      <c r="F547">
        <v>5.29</v>
      </c>
      <c r="G547">
        <v>5.29</v>
      </c>
      <c r="H547" t="s">
        <v>314</v>
      </c>
      <c r="I547" s="2">
        <v>6.32</v>
      </c>
      <c r="J547" t="s">
        <v>315</v>
      </c>
      <c r="K547" t="s">
        <v>316</v>
      </c>
      <c r="L547" s="3" t="str">
        <f>+INDEX([1]!TABLA_MAESTRO_DE_ARTICULO[SubGroupName],MATCH(Tabla_lineas[[#This Row],[CODIGO SAP]],[1]!TABLA_MAESTRO_DE_ARTICULO[ItemCode],0))</f>
        <v>SOLUCION INYECTABLE</v>
      </c>
      <c r="M547" t="s">
        <v>317</v>
      </c>
      <c r="N547">
        <v>6</v>
      </c>
      <c r="O547" t="s">
        <v>249</v>
      </c>
      <c r="S547" s="2">
        <v>1000</v>
      </c>
      <c r="T547">
        <v>5280</v>
      </c>
      <c r="U547">
        <v>1.82</v>
      </c>
      <c r="V547">
        <v>5.28</v>
      </c>
      <c r="W547">
        <v>0.7</v>
      </c>
      <c r="Z547" s="4" t="s">
        <v>46</v>
      </c>
      <c r="AA547" t="s">
        <v>120</v>
      </c>
      <c r="AB547">
        <v>46132</v>
      </c>
      <c r="AG547">
        <v>0</v>
      </c>
      <c r="AH547">
        <v>1000</v>
      </c>
      <c r="AM547" t="str">
        <f>SUBSTITUTE(Tabla_lineas[[#This Row],[Codigo Liname]]," ","")</f>
        <v>N0205</v>
      </c>
    </row>
    <row r="548" spans="1:39" customFormat="1" x14ac:dyDescent="0.25">
      <c r="A548" s="2">
        <v>64</v>
      </c>
      <c r="B548" t="s">
        <v>641</v>
      </c>
      <c r="C548">
        <f t="shared" si="8"/>
        <v>1627114</v>
      </c>
      <c r="D548">
        <v>29400</v>
      </c>
      <c r="E548" t="s">
        <v>171</v>
      </c>
      <c r="F548">
        <v>1.82</v>
      </c>
      <c r="G548">
        <v>1.82</v>
      </c>
      <c r="H548" t="s">
        <v>172</v>
      </c>
      <c r="I548" s="2">
        <v>2.94</v>
      </c>
      <c r="J548" t="s">
        <v>173</v>
      </c>
      <c r="K548" t="s">
        <v>174</v>
      </c>
      <c r="L548" s="3" t="str">
        <f>+INDEX([1]!TABLA_MAESTRO_DE_ARTICULO[SubGroupName],MATCH(Tabla_lineas[[#This Row],[CODIGO SAP]],[1]!TABLA_MAESTRO_DE_ARTICULO[ItemCode],0))</f>
        <v>COMPRIMIDO</v>
      </c>
      <c r="M548" t="s">
        <v>175</v>
      </c>
      <c r="N548">
        <v>27</v>
      </c>
      <c r="O548" t="s">
        <v>45</v>
      </c>
      <c r="S548" s="2">
        <v>10000</v>
      </c>
      <c r="T548">
        <v>18100</v>
      </c>
      <c r="U548">
        <v>2.94</v>
      </c>
      <c r="V548">
        <v>1.81</v>
      </c>
      <c r="W548">
        <v>0.7</v>
      </c>
      <c r="Z548" s="4" t="s">
        <v>46</v>
      </c>
      <c r="AA548" t="s">
        <v>120</v>
      </c>
      <c r="AB548">
        <v>46132</v>
      </c>
      <c r="AG548">
        <v>0</v>
      </c>
      <c r="AH548">
        <v>10000</v>
      </c>
      <c r="AM548" t="str">
        <f>SUBSTITUTE(Tabla_lineas[[#This Row],[Codigo Liname]]," ","")</f>
        <v>J0105</v>
      </c>
    </row>
    <row r="549" spans="1:39" customFormat="1" x14ac:dyDescent="0.25">
      <c r="A549" s="2">
        <v>64</v>
      </c>
      <c r="B549" t="s">
        <v>641</v>
      </c>
      <c r="C549">
        <f t="shared" si="8"/>
        <v>1627114</v>
      </c>
      <c r="D549">
        <v>71200</v>
      </c>
      <c r="E549" t="s">
        <v>176</v>
      </c>
      <c r="F549">
        <v>16.7</v>
      </c>
      <c r="G549">
        <v>16.7</v>
      </c>
      <c r="H549" t="s">
        <v>177</v>
      </c>
      <c r="I549" s="2">
        <v>35.61</v>
      </c>
      <c r="J549" t="s">
        <v>178</v>
      </c>
      <c r="K549" t="s">
        <v>179</v>
      </c>
      <c r="L549" s="3" t="str">
        <f>+INDEX([1]!TABLA_MAESTRO_DE_ARTICULO[SubGroupName],MATCH(Tabla_lineas[[#This Row],[CODIGO SAP]],[1]!TABLA_MAESTRO_DE_ARTICULO[ItemCode],0))</f>
        <v>POLVO PARA SUSPENSION</v>
      </c>
      <c r="M549" t="s">
        <v>180</v>
      </c>
      <c r="N549">
        <v>3</v>
      </c>
      <c r="O549" t="s">
        <v>181</v>
      </c>
      <c r="S549" s="2">
        <v>2000</v>
      </c>
      <c r="T549">
        <v>33380</v>
      </c>
      <c r="U549">
        <v>35.6</v>
      </c>
      <c r="V549">
        <v>16.690000000000001</v>
      </c>
      <c r="W549">
        <v>5.5</v>
      </c>
      <c r="Z549" s="4" t="s">
        <v>46</v>
      </c>
      <c r="AA549" t="s">
        <v>153</v>
      </c>
      <c r="AB549">
        <v>46096</v>
      </c>
      <c r="AG549">
        <v>0</v>
      </c>
      <c r="AH549">
        <v>2000</v>
      </c>
      <c r="AM549" t="str">
        <f>SUBSTITUTE(Tabla_lineas[[#This Row],[Codigo Liname]]," ","")</f>
        <v>J0157</v>
      </c>
    </row>
    <row r="550" spans="1:39" customFormat="1" x14ac:dyDescent="0.25">
      <c r="A550" s="2">
        <v>64</v>
      </c>
      <c r="B550" t="s">
        <v>641</v>
      </c>
      <c r="C550">
        <f t="shared" si="8"/>
        <v>1627114</v>
      </c>
      <c r="D550">
        <v>89520</v>
      </c>
      <c r="E550" t="s">
        <v>127</v>
      </c>
      <c r="F550">
        <v>7.87</v>
      </c>
      <c r="G550">
        <v>7.87</v>
      </c>
      <c r="H550" t="s">
        <v>128</v>
      </c>
      <c r="I550" s="2">
        <v>11.19</v>
      </c>
      <c r="J550" t="s">
        <v>129</v>
      </c>
      <c r="K550" t="s">
        <v>130</v>
      </c>
      <c r="L550" s="3" t="str">
        <f>+INDEX([1]!TABLA_MAESTRO_DE_ARTICULO[SubGroupName],MATCH(Tabla_lineas[[#This Row],[CODIGO SAP]],[1]!TABLA_MAESTRO_DE_ARTICULO[ItemCode],0))</f>
        <v>COMPRIMIDO</v>
      </c>
      <c r="M550" t="s">
        <v>131</v>
      </c>
      <c r="N550">
        <v>4</v>
      </c>
      <c r="O550" t="s">
        <v>132</v>
      </c>
      <c r="S550" s="2">
        <v>8000</v>
      </c>
      <c r="T550">
        <v>62880</v>
      </c>
      <c r="U550">
        <v>11.19</v>
      </c>
      <c r="V550">
        <v>7.86</v>
      </c>
      <c r="W550">
        <v>1.3</v>
      </c>
      <c r="Z550" s="4" t="s">
        <v>46</v>
      </c>
      <c r="AA550" t="s">
        <v>126</v>
      </c>
      <c r="AB550">
        <v>46132</v>
      </c>
      <c r="AG550">
        <v>0</v>
      </c>
      <c r="AH550">
        <v>8000</v>
      </c>
      <c r="AM550" t="str">
        <f>SUBSTITUTE(Tabla_lineas[[#This Row],[Codigo Liname]]," ","")</f>
        <v>J0113</v>
      </c>
    </row>
    <row r="551" spans="1:39" customFormat="1" x14ac:dyDescent="0.25">
      <c r="A551" s="2">
        <v>64</v>
      </c>
      <c r="B551" t="s">
        <v>641</v>
      </c>
      <c r="C551">
        <f t="shared" si="8"/>
        <v>1627114</v>
      </c>
      <c r="D551">
        <v>88000</v>
      </c>
      <c r="E551" t="s">
        <v>420</v>
      </c>
      <c r="F551">
        <v>4.96</v>
      </c>
      <c r="G551">
        <v>4.96</v>
      </c>
      <c r="H551" t="s">
        <v>421</v>
      </c>
      <c r="I551" s="2">
        <v>11</v>
      </c>
      <c r="J551" t="s">
        <v>422</v>
      </c>
      <c r="K551" t="s">
        <v>423</v>
      </c>
      <c r="L551" s="3" t="str">
        <f>+INDEX([1]!TABLA_MAESTRO_DE_ARTICULO[SubGroupName],MATCH(Tabla_lineas[[#This Row],[CODIGO SAP]],[1]!TABLA_MAESTRO_DE_ARTICULO[ItemCode],0))</f>
        <v>CAPSULA DURA</v>
      </c>
      <c r="M551" t="s">
        <v>424</v>
      </c>
      <c r="N551">
        <v>7</v>
      </c>
      <c r="O551" t="s">
        <v>45</v>
      </c>
      <c r="S551" s="2">
        <v>8000</v>
      </c>
      <c r="T551">
        <v>39600</v>
      </c>
      <c r="U551">
        <v>11</v>
      </c>
      <c r="V551">
        <v>4.95</v>
      </c>
      <c r="W551">
        <v>1.3</v>
      </c>
      <c r="Z551" s="4" t="s">
        <v>46</v>
      </c>
      <c r="AA551" t="s">
        <v>120</v>
      </c>
      <c r="AB551">
        <v>46132</v>
      </c>
      <c r="AG551">
        <v>0</v>
      </c>
      <c r="AH551">
        <v>8000</v>
      </c>
      <c r="AM551" t="str">
        <f>SUBSTITUTE(Tabla_lineas[[#This Row],[Codigo Liname]]," ","")</f>
        <v>J0158</v>
      </c>
    </row>
    <row r="552" spans="1:39" customFormat="1" x14ac:dyDescent="0.25">
      <c r="A552" s="2">
        <v>64</v>
      </c>
      <c r="B552" t="s">
        <v>641</v>
      </c>
      <c r="C552">
        <f t="shared" si="8"/>
        <v>1627114</v>
      </c>
      <c r="D552">
        <v>29760</v>
      </c>
      <c r="E552" t="s">
        <v>203</v>
      </c>
      <c r="F552">
        <v>1.64</v>
      </c>
      <c r="G552">
        <v>1.64</v>
      </c>
      <c r="H552" t="s">
        <v>204</v>
      </c>
      <c r="I552" s="2">
        <v>3.72</v>
      </c>
      <c r="J552" t="s">
        <v>205</v>
      </c>
      <c r="K552" t="s">
        <v>206</v>
      </c>
      <c r="L552" s="3" t="str">
        <f>+INDEX([1]!TABLA_MAESTRO_DE_ARTICULO[SubGroupName],MATCH(Tabla_lineas[[#This Row],[CODIGO SAP]],[1]!TABLA_MAESTRO_DE_ARTICULO[ItemCode],0))</f>
        <v>COMPRIMIDO</v>
      </c>
      <c r="M552" t="s">
        <v>207</v>
      </c>
      <c r="N552">
        <v>8</v>
      </c>
      <c r="O552" t="s">
        <v>45</v>
      </c>
      <c r="S552" s="2">
        <v>8000</v>
      </c>
      <c r="T552">
        <v>13120</v>
      </c>
      <c r="U552">
        <v>3.72</v>
      </c>
      <c r="V552">
        <v>1.64</v>
      </c>
      <c r="W552">
        <v>0.38</v>
      </c>
      <c r="Z552" s="4" t="s">
        <v>46</v>
      </c>
      <c r="AA552" t="s">
        <v>120</v>
      </c>
      <c r="AB552">
        <v>46132</v>
      </c>
      <c r="AG552">
        <v>0</v>
      </c>
      <c r="AH552">
        <v>8000</v>
      </c>
      <c r="AM552" t="str">
        <f>SUBSTITUTE(Tabla_lineas[[#This Row],[Codigo Liname]]," ","")</f>
        <v>J0127</v>
      </c>
    </row>
    <row r="553" spans="1:39" customFormat="1" x14ac:dyDescent="0.25">
      <c r="A553" s="2">
        <v>64</v>
      </c>
      <c r="B553" t="s">
        <v>641</v>
      </c>
      <c r="C553">
        <f t="shared" si="8"/>
        <v>1627114</v>
      </c>
      <c r="D553">
        <v>4500</v>
      </c>
      <c r="E553" t="s">
        <v>213</v>
      </c>
      <c r="F553">
        <v>0.47</v>
      </c>
      <c r="G553">
        <v>0.45</v>
      </c>
      <c r="H553" t="s">
        <v>214</v>
      </c>
      <c r="I553" s="2">
        <v>0.45</v>
      </c>
      <c r="J553" t="s">
        <v>215</v>
      </c>
      <c r="K553" t="s">
        <v>216</v>
      </c>
      <c r="L553" s="3" t="str">
        <f>+INDEX([1]!TABLA_MAESTRO_DE_ARTICULO[SubGroupName],MATCH(Tabla_lineas[[#This Row],[CODIGO SAP]],[1]!TABLA_MAESTRO_DE_ARTICULO[ItemCode],0))</f>
        <v>COMPRIMIDO</v>
      </c>
      <c r="M553" t="s">
        <v>217</v>
      </c>
      <c r="N553">
        <v>10</v>
      </c>
      <c r="O553" t="s">
        <v>45</v>
      </c>
      <c r="S553" s="2">
        <v>10000</v>
      </c>
      <c r="T553">
        <v>4400</v>
      </c>
      <c r="U553">
        <v>0.45</v>
      </c>
      <c r="V553">
        <v>0.44</v>
      </c>
      <c r="W553">
        <v>0.12</v>
      </c>
      <c r="Z553" s="4" t="s">
        <v>46</v>
      </c>
      <c r="AA553" t="s">
        <v>153</v>
      </c>
      <c r="AB553">
        <v>46132</v>
      </c>
      <c r="AG553">
        <v>0</v>
      </c>
      <c r="AH553">
        <v>10000</v>
      </c>
      <c r="AM553" t="str">
        <f>SUBSTITUTE(Tabla_lineas[[#This Row],[Codigo Liname]]," ","")</f>
        <v>R0601</v>
      </c>
    </row>
    <row r="554" spans="1:39" customFormat="1" x14ac:dyDescent="0.25">
      <c r="A554" s="2">
        <v>64</v>
      </c>
      <c r="B554" t="s">
        <v>641</v>
      </c>
      <c r="C554">
        <f t="shared" si="8"/>
        <v>1627114</v>
      </c>
      <c r="D554">
        <v>25400</v>
      </c>
      <c r="E554" t="s">
        <v>239</v>
      </c>
      <c r="F554">
        <v>1.48</v>
      </c>
      <c r="G554">
        <v>1.48</v>
      </c>
      <c r="H554" t="s">
        <v>240</v>
      </c>
      <c r="I554" s="2">
        <v>2.54</v>
      </c>
      <c r="J554" t="s">
        <v>241</v>
      </c>
      <c r="K554" t="s">
        <v>242</v>
      </c>
      <c r="L554" s="3" t="str">
        <f>+INDEX([1]!TABLA_MAESTRO_DE_ARTICULO[SubGroupName],MATCH(Tabla_lineas[[#This Row],[CODIGO SAP]],[1]!TABLA_MAESTRO_DE_ARTICULO[ItemCode],0))</f>
        <v>COMPRIMIDO</v>
      </c>
      <c r="M554" t="s">
        <v>243</v>
      </c>
      <c r="N554">
        <v>16</v>
      </c>
      <c r="O554" t="s">
        <v>45</v>
      </c>
      <c r="S554" s="2">
        <v>10000</v>
      </c>
      <c r="T554">
        <v>14700</v>
      </c>
      <c r="U554">
        <v>2.54</v>
      </c>
      <c r="V554">
        <v>1.47</v>
      </c>
      <c r="W554">
        <v>0.4</v>
      </c>
      <c r="Z554" s="4" t="s">
        <v>46</v>
      </c>
      <c r="AA554" t="s">
        <v>120</v>
      </c>
      <c r="AB554">
        <v>46132</v>
      </c>
      <c r="AG554">
        <v>0</v>
      </c>
      <c r="AH554">
        <v>10000</v>
      </c>
      <c r="AM554" t="str">
        <f>SUBSTITUTE(Tabla_lineas[[#This Row],[Codigo Liname]]," ","")</f>
        <v>J0137</v>
      </c>
    </row>
    <row r="555" spans="1:39" customFormat="1" x14ac:dyDescent="0.25">
      <c r="A555" s="2">
        <v>64</v>
      </c>
      <c r="B555" t="s">
        <v>641</v>
      </c>
      <c r="C555">
        <f t="shared" si="8"/>
        <v>1627114</v>
      </c>
      <c r="D555">
        <v>48790</v>
      </c>
      <c r="E555" t="s">
        <v>244</v>
      </c>
      <c r="F555">
        <v>4.03</v>
      </c>
      <c r="G555">
        <v>4.03</v>
      </c>
      <c r="H555" t="s">
        <v>245</v>
      </c>
      <c r="I555" s="2">
        <v>6.97</v>
      </c>
      <c r="J555" t="s">
        <v>246</v>
      </c>
      <c r="K555" t="s">
        <v>247</v>
      </c>
      <c r="L555" s="3" t="str">
        <f>+INDEX([1]!TABLA_MAESTRO_DE_ARTICULO[SubGroupName],MATCH(Tabla_lineas[[#This Row],[CODIGO SAP]],[1]!TABLA_MAESTRO_DE_ARTICULO[ItemCode],0))</f>
        <v>SOLUCION INYECTABLE</v>
      </c>
      <c r="M555" t="s">
        <v>248</v>
      </c>
      <c r="N555">
        <v>17</v>
      </c>
      <c r="O555" t="s">
        <v>249</v>
      </c>
      <c r="S555" s="2">
        <v>7000</v>
      </c>
      <c r="T555">
        <v>28139.999999999996</v>
      </c>
      <c r="U555">
        <v>6.97</v>
      </c>
      <c r="V555">
        <v>4.0199999999999996</v>
      </c>
      <c r="W555">
        <v>0.7</v>
      </c>
      <c r="Z555" s="4" t="s">
        <v>46</v>
      </c>
      <c r="AA555" t="s">
        <v>126</v>
      </c>
      <c r="AB555">
        <v>46132</v>
      </c>
      <c r="AG555">
        <v>0</v>
      </c>
      <c r="AH555">
        <v>7000</v>
      </c>
      <c r="AM555" t="str">
        <f>SUBSTITUTE(Tabla_lineas[[#This Row],[Codigo Liname]]," ","")</f>
        <v>H0204</v>
      </c>
    </row>
    <row r="556" spans="1:39" customFormat="1" x14ac:dyDescent="0.25">
      <c r="A556" s="2">
        <v>64</v>
      </c>
      <c r="B556" t="s">
        <v>641</v>
      </c>
      <c r="C556">
        <f t="shared" si="8"/>
        <v>1627114</v>
      </c>
      <c r="D556">
        <v>26740</v>
      </c>
      <c r="E556" t="s">
        <v>256</v>
      </c>
      <c r="F556">
        <v>3.3</v>
      </c>
      <c r="G556">
        <v>3.3</v>
      </c>
      <c r="H556" t="s">
        <v>257</v>
      </c>
      <c r="I556" s="2">
        <v>3.82</v>
      </c>
      <c r="J556" t="s">
        <v>258</v>
      </c>
      <c r="K556" t="s">
        <v>259</v>
      </c>
      <c r="L556" s="3" t="str">
        <f>+INDEX([1]!TABLA_MAESTRO_DE_ARTICULO[SubGroupName],MATCH(Tabla_lineas[[#This Row],[CODIGO SAP]],[1]!TABLA_MAESTRO_DE_ARTICULO[ItemCode],0))</f>
        <v>SOLUCION INYECTABLE</v>
      </c>
      <c r="M556" t="s">
        <v>260</v>
      </c>
      <c r="N556">
        <v>18</v>
      </c>
      <c r="O556" t="s">
        <v>249</v>
      </c>
      <c r="S556" s="2">
        <v>7000</v>
      </c>
      <c r="T556">
        <v>23030</v>
      </c>
      <c r="U556">
        <v>3.82</v>
      </c>
      <c r="V556">
        <v>3.29</v>
      </c>
      <c r="W556">
        <v>0.7</v>
      </c>
      <c r="Z556" s="4" t="s">
        <v>53</v>
      </c>
      <c r="AA556" t="s">
        <v>153</v>
      </c>
      <c r="AB556">
        <v>46132</v>
      </c>
      <c r="AG556">
        <v>0</v>
      </c>
      <c r="AH556">
        <v>7000</v>
      </c>
      <c r="AM556" t="str">
        <f>SUBSTITUTE(Tabla_lineas[[#This Row],[Codigo Liname]]," ","")</f>
        <v>M0103</v>
      </c>
    </row>
    <row r="557" spans="1:39" customFormat="1" x14ac:dyDescent="0.25">
      <c r="A557" s="2">
        <v>64</v>
      </c>
      <c r="B557" t="s">
        <v>641</v>
      </c>
      <c r="C557">
        <f t="shared" si="8"/>
        <v>1627114</v>
      </c>
      <c r="D557">
        <v>15900</v>
      </c>
      <c r="E557" t="s">
        <v>266</v>
      </c>
      <c r="F557">
        <v>0.56000000000000005</v>
      </c>
      <c r="G557">
        <v>0.53</v>
      </c>
      <c r="H557" t="s">
        <v>267</v>
      </c>
      <c r="I557" s="2">
        <v>0.53</v>
      </c>
      <c r="J557" t="s">
        <v>268</v>
      </c>
      <c r="K557" t="s">
        <v>269</v>
      </c>
      <c r="L557" s="3" t="str">
        <f>+INDEX([1]!TABLA_MAESTRO_DE_ARTICULO[SubGroupName],MATCH(Tabla_lineas[[#This Row],[CODIGO SAP]],[1]!TABLA_MAESTRO_DE_ARTICULO[ItemCode],0))</f>
        <v>COMPRIMIDO</v>
      </c>
      <c r="M557" t="s">
        <v>270</v>
      </c>
      <c r="N557">
        <v>21</v>
      </c>
      <c r="O557" t="s">
        <v>45</v>
      </c>
      <c r="S557" s="2">
        <v>30000</v>
      </c>
      <c r="T557">
        <v>15600</v>
      </c>
      <c r="U557">
        <v>0.53</v>
      </c>
      <c r="V557">
        <v>0.52</v>
      </c>
      <c r="W557">
        <v>0.12</v>
      </c>
      <c r="Z557" s="4" t="s">
        <v>46</v>
      </c>
      <c r="AA557" t="s">
        <v>126</v>
      </c>
      <c r="AB557">
        <v>46132</v>
      </c>
      <c r="AG557">
        <v>0</v>
      </c>
      <c r="AH557">
        <v>30000</v>
      </c>
      <c r="AM557" t="str">
        <f>SUBSTITUTE(Tabla_lineas[[#This Row],[Codigo Liname]]," ","")</f>
        <v>C0901</v>
      </c>
    </row>
    <row r="558" spans="1:39" customFormat="1" x14ac:dyDescent="0.25">
      <c r="A558" s="2">
        <v>64</v>
      </c>
      <c r="B558" t="s">
        <v>641</v>
      </c>
      <c r="C558">
        <f t="shared" si="8"/>
        <v>1627114</v>
      </c>
      <c r="D558">
        <v>61775</v>
      </c>
      <c r="E558" t="s">
        <v>298</v>
      </c>
      <c r="F558">
        <v>14.58</v>
      </c>
      <c r="G558">
        <v>14.58</v>
      </c>
      <c r="H558" t="s">
        <v>299</v>
      </c>
      <c r="I558" s="2">
        <v>24.71</v>
      </c>
      <c r="J558" t="s">
        <v>300</v>
      </c>
      <c r="K558" t="s">
        <v>301</v>
      </c>
      <c r="L558" s="3" t="str">
        <f>+INDEX([1]!TABLA_MAESTRO_DE_ARTICULO[SubGroupName],MATCH(Tabla_lineas[[#This Row],[CODIGO SAP]],[1]!TABLA_MAESTRO_DE_ARTICULO[ItemCode],0))</f>
        <v>SUSPENSION</v>
      </c>
      <c r="M558" t="s">
        <v>302</v>
      </c>
      <c r="N558">
        <v>12</v>
      </c>
      <c r="O558" t="s">
        <v>65</v>
      </c>
      <c r="S558" s="2">
        <v>2500</v>
      </c>
      <c r="T558">
        <v>36425</v>
      </c>
      <c r="U558">
        <v>24.71</v>
      </c>
      <c r="V558">
        <v>14.57</v>
      </c>
      <c r="W558">
        <v>5.5</v>
      </c>
      <c r="Z558" s="4" t="s">
        <v>46</v>
      </c>
      <c r="AA558" t="s">
        <v>153</v>
      </c>
      <c r="AB558">
        <v>46096</v>
      </c>
      <c r="AG558">
        <v>0</v>
      </c>
      <c r="AH558">
        <v>2500</v>
      </c>
      <c r="AM558" t="str">
        <f>SUBSTITUTE(Tabla_lineas[[#This Row],[Codigo Liname]]," ","")</f>
        <v>M0104</v>
      </c>
    </row>
    <row r="559" spans="1:39" customFormat="1" x14ac:dyDescent="0.25">
      <c r="A559" s="2">
        <v>64</v>
      </c>
      <c r="B559" t="s">
        <v>641</v>
      </c>
      <c r="C559">
        <f t="shared" si="8"/>
        <v>1627114</v>
      </c>
      <c r="D559">
        <v>55199.999999999993</v>
      </c>
      <c r="E559" t="s">
        <v>303</v>
      </c>
      <c r="F559">
        <v>0.75</v>
      </c>
      <c r="G559">
        <v>0.69</v>
      </c>
      <c r="H559" t="s">
        <v>304</v>
      </c>
      <c r="I559" s="2">
        <v>0.69</v>
      </c>
      <c r="J559" t="s">
        <v>305</v>
      </c>
      <c r="K559" t="s">
        <v>306</v>
      </c>
      <c r="L559" s="3" t="str">
        <f>+INDEX([1]!TABLA_MAESTRO_DE_ARTICULO[SubGroupName],MATCH(Tabla_lineas[[#This Row],[CODIGO SAP]],[1]!TABLA_MAESTRO_DE_ARTICULO[ItemCode],0))</f>
        <v>COMPRIMIDO</v>
      </c>
      <c r="M559" t="s">
        <v>307</v>
      </c>
      <c r="N559">
        <v>13</v>
      </c>
      <c r="O559" t="s">
        <v>45</v>
      </c>
      <c r="P559">
        <v>138600</v>
      </c>
      <c r="Q559">
        <v>3275900</v>
      </c>
      <c r="R559">
        <v>3414500</v>
      </c>
      <c r="S559" s="2">
        <v>80000</v>
      </c>
      <c r="T559">
        <v>54400.000000000007</v>
      </c>
      <c r="U559">
        <v>0.69</v>
      </c>
      <c r="V559">
        <v>0.68</v>
      </c>
      <c r="W559">
        <v>0.14000000000000001</v>
      </c>
      <c r="Z559" s="4" t="s">
        <v>46</v>
      </c>
      <c r="AA559" t="s">
        <v>120</v>
      </c>
      <c r="AB559">
        <v>46132</v>
      </c>
      <c r="AG559">
        <v>0</v>
      </c>
      <c r="AH559">
        <v>80000</v>
      </c>
      <c r="AM559" t="str">
        <f>SUBSTITUTE(Tabla_lineas[[#This Row],[Codigo Liname]]," ","")</f>
        <v>M0105</v>
      </c>
    </row>
    <row r="560" spans="1:39" customFormat="1" x14ac:dyDescent="0.25">
      <c r="A560" s="2">
        <v>64</v>
      </c>
      <c r="B560" t="s">
        <v>641</v>
      </c>
      <c r="C560">
        <f t="shared" si="8"/>
        <v>1627114</v>
      </c>
      <c r="D560">
        <v>54500</v>
      </c>
      <c r="E560" t="s">
        <v>308</v>
      </c>
      <c r="F560">
        <v>5.07</v>
      </c>
      <c r="G560">
        <v>5.07</v>
      </c>
      <c r="H560" t="s">
        <v>309</v>
      </c>
      <c r="I560" s="2">
        <v>10.9</v>
      </c>
      <c r="J560" t="s">
        <v>310</v>
      </c>
      <c r="K560" t="s">
        <v>311</v>
      </c>
      <c r="L560" s="3" t="str">
        <f>+INDEX([1]!TABLA_MAESTRO_DE_ARTICULO[SubGroupName],MATCH(Tabla_lineas[[#This Row],[CODIGO SAP]],[1]!TABLA_MAESTRO_DE_ARTICULO[ItemCode],0))</f>
        <v>SOLUCION INYECTABLE</v>
      </c>
      <c r="M560" t="s">
        <v>312</v>
      </c>
      <c r="N560">
        <v>14</v>
      </c>
      <c r="O560" t="s">
        <v>249</v>
      </c>
      <c r="S560" s="2">
        <v>5000</v>
      </c>
      <c r="T560">
        <v>25350</v>
      </c>
      <c r="U560">
        <v>10.9</v>
      </c>
      <c r="V560">
        <v>5.07</v>
      </c>
      <c r="W560">
        <v>1</v>
      </c>
      <c r="Z560" s="4" t="s">
        <v>46</v>
      </c>
      <c r="AA560" t="s">
        <v>126</v>
      </c>
      <c r="AB560">
        <v>46132</v>
      </c>
      <c r="AG560">
        <v>0</v>
      </c>
      <c r="AH560">
        <v>5000</v>
      </c>
      <c r="AM560" t="str">
        <f>SUBSTITUTE(Tabla_lineas[[#This Row],[Codigo Liname]]," ","")</f>
        <v>M0109</v>
      </c>
    </row>
    <row r="561" spans="1:39" customFormat="1" x14ac:dyDescent="0.25">
      <c r="A561" s="2">
        <v>64</v>
      </c>
      <c r="B561" t="s">
        <v>641</v>
      </c>
      <c r="C561">
        <f t="shared" si="8"/>
        <v>1627114</v>
      </c>
      <c r="D561">
        <v>73400</v>
      </c>
      <c r="E561" t="s">
        <v>82</v>
      </c>
      <c r="F561">
        <v>1.61</v>
      </c>
      <c r="G561">
        <v>1.61</v>
      </c>
      <c r="H561" t="s">
        <v>83</v>
      </c>
      <c r="I561" s="2">
        <v>3.67</v>
      </c>
      <c r="J561" t="s">
        <v>84</v>
      </c>
      <c r="K561" t="s">
        <v>85</v>
      </c>
      <c r="L561" s="3" t="str">
        <f>+INDEX([1]!TABLA_MAESTRO_DE_ARTICULO[SubGroupName],MATCH(Tabla_lineas[[#This Row],[CODIGO SAP]],[1]!TABLA_MAESTRO_DE_ARTICULO[ItemCode],0))</f>
        <v>COMPRIMIDO</v>
      </c>
      <c r="M561" t="s">
        <v>86</v>
      </c>
      <c r="N561">
        <v>20</v>
      </c>
      <c r="O561" t="s">
        <v>45</v>
      </c>
      <c r="S561" s="2">
        <v>20000</v>
      </c>
      <c r="T561">
        <v>32000</v>
      </c>
      <c r="U561">
        <v>3.67</v>
      </c>
      <c r="V561">
        <v>1.6</v>
      </c>
      <c r="W561">
        <v>0.15</v>
      </c>
      <c r="Z561" s="4" t="s">
        <v>46</v>
      </c>
      <c r="AA561" t="s">
        <v>126</v>
      </c>
      <c r="AB561">
        <v>46132</v>
      </c>
      <c r="AG561">
        <v>0</v>
      </c>
      <c r="AH561">
        <v>20000</v>
      </c>
      <c r="AM561" t="str">
        <f>SUBSTITUTE(Tabla_lineas[[#This Row],[Codigo Liname]]," ","")</f>
        <v>C0902</v>
      </c>
    </row>
    <row r="562" spans="1:39" customFormat="1" x14ac:dyDescent="0.25">
      <c r="A562" s="2">
        <v>64</v>
      </c>
      <c r="B562" t="s">
        <v>641</v>
      </c>
      <c r="C562">
        <f t="shared" si="8"/>
        <v>1627114</v>
      </c>
      <c r="D562">
        <v>18960</v>
      </c>
      <c r="E562" t="s">
        <v>313</v>
      </c>
      <c r="F562">
        <v>5.29</v>
      </c>
      <c r="G562">
        <v>5.29</v>
      </c>
      <c r="H562" t="s">
        <v>314</v>
      </c>
      <c r="I562" s="2">
        <v>6.32</v>
      </c>
      <c r="J562" t="s">
        <v>315</v>
      </c>
      <c r="K562" t="s">
        <v>316</v>
      </c>
      <c r="L562" s="3" t="str">
        <f>+INDEX([1]!TABLA_MAESTRO_DE_ARTICULO[SubGroupName],MATCH(Tabla_lineas[[#This Row],[CODIGO SAP]],[1]!TABLA_MAESTRO_DE_ARTICULO[ItemCode],0))</f>
        <v>SOLUCION INYECTABLE</v>
      </c>
      <c r="M562" t="s">
        <v>317</v>
      </c>
      <c r="N562">
        <v>15</v>
      </c>
      <c r="O562" t="s">
        <v>249</v>
      </c>
      <c r="S562" s="2">
        <v>3000</v>
      </c>
      <c r="T562">
        <v>15840</v>
      </c>
      <c r="U562">
        <v>6.32</v>
      </c>
      <c r="V562">
        <v>5.28</v>
      </c>
      <c r="W562">
        <v>0.7</v>
      </c>
      <c r="Z562" s="4" t="s">
        <v>46</v>
      </c>
      <c r="AA562" t="s">
        <v>120</v>
      </c>
      <c r="AB562">
        <v>46132</v>
      </c>
      <c r="AG562">
        <v>0</v>
      </c>
      <c r="AH562">
        <v>3000</v>
      </c>
      <c r="AM562" t="str">
        <f>SUBSTITUTE(Tabla_lineas[[#This Row],[Codigo Liname]]," ","")</f>
        <v>N0205</v>
      </c>
    </row>
    <row r="563" spans="1:39" customFormat="1" x14ac:dyDescent="0.25">
      <c r="A563" s="2">
        <v>64</v>
      </c>
      <c r="B563" t="s">
        <v>641</v>
      </c>
      <c r="C563">
        <f t="shared" si="8"/>
        <v>1627114</v>
      </c>
      <c r="D563">
        <v>6600</v>
      </c>
      <c r="E563" t="s">
        <v>87</v>
      </c>
      <c r="F563">
        <v>0.64</v>
      </c>
      <c r="G563">
        <v>0.44</v>
      </c>
      <c r="H563" t="s">
        <v>88</v>
      </c>
      <c r="I563" s="2">
        <v>0.44</v>
      </c>
      <c r="J563" t="s">
        <v>89</v>
      </c>
      <c r="K563" t="s">
        <v>90</v>
      </c>
      <c r="L563" s="3" t="str">
        <f>+INDEX([1]!TABLA_MAESTRO_DE_ARTICULO[SubGroupName],MATCH(Tabla_lineas[[#This Row],[CODIGO SAP]],[1]!TABLA_MAESTRO_DE_ARTICULO[ItemCode],0))</f>
        <v>COMPRIMIDO</v>
      </c>
      <c r="M563" t="s">
        <v>91</v>
      </c>
      <c r="N563">
        <v>22</v>
      </c>
      <c r="O563" t="s">
        <v>45</v>
      </c>
      <c r="S563" s="2">
        <v>15000</v>
      </c>
      <c r="T563">
        <v>6450</v>
      </c>
      <c r="U563">
        <v>0.44</v>
      </c>
      <c r="V563">
        <v>0.43</v>
      </c>
      <c r="W563">
        <v>0.12</v>
      </c>
      <c r="Z563" s="4" t="s">
        <v>46</v>
      </c>
      <c r="AA563" t="s">
        <v>153</v>
      </c>
      <c r="AB563">
        <v>46132</v>
      </c>
      <c r="AG563">
        <v>0</v>
      </c>
      <c r="AH563">
        <v>15000</v>
      </c>
      <c r="AM563" t="str">
        <f>SUBSTITUTE(Tabla_lineas[[#This Row],[Codigo Liname]]," ","")</f>
        <v>A0307</v>
      </c>
    </row>
    <row r="564" spans="1:39" customFormat="1" x14ac:dyDescent="0.25">
      <c r="A564" s="2">
        <v>64</v>
      </c>
      <c r="B564" t="s">
        <v>641</v>
      </c>
      <c r="C564">
        <f t="shared" si="8"/>
        <v>1627114</v>
      </c>
      <c r="D564">
        <v>11250</v>
      </c>
      <c r="E564" t="s">
        <v>328</v>
      </c>
      <c r="F564">
        <v>0.92</v>
      </c>
      <c r="G564">
        <v>0.75</v>
      </c>
      <c r="H564" t="s">
        <v>329</v>
      </c>
      <c r="I564" s="2">
        <v>0.75</v>
      </c>
      <c r="J564" t="s">
        <v>330</v>
      </c>
      <c r="K564" t="s">
        <v>331</v>
      </c>
      <c r="L564" s="3" t="str">
        <f>+INDEX([1]!TABLA_MAESTRO_DE_ARTICULO[SubGroupName],MATCH(Tabla_lineas[[#This Row],[CODIGO SAP]],[1]!TABLA_MAESTRO_DE_ARTICULO[ItemCode],0))</f>
        <v>COMPRIMIDO</v>
      </c>
      <c r="M564" t="s">
        <v>332</v>
      </c>
      <c r="N564">
        <v>23</v>
      </c>
      <c r="O564" t="s">
        <v>45</v>
      </c>
      <c r="P564">
        <v>63200</v>
      </c>
      <c r="Q564">
        <v>247600</v>
      </c>
      <c r="R564">
        <v>310800</v>
      </c>
      <c r="S564" s="2">
        <v>15000</v>
      </c>
      <c r="T564">
        <v>11100</v>
      </c>
      <c r="U564">
        <v>0.75</v>
      </c>
      <c r="V564">
        <v>0.74</v>
      </c>
      <c r="W564">
        <v>0.2</v>
      </c>
      <c r="Z564" s="4" t="s">
        <v>46</v>
      </c>
      <c r="AA564" t="s">
        <v>120</v>
      </c>
      <c r="AB564">
        <v>46132</v>
      </c>
      <c r="AG564">
        <v>0</v>
      </c>
      <c r="AH564">
        <v>15000</v>
      </c>
      <c r="AM564" t="str">
        <f>SUBSTITUTE(Tabla_lineas[[#This Row],[Codigo Liname]]," ","")</f>
        <v>P0109</v>
      </c>
    </row>
    <row r="565" spans="1:39" customFormat="1" x14ac:dyDescent="0.25">
      <c r="A565" s="2">
        <v>66</v>
      </c>
      <c r="B565" t="s">
        <v>642</v>
      </c>
      <c r="C565">
        <f t="shared" si="8"/>
        <v>1627195</v>
      </c>
      <c r="D565">
        <v>6613</v>
      </c>
      <c r="E565" t="s">
        <v>115</v>
      </c>
      <c r="F565">
        <v>2.5099999999999998</v>
      </c>
      <c r="G565">
        <v>2.5099999999999998</v>
      </c>
      <c r="H565" t="s">
        <v>116</v>
      </c>
      <c r="I565" s="2">
        <v>3.89</v>
      </c>
      <c r="J565" t="s">
        <v>117</v>
      </c>
      <c r="K565" t="s">
        <v>118</v>
      </c>
      <c r="L565" s="3" t="str">
        <f>+INDEX([1]!TABLA_MAESTRO_DE_ARTICULO[SubGroupName],MATCH(Tabla_lineas[[#This Row],[CODIGO SAP]],[1]!TABLA_MAESTRO_DE_ARTICULO[ItemCode],0))</f>
        <v>COMPRIMIDO</v>
      </c>
      <c r="M565" t="s">
        <v>119</v>
      </c>
      <c r="N565">
        <v>1</v>
      </c>
      <c r="O565" t="s">
        <v>45</v>
      </c>
      <c r="S565" s="2">
        <v>1700</v>
      </c>
      <c r="T565">
        <v>4250</v>
      </c>
      <c r="U565">
        <v>3.89</v>
      </c>
      <c r="V565">
        <v>2.5</v>
      </c>
      <c r="W565">
        <v>0.7</v>
      </c>
      <c r="Z565" s="4" t="s">
        <v>46</v>
      </c>
      <c r="AA565" t="s">
        <v>120</v>
      </c>
      <c r="AB565">
        <v>46132</v>
      </c>
      <c r="AG565">
        <v>0</v>
      </c>
      <c r="AH565">
        <v>1700</v>
      </c>
      <c r="AM565" t="str">
        <f>SUBSTITUTE(Tabla_lineas[[#This Row],[Codigo Liname]]," ","")</f>
        <v>J0504</v>
      </c>
    </row>
    <row r="566" spans="1:39" customFormat="1" x14ac:dyDescent="0.25">
      <c r="A566" s="2">
        <v>66</v>
      </c>
      <c r="B566" t="s">
        <v>642</v>
      </c>
      <c r="C566">
        <f t="shared" si="8"/>
        <v>1627195</v>
      </c>
      <c r="D566">
        <v>56976</v>
      </c>
      <c r="E566" t="s">
        <v>176</v>
      </c>
      <c r="F566">
        <v>16.7</v>
      </c>
      <c r="G566">
        <v>16.7</v>
      </c>
      <c r="H566" t="s">
        <v>177</v>
      </c>
      <c r="I566" s="2">
        <v>35.61</v>
      </c>
      <c r="J566" t="s">
        <v>178</v>
      </c>
      <c r="K566" t="s">
        <v>179</v>
      </c>
      <c r="L566" s="3" t="str">
        <f>+INDEX([1]!TABLA_MAESTRO_DE_ARTICULO[SubGroupName],MATCH(Tabla_lineas[[#This Row],[CODIGO SAP]],[1]!TABLA_MAESTRO_DE_ARTICULO[ItemCode],0))</f>
        <v>POLVO PARA SUSPENSION</v>
      </c>
      <c r="M566" t="s">
        <v>180</v>
      </c>
      <c r="N566">
        <v>4</v>
      </c>
      <c r="O566" t="s">
        <v>181</v>
      </c>
      <c r="S566" s="2">
        <v>1600</v>
      </c>
      <c r="T566">
        <v>26704.000000000004</v>
      </c>
      <c r="U566">
        <v>35.61</v>
      </c>
      <c r="V566">
        <v>16.690000000000001</v>
      </c>
      <c r="W566">
        <v>5.5</v>
      </c>
      <c r="Z566" s="4" t="s">
        <v>46</v>
      </c>
      <c r="AA566" t="s">
        <v>153</v>
      </c>
      <c r="AB566">
        <v>46096</v>
      </c>
      <c r="AG566">
        <v>0</v>
      </c>
      <c r="AH566">
        <v>1600</v>
      </c>
      <c r="AM566" t="str">
        <f>SUBSTITUTE(Tabla_lineas[[#This Row],[Codigo Liname]]," ","")</f>
        <v>J0157</v>
      </c>
    </row>
    <row r="567" spans="1:39" customFormat="1" x14ac:dyDescent="0.25">
      <c r="A567" s="2">
        <v>66</v>
      </c>
      <c r="B567" t="s">
        <v>642</v>
      </c>
      <c r="C567">
        <f t="shared" si="8"/>
        <v>1627195</v>
      </c>
      <c r="D567">
        <v>18180</v>
      </c>
      <c r="E567" t="s">
        <v>121</v>
      </c>
      <c r="F567">
        <v>2.0099999999999998</v>
      </c>
      <c r="G567">
        <v>2.0099999999999998</v>
      </c>
      <c r="H567" t="s">
        <v>122</v>
      </c>
      <c r="I567" s="2">
        <v>2.02</v>
      </c>
      <c r="J567" t="s">
        <v>123</v>
      </c>
      <c r="K567" t="s">
        <v>124</v>
      </c>
      <c r="L567" s="3" t="str">
        <f>+INDEX([1]!TABLA_MAESTRO_DE_ARTICULO[SubGroupName],MATCH(Tabla_lineas[[#This Row],[CODIGO SAP]],[1]!TABLA_MAESTRO_DE_ARTICULO[ItemCode],0))</f>
        <v>COMPRIMIDO</v>
      </c>
      <c r="M567" t="s">
        <v>125</v>
      </c>
      <c r="N567">
        <v>5</v>
      </c>
      <c r="O567" t="s">
        <v>45</v>
      </c>
      <c r="S567" s="2">
        <v>9000</v>
      </c>
      <c r="T567">
        <v>18000</v>
      </c>
      <c r="U567">
        <v>2.02</v>
      </c>
      <c r="V567">
        <v>2</v>
      </c>
      <c r="W567">
        <v>0.15</v>
      </c>
      <c r="Z567" s="4" t="s">
        <v>53</v>
      </c>
      <c r="AA567" t="s">
        <v>126</v>
      </c>
      <c r="AB567">
        <v>46132</v>
      </c>
      <c r="AG567">
        <v>0</v>
      </c>
      <c r="AH567">
        <v>9000</v>
      </c>
      <c r="AM567" t="str">
        <f>SUBSTITUTE(Tabla_lineas[[#This Row],[Codigo Liname]]," ","")</f>
        <v>C1001</v>
      </c>
    </row>
    <row r="568" spans="1:39" customFormat="1" x14ac:dyDescent="0.25">
      <c r="A568" s="2">
        <v>66</v>
      </c>
      <c r="B568" t="s">
        <v>642</v>
      </c>
      <c r="C568">
        <f t="shared" si="8"/>
        <v>1627195</v>
      </c>
      <c r="D568">
        <v>87184</v>
      </c>
      <c r="E568" t="s">
        <v>432</v>
      </c>
      <c r="F568">
        <v>49.46</v>
      </c>
      <c r="G568">
        <v>49.46</v>
      </c>
      <c r="H568" t="s">
        <v>433</v>
      </c>
      <c r="I568" s="2">
        <v>54.49</v>
      </c>
      <c r="J568" t="s">
        <v>434</v>
      </c>
      <c r="K568" t="s">
        <v>435</v>
      </c>
      <c r="L568" s="3" t="str">
        <f>+INDEX([1]!TABLA_MAESTRO_DE_ARTICULO[SubGroupName],MATCH(Tabla_lineas[[#This Row],[CODIGO SAP]],[1]!TABLA_MAESTRO_DE_ARTICULO[ItemCode],0))</f>
        <v>POLVO PARA SUSPENSION</v>
      </c>
      <c r="M568" t="s">
        <v>436</v>
      </c>
      <c r="N568">
        <v>7</v>
      </c>
      <c r="O568" t="s">
        <v>437</v>
      </c>
      <c r="S568" s="2">
        <v>1600</v>
      </c>
      <c r="T568">
        <v>79120</v>
      </c>
      <c r="U568">
        <v>54.49</v>
      </c>
      <c r="V568">
        <v>49.45</v>
      </c>
      <c r="W568">
        <v>10</v>
      </c>
      <c r="Z568" s="4" t="s">
        <v>46</v>
      </c>
      <c r="AA568" t="s">
        <v>153</v>
      </c>
      <c r="AB568">
        <v>46096</v>
      </c>
      <c r="AG568">
        <v>0</v>
      </c>
      <c r="AH568">
        <v>1600</v>
      </c>
      <c r="AM568" t="str">
        <f>SUBSTITUTE(Tabla_lineas[[#This Row],[Codigo Liname]]," ","")</f>
        <v>J0162</v>
      </c>
    </row>
    <row r="569" spans="1:39" customFormat="1" x14ac:dyDescent="0.25">
      <c r="A569" s="2">
        <v>66</v>
      </c>
      <c r="B569" t="s">
        <v>642</v>
      </c>
      <c r="C569">
        <f t="shared" si="8"/>
        <v>1627195</v>
      </c>
      <c r="D569">
        <v>7925.5</v>
      </c>
      <c r="E569" t="s">
        <v>133</v>
      </c>
      <c r="F569">
        <v>0.95</v>
      </c>
      <c r="G569">
        <v>0.95</v>
      </c>
      <c r="H569" t="s">
        <v>134</v>
      </c>
      <c r="I569" s="2">
        <v>1.31</v>
      </c>
      <c r="J569" t="s">
        <v>135</v>
      </c>
      <c r="K569" t="s">
        <v>136</v>
      </c>
      <c r="L569" s="3" t="str">
        <f>+INDEX([1]!TABLA_MAESTRO_DE_ARTICULO[SubGroupName],MATCH(Tabla_lineas[[#This Row],[CODIGO SAP]],[1]!TABLA_MAESTRO_DE_ARTICULO[ItemCode],0))</f>
        <v>COMPRIMIDO</v>
      </c>
      <c r="M569" t="s">
        <v>137</v>
      </c>
      <c r="N569">
        <v>10</v>
      </c>
      <c r="O569" t="s">
        <v>45</v>
      </c>
      <c r="P569">
        <v>32100</v>
      </c>
      <c r="Q569">
        <v>219600</v>
      </c>
      <c r="R569">
        <v>251700</v>
      </c>
      <c r="S569" s="2">
        <v>6050</v>
      </c>
      <c r="T569">
        <v>5687</v>
      </c>
      <c r="U569">
        <v>1.31</v>
      </c>
      <c r="V569">
        <v>0.94</v>
      </c>
      <c r="W569">
        <v>0.32</v>
      </c>
      <c r="Z569" s="4" t="s">
        <v>46</v>
      </c>
      <c r="AA569" t="s">
        <v>120</v>
      </c>
      <c r="AB569">
        <v>46132</v>
      </c>
      <c r="AG569">
        <v>0</v>
      </c>
      <c r="AH569">
        <v>6050</v>
      </c>
      <c r="AM569" t="str">
        <f>SUBSTITUTE(Tabla_lineas[[#This Row],[Codigo Liname]]," ","")</f>
        <v>N0304</v>
      </c>
    </row>
    <row r="570" spans="1:39" customFormat="1" x14ac:dyDescent="0.25">
      <c r="A570" s="2">
        <v>66</v>
      </c>
      <c r="B570" t="s">
        <v>642</v>
      </c>
      <c r="C570">
        <f t="shared" si="8"/>
        <v>1627195</v>
      </c>
      <c r="D570">
        <v>1964.8</v>
      </c>
      <c r="E570" t="s">
        <v>208</v>
      </c>
      <c r="F570">
        <v>14.8</v>
      </c>
      <c r="G570">
        <v>12.2</v>
      </c>
      <c r="H570" t="s">
        <v>209</v>
      </c>
      <c r="I570" s="2">
        <v>12.28</v>
      </c>
      <c r="J570" t="s">
        <v>210</v>
      </c>
      <c r="K570" t="s">
        <v>211</v>
      </c>
      <c r="L570" s="3" t="str">
        <f>+INDEX([1]!TABLA_MAESTRO_DE_ARTICULO[SubGroupName],MATCH(Tabla_lineas[[#This Row],[CODIGO SAP]],[1]!TABLA_MAESTRO_DE_ARTICULO[ItemCode],0))</f>
        <v>JARABE</v>
      </c>
      <c r="M570" t="s">
        <v>212</v>
      </c>
      <c r="N570">
        <v>13</v>
      </c>
      <c r="O570" t="s">
        <v>181</v>
      </c>
      <c r="S570" s="2">
        <v>160</v>
      </c>
      <c r="T570">
        <v>1950.4</v>
      </c>
      <c r="U570">
        <v>12.28</v>
      </c>
      <c r="V570">
        <v>12.19</v>
      </c>
      <c r="W570">
        <v>5</v>
      </c>
      <c r="Z570" s="4" t="s">
        <v>46</v>
      </c>
      <c r="AA570" t="s">
        <v>153</v>
      </c>
      <c r="AB570">
        <v>46132</v>
      </c>
      <c r="AG570">
        <v>0</v>
      </c>
      <c r="AH570">
        <v>160</v>
      </c>
      <c r="AM570" t="str">
        <f>SUBSTITUTE(Tabla_lineas[[#This Row],[Codigo Liname]]," ","")</f>
        <v>R0602</v>
      </c>
    </row>
    <row r="571" spans="1:39" customFormat="1" x14ac:dyDescent="0.25">
      <c r="A571" s="2">
        <v>66</v>
      </c>
      <c r="B571" t="s">
        <v>642</v>
      </c>
      <c r="C571">
        <f t="shared" si="8"/>
        <v>1627195</v>
      </c>
      <c r="D571">
        <v>1665</v>
      </c>
      <c r="E571" t="s">
        <v>213</v>
      </c>
      <c r="F571">
        <v>0.47</v>
      </c>
      <c r="G571">
        <v>0.45</v>
      </c>
      <c r="H571" t="s">
        <v>214</v>
      </c>
      <c r="I571" s="2">
        <v>0.45</v>
      </c>
      <c r="J571" t="s">
        <v>215</v>
      </c>
      <c r="K571" t="s">
        <v>216</v>
      </c>
      <c r="L571" s="3" t="str">
        <f>+INDEX([1]!TABLA_MAESTRO_DE_ARTICULO[SubGroupName],MATCH(Tabla_lineas[[#This Row],[CODIGO SAP]],[1]!TABLA_MAESTRO_DE_ARTICULO[ItemCode],0))</f>
        <v>COMPRIMIDO</v>
      </c>
      <c r="M571" t="s">
        <v>217</v>
      </c>
      <c r="N571">
        <v>12</v>
      </c>
      <c r="O571" t="s">
        <v>45</v>
      </c>
      <c r="S571" s="2">
        <v>3700</v>
      </c>
      <c r="T571">
        <v>1628</v>
      </c>
      <c r="U571">
        <v>0.45</v>
      </c>
      <c r="V571">
        <v>0.44</v>
      </c>
      <c r="W571">
        <v>0.12</v>
      </c>
      <c r="Z571" s="4" t="s">
        <v>46</v>
      </c>
      <c r="AA571" t="s">
        <v>153</v>
      </c>
      <c r="AB571">
        <v>46132</v>
      </c>
      <c r="AG571">
        <v>0</v>
      </c>
      <c r="AH571">
        <v>3700</v>
      </c>
      <c r="AM571" t="str">
        <f>SUBSTITUTE(Tabla_lineas[[#This Row],[Codigo Liname]]," ","")</f>
        <v>R0601</v>
      </c>
    </row>
    <row r="572" spans="1:39" customFormat="1" x14ac:dyDescent="0.25">
      <c r="A572" s="2">
        <v>66</v>
      </c>
      <c r="B572" t="s">
        <v>642</v>
      </c>
      <c r="C572">
        <f t="shared" si="8"/>
        <v>1627195</v>
      </c>
      <c r="D572">
        <v>1780</v>
      </c>
      <c r="E572" t="s">
        <v>444</v>
      </c>
      <c r="F572">
        <v>4.67</v>
      </c>
      <c r="G572">
        <v>3.5</v>
      </c>
      <c r="H572" t="s">
        <v>445</v>
      </c>
      <c r="I572" s="2">
        <v>3.56</v>
      </c>
      <c r="J572" t="s">
        <v>446</v>
      </c>
      <c r="K572" t="s">
        <v>447</v>
      </c>
      <c r="L572" s="3" t="str">
        <f>+INDEX([1]!TABLA_MAESTRO_DE_ARTICULO[SubGroupName],MATCH(Tabla_lineas[[#This Row],[CODIGO SAP]],[1]!TABLA_MAESTRO_DE_ARTICULO[ItemCode],0))</f>
        <v>SOLUCION INYECTABLE</v>
      </c>
      <c r="M572" t="s">
        <v>448</v>
      </c>
      <c r="N572">
        <v>14</v>
      </c>
      <c r="O572" t="s">
        <v>249</v>
      </c>
      <c r="S572" s="2">
        <v>500</v>
      </c>
      <c r="T572">
        <v>1745</v>
      </c>
      <c r="U572">
        <v>3.56</v>
      </c>
      <c r="V572">
        <v>3.49</v>
      </c>
      <c r="W572">
        <v>1.5</v>
      </c>
      <c r="Z572" s="4" t="s">
        <v>53</v>
      </c>
      <c r="AA572" t="s">
        <v>120</v>
      </c>
      <c r="AB572">
        <v>46096</v>
      </c>
      <c r="AG572">
        <v>0</v>
      </c>
      <c r="AH572">
        <v>500</v>
      </c>
      <c r="AM572" t="str">
        <f>SUBSTITUTE(Tabla_lineas[[#This Row],[Codigo Liname]]," ","")</f>
        <v>B0506</v>
      </c>
    </row>
    <row r="573" spans="1:39" customFormat="1" x14ac:dyDescent="0.25">
      <c r="A573" s="2">
        <v>66</v>
      </c>
      <c r="B573" t="s">
        <v>642</v>
      </c>
      <c r="C573">
        <f t="shared" si="8"/>
        <v>1627195</v>
      </c>
      <c r="D573">
        <v>12700</v>
      </c>
      <c r="E573" t="s">
        <v>239</v>
      </c>
      <c r="F573">
        <v>1.48</v>
      </c>
      <c r="G573">
        <v>1.48</v>
      </c>
      <c r="H573" t="s">
        <v>240</v>
      </c>
      <c r="I573" s="2">
        <v>2.54</v>
      </c>
      <c r="J573" t="s">
        <v>241</v>
      </c>
      <c r="K573" t="s">
        <v>242</v>
      </c>
      <c r="L573" s="3" t="str">
        <f>+INDEX([1]!TABLA_MAESTRO_DE_ARTICULO[SubGroupName],MATCH(Tabla_lineas[[#This Row],[CODIGO SAP]],[1]!TABLA_MAESTRO_DE_ARTICULO[ItemCode],0))</f>
        <v>COMPRIMIDO</v>
      </c>
      <c r="M573" t="s">
        <v>243</v>
      </c>
      <c r="N573">
        <v>15</v>
      </c>
      <c r="O573" t="s">
        <v>45</v>
      </c>
      <c r="S573" s="2">
        <v>5000</v>
      </c>
      <c r="T573">
        <v>7350</v>
      </c>
      <c r="U573">
        <v>2.54</v>
      </c>
      <c r="V573">
        <v>1.47</v>
      </c>
      <c r="W573">
        <v>0.4</v>
      </c>
      <c r="Z573" s="4" t="s">
        <v>46</v>
      </c>
      <c r="AA573" t="s">
        <v>120</v>
      </c>
      <c r="AB573">
        <v>46132</v>
      </c>
      <c r="AG573">
        <v>0</v>
      </c>
      <c r="AH573">
        <v>5000</v>
      </c>
      <c r="AM573" t="str">
        <f>SUBSTITUTE(Tabla_lineas[[#This Row],[Codigo Liname]]," ","")</f>
        <v>J0137</v>
      </c>
    </row>
    <row r="574" spans="1:39" customFormat="1" x14ac:dyDescent="0.25">
      <c r="A574" s="2">
        <v>66</v>
      </c>
      <c r="B574" t="s">
        <v>642</v>
      </c>
      <c r="C574">
        <f t="shared" si="8"/>
        <v>1627195</v>
      </c>
      <c r="D574">
        <v>9590</v>
      </c>
      <c r="E574" t="s">
        <v>60</v>
      </c>
      <c r="F574">
        <v>15.12</v>
      </c>
      <c r="G574">
        <v>9.5</v>
      </c>
      <c r="H574" t="s">
        <v>61</v>
      </c>
      <c r="I574" s="2">
        <v>9.59</v>
      </c>
      <c r="J574" t="s">
        <v>62</v>
      </c>
      <c r="K574" t="s">
        <v>63</v>
      </c>
      <c r="L574" s="3" t="str">
        <f>+INDEX([1]!TABLA_MAESTRO_DE_ARTICULO[SubGroupName],MATCH(Tabla_lineas[[#This Row],[CODIGO SAP]],[1]!TABLA_MAESTRO_DE_ARTICULO[ItemCode],0))</f>
        <v>JARABE</v>
      </c>
      <c r="M574" t="s">
        <v>64</v>
      </c>
      <c r="N574">
        <v>16</v>
      </c>
      <c r="O574" t="s">
        <v>65</v>
      </c>
      <c r="S574" s="2">
        <v>1000</v>
      </c>
      <c r="T574">
        <v>9490</v>
      </c>
      <c r="U574">
        <v>9.59</v>
      </c>
      <c r="V574">
        <v>9.49</v>
      </c>
      <c r="W574">
        <v>5</v>
      </c>
      <c r="Z574" s="4" t="s">
        <v>46</v>
      </c>
      <c r="AA574" t="s">
        <v>153</v>
      </c>
      <c r="AB574">
        <v>46096</v>
      </c>
      <c r="AG574">
        <v>0</v>
      </c>
      <c r="AH574">
        <v>1000</v>
      </c>
      <c r="AM574" t="str">
        <f>SUBSTITUTE(Tabla_lineas[[#This Row],[Codigo Liname]]," ","")</f>
        <v>R0503</v>
      </c>
    </row>
    <row r="575" spans="1:39" customFormat="1" x14ac:dyDescent="0.25">
      <c r="A575" s="2">
        <v>66</v>
      </c>
      <c r="B575" t="s">
        <v>642</v>
      </c>
      <c r="C575">
        <f t="shared" si="8"/>
        <v>1627195</v>
      </c>
      <c r="D575">
        <v>77843.7</v>
      </c>
      <c r="E575" t="s">
        <v>250</v>
      </c>
      <c r="F575">
        <v>24.52</v>
      </c>
      <c r="G575">
        <v>24.5</v>
      </c>
      <c r="H575" t="s">
        <v>251</v>
      </c>
      <c r="I575" s="2">
        <v>26.21</v>
      </c>
      <c r="J575" t="s">
        <v>252</v>
      </c>
      <c r="K575" t="s">
        <v>253</v>
      </c>
      <c r="L575" s="3" t="str">
        <f>+INDEX([1]!TABLA_MAESTRO_DE_ARTICULO[SubGroupName],MATCH(Tabla_lineas[[#This Row],[CODIGO SAP]],[1]!TABLA_MAESTRO_DE_ARTICULO[ItemCode],0))</f>
        <v>GEL</v>
      </c>
      <c r="M575" t="s">
        <v>254</v>
      </c>
      <c r="N575">
        <v>17</v>
      </c>
      <c r="O575" t="s">
        <v>255</v>
      </c>
      <c r="S575" s="2">
        <v>2970</v>
      </c>
      <c r="T575">
        <v>72735.299999999988</v>
      </c>
      <c r="U575">
        <v>26.21</v>
      </c>
      <c r="V575">
        <v>24.49</v>
      </c>
      <c r="W575">
        <v>5</v>
      </c>
      <c r="Z575" s="4" t="s">
        <v>46</v>
      </c>
      <c r="AA575" t="s">
        <v>153</v>
      </c>
      <c r="AB575">
        <v>46132</v>
      </c>
      <c r="AG575">
        <v>0</v>
      </c>
      <c r="AH575">
        <v>2970</v>
      </c>
      <c r="AM575" t="str">
        <f>SUBSTITUTE(Tabla_lineas[[#This Row],[Codigo Liname]]," ","")</f>
        <v>M0101</v>
      </c>
    </row>
    <row r="576" spans="1:39" customFormat="1" x14ac:dyDescent="0.25">
      <c r="A576" s="2">
        <v>66</v>
      </c>
      <c r="B576" t="s">
        <v>642</v>
      </c>
      <c r="C576">
        <f t="shared" si="8"/>
        <v>1627195</v>
      </c>
      <c r="D576">
        <v>38744</v>
      </c>
      <c r="E576" t="s">
        <v>143</v>
      </c>
      <c r="F576">
        <v>2.17</v>
      </c>
      <c r="G576">
        <v>2.17</v>
      </c>
      <c r="H576" t="s">
        <v>144</v>
      </c>
      <c r="I576" s="2">
        <v>2.3199999999999998</v>
      </c>
      <c r="J576" t="s">
        <v>145</v>
      </c>
      <c r="K576" t="s">
        <v>146</v>
      </c>
      <c r="L576" s="3" t="str">
        <f>+INDEX([1]!TABLA_MAESTRO_DE_ARTICULO[SubGroupName],MATCH(Tabla_lineas[[#This Row],[CODIGO SAP]],[1]!TABLA_MAESTRO_DE_ARTICULO[ItemCode],0))</f>
        <v>CAPSULA DURA</v>
      </c>
      <c r="M576" t="s">
        <v>147</v>
      </c>
      <c r="N576">
        <v>18</v>
      </c>
      <c r="O576" t="s">
        <v>45</v>
      </c>
      <c r="S576" s="2">
        <v>16700</v>
      </c>
      <c r="T576">
        <v>36072</v>
      </c>
      <c r="U576">
        <v>2.3199999999999998</v>
      </c>
      <c r="V576">
        <v>2.16</v>
      </c>
      <c r="W576">
        <v>0.8</v>
      </c>
      <c r="Z576" s="4" t="s">
        <v>53</v>
      </c>
      <c r="AA576" t="s">
        <v>120</v>
      </c>
      <c r="AB576">
        <v>46132</v>
      </c>
      <c r="AG576">
        <v>0</v>
      </c>
      <c r="AH576">
        <v>16700</v>
      </c>
      <c r="AM576" t="str">
        <f>SUBSTITUTE(Tabla_lineas[[#This Row],[Codigo Liname]]," ","")</f>
        <v>J0141</v>
      </c>
    </row>
    <row r="577" spans="1:39" customFormat="1" x14ac:dyDescent="0.25">
      <c r="A577" s="2">
        <v>66</v>
      </c>
      <c r="B577" t="s">
        <v>642</v>
      </c>
      <c r="C577">
        <f t="shared" si="8"/>
        <v>1627195</v>
      </c>
      <c r="D577">
        <v>5194</v>
      </c>
      <c r="E577" t="s">
        <v>266</v>
      </c>
      <c r="F577">
        <v>0.56000000000000005</v>
      </c>
      <c r="G577">
        <v>0.53</v>
      </c>
      <c r="H577" t="s">
        <v>267</v>
      </c>
      <c r="I577" s="2">
        <v>0.53</v>
      </c>
      <c r="J577" t="s">
        <v>268</v>
      </c>
      <c r="K577" t="s">
        <v>269</v>
      </c>
      <c r="L577" s="3" t="str">
        <f>+INDEX([1]!TABLA_MAESTRO_DE_ARTICULO[SubGroupName],MATCH(Tabla_lineas[[#This Row],[CODIGO SAP]],[1]!TABLA_MAESTRO_DE_ARTICULO[ItemCode],0))</f>
        <v>COMPRIMIDO</v>
      </c>
      <c r="M577" t="s">
        <v>270</v>
      </c>
      <c r="N577">
        <v>19</v>
      </c>
      <c r="O577" t="s">
        <v>45</v>
      </c>
      <c r="S577" s="2">
        <v>9800</v>
      </c>
      <c r="T577">
        <v>5096</v>
      </c>
      <c r="U577">
        <v>0.53</v>
      </c>
      <c r="V577">
        <v>0.52</v>
      </c>
      <c r="W577">
        <v>0.12</v>
      </c>
      <c r="Z577" s="4" t="s">
        <v>46</v>
      </c>
      <c r="AA577" t="s">
        <v>126</v>
      </c>
      <c r="AB577">
        <v>46132</v>
      </c>
      <c r="AG577">
        <v>0</v>
      </c>
      <c r="AH577">
        <v>9800</v>
      </c>
      <c r="AM577" t="str">
        <f>SUBSTITUTE(Tabla_lineas[[#This Row],[Codigo Liname]]," ","")</f>
        <v>C0901</v>
      </c>
    </row>
    <row r="578" spans="1:39" customFormat="1" x14ac:dyDescent="0.25">
      <c r="A578" s="2">
        <v>66</v>
      </c>
      <c r="B578" t="s">
        <v>642</v>
      </c>
      <c r="C578">
        <f t="shared" ref="C578:C641" si="9">IFERROR(VALUE(RIGHT(TRIM(LEFT(B578,SEARCH("Eco",B578)-1)),7)),"COTI")</f>
        <v>1627195</v>
      </c>
      <c r="D578">
        <v>49867.5</v>
      </c>
      <c r="E578" t="s">
        <v>308</v>
      </c>
      <c r="F578">
        <v>5.07</v>
      </c>
      <c r="G578">
        <v>5.07</v>
      </c>
      <c r="H578" t="s">
        <v>309</v>
      </c>
      <c r="I578" s="2">
        <v>10.9</v>
      </c>
      <c r="J578" t="s">
        <v>310</v>
      </c>
      <c r="K578" t="s">
        <v>311</v>
      </c>
      <c r="L578" s="3" t="str">
        <f>+INDEX([1]!TABLA_MAESTRO_DE_ARTICULO[SubGroupName],MATCH(Tabla_lineas[[#This Row],[CODIGO SAP]],[1]!TABLA_MAESTRO_DE_ARTICULO[ItemCode],0))</f>
        <v>SOLUCION INYECTABLE</v>
      </c>
      <c r="M578" t="s">
        <v>312</v>
      </c>
      <c r="N578">
        <v>22</v>
      </c>
      <c r="O578" t="s">
        <v>249</v>
      </c>
      <c r="S578" s="2">
        <v>4575</v>
      </c>
      <c r="T578">
        <v>23195.25</v>
      </c>
      <c r="U578">
        <v>10.9</v>
      </c>
      <c r="V578">
        <v>5.07</v>
      </c>
      <c r="W578">
        <v>1</v>
      </c>
      <c r="Z578" s="4" t="s">
        <v>46</v>
      </c>
      <c r="AA578" t="s">
        <v>126</v>
      </c>
      <c r="AB578">
        <v>46132</v>
      </c>
      <c r="AG578">
        <v>0</v>
      </c>
      <c r="AH578">
        <v>4575</v>
      </c>
      <c r="AM578" t="str">
        <f>SUBSTITUTE(Tabla_lineas[[#This Row],[Codigo Liname]]," ","")</f>
        <v>M0109</v>
      </c>
    </row>
    <row r="579" spans="1:39" customFormat="1" x14ac:dyDescent="0.25">
      <c r="A579" s="2">
        <v>66</v>
      </c>
      <c r="B579" t="s">
        <v>642</v>
      </c>
      <c r="C579">
        <f t="shared" si="9"/>
        <v>1627195</v>
      </c>
      <c r="D579">
        <v>4442.1000000000004</v>
      </c>
      <c r="E579" t="s">
        <v>574</v>
      </c>
      <c r="F579">
        <v>5.79</v>
      </c>
      <c r="G579">
        <v>5.79</v>
      </c>
      <c r="H579" t="s">
        <v>575</v>
      </c>
      <c r="I579" s="2">
        <v>6.63</v>
      </c>
      <c r="J579" t="s">
        <v>576</v>
      </c>
      <c r="K579" t="s">
        <v>577</v>
      </c>
      <c r="L579" s="3" t="str">
        <f>+INDEX([1]!TABLA_MAESTRO_DE_ARTICULO[SubGroupName],MATCH(Tabla_lineas[[#This Row],[CODIGO SAP]],[1]!TABLA_MAESTRO_DE_ARTICULO[ItemCode],0))</f>
        <v>COMPRIMIDO</v>
      </c>
      <c r="M579" t="s">
        <v>578</v>
      </c>
      <c r="N579">
        <v>23</v>
      </c>
      <c r="O579" t="s">
        <v>45</v>
      </c>
      <c r="S579" s="2">
        <v>670</v>
      </c>
      <c r="T579">
        <v>3872.6</v>
      </c>
      <c r="U579">
        <v>6.63</v>
      </c>
      <c r="V579">
        <v>5.78</v>
      </c>
      <c r="W579">
        <v>0.7</v>
      </c>
      <c r="Z579" s="4" t="s">
        <v>46</v>
      </c>
      <c r="AA579" t="s">
        <v>126</v>
      </c>
      <c r="AB579">
        <v>46132</v>
      </c>
      <c r="AG579">
        <v>0</v>
      </c>
      <c r="AH579">
        <v>670</v>
      </c>
      <c r="AM579" t="str">
        <f>SUBSTITUTE(Tabla_lineas[[#This Row],[Codigo Liname]]," ","")</f>
        <v>J0166</v>
      </c>
    </row>
    <row r="580" spans="1:39" customFormat="1" x14ac:dyDescent="0.25">
      <c r="A580" s="2">
        <v>66</v>
      </c>
      <c r="B580" t="s">
        <v>642</v>
      </c>
      <c r="C580">
        <f t="shared" si="9"/>
        <v>1627195</v>
      </c>
      <c r="D580">
        <v>4335</v>
      </c>
      <c r="E580" t="s">
        <v>459</v>
      </c>
      <c r="F580">
        <v>4.76</v>
      </c>
      <c r="G580">
        <v>2.89</v>
      </c>
      <c r="H580" t="s">
        <v>460</v>
      </c>
      <c r="I580" s="2">
        <v>2.89</v>
      </c>
      <c r="J580" t="s">
        <v>461</v>
      </c>
      <c r="K580" t="s">
        <v>462</v>
      </c>
      <c r="L580" s="3" t="str">
        <f>+INDEX([1]!TABLA_MAESTRO_DE_ARTICULO[SubGroupName],MATCH(Tabla_lineas[[#This Row],[CODIGO SAP]],[1]!TABLA_MAESTRO_DE_ARTICULO[ItemCode],0))</f>
        <v>COMPRIMIDO</v>
      </c>
      <c r="M580" t="s">
        <v>463</v>
      </c>
      <c r="N580">
        <v>24</v>
      </c>
      <c r="O580" t="s">
        <v>45</v>
      </c>
      <c r="S580" s="2">
        <v>1500</v>
      </c>
      <c r="T580">
        <v>4320</v>
      </c>
      <c r="U580">
        <v>2.89</v>
      </c>
      <c r="V580">
        <v>2.88</v>
      </c>
      <c r="W580">
        <v>0.7</v>
      </c>
      <c r="Z580" s="4" t="s">
        <v>53</v>
      </c>
      <c r="AA580" t="s">
        <v>120</v>
      </c>
      <c r="AB580">
        <v>46132</v>
      </c>
      <c r="AG580">
        <v>0</v>
      </c>
      <c r="AH580">
        <v>1500</v>
      </c>
      <c r="AM580" t="str">
        <f>SUBSTITUTE(Tabla_lineas[[#This Row],[Codigo Liname]]," ","")</f>
        <v>P0205</v>
      </c>
    </row>
    <row r="581" spans="1:39" customFormat="1" x14ac:dyDescent="0.25">
      <c r="A581" s="2">
        <v>66</v>
      </c>
      <c r="B581" t="s">
        <v>642</v>
      </c>
      <c r="C581">
        <f t="shared" si="9"/>
        <v>1627195</v>
      </c>
      <c r="D581">
        <v>13308.1</v>
      </c>
      <c r="E581" t="s">
        <v>323</v>
      </c>
      <c r="F581">
        <v>5.91</v>
      </c>
      <c r="G581">
        <v>3.53</v>
      </c>
      <c r="H581" t="s">
        <v>324</v>
      </c>
      <c r="I581" s="2">
        <v>3.53</v>
      </c>
      <c r="J581" t="s">
        <v>325</v>
      </c>
      <c r="K581" t="s">
        <v>326</v>
      </c>
      <c r="L581" s="3" t="str">
        <f>+INDEX([1]!TABLA_MAESTRO_DE_ARTICULO[SubGroupName],MATCH(Tabla_lineas[[#This Row],[CODIGO SAP]],[1]!TABLA_MAESTRO_DE_ARTICULO[ItemCode],0))</f>
        <v>SOLUCION INYECTABLE</v>
      </c>
      <c r="M581" t="s">
        <v>327</v>
      </c>
      <c r="N581">
        <v>26</v>
      </c>
      <c r="O581" t="s">
        <v>249</v>
      </c>
      <c r="S581" s="2">
        <v>3770</v>
      </c>
      <c r="T581">
        <v>13270.4</v>
      </c>
      <c r="U581">
        <v>3.53</v>
      </c>
      <c r="V581">
        <v>3.52</v>
      </c>
      <c r="W581">
        <v>0.7</v>
      </c>
      <c r="Z581" s="4" t="s">
        <v>46</v>
      </c>
      <c r="AA581" t="s">
        <v>153</v>
      </c>
      <c r="AB581">
        <v>46132</v>
      </c>
      <c r="AG581">
        <v>0</v>
      </c>
      <c r="AH581">
        <v>3770</v>
      </c>
      <c r="AM581" t="str">
        <f>SUBSTITUTE(Tabla_lineas[[#This Row],[Codigo Liname]]," ","")</f>
        <v>A0308</v>
      </c>
    </row>
    <row r="582" spans="1:39" customFormat="1" x14ac:dyDescent="0.25">
      <c r="A582" s="2">
        <v>66</v>
      </c>
      <c r="B582" t="s">
        <v>642</v>
      </c>
      <c r="C582">
        <f t="shared" si="9"/>
        <v>1627195</v>
      </c>
      <c r="D582">
        <v>1782</v>
      </c>
      <c r="E582" t="s">
        <v>87</v>
      </c>
      <c r="F582">
        <v>0.64</v>
      </c>
      <c r="G582">
        <v>0.44</v>
      </c>
      <c r="H582" t="s">
        <v>88</v>
      </c>
      <c r="I582" s="2">
        <v>0.44</v>
      </c>
      <c r="J582" t="s">
        <v>89</v>
      </c>
      <c r="K582" t="s">
        <v>90</v>
      </c>
      <c r="L582" s="3" t="str">
        <f>+INDEX([1]!TABLA_MAESTRO_DE_ARTICULO[SubGroupName],MATCH(Tabla_lineas[[#This Row],[CODIGO SAP]],[1]!TABLA_MAESTRO_DE_ARTICULO[ItemCode],0))</f>
        <v>COMPRIMIDO</v>
      </c>
      <c r="M582" t="s">
        <v>91</v>
      </c>
      <c r="N582">
        <v>25</v>
      </c>
      <c r="O582" t="s">
        <v>45</v>
      </c>
      <c r="S582" s="2">
        <v>4050</v>
      </c>
      <c r="T582">
        <v>1741.5</v>
      </c>
      <c r="U582">
        <v>0.44</v>
      </c>
      <c r="V582">
        <v>0.43</v>
      </c>
      <c r="W582">
        <v>0.12</v>
      </c>
      <c r="Z582" s="4" t="s">
        <v>46</v>
      </c>
      <c r="AA582" t="s">
        <v>153</v>
      </c>
      <c r="AB582">
        <v>46132</v>
      </c>
      <c r="AG582">
        <v>0</v>
      </c>
      <c r="AH582">
        <v>4050</v>
      </c>
      <c r="AM582" t="str">
        <f>SUBSTITUTE(Tabla_lineas[[#This Row],[Codigo Liname]]," ","")</f>
        <v>A0307</v>
      </c>
    </row>
    <row r="583" spans="1:39" customFormat="1" x14ac:dyDescent="0.25">
      <c r="A583" s="2">
        <v>66</v>
      </c>
      <c r="B583" t="s">
        <v>642</v>
      </c>
      <c r="C583">
        <f t="shared" si="9"/>
        <v>1627195</v>
      </c>
      <c r="D583">
        <v>3782.4</v>
      </c>
      <c r="E583" t="s">
        <v>464</v>
      </c>
      <c r="F583">
        <v>28.19</v>
      </c>
      <c r="G583">
        <v>23.64</v>
      </c>
      <c r="H583" t="s">
        <v>465</v>
      </c>
      <c r="I583" s="2">
        <v>23.64</v>
      </c>
      <c r="J583" t="s">
        <v>466</v>
      </c>
      <c r="K583" t="s">
        <v>467</v>
      </c>
      <c r="L583" s="3" t="str">
        <f>+INDEX([1]!TABLA_MAESTRO_DE_ARTICULO[SubGroupName],MATCH(Tabla_lineas[[#This Row],[CODIGO SAP]],[1]!TABLA_MAESTRO_DE_ARTICULO[ItemCode],0))</f>
        <v>GOTAS</v>
      </c>
      <c r="M583" t="s">
        <v>468</v>
      </c>
      <c r="N583">
        <v>27</v>
      </c>
      <c r="O583" t="s">
        <v>469</v>
      </c>
      <c r="S583" s="2">
        <v>160</v>
      </c>
      <c r="T583">
        <v>3780.8</v>
      </c>
      <c r="U583">
        <v>23.64</v>
      </c>
      <c r="V583">
        <v>23.63</v>
      </c>
      <c r="W583">
        <v>5</v>
      </c>
      <c r="Z583" s="4" t="s">
        <v>46</v>
      </c>
      <c r="AA583" t="s">
        <v>153</v>
      </c>
      <c r="AB583">
        <v>46132</v>
      </c>
      <c r="AG583">
        <v>0</v>
      </c>
      <c r="AH583">
        <v>160</v>
      </c>
      <c r="AM583" t="str">
        <f>SUBSTITUTE(Tabla_lineas[[#This Row],[Codigo Liname]]," ","")</f>
        <v>A0309</v>
      </c>
    </row>
    <row r="584" spans="1:39" customFormat="1" x14ac:dyDescent="0.25">
      <c r="A584" s="2">
        <v>66</v>
      </c>
      <c r="B584" t="s">
        <v>642</v>
      </c>
      <c r="C584">
        <f t="shared" si="9"/>
        <v>1627195</v>
      </c>
      <c r="D584">
        <v>5400</v>
      </c>
      <c r="E584" t="s">
        <v>328</v>
      </c>
      <c r="F584">
        <v>0.92</v>
      </c>
      <c r="G584">
        <v>0.75</v>
      </c>
      <c r="H584" t="s">
        <v>329</v>
      </c>
      <c r="I584" s="2">
        <v>0.75</v>
      </c>
      <c r="J584" t="s">
        <v>330</v>
      </c>
      <c r="K584" t="s">
        <v>331</v>
      </c>
      <c r="L584" s="3" t="str">
        <f>+INDEX([1]!TABLA_MAESTRO_DE_ARTICULO[SubGroupName],MATCH(Tabla_lineas[[#This Row],[CODIGO SAP]],[1]!TABLA_MAESTRO_DE_ARTICULO[ItemCode],0))</f>
        <v>COMPRIMIDO</v>
      </c>
      <c r="M584" t="s">
        <v>332</v>
      </c>
      <c r="N584">
        <v>28</v>
      </c>
      <c r="O584" t="s">
        <v>45</v>
      </c>
      <c r="P584">
        <v>63200</v>
      </c>
      <c r="Q584">
        <v>247600</v>
      </c>
      <c r="R584">
        <v>310800</v>
      </c>
      <c r="S584" s="2">
        <v>7200</v>
      </c>
      <c r="T584">
        <v>5328</v>
      </c>
      <c r="U584">
        <v>0.75</v>
      </c>
      <c r="V584">
        <v>0.74</v>
      </c>
      <c r="W584">
        <v>0.2</v>
      </c>
      <c r="Z584" s="4" t="s">
        <v>46</v>
      </c>
      <c r="AA584" t="s">
        <v>120</v>
      </c>
      <c r="AB584">
        <v>46132</v>
      </c>
      <c r="AG584">
        <v>0</v>
      </c>
      <c r="AH584">
        <v>7200</v>
      </c>
      <c r="AM584" t="str">
        <f>SUBSTITUTE(Tabla_lineas[[#This Row],[Codigo Liname]]," ","")</f>
        <v>P0109</v>
      </c>
    </row>
    <row r="585" spans="1:39" customFormat="1" x14ac:dyDescent="0.25">
      <c r="A585" s="2">
        <v>66</v>
      </c>
      <c r="B585" t="s">
        <v>642</v>
      </c>
      <c r="C585">
        <f t="shared" si="9"/>
        <v>1627195</v>
      </c>
      <c r="D585">
        <v>2689.25</v>
      </c>
      <c r="E585" t="s">
        <v>343</v>
      </c>
      <c r="F585">
        <v>26.57</v>
      </c>
      <c r="G585">
        <v>17.350000000000001</v>
      </c>
      <c r="H585" t="s">
        <v>344</v>
      </c>
      <c r="I585" s="2">
        <v>17.350000000000001</v>
      </c>
      <c r="J585" t="s">
        <v>345</v>
      </c>
      <c r="K585" t="s">
        <v>346</v>
      </c>
      <c r="L585" s="3" t="str">
        <f>+INDEX([1]!TABLA_MAESTRO_DE_ARTICULO[SubGroupName],MATCH(Tabla_lineas[[#This Row],[CODIGO SAP]],[1]!TABLA_MAESTRO_DE_ARTICULO[ItemCode],0))</f>
        <v>CREMA DERMICA</v>
      </c>
      <c r="M585" t="s">
        <v>347</v>
      </c>
      <c r="N585">
        <v>29</v>
      </c>
      <c r="O585" t="s">
        <v>297</v>
      </c>
      <c r="S585" s="2">
        <v>155</v>
      </c>
      <c r="T585">
        <v>2687.7</v>
      </c>
      <c r="U585">
        <v>17.350000000000001</v>
      </c>
      <c r="V585">
        <v>17.34</v>
      </c>
      <c r="W585">
        <v>5</v>
      </c>
      <c r="Z585" s="4" t="s">
        <v>46</v>
      </c>
      <c r="AA585" t="s">
        <v>153</v>
      </c>
      <c r="AB585">
        <v>46096</v>
      </c>
      <c r="AG585">
        <v>0</v>
      </c>
      <c r="AH585">
        <v>155</v>
      </c>
      <c r="AM585" t="str">
        <f>SUBSTITUTE(Tabla_lineas[[#This Row],[Codigo Liname]]," ","")</f>
        <v>D0104</v>
      </c>
    </row>
    <row r="586" spans="1:39" customFormat="1" x14ac:dyDescent="0.25">
      <c r="A586" s="2">
        <v>66</v>
      </c>
      <c r="B586" t="s">
        <v>642</v>
      </c>
      <c r="C586">
        <f t="shared" si="9"/>
        <v>1627195</v>
      </c>
      <c r="D586">
        <v>2952.3</v>
      </c>
      <c r="E586" t="s">
        <v>348</v>
      </c>
      <c r="F586">
        <v>31.43</v>
      </c>
      <c r="G586">
        <v>31.43</v>
      </c>
      <c r="H586" t="s">
        <v>349</v>
      </c>
      <c r="I586" s="2">
        <v>45.42</v>
      </c>
      <c r="J586" t="s">
        <v>350</v>
      </c>
      <c r="K586" t="s">
        <v>351</v>
      </c>
      <c r="L586" s="3" t="str">
        <f>+INDEX([1]!TABLA_MAESTRO_DE_ARTICULO[SubGroupName],MATCH(Tabla_lineas[[#This Row],[CODIGO SAP]],[1]!TABLA_MAESTRO_DE_ARTICULO[ItemCode],0))</f>
        <v>SUSPENSION</v>
      </c>
      <c r="M586" t="s">
        <v>352</v>
      </c>
      <c r="N586">
        <v>30</v>
      </c>
      <c r="O586" t="s">
        <v>181</v>
      </c>
      <c r="S586" s="2">
        <v>65</v>
      </c>
      <c r="T586">
        <v>2042.3</v>
      </c>
      <c r="U586">
        <v>45.42</v>
      </c>
      <c r="V586">
        <v>31.42</v>
      </c>
      <c r="W586">
        <v>10</v>
      </c>
      <c r="Z586" s="4" t="s">
        <v>46</v>
      </c>
      <c r="AA586" t="s">
        <v>153</v>
      </c>
      <c r="AB586">
        <v>46132</v>
      </c>
      <c r="AG586">
        <v>0</v>
      </c>
      <c r="AH586">
        <v>65</v>
      </c>
      <c r="AM586" t="str">
        <f>SUBSTITUTE(Tabla_lineas[[#This Row],[Codigo Liname]]," ","")</f>
        <v>A0704</v>
      </c>
    </row>
    <row r="587" spans="1:39" customFormat="1" x14ac:dyDescent="0.25">
      <c r="A587" s="2">
        <v>66</v>
      </c>
      <c r="B587" t="s">
        <v>642</v>
      </c>
      <c r="C587">
        <f t="shared" si="9"/>
        <v>1627195</v>
      </c>
      <c r="D587">
        <v>10962.5</v>
      </c>
      <c r="E587" t="s">
        <v>98</v>
      </c>
      <c r="F587">
        <v>9.4</v>
      </c>
      <c r="G587">
        <v>8.77</v>
      </c>
      <c r="H587" t="s">
        <v>99</v>
      </c>
      <c r="I587" s="2">
        <v>8.77</v>
      </c>
      <c r="J587" t="s">
        <v>100</v>
      </c>
      <c r="K587" t="s">
        <v>101</v>
      </c>
      <c r="L587" s="3" t="str">
        <f>+INDEX([1]!TABLA_MAESTRO_DE_ARTICULO[SubGroupName],MATCH(Tabla_lineas[[#This Row],[CODIGO SAP]],[1]!TABLA_MAESTRO_DE_ARTICULO[ItemCode],0))</f>
        <v>GOTAS</v>
      </c>
      <c r="M587" t="s">
        <v>102</v>
      </c>
      <c r="N587">
        <v>32</v>
      </c>
      <c r="O587" t="s">
        <v>103</v>
      </c>
      <c r="S587" s="2">
        <v>1250</v>
      </c>
      <c r="T587">
        <v>10950</v>
      </c>
      <c r="U587">
        <v>8.77</v>
      </c>
      <c r="V587">
        <v>8.76</v>
      </c>
      <c r="W587">
        <v>3</v>
      </c>
      <c r="Z587" s="4" t="s">
        <v>53</v>
      </c>
      <c r="AA587" t="s">
        <v>153</v>
      </c>
      <c r="AB587">
        <v>46132</v>
      </c>
      <c r="AG587">
        <v>0</v>
      </c>
      <c r="AH587">
        <v>1250</v>
      </c>
      <c r="AM587" t="str">
        <f>SUBSTITUTE(Tabla_lineas[[#This Row],[Codigo Liname]]," ","")</f>
        <v>N0210</v>
      </c>
    </row>
    <row r="588" spans="1:39" customFormat="1" x14ac:dyDescent="0.25">
      <c r="A588" s="2">
        <v>66</v>
      </c>
      <c r="B588" t="s">
        <v>642</v>
      </c>
      <c r="C588">
        <f t="shared" si="9"/>
        <v>1627195</v>
      </c>
      <c r="D588">
        <v>17425</v>
      </c>
      <c r="E588" t="s">
        <v>353</v>
      </c>
      <c r="F588">
        <v>11.88</v>
      </c>
      <c r="G588">
        <v>11.88</v>
      </c>
      <c r="H588" t="s">
        <v>354</v>
      </c>
      <c r="I588" s="2">
        <v>13.94</v>
      </c>
      <c r="J588" t="s">
        <v>355</v>
      </c>
      <c r="K588" t="s">
        <v>356</v>
      </c>
      <c r="L588" s="3" t="str">
        <f>+INDEX([1]!TABLA_MAESTRO_DE_ARTICULO[SubGroupName],MATCH(Tabla_lineas[[#This Row],[CODIGO SAP]],[1]!TABLA_MAESTRO_DE_ARTICULO[ItemCode],0))</f>
        <v>JARABE</v>
      </c>
      <c r="M588" t="s">
        <v>357</v>
      </c>
      <c r="N588">
        <v>33</v>
      </c>
      <c r="O588" t="s">
        <v>181</v>
      </c>
      <c r="S588" s="2">
        <v>1250</v>
      </c>
      <c r="T588">
        <v>14837.499999999998</v>
      </c>
      <c r="U588">
        <v>13.94</v>
      </c>
      <c r="V588">
        <v>11.87</v>
      </c>
      <c r="W588">
        <v>5.5</v>
      </c>
      <c r="Z588" s="4" t="s">
        <v>46</v>
      </c>
      <c r="AA588" t="s">
        <v>153</v>
      </c>
      <c r="AB588">
        <v>46096</v>
      </c>
      <c r="AG588">
        <v>0</v>
      </c>
      <c r="AH588">
        <v>1250</v>
      </c>
      <c r="AM588" t="str">
        <f>SUBSTITUTE(Tabla_lineas[[#This Row],[Codigo Liname]]," ","")</f>
        <v>N0209</v>
      </c>
    </row>
    <row r="589" spans="1:39" customFormat="1" x14ac:dyDescent="0.25">
      <c r="A589" s="2">
        <v>66</v>
      </c>
      <c r="B589" t="s">
        <v>642</v>
      </c>
      <c r="C589">
        <f t="shared" si="9"/>
        <v>1627195</v>
      </c>
      <c r="D589">
        <v>2800</v>
      </c>
      <c r="E589" t="s">
        <v>374</v>
      </c>
      <c r="F589">
        <v>2.0699999999999998</v>
      </c>
      <c r="G589">
        <v>1.4</v>
      </c>
      <c r="H589" t="s">
        <v>375</v>
      </c>
      <c r="I589" s="2">
        <v>1.4</v>
      </c>
      <c r="J589" t="s">
        <v>376</v>
      </c>
      <c r="K589" t="s">
        <v>377</v>
      </c>
      <c r="L589" s="3" t="str">
        <f>+INDEX([1]!TABLA_MAESTRO_DE_ARTICULO[SubGroupName],MATCH(Tabla_lineas[[#This Row],[CODIGO SAP]],[1]!TABLA_MAESTRO_DE_ARTICULO[ItemCode],0))</f>
        <v>COMPRIMIDO</v>
      </c>
      <c r="M589" t="s">
        <v>378</v>
      </c>
      <c r="N589">
        <v>34</v>
      </c>
      <c r="O589" t="s">
        <v>45</v>
      </c>
      <c r="S589" s="2">
        <v>2000</v>
      </c>
      <c r="T589">
        <v>2780</v>
      </c>
      <c r="U589">
        <v>1.4</v>
      </c>
      <c r="V589">
        <v>1.39</v>
      </c>
      <c r="W589">
        <v>0.25</v>
      </c>
      <c r="Z589" s="4" t="s">
        <v>46</v>
      </c>
      <c r="AA589" t="s">
        <v>120</v>
      </c>
      <c r="AB589">
        <v>46132</v>
      </c>
      <c r="AG589">
        <v>0</v>
      </c>
      <c r="AH589">
        <v>2000</v>
      </c>
      <c r="AM589" t="str">
        <f>SUBSTITUTE(Tabla_lineas[[#This Row],[Codigo Liname]]," ","")</f>
        <v>H0209</v>
      </c>
    </row>
    <row r="590" spans="1:39" customFormat="1" x14ac:dyDescent="0.25">
      <c r="A590" s="2">
        <v>66</v>
      </c>
      <c r="B590" t="s">
        <v>642</v>
      </c>
      <c r="C590">
        <f t="shared" si="9"/>
        <v>1627195</v>
      </c>
      <c r="D590">
        <v>21830.9</v>
      </c>
      <c r="E590" t="s">
        <v>395</v>
      </c>
      <c r="F590">
        <v>39.200000000000003</v>
      </c>
      <c r="G590">
        <v>23.99</v>
      </c>
      <c r="H590" t="s">
        <v>396</v>
      </c>
      <c r="I590" s="2">
        <v>23.99</v>
      </c>
      <c r="J590" t="s">
        <v>397</v>
      </c>
      <c r="K590" t="s">
        <v>398</v>
      </c>
      <c r="L590" s="3" t="str">
        <f>+INDEX([1]!TABLA_MAESTRO_DE_ARTICULO[SubGroupName],MATCH(Tabla_lineas[[#This Row],[CODIGO SAP]],[1]!TABLA_MAESTRO_DE_ARTICULO[ItemCode],0))</f>
        <v>JARABE</v>
      </c>
      <c r="M590" t="s">
        <v>399</v>
      </c>
      <c r="N590">
        <v>36</v>
      </c>
      <c r="O590" t="s">
        <v>400</v>
      </c>
      <c r="S590" s="2">
        <v>910</v>
      </c>
      <c r="T590">
        <v>21821.8</v>
      </c>
      <c r="U590">
        <v>23.99</v>
      </c>
      <c r="V590">
        <v>23.98</v>
      </c>
      <c r="W590">
        <v>5</v>
      </c>
      <c r="Z590" s="4" t="s">
        <v>46</v>
      </c>
      <c r="AA590" t="s">
        <v>153</v>
      </c>
      <c r="AB590">
        <v>46096</v>
      </c>
      <c r="AG590">
        <v>0</v>
      </c>
      <c r="AH590">
        <v>910</v>
      </c>
      <c r="AM590" t="str">
        <f>SUBSTITUTE(Tabla_lineas[[#This Row],[Codigo Liname]]," ","")</f>
        <v>A1205</v>
      </c>
    </row>
    <row r="591" spans="1:39" customFormat="1" x14ac:dyDescent="0.25">
      <c r="A591" s="2">
        <v>67</v>
      </c>
      <c r="B591" t="s">
        <v>643</v>
      </c>
      <c r="C591">
        <f t="shared" si="9"/>
        <v>1627263</v>
      </c>
      <c r="D591">
        <v>7391</v>
      </c>
      <c r="E591" t="s">
        <v>115</v>
      </c>
      <c r="F591">
        <v>2.5099999999999998</v>
      </c>
      <c r="G591">
        <v>2.5099999999999998</v>
      </c>
      <c r="H591" t="s">
        <v>116</v>
      </c>
      <c r="I591" s="2">
        <v>3.89</v>
      </c>
      <c r="J591" t="s">
        <v>117</v>
      </c>
      <c r="K591" t="s">
        <v>118</v>
      </c>
      <c r="L591" s="3" t="str">
        <f>+INDEX([1]!TABLA_MAESTRO_DE_ARTICULO[SubGroupName],MATCH(Tabla_lineas[[#This Row],[CODIGO SAP]],[1]!TABLA_MAESTRO_DE_ARTICULO[ItemCode],0))</f>
        <v>COMPRIMIDO</v>
      </c>
      <c r="M591" t="s">
        <v>119</v>
      </c>
      <c r="N591">
        <v>1</v>
      </c>
      <c r="O591" t="s">
        <v>45</v>
      </c>
      <c r="S591" s="2">
        <v>1900</v>
      </c>
      <c r="T591">
        <v>4750</v>
      </c>
      <c r="U591">
        <v>3.89</v>
      </c>
      <c r="V591">
        <v>2.5</v>
      </c>
      <c r="W591">
        <v>0.7</v>
      </c>
      <c r="Z591" s="4" t="s">
        <v>46</v>
      </c>
      <c r="AA591" t="s">
        <v>120</v>
      </c>
      <c r="AB591">
        <v>46132</v>
      </c>
      <c r="AG591">
        <v>0</v>
      </c>
      <c r="AH591">
        <v>1900</v>
      </c>
      <c r="AM591" t="str">
        <f>SUBSTITUTE(Tabla_lineas[[#This Row],[Codigo Liname]]," ","")</f>
        <v>J0504</v>
      </c>
    </row>
    <row r="592" spans="1:39" customFormat="1" x14ac:dyDescent="0.25">
      <c r="A592" s="2">
        <v>67</v>
      </c>
      <c r="B592" t="s">
        <v>643</v>
      </c>
      <c r="C592">
        <f t="shared" si="9"/>
        <v>1627263</v>
      </c>
      <c r="D592">
        <v>1557.4</v>
      </c>
      <c r="E592" t="s">
        <v>155</v>
      </c>
      <c r="F592">
        <v>28.3</v>
      </c>
      <c r="G592">
        <v>28.3</v>
      </c>
      <c r="H592" t="s">
        <v>156</v>
      </c>
      <c r="I592" s="2">
        <v>29.95</v>
      </c>
      <c r="J592" t="s">
        <v>157</v>
      </c>
      <c r="K592" t="s">
        <v>158</v>
      </c>
      <c r="L592" s="3" t="str">
        <f>+INDEX([1]!TABLA_MAESTRO_DE_ARTICULO[SubGroupName],MATCH(Tabla_lineas[[#This Row],[CODIGO SAP]],[1]!TABLA_MAESTRO_DE_ARTICULO[ItemCode],0))</f>
        <v>CREMA DERMICA</v>
      </c>
      <c r="M592" t="s">
        <v>159</v>
      </c>
      <c r="N592">
        <v>2</v>
      </c>
      <c r="O592" t="s">
        <v>160</v>
      </c>
      <c r="S592" s="2">
        <v>52</v>
      </c>
      <c r="T592">
        <v>1471.08</v>
      </c>
      <c r="U592">
        <v>29.95</v>
      </c>
      <c r="V592">
        <v>28.29</v>
      </c>
      <c r="W592">
        <v>5</v>
      </c>
      <c r="Z592" s="4" t="s">
        <v>46</v>
      </c>
      <c r="AA592" t="s">
        <v>153</v>
      </c>
      <c r="AB592">
        <v>46132</v>
      </c>
      <c r="AG592">
        <v>0</v>
      </c>
      <c r="AH592">
        <v>52</v>
      </c>
      <c r="AM592" t="str">
        <f>SUBSTITUTE(Tabla_lineas[[#This Row],[Codigo Liname]]," ","")</f>
        <v>D0603</v>
      </c>
    </row>
    <row r="593" spans="1:39" customFormat="1" x14ac:dyDescent="0.25">
      <c r="A593" s="2">
        <v>67</v>
      </c>
      <c r="B593" t="s">
        <v>643</v>
      </c>
      <c r="C593">
        <f t="shared" si="9"/>
        <v>1627263</v>
      </c>
      <c r="D593">
        <v>101430</v>
      </c>
      <c r="E593" t="s">
        <v>171</v>
      </c>
      <c r="F593">
        <v>1.82</v>
      </c>
      <c r="G593">
        <v>1.82</v>
      </c>
      <c r="H593" t="s">
        <v>172</v>
      </c>
      <c r="I593" s="2">
        <v>2.94</v>
      </c>
      <c r="J593" t="s">
        <v>173</v>
      </c>
      <c r="K593" t="s">
        <v>174</v>
      </c>
      <c r="L593" s="3" t="str">
        <f>+INDEX([1]!TABLA_MAESTRO_DE_ARTICULO[SubGroupName],MATCH(Tabla_lineas[[#This Row],[CODIGO SAP]],[1]!TABLA_MAESTRO_DE_ARTICULO[ItemCode],0))</f>
        <v>COMPRIMIDO</v>
      </c>
      <c r="M593" t="s">
        <v>175</v>
      </c>
      <c r="N593">
        <v>5</v>
      </c>
      <c r="O593" t="s">
        <v>45</v>
      </c>
      <c r="S593" s="2">
        <v>34500</v>
      </c>
      <c r="T593">
        <v>62445</v>
      </c>
      <c r="U593">
        <v>2.94</v>
      </c>
      <c r="V593">
        <v>1.81</v>
      </c>
      <c r="W593">
        <v>0.7</v>
      </c>
      <c r="Z593" s="4" t="s">
        <v>46</v>
      </c>
      <c r="AA593" t="s">
        <v>120</v>
      </c>
      <c r="AB593">
        <v>46132</v>
      </c>
      <c r="AG593">
        <v>0</v>
      </c>
      <c r="AH593">
        <v>34500</v>
      </c>
      <c r="AM593" t="str">
        <f>SUBSTITUTE(Tabla_lineas[[#This Row],[Codigo Liname]]," ","")</f>
        <v>J0105</v>
      </c>
    </row>
    <row r="594" spans="1:39" customFormat="1" x14ac:dyDescent="0.25">
      <c r="A594" s="2">
        <v>67</v>
      </c>
      <c r="B594" t="s">
        <v>643</v>
      </c>
      <c r="C594">
        <f t="shared" si="9"/>
        <v>1627263</v>
      </c>
      <c r="D594">
        <v>78342</v>
      </c>
      <c r="E594" t="s">
        <v>176</v>
      </c>
      <c r="F594">
        <v>16.7</v>
      </c>
      <c r="G594">
        <v>16.7</v>
      </c>
      <c r="H594" t="s">
        <v>177</v>
      </c>
      <c r="I594" s="2">
        <v>35.61</v>
      </c>
      <c r="J594" t="s">
        <v>178</v>
      </c>
      <c r="K594" t="s">
        <v>179</v>
      </c>
      <c r="L594" s="3" t="str">
        <f>+INDEX([1]!TABLA_MAESTRO_DE_ARTICULO[SubGroupName],MATCH(Tabla_lineas[[#This Row],[CODIGO SAP]],[1]!TABLA_MAESTRO_DE_ARTICULO[ItemCode],0))</f>
        <v>POLVO PARA SUSPENSION</v>
      </c>
      <c r="M594" t="s">
        <v>180</v>
      </c>
      <c r="N594">
        <v>7</v>
      </c>
      <c r="O594" t="s">
        <v>181</v>
      </c>
      <c r="S594" s="2">
        <v>2200</v>
      </c>
      <c r="T594">
        <v>36718</v>
      </c>
      <c r="U594">
        <v>35.61</v>
      </c>
      <c r="V594">
        <v>16.690000000000001</v>
      </c>
      <c r="W594">
        <v>5.5</v>
      </c>
      <c r="Z594" s="4" t="s">
        <v>46</v>
      </c>
      <c r="AA594" t="s">
        <v>153</v>
      </c>
      <c r="AB594">
        <v>46096</v>
      </c>
      <c r="AG594">
        <v>0</v>
      </c>
      <c r="AH594">
        <v>2200</v>
      </c>
      <c r="AM594" t="str">
        <f>SUBSTITUTE(Tabla_lineas[[#This Row],[Codigo Liname]]," ","")</f>
        <v>J0157</v>
      </c>
    </row>
    <row r="595" spans="1:39" customFormat="1" x14ac:dyDescent="0.25">
      <c r="A595" s="2">
        <v>67</v>
      </c>
      <c r="B595" t="s">
        <v>643</v>
      </c>
      <c r="C595">
        <f t="shared" si="9"/>
        <v>1627263</v>
      </c>
      <c r="D595">
        <v>10500</v>
      </c>
      <c r="E595" t="s">
        <v>188</v>
      </c>
      <c r="F595">
        <v>0.66</v>
      </c>
      <c r="G595">
        <v>0.66</v>
      </c>
      <c r="H595" t="s">
        <v>189</v>
      </c>
      <c r="I595" s="2">
        <v>1</v>
      </c>
      <c r="J595" t="s">
        <v>190</v>
      </c>
      <c r="K595" t="s">
        <v>191</v>
      </c>
      <c r="L595" s="3" t="str">
        <f>+INDEX([1]!TABLA_MAESTRO_DE_ARTICULO[SubGroupName],MATCH(Tabla_lineas[[#This Row],[CODIGO SAP]],[1]!TABLA_MAESTRO_DE_ARTICULO[ItemCode],0))</f>
        <v>COMPRIMIDO</v>
      </c>
      <c r="M595" t="s">
        <v>192</v>
      </c>
      <c r="N595">
        <v>8</v>
      </c>
      <c r="O595" t="s">
        <v>45</v>
      </c>
      <c r="S595" s="2">
        <v>10500</v>
      </c>
      <c r="T595">
        <v>6825</v>
      </c>
      <c r="U595">
        <v>1</v>
      </c>
      <c r="V595">
        <v>0.65</v>
      </c>
      <c r="W595">
        <v>0.2</v>
      </c>
      <c r="Z595" s="4" t="s">
        <v>46</v>
      </c>
      <c r="AA595" t="s">
        <v>153</v>
      </c>
      <c r="AB595">
        <v>46096</v>
      </c>
      <c r="AG595">
        <v>0</v>
      </c>
      <c r="AH595">
        <v>10500</v>
      </c>
      <c r="AM595" t="str">
        <f>SUBSTITUTE(Tabla_lineas[[#This Row],[Codigo Liname]]," ","")</f>
        <v>R0501</v>
      </c>
    </row>
    <row r="596" spans="1:39" customFormat="1" x14ac:dyDescent="0.25">
      <c r="A596" s="2">
        <v>67</v>
      </c>
      <c r="B596" t="s">
        <v>643</v>
      </c>
      <c r="C596">
        <f t="shared" si="9"/>
        <v>1627263</v>
      </c>
      <c r="D596">
        <v>7070</v>
      </c>
      <c r="E596" t="s">
        <v>121</v>
      </c>
      <c r="F596">
        <v>2.0099999999999998</v>
      </c>
      <c r="G596">
        <v>2.0099999999999998</v>
      </c>
      <c r="H596" t="s">
        <v>122</v>
      </c>
      <c r="I596" s="2">
        <v>2.02</v>
      </c>
      <c r="J596" t="s">
        <v>123</v>
      </c>
      <c r="K596" t="s">
        <v>124</v>
      </c>
      <c r="L596" s="3" t="str">
        <f>+INDEX([1]!TABLA_MAESTRO_DE_ARTICULO[SubGroupName],MATCH(Tabla_lineas[[#This Row],[CODIGO SAP]],[1]!TABLA_MAESTRO_DE_ARTICULO[ItemCode],0))</f>
        <v>COMPRIMIDO</v>
      </c>
      <c r="M596" t="s">
        <v>125</v>
      </c>
      <c r="N596">
        <v>9</v>
      </c>
      <c r="O596" t="s">
        <v>45</v>
      </c>
      <c r="S596" s="2">
        <v>3500</v>
      </c>
      <c r="T596">
        <v>7000</v>
      </c>
      <c r="U596">
        <v>2.02</v>
      </c>
      <c r="V596">
        <v>2</v>
      </c>
      <c r="W596">
        <v>0.15</v>
      </c>
      <c r="Z596" s="4" t="s">
        <v>46</v>
      </c>
      <c r="AA596" t="s">
        <v>126</v>
      </c>
      <c r="AB596">
        <v>46132</v>
      </c>
      <c r="AG596">
        <v>0</v>
      </c>
      <c r="AH596">
        <v>3500</v>
      </c>
      <c r="AM596" t="str">
        <f>SUBSTITUTE(Tabla_lineas[[#This Row],[Codigo Liname]]," ","")</f>
        <v>C1001</v>
      </c>
    </row>
    <row r="597" spans="1:39" customFormat="1" x14ac:dyDescent="0.25">
      <c r="A597" s="2">
        <v>67</v>
      </c>
      <c r="B597" t="s">
        <v>643</v>
      </c>
      <c r="C597">
        <f t="shared" si="9"/>
        <v>1627263</v>
      </c>
      <c r="D597">
        <v>12532.7</v>
      </c>
      <c r="E597" t="s">
        <v>432</v>
      </c>
      <c r="F597">
        <v>49.46</v>
      </c>
      <c r="G597">
        <v>49.46</v>
      </c>
      <c r="H597" t="s">
        <v>433</v>
      </c>
      <c r="I597" s="2">
        <v>54.49</v>
      </c>
      <c r="J597" t="s">
        <v>434</v>
      </c>
      <c r="K597" t="s">
        <v>435</v>
      </c>
      <c r="L597" s="3" t="str">
        <f>+INDEX([1]!TABLA_MAESTRO_DE_ARTICULO[SubGroupName],MATCH(Tabla_lineas[[#This Row],[CODIGO SAP]],[1]!TABLA_MAESTRO_DE_ARTICULO[ItemCode],0))</f>
        <v>POLVO PARA SUSPENSION</v>
      </c>
      <c r="M597" t="s">
        <v>436</v>
      </c>
      <c r="N597">
        <v>11</v>
      </c>
      <c r="O597" t="s">
        <v>437</v>
      </c>
      <c r="S597" s="2">
        <v>230</v>
      </c>
      <c r="T597">
        <v>11373.5</v>
      </c>
      <c r="U597">
        <v>54.49</v>
      </c>
      <c r="V597">
        <v>49.45</v>
      </c>
      <c r="W597">
        <v>10</v>
      </c>
      <c r="Z597" s="4" t="s">
        <v>46</v>
      </c>
      <c r="AA597" t="s">
        <v>153</v>
      </c>
      <c r="AB597">
        <v>46096</v>
      </c>
      <c r="AG597">
        <v>0</v>
      </c>
      <c r="AH597">
        <v>230</v>
      </c>
      <c r="AM597" t="str">
        <f>SUBSTITUTE(Tabla_lineas[[#This Row],[Codigo Liname]]," ","")</f>
        <v>J0162</v>
      </c>
    </row>
    <row r="598" spans="1:39" customFormat="1" x14ac:dyDescent="0.25">
      <c r="A598" s="2">
        <v>67</v>
      </c>
      <c r="B598" t="s">
        <v>643</v>
      </c>
      <c r="C598">
        <f t="shared" si="9"/>
        <v>1627263</v>
      </c>
      <c r="D598">
        <v>34689</v>
      </c>
      <c r="E598" t="s">
        <v>127</v>
      </c>
      <c r="F598">
        <v>7.87</v>
      </c>
      <c r="G598">
        <v>7.87</v>
      </c>
      <c r="H598" t="s">
        <v>128</v>
      </c>
      <c r="I598" s="2">
        <v>11.19</v>
      </c>
      <c r="J598" t="s">
        <v>129</v>
      </c>
      <c r="K598" t="s">
        <v>130</v>
      </c>
      <c r="L598" s="3" t="str">
        <f>+INDEX([1]!TABLA_MAESTRO_DE_ARTICULO[SubGroupName],MATCH(Tabla_lineas[[#This Row],[CODIGO SAP]],[1]!TABLA_MAESTRO_DE_ARTICULO[ItemCode],0))</f>
        <v>COMPRIMIDO</v>
      </c>
      <c r="M598" t="s">
        <v>131</v>
      </c>
      <c r="N598">
        <v>10</v>
      </c>
      <c r="O598" t="s">
        <v>132</v>
      </c>
      <c r="S598" s="2">
        <v>3100</v>
      </c>
      <c r="T598">
        <v>24366</v>
      </c>
      <c r="U598">
        <v>11.19</v>
      </c>
      <c r="V598">
        <v>7.86</v>
      </c>
      <c r="W598">
        <v>1.3</v>
      </c>
      <c r="Z598" s="4" t="s">
        <v>46</v>
      </c>
      <c r="AA598" t="s">
        <v>126</v>
      </c>
      <c r="AB598">
        <v>46132</v>
      </c>
      <c r="AG598">
        <v>0</v>
      </c>
      <c r="AH598">
        <v>3100</v>
      </c>
      <c r="AM598" t="str">
        <f>SUBSTITUTE(Tabla_lineas[[#This Row],[Codigo Liname]]," ","")</f>
        <v>J0113</v>
      </c>
    </row>
    <row r="599" spans="1:39" customFormat="1" x14ac:dyDescent="0.25">
      <c r="A599" s="2">
        <v>67</v>
      </c>
      <c r="B599" t="s">
        <v>643</v>
      </c>
      <c r="C599">
        <f t="shared" si="9"/>
        <v>1627263</v>
      </c>
      <c r="D599">
        <v>3930</v>
      </c>
      <c r="E599" t="s">
        <v>133</v>
      </c>
      <c r="F599">
        <v>0.95</v>
      </c>
      <c r="G599">
        <v>0.95</v>
      </c>
      <c r="H599" t="s">
        <v>134</v>
      </c>
      <c r="I599" s="2">
        <v>1.31</v>
      </c>
      <c r="J599" t="s">
        <v>135</v>
      </c>
      <c r="K599" t="s">
        <v>136</v>
      </c>
      <c r="L599" s="3" t="str">
        <f>+INDEX([1]!TABLA_MAESTRO_DE_ARTICULO[SubGroupName],MATCH(Tabla_lineas[[#This Row],[CODIGO SAP]],[1]!TABLA_MAESTRO_DE_ARTICULO[ItemCode],0))</f>
        <v>COMPRIMIDO</v>
      </c>
      <c r="M599" t="s">
        <v>137</v>
      </c>
      <c r="N599">
        <v>17</v>
      </c>
      <c r="O599" t="s">
        <v>45</v>
      </c>
      <c r="P599">
        <v>32100</v>
      </c>
      <c r="Q599">
        <v>219600</v>
      </c>
      <c r="R599">
        <v>251700</v>
      </c>
      <c r="S599" s="2">
        <v>3000</v>
      </c>
      <c r="T599">
        <v>2820</v>
      </c>
      <c r="U599">
        <v>1.31</v>
      </c>
      <c r="V599">
        <v>0.94</v>
      </c>
      <c r="W599">
        <v>0.32</v>
      </c>
      <c r="Z599" s="4" t="s">
        <v>46</v>
      </c>
      <c r="AA599" t="s">
        <v>120</v>
      </c>
      <c r="AB599">
        <v>46132</v>
      </c>
      <c r="AG599">
        <v>0</v>
      </c>
      <c r="AH599">
        <v>3000</v>
      </c>
      <c r="AM599" t="str">
        <f>SUBSTITUTE(Tabla_lineas[[#This Row],[Codigo Liname]]," ","")</f>
        <v>N0304</v>
      </c>
    </row>
    <row r="600" spans="1:39" customFormat="1" x14ac:dyDescent="0.25">
      <c r="A600" s="2">
        <v>67</v>
      </c>
      <c r="B600" t="s">
        <v>643</v>
      </c>
      <c r="C600">
        <f t="shared" si="9"/>
        <v>1627263</v>
      </c>
      <c r="D600">
        <v>12985</v>
      </c>
      <c r="E600" t="s">
        <v>438</v>
      </c>
      <c r="F600">
        <v>176.33</v>
      </c>
      <c r="G600">
        <v>92.75</v>
      </c>
      <c r="H600" t="s">
        <v>439</v>
      </c>
      <c r="I600" s="2">
        <v>92.75</v>
      </c>
      <c r="J600" t="s">
        <v>440</v>
      </c>
      <c r="K600" t="s">
        <v>441</v>
      </c>
      <c r="L600" s="3" t="str">
        <f>+INDEX([1]!TABLA_MAESTRO_DE_ARTICULO[SubGroupName],MATCH(Tabla_lineas[[#This Row],[CODIGO SAP]],[1]!TABLA_MAESTRO_DE_ARTICULO[ItemCode],0))</f>
        <v>POLVO PARA SUSPENSION</v>
      </c>
      <c r="M600" t="s">
        <v>442</v>
      </c>
      <c r="N600">
        <v>19</v>
      </c>
      <c r="O600" t="s">
        <v>443</v>
      </c>
      <c r="S600" s="2">
        <v>140</v>
      </c>
      <c r="T600">
        <v>12983.6</v>
      </c>
      <c r="U600">
        <v>92.75</v>
      </c>
      <c r="V600">
        <v>92.74</v>
      </c>
      <c r="W600">
        <v>12</v>
      </c>
      <c r="Z600" s="4" t="s">
        <v>46</v>
      </c>
      <c r="AA600" t="s">
        <v>153</v>
      </c>
      <c r="AB600">
        <v>46096</v>
      </c>
      <c r="AG600">
        <v>0</v>
      </c>
      <c r="AH600">
        <v>140</v>
      </c>
      <c r="AM600" t="str">
        <f>SUBSTITUTE(Tabla_lineas[[#This Row],[Codigo Liname]]," ","")</f>
        <v>J0163</v>
      </c>
    </row>
    <row r="601" spans="1:39" customFormat="1" x14ac:dyDescent="0.25">
      <c r="A601" s="2">
        <v>67</v>
      </c>
      <c r="B601" t="s">
        <v>643</v>
      </c>
      <c r="C601">
        <f t="shared" si="9"/>
        <v>1627263</v>
      </c>
      <c r="D601">
        <v>40700</v>
      </c>
      <c r="E601" t="s">
        <v>420</v>
      </c>
      <c r="F601">
        <v>4.96</v>
      </c>
      <c r="G601">
        <v>4.96</v>
      </c>
      <c r="H601" t="s">
        <v>421</v>
      </c>
      <c r="I601" s="2">
        <v>11</v>
      </c>
      <c r="J601" t="s">
        <v>422</v>
      </c>
      <c r="K601" t="s">
        <v>423</v>
      </c>
      <c r="L601" s="3" t="str">
        <f>+INDEX([1]!TABLA_MAESTRO_DE_ARTICULO[SubGroupName],MATCH(Tabla_lineas[[#This Row],[CODIGO SAP]],[1]!TABLA_MAESTRO_DE_ARTICULO[ItemCode],0))</f>
        <v>CAPSULA DURA</v>
      </c>
      <c r="M601" t="s">
        <v>424</v>
      </c>
      <c r="N601">
        <v>18</v>
      </c>
      <c r="O601" t="s">
        <v>45</v>
      </c>
      <c r="S601" s="2">
        <v>3700</v>
      </c>
      <c r="T601">
        <v>18315</v>
      </c>
      <c r="U601">
        <v>11</v>
      </c>
      <c r="V601">
        <v>4.95</v>
      </c>
      <c r="W601">
        <v>1.3</v>
      </c>
      <c r="Z601" s="4" t="s">
        <v>46</v>
      </c>
      <c r="AA601" t="s">
        <v>120</v>
      </c>
      <c r="AB601">
        <v>46132</v>
      </c>
      <c r="AG601">
        <v>0</v>
      </c>
      <c r="AH601">
        <v>3700</v>
      </c>
      <c r="AM601" t="str">
        <f>SUBSTITUTE(Tabla_lineas[[#This Row],[Codigo Liname]]," ","")</f>
        <v>J0158</v>
      </c>
    </row>
    <row r="602" spans="1:39" customFormat="1" x14ac:dyDescent="0.25">
      <c r="A602" s="2">
        <v>67</v>
      </c>
      <c r="B602" t="s">
        <v>643</v>
      </c>
      <c r="C602">
        <f t="shared" si="9"/>
        <v>1627263</v>
      </c>
      <c r="D602">
        <v>28272</v>
      </c>
      <c r="E602" t="s">
        <v>203</v>
      </c>
      <c r="F602">
        <v>1.64</v>
      </c>
      <c r="G602">
        <v>1.64</v>
      </c>
      <c r="H602" t="s">
        <v>204</v>
      </c>
      <c r="I602" s="2">
        <v>3.72</v>
      </c>
      <c r="J602" t="s">
        <v>205</v>
      </c>
      <c r="K602" t="s">
        <v>206</v>
      </c>
      <c r="L602" s="3" t="str">
        <f>+INDEX([1]!TABLA_MAESTRO_DE_ARTICULO[SubGroupName],MATCH(Tabla_lineas[[#This Row],[CODIGO SAP]],[1]!TABLA_MAESTRO_DE_ARTICULO[ItemCode],0))</f>
        <v>COMPRIMIDO</v>
      </c>
      <c r="M602" t="s">
        <v>207</v>
      </c>
      <c r="N602">
        <v>20</v>
      </c>
      <c r="O602" t="s">
        <v>45</v>
      </c>
      <c r="S602" s="2">
        <v>7600</v>
      </c>
      <c r="T602">
        <v>12464</v>
      </c>
      <c r="U602">
        <v>3.72</v>
      </c>
      <c r="V602">
        <v>1.64</v>
      </c>
      <c r="W602">
        <v>0.38</v>
      </c>
      <c r="Z602" s="4" t="s">
        <v>46</v>
      </c>
      <c r="AA602" t="s">
        <v>120</v>
      </c>
      <c r="AB602">
        <v>46132</v>
      </c>
      <c r="AG602">
        <v>0</v>
      </c>
      <c r="AH602">
        <v>7600</v>
      </c>
      <c r="AM602" t="str">
        <f>SUBSTITUTE(Tabla_lineas[[#This Row],[Codigo Liname]]," ","")</f>
        <v>J0127</v>
      </c>
    </row>
    <row r="603" spans="1:39" customFormat="1" x14ac:dyDescent="0.25">
      <c r="A603" s="2">
        <v>67</v>
      </c>
      <c r="B603" t="s">
        <v>643</v>
      </c>
      <c r="C603">
        <f t="shared" si="9"/>
        <v>1627263</v>
      </c>
      <c r="D603">
        <v>7368</v>
      </c>
      <c r="E603" t="s">
        <v>208</v>
      </c>
      <c r="F603">
        <v>14.8</v>
      </c>
      <c r="G603">
        <v>12.2</v>
      </c>
      <c r="H603" t="s">
        <v>209</v>
      </c>
      <c r="I603" s="2">
        <v>12.28</v>
      </c>
      <c r="J603" t="s">
        <v>210</v>
      </c>
      <c r="K603" t="s">
        <v>211</v>
      </c>
      <c r="L603" s="3" t="str">
        <f>+INDEX([1]!TABLA_MAESTRO_DE_ARTICULO[SubGroupName],MATCH(Tabla_lineas[[#This Row],[CODIGO SAP]],[1]!TABLA_MAESTRO_DE_ARTICULO[ItemCode],0))</f>
        <v>JARABE</v>
      </c>
      <c r="M603" t="s">
        <v>212</v>
      </c>
      <c r="N603">
        <v>23</v>
      </c>
      <c r="O603" t="s">
        <v>181</v>
      </c>
      <c r="S603" s="2">
        <v>600</v>
      </c>
      <c r="T603">
        <v>7314</v>
      </c>
      <c r="U603">
        <v>12.28</v>
      </c>
      <c r="V603">
        <v>12.19</v>
      </c>
      <c r="W603">
        <v>5</v>
      </c>
      <c r="Z603" s="4" t="s">
        <v>46</v>
      </c>
      <c r="AA603" t="s">
        <v>153</v>
      </c>
      <c r="AB603">
        <v>46132</v>
      </c>
      <c r="AG603">
        <v>0</v>
      </c>
      <c r="AH603">
        <v>600</v>
      </c>
      <c r="AM603" t="str">
        <f>SUBSTITUTE(Tabla_lineas[[#This Row],[Codigo Liname]]," ","")</f>
        <v>R0602</v>
      </c>
    </row>
    <row r="604" spans="1:39" customFormat="1" x14ac:dyDescent="0.25">
      <c r="A604" s="2">
        <v>67</v>
      </c>
      <c r="B604" t="s">
        <v>643</v>
      </c>
      <c r="C604">
        <f t="shared" si="9"/>
        <v>1627263</v>
      </c>
      <c r="D604">
        <v>3510</v>
      </c>
      <c r="E604" t="s">
        <v>213</v>
      </c>
      <c r="F604">
        <v>0.47</v>
      </c>
      <c r="G604">
        <v>0.45</v>
      </c>
      <c r="H604" t="s">
        <v>214</v>
      </c>
      <c r="I604" s="2">
        <v>0.45</v>
      </c>
      <c r="J604" t="s">
        <v>215</v>
      </c>
      <c r="K604" t="s">
        <v>216</v>
      </c>
      <c r="L604" s="3" t="str">
        <f>+INDEX([1]!TABLA_MAESTRO_DE_ARTICULO[SubGroupName],MATCH(Tabla_lineas[[#This Row],[CODIGO SAP]],[1]!TABLA_MAESTRO_DE_ARTICULO[ItemCode],0))</f>
        <v>COMPRIMIDO</v>
      </c>
      <c r="M604" t="s">
        <v>217</v>
      </c>
      <c r="N604">
        <v>22</v>
      </c>
      <c r="O604" t="s">
        <v>45</v>
      </c>
      <c r="S604" s="2">
        <v>7800</v>
      </c>
      <c r="T604">
        <v>3432</v>
      </c>
      <c r="U604">
        <v>0.45</v>
      </c>
      <c r="V604">
        <v>0.44</v>
      </c>
      <c r="W604">
        <v>0.12</v>
      </c>
      <c r="Z604" s="4" t="s">
        <v>46</v>
      </c>
      <c r="AA604" t="s">
        <v>153</v>
      </c>
      <c r="AB604">
        <v>46132</v>
      </c>
      <c r="AG604">
        <v>0</v>
      </c>
      <c r="AH604">
        <v>7800</v>
      </c>
      <c r="AM604" t="str">
        <f>SUBSTITUTE(Tabla_lineas[[#This Row],[Codigo Liname]]," ","")</f>
        <v>R0601</v>
      </c>
    </row>
    <row r="605" spans="1:39" customFormat="1" x14ac:dyDescent="0.25">
      <c r="A605" s="2">
        <v>67</v>
      </c>
      <c r="B605" t="s">
        <v>643</v>
      </c>
      <c r="C605">
        <f t="shared" si="9"/>
        <v>1627263</v>
      </c>
      <c r="D605">
        <v>7086.0999999999995</v>
      </c>
      <c r="E605" t="s">
        <v>218</v>
      </c>
      <c r="F605">
        <v>28.9</v>
      </c>
      <c r="G605">
        <v>13.37</v>
      </c>
      <c r="H605" t="s">
        <v>219</v>
      </c>
      <c r="I605" s="2">
        <v>13.37</v>
      </c>
      <c r="J605" t="s">
        <v>220</v>
      </c>
      <c r="K605" t="s">
        <v>221</v>
      </c>
      <c r="L605" s="3" t="str">
        <f>+INDEX([1]!TABLA_MAESTRO_DE_ARTICULO[SubGroupName],MATCH(Tabla_lineas[[#This Row],[CODIGO SAP]],[1]!TABLA_MAESTRO_DE_ARTICULO[ItemCode],0))</f>
        <v>CREMA DERMICA</v>
      </c>
      <c r="M605" t="s">
        <v>222</v>
      </c>
      <c r="N605">
        <v>25</v>
      </c>
      <c r="O605" t="s">
        <v>223</v>
      </c>
      <c r="S605" s="2">
        <v>530</v>
      </c>
      <c r="T605">
        <v>7080.7999999999993</v>
      </c>
      <c r="U605">
        <v>13.37</v>
      </c>
      <c r="V605">
        <v>13.36</v>
      </c>
      <c r="W605">
        <v>4.5</v>
      </c>
      <c r="Z605" s="4" t="s">
        <v>53</v>
      </c>
      <c r="AA605" t="s">
        <v>153</v>
      </c>
      <c r="AB605">
        <v>46132</v>
      </c>
      <c r="AG605">
        <v>0</v>
      </c>
      <c r="AH605">
        <v>530</v>
      </c>
      <c r="AM605" t="str">
        <f>SUBSTITUTE(Tabla_lineas[[#This Row],[Codigo Liname]]," ","")</f>
        <v>D0103</v>
      </c>
    </row>
    <row r="606" spans="1:39" customFormat="1" x14ac:dyDescent="0.25">
      <c r="A606" s="2">
        <v>67</v>
      </c>
      <c r="B606" t="s">
        <v>643</v>
      </c>
      <c r="C606">
        <f t="shared" si="9"/>
        <v>1627263</v>
      </c>
      <c r="D606">
        <v>3169.2</v>
      </c>
      <c r="E606" t="s">
        <v>449</v>
      </c>
      <c r="F606">
        <v>4.2</v>
      </c>
      <c r="G606">
        <v>2.2799999999999998</v>
      </c>
      <c r="H606" t="s">
        <v>450</v>
      </c>
      <c r="I606" s="2">
        <v>2.2799999999999998</v>
      </c>
      <c r="J606" t="s">
        <v>451</v>
      </c>
      <c r="K606" t="s">
        <v>452</v>
      </c>
      <c r="L606" s="3" t="str">
        <f>+INDEX([1]!TABLA_MAESTRO_DE_ARTICULO[SubGroupName],MATCH(Tabla_lineas[[#This Row],[CODIGO SAP]],[1]!TABLA_MAESTRO_DE_ARTICULO[ItemCode],0))</f>
        <v>OVULO VAGINAL</v>
      </c>
      <c r="M606" t="s">
        <v>453</v>
      </c>
      <c r="N606">
        <v>26</v>
      </c>
      <c r="O606" t="s">
        <v>97</v>
      </c>
      <c r="S606" s="2">
        <v>1390</v>
      </c>
      <c r="T606">
        <v>3155.3</v>
      </c>
      <c r="U606">
        <v>2.2799999999999998</v>
      </c>
      <c r="V606">
        <v>2.27</v>
      </c>
      <c r="W606">
        <v>0.7</v>
      </c>
      <c r="Z606" s="4" t="s">
        <v>53</v>
      </c>
      <c r="AA606" t="s">
        <v>126</v>
      </c>
      <c r="AB606">
        <v>46132</v>
      </c>
      <c r="AG606">
        <v>0</v>
      </c>
      <c r="AH606">
        <v>1390</v>
      </c>
      <c r="AM606" t="str">
        <f>SUBSTITUTE(Tabla_lineas[[#This Row],[Codigo Liname]]," ","")</f>
        <v>G0102</v>
      </c>
    </row>
    <row r="607" spans="1:39" customFormat="1" x14ac:dyDescent="0.25">
      <c r="A607" s="2">
        <v>67</v>
      </c>
      <c r="B607" t="s">
        <v>643</v>
      </c>
      <c r="C607">
        <f t="shared" si="9"/>
        <v>1627263</v>
      </c>
      <c r="D607">
        <v>5336</v>
      </c>
      <c r="E607" t="s">
        <v>229</v>
      </c>
      <c r="F607">
        <v>19.329999999999998</v>
      </c>
      <c r="G607">
        <v>18.399999999999999</v>
      </c>
      <c r="H607" t="s">
        <v>230</v>
      </c>
      <c r="I607" s="2">
        <v>18.399999999999999</v>
      </c>
      <c r="J607" t="s">
        <v>231</v>
      </c>
      <c r="K607" t="s">
        <v>232</v>
      </c>
      <c r="L607" s="3" t="str">
        <f>+INDEX([1]!TABLA_MAESTRO_DE_ARTICULO[SubGroupName],MATCH(Tabla_lineas[[#This Row],[CODIGO SAP]],[1]!TABLA_MAESTRO_DE_ARTICULO[ItemCode],0))</f>
        <v>SUSPENSION</v>
      </c>
      <c r="M607" t="s">
        <v>233</v>
      </c>
      <c r="N607">
        <v>30</v>
      </c>
      <c r="O607" t="s">
        <v>65</v>
      </c>
      <c r="S607" s="2">
        <v>290</v>
      </c>
      <c r="T607">
        <v>5333.1</v>
      </c>
      <c r="U607">
        <v>18.399999999999999</v>
      </c>
      <c r="V607">
        <v>18.39</v>
      </c>
      <c r="W607">
        <v>5.5</v>
      </c>
      <c r="Z607" s="4" t="s">
        <v>46</v>
      </c>
      <c r="AA607" t="s">
        <v>153</v>
      </c>
      <c r="AB607">
        <v>46132</v>
      </c>
      <c r="AG607">
        <v>0</v>
      </c>
      <c r="AH607">
        <v>290</v>
      </c>
      <c r="AM607" t="str">
        <f>SUBSTITUTE(Tabla_lineas[[#This Row],[Codigo Liname]]," ","")</f>
        <v>J0138</v>
      </c>
    </row>
    <row r="608" spans="1:39" customFormat="1" x14ac:dyDescent="0.25">
      <c r="A608" s="2">
        <v>67</v>
      </c>
      <c r="B608" t="s">
        <v>643</v>
      </c>
      <c r="C608">
        <f t="shared" si="9"/>
        <v>1627263</v>
      </c>
      <c r="D608">
        <v>14478</v>
      </c>
      <c r="E608" t="s">
        <v>239</v>
      </c>
      <c r="F608">
        <v>1.48</v>
      </c>
      <c r="G608">
        <v>1.48</v>
      </c>
      <c r="H608" t="s">
        <v>240</v>
      </c>
      <c r="I608" s="2">
        <v>2.54</v>
      </c>
      <c r="J608" t="s">
        <v>241</v>
      </c>
      <c r="K608" t="s">
        <v>242</v>
      </c>
      <c r="L608" s="3" t="str">
        <f>+INDEX([1]!TABLA_MAESTRO_DE_ARTICULO[SubGroupName],MATCH(Tabla_lineas[[#This Row],[CODIGO SAP]],[1]!TABLA_MAESTRO_DE_ARTICULO[ItemCode],0))</f>
        <v>COMPRIMIDO</v>
      </c>
      <c r="M608" t="s">
        <v>243</v>
      </c>
      <c r="N608">
        <v>29</v>
      </c>
      <c r="O608" t="s">
        <v>45</v>
      </c>
      <c r="S608" s="2">
        <v>5700</v>
      </c>
      <c r="T608">
        <v>8379</v>
      </c>
      <c r="U608">
        <v>2.54</v>
      </c>
      <c r="V608">
        <v>1.47</v>
      </c>
      <c r="W608">
        <v>0.4</v>
      </c>
      <c r="Z608" s="4" t="s">
        <v>46</v>
      </c>
      <c r="AA608" t="s">
        <v>120</v>
      </c>
      <c r="AB608">
        <v>46132</v>
      </c>
      <c r="AG608">
        <v>0</v>
      </c>
      <c r="AH608">
        <v>5700</v>
      </c>
      <c r="AM608" t="str">
        <f>SUBSTITUTE(Tabla_lineas[[#This Row],[Codigo Liname]]," ","")</f>
        <v>J0137</v>
      </c>
    </row>
    <row r="609" spans="1:39" customFormat="1" x14ac:dyDescent="0.25">
      <c r="A609" s="2">
        <v>67</v>
      </c>
      <c r="B609" t="s">
        <v>643</v>
      </c>
      <c r="C609">
        <f t="shared" si="9"/>
        <v>1627263</v>
      </c>
      <c r="D609">
        <v>4104.1000000000004</v>
      </c>
      <c r="E609" t="s">
        <v>644</v>
      </c>
      <c r="F609">
        <v>26.89</v>
      </c>
      <c r="G609">
        <v>26.89</v>
      </c>
      <c r="H609" t="s">
        <v>645</v>
      </c>
      <c r="I609" s="2">
        <v>58.63</v>
      </c>
      <c r="J609" t="s">
        <v>646</v>
      </c>
      <c r="K609" t="s">
        <v>647</v>
      </c>
      <c r="L609" s="3" t="str">
        <f>+INDEX([1]!TABLA_MAESTRO_DE_ARTICULO[SubGroupName],MATCH(Tabla_lineas[[#This Row],[CODIGO SAP]],[1]!TABLA_MAESTRO_DE_ARTICULO[ItemCode],0))</f>
        <v>SUSPENSION</v>
      </c>
      <c r="M609" t="s">
        <v>648</v>
      </c>
      <c r="N609">
        <v>31</v>
      </c>
      <c r="O609" t="s">
        <v>65</v>
      </c>
      <c r="S609" s="2">
        <v>70</v>
      </c>
      <c r="T609">
        <v>1881.6</v>
      </c>
      <c r="U609">
        <v>58.63</v>
      </c>
      <c r="V609">
        <v>26.88</v>
      </c>
      <c r="W609">
        <v>9</v>
      </c>
      <c r="Z609" s="4" t="s">
        <v>46</v>
      </c>
      <c r="AA609" t="s">
        <v>153</v>
      </c>
      <c r="AB609">
        <v>46132</v>
      </c>
      <c r="AG609">
        <v>0</v>
      </c>
      <c r="AH609">
        <v>70</v>
      </c>
      <c r="AM609" t="str">
        <f>SUBSTITUTE(Tabla_lineas[[#This Row],[Codigo Liname]]," ","")</f>
        <v>J0165</v>
      </c>
    </row>
    <row r="610" spans="1:39" customFormat="1" x14ac:dyDescent="0.25">
      <c r="A610" s="2">
        <v>67</v>
      </c>
      <c r="B610" t="s">
        <v>643</v>
      </c>
      <c r="C610">
        <f t="shared" si="9"/>
        <v>1627263</v>
      </c>
      <c r="D610">
        <v>101762</v>
      </c>
      <c r="E610" t="s">
        <v>244</v>
      </c>
      <c r="F610">
        <v>4.03</v>
      </c>
      <c r="G610">
        <v>4.03</v>
      </c>
      <c r="H610" t="s">
        <v>245</v>
      </c>
      <c r="I610" s="2">
        <v>6.97</v>
      </c>
      <c r="J610" t="s">
        <v>246</v>
      </c>
      <c r="K610" t="s">
        <v>247</v>
      </c>
      <c r="L610" s="3" t="str">
        <f>+INDEX([1]!TABLA_MAESTRO_DE_ARTICULO[SubGroupName],MATCH(Tabla_lineas[[#This Row],[CODIGO SAP]],[1]!TABLA_MAESTRO_DE_ARTICULO[ItemCode],0))</f>
        <v>SOLUCION INYECTABLE</v>
      </c>
      <c r="M610" t="s">
        <v>248</v>
      </c>
      <c r="N610">
        <v>32</v>
      </c>
      <c r="O610" t="s">
        <v>249</v>
      </c>
      <c r="S610" s="2">
        <v>14600</v>
      </c>
      <c r="T610">
        <v>58691.999999999993</v>
      </c>
      <c r="U610">
        <v>6.97</v>
      </c>
      <c r="V610">
        <v>4.0199999999999996</v>
      </c>
      <c r="W610">
        <v>0.7</v>
      </c>
      <c r="Z610" s="4" t="s">
        <v>46</v>
      </c>
      <c r="AA610" t="s">
        <v>126</v>
      </c>
      <c r="AB610">
        <v>46132</v>
      </c>
      <c r="AG610">
        <v>0</v>
      </c>
      <c r="AH610">
        <v>14600</v>
      </c>
      <c r="AM610" t="str">
        <f>SUBSTITUTE(Tabla_lineas[[#This Row],[Codigo Liname]]," ","")</f>
        <v>H0204</v>
      </c>
    </row>
    <row r="611" spans="1:39" customFormat="1" x14ac:dyDescent="0.25">
      <c r="A611" s="2">
        <v>67</v>
      </c>
      <c r="B611" t="s">
        <v>643</v>
      </c>
      <c r="C611">
        <f t="shared" si="9"/>
        <v>1627263</v>
      </c>
      <c r="D611">
        <v>7096.5999999999995</v>
      </c>
      <c r="E611" t="s">
        <v>60</v>
      </c>
      <c r="F611">
        <v>15.12</v>
      </c>
      <c r="G611">
        <v>9.5</v>
      </c>
      <c r="H611" t="s">
        <v>61</v>
      </c>
      <c r="I611" s="2">
        <v>9.59</v>
      </c>
      <c r="J611" t="s">
        <v>62</v>
      </c>
      <c r="K611" t="s">
        <v>63</v>
      </c>
      <c r="L611" s="3" t="str">
        <f>+INDEX([1]!TABLA_MAESTRO_DE_ARTICULO[SubGroupName],MATCH(Tabla_lineas[[#This Row],[CODIGO SAP]],[1]!TABLA_MAESTRO_DE_ARTICULO[ItemCode],0))</f>
        <v>JARABE</v>
      </c>
      <c r="M611" t="s">
        <v>64</v>
      </c>
      <c r="N611">
        <v>33</v>
      </c>
      <c r="O611" t="s">
        <v>65</v>
      </c>
      <c r="S611" s="2">
        <v>740</v>
      </c>
      <c r="T611">
        <v>7022.6</v>
      </c>
      <c r="U611">
        <v>9.59</v>
      </c>
      <c r="V611">
        <v>9.49</v>
      </c>
      <c r="W611">
        <v>5</v>
      </c>
      <c r="Z611" s="4" t="s">
        <v>46</v>
      </c>
      <c r="AA611" t="s">
        <v>153</v>
      </c>
      <c r="AB611">
        <v>46096</v>
      </c>
      <c r="AG611">
        <v>0</v>
      </c>
      <c r="AH611">
        <v>740</v>
      </c>
      <c r="AM611" t="str">
        <f>SUBSTITUTE(Tabla_lineas[[#This Row],[Codigo Liname]]," ","")</f>
        <v>R0503</v>
      </c>
    </row>
    <row r="612" spans="1:39" customFormat="1" x14ac:dyDescent="0.25">
      <c r="A612" s="2">
        <v>67</v>
      </c>
      <c r="B612" t="s">
        <v>643</v>
      </c>
      <c r="C612">
        <f t="shared" si="9"/>
        <v>1627263</v>
      </c>
      <c r="D612">
        <v>35383.5</v>
      </c>
      <c r="E612" t="s">
        <v>250</v>
      </c>
      <c r="F612">
        <v>24.52</v>
      </c>
      <c r="G612">
        <v>24.5</v>
      </c>
      <c r="H612" t="s">
        <v>251</v>
      </c>
      <c r="I612" s="2">
        <v>26.21</v>
      </c>
      <c r="J612" t="s">
        <v>252</v>
      </c>
      <c r="K612" t="s">
        <v>253</v>
      </c>
      <c r="L612" s="3" t="str">
        <f>+INDEX([1]!TABLA_MAESTRO_DE_ARTICULO[SubGroupName],MATCH(Tabla_lineas[[#This Row],[CODIGO SAP]],[1]!TABLA_MAESTRO_DE_ARTICULO[ItemCode],0))</f>
        <v>GEL</v>
      </c>
      <c r="M612" t="s">
        <v>254</v>
      </c>
      <c r="N612">
        <v>36</v>
      </c>
      <c r="O612" t="s">
        <v>255</v>
      </c>
      <c r="S612" s="2">
        <v>1350</v>
      </c>
      <c r="T612">
        <v>33061.5</v>
      </c>
      <c r="U612">
        <v>26.21</v>
      </c>
      <c r="V612">
        <v>24.49</v>
      </c>
      <c r="W612">
        <v>5</v>
      </c>
      <c r="Z612" s="4" t="s">
        <v>46</v>
      </c>
      <c r="AA612" t="s">
        <v>153</v>
      </c>
      <c r="AB612">
        <v>46132</v>
      </c>
      <c r="AG612">
        <v>0</v>
      </c>
      <c r="AH612">
        <v>1350</v>
      </c>
      <c r="AM612" t="str">
        <f>SUBSTITUTE(Tabla_lineas[[#This Row],[Codigo Liname]]," ","")</f>
        <v>M0101</v>
      </c>
    </row>
    <row r="613" spans="1:39" customFormat="1" x14ac:dyDescent="0.25">
      <c r="A613" s="2">
        <v>67</v>
      </c>
      <c r="B613" t="s">
        <v>643</v>
      </c>
      <c r="C613">
        <f t="shared" si="9"/>
        <v>1627263</v>
      </c>
      <c r="D613">
        <v>4152</v>
      </c>
      <c r="E613" t="s">
        <v>138</v>
      </c>
      <c r="F613">
        <v>0.2</v>
      </c>
      <c r="G613">
        <v>0.2</v>
      </c>
      <c r="H613" t="s">
        <v>139</v>
      </c>
      <c r="I613" s="2">
        <v>0.24</v>
      </c>
      <c r="J613" t="s">
        <v>140</v>
      </c>
      <c r="K613" t="s">
        <v>141</v>
      </c>
      <c r="L613" s="3" t="str">
        <f>+INDEX([1]!TABLA_MAESTRO_DE_ARTICULO[SubGroupName],MATCH(Tabla_lineas[[#This Row],[CODIGO SAP]],[1]!TABLA_MAESTRO_DE_ARTICULO[ItemCode],0))</f>
        <v>COMPRIMIDO</v>
      </c>
      <c r="M613" t="s">
        <v>142</v>
      </c>
      <c r="N613">
        <v>34</v>
      </c>
      <c r="O613" t="s">
        <v>45</v>
      </c>
      <c r="S613" s="2">
        <v>17300</v>
      </c>
      <c r="T613">
        <v>3287</v>
      </c>
      <c r="U613">
        <v>0.24</v>
      </c>
      <c r="V613">
        <v>0.19</v>
      </c>
      <c r="W613">
        <v>0.12</v>
      </c>
      <c r="Z613" s="4" t="s">
        <v>53</v>
      </c>
      <c r="AA613" t="s">
        <v>126</v>
      </c>
      <c r="AB613">
        <v>46132</v>
      </c>
      <c r="AG613">
        <v>0</v>
      </c>
      <c r="AH613">
        <v>17300</v>
      </c>
      <c r="AM613" t="str">
        <f>SUBSTITUTE(Tabla_lineas[[#This Row],[Codigo Liname]]," ","")</f>
        <v>M0102</v>
      </c>
    </row>
    <row r="614" spans="1:39" customFormat="1" x14ac:dyDescent="0.25">
      <c r="A614" s="2">
        <v>67</v>
      </c>
      <c r="B614" t="s">
        <v>643</v>
      </c>
      <c r="C614">
        <f t="shared" si="9"/>
        <v>1627263</v>
      </c>
      <c r="D614">
        <v>25976</v>
      </c>
      <c r="E614" t="s">
        <v>256</v>
      </c>
      <c r="F614">
        <v>3.3</v>
      </c>
      <c r="G614">
        <v>3.3</v>
      </c>
      <c r="H614" t="s">
        <v>257</v>
      </c>
      <c r="I614" s="2">
        <v>3.82</v>
      </c>
      <c r="J614" t="s">
        <v>258</v>
      </c>
      <c r="K614" t="s">
        <v>259</v>
      </c>
      <c r="L614" s="3" t="str">
        <f>+INDEX([1]!TABLA_MAESTRO_DE_ARTICULO[SubGroupName],MATCH(Tabla_lineas[[#This Row],[CODIGO SAP]],[1]!TABLA_MAESTRO_DE_ARTICULO[ItemCode],0))</f>
        <v>SOLUCION INYECTABLE</v>
      </c>
      <c r="M614" t="s">
        <v>260</v>
      </c>
      <c r="N614">
        <v>35</v>
      </c>
      <c r="O614" t="s">
        <v>249</v>
      </c>
      <c r="S614" s="2">
        <v>6800</v>
      </c>
      <c r="T614">
        <v>22372</v>
      </c>
      <c r="U614">
        <v>3.82</v>
      </c>
      <c r="V614">
        <v>3.29</v>
      </c>
      <c r="W614">
        <v>0.7</v>
      </c>
      <c r="Z614" s="4" t="s">
        <v>53</v>
      </c>
      <c r="AA614" t="s">
        <v>153</v>
      </c>
      <c r="AB614">
        <v>46132</v>
      </c>
      <c r="AG614">
        <v>0</v>
      </c>
      <c r="AH614">
        <v>6800</v>
      </c>
      <c r="AM614" t="str">
        <f>SUBSTITUTE(Tabla_lineas[[#This Row],[Codigo Liname]]," ","")</f>
        <v>M0103</v>
      </c>
    </row>
    <row r="615" spans="1:39" customFormat="1" x14ac:dyDescent="0.25">
      <c r="A615" s="2">
        <v>67</v>
      </c>
      <c r="B615" t="s">
        <v>643</v>
      </c>
      <c r="C615">
        <f t="shared" si="9"/>
        <v>1627263</v>
      </c>
      <c r="D615">
        <v>19952</v>
      </c>
      <c r="E615" t="s">
        <v>143</v>
      </c>
      <c r="F615">
        <v>2.17</v>
      </c>
      <c r="G615">
        <v>2.17</v>
      </c>
      <c r="H615" t="s">
        <v>144</v>
      </c>
      <c r="I615" s="2">
        <v>2.3199999999999998</v>
      </c>
      <c r="J615" t="s">
        <v>145</v>
      </c>
      <c r="K615" t="s">
        <v>146</v>
      </c>
      <c r="L615" s="3" t="str">
        <f>+INDEX([1]!TABLA_MAESTRO_DE_ARTICULO[SubGroupName],MATCH(Tabla_lineas[[#This Row],[CODIGO SAP]],[1]!TABLA_MAESTRO_DE_ARTICULO[ItemCode],0))</f>
        <v>CAPSULA DURA</v>
      </c>
      <c r="M615" t="s">
        <v>147</v>
      </c>
      <c r="N615">
        <v>37</v>
      </c>
      <c r="O615" t="s">
        <v>45</v>
      </c>
      <c r="S615" s="2">
        <v>8600</v>
      </c>
      <c r="T615">
        <v>18576</v>
      </c>
      <c r="U615">
        <v>2.3199999999999998</v>
      </c>
      <c r="V615">
        <v>2.16</v>
      </c>
      <c r="W615">
        <v>0.8</v>
      </c>
      <c r="Z615" s="4" t="s">
        <v>53</v>
      </c>
      <c r="AA615" t="s">
        <v>120</v>
      </c>
      <c r="AB615">
        <v>46132</v>
      </c>
      <c r="AG615">
        <v>0</v>
      </c>
      <c r="AH615">
        <v>8600</v>
      </c>
      <c r="AM615" t="str">
        <f>SUBSTITUTE(Tabla_lineas[[#This Row],[Codigo Liname]]," ","")</f>
        <v>J0141</v>
      </c>
    </row>
    <row r="616" spans="1:39" customFormat="1" x14ac:dyDescent="0.25">
      <c r="A616" s="2">
        <v>67</v>
      </c>
      <c r="B616" t="s">
        <v>643</v>
      </c>
      <c r="C616">
        <f t="shared" si="9"/>
        <v>1627263</v>
      </c>
      <c r="D616">
        <v>13568</v>
      </c>
      <c r="E616" t="s">
        <v>266</v>
      </c>
      <c r="F616">
        <v>0.56000000000000005</v>
      </c>
      <c r="G616">
        <v>0.53</v>
      </c>
      <c r="H616" t="s">
        <v>267</v>
      </c>
      <c r="I616" s="2">
        <v>0.53</v>
      </c>
      <c r="J616" t="s">
        <v>268</v>
      </c>
      <c r="K616" t="s">
        <v>269</v>
      </c>
      <c r="L616" s="3" t="str">
        <f>+INDEX([1]!TABLA_MAESTRO_DE_ARTICULO[SubGroupName],MATCH(Tabla_lineas[[#This Row],[CODIGO SAP]],[1]!TABLA_MAESTRO_DE_ARTICULO[ItemCode],0))</f>
        <v>COMPRIMIDO</v>
      </c>
      <c r="M616" t="s">
        <v>270</v>
      </c>
      <c r="N616">
        <v>38</v>
      </c>
      <c r="O616" t="s">
        <v>45</v>
      </c>
      <c r="S616" s="2">
        <v>25600</v>
      </c>
      <c r="T616">
        <v>13312</v>
      </c>
      <c r="U616">
        <v>0.53</v>
      </c>
      <c r="V616">
        <v>0.52</v>
      </c>
      <c r="W616">
        <v>0.12</v>
      </c>
      <c r="Z616" s="4" t="s">
        <v>46</v>
      </c>
      <c r="AA616" t="s">
        <v>126</v>
      </c>
      <c r="AB616">
        <v>46132</v>
      </c>
      <c r="AG616">
        <v>0</v>
      </c>
      <c r="AH616">
        <v>25600</v>
      </c>
      <c r="AM616" t="str">
        <f>SUBSTITUTE(Tabla_lineas[[#This Row],[Codigo Liname]]," ","")</f>
        <v>C0901</v>
      </c>
    </row>
    <row r="617" spans="1:39" customFormat="1" x14ac:dyDescent="0.25">
      <c r="A617" s="2">
        <v>67</v>
      </c>
      <c r="B617" t="s">
        <v>643</v>
      </c>
      <c r="C617">
        <f t="shared" si="9"/>
        <v>1627263</v>
      </c>
      <c r="D617">
        <v>1280</v>
      </c>
      <c r="E617" t="s">
        <v>511</v>
      </c>
      <c r="F617">
        <v>2.99</v>
      </c>
      <c r="G617">
        <v>1.6</v>
      </c>
      <c r="H617" t="s">
        <v>512</v>
      </c>
      <c r="I617" s="2">
        <v>1.6</v>
      </c>
      <c r="J617" t="s">
        <v>513</v>
      </c>
      <c r="K617" t="s">
        <v>514</v>
      </c>
      <c r="L617" s="3" t="str">
        <f>+INDEX([1]!TABLA_MAESTRO_DE_ARTICULO[SubGroupName],MATCH(Tabla_lineas[[#This Row],[CODIGO SAP]],[1]!TABLA_MAESTRO_DE_ARTICULO[ItemCode],0))</f>
        <v>COMPRIMIDO</v>
      </c>
      <c r="M617" t="s">
        <v>515</v>
      </c>
      <c r="N617">
        <v>39</v>
      </c>
      <c r="O617" t="s">
        <v>45</v>
      </c>
      <c r="S617" s="2">
        <v>800</v>
      </c>
      <c r="T617">
        <v>1272</v>
      </c>
      <c r="U617">
        <v>1.6</v>
      </c>
      <c r="V617">
        <v>1.59</v>
      </c>
      <c r="W617">
        <v>0.9</v>
      </c>
      <c r="Z617" s="4" t="s">
        <v>46</v>
      </c>
      <c r="AA617" t="s">
        <v>120</v>
      </c>
      <c r="AB617">
        <v>46132</v>
      </c>
      <c r="AG617">
        <v>0</v>
      </c>
      <c r="AH617">
        <v>800</v>
      </c>
      <c r="AM617" t="str">
        <f>SUBSTITUTE(Tabla_lineas[[#This Row],[Codigo Liname]]," ","")</f>
        <v>J0145</v>
      </c>
    </row>
    <row r="618" spans="1:39" customFormat="1" x14ac:dyDescent="0.25">
      <c r="A618" s="2">
        <v>67</v>
      </c>
      <c r="B618" t="s">
        <v>643</v>
      </c>
      <c r="C618">
        <f t="shared" si="9"/>
        <v>1627263</v>
      </c>
      <c r="D618">
        <v>12478.41</v>
      </c>
      <c r="E618" t="s">
        <v>292</v>
      </c>
      <c r="F618">
        <v>25.27</v>
      </c>
      <c r="G618">
        <v>18.27</v>
      </c>
      <c r="H618" t="s">
        <v>293</v>
      </c>
      <c r="I618" s="2">
        <v>18.27</v>
      </c>
      <c r="J618" t="s">
        <v>294</v>
      </c>
      <c r="K618" t="s">
        <v>295</v>
      </c>
      <c r="L618" s="3" t="str">
        <f>+INDEX([1]!TABLA_MAESTRO_DE_ARTICULO[SubGroupName],MATCH(Tabla_lineas[[#This Row],[CODIGO SAP]],[1]!TABLA_MAESTRO_DE_ARTICULO[ItemCode],0))</f>
        <v>CREMA DERMICA</v>
      </c>
      <c r="M618" t="s">
        <v>296</v>
      </c>
      <c r="N618">
        <v>40</v>
      </c>
      <c r="O618" t="s">
        <v>297</v>
      </c>
      <c r="S618" s="2">
        <v>683</v>
      </c>
      <c r="T618">
        <v>12471.580000000002</v>
      </c>
      <c r="U618">
        <v>18.27</v>
      </c>
      <c r="V618">
        <v>18.260000000000002</v>
      </c>
      <c r="W618">
        <v>5</v>
      </c>
      <c r="Z618" s="4" t="s">
        <v>46</v>
      </c>
      <c r="AA618" t="s">
        <v>153</v>
      </c>
      <c r="AB618">
        <v>46132</v>
      </c>
      <c r="AG618">
        <v>0</v>
      </c>
      <c r="AH618">
        <v>683</v>
      </c>
      <c r="AM618" t="str">
        <f>SUBSTITUTE(Tabla_lineas[[#This Row],[Codigo Liname]]," ","")</f>
        <v>D0704</v>
      </c>
    </row>
    <row r="619" spans="1:39" customFormat="1" x14ac:dyDescent="0.25">
      <c r="A619" s="2">
        <v>67</v>
      </c>
      <c r="B619" t="s">
        <v>643</v>
      </c>
      <c r="C619">
        <f t="shared" si="9"/>
        <v>1627263</v>
      </c>
      <c r="D619">
        <v>48431.6</v>
      </c>
      <c r="E619" t="s">
        <v>298</v>
      </c>
      <c r="F619">
        <v>14.58</v>
      </c>
      <c r="G619">
        <v>14.58</v>
      </c>
      <c r="H619" t="s">
        <v>299</v>
      </c>
      <c r="I619" s="2">
        <v>24.71</v>
      </c>
      <c r="J619" t="s">
        <v>300</v>
      </c>
      <c r="K619" t="s">
        <v>301</v>
      </c>
      <c r="L619" s="3" t="str">
        <f>+INDEX([1]!TABLA_MAESTRO_DE_ARTICULO[SubGroupName],MATCH(Tabla_lineas[[#This Row],[CODIGO SAP]],[1]!TABLA_MAESTRO_DE_ARTICULO[ItemCode],0))</f>
        <v>SUSPENSION</v>
      </c>
      <c r="M619" t="s">
        <v>302</v>
      </c>
      <c r="N619">
        <v>43</v>
      </c>
      <c r="O619" t="s">
        <v>65</v>
      </c>
      <c r="S619" s="2">
        <v>1960</v>
      </c>
      <c r="T619">
        <v>28557.200000000001</v>
      </c>
      <c r="U619">
        <v>24.71</v>
      </c>
      <c r="V619">
        <v>14.57</v>
      </c>
      <c r="W619">
        <v>5.5</v>
      </c>
      <c r="Z619" s="4" t="s">
        <v>46</v>
      </c>
      <c r="AA619" t="s">
        <v>153</v>
      </c>
      <c r="AB619">
        <v>46096</v>
      </c>
      <c r="AG619">
        <v>0</v>
      </c>
      <c r="AH619">
        <v>1960</v>
      </c>
      <c r="AM619" t="str">
        <f>SUBSTITUTE(Tabla_lineas[[#This Row],[Codigo Liname]]," ","")</f>
        <v>M0104</v>
      </c>
    </row>
    <row r="620" spans="1:39" customFormat="1" x14ac:dyDescent="0.25">
      <c r="A620" s="2">
        <v>67</v>
      </c>
      <c r="B620" t="s">
        <v>643</v>
      </c>
      <c r="C620">
        <f t="shared" si="9"/>
        <v>1627263</v>
      </c>
      <c r="D620">
        <v>95702.999999999985</v>
      </c>
      <c r="E620" t="s">
        <v>303</v>
      </c>
      <c r="F620">
        <v>0.75</v>
      </c>
      <c r="G620">
        <v>0.69</v>
      </c>
      <c r="H620" t="s">
        <v>304</v>
      </c>
      <c r="I620" s="2">
        <v>0.69</v>
      </c>
      <c r="J620" t="s">
        <v>305</v>
      </c>
      <c r="K620" t="s">
        <v>306</v>
      </c>
      <c r="L620" s="3" t="str">
        <f>+INDEX([1]!TABLA_MAESTRO_DE_ARTICULO[SubGroupName],MATCH(Tabla_lineas[[#This Row],[CODIGO SAP]],[1]!TABLA_MAESTRO_DE_ARTICULO[ItemCode],0))</f>
        <v>COMPRIMIDO</v>
      </c>
      <c r="M620" t="s">
        <v>307</v>
      </c>
      <c r="N620">
        <v>42</v>
      </c>
      <c r="O620" t="s">
        <v>45</v>
      </c>
      <c r="P620">
        <v>138600</v>
      </c>
      <c r="Q620">
        <v>3275900</v>
      </c>
      <c r="R620">
        <v>3414500</v>
      </c>
      <c r="S620" s="2">
        <v>138700</v>
      </c>
      <c r="T620">
        <v>94316</v>
      </c>
      <c r="U620">
        <v>0.69</v>
      </c>
      <c r="V620">
        <v>0.68</v>
      </c>
      <c r="W620">
        <v>0.14000000000000001</v>
      </c>
      <c r="Z620" s="4" t="s">
        <v>46</v>
      </c>
      <c r="AA620" t="s">
        <v>120</v>
      </c>
      <c r="AB620">
        <v>46132</v>
      </c>
      <c r="AG620">
        <v>0</v>
      </c>
      <c r="AH620">
        <v>138700</v>
      </c>
      <c r="AM620" t="str">
        <f>SUBSTITUTE(Tabla_lineas[[#This Row],[Codigo Liname]]," ","")</f>
        <v>M0105</v>
      </c>
    </row>
    <row r="621" spans="1:39" customFormat="1" x14ac:dyDescent="0.25">
      <c r="A621" s="2">
        <v>67</v>
      </c>
      <c r="B621" t="s">
        <v>643</v>
      </c>
      <c r="C621">
        <f t="shared" si="9"/>
        <v>1627263</v>
      </c>
      <c r="D621">
        <v>39894</v>
      </c>
      <c r="E621" t="s">
        <v>308</v>
      </c>
      <c r="F621">
        <v>5.07</v>
      </c>
      <c r="G621">
        <v>5.07</v>
      </c>
      <c r="H621" t="s">
        <v>309</v>
      </c>
      <c r="I621" s="2">
        <v>10.9</v>
      </c>
      <c r="J621" t="s">
        <v>310</v>
      </c>
      <c r="K621" t="s">
        <v>311</v>
      </c>
      <c r="L621" s="3" t="str">
        <f>+INDEX([1]!TABLA_MAESTRO_DE_ARTICULO[SubGroupName],MATCH(Tabla_lineas[[#This Row],[CODIGO SAP]],[1]!TABLA_MAESTRO_DE_ARTICULO[ItemCode],0))</f>
        <v>SOLUCION INYECTABLE</v>
      </c>
      <c r="M621" t="s">
        <v>312</v>
      </c>
      <c r="N621">
        <v>47</v>
      </c>
      <c r="O621" t="s">
        <v>249</v>
      </c>
      <c r="S621" s="2">
        <v>3660</v>
      </c>
      <c r="T621">
        <v>18556.2</v>
      </c>
      <c r="U621">
        <v>10.9</v>
      </c>
      <c r="V621">
        <v>5.07</v>
      </c>
      <c r="W621">
        <v>1</v>
      </c>
      <c r="Z621" s="4" t="s">
        <v>46</v>
      </c>
      <c r="AA621" t="s">
        <v>126</v>
      </c>
      <c r="AB621">
        <v>46132</v>
      </c>
      <c r="AG621">
        <v>0</v>
      </c>
      <c r="AH621">
        <v>3660</v>
      </c>
      <c r="AM621" t="str">
        <f>SUBSTITUTE(Tabla_lineas[[#This Row],[Codigo Liname]]," ","")</f>
        <v>M0109</v>
      </c>
    </row>
    <row r="622" spans="1:39" customFormat="1" x14ac:dyDescent="0.25">
      <c r="A622" s="2">
        <v>67</v>
      </c>
      <c r="B622" t="s">
        <v>643</v>
      </c>
      <c r="C622">
        <f t="shared" si="9"/>
        <v>1627263</v>
      </c>
      <c r="D622">
        <v>1989</v>
      </c>
      <c r="E622" t="s">
        <v>574</v>
      </c>
      <c r="F622">
        <v>5.79</v>
      </c>
      <c r="G622">
        <v>5.79</v>
      </c>
      <c r="H622" t="s">
        <v>575</v>
      </c>
      <c r="I622" s="2">
        <v>6.63</v>
      </c>
      <c r="J622" t="s">
        <v>576</v>
      </c>
      <c r="K622" t="s">
        <v>577</v>
      </c>
      <c r="L622" s="3" t="str">
        <f>+INDEX([1]!TABLA_MAESTRO_DE_ARTICULO[SubGroupName],MATCH(Tabla_lineas[[#This Row],[CODIGO SAP]],[1]!TABLA_MAESTRO_DE_ARTICULO[ItemCode],0))</f>
        <v>COMPRIMIDO</v>
      </c>
      <c r="M622" t="s">
        <v>578</v>
      </c>
      <c r="N622">
        <v>49</v>
      </c>
      <c r="O622" t="s">
        <v>45</v>
      </c>
      <c r="S622" s="2">
        <v>300</v>
      </c>
      <c r="T622">
        <v>1734</v>
      </c>
      <c r="U622">
        <v>6.63</v>
      </c>
      <c r="V622">
        <v>5.78</v>
      </c>
      <c r="W622">
        <v>0.7</v>
      </c>
      <c r="Z622" s="4" t="s">
        <v>46</v>
      </c>
      <c r="AA622" t="s">
        <v>126</v>
      </c>
      <c r="AB622">
        <v>46132</v>
      </c>
      <c r="AG622">
        <v>0</v>
      </c>
      <c r="AH622">
        <v>300</v>
      </c>
      <c r="AM622" t="str">
        <f>SUBSTITUTE(Tabla_lineas[[#This Row],[Codigo Liname]]," ","")</f>
        <v>J0166</v>
      </c>
    </row>
    <row r="623" spans="1:39" customFormat="1" x14ac:dyDescent="0.25">
      <c r="A623" s="2">
        <v>67</v>
      </c>
      <c r="B623" t="s">
        <v>643</v>
      </c>
      <c r="C623">
        <f t="shared" si="9"/>
        <v>1627263</v>
      </c>
      <c r="D623">
        <v>2399.79</v>
      </c>
      <c r="E623" t="s">
        <v>76</v>
      </c>
      <c r="F623">
        <v>14.47</v>
      </c>
      <c r="G623">
        <v>14.37</v>
      </c>
      <c r="H623" t="s">
        <v>77</v>
      </c>
      <c r="I623" s="2">
        <v>14.37</v>
      </c>
      <c r="J623" t="s">
        <v>78</v>
      </c>
      <c r="K623" t="s">
        <v>79</v>
      </c>
      <c r="L623" s="3" t="str">
        <f>+INDEX([1]!TABLA_MAESTRO_DE_ARTICULO[SubGroupName],MATCH(Tabla_lineas[[#This Row],[CODIGO SAP]],[1]!TABLA_MAESTRO_DE_ARTICULO[ItemCode],0))</f>
        <v>SOLUCION INYECTABLE</v>
      </c>
      <c r="M623" t="s">
        <v>80</v>
      </c>
      <c r="N623">
        <v>50</v>
      </c>
      <c r="O623" t="s">
        <v>81</v>
      </c>
      <c r="S623" s="2">
        <v>167</v>
      </c>
      <c r="T623">
        <v>2398.12</v>
      </c>
      <c r="U623">
        <v>14.37</v>
      </c>
      <c r="V623">
        <v>14.36</v>
      </c>
      <c r="W623">
        <v>4</v>
      </c>
      <c r="Z623" s="4" t="s">
        <v>46</v>
      </c>
      <c r="AA623" t="s">
        <v>153</v>
      </c>
      <c r="AB623">
        <v>46132</v>
      </c>
      <c r="AG623">
        <v>0</v>
      </c>
      <c r="AH623">
        <v>167</v>
      </c>
      <c r="AM623" t="str">
        <f>SUBSTITUTE(Tabla_lineas[[#This Row],[Codigo Liname]]," ","")</f>
        <v>N0112</v>
      </c>
    </row>
    <row r="624" spans="1:39" customFormat="1" x14ac:dyDescent="0.25">
      <c r="A624" s="2">
        <v>67</v>
      </c>
      <c r="B624" t="s">
        <v>643</v>
      </c>
      <c r="C624">
        <f t="shared" si="9"/>
        <v>1627263</v>
      </c>
      <c r="D624">
        <v>318189</v>
      </c>
      <c r="E624" t="s">
        <v>82</v>
      </c>
      <c r="F624">
        <v>1.61</v>
      </c>
      <c r="G624">
        <v>1.61</v>
      </c>
      <c r="H624" t="s">
        <v>83</v>
      </c>
      <c r="I624" s="2">
        <v>3.67</v>
      </c>
      <c r="J624" t="s">
        <v>84</v>
      </c>
      <c r="K624" t="s">
        <v>85</v>
      </c>
      <c r="L624" s="3" t="str">
        <f>+INDEX([1]!TABLA_MAESTRO_DE_ARTICULO[SubGroupName],MATCH(Tabla_lineas[[#This Row],[CODIGO SAP]],[1]!TABLA_MAESTRO_DE_ARTICULO[ItemCode],0))</f>
        <v>COMPRIMIDO</v>
      </c>
      <c r="M624" t="s">
        <v>86</v>
      </c>
      <c r="N624">
        <v>51</v>
      </c>
      <c r="O624" t="s">
        <v>45</v>
      </c>
      <c r="S624" s="2">
        <v>86700</v>
      </c>
      <c r="T624">
        <v>138720</v>
      </c>
      <c r="U624">
        <v>3.67</v>
      </c>
      <c r="V624">
        <v>1.6</v>
      </c>
      <c r="W624">
        <v>0.15</v>
      </c>
      <c r="Z624" s="4" t="s">
        <v>46</v>
      </c>
      <c r="AA624" t="s">
        <v>126</v>
      </c>
      <c r="AB624">
        <v>46132</v>
      </c>
      <c r="AG624">
        <v>0</v>
      </c>
      <c r="AH624">
        <v>86700</v>
      </c>
      <c r="AM624" t="str">
        <f>SUBSTITUTE(Tabla_lineas[[#This Row],[Codigo Liname]]," ","")</f>
        <v>C0902</v>
      </c>
    </row>
    <row r="625" spans="1:39" customFormat="1" x14ac:dyDescent="0.25">
      <c r="A625" s="2">
        <v>67</v>
      </c>
      <c r="B625" t="s">
        <v>643</v>
      </c>
      <c r="C625">
        <f t="shared" si="9"/>
        <v>1627263</v>
      </c>
      <c r="D625">
        <v>1820.7</v>
      </c>
      <c r="E625" t="s">
        <v>459</v>
      </c>
      <c r="F625">
        <v>4.76</v>
      </c>
      <c r="G625">
        <v>2.89</v>
      </c>
      <c r="H625" t="s">
        <v>460</v>
      </c>
      <c r="I625" s="2">
        <v>2.89</v>
      </c>
      <c r="J625" t="s">
        <v>461</v>
      </c>
      <c r="K625" t="s">
        <v>462</v>
      </c>
      <c r="L625" s="3" t="str">
        <f>+INDEX([1]!TABLA_MAESTRO_DE_ARTICULO[SubGroupName],MATCH(Tabla_lineas[[#This Row],[CODIGO SAP]],[1]!TABLA_MAESTRO_DE_ARTICULO[ItemCode],0))</f>
        <v>COMPRIMIDO</v>
      </c>
      <c r="M625" t="s">
        <v>463</v>
      </c>
      <c r="N625">
        <v>52</v>
      </c>
      <c r="O625" t="s">
        <v>45</v>
      </c>
      <c r="S625" s="2">
        <v>630</v>
      </c>
      <c r="T625">
        <v>1814.4</v>
      </c>
      <c r="U625">
        <v>2.89</v>
      </c>
      <c r="V625">
        <v>2.88</v>
      </c>
      <c r="W625">
        <v>0.7</v>
      </c>
      <c r="Z625" s="4" t="s">
        <v>53</v>
      </c>
      <c r="AA625" t="s">
        <v>120</v>
      </c>
      <c r="AB625">
        <v>46132</v>
      </c>
      <c r="AG625">
        <v>0</v>
      </c>
      <c r="AH625">
        <v>630</v>
      </c>
      <c r="AM625" t="str">
        <f>SUBSTITUTE(Tabla_lineas[[#This Row],[Codigo Liname]]," ","")</f>
        <v>P0205</v>
      </c>
    </row>
    <row r="626" spans="1:39" customFormat="1" x14ac:dyDescent="0.25">
      <c r="A626" s="2">
        <v>67</v>
      </c>
      <c r="B626" t="s">
        <v>643</v>
      </c>
      <c r="C626">
        <f t="shared" si="9"/>
        <v>1627263</v>
      </c>
      <c r="D626">
        <v>6400</v>
      </c>
      <c r="E626" t="s">
        <v>148</v>
      </c>
      <c r="F626">
        <v>5.12</v>
      </c>
      <c r="G626">
        <v>4</v>
      </c>
      <c r="H626" t="s">
        <v>149</v>
      </c>
      <c r="I626" s="2">
        <v>4</v>
      </c>
      <c r="J626" t="s">
        <v>150</v>
      </c>
      <c r="K626" t="s">
        <v>151</v>
      </c>
      <c r="L626" s="3" t="str">
        <f>+INDEX([1]!TABLA_MAESTRO_DE_ARTICULO[SubGroupName],MATCH(Tabla_lineas[[#This Row],[CODIGO SAP]],[1]!TABLA_MAESTRO_DE_ARTICULO[ItemCode],0))</f>
        <v>COMPRIMIDO</v>
      </c>
      <c r="M626" t="s">
        <v>152</v>
      </c>
      <c r="N626">
        <v>53</v>
      </c>
      <c r="O626" t="s">
        <v>45</v>
      </c>
      <c r="P626">
        <v>37700</v>
      </c>
      <c r="Q626">
        <v>150100</v>
      </c>
      <c r="R626">
        <v>187800</v>
      </c>
      <c r="S626" s="2">
        <v>1600</v>
      </c>
      <c r="T626">
        <v>6384</v>
      </c>
      <c r="U626">
        <v>4</v>
      </c>
      <c r="V626">
        <v>3.99</v>
      </c>
      <c r="W626">
        <v>0.12</v>
      </c>
      <c r="Z626" s="4" t="s">
        <v>46</v>
      </c>
      <c r="AA626" t="s">
        <v>153</v>
      </c>
      <c r="AB626">
        <v>46132</v>
      </c>
      <c r="AG626">
        <v>0</v>
      </c>
      <c r="AH626">
        <v>1600</v>
      </c>
      <c r="AM626" t="str">
        <f>SUBSTITUTE(Tabla_lineas[[#This Row],[Codigo Liname]]," ","")</f>
        <v>M0111</v>
      </c>
    </row>
    <row r="627" spans="1:39" customFormat="1" x14ac:dyDescent="0.25">
      <c r="A627" s="2">
        <v>67</v>
      </c>
      <c r="B627" t="s">
        <v>643</v>
      </c>
      <c r="C627">
        <f t="shared" si="9"/>
        <v>1627263</v>
      </c>
      <c r="D627">
        <v>36340</v>
      </c>
      <c r="E627" t="s">
        <v>313</v>
      </c>
      <c r="F627">
        <v>5.29</v>
      </c>
      <c r="G627">
        <v>5.29</v>
      </c>
      <c r="H627" t="s">
        <v>314</v>
      </c>
      <c r="I627" s="2">
        <v>6.32</v>
      </c>
      <c r="J627" t="s">
        <v>315</v>
      </c>
      <c r="K627" t="s">
        <v>316</v>
      </c>
      <c r="L627" s="3" t="str">
        <f>+INDEX([1]!TABLA_MAESTRO_DE_ARTICULO[SubGroupName],MATCH(Tabla_lineas[[#This Row],[CODIGO SAP]],[1]!TABLA_MAESTRO_DE_ARTICULO[ItemCode],0))</f>
        <v>SOLUCION INYECTABLE</v>
      </c>
      <c r="M627" t="s">
        <v>317</v>
      </c>
      <c r="N627">
        <v>54</v>
      </c>
      <c r="O627" t="s">
        <v>249</v>
      </c>
      <c r="S627" s="2">
        <v>5750</v>
      </c>
      <c r="T627">
        <v>30360</v>
      </c>
      <c r="U627">
        <v>6.32</v>
      </c>
      <c r="V627">
        <v>5.28</v>
      </c>
      <c r="W627">
        <v>0.7</v>
      </c>
      <c r="Z627" s="4" t="s">
        <v>46</v>
      </c>
      <c r="AA627" t="s">
        <v>120</v>
      </c>
      <c r="AB627">
        <v>46132</v>
      </c>
      <c r="AG627">
        <v>0</v>
      </c>
      <c r="AH627">
        <v>5750</v>
      </c>
      <c r="AM627" t="str">
        <f>SUBSTITUTE(Tabla_lineas[[#This Row],[Codigo Liname]]," ","")</f>
        <v>N0205</v>
      </c>
    </row>
    <row r="628" spans="1:39" customFormat="1" x14ac:dyDescent="0.25">
      <c r="A628" s="2">
        <v>67</v>
      </c>
      <c r="B628" t="s">
        <v>643</v>
      </c>
      <c r="C628">
        <f t="shared" si="9"/>
        <v>1627263</v>
      </c>
      <c r="D628">
        <v>106530</v>
      </c>
      <c r="E628" t="s">
        <v>318</v>
      </c>
      <c r="F628">
        <v>1.26</v>
      </c>
      <c r="G628">
        <v>1.26</v>
      </c>
      <c r="H628" t="s">
        <v>319</v>
      </c>
      <c r="I628" s="2">
        <v>3.35</v>
      </c>
      <c r="J628" t="s">
        <v>320</v>
      </c>
      <c r="K628" t="s">
        <v>321</v>
      </c>
      <c r="L628" s="3" t="str">
        <f>+INDEX([1]!TABLA_MAESTRO_DE_ARTICULO[SubGroupName],MATCH(Tabla_lineas[[#This Row],[CODIGO SAP]],[1]!TABLA_MAESTRO_DE_ARTICULO[ItemCode],0))</f>
        <v>COMPRIMIDO</v>
      </c>
      <c r="M628" t="s">
        <v>322</v>
      </c>
      <c r="N628">
        <v>55</v>
      </c>
      <c r="O628" t="s">
        <v>45</v>
      </c>
      <c r="S628" s="2">
        <v>31800</v>
      </c>
      <c r="T628">
        <v>39750</v>
      </c>
      <c r="U628">
        <v>3.35</v>
      </c>
      <c r="V628">
        <v>1.25</v>
      </c>
      <c r="W628">
        <v>0.2</v>
      </c>
      <c r="Z628" s="4" t="s">
        <v>46</v>
      </c>
      <c r="AA628" t="s">
        <v>120</v>
      </c>
      <c r="AB628">
        <v>46132</v>
      </c>
      <c r="AG628">
        <v>0</v>
      </c>
      <c r="AH628">
        <v>31800</v>
      </c>
      <c r="AM628" t="str">
        <f>SUBSTITUTE(Tabla_lineas[[#This Row],[Codigo Liname]]," ","")</f>
        <v>A1004</v>
      </c>
    </row>
    <row r="629" spans="1:39" customFormat="1" x14ac:dyDescent="0.25">
      <c r="A629" s="2">
        <v>67</v>
      </c>
      <c r="B629" t="s">
        <v>643</v>
      </c>
      <c r="C629">
        <f t="shared" si="9"/>
        <v>1627263</v>
      </c>
      <c r="D629">
        <v>3530</v>
      </c>
      <c r="E629" t="s">
        <v>323</v>
      </c>
      <c r="F629">
        <v>5.91</v>
      </c>
      <c r="G629">
        <v>3.53</v>
      </c>
      <c r="H629" t="s">
        <v>324</v>
      </c>
      <c r="I629" s="2">
        <v>3.53</v>
      </c>
      <c r="J629" t="s">
        <v>325</v>
      </c>
      <c r="K629" t="s">
        <v>326</v>
      </c>
      <c r="L629" s="3" t="str">
        <f>+INDEX([1]!TABLA_MAESTRO_DE_ARTICULO[SubGroupName],MATCH(Tabla_lineas[[#This Row],[CODIGO SAP]],[1]!TABLA_MAESTRO_DE_ARTICULO[ItemCode],0))</f>
        <v>SOLUCION INYECTABLE</v>
      </c>
      <c r="M629" t="s">
        <v>327</v>
      </c>
      <c r="N629">
        <v>57</v>
      </c>
      <c r="O629" t="s">
        <v>249</v>
      </c>
      <c r="S629" s="2">
        <v>1000</v>
      </c>
      <c r="T629">
        <v>3520</v>
      </c>
      <c r="U629">
        <v>3.53</v>
      </c>
      <c r="V629">
        <v>3.52</v>
      </c>
      <c r="W629">
        <v>0.7</v>
      </c>
      <c r="Z629" s="4" t="s">
        <v>46</v>
      </c>
      <c r="AA629" t="s">
        <v>153</v>
      </c>
      <c r="AB629">
        <v>46132</v>
      </c>
      <c r="AG629">
        <v>0</v>
      </c>
      <c r="AH629">
        <v>1000</v>
      </c>
      <c r="AM629" t="str">
        <f>SUBSTITUTE(Tabla_lineas[[#This Row],[Codigo Liname]]," ","")</f>
        <v>A0308</v>
      </c>
    </row>
    <row r="630" spans="1:39" customFormat="1" x14ac:dyDescent="0.25">
      <c r="A630" s="2">
        <v>67</v>
      </c>
      <c r="B630" t="s">
        <v>643</v>
      </c>
      <c r="C630">
        <f t="shared" si="9"/>
        <v>1627263</v>
      </c>
      <c r="D630">
        <v>1628</v>
      </c>
      <c r="E630" t="s">
        <v>87</v>
      </c>
      <c r="F630">
        <v>0.64</v>
      </c>
      <c r="G630">
        <v>0.44</v>
      </c>
      <c r="H630" t="s">
        <v>88</v>
      </c>
      <c r="I630" s="2">
        <v>0.44</v>
      </c>
      <c r="J630" t="s">
        <v>89</v>
      </c>
      <c r="K630" t="s">
        <v>90</v>
      </c>
      <c r="L630" s="3" t="str">
        <f>+INDEX([1]!TABLA_MAESTRO_DE_ARTICULO[SubGroupName],MATCH(Tabla_lineas[[#This Row],[CODIGO SAP]],[1]!TABLA_MAESTRO_DE_ARTICULO[ItemCode],0))</f>
        <v>COMPRIMIDO</v>
      </c>
      <c r="M630" t="s">
        <v>91</v>
      </c>
      <c r="N630">
        <v>56</v>
      </c>
      <c r="O630" t="s">
        <v>45</v>
      </c>
      <c r="S630" s="2">
        <v>3700</v>
      </c>
      <c r="T630">
        <v>1591</v>
      </c>
      <c r="U630">
        <v>0.44</v>
      </c>
      <c r="V630">
        <v>0.43</v>
      </c>
      <c r="W630">
        <v>0.12</v>
      </c>
      <c r="Z630" s="4" t="s">
        <v>46</v>
      </c>
      <c r="AA630" t="s">
        <v>153</v>
      </c>
      <c r="AB630">
        <v>46132</v>
      </c>
      <c r="AG630">
        <v>0</v>
      </c>
      <c r="AH630">
        <v>3700</v>
      </c>
      <c r="AM630" t="str">
        <f>SUBSTITUTE(Tabla_lineas[[#This Row],[Codigo Liname]]," ","")</f>
        <v>A0307</v>
      </c>
    </row>
    <row r="631" spans="1:39" customFormat="1" x14ac:dyDescent="0.25">
      <c r="A631" s="2">
        <v>67</v>
      </c>
      <c r="B631" t="s">
        <v>643</v>
      </c>
      <c r="C631">
        <f t="shared" si="9"/>
        <v>1627263</v>
      </c>
      <c r="D631">
        <v>354.6</v>
      </c>
      <c r="E631" t="s">
        <v>464</v>
      </c>
      <c r="F631">
        <v>28.19</v>
      </c>
      <c r="G631">
        <v>23.64</v>
      </c>
      <c r="H631" t="s">
        <v>465</v>
      </c>
      <c r="I631" s="2">
        <v>23.64</v>
      </c>
      <c r="J631" t="s">
        <v>466</v>
      </c>
      <c r="K631" t="s">
        <v>467</v>
      </c>
      <c r="L631" s="3" t="str">
        <f>+INDEX([1]!TABLA_MAESTRO_DE_ARTICULO[SubGroupName],MATCH(Tabla_lineas[[#This Row],[CODIGO SAP]],[1]!TABLA_MAESTRO_DE_ARTICULO[ItemCode],0))</f>
        <v>GOTAS</v>
      </c>
      <c r="M631" t="s">
        <v>468</v>
      </c>
      <c r="N631">
        <v>58</v>
      </c>
      <c r="O631" t="s">
        <v>469</v>
      </c>
      <c r="S631" s="2">
        <v>15</v>
      </c>
      <c r="T631">
        <v>354.45</v>
      </c>
      <c r="U631">
        <v>23.64</v>
      </c>
      <c r="V631">
        <v>23.63</v>
      </c>
      <c r="W631">
        <v>5</v>
      </c>
      <c r="Z631" s="4" t="s">
        <v>46</v>
      </c>
      <c r="AA631" t="s">
        <v>153</v>
      </c>
      <c r="AB631">
        <v>46132</v>
      </c>
      <c r="AG631">
        <v>0</v>
      </c>
      <c r="AH631">
        <v>15</v>
      </c>
      <c r="AM631" t="str">
        <f>SUBSTITUTE(Tabla_lineas[[#This Row],[Codigo Liname]]," ","")</f>
        <v>A0309</v>
      </c>
    </row>
    <row r="632" spans="1:39" customFormat="1" x14ac:dyDescent="0.25">
      <c r="A632" s="2">
        <v>67</v>
      </c>
      <c r="B632" t="s">
        <v>643</v>
      </c>
      <c r="C632">
        <f t="shared" si="9"/>
        <v>1627263</v>
      </c>
      <c r="D632">
        <v>2025</v>
      </c>
      <c r="E632" t="s">
        <v>328</v>
      </c>
      <c r="F632">
        <v>0.92</v>
      </c>
      <c r="G632">
        <v>0.75</v>
      </c>
      <c r="H632" t="s">
        <v>329</v>
      </c>
      <c r="I632" s="2">
        <v>0.75</v>
      </c>
      <c r="J632" t="s">
        <v>330</v>
      </c>
      <c r="K632" t="s">
        <v>331</v>
      </c>
      <c r="L632" s="3" t="str">
        <f>+INDEX([1]!TABLA_MAESTRO_DE_ARTICULO[SubGroupName],MATCH(Tabla_lineas[[#This Row],[CODIGO SAP]],[1]!TABLA_MAESTRO_DE_ARTICULO[ItemCode],0))</f>
        <v>COMPRIMIDO</v>
      </c>
      <c r="M632" t="s">
        <v>332</v>
      </c>
      <c r="N632">
        <v>59</v>
      </c>
      <c r="O632" t="s">
        <v>45</v>
      </c>
      <c r="P632">
        <v>63200</v>
      </c>
      <c r="Q632">
        <v>247600</v>
      </c>
      <c r="R632">
        <v>310800</v>
      </c>
      <c r="S632" s="2">
        <v>2700</v>
      </c>
      <c r="T632">
        <v>1998</v>
      </c>
      <c r="U632">
        <v>0.75</v>
      </c>
      <c r="V632">
        <v>0.74</v>
      </c>
      <c r="W632">
        <v>0.2</v>
      </c>
      <c r="Z632" s="4" t="s">
        <v>46</v>
      </c>
      <c r="AA632" t="s">
        <v>120</v>
      </c>
      <c r="AB632">
        <v>46132</v>
      </c>
      <c r="AG632">
        <v>0</v>
      </c>
      <c r="AH632">
        <v>2700</v>
      </c>
      <c r="AM632" t="str">
        <f>SUBSTITUTE(Tabla_lineas[[#This Row],[Codigo Liname]]," ","")</f>
        <v>P0109</v>
      </c>
    </row>
    <row r="633" spans="1:39" customFormat="1" x14ac:dyDescent="0.25">
      <c r="A633" s="2">
        <v>67</v>
      </c>
      <c r="B633" t="s">
        <v>643</v>
      </c>
      <c r="C633">
        <f t="shared" si="9"/>
        <v>1627263</v>
      </c>
      <c r="D633">
        <v>5796.9999999999991</v>
      </c>
      <c r="E633" t="s">
        <v>92</v>
      </c>
      <c r="F633">
        <v>4.72</v>
      </c>
      <c r="G633">
        <v>4.72</v>
      </c>
      <c r="H633" t="s">
        <v>93</v>
      </c>
      <c r="I633" s="2">
        <v>5.27</v>
      </c>
      <c r="J633" t="s">
        <v>94</v>
      </c>
      <c r="K633" t="s">
        <v>95</v>
      </c>
      <c r="L633" s="3" t="str">
        <f>+INDEX([1]!TABLA_MAESTRO_DE_ARTICULO[SubGroupName],MATCH(Tabla_lineas[[#This Row],[CODIGO SAP]],[1]!TABLA_MAESTRO_DE_ARTICULO[ItemCode],0))</f>
        <v>OVULO VAGINAL</v>
      </c>
      <c r="M633" t="s">
        <v>96</v>
      </c>
      <c r="N633">
        <v>60</v>
      </c>
      <c r="O633" t="s">
        <v>97</v>
      </c>
      <c r="S633" s="2">
        <v>1100</v>
      </c>
      <c r="T633">
        <v>5181</v>
      </c>
      <c r="U633">
        <v>5.27</v>
      </c>
      <c r="V633">
        <v>4.71</v>
      </c>
      <c r="W633">
        <v>0.8</v>
      </c>
      <c r="Z633" s="4" t="s">
        <v>46</v>
      </c>
      <c r="AA633" t="s">
        <v>126</v>
      </c>
      <c r="AB633">
        <v>46132</v>
      </c>
      <c r="AG633">
        <v>0</v>
      </c>
      <c r="AH633">
        <v>1100</v>
      </c>
      <c r="AM633" t="str">
        <f>SUBSTITUTE(Tabla_lineas[[#This Row],[Codigo Liname]]," ","")</f>
        <v>G0104</v>
      </c>
    </row>
    <row r="634" spans="1:39" customFormat="1" x14ac:dyDescent="0.25">
      <c r="A634" s="2">
        <v>67</v>
      </c>
      <c r="B634" t="s">
        <v>643</v>
      </c>
      <c r="C634">
        <f t="shared" si="9"/>
        <v>1627263</v>
      </c>
      <c r="D634">
        <v>1041</v>
      </c>
      <c r="E634" t="s">
        <v>343</v>
      </c>
      <c r="F634">
        <v>26.57</v>
      </c>
      <c r="G634">
        <v>17.350000000000001</v>
      </c>
      <c r="H634" t="s">
        <v>344</v>
      </c>
      <c r="I634" s="2">
        <v>17.350000000000001</v>
      </c>
      <c r="J634" t="s">
        <v>345</v>
      </c>
      <c r="K634" t="s">
        <v>346</v>
      </c>
      <c r="L634" s="3" t="str">
        <f>+INDEX([1]!TABLA_MAESTRO_DE_ARTICULO[SubGroupName],MATCH(Tabla_lineas[[#This Row],[CODIGO SAP]],[1]!TABLA_MAESTRO_DE_ARTICULO[ItemCode],0))</f>
        <v>CREMA DERMICA</v>
      </c>
      <c r="M634" t="s">
        <v>347</v>
      </c>
      <c r="N634">
        <v>63</v>
      </c>
      <c r="O634" t="s">
        <v>297</v>
      </c>
      <c r="S634" s="2">
        <v>60</v>
      </c>
      <c r="T634">
        <v>1040.4000000000001</v>
      </c>
      <c r="U634">
        <v>17.350000000000001</v>
      </c>
      <c r="V634">
        <v>17.34</v>
      </c>
      <c r="W634">
        <v>5</v>
      </c>
      <c r="Z634" s="4" t="s">
        <v>46</v>
      </c>
      <c r="AA634" t="s">
        <v>153</v>
      </c>
      <c r="AB634">
        <v>46096</v>
      </c>
      <c r="AG634">
        <v>0</v>
      </c>
      <c r="AH634">
        <v>60</v>
      </c>
      <c r="AM634" t="str">
        <f>SUBSTITUTE(Tabla_lineas[[#This Row],[Codigo Liname]]," ","")</f>
        <v>D0104</v>
      </c>
    </row>
    <row r="635" spans="1:39" customFormat="1" x14ac:dyDescent="0.25">
      <c r="A635" s="2">
        <v>67</v>
      </c>
      <c r="B635" t="s">
        <v>643</v>
      </c>
      <c r="C635">
        <f t="shared" si="9"/>
        <v>1627263</v>
      </c>
      <c r="D635">
        <v>1362.6</v>
      </c>
      <c r="E635" t="s">
        <v>348</v>
      </c>
      <c r="F635">
        <v>31.43</v>
      </c>
      <c r="G635">
        <v>31.43</v>
      </c>
      <c r="H635" t="s">
        <v>349</v>
      </c>
      <c r="I635" s="2">
        <v>45.42</v>
      </c>
      <c r="J635" t="s">
        <v>350</v>
      </c>
      <c r="K635" t="s">
        <v>351</v>
      </c>
      <c r="L635" s="3" t="str">
        <f>+INDEX([1]!TABLA_MAESTRO_DE_ARTICULO[SubGroupName],MATCH(Tabla_lineas[[#This Row],[CODIGO SAP]],[1]!TABLA_MAESTRO_DE_ARTICULO[ItemCode],0))</f>
        <v>SUSPENSION</v>
      </c>
      <c r="M635" t="s">
        <v>352</v>
      </c>
      <c r="N635">
        <v>62</v>
      </c>
      <c r="O635" t="s">
        <v>181</v>
      </c>
      <c r="S635" s="2">
        <v>30</v>
      </c>
      <c r="T635">
        <v>942.6</v>
      </c>
      <c r="U635">
        <v>45.42</v>
      </c>
      <c r="V635">
        <v>31.42</v>
      </c>
      <c r="W635">
        <v>10</v>
      </c>
      <c r="Z635" s="4" t="s">
        <v>46</v>
      </c>
      <c r="AA635" t="s">
        <v>153</v>
      </c>
      <c r="AB635">
        <v>46132</v>
      </c>
      <c r="AG635">
        <v>0</v>
      </c>
      <c r="AH635">
        <v>30</v>
      </c>
      <c r="AM635" t="str">
        <f>SUBSTITUTE(Tabla_lineas[[#This Row],[Codigo Liname]]," ","")</f>
        <v>A0704</v>
      </c>
    </row>
    <row r="636" spans="1:39" customFormat="1" x14ac:dyDescent="0.25">
      <c r="A636" s="2">
        <v>67</v>
      </c>
      <c r="B636" t="s">
        <v>643</v>
      </c>
      <c r="C636">
        <f t="shared" si="9"/>
        <v>1627263</v>
      </c>
      <c r="D636">
        <v>4472.7</v>
      </c>
      <c r="E636" t="s">
        <v>98</v>
      </c>
      <c r="F636">
        <v>9.4</v>
      </c>
      <c r="G636">
        <v>8.77</v>
      </c>
      <c r="H636" t="s">
        <v>99</v>
      </c>
      <c r="I636" s="2">
        <v>8.77</v>
      </c>
      <c r="J636" t="s">
        <v>100</v>
      </c>
      <c r="K636" t="s">
        <v>101</v>
      </c>
      <c r="L636" s="3" t="str">
        <f>+INDEX([1]!TABLA_MAESTRO_DE_ARTICULO[SubGroupName],MATCH(Tabla_lineas[[#This Row],[CODIGO SAP]],[1]!TABLA_MAESTRO_DE_ARTICULO[ItemCode],0))</f>
        <v>GOTAS</v>
      </c>
      <c r="M636" t="s">
        <v>102</v>
      </c>
      <c r="N636">
        <v>67</v>
      </c>
      <c r="O636" t="s">
        <v>103</v>
      </c>
      <c r="S636" s="2">
        <v>510</v>
      </c>
      <c r="T636">
        <v>4467.5999999999995</v>
      </c>
      <c r="U636">
        <v>8.77</v>
      </c>
      <c r="V636">
        <v>8.76</v>
      </c>
      <c r="W636">
        <v>3</v>
      </c>
      <c r="Z636" s="4" t="s">
        <v>53</v>
      </c>
      <c r="AA636" t="s">
        <v>153</v>
      </c>
      <c r="AB636">
        <v>46132</v>
      </c>
      <c r="AG636">
        <v>0</v>
      </c>
      <c r="AH636">
        <v>510</v>
      </c>
      <c r="AM636" t="str">
        <f>SUBSTITUTE(Tabla_lineas[[#This Row],[Codigo Liname]]," ","")</f>
        <v>N0210</v>
      </c>
    </row>
    <row r="637" spans="1:39" customFormat="1" x14ac:dyDescent="0.25">
      <c r="A637" s="2">
        <v>67</v>
      </c>
      <c r="B637" t="s">
        <v>643</v>
      </c>
      <c r="C637">
        <f t="shared" si="9"/>
        <v>1627263</v>
      </c>
      <c r="D637">
        <v>17564.399999999998</v>
      </c>
      <c r="E637" t="s">
        <v>353</v>
      </c>
      <c r="F637">
        <v>11.88</v>
      </c>
      <c r="G637">
        <v>11.88</v>
      </c>
      <c r="H637" t="s">
        <v>354</v>
      </c>
      <c r="I637" s="2">
        <v>13.94</v>
      </c>
      <c r="J637" t="s">
        <v>355</v>
      </c>
      <c r="K637" t="s">
        <v>356</v>
      </c>
      <c r="L637" s="3" t="str">
        <f>+INDEX([1]!TABLA_MAESTRO_DE_ARTICULO[SubGroupName],MATCH(Tabla_lineas[[#This Row],[CODIGO SAP]],[1]!TABLA_MAESTRO_DE_ARTICULO[ItemCode],0))</f>
        <v>JARABE</v>
      </c>
      <c r="M637" t="s">
        <v>357</v>
      </c>
      <c r="N637">
        <v>68</v>
      </c>
      <c r="O637" t="s">
        <v>181</v>
      </c>
      <c r="S637" s="2">
        <v>1260</v>
      </c>
      <c r="T637">
        <v>14956.2</v>
      </c>
      <c r="U637">
        <v>13.94</v>
      </c>
      <c r="V637">
        <v>11.87</v>
      </c>
      <c r="W637">
        <v>5.5</v>
      </c>
      <c r="Z637" s="4" t="s">
        <v>46</v>
      </c>
      <c r="AA637" t="s">
        <v>153</v>
      </c>
      <c r="AB637">
        <v>46096</v>
      </c>
      <c r="AG637">
        <v>0</v>
      </c>
      <c r="AH637">
        <v>1260</v>
      </c>
      <c r="AM637" t="str">
        <f>SUBSTITUTE(Tabla_lineas[[#This Row],[Codigo Liname]]," ","")</f>
        <v>N0209</v>
      </c>
    </row>
    <row r="638" spans="1:39" customFormat="1" x14ac:dyDescent="0.25">
      <c r="A638" s="2">
        <v>67</v>
      </c>
      <c r="B638" t="s">
        <v>643</v>
      </c>
      <c r="C638">
        <f t="shared" si="9"/>
        <v>1627263</v>
      </c>
      <c r="D638">
        <v>15500</v>
      </c>
      <c r="E638" t="s">
        <v>104</v>
      </c>
      <c r="F638">
        <v>0.3</v>
      </c>
      <c r="G638">
        <v>0.25</v>
      </c>
      <c r="H638" t="s">
        <v>105</v>
      </c>
      <c r="I638" s="2">
        <v>0.25</v>
      </c>
      <c r="J638" t="s">
        <v>106</v>
      </c>
      <c r="K638" t="s">
        <v>107</v>
      </c>
      <c r="L638" s="3" t="str">
        <f>+INDEX([1]!TABLA_MAESTRO_DE_ARTICULO[SubGroupName],MATCH(Tabla_lineas[[#This Row],[CODIGO SAP]],[1]!TABLA_MAESTRO_DE_ARTICULO[ItemCode],0))</f>
        <v>COMPRIMIDO</v>
      </c>
      <c r="M638" t="s">
        <v>108</v>
      </c>
      <c r="N638">
        <v>66</v>
      </c>
      <c r="O638" t="s">
        <v>45</v>
      </c>
      <c r="S638" s="2">
        <v>62000</v>
      </c>
      <c r="T638">
        <v>14880</v>
      </c>
      <c r="U638">
        <v>0.25</v>
      </c>
      <c r="V638">
        <v>0.24</v>
      </c>
      <c r="W638">
        <v>0.12</v>
      </c>
      <c r="Z638" s="4" t="s">
        <v>46</v>
      </c>
      <c r="AA638" t="s">
        <v>126</v>
      </c>
      <c r="AB638">
        <v>46132</v>
      </c>
      <c r="AG638">
        <v>0</v>
      </c>
      <c r="AH638">
        <v>62000</v>
      </c>
      <c r="AM638" t="str">
        <f>SUBSTITUTE(Tabla_lineas[[#This Row],[Codigo Liname]]," ","")</f>
        <v>N0208</v>
      </c>
    </row>
    <row r="639" spans="1:39" customFormat="1" x14ac:dyDescent="0.25">
      <c r="A639" s="2">
        <v>67</v>
      </c>
      <c r="B639" t="s">
        <v>643</v>
      </c>
      <c r="C639">
        <f t="shared" si="9"/>
        <v>1627263</v>
      </c>
      <c r="D639">
        <v>1022</v>
      </c>
      <c r="E639" t="s">
        <v>374</v>
      </c>
      <c r="F639">
        <v>2.0699999999999998</v>
      </c>
      <c r="G639">
        <v>1.4</v>
      </c>
      <c r="H639" t="s">
        <v>375</v>
      </c>
      <c r="I639" s="2">
        <v>1.4</v>
      </c>
      <c r="J639" t="s">
        <v>376</v>
      </c>
      <c r="K639" t="s">
        <v>377</v>
      </c>
      <c r="L639" s="3" t="str">
        <f>+INDEX([1]!TABLA_MAESTRO_DE_ARTICULO[SubGroupName],MATCH(Tabla_lineas[[#This Row],[CODIGO SAP]],[1]!TABLA_MAESTRO_DE_ARTICULO[ItemCode],0))</f>
        <v>COMPRIMIDO</v>
      </c>
      <c r="M639" t="s">
        <v>378</v>
      </c>
      <c r="N639">
        <v>70</v>
      </c>
      <c r="O639" t="s">
        <v>45</v>
      </c>
      <c r="S639" s="2">
        <v>730</v>
      </c>
      <c r="T639">
        <v>1014.7</v>
      </c>
      <c r="U639">
        <v>1.4</v>
      </c>
      <c r="V639">
        <v>1.39</v>
      </c>
      <c r="W639">
        <v>0.25</v>
      </c>
      <c r="Z639" s="4" t="s">
        <v>46</v>
      </c>
      <c r="AA639" t="s">
        <v>120</v>
      </c>
      <c r="AB639">
        <v>46132</v>
      </c>
      <c r="AG639">
        <v>0</v>
      </c>
      <c r="AH639">
        <v>730</v>
      </c>
      <c r="AM639" t="str">
        <f>SUBSTITUTE(Tabla_lineas[[#This Row],[Codigo Liname]]," ","")</f>
        <v>H0209</v>
      </c>
    </row>
    <row r="640" spans="1:39" customFormat="1" x14ac:dyDescent="0.25">
      <c r="A640" s="2">
        <v>67</v>
      </c>
      <c r="B640" t="s">
        <v>643</v>
      </c>
      <c r="C640">
        <f t="shared" si="9"/>
        <v>1627263</v>
      </c>
      <c r="D640">
        <v>1154.8800000000001</v>
      </c>
      <c r="E640" t="s">
        <v>470</v>
      </c>
      <c r="F640">
        <v>22.96</v>
      </c>
      <c r="G640">
        <v>12</v>
      </c>
      <c r="H640" t="s">
        <v>471</v>
      </c>
      <c r="I640" s="2">
        <v>12.03</v>
      </c>
      <c r="J640" t="s">
        <v>472</v>
      </c>
      <c r="K640" t="s">
        <v>473</v>
      </c>
      <c r="L640" s="3" t="str">
        <f>+INDEX([1]!TABLA_MAESTRO_DE_ARTICULO[SubGroupName],MATCH(Tabla_lineas[[#This Row],[CODIGO SAP]],[1]!TABLA_MAESTRO_DE_ARTICULO[ItemCode],0))</f>
        <v>LOCION</v>
      </c>
      <c r="M640" t="s">
        <v>474</v>
      </c>
      <c r="N640">
        <v>13</v>
      </c>
      <c r="O640" t="s">
        <v>400</v>
      </c>
      <c r="S640" s="2">
        <v>96</v>
      </c>
      <c r="T640">
        <v>1151.04</v>
      </c>
      <c r="U640">
        <v>12.03</v>
      </c>
      <c r="V640">
        <v>11.99</v>
      </c>
      <c r="W640">
        <v>7</v>
      </c>
      <c r="Z640" s="4" t="s">
        <v>46</v>
      </c>
      <c r="AA640" t="s">
        <v>153</v>
      </c>
      <c r="AB640">
        <v>46132</v>
      </c>
      <c r="AG640">
        <v>0</v>
      </c>
      <c r="AH640">
        <v>96</v>
      </c>
      <c r="AM640" t="str">
        <f>SUBSTITUTE(Tabla_lineas[[#This Row],[Codigo Liname]]," ","")</f>
        <v>P0301</v>
      </c>
    </row>
    <row r="641" spans="1:39" customFormat="1" x14ac:dyDescent="0.25">
      <c r="A641" s="2">
        <v>67</v>
      </c>
      <c r="B641" t="s">
        <v>643</v>
      </c>
      <c r="C641">
        <f t="shared" si="9"/>
        <v>1627263</v>
      </c>
      <c r="D641">
        <v>7436.9</v>
      </c>
      <c r="E641" t="s">
        <v>395</v>
      </c>
      <c r="F641">
        <v>39.200000000000003</v>
      </c>
      <c r="G641">
        <v>23.99</v>
      </c>
      <c r="H641" t="s">
        <v>396</v>
      </c>
      <c r="I641" s="2">
        <v>23.99</v>
      </c>
      <c r="J641" t="s">
        <v>397</v>
      </c>
      <c r="K641" t="s">
        <v>398</v>
      </c>
      <c r="L641" s="3" t="str">
        <f>+INDEX([1]!TABLA_MAESTRO_DE_ARTICULO[SubGroupName],MATCH(Tabla_lineas[[#This Row],[CODIGO SAP]],[1]!TABLA_MAESTRO_DE_ARTICULO[ItemCode],0))</f>
        <v>JARABE</v>
      </c>
      <c r="M641" t="s">
        <v>399</v>
      </c>
      <c r="N641">
        <v>78</v>
      </c>
      <c r="O641" t="s">
        <v>400</v>
      </c>
      <c r="S641" s="2">
        <v>310</v>
      </c>
      <c r="T641">
        <v>7433.8</v>
      </c>
      <c r="U641">
        <v>23.99</v>
      </c>
      <c r="V641">
        <v>23.98</v>
      </c>
      <c r="W641">
        <v>5</v>
      </c>
      <c r="Z641" s="4" t="s">
        <v>46</v>
      </c>
      <c r="AA641" t="s">
        <v>153</v>
      </c>
      <c r="AB641">
        <v>46096</v>
      </c>
      <c r="AG641">
        <v>0</v>
      </c>
      <c r="AH641">
        <v>310</v>
      </c>
      <c r="AM641" t="str">
        <f>SUBSTITUTE(Tabla_lineas[[#This Row],[Codigo Liname]]," ","")</f>
        <v>A1205</v>
      </c>
    </row>
    <row r="642" spans="1:39" customFormat="1" x14ac:dyDescent="0.25">
      <c r="A642" s="2">
        <v>68</v>
      </c>
      <c r="B642" t="s">
        <v>649</v>
      </c>
      <c r="C642">
        <f t="shared" ref="C642:C705" si="10">IFERROR(VALUE(RIGHT(TRIM(LEFT(B642,SEARCH("Eco",B642)-1)),7)),"COTI")</f>
        <v>1626626</v>
      </c>
      <c r="D642">
        <v>1945</v>
      </c>
      <c r="E642" t="s">
        <v>115</v>
      </c>
      <c r="F642">
        <v>2.5099999999999998</v>
      </c>
      <c r="G642">
        <v>2.5099999999999998</v>
      </c>
      <c r="H642" t="s">
        <v>116</v>
      </c>
      <c r="I642" s="2">
        <v>3.89</v>
      </c>
      <c r="J642" t="s">
        <v>117</v>
      </c>
      <c r="K642" t="s">
        <v>118</v>
      </c>
      <c r="L642" s="3" t="str">
        <f>+INDEX([1]!TABLA_MAESTRO_DE_ARTICULO[SubGroupName],MATCH(Tabla_lineas[[#This Row],[CODIGO SAP]],[1]!TABLA_MAESTRO_DE_ARTICULO[ItemCode],0))</f>
        <v>COMPRIMIDO</v>
      </c>
      <c r="M642" t="s">
        <v>119</v>
      </c>
      <c r="N642">
        <v>1</v>
      </c>
      <c r="O642" t="s">
        <v>45</v>
      </c>
      <c r="S642" s="2">
        <v>500</v>
      </c>
      <c r="T642">
        <v>1250</v>
      </c>
      <c r="U642">
        <v>3.89</v>
      </c>
      <c r="V642">
        <v>2.5</v>
      </c>
      <c r="W642">
        <v>0.7</v>
      </c>
      <c r="Z642" s="4" t="s">
        <v>46</v>
      </c>
      <c r="AA642" t="s">
        <v>120</v>
      </c>
      <c r="AB642">
        <v>46132</v>
      </c>
      <c r="AG642">
        <v>0</v>
      </c>
      <c r="AH642">
        <v>500</v>
      </c>
      <c r="AM642" t="str">
        <f>SUBSTITUTE(Tabla_lineas[[#This Row],[Codigo Liname]]," ","")</f>
        <v>J0504</v>
      </c>
    </row>
    <row r="643" spans="1:39" customFormat="1" x14ac:dyDescent="0.25">
      <c r="A643" s="2">
        <v>68</v>
      </c>
      <c r="B643" t="s">
        <v>649</v>
      </c>
      <c r="C643">
        <f t="shared" si="10"/>
        <v>1626626</v>
      </c>
      <c r="D643">
        <v>5050</v>
      </c>
      <c r="E643" t="s">
        <v>121</v>
      </c>
      <c r="F643">
        <v>2.0099999999999998</v>
      </c>
      <c r="G643">
        <v>2.0099999999999998</v>
      </c>
      <c r="H643" t="s">
        <v>122</v>
      </c>
      <c r="I643" s="2">
        <v>2.02</v>
      </c>
      <c r="J643" t="s">
        <v>123</v>
      </c>
      <c r="K643" t="s">
        <v>124</v>
      </c>
      <c r="L643" s="3" t="str">
        <f>+INDEX([1]!TABLA_MAESTRO_DE_ARTICULO[SubGroupName],MATCH(Tabla_lineas[[#This Row],[CODIGO SAP]],[1]!TABLA_MAESTRO_DE_ARTICULO[ItemCode],0))</f>
        <v>COMPRIMIDO</v>
      </c>
      <c r="M643" t="s">
        <v>125</v>
      </c>
      <c r="N643">
        <v>3</v>
      </c>
      <c r="O643" t="s">
        <v>45</v>
      </c>
      <c r="S643" s="2">
        <v>2500</v>
      </c>
      <c r="T643">
        <v>5000</v>
      </c>
      <c r="U643">
        <v>2.02</v>
      </c>
      <c r="V643">
        <v>2</v>
      </c>
      <c r="W643">
        <v>0.15</v>
      </c>
      <c r="Z643" s="4" t="s">
        <v>53</v>
      </c>
      <c r="AA643" t="s">
        <v>126</v>
      </c>
      <c r="AB643">
        <v>46132</v>
      </c>
      <c r="AG643">
        <v>0</v>
      </c>
      <c r="AH643">
        <v>2500</v>
      </c>
      <c r="AM643" t="str">
        <f>SUBSTITUTE(Tabla_lineas[[#This Row],[Codigo Liname]]," ","")</f>
        <v>C1001</v>
      </c>
    </row>
    <row r="644" spans="1:39" customFormat="1" x14ac:dyDescent="0.25">
      <c r="A644" s="2">
        <v>68</v>
      </c>
      <c r="B644" t="s">
        <v>649</v>
      </c>
      <c r="C644">
        <f t="shared" si="10"/>
        <v>1626626</v>
      </c>
      <c r="D644">
        <v>2620</v>
      </c>
      <c r="E644" t="s">
        <v>133</v>
      </c>
      <c r="F644">
        <v>0.95</v>
      </c>
      <c r="G644">
        <v>0.95</v>
      </c>
      <c r="H644" t="s">
        <v>134</v>
      </c>
      <c r="I644" s="2">
        <v>1.31</v>
      </c>
      <c r="J644" t="s">
        <v>135</v>
      </c>
      <c r="K644" t="s">
        <v>136</v>
      </c>
      <c r="L644" s="3" t="str">
        <f>+INDEX([1]!TABLA_MAESTRO_DE_ARTICULO[SubGroupName],MATCH(Tabla_lineas[[#This Row],[CODIGO SAP]],[1]!TABLA_MAESTRO_DE_ARTICULO[ItemCode],0))</f>
        <v>COMPRIMIDO</v>
      </c>
      <c r="M644" t="s">
        <v>137</v>
      </c>
      <c r="N644">
        <v>4</v>
      </c>
      <c r="O644" t="s">
        <v>45</v>
      </c>
      <c r="P644">
        <v>32100</v>
      </c>
      <c r="Q644">
        <v>219600</v>
      </c>
      <c r="R644">
        <v>251700</v>
      </c>
      <c r="S644" s="2">
        <v>2000</v>
      </c>
      <c r="T644">
        <v>1880</v>
      </c>
      <c r="U644">
        <v>1.31</v>
      </c>
      <c r="V644">
        <v>0.94</v>
      </c>
      <c r="W644">
        <v>0.32</v>
      </c>
      <c r="Z644" s="4" t="s">
        <v>46</v>
      </c>
      <c r="AA644" t="s">
        <v>120</v>
      </c>
      <c r="AB644">
        <v>46132</v>
      </c>
      <c r="AG644">
        <v>0</v>
      </c>
      <c r="AH644">
        <v>2000</v>
      </c>
      <c r="AM644" t="str">
        <f>SUBSTITUTE(Tabla_lineas[[#This Row],[Codigo Liname]]," ","")</f>
        <v>N0304</v>
      </c>
    </row>
    <row r="645" spans="1:39" customFormat="1" x14ac:dyDescent="0.25">
      <c r="A645" s="2">
        <v>68</v>
      </c>
      <c r="B645" t="s">
        <v>649</v>
      </c>
      <c r="C645">
        <f t="shared" si="10"/>
        <v>1626626</v>
      </c>
      <c r="D645">
        <v>11160</v>
      </c>
      <c r="E645" t="s">
        <v>203</v>
      </c>
      <c r="F645">
        <v>1.64</v>
      </c>
      <c r="G645">
        <v>1.64</v>
      </c>
      <c r="H645" t="s">
        <v>204</v>
      </c>
      <c r="I645" s="2">
        <v>3.72</v>
      </c>
      <c r="J645" t="s">
        <v>205</v>
      </c>
      <c r="K645" t="s">
        <v>206</v>
      </c>
      <c r="L645" s="3" t="str">
        <f>+INDEX([1]!TABLA_MAESTRO_DE_ARTICULO[SubGroupName],MATCH(Tabla_lineas[[#This Row],[CODIGO SAP]],[1]!TABLA_MAESTRO_DE_ARTICULO[ItemCode],0))</f>
        <v>COMPRIMIDO</v>
      </c>
      <c r="M645" t="s">
        <v>207</v>
      </c>
      <c r="N645">
        <v>5</v>
      </c>
      <c r="O645" t="s">
        <v>45</v>
      </c>
      <c r="S645" s="2">
        <v>3000</v>
      </c>
      <c r="T645">
        <v>4920</v>
      </c>
      <c r="U645">
        <v>3.72</v>
      </c>
      <c r="V645">
        <v>1.64</v>
      </c>
      <c r="W645">
        <v>0.38</v>
      </c>
      <c r="Z645" s="4" t="s">
        <v>46</v>
      </c>
      <c r="AA645" t="s">
        <v>120</v>
      </c>
      <c r="AB645">
        <v>46132</v>
      </c>
      <c r="AG645">
        <v>0</v>
      </c>
      <c r="AH645">
        <v>3000</v>
      </c>
      <c r="AM645" t="str">
        <f>SUBSTITUTE(Tabla_lineas[[#This Row],[Codigo Liname]]," ","")</f>
        <v>J0127</v>
      </c>
    </row>
    <row r="646" spans="1:39" customFormat="1" x14ac:dyDescent="0.25">
      <c r="A646" s="2">
        <v>68</v>
      </c>
      <c r="B646" t="s">
        <v>649</v>
      </c>
      <c r="C646">
        <f t="shared" si="10"/>
        <v>1626626</v>
      </c>
      <c r="D646">
        <v>2763</v>
      </c>
      <c r="E646" t="s">
        <v>208</v>
      </c>
      <c r="F646">
        <v>14.8</v>
      </c>
      <c r="G646">
        <v>12.2</v>
      </c>
      <c r="H646" t="s">
        <v>209</v>
      </c>
      <c r="I646" s="2">
        <v>12.28</v>
      </c>
      <c r="J646" t="s">
        <v>210</v>
      </c>
      <c r="K646" t="s">
        <v>211</v>
      </c>
      <c r="L646" s="3" t="str">
        <f>+INDEX([1]!TABLA_MAESTRO_DE_ARTICULO[SubGroupName],MATCH(Tabla_lineas[[#This Row],[CODIGO SAP]],[1]!TABLA_MAESTRO_DE_ARTICULO[ItemCode],0))</f>
        <v>JARABE</v>
      </c>
      <c r="M646" t="s">
        <v>212</v>
      </c>
      <c r="N646">
        <v>7</v>
      </c>
      <c r="O646" t="s">
        <v>181</v>
      </c>
      <c r="S646" s="2">
        <v>225</v>
      </c>
      <c r="T646">
        <v>2742.75</v>
      </c>
      <c r="U646">
        <v>12.28</v>
      </c>
      <c r="V646">
        <v>12.19</v>
      </c>
      <c r="W646">
        <v>5</v>
      </c>
      <c r="Z646" s="4" t="s">
        <v>46</v>
      </c>
      <c r="AA646" t="s">
        <v>153</v>
      </c>
      <c r="AB646">
        <v>46132</v>
      </c>
      <c r="AG646">
        <v>0</v>
      </c>
      <c r="AH646">
        <v>225</v>
      </c>
      <c r="AM646" t="str">
        <f>SUBSTITUTE(Tabla_lineas[[#This Row],[Codigo Liname]]," ","")</f>
        <v>R0602</v>
      </c>
    </row>
    <row r="647" spans="1:39" customFormat="1" x14ac:dyDescent="0.25">
      <c r="A647" s="2">
        <v>68</v>
      </c>
      <c r="B647" t="s">
        <v>649</v>
      </c>
      <c r="C647">
        <f t="shared" si="10"/>
        <v>1626626</v>
      </c>
      <c r="D647">
        <v>1687.5</v>
      </c>
      <c r="E647" t="s">
        <v>213</v>
      </c>
      <c r="F647">
        <v>0.47</v>
      </c>
      <c r="G647">
        <v>0.45</v>
      </c>
      <c r="H647" t="s">
        <v>214</v>
      </c>
      <c r="I647" s="2">
        <v>0.45</v>
      </c>
      <c r="J647" t="s">
        <v>215</v>
      </c>
      <c r="K647" t="s">
        <v>216</v>
      </c>
      <c r="L647" s="3" t="str">
        <f>+INDEX([1]!TABLA_MAESTRO_DE_ARTICULO[SubGroupName],MATCH(Tabla_lineas[[#This Row],[CODIGO SAP]],[1]!TABLA_MAESTRO_DE_ARTICULO[ItemCode],0))</f>
        <v>COMPRIMIDO</v>
      </c>
      <c r="M647" t="s">
        <v>217</v>
      </c>
      <c r="N647">
        <v>6</v>
      </c>
      <c r="O647" t="s">
        <v>45</v>
      </c>
      <c r="S647" s="2">
        <v>3750</v>
      </c>
      <c r="T647">
        <v>1650</v>
      </c>
      <c r="U647">
        <v>0.45</v>
      </c>
      <c r="V647">
        <v>0.44</v>
      </c>
      <c r="W647">
        <v>0.12</v>
      </c>
      <c r="Z647" s="4" t="s">
        <v>46</v>
      </c>
      <c r="AA647" t="s">
        <v>153</v>
      </c>
      <c r="AB647">
        <v>46132</v>
      </c>
      <c r="AG647">
        <v>0</v>
      </c>
      <c r="AH647">
        <v>3750</v>
      </c>
      <c r="AM647" t="str">
        <f>SUBSTITUTE(Tabla_lineas[[#This Row],[Codigo Liname]]," ","")</f>
        <v>R0601</v>
      </c>
    </row>
    <row r="648" spans="1:39" customFormat="1" x14ac:dyDescent="0.25">
      <c r="A648" s="2">
        <v>68</v>
      </c>
      <c r="B648" t="s">
        <v>649</v>
      </c>
      <c r="C648">
        <f t="shared" si="10"/>
        <v>1626626</v>
      </c>
      <c r="D648">
        <v>7863</v>
      </c>
      <c r="E648" t="s">
        <v>250</v>
      </c>
      <c r="F648">
        <v>24.52</v>
      </c>
      <c r="G648">
        <v>24.5</v>
      </c>
      <c r="H648" t="s">
        <v>251</v>
      </c>
      <c r="I648" s="2">
        <v>26.21</v>
      </c>
      <c r="J648" t="s">
        <v>252</v>
      </c>
      <c r="K648" t="s">
        <v>253</v>
      </c>
      <c r="L648" s="3" t="str">
        <f>+INDEX([1]!TABLA_MAESTRO_DE_ARTICULO[SubGroupName],MATCH(Tabla_lineas[[#This Row],[CODIGO SAP]],[1]!TABLA_MAESTRO_DE_ARTICULO[ItemCode],0))</f>
        <v>GEL</v>
      </c>
      <c r="M648" t="s">
        <v>254</v>
      </c>
      <c r="N648">
        <v>8</v>
      </c>
      <c r="O648" t="s">
        <v>255</v>
      </c>
      <c r="S648" s="2">
        <v>300</v>
      </c>
      <c r="T648">
        <v>7346.9999999999982</v>
      </c>
      <c r="U648">
        <v>26.21</v>
      </c>
      <c r="V648">
        <v>24.49</v>
      </c>
      <c r="W648">
        <v>5</v>
      </c>
      <c r="Z648" s="4" t="s">
        <v>46</v>
      </c>
      <c r="AA648" t="s">
        <v>153</v>
      </c>
      <c r="AB648">
        <v>46132</v>
      </c>
      <c r="AG648">
        <v>0</v>
      </c>
      <c r="AH648">
        <v>300</v>
      </c>
      <c r="AM648" t="str">
        <f>SUBSTITUTE(Tabla_lineas[[#This Row],[Codigo Liname]]," ","")</f>
        <v>M0101</v>
      </c>
    </row>
    <row r="649" spans="1:39" customFormat="1" x14ac:dyDescent="0.25">
      <c r="A649" s="2">
        <v>68</v>
      </c>
      <c r="B649" t="s">
        <v>649</v>
      </c>
      <c r="C649">
        <f t="shared" si="10"/>
        <v>1626626</v>
      </c>
      <c r="D649">
        <v>2160</v>
      </c>
      <c r="E649" t="s">
        <v>138</v>
      </c>
      <c r="F649">
        <v>0.2</v>
      </c>
      <c r="G649">
        <v>0.2</v>
      </c>
      <c r="H649" t="s">
        <v>139</v>
      </c>
      <c r="I649" s="2">
        <v>0.24</v>
      </c>
      <c r="J649" t="s">
        <v>140</v>
      </c>
      <c r="K649" t="s">
        <v>141</v>
      </c>
      <c r="L649" s="3" t="str">
        <f>+INDEX([1]!TABLA_MAESTRO_DE_ARTICULO[SubGroupName],MATCH(Tabla_lineas[[#This Row],[CODIGO SAP]],[1]!TABLA_MAESTRO_DE_ARTICULO[ItemCode],0))</f>
        <v>COMPRIMIDO</v>
      </c>
      <c r="M649" t="s">
        <v>142</v>
      </c>
      <c r="N649">
        <v>9</v>
      </c>
      <c r="O649" t="s">
        <v>45</v>
      </c>
      <c r="S649" s="2">
        <v>9000</v>
      </c>
      <c r="T649">
        <v>1710</v>
      </c>
      <c r="U649">
        <v>0.24</v>
      </c>
      <c r="V649">
        <v>0.19</v>
      </c>
      <c r="W649">
        <v>0.12</v>
      </c>
      <c r="Z649" s="4" t="s">
        <v>53</v>
      </c>
      <c r="AA649" t="s">
        <v>126</v>
      </c>
      <c r="AB649">
        <v>46132</v>
      </c>
      <c r="AG649">
        <v>0</v>
      </c>
      <c r="AH649">
        <v>9000</v>
      </c>
      <c r="AM649" t="str">
        <f>SUBSTITUTE(Tabla_lineas[[#This Row],[Codigo Liname]]," ","")</f>
        <v>M0102</v>
      </c>
    </row>
    <row r="650" spans="1:39" customFormat="1" x14ac:dyDescent="0.25">
      <c r="A650" s="2">
        <v>68</v>
      </c>
      <c r="B650" t="s">
        <v>649</v>
      </c>
      <c r="C650">
        <f t="shared" si="10"/>
        <v>1626626</v>
      </c>
      <c r="D650">
        <v>6959.9999999999991</v>
      </c>
      <c r="E650" t="s">
        <v>143</v>
      </c>
      <c r="F650">
        <v>2.17</v>
      </c>
      <c r="G650">
        <v>2.17</v>
      </c>
      <c r="H650" t="s">
        <v>144</v>
      </c>
      <c r="I650" s="2">
        <v>2.3199999999999998</v>
      </c>
      <c r="J650" t="s">
        <v>145</v>
      </c>
      <c r="K650" t="s">
        <v>146</v>
      </c>
      <c r="L650" s="3" t="str">
        <f>+INDEX([1]!TABLA_MAESTRO_DE_ARTICULO[SubGroupName],MATCH(Tabla_lineas[[#This Row],[CODIGO SAP]],[1]!TABLA_MAESTRO_DE_ARTICULO[ItemCode],0))</f>
        <v>CAPSULA DURA</v>
      </c>
      <c r="M650" t="s">
        <v>147</v>
      </c>
      <c r="N650">
        <v>10</v>
      </c>
      <c r="O650" t="s">
        <v>45</v>
      </c>
      <c r="S650" s="2">
        <v>3000</v>
      </c>
      <c r="T650">
        <v>6480</v>
      </c>
      <c r="U650">
        <v>2.3199999999999998</v>
      </c>
      <c r="V650">
        <v>2.16</v>
      </c>
      <c r="W650">
        <v>0.8</v>
      </c>
      <c r="Z650" s="4" t="s">
        <v>46</v>
      </c>
      <c r="AA650" t="s">
        <v>120</v>
      </c>
      <c r="AB650">
        <v>46132</v>
      </c>
      <c r="AG650">
        <v>0</v>
      </c>
      <c r="AH650">
        <v>3000</v>
      </c>
      <c r="AM650" t="str">
        <f>SUBSTITUTE(Tabla_lineas[[#This Row],[Codigo Liname]]," ","")</f>
        <v>J0141</v>
      </c>
    </row>
    <row r="651" spans="1:39" customFormat="1" x14ac:dyDescent="0.25">
      <c r="A651" s="2">
        <v>68</v>
      </c>
      <c r="B651" t="s">
        <v>649</v>
      </c>
      <c r="C651">
        <f t="shared" si="10"/>
        <v>1626626</v>
      </c>
      <c r="D651">
        <v>1060</v>
      </c>
      <c r="E651" t="s">
        <v>266</v>
      </c>
      <c r="F651">
        <v>0.56000000000000005</v>
      </c>
      <c r="G651">
        <v>0.53</v>
      </c>
      <c r="H651" t="s">
        <v>267</v>
      </c>
      <c r="I651" s="2">
        <v>0.53</v>
      </c>
      <c r="J651" t="s">
        <v>268</v>
      </c>
      <c r="K651" t="s">
        <v>269</v>
      </c>
      <c r="L651" s="3" t="str">
        <f>+INDEX([1]!TABLA_MAESTRO_DE_ARTICULO[SubGroupName],MATCH(Tabla_lineas[[#This Row],[CODIGO SAP]],[1]!TABLA_MAESTRO_DE_ARTICULO[ItemCode],0))</f>
        <v>COMPRIMIDO</v>
      </c>
      <c r="M651" t="s">
        <v>270</v>
      </c>
      <c r="N651">
        <v>11</v>
      </c>
      <c r="O651" t="s">
        <v>45</v>
      </c>
      <c r="S651" s="2">
        <v>2000</v>
      </c>
      <c r="T651">
        <v>1040</v>
      </c>
      <c r="U651">
        <v>0.53</v>
      </c>
      <c r="V651">
        <v>0.52</v>
      </c>
      <c r="W651">
        <v>0.12</v>
      </c>
      <c r="Z651" s="4" t="s">
        <v>46</v>
      </c>
      <c r="AA651" t="s">
        <v>126</v>
      </c>
      <c r="AB651">
        <v>46132</v>
      </c>
      <c r="AG651">
        <v>0</v>
      </c>
      <c r="AH651">
        <v>2000</v>
      </c>
      <c r="AM651" t="str">
        <f>SUBSTITUTE(Tabla_lineas[[#This Row],[Codigo Liname]]," ","")</f>
        <v>C0901</v>
      </c>
    </row>
    <row r="652" spans="1:39" customFormat="1" x14ac:dyDescent="0.25">
      <c r="A652" s="2">
        <v>68</v>
      </c>
      <c r="B652" t="s">
        <v>649</v>
      </c>
      <c r="C652">
        <f t="shared" si="10"/>
        <v>1626626</v>
      </c>
      <c r="D652">
        <v>2375.1</v>
      </c>
      <c r="E652" t="s">
        <v>292</v>
      </c>
      <c r="F652">
        <v>25.27</v>
      </c>
      <c r="G652">
        <v>18.27</v>
      </c>
      <c r="H652" t="s">
        <v>293</v>
      </c>
      <c r="I652" s="2">
        <v>18.27</v>
      </c>
      <c r="J652" t="s">
        <v>294</v>
      </c>
      <c r="K652" t="s">
        <v>295</v>
      </c>
      <c r="L652" s="3" t="str">
        <f>+INDEX([1]!TABLA_MAESTRO_DE_ARTICULO[SubGroupName],MATCH(Tabla_lineas[[#This Row],[CODIGO SAP]],[1]!TABLA_MAESTRO_DE_ARTICULO[ItemCode],0))</f>
        <v>CREMA DERMICA</v>
      </c>
      <c r="M652" t="s">
        <v>296</v>
      </c>
      <c r="N652">
        <v>12</v>
      </c>
      <c r="O652" t="s">
        <v>297</v>
      </c>
      <c r="S652" s="2">
        <v>130</v>
      </c>
      <c r="T652">
        <v>2373.8000000000002</v>
      </c>
      <c r="U652">
        <v>18.27</v>
      </c>
      <c r="V652">
        <v>18.260000000000002</v>
      </c>
      <c r="W652">
        <v>5</v>
      </c>
      <c r="Z652" s="4" t="s">
        <v>46</v>
      </c>
      <c r="AA652" t="s">
        <v>153</v>
      </c>
      <c r="AB652">
        <v>46132</v>
      </c>
      <c r="AG652">
        <v>0</v>
      </c>
      <c r="AH652">
        <v>130</v>
      </c>
      <c r="AM652" t="str">
        <f>SUBSTITUTE(Tabla_lineas[[#This Row],[Codigo Liname]]," ","")</f>
        <v>D0704</v>
      </c>
    </row>
    <row r="653" spans="1:39" customFormat="1" x14ac:dyDescent="0.25">
      <c r="A653" s="2">
        <v>68</v>
      </c>
      <c r="B653" t="s">
        <v>649</v>
      </c>
      <c r="C653">
        <f t="shared" si="10"/>
        <v>1626626</v>
      </c>
      <c r="D653">
        <v>6177.5</v>
      </c>
      <c r="E653" t="s">
        <v>298</v>
      </c>
      <c r="F653">
        <v>14.58</v>
      </c>
      <c r="G653">
        <v>14.58</v>
      </c>
      <c r="H653" t="s">
        <v>299</v>
      </c>
      <c r="I653" s="2">
        <v>24.71</v>
      </c>
      <c r="J653" t="s">
        <v>300</v>
      </c>
      <c r="K653" t="s">
        <v>301</v>
      </c>
      <c r="L653" s="3" t="str">
        <f>+INDEX([1]!TABLA_MAESTRO_DE_ARTICULO[SubGroupName],MATCH(Tabla_lineas[[#This Row],[CODIGO SAP]],[1]!TABLA_MAESTRO_DE_ARTICULO[ItemCode],0))</f>
        <v>SUSPENSION</v>
      </c>
      <c r="M653" t="s">
        <v>302</v>
      </c>
      <c r="N653">
        <v>14</v>
      </c>
      <c r="O653" t="s">
        <v>65</v>
      </c>
      <c r="S653" s="2">
        <v>250</v>
      </c>
      <c r="T653">
        <v>3642.5</v>
      </c>
      <c r="U653">
        <v>24.71</v>
      </c>
      <c r="V653">
        <v>14.57</v>
      </c>
      <c r="W653">
        <v>5.5</v>
      </c>
      <c r="Z653" s="4" t="s">
        <v>46</v>
      </c>
      <c r="AA653" t="s">
        <v>153</v>
      </c>
      <c r="AB653">
        <v>46096</v>
      </c>
      <c r="AG653">
        <v>0</v>
      </c>
      <c r="AH653">
        <v>250</v>
      </c>
      <c r="AM653" t="str">
        <f>SUBSTITUTE(Tabla_lineas[[#This Row],[Codigo Liname]]," ","")</f>
        <v>M0104</v>
      </c>
    </row>
    <row r="654" spans="1:39" customFormat="1" x14ac:dyDescent="0.25">
      <c r="A654" s="2">
        <v>68</v>
      </c>
      <c r="B654" t="s">
        <v>649</v>
      </c>
      <c r="C654">
        <f t="shared" si="10"/>
        <v>1626626</v>
      </c>
      <c r="D654">
        <v>15524.999999999998</v>
      </c>
      <c r="E654" t="s">
        <v>303</v>
      </c>
      <c r="F654">
        <v>0.75</v>
      </c>
      <c r="G654">
        <v>0.69</v>
      </c>
      <c r="H654" t="s">
        <v>304</v>
      </c>
      <c r="I654" s="2">
        <v>0.69</v>
      </c>
      <c r="J654" t="s">
        <v>305</v>
      </c>
      <c r="K654" t="s">
        <v>306</v>
      </c>
      <c r="L654" s="3" t="str">
        <f>+INDEX([1]!TABLA_MAESTRO_DE_ARTICULO[SubGroupName],MATCH(Tabla_lineas[[#This Row],[CODIGO SAP]],[1]!TABLA_MAESTRO_DE_ARTICULO[ItemCode],0))</f>
        <v>COMPRIMIDO</v>
      </c>
      <c r="M654" t="s">
        <v>307</v>
      </c>
      <c r="N654">
        <v>13</v>
      </c>
      <c r="O654" t="s">
        <v>45</v>
      </c>
      <c r="P654">
        <v>138600</v>
      </c>
      <c r="Q654">
        <v>3275900</v>
      </c>
      <c r="R654">
        <v>3414500</v>
      </c>
      <c r="S654" s="2">
        <v>22500</v>
      </c>
      <c r="T654">
        <v>15300.000000000002</v>
      </c>
      <c r="U654">
        <v>0.69</v>
      </c>
      <c r="V654">
        <v>0.68</v>
      </c>
      <c r="W654">
        <v>0.14000000000000001</v>
      </c>
      <c r="Z654" s="4" t="s">
        <v>46</v>
      </c>
      <c r="AA654" t="s">
        <v>120</v>
      </c>
      <c r="AB654">
        <v>46132</v>
      </c>
      <c r="AG654">
        <v>0</v>
      </c>
      <c r="AH654">
        <v>22500</v>
      </c>
      <c r="AM654" t="str">
        <f>SUBSTITUTE(Tabla_lineas[[#This Row],[Codigo Liname]]," ","")</f>
        <v>M0105</v>
      </c>
    </row>
    <row r="655" spans="1:39" customFormat="1" x14ac:dyDescent="0.25">
      <c r="A655" s="2">
        <v>68</v>
      </c>
      <c r="B655" t="s">
        <v>649</v>
      </c>
      <c r="C655">
        <f t="shared" si="10"/>
        <v>1626626</v>
      </c>
      <c r="D655">
        <v>2040</v>
      </c>
      <c r="E655" t="s">
        <v>454</v>
      </c>
      <c r="F655">
        <v>0.33</v>
      </c>
      <c r="G655">
        <v>0.33</v>
      </c>
      <c r="H655" t="s">
        <v>455</v>
      </c>
      <c r="I655" s="2">
        <v>0.68</v>
      </c>
      <c r="J655" t="s">
        <v>456</v>
      </c>
      <c r="K655" t="s">
        <v>457</v>
      </c>
      <c r="L655" s="3" t="str">
        <f>+INDEX([1]!TABLA_MAESTRO_DE_ARTICULO[SubGroupName],MATCH(Tabla_lineas[[#This Row],[CODIGO SAP]],[1]!TABLA_MAESTRO_DE_ARTICULO[ItemCode],0))</f>
        <v>COMPRIMIDO</v>
      </c>
      <c r="M655" t="s">
        <v>458</v>
      </c>
      <c r="N655">
        <v>15</v>
      </c>
      <c r="O655" t="s">
        <v>45</v>
      </c>
      <c r="S655" s="2">
        <v>3000</v>
      </c>
      <c r="T655">
        <v>960</v>
      </c>
      <c r="U655">
        <v>0.68</v>
      </c>
      <c r="V655">
        <v>0.32</v>
      </c>
      <c r="W655">
        <v>0.12</v>
      </c>
      <c r="Z655" s="4" t="s">
        <v>46</v>
      </c>
      <c r="AA655" t="s">
        <v>153</v>
      </c>
      <c r="AB655">
        <v>46132</v>
      </c>
      <c r="AG655">
        <v>0</v>
      </c>
      <c r="AH655">
        <v>3000</v>
      </c>
      <c r="AM655" t="str">
        <f>SUBSTITUTE(Tabla_lineas[[#This Row],[Codigo Liname]]," ","")</f>
        <v>M0106</v>
      </c>
    </row>
    <row r="656" spans="1:39" customFormat="1" x14ac:dyDescent="0.25">
      <c r="A656" s="2">
        <v>68</v>
      </c>
      <c r="B656" t="s">
        <v>649</v>
      </c>
      <c r="C656">
        <f t="shared" si="10"/>
        <v>1626626</v>
      </c>
      <c r="D656">
        <v>3270</v>
      </c>
      <c r="E656" t="s">
        <v>308</v>
      </c>
      <c r="F656">
        <v>5.07</v>
      </c>
      <c r="G656">
        <v>5.07</v>
      </c>
      <c r="H656" t="s">
        <v>309</v>
      </c>
      <c r="I656" s="2">
        <v>10.9</v>
      </c>
      <c r="J656" t="s">
        <v>310</v>
      </c>
      <c r="K656" t="s">
        <v>311</v>
      </c>
      <c r="L656" s="3" t="str">
        <f>+INDEX([1]!TABLA_MAESTRO_DE_ARTICULO[SubGroupName],MATCH(Tabla_lineas[[#This Row],[CODIGO SAP]],[1]!TABLA_MAESTRO_DE_ARTICULO[ItemCode],0))</f>
        <v>SOLUCION INYECTABLE</v>
      </c>
      <c r="M656" t="s">
        <v>312</v>
      </c>
      <c r="N656">
        <v>17</v>
      </c>
      <c r="O656" t="s">
        <v>249</v>
      </c>
      <c r="S656" s="2">
        <v>300</v>
      </c>
      <c r="T656">
        <v>1521</v>
      </c>
      <c r="U656">
        <v>10.9</v>
      </c>
      <c r="V656">
        <v>5.07</v>
      </c>
      <c r="W656">
        <v>1</v>
      </c>
      <c r="Z656" s="4" t="s">
        <v>46</v>
      </c>
      <c r="AA656" t="s">
        <v>126</v>
      </c>
      <c r="AB656">
        <v>46132</v>
      </c>
      <c r="AG656">
        <v>0</v>
      </c>
      <c r="AH656">
        <v>300</v>
      </c>
      <c r="AM656" t="str">
        <f>SUBSTITUTE(Tabla_lineas[[#This Row],[Codigo Liname]]," ","")</f>
        <v>M0109</v>
      </c>
    </row>
    <row r="657" spans="1:39" customFormat="1" x14ac:dyDescent="0.25">
      <c r="A657" s="2">
        <v>68</v>
      </c>
      <c r="B657" t="s">
        <v>649</v>
      </c>
      <c r="C657">
        <f t="shared" si="10"/>
        <v>1626626</v>
      </c>
      <c r="D657">
        <v>58720</v>
      </c>
      <c r="E657" t="s">
        <v>82</v>
      </c>
      <c r="F657">
        <v>1.61</v>
      </c>
      <c r="G657">
        <v>1.61</v>
      </c>
      <c r="H657" t="s">
        <v>83</v>
      </c>
      <c r="I657" s="2">
        <v>3.67</v>
      </c>
      <c r="J657" t="s">
        <v>84</v>
      </c>
      <c r="K657" t="s">
        <v>85</v>
      </c>
      <c r="L657" s="3" t="str">
        <f>+INDEX([1]!TABLA_MAESTRO_DE_ARTICULO[SubGroupName],MATCH(Tabla_lineas[[#This Row],[CODIGO SAP]],[1]!TABLA_MAESTRO_DE_ARTICULO[ItemCode],0))</f>
        <v>COMPRIMIDO</v>
      </c>
      <c r="M657" t="s">
        <v>86</v>
      </c>
      <c r="N657">
        <v>16</v>
      </c>
      <c r="O657" t="s">
        <v>45</v>
      </c>
      <c r="S657" s="2">
        <v>16000</v>
      </c>
      <c r="T657">
        <v>25600</v>
      </c>
      <c r="U657">
        <v>3.67</v>
      </c>
      <c r="V657">
        <v>1.6</v>
      </c>
      <c r="W657">
        <v>0.15</v>
      </c>
      <c r="Z657" s="4" t="s">
        <v>46</v>
      </c>
      <c r="AA657" t="s">
        <v>126</v>
      </c>
      <c r="AB657">
        <v>46132</v>
      </c>
      <c r="AG657">
        <v>0</v>
      </c>
      <c r="AH657">
        <v>16000</v>
      </c>
      <c r="AM657" t="str">
        <f>SUBSTITUTE(Tabla_lineas[[#This Row],[Codigo Liname]]," ","")</f>
        <v>C0902</v>
      </c>
    </row>
    <row r="658" spans="1:39" customFormat="1" x14ac:dyDescent="0.25">
      <c r="A658" s="2">
        <v>68</v>
      </c>
      <c r="B658" t="s">
        <v>649</v>
      </c>
      <c r="C658">
        <f t="shared" si="10"/>
        <v>1626626</v>
      </c>
      <c r="D658">
        <v>6320</v>
      </c>
      <c r="E658" t="s">
        <v>313</v>
      </c>
      <c r="F658">
        <v>5.29</v>
      </c>
      <c r="G658">
        <v>5.29</v>
      </c>
      <c r="H658" t="s">
        <v>314</v>
      </c>
      <c r="I658" s="2">
        <v>6.32</v>
      </c>
      <c r="J658" t="s">
        <v>315</v>
      </c>
      <c r="K658" t="s">
        <v>316</v>
      </c>
      <c r="L658" s="3" t="str">
        <f>+INDEX([1]!TABLA_MAESTRO_DE_ARTICULO[SubGroupName],MATCH(Tabla_lineas[[#This Row],[CODIGO SAP]],[1]!TABLA_MAESTRO_DE_ARTICULO[ItemCode],0))</f>
        <v>SOLUCION INYECTABLE</v>
      </c>
      <c r="M658" t="s">
        <v>317</v>
      </c>
      <c r="N658">
        <v>18</v>
      </c>
      <c r="O658" t="s">
        <v>249</v>
      </c>
      <c r="S658" s="2">
        <v>1000</v>
      </c>
      <c r="T658">
        <v>5280</v>
      </c>
      <c r="U658">
        <v>6.32</v>
      </c>
      <c r="V658">
        <v>5.28</v>
      </c>
      <c r="W658">
        <v>0.7</v>
      </c>
      <c r="Z658" s="4" t="s">
        <v>46</v>
      </c>
      <c r="AA658" t="s">
        <v>120</v>
      </c>
      <c r="AB658">
        <v>46132</v>
      </c>
      <c r="AG658">
        <v>0</v>
      </c>
      <c r="AH658">
        <v>1000</v>
      </c>
      <c r="AM658" t="str">
        <f>SUBSTITUTE(Tabla_lineas[[#This Row],[Codigo Liname]]," ","")</f>
        <v>N0205</v>
      </c>
    </row>
    <row r="659" spans="1:39" customFormat="1" x14ac:dyDescent="0.25">
      <c r="A659" s="2">
        <v>68</v>
      </c>
      <c r="B659" t="s">
        <v>649</v>
      </c>
      <c r="C659">
        <f t="shared" si="10"/>
        <v>1626626</v>
      </c>
      <c r="D659">
        <v>10887.5</v>
      </c>
      <c r="E659" t="s">
        <v>318</v>
      </c>
      <c r="F659">
        <v>1.26</v>
      </c>
      <c r="G659">
        <v>1.26</v>
      </c>
      <c r="H659" t="s">
        <v>319</v>
      </c>
      <c r="I659" s="2">
        <v>3.35</v>
      </c>
      <c r="J659" t="s">
        <v>320</v>
      </c>
      <c r="K659" t="s">
        <v>321</v>
      </c>
      <c r="L659" s="3" t="str">
        <f>+INDEX([1]!TABLA_MAESTRO_DE_ARTICULO[SubGroupName],MATCH(Tabla_lineas[[#This Row],[CODIGO SAP]],[1]!TABLA_MAESTRO_DE_ARTICULO[ItemCode],0))</f>
        <v>COMPRIMIDO</v>
      </c>
      <c r="M659" t="s">
        <v>322</v>
      </c>
      <c r="N659">
        <v>20</v>
      </c>
      <c r="O659" t="s">
        <v>45</v>
      </c>
      <c r="S659" s="2">
        <v>3250</v>
      </c>
      <c r="T659">
        <v>4062.5</v>
      </c>
      <c r="U659">
        <v>3.35</v>
      </c>
      <c r="V659">
        <v>1.25</v>
      </c>
      <c r="W659">
        <v>0.2</v>
      </c>
      <c r="Z659" s="4" t="s">
        <v>46</v>
      </c>
      <c r="AA659" t="s">
        <v>120</v>
      </c>
      <c r="AB659">
        <v>46132</v>
      </c>
      <c r="AG659">
        <v>0</v>
      </c>
      <c r="AH659">
        <v>3250</v>
      </c>
      <c r="AM659" t="str">
        <f>SUBSTITUTE(Tabla_lineas[[#This Row],[Codigo Liname]]," ","")</f>
        <v>A1004</v>
      </c>
    </row>
    <row r="660" spans="1:39" customFormat="1" x14ac:dyDescent="0.25">
      <c r="A660" s="2">
        <v>68</v>
      </c>
      <c r="B660" t="s">
        <v>649</v>
      </c>
      <c r="C660">
        <f t="shared" si="10"/>
        <v>1626626</v>
      </c>
      <c r="D660">
        <v>750</v>
      </c>
      <c r="E660" t="s">
        <v>328</v>
      </c>
      <c r="F660">
        <v>0.92</v>
      </c>
      <c r="G660">
        <v>0.75</v>
      </c>
      <c r="H660" t="s">
        <v>329</v>
      </c>
      <c r="I660" s="2">
        <v>0.75</v>
      </c>
      <c r="J660" t="s">
        <v>330</v>
      </c>
      <c r="K660" t="s">
        <v>331</v>
      </c>
      <c r="L660" s="3" t="str">
        <f>+INDEX([1]!TABLA_MAESTRO_DE_ARTICULO[SubGroupName],MATCH(Tabla_lineas[[#This Row],[CODIGO SAP]],[1]!TABLA_MAESTRO_DE_ARTICULO[ItemCode],0))</f>
        <v>COMPRIMIDO</v>
      </c>
      <c r="M660" t="s">
        <v>332</v>
      </c>
      <c r="N660">
        <v>19</v>
      </c>
      <c r="O660" t="s">
        <v>45</v>
      </c>
      <c r="P660">
        <v>63200</v>
      </c>
      <c r="Q660">
        <v>247600</v>
      </c>
      <c r="R660">
        <v>310800</v>
      </c>
      <c r="S660" s="2">
        <v>1000</v>
      </c>
      <c r="T660">
        <v>740</v>
      </c>
      <c r="U660">
        <v>0.75</v>
      </c>
      <c r="V660">
        <v>0.74</v>
      </c>
      <c r="W660">
        <v>0.2</v>
      </c>
      <c r="Z660" s="4" t="s">
        <v>46</v>
      </c>
      <c r="AA660" t="s">
        <v>120</v>
      </c>
      <c r="AB660">
        <v>46132</v>
      </c>
      <c r="AG660">
        <v>0</v>
      </c>
      <c r="AH660">
        <v>1000</v>
      </c>
      <c r="AM660" t="str">
        <f>SUBSTITUTE(Tabla_lineas[[#This Row],[Codigo Liname]]," ","")</f>
        <v>P0109</v>
      </c>
    </row>
    <row r="661" spans="1:39" customFormat="1" x14ac:dyDescent="0.25">
      <c r="A661" s="2">
        <v>68</v>
      </c>
      <c r="B661" t="s">
        <v>649</v>
      </c>
      <c r="C661">
        <f t="shared" si="10"/>
        <v>1626626</v>
      </c>
      <c r="D661">
        <v>1315.5</v>
      </c>
      <c r="E661" t="s">
        <v>98</v>
      </c>
      <c r="F661">
        <v>9.4</v>
      </c>
      <c r="G661">
        <v>8.77</v>
      </c>
      <c r="H661" t="s">
        <v>99</v>
      </c>
      <c r="I661" s="2">
        <v>8.77</v>
      </c>
      <c r="J661" t="s">
        <v>100</v>
      </c>
      <c r="K661" t="s">
        <v>101</v>
      </c>
      <c r="L661" s="3" t="str">
        <f>+INDEX([1]!TABLA_MAESTRO_DE_ARTICULO[SubGroupName],MATCH(Tabla_lineas[[#This Row],[CODIGO SAP]],[1]!TABLA_MAESTRO_DE_ARTICULO[ItemCode],0))</f>
        <v>GOTAS</v>
      </c>
      <c r="M661" t="s">
        <v>102</v>
      </c>
      <c r="N661">
        <v>22</v>
      </c>
      <c r="O661" t="s">
        <v>103</v>
      </c>
      <c r="S661" s="2">
        <v>150</v>
      </c>
      <c r="T661">
        <v>1314</v>
      </c>
      <c r="U661">
        <v>8.77</v>
      </c>
      <c r="V661">
        <v>8.76</v>
      </c>
      <c r="W661">
        <v>3</v>
      </c>
      <c r="Z661" s="4" t="s">
        <v>53</v>
      </c>
      <c r="AA661" t="s">
        <v>153</v>
      </c>
      <c r="AB661">
        <v>46132</v>
      </c>
      <c r="AG661">
        <v>0</v>
      </c>
      <c r="AH661">
        <v>150</v>
      </c>
      <c r="AM661" t="str">
        <f>SUBSTITUTE(Tabla_lineas[[#This Row],[Codigo Liname]]," ","")</f>
        <v>N0210</v>
      </c>
    </row>
    <row r="662" spans="1:39" customFormat="1" x14ac:dyDescent="0.25">
      <c r="A662" s="2">
        <v>68</v>
      </c>
      <c r="B662" t="s">
        <v>649</v>
      </c>
      <c r="C662">
        <f t="shared" si="10"/>
        <v>1626626</v>
      </c>
      <c r="D662">
        <v>1259.0999999999999</v>
      </c>
      <c r="E662" t="s">
        <v>353</v>
      </c>
      <c r="F662">
        <v>11.88</v>
      </c>
      <c r="G662">
        <v>11.88</v>
      </c>
      <c r="H662" t="s">
        <v>354</v>
      </c>
      <c r="I662" s="2">
        <v>13.94</v>
      </c>
      <c r="J662" t="s">
        <v>355</v>
      </c>
      <c r="K662" t="s">
        <v>356</v>
      </c>
      <c r="L662" s="3" t="str">
        <f>+INDEX([1]!TABLA_MAESTRO_DE_ARTICULO[SubGroupName],MATCH(Tabla_lineas[[#This Row],[CODIGO SAP]],[1]!TABLA_MAESTRO_DE_ARTICULO[ItemCode],0))</f>
        <v>JARABE</v>
      </c>
      <c r="M662" t="s">
        <v>357</v>
      </c>
      <c r="N662">
        <v>27</v>
      </c>
      <c r="O662" t="s">
        <v>181</v>
      </c>
      <c r="S662" s="2">
        <v>90</v>
      </c>
      <c r="T662">
        <v>1068.3</v>
      </c>
      <c r="U662">
        <v>13.99</v>
      </c>
      <c r="V662">
        <v>11.87</v>
      </c>
      <c r="W662">
        <v>5.5</v>
      </c>
      <c r="Z662" s="4" t="s">
        <v>46</v>
      </c>
      <c r="AA662" t="s">
        <v>153</v>
      </c>
      <c r="AB662">
        <v>46096</v>
      </c>
      <c r="AG662">
        <v>0</v>
      </c>
      <c r="AH662">
        <v>90</v>
      </c>
      <c r="AM662" t="str">
        <f>SUBSTITUTE(Tabla_lineas[[#This Row],[Codigo Liname]]," ","")</f>
        <v>N0209</v>
      </c>
    </row>
    <row r="663" spans="1:39" customFormat="1" x14ac:dyDescent="0.25">
      <c r="A663" s="2">
        <v>68</v>
      </c>
      <c r="B663" t="s">
        <v>649</v>
      </c>
      <c r="C663">
        <f t="shared" si="10"/>
        <v>1626626</v>
      </c>
      <c r="D663">
        <v>2159.1</v>
      </c>
      <c r="E663" t="s">
        <v>395</v>
      </c>
      <c r="F663">
        <v>39.200000000000003</v>
      </c>
      <c r="G663">
        <v>23.99</v>
      </c>
      <c r="H663" t="s">
        <v>396</v>
      </c>
      <c r="I663" s="2">
        <v>23.99</v>
      </c>
      <c r="J663" t="s">
        <v>397</v>
      </c>
      <c r="K663" t="s">
        <v>398</v>
      </c>
      <c r="L663" s="3" t="str">
        <f>+INDEX([1]!TABLA_MAESTRO_DE_ARTICULO[SubGroupName],MATCH(Tabla_lineas[[#This Row],[CODIGO SAP]],[1]!TABLA_MAESTRO_DE_ARTICULO[ItemCode],0))</f>
        <v>JARABE</v>
      </c>
      <c r="M663" t="s">
        <v>399</v>
      </c>
      <c r="N663">
        <v>25</v>
      </c>
      <c r="O663" t="s">
        <v>400</v>
      </c>
      <c r="S663" s="2">
        <v>90</v>
      </c>
      <c r="T663">
        <v>2158.1999999999998</v>
      </c>
      <c r="U663">
        <v>23.99</v>
      </c>
      <c r="V663">
        <v>23.98</v>
      </c>
      <c r="W663">
        <v>5</v>
      </c>
      <c r="Z663" s="4" t="s">
        <v>46</v>
      </c>
      <c r="AA663" t="s">
        <v>153</v>
      </c>
      <c r="AB663">
        <v>46096</v>
      </c>
      <c r="AG663">
        <v>0</v>
      </c>
      <c r="AH663">
        <v>90</v>
      </c>
      <c r="AM663" t="str">
        <f>SUBSTITUTE(Tabla_lineas[[#This Row],[Codigo Liname]]," ","")</f>
        <v>A1205</v>
      </c>
    </row>
    <row r="664" spans="1:39" customFormat="1" x14ac:dyDescent="0.25">
      <c r="A664" s="2">
        <v>69</v>
      </c>
      <c r="B664" t="s">
        <v>650</v>
      </c>
      <c r="C664">
        <f t="shared" si="10"/>
        <v>1627197</v>
      </c>
      <c r="D664">
        <v>1945</v>
      </c>
      <c r="E664" t="s">
        <v>115</v>
      </c>
      <c r="F664">
        <v>2.5099999999999998</v>
      </c>
      <c r="G664">
        <v>2.5099999999999998</v>
      </c>
      <c r="H664" t="s">
        <v>116</v>
      </c>
      <c r="I664" s="2">
        <v>3.89</v>
      </c>
      <c r="J664" t="s">
        <v>117</v>
      </c>
      <c r="K664" t="s">
        <v>118</v>
      </c>
      <c r="L664" s="3" t="str">
        <f>+INDEX([1]!TABLA_MAESTRO_DE_ARTICULO[SubGroupName],MATCH(Tabla_lineas[[#This Row],[CODIGO SAP]],[1]!TABLA_MAESTRO_DE_ARTICULO[ItemCode],0))</f>
        <v>COMPRIMIDO</v>
      </c>
      <c r="M664" t="s">
        <v>119</v>
      </c>
      <c r="N664">
        <v>1</v>
      </c>
      <c r="O664" t="s">
        <v>45</v>
      </c>
      <c r="S664" s="2">
        <v>500</v>
      </c>
      <c r="T664">
        <v>1250</v>
      </c>
      <c r="U664">
        <v>3.89</v>
      </c>
      <c r="V664">
        <v>2.5</v>
      </c>
      <c r="W664">
        <v>0.7</v>
      </c>
      <c r="Z664" s="4" t="s">
        <v>46</v>
      </c>
      <c r="AA664" t="s">
        <v>120</v>
      </c>
      <c r="AB664">
        <v>46132</v>
      </c>
      <c r="AG664">
        <v>0</v>
      </c>
      <c r="AH664">
        <v>500</v>
      </c>
      <c r="AM664" t="str">
        <f>SUBSTITUTE(Tabla_lineas[[#This Row],[Codigo Liname]]," ","")</f>
        <v>J0504</v>
      </c>
    </row>
    <row r="665" spans="1:39" customFormat="1" x14ac:dyDescent="0.25">
      <c r="A665" s="2">
        <v>69</v>
      </c>
      <c r="B665" t="s">
        <v>650</v>
      </c>
      <c r="C665">
        <f t="shared" si="10"/>
        <v>1627197</v>
      </c>
      <c r="D665">
        <v>23520</v>
      </c>
      <c r="E665" t="s">
        <v>171</v>
      </c>
      <c r="F665">
        <v>1.82</v>
      </c>
      <c r="G665">
        <v>1.82</v>
      </c>
      <c r="H665" t="s">
        <v>172</v>
      </c>
      <c r="I665" s="2">
        <v>2.94</v>
      </c>
      <c r="J665" t="s">
        <v>173</v>
      </c>
      <c r="K665" t="s">
        <v>174</v>
      </c>
      <c r="L665" s="3" t="str">
        <f>+INDEX([1]!TABLA_MAESTRO_DE_ARTICULO[SubGroupName],MATCH(Tabla_lineas[[#This Row],[CODIGO SAP]],[1]!TABLA_MAESTRO_DE_ARTICULO[ItemCode],0))</f>
        <v>COMPRIMIDO</v>
      </c>
      <c r="M665" t="s">
        <v>175</v>
      </c>
      <c r="N665">
        <v>4</v>
      </c>
      <c r="O665" t="s">
        <v>45</v>
      </c>
      <c r="S665" s="2">
        <v>8000</v>
      </c>
      <c r="T665">
        <v>14480</v>
      </c>
      <c r="U665">
        <v>2.94</v>
      </c>
      <c r="V665">
        <v>1.81</v>
      </c>
      <c r="W665">
        <v>0.7</v>
      </c>
      <c r="Z665" s="4" t="s">
        <v>46</v>
      </c>
      <c r="AA665" t="s">
        <v>120</v>
      </c>
      <c r="AB665">
        <v>46132</v>
      </c>
      <c r="AG665">
        <v>0</v>
      </c>
      <c r="AH665">
        <v>8000</v>
      </c>
      <c r="AM665" t="str">
        <f>SUBSTITUTE(Tabla_lineas[[#This Row],[Codigo Liname]]," ","")</f>
        <v>J0105</v>
      </c>
    </row>
    <row r="666" spans="1:39" customFormat="1" x14ac:dyDescent="0.25">
      <c r="A666" s="2">
        <v>69</v>
      </c>
      <c r="B666" t="s">
        <v>650</v>
      </c>
      <c r="C666">
        <f t="shared" si="10"/>
        <v>1627197</v>
      </c>
      <c r="D666">
        <v>4985.3999999999996</v>
      </c>
      <c r="E666" t="s">
        <v>176</v>
      </c>
      <c r="F666">
        <v>16.7</v>
      </c>
      <c r="G666">
        <v>16.7</v>
      </c>
      <c r="H666" t="s">
        <v>177</v>
      </c>
      <c r="I666" s="2">
        <v>35.61</v>
      </c>
      <c r="J666" t="s">
        <v>178</v>
      </c>
      <c r="K666" t="s">
        <v>179</v>
      </c>
      <c r="L666" s="3" t="str">
        <f>+INDEX([1]!TABLA_MAESTRO_DE_ARTICULO[SubGroupName],MATCH(Tabla_lineas[[#This Row],[CODIGO SAP]],[1]!TABLA_MAESTRO_DE_ARTICULO[ItemCode],0))</f>
        <v>POLVO PARA SUSPENSION</v>
      </c>
      <c r="M666" t="s">
        <v>180</v>
      </c>
      <c r="N666">
        <v>6</v>
      </c>
      <c r="O666" t="s">
        <v>181</v>
      </c>
      <c r="S666" s="2">
        <v>140</v>
      </c>
      <c r="T666">
        <v>2336.6000000000004</v>
      </c>
      <c r="U666">
        <v>35.61</v>
      </c>
      <c r="V666">
        <v>16.690000000000001</v>
      </c>
      <c r="W666">
        <v>5.5</v>
      </c>
      <c r="Z666" s="4" t="s">
        <v>46</v>
      </c>
      <c r="AA666" t="s">
        <v>153</v>
      </c>
      <c r="AB666">
        <v>46096</v>
      </c>
      <c r="AG666">
        <v>0</v>
      </c>
      <c r="AH666">
        <v>140</v>
      </c>
      <c r="AM666" t="str">
        <f>SUBSTITUTE(Tabla_lineas[[#This Row],[Codigo Liname]]," ","")</f>
        <v>J0157</v>
      </c>
    </row>
    <row r="667" spans="1:39" customFormat="1" x14ac:dyDescent="0.25">
      <c r="A667" s="2">
        <v>69</v>
      </c>
      <c r="B667" t="s">
        <v>650</v>
      </c>
      <c r="C667">
        <f t="shared" si="10"/>
        <v>1627197</v>
      </c>
      <c r="D667">
        <v>2000</v>
      </c>
      <c r="E667" t="s">
        <v>188</v>
      </c>
      <c r="F667">
        <v>0.66</v>
      </c>
      <c r="G667">
        <v>0.66</v>
      </c>
      <c r="H667" t="s">
        <v>189</v>
      </c>
      <c r="I667" s="2">
        <v>1</v>
      </c>
      <c r="J667" t="s">
        <v>190</v>
      </c>
      <c r="K667" t="s">
        <v>191</v>
      </c>
      <c r="L667" s="3" t="str">
        <f>+INDEX([1]!TABLA_MAESTRO_DE_ARTICULO[SubGroupName],MATCH(Tabla_lineas[[#This Row],[CODIGO SAP]],[1]!TABLA_MAESTRO_DE_ARTICULO[ItemCode],0))</f>
        <v>COMPRIMIDO</v>
      </c>
      <c r="M667" t="s">
        <v>192</v>
      </c>
      <c r="N667">
        <v>7</v>
      </c>
      <c r="O667" t="s">
        <v>45</v>
      </c>
      <c r="S667" s="2">
        <v>2000</v>
      </c>
      <c r="T667">
        <v>1300</v>
      </c>
      <c r="U667">
        <v>1</v>
      </c>
      <c r="V667">
        <v>0.65</v>
      </c>
      <c r="W667">
        <v>0.2</v>
      </c>
      <c r="Z667" s="4" t="s">
        <v>46</v>
      </c>
      <c r="AA667" t="s">
        <v>153</v>
      </c>
      <c r="AB667">
        <v>46096</v>
      </c>
      <c r="AG667">
        <v>0</v>
      </c>
      <c r="AH667">
        <v>2000</v>
      </c>
      <c r="AM667" t="str">
        <f>SUBSTITUTE(Tabla_lineas[[#This Row],[Codigo Liname]]," ","")</f>
        <v>R0501</v>
      </c>
    </row>
    <row r="668" spans="1:39" customFormat="1" x14ac:dyDescent="0.25">
      <c r="A668" s="2">
        <v>69</v>
      </c>
      <c r="B668" t="s">
        <v>650</v>
      </c>
      <c r="C668">
        <f t="shared" si="10"/>
        <v>1627197</v>
      </c>
      <c r="D668">
        <v>2302.8000000000002</v>
      </c>
      <c r="E668" t="s">
        <v>121</v>
      </c>
      <c r="F668">
        <v>2.0099999999999998</v>
      </c>
      <c r="G668">
        <v>2.0099999999999998</v>
      </c>
      <c r="H668" t="s">
        <v>122</v>
      </c>
      <c r="I668" s="2">
        <v>2.02</v>
      </c>
      <c r="J668" t="s">
        <v>123</v>
      </c>
      <c r="K668" t="s">
        <v>124</v>
      </c>
      <c r="L668" s="3" t="str">
        <f>+INDEX([1]!TABLA_MAESTRO_DE_ARTICULO[SubGroupName],MATCH(Tabla_lineas[[#This Row],[CODIGO SAP]],[1]!TABLA_MAESTRO_DE_ARTICULO[ItemCode],0))</f>
        <v>COMPRIMIDO</v>
      </c>
      <c r="M668" t="s">
        <v>125</v>
      </c>
      <c r="N668">
        <v>8</v>
      </c>
      <c r="O668" t="s">
        <v>45</v>
      </c>
      <c r="S668" s="2">
        <v>1140</v>
      </c>
      <c r="T668">
        <v>2280</v>
      </c>
      <c r="U668">
        <v>2.02</v>
      </c>
      <c r="V668">
        <v>2</v>
      </c>
      <c r="W668">
        <v>0.15</v>
      </c>
      <c r="Z668" s="4" t="s">
        <v>46</v>
      </c>
      <c r="AA668" t="s">
        <v>126</v>
      </c>
      <c r="AB668">
        <v>46132</v>
      </c>
      <c r="AG668">
        <v>0</v>
      </c>
      <c r="AH668">
        <v>1140</v>
      </c>
      <c r="AM668" t="str">
        <f>SUBSTITUTE(Tabla_lineas[[#This Row],[Codigo Liname]]," ","")</f>
        <v>C1001</v>
      </c>
    </row>
    <row r="669" spans="1:39" customFormat="1" x14ac:dyDescent="0.25">
      <c r="A669" s="2">
        <v>69</v>
      </c>
      <c r="B669" t="s">
        <v>650</v>
      </c>
      <c r="C669">
        <f t="shared" si="10"/>
        <v>1627197</v>
      </c>
      <c r="D669">
        <v>5595</v>
      </c>
      <c r="E669" t="s">
        <v>127</v>
      </c>
      <c r="F669">
        <v>7.87</v>
      </c>
      <c r="G669">
        <v>7.87</v>
      </c>
      <c r="H669" t="s">
        <v>128</v>
      </c>
      <c r="I669" s="2">
        <v>11.19</v>
      </c>
      <c r="J669" t="s">
        <v>129</v>
      </c>
      <c r="K669" t="s">
        <v>130</v>
      </c>
      <c r="L669" s="3" t="str">
        <f>+INDEX([1]!TABLA_MAESTRO_DE_ARTICULO[SubGroupName],MATCH(Tabla_lineas[[#This Row],[CODIGO SAP]],[1]!TABLA_MAESTRO_DE_ARTICULO[ItemCode],0))</f>
        <v>COMPRIMIDO</v>
      </c>
      <c r="M669" t="s">
        <v>131</v>
      </c>
      <c r="N669">
        <v>9</v>
      </c>
      <c r="O669" t="s">
        <v>132</v>
      </c>
      <c r="S669" s="2">
        <v>500</v>
      </c>
      <c r="T669">
        <v>3930</v>
      </c>
      <c r="U669">
        <v>11.19</v>
      </c>
      <c r="V669">
        <v>7.86</v>
      </c>
      <c r="W669">
        <v>1.3</v>
      </c>
      <c r="Z669" s="4" t="s">
        <v>46</v>
      </c>
      <c r="AA669" t="s">
        <v>126</v>
      </c>
      <c r="AB669">
        <v>46132</v>
      </c>
      <c r="AG669">
        <v>0</v>
      </c>
      <c r="AH669">
        <v>500</v>
      </c>
      <c r="AM669" t="str">
        <f>SUBSTITUTE(Tabla_lineas[[#This Row],[Codigo Liname]]," ","")</f>
        <v>J0113</v>
      </c>
    </row>
    <row r="670" spans="1:39" customFormat="1" x14ac:dyDescent="0.25">
      <c r="A670" s="2">
        <v>69</v>
      </c>
      <c r="B670" t="s">
        <v>650</v>
      </c>
      <c r="C670">
        <f t="shared" si="10"/>
        <v>1627197</v>
      </c>
      <c r="D670">
        <v>2882</v>
      </c>
      <c r="E670" t="s">
        <v>133</v>
      </c>
      <c r="F670">
        <v>0.95</v>
      </c>
      <c r="G670">
        <v>0.95</v>
      </c>
      <c r="H670" t="s">
        <v>134</v>
      </c>
      <c r="I670" s="2">
        <v>1.31</v>
      </c>
      <c r="J670" t="s">
        <v>135</v>
      </c>
      <c r="K670" t="s">
        <v>136</v>
      </c>
      <c r="L670" s="3" t="str">
        <f>+INDEX([1]!TABLA_MAESTRO_DE_ARTICULO[SubGroupName],MATCH(Tabla_lineas[[#This Row],[CODIGO SAP]],[1]!TABLA_MAESTRO_DE_ARTICULO[ItemCode],0))</f>
        <v>COMPRIMIDO</v>
      </c>
      <c r="M670" t="s">
        <v>137</v>
      </c>
      <c r="N670">
        <v>14</v>
      </c>
      <c r="O670" t="s">
        <v>45</v>
      </c>
      <c r="P670">
        <v>32100</v>
      </c>
      <c r="Q670">
        <v>219600</v>
      </c>
      <c r="R670">
        <v>251700</v>
      </c>
      <c r="S670" s="2">
        <v>2200</v>
      </c>
      <c r="T670">
        <v>2068</v>
      </c>
      <c r="U670">
        <v>1.31</v>
      </c>
      <c r="V670">
        <v>0.94</v>
      </c>
      <c r="W670">
        <v>0.32</v>
      </c>
      <c r="Z670" s="4" t="s">
        <v>46</v>
      </c>
      <c r="AA670" t="s">
        <v>120</v>
      </c>
      <c r="AB670">
        <v>46132</v>
      </c>
      <c r="AG670">
        <v>0</v>
      </c>
      <c r="AH670">
        <v>2200</v>
      </c>
      <c r="AM670" t="str">
        <f>SUBSTITUTE(Tabla_lineas[[#This Row],[Codigo Liname]]," ","")</f>
        <v>N0304</v>
      </c>
    </row>
    <row r="671" spans="1:39" customFormat="1" x14ac:dyDescent="0.25">
      <c r="A671" s="2">
        <v>69</v>
      </c>
      <c r="B671" t="s">
        <v>650</v>
      </c>
      <c r="C671">
        <f t="shared" si="10"/>
        <v>1627197</v>
      </c>
      <c r="D671">
        <v>15400</v>
      </c>
      <c r="E671" t="s">
        <v>420</v>
      </c>
      <c r="F671">
        <v>4.96</v>
      </c>
      <c r="G671">
        <v>4.96</v>
      </c>
      <c r="H671" t="s">
        <v>421</v>
      </c>
      <c r="I671" s="2">
        <v>11</v>
      </c>
      <c r="J671" t="s">
        <v>422</v>
      </c>
      <c r="K671" t="s">
        <v>423</v>
      </c>
      <c r="L671" s="3" t="str">
        <f>+INDEX([1]!TABLA_MAESTRO_DE_ARTICULO[SubGroupName],MATCH(Tabla_lineas[[#This Row],[CODIGO SAP]],[1]!TABLA_MAESTRO_DE_ARTICULO[ItemCode],0))</f>
        <v>CAPSULA DURA</v>
      </c>
      <c r="M671" t="s">
        <v>424</v>
      </c>
      <c r="N671">
        <v>15</v>
      </c>
      <c r="O671" t="s">
        <v>45</v>
      </c>
      <c r="S671" s="2">
        <v>1400</v>
      </c>
      <c r="T671">
        <v>6930</v>
      </c>
      <c r="U671">
        <v>11</v>
      </c>
      <c r="V671">
        <v>4.95</v>
      </c>
      <c r="W671">
        <v>1.3</v>
      </c>
      <c r="Z671" s="4" t="s">
        <v>46</v>
      </c>
      <c r="AA671" t="s">
        <v>120</v>
      </c>
      <c r="AB671">
        <v>46132</v>
      </c>
      <c r="AG671">
        <v>0</v>
      </c>
      <c r="AH671">
        <v>1400</v>
      </c>
      <c r="AM671" t="str">
        <f>SUBSTITUTE(Tabla_lineas[[#This Row],[Codigo Liname]]," ","")</f>
        <v>J0158</v>
      </c>
    </row>
    <row r="672" spans="1:39" customFormat="1" x14ac:dyDescent="0.25">
      <c r="A672" s="2">
        <v>69</v>
      </c>
      <c r="B672" t="s">
        <v>650</v>
      </c>
      <c r="C672">
        <f t="shared" si="10"/>
        <v>1627197</v>
      </c>
      <c r="D672">
        <v>5580</v>
      </c>
      <c r="E672" t="s">
        <v>203</v>
      </c>
      <c r="F672">
        <v>1.64</v>
      </c>
      <c r="G672">
        <v>1.64</v>
      </c>
      <c r="H672" t="s">
        <v>204</v>
      </c>
      <c r="I672" s="2">
        <v>3.72</v>
      </c>
      <c r="J672" t="s">
        <v>205</v>
      </c>
      <c r="K672" t="s">
        <v>206</v>
      </c>
      <c r="L672" s="3" t="str">
        <f>+INDEX([1]!TABLA_MAESTRO_DE_ARTICULO[SubGroupName],MATCH(Tabla_lineas[[#This Row],[CODIGO SAP]],[1]!TABLA_MAESTRO_DE_ARTICULO[ItemCode],0))</f>
        <v>COMPRIMIDO</v>
      </c>
      <c r="M672" t="s">
        <v>207</v>
      </c>
      <c r="N672">
        <v>16</v>
      </c>
      <c r="O672" t="s">
        <v>45</v>
      </c>
      <c r="S672" s="2">
        <v>1500</v>
      </c>
      <c r="T672">
        <v>2460</v>
      </c>
      <c r="U672">
        <v>3.72</v>
      </c>
      <c r="V672">
        <v>1.64</v>
      </c>
      <c r="W672">
        <v>0.38</v>
      </c>
      <c r="Z672" s="4" t="s">
        <v>46</v>
      </c>
      <c r="AA672" t="s">
        <v>120</v>
      </c>
      <c r="AB672">
        <v>46132</v>
      </c>
      <c r="AG672">
        <v>0</v>
      </c>
      <c r="AH672">
        <v>1500</v>
      </c>
      <c r="AM672" t="str">
        <f>SUBSTITUTE(Tabla_lineas[[#This Row],[Codigo Liname]]," ","")</f>
        <v>J0127</v>
      </c>
    </row>
    <row r="673" spans="1:39" customFormat="1" x14ac:dyDescent="0.25">
      <c r="A673" s="2">
        <v>69</v>
      </c>
      <c r="B673" t="s">
        <v>650</v>
      </c>
      <c r="C673">
        <f t="shared" si="10"/>
        <v>1627197</v>
      </c>
      <c r="D673">
        <v>614</v>
      </c>
      <c r="E673" t="s">
        <v>208</v>
      </c>
      <c r="F673">
        <v>14.8</v>
      </c>
      <c r="G673">
        <v>12.2</v>
      </c>
      <c r="H673" t="s">
        <v>209</v>
      </c>
      <c r="I673" s="2">
        <v>12.28</v>
      </c>
      <c r="J673" t="s">
        <v>210</v>
      </c>
      <c r="K673" t="s">
        <v>211</v>
      </c>
      <c r="L673" s="3" t="str">
        <f>+INDEX([1]!TABLA_MAESTRO_DE_ARTICULO[SubGroupName],MATCH(Tabla_lineas[[#This Row],[CODIGO SAP]],[1]!TABLA_MAESTRO_DE_ARTICULO[ItemCode],0))</f>
        <v>JARABE</v>
      </c>
      <c r="M673" t="s">
        <v>212</v>
      </c>
      <c r="N673">
        <v>19</v>
      </c>
      <c r="O673" t="s">
        <v>181</v>
      </c>
      <c r="S673" s="2">
        <v>50</v>
      </c>
      <c r="T673">
        <v>609.5</v>
      </c>
      <c r="U673">
        <v>12.28</v>
      </c>
      <c r="V673">
        <v>12.19</v>
      </c>
      <c r="W673">
        <v>5</v>
      </c>
      <c r="Z673" s="4" t="s">
        <v>46</v>
      </c>
      <c r="AA673" t="s">
        <v>153</v>
      </c>
      <c r="AB673">
        <v>46132</v>
      </c>
      <c r="AG673">
        <v>0</v>
      </c>
      <c r="AH673">
        <v>50</v>
      </c>
      <c r="AM673" t="str">
        <f>SUBSTITUTE(Tabla_lineas[[#This Row],[Codigo Liname]]," ","")</f>
        <v>R0602</v>
      </c>
    </row>
    <row r="674" spans="1:39" customFormat="1" x14ac:dyDescent="0.25">
      <c r="A674" s="2">
        <v>69</v>
      </c>
      <c r="B674" t="s">
        <v>650</v>
      </c>
      <c r="C674">
        <f t="shared" si="10"/>
        <v>1627197</v>
      </c>
      <c r="D674">
        <v>675</v>
      </c>
      <c r="E674" t="s">
        <v>213</v>
      </c>
      <c r="F674">
        <v>0.47</v>
      </c>
      <c r="G674">
        <v>0.45</v>
      </c>
      <c r="H674" t="s">
        <v>214</v>
      </c>
      <c r="I674" s="2">
        <v>0.45</v>
      </c>
      <c r="J674" t="s">
        <v>215</v>
      </c>
      <c r="K674" t="s">
        <v>216</v>
      </c>
      <c r="L674" s="3" t="str">
        <f>+INDEX([1]!TABLA_MAESTRO_DE_ARTICULO[SubGroupName],MATCH(Tabla_lineas[[#This Row],[CODIGO SAP]],[1]!TABLA_MAESTRO_DE_ARTICULO[ItemCode],0))</f>
        <v>COMPRIMIDO</v>
      </c>
      <c r="M674" t="s">
        <v>217</v>
      </c>
      <c r="N674">
        <v>18</v>
      </c>
      <c r="O674" t="s">
        <v>45</v>
      </c>
      <c r="S674" s="2">
        <v>1500</v>
      </c>
      <c r="T674">
        <v>660</v>
      </c>
      <c r="U674">
        <v>0.45</v>
      </c>
      <c r="V674">
        <v>0.44</v>
      </c>
      <c r="W674">
        <v>0.12</v>
      </c>
      <c r="Z674" s="4" t="s">
        <v>46</v>
      </c>
      <c r="AA674" t="s">
        <v>153</v>
      </c>
      <c r="AB674">
        <v>46132</v>
      </c>
      <c r="AG674">
        <v>0</v>
      </c>
      <c r="AH674">
        <v>1500</v>
      </c>
      <c r="AM674" t="str">
        <f>SUBSTITUTE(Tabla_lineas[[#This Row],[Codigo Liname]]," ","")</f>
        <v>R0601</v>
      </c>
    </row>
    <row r="675" spans="1:39" customFormat="1" x14ac:dyDescent="0.25">
      <c r="A675" s="2">
        <v>69</v>
      </c>
      <c r="B675" t="s">
        <v>650</v>
      </c>
      <c r="C675">
        <f t="shared" si="10"/>
        <v>1627197</v>
      </c>
      <c r="D675">
        <v>1337</v>
      </c>
      <c r="E675" t="s">
        <v>218</v>
      </c>
      <c r="F675">
        <v>28.9</v>
      </c>
      <c r="G675">
        <v>13.37</v>
      </c>
      <c r="H675" t="s">
        <v>219</v>
      </c>
      <c r="I675" s="2">
        <v>13.37</v>
      </c>
      <c r="J675" t="s">
        <v>220</v>
      </c>
      <c r="K675" t="s">
        <v>221</v>
      </c>
      <c r="L675" s="3" t="str">
        <f>+INDEX([1]!TABLA_MAESTRO_DE_ARTICULO[SubGroupName],MATCH(Tabla_lineas[[#This Row],[CODIGO SAP]],[1]!TABLA_MAESTRO_DE_ARTICULO[ItemCode],0))</f>
        <v>CREMA DERMICA</v>
      </c>
      <c r="M675" t="s">
        <v>222</v>
      </c>
      <c r="N675">
        <v>21</v>
      </c>
      <c r="O675" t="s">
        <v>223</v>
      </c>
      <c r="S675" s="2">
        <v>100</v>
      </c>
      <c r="T675">
        <v>1336</v>
      </c>
      <c r="U675">
        <v>13.37</v>
      </c>
      <c r="V675">
        <v>13.36</v>
      </c>
      <c r="W675">
        <v>4.5</v>
      </c>
      <c r="Z675" s="4" t="s">
        <v>46</v>
      </c>
      <c r="AA675" t="s">
        <v>153</v>
      </c>
      <c r="AB675">
        <v>46132</v>
      </c>
      <c r="AG675">
        <v>0</v>
      </c>
      <c r="AH675">
        <v>100</v>
      </c>
      <c r="AM675" t="str">
        <f>SUBSTITUTE(Tabla_lineas[[#This Row],[Codigo Liname]]," ","")</f>
        <v>D0103</v>
      </c>
    </row>
    <row r="676" spans="1:39" customFormat="1" x14ac:dyDescent="0.25">
      <c r="A676" s="2">
        <v>69</v>
      </c>
      <c r="B676" t="s">
        <v>650</v>
      </c>
      <c r="C676">
        <f t="shared" si="10"/>
        <v>1627197</v>
      </c>
      <c r="D676">
        <v>2052</v>
      </c>
      <c r="E676" t="s">
        <v>449</v>
      </c>
      <c r="F676">
        <v>4.2</v>
      </c>
      <c r="G676">
        <v>2.2799999999999998</v>
      </c>
      <c r="H676" t="s">
        <v>450</v>
      </c>
      <c r="I676" s="2">
        <v>2.2799999999999998</v>
      </c>
      <c r="J676" t="s">
        <v>451</v>
      </c>
      <c r="K676" t="s">
        <v>452</v>
      </c>
      <c r="L676" s="3" t="str">
        <f>+INDEX([1]!TABLA_MAESTRO_DE_ARTICULO[SubGroupName],MATCH(Tabla_lineas[[#This Row],[CODIGO SAP]],[1]!TABLA_MAESTRO_DE_ARTICULO[ItemCode],0))</f>
        <v>OVULO VAGINAL</v>
      </c>
      <c r="M676" t="s">
        <v>453</v>
      </c>
      <c r="N676">
        <v>22</v>
      </c>
      <c r="O676" t="s">
        <v>97</v>
      </c>
      <c r="S676" s="2">
        <v>900</v>
      </c>
      <c r="T676">
        <v>2043</v>
      </c>
      <c r="U676">
        <v>2.2799999999999998</v>
      </c>
      <c r="V676">
        <v>2.27</v>
      </c>
      <c r="W676">
        <v>0.7</v>
      </c>
      <c r="Z676" s="4" t="s">
        <v>53</v>
      </c>
      <c r="AA676" t="s">
        <v>126</v>
      </c>
      <c r="AB676">
        <v>46132</v>
      </c>
      <c r="AG676">
        <v>0</v>
      </c>
      <c r="AH676">
        <v>900</v>
      </c>
      <c r="AM676" t="str">
        <f>SUBSTITUTE(Tabla_lineas[[#This Row],[Codigo Liname]]," ","")</f>
        <v>G0102</v>
      </c>
    </row>
    <row r="677" spans="1:39" customFormat="1" x14ac:dyDescent="0.25">
      <c r="A677" s="2">
        <v>69</v>
      </c>
      <c r="B677" t="s">
        <v>650</v>
      </c>
      <c r="C677">
        <f t="shared" si="10"/>
        <v>1627197</v>
      </c>
      <c r="D677">
        <v>1840</v>
      </c>
      <c r="E677" t="s">
        <v>229</v>
      </c>
      <c r="F677">
        <v>19.329999999999998</v>
      </c>
      <c r="G677">
        <v>18.399999999999999</v>
      </c>
      <c r="H677" t="s">
        <v>230</v>
      </c>
      <c r="I677" s="2">
        <v>18.399999999999999</v>
      </c>
      <c r="J677" t="s">
        <v>231</v>
      </c>
      <c r="K677" t="s">
        <v>232</v>
      </c>
      <c r="L677" s="3" t="str">
        <f>+INDEX([1]!TABLA_MAESTRO_DE_ARTICULO[SubGroupName],MATCH(Tabla_lineas[[#This Row],[CODIGO SAP]],[1]!TABLA_MAESTRO_DE_ARTICULO[ItemCode],0))</f>
        <v>SUSPENSION</v>
      </c>
      <c r="M677" t="s">
        <v>233</v>
      </c>
      <c r="N677">
        <v>24</v>
      </c>
      <c r="O677" t="s">
        <v>65</v>
      </c>
      <c r="S677" s="2">
        <v>100</v>
      </c>
      <c r="T677">
        <v>1839</v>
      </c>
      <c r="U677">
        <v>18.399999999999999</v>
      </c>
      <c r="V677">
        <v>18.39</v>
      </c>
      <c r="W677">
        <v>5.5</v>
      </c>
      <c r="Z677" s="4" t="s">
        <v>46</v>
      </c>
      <c r="AA677" t="s">
        <v>153</v>
      </c>
      <c r="AB677">
        <v>46132</v>
      </c>
      <c r="AG677">
        <v>0</v>
      </c>
      <c r="AH677">
        <v>100</v>
      </c>
      <c r="AM677" t="str">
        <f>SUBSTITUTE(Tabla_lineas[[#This Row],[Codigo Liname]]," ","")</f>
        <v>J0138</v>
      </c>
    </row>
    <row r="678" spans="1:39" customFormat="1" x14ac:dyDescent="0.25">
      <c r="A678" s="2">
        <v>69</v>
      </c>
      <c r="B678" t="s">
        <v>650</v>
      </c>
      <c r="C678">
        <f t="shared" si="10"/>
        <v>1627197</v>
      </c>
      <c r="D678">
        <v>3810</v>
      </c>
      <c r="E678" t="s">
        <v>239</v>
      </c>
      <c r="F678">
        <v>1.48</v>
      </c>
      <c r="G678">
        <v>1.48</v>
      </c>
      <c r="H678" t="s">
        <v>240</v>
      </c>
      <c r="I678" s="2">
        <v>2.54</v>
      </c>
      <c r="J678" t="s">
        <v>241</v>
      </c>
      <c r="K678" t="s">
        <v>242</v>
      </c>
      <c r="L678" s="3" t="str">
        <f>+INDEX([1]!TABLA_MAESTRO_DE_ARTICULO[SubGroupName],MATCH(Tabla_lineas[[#This Row],[CODIGO SAP]],[1]!TABLA_MAESTRO_DE_ARTICULO[ItemCode],0))</f>
        <v>COMPRIMIDO</v>
      </c>
      <c r="M678" t="s">
        <v>243</v>
      </c>
      <c r="N678">
        <v>23</v>
      </c>
      <c r="O678" t="s">
        <v>45</v>
      </c>
      <c r="S678" s="2">
        <v>1500</v>
      </c>
      <c r="T678">
        <v>2205</v>
      </c>
      <c r="U678">
        <v>2.54</v>
      </c>
      <c r="V678">
        <v>1.47</v>
      </c>
      <c r="W678">
        <v>0.4</v>
      </c>
      <c r="Z678" s="4" t="s">
        <v>46</v>
      </c>
      <c r="AA678" t="s">
        <v>120</v>
      </c>
      <c r="AB678">
        <v>46132</v>
      </c>
      <c r="AG678">
        <v>0</v>
      </c>
      <c r="AH678">
        <v>1500</v>
      </c>
      <c r="AM678" t="str">
        <f>SUBSTITUTE(Tabla_lineas[[#This Row],[Codigo Liname]]," ","")</f>
        <v>J0137</v>
      </c>
    </row>
    <row r="679" spans="1:39" customFormat="1" x14ac:dyDescent="0.25">
      <c r="A679" s="2">
        <v>69</v>
      </c>
      <c r="B679" t="s">
        <v>650</v>
      </c>
      <c r="C679">
        <f t="shared" si="10"/>
        <v>1627197</v>
      </c>
      <c r="D679">
        <v>14637</v>
      </c>
      <c r="E679" t="s">
        <v>244</v>
      </c>
      <c r="F679">
        <v>4.03</v>
      </c>
      <c r="G679">
        <v>4.03</v>
      </c>
      <c r="H679" t="s">
        <v>245</v>
      </c>
      <c r="I679" s="2">
        <v>6.97</v>
      </c>
      <c r="J679" t="s">
        <v>246</v>
      </c>
      <c r="K679" t="s">
        <v>247</v>
      </c>
      <c r="L679" s="3" t="str">
        <f>+INDEX([1]!TABLA_MAESTRO_DE_ARTICULO[SubGroupName],MATCH(Tabla_lineas[[#This Row],[CODIGO SAP]],[1]!TABLA_MAESTRO_DE_ARTICULO[ItemCode],0))</f>
        <v>SOLUCION INYECTABLE</v>
      </c>
      <c r="M679" t="s">
        <v>248</v>
      </c>
      <c r="N679">
        <v>25</v>
      </c>
      <c r="O679" t="s">
        <v>249</v>
      </c>
      <c r="S679" s="2">
        <v>2100</v>
      </c>
      <c r="T679">
        <v>8442</v>
      </c>
      <c r="U679">
        <v>6.97</v>
      </c>
      <c r="V679">
        <v>4.0199999999999996</v>
      </c>
      <c r="W679">
        <v>0.7</v>
      </c>
      <c r="Z679" s="4" t="s">
        <v>46</v>
      </c>
      <c r="AA679" t="s">
        <v>126</v>
      </c>
      <c r="AB679">
        <v>46132</v>
      </c>
      <c r="AG679">
        <v>0</v>
      </c>
      <c r="AH679">
        <v>2100</v>
      </c>
      <c r="AM679" t="str">
        <f>SUBSTITUTE(Tabla_lineas[[#This Row],[Codigo Liname]]," ","")</f>
        <v>H0204</v>
      </c>
    </row>
    <row r="680" spans="1:39" customFormat="1" x14ac:dyDescent="0.25">
      <c r="A680" s="2">
        <v>69</v>
      </c>
      <c r="B680" t="s">
        <v>650</v>
      </c>
      <c r="C680">
        <f t="shared" si="10"/>
        <v>1627197</v>
      </c>
      <c r="D680">
        <v>1918</v>
      </c>
      <c r="E680" t="s">
        <v>60</v>
      </c>
      <c r="F680">
        <v>15.12</v>
      </c>
      <c r="G680">
        <v>9.5</v>
      </c>
      <c r="H680" t="s">
        <v>61</v>
      </c>
      <c r="I680" s="2">
        <v>9.59</v>
      </c>
      <c r="J680" t="s">
        <v>62</v>
      </c>
      <c r="K680" t="s">
        <v>63</v>
      </c>
      <c r="L680" s="3" t="str">
        <f>+INDEX([1]!TABLA_MAESTRO_DE_ARTICULO[SubGroupName],MATCH(Tabla_lineas[[#This Row],[CODIGO SAP]],[1]!TABLA_MAESTRO_DE_ARTICULO[ItemCode],0))</f>
        <v>JARABE</v>
      </c>
      <c r="M680" t="s">
        <v>64</v>
      </c>
      <c r="N680">
        <v>26</v>
      </c>
      <c r="O680" t="s">
        <v>65</v>
      </c>
      <c r="S680" s="2">
        <v>200</v>
      </c>
      <c r="T680">
        <v>1898</v>
      </c>
      <c r="U680">
        <v>9.59</v>
      </c>
      <c r="V680">
        <v>9.49</v>
      </c>
      <c r="W680">
        <v>5</v>
      </c>
      <c r="Z680" s="4" t="s">
        <v>46</v>
      </c>
      <c r="AA680" t="s">
        <v>153</v>
      </c>
      <c r="AB680">
        <v>46096</v>
      </c>
      <c r="AG680">
        <v>0</v>
      </c>
      <c r="AH680">
        <v>200</v>
      </c>
      <c r="AM680" t="str">
        <f>SUBSTITUTE(Tabla_lineas[[#This Row],[Codigo Liname]]," ","")</f>
        <v>R0503</v>
      </c>
    </row>
    <row r="681" spans="1:39" customFormat="1" x14ac:dyDescent="0.25">
      <c r="A681" s="2">
        <v>69</v>
      </c>
      <c r="B681" t="s">
        <v>650</v>
      </c>
      <c r="C681">
        <f t="shared" si="10"/>
        <v>1627197</v>
      </c>
      <c r="D681">
        <v>19919.599999999999</v>
      </c>
      <c r="E681" t="s">
        <v>250</v>
      </c>
      <c r="F681">
        <v>24.52</v>
      </c>
      <c r="G681">
        <v>24.5</v>
      </c>
      <c r="H681" t="s">
        <v>251</v>
      </c>
      <c r="I681" s="2">
        <v>26.21</v>
      </c>
      <c r="J681" t="s">
        <v>252</v>
      </c>
      <c r="K681" t="s">
        <v>253</v>
      </c>
      <c r="L681" s="3" t="str">
        <f>+INDEX([1]!TABLA_MAESTRO_DE_ARTICULO[SubGroupName],MATCH(Tabla_lineas[[#This Row],[CODIGO SAP]],[1]!TABLA_MAESTRO_DE_ARTICULO[ItemCode],0))</f>
        <v>GEL</v>
      </c>
      <c r="M681" t="s">
        <v>254</v>
      </c>
      <c r="N681">
        <v>29</v>
      </c>
      <c r="O681" t="s">
        <v>255</v>
      </c>
      <c r="S681" s="2">
        <v>760</v>
      </c>
      <c r="T681">
        <v>18612.400000000001</v>
      </c>
      <c r="U681">
        <v>26.21</v>
      </c>
      <c r="V681">
        <v>24.49</v>
      </c>
      <c r="W681">
        <v>5</v>
      </c>
      <c r="Z681" s="4" t="s">
        <v>46</v>
      </c>
      <c r="AA681" t="s">
        <v>153</v>
      </c>
      <c r="AB681">
        <v>46132</v>
      </c>
      <c r="AG681">
        <v>0</v>
      </c>
      <c r="AH681">
        <v>760</v>
      </c>
      <c r="AM681" t="str">
        <f>SUBSTITUTE(Tabla_lineas[[#This Row],[Codigo Liname]]," ","")</f>
        <v>M0101</v>
      </c>
    </row>
    <row r="682" spans="1:39" customFormat="1" x14ac:dyDescent="0.25">
      <c r="A682" s="2">
        <v>69</v>
      </c>
      <c r="B682" t="s">
        <v>650</v>
      </c>
      <c r="C682">
        <f t="shared" si="10"/>
        <v>1627197</v>
      </c>
      <c r="D682">
        <v>1320</v>
      </c>
      <c r="E682" t="s">
        <v>138</v>
      </c>
      <c r="F682">
        <v>0.2</v>
      </c>
      <c r="G682">
        <v>0.2</v>
      </c>
      <c r="H682" t="s">
        <v>139</v>
      </c>
      <c r="I682" s="2">
        <v>0.24</v>
      </c>
      <c r="J682" t="s">
        <v>140</v>
      </c>
      <c r="K682" t="s">
        <v>141</v>
      </c>
      <c r="L682" s="3" t="str">
        <f>+INDEX([1]!TABLA_MAESTRO_DE_ARTICULO[SubGroupName],MATCH(Tabla_lineas[[#This Row],[CODIGO SAP]],[1]!TABLA_MAESTRO_DE_ARTICULO[ItemCode],0))</f>
        <v>COMPRIMIDO</v>
      </c>
      <c r="M682" t="s">
        <v>142</v>
      </c>
      <c r="N682">
        <v>27</v>
      </c>
      <c r="O682" t="s">
        <v>45</v>
      </c>
      <c r="S682" s="2">
        <v>5500</v>
      </c>
      <c r="T682">
        <v>1045</v>
      </c>
      <c r="U682">
        <v>0.24</v>
      </c>
      <c r="V682">
        <v>0.19</v>
      </c>
      <c r="W682">
        <v>0.12</v>
      </c>
      <c r="Z682" s="4" t="s">
        <v>53</v>
      </c>
      <c r="AA682" t="s">
        <v>126</v>
      </c>
      <c r="AB682">
        <v>46132</v>
      </c>
      <c r="AG682">
        <v>0</v>
      </c>
      <c r="AH682">
        <v>5500</v>
      </c>
      <c r="AM682" t="str">
        <f>SUBSTITUTE(Tabla_lineas[[#This Row],[Codigo Liname]]," ","")</f>
        <v>M0102</v>
      </c>
    </row>
    <row r="683" spans="1:39" customFormat="1" x14ac:dyDescent="0.25">
      <c r="A683" s="2">
        <v>69</v>
      </c>
      <c r="B683" t="s">
        <v>650</v>
      </c>
      <c r="C683">
        <f t="shared" si="10"/>
        <v>1627197</v>
      </c>
      <c r="D683">
        <v>9550</v>
      </c>
      <c r="E683" t="s">
        <v>256</v>
      </c>
      <c r="F683">
        <v>3.3</v>
      </c>
      <c r="G683">
        <v>3.3</v>
      </c>
      <c r="H683" t="s">
        <v>257</v>
      </c>
      <c r="I683" s="2">
        <v>3.82</v>
      </c>
      <c r="J683" t="s">
        <v>258</v>
      </c>
      <c r="K683" t="s">
        <v>259</v>
      </c>
      <c r="L683" s="3" t="str">
        <f>+INDEX([1]!TABLA_MAESTRO_DE_ARTICULO[SubGroupName],MATCH(Tabla_lineas[[#This Row],[CODIGO SAP]],[1]!TABLA_MAESTRO_DE_ARTICULO[ItemCode],0))</f>
        <v>SOLUCION INYECTABLE</v>
      </c>
      <c r="M683" t="s">
        <v>260</v>
      </c>
      <c r="N683">
        <v>28</v>
      </c>
      <c r="O683" t="s">
        <v>249</v>
      </c>
      <c r="S683" s="2">
        <v>2500</v>
      </c>
      <c r="T683">
        <v>8225</v>
      </c>
      <c r="U683">
        <v>3.82</v>
      </c>
      <c r="V683">
        <v>3.29</v>
      </c>
      <c r="W683">
        <v>0.7</v>
      </c>
      <c r="Z683" s="4" t="s">
        <v>53</v>
      </c>
      <c r="AA683" t="s">
        <v>153</v>
      </c>
      <c r="AB683">
        <v>46132</v>
      </c>
      <c r="AG683">
        <v>0</v>
      </c>
      <c r="AH683">
        <v>2500</v>
      </c>
      <c r="AM683" t="str">
        <f>SUBSTITUTE(Tabla_lineas[[#This Row],[Codigo Liname]]," ","")</f>
        <v>M0103</v>
      </c>
    </row>
    <row r="684" spans="1:39" customFormat="1" x14ac:dyDescent="0.25">
      <c r="A684" s="2">
        <v>69</v>
      </c>
      <c r="B684" t="s">
        <v>650</v>
      </c>
      <c r="C684">
        <f t="shared" si="10"/>
        <v>1627197</v>
      </c>
      <c r="D684">
        <v>6032</v>
      </c>
      <c r="E684" t="s">
        <v>143</v>
      </c>
      <c r="F684">
        <v>2.17</v>
      </c>
      <c r="G684">
        <v>2.17</v>
      </c>
      <c r="H684" t="s">
        <v>144</v>
      </c>
      <c r="I684" s="2">
        <v>2.3199999999999998</v>
      </c>
      <c r="J684" t="s">
        <v>145</v>
      </c>
      <c r="K684" t="s">
        <v>146</v>
      </c>
      <c r="L684" s="3" t="str">
        <f>+INDEX([1]!TABLA_MAESTRO_DE_ARTICULO[SubGroupName],MATCH(Tabla_lineas[[#This Row],[CODIGO SAP]],[1]!TABLA_MAESTRO_DE_ARTICULO[ItemCode],0))</f>
        <v>CAPSULA DURA</v>
      </c>
      <c r="M684" t="s">
        <v>147</v>
      </c>
      <c r="N684">
        <v>30</v>
      </c>
      <c r="O684" t="s">
        <v>45</v>
      </c>
      <c r="S684" s="2">
        <v>2600</v>
      </c>
      <c r="T684">
        <v>5616</v>
      </c>
      <c r="U684">
        <v>2.3199999999999998</v>
      </c>
      <c r="V684">
        <v>2.16</v>
      </c>
      <c r="W684">
        <v>0.8</v>
      </c>
      <c r="Z684" s="4" t="s">
        <v>53</v>
      </c>
      <c r="AA684" t="s">
        <v>120</v>
      </c>
      <c r="AB684">
        <v>46132</v>
      </c>
      <c r="AG684">
        <v>0</v>
      </c>
      <c r="AH684">
        <v>2600</v>
      </c>
      <c r="AM684" t="str">
        <f>SUBSTITUTE(Tabla_lineas[[#This Row],[Codigo Liname]]," ","")</f>
        <v>J0141</v>
      </c>
    </row>
    <row r="685" spans="1:39" customFormat="1" x14ac:dyDescent="0.25">
      <c r="A685" s="2">
        <v>69</v>
      </c>
      <c r="B685" t="s">
        <v>650</v>
      </c>
      <c r="C685">
        <f t="shared" si="10"/>
        <v>1627197</v>
      </c>
      <c r="D685">
        <v>1325</v>
      </c>
      <c r="E685" t="s">
        <v>266</v>
      </c>
      <c r="F685">
        <v>0.56000000000000005</v>
      </c>
      <c r="G685">
        <v>0.53</v>
      </c>
      <c r="H685" t="s">
        <v>267</v>
      </c>
      <c r="I685" s="2">
        <v>0.53</v>
      </c>
      <c r="J685" t="s">
        <v>268</v>
      </c>
      <c r="K685" t="s">
        <v>269</v>
      </c>
      <c r="L685" s="3" t="str">
        <f>+INDEX([1]!TABLA_MAESTRO_DE_ARTICULO[SubGroupName],MATCH(Tabla_lineas[[#This Row],[CODIGO SAP]],[1]!TABLA_MAESTRO_DE_ARTICULO[ItemCode],0))</f>
        <v>COMPRIMIDO</v>
      </c>
      <c r="M685" t="s">
        <v>270</v>
      </c>
      <c r="N685">
        <v>31</v>
      </c>
      <c r="O685" t="s">
        <v>45</v>
      </c>
      <c r="S685" s="2">
        <v>2500</v>
      </c>
      <c r="T685">
        <v>1300</v>
      </c>
      <c r="U685">
        <v>0.53</v>
      </c>
      <c r="V685">
        <v>0.52</v>
      </c>
      <c r="W685">
        <v>0.12</v>
      </c>
      <c r="Z685" s="4" t="s">
        <v>46</v>
      </c>
      <c r="AA685" t="s">
        <v>126</v>
      </c>
      <c r="AB685">
        <v>46132</v>
      </c>
      <c r="AG685">
        <v>0</v>
      </c>
      <c r="AH685">
        <v>2500</v>
      </c>
      <c r="AM685" t="str">
        <f>SUBSTITUTE(Tabla_lineas[[#This Row],[Codigo Liname]]," ","")</f>
        <v>C0901</v>
      </c>
    </row>
    <row r="686" spans="1:39" customFormat="1" x14ac:dyDescent="0.25">
      <c r="A686" s="2">
        <v>69</v>
      </c>
      <c r="B686" t="s">
        <v>650</v>
      </c>
      <c r="C686">
        <f t="shared" si="10"/>
        <v>1627197</v>
      </c>
      <c r="D686">
        <v>624</v>
      </c>
      <c r="E686" t="s">
        <v>511</v>
      </c>
      <c r="F686">
        <v>2.99</v>
      </c>
      <c r="G686">
        <v>1.6</v>
      </c>
      <c r="H686" t="s">
        <v>512</v>
      </c>
      <c r="I686" s="2">
        <v>1.6</v>
      </c>
      <c r="J686" t="s">
        <v>513</v>
      </c>
      <c r="K686" t="s">
        <v>514</v>
      </c>
      <c r="L686" s="3" t="str">
        <f>+INDEX([1]!TABLA_MAESTRO_DE_ARTICULO[SubGroupName],MATCH(Tabla_lineas[[#This Row],[CODIGO SAP]],[1]!TABLA_MAESTRO_DE_ARTICULO[ItemCode],0))</f>
        <v>COMPRIMIDO</v>
      </c>
      <c r="M686" t="s">
        <v>515</v>
      </c>
      <c r="N686">
        <v>32</v>
      </c>
      <c r="O686" t="s">
        <v>45</v>
      </c>
      <c r="S686" s="2">
        <v>390</v>
      </c>
      <c r="T686">
        <v>620.1</v>
      </c>
      <c r="U686">
        <v>1.6</v>
      </c>
      <c r="V686">
        <v>1.59</v>
      </c>
      <c r="W686">
        <v>0.9</v>
      </c>
      <c r="Z686" s="4" t="s">
        <v>46</v>
      </c>
      <c r="AA686" t="s">
        <v>120</v>
      </c>
      <c r="AB686">
        <v>46132</v>
      </c>
      <c r="AG686">
        <v>0</v>
      </c>
      <c r="AH686">
        <v>390</v>
      </c>
      <c r="AM686" t="str">
        <f>SUBSTITUTE(Tabla_lineas[[#This Row],[Codigo Liname]]," ","")</f>
        <v>J0145</v>
      </c>
    </row>
    <row r="687" spans="1:39" customFormat="1" x14ac:dyDescent="0.25">
      <c r="A687" s="2">
        <v>69</v>
      </c>
      <c r="B687" t="s">
        <v>650</v>
      </c>
      <c r="C687">
        <f t="shared" si="10"/>
        <v>1627197</v>
      </c>
      <c r="D687">
        <v>3654</v>
      </c>
      <c r="E687" t="s">
        <v>292</v>
      </c>
      <c r="F687">
        <v>25.27</v>
      </c>
      <c r="G687">
        <v>18.27</v>
      </c>
      <c r="H687" t="s">
        <v>293</v>
      </c>
      <c r="I687" s="2">
        <v>18.27</v>
      </c>
      <c r="J687" t="s">
        <v>294</v>
      </c>
      <c r="K687" t="s">
        <v>295</v>
      </c>
      <c r="L687" s="3" t="str">
        <f>+INDEX([1]!TABLA_MAESTRO_DE_ARTICULO[SubGroupName],MATCH(Tabla_lineas[[#This Row],[CODIGO SAP]],[1]!TABLA_MAESTRO_DE_ARTICULO[ItemCode],0))</f>
        <v>CREMA DERMICA</v>
      </c>
      <c r="M687" t="s">
        <v>296</v>
      </c>
      <c r="N687">
        <v>33</v>
      </c>
      <c r="O687" t="s">
        <v>297</v>
      </c>
      <c r="S687" s="2">
        <v>200</v>
      </c>
      <c r="T687">
        <v>3652.0000000000009</v>
      </c>
      <c r="U687">
        <v>18.27</v>
      </c>
      <c r="V687">
        <v>18.260000000000002</v>
      </c>
      <c r="W687">
        <v>5</v>
      </c>
      <c r="Z687" s="4" t="s">
        <v>46</v>
      </c>
      <c r="AA687" t="s">
        <v>153</v>
      </c>
      <c r="AB687">
        <v>46132</v>
      </c>
      <c r="AG687">
        <v>0</v>
      </c>
      <c r="AH687">
        <v>200</v>
      </c>
      <c r="AM687" t="str">
        <f>SUBSTITUTE(Tabla_lineas[[#This Row],[Codigo Liname]]," ","")</f>
        <v>D0704</v>
      </c>
    </row>
    <row r="688" spans="1:39" customFormat="1" x14ac:dyDescent="0.25">
      <c r="A688" s="2">
        <v>69</v>
      </c>
      <c r="B688" t="s">
        <v>650</v>
      </c>
      <c r="C688">
        <f t="shared" si="10"/>
        <v>1627197</v>
      </c>
      <c r="D688">
        <v>4942</v>
      </c>
      <c r="E688" t="s">
        <v>298</v>
      </c>
      <c r="F688">
        <v>14.58</v>
      </c>
      <c r="G688">
        <v>14.58</v>
      </c>
      <c r="H688" t="s">
        <v>299</v>
      </c>
      <c r="I688" s="2">
        <v>24.71</v>
      </c>
      <c r="J688" t="s">
        <v>300</v>
      </c>
      <c r="K688" t="s">
        <v>301</v>
      </c>
      <c r="L688" s="3" t="str">
        <f>+INDEX([1]!TABLA_MAESTRO_DE_ARTICULO[SubGroupName],MATCH(Tabla_lineas[[#This Row],[CODIGO SAP]],[1]!TABLA_MAESTRO_DE_ARTICULO[ItemCode],0))</f>
        <v>SUSPENSION</v>
      </c>
      <c r="M688" t="s">
        <v>302</v>
      </c>
      <c r="N688">
        <v>36</v>
      </c>
      <c r="O688" t="s">
        <v>65</v>
      </c>
      <c r="S688" s="2">
        <v>200</v>
      </c>
      <c r="T688">
        <v>2914</v>
      </c>
      <c r="U688">
        <v>24.71</v>
      </c>
      <c r="V688">
        <v>14.57</v>
      </c>
      <c r="W688">
        <v>5.5</v>
      </c>
      <c r="Z688" s="4" t="s">
        <v>46</v>
      </c>
      <c r="AA688" t="s">
        <v>153</v>
      </c>
      <c r="AB688">
        <v>46096</v>
      </c>
      <c r="AG688">
        <v>0</v>
      </c>
      <c r="AH688">
        <v>200</v>
      </c>
      <c r="AM688" t="str">
        <f>SUBSTITUTE(Tabla_lineas[[#This Row],[Codigo Liname]]," ","")</f>
        <v>M0104</v>
      </c>
    </row>
    <row r="689" spans="1:39" customFormat="1" x14ac:dyDescent="0.25">
      <c r="A689" s="2">
        <v>69</v>
      </c>
      <c r="B689" t="s">
        <v>650</v>
      </c>
      <c r="C689">
        <f t="shared" si="10"/>
        <v>1627197</v>
      </c>
      <c r="D689">
        <v>10350</v>
      </c>
      <c r="E689" t="s">
        <v>303</v>
      </c>
      <c r="F689">
        <v>0.75</v>
      </c>
      <c r="G689">
        <v>0.69</v>
      </c>
      <c r="H689" t="s">
        <v>304</v>
      </c>
      <c r="I689" s="2">
        <v>0.69</v>
      </c>
      <c r="J689" t="s">
        <v>305</v>
      </c>
      <c r="K689" t="s">
        <v>306</v>
      </c>
      <c r="L689" s="3" t="str">
        <f>+INDEX([1]!TABLA_MAESTRO_DE_ARTICULO[SubGroupName],MATCH(Tabla_lineas[[#This Row],[CODIGO SAP]],[1]!TABLA_MAESTRO_DE_ARTICULO[ItemCode],0))</f>
        <v>COMPRIMIDO</v>
      </c>
      <c r="M689" t="s">
        <v>307</v>
      </c>
      <c r="N689">
        <v>35</v>
      </c>
      <c r="O689" t="s">
        <v>45</v>
      </c>
      <c r="P689">
        <v>138600</v>
      </c>
      <c r="Q689">
        <v>3275900</v>
      </c>
      <c r="R689">
        <v>3414500</v>
      </c>
      <c r="S689" s="2">
        <v>15000</v>
      </c>
      <c r="T689">
        <v>10200</v>
      </c>
      <c r="U689">
        <v>0.69</v>
      </c>
      <c r="V689">
        <v>0.68</v>
      </c>
      <c r="W689">
        <v>0.14000000000000001</v>
      </c>
      <c r="Z689" s="4" t="s">
        <v>46</v>
      </c>
      <c r="AA689" t="s">
        <v>120</v>
      </c>
      <c r="AB689">
        <v>46132</v>
      </c>
      <c r="AG689">
        <v>0</v>
      </c>
      <c r="AH689">
        <v>15000</v>
      </c>
      <c r="AM689" t="str">
        <f>SUBSTITUTE(Tabla_lineas[[#This Row],[Codigo Liname]]," ","")</f>
        <v>M0105</v>
      </c>
    </row>
    <row r="690" spans="1:39" customFormat="1" x14ac:dyDescent="0.25">
      <c r="A690" s="2">
        <v>69</v>
      </c>
      <c r="B690" t="s">
        <v>650</v>
      </c>
      <c r="C690">
        <f t="shared" si="10"/>
        <v>1627197</v>
      </c>
      <c r="D690">
        <v>1632.0000000000002</v>
      </c>
      <c r="E690" t="s">
        <v>454</v>
      </c>
      <c r="F690">
        <v>0.33</v>
      </c>
      <c r="G690">
        <v>0.33</v>
      </c>
      <c r="H690" t="s">
        <v>455</v>
      </c>
      <c r="I690" s="2">
        <v>0.68</v>
      </c>
      <c r="J690" t="s">
        <v>456</v>
      </c>
      <c r="K690" t="s">
        <v>457</v>
      </c>
      <c r="L690" s="3" t="str">
        <f>+INDEX([1]!TABLA_MAESTRO_DE_ARTICULO[SubGroupName],MATCH(Tabla_lineas[[#This Row],[CODIGO SAP]],[1]!TABLA_MAESTRO_DE_ARTICULO[ItemCode],0))</f>
        <v>COMPRIMIDO</v>
      </c>
      <c r="M690" t="s">
        <v>458</v>
      </c>
      <c r="N690">
        <v>37</v>
      </c>
      <c r="O690" t="s">
        <v>45</v>
      </c>
      <c r="S690" s="2">
        <v>2400</v>
      </c>
      <c r="T690">
        <v>768</v>
      </c>
      <c r="U690">
        <v>0.68</v>
      </c>
      <c r="V690">
        <v>0.32</v>
      </c>
      <c r="W690">
        <v>0.12</v>
      </c>
      <c r="Z690" s="4" t="s">
        <v>46</v>
      </c>
      <c r="AA690" t="s">
        <v>153</v>
      </c>
      <c r="AB690">
        <v>46132</v>
      </c>
      <c r="AG690">
        <v>0</v>
      </c>
      <c r="AH690">
        <v>2400</v>
      </c>
      <c r="AM690" t="str">
        <f>SUBSTITUTE(Tabla_lineas[[#This Row],[Codigo Liname]]," ","")</f>
        <v>M0106</v>
      </c>
    </row>
    <row r="691" spans="1:39" customFormat="1" x14ac:dyDescent="0.25">
      <c r="A691" s="2">
        <v>69</v>
      </c>
      <c r="B691" t="s">
        <v>650</v>
      </c>
      <c r="C691">
        <f t="shared" si="10"/>
        <v>1627197</v>
      </c>
      <c r="D691">
        <v>17440</v>
      </c>
      <c r="E691" t="s">
        <v>308</v>
      </c>
      <c r="F691">
        <v>5.07</v>
      </c>
      <c r="G691">
        <v>5.07</v>
      </c>
      <c r="H691" t="s">
        <v>309</v>
      </c>
      <c r="I691" s="2">
        <v>10.9</v>
      </c>
      <c r="J691" t="s">
        <v>310</v>
      </c>
      <c r="K691" t="s">
        <v>311</v>
      </c>
      <c r="L691" s="3" t="str">
        <f>+INDEX([1]!TABLA_MAESTRO_DE_ARTICULO[SubGroupName],MATCH(Tabla_lineas[[#This Row],[CODIGO SAP]],[1]!TABLA_MAESTRO_DE_ARTICULO[ItemCode],0))</f>
        <v>SOLUCION INYECTABLE</v>
      </c>
      <c r="M691" t="s">
        <v>312</v>
      </c>
      <c r="N691">
        <v>40</v>
      </c>
      <c r="O691" t="s">
        <v>249</v>
      </c>
      <c r="S691" s="2">
        <v>1600</v>
      </c>
      <c r="T691">
        <v>8112</v>
      </c>
      <c r="U691">
        <v>10.9</v>
      </c>
      <c r="V691">
        <v>5.07</v>
      </c>
      <c r="W691">
        <v>1</v>
      </c>
      <c r="Z691" s="4" t="s">
        <v>46</v>
      </c>
      <c r="AA691" t="s">
        <v>126</v>
      </c>
      <c r="AB691">
        <v>46132</v>
      </c>
      <c r="AG691">
        <v>0</v>
      </c>
      <c r="AH691">
        <v>1600</v>
      </c>
      <c r="AM691" t="str">
        <f>SUBSTITUTE(Tabla_lineas[[#This Row],[Codigo Liname]]," ","")</f>
        <v>M0109</v>
      </c>
    </row>
    <row r="692" spans="1:39" customFormat="1" x14ac:dyDescent="0.25">
      <c r="A692" s="2">
        <v>69</v>
      </c>
      <c r="B692" t="s">
        <v>650</v>
      </c>
      <c r="C692">
        <f t="shared" si="10"/>
        <v>1627197</v>
      </c>
      <c r="D692">
        <v>1437</v>
      </c>
      <c r="E692" t="s">
        <v>76</v>
      </c>
      <c r="F692">
        <v>14.47</v>
      </c>
      <c r="G692">
        <v>14.37</v>
      </c>
      <c r="H692" t="s">
        <v>77</v>
      </c>
      <c r="I692" s="2">
        <v>14.37</v>
      </c>
      <c r="J692" t="s">
        <v>78</v>
      </c>
      <c r="K692" t="s">
        <v>79</v>
      </c>
      <c r="L692" s="3" t="str">
        <f>+INDEX([1]!TABLA_MAESTRO_DE_ARTICULO[SubGroupName],MATCH(Tabla_lineas[[#This Row],[CODIGO SAP]],[1]!TABLA_MAESTRO_DE_ARTICULO[ItemCode],0))</f>
        <v>SOLUCION INYECTABLE</v>
      </c>
      <c r="M692" t="s">
        <v>80</v>
      </c>
      <c r="N692">
        <v>42</v>
      </c>
      <c r="O692" t="s">
        <v>81</v>
      </c>
      <c r="S692" s="2">
        <v>100</v>
      </c>
      <c r="T692">
        <v>1436</v>
      </c>
      <c r="U692">
        <v>14.37</v>
      </c>
      <c r="V692">
        <v>14.36</v>
      </c>
      <c r="W692">
        <v>4</v>
      </c>
      <c r="Z692" s="4" t="s">
        <v>46</v>
      </c>
      <c r="AA692" t="s">
        <v>153</v>
      </c>
      <c r="AB692">
        <v>46132</v>
      </c>
      <c r="AG692">
        <v>0</v>
      </c>
      <c r="AH692">
        <v>100</v>
      </c>
      <c r="AM692" t="str">
        <f>SUBSTITUTE(Tabla_lineas[[#This Row],[Codigo Liname]]," ","")</f>
        <v>N0112</v>
      </c>
    </row>
    <row r="693" spans="1:39" customFormat="1" x14ac:dyDescent="0.25">
      <c r="A693" s="2">
        <v>69</v>
      </c>
      <c r="B693" t="s">
        <v>650</v>
      </c>
      <c r="C693">
        <f t="shared" si="10"/>
        <v>1627197</v>
      </c>
      <c r="D693">
        <v>84410</v>
      </c>
      <c r="E693" t="s">
        <v>82</v>
      </c>
      <c r="F693">
        <v>1.61</v>
      </c>
      <c r="G693">
        <v>1.61</v>
      </c>
      <c r="H693" t="s">
        <v>83</v>
      </c>
      <c r="I693" s="2">
        <v>3.67</v>
      </c>
      <c r="J693" t="s">
        <v>84</v>
      </c>
      <c r="K693" t="s">
        <v>85</v>
      </c>
      <c r="L693" s="3" t="str">
        <f>+INDEX([1]!TABLA_MAESTRO_DE_ARTICULO[SubGroupName],MATCH(Tabla_lineas[[#This Row],[CODIGO SAP]],[1]!TABLA_MAESTRO_DE_ARTICULO[ItemCode],0))</f>
        <v>COMPRIMIDO</v>
      </c>
      <c r="M693" t="s">
        <v>86</v>
      </c>
      <c r="N693">
        <v>43</v>
      </c>
      <c r="O693" t="s">
        <v>45</v>
      </c>
      <c r="S693" s="2">
        <v>23000</v>
      </c>
      <c r="T693">
        <v>36800</v>
      </c>
      <c r="U693">
        <v>3.67</v>
      </c>
      <c r="V693">
        <v>1.6</v>
      </c>
      <c r="W693">
        <v>0.15</v>
      </c>
      <c r="Z693" s="4" t="s">
        <v>46</v>
      </c>
      <c r="AA693" t="s">
        <v>126</v>
      </c>
      <c r="AB693">
        <v>46132</v>
      </c>
      <c r="AG693">
        <v>0</v>
      </c>
      <c r="AH693">
        <v>23000</v>
      </c>
      <c r="AM693" t="str">
        <f>SUBSTITUTE(Tabla_lineas[[#This Row],[Codigo Liname]]," ","")</f>
        <v>C0902</v>
      </c>
    </row>
    <row r="694" spans="1:39" customFormat="1" x14ac:dyDescent="0.25">
      <c r="A694" s="2">
        <v>69</v>
      </c>
      <c r="B694" t="s">
        <v>650</v>
      </c>
      <c r="C694">
        <f t="shared" si="10"/>
        <v>1627197</v>
      </c>
      <c r="D694">
        <v>1589.5</v>
      </c>
      <c r="E694" t="s">
        <v>459</v>
      </c>
      <c r="F694">
        <v>4.76</v>
      </c>
      <c r="G694">
        <v>2.89</v>
      </c>
      <c r="H694" t="s">
        <v>460</v>
      </c>
      <c r="I694" s="2">
        <v>2.89</v>
      </c>
      <c r="J694" t="s">
        <v>461</v>
      </c>
      <c r="K694" t="s">
        <v>462</v>
      </c>
      <c r="L694" s="3" t="str">
        <f>+INDEX([1]!TABLA_MAESTRO_DE_ARTICULO[SubGroupName],MATCH(Tabla_lineas[[#This Row],[CODIGO SAP]],[1]!TABLA_MAESTRO_DE_ARTICULO[ItemCode],0))</f>
        <v>COMPRIMIDO</v>
      </c>
      <c r="M694" t="s">
        <v>463</v>
      </c>
      <c r="N694">
        <v>44</v>
      </c>
      <c r="O694" t="s">
        <v>45</v>
      </c>
      <c r="S694" s="2">
        <v>550</v>
      </c>
      <c r="T694">
        <v>1584</v>
      </c>
      <c r="U694">
        <v>2.89</v>
      </c>
      <c r="V694">
        <v>2.88</v>
      </c>
      <c r="W694">
        <v>0.7</v>
      </c>
      <c r="Z694" s="4" t="s">
        <v>53</v>
      </c>
      <c r="AA694" t="s">
        <v>120</v>
      </c>
      <c r="AB694">
        <v>46132</v>
      </c>
      <c r="AG694">
        <v>0</v>
      </c>
      <c r="AH694">
        <v>550</v>
      </c>
      <c r="AM694" t="str">
        <f>SUBSTITUTE(Tabla_lineas[[#This Row],[Codigo Liname]]," ","")</f>
        <v>P0205</v>
      </c>
    </row>
    <row r="695" spans="1:39" customFormat="1" x14ac:dyDescent="0.25">
      <c r="A695" s="2">
        <v>69</v>
      </c>
      <c r="B695" t="s">
        <v>650</v>
      </c>
      <c r="C695">
        <f t="shared" si="10"/>
        <v>1627197</v>
      </c>
      <c r="D695">
        <v>3000</v>
      </c>
      <c r="E695" t="s">
        <v>148</v>
      </c>
      <c r="F695">
        <v>5.12</v>
      </c>
      <c r="G695">
        <v>4</v>
      </c>
      <c r="H695" t="s">
        <v>149</v>
      </c>
      <c r="I695" s="2">
        <v>4</v>
      </c>
      <c r="J695" t="s">
        <v>150</v>
      </c>
      <c r="K695" t="s">
        <v>151</v>
      </c>
      <c r="L695" s="3" t="str">
        <f>+INDEX([1]!TABLA_MAESTRO_DE_ARTICULO[SubGroupName],MATCH(Tabla_lineas[[#This Row],[CODIGO SAP]],[1]!TABLA_MAESTRO_DE_ARTICULO[ItemCode],0))</f>
        <v>COMPRIMIDO</v>
      </c>
      <c r="M695" t="s">
        <v>152</v>
      </c>
      <c r="N695">
        <v>45</v>
      </c>
      <c r="O695" t="s">
        <v>45</v>
      </c>
      <c r="P695">
        <v>37700</v>
      </c>
      <c r="Q695">
        <v>150100</v>
      </c>
      <c r="R695">
        <v>187800</v>
      </c>
      <c r="S695" s="2">
        <v>750</v>
      </c>
      <c r="T695">
        <v>2992.5</v>
      </c>
      <c r="U695">
        <v>4</v>
      </c>
      <c r="V695">
        <v>3.99</v>
      </c>
      <c r="W695">
        <v>0.12</v>
      </c>
      <c r="Z695" s="4" t="s">
        <v>46</v>
      </c>
      <c r="AA695" t="s">
        <v>153</v>
      </c>
      <c r="AB695">
        <v>46132</v>
      </c>
      <c r="AG695">
        <v>0</v>
      </c>
      <c r="AH695">
        <v>750</v>
      </c>
      <c r="AM695" t="str">
        <f>SUBSTITUTE(Tabla_lineas[[#This Row],[Codigo Liname]]," ","")</f>
        <v>M0111</v>
      </c>
    </row>
    <row r="696" spans="1:39" customFormat="1" x14ac:dyDescent="0.25">
      <c r="A696" s="2">
        <v>69</v>
      </c>
      <c r="B696" t="s">
        <v>650</v>
      </c>
      <c r="C696">
        <f t="shared" si="10"/>
        <v>1627197</v>
      </c>
      <c r="D696">
        <v>6320</v>
      </c>
      <c r="E696" t="s">
        <v>313</v>
      </c>
      <c r="F696">
        <v>5.29</v>
      </c>
      <c r="G696">
        <v>5.29</v>
      </c>
      <c r="H696" t="s">
        <v>314</v>
      </c>
      <c r="I696" s="2">
        <v>6.32</v>
      </c>
      <c r="J696" t="s">
        <v>315</v>
      </c>
      <c r="K696" t="s">
        <v>316</v>
      </c>
      <c r="L696" s="3" t="str">
        <f>+INDEX([1]!TABLA_MAESTRO_DE_ARTICULO[SubGroupName],MATCH(Tabla_lineas[[#This Row],[CODIGO SAP]],[1]!TABLA_MAESTRO_DE_ARTICULO[ItemCode],0))</f>
        <v>SOLUCION INYECTABLE</v>
      </c>
      <c r="M696" t="s">
        <v>317</v>
      </c>
      <c r="N696">
        <v>46</v>
      </c>
      <c r="O696" t="s">
        <v>249</v>
      </c>
      <c r="S696" s="2">
        <v>1000</v>
      </c>
      <c r="T696">
        <v>5280</v>
      </c>
      <c r="U696">
        <v>6.32</v>
      </c>
      <c r="V696">
        <v>5.28</v>
      </c>
      <c r="W696">
        <v>0.7</v>
      </c>
      <c r="Z696" s="4" t="s">
        <v>46</v>
      </c>
      <c r="AA696" t="s">
        <v>120</v>
      </c>
      <c r="AB696">
        <v>46132</v>
      </c>
      <c r="AG696">
        <v>0</v>
      </c>
      <c r="AH696">
        <v>1000</v>
      </c>
      <c r="AM696" t="str">
        <f>SUBSTITUTE(Tabla_lineas[[#This Row],[Codigo Liname]]," ","")</f>
        <v>N0205</v>
      </c>
    </row>
    <row r="697" spans="1:39" customFormat="1" x14ac:dyDescent="0.25">
      <c r="A697" s="2">
        <v>69</v>
      </c>
      <c r="B697" t="s">
        <v>650</v>
      </c>
      <c r="C697">
        <f t="shared" si="10"/>
        <v>1627197</v>
      </c>
      <c r="D697">
        <v>50250</v>
      </c>
      <c r="E697" t="s">
        <v>318</v>
      </c>
      <c r="F697">
        <v>1.26</v>
      </c>
      <c r="G697">
        <v>1.26</v>
      </c>
      <c r="H697" t="s">
        <v>319</v>
      </c>
      <c r="I697" s="2">
        <v>3.35</v>
      </c>
      <c r="J697" t="s">
        <v>320</v>
      </c>
      <c r="K697" t="s">
        <v>321</v>
      </c>
      <c r="L697" s="3" t="str">
        <f>+INDEX([1]!TABLA_MAESTRO_DE_ARTICULO[SubGroupName],MATCH(Tabla_lineas[[#This Row],[CODIGO SAP]],[1]!TABLA_MAESTRO_DE_ARTICULO[ItemCode],0))</f>
        <v>COMPRIMIDO</v>
      </c>
      <c r="M697" t="s">
        <v>322</v>
      </c>
      <c r="N697">
        <v>47</v>
      </c>
      <c r="O697" t="s">
        <v>45</v>
      </c>
      <c r="S697" s="2">
        <v>15000</v>
      </c>
      <c r="T697">
        <v>18750</v>
      </c>
      <c r="U697">
        <v>3.35</v>
      </c>
      <c r="V697">
        <v>1.25</v>
      </c>
      <c r="W697">
        <v>0.2</v>
      </c>
      <c r="Z697" s="4" t="s">
        <v>46</v>
      </c>
      <c r="AA697" t="s">
        <v>120</v>
      </c>
      <c r="AB697">
        <v>46132</v>
      </c>
      <c r="AG697">
        <v>0</v>
      </c>
      <c r="AH697">
        <v>15000</v>
      </c>
      <c r="AM697" t="str">
        <f>SUBSTITUTE(Tabla_lineas[[#This Row],[Codigo Liname]]," ","")</f>
        <v>A1004</v>
      </c>
    </row>
    <row r="698" spans="1:39" customFormat="1" x14ac:dyDescent="0.25">
      <c r="A698" s="2">
        <v>69</v>
      </c>
      <c r="B698" t="s">
        <v>650</v>
      </c>
      <c r="C698">
        <f t="shared" si="10"/>
        <v>1627197</v>
      </c>
      <c r="D698">
        <v>635.4</v>
      </c>
      <c r="E698" t="s">
        <v>323</v>
      </c>
      <c r="F698">
        <v>5.91</v>
      </c>
      <c r="G698">
        <v>3.53</v>
      </c>
      <c r="H698" t="s">
        <v>324</v>
      </c>
      <c r="I698" s="2">
        <v>3.53</v>
      </c>
      <c r="J698" t="s">
        <v>325</v>
      </c>
      <c r="K698" t="s">
        <v>326</v>
      </c>
      <c r="L698" s="3" t="str">
        <f>+INDEX([1]!TABLA_MAESTRO_DE_ARTICULO[SubGroupName],MATCH(Tabla_lineas[[#This Row],[CODIGO SAP]],[1]!TABLA_MAESTRO_DE_ARTICULO[ItemCode],0))</f>
        <v>SOLUCION INYECTABLE</v>
      </c>
      <c r="M698" t="s">
        <v>327</v>
      </c>
      <c r="N698">
        <v>49</v>
      </c>
      <c r="O698" t="s">
        <v>249</v>
      </c>
      <c r="S698" s="2">
        <v>180</v>
      </c>
      <c r="T698">
        <v>633.6</v>
      </c>
      <c r="U698">
        <v>3.53</v>
      </c>
      <c r="V698">
        <v>3.52</v>
      </c>
      <c r="W698">
        <v>0.7</v>
      </c>
      <c r="Z698" s="4" t="s">
        <v>46</v>
      </c>
      <c r="AA698" t="s">
        <v>153</v>
      </c>
      <c r="AB698">
        <v>46132</v>
      </c>
      <c r="AG698">
        <v>0</v>
      </c>
      <c r="AH698">
        <v>180</v>
      </c>
      <c r="AM698" t="str">
        <f>SUBSTITUTE(Tabla_lineas[[#This Row],[Codigo Liname]]," ","")</f>
        <v>A0308</v>
      </c>
    </row>
    <row r="699" spans="1:39" customFormat="1" x14ac:dyDescent="0.25">
      <c r="A699" s="2">
        <v>69</v>
      </c>
      <c r="B699" t="s">
        <v>650</v>
      </c>
      <c r="C699">
        <f t="shared" si="10"/>
        <v>1627197</v>
      </c>
      <c r="D699">
        <v>440</v>
      </c>
      <c r="E699" t="s">
        <v>87</v>
      </c>
      <c r="F699">
        <v>0.64</v>
      </c>
      <c r="G699">
        <v>0.44</v>
      </c>
      <c r="H699" t="s">
        <v>88</v>
      </c>
      <c r="I699" s="2">
        <v>0.44</v>
      </c>
      <c r="J699" t="s">
        <v>89</v>
      </c>
      <c r="K699" t="s">
        <v>90</v>
      </c>
      <c r="L699" s="3" t="str">
        <f>+INDEX([1]!TABLA_MAESTRO_DE_ARTICULO[SubGroupName],MATCH(Tabla_lineas[[#This Row],[CODIGO SAP]],[1]!TABLA_MAESTRO_DE_ARTICULO[ItemCode],0))</f>
        <v>COMPRIMIDO</v>
      </c>
      <c r="M699" t="s">
        <v>91</v>
      </c>
      <c r="N699">
        <v>48</v>
      </c>
      <c r="O699" t="s">
        <v>45</v>
      </c>
      <c r="S699" s="2">
        <v>1000</v>
      </c>
      <c r="T699">
        <v>430</v>
      </c>
      <c r="U699">
        <v>0.44</v>
      </c>
      <c r="V699">
        <v>0.43</v>
      </c>
      <c r="W699">
        <v>0.12</v>
      </c>
      <c r="Z699" s="4" t="s">
        <v>46</v>
      </c>
      <c r="AA699" t="s">
        <v>153</v>
      </c>
      <c r="AB699">
        <v>46132</v>
      </c>
      <c r="AG699">
        <v>0</v>
      </c>
      <c r="AH699">
        <v>1000</v>
      </c>
      <c r="AM699" t="str">
        <f>SUBSTITUTE(Tabla_lineas[[#This Row],[Codigo Liname]]," ","")</f>
        <v>A0307</v>
      </c>
    </row>
    <row r="700" spans="1:39" customFormat="1" x14ac:dyDescent="0.25">
      <c r="A700" s="2">
        <v>69</v>
      </c>
      <c r="B700" t="s">
        <v>650</v>
      </c>
      <c r="C700">
        <f t="shared" si="10"/>
        <v>1627197</v>
      </c>
      <c r="D700">
        <v>472.8</v>
      </c>
      <c r="E700" t="s">
        <v>464</v>
      </c>
      <c r="F700">
        <v>28.19</v>
      </c>
      <c r="G700">
        <v>23.64</v>
      </c>
      <c r="H700" t="s">
        <v>465</v>
      </c>
      <c r="I700" s="2">
        <v>23.64</v>
      </c>
      <c r="J700" t="s">
        <v>466</v>
      </c>
      <c r="K700" t="s">
        <v>467</v>
      </c>
      <c r="L700" s="3" t="str">
        <f>+INDEX([1]!TABLA_MAESTRO_DE_ARTICULO[SubGroupName],MATCH(Tabla_lineas[[#This Row],[CODIGO SAP]],[1]!TABLA_MAESTRO_DE_ARTICULO[ItemCode],0))</f>
        <v>GOTAS</v>
      </c>
      <c r="M700" t="s">
        <v>468</v>
      </c>
      <c r="N700">
        <v>50</v>
      </c>
      <c r="O700" t="s">
        <v>469</v>
      </c>
      <c r="S700" s="2">
        <v>20</v>
      </c>
      <c r="T700">
        <v>472.6</v>
      </c>
      <c r="U700">
        <v>23.64</v>
      </c>
      <c r="V700">
        <v>23.63</v>
      </c>
      <c r="W700">
        <v>5</v>
      </c>
      <c r="Z700" s="4" t="s">
        <v>46</v>
      </c>
      <c r="AA700" t="s">
        <v>153</v>
      </c>
      <c r="AB700">
        <v>46132</v>
      </c>
      <c r="AG700">
        <v>0</v>
      </c>
      <c r="AH700">
        <v>20</v>
      </c>
      <c r="AM700" t="str">
        <f>SUBSTITUTE(Tabla_lineas[[#This Row],[Codigo Liname]]," ","")</f>
        <v>A0309</v>
      </c>
    </row>
    <row r="701" spans="1:39" customFormat="1" x14ac:dyDescent="0.25">
      <c r="A701" s="2">
        <v>69</v>
      </c>
      <c r="B701" t="s">
        <v>650</v>
      </c>
      <c r="C701">
        <f t="shared" si="10"/>
        <v>1627197</v>
      </c>
      <c r="D701">
        <v>210</v>
      </c>
      <c r="E701" t="s">
        <v>328</v>
      </c>
      <c r="F701">
        <v>0.92</v>
      </c>
      <c r="G701">
        <v>0.75</v>
      </c>
      <c r="H701" t="s">
        <v>329</v>
      </c>
      <c r="I701" s="2">
        <v>0.75</v>
      </c>
      <c r="J701" t="s">
        <v>330</v>
      </c>
      <c r="K701" t="s">
        <v>331</v>
      </c>
      <c r="L701" s="3" t="str">
        <f>+INDEX([1]!TABLA_MAESTRO_DE_ARTICULO[SubGroupName],MATCH(Tabla_lineas[[#This Row],[CODIGO SAP]],[1]!TABLA_MAESTRO_DE_ARTICULO[ItemCode],0))</f>
        <v>COMPRIMIDO</v>
      </c>
      <c r="M701" t="s">
        <v>332</v>
      </c>
      <c r="N701">
        <v>51</v>
      </c>
      <c r="O701" t="s">
        <v>45</v>
      </c>
      <c r="P701">
        <v>63200</v>
      </c>
      <c r="Q701">
        <v>247600</v>
      </c>
      <c r="R701">
        <v>310800</v>
      </c>
      <c r="S701" s="2">
        <v>280</v>
      </c>
      <c r="T701">
        <v>207.2</v>
      </c>
      <c r="U701">
        <v>0.75</v>
      </c>
      <c r="V701">
        <v>0.74</v>
      </c>
      <c r="W701">
        <v>0.2</v>
      </c>
      <c r="Z701" s="4" t="s">
        <v>46</v>
      </c>
      <c r="AA701" t="s">
        <v>120</v>
      </c>
      <c r="AB701">
        <v>46132</v>
      </c>
      <c r="AG701">
        <v>0</v>
      </c>
      <c r="AH701">
        <v>280</v>
      </c>
      <c r="AM701" t="str">
        <f>SUBSTITUTE(Tabla_lineas[[#This Row],[Codigo Liname]]," ","")</f>
        <v>P0109</v>
      </c>
    </row>
    <row r="702" spans="1:39" customFormat="1" x14ac:dyDescent="0.25">
      <c r="A702" s="2">
        <v>69</v>
      </c>
      <c r="B702" t="s">
        <v>650</v>
      </c>
      <c r="C702">
        <f t="shared" si="10"/>
        <v>1627197</v>
      </c>
      <c r="D702">
        <v>4479.5</v>
      </c>
      <c r="E702" t="s">
        <v>92</v>
      </c>
      <c r="F702">
        <v>4.72</v>
      </c>
      <c r="G702">
        <v>4.72</v>
      </c>
      <c r="H702" t="s">
        <v>93</v>
      </c>
      <c r="I702" s="2">
        <v>5.27</v>
      </c>
      <c r="J702" t="s">
        <v>94</v>
      </c>
      <c r="K702" t="s">
        <v>95</v>
      </c>
      <c r="L702" s="3" t="str">
        <f>+INDEX([1]!TABLA_MAESTRO_DE_ARTICULO[SubGroupName],MATCH(Tabla_lineas[[#This Row],[CODIGO SAP]],[1]!TABLA_MAESTRO_DE_ARTICULO[ItemCode],0))</f>
        <v>OVULO VAGINAL</v>
      </c>
      <c r="M702" t="s">
        <v>96</v>
      </c>
      <c r="N702">
        <v>52</v>
      </c>
      <c r="O702" t="s">
        <v>97</v>
      </c>
      <c r="S702" s="2">
        <v>850</v>
      </c>
      <c r="T702">
        <v>4003.5</v>
      </c>
      <c r="U702">
        <v>5.27</v>
      </c>
      <c r="V702">
        <v>4.71</v>
      </c>
      <c r="W702">
        <v>0.8</v>
      </c>
      <c r="Z702" s="4" t="s">
        <v>46</v>
      </c>
      <c r="AA702" t="s">
        <v>126</v>
      </c>
      <c r="AB702">
        <v>46132</v>
      </c>
      <c r="AG702">
        <v>0</v>
      </c>
      <c r="AH702">
        <v>850</v>
      </c>
      <c r="AM702" t="str">
        <f>SUBSTITUTE(Tabla_lineas[[#This Row],[Codigo Liname]]," ","")</f>
        <v>G0104</v>
      </c>
    </row>
    <row r="703" spans="1:39" customFormat="1" x14ac:dyDescent="0.25">
      <c r="A703" s="2">
        <v>69</v>
      </c>
      <c r="B703" t="s">
        <v>650</v>
      </c>
      <c r="C703">
        <f t="shared" si="10"/>
        <v>1627197</v>
      </c>
      <c r="D703">
        <v>202</v>
      </c>
      <c r="E703" t="s">
        <v>338</v>
      </c>
      <c r="F703">
        <v>2.34</v>
      </c>
      <c r="G703">
        <v>1.01</v>
      </c>
      <c r="H703" t="s">
        <v>339</v>
      </c>
      <c r="I703" s="2">
        <v>1.01</v>
      </c>
      <c r="J703" t="s">
        <v>340</v>
      </c>
      <c r="K703" t="s">
        <v>341</v>
      </c>
      <c r="L703" s="3" t="str">
        <f>+INDEX([1]!TABLA_MAESTRO_DE_ARTICULO[SubGroupName],MATCH(Tabla_lineas[[#This Row],[CODIGO SAP]],[1]!TABLA_MAESTRO_DE_ARTICULO[ItemCode],0))</f>
        <v>COMPRIMIDO</v>
      </c>
      <c r="M703" t="s">
        <v>342</v>
      </c>
      <c r="N703">
        <v>53</v>
      </c>
      <c r="O703" t="s">
        <v>45</v>
      </c>
      <c r="P703">
        <v>35800</v>
      </c>
      <c r="Q703">
        <v>569000</v>
      </c>
      <c r="R703">
        <v>604800</v>
      </c>
      <c r="S703" s="2">
        <v>200</v>
      </c>
      <c r="T703">
        <v>200</v>
      </c>
      <c r="U703">
        <v>1.01</v>
      </c>
      <c r="V703">
        <v>1</v>
      </c>
      <c r="W703">
        <v>0.25</v>
      </c>
      <c r="Z703" s="4" t="s">
        <v>46</v>
      </c>
      <c r="AA703" t="s">
        <v>126</v>
      </c>
      <c r="AB703">
        <v>46132</v>
      </c>
      <c r="AG703">
        <v>0</v>
      </c>
      <c r="AH703">
        <v>200</v>
      </c>
      <c r="AM703" t="str">
        <f>SUBSTITUTE(Tabla_lineas[[#This Row],[Codigo Liname]]," ","")</f>
        <v>C0802</v>
      </c>
    </row>
    <row r="704" spans="1:39" customFormat="1" x14ac:dyDescent="0.25">
      <c r="A704" s="2">
        <v>69</v>
      </c>
      <c r="B704" t="s">
        <v>650</v>
      </c>
      <c r="C704">
        <f t="shared" si="10"/>
        <v>1627197</v>
      </c>
      <c r="D704">
        <v>329.65000000000003</v>
      </c>
      <c r="E704" t="s">
        <v>343</v>
      </c>
      <c r="F704">
        <v>26.57</v>
      </c>
      <c r="G704">
        <v>17.350000000000001</v>
      </c>
      <c r="H704" t="s">
        <v>344</v>
      </c>
      <c r="I704" s="2">
        <v>17.350000000000001</v>
      </c>
      <c r="J704" t="s">
        <v>345</v>
      </c>
      <c r="K704" t="s">
        <v>346</v>
      </c>
      <c r="L704" s="3" t="str">
        <f>+INDEX([1]!TABLA_MAESTRO_DE_ARTICULO[SubGroupName],MATCH(Tabla_lineas[[#This Row],[CODIGO SAP]],[1]!TABLA_MAESTRO_DE_ARTICULO[ItemCode],0))</f>
        <v>CREMA DERMICA</v>
      </c>
      <c r="M704" t="s">
        <v>347</v>
      </c>
      <c r="N704">
        <v>54</v>
      </c>
      <c r="O704" t="s">
        <v>297</v>
      </c>
      <c r="S704" s="2">
        <v>19</v>
      </c>
      <c r="T704">
        <v>329.46</v>
      </c>
      <c r="U704">
        <v>17.350000000000001</v>
      </c>
      <c r="V704">
        <v>17.34</v>
      </c>
      <c r="W704">
        <v>5</v>
      </c>
      <c r="Z704" s="4" t="s">
        <v>46</v>
      </c>
      <c r="AA704" t="s">
        <v>153</v>
      </c>
      <c r="AB704">
        <v>46096</v>
      </c>
      <c r="AG704">
        <v>0</v>
      </c>
      <c r="AH704">
        <v>19</v>
      </c>
      <c r="AM704" t="str">
        <f>SUBSTITUTE(Tabla_lineas[[#This Row],[Codigo Liname]]," ","")</f>
        <v>D0104</v>
      </c>
    </row>
    <row r="705" spans="1:39" customFormat="1" x14ac:dyDescent="0.25">
      <c r="A705" s="2">
        <v>69</v>
      </c>
      <c r="B705" t="s">
        <v>650</v>
      </c>
      <c r="C705">
        <f t="shared" si="10"/>
        <v>1627197</v>
      </c>
      <c r="D705">
        <v>1544.28</v>
      </c>
      <c r="E705" t="s">
        <v>348</v>
      </c>
      <c r="F705">
        <v>31.43</v>
      </c>
      <c r="G705">
        <v>31.43</v>
      </c>
      <c r="H705" t="s">
        <v>349</v>
      </c>
      <c r="I705" s="2">
        <v>45.42</v>
      </c>
      <c r="J705" t="s">
        <v>350</v>
      </c>
      <c r="K705" t="s">
        <v>351</v>
      </c>
      <c r="L705" s="3" t="str">
        <f>+INDEX([1]!TABLA_MAESTRO_DE_ARTICULO[SubGroupName],MATCH(Tabla_lineas[[#This Row],[CODIGO SAP]],[1]!TABLA_MAESTRO_DE_ARTICULO[ItemCode],0))</f>
        <v>SUSPENSION</v>
      </c>
      <c r="M705" t="s">
        <v>352</v>
      </c>
      <c r="N705">
        <v>55</v>
      </c>
      <c r="O705" t="s">
        <v>181</v>
      </c>
      <c r="S705" s="2">
        <v>34</v>
      </c>
      <c r="T705">
        <v>1068.28</v>
      </c>
      <c r="U705">
        <v>45.42</v>
      </c>
      <c r="V705">
        <v>31.42</v>
      </c>
      <c r="W705">
        <v>10</v>
      </c>
      <c r="Z705" s="4" t="s">
        <v>46</v>
      </c>
      <c r="AA705" t="s">
        <v>153</v>
      </c>
      <c r="AB705">
        <v>46132</v>
      </c>
      <c r="AG705">
        <v>0</v>
      </c>
      <c r="AH705">
        <v>34</v>
      </c>
      <c r="AM705" t="str">
        <f>SUBSTITUTE(Tabla_lineas[[#This Row],[Codigo Liname]]," ","")</f>
        <v>A0704</v>
      </c>
    </row>
    <row r="706" spans="1:39" customFormat="1" x14ac:dyDescent="0.25">
      <c r="A706" s="2">
        <v>69</v>
      </c>
      <c r="B706" t="s">
        <v>650</v>
      </c>
      <c r="C706">
        <f t="shared" ref="C706:C769" si="11">IFERROR(VALUE(RIGHT(TRIM(LEFT(B706,SEARCH("Eco",B706)-1)),7)),"COTI")</f>
        <v>1627197</v>
      </c>
      <c r="D706">
        <v>701.59999999999991</v>
      </c>
      <c r="E706" t="s">
        <v>98</v>
      </c>
      <c r="F706">
        <v>9.4</v>
      </c>
      <c r="G706">
        <v>8.77</v>
      </c>
      <c r="H706" t="s">
        <v>99</v>
      </c>
      <c r="I706" s="2">
        <v>8.77</v>
      </c>
      <c r="J706" t="s">
        <v>100</v>
      </c>
      <c r="K706" t="s">
        <v>101</v>
      </c>
      <c r="L706" s="3" t="str">
        <f>+INDEX([1]!TABLA_MAESTRO_DE_ARTICULO[SubGroupName],MATCH(Tabla_lineas[[#This Row],[CODIGO SAP]],[1]!TABLA_MAESTRO_DE_ARTICULO[ItemCode],0))</f>
        <v>GOTAS</v>
      </c>
      <c r="M706" t="s">
        <v>102</v>
      </c>
      <c r="N706">
        <v>60</v>
      </c>
      <c r="O706" t="s">
        <v>103</v>
      </c>
      <c r="S706" s="2">
        <v>80</v>
      </c>
      <c r="T706">
        <v>700.8</v>
      </c>
      <c r="U706">
        <v>8.77</v>
      </c>
      <c r="V706">
        <v>8.76</v>
      </c>
      <c r="W706">
        <v>3</v>
      </c>
      <c r="Z706" s="4" t="s">
        <v>53</v>
      </c>
      <c r="AA706" t="s">
        <v>153</v>
      </c>
      <c r="AB706">
        <v>46132</v>
      </c>
      <c r="AG706">
        <v>0</v>
      </c>
      <c r="AH706">
        <v>80</v>
      </c>
      <c r="AM706" t="str">
        <f>SUBSTITUTE(Tabla_lineas[[#This Row],[Codigo Liname]]," ","")</f>
        <v>N0210</v>
      </c>
    </row>
    <row r="707" spans="1:39" customFormat="1" x14ac:dyDescent="0.25">
      <c r="A707" s="2">
        <v>69</v>
      </c>
      <c r="B707" t="s">
        <v>650</v>
      </c>
      <c r="C707">
        <f t="shared" si="11"/>
        <v>1627197</v>
      </c>
      <c r="D707">
        <v>1812.2</v>
      </c>
      <c r="E707" t="s">
        <v>353</v>
      </c>
      <c r="F707">
        <v>11.88</v>
      </c>
      <c r="G707">
        <v>11.88</v>
      </c>
      <c r="H707" t="s">
        <v>354</v>
      </c>
      <c r="I707" s="2">
        <v>13.94</v>
      </c>
      <c r="J707" t="s">
        <v>355</v>
      </c>
      <c r="K707" t="s">
        <v>356</v>
      </c>
      <c r="L707" s="3" t="str">
        <f>+INDEX([1]!TABLA_MAESTRO_DE_ARTICULO[SubGroupName],MATCH(Tabla_lineas[[#This Row],[CODIGO SAP]],[1]!TABLA_MAESTRO_DE_ARTICULO[ItemCode],0))</f>
        <v>JARABE</v>
      </c>
      <c r="M707" t="s">
        <v>357</v>
      </c>
      <c r="N707">
        <v>61</v>
      </c>
      <c r="O707" t="s">
        <v>181</v>
      </c>
      <c r="S707" s="2">
        <v>130</v>
      </c>
      <c r="T707">
        <v>1543.1</v>
      </c>
      <c r="U707">
        <v>13.94</v>
      </c>
      <c r="V707">
        <v>11.87</v>
      </c>
      <c r="W707">
        <v>5.5</v>
      </c>
      <c r="Z707" s="4" t="s">
        <v>46</v>
      </c>
      <c r="AA707" t="s">
        <v>153</v>
      </c>
      <c r="AB707">
        <v>46096</v>
      </c>
      <c r="AG707">
        <v>0</v>
      </c>
      <c r="AH707">
        <v>130</v>
      </c>
      <c r="AM707" t="str">
        <f>SUBSTITUTE(Tabla_lineas[[#This Row],[Codigo Liname]]," ","")</f>
        <v>N0209</v>
      </c>
    </row>
    <row r="708" spans="1:39" customFormat="1" x14ac:dyDescent="0.25">
      <c r="A708" s="2">
        <v>69</v>
      </c>
      <c r="B708" t="s">
        <v>650</v>
      </c>
      <c r="C708">
        <f t="shared" si="11"/>
        <v>1627197</v>
      </c>
      <c r="D708">
        <v>2625</v>
      </c>
      <c r="E708" t="s">
        <v>104</v>
      </c>
      <c r="F708">
        <v>0.3</v>
      </c>
      <c r="G708">
        <v>0.25</v>
      </c>
      <c r="H708" t="s">
        <v>105</v>
      </c>
      <c r="I708" s="2">
        <v>0.25</v>
      </c>
      <c r="J708" t="s">
        <v>106</v>
      </c>
      <c r="K708" t="s">
        <v>107</v>
      </c>
      <c r="L708" s="3" t="str">
        <f>+INDEX([1]!TABLA_MAESTRO_DE_ARTICULO[SubGroupName],MATCH(Tabla_lineas[[#This Row],[CODIGO SAP]],[1]!TABLA_MAESTRO_DE_ARTICULO[ItemCode],0))</f>
        <v>COMPRIMIDO</v>
      </c>
      <c r="M708" t="s">
        <v>108</v>
      </c>
      <c r="N708">
        <v>59</v>
      </c>
      <c r="O708" t="s">
        <v>45</v>
      </c>
      <c r="S708" s="2">
        <v>10500</v>
      </c>
      <c r="T708">
        <v>2520</v>
      </c>
      <c r="U708">
        <v>0.25</v>
      </c>
      <c r="V708">
        <v>0.24</v>
      </c>
      <c r="W708">
        <v>0.12</v>
      </c>
      <c r="Z708" s="4" t="s">
        <v>46</v>
      </c>
      <c r="AA708" t="s">
        <v>126</v>
      </c>
      <c r="AB708">
        <v>46132</v>
      </c>
      <c r="AG708">
        <v>0</v>
      </c>
      <c r="AH708">
        <v>10500</v>
      </c>
      <c r="AM708" t="str">
        <f>SUBSTITUTE(Tabla_lineas[[#This Row],[Codigo Liname]]," ","")</f>
        <v>N0208</v>
      </c>
    </row>
    <row r="709" spans="1:39" customFormat="1" x14ac:dyDescent="0.25">
      <c r="A709" s="2">
        <v>69</v>
      </c>
      <c r="B709" t="s">
        <v>650</v>
      </c>
      <c r="C709">
        <f t="shared" si="11"/>
        <v>1627197</v>
      </c>
      <c r="D709">
        <v>210</v>
      </c>
      <c r="E709" t="s">
        <v>374</v>
      </c>
      <c r="F709">
        <v>2.0699999999999998</v>
      </c>
      <c r="G709">
        <v>1.4</v>
      </c>
      <c r="H709" t="s">
        <v>375</v>
      </c>
      <c r="I709" s="2">
        <v>1.4</v>
      </c>
      <c r="J709" t="s">
        <v>376</v>
      </c>
      <c r="K709" t="s">
        <v>377</v>
      </c>
      <c r="L709" s="3" t="str">
        <f>+INDEX([1]!TABLA_MAESTRO_DE_ARTICULO[SubGroupName],MATCH(Tabla_lineas[[#This Row],[CODIGO SAP]],[1]!TABLA_MAESTRO_DE_ARTICULO[ItemCode],0))</f>
        <v>COMPRIMIDO</v>
      </c>
      <c r="M709" t="s">
        <v>378</v>
      </c>
      <c r="N709">
        <v>63</v>
      </c>
      <c r="O709" t="s">
        <v>45</v>
      </c>
      <c r="S709" s="2">
        <v>150</v>
      </c>
      <c r="T709">
        <v>208.49999999999997</v>
      </c>
      <c r="U709">
        <v>1.4</v>
      </c>
      <c r="V709">
        <v>1.39</v>
      </c>
      <c r="W709">
        <v>0.25</v>
      </c>
      <c r="Z709" s="4" t="s">
        <v>46</v>
      </c>
      <c r="AA709" t="s">
        <v>120</v>
      </c>
      <c r="AB709">
        <v>46132</v>
      </c>
      <c r="AG709">
        <v>0</v>
      </c>
      <c r="AH709">
        <v>150</v>
      </c>
      <c r="AM709" t="str">
        <f>SUBSTITUTE(Tabla_lineas[[#This Row],[Codigo Liname]]," ","")</f>
        <v>H0209</v>
      </c>
    </row>
    <row r="710" spans="1:39" customFormat="1" x14ac:dyDescent="0.25">
      <c r="A710" s="2">
        <v>69</v>
      </c>
      <c r="B710" t="s">
        <v>650</v>
      </c>
      <c r="C710">
        <f t="shared" si="11"/>
        <v>1627197</v>
      </c>
      <c r="D710">
        <v>360.9</v>
      </c>
      <c r="E710" t="s">
        <v>470</v>
      </c>
      <c r="F710">
        <v>22.96</v>
      </c>
      <c r="G710">
        <v>12</v>
      </c>
      <c r="H710" t="s">
        <v>471</v>
      </c>
      <c r="I710" s="2">
        <v>12.03</v>
      </c>
      <c r="J710" t="s">
        <v>472</v>
      </c>
      <c r="K710" t="s">
        <v>473</v>
      </c>
      <c r="L710" s="3" t="str">
        <f>+INDEX([1]!TABLA_MAESTRO_DE_ARTICULO[SubGroupName],MATCH(Tabla_lineas[[#This Row],[CODIGO SAP]],[1]!TABLA_MAESTRO_DE_ARTICULO[ItemCode],0))</f>
        <v>LOCION</v>
      </c>
      <c r="M710" t="s">
        <v>474</v>
      </c>
      <c r="N710">
        <v>11</v>
      </c>
      <c r="O710" t="s">
        <v>400</v>
      </c>
      <c r="S710" s="2">
        <v>30</v>
      </c>
      <c r="T710">
        <v>359.7</v>
      </c>
      <c r="U710">
        <v>12.03</v>
      </c>
      <c r="V710">
        <v>11.99</v>
      </c>
      <c r="W710">
        <v>7</v>
      </c>
      <c r="Z710" s="4" t="s">
        <v>46</v>
      </c>
      <c r="AA710" t="s">
        <v>153</v>
      </c>
      <c r="AB710">
        <v>46132</v>
      </c>
      <c r="AG710">
        <v>0</v>
      </c>
      <c r="AH710">
        <v>30</v>
      </c>
      <c r="AM710" t="str">
        <f>SUBSTITUTE(Tabla_lineas[[#This Row],[Codigo Liname]]," ","")</f>
        <v>P0301</v>
      </c>
    </row>
    <row r="711" spans="1:39" customFormat="1" x14ac:dyDescent="0.25">
      <c r="A711" s="2">
        <v>69</v>
      </c>
      <c r="B711" t="s">
        <v>650</v>
      </c>
      <c r="C711">
        <f t="shared" si="11"/>
        <v>1627197</v>
      </c>
      <c r="D711">
        <v>1905</v>
      </c>
      <c r="E711" t="s">
        <v>384</v>
      </c>
      <c r="F711">
        <v>9.6</v>
      </c>
      <c r="G711">
        <v>6.35</v>
      </c>
      <c r="H711" t="s">
        <v>385</v>
      </c>
      <c r="I711" s="2">
        <v>6.35</v>
      </c>
      <c r="J711" t="s">
        <v>386</v>
      </c>
      <c r="K711" t="s">
        <v>387</v>
      </c>
      <c r="L711" s="3" t="str">
        <f>+INDEX([1]!TABLA_MAESTRO_DE_ARTICULO[SubGroupName],MATCH(Tabla_lineas[[#This Row],[CODIGO SAP]],[1]!TABLA_MAESTRO_DE_ARTICULO[ItemCode],0))</f>
        <v>COMPRIMIDO</v>
      </c>
      <c r="M711" t="s">
        <v>388</v>
      </c>
      <c r="N711">
        <v>56</v>
      </c>
      <c r="O711" t="s">
        <v>389</v>
      </c>
      <c r="S711" s="2">
        <v>300</v>
      </c>
      <c r="T711">
        <v>1902</v>
      </c>
      <c r="U711">
        <v>6.35</v>
      </c>
      <c r="V711">
        <v>6.34</v>
      </c>
      <c r="W711">
        <v>1.2</v>
      </c>
      <c r="Z711" s="4" t="s">
        <v>46</v>
      </c>
      <c r="AA711" t="s">
        <v>126</v>
      </c>
      <c r="AB711">
        <v>46132</v>
      </c>
      <c r="AG711">
        <v>0</v>
      </c>
      <c r="AH711">
        <v>300</v>
      </c>
      <c r="AM711" t="str">
        <f>SUBSTITUTE(Tabla_lineas[[#This Row],[Codigo Liname]]," ","")</f>
        <v>P0111</v>
      </c>
    </row>
    <row r="712" spans="1:39" customFormat="1" x14ac:dyDescent="0.25">
      <c r="A712" s="2">
        <v>69</v>
      </c>
      <c r="B712" t="s">
        <v>650</v>
      </c>
      <c r="C712">
        <f t="shared" si="11"/>
        <v>1627197</v>
      </c>
      <c r="D712">
        <v>287.88</v>
      </c>
      <c r="E712" t="s">
        <v>395</v>
      </c>
      <c r="F712">
        <v>39.200000000000003</v>
      </c>
      <c r="G712">
        <v>23.99</v>
      </c>
      <c r="H712" t="s">
        <v>396</v>
      </c>
      <c r="I712" s="2">
        <v>23.99</v>
      </c>
      <c r="J712" t="s">
        <v>397</v>
      </c>
      <c r="K712" t="s">
        <v>398</v>
      </c>
      <c r="L712" s="3" t="str">
        <f>+INDEX([1]!TABLA_MAESTRO_DE_ARTICULO[SubGroupName],MATCH(Tabla_lineas[[#This Row],[CODIGO SAP]],[1]!TABLA_MAESTRO_DE_ARTICULO[ItemCode],0))</f>
        <v>JARABE</v>
      </c>
      <c r="M712" t="s">
        <v>399</v>
      </c>
      <c r="N712">
        <v>70</v>
      </c>
      <c r="O712" t="s">
        <v>400</v>
      </c>
      <c r="S712" s="2">
        <v>12</v>
      </c>
      <c r="T712">
        <v>287.76</v>
      </c>
      <c r="U712">
        <v>23.99</v>
      </c>
      <c r="V712">
        <v>23.98</v>
      </c>
      <c r="W712">
        <v>5</v>
      </c>
      <c r="Z712" s="4" t="s">
        <v>46</v>
      </c>
      <c r="AA712" t="s">
        <v>153</v>
      </c>
      <c r="AB712">
        <v>46096</v>
      </c>
      <c r="AG712">
        <v>0</v>
      </c>
      <c r="AH712">
        <v>12</v>
      </c>
      <c r="AM712" t="str">
        <f>SUBSTITUTE(Tabla_lineas[[#This Row],[Codigo Liname]]," ","")</f>
        <v>A1205</v>
      </c>
    </row>
    <row r="713" spans="1:39" customFormat="1" x14ac:dyDescent="0.25">
      <c r="A713" s="2">
        <v>70</v>
      </c>
      <c r="B713" t="s">
        <v>651</v>
      </c>
      <c r="C713">
        <f t="shared" si="11"/>
        <v>1627168</v>
      </c>
      <c r="D713">
        <v>7244.4999999999982</v>
      </c>
      <c r="E713" t="s">
        <v>166</v>
      </c>
      <c r="F713">
        <v>111.67</v>
      </c>
      <c r="G713">
        <v>111.67</v>
      </c>
      <c r="H713" t="s">
        <v>167</v>
      </c>
      <c r="I713" s="2">
        <v>144.88999999999999</v>
      </c>
      <c r="J713" t="s">
        <v>168</v>
      </c>
      <c r="K713" t="s">
        <v>169</v>
      </c>
      <c r="L713" s="3" t="str">
        <f>+INDEX([1]!TABLA_MAESTRO_DE_ARTICULO[SubGroupName],MATCH(Tabla_lineas[[#This Row],[CODIGO SAP]],[1]!TABLA_MAESTRO_DE_ARTICULO[ItemCode],0))</f>
        <v>POLVO PARA SUSPENSION</v>
      </c>
      <c r="M713" t="s">
        <v>170</v>
      </c>
      <c r="N713">
        <v>11</v>
      </c>
      <c r="O713" t="s">
        <v>65</v>
      </c>
      <c r="S713" s="2">
        <v>50</v>
      </c>
      <c r="T713">
        <v>5583</v>
      </c>
      <c r="U713">
        <v>144.88999999999999</v>
      </c>
      <c r="V713">
        <v>111.66</v>
      </c>
      <c r="W713">
        <v>25</v>
      </c>
      <c r="Z713" s="4" t="s">
        <v>46</v>
      </c>
      <c r="AA713" t="s">
        <v>120</v>
      </c>
      <c r="AB713">
        <v>46096</v>
      </c>
      <c r="AG713">
        <v>0</v>
      </c>
      <c r="AH713">
        <v>50</v>
      </c>
      <c r="AM713" t="str">
        <f>SUBSTITUTE(Tabla_lineas[[#This Row],[Codigo Liname]]," ","")</f>
        <v>J0110</v>
      </c>
    </row>
    <row r="714" spans="1:39" customFormat="1" x14ac:dyDescent="0.25">
      <c r="A714" s="2">
        <v>70</v>
      </c>
      <c r="B714" t="s">
        <v>651</v>
      </c>
      <c r="C714">
        <f t="shared" si="11"/>
        <v>1627168</v>
      </c>
      <c r="D714">
        <v>3930</v>
      </c>
      <c r="E714" t="s">
        <v>133</v>
      </c>
      <c r="F714">
        <v>0.95</v>
      </c>
      <c r="G714">
        <v>0.95</v>
      </c>
      <c r="H714" t="s">
        <v>134</v>
      </c>
      <c r="I714" s="2">
        <v>1.31</v>
      </c>
      <c r="J714" t="s">
        <v>135</v>
      </c>
      <c r="K714" t="s">
        <v>136</v>
      </c>
      <c r="L714" s="3" t="str">
        <f>+INDEX([1]!TABLA_MAESTRO_DE_ARTICULO[SubGroupName],MATCH(Tabla_lineas[[#This Row],[CODIGO SAP]],[1]!TABLA_MAESTRO_DE_ARTICULO[ItemCode],0))</f>
        <v>COMPRIMIDO</v>
      </c>
      <c r="M714" t="s">
        <v>137</v>
      </c>
      <c r="N714">
        <v>20</v>
      </c>
      <c r="O714" t="s">
        <v>45</v>
      </c>
      <c r="P714">
        <v>32100</v>
      </c>
      <c r="Q714">
        <v>219600</v>
      </c>
      <c r="R714">
        <v>251700</v>
      </c>
      <c r="S714" s="2">
        <v>3000</v>
      </c>
      <c r="T714">
        <v>2820</v>
      </c>
      <c r="U714">
        <v>1.31</v>
      </c>
      <c r="V714">
        <v>0.94</v>
      </c>
      <c r="W714">
        <v>0.32</v>
      </c>
      <c r="Z714" s="4" t="s">
        <v>46</v>
      </c>
      <c r="AA714" t="s">
        <v>120</v>
      </c>
      <c r="AB714">
        <v>46132</v>
      </c>
      <c r="AG714">
        <v>0</v>
      </c>
      <c r="AH714">
        <v>3000</v>
      </c>
      <c r="AM714" t="str">
        <f>SUBSTITUTE(Tabla_lineas[[#This Row],[Codigo Liname]]," ","")</f>
        <v>N0304</v>
      </c>
    </row>
    <row r="715" spans="1:39" customFormat="1" x14ac:dyDescent="0.25">
      <c r="A715" s="2">
        <v>70</v>
      </c>
      <c r="B715" t="s">
        <v>651</v>
      </c>
      <c r="C715">
        <f t="shared" si="11"/>
        <v>1627168</v>
      </c>
      <c r="D715">
        <v>41520</v>
      </c>
      <c r="E715" t="s">
        <v>193</v>
      </c>
      <c r="F715">
        <v>14.39</v>
      </c>
      <c r="G715">
        <v>10.38</v>
      </c>
      <c r="H715" t="s">
        <v>194</v>
      </c>
      <c r="I715" s="2">
        <v>10.38</v>
      </c>
      <c r="J715" t="s">
        <v>195</v>
      </c>
      <c r="K715" t="s">
        <v>196</v>
      </c>
      <c r="L715" s="3" t="str">
        <f>+INDEX([1]!TABLA_MAESTRO_DE_ARTICULO[SubGroupName],MATCH(Tabla_lineas[[#This Row],[CODIGO SAP]],[1]!TABLA_MAESTRO_DE_ARTICULO[ItemCode],0))</f>
        <v>POLVO PARA INYECTABLE</v>
      </c>
      <c r="M715" t="s">
        <v>197</v>
      </c>
      <c r="N715">
        <v>24</v>
      </c>
      <c r="O715" t="s">
        <v>52</v>
      </c>
      <c r="S715" s="2">
        <v>4000</v>
      </c>
      <c r="T715">
        <v>41480</v>
      </c>
      <c r="U715">
        <v>10.38</v>
      </c>
      <c r="V715">
        <v>10.37</v>
      </c>
      <c r="W715">
        <v>3.8</v>
      </c>
      <c r="Z715" s="4" t="s">
        <v>46</v>
      </c>
      <c r="AA715" t="s">
        <v>120</v>
      </c>
      <c r="AB715">
        <v>46096</v>
      </c>
      <c r="AG715">
        <v>0</v>
      </c>
      <c r="AH715">
        <v>4000</v>
      </c>
      <c r="AM715" t="str">
        <f>SUBSTITUTE(Tabla_lineas[[#This Row],[Codigo Liname]]," ","")</f>
        <v>J0122</v>
      </c>
    </row>
    <row r="716" spans="1:39" customFormat="1" x14ac:dyDescent="0.25">
      <c r="A716" s="2">
        <v>70</v>
      </c>
      <c r="B716" t="s">
        <v>651</v>
      </c>
      <c r="C716">
        <f t="shared" si="11"/>
        <v>1627168</v>
      </c>
      <c r="D716">
        <v>80010</v>
      </c>
      <c r="E716" t="s">
        <v>47</v>
      </c>
      <c r="F716">
        <v>14.47</v>
      </c>
      <c r="G716">
        <v>14.47</v>
      </c>
      <c r="H716" t="s">
        <v>48</v>
      </c>
      <c r="I716" s="2">
        <v>26.67</v>
      </c>
      <c r="J716" t="s">
        <v>49</v>
      </c>
      <c r="K716" t="s">
        <v>50</v>
      </c>
      <c r="L716" s="3" t="str">
        <f>+INDEX([1]!TABLA_MAESTRO_DE_ARTICULO[SubGroupName],MATCH(Tabla_lineas[[#This Row],[CODIGO SAP]],[1]!TABLA_MAESTRO_DE_ARTICULO[ItemCode],0))</f>
        <v>POLVO PARA INYECTABLE</v>
      </c>
      <c r="M716" t="s">
        <v>51</v>
      </c>
      <c r="N716">
        <v>26</v>
      </c>
      <c r="O716" t="s">
        <v>52</v>
      </c>
      <c r="P716">
        <v>17583</v>
      </c>
      <c r="Q716">
        <v>72000</v>
      </c>
      <c r="R716">
        <v>89583</v>
      </c>
      <c r="S716" s="2">
        <v>3000</v>
      </c>
      <c r="T716">
        <v>43380</v>
      </c>
      <c r="U716">
        <v>26.67</v>
      </c>
      <c r="V716">
        <v>14.46</v>
      </c>
      <c r="W716">
        <v>3.8</v>
      </c>
      <c r="Z716" s="4" t="s">
        <v>46</v>
      </c>
      <c r="AA716" t="s">
        <v>126</v>
      </c>
      <c r="AB716">
        <v>46096</v>
      </c>
      <c r="AG716">
        <v>0</v>
      </c>
      <c r="AH716">
        <v>3000</v>
      </c>
      <c r="AM716" t="str">
        <f>SUBSTITUTE(Tabla_lineas[[#This Row],[Codigo Liname]]," ","")</f>
        <v>J0126</v>
      </c>
    </row>
    <row r="717" spans="1:39" customFormat="1" x14ac:dyDescent="0.25">
      <c r="A717" s="2">
        <v>70</v>
      </c>
      <c r="B717" t="s">
        <v>651</v>
      </c>
      <c r="C717">
        <f t="shared" si="11"/>
        <v>1627168</v>
      </c>
      <c r="D717">
        <v>1424</v>
      </c>
      <c r="E717" t="s">
        <v>198</v>
      </c>
      <c r="F717">
        <v>1.02</v>
      </c>
      <c r="G717">
        <v>1</v>
      </c>
      <c r="H717" t="s">
        <v>199</v>
      </c>
      <c r="I717" s="2">
        <v>1.78</v>
      </c>
      <c r="J717" t="s">
        <v>200</v>
      </c>
      <c r="K717" t="s">
        <v>201</v>
      </c>
      <c r="L717" s="3" t="str">
        <f>+INDEX([1]!TABLA_MAESTRO_DE_ARTICULO[SubGroupName],MATCH(Tabla_lineas[[#This Row],[CODIGO SAP]],[1]!TABLA_MAESTRO_DE_ARTICULO[ItemCode],0))</f>
        <v>COMPRIMIDO</v>
      </c>
      <c r="M717" t="s">
        <v>202</v>
      </c>
      <c r="N717">
        <v>27</v>
      </c>
      <c r="O717" t="s">
        <v>45</v>
      </c>
      <c r="S717" s="2">
        <v>800</v>
      </c>
      <c r="T717">
        <v>792</v>
      </c>
      <c r="U717">
        <v>1.78</v>
      </c>
      <c r="V717">
        <v>0.99</v>
      </c>
      <c r="W717">
        <v>0.15</v>
      </c>
      <c r="Z717" s="4" t="s">
        <v>53</v>
      </c>
      <c r="AG717">
        <v>0</v>
      </c>
      <c r="AH717">
        <v>800</v>
      </c>
      <c r="AM717" t="str">
        <f>SUBSTITUTE(Tabla_lineas[[#This Row],[Codigo Liname]]," ","")</f>
        <v>R0607</v>
      </c>
    </row>
    <row r="718" spans="1:39" customFormat="1" x14ac:dyDescent="0.25">
      <c r="A718" s="2">
        <v>70</v>
      </c>
      <c r="B718" t="s">
        <v>651</v>
      </c>
      <c r="C718">
        <f t="shared" si="11"/>
        <v>1627168</v>
      </c>
      <c r="D718">
        <v>7120</v>
      </c>
      <c r="E718" t="s">
        <v>444</v>
      </c>
      <c r="F718">
        <v>4.67</v>
      </c>
      <c r="G718">
        <v>3.5</v>
      </c>
      <c r="H718" t="s">
        <v>445</v>
      </c>
      <c r="I718" s="2">
        <v>3.56</v>
      </c>
      <c r="J718" t="s">
        <v>446</v>
      </c>
      <c r="K718" t="s">
        <v>447</v>
      </c>
      <c r="L718" s="3" t="str">
        <f>+INDEX([1]!TABLA_MAESTRO_DE_ARTICULO[SubGroupName],MATCH(Tabla_lineas[[#This Row],[CODIGO SAP]],[1]!TABLA_MAESTRO_DE_ARTICULO[ItemCode],0))</f>
        <v>SOLUCION INYECTABLE</v>
      </c>
      <c r="M718" t="s">
        <v>448</v>
      </c>
      <c r="N718">
        <v>33</v>
      </c>
      <c r="O718" t="s">
        <v>249</v>
      </c>
      <c r="S718" s="2">
        <v>2000</v>
      </c>
      <c r="T718">
        <v>6980</v>
      </c>
      <c r="U718">
        <v>3.56</v>
      </c>
      <c r="V718">
        <v>3.49</v>
      </c>
      <c r="W718">
        <v>1.5</v>
      </c>
      <c r="Z718" s="4" t="s">
        <v>53</v>
      </c>
      <c r="AA718" t="s">
        <v>120</v>
      </c>
      <c r="AB718">
        <v>46096</v>
      </c>
      <c r="AG718">
        <v>0</v>
      </c>
      <c r="AH718">
        <v>2000</v>
      </c>
      <c r="AM718" t="str">
        <f>SUBSTITUTE(Tabla_lineas[[#This Row],[Codigo Liname]]," ","")</f>
        <v>B0506</v>
      </c>
    </row>
    <row r="719" spans="1:39" customFormat="1" x14ac:dyDescent="0.25">
      <c r="A719" s="2">
        <v>70</v>
      </c>
      <c r="B719" t="s">
        <v>651</v>
      </c>
      <c r="C719">
        <f t="shared" si="11"/>
        <v>1627168</v>
      </c>
      <c r="D719">
        <v>1140</v>
      </c>
      <c r="E719" t="s">
        <v>224</v>
      </c>
      <c r="F719">
        <v>0.95</v>
      </c>
      <c r="G719">
        <v>0.38</v>
      </c>
      <c r="H719" t="s">
        <v>225</v>
      </c>
      <c r="I719" s="2">
        <v>0.38</v>
      </c>
      <c r="J719" t="s">
        <v>226</v>
      </c>
      <c r="K719" t="s">
        <v>227</v>
      </c>
      <c r="L719" s="3" t="str">
        <f>+INDEX([1]!TABLA_MAESTRO_DE_ARTICULO[SubGroupName],MATCH(Tabla_lineas[[#This Row],[CODIGO SAP]],[1]!TABLA_MAESTRO_DE_ARTICULO[ItemCode],0))</f>
        <v>COMPRIMIDO</v>
      </c>
      <c r="M719" t="s">
        <v>228</v>
      </c>
      <c r="N719">
        <v>38</v>
      </c>
      <c r="O719" t="s">
        <v>45</v>
      </c>
      <c r="S719" s="2">
        <v>3000</v>
      </c>
      <c r="T719">
        <v>1110</v>
      </c>
      <c r="U719">
        <v>0.38</v>
      </c>
      <c r="V719">
        <v>0.37</v>
      </c>
      <c r="W719">
        <v>0.12</v>
      </c>
      <c r="Z719" s="4" t="s">
        <v>46</v>
      </c>
      <c r="AA719" t="s">
        <v>126</v>
      </c>
      <c r="AB719">
        <v>46096</v>
      </c>
      <c r="AG719">
        <v>0</v>
      </c>
      <c r="AH719">
        <v>3000</v>
      </c>
      <c r="AM719" t="str">
        <f>SUBSTITUTE(Tabla_lineas[[#This Row],[Codigo Liname]]," ","")</f>
        <v>A1106</v>
      </c>
    </row>
    <row r="720" spans="1:39" customFormat="1" x14ac:dyDescent="0.25">
      <c r="A720" s="2">
        <v>70</v>
      </c>
      <c r="B720" t="s">
        <v>651</v>
      </c>
      <c r="C720">
        <f t="shared" si="11"/>
        <v>1627168</v>
      </c>
      <c r="D720">
        <v>10455</v>
      </c>
      <c r="E720" t="s">
        <v>244</v>
      </c>
      <c r="F720">
        <v>4.03</v>
      </c>
      <c r="G720">
        <v>4.03</v>
      </c>
      <c r="H720" t="s">
        <v>245</v>
      </c>
      <c r="I720" s="2">
        <v>6.97</v>
      </c>
      <c r="J720" t="s">
        <v>246</v>
      </c>
      <c r="K720" t="s">
        <v>247</v>
      </c>
      <c r="L720" s="3" t="str">
        <f>+INDEX([1]!TABLA_MAESTRO_DE_ARTICULO[SubGroupName],MATCH(Tabla_lineas[[#This Row],[CODIGO SAP]],[1]!TABLA_MAESTRO_DE_ARTICULO[ItemCode],0))</f>
        <v>SOLUCION INYECTABLE</v>
      </c>
      <c r="M720" t="s">
        <v>248</v>
      </c>
      <c r="N720">
        <v>41</v>
      </c>
      <c r="O720" t="s">
        <v>249</v>
      </c>
      <c r="S720" s="2">
        <v>1500</v>
      </c>
      <c r="T720">
        <v>6029.9999999999991</v>
      </c>
      <c r="U720">
        <v>6.97</v>
      </c>
      <c r="V720">
        <v>4.0199999999999996</v>
      </c>
      <c r="W720">
        <v>0.7</v>
      </c>
      <c r="Z720" s="4" t="s">
        <v>46</v>
      </c>
      <c r="AA720" t="s">
        <v>126</v>
      </c>
      <c r="AB720">
        <v>46132</v>
      </c>
      <c r="AG720">
        <v>0</v>
      </c>
      <c r="AH720">
        <v>1500</v>
      </c>
      <c r="AM720" t="str">
        <f>SUBSTITUTE(Tabla_lineas[[#This Row],[Codigo Liname]]," ","")</f>
        <v>H0204</v>
      </c>
    </row>
    <row r="721" spans="1:39" customFormat="1" x14ac:dyDescent="0.25">
      <c r="A721" s="2">
        <v>70</v>
      </c>
      <c r="B721" t="s">
        <v>651</v>
      </c>
      <c r="C721">
        <f t="shared" si="11"/>
        <v>1627168</v>
      </c>
      <c r="D721">
        <v>838.5</v>
      </c>
      <c r="E721" t="s">
        <v>261</v>
      </c>
      <c r="F721">
        <v>29.81</v>
      </c>
      <c r="G721">
        <v>16.77</v>
      </c>
      <c r="H721" t="s">
        <v>262</v>
      </c>
      <c r="I721" s="2">
        <v>16.77</v>
      </c>
      <c r="J721" t="s">
        <v>263</v>
      </c>
      <c r="K721" t="s">
        <v>264</v>
      </c>
      <c r="L721" s="3" t="str">
        <f>+INDEX([1]!TABLA_MAESTRO_DE_ARTICULO[SubGroupName],MATCH(Tabla_lineas[[#This Row],[CODIGO SAP]],[1]!TABLA_MAESTRO_DE_ARTICULO[ItemCode],0))</f>
        <v>POLVO PARA SUSPENSION</v>
      </c>
      <c r="M721" t="s">
        <v>265</v>
      </c>
      <c r="N721">
        <v>44</v>
      </c>
      <c r="O721" t="s">
        <v>65</v>
      </c>
      <c r="S721" s="2">
        <v>50</v>
      </c>
      <c r="T721">
        <v>838.00000000000011</v>
      </c>
      <c r="U721">
        <v>16.77</v>
      </c>
      <c r="V721">
        <v>16.760000000000002</v>
      </c>
      <c r="W721">
        <v>10</v>
      </c>
      <c r="Z721" s="4" t="s">
        <v>46</v>
      </c>
      <c r="AA721" t="s">
        <v>153</v>
      </c>
      <c r="AB721">
        <v>46096</v>
      </c>
      <c r="AG721">
        <v>0</v>
      </c>
      <c r="AH721">
        <v>50</v>
      </c>
      <c r="AM721" t="str">
        <f>SUBSTITUTE(Tabla_lineas[[#This Row],[Codigo Liname]]," ","")</f>
        <v>J0142</v>
      </c>
    </row>
    <row r="722" spans="1:39" customFormat="1" x14ac:dyDescent="0.25">
      <c r="A722" s="2">
        <v>70</v>
      </c>
      <c r="B722" t="s">
        <v>651</v>
      </c>
      <c r="C722">
        <f t="shared" si="11"/>
        <v>1627168</v>
      </c>
      <c r="D722">
        <v>2969</v>
      </c>
      <c r="E722" t="s">
        <v>539</v>
      </c>
      <c r="F722">
        <v>25.52</v>
      </c>
      <c r="G722">
        <v>25.52</v>
      </c>
      <c r="H722" t="s">
        <v>540</v>
      </c>
      <c r="I722" s="2">
        <v>29.69</v>
      </c>
      <c r="J722" t="s">
        <v>541</v>
      </c>
      <c r="K722" t="s">
        <v>542</v>
      </c>
      <c r="L722" s="3" t="str">
        <f>+INDEX([1]!TABLA_MAESTRO_DE_ARTICULO[SubGroupName],MATCH(Tabla_lineas[[#This Row],[CODIGO SAP]],[1]!TABLA_MAESTRO_DE_ARTICULO[ItemCode],0))</f>
        <v>SOLUCION INYECTABLE</v>
      </c>
      <c r="M722" t="s">
        <v>543</v>
      </c>
      <c r="N722">
        <v>70</v>
      </c>
      <c r="O722" t="s">
        <v>544</v>
      </c>
      <c r="S722" s="2">
        <v>100</v>
      </c>
      <c r="T722">
        <v>2551</v>
      </c>
      <c r="U722">
        <v>29.69</v>
      </c>
      <c r="V722">
        <v>25.51</v>
      </c>
      <c r="W722">
        <v>3</v>
      </c>
      <c r="Z722" s="4" t="s">
        <v>46</v>
      </c>
      <c r="AA722" t="s">
        <v>126</v>
      </c>
      <c r="AB722">
        <v>46132</v>
      </c>
      <c r="AG722">
        <v>0</v>
      </c>
      <c r="AH722">
        <v>100</v>
      </c>
      <c r="AM722" t="str">
        <f>SUBSTITUTE(Tabla_lineas[[#This Row],[Codigo Liname]]," ","")</f>
        <v>M0110</v>
      </c>
    </row>
    <row r="723" spans="1:39" customFormat="1" x14ac:dyDescent="0.25">
      <c r="A723" s="2">
        <v>70</v>
      </c>
      <c r="B723" t="s">
        <v>651</v>
      </c>
      <c r="C723">
        <f t="shared" si="11"/>
        <v>1627168</v>
      </c>
      <c r="D723">
        <v>3092</v>
      </c>
      <c r="E723" t="s">
        <v>271</v>
      </c>
      <c r="F723">
        <v>5.89</v>
      </c>
      <c r="G723">
        <v>5.89</v>
      </c>
      <c r="H723" t="s">
        <v>272</v>
      </c>
      <c r="I723" s="2">
        <v>7.73</v>
      </c>
      <c r="J723" t="s">
        <v>273</v>
      </c>
      <c r="K723" t="s">
        <v>274</v>
      </c>
      <c r="L723" s="3" t="str">
        <f>+INDEX([1]!TABLA_MAESTRO_DE_ARTICULO[SubGroupName],MATCH(Tabla_lineas[[#This Row],[CODIGO SAP]],[1]!TABLA_MAESTRO_DE_ARTICULO[ItemCode],0))</f>
        <v>CAPSULA DURA</v>
      </c>
      <c r="M723" t="s">
        <v>275</v>
      </c>
      <c r="N723">
        <v>58</v>
      </c>
      <c r="O723" t="s">
        <v>276</v>
      </c>
      <c r="S723" s="2">
        <v>400</v>
      </c>
      <c r="T723">
        <v>2352</v>
      </c>
      <c r="U723">
        <v>7.73</v>
      </c>
      <c r="V723">
        <v>5.88</v>
      </c>
      <c r="W723">
        <v>0.9</v>
      </c>
      <c r="Z723" s="4" t="s">
        <v>46</v>
      </c>
      <c r="AA723" t="s">
        <v>126</v>
      </c>
      <c r="AB723">
        <v>46132</v>
      </c>
      <c r="AG723">
        <v>0</v>
      </c>
      <c r="AH723">
        <v>400</v>
      </c>
      <c r="AM723" t="str">
        <f>SUBSTITUTE(Tabla_lineas[[#This Row],[Codigo Liname]]," ","")</f>
        <v>J0208</v>
      </c>
    </row>
    <row r="724" spans="1:39" customFormat="1" x14ac:dyDescent="0.25">
      <c r="A724" s="2">
        <v>70</v>
      </c>
      <c r="B724" t="s">
        <v>651</v>
      </c>
      <c r="C724">
        <f t="shared" si="11"/>
        <v>1627168</v>
      </c>
      <c r="D724">
        <v>9300</v>
      </c>
      <c r="E724" t="s">
        <v>551</v>
      </c>
      <c r="F724">
        <v>1.23</v>
      </c>
      <c r="G724">
        <v>0.62</v>
      </c>
      <c r="H724" t="s">
        <v>552</v>
      </c>
      <c r="I724" s="2">
        <v>0.62</v>
      </c>
      <c r="J724" t="s">
        <v>553</v>
      </c>
      <c r="K724" t="s">
        <v>554</v>
      </c>
      <c r="L724" s="3" t="str">
        <f>+INDEX([1]!TABLA_MAESTRO_DE_ARTICULO[SubGroupName],MATCH(Tabla_lineas[[#This Row],[CODIGO SAP]],[1]!TABLA_MAESTRO_DE_ARTICULO[ItemCode],0))</f>
        <v>COMPRIMIDO</v>
      </c>
      <c r="M724" t="s">
        <v>555</v>
      </c>
      <c r="N724">
        <v>59</v>
      </c>
      <c r="O724" t="s">
        <v>45</v>
      </c>
      <c r="P724">
        <v>56200</v>
      </c>
      <c r="Q724">
        <v>169200</v>
      </c>
      <c r="R724">
        <v>225400</v>
      </c>
      <c r="S724" s="2">
        <v>15000</v>
      </c>
      <c r="T724">
        <v>9150</v>
      </c>
      <c r="U724">
        <v>0.62</v>
      </c>
      <c r="V724">
        <v>0.61</v>
      </c>
      <c r="W724">
        <v>0.12</v>
      </c>
      <c r="Z724" s="4" t="s">
        <v>53</v>
      </c>
      <c r="AA724" t="s">
        <v>126</v>
      </c>
      <c r="AB724">
        <v>46132</v>
      </c>
      <c r="AG724">
        <v>0</v>
      </c>
      <c r="AH724">
        <v>15000</v>
      </c>
      <c r="AM724" t="str">
        <f>SUBSTITUTE(Tabla_lineas[[#This Row],[Codigo Liname]]," ","")</f>
        <v>C0304</v>
      </c>
    </row>
    <row r="725" spans="1:39" customFormat="1" x14ac:dyDescent="0.25">
      <c r="A725" s="2">
        <v>70</v>
      </c>
      <c r="B725" t="s">
        <v>651</v>
      </c>
      <c r="C725">
        <f t="shared" si="11"/>
        <v>1627168</v>
      </c>
      <c r="D725">
        <v>1295</v>
      </c>
      <c r="E725" t="s">
        <v>277</v>
      </c>
      <c r="F725">
        <v>4.05</v>
      </c>
      <c r="G725">
        <v>2.59</v>
      </c>
      <c r="H725" t="s">
        <v>278</v>
      </c>
      <c r="I725" s="2">
        <v>2.59</v>
      </c>
      <c r="J725" t="s">
        <v>279</v>
      </c>
      <c r="K725" t="s">
        <v>280</v>
      </c>
      <c r="L725" s="3" t="str">
        <f>+INDEX([1]!TABLA_MAESTRO_DE_ARTICULO[SubGroupName],MATCH(Tabla_lineas[[#This Row],[CODIGO SAP]],[1]!TABLA_MAESTRO_DE_ARTICULO[ItemCode],0))</f>
        <v>COMPRIMIDO</v>
      </c>
      <c r="M725" t="s">
        <v>281</v>
      </c>
      <c r="N725">
        <v>61</v>
      </c>
      <c r="O725" t="s">
        <v>45</v>
      </c>
      <c r="S725" s="2">
        <v>500</v>
      </c>
      <c r="T725">
        <v>1290</v>
      </c>
      <c r="U725">
        <v>2.59</v>
      </c>
      <c r="V725">
        <v>2.58</v>
      </c>
      <c r="W725">
        <v>0.7</v>
      </c>
      <c r="Z725" s="4" t="s">
        <v>46</v>
      </c>
      <c r="AA725" t="s">
        <v>120</v>
      </c>
      <c r="AB725">
        <v>46132</v>
      </c>
      <c r="AG725">
        <v>0</v>
      </c>
      <c r="AH725">
        <v>500</v>
      </c>
      <c r="AM725" t="str">
        <f>SUBSTITUTE(Tabla_lineas[[#This Row],[Codigo Liname]]," ","")</f>
        <v>C1002</v>
      </c>
    </row>
    <row r="726" spans="1:39" customFormat="1" x14ac:dyDescent="0.25">
      <c r="A726" s="2">
        <v>70</v>
      </c>
      <c r="B726" t="s">
        <v>651</v>
      </c>
      <c r="C726">
        <f t="shared" si="11"/>
        <v>1627168</v>
      </c>
      <c r="D726">
        <v>10750</v>
      </c>
      <c r="E726" t="s">
        <v>282</v>
      </c>
      <c r="F726">
        <v>4.76</v>
      </c>
      <c r="G726">
        <v>2.15</v>
      </c>
      <c r="H726" t="s">
        <v>283</v>
      </c>
      <c r="I726" s="2">
        <v>2.15</v>
      </c>
      <c r="J726" t="s">
        <v>284</v>
      </c>
      <c r="K726" t="s">
        <v>285</v>
      </c>
      <c r="L726" s="3" t="str">
        <f>+INDEX([1]!TABLA_MAESTRO_DE_ARTICULO[SubGroupName],MATCH(Tabla_lineas[[#This Row],[CODIGO SAP]],[1]!TABLA_MAESTRO_DE_ARTICULO[ItemCode],0))</f>
        <v>SOLUCION INYECTABLE</v>
      </c>
      <c r="M726" t="s">
        <v>286</v>
      </c>
      <c r="N726">
        <v>62</v>
      </c>
      <c r="O726" t="s">
        <v>249</v>
      </c>
      <c r="S726" s="2">
        <v>5000</v>
      </c>
      <c r="T726">
        <v>10700</v>
      </c>
      <c r="U726">
        <v>2.15</v>
      </c>
      <c r="V726">
        <v>2.14</v>
      </c>
      <c r="W726">
        <v>0.7</v>
      </c>
      <c r="Z726" s="4" t="s">
        <v>46</v>
      </c>
      <c r="AA726" t="s">
        <v>126</v>
      </c>
      <c r="AB726">
        <v>46132</v>
      </c>
      <c r="AG726">
        <v>0</v>
      </c>
      <c r="AH726">
        <v>5000</v>
      </c>
      <c r="AM726" t="str">
        <f>SUBSTITUTE(Tabla_lineas[[#This Row],[Codigo Liname]]," ","")</f>
        <v>J0149</v>
      </c>
    </row>
    <row r="727" spans="1:39" customFormat="1" x14ac:dyDescent="0.25">
      <c r="A727" s="2">
        <v>70</v>
      </c>
      <c r="B727" t="s">
        <v>651</v>
      </c>
      <c r="C727">
        <f t="shared" si="11"/>
        <v>1627168</v>
      </c>
      <c r="D727">
        <v>3360</v>
      </c>
      <c r="E727" t="s">
        <v>287</v>
      </c>
      <c r="F727">
        <v>0.48</v>
      </c>
      <c r="G727">
        <v>0.48</v>
      </c>
      <c r="H727" t="s">
        <v>288</v>
      </c>
      <c r="I727" s="2">
        <v>0.48</v>
      </c>
      <c r="J727" t="s">
        <v>289</v>
      </c>
      <c r="K727" t="s">
        <v>290</v>
      </c>
      <c r="L727" s="3" t="str">
        <f>+INDEX([1]!TABLA_MAESTRO_DE_ARTICULO[SubGroupName],MATCH(Tabla_lineas[[#This Row],[CODIGO SAP]],[1]!TABLA_MAESTRO_DE_ARTICULO[ItemCode],0))</f>
        <v>COMPRIMIDO</v>
      </c>
      <c r="M727" t="s">
        <v>291</v>
      </c>
      <c r="N727">
        <v>63</v>
      </c>
      <c r="O727" t="s">
        <v>45</v>
      </c>
      <c r="S727" s="2">
        <v>7000</v>
      </c>
      <c r="T727">
        <v>3290</v>
      </c>
      <c r="U727">
        <v>0.48</v>
      </c>
      <c r="V727">
        <v>0.47</v>
      </c>
      <c r="W727">
        <v>0.12</v>
      </c>
      <c r="Z727" s="4" t="s">
        <v>46</v>
      </c>
      <c r="AA727" t="s">
        <v>153</v>
      </c>
      <c r="AB727">
        <v>46132</v>
      </c>
      <c r="AG727">
        <v>0</v>
      </c>
      <c r="AH727">
        <v>7000</v>
      </c>
      <c r="AM727" t="str">
        <f>SUBSTITUTE(Tabla_lineas[[#This Row],[Codigo Liname]]," ","")</f>
        <v>A1001</v>
      </c>
    </row>
    <row r="728" spans="1:39" customFormat="1" x14ac:dyDescent="0.25">
      <c r="A728" s="2">
        <v>70</v>
      </c>
      <c r="B728" t="s">
        <v>651</v>
      </c>
      <c r="C728">
        <f t="shared" si="11"/>
        <v>1627168</v>
      </c>
      <c r="D728">
        <v>517</v>
      </c>
      <c r="E728" t="s">
        <v>500</v>
      </c>
      <c r="F728">
        <v>5.38</v>
      </c>
      <c r="G728">
        <v>5.17</v>
      </c>
      <c r="H728" t="s">
        <v>501</v>
      </c>
      <c r="I728" s="2">
        <v>5.17</v>
      </c>
      <c r="J728" t="s">
        <v>502</v>
      </c>
      <c r="K728" t="s">
        <v>503</v>
      </c>
      <c r="L728" s="3" t="str">
        <f>+INDEX([1]!TABLA_MAESTRO_DE_ARTICULO[SubGroupName],MATCH(Tabla_lineas[[#This Row],[CODIGO SAP]],[1]!TABLA_MAESTRO_DE_ARTICULO[ItemCode],0))</f>
        <v>SOLUCION INYECTABLE</v>
      </c>
      <c r="M728" t="s">
        <v>504</v>
      </c>
      <c r="N728">
        <v>64</v>
      </c>
      <c r="O728" t="s">
        <v>249</v>
      </c>
      <c r="S728" s="2">
        <v>100</v>
      </c>
      <c r="T728">
        <v>516</v>
      </c>
      <c r="U728">
        <v>5.17</v>
      </c>
      <c r="V728">
        <v>5.16</v>
      </c>
      <c r="W728">
        <v>1.5</v>
      </c>
      <c r="Z728" s="4" t="s">
        <v>46</v>
      </c>
      <c r="AA728" t="s">
        <v>126</v>
      </c>
      <c r="AB728">
        <v>46132</v>
      </c>
      <c r="AG728">
        <v>0</v>
      </c>
      <c r="AH728">
        <v>100</v>
      </c>
      <c r="AM728" t="str">
        <f>SUBSTITUTE(Tabla_lineas[[#This Row],[Codigo Liname]]," ","")</f>
        <v>B0510</v>
      </c>
    </row>
    <row r="729" spans="1:39" customFormat="1" x14ac:dyDescent="0.25">
      <c r="A729" s="2">
        <v>70</v>
      </c>
      <c r="B729" t="s">
        <v>651</v>
      </c>
      <c r="C729">
        <f t="shared" si="11"/>
        <v>1627168</v>
      </c>
      <c r="D729">
        <v>2004</v>
      </c>
      <c r="E729" t="s">
        <v>556</v>
      </c>
      <c r="F729">
        <v>47.41</v>
      </c>
      <c r="G729">
        <v>40</v>
      </c>
      <c r="H729" t="s">
        <v>557</v>
      </c>
      <c r="I729" s="2">
        <v>40.08</v>
      </c>
      <c r="J729" t="s">
        <v>558</v>
      </c>
      <c r="K729" t="s">
        <v>559</v>
      </c>
      <c r="L729" s="3" t="str">
        <f>+INDEX([1]!TABLA_MAESTRO_DE_ARTICULO[SubGroupName],MATCH(Tabla_lineas[[#This Row],[CODIGO SAP]],[1]!TABLA_MAESTRO_DE_ARTICULO[ItemCode],0))</f>
        <v>SUSPENSION</v>
      </c>
      <c r="M729" t="s">
        <v>560</v>
      </c>
      <c r="N729">
        <v>82</v>
      </c>
      <c r="O729" t="s">
        <v>65</v>
      </c>
      <c r="S729" s="2">
        <v>50</v>
      </c>
      <c r="T729">
        <v>1999.5</v>
      </c>
      <c r="U729">
        <v>40.08</v>
      </c>
      <c r="V729">
        <v>39.99</v>
      </c>
      <c r="W729">
        <v>10</v>
      </c>
      <c r="Z729" s="4" t="s">
        <v>46</v>
      </c>
      <c r="AA729" t="s">
        <v>153</v>
      </c>
      <c r="AB729">
        <v>46132</v>
      </c>
      <c r="AG729">
        <v>0</v>
      </c>
      <c r="AH729">
        <v>50</v>
      </c>
      <c r="AM729" t="str">
        <f>SUBSTITUTE(Tabla_lineas[[#This Row],[Codigo Liname]]," ","")</f>
        <v>P0106</v>
      </c>
    </row>
    <row r="730" spans="1:39" customFormat="1" x14ac:dyDescent="0.25">
      <c r="A730" s="2">
        <v>70</v>
      </c>
      <c r="B730" t="s">
        <v>651</v>
      </c>
      <c r="C730">
        <f t="shared" si="11"/>
        <v>1627168</v>
      </c>
      <c r="D730">
        <v>1660</v>
      </c>
      <c r="E730" t="s">
        <v>333</v>
      </c>
      <c r="F730">
        <v>0.8</v>
      </c>
      <c r="G730">
        <v>0.8</v>
      </c>
      <c r="H730" t="s">
        <v>334</v>
      </c>
      <c r="I730" s="2">
        <v>0.83</v>
      </c>
      <c r="J730" t="s">
        <v>335</v>
      </c>
      <c r="K730" t="s">
        <v>336</v>
      </c>
      <c r="L730" s="3" t="str">
        <f>+INDEX([1]!TABLA_MAESTRO_DE_ARTICULO[SubGroupName],MATCH(Tabla_lineas[[#This Row],[CODIGO SAP]],[1]!TABLA_MAESTRO_DE_ARTICULO[ItemCode],0))</f>
        <v>COMPRIMIDO</v>
      </c>
      <c r="M730" t="s">
        <v>337</v>
      </c>
      <c r="N730">
        <v>89</v>
      </c>
      <c r="O730" t="s">
        <v>45</v>
      </c>
      <c r="S730" s="2">
        <v>2000</v>
      </c>
      <c r="T730">
        <v>1580</v>
      </c>
      <c r="U730">
        <v>0.83</v>
      </c>
      <c r="V730">
        <v>0.79</v>
      </c>
      <c r="W730">
        <v>0.12</v>
      </c>
      <c r="Z730" s="4" t="s">
        <v>46</v>
      </c>
      <c r="AA730" t="s">
        <v>126</v>
      </c>
      <c r="AB730">
        <v>46096</v>
      </c>
      <c r="AG730">
        <v>0</v>
      </c>
      <c r="AH730">
        <v>2000</v>
      </c>
      <c r="AM730" t="str">
        <f>SUBSTITUTE(Tabla_lineas[[#This Row],[Codigo Liname]]," ","")</f>
        <v>A1109</v>
      </c>
    </row>
    <row r="731" spans="1:39" customFormat="1" x14ac:dyDescent="0.25">
      <c r="A731" s="2">
        <v>70</v>
      </c>
      <c r="B731" t="s">
        <v>651</v>
      </c>
      <c r="C731">
        <f t="shared" si="11"/>
        <v>1627168</v>
      </c>
      <c r="D731">
        <v>600</v>
      </c>
      <c r="E731" t="s">
        <v>358</v>
      </c>
      <c r="F731">
        <v>12.96</v>
      </c>
      <c r="G731">
        <v>6</v>
      </c>
      <c r="H731" t="s">
        <v>359</v>
      </c>
      <c r="I731" s="2">
        <v>6</v>
      </c>
      <c r="J731" t="s">
        <v>360</v>
      </c>
      <c r="K731" t="s">
        <v>361</v>
      </c>
      <c r="L731" s="3" t="str">
        <f>+INDEX([1]!TABLA_MAESTRO_DE_ARTICULO[SubGroupName],MATCH(Tabla_lineas[[#This Row],[CODIGO SAP]],[1]!TABLA_MAESTRO_DE_ARTICULO[ItemCode],0))</f>
        <v>POLVO PARA INYECTABLE</v>
      </c>
      <c r="M731" t="s">
        <v>362</v>
      </c>
      <c r="N731">
        <v>13</v>
      </c>
      <c r="O731" t="s">
        <v>52</v>
      </c>
      <c r="S731" s="2">
        <v>100</v>
      </c>
      <c r="T731">
        <v>599</v>
      </c>
      <c r="U731">
        <v>6</v>
      </c>
      <c r="V731">
        <v>5.99</v>
      </c>
      <c r="W731">
        <v>3</v>
      </c>
      <c r="Z731" s="4" t="s">
        <v>46</v>
      </c>
      <c r="AA731" t="s">
        <v>120</v>
      </c>
      <c r="AB731">
        <v>46096</v>
      </c>
      <c r="AG731">
        <v>0</v>
      </c>
      <c r="AH731">
        <v>100</v>
      </c>
      <c r="AM731" t="str">
        <f>SUBSTITUTE(Tabla_lineas[[#This Row],[Codigo Liname]]," ","")</f>
        <v>J0115</v>
      </c>
    </row>
    <row r="732" spans="1:39" customFormat="1" x14ac:dyDescent="0.25">
      <c r="A732" s="2">
        <v>70</v>
      </c>
      <c r="B732" t="s">
        <v>651</v>
      </c>
      <c r="C732">
        <f t="shared" si="11"/>
        <v>1627168</v>
      </c>
      <c r="D732">
        <v>967</v>
      </c>
      <c r="E732" t="s">
        <v>363</v>
      </c>
      <c r="F732">
        <v>22.68</v>
      </c>
      <c r="G732">
        <v>19.34</v>
      </c>
      <c r="H732" t="s">
        <v>364</v>
      </c>
      <c r="I732" s="2">
        <v>19.34</v>
      </c>
      <c r="J732" t="s">
        <v>365</v>
      </c>
      <c r="K732" t="s">
        <v>366</v>
      </c>
      <c r="L732" s="3" t="str">
        <f>+INDEX([1]!TABLA_MAESTRO_DE_ARTICULO[SubGroupName],MATCH(Tabla_lineas[[#This Row],[CODIGO SAP]],[1]!TABLA_MAESTRO_DE_ARTICULO[ItemCode],0))</f>
        <v>POLVO PARA INYECTABLE</v>
      </c>
      <c r="M732" t="s">
        <v>367</v>
      </c>
      <c r="N732">
        <v>14</v>
      </c>
      <c r="O732" t="s">
        <v>52</v>
      </c>
      <c r="S732" s="2">
        <v>50</v>
      </c>
      <c r="T732">
        <v>966.49999999999989</v>
      </c>
      <c r="U732">
        <v>19.34</v>
      </c>
      <c r="V732">
        <v>19.329999999999998</v>
      </c>
      <c r="W732">
        <v>4.2</v>
      </c>
      <c r="Z732" s="4" t="s">
        <v>46</v>
      </c>
      <c r="AA732" t="s">
        <v>120</v>
      </c>
      <c r="AB732">
        <v>46132</v>
      </c>
      <c r="AG732">
        <v>0</v>
      </c>
      <c r="AH732">
        <v>50</v>
      </c>
      <c r="AM732" t="str">
        <f>SUBSTITUTE(Tabla_lineas[[#This Row],[Codigo Liname]]," ","")</f>
        <v>J0116</v>
      </c>
    </row>
    <row r="733" spans="1:39" customFormat="1" x14ac:dyDescent="0.25">
      <c r="A733" s="2">
        <v>70</v>
      </c>
      <c r="B733" t="s">
        <v>651</v>
      </c>
      <c r="C733">
        <f t="shared" si="11"/>
        <v>1627168</v>
      </c>
      <c r="D733">
        <v>1202</v>
      </c>
      <c r="E733" t="s">
        <v>652</v>
      </c>
      <c r="F733">
        <v>19.37</v>
      </c>
      <c r="G733">
        <v>12</v>
      </c>
      <c r="H733" t="s">
        <v>653</v>
      </c>
      <c r="I733" s="2">
        <v>12.02</v>
      </c>
      <c r="J733" t="s">
        <v>654</v>
      </c>
      <c r="K733" t="s">
        <v>655</v>
      </c>
      <c r="L733" s="3" t="str">
        <f>+INDEX([1]!TABLA_MAESTRO_DE_ARTICULO[SubGroupName],MATCH(Tabla_lineas[[#This Row],[CODIGO SAP]],[1]!TABLA_MAESTRO_DE_ARTICULO[ItemCode],0))</f>
        <v>CAPSULA BLANDA</v>
      </c>
      <c r="M733" t="s">
        <v>656</v>
      </c>
      <c r="N733">
        <v>109</v>
      </c>
      <c r="O733" t="s">
        <v>45</v>
      </c>
      <c r="S733" s="2">
        <v>100</v>
      </c>
      <c r="T733">
        <v>1199</v>
      </c>
      <c r="U733">
        <v>12.02</v>
      </c>
      <c r="V733">
        <v>11.99</v>
      </c>
      <c r="W733">
        <v>1</v>
      </c>
      <c r="Z733" s="4" t="s">
        <v>46</v>
      </c>
      <c r="AG733">
        <v>0</v>
      </c>
      <c r="AH733">
        <v>100</v>
      </c>
      <c r="AM733" t="str">
        <f>SUBSTITUTE(Tabla_lineas[[#This Row],[Codigo Liname]]," ","")</f>
        <v>C1003</v>
      </c>
    </row>
    <row r="734" spans="1:39" customFormat="1" x14ac:dyDescent="0.25">
      <c r="A734" s="2">
        <v>70</v>
      </c>
      <c r="B734" t="s">
        <v>651</v>
      </c>
      <c r="C734">
        <f t="shared" si="11"/>
        <v>1627168</v>
      </c>
      <c r="D734">
        <v>13500</v>
      </c>
      <c r="E734" t="s">
        <v>379</v>
      </c>
      <c r="F734">
        <v>0.6</v>
      </c>
      <c r="G734">
        <v>0.45</v>
      </c>
      <c r="H734" t="s">
        <v>380</v>
      </c>
      <c r="I734" s="2">
        <v>0.45</v>
      </c>
      <c r="J734" t="s">
        <v>381</v>
      </c>
      <c r="K734" t="s">
        <v>382</v>
      </c>
      <c r="L734" s="3" t="str">
        <f>+INDEX([1]!TABLA_MAESTRO_DE_ARTICULO[SubGroupName],MATCH(Tabla_lineas[[#This Row],[CODIGO SAP]],[1]!TABLA_MAESTRO_DE_ARTICULO[ItemCode],0))</f>
        <v>COMPRIMIDO</v>
      </c>
      <c r="M734" t="s">
        <v>383</v>
      </c>
      <c r="N734">
        <v>118</v>
      </c>
      <c r="O734" t="s">
        <v>45</v>
      </c>
      <c r="S734" s="2">
        <v>30000</v>
      </c>
      <c r="T734">
        <v>13200</v>
      </c>
      <c r="U734">
        <v>0.45</v>
      </c>
      <c r="V734">
        <v>0.44</v>
      </c>
      <c r="W734">
        <v>0.12</v>
      </c>
      <c r="Z734" s="4" t="s">
        <v>46</v>
      </c>
      <c r="AA734" t="s">
        <v>120</v>
      </c>
      <c r="AB734">
        <v>46132</v>
      </c>
      <c r="AG734">
        <v>0</v>
      </c>
      <c r="AH734">
        <v>30000</v>
      </c>
      <c r="AM734" t="str">
        <f>SUBSTITUTE(Tabla_lineas[[#This Row],[Codigo Liname]]," ","")</f>
        <v>B0308</v>
      </c>
    </row>
    <row r="735" spans="1:39" customFormat="1" x14ac:dyDescent="0.25">
      <c r="A735" s="2">
        <v>70</v>
      </c>
      <c r="B735" t="s">
        <v>651</v>
      </c>
      <c r="C735">
        <f t="shared" si="11"/>
        <v>1627168</v>
      </c>
      <c r="D735">
        <v>1270</v>
      </c>
      <c r="E735" t="s">
        <v>384</v>
      </c>
      <c r="F735">
        <v>9.6</v>
      </c>
      <c r="G735">
        <v>6.35</v>
      </c>
      <c r="H735" t="s">
        <v>385</v>
      </c>
      <c r="I735" s="2">
        <v>6.35</v>
      </c>
      <c r="J735" t="s">
        <v>386</v>
      </c>
      <c r="K735" t="s">
        <v>387</v>
      </c>
      <c r="L735" s="3" t="str">
        <f>+INDEX([1]!TABLA_MAESTRO_DE_ARTICULO[SubGroupName],MATCH(Tabla_lineas[[#This Row],[CODIGO SAP]],[1]!TABLA_MAESTRO_DE_ARTICULO[ItemCode],0))</f>
        <v>COMPRIMIDO</v>
      </c>
      <c r="M735" t="s">
        <v>388</v>
      </c>
      <c r="N735">
        <v>95</v>
      </c>
      <c r="O735" t="s">
        <v>389</v>
      </c>
      <c r="S735" s="2">
        <v>200</v>
      </c>
      <c r="T735">
        <v>1268</v>
      </c>
      <c r="U735">
        <v>6.35</v>
      </c>
      <c r="V735">
        <v>6.34</v>
      </c>
      <c r="W735">
        <v>1.2</v>
      </c>
      <c r="Z735" s="4" t="s">
        <v>46</v>
      </c>
      <c r="AA735" t="s">
        <v>126</v>
      </c>
      <c r="AB735">
        <v>46132</v>
      </c>
      <c r="AG735">
        <v>0</v>
      </c>
      <c r="AH735">
        <v>200</v>
      </c>
      <c r="AM735" t="str">
        <f>SUBSTITUTE(Tabla_lineas[[#This Row],[Codigo Liname]]," ","")</f>
        <v>P0111</v>
      </c>
    </row>
    <row r="736" spans="1:39" customFormat="1" x14ac:dyDescent="0.25">
      <c r="A736" s="2">
        <v>70</v>
      </c>
      <c r="B736" t="s">
        <v>651</v>
      </c>
      <c r="C736">
        <f t="shared" si="11"/>
        <v>1627168</v>
      </c>
      <c r="D736">
        <v>14895</v>
      </c>
      <c r="E736" t="s">
        <v>402</v>
      </c>
      <c r="F736">
        <v>68.260000000000005</v>
      </c>
      <c r="G736">
        <v>29.79</v>
      </c>
      <c r="H736" t="s">
        <v>403</v>
      </c>
      <c r="I736" s="2">
        <v>29.79</v>
      </c>
      <c r="J736" t="s">
        <v>404</v>
      </c>
      <c r="K736" t="s">
        <v>405</v>
      </c>
      <c r="L736" s="3" t="str">
        <f>+INDEX([1]!TABLA_MAESTRO_DE_ARTICULO[SubGroupName],MATCH(Tabla_lineas[[#This Row],[CODIGO SAP]],[1]!TABLA_MAESTRO_DE_ARTICULO[ItemCode],0))</f>
        <v>POLVO PARA INYECTABLE</v>
      </c>
      <c r="M736" t="s">
        <v>406</v>
      </c>
      <c r="N736">
        <v>122</v>
      </c>
      <c r="O736" t="s">
        <v>52</v>
      </c>
      <c r="S736" s="2">
        <v>500</v>
      </c>
      <c r="T736">
        <v>14890</v>
      </c>
      <c r="U736">
        <v>29.79</v>
      </c>
      <c r="V736">
        <v>29.78</v>
      </c>
      <c r="W736">
        <v>10</v>
      </c>
      <c r="Z736" s="4" t="s">
        <v>46</v>
      </c>
      <c r="AA736" t="s">
        <v>126</v>
      </c>
      <c r="AB736">
        <v>46132</v>
      </c>
      <c r="AG736">
        <v>0</v>
      </c>
      <c r="AH736">
        <v>500</v>
      </c>
      <c r="AM736" t="str">
        <f>SUBSTITUTE(Tabla_lineas[[#This Row],[Codigo Liname]]," ","")</f>
        <v>J0155</v>
      </c>
    </row>
    <row r="737" spans="1:39" customFormat="1" x14ac:dyDescent="0.25">
      <c r="A737" s="2">
        <v>72</v>
      </c>
      <c r="B737" t="s">
        <v>657</v>
      </c>
      <c r="C737">
        <f t="shared" si="11"/>
        <v>1627353</v>
      </c>
      <c r="D737">
        <v>3112</v>
      </c>
      <c r="E737" t="s">
        <v>115</v>
      </c>
      <c r="F737">
        <v>2.5099999999999998</v>
      </c>
      <c r="G737">
        <v>2.5099999999999998</v>
      </c>
      <c r="H737" t="s">
        <v>116</v>
      </c>
      <c r="I737" s="2">
        <v>3.89</v>
      </c>
      <c r="J737" t="s">
        <v>117</v>
      </c>
      <c r="K737" t="s">
        <v>118</v>
      </c>
      <c r="L737" s="3" t="str">
        <f>+INDEX([1]!TABLA_MAESTRO_DE_ARTICULO[SubGroupName],MATCH(Tabla_lineas[[#This Row],[CODIGO SAP]],[1]!TABLA_MAESTRO_DE_ARTICULO[ItemCode],0))</f>
        <v>COMPRIMIDO</v>
      </c>
      <c r="M737" t="s">
        <v>119</v>
      </c>
      <c r="N737">
        <v>1</v>
      </c>
      <c r="O737" t="s">
        <v>45</v>
      </c>
      <c r="S737" s="2">
        <v>800</v>
      </c>
      <c r="T737">
        <v>2000</v>
      </c>
      <c r="U737">
        <v>3.89</v>
      </c>
      <c r="V737">
        <v>2.5</v>
      </c>
      <c r="W737">
        <v>0.7</v>
      </c>
      <c r="Z737" s="4" t="s">
        <v>46</v>
      </c>
      <c r="AA737" t="s">
        <v>120</v>
      </c>
      <c r="AB737">
        <v>46132</v>
      </c>
      <c r="AG737">
        <v>0</v>
      </c>
      <c r="AH737">
        <v>800</v>
      </c>
      <c r="AM737" t="str">
        <f>SUBSTITUTE(Tabla_lineas[[#This Row],[Codigo Liname]]," ","")</f>
        <v>J0504</v>
      </c>
    </row>
    <row r="738" spans="1:39" customFormat="1" x14ac:dyDescent="0.25">
      <c r="A738" s="2">
        <v>72</v>
      </c>
      <c r="B738" t="s">
        <v>657</v>
      </c>
      <c r="C738">
        <f t="shared" si="11"/>
        <v>1627353</v>
      </c>
      <c r="D738">
        <v>3528</v>
      </c>
      <c r="E738" t="s">
        <v>171</v>
      </c>
      <c r="F738">
        <v>1.82</v>
      </c>
      <c r="G738">
        <v>1.82</v>
      </c>
      <c r="H738" t="s">
        <v>172</v>
      </c>
      <c r="I738" s="2">
        <v>2.94</v>
      </c>
      <c r="J738" t="s">
        <v>173</v>
      </c>
      <c r="K738" t="s">
        <v>174</v>
      </c>
      <c r="L738" s="3" t="str">
        <f>+INDEX([1]!TABLA_MAESTRO_DE_ARTICULO[SubGroupName],MATCH(Tabla_lineas[[#This Row],[CODIGO SAP]],[1]!TABLA_MAESTRO_DE_ARTICULO[ItemCode],0))</f>
        <v>COMPRIMIDO</v>
      </c>
      <c r="M738" t="s">
        <v>175</v>
      </c>
      <c r="N738">
        <v>3</v>
      </c>
      <c r="O738" t="s">
        <v>45</v>
      </c>
      <c r="S738" s="2">
        <v>1200</v>
      </c>
      <c r="T738">
        <v>2172</v>
      </c>
      <c r="U738">
        <v>2.94</v>
      </c>
      <c r="V738">
        <v>1.81</v>
      </c>
      <c r="W738">
        <v>0.7</v>
      </c>
      <c r="Z738" s="4" t="s">
        <v>46</v>
      </c>
      <c r="AA738" t="s">
        <v>120</v>
      </c>
      <c r="AB738">
        <v>46132</v>
      </c>
      <c r="AG738">
        <v>0</v>
      </c>
      <c r="AH738">
        <v>1200</v>
      </c>
      <c r="AM738" t="str">
        <f>SUBSTITUTE(Tabla_lineas[[#This Row],[Codigo Liname]]," ","")</f>
        <v>J0105</v>
      </c>
    </row>
    <row r="739" spans="1:39" customFormat="1" x14ac:dyDescent="0.25">
      <c r="A739" s="2">
        <v>72</v>
      </c>
      <c r="B739" t="s">
        <v>657</v>
      </c>
      <c r="C739">
        <f t="shared" si="11"/>
        <v>1627353</v>
      </c>
      <c r="D739">
        <v>4040</v>
      </c>
      <c r="E739" t="s">
        <v>121</v>
      </c>
      <c r="F739">
        <v>2.0099999999999998</v>
      </c>
      <c r="G739">
        <v>2.0099999999999998</v>
      </c>
      <c r="H739" t="s">
        <v>122</v>
      </c>
      <c r="I739" s="2">
        <v>2.02</v>
      </c>
      <c r="J739" t="s">
        <v>123</v>
      </c>
      <c r="K739" t="s">
        <v>124</v>
      </c>
      <c r="L739" s="3" t="str">
        <f>+INDEX([1]!TABLA_MAESTRO_DE_ARTICULO[SubGroupName],MATCH(Tabla_lineas[[#This Row],[CODIGO SAP]],[1]!TABLA_MAESTRO_DE_ARTICULO[ItemCode],0))</f>
        <v>COMPRIMIDO</v>
      </c>
      <c r="M739" t="s">
        <v>125</v>
      </c>
      <c r="N739">
        <v>4</v>
      </c>
      <c r="O739" t="s">
        <v>45</v>
      </c>
      <c r="S739" s="2">
        <v>2000</v>
      </c>
      <c r="T739">
        <v>4000</v>
      </c>
      <c r="U739">
        <v>2.02</v>
      </c>
      <c r="V739">
        <v>2</v>
      </c>
      <c r="W739">
        <v>0.15</v>
      </c>
      <c r="Z739" s="4" t="s">
        <v>46</v>
      </c>
      <c r="AA739" t="s">
        <v>126</v>
      </c>
      <c r="AB739">
        <v>46132</v>
      </c>
      <c r="AG739">
        <v>0</v>
      </c>
      <c r="AH739">
        <v>2000</v>
      </c>
      <c r="AM739" t="str">
        <f>SUBSTITUTE(Tabla_lineas[[#This Row],[Codigo Liname]]," ","")</f>
        <v>C1001</v>
      </c>
    </row>
    <row r="740" spans="1:39" customFormat="1" x14ac:dyDescent="0.25">
      <c r="A740" s="2">
        <v>72</v>
      </c>
      <c r="B740" t="s">
        <v>657</v>
      </c>
      <c r="C740">
        <f t="shared" si="11"/>
        <v>1627353</v>
      </c>
      <c r="D740">
        <v>5595</v>
      </c>
      <c r="E740" t="s">
        <v>127</v>
      </c>
      <c r="F740">
        <v>7.87</v>
      </c>
      <c r="G740">
        <v>7.87</v>
      </c>
      <c r="H740" t="s">
        <v>128</v>
      </c>
      <c r="I740" s="2">
        <v>11.19</v>
      </c>
      <c r="J740" t="s">
        <v>129</v>
      </c>
      <c r="K740" t="s">
        <v>130</v>
      </c>
      <c r="L740" s="3" t="str">
        <f>+INDEX([1]!TABLA_MAESTRO_DE_ARTICULO[SubGroupName],MATCH(Tabla_lineas[[#This Row],[CODIGO SAP]],[1]!TABLA_MAESTRO_DE_ARTICULO[ItemCode],0))</f>
        <v>COMPRIMIDO</v>
      </c>
      <c r="M740" t="s">
        <v>131</v>
      </c>
      <c r="N740">
        <v>6</v>
      </c>
      <c r="O740" t="s">
        <v>132</v>
      </c>
      <c r="S740" s="2">
        <v>500</v>
      </c>
      <c r="T740">
        <v>3930</v>
      </c>
      <c r="U740">
        <v>11.19</v>
      </c>
      <c r="V740">
        <v>7.86</v>
      </c>
      <c r="W740">
        <v>1.3</v>
      </c>
      <c r="Z740" s="4" t="s">
        <v>46</v>
      </c>
      <c r="AA740" t="s">
        <v>126</v>
      </c>
      <c r="AB740">
        <v>46132</v>
      </c>
      <c r="AG740">
        <v>0</v>
      </c>
      <c r="AH740">
        <v>500</v>
      </c>
      <c r="AM740" t="str">
        <f>SUBSTITUTE(Tabla_lineas[[#This Row],[Codigo Liname]]," ","")</f>
        <v>J0113</v>
      </c>
    </row>
    <row r="741" spans="1:39" customFormat="1" x14ac:dyDescent="0.25">
      <c r="A741" s="2">
        <v>72</v>
      </c>
      <c r="B741" t="s">
        <v>657</v>
      </c>
      <c r="C741">
        <f t="shared" si="11"/>
        <v>1627353</v>
      </c>
      <c r="D741">
        <v>1703</v>
      </c>
      <c r="E741" t="s">
        <v>133</v>
      </c>
      <c r="F741">
        <v>0.95</v>
      </c>
      <c r="G741">
        <v>0.95</v>
      </c>
      <c r="H741" t="s">
        <v>134</v>
      </c>
      <c r="I741" s="2">
        <v>1.31</v>
      </c>
      <c r="J741" t="s">
        <v>135</v>
      </c>
      <c r="K741" t="s">
        <v>136</v>
      </c>
      <c r="L741" s="3" t="str">
        <f>+INDEX([1]!TABLA_MAESTRO_DE_ARTICULO[SubGroupName],MATCH(Tabla_lineas[[#This Row],[CODIGO SAP]],[1]!TABLA_MAESTRO_DE_ARTICULO[ItemCode],0))</f>
        <v>COMPRIMIDO</v>
      </c>
      <c r="M741" t="s">
        <v>137</v>
      </c>
      <c r="N741">
        <v>7</v>
      </c>
      <c r="O741" t="s">
        <v>45</v>
      </c>
      <c r="P741">
        <v>32100</v>
      </c>
      <c r="Q741">
        <v>219600</v>
      </c>
      <c r="R741">
        <v>251700</v>
      </c>
      <c r="S741" s="2">
        <v>1300</v>
      </c>
      <c r="T741">
        <v>1222</v>
      </c>
      <c r="U741">
        <v>1.31</v>
      </c>
      <c r="V741">
        <v>0.94</v>
      </c>
      <c r="W741">
        <v>0.32</v>
      </c>
      <c r="Z741" s="4" t="s">
        <v>46</v>
      </c>
      <c r="AA741" t="s">
        <v>120</v>
      </c>
      <c r="AB741">
        <v>46132</v>
      </c>
      <c r="AG741">
        <v>0</v>
      </c>
      <c r="AH741">
        <v>1300</v>
      </c>
      <c r="AM741" t="str">
        <f>SUBSTITUTE(Tabla_lineas[[#This Row],[Codigo Liname]]," ","")</f>
        <v>N0304</v>
      </c>
    </row>
    <row r="742" spans="1:39" customFormat="1" x14ac:dyDescent="0.25">
      <c r="A742" s="2">
        <v>72</v>
      </c>
      <c r="B742" t="s">
        <v>657</v>
      </c>
      <c r="C742">
        <f t="shared" si="11"/>
        <v>1627353</v>
      </c>
      <c r="D742">
        <v>11000</v>
      </c>
      <c r="E742" t="s">
        <v>420</v>
      </c>
      <c r="F742">
        <v>4.96</v>
      </c>
      <c r="G742">
        <v>4.96</v>
      </c>
      <c r="H742" t="s">
        <v>421</v>
      </c>
      <c r="I742" s="2">
        <v>11</v>
      </c>
      <c r="J742" t="s">
        <v>422</v>
      </c>
      <c r="K742" t="s">
        <v>423</v>
      </c>
      <c r="L742" s="3" t="str">
        <f>+INDEX([1]!TABLA_MAESTRO_DE_ARTICULO[SubGroupName],MATCH(Tabla_lineas[[#This Row],[CODIGO SAP]],[1]!TABLA_MAESTRO_DE_ARTICULO[ItemCode],0))</f>
        <v>CAPSULA DURA</v>
      </c>
      <c r="M742" t="s">
        <v>424</v>
      </c>
      <c r="N742">
        <v>8</v>
      </c>
      <c r="O742" t="s">
        <v>45</v>
      </c>
      <c r="S742" s="2">
        <v>1000</v>
      </c>
      <c r="T742">
        <v>4950</v>
      </c>
      <c r="U742">
        <v>11</v>
      </c>
      <c r="V742">
        <v>4.95</v>
      </c>
      <c r="W742">
        <v>1.3</v>
      </c>
      <c r="Z742" s="4" t="s">
        <v>46</v>
      </c>
      <c r="AA742" t="s">
        <v>120</v>
      </c>
      <c r="AB742">
        <v>46132</v>
      </c>
      <c r="AG742">
        <v>0</v>
      </c>
      <c r="AH742">
        <v>1000</v>
      </c>
      <c r="AM742" t="str">
        <f>SUBSTITUTE(Tabla_lineas[[#This Row],[Codigo Liname]]," ","")</f>
        <v>J0158</v>
      </c>
    </row>
    <row r="743" spans="1:39" customFormat="1" x14ac:dyDescent="0.25">
      <c r="A743" s="2">
        <v>72</v>
      </c>
      <c r="B743" t="s">
        <v>657</v>
      </c>
      <c r="C743">
        <f t="shared" si="11"/>
        <v>1627353</v>
      </c>
      <c r="D743">
        <v>3720</v>
      </c>
      <c r="E743" t="s">
        <v>203</v>
      </c>
      <c r="F743">
        <v>1.64</v>
      </c>
      <c r="G743">
        <v>1.64</v>
      </c>
      <c r="H743" t="s">
        <v>204</v>
      </c>
      <c r="I743" s="2">
        <v>3.72</v>
      </c>
      <c r="J743" t="s">
        <v>205</v>
      </c>
      <c r="K743" t="s">
        <v>206</v>
      </c>
      <c r="L743" s="3" t="str">
        <f>+INDEX([1]!TABLA_MAESTRO_DE_ARTICULO[SubGroupName],MATCH(Tabla_lineas[[#This Row],[CODIGO SAP]],[1]!TABLA_MAESTRO_DE_ARTICULO[ItemCode],0))</f>
        <v>COMPRIMIDO</v>
      </c>
      <c r="M743" t="s">
        <v>207</v>
      </c>
      <c r="N743">
        <v>9</v>
      </c>
      <c r="O743" t="s">
        <v>45</v>
      </c>
      <c r="S743" s="2">
        <v>1000</v>
      </c>
      <c r="T743">
        <v>1640</v>
      </c>
      <c r="U743">
        <v>3.72</v>
      </c>
      <c r="V743">
        <v>1.64</v>
      </c>
      <c r="W743">
        <v>0.38</v>
      </c>
      <c r="Z743" s="4" t="s">
        <v>46</v>
      </c>
      <c r="AA743" t="s">
        <v>120</v>
      </c>
      <c r="AB743">
        <v>46132</v>
      </c>
      <c r="AG743">
        <v>0</v>
      </c>
      <c r="AH743">
        <v>1000</v>
      </c>
      <c r="AM743" t="str">
        <f>SUBSTITUTE(Tabla_lineas[[#This Row],[Codigo Liname]]," ","")</f>
        <v>J0127</v>
      </c>
    </row>
    <row r="744" spans="1:39" customFormat="1" x14ac:dyDescent="0.25">
      <c r="A744" s="2">
        <v>72</v>
      </c>
      <c r="B744" t="s">
        <v>657</v>
      </c>
      <c r="C744">
        <f t="shared" si="11"/>
        <v>1627353</v>
      </c>
      <c r="D744">
        <v>911.99999999999989</v>
      </c>
      <c r="E744" t="s">
        <v>449</v>
      </c>
      <c r="F744">
        <v>4.2</v>
      </c>
      <c r="G744">
        <v>2.2799999999999998</v>
      </c>
      <c r="H744" t="s">
        <v>450</v>
      </c>
      <c r="I744" s="2">
        <v>2.2799999999999998</v>
      </c>
      <c r="J744" t="s">
        <v>451</v>
      </c>
      <c r="K744" t="s">
        <v>452</v>
      </c>
      <c r="L744" s="3" t="str">
        <f>+INDEX([1]!TABLA_MAESTRO_DE_ARTICULO[SubGroupName],MATCH(Tabla_lineas[[#This Row],[CODIGO SAP]],[1]!TABLA_MAESTRO_DE_ARTICULO[ItemCode],0))</f>
        <v>OVULO VAGINAL</v>
      </c>
      <c r="M744" t="s">
        <v>453</v>
      </c>
      <c r="N744">
        <v>11</v>
      </c>
      <c r="O744" t="s">
        <v>97</v>
      </c>
      <c r="S744" s="2">
        <v>400</v>
      </c>
      <c r="T744">
        <v>908</v>
      </c>
      <c r="U744">
        <v>2.2799999999999998</v>
      </c>
      <c r="V744">
        <v>2.27</v>
      </c>
      <c r="W744">
        <v>0.7</v>
      </c>
      <c r="Z744" s="4" t="s">
        <v>53</v>
      </c>
      <c r="AA744" t="s">
        <v>126</v>
      </c>
      <c r="AB744">
        <v>46132</v>
      </c>
      <c r="AG744">
        <v>0</v>
      </c>
      <c r="AH744">
        <v>400</v>
      </c>
      <c r="AM744" t="str">
        <f>SUBSTITUTE(Tabla_lineas[[#This Row],[Codigo Liname]]," ","")</f>
        <v>G0102</v>
      </c>
    </row>
    <row r="745" spans="1:39" customFormat="1" x14ac:dyDescent="0.25">
      <c r="A745" s="2">
        <v>72</v>
      </c>
      <c r="B745" t="s">
        <v>657</v>
      </c>
      <c r="C745">
        <f t="shared" si="11"/>
        <v>1627353</v>
      </c>
      <c r="D745">
        <v>919.99999999999989</v>
      </c>
      <c r="E745" t="s">
        <v>229</v>
      </c>
      <c r="F745">
        <v>19.329999999999998</v>
      </c>
      <c r="G745">
        <v>18.399999999999999</v>
      </c>
      <c r="H745" t="s">
        <v>230</v>
      </c>
      <c r="I745" s="2">
        <v>18.399999999999999</v>
      </c>
      <c r="J745" t="s">
        <v>231</v>
      </c>
      <c r="K745" t="s">
        <v>232</v>
      </c>
      <c r="L745" s="3" t="str">
        <f>+INDEX([1]!TABLA_MAESTRO_DE_ARTICULO[SubGroupName],MATCH(Tabla_lineas[[#This Row],[CODIGO SAP]],[1]!TABLA_MAESTRO_DE_ARTICULO[ItemCode],0))</f>
        <v>SUSPENSION</v>
      </c>
      <c r="M745" t="s">
        <v>233</v>
      </c>
      <c r="N745">
        <v>12</v>
      </c>
      <c r="O745" t="s">
        <v>65</v>
      </c>
      <c r="S745" s="2">
        <v>50</v>
      </c>
      <c r="T745">
        <v>919.5</v>
      </c>
      <c r="U745">
        <v>18.399999999999999</v>
      </c>
      <c r="V745">
        <v>18.39</v>
      </c>
      <c r="W745">
        <v>5.5</v>
      </c>
      <c r="Z745" s="4" t="s">
        <v>46</v>
      </c>
      <c r="AA745" t="s">
        <v>153</v>
      </c>
      <c r="AB745">
        <v>46132</v>
      </c>
      <c r="AG745">
        <v>0</v>
      </c>
      <c r="AH745">
        <v>50</v>
      </c>
      <c r="AM745" t="str">
        <f>SUBSTITUTE(Tabla_lineas[[#This Row],[Codigo Liname]]," ","")</f>
        <v>J0138</v>
      </c>
    </row>
    <row r="746" spans="1:39" customFormat="1" x14ac:dyDescent="0.25">
      <c r="A746" s="2">
        <v>72</v>
      </c>
      <c r="B746" t="s">
        <v>657</v>
      </c>
      <c r="C746">
        <f t="shared" si="11"/>
        <v>1627353</v>
      </c>
      <c r="D746">
        <v>18347</v>
      </c>
      <c r="E746" t="s">
        <v>250</v>
      </c>
      <c r="F746">
        <v>24.52</v>
      </c>
      <c r="G746">
        <v>24.5</v>
      </c>
      <c r="H746" t="s">
        <v>251</v>
      </c>
      <c r="I746" s="2">
        <v>26.21</v>
      </c>
      <c r="J746" t="s">
        <v>252</v>
      </c>
      <c r="K746" t="s">
        <v>253</v>
      </c>
      <c r="L746" s="3" t="str">
        <f>+INDEX([1]!TABLA_MAESTRO_DE_ARTICULO[SubGroupName],MATCH(Tabla_lineas[[#This Row],[CODIGO SAP]],[1]!TABLA_MAESTRO_DE_ARTICULO[ItemCode],0))</f>
        <v>GEL</v>
      </c>
      <c r="M746" t="s">
        <v>254</v>
      </c>
      <c r="N746">
        <v>14</v>
      </c>
      <c r="O746" t="s">
        <v>255</v>
      </c>
      <c r="S746" s="2">
        <v>700</v>
      </c>
      <c r="T746">
        <v>17143</v>
      </c>
      <c r="U746">
        <v>26.21</v>
      </c>
      <c r="V746">
        <v>24.49</v>
      </c>
      <c r="W746">
        <v>5</v>
      </c>
      <c r="Z746" s="4" t="s">
        <v>46</v>
      </c>
      <c r="AA746" t="s">
        <v>153</v>
      </c>
      <c r="AB746">
        <v>46132</v>
      </c>
      <c r="AG746">
        <v>0</v>
      </c>
      <c r="AH746">
        <v>700</v>
      </c>
      <c r="AM746" t="str">
        <f>SUBSTITUTE(Tabla_lineas[[#This Row],[Codigo Liname]]," ","")</f>
        <v>M0101</v>
      </c>
    </row>
    <row r="747" spans="1:39" customFormat="1" x14ac:dyDescent="0.25">
      <c r="A747" s="2">
        <v>72</v>
      </c>
      <c r="B747" t="s">
        <v>657</v>
      </c>
      <c r="C747">
        <f t="shared" si="11"/>
        <v>1627353</v>
      </c>
      <c r="D747">
        <v>1680</v>
      </c>
      <c r="E747" t="s">
        <v>138</v>
      </c>
      <c r="F747">
        <v>0.2</v>
      </c>
      <c r="G747">
        <v>0.2</v>
      </c>
      <c r="H747" t="s">
        <v>139</v>
      </c>
      <c r="I747" s="2">
        <v>0.24</v>
      </c>
      <c r="J747" t="s">
        <v>140</v>
      </c>
      <c r="K747" t="s">
        <v>141</v>
      </c>
      <c r="L747" s="3" t="str">
        <f>+INDEX([1]!TABLA_MAESTRO_DE_ARTICULO[SubGroupName],MATCH(Tabla_lineas[[#This Row],[CODIGO SAP]],[1]!TABLA_MAESTRO_DE_ARTICULO[ItemCode],0))</f>
        <v>COMPRIMIDO</v>
      </c>
      <c r="M747" t="s">
        <v>142</v>
      </c>
      <c r="N747">
        <v>13</v>
      </c>
      <c r="O747" t="s">
        <v>45</v>
      </c>
      <c r="S747" s="2">
        <v>7000</v>
      </c>
      <c r="T747">
        <v>1330</v>
      </c>
      <c r="U747">
        <v>0.24</v>
      </c>
      <c r="V747">
        <v>0.19</v>
      </c>
      <c r="W747">
        <v>0.12</v>
      </c>
      <c r="Z747" s="4" t="s">
        <v>53</v>
      </c>
      <c r="AA747" t="s">
        <v>126</v>
      </c>
      <c r="AB747">
        <v>46132</v>
      </c>
      <c r="AG747">
        <v>0</v>
      </c>
      <c r="AH747">
        <v>7000</v>
      </c>
      <c r="AM747" t="str">
        <f>SUBSTITUTE(Tabla_lineas[[#This Row],[Codigo Liname]]," ","")</f>
        <v>M0102</v>
      </c>
    </row>
    <row r="748" spans="1:39" customFormat="1" x14ac:dyDescent="0.25">
      <c r="A748" s="2">
        <v>72</v>
      </c>
      <c r="B748" t="s">
        <v>657</v>
      </c>
      <c r="C748">
        <f t="shared" si="11"/>
        <v>1627353</v>
      </c>
      <c r="D748">
        <v>2320</v>
      </c>
      <c r="E748" t="s">
        <v>143</v>
      </c>
      <c r="F748">
        <v>2.17</v>
      </c>
      <c r="G748">
        <v>2.17</v>
      </c>
      <c r="H748" t="s">
        <v>144</v>
      </c>
      <c r="I748" s="2">
        <v>2.3199999999999998</v>
      </c>
      <c r="J748" t="s">
        <v>145</v>
      </c>
      <c r="K748" t="s">
        <v>146</v>
      </c>
      <c r="L748" s="3" t="str">
        <f>+INDEX([1]!TABLA_MAESTRO_DE_ARTICULO[SubGroupName],MATCH(Tabla_lineas[[#This Row],[CODIGO SAP]],[1]!TABLA_MAESTRO_DE_ARTICULO[ItemCode],0))</f>
        <v>CAPSULA DURA</v>
      </c>
      <c r="M748" t="s">
        <v>147</v>
      </c>
      <c r="N748">
        <v>15</v>
      </c>
      <c r="O748" t="s">
        <v>45</v>
      </c>
      <c r="S748" s="2">
        <v>1000</v>
      </c>
      <c r="T748">
        <v>2160</v>
      </c>
      <c r="U748">
        <v>2.3199999999999998</v>
      </c>
      <c r="V748">
        <v>2.16</v>
      </c>
      <c r="W748">
        <v>0.8</v>
      </c>
      <c r="Z748" s="4" t="s">
        <v>46</v>
      </c>
      <c r="AA748" t="s">
        <v>120</v>
      </c>
      <c r="AB748">
        <v>46132</v>
      </c>
      <c r="AG748">
        <v>0</v>
      </c>
      <c r="AH748">
        <v>1000</v>
      </c>
      <c r="AM748" t="str">
        <f>SUBSTITUTE(Tabla_lineas[[#This Row],[Codigo Liname]]," ","")</f>
        <v>J0141</v>
      </c>
    </row>
    <row r="749" spans="1:39" customFormat="1" x14ac:dyDescent="0.25">
      <c r="A749" s="2">
        <v>72</v>
      </c>
      <c r="B749" t="s">
        <v>657</v>
      </c>
      <c r="C749">
        <f t="shared" si="11"/>
        <v>1627353</v>
      </c>
      <c r="D749">
        <v>3449.9999999999995</v>
      </c>
      <c r="E749" t="s">
        <v>303</v>
      </c>
      <c r="F749">
        <v>0.75</v>
      </c>
      <c r="G749">
        <v>0.69</v>
      </c>
      <c r="H749" t="s">
        <v>304</v>
      </c>
      <c r="I749" s="2">
        <v>0.69</v>
      </c>
      <c r="J749" t="s">
        <v>305</v>
      </c>
      <c r="K749" t="s">
        <v>306</v>
      </c>
      <c r="L749" s="3" t="str">
        <f>+INDEX([1]!TABLA_MAESTRO_DE_ARTICULO[SubGroupName],MATCH(Tabla_lineas[[#This Row],[CODIGO SAP]],[1]!TABLA_MAESTRO_DE_ARTICULO[ItemCode],0))</f>
        <v>COMPRIMIDO</v>
      </c>
      <c r="M749" t="s">
        <v>307</v>
      </c>
      <c r="N749">
        <v>16</v>
      </c>
      <c r="O749" t="s">
        <v>45</v>
      </c>
      <c r="P749">
        <v>138600</v>
      </c>
      <c r="Q749">
        <v>3275900</v>
      </c>
      <c r="R749">
        <v>3414500</v>
      </c>
      <c r="S749" s="2">
        <v>5000</v>
      </c>
      <c r="T749">
        <v>3400.0000000000005</v>
      </c>
      <c r="U749">
        <v>0.69</v>
      </c>
      <c r="V749">
        <v>0.68</v>
      </c>
      <c r="W749">
        <v>0.14000000000000001</v>
      </c>
      <c r="Z749" s="4" t="s">
        <v>46</v>
      </c>
      <c r="AA749" t="s">
        <v>120</v>
      </c>
      <c r="AB749">
        <v>46132</v>
      </c>
      <c r="AG749">
        <v>0</v>
      </c>
      <c r="AH749">
        <v>5000</v>
      </c>
      <c r="AM749" t="str">
        <f>SUBSTITUTE(Tabla_lineas[[#This Row],[Codigo Liname]]," ","")</f>
        <v>M0105</v>
      </c>
    </row>
    <row r="750" spans="1:39" customFormat="1" x14ac:dyDescent="0.25">
      <c r="A750" s="2">
        <v>72</v>
      </c>
      <c r="B750" t="s">
        <v>657</v>
      </c>
      <c r="C750">
        <f t="shared" si="11"/>
        <v>1627353</v>
      </c>
      <c r="D750">
        <v>36700</v>
      </c>
      <c r="E750" t="s">
        <v>82</v>
      </c>
      <c r="F750">
        <v>1.61</v>
      </c>
      <c r="G750">
        <v>1.61</v>
      </c>
      <c r="H750" t="s">
        <v>83</v>
      </c>
      <c r="I750" s="2">
        <v>3.67</v>
      </c>
      <c r="J750" t="s">
        <v>84</v>
      </c>
      <c r="K750" t="s">
        <v>85</v>
      </c>
      <c r="L750" s="3" t="str">
        <f>+INDEX([1]!TABLA_MAESTRO_DE_ARTICULO[SubGroupName],MATCH(Tabla_lineas[[#This Row],[CODIGO SAP]],[1]!TABLA_MAESTRO_DE_ARTICULO[ItemCode],0))</f>
        <v>COMPRIMIDO</v>
      </c>
      <c r="M750" t="s">
        <v>86</v>
      </c>
      <c r="N750">
        <v>18</v>
      </c>
      <c r="O750" t="s">
        <v>45</v>
      </c>
      <c r="S750" s="2">
        <v>10000</v>
      </c>
      <c r="T750">
        <v>16000</v>
      </c>
      <c r="U750">
        <v>3.67</v>
      </c>
      <c r="V750">
        <v>1.6</v>
      </c>
      <c r="W750">
        <v>0.15</v>
      </c>
      <c r="Z750" s="4" t="s">
        <v>46</v>
      </c>
      <c r="AA750" t="s">
        <v>126</v>
      </c>
      <c r="AB750">
        <v>46132</v>
      </c>
      <c r="AG750">
        <v>0</v>
      </c>
      <c r="AH750">
        <v>10000</v>
      </c>
      <c r="AM750" t="str">
        <f>SUBSTITUTE(Tabla_lineas[[#This Row],[Codigo Liname]]," ","")</f>
        <v>C0902</v>
      </c>
    </row>
    <row r="751" spans="1:39" customFormat="1" x14ac:dyDescent="0.25">
      <c r="A751" s="2">
        <v>72</v>
      </c>
      <c r="B751" t="s">
        <v>657</v>
      </c>
      <c r="C751">
        <f t="shared" si="11"/>
        <v>1627353</v>
      </c>
      <c r="D751">
        <v>2800</v>
      </c>
      <c r="E751" t="s">
        <v>148</v>
      </c>
      <c r="F751">
        <v>5.12</v>
      </c>
      <c r="G751">
        <v>4</v>
      </c>
      <c r="H751" t="s">
        <v>149</v>
      </c>
      <c r="I751" s="2">
        <v>4</v>
      </c>
      <c r="J751" t="s">
        <v>150</v>
      </c>
      <c r="K751" t="s">
        <v>151</v>
      </c>
      <c r="L751" s="3" t="str">
        <f>+INDEX([1]!TABLA_MAESTRO_DE_ARTICULO[SubGroupName],MATCH(Tabla_lineas[[#This Row],[CODIGO SAP]],[1]!TABLA_MAESTRO_DE_ARTICULO[ItemCode],0))</f>
        <v>COMPRIMIDO</v>
      </c>
      <c r="M751" t="s">
        <v>152</v>
      </c>
      <c r="N751">
        <v>19</v>
      </c>
      <c r="O751" t="s">
        <v>45</v>
      </c>
      <c r="P751">
        <v>37700</v>
      </c>
      <c r="Q751">
        <v>150100</v>
      </c>
      <c r="R751">
        <v>187800</v>
      </c>
      <c r="S751" s="2">
        <v>700</v>
      </c>
      <c r="T751">
        <v>2793</v>
      </c>
      <c r="U751">
        <v>4</v>
      </c>
      <c r="V751">
        <v>3.99</v>
      </c>
      <c r="W751">
        <v>0.12</v>
      </c>
      <c r="Z751" s="4" t="s">
        <v>46</v>
      </c>
      <c r="AA751" t="s">
        <v>153</v>
      </c>
      <c r="AB751">
        <v>46132</v>
      </c>
      <c r="AG751">
        <v>0</v>
      </c>
      <c r="AH751">
        <v>700</v>
      </c>
      <c r="AM751" t="str">
        <f>SUBSTITUTE(Tabla_lineas[[#This Row],[Codigo Liname]]," ","")</f>
        <v>M0111</v>
      </c>
    </row>
    <row r="752" spans="1:39" customFormat="1" x14ac:dyDescent="0.25">
      <c r="A752" s="2">
        <v>72</v>
      </c>
      <c r="B752" t="s">
        <v>657</v>
      </c>
      <c r="C752">
        <f t="shared" si="11"/>
        <v>1627353</v>
      </c>
      <c r="D752">
        <v>23450</v>
      </c>
      <c r="E752" t="s">
        <v>318</v>
      </c>
      <c r="F752">
        <v>1.26</v>
      </c>
      <c r="G752">
        <v>1.26</v>
      </c>
      <c r="H752" t="s">
        <v>319</v>
      </c>
      <c r="I752" s="2">
        <v>3.35</v>
      </c>
      <c r="J752" t="s">
        <v>320</v>
      </c>
      <c r="K752" t="s">
        <v>321</v>
      </c>
      <c r="L752" s="3" t="str">
        <f>+INDEX([1]!TABLA_MAESTRO_DE_ARTICULO[SubGroupName],MATCH(Tabla_lineas[[#This Row],[CODIGO SAP]],[1]!TABLA_MAESTRO_DE_ARTICULO[ItemCode],0))</f>
        <v>COMPRIMIDO</v>
      </c>
      <c r="M752" t="s">
        <v>322</v>
      </c>
      <c r="N752">
        <v>20</v>
      </c>
      <c r="O752" t="s">
        <v>45</v>
      </c>
      <c r="S752" s="2">
        <v>7000</v>
      </c>
      <c r="T752">
        <v>8750</v>
      </c>
      <c r="U752">
        <v>3.35</v>
      </c>
      <c r="V752">
        <v>1.25</v>
      </c>
      <c r="W752">
        <v>0.2</v>
      </c>
      <c r="Z752" s="4" t="s">
        <v>46</v>
      </c>
      <c r="AA752" t="s">
        <v>120</v>
      </c>
      <c r="AB752">
        <v>46132</v>
      </c>
      <c r="AG752">
        <v>0</v>
      </c>
      <c r="AH752">
        <v>7000</v>
      </c>
      <c r="AM752" t="str">
        <f>SUBSTITUTE(Tabla_lineas[[#This Row],[Codigo Liname]]," ","")</f>
        <v>A1004</v>
      </c>
    </row>
    <row r="753" spans="1:39" customFormat="1" x14ac:dyDescent="0.25">
      <c r="A753" s="2">
        <v>72</v>
      </c>
      <c r="B753" t="s">
        <v>657</v>
      </c>
      <c r="C753">
        <f t="shared" si="11"/>
        <v>1627353</v>
      </c>
      <c r="D753">
        <v>5295</v>
      </c>
      <c r="E753" t="s">
        <v>323</v>
      </c>
      <c r="F753">
        <v>5.91</v>
      </c>
      <c r="G753">
        <v>3.53</v>
      </c>
      <c r="H753" t="s">
        <v>324</v>
      </c>
      <c r="I753" s="2">
        <v>3.53</v>
      </c>
      <c r="J753" t="s">
        <v>325</v>
      </c>
      <c r="K753" t="s">
        <v>326</v>
      </c>
      <c r="L753" s="3" t="str">
        <f>+INDEX([1]!TABLA_MAESTRO_DE_ARTICULO[SubGroupName],MATCH(Tabla_lineas[[#This Row],[CODIGO SAP]],[1]!TABLA_MAESTRO_DE_ARTICULO[ItemCode],0))</f>
        <v>SOLUCION INYECTABLE</v>
      </c>
      <c r="M753" t="s">
        <v>327</v>
      </c>
      <c r="N753">
        <v>21</v>
      </c>
      <c r="O753" t="s">
        <v>249</v>
      </c>
      <c r="S753" s="2">
        <v>1500</v>
      </c>
      <c r="T753">
        <v>5280</v>
      </c>
      <c r="U753">
        <v>3.53</v>
      </c>
      <c r="V753">
        <v>3.52</v>
      </c>
      <c r="W753">
        <v>0.7</v>
      </c>
      <c r="Z753" s="4" t="s">
        <v>46</v>
      </c>
      <c r="AA753" t="s">
        <v>153</v>
      </c>
      <c r="AB753">
        <v>46132</v>
      </c>
      <c r="AG753">
        <v>0</v>
      </c>
      <c r="AH753">
        <v>1500</v>
      </c>
      <c r="AM753" t="str">
        <f>SUBSTITUTE(Tabla_lineas[[#This Row],[Codigo Liname]]," ","")</f>
        <v>A0308</v>
      </c>
    </row>
    <row r="754" spans="1:39" customFormat="1" x14ac:dyDescent="0.25">
      <c r="A754" s="2">
        <v>72</v>
      </c>
      <c r="B754" t="s">
        <v>657</v>
      </c>
      <c r="C754">
        <f t="shared" si="11"/>
        <v>1627353</v>
      </c>
      <c r="D754">
        <v>2635</v>
      </c>
      <c r="E754" t="s">
        <v>92</v>
      </c>
      <c r="F754">
        <v>4.72</v>
      </c>
      <c r="G754">
        <v>4.72</v>
      </c>
      <c r="H754" t="s">
        <v>93</v>
      </c>
      <c r="I754" s="2">
        <v>5.27</v>
      </c>
      <c r="J754" t="s">
        <v>94</v>
      </c>
      <c r="K754" t="s">
        <v>95</v>
      </c>
      <c r="L754" s="3" t="str">
        <f>+INDEX([1]!TABLA_MAESTRO_DE_ARTICULO[SubGroupName],MATCH(Tabla_lineas[[#This Row],[CODIGO SAP]],[1]!TABLA_MAESTRO_DE_ARTICULO[ItemCode],0))</f>
        <v>OVULO VAGINAL</v>
      </c>
      <c r="M754" t="s">
        <v>96</v>
      </c>
      <c r="N754">
        <v>22</v>
      </c>
      <c r="O754" t="s">
        <v>97</v>
      </c>
      <c r="S754" s="2">
        <v>500</v>
      </c>
      <c r="T754">
        <v>2355</v>
      </c>
      <c r="U754">
        <v>5.27</v>
      </c>
      <c r="V754">
        <v>4.71</v>
      </c>
      <c r="W754">
        <v>0.8</v>
      </c>
      <c r="Z754" s="4" t="s">
        <v>46</v>
      </c>
      <c r="AA754" t="s">
        <v>126</v>
      </c>
      <c r="AB754">
        <v>46132</v>
      </c>
      <c r="AG754">
        <v>0</v>
      </c>
      <c r="AH754">
        <v>500</v>
      </c>
      <c r="AM754" t="str">
        <f>SUBSTITUTE(Tabla_lineas[[#This Row],[Codigo Liname]]," ","")</f>
        <v>G0104</v>
      </c>
    </row>
    <row r="755" spans="1:39" customFormat="1" x14ac:dyDescent="0.25">
      <c r="A755" s="2">
        <v>72</v>
      </c>
      <c r="B755" t="s">
        <v>657</v>
      </c>
      <c r="C755">
        <f t="shared" si="11"/>
        <v>1627353</v>
      </c>
      <c r="D755">
        <v>1250</v>
      </c>
      <c r="E755" t="s">
        <v>104</v>
      </c>
      <c r="F755">
        <v>0.3</v>
      </c>
      <c r="G755">
        <v>0.25</v>
      </c>
      <c r="H755" t="s">
        <v>105</v>
      </c>
      <c r="I755" s="2">
        <v>0.25</v>
      </c>
      <c r="J755" t="s">
        <v>106</v>
      </c>
      <c r="K755" t="s">
        <v>107</v>
      </c>
      <c r="L755" s="3" t="str">
        <f>+INDEX([1]!TABLA_MAESTRO_DE_ARTICULO[SubGroupName],MATCH(Tabla_lineas[[#This Row],[CODIGO SAP]],[1]!TABLA_MAESTRO_DE_ARTICULO[ItemCode],0))</f>
        <v>COMPRIMIDO</v>
      </c>
      <c r="M755" t="s">
        <v>108</v>
      </c>
      <c r="N755">
        <v>24</v>
      </c>
      <c r="O755" t="s">
        <v>45</v>
      </c>
      <c r="S755" s="2">
        <v>5000</v>
      </c>
      <c r="T755">
        <v>1200</v>
      </c>
      <c r="U755">
        <v>0.25</v>
      </c>
      <c r="V755">
        <v>0.24</v>
      </c>
      <c r="W755">
        <v>0.12</v>
      </c>
      <c r="Z755" s="4" t="s">
        <v>46</v>
      </c>
      <c r="AA755" t="s">
        <v>126</v>
      </c>
      <c r="AB755">
        <v>46132</v>
      </c>
      <c r="AG755">
        <v>0</v>
      </c>
      <c r="AH755">
        <v>5000</v>
      </c>
      <c r="AM755" t="str">
        <f>SUBSTITUTE(Tabla_lineas[[#This Row],[Codigo Liname]]," ","")</f>
        <v>N0208</v>
      </c>
    </row>
    <row r="756" spans="1:39" customFormat="1" x14ac:dyDescent="0.25">
      <c r="A756" s="2">
        <v>73</v>
      </c>
      <c r="B756" t="s">
        <v>658</v>
      </c>
      <c r="C756">
        <f t="shared" si="11"/>
        <v>1627429</v>
      </c>
      <c r="D756">
        <v>9591</v>
      </c>
      <c r="E756" t="s">
        <v>303</v>
      </c>
      <c r="F756">
        <v>0.75</v>
      </c>
      <c r="G756">
        <v>0.69</v>
      </c>
      <c r="H756" t="s">
        <v>304</v>
      </c>
      <c r="I756" s="2">
        <v>0.69</v>
      </c>
      <c r="J756" t="s">
        <v>305</v>
      </c>
      <c r="K756" t="s">
        <v>306</v>
      </c>
      <c r="L756" s="3" t="str">
        <f>+INDEX([1]!TABLA_MAESTRO_DE_ARTICULO[SubGroupName],MATCH(Tabla_lineas[[#This Row],[CODIGO SAP]],[1]!TABLA_MAESTRO_DE_ARTICULO[ItemCode],0))</f>
        <v>COMPRIMIDO</v>
      </c>
      <c r="M756" t="s">
        <v>307</v>
      </c>
      <c r="N756">
        <v>3</v>
      </c>
      <c r="O756" t="s">
        <v>45</v>
      </c>
      <c r="P756">
        <v>138600</v>
      </c>
      <c r="Q756">
        <v>3275900</v>
      </c>
      <c r="R756">
        <v>3414500</v>
      </c>
      <c r="S756" s="2">
        <v>13900</v>
      </c>
      <c r="T756">
        <v>9452</v>
      </c>
      <c r="U756">
        <v>0.69</v>
      </c>
      <c r="V756">
        <v>0.68</v>
      </c>
      <c r="W756">
        <v>0.14000000000000001</v>
      </c>
      <c r="Z756" s="4" t="s">
        <v>46</v>
      </c>
      <c r="AA756" t="s">
        <v>120</v>
      </c>
      <c r="AB756">
        <v>46132</v>
      </c>
      <c r="AG756">
        <v>0</v>
      </c>
      <c r="AH756">
        <v>13900</v>
      </c>
      <c r="AM756" t="str">
        <f>SUBSTITUTE(Tabla_lineas[[#This Row],[Codigo Liname]]," ","")</f>
        <v>M0105</v>
      </c>
    </row>
    <row r="757" spans="1:39" customFormat="1" x14ac:dyDescent="0.25">
      <c r="A757" s="2">
        <v>74</v>
      </c>
      <c r="B757" t="s">
        <v>659</v>
      </c>
      <c r="C757">
        <f t="shared" si="11"/>
        <v>1627461</v>
      </c>
      <c r="D757">
        <v>1945</v>
      </c>
      <c r="E757" t="s">
        <v>115</v>
      </c>
      <c r="F757">
        <v>2.5099999999999998</v>
      </c>
      <c r="G757">
        <v>2.5099999999999998</v>
      </c>
      <c r="H757" t="s">
        <v>116</v>
      </c>
      <c r="I757" s="2">
        <v>3.89</v>
      </c>
      <c r="J757" t="s">
        <v>117</v>
      </c>
      <c r="K757" t="s">
        <v>118</v>
      </c>
      <c r="L757" s="3" t="str">
        <f>+INDEX([1]!TABLA_MAESTRO_DE_ARTICULO[SubGroupName],MATCH(Tabla_lineas[[#This Row],[CODIGO SAP]],[1]!TABLA_MAESTRO_DE_ARTICULO[ItemCode],0))</f>
        <v>COMPRIMIDO</v>
      </c>
      <c r="M757" t="s">
        <v>119</v>
      </c>
      <c r="N757">
        <v>6</v>
      </c>
      <c r="O757" t="s">
        <v>45</v>
      </c>
      <c r="S757" s="2">
        <v>500</v>
      </c>
      <c r="T757">
        <v>1250</v>
      </c>
      <c r="U757">
        <v>3.89</v>
      </c>
      <c r="V757">
        <v>2.5</v>
      </c>
      <c r="W757">
        <v>0.7</v>
      </c>
      <c r="Z757" s="4" t="s">
        <v>46</v>
      </c>
      <c r="AA757" t="s">
        <v>120</v>
      </c>
      <c r="AB757">
        <v>46132</v>
      </c>
      <c r="AG757">
        <v>0</v>
      </c>
      <c r="AH757">
        <v>500</v>
      </c>
      <c r="AM757" t="str">
        <f>SUBSTITUTE(Tabla_lineas[[#This Row],[Codigo Liname]]," ","")</f>
        <v>J0504</v>
      </c>
    </row>
    <row r="758" spans="1:39" customFormat="1" x14ac:dyDescent="0.25">
      <c r="A758" s="2">
        <v>74</v>
      </c>
      <c r="B758" t="s">
        <v>659</v>
      </c>
      <c r="C758">
        <f t="shared" si="11"/>
        <v>1627461</v>
      </c>
      <c r="D758">
        <v>10100</v>
      </c>
      <c r="E758" t="s">
        <v>121</v>
      </c>
      <c r="F758">
        <v>2.0099999999999998</v>
      </c>
      <c r="G758">
        <v>2.0099999999999998</v>
      </c>
      <c r="H758" t="s">
        <v>122</v>
      </c>
      <c r="I758" s="2">
        <v>2.02</v>
      </c>
      <c r="J758" t="s">
        <v>123</v>
      </c>
      <c r="K758" t="s">
        <v>124</v>
      </c>
      <c r="L758" s="3" t="str">
        <f>+INDEX([1]!TABLA_MAESTRO_DE_ARTICULO[SubGroupName],MATCH(Tabla_lineas[[#This Row],[CODIGO SAP]],[1]!TABLA_MAESTRO_DE_ARTICULO[ItemCode],0))</f>
        <v>COMPRIMIDO</v>
      </c>
      <c r="M758" t="s">
        <v>125</v>
      </c>
      <c r="N758">
        <v>1</v>
      </c>
      <c r="O758" t="s">
        <v>45</v>
      </c>
      <c r="S758" s="2">
        <v>5000</v>
      </c>
      <c r="T758">
        <v>10000</v>
      </c>
      <c r="U758">
        <v>2.02</v>
      </c>
      <c r="V758">
        <v>2</v>
      </c>
      <c r="W758">
        <v>0.15</v>
      </c>
      <c r="Z758" s="4" t="s">
        <v>46</v>
      </c>
      <c r="AA758" t="s">
        <v>126</v>
      </c>
      <c r="AB758">
        <v>46132</v>
      </c>
      <c r="AG758">
        <v>0</v>
      </c>
      <c r="AH758">
        <v>5000</v>
      </c>
      <c r="AM758" t="str">
        <f>SUBSTITUTE(Tabla_lineas[[#This Row],[Codigo Liname]]," ","")</f>
        <v>C1001</v>
      </c>
    </row>
    <row r="759" spans="1:39" customFormat="1" x14ac:dyDescent="0.25">
      <c r="A759" s="2">
        <v>74</v>
      </c>
      <c r="B759" t="s">
        <v>659</v>
      </c>
      <c r="C759">
        <f t="shared" si="11"/>
        <v>1627461</v>
      </c>
      <c r="D759">
        <v>6550</v>
      </c>
      <c r="E759" t="s">
        <v>133</v>
      </c>
      <c r="F759">
        <v>0.95</v>
      </c>
      <c r="G759">
        <v>0.95</v>
      </c>
      <c r="H759" t="s">
        <v>134</v>
      </c>
      <c r="I759" s="2">
        <v>1.31</v>
      </c>
      <c r="J759" t="s">
        <v>135</v>
      </c>
      <c r="K759" t="s">
        <v>136</v>
      </c>
      <c r="L759" s="3" t="str">
        <f>+INDEX([1]!TABLA_MAESTRO_DE_ARTICULO[SubGroupName],MATCH(Tabla_lineas[[#This Row],[CODIGO SAP]],[1]!TABLA_MAESTRO_DE_ARTICULO[ItemCode],0))</f>
        <v>COMPRIMIDO</v>
      </c>
      <c r="M759" t="s">
        <v>137</v>
      </c>
      <c r="N759">
        <v>3</v>
      </c>
      <c r="O759" t="s">
        <v>45</v>
      </c>
      <c r="P759">
        <v>32100</v>
      </c>
      <c r="Q759">
        <v>219600</v>
      </c>
      <c r="R759">
        <v>251700</v>
      </c>
      <c r="S759" s="2">
        <v>5000</v>
      </c>
      <c r="T759">
        <v>4700</v>
      </c>
      <c r="U759">
        <v>1.31</v>
      </c>
      <c r="V759">
        <v>0.94</v>
      </c>
      <c r="W759">
        <v>0.32</v>
      </c>
      <c r="Z759" s="4" t="s">
        <v>46</v>
      </c>
      <c r="AA759" t="s">
        <v>120</v>
      </c>
      <c r="AB759">
        <v>46132</v>
      </c>
      <c r="AG759">
        <v>0</v>
      </c>
      <c r="AH759">
        <v>5000</v>
      </c>
      <c r="AM759" t="str">
        <f>SUBSTITUTE(Tabla_lineas[[#This Row],[Codigo Liname]]," ","")</f>
        <v>N0304</v>
      </c>
    </row>
    <row r="760" spans="1:39" customFormat="1" x14ac:dyDescent="0.25">
      <c r="A760" s="2">
        <v>74</v>
      </c>
      <c r="B760" t="s">
        <v>659</v>
      </c>
      <c r="C760">
        <f t="shared" si="11"/>
        <v>1627461</v>
      </c>
      <c r="D760">
        <v>11160</v>
      </c>
      <c r="E760" t="s">
        <v>203</v>
      </c>
      <c r="F760">
        <v>1.64</v>
      </c>
      <c r="G760">
        <v>1.64</v>
      </c>
      <c r="H760" t="s">
        <v>204</v>
      </c>
      <c r="I760" s="2">
        <v>3.72</v>
      </c>
      <c r="J760" t="s">
        <v>205</v>
      </c>
      <c r="K760" t="s">
        <v>206</v>
      </c>
      <c r="L760" s="3" t="str">
        <f>+INDEX([1]!TABLA_MAESTRO_DE_ARTICULO[SubGroupName],MATCH(Tabla_lineas[[#This Row],[CODIGO SAP]],[1]!TABLA_MAESTRO_DE_ARTICULO[ItemCode],0))</f>
        <v>COMPRIMIDO</v>
      </c>
      <c r="M760" t="s">
        <v>207</v>
      </c>
      <c r="N760">
        <v>4</v>
      </c>
      <c r="O760" t="s">
        <v>45</v>
      </c>
      <c r="S760" s="2">
        <v>3000</v>
      </c>
      <c r="T760">
        <v>4920</v>
      </c>
      <c r="U760">
        <v>3.72</v>
      </c>
      <c r="V760">
        <v>1.64</v>
      </c>
      <c r="W760">
        <v>0.38</v>
      </c>
      <c r="Z760" s="4" t="s">
        <v>46</v>
      </c>
      <c r="AA760" t="s">
        <v>120</v>
      </c>
      <c r="AB760">
        <v>46132</v>
      </c>
      <c r="AG760">
        <v>0</v>
      </c>
      <c r="AH760">
        <v>3000</v>
      </c>
      <c r="AM760" t="str">
        <f>SUBSTITUTE(Tabla_lineas[[#This Row],[Codigo Liname]]," ","")</f>
        <v>J0127</v>
      </c>
    </row>
    <row r="761" spans="1:39" customFormat="1" x14ac:dyDescent="0.25">
      <c r="A761" s="2">
        <v>74</v>
      </c>
      <c r="B761" t="s">
        <v>659</v>
      </c>
      <c r="C761">
        <f t="shared" si="11"/>
        <v>1627461</v>
      </c>
      <c r="D761">
        <v>2540</v>
      </c>
      <c r="E761" t="s">
        <v>239</v>
      </c>
      <c r="F761">
        <v>1.48</v>
      </c>
      <c r="G761">
        <v>1.48</v>
      </c>
      <c r="H761" t="s">
        <v>240</v>
      </c>
      <c r="I761" s="2">
        <v>2.54</v>
      </c>
      <c r="J761" t="s">
        <v>241</v>
      </c>
      <c r="K761" t="s">
        <v>242</v>
      </c>
      <c r="L761" s="3" t="str">
        <f>+INDEX([1]!TABLA_MAESTRO_DE_ARTICULO[SubGroupName],MATCH(Tabla_lineas[[#This Row],[CODIGO SAP]],[1]!TABLA_MAESTRO_DE_ARTICULO[ItemCode],0))</f>
        <v>COMPRIMIDO</v>
      </c>
      <c r="M761" t="s">
        <v>243</v>
      </c>
      <c r="N761">
        <v>5</v>
      </c>
      <c r="O761" t="s">
        <v>45</v>
      </c>
      <c r="S761" s="2">
        <v>1000</v>
      </c>
      <c r="T761">
        <v>1470</v>
      </c>
      <c r="U761">
        <v>2.54</v>
      </c>
      <c r="V761">
        <v>1.47</v>
      </c>
      <c r="W761">
        <v>0.4</v>
      </c>
      <c r="Z761" s="4" t="s">
        <v>46</v>
      </c>
      <c r="AA761" t="s">
        <v>120</v>
      </c>
      <c r="AB761">
        <v>46132</v>
      </c>
      <c r="AG761">
        <v>0</v>
      </c>
      <c r="AH761">
        <v>1000</v>
      </c>
      <c r="AM761" t="str">
        <f>SUBSTITUTE(Tabla_lineas[[#This Row],[Codigo Liname]]," ","")</f>
        <v>J0137</v>
      </c>
    </row>
    <row r="762" spans="1:39" customFormat="1" x14ac:dyDescent="0.25">
      <c r="A762" s="2">
        <v>74</v>
      </c>
      <c r="B762" t="s">
        <v>659</v>
      </c>
      <c r="C762">
        <f t="shared" si="11"/>
        <v>1627461</v>
      </c>
      <c r="D762">
        <v>73400</v>
      </c>
      <c r="E762" t="s">
        <v>82</v>
      </c>
      <c r="F762">
        <v>1.61</v>
      </c>
      <c r="G762">
        <v>1.61</v>
      </c>
      <c r="H762" t="s">
        <v>83</v>
      </c>
      <c r="I762" s="2">
        <v>3.67</v>
      </c>
      <c r="J762" t="s">
        <v>84</v>
      </c>
      <c r="K762" t="s">
        <v>85</v>
      </c>
      <c r="L762" s="3" t="str">
        <f>+INDEX([1]!TABLA_MAESTRO_DE_ARTICULO[SubGroupName],MATCH(Tabla_lineas[[#This Row],[CODIGO SAP]],[1]!TABLA_MAESTRO_DE_ARTICULO[ItemCode],0))</f>
        <v>COMPRIMIDO</v>
      </c>
      <c r="M762" t="s">
        <v>86</v>
      </c>
      <c r="N762">
        <v>9</v>
      </c>
      <c r="O762" t="s">
        <v>45</v>
      </c>
      <c r="S762" s="2">
        <v>20000</v>
      </c>
      <c r="T762">
        <v>32000</v>
      </c>
      <c r="U762">
        <v>3.67</v>
      </c>
      <c r="V762">
        <v>1.6</v>
      </c>
      <c r="W762">
        <v>0.15</v>
      </c>
      <c r="Z762" s="4" t="s">
        <v>46</v>
      </c>
      <c r="AA762" t="s">
        <v>126</v>
      </c>
      <c r="AB762">
        <v>46132</v>
      </c>
      <c r="AG762">
        <v>0</v>
      </c>
      <c r="AH762">
        <v>20000</v>
      </c>
      <c r="AM762" t="str">
        <f>SUBSTITUTE(Tabla_lineas[[#This Row],[Codigo Liname]]," ","")</f>
        <v>C0902</v>
      </c>
    </row>
    <row r="763" spans="1:39" customFormat="1" x14ac:dyDescent="0.25">
      <c r="A763" s="2">
        <v>74</v>
      </c>
      <c r="B763" t="s">
        <v>659</v>
      </c>
      <c r="C763">
        <f t="shared" si="11"/>
        <v>1627461</v>
      </c>
      <c r="D763">
        <v>8000</v>
      </c>
      <c r="E763" t="s">
        <v>148</v>
      </c>
      <c r="F763">
        <v>5.12</v>
      </c>
      <c r="G763">
        <v>4</v>
      </c>
      <c r="H763" t="s">
        <v>149</v>
      </c>
      <c r="I763" s="2">
        <v>4</v>
      </c>
      <c r="J763" t="s">
        <v>150</v>
      </c>
      <c r="K763" t="s">
        <v>151</v>
      </c>
      <c r="L763" s="3" t="str">
        <f>+INDEX([1]!TABLA_MAESTRO_DE_ARTICULO[SubGroupName],MATCH(Tabla_lineas[[#This Row],[CODIGO SAP]],[1]!TABLA_MAESTRO_DE_ARTICULO[ItemCode],0))</f>
        <v>COMPRIMIDO</v>
      </c>
      <c r="M763" t="s">
        <v>152</v>
      </c>
      <c r="N763">
        <v>10</v>
      </c>
      <c r="O763" t="s">
        <v>45</v>
      </c>
      <c r="P763">
        <v>37700</v>
      </c>
      <c r="Q763">
        <v>150100</v>
      </c>
      <c r="R763">
        <v>187800</v>
      </c>
      <c r="S763" s="2">
        <v>2000</v>
      </c>
      <c r="T763">
        <v>7980</v>
      </c>
      <c r="U763">
        <v>4</v>
      </c>
      <c r="V763">
        <v>3.99</v>
      </c>
      <c r="W763">
        <v>0.12</v>
      </c>
      <c r="Z763" s="4" t="s">
        <v>46</v>
      </c>
      <c r="AA763" t="s">
        <v>153</v>
      </c>
      <c r="AB763">
        <v>46132</v>
      </c>
      <c r="AG763">
        <v>0</v>
      </c>
      <c r="AH763">
        <v>2000</v>
      </c>
      <c r="AM763" t="str">
        <f>SUBSTITUTE(Tabla_lineas[[#This Row],[Codigo Liname]]," ","")</f>
        <v>M0111</v>
      </c>
    </row>
    <row r="764" spans="1:39" customFormat="1" x14ac:dyDescent="0.25">
      <c r="A764" s="2">
        <v>74</v>
      </c>
      <c r="B764" t="s">
        <v>659</v>
      </c>
      <c r="C764">
        <f t="shared" si="11"/>
        <v>1627461</v>
      </c>
      <c r="D764">
        <v>700</v>
      </c>
      <c r="E764" t="s">
        <v>374</v>
      </c>
      <c r="F764">
        <v>2.0699999999999998</v>
      </c>
      <c r="G764">
        <v>1.4</v>
      </c>
      <c r="H764" t="s">
        <v>375</v>
      </c>
      <c r="I764" s="2">
        <v>1.4</v>
      </c>
      <c r="J764" t="s">
        <v>376</v>
      </c>
      <c r="K764" t="s">
        <v>377</v>
      </c>
      <c r="L764" s="3" t="str">
        <f>+INDEX([1]!TABLA_MAESTRO_DE_ARTICULO[SubGroupName],MATCH(Tabla_lineas[[#This Row],[CODIGO SAP]],[1]!TABLA_MAESTRO_DE_ARTICULO[ItemCode],0))</f>
        <v>COMPRIMIDO</v>
      </c>
      <c r="M764" t="s">
        <v>378</v>
      </c>
      <c r="N764">
        <v>11</v>
      </c>
      <c r="O764" t="s">
        <v>45</v>
      </c>
      <c r="S764" s="2">
        <v>500</v>
      </c>
      <c r="T764">
        <v>695</v>
      </c>
      <c r="U764">
        <v>1.4</v>
      </c>
      <c r="V764">
        <v>1.39</v>
      </c>
      <c r="W764">
        <v>0.25</v>
      </c>
      <c r="Z764" s="4" t="s">
        <v>46</v>
      </c>
      <c r="AA764" t="s">
        <v>120</v>
      </c>
      <c r="AB764">
        <v>46132</v>
      </c>
      <c r="AG764">
        <v>0</v>
      </c>
      <c r="AH764">
        <v>500</v>
      </c>
      <c r="AM764" t="str">
        <f>SUBSTITUTE(Tabla_lineas[[#This Row],[Codigo Liname]]," ","")</f>
        <v>H0209</v>
      </c>
    </row>
    <row r="765" spans="1:39" customFormat="1" x14ac:dyDescent="0.25">
      <c r="A765" s="2">
        <v>75</v>
      </c>
      <c r="B765" t="s">
        <v>660</v>
      </c>
      <c r="C765">
        <f t="shared" si="11"/>
        <v>1627480</v>
      </c>
      <c r="D765">
        <v>9275</v>
      </c>
      <c r="E765" t="s">
        <v>438</v>
      </c>
      <c r="F765">
        <v>176.33</v>
      </c>
      <c r="G765">
        <v>92.75</v>
      </c>
      <c r="H765" t="s">
        <v>439</v>
      </c>
      <c r="I765" s="2">
        <v>92.75</v>
      </c>
      <c r="J765" t="s">
        <v>440</v>
      </c>
      <c r="K765" t="s">
        <v>441</v>
      </c>
      <c r="L765" s="3" t="str">
        <f>+INDEX([1]!TABLA_MAESTRO_DE_ARTICULO[SubGroupName],MATCH(Tabla_lineas[[#This Row],[CODIGO SAP]],[1]!TABLA_MAESTRO_DE_ARTICULO[ItemCode],0))</f>
        <v>POLVO PARA SUSPENSION</v>
      </c>
      <c r="M765" t="s">
        <v>442</v>
      </c>
      <c r="N765">
        <v>12</v>
      </c>
      <c r="O765" t="s">
        <v>443</v>
      </c>
      <c r="S765" s="2">
        <v>100</v>
      </c>
      <c r="T765">
        <v>9274</v>
      </c>
      <c r="U765">
        <v>92.75</v>
      </c>
      <c r="V765">
        <v>92.74</v>
      </c>
      <c r="W765">
        <v>12</v>
      </c>
      <c r="Z765" s="4" t="s">
        <v>46</v>
      </c>
      <c r="AA765" t="s">
        <v>153</v>
      </c>
      <c r="AB765">
        <v>46096</v>
      </c>
      <c r="AG765">
        <v>0</v>
      </c>
      <c r="AH765">
        <v>100</v>
      </c>
      <c r="AM765" t="str">
        <f>SUBSTITUTE(Tabla_lineas[[#This Row],[Codigo Liname]]," ","")</f>
        <v>J0163</v>
      </c>
    </row>
    <row r="766" spans="1:39" customFormat="1" x14ac:dyDescent="0.25">
      <c r="A766" s="2">
        <v>75</v>
      </c>
      <c r="B766" t="s">
        <v>660</v>
      </c>
      <c r="C766">
        <f t="shared" si="11"/>
        <v>1627480</v>
      </c>
      <c r="D766">
        <v>6600</v>
      </c>
      <c r="E766" t="s">
        <v>420</v>
      </c>
      <c r="F766">
        <v>4.96</v>
      </c>
      <c r="G766">
        <v>4.96</v>
      </c>
      <c r="H766" t="s">
        <v>421</v>
      </c>
      <c r="I766" s="2">
        <v>11</v>
      </c>
      <c r="J766" t="s">
        <v>422</v>
      </c>
      <c r="K766" t="s">
        <v>423</v>
      </c>
      <c r="L766" s="3" t="str">
        <f>+INDEX([1]!TABLA_MAESTRO_DE_ARTICULO[SubGroupName],MATCH(Tabla_lineas[[#This Row],[CODIGO SAP]],[1]!TABLA_MAESTRO_DE_ARTICULO[ItemCode],0))</f>
        <v>CAPSULA DURA</v>
      </c>
      <c r="M766" t="s">
        <v>424</v>
      </c>
      <c r="N766">
        <v>11</v>
      </c>
      <c r="O766" t="s">
        <v>45</v>
      </c>
      <c r="S766" s="2">
        <v>600</v>
      </c>
      <c r="T766">
        <v>2970</v>
      </c>
      <c r="U766">
        <v>11</v>
      </c>
      <c r="V766">
        <v>4.95</v>
      </c>
      <c r="W766">
        <v>1.3</v>
      </c>
      <c r="Z766" s="4" t="s">
        <v>46</v>
      </c>
      <c r="AA766" t="s">
        <v>120</v>
      </c>
      <c r="AB766">
        <v>46132</v>
      </c>
      <c r="AG766">
        <v>0</v>
      </c>
      <c r="AH766">
        <v>600</v>
      </c>
      <c r="AM766" t="str">
        <f>SUBSTITUTE(Tabla_lineas[[#This Row],[Codigo Liname]]," ","")</f>
        <v>J0158</v>
      </c>
    </row>
    <row r="767" spans="1:39" customFormat="1" x14ac:dyDescent="0.25">
      <c r="A767" s="2">
        <v>75</v>
      </c>
      <c r="B767" t="s">
        <v>660</v>
      </c>
      <c r="C767">
        <f t="shared" si="11"/>
        <v>1627480</v>
      </c>
      <c r="D767">
        <v>10963.6</v>
      </c>
      <c r="E767" t="s">
        <v>661</v>
      </c>
      <c r="F767">
        <v>195.2</v>
      </c>
      <c r="G767">
        <v>195.2</v>
      </c>
      <c r="H767" t="s">
        <v>662</v>
      </c>
      <c r="I767" s="2">
        <v>274.08999999999997</v>
      </c>
      <c r="J767" t="s">
        <v>663</v>
      </c>
      <c r="K767" t="s">
        <v>664</v>
      </c>
      <c r="L767" s="3" t="str">
        <f>+INDEX([1]!TABLA_MAESTRO_DE_ARTICULO[SubGroupName],MATCH(Tabla_lineas[[#This Row],[CODIGO SAP]],[1]!TABLA_MAESTRO_DE_ARTICULO[ItemCode],0))</f>
        <v>POLVO PARA SUSPENSION</v>
      </c>
      <c r="M767" t="s">
        <v>665</v>
      </c>
      <c r="N767">
        <v>12</v>
      </c>
      <c r="O767" t="s">
        <v>666</v>
      </c>
      <c r="S767" s="2">
        <v>40</v>
      </c>
      <c r="T767">
        <v>7807.6</v>
      </c>
      <c r="U767">
        <v>274.08999999999997</v>
      </c>
      <c r="V767">
        <v>195.19</v>
      </c>
      <c r="W767">
        <v>40</v>
      </c>
      <c r="Z767" s="4" t="s">
        <v>46</v>
      </c>
      <c r="AA767" t="s">
        <v>120</v>
      </c>
      <c r="AB767">
        <v>46132</v>
      </c>
      <c r="AG767">
        <v>0</v>
      </c>
      <c r="AH767">
        <v>40</v>
      </c>
      <c r="AM767" t="str">
        <f>SUBSTITUTE(Tabla_lineas[[#This Row],[Codigo Liname]]," ","")</f>
        <v>J0130</v>
      </c>
    </row>
    <row r="768" spans="1:39" customFormat="1" x14ac:dyDescent="0.25">
      <c r="A768" s="2">
        <v>75</v>
      </c>
      <c r="B768" t="s">
        <v>660</v>
      </c>
      <c r="C768">
        <f t="shared" si="11"/>
        <v>1627480</v>
      </c>
      <c r="D768">
        <v>20520.5</v>
      </c>
      <c r="E768" t="s">
        <v>644</v>
      </c>
      <c r="F768">
        <v>26.89</v>
      </c>
      <c r="G768">
        <v>26.89</v>
      </c>
      <c r="H768" t="s">
        <v>645</v>
      </c>
      <c r="I768" s="2">
        <v>58.63</v>
      </c>
      <c r="J768" t="s">
        <v>646</v>
      </c>
      <c r="K768" t="s">
        <v>647</v>
      </c>
      <c r="L768" s="3" t="str">
        <f>+INDEX([1]!TABLA_MAESTRO_DE_ARTICULO[SubGroupName],MATCH(Tabla_lineas[[#This Row],[CODIGO SAP]],[1]!TABLA_MAESTRO_DE_ARTICULO[ItemCode],0))</f>
        <v>SUSPENSION</v>
      </c>
      <c r="M768" t="s">
        <v>648</v>
      </c>
      <c r="N768">
        <v>14</v>
      </c>
      <c r="O768" t="s">
        <v>65</v>
      </c>
      <c r="S768" s="2">
        <v>350</v>
      </c>
      <c r="T768">
        <v>9408</v>
      </c>
      <c r="U768">
        <v>58.63</v>
      </c>
      <c r="V768">
        <v>26.88</v>
      </c>
      <c r="W768">
        <v>9</v>
      </c>
      <c r="Z768" s="4" t="s">
        <v>46</v>
      </c>
      <c r="AA768" t="s">
        <v>153</v>
      </c>
      <c r="AB768">
        <v>46132</v>
      </c>
      <c r="AG768">
        <v>0</v>
      </c>
      <c r="AH768">
        <v>350</v>
      </c>
      <c r="AM768" t="str">
        <f>SUBSTITUTE(Tabla_lineas[[#This Row],[Codigo Liname]]," ","")</f>
        <v>J0165</v>
      </c>
    </row>
    <row r="769" spans="1:39" customFormat="1" x14ac:dyDescent="0.25">
      <c r="A769" s="2">
        <v>75</v>
      </c>
      <c r="B769" t="s">
        <v>660</v>
      </c>
      <c r="C769">
        <f t="shared" si="11"/>
        <v>1627480</v>
      </c>
      <c r="D769">
        <v>1855</v>
      </c>
      <c r="E769" t="s">
        <v>266</v>
      </c>
      <c r="F769">
        <v>0.56000000000000005</v>
      </c>
      <c r="G769">
        <v>0.53</v>
      </c>
      <c r="H769" t="s">
        <v>267</v>
      </c>
      <c r="I769" s="2">
        <v>0.53</v>
      </c>
      <c r="J769" t="s">
        <v>268</v>
      </c>
      <c r="K769" t="s">
        <v>269</v>
      </c>
      <c r="L769" s="3" t="str">
        <f>+INDEX([1]!TABLA_MAESTRO_DE_ARTICULO[SubGroupName],MATCH(Tabla_lineas[[#This Row],[CODIGO SAP]],[1]!TABLA_MAESTRO_DE_ARTICULO[ItemCode],0))</f>
        <v>COMPRIMIDO</v>
      </c>
      <c r="M769" t="s">
        <v>270</v>
      </c>
      <c r="N769">
        <v>2</v>
      </c>
      <c r="O769" t="s">
        <v>45</v>
      </c>
      <c r="S769" s="2">
        <v>3500</v>
      </c>
      <c r="T769">
        <v>1820</v>
      </c>
      <c r="U769">
        <v>0.53</v>
      </c>
      <c r="V769">
        <v>0.52</v>
      </c>
      <c r="W769">
        <v>0.12</v>
      </c>
      <c r="Z769" s="4" t="s">
        <v>46</v>
      </c>
      <c r="AA769" t="s">
        <v>126</v>
      </c>
      <c r="AB769">
        <v>46132</v>
      </c>
      <c r="AG769">
        <v>0</v>
      </c>
      <c r="AH769">
        <v>3500</v>
      </c>
      <c r="AM769" t="str">
        <f>SUBSTITUTE(Tabla_lineas[[#This Row],[Codigo Liname]]," ","")</f>
        <v>C0901</v>
      </c>
    </row>
    <row r="770" spans="1:39" customFormat="1" x14ac:dyDescent="0.25">
      <c r="A770" s="2">
        <v>75</v>
      </c>
      <c r="B770" t="s">
        <v>660</v>
      </c>
      <c r="C770">
        <f t="shared" ref="C770:C833" si="12">IFERROR(VALUE(RIGHT(TRIM(LEFT(B770,SEARCH("Eco",B770)-1)),7)),"COTI")</f>
        <v>1627480</v>
      </c>
      <c r="D770">
        <v>2283.75</v>
      </c>
      <c r="E770" t="s">
        <v>292</v>
      </c>
      <c r="F770">
        <v>25.27</v>
      </c>
      <c r="G770">
        <v>18.27</v>
      </c>
      <c r="H770" t="s">
        <v>293</v>
      </c>
      <c r="I770" s="2">
        <v>18.27</v>
      </c>
      <c r="J770" t="s">
        <v>294</v>
      </c>
      <c r="K770" t="s">
        <v>295</v>
      </c>
      <c r="L770" s="3" t="str">
        <f>+INDEX([1]!TABLA_MAESTRO_DE_ARTICULO[SubGroupName],MATCH(Tabla_lineas[[#This Row],[CODIGO SAP]],[1]!TABLA_MAESTRO_DE_ARTICULO[ItemCode],0))</f>
        <v>CREMA DERMICA</v>
      </c>
      <c r="M770" t="s">
        <v>296</v>
      </c>
      <c r="N770">
        <v>7</v>
      </c>
      <c r="O770" t="s">
        <v>297</v>
      </c>
      <c r="S770" s="2">
        <v>125</v>
      </c>
      <c r="T770">
        <v>2282.5</v>
      </c>
      <c r="U770">
        <v>18.27</v>
      </c>
      <c r="V770">
        <v>18.260000000000002</v>
      </c>
      <c r="W770">
        <v>5</v>
      </c>
      <c r="Z770" s="4" t="s">
        <v>46</v>
      </c>
      <c r="AA770" t="s">
        <v>153</v>
      </c>
      <c r="AB770">
        <v>46132</v>
      </c>
      <c r="AG770">
        <v>0</v>
      </c>
      <c r="AH770">
        <v>125</v>
      </c>
      <c r="AM770" t="str">
        <f>SUBSTITUTE(Tabla_lineas[[#This Row],[Codigo Liname]]," ","")</f>
        <v>D0704</v>
      </c>
    </row>
    <row r="771" spans="1:39" customFormat="1" x14ac:dyDescent="0.25">
      <c r="A771" s="2">
        <v>75</v>
      </c>
      <c r="B771" t="s">
        <v>660</v>
      </c>
      <c r="C771">
        <f t="shared" si="12"/>
        <v>1627480</v>
      </c>
      <c r="D771">
        <v>8648.5</v>
      </c>
      <c r="E771" t="s">
        <v>298</v>
      </c>
      <c r="F771">
        <v>14.58</v>
      </c>
      <c r="G771">
        <v>14.58</v>
      </c>
      <c r="H771" t="s">
        <v>299</v>
      </c>
      <c r="I771" s="2">
        <v>24.71</v>
      </c>
      <c r="J771" t="s">
        <v>300</v>
      </c>
      <c r="K771" t="s">
        <v>301</v>
      </c>
      <c r="L771" s="3" t="str">
        <f>+INDEX([1]!TABLA_MAESTRO_DE_ARTICULO[SubGroupName],MATCH(Tabla_lineas[[#This Row],[CODIGO SAP]],[1]!TABLA_MAESTRO_DE_ARTICULO[ItemCode],0))</f>
        <v>SUSPENSION</v>
      </c>
      <c r="M771" t="s">
        <v>302</v>
      </c>
      <c r="N771">
        <v>8</v>
      </c>
      <c r="O771" t="s">
        <v>65</v>
      </c>
      <c r="S771" s="2">
        <v>350</v>
      </c>
      <c r="T771">
        <v>5099.5</v>
      </c>
      <c r="U771">
        <v>24.71</v>
      </c>
      <c r="V771">
        <v>14.57</v>
      </c>
      <c r="W771">
        <v>5.5</v>
      </c>
      <c r="Z771" s="4" t="s">
        <v>46</v>
      </c>
      <c r="AA771" t="s">
        <v>153</v>
      </c>
      <c r="AB771">
        <v>46096</v>
      </c>
      <c r="AG771">
        <v>0</v>
      </c>
      <c r="AH771">
        <v>350</v>
      </c>
      <c r="AM771" t="str">
        <f>SUBSTITUTE(Tabla_lineas[[#This Row],[Codigo Liname]]," ","")</f>
        <v>M0104</v>
      </c>
    </row>
    <row r="772" spans="1:39" customFormat="1" x14ac:dyDescent="0.25">
      <c r="A772" s="2">
        <v>75</v>
      </c>
      <c r="B772" t="s">
        <v>660</v>
      </c>
      <c r="C772">
        <f t="shared" si="12"/>
        <v>1627480</v>
      </c>
      <c r="D772">
        <v>5175</v>
      </c>
      <c r="E772" t="s">
        <v>303</v>
      </c>
      <c r="F772">
        <v>0.75</v>
      </c>
      <c r="G772">
        <v>0.69</v>
      </c>
      <c r="H772" t="s">
        <v>304</v>
      </c>
      <c r="I772" s="2">
        <v>0.69</v>
      </c>
      <c r="J772" t="s">
        <v>305</v>
      </c>
      <c r="K772" t="s">
        <v>306</v>
      </c>
      <c r="L772" s="3" t="str">
        <f>+INDEX([1]!TABLA_MAESTRO_DE_ARTICULO[SubGroupName],MATCH(Tabla_lineas[[#This Row],[CODIGO SAP]],[1]!TABLA_MAESTRO_DE_ARTICULO[ItemCode],0))</f>
        <v>COMPRIMIDO</v>
      </c>
      <c r="M772" t="s">
        <v>307</v>
      </c>
      <c r="N772">
        <v>3</v>
      </c>
      <c r="O772" t="s">
        <v>45</v>
      </c>
      <c r="P772">
        <v>138600</v>
      </c>
      <c r="Q772">
        <v>3275900</v>
      </c>
      <c r="R772">
        <v>3414500</v>
      </c>
      <c r="S772" s="2">
        <v>7500</v>
      </c>
      <c r="T772">
        <v>5100</v>
      </c>
      <c r="U772">
        <v>0.69</v>
      </c>
      <c r="V772">
        <v>0.68</v>
      </c>
      <c r="W772">
        <v>0.14000000000000001</v>
      </c>
      <c r="Z772" s="4" t="s">
        <v>46</v>
      </c>
      <c r="AA772" t="s">
        <v>120</v>
      </c>
      <c r="AB772">
        <v>46132</v>
      </c>
      <c r="AG772">
        <v>0</v>
      </c>
      <c r="AH772">
        <v>7500</v>
      </c>
      <c r="AM772" t="str">
        <f>SUBSTITUTE(Tabla_lineas[[#This Row],[Codigo Liname]]," ","")</f>
        <v>M0105</v>
      </c>
    </row>
    <row r="773" spans="1:39" customFormat="1" x14ac:dyDescent="0.25">
      <c r="A773" s="2">
        <v>75</v>
      </c>
      <c r="B773" t="s">
        <v>660</v>
      </c>
      <c r="C773">
        <f t="shared" si="12"/>
        <v>1627480</v>
      </c>
      <c r="D773">
        <v>16350</v>
      </c>
      <c r="E773" t="s">
        <v>308</v>
      </c>
      <c r="F773">
        <v>5.07</v>
      </c>
      <c r="G773">
        <v>5.07</v>
      </c>
      <c r="H773" t="s">
        <v>309</v>
      </c>
      <c r="I773" s="2">
        <v>10.9</v>
      </c>
      <c r="J773" t="s">
        <v>310</v>
      </c>
      <c r="K773" t="s">
        <v>311</v>
      </c>
      <c r="L773" s="3" t="str">
        <f>+INDEX([1]!TABLA_MAESTRO_DE_ARTICULO[SubGroupName],MATCH(Tabla_lineas[[#This Row],[CODIGO SAP]],[1]!TABLA_MAESTRO_DE_ARTICULO[ItemCode],0))</f>
        <v>SOLUCION INYECTABLE</v>
      </c>
      <c r="M773" t="s">
        <v>312</v>
      </c>
      <c r="N773">
        <v>1</v>
      </c>
      <c r="O773" t="s">
        <v>249</v>
      </c>
      <c r="S773" s="2">
        <v>1500</v>
      </c>
      <c r="T773">
        <v>7605</v>
      </c>
      <c r="U773">
        <v>10.9</v>
      </c>
      <c r="V773">
        <v>5.07</v>
      </c>
      <c r="W773">
        <v>1</v>
      </c>
      <c r="Z773" s="4" t="s">
        <v>46</v>
      </c>
      <c r="AA773" t="s">
        <v>126</v>
      </c>
      <c r="AB773">
        <v>46132</v>
      </c>
      <c r="AG773">
        <v>0</v>
      </c>
      <c r="AH773">
        <v>1500</v>
      </c>
      <c r="AM773" t="str">
        <f>SUBSTITUTE(Tabla_lineas[[#This Row],[Codigo Liname]]," ","")</f>
        <v>M0109</v>
      </c>
    </row>
    <row r="774" spans="1:39" customFormat="1" x14ac:dyDescent="0.25">
      <c r="A774" s="2">
        <v>75</v>
      </c>
      <c r="B774" t="s">
        <v>660</v>
      </c>
      <c r="C774">
        <f t="shared" si="12"/>
        <v>1627480</v>
      </c>
      <c r="D774">
        <v>10059</v>
      </c>
      <c r="E774" t="s">
        <v>76</v>
      </c>
      <c r="F774">
        <v>14.47</v>
      </c>
      <c r="G774">
        <v>14.37</v>
      </c>
      <c r="H774" t="s">
        <v>77</v>
      </c>
      <c r="I774" s="2">
        <v>14.37</v>
      </c>
      <c r="J774" t="s">
        <v>78</v>
      </c>
      <c r="K774" t="s">
        <v>79</v>
      </c>
      <c r="L774" s="3" t="str">
        <f>+INDEX([1]!TABLA_MAESTRO_DE_ARTICULO[SubGroupName],MATCH(Tabla_lineas[[#This Row],[CODIGO SAP]],[1]!TABLA_MAESTRO_DE_ARTICULO[ItemCode],0))</f>
        <v>SOLUCION INYECTABLE</v>
      </c>
      <c r="M774" t="s">
        <v>80</v>
      </c>
      <c r="N774">
        <v>10</v>
      </c>
      <c r="O774" t="s">
        <v>81</v>
      </c>
      <c r="S774" s="2">
        <v>700</v>
      </c>
      <c r="T774">
        <v>10052</v>
      </c>
      <c r="U774">
        <v>14.37</v>
      </c>
      <c r="V774">
        <v>14.36</v>
      </c>
      <c r="W774">
        <v>4</v>
      </c>
      <c r="Z774" s="4" t="s">
        <v>46</v>
      </c>
      <c r="AA774" t="s">
        <v>153</v>
      </c>
      <c r="AB774">
        <v>46132</v>
      </c>
      <c r="AG774">
        <v>0</v>
      </c>
      <c r="AH774">
        <v>700</v>
      </c>
      <c r="AM774" t="str">
        <f>SUBSTITUTE(Tabla_lineas[[#This Row],[Codigo Liname]]," ","")</f>
        <v>N0112</v>
      </c>
    </row>
    <row r="775" spans="1:39" customFormat="1" x14ac:dyDescent="0.25">
      <c r="A775" s="2">
        <v>75</v>
      </c>
      <c r="B775" t="s">
        <v>660</v>
      </c>
      <c r="C775">
        <f t="shared" si="12"/>
        <v>1627480</v>
      </c>
      <c r="D775">
        <v>1835</v>
      </c>
      <c r="E775" t="s">
        <v>82</v>
      </c>
      <c r="F775">
        <v>1.61</v>
      </c>
      <c r="G775">
        <v>1.61</v>
      </c>
      <c r="H775" t="s">
        <v>83</v>
      </c>
      <c r="I775" s="2">
        <v>3.67</v>
      </c>
      <c r="J775" t="s">
        <v>84</v>
      </c>
      <c r="K775" t="s">
        <v>85</v>
      </c>
      <c r="L775" s="3" t="str">
        <f>+INDEX([1]!TABLA_MAESTRO_DE_ARTICULO[SubGroupName],MATCH(Tabla_lineas[[#This Row],[CODIGO SAP]],[1]!TABLA_MAESTRO_DE_ARTICULO[ItemCode],0))</f>
        <v>COMPRIMIDO</v>
      </c>
      <c r="M775" t="s">
        <v>86</v>
      </c>
      <c r="N775">
        <v>4</v>
      </c>
      <c r="O775" t="s">
        <v>45</v>
      </c>
      <c r="S775" s="2">
        <v>500</v>
      </c>
      <c r="T775">
        <v>800</v>
      </c>
      <c r="U775">
        <v>3.67</v>
      </c>
      <c r="V775">
        <v>1.6</v>
      </c>
      <c r="W775">
        <v>0.15</v>
      </c>
      <c r="Z775" s="4" t="s">
        <v>46</v>
      </c>
      <c r="AA775" t="s">
        <v>126</v>
      </c>
      <c r="AB775">
        <v>46132</v>
      </c>
      <c r="AG775">
        <v>0</v>
      </c>
      <c r="AH775">
        <v>500</v>
      </c>
      <c r="AM775" t="str">
        <f>SUBSTITUTE(Tabla_lineas[[#This Row],[Codigo Liname]]," ","")</f>
        <v>C0902</v>
      </c>
    </row>
    <row r="776" spans="1:39" customFormat="1" x14ac:dyDescent="0.25">
      <c r="A776" s="2">
        <v>75</v>
      </c>
      <c r="B776" t="s">
        <v>660</v>
      </c>
      <c r="C776">
        <f t="shared" si="12"/>
        <v>1627480</v>
      </c>
      <c r="D776">
        <v>6970</v>
      </c>
      <c r="E776" t="s">
        <v>353</v>
      </c>
      <c r="F776">
        <v>11.88</v>
      </c>
      <c r="G776">
        <v>11.88</v>
      </c>
      <c r="H776" t="s">
        <v>354</v>
      </c>
      <c r="I776" s="2">
        <v>13.94</v>
      </c>
      <c r="J776" t="s">
        <v>355</v>
      </c>
      <c r="K776" t="s">
        <v>356</v>
      </c>
      <c r="L776" s="3" t="str">
        <f>+INDEX([1]!TABLA_MAESTRO_DE_ARTICULO[SubGroupName],MATCH(Tabla_lineas[[#This Row],[CODIGO SAP]],[1]!TABLA_MAESTRO_DE_ARTICULO[ItemCode],0))</f>
        <v>JARABE</v>
      </c>
      <c r="M776" t="s">
        <v>357</v>
      </c>
      <c r="N776">
        <v>9</v>
      </c>
      <c r="O776" t="s">
        <v>181</v>
      </c>
      <c r="S776" s="2">
        <v>500</v>
      </c>
      <c r="T776">
        <v>5935</v>
      </c>
      <c r="U776">
        <v>13.94</v>
      </c>
      <c r="V776">
        <v>11.87</v>
      </c>
      <c r="W776">
        <v>5.5</v>
      </c>
      <c r="Z776" s="4" t="s">
        <v>46</v>
      </c>
      <c r="AA776" t="s">
        <v>153</v>
      </c>
      <c r="AB776">
        <v>46096</v>
      </c>
      <c r="AG776">
        <v>0</v>
      </c>
      <c r="AH776">
        <v>500</v>
      </c>
      <c r="AM776" t="str">
        <f>SUBSTITUTE(Tabla_lineas[[#This Row],[Codigo Liname]]," ","")</f>
        <v>N0209</v>
      </c>
    </row>
    <row r="777" spans="1:39" customFormat="1" x14ac:dyDescent="0.25">
      <c r="A777" s="2">
        <v>75</v>
      </c>
      <c r="B777" t="s">
        <v>660</v>
      </c>
      <c r="C777">
        <f t="shared" si="12"/>
        <v>1627480</v>
      </c>
      <c r="D777">
        <v>11060</v>
      </c>
      <c r="E777" t="s">
        <v>374</v>
      </c>
      <c r="F777">
        <v>2.0699999999999998</v>
      </c>
      <c r="G777">
        <v>1.4</v>
      </c>
      <c r="H777" t="s">
        <v>375</v>
      </c>
      <c r="I777" s="2">
        <v>1.4</v>
      </c>
      <c r="J777" t="s">
        <v>376</v>
      </c>
      <c r="K777" t="s">
        <v>377</v>
      </c>
      <c r="L777" s="3" t="str">
        <f>+INDEX([1]!TABLA_MAESTRO_DE_ARTICULO[SubGroupName],MATCH(Tabla_lineas[[#This Row],[CODIGO SAP]],[1]!TABLA_MAESTRO_DE_ARTICULO[ItemCode],0))</f>
        <v>COMPRIMIDO</v>
      </c>
      <c r="M777" t="s">
        <v>378</v>
      </c>
      <c r="N777">
        <v>6</v>
      </c>
      <c r="O777" t="s">
        <v>45</v>
      </c>
      <c r="S777" s="2">
        <v>7900</v>
      </c>
      <c r="T777">
        <v>10981</v>
      </c>
      <c r="U777">
        <v>1.4</v>
      </c>
      <c r="V777">
        <v>1.39</v>
      </c>
      <c r="W777">
        <v>0.25</v>
      </c>
      <c r="Z777" s="4" t="s">
        <v>46</v>
      </c>
      <c r="AA777" t="s">
        <v>120</v>
      </c>
      <c r="AB777">
        <v>46132</v>
      </c>
      <c r="AG777">
        <v>0</v>
      </c>
      <c r="AH777">
        <v>7900</v>
      </c>
      <c r="AM777" t="str">
        <f>SUBSTITUTE(Tabla_lineas[[#This Row],[Codigo Liname]]," ","")</f>
        <v>H0209</v>
      </c>
    </row>
    <row r="778" spans="1:39" customFormat="1" x14ac:dyDescent="0.25">
      <c r="A778" s="2">
        <v>76</v>
      </c>
      <c r="B778" t="s">
        <v>667</v>
      </c>
      <c r="C778">
        <f t="shared" si="12"/>
        <v>1627343</v>
      </c>
      <c r="D778">
        <v>2875</v>
      </c>
      <c r="E778" t="s">
        <v>668</v>
      </c>
      <c r="F778">
        <v>14.45</v>
      </c>
      <c r="G778">
        <v>11.5</v>
      </c>
      <c r="H778" t="s">
        <v>669</v>
      </c>
      <c r="I778" s="2">
        <v>11.5</v>
      </c>
      <c r="J778" t="s">
        <v>670</v>
      </c>
      <c r="K778" t="s">
        <v>671</v>
      </c>
      <c r="L778" s="3" t="str">
        <f>+INDEX([1]!TABLA_MAESTRO_DE_ARTICULO[SubGroupName],MATCH(Tabla_lineas[[#This Row],[CODIGO SAP]],[1]!TABLA_MAESTRO_DE_ARTICULO[ItemCode],0))</f>
        <v>SOLUCION INYECTABLE</v>
      </c>
      <c r="M778" t="s">
        <v>672</v>
      </c>
      <c r="N778">
        <v>5</v>
      </c>
      <c r="O778" t="s">
        <v>249</v>
      </c>
      <c r="S778" s="2">
        <v>250</v>
      </c>
      <c r="T778">
        <v>2872.5</v>
      </c>
      <c r="U778">
        <v>11.5</v>
      </c>
      <c r="V778">
        <v>11.49</v>
      </c>
      <c r="W778">
        <v>3.8</v>
      </c>
      <c r="Z778" s="4" t="s">
        <v>46</v>
      </c>
      <c r="AA778" t="s">
        <v>120</v>
      </c>
      <c r="AB778">
        <v>46132</v>
      </c>
      <c r="AG778">
        <v>0</v>
      </c>
      <c r="AH778">
        <v>250</v>
      </c>
      <c r="AM778" t="str">
        <f>SUBSTITUTE(Tabla_lineas[[#This Row],[Codigo Liname]]," ","")</f>
        <v>J0104</v>
      </c>
    </row>
    <row r="779" spans="1:39" customFormat="1" x14ac:dyDescent="0.25">
      <c r="A779" s="2">
        <v>76</v>
      </c>
      <c r="B779" t="s">
        <v>667</v>
      </c>
      <c r="C779">
        <f t="shared" si="12"/>
        <v>1627343</v>
      </c>
      <c r="D779">
        <v>29043</v>
      </c>
      <c r="E779" t="s">
        <v>524</v>
      </c>
      <c r="F779">
        <v>26.03</v>
      </c>
      <c r="G779">
        <v>26</v>
      </c>
      <c r="H779" t="s">
        <v>525</v>
      </c>
      <c r="I779" s="2">
        <v>41.49</v>
      </c>
      <c r="J779" t="s">
        <v>526</v>
      </c>
      <c r="K779" t="s">
        <v>527</v>
      </c>
      <c r="L779" s="3" t="str">
        <f>+INDEX([1]!TABLA_MAESTRO_DE_ARTICULO[SubGroupName],MATCH(Tabla_lineas[[#This Row],[CODIGO SAP]],[1]!TABLA_MAESTRO_DE_ARTICULO[ItemCode],0))</f>
        <v>POLVO PARA INYECTABLE</v>
      </c>
      <c r="M779" t="s">
        <v>528</v>
      </c>
      <c r="N779">
        <v>7</v>
      </c>
      <c r="O779" t="s">
        <v>187</v>
      </c>
      <c r="S779" s="2">
        <v>700</v>
      </c>
      <c r="T779">
        <v>18193</v>
      </c>
      <c r="U779">
        <v>41.49</v>
      </c>
      <c r="V779">
        <v>25.99</v>
      </c>
      <c r="W779">
        <v>4.5</v>
      </c>
      <c r="Z779" s="4" t="s">
        <v>46</v>
      </c>
      <c r="AA779" t="s">
        <v>120</v>
      </c>
      <c r="AB779">
        <v>46132</v>
      </c>
      <c r="AG779">
        <v>0</v>
      </c>
      <c r="AH779">
        <v>700</v>
      </c>
      <c r="AM779" t="str">
        <f>SUBSTITUTE(Tabla_lineas[[#This Row],[Codigo Liname]]," ","")</f>
        <v>J0121</v>
      </c>
    </row>
    <row r="780" spans="1:39" customFormat="1" x14ac:dyDescent="0.25">
      <c r="A780" s="2">
        <v>76</v>
      </c>
      <c r="B780" t="s">
        <v>667</v>
      </c>
      <c r="C780">
        <f t="shared" si="12"/>
        <v>1627343</v>
      </c>
      <c r="D780">
        <v>25950.000000000004</v>
      </c>
      <c r="E780" t="s">
        <v>193</v>
      </c>
      <c r="F780">
        <v>14.39</v>
      </c>
      <c r="G780">
        <v>10.38</v>
      </c>
      <c r="H780" t="s">
        <v>194</v>
      </c>
      <c r="I780" s="2">
        <v>10.38</v>
      </c>
      <c r="J780" t="s">
        <v>195</v>
      </c>
      <c r="K780" t="s">
        <v>196</v>
      </c>
      <c r="L780" s="3" t="str">
        <f>+INDEX([1]!TABLA_MAESTRO_DE_ARTICULO[SubGroupName],MATCH(Tabla_lineas[[#This Row],[CODIGO SAP]],[1]!TABLA_MAESTRO_DE_ARTICULO[ItemCode],0))</f>
        <v>POLVO PARA INYECTABLE</v>
      </c>
      <c r="M780" t="s">
        <v>197</v>
      </c>
      <c r="N780">
        <v>8</v>
      </c>
      <c r="O780" t="s">
        <v>52</v>
      </c>
      <c r="S780" s="2">
        <v>2500</v>
      </c>
      <c r="T780">
        <v>25924.999999999996</v>
      </c>
      <c r="U780">
        <v>10.38</v>
      </c>
      <c r="V780">
        <v>10.37</v>
      </c>
      <c r="W780">
        <v>3.8</v>
      </c>
      <c r="Z780" s="4" t="s">
        <v>46</v>
      </c>
      <c r="AA780" t="s">
        <v>120</v>
      </c>
      <c r="AB780">
        <v>46096</v>
      </c>
      <c r="AG780">
        <v>0</v>
      </c>
      <c r="AH780">
        <v>2500</v>
      </c>
      <c r="AM780" t="str">
        <f>SUBSTITUTE(Tabla_lineas[[#This Row],[Codigo Liname]]," ","")</f>
        <v>J0122</v>
      </c>
    </row>
    <row r="781" spans="1:39" customFormat="1" x14ac:dyDescent="0.25">
      <c r="A781" s="2">
        <v>77</v>
      </c>
      <c r="B781" t="s">
        <v>673</v>
      </c>
      <c r="C781">
        <f t="shared" si="12"/>
        <v>1627595</v>
      </c>
      <c r="D781">
        <v>19500</v>
      </c>
      <c r="E781" t="s">
        <v>188</v>
      </c>
      <c r="F781">
        <v>0.66</v>
      </c>
      <c r="G781">
        <v>0.66</v>
      </c>
      <c r="H781" t="s">
        <v>189</v>
      </c>
      <c r="I781" s="2">
        <v>1</v>
      </c>
      <c r="J781" t="s">
        <v>190</v>
      </c>
      <c r="K781" t="s">
        <v>191</v>
      </c>
      <c r="L781" s="3" t="str">
        <f>+INDEX([1]!TABLA_MAESTRO_DE_ARTICULO[SubGroupName],MATCH(Tabla_lineas[[#This Row],[CODIGO SAP]],[1]!TABLA_MAESTRO_DE_ARTICULO[ItemCode],0))</f>
        <v>COMPRIMIDO</v>
      </c>
      <c r="M781" t="s">
        <v>192</v>
      </c>
      <c r="N781">
        <v>1</v>
      </c>
      <c r="O781" t="s">
        <v>45</v>
      </c>
      <c r="S781" s="2">
        <v>19500</v>
      </c>
      <c r="T781">
        <v>12675</v>
      </c>
      <c r="U781">
        <v>1</v>
      </c>
      <c r="V781">
        <v>0.65</v>
      </c>
      <c r="W781">
        <v>0.2</v>
      </c>
      <c r="Z781" s="4" t="s">
        <v>46</v>
      </c>
      <c r="AA781" t="s">
        <v>153</v>
      </c>
      <c r="AB781">
        <v>46096</v>
      </c>
      <c r="AG781">
        <v>0</v>
      </c>
      <c r="AH781">
        <v>19500</v>
      </c>
      <c r="AM781" t="str">
        <f>SUBSTITUTE(Tabla_lineas[[#This Row],[Codigo Liname]]," ","")</f>
        <v>R0501</v>
      </c>
    </row>
    <row r="782" spans="1:39" customFormat="1" x14ac:dyDescent="0.25">
      <c r="A782" s="2">
        <v>78</v>
      </c>
      <c r="B782" t="s">
        <v>674</v>
      </c>
      <c r="C782">
        <f t="shared" si="12"/>
        <v>1627543</v>
      </c>
      <c r="D782">
        <v>40005</v>
      </c>
      <c r="E782" t="s">
        <v>47</v>
      </c>
      <c r="F782">
        <v>14.47</v>
      </c>
      <c r="G782">
        <v>14.47</v>
      </c>
      <c r="H782" t="s">
        <v>48</v>
      </c>
      <c r="I782" s="2">
        <v>26.67</v>
      </c>
      <c r="J782" t="s">
        <v>49</v>
      </c>
      <c r="K782" t="s">
        <v>50</v>
      </c>
      <c r="L782" s="3" t="str">
        <f>+INDEX([1]!TABLA_MAESTRO_DE_ARTICULO[SubGroupName],MATCH(Tabla_lineas[[#This Row],[CODIGO SAP]],[1]!TABLA_MAESTRO_DE_ARTICULO[ItemCode],0))</f>
        <v>POLVO PARA INYECTABLE</v>
      </c>
      <c r="M782" t="s">
        <v>51</v>
      </c>
      <c r="N782">
        <v>2</v>
      </c>
      <c r="O782" t="s">
        <v>52</v>
      </c>
      <c r="P782">
        <v>17583</v>
      </c>
      <c r="Q782">
        <v>72000</v>
      </c>
      <c r="R782">
        <v>89583</v>
      </c>
      <c r="S782" s="2">
        <v>1500</v>
      </c>
      <c r="T782">
        <v>21690</v>
      </c>
      <c r="U782">
        <v>26.67</v>
      </c>
      <c r="V782">
        <v>14.46</v>
      </c>
      <c r="W782">
        <v>3.8</v>
      </c>
      <c r="Z782" s="4" t="s">
        <v>46</v>
      </c>
      <c r="AA782" t="s">
        <v>126</v>
      </c>
      <c r="AB782">
        <v>46096</v>
      </c>
      <c r="AG782">
        <v>0</v>
      </c>
      <c r="AH782">
        <v>1500</v>
      </c>
      <c r="AM782" t="str">
        <f>SUBSTITUTE(Tabla_lineas[[#This Row],[Codigo Liname]]," ","")</f>
        <v>J0126</v>
      </c>
    </row>
    <row r="783" spans="1:39" customFormat="1" x14ac:dyDescent="0.25">
      <c r="A783" s="2">
        <v>78</v>
      </c>
      <c r="B783" t="s">
        <v>674</v>
      </c>
      <c r="C783">
        <f t="shared" si="12"/>
        <v>1627543</v>
      </c>
      <c r="D783">
        <v>120089</v>
      </c>
      <c r="E783" t="s">
        <v>529</v>
      </c>
      <c r="F783">
        <v>117.7</v>
      </c>
      <c r="G783">
        <v>82.8</v>
      </c>
      <c r="H783" t="s">
        <v>530</v>
      </c>
      <c r="I783" s="2">
        <v>82.82</v>
      </c>
      <c r="J783" t="s">
        <v>531</v>
      </c>
      <c r="K783" t="s">
        <v>532</v>
      </c>
      <c r="L783" s="3" t="str">
        <f>+INDEX([1]!TABLA_MAESTRO_DE_ARTICULO[SubGroupName],MATCH(Tabla_lineas[[#This Row],[CODIGO SAP]],[1]!TABLA_MAESTRO_DE_ARTICULO[ItemCode],0))</f>
        <v>POLVO PARA INYECTABLE</v>
      </c>
      <c r="M783" t="s">
        <v>533</v>
      </c>
      <c r="N783">
        <v>5</v>
      </c>
      <c r="O783" t="s">
        <v>187</v>
      </c>
      <c r="S783" s="2">
        <v>1450</v>
      </c>
      <c r="T783">
        <v>120045.5</v>
      </c>
      <c r="U783">
        <v>82.82</v>
      </c>
      <c r="V783">
        <v>82.79</v>
      </c>
      <c r="W783">
        <v>35</v>
      </c>
      <c r="Z783" s="4" t="s">
        <v>46</v>
      </c>
      <c r="AA783" t="s">
        <v>120</v>
      </c>
      <c r="AB783">
        <v>46132</v>
      </c>
      <c r="AG783">
        <v>0</v>
      </c>
      <c r="AH783">
        <v>1450</v>
      </c>
      <c r="AM783" t="str">
        <f>SUBSTITUTE(Tabla_lineas[[#This Row],[Codigo Liname]]," ","")</f>
        <v>J0150</v>
      </c>
    </row>
    <row r="784" spans="1:39" customFormat="1" x14ac:dyDescent="0.25">
      <c r="A784" s="2">
        <v>78</v>
      </c>
      <c r="B784" t="s">
        <v>674</v>
      </c>
      <c r="C784">
        <f t="shared" si="12"/>
        <v>1627543</v>
      </c>
      <c r="D784">
        <v>2585</v>
      </c>
      <c r="E784" t="s">
        <v>500</v>
      </c>
      <c r="F784">
        <v>5.38</v>
      </c>
      <c r="G784">
        <v>5.17</v>
      </c>
      <c r="H784" t="s">
        <v>501</v>
      </c>
      <c r="I784" s="2">
        <v>5.17</v>
      </c>
      <c r="J784" t="s">
        <v>502</v>
      </c>
      <c r="K784" t="s">
        <v>503</v>
      </c>
      <c r="L784" s="3" t="str">
        <f>+INDEX([1]!TABLA_MAESTRO_DE_ARTICULO[SubGroupName],MATCH(Tabla_lineas[[#This Row],[CODIGO SAP]],[1]!TABLA_MAESTRO_DE_ARTICULO[ItemCode],0))</f>
        <v>SOLUCION INYECTABLE</v>
      </c>
      <c r="M784" t="s">
        <v>504</v>
      </c>
      <c r="N784">
        <v>3</v>
      </c>
      <c r="O784" t="s">
        <v>249</v>
      </c>
      <c r="S784" s="2">
        <v>500</v>
      </c>
      <c r="T784">
        <v>2580</v>
      </c>
      <c r="U784">
        <v>5.17</v>
      </c>
      <c r="V784">
        <v>5.16</v>
      </c>
      <c r="W784">
        <v>1.5</v>
      </c>
      <c r="Z784" s="4" t="s">
        <v>46</v>
      </c>
      <c r="AA784" t="s">
        <v>126</v>
      </c>
      <c r="AB784">
        <v>46132</v>
      </c>
      <c r="AG784">
        <v>0</v>
      </c>
      <c r="AH784">
        <v>500</v>
      </c>
      <c r="AM784" t="str">
        <f>SUBSTITUTE(Tabla_lineas[[#This Row],[Codigo Liname]]," ","")</f>
        <v>B0510</v>
      </c>
    </row>
    <row r="785" spans="1:39" customFormat="1" x14ac:dyDescent="0.25">
      <c r="A785" s="2">
        <v>79</v>
      </c>
      <c r="B785" t="s">
        <v>675</v>
      </c>
      <c r="C785">
        <f t="shared" si="12"/>
        <v>1627611</v>
      </c>
      <c r="D785">
        <v>8902.5</v>
      </c>
      <c r="E785" t="s">
        <v>176</v>
      </c>
      <c r="F785">
        <v>16.7</v>
      </c>
      <c r="G785">
        <v>16.7</v>
      </c>
      <c r="H785" t="s">
        <v>177</v>
      </c>
      <c r="I785" s="2">
        <v>35.61</v>
      </c>
      <c r="J785" t="s">
        <v>178</v>
      </c>
      <c r="K785" t="s">
        <v>179</v>
      </c>
      <c r="L785" s="3" t="str">
        <f>+INDEX([1]!TABLA_MAESTRO_DE_ARTICULO[SubGroupName],MATCH(Tabla_lineas[[#This Row],[CODIGO SAP]],[1]!TABLA_MAESTRO_DE_ARTICULO[ItemCode],0))</f>
        <v>POLVO PARA SUSPENSION</v>
      </c>
      <c r="M785" t="s">
        <v>180</v>
      </c>
      <c r="N785">
        <v>1</v>
      </c>
      <c r="O785" t="s">
        <v>181</v>
      </c>
      <c r="S785" s="2">
        <v>250</v>
      </c>
      <c r="T785">
        <v>4172.5</v>
      </c>
      <c r="U785">
        <v>35.61</v>
      </c>
      <c r="V785">
        <v>16.690000000000001</v>
      </c>
      <c r="W785">
        <v>5.5</v>
      </c>
      <c r="Z785" s="4" t="s">
        <v>46</v>
      </c>
      <c r="AA785" t="s">
        <v>153</v>
      </c>
      <c r="AB785">
        <v>46096</v>
      </c>
      <c r="AG785">
        <v>0</v>
      </c>
      <c r="AH785">
        <v>250</v>
      </c>
      <c r="AM785" t="str">
        <f>SUBSTITUTE(Tabla_lineas[[#This Row],[Codigo Liname]]," ","")</f>
        <v>J0157</v>
      </c>
    </row>
    <row r="786" spans="1:39" customFormat="1" x14ac:dyDescent="0.25">
      <c r="A786" s="2">
        <v>79</v>
      </c>
      <c r="B786" t="s">
        <v>675</v>
      </c>
      <c r="C786">
        <f t="shared" si="12"/>
        <v>1627611</v>
      </c>
      <c r="D786">
        <v>661.55000000000007</v>
      </c>
      <c r="E786" t="s">
        <v>133</v>
      </c>
      <c r="F786">
        <v>0.95</v>
      </c>
      <c r="G786">
        <v>0.95</v>
      </c>
      <c r="H786" t="s">
        <v>134</v>
      </c>
      <c r="I786" s="2">
        <v>1.31</v>
      </c>
      <c r="J786" t="s">
        <v>135</v>
      </c>
      <c r="K786" t="s">
        <v>136</v>
      </c>
      <c r="L786" s="3" t="str">
        <f>+INDEX([1]!TABLA_MAESTRO_DE_ARTICULO[SubGroupName],MATCH(Tabla_lineas[[#This Row],[CODIGO SAP]],[1]!TABLA_MAESTRO_DE_ARTICULO[ItemCode],0))</f>
        <v>COMPRIMIDO</v>
      </c>
      <c r="M786" t="s">
        <v>137</v>
      </c>
      <c r="N786">
        <v>3</v>
      </c>
      <c r="O786" t="s">
        <v>45</v>
      </c>
      <c r="P786">
        <v>32100</v>
      </c>
      <c r="Q786">
        <v>219600</v>
      </c>
      <c r="R786">
        <v>251700</v>
      </c>
      <c r="S786" s="2">
        <v>505</v>
      </c>
      <c r="T786">
        <v>474.7</v>
      </c>
      <c r="U786">
        <v>1.31</v>
      </c>
      <c r="V786">
        <v>0.94</v>
      </c>
      <c r="W786">
        <v>0.32</v>
      </c>
      <c r="Z786" s="4" t="s">
        <v>46</v>
      </c>
      <c r="AA786" t="s">
        <v>120</v>
      </c>
      <c r="AB786">
        <v>46132</v>
      </c>
      <c r="AG786">
        <v>0</v>
      </c>
      <c r="AH786">
        <v>505</v>
      </c>
      <c r="AM786" t="str">
        <f>SUBSTITUTE(Tabla_lineas[[#This Row],[Codigo Liname]]," ","")</f>
        <v>N0304</v>
      </c>
    </row>
    <row r="787" spans="1:39" customFormat="1" x14ac:dyDescent="0.25">
      <c r="A787" s="2">
        <v>79</v>
      </c>
      <c r="B787" t="s">
        <v>675</v>
      </c>
      <c r="C787">
        <f t="shared" si="12"/>
        <v>1627611</v>
      </c>
      <c r="D787">
        <v>7698.25</v>
      </c>
      <c r="E787" t="s">
        <v>438</v>
      </c>
      <c r="F787">
        <v>176.33</v>
      </c>
      <c r="G787">
        <v>92.75</v>
      </c>
      <c r="H787" t="s">
        <v>439</v>
      </c>
      <c r="I787" s="2">
        <v>92.75</v>
      </c>
      <c r="J787" t="s">
        <v>440</v>
      </c>
      <c r="K787" t="s">
        <v>441</v>
      </c>
      <c r="L787" s="3" t="str">
        <f>+INDEX([1]!TABLA_MAESTRO_DE_ARTICULO[SubGroupName],MATCH(Tabla_lineas[[#This Row],[CODIGO SAP]],[1]!TABLA_MAESTRO_DE_ARTICULO[ItemCode],0))</f>
        <v>POLVO PARA SUSPENSION</v>
      </c>
      <c r="M787" t="s">
        <v>442</v>
      </c>
      <c r="N787">
        <v>4</v>
      </c>
      <c r="O787" t="s">
        <v>443</v>
      </c>
      <c r="S787" s="2">
        <v>83</v>
      </c>
      <c r="T787">
        <v>7697.42</v>
      </c>
      <c r="U787">
        <v>92.75</v>
      </c>
      <c r="V787">
        <v>92.74</v>
      </c>
      <c r="W787">
        <v>12</v>
      </c>
      <c r="Z787" s="4" t="s">
        <v>46</v>
      </c>
      <c r="AA787" t="s">
        <v>153</v>
      </c>
      <c r="AB787">
        <v>46096</v>
      </c>
      <c r="AG787">
        <v>0</v>
      </c>
      <c r="AH787">
        <v>83</v>
      </c>
      <c r="AM787" t="str">
        <f>SUBSTITUTE(Tabla_lineas[[#This Row],[Codigo Liname]]," ","")</f>
        <v>J0163</v>
      </c>
    </row>
    <row r="788" spans="1:39" customFormat="1" x14ac:dyDescent="0.25">
      <c r="A788" s="2">
        <v>79</v>
      </c>
      <c r="B788" t="s">
        <v>675</v>
      </c>
      <c r="C788">
        <f t="shared" si="12"/>
        <v>1627611</v>
      </c>
      <c r="D788">
        <v>24668.1</v>
      </c>
      <c r="E788" t="s">
        <v>661</v>
      </c>
      <c r="F788">
        <v>195.2</v>
      </c>
      <c r="G788">
        <v>195.2</v>
      </c>
      <c r="H788" t="s">
        <v>662</v>
      </c>
      <c r="I788" s="2">
        <v>274.08999999999997</v>
      </c>
      <c r="J788" t="s">
        <v>663</v>
      </c>
      <c r="K788" t="s">
        <v>664</v>
      </c>
      <c r="L788" s="3" t="str">
        <f>+INDEX([1]!TABLA_MAESTRO_DE_ARTICULO[SubGroupName],MATCH(Tabla_lineas[[#This Row],[CODIGO SAP]],[1]!TABLA_MAESTRO_DE_ARTICULO[ItemCode],0))</f>
        <v>POLVO PARA SUSPENSION</v>
      </c>
      <c r="M788" t="s">
        <v>665</v>
      </c>
      <c r="N788">
        <v>6</v>
      </c>
      <c r="O788" t="s">
        <v>666</v>
      </c>
      <c r="S788" s="2">
        <v>90</v>
      </c>
      <c r="T788">
        <v>17567.099999999999</v>
      </c>
      <c r="U788">
        <v>274.08999999999997</v>
      </c>
      <c r="V788">
        <v>195.19</v>
      </c>
      <c r="W788">
        <v>40</v>
      </c>
      <c r="Z788" s="4" t="s">
        <v>46</v>
      </c>
      <c r="AA788" t="s">
        <v>120</v>
      </c>
      <c r="AB788">
        <v>46132</v>
      </c>
      <c r="AG788">
        <v>0</v>
      </c>
      <c r="AH788">
        <v>90</v>
      </c>
      <c r="AM788" t="str">
        <f>SUBSTITUTE(Tabla_lineas[[#This Row],[Codigo Liname]]," ","")</f>
        <v>J0130</v>
      </c>
    </row>
    <row r="789" spans="1:39" customFormat="1" x14ac:dyDescent="0.25">
      <c r="A789" s="2">
        <v>79</v>
      </c>
      <c r="B789" t="s">
        <v>675</v>
      </c>
      <c r="C789">
        <f t="shared" si="12"/>
        <v>1627611</v>
      </c>
      <c r="D789">
        <v>3204</v>
      </c>
      <c r="E789" t="s">
        <v>444</v>
      </c>
      <c r="F789">
        <v>4.67</v>
      </c>
      <c r="G789">
        <v>3.5</v>
      </c>
      <c r="H789" t="s">
        <v>445</v>
      </c>
      <c r="I789" s="2">
        <v>3.56</v>
      </c>
      <c r="J789" t="s">
        <v>446</v>
      </c>
      <c r="K789" t="s">
        <v>447</v>
      </c>
      <c r="L789" s="3" t="str">
        <f>+INDEX([1]!TABLA_MAESTRO_DE_ARTICULO[SubGroupName],MATCH(Tabla_lineas[[#This Row],[CODIGO SAP]],[1]!TABLA_MAESTRO_DE_ARTICULO[ItemCode],0))</f>
        <v>SOLUCION INYECTABLE</v>
      </c>
      <c r="M789" t="s">
        <v>448</v>
      </c>
      <c r="N789">
        <v>8</v>
      </c>
      <c r="O789" t="s">
        <v>249</v>
      </c>
      <c r="S789" s="2">
        <v>900</v>
      </c>
      <c r="T789">
        <v>3141</v>
      </c>
      <c r="U789">
        <v>3.56</v>
      </c>
      <c r="V789">
        <v>3.49</v>
      </c>
      <c r="W789">
        <v>1.5</v>
      </c>
      <c r="Z789" s="4" t="s">
        <v>53</v>
      </c>
      <c r="AA789" t="s">
        <v>120</v>
      </c>
      <c r="AB789">
        <v>46096</v>
      </c>
      <c r="AG789">
        <v>0</v>
      </c>
      <c r="AH789">
        <v>900</v>
      </c>
      <c r="AM789" t="str">
        <f>SUBSTITUTE(Tabla_lineas[[#This Row],[Codigo Liname]]," ","")</f>
        <v>B0506</v>
      </c>
    </row>
    <row r="790" spans="1:39" customFormat="1" x14ac:dyDescent="0.25">
      <c r="A790" s="2">
        <v>79</v>
      </c>
      <c r="B790" t="s">
        <v>675</v>
      </c>
      <c r="C790">
        <f t="shared" si="12"/>
        <v>1627611</v>
      </c>
      <c r="D790">
        <v>401.1</v>
      </c>
      <c r="E790" t="s">
        <v>218</v>
      </c>
      <c r="F790">
        <v>28.9</v>
      </c>
      <c r="G790">
        <v>13.37</v>
      </c>
      <c r="H790" t="s">
        <v>219</v>
      </c>
      <c r="I790" s="2">
        <v>13.37</v>
      </c>
      <c r="J790" t="s">
        <v>220</v>
      </c>
      <c r="K790" t="s">
        <v>221</v>
      </c>
      <c r="L790" s="3" t="str">
        <f>+INDEX([1]!TABLA_MAESTRO_DE_ARTICULO[SubGroupName],MATCH(Tabla_lineas[[#This Row],[CODIGO SAP]],[1]!TABLA_MAESTRO_DE_ARTICULO[ItemCode],0))</f>
        <v>CREMA DERMICA</v>
      </c>
      <c r="M790" t="s">
        <v>222</v>
      </c>
      <c r="N790">
        <v>9</v>
      </c>
      <c r="O790" t="s">
        <v>223</v>
      </c>
      <c r="S790" s="2">
        <v>30</v>
      </c>
      <c r="T790">
        <v>400.7999999999999</v>
      </c>
      <c r="U790">
        <v>13.37</v>
      </c>
      <c r="V790">
        <v>13.36</v>
      </c>
      <c r="W790">
        <v>4.5</v>
      </c>
      <c r="Z790" s="4" t="s">
        <v>46</v>
      </c>
      <c r="AA790" t="s">
        <v>153</v>
      </c>
      <c r="AB790">
        <v>46132</v>
      </c>
      <c r="AG790">
        <v>0</v>
      </c>
      <c r="AH790">
        <v>30</v>
      </c>
      <c r="AM790" t="str">
        <f>SUBSTITUTE(Tabla_lineas[[#This Row],[Codigo Liname]]," ","")</f>
        <v>D0103</v>
      </c>
    </row>
    <row r="791" spans="1:39" customFormat="1" x14ac:dyDescent="0.25">
      <c r="A791" s="2">
        <v>79</v>
      </c>
      <c r="B791" t="s">
        <v>675</v>
      </c>
      <c r="C791">
        <f t="shared" si="12"/>
        <v>1627611</v>
      </c>
      <c r="D791">
        <v>10455</v>
      </c>
      <c r="E791" t="s">
        <v>244</v>
      </c>
      <c r="F791">
        <v>4.03</v>
      </c>
      <c r="G791">
        <v>4.03</v>
      </c>
      <c r="H791" t="s">
        <v>245</v>
      </c>
      <c r="I791" s="2">
        <v>6.97</v>
      </c>
      <c r="J791" t="s">
        <v>246</v>
      </c>
      <c r="K791" t="s">
        <v>247</v>
      </c>
      <c r="L791" s="3" t="str">
        <f>+INDEX([1]!TABLA_MAESTRO_DE_ARTICULO[SubGroupName],MATCH(Tabla_lineas[[#This Row],[CODIGO SAP]],[1]!TABLA_MAESTRO_DE_ARTICULO[ItemCode],0))</f>
        <v>SOLUCION INYECTABLE</v>
      </c>
      <c r="M791" t="s">
        <v>248</v>
      </c>
      <c r="N791">
        <v>10</v>
      </c>
      <c r="O791" t="s">
        <v>249</v>
      </c>
      <c r="S791" s="2">
        <v>1500</v>
      </c>
      <c r="T791">
        <v>6029.9999999999991</v>
      </c>
      <c r="U791">
        <v>6.97</v>
      </c>
      <c r="V791">
        <v>4.0199999999999996</v>
      </c>
      <c r="W791">
        <v>0.7</v>
      </c>
      <c r="Z791" s="4" t="s">
        <v>46</v>
      </c>
      <c r="AA791" t="s">
        <v>126</v>
      </c>
      <c r="AB791">
        <v>46132</v>
      </c>
      <c r="AG791">
        <v>0</v>
      </c>
      <c r="AH791">
        <v>1500</v>
      </c>
      <c r="AM791" t="str">
        <f>SUBSTITUTE(Tabla_lineas[[#This Row],[Codigo Liname]]," ","")</f>
        <v>H0204</v>
      </c>
    </row>
    <row r="792" spans="1:39" customFormat="1" x14ac:dyDescent="0.25">
      <c r="A792" s="2">
        <v>79</v>
      </c>
      <c r="B792" t="s">
        <v>675</v>
      </c>
      <c r="C792">
        <f t="shared" si="12"/>
        <v>1627611</v>
      </c>
      <c r="D792">
        <v>524.20000000000005</v>
      </c>
      <c r="E792" t="s">
        <v>250</v>
      </c>
      <c r="F792">
        <v>24.52</v>
      </c>
      <c r="G792">
        <v>24.5</v>
      </c>
      <c r="H792" t="s">
        <v>251</v>
      </c>
      <c r="I792" s="2">
        <v>26.21</v>
      </c>
      <c r="J792" t="s">
        <v>252</v>
      </c>
      <c r="K792" t="s">
        <v>253</v>
      </c>
      <c r="L792" s="3" t="str">
        <f>+INDEX([1]!TABLA_MAESTRO_DE_ARTICULO[SubGroupName],MATCH(Tabla_lineas[[#This Row],[CODIGO SAP]],[1]!TABLA_MAESTRO_DE_ARTICULO[ItemCode],0))</f>
        <v>GEL</v>
      </c>
      <c r="M792" t="s">
        <v>254</v>
      </c>
      <c r="N792">
        <v>11</v>
      </c>
      <c r="O792" t="s">
        <v>255</v>
      </c>
      <c r="S792" s="2">
        <v>20</v>
      </c>
      <c r="T792">
        <v>489.7999999999999</v>
      </c>
      <c r="U792">
        <v>26.21</v>
      </c>
      <c r="V792">
        <v>24.49</v>
      </c>
      <c r="W792">
        <v>5</v>
      </c>
      <c r="Z792" s="4" t="s">
        <v>46</v>
      </c>
      <c r="AA792" t="s">
        <v>153</v>
      </c>
      <c r="AB792">
        <v>46132</v>
      </c>
      <c r="AG792">
        <v>0</v>
      </c>
      <c r="AH792">
        <v>20</v>
      </c>
      <c r="AM792" t="str">
        <f>SUBSTITUTE(Tabla_lineas[[#This Row],[Codigo Liname]]," ","")</f>
        <v>M0101</v>
      </c>
    </row>
    <row r="793" spans="1:39" customFormat="1" x14ac:dyDescent="0.25">
      <c r="A793" s="2">
        <v>79</v>
      </c>
      <c r="B793" t="s">
        <v>675</v>
      </c>
      <c r="C793">
        <f t="shared" si="12"/>
        <v>1627611</v>
      </c>
      <c r="D793">
        <v>1910</v>
      </c>
      <c r="E793" t="s">
        <v>256</v>
      </c>
      <c r="F793">
        <v>3.3</v>
      </c>
      <c r="G793">
        <v>3.3</v>
      </c>
      <c r="H793" t="s">
        <v>257</v>
      </c>
      <c r="I793" s="2">
        <v>3.82</v>
      </c>
      <c r="J793" t="s">
        <v>258</v>
      </c>
      <c r="K793" t="s">
        <v>259</v>
      </c>
      <c r="L793" s="3" t="str">
        <f>+INDEX([1]!TABLA_MAESTRO_DE_ARTICULO[SubGroupName],MATCH(Tabla_lineas[[#This Row],[CODIGO SAP]],[1]!TABLA_MAESTRO_DE_ARTICULO[ItemCode],0))</f>
        <v>SOLUCION INYECTABLE</v>
      </c>
      <c r="M793" t="s">
        <v>260</v>
      </c>
      <c r="N793">
        <v>12</v>
      </c>
      <c r="O793" t="s">
        <v>249</v>
      </c>
      <c r="S793" s="2">
        <v>500</v>
      </c>
      <c r="T793">
        <v>1645</v>
      </c>
      <c r="U793">
        <v>3.82</v>
      </c>
      <c r="V793">
        <v>3.29</v>
      </c>
      <c r="W793">
        <v>0.7</v>
      </c>
      <c r="Z793" s="4" t="s">
        <v>53</v>
      </c>
      <c r="AA793" t="s">
        <v>153</v>
      </c>
      <c r="AB793">
        <v>46132</v>
      </c>
      <c r="AG793">
        <v>0</v>
      </c>
      <c r="AH793">
        <v>500</v>
      </c>
      <c r="AM793" t="str">
        <f>SUBSTITUTE(Tabla_lineas[[#This Row],[Codigo Liname]]," ","")</f>
        <v>M0103</v>
      </c>
    </row>
    <row r="794" spans="1:39" customFormat="1" x14ac:dyDescent="0.25">
      <c r="A794" s="2">
        <v>79</v>
      </c>
      <c r="B794" t="s">
        <v>675</v>
      </c>
      <c r="C794">
        <f t="shared" si="12"/>
        <v>1627611</v>
      </c>
      <c r="D794">
        <v>9884</v>
      </c>
      <c r="E794" t="s">
        <v>298</v>
      </c>
      <c r="F794">
        <v>14.58</v>
      </c>
      <c r="G794">
        <v>14.58</v>
      </c>
      <c r="H794" t="s">
        <v>299</v>
      </c>
      <c r="I794" s="2">
        <v>24.71</v>
      </c>
      <c r="J794" t="s">
        <v>300</v>
      </c>
      <c r="K794" t="s">
        <v>301</v>
      </c>
      <c r="L794" s="3" t="str">
        <f>+INDEX([1]!TABLA_MAESTRO_DE_ARTICULO[SubGroupName],MATCH(Tabla_lineas[[#This Row],[CODIGO SAP]],[1]!TABLA_MAESTRO_DE_ARTICULO[ItemCode],0))</f>
        <v>SUSPENSION</v>
      </c>
      <c r="M794" t="s">
        <v>302</v>
      </c>
      <c r="N794">
        <v>14</v>
      </c>
      <c r="O794" t="s">
        <v>65</v>
      </c>
      <c r="S794" s="2">
        <v>400</v>
      </c>
      <c r="T794">
        <v>5828</v>
      </c>
      <c r="U794">
        <v>24.71</v>
      </c>
      <c r="V794">
        <v>14.57</v>
      </c>
      <c r="W794">
        <v>5.5</v>
      </c>
      <c r="Z794" s="4" t="s">
        <v>46</v>
      </c>
      <c r="AA794" t="s">
        <v>153</v>
      </c>
      <c r="AB794">
        <v>46096</v>
      </c>
      <c r="AG794">
        <v>0</v>
      </c>
      <c r="AH794">
        <v>400</v>
      </c>
      <c r="AM794" t="str">
        <f>SUBSTITUTE(Tabla_lineas[[#This Row],[Codigo Liname]]," ","")</f>
        <v>M0104</v>
      </c>
    </row>
    <row r="795" spans="1:39" customFormat="1" x14ac:dyDescent="0.25">
      <c r="A795" s="2">
        <v>79</v>
      </c>
      <c r="B795" t="s">
        <v>675</v>
      </c>
      <c r="C795">
        <f t="shared" si="12"/>
        <v>1627611</v>
      </c>
      <c r="D795">
        <v>6540</v>
      </c>
      <c r="E795" t="s">
        <v>308</v>
      </c>
      <c r="F795">
        <v>5.07</v>
      </c>
      <c r="G795">
        <v>5.07</v>
      </c>
      <c r="H795" t="s">
        <v>309</v>
      </c>
      <c r="I795" s="2">
        <v>10.9</v>
      </c>
      <c r="J795" t="s">
        <v>310</v>
      </c>
      <c r="K795" t="s">
        <v>311</v>
      </c>
      <c r="L795" s="3" t="str">
        <f>+INDEX([1]!TABLA_MAESTRO_DE_ARTICULO[SubGroupName],MATCH(Tabla_lineas[[#This Row],[CODIGO SAP]],[1]!TABLA_MAESTRO_DE_ARTICULO[ItemCode],0))</f>
        <v>SOLUCION INYECTABLE</v>
      </c>
      <c r="M795" t="s">
        <v>312</v>
      </c>
      <c r="N795">
        <v>15</v>
      </c>
      <c r="O795" t="s">
        <v>249</v>
      </c>
      <c r="S795" s="2">
        <v>600</v>
      </c>
      <c r="T795">
        <v>3042</v>
      </c>
      <c r="U795">
        <v>10.9</v>
      </c>
      <c r="V795">
        <v>5.07</v>
      </c>
      <c r="W795">
        <v>1</v>
      </c>
      <c r="Z795" s="4" t="s">
        <v>46</v>
      </c>
      <c r="AA795" t="s">
        <v>126</v>
      </c>
      <c r="AB795">
        <v>46132</v>
      </c>
      <c r="AG795">
        <v>0</v>
      </c>
      <c r="AH795">
        <v>600</v>
      </c>
      <c r="AM795" t="str">
        <f>SUBSTITUTE(Tabla_lineas[[#This Row],[Codigo Liname]]," ","")</f>
        <v>M0109</v>
      </c>
    </row>
    <row r="796" spans="1:39" customFormat="1" x14ac:dyDescent="0.25">
      <c r="A796" s="2">
        <v>79</v>
      </c>
      <c r="B796" t="s">
        <v>675</v>
      </c>
      <c r="C796">
        <f t="shared" si="12"/>
        <v>1627611</v>
      </c>
      <c r="D796">
        <v>1445</v>
      </c>
      <c r="E796" t="s">
        <v>459</v>
      </c>
      <c r="F796">
        <v>4.76</v>
      </c>
      <c r="G796">
        <v>2.89</v>
      </c>
      <c r="H796" t="s">
        <v>460</v>
      </c>
      <c r="I796" s="2">
        <v>2.89</v>
      </c>
      <c r="J796" t="s">
        <v>461</v>
      </c>
      <c r="K796" t="s">
        <v>462</v>
      </c>
      <c r="L796" s="3" t="str">
        <f>+INDEX([1]!TABLA_MAESTRO_DE_ARTICULO[SubGroupName],MATCH(Tabla_lineas[[#This Row],[CODIGO SAP]],[1]!TABLA_MAESTRO_DE_ARTICULO[ItemCode],0))</f>
        <v>COMPRIMIDO</v>
      </c>
      <c r="M796" t="s">
        <v>463</v>
      </c>
      <c r="N796">
        <v>16</v>
      </c>
      <c r="O796" t="s">
        <v>45</v>
      </c>
      <c r="S796" s="2">
        <v>500</v>
      </c>
      <c r="T796">
        <v>1440</v>
      </c>
      <c r="U796">
        <v>2.89</v>
      </c>
      <c r="V796">
        <v>2.88</v>
      </c>
      <c r="W796">
        <v>0.7</v>
      </c>
      <c r="Z796" s="4" t="s">
        <v>53</v>
      </c>
      <c r="AA796" t="s">
        <v>120</v>
      </c>
      <c r="AB796">
        <v>46132</v>
      </c>
      <c r="AG796">
        <v>0</v>
      </c>
      <c r="AH796">
        <v>500</v>
      </c>
      <c r="AM796" t="str">
        <f>SUBSTITUTE(Tabla_lineas[[#This Row],[Codigo Liname]]," ","")</f>
        <v>P0205</v>
      </c>
    </row>
    <row r="797" spans="1:39" customFormat="1" x14ac:dyDescent="0.25">
      <c r="A797" s="2">
        <v>79</v>
      </c>
      <c r="B797" t="s">
        <v>675</v>
      </c>
      <c r="C797">
        <f t="shared" si="12"/>
        <v>1627611</v>
      </c>
      <c r="D797">
        <v>9480</v>
      </c>
      <c r="E797" t="s">
        <v>313</v>
      </c>
      <c r="F797">
        <v>5.29</v>
      </c>
      <c r="G797">
        <v>5.29</v>
      </c>
      <c r="H797" t="s">
        <v>314</v>
      </c>
      <c r="I797" s="2">
        <v>6.32</v>
      </c>
      <c r="J797" t="s">
        <v>315</v>
      </c>
      <c r="K797" t="s">
        <v>316</v>
      </c>
      <c r="L797" s="3" t="str">
        <f>+INDEX([1]!TABLA_MAESTRO_DE_ARTICULO[SubGroupName],MATCH(Tabla_lineas[[#This Row],[CODIGO SAP]],[1]!TABLA_MAESTRO_DE_ARTICULO[ItemCode],0))</f>
        <v>SOLUCION INYECTABLE</v>
      </c>
      <c r="M797" t="s">
        <v>317</v>
      </c>
      <c r="N797">
        <v>17</v>
      </c>
      <c r="O797" t="s">
        <v>249</v>
      </c>
      <c r="S797" s="2">
        <v>1500</v>
      </c>
      <c r="T797">
        <v>7920</v>
      </c>
      <c r="U797">
        <v>6.32</v>
      </c>
      <c r="V797">
        <v>5.28</v>
      </c>
      <c r="W797">
        <v>0.7</v>
      </c>
      <c r="Z797" s="4" t="s">
        <v>46</v>
      </c>
      <c r="AA797" t="s">
        <v>120</v>
      </c>
      <c r="AB797">
        <v>46132</v>
      </c>
      <c r="AG797">
        <v>0</v>
      </c>
      <c r="AH797">
        <v>1500</v>
      </c>
      <c r="AM797" t="str">
        <f>SUBSTITUTE(Tabla_lineas[[#This Row],[Codigo Liname]]," ","")</f>
        <v>N0205</v>
      </c>
    </row>
    <row r="798" spans="1:39" customFormat="1" x14ac:dyDescent="0.25">
      <c r="A798" s="2">
        <v>79</v>
      </c>
      <c r="B798" t="s">
        <v>675</v>
      </c>
      <c r="C798">
        <f t="shared" si="12"/>
        <v>1627611</v>
      </c>
      <c r="D798">
        <v>2271</v>
      </c>
      <c r="E798" t="s">
        <v>348</v>
      </c>
      <c r="F798">
        <v>31.43</v>
      </c>
      <c r="G798">
        <v>31.43</v>
      </c>
      <c r="H798" t="s">
        <v>349</v>
      </c>
      <c r="I798" s="2">
        <v>45.42</v>
      </c>
      <c r="J798" t="s">
        <v>350</v>
      </c>
      <c r="K798" t="s">
        <v>351</v>
      </c>
      <c r="L798" s="3" t="str">
        <f>+INDEX([1]!TABLA_MAESTRO_DE_ARTICULO[SubGroupName],MATCH(Tabla_lineas[[#This Row],[CODIGO SAP]],[1]!TABLA_MAESTRO_DE_ARTICULO[ItemCode],0))</f>
        <v>SUSPENSION</v>
      </c>
      <c r="M798" t="s">
        <v>352</v>
      </c>
      <c r="N798">
        <v>18</v>
      </c>
      <c r="O798" t="s">
        <v>181</v>
      </c>
      <c r="S798" s="2">
        <v>50</v>
      </c>
      <c r="T798">
        <v>1571</v>
      </c>
      <c r="U798">
        <v>45.42</v>
      </c>
      <c r="V798">
        <v>31.42</v>
      </c>
      <c r="W798">
        <v>10</v>
      </c>
      <c r="Z798" s="4" t="s">
        <v>46</v>
      </c>
      <c r="AA798" t="s">
        <v>153</v>
      </c>
      <c r="AB798">
        <v>46132</v>
      </c>
      <c r="AG798">
        <v>0</v>
      </c>
      <c r="AH798">
        <v>50</v>
      </c>
      <c r="AM798" t="str">
        <f>SUBSTITUTE(Tabla_lineas[[#This Row],[Codigo Liname]]," ","")</f>
        <v>A0704</v>
      </c>
    </row>
    <row r="799" spans="1:39" customFormat="1" x14ac:dyDescent="0.25">
      <c r="A799" s="2">
        <v>79</v>
      </c>
      <c r="B799" t="s">
        <v>675</v>
      </c>
      <c r="C799">
        <f t="shared" si="12"/>
        <v>1627611</v>
      </c>
      <c r="D799">
        <v>877</v>
      </c>
      <c r="E799" t="s">
        <v>98</v>
      </c>
      <c r="F799">
        <v>9.4</v>
      </c>
      <c r="G799">
        <v>8.77</v>
      </c>
      <c r="H799" t="s">
        <v>99</v>
      </c>
      <c r="I799" s="2">
        <v>8.77</v>
      </c>
      <c r="J799" t="s">
        <v>100</v>
      </c>
      <c r="K799" t="s">
        <v>101</v>
      </c>
      <c r="L799" s="3" t="str">
        <f>+INDEX([1]!TABLA_MAESTRO_DE_ARTICULO[SubGroupName],MATCH(Tabla_lineas[[#This Row],[CODIGO SAP]],[1]!TABLA_MAESTRO_DE_ARTICULO[ItemCode],0))</f>
        <v>GOTAS</v>
      </c>
      <c r="M799" t="s">
        <v>102</v>
      </c>
      <c r="N799">
        <v>20</v>
      </c>
      <c r="O799" t="s">
        <v>103</v>
      </c>
      <c r="S799" s="2">
        <v>100</v>
      </c>
      <c r="T799">
        <v>876</v>
      </c>
      <c r="U799">
        <v>8.77</v>
      </c>
      <c r="V799">
        <v>8.76</v>
      </c>
      <c r="W799">
        <v>3</v>
      </c>
      <c r="Z799" s="4" t="s">
        <v>53</v>
      </c>
      <c r="AA799" t="s">
        <v>153</v>
      </c>
      <c r="AB799">
        <v>46132</v>
      </c>
      <c r="AG799">
        <v>0</v>
      </c>
      <c r="AH799">
        <v>100</v>
      </c>
      <c r="AM799" t="str">
        <f>SUBSTITUTE(Tabla_lineas[[#This Row],[Codigo Liname]]," ","")</f>
        <v>N0210</v>
      </c>
    </row>
    <row r="800" spans="1:39" customFormat="1" x14ac:dyDescent="0.25">
      <c r="A800" s="2">
        <v>79</v>
      </c>
      <c r="B800" t="s">
        <v>675</v>
      </c>
      <c r="C800">
        <f t="shared" si="12"/>
        <v>1627611</v>
      </c>
      <c r="D800">
        <v>2788</v>
      </c>
      <c r="E800" t="s">
        <v>353</v>
      </c>
      <c r="F800">
        <v>11.88</v>
      </c>
      <c r="G800">
        <v>11.88</v>
      </c>
      <c r="H800" t="s">
        <v>354</v>
      </c>
      <c r="I800" s="2">
        <v>13.94</v>
      </c>
      <c r="J800" t="s">
        <v>355</v>
      </c>
      <c r="K800" t="s">
        <v>356</v>
      </c>
      <c r="L800" s="3" t="str">
        <f>+INDEX([1]!TABLA_MAESTRO_DE_ARTICULO[SubGroupName],MATCH(Tabla_lineas[[#This Row],[CODIGO SAP]],[1]!TABLA_MAESTRO_DE_ARTICULO[ItemCode],0))</f>
        <v>JARABE</v>
      </c>
      <c r="M800" t="s">
        <v>357</v>
      </c>
      <c r="N800">
        <v>19</v>
      </c>
      <c r="O800" t="s">
        <v>181</v>
      </c>
      <c r="S800" s="2">
        <v>200</v>
      </c>
      <c r="T800">
        <v>2374</v>
      </c>
      <c r="U800">
        <v>13.94</v>
      </c>
      <c r="V800">
        <v>11.87</v>
      </c>
      <c r="W800">
        <v>5.5</v>
      </c>
      <c r="Z800" s="4" t="s">
        <v>46</v>
      </c>
      <c r="AA800" t="s">
        <v>153</v>
      </c>
      <c r="AB800">
        <v>46096</v>
      </c>
      <c r="AG800">
        <v>0</v>
      </c>
      <c r="AH800">
        <v>200</v>
      </c>
      <c r="AM800" t="str">
        <f>SUBSTITUTE(Tabla_lineas[[#This Row],[Codigo Liname]]," ","")</f>
        <v>N0209</v>
      </c>
    </row>
    <row r="801" spans="1:39" customFormat="1" x14ac:dyDescent="0.25">
      <c r="A801" s="2">
        <v>80</v>
      </c>
      <c r="B801" t="s">
        <v>676</v>
      </c>
      <c r="C801">
        <f t="shared" si="12"/>
        <v>1627460</v>
      </c>
      <c r="D801">
        <v>23752</v>
      </c>
      <c r="E801" t="s">
        <v>539</v>
      </c>
      <c r="F801">
        <v>25.52</v>
      </c>
      <c r="G801">
        <v>25.52</v>
      </c>
      <c r="H801" t="s">
        <v>540</v>
      </c>
      <c r="I801" s="2">
        <v>29.69</v>
      </c>
      <c r="J801" t="s">
        <v>541</v>
      </c>
      <c r="K801" t="s">
        <v>542</v>
      </c>
      <c r="L801" s="3" t="str">
        <f>+INDEX([1]!TABLA_MAESTRO_DE_ARTICULO[SubGroupName],MATCH(Tabla_lineas[[#This Row],[CODIGO SAP]],[1]!TABLA_MAESTRO_DE_ARTICULO[ItemCode],0))</f>
        <v>SOLUCION INYECTABLE</v>
      </c>
      <c r="M801" t="s">
        <v>543</v>
      </c>
      <c r="N801">
        <v>7</v>
      </c>
      <c r="O801" t="s">
        <v>544</v>
      </c>
      <c r="S801" s="2">
        <v>800</v>
      </c>
      <c r="T801">
        <v>20408</v>
      </c>
      <c r="U801">
        <v>29.69</v>
      </c>
      <c r="V801">
        <v>25.51</v>
      </c>
      <c r="W801">
        <v>3</v>
      </c>
      <c r="Z801" s="4" t="s">
        <v>46</v>
      </c>
      <c r="AA801" t="s">
        <v>126</v>
      </c>
      <c r="AB801">
        <v>46132</v>
      </c>
      <c r="AG801">
        <v>0</v>
      </c>
      <c r="AH801">
        <v>800</v>
      </c>
      <c r="AM801" t="str">
        <f>SUBSTITUTE(Tabla_lineas[[#This Row],[Codigo Liname]]," ","")</f>
        <v>M0110</v>
      </c>
    </row>
    <row r="802" spans="1:39" customFormat="1" x14ac:dyDescent="0.25">
      <c r="A802" s="2">
        <v>81</v>
      </c>
      <c r="B802" t="s">
        <v>677</v>
      </c>
      <c r="C802">
        <f t="shared" si="12"/>
        <v>1627694</v>
      </c>
      <c r="D802">
        <v>5568</v>
      </c>
      <c r="E802" t="s">
        <v>143</v>
      </c>
      <c r="F802">
        <v>2.17</v>
      </c>
      <c r="G802">
        <v>2.17</v>
      </c>
      <c r="H802" t="s">
        <v>144</v>
      </c>
      <c r="I802" s="2">
        <v>2.3199999999999998</v>
      </c>
      <c r="J802" t="s">
        <v>145</v>
      </c>
      <c r="K802" t="s">
        <v>146</v>
      </c>
      <c r="L802" s="3" t="str">
        <f>+INDEX([1]!TABLA_MAESTRO_DE_ARTICULO[SubGroupName],MATCH(Tabla_lineas[[#This Row],[CODIGO SAP]],[1]!TABLA_MAESTRO_DE_ARTICULO[ItemCode],0))</f>
        <v>CAPSULA DURA</v>
      </c>
      <c r="M802" t="s">
        <v>147</v>
      </c>
      <c r="N802">
        <v>5</v>
      </c>
      <c r="O802" t="s">
        <v>45</v>
      </c>
      <c r="S802" s="2">
        <v>2400</v>
      </c>
      <c r="T802">
        <v>5184</v>
      </c>
      <c r="U802">
        <v>2.3199999999999998</v>
      </c>
      <c r="V802">
        <v>2.16</v>
      </c>
      <c r="W802">
        <v>0.8</v>
      </c>
      <c r="Z802" s="4" t="s">
        <v>53</v>
      </c>
      <c r="AA802" t="s">
        <v>120</v>
      </c>
      <c r="AB802">
        <v>46132</v>
      </c>
      <c r="AG802">
        <v>0</v>
      </c>
      <c r="AH802">
        <v>2400</v>
      </c>
      <c r="AM802" t="str">
        <f>SUBSTITUTE(Tabla_lineas[[#This Row],[Codigo Liname]]," ","")</f>
        <v>J0141</v>
      </c>
    </row>
    <row r="803" spans="1:39" customFormat="1" x14ac:dyDescent="0.25">
      <c r="A803" s="2">
        <v>81</v>
      </c>
      <c r="B803" t="s">
        <v>677</v>
      </c>
      <c r="C803">
        <f t="shared" si="12"/>
        <v>1627694</v>
      </c>
      <c r="D803">
        <v>10900</v>
      </c>
      <c r="E803" t="s">
        <v>308</v>
      </c>
      <c r="F803">
        <v>5.07</v>
      </c>
      <c r="G803">
        <v>5.07</v>
      </c>
      <c r="H803" t="s">
        <v>309</v>
      </c>
      <c r="I803" s="2">
        <v>10.9</v>
      </c>
      <c r="J803" t="s">
        <v>310</v>
      </c>
      <c r="K803" t="s">
        <v>311</v>
      </c>
      <c r="L803" s="3" t="str">
        <f>+INDEX([1]!TABLA_MAESTRO_DE_ARTICULO[SubGroupName],MATCH(Tabla_lineas[[#This Row],[CODIGO SAP]],[1]!TABLA_MAESTRO_DE_ARTICULO[ItemCode],0))</f>
        <v>SOLUCION INYECTABLE</v>
      </c>
      <c r="M803" t="s">
        <v>312</v>
      </c>
      <c r="N803">
        <v>3</v>
      </c>
      <c r="O803" t="s">
        <v>249</v>
      </c>
      <c r="S803" s="2">
        <v>1000</v>
      </c>
      <c r="T803">
        <v>5070</v>
      </c>
      <c r="U803">
        <v>10.9</v>
      </c>
      <c r="V803">
        <v>5.07</v>
      </c>
      <c r="W803">
        <v>1</v>
      </c>
      <c r="Z803" s="4" t="s">
        <v>46</v>
      </c>
      <c r="AA803" t="s">
        <v>126</v>
      </c>
      <c r="AB803">
        <v>46132</v>
      </c>
      <c r="AG803">
        <v>0</v>
      </c>
      <c r="AH803">
        <v>1000</v>
      </c>
      <c r="AM803" t="str">
        <f>SUBSTITUTE(Tabla_lineas[[#This Row],[Codigo Liname]]," ","")</f>
        <v>M0109</v>
      </c>
    </row>
    <row r="804" spans="1:39" customFormat="1" x14ac:dyDescent="0.25">
      <c r="A804" s="2">
        <v>81</v>
      </c>
      <c r="B804" t="s">
        <v>677</v>
      </c>
      <c r="C804">
        <f t="shared" si="12"/>
        <v>1627694</v>
      </c>
      <c r="D804">
        <v>3530</v>
      </c>
      <c r="E804" t="s">
        <v>323</v>
      </c>
      <c r="F804">
        <v>5.91</v>
      </c>
      <c r="G804">
        <v>3.53</v>
      </c>
      <c r="H804" t="s">
        <v>324</v>
      </c>
      <c r="I804" s="2">
        <v>3.53</v>
      </c>
      <c r="J804" t="s">
        <v>325</v>
      </c>
      <c r="K804" t="s">
        <v>326</v>
      </c>
      <c r="L804" s="3" t="str">
        <f>+INDEX([1]!TABLA_MAESTRO_DE_ARTICULO[SubGroupName],MATCH(Tabla_lineas[[#This Row],[CODIGO SAP]],[1]!TABLA_MAESTRO_DE_ARTICULO[ItemCode],0))</f>
        <v>SOLUCION INYECTABLE</v>
      </c>
      <c r="M804" t="s">
        <v>327</v>
      </c>
      <c r="N804">
        <v>1</v>
      </c>
      <c r="O804" t="s">
        <v>249</v>
      </c>
      <c r="S804" s="2">
        <v>1000</v>
      </c>
      <c r="T804">
        <v>3520</v>
      </c>
      <c r="U804">
        <v>3.53</v>
      </c>
      <c r="V804">
        <v>3.52</v>
      </c>
      <c r="W804">
        <v>0.7</v>
      </c>
      <c r="Z804" s="4" t="s">
        <v>46</v>
      </c>
      <c r="AA804" t="s">
        <v>153</v>
      </c>
      <c r="AB804">
        <v>46132</v>
      </c>
      <c r="AG804">
        <v>0</v>
      </c>
      <c r="AH804">
        <v>1000</v>
      </c>
      <c r="AM804" t="str">
        <f>SUBSTITUTE(Tabla_lineas[[#This Row],[Codigo Liname]]," ","")</f>
        <v>A0308</v>
      </c>
    </row>
    <row r="805" spans="1:39" customFormat="1" x14ac:dyDescent="0.25">
      <c r="A805" s="2">
        <v>82</v>
      </c>
      <c r="B805" t="s">
        <v>678</v>
      </c>
      <c r="C805">
        <f t="shared" si="12"/>
        <v>1627669</v>
      </c>
      <c r="D805">
        <v>9956</v>
      </c>
      <c r="E805" t="s">
        <v>133</v>
      </c>
      <c r="F805">
        <v>0.95</v>
      </c>
      <c r="G805">
        <v>0.95</v>
      </c>
      <c r="H805" t="s">
        <v>134</v>
      </c>
      <c r="I805" s="2">
        <v>1.31</v>
      </c>
      <c r="J805" t="s">
        <v>135</v>
      </c>
      <c r="K805" t="s">
        <v>136</v>
      </c>
      <c r="L805" s="3" t="str">
        <f>+INDEX([1]!TABLA_MAESTRO_DE_ARTICULO[SubGroupName],MATCH(Tabla_lineas[[#This Row],[CODIGO SAP]],[1]!TABLA_MAESTRO_DE_ARTICULO[ItemCode],0))</f>
        <v>COMPRIMIDO</v>
      </c>
      <c r="M805" t="s">
        <v>137</v>
      </c>
      <c r="N805">
        <v>1</v>
      </c>
      <c r="O805" t="s">
        <v>45</v>
      </c>
      <c r="P805">
        <v>32100</v>
      </c>
      <c r="Q805">
        <v>219600</v>
      </c>
      <c r="R805">
        <v>251700</v>
      </c>
      <c r="S805" s="2">
        <v>7600</v>
      </c>
      <c r="T805">
        <v>7144</v>
      </c>
      <c r="U805">
        <v>1.31</v>
      </c>
      <c r="V805">
        <v>0.94</v>
      </c>
      <c r="W805">
        <v>0.32</v>
      </c>
      <c r="Z805" s="4" t="s">
        <v>53</v>
      </c>
      <c r="AA805" t="s">
        <v>120</v>
      </c>
      <c r="AB805">
        <v>46132</v>
      </c>
      <c r="AG805">
        <v>0</v>
      </c>
      <c r="AH805">
        <v>7600</v>
      </c>
      <c r="AM805" t="str">
        <f>SUBSTITUTE(Tabla_lineas[[#This Row],[Codigo Liname]]," ","")</f>
        <v>N0304</v>
      </c>
    </row>
    <row r="806" spans="1:39" customFormat="1" x14ac:dyDescent="0.25">
      <c r="A806" s="2">
        <v>82</v>
      </c>
      <c r="B806" t="s">
        <v>678</v>
      </c>
      <c r="C806">
        <f t="shared" si="12"/>
        <v>1627669</v>
      </c>
      <c r="D806">
        <v>11131.36</v>
      </c>
      <c r="E806" t="s">
        <v>395</v>
      </c>
      <c r="F806">
        <v>39.200000000000003</v>
      </c>
      <c r="G806">
        <v>23.99</v>
      </c>
      <c r="H806" t="s">
        <v>396</v>
      </c>
      <c r="I806" s="2">
        <v>23.99</v>
      </c>
      <c r="J806" t="s">
        <v>397</v>
      </c>
      <c r="K806" t="s">
        <v>398</v>
      </c>
      <c r="L806" s="3" t="str">
        <f>+INDEX([1]!TABLA_MAESTRO_DE_ARTICULO[SubGroupName],MATCH(Tabla_lineas[[#This Row],[CODIGO SAP]],[1]!TABLA_MAESTRO_DE_ARTICULO[ItemCode],0))</f>
        <v>JARABE</v>
      </c>
      <c r="M806" t="s">
        <v>399</v>
      </c>
      <c r="N806">
        <v>3</v>
      </c>
      <c r="O806" t="s">
        <v>400</v>
      </c>
      <c r="S806" s="2">
        <v>464</v>
      </c>
      <c r="T806">
        <v>11126.72</v>
      </c>
      <c r="U806">
        <v>23.99</v>
      </c>
      <c r="V806">
        <v>23.98</v>
      </c>
      <c r="W806">
        <v>5</v>
      </c>
      <c r="Z806" s="4" t="s">
        <v>46</v>
      </c>
      <c r="AA806" t="s">
        <v>153</v>
      </c>
      <c r="AB806">
        <v>46096</v>
      </c>
      <c r="AG806">
        <v>0</v>
      </c>
      <c r="AH806">
        <v>464</v>
      </c>
      <c r="AM806" t="str">
        <f>SUBSTITUTE(Tabla_lineas[[#This Row],[Codigo Liname]]," ","")</f>
        <v>A1205</v>
      </c>
    </row>
    <row r="807" spans="1:39" customFormat="1" x14ac:dyDescent="0.25">
      <c r="A807" s="2">
        <v>83</v>
      </c>
      <c r="B807" t="s">
        <v>679</v>
      </c>
      <c r="C807">
        <f t="shared" si="12"/>
        <v>1627640</v>
      </c>
      <c r="D807">
        <v>23190</v>
      </c>
      <c r="E807" t="s">
        <v>271</v>
      </c>
      <c r="F807">
        <v>5.89</v>
      </c>
      <c r="G807">
        <v>5.89</v>
      </c>
      <c r="H807" t="s">
        <v>272</v>
      </c>
      <c r="I807" s="2">
        <v>7.73</v>
      </c>
      <c r="J807" t="s">
        <v>273</v>
      </c>
      <c r="K807" t="s">
        <v>274</v>
      </c>
      <c r="L807" s="3" t="str">
        <f>+INDEX([1]!TABLA_MAESTRO_DE_ARTICULO[SubGroupName],MATCH(Tabla_lineas[[#This Row],[CODIGO SAP]],[1]!TABLA_MAESTRO_DE_ARTICULO[ItemCode],0))</f>
        <v>CAPSULA DURA</v>
      </c>
      <c r="M807" t="s">
        <v>275</v>
      </c>
      <c r="N807">
        <v>3</v>
      </c>
      <c r="O807" t="s">
        <v>276</v>
      </c>
      <c r="S807" s="2">
        <v>3000</v>
      </c>
      <c r="T807">
        <v>17640</v>
      </c>
      <c r="U807">
        <v>7.73</v>
      </c>
      <c r="V807">
        <v>5.88</v>
      </c>
      <c r="W807">
        <v>0.9</v>
      </c>
      <c r="Z807" s="4" t="s">
        <v>46</v>
      </c>
      <c r="AA807" t="s">
        <v>126</v>
      </c>
      <c r="AB807">
        <v>46132</v>
      </c>
      <c r="AG807">
        <v>0</v>
      </c>
      <c r="AH807">
        <v>3000</v>
      </c>
      <c r="AM807" t="str">
        <f>SUBSTITUTE(Tabla_lineas[[#This Row],[Codigo Liname]]," ","")</f>
        <v>J0208</v>
      </c>
    </row>
    <row r="808" spans="1:39" customFormat="1" x14ac:dyDescent="0.25">
      <c r="A808" s="2">
        <v>83</v>
      </c>
      <c r="B808" t="s">
        <v>679</v>
      </c>
      <c r="C808">
        <f t="shared" si="12"/>
        <v>1627640</v>
      </c>
      <c r="D808">
        <v>59850</v>
      </c>
      <c r="E808" t="s">
        <v>483</v>
      </c>
      <c r="F808">
        <v>1.7</v>
      </c>
      <c r="G808">
        <v>1.7</v>
      </c>
      <c r="H808" t="s">
        <v>484</v>
      </c>
      <c r="I808" s="2">
        <v>3.99</v>
      </c>
      <c r="J808" t="s">
        <v>485</v>
      </c>
      <c r="K808" t="s">
        <v>486</v>
      </c>
      <c r="L808" s="3" t="str">
        <f>+INDEX([1]!TABLA_MAESTRO_DE_ARTICULO[SubGroupName],MATCH(Tabla_lineas[[#This Row],[CODIGO SAP]],[1]!TABLA_MAESTRO_DE_ARTICULO[ItemCode],0))</f>
        <v>COMPRIMIDO</v>
      </c>
      <c r="M808" t="s">
        <v>487</v>
      </c>
      <c r="N808">
        <v>4</v>
      </c>
      <c r="O808" t="s">
        <v>45</v>
      </c>
      <c r="S808" s="2">
        <v>15000</v>
      </c>
      <c r="T808">
        <v>25350</v>
      </c>
      <c r="U808">
        <v>3.99</v>
      </c>
      <c r="V808">
        <v>1.69</v>
      </c>
      <c r="W808">
        <v>0.2</v>
      </c>
      <c r="Z808" s="4" t="s">
        <v>46</v>
      </c>
      <c r="AA808" t="s">
        <v>153</v>
      </c>
      <c r="AB808">
        <v>46132</v>
      </c>
      <c r="AG808">
        <v>0</v>
      </c>
      <c r="AH808">
        <v>15000</v>
      </c>
      <c r="AM808" t="str">
        <f>SUBSTITUTE(Tabla_lineas[[#This Row],[Codigo Liname]]," ","")</f>
        <v>N0604</v>
      </c>
    </row>
    <row r="809" spans="1:39" customFormat="1" x14ac:dyDescent="0.25">
      <c r="A809" s="2">
        <v>83</v>
      </c>
      <c r="B809" t="s">
        <v>679</v>
      </c>
      <c r="C809">
        <f t="shared" si="12"/>
        <v>1627640</v>
      </c>
      <c r="D809">
        <v>20720</v>
      </c>
      <c r="E809" t="s">
        <v>277</v>
      </c>
      <c r="F809">
        <v>4.05</v>
      </c>
      <c r="G809">
        <v>2.59</v>
      </c>
      <c r="H809" t="s">
        <v>278</v>
      </c>
      <c r="I809" s="2">
        <v>2.59</v>
      </c>
      <c r="J809" t="s">
        <v>279</v>
      </c>
      <c r="K809" t="s">
        <v>280</v>
      </c>
      <c r="L809" s="3" t="str">
        <f>+INDEX([1]!TABLA_MAESTRO_DE_ARTICULO[SubGroupName],MATCH(Tabla_lineas[[#This Row],[CODIGO SAP]],[1]!TABLA_MAESTRO_DE_ARTICULO[ItemCode],0))</f>
        <v>COMPRIMIDO</v>
      </c>
      <c r="M809" t="s">
        <v>281</v>
      </c>
      <c r="N809">
        <v>5</v>
      </c>
      <c r="O809" t="s">
        <v>45</v>
      </c>
      <c r="S809" s="2">
        <v>8000</v>
      </c>
      <c r="T809">
        <v>20640</v>
      </c>
      <c r="U809">
        <v>2.59</v>
      </c>
      <c r="V809">
        <v>2.58</v>
      </c>
      <c r="W809">
        <v>0.7</v>
      </c>
      <c r="Z809" s="4" t="s">
        <v>46</v>
      </c>
      <c r="AA809" t="s">
        <v>120</v>
      </c>
      <c r="AB809">
        <v>46132</v>
      </c>
      <c r="AG809">
        <v>0</v>
      </c>
      <c r="AH809">
        <v>8000</v>
      </c>
      <c r="AM809" t="str">
        <f>SUBSTITUTE(Tabla_lineas[[#This Row],[Codigo Liname]]," ","")</f>
        <v>C1002</v>
      </c>
    </row>
    <row r="810" spans="1:39" customFormat="1" x14ac:dyDescent="0.25">
      <c r="A810" s="2">
        <v>83</v>
      </c>
      <c r="B810" t="s">
        <v>679</v>
      </c>
      <c r="C810">
        <f t="shared" si="12"/>
        <v>1627640</v>
      </c>
      <c r="D810">
        <v>1720</v>
      </c>
      <c r="E810" t="s">
        <v>282</v>
      </c>
      <c r="F810">
        <v>4.76</v>
      </c>
      <c r="G810">
        <v>2.15</v>
      </c>
      <c r="H810" t="s">
        <v>283</v>
      </c>
      <c r="I810" s="2">
        <v>2.15</v>
      </c>
      <c r="J810" t="s">
        <v>284</v>
      </c>
      <c r="K810" t="s">
        <v>285</v>
      </c>
      <c r="L810" s="3" t="str">
        <f>+INDEX([1]!TABLA_MAESTRO_DE_ARTICULO[SubGroupName],MATCH(Tabla_lineas[[#This Row],[CODIGO SAP]],[1]!TABLA_MAESTRO_DE_ARTICULO[ItemCode],0))</f>
        <v>SOLUCION INYECTABLE</v>
      </c>
      <c r="M810" t="s">
        <v>286</v>
      </c>
      <c r="N810">
        <v>6</v>
      </c>
      <c r="O810" t="s">
        <v>249</v>
      </c>
      <c r="S810" s="2">
        <v>800</v>
      </c>
      <c r="T810">
        <v>1712</v>
      </c>
      <c r="U810">
        <v>2.15</v>
      </c>
      <c r="V810">
        <v>2.14</v>
      </c>
      <c r="W810">
        <v>0.7</v>
      </c>
      <c r="Z810" s="4" t="s">
        <v>46</v>
      </c>
      <c r="AA810" t="s">
        <v>126</v>
      </c>
      <c r="AB810">
        <v>46132</v>
      </c>
      <c r="AG810">
        <v>0</v>
      </c>
      <c r="AH810">
        <v>800</v>
      </c>
      <c r="AM810" t="str">
        <f>SUBSTITUTE(Tabla_lineas[[#This Row],[Codigo Liname]]," ","")</f>
        <v>J0149</v>
      </c>
    </row>
    <row r="811" spans="1:39" customFormat="1" x14ac:dyDescent="0.25">
      <c r="A811" s="2">
        <v>83</v>
      </c>
      <c r="B811" t="s">
        <v>679</v>
      </c>
      <c r="C811">
        <f t="shared" si="12"/>
        <v>1627640</v>
      </c>
      <c r="D811">
        <v>8160</v>
      </c>
      <c r="E811" t="s">
        <v>287</v>
      </c>
      <c r="F811">
        <v>0.48</v>
      </c>
      <c r="G811">
        <v>0.48</v>
      </c>
      <c r="H811" t="s">
        <v>288</v>
      </c>
      <c r="I811" s="2">
        <v>0.48</v>
      </c>
      <c r="J811" t="s">
        <v>289</v>
      </c>
      <c r="K811" t="s">
        <v>290</v>
      </c>
      <c r="L811" s="3" t="str">
        <f>+INDEX([1]!TABLA_MAESTRO_DE_ARTICULO[SubGroupName],MATCH(Tabla_lineas[[#This Row],[CODIGO SAP]],[1]!TABLA_MAESTRO_DE_ARTICULO[ItemCode],0))</f>
        <v>COMPRIMIDO</v>
      </c>
      <c r="M811" t="s">
        <v>291</v>
      </c>
      <c r="N811">
        <v>7</v>
      </c>
      <c r="O811" t="s">
        <v>45</v>
      </c>
      <c r="S811" s="2">
        <v>17000</v>
      </c>
      <c r="T811">
        <v>7990</v>
      </c>
      <c r="U811">
        <v>0.48</v>
      </c>
      <c r="V811">
        <v>0.47</v>
      </c>
      <c r="W811">
        <v>0.12</v>
      </c>
      <c r="Z811" s="4" t="s">
        <v>46</v>
      </c>
      <c r="AA811" t="s">
        <v>153</v>
      </c>
      <c r="AB811">
        <v>46132</v>
      </c>
      <c r="AG811">
        <v>0</v>
      </c>
      <c r="AH811">
        <v>17000</v>
      </c>
      <c r="AM811" t="str">
        <f>SUBSTITUTE(Tabla_lineas[[#This Row],[Codigo Liname]]," ","")</f>
        <v>A1001</v>
      </c>
    </row>
    <row r="812" spans="1:39" customFormat="1" x14ac:dyDescent="0.25">
      <c r="A812" s="2">
        <v>83</v>
      </c>
      <c r="B812" t="s">
        <v>679</v>
      </c>
      <c r="C812">
        <f t="shared" si="12"/>
        <v>1627640</v>
      </c>
      <c r="D812">
        <v>41850</v>
      </c>
      <c r="E812" t="s">
        <v>610</v>
      </c>
      <c r="F812">
        <v>6.97</v>
      </c>
      <c r="G812">
        <v>4.6500000000000004</v>
      </c>
      <c r="H812" t="s">
        <v>611</v>
      </c>
      <c r="I812" s="2">
        <v>4.6500000000000004</v>
      </c>
      <c r="J812" t="s">
        <v>612</v>
      </c>
      <c r="K812" t="s">
        <v>613</v>
      </c>
      <c r="L812" s="3" t="str">
        <f>+INDEX([1]!TABLA_MAESTRO_DE_ARTICULO[SubGroupName],MATCH(Tabla_lineas[[#This Row],[CODIGO SAP]],[1]!TABLA_MAESTRO_DE_ARTICULO[ItemCode],0))</f>
        <v>COMPRIMIDO</v>
      </c>
      <c r="M812" t="s">
        <v>614</v>
      </c>
      <c r="N812">
        <v>14</v>
      </c>
      <c r="O812" t="s">
        <v>45</v>
      </c>
      <c r="S812" s="2">
        <v>9000</v>
      </c>
      <c r="T812">
        <v>41760</v>
      </c>
      <c r="U812">
        <v>4.6500000000000004</v>
      </c>
      <c r="V812">
        <v>4.6399999999999997</v>
      </c>
      <c r="W812">
        <v>0.7</v>
      </c>
      <c r="Z812" s="4" t="s">
        <v>46</v>
      </c>
      <c r="AA812" t="s">
        <v>120</v>
      </c>
      <c r="AB812">
        <v>46132</v>
      </c>
      <c r="AG812">
        <v>0</v>
      </c>
      <c r="AH812">
        <v>9000</v>
      </c>
      <c r="AM812" t="str">
        <f>SUBSTITUTE(Tabla_lineas[[#This Row],[Codigo Liname]]," ","")</f>
        <v>N0402</v>
      </c>
    </row>
    <row r="813" spans="1:39" customFormat="1" x14ac:dyDescent="0.25">
      <c r="A813" s="2">
        <v>84</v>
      </c>
      <c r="B813" t="s">
        <v>680</v>
      </c>
      <c r="C813">
        <f t="shared" si="12"/>
        <v>1627441</v>
      </c>
      <c r="D813">
        <v>575</v>
      </c>
      <c r="E813" t="s">
        <v>668</v>
      </c>
      <c r="F813">
        <v>14.45</v>
      </c>
      <c r="G813">
        <v>11.5</v>
      </c>
      <c r="H813" t="s">
        <v>669</v>
      </c>
      <c r="I813" s="2">
        <v>11.5</v>
      </c>
      <c r="J813" t="s">
        <v>670</v>
      </c>
      <c r="K813" t="s">
        <v>671</v>
      </c>
      <c r="L813" s="3" t="str">
        <f>+INDEX([1]!TABLA_MAESTRO_DE_ARTICULO[SubGroupName],MATCH(Tabla_lineas[[#This Row],[CODIGO SAP]],[1]!TABLA_MAESTRO_DE_ARTICULO[ItemCode],0))</f>
        <v>SOLUCION INYECTABLE</v>
      </c>
      <c r="M813" t="s">
        <v>672</v>
      </c>
      <c r="N813">
        <v>12</v>
      </c>
      <c r="O813" t="s">
        <v>249</v>
      </c>
      <c r="S813" s="2">
        <v>50</v>
      </c>
      <c r="T813">
        <v>574.5</v>
      </c>
      <c r="U813">
        <v>11.5</v>
      </c>
      <c r="V813">
        <v>11.49</v>
      </c>
      <c r="W813">
        <v>3.8</v>
      </c>
      <c r="Z813" s="4" t="s">
        <v>46</v>
      </c>
      <c r="AA813" t="s">
        <v>120</v>
      </c>
      <c r="AB813">
        <v>46132</v>
      </c>
      <c r="AG813">
        <v>0</v>
      </c>
      <c r="AH813">
        <v>50</v>
      </c>
      <c r="AM813" t="str">
        <f>SUBSTITUTE(Tabla_lineas[[#This Row],[Codigo Liname]]," ","")</f>
        <v>J0104</v>
      </c>
    </row>
    <row r="814" spans="1:39" customFormat="1" x14ac:dyDescent="0.25">
      <c r="A814" s="2">
        <v>84</v>
      </c>
      <c r="B814" t="s">
        <v>680</v>
      </c>
      <c r="C814">
        <f t="shared" si="12"/>
        <v>1627441</v>
      </c>
      <c r="D814">
        <v>10650</v>
      </c>
      <c r="E814" t="s">
        <v>40</v>
      </c>
      <c r="F814">
        <v>1.54</v>
      </c>
      <c r="G814">
        <v>1.54</v>
      </c>
      <c r="H814" t="s">
        <v>41</v>
      </c>
      <c r="I814" s="2">
        <v>2.13</v>
      </c>
      <c r="J814" t="s">
        <v>42</v>
      </c>
      <c r="K814" t="s">
        <v>43</v>
      </c>
      <c r="L814" s="3" t="str">
        <f>+INDEX([1]!TABLA_MAESTRO_DE_ARTICULO[SubGroupName],MATCH(Tabla_lineas[[#This Row],[CODIGO SAP]],[1]!TABLA_MAESTRO_DE_ARTICULO[ItemCode],0))</f>
        <v>COMPRIMIDO</v>
      </c>
      <c r="M814" t="s">
        <v>44</v>
      </c>
      <c r="N814">
        <v>14</v>
      </c>
      <c r="O814" t="s">
        <v>45</v>
      </c>
      <c r="P814">
        <v>381190</v>
      </c>
      <c r="Q814">
        <v>790200</v>
      </c>
      <c r="R814">
        <v>1171390</v>
      </c>
      <c r="S814" s="2">
        <v>5000</v>
      </c>
      <c r="T814">
        <v>7650</v>
      </c>
      <c r="U814">
        <v>2.13</v>
      </c>
      <c r="V814">
        <v>1.53</v>
      </c>
      <c r="W814">
        <v>0.15</v>
      </c>
      <c r="Z814" s="4" t="s">
        <v>46</v>
      </c>
      <c r="AA814" t="s">
        <v>126</v>
      </c>
      <c r="AB814">
        <v>46132</v>
      </c>
      <c r="AG814">
        <v>0</v>
      </c>
      <c r="AH814">
        <v>5000</v>
      </c>
      <c r="AM814" t="str">
        <f>SUBSTITUTE(Tabla_lineas[[#This Row],[Codigo Liname]]," ","")</f>
        <v>C0807</v>
      </c>
    </row>
    <row r="815" spans="1:39" customFormat="1" x14ac:dyDescent="0.25">
      <c r="A815" s="2">
        <v>84</v>
      </c>
      <c r="B815" t="s">
        <v>680</v>
      </c>
      <c r="C815">
        <f t="shared" si="12"/>
        <v>1627441</v>
      </c>
      <c r="D815">
        <v>7244.4999999999982</v>
      </c>
      <c r="E815" t="s">
        <v>166</v>
      </c>
      <c r="F815">
        <v>111.67</v>
      </c>
      <c r="G815">
        <v>111.67</v>
      </c>
      <c r="H815" t="s">
        <v>167</v>
      </c>
      <c r="I815" s="2">
        <v>144.88999999999999</v>
      </c>
      <c r="J815" t="s">
        <v>168</v>
      </c>
      <c r="K815" t="s">
        <v>169</v>
      </c>
      <c r="L815" s="3" t="str">
        <f>+INDEX([1]!TABLA_MAESTRO_DE_ARTICULO[SubGroupName],MATCH(Tabla_lineas[[#This Row],[CODIGO SAP]],[1]!TABLA_MAESTRO_DE_ARTICULO[ItemCode],0))</f>
        <v>POLVO PARA SUSPENSION</v>
      </c>
      <c r="M815" t="s">
        <v>170</v>
      </c>
      <c r="N815">
        <v>16</v>
      </c>
      <c r="O815" t="s">
        <v>65</v>
      </c>
      <c r="S815" s="2">
        <v>50</v>
      </c>
      <c r="T815">
        <v>5583</v>
      </c>
      <c r="U815">
        <v>144.88999999999999</v>
      </c>
      <c r="V815">
        <v>111.66</v>
      </c>
      <c r="W815">
        <v>25</v>
      </c>
      <c r="Z815" s="4" t="s">
        <v>46</v>
      </c>
      <c r="AA815" t="s">
        <v>120</v>
      </c>
      <c r="AB815">
        <v>46096</v>
      </c>
      <c r="AG815">
        <v>0</v>
      </c>
      <c r="AH815">
        <v>50</v>
      </c>
      <c r="AM815" t="str">
        <f>SUBSTITUTE(Tabla_lineas[[#This Row],[Codigo Liname]]," ","")</f>
        <v>J0110</v>
      </c>
    </row>
    <row r="816" spans="1:39" customFormat="1" x14ac:dyDescent="0.25">
      <c r="A816" s="2">
        <v>84</v>
      </c>
      <c r="B816" t="s">
        <v>680</v>
      </c>
      <c r="C816">
        <f t="shared" si="12"/>
        <v>1627441</v>
      </c>
      <c r="D816">
        <v>1592.9999999999998</v>
      </c>
      <c r="E816" t="s">
        <v>182</v>
      </c>
      <c r="F816">
        <v>10.37</v>
      </c>
      <c r="G816">
        <v>10.37</v>
      </c>
      <c r="H816" t="s">
        <v>183</v>
      </c>
      <c r="I816" s="2">
        <v>10.62</v>
      </c>
      <c r="J816" t="s">
        <v>184</v>
      </c>
      <c r="K816" t="s">
        <v>185</v>
      </c>
      <c r="L816" s="3" t="str">
        <f>+INDEX([1]!TABLA_MAESTRO_DE_ARTICULO[SubGroupName],MATCH(Tabla_lineas[[#This Row],[CODIGO SAP]],[1]!TABLA_MAESTRO_DE_ARTICULO[ItemCode],0))</f>
        <v>POLVO PARA INYECTABLE</v>
      </c>
      <c r="M816" t="s">
        <v>186</v>
      </c>
      <c r="N816">
        <v>17</v>
      </c>
      <c r="O816" t="s">
        <v>187</v>
      </c>
      <c r="S816" s="2">
        <v>150</v>
      </c>
      <c r="T816">
        <v>1554</v>
      </c>
      <c r="U816">
        <v>10.62</v>
      </c>
      <c r="V816">
        <v>10.36</v>
      </c>
      <c r="W816">
        <v>2.8</v>
      </c>
      <c r="Z816" s="4" t="s">
        <v>46</v>
      </c>
      <c r="AA816" t="s">
        <v>120</v>
      </c>
      <c r="AB816">
        <v>46132</v>
      </c>
      <c r="AG816">
        <v>0</v>
      </c>
      <c r="AH816">
        <v>150</v>
      </c>
      <c r="AM816" t="str">
        <f>SUBSTITUTE(Tabla_lineas[[#This Row],[Codigo Liname]]," ","")</f>
        <v>J0112</v>
      </c>
    </row>
    <row r="817" spans="1:39" customFormat="1" x14ac:dyDescent="0.25">
      <c r="A817" s="2">
        <v>84</v>
      </c>
      <c r="B817" t="s">
        <v>680</v>
      </c>
      <c r="C817">
        <f t="shared" si="12"/>
        <v>1627441</v>
      </c>
      <c r="D817">
        <v>3114.0000000000005</v>
      </c>
      <c r="E817" t="s">
        <v>193</v>
      </c>
      <c r="F817">
        <v>14.39</v>
      </c>
      <c r="G817">
        <v>10.38</v>
      </c>
      <c r="H817" t="s">
        <v>194</v>
      </c>
      <c r="I817" s="2">
        <v>10.38</v>
      </c>
      <c r="J817" t="s">
        <v>195</v>
      </c>
      <c r="K817" t="s">
        <v>196</v>
      </c>
      <c r="L817" s="3" t="str">
        <f>+INDEX([1]!TABLA_MAESTRO_DE_ARTICULO[SubGroupName],MATCH(Tabla_lineas[[#This Row],[CODIGO SAP]],[1]!TABLA_MAESTRO_DE_ARTICULO[ItemCode],0))</f>
        <v>POLVO PARA INYECTABLE</v>
      </c>
      <c r="M817" t="s">
        <v>197</v>
      </c>
      <c r="N817">
        <v>25</v>
      </c>
      <c r="O817" t="s">
        <v>52</v>
      </c>
      <c r="S817" s="2">
        <v>300</v>
      </c>
      <c r="T817">
        <v>3110.9999999999995</v>
      </c>
      <c r="U817">
        <v>10.38</v>
      </c>
      <c r="V817">
        <v>10.37</v>
      </c>
      <c r="W817">
        <v>3.8</v>
      </c>
      <c r="Z817" s="4" t="s">
        <v>46</v>
      </c>
      <c r="AA817" t="s">
        <v>120</v>
      </c>
      <c r="AB817">
        <v>46096</v>
      </c>
      <c r="AG817">
        <v>0</v>
      </c>
      <c r="AH817">
        <v>300</v>
      </c>
      <c r="AM817" t="str">
        <f>SUBSTITUTE(Tabla_lineas[[#This Row],[Codigo Liname]]," ","")</f>
        <v>J0122</v>
      </c>
    </row>
    <row r="818" spans="1:39" customFormat="1" x14ac:dyDescent="0.25">
      <c r="A818" s="2">
        <v>84</v>
      </c>
      <c r="B818" t="s">
        <v>680</v>
      </c>
      <c r="C818">
        <f t="shared" si="12"/>
        <v>1627441</v>
      </c>
      <c r="D818">
        <v>8001.0000000000018</v>
      </c>
      <c r="E818" t="s">
        <v>47</v>
      </c>
      <c r="F818">
        <v>14.47</v>
      </c>
      <c r="G818">
        <v>14.47</v>
      </c>
      <c r="H818" t="s">
        <v>48</v>
      </c>
      <c r="I818" s="2">
        <v>26.67</v>
      </c>
      <c r="J818" t="s">
        <v>49</v>
      </c>
      <c r="K818" t="s">
        <v>50</v>
      </c>
      <c r="L818" s="3" t="str">
        <f>+INDEX([1]!TABLA_MAESTRO_DE_ARTICULO[SubGroupName],MATCH(Tabla_lineas[[#This Row],[CODIGO SAP]],[1]!TABLA_MAESTRO_DE_ARTICULO[ItemCode],0))</f>
        <v>POLVO PARA INYECTABLE</v>
      </c>
      <c r="M818" t="s">
        <v>51</v>
      </c>
      <c r="N818">
        <v>26</v>
      </c>
      <c r="O818" t="s">
        <v>52</v>
      </c>
      <c r="P818">
        <v>17583</v>
      </c>
      <c r="Q818">
        <v>72000</v>
      </c>
      <c r="R818">
        <v>89583</v>
      </c>
      <c r="S818" s="2">
        <v>300</v>
      </c>
      <c r="T818">
        <v>4338</v>
      </c>
      <c r="U818">
        <v>26.67</v>
      </c>
      <c r="V818">
        <v>14.46</v>
      </c>
      <c r="W818">
        <v>3.8</v>
      </c>
      <c r="Z818" s="4" t="s">
        <v>46</v>
      </c>
      <c r="AA818" t="s">
        <v>126</v>
      </c>
      <c r="AB818">
        <v>46096</v>
      </c>
      <c r="AG818">
        <v>0</v>
      </c>
      <c r="AH818">
        <v>300</v>
      </c>
      <c r="AM818" t="str">
        <f>SUBSTITUTE(Tabla_lineas[[#This Row],[Codigo Liname]]," ","")</f>
        <v>J0126</v>
      </c>
    </row>
    <row r="819" spans="1:39" customFormat="1" x14ac:dyDescent="0.25">
      <c r="A819" s="2">
        <v>84</v>
      </c>
      <c r="B819" t="s">
        <v>680</v>
      </c>
      <c r="C819">
        <f t="shared" si="12"/>
        <v>1627441</v>
      </c>
      <c r="D819">
        <v>4141</v>
      </c>
      <c r="E819" t="s">
        <v>529</v>
      </c>
      <c r="F819">
        <v>117.7</v>
      </c>
      <c r="G819">
        <v>82.8</v>
      </c>
      <c r="H819" t="s">
        <v>530</v>
      </c>
      <c r="I819" s="2">
        <v>82.82</v>
      </c>
      <c r="J819" t="s">
        <v>531</v>
      </c>
      <c r="K819" t="s">
        <v>532</v>
      </c>
      <c r="L819" s="3" t="str">
        <f>+INDEX([1]!TABLA_MAESTRO_DE_ARTICULO[SubGroupName],MATCH(Tabla_lineas[[#This Row],[CODIGO SAP]],[1]!TABLA_MAESTRO_DE_ARTICULO[ItemCode],0))</f>
        <v>POLVO PARA INYECTABLE</v>
      </c>
      <c r="M819" t="s">
        <v>533</v>
      </c>
      <c r="N819">
        <v>66</v>
      </c>
      <c r="O819" t="s">
        <v>187</v>
      </c>
      <c r="S819" s="2">
        <v>50</v>
      </c>
      <c r="T819">
        <v>4139.5</v>
      </c>
      <c r="U819">
        <v>82.82</v>
      </c>
      <c r="V819">
        <v>82.79</v>
      </c>
      <c r="W819">
        <v>35</v>
      </c>
      <c r="Z819" s="4" t="s">
        <v>46</v>
      </c>
      <c r="AA819" t="s">
        <v>120</v>
      </c>
      <c r="AB819">
        <v>46132</v>
      </c>
      <c r="AG819">
        <v>0</v>
      </c>
      <c r="AH819">
        <v>50</v>
      </c>
      <c r="AM819" t="str">
        <f>SUBSTITUTE(Tabla_lineas[[#This Row],[Codigo Liname]]," ","")</f>
        <v>J0150</v>
      </c>
    </row>
    <row r="820" spans="1:39" customFormat="1" x14ac:dyDescent="0.25">
      <c r="A820" s="2">
        <v>84</v>
      </c>
      <c r="B820" t="s">
        <v>680</v>
      </c>
      <c r="C820">
        <f t="shared" si="12"/>
        <v>1627441</v>
      </c>
      <c r="D820">
        <v>504</v>
      </c>
      <c r="E820" t="s">
        <v>54</v>
      </c>
      <c r="F820">
        <v>87.59</v>
      </c>
      <c r="G820">
        <v>16.8</v>
      </c>
      <c r="H820" t="s">
        <v>55</v>
      </c>
      <c r="I820" s="2">
        <v>16.8</v>
      </c>
      <c r="J820" t="s">
        <v>56</v>
      </c>
      <c r="K820" t="s">
        <v>57</v>
      </c>
      <c r="L820" s="3" t="str">
        <f>+INDEX([1]!TABLA_MAESTRO_DE_ARTICULO[SubGroupName],MATCH(Tabla_lineas[[#This Row],[CODIGO SAP]],[1]!TABLA_MAESTRO_DE_ARTICULO[ItemCode],0))</f>
        <v>CREMA VAGINAL</v>
      </c>
      <c r="M820" t="s">
        <v>58</v>
      </c>
      <c r="N820">
        <v>32</v>
      </c>
      <c r="O820" t="s">
        <v>59</v>
      </c>
      <c r="S820" s="2">
        <v>30</v>
      </c>
      <c r="T820">
        <v>503.7</v>
      </c>
      <c r="U820">
        <v>16.8</v>
      </c>
      <c r="V820">
        <v>16.79</v>
      </c>
      <c r="W820">
        <v>8</v>
      </c>
      <c r="Z820" s="4" t="s">
        <v>46</v>
      </c>
      <c r="AA820" t="s">
        <v>153</v>
      </c>
      <c r="AB820">
        <v>46096</v>
      </c>
      <c r="AG820">
        <v>0</v>
      </c>
      <c r="AH820">
        <v>30</v>
      </c>
      <c r="AM820" t="str">
        <f>SUBSTITUTE(Tabla_lineas[[#This Row],[Codigo Liname]]," ","")</f>
        <v>G0103</v>
      </c>
    </row>
    <row r="821" spans="1:39" customFormat="1" x14ac:dyDescent="0.25">
      <c r="A821" s="2">
        <v>84</v>
      </c>
      <c r="B821" t="s">
        <v>680</v>
      </c>
      <c r="C821">
        <f t="shared" si="12"/>
        <v>1627441</v>
      </c>
      <c r="D821">
        <v>1900</v>
      </c>
      <c r="E821" t="s">
        <v>224</v>
      </c>
      <c r="F821">
        <v>0.95</v>
      </c>
      <c r="G821">
        <v>0.38</v>
      </c>
      <c r="H821" t="s">
        <v>225</v>
      </c>
      <c r="I821" s="2">
        <v>0.38</v>
      </c>
      <c r="J821" t="s">
        <v>226</v>
      </c>
      <c r="K821" t="s">
        <v>227</v>
      </c>
      <c r="L821" s="3" t="str">
        <f>+INDEX([1]!TABLA_MAESTRO_DE_ARTICULO[SubGroupName],MATCH(Tabla_lineas[[#This Row],[CODIGO SAP]],[1]!TABLA_MAESTRO_DE_ARTICULO[ItemCode],0))</f>
        <v>COMPRIMIDO</v>
      </c>
      <c r="M821" t="s">
        <v>228</v>
      </c>
      <c r="N821">
        <v>36</v>
      </c>
      <c r="O821" t="s">
        <v>45</v>
      </c>
      <c r="S821" s="2">
        <v>5000</v>
      </c>
      <c r="T821">
        <v>1850</v>
      </c>
      <c r="U821">
        <v>0.38</v>
      </c>
      <c r="V821">
        <v>0.37</v>
      </c>
      <c r="W821">
        <v>0.12</v>
      </c>
      <c r="Z821" s="4" t="s">
        <v>46</v>
      </c>
      <c r="AA821" t="s">
        <v>126</v>
      </c>
      <c r="AB821">
        <v>46096</v>
      </c>
      <c r="AG821">
        <v>0</v>
      </c>
      <c r="AH821">
        <v>5000</v>
      </c>
      <c r="AM821" t="str">
        <f>SUBSTITUTE(Tabla_lineas[[#This Row],[Codigo Liname]]," ","")</f>
        <v>A1106</v>
      </c>
    </row>
    <row r="822" spans="1:39" customFormat="1" x14ac:dyDescent="0.25">
      <c r="A822" s="2">
        <v>84</v>
      </c>
      <c r="B822" t="s">
        <v>680</v>
      </c>
      <c r="C822">
        <f t="shared" si="12"/>
        <v>1627441</v>
      </c>
      <c r="D822">
        <v>2969</v>
      </c>
      <c r="E822" t="s">
        <v>539</v>
      </c>
      <c r="F822">
        <v>25.52</v>
      </c>
      <c r="G822">
        <v>25.52</v>
      </c>
      <c r="H822" t="s">
        <v>540</v>
      </c>
      <c r="I822" s="2">
        <v>29.69</v>
      </c>
      <c r="J822" t="s">
        <v>541</v>
      </c>
      <c r="K822" t="s">
        <v>542</v>
      </c>
      <c r="L822" s="3" t="str">
        <f>+INDEX([1]!TABLA_MAESTRO_DE_ARTICULO[SubGroupName],MATCH(Tabla_lineas[[#This Row],[CODIGO SAP]],[1]!TABLA_MAESTRO_DE_ARTICULO[ItemCode],0))</f>
        <v>SOLUCION INYECTABLE</v>
      </c>
      <c r="M822" t="s">
        <v>543</v>
      </c>
      <c r="N822">
        <v>70</v>
      </c>
      <c r="O822" t="s">
        <v>544</v>
      </c>
      <c r="S822" s="2">
        <v>100</v>
      </c>
      <c r="T822">
        <v>2551</v>
      </c>
      <c r="U822">
        <v>29.69</v>
      </c>
      <c r="V822">
        <v>25.51</v>
      </c>
      <c r="W822">
        <v>3</v>
      </c>
      <c r="Z822" s="4" t="s">
        <v>46</v>
      </c>
      <c r="AA822" t="s">
        <v>126</v>
      </c>
      <c r="AB822">
        <v>46132</v>
      </c>
      <c r="AG822">
        <v>0</v>
      </c>
      <c r="AH822">
        <v>100</v>
      </c>
      <c r="AM822" t="str">
        <f>SUBSTITUTE(Tabla_lineas[[#This Row],[Codigo Liname]]," ","")</f>
        <v>M0110</v>
      </c>
    </row>
    <row r="823" spans="1:39" customFormat="1" x14ac:dyDescent="0.25">
      <c r="A823" s="2">
        <v>84</v>
      </c>
      <c r="B823" t="s">
        <v>680</v>
      </c>
      <c r="C823">
        <f t="shared" si="12"/>
        <v>1627441</v>
      </c>
      <c r="D823">
        <v>2319</v>
      </c>
      <c r="E823" t="s">
        <v>271</v>
      </c>
      <c r="F823">
        <v>5.89</v>
      </c>
      <c r="G823">
        <v>5.89</v>
      </c>
      <c r="H823" t="s">
        <v>272</v>
      </c>
      <c r="I823" s="2">
        <v>7.73</v>
      </c>
      <c r="J823" t="s">
        <v>273</v>
      </c>
      <c r="K823" t="s">
        <v>274</v>
      </c>
      <c r="L823" s="3" t="str">
        <f>+INDEX([1]!TABLA_MAESTRO_DE_ARTICULO[SubGroupName],MATCH(Tabla_lineas[[#This Row],[CODIGO SAP]],[1]!TABLA_MAESTRO_DE_ARTICULO[ItemCode],0))</f>
        <v>CAPSULA DURA</v>
      </c>
      <c r="M823" t="s">
        <v>275</v>
      </c>
      <c r="N823">
        <v>54</v>
      </c>
      <c r="O823" t="s">
        <v>276</v>
      </c>
      <c r="S823" s="2">
        <v>300</v>
      </c>
      <c r="T823">
        <v>1764</v>
      </c>
      <c r="U823">
        <v>7.73</v>
      </c>
      <c r="V823">
        <v>5.88</v>
      </c>
      <c r="W823">
        <v>0.9</v>
      </c>
      <c r="Z823" s="4" t="s">
        <v>46</v>
      </c>
      <c r="AA823" t="s">
        <v>126</v>
      </c>
      <c r="AB823">
        <v>46132</v>
      </c>
      <c r="AG823">
        <v>0</v>
      </c>
      <c r="AH823">
        <v>300</v>
      </c>
      <c r="AM823" t="str">
        <f>SUBSTITUTE(Tabla_lineas[[#This Row],[Codigo Liname]]," ","")</f>
        <v>J0208</v>
      </c>
    </row>
    <row r="824" spans="1:39" customFormat="1" x14ac:dyDescent="0.25">
      <c r="A824" s="2">
        <v>84</v>
      </c>
      <c r="B824" t="s">
        <v>680</v>
      </c>
      <c r="C824">
        <f t="shared" si="12"/>
        <v>1627441</v>
      </c>
      <c r="D824">
        <v>310</v>
      </c>
      <c r="E824" t="s">
        <v>551</v>
      </c>
      <c r="F824">
        <v>1.23</v>
      </c>
      <c r="G824">
        <v>0.62</v>
      </c>
      <c r="H824" t="s">
        <v>552</v>
      </c>
      <c r="I824" s="2">
        <v>0.62</v>
      </c>
      <c r="J824" t="s">
        <v>553</v>
      </c>
      <c r="K824" t="s">
        <v>554</v>
      </c>
      <c r="L824" s="3" t="str">
        <f>+INDEX([1]!TABLA_MAESTRO_DE_ARTICULO[SubGroupName],MATCH(Tabla_lineas[[#This Row],[CODIGO SAP]],[1]!TABLA_MAESTRO_DE_ARTICULO[ItemCode],0))</f>
        <v>COMPRIMIDO</v>
      </c>
      <c r="M824" t="s">
        <v>555</v>
      </c>
      <c r="N824">
        <v>56</v>
      </c>
      <c r="O824" t="s">
        <v>45</v>
      </c>
      <c r="P824">
        <v>56200</v>
      </c>
      <c r="Q824">
        <v>169200</v>
      </c>
      <c r="R824">
        <v>225400</v>
      </c>
      <c r="S824" s="2">
        <v>500</v>
      </c>
      <c r="T824">
        <v>305</v>
      </c>
      <c r="U824">
        <v>0.62</v>
      </c>
      <c r="V824">
        <v>0.61</v>
      </c>
      <c r="W824">
        <v>0.12</v>
      </c>
      <c r="Z824" s="4" t="s">
        <v>46</v>
      </c>
      <c r="AA824" t="s">
        <v>126</v>
      </c>
      <c r="AB824">
        <v>46132</v>
      </c>
      <c r="AG824">
        <v>0</v>
      </c>
      <c r="AH824">
        <v>500</v>
      </c>
      <c r="AM824" t="str">
        <f>SUBSTITUTE(Tabla_lineas[[#This Row],[Codigo Liname]]," ","")</f>
        <v>C0304</v>
      </c>
    </row>
    <row r="825" spans="1:39" customFormat="1" x14ac:dyDescent="0.25">
      <c r="A825" s="2">
        <v>84</v>
      </c>
      <c r="B825" t="s">
        <v>680</v>
      </c>
      <c r="C825">
        <f t="shared" si="12"/>
        <v>1627441</v>
      </c>
      <c r="D825">
        <v>2072</v>
      </c>
      <c r="E825" t="s">
        <v>277</v>
      </c>
      <c r="F825">
        <v>4.05</v>
      </c>
      <c r="G825">
        <v>2.59</v>
      </c>
      <c r="H825" t="s">
        <v>278</v>
      </c>
      <c r="I825" s="2">
        <v>2.59</v>
      </c>
      <c r="J825" t="s">
        <v>279</v>
      </c>
      <c r="K825" t="s">
        <v>280</v>
      </c>
      <c r="L825" s="3" t="str">
        <f>+INDEX([1]!TABLA_MAESTRO_DE_ARTICULO[SubGroupName],MATCH(Tabla_lineas[[#This Row],[CODIGO SAP]],[1]!TABLA_MAESTRO_DE_ARTICULO[ItemCode],0))</f>
        <v>COMPRIMIDO</v>
      </c>
      <c r="M825" t="s">
        <v>281</v>
      </c>
      <c r="N825">
        <v>58</v>
      </c>
      <c r="O825" t="s">
        <v>45</v>
      </c>
      <c r="S825" s="2">
        <v>800</v>
      </c>
      <c r="T825">
        <v>2064</v>
      </c>
      <c r="U825">
        <v>2.59</v>
      </c>
      <c r="V825">
        <v>2.58</v>
      </c>
      <c r="W825">
        <v>0.7</v>
      </c>
      <c r="Z825" s="4" t="s">
        <v>46</v>
      </c>
      <c r="AA825" t="s">
        <v>120</v>
      </c>
      <c r="AB825">
        <v>46132</v>
      </c>
      <c r="AG825">
        <v>0</v>
      </c>
      <c r="AH825">
        <v>800</v>
      </c>
      <c r="AM825" t="str">
        <f>SUBSTITUTE(Tabla_lineas[[#This Row],[Codigo Liname]]," ","")</f>
        <v>C1002</v>
      </c>
    </row>
    <row r="826" spans="1:39" customFormat="1" x14ac:dyDescent="0.25">
      <c r="A826" s="2">
        <v>84</v>
      </c>
      <c r="B826" t="s">
        <v>680</v>
      </c>
      <c r="C826">
        <f t="shared" si="12"/>
        <v>1627441</v>
      </c>
      <c r="D826">
        <v>430</v>
      </c>
      <c r="E826" t="s">
        <v>282</v>
      </c>
      <c r="F826">
        <v>4.76</v>
      </c>
      <c r="G826">
        <v>2.15</v>
      </c>
      <c r="H826" t="s">
        <v>283</v>
      </c>
      <c r="I826" s="2">
        <v>2.15</v>
      </c>
      <c r="J826" t="s">
        <v>284</v>
      </c>
      <c r="K826" t="s">
        <v>285</v>
      </c>
      <c r="L826" s="3" t="str">
        <f>+INDEX([1]!TABLA_MAESTRO_DE_ARTICULO[SubGroupName],MATCH(Tabla_lineas[[#This Row],[CODIGO SAP]],[1]!TABLA_MAESTRO_DE_ARTICULO[ItemCode],0))</f>
        <v>SOLUCION INYECTABLE</v>
      </c>
      <c r="M826" t="s">
        <v>286</v>
      </c>
      <c r="N826">
        <v>60</v>
      </c>
      <c r="O826" t="s">
        <v>249</v>
      </c>
      <c r="S826" s="2">
        <v>200</v>
      </c>
      <c r="T826">
        <v>428</v>
      </c>
      <c r="U826">
        <v>2.15</v>
      </c>
      <c r="V826">
        <v>2.14</v>
      </c>
      <c r="W826">
        <v>0.7</v>
      </c>
      <c r="Z826" s="4" t="s">
        <v>46</v>
      </c>
      <c r="AA826" t="s">
        <v>126</v>
      </c>
      <c r="AB826">
        <v>46132</v>
      </c>
      <c r="AG826">
        <v>0</v>
      </c>
      <c r="AH826">
        <v>200</v>
      </c>
      <c r="AM826" t="str">
        <f>SUBSTITUTE(Tabla_lineas[[#This Row],[Codigo Liname]]," ","")</f>
        <v>J0149</v>
      </c>
    </row>
    <row r="827" spans="1:39" customFormat="1" x14ac:dyDescent="0.25">
      <c r="A827" s="2">
        <v>84</v>
      </c>
      <c r="B827" t="s">
        <v>680</v>
      </c>
      <c r="C827">
        <f t="shared" si="12"/>
        <v>1627441</v>
      </c>
      <c r="D827">
        <v>960</v>
      </c>
      <c r="E827" t="s">
        <v>287</v>
      </c>
      <c r="F827">
        <v>0.48</v>
      </c>
      <c r="G827">
        <v>0.48</v>
      </c>
      <c r="H827" t="s">
        <v>288</v>
      </c>
      <c r="I827" s="2">
        <v>0.48</v>
      </c>
      <c r="J827" t="s">
        <v>289</v>
      </c>
      <c r="K827" t="s">
        <v>290</v>
      </c>
      <c r="L827" s="3" t="str">
        <f>+INDEX([1]!TABLA_MAESTRO_DE_ARTICULO[SubGroupName],MATCH(Tabla_lineas[[#This Row],[CODIGO SAP]],[1]!TABLA_MAESTRO_DE_ARTICULO[ItemCode],0))</f>
        <v>COMPRIMIDO</v>
      </c>
      <c r="M827" t="s">
        <v>291</v>
      </c>
      <c r="N827">
        <v>61</v>
      </c>
      <c r="O827" t="s">
        <v>45</v>
      </c>
      <c r="S827" s="2">
        <v>2000</v>
      </c>
      <c r="T827">
        <v>940</v>
      </c>
      <c r="U827">
        <v>0.48</v>
      </c>
      <c r="V827">
        <v>0.47</v>
      </c>
      <c r="W827">
        <v>0.12</v>
      </c>
      <c r="Z827" s="4" t="s">
        <v>46</v>
      </c>
      <c r="AA827" t="s">
        <v>153</v>
      </c>
      <c r="AB827">
        <v>46132</v>
      </c>
      <c r="AG827">
        <v>0</v>
      </c>
      <c r="AH827">
        <v>2000</v>
      </c>
      <c r="AM827" t="str">
        <f>SUBSTITUTE(Tabla_lineas[[#This Row],[Codigo Liname]]," ","")</f>
        <v>A1001</v>
      </c>
    </row>
    <row r="828" spans="1:39" customFormat="1" x14ac:dyDescent="0.25">
      <c r="A828" s="2">
        <v>84</v>
      </c>
      <c r="B828" t="s">
        <v>680</v>
      </c>
      <c r="C828">
        <f t="shared" si="12"/>
        <v>1627441</v>
      </c>
      <c r="D828">
        <v>10050</v>
      </c>
      <c r="E828" t="s">
        <v>318</v>
      </c>
      <c r="F828">
        <v>1.26</v>
      </c>
      <c r="G828">
        <v>1.26</v>
      </c>
      <c r="H828" t="s">
        <v>319</v>
      </c>
      <c r="I828" s="2">
        <v>3.35</v>
      </c>
      <c r="J828" t="s">
        <v>320</v>
      </c>
      <c r="K828" t="s">
        <v>321</v>
      </c>
      <c r="L828" s="3" t="str">
        <f>+INDEX([1]!TABLA_MAESTRO_DE_ARTICULO[SubGroupName],MATCH(Tabla_lineas[[#This Row],[CODIGO SAP]],[1]!TABLA_MAESTRO_DE_ARTICULO[ItemCode],0))</f>
        <v>COMPRIMIDO</v>
      </c>
      <c r="M828" t="s">
        <v>322</v>
      </c>
      <c r="N828">
        <v>77</v>
      </c>
      <c r="O828" t="s">
        <v>45</v>
      </c>
      <c r="S828" s="2">
        <v>3000</v>
      </c>
      <c r="T828">
        <v>3750</v>
      </c>
      <c r="U828">
        <v>3.35</v>
      </c>
      <c r="V828">
        <v>1.25</v>
      </c>
      <c r="W828">
        <v>0.2</v>
      </c>
      <c r="Z828" s="4" t="s">
        <v>46</v>
      </c>
      <c r="AA828" t="s">
        <v>120</v>
      </c>
      <c r="AB828">
        <v>46132</v>
      </c>
      <c r="AG828">
        <v>0</v>
      </c>
      <c r="AH828">
        <v>3000</v>
      </c>
      <c r="AM828" t="str">
        <f>SUBSTITUTE(Tabla_lineas[[#This Row],[Codigo Liname]]," ","")</f>
        <v>A1004</v>
      </c>
    </row>
    <row r="829" spans="1:39" customFormat="1" x14ac:dyDescent="0.25">
      <c r="A829" s="2">
        <v>84</v>
      </c>
      <c r="B829" t="s">
        <v>680</v>
      </c>
      <c r="C829">
        <f t="shared" si="12"/>
        <v>1627441</v>
      </c>
      <c r="D829">
        <v>4150</v>
      </c>
      <c r="E829" t="s">
        <v>333</v>
      </c>
      <c r="F829">
        <v>0.8</v>
      </c>
      <c r="G829">
        <v>0.8</v>
      </c>
      <c r="H829" t="s">
        <v>334</v>
      </c>
      <c r="I829" s="2">
        <v>0.83</v>
      </c>
      <c r="J829" t="s">
        <v>335</v>
      </c>
      <c r="K829" t="s">
        <v>336</v>
      </c>
      <c r="L829" s="3" t="str">
        <f>+INDEX([1]!TABLA_MAESTRO_DE_ARTICULO[SubGroupName],MATCH(Tabla_lineas[[#This Row],[CODIGO SAP]],[1]!TABLA_MAESTRO_DE_ARTICULO[ItemCode],0))</f>
        <v>COMPRIMIDO</v>
      </c>
      <c r="M829" t="s">
        <v>337</v>
      </c>
      <c r="N829">
        <v>85</v>
      </c>
      <c r="O829" t="s">
        <v>45</v>
      </c>
      <c r="S829" s="2">
        <v>5000</v>
      </c>
      <c r="T829">
        <v>3950</v>
      </c>
      <c r="U829">
        <v>0.83</v>
      </c>
      <c r="V829">
        <v>0.79</v>
      </c>
      <c r="W829">
        <v>0.12</v>
      </c>
      <c r="Z829" s="4" t="s">
        <v>46</v>
      </c>
      <c r="AA829" t="s">
        <v>126</v>
      </c>
      <c r="AB829">
        <v>46096</v>
      </c>
      <c r="AG829">
        <v>0</v>
      </c>
      <c r="AH829">
        <v>5000</v>
      </c>
      <c r="AM829" t="str">
        <f>SUBSTITUTE(Tabla_lineas[[#This Row],[Codigo Liname]]," ","")</f>
        <v>A1109</v>
      </c>
    </row>
    <row r="830" spans="1:39" customFormat="1" x14ac:dyDescent="0.25">
      <c r="A830" s="2">
        <v>84</v>
      </c>
      <c r="B830" t="s">
        <v>680</v>
      </c>
      <c r="C830">
        <f t="shared" si="12"/>
        <v>1627441</v>
      </c>
      <c r="D830">
        <v>1800</v>
      </c>
      <c r="E830" t="s">
        <v>358</v>
      </c>
      <c r="F830">
        <v>12.96</v>
      </c>
      <c r="G830">
        <v>6</v>
      </c>
      <c r="H830" t="s">
        <v>359</v>
      </c>
      <c r="I830" s="2">
        <v>6</v>
      </c>
      <c r="J830" t="s">
        <v>360</v>
      </c>
      <c r="K830" t="s">
        <v>361</v>
      </c>
      <c r="L830" s="3" t="str">
        <f>+INDEX([1]!TABLA_MAESTRO_DE_ARTICULO[SubGroupName],MATCH(Tabla_lineas[[#This Row],[CODIGO SAP]],[1]!TABLA_MAESTRO_DE_ARTICULO[ItemCode],0))</f>
        <v>POLVO PARA INYECTABLE</v>
      </c>
      <c r="M830" t="s">
        <v>362</v>
      </c>
      <c r="N830">
        <v>18</v>
      </c>
      <c r="O830" t="s">
        <v>52</v>
      </c>
      <c r="S830" s="2">
        <v>300</v>
      </c>
      <c r="T830">
        <v>1797</v>
      </c>
      <c r="U830">
        <v>6</v>
      </c>
      <c r="V830">
        <v>5.99</v>
      </c>
      <c r="W830">
        <v>3</v>
      </c>
      <c r="Z830" s="4" t="s">
        <v>46</v>
      </c>
      <c r="AA830" t="s">
        <v>120</v>
      </c>
      <c r="AB830">
        <v>46096</v>
      </c>
      <c r="AG830">
        <v>0</v>
      </c>
      <c r="AH830">
        <v>300</v>
      </c>
      <c r="AM830" t="str">
        <f>SUBSTITUTE(Tabla_lineas[[#This Row],[Codigo Liname]]," ","")</f>
        <v>J0115</v>
      </c>
    </row>
    <row r="831" spans="1:39" customFormat="1" x14ac:dyDescent="0.25">
      <c r="A831" s="2">
        <v>84</v>
      </c>
      <c r="B831" t="s">
        <v>680</v>
      </c>
      <c r="C831">
        <f t="shared" si="12"/>
        <v>1627441</v>
      </c>
      <c r="D831">
        <v>967</v>
      </c>
      <c r="E831" t="s">
        <v>363</v>
      </c>
      <c r="F831">
        <v>22.68</v>
      </c>
      <c r="G831">
        <v>19.34</v>
      </c>
      <c r="H831" t="s">
        <v>364</v>
      </c>
      <c r="I831" s="2">
        <v>19.34</v>
      </c>
      <c r="J831" t="s">
        <v>365</v>
      </c>
      <c r="K831" t="s">
        <v>366</v>
      </c>
      <c r="L831" s="3" t="str">
        <f>+INDEX([1]!TABLA_MAESTRO_DE_ARTICULO[SubGroupName],MATCH(Tabla_lineas[[#This Row],[CODIGO SAP]],[1]!TABLA_MAESTRO_DE_ARTICULO[ItemCode],0))</f>
        <v>POLVO PARA INYECTABLE</v>
      </c>
      <c r="M831" t="s">
        <v>367</v>
      </c>
      <c r="N831">
        <v>19</v>
      </c>
      <c r="O831" t="s">
        <v>52</v>
      </c>
      <c r="S831" s="2">
        <v>50</v>
      </c>
      <c r="T831">
        <v>966.49999999999989</v>
      </c>
      <c r="U831">
        <v>19.34</v>
      </c>
      <c r="V831">
        <v>19.329999999999998</v>
      </c>
      <c r="W831">
        <v>4.2</v>
      </c>
      <c r="Z831" s="4" t="s">
        <v>46</v>
      </c>
      <c r="AA831" t="s">
        <v>120</v>
      </c>
      <c r="AB831">
        <v>46132</v>
      </c>
      <c r="AG831">
        <v>0</v>
      </c>
      <c r="AH831">
        <v>50</v>
      </c>
      <c r="AM831" t="str">
        <f>SUBSTITUTE(Tabla_lineas[[#This Row],[Codigo Liname]]," ","")</f>
        <v>J0116</v>
      </c>
    </row>
    <row r="832" spans="1:39" customFormat="1" x14ac:dyDescent="0.25">
      <c r="A832" s="2">
        <v>84</v>
      </c>
      <c r="B832" t="s">
        <v>680</v>
      </c>
      <c r="C832">
        <f t="shared" si="12"/>
        <v>1627441</v>
      </c>
      <c r="D832">
        <v>4787.2000000000007</v>
      </c>
      <c r="E832" t="s">
        <v>488</v>
      </c>
      <c r="F832">
        <v>4.9800000000000004</v>
      </c>
      <c r="G832">
        <v>4.9800000000000004</v>
      </c>
      <c r="H832" t="s">
        <v>489</v>
      </c>
      <c r="I832" s="2">
        <v>7.48</v>
      </c>
      <c r="J832" t="s">
        <v>490</v>
      </c>
      <c r="K832" t="s">
        <v>491</v>
      </c>
      <c r="L832" s="3" t="str">
        <f>+INDEX([1]!TABLA_MAESTRO_DE_ARTICULO[SubGroupName],MATCH(Tabla_lineas[[#This Row],[CODIGO SAP]],[1]!TABLA_MAESTRO_DE_ARTICULO[ItemCode],0))</f>
        <v>COMPRIMIDO</v>
      </c>
      <c r="M832" t="s">
        <v>492</v>
      </c>
      <c r="N832">
        <v>97</v>
      </c>
      <c r="O832" t="s">
        <v>45</v>
      </c>
      <c r="S832" s="2">
        <v>640</v>
      </c>
      <c r="T832">
        <v>3180.7999999999997</v>
      </c>
      <c r="U832">
        <v>7.48</v>
      </c>
      <c r="V832">
        <v>4.97</v>
      </c>
      <c r="W832">
        <v>0.15</v>
      </c>
      <c r="Z832" s="4" t="s">
        <v>46</v>
      </c>
      <c r="AA832" t="s">
        <v>153</v>
      </c>
      <c r="AB832">
        <v>46132</v>
      </c>
      <c r="AG832">
        <v>0</v>
      </c>
      <c r="AH832">
        <v>640</v>
      </c>
      <c r="AM832" t="str">
        <f>SUBSTITUTE(Tabla_lineas[[#This Row],[Codigo Liname]]," ","")</f>
        <v>N0512</v>
      </c>
    </row>
    <row r="833" spans="1:39" customFormat="1" x14ac:dyDescent="0.25">
      <c r="A833" s="2">
        <v>84</v>
      </c>
      <c r="B833" t="s">
        <v>680</v>
      </c>
      <c r="C833">
        <f t="shared" si="12"/>
        <v>1627441</v>
      </c>
      <c r="D833">
        <v>4500</v>
      </c>
      <c r="E833" t="s">
        <v>379</v>
      </c>
      <c r="F833">
        <v>0.6</v>
      </c>
      <c r="G833">
        <v>0.45</v>
      </c>
      <c r="H833" t="s">
        <v>380</v>
      </c>
      <c r="I833" s="2">
        <v>0.45</v>
      </c>
      <c r="J833" t="s">
        <v>381</v>
      </c>
      <c r="K833" t="s">
        <v>382</v>
      </c>
      <c r="L833" s="3" t="str">
        <f>+INDEX([1]!TABLA_MAESTRO_DE_ARTICULO[SubGroupName],MATCH(Tabla_lineas[[#This Row],[CODIGO SAP]],[1]!TABLA_MAESTRO_DE_ARTICULO[ItemCode],0))</f>
        <v>COMPRIMIDO</v>
      </c>
      <c r="M833" t="s">
        <v>383</v>
      </c>
      <c r="N833">
        <v>106</v>
      </c>
      <c r="O833" t="s">
        <v>45</v>
      </c>
      <c r="S833" s="2">
        <v>10000</v>
      </c>
      <c r="T833">
        <v>4400</v>
      </c>
      <c r="U833">
        <v>0.45</v>
      </c>
      <c r="V833">
        <v>0.44</v>
      </c>
      <c r="W833">
        <v>0.12</v>
      </c>
      <c r="Z833" s="4" t="s">
        <v>53</v>
      </c>
      <c r="AA833" t="s">
        <v>120</v>
      </c>
      <c r="AB833">
        <v>46132</v>
      </c>
      <c r="AG833">
        <v>0</v>
      </c>
      <c r="AH833">
        <v>10000</v>
      </c>
      <c r="AM833" t="str">
        <f>SUBSTITUTE(Tabla_lineas[[#This Row],[Codigo Liname]]," ","")</f>
        <v>B0308</v>
      </c>
    </row>
    <row r="834" spans="1:39" customFormat="1" x14ac:dyDescent="0.25">
      <c r="A834" s="2">
        <v>84</v>
      </c>
      <c r="B834" t="s">
        <v>680</v>
      </c>
      <c r="C834">
        <f t="shared" ref="C834:C897" si="13">IFERROR(VALUE(RIGHT(TRIM(LEFT(B834,SEARCH("Eco",B834)-1)),7)),"COTI")</f>
        <v>1627441</v>
      </c>
      <c r="D834">
        <v>1300</v>
      </c>
      <c r="E834" t="s">
        <v>390</v>
      </c>
      <c r="F834">
        <v>0.92</v>
      </c>
      <c r="G834">
        <v>0.65</v>
      </c>
      <c r="H834" t="s">
        <v>391</v>
      </c>
      <c r="I834" s="2">
        <v>0.65</v>
      </c>
      <c r="J834" t="s">
        <v>392</v>
      </c>
      <c r="K834" t="s">
        <v>393</v>
      </c>
      <c r="L834" s="3" t="str">
        <f>+INDEX([1]!TABLA_MAESTRO_DE_ARTICULO[SubGroupName],MATCH(Tabla_lineas[[#This Row],[CODIGO SAP]],[1]!TABLA_MAESTRO_DE_ARTICULO[ItemCode],0))</f>
        <v>COMPRIMIDO</v>
      </c>
      <c r="M834" t="s">
        <v>394</v>
      </c>
      <c r="N834">
        <v>110</v>
      </c>
      <c r="O834" t="s">
        <v>45</v>
      </c>
      <c r="S834" s="2">
        <v>2000</v>
      </c>
      <c r="T834">
        <v>1280</v>
      </c>
      <c r="U834">
        <v>0.65</v>
      </c>
      <c r="V834">
        <v>0.64</v>
      </c>
      <c r="W834">
        <v>0.15</v>
      </c>
      <c r="Z834" s="4" t="s">
        <v>46</v>
      </c>
      <c r="AA834" t="s">
        <v>153</v>
      </c>
      <c r="AB834">
        <v>46132</v>
      </c>
      <c r="AG834">
        <v>0</v>
      </c>
      <c r="AH834">
        <v>2000</v>
      </c>
      <c r="AM834" t="str">
        <f>SUBSTITUTE(Tabla_lineas[[#This Row],[Codigo Liname]]," ","")</f>
        <v>A1206</v>
      </c>
    </row>
    <row r="835" spans="1:39" customFormat="1" x14ac:dyDescent="0.25">
      <c r="A835" s="2">
        <v>85</v>
      </c>
      <c r="B835" t="s">
        <v>681</v>
      </c>
      <c r="C835">
        <f t="shared" si="13"/>
        <v>1627678</v>
      </c>
      <c r="D835">
        <v>600</v>
      </c>
      <c r="E835" t="s">
        <v>115</v>
      </c>
      <c r="F835">
        <v>2.5099999999999998</v>
      </c>
      <c r="G835">
        <v>2.5099999999999998</v>
      </c>
      <c r="H835" t="s">
        <v>116</v>
      </c>
      <c r="I835" s="2">
        <v>3.89</v>
      </c>
      <c r="J835" t="s">
        <v>117</v>
      </c>
      <c r="K835" t="s">
        <v>118</v>
      </c>
      <c r="L835" s="3" t="str">
        <f>+INDEX([1]!TABLA_MAESTRO_DE_ARTICULO[SubGroupName],MATCH(Tabla_lineas[[#This Row],[CODIGO SAP]],[1]!TABLA_MAESTRO_DE_ARTICULO[ItemCode],0))</f>
        <v>COMPRIMIDO</v>
      </c>
      <c r="M835" t="s">
        <v>119</v>
      </c>
      <c r="N835">
        <v>1</v>
      </c>
      <c r="O835" t="s">
        <v>45</v>
      </c>
      <c r="S835" s="2">
        <v>400</v>
      </c>
      <c r="T835">
        <v>400</v>
      </c>
      <c r="U835">
        <v>1.5</v>
      </c>
      <c r="V835">
        <v>1</v>
      </c>
      <c r="Z835" s="4" t="s">
        <v>46</v>
      </c>
      <c r="AA835" t="s">
        <v>120</v>
      </c>
      <c r="AB835">
        <v>46132</v>
      </c>
      <c r="AG835">
        <v>0</v>
      </c>
      <c r="AH835">
        <v>400</v>
      </c>
      <c r="AM835" t="str">
        <f>SUBSTITUTE(Tabla_lineas[[#This Row],[Codigo Liname]]," ","")</f>
        <v>J0504</v>
      </c>
    </row>
    <row r="836" spans="1:39" customFormat="1" x14ac:dyDescent="0.25">
      <c r="A836" s="2">
        <v>85</v>
      </c>
      <c r="B836" t="s">
        <v>681</v>
      </c>
      <c r="C836">
        <f t="shared" si="13"/>
        <v>1627678</v>
      </c>
      <c r="D836">
        <v>4020.0000000000009</v>
      </c>
      <c r="E836" t="s">
        <v>121</v>
      </c>
      <c r="F836">
        <v>2.0099999999999998</v>
      </c>
      <c r="G836">
        <v>2.0099999999999998</v>
      </c>
      <c r="H836" t="s">
        <v>122</v>
      </c>
      <c r="I836" s="2">
        <v>2.02</v>
      </c>
      <c r="J836" t="s">
        <v>123</v>
      </c>
      <c r="K836" t="s">
        <v>124</v>
      </c>
      <c r="L836" s="3" t="str">
        <f>+INDEX([1]!TABLA_MAESTRO_DE_ARTICULO[SubGroupName],MATCH(Tabla_lineas[[#This Row],[CODIGO SAP]],[1]!TABLA_MAESTRO_DE_ARTICULO[ItemCode],0))</f>
        <v>COMPRIMIDO</v>
      </c>
      <c r="M836" t="s">
        <v>125</v>
      </c>
      <c r="N836">
        <v>2</v>
      </c>
      <c r="O836" t="s">
        <v>45</v>
      </c>
      <c r="S836" s="2">
        <v>6000</v>
      </c>
      <c r="T836">
        <v>1200</v>
      </c>
      <c r="U836">
        <v>0.67</v>
      </c>
      <c r="V836">
        <v>0.2</v>
      </c>
      <c r="Z836" s="4" t="s">
        <v>53</v>
      </c>
      <c r="AA836" t="s">
        <v>126</v>
      </c>
      <c r="AB836">
        <v>46132</v>
      </c>
      <c r="AG836">
        <v>0</v>
      </c>
      <c r="AH836">
        <v>6000</v>
      </c>
      <c r="AM836" t="str">
        <f>SUBSTITUTE(Tabla_lineas[[#This Row],[Codigo Liname]]," ","")</f>
        <v>C1001</v>
      </c>
    </row>
    <row r="837" spans="1:39" customFormat="1" x14ac:dyDescent="0.25">
      <c r="A837" s="2">
        <v>85</v>
      </c>
      <c r="B837" t="s">
        <v>681</v>
      </c>
      <c r="C837">
        <f t="shared" si="13"/>
        <v>1627678</v>
      </c>
      <c r="D837">
        <v>2700</v>
      </c>
      <c r="E837" t="s">
        <v>133</v>
      </c>
      <c r="F837">
        <v>0.95</v>
      </c>
      <c r="G837">
        <v>0.95</v>
      </c>
      <c r="H837" t="s">
        <v>134</v>
      </c>
      <c r="I837" s="2">
        <v>1.31</v>
      </c>
      <c r="J837" t="s">
        <v>135</v>
      </c>
      <c r="K837" t="s">
        <v>136</v>
      </c>
      <c r="L837" s="3" t="str">
        <f>+INDEX([1]!TABLA_MAESTRO_DE_ARTICULO[SubGroupName],MATCH(Tabla_lineas[[#This Row],[CODIGO SAP]],[1]!TABLA_MAESTRO_DE_ARTICULO[ItemCode],0))</f>
        <v>COMPRIMIDO</v>
      </c>
      <c r="M837" t="s">
        <v>137</v>
      </c>
      <c r="N837">
        <v>3</v>
      </c>
      <c r="O837" t="s">
        <v>45</v>
      </c>
      <c r="P837">
        <v>32100</v>
      </c>
      <c r="Q837">
        <v>219600</v>
      </c>
      <c r="R837">
        <v>251700</v>
      </c>
      <c r="S837" s="2">
        <v>3000</v>
      </c>
      <c r="T837">
        <v>1200</v>
      </c>
      <c r="U837">
        <v>0.9</v>
      </c>
      <c r="V837">
        <v>0.4</v>
      </c>
      <c r="Z837" s="4" t="s">
        <v>46</v>
      </c>
      <c r="AA837" t="s">
        <v>120</v>
      </c>
      <c r="AB837">
        <v>46132</v>
      </c>
      <c r="AG837">
        <v>0</v>
      </c>
      <c r="AH837">
        <v>3000</v>
      </c>
      <c r="AM837" t="str">
        <f>SUBSTITUTE(Tabla_lineas[[#This Row],[Codigo Liname]]," ","")</f>
        <v>N0304</v>
      </c>
    </row>
    <row r="838" spans="1:39" customFormat="1" x14ac:dyDescent="0.25">
      <c r="A838" s="2">
        <v>85</v>
      </c>
      <c r="B838" t="s">
        <v>681</v>
      </c>
      <c r="C838">
        <f t="shared" si="13"/>
        <v>1627678</v>
      </c>
      <c r="D838">
        <v>720</v>
      </c>
      <c r="E838" t="s">
        <v>138</v>
      </c>
      <c r="F838">
        <v>0.2</v>
      </c>
      <c r="G838">
        <v>0.2</v>
      </c>
      <c r="H838" t="s">
        <v>139</v>
      </c>
      <c r="I838" s="2">
        <v>0.24</v>
      </c>
      <c r="J838" t="s">
        <v>140</v>
      </c>
      <c r="K838" t="s">
        <v>141</v>
      </c>
      <c r="L838" s="3" t="str">
        <f>+INDEX([1]!TABLA_MAESTRO_DE_ARTICULO[SubGroupName],MATCH(Tabla_lineas[[#This Row],[CODIGO SAP]],[1]!TABLA_MAESTRO_DE_ARTICULO[ItemCode],0))</f>
        <v>COMPRIMIDO</v>
      </c>
      <c r="M838" t="s">
        <v>142</v>
      </c>
      <c r="N838">
        <v>4</v>
      </c>
      <c r="O838" t="s">
        <v>45</v>
      </c>
      <c r="S838" s="2">
        <v>4000</v>
      </c>
      <c r="T838">
        <v>560</v>
      </c>
      <c r="U838">
        <v>0.18</v>
      </c>
      <c r="V838">
        <v>0.14000000000000001</v>
      </c>
      <c r="Z838" s="4" t="s">
        <v>53</v>
      </c>
      <c r="AA838" t="s">
        <v>126</v>
      </c>
      <c r="AB838">
        <v>46132</v>
      </c>
      <c r="AG838">
        <v>0</v>
      </c>
      <c r="AH838">
        <v>4000</v>
      </c>
      <c r="AM838" t="str">
        <f>SUBSTITUTE(Tabla_lineas[[#This Row],[Codigo Liname]]," ","")</f>
        <v>M0102</v>
      </c>
    </row>
    <row r="839" spans="1:39" customFormat="1" x14ac:dyDescent="0.25">
      <c r="A839" s="2">
        <v>85</v>
      </c>
      <c r="B839" t="s">
        <v>681</v>
      </c>
      <c r="C839">
        <f t="shared" si="13"/>
        <v>1627678</v>
      </c>
      <c r="D839">
        <v>10000</v>
      </c>
      <c r="E839" t="s">
        <v>66</v>
      </c>
      <c r="F839">
        <v>32.19</v>
      </c>
      <c r="G839">
        <v>14.36</v>
      </c>
      <c r="H839" t="s">
        <v>67</v>
      </c>
      <c r="I839" s="2">
        <v>14.36</v>
      </c>
      <c r="J839" t="s">
        <v>68</v>
      </c>
      <c r="K839" t="s">
        <v>69</v>
      </c>
      <c r="L839" s="3" t="str">
        <f>+INDEX([1]!TABLA_MAESTRO_DE_ARTICULO[SubGroupName],MATCH(Tabla_lineas[[#This Row],[CODIGO SAP]],[1]!TABLA_MAESTRO_DE_ARTICULO[ItemCode],0))</f>
        <v>CAPSULA BLANDA</v>
      </c>
      <c r="M839" t="s">
        <v>70</v>
      </c>
      <c r="N839">
        <v>6</v>
      </c>
      <c r="O839" t="s">
        <v>45</v>
      </c>
      <c r="S839" s="2">
        <v>1000</v>
      </c>
      <c r="T839">
        <v>4000</v>
      </c>
      <c r="U839">
        <v>10</v>
      </c>
      <c r="V839">
        <v>4</v>
      </c>
      <c r="Z839" s="4" t="s">
        <v>46</v>
      </c>
      <c r="AA839" t="s">
        <v>120</v>
      </c>
      <c r="AB839">
        <v>46132</v>
      </c>
      <c r="AG839">
        <v>0</v>
      </c>
      <c r="AH839">
        <v>1000</v>
      </c>
      <c r="AM839" t="str">
        <f>SUBSTITUTE(Tabla_lineas[[#This Row],[Codigo Liname]]," ","")</f>
        <v>L0412</v>
      </c>
    </row>
    <row r="840" spans="1:39" customFormat="1" x14ac:dyDescent="0.25">
      <c r="A840" s="2">
        <v>85</v>
      </c>
      <c r="B840" t="s">
        <v>681</v>
      </c>
      <c r="C840">
        <f t="shared" si="13"/>
        <v>1627678</v>
      </c>
      <c r="D840">
        <v>2600</v>
      </c>
      <c r="E840" t="s">
        <v>148</v>
      </c>
      <c r="F840">
        <v>5.12</v>
      </c>
      <c r="G840">
        <v>4</v>
      </c>
      <c r="H840" t="s">
        <v>149</v>
      </c>
      <c r="I840" s="2">
        <v>4</v>
      </c>
      <c r="J840" t="s">
        <v>150</v>
      </c>
      <c r="K840" t="s">
        <v>151</v>
      </c>
      <c r="L840" s="3" t="str">
        <f>+INDEX([1]!TABLA_MAESTRO_DE_ARTICULO[SubGroupName],MATCH(Tabla_lineas[[#This Row],[CODIGO SAP]],[1]!TABLA_MAESTRO_DE_ARTICULO[ItemCode],0))</f>
        <v>COMPRIMIDO</v>
      </c>
      <c r="M840" t="s">
        <v>152</v>
      </c>
      <c r="N840">
        <v>7</v>
      </c>
      <c r="O840" t="s">
        <v>45</v>
      </c>
      <c r="P840">
        <v>37700</v>
      </c>
      <c r="Q840">
        <v>150100</v>
      </c>
      <c r="R840">
        <v>187800</v>
      </c>
      <c r="S840" s="2">
        <v>2000</v>
      </c>
      <c r="T840">
        <v>1600</v>
      </c>
      <c r="U840">
        <v>1.3</v>
      </c>
      <c r="V840">
        <v>0.8</v>
      </c>
      <c r="Z840" s="4" t="s">
        <v>46</v>
      </c>
      <c r="AA840" t="s">
        <v>153</v>
      </c>
      <c r="AB840">
        <v>46132</v>
      </c>
      <c r="AG840">
        <v>0</v>
      </c>
      <c r="AH840">
        <v>2000</v>
      </c>
      <c r="AM840" t="str">
        <f>SUBSTITUTE(Tabla_lineas[[#This Row],[Codigo Liname]]," ","")</f>
        <v>M0111</v>
      </c>
    </row>
    <row r="841" spans="1:39" customFormat="1" x14ac:dyDescent="0.25">
      <c r="A841" s="2">
        <v>86</v>
      </c>
      <c r="B841" t="s">
        <v>682</v>
      </c>
      <c r="C841">
        <f t="shared" si="13"/>
        <v>1627280</v>
      </c>
      <c r="D841">
        <v>471.9</v>
      </c>
      <c r="E841" t="s">
        <v>683</v>
      </c>
      <c r="F841">
        <v>3.4</v>
      </c>
      <c r="G841">
        <v>1.21</v>
      </c>
      <c r="H841" t="s">
        <v>684</v>
      </c>
      <c r="I841" s="2">
        <v>1.21</v>
      </c>
      <c r="J841" t="s">
        <v>685</v>
      </c>
      <c r="K841" t="s">
        <v>686</v>
      </c>
      <c r="L841" s="3" t="str">
        <f>+INDEX([1]!TABLA_MAESTRO_DE_ARTICULO[SubGroupName],MATCH(Tabla_lineas[[#This Row],[CODIGO SAP]],[1]!TABLA_MAESTRO_DE_ARTICULO[ItemCode],0))</f>
        <v>COMPRIMIDO</v>
      </c>
      <c r="M841" t="s">
        <v>687</v>
      </c>
      <c r="N841">
        <v>6</v>
      </c>
      <c r="O841" t="s">
        <v>45</v>
      </c>
      <c r="S841" s="2">
        <v>390</v>
      </c>
      <c r="T841">
        <v>468</v>
      </c>
      <c r="U841">
        <v>1.21</v>
      </c>
      <c r="V841">
        <v>1.2</v>
      </c>
      <c r="W841">
        <v>0.7</v>
      </c>
      <c r="Z841" s="4" t="s">
        <v>46</v>
      </c>
      <c r="AA841" t="s">
        <v>153</v>
      </c>
      <c r="AB841">
        <v>46132</v>
      </c>
      <c r="AG841">
        <v>0</v>
      </c>
      <c r="AH841">
        <v>390</v>
      </c>
      <c r="AM841" t="str">
        <f>SUBSTITUTE(Tabla_lineas[[#This Row],[Codigo Liname]]," ","")</f>
        <v>P0201</v>
      </c>
    </row>
    <row r="842" spans="1:39" customFormat="1" x14ac:dyDescent="0.25">
      <c r="A842" s="2">
        <v>86</v>
      </c>
      <c r="B842" t="s">
        <v>682</v>
      </c>
      <c r="C842">
        <f t="shared" si="13"/>
        <v>1627280</v>
      </c>
      <c r="D842">
        <v>1150</v>
      </c>
      <c r="E842" t="s">
        <v>668</v>
      </c>
      <c r="F842">
        <v>14.45</v>
      </c>
      <c r="G842">
        <v>11.5</v>
      </c>
      <c r="H842" t="s">
        <v>669</v>
      </c>
      <c r="I842" s="2">
        <v>11.5</v>
      </c>
      <c r="J842" t="s">
        <v>670</v>
      </c>
      <c r="K842" t="s">
        <v>671</v>
      </c>
      <c r="L842" s="3" t="str">
        <f>+INDEX([1]!TABLA_MAESTRO_DE_ARTICULO[SubGroupName],MATCH(Tabla_lineas[[#This Row],[CODIGO SAP]],[1]!TABLA_MAESTRO_DE_ARTICULO[ItemCode],0))</f>
        <v>SOLUCION INYECTABLE</v>
      </c>
      <c r="M842" t="s">
        <v>672</v>
      </c>
      <c r="N842">
        <v>9</v>
      </c>
      <c r="O842" t="s">
        <v>249</v>
      </c>
      <c r="S842" s="2">
        <v>100</v>
      </c>
      <c r="T842">
        <v>1149</v>
      </c>
      <c r="U842">
        <v>11.5</v>
      </c>
      <c r="V842">
        <v>11.49</v>
      </c>
      <c r="W842">
        <v>3.8</v>
      </c>
      <c r="Z842" s="4" t="s">
        <v>46</v>
      </c>
      <c r="AA842" t="s">
        <v>120</v>
      </c>
      <c r="AB842">
        <v>46132</v>
      </c>
      <c r="AG842">
        <v>0</v>
      </c>
      <c r="AH842">
        <v>100</v>
      </c>
      <c r="AM842" t="str">
        <f>SUBSTITUTE(Tabla_lineas[[#This Row],[Codigo Liname]]," ","")</f>
        <v>J0104</v>
      </c>
    </row>
    <row r="843" spans="1:39" customFormat="1" x14ac:dyDescent="0.25">
      <c r="A843" s="2">
        <v>86</v>
      </c>
      <c r="B843" t="s">
        <v>682</v>
      </c>
      <c r="C843">
        <f t="shared" si="13"/>
        <v>1627280</v>
      </c>
      <c r="D843">
        <v>3521</v>
      </c>
      <c r="E843" t="s">
        <v>519</v>
      </c>
      <c r="F843">
        <v>3.25</v>
      </c>
      <c r="G843">
        <v>3.25</v>
      </c>
      <c r="H843" t="s">
        <v>520</v>
      </c>
      <c r="I843" s="2">
        <v>5.03</v>
      </c>
      <c r="J843" t="s">
        <v>521</v>
      </c>
      <c r="K843" t="s">
        <v>522</v>
      </c>
      <c r="L843" s="3" t="str">
        <f>+INDEX([1]!TABLA_MAESTRO_DE_ARTICULO[SubGroupName],MATCH(Tabla_lineas[[#This Row],[CODIGO SAP]],[1]!TABLA_MAESTRO_DE_ARTICULO[ItemCode],0))</f>
        <v>COMPRIMIDO</v>
      </c>
      <c r="M843" t="s">
        <v>523</v>
      </c>
      <c r="N843">
        <v>10</v>
      </c>
      <c r="O843" t="s">
        <v>45</v>
      </c>
      <c r="P843">
        <v>25400</v>
      </c>
      <c r="Q843">
        <v>120000</v>
      </c>
      <c r="R843">
        <v>145400</v>
      </c>
      <c r="S843" s="2">
        <v>700</v>
      </c>
      <c r="T843">
        <v>2268</v>
      </c>
      <c r="U843">
        <v>5.03</v>
      </c>
      <c r="V843">
        <v>3.24</v>
      </c>
      <c r="W843">
        <v>0.8</v>
      </c>
      <c r="Z843" s="4" t="s">
        <v>46</v>
      </c>
      <c r="AA843" t="s">
        <v>120</v>
      </c>
      <c r="AB843">
        <v>46132</v>
      </c>
      <c r="AG843">
        <v>0</v>
      </c>
      <c r="AH843">
        <v>700</v>
      </c>
      <c r="AM843" t="str">
        <f>SUBSTITUTE(Tabla_lineas[[#This Row],[Codigo Liname]]," ","")</f>
        <v>C0102</v>
      </c>
    </row>
    <row r="844" spans="1:39" customFormat="1" x14ac:dyDescent="0.25">
      <c r="A844" s="2">
        <v>86</v>
      </c>
      <c r="B844" t="s">
        <v>682</v>
      </c>
      <c r="C844">
        <f t="shared" si="13"/>
        <v>1627280</v>
      </c>
      <c r="D844">
        <v>3195</v>
      </c>
      <c r="E844" t="s">
        <v>40</v>
      </c>
      <c r="F844">
        <v>1.54</v>
      </c>
      <c r="G844">
        <v>1.54</v>
      </c>
      <c r="H844" t="s">
        <v>41</v>
      </c>
      <c r="I844" s="2">
        <v>2.13</v>
      </c>
      <c r="J844" t="s">
        <v>42</v>
      </c>
      <c r="K844" t="s">
        <v>43</v>
      </c>
      <c r="L844" s="3" t="str">
        <f>+INDEX([1]!TABLA_MAESTRO_DE_ARTICULO[SubGroupName],MATCH(Tabla_lineas[[#This Row],[CODIGO SAP]],[1]!TABLA_MAESTRO_DE_ARTICULO[ItemCode],0))</f>
        <v>COMPRIMIDO</v>
      </c>
      <c r="M844" t="s">
        <v>44</v>
      </c>
      <c r="N844">
        <v>11</v>
      </c>
      <c r="O844" t="s">
        <v>45</v>
      </c>
      <c r="P844">
        <v>381190</v>
      </c>
      <c r="Q844">
        <v>790200</v>
      </c>
      <c r="R844">
        <v>1171390</v>
      </c>
      <c r="S844" s="2">
        <v>1500</v>
      </c>
      <c r="T844">
        <v>2295</v>
      </c>
      <c r="U844">
        <v>2.13</v>
      </c>
      <c r="V844">
        <v>1.53</v>
      </c>
      <c r="W844">
        <v>0.15</v>
      </c>
      <c r="Z844" s="4" t="s">
        <v>46</v>
      </c>
      <c r="AA844" t="s">
        <v>126</v>
      </c>
      <c r="AB844">
        <v>46132</v>
      </c>
      <c r="AG844">
        <v>0</v>
      </c>
      <c r="AH844">
        <v>1500</v>
      </c>
      <c r="AM844" t="str">
        <f>SUBSTITUTE(Tabla_lineas[[#This Row],[Codigo Liname]]," ","")</f>
        <v>C0807</v>
      </c>
    </row>
    <row r="845" spans="1:39" customFormat="1" x14ac:dyDescent="0.25">
      <c r="A845" s="2">
        <v>86</v>
      </c>
      <c r="B845" t="s">
        <v>682</v>
      </c>
      <c r="C845">
        <f t="shared" si="13"/>
        <v>1627280</v>
      </c>
      <c r="D845">
        <v>21733.499999999996</v>
      </c>
      <c r="E845" t="s">
        <v>166</v>
      </c>
      <c r="F845">
        <v>111.67</v>
      </c>
      <c r="G845">
        <v>111.67</v>
      </c>
      <c r="H845" t="s">
        <v>167</v>
      </c>
      <c r="I845" s="2">
        <v>144.88999999999999</v>
      </c>
      <c r="J845" t="s">
        <v>168</v>
      </c>
      <c r="K845" t="s">
        <v>169</v>
      </c>
      <c r="L845" s="3" t="str">
        <f>+INDEX([1]!TABLA_MAESTRO_DE_ARTICULO[SubGroupName],MATCH(Tabla_lineas[[#This Row],[CODIGO SAP]],[1]!TABLA_MAESTRO_DE_ARTICULO[ItemCode],0))</f>
        <v>POLVO PARA SUSPENSION</v>
      </c>
      <c r="M845" t="s">
        <v>170</v>
      </c>
      <c r="N845">
        <v>13</v>
      </c>
      <c r="O845" t="s">
        <v>65</v>
      </c>
      <c r="S845" s="2">
        <v>150</v>
      </c>
      <c r="T845">
        <v>16749</v>
      </c>
      <c r="U845">
        <v>144.88999999999999</v>
      </c>
      <c r="V845">
        <v>111.66</v>
      </c>
      <c r="W845">
        <v>25</v>
      </c>
      <c r="Z845" s="4" t="s">
        <v>53</v>
      </c>
      <c r="AA845" t="s">
        <v>120</v>
      </c>
      <c r="AB845">
        <v>46096</v>
      </c>
      <c r="AG845">
        <v>0</v>
      </c>
      <c r="AH845">
        <v>150</v>
      </c>
      <c r="AM845" t="str">
        <f>SUBSTITUTE(Tabla_lineas[[#This Row],[Codigo Liname]]," ","")</f>
        <v>J0110</v>
      </c>
    </row>
    <row r="846" spans="1:39" customFormat="1" x14ac:dyDescent="0.25">
      <c r="A846" s="2">
        <v>86</v>
      </c>
      <c r="B846" t="s">
        <v>682</v>
      </c>
      <c r="C846">
        <f t="shared" si="13"/>
        <v>1627280</v>
      </c>
      <c r="D846">
        <v>445</v>
      </c>
      <c r="E846" t="s">
        <v>600</v>
      </c>
      <c r="F846">
        <v>1.43</v>
      </c>
      <c r="G846">
        <v>0.89</v>
      </c>
      <c r="H846" t="s">
        <v>601</v>
      </c>
      <c r="I846" s="2">
        <v>0.89</v>
      </c>
      <c r="J846" t="s">
        <v>602</v>
      </c>
      <c r="K846" t="s">
        <v>603</v>
      </c>
      <c r="L846" s="3" t="str">
        <f>+INDEX([1]!TABLA_MAESTRO_DE_ARTICULO[SubGroupName],MATCH(Tabla_lineas[[#This Row],[CODIGO SAP]],[1]!TABLA_MAESTRO_DE_ARTICULO[ItemCode],0))</f>
        <v>COMPRIMIDO</v>
      </c>
      <c r="M846" t="s">
        <v>604</v>
      </c>
      <c r="N846">
        <v>14</v>
      </c>
      <c r="O846" t="s">
        <v>45</v>
      </c>
      <c r="S846" s="2">
        <v>500</v>
      </c>
      <c r="T846">
        <v>440</v>
      </c>
      <c r="U846">
        <v>0.89</v>
      </c>
      <c r="V846">
        <v>0.88</v>
      </c>
      <c r="W846">
        <v>0.2</v>
      </c>
      <c r="Z846" s="4" t="s">
        <v>46</v>
      </c>
      <c r="AA846" t="s">
        <v>126</v>
      </c>
      <c r="AB846">
        <v>46132</v>
      </c>
      <c r="AG846">
        <v>0</v>
      </c>
      <c r="AH846">
        <v>500</v>
      </c>
      <c r="AM846" t="str">
        <f>SUBSTITUTE(Tabla_lineas[[#This Row],[Codigo Liname]]," ","")</f>
        <v>C0701</v>
      </c>
    </row>
    <row r="847" spans="1:39" customFormat="1" x14ac:dyDescent="0.25">
      <c r="A847" s="2">
        <v>86</v>
      </c>
      <c r="B847" t="s">
        <v>682</v>
      </c>
      <c r="C847">
        <f t="shared" si="13"/>
        <v>1627280</v>
      </c>
      <c r="D847">
        <v>10372.5</v>
      </c>
      <c r="E847" t="s">
        <v>524</v>
      </c>
      <c r="F847">
        <v>26.03</v>
      </c>
      <c r="G847">
        <v>26</v>
      </c>
      <c r="H847" t="s">
        <v>525</v>
      </c>
      <c r="I847" s="2">
        <v>41.49</v>
      </c>
      <c r="J847" t="s">
        <v>526</v>
      </c>
      <c r="K847" t="s">
        <v>527</v>
      </c>
      <c r="L847" s="3" t="str">
        <f>+INDEX([1]!TABLA_MAESTRO_DE_ARTICULO[SubGroupName],MATCH(Tabla_lineas[[#This Row],[CODIGO SAP]],[1]!TABLA_MAESTRO_DE_ARTICULO[ItemCode],0))</f>
        <v>POLVO PARA INYECTABLE</v>
      </c>
      <c r="M847" t="s">
        <v>528</v>
      </c>
      <c r="N847">
        <v>27</v>
      </c>
      <c r="O847" t="s">
        <v>187</v>
      </c>
      <c r="S847" s="2">
        <v>250</v>
      </c>
      <c r="T847">
        <v>6497.5</v>
      </c>
      <c r="U847">
        <v>41.49</v>
      </c>
      <c r="V847">
        <v>25.99</v>
      </c>
      <c r="W847">
        <v>4.5</v>
      </c>
      <c r="Z847" s="4" t="s">
        <v>46</v>
      </c>
      <c r="AA847" t="s">
        <v>120</v>
      </c>
      <c r="AB847">
        <v>46132</v>
      </c>
      <c r="AG847">
        <v>0</v>
      </c>
      <c r="AH847">
        <v>250</v>
      </c>
      <c r="AM847" t="str">
        <f>SUBSTITUTE(Tabla_lineas[[#This Row],[Codigo Liname]]," ","")</f>
        <v>J0121</v>
      </c>
    </row>
    <row r="848" spans="1:39" customFormat="1" x14ac:dyDescent="0.25">
      <c r="A848" s="2">
        <v>86</v>
      </c>
      <c r="B848" t="s">
        <v>682</v>
      </c>
      <c r="C848">
        <f t="shared" si="13"/>
        <v>1627280</v>
      </c>
      <c r="D848">
        <v>830.4000000000002</v>
      </c>
      <c r="E848" t="s">
        <v>193</v>
      </c>
      <c r="F848">
        <v>14.39</v>
      </c>
      <c r="G848">
        <v>10.38</v>
      </c>
      <c r="H848" t="s">
        <v>194</v>
      </c>
      <c r="I848" s="2">
        <v>10.38</v>
      </c>
      <c r="J848" t="s">
        <v>195</v>
      </c>
      <c r="K848" t="s">
        <v>196</v>
      </c>
      <c r="L848" s="3" t="str">
        <f>+INDEX([1]!TABLA_MAESTRO_DE_ARTICULO[SubGroupName],MATCH(Tabla_lineas[[#This Row],[CODIGO SAP]],[1]!TABLA_MAESTRO_DE_ARTICULO[ItemCode],0))</f>
        <v>POLVO PARA INYECTABLE</v>
      </c>
      <c r="M848" t="s">
        <v>197</v>
      </c>
      <c r="N848">
        <v>28</v>
      </c>
      <c r="O848" t="s">
        <v>52</v>
      </c>
      <c r="S848" s="2">
        <v>80</v>
      </c>
      <c r="T848">
        <v>829.5999999999998</v>
      </c>
      <c r="U848">
        <v>10.38</v>
      </c>
      <c r="V848">
        <v>10.37</v>
      </c>
      <c r="W848">
        <v>3.8</v>
      </c>
      <c r="Z848" s="4" t="s">
        <v>46</v>
      </c>
      <c r="AA848" t="s">
        <v>120</v>
      </c>
      <c r="AB848">
        <v>46096</v>
      </c>
      <c r="AG848">
        <v>0</v>
      </c>
      <c r="AH848">
        <v>80</v>
      </c>
      <c r="AM848" t="str">
        <f>SUBSTITUTE(Tabla_lineas[[#This Row],[Codigo Liname]]," ","")</f>
        <v>J0122</v>
      </c>
    </row>
    <row r="849" spans="1:39" customFormat="1" x14ac:dyDescent="0.25">
      <c r="A849" s="2">
        <v>86</v>
      </c>
      <c r="B849" t="s">
        <v>682</v>
      </c>
      <c r="C849">
        <f t="shared" si="13"/>
        <v>1627280</v>
      </c>
      <c r="D849">
        <v>20802.599999999999</v>
      </c>
      <c r="E849" t="s">
        <v>47</v>
      </c>
      <c r="F849">
        <v>14.47</v>
      </c>
      <c r="G849">
        <v>14.47</v>
      </c>
      <c r="H849" t="s">
        <v>48</v>
      </c>
      <c r="I849" s="2">
        <v>26.67</v>
      </c>
      <c r="J849" t="s">
        <v>49</v>
      </c>
      <c r="K849" t="s">
        <v>50</v>
      </c>
      <c r="L849" s="3" t="str">
        <f>+INDEX([1]!TABLA_MAESTRO_DE_ARTICULO[SubGroupName],MATCH(Tabla_lineas[[#This Row],[CODIGO SAP]],[1]!TABLA_MAESTRO_DE_ARTICULO[ItemCode],0))</f>
        <v>POLVO PARA INYECTABLE</v>
      </c>
      <c r="M849" t="s">
        <v>51</v>
      </c>
      <c r="N849">
        <v>29</v>
      </c>
      <c r="O849" t="s">
        <v>52</v>
      </c>
      <c r="P849">
        <v>17583</v>
      </c>
      <c r="Q849">
        <v>72000</v>
      </c>
      <c r="R849">
        <v>89583</v>
      </c>
      <c r="S849" s="2">
        <v>780</v>
      </c>
      <c r="T849">
        <v>11278.8</v>
      </c>
      <c r="U849">
        <v>26.67</v>
      </c>
      <c r="V849">
        <v>14.46</v>
      </c>
      <c r="W849">
        <v>3.8</v>
      </c>
      <c r="Z849" s="4" t="s">
        <v>53</v>
      </c>
      <c r="AA849" t="s">
        <v>126</v>
      </c>
      <c r="AB849">
        <v>46096</v>
      </c>
      <c r="AG849">
        <v>0</v>
      </c>
      <c r="AH849">
        <v>780</v>
      </c>
      <c r="AM849" t="str">
        <f>SUBSTITUTE(Tabla_lineas[[#This Row],[Codigo Liname]]," ","")</f>
        <v>J0126</v>
      </c>
    </row>
    <row r="850" spans="1:39" customFormat="1" x14ac:dyDescent="0.25">
      <c r="A850" s="2">
        <v>86</v>
      </c>
      <c r="B850" t="s">
        <v>682</v>
      </c>
      <c r="C850">
        <f t="shared" si="13"/>
        <v>1627280</v>
      </c>
      <c r="D850">
        <v>6052</v>
      </c>
      <c r="E850" t="s">
        <v>198</v>
      </c>
      <c r="F850">
        <v>1.02</v>
      </c>
      <c r="G850">
        <v>1</v>
      </c>
      <c r="H850" t="s">
        <v>199</v>
      </c>
      <c r="I850" s="2">
        <v>1.78</v>
      </c>
      <c r="J850" t="s">
        <v>200</v>
      </c>
      <c r="K850" t="s">
        <v>201</v>
      </c>
      <c r="L850" s="3" t="str">
        <f>+INDEX([1]!TABLA_MAESTRO_DE_ARTICULO[SubGroupName],MATCH(Tabla_lineas[[#This Row],[CODIGO SAP]],[1]!TABLA_MAESTRO_DE_ARTICULO[ItemCode],0))</f>
        <v>COMPRIMIDO</v>
      </c>
      <c r="M850" t="s">
        <v>202</v>
      </c>
      <c r="N850">
        <v>30</v>
      </c>
      <c r="O850" t="s">
        <v>45</v>
      </c>
      <c r="S850" s="2">
        <v>3400</v>
      </c>
      <c r="T850">
        <v>3366</v>
      </c>
      <c r="U850">
        <v>1.78</v>
      </c>
      <c r="V850">
        <v>0.99</v>
      </c>
      <c r="W850">
        <v>0.15</v>
      </c>
      <c r="Z850" s="4" t="s">
        <v>53</v>
      </c>
      <c r="AG850">
        <v>0</v>
      </c>
      <c r="AH850">
        <v>3400</v>
      </c>
      <c r="AM850" t="str">
        <f>SUBSTITUTE(Tabla_lineas[[#This Row],[Codigo Liname]]," ","")</f>
        <v>R0607</v>
      </c>
    </row>
    <row r="851" spans="1:39" customFormat="1" x14ac:dyDescent="0.25">
      <c r="A851" s="2">
        <v>86</v>
      </c>
      <c r="B851" t="s">
        <v>682</v>
      </c>
      <c r="C851">
        <f t="shared" si="13"/>
        <v>1627280</v>
      </c>
      <c r="D851">
        <v>7144</v>
      </c>
      <c r="E851" t="s">
        <v>224</v>
      </c>
      <c r="F851">
        <v>0.95</v>
      </c>
      <c r="G851">
        <v>0.38</v>
      </c>
      <c r="H851" t="s">
        <v>225</v>
      </c>
      <c r="I851" s="2">
        <v>0.38</v>
      </c>
      <c r="J851" t="s">
        <v>226</v>
      </c>
      <c r="K851" t="s">
        <v>227</v>
      </c>
      <c r="L851" s="3" t="str">
        <f>+INDEX([1]!TABLA_MAESTRO_DE_ARTICULO[SubGroupName],MATCH(Tabla_lineas[[#This Row],[CODIGO SAP]],[1]!TABLA_MAESTRO_DE_ARTICULO[ItemCode],0))</f>
        <v>COMPRIMIDO</v>
      </c>
      <c r="M851" t="s">
        <v>228</v>
      </c>
      <c r="N851">
        <v>33</v>
      </c>
      <c r="O851" t="s">
        <v>45</v>
      </c>
      <c r="S851" s="2">
        <v>18800</v>
      </c>
      <c r="T851">
        <v>6956</v>
      </c>
      <c r="U851">
        <v>0.38</v>
      </c>
      <c r="V851">
        <v>0.37</v>
      </c>
      <c r="W851">
        <v>0.12</v>
      </c>
      <c r="Z851" s="4" t="s">
        <v>46</v>
      </c>
      <c r="AA851" t="s">
        <v>126</v>
      </c>
      <c r="AB851">
        <v>46096</v>
      </c>
      <c r="AG851">
        <v>0</v>
      </c>
      <c r="AH851">
        <v>18800</v>
      </c>
      <c r="AM851" t="str">
        <f>SUBSTITUTE(Tabla_lineas[[#This Row],[Codigo Liname]]," ","")</f>
        <v>A1106</v>
      </c>
    </row>
    <row r="852" spans="1:39" customFormat="1" x14ac:dyDescent="0.25">
      <c r="A852" s="2">
        <v>86</v>
      </c>
      <c r="B852" t="s">
        <v>682</v>
      </c>
      <c r="C852">
        <f t="shared" si="13"/>
        <v>1627280</v>
      </c>
      <c r="D852">
        <v>2200</v>
      </c>
      <c r="E852" t="s">
        <v>234</v>
      </c>
      <c r="F852">
        <v>0.55000000000000004</v>
      </c>
      <c r="G852">
        <v>0.55000000000000004</v>
      </c>
      <c r="H852" t="s">
        <v>235</v>
      </c>
      <c r="I852" s="2">
        <v>1</v>
      </c>
      <c r="J852" t="s">
        <v>236</v>
      </c>
      <c r="K852" t="s">
        <v>237</v>
      </c>
      <c r="L852" s="3" t="str">
        <f>+INDEX([1]!TABLA_MAESTRO_DE_ARTICULO[SubGroupName],MATCH(Tabla_lineas[[#This Row],[CODIGO SAP]],[1]!TABLA_MAESTRO_DE_ARTICULO[ItemCode],0))</f>
        <v>COMPRIMIDO</v>
      </c>
      <c r="M852" t="s">
        <v>238</v>
      </c>
      <c r="N852">
        <v>35</v>
      </c>
      <c r="O852" t="s">
        <v>45</v>
      </c>
      <c r="S852" s="2">
        <v>2200</v>
      </c>
      <c r="T852">
        <v>1188</v>
      </c>
      <c r="U852">
        <v>1</v>
      </c>
      <c r="V852">
        <v>0.54</v>
      </c>
      <c r="W852">
        <v>0.2</v>
      </c>
      <c r="Z852" s="4" t="s">
        <v>46</v>
      </c>
      <c r="AA852" t="s">
        <v>120</v>
      </c>
      <c r="AB852">
        <v>46132</v>
      </c>
      <c r="AG852">
        <v>0</v>
      </c>
      <c r="AH852">
        <v>2200</v>
      </c>
      <c r="AM852" t="str">
        <f>SUBSTITUTE(Tabla_lineas[[#This Row],[Codigo Liname]]," ","")</f>
        <v>J0140</v>
      </c>
    </row>
    <row r="853" spans="1:39" customFormat="1" x14ac:dyDescent="0.25">
      <c r="A853" s="2">
        <v>86</v>
      </c>
      <c r="B853" t="s">
        <v>682</v>
      </c>
      <c r="C853">
        <f t="shared" si="13"/>
        <v>1627280</v>
      </c>
      <c r="D853">
        <v>8313.2000000000007</v>
      </c>
      <c r="E853" t="s">
        <v>539</v>
      </c>
      <c r="F853">
        <v>25.52</v>
      </c>
      <c r="G853">
        <v>25.52</v>
      </c>
      <c r="H853" t="s">
        <v>540</v>
      </c>
      <c r="I853" s="2">
        <v>29.69</v>
      </c>
      <c r="J853" t="s">
        <v>541</v>
      </c>
      <c r="K853" t="s">
        <v>542</v>
      </c>
      <c r="L853" s="3" t="str">
        <f>+INDEX([1]!TABLA_MAESTRO_DE_ARTICULO[SubGroupName],MATCH(Tabla_lineas[[#This Row],[CODIGO SAP]],[1]!TABLA_MAESTRO_DE_ARTICULO[ItemCode],0))</f>
        <v>SOLUCION INYECTABLE</v>
      </c>
      <c r="M853" t="s">
        <v>543</v>
      </c>
      <c r="N853">
        <v>70</v>
      </c>
      <c r="O853" t="s">
        <v>544</v>
      </c>
      <c r="S853" s="2">
        <v>280</v>
      </c>
      <c r="T853">
        <v>7142.8</v>
      </c>
      <c r="U853">
        <v>29.69</v>
      </c>
      <c r="V853">
        <v>25.51</v>
      </c>
      <c r="W853">
        <v>3</v>
      </c>
      <c r="Z853" s="4" t="s">
        <v>46</v>
      </c>
      <c r="AA853" t="s">
        <v>126</v>
      </c>
      <c r="AB853">
        <v>46132</v>
      </c>
      <c r="AG853">
        <v>0</v>
      </c>
      <c r="AH853">
        <v>280</v>
      </c>
      <c r="AM853" t="str">
        <f>SUBSTITUTE(Tabla_lineas[[#This Row],[Codigo Liname]]," ","")</f>
        <v>M0110</v>
      </c>
    </row>
    <row r="854" spans="1:39" customFormat="1" x14ac:dyDescent="0.25">
      <c r="A854" s="2">
        <v>86</v>
      </c>
      <c r="B854" t="s">
        <v>682</v>
      </c>
      <c r="C854">
        <f t="shared" si="13"/>
        <v>1627280</v>
      </c>
      <c r="D854">
        <v>1125</v>
      </c>
      <c r="E854" t="s">
        <v>495</v>
      </c>
      <c r="F854">
        <v>8.84</v>
      </c>
      <c r="G854">
        <v>3.75</v>
      </c>
      <c r="H854" t="s">
        <v>496</v>
      </c>
      <c r="I854" s="2">
        <v>3.75</v>
      </c>
      <c r="J854" t="s">
        <v>497</v>
      </c>
      <c r="K854" t="s">
        <v>498</v>
      </c>
      <c r="L854" s="3" t="str">
        <f>+INDEX([1]!TABLA_MAESTRO_DE_ARTICULO[SubGroupName],MATCH(Tabla_lineas[[#This Row],[CODIGO SAP]],[1]!TABLA_MAESTRO_DE_ARTICULO[ItemCode],0))</f>
        <v>COMPRIMIDO</v>
      </c>
      <c r="M854" t="s">
        <v>499</v>
      </c>
      <c r="N854">
        <v>50</v>
      </c>
      <c r="O854" t="s">
        <v>45</v>
      </c>
      <c r="S854" s="2">
        <v>300</v>
      </c>
      <c r="T854">
        <v>1122</v>
      </c>
      <c r="U854">
        <v>3.75</v>
      </c>
      <c r="V854">
        <v>3.74</v>
      </c>
      <c r="W854">
        <v>0.7</v>
      </c>
      <c r="Z854" s="4" t="s">
        <v>46</v>
      </c>
      <c r="AA854" t="s">
        <v>120</v>
      </c>
      <c r="AB854">
        <v>46132</v>
      </c>
      <c r="AG854">
        <v>0</v>
      </c>
      <c r="AH854">
        <v>300</v>
      </c>
      <c r="AM854" t="str">
        <f>SUBSTITUTE(Tabla_lineas[[#This Row],[Codigo Liname]]," ","")</f>
        <v>G0401</v>
      </c>
    </row>
    <row r="855" spans="1:39" customFormat="1" x14ac:dyDescent="0.25">
      <c r="A855" s="2">
        <v>86</v>
      </c>
      <c r="B855" t="s">
        <v>682</v>
      </c>
      <c r="C855">
        <f t="shared" si="13"/>
        <v>1627280</v>
      </c>
      <c r="D855">
        <v>6647.8</v>
      </c>
      <c r="E855" t="s">
        <v>271</v>
      </c>
      <c r="F855">
        <v>5.89</v>
      </c>
      <c r="G855">
        <v>5.89</v>
      </c>
      <c r="H855" t="s">
        <v>272</v>
      </c>
      <c r="I855" s="2">
        <v>7.73</v>
      </c>
      <c r="J855" t="s">
        <v>273</v>
      </c>
      <c r="K855" t="s">
        <v>274</v>
      </c>
      <c r="L855" s="3" t="str">
        <f>+INDEX([1]!TABLA_MAESTRO_DE_ARTICULO[SubGroupName],MATCH(Tabla_lineas[[#This Row],[CODIGO SAP]],[1]!TABLA_MAESTRO_DE_ARTICULO[ItemCode],0))</f>
        <v>CAPSULA DURA</v>
      </c>
      <c r="M855" t="s">
        <v>275</v>
      </c>
      <c r="N855">
        <v>52</v>
      </c>
      <c r="O855" t="s">
        <v>276</v>
      </c>
      <c r="S855" s="2">
        <v>860</v>
      </c>
      <c r="T855">
        <v>5056.8</v>
      </c>
      <c r="U855">
        <v>7.73</v>
      </c>
      <c r="V855">
        <v>5.88</v>
      </c>
      <c r="W855">
        <v>0.9</v>
      </c>
      <c r="Z855" s="4" t="s">
        <v>46</v>
      </c>
      <c r="AA855" t="s">
        <v>126</v>
      </c>
      <c r="AB855">
        <v>46132</v>
      </c>
      <c r="AG855">
        <v>0</v>
      </c>
      <c r="AH855">
        <v>860</v>
      </c>
      <c r="AM855" t="str">
        <f>SUBSTITUTE(Tabla_lineas[[#This Row],[Codigo Liname]]," ","")</f>
        <v>J0208</v>
      </c>
    </row>
    <row r="856" spans="1:39" customFormat="1" x14ac:dyDescent="0.25">
      <c r="A856" s="2">
        <v>86</v>
      </c>
      <c r="B856" t="s">
        <v>682</v>
      </c>
      <c r="C856">
        <f t="shared" si="13"/>
        <v>1627280</v>
      </c>
      <c r="D856">
        <v>744</v>
      </c>
      <c r="E856" t="s">
        <v>551</v>
      </c>
      <c r="F856">
        <v>1.23</v>
      </c>
      <c r="G856">
        <v>0.62</v>
      </c>
      <c r="H856" t="s">
        <v>552</v>
      </c>
      <c r="I856" s="2">
        <v>0.62</v>
      </c>
      <c r="J856" t="s">
        <v>553</v>
      </c>
      <c r="K856" t="s">
        <v>554</v>
      </c>
      <c r="L856" s="3" t="str">
        <f>+INDEX([1]!TABLA_MAESTRO_DE_ARTICULO[SubGroupName],MATCH(Tabla_lineas[[#This Row],[CODIGO SAP]],[1]!TABLA_MAESTRO_DE_ARTICULO[ItemCode],0))</f>
        <v>COMPRIMIDO</v>
      </c>
      <c r="M856" t="s">
        <v>555</v>
      </c>
      <c r="N856">
        <v>54</v>
      </c>
      <c r="O856" t="s">
        <v>45</v>
      </c>
      <c r="P856">
        <v>56200</v>
      </c>
      <c r="Q856">
        <v>169200</v>
      </c>
      <c r="R856">
        <v>225400</v>
      </c>
      <c r="S856" s="2">
        <v>1200</v>
      </c>
      <c r="T856">
        <v>732</v>
      </c>
      <c r="U856">
        <v>0.62</v>
      </c>
      <c r="V856">
        <v>0.61</v>
      </c>
      <c r="W856">
        <v>0.12</v>
      </c>
      <c r="Z856" s="4" t="s">
        <v>53</v>
      </c>
      <c r="AA856" t="s">
        <v>126</v>
      </c>
      <c r="AB856">
        <v>46132</v>
      </c>
      <c r="AG856">
        <v>0</v>
      </c>
      <c r="AH856">
        <v>1200</v>
      </c>
      <c r="AM856" t="str">
        <f>SUBSTITUTE(Tabla_lineas[[#This Row],[Codigo Liname]]," ","")</f>
        <v>C0304</v>
      </c>
    </row>
    <row r="857" spans="1:39" customFormat="1" x14ac:dyDescent="0.25">
      <c r="A857" s="2">
        <v>86</v>
      </c>
      <c r="B857" t="s">
        <v>682</v>
      </c>
      <c r="C857">
        <f t="shared" si="13"/>
        <v>1627280</v>
      </c>
      <c r="D857">
        <v>3885</v>
      </c>
      <c r="E857" t="s">
        <v>277</v>
      </c>
      <c r="F857">
        <v>4.05</v>
      </c>
      <c r="G857">
        <v>2.59</v>
      </c>
      <c r="H857" t="s">
        <v>278</v>
      </c>
      <c r="I857" s="2">
        <v>2.59</v>
      </c>
      <c r="J857" t="s">
        <v>279</v>
      </c>
      <c r="K857" t="s">
        <v>280</v>
      </c>
      <c r="L857" s="3" t="str">
        <f>+INDEX([1]!TABLA_MAESTRO_DE_ARTICULO[SubGroupName],MATCH(Tabla_lineas[[#This Row],[CODIGO SAP]],[1]!TABLA_MAESTRO_DE_ARTICULO[ItemCode],0))</f>
        <v>COMPRIMIDO</v>
      </c>
      <c r="M857" t="s">
        <v>281</v>
      </c>
      <c r="N857">
        <v>56</v>
      </c>
      <c r="O857" t="s">
        <v>45</v>
      </c>
      <c r="S857" s="2">
        <v>1500</v>
      </c>
      <c r="T857">
        <v>3870</v>
      </c>
      <c r="U857">
        <v>2.59</v>
      </c>
      <c r="V857">
        <v>2.58</v>
      </c>
      <c r="W857">
        <v>0.7</v>
      </c>
      <c r="Z857" s="4" t="s">
        <v>46</v>
      </c>
      <c r="AA857" t="s">
        <v>120</v>
      </c>
      <c r="AB857">
        <v>46132</v>
      </c>
      <c r="AG857">
        <v>0</v>
      </c>
      <c r="AH857">
        <v>1500</v>
      </c>
      <c r="AM857" t="str">
        <f>SUBSTITUTE(Tabla_lineas[[#This Row],[Codigo Liname]]," ","")</f>
        <v>C1002</v>
      </c>
    </row>
    <row r="858" spans="1:39" customFormat="1" x14ac:dyDescent="0.25">
      <c r="A858" s="2">
        <v>86</v>
      </c>
      <c r="B858" t="s">
        <v>682</v>
      </c>
      <c r="C858">
        <f t="shared" si="13"/>
        <v>1627280</v>
      </c>
      <c r="D858">
        <v>1311.5</v>
      </c>
      <c r="E858" t="s">
        <v>282</v>
      </c>
      <c r="F858">
        <v>4.76</v>
      </c>
      <c r="G858">
        <v>2.15</v>
      </c>
      <c r="H858" t="s">
        <v>283</v>
      </c>
      <c r="I858" s="2">
        <v>2.15</v>
      </c>
      <c r="J858" t="s">
        <v>284</v>
      </c>
      <c r="K858" t="s">
        <v>285</v>
      </c>
      <c r="L858" s="3" t="str">
        <f>+INDEX([1]!TABLA_MAESTRO_DE_ARTICULO[SubGroupName],MATCH(Tabla_lineas[[#This Row],[CODIGO SAP]],[1]!TABLA_MAESTRO_DE_ARTICULO[ItemCode],0))</f>
        <v>SOLUCION INYECTABLE</v>
      </c>
      <c r="M858" t="s">
        <v>286</v>
      </c>
      <c r="N858">
        <v>59</v>
      </c>
      <c r="O858" t="s">
        <v>249</v>
      </c>
      <c r="S858" s="2">
        <v>610</v>
      </c>
      <c r="T858">
        <v>1305.4000000000001</v>
      </c>
      <c r="U858">
        <v>2.15</v>
      </c>
      <c r="V858">
        <v>2.14</v>
      </c>
      <c r="W858">
        <v>0.7</v>
      </c>
      <c r="Z858" s="4" t="s">
        <v>46</v>
      </c>
      <c r="AA858" t="s">
        <v>126</v>
      </c>
      <c r="AB858">
        <v>46132</v>
      </c>
      <c r="AG858">
        <v>0</v>
      </c>
      <c r="AH858">
        <v>610</v>
      </c>
      <c r="AM858" t="str">
        <f>SUBSTITUTE(Tabla_lineas[[#This Row],[Codigo Liname]]," ","")</f>
        <v>J0149</v>
      </c>
    </row>
    <row r="859" spans="1:39" customFormat="1" x14ac:dyDescent="0.25">
      <c r="A859" s="2">
        <v>86</v>
      </c>
      <c r="B859" t="s">
        <v>682</v>
      </c>
      <c r="C859">
        <f t="shared" si="13"/>
        <v>1627280</v>
      </c>
      <c r="D859">
        <v>12624</v>
      </c>
      <c r="E859" t="s">
        <v>287</v>
      </c>
      <c r="F859">
        <v>0.48</v>
      </c>
      <c r="G859">
        <v>0.48</v>
      </c>
      <c r="H859" t="s">
        <v>288</v>
      </c>
      <c r="I859" s="2">
        <v>0.48</v>
      </c>
      <c r="J859" t="s">
        <v>289</v>
      </c>
      <c r="K859" t="s">
        <v>290</v>
      </c>
      <c r="L859" s="3" t="str">
        <f>+INDEX([1]!TABLA_MAESTRO_DE_ARTICULO[SubGroupName],MATCH(Tabla_lineas[[#This Row],[CODIGO SAP]],[1]!TABLA_MAESTRO_DE_ARTICULO[ItemCode],0))</f>
        <v>COMPRIMIDO</v>
      </c>
      <c r="M859" t="s">
        <v>291</v>
      </c>
      <c r="N859">
        <v>60</v>
      </c>
      <c r="O859" t="s">
        <v>45</v>
      </c>
      <c r="S859" s="2">
        <v>26300</v>
      </c>
      <c r="T859">
        <v>12361</v>
      </c>
      <c r="U859">
        <v>0.48</v>
      </c>
      <c r="V859">
        <v>0.47</v>
      </c>
      <c r="W859">
        <v>0.12</v>
      </c>
      <c r="Z859" s="4" t="s">
        <v>53</v>
      </c>
      <c r="AA859" t="s">
        <v>153</v>
      </c>
      <c r="AB859">
        <v>46132</v>
      </c>
      <c r="AG859">
        <v>0</v>
      </c>
      <c r="AH859">
        <v>26300</v>
      </c>
      <c r="AM859" t="str">
        <f>SUBSTITUTE(Tabla_lineas[[#This Row],[Codigo Liname]]," ","")</f>
        <v>A1001</v>
      </c>
    </row>
    <row r="860" spans="1:39" customFormat="1" x14ac:dyDescent="0.25">
      <c r="A860" s="2">
        <v>86</v>
      </c>
      <c r="B860" t="s">
        <v>682</v>
      </c>
      <c r="C860">
        <f t="shared" si="13"/>
        <v>1627280</v>
      </c>
      <c r="D860">
        <v>1560</v>
      </c>
      <c r="E860" t="s">
        <v>71</v>
      </c>
      <c r="F860">
        <v>2.73</v>
      </c>
      <c r="G860">
        <v>0.78</v>
      </c>
      <c r="H860" t="s">
        <v>72</v>
      </c>
      <c r="I860" s="2">
        <v>0.78</v>
      </c>
      <c r="J860" t="s">
        <v>73</v>
      </c>
      <c r="K860" t="s">
        <v>74</v>
      </c>
      <c r="L860" s="3" t="str">
        <f>+INDEX([1]!TABLA_MAESTRO_DE_ARTICULO[SubGroupName],MATCH(Tabla_lineas[[#This Row],[CODIGO SAP]],[1]!TABLA_MAESTRO_DE_ARTICULO[ItemCode],0))</f>
        <v>COMPRIMIDO</v>
      </c>
      <c r="M860" t="s">
        <v>75</v>
      </c>
      <c r="N860">
        <v>64</v>
      </c>
      <c r="O860" t="s">
        <v>45</v>
      </c>
      <c r="S860" s="2">
        <v>2000</v>
      </c>
      <c r="T860">
        <v>1540</v>
      </c>
      <c r="U860">
        <v>0.78</v>
      </c>
      <c r="V860">
        <v>0.77</v>
      </c>
      <c r="W860">
        <v>0.12</v>
      </c>
      <c r="Z860" s="4" t="s">
        <v>53</v>
      </c>
      <c r="AA860" t="s">
        <v>126</v>
      </c>
      <c r="AB860">
        <v>46132</v>
      </c>
      <c r="AG860">
        <v>0</v>
      </c>
      <c r="AH860">
        <v>2000</v>
      </c>
      <c r="AM860" t="str">
        <f>SUBSTITUTE(Tabla_lineas[[#This Row],[Codigo Liname]]," ","")</f>
        <v>C0306</v>
      </c>
    </row>
    <row r="861" spans="1:39" customFormat="1" x14ac:dyDescent="0.25">
      <c r="A861" s="2">
        <v>86</v>
      </c>
      <c r="B861" t="s">
        <v>682</v>
      </c>
      <c r="C861">
        <f t="shared" si="13"/>
        <v>1627280</v>
      </c>
      <c r="D861">
        <v>19007</v>
      </c>
      <c r="E861" t="s">
        <v>333</v>
      </c>
      <c r="F861">
        <v>0.8</v>
      </c>
      <c r="G861">
        <v>0.8</v>
      </c>
      <c r="H861" t="s">
        <v>334</v>
      </c>
      <c r="I861" s="2">
        <v>0.83</v>
      </c>
      <c r="J861" t="s">
        <v>335</v>
      </c>
      <c r="K861" t="s">
        <v>336</v>
      </c>
      <c r="L861" s="3" t="str">
        <f>+INDEX([1]!TABLA_MAESTRO_DE_ARTICULO[SubGroupName],MATCH(Tabla_lineas[[#This Row],[CODIGO SAP]],[1]!TABLA_MAESTRO_DE_ARTICULO[ItemCode],0))</f>
        <v>COMPRIMIDO</v>
      </c>
      <c r="M861" t="s">
        <v>337</v>
      </c>
      <c r="N861">
        <v>79</v>
      </c>
      <c r="O861" t="s">
        <v>45</v>
      </c>
      <c r="S861" s="2">
        <v>22900</v>
      </c>
      <c r="T861">
        <v>18091</v>
      </c>
      <c r="U861">
        <v>0.83</v>
      </c>
      <c r="V861">
        <v>0.79</v>
      </c>
      <c r="W861">
        <v>0.12</v>
      </c>
      <c r="Z861" s="4" t="s">
        <v>46</v>
      </c>
      <c r="AA861" t="s">
        <v>126</v>
      </c>
      <c r="AB861">
        <v>46096</v>
      </c>
      <c r="AG861">
        <v>0</v>
      </c>
      <c r="AH861">
        <v>22900</v>
      </c>
      <c r="AM861" t="str">
        <f>SUBSTITUTE(Tabla_lineas[[#This Row],[Codigo Liname]]," ","")</f>
        <v>A1109</v>
      </c>
    </row>
    <row r="862" spans="1:39" customFormat="1" x14ac:dyDescent="0.25">
      <c r="A862" s="2">
        <v>86</v>
      </c>
      <c r="B862" t="s">
        <v>682</v>
      </c>
      <c r="C862">
        <f t="shared" si="13"/>
        <v>1627280</v>
      </c>
      <c r="D862">
        <v>15000</v>
      </c>
      <c r="E862" t="s">
        <v>358</v>
      </c>
      <c r="F862">
        <v>12.96</v>
      </c>
      <c r="G862">
        <v>6</v>
      </c>
      <c r="H862" t="s">
        <v>359</v>
      </c>
      <c r="I862" s="2">
        <v>6</v>
      </c>
      <c r="J862" t="s">
        <v>360</v>
      </c>
      <c r="K862" t="s">
        <v>361</v>
      </c>
      <c r="L862" s="3" t="str">
        <f>+INDEX([1]!TABLA_MAESTRO_DE_ARTICULO[SubGroupName],MATCH(Tabla_lineas[[#This Row],[CODIGO SAP]],[1]!TABLA_MAESTRO_DE_ARTICULO[ItemCode],0))</f>
        <v>POLVO PARA INYECTABLE</v>
      </c>
      <c r="M862" t="s">
        <v>362</v>
      </c>
      <c r="N862">
        <v>17</v>
      </c>
      <c r="O862" t="s">
        <v>52</v>
      </c>
      <c r="S862" s="2">
        <v>2500</v>
      </c>
      <c r="T862">
        <v>14975</v>
      </c>
      <c r="U862">
        <v>6</v>
      </c>
      <c r="V862">
        <v>5.99</v>
      </c>
      <c r="W862">
        <v>3</v>
      </c>
      <c r="Z862" s="4" t="s">
        <v>53</v>
      </c>
      <c r="AA862" t="s">
        <v>120</v>
      </c>
      <c r="AB862">
        <v>46096</v>
      </c>
      <c r="AG862">
        <v>0</v>
      </c>
      <c r="AH862">
        <v>2500</v>
      </c>
      <c r="AM862" t="str">
        <f>SUBSTITUTE(Tabla_lineas[[#This Row],[Codigo Liname]]," ","")</f>
        <v>J0115</v>
      </c>
    </row>
    <row r="863" spans="1:39" customFormat="1" x14ac:dyDescent="0.25">
      <c r="A863" s="2">
        <v>86</v>
      </c>
      <c r="B863" t="s">
        <v>682</v>
      </c>
      <c r="C863">
        <f t="shared" si="13"/>
        <v>1627280</v>
      </c>
      <c r="D863">
        <v>58020</v>
      </c>
      <c r="E863" t="s">
        <v>363</v>
      </c>
      <c r="F863">
        <v>22.68</v>
      </c>
      <c r="G863">
        <v>19.34</v>
      </c>
      <c r="H863" t="s">
        <v>364</v>
      </c>
      <c r="I863" s="2">
        <v>19.34</v>
      </c>
      <c r="J863" t="s">
        <v>365</v>
      </c>
      <c r="K863" t="s">
        <v>366</v>
      </c>
      <c r="L863" s="3" t="str">
        <f>+INDEX([1]!TABLA_MAESTRO_DE_ARTICULO[SubGroupName],MATCH(Tabla_lineas[[#This Row],[CODIGO SAP]],[1]!TABLA_MAESTRO_DE_ARTICULO[ItemCode],0))</f>
        <v>POLVO PARA INYECTABLE</v>
      </c>
      <c r="M863" t="s">
        <v>367</v>
      </c>
      <c r="N863">
        <v>18</v>
      </c>
      <c r="O863" t="s">
        <v>52</v>
      </c>
      <c r="S863" s="2">
        <v>3000</v>
      </c>
      <c r="T863">
        <v>57989.999999999993</v>
      </c>
      <c r="U863">
        <v>19.34</v>
      </c>
      <c r="V863">
        <v>19.329999999999998</v>
      </c>
      <c r="W863">
        <v>4.2</v>
      </c>
      <c r="Z863" s="4" t="s">
        <v>46</v>
      </c>
      <c r="AA863" t="s">
        <v>120</v>
      </c>
      <c r="AB863">
        <v>46132</v>
      </c>
      <c r="AG863">
        <v>0</v>
      </c>
      <c r="AH863">
        <v>3000</v>
      </c>
      <c r="AM863" t="str">
        <f>SUBSTITUTE(Tabla_lineas[[#This Row],[Codigo Liname]]," ","")</f>
        <v>J0116</v>
      </c>
    </row>
    <row r="864" spans="1:39" customFormat="1" x14ac:dyDescent="0.25">
      <c r="A864" s="2">
        <v>86</v>
      </c>
      <c r="B864" t="s">
        <v>682</v>
      </c>
      <c r="C864">
        <f t="shared" si="13"/>
        <v>1627280</v>
      </c>
      <c r="D864">
        <v>12555</v>
      </c>
      <c r="E864" t="s">
        <v>379</v>
      </c>
      <c r="F864">
        <v>0.6</v>
      </c>
      <c r="G864">
        <v>0.45</v>
      </c>
      <c r="H864" t="s">
        <v>380</v>
      </c>
      <c r="I864" s="2">
        <v>0.45</v>
      </c>
      <c r="J864" t="s">
        <v>381</v>
      </c>
      <c r="K864" t="s">
        <v>382</v>
      </c>
      <c r="L864" s="3" t="str">
        <f>+INDEX([1]!TABLA_MAESTRO_DE_ARTICULO[SubGroupName],MATCH(Tabla_lineas[[#This Row],[CODIGO SAP]],[1]!TABLA_MAESTRO_DE_ARTICULO[ItemCode],0))</f>
        <v>COMPRIMIDO</v>
      </c>
      <c r="M864" t="s">
        <v>383</v>
      </c>
      <c r="N864">
        <v>97</v>
      </c>
      <c r="O864" t="s">
        <v>45</v>
      </c>
      <c r="S864" s="2">
        <v>27900</v>
      </c>
      <c r="T864">
        <v>12276</v>
      </c>
      <c r="U864">
        <v>0.45</v>
      </c>
      <c r="V864">
        <v>0.44</v>
      </c>
      <c r="W864">
        <v>0.12</v>
      </c>
      <c r="Z864" s="4" t="s">
        <v>53</v>
      </c>
      <c r="AA864" t="s">
        <v>120</v>
      </c>
      <c r="AB864">
        <v>46132</v>
      </c>
      <c r="AG864">
        <v>0</v>
      </c>
      <c r="AH864">
        <v>27900</v>
      </c>
      <c r="AM864" t="str">
        <f>SUBSTITUTE(Tabla_lineas[[#This Row],[Codigo Liname]]," ","")</f>
        <v>B0308</v>
      </c>
    </row>
    <row r="865" spans="1:39" customFormat="1" x14ac:dyDescent="0.25">
      <c r="A865" s="2">
        <v>86</v>
      </c>
      <c r="B865" t="s">
        <v>682</v>
      </c>
      <c r="C865">
        <f t="shared" si="13"/>
        <v>1627280</v>
      </c>
      <c r="D865">
        <v>2795</v>
      </c>
      <c r="E865" t="s">
        <v>390</v>
      </c>
      <c r="F865">
        <v>0.92</v>
      </c>
      <c r="G865">
        <v>0.65</v>
      </c>
      <c r="H865" t="s">
        <v>391</v>
      </c>
      <c r="I865" s="2">
        <v>0.65</v>
      </c>
      <c r="J865" t="s">
        <v>392</v>
      </c>
      <c r="K865" t="s">
        <v>393</v>
      </c>
      <c r="L865" s="3" t="str">
        <f>+INDEX([1]!TABLA_MAESTRO_DE_ARTICULO[SubGroupName],MATCH(Tabla_lineas[[#This Row],[CODIGO SAP]],[1]!TABLA_MAESTRO_DE_ARTICULO[ItemCode],0))</f>
        <v>COMPRIMIDO</v>
      </c>
      <c r="M865" t="s">
        <v>394</v>
      </c>
      <c r="N865">
        <v>101</v>
      </c>
      <c r="O865" t="s">
        <v>45</v>
      </c>
      <c r="S865" s="2">
        <v>4300</v>
      </c>
      <c r="T865">
        <v>2752</v>
      </c>
      <c r="U865">
        <v>0.65</v>
      </c>
      <c r="V865">
        <v>0.64</v>
      </c>
      <c r="W865">
        <v>0.15</v>
      </c>
      <c r="Z865" s="4" t="s">
        <v>46</v>
      </c>
      <c r="AA865" t="s">
        <v>153</v>
      </c>
      <c r="AB865">
        <v>46132</v>
      </c>
      <c r="AG865">
        <v>0</v>
      </c>
      <c r="AH865">
        <v>4300</v>
      </c>
      <c r="AM865" t="str">
        <f>SUBSTITUTE(Tabla_lineas[[#This Row],[Codigo Liname]]," ","")</f>
        <v>A1206</v>
      </c>
    </row>
    <row r="866" spans="1:39" customFormat="1" x14ac:dyDescent="0.25">
      <c r="A866" s="2">
        <v>90</v>
      </c>
      <c r="B866" t="s">
        <v>688</v>
      </c>
      <c r="C866">
        <f t="shared" si="13"/>
        <v>1627775</v>
      </c>
      <c r="D866">
        <v>27024.799999999999</v>
      </c>
      <c r="E866" t="s">
        <v>333</v>
      </c>
      <c r="F866">
        <v>0.8</v>
      </c>
      <c r="G866">
        <v>0.8</v>
      </c>
      <c r="H866" t="s">
        <v>334</v>
      </c>
      <c r="I866" s="2">
        <v>0.83</v>
      </c>
      <c r="J866" t="s">
        <v>335</v>
      </c>
      <c r="K866" t="s">
        <v>336</v>
      </c>
      <c r="L866" s="3" t="str">
        <f>+INDEX([1]!TABLA_MAESTRO_DE_ARTICULO[SubGroupName],MATCH(Tabla_lineas[[#This Row],[CODIGO SAP]],[1]!TABLA_MAESTRO_DE_ARTICULO[ItemCode],0))</f>
        <v>COMPRIMIDO</v>
      </c>
      <c r="M866" t="s">
        <v>337</v>
      </c>
      <c r="N866">
        <v>5</v>
      </c>
      <c r="O866" t="s">
        <v>45</v>
      </c>
      <c r="S866" s="2">
        <v>32560</v>
      </c>
      <c r="T866">
        <v>25722.400000000001</v>
      </c>
      <c r="U866">
        <v>0.83</v>
      </c>
      <c r="V866">
        <v>0.79</v>
      </c>
      <c r="W866">
        <v>0.12</v>
      </c>
      <c r="Z866" s="4" t="s">
        <v>46</v>
      </c>
      <c r="AA866" t="s">
        <v>126</v>
      </c>
      <c r="AB866">
        <v>46096</v>
      </c>
      <c r="AG866">
        <v>0</v>
      </c>
      <c r="AH866">
        <v>32560</v>
      </c>
      <c r="AM866" t="str">
        <f>SUBSTITUTE(Tabla_lineas[[#This Row],[Codigo Liname]]," ","")</f>
        <v>A1109</v>
      </c>
    </row>
    <row r="867" spans="1:39" customFormat="1" x14ac:dyDescent="0.25">
      <c r="A867" s="2">
        <v>91</v>
      </c>
      <c r="B867" t="s">
        <v>689</v>
      </c>
      <c r="C867">
        <f t="shared" si="13"/>
        <v>1627976</v>
      </c>
      <c r="D867">
        <v>3357</v>
      </c>
      <c r="E867" t="s">
        <v>127</v>
      </c>
      <c r="F867">
        <v>7.87</v>
      </c>
      <c r="G867">
        <v>7.87</v>
      </c>
      <c r="H867" t="s">
        <v>128</v>
      </c>
      <c r="I867" s="2">
        <v>11.19</v>
      </c>
      <c r="J867" t="s">
        <v>129</v>
      </c>
      <c r="K867" t="s">
        <v>130</v>
      </c>
      <c r="L867" s="3" t="str">
        <f>+INDEX([1]!TABLA_MAESTRO_DE_ARTICULO[SubGroupName],MATCH(Tabla_lineas[[#This Row],[CODIGO SAP]],[1]!TABLA_MAESTRO_DE_ARTICULO[ItemCode],0))</f>
        <v>COMPRIMIDO</v>
      </c>
      <c r="M867" t="s">
        <v>131</v>
      </c>
      <c r="N867">
        <v>10</v>
      </c>
      <c r="O867" t="s">
        <v>132</v>
      </c>
      <c r="S867" s="2">
        <v>300</v>
      </c>
      <c r="T867">
        <v>2358</v>
      </c>
      <c r="U867">
        <v>11.19</v>
      </c>
      <c r="V867">
        <v>7.86</v>
      </c>
      <c r="W867">
        <v>1.3</v>
      </c>
      <c r="Z867" s="4" t="s">
        <v>46</v>
      </c>
      <c r="AA867" t="s">
        <v>126</v>
      </c>
      <c r="AB867">
        <v>46132</v>
      </c>
      <c r="AG867">
        <v>0</v>
      </c>
      <c r="AH867">
        <v>300</v>
      </c>
      <c r="AM867" t="str">
        <f>SUBSTITUTE(Tabla_lineas[[#This Row],[Codigo Liname]]," ","")</f>
        <v>J0113</v>
      </c>
    </row>
    <row r="868" spans="1:39" customFormat="1" x14ac:dyDescent="0.25">
      <c r="A868" s="2">
        <v>91</v>
      </c>
      <c r="B868" t="s">
        <v>689</v>
      </c>
      <c r="C868">
        <f t="shared" si="13"/>
        <v>1627976</v>
      </c>
      <c r="D868">
        <v>58950</v>
      </c>
      <c r="E868" t="s">
        <v>133</v>
      </c>
      <c r="F868">
        <v>0.95</v>
      </c>
      <c r="G868">
        <v>0.95</v>
      </c>
      <c r="H868" t="s">
        <v>134</v>
      </c>
      <c r="I868" s="2">
        <v>1.31</v>
      </c>
      <c r="J868" t="s">
        <v>135</v>
      </c>
      <c r="K868" t="s">
        <v>136</v>
      </c>
      <c r="L868" s="3" t="str">
        <f>+INDEX([1]!TABLA_MAESTRO_DE_ARTICULO[SubGroupName],MATCH(Tabla_lineas[[#This Row],[CODIGO SAP]],[1]!TABLA_MAESTRO_DE_ARTICULO[ItemCode],0))</f>
        <v>COMPRIMIDO</v>
      </c>
      <c r="M868" t="s">
        <v>137</v>
      </c>
      <c r="N868">
        <v>4</v>
      </c>
      <c r="O868" t="s">
        <v>45</v>
      </c>
      <c r="P868">
        <v>32100</v>
      </c>
      <c r="Q868">
        <v>219600</v>
      </c>
      <c r="R868">
        <v>251700</v>
      </c>
      <c r="S868" s="2">
        <v>45000</v>
      </c>
      <c r="T868">
        <v>42300</v>
      </c>
      <c r="U868">
        <v>1.31</v>
      </c>
      <c r="V868">
        <v>0.94</v>
      </c>
      <c r="W868">
        <v>0.32</v>
      </c>
      <c r="Z868" s="4" t="s">
        <v>53</v>
      </c>
      <c r="AA868" t="s">
        <v>120</v>
      </c>
      <c r="AB868">
        <v>46132</v>
      </c>
      <c r="AG868">
        <v>0</v>
      </c>
      <c r="AH868">
        <v>45000</v>
      </c>
      <c r="AM868" t="str">
        <f>SUBSTITUTE(Tabla_lineas[[#This Row],[Codigo Liname]]," ","")</f>
        <v>N0304</v>
      </c>
    </row>
    <row r="869" spans="1:39" customFormat="1" x14ac:dyDescent="0.25">
      <c r="A869" s="2">
        <v>91</v>
      </c>
      <c r="B869" t="s">
        <v>689</v>
      </c>
      <c r="C869">
        <f t="shared" si="13"/>
        <v>1627976</v>
      </c>
      <c r="D869">
        <v>11460</v>
      </c>
      <c r="E869" t="s">
        <v>256</v>
      </c>
      <c r="F869">
        <v>3.3</v>
      </c>
      <c r="G869">
        <v>3.3</v>
      </c>
      <c r="H869" t="s">
        <v>257</v>
      </c>
      <c r="I869" s="2">
        <v>3.82</v>
      </c>
      <c r="J869" t="s">
        <v>258</v>
      </c>
      <c r="K869" t="s">
        <v>259</v>
      </c>
      <c r="L869" s="3" t="str">
        <f>+INDEX([1]!TABLA_MAESTRO_DE_ARTICULO[SubGroupName],MATCH(Tabla_lineas[[#This Row],[CODIGO SAP]],[1]!TABLA_MAESTRO_DE_ARTICULO[ItemCode],0))</f>
        <v>SOLUCION INYECTABLE</v>
      </c>
      <c r="M869" t="s">
        <v>260</v>
      </c>
      <c r="N869">
        <v>13</v>
      </c>
      <c r="O869" t="s">
        <v>249</v>
      </c>
      <c r="S869" s="2">
        <v>3000</v>
      </c>
      <c r="T869">
        <v>9870</v>
      </c>
      <c r="U869">
        <v>3.82</v>
      </c>
      <c r="V869">
        <v>3.29</v>
      </c>
      <c r="W869">
        <v>0.7</v>
      </c>
      <c r="Z869" s="4" t="s">
        <v>46</v>
      </c>
      <c r="AA869" t="s">
        <v>153</v>
      </c>
      <c r="AB869">
        <v>46132</v>
      </c>
      <c r="AG869">
        <v>0</v>
      </c>
      <c r="AH869">
        <v>3000</v>
      </c>
      <c r="AM869" t="str">
        <f>SUBSTITUTE(Tabla_lineas[[#This Row],[Codigo Liname]]," ","")</f>
        <v>M0103</v>
      </c>
    </row>
    <row r="870" spans="1:39" customFormat="1" x14ac:dyDescent="0.25">
      <c r="A870" s="2">
        <v>91</v>
      </c>
      <c r="B870" t="s">
        <v>689</v>
      </c>
      <c r="C870">
        <f t="shared" si="13"/>
        <v>1627976</v>
      </c>
      <c r="D870">
        <v>530</v>
      </c>
      <c r="E870" t="s">
        <v>266</v>
      </c>
      <c r="F870">
        <v>0.56000000000000005</v>
      </c>
      <c r="G870">
        <v>0.53</v>
      </c>
      <c r="H870" t="s">
        <v>267</v>
      </c>
      <c r="I870" s="2">
        <v>0.53</v>
      </c>
      <c r="J870" t="s">
        <v>268</v>
      </c>
      <c r="K870" t="s">
        <v>269</v>
      </c>
      <c r="L870" s="3" t="str">
        <f>+INDEX([1]!TABLA_MAESTRO_DE_ARTICULO[SubGroupName],MATCH(Tabla_lineas[[#This Row],[CODIGO SAP]],[1]!TABLA_MAESTRO_DE_ARTICULO[ItemCode],0))</f>
        <v>COMPRIMIDO</v>
      </c>
      <c r="M870" t="s">
        <v>270</v>
      </c>
      <c r="N870">
        <v>9</v>
      </c>
      <c r="O870" t="s">
        <v>45</v>
      </c>
      <c r="S870" s="2">
        <v>1000</v>
      </c>
      <c r="T870">
        <v>520</v>
      </c>
      <c r="U870">
        <v>0.53</v>
      </c>
      <c r="V870">
        <v>0.52</v>
      </c>
      <c r="W870">
        <v>0.12</v>
      </c>
      <c r="Z870" s="4" t="s">
        <v>46</v>
      </c>
      <c r="AA870" t="s">
        <v>126</v>
      </c>
      <c r="AB870">
        <v>46132</v>
      </c>
      <c r="AG870">
        <v>0</v>
      </c>
      <c r="AH870">
        <v>1000</v>
      </c>
      <c r="AM870" t="str">
        <f>SUBSTITUTE(Tabla_lineas[[#This Row],[Codigo Liname]]," ","")</f>
        <v>C0901</v>
      </c>
    </row>
    <row r="871" spans="1:39" customFormat="1" x14ac:dyDescent="0.25">
      <c r="A871" s="2">
        <v>91</v>
      </c>
      <c r="B871" t="s">
        <v>689</v>
      </c>
      <c r="C871">
        <f t="shared" si="13"/>
        <v>1627976</v>
      </c>
      <c r="D871">
        <v>3978</v>
      </c>
      <c r="E871" t="s">
        <v>574</v>
      </c>
      <c r="F871">
        <v>5.79</v>
      </c>
      <c r="G871">
        <v>5.79</v>
      </c>
      <c r="H871" t="s">
        <v>575</v>
      </c>
      <c r="I871" s="2">
        <v>6.63</v>
      </c>
      <c r="J871" t="s">
        <v>576</v>
      </c>
      <c r="K871" t="s">
        <v>577</v>
      </c>
      <c r="L871" s="3" t="str">
        <f>+INDEX([1]!TABLA_MAESTRO_DE_ARTICULO[SubGroupName],MATCH(Tabla_lineas[[#This Row],[CODIGO SAP]],[1]!TABLA_MAESTRO_DE_ARTICULO[ItemCode],0))</f>
        <v>COMPRIMIDO</v>
      </c>
      <c r="M871" t="s">
        <v>578</v>
      </c>
      <c r="N871">
        <v>12</v>
      </c>
      <c r="O871" t="s">
        <v>45</v>
      </c>
      <c r="S871" s="2">
        <v>600</v>
      </c>
      <c r="T871">
        <v>3468</v>
      </c>
      <c r="U871">
        <v>6.63</v>
      </c>
      <c r="V871">
        <v>5.78</v>
      </c>
      <c r="W871">
        <v>0.7</v>
      </c>
      <c r="Z871" s="4" t="s">
        <v>46</v>
      </c>
      <c r="AA871" t="s">
        <v>126</v>
      </c>
      <c r="AB871">
        <v>46132</v>
      </c>
      <c r="AG871">
        <v>0</v>
      </c>
      <c r="AH871">
        <v>600</v>
      </c>
      <c r="AM871" t="str">
        <f>SUBSTITUTE(Tabla_lineas[[#This Row],[Codigo Liname]]," ","")</f>
        <v>J0166</v>
      </c>
    </row>
    <row r="872" spans="1:39" customFormat="1" x14ac:dyDescent="0.25">
      <c r="A872" s="2">
        <v>91</v>
      </c>
      <c r="B872" t="s">
        <v>689</v>
      </c>
      <c r="C872">
        <f t="shared" si="13"/>
        <v>1627976</v>
      </c>
      <c r="D872">
        <v>1870</v>
      </c>
      <c r="E872" t="s">
        <v>338</v>
      </c>
      <c r="F872">
        <v>2.34</v>
      </c>
      <c r="G872">
        <v>1.01</v>
      </c>
      <c r="H872" t="s">
        <v>339</v>
      </c>
      <c r="I872" s="2">
        <v>1.01</v>
      </c>
      <c r="J872" t="s">
        <v>340</v>
      </c>
      <c r="K872" t="s">
        <v>341</v>
      </c>
      <c r="L872" s="3" t="str">
        <f>+INDEX([1]!TABLA_MAESTRO_DE_ARTICULO[SubGroupName],MATCH(Tabla_lineas[[#This Row],[CODIGO SAP]],[1]!TABLA_MAESTRO_DE_ARTICULO[ItemCode],0))</f>
        <v>COMPRIMIDO</v>
      </c>
      <c r="M872" t="s">
        <v>342</v>
      </c>
      <c r="N872">
        <v>8</v>
      </c>
      <c r="O872" t="s">
        <v>45</v>
      </c>
      <c r="P872">
        <v>35800</v>
      </c>
      <c r="Q872">
        <v>569000</v>
      </c>
      <c r="R872">
        <v>604800</v>
      </c>
      <c r="S872" s="2">
        <v>1870</v>
      </c>
      <c r="T872">
        <v>1851.3</v>
      </c>
      <c r="U872">
        <v>1</v>
      </c>
      <c r="V872">
        <v>0.99</v>
      </c>
      <c r="W872">
        <v>0.25</v>
      </c>
      <c r="Z872" s="4" t="s">
        <v>46</v>
      </c>
      <c r="AA872" t="s">
        <v>126</v>
      </c>
      <c r="AB872">
        <v>46132</v>
      </c>
      <c r="AG872">
        <v>0</v>
      </c>
      <c r="AH872">
        <v>1870</v>
      </c>
      <c r="AM872" t="str">
        <f>SUBSTITUTE(Tabla_lineas[[#This Row],[Codigo Liname]]," ","")</f>
        <v>C0802</v>
      </c>
    </row>
    <row r="873" spans="1:39" customFormat="1" x14ac:dyDescent="0.25">
      <c r="A873" s="2">
        <v>92</v>
      </c>
      <c r="B873" t="s">
        <v>690</v>
      </c>
      <c r="C873">
        <f t="shared" si="13"/>
        <v>1627980</v>
      </c>
      <c r="D873">
        <v>4084.5</v>
      </c>
      <c r="E873" t="s">
        <v>115</v>
      </c>
      <c r="F873">
        <v>2.5099999999999998</v>
      </c>
      <c r="G873">
        <v>2.5099999999999998</v>
      </c>
      <c r="H873" t="s">
        <v>116</v>
      </c>
      <c r="I873" s="2">
        <v>3.89</v>
      </c>
      <c r="J873" t="s">
        <v>117</v>
      </c>
      <c r="K873" t="s">
        <v>118</v>
      </c>
      <c r="L873" s="3" t="str">
        <f>+INDEX([1]!TABLA_MAESTRO_DE_ARTICULO[SubGroupName],MATCH(Tabla_lineas[[#This Row],[CODIGO SAP]],[1]!TABLA_MAESTRO_DE_ARTICULO[ItemCode],0))</f>
        <v>COMPRIMIDO</v>
      </c>
      <c r="M873" t="s">
        <v>119</v>
      </c>
      <c r="N873">
        <v>1</v>
      </c>
      <c r="O873" t="s">
        <v>45</v>
      </c>
      <c r="S873" s="2">
        <v>1050</v>
      </c>
      <c r="T873">
        <v>2625</v>
      </c>
      <c r="U873">
        <v>3.89</v>
      </c>
      <c r="V873">
        <v>2.5</v>
      </c>
      <c r="W873">
        <v>0.7</v>
      </c>
      <c r="Z873" s="4" t="s">
        <v>46</v>
      </c>
      <c r="AA873" t="s">
        <v>120</v>
      </c>
      <c r="AB873">
        <v>46132</v>
      </c>
      <c r="AG873">
        <v>0</v>
      </c>
      <c r="AH873">
        <v>1050</v>
      </c>
      <c r="AM873" t="str">
        <f>SUBSTITUTE(Tabla_lineas[[#This Row],[Codigo Liname]]," ","")</f>
        <v>J0504</v>
      </c>
    </row>
    <row r="874" spans="1:39" customFormat="1" x14ac:dyDescent="0.25">
      <c r="A874" s="2">
        <v>92</v>
      </c>
      <c r="B874" t="s">
        <v>690</v>
      </c>
      <c r="C874">
        <f t="shared" si="13"/>
        <v>1627980</v>
      </c>
      <c r="D874">
        <v>2246.25</v>
      </c>
      <c r="E874" t="s">
        <v>155</v>
      </c>
      <c r="F874">
        <v>28.3</v>
      </c>
      <c r="G874">
        <v>28.3</v>
      </c>
      <c r="H874" t="s">
        <v>156</v>
      </c>
      <c r="I874" s="2">
        <v>29.95</v>
      </c>
      <c r="J874" t="s">
        <v>157</v>
      </c>
      <c r="K874" t="s">
        <v>158</v>
      </c>
      <c r="L874" s="3" t="str">
        <f>+INDEX([1]!TABLA_MAESTRO_DE_ARTICULO[SubGroupName],MATCH(Tabla_lineas[[#This Row],[CODIGO SAP]],[1]!TABLA_MAESTRO_DE_ARTICULO[ItemCode],0))</f>
        <v>CREMA DERMICA</v>
      </c>
      <c r="M874" t="s">
        <v>159</v>
      </c>
      <c r="N874">
        <v>2</v>
      </c>
      <c r="O874" t="s">
        <v>160</v>
      </c>
      <c r="S874" s="2">
        <v>75</v>
      </c>
      <c r="T874">
        <v>2121.75</v>
      </c>
      <c r="U874">
        <v>29.95</v>
      </c>
      <c r="V874">
        <v>28.29</v>
      </c>
      <c r="W874">
        <v>5</v>
      </c>
      <c r="Z874" s="4" t="s">
        <v>46</v>
      </c>
      <c r="AA874" t="s">
        <v>153</v>
      </c>
      <c r="AB874">
        <v>46132</v>
      </c>
      <c r="AG874">
        <v>0</v>
      </c>
      <c r="AH874">
        <v>75</v>
      </c>
      <c r="AM874" t="str">
        <f>SUBSTITUTE(Tabla_lineas[[#This Row],[Codigo Liname]]," ","")</f>
        <v>D0603</v>
      </c>
    </row>
    <row r="875" spans="1:39" customFormat="1" x14ac:dyDescent="0.25">
      <c r="A875" s="2">
        <v>92</v>
      </c>
      <c r="B875" t="s">
        <v>690</v>
      </c>
      <c r="C875">
        <f t="shared" si="13"/>
        <v>1627980</v>
      </c>
      <c r="D875">
        <v>30870</v>
      </c>
      <c r="E875" t="s">
        <v>171</v>
      </c>
      <c r="F875">
        <v>1.82</v>
      </c>
      <c r="G875">
        <v>1.82</v>
      </c>
      <c r="H875" t="s">
        <v>172</v>
      </c>
      <c r="I875" s="2">
        <v>2.94</v>
      </c>
      <c r="J875" t="s">
        <v>173</v>
      </c>
      <c r="K875" t="s">
        <v>174</v>
      </c>
      <c r="L875" s="3" t="str">
        <f>+INDEX([1]!TABLA_MAESTRO_DE_ARTICULO[SubGroupName],MATCH(Tabla_lineas[[#This Row],[CODIGO SAP]],[1]!TABLA_MAESTRO_DE_ARTICULO[ItemCode],0))</f>
        <v>COMPRIMIDO</v>
      </c>
      <c r="M875" t="s">
        <v>175</v>
      </c>
      <c r="N875">
        <v>4</v>
      </c>
      <c r="O875" t="s">
        <v>45</v>
      </c>
      <c r="S875" s="2">
        <v>10500</v>
      </c>
      <c r="T875">
        <v>19005</v>
      </c>
      <c r="U875">
        <v>2.94</v>
      </c>
      <c r="V875">
        <v>1.81</v>
      </c>
      <c r="W875">
        <v>0.7</v>
      </c>
      <c r="Z875" s="4" t="s">
        <v>46</v>
      </c>
      <c r="AA875" t="s">
        <v>120</v>
      </c>
      <c r="AB875">
        <v>46132</v>
      </c>
      <c r="AG875">
        <v>0</v>
      </c>
      <c r="AH875">
        <v>10500</v>
      </c>
      <c r="AM875" t="str">
        <f>SUBSTITUTE(Tabla_lineas[[#This Row],[Codigo Liname]]," ","")</f>
        <v>J0105</v>
      </c>
    </row>
    <row r="876" spans="1:39" customFormat="1" x14ac:dyDescent="0.25">
      <c r="A876" s="2">
        <v>92</v>
      </c>
      <c r="B876" t="s">
        <v>690</v>
      </c>
      <c r="C876">
        <f t="shared" si="13"/>
        <v>1627980</v>
      </c>
      <c r="D876">
        <v>19585.5</v>
      </c>
      <c r="E876" t="s">
        <v>176</v>
      </c>
      <c r="F876">
        <v>16.7</v>
      </c>
      <c r="G876">
        <v>16.7</v>
      </c>
      <c r="H876" t="s">
        <v>177</v>
      </c>
      <c r="I876" s="2">
        <v>35.61</v>
      </c>
      <c r="J876" t="s">
        <v>178</v>
      </c>
      <c r="K876" t="s">
        <v>179</v>
      </c>
      <c r="L876" s="3" t="str">
        <f>+INDEX([1]!TABLA_MAESTRO_DE_ARTICULO[SubGroupName],MATCH(Tabla_lineas[[#This Row],[CODIGO SAP]],[1]!TABLA_MAESTRO_DE_ARTICULO[ItemCode],0))</f>
        <v>POLVO PARA SUSPENSION</v>
      </c>
      <c r="M876" t="s">
        <v>180</v>
      </c>
      <c r="N876">
        <v>6</v>
      </c>
      <c r="O876" t="s">
        <v>181</v>
      </c>
      <c r="S876" s="2">
        <v>550</v>
      </c>
      <c r="T876">
        <v>9179.5</v>
      </c>
      <c r="U876">
        <v>35.61</v>
      </c>
      <c r="V876">
        <v>16.690000000000001</v>
      </c>
      <c r="W876">
        <v>5.5</v>
      </c>
      <c r="Z876" s="4" t="s">
        <v>46</v>
      </c>
      <c r="AA876" t="s">
        <v>153</v>
      </c>
      <c r="AB876">
        <v>46096</v>
      </c>
      <c r="AG876">
        <v>0</v>
      </c>
      <c r="AH876">
        <v>550</v>
      </c>
      <c r="AM876" t="str">
        <f>SUBSTITUTE(Tabla_lineas[[#This Row],[Codigo Liname]]," ","")</f>
        <v>J0157</v>
      </c>
    </row>
    <row r="877" spans="1:39" customFormat="1" x14ac:dyDescent="0.25">
      <c r="A877" s="2">
        <v>92</v>
      </c>
      <c r="B877" t="s">
        <v>690</v>
      </c>
      <c r="C877">
        <f t="shared" si="13"/>
        <v>1627980</v>
      </c>
      <c r="D877">
        <v>9500</v>
      </c>
      <c r="E877" t="s">
        <v>188</v>
      </c>
      <c r="F877">
        <v>0.66</v>
      </c>
      <c r="G877">
        <v>0.66</v>
      </c>
      <c r="H877" t="s">
        <v>189</v>
      </c>
      <c r="I877" s="2">
        <v>1</v>
      </c>
      <c r="J877" t="s">
        <v>190</v>
      </c>
      <c r="K877" t="s">
        <v>191</v>
      </c>
      <c r="L877" s="3" t="str">
        <f>+INDEX([1]!TABLA_MAESTRO_DE_ARTICULO[SubGroupName],MATCH(Tabla_lineas[[#This Row],[CODIGO SAP]],[1]!TABLA_MAESTRO_DE_ARTICULO[ItemCode],0))</f>
        <v>COMPRIMIDO</v>
      </c>
      <c r="M877" t="s">
        <v>192</v>
      </c>
      <c r="N877">
        <v>7</v>
      </c>
      <c r="O877" t="s">
        <v>45</v>
      </c>
      <c r="S877" s="2">
        <v>9500</v>
      </c>
      <c r="T877">
        <v>6175</v>
      </c>
      <c r="U877">
        <v>1</v>
      </c>
      <c r="V877">
        <v>0.65</v>
      </c>
      <c r="W877">
        <v>0.2</v>
      </c>
      <c r="Z877" s="4" t="s">
        <v>53</v>
      </c>
      <c r="AA877" t="s">
        <v>153</v>
      </c>
      <c r="AB877">
        <v>46096</v>
      </c>
      <c r="AG877">
        <v>0</v>
      </c>
      <c r="AH877">
        <v>9500</v>
      </c>
      <c r="AM877" t="str">
        <f>SUBSTITUTE(Tabla_lineas[[#This Row],[Codigo Liname]]," ","")</f>
        <v>R0501</v>
      </c>
    </row>
    <row r="878" spans="1:39" customFormat="1" x14ac:dyDescent="0.25">
      <c r="A878" s="2">
        <v>92</v>
      </c>
      <c r="B878" t="s">
        <v>690</v>
      </c>
      <c r="C878">
        <f t="shared" si="13"/>
        <v>1627980</v>
      </c>
      <c r="D878">
        <v>7070</v>
      </c>
      <c r="E878" t="s">
        <v>121</v>
      </c>
      <c r="F878">
        <v>2.0099999999999998</v>
      </c>
      <c r="G878">
        <v>2.0099999999999998</v>
      </c>
      <c r="H878" t="s">
        <v>122</v>
      </c>
      <c r="I878" s="2">
        <v>2.02</v>
      </c>
      <c r="J878" t="s">
        <v>123</v>
      </c>
      <c r="K878" t="s">
        <v>124</v>
      </c>
      <c r="L878" s="3" t="str">
        <f>+INDEX([1]!TABLA_MAESTRO_DE_ARTICULO[SubGroupName],MATCH(Tabla_lineas[[#This Row],[CODIGO SAP]],[1]!TABLA_MAESTRO_DE_ARTICULO[ItemCode],0))</f>
        <v>COMPRIMIDO</v>
      </c>
      <c r="M878" t="s">
        <v>125</v>
      </c>
      <c r="N878">
        <v>8</v>
      </c>
      <c r="O878" t="s">
        <v>45</v>
      </c>
      <c r="S878" s="2">
        <v>3500</v>
      </c>
      <c r="T878">
        <v>7000</v>
      </c>
      <c r="U878">
        <v>2.02</v>
      </c>
      <c r="V878">
        <v>2</v>
      </c>
      <c r="W878">
        <v>0.15</v>
      </c>
      <c r="Z878" s="4" t="s">
        <v>53</v>
      </c>
      <c r="AA878" t="s">
        <v>126</v>
      </c>
      <c r="AB878">
        <v>46132</v>
      </c>
      <c r="AG878">
        <v>0</v>
      </c>
      <c r="AH878">
        <v>3500</v>
      </c>
      <c r="AM878" t="str">
        <f>SUBSTITUTE(Tabla_lineas[[#This Row],[Codigo Liname]]," ","")</f>
        <v>C1001</v>
      </c>
    </row>
    <row r="879" spans="1:39" customFormat="1" x14ac:dyDescent="0.25">
      <c r="A879" s="2">
        <v>92</v>
      </c>
      <c r="B879" t="s">
        <v>690</v>
      </c>
      <c r="C879">
        <f t="shared" si="13"/>
        <v>1627980</v>
      </c>
      <c r="D879">
        <v>28534.5</v>
      </c>
      <c r="E879" t="s">
        <v>127</v>
      </c>
      <c r="F879">
        <v>7.87</v>
      </c>
      <c r="G879">
        <v>7.87</v>
      </c>
      <c r="H879" t="s">
        <v>128</v>
      </c>
      <c r="I879" s="2">
        <v>11.19</v>
      </c>
      <c r="J879" t="s">
        <v>129</v>
      </c>
      <c r="K879" t="s">
        <v>130</v>
      </c>
      <c r="L879" s="3" t="str">
        <f>+INDEX([1]!TABLA_MAESTRO_DE_ARTICULO[SubGroupName],MATCH(Tabla_lineas[[#This Row],[CODIGO SAP]],[1]!TABLA_MAESTRO_DE_ARTICULO[ItemCode],0))</f>
        <v>COMPRIMIDO</v>
      </c>
      <c r="M879" t="s">
        <v>131</v>
      </c>
      <c r="N879">
        <v>10</v>
      </c>
      <c r="O879" t="s">
        <v>132</v>
      </c>
      <c r="S879" s="2">
        <v>2550</v>
      </c>
      <c r="T879">
        <v>20043</v>
      </c>
      <c r="U879">
        <v>11.19</v>
      </c>
      <c r="V879">
        <v>7.86</v>
      </c>
      <c r="W879">
        <v>1.3</v>
      </c>
      <c r="Z879" s="4" t="s">
        <v>46</v>
      </c>
      <c r="AA879" t="s">
        <v>126</v>
      </c>
      <c r="AB879">
        <v>46132</v>
      </c>
      <c r="AG879">
        <v>0</v>
      </c>
      <c r="AH879">
        <v>2550</v>
      </c>
      <c r="AM879" t="str">
        <f>SUBSTITUTE(Tabla_lineas[[#This Row],[Codigo Liname]]," ","")</f>
        <v>J0113</v>
      </c>
    </row>
    <row r="880" spans="1:39" customFormat="1" x14ac:dyDescent="0.25">
      <c r="A880" s="2">
        <v>92</v>
      </c>
      <c r="B880" t="s">
        <v>690</v>
      </c>
      <c r="C880">
        <f t="shared" si="13"/>
        <v>1627980</v>
      </c>
      <c r="D880">
        <v>1572</v>
      </c>
      <c r="E880" t="s">
        <v>133</v>
      </c>
      <c r="F880">
        <v>0.95</v>
      </c>
      <c r="G880">
        <v>0.95</v>
      </c>
      <c r="H880" t="s">
        <v>134</v>
      </c>
      <c r="I880" s="2">
        <v>1.31</v>
      </c>
      <c r="J880" t="s">
        <v>135</v>
      </c>
      <c r="K880" t="s">
        <v>136</v>
      </c>
      <c r="L880" s="3" t="str">
        <f>+INDEX([1]!TABLA_MAESTRO_DE_ARTICULO[SubGroupName],MATCH(Tabla_lineas[[#This Row],[CODIGO SAP]],[1]!TABLA_MAESTRO_DE_ARTICULO[ItemCode],0))</f>
        <v>COMPRIMIDO</v>
      </c>
      <c r="M880" t="s">
        <v>137</v>
      </c>
      <c r="N880">
        <v>13</v>
      </c>
      <c r="O880" t="s">
        <v>45</v>
      </c>
      <c r="P880">
        <v>32100</v>
      </c>
      <c r="Q880">
        <v>219600</v>
      </c>
      <c r="R880">
        <v>251700</v>
      </c>
      <c r="S880" s="2">
        <v>1200</v>
      </c>
      <c r="T880">
        <v>1128</v>
      </c>
      <c r="U880">
        <v>1.31</v>
      </c>
      <c r="V880">
        <v>0.94</v>
      </c>
      <c r="W880">
        <v>0.32</v>
      </c>
      <c r="Z880" s="4" t="s">
        <v>46</v>
      </c>
      <c r="AA880" t="s">
        <v>120</v>
      </c>
      <c r="AB880">
        <v>46132</v>
      </c>
      <c r="AG880">
        <v>0</v>
      </c>
      <c r="AH880">
        <v>1200</v>
      </c>
      <c r="AM880" t="str">
        <f>SUBSTITUTE(Tabla_lineas[[#This Row],[Codigo Liname]]," ","")</f>
        <v>N0304</v>
      </c>
    </row>
    <row r="881" spans="1:39" customFormat="1" x14ac:dyDescent="0.25">
      <c r="A881" s="2">
        <v>92</v>
      </c>
      <c r="B881" t="s">
        <v>690</v>
      </c>
      <c r="C881">
        <f t="shared" si="13"/>
        <v>1627980</v>
      </c>
      <c r="D881">
        <v>14850</v>
      </c>
      <c r="E881" t="s">
        <v>420</v>
      </c>
      <c r="F881">
        <v>4.96</v>
      </c>
      <c r="G881">
        <v>4.96</v>
      </c>
      <c r="H881" t="s">
        <v>421</v>
      </c>
      <c r="I881" s="2">
        <v>11</v>
      </c>
      <c r="J881" t="s">
        <v>422</v>
      </c>
      <c r="K881" t="s">
        <v>423</v>
      </c>
      <c r="L881" s="3" t="str">
        <f>+INDEX([1]!TABLA_MAESTRO_DE_ARTICULO[SubGroupName],MATCH(Tabla_lineas[[#This Row],[CODIGO SAP]],[1]!TABLA_MAESTRO_DE_ARTICULO[ItemCode],0))</f>
        <v>CAPSULA DURA</v>
      </c>
      <c r="M881" t="s">
        <v>424</v>
      </c>
      <c r="N881">
        <v>22</v>
      </c>
      <c r="O881" t="s">
        <v>45</v>
      </c>
      <c r="S881" s="2">
        <v>1350</v>
      </c>
      <c r="T881">
        <v>6682.5</v>
      </c>
      <c r="U881">
        <v>11</v>
      </c>
      <c r="V881">
        <v>4.95</v>
      </c>
      <c r="W881">
        <v>1.3</v>
      </c>
      <c r="Z881" s="4" t="s">
        <v>46</v>
      </c>
      <c r="AA881" t="s">
        <v>120</v>
      </c>
      <c r="AB881">
        <v>46132</v>
      </c>
      <c r="AG881">
        <v>0</v>
      </c>
      <c r="AH881">
        <v>1350</v>
      </c>
      <c r="AM881" t="str">
        <f>SUBSTITUTE(Tabla_lineas[[#This Row],[Codigo Liname]]," ","")</f>
        <v>J0158</v>
      </c>
    </row>
    <row r="882" spans="1:39" customFormat="1" x14ac:dyDescent="0.25">
      <c r="A882" s="2">
        <v>92</v>
      </c>
      <c r="B882" t="s">
        <v>690</v>
      </c>
      <c r="C882">
        <f t="shared" si="13"/>
        <v>1627980</v>
      </c>
      <c r="D882">
        <v>45756</v>
      </c>
      <c r="E882" t="s">
        <v>203</v>
      </c>
      <c r="F882">
        <v>1.64</v>
      </c>
      <c r="G882">
        <v>1.64</v>
      </c>
      <c r="H882" t="s">
        <v>204</v>
      </c>
      <c r="I882" s="2">
        <v>3.72</v>
      </c>
      <c r="J882" t="s">
        <v>205</v>
      </c>
      <c r="K882" t="s">
        <v>206</v>
      </c>
      <c r="L882" s="3" t="str">
        <f>+INDEX([1]!TABLA_MAESTRO_DE_ARTICULO[SubGroupName],MATCH(Tabla_lineas[[#This Row],[CODIGO SAP]],[1]!TABLA_MAESTRO_DE_ARTICULO[ItemCode],0))</f>
        <v>COMPRIMIDO</v>
      </c>
      <c r="M882" t="s">
        <v>207</v>
      </c>
      <c r="N882">
        <v>14</v>
      </c>
      <c r="O882" t="s">
        <v>45</v>
      </c>
      <c r="S882" s="2">
        <v>12300</v>
      </c>
      <c r="T882">
        <v>20172</v>
      </c>
      <c r="U882">
        <v>3.72</v>
      </c>
      <c r="V882">
        <v>1.64</v>
      </c>
      <c r="W882">
        <v>0.38</v>
      </c>
      <c r="Z882" s="4" t="s">
        <v>46</v>
      </c>
      <c r="AA882" t="s">
        <v>120</v>
      </c>
      <c r="AB882">
        <v>46132</v>
      </c>
      <c r="AG882">
        <v>0</v>
      </c>
      <c r="AH882">
        <v>12300</v>
      </c>
      <c r="AM882" t="str">
        <f>SUBSTITUTE(Tabla_lineas[[#This Row],[Codigo Liname]]," ","")</f>
        <v>J0127</v>
      </c>
    </row>
    <row r="883" spans="1:39" customFormat="1" x14ac:dyDescent="0.25">
      <c r="A883" s="2">
        <v>92</v>
      </c>
      <c r="B883" t="s">
        <v>690</v>
      </c>
      <c r="C883">
        <f t="shared" si="13"/>
        <v>1627980</v>
      </c>
      <c r="D883">
        <v>6754</v>
      </c>
      <c r="E883" t="s">
        <v>208</v>
      </c>
      <c r="F883">
        <v>14.8</v>
      </c>
      <c r="G883">
        <v>12.2</v>
      </c>
      <c r="H883" t="s">
        <v>209</v>
      </c>
      <c r="I883" s="2">
        <v>12.28</v>
      </c>
      <c r="J883" t="s">
        <v>210</v>
      </c>
      <c r="K883" t="s">
        <v>211</v>
      </c>
      <c r="L883" s="3" t="str">
        <f>+INDEX([1]!TABLA_MAESTRO_DE_ARTICULO[SubGroupName],MATCH(Tabla_lineas[[#This Row],[CODIGO SAP]],[1]!TABLA_MAESTRO_DE_ARTICULO[ItemCode],0))</f>
        <v>JARABE</v>
      </c>
      <c r="M883" t="s">
        <v>212</v>
      </c>
      <c r="N883">
        <v>17</v>
      </c>
      <c r="O883" t="s">
        <v>181</v>
      </c>
      <c r="S883" s="2">
        <v>550</v>
      </c>
      <c r="T883">
        <v>6704.5</v>
      </c>
      <c r="U883">
        <v>12.28</v>
      </c>
      <c r="V883">
        <v>12.19</v>
      </c>
      <c r="W883">
        <v>5</v>
      </c>
      <c r="Z883" s="4" t="s">
        <v>46</v>
      </c>
      <c r="AA883" t="s">
        <v>153</v>
      </c>
      <c r="AB883">
        <v>46132</v>
      </c>
      <c r="AG883">
        <v>0</v>
      </c>
      <c r="AH883">
        <v>550</v>
      </c>
      <c r="AM883" t="str">
        <f>SUBSTITUTE(Tabla_lineas[[#This Row],[Codigo Liname]]," ","")</f>
        <v>R0602</v>
      </c>
    </row>
    <row r="884" spans="1:39" customFormat="1" x14ac:dyDescent="0.25">
      <c r="A884" s="2">
        <v>92</v>
      </c>
      <c r="B884" t="s">
        <v>690</v>
      </c>
      <c r="C884">
        <f t="shared" si="13"/>
        <v>1627980</v>
      </c>
      <c r="D884">
        <v>1642.5</v>
      </c>
      <c r="E884" t="s">
        <v>213</v>
      </c>
      <c r="F884">
        <v>0.47</v>
      </c>
      <c r="G884">
        <v>0.45</v>
      </c>
      <c r="H884" t="s">
        <v>214</v>
      </c>
      <c r="I884" s="2">
        <v>0.45</v>
      </c>
      <c r="J884" t="s">
        <v>215</v>
      </c>
      <c r="K884" t="s">
        <v>216</v>
      </c>
      <c r="L884" s="3" t="str">
        <f>+INDEX([1]!TABLA_MAESTRO_DE_ARTICULO[SubGroupName],MATCH(Tabla_lineas[[#This Row],[CODIGO SAP]],[1]!TABLA_MAESTRO_DE_ARTICULO[ItemCode],0))</f>
        <v>COMPRIMIDO</v>
      </c>
      <c r="M884" t="s">
        <v>217</v>
      </c>
      <c r="N884">
        <v>16</v>
      </c>
      <c r="O884" t="s">
        <v>45</v>
      </c>
      <c r="S884" s="2">
        <v>3650</v>
      </c>
      <c r="T884">
        <v>1606</v>
      </c>
      <c r="U884">
        <v>0.45</v>
      </c>
      <c r="V884">
        <v>0.44</v>
      </c>
      <c r="W884">
        <v>0.12</v>
      </c>
      <c r="Z884" s="4" t="s">
        <v>46</v>
      </c>
      <c r="AA884" t="s">
        <v>153</v>
      </c>
      <c r="AB884">
        <v>46132</v>
      </c>
      <c r="AG884">
        <v>0</v>
      </c>
      <c r="AH884">
        <v>3650</v>
      </c>
      <c r="AM884" t="str">
        <f>SUBSTITUTE(Tabla_lineas[[#This Row],[Codigo Liname]]," ","")</f>
        <v>R0601</v>
      </c>
    </row>
    <row r="885" spans="1:39" customFormat="1" x14ac:dyDescent="0.25">
      <c r="A885" s="2">
        <v>92</v>
      </c>
      <c r="B885" t="s">
        <v>690</v>
      </c>
      <c r="C885">
        <f t="shared" si="13"/>
        <v>1627980</v>
      </c>
      <c r="D885">
        <v>4010.9999999999991</v>
      </c>
      <c r="E885" t="s">
        <v>218</v>
      </c>
      <c r="F885">
        <v>28.9</v>
      </c>
      <c r="G885">
        <v>13.37</v>
      </c>
      <c r="H885" t="s">
        <v>219</v>
      </c>
      <c r="I885" s="2">
        <v>13.37</v>
      </c>
      <c r="J885" t="s">
        <v>220</v>
      </c>
      <c r="K885" t="s">
        <v>221</v>
      </c>
      <c r="L885" s="3" t="str">
        <f>+INDEX([1]!TABLA_MAESTRO_DE_ARTICULO[SubGroupName],MATCH(Tabla_lineas[[#This Row],[CODIGO SAP]],[1]!TABLA_MAESTRO_DE_ARTICULO[ItemCode],0))</f>
        <v>CREMA DERMICA</v>
      </c>
      <c r="M885" t="s">
        <v>222</v>
      </c>
      <c r="N885">
        <v>18</v>
      </c>
      <c r="O885" t="s">
        <v>223</v>
      </c>
      <c r="S885" s="2">
        <v>300</v>
      </c>
      <c r="T885">
        <v>4008</v>
      </c>
      <c r="U885">
        <v>13.37</v>
      </c>
      <c r="V885">
        <v>13.36</v>
      </c>
      <c r="W885">
        <v>4.5</v>
      </c>
      <c r="Z885" s="4" t="s">
        <v>46</v>
      </c>
      <c r="AA885" t="s">
        <v>153</v>
      </c>
      <c r="AB885">
        <v>46132</v>
      </c>
      <c r="AG885">
        <v>0</v>
      </c>
      <c r="AH885">
        <v>300</v>
      </c>
      <c r="AM885" t="str">
        <f>SUBSTITUTE(Tabla_lineas[[#This Row],[Codigo Liname]]," ","")</f>
        <v>D0103</v>
      </c>
    </row>
    <row r="886" spans="1:39" customFormat="1" x14ac:dyDescent="0.25">
      <c r="A886" s="2">
        <v>92</v>
      </c>
      <c r="B886" t="s">
        <v>690</v>
      </c>
      <c r="C886">
        <f t="shared" si="13"/>
        <v>1627980</v>
      </c>
      <c r="D886">
        <v>2371.1999999999998</v>
      </c>
      <c r="E886" t="s">
        <v>449</v>
      </c>
      <c r="F886">
        <v>4.2</v>
      </c>
      <c r="G886">
        <v>2.2799999999999998</v>
      </c>
      <c r="H886" t="s">
        <v>450</v>
      </c>
      <c r="I886" s="2">
        <v>2.2799999999999998</v>
      </c>
      <c r="J886" t="s">
        <v>451</v>
      </c>
      <c r="K886" t="s">
        <v>452</v>
      </c>
      <c r="L886" s="3" t="str">
        <f>+INDEX([1]!TABLA_MAESTRO_DE_ARTICULO[SubGroupName],MATCH(Tabla_lineas[[#This Row],[CODIGO SAP]],[1]!TABLA_MAESTRO_DE_ARTICULO[ItemCode],0))</f>
        <v>OVULO VAGINAL</v>
      </c>
      <c r="M886" t="s">
        <v>453</v>
      </c>
      <c r="N886">
        <v>19</v>
      </c>
      <c r="O886" t="s">
        <v>97</v>
      </c>
      <c r="S886" s="2">
        <v>1040</v>
      </c>
      <c r="T886">
        <v>2360.8000000000002</v>
      </c>
      <c r="U886">
        <v>2.2799999999999998</v>
      </c>
      <c r="V886">
        <v>2.27</v>
      </c>
      <c r="W886">
        <v>0.7</v>
      </c>
      <c r="Z886" s="4" t="s">
        <v>53</v>
      </c>
      <c r="AA886" t="s">
        <v>126</v>
      </c>
      <c r="AB886">
        <v>46132</v>
      </c>
      <c r="AG886">
        <v>0</v>
      </c>
      <c r="AH886">
        <v>1040</v>
      </c>
      <c r="AM886" t="str">
        <f>SUBSTITUTE(Tabla_lineas[[#This Row],[Codigo Liname]]," ","")</f>
        <v>G0102</v>
      </c>
    </row>
    <row r="887" spans="1:39" customFormat="1" x14ac:dyDescent="0.25">
      <c r="A887" s="2">
        <v>92</v>
      </c>
      <c r="B887" t="s">
        <v>690</v>
      </c>
      <c r="C887">
        <f t="shared" si="13"/>
        <v>1627980</v>
      </c>
      <c r="D887">
        <v>7359.9999999999982</v>
      </c>
      <c r="E887" t="s">
        <v>229</v>
      </c>
      <c r="F887">
        <v>19.329999999999998</v>
      </c>
      <c r="G887">
        <v>18.399999999999999</v>
      </c>
      <c r="H887" t="s">
        <v>230</v>
      </c>
      <c r="I887" s="2">
        <v>18.399999999999999</v>
      </c>
      <c r="J887" t="s">
        <v>231</v>
      </c>
      <c r="K887" t="s">
        <v>232</v>
      </c>
      <c r="L887" s="3" t="str">
        <f>+INDEX([1]!TABLA_MAESTRO_DE_ARTICULO[SubGroupName],MATCH(Tabla_lineas[[#This Row],[CODIGO SAP]],[1]!TABLA_MAESTRO_DE_ARTICULO[ItemCode],0))</f>
        <v>SUSPENSION</v>
      </c>
      <c r="M887" t="s">
        <v>233</v>
      </c>
      <c r="N887">
        <v>21</v>
      </c>
      <c r="O887" t="s">
        <v>65</v>
      </c>
      <c r="S887" s="2">
        <v>400</v>
      </c>
      <c r="T887">
        <v>7356</v>
      </c>
      <c r="U887">
        <v>18.399999999999999</v>
      </c>
      <c r="V887">
        <v>18.39</v>
      </c>
      <c r="W887">
        <v>5.5</v>
      </c>
      <c r="Z887" s="4" t="s">
        <v>46</v>
      </c>
      <c r="AA887" t="s">
        <v>153</v>
      </c>
      <c r="AB887">
        <v>46132</v>
      </c>
      <c r="AG887">
        <v>0</v>
      </c>
      <c r="AH887">
        <v>400</v>
      </c>
      <c r="AM887" t="str">
        <f>SUBSTITUTE(Tabla_lineas[[#This Row],[Codigo Liname]]," ","")</f>
        <v>J0138</v>
      </c>
    </row>
    <row r="888" spans="1:39" customFormat="1" x14ac:dyDescent="0.25">
      <c r="A888" s="2">
        <v>92</v>
      </c>
      <c r="B888" t="s">
        <v>690</v>
      </c>
      <c r="C888">
        <f t="shared" si="13"/>
        <v>1627980</v>
      </c>
      <c r="D888">
        <v>13716</v>
      </c>
      <c r="E888" t="s">
        <v>239</v>
      </c>
      <c r="F888">
        <v>1.48</v>
      </c>
      <c r="G888">
        <v>1.48</v>
      </c>
      <c r="H888" t="s">
        <v>240</v>
      </c>
      <c r="I888" s="2">
        <v>2.54</v>
      </c>
      <c r="J888" t="s">
        <v>241</v>
      </c>
      <c r="K888" t="s">
        <v>242</v>
      </c>
      <c r="L888" s="3" t="str">
        <f>+INDEX([1]!TABLA_MAESTRO_DE_ARTICULO[SubGroupName],MATCH(Tabla_lineas[[#This Row],[CODIGO SAP]],[1]!TABLA_MAESTRO_DE_ARTICULO[ItemCode],0))</f>
        <v>COMPRIMIDO</v>
      </c>
      <c r="M888" t="s">
        <v>243</v>
      </c>
      <c r="N888">
        <v>20</v>
      </c>
      <c r="O888" t="s">
        <v>45</v>
      </c>
      <c r="S888" s="2">
        <v>5400</v>
      </c>
      <c r="T888">
        <v>7938</v>
      </c>
      <c r="U888">
        <v>2.54</v>
      </c>
      <c r="V888">
        <v>1.47</v>
      </c>
      <c r="W888">
        <v>0.4</v>
      </c>
      <c r="Z888" s="4" t="s">
        <v>46</v>
      </c>
      <c r="AA888" t="s">
        <v>120</v>
      </c>
      <c r="AB888">
        <v>46132</v>
      </c>
      <c r="AG888">
        <v>0</v>
      </c>
      <c r="AH888">
        <v>5400</v>
      </c>
      <c r="AM888" t="str">
        <f>SUBSTITUTE(Tabla_lineas[[#This Row],[Codigo Liname]]," ","")</f>
        <v>J0137</v>
      </c>
    </row>
    <row r="889" spans="1:39" customFormat="1" x14ac:dyDescent="0.25">
      <c r="A889" s="2">
        <v>92</v>
      </c>
      <c r="B889" t="s">
        <v>690</v>
      </c>
      <c r="C889">
        <f t="shared" si="13"/>
        <v>1627980</v>
      </c>
      <c r="D889">
        <v>174</v>
      </c>
      <c r="E889" t="s">
        <v>569</v>
      </c>
      <c r="F889">
        <v>1.1299999999999999</v>
      </c>
      <c r="G889">
        <v>0.57999999999999996</v>
      </c>
      <c r="H889" t="s">
        <v>570</v>
      </c>
      <c r="I889" s="2">
        <v>0.57999999999999996</v>
      </c>
      <c r="J889" t="s">
        <v>571</v>
      </c>
      <c r="K889" t="s">
        <v>572</v>
      </c>
      <c r="L889" s="3" t="str">
        <f>+INDEX([1]!TABLA_MAESTRO_DE_ARTICULO[SubGroupName],MATCH(Tabla_lineas[[#This Row],[CODIGO SAP]],[1]!TABLA_MAESTRO_DE_ARTICULO[ItemCode],0))</f>
        <v>COMPRIMIDO</v>
      </c>
      <c r="M889" t="s">
        <v>573</v>
      </c>
      <c r="N889">
        <v>23</v>
      </c>
      <c r="O889" t="s">
        <v>45</v>
      </c>
      <c r="S889" s="2">
        <v>300</v>
      </c>
      <c r="T889">
        <v>170.99999999999997</v>
      </c>
      <c r="U889">
        <v>0.57999999999999996</v>
      </c>
      <c r="V889">
        <v>0.56999999999999995</v>
      </c>
      <c r="W889">
        <v>0.12</v>
      </c>
      <c r="Z889" s="4" t="s">
        <v>46</v>
      </c>
      <c r="AA889" t="s">
        <v>153</v>
      </c>
      <c r="AB889">
        <v>46132</v>
      </c>
      <c r="AG889">
        <v>0</v>
      </c>
      <c r="AH889">
        <v>300</v>
      </c>
      <c r="AM889" t="str">
        <f>SUBSTITUTE(Tabla_lineas[[#This Row],[Codigo Liname]]," ","")</f>
        <v>H0203</v>
      </c>
    </row>
    <row r="890" spans="1:39" customFormat="1" x14ac:dyDescent="0.25">
      <c r="A890" s="2">
        <v>92</v>
      </c>
      <c r="B890" t="s">
        <v>690</v>
      </c>
      <c r="C890">
        <f t="shared" si="13"/>
        <v>1627980</v>
      </c>
      <c r="D890">
        <v>27531.5</v>
      </c>
      <c r="E890" t="s">
        <v>244</v>
      </c>
      <c r="F890">
        <v>4.03</v>
      </c>
      <c r="G890">
        <v>4.03</v>
      </c>
      <c r="H890" t="s">
        <v>245</v>
      </c>
      <c r="I890" s="2">
        <v>6.97</v>
      </c>
      <c r="J890" t="s">
        <v>246</v>
      </c>
      <c r="K890" t="s">
        <v>247</v>
      </c>
      <c r="L890" s="3" t="str">
        <f>+INDEX([1]!TABLA_MAESTRO_DE_ARTICULO[SubGroupName],MATCH(Tabla_lineas[[#This Row],[CODIGO SAP]],[1]!TABLA_MAESTRO_DE_ARTICULO[ItemCode],0))</f>
        <v>SOLUCION INYECTABLE</v>
      </c>
      <c r="M890" t="s">
        <v>248</v>
      </c>
      <c r="N890">
        <v>24</v>
      </c>
      <c r="O890" t="s">
        <v>249</v>
      </c>
      <c r="S890" s="2">
        <v>3950</v>
      </c>
      <c r="T890">
        <v>15878.999999999998</v>
      </c>
      <c r="U890">
        <v>6.97</v>
      </c>
      <c r="V890">
        <v>4.0199999999999996</v>
      </c>
      <c r="W890">
        <v>0.7</v>
      </c>
      <c r="Z890" s="4" t="s">
        <v>46</v>
      </c>
      <c r="AA890" t="s">
        <v>126</v>
      </c>
      <c r="AB890">
        <v>46132</v>
      </c>
      <c r="AG890">
        <v>0</v>
      </c>
      <c r="AH890">
        <v>3950</v>
      </c>
      <c r="AM890" t="str">
        <f>SUBSTITUTE(Tabla_lineas[[#This Row],[Codigo Liname]]," ","")</f>
        <v>H0204</v>
      </c>
    </row>
    <row r="891" spans="1:39" customFormat="1" x14ac:dyDescent="0.25">
      <c r="A891" s="2">
        <v>92</v>
      </c>
      <c r="B891" t="s">
        <v>690</v>
      </c>
      <c r="C891">
        <f t="shared" si="13"/>
        <v>1627980</v>
      </c>
      <c r="D891">
        <v>7767.9</v>
      </c>
      <c r="E891" t="s">
        <v>60</v>
      </c>
      <c r="F891">
        <v>15.12</v>
      </c>
      <c r="G891">
        <v>9.5</v>
      </c>
      <c r="H891" t="s">
        <v>61</v>
      </c>
      <c r="I891" s="2">
        <v>9.59</v>
      </c>
      <c r="J891" t="s">
        <v>62</v>
      </c>
      <c r="K891" t="s">
        <v>63</v>
      </c>
      <c r="L891" s="3" t="str">
        <f>+INDEX([1]!TABLA_MAESTRO_DE_ARTICULO[SubGroupName],MATCH(Tabla_lineas[[#This Row],[CODIGO SAP]],[1]!TABLA_MAESTRO_DE_ARTICULO[ItemCode],0))</f>
        <v>JARABE</v>
      </c>
      <c r="M891" t="s">
        <v>64</v>
      </c>
      <c r="N891">
        <v>25</v>
      </c>
      <c r="O891" t="s">
        <v>65</v>
      </c>
      <c r="S891" s="2">
        <v>810</v>
      </c>
      <c r="T891">
        <v>7686.9</v>
      </c>
      <c r="U891">
        <v>9.59</v>
      </c>
      <c r="V891">
        <v>9.49</v>
      </c>
      <c r="W891">
        <v>5</v>
      </c>
      <c r="Z891" s="4" t="s">
        <v>46</v>
      </c>
      <c r="AA891" t="s">
        <v>153</v>
      </c>
      <c r="AB891">
        <v>46096</v>
      </c>
      <c r="AG891">
        <v>0</v>
      </c>
      <c r="AH891">
        <v>810</v>
      </c>
      <c r="AM891" t="str">
        <f>SUBSTITUTE(Tabla_lineas[[#This Row],[Codigo Liname]]," ","")</f>
        <v>R0503</v>
      </c>
    </row>
    <row r="892" spans="1:39" customFormat="1" x14ac:dyDescent="0.25">
      <c r="A892" s="2">
        <v>92</v>
      </c>
      <c r="B892" t="s">
        <v>690</v>
      </c>
      <c r="C892">
        <f t="shared" si="13"/>
        <v>1627980</v>
      </c>
      <c r="D892">
        <v>10484</v>
      </c>
      <c r="E892" t="s">
        <v>250</v>
      </c>
      <c r="F892">
        <v>24.52</v>
      </c>
      <c r="G892">
        <v>24.5</v>
      </c>
      <c r="H892" t="s">
        <v>251</v>
      </c>
      <c r="I892" s="2">
        <v>26.21</v>
      </c>
      <c r="J892" t="s">
        <v>252</v>
      </c>
      <c r="K892" t="s">
        <v>253</v>
      </c>
      <c r="L892" s="3" t="str">
        <f>+INDEX([1]!TABLA_MAESTRO_DE_ARTICULO[SubGroupName],MATCH(Tabla_lineas[[#This Row],[CODIGO SAP]],[1]!TABLA_MAESTRO_DE_ARTICULO[ItemCode],0))</f>
        <v>GEL</v>
      </c>
      <c r="M892" t="s">
        <v>254</v>
      </c>
      <c r="N892">
        <v>33</v>
      </c>
      <c r="O892" t="s">
        <v>255</v>
      </c>
      <c r="S892" s="2">
        <v>400</v>
      </c>
      <c r="T892">
        <v>9796</v>
      </c>
      <c r="U892">
        <v>26.21</v>
      </c>
      <c r="V892">
        <v>24.49</v>
      </c>
      <c r="W892">
        <v>5</v>
      </c>
      <c r="Z892" s="4" t="s">
        <v>46</v>
      </c>
      <c r="AA892" t="s">
        <v>153</v>
      </c>
      <c r="AB892">
        <v>46132</v>
      </c>
      <c r="AG892">
        <v>0</v>
      </c>
      <c r="AH892">
        <v>400</v>
      </c>
      <c r="AM892" t="str">
        <f>SUBSTITUTE(Tabla_lineas[[#This Row],[Codigo Liname]]," ","")</f>
        <v>M0101</v>
      </c>
    </row>
    <row r="893" spans="1:39" customFormat="1" x14ac:dyDescent="0.25">
      <c r="A893" s="2">
        <v>92</v>
      </c>
      <c r="B893" t="s">
        <v>690</v>
      </c>
      <c r="C893">
        <f t="shared" si="13"/>
        <v>1627980</v>
      </c>
      <c r="D893">
        <v>1209.5999999999999</v>
      </c>
      <c r="E893" t="s">
        <v>138</v>
      </c>
      <c r="F893">
        <v>0.2</v>
      </c>
      <c r="G893">
        <v>0.2</v>
      </c>
      <c r="H893" t="s">
        <v>139</v>
      </c>
      <c r="I893" s="2">
        <v>0.24</v>
      </c>
      <c r="J893" t="s">
        <v>140</v>
      </c>
      <c r="K893" t="s">
        <v>141</v>
      </c>
      <c r="L893" s="3" t="str">
        <f>+INDEX([1]!TABLA_MAESTRO_DE_ARTICULO[SubGroupName],MATCH(Tabla_lineas[[#This Row],[CODIGO SAP]],[1]!TABLA_MAESTRO_DE_ARTICULO[ItemCode],0))</f>
        <v>COMPRIMIDO</v>
      </c>
      <c r="M893" t="s">
        <v>142</v>
      </c>
      <c r="N893">
        <v>26</v>
      </c>
      <c r="O893" t="s">
        <v>45</v>
      </c>
      <c r="S893" s="2">
        <v>5040</v>
      </c>
      <c r="T893">
        <v>957.6</v>
      </c>
      <c r="U893">
        <v>0.24</v>
      </c>
      <c r="V893">
        <v>0.19</v>
      </c>
      <c r="W893">
        <v>0.12</v>
      </c>
      <c r="Z893" s="4" t="s">
        <v>53</v>
      </c>
      <c r="AA893" t="s">
        <v>126</v>
      </c>
      <c r="AB893">
        <v>46132</v>
      </c>
      <c r="AG893">
        <v>0</v>
      </c>
      <c r="AH893">
        <v>5040</v>
      </c>
      <c r="AM893" t="str">
        <f>SUBSTITUTE(Tabla_lineas[[#This Row],[Codigo Liname]]," ","")</f>
        <v>M0102</v>
      </c>
    </row>
    <row r="894" spans="1:39" customFormat="1" x14ac:dyDescent="0.25">
      <c r="A894" s="2">
        <v>92</v>
      </c>
      <c r="B894" t="s">
        <v>690</v>
      </c>
      <c r="C894">
        <f t="shared" si="13"/>
        <v>1627980</v>
      </c>
      <c r="D894">
        <v>6494</v>
      </c>
      <c r="E894" t="s">
        <v>256</v>
      </c>
      <c r="F894">
        <v>3.3</v>
      </c>
      <c r="G894">
        <v>3.3</v>
      </c>
      <c r="H894" t="s">
        <v>257</v>
      </c>
      <c r="I894" s="2">
        <v>3.82</v>
      </c>
      <c r="J894" t="s">
        <v>258</v>
      </c>
      <c r="K894" t="s">
        <v>259</v>
      </c>
      <c r="L894" s="3" t="str">
        <f>+INDEX([1]!TABLA_MAESTRO_DE_ARTICULO[SubGroupName],MATCH(Tabla_lineas[[#This Row],[CODIGO SAP]],[1]!TABLA_MAESTRO_DE_ARTICULO[ItemCode],0))</f>
        <v>SOLUCION INYECTABLE</v>
      </c>
      <c r="M894" t="s">
        <v>260</v>
      </c>
      <c r="N894">
        <v>27</v>
      </c>
      <c r="O894" t="s">
        <v>249</v>
      </c>
      <c r="S894" s="2">
        <v>1700</v>
      </c>
      <c r="T894">
        <v>5593</v>
      </c>
      <c r="U894">
        <v>3.82</v>
      </c>
      <c r="V894">
        <v>3.29</v>
      </c>
      <c r="W894">
        <v>0.7</v>
      </c>
      <c r="Z894" s="4" t="s">
        <v>46</v>
      </c>
      <c r="AA894" t="s">
        <v>153</v>
      </c>
      <c r="AB894">
        <v>46132</v>
      </c>
      <c r="AG894">
        <v>0</v>
      </c>
      <c r="AH894">
        <v>1700</v>
      </c>
      <c r="AM894" t="str">
        <f>SUBSTITUTE(Tabla_lineas[[#This Row],[Codigo Liname]]," ","")</f>
        <v>M0103</v>
      </c>
    </row>
    <row r="895" spans="1:39" customFormat="1" x14ac:dyDescent="0.25">
      <c r="A895" s="2">
        <v>92</v>
      </c>
      <c r="B895" t="s">
        <v>690</v>
      </c>
      <c r="C895">
        <f t="shared" si="13"/>
        <v>1627980</v>
      </c>
      <c r="D895">
        <v>15079.999999999998</v>
      </c>
      <c r="E895" t="s">
        <v>143</v>
      </c>
      <c r="F895">
        <v>2.17</v>
      </c>
      <c r="G895">
        <v>2.17</v>
      </c>
      <c r="H895" t="s">
        <v>144</v>
      </c>
      <c r="I895" s="2">
        <v>2.3199999999999998</v>
      </c>
      <c r="J895" t="s">
        <v>145</v>
      </c>
      <c r="K895" t="s">
        <v>146</v>
      </c>
      <c r="L895" s="3" t="str">
        <f>+INDEX([1]!TABLA_MAESTRO_DE_ARTICULO[SubGroupName],MATCH(Tabla_lineas[[#This Row],[CODIGO SAP]],[1]!TABLA_MAESTRO_DE_ARTICULO[ItemCode],0))</f>
        <v>CAPSULA DURA</v>
      </c>
      <c r="M895" t="s">
        <v>147</v>
      </c>
      <c r="N895">
        <v>28</v>
      </c>
      <c r="O895" t="s">
        <v>45</v>
      </c>
      <c r="S895" s="2">
        <v>6500</v>
      </c>
      <c r="T895">
        <v>14040.000000000002</v>
      </c>
      <c r="U895">
        <v>2.3199999999999998</v>
      </c>
      <c r="V895">
        <v>2.16</v>
      </c>
      <c r="W895">
        <v>0.8</v>
      </c>
      <c r="Z895" s="4" t="s">
        <v>46</v>
      </c>
      <c r="AA895" t="s">
        <v>120</v>
      </c>
      <c r="AB895">
        <v>46132</v>
      </c>
      <c r="AG895">
        <v>0</v>
      </c>
      <c r="AH895">
        <v>6500</v>
      </c>
      <c r="AM895" t="str">
        <f>SUBSTITUTE(Tabla_lineas[[#This Row],[Codigo Liname]]," ","")</f>
        <v>J0141</v>
      </c>
    </row>
    <row r="896" spans="1:39" customFormat="1" x14ac:dyDescent="0.25">
      <c r="A896" s="2">
        <v>92</v>
      </c>
      <c r="B896" t="s">
        <v>690</v>
      </c>
      <c r="C896">
        <f t="shared" si="13"/>
        <v>1627980</v>
      </c>
      <c r="D896">
        <v>1696</v>
      </c>
      <c r="E896" t="s">
        <v>266</v>
      </c>
      <c r="F896">
        <v>0.56000000000000005</v>
      </c>
      <c r="G896">
        <v>0.53</v>
      </c>
      <c r="H896" t="s">
        <v>267</v>
      </c>
      <c r="I896" s="2">
        <v>0.53</v>
      </c>
      <c r="J896" t="s">
        <v>268</v>
      </c>
      <c r="K896" t="s">
        <v>269</v>
      </c>
      <c r="L896" s="3" t="str">
        <f>+INDEX([1]!TABLA_MAESTRO_DE_ARTICULO[SubGroupName],MATCH(Tabla_lineas[[#This Row],[CODIGO SAP]],[1]!TABLA_MAESTRO_DE_ARTICULO[ItemCode],0))</f>
        <v>COMPRIMIDO</v>
      </c>
      <c r="M896" t="s">
        <v>270</v>
      </c>
      <c r="N896">
        <v>29</v>
      </c>
      <c r="O896" t="s">
        <v>45</v>
      </c>
      <c r="S896" s="2">
        <v>3200</v>
      </c>
      <c r="T896">
        <v>1664</v>
      </c>
      <c r="U896">
        <v>0.53</v>
      </c>
      <c r="V896">
        <v>0.52</v>
      </c>
      <c r="W896">
        <v>0.12</v>
      </c>
      <c r="Z896" s="4" t="s">
        <v>46</v>
      </c>
      <c r="AA896" t="s">
        <v>126</v>
      </c>
      <c r="AB896">
        <v>46132</v>
      </c>
      <c r="AG896">
        <v>0</v>
      </c>
      <c r="AH896">
        <v>3200</v>
      </c>
      <c r="AM896" t="str">
        <f>SUBSTITUTE(Tabla_lineas[[#This Row],[Codigo Liname]]," ","")</f>
        <v>C0901</v>
      </c>
    </row>
    <row r="897" spans="1:39" customFormat="1" x14ac:dyDescent="0.25">
      <c r="A897" s="2">
        <v>92</v>
      </c>
      <c r="B897" t="s">
        <v>690</v>
      </c>
      <c r="C897">
        <f t="shared" si="13"/>
        <v>1627980</v>
      </c>
      <c r="D897">
        <v>1760</v>
      </c>
      <c r="E897" t="s">
        <v>511</v>
      </c>
      <c r="F897">
        <v>2.99</v>
      </c>
      <c r="G897">
        <v>1.6</v>
      </c>
      <c r="H897" t="s">
        <v>512</v>
      </c>
      <c r="I897" s="2">
        <v>1.6</v>
      </c>
      <c r="J897" t="s">
        <v>513</v>
      </c>
      <c r="K897" t="s">
        <v>514</v>
      </c>
      <c r="L897" s="3" t="str">
        <f>+INDEX([1]!TABLA_MAESTRO_DE_ARTICULO[SubGroupName],MATCH(Tabla_lineas[[#This Row],[CODIGO SAP]],[1]!TABLA_MAESTRO_DE_ARTICULO[ItemCode],0))</f>
        <v>COMPRIMIDO</v>
      </c>
      <c r="M897" t="s">
        <v>515</v>
      </c>
      <c r="N897">
        <v>30</v>
      </c>
      <c r="O897" t="s">
        <v>45</v>
      </c>
      <c r="S897" s="2">
        <v>1100</v>
      </c>
      <c r="T897">
        <v>1749</v>
      </c>
      <c r="U897">
        <v>1.6</v>
      </c>
      <c r="V897">
        <v>1.59</v>
      </c>
      <c r="W897">
        <v>0.9</v>
      </c>
      <c r="Z897" s="4" t="s">
        <v>46</v>
      </c>
      <c r="AA897" t="s">
        <v>120</v>
      </c>
      <c r="AB897">
        <v>46132</v>
      </c>
      <c r="AG897">
        <v>0</v>
      </c>
      <c r="AH897">
        <v>1100</v>
      </c>
      <c r="AM897" t="str">
        <f>SUBSTITUTE(Tabla_lineas[[#This Row],[Codigo Liname]]," ","")</f>
        <v>J0145</v>
      </c>
    </row>
    <row r="898" spans="1:39" customFormat="1" x14ac:dyDescent="0.25">
      <c r="A898" s="2">
        <v>92</v>
      </c>
      <c r="B898" t="s">
        <v>690</v>
      </c>
      <c r="C898">
        <f t="shared" ref="C898:C961" si="14">IFERROR(VALUE(RIGHT(TRIM(LEFT(B898,SEARCH("Eco",B898)-1)),7)),"COTI")</f>
        <v>1627980</v>
      </c>
      <c r="D898">
        <v>5481</v>
      </c>
      <c r="E898" t="s">
        <v>292</v>
      </c>
      <c r="F898">
        <v>25.27</v>
      </c>
      <c r="G898">
        <v>18.27</v>
      </c>
      <c r="H898" t="s">
        <v>293</v>
      </c>
      <c r="I898" s="2">
        <v>18.27</v>
      </c>
      <c r="J898" t="s">
        <v>294</v>
      </c>
      <c r="K898" t="s">
        <v>295</v>
      </c>
      <c r="L898" s="3" t="str">
        <f>+INDEX([1]!TABLA_MAESTRO_DE_ARTICULO[SubGroupName],MATCH(Tabla_lineas[[#This Row],[CODIGO SAP]],[1]!TABLA_MAESTRO_DE_ARTICULO[ItemCode],0))</f>
        <v>CREMA DERMICA</v>
      </c>
      <c r="M898" t="s">
        <v>296</v>
      </c>
      <c r="N898">
        <v>34</v>
      </c>
      <c r="O898" t="s">
        <v>297</v>
      </c>
      <c r="S898" s="2">
        <v>300</v>
      </c>
      <c r="T898">
        <v>5478.0000000000009</v>
      </c>
      <c r="U898">
        <v>18.27</v>
      </c>
      <c r="V898">
        <v>18.260000000000002</v>
      </c>
      <c r="W898">
        <v>5</v>
      </c>
      <c r="Z898" s="4" t="s">
        <v>46</v>
      </c>
      <c r="AA898" t="s">
        <v>153</v>
      </c>
      <c r="AB898">
        <v>46132</v>
      </c>
      <c r="AG898">
        <v>0</v>
      </c>
      <c r="AH898">
        <v>300</v>
      </c>
      <c r="AM898" t="str">
        <f>SUBSTITUTE(Tabla_lineas[[#This Row],[Codigo Liname]]," ","")</f>
        <v>D0704</v>
      </c>
    </row>
    <row r="899" spans="1:39" customFormat="1" x14ac:dyDescent="0.25">
      <c r="A899" s="2">
        <v>92</v>
      </c>
      <c r="B899" t="s">
        <v>690</v>
      </c>
      <c r="C899">
        <f t="shared" si="14"/>
        <v>1627980</v>
      </c>
      <c r="D899">
        <v>13837.6</v>
      </c>
      <c r="E899" t="s">
        <v>298</v>
      </c>
      <c r="F899">
        <v>14.58</v>
      </c>
      <c r="G899">
        <v>14.58</v>
      </c>
      <c r="H899" t="s">
        <v>299</v>
      </c>
      <c r="I899" s="2">
        <v>24.71</v>
      </c>
      <c r="J899" t="s">
        <v>300</v>
      </c>
      <c r="K899" t="s">
        <v>301</v>
      </c>
      <c r="L899" s="3" t="str">
        <f>+INDEX([1]!TABLA_MAESTRO_DE_ARTICULO[SubGroupName],MATCH(Tabla_lineas[[#This Row],[CODIGO SAP]],[1]!TABLA_MAESTRO_DE_ARTICULO[ItemCode],0))</f>
        <v>SUSPENSION</v>
      </c>
      <c r="M899" t="s">
        <v>302</v>
      </c>
      <c r="N899">
        <v>37</v>
      </c>
      <c r="O899" t="s">
        <v>65</v>
      </c>
      <c r="S899" s="2">
        <v>560</v>
      </c>
      <c r="T899">
        <v>8159.2</v>
      </c>
      <c r="U899">
        <v>24.71</v>
      </c>
      <c r="V899">
        <v>14.57</v>
      </c>
      <c r="W899">
        <v>5.5</v>
      </c>
      <c r="Z899" s="4" t="s">
        <v>46</v>
      </c>
      <c r="AA899" t="s">
        <v>153</v>
      </c>
      <c r="AB899">
        <v>46096</v>
      </c>
      <c r="AG899">
        <v>0</v>
      </c>
      <c r="AH899">
        <v>560</v>
      </c>
      <c r="AM899" t="str">
        <f>SUBSTITUTE(Tabla_lineas[[#This Row],[Codigo Liname]]," ","")</f>
        <v>M0104</v>
      </c>
    </row>
    <row r="900" spans="1:39" customFormat="1" x14ac:dyDescent="0.25">
      <c r="A900" s="2">
        <v>92</v>
      </c>
      <c r="B900" t="s">
        <v>690</v>
      </c>
      <c r="C900">
        <f t="shared" si="14"/>
        <v>1627980</v>
      </c>
      <c r="D900">
        <v>16560</v>
      </c>
      <c r="E900" t="s">
        <v>303</v>
      </c>
      <c r="F900">
        <v>0.75</v>
      </c>
      <c r="G900">
        <v>0.69</v>
      </c>
      <c r="H900" t="s">
        <v>304</v>
      </c>
      <c r="I900" s="2">
        <v>0.69</v>
      </c>
      <c r="J900" t="s">
        <v>305</v>
      </c>
      <c r="K900" t="s">
        <v>306</v>
      </c>
      <c r="L900" s="3" t="str">
        <f>+INDEX([1]!TABLA_MAESTRO_DE_ARTICULO[SubGroupName],MATCH(Tabla_lineas[[#This Row],[CODIGO SAP]],[1]!TABLA_MAESTRO_DE_ARTICULO[ItemCode],0))</f>
        <v>COMPRIMIDO</v>
      </c>
      <c r="M900" t="s">
        <v>307</v>
      </c>
      <c r="N900">
        <v>36</v>
      </c>
      <c r="O900" t="s">
        <v>45</v>
      </c>
      <c r="P900">
        <v>138600</v>
      </c>
      <c r="Q900">
        <v>3275900</v>
      </c>
      <c r="R900">
        <v>3414500</v>
      </c>
      <c r="S900" s="2">
        <v>24000</v>
      </c>
      <c r="T900">
        <v>16320.000000000002</v>
      </c>
      <c r="U900">
        <v>0.69</v>
      </c>
      <c r="V900">
        <v>0.68</v>
      </c>
      <c r="W900">
        <v>0.14000000000000001</v>
      </c>
      <c r="Z900" s="4" t="s">
        <v>46</v>
      </c>
      <c r="AA900" t="s">
        <v>120</v>
      </c>
      <c r="AB900">
        <v>46132</v>
      </c>
      <c r="AG900">
        <v>0</v>
      </c>
      <c r="AH900">
        <v>24000</v>
      </c>
      <c r="AM900" t="str">
        <f>SUBSTITUTE(Tabla_lineas[[#This Row],[Codigo Liname]]," ","")</f>
        <v>M0105</v>
      </c>
    </row>
    <row r="901" spans="1:39" customFormat="1" x14ac:dyDescent="0.25">
      <c r="A901" s="2">
        <v>92</v>
      </c>
      <c r="B901" t="s">
        <v>690</v>
      </c>
      <c r="C901">
        <f t="shared" si="14"/>
        <v>1627980</v>
      </c>
      <c r="D901">
        <v>4080.0000000000009</v>
      </c>
      <c r="E901" t="s">
        <v>454</v>
      </c>
      <c r="F901">
        <v>0.33</v>
      </c>
      <c r="G901">
        <v>0.33</v>
      </c>
      <c r="H901" t="s">
        <v>455</v>
      </c>
      <c r="I901" s="2">
        <v>0.68</v>
      </c>
      <c r="J901" t="s">
        <v>456</v>
      </c>
      <c r="K901" t="s">
        <v>457</v>
      </c>
      <c r="L901" s="3" t="str">
        <f>+INDEX([1]!TABLA_MAESTRO_DE_ARTICULO[SubGroupName],MATCH(Tabla_lineas[[#This Row],[CODIGO SAP]],[1]!TABLA_MAESTRO_DE_ARTICULO[ItemCode],0))</f>
        <v>COMPRIMIDO</v>
      </c>
      <c r="M901" t="s">
        <v>458</v>
      </c>
      <c r="N901">
        <v>38</v>
      </c>
      <c r="O901" t="s">
        <v>45</v>
      </c>
      <c r="S901" s="2">
        <v>6000</v>
      </c>
      <c r="T901">
        <v>1920</v>
      </c>
      <c r="U901">
        <v>0.68</v>
      </c>
      <c r="V901">
        <v>0.32</v>
      </c>
      <c r="W901">
        <v>0.12</v>
      </c>
      <c r="Z901" s="4" t="s">
        <v>46</v>
      </c>
      <c r="AA901" t="s">
        <v>153</v>
      </c>
      <c r="AB901">
        <v>46132</v>
      </c>
      <c r="AG901">
        <v>0</v>
      </c>
      <c r="AH901">
        <v>6000</v>
      </c>
      <c r="AM901" t="str">
        <f>SUBSTITUTE(Tabla_lineas[[#This Row],[Codigo Liname]]," ","")</f>
        <v>M0106</v>
      </c>
    </row>
    <row r="902" spans="1:39" customFormat="1" x14ac:dyDescent="0.25">
      <c r="A902" s="2">
        <v>92</v>
      </c>
      <c r="B902" t="s">
        <v>690</v>
      </c>
      <c r="C902">
        <f t="shared" si="14"/>
        <v>1627980</v>
      </c>
      <c r="D902">
        <v>14497</v>
      </c>
      <c r="E902" t="s">
        <v>308</v>
      </c>
      <c r="F902">
        <v>5.07</v>
      </c>
      <c r="G902">
        <v>5.07</v>
      </c>
      <c r="H902" t="s">
        <v>309</v>
      </c>
      <c r="I902" s="2">
        <v>10.9</v>
      </c>
      <c r="J902" t="s">
        <v>310</v>
      </c>
      <c r="K902" t="s">
        <v>311</v>
      </c>
      <c r="L902" s="3" t="str">
        <f>+INDEX([1]!TABLA_MAESTRO_DE_ARTICULO[SubGroupName],MATCH(Tabla_lineas[[#This Row],[CODIGO SAP]],[1]!TABLA_MAESTRO_DE_ARTICULO[ItemCode],0))</f>
        <v>SOLUCION INYECTABLE</v>
      </c>
      <c r="M902" t="s">
        <v>312</v>
      </c>
      <c r="N902">
        <v>39</v>
      </c>
      <c r="O902" t="s">
        <v>249</v>
      </c>
      <c r="S902" s="2">
        <v>1330</v>
      </c>
      <c r="T902">
        <v>6743.1</v>
      </c>
      <c r="U902">
        <v>10.9</v>
      </c>
      <c r="V902">
        <v>5.07</v>
      </c>
      <c r="W902">
        <v>1</v>
      </c>
      <c r="Z902" s="4" t="s">
        <v>46</v>
      </c>
      <c r="AA902" t="s">
        <v>126</v>
      </c>
      <c r="AB902">
        <v>46132</v>
      </c>
      <c r="AG902">
        <v>0</v>
      </c>
      <c r="AH902">
        <v>1330</v>
      </c>
      <c r="AM902" t="str">
        <f>SUBSTITUTE(Tabla_lineas[[#This Row],[Codigo Liname]]," ","")</f>
        <v>M0109</v>
      </c>
    </row>
    <row r="903" spans="1:39" customFormat="1" x14ac:dyDescent="0.25">
      <c r="A903" s="2">
        <v>92</v>
      </c>
      <c r="B903" t="s">
        <v>690</v>
      </c>
      <c r="C903">
        <f t="shared" si="14"/>
        <v>1627980</v>
      </c>
      <c r="D903">
        <v>646.65</v>
      </c>
      <c r="E903" t="s">
        <v>76</v>
      </c>
      <c r="F903">
        <v>14.47</v>
      </c>
      <c r="G903">
        <v>14.37</v>
      </c>
      <c r="H903" t="s">
        <v>77</v>
      </c>
      <c r="I903" s="2">
        <v>14.37</v>
      </c>
      <c r="J903" t="s">
        <v>78</v>
      </c>
      <c r="K903" t="s">
        <v>79</v>
      </c>
      <c r="L903" s="3" t="str">
        <f>+INDEX([1]!TABLA_MAESTRO_DE_ARTICULO[SubGroupName],MATCH(Tabla_lineas[[#This Row],[CODIGO SAP]],[1]!TABLA_MAESTRO_DE_ARTICULO[ItemCode],0))</f>
        <v>SOLUCION INYECTABLE</v>
      </c>
      <c r="M903" t="s">
        <v>80</v>
      </c>
      <c r="N903">
        <v>40</v>
      </c>
      <c r="O903" t="s">
        <v>81</v>
      </c>
      <c r="S903" s="2">
        <v>45</v>
      </c>
      <c r="T903">
        <v>646.19999999999993</v>
      </c>
      <c r="U903">
        <v>14.37</v>
      </c>
      <c r="V903">
        <v>14.36</v>
      </c>
      <c r="W903">
        <v>4</v>
      </c>
      <c r="Z903" s="4" t="s">
        <v>46</v>
      </c>
      <c r="AA903" t="s">
        <v>153</v>
      </c>
      <c r="AB903">
        <v>46132</v>
      </c>
      <c r="AG903">
        <v>0</v>
      </c>
      <c r="AH903">
        <v>45</v>
      </c>
      <c r="AM903" t="str">
        <f>SUBSTITUTE(Tabla_lineas[[#This Row],[Codigo Liname]]," ","")</f>
        <v>N0112</v>
      </c>
    </row>
    <row r="904" spans="1:39" customFormat="1" x14ac:dyDescent="0.25">
      <c r="A904" s="2">
        <v>92</v>
      </c>
      <c r="B904" t="s">
        <v>690</v>
      </c>
      <c r="C904">
        <f t="shared" si="14"/>
        <v>1627980</v>
      </c>
      <c r="D904">
        <v>156195.19999999998</v>
      </c>
      <c r="E904" t="s">
        <v>82</v>
      </c>
      <c r="F904">
        <v>1.61</v>
      </c>
      <c r="G904">
        <v>1.61</v>
      </c>
      <c r="H904" t="s">
        <v>83</v>
      </c>
      <c r="I904" s="2">
        <v>3.67</v>
      </c>
      <c r="J904" t="s">
        <v>84</v>
      </c>
      <c r="K904" t="s">
        <v>85</v>
      </c>
      <c r="L904" s="3" t="str">
        <f>+INDEX([1]!TABLA_MAESTRO_DE_ARTICULO[SubGroupName],MATCH(Tabla_lineas[[#This Row],[CODIGO SAP]],[1]!TABLA_MAESTRO_DE_ARTICULO[ItemCode],0))</f>
        <v>COMPRIMIDO</v>
      </c>
      <c r="M904" t="s">
        <v>86</v>
      </c>
      <c r="N904">
        <v>41</v>
      </c>
      <c r="O904" t="s">
        <v>45</v>
      </c>
      <c r="S904" s="2">
        <v>42560</v>
      </c>
      <c r="T904">
        <v>68096</v>
      </c>
      <c r="U904">
        <v>3.67</v>
      </c>
      <c r="V904">
        <v>1.6</v>
      </c>
      <c r="W904">
        <v>0.15</v>
      </c>
      <c r="Z904" s="4" t="s">
        <v>46</v>
      </c>
      <c r="AA904" t="s">
        <v>126</v>
      </c>
      <c r="AB904">
        <v>46132</v>
      </c>
      <c r="AG904">
        <v>0</v>
      </c>
      <c r="AH904">
        <v>42560</v>
      </c>
      <c r="AM904" t="str">
        <f>SUBSTITUTE(Tabla_lineas[[#This Row],[Codigo Liname]]," ","")</f>
        <v>C0902</v>
      </c>
    </row>
    <row r="905" spans="1:39" customFormat="1" x14ac:dyDescent="0.25">
      <c r="A905" s="2">
        <v>92</v>
      </c>
      <c r="B905" t="s">
        <v>690</v>
      </c>
      <c r="C905">
        <f t="shared" si="14"/>
        <v>1627980</v>
      </c>
      <c r="D905">
        <v>5491</v>
      </c>
      <c r="E905" t="s">
        <v>459</v>
      </c>
      <c r="F905">
        <v>4.76</v>
      </c>
      <c r="G905">
        <v>2.89</v>
      </c>
      <c r="H905" t="s">
        <v>460</v>
      </c>
      <c r="I905" s="2">
        <v>2.89</v>
      </c>
      <c r="J905" t="s">
        <v>461</v>
      </c>
      <c r="K905" t="s">
        <v>462</v>
      </c>
      <c r="L905" s="3" t="str">
        <f>+INDEX([1]!TABLA_MAESTRO_DE_ARTICULO[SubGroupName],MATCH(Tabla_lineas[[#This Row],[CODIGO SAP]],[1]!TABLA_MAESTRO_DE_ARTICULO[ItemCode],0))</f>
        <v>COMPRIMIDO</v>
      </c>
      <c r="M905" t="s">
        <v>463</v>
      </c>
      <c r="N905">
        <v>42</v>
      </c>
      <c r="O905" t="s">
        <v>45</v>
      </c>
      <c r="S905" s="2">
        <v>1900</v>
      </c>
      <c r="T905">
        <v>5472</v>
      </c>
      <c r="U905">
        <v>2.89</v>
      </c>
      <c r="V905">
        <v>2.88</v>
      </c>
      <c r="W905">
        <v>0.7</v>
      </c>
      <c r="Z905" s="4" t="s">
        <v>53</v>
      </c>
      <c r="AA905" t="s">
        <v>120</v>
      </c>
      <c r="AB905">
        <v>46132</v>
      </c>
      <c r="AG905">
        <v>0</v>
      </c>
      <c r="AH905">
        <v>1900</v>
      </c>
      <c r="AM905" t="str">
        <f>SUBSTITUTE(Tabla_lineas[[#This Row],[Codigo Liname]]," ","")</f>
        <v>P0205</v>
      </c>
    </row>
    <row r="906" spans="1:39" customFormat="1" x14ac:dyDescent="0.25">
      <c r="A906" s="2">
        <v>92</v>
      </c>
      <c r="B906" t="s">
        <v>690</v>
      </c>
      <c r="C906">
        <f t="shared" si="14"/>
        <v>1627980</v>
      </c>
      <c r="D906">
        <v>5056</v>
      </c>
      <c r="E906" t="s">
        <v>313</v>
      </c>
      <c r="F906">
        <v>5.29</v>
      </c>
      <c r="G906">
        <v>5.29</v>
      </c>
      <c r="H906" t="s">
        <v>314</v>
      </c>
      <c r="I906" s="2">
        <v>6.32</v>
      </c>
      <c r="J906" t="s">
        <v>315</v>
      </c>
      <c r="K906" t="s">
        <v>316</v>
      </c>
      <c r="L906" s="3" t="str">
        <f>+INDEX([1]!TABLA_MAESTRO_DE_ARTICULO[SubGroupName],MATCH(Tabla_lineas[[#This Row],[CODIGO SAP]],[1]!TABLA_MAESTRO_DE_ARTICULO[ItemCode],0))</f>
        <v>SOLUCION INYECTABLE</v>
      </c>
      <c r="M906" t="s">
        <v>317</v>
      </c>
      <c r="N906">
        <v>43</v>
      </c>
      <c r="O906" t="s">
        <v>249</v>
      </c>
      <c r="S906" s="2">
        <v>800</v>
      </c>
      <c r="T906">
        <v>4224</v>
      </c>
      <c r="U906">
        <v>6.32</v>
      </c>
      <c r="V906">
        <v>5.28</v>
      </c>
      <c r="W906">
        <v>0.7</v>
      </c>
      <c r="Z906" s="4" t="s">
        <v>46</v>
      </c>
      <c r="AA906" t="s">
        <v>120</v>
      </c>
      <c r="AB906">
        <v>46132</v>
      </c>
      <c r="AG906">
        <v>0</v>
      </c>
      <c r="AH906">
        <v>800</v>
      </c>
      <c r="AM906" t="str">
        <f>SUBSTITUTE(Tabla_lineas[[#This Row],[Codigo Liname]]," ","")</f>
        <v>N0205</v>
      </c>
    </row>
    <row r="907" spans="1:39" customFormat="1" x14ac:dyDescent="0.25">
      <c r="A907" s="2">
        <v>92</v>
      </c>
      <c r="B907" t="s">
        <v>690</v>
      </c>
      <c r="C907">
        <f t="shared" si="14"/>
        <v>1627980</v>
      </c>
      <c r="D907">
        <v>71020</v>
      </c>
      <c r="E907" t="s">
        <v>318</v>
      </c>
      <c r="F907">
        <v>1.26</v>
      </c>
      <c r="G907">
        <v>1.26</v>
      </c>
      <c r="H907" t="s">
        <v>319</v>
      </c>
      <c r="I907" s="2">
        <v>3.35</v>
      </c>
      <c r="J907" t="s">
        <v>320</v>
      </c>
      <c r="K907" t="s">
        <v>321</v>
      </c>
      <c r="L907" s="3" t="str">
        <f>+INDEX([1]!TABLA_MAESTRO_DE_ARTICULO[SubGroupName],MATCH(Tabla_lineas[[#This Row],[CODIGO SAP]],[1]!TABLA_MAESTRO_DE_ARTICULO[ItemCode],0))</f>
        <v>COMPRIMIDO</v>
      </c>
      <c r="M907" t="s">
        <v>322</v>
      </c>
      <c r="N907">
        <v>44</v>
      </c>
      <c r="O907" t="s">
        <v>45</v>
      </c>
      <c r="S907" s="2">
        <v>21200</v>
      </c>
      <c r="T907">
        <v>26500</v>
      </c>
      <c r="U907">
        <v>3.35</v>
      </c>
      <c r="V907">
        <v>1.25</v>
      </c>
      <c r="W907">
        <v>0.2</v>
      </c>
      <c r="Z907" s="4" t="s">
        <v>46</v>
      </c>
      <c r="AA907" t="s">
        <v>120</v>
      </c>
      <c r="AB907">
        <v>46132</v>
      </c>
      <c r="AG907">
        <v>0</v>
      </c>
      <c r="AH907">
        <v>21200</v>
      </c>
      <c r="AM907" t="str">
        <f>SUBSTITUTE(Tabla_lineas[[#This Row],[Codigo Liname]]," ","")</f>
        <v>A1004</v>
      </c>
    </row>
    <row r="908" spans="1:39" customFormat="1" x14ac:dyDescent="0.25">
      <c r="A908" s="2">
        <v>92</v>
      </c>
      <c r="B908" t="s">
        <v>690</v>
      </c>
      <c r="C908">
        <f t="shared" si="14"/>
        <v>1627980</v>
      </c>
      <c r="D908">
        <v>2400.4</v>
      </c>
      <c r="E908" t="s">
        <v>323</v>
      </c>
      <c r="F908">
        <v>5.91</v>
      </c>
      <c r="G908">
        <v>3.53</v>
      </c>
      <c r="H908" t="s">
        <v>324</v>
      </c>
      <c r="I908" s="2">
        <v>3.53</v>
      </c>
      <c r="J908" t="s">
        <v>325</v>
      </c>
      <c r="K908" t="s">
        <v>326</v>
      </c>
      <c r="L908" s="3" t="str">
        <f>+INDEX([1]!TABLA_MAESTRO_DE_ARTICULO[SubGroupName],MATCH(Tabla_lineas[[#This Row],[CODIGO SAP]],[1]!TABLA_MAESTRO_DE_ARTICULO[ItemCode],0))</f>
        <v>SOLUCION INYECTABLE</v>
      </c>
      <c r="M908" t="s">
        <v>327</v>
      </c>
      <c r="N908">
        <v>46</v>
      </c>
      <c r="O908" t="s">
        <v>249</v>
      </c>
      <c r="S908" s="2">
        <v>680</v>
      </c>
      <c r="T908">
        <v>2393.6</v>
      </c>
      <c r="U908">
        <v>3.53</v>
      </c>
      <c r="V908">
        <v>3.52</v>
      </c>
      <c r="W908">
        <v>0.7</v>
      </c>
      <c r="Z908" s="4" t="s">
        <v>46</v>
      </c>
      <c r="AA908" t="s">
        <v>153</v>
      </c>
      <c r="AB908">
        <v>46132</v>
      </c>
      <c r="AG908">
        <v>0</v>
      </c>
      <c r="AH908">
        <v>680</v>
      </c>
      <c r="AM908" t="str">
        <f>SUBSTITUTE(Tabla_lineas[[#This Row],[Codigo Liname]]," ","")</f>
        <v>A0308</v>
      </c>
    </row>
    <row r="909" spans="1:39" customFormat="1" x14ac:dyDescent="0.25">
      <c r="A909" s="2">
        <v>92</v>
      </c>
      <c r="B909" t="s">
        <v>690</v>
      </c>
      <c r="C909">
        <f t="shared" si="14"/>
        <v>1627980</v>
      </c>
      <c r="D909">
        <v>440</v>
      </c>
      <c r="E909" t="s">
        <v>87</v>
      </c>
      <c r="F909">
        <v>0.64</v>
      </c>
      <c r="G909">
        <v>0.44</v>
      </c>
      <c r="H909" t="s">
        <v>88</v>
      </c>
      <c r="I909" s="2">
        <v>0.44</v>
      </c>
      <c r="J909" t="s">
        <v>89</v>
      </c>
      <c r="K909" t="s">
        <v>90</v>
      </c>
      <c r="L909" s="3" t="str">
        <f>+INDEX([1]!TABLA_MAESTRO_DE_ARTICULO[SubGroupName],MATCH(Tabla_lineas[[#This Row],[CODIGO SAP]],[1]!TABLA_MAESTRO_DE_ARTICULO[ItemCode],0))</f>
        <v>COMPRIMIDO</v>
      </c>
      <c r="M909" t="s">
        <v>91</v>
      </c>
      <c r="N909">
        <v>45</v>
      </c>
      <c r="O909" t="s">
        <v>45</v>
      </c>
      <c r="S909" s="2">
        <v>1000</v>
      </c>
      <c r="T909">
        <v>430</v>
      </c>
      <c r="U909">
        <v>0.44</v>
      </c>
      <c r="V909">
        <v>0.43</v>
      </c>
      <c r="W909">
        <v>0.12</v>
      </c>
      <c r="Z909" s="4" t="s">
        <v>46</v>
      </c>
      <c r="AA909" t="s">
        <v>153</v>
      </c>
      <c r="AB909">
        <v>46132</v>
      </c>
      <c r="AG909">
        <v>0</v>
      </c>
      <c r="AH909">
        <v>1000</v>
      </c>
      <c r="AM909" t="str">
        <f>SUBSTITUTE(Tabla_lineas[[#This Row],[Codigo Liname]]," ","")</f>
        <v>A0307</v>
      </c>
    </row>
    <row r="910" spans="1:39" customFormat="1" x14ac:dyDescent="0.25">
      <c r="A910" s="2">
        <v>92</v>
      </c>
      <c r="B910" t="s">
        <v>690</v>
      </c>
      <c r="C910">
        <f t="shared" si="14"/>
        <v>1627980</v>
      </c>
      <c r="D910">
        <v>2212.5</v>
      </c>
      <c r="E910" t="s">
        <v>328</v>
      </c>
      <c r="F910">
        <v>0.92</v>
      </c>
      <c r="G910">
        <v>0.75</v>
      </c>
      <c r="H910" t="s">
        <v>329</v>
      </c>
      <c r="I910" s="2">
        <v>0.75</v>
      </c>
      <c r="J910" t="s">
        <v>330</v>
      </c>
      <c r="K910" t="s">
        <v>331</v>
      </c>
      <c r="L910" s="3" t="str">
        <f>+INDEX([1]!TABLA_MAESTRO_DE_ARTICULO[SubGroupName],MATCH(Tabla_lineas[[#This Row],[CODIGO SAP]],[1]!TABLA_MAESTRO_DE_ARTICULO[ItemCode],0))</f>
        <v>COMPRIMIDO</v>
      </c>
      <c r="M910" t="s">
        <v>332</v>
      </c>
      <c r="N910">
        <v>47</v>
      </c>
      <c r="O910" t="s">
        <v>45</v>
      </c>
      <c r="P910">
        <v>63200</v>
      </c>
      <c r="Q910">
        <v>247600</v>
      </c>
      <c r="R910">
        <v>310800</v>
      </c>
      <c r="S910" s="2">
        <v>2950</v>
      </c>
      <c r="T910">
        <v>2183</v>
      </c>
      <c r="U910">
        <v>0.75</v>
      </c>
      <c r="V910">
        <v>0.74</v>
      </c>
      <c r="W910">
        <v>0.2</v>
      </c>
      <c r="Z910" s="4" t="s">
        <v>46</v>
      </c>
      <c r="AA910" t="s">
        <v>120</v>
      </c>
      <c r="AB910">
        <v>46132</v>
      </c>
      <c r="AG910">
        <v>0</v>
      </c>
      <c r="AH910">
        <v>2950</v>
      </c>
      <c r="AM910" t="str">
        <f>SUBSTITUTE(Tabla_lineas[[#This Row],[Codigo Liname]]," ","")</f>
        <v>P0109</v>
      </c>
    </row>
    <row r="911" spans="1:39" customFormat="1" x14ac:dyDescent="0.25">
      <c r="A911" s="2">
        <v>92</v>
      </c>
      <c r="B911" t="s">
        <v>690</v>
      </c>
      <c r="C911">
        <f t="shared" si="14"/>
        <v>1627980</v>
      </c>
      <c r="D911">
        <v>3530.8999999999996</v>
      </c>
      <c r="E911" t="s">
        <v>92</v>
      </c>
      <c r="F911">
        <v>4.72</v>
      </c>
      <c r="G911">
        <v>4.72</v>
      </c>
      <c r="H911" t="s">
        <v>93</v>
      </c>
      <c r="I911" s="2">
        <v>5.27</v>
      </c>
      <c r="J911" t="s">
        <v>94</v>
      </c>
      <c r="K911" t="s">
        <v>95</v>
      </c>
      <c r="L911" s="3" t="str">
        <f>+INDEX([1]!TABLA_MAESTRO_DE_ARTICULO[SubGroupName],MATCH(Tabla_lineas[[#This Row],[CODIGO SAP]],[1]!TABLA_MAESTRO_DE_ARTICULO[ItemCode],0))</f>
        <v>OVULO VAGINAL</v>
      </c>
      <c r="M911" t="s">
        <v>96</v>
      </c>
      <c r="N911">
        <v>48</v>
      </c>
      <c r="O911" t="s">
        <v>97</v>
      </c>
      <c r="S911" s="2">
        <v>670</v>
      </c>
      <c r="T911">
        <v>3155.7</v>
      </c>
      <c r="U911">
        <v>5.27</v>
      </c>
      <c r="V911">
        <v>4.71</v>
      </c>
      <c r="W911">
        <v>0.8</v>
      </c>
      <c r="Z911" s="4" t="s">
        <v>46</v>
      </c>
      <c r="AA911" t="s">
        <v>126</v>
      </c>
      <c r="AB911">
        <v>46132</v>
      </c>
      <c r="AG911">
        <v>0</v>
      </c>
      <c r="AH911">
        <v>670</v>
      </c>
      <c r="AM911" t="str">
        <f>SUBSTITUTE(Tabla_lineas[[#This Row],[Codigo Liname]]," ","")</f>
        <v>G0104</v>
      </c>
    </row>
    <row r="912" spans="1:39" customFormat="1" x14ac:dyDescent="0.25">
      <c r="A912" s="2">
        <v>92</v>
      </c>
      <c r="B912" t="s">
        <v>690</v>
      </c>
      <c r="C912">
        <f t="shared" si="14"/>
        <v>1627980</v>
      </c>
      <c r="D912">
        <v>347</v>
      </c>
      <c r="E912" t="s">
        <v>343</v>
      </c>
      <c r="F912">
        <v>26.57</v>
      </c>
      <c r="G912">
        <v>17.350000000000001</v>
      </c>
      <c r="H912" t="s">
        <v>344</v>
      </c>
      <c r="I912" s="2">
        <v>17.350000000000001</v>
      </c>
      <c r="J912" t="s">
        <v>345</v>
      </c>
      <c r="K912" t="s">
        <v>346</v>
      </c>
      <c r="L912" s="3" t="str">
        <f>+INDEX([1]!TABLA_MAESTRO_DE_ARTICULO[SubGroupName],MATCH(Tabla_lineas[[#This Row],[CODIGO SAP]],[1]!TABLA_MAESTRO_DE_ARTICULO[ItemCode],0))</f>
        <v>CREMA DERMICA</v>
      </c>
      <c r="M912" t="s">
        <v>347</v>
      </c>
      <c r="N912">
        <v>49</v>
      </c>
      <c r="O912" t="s">
        <v>297</v>
      </c>
      <c r="S912" s="2">
        <v>20</v>
      </c>
      <c r="T912">
        <v>346.8</v>
      </c>
      <c r="U912">
        <v>17.350000000000001</v>
      </c>
      <c r="V912">
        <v>17.34</v>
      </c>
      <c r="W912">
        <v>5</v>
      </c>
      <c r="Z912" s="4" t="s">
        <v>46</v>
      </c>
      <c r="AA912" t="s">
        <v>153</v>
      </c>
      <c r="AB912">
        <v>46096</v>
      </c>
      <c r="AG912">
        <v>0</v>
      </c>
      <c r="AH912">
        <v>20</v>
      </c>
      <c r="AM912" t="str">
        <f>SUBSTITUTE(Tabla_lineas[[#This Row],[Codigo Liname]]," ","")</f>
        <v>D0104</v>
      </c>
    </row>
    <row r="913" spans="1:39" customFormat="1" x14ac:dyDescent="0.25">
      <c r="A913" s="2">
        <v>92</v>
      </c>
      <c r="B913" t="s">
        <v>690</v>
      </c>
      <c r="C913">
        <f t="shared" si="14"/>
        <v>1627980</v>
      </c>
      <c r="D913">
        <v>454.2000000000001</v>
      </c>
      <c r="E913" t="s">
        <v>348</v>
      </c>
      <c r="F913">
        <v>31.43</v>
      </c>
      <c r="G913">
        <v>31.43</v>
      </c>
      <c r="H913" t="s">
        <v>349</v>
      </c>
      <c r="I913" s="2">
        <v>45.42</v>
      </c>
      <c r="J913" t="s">
        <v>350</v>
      </c>
      <c r="K913" t="s">
        <v>351</v>
      </c>
      <c r="L913" s="3" t="str">
        <f>+INDEX([1]!TABLA_MAESTRO_DE_ARTICULO[SubGroupName],MATCH(Tabla_lineas[[#This Row],[CODIGO SAP]],[1]!TABLA_MAESTRO_DE_ARTICULO[ItemCode],0))</f>
        <v>SUSPENSION</v>
      </c>
      <c r="M913" t="s">
        <v>352</v>
      </c>
      <c r="N913">
        <v>50</v>
      </c>
      <c r="O913" t="s">
        <v>181</v>
      </c>
      <c r="S913" s="2">
        <v>10</v>
      </c>
      <c r="T913">
        <v>314.20000000000005</v>
      </c>
      <c r="U913">
        <v>45.42</v>
      </c>
      <c r="V913">
        <v>31.42</v>
      </c>
      <c r="W913">
        <v>10</v>
      </c>
      <c r="Z913" s="4" t="s">
        <v>46</v>
      </c>
      <c r="AA913" t="s">
        <v>153</v>
      </c>
      <c r="AB913">
        <v>46132</v>
      </c>
      <c r="AG913">
        <v>0</v>
      </c>
      <c r="AH913">
        <v>10</v>
      </c>
      <c r="AM913" t="str">
        <f>SUBSTITUTE(Tabla_lineas[[#This Row],[Codigo Liname]]," ","")</f>
        <v>A0704</v>
      </c>
    </row>
    <row r="914" spans="1:39" customFormat="1" x14ac:dyDescent="0.25">
      <c r="A914" s="2">
        <v>92</v>
      </c>
      <c r="B914" t="s">
        <v>690</v>
      </c>
      <c r="C914">
        <f t="shared" si="14"/>
        <v>1627980</v>
      </c>
      <c r="D914">
        <v>6586.2699999999995</v>
      </c>
      <c r="E914" t="s">
        <v>98</v>
      </c>
      <c r="F914">
        <v>9.4</v>
      </c>
      <c r="G914">
        <v>8.77</v>
      </c>
      <c r="H914" t="s">
        <v>99</v>
      </c>
      <c r="I914" s="2">
        <v>8.77</v>
      </c>
      <c r="J914" t="s">
        <v>100</v>
      </c>
      <c r="K914" t="s">
        <v>101</v>
      </c>
      <c r="L914" s="3" t="str">
        <f>+INDEX([1]!TABLA_MAESTRO_DE_ARTICULO[SubGroupName],MATCH(Tabla_lineas[[#This Row],[CODIGO SAP]],[1]!TABLA_MAESTRO_DE_ARTICULO[ItemCode],0))</f>
        <v>GOTAS</v>
      </c>
      <c r="M914" t="s">
        <v>102</v>
      </c>
      <c r="N914">
        <v>55</v>
      </c>
      <c r="O914" t="s">
        <v>103</v>
      </c>
      <c r="S914" s="2">
        <v>751</v>
      </c>
      <c r="T914">
        <v>6578.76</v>
      </c>
      <c r="U914">
        <v>8.77</v>
      </c>
      <c r="V914">
        <v>8.76</v>
      </c>
      <c r="W914">
        <v>3</v>
      </c>
      <c r="Z914" s="4" t="s">
        <v>53</v>
      </c>
      <c r="AA914" t="s">
        <v>153</v>
      </c>
      <c r="AB914">
        <v>46132</v>
      </c>
      <c r="AG914">
        <v>0</v>
      </c>
      <c r="AH914">
        <v>751</v>
      </c>
      <c r="AM914" t="str">
        <f>SUBSTITUTE(Tabla_lineas[[#This Row],[Codigo Liname]]," ","")</f>
        <v>N0210</v>
      </c>
    </row>
    <row r="915" spans="1:39" customFormat="1" x14ac:dyDescent="0.25">
      <c r="A915" s="2">
        <v>92</v>
      </c>
      <c r="B915" t="s">
        <v>690</v>
      </c>
      <c r="C915">
        <f t="shared" si="14"/>
        <v>1627980</v>
      </c>
      <c r="D915">
        <v>6551.8</v>
      </c>
      <c r="E915" t="s">
        <v>353</v>
      </c>
      <c r="F915">
        <v>11.88</v>
      </c>
      <c r="G915">
        <v>11.88</v>
      </c>
      <c r="H915" t="s">
        <v>354</v>
      </c>
      <c r="I915" s="2">
        <v>13.94</v>
      </c>
      <c r="J915" t="s">
        <v>355</v>
      </c>
      <c r="K915" t="s">
        <v>356</v>
      </c>
      <c r="L915" s="3" t="str">
        <f>+INDEX([1]!TABLA_MAESTRO_DE_ARTICULO[SubGroupName],MATCH(Tabla_lineas[[#This Row],[CODIGO SAP]],[1]!TABLA_MAESTRO_DE_ARTICULO[ItemCode],0))</f>
        <v>JARABE</v>
      </c>
      <c r="M915" t="s">
        <v>357</v>
      </c>
      <c r="N915">
        <v>56</v>
      </c>
      <c r="O915" t="s">
        <v>181</v>
      </c>
      <c r="S915" s="2">
        <v>470</v>
      </c>
      <c r="T915">
        <v>5578.9</v>
      </c>
      <c r="U915">
        <v>13.94</v>
      </c>
      <c r="V915">
        <v>11.87</v>
      </c>
      <c r="W915">
        <v>5.5</v>
      </c>
      <c r="Z915" s="4" t="s">
        <v>46</v>
      </c>
      <c r="AA915" t="s">
        <v>153</v>
      </c>
      <c r="AB915">
        <v>46096</v>
      </c>
      <c r="AG915">
        <v>0</v>
      </c>
      <c r="AH915">
        <v>470</v>
      </c>
      <c r="AM915" t="str">
        <f>SUBSTITUTE(Tabla_lineas[[#This Row],[Codigo Liname]]," ","")</f>
        <v>N0209</v>
      </c>
    </row>
    <row r="916" spans="1:39" customFormat="1" x14ac:dyDescent="0.25">
      <c r="A916" s="2">
        <v>92</v>
      </c>
      <c r="B916" t="s">
        <v>690</v>
      </c>
      <c r="C916">
        <f t="shared" si="14"/>
        <v>1627980</v>
      </c>
      <c r="D916">
        <v>4625</v>
      </c>
      <c r="E916" t="s">
        <v>104</v>
      </c>
      <c r="F916">
        <v>0.3</v>
      </c>
      <c r="G916">
        <v>0.25</v>
      </c>
      <c r="H916" t="s">
        <v>105</v>
      </c>
      <c r="I916" s="2">
        <v>0.25</v>
      </c>
      <c r="J916" t="s">
        <v>106</v>
      </c>
      <c r="K916" t="s">
        <v>107</v>
      </c>
      <c r="L916" s="3" t="str">
        <f>+INDEX([1]!TABLA_MAESTRO_DE_ARTICULO[SubGroupName],MATCH(Tabla_lineas[[#This Row],[CODIGO SAP]],[1]!TABLA_MAESTRO_DE_ARTICULO[ItemCode],0))</f>
        <v>COMPRIMIDO</v>
      </c>
      <c r="M916" t="s">
        <v>108</v>
      </c>
      <c r="N916">
        <v>54</v>
      </c>
      <c r="O916" t="s">
        <v>45</v>
      </c>
      <c r="S916" s="2">
        <v>18500</v>
      </c>
      <c r="T916">
        <v>4440</v>
      </c>
      <c r="U916">
        <v>0.25</v>
      </c>
      <c r="V916">
        <v>0.24</v>
      </c>
      <c r="W916">
        <v>0.12</v>
      </c>
      <c r="Z916" s="4" t="s">
        <v>46</v>
      </c>
      <c r="AA916" t="s">
        <v>126</v>
      </c>
      <c r="AB916">
        <v>46132</v>
      </c>
      <c r="AG916">
        <v>0</v>
      </c>
      <c r="AH916">
        <v>18500</v>
      </c>
      <c r="AM916" t="str">
        <f>SUBSTITUTE(Tabla_lineas[[#This Row],[Codigo Liname]]," ","")</f>
        <v>N0208</v>
      </c>
    </row>
    <row r="917" spans="1:39" customFormat="1" x14ac:dyDescent="0.25">
      <c r="A917" s="2">
        <v>92</v>
      </c>
      <c r="B917" t="s">
        <v>690</v>
      </c>
      <c r="C917">
        <f t="shared" si="14"/>
        <v>1627980</v>
      </c>
      <c r="D917">
        <v>140</v>
      </c>
      <c r="E917" t="s">
        <v>374</v>
      </c>
      <c r="F917">
        <v>2.0699999999999998</v>
      </c>
      <c r="G917">
        <v>1.4</v>
      </c>
      <c r="H917" t="s">
        <v>375</v>
      </c>
      <c r="I917" s="2">
        <v>1.4</v>
      </c>
      <c r="J917" t="s">
        <v>376</v>
      </c>
      <c r="K917" t="s">
        <v>377</v>
      </c>
      <c r="L917" s="3" t="str">
        <f>+INDEX([1]!TABLA_MAESTRO_DE_ARTICULO[SubGroupName],MATCH(Tabla_lineas[[#This Row],[CODIGO SAP]],[1]!TABLA_MAESTRO_DE_ARTICULO[ItemCode],0))</f>
        <v>COMPRIMIDO</v>
      </c>
      <c r="M917" t="s">
        <v>378</v>
      </c>
      <c r="N917">
        <v>55</v>
      </c>
      <c r="O917" t="s">
        <v>45</v>
      </c>
      <c r="S917" s="2">
        <v>100</v>
      </c>
      <c r="T917">
        <v>139</v>
      </c>
      <c r="U917">
        <v>1.4</v>
      </c>
      <c r="V917">
        <v>1.39</v>
      </c>
      <c r="W917">
        <v>0.25</v>
      </c>
      <c r="Z917" s="4" t="s">
        <v>46</v>
      </c>
      <c r="AA917" t="s">
        <v>120</v>
      </c>
      <c r="AB917">
        <v>46132</v>
      </c>
      <c r="AG917">
        <v>0</v>
      </c>
      <c r="AH917">
        <v>100</v>
      </c>
      <c r="AM917" t="str">
        <f>SUBSTITUTE(Tabla_lineas[[#This Row],[Codigo Liname]]," ","")</f>
        <v>H0209</v>
      </c>
    </row>
    <row r="918" spans="1:39" customFormat="1" x14ac:dyDescent="0.25">
      <c r="A918" s="2">
        <v>92</v>
      </c>
      <c r="B918" t="s">
        <v>690</v>
      </c>
      <c r="C918">
        <f t="shared" si="14"/>
        <v>1627980</v>
      </c>
      <c r="D918">
        <v>1082.7</v>
      </c>
      <c r="E918" t="s">
        <v>470</v>
      </c>
      <c r="F918">
        <v>22.96</v>
      </c>
      <c r="G918">
        <v>12</v>
      </c>
      <c r="H918" t="s">
        <v>471</v>
      </c>
      <c r="I918" s="2">
        <v>12.03</v>
      </c>
      <c r="J918" t="s">
        <v>472</v>
      </c>
      <c r="K918" t="s">
        <v>473</v>
      </c>
      <c r="L918" s="3" t="str">
        <f>+INDEX([1]!TABLA_MAESTRO_DE_ARTICULO[SubGroupName],MATCH(Tabla_lineas[[#This Row],[CODIGO SAP]],[1]!TABLA_MAESTRO_DE_ARTICULO[ItemCode],0))</f>
        <v>LOCION</v>
      </c>
      <c r="M918" t="s">
        <v>474</v>
      </c>
      <c r="N918">
        <v>31</v>
      </c>
      <c r="O918" t="s">
        <v>400</v>
      </c>
      <c r="S918" s="2">
        <v>90</v>
      </c>
      <c r="T918">
        <v>1079.0999999999999</v>
      </c>
      <c r="U918">
        <v>12.03</v>
      </c>
      <c r="V918">
        <v>11.99</v>
      </c>
      <c r="W918">
        <v>7</v>
      </c>
      <c r="Z918" s="4" t="s">
        <v>46</v>
      </c>
      <c r="AA918" t="s">
        <v>153</v>
      </c>
      <c r="AB918">
        <v>46132</v>
      </c>
      <c r="AG918">
        <v>0</v>
      </c>
      <c r="AH918">
        <v>90</v>
      </c>
      <c r="AM918" t="str">
        <f>SUBSTITUTE(Tabla_lineas[[#This Row],[Codigo Liname]]," ","")</f>
        <v>P0301</v>
      </c>
    </row>
    <row r="919" spans="1:39" customFormat="1" x14ac:dyDescent="0.25">
      <c r="A919" s="2">
        <v>92</v>
      </c>
      <c r="B919" t="s">
        <v>690</v>
      </c>
      <c r="C919">
        <f t="shared" si="14"/>
        <v>1627980</v>
      </c>
      <c r="D919">
        <v>952.5</v>
      </c>
      <c r="E919" t="s">
        <v>384</v>
      </c>
      <c r="F919">
        <v>9.6</v>
      </c>
      <c r="G919">
        <v>6.35</v>
      </c>
      <c r="H919" t="s">
        <v>385</v>
      </c>
      <c r="I919" s="2">
        <v>6.35</v>
      </c>
      <c r="J919" t="s">
        <v>386</v>
      </c>
      <c r="K919" t="s">
        <v>387</v>
      </c>
      <c r="L919" s="3" t="str">
        <f>+INDEX([1]!TABLA_MAESTRO_DE_ARTICULO[SubGroupName],MATCH(Tabla_lineas[[#This Row],[CODIGO SAP]],[1]!TABLA_MAESTRO_DE_ARTICULO[ItemCode],0))</f>
        <v>COMPRIMIDO</v>
      </c>
      <c r="M919" t="s">
        <v>388</v>
      </c>
      <c r="N919">
        <v>51</v>
      </c>
      <c r="O919" t="s">
        <v>389</v>
      </c>
      <c r="S919" s="2">
        <v>150</v>
      </c>
      <c r="T919">
        <v>951</v>
      </c>
      <c r="U919">
        <v>6.35</v>
      </c>
      <c r="V919">
        <v>6.34</v>
      </c>
      <c r="W919">
        <v>1.2</v>
      </c>
      <c r="Z919" s="4" t="s">
        <v>46</v>
      </c>
      <c r="AA919" t="s">
        <v>126</v>
      </c>
      <c r="AB919">
        <v>46132</v>
      </c>
      <c r="AG919">
        <v>0</v>
      </c>
      <c r="AH919">
        <v>150</v>
      </c>
      <c r="AM919" t="str">
        <f>SUBSTITUTE(Tabla_lineas[[#This Row],[Codigo Liname]]," ","")</f>
        <v>P0111</v>
      </c>
    </row>
    <row r="920" spans="1:39" customFormat="1" x14ac:dyDescent="0.25">
      <c r="A920" s="2">
        <v>92</v>
      </c>
      <c r="B920" t="s">
        <v>690</v>
      </c>
      <c r="C920">
        <f t="shared" si="14"/>
        <v>1627980</v>
      </c>
      <c r="D920">
        <v>13194.5</v>
      </c>
      <c r="E920" t="s">
        <v>395</v>
      </c>
      <c r="F920">
        <v>39.200000000000003</v>
      </c>
      <c r="G920">
        <v>23.99</v>
      </c>
      <c r="H920" t="s">
        <v>396</v>
      </c>
      <c r="I920" s="2">
        <v>23.99</v>
      </c>
      <c r="J920" t="s">
        <v>397</v>
      </c>
      <c r="K920" t="s">
        <v>398</v>
      </c>
      <c r="L920" s="3" t="str">
        <f>+INDEX([1]!TABLA_MAESTRO_DE_ARTICULO[SubGroupName],MATCH(Tabla_lineas[[#This Row],[CODIGO SAP]],[1]!TABLA_MAESTRO_DE_ARTICULO[ItemCode],0))</f>
        <v>JARABE</v>
      </c>
      <c r="M920" t="s">
        <v>399</v>
      </c>
      <c r="N920">
        <v>65</v>
      </c>
      <c r="O920" t="s">
        <v>400</v>
      </c>
      <c r="S920" s="2">
        <v>550</v>
      </c>
      <c r="T920">
        <v>13189</v>
      </c>
      <c r="U920">
        <v>23.99</v>
      </c>
      <c r="V920">
        <v>23.98</v>
      </c>
      <c r="W920">
        <v>5</v>
      </c>
      <c r="Z920" s="4" t="s">
        <v>46</v>
      </c>
      <c r="AA920" t="s">
        <v>153</v>
      </c>
      <c r="AB920">
        <v>46096</v>
      </c>
      <c r="AG920">
        <v>0</v>
      </c>
      <c r="AH920">
        <v>550</v>
      </c>
      <c r="AM920" t="str">
        <f>SUBSTITUTE(Tabla_lineas[[#This Row],[Codigo Liname]]," ","")</f>
        <v>A1205</v>
      </c>
    </row>
    <row r="921" spans="1:39" customFormat="1" x14ac:dyDescent="0.25">
      <c r="A921" s="2">
        <v>93</v>
      </c>
      <c r="B921" t="s">
        <v>691</v>
      </c>
      <c r="C921">
        <f t="shared" si="14"/>
        <v>1628056</v>
      </c>
      <c r="D921">
        <v>10898</v>
      </c>
      <c r="E921" t="s">
        <v>432</v>
      </c>
      <c r="F921">
        <v>49.46</v>
      </c>
      <c r="G921">
        <v>49.46</v>
      </c>
      <c r="H921" t="s">
        <v>433</v>
      </c>
      <c r="I921" s="2">
        <v>54.49</v>
      </c>
      <c r="J921" t="s">
        <v>434</v>
      </c>
      <c r="K921" t="s">
        <v>435</v>
      </c>
      <c r="L921" s="3" t="str">
        <f>+INDEX([1]!TABLA_MAESTRO_DE_ARTICULO[SubGroupName],MATCH(Tabla_lineas[[#This Row],[CODIGO SAP]],[1]!TABLA_MAESTRO_DE_ARTICULO[ItemCode],0))</f>
        <v>POLVO PARA SUSPENSION</v>
      </c>
      <c r="M921" t="s">
        <v>436</v>
      </c>
      <c r="N921">
        <v>1</v>
      </c>
      <c r="O921" t="s">
        <v>437</v>
      </c>
      <c r="S921" s="2">
        <v>200</v>
      </c>
      <c r="T921">
        <v>9890</v>
      </c>
      <c r="U921">
        <v>54.49</v>
      </c>
      <c r="V921">
        <v>49.45</v>
      </c>
      <c r="W921">
        <v>10</v>
      </c>
      <c r="Z921" s="4" t="s">
        <v>46</v>
      </c>
      <c r="AA921" t="s">
        <v>153</v>
      </c>
      <c r="AB921">
        <v>46096</v>
      </c>
      <c r="AG921">
        <v>0</v>
      </c>
      <c r="AH921">
        <v>200</v>
      </c>
      <c r="AM921" t="str">
        <f>SUBSTITUTE(Tabla_lineas[[#This Row],[Codigo Liname]]," ","")</f>
        <v>J0162</v>
      </c>
    </row>
    <row r="922" spans="1:39" customFormat="1" x14ac:dyDescent="0.25">
      <c r="A922" s="2">
        <v>93</v>
      </c>
      <c r="B922" t="s">
        <v>691</v>
      </c>
      <c r="C922">
        <f t="shared" si="14"/>
        <v>1628056</v>
      </c>
      <c r="D922">
        <v>3930</v>
      </c>
      <c r="E922" t="s">
        <v>133</v>
      </c>
      <c r="F922">
        <v>0.95</v>
      </c>
      <c r="G922">
        <v>0.95</v>
      </c>
      <c r="H922" t="s">
        <v>134</v>
      </c>
      <c r="I922" s="2">
        <v>1.31</v>
      </c>
      <c r="J922" t="s">
        <v>135</v>
      </c>
      <c r="K922" t="s">
        <v>136</v>
      </c>
      <c r="L922" s="3" t="str">
        <f>+INDEX([1]!TABLA_MAESTRO_DE_ARTICULO[SubGroupName],MATCH(Tabla_lineas[[#This Row],[CODIGO SAP]],[1]!TABLA_MAESTRO_DE_ARTICULO[ItemCode],0))</f>
        <v>COMPRIMIDO</v>
      </c>
      <c r="M922" t="s">
        <v>137</v>
      </c>
      <c r="N922">
        <v>3</v>
      </c>
      <c r="O922" t="s">
        <v>45</v>
      </c>
      <c r="P922">
        <v>32100</v>
      </c>
      <c r="Q922">
        <v>219600</v>
      </c>
      <c r="R922">
        <v>251700</v>
      </c>
      <c r="S922" s="2">
        <v>3000</v>
      </c>
      <c r="T922">
        <v>2820</v>
      </c>
      <c r="U922">
        <v>1.31</v>
      </c>
      <c r="V922">
        <v>0.94</v>
      </c>
      <c r="W922">
        <v>0.32</v>
      </c>
      <c r="Z922" s="4" t="s">
        <v>53</v>
      </c>
      <c r="AA922" t="s">
        <v>120</v>
      </c>
      <c r="AB922">
        <v>46132</v>
      </c>
      <c r="AG922">
        <v>0</v>
      </c>
      <c r="AH922">
        <v>3000</v>
      </c>
      <c r="AM922" t="str">
        <f>SUBSTITUTE(Tabla_lineas[[#This Row],[Codigo Liname]]," ","")</f>
        <v>N0304</v>
      </c>
    </row>
    <row r="923" spans="1:39" customFormat="1" x14ac:dyDescent="0.25">
      <c r="A923" s="2">
        <v>93</v>
      </c>
      <c r="B923" t="s">
        <v>691</v>
      </c>
      <c r="C923">
        <f t="shared" si="14"/>
        <v>1628056</v>
      </c>
      <c r="D923">
        <v>5565</v>
      </c>
      <c r="E923" t="s">
        <v>438</v>
      </c>
      <c r="F923">
        <v>176.33</v>
      </c>
      <c r="G923">
        <v>92.75</v>
      </c>
      <c r="H923" t="s">
        <v>439</v>
      </c>
      <c r="I923" s="2">
        <v>92.75</v>
      </c>
      <c r="J923" t="s">
        <v>440</v>
      </c>
      <c r="K923" t="s">
        <v>441</v>
      </c>
      <c r="L923" s="3" t="str">
        <f>+INDEX([1]!TABLA_MAESTRO_DE_ARTICULO[SubGroupName],MATCH(Tabla_lineas[[#This Row],[CODIGO SAP]],[1]!TABLA_MAESTRO_DE_ARTICULO[ItemCode],0))</f>
        <v>POLVO PARA SUSPENSION</v>
      </c>
      <c r="M923" t="s">
        <v>442</v>
      </c>
      <c r="N923">
        <v>5</v>
      </c>
      <c r="O923" t="s">
        <v>443</v>
      </c>
      <c r="S923" s="2">
        <v>60</v>
      </c>
      <c r="T923">
        <v>5564.4</v>
      </c>
      <c r="U923">
        <v>92.75</v>
      </c>
      <c r="V923">
        <v>92.74</v>
      </c>
      <c r="W923">
        <v>12</v>
      </c>
      <c r="Z923" s="4" t="s">
        <v>46</v>
      </c>
      <c r="AA923" t="s">
        <v>153</v>
      </c>
      <c r="AB923">
        <v>46096</v>
      </c>
      <c r="AG923">
        <v>0</v>
      </c>
      <c r="AH923">
        <v>60</v>
      </c>
      <c r="AM923" t="str">
        <f>SUBSTITUTE(Tabla_lineas[[#This Row],[Codigo Liname]]," ","")</f>
        <v>J0163</v>
      </c>
    </row>
    <row r="924" spans="1:39" customFormat="1" x14ac:dyDescent="0.25">
      <c r="A924" s="2">
        <v>93</v>
      </c>
      <c r="B924" t="s">
        <v>691</v>
      </c>
      <c r="C924">
        <f t="shared" si="14"/>
        <v>1628056</v>
      </c>
      <c r="D924">
        <v>44000</v>
      </c>
      <c r="E924" t="s">
        <v>420</v>
      </c>
      <c r="F924">
        <v>4.96</v>
      </c>
      <c r="G924">
        <v>4.96</v>
      </c>
      <c r="H924" t="s">
        <v>421</v>
      </c>
      <c r="I924" s="2">
        <v>11</v>
      </c>
      <c r="J924" t="s">
        <v>422</v>
      </c>
      <c r="K924" t="s">
        <v>423</v>
      </c>
      <c r="L924" s="3" t="str">
        <f>+INDEX([1]!TABLA_MAESTRO_DE_ARTICULO[SubGroupName],MATCH(Tabla_lineas[[#This Row],[CODIGO SAP]],[1]!TABLA_MAESTRO_DE_ARTICULO[ItemCode],0))</f>
        <v>CAPSULA DURA</v>
      </c>
      <c r="M924" t="s">
        <v>424</v>
      </c>
      <c r="N924">
        <v>4</v>
      </c>
      <c r="O924" t="s">
        <v>45</v>
      </c>
      <c r="S924" s="2">
        <v>4000</v>
      </c>
      <c r="T924">
        <v>19800</v>
      </c>
      <c r="U924">
        <v>11</v>
      </c>
      <c r="V924">
        <v>4.95</v>
      </c>
      <c r="W924">
        <v>1.3</v>
      </c>
      <c r="Z924" s="4" t="s">
        <v>46</v>
      </c>
      <c r="AA924" t="s">
        <v>120</v>
      </c>
      <c r="AB924">
        <v>46132</v>
      </c>
      <c r="AG924">
        <v>0</v>
      </c>
      <c r="AH924">
        <v>4000</v>
      </c>
      <c r="AM924" t="str">
        <f>SUBSTITUTE(Tabla_lineas[[#This Row],[Codigo Liname]]," ","")</f>
        <v>J0158</v>
      </c>
    </row>
    <row r="925" spans="1:39" customFormat="1" x14ac:dyDescent="0.25">
      <c r="A925" s="2">
        <v>93</v>
      </c>
      <c r="B925" t="s">
        <v>691</v>
      </c>
      <c r="C925">
        <f t="shared" si="14"/>
        <v>1628056</v>
      </c>
      <c r="D925">
        <v>13704.499999999998</v>
      </c>
      <c r="E925" t="s">
        <v>661</v>
      </c>
      <c r="F925">
        <v>195.2</v>
      </c>
      <c r="G925">
        <v>195.2</v>
      </c>
      <c r="H925" t="s">
        <v>662</v>
      </c>
      <c r="I925" s="2">
        <v>274.08999999999997</v>
      </c>
      <c r="J925" t="s">
        <v>663</v>
      </c>
      <c r="K925" t="s">
        <v>664</v>
      </c>
      <c r="L925" s="3" t="str">
        <f>+INDEX([1]!TABLA_MAESTRO_DE_ARTICULO[SubGroupName],MATCH(Tabla_lineas[[#This Row],[CODIGO SAP]],[1]!TABLA_MAESTRO_DE_ARTICULO[ItemCode],0))</f>
        <v>POLVO PARA SUSPENSION</v>
      </c>
      <c r="M925" t="s">
        <v>665</v>
      </c>
      <c r="N925">
        <v>6</v>
      </c>
      <c r="O925" t="s">
        <v>666</v>
      </c>
      <c r="S925" s="2">
        <v>50</v>
      </c>
      <c r="T925">
        <v>9759.5</v>
      </c>
      <c r="U925">
        <v>274.08999999999997</v>
      </c>
      <c r="V925">
        <v>195.19</v>
      </c>
      <c r="W925">
        <v>40</v>
      </c>
      <c r="Z925" s="4" t="s">
        <v>46</v>
      </c>
      <c r="AA925" t="s">
        <v>120</v>
      </c>
      <c r="AB925">
        <v>46132</v>
      </c>
      <c r="AG925">
        <v>0</v>
      </c>
      <c r="AH925">
        <v>50</v>
      </c>
      <c r="AM925" t="str">
        <f>SUBSTITUTE(Tabla_lineas[[#This Row],[Codigo Liname]]," ","")</f>
        <v>J0130</v>
      </c>
    </row>
    <row r="926" spans="1:39" customFormat="1" x14ac:dyDescent="0.25">
      <c r="A926" s="2">
        <v>93</v>
      </c>
      <c r="B926" t="s">
        <v>691</v>
      </c>
      <c r="C926">
        <f t="shared" si="14"/>
        <v>1628056</v>
      </c>
      <c r="D926">
        <v>2250</v>
      </c>
      <c r="E926" t="s">
        <v>213</v>
      </c>
      <c r="F926">
        <v>0.47</v>
      </c>
      <c r="G926">
        <v>0.45</v>
      </c>
      <c r="H926" t="s">
        <v>214</v>
      </c>
      <c r="I926" s="2">
        <v>0.45</v>
      </c>
      <c r="J926" t="s">
        <v>215</v>
      </c>
      <c r="K926" t="s">
        <v>216</v>
      </c>
      <c r="L926" s="3" t="str">
        <f>+INDEX([1]!TABLA_MAESTRO_DE_ARTICULO[SubGroupName],MATCH(Tabla_lineas[[#This Row],[CODIGO SAP]],[1]!TABLA_MAESTRO_DE_ARTICULO[ItemCode],0))</f>
        <v>COMPRIMIDO</v>
      </c>
      <c r="M926" t="s">
        <v>217</v>
      </c>
      <c r="N926">
        <v>7</v>
      </c>
      <c r="O926" t="s">
        <v>45</v>
      </c>
      <c r="S926" s="2">
        <v>5000</v>
      </c>
      <c r="T926">
        <v>2200</v>
      </c>
      <c r="U926">
        <v>0.45</v>
      </c>
      <c r="V926">
        <v>0.44</v>
      </c>
      <c r="W926">
        <v>0.12</v>
      </c>
      <c r="Z926" s="4" t="s">
        <v>46</v>
      </c>
      <c r="AA926" t="s">
        <v>153</v>
      </c>
      <c r="AB926">
        <v>46132</v>
      </c>
      <c r="AG926">
        <v>0</v>
      </c>
      <c r="AH926">
        <v>5000</v>
      </c>
      <c r="AM926" t="str">
        <f>SUBSTITUTE(Tabla_lineas[[#This Row],[Codigo Liname]]," ","")</f>
        <v>R0601</v>
      </c>
    </row>
    <row r="927" spans="1:39" customFormat="1" x14ac:dyDescent="0.25">
      <c r="A927" s="2">
        <v>93</v>
      </c>
      <c r="B927" t="s">
        <v>691</v>
      </c>
      <c r="C927">
        <f t="shared" si="14"/>
        <v>1628056</v>
      </c>
      <c r="D927">
        <v>10160</v>
      </c>
      <c r="E927" t="s">
        <v>239</v>
      </c>
      <c r="F927">
        <v>1.48</v>
      </c>
      <c r="G927">
        <v>1.48</v>
      </c>
      <c r="H927" t="s">
        <v>240</v>
      </c>
      <c r="I927" s="2">
        <v>2.54</v>
      </c>
      <c r="J927" t="s">
        <v>241</v>
      </c>
      <c r="K927" t="s">
        <v>242</v>
      </c>
      <c r="L927" s="3" t="str">
        <f>+INDEX([1]!TABLA_MAESTRO_DE_ARTICULO[SubGroupName],MATCH(Tabla_lineas[[#This Row],[CODIGO SAP]],[1]!TABLA_MAESTRO_DE_ARTICULO[ItemCode],0))</f>
        <v>COMPRIMIDO</v>
      </c>
      <c r="M927" t="s">
        <v>243</v>
      </c>
      <c r="N927">
        <v>8</v>
      </c>
      <c r="O927" t="s">
        <v>45</v>
      </c>
      <c r="S927" s="2">
        <v>4000</v>
      </c>
      <c r="T927">
        <v>5880</v>
      </c>
      <c r="U927">
        <v>2.54</v>
      </c>
      <c r="V927">
        <v>1.47</v>
      </c>
      <c r="W927">
        <v>0.4</v>
      </c>
      <c r="Z927" s="4" t="s">
        <v>46</v>
      </c>
      <c r="AA927" t="s">
        <v>120</v>
      </c>
      <c r="AB927">
        <v>46132</v>
      </c>
      <c r="AG927">
        <v>0</v>
      </c>
      <c r="AH927">
        <v>4000</v>
      </c>
      <c r="AM927" t="str">
        <f>SUBSTITUTE(Tabla_lineas[[#This Row],[Codigo Liname]]," ","")</f>
        <v>J0137</v>
      </c>
    </row>
    <row r="928" spans="1:39" customFormat="1" x14ac:dyDescent="0.25">
      <c r="A928" s="2">
        <v>93</v>
      </c>
      <c r="B928" t="s">
        <v>691</v>
      </c>
      <c r="C928">
        <f t="shared" si="14"/>
        <v>1628056</v>
      </c>
      <c r="D928">
        <v>6970</v>
      </c>
      <c r="E928" t="s">
        <v>244</v>
      </c>
      <c r="F928">
        <v>4.03</v>
      </c>
      <c r="G928">
        <v>4.03</v>
      </c>
      <c r="H928" t="s">
        <v>245</v>
      </c>
      <c r="I928" s="2">
        <v>6.97</v>
      </c>
      <c r="J928" t="s">
        <v>246</v>
      </c>
      <c r="K928" t="s">
        <v>247</v>
      </c>
      <c r="L928" s="3" t="str">
        <f>+INDEX([1]!TABLA_MAESTRO_DE_ARTICULO[SubGroupName],MATCH(Tabla_lineas[[#This Row],[CODIGO SAP]],[1]!TABLA_MAESTRO_DE_ARTICULO[ItemCode],0))</f>
        <v>SOLUCION INYECTABLE</v>
      </c>
      <c r="M928" t="s">
        <v>248</v>
      </c>
      <c r="N928">
        <v>37</v>
      </c>
      <c r="O928" t="s">
        <v>249</v>
      </c>
      <c r="S928" s="2">
        <v>1000</v>
      </c>
      <c r="T928">
        <v>4019.9999999999991</v>
      </c>
      <c r="U928">
        <v>6.97</v>
      </c>
      <c r="V928">
        <v>4.0199999999999996</v>
      </c>
      <c r="W928">
        <v>0.7</v>
      </c>
      <c r="Z928" s="4" t="s">
        <v>46</v>
      </c>
      <c r="AA928" t="s">
        <v>126</v>
      </c>
      <c r="AB928">
        <v>46132</v>
      </c>
      <c r="AG928">
        <v>0</v>
      </c>
      <c r="AH928">
        <v>1000</v>
      </c>
      <c r="AM928" t="str">
        <f>SUBSTITUTE(Tabla_lineas[[#This Row],[Codigo Liname]]," ","")</f>
        <v>H0204</v>
      </c>
    </row>
    <row r="929" spans="1:39" customFormat="1" x14ac:dyDescent="0.25">
      <c r="A929" s="2">
        <v>93</v>
      </c>
      <c r="B929" t="s">
        <v>691</v>
      </c>
      <c r="C929">
        <f t="shared" si="14"/>
        <v>1628056</v>
      </c>
      <c r="D929">
        <v>12240.6</v>
      </c>
      <c r="E929" t="s">
        <v>250</v>
      </c>
      <c r="F929">
        <v>24.52</v>
      </c>
      <c r="G929">
        <v>24.5</v>
      </c>
      <c r="H929" t="s">
        <v>251</v>
      </c>
      <c r="I929" s="2">
        <v>26.21</v>
      </c>
      <c r="J929" t="s">
        <v>252</v>
      </c>
      <c r="K929" t="s">
        <v>253</v>
      </c>
      <c r="L929" s="3" t="str">
        <f>+INDEX([1]!TABLA_MAESTRO_DE_ARTICULO[SubGroupName],MATCH(Tabla_lineas[[#This Row],[CODIGO SAP]],[1]!TABLA_MAESTRO_DE_ARTICULO[ItemCode],0))</f>
        <v>GEL</v>
      </c>
      <c r="M929" t="s">
        <v>254</v>
      </c>
      <c r="N929">
        <v>9</v>
      </c>
      <c r="O929" t="s">
        <v>255</v>
      </c>
      <c r="S929" s="2">
        <v>460</v>
      </c>
      <c r="T929">
        <v>11265.4</v>
      </c>
      <c r="U929">
        <v>26.61</v>
      </c>
      <c r="V929">
        <v>24.49</v>
      </c>
      <c r="W929">
        <v>5</v>
      </c>
      <c r="Z929" s="4" t="s">
        <v>53</v>
      </c>
      <c r="AA929" t="s">
        <v>153</v>
      </c>
      <c r="AB929">
        <v>46132</v>
      </c>
      <c r="AG929">
        <v>0</v>
      </c>
      <c r="AH929">
        <v>460</v>
      </c>
      <c r="AM929" t="str">
        <f>SUBSTITUTE(Tabla_lineas[[#This Row],[Codigo Liname]]," ","")</f>
        <v>M0101</v>
      </c>
    </row>
    <row r="930" spans="1:39" customFormat="1" x14ac:dyDescent="0.25">
      <c r="A930" s="2">
        <v>93</v>
      </c>
      <c r="B930" t="s">
        <v>691</v>
      </c>
      <c r="C930">
        <f t="shared" si="14"/>
        <v>1628056</v>
      </c>
      <c r="D930">
        <v>2400</v>
      </c>
      <c r="E930" t="s">
        <v>138</v>
      </c>
      <c r="F930">
        <v>0.2</v>
      </c>
      <c r="G930">
        <v>0.2</v>
      </c>
      <c r="H930" t="s">
        <v>139</v>
      </c>
      <c r="I930" s="2">
        <v>0.24</v>
      </c>
      <c r="J930" t="s">
        <v>140</v>
      </c>
      <c r="K930" t="s">
        <v>141</v>
      </c>
      <c r="L930" s="3" t="str">
        <f>+INDEX([1]!TABLA_MAESTRO_DE_ARTICULO[SubGroupName],MATCH(Tabla_lineas[[#This Row],[CODIGO SAP]],[1]!TABLA_MAESTRO_DE_ARTICULO[ItemCode],0))</f>
        <v>COMPRIMIDO</v>
      </c>
      <c r="M930" t="s">
        <v>142</v>
      </c>
      <c r="N930">
        <v>10</v>
      </c>
      <c r="O930" t="s">
        <v>45</v>
      </c>
      <c r="S930" s="2">
        <v>10000</v>
      </c>
      <c r="T930">
        <v>1900</v>
      </c>
      <c r="U930">
        <v>0.24</v>
      </c>
      <c r="V930">
        <v>0.19</v>
      </c>
      <c r="W930">
        <v>0.12</v>
      </c>
      <c r="Z930" s="4" t="s">
        <v>53</v>
      </c>
      <c r="AA930" t="s">
        <v>126</v>
      </c>
      <c r="AB930">
        <v>46132</v>
      </c>
      <c r="AG930">
        <v>0</v>
      </c>
      <c r="AH930">
        <v>10000</v>
      </c>
      <c r="AM930" t="str">
        <f>SUBSTITUTE(Tabla_lineas[[#This Row],[Codigo Liname]]," ","")</f>
        <v>M0102</v>
      </c>
    </row>
    <row r="931" spans="1:39" customFormat="1" x14ac:dyDescent="0.25">
      <c r="A931" s="2">
        <v>93</v>
      </c>
      <c r="B931" t="s">
        <v>691</v>
      </c>
      <c r="C931">
        <f t="shared" si="14"/>
        <v>1628056</v>
      </c>
      <c r="D931">
        <v>3820</v>
      </c>
      <c r="E931" t="s">
        <v>256</v>
      </c>
      <c r="F931">
        <v>3.3</v>
      </c>
      <c r="G931">
        <v>3.3</v>
      </c>
      <c r="H931" t="s">
        <v>257</v>
      </c>
      <c r="I931" s="2">
        <v>3.82</v>
      </c>
      <c r="J931" t="s">
        <v>258</v>
      </c>
      <c r="K931" t="s">
        <v>259</v>
      </c>
      <c r="L931" s="3" t="str">
        <f>+INDEX([1]!TABLA_MAESTRO_DE_ARTICULO[SubGroupName],MATCH(Tabla_lineas[[#This Row],[CODIGO SAP]],[1]!TABLA_MAESTRO_DE_ARTICULO[ItemCode],0))</f>
        <v>SOLUCION INYECTABLE</v>
      </c>
      <c r="M931" t="s">
        <v>260</v>
      </c>
      <c r="N931">
        <v>11</v>
      </c>
      <c r="O931" t="s">
        <v>249</v>
      </c>
      <c r="S931" s="2">
        <v>1000</v>
      </c>
      <c r="T931">
        <v>3290</v>
      </c>
      <c r="U931">
        <v>3.82</v>
      </c>
      <c r="V931">
        <v>3.29</v>
      </c>
      <c r="W931">
        <v>0.7</v>
      </c>
      <c r="Z931" s="4" t="s">
        <v>53</v>
      </c>
      <c r="AA931" t="s">
        <v>153</v>
      </c>
      <c r="AB931">
        <v>46132</v>
      </c>
      <c r="AG931">
        <v>0</v>
      </c>
      <c r="AH931">
        <v>1000</v>
      </c>
      <c r="AM931" t="str">
        <f>SUBSTITUTE(Tabla_lineas[[#This Row],[Codigo Liname]]," ","")</f>
        <v>M0103</v>
      </c>
    </row>
    <row r="932" spans="1:39" customFormat="1" x14ac:dyDescent="0.25">
      <c r="A932" s="2">
        <v>93</v>
      </c>
      <c r="B932" t="s">
        <v>691</v>
      </c>
      <c r="C932">
        <f t="shared" si="14"/>
        <v>1628056</v>
      </c>
      <c r="D932">
        <v>14232.96</v>
      </c>
      <c r="E932" t="s">
        <v>298</v>
      </c>
      <c r="F932">
        <v>14.58</v>
      </c>
      <c r="G932">
        <v>14.58</v>
      </c>
      <c r="H932" t="s">
        <v>299</v>
      </c>
      <c r="I932" s="2">
        <v>24.71</v>
      </c>
      <c r="J932" t="s">
        <v>300</v>
      </c>
      <c r="K932" t="s">
        <v>301</v>
      </c>
      <c r="L932" s="3" t="str">
        <f>+INDEX([1]!TABLA_MAESTRO_DE_ARTICULO[SubGroupName],MATCH(Tabla_lineas[[#This Row],[CODIGO SAP]],[1]!TABLA_MAESTRO_DE_ARTICULO[ItemCode],0))</f>
        <v>SUSPENSION</v>
      </c>
      <c r="M932" t="s">
        <v>302</v>
      </c>
      <c r="N932">
        <v>12</v>
      </c>
      <c r="O932" t="s">
        <v>65</v>
      </c>
      <c r="S932" s="2">
        <v>576</v>
      </c>
      <c r="T932">
        <v>8392.32</v>
      </c>
      <c r="U932">
        <v>24.71</v>
      </c>
      <c r="V932">
        <v>14.57</v>
      </c>
      <c r="W932">
        <v>5.5</v>
      </c>
      <c r="Z932" s="4" t="s">
        <v>46</v>
      </c>
      <c r="AA932" t="s">
        <v>153</v>
      </c>
      <c r="AB932">
        <v>46096</v>
      </c>
      <c r="AG932">
        <v>0</v>
      </c>
      <c r="AH932">
        <v>576</v>
      </c>
      <c r="AM932" t="str">
        <f>SUBSTITUTE(Tabla_lineas[[#This Row],[Codigo Liname]]," ","")</f>
        <v>M0104</v>
      </c>
    </row>
    <row r="933" spans="1:39" customFormat="1" x14ac:dyDescent="0.25">
      <c r="A933" s="2">
        <v>93</v>
      </c>
      <c r="B933" t="s">
        <v>691</v>
      </c>
      <c r="C933">
        <f t="shared" si="14"/>
        <v>1628056</v>
      </c>
      <c r="D933">
        <v>65400</v>
      </c>
      <c r="E933" t="s">
        <v>308</v>
      </c>
      <c r="F933">
        <v>5.07</v>
      </c>
      <c r="G933">
        <v>5.07</v>
      </c>
      <c r="H933" t="s">
        <v>309</v>
      </c>
      <c r="I933" s="2">
        <v>10.9</v>
      </c>
      <c r="J933" t="s">
        <v>310</v>
      </c>
      <c r="K933" t="s">
        <v>311</v>
      </c>
      <c r="L933" s="3" t="str">
        <f>+INDEX([1]!TABLA_MAESTRO_DE_ARTICULO[SubGroupName],MATCH(Tabla_lineas[[#This Row],[CODIGO SAP]],[1]!TABLA_MAESTRO_DE_ARTICULO[ItemCode],0))</f>
        <v>SOLUCION INYECTABLE</v>
      </c>
      <c r="M933" t="s">
        <v>312</v>
      </c>
      <c r="N933">
        <v>29</v>
      </c>
      <c r="O933" t="s">
        <v>249</v>
      </c>
      <c r="S933" s="2">
        <v>6000</v>
      </c>
      <c r="T933">
        <v>30420</v>
      </c>
      <c r="U933">
        <v>10.9</v>
      </c>
      <c r="V933">
        <v>5.07</v>
      </c>
      <c r="W933">
        <v>1</v>
      </c>
      <c r="Z933" s="4" t="s">
        <v>46</v>
      </c>
      <c r="AA933" t="s">
        <v>126</v>
      </c>
      <c r="AB933">
        <v>46132</v>
      </c>
      <c r="AG933">
        <v>0</v>
      </c>
      <c r="AH933">
        <v>6000</v>
      </c>
      <c r="AM933" t="str">
        <f>SUBSTITUTE(Tabla_lineas[[#This Row],[Codigo Liname]]," ","")</f>
        <v>M0109</v>
      </c>
    </row>
    <row r="934" spans="1:39" customFormat="1" x14ac:dyDescent="0.25">
      <c r="A934" s="2">
        <v>93</v>
      </c>
      <c r="B934" t="s">
        <v>691</v>
      </c>
      <c r="C934">
        <f t="shared" si="14"/>
        <v>1628056</v>
      </c>
      <c r="D934">
        <v>3693.09</v>
      </c>
      <c r="E934" t="s">
        <v>76</v>
      </c>
      <c r="F934">
        <v>14.47</v>
      </c>
      <c r="G934">
        <v>14.37</v>
      </c>
      <c r="H934" t="s">
        <v>77</v>
      </c>
      <c r="I934" s="2">
        <v>14.37</v>
      </c>
      <c r="J934" t="s">
        <v>78</v>
      </c>
      <c r="K934" t="s">
        <v>79</v>
      </c>
      <c r="L934" s="3" t="str">
        <f>+INDEX([1]!TABLA_MAESTRO_DE_ARTICULO[SubGroupName],MATCH(Tabla_lineas[[#This Row],[CODIGO SAP]],[1]!TABLA_MAESTRO_DE_ARTICULO[ItemCode],0))</f>
        <v>SOLUCION INYECTABLE</v>
      </c>
      <c r="M934" t="s">
        <v>80</v>
      </c>
      <c r="N934">
        <v>35</v>
      </c>
      <c r="O934" t="s">
        <v>81</v>
      </c>
      <c r="S934" s="2">
        <v>257</v>
      </c>
      <c r="T934">
        <v>3690.52</v>
      </c>
      <c r="U934">
        <v>14.37</v>
      </c>
      <c r="V934">
        <v>14.36</v>
      </c>
      <c r="W934">
        <v>4</v>
      </c>
      <c r="Z934" s="4" t="s">
        <v>46</v>
      </c>
      <c r="AA934" t="s">
        <v>153</v>
      </c>
      <c r="AB934">
        <v>46132</v>
      </c>
      <c r="AG934">
        <v>0</v>
      </c>
      <c r="AH934">
        <v>257</v>
      </c>
      <c r="AM934" t="str">
        <f>SUBSTITUTE(Tabla_lineas[[#This Row],[Codigo Liname]]," ","")</f>
        <v>N0112</v>
      </c>
    </row>
    <row r="935" spans="1:39" customFormat="1" x14ac:dyDescent="0.25">
      <c r="A935" s="2">
        <v>93</v>
      </c>
      <c r="B935" t="s">
        <v>691</v>
      </c>
      <c r="C935">
        <f t="shared" si="14"/>
        <v>1628056</v>
      </c>
      <c r="D935">
        <v>36700</v>
      </c>
      <c r="E935" t="s">
        <v>82</v>
      </c>
      <c r="F935">
        <v>1.61</v>
      </c>
      <c r="G935">
        <v>1.61</v>
      </c>
      <c r="H935" t="s">
        <v>83</v>
      </c>
      <c r="I935" s="2">
        <v>3.67</v>
      </c>
      <c r="J935" t="s">
        <v>84</v>
      </c>
      <c r="K935" t="s">
        <v>85</v>
      </c>
      <c r="L935" s="3" t="str">
        <f>+INDEX([1]!TABLA_MAESTRO_DE_ARTICULO[SubGroupName],MATCH(Tabla_lineas[[#This Row],[CODIGO SAP]],[1]!TABLA_MAESTRO_DE_ARTICULO[ItemCode],0))</f>
        <v>COMPRIMIDO</v>
      </c>
      <c r="M935" t="s">
        <v>86</v>
      </c>
      <c r="N935">
        <v>14</v>
      </c>
      <c r="O935" t="s">
        <v>45</v>
      </c>
      <c r="S935" s="2">
        <v>10000</v>
      </c>
      <c r="T935">
        <v>16000</v>
      </c>
      <c r="U935">
        <v>3.67</v>
      </c>
      <c r="V935">
        <v>1.6</v>
      </c>
      <c r="W935">
        <v>0.15</v>
      </c>
      <c r="Z935" s="4" t="s">
        <v>46</v>
      </c>
      <c r="AA935" t="s">
        <v>126</v>
      </c>
      <c r="AB935">
        <v>46132</v>
      </c>
      <c r="AG935">
        <v>0</v>
      </c>
      <c r="AH935">
        <v>10000</v>
      </c>
      <c r="AM935" t="str">
        <f>SUBSTITUTE(Tabla_lineas[[#This Row],[Codigo Liname]]," ","")</f>
        <v>C0902</v>
      </c>
    </row>
    <row r="936" spans="1:39" customFormat="1" x14ac:dyDescent="0.25">
      <c r="A936" s="2">
        <v>93</v>
      </c>
      <c r="B936" t="s">
        <v>691</v>
      </c>
      <c r="C936">
        <f t="shared" si="14"/>
        <v>1628056</v>
      </c>
      <c r="D936">
        <v>1445</v>
      </c>
      <c r="E936" t="s">
        <v>459</v>
      </c>
      <c r="F936">
        <v>4.76</v>
      </c>
      <c r="G936">
        <v>2.89</v>
      </c>
      <c r="H936" t="s">
        <v>460</v>
      </c>
      <c r="I936" s="2">
        <v>2.89</v>
      </c>
      <c r="J936" t="s">
        <v>461</v>
      </c>
      <c r="K936" t="s">
        <v>462</v>
      </c>
      <c r="L936" s="3" t="str">
        <f>+INDEX([1]!TABLA_MAESTRO_DE_ARTICULO[SubGroupName],MATCH(Tabla_lineas[[#This Row],[CODIGO SAP]],[1]!TABLA_MAESTRO_DE_ARTICULO[ItemCode],0))</f>
        <v>COMPRIMIDO</v>
      </c>
      <c r="M936" t="s">
        <v>463</v>
      </c>
      <c r="N936">
        <v>15</v>
      </c>
      <c r="O936" t="s">
        <v>45</v>
      </c>
      <c r="S936" s="2">
        <v>500</v>
      </c>
      <c r="T936">
        <v>1440</v>
      </c>
      <c r="U936">
        <v>2.89</v>
      </c>
      <c r="V936">
        <v>2.88</v>
      </c>
      <c r="W936">
        <v>0.7</v>
      </c>
      <c r="Z936" s="4" t="s">
        <v>53</v>
      </c>
      <c r="AA936" t="s">
        <v>120</v>
      </c>
      <c r="AB936">
        <v>46132</v>
      </c>
      <c r="AG936">
        <v>0</v>
      </c>
      <c r="AH936">
        <v>500</v>
      </c>
      <c r="AM936" t="str">
        <f>SUBSTITUTE(Tabla_lineas[[#This Row],[Codigo Liname]]," ","")</f>
        <v>P0205</v>
      </c>
    </row>
    <row r="937" spans="1:39" customFormat="1" x14ac:dyDescent="0.25">
      <c r="A937" s="2">
        <v>93</v>
      </c>
      <c r="B937" t="s">
        <v>691</v>
      </c>
      <c r="C937">
        <f t="shared" si="14"/>
        <v>1628056</v>
      </c>
      <c r="D937">
        <v>12000</v>
      </c>
      <c r="E937" t="s">
        <v>148</v>
      </c>
      <c r="F937">
        <v>5.12</v>
      </c>
      <c r="G937">
        <v>4</v>
      </c>
      <c r="H937" t="s">
        <v>149</v>
      </c>
      <c r="I937" s="2">
        <v>4</v>
      </c>
      <c r="J937" t="s">
        <v>150</v>
      </c>
      <c r="K937" t="s">
        <v>151</v>
      </c>
      <c r="L937" s="3" t="str">
        <f>+INDEX([1]!TABLA_MAESTRO_DE_ARTICULO[SubGroupName],MATCH(Tabla_lineas[[#This Row],[CODIGO SAP]],[1]!TABLA_MAESTRO_DE_ARTICULO[ItemCode],0))</f>
        <v>COMPRIMIDO</v>
      </c>
      <c r="M937" t="s">
        <v>152</v>
      </c>
      <c r="N937">
        <v>16</v>
      </c>
      <c r="O937" t="s">
        <v>45</v>
      </c>
      <c r="P937">
        <v>37700</v>
      </c>
      <c r="Q937">
        <v>150100</v>
      </c>
      <c r="R937">
        <v>187800</v>
      </c>
      <c r="S937" s="2">
        <v>3000</v>
      </c>
      <c r="T937">
        <v>11970</v>
      </c>
      <c r="U937">
        <v>4</v>
      </c>
      <c r="V937">
        <v>3.99</v>
      </c>
      <c r="W937">
        <v>0.12</v>
      </c>
      <c r="Z937" s="4" t="s">
        <v>46</v>
      </c>
      <c r="AA937" t="s">
        <v>153</v>
      </c>
      <c r="AB937">
        <v>46132</v>
      </c>
      <c r="AG937">
        <v>0</v>
      </c>
      <c r="AH937">
        <v>3000</v>
      </c>
      <c r="AM937" t="str">
        <f>SUBSTITUTE(Tabla_lineas[[#This Row],[Codigo Liname]]," ","")</f>
        <v>M0111</v>
      </c>
    </row>
    <row r="938" spans="1:39" customFormat="1" x14ac:dyDescent="0.25">
      <c r="A938" s="2">
        <v>93</v>
      </c>
      <c r="B938" t="s">
        <v>691</v>
      </c>
      <c r="C938">
        <f t="shared" si="14"/>
        <v>1628056</v>
      </c>
      <c r="D938">
        <v>28440</v>
      </c>
      <c r="E938" t="s">
        <v>313</v>
      </c>
      <c r="F938">
        <v>5.29</v>
      </c>
      <c r="G938">
        <v>5.29</v>
      </c>
      <c r="H938" t="s">
        <v>314</v>
      </c>
      <c r="I938" s="2">
        <v>6.32</v>
      </c>
      <c r="J938" t="s">
        <v>315</v>
      </c>
      <c r="K938" t="s">
        <v>316</v>
      </c>
      <c r="L938" s="3" t="str">
        <f>+INDEX([1]!TABLA_MAESTRO_DE_ARTICULO[SubGroupName],MATCH(Tabla_lineas[[#This Row],[CODIGO SAP]],[1]!TABLA_MAESTRO_DE_ARTICULO[ItemCode],0))</f>
        <v>SOLUCION INYECTABLE</v>
      </c>
      <c r="M938" t="s">
        <v>317</v>
      </c>
      <c r="N938">
        <v>17</v>
      </c>
      <c r="O938" t="s">
        <v>249</v>
      </c>
      <c r="S938" s="2">
        <v>4500</v>
      </c>
      <c r="T938">
        <v>23760</v>
      </c>
      <c r="U938">
        <v>6.32</v>
      </c>
      <c r="V938">
        <v>5.28</v>
      </c>
      <c r="W938">
        <v>0.7</v>
      </c>
      <c r="Z938" s="4" t="s">
        <v>46</v>
      </c>
      <c r="AA938" t="s">
        <v>120</v>
      </c>
      <c r="AB938">
        <v>46132</v>
      </c>
      <c r="AG938">
        <v>0</v>
      </c>
      <c r="AH938">
        <v>4500</v>
      </c>
      <c r="AM938" t="str">
        <f>SUBSTITUTE(Tabla_lineas[[#This Row],[Codigo Liname]]," ","")</f>
        <v>N0205</v>
      </c>
    </row>
    <row r="939" spans="1:39" customFormat="1" x14ac:dyDescent="0.25">
      <c r="A939" s="2">
        <v>93</v>
      </c>
      <c r="B939" t="s">
        <v>691</v>
      </c>
      <c r="C939">
        <f t="shared" si="14"/>
        <v>1628056</v>
      </c>
      <c r="D939">
        <v>50250</v>
      </c>
      <c r="E939" t="s">
        <v>318</v>
      </c>
      <c r="F939">
        <v>1.26</v>
      </c>
      <c r="G939">
        <v>1.26</v>
      </c>
      <c r="H939" t="s">
        <v>319</v>
      </c>
      <c r="I939" s="2">
        <v>3.35</v>
      </c>
      <c r="J939" t="s">
        <v>320</v>
      </c>
      <c r="K939" t="s">
        <v>321</v>
      </c>
      <c r="L939" s="3" t="str">
        <f>+INDEX([1]!TABLA_MAESTRO_DE_ARTICULO[SubGroupName],MATCH(Tabla_lineas[[#This Row],[CODIGO SAP]],[1]!TABLA_MAESTRO_DE_ARTICULO[ItemCode],0))</f>
        <v>COMPRIMIDO</v>
      </c>
      <c r="M939" t="s">
        <v>322</v>
      </c>
      <c r="N939">
        <v>18</v>
      </c>
      <c r="O939" t="s">
        <v>45</v>
      </c>
      <c r="S939" s="2">
        <v>15000</v>
      </c>
      <c r="T939">
        <v>18750</v>
      </c>
      <c r="U939">
        <v>3.35</v>
      </c>
      <c r="V939">
        <v>1.25</v>
      </c>
      <c r="W939">
        <v>0.2</v>
      </c>
      <c r="Z939" s="4" t="s">
        <v>46</v>
      </c>
      <c r="AA939" t="s">
        <v>120</v>
      </c>
      <c r="AB939">
        <v>46132</v>
      </c>
      <c r="AG939">
        <v>0</v>
      </c>
      <c r="AH939">
        <v>15000</v>
      </c>
      <c r="AM939" t="str">
        <f>SUBSTITUTE(Tabla_lineas[[#This Row],[Codigo Liname]]," ","")</f>
        <v>A1004</v>
      </c>
    </row>
    <row r="940" spans="1:39" customFormat="1" x14ac:dyDescent="0.25">
      <c r="A940" s="2">
        <v>93</v>
      </c>
      <c r="B940" t="s">
        <v>691</v>
      </c>
      <c r="C940">
        <f t="shared" si="14"/>
        <v>1628056</v>
      </c>
      <c r="D940">
        <v>3750</v>
      </c>
      <c r="E940" t="s">
        <v>328</v>
      </c>
      <c r="F940">
        <v>0.92</v>
      </c>
      <c r="G940">
        <v>0.75</v>
      </c>
      <c r="H940" t="s">
        <v>329</v>
      </c>
      <c r="I940" s="2">
        <v>0.75</v>
      </c>
      <c r="J940" t="s">
        <v>330</v>
      </c>
      <c r="K940" t="s">
        <v>331</v>
      </c>
      <c r="L940" s="3" t="str">
        <f>+INDEX([1]!TABLA_MAESTRO_DE_ARTICULO[SubGroupName],MATCH(Tabla_lineas[[#This Row],[CODIGO SAP]],[1]!TABLA_MAESTRO_DE_ARTICULO[ItemCode],0))</f>
        <v>COMPRIMIDO</v>
      </c>
      <c r="M940" t="s">
        <v>332</v>
      </c>
      <c r="N940">
        <v>20</v>
      </c>
      <c r="O940" t="s">
        <v>45</v>
      </c>
      <c r="P940">
        <v>63200</v>
      </c>
      <c r="Q940">
        <v>247600</v>
      </c>
      <c r="R940">
        <v>310800</v>
      </c>
      <c r="S940" s="2">
        <v>5000</v>
      </c>
      <c r="T940">
        <v>3700</v>
      </c>
      <c r="U940">
        <v>0.75</v>
      </c>
      <c r="V940">
        <v>0.74</v>
      </c>
      <c r="W940">
        <v>0.2</v>
      </c>
      <c r="Z940" s="4" t="s">
        <v>46</v>
      </c>
      <c r="AA940" t="s">
        <v>120</v>
      </c>
      <c r="AB940">
        <v>46132</v>
      </c>
      <c r="AG940">
        <v>0</v>
      </c>
      <c r="AH940">
        <v>5000</v>
      </c>
      <c r="AM940" t="str">
        <f>SUBSTITUTE(Tabla_lineas[[#This Row],[Codigo Liname]]," ","")</f>
        <v>P0109</v>
      </c>
    </row>
    <row r="941" spans="1:39" customFormat="1" x14ac:dyDescent="0.25">
      <c r="A941" s="2">
        <v>93</v>
      </c>
      <c r="B941" t="s">
        <v>691</v>
      </c>
      <c r="C941">
        <f t="shared" si="14"/>
        <v>1628056</v>
      </c>
      <c r="D941">
        <v>5270</v>
      </c>
      <c r="E941" t="s">
        <v>92</v>
      </c>
      <c r="F941">
        <v>4.72</v>
      </c>
      <c r="G941">
        <v>4.72</v>
      </c>
      <c r="H941" t="s">
        <v>93</v>
      </c>
      <c r="I941" s="2">
        <v>5.27</v>
      </c>
      <c r="J941" t="s">
        <v>94</v>
      </c>
      <c r="K941" t="s">
        <v>95</v>
      </c>
      <c r="L941" s="3" t="str">
        <f>+INDEX([1]!TABLA_MAESTRO_DE_ARTICULO[SubGroupName],MATCH(Tabla_lineas[[#This Row],[CODIGO SAP]],[1]!TABLA_MAESTRO_DE_ARTICULO[ItemCode],0))</f>
        <v>OVULO VAGINAL</v>
      </c>
      <c r="M941" t="s">
        <v>96</v>
      </c>
      <c r="N941">
        <v>19</v>
      </c>
      <c r="O941" t="s">
        <v>97</v>
      </c>
      <c r="S941" s="2">
        <v>1000</v>
      </c>
      <c r="T941">
        <v>4710</v>
      </c>
      <c r="U941">
        <v>5.27</v>
      </c>
      <c r="V941">
        <v>4.71</v>
      </c>
      <c r="W941">
        <v>0.8</v>
      </c>
      <c r="Z941" s="4" t="s">
        <v>46</v>
      </c>
      <c r="AA941" t="s">
        <v>126</v>
      </c>
      <c r="AB941">
        <v>46132</v>
      </c>
      <c r="AG941">
        <v>0</v>
      </c>
      <c r="AH941">
        <v>1000</v>
      </c>
      <c r="AM941" t="str">
        <f>SUBSTITUTE(Tabla_lineas[[#This Row],[Codigo Liname]]," ","")</f>
        <v>G0104</v>
      </c>
    </row>
    <row r="942" spans="1:39" customFormat="1" x14ac:dyDescent="0.25">
      <c r="A942" s="2">
        <v>93</v>
      </c>
      <c r="B942" t="s">
        <v>691</v>
      </c>
      <c r="C942">
        <f t="shared" si="14"/>
        <v>1628056</v>
      </c>
      <c r="D942">
        <v>7527.6</v>
      </c>
      <c r="E942" t="s">
        <v>353</v>
      </c>
      <c r="F942">
        <v>11.88</v>
      </c>
      <c r="G942">
        <v>11.88</v>
      </c>
      <c r="H942" t="s">
        <v>354</v>
      </c>
      <c r="I942" s="2">
        <v>13.94</v>
      </c>
      <c r="J942" t="s">
        <v>355</v>
      </c>
      <c r="K942" t="s">
        <v>356</v>
      </c>
      <c r="L942" s="3" t="str">
        <f>+INDEX([1]!TABLA_MAESTRO_DE_ARTICULO[SubGroupName],MATCH(Tabla_lineas[[#This Row],[CODIGO SAP]],[1]!TABLA_MAESTRO_DE_ARTICULO[ItemCode],0))</f>
        <v>JARABE</v>
      </c>
      <c r="M942" t="s">
        <v>357</v>
      </c>
      <c r="N942">
        <v>39</v>
      </c>
      <c r="O942" t="s">
        <v>181</v>
      </c>
      <c r="S942" s="2">
        <v>540</v>
      </c>
      <c r="T942">
        <v>6409.7999999999993</v>
      </c>
      <c r="U942">
        <v>13.94</v>
      </c>
      <c r="V942">
        <v>11.87</v>
      </c>
      <c r="W942">
        <v>5.5</v>
      </c>
      <c r="Z942" s="4" t="s">
        <v>46</v>
      </c>
      <c r="AA942" t="s">
        <v>153</v>
      </c>
      <c r="AB942">
        <v>46096</v>
      </c>
      <c r="AG942">
        <v>0</v>
      </c>
      <c r="AH942">
        <v>540</v>
      </c>
      <c r="AM942" t="str">
        <f>SUBSTITUTE(Tabla_lineas[[#This Row],[Codigo Liname]]," ","")</f>
        <v>N0209</v>
      </c>
    </row>
    <row r="943" spans="1:39" customFormat="1" x14ac:dyDescent="0.25">
      <c r="A943" s="2">
        <v>93</v>
      </c>
      <c r="B943" t="s">
        <v>691</v>
      </c>
      <c r="C943">
        <f t="shared" si="14"/>
        <v>1628056</v>
      </c>
      <c r="D943">
        <v>5000</v>
      </c>
      <c r="E943" t="s">
        <v>104</v>
      </c>
      <c r="F943">
        <v>0.3</v>
      </c>
      <c r="G943">
        <v>0.25</v>
      </c>
      <c r="H943" t="s">
        <v>105</v>
      </c>
      <c r="I943" s="2">
        <v>0.25</v>
      </c>
      <c r="J943" t="s">
        <v>106</v>
      </c>
      <c r="K943" t="s">
        <v>107</v>
      </c>
      <c r="L943" s="3" t="str">
        <f>+INDEX([1]!TABLA_MAESTRO_DE_ARTICULO[SubGroupName],MATCH(Tabla_lineas[[#This Row],[CODIGO SAP]],[1]!TABLA_MAESTRO_DE_ARTICULO[ItemCode],0))</f>
        <v>COMPRIMIDO</v>
      </c>
      <c r="M943" t="s">
        <v>108</v>
      </c>
      <c r="N943">
        <v>22</v>
      </c>
      <c r="O943" t="s">
        <v>45</v>
      </c>
      <c r="S943" s="2">
        <v>20000</v>
      </c>
      <c r="T943">
        <v>4800</v>
      </c>
      <c r="U943">
        <v>0.25</v>
      </c>
      <c r="V943">
        <v>0.24</v>
      </c>
      <c r="W943">
        <v>0.12</v>
      </c>
      <c r="Z943" s="4" t="s">
        <v>46</v>
      </c>
      <c r="AA943" t="s">
        <v>126</v>
      </c>
      <c r="AB943">
        <v>46132</v>
      </c>
      <c r="AG943">
        <v>0</v>
      </c>
      <c r="AH943">
        <v>20000</v>
      </c>
      <c r="AM943" t="str">
        <f>SUBSTITUTE(Tabla_lineas[[#This Row],[Codigo Liname]]," ","")</f>
        <v>N0208</v>
      </c>
    </row>
    <row r="944" spans="1:39" customFormat="1" x14ac:dyDescent="0.25">
      <c r="A944" s="2">
        <v>93</v>
      </c>
      <c r="B944" t="s">
        <v>691</v>
      </c>
      <c r="C944">
        <f t="shared" si="14"/>
        <v>1628056</v>
      </c>
      <c r="D944">
        <v>4200</v>
      </c>
      <c r="E944" t="s">
        <v>374</v>
      </c>
      <c r="F944">
        <v>2.0699999999999998</v>
      </c>
      <c r="G944">
        <v>1.4</v>
      </c>
      <c r="H944" t="s">
        <v>375</v>
      </c>
      <c r="I944" s="2">
        <v>1.4</v>
      </c>
      <c r="J944" t="s">
        <v>376</v>
      </c>
      <c r="K944" t="s">
        <v>377</v>
      </c>
      <c r="L944" s="3" t="str">
        <f>+INDEX([1]!TABLA_MAESTRO_DE_ARTICULO[SubGroupName],MATCH(Tabla_lineas[[#This Row],[CODIGO SAP]],[1]!TABLA_MAESTRO_DE_ARTICULO[ItemCode],0))</f>
        <v>COMPRIMIDO</v>
      </c>
      <c r="M944" t="s">
        <v>378</v>
      </c>
      <c r="N944">
        <v>23</v>
      </c>
      <c r="O944" t="s">
        <v>45</v>
      </c>
      <c r="S944" s="2">
        <v>3000</v>
      </c>
      <c r="T944">
        <v>4170</v>
      </c>
      <c r="U944">
        <v>1.4</v>
      </c>
      <c r="V944">
        <v>1.39</v>
      </c>
      <c r="W944">
        <v>0.25</v>
      </c>
      <c r="Z944" s="4" t="s">
        <v>46</v>
      </c>
      <c r="AA944" t="s">
        <v>120</v>
      </c>
      <c r="AB944">
        <v>46132</v>
      </c>
      <c r="AG944">
        <v>0</v>
      </c>
      <c r="AH944">
        <v>3000</v>
      </c>
      <c r="AM944" t="str">
        <f>SUBSTITUTE(Tabla_lineas[[#This Row],[Codigo Liname]]," ","")</f>
        <v>H0209</v>
      </c>
    </row>
    <row r="945" spans="1:39" customFormat="1" x14ac:dyDescent="0.25">
      <c r="A945" s="2">
        <v>94</v>
      </c>
      <c r="B945" t="s">
        <v>692</v>
      </c>
      <c r="C945">
        <f t="shared" si="14"/>
        <v>1627966</v>
      </c>
      <c r="D945">
        <v>5446</v>
      </c>
      <c r="E945" t="s">
        <v>115</v>
      </c>
      <c r="F945">
        <v>2.5099999999999998</v>
      </c>
      <c r="G945">
        <v>2.5099999999999998</v>
      </c>
      <c r="H945" t="s">
        <v>116</v>
      </c>
      <c r="I945" s="2">
        <v>3.89</v>
      </c>
      <c r="J945" t="s">
        <v>117</v>
      </c>
      <c r="K945" t="s">
        <v>118</v>
      </c>
      <c r="L945" s="3" t="str">
        <f>+INDEX([1]!TABLA_MAESTRO_DE_ARTICULO[SubGroupName],MATCH(Tabla_lineas[[#This Row],[CODIGO SAP]],[1]!TABLA_MAESTRO_DE_ARTICULO[ItemCode],0))</f>
        <v>COMPRIMIDO</v>
      </c>
      <c r="M945" t="s">
        <v>119</v>
      </c>
      <c r="N945">
        <v>1</v>
      </c>
      <c r="O945" t="s">
        <v>45</v>
      </c>
      <c r="S945" s="2">
        <v>1400</v>
      </c>
      <c r="T945">
        <v>3500</v>
      </c>
      <c r="U945">
        <v>3.89</v>
      </c>
      <c r="V945">
        <v>2.5</v>
      </c>
      <c r="W945">
        <v>0.7</v>
      </c>
      <c r="Z945" s="4" t="s">
        <v>46</v>
      </c>
      <c r="AA945" t="s">
        <v>120</v>
      </c>
      <c r="AB945">
        <v>46132</v>
      </c>
      <c r="AG945">
        <v>0</v>
      </c>
      <c r="AH945">
        <v>1400</v>
      </c>
      <c r="AM945" t="str">
        <f>SUBSTITUTE(Tabla_lineas[[#This Row],[Codigo Liname]]," ","")</f>
        <v>J0504</v>
      </c>
    </row>
    <row r="946" spans="1:39" customFormat="1" x14ac:dyDescent="0.25">
      <c r="A946" s="2">
        <v>94</v>
      </c>
      <c r="B946" t="s">
        <v>692</v>
      </c>
      <c r="C946">
        <f t="shared" si="14"/>
        <v>1627966</v>
      </c>
      <c r="D946">
        <v>2246.25</v>
      </c>
      <c r="E946" t="s">
        <v>155</v>
      </c>
      <c r="F946">
        <v>28.3</v>
      </c>
      <c r="G946">
        <v>28.3</v>
      </c>
      <c r="H946" t="s">
        <v>156</v>
      </c>
      <c r="I946" s="2">
        <v>29.95</v>
      </c>
      <c r="J946" t="s">
        <v>157</v>
      </c>
      <c r="K946" t="s">
        <v>158</v>
      </c>
      <c r="L946" s="3" t="str">
        <f>+INDEX([1]!TABLA_MAESTRO_DE_ARTICULO[SubGroupName],MATCH(Tabla_lineas[[#This Row],[CODIGO SAP]],[1]!TABLA_MAESTRO_DE_ARTICULO[ItemCode],0))</f>
        <v>CREMA DERMICA</v>
      </c>
      <c r="M946" t="s">
        <v>159</v>
      </c>
      <c r="N946">
        <v>2</v>
      </c>
      <c r="O946" t="s">
        <v>160</v>
      </c>
      <c r="S946" s="2">
        <v>75</v>
      </c>
      <c r="T946">
        <v>2121.75</v>
      </c>
      <c r="U946">
        <v>29.95</v>
      </c>
      <c r="V946">
        <v>28.29</v>
      </c>
      <c r="W946">
        <v>5</v>
      </c>
      <c r="Z946" s="4" t="s">
        <v>46</v>
      </c>
      <c r="AA946" t="s">
        <v>153</v>
      </c>
      <c r="AB946">
        <v>46132</v>
      </c>
      <c r="AG946">
        <v>0</v>
      </c>
      <c r="AH946">
        <v>75</v>
      </c>
      <c r="AM946" t="str">
        <f>SUBSTITUTE(Tabla_lineas[[#This Row],[Codigo Liname]]," ","")</f>
        <v>D0603</v>
      </c>
    </row>
    <row r="947" spans="1:39" customFormat="1" x14ac:dyDescent="0.25">
      <c r="A947" s="2">
        <v>94</v>
      </c>
      <c r="B947" t="s">
        <v>692</v>
      </c>
      <c r="C947">
        <f t="shared" si="14"/>
        <v>1627966</v>
      </c>
      <c r="D947">
        <v>24990</v>
      </c>
      <c r="E947" t="s">
        <v>171</v>
      </c>
      <c r="F947">
        <v>1.82</v>
      </c>
      <c r="G947">
        <v>1.82</v>
      </c>
      <c r="H947" t="s">
        <v>172</v>
      </c>
      <c r="I947" s="2">
        <v>2.94</v>
      </c>
      <c r="J947" t="s">
        <v>173</v>
      </c>
      <c r="K947" t="s">
        <v>174</v>
      </c>
      <c r="L947" s="3" t="str">
        <f>+INDEX([1]!TABLA_MAESTRO_DE_ARTICULO[SubGroupName],MATCH(Tabla_lineas[[#This Row],[CODIGO SAP]],[1]!TABLA_MAESTRO_DE_ARTICULO[ItemCode],0))</f>
        <v>COMPRIMIDO</v>
      </c>
      <c r="M947" t="s">
        <v>175</v>
      </c>
      <c r="N947">
        <v>4</v>
      </c>
      <c r="O947" t="s">
        <v>45</v>
      </c>
      <c r="S947" s="2">
        <v>8500</v>
      </c>
      <c r="T947">
        <v>15385</v>
      </c>
      <c r="U947">
        <v>2.94</v>
      </c>
      <c r="V947">
        <v>1.81</v>
      </c>
      <c r="W947">
        <v>0.7</v>
      </c>
      <c r="Z947" s="4" t="s">
        <v>46</v>
      </c>
      <c r="AA947" t="s">
        <v>120</v>
      </c>
      <c r="AB947">
        <v>46132</v>
      </c>
      <c r="AG947">
        <v>0</v>
      </c>
      <c r="AH947">
        <v>8500</v>
      </c>
      <c r="AM947" t="str">
        <f>SUBSTITUTE(Tabla_lineas[[#This Row],[Codigo Liname]]," ","")</f>
        <v>J0105</v>
      </c>
    </row>
    <row r="948" spans="1:39" customFormat="1" x14ac:dyDescent="0.25">
      <c r="A948" s="2">
        <v>94</v>
      </c>
      <c r="B948" t="s">
        <v>692</v>
      </c>
      <c r="C948">
        <f t="shared" si="14"/>
        <v>1627966</v>
      </c>
      <c r="D948">
        <v>30268.5</v>
      </c>
      <c r="E948" t="s">
        <v>176</v>
      </c>
      <c r="F948">
        <v>16.7</v>
      </c>
      <c r="G948">
        <v>16.7</v>
      </c>
      <c r="H948" t="s">
        <v>177</v>
      </c>
      <c r="I948" s="2">
        <v>35.61</v>
      </c>
      <c r="J948" t="s">
        <v>178</v>
      </c>
      <c r="K948" t="s">
        <v>179</v>
      </c>
      <c r="L948" s="3" t="str">
        <f>+INDEX([1]!TABLA_MAESTRO_DE_ARTICULO[SubGroupName],MATCH(Tabla_lineas[[#This Row],[CODIGO SAP]],[1]!TABLA_MAESTRO_DE_ARTICULO[ItemCode],0))</f>
        <v>POLVO PARA SUSPENSION</v>
      </c>
      <c r="M948" t="s">
        <v>180</v>
      </c>
      <c r="N948">
        <v>6</v>
      </c>
      <c r="O948" t="s">
        <v>181</v>
      </c>
      <c r="S948" s="2">
        <v>850</v>
      </c>
      <c r="T948">
        <v>14186.500000000002</v>
      </c>
      <c r="U948">
        <v>35.61</v>
      </c>
      <c r="V948">
        <v>16.690000000000001</v>
      </c>
      <c r="W948">
        <v>5.5</v>
      </c>
      <c r="Z948" s="4" t="s">
        <v>46</v>
      </c>
      <c r="AA948" t="s">
        <v>153</v>
      </c>
      <c r="AB948">
        <v>46096</v>
      </c>
      <c r="AG948">
        <v>0</v>
      </c>
      <c r="AH948">
        <v>850</v>
      </c>
      <c r="AM948" t="str">
        <f>SUBSTITUTE(Tabla_lineas[[#This Row],[Codigo Liname]]," ","")</f>
        <v>J0157</v>
      </c>
    </row>
    <row r="949" spans="1:39" customFormat="1" x14ac:dyDescent="0.25">
      <c r="A949" s="2">
        <v>94</v>
      </c>
      <c r="B949" t="s">
        <v>692</v>
      </c>
      <c r="C949">
        <f t="shared" si="14"/>
        <v>1627966</v>
      </c>
      <c r="D949">
        <v>6500</v>
      </c>
      <c r="E949" t="s">
        <v>188</v>
      </c>
      <c r="F949">
        <v>0.66</v>
      </c>
      <c r="G949">
        <v>0.66</v>
      </c>
      <c r="H949" t="s">
        <v>189</v>
      </c>
      <c r="I949" s="2">
        <v>1</v>
      </c>
      <c r="J949" t="s">
        <v>190</v>
      </c>
      <c r="K949" t="s">
        <v>191</v>
      </c>
      <c r="L949" s="3" t="str">
        <f>+INDEX([1]!TABLA_MAESTRO_DE_ARTICULO[SubGroupName],MATCH(Tabla_lineas[[#This Row],[CODIGO SAP]],[1]!TABLA_MAESTRO_DE_ARTICULO[ItemCode],0))</f>
        <v>COMPRIMIDO</v>
      </c>
      <c r="M949" t="s">
        <v>192</v>
      </c>
      <c r="N949">
        <v>7</v>
      </c>
      <c r="O949" t="s">
        <v>45</v>
      </c>
      <c r="S949" s="2">
        <v>6500</v>
      </c>
      <c r="T949">
        <v>4225</v>
      </c>
      <c r="U949">
        <v>1</v>
      </c>
      <c r="V949">
        <v>0.65</v>
      </c>
      <c r="W949">
        <v>0.2</v>
      </c>
      <c r="Z949" s="4" t="s">
        <v>53</v>
      </c>
      <c r="AA949" t="s">
        <v>153</v>
      </c>
      <c r="AB949">
        <v>46096</v>
      </c>
      <c r="AG949">
        <v>0</v>
      </c>
      <c r="AH949">
        <v>6500</v>
      </c>
      <c r="AM949" t="str">
        <f>SUBSTITUTE(Tabla_lineas[[#This Row],[Codigo Liname]]," ","")</f>
        <v>R0501</v>
      </c>
    </row>
    <row r="950" spans="1:39" customFormat="1" x14ac:dyDescent="0.25">
      <c r="A950" s="2">
        <v>94</v>
      </c>
      <c r="B950" t="s">
        <v>692</v>
      </c>
      <c r="C950">
        <f t="shared" si="14"/>
        <v>1627966</v>
      </c>
      <c r="D950">
        <v>808</v>
      </c>
      <c r="E950" t="s">
        <v>121</v>
      </c>
      <c r="F950">
        <v>2.0099999999999998</v>
      </c>
      <c r="G950">
        <v>2.0099999999999998</v>
      </c>
      <c r="H950" t="s">
        <v>122</v>
      </c>
      <c r="I950" s="2">
        <v>2.02</v>
      </c>
      <c r="J950" t="s">
        <v>123</v>
      </c>
      <c r="K950" t="s">
        <v>124</v>
      </c>
      <c r="L950" s="3" t="str">
        <f>+INDEX([1]!TABLA_MAESTRO_DE_ARTICULO[SubGroupName],MATCH(Tabla_lineas[[#This Row],[CODIGO SAP]],[1]!TABLA_MAESTRO_DE_ARTICULO[ItemCode],0))</f>
        <v>COMPRIMIDO</v>
      </c>
      <c r="M950" t="s">
        <v>125</v>
      </c>
      <c r="N950">
        <v>8</v>
      </c>
      <c r="O950" t="s">
        <v>45</v>
      </c>
      <c r="S950" s="2">
        <v>400</v>
      </c>
      <c r="T950">
        <v>800</v>
      </c>
      <c r="U950">
        <v>2.02</v>
      </c>
      <c r="V950">
        <v>2</v>
      </c>
      <c r="W950">
        <v>0.15</v>
      </c>
      <c r="Z950" s="4" t="s">
        <v>53</v>
      </c>
      <c r="AA950" t="s">
        <v>126</v>
      </c>
      <c r="AB950">
        <v>46132</v>
      </c>
      <c r="AG950">
        <v>0</v>
      </c>
      <c r="AH950">
        <v>400</v>
      </c>
      <c r="AM950" t="str">
        <f>SUBSTITUTE(Tabla_lineas[[#This Row],[Codigo Liname]]," ","")</f>
        <v>C1001</v>
      </c>
    </row>
    <row r="951" spans="1:39" customFormat="1" x14ac:dyDescent="0.25">
      <c r="A951" s="2">
        <v>94</v>
      </c>
      <c r="B951" t="s">
        <v>692</v>
      </c>
      <c r="C951">
        <f t="shared" si="14"/>
        <v>1627966</v>
      </c>
      <c r="D951">
        <v>11190</v>
      </c>
      <c r="E951" t="s">
        <v>127</v>
      </c>
      <c r="F951">
        <v>7.87</v>
      </c>
      <c r="G951">
        <v>7.87</v>
      </c>
      <c r="H951" t="s">
        <v>128</v>
      </c>
      <c r="I951" s="2">
        <v>11.19</v>
      </c>
      <c r="J951" t="s">
        <v>129</v>
      </c>
      <c r="K951" t="s">
        <v>130</v>
      </c>
      <c r="L951" s="3" t="str">
        <f>+INDEX([1]!TABLA_MAESTRO_DE_ARTICULO[SubGroupName],MATCH(Tabla_lineas[[#This Row],[CODIGO SAP]],[1]!TABLA_MAESTRO_DE_ARTICULO[ItemCode],0))</f>
        <v>COMPRIMIDO</v>
      </c>
      <c r="M951" t="s">
        <v>131</v>
      </c>
      <c r="N951">
        <v>9</v>
      </c>
      <c r="O951" t="s">
        <v>132</v>
      </c>
      <c r="S951" s="2">
        <v>1000</v>
      </c>
      <c r="T951">
        <v>7860</v>
      </c>
      <c r="U951">
        <v>11.19</v>
      </c>
      <c r="V951">
        <v>7.86</v>
      </c>
      <c r="W951">
        <v>1.3</v>
      </c>
      <c r="Z951" s="4" t="s">
        <v>46</v>
      </c>
      <c r="AA951" t="s">
        <v>126</v>
      </c>
      <c r="AB951">
        <v>46132</v>
      </c>
      <c r="AG951">
        <v>0</v>
      </c>
      <c r="AH951">
        <v>1000</v>
      </c>
      <c r="AM951" t="str">
        <f>SUBSTITUTE(Tabla_lineas[[#This Row],[Codigo Liname]]," ","")</f>
        <v>J0113</v>
      </c>
    </row>
    <row r="952" spans="1:39" customFormat="1" x14ac:dyDescent="0.25">
      <c r="A952" s="2">
        <v>94</v>
      </c>
      <c r="B952" t="s">
        <v>692</v>
      </c>
      <c r="C952">
        <f t="shared" si="14"/>
        <v>1627966</v>
      </c>
      <c r="D952">
        <v>2227</v>
      </c>
      <c r="E952" t="s">
        <v>133</v>
      </c>
      <c r="F952">
        <v>0.95</v>
      </c>
      <c r="G952">
        <v>0.95</v>
      </c>
      <c r="H952" t="s">
        <v>134</v>
      </c>
      <c r="I952" s="2">
        <v>1.31</v>
      </c>
      <c r="J952" t="s">
        <v>135</v>
      </c>
      <c r="K952" t="s">
        <v>136</v>
      </c>
      <c r="L952" s="3" t="str">
        <f>+INDEX([1]!TABLA_MAESTRO_DE_ARTICULO[SubGroupName],MATCH(Tabla_lineas[[#This Row],[CODIGO SAP]],[1]!TABLA_MAESTRO_DE_ARTICULO[ItemCode],0))</f>
        <v>COMPRIMIDO</v>
      </c>
      <c r="M952" t="s">
        <v>137</v>
      </c>
      <c r="N952">
        <v>14</v>
      </c>
      <c r="O952" t="s">
        <v>45</v>
      </c>
      <c r="P952">
        <v>32100</v>
      </c>
      <c r="Q952">
        <v>219600</v>
      </c>
      <c r="R952">
        <v>251700</v>
      </c>
      <c r="S952" s="2">
        <v>1700</v>
      </c>
      <c r="T952">
        <v>1598</v>
      </c>
      <c r="U952">
        <v>1.31</v>
      </c>
      <c r="V952">
        <v>0.94</v>
      </c>
      <c r="W952">
        <v>0.32</v>
      </c>
      <c r="Z952" s="4" t="s">
        <v>53</v>
      </c>
      <c r="AA952" t="s">
        <v>120</v>
      </c>
      <c r="AB952">
        <v>46132</v>
      </c>
      <c r="AG952">
        <v>0</v>
      </c>
      <c r="AH952">
        <v>1700</v>
      </c>
      <c r="AM952" t="str">
        <f>SUBSTITUTE(Tabla_lineas[[#This Row],[Codigo Liname]]," ","")</f>
        <v>N0304</v>
      </c>
    </row>
    <row r="953" spans="1:39" customFormat="1" x14ac:dyDescent="0.25">
      <c r="A953" s="2">
        <v>94</v>
      </c>
      <c r="B953" t="s">
        <v>692</v>
      </c>
      <c r="C953">
        <f t="shared" si="14"/>
        <v>1627966</v>
      </c>
      <c r="D953">
        <v>11000</v>
      </c>
      <c r="E953" t="s">
        <v>420</v>
      </c>
      <c r="F953">
        <v>4.96</v>
      </c>
      <c r="G953">
        <v>4.96</v>
      </c>
      <c r="H953" t="s">
        <v>421</v>
      </c>
      <c r="I953" s="2">
        <v>11</v>
      </c>
      <c r="J953" t="s">
        <v>422</v>
      </c>
      <c r="K953" t="s">
        <v>423</v>
      </c>
      <c r="L953" s="3" t="str">
        <f>+INDEX([1]!TABLA_MAESTRO_DE_ARTICULO[SubGroupName],MATCH(Tabla_lineas[[#This Row],[CODIGO SAP]],[1]!TABLA_MAESTRO_DE_ARTICULO[ItemCode],0))</f>
        <v>CAPSULA DURA</v>
      </c>
      <c r="M953" t="s">
        <v>424</v>
      </c>
      <c r="N953">
        <v>23</v>
      </c>
      <c r="O953" t="s">
        <v>45</v>
      </c>
      <c r="S953" s="2">
        <v>1000</v>
      </c>
      <c r="T953">
        <v>4950</v>
      </c>
      <c r="U953">
        <v>11</v>
      </c>
      <c r="V953">
        <v>4.95</v>
      </c>
      <c r="W953">
        <v>1.3</v>
      </c>
      <c r="Z953" s="4" t="s">
        <v>46</v>
      </c>
      <c r="AA953" t="s">
        <v>120</v>
      </c>
      <c r="AB953">
        <v>46132</v>
      </c>
      <c r="AG953">
        <v>0</v>
      </c>
      <c r="AH953">
        <v>1000</v>
      </c>
      <c r="AM953" t="str">
        <f>SUBSTITUTE(Tabla_lineas[[#This Row],[Codigo Liname]]," ","")</f>
        <v>J0158</v>
      </c>
    </row>
    <row r="954" spans="1:39" customFormat="1" x14ac:dyDescent="0.25">
      <c r="A954" s="2">
        <v>94</v>
      </c>
      <c r="B954" t="s">
        <v>692</v>
      </c>
      <c r="C954">
        <f t="shared" si="14"/>
        <v>1627966</v>
      </c>
      <c r="D954">
        <v>34596</v>
      </c>
      <c r="E954" t="s">
        <v>203</v>
      </c>
      <c r="F954">
        <v>1.64</v>
      </c>
      <c r="G954">
        <v>1.64</v>
      </c>
      <c r="H954" t="s">
        <v>204</v>
      </c>
      <c r="I954" s="2">
        <v>3.72</v>
      </c>
      <c r="J954" t="s">
        <v>205</v>
      </c>
      <c r="K954" t="s">
        <v>206</v>
      </c>
      <c r="L954" s="3" t="str">
        <f>+INDEX([1]!TABLA_MAESTRO_DE_ARTICULO[SubGroupName],MATCH(Tabla_lineas[[#This Row],[CODIGO SAP]],[1]!TABLA_MAESTRO_DE_ARTICULO[ItemCode],0))</f>
        <v>COMPRIMIDO</v>
      </c>
      <c r="M954" t="s">
        <v>207</v>
      </c>
      <c r="N954">
        <v>15</v>
      </c>
      <c r="O954" t="s">
        <v>45</v>
      </c>
      <c r="S954" s="2">
        <v>9300</v>
      </c>
      <c r="T954">
        <v>15252</v>
      </c>
      <c r="U954">
        <v>3.72</v>
      </c>
      <c r="V954">
        <v>1.64</v>
      </c>
      <c r="W954">
        <v>0.38</v>
      </c>
      <c r="Z954" s="4" t="s">
        <v>46</v>
      </c>
      <c r="AA954" t="s">
        <v>120</v>
      </c>
      <c r="AB954">
        <v>46132</v>
      </c>
      <c r="AG954">
        <v>0</v>
      </c>
      <c r="AH954">
        <v>9300</v>
      </c>
      <c r="AM954" t="str">
        <f>SUBSTITUTE(Tabla_lineas[[#This Row],[Codigo Liname]]," ","")</f>
        <v>J0127</v>
      </c>
    </row>
    <row r="955" spans="1:39" customFormat="1" x14ac:dyDescent="0.25">
      <c r="A955" s="2">
        <v>94</v>
      </c>
      <c r="B955" t="s">
        <v>692</v>
      </c>
      <c r="C955">
        <f t="shared" si="14"/>
        <v>1627966</v>
      </c>
      <c r="D955">
        <v>5526</v>
      </c>
      <c r="E955" t="s">
        <v>208</v>
      </c>
      <c r="F955">
        <v>14.8</v>
      </c>
      <c r="G955">
        <v>12.2</v>
      </c>
      <c r="H955" t="s">
        <v>209</v>
      </c>
      <c r="I955" s="2">
        <v>12.28</v>
      </c>
      <c r="J955" t="s">
        <v>210</v>
      </c>
      <c r="K955" t="s">
        <v>211</v>
      </c>
      <c r="L955" s="3" t="str">
        <f>+INDEX([1]!TABLA_MAESTRO_DE_ARTICULO[SubGroupName],MATCH(Tabla_lineas[[#This Row],[CODIGO SAP]],[1]!TABLA_MAESTRO_DE_ARTICULO[ItemCode],0))</f>
        <v>JARABE</v>
      </c>
      <c r="M955" t="s">
        <v>212</v>
      </c>
      <c r="N955">
        <v>18</v>
      </c>
      <c r="O955" t="s">
        <v>181</v>
      </c>
      <c r="S955" s="2">
        <v>450</v>
      </c>
      <c r="T955">
        <v>5485.5</v>
      </c>
      <c r="U955">
        <v>12.28</v>
      </c>
      <c r="V955">
        <v>12.19</v>
      </c>
      <c r="W955">
        <v>5</v>
      </c>
      <c r="Z955" s="4" t="s">
        <v>46</v>
      </c>
      <c r="AA955" t="s">
        <v>153</v>
      </c>
      <c r="AB955">
        <v>46132</v>
      </c>
      <c r="AG955">
        <v>0</v>
      </c>
      <c r="AH955">
        <v>450</v>
      </c>
      <c r="AM955" t="str">
        <f>SUBSTITUTE(Tabla_lineas[[#This Row],[Codigo Liname]]," ","")</f>
        <v>R0602</v>
      </c>
    </row>
    <row r="956" spans="1:39" customFormat="1" x14ac:dyDescent="0.25">
      <c r="A956" s="2">
        <v>94</v>
      </c>
      <c r="B956" t="s">
        <v>692</v>
      </c>
      <c r="C956">
        <f t="shared" si="14"/>
        <v>1627966</v>
      </c>
      <c r="D956">
        <v>2340</v>
      </c>
      <c r="E956" t="s">
        <v>213</v>
      </c>
      <c r="F956">
        <v>0.47</v>
      </c>
      <c r="G956">
        <v>0.45</v>
      </c>
      <c r="H956" t="s">
        <v>214</v>
      </c>
      <c r="I956" s="2">
        <v>0.45</v>
      </c>
      <c r="J956" t="s">
        <v>215</v>
      </c>
      <c r="K956" t="s">
        <v>216</v>
      </c>
      <c r="L956" s="3" t="str">
        <f>+INDEX([1]!TABLA_MAESTRO_DE_ARTICULO[SubGroupName],MATCH(Tabla_lineas[[#This Row],[CODIGO SAP]],[1]!TABLA_MAESTRO_DE_ARTICULO[ItemCode],0))</f>
        <v>COMPRIMIDO</v>
      </c>
      <c r="M956" t="s">
        <v>217</v>
      </c>
      <c r="N956">
        <v>17</v>
      </c>
      <c r="O956" t="s">
        <v>45</v>
      </c>
      <c r="S956" s="2">
        <v>5200</v>
      </c>
      <c r="T956">
        <v>2288</v>
      </c>
      <c r="U956">
        <v>0.45</v>
      </c>
      <c r="V956">
        <v>0.44</v>
      </c>
      <c r="W956">
        <v>0.12</v>
      </c>
      <c r="Z956" s="4" t="s">
        <v>46</v>
      </c>
      <c r="AA956" t="s">
        <v>153</v>
      </c>
      <c r="AB956">
        <v>46132</v>
      </c>
      <c r="AG956">
        <v>0</v>
      </c>
      <c r="AH956">
        <v>5200</v>
      </c>
      <c r="AM956" t="str">
        <f>SUBSTITUTE(Tabla_lineas[[#This Row],[Codigo Liname]]," ","")</f>
        <v>R0601</v>
      </c>
    </row>
    <row r="957" spans="1:39" customFormat="1" x14ac:dyDescent="0.25">
      <c r="A957" s="2">
        <v>94</v>
      </c>
      <c r="B957" t="s">
        <v>692</v>
      </c>
      <c r="C957">
        <f t="shared" si="14"/>
        <v>1627966</v>
      </c>
      <c r="D957">
        <v>6818.7</v>
      </c>
      <c r="E957" t="s">
        <v>218</v>
      </c>
      <c r="F957">
        <v>28.9</v>
      </c>
      <c r="G957">
        <v>13.37</v>
      </c>
      <c r="H957" t="s">
        <v>219</v>
      </c>
      <c r="I957" s="2">
        <v>13.37</v>
      </c>
      <c r="J957" t="s">
        <v>220</v>
      </c>
      <c r="K957" t="s">
        <v>221</v>
      </c>
      <c r="L957" s="3" t="str">
        <f>+INDEX([1]!TABLA_MAESTRO_DE_ARTICULO[SubGroupName],MATCH(Tabla_lineas[[#This Row],[CODIGO SAP]],[1]!TABLA_MAESTRO_DE_ARTICULO[ItemCode],0))</f>
        <v>CREMA DERMICA</v>
      </c>
      <c r="M957" t="s">
        <v>222</v>
      </c>
      <c r="N957">
        <v>19</v>
      </c>
      <c r="O957" t="s">
        <v>223</v>
      </c>
      <c r="S957" s="2">
        <v>510</v>
      </c>
      <c r="T957">
        <v>6813.5999999999995</v>
      </c>
      <c r="U957">
        <v>13.37</v>
      </c>
      <c r="V957">
        <v>13.36</v>
      </c>
      <c r="W957">
        <v>4.5</v>
      </c>
      <c r="Z957" s="4" t="s">
        <v>53</v>
      </c>
      <c r="AA957" t="s">
        <v>153</v>
      </c>
      <c r="AB957">
        <v>46132</v>
      </c>
      <c r="AG957">
        <v>0</v>
      </c>
      <c r="AH957">
        <v>510</v>
      </c>
      <c r="AM957" t="str">
        <f>SUBSTITUTE(Tabla_lineas[[#This Row],[Codigo Liname]]," ","")</f>
        <v>D0103</v>
      </c>
    </row>
    <row r="958" spans="1:39" customFormat="1" x14ac:dyDescent="0.25">
      <c r="A958" s="2">
        <v>94</v>
      </c>
      <c r="B958" t="s">
        <v>692</v>
      </c>
      <c r="C958">
        <f t="shared" si="14"/>
        <v>1627966</v>
      </c>
      <c r="D958">
        <v>6155.9999999999991</v>
      </c>
      <c r="E958" t="s">
        <v>449</v>
      </c>
      <c r="F958">
        <v>4.2</v>
      </c>
      <c r="G958">
        <v>2.2799999999999998</v>
      </c>
      <c r="H958" t="s">
        <v>450</v>
      </c>
      <c r="I958" s="2">
        <v>2.2799999999999998</v>
      </c>
      <c r="J958" t="s">
        <v>451</v>
      </c>
      <c r="K958" t="s">
        <v>452</v>
      </c>
      <c r="L958" s="3" t="str">
        <f>+INDEX([1]!TABLA_MAESTRO_DE_ARTICULO[SubGroupName],MATCH(Tabla_lineas[[#This Row],[CODIGO SAP]],[1]!TABLA_MAESTRO_DE_ARTICULO[ItemCode],0))</f>
        <v>OVULO VAGINAL</v>
      </c>
      <c r="M958" t="s">
        <v>453</v>
      </c>
      <c r="N958">
        <v>20</v>
      </c>
      <c r="O958" t="s">
        <v>97</v>
      </c>
      <c r="S958" s="2">
        <v>2700</v>
      </c>
      <c r="T958">
        <v>6129</v>
      </c>
      <c r="U958">
        <v>2.2799999999999998</v>
      </c>
      <c r="V958">
        <v>2.27</v>
      </c>
      <c r="W958">
        <v>0.7</v>
      </c>
      <c r="Z958" s="4" t="s">
        <v>53</v>
      </c>
      <c r="AA958" t="s">
        <v>126</v>
      </c>
      <c r="AB958">
        <v>46132</v>
      </c>
      <c r="AG958">
        <v>0</v>
      </c>
      <c r="AH958">
        <v>2700</v>
      </c>
      <c r="AM958" t="str">
        <f>SUBSTITUTE(Tabla_lineas[[#This Row],[Codigo Liname]]," ","")</f>
        <v>G0102</v>
      </c>
    </row>
    <row r="959" spans="1:39" customFormat="1" x14ac:dyDescent="0.25">
      <c r="A959" s="2">
        <v>94</v>
      </c>
      <c r="B959" t="s">
        <v>692</v>
      </c>
      <c r="C959">
        <f t="shared" si="14"/>
        <v>1627966</v>
      </c>
      <c r="D959">
        <v>5336</v>
      </c>
      <c r="E959" t="s">
        <v>229</v>
      </c>
      <c r="F959">
        <v>19.329999999999998</v>
      </c>
      <c r="G959">
        <v>18.399999999999999</v>
      </c>
      <c r="H959" t="s">
        <v>230</v>
      </c>
      <c r="I959" s="2">
        <v>18.399999999999999</v>
      </c>
      <c r="J959" t="s">
        <v>231</v>
      </c>
      <c r="K959" t="s">
        <v>232</v>
      </c>
      <c r="L959" s="3" t="str">
        <f>+INDEX([1]!TABLA_MAESTRO_DE_ARTICULO[SubGroupName],MATCH(Tabla_lineas[[#This Row],[CODIGO SAP]],[1]!TABLA_MAESTRO_DE_ARTICULO[ItemCode],0))</f>
        <v>SUSPENSION</v>
      </c>
      <c r="M959" t="s">
        <v>233</v>
      </c>
      <c r="N959">
        <v>22</v>
      </c>
      <c r="O959" t="s">
        <v>65</v>
      </c>
      <c r="S959" s="2">
        <v>290</v>
      </c>
      <c r="T959">
        <v>5333.1</v>
      </c>
      <c r="U959">
        <v>18.399999999999999</v>
      </c>
      <c r="V959">
        <v>18.39</v>
      </c>
      <c r="W959">
        <v>5.5</v>
      </c>
      <c r="Z959" s="4" t="s">
        <v>46</v>
      </c>
      <c r="AA959" t="s">
        <v>153</v>
      </c>
      <c r="AB959">
        <v>46132</v>
      </c>
      <c r="AG959">
        <v>0</v>
      </c>
      <c r="AH959">
        <v>290</v>
      </c>
      <c r="AM959" t="str">
        <f>SUBSTITUTE(Tabla_lineas[[#This Row],[Codigo Liname]]," ","")</f>
        <v>J0138</v>
      </c>
    </row>
    <row r="960" spans="1:39" customFormat="1" x14ac:dyDescent="0.25">
      <c r="A960" s="2">
        <v>94</v>
      </c>
      <c r="B960" t="s">
        <v>692</v>
      </c>
      <c r="C960">
        <f t="shared" si="14"/>
        <v>1627966</v>
      </c>
      <c r="D960">
        <v>8128</v>
      </c>
      <c r="E960" t="s">
        <v>239</v>
      </c>
      <c r="F960">
        <v>1.48</v>
      </c>
      <c r="G960">
        <v>1.48</v>
      </c>
      <c r="H960" t="s">
        <v>240</v>
      </c>
      <c r="I960" s="2">
        <v>2.54</v>
      </c>
      <c r="J960" t="s">
        <v>241</v>
      </c>
      <c r="K960" t="s">
        <v>242</v>
      </c>
      <c r="L960" s="3" t="str">
        <f>+INDEX([1]!TABLA_MAESTRO_DE_ARTICULO[SubGroupName],MATCH(Tabla_lineas[[#This Row],[CODIGO SAP]],[1]!TABLA_MAESTRO_DE_ARTICULO[ItemCode],0))</f>
        <v>COMPRIMIDO</v>
      </c>
      <c r="M960" t="s">
        <v>243</v>
      </c>
      <c r="N960">
        <v>21</v>
      </c>
      <c r="O960" t="s">
        <v>45</v>
      </c>
      <c r="S960" s="2">
        <v>3200</v>
      </c>
      <c r="T960">
        <v>4704</v>
      </c>
      <c r="U960">
        <v>2.54</v>
      </c>
      <c r="V960">
        <v>1.47</v>
      </c>
      <c r="W960">
        <v>0.4</v>
      </c>
      <c r="Z960" s="4" t="s">
        <v>46</v>
      </c>
      <c r="AA960" t="s">
        <v>120</v>
      </c>
      <c r="AB960">
        <v>46132</v>
      </c>
      <c r="AG960">
        <v>0</v>
      </c>
      <c r="AH960">
        <v>3200</v>
      </c>
      <c r="AM960" t="str">
        <f>SUBSTITUTE(Tabla_lineas[[#This Row],[Codigo Liname]]," ","")</f>
        <v>J0137</v>
      </c>
    </row>
    <row r="961" spans="1:39" customFormat="1" x14ac:dyDescent="0.25">
      <c r="A961" s="2">
        <v>94</v>
      </c>
      <c r="B961" t="s">
        <v>692</v>
      </c>
      <c r="C961">
        <f t="shared" si="14"/>
        <v>1627966</v>
      </c>
      <c r="D961">
        <v>580</v>
      </c>
      <c r="E961" t="s">
        <v>569</v>
      </c>
      <c r="F961">
        <v>1.1299999999999999</v>
      </c>
      <c r="G961">
        <v>0.57999999999999996</v>
      </c>
      <c r="H961" t="s">
        <v>570</v>
      </c>
      <c r="I961" s="2">
        <v>0.57999999999999996</v>
      </c>
      <c r="J961" t="s">
        <v>571</v>
      </c>
      <c r="K961" t="s">
        <v>572</v>
      </c>
      <c r="L961" s="3" t="str">
        <f>+INDEX([1]!TABLA_MAESTRO_DE_ARTICULO[SubGroupName],MATCH(Tabla_lineas[[#This Row],[CODIGO SAP]],[1]!TABLA_MAESTRO_DE_ARTICULO[ItemCode],0))</f>
        <v>COMPRIMIDO</v>
      </c>
      <c r="M961" t="s">
        <v>573</v>
      </c>
      <c r="N961">
        <v>24</v>
      </c>
      <c r="O961" t="s">
        <v>45</v>
      </c>
      <c r="S961" s="2">
        <v>1000</v>
      </c>
      <c r="T961">
        <v>570</v>
      </c>
      <c r="U961">
        <v>0.57999999999999996</v>
      </c>
      <c r="V961">
        <v>0.56999999999999995</v>
      </c>
      <c r="W961">
        <v>0.12</v>
      </c>
      <c r="Z961" s="4" t="s">
        <v>46</v>
      </c>
      <c r="AA961" t="s">
        <v>153</v>
      </c>
      <c r="AB961">
        <v>46132</v>
      </c>
      <c r="AG961">
        <v>0</v>
      </c>
      <c r="AH961">
        <v>1000</v>
      </c>
      <c r="AM961" t="str">
        <f>SUBSTITUTE(Tabla_lineas[[#This Row],[Codigo Liname]]," ","")</f>
        <v>H0203</v>
      </c>
    </row>
    <row r="962" spans="1:39" customFormat="1" x14ac:dyDescent="0.25">
      <c r="A962" s="2">
        <v>94</v>
      </c>
      <c r="B962" t="s">
        <v>692</v>
      </c>
      <c r="C962">
        <f t="shared" ref="C962:C1025" si="15">IFERROR(VALUE(RIGHT(TRIM(LEFT(B962,SEARCH("Eco",B962)-1)),7)),"COTI")</f>
        <v>1627966</v>
      </c>
      <c r="D962">
        <v>22304</v>
      </c>
      <c r="E962" t="s">
        <v>244</v>
      </c>
      <c r="F962">
        <v>4.03</v>
      </c>
      <c r="G962">
        <v>4.03</v>
      </c>
      <c r="H962" t="s">
        <v>245</v>
      </c>
      <c r="I962" s="2">
        <v>6.97</v>
      </c>
      <c r="J962" t="s">
        <v>246</v>
      </c>
      <c r="K962" t="s">
        <v>247</v>
      </c>
      <c r="L962" s="3" t="str">
        <f>+INDEX([1]!TABLA_MAESTRO_DE_ARTICULO[SubGroupName],MATCH(Tabla_lineas[[#This Row],[CODIGO SAP]],[1]!TABLA_MAESTRO_DE_ARTICULO[ItemCode],0))</f>
        <v>SOLUCION INYECTABLE</v>
      </c>
      <c r="M962" t="s">
        <v>248</v>
      </c>
      <c r="N962">
        <v>25</v>
      </c>
      <c r="O962" t="s">
        <v>249</v>
      </c>
      <c r="S962" s="2">
        <v>3200</v>
      </c>
      <c r="T962">
        <v>12863.999999999998</v>
      </c>
      <c r="U962">
        <v>6.97</v>
      </c>
      <c r="V962">
        <v>4.0199999999999996</v>
      </c>
      <c r="W962">
        <v>0.7</v>
      </c>
      <c r="Z962" s="4" t="s">
        <v>46</v>
      </c>
      <c r="AA962" t="s">
        <v>126</v>
      </c>
      <c r="AB962">
        <v>46132</v>
      </c>
      <c r="AG962">
        <v>0</v>
      </c>
      <c r="AH962">
        <v>3200</v>
      </c>
      <c r="AM962" t="str">
        <f>SUBSTITUTE(Tabla_lineas[[#This Row],[Codigo Liname]]," ","")</f>
        <v>H0204</v>
      </c>
    </row>
    <row r="963" spans="1:39" customFormat="1" x14ac:dyDescent="0.25">
      <c r="A963" s="2">
        <v>94</v>
      </c>
      <c r="B963" t="s">
        <v>692</v>
      </c>
      <c r="C963">
        <f t="shared" si="15"/>
        <v>1627966</v>
      </c>
      <c r="D963">
        <v>7192.5</v>
      </c>
      <c r="E963" t="s">
        <v>60</v>
      </c>
      <c r="F963">
        <v>15.12</v>
      </c>
      <c r="G963">
        <v>9.5</v>
      </c>
      <c r="H963" t="s">
        <v>61</v>
      </c>
      <c r="I963" s="2">
        <v>9.59</v>
      </c>
      <c r="J963" t="s">
        <v>62</v>
      </c>
      <c r="K963" t="s">
        <v>63</v>
      </c>
      <c r="L963" s="3" t="str">
        <f>+INDEX([1]!TABLA_MAESTRO_DE_ARTICULO[SubGroupName],MATCH(Tabla_lineas[[#This Row],[CODIGO SAP]],[1]!TABLA_MAESTRO_DE_ARTICULO[ItemCode],0))</f>
        <v>JARABE</v>
      </c>
      <c r="M963" t="s">
        <v>64</v>
      </c>
      <c r="N963">
        <v>26</v>
      </c>
      <c r="O963" t="s">
        <v>65</v>
      </c>
      <c r="S963" s="2">
        <v>750</v>
      </c>
      <c r="T963">
        <v>7117.5</v>
      </c>
      <c r="U963">
        <v>9.59</v>
      </c>
      <c r="V963">
        <v>9.49</v>
      </c>
      <c r="W963">
        <v>5</v>
      </c>
      <c r="Z963" s="4" t="s">
        <v>46</v>
      </c>
      <c r="AA963" t="s">
        <v>153</v>
      </c>
      <c r="AB963">
        <v>46096</v>
      </c>
      <c r="AG963">
        <v>0</v>
      </c>
      <c r="AH963">
        <v>750</v>
      </c>
      <c r="AM963" t="str">
        <f>SUBSTITUTE(Tabla_lineas[[#This Row],[Codigo Liname]]," ","")</f>
        <v>R0503</v>
      </c>
    </row>
    <row r="964" spans="1:39" customFormat="1" x14ac:dyDescent="0.25">
      <c r="A964" s="2">
        <v>94</v>
      </c>
      <c r="B964" t="s">
        <v>692</v>
      </c>
      <c r="C964">
        <f t="shared" si="15"/>
        <v>1627966</v>
      </c>
      <c r="D964">
        <v>17298.600000000002</v>
      </c>
      <c r="E964" t="s">
        <v>250</v>
      </c>
      <c r="F964">
        <v>24.52</v>
      </c>
      <c r="G964">
        <v>24.5</v>
      </c>
      <c r="H964" t="s">
        <v>251</v>
      </c>
      <c r="I964" s="2">
        <v>26.21</v>
      </c>
      <c r="J964" t="s">
        <v>252</v>
      </c>
      <c r="K964" t="s">
        <v>253</v>
      </c>
      <c r="L964" s="3" t="str">
        <f>+INDEX([1]!TABLA_MAESTRO_DE_ARTICULO[SubGroupName],MATCH(Tabla_lineas[[#This Row],[CODIGO SAP]],[1]!TABLA_MAESTRO_DE_ARTICULO[ItemCode],0))</f>
        <v>GEL</v>
      </c>
      <c r="M964" t="s">
        <v>254</v>
      </c>
      <c r="N964">
        <v>29</v>
      </c>
      <c r="O964" t="s">
        <v>255</v>
      </c>
      <c r="S964" s="2">
        <v>660</v>
      </c>
      <c r="T964">
        <v>16163.4</v>
      </c>
      <c r="U964">
        <v>26.21</v>
      </c>
      <c r="V964">
        <v>24.49</v>
      </c>
      <c r="W964">
        <v>5</v>
      </c>
      <c r="Z964" s="4" t="s">
        <v>53</v>
      </c>
      <c r="AA964" t="s">
        <v>153</v>
      </c>
      <c r="AB964">
        <v>46132</v>
      </c>
      <c r="AG964">
        <v>0</v>
      </c>
      <c r="AH964">
        <v>660</v>
      </c>
      <c r="AM964" t="str">
        <f>SUBSTITUTE(Tabla_lineas[[#This Row],[Codigo Liname]]," ","")</f>
        <v>M0101</v>
      </c>
    </row>
    <row r="965" spans="1:39" customFormat="1" x14ac:dyDescent="0.25">
      <c r="A965" s="2">
        <v>94</v>
      </c>
      <c r="B965" t="s">
        <v>692</v>
      </c>
      <c r="C965">
        <f t="shared" si="15"/>
        <v>1627966</v>
      </c>
      <c r="D965">
        <v>1320</v>
      </c>
      <c r="E965" t="s">
        <v>138</v>
      </c>
      <c r="F965">
        <v>0.2</v>
      </c>
      <c r="G965">
        <v>0.2</v>
      </c>
      <c r="H965" t="s">
        <v>139</v>
      </c>
      <c r="I965" s="2">
        <v>0.24</v>
      </c>
      <c r="J965" t="s">
        <v>140</v>
      </c>
      <c r="K965" t="s">
        <v>141</v>
      </c>
      <c r="L965" s="3" t="str">
        <f>+INDEX([1]!TABLA_MAESTRO_DE_ARTICULO[SubGroupName],MATCH(Tabla_lineas[[#This Row],[CODIGO SAP]],[1]!TABLA_MAESTRO_DE_ARTICULO[ItemCode],0))</f>
        <v>COMPRIMIDO</v>
      </c>
      <c r="M965" t="s">
        <v>142</v>
      </c>
      <c r="N965">
        <v>27</v>
      </c>
      <c r="O965" t="s">
        <v>45</v>
      </c>
      <c r="S965" s="2">
        <v>5500</v>
      </c>
      <c r="T965">
        <v>1045</v>
      </c>
      <c r="U965">
        <v>0.24</v>
      </c>
      <c r="V965">
        <v>0.19</v>
      </c>
      <c r="W965">
        <v>0.12</v>
      </c>
      <c r="Z965" s="4" t="s">
        <v>53</v>
      </c>
      <c r="AA965" t="s">
        <v>126</v>
      </c>
      <c r="AB965">
        <v>46132</v>
      </c>
      <c r="AG965">
        <v>0</v>
      </c>
      <c r="AH965">
        <v>5500</v>
      </c>
      <c r="AM965" t="str">
        <f>SUBSTITUTE(Tabla_lineas[[#This Row],[Codigo Liname]]," ","")</f>
        <v>M0102</v>
      </c>
    </row>
    <row r="966" spans="1:39" customFormat="1" x14ac:dyDescent="0.25">
      <c r="A966" s="2">
        <v>94</v>
      </c>
      <c r="B966" t="s">
        <v>692</v>
      </c>
      <c r="C966">
        <f t="shared" si="15"/>
        <v>1627966</v>
      </c>
      <c r="D966">
        <v>9359</v>
      </c>
      <c r="E966" t="s">
        <v>256</v>
      </c>
      <c r="F966">
        <v>3.3</v>
      </c>
      <c r="G966">
        <v>3.3</v>
      </c>
      <c r="H966" t="s">
        <v>257</v>
      </c>
      <c r="I966" s="2">
        <v>3.82</v>
      </c>
      <c r="J966" t="s">
        <v>258</v>
      </c>
      <c r="K966" t="s">
        <v>259</v>
      </c>
      <c r="L966" s="3" t="str">
        <f>+INDEX([1]!TABLA_MAESTRO_DE_ARTICULO[SubGroupName],MATCH(Tabla_lineas[[#This Row],[CODIGO SAP]],[1]!TABLA_MAESTRO_DE_ARTICULO[ItemCode],0))</f>
        <v>SOLUCION INYECTABLE</v>
      </c>
      <c r="M966" t="s">
        <v>260</v>
      </c>
      <c r="N966">
        <v>28</v>
      </c>
      <c r="O966" t="s">
        <v>249</v>
      </c>
      <c r="S966" s="2">
        <v>2450</v>
      </c>
      <c r="T966">
        <v>8060.5</v>
      </c>
      <c r="U966">
        <v>3.82</v>
      </c>
      <c r="V966">
        <v>3.29</v>
      </c>
      <c r="W966">
        <v>0.7</v>
      </c>
      <c r="Z966" s="4" t="s">
        <v>53</v>
      </c>
      <c r="AA966" t="s">
        <v>153</v>
      </c>
      <c r="AB966">
        <v>46132</v>
      </c>
      <c r="AG966">
        <v>0</v>
      </c>
      <c r="AH966">
        <v>2450</v>
      </c>
      <c r="AM966" t="str">
        <f>SUBSTITUTE(Tabla_lineas[[#This Row],[Codigo Liname]]," ","")</f>
        <v>M0103</v>
      </c>
    </row>
    <row r="967" spans="1:39" customFormat="1" x14ac:dyDescent="0.25">
      <c r="A967" s="2">
        <v>94</v>
      </c>
      <c r="B967" t="s">
        <v>692</v>
      </c>
      <c r="C967">
        <f t="shared" si="15"/>
        <v>1627966</v>
      </c>
      <c r="D967">
        <v>8816</v>
      </c>
      <c r="E967" t="s">
        <v>143</v>
      </c>
      <c r="F967">
        <v>2.17</v>
      </c>
      <c r="G967">
        <v>2.17</v>
      </c>
      <c r="H967" t="s">
        <v>144</v>
      </c>
      <c r="I967" s="2">
        <v>2.3199999999999998</v>
      </c>
      <c r="J967" t="s">
        <v>145</v>
      </c>
      <c r="K967" t="s">
        <v>146</v>
      </c>
      <c r="L967" s="3" t="str">
        <f>+INDEX([1]!TABLA_MAESTRO_DE_ARTICULO[SubGroupName],MATCH(Tabla_lineas[[#This Row],[CODIGO SAP]],[1]!TABLA_MAESTRO_DE_ARTICULO[ItemCode],0))</f>
        <v>CAPSULA DURA</v>
      </c>
      <c r="M967" t="s">
        <v>147</v>
      </c>
      <c r="N967">
        <v>64</v>
      </c>
      <c r="O967" t="s">
        <v>45</v>
      </c>
      <c r="S967" s="2">
        <v>3800</v>
      </c>
      <c r="T967">
        <v>8208</v>
      </c>
      <c r="U967">
        <v>2.3199999999999998</v>
      </c>
      <c r="V967">
        <v>2.16</v>
      </c>
      <c r="W967">
        <v>0.8</v>
      </c>
      <c r="Z967" s="4" t="s">
        <v>46</v>
      </c>
      <c r="AA967" t="s">
        <v>120</v>
      </c>
      <c r="AB967">
        <v>46132</v>
      </c>
      <c r="AG967">
        <v>0</v>
      </c>
      <c r="AH967">
        <v>3800</v>
      </c>
      <c r="AM967" t="str">
        <f>SUBSTITUTE(Tabla_lineas[[#This Row],[Codigo Liname]]," ","")</f>
        <v>J0141</v>
      </c>
    </row>
    <row r="968" spans="1:39" customFormat="1" x14ac:dyDescent="0.25">
      <c r="A968" s="2">
        <v>94</v>
      </c>
      <c r="B968" t="s">
        <v>692</v>
      </c>
      <c r="C968">
        <f t="shared" si="15"/>
        <v>1627966</v>
      </c>
      <c r="D968">
        <v>2226</v>
      </c>
      <c r="E968" t="s">
        <v>266</v>
      </c>
      <c r="F968">
        <v>0.56000000000000005</v>
      </c>
      <c r="G968">
        <v>0.53</v>
      </c>
      <c r="H968" t="s">
        <v>267</v>
      </c>
      <c r="I968" s="2">
        <v>0.53</v>
      </c>
      <c r="J968" t="s">
        <v>268</v>
      </c>
      <c r="K968" t="s">
        <v>269</v>
      </c>
      <c r="L968" s="3" t="str">
        <f>+INDEX([1]!TABLA_MAESTRO_DE_ARTICULO[SubGroupName],MATCH(Tabla_lineas[[#This Row],[CODIGO SAP]],[1]!TABLA_MAESTRO_DE_ARTICULO[ItemCode],0))</f>
        <v>COMPRIMIDO</v>
      </c>
      <c r="M968" t="s">
        <v>270</v>
      </c>
      <c r="N968">
        <v>30</v>
      </c>
      <c r="O968" t="s">
        <v>45</v>
      </c>
      <c r="S968" s="2">
        <v>4200</v>
      </c>
      <c r="T968">
        <v>2184</v>
      </c>
      <c r="U968">
        <v>0.53</v>
      </c>
      <c r="V968">
        <v>0.52</v>
      </c>
      <c r="W968">
        <v>0.12</v>
      </c>
      <c r="Z968" s="4" t="s">
        <v>46</v>
      </c>
      <c r="AA968" t="s">
        <v>126</v>
      </c>
      <c r="AB968">
        <v>46132</v>
      </c>
      <c r="AG968">
        <v>0</v>
      </c>
      <c r="AH968">
        <v>4200</v>
      </c>
      <c r="AM968" t="str">
        <f>SUBSTITUTE(Tabla_lineas[[#This Row],[Codigo Liname]]," ","")</f>
        <v>C0901</v>
      </c>
    </row>
    <row r="969" spans="1:39" customFormat="1" x14ac:dyDescent="0.25">
      <c r="A969" s="2">
        <v>94</v>
      </c>
      <c r="B969" t="s">
        <v>692</v>
      </c>
      <c r="C969">
        <f t="shared" si="15"/>
        <v>1627966</v>
      </c>
      <c r="D969">
        <v>1600</v>
      </c>
      <c r="E969" t="s">
        <v>511</v>
      </c>
      <c r="F969">
        <v>2.99</v>
      </c>
      <c r="G969">
        <v>1.6</v>
      </c>
      <c r="H969" t="s">
        <v>512</v>
      </c>
      <c r="I969" s="2">
        <v>1.6</v>
      </c>
      <c r="J969" t="s">
        <v>513</v>
      </c>
      <c r="K969" t="s">
        <v>514</v>
      </c>
      <c r="L969" s="3" t="str">
        <f>+INDEX([1]!TABLA_MAESTRO_DE_ARTICULO[SubGroupName],MATCH(Tabla_lineas[[#This Row],[CODIGO SAP]],[1]!TABLA_MAESTRO_DE_ARTICULO[ItemCode],0))</f>
        <v>COMPRIMIDO</v>
      </c>
      <c r="M969" t="s">
        <v>515</v>
      </c>
      <c r="N969">
        <v>31</v>
      </c>
      <c r="O969" t="s">
        <v>45</v>
      </c>
      <c r="S969" s="2">
        <v>1000</v>
      </c>
      <c r="T969">
        <v>1590</v>
      </c>
      <c r="U969">
        <v>1.6</v>
      </c>
      <c r="V969">
        <v>1.59</v>
      </c>
      <c r="W969">
        <v>0.9</v>
      </c>
      <c r="Z969" s="4" t="s">
        <v>46</v>
      </c>
      <c r="AA969" t="s">
        <v>120</v>
      </c>
      <c r="AB969">
        <v>46132</v>
      </c>
      <c r="AG969">
        <v>0</v>
      </c>
      <c r="AH969">
        <v>1000</v>
      </c>
      <c r="AM969" t="str">
        <f>SUBSTITUTE(Tabla_lineas[[#This Row],[Codigo Liname]]," ","")</f>
        <v>J0145</v>
      </c>
    </row>
    <row r="970" spans="1:39" customFormat="1" x14ac:dyDescent="0.25">
      <c r="A970" s="2">
        <v>94</v>
      </c>
      <c r="B970" t="s">
        <v>692</v>
      </c>
      <c r="C970">
        <f t="shared" si="15"/>
        <v>1627966</v>
      </c>
      <c r="D970">
        <v>6759.9</v>
      </c>
      <c r="E970" t="s">
        <v>292</v>
      </c>
      <c r="F970">
        <v>25.27</v>
      </c>
      <c r="G970">
        <v>18.27</v>
      </c>
      <c r="H970" t="s">
        <v>293</v>
      </c>
      <c r="I970" s="2">
        <v>18.27</v>
      </c>
      <c r="J970" t="s">
        <v>294</v>
      </c>
      <c r="K970" t="s">
        <v>295</v>
      </c>
      <c r="L970" s="3" t="str">
        <f>+INDEX([1]!TABLA_MAESTRO_DE_ARTICULO[SubGroupName],MATCH(Tabla_lineas[[#This Row],[CODIGO SAP]],[1]!TABLA_MAESTRO_DE_ARTICULO[ItemCode],0))</f>
        <v>CREMA DERMICA</v>
      </c>
      <c r="M970" t="s">
        <v>296</v>
      </c>
      <c r="N970">
        <v>32</v>
      </c>
      <c r="O970" t="s">
        <v>297</v>
      </c>
      <c r="S970" s="2">
        <v>370</v>
      </c>
      <c r="T970">
        <v>6756.2000000000007</v>
      </c>
      <c r="U970">
        <v>18.27</v>
      </c>
      <c r="V970">
        <v>18.260000000000002</v>
      </c>
      <c r="W970">
        <v>5</v>
      </c>
      <c r="Z970" s="4" t="s">
        <v>46</v>
      </c>
      <c r="AA970" t="s">
        <v>153</v>
      </c>
      <c r="AB970">
        <v>46132</v>
      </c>
      <c r="AG970">
        <v>0</v>
      </c>
      <c r="AH970">
        <v>370</v>
      </c>
      <c r="AM970" t="str">
        <f>SUBSTITUTE(Tabla_lineas[[#This Row],[Codigo Liname]]," ","")</f>
        <v>D0704</v>
      </c>
    </row>
    <row r="971" spans="1:39" customFormat="1" x14ac:dyDescent="0.25">
      <c r="A971" s="2">
        <v>94</v>
      </c>
      <c r="B971" t="s">
        <v>692</v>
      </c>
      <c r="C971">
        <f t="shared" si="15"/>
        <v>1627966</v>
      </c>
      <c r="D971">
        <v>21003.5</v>
      </c>
      <c r="E971" t="s">
        <v>298</v>
      </c>
      <c r="F971">
        <v>14.58</v>
      </c>
      <c r="G971">
        <v>14.58</v>
      </c>
      <c r="H971" t="s">
        <v>299</v>
      </c>
      <c r="I971" s="2">
        <v>24.71</v>
      </c>
      <c r="J971" t="s">
        <v>300</v>
      </c>
      <c r="K971" t="s">
        <v>301</v>
      </c>
      <c r="L971" s="3" t="str">
        <f>+INDEX([1]!TABLA_MAESTRO_DE_ARTICULO[SubGroupName],MATCH(Tabla_lineas[[#This Row],[CODIGO SAP]],[1]!TABLA_MAESTRO_DE_ARTICULO[ItemCode],0))</f>
        <v>SUSPENSION</v>
      </c>
      <c r="M971" t="s">
        <v>302</v>
      </c>
      <c r="N971">
        <v>35</v>
      </c>
      <c r="O971" t="s">
        <v>65</v>
      </c>
      <c r="S971" s="2">
        <v>850</v>
      </c>
      <c r="T971">
        <v>12384.5</v>
      </c>
      <c r="U971">
        <v>24.71</v>
      </c>
      <c r="V971">
        <v>14.57</v>
      </c>
      <c r="W971">
        <v>5.5</v>
      </c>
      <c r="Z971" s="4" t="s">
        <v>46</v>
      </c>
      <c r="AA971" t="s">
        <v>153</v>
      </c>
      <c r="AB971">
        <v>46096</v>
      </c>
      <c r="AG971">
        <v>0</v>
      </c>
      <c r="AH971">
        <v>850</v>
      </c>
      <c r="AM971" t="str">
        <f>SUBSTITUTE(Tabla_lineas[[#This Row],[Codigo Liname]]," ","")</f>
        <v>M0104</v>
      </c>
    </row>
    <row r="972" spans="1:39" customFormat="1" x14ac:dyDescent="0.25">
      <c r="A972" s="2">
        <v>94</v>
      </c>
      <c r="B972" t="s">
        <v>692</v>
      </c>
      <c r="C972">
        <f t="shared" si="15"/>
        <v>1627966</v>
      </c>
      <c r="D972">
        <v>16560</v>
      </c>
      <c r="E972" t="s">
        <v>303</v>
      </c>
      <c r="F972">
        <v>0.75</v>
      </c>
      <c r="G972">
        <v>0.69</v>
      </c>
      <c r="H972" t="s">
        <v>304</v>
      </c>
      <c r="I972" s="2">
        <v>0.69</v>
      </c>
      <c r="J972" t="s">
        <v>305</v>
      </c>
      <c r="K972" t="s">
        <v>306</v>
      </c>
      <c r="L972" s="3" t="str">
        <f>+INDEX([1]!TABLA_MAESTRO_DE_ARTICULO[SubGroupName],MATCH(Tabla_lineas[[#This Row],[CODIGO SAP]],[1]!TABLA_MAESTRO_DE_ARTICULO[ItemCode],0))</f>
        <v>COMPRIMIDO</v>
      </c>
      <c r="M972" t="s">
        <v>307</v>
      </c>
      <c r="N972">
        <v>34</v>
      </c>
      <c r="O972" t="s">
        <v>45</v>
      </c>
      <c r="P972">
        <v>138600</v>
      </c>
      <c r="Q972">
        <v>3275900</v>
      </c>
      <c r="R972">
        <v>3414500</v>
      </c>
      <c r="S972" s="2">
        <v>24000</v>
      </c>
      <c r="T972">
        <v>16320.000000000002</v>
      </c>
      <c r="U972">
        <v>0.69</v>
      </c>
      <c r="V972">
        <v>0.68</v>
      </c>
      <c r="W972">
        <v>0.14000000000000001</v>
      </c>
      <c r="Z972" s="4" t="s">
        <v>46</v>
      </c>
      <c r="AA972" t="s">
        <v>120</v>
      </c>
      <c r="AB972">
        <v>46132</v>
      </c>
      <c r="AG972">
        <v>0</v>
      </c>
      <c r="AH972">
        <v>24000</v>
      </c>
      <c r="AM972" t="str">
        <f>SUBSTITUTE(Tabla_lineas[[#This Row],[Codigo Liname]]," ","")</f>
        <v>M0105</v>
      </c>
    </row>
    <row r="973" spans="1:39" customFormat="1" x14ac:dyDescent="0.25">
      <c r="A973" s="2">
        <v>94</v>
      </c>
      <c r="B973" t="s">
        <v>692</v>
      </c>
      <c r="C973">
        <f t="shared" si="15"/>
        <v>1627966</v>
      </c>
      <c r="D973">
        <v>4794</v>
      </c>
      <c r="E973" t="s">
        <v>454</v>
      </c>
      <c r="F973">
        <v>0.33</v>
      </c>
      <c r="G973">
        <v>0.33</v>
      </c>
      <c r="H973" t="s">
        <v>455</v>
      </c>
      <c r="I973" s="2">
        <v>0.68</v>
      </c>
      <c r="J973" t="s">
        <v>456</v>
      </c>
      <c r="K973" t="s">
        <v>457</v>
      </c>
      <c r="L973" s="3" t="str">
        <f>+INDEX([1]!TABLA_MAESTRO_DE_ARTICULO[SubGroupName],MATCH(Tabla_lineas[[#This Row],[CODIGO SAP]],[1]!TABLA_MAESTRO_DE_ARTICULO[ItemCode],0))</f>
        <v>COMPRIMIDO</v>
      </c>
      <c r="M973" t="s">
        <v>458</v>
      </c>
      <c r="N973">
        <v>36</v>
      </c>
      <c r="O973" t="s">
        <v>45</v>
      </c>
      <c r="S973" s="2">
        <v>7050</v>
      </c>
      <c r="T973">
        <v>2256</v>
      </c>
      <c r="U973">
        <v>0.68</v>
      </c>
      <c r="V973">
        <v>0.32</v>
      </c>
      <c r="W973">
        <v>0.12</v>
      </c>
      <c r="Z973" s="4" t="s">
        <v>46</v>
      </c>
      <c r="AA973" t="s">
        <v>153</v>
      </c>
      <c r="AB973">
        <v>46132</v>
      </c>
      <c r="AG973">
        <v>0</v>
      </c>
      <c r="AH973">
        <v>7050</v>
      </c>
      <c r="AM973" t="str">
        <f>SUBSTITUTE(Tabla_lineas[[#This Row],[Codigo Liname]]," ","")</f>
        <v>M0106</v>
      </c>
    </row>
    <row r="974" spans="1:39" customFormat="1" x14ac:dyDescent="0.25">
      <c r="A974" s="2">
        <v>94</v>
      </c>
      <c r="B974" t="s">
        <v>692</v>
      </c>
      <c r="C974">
        <f t="shared" si="15"/>
        <v>1627966</v>
      </c>
      <c r="D974">
        <v>11990</v>
      </c>
      <c r="E974" t="s">
        <v>308</v>
      </c>
      <c r="F974">
        <v>5.07</v>
      </c>
      <c r="G974">
        <v>5.07</v>
      </c>
      <c r="H974" t="s">
        <v>309</v>
      </c>
      <c r="I974" s="2">
        <v>10.9</v>
      </c>
      <c r="J974" t="s">
        <v>310</v>
      </c>
      <c r="K974" t="s">
        <v>311</v>
      </c>
      <c r="L974" s="3" t="str">
        <f>+INDEX([1]!TABLA_MAESTRO_DE_ARTICULO[SubGroupName],MATCH(Tabla_lineas[[#This Row],[CODIGO SAP]],[1]!TABLA_MAESTRO_DE_ARTICULO[ItemCode],0))</f>
        <v>SOLUCION INYECTABLE</v>
      </c>
      <c r="M974" t="s">
        <v>312</v>
      </c>
      <c r="N974">
        <v>37</v>
      </c>
      <c r="O974" t="s">
        <v>249</v>
      </c>
      <c r="S974" s="2">
        <v>1100</v>
      </c>
      <c r="T974">
        <v>5577</v>
      </c>
      <c r="U974">
        <v>10.9</v>
      </c>
      <c r="V974">
        <v>5.07</v>
      </c>
      <c r="W974">
        <v>1</v>
      </c>
      <c r="Z974" s="4" t="s">
        <v>46</v>
      </c>
      <c r="AA974" t="s">
        <v>126</v>
      </c>
      <c r="AB974">
        <v>46132</v>
      </c>
      <c r="AG974">
        <v>0</v>
      </c>
      <c r="AH974">
        <v>1100</v>
      </c>
      <c r="AM974" t="str">
        <f>SUBSTITUTE(Tabla_lineas[[#This Row],[Codigo Liname]]," ","")</f>
        <v>M0109</v>
      </c>
    </row>
    <row r="975" spans="1:39" customFormat="1" x14ac:dyDescent="0.25">
      <c r="A975" s="2">
        <v>94</v>
      </c>
      <c r="B975" t="s">
        <v>692</v>
      </c>
      <c r="C975">
        <f t="shared" si="15"/>
        <v>1627966</v>
      </c>
      <c r="D975">
        <v>948.42</v>
      </c>
      <c r="E975" t="s">
        <v>76</v>
      </c>
      <c r="F975">
        <v>14.47</v>
      </c>
      <c r="G975">
        <v>14.37</v>
      </c>
      <c r="H975" t="s">
        <v>77</v>
      </c>
      <c r="I975" s="2">
        <v>14.37</v>
      </c>
      <c r="J975" t="s">
        <v>78</v>
      </c>
      <c r="K975" t="s">
        <v>79</v>
      </c>
      <c r="L975" s="3" t="str">
        <f>+INDEX([1]!TABLA_MAESTRO_DE_ARTICULO[SubGroupName],MATCH(Tabla_lineas[[#This Row],[CODIGO SAP]],[1]!TABLA_MAESTRO_DE_ARTICULO[ItemCode],0))</f>
        <v>SOLUCION INYECTABLE</v>
      </c>
      <c r="M975" t="s">
        <v>80</v>
      </c>
      <c r="N975">
        <v>38</v>
      </c>
      <c r="O975" t="s">
        <v>81</v>
      </c>
      <c r="S975" s="2">
        <v>66</v>
      </c>
      <c r="T975">
        <v>947.76</v>
      </c>
      <c r="U975">
        <v>14.37</v>
      </c>
      <c r="V975">
        <v>14.36</v>
      </c>
      <c r="W975">
        <v>4</v>
      </c>
      <c r="Z975" s="4" t="s">
        <v>46</v>
      </c>
      <c r="AA975" t="s">
        <v>153</v>
      </c>
      <c r="AB975">
        <v>46132</v>
      </c>
      <c r="AG975">
        <v>0</v>
      </c>
      <c r="AH975">
        <v>66</v>
      </c>
      <c r="AM975" t="str">
        <f>SUBSTITUTE(Tabla_lineas[[#This Row],[Codigo Liname]]," ","")</f>
        <v>N0112</v>
      </c>
    </row>
    <row r="976" spans="1:39" customFormat="1" x14ac:dyDescent="0.25">
      <c r="A976" s="2">
        <v>94</v>
      </c>
      <c r="B976" t="s">
        <v>692</v>
      </c>
      <c r="C976">
        <f t="shared" si="15"/>
        <v>1627966</v>
      </c>
      <c r="D976">
        <v>77070</v>
      </c>
      <c r="E976" t="s">
        <v>82</v>
      </c>
      <c r="F976">
        <v>1.61</v>
      </c>
      <c r="G976">
        <v>1.61</v>
      </c>
      <c r="H976" t="s">
        <v>83</v>
      </c>
      <c r="I976" s="2">
        <v>3.67</v>
      </c>
      <c r="J976" t="s">
        <v>84</v>
      </c>
      <c r="K976" t="s">
        <v>85</v>
      </c>
      <c r="L976" s="3" t="str">
        <f>+INDEX([1]!TABLA_MAESTRO_DE_ARTICULO[SubGroupName],MATCH(Tabla_lineas[[#This Row],[CODIGO SAP]],[1]!TABLA_MAESTRO_DE_ARTICULO[ItemCode],0))</f>
        <v>COMPRIMIDO</v>
      </c>
      <c r="M976" t="s">
        <v>86</v>
      </c>
      <c r="N976">
        <v>40</v>
      </c>
      <c r="O976" t="s">
        <v>45</v>
      </c>
      <c r="S976" s="2">
        <v>21000</v>
      </c>
      <c r="T976">
        <v>33600</v>
      </c>
      <c r="U976">
        <v>3.67</v>
      </c>
      <c r="V976">
        <v>1.6</v>
      </c>
      <c r="W976">
        <v>0.15</v>
      </c>
      <c r="Z976" s="4" t="s">
        <v>46</v>
      </c>
      <c r="AA976" t="s">
        <v>126</v>
      </c>
      <c r="AB976">
        <v>46132</v>
      </c>
      <c r="AG976">
        <v>0</v>
      </c>
      <c r="AH976">
        <v>21000</v>
      </c>
      <c r="AM976" t="str">
        <f>SUBSTITUTE(Tabla_lineas[[#This Row],[Codigo Liname]]," ","")</f>
        <v>C0902</v>
      </c>
    </row>
    <row r="977" spans="1:39" customFormat="1" x14ac:dyDescent="0.25">
      <c r="A977" s="2">
        <v>94</v>
      </c>
      <c r="B977" t="s">
        <v>692</v>
      </c>
      <c r="C977">
        <f t="shared" si="15"/>
        <v>1627966</v>
      </c>
      <c r="D977">
        <v>9248</v>
      </c>
      <c r="E977" t="s">
        <v>459</v>
      </c>
      <c r="F977">
        <v>4.76</v>
      </c>
      <c r="G977">
        <v>2.89</v>
      </c>
      <c r="H977" t="s">
        <v>460</v>
      </c>
      <c r="I977" s="2">
        <v>2.89</v>
      </c>
      <c r="J977" t="s">
        <v>461</v>
      </c>
      <c r="K977" t="s">
        <v>462</v>
      </c>
      <c r="L977" s="3" t="str">
        <f>+INDEX([1]!TABLA_MAESTRO_DE_ARTICULO[SubGroupName],MATCH(Tabla_lineas[[#This Row],[CODIGO SAP]],[1]!TABLA_MAESTRO_DE_ARTICULO[ItemCode],0))</f>
        <v>COMPRIMIDO</v>
      </c>
      <c r="M977" t="s">
        <v>463</v>
      </c>
      <c r="N977">
        <v>41</v>
      </c>
      <c r="O977" t="s">
        <v>45</v>
      </c>
      <c r="S977" s="2">
        <v>3200</v>
      </c>
      <c r="T977">
        <v>9216</v>
      </c>
      <c r="U977">
        <v>2.89</v>
      </c>
      <c r="V977">
        <v>2.88</v>
      </c>
      <c r="W977">
        <v>0.7</v>
      </c>
      <c r="Z977" s="4" t="s">
        <v>53</v>
      </c>
      <c r="AA977" t="s">
        <v>120</v>
      </c>
      <c r="AB977">
        <v>46132</v>
      </c>
      <c r="AG977">
        <v>0</v>
      </c>
      <c r="AH977">
        <v>3200</v>
      </c>
      <c r="AM977" t="str">
        <f>SUBSTITUTE(Tabla_lineas[[#This Row],[Codigo Liname]]," ","")</f>
        <v>P0205</v>
      </c>
    </row>
    <row r="978" spans="1:39" customFormat="1" x14ac:dyDescent="0.25">
      <c r="A978" s="2">
        <v>94</v>
      </c>
      <c r="B978" t="s">
        <v>692</v>
      </c>
      <c r="C978">
        <f t="shared" si="15"/>
        <v>1627966</v>
      </c>
      <c r="D978">
        <v>7204.8</v>
      </c>
      <c r="E978" t="s">
        <v>313</v>
      </c>
      <c r="F978">
        <v>5.29</v>
      </c>
      <c r="G978">
        <v>5.29</v>
      </c>
      <c r="H978" t="s">
        <v>314</v>
      </c>
      <c r="I978" s="2">
        <v>6.32</v>
      </c>
      <c r="J978" t="s">
        <v>315</v>
      </c>
      <c r="K978" t="s">
        <v>316</v>
      </c>
      <c r="L978" s="3" t="str">
        <f>+INDEX([1]!TABLA_MAESTRO_DE_ARTICULO[SubGroupName],MATCH(Tabla_lineas[[#This Row],[CODIGO SAP]],[1]!TABLA_MAESTRO_DE_ARTICULO[ItemCode],0))</f>
        <v>SOLUCION INYECTABLE</v>
      </c>
      <c r="M978" t="s">
        <v>317</v>
      </c>
      <c r="N978">
        <v>42</v>
      </c>
      <c r="O978" t="s">
        <v>249</v>
      </c>
      <c r="S978" s="2">
        <v>1140</v>
      </c>
      <c r="T978">
        <v>6019.2000000000007</v>
      </c>
      <c r="U978">
        <v>6.32</v>
      </c>
      <c r="V978">
        <v>5.28</v>
      </c>
      <c r="W978">
        <v>0.7</v>
      </c>
      <c r="Z978" s="4" t="s">
        <v>46</v>
      </c>
      <c r="AA978" t="s">
        <v>120</v>
      </c>
      <c r="AB978">
        <v>46132</v>
      </c>
      <c r="AG978">
        <v>0</v>
      </c>
      <c r="AH978">
        <v>1140</v>
      </c>
      <c r="AM978" t="str">
        <f>SUBSTITUTE(Tabla_lineas[[#This Row],[Codigo Liname]]," ","")</f>
        <v>N0205</v>
      </c>
    </row>
    <row r="979" spans="1:39" customFormat="1" x14ac:dyDescent="0.25">
      <c r="A979" s="2">
        <v>94</v>
      </c>
      <c r="B979" t="s">
        <v>692</v>
      </c>
      <c r="C979">
        <f t="shared" si="15"/>
        <v>1627966</v>
      </c>
      <c r="D979">
        <v>56950</v>
      </c>
      <c r="E979" t="s">
        <v>318</v>
      </c>
      <c r="F979">
        <v>1.26</v>
      </c>
      <c r="G979">
        <v>1.26</v>
      </c>
      <c r="H979" t="s">
        <v>319</v>
      </c>
      <c r="I979" s="2">
        <v>3.35</v>
      </c>
      <c r="J979" t="s">
        <v>320</v>
      </c>
      <c r="K979" t="s">
        <v>321</v>
      </c>
      <c r="L979" s="3" t="str">
        <f>+INDEX([1]!TABLA_MAESTRO_DE_ARTICULO[SubGroupName],MATCH(Tabla_lineas[[#This Row],[CODIGO SAP]],[1]!TABLA_MAESTRO_DE_ARTICULO[ItemCode],0))</f>
        <v>COMPRIMIDO</v>
      </c>
      <c r="M979" t="s">
        <v>322</v>
      </c>
      <c r="N979">
        <v>43</v>
      </c>
      <c r="O979" t="s">
        <v>45</v>
      </c>
      <c r="S979" s="2">
        <v>17000</v>
      </c>
      <c r="T979">
        <v>21250</v>
      </c>
      <c r="U979">
        <v>3.35</v>
      </c>
      <c r="V979">
        <v>1.25</v>
      </c>
      <c r="W979">
        <v>0.2</v>
      </c>
      <c r="Z979" s="4" t="s">
        <v>46</v>
      </c>
      <c r="AA979" t="s">
        <v>120</v>
      </c>
      <c r="AB979">
        <v>46132</v>
      </c>
      <c r="AG979">
        <v>0</v>
      </c>
      <c r="AH979">
        <v>17000</v>
      </c>
      <c r="AM979" t="str">
        <f>SUBSTITUTE(Tabla_lineas[[#This Row],[Codigo Liname]]," ","")</f>
        <v>A1004</v>
      </c>
    </row>
    <row r="980" spans="1:39" customFormat="1" x14ac:dyDescent="0.25">
      <c r="A980" s="2">
        <v>94</v>
      </c>
      <c r="B980" t="s">
        <v>692</v>
      </c>
      <c r="C980">
        <f t="shared" si="15"/>
        <v>1627966</v>
      </c>
      <c r="D980">
        <v>1588.5</v>
      </c>
      <c r="E980" t="s">
        <v>323</v>
      </c>
      <c r="F980">
        <v>5.91</v>
      </c>
      <c r="G980">
        <v>3.53</v>
      </c>
      <c r="H980" t="s">
        <v>324</v>
      </c>
      <c r="I980" s="2">
        <v>3.53</v>
      </c>
      <c r="J980" t="s">
        <v>325</v>
      </c>
      <c r="K980" t="s">
        <v>326</v>
      </c>
      <c r="L980" s="3" t="str">
        <f>+INDEX([1]!TABLA_MAESTRO_DE_ARTICULO[SubGroupName],MATCH(Tabla_lineas[[#This Row],[CODIGO SAP]],[1]!TABLA_MAESTRO_DE_ARTICULO[ItemCode],0))</f>
        <v>SOLUCION INYECTABLE</v>
      </c>
      <c r="M980" t="s">
        <v>327</v>
      </c>
      <c r="N980">
        <v>45</v>
      </c>
      <c r="O980" t="s">
        <v>249</v>
      </c>
      <c r="S980" s="2">
        <v>450</v>
      </c>
      <c r="T980">
        <v>1584</v>
      </c>
      <c r="U980">
        <v>3.53</v>
      </c>
      <c r="V980">
        <v>3.52</v>
      </c>
      <c r="W980">
        <v>0.7</v>
      </c>
      <c r="Z980" s="4" t="s">
        <v>46</v>
      </c>
      <c r="AA980" t="s">
        <v>153</v>
      </c>
      <c r="AB980">
        <v>46132</v>
      </c>
      <c r="AG980">
        <v>0</v>
      </c>
      <c r="AH980">
        <v>450</v>
      </c>
      <c r="AM980" t="str">
        <f>SUBSTITUTE(Tabla_lineas[[#This Row],[Codigo Liname]]," ","")</f>
        <v>A0308</v>
      </c>
    </row>
    <row r="981" spans="1:39" customFormat="1" x14ac:dyDescent="0.25">
      <c r="A981" s="2">
        <v>94</v>
      </c>
      <c r="B981" t="s">
        <v>692</v>
      </c>
      <c r="C981">
        <f t="shared" si="15"/>
        <v>1627966</v>
      </c>
      <c r="D981">
        <v>1584</v>
      </c>
      <c r="E981" t="s">
        <v>87</v>
      </c>
      <c r="F981">
        <v>0.64</v>
      </c>
      <c r="G981">
        <v>0.44</v>
      </c>
      <c r="H981" t="s">
        <v>88</v>
      </c>
      <c r="I981" s="2">
        <v>0.44</v>
      </c>
      <c r="J981" t="s">
        <v>89</v>
      </c>
      <c r="K981" t="s">
        <v>90</v>
      </c>
      <c r="L981" s="3" t="str">
        <f>+INDEX([1]!TABLA_MAESTRO_DE_ARTICULO[SubGroupName],MATCH(Tabla_lineas[[#This Row],[CODIGO SAP]],[1]!TABLA_MAESTRO_DE_ARTICULO[ItemCode],0))</f>
        <v>COMPRIMIDO</v>
      </c>
      <c r="M981" t="s">
        <v>91</v>
      </c>
      <c r="N981">
        <v>44</v>
      </c>
      <c r="O981" t="s">
        <v>45</v>
      </c>
      <c r="S981" s="2">
        <v>3600</v>
      </c>
      <c r="T981">
        <v>1548</v>
      </c>
      <c r="U981">
        <v>0.44</v>
      </c>
      <c r="V981">
        <v>0.43</v>
      </c>
      <c r="W981">
        <v>0.12</v>
      </c>
      <c r="Z981" s="4" t="s">
        <v>46</v>
      </c>
      <c r="AA981" t="s">
        <v>153</v>
      </c>
      <c r="AB981">
        <v>46132</v>
      </c>
      <c r="AG981">
        <v>0</v>
      </c>
      <c r="AH981">
        <v>3600</v>
      </c>
      <c r="AM981" t="str">
        <f>SUBSTITUTE(Tabla_lineas[[#This Row],[Codigo Liname]]," ","")</f>
        <v>A0307</v>
      </c>
    </row>
    <row r="982" spans="1:39" customFormat="1" x14ac:dyDescent="0.25">
      <c r="A982" s="2">
        <v>94</v>
      </c>
      <c r="B982" t="s">
        <v>692</v>
      </c>
      <c r="C982">
        <f t="shared" si="15"/>
        <v>1627966</v>
      </c>
      <c r="D982">
        <v>3150</v>
      </c>
      <c r="E982" t="s">
        <v>328</v>
      </c>
      <c r="F982">
        <v>0.92</v>
      </c>
      <c r="G982">
        <v>0.75</v>
      </c>
      <c r="H982" t="s">
        <v>329</v>
      </c>
      <c r="I982" s="2">
        <v>0.75</v>
      </c>
      <c r="J982" t="s">
        <v>330</v>
      </c>
      <c r="K982" t="s">
        <v>331</v>
      </c>
      <c r="L982" s="3" t="str">
        <f>+INDEX([1]!TABLA_MAESTRO_DE_ARTICULO[SubGroupName],MATCH(Tabla_lineas[[#This Row],[CODIGO SAP]],[1]!TABLA_MAESTRO_DE_ARTICULO[ItemCode],0))</f>
        <v>COMPRIMIDO</v>
      </c>
      <c r="M982" t="s">
        <v>332</v>
      </c>
      <c r="N982">
        <v>46</v>
      </c>
      <c r="O982" t="s">
        <v>45</v>
      </c>
      <c r="P982">
        <v>63200</v>
      </c>
      <c r="Q982">
        <v>247600</v>
      </c>
      <c r="R982">
        <v>310800</v>
      </c>
      <c r="S982" s="2">
        <v>4200</v>
      </c>
      <c r="T982">
        <v>3108</v>
      </c>
      <c r="U982">
        <v>0.75</v>
      </c>
      <c r="V982">
        <v>0.74</v>
      </c>
      <c r="W982">
        <v>0.2</v>
      </c>
      <c r="Z982" s="4" t="s">
        <v>46</v>
      </c>
      <c r="AA982" t="s">
        <v>120</v>
      </c>
      <c r="AB982">
        <v>46132</v>
      </c>
      <c r="AG982">
        <v>0</v>
      </c>
      <c r="AH982">
        <v>4200</v>
      </c>
      <c r="AM982" t="str">
        <f>SUBSTITUTE(Tabla_lineas[[#This Row],[Codigo Liname]]," ","")</f>
        <v>P0109</v>
      </c>
    </row>
    <row r="983" spans="1:39" customFormat="1" x14ac:dyDescent="0.25">
      <c r="A983" s="2">
        <v>94</v>
      </c>
      <c r="B983" t="s">
        <v>692</v>
      </c>
      <c r="C983">
        <f t="shared" si="15"/>
        <v>1627966</v>
      </c>
      <c r="D983">
        <v>7377.9999999999982</v>
      </c>
      <c r="E983" t="s">
        <v>92</v>
      </c>
      <c r="F983">
        <v>4.72</v>
      </c>
      <c r="G983">
        <v>4.72</v>
      </c>
      <c r="H983" t="s">
        <v>93</v>
      </c>
      <c r="I983" s="2">
        <v>5.27</v>
      </c>
      <c r="J983" t="s">
        <v>94</v>
      </c>
      <c r="K983" t="s">
        <v>95</v>
      </c>
      <c r="L983" s="3" t="str">
        <f>+INDEX([1]!TABLA_MAESTRO_DE_ARTICULO[SubGroupName],MATCH(Tabla_lineas[[#This Row],[CODIGO SAP]],[1]!TABLA_MAESTRO_DE_ARTICULO[ItemCode],0))</f>
        <v>OVULO VAGINAL</v>
      </c>
      <c r="M983" t="s">
        <v>96</v>
      </c>
      <c r="N983">
        <v>47</v>
      </c>
      <c r="O983" t="s">
        <v>97</v>
      </c>
      <c r="S983" s="2">
        <v>1400</v>
      </c>
      <c r="T983">
        <v>6594</v>
      </c>
      <c r="U983">
        <v>5.27</v>
      </c>
      <c r="V983">
        <v>4.71</v>
      </c>
      <c r="W983">
        <v>0.8</v>
      </c>
      <c r="Z983" s="4" t="s">
        <v>46</v>
      </c>
      <c r="AA983" t="s">
        <v>126</v>
      </c>
      <c r="AB983">
        <v>46132</v>
      </c>
      <c r="AG983">
        <v>0</v>
      </c>
      <c r="AH983">
        <v>1400</v>
      </c>
      <c r="AM983" t="str">
        <f>SUBSTITUTE(Tabla_lineas[[#This Row],[Codigo Liname]]," ","")</f>
        <v>G0104</v>
      </c>
    </row>
    <row r="984" spans="1:39" customFormat="1" x14ac:dyDescent="0.25">
      <c r="A984" s="2">
        <v>94</v>
      </c>
      <c r="B984" t="s">
        <v>692</v>
      </c>
      <c r="C984">
        <f t="shared" si="15"/>
        <v>1627966</v>
      </c>
      <c r="D984">
        <v>1388</v>
      </c>
      <c r="E984" t="s">
        <v>343</v>
      </c>
      <c r="F984">
        <v>26.57</v>
      </c>
      <c r="G984">
        <v>17.350000000000001</v>
      </c>
      <c r="H984" t="s">
        <v>344</v>
      </c>
      <c r="I984" s="2">
        <v>17.350000000000001</v>
      </c>
      <c r="J984" t="s">
        <v>345</v>
      </c>
      <c r="K984" t="s">
        <v>346</v>
      </c>
      <c r="L984" s="3" t="str">
        <f>+INDEX([1]!TABLA_MAESTRO_DE_ARTICULO[SubGroupName],MATCH(Tabla_lineas[[#This Row],[CODIGO SAP]],[1]!TABLA_MAESTRO_DE_ARTICULO[ItemCode],0))</f>
        <v>CREMA DERMICA</v>
      </c>
      <c r="M984" t="s">
        <v>347</v>
      </c>
      <c r="N984">
        <v>48</v>
      </c>
      <c r="O984" t="s">
        <v>297</v>
      </c>
      <c r="S984" s="2">
        <v>80</v>
      </c>
      <c r="T984">
        <v>1387.2</v>
      </c>
      <c r="U984">
        <v>17.350000000000001</v>
      </c>
      <c r="V984">
        <v>17.34</v>
      </c>
      <c r="W984">
        <v>5</v>
      </c>
      <c r="Z984" s="4" t="s">
        <v>46</v>
      </c>
      <c r="AA984" t="s">
        <v>153</v>
      </c>
      <c r="AB984">
        <v>46096</v>
      </c>
      <c r="AG984">
        <v>0</v>
      </c>
      <c r="AH984">
        <v>80</v>
      </c>
      <c r="AM984" t="str">
        <f>SUBSTITUTE(Tabla_lineas[[#This Row],[Codigo Liname]]," ","")</f>
        <v>D0104</v>
      </c>
    </row>
    <row r="985" spans="1:39" customFormat="1" x14ac:dyDescent="0.25">
      <c r="A985" s="2">
        <v>94</v>
      </c>
      <c r="B985" t="s">
        <v>692</v>
      </c>
      <c r="C985">
        <f t="shared" si="15"/>
        <v>1627966</v>
      </c>
      <c r="D985">
        <v>6131.7</v>
      </c>
      <c r="E985" t="s">
        <v>348</v>
      </c>
      <c r="F985">
        <v>31.43</v>
      </c>
      <c r="G985">
        <v>31.43</v>
      </c>
      <c r="H985" t="s">
        <v>349</v>
      </c>
      <c r="I985" s="2">
        <v>45.42</v>
      </c>
      <c r="J985" t="s">
        <v>350</v>
      </c>
      <c r="K985" t="s">
        <v>351</v>
      </c>
      <c r="L985" s="3" t="str">
        <f>+INDEX([1]!TABLA_MAESTRO_DE_ARTICULO[SubGroupName],MATCH(Tabla_lineas[[#This Row],[CODIGO SAP]],[1]!TABLA_MAESTRO_DE_ARTICULO[ItemCode],0))</f>
        <v>SUSPENSION</v>
      </c>
      <c r="M985" t="s">
        <v>352</v>
      </c>
      <c r="N985">
        <v>49</v>
      </c>
      <c r="O985" t="s">
        <v>181</v>
      </c>
      <c r="S985" s="2">
        <v>135</v>
      </c>
      <c r="T985">
        <v>4241.7</v>
      </c>
      <c r="U985">
        <v>45.42</v>
      </c>
      <c r="V985">
        <v>31.42</v>
      </c>
      <c r="W985">
        <v>10</v>
      </c>
      <c r="Z985" s="4" t="s">
        <v>46</v>
      </c>
      <c r="AA985" t="s">
        <v>153</v>
      </c>
      <c r="AB985">
        <v>46132</v>
      </c>
      <c r="AG985">
        <v>0</v>
      </c>
      <c r="AH985">
        <v>135</v>
      </c>
      <c r="AM985" t="str">
        <f>SUBSTITUTE(Tabla_lineas[[#This Row],[Codigo Liname]]," ","")</f>
        <v>A0704</v>
      </c>
    </row>
    <row r="986" spans="1:39" customFormat="1" x14ac:dyDescent="0.25">
      <c r="A986" s="2">
        <v>94</v>
      </c>
      <c r="B986" t="s">
        <v>692</v>
      </c>
      <c r="C986">
        <f t="shared" si="15"/>
        <v>1627966</v>
      </c>
      <c r="D986">
        <v>6139</v>
      </c>
      <c r="E986" t="s">
        <v>98</v>
      </c>
      <c r="F986">
        <v>9.4</v>
      </c>
      <c r="G986">
        <v>8.77</v>
      </c>
      <c r="H986" t="s">
        <v>99</v>
      </c>
      <c r="I986" s="2">
        <v>8.77</v>
      </c>
      <c r="J986" t="s">
        <v>100</v>
      </c>
      <c r="K986" t="s">
        <v>101</v>
      </c>
      <c r="L986" s="3" t="str">
        <f>+INDEX([1]!TABLA_MAESTRO_DE_ARTICULO[SubGroupName],MATCH(Tabla_lineas[[#This Row],[CODIGO SAP]],[1]!TABLA_MAESTRO_DE_ARTICULO[ItemCode],0))</f>
        <v>GOTAS</v>
      </c>
      <c r="M986" t="s">
        <v>102</v>
      </c>
      <c r="N986">
        <v>53</v>
      </c>
      <c r="O986" t="s">
        <v>103</v>
      </c>
      <c r="S986" s="2">
        <v>700</v>
      </c>
      <c r="T986">
        <v>6132</v>
      </c>
      <c r="U986">
        <v>8.77</v>
      </c>
      <c r="V986">
        <v>8.76</v>
      </c>
      <c r="W986">
        <v>3</v>
      </c>
      <c r="Z986" s="4" t="s">
        <v>53</v>
      </c>
      <c r="AA986" t="s">
        <v>153</v>
      </c>
      <c r="AB986">
        <v>46132</v>
      </c>
      <c r="AG986">
        <v>0</v>
      </c>
      <c r="AH986">
        <v>700</v>
      </c>
      <c r="AM986" t="str">
        <f>SUBSTITUTE(Tabla_lineas[[#This Row],[Codigo Liname]]," ","")</f>
        <v>N0210</v>
      </c>
    </row>
    <row r="987" spans="1:39" customFormat="1" x14ac:dyDescent="0.25">
      <c r="A987" s="2">
        <v>94</v>
      </c>
      <c r="B987" t="s">
        <v>692</v>
      </c>
      <c r="C987">
        <f t="shared" si="15"/>
        <v>1627966</v>
      </c>
      <c r="D987">
        <v>9061</v>
      </c>
      <c r="E987" t="s">
        <v>353</v>
      </c>
      <c r="F987">
        <v>11.88</v>
      </c>
      <c r="G987">
        <v>11.88</v>
      </c>
      <c r="H987" t="s">
        <v>354</v>
      </c>
      <c r="I987" s="2">
        <v>13.94</v>
      </c>
      <c r="J987" t="s">
        <v>355</v>
      </c>
      <c r="K987" t="s">
        <v>356</v>
      </c>
      <c r="L987" s="3" t="str">
        <f>+INDEX([1]!TABLA_MAESTRO_DE_ARTICULO[SubGroupName],MATCH(Tabla_lineas[[#This Row],[CODIGO SAP]],[1]!TABLA_MAESTRO_DE_ARTICULO[ItemCode],0))</f>
        <v>JARABE</v>
      </c>
      <c r="M987" t="s">
        <v>357</v>
      </c>
      <c r="N987">
        <v>54</v>
      </c>
      <c r="O987" t="s">
        <v>181</v>
      </c>
      <c r="S987" s="2">
        <v>650</v>
      </c>
      <c r="T987">
        <v>7715.4999999999982</v>
      </c>
      <c r="U987">
        <v>13.94</v>
      </c>
      <c r="V987">
        <v>11.87</v>
      </c>
      <c r="W987">
        <v>5.5</v>
      </c>
      <c r="Z987" s="4" t="s">
        <v>46</v>
      </c>
      <c r="AA987" t="s">
        <v>153</v>
      </c>
      <c r="AB987">
        <v>46096</v>
      </c>
      <c r="AG987">
        <v>0</v>
      </c>
      <c r="AH987">
        <v>650</v>
      </c>
      <c r="AM987" t="str">
        <f>SUBSTITUTE(Tabla_lineas[[#This Row],[Codigo Liname]]," ","")</f>
        <v>N0209</v>
      </c>
    </row>
    <row r="988" spans="1:39" customFormat="1" x14ac:dyDescent="0.25">
      <c r="A988" s="2">
        <v>94</v>
      </c>
      <c r="B988" t="s">
        <v>692</v>
      </c>
      <c r="C988">
        <f t="shared" si="15"/>
        <v>1627966</v>
      </c>
      <c r="D988">
        <v>2500</v>
      </c>
      <c r="E988" t="s">
        <v>104</v>
      </c>
      <c r="F988">
        <v>0.3</v>
      </c>
      <c r="G988">
        <v>0.25</v>
      </c>
      <c r="H988" t="s">
        <v>105</v>
      </c>
      <c r="I988" s="2">
        <v>0.25</v>
      </c>
      <c r="J988" t="s">
        <v>106</v>
      </c>
      <c r="K988" t="s">
        <v>107</v>
      </c>
      <c r="L988" s="3" t="str">
        <f>+INDEX([1]!TABLA_MAESTRO_DE_ARTICULO[SubGroupName],MATCH(Tabla_lineas[[#This Row],[CODIGO SAP]],[1]!TABLA_MAESTRO_DE_ARTICULO[ItemCode],0))</f>
        <v>COMPRIMIDO</v>
      </c>
      <c r="M988" t="s">
        <v>108</v>
      </c>
      <c r="N988">
        <v>52</v>
      </c>
      <c r="O988" t="s">
        <v>45</v>
      </c>
      <c r="S988" s="2">
        <v>10000</v>
      </c>
      <c r="T988">
        <v>2400</v>
      </c>
      <c r="U988">
        <v>0.25</v>
      </c>
      <c r="V988">
        <v>0.24</v>
      </c>
      <c r="W988">
        <v>0.12</v>
      </c>
      <c r="Z988" s="4" t="s">
        <v>46</v>
      </c>
      <c r="AA988" t="s">
        <v>126</v>
      </c>
      <c r="AB988">
        <v>46132</v>
      </c>
      <c r="AG988">
        <v>0</v>
      </c>
      <c r="AH988">
        <v>10000</v>
      </c>
      <c r="AM988" t="str">
        <f>SUBSTITUTE(Tabla_lineas[[#This Row],[Codigo Liname]]," ","")</f>
        <v>N0208</v>
      </c>
    </row>
    <row r="989" spans="1:39" customFormat="1" x14ac:dyDescent="0.25">
      <c r="A989" s="2">
        <v>94</v>
      </c>
      <c r="B989" t="s">
        <v>692</v>
      </c>
      <c r="C989">
        <f t="shared" si="15"/>
        <v>1627966</v>
      </c>
      <c r="D989">
        <v>420</v>
      </c>
      <c r="E989" t="s">
        <v>374</v>
      </c>
      <c r="F989">
        <v>2.0699999999999998</v>
      </c>
      <c r="G989">
        <v>1.4</v>
      </c>
      <c r="H989" t="s">
        <v>375</v>
      </c>
      <c r="I989" s="2">
        <v>1.4</v>
      </c>
      <c r="J989" t="s">
        <v>376</v>
      </c>
      <c r="K989" t="s">
        <v>377</v>
      </c>
      <c r="L989" s="3" t="str">
        <f>+INDEX([1]!TABLA_MAESTRO_DE_ARTICULO[SubGroupName],MATCH(Tabla_lineas[[#This Row],[CODIGO SAP]],[1]!TABLA_MAESTRO_DE_ARTICULO[ItemCode],0))</f>
        <v>COMPRIMIDO</v>
      </c>
      <c r="M989" t="s">
        <v>378</v>
      </c>
      <c r="N989">
        <v>56</v>
      </c>
      <c r="O989" t="s">
        <v>45</v>
      </c>
      <c r="S989" s="2">
        <v>300</v>
      </c>
      <c r="T989">
        <v>416.99999999999994</v>
      </c>
      <c r="U989">
        <v>1.4</v>
      </c>
      <c r="V989">
        <v>1.39</v>
      </c>
      <c r="W989">
        <v>0.25</v>
      </c>
      <c r="Z989" s="4" t="s">
        <v>46</v>
      </c>
      <c r="AA989" t="s">
        <v>120</v>
      </c>
      <c r="AB989">
        <v>46132</v>
      </c>
      <c r="AG989">
        <v>0</v>
      </c>
      <c r="AH989">
        <v>300</v>
      </c>
      <c r="AM989" t="str">
        <f>SUBSTITUTE(Tabla_lineas[[#This Row],[Codigo Liname]]," ","")</f>
        <v>H0209</v>
      </c>
    </row>
    <row r="990" spans="1:39" customFormat="1" x14ac:dyDescent="0.25">
      <c r="A990" s="2">
        <v>94</v>
      </c>
      <c r="B990" t="s">
        <v>692</v>
      </c>
      <c r="C990">
        <f t="shared" si="15"/>
        <v>1627966</v>
      </c>
      <c r="D990">
        <v>3488.7</v>
      </c>
      <c r="E990" t="s">
        <v>470</v>
      </c>
      <c r="F990">
        <v>22.96</v>
      </c>
      <c r="G990">
        <v>12</v>
      </c>
      <c r="H990" t="s">
        <v>471</v>
      </c>
      <c r="I990" s="2">
        <v>12.03</v>
      </c>
      <c r="J990" t="s">
        <v>472</v>
      </c>
      <c r="K990" t="s">
        <v>473</v>
      </c>
      <c r="L990" s="3" t="str">
        <f>+INDEX([1]!TABLA_MAESTRO_DE_ARTICULO[SubGroupName],MATCH(Tabla_lineas[[#This Row],[CODIGO SAP]],[1]!TABLA_MAESTRO_DE_ARTICULO[ItemCode],0))</f>
        <v>LOCION</v>
      </c>
      <c r="M990" t="s">
        <v>474</v>
      </c>
      <c r="N990">
        <v>12</v>
      </c>
      <c r="O990" t="s">
        <v>400</v>
      </c>
      <c r="S990" s="2">
        <v>290</v>
      </c>
      <c r="T990">
        <v>3477.1</v>
      </c>
      <c r="U990">
        <v>12.03</v>
      </c>
      <c r="V990">
        <v>11.99</v>
      </c>
      <c r="W990">
        <v>7</v>
      </c>
      <c r="Z990" s="4" t="s">
        <v>46</v>
      </c>
      <c r="AA990" t="s">
        <v>153</v>
      </c>
      <c r="AB990">
        <v>46132</v>
      </c>
      <c r="AG990">
        <v>0</v>
      </c>
      <c r="AH990">
        <v>290</v>
      </c>
      <c r="AM990" t="str">
        <f>SUBSTITUTE(Tabla_lineas[[#This Row],[Codigo Liname]]," ","")</f>
        <v>P0301</v>
      </c>
    </row>
    <row r="991" spans="1:39" customFormat="1" x14ac:dyDescent="0.25">
      <c r="A991" s="2">
        <v>94</v>
      </c>
      <c r="B991" t="s">
        <v>692</v>
      </c>
      <c r="C991">
        <f t="shared" si="15"/>
        <v>1627966</v>
      </c>
      <c r="D991">
        <v>12234.9</v>
      </c>
      <c r="E991" t="s">
        <v>395</v>
      </c>
      <c r="F991">
        <v>39.200000000000003</v>
      </c>
      <c r="G991">
        <v>23.99</v>
      </c>
      <c r="H991" t="s">
        <v>396</v>
      </c>
      <c r="I991" s="2">
        <v>23.99</v>
      </c>
      <c r="J991" t="s">
        <v>397</v>
      </c>
      <c r="K991" t="s">
        <v>398</v>
      </c>
      <c r="L991" s="3" t="str">
        <f>+INDEX([1]!TABLA_MAESTRO_DE_ARTICULO[SubGroupName],MATCH(Tabla_lineas[[#This Row],[CODIGO SAP]],[1]!TABLA_MAESTRO_DE_ARTICULO[ItemCode],0))</f>
        <v>JARABE</v>
      </c>
      <c r="M991" t="s">
        <v>399</v>
      </c>
      <c r="N991">
        <v>63</v>
      </c>
      <c r="O991" t="s">
        <v>400</v>
      </c>
      <c r="S991" s="2">
        <v>510</v>
      </c>
      <c r="T991">
        <v>12229.8</v>
      </c>
      <c r="U991">
        <v>23.99</v>
      </c>
      <c r="V991">
        <v>23.98</v>
      </c>
      <c r="W991">
        <v>5</v>
      </c>
      <c r="Z991" s="4" t="s">
        <v>46</v>
      </c>
      <c r="AA991" t="s">
        <v>153</v>
      </c>
      <c r="AB991">
        <v>46096</v>
      </c>
      <c r="AG991">
        <v>0</v>
      </c>
      <c r="AH991">
        <v>510</v>
      </c>
      <c r="AM991" t="str">
        <f>SUBSTITUTE(Tabla_lineas[[#This Row],[Codigo Liname]]," ","")</f>
        <v>A1205</v>
      </c>
    </row>
    <row r="992" spans="1:39" customFormat="1" x14ac:dyDescent="0.25">
      <c r="A992" s="2">
        <v>95</v>
      </c>
      <c r="B992" t="s">
        <v>693</v>
      </c>
      <c r="C992">
        <f t="shared" si="15"/>
        <v>1628183</v>
      </c>
      <c r="D992">
        <v>3112</v>
      </c>
      <c r="E992" t="s">
        <v>115</v>
      </c>
      <c r="F992">
        <v>2.5099999999999998</v>
      </c>
      <c r="G992">
        <v>2.5099999999999998</v>
      </c>
      <c r="H992" t="s">
        <v>116</v>
      </c>
      <c r="I992" s="2">
        <v>3.89</v>
      </c>
      <c r="J992" t="s">
        <v>117</v>
      </c>
      <c r="K992" t="s">
        <v>118</v>
      </c>
      <c r="L992" s="3" t="str">
        <f>+INDEX([1]!TABLA_MAESTRO_DE_ARTICULO[SubGroupName],MATCH(Tabla_lineas[[#This Row],[CODIGO SAP]],[1]!TABLA_MAESTRO_DE_ARTICULO[ItemCode],0))</f>
        <v>COMPRIMIDO</v>
      </c>
      <c r="M992" t="s">
        <v>119</v>
      </c>
      <c r="N992">
        <v>45</v>
      </c>
      <c r="O992" t="s">
        <v>45</v>
      </c>
      <c r="S992" s="2">
        <v>800</v>
      </c>
      <c r="T992">
        <v>2000</v>
      </c>
      <c r="U992">
        <v>3.89</v>
      </c>
      <c r="V992">
        <v>2.5</v>
      </c>
      <c r="W992">
        <v>0.7</v>
      </c>
      <c r="Z992" s="4" t="s">
        <v>46</v>
      </c>
      <c r="AA992" t="s">
        <v>120</v>
      </c>
      <c r="AB992">
        <v>46132</v>
      </c>
      <c r="AG992">
        <v>0</v>
      </c>
      <c r="AH992">
        <v>800</v>
      </c>
      <c r="AM992" t="str">
        <f>SUBSTITUTE(Tabla_lineas[[#This Row],[Codigo Liname]]," ","")</f>
        <v>J0504</v>
      </c>
    </row>
    <row r="993" spans="1:39" customFormat="1" x14ac:dyDescent="0.25">
      <c r="A993" s="2">
        <v>95</v>
      </c>
      <c r="B993" t="s">
        <v>693</v>
      </c>
      <c r="C993">
        <f t="shared" si="15"/>
        <v>1628183</v>
      </c>
      <c r="D993">
        <v>4410</v>
      </c>
      <c r="E993" t="s">
        <v>171</v>
      </c>
      <c r="F993">
        <v>1.82</v>
      </c>
      <c r="G993">
        <v>1.82</v>
      </c>
      <c r="H993" t="s">
        <v>172</v>
      </c>
      <c r="I993" s="2">
        <v>2.94</v>
      </c>
      <c r="J993" t="s">
        <v>173</v>
      </c>
      <c r="K993" t="s">
        <v>174</v>
      </c>
      <c r="L993" s="3" t="str">
        <f>+INDEX([1]!TABLA_MAESTRO_DE_ARTICULO[SubGroupName],MATCH(Tabla_lineas[[#This Row],[CODIGO SAP]],[1]!TABLA_MAESTRO_DE_ARTICULO[ItemCode],0))</f>
        <v>COMPRIMIDO</v>
      </c>
      <c r="M993" t="s">
        <v>175</v>
      </c>
      <c r="N993">
        <v>2</v>
      </c>
      <c r="O993" t="s">
        <v>45</v>
      </c>
      <c r="S993" s="2">
        <v>1500</v>
      </c>
      <c r="T993">
        <v>2715</v>
      </c>
      <c r="U993">
        <v>2.94</v>
      </c>
      <c r="V993">
        <v>1.81</v>
      </c>
      <c r="W993">
        <v>0.7</v>
      </c>
      <c r="Z993" s="4" t="s">
        <v>46</v>
      </c>
      <c r="AA993" t="s">
        <v>120</v>
      </c>
      <c r="AB993">
        <v>46132</v>
      </c>
      <c r="AG993">
        <v>0</v>
      </c>
      <c r="AH993">
        <v>1500</v>
      </c>
      <c r="AM993" t="str">
        <f>SUBSTITUTE(Tabla_lineas[[#This Row],[Codigo Liname]]," ","")</f>
        <v>J0105</v>
      </c>
    </row>
    <row r="994" spans="1:39" customFormat="1" x14ac:dyDescent="0.25">
      <c r="A994" s="2">
        <v>95</v>
      </c>
      <c r="B994" t="s">
        <v>693</v>
      </c>
      <c r="C994">
        <f t="shared" si="15"/>
        <v>1628183</v>
      </c>
      <c r="D994">
        <v>7122</v>
      </c>
      <c r="E994" t="s">
        <v>176</v>
      </c>
      <c r="F994">
        <v>16.7</v>
      </c>
      <c r="G994">
        <v>16.7</v>
      </c>
      <c r="H994" t="s">
        <v>177</v>
      </c>
      <c r="I994" s="2">
        <v>35.61</v>
      </c>
      <c r="J994" t="s">
        <v>178</v>
      </c>
      <c r="K994" t="s">
        <v>179</v>
      </c>
      <c r="L994" s="3" t="str">
        <f>+INDEX([1]!TABLA_MAESTRO_DE_ARTICULO[SubGroupName],MATCH(Tabla_lineas[[#This Row],[CODIGO SAP]],[1]!TABLA_MAESTRO_DE_ARTICULO[ItemCode],0))</f>
        <v>POLVO PARA SUSPENSION</v>
      </c>
      <c r="M994" t="s">
        <v>180</v>
      </c>
      <c r="N994">
        <v>3</v>
      </c>
      <c r="O994" t="s">
        <v>181</v>
      </c>
      <c r="S994" s="2">
        <v>200</v>
      </c>
      <c r="T994">
        <v>3338.0000000000005</v>
      </c>
      <c r="U994">
        <v>35.61</v>
      </c>
      <c r="V994">
        <v>16.690000000000001</v>
      </c>
      <c r="W994">
        <v>5.5</v>
      </c>
      <c r="Z994" s="4" t="s">
        <v>46</v>
      </c>
      <c r="AA994" t="s">
        <v>153</v>
      </c>
      <c r="AB994">
        <v>46096</v>
      </c>
      <c r="AG994">
        <v>0</v>
      </c>
      <c r="AH994">
        <v>200</v>
      </c>
      <c r="AM994" t="str">
        <f>SUBSTITUTE(Tabla_lineas[[#This Row],[Codigo Liname]]," ","")</f>
        <v>J0157</v>
      </c>
    </row>
    <row r="995" spans="1:39" customFormat="1" x14ac:dyDescent="0.25">
      <c r="A995" s="2">
        <v>95</v>
      </c>
      <c r="B995" t="s">
        <v>693</v>
      </c>
      <c r="C995">
        <f t="shared" si="15"/>
        <v>1628183</v>
      </c>
      <c r="D995">
        <v>6060</v>
      </c>
      <c r="E995" t="s">
        <v>121</v>
      </c>
      <c r="F995">
        <v>2.0099999999999998</v>
      </c>
      <c r="G995">
        <v>2.0099999999999998</v>
      </c>
      <c r="H995" t="s">
        <v>122</v>
      </c>
      <c r="I995" s="2">
        <v>2.02</v>
      </c>
      <c r="J995" t="s">
        <v>123</v>
      </c>
      <c r="K995" t="s">
        <v>124</v>
      </c>
      <c r="L995" s="3" t="str">
        <f>+INDEX([1]!TABLA_MAESTRO_DE_ARTICULO[SubGroupName],MATCH(Tabla_lineas[[#This Row],[CODIGO SAP]],[1]!TABLA_MAESTRO_DE_ARTICULO[ItemCode],0))</f>
        <v>COMPRIMIDO</v>
      </c>
      <c r="M995" t="s">
        <v>125</v>
      </c>
      <c r="N995">
        <v>4</v>
      </c>
      <c r="O995" t="s">
        <v>45</v>
      </c>
      <c r="S995" s="2">
        <v>3000</v>
      </c>
      <c r="T995">
        <v>6000</v>
      </c>
      <c r="U995">
        <v>2.02</v>
      </c>
      <c r="V995">
        <v>2</v>
      </c>
      <c r="W995">
        <v>0.15</v>
      </c>
      <c r="Z995" s="4" t="s">
        <v>53</v>
      </c>
      <c r="AA995" t="s">
        <v>126</v>
      </c>
      <c r="AB995">
        <v>46132</v>
      </c>
      <c r="AG995">
        <v>0</v>
      </c>
      <c r="AH995">
        <v>3000</v>
      </c>
      <c r="AM995" t="str">
        <f>SUBSTITUTE(Tabla_lineas[[#This Row],[Codigo Liname]]," ","")</f>
        <v>C1001</v>
      </c>
    </row>
    <row r="996" spans="1:39" customFormat="1" x14ac:dyDescent="0.25">
      <c r="A996" s="2">
        <v>95</v>
      </c>
      <c r="B996" t="s">
        <v>693</v>
      </c>
      <c r="C996">
        <f t="shared" si="15"/>
        <v>1628183</v>
      </c>
      <c r="D996">
        <v>1190</v>
      </c>
      <c r="E996" t="s">
        <v>127</v>
      </c>
      <c r="F996">
        <v>7.87</v>
      </c>
      <c r="G996">
        <v>7.87</v>
      </c>
      <c r="H996" t="s">
        <v>128</v>
      </c>
      <c r="I996" s="2">
        <v>11.19</v>
      </c>
      <c r="J996" t="s">
        <v>129</v>
      </c>
      <c r="K996" t="s">
        <v>130</v>
      </c>
      <c r="L996" s="3" t="str">
        <f>+INDEX([1]!TABLA_MAESTRO_DE_ARTICULO[SubGroupName],MATCH(Tabla_lineas[[#This Row],[CODIGO SAP]],[1]!TABLA_MAESTRO_DE_ARTICULO[ItemCode],0))</f>
        <v>COMPRIMIDO</v>
      </c>
      <c r="M996" t="s">
        <v>131</v>
      </c>
      <c r="N996">
        <v>32</v>
      </c>
      <c r="O996" t="s">
        <v>132</v>
      </c>
      <c r="S996" s="2">
        <v>100</v>
      </c>
      <c r="T996">
        <v>786</v>
      </c>
      <c r="U996">
        <v>11.9</v>
      </c>
      <c r="V996">
        <v>7.86</v>
      </c>
      <c r="W996">
        <v>1.3</v>
      </c>
      <c r="Z996" s="4" t="s">
        <v>46</v>
      </c>
      <c r="AA996" t="s">
        <v>126</v>
      </c>
      <c r="AB996">
        <v>46132</v>
      </c>
      <c r="AG996">
        <v>0</v>
      </c>
      <c r="AH996">
        <v>100</v>
      </c>
      <c r="AM996" t="str">
        <f>SUBSTITUTE(Tabla_lineas[[#This Row],[Codigo Liname]]," ","")</f>
        <v>J0113</v>
      </c>
    </row>
    <row r="997" spans="1:39" customFormat="1" x14ac:dyDescent="0.25">
      <c r="A997" s="2">
        <v>95</v>
      </c>
      <c r="B997" t="s">
        <v>693</v>
      </c>
      <c r="C997">
        <f t="shared" si="15"/>
        <v>1628183</v>
      </c>
      <c r="D997">
        <v>1048</v>
      </c>
      <c r="E997" t="s">
        <v>133</v>
      </c>
      <c r="F997">
        <v>0.95</v>
      </c>
      <c r="G997">
        <v>0.95</v>
      </c>
      <c r="H997" t="s">
        <v>134</v>
      </c>
      <c r="I997" s="2">
        <v>1.31</v>
      </c>
      <c r="J997" t="s">
        <v>135</v>
      </c>
      <c r="K997" t="s">
        <v>136</v>
      </c>
      <c r="L997" s="3" t="str">
        <f>+INDEX([1]!TABLA_MAESTRO_DE_ARTICULO[SubGroupName],MATCH(Tabla_lineas[[#This Row],[CODIGO SAP]],[1]!TABLA_MAESTRO_DE_ARTICULO[ItemCode],0))</f>
        <v>COMPRIMIDO</v>
      </c>
      <c r="M997" t="s">
        <v>137</v>
      </c>
      <c r="N997">
        <v>46</v>
      </c>
      <c r="O997" t="s">
        <v>45</v>
      </c>
      <c r="P997">
        <v>32100</v>
      </c>
      <c r="Q997">
        <v>219600</v>
      </c>
      <c r="R997">
        <v>251700</v>
      </c>
      <c r="S997" s="2">
        <v>800</v>
      </c>
      <c r="T997">
        <v>752</v>
      </c>
      <c r="U997">
        <v>1.31</v>
      </c>
      <c r="V997">
        <v>0.94</v>
      </c>
      <c r="W997">
        <v>0.32</v>
      </c>
      <c r="Z997" s="4" t="s">
        <v>53</v>
      </c>
      <c r="AA997" t="s">
        <v>120</v>
      </c>
      <c r="AB997">
        <v>46132</v>
      </c>
      <c r="AG997">
        <v>0</v>
      </c>
      <c r="AH997">
        <v>800</v>
      </c>
      <c r="AM997" t="str">
        <f>SUBSTITUTE(Tabla_lineas[[#This Row],[Codigo Liname]]," ","")</f>
        <v>N0304</v>
      </c>
    </row>
    <row r="998" spans="1:39" customFormat="1" x14ac:dyDescent="0.25">
      <c r="A998" s="2">
        <v>95</v>
      </c>
      <c r="B998" t="s">
        <v>693</v>
      </c>
      <c r="C998">
        <f t="shared" si="15"/>
        <v>1628183</v>
      </c>
      <c r="D998">
        <v>4400</v>
      </c>
      <c r="E998" t="s">
        <v>420</v>
      </c>
      <c r="F998">
        <v>4.96</v>
      </c>
      <c r="G998">
        <v>4.96</v>
      </c>
      <c r="H998" t="s">
        <v>421</v>
      </c>
      <c r="I998" s="2">
        <v>11</v>
      </c>
      <c r="J998" t="s">
        <v>422</v>
      </c>
      <c r="K998" t="s">
        <v>423</v>
      </c>
      <c r="L998" s="3" t="str">
        <f>+INDEX([1]!TABLA_MAESTRO_DE_ARTICULO[SubGroupName],MATCH(Tabla_lineas[[#This Row],[CODIGO SAP]],[1]!TABLA_MAESTRO_DE_ARTICULO[ItemCode],0))</f>
        <v>CAPSULA DURA</v>
      </c>
      <c r="M998" t="s">
        <v>424</v>
      </c>
      <c r="N998">
        <v>47</v>
      </c>
      <c r="O998" t="s">
        <v>45</v>
      </c>
      <c r="S998" s="2">
        <v>400</v>
      </c>
      <c r="T998">
        <v>1980</v>
      </c>
      <c r="U998">
        <v>11</v>
      </c>
      <c r="V998">
        <v>4.95</v>
      </c>
      <c r="W998">
        <v>1.3</v>
      </c>
      <c r="Z998" s="4" t="s">
        <v>46</v>
      </c>
      <c r="AA998" t="s">
        <v>120</v>
      </c>
      <c r="AB998">
        <v>46132</v>
      </c>
      <c r="AG998">
        <v>0</v>
      </c>
      <c r="AH998">
        <v>400</v>
      </c>
      <c r="AM998" t="str">
        <f>SUBSTITUTE(Tabla_lineas[[#This Row],[Codigo Liname]]," ","")</f>
        <v>J0158</v>
      </c>
    </row>
    <row r="999" spans="1:39" customFormat="1" x14ac:dyDescent="0.25">
      <c r="A999" s="2">
        <v>95</v>
      </c>
      <c r="B999" t="s">
        <v>693</v>
      </c>
      <c r="C999">
        <f t="shared" si="15"/>
        <v>1628183</v>
      </c>
      <c r="D999">
        <v>5580</v>
      </c>
      <c r="E999" t="s">
        <v>203</v>
      </c>
      <c r="F999">
        <v>1.64</v>
      </c>
      <c r="G999">
        <v>1.64</v>
      </c>
      <c r="H999" t="s">
        <v>204</v>
      </c>
      <c r="I999" s="2">
        <v>3.72</v>
      </c>
      <c r="J999" t="s">
        <v>205</v>
      </c>
      <c r="K999" t="s">
        <v>206</v>
      </c>
      <c r="L999" s="3" t="str">
        <f>+INDEX([1]!TABLA_MAESTRO_DE_ARTICULO[SubGroupName],MATCH(Tabla_lineas[[#This Row],[CODIGO SAP]],[1]!TABLA_MAESTRO_DE_ARTICULO[ItemCode],0))</f>
        <v>COMPRIMIDO</v>
      </c>
      <c r="M999" t="s">
        <v>207</v>
      </c>
      <c r="N999">
        <v>48</v>
      </c>
      <c r="O999" t="s">
        <v>45</v>
      </c>
      <c r="S999" s="2">
        <v>1500</v>
      </c>
      <c r="T999">
        <v>2460</v>
      </c>
      <c r="U999">
        <v>3.72</v>
      </c>
      <c r="V999">
        <v>1.64</v>
      </c>
      <c r="W999">
        <v>0.38</v>
      </c>
      <c r="Z999" s="4" t="s">
        <v>46</v>
      </c>
      <c r="AA999" t="s">
        <v>120</v>
      </c>
      <c r="AB999">
        <v>46132</v>
      </c>
      <c r="AG999">
        <v>0</v>
      </c>
      <c r="AH999">
        <v>1500</v>
      </c>
      <c r="AM999" t="str">
        <f>SUBSTITUTE(Tabla_lineas[[#This Row],[Codigo Liname]]," ","")</f>
        <v>J0127</v>
      </c>
    </row>
    <row r="1000" spans="1:39" customFormat="1" x14ac:dyDescent="0.25">
      <c r="A1000" s="2">
        <v>95</v>
      </c>
      <c r="B1000" t="s">
        <v>693</v>
      </c>
      <c r="C1000">
        <f t="shared" si="15"/>
        <v>1628183</v>
      </c>
      <c r="D1000">
        <v>1228</v>
      </c>
      <c r="E1000" t="s">
        <v>208</v>
      </c>
      <c r="F1000">
        <v>14.8</v>
      </c>
      <c r="G1000">
        <v>12.2</v>
      </c>
      <c r="H1000" t="s">
        <v>209</v>
      </c>
      <c r="I1000" s="2">
        <v>12.28</v>
      </c>
      <c r="J1000" t="s">
        <v>210</v>
      </c>
      <c r="K1000" t="s">
        <v>211</v>
      </c>
      <c r="L1000" s="3" t="str">
        <f>+INDEX([1]!TABLA_MAESTRO_DE_ARTICULO[SubGroupName],MATCH(Tabla_lineas[[#This Row],[CODIGO SAP]],[1]!TABLA_MAESTRO_DE_ARTICULO[ItemCode],0))</f>
        <v>JARABE</v>
      </c>
      <c r="M1000" t="s">
        <v>212</v>
      </c>
      <c r="N1000">
        <v>6</v>
      </c>
      <c r="O1000" t="s">
        <v>181</v>
      </c>
      <c r="S1000" s="2">
        <v>100</v>
      </c>
      <c r="T1000">
        <v>1219</v>
      </c>
      <c r="U1000">
        <v>12.28</v>
      </c>
      <c r="V1000">
        <v>12.19</v>
      </c>
      <c r="W1000">
        <v>5</v>
      </c>
      <c r="Z1000" s="4" t="s">
        <v>46</v>
      </c>
      <c r="AA1000" t="s">
        <v>153</v>
      </c>
      <c r="AB1000">
        <v>46132</v>
      </c>
      <c r="AG1000">
        <v>0</v>
      </c>
      <c r="AH1000">
        <v>100</v>
      </c>
      <c r="AM1000" t="str">
        <f>SUBSTITUTE(Tabla_lineas[[#This Row],[Codigo Liname]]," ","")</f>
        <v>R0602</v>
      </c>
    </row>
    <row r="1001" spans="1:39" customFormat="1" x14ac:dyDescent="0.25">
      <c r="A1001" s="2">
        <v>95</v>
      </c>
      <c r="B1001" t="s">
        <v>693</v>
      </c>
      <c r="C1001">
        <f t="shared" si="15"/>
        <v>1628183</v>
      </c>
      <c r="D1001">
        <v>450</v>
      </c>
      <c r="E1001" t="s">
        <v>213</v>
      </c>
      <c r="F1001">
        <v>0.47</v>
      </c>
      <c r="G1001">
        <v>0.45</v>
      </c>
      <c r="H1001" t="s">
        <v>214</v>
      </c>
      <c r="I1001" s="2">
        <v>0.45</v>
      </c>
      <c r="J1001" t="s">
        <v>215</v>
      </c>
      <c r="K1001" t="s">
        <v>216</v>
      </c>
      <c r="L1001" s="3" t="str">
        <f>+INDEX([1]!TABLA_MAESTRO_DE_ARTICULO[SubGroupName],MATCH(Tabla_lineas[[#This Row],[CODIGO SAP]],[1]!TABLA_MAESTRO_DE_ARTICULO[ItemCode],0))</f>
        <v>COMPRIMIDO</v>
      </c>
      <c r="M1001" t="s">
        <v>217</v>
      </c>
      <c r="N1001">
        <v>35</v>
      </c>
      <c r="O1001" t="s">
        <v>45</v>
      </c>
      <c r="S1001" s="2">
        <v>1000</v>
      </c>
      <c r="T1001">
        <v>440</v>
      </c>
      <c r="U1001">
        <v>0.45</v>
      </c>
      <c r="V1001">
        <v>0.44</v>
      </c>
      <c r="W1001">
        <v>0.12</v>
      </c>
      <c r="Z1001" s="4" t="s">
        <v>46</v>
      </c>
      <c r="AA1001" t="s">
        <v>153</v>
      </c>
      <c r="AB1001">
        <v>46132</v>
      </c>
      <c r="AG1001">
        <v>0</v>
      </c>
      <c r="AH1001">
        <v>1000</v>
      </c>
      <c r="AM1001" t="str">
        <f>SUBSTITUTE(Tabla_lineas[[#This Row],[Codigo Liname]]," ","")</f>
        <v>R0601</v>
      </c>
    </row>
    <row r="1002" spans="1:39" customFormat="1" x14ac:dyDescent="0.25">
      <c r="A1002" s="2">
        <v>95</v>
      </c>
      <c r="B1002" t="s">
        <v>693</v>
      </c>
      <c r="C1002">
        <f t="shared" si="15"/>
        <v>1628183</v>
      </c>
      <c r="D1002">
        <v>911.99999999999989</v>
      </c>
      <c r="E1002" t="s">
        <v>449</v>
      </c>
      <c r="F1002">
        <v>4.2</v>
      </c>
      <c r="G1002">
        <v>2.2799999999999998</v>
      </c>
      <c r="H1002" t="s">
        <v>450</v>
      </c>
      <c r="I1002" s="2">
        <v>2.2799999999999998</v>
      </c>
      <c r="J1002" t="s">
        <v>451</v>
      </c>
      <c r="K1002" t="s">
        <v>452</v>
      </c>
      <c r="L1002" s="3" t="str">
        <f>+INDEX([1]!TABLA_MAESTRO_DE_ARTICULO[SubGroupName],MATCH(Tabla_lineas[[#This Row],[CODIGO SAP]],[1]!TABLA_MAESTRO_DE_ARTICULO[ItemCode],0))</f>
        <v>OVULO VAGINAL</v>
      </c>
      <c r="M1002" t="s">
        <v>453</v>
      </c>
      <c r="N1002">
        <v>7</v>
      </c>
      <c r="O1002" t="s">
        <v>97</v>
      </c>
      <c r="S1002" s="2">
        <v>400</v>
      </c>
      <c r="T1002">
        <v>908</v>
      </c>
      <c r="U1002">
        <v>2.2799999999999998</v>
      </c>
      <c r="V1002">
        <v>2.27</v>
      </c>
      <c r="W1002">
        <v>0.7</v>
      </c>
      <c r="Z1002" s="4" t="s">
        <v>53</v>
      </c>
      <c r="AA1002" t="s">
        <v>126</v>
      </c>
      <c r="AB1002">
        <v>46132</v>
      </c>
      <c r="AG1002">
        <v>0</v>
      </c>
      <c r="AH1002">
        <v>400</v>
      </c>
      <c r="AM1002" t="str">
        <f>SUBSTITUTE(Tabla_lineas[[#This Row],[Codigo Liname]]," ","")</f>
        <v>G0102</v>
      </c>
    </row>
    <row r="1003" spans="1:39" customFormat="1" x14ac:dyDescent="0.25">
      <c r="A1003" s="2">
        <v>95</v>
      </c>
      <c r="B1003" t="s">
        <v>693</v>
      </c>
      <c r="C1003">
        <f t="shared" si="15"/>
        <v>1628183</v>
      </c>
      <c r="D1003">
        <v>1472</v>
      </c>
      <c r="E1003" t="s">
        <v>229</v>
      </c>
      <c r="F1003">
        <v>19.329999999999998</v>
      </c>
      <c r="G1003">
        <v>18.399999999999999</v>
      </c>
      <c r="H1003" t="s">
        <v>230</v>
      </c>
      <c r="I1003" s="2">
        <v>18.399999999999999</v>
      </c>
      <c r="J1003" t="s">
        <v>231</v>
      </c>
      <c r="K1003" t="s">
        <v>232</v>
      </c>
      <c r="L1003" s="3" t="str">
        <f>+INDEX([1]!TABLA_MAESTRO_DE_ARTICULO[SubGroupName],MATCH(Tabla_lineas[[#This Row],[CODIGO SAP]],[1]!TABLA_MAESTRO_DE_ARTICULO[ItemCode],0))</f>
        <v>SUSPENSION</v>
      </c>
      <c r="M1003" t="s">
        <v>233</v>
      </c>
      <c r="N1003">
        <v>8</v>
      </c>
      <c r="O1003" t="s">
        <v>65</v>
      </c>
      <c r="S1003" s="2">
        <v>80</v>
      </c>
      <c r="T1003">
        <v>1471.2</v>
      </c>
      <c r="U1003">
        <v>18.399999999999999</v>
      </c>
      <c r="V1003">
        <v>18.39</v>
      </c>
      <c r="W1003">
        <v>5.5</v>
      </c>
      <c r="Z1003" s="4" t="s">
        <v>46</v>
      </c>
      <c r="AA1003" t="s">
        <v>153</v>
      </c>
      <c r="AB1003">
        <v>46132</v>
      </c>
      <c r="AG1003">
        <v>0</v>
      </c>
      <c r="AH1003">
        <v>80</v>
      </c>
      <c r="AM1003" t="str">
        <f>SUBSTITUTE(Tabla_lineas[[#This Row],[Codigo Liname]]," ","")</f>
        <v>J0138</v>
      </c>
    </row>
    <row r="1004" spans="1:39" customFormat="1" x14ac:dyDescent="0.25">
      <c r="A1004" s="2">
        <v>95</v>
      </c>
      <c r="B1004" t="s">
        <v>693</v>
      </c>
      <c r="C1004">
        <f t="shared" si="15"/>
        <v>1628183</v>
      </c>
      <c r="D1004">
        <v>7620</v>
      </c>
      <c r="E1004" t="s">
        <v>239</v>
      </c>
      <c r="F1004">
        <v>1.48</v>
      </c>
      <c r="G1004">
        <v>1.48</v>
      </c>
      <c r="H1004" t="s">
        <v>240</v>
      </c>
      <c r="I1004" s="2">
        <v>2.54</v>
      </c>
      <c r="J1004" t="s">
        <v>241</v>
      </c>
      <c r="K1004" t="s">
        <v>242</v>
      </c>
      <c r="L1004" s="3" t="str">
        <f>+INDEX([1]!TABLA_MAESTRO_DE_ARTICULO[SubGroupName],MATCH(Tabla_lineas[[#This Row],[CODIGO SAP]],[1]!TABLA_MAESTRO_DE_ARTICULO[ItemCode],0))</f>
        <v>COMPRIMIDO</v>
      </c>
      <c r="M1004" t="s">
        <v>243</v>
      </c>
      <c r="N1004">
        <v>49</v>
      </c>
      <c r="O1004" t="s">
        <v>45</v>
      </c>
      <c r="S1004" s="2">
        <v>3000</v>
      </c>
      <c r="T1004">
        <v>4410</v>
      </c>
      <c r="U1004">
        <v>2.54</v>
      </c>
      <c r="V1004">
        <v>1.47</v>
      </c>
      <c r="W1004">
        <v>0.4</v>
      </c>
      <c r="Z1004" s="4" t="s">
        <v>46</v>
      </c>
      <c r="AA1004" t="s">
        <v>120</v>
      </c>
      <c r="AB1004">
        <v>46132</v>
      </c>
      <c r="AG1004">
        <v>0</v>
      </c>
      <c r="AH1004">
        <v>3000</v>
      </c>
      <c r="AM1004" t="str">
        <f>SUBSTITUTE(Tabla_lineas[[#This Row],[Codigo Liname]]," ","")</f>
        <v>J0137</v>
      </c>
    </row>
    <row r="1005" spans="1:39" customFormat="1" x14ac:dyDescent="0.25">
      <c r="A1005" s="2">
        <v>95</v>
      </c>
      <c r="B1005" t="s">
        <v>693</v>
      </c>
      <c r="C1005">
        <f t="shared" si="15"/>
        <v>1628183</v>
      </c>
      <c r="D1005">
        <v>2345.2000000000003</v>
      </c>
      <c r="E1005" t="s">
        <v>644</v>
      </c>
      <c r="F1005">
        <v>26.89</v>
      </c>
      <c r="G1005">
        <v>26.89</v>
      </c>
      <c r="H1005" t="s">
        <v>645</v>
      </c>
      <c r="I1005" s="2">
        <v>58.63</v>
      </c>
      <c r="J1005" t="s">
        <v>646</v>
      </c>
      <c r="K1005" t="s">
        <v>647</v>
      </c>
      <c r="L1005" s="3" t="str">
        <f>+INDEX([1]!TABLA_MAESTRO_DE_ARTICULO[SubGroupName],MATCH(Tabla_lineas[[#This Row],[CODIGO SAP]],[1]!TABLA_MAESTRO_DE_ARTICULO[ItemCode],0))</f>
        <v>SUSPENSION</v>
      </c>
      <c r="M1005" t="s">
        <v>648</v>
      </c>
      <c r="N1005">
        <v>50</v>
      </c>
      <c r="O1005" t="s">
        <v>65</v>
      </c>
      <c r="S1005" s="2">
        <v>40</v>
      </c>
      <c r="T1005">
        <v>1075.2</v>
      </c>
      <c r="U1005">
        <v>58.63</v>
      </c>
      <c r="V1005">
        <v>26.88</v>
      </c>
      <c r="W1005">
        <v>9</v>
      </c>
      <c r="Z1005" s="4" t="s">
        <v>46</v>
      </c>
      <c r="AA1005" t="s">
        <v>153</v>
      </c>
      <c r="AB1005">
        <v>46132</v>
      </c>
      <c r="AG1005">
        <v>0</v>
      </c>
      <c r="AH1005">
        <v>40</v>
      </c>
      <c r="AM1005" t="str">
        <f>SUBSTITUTE(Tabla_lineas[[#This Row],[Codigo Liname]]," ","")</f>
        <v>J0165</v>
      </c>
    </row>
    <row r="1006" spans="1:39" customFormat="1" x14ac:dyDescent="0.25">
      <c r="A1006" s="2">
        <v>95</v>
      </c>
      <c r="B1006" t="s">
        <v>693</v>
      </c>
      <c r="C1006">
        <f t="shared" si="15"/>
        <v>1628183</v>
      </c>
      <c r="D1006">
        <v>1600</v>
      </c>
      <c r="E1006" t="s">
        <v>244</v>
      </c>
      <c r="F1006">
        <v>4.03</v>
      </c>
      <c r="G1006">
        <v>4.03</v>
      </c>
      <c r="H1006" t="s">
        <v>245</v>
      </c>
      <c r="I1006" s="2">
        <v>6.97</v>
      </c>
      <c r="J1006" t="s">
        <v>246</v>
      </c>
      <c r="K1006" t="s">
        <v>247</v>
      </c>
      <c r="L1006" s="3" t="str">
        <f>+INDEX([1]!TABLA_MAESTRO_DE_ARTICULO[SubGroupName],MATCH(Tabla_lineas[[#This Row],[CODIGO SAP]],[1]!TABLA_MAESTRO_DE_ARTICULO[ItemCode],0))</f>
        <v>SOLUCION INYECTABLE</v>
      </c>
      <c r="M1006" t="s">
        <v>248</v>
      </c>
      <c r="N1006">
        <v>51</v>
      </c>
      <c r="O1006" t="s">
        <v>249</v>
      </c>
      <c r="S1006" s="2">
        <v>400</v>
      </c>
      <c r="T1006">
        <v>1596</v>
      </c>
      <c r="U1006">
        <v>4</v>
      </c>
      <c r="V1006">
        <v>3.99</v>
      </c>
      <c r="W1006">
        <v>0.7</v>
      </c>
      <c r="Z1006" s="4" t="s">
        <v>46</v>
      </c>
      <c r="AA1006" t="s">
        <v>126</v>
      </c>
      <c r="AB1006">
        <v>46132</v>
      </c>
      <c r="AG1006">
        <v>0</v>
      </c>
      <c r="AH1006">
        <v>400</v>
      </c>
      <c r="AM1006" t="str">
        <f>SUBSTITUTE(Tabla_lineas[[#This Row],[Codigo Liname]]," ","")</f>
        <v>H0204</v>
      </c>
    </row>
    <row r="1007" spans="1:39" customFormat="1" x14ac:dyDescent="0.25">
      <c r="A1007" s="2">
        <v>95</v>
      </c>
      <c r="B1007" t="s">
        <v>693</v>
      </c>
      <c r="C1007">
        <f t="shared" si="15"/>
        <v>1628183</v>
      </c>
      <c r="D1007">
        <v>479.5</v>
      </c>
      <c r="E1007" t="s">
        <v>60</v>
      </c>
      <c r="F1007">
        <v>15.12</v>
      </c>
      <c r="G1007">
        <v>9.5</v>
      </c>
      <c r="H1007" t="s">
        <v>61</v>
      </c>
      <c r="I1007" s="2">
        <v>9.59</v>
      </c>
      <c r="J1007" t="s">
        <v>62</v>
      </c>
      <c r="K1007" t="s">
        <v>63</v>
      </c>
      <c r="L1007" s="3" t="str">
        <f>+INDEX([1]!TABLA_MAESTRO_DE_ARTICULO[SubGroupName],MATCH(Tabla_lineas[[#This Row],[CODIGO SAP]],[1]!TABLA_MAESTRO_DE_ARTICULO[ItemCode],0))</f>
        <v>JARABE</v>
      </c>
      <c r="M1007" t="s">
        <v>64</v>
      </c>
      <c r="N1007">
        <v>29</v>
      </c>
      <c r="O1007" t="s">
        <v>65</v>
      </c>
      <c r="S1007" s="2">
        <v>50</v>
      </c>
      <c r="T1007">
        <v>474.5</v>
      </c>
      <c r="U1007">
        <v>9.59</v>
      </c>
      <c r="V1007">
        <v>9.49</v>
      </c>
      <c r="W1007">
        <v>5</v>
      </c>
      <c r="Z1007" s="4" t="s">
        <v>46</v>
      </c>
      <c r="AA1007" t="s">
        <v>153</v>
      </c>
      <c r="AB1007">
        <v>46096</v>
      </c>
      <c r="AG1007">
        <v>0</v>
      </c>
      <c r="AH1007">
        <v>50</v>
      </c>
      <c r="AM1007" t="str">
        <f>SUBSTITUTE(Tabla_lineas[[#This Row],[Codigo Liname]]," ","")</f>
        <v>R0503</v>
      </c>
    </row>
    <row r="1008" spans="1:39" customFormat="1" x14ac:dyDescent="0.25">
      <c r="A1008" s="2">
        <v>95</v>
      </c>
      <c r="B1008" t="s">
        <v>693</v>
      </c>
      <c r="C1008">
        <f t="shared" si="15"/>
        <v>1628183</v>
      </c>
      <c r="D1008">
        <v>3931.5</v>
      </c>
      <c r="E1008" t="s">
        <v>250</v>
      </c>
      <c r="F1008">
        <v>24.52</v>
      </c>
      <c r="G1008">
        <v>24.5</v>
      </c>
      <c r="H1008" t="s">
        <v>251</v>
      </c>
      <c r="I1008" s="2">
        <v>26.21</v>
      </c>
      <c r="J1008" t="s">
        <v>252</v>
      </c>
      <c r="K1008" t="s">
        <v>253</v>
      </c>
      <c r="L1008" s="3" t="str">
        <f>+INDEX([1]!TABLA_MAESTRO_DE_ARTICULO[SubGroupName],MATCH(Tabla_lineas[[#This Row],[CODIGO SAP]],[1]!TABLA_MAESTRO_DE_ARTICULO[ItemCode],0))</f>
        <v>GEL</v>
      </c>
      <c r="M1008" t="s">
        <v>254</v>
      </c>
      <c r="N1008">
        <v>10</v>
      </c>
      <c r="O1008" t="s">
        <v>255</v>
      </c>
      <c r="S1008" s="2">
        <v>150</v>
      </c>
      <c r="T1008">
        <v>3673.4999999999991</v>
      </c>
      <c r="U1008">
        <v>26.21</v>
      </c>
      <c r="V1008">
        <v>24.49</v>
      </c>
      <c r="W1008">
        <v>5</v>
      </c>
      <c r="Z1008" s="4" t="s">
        <v>53</v>
      </c>
      <c r="AA1008" t="s">
        <v>153</v>
      </c>
      <c r="AB1008">
        <v>46132</v>
      </c>
      <c r="AG1008">
        <v>0</v>
      </c>
      <c r="AH1008">
        <v>150</v>
      </c>
      <c r="AM1008" t="str">
        <f>SUBSTITUTE(Tabla_lineas[[#This Row],[Codigo Liname]]," ","")</f>
        <v>M0101</v>
      </c>
    </row>
    <row r="1009" spans="1:39" customFormat="1" x14ac:dyDescent="0.25">
      <c r="A1009" s="2">
        <v>95</v>
      </c>
      <c r="B1009" t="s">
        <v>693</v>
      </c>
      <c r="C1009">
        <f t="shared" si="15"/>
        <v>1628183</v>
      </c>
      <c r="D1009">
        <v>480</v>
      </c>
      <c r="E1009" t="s">
        <v>138</v>
      </c>
      <c r="F1009">
        <v>0.2</v>
      </c>
      <c r="G1009">
        <v>0.2</v>
      </c>
      <c r="H1009" t="s">
        <v>139</v>
      </c>
      <c r="I1009" s="2">
        <v>0.24</v>
      </c>
      <c r="J1009" t="s">
        <v>140</v>
      </c>
      <c r="K1009" t="s">
        <v>141</v>
      </c>
      <c r="L1009" s="3" t="str">
        <f>+INDEX([1]!TABLA_MAESTRO_DE_ARTICULO[SubGroupName],MATCH(Tabla_lineas[[#This Row],[CODIGO SAP]],[1]!TABLA_MAESTRO_DE_ARTICULO[ItemCode],0))</f>
        <v>COMPRIMIDO</v>
      </c>
      <c r="M1009" t="s">
        <v>142</v>
      </c>
      <c r="N1009">
        <v>30</v>
      </c>
      <c r="O1009" t="s">
        <v>45</v>
      </c>
      <c r="S1009" s="2">
        <v>2000</v>
      </c>
      <c r="T1009">
        <v>380</v>
      </c>
      <c r="U1009">
        <v>0.24</v>
      </c>
      <c r="V1009">
        <v>0.19</v>
      </c>
      <c r="W1009">
        <v>0.12</v>
      </c>
      <c r="Z1009" s="4" t="s">
        <v>53</v>
      </c>
      <c r="AA1009" t="s">
        <v>126</v>
      </c>
      <c r="AB1009">
        <v>46132</v>
      </c>
      <c r="AG1009">
        <v>0</v>
      </c>
      <c r="AH1009">
        <v>2000</v>
      </c>
      <c r="AM1009" t="str">
        <f>SUBSTITUTE(Tabla_lineas[[#This Row],[Codigo Liname]]," ","")</f>
        <v>M0102</v>
      </c>
    </row>
    <row r="1010" spans="1:39" customFormat="1" x14ac:dyDescent="0.25">
      <c r="A1010" s="2">
        <v>95</v>
      </c>
      <c r="B1010" t="s">
        <v>693</v>
      </c>
      <c r="C1010">
        <f t="shared" si="15"/>
        <v>1628183</v>
      </c>
      <c r="D1010">
        <v>3056</v>
      </c>
      <c r="E1010" t="s">
        <v>256</v>
      </c>
      <c r="F1010">
        <v>3.3</v>
      </c>
      <c r="G1010">
        <v>3.3</v>
      </c>
      <c r="H1010" t="s">
        <v>257</v>
      </c>
      <c r="I1010" s="2">
        <v>3.82</v>
      </c>
      <c r="J1010" t="s">
        <v>258</v>
      </c>
      <c r="K1010" t="s">
        <v>259</v>
      </c>
      <c r="L1010" s="3" t="str">
        <f>+INDEX([1]!TABLA_MAESTRO_DE_ARTICULO[SubGroupName],MATCH(Tabla_lineas[[#This Row],[CODIGO SAP]],[1]!TABLA_MAESTRO_DE_ARTICULO[ItemCode],0))</f>
        <v>SOLUCION INYECTABLE</v>
      </c>
      <c r="M1010" t="s">
        <v>260</v>
      </c>
      <c r="N1010">
        <v>9</v>
      </c>
      <c r="O1010" t="s">
        <v>249</v>
      </c>
      <c r="S1010" s="2">
        <v>800</v>
      </c>
      <c r="T1010">
        <v>2632</v>
      </c>
      <c r="U1010">
        <v>3.82</v>
      </c>
      <c r="V1010">
        <v>3.29</v>
      </c>
      <c r="W1010">
        <v>0.7</v>
      </c>
      <c r="Z1010" s="4" t="s">
        <v>53</v>
      </c>
      <c r="AA1010" t="s">
        <v>153</v>
      </c>
      <c r="AB1010">
        <v>46132</v>
      </c>
      <c r="AG1010">
        <v>0</v>
      </c>
      <c r="AH1010">
        <v>800</v>
      </c>
      <c r="AM1010" t="str">
        <f>SUBSTITUTE(Tabla_lineas[[#This Row],[Codigo Liname]]," ","")</f>
        <v>M0103</v>
      </c>
    </row>
    <row r="1011" spans="1:39" customFormat="1" x14ac:dyDescent="0.25">
      <c r="A1011" s="2">
        <v>95</v>
      </c>
      <c r="B1011" t="s">
        <v>693</v>
      </c>
      <c r="C1011">
        <f t="shared" si="15"/>
        <v>1628183</v>
      </c>
      <c r="D1011">
        <v>4640</v>
      </c>
      <c r="E1011" t="s">
        <v>143</v>
      </c>
      <c r="F1011">
        <v>2.17</v>
      </c>
      <c r="G1011">
        <v>2.17</v>
      </c>
      <c r="H1011" t="s">
        <v>144</v>
      </c>
      <c r="I1011" s="2">
        <v>2.3199999999999998</v>
      </c>
      <c r="J1011" t="s">
        <v>145</v>
      </c>
      <c r="K1011" t="s">
        <v>146</v>
      </c>
      <c r="L1011" s="3" t="str">
        <f>+INDEX([1]!TABLA_MAESTRO_DE_ARTICULO[SubGroupName],MATCH(Tabla_lineas[[#This Row],[CODIGO SAP]],[1]!TABLA_MAESTRO_DE_ARTICULO[ItemCode],0))</f>
        <v>CAPSULA DURA</v>
      </c>
      <c r="M1011" t="s">
        <v>147</v>
      </c>
      <c r="N1011">
        <v>11</v>
      </c>
      <c r="O1011" t="s">
        <v>45</v>
      </c>
      <c r="S1011" s="2">
        <v>2000</v>
      </c>
      <c r="T1011">
        <v>4320</v>
      </c>
      <c r="U1011">
        <v>2.3199999999999998</v>
      </c>
      <c r="V1011">
        <v>2.16</v>
      </c>
      <c r="W1011">
        <v>0.8</v>
      </c>
      <c r="Z1011" s="4" t="s">
        <v>53</v>
      </c>
      <c r="AA1011" t="s">
        <v>120</v>
      </c>
      <c r="AB1011">
        <v>46132</v>
      </c>
      <c r="AG1011">
        <v>0</v>
      </c>
      <c r="AH1011">
        <v>2000</v>
      </c>
      <c r="AM1011" t="str">
        <f>SUBSTITUTE(Tabla_lineas[[#This Row],[Codigo Liname]]," ","")</f>
        <v>J0141</v>
      </c>
    </row>
    <row r="1012" spans="1:39" customFormat="1" x14ac:dyDescent="0.25">
      <c r="A1012" s="2">
        <v>95</v>
      </c>
      <c r="B1012" t="s">
        <v>693</v>
      </c>
      <c r="C1012">
        <f t="shared" si="15"/>
        <v>1628183</v>
      </c>
      <c r="D1012">
        <v>530</v>
      </c>
      <c r="E1012" t="s">
        <v>266</v>
      </c>
      <c r="F1012">
        <v>0.56000000000000005</v>
      </c>
      <c r="G1012">
        <v>0.53</v>
      </c>
      <c r="H1012" t="s">
        <v>267</v>
      </c>
      <c r="I1012" s="2">
        <v>0.53</v>
      </c>
      <c r="J1012" t="s">
        <v>268</v>
      </c>
      <c r="K1012" t="s">
        <v>269</v>
      </c>
      <c r="L1012" s="3" t="str">
        <f>+INDEX([1]!TABLA_MAESTRO_DE_ARTICULO[SubGroupName],MATCH(Tabla_lineas[[#This Row],[CODIGO SAP]],[1]!TABLA_MAESTRO_DE_ARTICULO[ItemCode],0))</f>
        <v>COMPRIMIDO</v>
      </c>
      <c r="M1012" t="s">
        <v>270</v>
      </c>
      <c r="N1012">
        <v>12</v>
      </c>
      <c r="O1012" t="s">
        <v>45</v>
      </c>
      <c r="S1012" s="2">
        <v>1000</v>
      </c>
      <c r="T1012">
        <v>520</v>
      </c>
      <c r="U1012">
        <v>0.53</v>
      </c>
      <c r="V1012">
        <v>0.52</v>
      </c>
      <c r="W1012">
        <v>0.12</v>
      </c>
      <c r="Z1012" s="4" t="s">
        <v>46</v>
      </c>
      <c r="AA1012" t="s">
        <v>126</v>
      </c>
      <c r="AB1012">
        <v>46132</v>
      </c>
      <c r="AG1012">
        <v>0</v>
      </c>
      <c r="AH1012">
        <v>1000</v>
      </c>
      <c r="AM1012" t="str">
        <f>SUBSTITUTE(Tabla_lineas[[#This Row],[Codigo Liname]]," ","")</f>
        <v>C0901</v>
      </c>
    </row>
    <row r="1013" spans="1:39" customFormat="1" x14ac:dyDescent="0.25">
      <c r="A1013" s="2">
        <v>95</v>
      </c>
      <c r="B1013" t="s">
        <v>693</v>
      </c>
      <c r="C1013">
        <f t="shared" si="15"/>
        <v>1628183</v>
      </c>
      <c r="D1013">
        <v>480</v>
      </c>
      <c r="E1013" t="s">
        <v>511</v>
      </c>
      <c r="F1013">
        <v>2.99</v>
      </c>
      <c r="G1013">
        <v>1.6</v>
      </c>
      <c r="H1013" t="s">
        <v>512</v>
      </c>
      <c r="I1013" s="2">
        <v>1.6</v>
      </c>
      <c r="J1013" t="s">
        <v>513</v>
      </c>
      <c r="K1013" t="s">
        <v>514</v>
      </c>
      <c r="L1013" s="3" t="str">
        <f>+INDEX([1]!TABLA_MAESTRO_DE_ARTICULO[SubGroupName],MATCH(Tabla_lineas[[#This Row],[CODIGO SAP]],[1]!TABLA_MAESTRO_DE_ARTICULO[ItemCode],0))</f>
        <v>COMPRIMIDO</v>
      </c>
      <c r="M1013" t="s">
        <v>515</v>
      </c>
      <c r="N1013">
        <v>42</v>
      </c>
      <c r="O1013" t="s">
        <v>45</v>
      </c>
      <c r="S1013" s="2">
        <v>300</v>
      </c>
      <c r="T1013">
        <v>477</v>
      </c>
      <c r="U1013">
        <v>1.6</v>
      </c>
      <c r="V1013">
        <v>1.59</v>
      </c>
      <c r="W1013">
        <v>0.9</v>
      </c>
      <c r="Z1013" s="4" t="s">
        <v>46</v>
      </c>
      <c r="AA1013" t="s">
        <v>120</v>
      </c>
      <c r="AB1013">
        <v>46132</v>
      </c>
      <c r="AG1013">
        <v>0</v>
      </c>
      <c r="AH1013">
        <v>300</v>
      </c>
      <c r="AM1013" t="str">
        <f>SUBSTITUTE(Tabla_lineas[[#This Row],[Codigo Liname]]," ","")</f>
        <v>J0145</v>
      </c>
    </row>
    <row r="1014" spans="1:39" customFormat="1" x14ac:dyDescent="0.25">
      <c r="A1014" s="2">
        <v>95</v>
      </c>
      <c r="B1014" t="s">
        <v>693</v>
      </c>
      <c r="C1014">
        <f t="shared" si="15"/>
        <v>1628183</v>
      </c>
      <c r="D1014">
        <v>4942</v>
      </c>
      <c r="E1014" t="s">
        <v>298</v>
      </c>
      <c r="F1014">
        <v>14.58</v>
      </c>
      <c r="G1014">
        <v>14.58</v>
      </c>
      <c r="H1014" t="s">
        <v>299</v>
      </c>
      <c r="I1014" s="2">
        <v>24.71</v>
      </c>
      <c r="J1014" t="s">
        <v>300</v>
      </c>
      <c r="K1014" t="s">
        <v>301</v>
      </c>
      <c r="L1014" s="3" t="str">
        <f>+INDEX([1]!TABLA_MAESTRO_DE_ARTICULO[SubGroupName],MATCH(Tabla_lineas[[#This Row],[CODIGO SAP]],[1]!TABLA_MAESTRO_DE_ARTICULO[ItemCode],0))</f>
        <v>SUSPENSION</v>
      </c>
      <c r="M1014" t="s">
        <v>302</v>
      </c>
      <c r="N1014">
        <v>14</v>
      </c>
      <c r="O1014" t="s">
        <v>65</v>
      </c>
      <c r="S1014" s="2">
        <v>200</v>
      </c>
      <c r="T1014">
        <v>2914</v>
      </c>
      <c r="U1014">
        <v>24.71</v>
      </c>
      <c r="V1014">
        <v>14.57</v>
      </c>
      <c r="W1014">
        <v>5.5</v>
      </c>
      <c r="Z1014" s="4" t="s">
        <v>46</v>
      </c>
      <c r="AA1014" t="s">
        <v>153</v>
      </c>
      <c r="AB1014">
        <v>46096</v>
      </c>
      <c r="AG1014">
        <v>0</v>
      </c>
      <c r="AH1014">
        <v>200</v>
      </c>
      <c r="AM1014" t="str">
        <f>SUBSTITUTE(Tabla_lineas[[#This Row],[Codigo Liname]]," ","")</f>
        <v>M0104</v>
      </c>
    </row>
    <row r="1015" spans="1:39" customFormat="1" x14ac:dyDescent="0.25">
      <c r="A1015" s="2">
        <v>95</v>
      </c>
      <c r="B1015" t="s">
        <v>693</v>
      </c>
      <c r="C1015">
        <f t="shared" si="15"/>
        <v>1628183</v>
      </c>
      <c r="D1015">
        <v>4140</v>
      </c>
      <c r="E1015" t="s">
        <v>303</v>
      </c>
      <c r="F1015">
        <v>0.75</v>
      </c>
      <c r="G1015">
        <v>0.69</v>
      </c>
      <c r="H1015" t="s">
        <v>304</v>
      </c>
      <c r="I1015" s="2">
        <v>0.69</v>
      </c>
      <c r="J1015" t="s">
        <v>305</v>
      </c>
      <c r="K1015" t="s">
        <v>306</v>
      </c>
      <c r="L1015" s="3" t="str">
        <f>+INDEX([1]!TABLA_MAESTRO_DE_ARTICULO[SubGroupName],MATCH(Tabla_lineas[[#This Row],[CODIGO SAP]],[1]!TABLA_MAESTRO_DE_ARTICULO[ItemCode],0))</f>
        <v>COMPRIMIDO</v>
      </c>
      <c r="M1015" t="s">
        <v>307</v>
      </c>
      <c r="N1015">
        <v>52</v>
      </c>
      <c r="O1015" t="s">
        <v>45</v>
      </c>
      <c r="P1015">
        <v>138600</v>
      </c>
      <c r="Q1015">
        <v>3275900</v>
      </c>
      <c r="R1015">
        <v>3414500</v>
      </c>
      <c r="S1015" s="2">
        <v>6000</v>
      </c>
      <c r="T1015">
        <v>4080.0000000000009</v>
      </c>
      <c r="U1015">
        <v>0.69</v>
      </c>
      <c r="V1015">
        <v>0.68</v>
      </c>
      <c r="W1015">
        <v>0.14000000000000001</v>
      </c>
      <c r="Z1015" s="4" t="s">
        <v>46</v>
      </c>
      <c r="AA1015" t="s">
        <v>120</v>
      </c>
      <c r="AB1015">
        <v>46132</v>
      </c>
      <c r="AG1015">
        <v>0</v>
      </c>
      <c r="AH1015">
        <v>6000</v>
      </c>
      <c r="AM1015" t="str">
        <f>SUBSTITUTE(Tabla_lineas[[#This Row],[Codigo Liname]]," ","")</f>
        <v>M0105</v>
      </c>
    </row>
    <row r="1016" spans="1:39" customFormat="1" x14ac:dyDescent="0.25">
      <c r="A1016" s="2">
        <v>95</v>
      </c>
      <c r="B1016" t="s">
        <v>693</v>
      </c>
      <c r="C1016">
        <f t="shared" si="15"/>
        <v>1628183</v>
      </c>
      <c r="D1016">
        <v>1090</v>
      </c>
      <c r="E1016" t="s">
        <v>308</v>
      </c>
      <c r="F1016">
        <v>5.07</v>
      </c>
      <c r="G1016">
        <v>5.07</v>
      </c>
      <c r="H1016" t="s">
        <v>309</v>
      </c>
      <c r="I1016" s="2">
        <v>10.9</v>
      </c>
      <c r="J1016" t="s">
        <v>310</v>
      </c>
      <c r="K1016" t="s">
        <v>311</v>
      </c>
      <c r="L1016" s="3" t="str">
        <f>+INDEX([1]!TABLA_MAESTRO_DE_ARTICULO[SubGroupName],MATCH(Tabla_lineas[[#This Row],[CODIGO SAP]],[1]!TABLA_MAESTRO_DE_ARTICULO[ItemCode],0))</f>
        <v>SOLUCION INYECTABLE</v>
      </c>
      <c r="M1016" t="s">
        <v>312</v>
      </c>
      <c r="N1016">
        <v>53</v>
      </c>
      <c r="O1016" t="s">
        <v>249</v>
      </c>
      <c r="S1016" s="2">
        <v>100</v>
      </c>
      <c r="T1016">
        <v>507</v>
      </c>
      <c r="U1016">
        <v>10.9</v>
      </c>
      <c r="V1016">
        <v>5.07</v>
      </c>
      <c r="W1016">
        <v>1</v>
      </c>
      <c r="Z1016" s="4" t="s">
        <v>46</v>
      </c>
      <c r="AA1016" t="s">
        <v>126</v>
      </c>
      <c r="AB1016">
        <v>46132</v>
      </c>
      <c r="AG1016">
        <v>0</v>
      </c>
      <c r="AH1016">
        <v>100</v>
      </c>
      <c r="AM1016" t="str">
        <f>SUBSTITUTE(Tabla_lineas[[#This Row],[Codigo Liname]]," ","")</f>
        <v>M0109</v>
      </c>
    </row>
    <row r="1017" spans="1:39" customFormat="1" x14ac:dyDescent="0.25">
      <c r="A1017" s="2">
        <v>95</v>
      </c>
      <c r="B1017" t="s">
        <v>693</v>
      </c>
      <c r="C1017">
        <f t="shared" si="15"/>
        <v>1628183</v>
      </c>
      <c r="D1017">
        <v>25690</v>
      </c>
      <c r="E1017" t="s">
        <v>82</v>
      </c>
      <c r="F1017">
        <v>1.61</v>
      </c>
      <c r="G1017">
        <v>1.61</v>
      </c>
      <c r="H1017" t="s">
        <v>83</v>
      </c>
      <c r="I1017" s="2">
        <v>3.67</v>
      </c>
      <c r="J1017" t="s">
        <v>84</v>
      </c>
      <c r="K1017" t="s">
        <v>85</v>
      </c>
      <c r="L1017" s="3" t="str">
        <f>+INDEX([1]!TABLA_MAESTRO_DE_ARTICULO[SubGroupName],MATCH(Tabla_lineas[[#This Row],[CODIGO SAP]],[1]!TABLA_MAESTRO_DE_ARTICULO[ItemCode],0))</f>
        <v>COMPRIMIDO</v>
      </c>
      <c r="M1017" t="s">
        <v>86</v>
      </c>
      <c r="N1017">
        <v>54</v>
      </c>
      <c r="O1017" t="s">
        <v>45</v>
      </c>
      <c r="S1017" s="2">
        <v>7000</v>
      </c>
      <c r="T1017">
        <v>11200</v>
      </c>
      <c r="U1017">
        <v>3.67</v>
      </c>
      <c r="V1017">
        <v>1.6</v>
      </c>
      <c r="W1017">
        <v>0.15</v>
      </c>
      <c r="Z1017" s="4" t="s">
        <v>46</v>
      </c>
      <c r="AA1017" t="s">
        <v>126</v>
      </c>
      <c r="AB1017">
        <v>46132</v>
      </c>
      <c r="AG1017">
        <v>0</v>
      </c>
      <c r="AH1017">
        <v>7000</v>
      </c>
      <c r="AM1017" t="str">
        <f>SUBSTITUTE(Tabla_lineas[[#This Row],[Codigo Liname]]," ","")</f>
        <v>C0902</v>
      </c>
    </row>
    <row r="1018" spans="1:39" customFormat="1" x14ac:dyDescent="0.25">
      <c r="A1018" s="2">
        <v>95</v>
      </c>
      <c r="B1018" t="s">
        <v>693</v>
      </c>
      <c r="C1018">
        <f t="shared" si="15"/>
        <v>1628183</v>
      </c>
      <c r="D1018">
        <v>2528</v>
      </c>
      <c r="E1018" t="s">
        <v>313</v>
      </c>
      <c r="F1018">
        <v>5.29</v>
      </c>
      <c r="G1018">
        <v>5.29</v>
      </c>
      <c r="H1018" t="s">
        <v>314</v>
      </c>
      <c r="I1018" s="2">
        <v>6.32</v>
      </c>
      <c r="J1018" t="s">
        <v>315</v>
      </c>
      <c r="K1018" t="s">
        <v>316</v>
      </c>
      <c r="L1018" s="3" t="str">
        <f>+INDEX([1]!TABLA_MAESTRO_DE_ARTICULO[SubGroupName],MATCH(Tabla_lineas[[#This Row],[CODIGO SAP]],[1]!TABLA_MAESTRO_DE_ARTICULO[ItemCode],0))</f>
        <v>SOLUCION INYECTABLE</v>
      </c>
      <c r="M1018" t="s">
        <v>317</v>
      </c>
      <c r="N1018">
        <v>43</v>
      </c>
      <c r="O1018" t="s">
        <v>249</v>
      </c>
      <c r="S1018" s="2">
        <v>400</v>
      </c>
      <c r="T1018">
        <v>2112</v>
      </c>
      <c r="U1018">
        <v>6.32</v>
      </c>
      <c r="V1018">
        <v>5.28</v>
      </c>
      <c r="W1018">
        <v>0.7</v>
      </c>
      <c r="Z1018" s="4" t="s">
        <v>46</v>
      </c>
      <c r="AA1018" t="s">
        <v>120</v>
      </c>
      <c r="AB1018">
        <v>46132</v>
      </c>
      <c r="AG1018">
        <v>0</v>
      </c>
      <c r="AH1018">
        <v>400</v>
      </c>
      <c r="AM1018" t="str">
        <f>SUBSTITUTE(Tabla_lineas[[#This Row],[Codigo Liname]]," ","")</f>
        <v>N0205</v>
      </c>
    </row>
    <row r="1019" spans="1:39" customFormat="1" x14ac:dyDescent="0.25">
      <c r="A1019" s="2">
        <v>95</v>
      </c>
      <c r="B1019" t="s">
        <v>693</v>
      </c>
      <c r="C1019">
        <f t="shared" si="15"/>
        <v>1628183</v>
      </c>
      <c r="D1019">
        <v>13400</v>
      </c>
      <c r="E1019" t="s">
        <v>318</v>
      </c>
      <c r="F1019">
        <v>1.26</v>
      </c>
      <c r="G1019">
        <v>1.26</v>
      </c>
      <c r="H1019" t="s">
        <v>319</v>
      </c>
      <c r="I1019" s="2">
        <v>3.35</v>
      </c>
      <c r="J1019" t="s">
        <v>320</v>
      </c>
      <c r="K1019" t="s">
        <v>321</v>
      </c>
      <c r="L1019" s="3" t="str">
        <f>+INDEX([1]!TABLA_MAESTRO_DE_ARTICULO[SubGroupName],MATCH(Tabla_lineas[[#This Row],[CODIGO SAP]],[1]!TABLA_MAESTRO_DE_ARTICULO[ItemCode],0))</f>
        <v>COMPRIMIDO</v>
      </c>
      <c r="M1019" t="s">
        <v>322</v>
      </c>
      <c r="N1019">
        <v>16</v>
      </c>
      <c r="O1019" t="s">
        <v>45</v>
      </c>
      <c r="S1019" s="2">
        <v>4000</v>
      </c>
      <c r="T1019">
        <v>5000</v>
      </c>
      <c r="U1019">
        <v>3.35</v>
      </c>
      <c r="V1019">
        <v>1.25</v>
      </c>
      <c r="W1019">
        <v>0.2</v>
      </c>
      <c r="Z1019" s="4" t="s">
        <v>46</v>
      </c>
      <c r="AA1019" t="s">
        <v>120</v>
      </c>
      <c r="AB1019">
        <v>46132</v>
      </c>
      <c r="AG1019">
        <v>0</v>
      </c>
      <c r="AH1019">
        <v>4000</v>
      </c>
      <c r="AM1019" t="str">
        <f>SUBSTITUTE(Tabla_lineas[[#This Row],[Codigo Liname]]," ","")</f>
        <v>A1004</v>
      </c>
    </row>
    <row r="1020" spans="1:39" customFormat="1" x14ac:dyDescent="0.25">
      <c r="A1020" s="2">
        <v>95</v>
      </c>
      <c r="B1020" t="s">
        <v>693</v>
      </c>
      <c r="C1020">
        <f t="shared" si="15"/>
        <v>1628183</v>
      </c>
      <c r="D1020">
        <v>353</v>
      </c>
      <c r="E1020" t="s">
        <v>323</v>
      </c>
      <c r="F1020">
        <v>5.91</v>
      </c>
      <c r="G1020">
        <v>3.53</v>
      </c>
      <c r="H1020" t="s">
        <v>324</v>
      </c>
      <c r="I1020" s="2">
        <v>3.53</v>
      </c>
      <c r="J1020" t="s">
        <v>325</v>
      </c>
      <c r="K1020" t="s">
        <v>326</v>
      </c>
      <c r="L1020" s="3" t="str">
        <f>+INDEX([1]!TABLA_MAESTRO_DE_ARTICULO[SubGroupName],MATCH(Tabla_lineas[[#This Row],[CODIGO SAP]],[1]!TABLA_MAESTRO_DE_ARTICULO[ItemCode],0))</f>
        <v>SOLUCION INYECTABLE</v>
      </c>
      <c r="M1020" t="s">
        <v>327</v>
      </c>
      <c r="N1020">
        <v>38</v>
      </c>
      <c r="O1020" t="s">
        <v>249</v>
      </c>
      <c r="S1020" s="2">
        <v>100</v>
      </c>
      <c r="T1020">
        <v>352</v>
      </c>
      <c r="U1020">
        <v>3.53</v>
      </c>
      <c r="V1020">
        <v>3.52</v>
      </c>
      <c r="W1020">
        <v>0.7</v>
      </c>
      <c r="Z1020" s="4" t="s">
        <v>46</v>
      </c>
      <c r="AA1020" t="s">
        <v>153</v>
      </c>
      <c r="AB1020">
        <v>46132</v>
      </c>
      <c r="AG1020">
        <v>0</v>
      </c>
      <c r="AH1020">
        <v>100</v>
      </c>
      <c r="AM1020" t="str">
        <f>SUBSTITUTE(Tabla_lineas[[#This Row],[Codigo Liname]]," ","")</f>
        <v>A0308</v>
      </c>
    </row>
    <row r="1021" spans="1:39" customFormat="1" x14ac:dyDescent="0.25">
      <c r="A1021" s="2">
        <v>95</v>
      </c>
      <c r="B1021" t="s">
        <v>693</v>
      </c>
      <c r="C1021">
        <f t="shared" si="15"/>
        <v>1628183</v>
      </c>
      <c r="D1021">
        <v>1054</v>
      </c>
      <c r="E1021" t="s">
        <v>92</v>
      </c>
      <c r="F1021">
        <v>4.72</v>
      </c>
      <c r="G1021">
        <v>4.72</v>
      </c>
      <c r="H1021" t="s">
        <v>93</v>
      </c>
      <c r="I1021" s="2">
        <v>5.27</v>
      </c>
      <c r="J1021" t="s">
        <v>94</v>
      </c>
      <c r="K1021" t="s">
        <v>95</v>
      </c>
      <c r="L1021" s="3" t="str">
        <f>+INDEX([1]!TABLA_MAESTRO_DE_ARTICULO[SubGroupName],MATCH(Tabla_lineas[[#This Row],[CODIGO SAP]],[1]!TABLA_MAESTRO_DE_ARTICULO[ItemCode],0))</f>
        <v>OVULO VAGINAL</v>
      </c>
      <c r="M1021" t="s">
        <v>96</v>
      </c>
      <c r="N1021">
        <v>17</v>
      </c>
      <c r="O1021" t="s">
        <v>97</v>
      </c>
      <c r="S1021" s="2">
        <v>200</v>
      </c>
      <c r="T1021">
        <v>942</v>
      </c>
      <c r="U1021">
        <v>5.27</v>
      </c>
      <c r="V1021">
        <v>4.71</v>
      </c>
      <c r="W1021">
        <v>0.8</v>
      </c>
      <c r="Z1021" s="4" t="s">
        <v>46</v>
      </c>
      <c r="AA1021" t="s">
        <v>126</v>
      </c>
      <c r="AB1021">
        <v>46132</v>
      </c>
      <c r="AG1021">
        <v>0</v>
      </c>
      <c r="AH1021">
        <v>200</v>
      </c>
      <c r="AM1021" t="str">
        <f>SUBSTITUTE(Tabla_lineas[[#This Row],[Codigo Liname]]," ","")</f>
        <v>G0104</v>
      </c>
    </row>
    <row r="1022" spans="1:39" customFormat="1" x14ac:dyDescent="0.25">
      <c r="A1022" s="2">
        <v>95</v>
      </c>
      <c r="B1022" t="s">
        <v>693</v>
      </c>
      <c r="C1022">
        <f t="shared" si="15"/>
        <v>1628183</v>
      </c>
      <c r="D1022">
        <v>681.30000000000007</v>
      </c>
      <c r="E1022" t="s">
        <v>348</v>
      </c>
      <c r="F1022">
        <v>31.43</v>
      </c>
      <c r="G1022">
        <v>31.43</v>
      </c>
      <c r="H1022" t="s">
        <v>349</v>
      </c>
      <c r="I1022" s="2">
        <v>45.42</v>
      </c>
      <c r="J1022" t="s">
        <v>350</v>
      </c>
      <c r="K1022" t="s">
        <v>351</v>
      </c>
      <c r="L1022" s="3" t="str">
        <f>+INDEX([1]!TABLA_MAESTRO_DE_ARTICULO[SubGroupName],MATCH(Tabla_lineas[[#This Row],[CODIGO SAP]],[1]!TABLA_MAESTRO_DE_ARTICULO[ItemCode],0))</f>
        <v>SUSPENSION</v>
      </c>
      <c r="M1022" t="s">
        <v>352</v>
      </c>
      <c r="N1022">
        <v>55</v>
      </c>
      <c r="O1022" t="s">
        <v>181</v>
      </c>
      <c r="S1022" s="2">
        <v>15</v>
      </c>
      <c r="T1022">
        <v>471.3</v>
      </c>
      <c r="U1022">
        <v>45.42</v>
      </c>
      <c r="V1022">
        <v>31.42</v>
      </c>
      <c r="W1022">
        <v>10</v>
      </c>
      <c r="Z1022" s="4" t="s">
        <v>46</v>
      </c>
      <c r="AA1022" t="s">
        <v>153</v>
      </c>
      <c r="AB1022">
        <v>46132</v>
      </c>
      <c r="AG1022">
        <v>0</v>
      </c>
      <c r="AH1022">
        <v>15</v>
      </c>
      <c r="AM1022" t="str">
        <f>SUBSTITUTE(Tabla_lineas[[#This Row],[Codigo Liname]]," ","")</f>
        <v>A0704</v>
      </c>
    </row>
    <row r="1023" spans="1:39" customFormat="1" x14ac:dyDescent="0.25">
      <c r="A1023" s="2">
        <v>95</v>
      </c>
      <c r="B1023" t="s">
        <v>693</v>
      </c>
      <c r="C1023">
        <f t="shared" si="15"/>
        <v>1628183</v>
      </c>
      <c r="D1023">
        <v>1315.5</v>
      </c>
      <c r="E1023" t="s">
        <v>98</v>
      </c>
      <c r="F1023">
        <v>9.4</v>
      </c>
      <c r="G1023">
        <v>8.77</v>
      </c>
      <c r="H1023" t="s">
        <v>99</v>
      </c>
      <c r="I1023" s="2">
        <v>8.77</v>
      </c>
      <c r="J1023" t="s">
        <v>100</v>
      </c>
      <c r="K1023" t="s">
        <v>101</v>
      </c>
      <c r="L1023" s="3" t="str">
        <f>+INDEX([1]!TABLA_MAESTRO_DE_ARTICULO[SubGroupName],MATCH(Tabla_lineas[[#This Row],[CODIGO SAP]],[1]!TABLA_MAESTRO_DE_ARTICULO[ItemCode],0))</f>
        <v>GOTAS</v>
      </c>
      <c r="M1023" t="s">
        <v>102</v>
      </c>
      <c r="N1023">
        <v>20</v>
      </c>
      <c r="O1023" t="s">
        <v>103</v>
      </c>
      <c r="S1023" s="2">
        <v>150</v>
      </c>
      <c r="T1023">
        <v>1314</v>
      </c>
      <c r="U1023">
        <v>8.77</v>
      </c>
      <c r="V1023">
        <v>8.76</v>
      </c>
      <c r="W1023">
        <v>3</v>
      </c>
      <c r="Z1023" s="4" t="s">
        <v>53</v>
      </c>
      <c r="AA1023" t="s">
        <v>153</v>
      </c>
      <c r="AB1023">
        <v>46132</v>
      </c>
      <c r="AG1023">
        <v>0</v>
      </c>
      <c r="AH1023">
        <v>150</v>
      </c>
      <c r="AM1023" t="str">
        <f>SUBSTITUTE(Tabla_lineas[[#This Row],[Codigo Liname]]," ","")</f>
        <v>N0210</v>
      </c>
    </row>
    <row r="1024" spans="1:39" customFormat="1" x14ac:dyDescent="0.25">
      <c r="A1024" s="2">
        <v>95</v>
      </c>
      <c r="B1024" t="s">
        <v>693</v>
      </c>
      <c r="C1024">
        <f t="shared" si="15"/>
        <v>1628183</v>
      </c>
      <c r="D1024">
        <v>2509.1999999999998</v>
      </c>
      <c r="E1024" t="s">
        <v>353</v>
      </c>
      <c r="F1024">
        <v>11.88</v>
      </c>
      <c r="G1024">
        <v>11.88</v>
      </c>
      <c r="H1024" t="s">
        <v>354</v>
      </c>
      <c r="I1024" s="2">
        <v>13.94</v>
      </c>
      <c r="J1024" t="s">
        <v>355</v>
      </c>
      <c r="K1024" t="s">
        <v>356</v>
      </c>
      <c r="L1024" s="3" t="str">
        <f>+INDEX([1]!TABLA_MAESTRO_DE_ARTICULO[SubGroupName],MATCH(Tabla_lineas[[#This Row],[CODIGO SAP]],[1]!TABLA_MAESTRO_DE_ARTICULO[ItemCode],0))</f>
        <v>JARABE</v>
      </c>
      <c r="M1024" t="s">
        <v>357</v>
      </c>
      <c r="N1024">
        <v>19</v>
      </c>
      <c r="O1024" t="s">
        <v>181</v>
      </c>
      <c r="S1024" s="2">
        <v>180</v>
      </c>
      <c r="T1024">
        <v>2136.6</v>
      </c>
      <c r="U1024">
        <v>13.94</v>
      </c>
      <c r="V1024">
        <v>11.87</v>
      </c>
      <c r="W1024">
        <v>5.5</v>
      </c>
      <c r="Z1024" s="4" t="s">
        <v>46</v>
      </c>
      <c r="AA1024" t="s">
        <v>153</v>
      </c>
      <c r="AB1024">
        <v>46096</v>
      </c>
      <c r="AG1024">
        <v>0</v>
      </c>
      <c r="AH1024">
        <v>180</v>
      </c>
      <c r="AM1024" t="str">
        <f>SUBSTITUTE(Tabla_lineas[[#This Row],[Codigo Liname]]," ","")</f>
        <v>N0209</v>
      </c>
    </row>
    <row r="1025" spans="1:39" customFormat="1" x14ac:dyDescent="0.25">
      <c r="A1025" s="2">
        <v>95</v>
      </c>
      <c r="B1025" t="s">
        <v>693</v>
      </c>
      <c r="C1025">
        <f t="shared" si="15"/>
        <v>1628183</v>
      </c>
      <c r="D1025">
        <v>1500</v>
      </c>
      <c r="E1025" t="s">
        <v>104</v>
      </c>
      <c r="F1025">
        <v>0.3</v>
      </c>
      <c r="G1025">
        <v>0.25</v>
      </c>
      <c r="H1025" t="s">
        <v>105</v>
      </c>
      <c r="I1025" s="2">
        <v>0.25</v>
      </c>
      <c r="J1025" t="s">
        <v>106</v>
      </c>
      <c r="K1025" t="s">
        <v>107</v>
      </c>
      <c r="L1025" s="3" t="str">
        <f>+INDEX([1]!TABLA_MAESTRO_DE_ARTICULO[SubGroupName],MATCH(Tabla_lineas[[#This Row],[CODIGO SAP]],[1]!TABLA_MAESTRO_DE_ARTICULO[ItemCode],0))</f>
        <v>COMPRIMIDO</v>
      </c>
      <c r="M1025" t="s">
        <v>108</v>
      </c>
      <c r="N1025">
        <v>56</v>
      </c>
      <c r="O1025" t="s">
        <v>45</v>
      </c>
      <c r="S1025" s="2">
        <v>6000</v>
      </c>
      <c r="T1025">
        <v>1440</v>
      </c>
      <c r="U1025">
        <v>0.25</v>
      </c>
      <c r="V1025">
        <v>0.24</v>
      </c>
      <c r="W1025">
        <v>0.12</v>
      </c>
      <c r="Z1025" s="4" t="s">
        <v>46</v>
      </c>
      <c r="AA1025" t="s">
        <v>126</v>
      </c>
      <c r="AB1025">
        <v>46132</v>
      </c>
      <c r="AG1025">
        <v>0</v>
      </c>
      <c r="AH1025">
        <v>6000</v>
      </c>
      <c r="AM1025" t="str">
        <f>SUBSTITUTE(Tabla_lineas[[#This Row],[Codigo Liname]]," ","")</f>
        <v>N0208</v>
      </c>
    </row>
    <row r="1026" spans="1:39" customFormat="1" x14ac:dyDescent="0.25">
      <c r="A1026" s="2">
        <v>95</v>
      </c>
      <c r="B1026" t="s">
        <v>693</v>
      </c>
      <c r="C1026">
        <f t="shared" ref="C1026:C1089" si="16">IFERROR(VALUE(RIGHT(TRIM(LEFT(B1026,SEARCH("Eco",B1026)-1)),7)),"COTI")</f>
        <v>1628183</v>
      </c>
      <c r="D1026">
        <v>635</v>
      </c>
      <c r="E1026" t="s">
        <v>384</v>
      </c>
      <c r="F1026">
        <v>9.6</v>
      </c>
      <c r="G1026">
        <v>6.35</v>
      </c>
      <c r="H1026" t="s">
        <v>385</v>
      </c>
      <c r="I1026" s="2">
        <v>6.35</v>
      </c>
      <c r="J1026" t="s">
        <v>386</v>
      </c>
      <c r="K1026" t="s">
        <v>387</v>
      </c>
      <c r="L1026" s="3" t="str">
        <f>+INDEX([1]!TABLA_MAESTRO_DE_ARTICULO[SubGroupName],MATCH(Tabla_lineas[[#This Row],[CODIGO SAP]],[1]!TABLA_MAESTRO_DE_ARTICULO[ItemCode],0))</f>
        <v>COMPRIMIDO</v>
      </c>
      <c r="M1026" t="s">
        <v>388</v>
      </c>
      <c r="N1026">
        <v>41</v>
      </c>
      <c r="O1026" t="s">
        <v>389</v>
      </c>
      <c r="S1026" s="2">
        <v>100</v>
      </c>
      <c r="T1026">
        <v>634</v>
      </c>
      <c r="U1026">
        <v>6.35</v>
      </c>
      <c r="V1026">
        <v>6.34</v>
      </c>
      <c r="W1026">
        <v>1.2</v>
      </c>
      <c r="Z1026" s="4" t="s">
        <v>46</v>
      </c>
      <c r="AA1026" t="s">
        <v>126</v>
      </c>
      <c r="AB1026">
        <v>46132</v>
      </c>
      <c r="AG1026">
        <v>0</v>
      </c>
      <c r="AH1026">
        <v>100</v>
      </c>
      <c r="AM1026" t="str">
        <f>SUBSTITUTE(Tabla_lineas[[#This Row],[Codigo Liname]]," ","")</f>
        <v>P0111</v>
      </c>
    </row>
    <row r="1027" spans="1:39" customFormat="1" x14ac:dyDescent="0.25">
      <c r="A1027" s="2">
        <v>95</v>
      </c>
      <c r="B1027" t="s">
        <v>693</v>
      </c>
      <c r="C1027">
        <f t="shared" si="16"/>
        <v>1628183</v>
      </c>
      <c r="D1027">
        <v>1919.2</v>
      </c>
      <c r="E1027" t="s">
        <v>395</v>
      </c>
      <c r="F1027">
        <v>39.200000000000003</v>
      </c>
      <c r="G1027">
        <v>23.99</v>
      </c>
      <c r="H1027" t="s">
        <v>396</v>
      </c>
      <c r="I1027" s="2">
        <v>23.99</v>
      </c>
      <c r="J1027" t="s">
        <v>397</v>
      </c>
      <c r="K1027" t="s">
        <v>398</v>
      </c>
      <c r="L1027" s="3" t="str">
        <f>+INDEX([1]!TABLA_MAESTRO_DE_ARTICULO[SubGroupName],MATCH(Tabla_lineas[[#This Row],[CODIGO SAP]],[1]!TABLA_MAESTRO_DE_ARTICULO[ItemCode],0))</f>
        <v>JARABE</v>
      </c>
      <c r="M1027" t="s">
        <v>399</v>
      </c>
      <c r="N1027">
        <v>24</v>
      </c>
      <c r="O1027" t="s">
        <v>400</v>
      </c>
      <c r="S1027" s="2">
        <v>80</v>
      </c>
      <c r="T1027">
        <v>1918.4</v>
      </c>
      <c r="U1027">
        <v>23.99</v>
      </c>
      <c r="V1027">
        <v>23.98</v>
      </c>
      <c r="W1027">
        <v>5</v>
      </c>
      <c r="Z1027" s="4" t="s">
        <v>46</v>
      </c>
      <c r="AA1027" t="s">
        <v>153</v>
      </c>
      <c r="AB1027">
        <v>46096</v>
      </c>
      <c r="AG1027">
        <v>0</v>
      </c>
      <c r="AH1027">
        <v>80</v>
      </c>
      <c r="AM1027" t="str">
        <f>SUBSTITUTE(Tabla_lineas[[#This Row],[Codigo Liname]]," ","")</f>
        <v>A1205</v>
      </c>
    </row>
    <row r="1028" spans="1:39" customFormat="1" x14ac:dyDescent="0.25">
      <c r="A1028" s="2">
        <v>96</v>
      </c>
      <c r="B1028" t="s">
        <v>694</v>
      </c>
      <c r="C1028">
        <f t="shared" si="16"/>
        <v>1628085</v>
      </c>
      <c r="D1028">
        <v>10000</v>
      </c>
      <c r="E1028" t="s">
        <v>171</v>
      </c>
      <c r="F1028">
        <v>1.82</v>
      </c>
      <c r="G1028">
        <v>1.82</v>
      </c>
      <c r="H1028" t="s">
        <v>172</v>
      </c>
      <c r="I1028" s="2">
        <v>2.94</v>
      </c>
      <c r="J1028" t="s">
        <v>173</v>
      </c>
      <c r="K1028" t="s">
        <v>174</v>
      </c>
      <c r="L1028" s="3" t="str">
        <f>+INDEX([1]!TABLA_MAESTRO_DE_ARTICULO[SubGroupName],MATCH(Tabla_lineas[[#This Row],[CODIGO SAP]],[1]!TABLA_MAESTRO_DE_ARTICULO[ItemCode],0))</f>
        <v>COMPRIMIDO</v>
      </c>
      <c r="M1028" t="s">
        <v>175</v>
      </c>
      <c r="N1028">
        <v>3</v>
      </c>
      <c r="O1028" t="s">
        <v>45</v>
      </c>
      <c r="S1028" s="2">
        <v>5000</v>
      </c>
      <c r="T1028">
        <v>9050</v>
      </c>
      <c r="U1028">
        <v>2</v>
      </c>
      <c r="V1028">
        <v>1.81</v>
      </c>
      <c r="W1028">
        <v>0.7</v>
      </c>
      <c r="Z1028" s="4" t="s">
        <v>46</v>
      </c>
      <c r="AA1028" t="s">
        <v>120</v>
      </c>
      <c r="AB1028">
        <v>46132</v>
      </c>
      <c r="AG1028">
        <v>0</v>
      </c>
      <c r="AH1028">
        <v>5000</v>
      </c>
      <c r="AM1028" t="str">
        <f>SUBSTITUTE(Tabla_lineas[[#This Row],[Codigo Liname]]," ","")</f>
        <v>J0105</v>
      </c>
    </row>
    <row r="1029" spans="1:39" customFormat="1" x14ac:dyDescent="0.25">
      <c r="A1029" s="2">
        <v>96</v>
      </c>
      <c r="B1029" t="s">
        <v>694</v>
      </c>
      <c r="C1029">
        <f t="shared" si="16"/>
        <v>1628085</v>
      </c>
      <c r="D1029">
        <v>6000</v>
      </c>
      <c r="E1029" t="s">
        <v>176</v>
      </c>
      <c r="F1029">
        <v>16.7</v>
      </c>
      <c r="G1029">
        <v>16.7</v>
      </c>
      <c r="H1029" t="s">
        <v>177</v>
      </c>
      <c r="I1029" s="2">
        <v>35.61</v>
      </c>
      <c r="J1029" t="s">
        <v>178</v>
      </c>
      <c r="K1029" t="s">
        <v>179</v>
      </c>
      <c r="L1029" s="3" t="str">
        <f>+INDEX([1]!TABLA_MAESTRO_DE_ARTICULO[SubGroupName],MATCH(Tabla_lineas[[#This Row],[CODIGO SAP]],[1]!TABLA_MAESTRO_DE_ARTICULO[ItemCode],0))</f>
        <v>POLVO PARA SUSPENSION</v>
      </c>
      <c r="M1029" t="s">
        <v>180</v>
      </c>
      <c r="N1029">
        <v>5</v>
      </c>
      <c r="O1029" t="s">
        <v>181</v>
      </c>
      <c r="S1029" s="2">
        <v>300</v>
      </c>
      <c r="T1029">
        <v>5007</v>
      </c>
      <c r="U1029">
        <v>20</v>
      </c>
      <c r="V1029">
        <v>16.690000000000001</v>
      </c>
      <c r="W1029">
        <v>5.5</v>
      </c>
      <c r="Z1029" s="4" t="s">
        <v>46</v>
      </c>
      <c r="AA1029" t="s">
        <v>153</v>
      </c>
      <c r="AB1029">
        <v>46096</v>
      </c>
      <c r="AG1029">
        <v>0</v>
      </c>
      <c r="AH1029">
        <v>300</v>
      </c>
      <c r="AM1029" t="str">
        <f>SUBSTITUTE(Tabla_lineas[[#This Row],[Codigo Liname]]," ","")</f>
        <v>J0157</v>
      </c>
    </row>
    <row r="1030" spans="1:39" customFormat="1" x14ac:dyDescent="0.25">
      <c r="A1030" s="2">
        <v>96</v>
      </c>
      <c r="B1030" t="s">
        <v>694</v>
      </c>
      <c r="C1030">
        <f t="shared" si="16"/>
        <v>1628085</v>
      </c>
      <c r="D1030">
        <v>7500</v>
      </c>
      <c r="E1030" t="s">
        <v>188</v>
      </c>
      <c r="F1030">
        <v>0.66</v>
      </c>
      <c r="G1030">
        <v>0.66</v>
      </c>
      <c r="H1030" t="s">
        <v>189</v>
      </c>
      <c r="I1030" s="2">
        <v>1</v>
      </c>
      <c r="J1030" t="s">
        <v>190</v>
      </c>
      <c r="K1030" t="s">
        <v>191</v>
      </c>
      <c r="L1030" s="3" t="str">
        <f>+INDEX([1]!TABLA_MAESTRO_DE_ARTICULO[SubGroupName],MATCH(Tabla_lineas[[#This Row],[CODIGO SAP]],[1]!TABLA_MAESTRO_DE_ARTICULO[ItemCode],0))</f>
        <v>COMPRIMIDO</v>
      </c>
      <c r="M1030" t="s">
        <v>192</v>
      </c>
      <c r="N1030">
        <v>6</v>
      </c>
      <c r="O1030" t="s">
        <v>45</v>
      </c>
      <c r="S1030" s="2">
        <v>7500</v>
      </c>
      <c r="T1030">
        <v>4875</v>
      </c>
      <c r="U1030">
        <v>1</v>
      </c>
      <c r="V1030">
        <v>0.65</v>
      </c>
      <c r="W1030">
        <v>0.2</v>
      </c>
      <c r="Z1030" s="4" t="s">
        <v>53</v>
      </c>
      <c r="AA1030" t="s">
        <v>153</v>
      </c>
      <c r="AB1030">
        <v>46096</v>
      </c>
      <c r="AG1030">
        <v>0</v>
      </c>
      <c r="AH1030">
        <v>7500</v>
      </c>
      <c r="AM1030" t="str">
        <f>SUBSTITUTE(Tabla_lineas[[#This Row],[Codigo Liname]]," ","")</f>
        <v>R0501</v>
      </c>
    </row>
    <row r="1031" spans="1:39" customFormat="1" x14ac:dyDescent="0.25">
      <c r="A1031" s="2">
        <v>96</v>
      </c>
      <c r="B1031" t="s">
        <v>694</v>
      </c>
      <c r="C1031">
        <f t="shared" si="16"/>
        <v>1628085</v>
      </c>
      <c r="D1031">
        <v>32400</v>
      </c>
      <c r="E1031" t="s">
        <v>121</v>
      </c>
      <c r="F1031">
        <v>2.0099999999999998</v>
      </c>
      <c r="G1031">
        <v>2.0099999999999998</v>
      </c>
      <c r="H1031" t="s">
        <v>122</v>
      </c>
      <c r="I1031" s="2">
        <v>2.02</v>
      </c>
      <c r="J1031" t="s">
        <v>123</v>
      </c>
      <c r="K1031" t="s">
        <v>124</v>
      </c>
      <c r="L1031" s="3" t="str">
        <f>+INDEX([1]!TABLA_MAESTRO_DE_ARTICULO[SubGroupName],MATCH(Tabla_lineas[[#This Row],[CODIGO SAP]],[1]!TABLA_MAESTRO_DE_ARTICULO[ItemCode],0))</f>
        <v>COMPRIMIDO</v>
      </c>
      <c r="M1031" t="s">
        <v>125</v>
      </c>
      <c r="N1031">
        <v>7</v>
      </c>
      <c r="O1031" t="s">
        <v>45</v>
      </c>
      <c r="S1031" s="2">
        <v>18000</v>
      </c>
      <c r="T1031">
        <v>32220</v>
      </c>
      <c r="U1031">
        <v>1.8</v>
      </c>
      <c r="V1031">
        <v>1.79</v>
      </c>
      <c r="W1031">
        <v>0.15</v>
      </c>
      <c r="Z1031" s="4" t="s">
        <v>53</v>
      </c>
      <c r="AA1031" t="s">
        <v>126</v>
      </c>
      <c r="AB1031">
        <v>46132</v>
      </c>
      <c r="AG1031">
        <v>0</v>
      </c>
      <c r="AH1031">
        <v>18000</v>
      </c>
      <c r="AM1031" t="str">
        <f>SUBSTITUTE(Tabla_lineas[[#This Row],[Codigo Liname]]," ","")</f>
        <v>C1001</v>
      </c>
    </row>
    <row r="1032" spans="1:39" customFormat="1" x14ac:dyDescent="0.25">
      <c r="A1032" s="2">
        <v>96</v>
      </c>
      <c r="B1032" t="s">
        <v>694</v>
      </c>
      <c r="C1032">
        <f t="shared" si="16"/>
        <v>1628085</v>
      </c>
      <c r="D1032">
        <v>6000</v>
      </c>
      <c r="E1032" t="s">
        <v>432</v>
      </c>
      <c r="F1032">
        <v>49.46</v>
      </c>
      <c r="G1032">
        <v>49.46</v>
      </c>
      <c r="H1032" t="s">
        <v>433</v>
      </c>
      <c r="I1032" s="2">
        <v>54.49</v>
      </c>
      <c r="J1032" t="s">
        <v>434</v>
      </c>
      <c r="K1032" t="s">
        <v>435</v>
      </c>
      <c r="L1032" s="3" t="str">
        <f>+INDEX([1]!TABLA_MAESTRO_DE_ARTICULO[SubGroupName],MATCH(Tabla_lineas[[#This Row],[CODIGO SAP]],[1]!TABLA_MAESTRO_DE_ARTICULO[ItemCode],0))</f>
        <v>POLVO PARA SUSPENSION</v>
      </c>
      <c r="M1032" t="s">
        <v>436</v>
      </c>
      <c r="N1032">
        <v>10</v>
      </c>
      <c r="O1032" t="s">
        <v>437</v>
      </c>
      <c r="S1032" s="2">
        <v>120</v>
      </c>
      <c r="T1032">
        <v>5934</v>
      </c>
      <c r="U1032">
        <v>50</v>
      </c>
      <c r="V1032">
        <v>49.45</v>
      </c>
      <c r="W1032">
        <v>10</v>
      </c>
      <c r="Z1032" s="4" t="s">
        <v>46</v>
      </c>
      <c r="AA1032" t="s">
        <v>153</v>
      </c>
      <c r="AB1032">
        <v>46096</v>
      </c>
      <c r="AG1032">
        <v>0</v>
      </c>
      <c r="AH1032">
        <v>120</v>
      </c>
      <c r="AM1032" t="str">
        <f>SUBSTITUTE(Tabla_lineas[[#This Row],[Codigo Liname]]," ","")</f>
        <v>J0162</v>
      </c>
    </row>
    <row r="1033" spans="1:39" customFormat="1" x14ac:dyDescent="0.25">
      <c r="A1033" s="2">
        <v>96</v>
      </c>
      <c r="B1033" t="s">
        <v>694</v>
      </c>
      <c r="C1033">
        <f t="shared" si="16"/>
        <v>1628085</v>
      </c>
      <c r="D1033">
        <v>3500</v>
      </c>
      <c r="E1033" t="s">
        <v>127</v>
      </c>
      <c r="F1033">
        <v>7.87</v>
      </c>
      <c r="G1033">
        <v>7.87</v>
      </c>
      <c r="H1033" t="s">
        <v>128</v>
      </c>
      <c r="I1033" s="2">
        <v>11.19</v>
      </c>
      <c r="J1033" t="s">
        <v>129</v>
      </c>
      <c r="K1033" t="s">
        <v>130</v>
      </c>
      <c r="L1033" s="3" t="str">
        <f>+INDEX([1]!TABLA_MAESTRO_DE_ARTICULO[SubGroupName],MATCH(Tabla_lineas[[#This Row],[CODIGO SAP]],[1]!TABLA_MAESTRO_DE_ARTICULO[ItemCode],0))</f>
        <v>COMPRIMIDO</v>
      </c>
      <c r="M1033" t="s">
        <v>131</v>
      </c>
      <c r="N1033">
        <v>9</v>
      </c>
      <c r="O1033" t="s">
        <v>132</v>
      </c>
      <c r="S1033" s="2">
        <v>500</v>
      </c>
      <c r="T1033">
        <v>3495</v>
      </c>
      <c r="U1033">
        <v>7</v>
      </c>
      <c r="V1033">
        <v>6.99</v>
      </c>
      <c r="W1033">
        <v>1.3</v>
      </c>
      <c r="Z1033" s="4" t="s">
        <v>46</v>
      </c>
      <c r="AA1033" t="s">
        <v>126</v>
      </c>
      <c r="AB1033">
        <v>46132</v>
      </c>
      <c r="AG1033">
        <v>0</v>
      </c>
      <c r="AH1033">
        <v>500</v>
      </c>
      <c r="AM1033" t="str">
        <f>SUBSTITUTE(Tabla_lineas[[#This Row],[Codigo Liname]]," ","")</f>
        <v>J0113</v>
      </c>
    </row>
    <row r="1034" spans="1:39" customFormat="1" x14ac:dyDescent="0.25">
      <c r="A1034" s="2">
        <v>96</v>
      </c>
      <c r="B1034" t="s">
        <v>694</v>
      </c>
      <c r="C1034">
        <f t="shared" si="16"/>
        <v>1628085</v>
      </c>
      <c r="D1034">
        <v>13100</v>
      </c>
      <c r="E1034" t="s">
        <v>133</v>
      </c>
      <c r="F1034">
        <v>0.95</v>
      </c>
      <c r="G1034">
        <v>0.95</v>
      </c>
      <c r="H1034" t="s">
        <v>134</v>
      </c>
      <c r="I1034" s="2">
        <v>1.31</v>
      </c>
      <c r="J1034" t="s">
        <v>135</v>
      </c>
      <c r="K1034" t="s">
        <v>136</v>
      </c>
      <c r="L1034" s="3" t="str">
        <f>+INDEX([1]!TABLA_MAESTRO_DE_ARTICULO[SubGroupName],MATCH(Tabla_lineas[[#This Row],[CODIGO SAP]],[1]!TABLA_MAESTRO_DE_ARTICULO[ItemCode],0))</f>
        <v>COMPRIMIDO</v>
      </c>
      <c r="M1034" t="s">
        <v>137</v>
      </c>
      <c r="N1034">
        <v>15</v>
      </c>
      <c r="O1034" t="s">
        <v>45</v>
      </c>
      <c r="P1034">
        <v>32100</v>
      </c>
      <c r="Q1034">
        <v>219600</v>
      </c>
      <c r="R1034">
        <v>251700</v>
      </c>
      <c r="S1034" s="2">
        <v>10000</v>
      </c>
      <c r="T1034">
        <v>9400</v>
      </c>
      <c r="U1034">
        <v>1.31</v>
      </c>
      <c r="V1034">
        <v>0.94</v>
      </c>
      <c r="W1034">
        <v>0.32</v>
      </c>
      <c r="Z1034" s="4" t="s">
        <v>53</v>
      </c>
      <c r="AA1034" t="s">
        <v>120</v>
      </c>
      <c r="AB1034">
        <v>46132</v>
      </c>
      <c r="AG1034">
        <v>0</v>
      </c>
      <c r="AH1034">
        <v>10000</v>
      </c>
      <c r="AM1034" t="str">
        <f>SUBSTITUTE(Tabla_lineas[[#This Row],[Codigo Liname]]," ","")</f>
        <v>N0304</v>
      </c>
    </row>
    <row r="1035" spans="1:39" customFormat="1" x14ac:dyDescent="0.25">
      <c r="A1035" s="2">
        <v>96</v>
      </c>
      <c r="B1035" t="s">
        <v>694</v>
      </c>
      <c r="C1035">
        <f t="shared" si="16"/>
        <v>1628085</v>
      </c>
      <c r="D1035">
        <v>6000</v>
      </c>
      <c r="E1035" t="s">
        <v>438</v>
      </c>
      <c r="F1035">
        <v>176.33</v>
      </c>
      <c r="G1035">
        <v>92.75</v>
      </c>
      <c r="H1035" t="s">
        <v>439</v>
      </c>
      <c r="I1035" s="2">
        <v>92.75</v>
      </c>
      <c r="J1035" t="s">
        <v>440</v>
      </c>
      <c r="K1035" t="s">
        <v>441</v>
      </c>
      <c r="L1035" s="3" t="str">
        <f>+INDEX([1]!TABLA_MAESTRO_DE_ARTICULO[SubGroupName],MATCH(Tabla_lineas[[#This Row],[CODIGO SAP]],[1]!TABLA_MAESTRO_DE_ARTICULO[ItemCode],0))</f>
        <v>POLVO PARA SUSPENSION</v>
      </c>
      <c r="M1035" t="s">
        <v>442</v>
      </c>
      <c r="N1035">
        <v>17</v>
      </c>
      <c r="O1035" t="s">
        <v>443</v>
      </c>
      <c r="S1035" s="2">
        <v>80</v>
      </c>
      <c r="T1035">
        <v>5999.2</v>
      </c>
      <c r="U1035">
        <v>75</v>
      </c>
      <c r="V1035">
        <v>74.989999999999995</v>
      </c>
      <c r="W1035">
        <v>12</v>
      </c>
      <c r="Z1035" s="4" t="s">
        <v>46</v>
      </c>
      <c r="AA1035" t="s">
        <v>153</v>
      </c>
      <c r="AB1035">
        <v>46096</v>
      </c>
      <c r="AG1035">
        <v>0</v>
      </c>
      <c r="AH1035">
        <v>80</v>
      </c>
      <c r="AM1035" t="str">
        <f>SUBSTITUTE(Tabla_lineas[[#This Row],[Codigo Liname]]," ","")</f>
        <v>J0163</v>
      </c>
    </row>
    <row r="1036" spans="1:39" customFormat="1" x14ac:dyDescent="0.25">
      <c r="A1036" s="2">
        <v>96</v>
      </c>
      <c r="B1036" t="s">
        <v>694</v>
      </c>
      <c r="C1036">
        <f t="shared" si="16"/>
        <v>1628085</v>
      </c>
      <c r="D1036">
        <v>6000</v>
      </c>
      <c r="E1036" t="s">
        <v>420</v>
      </c>
      <c r="F1036">
        <v>4.96</v>
      </c>
      <c r="G1036">
        <v>4.96</v>
      </c>
      <c r="H1036" t="s">
        <v>421</v>
      </c>
      <c r="I1036" s="2">
        <v>11</v>
      </c>
      <c r="J1036" t="s">
        <v>422</v>
      </c>
      <c r="K1036" t="s">
        <v>423</v>
      </c>
      <c r="L1036" s="3" t="str">
        <f>+INDEX([1]!TABLA_MAESTRO_DE_ARTICULO[SubGroupName],MATCH(Tabla_lineas[[#This Row],[CODIGO SAP]],[1]!TABLA_MAESTRO_DE_ARTICULO[ItemCode],0))</f>
        <v>CAPSULA DURA</v>
      </c>
      <c r="M1036" t="s">
        <v>424</v>
      </c>
      <c r="N1036">
        <v>16</v>
      </c>
      <c r="O1036" t="s">
        <v>45</v>
      </c>
      <c r="S1036" s="2">
        <v>1000</v>
      </c>
      <c r="T1036">
        <v>4950</v>
      </c>
      <c r="U1036">
        <v>6</v>
      </c>
      <c r="V1036">
        <v>4.95</v>
      </c>
      <c r="W1036">
        <v>1.3</v>
      </c>
      <c r="Z1036" s="4" t="s">
        <v>46</v>
      </c>
      <c r="AA1036" t="s">
        <v>120</v>
      </c>
      <c r="AB1036">
        <v>46132</v>
      </c>
      <c r="AG1036">
        <v>0</v>
      </c>
      <c r="AH1036">
        <v>1000</v>
      </c>
      <c r="AM1036" t="str">
        <f>SUBSTITUTE(Tabla_lineas[[#This Row],[Codigo Liname]]," ","")</f>
        <v>J0158</v>
      </c>
    </row>
    <row r="1037" spans="1:39" customFormat="1" x14ac:dyDescent="0.25">
      <c r="A1037" s="2">
        <v>96</v>
      </c>
      <c r="B1037" t="s">
        <v>694</v>
      </c>
      <c r="C1037">
        <f t="shared" si="16"/>
        <v>1628085</v>
      </c>
      <c r="D1037">
        <v>9000</v>
      </c>
      <c r="E1037" t="s">
        <v>203</v>
      </c>
      <c r="F1037">
        <v>1.64</v>
      </c>
      <c r="G1037">
        <v>1.64</v>
      </c>
      <c r="H1037" t="s">
        <v>204</v>
      </c>
      <c r="I1037" s="2">
        <v>3.72</v>
      </c>
      <c r="J1037" t="s">
        <v>205</v>
      </c>
      <c r="K1037" t="s">
        <v>206</v>
      </c>
      <c r="L1037" s="3" t="str">
        <f>+INDEX([1]!TABLA_MAESTRO_DE_ARTICULO[SubGroupName],MATCH(Tabla_lineas[[#This Row],[CODIGO SAP]],[1]!TABLA_MAESTRO_DE_ARTICULO[ItemCode],0))</f>
        <v>COMPRIMIDO</v>
      </c>
      <c r="M1037" t="s">
        <v>207</v>
      </c>
      <c r="N1037">
        <v>18</v>
      </c>
      <c r="O1037" t="s">
        <v>45</v>
      </c>
      <c r="S1037" s="2">
        <v>5000</v>
      </c>
      <c r="T1037">
        <v>8200</v>
      </c>
      <c r="U1037">
        <v>1.8</v>
      </c>
      <c r="V1037">
        <v>1.64</v>
      </c>
      <c r="W1037">
        <v>0.38</v>
      </c>
      <c r="Z1037" s="4" t="s">
        <v>46</v>
      </c>
      <c r="AA1037" t="s">
        <v>120</v>
      </c>
      <c r="AB1037">
        <v>46132</v>
      </c>
      <c r="AG1037">
        <v>0</v>
      </c>
      <c r="AH1037">
        <v>5000</v>
      </c>
      <c r="AM1037" t="str">
        <f>SUBSTITUTE(Tabla_lineas[[#This Row],[Codigo Liname]]," ","")</f>
        <v>J0127</v>
      </c>
    </row>
    <row r="1038" spans="1:39" customFormat="1" x14ac:dyDescent="0.25">
      <c r="A1038" s="2">
        <v>96</v>
      </c>
      <c r="B1038" t="s">
        <v>694</v>
      </c>
      <c r="C1038">
        <f t="shared" si="16"/>
        <v>1628085</v>
      </c>
      <c r="D1038">
        <v>2456</v>
      </c>
      <c r="E1038" t="s">
        <v>208</v>
      </c>
      <c r="F1038">
        <v>14.8</v>
      </c>
      <c r="G1038">
        <v>12.2</v>
      </c>
      <c r="H1038" t="s">
        <v>209</v>
      </c>
      <c r="I1038" s="2">
        <v>12.28</v>
      </c>
      <c r="J1038" t="s">
        <v>210</v>
      </c>
      <c r="K1038" t="s">
        <v>211</v>
      </c>
      <c r="L1038" s="3" t="str">
        <f>+INDEX([1]!TABLA_MAESTRO_DE_ARTICULO[SubGroupName],MATCH(Tabla_lineas[[#This Row],[CODIGO SAP]],[1]!TABLA_MAESTRO_DE_ARTICULO[ItemCode],0))</f>
        <v>JARABE</v>
      </c>
      <c r="M1038" t="s">
        <v>212</v>
      </c>
      <c r="N1038">
        <v>21</v>
      </c>
      <c r="O1038" t="s">
        <v>181</v>
      </c>
      <c r="S1038" s="2">
        <v>200</v>
      </c>
      <c r="T1038">
        <v>2438</v>
      </c>
      <c r="U1038">
        <v>12.28</v>
      </c>
      <c r="V1038">
        <v>12.19</v>
      </c>
      <c r="W1038">
        <v>5</v>
      </c>
      <c r="Z1038" s="4" t="s">
        <v>46</v>
      </c>
      <c r="AA1038" t="s">
        <v>153</v>
      </c>
      <c r="AB1038">
        <v>46132</v>
      </c>
      <c r="AG1038">
        <v>0</v>
      </c>
      <c r="AH1038">
        <v>200</v>
      </c>
      <c r="AM1038" t="str">
        <f>SUBSTITUTE(Tabla_lineas[[#This Row],[Codigo Liname]]," ","")</f>
        <v>R0602</v>
      </c>
    </row>
    <row r="1039" spans="1:39" customFormat="1" x14ac:dyDescent="0.25">
      <c r="A1039" s="2">
        <v>96</v>
      </c>
      <c r="B1039" t="s">
        <v>694</v>
      </c>
      <c r="C1039">
        <f t="shared" si="16"/>
        <v>1628085</v>
      </c>
      <c r="D1039">
        <v>900</v>
      </c>
      <c r="E1039" t="s">
        <v>213</v>
      </c>
      <c r="F1039">
        <v>0.47</v>
      </c>
      <c r="G1039">
        <v>0.45</v>
      </c>
      <c r="H1039" t="s">
        <v>214</v>
      </c>
      <c r="I1039" s="2">
        <v>0.45</v>
      </c>
      <c r="J1039" t="s">
        <v>215</v>
      </c>
      <c r="K1039" t="s">
        <v>216</v>
      </c>
      <c r="L1039" s="3" t="str">
        <f>+INDEX([1]!TABLA_MAESTRO_DE_ARTICULO[SubGroupName],MATCH(Tabla_lineas[[#This Row],[CODIGO SAP]],[1]!TABLA_MAESTRO_DE_ARTICULO[ItemCode],0))</f>
        <v>COMPRIMIDO</v>
      </c>
      <c r="M1039" t="s">
        <v>217</v>
      </c>
      <c r="N1039">
        <v>20</v>
      </c>
      <c r="O1039" t="s">
        <v>45</v>
      </c>
      <c r="S1039" s="2">
        <v>2000</v>
      </c>
      <c r="T1039">
        <v>880</v>
      </c>
      <c r="U1039">
        <v>0.45</v>
      </c>
      <c r="V1039">
        <v>0.44</v>
      </c>
      <c r="W1039">
        <v>0.12</v>
      </c>
      <c r="Z1039" s="4" t="s">
        <v>46</v>
      </c>
      <c r="AA1039" t="s">
        <v>153</v>
      </c>
      <c r="AB1039">
        <v>46132</v>
      </c>
      <c r="AG1039">
        <v>0</v>
      </c>
      <c r="AH1039">
        <v>2000</v>
      </c>
      <c r="AM1039" t="str">
        <f>SUBSTITUTE(Tabla_lineas[[#This Row],[Codigo Liname]]," ","")</f>
        <v>R0601</v>
      </c>
    </row>
    <row r="1040" spans="1:39" customFormat="1" x14ac:dyDescent="0.25">
      <c r="A1040" s="2">
        <v>96</v>
      </c>
      <c r="B1040" t="s">
        <v>694</v>
      </c>
      <c r="C1040">
        <f t="shared" si="16"/>
        <v>1628085</v>
      </c>
      <c r="D1040">
        <v>1246</v>
      </c>
      <c r="E1040" t="s">
        <v>444</v>
      </c>
      <c r="F1040">
        <v>4.67</v>
      </c>
      <c r="G1040">
        <v>3.5</v>
      </c>
      <c r="H1040" t="s">
        <v>445</v>
      </c>
      <c r="I1040" s="2">
        <v>3.56</v>
      </c>
      <c r="J1040" t="s">
        <v>446</v>
      </c>
      <c r="K1040" t="s">
        <v>447</v>
      </c>
      <c r="L1040" s="3" t="str">
        <f>+INDEX([1]!TABLA_MAESTRO_DE_ARTICULO[SubGroupName],MATCH(Tabla_lineas[[#This Row],[CODIGO SAP]],[1]!TABLA_MAESTRO_DE_ARTICULO[ItemCode],0))</f>
        <v>SOLUCION INYECTABLE</v>
      </c>
      <c r="M1040" t="s">
        <v>448</v>
      </c>
      <c r="N1040">
        <v>22</v>
      </c>
      <c r="O1040" t="s">
        <v>249</v>
      </c>
      <c r="S1040" s="2">
        <v>350</v>
      </c>
      <c r="T1040">
        <v>1221.5</v>
      </c>
      <c r="U1040">
        <v>3.56</v>
      </c>
      <c r="V1040">
        <v>3.49</v>
      </c>
      <c r="W1040">
        <v>1.5</v>
      </c>
      <c r="Z1040" s="4" t="s">
        <v>53</v>
      </c>
      <c r="AA1040" t="s">
        <v>120</v>
      </c>
      <c r="AB1040">
        <v>46096</v>
      </c>
      <c r="AG1040">
        <v>0</v>
      </c>
      <c r="AH1040">
        <v>350</v>
      </c>
      <c r="AM1040" t="str">
        <f>SUBSTITUTE(Tabla_lineas[[#This Row],[Codigo Liname]]," ","")</f>
        <v>B0506</v>
      </c>
    </row>
    <row r="1041" spans="1:39" customFormat="1" x14ac:dyDescent="0.25">
      <c r="A1041" s="2">
        <v>96</v>
      </c>
      <c r="B1041" t="s">
        <v>694</v>
      </c>
      <c r="C1041">
        <f t="shared" si="16"/>
        <v>1628085</v>
      </c>
      <c r="D1041">
        <v>3208.7999999999997</v>
      </c>
      <c r="E1041" t="s">
        <v>218</v>
      </c>
      <c r="F1041">
        <v>28.9</v>
      </c>
      <c r="G1041">
        <v>13.37</v>
      </c>
      <c r="H1041" t="s">
        <v>219</v>
      </c>
      <c r="I1041" s="2">
        <v>13.37</v>
      </c>
      <c r="J1041" t="s">
        <v>220</v>
      </c>
      <c r="K1041" t="s">
        <v>221</v>
      </c>
      <c r="L1041" s="3" t="str">
        <f>+INDEX([1]!TABLA_MAESTRO_DE_ARTICULO[SubGroupName],MATCH(Tabla_lineas[[#This Row],[CODIGO SAP]],[1]!TABLA_MAESTRO_DE_ARTICULO[ItemCode],0))</f>
        <v>CREMA DERMICA</v>
      </c>
      <c r="M1041" t="s">
        <v>222</v>
      </c>
      <c r="N1041">
        <v>23</v>
      </c>
      <c r="O1041" t="s">
        <v>223</v>
      </c>
      <c r="S1041" s="2">
        <v>240</v>
      </c>
      <c r="T1041">
        <v>3206.3999999999996</v>
      </c>
      <c r="U1041">
        <v>13.37</v>
      </c>
      <c r="V1041">
        <v>13.36</v>
      </c>
      <c r="W1041">
        <v>4.5</v>
      </c>
      <c r="Z1041" s="4" t="s">
        <v>53</v>
      </c>
      <c r="AA1041" t="s">
        <v>153</v>
      </c>
      <c r="AB1041">
        <v>46132</v>
      </c>
      <c r="AG1041">
        <v>0</v>
      </c>
      <c r="AH1041">
        <v>240</v>
      </c>
      <c r="AM1041" t="str">
        <f>SUBSTITUTE(Tabla_lineas[[#This Row],[Codigo Liname]]," ","")</f>
        <v>D0103</v>
      </c>
    </row>
    <row r="1042" spans="1:39" customFormat="1" x14ac:dyDescent="0.25">
      <c r="A1042" s="2">
        <v>96</v>
      </c>
      <c r="B1042" t="s">
        <v>694</v>
      </c>
      <c r="C1042">
        <f t="shared" si="16"/>
        <v>1628085</v>
      </c>
      <c r="D1042">
        <v>4560</v>
      </c>
      <c r="E1042" t="s">
        <v>449</v>
      </c>
      <c r="F1042">
        <v>4.2</v>
      </c>
      <c r="G1042">
        <v>2.2799999999999998</v>
      </c>
      <c r="H1042" t="s">
        <v>450</v>
      </c>
      <c r="I1042" s="2">
        <v>2.2799999999999998</v>
      </c>
      <c r="J1042" t="s">
        <v>451</v>
      </c>
      <c r="K1042" t="s">
        <v>452</v>
      </c>
      <c r="L1042" s="3" t="str">
        <f>+INDEX([1]!TABLA_MAESTRO_DE_ARTICULO[SubGroupName],MATCH(Tabla_lineas[[#This Row],[CODIGO SAP]],[1]!TABLA_MAESTRO_DE_ARTICULO[ItemCode],0))</f>
        <v>OVULO VAGINAL</v>
      </c>
      <c r="M1042" t="s">
        <v>453</v>
      </c>
      <c r="N1042">
        <v>24</v>
      </c>
      <c r="O1042" t="s">
        <v>97</v>
      </c>
      <c r="S1042" s="2">
        <v>2000</v>
      </c>
      <c r="T1042">
        <v>4540</v>
      </c>
      <c r="U1042">
        <v>2.2799999999999998</v>
      </c>
      <c r="V1042">
        <v>2.27</v>
      </c>
      <c r="W1042">
        <v>0.7</v>
      </c>
      <c r="Z1042" s="4" t="s">
        <v>53</v>
      </c>
      <c r="AA1042" t="s">
        <v>126</v>
      </c>
      <c r="AB1042">
        <v>46132</v>
      </c>
      <c r="AG1042">
        <v>0</v>
      </c>
      <c r="AH1042">
        <v>2000</v>
      </c>
      <c r="AM1042" t="str">
        <f>SUBSTITUTE(Tabla_lineas[[#This Row],[Codigo Liname]]," ","")</f>
        <v>G0102</v>
      </c>
    </row>
    <row r="1043" spans="1:39" customFormat="1" x14ac:dyDescent="0.25">
      <c r="A1043" s="2">
        <v>96</v>
      </c>
      <c r="B1043" t="s">
        <v>694</v>
      </c>
      <c r="C1043">
        <f t="shared" si="16"/>
        <v>1628085</v>
      </c>
      <c r="D1043">
        <v>736</v>
      </c>
      <c r="E1043" t="s">
        <v>229</v>
      </c>
      <c r="F1043">
        <v>19.329999999999998</v>
      </c>
      <c r="G1043">
        <v>18.399999999999999</v>
      </c>
      <c r="H1043" t="s">
        <v>230</v>
      </c>
      <c r="I1043" s="2">
        <v>18.399999999999999</v>
      </c>
      <c r="J1043" t="s">
        <v>231</v>
      </c>
      <c r="K1043" t="s">
        <v>232</v>
      </c>
      <c r="L1043" s="3" t="str">
        <f>+INDEX([1]!TABLA_MAESTRO_DE_ARTICULO[SubGroupName],MATCH(Tabla_lineas[[#This Row],[CODIGO SAP]],[1]!TABLA_MAESTRO_DE_ARTICULO[ItemCode],0))</f>
        <v>SUSPENSION</v>
      </c>
      <c r="M1043" t="s">
        <v>233</v>
      </c>
      <c r="N1043">
        <v>26</v>
      </c>
      <c r="O1043" t="s">
        <v>65</v>
      </c>
      <c r="S1043" s="2">
        <v>40</v>
      </c>
      <c r="T1043">
        <v>735.6</v>
      </c>
      <c r="U1043">
        <v>18.399999999999999</v>
      </c>
      <c r="V1043">
        <v>18.39</v>
      </c>
      <c r="W1043">
        <v>5.5</v>
      </c>
      <c r="Z1043" s="4" t="s">
        <v>46</v>
      </c>
      <c r="AA1043" t="s">
        <v>153</v>
      </c>
      <c r="AB1043">
        <v>46132</v>
      </c>
      <c r="AG1043">
        <v>0</v>
      </c>
      <c r="AH1043">
        <v>40</v>
      </c>
      <c r="AM1043" t="str">
        <f>SUBSTITUTE(Tabla_lineas[[#This Row],[Codigo Liname]]," ","")</f>
        <v>J0138</v>
      </c>
    </row>
    <row r="1044" spans="1:39" customFormat="1" x14ac:dyDescent="0.25">
      <c r="A1044" s="2">
        <v>96</v>
      </c>
      <c r="B1044" t="s">
        <v>694</v>
      </c>
      <c r="C1044">
        <f t="shared" si="16"/>
        <v>1628085</v>
      </c>
      <c r="D1044">
        <v>2400</v>
      </c>
      <c r="E1044" t="s">
        <v>239</v>
      </c>
      <c r="F1044">
        <v>1.48</v>
      </c>
      <c r="G1044">
        <v>1.48</v>
      </c>
      <c r="H1044" t="s">
        <v>240</v>
      </c>
      <c r="I1044" s="2">
        <v>2.54</v>
      </c>
      <c r="J1044" t="s">
        <v>241</v>
      </c>
      <c r="K1044" t="s">
        <v>242</v>
      </c>
      <c r="L1044" s="3" t="str">
        <f>+INDEX([1]!TABLA_MAESTRO_DE_ARTICULO[SubGroupName],MATCH(Tabla_lineas[[#This Row],[CODIGO SAP]],[1]!TABLA_MAESTRO_DE_ARTICULO[ItemCode],0))</f>
        <v>COMPRIMIDO</v>
      </c>
      <c r="M1044" t="s">
        <v>243</v>
      </c>
      <c r="N1044">
        <v>25</v>
      </c>
      <c r="O1044" t="s">
        <v>45</v>
      </c>
      <c r="S1044" s="2">
        <v>1500</v>
      </c>
      <c r="T1044">
        <v>2205</v>
      </c>
      <c r="U1044">
        <v>1.6</v>
      </c>
      <c r="V1044">
        <v>1.47</v>
      </c>
      <c r="W1044">
        <v>0.4</v>
      </c>
      <c r="Z1044" s="4" t="s">
        <v>46</v>
      </c>
      <c r="AA1044" t="s">
        <v>120</v>
      </c>
      <c r="AB1044">
        <v>46132</v>
      </c>
      <c r="AG1044">
        <v>0</v>
      </c>
      <c r="AH1044">
        <v>1500</v>
      </c>
      <c r="AM1044" t="str">
        <f>SUBSTITUTE(Tabla_lineas[[#This Row],[Codigo Liname]]," ","")</f>
        <v>J0137</v>
      </c>
    </row>
    <row r="1045" spans="1:39" customFormat="1" x14ac:dyDescent="0.25">
      <c r="A1045" s="2">
        <v>96</v>
      </c>
      <c r="B1045" t="s">
        <v>694</v>
      </c>
      <c r="C1045">
        <f t="shared" si="16"/>
        <v>1628085</v>
      </c>
      <c r="D1045">
        <v>7000</v>
      </c>
      <c r="E1045" t="s">
        <v>244</v>
      </c>
      <c r="F1045">
        <v>4.03</v>
      </c>
      <c r="G1045">
        <v>4.03</v>
      </c>
      <c r="H1045" t="s">
        <v>245</v>
      </c>
      <c r="I1045" s="2">
        <v>6.97</v>
      </c>
      <c r="J1045" t="s">
        <v>246</v>
      </c>
      <c r="K1045" t="s">
        <v>247</v>
      </c>
      <c r="L1045" s="3" t="str">
        <f>+INDEX([1]!TABLA_MAESTRO_DE_ARTICULO[SubGroupName],MATCH(Tabla_lineas[[#This Row],[CODIGO SAP]],[1]!TABLA_MAESTRO_DE_ARTICULO[ItemCode],0))</f>
        <v>SOLUCION INYECTABLE</v>
      </c>
      <c r="M1045" t="s">
        <v>248</v>
      </c>
      <c r="N1045">
        <v>27</v>
      </c>
      <c r="O1045" t="s">
        <v>249</v>
      </c>
      <c r="S1045" s="2">
        <v>2000</v>
      </c>
      <c r="T1045">
        <v>6980</v>
      </c>
      <c r="U1045">
        <v>3.5</v>
      </c>
      <c r="V1045">
        <v>3.49</v>
      </c>
      <c r="W1045">
        <v>0.7</v>
      </c>
      <c r="Z1045" s="4" t="s">
        <v>46</v>
      </c>
      <c r="AA1045" t="s">
        <v>126</v>
      </c>
      <c r="AB1045">
        <v>46132</v>
      </c>
      <c r="AG1045">
        <v>0</v>
      </c>
      <c r="AH1045">
        <v>2000</v>
      </c>
      <c r="AM1045" t="str">
        <f>SUBSTITUTE(Tabla_lineas[[#This Row],[Codigo Liname]]," ","")</f>
        <v>H0204</v>
      </c>
    </row>
    <row r="1046" spans="1:39" customFormat="1" x14ac:dyDescent="0.25">
      <c r="A1046" s="2">
        <v>96</v>
      </c>
      <c r="B1046" t="s">
        <v>694</v>
      </c>
      <c r="C1046">
        <f t="shared" si="16"/>
        <v>1628085</v>
      </c>
      <c r="D1046">
        <v>4795</v>
      </c>
      <c r="E1046" t="s">
        <v>60</v>
      </c>
      <c r="F1046">
        <v>15.12</v>
      </c>
      <c r="G1046">
        <v>9.5</v>
      </c>
      <c r="H1046" t="s">
        <v>61</v>
      </c>
      <c r="I1046" s="2">
        <v>9.59</v>
      </c>
      <c r="J1046" t="s">
        <v>62</v>
      </c>
      <c r="K1046" t="s">
        <v>63</v>
      </c>
      <c r="L1046" s="3" t="str">
        <f>+INDEX([1]!TABLA_MAESTRO_DE_ARTICULO[SubGroupName],MATCH(Tabla_lineas[[#This Row],[CODIGO SAP]],[1]!TABLA_MAESTRO_DE_ARTICULO[ItemCode],0))</f>
        <v>JARABE</v>
      </c>
      <c r="M1046" t="s">
        <v>64</v>
      </c>
      <c r="N1046">
        <v>28</v>
      </c>
      <c r="O1046" t="s">
        <v>65</v>
      </c>
      <c r="S1046" s="2">
        <v>500</v>
      </c>
      <c r="T1046">
        <v>4745</v>
      </c>
      <c r="U1046">
        <v>9.59</v>
      </c>
      <c r="V1046">
        <v>9.49</v>
      </c>
      <c r="W1046">
        <v>5</v>
      </c>
      <c r="Z1046" s="4" t="s">
        <v>46</v>
      </c>
      <c r="AA1046" t="s">
        <v>153</v>
      </c>
      <c r="AB1046">
        <v>46096</v>
      </c>
      <c r="AG1046">
        <v>0</v>
      </c>
      <c r="AH1046">
        <v>500</v>
      </c>
      <c r="AM1046" t="str">
        <f>SUBSTITUTE(Tabla_lineas[[#This Row],[Codigo Liname]]," ","")</f>
        <v>R0503</v>
      </c>
    </row>
    <row r="1047" spans="1:39" customFormat="1" x14ac:dyDescent="0.25">
      <c r="A1047" s="2">
        <v>96</v>
      </c>
      <c r="B1047" t="s">
        <v>694</v>
      </c>
      <c r="C1047">
        <f t="shared" si="16"/>
        <v>1628085</v>
      </c>
      <c r="D1047">
        <v>18000</v>
      </c>
      <c r="E1047" t="s">
        <v>250</v>
      </c>
      <c r="F1047">
        <v>24.52</v>
      </c>
      <c r="G1047">
        <v>24.5</v>
      </c>
      <c r="H1047" t="s">
        <v>251</v>
      </c>
      <c r="I1047" s="2">
        <v>26.21</v>
      </c>
      <c r="J1047" t="s">
        <v>252</v>
      </c>
      <c r="K1047" t="s">
        <v>253</v>
      </c>
      <c r="L1047" s="3" t="str">
        <f>+INDEX([1]!TABLA_MAESTRO_DE_ARTICULO[SubGroupName],MATCH(Tabla_lineas[[#This Row],[CODIGO SAP]],[1]!TABLA_MAESTRO_DE_ARTICULO[ItemCode],0))</f>
        <v>GEL</v>
      </c>
      <c r="M1047" t="s">
        <v>254</v>
      </c>
      <c r="N1047">
        <v>31</v>
      </c>
      <c r="O1047" t="s">
        <v>255</v>
      </c>
      <c r="S1047" s="2">
        <v>1000</v>
      </c>
      <c r="T1047">
        <v>17990</v>
      </c>
      <c r="U1047">
        <v>18</v>
      </c>
      <c r="V1047">
        <v>17.989999999999998</v>
      </c>
      <c r="W1047">
        <v>5</v>
      </c>
      <c r="Z1047" s="4" t="s">
        <v>53</v>
      </c>
      <c r="AA1047" t="s">
        <v>153</v>
      </c>
      <c r="AB1047">
        <v>46132</v>
      </c>
      <c r="AG1047">
        <v>0</v>
      </c>
      <c r="AH1047">
        <v>1000</v>
      </c>
      <c r="AM1047" t="str">
        <f>SUBSTITUTE(Tabla_lineas[[#This Row],[Codigo Liname]]," ","")</f>
        <v>M0101</v>
      </c>
    </row>
    <row r="1048" spans="1:39" customFormat="1" x14ac:dyDescent="0.25">
      <c r="A1048" s="2">
        <v>96</v>
      </c>
      <c r="B1048" t="s">
        <v>694</v>
      </c>
      <c r="C1048">
        <f t="shared" si="16"/>
        <v>1628085</v>
      </c>
      <c r="D1048">
        <v>2160</v>
      </c>
      <c r="E1048" t="s">
        <v>138</v>
      </c>
      <c r="F1048">
        <v>0.2</v>
      </c>
      <c r="G1048">
        <v>0.2</v>
      </c>
      <c r="H1048" t="s">
        <v>139</v>
      </c>
      <c r="I1048" s="2">
        <v>0.24</v>
      </c>
      <c r="J1048" t="s">
        <v>140</v>
      </c>
      <c r="K1048" t="s">
        <v>141</v>
      </c>
      <c r="L1048" s="3" t="str">
        <f>+INDEX([1]!TABLA_MAESTRO_DE_ARTICULO[SubGroupName],MATCH(Tabla_lineas[[#This Row],[CODIGO SAP]],[1]!TABLA_MAESTRO_DE_ARTICULO[ItemCode],0))</f>
        <v>COMPRIMIDO</v>
      </c>
      <c r="M1048" t="s">
        <v>142</v>
      </c>
      <c r="N1048">
        <v>29</v>
      </c>
      <c r="O1048" t="s">
        <v>45</v>
      </c>
      <c r="S1048" s="2">
        <v>9000</v>
      </c>
      <c r="T1048">
        <v>1710</v>
      </c>
      <c r="U1048">
        <v>0.24</v>
      </c>
      <c r="V1048">
        <v>0.19</v>
      </c>
      <c r="W1048">
        <v>0.12</v>
      </c>
      <c r="Z1048" s="4" t="s">
        <v>53</v>
      </c>
      <c r="AA1048" t="s">
        <v>126</v>
      </c>
      <c r="AB1048">
        <v>46132</v>
      </c>
      <c r="AG1048">
        <v>0</v>
      </c>
      <c r="AH1048">
        <v>9000</v>
      </c>
      <c r="AM1048" t="str">
        <f>SUBSTITUTE(Tabla_lineas[[#This Row],[Codigo Liname]]," ","")</f>
        <v>M0102</v>
      </c>
    </row>
    <row r="1049" spans="1:39" customFormat="1" x14ac:dyDescent="0.25">
      <c r="A1049" s="2">
        <v>96</v>
      </c>
      <c r="B1049" t="s">
        <v>694</v>
      </c>
      <c r="C1049">
        <f t="shared" si="16"/>
        <v>1628085</v>
      </c>
      <c r="D1049">
        <v>9600</v>
      </c>
      <c r="E1049" t="s">
        <v>256</v>
      </c>
      <c r="F1049">
        <v>3.3</v>
      </c>
      <c r="G1049">
        <v>3.3</v>
      </c>
      <c r="H1049" t="s">
        <v>257</v>
      </c>
      <c r="I1049" s="2">
        <v>3.82</v>
      </c>
      <c r="J1049" t="s">
        <v>258</v>
      </c>
      <c r="K1049" t="s">
        <v>259</v>
      </c>
      <c r="L1049" s="3" t="str">
        <f>+INDEX([1]!TABLA_MAESTRO_DE_ARTICULO[SubGroupName],MATCH(Tabla_lineas[[#This Row],[CODIGO SAP]],[1]!TABLA_MAESTRO_DE_ARTICULO[ItemCode],0))</f>
        <v>SOLUCION INYECTABLE</v>
      </c>
      <c r="M1049" t="s">
        <v>260</v>
      </c>
      <c r="N1049">
        <v>30</v>
      </c>
      <c r="O1049" t="s">
        <v>249</v>
      </c>
      <c r="S1049" s="2">
        <v>4800</v>
      </c>
      <c r="T1049">
        <v>9552</v>
      </c>
      <c r="U1049">
        <v>2</v>
      </c>
      <c r="V1049">
        <v>1.99</v>
      </c>
      <c r="W1049">
        <v>0.7</v>
      </c>
      <c r="Z1049" s="4" t="s">
        <v>53</v>
      </c>
      <c r="AA1049" t="s">
        <v>153</v>
      </c>
      <c r="AB1049">
        <v>46132</v>
      </c>
      <c r="AG1049">
        <v>0</v>
      </c>
      <c r="AH1049">
        <v>4800</v>
      </c>
      <c r="AM1049" t="str">
        <f>SUBSTITUTE(Tabla_lineas[[#This Row],[Codigo Liname]]," ","")</f>
        <v>M0103</v>
      </c>
    </row>
    <row r="1050" spans="1:39" customFormat="1" x14ac:dyDescent="0.25">
      <c r="A1050" s="2">
        <v>96</v>
      </c>
      <c r="B1050" t="s">
        <v>694</v>
      </c>
      <c r="C1050">
        <f t="shared" si="16"/>
        <v>1628085</v>
      </c>
      <c r="D1050">
        <v>7887.9999999999982</v>
      </c>
      <c r="E1050" t="s">
        <v>143</v>
      </c>
      <c r="F1050">
        <v>2.17</v>
      </c>
      <c r="G1050">
        <v>2.17</v>
      </c>
      <c r="H1050" t="s">
        <v>144</v>
      </c>
      <c r="I1050" s="2">
        <v>2.3199999999999998</v>
      </c>
      <c r="J1050" t="s">
        <v>145</v>
      </c>
      <c r="K1050" t="s">
        <v>146</v>
      </c>
      <c r="L1050" s="3" t="str">
        <f>+INDEX([1]!TABLA_MAESTRO_DE_ARTICULO[SubGroupName],MATCH(Tabla_lineas[[#This Row],[CODIGO SAP]],[1]!TABLA_MAESTRO_DE_ARTICULO[ItemCode],0))</f>
        <v>CAPSULA DURA</v>
      </c>
      <c r="M1050" t="s">
        <v>147</v>
      </c>
      <c r="N1050">
        <v>32</v>
      </c>
      <c r="O1050" t="s">
        <v>45</v>
      </c>
      <c r="S1050" s="2">
        <v>3400</v>
      </c>
      <c r="T1050">
        <v>7344.0000000000018</v>
      </c>
      <c r="U1050">
        <v>2.3199999999999998</v>
      </c>
      <c r="V1050">
        <v>2.16</v>
      </c>
      <c r="W1050">
        <v>0.8</v>
      </c>
      <c r="Z1050" s="4" t="s">
        <v>53</v>
      </c>
      <c r="AA1050" t="s">
        <v>120</v>
      </c>
      <c r="AB1050">
        <v>46132</v>
      </c>
      <c r="AG1050">
        <v>0</v>
      </c>
      <c r="AH1050">
        <v>3400</v>
      </c>
      <c r="AM1050" t="str">
        <f>SUBSTITUTE(Tabla_lineas[[#This Row],[Codigo Liname]]," ","")</f>
        <v>J0141</v>
      </c>
    </row>
    <row r="1051" spans="1:39" customFormat="1" x14ac:dyDescent="0.25">
      <c r="A1051" s="2">
        <v>96</v>
      </c>
      <c r="B1051" t="s">
        <v>694</v>
      </c>
      <c r="C1051">
        <f t="shared" si="16"/>
        <v>1628085</v>
      </c>
      <c r="D1051">
        <v>7000</v>
      </c>
      <c r="E1051" t="s">
        <v>266</v>
      </c>
      <c r="F1051">
        <v>0.56000000000000005</v>
      </c>
      <c r="G1051">
        <v>0.53</v>
      </c>
      <c r="H1051" t="s">
        <v>267</v>
      </c>
      <c r="I1051" s="2">
        <v>0.53</v>
      </c>
      <c r="J1051" t="s">
        <v>268</v>
      </c>
      <c r="K1051" t="s">
        <v>269</v>
      </c>
      <c r="L1051" s="3" t="str">
        <f>+INDEX([1]!TABLA_MAESTRO_DE_ARTICULO[SubGroupName],MATCH(Tabla_lineas[[#This Row],[CODIGO SAP]],[1]!TABLA_MAESTRO_DE_ARTICULO[ItemCode],0))</f>
        <v>COMPRIMIDO</v>
      </c>
      <c r="M1051" t="s">
        <v>270</v>
      </c>
      <c r="N1051">
        <v>33</v>
      </c>
      <c r="O1051" t="s">
        <v>45</v>
      </c>
      <c r="S1051" s="2">
        <v>14000</v>
      </c>
      <c r="T1051">
        <v>6860</v>
      </c>
      <c r="U1051">
        <v>0.5</v>
      </c>
      <c r="V1051">
        <v>0.49</v>
      </c>
      <c r="W1051">
        <v>0.12</v>
      </c>
      <c r="Z1051" s="4" t="s">
        <v>46</v>
      </c>
      <c r="AA1051" t="s">
        <v>126</v>
      </c>
      <c r="AB1051">
        <v>46132</v>
      </c>
      <c r="AG1051">
        <v>0</v>
      </c>
      <c r="AH1051">
        <v>14000</v>
      </c>
      <c r="AM1051" t="str">
        <f>SUBSTITUTE(Tabla_lineas[[#This Row],[Codigo Liname]]," ","")</f>
        <v>C0901</v>
      </c>
    </row>
    <row r="1052" spans="1:39" customFormat="1" x14ac:dyDescent="0.25">
      <c r="A1052" s="2">
        <v>96</v>
      </c>
      <c r="B1052" t="s">
        <v>694</v>
      </c>
      <c r="C1052">
        <f t="shared" si="16"/>
        <v>1628085</v>
      </c>
      <c r="D1052">
        <v>3000</v>
      </c>
      <c r="E1052" t="s">
        <v>292</v>
      </c>
      <c r="F1052">
        <v>25.27</v>
      </c>
      <c r="G1052">
        <v>18.27</v>
      </c>
      <c r="H1052" t="s">
        <v>293</v>
      </c>
      <c r="I1052" s="2">
        <v>18.27</v>
      </c>
      <c r="J1052" t="s">
        <v>294</v>
      </c>
      <c r="K1052" t="s">
        <v>295</v>
      </c>
      <c r="L1052" s="3" t="str">
        <f>+INDEX([1]!TABLA_MAESTRO_DE_ARTICULO[SubGroupName],MATCH(Tabla_lineas[[#This Row],[CODIGO SAP]],[1]!TABLA_MAESTRO_DE_ARTICULO[ItemCode],0))</f>
        <v>CREMA DERMICA</v>
      </c>
      <c r="M1052" t="s">
        <v>296</v>
      </c>
      <c r="N1052">
        <v>34</v>
      </c>
      <c r="O1052" t="s">
        <v>297</v>
      </c>
      <c r="S1052" s="2">
        <v>250</v>
      </c>
      <c r="T1052">
        <v>2997.5</v>
      </c>
      <c r="U1052">
        <v>12</v>
      </c>
      <c r="V1052">
        <v>11.99</v>
      </c>
      <c r="W1052">
        <v>5</v>
      </c>
      <c r="Z1052" s="4" t="s">
        <v>46</v>
      </c>
      <c r="AA1052" t="s">
        <v>153</v>
      </c>
      <c r="AB1052">
        <v>46132</v>
      </c>
      <c r="AG1052">
        <v>0</v>
      </c>
      <c r="AH1052">
        <v>250</v>
      </c>
      <c r="AM1052" t="str">
        <f>SUBSTITUTE(Tabla_lineas[[#This Row],[Codigo Liname]]," ","")</f>
        <v>D0704</v>
      </c>
    </row>
    <row r="1053" spans="1:39" customFormat="1" x14ac:dyDescent="0.25">
      <c r="A1053" s="2">
        <v>96</v>
      </c>
      <c r="B1053" t="s">
        <v>694</v>
      </c>
      <c r="C1053">
        <f t="shared" si="16"/>
        <v>1628085</v>
      </c>
      <c r="D1053">
        <v>15000</v>
      </c>
      <c r="E1053" t="s">
        <v>298</v>
      </c>
      <c r="F1053">
        <v>14.58</v>
      </c>
      <c r="G1053">
        <v>14.58</v>
      </c>
      <c r="H1053" t="s">
        <v>299</v>
      </c>
      <c r="I1053" s="2">
        <v>24.71</v>
      </c>
      <c r="J1053" t="s">
        <v>300</v>
      </c>
      <c r="K1053" t="s">
        <v>301</v>
      </c>
      <c r="L1053" s="3" t="str">
        <f>+INDEX([1]!TABLA_MAESTRO_DE_ARTICULO[SubGroupName],MATCH(Tabla_lineas[[#This Row],[CODIGO SAP]],[1]!TABLA_MAESTRO_DE_ARTICULO[ItemCode],0))</f>
        <v>SUSPENSION</v>
      </c>
      <c r="M1053" t="s">
        <v>302</v>
      </c>
      <c r="N1053">
        <v>37</v>
      </c>
      <c r="O1053" t="s">
        <v>65</v>
      </c>
      <c r="S1053" s="2">
        <v>1000</v>
      </c>
      <c r="T1053">
        <v>14570</v>
      </c>
      <c r="U1053">
        <v>15</v>
      </c>
      <c r="V1053">
        <v>14.57</v>
      </c>
      <c r="W1053">
        <v>5.5</v>
      </c>
      <c r="Z1053" s="4" t="s">
        <v>46</v>
      </c>
      <c r="AA1053" t="s">
        <v>153</v>
      </c>
      <c r="AB1053">
        <v>46096</v>
      </c>
      <c r="AG1053">
        <v>0</v>
      </c>
      <c r="AH1053">
        <v>1000</v>
      </c>
      <c r="AM1053" t="str">
        <f>SUBSTITUTE(Tabla_lineas[[#This Row],[Codigo Liname]]," ","")</f>
        <v>M0104</v>
      </c>
    </row>
    <row r="1054" spans="1:39" customFormat="1" x14ac:dyDescent="0.25">
      <c r="A1054" s="2">
        <v>96</v>
      </c>
      <c r="B1054" t="s">
        <v>694</v>
      </c>
      <c r="C1054">
        <f t="shared" si="16"/>
        <v>1628085</v>
      </c>
      <c r="D1054">
        <v>26909.999999999996</v>
      </c>
      <c r="E1054" t="s">
        <v>303</v>
      </c>
      <c r="F1054">
        <v>0.75</v>
      </c>
      <c r="G1054">
        <v>0.69</v>
      </c>
      <c r="H1054" t="s">
        <v>304</v>
      </c>
      <c r="I1054" s="2">
        <v>0.69</v>
      </c>
      <c r="J1054" t="s">
        <v>305</v>
      </c>
      <c r="K1054" t="s">
        <v>306</v>
      </c>
      <c r="L1054" s="3" t="str">
        <f>+INDEX([1]!TABLA_MAESTRO_DE_ARTICULO[SubGroupName],MATCH(Tabla_lineas[[#This Row],[CODIGO SAP]],[1]!TABLA_MAESTRO_DE_ARTICULO[ItemCode],0))</f>
        <v>COMPRIMIDO</v>
      </c>
      <c r="M1054" t="s">
        <v>307</v>
      </c>
      <c r="N1054">
        <v>36</v>
      </c>
      <c r="O1054" t="s">
        <v>45</v>
      </c>
      <c r="P1054">
        <v>138600</v>
      </c>
      <c r="Q1054">
        <v>3275900</v>
      </c>
      <c r="R1054">
        <v>3414500</v>
      </c>
      <c r="S1054" s="2">
        <v>39000</v>
      </c>
      <c r="T1054">
        <v>26520.000000000004</v>
      </c>
      <c r="U1054">
        <v>0.69</v>
      </c>
      <c r="V1054">
        <v>0.68</v>
      </c>
      <c r="W1054">
        <v>0.14000000000000001</v>
      </c>
      <c r="Z1054" s="4" t="s">
        <v>46</v>
      </c>
      <c r="AA1054" t="s">
        <v>120</v>
      </c>
      <c r="AB1054">
        <v>46132</v>
      </c>
      <c r="AG1054">
        <v>0</v>
      </c>
      <c r="AH1054">
        <v>39000</v>
      </c>
      <c r="AM1054" t="str">
        <f>SUBSTITUTE(Tabla_lineas[[#This Row],[Codigo Liname]]," ","")</f>
        <v>M0105</v>
      </c>
    </row>
    <row r="1055" spans="1:39" customFormat="1" x14ac:dyDescent="0.25">
      <c r="A1055" s="2">
        <v>96</v>
      </c>
      <c r="B1055" t="s">
        <v>694</v>
      </c>
      <c r="C1055">
        <f t="shared" si="16"/>
        <v>1628085</v>
      </c>
      <c r="D1055">
        <v>2380</v>
      </c>
      <c r="E1055" t="s">
        <v>454</v>
      </c>
      <c r="F1055">
        <v>0.33</v>
      </c>
      <c r="G1055">
        <v>0.33</v>
      </c>
      <c r="H1055" t="s">
        <v>455</v>
      </c>
      <c r="I1055" s="2">
        <v>0.68</v>
      </c>
      <c r="J1055" t="s">
        <v>456</v>
      </c>
      <c r="K1055" t="s">
        <v>457</v>
      </c>
      <c r="L1055" s="3" t="str">
        <f>+INDEX([1]!TABLA_MAESTRO_DE_ARTICULO[SubGroupName],MATCH(Tabla_lineas[[#This Row],[CODIGO SAP]],[1]!TABLA_MAESTRO_DE_ARTICULO[ItemCode],0))</f>
        <v>COMPRIMIDO</v>
      </c>
      <c r="M1055" t="s">
        <v>458</v>
      </c>
      <c r="N1055">
        <v>38</v>
      </c>
      <c r="O1055" t="s">
        <v>45</v>
      </c>
      <c r="S1055" s="2">
        <v>3500</v>
      </c>
      <c r="T1055">
        <v>1120</v>
      </c>
      <c r="U1055">
        <v>0.68</v>
      </c>
      <c r="V1055">
        <v>0.32</v>
      </c>
      <c r="W1055">
        <v>0.12</v>
      </c>
      <c r="Z1055" s="4" t="s">
        <v>46</v>
      </c>
      <c r="AA1055" t="s">
        <v>153</v>
      </c>
      <c r="AB1055">
        <v>46132</v>
      </c>
      <c r="AG1055">
        <v>0</v>
      </c>
      <c r="AH1055">
        <v>3500</v>
      </c>
      <c r="AM1055" t="str">
        <f>SUBSTITUTE(Tabla_lineas[[#This Row],[Codigo Liname]]," ","")</f>
        <v>M0106</v>
      </c>
    </row>
    <row r="1056" spans="1:39" customFormat="1" x14ac:dyDescent="0.25">
      <c r="A1056" s="2">
        <v>96</v>
      </c>
      <c r="B1056" t="s">
        <v>694</v>
      </c>
      <c r="C1056">
        <f t="shared" si="16"/>
        <v>1628085</v>
      </c>
      <c r="D1056">
        <v>120000</v>
      </c>
      <c r="E1056" t="s">
        <v>82</v>
      </c>
      <c r="F1056">
        <v>1.61</v>
      </c>
      <c r="G1056">
        <v>1.61</v>
      </c>
      <c r="H1056" t="s">
        <v>83</v>
      </c>
      <c r="I1056" s="2">
        <v>3.67</v>
      </c>
      <c r="J1056" t="s">
        <v>84</v>
      </c>
      <c r="K1056" t="s">
        <v>85</v>
      </c>
      <c r="L1056" s="3" t="str">
        <f>+INDEX([1]!TABLA_MAESTRO_DE_ARTICULO[SubGroupName],MATCH(Tabla_lineas[[#This Row],[CODIGO SAP]],[1]!TABLA_MAESTRO_DE_ARTICULO[ItemCode],0))</f>
        <v>COMPRIMIDO</v>
      </c>
      <c r="M1056" t="s">
        <v>86</v>
      </c>
      <c r="N1056">
        <v>43</v>
      </c>
      <c r="O1056" t="s">
        <v>45</v>
      </c>
      <c r="S1056" s="2">
        <v>100000</v>
      </c>
      <c r="T1056">
        <v>119000</v>
      </c>
      <c r="U1056">
        <v>1.2</v>
      </c>
      <c r="V1056">
        <v>1.19</v>
      </c>
      <c r="W1056">
        <v>0.15</v>
      </c>
      <c r="Z1056" s="4" t="s">
        <v>46</v>
      </c>
      <c r="AA1056" t="s">
        <v>126</v>
      </c>
      <c r="AB1056">
        <v>46132</v>
      </c>
      <c r="AG1056">
        <v>0</v>
      </c>
      <c r="AH1056">
        <v>100000</v>
      </c>
      <c r="AM1056" t="str">
        <f>SUBSTITUTE(Tabla_lineas[[#This Row],[Codigo Liname]]," ","")</f>
        <v>C0902</v>
      </c>
    </row>
    <row r="1057" spans="1:39" customFormat="1" x14ac:dyDescent="0.25">
      <c r="A1057" s="2">
        <v>96</v>
      </c>
      <c r="B1057" t="s">
        <v>694</v>
      </c>
      <c r="C1057">
        <f t="shared" si="16"/>
        <v>1628085</v>
      </c>
      <c r="D1057">
        <v>2312</v>
      </c>
      <c r="E1057" t="s">
        <v>459</v>
      </c>
      <c r="F1057">
        <v>4.76</v>
      </c>
      <c r="G1057">
        <v>2.89</v>
      </c>
      <c r="H1057" t="s">
        <v>460</v>
      </c>
      <c r="I1057" s="2">
        <v>2.89</v>
      </c>
      <c r="J1057" t="s">
        <v>461</v>
      </c>
      <c r="K1057" t="s">
        <v>462</v>
      </c>
      <c r="L1057" s="3" t="str">
        <f>+INDEX([1]!TABLA_MAESTRO_DE_ARTICULO[SubGroupName],MATCH(Tabla_lineas[[#This Row],[CODIGO SAP]],[1]!TABLA_MAESTRO_DE_ARTICULO[ItemCode],0))</f>
        <v>COMPRIMIDO</v>
      </c>
      <c r="M1057" t="s">
        <v>463</v>
      </c>
      <c r="N1057">
        <v>44</v>
      </c>
      <c r="O1057" t="s">
        <v>45</v>
      </c>
      <c r="S1057" s="2">
        <v>800</v>
      </c>
      <c r="T1057">
        <v>2304</v>
      </c>
      <c r="U1057">
        <v>2.89</v>
      </c>
      <c r="V1057">
        <v>2.88</v>
      </c>
      <c r="W1057">
        <v>0.7</v>
      </c>
      <c r="Z1057" s="4" t="s">
        <v>53</v>
      </c>
      <c r="AA1057" t="s">
        <v>120</v>
      </c>
      <c r="AB1057">
        <v>46132</v>
      </c>
      <c r="AG1057">
        <v>0</v>
      </c>
      <c r="AH1057">
        <v>800</v>
      </c>
      <c r="AM1057" t="str">
        <f>SUBSTITUTE(Tabla_lineas[[#This Row],[Codigo Liname]]," ","")</f>
        <v>P0205</v>
      </c>
    </row>
    <row r="1058" spans="1:39" customFormat="1" x14ac:dyDescent="0.25">
      <c r="A1058" s="2">
        <v>96</v>
      </c>
      <c r="B1058" t="s">
        <v>694</v>
      </c>
      <c r="C1058">
        <f t="shared" si="16"/>
        <v>1628085</v>
      </c>
      <c r="D1058">
        <v>12500</v>
      </c>
      <c r="E1058" t="s">
        <v>148</v>
      </c>
      <c r="F1058">
        <v>5.12</v>
      </c>
      <c r="G1058">
        <v>4</v>
      </c>
      <c r="H1058" t="s">
        <v>149</v>
      </c>
      <c r="I1058" s="2">
        <v>4</v>
      </c>
      <c r="J1058" t="s">
        <v>150</v>
      </c>
      <c r="K1058" t="s">
        <v>151</v>
      </c>
      <c r="L1058" s="3" t="str">
        <f>+INDEX([1]!TABLA_MAESTRO_DE_ARTICULO[SubGroupName],MATCH(Tabla_lineas[[#This Row],[CODIGO SAP]],[1]!TABLA_MAESTRO_DE_ARTICULO[ItemCode],0))</f>
        <v>COMPRIMIDO</v>
      </c>
      <c r="M1058" t="s">
        <v>152</v>
      </c>
      <c r="N1058">
        <v>45</v>
      </c>
      <c r="O1058" t="s">
        <v>45</v>
      </c>
      <c r="P1058">
        <v>37700</v>
      </c>
      <c r="Q1058">
        <v>150100</v>
      </c>
      <c r="R1058">
        <v>187800</v>
      </c>
      <c r="S1058" s="2">
        <v>5000</v>
      </c>
      <c r="T1058">
        <v>12450.000000000002</v>
      </c>
      <c r="U1058">
        <v>2.5</v>
      </c>
      <c r="V1058">
        <v>2.4900000000000002</v>
      </c>
      <c r="W1058">
        <v>0.12</v>
      </c>
      <c r="Z1058" s="4" t="s">
        <v>46</v>
      </c>
      <c r="AA1058" t="s">
        <v>153</v>
      </c>
      <c r="AB1058">
        <v>46132</v>
      </c>
      <c r="AG1058">
        <v>0</v>
      </c>
      <c r="AH1058">
        <v>5000</v>
      </c>
      <c r="AM1058" t="str">
        <f>SUBSTITUTE(Tabla_lineas[[#This Row],[Codigo Liname]]," ","")</f>
        <v>M0111</v>
      </c>
    </row>
    <row r="1059" spans="1:39" customFormat="1" x14ac:dyDescent="0.25">
      <c r="A1059" s="2">
        <v>96</v>
      </c>
      <c r="B1059" t="s">
        <v>694</v>
      </c>
      <c r="C1059">
        <f t="shared" si="16"/>
        <v>1628085</v>
      </c>
      <c r="D1059">
        <v>3500</v>
      </c>
      <c r="E1059" t="s">
        <v>313</v>
      </c>
      <c r="F1059">
        <v>5.29</v>
      </c>
      <c r="G1059">
        <v>5.29</v>
      </c>
      <c r="H1059" t="s">
        <v>314</v>
      </c>
      <c r="I1059" s="2">
        <v>6.32</v>
      </c>
      <c r="J1059" t="s">
        <v>315</v>
      </c>
      <c r="K1059" t="s">
        <v>316</v>
      </c>
      <c r="L1059" s="3" t="str">
        <f>+INDEX([1]!TABLA_MAESTRO_DE_ARTICULO[SubGroupName],MATCH(Tabla_lineas[[#This Row],[CODIGO SAP]],[1]!TABLA_MAESTRO_DE_ARTICULO[ItemCode],0))</f>
        <v>SOLUCION INYECTABLE</v>
      </c>
      <c r="M1059" t="s">
        <v>317</v>
      </c>
      <c r="N1059">
        <v>46</v>
      </c>
      <c r="O1059" t="s">
        <v>249</v>
      </c>
      <c r="S1059" s="2">
        <v>1000</v>
      </c>
      <c r="T1059">
        <v>3490</v>
      </c>
      <c r="U1059">
        <v>3.5</v>
      </c>
      <c r="V1059">
        <v>3.49</v>
      </c>
      <c r="W1059">
        <v>0.7</v>
      </c>
      <c r="Z1059" s="4" t="s">
        <v>46</v>
      </c>
      <c r="AA1059" t="s">
        <v>120</v>
      </c>
      <c r="AB1059">
        <v>46132</v>
      </c>
      <c r="AG1059">
        <v>0</v>
      </c>
      <c r="AH1059">
        <v>1000</v>
      </c>
      <c r="AM1059" t="str">
        <f>SUBSTITUTE(Tabla_lineas[[#This Row],[Codigo Liname]]," ","")</f>
        <v>N0205</v>
      </c>
    </row>
    <row r="1060" spans="1:39" customFormat="1" x14ac:dyDescent="0.25">
      <c r="A1060" s="2">
        <v>96</v>
      </c>
      <c r="B1060" t="s">
        <v>694</v>
      </c>
      <c r="C1060">
        <f t="shared" si="16"/>
        <v>1628085</v>
      </c>
      <c r="D1060">
        <v>66300</v>
      </c>
      <c r="E1060" t="s">
        <v>318</v>
      </c>
      <c r="F1060">
        <v>1.26</v>
      </c>
      <c r="G1060">
        <v>1.26</v>
      </c>
      <c r="H1060" t="s">
        <v>319</v>
      </c>
      <c r="I1060" s="2">
        <v>3.35</v>
      </c>
      <c r="J1060" t="s">
        <v>320</v>
      </c>
      <c r="K1060" t="s">
        <v>321</v>
      </c>
      <c r="L1060" s="3" t="str">
        <f>+INDEX([1]!TABLA_MAESTRO_DE_ARTICULO[SubGroupName],MATCH(Tabla_lineas[[#This Row],[CODIGO SAP]],[1]!TABLA_MAESTRO_DE_ARTICULO[ItemCode],0))</f>
        <v>COMPRIMIDO</v>
      </c>
      <c r="M1060" t="s">
        <v>322</v>
      </c>
      <c r="N1060">
        <v>47</v>
      </c>
      <c r="O1060" t="s">
        <v>45</v>
      </c>
      <c r="S1060" s="2">
        <v>39000</v>
      </c>
      <c r="T1060">
        <v>48750</v>
      </c>
      <c r="U1060">
        <v>1.7</v>
      </c>
      <c r="V1060">
        <v>1.25</v>
      </c>
      <c r="W1060">
        <v>0.2</v>
      </c>
      <c r="Z1060" s="4" t="s">
        <v>46</v>
      </c>
      <c r="AA1060" t="s">
        <v>120</v>
      </c>
      <c r="AB1060">
        <v>46132</v>
      </c>
      <c r="AG1060">
        <v>0</v>
      </c>
      <c r="AH1060">
        <v>39000</v>
      </c>
      <c r="AM1060" t="str">
        <f>SUBSTITUTE(Tabla_lineas[[#This Row],[Codigo Liname]]," ","")</f>
        <v>A1004</v>
      </c>
    </row>
    <row r="1061" spans="1:39" customFormat="1" x14ac:dyDescent="0.25">
      <c r="A1061" s="2">
        <v>96</v>
      </c>
      <c r="B1061" t="s">
        <v>694</v>
      </c>
      <c r="C1061">
        <f t="shared" si="16"/>
        <v>1628085</v>
      </c>
      <c r="D1061">
        <v>2100</v>
      </c>
      <c r="E1061" t="s">
        <v>323</v>
      </c>
      <c r="F1061">
        <v>5.91</v>
      </c>
      <c r="G1061">
        <v>3.53</v>
      </c>
      <c r="H1061" t="s">
        <v>324</v>
      </c>
      <c r="I1061" s="2">
        <v>3.53</v>
      </c>
      <c r="J1061" t="s">
        <v>325</v>
      </c>
      <c r="K1061" t="s">
        <v>326</v>
      </c>
      <c r="L1061" s="3" t="str">
        <f>+INDEX([1]!TABLA_MAESTRO_DE_ARTICULO[SubGroupName],MATCH(Tabla_lineas[[#This Row],[CODIGO SAP]],[1]!TABLA_MAESTRO_DE_ARTICULO[ItemCode],0))</f>
        <v>SOLUCION INYECTABLE</v>
      </c>
      <c r="M1061" t="s">
        <v>327</v>
      </c>
      <c r="N1061">
        <v>49</v>
      </c>
      <c r="O1061" t="s">
        <v>249</v>
      </c>
      <c r="S1061" s="2">
        <v>600</v>
      </c>
      <c r="T1061">
        <v>2094</v>
      </c>
      <c r="U1061">
        <v>3.5</v>
      </c>
      <c r="V1061">
        <v>3.49</v>
      </c>
      <c r="W1061">
        <v>0.7</v>
      </c>
      <c r="Z1061" s="4" t="s">
        <v>46</v>
      </c>
      <c r="AA1061" t="s">
        <v>153</v>
      </c>
      <c r="AB1061">
        <v>46132</v>
      </c>
      <c r="AG1061">
        <v>0</v>
      </c>
      <c r="AH1061">
        <v>600</v>
      </c>
      <c r="AM1061" t="str">
        <f>SUBSTITUTE(Tabla_lineas[[#This Row],[Codigo Liname]]," ","")</f>
        <v>A0308</v>
      </c>
    </row>
    <row r="1062" spans="1:39" customFormat="1" x14ac:dyDescent="0.25">
      <c r="A1062" s="2">
        <v>96</v>
      </c>
      <c r="B1062" t="s">
        <v>694</v>
      </c>
      <c r="C1062">
        <f t="shared" si="16"/>
        <v>1628085</v>
      </c>
      <c r="D1062">
        <v>528</v>
      </c>
      <c r="E1062" t="s">
        <v>87</v>
      </c>
      <c r="F1062">
        <v>0.64</v>
      </c>
      <c r="G1062">
        <v>0.44</v>
      </c>
      <c r="H1062" t="s">
        <v>88</v>
      </c>
      <c r="I1062" s="2">
        <v>0.44</v>
      </c>
      <c r="J1062" t="s">
        <v>89</v>
      </c>
      <c r="K1062" t="s">
        <v>90</v>
      </c>
      <c r="L1062" s="3" t="str">
        <f>+INDEX([1]!TABLA_MAESTRO_DE_ARTICULO[SubGroupName],MATCH(Tabla_lineas[[#This Row],[CODIGO SAP]],[1]!TABLA_MAESTRO_DE_ARTICULO[ItemCode],0))</f>
        <v>COMPRIMIDO</v>
      </c>
      <c r="M1062" t="s">
        <v>91</v>
      </c>
      <c r="N1062">
        <v>48</v>
      </c>
      <c r="O1062" t="s">
        <v>45</v>
      </c>
      <c r="S1062" s="2">
        <v>1200</v>
      </c>
      <c r="T1062">
        <v>516</v>
      </c>
      <c r="U1062">
        <v>0.44</v>
      </c>
      <c r="V1062">
        <v>0.43</v>
      </c>
      <c r="W1062">
        <v>0.12</v>
      </c>
      <c r="Z1062" s="4" t="s">
        <v>46</v>
      </c>
      <c r="AA1062" t="s">
        <v>153</v>
      </c>
      <c r="AB1062">
        <v>46132</v>
      </c>
      <c r="AG1062">
        <v>0</v>
      </c>
      <c r="AH1062">
        <v>1200</v>
      </c>
      <c r="AM1062" t="str">
        <f>SUBSTITUTE(Tabla_lineas[[#This Row],[Codigo Liname]]," ","")</f>
        <v>A0307</v>
      </c>
    </row>
    <row r="1063" spans="1:39" customFormat="1" x14ac:dyDescent="0.25">
      <c r="A1063" s="2">
        <v>96</v>
      </c>
      <c r="B1063" t="s">
        <v>694</v>
      </c>
      <c r="C1063">
        <f t="shared" si="16"/>
        <v>1628085</v>
      </c>
      <c r="D1063">
        <v>1500</v>
      </c>
      <c r="E1063" t="s">
        <v>328</v>
      </c>
      <c r="F1063">
        <v>0.92</v>
      </c>
      <c r="G1063">
        <v>0.75</v>
      </c>
      <c r="H1063" t="s">
        <v>329</v>
      </c>
      <c r="I1063" s="2">
        <v>0.75</v>
      </c>
      <c r="J1063" t="s">
        <v>330</v>
      </c>
      <c r="K1063" t="s">
        <v>331</v>
      </c>
      <c r="L1063" s="3" t="str">
        <f>+INDEX([1]!TABLA_MAESTRO_DE_ARTICULO[SubGroupName],MATCH(Tabla_lineas[[#This Row],[CODIGO SAP]],[1]!TABLA_MAESTRO_DE_ARTICULO[ItemCode],0))</f>
        <v>COMPRIMIDO</v>
      </c>
      <c r="M1063" t="s">
        <v>332</v>
      </c>
      <c r="N1063">
        <v>50</v>
      </c>
      <c r="O1063" t="s">
        <v>45</v>
      </c>
      <c r="P1063">
        <v>63200</v>
      </c>
      <c r="Q1063">
        <v>247600</v>
      </c>
      <c r="R1063">
        <v>310800</v>
      </c>
      <c r="S1063" s="2">
        <v>2000</v>
      </c>
      <c r="T1063">
        <v>1480</v>
      </c>
      <c r="U1063">
        <v>0.75</v>
      </c>
      <c r="V1063">
        <v>0.74</v>
      </c>
      <c r="W1063">
        <v>0.2</v>
      </c>
      <c r="Z1063" s="4" t="s">
        <v>46</v>
      </c>
      <c r="AA1063" t="s">
        <v>120</v>
      </c>
      <c r="AB1063">
        <v>46132</v>
      </c>
      <c r="AG1063">
        <v>0</v>
      </c>
      <c r="AH1063">
        <v>2000</v>
      </c>
      <c r="AM1063" t="str">
        <f>SUBSTITUTE(Tabla_lineas[[#This Row],[Codigo Liname]]," ","")</f>
        <v>P0109</v>
      </c>
    </row>
    <row r="1064" spans="1:39" customFormat="1" x14ac:dyDescent="0.25">
      <c r="A1064" s="2">
        <v>96</v>
      </c>
      <c r="B1064" t="s">
        <v>694</v>
      </c>
      <c r="C1064">
        <f t="shared" si="16"/>
        <v>1628085</v>
      </c>
      <c r="D1064">
        <v>92000</v>
      </c>
      <c r="E1064" t="s">
        <v>92</v>
      </c>
      <c r="F1064">
        <v>4.72</v>
      </c>
      <c r="G1064">
        <v>4.72</v>
      </c>
      <c r="H1064" t="s">
        <v>93</v>
      </c>
      <c r="I1064" s="2">
        <v>5.27</v>
      </c>
      <c r="J1064" t="s">
        <v>94</v>
      </c>
      <c r="K1064" t="s">
        <v>95</v>
      </c>
      <c r="L1064" s="3" t="str">
        <f>+INDEX([1]!TABLA_MAESTRO_DE_ARTICULO[SubGroupName],MATCH(Tabla_lineas[[#This Row],[CODIGO SAP]],[1]!TABLA_MAESTRO_DE_ARTICULO[ItemCode],0))</f>
        <v>OVULO VAGINAL</v>
      </c>
      <c r="M1064" t="s">
        <v>96</v>
      </c>
      <c r="N1064">
        <v>51</v>
      </c>
      <c r="O1064" t="s">
        <v>97</v>
      </c>
      <c r="S1064" s="2">
        <v>23000</v>
      </c>
      <c r="T1064">
        <v>91770</v>
      </c>
      <c r="U1064">
        <v>4</v>
      </c>
      <c r="V1064">
        <v>3.99</v>
      </c>
      <c r="W1064">
        <v>0.8</v>
      </c>
      <c r="Z1064" s="4" t="s">
        <v>46</v>
      </c>
      <c r="AA1064" t="s">
        <v>126</v>
      </c>
      <c r="AB1064">
        <v>46132</v>
      </c>
      <c r="AG1064">
        <v>0</v>
      </c>
      <c r="AH1064">
        <v>23000</v>
      </c>
      <c r="AM1064" t="str">
        <f>SUBSTITUTE(Tabla_lineas[[#This Row],[Codigo Liname]]," ","")</f>
        <v>G0104</v>
      </c>
    </row>
    <row r="1065" spans="1:39" customFormat="1" x14ac:dyDescent="0.25">
      <c r="A1065" s="2">
        <v>96</v>
      </c>
      <c r="B1065" t="s">
        <v>694</v>
      </c>
      <c r="C1065">
        <f t="shared" si="16"/>
        <v>1628085</v>
      </c>
      <c r="D1065">
        <v>675</v>
      </c>
      <c r="E1065" t="s">
        <v>343</v>
      </c>
      <c r="F1065">
        <v>26.57</v>
      </c>
      <c r="G1065">
        <v>17.350000000000001</v>
      </c>
      <c r="H1065" t="s">
        <v>344</v>
      </c>
      <c r="I1065" s="2">
        <v>17.350000000000001</v>
      </c>
      <c r="J1065" t="s">
        <v>345</v>
      </c>
      <c r="K1065" t="s">
        <v>346</v>
      </c>
      <c r="L1065" s="3" t="str">
        <f>+INDEX([1]!TABLA_MAESTRO_DE_ARTICULO[SubGroupName],MATCH(Tabla_lineas[[#This Row],[CODIGO SAP]],[1]!TABLA_MAESTRO_DE_ARTICULO[ItemCode],0))</f>
        <v>CREMA DERMICA</v>
      </c>
      <c r="M1065" t="s">
        <v>347</v>
      </c>
      <c r="N1065">
        <v>52</v>
      </c>
      <c r="O1065" t="s">
        <v>297</v>
      </c>
      <c r="S1065" s="2">
        <v>45</v>
      </c>
      <c r="T1065">
        <v>674.55</v>
      </c>
      <c r="U1065">
        <v>15</v>
      </c>
      <c r="V1065">
        <v>14.99</v>
      </c>
      <c r="W1065">
        <v>5</v>
      </c>
      <c r="Z1065" s="4" t="s">
        <v>46</v>
      </c>
      <c r="AA1065" t="s">
        <v>153</v>
      </c>
      <c r="AB1065">
        <v>46096</v>
      </c>
      <c r="AG1065">
        <v>0</v>
      </c>
      <c r="AH1065">
        <v>45</v>
      </c>
      <c r="AM1065" t="str">
        <f>SUBSTITUTE(Tabla_lineas[[#This Row],[Codigo Liname]]," ","")</f>
        <v>D0104</v>
      </c>
    </row>
    <row r="1066" spans="1:39" customFormat="1" x14ac:dyDescent="0.25">
      <c r="A1066" s="2">
        <v>96</v>
      </c>
      <c r="B1066" t="s">
        <v>694</v>
      </c>
      <c r="C1066">
        <f t="shared" si="16"/>
        <v>1628085</v>
      </c>
      <c r="D1066">
        <v>908.4000000000002</v>
      </c>
      <c r="E1066" t="s">
        <v>348</v>
      </c>
      <c r="F1066">
        <v>31.43</v>
      </c>
      <c r="G1066">
        <v>31.43</v>
      </c>
      <c r="H1066" t="s">
        <v>349</v>
      </c>
      <c r="I1066" s="2">
        <v>45.42</v>
      </c>
      <c r="J1066" t="s">
        <v>350</v>
      </c>
      <c r="K1066" t="s">
        <v>351</v>
      </c>
      <c r="L1066" s="3" t="str">
        <f>+INDEX([1]!TABLA_MAESTRO_DE_ARTICULO[SubGroupName],MATCH(Tabla_lineas[[#This Row],[CODIGO SAP]],[1]!TABLA_MAESTRO_DE_ARTICULO[ItemCode],0))</f>
        <v>SUSPENSION</v>
      </c>
      <c r="M1066" t="s">
        <v>352</v>
      </c>
      <c r="N1066">
        <v>53</v>
      </c>
      <c r="O1066" t="s">
        <v>181</v>
      </c>
      <c r="S1066" s="2">
        <v>20</v>
      </c>
      <c r="T1066">
        <v>628.40000000000009</v>
      </c>
      <c r="U1066">
        <v>45.42</v>
      </c>
      <c r="V1066">
        <v>31.42</v>
      </c>
      <c r="W1066">
        <v>10</v>
      </c>
      <c r="Z1066" s="4" t="s">
        <v>46</v>
      </c>
      <c r="AA1066" t="s">
        <v>153</v>
      </c>
      <c r="AB1066">
        <v>46132</v>
      </c>
      <c r="AG1066">
        <v>0</v>
      </c>
      <c r="AH1066">
        <v>20</v>
      </c>
      <c r="AM1066" t="str">
        <f>SUBSTITUTE(Tabla_lineas[[#This Row],[Codigo Liname]]," ","")</f>
        <v>A0704</v>
      </c>
    </row>
    <row r="1067" spans="1:39" customFormat="1" x14ac:dyDescent="0.25">
      <c r="A1067" s="2">
        <v>96</v>
      </c>
      <c r="B1067" t="s">
        <v>694</v>
      </c>
      <c r="C1067">
        <f t="shared" si="16"/>
        <v>1628085</v>
      </c>
      <c r="D1067">
        <v>2631</v>
      </c>
      <c r="E1067" t="s">
        <v>98</v>
      </c>
      <c r="F1067">
        <v>9.4</v>
      </c>
      <c r="G1067">
        <v>8.77</v>
      </c>
      <c r="H1067" t="s">
        <v>99</v>
      </c>
      <c r="I1067" s="2">
        <v>8.77</v>
      </c>
      <c r="J1067" t="s">
        <v>100</v>
      </c>
      <c r="K1067" t="s">
        <v>101</v>
      </c>
      <c r="L1067" s="3" t="str">
        <f>+INDEX([1]!TABLA_MAESTRO_DE_ARTICULO[SubGroupName],MATCH(Tabla_lineas[[#This Row],[CODIGO SAP]],[1]!TABLA_MAESTRO_DE_ARTICULO[ItemCode],0))</f>
        <v>GOTAS</v>
      </c>
      <c r="M1067" t="s">
        <v>102</v>
      </c>
      <c r="N1067">
        <v>57</v>
      </c>
      <c r="O1067" t="s">
        <v>103</v>
      </c>
      <c r="S1067" s="2">
        <v>300</v>
      </c>
      <c r="T1067">
        <v>2628</v>
      </c>
      <c r="U1067">
        <v>8.77</v>
      </c>
      <c r="V1067">
        <v>8.76</v>
      </c>
      <c r="W1067">
        <v>3</v>
      </c>
      <c r="Z1067" s="4" t="s">
        <v>53</v>
      </c>
      <c r="AA1067" t="s">
        <v>153</v>
      </c>
      <c r="AB1067">
        <v>46132</v>
      </c>
      <c r="AG1067">
        <v>0</v>
      </c>
      <c r="AH1067">
        <v>300</v>
      </c>
      <c r="AM1067" t="str">
        <f>SUBSTITUTE(Tabla_lineas[[#This Row],[Codigo Liname]]," ","")</f>
        <v>N0210</v>
      </c>
    </row>
    <row r="1068" spans="1:39" customFormat="1" x14ac:dyDescent="0.25">
      <c r="A1068" s="2">
        <v>96</v>
      </c>
      <c r="B1068" t="s">
        <v>694</v>
      </c>
      <c r="C1068">
        <f t="shared" si="16"/>
        <v>1628085</v>
      </c>
      <c r="D1068">
        <v>36000</v>
      </c>
      <c r="E1068" t="s">
        <v>353</v>
      </c>
      <c r="F1068">
        <v>11.88</v>
      </c>
      <c r="G1068">
        <v>11.88</v>
      </c>
      <c r="H1068" t="s">
        <v>354</v>
      </c>
      <c r="I1068" s="2">
        <v>13.94</v>
      </c>
      <c r="J1068" t="s">
        <v>355</v>
      </c>
      <c r="K1068" t="s">
        <v>356</v>
      </c>
      <c r="L1068" s="3" t="str">
        <f>+INDEX([1]!TABLA_MAESTRO_DE_ARTICULO[SubGroupName],MATCH(Tabla_lineas[[#This Row],[CODIGO SAP]],[1]!TABLA_MAESTRO_DE_ARTICULO[ItemCode],0))</f>
        <v>JARABE</v>
      </c>
      <c r="M1068" t="s">
        <v>357</v>
      </c>
      <c r="N1068">
        <v>58</v>
      </c>
      <c r="O1068" t="s">
        <v>181</v>
      </c>
      <c r="S1068" s="2">
        <v>3000</v>
      </c>
      <c r="T1068">
        <v>35970</v>
      </c>
      <c r="U1068">
        <v>12</v>
      </c>
      <c r="V1068">
        <v>11.99</v>
      </c>
      <c r="W1068">
        <v>5.5</v>
      </c>
      <c r="Z1068" s="4" t="s">
        <v>46</v>
      </c>
      <c r="AA1068" t="s">
        <v>153</v>
      </c>
      <c r="AB1068">
        <v>46096</v>
      </c>
      <c r="AG1068">
        <v>0</v>
      </c>
      <c r="AH1068">
        <v>3000</v>
      </c>
      <c r="AM1068" t="str">
        <f>SUBSTITUTE(Tabla_lineas[[#This Row],[Codigo Liname]]," ","")</f>
        <v>N0209</v>
      </c>
    </row>
    <row r="1069" spans="1:39" customFormat="1" x14ac:dyDescent="0.25">
      <c r="A1069" s="2">
        <v>96</v>
      </c>
      <c r="B1069" t="s">
        <v>694</v>
      </c>
      <c r="C1069">
        <f t="shared" si="16"/>
        <v>1628085</v>
      </c>
      <c r="D1069">
        <v>9500</v>
      </c>
      <c r="E1069" t="s">
        <v>104</v>
      </c>
      <c r="F1069">
        <v>0.3</v>
      </c>
      <c r="G1069">
        <v>0.25</v>
      </c>
      <c r="H1069" t="s">
        <v>105</v>
      </c>
      <c r="I1069" s="2">
        <v>0.25</v>
      </c>
      <c r="J1069" t="s">
        <v>106</v>
      </c>
      <c r="K1069" t="s">
        <v>107</v>
      </c>
      <c r="L1069" s="3" t="str">
        <f>+INDEX([1]!TABLA_MAESTRO_DE_ARTICULO[SubGroupName],MATCH(Tabla_lineas[[#This Row],[CODIGO SAP]],[1]!TABLA_MAESTRO_DE_ARTICULO[ItemCode],0))</f>
        <v>COMPRIMIDO</v>
      </c>
      <c r="M1069" t="s">
        <v>108</v>
      </c>
      <c r="N1069">
        <v>56</v>
      </c>
      <c r="O1069" t="s">
        <v>45</v>
      </c>
      <c r="S1069" s="2">
        <v>38000</v>
      </c>
      <c r="T1069">
        <v>9120</v>
      </c>
      <c r="U1069">
        <v>0.25</v>
      </c>
      <c r="V1069">
        <v>0.24</v>
      </c>
      <c r="W1069">
        <v>0.12</v>
      </c>
      <c r="Z1069" s="4" t="s">
        <v>46</v>
      </c>
      <c r="AA1069" t="s">
        <v>126</v>
      </c>
      <c r="AB1069">
        <v>46132</v>
      </c>
      <c r="AG1069">
        <v>0</v>
      </c>
      <c r="AH1069">
        <v>38000</v>
      </c>
      <c r="AM1069" t="str">
        <f>SUBSTITUTE(Tabla_lineas[[#This Row],[Codigo Liname]]," ","")</f>
        <v>N0208</v>
      </c>
    </row>
    <row r="1070" spans="1:39" customFormat="1" x14ac:dyDescent="0.25">
      <c r="A1070" s="2">
        <v>96</v>
      </c>
      <c r="B1070" t="s">
        <v>694</v>
      </c>
      <c r="C1070">
        <f t="shared" si="16"/>
        <v>1628085</v>
      </c>
      <c r="D1070">
        <v>1800</v>
      </c>
      <c r="E1070" t="s">
        <v>374</v>
      </c>
      <c r="F1070">
        <v>2.0699999999999998</v>
      </c>
      <c r="G1070">
        <v>1.4</v>
      </c>
      <c r="H1070" t="s">
        <v>375</v>
      </c>
      <c r="I1070" s="2">
        <v>1.4</v>
      </c>
      <c r="J1070" t="s">
        <v>376</v>
      </c>
      <c r="K1070" t="s">
        <v>377</v>
      </c>
      <c r="L1070" s="3" t="str">
        <f>+INDEX([1]!TABLA_MAESTRO_DE_ARTICULO[SubGroupName],MATCH(Tabla_lineas[[#This Row],[CODIGO SAP]],[1]!TABLA_MAESTRO_DE_ARTICULO[ItemCode],0))</f>
        <v>COMPRIMIDO</v>
      </c>
      <c r="M1070" t="s">
        <v>378</v>
      </c>
      <c r="N1070">
        <v>60</v>
      </c>
      <c r="O1070" t="s">
        <v>45</v>
      </c>
      <c r="S1070" s="2">
        <v>1500</v>
      </c>
      <c r="T1070">
        <v>1785</v>
      </c>
      <c r="U1070">
        <v>1.2</v>
      </c>
      <c r="V1070">
        <v>1.19</v>
      </c>
      <c r="W1070">
        <v>0.25</v>
      </c>
      <c r="Z1070" s="4" t="s">
        <v>46</v>
      </c>
      <c r="AA1070" t="s">
        <v>120</v>
      </c>
      <c r="AB1070">
        <v>46132</v>
      </c>
      <c r="AG1070">
        <v>0</v>
      </c>
      <c r="AH1070">
        <v>1500</v>
      </c>
      <c r="AM1070" t="str">
        <f>SUBSTITUTE(Tabla_lineas[[#This Row],[Codigo Liname]]," ","")</f>
        <v>H0209</v>
      </c>
    </row>
    <row r="1071" spans="1:39" customFormat="1" x14ac:dyDescent="0.25">
      <c r="A1071" s="2">
        <v>96</v>
      </c>
      <c r="B1071" t="s">
        <v>694</v>
      </c>
      <c r="C1071">
        <f t="shared" si="16"/>
        <v>1628085</v>
      </c>
      <c r="D1071">
        <v>601.5</v>
      </c>
      <c r="E1071" t="s">
        <v>470</v>
      </c>
      <c r="F1071">
        <v>22.96</v>
      </c>
      <c r="G1071">
        <v>12</v>
      </c>
      <c r="H1071" t="s">
        <v>471</v>
      </c>
      <c r="I1071" s="2">
        <v>12.03</v>
      </c>
      <c r="J1071" t="s">
        <v>472</v>
      </c>
      <c r="K1071" t="s">
        <v>473</v>
      </c>
      <c r="L1071" s="3" t="str">
        <f>+INDEX([1]!TABLA_MAESTRO_DE_ARTICULO[SubGroupName],MATCH(Tabla_lineas[[#This Row],[CODIGO SAP]],[1]!TABLA_MAESTRO_DE_ARTICULO[ItemCode],0))</f>
        <v>LOCION</v>
      </c>
      <c r="M1071" t="s">
        <v>474</v>
      </c>
      <c r="N1071">
        <v>12</v>
      </c>
      <c r="O1071" t="s">
        <v>400</v>
      </c>
      <c r="S1071" s="2">
        <v>50</v>
      </c>
      <c r="T1071">
        <v>599.5</v>
      </c>
      <c r="U1071">
        <v>12.03</v>
      </c>
      <c r="V1071">
        <v>11.99</v>
      </c>
      <c r="W1071">
        <v>7</v>
      </c>
      <c r="Z1071" s="4" t="s">
        <v>46</v>
      </c>
      <c r="AA1071" t="s">
        <v>153</v>
      </c>
      <c r="AB1071">
        <v>46132</v>
      </c>
      <c r="AG1071">
        <v>0</v>
      </c>
      <c r="AH1071">
        <v>50</v>
      </c>
      <c r="AM1071" t="str">
        <f>SUBSTITUTE(Tabla_lineas[[#This Row],[Codigo Liname]]," ","")</f>
        <v>P0301</v>
      </c>
    </row>
    <row r="1072" spans="1:39" customFormat="1" x14ac:dyDescent="0.25">
      <c r="A1072" s="2">
        <v>96</v>
      </c>
      <c r="B1072" t="s">
        <v>694</v>
      </c>
      <c r="C1072">
        <f t="shared" si="16"/>
        <v>1628085</v>
      </c>
      <c r="D1072">
        <v>3600</v>
      </c>
      <c r="E1072" t="s">
        <v>395</v>
      </c>
      <c r="F1072">
        <v>39.200000000000003</v>
      </c>
      <c r="G1072">
        <v>23.99</v>
      </c>
      <c r="H1072" t="s">
        <v>396</v>
      </c>
      <c r="I1072" s="2">
        <v>23.99</v>
      </c>
      <c r="J1072" t="s">
        <v>397</v>
      </c>
      <c r="K1072" t="s">
        <v>398</v>
      </c>
      <c r="L1072" s="3" t="str">
        <f>+INDEX([1]!TABLA_MAESTRO_DE_ARTICULO[SubGroupName],MATCH(Tabla_lineas[[#This Row],[CODIGO SAP]],[1]!TABLA_MAESTRO_DE_ARTICULO[ItemCode],0))</f>
        <v>JARABE</v>
      </c>
      <c r="M1072" t="s">
        <v>399</v>
      </c>
      <c r="N1072">
        <v>69</v>
      </c>
      <c r="O1072" t="s">
        <v>400</v>
      </c>
      <c r="S1072" s="2">
        <v>200</v>
      </c>
      <c r="T1072">
        <v>3597.9999999999995</v>
      </c>
      <c r="U1072">
        <v>18</v>
      </c>
      <c r="V1072">
        <v>17.989999999999998</v>
      </c>
      <c r="W1072">
        <v>5</v>
      </c>
      <c r="Z1072" s="4" t="s">
        <v>46</v>
      </c>
      <c r="AA1072" t="s">
        <v>153</v>
      </c>
      <c r="AB1072">
        <v>46096</v>
      </c>
      <c r="AG1072">
        <v>0</v>
      </c>
      <c r="AH1072">
        <v>200</v>
      </c>
      <c r="AM1072" t="str">
        <f>SUBSTITUTE(Tabla_lineas[[#This Row],[Codigo Liname]]," ","")</f>
        <v>A1205</v>
      </c>
    </row>
    <row r="1073" spans="1:39" customFormat="1" x14ac:dyDescent="0.25">
      <c r="A1073" s="2">
        <v>97</v>
      </c>
      <c r="B1073" t="s">
        <v>695</v>
      </c>
      <c r="C1073">
        <f t="shared" si="16"/>
        <v>1628090</v>
      </c>
      <c r="D1073">
        <v>1448.9</v>
      </c>
      <c r="E1073" t="s">
        <v>166</v>
      </c>
      <c r="F1073">
        <v>111.67</v>
      </c>
      <c r="G1073">
        <v>111.67</v>
      </c>
      <c r="H1073" t="s">
        <v>167</v>
      </c>
      <c r="I1073" s="2">
        <v>144.88999999999999</v>
      </c>
      <c r="J1073" t="s">
        <v>168</v>
      </c>
      <c r="K1073" t="s">
        <v>169</v>
      </c>
      <c r="L1073" s="3" t="str">
        <f>+INDEX([1]!TABLA_MAESTRO_DE_ARTICULO[SubGroupName],MATCH(Tabla_lineas[[#This Row],[CODIGO SAP]],[1]!TABLA_MAESTRO_DE_ARTICULO[ItemCode],0))</f>
        <v>POLVO PARA SUSPENSION</v>
      </c>
      <c r="M1073" t="s">
        <v>170</v>
      </c>
      <c r="N1073">
        <v>10</v>
      </c>
      <c r="O1073" t="s">
        <v>65</v>
      </c>
      <c r="S1073" s="2">
        <v>10</v>
      </c>
      <c r="T1073">
        <v>1116.5999999999999</v>
      </c>
      <c r="U1073">
        <v>144.88999999999999</v>
      </c>
      <c r="V1073">
        <v>111.66</v>
      </c>
      <c r="W1073">
        <v>25</v>
      </c>
      <c r="Z1073" s="4" t="s">
        <v>53</v>
      </c>
      <c r="AA1073" t="s">
        <v>120</v>
      </c>
      <c r="AB1073">
        <v>46096</v>
      </c>
      <c r="AG1073">
        <v>0</v>
      </c>
      <c r="AH1073">
        <v>10</v>
      </c>
      <c r="AM1073" t="str">
        <f>SUBSTITUTE(Tabla_lineas[[#This Row],[Codigo Liname]]," ","")</f>
        <v>J0110</v>
      </c>
    </row>
    <row r="1074" spans="1:39" customFormat="1" x14ac:dyDescent="0.25">
      <c r="A1074" s="2">
        <v>97</v>
      </c>
      <c r="B1074" t="s">
        <v>695</v>
      </c>
      <c r="C1074">
        <f t="shared" si="16"/>
        <v>1628090</v>
      </c>
      <c r="D1074">
        <v>1557.0000000000002</v>
      </c>
      <c r="E1074" t="s">
        <v>193</v>
      </c>
      <c r="F1074">
        <v>14.39</v>
      </c>
      <c r="G1074">
        <v>10.38</v>
      </c>
      <c r="H1074" t="s">
        <v>194</v>
      </c>
      <c r="I1074" s="2">
        <v>10.38</v>
      </c>
      <c r="J1074" t="s">
        <v>195</v>
      </c>
      <c r="K1074" t="s">
        <v>196</v>
      </c>
      <c r="L1074" s="3" t="str">
        <f>+INDEX([1]!TABLA_MAESTRO_DE_ARTICULO[SubGroupName],MATCH(Tabla_lineas[[#This Row],[CODIGO SAP]],[1]!TABLA_MAESTRO_DE_ARTICULO[ItemCode],0))</f>
        <v>POLVO PARA INYECTABLE</v>
      </c>
      <c r="M1074" t="s">
        <v>197</v>
      </c>
      <c r="N1074">
        <v>15</v>
      </c>
      <c r="O1074" t="s">
        <v>52</v>
      </c>
      <c r="S1074" s="2">
        <v>150</v>
      </c>
      <c r="T1074">
        <v>1555.4999999999998</v>
      </c>
      <c r="U1074">
        <v>10.38</v>
      </c>
      <c r="V1074">
        <v>10.37</v>
      </c>
      <c r="W1074">
        <v>3.8</v>
      </c>
      <c r="Z1074" s="4" t="s">
        <v>46</v>
      </c>
      <c r="AA1074" t="s">
        <v>120</v>
      </c>
      <c r="AB1074">
        <v>46096</v>
      </c>
      <c r="AG1074">
        <v>0</v>
      </c>
      <c r="AH1074">
        <v>150</v>
      </c>
      <c r="AM1074" t="str">
        <f>SUBSTITUTE(Tabla_lineas[[#This Row],[Codigo Liname]]," ","")</f>
        <v>J0122</v>
      </c>
    </row>
    <row r="1075" spans="1:39" customFormat="1" x14ac:dyDescent="0.25">
      <c r="A1075" s="2">
        <v>97</v>
      </c>
      <c r="B1075" t="s">
        <v>695</v>
      </c>
      <c r="C1075">
        <f t="shared" si="16"/>
        <v>1628090</v>
      </c>
      <c r="D1075">
        <v>16002.000000000002</v>
      </c>
      <c r="E1075" t="s">
        <v>47</v>
      </c>
      <c r="F1075">
        <v>14.47</v>
      </c>
      <c r="G1075">
        <v>14.47</v>
      </c>
      <c r="H1075" t="s">
        <v>48</v>
      </c>
      <c r="I1075" s="2">
        <v>26.67</v>
      </c>
      <c r="J1075" t="s">
        <v>49</v>
      </c>
      <c r="K1075" t="s">
        <v>50</v>
      </c>
      <c r="L1075" s="3" t="str">
        <f>+INDEX([1]!TABLA_MAESTRO_DE_ARTICULO[SubGroupName],MATCH(Tabla_lineas[[#This Row],[CODIGO SAP]],[1]!TABLA_MAESTRO_DE_ARTICULO[ItemCode],0))</f>
        <v>POLVO PARA INYECTABLE</v>
      </c>
      <c r="M1075" t="s">
        <v>51</v>
      </c>
      <c r="N1075">
        <v>16</v>
      </c>
      <c r="O1075" t="s">
        <v>52</v>
      </c>
      <c r="P1075">
        <v>17583</v>
      </c>
      <c r="Q1075">
        <v>72000</v>
      </c>
      <c r="R1075">
        <v>89583</v>
      </c>
      <c r="S1075" s="2">
        <v>600</v>
      </c>
      <c r="T1075">
        <v>8676</v>
      </c>
      <c r="U1075">
        <v>26.67</v>
      </c>
      <c r="V1075">
        <v>14.46</v>
      </c>
      <c r="W1075">
        <v>3.8</v>
      </c>
      <c r="Z1075" s="4" t="s">
        <v>53</v>
      </c>
      <c r="AA1075" t="s">
        <v>126</v>
      </c>
      <c r="AB1075">
        <v>46096</v>
      </c>
      <c r="AG1075">
        <v>0</v>
      </c>
      <c r="AH1075">
        <v>600</v>
      </c>
      <c r="AM1075" t="str">
        <f>SUBSTITUTE(Tabla_lineas[[#This Row],[Codigo Liname]]," ","")</f>
        <v>J0126</v>
      </c>
    </row>
    <row r="1076" spans="1:39" customFormat="1" x14ac:dyDescent="0.25">
      <c r="A1076" s="2">
        <v>97</v>
      </c>
      <c r="B1076" t="s">
        <v>695</v>
      </c>
      <c r="C1076">
        <f t="shared" si="16"/>
        <v>1628090</v>
      </c>
      <c r="D1076">
        <v>6840</v>
      </c>
      <c r="E1076" t="s">
        <v>224</v>
      </c>
      <c r="F1076">
        <v>0.95</v>
      </c>
      <c r="G1076">
        <v>0.38</v>
      </c>
      <c r="H1076" t="s">
        <v>225</v>
      </c>
      <c r="I1076" s="2">
        <v>0.38</v>
      </c>
      <c r="J1076" t="s">
        <v>226</v>
      </c>
      <c r="K1076" t="s">
        <v>227</v>
      </c>
      <c r="L1076" s="3" t="str">
        <f>+INDEX([1]!TABLA_MAESTRO_DE_ARTICULO[SubGroupName],MATCH(Tabla_lineas[[#This Row],[CODIGO SAP]],[1]!TABLA_MAESTRO_DE_ARTICULO[ItemCode],0))</f>
        <v>COMPRIMIDO</v>
      </c>
      <c r="M1076" t="s">
        <v>228</v>
      </c>
      <c r="N1076">
        <v>21</v>
      </c>
      <c r="O1076" t="s">
        <v>45</v>
      </c>
      <c r="S1076" s="2">
        <v>18000</v>
      </c>
      <c r="T1076">
        <v>6660</v>
      </c>
      <c r="U1076">
        <v>0.38</v>
      </c>
      <c r="V1076">
        <v>0.37</v>
      </c>
      <c r="W1076">
        <v>0.12</v>
      </c>
      <c r="Z1076" s="4" t="s">
        <v>46</v>
      </c>
      <c r="AA1076" t="s">
        <v>126</v>
      </c>
      <c r="AB1076">
        <v>46096</v>
      </c>
      <c r="AG1076">
        <v>0</v>
      </c>
      <c r="AH1076">
        <v>18000</v>
      </c>
      <c r="AM1076" t="str">
        <f>SUBSTITUTE(Tabla_lineas[[#This Row],[Codigo Liname]]," ","")</f>
        <v>A1106</v>
      </c>
    </row>
    <row r="1077" spans="1:39" customFormat="1" x14ac:dyDescent="0.25">
      <c r="A1077" s="2">
        <v>97</v>
      </c>
      <c r="B1077" t="s">
        <v>695</v>
      </c>
      <c r="C1077">
        <f t="shared" si="16"/>
        <v>1628090</v>
      </c>
      <c r="D1077">
        <v>1125</v>
      </c>
      <c r="E1077" t="s">
        <v>495</v>
      </c>
      <c r="F1077">
        <v>8.84</v>
      </c>
      <c r="G1077">
        <v>3.75</v>
      </c>
      <c r="H1077" t="s">
        <v>496</v>
      </c>
      <c r="I1077" s="2">
        <v>3.75</v>
      </c>
      <c r="J1077" t="s">
        <v>497</v>
      </c>
      <c r="K1077" t="s">
        <v>498</v>
      </c>
      <c r="L1077" s="3" t="str">
        <f>+INDEX([1]!TABLA_MAESTRO_DE_ARTICULO[SubGroupName],MATCH(Tabla_lineas[[#This Row],[CODIGO SAP]],[1]!TABLA_MAESTRO_DE_ARTICULO[ItemCode],0))</f>
        <v>COMPRIMIDO</v>
      </c>
      <c r="M1077" t="s">
        <v>499</v>
      </c>
      <c r="N1077">
        <v>33</v>
      </c>
      <c r="O1077" t="s">
        <v>45</v>
      </c>
      <c r="S1077" s="2">
        <v>300</v>
      </c>
      <c r="T1077">
        <v>1122</v>
      </c>
      <c r="U1077">
        <v>3.75</v>
      </c>
      <c r="V1077">
        <v>3.74</v>
      </c>
      <c r="W1077">
        <v>0.7</v>
      </c>
      <c r="Z1077" s="4" t="s">
        <v>46</v>
      </c>
      <c r="AA1077" t="s">
        <v>120</v>
      </c>
      <c r="AB1077">
        <v>46132</v>
      </c>
      <c r="AG1077">
        <v>0</v>
      </c>
      <c r="AH1077">
        <v>300</v>
      </c>
      <c r="AM1077" t="str">
        <f>SUBSTITUTE(Tabla_lineas[[#This Row],[Codigo Liname]]," ","")</f>
        <v>G0401</v>
      </c>
    </row>
    <row r="1078" spans="1:39" customFormat="1" x14ac:dyDescent="0.25">
      <c r="A1078" s="2">
        <v>97</v>
      </c>
      <c r="B1078" t="s">
        <v>695</v>
      </c>
      <c r="C1078">
        <f t="shared" si="16"/>
        <v>1628090</v>
      </c>
      <c r="D1078">
        <v>309.20000000000005</v>
      </c>
      <c r="E1078" t="s">
        <v>271</v>
      </c>
      <c r="F1078">
        <v>5.89</v>
      </c>
      <c r="G1078">
        <v>5.89</v>
      </c>
      <c r="H1078" t="s">
        <v>272</v>
      </c>
      <c r="I1078" s="2">
        <v>7.73</v>
      </c>
      <c r="J1078" t="s">
        <v>273</v>
      </c>
      <c r="K1078" t="s">
        <v>274</v>
      </c>
      <c r="L1078" s="3" t="str">
        <f>+INDEX([1]!TABLA_MAESTRO_DE_ARTICULO[SubGroupName],MATCH(Tabla_lineas[[#This Row],[CODIGO SAP]],[1]!TABLA_MAESTRO_DE_ARTICULO[ItemCode],0))</f>
        <v>CAPSULA DURA</v>
      </c>
      <c r="M1078" t="s">
        <v>275</v>
      </c>
      <c r="N1078">
        <v>35</v>
      </c>
      <c r="O1078" t="s">
        <v>276</v>
      </c>
      <c r="S1078" s="2">
        <v>40</v>
      </c>
      <c r="T1078">
        <v>235.2</v>
      </c>
      <c r="U1078">
        <v>7.73</v>
      </c>
      <c r="V1078">
        <v>5.88</v>
      </c>
      <c r="W1078">
        <v>0.9</v>
      </c>
      <c r="Z1078" s="4" t="s">
        <v>46</v>
      </c>
      <c r="AA1078" t="s">
        <v>126</v>
      </c>
      <c r="AB1078">
        <v>46132</v>
      </c>
      <c r="AG1078">
        <v>0</v>
      </c>
      <c r="AH1078">
        <v>40</v>
      </c>
      <c r="AM1078" t="str">
        <f>SUBSTITUTE(Tabla_lineas[[#This Row],[Codigo Liname]]," ","")</f>
        <v>J0208</v>
      </c>
    </row>
    <row r="1079" spans="1:39" customFormat="1" x14ac:dyDescent="0.25">
      <c r="A1079" s="2">
        <v>97</v>
      </c>
      <c r="B1079" t="s">
        <v>695</v>
      </c>
      <c r="C1079">
        <f t="shared" si="16"/>
        <v>1628090</v>
      </c>
      <c r="D1079">
        <v>1680</v>
      </c>
      <c r="E1079" t="s">
        <v>287</v>
      </c>
      <c r="F1079">
        <v>0.48</v>
      </c>
      <c r="G1079">
        <v>0.48</v>
      </c>
      <c r="H1079" t="s">
        <v>288</v>
      </c>
      <c r="I1079" s="2">
        <v>0.48</v>
      </c>
      <c r="J1079" t="s">
        <v>289</v>
      </c>
      <c r="K1079" t="s">
        <v>290</v>
      </c>
      <c r="L1079" s="3" t="str">
        <f>+INDEX([1]!TABLA_MAESTRO_DE_ARTICULO[SubGroupName],MATCH(Tabla_lineas[[#This Row],[CODIGO SAP]],[1]!TABLA_MAESTRO_DE_ARTICULO[ItemCode],0))</f>
        <v>COMPRIMIDO</v>
      </c>
      <c r="M1079" t="s">
        <v>291</v>
      </c>
      <c r="N1079">
        <v>40</v>
      </c>
      <c r="O1079" t="s">
        <v>45</v>
      </c>
      <c r="S1079" s="2">
        <v>3500</v>
      </c>
      <c r="T1079">
        <v>1645</v>
      </c>
      <c r="U1079">
        <v>0.48</v>
      </c>
      <c r="V1079">
        <v>0.47</v>
      </c>
      <c r="W1079">
        <v>0.12</v>
      </c>
      <c r="Z1079" s="4" t="s">
        <v>46</v>
      </c>
      <c r="AA1079" t="s">
        <v>153</v>
      </c>
      <c r="AB1079">
        <v>46132</v>
      </c>
      <c r="AG1079">
        <v>0</v>
      </c>
      <c r="AH1079">
        <v>3500</v>
      </c>
      <c r="AM1079" t="str">
        <f>SUBSTITUTE(Tabla_lineas[[#This Row],[Codigo Liname]]," ","")</f>
        <v>A1001</v>
      </c>
    </row>
    <row r="1080" spans="1:39" customFormat="1" x14ac:dyDescent="0.25">
      <c r="A1080" s="2">
        <v>97</v>
      </c>
      <c r="B1080" t="s">
        <v>695</v>
      </c>
      <c r="C1080">
        <f t="shared" si="16"/>
        <v>1628090</v>
      </c>
      <c r="D1080">
        <v>1860</v>
      </c>
      <c r="E1080" t="s">
        <v>610</v>
      </c>
      <c r="F1080">
        <v>6.97</v>
      </c>
      <c r="G1080">
        <v>4.6500000000000004</v>
      </c>
      <c r="H1080" t="s">
        <v>611</v>
      </c>
      <c r="I1080" s="2">
        <v>4.6500000000000004</v>
      </c>
      <c r="J1080" t="s">
        <v>612</v>
      </c>
      <c r="K1080" t="s">
        <v>613</v>
      </c>
      <c r="L1080" s="3" t="str">
        <f>+INDEX([1]!TABLA_MAESTRO_DE_ARTICULO[SubGroupName],MATCH(Tabla_lineas[[#This Row],[CODIGO SAP]],[1]!TABLA_MAESTRO_DE_ARTICULO[ItemCode],0))</f>
        <v>COMPRIMIDO</v>
      </c>
      <c r="M1080" t="s">
        <v>614</v>
      </c>
      <c r="N1080">
        <v>46</v>
      </c>
      <c r="O1080" t="s">
        <v>45</v>
      </c>
      <c r="S1080" s="2">
        <v>400</v>
      </c>
      <c r="T1080">
        <v>1856</v>
      </c>
      <c r="U1080">
        <v>4.6500000000000004</v>
      </c>
      <c r="V1080">
        <v>4.6399999999999997</v>
      </c>
      <c r="W1080">
        <v>0.7</v>
      </c>
      <c r="Z1080" s="4" t="s">
        <v>46</v>
      </c>
      <c r="AA1080" t="s">
        <v>120</v>
      </c>
      <c r="AB1080">
        <v>46132</v>
      </c>
      <c r="AG1080">
        <v>0</v>
      </c>
      <c r="AH1080">
        <v>400</v>
      </c>
      <c r="AM1080" t="str">
        <f>SUBSTITUTE(Tabla_lineas[[#This Row],[Codigo Liname]]," ","")</f>
        <v>N0402</v>
      </c>
    </row>
    <row r="1081" spans="1:39" customFormat="1" x14ac:dyDescent="0.25">
      <c r="A1081" s="2">
        <v>97</v>
      </c>
      <c r="B1081" t="s">
        <v>695</v>
      </c>
      <c r="C1081">
        <f t="shared" si="16"/>
        <v>1628090</v>
      </c>
      <c r="D1081">
        <v>400.7999999999999</v>
      </c>
      <c r="E1081" t="s">
        <v>556</v>
      </c>
      <c r="F1081">
        <v>47.41</v>
      </c>
      <c r="G1081">
        <v>40</v>
      </c>
      <c r="H1081" t="s">
        <v>557</v>
      </c>
      <c r="I1081" s="2">
        <v>40.08</v>
      </c>
      <c r="J1081" t="s">
        <v>558</v>
      </c>
      <c r="K1081" t="s">
        <v>559</v>
      </c>
      <c r="L1081" s="3" t="str">
        <f>+INDEX([1]!TABLA_MAESTRO_DE_ARTICULO[SubGroupName],MATCH(Tabla_lineas[[#This Row],[CODIGO SAP]],[1]!TABLA_MAESTRO_DE_ARTICULO[ItemCode],0))</f>
        <v>SUSPENSION</v>
      </c>
      <c r="M1081" t="s">
        <v>560</v>
      </c>
      <c r="N1081">
        <v>53</v>
      </c>
      <c r="O1081" t="s">
        <v>65</v>
      </c>
      <c r="S1081" s="2">
        <v>10</v>
      </c>
      <c r="T1081">
        <v>399.9</v>
      </c>
      <c r="U1081">
        <v>40.08</v>
      </c>
      <c r="V1081">
        <v>39.99</v>
      </c>
      <c r="W1081">
        <v>10</v>
      </c>
      <c r="Z1081" s="4" t="s">
        <v>46</v>
      </c>
      <c r="AA1081" t="s">
        <v>153</v>
      </c>
      <c r="AB1081">
        <v>46132</v>
      </c>
      <c r="AG1081">
        <v>0</v>
      </c>
      <c r="AH1081">
        <v>10</v>
      </c>
      <c r="AM1081" t="str">
        <f>SUBSTITUTE(Tabla_lineas[[#This Row],[Codigo Liname]]," ","")</f>
        <v>P0106</v>
      </c>
    </row>
    <row r="1082" spans="1:39" customFormat="1" x14ac:dyDescent="0.25">
      <c r="A1082" s="2">
        <v>97</v>
      </c>
      <c r="B1082" t="s">
        <v>695</v>
      </c>
      <c r="C1082">
        <f t="shared" si="16"/>
        <v>1628090</v>
      </c>
      <c r="D1082">
        <v>1640</v>
      </c>
      <c r="E1082" t="s">
        <v>333</v>
      </c>
      <c r="F1082">
        <v>0.8</v>
      </c>
      <c r="G1082">
        <v>0.8</v>
      </c>
      <c r="H1082" t="s">
        <v>334</v>
      </c>
      <c r="I1082" s="2">
        <v>0.83</v>
      </c>
      <c r="J1082" t="s">
        <v>335</v>
      </c>
      <c r="K1082" t="s">
        <v>336</v>
      </c>
      <c r="L1082" s="3" t="str">
        <f>+INDEX([1]!TABLA_MAESTRO_DE_ARTICULO[SubGroupName],MATCH(Tabla_lineas[[#This Row],[CODIGO SAP]],[1]!TABLA_MAESTRO_DE_ARTICULO[ItemCode],0))</f>
        <v>COMPRIMIDO</v>
      </c>
      <c r="M1082" t="s">
        <v>337</v>
      </c>
      <c r="N1082">
        <v>57</v>
      </c>
      <c r="O1082" t="s">
        <v>45</v>
      </c>
      <c r="S1082" s="2">
        <v>2000</v>
      </c>
      <c r="T1082">
        <v>1580</v>
      </c>
      <c r="U1082">
        <v>0.82</v>
      </c>
      <c r="V1082">
        <v>0.79</v>
      </c>
      <c r="W1082">
        <v>0.12</v>
      </c>
      <c r="Z1082" s="4" t="s">
        <v>46</v>
      </c>
      <c r="AA1082" t="s">
        <v>126</v>
      </c>
      <c r="AB1082">
        <v>46096</v>
      </c>
      <c r="AG1082">
        <v>0</v>
      </c>
      <c r="AH1082">
        <v>2000</v>
      </c>
      <c r="AM1082" t="str">
        <f>SUBSTITUTE(Tabla_lineas[[#This Row],[Codigo Liname]]," ","")</f>
        <v>A1109</v>
      </c>
    </row>
    <row r="1083" spans="1:39" customFormat="1" x14ac:dyDescent="0.25">
      <c r="A1083" s="2">
        <v>97</v>
      </c>
      <c r="B1083" t="s">
        <v>695</v>
      </c>
      <c r="C1083">
        <f t="shared" si="16"/>
        <v>1628090</v>
      </c>
      <c r="D1083">
        <v>300</v>
      </c>
      <c r="E1083" t="s">
        <v>358</v>
      </c>
      <c r="F1083">
        <v>12.96</v>
      </c>
      <c r="G1083">
        <v>6</v>
      </c>
      <c r="H1083" t="s">
        <v>359</v>
      </c>
      <c r="I1083" s="2">
        <v>6</v>
      </c>
      <c r="J1083" t="s">
        <v>360</v>
      </c>
      <c r="K1083" t="s">
        <v>361</v>
      </c>
      <c r="L1083" s="3" t="str">
        <f>+INDEX([1]!TABLA_MAESTRO_DE_ARTICULO[SubGroupName],MATCH(Tabla_lineas[[#This Row],[CODIGO SAP]],[1]!TABLA_MAESTRO_DE_ARTICULO[ItemCode],0))</f>
        <v>POLVO PARA INYECTABLE</v>
      </c>
      <c r="M1083" t="s">
        <v>362</v>
      </c>
      <c r="N1083">
        <v>11</v>
      </c>
      <c r="O1083" t="s">
        <v>52</v>
      </c>
      <c r="S1083" s="2">
        <v>50</v>
      </c>
      <c r="T1083">
        <v>299.5</v>
      </c>
      <c r="U1083">
        <v>6</v>
      </c>
      <c r="V1083">
        <v>5.99</v>
      </c>
      <c r="W1083">
        <v>3</v>
      </c>
      <c r="Z1083" s="4" t="s">
        <v>46</v>
      </c>
      <c r="AA1083" t="s">
        <v>120</v>
      </c>
      <c r="AB1083">
        <v>46096</v>
      </c>
      <c r="AG1083">
        <v>0</v>
      </c>
      <c r="AH1083">
        <v>50</v>
      </c>
      <c r="AM1083" t="str">
        <f>SUBSTITUTE(Tabla_lineas[[#This Row],[Codigo Liname]]," ","")</f>
        <v>J0115</v>
      </c>
    </row>
    <row r="1084" spans="1:39" customFormat="1" x14ac:dyDescent="0.25">
      <c r="A1084" s="2">
        <v>97</v>
      </c>
      <c r="B1084" t="s">
        <v>695</v>
      </c>
      <c r="C1084">
        <f t="shared" si="16"/>
        <v>1628090</v>
      </c>
      <c r="D1084">
        <v>2901</v>
      </c>
      <c r="E1084" t="s">
        <v>363</v>
      </c>
      <c r="F1084">
        <v>22.68</v>
      </c>
      <c r="G1084">
        <v>19.34</v>
      </c>
      <c r="H1084" t="s">
        <v>364</v>
      </c>
      <c r="I1084" s="2">
        <v>19.34</v>
      </c>
      <c r="J1084" t="s">
        <v>365</v>
      </c>
      <c r="K1084" t="s">
        <v>366</v>
      </c>
      <c r="L1084" s="3" t="str">
        <f>+INDEX([1]!TABLA_MAESTRO_DE_ARTICULO[SubGroupName],MATCH(Tabla_lineas[[#This Row],[CODIGO SAP]],[1]!TABLA_MAESTRO_DE_ARTICULO[ItemCode],0))</f>
        <v>POLVO PARA INYECTABLE</v>
      </c>
      <c r="M1084" t="s">
        <v>367</v>
      </c>
      <c r="N1084">
        <v>12</v>
      </c>
      <c r="O1084" t="s">
        <v>52</v>
      </c>
      <c r="S1084" s="2">
        <v>150</v>
      </c>
      <c r="T1084">
        <v>2899.4999999999995</v>
      </c>
      <c r="U1084">
        <v>19.34</v>
      </c>
      <c r="V1084">
        <v>19.329999999999998</v>
      </c>
      <c r="W1084">
        <v>4.2</v>
      </c>
      <c r="Z1084" s="4" t="s">
        <v>46</v>
      </c>
      <c r="AA1084" t="s">
        <v>120</v>
      </c>
      <c r="AB1084">
        <v>46132</v>
      </c>
      <c r="AG1084">
        <v>0</v>
      </c>
      <c r="AH1084">
        <v>150</v>
      </c>
      <c r="AM1084" t="str">
        <f>SUBSTITUTE(Tabla_lineas[[#This Row],[Codigo Liname]]," ","")</f>
        <v>J0116</v>
      </c>
    </row>
    <row r="1085" spans="1:39" customFormat="1" x14ac:dyDescent="0.25">
      <c r="A1085" s="2">
        <v>97</v>
      </c>
      <c r="B1085" t="s">
        <v>695</v>
      </c>
      <c r="C1085">
        <f t="shared" si="16"/>
        <v>1628090</v>
      </c>
      <c r="D1085">
        <v>2205</v>
      </c>
      <c r="E1085" t="s">
        <v>379</v>
      </c>
      <c r="F1085">
        <v>0.6</v>
      </c>
      <c r="G1085">
        <v>0.45</v>
      </c>
      <c r="H1085" t="s">
        <v>380</v>
      </c>
      <c r="I1085" s="2">
        <v>0.45</v>
      </c>
      <c r="J1085" t="s">
        <v>381</v>
      </c>
      <c r="K1085" t="s">
        <v>382</v>
      </c>
      <c r="L1085" s="3" t="str">
        <f>+INDEX([1]!TABLA_MAESTRO_DE_ARTICULO[SubGroupName],MATCH(Tabla_lineas[[#This Row],[CODIGO SAP]],[1]!TABLA_MAESTRO_DE_ARTICULO[ItemCode],0))</f>
        <v>COMPRIMIDO</v>
      </c>
      <c r="M1085" t="s">
        <v>383</v>
      </c>
      <c r="N1085">
        <v>68</v>
      </c>
      <c r="O1085" t="s">
        <v>45</v>
      </c>
      <c r="S1085" s="2">
        <v>4900</v>
      </c>
      <c r="T1085">
        <v>2156</v>
      </c>
      <c r="U1085">
        <v>0.45</v>
      </c>
      <c r="V1085">
        <v>0.44</v>
      </c>
      <c r="W1085">
        <v>0.12</v>
      </c>
      <c r="Z1085" s="4" t="s">
        <v>53</v>
      </c>
      <c r="AA1085" t="s">
        <v>120</v>
      </c>
      <c r="AB1085">
        <v>46132</v>
      </c>
      <c r="AG1085">
        <v>0</v>
      </c>
      <c r="AH1085">
        <v>4900</v>
      </c>
      <c r="AM1085" t="str">
        <f>SUBSTITUTE(Tabla_lineas[[#This Row],[Codigo Liname]]," ","")</f>
        <v>B0308</v>
      </c>
    </row>
    <row r="1086" spans="1:39" customFormat="1" x14ac:dyDescent="0.25">
      <c r="A1086" s="2">
        <v>97</v>
      </c>
      <c r="B1086" t="s">
        <v>695</v>
      </c>
      <c r="C1086">
        <f t="shared" si="16"/>
        <v>1628090</v>
      </c>
      <c r="D1086">
        <v>975</v>
      </c>
      <c r="E1086" t="s">
        <v>390</v>
      </c>
      <c r="F1086">
        <v>0.92</v>
      </c>
      <c r="G1086">
        <v>0.65</v>
      </c>
      <c r="H1086" t="s">
        <v>391</v>
      </c>
      <c r="I1086" s="2">
        <v>0.65</v>
      </c>
      <c r="J1086" t="s">
        <v>392</v>
      </c>
      <c r="K1086" t="s">
        <v>393</v>
      </c>
      <c r="L1086" s="3" t="str">
        <f>+INDEX([1]!TABLA_MAESTRO_DE_ARTICULO[SubGroupName],MATCH(Tabla_lineas[[#This Row],[CODIGO SAP]],[1]!TABLA_MAESTRO_DE_ARTICULO[ItemCode],0))</f>
        <v>COMPRIMIDO</v>
      </c>
      <c r="M1086" t="s">
        <v>394</v>
      </c>
      <c r="N1086">
        <v>69</v>
      </c>
      <c r="O1086" t="s">
        <v>45</v>
      </c>
      <c r="S1086" s="2">
        <v>1500</v>
      </c>
      <c r="T1086">
        <v>960</v>
      </c>
      <c r="U1086">
        <v>0.65</v>
      </c>
      <c r="V1086">
        <v>0.64</v>
      </c>
      <c r="W1086">
        <v>0.15</v>
      </c>
      <c r="Z1086" s="4" t="s">
        <v>46</v>
      </c>
      <c r="AA1086" t="s">
        <v>153</v>
      </c>
      <c r="AB1086">
        <v>46132</v>
      </c>
      <c r="AG1086">
        <v>0</v>
      </c>
      <c r="AH1086">
        <v>1500</v>
      </c>
      <c r="AM1086" t="str">
        <f>SUBSTITUTE(Tabla_lineas[[#This Row],[Codigo Liname]]," ","")</f>
        <v>A1206</v>
      </c>
    </row>
    <row r="1087" spans="1:39" customFormat="1" x14ac:dyDescent="0.25">
      <c r="A1087" s="2">
        <v>104</v>
      </c>
      <c r="B1087" t="s">
        <v>696</v>
      </c>
      <c r="C1087">
        <f t="shared" si="16"/>
        <v>1627515</v>
      </c>
      <c r="D1087">
        <v>1497.5</v>
      </c>
      <c r="E1087" t="s">
        <v>155</v>
      </c>
      <c r="F1087">
        <v>28.3</v>
      </c>
      <c r="G1087">
        <v>28.3</v>
      </c>
      <c r="H1087" t="s">
        <v>156</v>
      </c>
      <c r="I1087" s="2">
        <v>29.95</v>
      </c>
      <c r="J1087" t="s">
        <v>157</v>
      </c>
      <c r="K1087" t="s">
        <v>158</v>
      </c>
      <c r="L1087" s="3" t="str">
        <f>+INDEX([1]!TABLA_MAESTRO_DE_ARTICULO[SubGroupName],MATCH(Tabla_lineas[[#This Row],[CODIGO SAP]],[1]!TABLA_MAESTRO_DE_ARTICULO[ItemCode],0))</f>
        <v>CREMA DERMICA</v>
      </c>
      <c r="M1087" t="s">
        <v>159</v>
      </c>
      <c r="N1087">
        <v>2</v>
      </c>
      <c r="O1087" t="s">
        <v>160</v>
      </c>
      <c r="S1087" s="2">
        <v>50</v>
      </c>
      <c r="T1087">
        <v>1414.5</v>
      </c>
      <c r="U1087">
        <v>29.95</v>
      </c>
      <c r="V1087">
        <v>28.29</v>
      </c>
      <c r="W1087">
        <v>5</v>
      </c>
      <c r="Z1087" s="4" t="s">
        <v>46</v>
      </c>
      <c r="AA1087" t="s">
        <v>153</v>
      </c>
      <c r="AB1087">
        <v>46132</v>
      </c>
      <c r="AG1087">
        <v>0</v>
      </c>
      <c r="AH1087">
        <v>50</v>
      </c>
      <c r="AM1087" t="str">
        <f>SUBSTITUTE(Tabla_lineas[[#This Row],[Codigo Liname]]," ","")</f>
        <v>D0603</v>
      </c>
    </row>
    <row r="1088" spans="1:39" customFormat="1" x14ac:dyDescent="0.25">
      <c r="A1088" s="2">
        <v>104</v>
      </c>
      <c r="B1088" t="s">
        <v>696</v>
      </c>
      <c r="C1088">
        <f t="shared" si="16"/>
        <v>1627515</v>
      </c>
      <c r="D1088">
        <v>10683</v>
      </c>
      <c r="E1088" t="s">
        <v>176</v>
      </c>
      <c r="F1088">
        <v>16.7</v>
      </c>
      <c r="G1088">
        <v>16.7</v>
      </c>
      <c r="H1088" t="s">
        <v>177</v>
      </c>
      <c r="I1088" s="2">
        <v>35.61</v>
      </c>
      <c r="J1088" t="s">
        <v>178</v>
      </c>
      <c r="K1088" t="s">
        <v>179</v>
      </c>
      <c r="L1088" s="3" t="str">
        <f>+INDEX([1]!TABLA_MAESTRO_DE_ARTICULO[SubGroupName],MATCH(Tabla_lineas[[#This Row],[CODIGO SAP]],[1]!TABLA_MAESTRO_DE_ARTICULO[ItemCode],0))</f>
        <v>POLVO PARA SUSPENSION</v>
      </c>
      <c r="M1088" t="s">
        <v>180</v>
      </c>
      <c r="N1088">
        <v>3</v>
      </c>
      <c r="O1088" t="s">
        <v>181</v>
      </c>
      <c r="S1088" s="2">
        <v>300</v>
      </c>
      <c r="T1088">
        <v>5007</v>
      </c>
      <c r="U1088">
        <v>35.61</v>
      </c>
      <c r="V1088">
        <v>16.690000000000001</v>
      </c>
      <c r="W1088">
        <v>5.5</v>
      </c>
      <c r="Z1088" s="4" t="s">
        <v>46</v>
      </c>
      <c r="AA1088" t="s">
        <v>153</v>
      </c>
      <c r="AB1088">
        <v>46096</v>
      </c>
      <c r="AG1088">
        <v>0</v>
      </c>
      <c r="AH1088">
        <v>300</v>
      </c>
      <c r="AM1088" t="str">
        <f>SUBSTITUTE(Tabla_lineas[[#This Row],[Codigo Liname]]," ","")</f>
        <v>J0157</v>
      </c>
    </row>
    <row r="1089" spans="1:39" customFormat="1" x14ac:dyDescent="0.25">
      <c r="A1089" s="2">
        <v>104</v>
      </c>
      <c r="B1089" t="s">
        <v>696</v>
      </c>
      <c r="C1089">
        <f t="shared" si="16"/>
        <v>1627515</v>
      </c>
      <c r="D1089">
        <v>3204</v>
      </c>
      <c r="E1089" t="s">
        <v>444</v>
      </c>
      <c r="F1089">
        <v>4.67</v>
      </c>
      <c r="G1089">
        <v>3.5</v>
      </c>
      <c r="H1089" t="s">
        <v>445</v>
      </c>
      <c r="I1089" s="2">
        <v>3.56</v>
      </c>
      <c r="J1089" t="s">
        <v>446</v>
      </c>
      <c r="K1089" t="s">
        <v>447</v>
      </c>
      <c r="L1089" s="3" t="str">
        <f>+INDEX([1]!TABLA_MAESTRO_DE_ARTICULO[SubGroupName],MATCH(Tabla_lineas[[#This Row],[CODIGO SAP]],[1]!TABLA_MAESTRO_DE_ARTICULO[ItemCode],0))</f>
        <v>SOLUCION INYECTABLE</v>
      </c>
      <c r="M1089" t="s">
        <v>448</v>
      </c>
      <c r="N1089">
        <v>6</v>
      </c>
      <c r="O1089" t="s">
        <v>249</v>
      </c>
      <c r="S1089" s="2">
        <v>900</v>
      </c>
      <c r="T1089">
        <v>3141</v>
      </c>
      <c r="U1089">
        <v>3.56</v>
      </c>
      <c r="V1089">
        <v>3.49</v>
      </c>
      <c r="W1089">
        <v>1.5</v>
      </c>
      <c r="Z1089" s="4" t="s">
        <v>53</v>
      </c>
      <c r="AA1089" t="s">
        <v>120</v>
      </c>
      <c r="AB1089">
        <v>46096</v>
      </c>
      <c r="AG1089">
        <v>0</v>
      </c>
      <c r="AH1089">
        <v>900</v>
      </c>
      <c r="AM1089" t="str">
        <f>SUBSTITUTE(Tabla_lineas[[#This Row],[Codigo Liname]]," ","")</f>
        <v>B0506</v>
      </c>
    </row>
    <row r="1090" spans="1:39" customFormat="1" x14ac:dyDescent="0.25">
      <c r="A1090" s="2">
        <v>104</v>
      </c>
      <c r="B1090" t="s">
        <v>696</v>
      </c>
      <c r="C1090">
        <f t="shared" ref="C1090:C1153" si="17">IFERROR(VALUE(RIGHT(TRIM(LEFT(B1090,SEARCH("Eco",B1090)-1)),7)),"COTI")</f>
        <v>1627515</v>
      </c>
      <c r="D1090">
        <v>2807.7</v>
      </c>
      <c r="E1090" t="s">
        <v>218</v>
      </c>
      <c r="F1090">
        <v>28.9</v>
      </c>
      <c r="G1090">
        <v>13.37</v>
      </c>
      <c r="H1090" t="s">
        <v>219</v>
      </c>
      <c r="I1090" s="2">
        <v>13.37</v>
      </c>
      <c r="J1090" t="s">
        <v>220</v>
      </c>
      <c r="K1090" t="s">
        <v>221</v>
      </c>
      <c r="L1090" s="3" t="str">
        <f>+INDEX([1]!TABLA_MAESTRO_DE_ARTICULO[SubGroupName],MATCH(Tabla_lineas[[#This Row],[CODIGO SAP]],[1]!TABLA_MAESTRO_DE_ARTICULO[ItemCode],0))</f>
        <v>CREMA DERMICA</v>
      </c>
      <c r="M1090" t="s">
        <v>222</v>
      </c>
      <c r="N1090">
        <v>7</v>
      </c>
      <c r="O1090" t="s">
        <v>223</v>
      </c>
      <c r="S1090" s="2">
        <v>210</v>
      </c>
      <c r="T1090">
        <v>2805.6</v>
      </c>
      <c r="U1090">
        <v>13.37</v>
      </c>
      <c r="V1090">
        <v>13.36</v>
      </c>
      <c r="W1090">
        <v>4.5</v>
      </c>
      <c r="Z1090" s="4" t="s">
        <v>53</v>
      </c>
      <c r="AA1090" t="s">
        <v>153</v>
      </c>
      <c r="AB1090">
        <v>46132</v>
      </c>
      <c r="AG1090">
        <v>0</v>
      </c>
      <c r="AH1090">
        <v>210</v>
      </c>
      <c r="AM1090" t="str">
        <f>SUBSTITUTE(Tabla_lineas[[#This Row],[Codigo Liname]]," ","")</f>
        <v>D0103</v>
      </c>
    </row>
    <row r="1091" spans="1:39" customFormat="1" x14ac:dyDescent="0.25">
      <c r="A1091" s="2">
        <v>104</v>
      </c>
      <c r="B1091" t="s">
        <v>696</v>
      </c>
      <c r="C1091">
        <f t="shared" si="17"/>
        <v>1627515</v>
      </c>
      <c r="D1091">
        <v>20000</v>
      </c>
      <c r="E1091" t="s">
        <v>318</v>
      </c>
      <c r="F1091">
        <v>1.26</v>
      </c>
      <c r="G1091">
        <v>1.26</v>
      </c>
      <c r="H1091" t="s">
        <v>319</v>
      </c>
      <c r="I1091" s="2">
        <v>3.35</v>
      </c>
      <c r="J1091" t="s">
        <v>320</v>
      </c>
      <c r="K1091" t="s">
        <v>321</v>
      </c>
      <c r="L1091" s="3" t="str">
        <f>+INDEX([1]!TABLA_MAESTRO_DE_ARTICULO[SubGroupName],MATCH(Tabla_lineas[[#This Row],[CODIGO SAP]],[1]!TABLA_MAESTRO_DE_ARTICULO[ItemCode],0))</f>
        <v>COMPRIMIDO</v>
      </c>
      <c r="M1091" t="s">
        <v>322</v>
      </c>
      <c r="N1091">
        <v>1</v>
      </c>
      <c r="O1091" t="s">
        <v>45</v>
      </c>
      <c r="S1091" s="2">
        <v>50000</v>
      </c>
      <c r="T1091">
        <v>19500</v>
      </c>
      <c r="U1091">
        <v>0.4</v>
      </c>
      <c r="V1091">
        <v>0.39</v>
      </c>
      <c r="W1091">
        <v>0.2</v>
      </c>
      <c r="Z1091" s="4" t="s">
        <v>46</v>
      </c>
      <c r="AA1091" t="s">
        <v>120</v>
      </c>
      <c r="AB1091">
        <v>46132</v>
      </c>
      <c r="AG1091">
        <v>0</v>
      </c>
      <c r="AH1091">
        <v>50000</v>
      </c>
      <c r="AM1091" t="str">
        <f>SUBSTITUTE(Tabla_lineas[[#This Row],[Codigo Liname]]," ","")</f>
        <v>A1004</v>
      </c>
    </row>
    <row r="1092" spans="1:39" customFormat="1" x14ac:dyDescent="0.25">
      <c r="A1092" s="2">
        <v>105</v>
      </c>
      <c r="B1092" t="s">
        <v>697</v>
      </c>
      <c r="C1092">
        <f t="shared" si="17"/>
        <v>1628325</v>
      </c>
      <c r="D1092">
        <v>50000</v>
      </c>
      <c r="E1092" t="s">
        <v>188</v>
      </c>
      <c r="F1092">
        <v>0.66</v>
      </c>
      <c r="G1092">
        <v>0.66</v>
      </c>
      <c r="H1092" t="s">
        <v>189</v>
      </c>
      <c r="I1092" s="2">
        <v>1</v>
      </c>
      <c r="J1092" t="s">
        <v>190</v>
      </c>
      <c r="K1092" t="s">
        <v>191</v>
      </c>
      <c r="L1092" s="3" t="str">
        <f>+INDEX([1]!TABLA_MAESTRO_DE_ARTICULO[SubGroupName],MATCH(Tabla_lineas[[#This Row],[CODIGO SAP]],[1]!TABLA_MAESTRO_DE_ARTICULO[ItemCode],0))</f>
        <v>COMPRIMIDO</v>
      </c>
      <c r="M1092" t="s">
        <v>192</v>
      </c>
      <c r="N1092">
        <v>1</v>
      </c>
      <c r="O1092" t="s">
        <v>45</v>
      </c>
      <c r="S1092" s="2">
        <v>50000</v>
      </c>
      <c r="T1092">
        <v>32500</v>
      </c>
      <c r="U1092">
        <v>1</v>
      </c>
      <c r="V1092">
        <v>0.65</v>
      </c>
      <c r="W1092">
        <v>0.2</v>
      </c>
      <c r="Z1092" s="4" t="s">
        <v>53</v>
      </c>
      <c r="AA1092" t="s">
        <v>153</v>
      </c>
      <c r="AB1092">
        <v>46096</v>
      </c>
      <c r="AG1092">
        <v>0</v>
      </c>
      <c r="AH1092">
        <v>50000</v>
      </c>
      <c r="AM1092" t="str">
        <f>SUBSTITUTE(Tabla_lineas[[#This Row],[Codigo Liname]]," ","")</f>
        <v>R0501</v>
      </c>
    </row>
    <row r="1093" spans="1:39" customFormat="1" x14ac:dyDescent="0.25">
      <c r="A1093" s="2">
        <v>106</v>
      </c>
      <c r="B1093" t="s">
        <v>698</v>
      </c>
      <c r="C1093">
        <f t="shared" si="17"/>
        <v>1628375</v>
      </c>
      <c r="D1093">
        <v>14700</v>
      </c>
      <c r="E1093" t="s">
        <v>171</v>
      </c>
      <c r="F1093">
        <v>1.82</v>
      </c>
      <c r="G1093">
        <v>1.82</v>
      </c>
      <c r="H1093" t="s">
        <v>172</v>
      </c>
      <c r="I1093" s="2">
        <v>2.94</v>
      </c>
      <c r="J1093" t="s">
        <v>173</v>
      </c>
      <c r="K1093" t="s">
        <v>174</v>
      </c>
      <c r="L1093" s="3" t="str">
        <f>+INDEX([1]!TABLA_MAESTRO_DE_ARTICULO[SubGroupName],MATCH(Tabla_lineas[[#This Row],[CODIGO SAP]],[1]!TABLA_MAESTRO_DE_ARTICULO[ItemCode],0))</f>
        <v>COMPRIMIDO</v>
      </c>
      <c r="M1093" t="s">
        <v>175</v>
      </c>
      <c r="N1093">
        <v>1</v>
      </c>
      <c r="O1093" t="s">
        <v>45</v>
      </c>
      <c r="S1093" s="2">
        <v>5000</v>
      </c>
      <c r="T1093">
        <v>9050</v>
      </c>
      <c r="U1093">
        <v>2.94</v>
      </c>
      <c r="V1093">
        <v>1.81</v>
      </c>
      <c r="W1093">
        <v>0.7</v>
      </c>
      <c r="Z1093" s="4" t="s">
        <v>46</v>
      </c>
      <c r="AA1093" t="s">
        <v>120</v>
      </c>
      <c r="AB1093">
        <v>46132</v>
      </c>
      <c r="AG1093">
        <v>0</v>
      </c>
      <c r="AH1093">
        <v>5000</v>
      </c>
      <c r="AM1093" t="str">
        <f>SUBSTITUTE(Tabla_lineas[[#This Row],[Codigo Liname]]," ","")</f>
        <v>J0105</v>
      </c>
    </row>
    <row r="1094" spans="1:39" customFormat="1" x14ac:dyDescent="0.25">
      <c r="A1094" s="2">
        <v>106</v>
      </c>
      <c r="B1094" t="s">
        <v>698</v>
      </c>
      <c r="C1094">
        <f t="shared" si="17"/>
        <v>1628375</v>
      </c>
      <c r="D1094">
        <v>22000</v>
      </c>
      <c r="E1094" t="s">
        <v>420</v>
      </c>
      <c r="F1094">
        <v>4.96</v>
      </c>
      <c r="G1094">
        <v>4.96</v>
      </c>
      <c r="H1094" t="s">
        <v>421</v>
      </c>
      <c r="I1094" s="2">
        <v>11</v>
      </c>
      <c r="J1094" t="s">
        <v>422</v>
      </c>
      <c r="K1094" t="s">
        <v>423</v>
      </c>
      <c r="L1094" s="3" t="str">
        <f>+INDEX([1]!TABLA_MAESTRO_DE_ARTICULO[SubGroupName],MATCH(Tabla_lineas[[#This Row],[CODIGO SAP]],[1]!TABLA_MAESTRO_DE_ARTICULO[ItemCode],0))</f>
        <v>CAPSULA DURA</v>
      </c>
      <c r="M1094" t="s">
        <v>424</v>
      </c>
      <c r="N1094">
        <v>2</v>
      </c>
      <c r="O1094" t="s">
        <v>45</v>
      </c>
      <c r="S1094" s="2">
        <v>2000</v>
      </c>
      <c r="T1094">
        <v>9900</v>
      </c>
      <c r="U1094">
        <v>11</v>
      </c>
      <c r="V1094">
        <v>4.95</v>
      </c>
      <c r="W1094">
        <v>1.3</v>
      </c>
      <c r="Z1094" s="4" t="s">
        <v>46</v>
      </c>
      <c r="AA1094" t="s">
        <v>120</v>
      </c>
      <c r="AB1094">
        <v>46132</v>
      </c>
      <c r="AG1094">
        <v>0</v>
      </c>
      <c r="AH1094">
        <v>2000</v>
      </c>
      <c r="AM1094" t="str">
        <f>SUBSTITUTE(Tabla_lineas[[#This Row],[Codigo Liname]]," ","")</f>
        <v>J0158</v>
      </c>
    </row>
    <row r="1095" spans="1:39" customFormat="1" x14ac:dyDescent="0.25">
      <c r="A1095" s="2">
        <v>106</v>
      </c>
      <c r="B1095" t="s">
        <v>698</v>
      </c>
      <c r="C1095">
        <f t="shared" si="17"/>
        <v>1628375</v>
      </c>
      <c r="D1095">
        <v>1780</v>
      </c>
      <c r="E1095" t="s">
        <v>444</v>
      </c>
      <c r="F1095">
        <v>4.67</v>
      </c>
      <c r="G1095">
        <v>3.5</v>
      </c>
      <c r="H1095" t="s">
        <v>445</v>
      </c>
      <c r="I1095" s="2">
        <v>3.56</v>
      </c>
      <c r="J1095" t="s">
        <v>446</v>
      </c>
      <c r="K1095" t="s">
        <v>447</v>
      </c>
      <c r="L1095" s="3" t="str">
        <f>+INDEX([1]!TABLA_MAESTRO_DE_ARTICULO[SubGroupName],MATCH(Tabla_lineas[[#This Row],[CODIGO SAP]],[1]!TABLA_MAESTRO_DE_ARTICULO[ItemCode],0))</f>
        <v>SOLUCION INYECTABLE</v>
      </c>
      <c r="M1095" t="s">
        <v>448</v>
      </c>
      <c r="N1095">
        <v>3</v>
      </c>
      <c r="O1095" t="s">
        <v>249</v>
      </c>
      <c r="S1095" s="2">
        <v>500</v>
      </c>
      <c r="T1095">
        <v>1745</v>
      </c>
      <c r="U1095">
        <v>3.56</v>
      </c>
      <c r="V1095">
        <v>3.49</v>
      </c>
      <c r="W1095">
        <v>1.5</v>
      </c>
      <c r="Z1095" s="4" t="s">
        <v>53</v>
      </c>
      <c r="AA1095" t="s">
        <v>120</v>
      </c>
      <c r="AB1095">
        <v>46096</v>
      </c>
      <c r="AG1095">
        <v>0</v>
      </c>
      <c r="AH1095">
        <v>500</v>
      </c>
      <c r="AM1095" t="str">
        <f>SUBSTITUTE(Tabla_lineas[[#This Row],[Codigo Liname]]," ","")</f>
        <v>B0506</v>
      </c>
    </row>
    <row r="1096" spans="1:39" customFormat="1" x14ac:dyDescent="0.25">
      <c r="A1096" s="2">
        <v>106</v>
      </c>
      <c r="B1096" t="s">
        <v>698</v>
      </c>
      <c r="C1096">
        <f t="shared" si="17"/>
        <v>1628375</v>
      </c>
      <c r="D1096">
        <v>1140</v>
      </c>
      <c r="E1096" t="s">
        <v>449</v>
      </c>
      <c r="F1096">
        <v>4.2</v>
      </c>
      <c r="G1096">
        <v>2.2799999999999998</v>
      </c>
      <c r="H1096" t="s">
        <v>450</v>
      </c>
      <c r="I1096" s="2">
        <v>2.2799999999999998</v>
      </c>
      <c r="J1096" t="s">
        <v>451</v>
      </c>
      <c r="K1096" t="s">
        <v>452</v>
      </c>
      <c r="L1096" s="3" t="str">
        <f>+INDEX([1]!TABLA_MAESTRO_DE_ARTICULO[SubGroupName],MATCH(Tabla_lineas[[#This Row],[CODIGO SAP]],[1]!TABLA_MAESTRO_DE_ARTICULO[ItemCode],0))</f>
        <v>OVULO VAGINAL</v>
      </c>
      <c r="M1096" t="s">
        <v>453</v>
      </c>
      <c r="N1096">
        <v>4</v>
      </c>
      <c r="O1096" t="s">
        <v>97</v>
      </c>
      <c r="S1096" s="2">
        <v>500</v>
      </c>
      <c r="T1096">
        <v>1135</v>
      </c>
      <c r="U1096">
        <v>2.2799999999999998</v>
      </c>
      <c r="V1096">
        <v>2.27</v>
      </c>
      <c r="W1096">
        <v>0.7</v>
      </c>
      <c r="Z1096" s="4" t="s">
        <v>53</v>
      </c>
      <c r="AA1096" t="s">
        <v>126</v>
      </c>
      <c r="AB1096">
        <v>46132</v>
      </c>
      <c r="AG1096">
        <v>0</v>
      </c>
      <c r="AH1096">
        <v>500</v>
      </c>
      <c r="AM1096" t="str">
        <f>SUBSTITUTE(Tabla_lineas[[#This Row],[Codigo Liname]]," ","")</f>
        <v>G0102</v>
      </c>
    </row>
    <row r="1097" spans="1:39" customFormat="1" x14ac:dyDescent="0.25">
      <c r="A1097" s="2">
        <v>106</v>
      </c>
      <c r="B1097" t="s">
        <v>698</v>
      </c>
      <c r="C1097">
        <f t="shared" si="17"/>
        <v>1628375</v>
      </c>
      <c r="D1097">
        <v>3485</v>
      </c>
      <c r="E1097" t="s">
        <v>244</v>
      </c>
      <c r="F1097">
        <v>4.03</v>
      </c>
      <c r="G1097">
        <v>4.03</v>
      </c>
      <c r="H1097" t="s">
        <v>245</v>
      </c>
      <c r="I1097" s="2">
        <v>6.97</v>
      </c>
      <c r="J1097" t="s">
        <v>246</v>
      </c>
      <c r="K1097" t="s">
        <v>247</v>
      </c>
      <c r="L1097" s="3" t="str">
        <f>+INDEX([1]!TABLA_MAESTRO_DE_ARTICULO[SubGroupName],MATCH(Tabla_lineas[[#This Row],[CODIGO SAP]],[1]!TABLA_MAESTRO_DE_ARTICULO[ItemCode],0))</f>
        <v>SOLUCION INYECTABLE</v>
      </c>
      <c r="M1097" t="s">
        <v>248</v>
      </c>
      <c r="N1097">
        <v>5</v>
      </c>
      <c r="O1097" t="s">
        <v>249</v>
      </c>
      <c r="S1097" s="2">
        <v>500</v>
      </c>
      <c r="T1097">
        <v>2010</v>
      </c>
      <c r="U1097">
        <v>6.97</v>
      </c>
      <c r="V1097">
        <v>4.0199999999999996</v>
      </c>
      <c r="W1097">
        <v>0.7</v>
      </c>
      <c r="Z1097" s="4" t="s">
        <v>46</v>
      </c>
      <c r="AA1097" t="s">
        <v>126</v>
      </c>
      <c r="AB1097">
        <v>46132</v>
      </c>
      <c r="AG1097">
        <v>0</v>
      </c>
      <c r="AH1097">
        <v>500</v>
      </c>
      <c r="AM1097" t="str">
        <f>SUBSTITUTE(Tabla_lineas[[#This Row],[Codigo Liname]]," ","")</f>
        <v>H0204</v>
      </c>
    </row>
    <row r="1098" spans="1:39" customFormat="1" x14ac:dyDescent="0.25">
      <c r="A1098" s="2">
        <v>106</v>
      </c>
      <c r="B1098" t="s">
        <v>698</v>
      </c>
      <c r="C1098">
        <f t="shared" si="17"/>
        <v>1628375</v>
      </c>
      <c r="D1098">
        <v>5450</v>
      </c>
      <c r="E1098" t="s">
        <v>308</v>
      </c>
      <c r="F1098">
        <v>5.07</v>
      </c>
      <c r="G1098">
        <v>5.07</v>
      </c>
      <c r="H1098" t="s">
        <v>309</v>
      </c>
      <c r="I1098" s="2">
        <v>10.9</v>
      </c>
      <c r="J1098" t="s">
        <v>310</v>
      </c>
      <c r="K1098" t="s">
        <v>311</v>
      </c>
      <c r="L1098" s="3" t="str">
        <f>+INDEX([1]!TABLA_MAESTRO_DE_ARTICULO[SubGroupName],MATCH(Tabla_lineas[[#This Row],[CODIGO SAP]],[1]!TABLA_MAESTRO_DE_ARTICULO[ItemCode],0))</f>
        <v>SOLUCION INYECTABLE</v>
      </c>
      <c r="M1098" t="s">
        <v>312</v>
      </c>
      <c r="N1098">
        <v>7</v>
      </c>
      <c r="O1098" t="s">
        <v>249</v>
      </c>
      <c r="S1098" s="2">
        <v>500</v>
      </c>
      <c r="T1098">
        <v>2535</v>
      </c>
      <c r="U1098">
        <v>10.9</v>
      </c>
      <c r="V1098">
        <v>5.07</v>
      </c>
      <c r="W1098">
        <v>1</v>
      </c>
      <c r="Z1098" s="4" t="s">
        <v>46</v>
      </c>
      <c r="AA1098" t="s">
        <v>126</v>
      </c>
      <c r="AB1098">
        <v>46132</v>
      </c>
      <c r="AG1098">
        <v>0</v>
      </c>
      <c r="AH1098">
        <v>500</v>
      </c>
      <c r="AM1098" t="str">
        <f>SUBSTITUTE(Tabla_lineas[[#This Row],[Codigo Liname]]," ","")</f>
        <v>M0109</v>
      </c>
    </row>
    <row r="1099" spans="1:39" customFormat="1" x14ac:dyDescent="0.25">
      <c r="A1099" s="2">
        <v>107</v>
      </c>
      <c r="B1099" t="s">
        <v>699</v>
      </c>
      <c r="C1099">
        <f t="shared" si="17"/>
        <v>1628317</v>
      </c>
      <c r="D1099">
        <v>48299.999999999993</v>
      </c>
      <c r="E1099" t="s">
        <v>303</v>
      </c>
      <c r="F1099">
        <v>0.75</v>
      </c>
      <c r="G1099">
        <v>0.69</v>
      </c>
      <c r="H1099" t="s">
        <v>304</v>
      </c>
      <c r="I1099" s="2">
        <v>0.69</v>
      </c>
      <c r="J1099" t="s">
        <v>305</v>
      </c>
      <c r="K1099" t="s">
        <v>306</v>
      </c>
      <c r="L1099" s="3" t="str">
        <f>+INDEX([1]!TABLA_MAESTRO_DE_ARTICULO[SubGroupName],MATCH(Tabla_lineas[[#This Row],[CODIGO SAP]],[1]!TABLA_MAESTRO_DE_ARTICULO[ItemCode],0))</f>
        <v>COMPRIMIDO</v>
      </c>
      <c r="M1099" t="s">
        <v>307</v>
      </c>
      <c r="N1099">
        <v>1</v>
      </c>
      <c r="O1099" t="s">
        <v>45</v>
      </c>
      <c r="P1099">
        <v>138600</v>
      </c>
      <c r="Q1099">
        <v>3275900</v>
      </c>
      <c r="R1099">
        <v>3414500</v>
      </c>
      <c r="S1099" s="2">
        <v>70000</v>
      </c>
      <c r="T1099">
        <v>47600</v>
      </c>
      <c r="U1099">
        <v>0.69</v>
      </c>
      <c r="V1099">
        <v>0.68</v>
      </c>
      <c r="W1099">
        <v>0.14000000000000001</v>
      </c>
      <c r="Z1099" s="4" t="s">
        <v>46</v>
      </c>
      <c r="AA1099" t="s">
        <v>120</v>
      </c>
      <c r="AB1099">
        <v>46132</v>
      </c>
      <c r="AG1099">
        <v>0</v>
      </c>
      <c r="AH1099">
        <v>70000</v>
      </c>
      <c r="AM1099" t="str">
        <f>SUBSTITUTE(Tabla_lineas[[#This Row],[Codigo Liname]]," ","")</f>
        <v>M0105</v>
      </c>
    </row>
    <row r="1100" spans="1:39" customFormat="1" x14ac:dyDescent="0.25">
      <c r="A1100" s="2">
        <v>108</v>
      </c>
      <c r="B1100" t="s">
        <v>700</v>
      </c>
      <c r="C1100">
        <f t="shared" si="17"/>
        <v>1628346</v>
      </c>
      <c r="D1100">
        <v>1400</v>
      </c>
      <c r="E1100" t="s">
        <v>115</v>
      </c>
      <c r="F1100">
        <v>2.5099999999999998</v>
      </c>
      <c r="G1100">
        <v>2.5099999999999998</v>
      </c>
      <c r="H1100" t="s">
        <v>116</v>
      </c>
      <c r="I1100" s="2">
        <v>3.89</v>
      </c>
      <c r="J1100" t="s">
        <v>117</v>
      </c>
      <c r="K1100" t="s">
        <v>118</v>
      </c>
      <c r="L1100" s="3" t="str">
        <f>+INDEX([1]!TABLA_MAESTRO_DE_ARTICULO[SubGroupName],MATCH(Tabla_lineas[[#This Row],[CODIGO SAP]],[1]!TABLA_MAESTRO_DE_ARTICULO[ItemCode],0))</f>
        <v>COMPRIMIDO</v>
      </c>
      <c r="M1100" t="s">
        <v>119</v>
      </c>
      <c r="N1100">
        <v>1</v>
      </c>
      <c r="O1100" t="s">
        <v>45</v>
      </c>
      <c r="S1100" s="2">
        <v>1000</v>
      </c>
      <c r="T1100">
        <v>1390</v>
      </c>
      <c r="U1100">
        <v>1.4</v>
      </c>
      <c r="V1100">
        <v>1.39</v>
      </c>
      <c r="W1100">
        <v>0.7</v>
      </c>
      <c r="Z1100" s="4" t="s">
        <v>46</v>
      </c>
      <c r="AA1100" t="s">
        <v>120</v>
      </c>
      <c r="AB1100">
        <v>46132</v>
      </c>
      <c r="AG1100">
        <v>0</v>
      </c>
      <c r="AH1100">
        <v>1000</v>
      </c>
      <c r="AM1100" t="str">
        <f>SUBSTITUTE(Tabla_lineas[[#This Row],[Codigo Liname]]," ","")</f>
        <v>J0504</v>
      </c>
    </row>
    <row r="1101" spans="1:39" customFormat="1" x14ac:dyDescent="0.25">
      <c r="A1101" s="2">
        <v>108</v>
      </c>
      <c r="B1101" t="s">
        <v>700</v>
      </c>
      <c r="C1101">
        <f t="shared" si="17"/>
        <v>1628346</v>
      </c>
      <c r="D1101">
        <v>1176</v>
      </c>
      <c r="E1101" t="s">
        <v>155</v>
      </c>
      <c r="F1101">
        <v>28.3</v>
      </c>
      <c r="G1101">
        <v>28.3</v>
      </c>
      <c r="H1101" t="s">
        <v>156</v>
      </c>
      <c r="I1101" s="2">
        <v>29.95</v>
      </c>
      <c r="J1101" t="s">
        <v>157</v>
      </c>
      <c r="K1101" t="s">
        <v>158</v>
      </c>
      <c r="L1101" s="3" t="str">
        <f>+INDEX([1]!TABLA_MAESTRO_DE_ARTICULO[SubGroupName],MATCH(Tabla_lineas[[#This Row],[CODIGO SAP]],[1]!TABLA_MAESTRO_DE_ARTICULO[ItemCode],0))</f>
        <v>CREMA DERMICA</v>
      </c>
      <c r="M1101" t="s">
        <v>159</v>
      </c>
      <c r="N1101">
        <v>2</v>
      </c>
      <c r="O1101" t="s">
        <v>160</v>
      </c>
      <c r="S1101" s="2">
        <v>70</v>
      </c>
      <c r="T1101">
        <v>1175.3</v>
      </c>
      <c r="U1101">
        <v>16.8</v>
      </c>
      <c r="V1101">
        <v>16.79</v>
      </c>
      <c r="W1101">
        <v>5</v>
      </c>
      <c r="Z1101" s="4" t="s">
        <v>46</v>
      </c>
      <c r="AA1101" t="s">
        <v>153</v>
      </c>
      <c r="AB1101">
        <v>46132</v>
      </c>
      <c r="AG1101">
        <v>0</v>
      </c>
      <c r="AH1101">
        <v>70</v>
      </c>
      <c r="AM1101" t="str">
        <f>SUBSTITUTE(Tabla_lineas[[#This Row],[Codigo Liname]]," ","")</f>
        <v>D0603</v>
      </c>
    </row>
    <row r="1102" spans="1:39" customFormat="1" x14ac:dyDescent="0.25">
      <c r="A1102" s="2">
        <v>108</v>
      </c>
      <c r="B1102" t="s">
        <v>700</v>
      </c>
      <c r="C1102">
        <f t="shared" si="17"/>
        <v>1628346</v>
      </c>
      <c r="D1102">
        <v>3395</v>
      </c>
      <c r="E1102" t="s">
        <v>121</v>
      </c>
      <c r="F1102">
        <v>2.0099999999999998</v>
      </c>
      <c r="G1102">
        <v>2.0099999999999998</v>
      </c>
      <c r="H1102" t="s">
        <v>122</v>
      </c>
      <c r="I1102" s="2">
        <v>2.02</v>
      </c>
      <c r="J1102" t="s">
        <v>123</v>
      </c>
      <c r="K1102" t="s">
        <v>124</v>
      </c>
      <c r="L1102" s="3" t="str">
        <f>+INDEX([1]!TABLA_MAESTRO_DE_ARTICULO[SubGroupName],MATCH(Tabla_lineas[[#This Row],[CODIGO SAP]],[1]!TABLA_MAESTRO_DE_ARTICULO[ItemCode],0))</f>
        <v>COMPRIMIDO</v>
      </c>
      <c r="M1102" t="s">
        <v>125</v>
      </c>
      <c r="N1102">
        <v>3</v>
      </c>
      <c r="O1102" t="s">
        <v>45</v>
      </c>
      <c r="S1102" s="2">
        <v>3500</v>
      </c>
      <c r="T1102">
        <v>3360</v>
      </c>
      <c r="U1102">
        <v>0.97</v>
      </c>
      <c r="V1102">
        <v>0.96</v>
      </c>
      <c r="W1102">
        <v>0.15</v>
      </c>
      <c r="Z1102" s="4" t="s">
        <v>53</v>
      </c>
      <c r="AA1102" t="s">
        <v>126</v>
      </c>
      <c r="AB1102">
        <v>46132</v>
      </c>
      <c r="AG1102">
        <v>0</v>
      </c>
      <c r="AH1102">
        <v>3500</v>
      </c>
      <c r="AM1102" t="str">
        <f>SUBSTITUTE(Tabla_lineas[[#This Row],[Codigo Liname]]," ","")</f>
        <v>C1001</v>
      </c>
    </row>
    <row r="1103" spans="1:39" customFormat="1" x14ac:dyDescent="0.25">
      <c r="A1103" s="2">
        <v>108</v>
      </c>
      <c r="B1103" t="s">
        <v>700</v>
      </c>
      <c r="C1103">
        <f t="shared" si="17"/>
        <v>1628346</v>
      </c>
      <c r="D1103">
        <v>1400</v>
      </c>
      <c r="E1103" t="s">
        <v>203</v>
      </c>
      <c r="F1103">
        <v>1.64</v>
      </c>
      <c r="G1103">
        <v>1.64</v>
      </c>
      <c r="H1103" t="s">
        <v>204</v>
      </c>
      <c r="I1103" s="2">
        <v>3.72</v>
      </c>
      <c r="J1103" t="s">
        <v>205</v>
      </c>
      <c r="K1103" t="s">
        <v>206</v>
      </c>
      <c r="L1103" s="3" t="str">
        <f>+INDEX([1]!TABLA_MAESTRO_DE_ARTICULO[SubGroupName],MATCH(Tabla_lineas[[#This Row],[CODIGO SAP]],[1]!TABLA_MAESTRO_DE_ARTICULO[ItemCode],0))</f>
        <v>COMPRIMIDO</v>
      </c>
      <c r="M1103" t="s">
        <v>207</v>
      </c>
      <c r="N1103">
        <v>5</v>
      </c>
      <c r="O1103" t="s">
        <v>45</v>
      </c>
      <c r="S1103" s="2">
        <v>2000</v>
      </c>
      <c r="T1103">
        <v>1380</v>
      </c>
      <c r="U1103">
        <v>0.7</v>
      </c>
      <c r="V1103">
        <v>0.69</v>
      </c>
      <c r="W1103">
        <v>0.38</v>
      </c>
      <c r="Z1103" s="4" t="s">
        <v>46</v>
      </c>
      <c r="AA1103" t="s">
        <v>120</v>
      </c>
      <c r="AB1103">
        <v>46132</v>
      </c>
      <c r="AG1103">
        <v>0</v>
      </c>
      <c r="AH1103">
        <v>2000</v>
      </c>
      <c r="AM1103" t="str">
        <f>SUBSTITUTE(Tabla_lineas[[#This Row],[Codigo Liname]]," ","")</f>
        <v>J0127</v>
      </c>
    </row>
    <row r="1104" spans="1:39" customFormat="1" x14ac:dyDescent="0.25">
      <c r="A1104" s="2">
        <v>108</v>
      </c>
      <c r="B1104" t="s">
        <v>700</v>
      </c>
      <c r="C1104">
        <f t="shared" si="17"/>
        <v>1628346</v>
      </c>
      <c r="D1104">
        <v>1200</v>
      </c>
      <c r="E1104" t="s">
        <v>266</v>
      </c>
      <c r="F1104">
        <v>0.56000000000000005</v>
      </c>
      <c r="G1104">
        <v>0.53</v>
      </c>
      <c r="H1104" t="s">
        <v>267</v>
      </c>
      <c r="I1104" s="2">
        <v>0.53</v>
      </c>
      <c r="J1104" t="s">
        <v>268</v>
      </c>
      <c r="K1104" t="s">
        <v>269</v>
      </c>
      <c r="L1104" s="3" t="str">
        <f>+INDEX([1]!TABLA_MAESTRO_DE_ARTICULO[SubGroupName],MATCH(Tabla_lineas[[#This Row],[CODIGO SAP]],[1]!TABLA_MAESTRO_DE_ARTICULO[ItemCode],0))</f>
        <v>COMPRIMIDO</v>
      </c>
      <c r="M1104" t="s">
        <v>270</v>
      </c>
      <c r="N1104">
        <v>6</v>
      </c>
      <c r="O1104" t="s">
        <v>45</v>
      </c>
      <c r="S1104" s="2">
        <v>5000</v>
      </c>
      <c r="T1104">
        <v>1150</v>
      </c>
      <c r="U1104">
        <v>0.24</v>
      </c>
      <c r="V1104">
        <v>0.23</v>
      </c>
      <c r="W1104">
        <v>0.12</v>
      </c>
      <c r="Z1104" s="4" t="s">
        <v>46</v>
      </c>
      <c r="AA1104" t="s">
        <v>126</v>
      </c>
      <c r="AB1104">
        <v>46132</v>
      </c>
      <c r="AG1104">
        <v>0</v>
      </c>
      <c r="AH1104">
        <v>5000</v>
      </c>
      <c r="AM1104" t="str">
        <f>SUBSTITUTE(Tabla_lineas[[#This Row],[Codigo Liname]]," ","")</f>
        <v>C0901</v>
      </c>
    </row>
    <row r="1105" spans="1:39" customFormat="1" x14ac:dyDescent="0.25">
      <c r="A1105" s="2">
        <v>108</v>
      </c>
      <c r="B1105" t="s">
        <v>700</v>
      </c>
      <c r="C1105">
        <f t="shared" si="17"/>
        <v>1628346</v>
      </c>
      <c r="D1105">
        <v>533.5</v>
      </c>
      <c r="E1105" t="s">
        <v>76</v>
      </c>
      <c r="F1105">
        <v>14.47</v>
      </c>
      <c r="G1105">
        <v>14.37</v>
      </c>
      <c r="H1105" t="s">
        <v>77</v>
      </c>
      <c r="I1105" s="2">
        <v>14.37</v>
      </c>
      <c r="J1105" t="s">
        <v>78</v>
      </c>
      <c r="K1105" t="s">
        <v>79</v>
      </c>
      <c r="L1105" s="3" t="str">
        <f>+INDEX([1]!TABLA_MAESTRO_DE_ARTICULO[SubGroupName],MATCH(Tabla_lineas[[#This Row],[CODIGO SAP]],[1]!TABLA_MAESTRO_DE_ARTICULO[ItemCode],0))</f>
        <v>SOLUCION INYECTABLE</v>
      </c>
      <c r="M1105" t="s">
        <v>80</v>
      </c>
      <c r="N1105">
        <v>7</v>
      </c>
      <c r="O1105" t="s">
        <v>81</v>
      </c>
      <c r="S1105" s="2">
        <v>50</v>
      </c>
      <c r="T1105">
        <v>533</v>
      </c>
      <c r="U1105">
        <v>10.67</v>
      </c>
      <c r="V1105">
        <v>10.66</v>
      </c>
      <c r="W1105">
        <v>4</v>
      </c>
      <c r="Z1105" s="4" t="s">
        <v>46</v>
      </c>
      <c r="AA1105" t="s">
        <v>153</v>
      </c>
      <c r="AB1105">
        <v>46132</v>
      </c>
      <c r="AG1105">
        <v>0</v>
      </c>
      <c r="AH1105">
        <v>50</v>
      </c>
      <c r="AM1105" t="str">
        <f>SUBSTITUTE(Tabla_lineas[[#This Row],[Codigo Liname]]," ","")</f>
        <v>N0112</v>
      </c>
    </row>
    <row r="1106" spans="1:39" customFormat="1" x14ac:dyDescent="0.25">
      <c r="A1106" s="2">
        <v>108</v>
      </c>
      <c r="B1106" t="s">
        <v>700</v>
      </c>
      <c r="C1106">
        <f t="shared" si="17"/>
        <v>1628346</v>
      </c>
      <c r="D1106">
        <v>6700</v>
      </c>
      <c r="E1106" t="s">
        <v>82</v>
      </c>
      <c r="F1106">
        <v>1.61</v>
      </c>
      <c r="G1106">
        <v>1.61</v>
      </c>
      <c r="H1106" t="s">
        <v>83</v>
      </c>
      <c r="I1106" s="2">
        <v>3.67</v>
      </c>
      <c r="J1106" t="s">
        <v>84</v>
      </c>
      <c r="K1106" t="s">
        <v>85</v>
      </c>
      <c r="L1106" s="3" t="str">
        <f>+INDEX([1]!TABLA_MAESTRO_DE_ARTICULO[SubGroupName],MATCH(Tabla_lineas[[#This Row],[CODIGO SAP]],[1]!TABLA_MAESTRO_DE_ARTICULO[ItemCode],0))</f>
        <v>COMPRIMIDO</v>
      </c>
      <c r="M1106" t="s">
        <v>86</v>
      </c>
      <c r="N1106">
        <v>10</v>
      </c>
      <c r="O1106" t="s">
        <v>45</v>
      </c>
      <c r="S1106" s="2">
        <v>10000</v>
      </c>
      <c r="T1106">
        <v>6600</v>
      </c>
      <c r="U1106">
        <v>0.67</v>
      </c>
      <c r="V1106">
        <v>0.66</v>
      </c>
      <c r="W1106">
        <v>0.15</v>
      </c>
      <c r="Z1106" s="4" t="s">
        <v>46</v>
      </c>
      <c r="AA1106" t="s">
        <v>126</v>
      </c>
      <c r="AB1106">
        <v>46132</v>
      </c>
      <c r="AG1106">
        <v>0</v>
      </c>
      <c r="AH1106">
        <v>10000</v>
      </c>
      <c r="AM1106" t="str">
        <f>SUBSTITUTE(Tabla_lineas[[#This Row],[Codigo Liname]]," ","")</f>
        <v>C0902</v>
      </c>
    </row>
    <row r="1107" spans="1:39" customFormat="1" x14ac:dyDescent="0.25">
      <c r="A1107" s="2">
        <v>108</v>
      </c>
      <c r="B1107" t="s">
        <v>700</v>
      </c>
      <c r="C1107">
        <f t="shared" si="17"/>
        <v>1628346</v>
      </c>
      <c r="D1107">
        <v>524</v>
      </c>
      <c r="E1107" t="s">
        <v>323</v>
      </c>
      <c r="F1107">
        <v>5.91</v>
      </c>
      <c r="G1107">
        <v>3.53</v>
      </c>
      <c r="H1107" t="s">
        <v>324</v>
      </c>
      <c r="I1107" s="2">
        <v>3.53</v>
      </c>
      <c r="J1107" t="s">
        <v>325</v>
      </c>
      <c r="K1107" t="s">
        <v>326</v>
      </c>
      <c r="L1107" s="3" t="str">
        <f>+INDEX([1]!TABLA_MAESTRO_DE_ARTICULO[SubGroupName],MATCH(Tabla_lineas[[#This Row],[CODIGO SAP]],[1]!TABLA_MAESTRO_DE_ARTICULO[ItemCode],0))</f>
        <v>SOLUCION INYECTABLE</v>
      </c>
      <c r="M1107" t="s">
        <v>327</v>
      </c>
      <c r="N1107">
        <v>8</v>
      </c>
      <c r="O1107" t="s">
        <v>249</v>
      </c>
      <c r="S1107" s="2">
        <v>200</v>
      </c>
      <c r="T1107">
        <v>522</v>
      </c>
      <c r="U1107">
        <v>2.62</v>
      </c>
      <c r="V1107">
        <v>2.61</v>
      </c>
      <c r="W1107">
        <v>0.7</v>
      </c>
      <c r="Z1107" s="4" t="s">
        <v>46</v>
      </c>
      <c r="AA1107" t="s">
        <v>153</v>
      </c>
      <c r="AB1107">
        <v>46132</v>
      </c>
      <c r="AG1107">
        <v>0</v>
      </c>
      <c r="AH1107">
        <v>200</v>
      </c>
      <c r="AM1107" t="str">
        <f>SUBSTITUTE(Tabla_lineas[[#This Row],[Codigo Liname]]," ","")</f>
        <v>A0308</v>
      </c>
    </row>
    <row r="1108" spans="1:39" customFormat="1" x14ac:dyDescent="0.25">
      <c r="A1108" s="2">
        <v>109</v>
      </c>
      <c r="B1108" t="s">
        <v>701</v>
      </c>
      <c r="C1108">
        <f t="shared" si="17"/>
        <v>1628274</v>
      </c>
      <c r="D1108">
        <v>1167</v>
      </c>
      <c r="E1108" t="s">
        <v>115</v>
      </c>
      <c r="F1108">
        <v>2.5099999999999998</v>
      </c>
      <c r="G1108">
        <v>2.5099999999999998</v>
      </c>
      <c r="H1108" t="s">
        <v>116</v>
      </c>
      <c r="I1108" s="2">
        <v>3.89</v>
      </c>
      <c r="J1108" t="s">
        <v>117</v>
      </c>
      <c r="K1108" t="s">
        <v>118</v>
      </c>
      <c r="L1108" s="3" t="str">
        <f>+INDEX([1]!TABLA_MAESTRO_DE_ARTICULO[SubGroupName],MATCH(Tabla_lineas[[#This Row],[CODIGO SAP]],[1]!TABLA_MAESTRO_DE_ARTICULO[ItemCode],0))</f>
        <v>COMPRIMIDO</v>
      </c>
      <c r="M1108" t="s">
        <v>119</v>
      </c>
      <c r="N1108">
        <v>1</v>
      </c>
      <c r="O1108" t="s">
        <v>45</v>
      </c>
      <c r="S1108" s="2">
        <v>300</v>
      </c>
      <c r="T1108">
        <v>750</v>
      </c>
      <c r="U1108">
        <v>3.89</v>
      </c>
      <c r="V1108">
        <v>2.5</v>
      </c>
      <c r="W1108">
        <v>0.7</v>
      </c>
      <c r="Z1108" s="4" t="s">
        <v>46</v>
      </c>
      <c r="AA1108" t="s">
        <v>120</v>
      </c>
      <c r="AB1108">
        <v>46132</v>
      </c>
      <c r="AG1108">
        <v>0</v>
      </c>
      <c r="AH1108">
        <v>300</v>
      </c>
      <c r="AM1108" t="str">
        <f>SUBSTITUTE(Tabla_lineas[[#This Row],[Codigo Liname]]," ","")</f>
        <v>J0504</v>
      </c>
    </row>
    <row r="1109" spans="1:39" customFormat="1" x14ac:dyDescent="0.25">
      <c r="A1109" s="2">
        <v>109</v>
      </c>
      <c r="B1109" t="s">
        <v>701</v>
      </c>
      <c r="C1109">
        <f t="shared" si="17"/>
        <v>1628274</v>
      </c>
      <c r="D1109">
        <v>299.5</v>
      </c>
      <c r="E1109" t="s">
        <v>155</v>
      </c>
      <c r="F1109">
        <v>28.3</v>
      </c>
      <c r="G1109">
        <v>28.3</v>
      </c>
      <c r="H1109" t="s">
        <v>156</v>
      </c>
      <c r="I1109" s="2">
        <v>29.95</v>
      </c>
      <c r="J1109" t="s">
        <v>157</v>
      </c>
      <c r="K1109" t="s">
        <v>158</v>
      </c>
      <c r="L1109" s="3" t="str">
        <f>+INDEX([1]!TABLA_MAESTRO_DE_ARTICULO[SubGroupName],MATCH(Tabla_lineas[[#This Row],[CODIGO SAP]],[1]!TABLA_MAESTRO_DE_ARTICULO[ItemCode],0))</f>
        <v>CREMA DERMICA</v>
      </c>
      <c r="M1109" t="s">
        <v>159</v>
      </c>
      <c r="N1109">
        <v>2</v>
      </c>
      <c r="O1109" t="s">
        <v>160</v>
      </c>
      <c r="S1109" s="2">
        <v>10</v>
      </c>
      <c r="T1109">
        <v>282.89999999999998</v>
      </c>
      <c r="U1109">
        <v>29.95</v>
      </c>
      <c r="V1109">
        <v>28.29</v>
      </c>
      <c r="W1109">
        <v>5</v>
      </c>
      <c r="Z1109" s="4" t="s">
        <v>46</v>
      </c>
      <c r="AA1109" t="s">
        <v>153</v>
      </c>
      <c r="AB1109">
        <v>46132</v>
      </c>
      <c r="AG1109">
        <v>0</v>
      </c>
      <c r="AH1109">
        <v>10</v>
      </c>
      <c r="AM1109" t="str">
        <f>SUBSTITUTE(Tabla_lineas[[#This Row],[Codigo Liname]]," ","")</f>
        <v>D0603</v>
      </c>
    </row>
    <row r="1110" spans="1:39" customFormat="1" x14ac:dyDescent="0.25">
      <c r="A1110" s="2">
        <v>109</v>
      </c>
      <c r="B1110" t="s">
        <v>701</v>
      </c>
      <c r="C1110">
        <f t="shared" si="17"/>
        <v>1628274</v>
      </c>
      <c r="D1110">
        <v>19698</v>
      </c>
      <c r="E1110" t="s">
        <v>171</v>
      </c>
      <c r="F1110">
        <v>1.82</v>
      </c>
      <c r="G1110">
        <v>1.82</v>
      </c>
      <c r="H1110" t="s">
        <v>172</v>
      </c>
      <c r="I1110" s="2">
        <v>2.94</v>
      </c>
      <c r="J1110" t="s">
        <v>173</v>
      </c>
      <c r="K1110" t="s">
        <v>174</v>
      </c>
      <c r="L1110" s="3" t="str">
        <f>+INDEX([1]!TABLA_MAESTRO_DE_ARTICULO[SubGroupName],MATCH(Tabla_lineas[[#This Row],[CODIGO SAP]],[1]!TABLA_MAESTRO_DE_ARTICULO[ItemCode],0))</f>
        <v>COMPRIMIDO</v>
      </c>
      <c r="M1110" t="s">
        <v>175</v>
      </c>
      <c r="N1110">
        <v>4</v>
      </c>
      <c r="O1110" t="s">
        <v>45</v>
      </c>
      <c r="S1110" s="2">
        <v>6700</v>
      </c>
      <c r="T1110">
        <v>12127</v>
      </c>
      <c r="U1110">
        <v>2.94</v>
      </c>
      <c r="V1110">
        <v>1.81</v>
      </c>
      <c r="W1110">
        <v>0.7</v>
      </c>
      <c r="Z1110" s="4" t="s">
        <v>46</v>
      </c>
      <c r="AA1110" t="s">
        <v>120</v>
      </c>
      <c r="AB1110">
        <v>46132</v>
      </c>
      <c r="AG1110">
        <v>0</v>
      </c>
      <c r="AH1110">
        <v>6700</v>
      </c>
      <c r="AM1110" t="str">
        <f>SUBSTITUTE(Tabla_lineas[[#This Row],[Codigo Liname]]," ","")</f>
        <v>J0105</v>
      </c>
    </row>
    <row r="1111" spans="1:39" customFormat="1" x14ac:dyDescent="0.25">
      <c r="A1111" s="2">
        <v>109</v>
      </c>
      <c r="B1111" t="s">
        <v>701</v>
      </c>
      <c r="C1111">
        <f t="shared" si="17"/>
        <v>1628274</v>
      </c>
      <c r="D1111">
        <v>17057.189999999999</v>
      </c>
      <c r="E1111" t="s">
        <v>176</v>
      </c>
      <c r="F1111">
        <v>16.7</v>
      </c>
      <c r="G1111">
        <v>16.7</v>
      </c>
      <c r="H1111" t="s">
        <v>177</v>
      </c>
      <c r="I1111" s="2">
        <v>35.61</v>
      </c>
      <c r="J1111" t="s">
        <v>178</v>
      </c>
      <c r="K1111" t="s">
        <v>179</v>
      </c>
      <c r="L1111" s="3" t="str">
        <f>+INDEX([1]!TABLA_MAESTRO_DE_ARTICULO[SubGroupName],MATCH(Tabla_lineas[[#This Row],[CODIGO SAP]],[1]!TABLA_MAESTRO_DE_ARTICULO[ItemCode],0))</f>
        <v>POLVO PARA SUSPENSION</v>
      </c>
      <c r="M1111" t="s">
        <v>180</v>
      </c>
      <c r="N1111">
        <v>6</v>
      </c>
      <c r="O1111" t="s">
        <v>181</v>
      </c>
      <c r="S1111" s="2">
        <v>479</v>
      </c>
      <c r="T1111">
        <v>7994.51</v>
      </c>
      <c r="U1111">
        <v>35.61</v>
      </c>
      <c r="V1111">
        <v>16.690000000000001</v>
      </c>
      <c r="W1111">
        <v>5.5</v>
      </c>
      <c r="Z1111" s="4" t="s">
        <v>46</v>
      </c>
      <c r="AA1111" t="s">
        <v>153</v>
      </c>
      <c r="AB1111">
        <v>46096</v>
      </c>
      <c r="AG1111">
        <v>0</v>
      </c>
      <c r="AH1111">
        <v>479</v>
      </c>
      <c r="AM1111" t="str">
        <f>SUBSTITUTE(Tabla_lineas[[#This Row],[Codigo Liname]]," ","")</f>
        <v>J0157</v>
      </c>
    </row>
    <row r="1112" spans="1:39" customFormat="1" x14ac:dyDescent="0.25">
      <c r="A1112" s="2">
        <v>109</v>
      </c>
      <c r="B1112" t="s">
        <v>701</v>
      </c>
      <c r="C1112">
        <f t="shared" si="17"/>
        <v>1628274</v>
      </c>
      <c r="D1112">
        <v>18364</v>
      </c>
      <c r="E1112" t="s">
        <v>188</v>
      </c>
      <c r="F1112">
        <v>0.66</v>
      </c>
      <c r="G1112">
        <v>0.66</v>
      </c>
      <c r="H1112" t="s">
        <v>189</v>
      </c>
      <c r="I1112" s="2">
        <v>1</v>
      </c>
      <c r="J1112" t="s">
        <v>190</v>
      </c>
      <c r="K1112" t="s">
        <v>191</v>
      </c>
      <c r="L1112" s="3" t="str">
        <f>+INDEX([1]!TABLA_MAESTRO_DE_ARTICULO[SubGroupName],MATCH(Tabla_lineas[[#This Row],[CODIGO SAP]],[1]!TABLA_MAESTRO_DE_ARTICULO[ItemCode],0))</f>
        <v>COMPRIMIDO</v>
      </c>
      <c r="M1112" t="s">
        <v>192</v>
      </c>
      <c r="N1112">
        <v>63</v>
      </c>
      <c r="O1112" t="s">
        <v>45</v>
      </c>
      <c r="S1112" s="2">
        <v>18364</v>
      </c>
      <c r="T1112">
        <v>11936.6</v>
      </c>
      <c r="U1112">
        <v>1</v>
      </c>
      <c r="V1112">
        <v>0.65</v>
      </c>
      <c r="W1112">
        <v>0.2</v>
      </c>
      <c r="Z1112" s="4" t="s">
        <v>53</v>
      </c>
      <c r="AA1112" t="s">
        <v>153</v>
      </c>
      <c r="AB1112">
        <v>46096</v>
      </c>
      <c r="AG1112">
        <v>0</v>
      </c>
      <c r="AH1112">
        <v>18364</v>
      </c>
      <c r="AM1112" t="str">
        <f>SUBSTITUTE(Tabla_lineas[[#This Row],[Codigo Liname]]," ","")</f>
        <v>R0501</v>
      </c>
    </row>
    <row r="1113" spans="1:39" customFormat="1" x14ac:dyDescent="0.25">
      <c r="A1113" s="2">
        <v>109</v>
      </c>
      <c r="B1113" t="s">
        <v>701</v>
      </c>
      <c r="C1113">
        <f t="shared" si="17"/>
        <v>1628274</v>
      </c>
      <c r="D1113">
        <v>404</v>
      </c>
      <c r="E1113" t="s">
        <v>121</v>
      </c>
      <c r="F1113">
        <v>2.0099999999999998</v>
      </c>
      <c r="G1113">
        <v>2.0099999999999998</v>
      </c>
      <c r="H1113" t="s">
        <v>122</v>
      </c>
      <c r="I1113" s="2">
        <v>2.02</v>
      </c>
      <c r="J1113" t="s">
        <v>123</v>
      </c>
      <c r="K1113" t="s">
        <v>124</v>
      </c>
      <c r="L1113" s="3" t="str">
        <f>+INDEX([1]!TABLA_MAESTRO_DE_ARTICULO[SubGroupName],MATCH(Tabla_lineas[[#This Row],[CODIGO SAP]],[1]!TABLA_MAESTRO_DE_ARTICULO[ItemCode],0))</f>
        <v>COMPRIMIDO</v>
      </c>
      <c r="M1113" t="s">
        <v>125</v>
      </c>
      <c r="N1113">
        <v>7</v>
      </c>
      <c r="O1113" t="s">
        <v>45</v>
      </c>
      <c r="S1113" s="2">
        <v>200</v>
      </c>
      <c r="T1113">
        <v>400</v>
      </c>
      <c r="U1113">
        <v>2.02</v>
      </c>
      <c r="V1113">
        <v>2</v>
      </c>
      <c r="W1113">
        <v>0.15</v>
      </c>
      <c r="Z1113" s="4" t="s">
        <v>53</v>
      </c>
      <c r="AA1113" t="s">
        <v>126</v>
      </c>
      <c r="AB1113">
        <v>46132</v>
      </c>
      <c r="AG1113">
        <v>0</v>
      </c>
      <c r="AH1113">
        <v>200</v>
      </c>
      <c r="AM1113" t="str">
        <f>SUBSTITUTE(Tabla_lineas[[#This Row],[Codigo Liname]]," ","")</f>
        <v>C1001</v>
      </c>
    </row>
    <row r="1114" spans="1:39" customFormat="1" x14ac:dyDescent="0.25">
      <c r="A1114" s="2">
        <v>109</v>
      </c>
      <c r="B1114" t="s">
        <v>701</v>
      </c>
      <c r="C1114">
        <f t="shared" si="17"/>
        <v>1628274</v>
      </c>
      <c r="D1114">
        <v>5371.2</v>
      </c>
      <c r="E1114" t="s">
        <v>127</v>
      </c>
      <c r="F1114">
        <v>7.87</v>
      </c>
      <c r="G1114">
        <v>7.87</v>
      </c>
      <c r="H1114" t="s">
        <v>128</v>
      </c>
      <c r="I1114" s="2">
        <v>11.19</v>
      </c>
      <c r="J1114" t="s">
        <v>129</v>
      </c>
      <c r="K1114" t="s">
        <v>130</v>
      </c>
      <c r="L1114" s="3" t="str">
        <f>+INDEX([1]!TABLA_MAESTRO_DE_ARTICULO[SubGroupName],MATCH(Tabla_lineas[[#This Row],[CODIGO SAP]],[1]!TABLA_MAESTRO_DE_ARTICULO[ItemCode],0))</f>
        <v>COMPRIMIDO</v>
      </c>
      <c r="M1114" t="s">
        <v>131</v>
      </c>
      <c r="N1114">
        <v>8</v>
      </c>
      <c r="O1114" t="s">
        <v>132</v>
      </c>
      <c r="S1114" s="2">
        <v>480</v>
      </c>
      <c r="T1114">
        <v>3772.8</v>
      </c>
      <c r="U1114">
        <v>11.19</v>
      </c>
      <c r="V1114">
        <v>7.86</v>
      </c>
      <c r="W1114">
        <v>1.3</v>
      </c>
      <c r="Z1114" s="4" t="s">
        <v>46</v>
      </c>
      <c r="AA1114" t="s">
        <v>126</v>
      </c>
      <c r="AB1114">
        <v>46132</v>
      </c>
      <c r="AG1114">
        <v>0</v>
      </c>
      <c r="AH1114">
        <v>480</v>
      </c>
      <c r="AM1114" t="str">
        <f>SUBSTITUTE(Tabla_lineas[[#This Row],[Codigo Liname]]," ","")</f>
        <v>J0113</v>
      </c>
    </row>
    <row r="1115" spans="1:39" customFormat="1" x14ac:dyDescent="0.25">
      <c r="A1115" s="2">
        <v>109</v>
      </c>
      <c r="B1115" t="s">
        <v>701</v>
      </c>
      <c r="C1115">
        <f t="shared" si="17"/>
        <v>1628274</v>
      </c>
      <c r="D1115">
        <v>2530</v>
      </c>
      <c r="E1115" t="s">
        <v>420</v>
      </c>
      <c r="F1115">
        <v>4.96</v>
      </c>
      <c r="G1115">
        <v>4.96</v>
      </c>
      <c r="H1115" t="s">
        <v>421</v>
      </c>
      <c r="I1115" s="2">
        <v>11</v>
      </c>
      <c r="J1115" t="s">
        <v>422</v>
      </c>
      <c r="K1115" t="s">
        <v>423</v>
      </c>
      <c r="L1115" s="3" t="str">
        <f>+INDEX([1]!TABLA_MAESTRO_DE_ARTICULO[SubGroupName],MATCH(Tabla_lineas[[#This Row],[CODIGO SAP]],[1]!TABLA_MAESTRO_DE_ARTICULO[ItemCode],0))</f>
        <v>CAPSULA DURA</v>
      </c>
      <c r="M1115" t="s">
        <v>424</v>
      </c>
      <c r="N1115">
        <v>47</v>
      </c>
      <c r="O1115" t="s">
        <v>45</v>
      </c>
      <c r="S1115" s="2">
        <v>230</v>
      </c>
      <c r="T1115">
        <v>1138.5</v>
      </c>
      <c r="U1115">
        <v>11</v>
      </c>
      <c r="V1115">
        <v>4.95</v>
      </c>
      <c r="W1115">
        <v>1.3</v>
      </c>
      <c r="Z1115" s="4" t="s">
        <v>46</v>
      </c>
      <c r="AA1115" t="s">
        <v>120</v>
      </c>
      <c r="AB1115">
        <v>46132</v>
      </c>
      <c r="AG1115">
        <v>0</v>
      </c>
      <c r="AH1115">
        <v>230</v>
      </c>
      <c r="AM1115" t="str">
        <f>SUBSTITUTE(Tabla_lineas[[#This Row],[Codigo Liname]]," ","")</f>
        <v>J0158</v>
      </c>
    </row>
    <row r="1116" spans="1:39" customFormat="1" x14ac:dyDescent="0.25">
      <c r="A1116" s="2">
        <v>109</v>
      </c>
      <c r="B1116" t="s">
        <v>701</v>
      </c>
      <c r="C1116">
        <f t="shared" si="17"/>
        <v>1628274</v>
      </c>
      <c r="D1116">
        <v>23808</v>
      </c>
      <c r="E1116" t="s">
        <v>203</v>
      </c>
      <c r="F1116">
        <v>1.64</v>
      </c>
      <c r="G1116">
        <v>1.64</v>
      </c>
      <c r="H1116" t="s">
        <v>204</v>
      </c>
      <c r="I1116" s="2">
        <v>3.72</v>
      </c>
      <c r="J1116" t="s">
        <v>205</v>
      </c>
      <c r="K1116" t="s">
        <v>206</v>
      </c>
      <c r="L1116" s="3" t="str">
        <f>+INDEX([1]!TABLA_MAESTRO_DE_ARTICULO[SubGroupName],MATCH(Tabla_lineas[[#This Row],[CODIGO SAP]],[1]!TABLA_MAESTRO_DE_ARTICULO[ItemCode],0))</f>
        <v>COMPRIMIDO</v>
      </c>
      <c r="M1116" t="s">
        <v>207</v>
      </c>
      <c r="N1116">
        <v>13</v>
      </c>
      <c r="O1116" t="s">
        <v>45</v>
      </c>
      <c r="S1116" s="2">
        <v>6400</v>
      </c>
      <c r="T1116">
        <v>10496</v>
      </c>
      <c r="U1116">
        <v>3.72</v>
      </c>
      <c r="V1116">
        <v>1.64</v>
      </c>
      <c r="W1116">
        <v>0.38</v>
      </c>
      <c r="Z1116" s="4" t="s">
        <v>46</v>
      </c>
      <c r="AA1116" t="s">
        <v>120</v>
      </c>
      <c r="AB1116">
        <v>46132</v>
      </c>
      <c r="AG1116">
        <v>0</v>
      </c>
      <c r="AH1116">
        <v>6400</v>
      </c>
      <c r="AM1116" t="str">
        <f>SUBSTITUTE(Tabla_lineas[[#This Row],[Codigo Liname]]," ","")</f>
        <v>J0127</v>
      </c>
    </row>
    <row r="1117" spans="1:39" customFormat="1" x14ac:dyDescent="0.25">
      <c r="A1117" s="2">
        <v>109</v>
      </c>
      <c r="B1117" t="s">
        <v>701</v>
      </c>
      <c r="C1117">
        <f t="shared" si="17"/>
        <v>1628274</v>
      </c>
      <c r="D1117">
        <v>2947.2</v>
      </c>
      <c r="E1117" t="s">
        <v>208</v>
      </c>
      <c r="F1117">
        <v>14.8</v>
      </c>
      <c r="G1117">
        <v>12.2</v>
      </c>
      <c r="H1117" t="s">
        <v>209</v>
      </c>
      <c r="I1117" s="2">
        <v>12.28</v>
      </c>
      <c r="J1117" t="s">
        <v>210</v>
      </c>
      <c r="K1117" t="s">
        <v>211</v>
      </c>
      <c r="L1117" s="3" t="str">
        <f>+INDEX([1]!TABLA_MAESTRO_DE_ARTICULO[SubGroupName],MATCH(Tabla_lineas[[#This Row],[CODIGO SAP]],[1]!TABLA_MAESTRO_DE_ARTICULO[ItemCode],0))</f>
        <v>JARABE</v>
      </c>
      <c r="M1117" t="s">
        <v>212</v>
      </c>
      <c r="N1117">
        <v>16</v>
      </c>
      <c r="O1117" t="s">
        <v>181</v>
      </c>
      <c r="S1117" s="2">
        <v>240</v>
      </c>
      <c r="T1117">
        <v>2925.6</v>
      </c>
      <c r="U1117">
        <v>12.28</v>
      </c>
      <c r="V1117">
        <v>12.19</v>
      </c>
      <c r="W1117">
        <v>5</v>
      </c>
      <c r="Z1117" s="4" t="s">
        <v>46</v>
      </c>
      <c r="AA1117" t="s">
        <v>153</v>
      </c>
      <c r="AB1117">
        <v>46132</v>
      </c>
      <c r="AG1117">
        <v>0</v>
      </c>
      <c r="AH1117">
        <v>240</v>
      </c>
      <c r="AM1117" t="str">
        <f>SUBSTITUTE(Tabla_lineas[[#This Row],[Codigo Liname]]," ","")</f>
        <v>R0602</v>
      </c>
    </row>
    <row r="1118" spans="1:39" customFormat="1" x14ac:dyDescent="0.25">
      <c r="A1118" s="2">
        <v>109</v>
      </c>
      <c r="B1118" t="s">
        <v>701</v>
      </c>
      <c r="C1118">
        <f t="shared" si="17"/>
        <v>1628274</v>
      </c>
      <c r="D1118">
        <v>1035</v>
      </c>
      <c r="E1118" t="s">
        <v>213</v>
      </c>
      <c r="F1118">
        <v>0.47</v>
      </c>
      <c r="G1118">
        <v>0.45</v>
      </c>
      <c r="H1118" t="s">
        <v>214</v>
      </c>
      <c r="I1118" s="2">
        <v>0.45</v>
      </c>
      <c r="J1118" t="s">
        <v>215</v>
      </c>
      <c r="K1118" t="s">
        <v>216</v>
      </c>
      <c r="L1118" s="3" t="str">
        <f>+INDEX([1]!TABLA_MAESTRO_DE_ARTICULO[SubGroupName],MATCH(Tabla_lineas[[#This Row],[CODIGO SAP]],[1]!TABLA_MAESTRO_DE_ARTICULO[ItemCode],0))</f>
        <v>COMPRIMIDO</v>
      </c>
      <c r="M1118" t="s">
        <v>217</v>
      </c>
      <c r="N1118">
        <v>15</v>
      </c>
      <c r="O1118" t="s">
        <v>45</v>
      </c>
      <c r="S1118" s="2">
        <v>2300</v>
      </c>
      <c r="T1118">
        <v>1012</v>
      </c>
      <c r="U1118">
        <v>0.45</v>
      </c>
      <c r="V1118">
        <v>0.44</v>
      </c>
      <c r="W1118">
        <v>0.12</v>
      </c>
      <c r="Z1118" s="4" t="s">
        <v>46</v>
      </c>
      <c r="AA1118" t="s">
        <v>153</v>
      </c>
      <c r="AB1118">
        <v>46132</v>
      </c>
      <c r="AG1118">
        <v>0</v>
      </c>
      <c r="AH1118">
        <v>2300</v>
      </c>
      <c r="AM1118" t="str">
        <f>SUBSTITUTE(Tabla_lineas[[#This Row],[Codigo Liname]]," ","")</f>
        <v>R0601</v>
      </c>
    </row>
    <row r="1119" spans="1:39" customFormat="1" x14ac:dyDescent="0.25">
      <c r="A1119" s="2">
        <v>109</v>
      </c>
      <c r="B1119" t="s">
        <v>701</v>
      </c>
      <c r="C1119">
        <f t="shared" si="17"/>
        <v>1628274</v>
      </c>
      <c r="D1119">
        <v>2473.4499999999998</v>
      </c>
      <c r="E1119" t="s">
        <v>218</v>
      </c>
      <c r="F1119">
        <v>28.9</v>
      </c>
      <c r="G1119">
        <v>13.37</v>
      </c>
      <c r="H1119" t="s">
        <v>219</v>
      </c>
      <c r="I1119" s="2">
        <v>13.37</v>
      </c>
      <c r="J1119" t="s">
        <v>220</v>
      </c>
      <c r="K1119" t="s">
        <v>221</v>
      </c>
      <c r="L1119" s="3" t="str">
        <f>+INDEX([1]!TABLA_MAESTRO_DE_ARTICULO[SubGroupName],MATCH(Tabla_lineas[[#This Row],[CODIGO SAP]],[1]!TABLA_MAESTRO_DE_ARTICULO[ItemCode],0))</f>
        <v>CREMA DERMICA</v>
      </c>
      <c r="M1119" t="s">
        <v>222</v>
      </c>
      <c r="N1119">
        <v>17</v>
      </c>
      <c r="O1119" t="s">
        <v>223</v>
      </c>
      <c r="S1119" s="2">
        <v>185</v>
      </c>
      <c r="T1119">
        <v>2471.6</v>
      </c>
      <c r="U1119">
        <v>13.37</v>
      </c>
      <c r="V1119">
        <v>13.36</v>
      </c>
      <c r="W1119">
        <v>4.5</v>
      </c>
      <c r="Z1119" s="4" t="s">
        <v>53</v>
      </c>
      <c r="AA1119" t="s">
        <v>153</v>
      </c>
      <c r="AB1119">
        <v>46132</v>
      </c>
      <c r="AG1119">
        <v>0</v>
      </c>
      <c r="AH1119">
        <v>185</v>
      </c>
      <c r="AM1119" t="str">
        <f>SUBSTITUTE(Tabla_lineas[[#This Row],[Codigo Liname]]," ","")</f>
        <v>D0103</v>
      </c>
    </row>
    <row r="1120" spans="1:39" customFormat="1" x14ac:dyDescent="0.25">
      <c r="A1120" s="2">
        <v>109</v>
      </c>
      <c r="B1120" t="s">
        <v>701</v>
      </c>
      <c r="C1120">
        <f t="shared" si="17"/>
        <v>1628274</v>
      </c>
      <c r="D1120">
        <v>968.99999999999989</v>
      </c>
      <c r="E1120" t="s">
        <v>449</v>
      </c>
      <c r="F1120">
        <v>4.2</v>
      </c>
      <c r="G1120">
        <v>2.2799999999999998</v>
      </c>
      <c r="H1120" t="s">
        <v>450</v>
      </c>
      <c r="I1120" s="2">
        <v>2.2799999999999998</v>
      </c>
      <c r="J1120" t="s">
        <v>451</v>
      </c>
      <c r="K1120" t="s">
        <v>452</v>
      </c>
      <c r="L1120" s="3" t="str">
        <f>+INDEX([1]!TABLA_MAESTRO_DE_ARTICULO[SubGroupName],MATCH(Tabla_lineas[[#This Row],[CODIGO SAP]],[1]!TABLA_MAESTRO_DE_ARTICULO[ItemCode],0))</f>
        <v>OVULO VAGINAL</v>
      </c>
      <c r="M1120" t="s">
        <v>453</v>
      </c>
      <c r="N1120">
        <v>18</v>
      </c>
      <c r="O1120" t="s">
        <v>97</v>
      </c>
      <c r="S1120" s="2">
        <v>425</v>
      </c>
      <c r="T1120">
        <v>964.75</v>
      </c>
      <c r="U1120">
        <v>2.2799999999999998</v>
      </c>
      <c r="V1120">
        <v>2.27</v>
      </c>
      <c r="W1120">
        <v>0.7</v>
      </c>
      <c r="Z1120" s="4" t="s">
        <v>53</v>
      </c>
      <c r="AA1120" t="s">
        <v>126</v>
      </c>
      <c r="AB1120">
        <v>46132</v>
      </c>
      <c r="AG1120">
        <v>0</v>
      </c>
      <c r="AH1120">
        <v>425</v>
      </c>
      <c r="AM1120" t="str">
        <f>SUBSTITUTE(Tabla_lineas[[#This Row],[Codigo Liname]]," ","")</f>
        <v>G0102</v>
      </c>
    </row>
    <row r="1121" spans="1:39" customFormat="1" x14ac:dyDescent="0.25">
      <c r="A1121" s="2">
        <v>109</v>
      </c>
      <c r="B1121" t="s">
        <v>701</v>
      </c>
      <c r="C1121">
        <f t="shared" si="17"/>
        <v>1628274</v>
      </c>
      <c r="D1121">
        <v>5133.5999999999995</v>
      </c>
      <c r="E1121" t="s">
        <v>229</v>
      </c>
      <c r="F1121">
        <v>19.329999999999998</v>
      </c>
      <c r="G1121">
        <v>18.399999999999999</v>
      </c>
      <c r="H1121" t="s">
        <v>230</v>
      </c>
      <c r="I1121" s="2">
        <v>18.399999999999999</v>
      </c>
      <c r="J1121" t="s">
        <v>231</v>
      </c>
      <c r="K1121" t="s">
        <v>232</v>
      </c>
      <c r="L1121" s="3" t="str">
        <f>+INDEX([1]!TABLA_MAESTRO_DE_ARTICULO[SubGroupName],MATCH(Tabla_lineas[[#This Row],[CODIGO SAP]],[1]!TABLA_MAESTRO_DE_ARTICULO[ItemCode],0))</f>
        <v>SUSPENSION</v>
      </c>
      <c r="M1121" t="s">
        <v>233</v>
      </c>
      <c r="N1121">
        <v>20</v>
      </c>
      <c r="O1121" t="s">
        <v>65</v>
      </c>
      <c r="S1121" s="2">
        <v>279</v>
      </c>
      <c r="T1121">
        <v>5130.8100000000004</v>
      </c>
      <c r="U1121">
        <v>18.399999999999999</v>
      </c>
      <c r="V1121">
        <v>18.39</v>
      </c>
      <c r="W1121">
        <v>5.5</v>
      </c>
      <c r="Z1121" s="4" t="s">
        <v>46</v>
      </c>
      <c r="AA1121" t="s">
        <v>153</v>
      </c>
      <c r="AB1121">
        <v>46132</v>
      </c>
      <c r="AG1121">
        <v>0</v>
      </c>
      <c r="AH1121">
        <v>279</v>
      </c>
      <c r="AM1121" t="str">
        <f>SUBSTITUTE(Tabla_lineas[[#This Row],[Codigo Liname]]," ","")</f>
        <v>J0138</v>
      </c>
    </row>
    <row r="1122" spans="1:39" customFormat="1" x14ac:dyDescent="0.25">
      <c r="A1122" s="2">
        <v>109</v>
      </c>
      <c r="B1122" t="s">
        <v>701</v>
      </c>
      <c r="C1122">
        <f t="shared" si="17"/>
        <v>1628274</v>
      </c>
      <c r="D1122">
        <v>10160</v>
      </c>
      <c r="E1122" t="s">
        <v>239</v>
      </c>
      <c r="F1122">
        <v>1.48</v>
      </c>
      <c r="G1122">
        <v>1.48</v>
      </c>
      <c r="H1122" t="s">
        <v>240</v>
      </c>
      <c r="I1122" s="2">
        <v>2.54</v>
      </c>
      <c r="J1122" t="s">
        <v>241</v>
      </c>
      <c r="K1122" t="s">
        <v>242</v>
      </c>
      <c r="L1122" s="3" t="str">
        <f>+INDEX([1]!TABLA_MAESTRO_DE_ARTICULO[SubGroupName],MATCH(Tabla_lineas[[#This Row],[CODIGO SAP]],[1]!TABLA_MAESTRO_DE_ARTICULO[ItemCode],0))</f>
        <v>COMPRIMIDO</v>
      </c>
      <c r="M1122" t="s">
        <v>243</v>
      </c>
      <c r="N1122">
        <v>19</v>
      </c>
      <c r="O1122" t="s">
        <v>45</v>
      </c>
      <c r="S1122" s="2">
        <v>4000</v>
      </c>
      <c r="T1122">
        <v>5880</v>
      </c>
      <c r="U1122">
        <v>2.54</v>
      </c>
      <c r="V1122">
        <v>1.47</v>
      </c>
      <c r="W1122">
        <v>0.4</v>
      </c>
      <c r="Z1122" s="4" t="s">
        <v>46</v>
      </c>
      <c r="AA1122" t="s">
        <v>120</v>
      </c>
      <c r="AB1122">
        <v>46132</v>
      </c>
      <c r="AG1122">
        <v>0</v>
      </c>
      <c r="AH1122">
        <v>4000</v>
      </c>
      <c r="AM1122" t="str">
        <f>SUBSTITUTE(Tabla_lineas[[#This Row],[Codigo Liname]]," ","")</f>
        <v>J0137</v>
      </c>
    </row>
    <row r="1123" spans="1:39" customFormat="1" x14ac:dyDescent="0.25">
      <c r="A1123" s="2">
        <v>109</v>
      </c>
      <c r="B1123" t="s">
        <v>701</v>
      </c>
      <c r="C1123">
        <f t="shared" si="17"/>
        <v>1628274</v>
      </c>
      <c r="D1123">
        <v>812</v>
      </c>
      <c r="E1123" t="s">
        <v>569</v>
      </c>
      <c r="F1123">
        <v>1.1299999999999999</v>
      </c>
      <c r="G1123">
        <v>0.57999999999999996</v>
      </c>
      <c r="H1123" t="s">
        <v>570</v>
      </c>
      <c r="I1123" s="2">
        <v>0.57999999999999996</v>
      </c>
      <c r="J1123" t="s">
        <v>571</v>
      </c>
      <c r="K1123" t="s">
        <v>572</v>
      </c>
      <c r="L1123" s="3" t="str">
        <f>+INDEX([1]!TABLA_MAESTRO_DE_ARTICULO[SubGroupName],MATCH(Tabla_lineas[[#This Row],[CODIGO SAP]],[1]!TABLA_MAESTRO_DE_ARTICULO[ItemCode],0))</f>
        <v>COMPRIMIDO</v>
      </c>
      <c r="M1123" t="s">
        <v>573</v>
      </c>
      <c r="N1123">
        <v>21</v>
      </c>
      <c r="O1123" t="s">
        <v>45</v>
      </c>
      <c r="S1123" s="2">
        <v>1400</v>
      </c>
      <c r="T1123">
        <v>797.99999999999989</v>
      </c>
      <c r="U1123">
        <v>0.57999999999999996</v>
      </c>
      <c r="V1123">
        <v>0.56999999999999995</v>
      </c>
      <c r="W1123">
        <v>0.12</v>
      </c>
      <c r="Z1123" s="4" t="s">
        <v>46</v>
      </c>
      <c r="AA1123" t="s">
        <v>153</v>
      </c>
      <c r="AB1123">
        <v>46132</v>
      </c>
      <c r="AG1123">
        <v>0</v>
      </c>
      <c r="AH1123">
        <v>1400</v>
      </c>
      <c r="AM1123" t="str">
        <f>SUBSTITUTE(Tabla_lineas[[#This Row],[Codigo Liname]]," ","")</f>
        <v>H0203</v>
      </c>
    </row>
    <row r="1124" spans="1:39" customFormat="1" x14ac:dyDescent="0.25">
      <c r="A1124" s="2">
        <v>109</v>
      </c>
      <c r="B1124" t="s">
        <v>701</v>
      </c>
      <c r="C1124">
        <f t="shared" si="17"/>
        <v>1628274</v>
      </c>
      <c r="D1124">
        <v>23342.53</v>
      </c>
      <c r="E1124" t="s">
        <v>244</v>
      </c>
      <c r="F1124">
        <v>4.03</v>
      </c>
      <c r="G1124">
        <v>4.03</v>
      </c>
      <c r="H1124" t="s">
        <v>245</v>
      </c>
      <c r="I1124" s="2">
        <v>6.97</v>
      </c>
      <c r="J1124" t="s">
        <v>246</v>
      </c>
      <c r="K1124" t="s">
        <v>247</v>
      </c>
      <c r="L1124" s="3" t="str">
        <f>+INDEX([1]!TABLA_MAESTRO_DE_ARTICULO[SubGroupName],MATCH(Tabla_lineas[[#This Row],[CODIGO SAP]],[1]!TABLA_MAESTRO_DE_ARTICULO[ItemCode],0))</f>
        <v>SOLUCION INYECTABLE</v>
      </c>
      <c r="M1124" t="s">
        <v>248</v>
      </c>
      <c r="N1124">
        <v>22</v>
      </c>
      <c r="O1124" t="s">
        <v>249</v>
      </c>
      <c r="S1124" s="2">
        <v>3349</v>
      </c>
      <c r="T1124">
        <v>13462.979999999998</v>
      </c>
      <c r="U1124">
        <v>6.97</v>
      </c>
      <c r="V1124">
        <v>4.0199999999999996</v>
      </c>
      <c r="W1124">
        <v>0.7</v>
      </c>
      <c r="Z1124" s="4" t="s">
        <v>46</v>
      </c>
      <c r="AA1124" t="s">
        <v>126</v>
      </c>
      <c r="AB1124">
        <v>46132</v>
      </c>
      <c r="AG1124">
        <v>0</v>
      </c>
      <c r="AH1124">
        <v>3349</v>
      </c>
      <c r="AM1124" t="str">
        <f>SUBSTITUTE(Tabla_lineas[[#This Row],[Codigo Liname]]," ","")</f>
        <v>H0204</v>
      </c>
    </row>
    <row r="1125" spans="1:39" customFormat="1" x14ac:dyDescent="0.25">
      <c r="A1125" s="2">
        <v>109</v>
      </c>
      <c r="B1125" t="s">
        <v>701</v>
      </c>
      <c r="C1125">
        <f t="shared" si="17"/>
        <v>1628274</v>
      </c>
      <c r="D1125">
        <v>4890.8999999999996</v>
      </c>
      <c r="E1125" t="s">
        <v>60</v>
      </c>
      <c r="F1125">
        <v>15.12</v>
      </c>
      <c r="G1125">
        <v>9.5</v>
      </c>
      <c r="H1125" t="s">
        <v>61</v>
      </c>
      <c r="I1125" s="2">
        <v>9.59</v>
      </c>
      <c r="J1125" t="s">
        <v>62</v>
      </c>
      <c r="K1125" t="s">
        <v>63</v>
      </c>
      <c r="L1125" s="3" t="str">
        <f>+INDEX([1]!TABLA_MAESTRO_DE_ARTICULO[SubGroupName],MATCH(Tabla_lineas[[#This Row],[CODIGO SAP]],[1]!TABLA_MAESTRO_DE_ARTICULO[ItemCode],0))</f>
        <v>JARABE</v>
      </c>
      <c r="M1125" t="s">
        <v>64</v>
      </c>
      <c r="N1125">
        <v>23</v>
      </c>
      <c r="O1125" t="s">
        <v>65</v>
      </c>
      <c r="S1125" s="2">
        <v>510</v>
      </c>
      <c r="T1125">
        <v>4839.9000000000005</v>
      </c>
      <c r="U1125">
        <v>9.59</v>
      </c>
      <c r="V1125">
        <v>9.49</v>
      </c>
      <c r="W1125">
        <v>5</v>
      </c>
      <c r="Z1125" s="4" t="s">
        <v>46</v>
      </c>
      <c r="AA1125" t="s">
        <v>153</v>
      </c>
      <c r="AB1125">
        <v>46096</v>
      </c>
      <c r="AG1125">
        <v>0</v>
      </c>
      <c r="AH1125">
        <v>510</v>
      </c>
      <c r="AM1125" t="str">
        <f>SUBSTITUTE(Tabla_lineas[[#This Row],[Codigo Liname]]," ","")</f>
        <v>R0503</v>
      </c>
    </row>
    <row r="1126" spans="1:39" customFormat="1" x14ac:dyDescent="0.25">
      <c r="A1126" s="2">
        <v>109</v>
      </c>
      <c r="B1126" t="s">
        <v>701</v>
      </c>
      <c r="C1126">
        <f t="shared" si="17"/>
        <v>1628274</v>
      </c>
      <c r="D1126">
        <v>10877.15</v>
      </c>
      <c r="E1126" t="s">
        <v>250</v>
      </c>
      <c r="F1126">
        <v>24.52</v>
      </c>
      <c r="G1126">
        <v>24.5</v>
      </c>
      <c r="H1126" t="s">
        <v>251</v>
      </c>
      <c r="I1126" s="2">
        <v>26.21</v>
      </c>
      <c r="J1126" t="s">
        <v>252</v>
      </c>
      <c r="K1126" t="s">
        <v>253</v>
      </c>
      <c r="L1126" s="3" t="str">
        <f>+INDEX([1]!TABLA_MAESTRO_DE_ARTICULO[SubGroupName],MATCH(Tabla_lineas[[#This Row],[CODIGO SAP]],[1]!TABLA_MAESTRO_DE_ARTICULO[ItemCode],0))</f>
        <v>GEL</v>
      </c>
      <c r="M1126" t="s">
        <v>254</v>
      </c>
      <c r="N1126">
        <v>26</v>
      </c>
      <c r="O1126" t="s">
        <v>255</v>
      </c>
      <c r="S1126" s="2">
        <v>415</v>
      </c>
      <c r="T1126">
        <v>10163.35</v>
      </c>
      <c r="U1126">
        <v>26.21</v>
      </c>
      <c r="V1126">
        <v>24.49</v>
      </c>
      <c r="W1126">
        <v>5</v>
      </c>
      <c r="Z1126" s="4" t="s">
        <v>53</v>
      </c>
      <c r="AA1126" t="s">
        <v>153</v>
      </c>
      <c r="AB1126">
        <v>46132</v>
      </c>
      <c r="AG1126">
        <v>0</v>
      </c>
      <c r="AH1126">
        <v>415</v>
      </c>
      <c r="AM1126" t="str">
        <f>SUBSTITUTE(Tabla_lineas[[#This Row],[Codigo Liname]]," ","")</f>
        <v>M0101</v>
      </c>
    </row>
    <row r="1127" spans="1:39" customFormat="1" x14ac:dyDescent="0.25">
      <c r="A1127" s="2">
        <v>109</v>
      </c>
      <c r="B1127" t="s">
        <v>701</v>
      </c>
      <c r="C1127">
        <f t="shared" si="17"/>
        <v>1628274</v>
      </c>
      <c r="D1127">
        <v>3912</v>
      </c>
      <c r="E1127" t="s">
        <v>138</v>
      </c>
      <c r="F1127">
        <v>0.2</v>
      </c>
      <c r="G1127">
        <v>0.2</v>
      </c>
      <c r="H1127" t="s">
        <v>139</v>
      </c>
      <c r="I1127" s="2">
        <v>0.24</v>
      </c>
      <c r="J1127" t="s">
        <v>140</v>
      </c>
      <c r="K1127" t="s">
        <v>141</v>
      </c>
      <c r="L1127" s="3" t="str">
        <f>+INDEX([1]!TABLA_MAESTRO_DE_ARTICULO[SubGroupName],MATCH(Tabla_lineas[[#This Row],[CODIGO SAP]],[1]!TABLA_MAESTRO_DE_ARTICULO[ItemCode],0))</f>
        <v>COMPRIMIDO</v>
      </c>
      <c r="M1127" t="s">
        <v>142</v>
      </c>
      <c r="N1127">
        <v>24</v>
      </c>
      <c r="O1127" t="s">
        <v>45</v>
      </c>
      <c r="S1127" s="2">
        <v>16300</v>
      </c>
      <c r="T1127">
        <v>3097</v>
      </c>
      <c r="U1127">
        <v>0.24</v>
      </c>
      <c r="V1127">
        <v>0.19</v>
      </c>
      <c r="W1127">
        <v>0.12</v>
      </c>
      <c r="Z1127" s="4" t="s">
        <v>53</v>
      </c>
      <c r="AA1127" t="s">
        <v>126</v>
      </c>
      <c r="AB1127">
        <v>46132</v>
      </c>
      <c r="AG1127">
        <v>0</v>
      </c>
      <c r="AH1127">
        <v>16300</v>
      </c>
      <c r="AM1127" t="str">
        <f>SUBSTITUTE(Tabla_lineas[[#This Row],[Codigo Liname]]," ","")</f>
        <v>M0102</v>
      </c>
    </row>
    <row r="1128" spans="1:39" customFormat="1" x14ac:dyDescent="0.25">
      <c r="A1128" s="2">
        <v>109</v>
      </c>
      <c r="B1128" t="s">
        <v>701</v>
      </c>
      <c r="C1128">
        <f t="shared" si="17"/>
        <v>1628274</v>
      </c>
      <c r="D1128">
        <v>7449</v>
      </c>
      <c r="E1128" t="s">
        <v>256</v>
      </c>
      <c r="F1128">
        <v>3.3</v>
      </c>
      <c r="G1128">
        <v>3.3</v>
      </c>
      <c r="H1128" t="s">
        <v>257</v>
      </c>
      <c r="I1128" s="2">
        <v>3.82</v>
      </c>
      <c r="J1128" t="s">
        <v>258</v>
      </c>
      <c r="K1128" t="s">
        <v>259</v>
      </c>
      <c r="L1128" s="3" t="str">
        <f>+INDEX([1]!TABLA_MAESTRO_DE_ARTICULO[SubGroupName],MATCH(Tabla_lineas[[#This Row],[CODIGO SAP]],[1]!TABLA_MAESTRO_DE_ARTICULO[ItemCode],0))</f>
        <v>SOLUCION INYECTABLE</v>
      </c>
      <c r="M1128" t="s">
        <v>260</v>
      </c>
      <c r="N1128">
        <v>25</v>
      </c>
      <c r="O1128" t="s">
        <v>249</v>
      </c>
      <c r="S1128" s="2">
        <v>1950</v>
      </c>
      <c r="T1128">
        <v>6415.5</v>
      </c>
      <c r="U1128">
        <v>3.82</v>
      </c>
      <c r="V1128">
        <v>3.29</v>
      </c>
      <c r="W1128">
        <v>0.7</v>
      </c>
      <c r="Z1128" s="4" t="s">
        <v>53</v>
      </c>
      <c r="AA1128" t="s">
        <v>153</v>
      </c>
      <c r="AB1128">
        <v>46132</v>
      </c>
      <c r="AG1128">
        <v>0</v>
      </c>
      <c r="AH1128">
        <v>1950</v>
      </c>
      <c r="AM1128" t="str">
        <f>SUBSTITUTE(Tabla_lineas[[#This Row],[Codigo Liname]]," ","")</f>
        <v>M0103</v>
      </c>
    </row>
    <row r="1129" spans="1:39" customFormat="1" x14ac:dyDescent="0.25">
      <c r="A1129" s="2">
        <v>109</v>
      </c>
      <c r="B1129" t="s">
        <v>701</v>
      </c>
      <c r="C1129">
        <f t="shared" si="17"/>
        <v>1628274</v>
      </c>
      <c r="D1129">
        <v>18328</v>
      </c>
      <c r="E1129" t="s">
        <v>143</v>
      </c>
      <c r="F1129">
        <v>2.17</v>
      </c>
      <c r="G1129">
        <v>2.17</v>
      </c>
      <c r="H1129" t="s">
        <v>144</v>
      </c>
      <c r="I1129" s="2">
        <v>2.3199999999999998</v>
      </c>
      <c r="J1129" t="s">
        <v>145</v>
      </c>
      <c r="K1129" t="s">
        <v>146</v>
      </c>
      <c r="L1129" s="3" t="str">
        <f>+INDEX([1]!TABLA_MAESTRO_DE_ARTICULO[SubGroupName],MATCH(Tabla_lineas[[#This Row],[CODIGO SAP]],[1]!TABLA_MAESTRO_DE_ARTICULO[ItemCode],0))</f>
        <v>CAPSULA DURA</v>
      </c>
      <c r="M1129" t="s">
        <v>147</v>
      </c>
      <c r="N1129">
        <v>65</v>
      </c>
      <c r="O1129" t="s">
        <v>45</v>
      </c>
      <c r="S1129" s="2">
        <v>7900</v>
      </c>
      <c r="T1129">
        <v>17064</v>
      </c>
      <c r="U1129">
        <v>2.3199999999999998</v>
      </c>
      <c r="V1129">
        <v>2.16</v>
      </c>
      <c r="W1129">
        <v>0.8</v>
      </c>
      <c r="Z1129" s="4" t="s">
        <v>53</v>
      </c>
      <c r="AA1129" t="s">
        <v>120</v>
      </c>
      <c r="AB1129">
        <v>46132</v>
      </c>
      <c r="AG1129">
        <v>0</v>
      </c>
      <c r="AH1129">
        <v>7900</v>
      </c>
      <c r="AM1129" t="str">
        <f>SUBSTITUTE(Tabla_lineas[[#This Row],[Codigo Liname]]," ","")</f>
        <v>J0141</v>
      </c>
    </row>
    <row r="1130" spans="1:39" customFormat="1" x14ac:dyDescent="0.25">
      <c r="A1130" s="2">
        <v>109</v>
      </c>
      <c r="B1130" t="s">
        <v>701</v>
      </c>
      <c r="C1130">
        <f t="shared" si="17"/>
        <v>1628274</v>
      </c>
      <c r="D1130">
        <v>2385</v>
      </c>
      <c r="E1130" t="s">
        <v>266</v>
      </c>
      <c r="F1130">
        <v>0.56000000000000005</v>
      </c>
      <c r="G1130">
        <v>0.53</v>
      </c>
      <c r="H1130" t="s">
        <v>267</v>
      </c>
      <c r="I1130" s="2">
        <v>0.53</v>
      </c>
      <c r="J1130" t="s">
        <v>268</v>
      </c>
      <c r="K1130" t="s">
        <v>269</v>
      </c>
      <c r="L1130" s="3" t="str">
        <f>+INDEX([1]!TABLA_MAESTRO_DE_ARTICULO[SubGroupName],MATCH(Tabla_lineas[[#This Row],[CODIGO SAP]],[1]!TABLA_MAESTRO_DE_ARTICULO[ItemCode],0))</f>
        <v>COMPRIMIDO</v>
      </c>
      <c r="M1130" t="s">
        <v>270</v>
      </c>
      <c r="N1130">
        <v>27</v>
      </c>
      <c r="O1130" t="s">
        <v>45</v>
      </c>
      <c r="S1130" s="2">
        <v>4500</v>
      </c>
      <c r="T1130">
        <v>2340</v>
      </c>
      <c r="U1130">
        <v>0.53</v>
      </c>
      <c r="V1130">
        <v>0.52</v>
      </c>
      <c r="W1130">
        <v>0.12</v>
      </c>
      <c r="Z1130" s="4" t="s">
        <v>46</v>
      </c>
      <c r="AA1130" t="s">
        <v>126</v>
      </c>
      <c r="AB1130">
        <v>46132</v>
      </c>
      <c r="AG1130">
        <v>0</v>
      </c>
      <c r="AH1130">
        <v>4500</v>
      </c>
      <c r="AM1130" t="str">
        <f>SUBSTITUTE(Tabla_lineas[[#This Row],[Codigo Liname]]," ","")</f>
        <v>C0901</v>
      </c>
    </row>
    <row r="1131" spans="1:39" customFormat="1" x14ac:dyDescent="0.25">
      <c r="A1131" s="2">
        <v>109</v>
      </c>
      <c r="B1131" t="s">
        <v>701</v>
      </c>
      <c r="C1131">
        <f t="shared" si="17"/>
        <v>1628274</v>
      </c>
      <c r="D1131">
        <v>5590.4000000000005</v>
      </c>
      <c r="E1131" t="s">
        <v>511</v>
      </c>
      <c r="F1131">
        <v>2.99</v>
      </c>
      <c r="G1131">
        <v>1.6</v>
      </c>
      <c r="H1131" t="s">
        <v>512</v>
      </c>
      <c r="I1131" s="2">
        <v>1.6</v>
      </c>
      <c r="J1131" t="s">
        <v>513</v>
      </c>
      <c r="K1131" t="s">
        <v>514</v>
      </c>
      <c r="L1131" s="3" t="str">
        <f>+INDEX([1]!TABLA_MAESTRO_DE_ARTICULO[SubGroupName],MATCH(Tabla_lineas[[#This Row],[CODIGO SAP]],[1]!TABLA_MAESTRO_DE_ARTICULO[ItemCode],0))</f>
        <v>COMPRIMIDO</v>
      </c>
      <c r="M1131" t="s">
        <v>515</v>
      </c>
      <c r="N1131">
        <v>28</v>
      </c>
      <c r="O1131" t="s">
        <v>45</v>
      </c>
      <c r="S1131" s="2">
        <v>3494</v>
      </c>
      <c r="T1131">
        <v>5555.46</v>
      </c>
      <c r="U1131">
        <v>1.6</v>
      </c>
      <c r="V1131">
        <v>1.59</v>
      </c>
      <c r="W1131">
        <v>0.9</v>
      </c>
      <c r="Z1131" s="4" t="s">
        <v>46</v>
      </c>
      <c r="AA1131" t="s">
        <v>120</v>
      </c>
      <c r="AB1131">
        <v>46132</v>
      </c>
      <c r="AG1131">
        <v>0</v>
      </c>
      <c r="AH1131">
        <v>3494</v>
      </c>
      <c r="AM1131" t="str">
        <f>SUBSTITUTE(Tabla_lineas[[#This Row],[Codigo Liname]]," ","")</f>
        <v>J0145</v>
      </c>
    </row>
    <row r="1132" spans="1:39" customFormat="1" x14ac:dyDescent="0.25">
      <c r="A1132" s="2">
        <v>109</v>
      </c>
      <c r="B1132" t="s">
        <v>701</v>
      </c>
      <c r="C1132">
        <f t="shared" si="17"/>
        <v>1628274</v>
      </c>
      <c r="D1132">
        <v>3562.65</v>
      </c>
      <c r="E1132" t="s">
        <v>292</v>
      </c>
      <c r="F1132">
        <v>25.27</v>
      </c>
      <c r="G1132">
        <v>18.27</v>
      </c>
      <c r="H1132" t="s">
        <v>293</v>
      </c>
      <c r="I1132" s="2">
        <v>18.27</v>
      </c>
      <c r="J1132" t="s">
        <v>294</v>
      </c>
      <c r="K1132" t="s">
        <v>295</v>
      </c>
      <c r="L1132" s="3" t="str">
        <f>+INDEX([1]!TABLA_MAESTRO_DE_ARTICULO[SubGroupName],MATCH(Tabla_lineas[[#This Row],[CODIGO SAP]],[1]!TABLA_MAESTRO_DE_ARTICULO[ItemCode],0))</f>
        <v>CREMA DERMICA</v>
      </c>
      <c r="M1132" t="s">
        <v>296</v>
      </c>
      <c r="N1132">
        <v>29</v>
      </c>
      <c r="O1132" t="s">
        <v>297</v>
      </c>
      <c r="S1132" s="2">
        <v>195</v>
      </c>
      <c r="T1132">
        <v>3560.7000000000003</v>
      </c>
      <c r="U1132">
        <v>18.27</v>
      </c>
      <c r="V1132">
        <v>18.260000000000002</v>
      </c>
      <c r="W1132">
        <v>5</v>
      </c>
      <c r="Z1132" s="4" t="s">
        <v>46</v>
      </c>
      <c r="AA1132" t="s">
        <v>153</v>
      </c>
      <c r="AB1132">
        <v>46132</v>
      </c>
      <c r="AG1132">
        <v>0</v>
      </c>
      <c r="AH1132">
        <v>195</v>
      </c>
      <c r="AM1132" t="str">
        <f>SUBSTITUTE(Tabla_lineas[[#This Row],[Codigo Liname]]," ","")</f>
        <v>D0704</v>
      </c>
    </row>
    <row r="1133" spans="1:39" customFormat="1" x14ac:dyDescent="0.25">
      <c r="A1133" s="2">
        <v>109</v>
      </c>
      <c r="B1133" t="s">
        <v>701</v>
      </c>
      <c r="C1133">
        <f t="shared" si="17"/>
        <v>1628274</v>
      </c>
      <c r="D1133">
        <v>12206.74</v>
      </c>
      <c r="E1133" t="s">
        <v>298</v>
      </c>
      <c r="F1133">
        <v>14.58</v>
      </c>
      <c r="G1133">
        <v>14.58</v>
      </c>
      <c r="H1133" t="s">
        <v>299</v>
      </c>
      <c r="I1133" s="2">
        <v>24.71</v>
      </c>
      <c r="J1133" t="s">
        <v>300</v>
      </c>
      <c r="K1133" t="s">
        <v>301</v>
      </c>
      <c r="L1133" s="3" t="str">
        <f>+INDEX([1]!TABLA_MAESTRO_DE_ARTICULO[SubGroupName],MATCH(Tabla_lineas[[#This Row],[CODIGO SAP]],[1]!TABLA_MAESTRO_DE_ARTICULO[ItemCode],0))</f>
        <v>SUSPENSION</v>
      </c>
      <c r="M1133" t="s">
        <v>302</v>
      </c>
      <c r="N1133">
        <v>32</v>
      </c>
      <c r="O1133" t="s">
        <v>65</v>
      </c>
      <c r="S1133" s="2">
        <v>494</v>
      </c>
      <c r="T1133">
        <v>7197.58</v>
      </c>
      <c r="U1133">
        <v>24.71</v>
      </c>
      <c r="V1133">
        <v>14.57</v>
      </c>
      <c r="W1133">
        <v>5.5</v>
      </c>
      <c r="Z1133" s="4" t="s">
        <v>46</v>
      </c>
      <c r="AA1133" t="s">
        <v>153</v>
      </c>
      <c r="AB1133">
        <v>46096</v>
      </c>
      <c r="AG1133">
        <v>0</v>
      </c>
      <c r="AH1133">
        <v>494</v>
      </c>
      <c r="AM1133" t="str">
        <f>SUBSTITUTE(Tabla_lineas[[#This Row],[Codigo Liname]]," ","")</f>
        <v>M0104</v>
      </c>
    </row>
    <row r="1134" spans="1:39" customFormat="1" x14ac:dyDescent="0.25">
      <c r="A1134" s="2">
        <v>109</v>
      </c>
      <c r="B1134" t="s">
        <v>701</v>
      </c>
      <c r="C1134">
        <f t="shared" si="17"/>
        <v>1628274</v>
      </c>
      <c r="D1134">
        <v>17595</v>
      </c>
      <c r="E1134" t="s">
        <v>303</v>
      </c>
      <c r="F1134">
        <v>0.75</v>
      </c>
      <c r="G1134">
        <v>0.69</v>
      </c>
      <c r="H1134" t="s">
        <v>304</v>
      </c>
      <c r="I1134" s="2">
        <v>0.69</v>
      </c>
      <c r="J1134" t="s">
        <v>305</v>
      </c>
      <c r="K1134" t="s">
        <v>306</v>
      </c>
      <c r="L1134" s="3" t="str">
        <f>+INDEX([1]!TABLA_MAESTRO_DE_ARTICULO[SubGroupName],MATCH(Tabla_lineas[[#This Row],[CODIGO SAP]],[1]!TABLA_MAESTRO_DE_ARTICULO[ItemCode],0))</f>
        <v>COMPRIMIDO</v>
      </c>
      <c r="M1134" t="s">
        <v>307</v>
      </c>
      <c r="N1134">
        <v>31</v>
      </c>
      <c r="O1134" t="s">
        <v>45</v>
      </c>
      <c r="P1134">
        <v>138600</v>
      </c>
      <c r="Q1134">
        <v>3275900</v>
      </c>
      <c r="R1134">
        <v>3414500</v>
      </c>
      <c r="S1134" s="2">
        <v>25500</v>
      </c>
      <c r="T1134">
        <v>17340</v>
      </c>
      <c r="U1134">
        <v>0.69</v>
      </c>
      <c r="V1134">
        <v>0.68</v>
      </c>
      <c r="W1134">
        <v>0.14000000000000001</v>
      </c>
      <c r="Z1134" s="4" t="s">
        <v>46</v>
      </c>
      <c r="AA1134" t="s">
        <v>120</v>
      </c>
      <c r="AB1134">
        <v>46132</v>
      </c>
      <c r="AG1134">
        <v>0</v>
      </c>
      <c r="AH1134">
        <v>25500</v>
      </c>
      <c r="AM1134" t="str">
        <f>SUBSTITUTE(Tabla_lineas[[#This Row],[Codigo Liname]]," ","")</f>
        <v>M0105</v>
      </c>
    </row>
    <row r="1135" spans="1:39" customFormat="1" x14ac:dyDescent="0.25">
      <c r="A1135" s="2">
        <v>109</v>
      </c>
      <c r="B1135" t="s">
        <v>701</v>
      </c>
      <c r="C1135">
        <f t="shared" si="17"/>
        <v>1628274</v>
      </c>
      <c r="D1135">
        <v>816.00000000000011</v>
      </c>
      <c r="E1135" t="s">
        <v>454</v>
      </c>
      <c r="F1135">
        <v>0.33</v>
      </c>
      <c r="G1135">
        <v>0.33</v>
      </c>
      <c r="H1135" t="s">
        <v>455</v>
      </c>
      <c r="I1135" s="2">
        <v>0.68</v>
      </c>
      <c r="J1135" t="s">
        <v>456</v>
      </c>
      <c r="K1135" t="s">
        <v>457</v>
      </c>
      <c r="L1135" s="3" t="str">
        <f>+INDEX([1]!TABLA_MAESTRO_DE_ARTICULO[SubGroupName],MATCH(Tabla_lineas[[#This Row],[CODIGO SAP]],[1]!TABLA_MAESTRO_DE_ARTICULO[ItemCode],0))</f>
        <v>COMPRIMIDO</v>
      </c>
      <c r="M1135" t="s">
        <v>458</v>
      </c>
      <c r="N1135">
        <v>33</v>
      </c>
      <c r="O1135" t="s">
        <v>45</v>
      </c>
      <c r="S1135" s="2">
        <v>1200</v>
      </c>
      <c r="T1135">
        <v>384</v>
      </c>
      <c r="U1135">
        <v>0.68</v>
      </c>
      <c r="V1135">
        <v>0.32</v>
      </c>
      <c r="W1135">
        <v>0.12</v>
      </c>
      <c r="Z1135" s="4" t="s">
        <v>46</v>
      </c>
      <c r="AA1135" t="s">
        <v>153</v>
      </c>
      <c r="AB1135">
        <v>46132</v>
      </c>
      <c r="AG1135">
        <v>0</v>
      </c>
      <c r="AH1135">
        <v>1200</v>
      </c>
      <c r="AM1135" t="str">
        <f>SUBSTITUTE(Tabla_lineas[[#This Row],[Codigo Liname]]," ","")</f>
        <v>M0106</v>
      </c>
    </row>
    <row r="1136" spans="1:39" customFormat="1" x14ac:dyDescent="0.25">
      <c r="A1136" s="2">
        <v>109</v>
      </c>
      <c r="B1136" t="s">
        <v>701</v>
      </c>
      <c r="C1136">
        <f t="shared" si="17"/>
        <v>1628274</v>
      </c>
      <c r="D1136">
        <v>8611</v>
      </c>
      <c r="E1136" t="s">
        <v>308</v>
      </c>
      <c r="F1136">
        <v>5.07</v>
      </c>
      <c r="G1136">
        <v>5.07</v>
      </c>
      <c r="H1136" t="s">
        <v>309</v>
      </c>
      <c r="I1136" s="2">
        <v>10.9</v>
      </c>
      <c r="J1136" t="s">
        <v>310</v>
      </c>
      <c r="K1136" t="s">
        <v>311</v>
      </c>
      <c r="L1136" s="3" t="str">
        <f>+INDEX([1]!TABLA_MAESTRO_DE_ARTICULO[SubGroupName],MATCH(Tabla_lineas[[#This Row],[CODIGO SAP]],[1]!TABLA_MAESTRO_DE_ARTICULO[ItemCode],0))</f>
        <v>SOLUCION INYECTABLE</v>
      </c>
      <c r="M1136" t="s">
        <v>312</v>
      </c>
      <c r="N1136">
        <v>34</v>
      </c>
      <c r="O1136" t="s">
        <v>249</v>
      </c>
      <c r="S1136" s="2">
        <v>790</v>
      </c>
      <c r="T1136">
        <v>4005.3</v>
      </c>
      <c r="U1136">
        <v>10.9</v>
      </c>
      <c r="V1136">
        <v>5.07</v>
      </c>
      <c r="W1136">
        <v>1</v>
      </c>
      <c r="Z1136" s="4" t="s">
        <v>46</v>
      </c>
      <c r="AA1136" t="s">
        <v>126</v>
      </c>
      <c r="AB1136">
        <v>46132</v>
      </c>
      <c r="AG1136">
        <v>0</v>
      </c>
      <c r="AH1136">
        <v>790</v>
      </c>
      <c r="AM1136" t="str">
        <f>SUBSTITUTE(Tabla_lineas[[#This Row],[Codigo Liname]]," ","")</f>
        <v>M0109</v>
      </c>
    </row>
    <row r="1137" spans="1:39" customFormat="1" x14ac:dyDescent="0.25">
      <c r="A1137" s="2">
        <v>109</v>
      </c>
      <c r="B1137" t="s">
        <v>701</v>
      </c>
      <c r="C1137">
        <f t="shared" si="17"/>
        <v>1628274</v>
      </c>
      <c r="D1137">
        <v>331.5</v>
      </c>
      <c r="E1137" t="s">
        <v>574</v>
      </c>
      <c r="F1137">
        <v>5.79</v>
      </c>
      <c r="G1137">
        <v>5.79</v>
      </c>
      <c r="H1137" t="s">
        <v>575</v>
      </c>
      <c r="I1137" s="2">
        <v>6.63</v>
      </c>
      <c r="J1137" t="s">
        <v>576</v>
      </c>
      <c r="K1137" t="s">
        <v>577</v>
      </c>
      <c r="L1137" s="3" t="str">
        <f>+INDEX([1]!TABLA_MAESTRO_DE_ARTICULO[SubGroupName],MATCH(Tabla_lineas[[#This Row],[CODIGO SAP]],[1]!TABLA_MAESTRO_DE_ARTICULO[ItemCode],0))</f>
        <v>COMPRIMIDO</v>
      </c>
      <c r="M1137" t="s">
        <v>578</v>
      </c>
      <c r="N1137">
        <v>60</v>
      </c>
      <c r="O1137" t="s">
        <v>45</v>
      </c>
      <c r="S1137" s="2">
        <v>50</v>
      </c>
      <c r="T1137">
        <v>289</v>
      </c>
      <c r="U1137">
        <v>6.63</v>
      </c>
      <c r="V1137">
        <v>5.78</v>
      </c>
      <c r="W1137">
        <v>0.7</v>
      </c>
      <c r="Z1137" s="4" t="s">
        <v>46</v>
      </c>
      <c r="AA1137" t="s">
        <v>126</v>
      </c>
      <c r="AB1137">
        <v>46132</v>
      </c>
      <c r="AG1137">
        <v>0</v>
      </c>
      <c r="AH1137">
        <v>50</v>
      </c>
      <c r="AM1137" t="str">
        <f>SUBSTITUTE(Tabla_lineas[[#This Row],[Codigo Liname]]," ","")</f>
        <v>J0166</v>
      </c>
    </row>
    <row r="1138" spans="1:39" customFormat="1" x14ac:dyDescent="0.25">
      <c r="A1138" s="2">
        <v>109</v>
      </c>
      <c r="B1138" t="s">
        <v>701</v>
      </c>
      <c r="C1138">
        <f t="shared" si="17"/>
        <v>1628274</v>
      </c>
      <c r="D1138">
        <v>560.42999999999995</v>
      </c>
      <c r="E1138" t="s">
        <v>76</v>
      </c>
      <c r="F1138">
        <v>14.47</v>
      </c>
      <c r="G1138">
        <v>14.37</v>
      </c>
      <c r="H1138" t="s">
        <v>77</v>
      </c>
      <c r="I1138" s="2">
        <v>14.37</v>
      </c>
      <c r="J1138" t="s">
        <v>78</v>
      </c>
      <c r="K1138" t="s">
        <v>79</v>
      </c>
      <c r="L1138" s="3" t="str">
        <f>+INDEX([1]!TABLA_MAESTRO_DE_ARTICULO[SubGroupName],MATCH(Tabla_lineas[[#This Row],[CODIGO SAP]],[1]!TABLA_MAESTRO_DE_ARTICULO[ItemCode],0))</f>
        <v>SOLUCION INYECTABLE</v>
      </c>
      <c r="M1138" t="s">
        <v>80</v>
      </c>
      <c r="N1138">
        <v>35</v>
      </c>
      <c r="O1138" t="s">
        <v>81</v>
      </c>
      <c r="S1138" s="2">
        <v>39</v>
      </c>
      <c r="T1138">
        <v>560.04</v>
      </c>
      <c r="U1138">
        <v>14.37</v>
      </c>
      <c r="V1138">
        <v>14.36</v>
      </c>
      <c r="W1138">
        <v>4</v>
      </c>
      <c r="Z1138" s="4" t="s">
        <v>46</v>
      </c>
      <c r="AA1138" t="s">
        <v>153</v>
      </c>
      <c r="AB1138">
        <v>46132</v>
      </c>
      <c r="AG1138">
        <v>0</v>
      </c>
      <c r="AH1138">
        <v>39</v>
      </c>
      <c r="AM1138" t="str">
        <f>SUBSTITUTE(Tabla_lineas[[#This Row],[Codigo Liname]]," ","")</f>
        <v>N0112</v>
      </c>
    </row>
    <row r="1139" spans="1:39" customFormat="1" x14ac:dyDescent="0.25">
      <c r="A1139" s="2">
        <v>109</v>
      </c>
      <c r="B1139" t="s">
        <v>701</v>
      </c>
      <c r="C1139">
        <f t="shared" si="17"/>
        <v>1628274</v>
      </c>
      <c r="D1139">
        <v>12734.9</v>
      </c>
      <c r="E1139" t="s">
        <v>82</v>
      </c>
      <c r="F1139">
        <v>1.61</v>
      </c>
      <c r="G1139">
        <v>1.61</v>
      </c>
      <c r="H1139" t="s">
        <v>83</v>
      </c>
      <c r="I1139" s="2">
        <v>3.67</v>
      </c>
      <c r="J1139" t="s">
        <v>84</v>
      </c>
      <c r="K1139" t="s">
        <v>85</v>
      </c>
      <c r="L1139" s="3" t="str">
        <f>+INDEX([1]!TABLA_MAESTRO_DE_ARTICULO[SubGroupName],MATCH(Tabla_lineas[[#This Row],[CODIGO SAP]],[1]!TABLA_MAESTRO_DE_ARTICULO[ItemCode],0))</f>
        <v>COMPRIMIDO</v>
      </c>
      <c r="M1139" t="s">
        <v>86</v>
      </c>
      <c r="N1139">
        <v>37</v>
      </c>
      <c r="O1139" t="s">
        <v>45</v>
      </c>
      <c r="S1139" s="2">
        <v>3470</v>
      </c>
      <c r="T1139">
        <v>5552</v>
      </c>
      <c r="U1139">
        <v>3.67</v>
      </c>
      <c r="V1139">
        <v>1.6</v>
      </c>
      <c r="W1139">
        <v>0.15</v>
      </c>
      <c r="Z1139" s="4" t="s">
        <v>46</v>
      </c>
      <c r="AA1139" t="s">
        <v>126</v>
      </c>
      <c r="AB1139">
        <v>46132</v>
      </c>
      <c r="AG1139">
        <v>0</v>
      </c>
      <c r="AH1139">
        <v>3470</v>
      </c>
      <c r="AM1139" t="str">
        <f>SUBSTITUTE(Tabla_lineas[[#This Row],[Codigo Liname]]," ","")</f>
        <v>C0902</v>
      </c>
    </row>
    <row r="1140" spans="1:39" customFormat="1" x14ac:dyDescent="0.25">
      <c r="A1140" s="2">
        <v>109</v>
      </c>
      <c r="B1140" t="s">
        <v>701</v>
      </c>
      <c r="C1140">
        <f t="shared" si="17"/>
        <v>1628274</v>
      </c>
      <c r="D1140">
        <v>1040.4000000000001</v>
      </c>
      <c r="E1140" t="s">
        <v>459</v>
      </c>
      <c r="F1140">
        <v>4.76</v>
      </c>
      <c r="G1140">
        <v>2.89</v>
      </c>
      <c r="H1140" t="s">
        <v>460</v>
      </c>
      <c r="I1140" s="2">
        <v>2.89</v>
      </c>
      <c r="J1140" t="s">
        <v>461</v>
      </c>
      <c r="K1140" t="s">
        <v>462</v>
      </c>
      <c r="L1140" s="3" t="str">
        <f>+INDEX([1]!TABLA_MAESTRO_DE_ARTICULO[SubGroupName],MATCH(Tabla_lineas[[#This Row],[CODIGO SAP]],[1]!TABLA_MAESTRO_DE_ARTICULO[ItemCode],0))</f>
        <v>COMPRIMIDO</v>
      </c>
      <c r="M1140" t="s">
        <v>463</v>
      </c>
      <c r="N1140">
        <v>38</v>
      </c>
      <c r="O1140" t="s">
        <v>45</v>
      </c>
      <c r="S1140" s="2">
        <v>360</v>
      </c>
      <c r="T1140">
        <v>1036.8</v>
      </c>
      <c r="U1140">
        <v>2.89</v>
      </c>
      <c r="V1140">
        <v>2.88</v>
      </c>
      <c r="W1140">
        <v>0.7</v>
      </c>
      <c r="Z1140" s="4" t="s">
        <v>53</v>
      </c>
      <c r="AA1140" t="s">
        <v>120</v>
      </c>
      <c r="AB1140">
        <v>46132</v>
      </c>
      <c r="AG1140">
        <v>0</v>
      </c>
      <c r="AH1140">
        <v>360</v>
      </c>
      <c r="AM1140" t="str">
        <f>SUBSTITUTE(Tabla_lineas[[#This Row],[Codigo Liname]]," ","")</f>
        <v>P0205</v>
      </c>
    </row>
    <row r="1141" spans="1:39" customFormat="1" x14ac:dyDescent="0.25">
      <c r="A1141" s="2">
        <v>109</v>
      </c>
      <c r="B1141" t="s">
        <v>701</v>
      </c>
      <c r="C1141">
        <f t="shared" si="17"/>
        <v>1628274</v>
      </c>
      <c r="D1141">
        <v>8342.4</v>
      </c>
      <c r="E1141" t="s">
        <v>313</v>
      </c>
      <c r="F1141">
        <v>5.29</v>
      </c>
      <c r="G1141">
        <v>5.29</v>
      </c>
      <c r="H1141" t="s">
        <v>314</v>
      </c>
      <c r="I1141" s="2">
        <v>6.32</v>
      </c>
      <c r="J1141" t="s">
        <v>315</v>
      </c>
      <c r="K1141" t="s">
        <v>316</v>
      </c>
      <c r="L1141" s="3" t="str">
        <f>+INDEX([1]!TABLA_MAESTRO_DE_ARTICULO[SubGroupName],MATCH(Tabla_lineas[[#This Row],[CODIGO SAP]],[1]!TABLA_MAESTRO_DE_ARTICULO[ItemCode],0))</f>
        <v>SOLUCION INYECTABLE</v>
      </c>
      <c r="M1141" t="s">
        <v>317</v>
      </c>
      <c r="N1141">
        <v>39</v>
      </c>
      <c r="O1141" t="s">
        <v>249</v>
      </c>
      <c r="S1141" s="2">
        <v>1320</v>
      </c>
      <c r="T1141">
        <v>6969.6</v>
      </c>
      <c r="U1141">
        <v>6.32</v>
      </c>
      <c r="V1141">
        <v>5.28</v>
      </c>
      <c r="W1141">
        <v>0.7</v>
      </c>
      <c r="Z1141" s="4" t="s">
        <v>46</v>
      </c>
      <c r="AA1141" t="s">
        <v>120</v>
      </c>
      <c r="AB1141">
        <v>46132</v>
      </c>
      <c r="AG1141">
        <v>0</v>
      </c>
      <c r="AH1141">
        <v>1320</v>
      </c>
      <c r="AM1141" t="str">
        <f>SUBSTITUTE(Tabla_lineas[[#This Row],[Codigo Liname]]," ","")</f>
        <v>N0205</v>
      </c>
    </row>
    <row r="1142" spans="1:39" customFormat="1" x14ac:dyDescent="0.25">
      <c r="A1142" s="2">
        <v>109</v>
      </c>
      <c r="B1142" t="s">
        <v>701</v>
      </c>
      <c r="C1142">
        <f t="shared" si="17"/>
        <v>1628274</v>
      </c>
      <c r="D1142">
        <v>6700</v>
      </c>
      <c r="E1142" t="s">
        <v>318</v>
      </c>
      <c r="F1142">
        <v>1.26</v>
      </c>
      <c r="G1142">
        <v>1.26</v>
      </c>
      <c r="H1142" t="s">
        <v>319</v>
      </c>
      <c r="I1142" s="2">
        <v>3.35</v>
      </c>
      <c r="J1142" t="s">
        <v>320</v>
      </c>
      <c r="K1142" t="s">
        <v>321</v>
      </c>
      <c r="L1142" s="3" t="str">
        <f>+INDEX([1]!TABLA_MAESTRO_DE_ARTICULO[SubGroupName],MATCH(Tabla_lineas[[#This Row],[CODIGO SAP]],[1]!TABLA_MAESTRO_DE_ARTICULO[ItemCode],0))</f>
        <v>COMPRIMIDO</v>
      </c>
      <c r="M1142" t="s">
        <v>322</v>
      </c>
      <c r="N1142">
        <v>40</v>
      </c>
      <c r="O1142" t="s">
        <v>45</v>
      </c>
      <c r="S1142" s="2">
        <v>2000</v>
      </c>
      <c r="T1142">
        <v>2500</v>
      </c>
      <c r="U1142">
        <v>3.35</v>
      </c>
      <c r="V1142">
        <v>1.25</v>
      </c>
      <c r="W1142">
        <v>0.2</v>
      </c>
      <c r="Z1142" s="4" t="s">
        <v>46</v>
      </c>
      <c r="AA1142" t="s">
        <v>120</v>
      </c>
      <c r="AB1142">
        <v>46132</v>
      </c>
      <c r="AG1142">
        <v>0</v>
      </c>
      <c r="AH1142">
        <v>2000</v>
      </c>
      <c r="AM1142" t="str">
        <f>SUBSTITUTE(Tabla_lineas[[#This Row],[Codigo Liname]]," ","")</f>
        <v>A1004</v>
      </c>
    </row>
    <row r="1143" spans="1:39" customFormat="1" x14ac:dyDescent="0.25">
      <c r="A1143" s="2">
        <v>109</v>
      </c>
      <c r="B1143" t="s">
        <v>701</v>
      </c>
      <c r="C1143">
        <f t="shared" si="17"/>
        <v>1628274</v>
      </c>
      <c r="D1143">
        <v>2718.1</v>
      </c>
      <c r="E1143" t="s">
        <v>323</v>
      </c>
      <c r="F1143">
        <v>5.91</v>
      </c>
      <c r="G1143">
        <v>3.53</v>
      </c>
      <c r="H1143" t="s">
        <v>324</v>
      </c>
      <c r="I1143" s="2">
        <v>3.53</v>
      </c>
      <c r="J1143" t="s">
        <v>325</v>
      </c>
      <c r="K1143" t="s">
        <v>326</v>
      </c>
      <c r="L1143" s="3" t="str">
        <f>+INDEX([1]!TABLA_MAESTRO_DE_ARTICULO[SubGroupName],MATCH(Tabla_lineas[[#This Row],[CODIGO SAP]],[1]!TABLA_MAESTRO_DE_ARTICULO[ItemCode],0))</f>
        <v>SOLUCION INYECTABLE</v>
      </c>
      <c r="M1143" t="s">
        <v>327</v>
      </c>
      <c r="N1143">
        <v>42</v>
      </c>
      <c r="O1143" t="s">
        <v>249</v>
      </c>
      <c r="S1143" s="2">
        <v>770</v>
      </c>
      <c r="T1143">
        <v>2710.4</v>
      </c>
      <c r="U1143">
        <v>3.53</v>
      </c>
      <c r="V1143">
        <v>3.52</v>
      </c>
      <c r="W1143">
        <v>0.7</v>
      </c>
      <c r="Z1143" s="4" t="s">
        <v>46</v>
      </c>
      <c r="AA1143" t="s">
        <v>153</v>
      </c>
      <c r="AB1143">
        <v>46132</v>
      </c>
      <c r="AG1143">
        <v>0</v>
      </c>
      <c r="AH1143">
        <v>770</v>
      </c>
      <c r="AM1143" t="str">
        <f>SUBSTITUTE(Tabla_lineas[[#This Row],[Codigo Liname]]," ","")</f>
        <v>A0308</v>
      </c>
    </row>
    <row r="1144" spans="1:39" customFormat="1" x14ac:dyDescent="0.25">
      <c r="A1144" s="2">
        <v>109</v>
      </c>
      <c r="B1144" t="s">
        <v>701</v>
      </c>
      <c r="C1144">
        <f t="shared" si="17"/>
        <v>1628274</v>
      </c>
      <c r="D1144">
        <v>616</v>
      </c>
      <c r="E1144" t="s">
        <v>87</v>
      </c>
      <c r="F1144">
        <v>0.64</v>
      </c>
      <c r="G1144">
        <v>0.44</v>
      </c>
      <c r="H1144" t="s">
        <v>88</v>
      </c>
      <c r="I1144" s="2">
        <v>0.44</v>
      </c>
      <c r="J1144" t="s">
        <v>89</v>
      </c>
      <c r="K1144" t="s">
        <v>90</v>
      </c>
      <c r="L1144" s="3" t="str">
        <f>+INDEX([1]!TABLA_MAESTRO_DE_ARTICULO[SubGroupName],MATCH(Tabla_lineas[[#This Row],[CODIGO SAP]],[1]!TABLA_MAESTRO_DE_ARTICULO[ItemCode],0))</f>
        <v>COMPRIMIDO</v>
      </c>
      <c r="M1144" t="s">
        <v>91</v>
      </c>
      <c r="N1144">
        <v>41</v>
      </c>
      <c r="O1144" t="s">
        <v>45</v>
      </c>
      <c r="S1144" s="2">
        <v>1400</v>
      </c>
      <c r="T1144">
        <v>602</v>
      </c>
      <c r="U1144">
        <v>0.44</v>
      </c>
      <c r="V1144">
        <v>0.43</v>
      </c>
      <c r="W1144">
        <v>0.12</v>
      </c>
      <c r="Z1144" s="4" t="s">
        <v>46</v>
      </c>
      <c r="AA1144" t="s">
        <v>153</v>
      </c>
      <c r="AB1144">
        <v>46132</v>
      </c>
      <c r="AG1144">
        <v>0</v>
      </c>
      <c r="AH1144">
        <v>1400</v>
      </c>
      <c r="AM1144" t="str">
        <f>SUBSTITUTE(Tabla_lineas[[#This Row],[Codigo Liname]]," ","")</f>
        <v>A0307</v>
      </c>
    </row>
    <row r="1145" spans="1:39" customFormat="1" x14ac:dyDescent="0.25">
      <c r="A1145" s="2">
        <v>109</v>
      </c>
      <c r="B1145" t="s">
        <v>701</v>
      </c>
      <c r="C1145">
        <f t="shared" si="17"/>
        <v>1628274</v>
      </c>
      <c r="D1145">
        <v>2250</v>
      </c>
      <c r="E1145" t="s">
        <v>328</v>
      </c>
      <c r="F1145">
        <v>0.92</v>
      </c>
      <c r="G1145">
        <v>0.75</v>
      </c>
      <c r="H1145" t="s">
        <v>329</v>
      </c>
      <c r="I1145" s="2">
        <v>0.75</v>
      </c>
      <c r="J1145" t="s">
        <v>330</v>
      </c>
      <c r="K1145" t="s">
        <v>331</v>
      </c>
      <c r="L1145" s="3" t="str">
        <f>+INDEX([1]!TABLA_MAESTRO_DE_ARTICULO[SubGroupName],MATCH(Tabla_lineas[[#This Row],[CODIGO SAP]],[1]!TABLA_MAESTRO_DE_ARTICULO[ItemCode],0))</f>
        <v>COMPRIMIDO</v>
      </c>
      <c r="M1145" t="s">
        <v>332</v>
      </c>
      <c r="N1145">
        <v>43</v>
      </c>
      <c r="O1145" t="s">
        <v>45</v>
      </c>
      <c r="P1145">
        <v>63200</v>
      </c>
      <c r="Q1145">
        <v>247600</v>
      </c>
      <c r="R1145">
        <v>310800</v>
      </c>
      <c r="S1145" s="2">
        <v>3000</v>
      </c>
      <c r="T1145">
        <v>2220</v>
      </c>
      <c r="U1145">
        <v>0.75</v>
      </c>
      <c r="V1145">
        <v>0.74</v>
      </c>
      <c r="W1145">
        <v>0.2</v>
      </c>
      <c r="Z1145" s="4" t="s">
        <v>46</v>
      </c>
      <c r="AA1145" t="s">
        <v>120</v>
      </c>
      <c r="AB1145">
        <v>46132</v>
      </c>
      <c r="AG1145">
        <v>0</v>
      </c>
      <c r="AH1145">
        <v>3000</v>
      </c>
      <c r="AM1145" t="str">
        <f>SUBSTITUTE(Tabla_lineas[[#This Row],[Codigo Liname]]," ","")</f>
        <v>P0109</v>
      </c>
    </row>
    <row r="1146" spans="1:39" customFormat="1" x14ac:dyDescent="0.25">
      <c r="A1146" s="2">
        <v>109</v>
      </c>
      <c r="B1146" t="s">
        <v>701</v>
      </c>
      <c r="C1146">
        <f t="shared" si="17"/>
        <v>1628274</v>
      </c>
      <c r="D1146">
        <v>737.8</v>
      </c>
      <c r="E1146" t="s">
        <v>92</v>
      </c>
      <c r="F1146">
        <v>4.72</v>
      </c>
      <c r="G1146">
        <v>4.72</v>
      </c>
      <c r="H1146" t="s">
        <v>93</v>
      </c>
      <c r="I1146" s="2">
        <v>5.27</v>
      </c>
      <c r="J1146" t="s">
        <v>94</v>
      </c>
      <c r="K1146" t="s">
        <v>95</v>
      </c>
      <c r="L1146" s="3" t="str">
        <f>+INDEX([1]!TABLA_MAESTRO_DE_ARTICULO[SubGroupName],MATCH(Tabla_lineas[[#This Row],[CODIGO SAP]],[1]!TABLA_MAESTRO_DE_ARTICULO[ItemCode],0))</f>
        <v>OVULO VAGINAL</v>
      </c>
      <c r="M1146" t="s">
        <v>96</v>
      </c>
      <c r="N1146">
        <v>44</v>
      </c>
      <c r="O1146" t="s">
        <v>97</v>
      </c>
      <c r="S1146" s="2">
        <v>140</v>
      </c>
      <c r="T1146">
        <v>659.4</v>
      </c>
      <c r="U1146">
        <v>5.27</v>
      </c>
      <c r="V1146">
        <v>4.71</v>
      </c>
      <c r="W1146">
        <v>0.8</v>
      </c>
      <c r="Z1146" s="4" t="s">
        <v>46</v>
      </c>
      <c r="AA1146" t="s">
        <v>126</v>
      </c>
      <c r="AB1146">
        <v>46132</v>
      </c>
      <c r="AG1146">
        <v>0</v>
      </c>
      <c r="AH1146">
        <v>140</v>
      </c>
      <c r="AM1146" t="str">
        <f>SUBSTITUTE(Tabla_lineas[[#This Row],[Codigo Liname]]," ","")</f>
        <v>G0104</v>
      </c>
    </row>
    <row r="1147" spans="1:39" customFormat="1" x14ac:dyDescent="0.25">
      <c r="A1147" s="2">
        <v>109</v>
      </c>
      <c r="B1147" t="s">
        <v>701</v>
      </c>
      <c r="C1147">
        <f t="shared" si="17"/>
        <v>1628274</v>
      </c>
      <c r="D1147">
        <v>1127.75</v>
      </c>
      <c r="E1147" t="s">
        <v>343</v>
      </c>
      <c r="F1147">
        <v>26.57</v>
      </c>
      <c r="G1147">
        <v>17.350000000000001</v>
      </c>
      <c r="H1147" t="s">
        <v>344</v>
      </c>
      <c r="I1147" s="2">
        <v>17.350000000000001</v>
      </c>
      <c r="J1147" t="s">
        <v>345</v>
      </c>
      <c r="K1147" t="s">
        <v>346</v>
      </c>
      <c r="L1147" s="3" t="str">
        <f>+INDEX([1]!TABLA_MAESTRO_DE_ARTICULO[SubGroupName],MATCH(Tabla_lineas[[#This Row],[CODIGO SAP]],[1]!TABLA_MAESTRO_DE_ARTICULO[ItemCode],0))</f>
        <v>CREMA DERMICA</v>
      </c>
      <c r="M1147" t="s">
        <v>347</v>
      </c>
      <c r="N1147">
        <v>45</v>
      </c>
      <c r="O1147" t="s">
        <v>297</v>
      </c>
      <c r="S1147" s="2">
        <v>65</v>
      </c>
      <c r="T1147">
        <v>1127.0999999999999</v>
      </c>
      <c r="U1147">
        <v>17.350000000000001</v>
      </c>
      <c r="V1147">
        <v>17.34</v>
      </c>
      <c r="W1147">
        <v>5</v>
      </c>
      <c r="Z1147" s="4" t="s">
        <v>46</v>
      </c>
      <c r="AA1147" t="s">
        <v>153</v>
      </c>
      <c r="AB1147">
        <v>46096</v>
      </c>
      <c r="AG1147">
        <v>0</v>
      </c>
      <c r="AH1147">
        <v>65</v>
      </c>
      <c r="AM1147" t="str">
        <f>SUBSTITUTE(Tabla_lineas[[#This Row],[Codigo Liname]]," ","")</f>
        <v>D0104</v>
      </c>
    </row>
    <row r="1148" spans="1:39" customFormat="1" x14ac:dyDescent="0.25">
      <c r="A1148" s="2">
        <v>109</v>
      </c>
      <c r="B1148" t="s">
        <v>701</v>
      </c>
      <c r="C1148">
        <f t="shared" si="17"/>
        <v>1628274</v>
      </c>
      <c r="D1148">
        <v>1362.6</v>
      </c>
      <c r="E1148" t="s">
        <v>348</v>
      </c>
      <c r="F1148">
        <v>31.43</v>
      </c>
      <c r="G1148">
        <v>31.43</v>
      </c>
      <c r="H1148" t="s">
        <v>349</v>
      </c>
      <c r="I1148" s="2">
        <v>45.42</v>
      </c>
      <c r="J1148" t="s">
        <v>350</v>
      </c>
      <c r="K1148" t="s">
        <v>351</v>
      </c>
      <c r="L1148" s="3" t="str">
        <f>+INDEX([1]!TABLA_MAESTRO_DE_ARTICULO[SubGroupName],MATCH(Tabla_lineas[[#This Row],[CODIGO SAP]],[1]!TABLA_MAESTRO_DE_ARTICULO[ItemCode],0))</f>
        <v>SUSPENSION</v>
      </c>
      <c r="M1148" t="s">
        <v>352</v>
      </c>
      <c r="N1148">
        <v>46</v>
      </c>
      <c r="O1148" t="s">
        <v>181</v>
      </c>
      <c r="S1148" s="2">
        <v>30</v>
      </c>
      <c r="T1148">
        <v>942.6</v>
      </c>
      <c r="U1148">
        <v>45.42</v>
      </c>
      <c r="V1148">
        <v>31.42</v>
      </c>
      <c r="W1148">
        <v>10</v>
      </c>
      <c r="Z1148" s="4" t="s">
        <v>46</v>
      </c>
      <c r="AA1148" t="s">
        <v>153</v>
      </c>
      <c r="AB1148">
        <v>46132</v>
      </c>
      <c r="AG1148">
        <v>0</v>
      </c>
      <c r="AH1148">
        <v>30</v>
      </c>
      <c r="AM1148" t="str">
        <f>SUBSTITUTE(Tabla_lineas[[#This Row],[Codigo Liname]]," ","")</f>
        <v>A0704</v>
      </c>
    </row>
    <row r="1149" spans="1:39" customFormat="1" x14ac:dyDescent="0.25">
      <c r="A1149" s="2">
        <v>109</v>
      </c>
      <c r="B1149" t="s">
        <v>701</v>
      </c>
      <c r="C1149">
        <f t="shared" si="17"/>
        <v>1628274</v>
      </c>
      <c r="D1149">
        <v>2674.85</v>
      </c>
      <c r="E1149" t="s">
        <v>98</v>
      </c>
      <c r="F1149">
        <v>9.4</v>
      </c>
      <c r="G1149">
        <v>8.77</v>
      </c>
      <c r="H1149" t="s">
        <v>99</v>
      </c>
      <c r="I1149" s="2">
        <v>8.77</v>
      </c>
      <c r="J1149" t="s">
        <v>100</v>
      </c>
      <c r="K1149" t="s">
        <v>101</v>
      </c>
      <c r="L1149" s="3" t="str">
        <f>+INDEX([1]!TABLA_MAESTRO_DE_ARTICULO[SubGroupName],MATCH(Tabla_lineas[[#This Row],[CODIGO SAP]],[1]!TABLA_MAESTRO_DE_ARTICULO[ItemCode],0))</f>
        <v>GOTAS</v>
      </c>
      <c r="M1149" t="s">
        <v>102</v>
      </c>
      <c r="N1149">
        <v>50</v>
      </c>
      <c r="O1149" t="s">
        <v>103</v>
      </c>
      <c r="S1149" s="2">
        <v>305</v>
      </c>
      <c r="T1149">
        <v>2671.7999999999997</v>
      </c>
      <c r="U1149">
        <v>8.77</v>
      </c>
      <c r="V1149">
        <v>8.76</v>
      </c>
      <c r="W1149">
        <v>3</v>
      </c>
      <c r="Z1149" s="4" t="s">
        <v>53</v>
      </c>
      <c r="AA1149" t="s">
        <v>153</v>
      </c>
      <c r="AB1149">
        <v>46132</v>
      </c>
      <c r="AG1149">
        <v>0</v>
      </c>
      <c r="AH1149">
        <v>305</v>
      </c>
      <c r="AM1149" t="str">
        <f>SUBSTITUTE(Tabla_lineas[[#This Row],[Codigo Liname]]," ","")</f>
        <v>N0210</v>
      </c>
    </row>
    <row r="1150" spans="1:39" customFormat="1" x14ac:dyDescent="0.25">
      <c r="A1150" s="2">
        <v>109</v>
      </c>
      <c r="B1150" t="s">
        <v>701</v>
      </c>
      <c r="C1150">
        <f t="shared" si="17"/>
        <v>1628274</v>
      </c>
      <c r="D1150">
        <v>6203.3</v>
      </c>
      <c r="E1150" t="s">
        <v>353</v>
      </c>
      <c r="F1150">
        <v>11.88</v>
      </c>
      <c r="G1150">
        <v>11.88</v>
      </c>
      <c r="H1150" t="s">
        <v>354</v>
      </c>
      <c r="I1150" s="2">
        <v>13.94</v>
      </c>
      <c r="J1150" t="s">
        <v>355</v>
      </c>
      <c r="K1150" t="s">
        <v>356</v>
      </c>
      <c r="L1150" s="3" t="str">
        <f>+INDEX([1]!TABLA_MAESTRO_DE_ARTICULO[SubGroupName],MATCH(Tabla_lineas[[#This Row],[CODIGO SAP]],[1]!TABLA_MAESTRO_DE_ARTICULO[ItemCode],0))</f>
        <v>JARABE</v>
      </c>
      <c r="M1150" t="s">
        <v>357</v>
      </c>
      <c r="N1150">
        <v>51</v>
      </c>
      <c r="O1150" t="s">
        <v>181</v>
      </c>
      <c r="S1150" s="2">
        <v>445</v>
      </c>
      <c r="T1150">
        <v>5282.15</v>
      </c>
      <c r="U1150">
        <v>13.94</v>
      </c>
      <c r="V1150">
        <v>11.87</v>
      </c>
      <c r="W1150">
        <v>5.5</v>
      </c>
      <c r="Z1150" s="4" t="s">
        <v>46</v>
      </c>
      <c r="AA1150" t="s">
        <v>153</v>
      </c>
      <c r="AB1150">
        <v>46096</v>
      </c>
      <c r="AG1150">
        <v>0</v>
      </c>
      <c r="AH1150">
        <v>445</v>
      </c>
      <c r="AM1150" t="str">
        <f>SUBSTITUTE(Tabla_lineas[[#This Row],[Codigo Liname]]," ","")</f>
        <v>N0209</v>
      </c>
    </row>
    <row r="1151" spans="1:39" customFormat="1" x14ac:dyDescent="0.25">
      <c r="A1151" s="2">
        <v>109</v>
      </c>
      <c r="B1151" t="s">
        <v>701</v>
      </c>
      <c r="C1151">
        <f t="shared" si="17"/>
        <v>1628274</v>
      </c>
      <c r="D1151">
        <v>5275</v>
      </c>
      <c r="E1151" t="s">
        <v>104</v>
      </c>
      <c r="F1151">
        <v>0.3</v>
      </c>
      <c r="G1151">
        <v>0.25</v>
      </c>
      <c r="H1151" t="s">
        <v>105</v>
      </c>
      <c r="I1151" s="2">
        <v>0.25</v>
      </c>
      <c r="J1151" t="s">
        <v>106</v>
      </c>
      <c r="K1151" t="s">
        <v>107</v>
      </c>
      <c r="L1151" s="3" t="str">
        <f>+INDEX([1]!TABLA_MAESTRO_DE_ARTICULO[SubGroupName],MATCH(Tabla_lineas[[#This Row],[CODIGO SAP]],[1]!TABLA_MAESTRO_DE_ARTICULO[ItemCode],0))</f>
        <v>COMPRIMIDO</v>
      </c>
      <c r="M1151" t="s">
        <v>108</v>
      </c>
      <c r="N1151">
        <v>49</v>
      </c>
      <c r="O1151" t="s">
        <v>45</v>
      </c>
      <c r="S1151" s="2">
        <v>21100</v>
      </c>
      <c r="T1151">
        <v>5064</v>
      </c>
      <c r="U1151">
        <v>0.25</v>
      </c>
      <c r="V1151">
        <v>0.24</v>
      </c>
      <c r="W1151">
        <v>0.12</v>
      </c>
      <c r="Z1151" s="4" t="s">
        <v>46</v>
      </c>
      <c r="AA1151" t="s">
        <v>126</v>
      </c>
      <c r="AB1151">
        <v>46132</v>
      </c>
      <c r="AG1151">
        <v>0</v>
      </c>
      <c r="AH1151">
        <v>21100</v>
      </c>
      <c r="AM1151" t="str">
        <f>SUBSTITUTE(Tabla_lineas[[#This Row],[Codigo Liname]]," ","")</f>
        <v>N0208</v>
      </c>
    </row>
    <row r="1152" spans="1:39" customFormat="1" x14ac:dyDescent="0.25">
      <c r="A1152" s="2">
        <v>109</v>
      </c>
      <c r="B1152" t="s">
        <v>701</v>
      </c>
      <c r="C1152">
        <f t="shared" si="17"/>
        <v>1628274</v>
      </c>
      <c r="D1152">
        <v>842.0999999999998</v>
      </c>
      <c r="E1152" t="s">
        <v>470</v>
      </c>
      <c r="F1152">
        <v>22.96</v>
      </c>
      <c r="G1152">
        <v>12</v>
      </c>
      <c r="H1152" t="s">
        <v>471</v>
      </c>
      <c r="I1152" s="2">
        <v>12.03</v>
      </c>
      <c r="J1152" t="s">
        <v>472</v>
      </c>
      <c r="K1152" t="s">
        <v>473</v>
      </c>
      <c r="L1152" s="3" t="str">
        <f>+INDEX([1]!TABLA_MAESTRO_DE_ARTICULO[SubGroupName],MATCH(Tabla_lineas[[#This Row],[CODIGO SAP]],[1]!TABLA_MAESTRO_DE_ARTICULO[ItemCode],0))</f>
        <v>LOCION</v>
      </c>
      <c r="M1152" t="s">
        <v>474</v>
      </c>
      <c r="N1152">
        <v>10</v>
      </c>
      <c r="O1152" t="s">
        <v>400</v>
      </c>
      <c r="S1152" s="2">
        <v>70</v>
      </c>
      <c r="T1152">
        <v>839.3</v>
      </c>
      <c r="U1152">
        <v>12.03</v>
      </c>
      <c r="V1152">
        <v>11.99</v>
      </c>
      <c r="W1152">
        <v>7</v>
      </c>
      <c r="Z1152" s="4" t="s">
        <v>46</v>
      </c>
      <c r="AA1152" t="s">
        <v>153</v>
      </c>
      <c r="AB1152">
        <v>46132</v>
      </c>
      <c r="AG1152">
        <v>0</v>
      </c>
      <c r="AH1152">
        <v>70</v>
      </c>
      <c r="AM1152" t="str">
        <f>SUBSTITUTE(Tabla_lineas[[#This Row],[Codigo Liname]]," ","")</f>
        <v>P0301</v>
      </c>
    </row>
    <row r="1153" spans="1:39" customFormat="1" x14ac:dyDescent="0.25">
      <c r="A1153" s="2">
        <v>109</v>
      </c>
      <c r="B1153" t="s">
        <v>701</v>
      </c>
      <c r="C1153">
        <f t="shared" si="17"/>
        <v>1628274</v>
      </c>
      <c r="D1153">
        <v>1199.5</v>
      </c>
      <c r="E1153" t="s">
        <v>395</v>
      </c>
      <c r="F1153">
        <v>39.200000000000003</v>
      </c>
      <c r="G1153">
        <v>23.99</v>
      </c>
      <c r="H1153" t="s">
        <v>396</v>
      </c>
      <c r="I1153" s="2">
        <v>23.99</v>
      </c>
      <c r="J1153" t="s">
        <v>397</v>
      </c>
      <c r="K1153" t="s">
        <v>398</v>
      </c>
      <c r="L1153" s="3" t="str">
        <f>+INDEX([1]!TABLA_MAESTRO_DE_ARTICULO[SubGroupName],MATCH(Tabla_lineas[[#This Row],[CODIGO SAP]],[1]!TABLA_MAESTRO_DE_ARTICULO[ItemCode],0))</f>
        <v>JARABE</v>
      </c>
      <c r="M1153" t="s">
        <v>399</v>
      </c>
      <c r="N1153">
        <v>61</v>
      </c>
      <c r="O1153" t="s">
        <v>400</v>
      </c>
      <c r="S1153" s="2">
        <v>50</v>
      </c>
      <c r="T1153">
        <v>1199</v>
      </c>
      <c r="U1153">
        <v>23.99</v>
      </c>
      <c r="V1153">
        <v>23.98</v>
      </c>
      <c r="W1153">
        <v>5</v>
      </c>
      <c r="Z1153" s="4" t="s">
        <v>46</v>
      </c>
      <c r="AA1153" t="s">
        <v>153</v>
      </c>
      <c r="AB1153">
        <v>46096</v>
      </c>
      <c r="AG1153">
        <v>0</v>
      </c>
      <c r="AH1153">
        <v>50</v>
      </c>
      <c r="AM1153" t="str">
        <f>SUBSTITUTE(Tabla_lineas[[#This Row],[Codigo Liname]]," ","")</f>
        <v>A1205</v>
      </c>
    </row>
    <row r="1154" spans="1:39" customFormat="1" x14ac:dyDescent="0.25">
      <c r="A1154" s="2">
        <v>114</v>
      </c>
      <c r="B1154" t="s">
        <v>702</v>
      </c>
      <c r="C1154">
        <f t="shared" ref="C1154:C1217" si="18">IFERROR(VALUE(RIGHT(TRIM(LEFT(B1154,SEARCH("Eco",B1154)-1)),7)),"COTI")</f>
        <v>1628600</v>
      </c>
      <c r="D1154">
        <v>4500</v>
      </c>
      <c r="E1154" t="s">
        <v>313</v>
      </c>
      <c r="F1154">
        <v>5.29</v>
      </c>
      <c r="G1154">
        <v>5.29</v>
      </c>
      <c r="H1154" t="s">
        <v>314</v>
      </c>
      <c r="I1154" s="2">
        <v>6.32</v>
      </c>
      <c r="J1154" t="s">
        <v>315</v>
      </c>
      <c r="K1154" t="s">
        <v>316</v>
      </c>
      <c r="L1154" s="3" t="str">
        <f>+INDEX([1]!TABLA_MAESTRO_DE_ARTICULO[SubGroupName],MATCH(Tabla_lineas[[#This Row],[CODIGO SAP]],[1]!TABLA_MAESTRO_DE_ARTICULO[ItemCode],0))</f>
        <v>SOLUCION INYECTABLE</v>
      </c>
      <c r="M1154" t="s">
        <v>317</v>
      </c>
      <c r="N1154">
        <v>1</v>
      </c>
      <c r="O1154" t="s">
        <v>249</v>
      </c>
      <c r="S1154" s="2">
        <v>3000</v>
      </c>
      <c r="T1154">
        <v>4470</v>
      </c>
      <c r="U1154">
        <v>1.5</v>
      </c>
      <c r="V1154">
        <v>1.49</v>
      </c>
      <c r="W1154">
        <v>0.7</v>
      </c>
      <c r="Z1154" s="4" t="s">
        <v>46</v>
      </c>
      <c r="AA1154" t="s">
        <v>120</v>
      </c>
      <c r="AB1154">
        <v>46132</v>
      </c>
      <c r="AG1154">
        <v>0</v>
      </c>
      <c r="AH1154">
        <v>3000</v>
      </c>
      <c r="AM1154" t="str">
        <f>SUBSTITUTE(Tabla_lineas[[#This Row],[Codigo Liname]]," ","")</f>
        <v>N0205</v>
      </c>
    </row>
    <row r="1155" spans="1:39" customFormat="1" x14ac:dyDescent="0.25">
      <c r="A1155" s="2">
        <v>115</v>
      </c>
      <c r="B1155" t="s">
        <v>703</v>
      </c>
      <c r="C1155" t="str">
        <f t="shared" si="18"/>
        <v>COTI</v>
      </c>
      <c r="E1155" t="s">
        <v>476</v>
      </c>
      <c r="F1155">
        <v>21.2</v>
      </c>
      <c r="G1155">
        <v>9.4</v>
      </c>
      <c r="H1155" t="s">
        <v>477</v>
      </c>
      <c r="I1155" s="2">
        <v>9.48</v>
      </c>
      <c r="J1155" t="s">
        <v>478</v>
      </c>
      <c r="K1155" t="s">
        <v>479</v>
      </c>
      <c r="L1155" s="3" t="str">
        <f>+INDEX([1]!TABLA_MAESTRO_DE_ARTICULO[SubGroupName],MATCH(Tabla_lineas[[#This Row],[CODIGO SAP]],[1]!TABLA_MAESTRO_DE_ARTICULO[ItemCode],0))</f>
        <v>CREMA DERMICA</v>
      </c>
      <c r="M1155" t="s">
        <v>480</v>
      </c>
      <c r="O1155" t="s">
        <v>297</v>
      </c>
      <c r="S1155" s="2">
        <v>150</v>
      </c>
      <c r="T1155">
        <v>1350</v>
      </c>
      <c r="V1155">
        <v>9</v>
      </c>
      <c r="Z1155" s="4" t="s">
        <v>46</v>
      </c>
      <c r="AL1155" t="s">
        <v>704</v>
      </c>
      <c r="AM1155" t="str">
        <f>SUBSTITUTE(Tabla_lineas[[#This Row],[Codigo Liname]]," ","")</f>
        <v>D0701</v>
      </c>
    </row>
    <row r="1156" spans="1:39" customFormat="1" x14ac:dyDescent="0.25">
      <c r="A1156" s="2">
        <v>116</v>
      </c>
      <c r="B1156" t="s">
        <v>705</v>
      </c>
      <c r="C1156">
        <f t="shared" si="18"/>
        <v>1628701</v>
      </c>
      <c r="D1156">
        <v>4862.5</v>
      </c>
      <c r="E1156" t="s">
        <v>115</v>
      </c>
      <c r="F1156">
        <v>2.5099999999999998</v>
      </c>
      <c r="G1156">
        <v>2.5099999999999998</v>
      </c>
      <c r="H1156" t="s">
        <v>116</v>
      </c>
      <c r="I1156" s="2">
        <v>3.89</v>
      </c>
      <c r="J1156" t="s">
        <v>117</v>
      </c>
      <c r="K1156" t="s">
        <v>118</v>
      </c>
      <c r="L1156" s="3" t="str">
        <f>+INDEX([1]!TABLA_MAESTRO_DE_ARTICULO[SubGroupName],MATCH(Tabla_lineas[[#This Row],[CODIGO SAP]],[1]!TABLA_MAESTRO_DE_ARTICULO[ItemCode],0))</f>
        <v>COMPRIMIDO</v>
      </c>
      <c r="M1156" t="s">
        <v>119</v>
      </c>
      <c r="N1156">
        <v>1</v>
      </c>
      <c r="O1156" t="s">
        <v>45</v>
      </c>
      <c r="S1156" s="2">
        <v>1250</v>
      </c>
      <c r="T1156">
        <v>3125</v>
      </c>
      <c r="U1156">
        <v>3.89</v>
      </c>
      <c r="V1156">
        <v>2.5</v>
      </c>
      <c r="W1156">
        <v>0.7</v>
      </c>
      <c r="Z1156" s="4" t="s">
        <v>46</v>
      </c>
      <c r="AA1156" t="s">
        <v>120</v>
      </c>
      <c r="AB1156">
        <v>46132</v>
      </c>
      <c r="AG1156">
        <v>0</v>
      </c>
      <c r="AH1156">
        <v>1250</v>
      </c>
      <c r="AM1156" t="str">
        <f>SUBSTITUTE(Tabla_lineas[[#This Row],[Codigo Liname]]," ","")</f>
        <v>J0504</v>
      </c>
    </row>
    <row r="1157" spans="1:39" customFormat="1" x14ac:dyDescent="0.25">
      <c r="A1157" s="2">
        <v>116</v>
      </c>
      <c r="B1157" t="s">
        <v>705</v>
      </c>
      <c r="C1157">
        <f t="shared" si="18"/>
        <v>1628701</v>
      </c>
      <c r="D1157">
        <v>44100</v>
      </c>
      <c r="E1157" t="s">
        <v>171</v>
      </c>
      <c r="F1157">
        <v>1.82</v>
      </c>
      <c r="G1157">
        <v>1.82</v>
      </c>
      <c r="H1157" t="s">
        <v>172</v>
      </c>
      <c r="I1157" s="2">
        <v>2.94</v>
      </c>
      <c r="J1157" t="s">
        <v>173</v>
      </c>
      <c r="K1157" t="s">
        <v>174</v>
      </c>
      <c r="L1157" s="3" t="str">
        <f>+INDEX([1]!TABLA_MAESTRO_DE_ARTICULO[SubGroupName],MATCH(Tabla_lineas[[#This Row],[CODIGO SAP]],[1]!TABLA_MAESTRO_DE_ARTICULO[ItemCode],0))</f>
        <v>COMPRIMIDO</v>
      </c>
      <c r="M1157" t="s">
        <v>175</v>
      </c>
      <c r="N1157">
        <v>4</v>
      </c>
      <c r="O1157" t="s">
        <v>45</v>
      </c>
      <c r="S1157" s="2">
        <v>15000</v>
      </c>
      <c r="T1157">
        <v>27150</v>
      </c>
      <c r="U1157">
        <v>2.94</v>
      </c>
      <c r="V1157">
        <v>1.81</v>
      </c>
      <c r="W1157">
        <v>0.7</v>
      </c>
      <c r="Z1157" s="4" t="s">
        <v>46</v>
      </c>
      <c r="AA1157" t="s">
        <v>120</v>
      </c>
      <c r="AB1157">
        <v>46132</v>
      </c>
      <c r="AG1157">
        <v>0</v>
      </c>
      <c r="AH1157">
        <v>15000</v>
      </c>
      <c r="AM1157" t="str">
        <f>SUBSTITUTE(Tabla_lineas[[#This Row],[Codigo Liname]]," ","")</f>
        <v>J0105</v>
      </c>
    </row>
    <row r="1158" spans="1:39" customFormat="1" x14ac:dyDescent="0.25">
      <c r="A1158" s="2">
        <v>116</v>
      </c>
      <c r="B1158" t="s">
        <v>705</v>
      </c>
      <c r="C1158">
        <f t="shared" si="18"/>
        <v>1628701</v>
      </c>
      <c r="D1158">
        <v>2500</v>
      </c>
      <c r="E1158" t="s">
        <v>188</v>
      </c>
      <c r="F1158">
        <v>0.66</v>
      </c>
      <c r="G1158">
        <v>0.66</v>
      </c>
      <c r="H1158" t="s">
        <v>189</v>
      </c>
      <c r="I1158" s="2">
        <v>1</v>
      </c>
      <c r="J1158" t="s">
        <v>190</v>
      </c>
      <c r="K1158" t="s">
        <v>191</v>
      </c>
      <c r="L1158" s="3" t="str">
        <f>+INDEX([1]!TABLA_MAESTRO_DE_ARTICULO[SubGroupName],MATCH(Tabla_lineas[[#This Row],[CODIGO SAP]],[1]!TABLA_MAESTRO_DE_ARTICULO[ItemCode],0))</f>
        <v>COMPRIMIDO</v>
      </c>
      <c r="M1158" t="s">
        <v>192</v>
      </c>
      <c r="N1158">
        <v>7</v>
      </c>
      <c r="O1158" t="s">
        <v>45</v>
      </c>
      <c r="S1158" s="2">
        <v>2500</v>
      </c>
      <c r="T1158">
        <v>1625</v>
      </c>
      <c r="U1158">
        <v>1</v>
      </c>
      <c r="V1158">
        <v>0.65</v>
      </c>
      <c r="W1158">
        <v>0.2</v>
      </c>
      <c r="Z1158" s="4" t="s">
        <v>53</v>
      </c>
      <c r="AA1158" t="s">
        <v>153</v>
      </c>
      <c r="AB1158">
        <v>46096</v>
      </c>
      <c r="AG1158">
        <v>0</v>
      </c>
      <c r="AH1158">
        <v>2500</v>
      </c>
      <c r="AM1158" t="str">
        <f>SUBSTITUTE(Tabla_lineas[[#This Row],[Codigo Liname]]," ","")</f>
        <v>R0501</v>
      </c>
    </row>
    <row r="1159" spans="1:39" customFormat="1" x14ac:dyDescent="0.25">
      <c r="A1159" s="2">
        <v>116</v>
      </c>
      <c r="B1159" t="s">
        <v>705</v>
      </c>
      <c r="C1159">
        <f t="shared" si="18"/>
        <v>1628701</v>
      </c>
      <c r="D1159">
        <v>4476</v>
      </c>
      <c r="E1159" t="s">
        <v>127</v>
      </c>
      <c r="F1159">
        <v>7.87</v>
      </c>
      <c r="G1159">
        <v>7.87</v>
      </c>
      <c r="H1159" t="s">
        <v>128</v>
      </c>
      <c r="I1159" s="2">
        <v>11.19</v>
      </c>
      <c r="J1159" t="s">
        <v>129</v>
      </c>
      <c r="K1159" t="s">
        <v>130</v>
      </c>
      <c r="L1159" s="3" t="str">
        <f>+INDEX([1]!TABLA_MAESTRO_DE_ARTICULO[SubGroupName],MATCH(Tabla_lineas[[#This Row],[CODIGO SAP]],[1]!TABLA_MAESTRO_DE_ARTICULO[ItemCode],0))</f>
        <v>COMPRIMIDO</v>
      </c>
      <c r="M1159" t="s">
        <v>131</v>
      </c>
      <c r="N1159">
        <v>8</v>
      </c>
      <c r="O1159" t="s">
        <v>132</v>
      </c>
      <c r="S1159" s="2">
        <v>400</v>
      </c>
      <c r="T1159">
        <v>3144</v>
      </c>
      <c r="U1159">
        <v>11.19</v>
      </c>
      <c r="V1159">
        <v>7.86</v>
      </c>
      <c r="W1159">
        <v>1.3</v>
      </c>
      <c r="Z1159" s="4" t="s">
        <v>46</v>
      </c>
      <c r="AA1159" t="s">
        <v>126</v>
      </c>
      <c r="AB1159">
        <v>46132</v>
      </c>
      <c r="AG1159">
        <v>0</v>
      </c>
      <c r="AH1159">
        <v>400</v>
      </c>
      <c r="AM1159" t="str">
        <f>SUBSTITUTE(Tabla_lineas[[#This Row],[Codigo Liname]]," ","")</f>
        <v>J0113</v>
      </c>
    </row>
    <row r="1160" spans="1:39" customFormat="1" x14ac:dyDescent="0.25">
      <c r="A1160" s="2">
        <v>116</v>
      </c>
      <c r="B1160" t="s">
        <v>705</v>
      </c>
      <c r="C1160">
        <f t="shared" si="18"/>
        <v>1628701</v>
      </c>
      <c r="D1160">
        <v>450</v>
      </c>
      <c r="E1160" t="s">
        <v>213</v>
      </c>
      <c r="F1160">
        <v>0.47</v>
      </c>
      <c r="G1160">
        <v>0.45</v>
      </c>
      <c r="H1160" t="s">
        <v>214</v>
      </c>
      <c r="I1160" s="2">
        <v>0.45</v>
      </c>
      <c r="J1160" t="s">
        <v>215</v>
      </c>
      <c r="K1160" t="s">
        <v>216</v>
      </c>
      <c r="L1160" s="3" t="str">
        <f>+INDEX([1]!TABLA_MAESTRO_DE_ARTICULO[SubGroupName],MATCH(Tabla_lineas[[#This Row],[CODIGO SAP]],[1]!TABLA_MAESTRO_DE_ARTICULO[ItemCode],0))</f>
        <v>COMPRIMIDO</v>
      </c>
      <c r="M1160" t="s">
        <v>217</v>
      </c>
      <c r="N1160">
        <v>14</v>
      </c>
      <c r="O1160" t="s">
        <v>45</v>
      </c>
      <c r="S1160" s="2">
        <v>1000</v>
      </c>
      <c r="T1160">
        <v>440</v>
      </c>
      <c r="U1160">
        <v>0.45</v>
      </c>
      <c r="V1160">
        <v>0.44</v>
      </c>
      <c r="W1160">
        <v>0.12</v>
      </c>
      <c r="Z1160" s="4" t="s">
        <v>46</v>
      </c>
      <c r="AA1160" t="s">
        <v>153</v>
      </c>
      <c r="AB1160">
        <v>46132</v>
      </c>
      <c r="AG1160">
        <v>0</v>
      </c>
      <c r="AH1160">
        <v>1000</v>
      </c>
      <c r="AM1160" t="str">
        <f>SUBSTITUTE(Tabla_lineas[[#This Row],[Codigo Liname]]," ","")</f>
        <v>R0601</v>
      </c>
    </row>
    <row r="1161" spans="1:39" customFormat="1" x14ac:dyDescent="0.25">
      <c r="A1161" s="2">
        <v>116</v>
      </c>
      <c r="B1161" t="s">
        <v>705</v>
      </c>
      <c r="C1161">
        <f t="shared" si="18"/>
        <v>1628701</v>
      </c>
      <c r="D1161">
        <v>1840</v>
      </c>
      <c r="E1161" t="s">
        <v>229</v>
      </c>
      <c r="F1161">
        <v>19.329999999999998</v>
      </c>
      <c r="G1161">
        <v>18.399999999999999</v>
      </c>
      <c r="H1161" t="s">
        <v>230</v>
      </c>
      <c r="I1161" s="2">
        <v>18.399999999999999</v>
      </c>
      <c r="J1161" t="s">
        <v>231</v>
      </c>
      <c r="K1161" t="s">
        <v>232</v>
      </c>
      <c r="L1161" s="3" t="str">
        <f>+INDEX([1]!TABLA_MAESTRO_DE_ARTICULO[SubGroupName],MATCH(Tabla_lineas[[#This Row],[CODIGO SAP]],[1]!TABLA_MAESTRO_DE_ARTICULO[ItemCode],0))</f>
        <v>SUSPENSION</v>
      </c>
      <c r="M1161" t="s">
        <v>233</v>
      </c>
      <c r="N1161">
        <v>19</v>
      </c>
      <c r="O1161" t="s">
        <v>65</v>
      </c>
      <c r="S1161" s="2">
        <v>100</v>
      </c>
      <c r="T1161">
        <v>1839</v>
      </c>
      <c r="U1161">
        <v>18.399999999999999</v>
      </c>
      <c r="V1161">
        <v>18.39</v>
      </c>
      <c r="W1161">
        <v>5.5</v>
      </c>
      <c r="Z1161" s="4" t="s">
        <v>46</v>
      </c>
      <c r="AA1161" t="s">
        <v>153</v>
      </c>
      <c r="AB1161">
        <v>46132</v>
      </c>
      <c r="AG1161">
        <v>0</v>
      </c>
      <c r="AH1161">
        <v>100</v>
      </c>
      <c r="AM1161" t="str">
        <f>SUBSTITUTE(Tabla_lineas[[#This Row],[Codigo Liname]]," ","")</f>
        <v>J0138</v>
      </c>
    </row>
    <row r="1162" spans="1:39" customFormat="1" x14ac:dyDescent="0.25">
      <c r="A1162" s="2">
        <v>116</v>
      </c>
      <c r="B1162" t="s">
        <v>705</v>
      </c>
      <c r="C1162">
        <f t="shared" si="18"/>
        <v>1628701</v>
      </c>
      <c r="D1162">
        <v>5080</v>
      </c>
      <c r="E1162" t="s">
        <v>239</v>
      </c>
      <c r="F1162">
        <v>1.48</v>
      </c>
      <c r="G1162">
        <v>1.48</v>
      </c>
      <c r="H1162" t="s">
        <v>240</v>
      </c>
      <c r="I1162" s="2">
        <v>2.54</v>
      </c>
      <c r="J1162" t="s">
        <v>241</v>
      </c>
      <c r="K1162" t="s">
        <v>242</v>
      </c>
      <c r="L1162" s="3" t="str">
        <f>+INDEX([1]!TABLA_MAESTRO_DE_ARTICULO[SubGroupName],MATCH(Tabla_lineas[[#This Row],[CODIGO SAP]],[1]!TABLA_MAESTRO_DE_ARTICULO[ItemCode],0))</f>
        <v>COMPRIMIDO</v>
      </c>
      <c r="M1162" t="s">
        <v>243</v>
      </c>
      <c r="N1162">
        <v>18</v>
      </c>
      <c r="O1162" t="s">
        <v>45</v>
      </c>
      <c r="S1162" s="2">
        <v>2000</v>
      </c>
      <c r="T1162">
        <v>2940</v>
      </c>
      <c r="U1162">
        <v>2.54</v>
      </c>
      <c r="V1162">
        <v>1.47</v>
      </c>
      <c r="W1162">
        <v>0.4</v>
      </c>
      <c r="Z1162" s="4" t="s">
        <v>46</v>
      </c>
      <c r="AA1162" t="s">
        <v>120</v>
      </c>
      <c r="AB1162">
        <v>46132</v>
      </c>
      <c r="AG1162">
        <v>0</v>
      </c>
      <c r="AH1162">
        <v>2000</v>
      </c>
      <c r="AM1162" t="str">
        <f>SUBSTITUTE(Tabla_lineas[[#This Row],[Codigo Liname]]," ","")</f>
        <v>J0137</v>
      </c>
    </row>
    <row r="1163" spans="1:39" customFormat="1" x14ac:dyDescent="0.25">
      <c r="A1163" s="2">
        <v>116</v>
      </c>
      <c r="B1163" t="s">
        <v>705</v>
      </c>
      <c r="C1163">
        <f t="shared" si="18"/>
        <v>1628701</v>
      </c>
      <c r="D1163">
        <v>8364</v>
      </c>
      <c r="E1163" t="s">
        <v>244</v>
      </c>
      <c r="F1163">
        <v>4.03</v>
      </c>
      <c r="G1163">
        <v>4.03</v>
      </c>
      <c r="H1163" t="s">
        <v>245</v>
      </c>
      <c r="I1163" s="2">
        <v>6.97</v>
      </c>
      <c r="J1163" t="s">
        <v>246</v>
      </c>
      <c r="K1163" t="s">
        <v>247</v>
      </c>
      <c r="L1163" s="3" t="str">
        <f>+INDEX([1]!TABLA_MAESTRO_DE_ARTICULO[SubGroupName],MATCH(Tabla_lineas[[#This Row],[CODIGO SAP]],[1]!TABLA_MAESTRO_DE_ARTICULO[ItemCode],0))</f>
        <v>SOLUCION INYECTABLE</v>
      </c>
      <c r="M1163" t="s">
        <v>248</v>
      </c>
      <c r="N1163">
        <v>20</v>
      </c>
      <c r="O1163" t="s">
        <v>249</v>
      </c>
      <c r="S1163" s="2">
        <v>1200</v>
      </c>
      <c r="T1163">
        <v>4823.9999999999991</v>
      </c>
      <c r="U1163">
        <v>6.97</v>
      </c>
      <c r="V1163">
        <v>4.0199999999999996</v>
      </c>
      <c r="W1163">
        <v>0.7</v>
      </c>
      <c r="Z1163" s="4" t="s">
        <v>46</v>
      </c>
      <c r="AA1163" t="s">
        <v>126</v>
      </c>
      <c r="AB1163">
        <v>46132</v>
      </c>
      <c r="AG1163">
        <v>0</v>
      </c>
      <c r="AH1163">
        <v>1200</v>
      </c>
      <c r="AM1163" t="str">
        <f>SUBSTITUTE(Tabla_lineas[[#This Row],[Codigo Liname]]," ","")</f>
        <v>H0204</v>
      </c>
    </row>
    <row r="1164" spans="1:39" customFormat="1" x14ac:dyDescent="0.25">
      <c r="A1164" s="2">
        <v>116</v>
      </c>
      <c r="B1164" t="s">
        <v>705</v>
      </c>
      <c r="C1164">
        <f t="shared" si="18"/>
        <v>1628701</v>
      </c>
      <c r="D1164">
        <v>4027.8</v>
      </c>
      <c r="E1164" t="s">
        <v>60</v>
      </c>
      <c r="F1164">
        <v>15.12</v>
      </c>
      <c r="G1164">
        <v>9.5</v>
      </c>
      <c r="H1164" t="s">
        <v>61</v>
      </c>
      <c r="I1164" s="2">
        <v>9.59</v>
      </c>
      <c r="J1164" t="s">
        <v>62</v>
      </c>
      <c r="K1164" t="s">
        <v>63</v>
      </c>
      <c r="L1164" s="3" t="str">
        <f>+INDEX([1]!TABLA_MAESTRO_DE_ARTICULO[SubGroupName],MATCH(Tabla_lineas[[#This Row],[CODIGO SAP]],[1]!TABLA_MAESTRO_DE_ARTICULO[ItemCode],0))</f>
        <v>JARABE</v>
      </c>
      <c r="M1164" t="s">
        <v>64</v>
      </c>
      <c r="N1164">
        <v>21</v>
      </c>
      <c r="O1164" t="s">
        <v>65</v>
      </c>
      <c r="S1164" s="2">
        <v>420</v>
      </c>
      <c r="T1164">
        <v>3985.8</v>
      </c>
      <c r="U1164">
        <v>9.59</v>
      </c>
      <c r="V1164">
        <v>9.49</v>
      </c>
      <c r="W1164">
        <v>5</v>
      </c>
      <c r="Z1164" s="4" t="s">
        <v>46</v>
      </c>
      <c r="AA1164" t="s">
        <v>153</v>
      </c>
      <c r="AB1164">
        <v>46096</v>
      </c>
      <c r="AG1164">
        <v>0</v>
      </c>
      <c r="AH1164">
        <v>420</v>
      </c>
      <c r="AM1164" t="str">
        <f>SUBSTITUTE(Tabla_lineas[[#This Row],[Codigo Liname]]," ","")</f>
        <v>R0503</v>
      </c>
    </row>
    <row r="1165" spans="1:39" customFormat="1" x14ac:dyDescent="0.25">
      <c r="A1165" s="2">
        <v>116</v>
      </c>
      <c r="B1165" t="s">
        <v>705</v>
      </c>
      <c r="C1165">
        <f t="shared" si="18"/>
        <v>1628701</v>
      </c>
      <c r="D1165">
        <v>13105</v>
      </c>
      <c r="E1165" t="s">
        <v>250</v>
      </c>
      <c r="F1165">
        <v>24.52</v>
      </c>
      <c r="G1165">
        <v>24.5</v>
      </c>
      <c r="H1165" t="s">
        <v>251</v>
      </c>
      <c r="I1165" s="2">
        <v>26.21</v>
      </c>
      <c r="J1165" t="s">
        <v>252</v>
      </c>
      <c r="K1165" t="s">
        <v>253</v>
      </c>
      <c r="L1165" s="3" t="str">
        <f>+INDEX([1]!TABLA_MAESTRO_DE_ARTICULO[SubGroupName],MATCH(Tabla_lineas[[#This Row],[CODIGO SAP]],[1]!TABLA_MAESTRO_DE_ARTICULO[ItemCode],0))</f>
        <v>GEL</v>
      </c>
      <c r="M1165" t="s">
        <v>254</v>
      </c>
      <c r="N1165">
        <v>24</v>
      </c>
      <c r="O1165" t="s">
        <v>255</v>
      </c>
      <c r="S1165" s="2">
        <v>500</v>
      </c>
      <c r="T1165">
        <v>12245</v>
      </c>
      <c r="U1165">
        <v>26.21</v>
      </c>
      <c r="V1165">
        <v>24.49</v>
      </c>
      <c r="W1165">
        <v>5</v>
      </c>
      <c r="Z1165" s="4" t="s">
        <v>53</v>
      </c>
      <c r="AA1165" t="s">
        <v>153</v>
      </c>
      <c r="AB1165">
        <v>46132</v>
      </c>
      <c r="AG1165">
        <v>0</v>
      </c>
      <c r="AH1165">
        <v>500</v>
      </c>
      <c r="AM1165" t="str">
        <f>SUBSTITUTE(Tabla_lineas[[#This Row],[Codigo Liname]]," ","")</f>
        <v>M0101</v>
      </c>
    </row>
    <row r="1166" spans="1:39" customFormat="1" x14ac:dyDescent="0.25">
      <c r="A1166" s="2">
        <v>116</v>
      </c>
      <c r="B1166" t="s">
        <v>705</v>
      </c>
      <c r="C1166">
        <f t="shared" si="18"/>
        <v>1628701</v>
      </c>
      <c r="D1166">
        <v>3600</v>
      </c>
      <c r="E1166" t="s">
        <v>138</v>
      </c>
      <c r="F1166">
        <v>0.2</v>
      </c>
      <c r="G1166">
        <v>0.2</v>
      </c>
      <c r="H1166" t="s">
        <v>139</v>
      </c>
      <c r="I1166" s="2">
        <v>0.24</v>
      </c>
      <c r="J1166" t="s">
        <v>140</v>
      </c>
      <c r="K1166" t="s">
        <v>141</v>
      </c>
      <c r="L1166" s="3" t="str">
        <f>+INDEX([1]!TABLA_MAESTRO_DE_ARTICULO[SubGroupName],MATCH(Tabla_lineas[[#This Row],[CODIGO SAP]],[1]!TABLA_MAESTRO_DE_ARTICULO[ItemCode],0))</f>
        <v>COMPRIMIDO</v>
      </c>
      <c r="M1166" t="s">
        <v>142</v>
      </c>
      <c r="N1166">
        <v>22</v>
      </c>
      <c r="O1166" t="s">
        <v>45</v>
      </c>
      <c r="S1166" s="2">
        <v>15000</v>
      </c>
      <c r="T1166">
        <v>2850</v>
      </c>
      <c r="U1166">
        <v>0.24</v>
      </c>
      <c r="V1166">
        <v>0.19</v>
      </c>
      <c r="W1166">
        <v>0.12</v>
      </c>
      <c r="Z1166" s="4" t="s">
        <v>53</v>
      </c>
      <c r="AA1166" t="s">
        <v>126</v>
      </c>
      <c r="AB1166">
        <v>46132</v>
      </c>
      <c r="AG1166">
        <v>0</v>
      </c>
      <c r="AH1166">
        <v>15000</v>
      </c>
      <c r="AM1166" t="str">
        <f>SUBSTITUTE(Tabla_lineas[[#This Row],[Codigo Liname]]," ","")</f>
        <v>M0102</v>
      </c>
    </row>
    <row r="1167" spans="1:39" customFormat="1" x14ac:dyDescent="0.25">
      <c r="A1167" s="2">
        <v>116</v>
      </c>
      <c r="B1167" t="s">
        <v>705</v>
      </c>
      <c r="C1167">
        <f t="shared" si="18"/>
        <v>1628701</v>
      </c>
      <c r="D1167">
        <v>3820</v>
      </c>
      <c r="E1167" t="s">
        <v>256</v>
      </c>
      <c r="F1167">
        <v>3.3</v>
      </c>
      <c r="G1167">
        <v>3.3</v>
      </c>
      <c r="H1167" t="s">
        <v>257</v>
      </c>
      <c r="I1167" s="2">
        <v>3.82</v>
      </c>
      <c r="J1167" t="s">
        <v>258</v>
      </c>
      <c r="K1167" t="s">
        <v>259</v>
      </c>
      <c r="L1167" s="3" t="str">
        <f>+INDEX([1]!TABLA_MAESTRO_DE_ARTICULO[SubGroupName],MATCH(Tabla_lineas[[#This Row],[CODIGO SAP]],[1]!TABLA_MAESTRO_DE_ARTICULO[ItemCode],0))</f>
        <v>SOLUCION INYECTABLE</v>
      </c>
      <c r="M1167" t="s">
        <v>260</v>
      </c>
      <c r="N1167">
        <v>23</v>
      </c>
      <c r="O1167" t="s">
        <v>249</v>
      </c>
      <c r="S1167" s="2">
        <v>1000</v>
      </c>
      <c r="T1167">
        <v>3290</v>
      </c>
      <c r="U1167">
        <v>3.82</v>
      </c>
      <c r="V1167">
        <v>3.29</v>
      </c>
      <c r="W1167">
        <v>0.7</v>
      </c>
      <c r="Z1167" s="4" t="s">
        <v>53</v>
      </c>
      <c r="AA1167" t="s">
        <v>153</v>
      </c>
      <c r="AB1167">
        <v>46132</v>
      </c>
      <c r="AG1167">
        <v>0</v>
      </c>
      <c r="AH1167">
        <v>1000</v>
      </c>
      <c r="AM1167" t="str">
        <f>SUBSTITUTE(Tabla_lineas[[#This Row],[Codigo Liname]]," ","")</f>
        <v>M0103</v>
      </c>
    </row>
    <row r="1168" spans="1:39" customFormat="1" x14ac:dyDescent="0.25">
      <c r="A1168" s="2">
        <v>116</v>
      </c>
      <c r="B1168" t="s">
        <v>705</v>
      </c>
      <c r="C1168">
        <f t="shared" si="18"/>
        <v>1628701</v>
      </c>
      <c r="D1168">
        <v>2320</v>
      </c>
      <c r="E1168" t="s">
        <v>143</v>
      </c>
      <c r="F1168">
        <v>2.17</v>
      </c>
      <c r="G1168">
        <v>2.17</v>
      </c>
      <c r="H1168" t="s">
        <v>144</v>
      </c>
      <c r="I1168" s="2">
        <v>2.3199999999999998</v>
      </c>
      <c r="J1168" t="s">
        <v>145</v>
      </c>
      <c r="K1168" t="s">
        <v>146</v>
      </c>
      <c r="L1168" s="3" t="str">
        <f>+INDEX([1]!TABLA_MAESTRO_DE_ARTICULO[SubGroupName],MATCH(Tabla_lineas[[#This Row],[CODIGO SAP]],[1]!TABLA_MAESTRO_DE_ARTICULO[ItemCode],0))</f>
        <v>CAPSULA DURA</v>
      </c>
      <c r="M1168" t="s">
        <v>147</v>
      </c>
      <c r="N1168">
        <v>25</v>
      </c>
      <c r="O1168" t="s">
        <v>45</v>
      </c>
      <c r="S1168" s="2">
        <v>1000</v>
      </c>
      <c r="T1168">
        <v>2160</v>
      </c>
      <c r="U1168">
        <v>2.3199999999999998</v>
      </c>
      <c r="V1168">
        <v>2.16</v>
      </c>
      <c r="W1168">
        <v>0.8</v>
      </c>
      <c r="Z1168" s="4" t="s">
        <v>53</v>
      </c>
      <c r="AA1168" t="s">
        <v>120</v>
      </c>
      <c r="AB1168">
        <v>46132</v>
      </c>
      <c r="AG1168">
        <v>0</v>
      </c>
      <c r="AH1168">
        <v>1000</v>
      </c>
      <c r="AM1168" t="str">
        <f>SUBSTITUTE(Tabla_lineas[[#This Row],[Codigo Liname]]," ","")</f>
        <v>J0141</v>
      </c>
    </row>
    <row r="1169" spans="1:39" customFormat="1" x14ac:dyDescent="0.25">
      <c r="A1169" s="2">
        <v>116</v>
      </c>
      <c r="B1169" t="s">
        <v>705</v>
      </c>
      <c r="C1169">
        <f t="shared" si="18"/>
        <v>1628701</v>
      </c>
      <c r="D1169">
        <v>1060</v>
      </c>
      <c r="E1169" t="s">
        <v>266</v>
      </c>
      <c r="F1169">
        <v>0.56000000000000005</v>
      </c>
      <c r="G1169">
        <v>0.53</v>
      </c>
      <c r="H1169" t="s">
        <v>267</v>
      </c>
      <c r="I1169" s="2">
        <v>0.53</v>
      </c>
      <c r="J1169" t="s">
        <v>268</v>
      </c>
      <c r="K1169" t="s">
        <v>269</v>
      </c>
      <c r="L1169" s="3" t="str">
        <f>+INDEX([1]!TABLA_MAESTRO_DE_ARTICULO[SubGroupName],MATCH(Tabla_lineas[[#This Row],[CODIGO SAP]],[1]!TABLA_MAESTRO_DE_ARTICULO[ItemCode],0))</f>
        <v>COMPRIMIDO</v>
      </c>
      <c r="M1169" t="s">
        <v>270</v>
      </c>
      <c r="N1169">
        <v>26</v>
      </c>
      <c r="O1169" t="s">
        <v>45</v>
      </c>
      <c r="S1169" s="2">
        <v>2000</v>
      </c>
      <c r="T1169">
        <v>1040</v>
      </c>
      <c r="U1169">
        <v>0.53</v>
      </c>
      <c r="V1169">
        <v>0.52</v>
      </c>
      <c r="W1169">
        <v>0.12</v>
      </c>
      <c r="Z1169" s="4" t="s">
        <v>46</v>
      </c>
      <c r="AA1169" t="s">
        <v>126</v>
      </c>
      <c r="AB1169">
        <v>46132</v>
      </c>
      <c r="AG1169">
        <v>0</v>
      </c>
      <c r="AH1169">
        <v>2000</v>
      </c>
      <c r="AM1169" t="str">
        <f>SUBSTITUTE(Tabla_lineas[[#This Row],[Codigo Liname]]," ","")</f>
        <v>C0901</v>
      </c>
    </row>
    <row r="1170" spans="1:39" customFormat="1" x14ac:dyDescent="0.25">
      <c r="A1170" s="2">
        <v>116</v>
      </c>
      <c r="B1170" t="s">
        <v>705</v>
      </c>
      <c r="C1170">
        <f t="shared" si="18"/>
        <v>1628701</v>
      </c>
      <c r="D1170">
        <v>640</v>
      </c>
      <c r="E1170" t="s">
        <v>511</v>
      </c>
      <c r="F1170">
        <v>2.99</v>
      </c>
      <c r="G1170">
        <v>1.6</v>
      </c>
      <c r="H1170" t="s">
        <v>512</v>
      </c>
      <c r="I1170" s="2">
        <v>1.6</v>
      </c>
      <c r="J1170" t="s">
        <v>513</v>
      </c>
      <c r="K1170" t="s">
        <v>514</v>
      </c>
      <c r="L1170" s="3" t="str">
        <f>+INDEX([1]!TABLA_MAESTRO_DE_ARTICULO[SubGroupName],MATCH(Tabla_lineas[[#This Row],[CODIGO SAP]],[1]!TABLA_MAESTRO_DE_ARTICULO[ItemCode],0))</f>
        <v>COMPRIMIDO</v>
      </c>
      <c r="M1170" t="s">
        <v>515</v>
      </c>
      <c r="N1170">
        <v>27</v>
      </c>
      <c r="O1170" t="s">
        <v>45</v>
      </c>
      <c r="S1170" s="2">
        <v>400</v>
      </c>
      <c r="T1170">
        <v>636</v>
      </c>
      <c r="U1170">
        <v>1.6</v>
      </c>
      <c r="V1170">
        <v>1.59</v>
      </c>
      <c r="W1170">
        <v>0.9</v>
      </c>
      <c r="Z1170" s="4" t="s">
        <v>46</v>
      </c>
      <c r="AA1170" t="s">
        <v>120</v>
      </c>
      <c r="AB1170">
        <v>46132</v>
      </c>
      <c r="AG1170">
        <v>0</v>
      </c>
      <c r="AH1170">
        <v>400</v>
      </c>
      <c r="AM1170" t="str">
        <f>SUBSTITUTE(Tabla_lineas[[#This Row],[Codigo Liname]]," ","")</f>
        <v>J0145</v>
      </c>
    </row>
    <row r="1171" spans="1:39" customFormat="1" x14ac:dyDescent="0.25">
      <c r="A1171" s="2">
        <v>116</v>
      </c>
      <c r="B1171" t="s">
        <v>705</v>
      </c>
      <c r="C1171">
        <f t="shared" si="18"/>
        <v>1628701</v>
      </c>
      <c r="D1171">
        <v>2740.5</v>
      </c>
      <c r="E1171" t="s">
        <v>292</v>
      </c>
      <c r="F1171">
        <v>25.27</v>
      </c>
      <c r="G1171">
        <v>18.27</v>
      </c>
      <c r="H1171" t="s">
        <v>293</v>
      </c>
      <c r="I1171" s="2">
        <v>18.27</v>
      </c>
      <c r="J1171" t="s">
        <v>294</v>
      </c>
      <c r="K1171" t="s">
        <v>295</v>
      </c>
      <c r="L1171" s="3" t="str">
        <f>+INDEX([1]!TABLA_MAESTRO_DE_ARTICULO[SubGroupName],MATCH(Tabla_lineas[[#This Row],[CODIGO SAP]],[1]!TABLA_MAESTRO_DE_ARTICULO[ItemCode],0))</f>
        <v>CREMA DERMICA</v>
      </c>
      <c r="M1171" t="s">
        <v>296</v>
      </c>
      <c r="N1171">
        <v>28</v>
      </c>
      <c r="O1171" t="s">
        <v>297</v>
      </c>
      <c r="S1171" s="2">
        <v>150</v>
      </c>
      <c r="T1171">
        <v>2739.0000000000005</v>
      </c>
      <c r="U1171">
        <v>18.27</v>
      </c>
      <c r="V1171">
        <v>18.260000000000002</v>
      </c>
      <c r="W1171">
        <v>5</v>
      </c>
      <c r="Z1171" s="4" t="s">
        <v>46</v>
      </c>
      <c r="AA1171" t="s">
        <v>153</v>
      </c>
      <c r="AB1171">
        <v>46132</v>
      </c>
      <c r="AG1171">
        <v>0</v>
      </c>
      <c r="AH1171">
        <v>150</v>
      </c>
      <c r="AM1171" t="str">
        <f>SUBSTITUTE(Tabla_lineas[[#This Row],[Codigo Liname]]," ","")</f>
        <v>D0704</v>
      </c>
    </row>
    <row r="1172" spans="1:39" customFormat="1" x14ac:dyDescent="0.25">
      <c r="A1172" s="2">
        <v>116</v>
      </c>
      <c r="B1172" t="s">
        <v>705</v>
      </c>
      <c r="C1172">
        <f t="shared" si="18"/>
        <v>1628701</v>
      </c>
      <c r="D1172">
        <v>7413</v>
      </c>
      <c r="E1172" t="s">
        <v>298</v>
      </c>
      <c r="F1172">
        <v>14.58</v>
      </c>
      <c r="G1172">
        <v>14.58</v>
      </c>
      <c r="H1172" t="s">
        <v>299</v>
      </c>
      <c r="I1172" s="2">
        <v>24.71</v>
      </c>
      <c r="J1172" t="s">
        <v>300</v>
      </c>
      <c r="K1172" t="s">
        <v>301</v>
      </c>
      <c r="L1172" s="3" t="str">
        <f>+INDEX([1]!TABLA_MAESTRO_DE_ARTICULO[SubGroupName],MATCH(Tabla_lineas[[#This Row],[CODIGO SAP]],[1]!TABLA_MAESTRO_DE_ARTICULO[ItemCode],0))</f>
        <v>SUSPENSION</v>
      </c>
      <c r="M1172" t="s">
        <v>302</v>
      </c>
      <c r="N1172">
        <v>31</v>
      </c>
      <c r="O1172" t="s">
        <v>65</v>
      </c>
      <c r="S1172" s="2">
        <v>300</v>
      </c>
      <c r="T1172">
        <v>4371</v>
      </c>
      <c r="U1172">
        <v>24.71</v>
      </c>
      <c r="V1172">
        <v>14.57</v>
      </c>
      <c r="W1172">
        <v>5.5</v>
      </c>
      <c r="Z1172" s="4" t="s">
        <v>46</v>
      </c>
      <c r="AA1172" t="s">
        <v>153</v>
      </c>
      <c r="AB1172">
        <v>46096</v>
      </c>
      <c r="AG1172">
        <v>0</v>
      </c>
      <c r="AH1172">
        <v>300</v>
      </c>
      <c r="AM1172" t="str">
        <f>SUBSTITUTE(Tabla_lineas[[#This Row],[Codigo Liname]]," ","")</f>
        <v>M0104</v>
      </c>
    </row>
    <row r="1173" spans="1:39" customFormat="1" x14ac:dyDescent="0.25">
      <c r="A1173" s="2">
        <v>116</v>
      </c>
      <c r="B1173" t="s">
        <v>705</v>
      </c>
      <c r="C1173">
        <f t="shared" si="18"/>
        <v>1628701</v>
      </c>
      <c r="D1173">
        <v>13799.999999999998</v>
      </c>
      <c r="E1173" t="s">
        <v>303</v>
      </c>
      <c r="F1173">
        <v>0.75</v>
      </c>
      <c r="G1173">
        <v>0.69</v>
      </c>
      <c r="H1173" t="s">
        <v>304</v>
      </c>
      <c r="I1173" s="2">
        <v>0.69</v>
      </c>
      <c r="J1173" t="s">
        <v>305</v>
      </c>
      <c r="K1173" t="s">
        <v>306</v>
      </c>
      <c r="L1173" s="3" t="str">
        <f>+INDEX([1]!TABLA_MAESTRO_DE_ARTICULO[SubGroupName],MATCH(Tabla_lineas[[#This Row],[CODIGO SAP]],[1]!TABLA_MAESTRO_DE_ARTICULO[ItemCode],0))</f>
        <v>COMPRIMIDO</v>
      </c>
      <c r="M1173" t="s">
        <v>307</v>
      </c>
      <c r="N1173">
        <v>30</v>
      </c>
      <c r="O1173" t="s">
        <v>45</v>
      </c>
      <c r="P1173">
        <v>138600</v>
      </c>
      <c r="Q1173">
        <v>3275900</v>
      </c>
      <c r="R1173">
        <v>3414500</v>
      </c>
      <c r="S1173" s="2">
        <v>20000</v>
      </c>
      <c r="T1173">
        <v>13600.000000000002</v>
      </c>
      <c r="U1173">
        <v>0.69</v>
      </c>
      <c r="V1173">
        <v>0.68</v>
      </c>
      <c r="W1173">
        <v>0.14000000000000001</v>
      </c>
      <c r="Z1173" s="4" t="s">
        <v>46</v>
      </c>
      <c r="AA1173" t="s">
        <v>120</v>
      </c>
      <c r="AB1173">
        <v>46132</v>
      </c>
      <c r="AG1173">
        <v>0</v>
      </c>
      <c r="AH1173">
        <v>20000</v>
      </c>
      <c r="AM1173" t="str">
        <f>SUBSTITUTE(Tabla_lineas[[#This Row],[Codigo Liname]]," ","")</f>
        <v>M0105</v>
      </c>
    </row>
    <row r="1174" spans="1:39" customFormat="1" x14ac:dyDescent="0.25">
      <c r="A1174" s="2">
        <v>116</v>
      </c>
      <c r="B1174" t="s">
        <v>705</v>
      </c>
      <c r="C1174">
        <f t="shared" si="18"/>
        <v>1628701</v>
      </c>
      <c r="D1174">
        <v>1526</v>
      </c>
      <c r="E1174" t="s">
        <v>308</v>
      </c>
      <c r="F1174">
        <v>5.07</v>
      </c>
      <c r="G1174">
        <v>5.07</v>
      </c>
      <c r="H1174" t="s">
        <v>309</v>
      </c>
      <c r="I1174" s="2">
        <v>10.9</v>
      </c>
      <c r="J1174" t="s">
        <v>310</v>
      </c>
      <c r="K1174" t="s">
        <v>311</v>
      </c>
      <c r="L1174" s="3" t="str">
        <f>+INDEX([1]!TABLA_MAESTRO_DE_ARTICULO[SubGroupName],MATCH(Tabla_lineas[[#This Row],[CODIGO SAP]],[1]!TABLA_MAESTRO_DE_ARTICULO[ItemCode],0))</f>
        <v>SOLUCION INYECTABLE</v>
      </c>
      <c r="M1174" t="s">
        <v>312</v>
      </c>
      <c r="N1174">
        <v>34</v>
      </c>
      <c r="O1174" t="s">
        <v>249</v>
      </c>
      <c r="S1174" s="2">
        <v>140</v>
      </c>
      <c r="T1174">
        <v>709.80000000000007</v>
      </c>
      <c r="U1174">
        <v>10.9</v>
      </c>
      <c r="V1174">
        <v>5.07</v>
      </c>
      <c r="W1174">
        <v>1</v>
      </c>
      <c r="Z1174" s="4" t="s">
        <v>46</v>
      </c>
      <c r="AA1174" t="s">
        <v>126</v>
      </c>
      <c r="AB1174">
        <v>46132</v>
      </c>
      <c r="AG1174">
        <v>0</v>
      </c>
      <c r="AH1174">
        <v>140</v>
      </c>
      <c r="AM1174" t="str">
        <f>SUBSTITUTE(Tabla_lineas[[#This Row],[Codigo Liname]]," ","")</f>
        <v>M0109</v>
      </c>
    </row>
    <row r="1175" spans="1:39" customFormat="1" x14ac:dyDescent="0.25">
      <c r="A1175" s="2">
        <v>116</v>
      </c>
      <c r="B1175" t="s">
        <v>705</v>
      </c>
      <c r="C1175">
        <f t="shared" si="18"/>
        <v>1628701</v>
      </c>
      <c r="D1175">
        <v>1149.5999999999999</v>
      </c>
      <c r="E1175" t="s">
        <v>76</v>
      </c>
      <c r="F1175">
        <v>14.47</v>
      </c>
      <c r="G1175">
        <v>14.37</v>
      </c>
      <c r="H1175" t="s">
        <v>77</v>
      </c>
      <c r="I1175" s="2">
        <v>14.37</v>
      </c>
      <c r="J1175" t="s">
        <v>78</v>
      </c>
      <c r="K1175" t="s">
        <v>79</v>
      </c>
      <c r="L1175" s="3" t="str">
        <f>+INDEX([1]!TABLA_MAESTRO_DE_ARTICULO[SubGroupName],MATCH(Tabla_lineas[[#This Row],[CODIGO SAP]],[1]!TABLA_MAESTRO_DE_ARTICULO[ItemCode],0))</f>
        <v>SOLUCION INYECTABLE</v>
      </c>
      <c r="M1175" t="s">
        <v>80</v>
      </c>
      <c r="N1175">
        <v>36</v>
      </c>
      <c r="O1175" t="s">
        <v>81</v>
      </c>
      <c r="S1175" s="2">
        <v>80</v>
      </c>
      <c r="T1175">
        <v>1148.8</v>
      </c>
      <c r="U1175">
        <v>14.37</v>
      </c>
      <c r="V1175">
        <v>14.36</v>
      </c>
      <c r="W1175">
        <v>4</v>
      </c>
      <c r="Z1175" s="4" t="s">
        <v>46</v>
      </c>
      <c r="AA1175" t="s">
        <v>153</v>
      </c>
      <c r="AB1175">
        <v>46132</v>
      </c>
      <c r="AG1175">
        <v>0</v>
      </c>
      <c r="AH1175">
        <v>80</v>
      </c>
      <c r="AM1175" t="str">
        <f>SUBSTITUTE(Tabla_lineas[[#This Row],[Codigo Liname]]," ","")</f>
        <v>N0112</v>
      </c>
    </row>
    <row r="1176" spans="1:39" customFormat="1" x14ac:dyDescent="0.25">
      <c r="A1176" s="2">
        <v>116</v>
      </c>
      <c r="B1176" t="s">
        <v>705</v>
      </c>
      <c r="C1176">
        <f t="shared" si="18"/>
        <v>1628701</v>
      </c>
      <c r="D1176">
        <v>14680</v>
      </c>
      <c r="E1176" t="s">
        <v>82</v>
      </c>
      <c r="F1176">
        <v>1.61</v>
      </c>
      <c r="G1176">
        <v>1.61</v>
      </c>
      <c r="H1176" t="s">
        <v>83</v>
      </c>
      <c r="I1176" s="2">
        <v>3.67</v>
      </c>
      <c r="J1176" t="s">
        <v>84</v>
      </c>
      <c r="K1176" t="s">
        <v>85</v>
      </c>
      <c r="L1176" s="3" t="str">
        <f>+INDEX([1]!TABLA_MAESTRO_DE_ARTICULO[SubGroupName],MATCH(Tabla_lineas[[#This Row],[CODIGO SAP]],[1]!TABLA_MAESTRO_DE_ARTICULO[ItemCode],0))</f>
        <v>COMPRIMIDO</v>
      </c>
      <c r="M1176" t="s">
        <v>86</v>
      </c>
      <c r="N1176">
        <v>37</v>
      </c>
      <c r="O1176" t="s">
        <v>45</v>
      </c>
      <c r="S1176" s="2">
        <v>4000</v>
      </c>
      <c r="T1176">
        <v>6400</v>
      </c>
      <c r="U1176">
        <v>3.67</v>
      </c>
      <c r="V1176">
        <v>1.6</v>
      </c>
      <c r="W1176">
        <v>0.15</v>
      </c>
      <c r="Z1176" s="4" t="s">
        <v>46</v>
      </c>
      <c r="AA1176" t="s">
        <v>126</v>
      </c>
      <c r="AB1176">
        <v>46132</v>
      </c>
      <c r="AG1176">
        <v>0</v>
      </c>
      <c r="AH1176">
        <v>4000</v>
      </c>
      <c r="AM1176" t="str">
        <f>SUBSTITUTE(Tabla_lineas[[#This Row],[Codigo Liname]]," ","")</f>
        <v>C0902</v>
      </c>
    </row>
    <row r="1177" spans="1:39" customFormat="1" x14ac:dyDescent="0.25">
      <c r="A1177" s="2">
        <v>116</v>
      </c>
      <c r="B1177" t="s">
        <v>705</v>
      </c>
      <c r="C1177">
        <f t="shared" si="18"/>
        <v>1628701</v>
      </c>
      <c r="D1177">
        <v>1156</v>
      </c>
      <c r="E1177" t="s">
        <v>459</v>
      </c>
      <c r="F1177">
        <v>4.76</v>
      </c>
      <c r="G1177">
        <v>2.89</v>
      </c>
      <c r="H1177" t="s">
        <v>460</v>
      </c>
      <c r="I1177" s="2">
        <v>2.89</v>
      </c>
      <c r="J1177" t="s">
        <v>461</v>
      </c>
      <c r="K1177" t="s">
        <v>462</v>
      </c>
      <c r="L1177" s="3" t="str">
        <f>+INDEX([1]!TABLA_MAESTRO_DE_ARTICULO[SubGroupName],MATCH(Tabla_lineas[[#This Row],[CODIGO SAP]],[1]!TABLA_MAESTRO_DE_ARTICULO[ItemCode],0))</f>
        <v>COMPRIMIDO</v>
      </c>
      <c r="M1177" t="s">
        <v>463</v>
      </c>
      <c r="N1177">
        <v>38</v>
      </c>
      <c r="O1177" t="s">
        <v>45</v>
      </c>
      <c r="S1177" s="2">
        <v>400</v>
      </c>
      <c r="T1177">
        <v>1152</v>
      </c>
      <c r="U1177">
        <v>2.89</v>
      </c>
      <c r="V1177">
        <v>2.88</v>
      </c>
      <c r="W1177">
        <v>0.7</v>
      </c>
      <c r="Z1177" s="4" t="s">
        <v>53</v>
      </c>
      <c r="AA1177" t="s">
        <v>120</v>
      </c>
      <c r="AB1177">
        <v>46132</v>
      </c>
      <c r="AG1177">
        <v>0</v>
      </c>
      <c r="AH1177">
        <v>400</v>
      </c>
      <c r="AM1177" t="str">
        <f>SUBSTITUTE(Tabla_lineas[[#This Row],[Codigo Liname]]," ","")</f>
        <v>P0205</v>
      </c>
    </row>
    <row r="1178" spans="1:39" customFormat="1" x14ac:dyDescent="0.25">
      <c r="A1178" s="2">
        <v>116</v>
      </c>
      <c r="B1178" t="s">
        <v>705</v>
      </c>
      <c r="C1178">
        <f t="shared" si="18"/>
        <v>1628701</v>
      </c>
      <c r="D1178">
        <v>3792</v>
      </c>
      <c r="E1178" t="s">
        <v>313</v>
      </c>
      <c r="F1178">
        <v>5.29</v>
      </c>
      <c r="G1178">
        <v>5.29</v>
      </c>
      <c r="H1178" t="s">
        <v>314</v>
      </c>
      <c r="I1178" s="2">
        <v>6.32</v>
      </c>
      <c r="J1178" t="s">
        <v>315</v>
      </c>
      <c r="K1178" t="s">
        <v>316</v>
      </c>
      <c r="L1178" s="3" t="str">
        <f>+INDEX([1]!TABLA_MAESTRO_DE_ARTICULO[SubGroupName],MATCH(Tabla_lineas[[#This Row],[CODIGO SAP]],[1]!TABLA_MAESTRO_DE_ARTICULO[ItemCode],0))</f>
        <v>SOLUCION INYECTABLE</v>
      </c>
      <c r="M1178" t="s">
        <v>317</v>
      </c>
      <c r="N1178">
        <v>39</v>
      </c>
      <c r="O1178" t="s">
        <v>249</v>
      </c>
      <c r="S1178" s="2">
        <v>600</v>
      </c>
      <c r="T1178">
        <v>3168</v>
      </c>
      <c r="U1178">
        <v>6.32</v>
      </c>
      <c r="V1178">
        <v>5.28</v>
      </c>
      <c r="W1178">
        <v>0.7</v>
      </c>
      <c r="Z1178" s="4" t="s">
        <v>46</v>
      </c>
      <c r="AA1178" t="s">
        <v>120</v>
      </c>
      <c r="AB1178">
        <v>46132</v>
      </c>
      <c r="AG1178">
        <v>0</v>
      </c>
      <c r="AH1178">
        <v>600</v>
      </c>
      <c r="AM1178" t="str">
        <f>SUBSTITUTE(Tabla_lineas[[#This Row],[Codigo Liname]]," ","")</f>
        <v>N0205</v>
      </c>
    </row>
    <row r="1179" spans="1:39" customFormat="1" x14ac:dyDescent="0.25">
      <c r="A1179" s="2">
        <v>116</v>
      </c>
      <c r="B1179" t="s">
        <v>705</v>
      </c>
      <c r="C1179">
        <f t="shared" si="18"/>
        <v>1628701</v>
      </c>
      <c r="D1179">
        <v>2010</v>
      </c>
      <c r="E1179" t="s">
        <v>318</v>
      </c>
      <c r="F1179">
        <v>1.26</v>
      </c>
      <c r="G1179">
        <v>1.26</v>
      </c>
      <c r="H1179" t="s">
        <v>319</v>
      </c>
      <c r="I1179" s="2">
        <v>3.35</v>
      </c>
      <c r="J1179" t="s">
        <v>320</v>
      </c>
      <c r="K1179" t="s">
        <v>321</v>
      </c>
      <c r="L1179" s="3" t="str">
        <f>+INDEX([1]!TABLA_MAESTRO_DE_ARTICULO[SubGroupName],MATCH(Tabla_lineas[[#This Row],[CODIGO SAP]],[1]!TABLA_MAESTRO_DE_ARTICULO[ItemCode],0))</f>
        <v>COMPRIMIDO</v>
      </c>
      <c r="M1179" t="s">
        <v>322</v>
      </c>
      <c r="N1179">
        <v>40</v>
      </c>
      <c r="O1179" t="s">
        <v>45</v>
      </c>
      <c r="S1179" s="2">
        <v>600</v>
      </c>
      <c r="T1179">
        <v>750</v>
      </c>
      <c r="U1179">
        <v>3.35</v>
      </c>
      <c r="V1179">
        <v>1.25</v>
      </c>
      <c r="W1179">
        <v>0.2</v>
      </c>
      <c r="Z1179" s="4" t="s">
        <v>46</v>
      </c>
      <c r="AA1179" t="s">
        <v>120</v>
      </c>
      <c r="AB1179">
        <v>46132</v>
      </c>
      <c r="AG1179">
        <v>0</v>
      </c>
      <c r="AH1179">
        <v>600</v>
      </c>
      <c r="AM1179" t="str">
        <f>SUBSTITUTE(Tabla_lineas[[#This Row],[Codigo Liname]]," ","")</f>
        <v>A1004</v>
      </c>
    </row>
    <row r="1180" spans="1:39" customFormat="1" x14ac:dyDescent="0.25">
      <c r="A1180" s="2">
        <v>116</v>
      </c>
      <c r="B1180" t="s">
        <v>705</v>
      </c>
      <c r="C1180">
        <f t="shared" si="18"/>
        <v>1628701</v>
      </c>
      <c r="D1180">
        <v>353</v>
      </c>
      <c r="E1180" t="s">
        <v>323</v>
      </c>
      <c r="F1180">
        <v>5.91</v>
      </c>
      <c r="G1180">
        <v>3.53</v>
      </c>
      <c r="H1180" t="s">
        <v>324</v>
      </c>
      <c r="I1180" s="2">
        <v>3.53</v>
      </c>
      <c r="J1180" t="s">
        <v>325</v>
      </c>
      <c r="K1180" t="s">
        <v>326</v>
      </c>
      <c r="L1180" s="3" t="str">
        <f>+INDEX([1]!TABLA_MAESTRO_DE_ARTICULO[SubGroupName],MATCH(Tabla_lineas[[#This Row],[CODIGO SAP]],[1]!TABLA_MAESTRO_DE_ARTICULO[ItemCode],0))</f>
        <v>SOLUCION INYECTABLE</v>
      </c>
      <c r="M1180" t="s">
        <v>327</v>
      </c>
      <c r="N1180">
        <v>41</v>
      </c>
      <c r="O1180" t="s">
        <v>249</v>
      </c>
      <c r="S1180" s="2">
        <v>100</v>
      </c>
      <c r="T1180">
        <v>352</v>
      </c>
      <c r="U1180">
        <v>3.53</v>
      </c>
      <c r="V1180">
        <v>3.52</v>
      </c>
      <c r="W1180">
        <v>0.7</v>
      </c>
      <c r="Z1180" s="4" t="s">
        <v>46</v>
      </c>
      <c r="AA1180" t="s">
        <v>153</v>
      </c>
      <c r="AB1180">
        <v>46132</v>
      </c>
      <c r="AG1180">
        <v>0</v>
      </c>
      <c r="AH1180">
        <v>100</v>
      </c>
      <c r="AM1180" t="str">
        <f>SUBSTITUTE(Tabla_lineas[[#This Row],[Codigo Liname]]," ","")</f>
        <v>A0308</v>
      </c>
    </row>
    <row r="1181" spans="1:39" customFormat="1" x14ac:dyDescent="0.25">
      <c r="A1181" s="2">
        <v>116</v>
      </c>
      <c r="B1181" t="s">
        <v>705</v>
      </c>
      <c r="C1181">
        <f t="shared" si="18"/>
        <v>1628701</v>
      </c>
      <c r="D1181">
        <v>1054</v>
      </c>
      <c r="E1181" t="s">
        <v>92</v>
      </c>
      <c r="F1181">
        <v>4.72</v>
      </c>
      <c r="G1181">
        <v>4.72</v>
      </c>
      <c r="H1181" t="s">
        <v>93</v>
      </c>
      <c r="I1181" s="2">
        <v>5.27</v>
      </c>
      <c r="J1181" t="s">
        <v>94</v>
      </c>
      <c r="K1181" t="s">
        <v>95</v>
      </c>
      <c r="L1181" s="3" t="str">
        <f>+INDEX([1]!TABLA_MAESTRO_DE_ARTICULO[SubGroupName],MATCH(Tabla_lineas[[#This Row],[CODIGO SAP]],[1]!TABLA_MAESTRO_DE_ARTICULO[ItemCode],0))</f>
        <v>OVULO VAGINAL</v>
      </c>
      <c r="M1181" t="s">
        <v>96</v>
      </c>
      <c r="N1181">
        <v>43</v>
      </c>
      <c r="O1181" t="s">
        <v>97</v>
      </c>
      <c r="S1181" s="2">
        <v>200</v>
      </c>
      <c r="T1181">
        <v>942</v>
      </c>
      <c r="U1181">
        <v>5.27</v>
      </c>
      <c r="V1181">
        <v>4.71</v>
      </c>
      <c r="W1181">
        <v>0.8</v>
      </c>
      <c r="Z1181" s="4" t="s">
        <v>46</v>
      </c>
      <c r="AA1181" t="s">
        <v>126</v>
      </c>
      <c r="AB1181">
        <v>46132</v>
      </c>
      <c r="AG1181">
        <v>0</v>
      </c>
      <c r="AH1181">
        <v>200</v>
      </c>
      <c r="AM1181" t="str">
        <f>SUBSTITUTE(Tabla_lineas[[#This Row],[Codigo Liname]]," ","")</f>
        <v>G0104</v>
      </c>
    </row>
    <row r="1182" spans="1:39" customFormat="1" x14ac:dyDescent="0.25">
      <c r="A1182" s="2">
        <v>116</v>
      </c>
      <c r="B1182" t="s">
        <v>705</v>
      </c>
      <c r="C1182">
        <f t="shared" si="18"/>
        <v>1628701</v>
      </c>
      <c r="D1182">
        <v>1041</v>
      </c>
      <c r="E1182" t="s">
        <v>343</v>
      </c>
      <c r="F1182">
        <v>26.57</v>
      </c>
      <c r="G1182">
        <v>17.350000000000001</v>
      </c>
      <c r="H1182" t="s">
        <v>344</v>
      </c>
      <c r="I1182" s="2">
        <v>17.350000000000001</v>
      </c>
      <c r="J1182" t="s">
        <v>345</v>
      </c>
      <c r="K1182" t="s">
        <v>346</v>
      </c>
      <c r="L1182" s="3" t="str">
        <f>+INDEX([1]!TABLA_MAESTRO_DE_ARTICULO[SubGroupName],MATCH(Tabla_lineas[[#This Row],[CODIGO SAP]],[1]!TABLA_MAESTRO_DE_ARTICULO[ItemCode],0))</f>
        <v>CREMA DERMICA</v>
      </c>
      <c r="M1182" t="s">
        <v>347</v>
      </c>
      <c r="N1182">
        <v>45</v>
      </c>
      <c r="O1182" t="s">
        <v>297</v>
      </c>
      <c r="S1182" s="2">
        <v>60</v>
      </c>
      <c r="T1182">
        <v>1040.4000000000001</v>
      </c>
      <c r="U1182">
        <v>17.350000000000001</v>
      </c>
      <c r="V1182">
        <v>17.34</v>
      </c>
      <c r="W1182">
        <v>5</v>
      </c>
      <c r="Z1182" s="4" t="s">
        <v>46</v>
      </c>
      <c r="AA1182" t="s">
        <v>153</v>
      </c>
      <c r="AB1182">
        <v>46096</v>
      </c>
      <c r="AG1182">
        <v>0</v>
      </c>
      <c r="AH1182">
        <v>60</v>
      </c>
      <c r="AM1182" t="str">
        <f>SUBSTITUTE(Tabla_lineas[[#This Row],[Codigo Liname]]," ","")</f>
        <v>D0104</v>
      </c>
    </row>
    <row r="1183" spans="1:39" customFormat="1" x14ac:dyDescent="0.25">
      <c r="A1183" s="2">
        <v>116</v>
      </c>
      <c r="B1183" t="s">
        <v>705</v>
      </c>
      <c r="C1183">
        <f t="shared" si="18"/>
        <v>1628701</v>
      </c>
      <c r="D1183">
        <v>877</v>
      </c>
      <c r="E1183" t="s">
        <v>98</v>
      </c>
      <c r="F1183">
        <v>9.4</v>
      </c>
      <c r="G1183">
        <v>8.77</v>
      </c>
      <c r="H1183" t="s">
        <v>99</v>
      </c>
      <c r="I1183" s="2">
        <v>8.77</v>
      </c>
      <c r="J1183" t="s">
        <v>100</v>
      </c>
      <c r="K1183" t="s">
        <v>101</v>
      </c>
      <c r="L1183" s="3" t="str">
        <f>+INDEX([1]!TABLA_MAESTRO_DE_ARTICULO[SubGroupName],MATCH(Tabla_lineas[[#This Row],[CODIGO SAP]],[1]!TABLA_MAESTRO_DE_ARTICULO[ItemCode],0))</f>
        <v>GOTAS</v>
      </c>
      <c r="M1183" t="s">
        <v>102</v>
      </c>
      <c r="N1183">
        <v>49</v>
      </c>
      <c r="O1183" t="s">
        <v>103</v>
      </c>
      <c r="S1183" s="2">
        <v>100</v>
      </c>
      <c r="T1183">
        <v>876</v>
      </c>
      <c r="U1183">
        <v>8.77</v>
      </c>
      <c r="V1183">
        <v>8.76</v>
      </c>
      <c r="W1183">
        <v>3</v>
      </c>
      <c r="Z1183" s="4" t="s">
        <v>46</v>
      </c>
      <c r="AA1183" t="s">
        <v>153</v>
      </c>
      <c r="AB1183">
        <v>46132</v>
      </c>
      <c r="AG1183">
        <v>0</v>
      </c>
      <c r="AH1183">
        <v>100</v>
      </c>
      <c r="AM1183" t="str">
        <f>SUBSTITUTE(Tabla_lineas[[#This Row],[Codigo Liname]]," ","")</f>
        <v>N0210</v>
      </c>
    </row>
    <row r="1184" spans="1:39" customFormat="1" x14ac:dyDescent="0.25">
      <c r="A1184" s="2">
        <v>116</v>
      </c>
      <c r="B1184" t="s">
        <v>705</v>
      </c>
      <c r="C1184">
        <f t="shared" si="18"/>
        <v>1628701</v>
      </c>
      <c r="D1184">
        <v>2091</v>
      </c>
      <c r="E1184" t="s">
        <v>353</v>
      </c>
      <c r="F1184">
        <v>11.88</v>
      </c>
      <c r="G1184">
        <v>11.88</v>
      </c>
      <c r="H1184" t="s">
        <v>354</v>
      </c>
      <c r="I1184" s="2">
        <v>13.94</v>
      </c>
      <c r="J1184" t="s">
        <v>355</v>
      </c>
      <c r="K1184" t="s">
        <v>356</v>
      </c>
      <c r="L1184" s="3" t="str">
        <f>+INDEX([1]!TABLA_MAESTRO_DE_ARTICULO[SubGroupName],MATCH(Tabla_lineas[[#This Row],[CODIGO SAP]],[1]!TABLA_MAESTRO_DE_ARTICULO[ItemCode],0))</f>
        <v>JARABE</v>
      </c>
      <c r="M1184" t="s">
        <v>357</v>
      </c>
      <c r="N1184">
        <v>50</v>
      </c>
      <c r="O1184" t="s">
        <v>181</v>
      </c>
      <c r="S1184" s="2">
        <v>150</v>
      </c>
      <c r="T1184">
        <v>1780.4999999999998</v>
      </c>
      <c r="U1184">
        <v>13.94</v>
      </c>
      <c r="V1184">
        <v>11.87</v>
      </c>
      <c r="W1184">
        <v>5.5</v>
      </c>
      <c r="Z1184" s="4" t="s">
        <v>46</v>
      </c>
      <c r="AA1184" t="s">
        <v>153</v>
      </c>
      <c r="AB1184">
        <v>46096</v>
      </c>
      <c r="AG1184">
        <v>0</v>
      </c>
      <c r="AH1184">
        <v>150</v>
      </c>
      <c r="AM1184" t="str">
        <f>SUBSTITUTE(Tabla_lineas[[#This Row],[Codigo Liname]]," ","")</f>
        <v>N0209</v>
      </c>
    </row>
    <row r="1185" spans="1:39" customFormat="1" x14ac:dyDescent="0.25">
      <c r="A1185" s="2">
        <v>116</v>
      </c>
      <c r="B1185" t="s">
        <v>705</v>
      </c>
      <c r="C1185">
        <f t="shared" si="18"/>
        <v>1628701</v>
      </c>
      <c r="D1185">
        <v>4000</v>
      </c>
      <c r="E1185" t="s">
        <v>104</v>
      </c>
      <c r="F1185">
        <v>0.3</v>
      </c>
      <c r="G1185">
        <v>0.25</v>
      </c>
      <c r="H1185" t="s">
        <v>105</v>
      </c>
      <c r="I1185" s="2">
        <v>0.25</v>
      </c>
      <c r="J1185" t="s">
        <v>106</v>
      </c>
      <c r="K1185" t="s">
        <v>107</v>
      </c>
      <c r="L1185" s="3" t="str">
        <f>+INDEX([1]!TABLA_MAESTRO_DE_ARTICULO[SubGroupName],MATCH(Tabla_lineas[[#This Row],[CODIGO SAP]],[1]!TABLA_MAESTRO_DE_ARTICULO[ItemCode],0))</f>
        <v>COMPRIMIDO</v>
      </c>
      <c r="M1185" t="s">
        <v>108</v>
      </c>
      <c r="N1185">
        <v>48</v>
      </c>
      <c r="O1185" t="s">
        <v>45</v>
      </c>
      <c r="S1185" s="2">
        <v>16000</v>
      </c>
      <c r="T1185">
        <v>3840</v>
      </c>
      <c r="U1185">
        <v>0.25</v>
      </c>
      <c r="V1185">
        <v>0.24</v>
      </c>
      <c r="W1185">
        <v>0.12</v>
      </c>
      <c r="Z1185" s="4" t="s">
        <v>46</v>
      </c>
      <c r="AA1185" t="s">
        <v>126</v>
      </c>
      <c r="AB1185">
        <v>46132</v>
      </c>
      <c r="AG1185">
        <v>0</v>
      </c>
      <c r="AH1185">
        <v>16000</v>
      </c>
      <c r="AM1185" t="str">
        <f>SUBSTITUTE(Tabla_lineas[[#This Row],[Codigo Liname]]," ","")</f>
        <v>N0208</v>
      </c>
    </row>
    <row r="1186" spans="1:39" customFormat="1" x14ac:dyDescent="0.25">
      <c r="A1186" s="2">
        <v>116</v>
      </c>
      <c r="B1186" t="s">
        <v>705</v>
      </c>
      <c r="C1186">
        <f t="shared" si="18"/>
        <v>1628701</v>
      </c>
      <c r="D1186">
        <v>481.2</v>
      </c>
      <c r="E1186" t="s">
        <v>470</v>
      </c>
      <c r="F1186">
        <v>22.96</v>
      </c>
      <c r="G1186">
        <v>12</v>
      </c>
      <c r="H1186" t="s">
        <v>471</v>
      </c>
      <c r="I1186" s="2">
        <v>12.03</v>
      </c>
      <c r="J1186" t="s">
        <v>472</v>
      </c>
      <c r="K1186" t="s">
        <v>473</v>
      </c>
      <c r="L1186" s="3" t="str">
        <f>+INDEX([1]!TABLA_MAESTRO_DE_ARTICULO[SubGroupName],MATCH(Tabla_lineas[[#This Row],[CODIGO SAP]],[1]!TABLA_MAESTRO_DE_ARTICULO[ItemCode],0))</f>
        <v>LOCION</v>
      </c>
      <c r="M1186" t="s">
        <v>474</v>
      </c>
      <c r="N1186">
        <v>10</v>
      </c>
      <c r="O1186" t="s">
        <v>400</v>
      </c>
      <c r="S1186" s="2">
        <v>40</v>
      </c>
      <c r="T1186">
        <v>479.6</v>
      </c>
      <c r="U1186">
        <v>12.03</v>
      </c>
      <c r="V1186">
        <v>11.99</v>
      </c>
      <c r="W1186">
        <v>7</v>
      </c>
      <c r="Z1186" s="4" t="s">
        <v>46</v>
      </c>
      <c r="AA1186" t="s">
        <v>153</v>
      </c>
      <c r="AB1186">
        <v>46132</v>
      </c>
      <c r="AG1186">
        <v>0</v>
      </c>
      <c r="AH1186">
        <v>40</v>
      </c>
      <c r="AM1186" t="str">
        <f>SUBSTITUTE(Tabla_lineas[[#This Row],[Codigo Liname]]," ","")</f>
        <v>P0301</v>
      </c>
    </row>
    <row r="1187" spans="1:39" customFormat="1" x14ac:dyDescent="0.25">
      <c r="A1187" s="2">
        <v>116</v>
      </c>
      <c r="B1187" t="s">
        <v>705</v>
      </c>
      <c r="C1187">
        <f t="shared" si="18"/>
        <v>1628701</v>
      </c>
      <c r="D1187">
        <v>3598.4999999999995</v>
      </c>
      <c r="E1187" t="s">
        <v>395</v>
      </c>
      <c r="F1187">
        <v>39.200000000000003</v>
      </c>
      <c r="G1187">
        <v>23.99</v>
      </c>
      <c r="H1187" t="s">
        <v>396</v>
      </c>
      <c r="I1187" s="2">
        <v>23.99</v>
      </c>
      <c r="J1187" t="s">
        <v>397</v>
      </c>
      <c r="K1187" t="s">
        <v>398</v>
      </c>
      <c r="L1187" s="3" t="str">
        <f>+INDEX([1]!TABLA_MAESTRO_DE_ARTICULO[SubGroupName],MATCH(Tabla_lineas[[#This Row],[CODIGO SAP]],[1]!TABLA_MAESTRO_DE_ARTICULO[ItemCode],0))</f>
        <v>JARABE</v>
      </c>
      <c r="M1187" t="s">
        <v>399</v>
      </c>
      <c r="N1187">
        <v>58</v>
      </c>
      <c r="O1187" t="s">
        <v>400</v>
      </c>
      <c r="S1187" s="2">
        <v>150</v>
      </c>
      <c r="T1187">
        <v>3597</v>
      </c>
      <c r="U1187">
        <v>23.99</v>
      </c>
      <c r="V1187">
        <v>23.98</v>
      </c>
      <c r="W1187">
        <v>5</v>
      </c>
      <c r="Z1187" s="4" t="s">
        <v>46</v>
      </c>
      <c r="AA1187" t="s">
        <v>153</v>
      </c>
      <c r="AB1187">
        <v>46096</v>
      </c>
      <c r="AG1187">
        <v>0</v>
      </c>
      <c r="AH1187">
        <v>150</v>
      </c>
      <c r="AM1187" t="str">
        <f>SUBSTITUTE(Tabla_lineas[[#This Row],[Codigo Liname]]," ","")</f>
        <v>A1205</v>
      </c>
    </row>
    <row r="1188" spans="1:39" customFormat="1" x14ac:dyDescent="0.25">
      <c r="A1188" s="2">
        <v>117</v>
      </c>
      <c r="B1188" t="s">
        <v>706</v>
      </c>
      <c r="C1188">
        <f t="shared" si="18"/>
        <v>628729</v>
      </c>
      <c r="D1188">
        <v>778</v>
      </c>
      <c r="E1188" t="s">
        <v>115</v>
      </c>
      <c r="F1188">
        <v>2.5099999999999998</v>
      </c>
      <c r="G1188">
        <v>2.5099999999999998</v>
      </c>
      <c r="H1188" t="s">
        <v>116</v>
      </c>
      <c r="I1188" s="2">
        <v>3.89</v>
      </c>
      <c r="J1188" t="s">
        <v>117</v>
      </c>
      <c r="K1188" t="s">
        <v>118</v>
      </c>
      <c r="L1188" s="3" t="str">
        <f>+INDEX([1]!TABLA_MAESTRO_DE_ARTICULO[SubGroupName],MATCH(Tabla_lineas[[#This Row],[CODIGO SAP]],[1]!TABLA_MAESTRO_DE_ARTICULO[ItemCode],0))</f>
        <v>COMPRIMIDO</v>
      </c>
      <c r="M1188" t="s">
        <v>119</v>
      </c>
      <c r="N1188">
        <v>1</v>
      </c>
      <c r="O1188" t="s">
        <v>45</v>
      </c>
      <c r="S1188" s="2">
        <v>200</v>
      </c>
      <c r="T1188">
        <v>500</v>
      </c>
      <c r="U1188">
        <v>3.89</v>
      </c>
      <c r="V1188">
        <v>2.5</v>
      </c>
      <c r="W1188">
        <v>0.7</v>
      </c>
      <c r="Z1188" s="4" t="s">
        <v>46</v>
      </c>
      <c r="AA1188" t="s">
        <v>120</v>
      </c>
      <c r="AB1188">
        <v>46132</v>
      </c>
      <c r="AG1188">
        <v>0</v>
      </c>
      <c r="AH1188">
        <v>200</v>
      </c>
      <c r="AM1188" t="str">
        <f>SUBSTITUTE(Tabla_lineas[[#This Row],[Codigo Liname]]," ","")</f>
        <v>J0504</v>
      </c>
    </row>
    <row r="1189" spans="1:39" customFormat="1" x14ac:dyDescent="0.25">
      <c r="A1189" s="2">
        <v>117</v>
      </c>
      <c r="B1189" t="s">
        <v>706</v>
      </c>
      <c r="C1189">
        <f t="shared" si="18"/>
        <v>628729</v>
      </c>
      <c r="D1189">
        <v>1470</v>
      </c>
      <c r="E1189" t="s">
        <v>171</v>
      </c>
      <c r="F1189">
        <v>1.82</v>
      </c>
      <c r="G1189">
        <v>1.82</v>
      </c>
      <c r="H1189" t="s">
        <v>172</v>
      </c>
      <c r="I1189" s="2">
        <v>2.94</v>
      </c>
      <c r="J1189" t="s">
        <v>173</v>
      </c>
      <c r="K1189" t="s">
        <v>174</v>
      </c>
      <c r="L1189" s="3" t="str">
        <f>+INDEX([1]!TABLA_MAESTRO_DE_ARTICULO[SubGroupName],MATCH(Tabla_lineas[[#This Row],[CODIGO SAP]],[1]!TABLA_MAESTRO_DE_ARTICULO[ItemCode],0))</f>
        <v>COMPRIMIDO</v>
      </c>
      <c r="M1189" t="s">
        <v>175</v>
      </c>
      <c r="N1189">
        <v>2</v>
      </c>
      <c r="O1189" t="s">
        <v>45</v>
      </c>
      <c r="S1189" s="2">
        <v>500</v>
      </c>
      <c r="T1189">
        <v>905</v>
      </c>
      <c r="U1189">
        <v>2.94</v>
      </c>
      <c r="V1189">
        <v>1.81</v>
      </c>
      <c r="W1189">
        <v>0.7</v>
      </c>
      <c r="Z1189" s="4" t="s">
        <v>46</v>
      </c>
      <c r="AA1189" t="s">
        <v>120</v>
      </c>
      <c r="AB1189">
        <v>46132</v>
      </c>
      <c r="AG1189">
        <v>0</v>
      </c>
      <c r="AH1189">
        <v>500</v>
      </c>
      <c r="AM1189" t="str">
        <f>SUBSTITUTE(Tabla_lineas[[#This Row],[Codigo Liname]]," ","")</f>
        <v>J0105</v>
      </c>
    </row>
    <row r="1190" spans="1:39" customFormat="1" x14ac:dyDescent="0.25">
      <c r="A1190" s="2">
        <v>117</v>
      </c>
      <c r="B1190" t="s">
        <v>706</v>
      </c>
      <c r="C1190">
        <f t="shared" si="18"/>
        <v>628729</v>
      </c>
      <c r="D1190">
        <v>1116</v>
      </c>
      <c r="E1190" t="s">
        <v>203</v>
      </c>
      <c r="F1190">
        <v>1.64</v>
      </c>
      <c r="G1190">
        <v>1.64</v>
      </c>
      <c r="H1190" t="s">
        <v>204</v>
      </c>
      <c r="I1190" s="2">
        <v>3.72</v>
      </c>
      <c r="J1190" t="s">
        <v>205</v>
      </c>
      <c r="K1190" t="s">
        <v>206</v>
      </c>
      <c r="L1190" s="3" t="str">
        <f>+INDEX([1]!TABLA_MAESTRO_DE_ARTICULO[SubGroupName],MATCH(Tabla_lineas[[#This Row],[CODIGO SAP]],[1]!TABLA_MAESTRO_DE_ARTICULO[ItemCode],0))</f>
        <v>COMPRIMIDO</v>
      </c>
      <c r="M1190" t="s">
        <v>207</v>
      </c>
      <c r="N1190">
        <v>7</v>
      </c>
      <c r="O1190" t="s">
        <v>45</v>
      </c>
      <c r="S1190" s="2">
        <v>300</v>
      </c>
      <c r="T1190">
        <v>491.99999999999994</v>
      </c>
      <c r="U1190">
        <v>3.72</v>
      </c>
      <c r="V1190">
        <v>1.64</v>
      </c>
      <c r="W1190">
        <v>0.38</v>
      </c>
      <c r="Z1190" s="4" t="s">
        <v>46</v>
      </c>
      <c r="AA1190" t="s">
        <v>120</v>
      </c>
      <c r="AB1190">
        <v>46132</v>
      </c>
      <c r="AG1190">
        <v>0</v>
      </c>
      <c r="AH1190">
        <v>300</v>
      </c>
      <c r="AM1190" t="str">
        <f>SUBSTITUTE(Tabla_lineas[[#This Row],[Codigo Liname]]," ","")</f>
        <v>J0127</v>
      </c>
    </row>
    <row r="1191" spans="1:39" customFormat="1" x14ac:dyDescent="0.25">
      <c r="A1191" s="2">
        <v>117</v>
      </c>
      <c r="B1191" t="s">
        <v>706</v>
      </c>
      <c r="C1191">
        <f t="shared" si="18"/>
        <v>628729</v>
      </c>
      <c r="D1191">
        <v>697</v>
      </c>
      <c r="E1191" t="s">
        <v>244</v>
      </c>
      <c r="F1191">
        <v>4.03</v>
      </c>
      <c r="G1191">
        <v>4.03</v>
      </c>
      <c r="H1191" t="s">
        <v>245</v>
      </c>
      <c r="I1191" s="2">
        <v>6.97</v>
      </c>
      <c r="J1191" t="s">
        <v>246</v>
      </c>
      <c r="K1191" t="s">
        <v>247</v>
      </c>
      <c r="L1191" s="3" t="str">
        <f>+INDEX([1]!TABLA_MAESTRO_DE_ARTICULO[SubGroupName],MATCH(Tabla_lineas[[#This Row],[CODIGO SAP]],[1]!TABLA_MAESTRO_DE_ARTICULO[ItemCode],0))</f>
        <v>SOLUCION INYECTABLE</v>
      </c>
      <c r="M1191" t="s">
        <v>248</v>
      </c>
      <c r="N1191">
        <v>14</v>
      </c>
      <c r="O1191" t="s">
        <v>249</v>
      </c>
      <c r="S1191" s="2">
        <v>100</v>
      </c>
      <c r="T1191">
        <v>401.99999999999994</v>
      </c>
      <c r="U1191">
        <v>6.97</v>
      </c>
      <c r="V1191">
        <v>4.0199999999999996</v>
      </c>
      <c r="W1191">
        <v>0.7</v>
      </c>
      <c r="Z1191" s="4" t="s">
        <v>46</v>
      </c>
      <c r="AA1191" t="s">
        <v>126</v>
      </c>
      <c r="AB1191">
        <v>46132</v>
      </c>
      <c r="AG1191">
        <v>0</v>
      </c>
      <c r="AH1191">
        <v>100</v>
      </c>
      <c r="AM1191" t="str">
        <f>SUBSTITUTE(Tabla_lineas[[#This Row],[Codigo Liname]]," ","")</f>
        <v>H0204</v>
      </c>
    </row>
    <row r="1192" spans="1:39" customFormat="1" x14ac:dyDescent="0.25">
      <c r="A1192" s="2">
        <v>117</v>
      </c>
      <c r="B1192" t="s">
        <v>706</v>
      </c>
      <c r="C1192">
        <f t="shared" si="18"/>
        <v>628729</v>
      </c>
      <c r="D1192">
        <v>191.8</v>
      </c>
      <c r="E1192" t="s">
        <v>60</v>
      </c>
      <c r="F1192">
        <v>15.12</v>
      </c>
      <c r="G1192">
        <v>9.5</v>
      </c>
      <c r="H1192" t="s">
        <v>61</v>
      </c>
      <c r="I1192" s="2">
        <v>9.59</v>
      </c>
      <c r="J1192" t="s">
        <v>62</v>
      </c>
      <c r="K1192" t="s">
        <v>63</v>
      </c>
      <c r="L1192" s="3" t="str">
        <f>+INDEX([1]!TABLA_MAESTRO_DE_ARTICULO[SubGroupName],MATCH(Tabla_lineas[[#This Row],[CODIGO SAP]],[1]!TABLA_MAESTRO_DE_ARTICULO[ItemCode],0))</f>
        <v>JARABE</v>
      </c>
      <c r="M1192" t="s">
        <v>64</v>
      </c>
      <c r="N1192">
        <v>15</v>
      </c>
      <c r="O1192" t="s">
        <v>65</v>
      </c>
      <c r="S1192" s="2">
        <v>20</v>
      </c>
      <c r="T1192">
        <v>189.8</v>
      </c>
      <c r="U1192">
        <v>9.59</v>
      </c>
      <c r="V1192">
        <v>9.49</v>
      </c>
      <c r="W1192">
        <v>5</v>
      </c>
      <c r="Z1192" s="4" t="s">
        <v>46</v>
      </c>
      <c r="AA1192" t="s">
        <v>153</v>
      </c>
      <c r="AB1192">
        <v>46096</v>
      </c>
      <c r="AG1192">
        <v>0</v>
      </c>
      <c r="AH1192">
        <v>20</v>
      </c>
      <c r="AM1192" t="str">
        <f>SUBSTITUTE(Tabla_lineas[[#This Row],[Codigo Liname]]," ","")</f>
        <v>R0503</v>
      </c>
    </row>
    <row r="1193" spans="1:39" customFormat="1" x14ac:dyDescent="0.25">
      <c r="A1193" s="2">
        <v>117</v>
      </c>
      <c r="B1193" t="s">
        <v>706</v>
      </c>
      <c r="C1193">
        <f t="shared" si="18"/>
        <v>628729</v>
      </c>
      <c r="D1193">
        <v>1310.5</v>
      </c>
      <c r="E1193" t="s">
        <v>250</v>
      </c>
      <c r="F1193">
        <v>24.52</v>
      </c>
      <c r="G1193">
        <v>24.5</v>
      </c>
      <c r="H1193" t="s">
        <v>251</v>
      </c>
      <c r="I1193" s="2">
        <v>26.21</v>
      </c>
      <c r="J1193" t="s">
        <v>252</v>
      </c>
      <c r="K1193" t="s">
        <v>253</v>
      </c>
      <c r="L1193" s="3" t="str">
        <f>+INDEX([1]!TABLA_MAESTRO_DE_ARTICULO[SubGroupName],MATCH(Tabla_lineas[[#This Row],[CODIGO SAP]],[1]!TABLA_MAESTRO_DE_ARTICULO[ItemCode],0))</f>
        <v>GEL</v>
      </c>
      <c r="M1193" t="s">
        <v>254</v>
      </c>
      <c r="N1193">
        <v>18</v>
      </c>
      <c r="O1193" t="s">
        <v>255</v>
      </c>
      <c r="S1193" s="2">
        <v>50</v>
      </c>
      <c r="T1193">
        <v>1224.5</v>
      </c>
      <c r="U1193">
        <v>26.21</v>
      </c>
      <c r="V1193">
        <v>24.49</v>
      </c>
      <c r="W1193">
        <v>5</v>
      </c>
      <c r="Z1193" s="4" t="s">
        <v>46</v>
      </c>
      <c r="AA1193" t="s">
        <v>153</v>
      </c>
      <c r="AB1193">
        <v>46132</v>
      </c>
      <c r="AG1193">
        <v>0</v>
      </c>
      <c r="AH1193">
        <v>50</v>
      </c>
      <c r="AM1193" t="str">
        <f>SUBSTITUTE(Tabla_lineas[[#This Row],[Codigo Liname]]," ","")</f>
        <v>M0101</v>
      </c>
    </row>
    <row r="1194" spans="1:39" customFormat="1" x14ac:dyDescent="0.25">
      <c r="A1194" s="2">
        <v>117</v>
      </c>
      <c r="B1194" t="s">
        <v>706</v>
      </c>
      <c r="C1194">
        <f t="shared" si="18"/>
        <v>628729</v>
      </c>
      <c r="D1194">
        <v>382</v>
      </c>
      <c r="E1194" t="s">
        <v>256</v>
      </c>
      <c r="F1194">
        <v>3.3</v>
      </c>
      <c r="G1194">
        <v>3.3</v>
      </c>
      <c r="H1194" t="s">
        <v>257</v>
      </c>
      <c r="I1194" s="2">
        <v>3.82</v>
      </c>
      <c r="J1194" t="s">
        <v>258</v>
      </c>
      <c r="K1194" t="s">
        <v>259</v>
      </c>
      <c r="L1194" s="3" t="str">
        <f>+INDEX([1]!TABLA_MAESTRO_DE_ARTICULO[SubGroupName],MATCH(Tabla_lineas[[#This Row],[CODIGO SAP]],[1]!TABLA_MAESTRO_DE_ARTICULO[ItemCode],0))</f>
        <v>SOLUCION INYECTABLE</v>
      </c>
      <c r="M1194" t="s">
        <v>260</v>
      </c>
      <c r="N1194">
        <v>17</v>
      </c>
      <c r="O1194" t="s">
        <v>249</v>
      </c>
      <c r="S1194" s="2">
        <v>100</v>
      </c>
      <c r="T1194">
        <v>329</v>
      </c>
      <c r="U1194">
        <v>3.82</v>
      </c>
      <c r="V1194">
        <v>3.29</v>
      </c>
      <c r="W1194">
        <v>0.7</v>
      </c>
      <c r="Z1194" s="4" t="s">
        <v>53</v>
      </c>
      <c r="AA1194" t="s">
        <v>153</v>
      </c>
      <c r="AB1194">
        <v>46132</v>
      </c>
      <c r="AG1194">
        <v>0</v>
      </c>
      <c r="AH1194">
        <v>100</v>
      </c>
      <c r="AM1194" t="str">
        <f>SUBSTITUTE(Tabla_lineas[[#This Row],[Codigo Liname]]," ","")</f>
        <v>M0103</v>
      </c>
    </row>
    <row r="1195" spans="1:39" customFormat="1" x14ac:dyDescent="0.25">
      <c r="A1195" s="2">
        <v>117</v>
      </c>
      <c r="B1195" t="s">
        <v>706</v>
      </c>
      <c r="C1195">
        <f t="shared" si="18"/>
        <v>628729</v>
      </c>
      <c r="D1195">
        <v>463.99999999999994</v>
      </c>
      <c r="E1195" t="s">
        <v>143</v>
      </c>
      <c r="F1195">
        <v>2.17</v>
      </c>
      <c r="G1195">
        <v>2.17</v>
      </c>
      <c r="H1195" t="s">
        <v>144</v>
      </c>
      <c r="I1195" s="2">
        <v>2.3199999999999998</v>
      </c>
      <c r="J1195" t="s">
        <v>145</v>
      </c>
      <c r="K1195" t="s">
        <v>146</v>
      </c>
      <c r="L1195" s="3" t="str">
        <f>+INDEX([1]!TABLA_MAESTRO_DE_ARTICULO[SubGroupName],MATCH(Tabla_lineas[[#This Row],[CODIGO SAP]],[1]!TABLA_MAESTRO_DE_ARTICULO[ItemCode],0))</f>
        <v>CAPSULA DURA</v>
      </c>
      <c r="M1195" t="s">
        <v>147</v>
      </c>
      <c r="N1195">
        <v>19</v>
      </c>
      <c r="O1195" t="s">
        <v>45</v>
      </c>
      <c r="S1195" s="2">
        <v>200</v>
      </c>
      <c r="T1195">
        <v>432</v>
      </c>
      <c r="U1195">
        <v>2.3199999999999998</v>
      </c>
      <c r="V1195">
        <v>2.16</v>
      </c>
      <c r="W1195">
        <v>0.8</v>
      </c>
      <c r="Z1195" s="4" t="s">
        <v>53</v>
      </c>
      <c r="AA1195" t="s">
        <v>120</v>
      </c>
      <c r="AB1195">
        <v>46132</v>
      </c>
      <c r="AG1195">
        <v>0</v>
      </c>
      <c r="AH1195">
        <v>200</v>
      </c>
      <c r="AM1195" t="str">
        <f>SUBSTITUTE(Tabla_lineas[[#This Row],[Codigo Liname]]," ","")</f>
        <v>J0141</v>
      </c>
    </row>
    <row r="1196" spans="1:39" customFormat="1" x14ac:dyDescent="0.25">
      <c r="A1196" s="2">
        <v>117</v>
      </c>
      <c r="B1196" t="s">
        <v>706</v>
      </c>
      <c r="C1196">
        <f t="shared" si="18"/>
        <v>628729</v>
      </c>
      <c r="D1196">
        <v>530</v>
      </c>
      <c r="E1196" t="s">
        <v>266</v>
      </c>
      <c r="F1196">
        <v>0.56000000000000005</v>
      </c>
      <c r="G1196">
        <v>0.53</v>
      </c>
      <c r="H1196" t="s">
        <v>267</v>
      </c>
      <c r="I1196" s="2">
        <v>0.53</v>
      </c>
      <c r="J1196" t="s">
        <v>268</v>
      </c>
      <c r="K1196" t="s">
        <v>269</v>
      </c>
      <c r="L1196" s="3" t="str">
        <f>+INDEX([1]!TABLA_MAESTRO_DE_ARTICULO[SubGroupName],MATCH(Tabla_lineas[[#This Row],[CODIGO SAP]],[1]!TABLA_MAESTRO_DE_ARTICULO[ItemCode],0))</f>
        <v>COMPRIMIDO</v>
      </c>
      <c r="M1196" t="s">
        <v>270</v>
      </c>
      <c r="N1196">
        <v>20</v>
      </c>
      <c r="O1196" t="s">
        <v>45</v>
      </c>
      <c r="S1196" s="2">
        <v>1000</v>
      </c>
      <c r="T1196">
        <v>520</v>
      </c>
      <c r="U1196">
        <v>0.53</v>
      </c>
      <c r="V1196">
        <v>0.52</v>
      </c>
      <c r="W1196">
        <v>0.12</v>
      </c>
      <c r="Z1196" s="4" t="s">
        <v>46</v>
      </c>
      <c r="AA1196" t="s">
        <v>126</v>
      </c>
      <c r="AB1196">
        <v>46132</v>
      </c>
      <c r="AG1196">
        <v>0</v>
      </c>
      <c r="AH1196">
        <v>1000</v>
      </c>
      <c r="AM1196" t="str">
        <f>SUBSTITUTE(Tabla_lineas[[#This Row],[Codigo Liname]]," ","")</f>
        <v>C0901</v>
      </c>
    </row>
    <row r="1197" spans="1:39" customFormat="1" x14ac:dyDescent="0.25">
      <c r="A1197" s="2">
        <v>117</v>
      </c>
      <c r="B1197" t="s">
        <v>706</v>
      </c>
      <c r="C1197">
        <f t="shared" si="18"/>
        <v>628729</v>
      </c>
      <c r="D1197">
        <v>741.3</v>
      </c>
      <c r="E1197" t="s">
        <v>298</v>
      </c>
      <c r="F1197">
        <v>14.58</v>
      </c>
      <c r="G1197">
        <v>14.58</v>
      </c>
      <c r="H1197" t="s">
        <v>299</v>
      </c>
      <c r="I1197" s="2">
        <v>24.71</v>
      </c>
      <c r="J1197" t="s">
        <v>300</v>
      </c>
      <c r="K1197" t="s">
        <v>301</v>
      </c>
      <c r="L1197" s="3" t="str">
        <f>+INDEX([1]!TABLA_MAESTRO_DE_ARTICULO[SubGroupName],MATCH(Tabla_lineas[[#This Row],[CODIGO SAP]],[1]!TABLA_MAESTRO_DE_ARTICULO[ItemCode],0))</f>
        <v>SUSPENSION</v>
      </c>
      <c r="M1197" t="s">
        <v>302</v>
      </c>
      <c r="N1197">
        <v>24</v>
      </c>
      <c r="O1197" t="s">
        <v>65</v>
      </c>
      <c r="S1197" s="2">
        <v>30</v>
      </c>
      <c r="T1197">
        <v>437.1</v>
      </c>
      <c r="U1197">
        <v>24.71</v>
      </c>
      <c r="V1197">
        <v>14.57</v>
      </c>
      <c r="W1197">
        <v>5.5</v>
      </c>
      <c r="Z1197" s="4" t="s">
        <v>46</v>
      </c>
      <c r="AA1197" t="s">
        <v>153</v>
      </c>
      <c r="AB1197">
        <v>46096</v>
      </c>
      <c r="AG1197">
        <v>0</v>
      </c>
      <c r="AH1197">
        <v>30</v>
      </c>
      <c r="AM1197" t="str">
        <f>SUBSTITUTE(Tabla_lineas[[#This Row],[Codigo Liname]]," ","")</f>
        <v>M0104</v>
      </c>
    </row>
    <row r="1198" spans="1:39" customFormat="1" x14ac:dyDescent="0.25">
      <c r="A1198" s="2">
        <v>117</v>
      </c>
      <c r="B1198" t="s">
        <v>706</v>
      </c>
      <c r="C1198">
        <f t="shared" si="18"/>
        <v>628729</v>
      </c>
      <c r="D1198">
        <v>1380</v>
      </c>
      <c r="E1198" t="s">
        <v>303</v>
      </c>
      <c r="F1198">
        <v>0.75</v>
      </c>
      <c r="G1198">
        <v>0.69</v>
      </c>
      <c r="H1198" t="s">
        <v>304</v>
      </c>
      <c r="I1198" s="2">
        <v>0.69</v>
      </c>
      <c r="J1198" t="s">
        <v>305</v>
      </c>
      <c r="K1198" t="s">
        <v>306</v>
      </c>
      <c r="L1198" s="3" t="str">
        <f>+INDEX([1]!TABLA_MAESTRO_DE_ARTICULO[SubGroupName],MATCH(Tabla_lineas[[#This Row],[CODIGO SAP]],[1]!TABLA_MAESTRO_DE_ARTICULO[ItemCode],0))</f>
        <v>COMPRIMIDO</v>
      </c>
      <c r="M1198" t="s">
        <v>307</v>
      </c>
      <c r="N1198">
        <v>23</v>
      </c>
      <c r="O1198" t="s">
        <v>45</v>
      </c>
      <c r="P1198">
        <v>138600</v>
      </c>
      <c r="Q1198">
        <v>3275900</v>
      </c>
      <c r="R1198">
        <v>3414500</v>
      </c>
      <c r="S1198" s="2">
        <v>2000</v>
      </c>
      <c r="T1198">
        <v>1360</v>
      </c>
      <c r="U1198">
        <v>0.69</v>
      </c>
      <c r="V1198">
        <v>0.68</v>
      </c>
      <c r="W1198">
        <v>0.14000000000000001</v>
      </c>
      <c r="Z1198" s="4" t="s">
        <v>46</v>
      </c>
      <c r="AA1198" t="s">
        <v>120</v>
      </c>
      <c r="AB1198">
        <v>46132</v>
      </c>
      <c r="AG1198">
        <v>0</v>
      </c>
      <c r="AH1198">
        <v>2000</v>
      </c>
      <c r="AM1198" t="str">
        <f>SUBSTITUTE(Tabla_lineas[[#This Row],[Codigo Liname]]," ","")</f>
        <v>M0105</v>
      </c>
    </row>
    <row r="1199" spans="1:39" customFormat="1" x14ac:dyDescent="0.25">
      <c r="A1199" s="2">
        <v>117</v>
      </c>
      <c r="B1199" t="s">
        <v>706</v>
      </c>
      <c r="C1199">
        <f t="shared" si="18"/>
        <v>628729</v>
      </c>
      <c r="D1199">
        <v>231.2</v>
      </c>
      <c r="E1199" t="s">
        <v>459</v>
      </c>
      <c r="F1199">
        <v>4.76</v>
      </c>
      <c r="G1199">
        <v>2.89</v>
      </c>
      <c r="H1199" t="s">
        <v>460</v>
      </c>
      <c r="I1199" s="2">
        <v>2.89</v>
      </c>
      <c r="J1199" t="s">
        <v>461</v>
      </c>
      <c r="K1199" t="s">
        <v>462</v>
      </c>
      <c r="L1199" s="3" t="str">
        <f>+INDEX([1]!TABLA_MAESTRO_DE_ARTICULO[SubGroupName],MATCH(Tabla_lineas[[#This Row],[CODIGO SAP]],[1]!TABLA_MAESTRO_DE_ARTICULO[ItemCode],0))</f>
        <v>COMPRIMIDO</v>
      </c>
      <c r="M1199" t="s">
        <v>463</v>
      </c>
      <c r="N1199">
        <v>29</v>
      </c>
      <c r="O1199" t="s">
        <v>45</v>
      </c>
      <c r="S1199" s="2">
        <v>80</v>
      </c>
      <c r="T1199">
        <v>230.4</v>
      </c>
      <c r="U1199">
        <v>2.89</v>
      </c>
      <c r="V1199">
        <v>2.88</v>
      </c>
      <c r="W1199">
        <v>0.7</v>
      </c>
      <c r="Z1199" s="4" t="s">
        <v>53</v>
      </c>
      <c r="AA1199" t="s">
        <v>120</v>
      </c>
      <c r="AB1199">
        <v>46132</v>
      </c>
      <c r="AG1199">
        <v>0</v>
      </c>
      <c r="AH1199">
        <v>80</v>
      </c>
      <c r="AM1199" t="str">
        <f>SUBSTITUTE(Tabla_lineas[[#This Row],[Codigo Liname]]," ","")</f>
        <v>P0205</v>
      </c>
    </row>
    <row r="1200" spans="1:39" customFormat="1" x14ac:dyDescent="0.25">
      <c r="A1200" s="2">
        <v>117</v>
      </c>
      <c r="B1200" t="s">
        <v>706</v>
      </c>
      <c r="C1200">
        <f t="shared" si="18"/>
        <v>628729</v>
      </c>
      <c r="D1200">
        <v>316</v>
      </c>
      <c r="E1200" t="s">
        <v>313</v>
      </c>
      <c r="F1200">
        <v>5.29</v>
      </c>
      <c r="G1200">
        <v>5.29</v>
      </c>
      <c r="H1200" t="s">
        <v>314</v>
      </c>
      <c r="I1200" s="2">
        <v>6.32</v>
      </c>
      <c r="J1200" t="s">
        <v>315</v>
      </c>
      <c r="K1200" t="s">
        <v>316</v>
      </c>
      <c r="L1200" s="3" t="str">
        <f>+INDEX([1]!TABLA_MAESTRO_DE_ARTICULO[SubGroupName],MATCH(Tabla_lineas[[#This Row],[CODIGO SAP]],[1]!TABLA_MAESTRO_DE_ARTICULO[ItemCode],0))</f>
        <v>SOLUCION INYECTABLE</v>
      </c>
      <c r="M1200" t="s">
        <v>317</v>
      </c>
      <c r="N1200">
        <v>30</v>
      </c>
      <c r="O1200" t="s">
        <v>249</v>
      </c>
      <c r="S1200" s="2">
        <v>50</v>
      </c>
      <c r="T1200">
        <v>264</v>
      </c>
      <c r="U1200">
        <v>6.32</v>
      </c>
      <c r="V1200">
        <v>5.28</v>
      </c>
      <c r="W1200">
        <v>0.7</v>
      </c>
      <c r="Z1200" s="4" t="s">
        <v>46</v>
      </c>
      <c r="AA1200" t="s">
        <v>120</v>
      </c>
      <c r="AB1200">
        <v>46132</v>
      </c>
      <c r="AG1200">
        <v>0</v>
      </c>
      <c r="AH1200">
        <v>50</v>
      </c>
      <c r="AM1200" t="str">
        <f>SUBSTITUTE(Tabla_lineas[[#This Row],[Codigo Liname]]," ","")</f>
        <v>N0205</v>
      </c>
    </row>
    <row r="1201" spans="1:39" customFormat="1" x14ac:dyDescent="0.25">
      <c r="A1201" s="2">
        <v>117</v>
      </c>
      <c r="B1201" t="s">
        <v>706</v>
      </c>
      <c r="C1201">
        <f t="shared" si="18"/>
        <v>628729</v>
      </c>
      <c r="D1201">
        <v>250</v>
      </c>
      <c r="E1201" t="s">
        <v>104</v>
      </c>
      <c r="F1201">
        <v>0.3</v>
      </c>
      <c r="G1201">
        <v>0.25</v>
      </c>
      <c r="H1201" t="s">
        <v>105</v>
      </c>
      <c r="I1201" s="2">
        <v>0.25</v>
      </c>
      <c r="J1201" t="s">
        <v>106</v>
      </c>
      <c r="K1201" t="s">
        <v>107</v>
      </c>
      <c r="L1201" s="3" t="str">
        <f>+INDEX([1]!TABLA_MAESTRO_DE_ARTICULO[SubGroupName],MATCH(Tabla_lineas[[#This Row],[CODIGO SAP]],[1]!TABLA_MAESTRO_DE_ARTICULO[ItemCode],0))</f>
        <v>COMPRIMIDO</v>
      </c>
      <c r="M1201" t="s">
        <v>108</v>
      </c>
      <c r="N1201">
        <v>37</v>
      </c>
      <c r="O1201" t="s">
        <v>45</v>
      </c>
      <c r="S1201" s="2">
        <v>1000</v>
      </c>
      <c r="T1201">
        <v>240</v>
      </c>
      <c r="U1201">
        <v>0.25</v>
      </c>
      <c r="V1201">
        <v>0.24</v>
      </c>
      <c r="W1201">
        <v>0.12</v>
      </c>
      <c r="Z1201" s="4" t="s">
        <v>46</v>
      </c>
      <c r="AA1201" t="s">
        <v>126</v>
      </c>
      <c r="AB1201">
        <v>46132</v>
      </c>
      <c r="AG1201">
        <v>0</v>
      </c>
      <c r="AH1201">
        <v>1000</v>
      </c>
      <c r="AM1201" t="str">
        <f>SUBSTITUTE(Tabla_lineas[[#This Row],[Codigo Liname]]," ","")</f>
        <v>N0208</v>
      </c>
    </row>
    <row r="1202" spans="1:39" customFormat="1" x14ac:dyDescent="0.25">
      <c r="A1202" s="2">
        <v>117</v>
      </c>
      <c r="B1202" t="s">
        <v>706</v>
      </c>
      <c r="C1202">
        <f t="shared" si="18"/>
        <v>628729</v>
      </c>
      <c r="D1202">
        <v>359.84999999999997</v>
      </c>
      <c r="E1202" t="s">
        <v>395</v>
      </c>
      <c r="F1202">
        <v>39.200000000000003</v>
      </c>
      <c r="G1202">
        <v>23.99</v>
      </c>
      <c r="H1202" t="s">
        <v>396</v>
      </c>
      <c r="I1202" s="2">
        <v>23.99</v>
      </c>
      <c r="J1202" t="s">
        <v>397</v>
      </c>
      <c r="K1202" t="s">
        <v>398</v>
      </c>
      <c r="L1202" s="3" t="str">
        <f>+INDEX([1]!TABLA_MAESTRO_DE_ARTICULO[SubGroupName],MATCH(Tabla_lineas[[#This Row],[CODIGO SAP]],[1]!TABLA_MAESTRO_DE_ARTICULO[ItemCode],0))</f>
        <v>JARABE</v>
      </c>
      <c r="M1202" t="s">
        <v>399</v>
      </c>
      <c r="N1202">
        <v>43</v>
      </c>
      <c r="O1202" t="s">
        <v>400</v>
      </c>
      <c r="S1202" s="2">
        <v>15</v>
      </c>
      <c r="T1202">
        <v>359.7</v>
      </c>
      <c r="U1202">
        <v>23.99</v>
      </c>
      <c r="V1202">
        <v>23.98</v>
      </c>
      <c r="W1202">
        <v>5</v>
      </c>
      <c r="Z1202" s="4" t="s">
        <v>46</v>
      </c>
      <c r="AA1202" t="s">
        <v>153</v>
      </c>
      <c r="AB1202">
        <v>46096</v>
      </c>
      <c r="AG1202">
        <v>0</v>
      </c>
      <c r="AH1202">
        <v>15</v>
      </c>
      <c r="AM1202" t="str">
        <f>SUBSTITUTE(Tabla_lineas[[#This Row],[Codigo Liname]]," ","")</f>
        <v>A1205</v>
      </c>
    </row>
    <row r="1203" spans="1:39" customFormat="1" x14ac:dyDescent="0.25">
      <c r="A1203" s="2">
        <v>118</v>
      </c>
      <c r="B1203" t="s">
        <v>707</v>
      </c>
      <c r="C1203">
        <f t="shared" si="18"/>
        <v>1628724</v>
      </c>
      <c r="D1203">
        <v>583.5</v>
      </c>
      <c r="E1203" t="s">
        <v>115</v>
      </c>
      <c r="F1203">
        <v>2.5099999999999998</v>
      </c>
      <c r="G1203">
        <v>2.5099999999999998</v>
      </c>
      <c r="H1203" t="s">
        <v>116</v>
      </c>
      <c r="I1203" s="2">
        <v>3.89</v>
      </c>
      <c r="J1203" t="s">
        <v>117</v>
      </c>
      <c r="K1203" t="s">
        <v>118</v>
      </c>
      <c r="L1203" s="3" t="str">
        <f>+INDEX([1]!TABLA_MAESTRO_DE_ARTICULO[SubGroupName],MATCH(Tabla_lineas[[#This Row],[CODIGO SAP]],[1]!TABLA_MAESTRO_DE_ARTICULO[ItemCode],0))</f>
        <v>COMPRIMIDO</v>
      </c>
      <c r="M1203" t="s">
        <v>119</v>
      </c>
      <c r="N1203">
        <v>1</v>
      </c>
      <c r="O1203" t="s">
        <v>45</v>
      </c>
      <c r="S1203" s="2">
        <v>150</v>
      </c>
      <c r="T1203">
        <v>375</v>
      </c>
      <c r="U1203">
        <v>3.89</v>
      </c>
      <c r="V1203">
        <v>2.5</v>
      </c>
      <c r="W1203">
        <v>0.7</v>
      </c>
      <c r="Z1203" s="4" t="s">
        <v>46</v>
      </c>
      <c r="AA1203" t="s">
        <v>120</v>
      </c>
      <c r="AB1203">
        <v>46132</v>
      </c>
      <c r="AG1203">
        <v>0</v>
      </c>
      <c r="AH1203">
        <v>150</v>
      </c>
      <c r="AM1203" t="str">
        <f>SUBSTITUTE(Tabla_lineas[[#This Row],[Codigo Liname]]," ","")</f>
        <v>J0504</v>
      </c>
    </row>
    <row r="1204" spans="1:39" customFormat="1" x14ac:dyDescent="0.25">
      <c r="A1204" s="2">
        <v>118</v>
      </c>
      <c r="B1204" t="s">
        <v>707</v>
      </c>
      <c r="C1204">
        <f t="shared" si="18"/>
        <v>1628724</v>
      </c>
      <c r="D1204">
        <v>1764</v>
      </c>
      <c r="E1204" t="s">
        <v>171</v>
      </c>
      <c r="F1204">
        <v>1.82</v>
      </c>
      <c r="G1204">
        <v>1.82</v>
      </c>
      <c r="H1204" t="s">
        <v>172</v>
      </c>
      <c r="I1204" s="2">
        <v>2.94</v>
      </c>
      <c r="J1204" t="s">
        <v>173</v>
      </c>
      <c r="K1204" t="s">
        <v>174</v>
      </c>
      <c r="L1204" s="3" t="str">
        <f>+INDEX([1]!TABLA_MAESTRO_DE_ARTICULO[SubGroupName],MATCH(Tabla_lineas[[#This Row],[CODIGO SAP]],[1]!TABLA_MAESTRO_DE_ARTICULO[ItemCode],0))</f>
        <v>COMPRIMIDO</v>
      </c>
      <c r="M1204" t="s">
        <v>175</v>
      </c>
      <c r="N1204">
        <v>5</v>
      </c>
      <c r="O1204" t="s">
        <v>45</v>
      </c>
      <c r="S1204" s="2">
        <v>600</v>
      </c>
      <c r="T1204">
        <v>1086</v>
      </c>
      <c r="U1204">
        <v>2.94</v>
      </c>
      <c r="V1204">
        <v>1.81</v>
      </c>
      <c r="W1204">
        <v>0.7</v>
      </c>
      <c r="Z1204" s="4" t="s">
        <v>46</v>
      </c>
      <c r="AA1204" t="s">
        <v>120</v>
      </c>
      <c r="AB1204">
        <v>46132</v>
      </c>
      <c r="AG1204">
        <v>0</v>
      </c>
      <c r="AH1204">
        <v>600</v>
      </c>
      <c r="AM1204" t="str">
        <f>SUBSTITUTE(Tabla_lineas[[#This Row],[Codigo Liname]]," ","")</f>
        <v>J0105</v>
      </c>
    </row>
    <row r="1205" spans="1:39" customFormat="1" x14ac:dyDescent="0.25">
      <c r="A1205" s="2">
        <v>118</v>
      </c>
      <c r="B1205" t="s">
        <v>707</v>
      </c>
      <c r="C1205">
        <f t="shared" si="18"/>
        <v>1628724</v>
      </c>
      <c r="D1205">
        <v>800</v>
      </c>
      <c r="E1205" t="s">
        <v>188</v>
      </c>
      <c r="F1205">
        <v>0.66</v>
      </c>
      <c r="G1205">
        <v>0.66</v>
      </c>
      <c r="H1205" t="s">
        <v>189</v>
      </c>
      <c r="I1205" s="2">
        <v>1</v>
      </c>
      <c r="J1205" t="s">
        <v>190</v>
      </c>
      <c r="K1205" t="s">
        <v>191</v>
      </c>
      <c r="L1205" s="3" t="str">
        <f>+INDEX([1]!TABLA_MAESTRO_DE_ARTICULO[SubGroupName],MATCH(Tabla_lineas[[#This Row],[CODIGO SAP]],[1]!TABLA_MAESTRO_DE_ARTICULO[ItemCode],0))</f>
        <v>COMPRIMIDO</v>
      </c>
      <c r="M1205" t="s">
        <v>192</v>
      </c>
      <c r="N1205">
        <v>6</v>
      </c>
      <c r="O1205" t="s">
        <v>45</v>
      </c>
      <c r="S1205" s="2">
        <v>800</v>
      </c>
      <c r="T1205">
        <v>520</v>
      </c>
      <c r="U1205">
        <v>1</v>
      </c>
      <c r="V1205">
        <v>0.65</v>
      </c>
      <c r="W1205">
        <v>0.2</v>
      </c>
      <c r="Z1205" s="4" t="s">
        <v>53</v>
      </c>
      <c r="AA1205" t="s">
        <v>153</v>
      </c>
      <c r="AB1205">
        <v>46096</v>
      </c>
      <c r="AG1205">
        <v>0</v>
      </c>
      <c r="AH1205">
        <v>800</v>
      </c>
      <c r="AM1205" t="str">
        <f>SUBSTITUTE(Tabla_lineas[[#This Row],[Codigo Liname]]," ","")</f>
        <v>R0501</v>
      </c>
    </row>
    <row r="1206" spans="1:39" customFormat="1" x14ac:dyDescent="0.25">
      <c r="A1206" s="2">
        <v>118</v>
      </c>
      <c r="B1206" t="s">
        <v>707</v>
      </c>
      <c r="C1206">
        <f t="shared" si="18"/>
        <v>1628724</v>
      </c>
      <c r="D1206">
        <v>1860</v>
      </c>
      <c r="E1206" t="s">
        <v>203</v>
      </c>
      <c r="F1206">
        <v>1.64</v>
      </c>
      <c r="G1206">
        <v>1.64</v>
      </c>
      <c r="H1206" t="s">
        <v>204</v>
      </c>
      <c r="I1206" s="2">
        <v>3.72</v>
      </c>
      <c r="J1206" t="s">
        <v>205</v>
      </c>
      <c r="K1206" t="s">
        <v>206</v>
      </c>
      <c r="L1206" s="3" t="str">
        <f>+INDEX([1]!TABLA_MAESTRO_DE_ARTICULO[SubGroupName],MATCH(Tabla_lineas[[#This Row],[CODIGO SAP]],[1]!TABLA_MAESTRO_DE_ARTICULO[ItemCode],0))</f>
        <v>COMPRIMIDO</v>
      </c>
      <c r="M1206" t="s">
        <v>207</v>
      </c>
      <c r="N1206">
        <v>12</v>
      </c>
      <c r="O1206" t="s">
        <v>45</v>
      </c>
      <c r="S1206" s="2">
        <v>500</v>
      </c>
      <c r="T1206">
        <v>820</v>
      </c>
      <c r="U1206">
        <v>3.72</v>
      </c>
      <c r="V1206">
        <v>1.64</v>
      </c>
      <c r="W1206">
        <v>0.38</v>
      </c>
      <c r="Z1206" s="4" t="s">
        <v>46</v>
      </c>
      <c r="AA1206" t="s">
        <v>120</v>
      </c>
      <c r="AB1206">
        <v>46132</v>
      </c>
      <c r="AG1206">
        <v>0</v>
      </c>
      <c r="AH1206">
        <v>500</v>
      </c>
      <c r="AM1206" t="str">
        <f>SUBSTITUTE(Tabla_lineas[[#This Row],[Codigo Liname]]," ","")</f>
        <v>J0127</v>
      </c>
    </row>
    <row r="1207" spans="1:39" customFormat="1" x14ac:dyDescent="0.25">
      <c r="A1207" s="2">
        <v>118</v>
      </c>
      <c r="B1207" t="s">
        <v>707</v>
      </c>
      <c r="C1207">
        <f t="shared" si="18"/>
        <v>1628724</v>
      </c>
      <c r="D1207">
        <v>341.99999999999994</v>
      </c>
      <c r="E1207" t="s">
        <v>449</v>
      </c>
      <c r="F1207">
        <v>4.2</v>
      </c>
      <c r="G1207">
        <v>2.2799999999999998</v>
      </c>
      <c r="H1207" t="s">
        <v>450</v>
      </c>
      <c r="I1207" s="2">
        <v>2.2799999999999998</v>
      </c>
      <c r="J1207" t="s">
        <v>451</v>
      </c>
      <c r="K1207" t="s">
        <v>452</v>
      </c>
      <c r="L1207" s="3" t="str">
        <f>+INDEX([1]!TABLA_MAESTRO_DE_ARTICULO[SubGroupName],MATCH(Tabla_lineas[[#This Row],[CODIGO SAP]],[1]!TABLA_MAESTRO_DE_ARTICULO[ItemCode],0))</f>
        <v>OVULO VAGINAL</v>
      </c>
      <c r="M1207" t="s">
        <v>453</v>
      </c>
      <c r="N1207">
        <v>16</v>
      </c>
      <c r="O1207" t="s">
        <v>97</v>
      </c>
      <c r="S1207" s="2">
        <v>150</v>
      </c>
      <c r="T1207">
        <v>340.5</v>
      </c>
      <c r="U1207">
        <v>2.2799999999999998</v>
      </c>
      <c r="V1207">
        <v>2.27</v>
      </c>
      <c r="W1207">
        <v>0.7</v>
      </c>
      <c r="Z1207" s="4" t="s">
        <v>53</v>
      </c>
      <c r="AA1207" t="s">
        <v>126</v>
      </c>
      <c r="AB1207">
        <v>46132</v>
      </c>
      <c r="AG1207">
        <v>0</v>
      </c>
      <c r="AH1207">
        <v>150</v>
      </c>
      <c r="AM1207" t="str">
        <f>SUBSTITUTE(Tabla_lineas[[#This Row],[Codigo Liname]]," ","")</f>
        <v>G0102</v>
      </c>
    </row>
    <row r="1208" spans="1:39" customFormat="1" x14ac:dyDescent="0.25">
      <c r="A1208" s="2">
        <v>118</v>
      </c>
      <c r="B1208" t="s">
        <v>707</v>
      </c>
      <c r="C1208">
        <f t="shared" si="18"/>
        <v>1628724</v>
      </c>
      <c r="D1208">
        <v>2091</v>
      </c>
      <c r="E1208" t="s">
        <v>244</v>
      </c>
      <c r="F1208">
        <v>4.03</v>
      </c>
      <c r="G1208">
        <v>4.03</v>
      </c>
      <c r="H1208" t="s">
        <v>245</v>
      </c>
      <c r="I1208" s="2">
        <v>6.97</v>
      </c>
      <c r="J1208" t="s">
        <v>246</v>
      </c>
      <c r="K1208" t="s">
        <v>247</v>
      </c>
      <c r="L1208" s="3" t="str">
        <f>+INDEX([1]!TABLA_MAESTRO_DE_ARTICULO[SubGroupName],MATCH(Tabla_lineas[[#This Row],[CODIGO SAP]],[1]!TABLA_MAESTRO_DE_ARTICULO[ItemCode],0))</f>
        <v>SOLUCION INYECTABLE</v>
      </c>
      <c r="M1208" t="s">
        <v>248</v>
      </c>
      <c r="N1208">
        <v>19</v>
      </c>
      <c r="O1208" t="s">
        <v>249</v>
      </c>
      <c r="S1208" s="2">
        <v>300</v>
      </c>
      <c r="T1208">
        <v>1205.9999999999998</v>
      </c>
      <c r="U1208">
        <v>6.97</v>
      </c>
      <c r="V1208">
        <v>4.0199999999999996</v>
      </c>
      <c r="W1208">
        <v>0.7</v>
      </c>
      <c r="Z1208" s="4" t="s">
        <v>46</v>
      </c>
      <c r="AA1208" t="s">
        <v>126</v>
      </c>
      <c r="AB1208">
        <v>46132</v>
      </c>
      <c r="AG1208">
        <v>0</v>
      </c>
      <c r="AH1208">
        <v>300</v>
      </c>
      <c r="AM1208" t="str">
        <f>SUBSTITUTE(Tabla_lineas[[#This Row],[Codigo Liname]]," ","")</f>
        <v>H0204</v>
      </c>
    </row>
    <row r="1209" spans="1:39" customFormat="1" x14ac:dyDescent="0.25">
      <c r="A1209" s="2">
        <v>118</v>
      </c>
      <c r="B1209" t="s">
        <v>707</v>
      </c>
      <c r="C1209">
        <f t="shared" si="18"/>
        <v>1628724</v>
      </c>
      <c r="D1209">
        <v>287.7</v>
      </c>
      <c r="E1209" t="s">
        <v>60</v>
      </c>
      <c r="F1209">
        <v>15.12</v>
      </c>
      <c r="G1209">
        <v>9.5</v>
      </c>
      <c r="H1209" t="s">
        <v>61</v>
      </c>
      <c r="I1209" s="2">
        <v>9.59</v>
      </c>
      <c r="J1209" t="s">
        <v>62</v>
      </c>
      <c r="K1209" t="s">
        <v>63</v>
      </c>
      <c r="L1209" s="3" t="str">
        <f>+INDEX([1]!TABLA_MAESTRO_DE_ARTICULO[SubGroupName],MATCH(Tabla_lineas[[#This Row],[CODIGO SAP]],[1]!TABLA_MAESTRO_DE_ARTICULO[ItemCode],0))</f>
        <v>JARABE</v>
      </c>
      <c r="M1209" t="s">
        <v>64</v>
      </c>
      <c r="N1209">
        <v>20</v>
      </c>
      <c r="O1209" t="s">
        <v>65</v>
      </c>
      <c r="S1209" s="2">
        <v>30</v>
      </c>
      <c r="T1209">
        <v>284.7</v>
      </c>
      <c r="U1209">
        <v>9.59</v>
      </c>
      <c r="V1209">
        <v>9.49</v>
      </c>
      <c r="W1209">
        <v>5</v>
      </c>
      <c r="Z1209" s="4" t="s">
        <v>46</v>
      </c>
      <c r="AA1209" t="s">
        <v>153</v>
      </c>
      <c r="AB1209">
        <v>46096</v>
      </c>
      <c r="AG1209">
        <v>0</v>
      </c>
      <c r="AH1209">
        <v>30</v>
      </c>
      <c r="AM1209" t="str">
        <f>SUBSTITUTE(Tabla_lineas[[#This Row],[Codigo Liname]]," ","")</f>
        <v>R0503</v>
      </c>
    </row>
    <row r="1210" spans="1:39" customFormat="1" x14ac:dyDescent="0.25">
      <c r="A1210" s="2">
        <v>118</v>
      </c>
      <c r="B1210" t="s">
        <v>707</v>
      </c>
      <c r="C1210">
        <f t="shared" si="18"/>
        <v>1628724</v>
      </c>
      <c r="D1210">
        <v>2621</v>
      </c>
      <c r="E1210" t="s">
        <v>250</v>
      </c>
      <c r="F1210">
        <v>24.52</v>
      </c>
      <c r="G1210">
        <v>24.5</v>
      </c>
      <c r="H1210" t="s">
        <v>251</v>
      </c>
      <c r="I1210" s="2">
        <v>26.21</v>
      </c>
      <c r="J1210" t="s">
        <v>252</v>
      </c>
      <c r="K1210" t="s">
        <v>253</v>
      </c>
      <c r="L1210" s="3" t="str">
        <f>+INDEX([1]!TABLA_MAESTRO_DE_ARTICULO[SubGroupName],MATCH(Tabla_lineas[[#This Row],[CODIGO SAP]],[1]!TABLA_MAESTRO_DE_ARTICULO[ItemCode],0))</f>
        <v>GEL</v>
      </c>
      <c r="M1210" t="s">
        <v>254</v>
      </c>
      <c r="N1210">
        <v>23</v>
      </c>
      <c r="O1210" t="s">
        <v>255</v>
      </c>
      <c r="S1210" s="2">
        <v>100</v>
      </c>
      <c r="T1210">
        <v>2449</v>
      </c>
      <c r="U1210">
        <v>26.21</v>
      </c>
      <c r="V1210">
        <v>24.49</v>
      </c>
      <c r="W1210">
        <v>5</v>
      </c>
      <c r="Z1210" s="4" t="s">
        <v>53</v>
      </c>
      <c r="AA1210" t="s">
        <v>153</v>
      </c>
      <c r="AB1210">
        <v>46132</v>
      </c>
      <c r="AG1210">
        <v>0</v>
      </c>
      <c r="AH1210">
        <v>100</v>
      </c>
      <c r="AM1210" t="str">
        <f>SUBSTITUTE(Tabla_lineas[[#This Row],[Codigo Liname]]," ","")</f>
        <v>M0101</v>
      </c>
    </row>
    <row r="1211" spans="1:39" customFormat="1" x14ac:dyDescent="0.25">
      <c r="A1211" s="2">
        <v>118</v>
      </c>
      <c r="B1211" t="s">
        <v>707</v>
      </c>
      <c r="C1211">
        <f t="shared" si="18"/>
        <v>1628724</v>
      </c>
      <c r="D1211">
        <v>764</v>
      </c>
      <c r="E1211" t="s">
        <v>256</v>
      </c>
      <c r="F1211">
        <v>3.3</v>
      </c>
      <c r="G1211">
        <v>3.3</v>
      </c>
      <c r="H1211" t="s">
        <v>257</v>
      </c>
      <c r="I1211" s="2">
        <v>3.82</v>
      </c>
      <c r="J1211" t="s">
        <v>258</v>
      </c>
      <c r="K1211" t="s">
        <v>259</v>
      </c>
      <c r="L1211" s="3" t="str">
        <f>+INDEX([1]!TABLA_MAESTRO_DE_ARTICULO[SubGroupName],MATCH(Tabla_lineas[[#This Row],[CODIGO SAP]],[1]!TABLA_MAESTRO_DE_ARTICULO[ItemCode],0))</f>
        <v>SOLUCION INYECTABLE</v>
      </c>
      <c r="M1211" t="s">
        <v>260</v>
      </c>
      <c r="N1211">
        <v>22</v>
      </c>
      <c r="O1211" t="s">
        <v>249</v>
      </c>
      <c r="S1211" s="2">
        <v>200</v>
      </c>
      <c r="T1211">
        <v>658</v>
      </c>
      <c r="U1211">
        <v>3.82</v>
      </c>
      <c r="V1211">
        <v>3.29</v>
      </c>
      <c r="W1211">
        <v>0.7</v>
      </c>
      <c r="Z1211" s="4" t="s">
        <v>53</v>
      </c>
      <c r="AA1211" t="s">
        <v>153</v>
      </c>
      <c r="AB1211">
        <v>46132</v>
      </c>
      <c r="AG1211">
        <v>0</v>
      </c>
      <c r="AH1211">
        <v>200</v>
      </c>
      <c r="AM1211" t="str">
        <f>SUBSTITUTE(Tabla_lineas[[#This Row],[Codigo Liname]]," ","")</f>
        <v>M0103</v>
      </c>
    </row>
    <row r="1212" spans="1:39" customFormat="1" x14ac:dyDescent="0.25">
      <c r="A1212" s="2">
        <v>118</v>
      </c>
      <c r="B1212" t="s">
        <v>707</v>
      </c>
      <c r="C1212">
        <f t="shared" si="18"/>
        <v>1628724</v>
      </c>
      <c r="D1212">
        <v>530</v>
      </c>
      <c r="E1212" t="s">
        <v>266</v>
      </c>
      <c r="F1212">
        <v>0.56000000000000005</v>
      </c>
      <c r="G1212">
        <v>0.53</v>
      </c>
      <c r="H1212" t="s">
        <v>267</v>
      </c>
      <c r="I1212" s="2">
        <v>0.53</v>
      </c>
      <c r="J1212" t="s">
        <v>268</v>
      </c>
      <c r="K1212" t="s">
        <v>269</v>
      </c>
      <c r="L1212" s="3" t="str">
        <f>+INDEX([1]!TABLA_MAESTRO_DE_ARTICULO[SubGroupName],MATCH(Tabla_lineas[[#This Row],[CODIGO SAP]],[1]!TABLA_MAESTRO_DE_ARTICULO[ItemCode],0))</f>
        <v>COMPRIMIDO</v>
      </c>
      <c r="M1212" t="s">
        <v>270</v>
      </c>
      <c r="N1212">
        <v>25</v>
      </c>
      <c r="O1212" t="s">
        <v>45</v>
      </c>
      <c r="S1212" s="2">
        <v>1000</v>
      </c>
      <c r="T1212">
        <v>520</v>
      </c>
      <c r="U1212">
        <v>0.53</v>
      </c>
      <c r="V1212">
        <v>0.52</v>
      </c>
      <c r="W1212">
        <v>0.12</v>
      </c>
      <c r="Z1212" s="4" t="s">
        <v>46</v>
      </c>
      <c r="AA1212" t="s">
        <v>126</v>
      </c>
      <c r="AB1212">
        <v>46132</v>
      </c>
      <c r="AG1212">
        <v>0</v>
      </c>
      <c r="AH1212">
        <v>1000</v>
      </c>
      <c r="AM1212" t="str">
        <f>SUBSTITUTE(Tabla_lineas[[#This Row],[Codigo Liname]]," ","")</f>
        <v>C0901</v>
      </c>
    </row>
    <row r="1213" spans="1:39" customFormat="1" x14ac:dyDescent="0.25">
      <c r="A1213" s="2">
        <v>118</v>
      </c>
      <c r="B1213" t="s">
        <v>707</v>
      </c>
      <c r="C1213">
        <f t="shared" si="18"/>
        <v>1628724</v>
      </c>
      <c r="D1213">
        <v>274.05</v>
      </c>
      <c r="E1213" t="s">
        <v>292</v>
      </c>
      <c r="F1213">
        <v>25.27</v>
      </c>
      <c r="G1213">
        <v>18.27</v>
      </c>
      <c r="H1213" t="s">
        <v>293</v>
      </c>
      <c r="I1213" s="2">
        <v>18.27</v>
      </c>
      <c r="J1213" t="s">
        <v>294</v>
      </c>
      <c r="K1213" t="s">
        <v>295</v>
      </c>
      <c r="L1213" s="3" t="str">
        <f>+INDEX([1]!TABLA_MAESTRO_DE_ARTICULO[SubGroupName],MATCH(Tabla_lineas[[#This Row],[CODIGO SAP]],[1]!TABLA_MAESTRO_DE_ARTICULO[ItemCode],0))</f>
        <v>CREMA DERMICA</v>
      </c>
      <c r="M1213" t="s">
        <v>296</v>
      </c>
      <c r="N1213">
        <v>26</v>
      </c>
      <c r="O1213" t="s">
        <v>297</v>
      </c>
      <c r="S1213" s="2">
        <v>15</v>
      </c>
      <c r="T1213">
        <v>273.90000000000003</v>
      </c>
      <c r="U1213">
        <v>18.27</v>
      </c>
      <c r="V1213">
        <v>18.260000000000002</v>
      </c>
      <c r="W1213">
        <v>5</v>
      </c>
      <c r="Z1213" s="4" t="s">
        <v>46</v>
      </c>
      <c r="AA1213" t="s">
        <v>153</v>
      </c>
      <c r="AB1213">
        <v>46132</v>
      </c>
      <c r="AG1213">
        <v>0</v>
      </c>
      <c r="AH1213">
        <v>15</v>
      </c>
      <c r="AM1213" t="str">
        <f>SUBSTITUTE(Tabla_lineas[[#This Row],[Codigo Liname]]," ","")</f>
        <v>D0704</v>
      </c>
    </row>
    <row r="1214" spans="1:39" customFormat="1" x14ac:dyDescent="0.25">
      <c r="A1214" s="2">
        <v>118</v>
      </c>
      <c r="B1214" t="s">
        <v>707</v>
      </c>
      <c r="C1214">
        <f t="shared" si="18"/>
        <v>1628724</v>
      </c>
      <c r="D1214">
        <v>1235.5</v>
      </c>
      <c r="E1214" t="s">
        <v>298</v>
      </c>
      <c r="F1214">
        <v>14.58</v>
      </c>
      <c r="G1214">
        <v>14.58</v>
      </c>
      <c r="H1214" t="s">
        <v>299</v>
      </c>
      <c r="I1214" s="2">
        <v>24.71</v>
      </c>
      <c r="J1214" t="s">
        <v>300</v>
      </c>
      <c r="K1214" t="s">
        <v>301</v>
      </c>
      <c r="L1214" s="3" t="str">
        <f>+INDEX([1]!TABLA_MAESTRO_DE_ARTICULO[SubGroupName],MATCH(Tabla_lineas[[#This Row],[CODIGO SAP]],[1]!TABLA_MAESTRO_DE_ARTICULO[ItemCode],0))</f>
        <v>SUSPENSION</v>
      </c>
      <c r="M1214" t="s">
        <v>302</v>
      </c>
      <c r="N1214">
        <v>29</v>
      </c>
      <c r="O1214" t="s">
        <v>65</v>
      </c>
      <c r="S1214" s="2">
        <v>50</v>
      </c>
      <c r="T1214">
        <v>728.5</v>
      </c>
      <c r="U1214">
        <v>24.71</v>
      </c>
      <c r="V1214">
        <v>14.57</v>
      </c>
      <c r="W1214">
        <v>5.5</v>
      </c>
      <c r="Z1214" s="4" t="s">
        <v>46</v>
      </c>
      <c r="AA1214" t="s">
        <v>153</v>
      </c>
      <c r="AB1214">
        <v>46096</v>
      </c>
      <c r="AG1214">
        <v>0</v>
      </c>
      <c r="AH1214">
        <v>50</v>
      </c>
      <c r="AM1214" t="str">
        <f>SUBSTITUTE(Tabla_lineas[[#This Row],[Codigo Liname]]," ","")</f>
        <v>M0104</v>
      </c>
    </row>
    <row r="1215" spans="1:39" customFormat="1" x14ac:dyDescent="0.25">
      <c r="A1215" s="2">
        <v>118</v>
      </c>
      <c r="B1215" t="s">
        <v>707</v>
      </c>
      <c r="C1215">
        <f t="shared" si="18"/>
        <v>1628724</v>
      </c>
      <c r="D1215">
        <v>1724.9999999999998</v>
      </c>
      <c r="E1215" t="s">
        <v>303</v>
      </c>
      <c r="F1215">
        <v>0.75</v>
      </c>
      <c r="G1215">
        <v>0.69</v>
      </c>
      <c r="H1215" t="s">
        <v>304</v>
      </c>
      <c r="I1215" s="2">
        <v>0.69</v>
      </c>
      <c r="J1215" t="s">
        <v>305</v>
      </c>
      <c r="K1215" t="s">
        <v>306</v>
      </c>
      <c r="L1215" s="3" t="str">
        <f>+INDEX([1]!TABLA_MAESTRO_DE_ARTICULO[SubGroupName],MATCH(Tabla_lineas[[#This Row],[CODIGO SAP]],[1]!TABLA_MAESTRO_DE_ARTICULO[ItemCode],0))</f>
        <v>COMPRIMIDO</v>
      </c>
      <c r="M1215" t="s">
        <v>307</v>
      </c>
      <c r="N1215">
        <v>28</v>
      </c>
      <c r="O1215" t="s">
        <v>45</v>
      </c>
      <c r="P1215">
        <v>138600</v>
      </c>
      <c r="Q1215">
        <v>3275900</v>
      </c>
      <c r="R1215">
        <v>3414500</v>
      </c>
      <c r="S1215" s="2">
        <v>2500</v>
      </c>
      <c r="T1215">
        <v>1700.0000000000002</v>
      </c>
      <c r="U1215">
        <v>0.69</v>
      </c>
      <c r="V1215">
        <v>0.68</v>
      </c>
      <c r="W1215">
        <v>0.14000000000000001</v>
      </c>
      <c r="Z1215" s="4" t="s">
        <v>46</v>
      </c>
      <c r="AA1215" t="s">
        <v>120</v>
      </c>
      <c r="AB1215">
        <v>46132</v>
      </c>
      <c r="AG1215">
        <v>0</v>
      </c>
      <c r="AH1215">
        <v>2500</v>
      </c>
      <c r="AM1215" t="str">
        <f>SUBSTITUTE(Tabla_lineas[[#This Row],[Codigo Liname]]," ","")</f>
        <v>M0105</v>
      </c>
    </row>
    <row r="1216" spans="1:39" customFormat="1" x14ac:dyDescent="0.25">
      <c r="A1216" s="2">
        <v>118</v>
      </c>
      <c r="B1216" t="s">
        <v>707</v>
      </c>
      <c r="C1216">
        <f t="shared" si="18"/>
        <v>1628724</v>
      </c>
      <c r="D1216">
        <v>5505</v>
      </c>
      <c r="E1216" t="s">
        <v>82</v>
      </c>
      <c r="F1216">
        <v>1.61</v>
      </c>
      <c r="G1216">
        <v>1.61</v>
      </c>
      <c r="H1216" t="s">
        <v>83</v>
      </c>
      <c r="I1216" s="2">
        <v>3.67</v>
      </c>
      <c r="J1216" t="s">
        <v>84</v>
      </c>
      <c r="K1216" t="s">
        <v>85</v>
      </c>
      <c r="L1216" s="3" t="str">
        <f>+INDEX([1]!TABLA_MAESTRO_DE_ARTICULO[SubGroupName],MATCH(Tabla_lineas[[#This Row],[CODIGO SAP]],[1]!TABLA_MAESTRO_DE_ARTICULO[ItemCode],0))</f>
        <v>COMPRIMIDO</v>
      </c>
      <c r="M1216" t="s">
        <v>86</v>
      </c>
      <c r="N1216">
        <v>33</v>
      </c>
      <c r="O1216" t="s">
        <v>45</v>
      </c>
      <c r="S1216" s="2">
        <v>1500</v>
      </c>
      <c r="T1216">
        <v>2400</v>
      </c>
      <c r="U1216">
        <v>3.67</v>
      </c>
      <c r="V1216">
        <v>1.6</v>
      </c>
      <c r="W1216">
        <v>0.15</v>
      </c>
      <c r="Z1216" s="4" t="s">
        <v>46</v>
      </c>
      <c r="AA1216" t="s">
        <v>126</v>
      </c>
      <c r="AB1216">
        <v>46132</v>
      </c>
      <c r="AG1216">
        <v>0</v>
      </c>
      <c r="AH1216">
        <v>1500</v>
      </c>
      <c r="AM1216" t="str">
        <f>SUBSTITUTE(Tabla_lineas[[#This Row],[Codigo Liname]]," ","")</f>
        <v>C0902</v>
      </c>
    </row>
    <row r="1217" spans="1:39" customFormat="1" x14ac:dyDescent="0.25">
      <c r="A1217" s="2">
        <v>118</v>
      </c>
      <c r="B1217" t="s">
        <v>707</v>
      </c>
      <c r="C1217">
        <f t="shared" si="18"/>
        <v>1628724</v>
      </c>
      <c r="D1217">
        <v>505.6</v>
      </c>
      <c r="E1217" t="s">
        <v>313</v>
      </c>
      <c r="F1217">
        <v>5.29</v>
      </c>
      <c r="G1217">
        <v>5.29</v>
      </c>
      <c r="H1217" t="s">
        <v>314</v>
      </c>
      <c r="I1217" s="2">
        <v>6.32</v>
      </c>
      <c r="J1217" t="s">
        <v>315</v>
      </c>
      <c r="K1217" t="s">
        <v>316</v>
      </c>
      <c r="L1217" s="3" t="str">
        <f>+INDEX([1]!TABLA_MAESTRO_DE_ARTICULO[SubGroupName],MATCH(Tabla_lineas[[#This Row],[CODIGO SAP]],[1]!TABLA_MAESTRO_DE_ARTICULO[ItemCode],0))</f>
        <v>SOLUCION INYECTABLE</v>
      </c>
      <c r="M1217" t="s">
        <v>317</v>
      </c>
      <c r="N1217">
        <v>35</v>
      </c>
      <c r="O1217" t="s">
        <v>249</v>
      </c>
      <c r="S1217" s="2">
        <v>80</v>
      </c>
      <c r="T1217">
        <v>422.4</v>
      </c>
      <c r="U1217">
        <v>6.32</v>
      </c>
      <c r="V1217">
        <v>5.28</v>
      </c>
      <c r="W1217">
        <v>0.7</v>
      </c>
      <c r="Z1217" s="4" t="s">
        <v>46</v>
      </c>
      <c r="AA1217" t="s">
        <v>120</v>
      </c>
      <c r="AB1217">
        <v>46132</v>
      </c>
      <c r="AG1217">
        <v>0</v>
      </c>
      <c r="AH1217">
        <v>80</v>
      </c>
      <c r="AM1217" t="str">
        <f>SUBSTITUTE(Tabla_lineas[[#This Row],[Codigo Liname]]," ","")</f>
        <v>N0205</v>
      </c>
    </row>
    <row r="1218" spans="1:39" customFormat="1" x14ac:dyDescent="0.25">
      <c r="A1218" s="2">
        <v>118</v>
      </c>
      <c r="B1218" t="s">
        <v>707</v>
      </c>
      <c r="C1218">
        <f t="shared" ref="C1218:C1281" si="19">IFERROR(VALUE(RIGHT(TRIM(LEFT(B1218,SEARCH("Eco",B1218)-1)),7)),"COTI")</f>
        <v>1628724</v>
      </c>
      <c r="D1218">
        <v>670</v>
      </c>
      <c r="E1218" t="s">
        <v>318</v>
      </c>
      <c r="F1218">
        <v>1.26</v>
      </c>
      <c r="G1218">
        <v>1.26</v>
      </c>
      <c r="H1218" t="s">
        <v>319</v>
      </c>
      <c r="I1218" s="2">
        <v>3.35</v>
      </c>
      <c r="J1218" t="s">
        <v>320</v>
      </c>
      <c r="K1218" t="s">
        <v>321</v>
      </c>
      <c r="L1218" s="3" t="str">
        <f>+INDEX([1]!TABLA_MAESTRO_DE_ARTICULO[SubGroupName],MATCH(Tabla_lineas[[#This Row],[CODIGO SAP]],[1]!TABLA_MAESTRO_DE_ARTICULO[ItemCode],0))</f>
        <v>COMPRIMIDO</v>
      </c>
      <c r="M1218" t="s">
        <v>322</v>
      </c>
      <c r="N1218">
        <v>36</v>
      </c>
      <c r="O1218" t="s">
        <v>45</v>
      </c>
      <c r="S1218" s="2">
        <v>200</v>
      </c>
      <c r="T1218">
        <v>250</v>
      </c>
      <c r="U1218">
        <v>3.35</v>
      </c>
      <c r="V1218">
        <v>1.25</v>
      </c>
      <c r="W1218">
        <v>0.2</v>
      </c>
      <c r="Z1218" s="4" t="s">
        <v>46</v>
      </c>
      <c r="AA1218" t="s">
        <v>120</v>
      </c>
      <c r="AB1218">
        <v>46132</v>
      </c>
      <c r="AG1218">
        <v>0</v>
      </c>
      <c r="AH1218">
        <v>200</v>
      </c>
      <c r="AM1218" t="str">
        <f>SUBSTITUTE(Tabla_lineas[[#This Row],[Codigo Liname]]," ","")</f>
        <v>A1004</v>
      </c>
    </row>
    <row r="1219" spans="1:39" customFormat="1" x14ac:dyDescent="0.25">
      <c r="A1219" s="2">
        <v>118</v>
      </c>
      <c r="B1219" t="s">
        <v>707</v>
      </c>
      <c r="C1219">
        <f t="shared" si="19"/>
        <v>1628724</v>
      </c>
      <c r="D1219">
        <v>527</v>
      </c>
      <c r="E1219" t="s">
        <v>92</v>
      </c>
      <c r="F1219">
        <v>4.72</v>
      </c>
      <c r="G1219">
        <v>4.72</v>
      </c>
      <c r="H1219" t="s">
        <v>93</v>
      </c>
      <c r="I1219" s="2">
        <v>5.27</v>
      </c>
      <c r="J1219" t="s">
        <v>94</v>
      </c>
      <c r="K1219" t="s">
        <v>95</v>
      </c>
      <c r="L1219" s="3" t="str">
        <f>+INDEX([1]!TABLA_MAESTRO_DE_ARTICULO[SubGroupName],MATCH(Tabla_lineas[[#This Row],[CODIGO SAP]],[1]!TABLA_MAESTRO_DE_ARTICULO[ItemCode],0))</f>
        <v>OVULO VAGINAL</v>
      </c>
      <c r="M1219" t="s">
        <v>96</v>
      </c>
      <c r="N1219">
        <v>38</v>
      </c>
      <c r="O1219" t="s">
        <v>97</v>
      </c>
      <c r="S1219" s="2">
        <v>100</v>
      </c>
      <c r="T1219">
        <v>471</v>
      </c>
      <c r="U1219">
        <v>5.27</v>
      </c>
      <c r="V1219">
        <v>4.71</v>
      </c>
      <c r="W1219">
        <v>0.8</v>
      </c>
      <c r="Z1219" s="4" t="s">
        <v>46</v>
      </c>
      <c r="AA1219" t="s">
        <v>126</v>
      </c>
      <c r="AB1219">
        <v>46132</v>
      </c>
      <c r="AG1219">
        <v>0</v>
      </c>
      <c r="AH1219">
        <v>100</v>
      </c>
      <c r="AM1219" t="str">
        <f>SUBSTITUTE(Tabla_lineas[[#This Row],[Codigo Liname]]," ","")</f>
        <v>G0104</v>
      </c>
    </row>
    <row r="1220" spans="1:39" customFormat="1" x14ac:dyDescent="0.25">
      <c r="A1220" s="2">
        <v>118</v>
      </c>
      <c r="B1220" t="s">
        <v>707</v>
      </c>
      <c r="C1220">
        <f t="shared" si="19"/>
        <v>1628724</v>
      </c>
      <c r="D1220">
        <v>750</v>
      </c>
      <c r="E1220" t="s">
        <v>104</v>
      </c>
      <c r="F1220">
        <v>0.3</v>
      </c>
      <c r="G1220">
        <v>0.25</v>
      </c>
      <c r="H1220" t="s">
        <v>105</v>
      </c>
      <c r="I1220" s="2">
        <v>0.25</v>
      </c>
      <c r="J1220" t="s">
        <v>106</v>
      </c>
      <c r="K1220" t="s">
        <v>107</v>
      </c>
      <c r="L1220" s="3" t="str">
        <f>+INDEX([1]!TABLA_MAESTRO_DE_ARTICULO[SubGroupName],MATCH(Tabla_lineas[[#This Row],[CODIGO SAP]],[1]!TABLA_MAESTRO_DE_ARTICULO[ItemCode],0))</f>
        <v>COMPRIMIDO</v>
      </c>
      <c r="M1220" t="s">
        <v>108</v>
      </c>
      <c r="N1220">
        <v>44</v>
      </c>
      <c r="O1220" t="s">
        <v>45</v>
      </c>
      <c r="S1220" s="2">
        <v>3000</v>
      </c>
      <c r="T1220">
        <v>720</v>
      </c>
      <c r="U1220">
        <v>0.25</v>
      </c>
      <c r="V1220">
        <v>0.24</v>
      </c>
      <c r="W1220">
        <v>0.12</v>
      </c>
      <c r="Z1220" s="4" t="s">
        <v>46</v>
      </c>
      <c r="AA1220" t="s">
        <v>126</v>
      </c>
      <c r="AB1220">
        <v>46132</v>
      </c>
      <c r="AG1220">
        <v>0</v>
      </c>
      <c r="AH1220">
        <v>3000</v>
      </c>
      <c r="AM1220" t="str">
        <f>SUBSTITUTE(Tabla_lineas[[#This Row],[Codigo Liname]]," ","")</f>
        <v>N0208</v>
      </c>
    </row>
    <row r="1221" spans="1:39" customFormat="1" x14ac:dyDescent="0.25">
      <c r="A1221" s="2">
        <v>118</v>
      </c>
      <c r="B1221" t="s">
        <v>707</v>
      </c>
      <c r="C1221">
        <f t="shared" si="19"/>
        <v>1628724</v>
      </c>
      <c r="D1221">
        <v>317.5</v>
      </c>
      <c r="E1221" t="s">
        <v>384</v>
      </c>
      <c r="F1221">
        <v>9.6</v>
      </c>
      <c r="G1221">
        <v>6.35</v>
      </c>
      <c r="H1221" t="s">
        <v>385</v>
      </c>
      <c r="I1221" s="2">
        <v>6.35</v>
      </c>
      <c r="J1221" t="s">
        <v>386</v>
      </c>
      <c r="K1221" t="s">
        <v>387</v>
      </c>
      <c r="L1221" s="3" t="str">
        <f>+INDEX([1]!TABLA_MAESTRO_DE_ARTICULO[SubGroupName],MATCH(Tabla_lineas[[#This Row],[CODIGO SAP]],[1]!TABLA_MAESTRO_DE_ARTICULO[ItemCode],0))</f>
        <v>COMPRIMIDO</v>
      </c>
      <c r="M1221" t="s">
        <v>388</v>
      </c>
      <c r="N1221">
        <v>42</v>
      </c>
      <c r="O1221" t="s">
        <v>389</v>
      </c>
      <c r="S1221" s="2">
        <v>50</v>
      </c>
      <c r="T1221">
        <v>317</v>
      </c>
      <c r="U1221">
        <v>6.35</v>
      </c>
      <c r="V1221">
        <v>6.34</v>
      </c>
      <c r="W1221">
        <v>1.2</v>
      </c>
      <c r="Z1221" s="4" t="s">
        <v>46</v>
      </c>
      <c r="AA1221" t="s">
        <v>126</v>
      </c>
      <c r="AB1221">
        <v>46132</v>
      </c>
      <c r="AG1221">
        <v>0</v>
      </c>
      <c r="AH1221">
        <v>50</v>
      </c>
      <c r="AM1221" t="str">
        <f>SUBSTITUTE(Tabla_lineas[[#This Row],[Codigo Liname]]," ","")</f>
        <v>P0111</v>
      </c>
    </row>
    <row r="1222" spans="1:39" customFormat="1" x14ac:dyDescent="0.25">
      <c r="A1222" s="2">
        <v>118</v>
      </c>
      <c r="B1222" t="s">
        <v>707</v>
      </c>
      <c r="C1222">
        <f t="shared" si="19"/>
        <v>1628724</v>
      </c>
      <c r="D1222">
        <v>119.95</v>
      </c>
      <c r="E1222" t="s">
        <v>395</v>
      </c>
      <c r="F1222">
        <v>39.200000000000003</v>
      </c>
      <c r="G1222">
        <v>23.99</v>
      </c>
      <c r="H1222" t="s">
        <v>396</v>
      </c>
      <c r="I1222" s="2">
        <v>23.99</v>
      </c>
      <c r="J1222" t="s">
        <v>397</v>
      </c>
      <c r="K1222" t="s">
        <v>398</v>
      </c>
      <c r="L1222" s="3" t="str">
        <f>+INDEX([1]!TABLA_MAESTRO_DE_ARTICULO[SubGroupName],MATCH(Tabla_lineas[[#This Row],[CODIGO SAP]],[1]!TABLA_MAESTRO_DE_ARTICULO[ItemCode],0))</f>
        <v>JARABE</v>
      </c>
      <c r="M1222" t="s">
        <v>399</v>
      </c>
      <c r="N1222">
        <v>51</v>
      </c>
      <c r="O1222" t="s">
        <v>400</v>
      </c>
      <c r="S1222" s="2">
        <v>5</v>
      </c>
      <c r="T1222">
        <v>119.9</v>
      </c>
      <c r="U1222">
        <v>23.99</v>
      </c>
      <c r="V1222">
        <v>23.98</v>
      </c>
      <c r="W1222">
        <v>5</v>
      </c>
      <c r="Z1222" s="4" t="s">
        <v>46</v>
      </c>
      <c r="AA1222" t="s">
        <v>153</v>
      </c>
      <c r="AB1222">
        <v>46096</v>
      </c>
      <c r="AG1222">
        <v>0</v>
      </c>
      <c r="AH1222">
        <v>5</v>
      </c>
      <c r="AM1222" t="str">
        <f>SUBSTITUTE(Tabla_lineas[[#This Row],[Codigo Liname]]," ","")</f>
        <v>A1205</v>
      </c>
    </row>
    <row r="1223" spans="1:39" customFormat="1" x14ac:dyDescent="0.25">
      <c r="A1223" s="2">
        <v>119</v>
      </c>
      <c r="B1223" t="s">
        <v>708</v>
      </c>
      <c r="C1223">
        <f t="shared" si="19"/>
        <v>1628536</v>
      </c>
      <c r="D1223">
        <v>1945</v>
      </c>
      <c r="E1223" t="s">
        <v>115</v>
      </c>
      <c r="F1223">
        <v>2.5099999999999998</v>
      </c>
      <c r="G1223">
        <v>2.5099999999999998</v>
      </c>
      <c r="H1223" t="s">
        <v>116</v>
      </c>
      <c r="I1223" s="2">
        <v>3.89</v>
      </c>
      <c r="J1223" t="s">
        <v>117</v>
      </c>
      <c r="K1223" t="s">
        <v>118</v>
      </c>
      <c r="L1223" s="3" t="str">
        <f>+INDEX([1]!TABLA_MAESTRO_DE_ARTICULO[SubGroupName],MATCH(Tabla_lineas[[#This Row],[CODIGO SAP]],[1]!TABLA_MAESTRO_DE_ARTICULO[ItemCode],0))</f>
        <v>COMPRIMIDO</v>
      </c>
      <c r="M1223" t="s">
        <v>119</v>
      </c>
      <c r="N1223">
        <v>1</v>
      </c>
      <c r="O1223" t="s">
        <v>45</v>
      </c>
      <c r="S1223" s="2">
        <v>500</v>
      </c>
      <c r="T1223">
        <v>1250</v>
      </c>
      <c r="U1223">
        <v>3.89</v>
      </c>
      <c r="V1223">
        <v>2.5</v>
      </c>
      <c r="W1223">
        <v>0.7</v>
      </c>
      <c r="Z1223" s="4" t="s">
        <v>46</v>
      </c>
      <c r="AA1223" t="s">
        <v>120</v>
      </c>
      <c r="AB1223">
        <v>46132</v>
      </c>
      <c r="AG1223">
        <v>0</v>
      </c>
      <c r="AH1223">
        <v>500</v>
      </c>
      <c r="AM1223" t="str">
        <f>SUBSTITUTE(Tabla_lineas[[#This Row],[Codigo Liname]]," ","")</f>
        <v>J0504</v>
      </c>
    </row>
    <row r="1224" spans="1:39" customFormat="1" x14ac:dyDescent="0.25">
      <c r="A1224" s="2">
        <v>119</v>
      </c>
      <c r="B1224" t="s">
        <v>708</v>
      </c>
      <c r="C1224">
        <f t="shared" si="19"/>
        <v>1628536</v>
      </c>
      <c r="D1224">
        <v>14700</v>
      </c>
      <c r="E1224" t="s">
        <v>171</v>
      </c>
      <c r="F1224">
        <v>1.82</v>
      </c>
      <c r="G1224">
        <v>1.82</v>
      </c>
      <c r="H1224" t="s">
        <v>172</v>
      </c>
      <c r="I1224" s="2">
        <v>2.94</v>
      </c>
      <c r="J1224" t="s">
        <v>173</v>
      </c>
      <c r="K1224" t="s">
        <v>174</v>
      </c>
      <c r="L1224" s="3" t="str">
        <f>+INDEX([1]!TABLA_MAESTRO_DE_ARTICULO[SubGroupName],MATCH(Tabla_lineas[[#This Row],[CODIGO SAP]],[1]!TABLA_MAESTRO_DE_ARTICULO[ItemCode],0))</f>
        <v>COMPRIMIDO</v>
      </c>
      <c r="M1224" t="s">
        <v>175</v>
      </c>
      <c r="N1224">
        <v>3</v>
      </c>
      <c r="O1224" t="s">
        <v>45</v>
      </c>
      <c r="S1224" s="2">
        <v>5000</v>
      </c>
      <c r="T1224">
        <v>9050</v>
      </c>
      <c r="U1224">
        <v>2.94</v>
      </c>
      <c r="V1224">
        <v>1.81</v>
      </c>
      <c r="W1224">
        <v>0.7</v>
      </c>
      <c r="Z1224" s="4" t="s">
        <v>46</v>
      </c>
      <c r="AA1224" t="s">
        <v>120</v>
      </c>
      <c r="AB1224">
        <v>46132</v>
      </c>
      <c r="AG1224">
        <v>0</v>
      </c>
      <c r="AH1224">
        <v>5000</v>
      </c>
      <c r="AM1224" t="str">
        <f>SUBSTITUTE(Tabla_lineas[[#This Row],[Codigo Liname]]," ","")</f>
        <v>J0105</v>
      </c>
    </row>
    <row r="1225" spans="1:39" customFormat="1" x14ac:dyDescent="0.25">
      <c r="A1225" s="2">
        <v>119</v>
      </c>
      <c r="B1225" t="s">
        <v>708</v>
      </c>
      <c r="C1225">
        <f t="shared" si="19"/>
        <v>1628536</v>
      </c>
      <c r="D1225">
        <v>1000</v>
      </c>
      <c r="E1225" t="s">
        <v>188</v>
      </c>
      <c r="F1225">
        <v>0.66</v>
      </c>
      <c r="G1225">
        <v>0.66</v>
      </c>
      <c r="H1225" t="s">
        <v>189</v>
      </c>
      <c r="I1225" s="2">
        <v>1</v>
      </c>
      <c r="J1225" t="s">
        <v>190</v>
      </c>
      <c r="K1225" t="s">
        <v>191</v>
      </c>
      <c r="L1225" s="3" t="str">
        <f>+INDEX([1]!TABLA_MAESTRO_DE_ARTICULO[SubGroupName],MATCH(Tabla_lineas[[#This Row],[CODIGO SAP]],[1]!TABLA_MAESTRO_DE_ARTICULO[ItemCode],0))</f>
        <v>COMPRIMIDO</v>
      </c>
      <c r="M1225" t="s">
        <v>192</v>
      </c>
      <c r="N1225">
        <v>4</v>
      </c>
      <c r="O1225" t="s">
        <v>45</v>
      </c>
      <c r="S1225" s="2">
        <v>1000</v>
      </c>
      <c r="T1225">
        <v>650</v>
      </c>
      <c r="U1225">
        <v>1</v>
      </c>
      <c r="V1225">
        <v>0.65</v>
      </c>
      <c r="W1225">
        <v>0.2</v>
      </c>
      <c r="Z1225" s="4" t="s">
        <v>53</v>
      </c>
      <c r="AA1225" t="s">
        <v>153</v>
      </c>
      <c r="AB1225">
        <v>46096</v>
      </c>
      <c r="AG1225">
        <v>0</v>
      </c>
      <c r="AH1225">
        <v>1000</v>
      </c>
      <c r="AM1225" t="str">
        <f>SUBSTITUTE(Tabla_lineas[[#This Row],[Codigo Liname]]," ","")</f>
        <v>R0501</v>
      </c>
    </row>
    <row r="1226" spans="1:39" customFormat="1" x14ac:dyDescent="0.25">
      <c r="A1226" s="2">
        <v>119</v>
      </c>
      <c r="B1226" t="s">
        <v>708</v>
      </c>
      <c r="C1226">
        <f t="shared" si="19"/>
        <v>1628536</v>
      </c>
      <c r="D1226">
        <v>10100</v>
      </c>
      <c r="E1226" t="s">
        <v>121</v>
      </c>
      <c r="F1226">
        <v>2.0099999999999998</v>
      </c>
      <c r="G1226">
        <v>2.0099999999999998</v>
      </c>
      <c r="H1226" t="s">
        <v>122</v>
      </c>
      <c r="I1226" s="2">
        <v>2.02</v>
      </c>
      <c r="J1226" t="s">
        <v>123</v>
      </c>
      <c r="K1226" t="s">
        <v>124</v>
      </c>
      <c r="L1226" s="3" t="str">
        <f>+INDEX([1]!TABLA_MAESTRO_DE_ARTICULO[SubGroupName],MATCH(Tabla_lineas[[#This Row],[CODIGO SAP]],[1]!TABLA_MAESTRO_DE_ARTICULO[ItemCode],0))</f>
        <v>COMPRIMIDO</v>
      </c>
      <c r="M1226" t="s">
        <v>125</v>
      </c>
      <c r="N1226">
        <v>5</v>
      </c>
      <c r="O1226" t="s">
        <v>45</v>
      </c>
      <c r="S1226" s="2">
        <v>5000</v>
      </c>
      <c r="T1226">
        <v>10000</v>
      </c>
      <c r="U1226">
        <v>2.02</v>
      </c>
      <c r="V1226">
        <v>2</v>
      </c>
      <c r="W1226">
        <v>0.15</v>
      </c>
      <c r="Z1226" s="4" t="s">
        <v>53</v>
      </c>
      <c r="AA1226" t="s">
        <v>126</v>
      </c>
      <c r="AB1226">
        <v>46132</v>
      </c>
      <c r="AG1226">
        <v>0</v>
      </c>
      <c r="AH1226">
        <v>5000</v>
      </c>
      <c r="AM1226" t="str">
        <f>SUBSTITUTE(Tabla_lineas[[#This Row],[Codigo Liname]]," ","")</f>
        <v>C1001</v>
      </c>
    </row>
    <row r="1227" spans="1:39" customFormat="1" x14ac:dyDescent="0.25">
      <c r="A1227" s="2">
        <v>119</v>
      </c>
      <c r="B1227" t="s">
        <v>708</v>
      </c>
      <c r="C1227">
        <f t="shared" si="19"/>
        <v>1628536</v>
      </c>
      <c r="D1227">
        <v>5595</v>
      </c>
      <c r="E1227" t="s">
        <v>127</v>
      </c>
      <c r="F1227">
        <v>7.87</v>
      </c>
      <c r="G1227">
        <v>7.87</v>
      </c>
      <c r="H1227" t="s">
        <v>128</v>
      </c>
      <c r="I1227" s="2">
        <v>11.19</v>
      </c>
      <c r="J1227" t="s">
        <v>129</v>
      </c>
      <c r="K1227" t="s">
        <v>130</v>
      </c>
      <c r="L1227" s="3" t="str">
        <f>+INDEX([1]!TABLA_MAESTRO_DE_ARTICULO[SubGroupName],MATCH(Tabla_lineas[[#This Row],[CODIGO SAP]],[1]!TABLA_MAESTRO_DE_ARTICULO[ItemCode],0))</f>
        <v>COMPRIMIDO</v>
      </c>
      <c r="M1227" t="s">
        <v>131</v>
      </c>
      <c r="N1227">
        <v>6</v>
      </c>
      <c r="O1227" t="s">
        <v>132</v>
      </c>
      <c r="S1227" s="2">
        <v>500</v>
      </c>
      <c r="T1227">
        <v>3930</v>
      </c>
      <c r="U1227">
        <v>11.19</v>
      </c>
      <c r="V1227">
        <v>7.86</v>
      </c>
      <c r="W1227">
        <v>1.3</v>
      </c>
      <c r="Z1227" s="4" t="s">
        <v>46</v>
      </c>
      <c r="AA1227" t="s">
        <v>126</v>
      </c>
      <c r="AB1227">
        <v>46132</v>
      </c>
      <c r="AG1227">
        <v>0</v>
      </c>
      <c r="AH1227">
        <v>500</v>
      </c>
      <c r="AM1227" t="str">
        <f>SUBSTITUTE(Tabla_lineas[[#This Row],[Codigo Liname]]," ","")</f>
        <v>J0113</v>
      </c>
    </row>
    <row r="1228" spans="1:39" customFormat="1" x14ac:dyDescent="0.25">
      <c r="A1228" s="2">
        <v>119</v>
      </c>
      <c r="B1228" t="s">
        <v>708</v>
      </c>
      <c r="C1228">
        <f t="shared" si="19"/>
        <v>1628536</v>
      </c>
      <c r="D1228">
        <v>3930</v>
      </c>
      <c r="E1228" t="s">
        <v>133</v>
      </c>
      <c r="F1228">
        <v>0.95</v>
      </c>
      <c r="G1228">
        <v>0.95</v>
      </c>
      <c r="H1228" t="s">
        <v>134</v>
      </c>
      <c r="I1228" s="2">
        <v>1.31</v>
      </c>
      <c r="J1228" t="s">
        <v>135</v>
      </c>
      <c r="K1228" t="s">
        <v>136</v>
      </c>
      <c r="L1228" s="3" t="str">
        <f>+INDEX([1]!TABLA_MAESTRO_DE_ARTICULO[SubGroupName],MATCH(Tabla_lineas[[#This Row],[CODIGO SAP]],[1]!TABLA_MAESTRO_DE_ARTICULO[ItemCode],0))</f>
        <v>COMPRIMIDO</v>
      </c>
      <c r="M1228" t="s">
        <v>137</v>
      </c>
      <c r="N1228">
        <v>9</v>
      </c>
      <c r="O1228" t="s">
        <v>45</v>
      </c>
      <c r="P1228">
        <v>32100</v>
      </c>
      <c r="Q1228">
        <v>219600</v>
      </c>
      <c r="R1228">
        <v>251700</v>
      </c>
      <c r="S1228" s="2">
        <v>3000</v>
      </c>
      <c r="T1228">
        <v>2820</v>
      </c>
      <c r="U1228">
        <v>1.31</v>
      </c>
      <c r="V1228">
        <v>0.94</v>
      </c>
      <c r="W1228">
        <v>0.32</v>
      </c>
      <c r="Z1228" s="4" t="s">
        <v>53</v>
      </c>
      <c r="AA1228" t="s">
        <v>120</v>
      </c>
      <c r="AB1228">
        <v>46132</v>
      </c>
      <c r="AG1228">
        <v>0</v>
      </c>
      <c r="AH1228">
        <v>3000</v>
      </c>
      <c r="AM1228" t="str">
        <f>SUBSTITUTE(Tabla_lineas[[#This Row],[Codigo Liname]]," ","")</f>
        <v>N0304</v>
      </c>
    </row>
    <row r="1229" spans="1:39" customFormat="1" x14ac:dyDescent="0.25">
      <c r="A1229" s="2">
        <v>119</v>
      </c>
      <c r="B1229" t="s">
        <v>708</v>
      </c>
      <c r="C1229">
        <f t="shared" si="19"/>
        <v>1628536</v>
      </c>
      <c r="D1229">
        <v>22000</v>
      </c>
      <c r="E1229" t="s">
        <v>420</v>
      </c>
      <c r="F1229">
        <v>4.96</v>
      </c>
      <c r="G1229">
        <v>4.96</v>
      </c>
      <c r="H1229" t="s">
        <v>421</v>
      </c>
      <c r="I1229" s="2">
        <v>11</v>
      </c>
      <c r="J1229" t="s">
        <v>422</v>
      </c>
      <c r="K1229" t="s">
        <v>423</v>
      </c>
      <c r="L1229" s="3" t="str">
        <f>+INDEX([1]!TABLA_MAESTRO_DE_ARTICULO[SubGroupName],MATCH(Tabla_lineas[[#This Row],[CODIGO SAP]],[1]!TABLA_MAESTRO_DE_ARTICULO[ItemCode],0))</f>
        <v>CAPSULA DURA</v>
      </c>
      <c r="M1229" t="s">
        <v>424</v>
      </c>
      <c r="N1229">
        <v>10</v>
      </c>
      <c r="O1229" t="s">
        <v>45</v>
      </c>
      <c r="S1229" s="2">
        <v>2000</v>
      </c>
      <c r="T1229">
        <v>9900</v>
      </c>
      <c r="U1229">
        <v>11</v>
      </c>
      <c r="V1229">
        <v>4.95</v>
      </c>
      <c r="W1229">
        <v>1.3</v>
      </c>
      <c r="Z1229" s="4" t="s">
        <v>46</v>
      </c>
      <c r="AA1229" t="s">
        <v>120</v>
      </c>
      <c r="AB1229">
        <v>46132</v>
      </c>
      <c r="AG1229">
        <v>0</v>
      </c>
      <c r="AH1229">
        <v>2000</v>
      </c>
      <c r="AM1229" t="str">
        <f>SUBSTITUTE(Tabla_lineas[[#This Row],[Codigo Liname]]," ","")</f>
        <v>J0158</v>
      </c>
    </row>
    <row r="1230" spans="1:39" customFormat="1" x14ac:dyDescent="0.25">
      <c r="A1230" s="2">
        <v>119</v>
      </c>
      <c r="B1230" t="s">
        <v>708</v>
      </c>
      <c r="C1230">
        <f t="shared" si="19"/>
        <v>1628536</v>
      </c>
      <c r="D1230">
        <v>18600</v>
      </c>
      <c r="E1230" t="s">
        <v>203</v>
      </c>
      <c r="F1230">
        <v>1.64</v>
      </c>
      <c r="G1230">
        <v>1.64</v>
      </c>
      <c r="H1230" t="s">
        <v>204</v>
      </c>
      <c r="I1230" s="2">
        <v>3.72</v>
      </c>
      <c r="J1230" t="s">
        <v>205</v>
      </c>
      <c r="K1230" t="s">
        <v>206</v>
      </c>
      <c r="L1230" s="3" t="str">
        <f>+INDEX([1]!TABLA_MAESTRO_DE_ARTICULO[SubGroupName],MATCH(Tabla_lineas[[#This Row],[CODIGO SAP]],[1]!TABLA_MAESTRO_DE_ARTICULO[ItemCode],0))</f>
        <v>COMPRIMIDO</v>
      </c>
      <c r="M1230" t="s">
        <v>207</v>
      </c>
      <c r="N1230">
        <v>11</v>
      </c>
      <c r="O1230" t="s">
        <v>45</v>
      </c>
      <c r="S1230" s="2">
        <v>5000</v>
      </c>
      <c r="T1230">
        <v>8200</v>
      </c>
      <c r="U1230">
        <v>3.72</v>
      </c>
      <c r="V1230">
        <v>1.64</v>
      </c>
      <c r="W1230">
        <v>0.38</v>
      </c>
      <c r="Z1230" s="4" t="s">
        <v>46</v>
      </c>
      <c r="AA1230" t="s">
        <v>120</v>
      </c>
      <c r="AB1230">
        <v>46132</v>
      </c>
      <c r="AG1230">
        <v>0</v>
      </c>
      <c r="AH1230">
        <v>5000</v>
      </c>
      <c r="AM1230" t="str">
        <f>SUBSTITUTE(Tabla_lineas[[#This Row],[Codigo Liname]]," ","")</f>
        <v>J0127</v>
      </c>
    </row>
    <row r="1231" spans="1:39" customFormat="1" x14ac:dyDescent="0.25">
      <c r="A1231" s="2">
        <v>119</v>
      </c>
      <c r="B1231" t="s">
        <v>708</v>
      </c>
      <c r="C1231">
        <f t="shared" si="19"/>
        <v>1628536</v>
      </c>
      <c r="D1231">
        <v>1228</v>
      </c>
      <c r="E1231" t="s">
        <v>208</v>
      </c>
      <c r="F1231">
        <v>14.8</v>
      </c>
      <c r="G1231">
        <v>12.2</v>
      </c>
      <c r="H1231" t="s">
        <v>209</v>
      </c>
      <c r="I1231" s="2">
        <v>12.28</v>
      </c>
      <c r="J1231" t="s">
        <v>210</v>
      </c>
      <c r="K1231" t="s">
        <v>211</v>
      </c>
      <c r="L1231" s="3" t="str">
        <f>+INDEX([1]!TABLA_MAESTRO_DE_ARTICULO[SubGroupName],MATCH(Tabla_lineas[[#This Row],[CODIGO SAP]],[1]!TABLA_MAESTRO_DE_ARTICULO[ItemCode],0))</f>
        <v>JARABE</v>
      </c>
      <c r="M1231" t="s">
        <v>212</v>
      </c>
      <c r="N1231">
        <v>14</v>
      </c>
      <c r="O1231" t="s">
        <v>181</v>
      </c>
      <c r="S1231" s="2">
        <v>100</v>
      </c>
      <c r="T1231">
        <v>1219</v>
      </c>
      <c r="U1231">
        <v>12.28</v>
      </c>
      <c r="V1231">
        <v>12.19</v>
      </c>
      <c r="W1231">
        <v>5</v>
      </c>
      <c r="Z1231" s="4" t="s">
        <v>46</v>
      </c>
      <c r="AA1231" t="s">
        <v>153</v>
      </c>
      <c r="AB1231">
        <v>46132</v>
      </c>
      <c r="AG1231">
        <v>0</v>
      </c>
      <c r="AH1231">
        <v>100</v>
      </c>
      <c r="AM1231" t="str">
        <f>SUBSTITUTE(Tabla_lineas[[#This Row],[Codigo Liname]]," ","")</f>
        <v>R0602</v>
      </c>
    </row>
    <row r="1232" spans="1:39" customFormat="1" x14ac:dyDescent="0.25">
      <c r="A1232" s="2">
        <v>119</v>
      </c>
      <c r="B1232" t="s">
        <v>708</v>
      </c>
      <c r="C1232">
        <f t="shared" si="19"/>
        <v>1628536</v>
      </c>
      <c r="D1232">
        <v>225</v>
      </c>
      <c r="E1232" t="s">
        <v>213</v>
      </c>
      <c r="F1232">
        <v>0.47</v>
      </c>
      <c r="G1232">
        <v>0.45</v>
      </c>
      <c r="H1232" t="s">
        <v>214</v>
      </c>
      <c r="I1232" s="2">
        <v>0.45</v>
      </c>
      <c r="J1232" t="s">
        <v>215</v>
      </c>
      <c r="K1232" t="s">
        <v>216</v>
      </c>
      <c r="L1232" s="3" t="str">
        <f>+INDEX([1]!TABLA_MAESTRO_DE_ARTICULO[SubGroupName],MATCH(Tabla_lineas[[#This Row],[CODIGO SAP]],[1]!TABLA_MAESTRO_DE_ARTICULO[ItemCode],0))</f>
        <v>COMPRIMIDO</v>
      </c>
      <c r="M1232" t="s">
        <v>217</v>
      </c>
      <c r="N1232">
        <v>13</v>
      </c>
      <c r="O1232" t="s">
        <v>45</v>
      </c>
      <c r="S1232" s="2">
        <v>500</v>
      </c>
      <c r="T1232">
        <v>220</v>
      </c>
      <c r="U1232">
        <v>0.45</v>
      </c>
      <c r="V1232">
        <v>0.44</v>
      </c>
      <c r="W1232">
        <v>0.12</v>
      </c>
      <c r="Z1232" s="4" t="s">
        <v>46</v>
      </c>
      <c r="AA1232" t="s">
        <v>153</v>
      </c>
      <c r="AB1232">
        <v>46132</v>
      </c>
      <c r="AG1232">
        <v>0</v>
      </c>
      <c r="AH1232">
        <v>500</v>
      </c>
      <c r="AM1232" t="str">
        <f>SUBSTITUTE(Tabla_lineas[[#This Row],[Codigo Liname]]," ","")</f>
        <v>R0601</v>
      </c>
    </row>
    <row r="1233" spans="1:39" customFormat="1" x14ac:dyDescent="0.25">
      <c r="A1233" s="2">
        <v>119</v>
      </c>
      <c r="B1233" t="s">
        <v>708</v>
      </c>
      <c r="C1233">
        <f t="shared" si="19"/>
        <v>1628536</v>
      </c>
      <c r="D1233">
        <v>1424</v>
      </c>
      <c r="E1233" t="s">
        <v>444</v>
      </c>
      <c r="F1233">
        <v>4.67</v>
      </c>
      <c r="G1233">
        <v>3.5</v>
      </c>
      <c r="H1233" t="s">
        <v>445</v>
      </c>
      <c r="I1233" s="2">
        <v>3.56</v>
      </c>
      <c r="J1233" t="s">
        <v>446</v>
      </c>
      <c r="K1233" t="s">
        <v>447</v>
      </c>
      <c r="L1233" s="3" t="str">
        <f>+INDEX([1]!TABLA_MAESTRO_DE_ARTICULO[SubGroupName],MATCH(Tabla_lineas[[#This Row],[CODIGO SAP]],[1]!TABLA_MAESTRO_DE_ARTICULO[ItemCode],0))</f>
        <v>SOLUCION INYECTABLE</v>
      </c>
      <c r="M1233" t="s">
        <v>448</v>
      </c>
      <c r="N1233">
        <v>15</v>
      </c>
      <c r="O1233" t="s">
        <v>249</v>
      </c>
      <c r="S1233" s="2">
        <v>400</v>
      </c>
      <c r="T1233">
        <v>1396</v>
      </c>
      <c r="U1233">
        <v>3.56</v>
      </c>
      <c r="V1233">
        <v>3.49</v>
      </c>
      <c r="W1233">
        <v>1.5</v>
      </c>
      <c r="Z1233" s="4" t="s">
        <v>53</v>
      </c>
      <c r="AA1233" t="s">
        <v>120</v>
      </c>
      <c r="AB1233">
        <v>46096</v>
      </c>
      <c r="AG1233">
        <v>0</v>
      </c>
      <c r="AH1233">
        <v>400</v>
      </c>
      <c r="AM1233" t="str">
        <f>SUBSTITUTE(Tabla_lineas[[#This Row],[Codigo Liname]]," ","")</f>
        <v>B0506</v>
      </c>
    </row>
    <row r="1234" spans="1:39" customFormat="1" x14ac:dyDescent="0.25">
      <c r="A1234" s="2">
        <v>119</v>
      </c>
      <c r="B1234" t="s">
        <v>708</v>
      </c>
      <c r="C1234">
        <f t="shared" si="19"/>
        <v>1628536</v>
      </c>
      <c r="D1234">
        <v>1140</v>
      </c>
      <c r="E1234" t="s">
        <v>449</v>
      </c>
      <c r="F1234">
        <v>4.2</v>
      </c>
      <c r="G1234">
        <v>2.2799999999999998</v>
      </c>
      <c r="H1234" t="s">
        <v>450</v>
      </c>
      <c r="I1234" s="2">
        <v>2.2799999999999998</v>
      </c>
      <c r="J1234" t="s">
        <v>451</v>
      </c>
      <c r="K1234" t="s">
        <v>452</v>
      </c>
      <c r="L1234" s="3" t="str">
        <f>+INDEX([1]!TABLA_MAESTRO_DE_ARTICULO[SubGroupName],MATCH(Tabla_lineas[[#This Row],[CODIGO SAP]],[1]!TABLA_MAESTRO_DE_ARTICULO[ItemCode],0))</f>
        <v>OVULO VAGINAL</v>
      </c>
      <c r="M1234" t="s">
        <v>453</v>
      </c>
      <c r="N1234">
        <v>16</v>
      </c>
      <c r="O1234" t="s">
        <v>97</v>
      </c>
      <c r="S1234" s="2">
        <v>500</v>
      </c>
      <c r="T1234">
        <v>1135</v>
      </c>
      <c r="U1234">
        <v>2.2799999999999998</v>
      </c>
      <c r="V1234">
        <v>2.27</v>
      </c>
      <c r="W1234">
        <v>0.7</v>
      </c>
      <c r="Z1234" s="4" t="s">
        <v>53</v>
      </c>
      <c r="AA1234" t="s">
        <v>126</v>
      </c>
      <c r="AB1234">
        <v>46132</v>
      </c>
      <c r="AG1234">
        <v>0</v>
      </c>
      <c r="AH1234">
        <v>500</v>
      </c>
      <c r="AM1234" t="str">
        <f>SUBSTITUTE(Tabla_lineas[[#This Row],[Codigo Liname]]," ","")</f>
        <v>G0102</v>
      </c>
    </row>
    <row r="1235" spans="1:39" customFormat="1" x14ac:dyDescent="0.25">
      <c r="A1235" s="2">
        <v>119</v>
      </c>
      <c r="B1235" t="s">
        <v>708</v>
      </c>
      <c r="C1235">
        <f t="shared" si="19"/>
        <v>1628536</v>
      </c>
      <c r="D1235">
        <v>13940</v>
      </c>
      <c r="E1235" t="s">
        <v>244</v>
      </c>
      <c r="F1235">
        <v>4.03</v>
      </c>
      <c r="G1235">
        <v>4.03</v>
      </c>
      <c r="H1235" t="s">
        <v>245</v>
      </c>
      <c r="I1235" s="2">
        <v>6.97</v>
      </c>
      <c r="J1235" t="s">
        <v>246</v>
      </c>
      <c r="K1235" t="s">
        <v>247</v>
      </c>
      <c r="L1235" s="3" t="str">
        <f>+INDEX([1]!TABLA_MAESTRO_DE_ARTICULO[SubGroupName],MATCH(Tabla_lineas[[#This Row],[CODIGO SAP]],[1]!TABLA_MAESTRO_DE_ARTICULO[ItemCode],0))</f>
        <v>SOLUCION INYECTABLE</v>
      </c>
      <c r="M1235" t="s">
        <v>248</v>
      </c>
      <c r="N1235">
        <v>17</v>
      </c>
      <c r="O1235" t="s">
        <v>249</v>
      </c>
      <c r="S1235" s="2">
        <v>2000</v>
      </c>
      <c r="T1235">
        <v>8039.9999999999982</v>
      </c>
      <c r="U1235">
        <v>6.97</v>
      </c>
      <c r="V1235">
        <v>4.0199999999999996</v>
      </c>
      <c r="W1235">
        <v>0.7</v>
      </c>
      <c r="Z1235" s="4" t="s">
        <v>46</v>
      </c>
      <c r="AA1235" t="s">
        <v>126</v>
      </c>
      <c r="AB1235">
        <v>46132</v>
      </c>
      <c r="AG1235">
        <v>0</v>
      </c>
      <c r="AH1235">
        <v>2000</v>
      </c>
      <c r="AM1235" t="str">
        <f>SUBSTITUTE(Tabla_lineas[[#This Row],[Codigo Liname]]," ","")</f>
        <v>H0204</v>
      </c>
    </row>
    <row r="1236" spans="1:39" customFormat="1" x14ac:dyDescent="0.25">
      <c r="A1236" s="2">
        <v>119</v>
      </c>
      <c r="B1236" t="s">
        <v>708</v>
      </c>
      <c r="C1236">
        <f t="shared" si="19"/>
        <v>1628536</v>
      </c>
      <c r="D1236">
        <v>1438.5</v>
      </c>
      <c r="E1236" t="s">
        <v>60</v>
      </c>
      <c r="F1236">
        <v>15.12</v>
      </c>
      <c r="G1236">
        <v>9.5</v>
      </c>
      <c r="H1236" t="s">
        <v>61</v>
      </c>
      <c r="I1236" s="2">
        <v>9.59</v>
      </c>
      <c r="J1236" t="s">
        <v>62</v>
      </c>
      <c r="K1236" t="s">
        <v>63</v>
      </c>
      <c r="L1236" s="3" t="str">
        <f>+INDEX([1]!TABLA_MAESTRO_DE_ARTICULO[SubGroupName],MATCH(Tabla_lineas[[#This Row],[CODIGO SAP]],[1]!TABLA_MAESTRO_DE_ARTICULO[ItemCode],0))</f>
        <v>JARABE</v>
      </c>
      <c r="M1236" t="s">
        <v>64</v>
      </c>
      <c r="N1236">
        <v>18</v>
      </c>
      <c r="O1236" t="s">
        <v>65</v>
      </c>
      <c r="S1236" s="2">
        <v>150</v>
      </c>
      <c r="T1236">
        <v>1423.5</v>
      </c>
      <c r="U1236">
        <v>9.59</v>
      </c>
      <c r="V1236">
        <v>9.49</v>
      </c>
      <c r="W1236">
        <v>5</v>
      </c>
      <c r="Z1236" s="4" t="s">
        <v>46</v>
      </c>
      <c r="AA1236" t="s">
        <v>153</v>
      </c>
      <c r="AB1236">
        <v>46096</v>
      </c>
      <c r="AG1236">
        <v>0</v>
      </c>
      <c r="AH1236">
        <v>150</v>
      </c>
      <c r="AM1236" t="str">
        <f>SUBSTITUTE(Tabla_lineas[[#This Row],[Codigo Liname]]," ","")</f>
        <v>R0503</v>
      </c>
    </row>
    <row r="1237" spans="1:39" customFormat="1" x14ac:dyDescent="0.25">
      <c r="A1237" s="2">
        <v>119</v>
      </c>
      <c r="B1237" t="s">
        <v>708</v>
      </c>
      <c r="C1237">
        <f t="shared" si="19"/>
        <v>1628536</v>
      </c>
      <c r="D1237">
        <v>3056</v>
      </c>
      <c r="E1237" t="s">
        <v>256</v>
      </c>
      <c r="F1237">
        <v>3.3</v>
      </c>
      <c r="G1237">
        <v>3.3</v>
      </c>
      <c r="H1237" t="s">
        <v>257</v>
      </c>
      <c r="I1237" s="2">
        <v>3.82</v>
      </c>
      <c r="J1237" t="s">
        <v>258</v>
      </c>
      <c r="K1237" t="s">
        <v>259</v>
      </c>
      <c r="L1237" s="3" t="str">
        <f>+INDEX([1]!TABLA_MAESTRO_DE_ARTICULO[SubGroupName],MATCH(Tabla_lineas[[#This Row],[CODIGO SAP]],[1]!TABLA_MAESTRO_DE_ARTICULO[ItemCode],0))</f>
        <v>SOLUCION INYECTABLE</v>
      </c>
      <c r="M1237" t="s">
        <v>260</v>
      </c>
      <c r="N1237">
        <v>21</v>
      </c>
      <c r="O1237" t="s">
        <v>249</v>
      </c>
      <c r="S1237" s="2">
        <v>800</v>
      </c>
      <c r="T1237">
        <v>2632</v>
      </c>
      <c r="U1237">
        <v>3.82</v>
      </c>
      <c r="V1237">
        <v>3.29</v>
      </c>
      <c r="W1237">
        <v>0.7</v>
      </c>
      <c r="Z1237" s="4" t="s">
        <v>53</v>
      </c>
      <c r="AA1237" t="s">
        <v>153</v>
      </c>
      <c r="AB1237">
        <v>46132</v>
      </c>
      <c r="AG1237">
        <v>0</v>
      </c>
      <c r="AH1237">
        <v>800</v>
      </c>
      <c r="AM1237" t="str">
        <f>SUBSTITUTE(Tabla_lineas[[#This Row],[Codigo Liname]]," ","")</f>
        <v>M0103</v>
      </c>
    </row>
    <row r="1238" spans="1:39" customFormat="1" x14ac:dyDescent="0.25">
      <c r="A1238" s="2">
        <v>119</v>
      </c>
      <c r="B1238" t="s">
        <v>708</v>
      </c>
      <c r="C1238">
        <f t="shared" si="19"/>
        <v>1628536</v>
      </c>
      <c r="D1238">
        <v>2320</v>
      </c>
      <c r="E1238" t="s">
        <v>143</v>
      </c>
      <c r="F1238">
        <v>2.17</v>
      </c>
      <c r="G1238">
        <v>2.17</v>
      </c>
      <c r="H1238" t="s">
        <v>144</v>
      </c>
      <c r="I1238" s="2">
        <v>2.3199999999999998</v>
      </c>
      <c r="J1238" t="s">
        <v>145</v>
      </c>
      <c r="K1238" t="s">
        <v>146</v>
      </c>
      <c r="L1238" s="3" t="str">
        <f>+INDEX([1]!TABLA_MAESTRO_DE_ARTICULO[SubGroupName],MATCH(Tabla_lineas[[#This Row],[CODIGO SAP]],[1]!TABLA_MAESTRO_DE_ARTICULO[ItemCode],0))</f>
        <v>CAPSULA DURA</v>
      </c>
      <c r="M1238" t="s">
        <v>147</v>
      </c>
      <c r="N1238">
        <v>22</v>
      </c>
      <c r="O1238" t="s">
        <v>45</v>
      </c>
      <c r="S1238" s="2">
        <v>1000</v>
      </c>
      <c r="T1238">
        <v>2160</v>
      </c>
      <c r="U1238">
        <v>2.3199999999999998</v>
      </c>
      <c r="V1238">
        <v>2.16</v>
      </c>
      <c r="W1238">
        <v>0.8</v>
      </c>
      <c r="Z1238" s="4" t="s">
        <v>53</v>
      </c>
      <c r="AA1238" t="s">
        <v>120</v>
      </c>
      <c r="AB1238">
        <v>46132</v>
      </c>
      <c r="AG1238">
        <v>0</v>
      </c>
      <c r="AH1238">
        <v>1000</v>
      </c>
      <c r="AM1238" t="str">
        <f>SUBSTITUTE(Tabla_lineas[[#This Row],[Codigo Liname]]," ","")</f>
        <v>J0141</v>
      </c>
    </row>
    <row r="1239" spans="1:39" customFormat="1" x14ac:dyDescent="0.25">
      <c r="A1239" s="2">
        <v>119</v>
      </c>
      <c r="B1239" t="s">
        <v>708</v>
      </c>
      <c r="C1239">
        <f t="shared" si="19"/>
        <v>1628536</v>
      </c>
      <c r="D1239">
        <v>795</v>
      </c>
      <c r="E1239" t="s">
        <v>266</v>
      </c>
      <c r="F1239">
        <v>0.56000000000000005</v>
      </c>
      <c r="G1239">
        <v>0.53</v>
      </c>
      <c r="H1239" t="s">
        <v>267</v>
      </c>
      <c r="I1239" s="2">
        <v>0.53</v>
      </c>
      <c r="J1239" t="s">
        <v>268</v>
      </c>
      <c r="K1239" t="s">
        <v>269</v>
      </c>
      <c r="L1239" s="3" t="str">
        <f>+INDEX([1]!TABLA_MAESTRO_DE_ARTICULO[SubGroupName],MATCH(Tabla_lineas[[#This Row],[CODIGO SAP]],[1]!TABLA_MAESTRO_DE_ARTICULO[ItemCode],0))</f>
        <v>COMPRIMIDO</v>
      </c>
      <c r="M1239" t="s">
        <v>270</v>
      </c>
      <c r="N1239">
        <v>23</v>
      </c>
      <c r="O1239" t="s">
        <v>45</v>
      </c>
      <c r="S1239" s="2">
        <v>1500</v>
      </c>
      <c r="T1239">
        <v>780</v>
      </c>
      <c r="U1239">
        <v>0.53</v>
      </c>
      <c r="V1239">
        <v>0.52</v>
      </c>
      <c r="W1239">
        <v>0.12</v>
      </c>
      <c r="Z1239" s="4" t="s">
        <v>46</v>
      </c>
      <c r="AA1239" t="s">
        <v>126</v>
      </c>
      <c r="AB1239">
        <v>46132</v>
      </c>
      <c r="AG1239">
        <v>0</v>
      </c>
      <c r="AH1239">
        <v>1500</v>
      </c>
      <c r="AM1239" t="str">
        <f>SUBSTITUTE(Tabla_lineas[[#This Row],[Codigo Liname]]," ","")</f>
        <v>C0901</v>
      </c>
    </row>
    <row r="1240" spans="1:39" customFormat="1" x14ac:dyDescent="0.25">
      <c r="A1240" s="2">
        <v>119</v>
      </c>
      <c r="B1240" t="s">
        <v>708</v>
      </c>
      <c r="C1240">
        <f t="shared" si="19"/>
        <v>1628536</v>
      </c>
      <c r="D1240">
        <v>4942</v>
      </c>
      <c r="E1240" t="s">
        <v>298</v>
      </c>
      <c r="F1240">
        <v>14.58</v>
      </c>
      <c r="G1240">
        <v>14.58</v>
      </c>
      <c r="H1240" t="s">
        <v>299</v>
      </c>
      <c r="I1240" s="2">
        <v>24.71</v>
      </c>
      <c r="J1240" t="s">
        <v>300</v>
      </c>
      <c r="K1240" t="s">
        <v>301</v>
      </c>
      <c r="L1240" s="3" t="str">
        <f>+INDEX([1]!TABLA_MAESTRO_DE_ARTICULO[SubGroupName],MATCH(Tabla_lineas[[#This Row],[CODIGO SAP]],[1]!TABLA_MAESTRO_DE_ARTICULO[ItemCode],0))</f>
        <v>SUSPENSION</v>
      </c>
      <c r="M1240" t="s">
        <v>302</v>
      </c>
      <c r="N1240">
        <v>26</v>
      </c>
      <c r="O1240" t="s">
        <v>65</v>
      </c>
      <c r="S1240" s="2">
        <v>200</v>
      </c>
      <c r="T1240">
        <v>2914</v>
      </c>
      <c r="U1240">
        <v>24.71</v>
      </c>
      <c r="V1240">
        <v>14.57</v>
      </c>
      <c r="W1240">
        <v>5.5</v>
      </c>
      <c r="Z1240" s="4" t="s">
        <v>46</v>
      </c>
      <c r="AA1240" t="s">
        <v>153</v>
      </c>
      <c r="AB1240">
        <v>46096</v>
      </c>
      <c r="AG1240">
        <v>0</v>
      </c>
      <c r="AH1240">
        <v>200</v>
      </c>
      <c r="AM1240" t="str">
        <f>SUBSTITUTE(Tabla_lineas[[#This Row],[Codigo Liname]]," ","")</f>
        <v>M0104</v>
      </c>
    </row>
    <row r="1241" spans="1:39" customFormat="1" x14ac:dyDescent="0.25">
      <c r="A1241" s="2">
        <v>119</v>
      </c>
      <c r="B1241" t="s">
        <v>708</v>
      </c>
      <c r="C1241">
        <f t="shared" si="19"/>
        <v>1628536</v>
      </c>
      <c r="D1241">
        <v>5520</v>
      </c>
      <c r="E1241" t="s">
        <v>303</v>
      </c>
      <c r="F1241">
        <v>0.75</v>
      </c>
      <c r="G1241">
        <v>0.69</v>
      </c>
      <c r="H1241" t="s">
        <v>304</v>
      </c>
      <c r="I1241" s="2">
        <v>0.69</v>
      </c>
      <c r="J1241" t="s">
        <v>305</v>
      </c>
      <c r="K1241" t="s">
        <v>306</v>
      </c>
      <c r="L1241" s="3" t="str">
        <f>+INDEX([1]!TABLA_MAESTRO_DE_ARTICULO[SubGroupName],MATCH(Tabla_lineas[[#This Row],[CODIGO SAP]],[1]!TABLA_MAESTRO_DE_ARTICULO[ItemCode],0))</f>
        <v>COMPRIMIDO</v>
      </c>
      <c r="M1241" t="s">
        <v>307</v>
      </c>
      <c r="N1241">
        <v>25</v>
      </c>
      <c r="O1241" t="s">
        <v>45</v>
      </c>
      <c r="P1241">
        <v>138600</v>
      </c>
      <c r="Q1241">
        <v>3275900</v>
      </c>
      <c r="R1241">
        <v>3414500</v>
      </c>
      <c r="S1241" s="2">
        <v>8000</v>
      </c>
      <c r="T1241">
        <v>5440</v>
      </c>
      <c r="U1241">
        <v>0.69</v>
      </c>
      <c r="V1241">
        <v>0.68</v>
      </c>
      <c r="W1241">
        <v>0.14000000000000001</v>
      </c>
      <c r="Z1241" s="4" t="s">
        <v>46</v>
      </c>
      <c r="AA1241" t="s">
        <v>120</v>
      </c>
      <c r="AB1241">
        <v>46132</v>
      </c>
      <c r="AG1241">
        <v>0</v>
      </c>
      <c r="AH1241">
        <v>8000</v>
      </c>
      <c r="AM1241" t="str">
        <f>SUBSTITUTE(Tabla_lineas[[#This Row],[Codigo Liname]]," ","")</f>
        <v>M0105</v>
      </c>
    </row>
    <row r="1242" spans="1:39" customFormat="1" x14ac:dyDescent="0.25">
      <c r="A1242" s="2">
        <v>119</v>
      </c>
      <c r="B1242" t="s">
        <v>708</v>
      </c>
      <c r="C1242">
        <f t="shared" si="19"/>
        <v>1628536</v>
      </c>
      <c r="D1242">
        <v>65400</v>
      </c>
      <c r="E1242" t="s">
        <v>308</v>
      </c>
      <c r="F1242">
        <v>5.07</v>
      </c>
      <c r="G1242">
        <v>5.07</v>
      </c>
      <c r="H1242" t="s">
        <v>309</v>
      </c>
      <c r="I1242" s="2">
        <v>10.9</v>
      </c>
      <c r="J1242" t="s">
        <v>310</v>
      </c>
      <c r="K1242" t="s">
        <v>311</v>
      </c>
      <c r="L1242" s="3" t="str">
        <f>+INDEX([1]!TABLA_MAESTRO_DE_ARTICULO[SubGroupName],MATCH(Tabla_lineas[[#This Row],[CODIGO SAP]],[1]!TABLA_MAESTRO_DE_ARTICULO[ItemCode],0))</f>
        <v>SOLUCION INYECTABLE</v>
      </c>
      <c r="M1242" t="s">
        <v>312</v>
      </c>
      <c r="N1242">
        <v>27</v>
      </c>
      <c r="O1242" t="s">
        <v>249</v>
      </c>
      <c r="S1242" s="2">
        <v>6000</v>
      </c>
      <c r="T1242">
        <v>30420</v>
      </c>
      <c r="U1242">
        <v>10.9</v>
      </c>
      <c r="V1242">
        <v>5.07</v>
      </c>
      <c r="W1242">
        <v>1</v>
      </c>
      <c r="Z1242" s="4" t="s">
        <v>46</v>
      </c>
      <c r="AA1242" t="s">
        <v>126</v>
      </c>
      <c r="AB1242">
        <v>46132</v>
      </c>
      <c r="AG1242">
        <v>0</v>
      </c>
      <c r="AH1242">
        <v>6000</v>
      </c>
      <c r="AM1242" t="str">
        <f>SUBSTITUTE(Tabla_lineas[[#This Row],[Codigo Liname]]," ","")</f>
        <v>M0109</v>
      </c>
    </row>
    <row r="1243" spans="1:39" customFormat="1" x14ac:dyDescent="0.25">
      <c r="A1243" s="2">
        <v>119</v>
      </c>
      <c r="B1243" t="s">
        <v>708</v>
      </c>
      <c r="C1243">
        <f t="shared" si="19"/>
        <v>1628536</v>
      </c>
      <c r="D1243">
        <v>1989</v>
      </c>
      <c r="E1243" t="s">
        <v>574</v>
      </c>
      <c r="F1243">
        <v>5.79</v>
      </c>
      <c r="G1243">
        <v>5.79</v>
      </c>
      <c r="H1243" t="s">
        <v>575</v>
      </c>
      <c r="I1243" s="2">
        <v>6.63</v>
      </c>
      <c r="J1243" t="s">
        <v>576</v>
      </c>
      <c r="K1243" t="s">
        <v>577</v>
      </c>
      <c r="L1243" s="3" t="str">
        <f>+INDEX([1]!TABLA_MAESTRO_DE_ARTICULO[SubGroupName],MATCH(Tabla_lineas[[#This Row],[CODIGO SAP]],[1]!TABLA_MAESTRO_DE_ARTICULO[ItemCode],0))</f>
        <v>COMPRIMIDO</v>
      </c>
      <c r="M1243" t="s">
        <v>578</v>
      </c>
      <c r="N1243">
        <v>29</v>
      </c>
      <c r="O1243" t="s">
        <v>45</v>
      </c>
      <c r="S1243" s="2">
        <v>300</v>
      </c>
      <c r="T1243">
        <v>1734</v>
      </c>
      <c r="U1243">
        <v>6.63</v>
      </c>
      <c r="V1243">
        <v>5.78</v>
      </c>
      <c r="W1243">
        <v>0.7</v>
      </c>
      <c r="Z1243" s="4" t="s">
        <v>46</v>
      </c>
      <c r="AA1243" t="s">
        <v>126</v>
      </c>
      <c r="AB1243">
        <v>46132</v>
      </c>
      <c r="AG1243">
        <v>0</v>
      </c>
      <c r="AH1243">
        <v>300</v>
      </c>
      <c r="AM1243" t="str">
        <f>SUBSTITUTE(Tabla_lineas[[#This Row],[Codigo Liname]]," ","")</f>
        <v>J0166</v>
      </c>
    </row>
    <row r="1244" spans="1:39" customFormat="1" x14ac:dyDescent="0.25">
      <c r="A1244" s="2">
        <v>119</v>
      </c>
      <c r="B1244" t="s">
        <v>708</v>
      </c>
      <c r="C1244">
        <f t="shared" si="19"/>
        <v>1628536</v>
      </c>
      <c r="D1244">
        <v>2155.5</v>
      </c>
      <c r="E1244" t="s">
        <v>76</v>
      </c>
      <c r="F1244">
        <v>14.47</v>
      </c>
      <c r="G1244">
        <v>14.37</v>
      </c>
      <c r="H1244" t="s">
        <v>77</v>
      </c>
      <c r="I1244" s="2">
        <v>14.37</v>
      </c>
      <c r="J1244" t="s">
        <v>78</v>
      </c>
      <c r="K1244" t="s">
        <v>79</v>
      </c>
      <c r="L1244" s="3" t="str">
        <f>+INDEX([1]!TABLA_MAESTRO_DE_ARTICULO[SubGroupName],MATCH(Tabla_lineas[[#This Row],[CODIGO SAP]],[1]!TABLA_MAESTRO_DE_ARTICULO[ItemCode],0))</f>
        <v>SOLUCION INYECTABLE</v>
      </c>
      <c r="M1244" t="s">
        <v>80</v>
      </c>
      <c r="N1244">
        <v>48</v>
      </c>
      <c r="O1244" t="s">
        <v>81</v>
      </c>
      <c r="S1244" s="2">
        <v>150</v>
      </c>
      <c r="T1244">
        <v>2154</v>
      </c>
      <c r="U1244">
        <v>14.37</v>
      </c>
      <c r="V1244">
        <v>14.36</v>
      </c>
      <c r="W1244">
        <v>4</v>
      </c>
      <c r="Z1244" s="4" t="s">
        <v>46</v>
      </c>
      <c r="AA1244" t="s">
        <v>153</v>
      </c>
      <c r="AB1244">
        <v>46132</v>
      </c>
      <c r="AG1244">
        <v>0</v>
      </c>
      <c r="AH1244">
        <v>150</v>
      </c>
      <c r="AM1244" t="str">
        <f>SUBSTITUTE(Tabla_lineas[[#This Row],[Codigo Liname]]," ","")</f>
        <v>N0112</v>
      </c>
    </row>
    <row r="1245" spans="1:39" customFormat="1" x14ac:dyDescent="0.25">
      <c r="A1245" s="2">
        <v>119</v>
      </c>
      <c r="B1245" t="s">
        <v>708</v>
      </c>
      <c r="C1245">
        <f t="shared" si="19"/>
        <v>1628536</v>
      </c>
      <c r="D1245">
        <v>66060</v>
      </c>
      <c r="E1245" t="s">
        <v>82</v>
      </c>
      <c r="F1245">
        <v>1.61</v>
      </c>
      <c r="G1245">
        <v>1.61</v>
      </c>
      <c r="H1245" t="s">
        <v>83</v>
      </c>
      <c r="I1245" s="2">
        <v>3.67</v>
      </c>
      <c r="J1245" t="s">
        <v>84</v>
      </c>
      <c r="K1245" t="s">
        <v>85</v>
      </c>
      <c r="L1245" s="3" t="str">
        <f>+INDEX([1]!TABLA_MAESTRO_DE_ARTICULO[SubGroupName],MATCH(Tabla_lineas[[#This Row],[CODIGO SAP]],[1]!TABLA_MAESTRO_DE_ARTICULO[ItemCode],0))</f>
        <v>COMPRIMIDO</v>
      </c>
      <c r="M1245" t="s">
        <v>86</v>
      </c>
      <c r="N1245">
        <v>30</v>
      </c>
      <c r="O1245" t="s">
        <v>45</v>
      </c>
      <c r="S1245" s="2">
        <v>18000</v>
      </c>
      <c r="T1245">
        <v>28800</v>
      </c>
      <c r="U1245">
        <v>3.67</v>
      </c>
      <c r="V1245">
        <v>1.6</v>
      </c>
      <c r="W1245">
        <v>0.15</v>
      </c>
      <c r="Z1245" s="4" t="s">
        <v>46</v>
      </c>
      <c r="AA1245" t="s">
        <v>126</v>
      </c>
      <c r="AB1245">
        <v>46132</v>
      </c>
      <c r="AG1245">
        <v>0</v>
      </c>
      <c r="AH1245">
        <v>18000</v>
      </c>
      <c r="AM1245" t="str">
        <f>SUBSTITUTE(Tabla_lineas[[#This Row],[Codigo Liname]]," ","")</f>
        <v>C0902</v>
      </c>
    </row>
    <row r="1246" spans="1:39" customFormat="1" x14ac:dyDescent="0.25">
      <c r="A1246" s="2">
        <v>119</v>
      </c>
      <c r="B1246" t="s">
        <v>708</v>
      </c>
      <c r="C1246">
        <f t="shared" si="19"/>
        <v>1628536</v>
      </c>
      <c r="D1246">
        <v>1200</v>
      </c>
      <c r="E1246" t="s">
        <v>148</v>
      </c>
      <c r="F1246">
        <v>5.12</v>
      </c>
      <c r="G1246">
        <v>4</v>
      </c>
      <c r="H1246" t="s">
        <v>149</v>
      </c>
      <c r="I1246" s="2">
        <v>4</v>
      </c>
      <c r="J1246" t="s">
        <v>150</v>
      </c>
      <c r="K1246" t="s">
        <v>151</v>
      </c>
      <c r="L1246" s="3" t="str">
        <f>+INDEX([1]!TABLA_MAESTRO_DE_ARTICULO[SubGroupName],MATCH(Tabla_lineas[[#This Row],[CODIGO SAP]],[1]!TABLA_MAESTRO_DE_ARTICULO[ItemCode],0))</f>
        <v>COMPRIMIDO</v>
      </c>
      <c r="M1246" t="s">
        <v>152</v>
      </c>
      <c r="N1246">
        <v>31</v>
      </c>
      <c r="O1246" t="s">
        <v>45</v>
      </c>
      <c r="P1246">
        <v>37700</v>
      </c>
      <c r="Q1246">
        <v>150100</v>
      </c>
      <c r="R1246">
        <v>187800</v>
      </c>
      <c r="S1246" s="2">
        <v>300</v>
      </c>
      <c r="T1246">
        <v>1197</v>
      </c>
      <c r="U1246">
        <v>4</v>
      </c>
      <c r="V1246">
        <v>3.99</v>
      </c>
      <c r="W1246">
        <v>0.12</v>
      </c>
      <c r="Z1246" s="4" t="s">
        <v>46</v>
      </c>
      <c r="AA1246" t="s">
        <v>153</v>
      </c>
      <c r="AB1246">
        <v>46132</v>
      </c>
      <c r="AG1246">
        <v>0</v>
      </c>
      <c r="AH1246">
        <v>300</v>
      </c>
      <c r="AM1246" t="str">
        <f>SUBSTITUTE(Tabla_lineas[[#This Row],[Codigo Liname]]," ","")</f>
        <v>M0111</v>
      </c>
    </row>
    <row r="1247" spans="1:39" customFormat="1" x14ac:dyDescent="0.25">
      <c r="A1247" s="2">
        <v>119</v>
      </c>
      <c r="B1247" t="s">
        <v>708</v>
      </c>
      <c r="C1247">
        <f t="shared" si="19"/>
        <v>1628536</v>
      </c>
      <c r="D1247">
        <v>31600</v>
      </c>
      <c r="E1247" t="s">
        <v>313</v>
      </c>
      <c r="F1247">
        <v>5.29</v>
      </c>
      <c r="G1247">
        <v>5.29</v>
      </c>
      <c r="H1247" t="s">
        <v>314</v>
      </c>
      <c r="I1247" s="2">
        <v>6.32</v>
      </c>
      <c r="J1247" t="s">
        <v>315</v>
      </c>
      <c r="K1247" t="s">
        <v>316</v>
      </c>
      <c r="L1247" s="3" t="str">
        <f>+INDEX([1]!TABLA_MAESTRO_DE_ARTICULO[SubGroupName],MATCH(Tabla_lineas[[#This Row],[CODIGO SAP]],[1]!TABLA_MAESTRO_DE_ARTICULO[ItemCode],0))</f>
        <v>SOLUCION INYECTABLE</v>
      </c>
      <c r="M1247" t="s">
        <v>317</v>
      </c>
      <c r="N1247">
        <v>32</v>
      </c>
      <c r="O1247" t="s">
        <v>249</v>
      </c>
      <c r="S1247" s="2">
        <v>5000</v>
      </c>
      <c r="T1247">
        <v>26400</v>
      </c>
      <c r="U1247">
        <v>6.32</v>
      </c>
      <c r="V1247">
        <v>5.28</v>
      </c>
      <c r="W1247">
        <v>0.7</v>
      </c>
      <c r="Z1247" s="4" t="s">
        <v>46</v>
      </c>
      <c r="AA1247" t="s">
        <v>120</v>
      </c>
      <c r="AB1247">
        <v>46132</v>
      </c>
      <c r="AG1247">
        <v>0</v>
      </c>
      <c r="AH1247">
        <v>5000</v>
      </c>
      <c r="AM1247" t="str">
        <f>SUBSTITUTE(Tabla_lineas[[#This Row],[Codigo Liname]]," ","")</f>
        <v>N0205</v>
      </c>
    </row>
    <row r="1248" spans="1:39" customFormat="1" x14ac:dyDescent="0.25">
      <c r="A1248" s="2">
        <v>119</v>
      </c>
      <c r="B1248" t="s">
        <v>708</v>
      </c>
      <c r="C1248">
        <f t="shared" si="19"/>
        <v>1628536</v>
      </c>
      <c r="D1248">
        <v>16750</v>
      </c>
      <c r="E1248" t="s">
        <v>318</v>
      </c>
      <c r="F1248">
        <v>1.26</v>
      </c>
      <c r="G1248">
        <v>1.26</v>
      </c>
      <c r="H1248" t="s">
        <v>319</v>
      </c>
      <c r="I1248" s="2">
        <v>3.35</v>
      </c>
      <c r="J1248" t="s">
        <v>320</v>
      </c>
      <c r="K1248" t="s">
        <v>321</v>
      </c>
      <c r="L1248" s="3" t="str">
        <f>+INDEX([1]!TABLA_MAESTRO_DE_ARTICULO[SubGroupName],MATCH(Tabla_lineas[[#This Row],[CODIGO SAP]],[1]!TABLA_MAESTRO_DE_ARTICULO[ItemCode],0))</f>
        <v>COMPRIMIDO</v>
      </c>
      <c r="M1248" t="s">
        <v>322</v>
      </c>
      <c r="N1248">
        <v>33</v>
      </c>
      <c r="O1248" t="s">
        <v>45</v>
      </c>
      <c r="S1248" s="2">
        <v>5000</v>
      </c>
      <c r="T1248">
        <v>6250</v>
      </c>
      <c r="U1248">
        <v>3.35</v>
      </c>
      <c r="V1248">
        <v>1.25</v>
      </c>
      <c r="W1248">
        <v>0.2</v>
      </c>
      <c r="Z1248" s="4" t="s">
        <v>46</v>
      </c>
      <c r="AA1248" t="s">
        <v>120</v>
      </c>
      <c r="AB1248">
        <v>46132</v>
      </c>
      <c r="AG1248">
        <v>0</v>
      </c>
      <c r="AH1248">
        <v>5000</v>
      </c>
      <c r="AM1248" t="str">
        <f>SUBSTITUTE(Tabla_lineas[[#This Row],[Codigo Liname]]," ","")</f>
        <v>A1004</v>
      </c>
    </row>
    <row r="1249" spans="1:39" customFormat="1" x14ac:dyDescent="0.25">
      <c r="A1249" s="2">
        <v>119</v>
      </c>
      <c r="B1249" t="s">
        <v>708</v>
      </c>
      <c r="C1249">
        <f t="shared" si="19"/>
        <v>1628536</v>
      </c>
      <c r="D1249">
        <v>7060</v>
      </c>
      <c r="E1249" t="s">
        <v>323</v>
      </c>
      <c r="F1249">
        <v>5.91</v>
      </c>
      <c r="G1249">
        <v>3.53</v>
      </c>
      <c r="H1249" t="s">
        <v>324</v>
      </c>
      <c r="I1249" s="2">
        <v>3.53</v>
      </c>
      <c r="J1249" t="s">
        <v>325</v>
      </c>
      <c r="K1249" t="s">
        <v>326</v>
      </c>
      <c r="L1249" s="3" t="str">
        <f>+INDEX([1]!TABLA_MAESTRO_DE_ARTICULO[SubGroupName],MATCH(Tabla_lineas[[#This Row],[CODIGO SAP]],[1]!TABLA_MAESTRO_DE_ARTICULO[ItemCode],0))</f>
        <v>SOLUCION INYECTABLE</v>
      </c>
      <c r="M1249" t="s">
        <v>327</v>
      </c>
      <c r="N1249">
        <v>35</v>
      </c>
      <c r="O1249" t="s">
        <v>249</v>
      </c>
      <c r="S1249" s="2">
        <v>2000</v>
      </c>
      <c r="T1249">
        <v>7040</v>
      </c>
      <c r="U1249">
        <v>3.53</v>
      </c>
      <c r="V1249">
        <v>3.52</v>
      </c>
      <c r="W1249">
        <v>0.7</v>
      </c>
      <c r="Z1249" s="4" t="s">
        <v>46</v>
      </c>
      <c r="AA1249" t="s">
        <v>153</v>
      </c>
      <c r="AB1249">
        <v>46132</v>
      </c>
      <c r="AG1249">
        <v>0</v>
      </c>
      <c r="AH1249">
        <v>2000</v>
      </c>
      <c r="AM1249" t="str">
        <f>SUBSTITUTE(Tabla_lineas[[#This Row],[Codigo Liname]]," ","")</f>
        <v>A0308</v>
      </c>
    </row>
    <row r="1250" spans="1:39" customFormat="1" x14ac:dyDescent="0.25">
      <c r="A1250" s="2">
        <v>119</v>
      </c>
      <c r="B1250" t="s">
        <v>708</v>
      </c>
      <c r="C1250">
        <f t="shared" si="19"/>
        <v>1628536</v>
      </c>
      <c r="D1250">
        <v>220</v>
      </c>
      <c r="E1250" t="s">
        <v>87</v>
      </c>
      <c r="F1250">
        <v>0.64</v>
      </c>
      <c r="G1250">
        <v>0.44</v>
      </c>
      <c r="H1250" t="s">
        <v>88</v>
      </c>
      <c r="I1250" s="2">
        <v>0.44</v>
      </c>
      <c r="J1250" t="s">
        <v>89</v>
      </c>
      <c r="K1250" t="s">
        <v>90</v>
      </c>
      <c r="L1250" s="3" t="str">
        <f>+INDEX([1]!TABLA_MAESTRO_DE_ARTICULO[SubGroupName],MATCH(Tabla_lineas[[#This Row],[CODIGO SAP]],[1]!TABLA_MAESTRO_DE_ARTICULO[ItemCode],0))</f>
        <v>COMPRIMIDO</v>
      </c>
      <c r="M1250" t="s">
        <v>91</v>
      </c>
      <c r="N1250">
        <v>34</v>
      </c>
      <c r="O1250" t="s">
        <v>45</v>
      </c>
      <c r="S1250" s="2">
        <v>500</v>
      </c>
      <c r="T1250">
        <v>215</v>
      </c>
      <c r="U1250">
        <v>0.44</v>
      </c>
      <c r="V1250">
        <v>0.43</v>
      </c>
      <c r="W1250">
        <v>0.12</v>
      </c>
      <c r="Z1250" s="4" t="s">
        <v>46</v>
      </c>
      <c r="AA1250" t="s">
        <v>153</v>
      </c>
      <c r="AB1250">
        <v>46132</v>
      </c>
      <c r="AG1250">
        <v>0</v>
      </c>
      <c r="AH1250">
        <v>500</v>
      </c>
      <c r="AM1250" t="str">
        <f>SUBSTITUTE(Tabla_lineas[[#This Row],[Codigo Liname]]," ","")</f>
        <v>A0307</v>
      </c>
    </row>
    <row r="1251" spans="1:39" customFormat="1" x14ac:dyDescent="0.25">
      <c r="A1251" s="2">
        <v>119</v>
      </c>
      <c r="B1251" t="s">
        <v>708</v>
      </c>
      <c r="C1251">
        <f t="shared" si="19"/>
        <v>1628536</v>
      </c>
      <c r="D1251">
        <v>750</v>
      </c>
      <c r="E1251" t="s">
        <v>328</v>
      </c>
      <c r="F1251">
        <v>0.92</v>
      </c>
      <c r="G1251">
        <v>0.75</v>
      </c>
      <c r="H1251" t="s">
        <v>329</v>
      </c>
      <c r="I1251" s="2">
        <v>0.75</v>
      </c>
      <c r="J1251" t="s">
        <v>330</v>
      </c>
      <c r="K1251" t="s">
        <v>331</v>
      </c>
      <c r="L1251" s="3" t="str">
        <f>+INDEX([1]!TABLA_MAESTRO_DE_ARTICULO[SubGroupName],MATCH(Tabla_lineas[[#This Row],[CODIGO SAP]],[1]!TABLA_MAESTRO_DE_ARTICULO[ItemCode],0))</f>
        <v>COMPRIMIDO</v>
      </c>
      <c r="M1251" t="s">
        <v>332</v>
      </c>
      <c r="N1251">
        <v>36</v>
      </c>
      <c r="O1251" t="s">
        <v>45</v>
      </c>
      <c r="P1251">
        <v>63200</v>
      </c>
      <c r="Q1251">
        <v>247600</v>
      </c>
      <c r="R1251">
        <v>310800</v>
      </c>
      <c r="S1251" s="2">
        <v>1000</v>
      </c>
      <c r="T1251">
        <v>740</v>
      </c>
      <c r="U1251">
        <v>0.75</v>
      </c>
      <c r="V1251">
        <v>0.74</v>
      </c>
      <c r="W1251">
        <v>0.2</v>
      </c>
      <c r="Z1251" s="4" t="s">
        <v>46</v>
      </c>
      <c r="AA1251" t="s">
        <v>120</v>
      </c>
      <c r="AB1251">
        <v>46132</v>
      </c>
      <c r="AG1251">
        <v>0</v>
      </c>
      <c r="AH1251">
        <v>1000</v>
      </c>
      <c r="AM1251" t="str">
        <f>SUBSTITUTE(Tabla_lineas[[#This Row],[Codigo Liname]]," ","")</f>
        <v>P0109</v>
      </c>
    </row>
    <row r="1252" spans="1:39" customFormat="1" x14ac:dyDescent="0.25">
      <c r="A1252" s="2">
        <v>119</v>
      </c>
      <c r="B1252" t="s">
        <v>708</v>
      </c>
      <c r="C1252">
        <f t="shared" si="19"/>
        <v>1628536</v>
      </c>
      <c r="D1252">
        <v>2271</v>
      </c>
      <c r="E1252" t="s">
        <v>348</v>
      </c>
      <c r="F1252">
        <v>31.43</v>
      </c>
      <c r="G1252">
        <v>31.43</v>
      </c>
      <c r="H1252" t="s">
        <v>349</v>
      </c>
      <c r="I1252" s="2">
        <v>45.42</v>
      </c>
      <c r="J1252" t="s">
        <v>350</v>
      </c>
      <c r="K1252" t="s">
        <v>351</v>
      </c>
      <c r="L1252" s="3" t="str">
        <f>+INDEX([1]!TABLA_MAESTRO_DE_ARTICULO[SubGroupName],MATCH(Tabla_lineas[[#This Row],[CODIGO SAP]],[1]!TABLA_MAESTRO_DE_ARTICULO[ItemCode],0))</f>
        <v>SUSPENSION</v>
      </c>
      <c r="M1252" t="s">
        <v>352</v>
      </c>
      <c r="N1252">
        <v>37</v>
      </c>
      <c r="O1252" t="s">
        <v>181</v>
      </c>
      <c r="S1252" s="2">
        <v>50</v>
      </c>
      <c r="T1252">
        <v>1571</v>
      </c>
      <c r="U1252">
        <v>45.42</v>
      </c>
      <c r="V1252">
        <v>31.42</v>
      </c>
      <c r="W1252">
        <v>10</v>
      </c>
      <c r="Z1252" s="4" t="s">
        <v>46</v>
      </c>
      <c r="AA1252" t="s">
        <v>153</v>
      </c>
      <c r="AB1252">
        <v>46132</v>
      </c>
      <c r="AG1252">
        <v>0</v>
      </c>
      <c r="AH1252">
        <v>50</v>
      </c>
      <c r="AM1252" t="str">
        <f>SUBSTITUTE(Tabla_lineas[[#This Row],[Codigo Liname]]," ","")</f>
        <v>A0704</v>
      </c>
    </row>
    <row r="1253" spans="1:39" customFormat="1" x14ac:dyDescent="0.25">
      <c r="A1253" s="2">
        <v>119</v>
      </c>
      <c r="B1253" t="s">
        <v>708</v>
      </c>
      <c r="C1253">
        <f t="shared" si="19"/>
        <v>1628536</v>
      </c>
      <c r="D1253">
        <v>438.5</v>
      </c>
      <c r="E1253" t="s">
        <v>98</v>
      </c>
      <c r="F1253">
        <v>9.4</v>
      </c>
      <c r="G1253">
        <v>8.77</v>
      </c>
      <c r="H1253" t="s">
        <v>99</v>
      </c>
      <c r="I1253" s="2">
        <v>8.77</v>
      </c>
      <c r="J1253" t="s">
        <v>100</v>
      </c>
      <c r="K1253" t="s">
        <v>101</v>
      </c>
      <c r="L1253" s="3" t="str">
        <f>+INDEX([1]!TABLA_MAESTRO_DE_ARTICULO[SubGroupName],MATCH(Tabla_lineas[[#This Row],[CODIGO SAP]],[1]!TABLA_MAESTRO_DE_ARTICULO[ItemCode],0))</f>
        <v>GOTAS</v>
      </c>
      <c r="M1253" t="s">
        <v>102</v>
      </c>
      <c r="N1253">
        <v>40</v>
      </c>
      <c r="O1253" t="s">
        <v>103</v>
      </c>
      <c r="S1253" s="2">
        <v>50</v>
      </c>
      <c r="T1253">
        <v>438</v>
      </c>
      <c r="U1253">
        <v>8.77</v>
      </c>
      <c r="V1253">
        <v>8.76</v>
      </c>
      <c r="W1253">
        <v>3</v>
      </c>
      <c r="Z1253" s="4" t="s">
        <v>53</v>
      </c>
      <c r="AA1253" t="s">
        <v>153</v>
      </c>
      <c r="AB1253">
        <v>46132</v>
      </c>
      <c r="AG1253">
        <v>0</v>
      </c>
      <c r="AH1253">
        <v>50</v>
      </c>
      <c r="AM1253" t="str">
        <f>SUBSTITUTE(Tabla_lineas[[#This Row],[Codigo Liname]]," ","")</f>
        <v>N0210</v>
      </c>
    </row>
    <row r="1254" spans="1:39" customFormat="1" x14ac:dyDescent="0.25">
      <c r="A1254" s="2">
        <v>119</v>
      </c>
      <c r="B1254" t="s">
        <v>708</v>
      </c>
      <c r="C1254">
        <f t="shared" si="19"/>
        <v>1628536</v>
      </c>
      <c r="D1254">
        <v>500</v>
      </c>
      <c r="E1254" t="s">
        <v>104</v>
      </c>
      <c r="F1254">
        <v>0.3</v>
      </c>
      <c r="G1254">
        <v>0.25</v>
      </c>
      <c r="H1254" t="s">
        <v>105</v>
      </c>
      <c r="I1254" s="2">
        <v>0.25</v>
      </c>
      <c r="J1254" t="s">
        <v>106</v>
      </c>
      <c r="K1254" t="s">
        <v>107</v>
      </c>
      <c r="L1254" s="3" t="str">
        <f>+INDEX([1]!TABLA_MAESTRO_DE_ARTICULO[SubGroupName],MATCH(Tabla_lineas[[#This Row],[CODIGO SAP]],[1]!TABLA_MAESTRO_DE_ARTICULO[ItemCode],0))</f>
        <v>COMPRIMIDO</v>
      </c>
      <c r="M1254" t="s">
        <v>108</v>
      </c>
      <c r="N1254">
        <v>39</v>
      </c>
      <c r="O1254" t="s">
        <v>45</v>
      </c>
      <c r="S1254" s="2">
        <v>2000</v>
      </c>
      <c r="T1254">
        <v>480</v>
      </c>
      <c r="U1254">
        <v>0.25</v>
      </c>
      <c r="V1254">
        <v>0.24</v>
      </c>
      <c r="W1254">
        <v>0.12</v>
      </c>
      <c r="Z1254" s="4" t="s">
        <v>46</v>
      </c>
      <c r="AA1254" t="s">
        <v>126</v>
      </c>
      <c r="AB1254">
        <v>46132</v>
      </c>
      <c r="AG1254">
        <v>0</v>
      </c>
      <c r="AH1254">
        <v>2000</v>
      </c>
      <c r="AM1254" t="str">
        <f>SUBSTITUTE(Tabla_lineas[[#This Row],[Codigo Liname]]," ","")</f>
        <v>N0208</v>
      </c>
    </row>
    <row r="1255" spans="1:39" customFormat="1" x14ac:dyDescent="0.25">
      <c r="A1255" s="2">
        <v>119</v>
      </c>
      <c r="B1255" t="s">
        <v>708</v>
      </c>
      <c r="C1255">
        <f t="shared" si="19"/>
        <v>1628536</v>
      </c>
      <c r="D1255">
        <v>1260</v>
      </c>
      <c r="E1255" t="s">
        <v>374</v>
      </c>
      <c r="F1255">
        <v>2.0699999999999998</v>
      </c>
      <c r="G1255">
        <v>1.4</v>
      </c>
      <c r="H1255" t="s">
        <v>375</v>
      </c>
      <c r="I1255" s="2">
        <v>1.4</v>
      </c>
      <c r="J1255" t="s">
        <v>376</v>
      </c>
      <c r="K1255" t="s">
        <v>377</v>
      </c>
      <c r="L1255" s="3" t="str">
        <f>+INDEX([1]!TABLA_MAESTRO_DE_ARTICULO[SubGroupName],MATCH(Tabla_lineas[[#This Row],[CODIGO SAP]],[1]!TABLA_MAESTRO_DE_ARTICULO[ItemCode],0))</f>
        <v>COMPRIMIDO</v>
      </c>
      <c r="M1255" t="s">
        <v>378</v>
      </c>
      <c r="N1255">
        <v>41</v>
      </c>
      <c r="O1255" t="s">
        <v>45</v>
      </c>
      <c r="S1255" s="2">
        <v>900</v>
      </c>
      <c r="T1255">
        <v>1251</v>
      </c>
      <c r="U1255">
        <v>1.4</v>
      </c>
      <c r="V1255">
        <v>1.39</v>
      </c>
      <c r="W1255">
        <v>0.25</v>
      </c>
      <c r="Z1255" s="4" t="s">
        <v>46</v>
      </c>
      <c r="AA1255" t="s">
        <v>120</v>
      </c>
      <c r="AB1255">
        <v>46132</v>
      </c>
      <c r="AG1255">
        <v>0</v>
      </c>
      <c r="AH1255">
        <v>900</v>
      </c>
      <c r="AM1255" t="str">
        <f>SUBSTITUTE(Tabla_lineas[[#This Row],[Codigo Liname]]," ","")</f>
        <v>H0209</v>
      </c>
    </row>
    <row r="1256" spans="1:39" customFormat="1" x14ac:dyDescent="0.25">
      <c r="A1256" s="2">
        <v>120</v>
      </c>
      <c r="B1256" t="s">
        <v>709</v>
      </c>
      <c r="C1256">
        <f t="shared" si="19"/>
        <v>1666396</v>
      </c>
      <c r="D1256" t="s">
        <v>710</v>
      </c>
      <c r="E1256" t="s">
        <v>711</v>
      </c>
      <c r="F1256">
        <v>8.8000000000000007</v>
      </c>
      <c r="G1256">
        <v>7.79</v>
      </c>
      <c r="H1256" t="s">
        <v>712</v>
      </c>
      <c r="I1256" s="2">
        <v>7.79</v>
      </c>
      <c r="J1256" t="s">
        <v>713</v>
      </c>
      <c r="K1256" t="s">
        <v>714</v>
      </c>
      <c r="L1256" s="3" t="str">
        <f>+INDEX([1]!TABLA_MAESTRO_DE_ARTICULO[SubGroupName],MATCH(Tabla_lineas[[#This Row],[CODIGO SAP]],[1]!TABLA_MAESTRO_DE_ARTICULO[ItemCode],0))</f>
        <v>COMPRIMIDO</v>
      </c>
      <c r="M1256" t="s">
        <v>715</v>
      </c>
      <c r="N1256">
        <v>4</v>
      </c>
      <c r="O1256" t="s">
        <v>45</v>
      </c>
      <c r="P1256" t="s">
        <v>710</v>
      </c>
      <c r="Q1256" t="s">
        <v>710</v>
      </c>
      <c r="R1256" t="s">
        <v>710</v>
      </c>
      <c r="S1256" s="2">
        <v>8000</v>
      </c>
      <c r="T1256" t="s">
        <v>710</v>
      </c>
      <c r="U1256">
        <v>7.79</v>
      </c>
      <c r="V1256">
        <v>7.78</v>
      </c>
      <c r="W1256">
        <v>2</v>
      </c>
      <c r="Z1256" s="4" t="s">
        <v>46</v>
      </c>
      <c r="AA1256" t="s">
        <v>120</v>
      </c>
      <c r="AB1256">
        <v>46308</v>
      </c>
      <c r="AG1256" t="s">
        <v>710</v>
      </c>
      <c r="AH1256" t="s">
        <v>710</v>
      </c>
      <c r="AM1256" t="str">
        <f>SUBSTITUTE(Tabla_lineas[[#This Row],[Codigo Liname]]," ","")</f>
        <v>P0127</v>
      </c>
    </row>
    <row r="1257" spans="1:39" customFormat="1" x14ac:dyDescent="0.25">
      <c r="A1257" s="2">
        <v>120</v>
      </c>
      <c r="B1257" t="s">
        <v>709</v>
      </c>
      <c r="C1257">
        <f t="shared" si="19"/>
        <v>1666396</v>
      </c>
      <c r="D1257" t="s">
        <v>710</v>
      </c>
      <c r="E1257" t="s">
        <v>224</v>
      </c>
      <c r="F1257">
        <v>0.95</v>
      </c>
      <c r="G1257">
        <v>0.38</v>
      </c>
      <c r="H1257" t="s">
        <v>225</v>
      </c>
      <c r="I1257" s="2">
        <v>0.38</v>
      </c>
      <c r="J1257" t="s">
        <v>226</v>
      </c>
      <c r="K1257" t="s">
        <v>227</v>
      </c>
      <c r="L1257" s="3" t="str">
        <f>+INDEX([1]!TABLA_MAESTRO_DE_ARTICULO[SubGroupName],MATCH(Tabla_lineas[[#This Row],[CODIGO SAP]],[1]!TABLA_MAESTRO_DE_ARTICULO[ItemCode],0))</f>
        <v>COMPRIMIDO</v>
      </c>
      <c r="M1257" t="s">
        <v>228</v>
      </c>
      <c r="N1257">
        <v>3</v>
      </c>
      <c r="O1257" t="s">
        <v>45</v>
      </c>
      <c r="P1257" t="s">
        <v>710</v>
      </c>
      <c r="Q1257" t="s">
        <v>710</v>
      </c>
      <c r="R1257" t="s">
        <v>710</v>
      </c>
      <c r="S1257" s="2">
        <v>30000</v>
      </c>
      <c r="T1257" t="s">
        <v>710</v>
      </c>
      <c r="U1257">
        <v>0.38</v>
      </c>
      <c r="V1257">
        <v>0.37</v>
      </c>
      <c r="W1257">
        <v>0.12</v>
      </c>
      <c r="Z1257" s="4" t="s">
        <v>53</v>
      </c>
      <c r="AA1257" t="s">
        <v>126</v>
      </c>
      <c r="AB1257">
        <v>46270</v>
      </c>
      <c r="AG1257" t="s">
        <v>710</v>
      </c>
      <c r="AH1257" t="s">
        <v>710</v>
      </c>
      <c r="AM1257" t="str">
        <f>SUBSTITUTE(Tabla_lineas[[#This Row],[Codigo Liname]]," ","")</f>
        <v>A1106</v>
      </c>
    </row>
    <row r="1258" spans="1:39" customFormat="1" x14ac:dyDescent="0.25">
      <c r="A1258" s="2">
        <v>121</v>
      </c>
      <c r="B1258" t="s">
        <v>716</v>
      </c>
      <c r="C1258">
        <f t="shared" si="19"/>
        <v>1628710</v>
      </c>
      <c r="D1258">
        <v>1470</v>
      </c>
      <c r="E1258" t="s">
        <v>171</v>
      </c>
      <c r="F1258">
        <v>1.82</v>
      </c>
      <c r="G1258">
        <v>1.82</v>
      </c>
      <c r="H1258" t="s">
        <v>172</v>
      </c>
      <c r="I1258" s="2">
        <v>2.94</v>
      </c>
      <c r="J1258" t="s">
        <v>173</v>
      </c>
      <c r="K1258" t="s">
        <v>174</v>
      </c>
      <c r="L1258" s="3" t="str">
        <f>+INDEX([1]!TABLA_MAESTRO_DE_ARTICULO[SubGroupName],MATCH(Tabla_lineas[[#This Row],[CODIGO SAP]],[1]!TABLA_MAESTRO_DE_ARTICULO[ItemCode],0))</f>
        <v>COMPRIMIDO</v>
      </c>
      <c r="M1258" t="s">
        <v>175</v>
      </c>
      <c r="N1258">
        <v>2</v>
      </c>
      <c r="O1258" t="s">
        <v>45</v>
      </c>
      <c r="S1258" s="2">
        <v>500</v>
      </c>
      <c r="T1258">
        <v>905</v>
      </c>
      <c r="U1258">
        <v>2.94</v>
      </c>
      <c r="V1258">
        <v>1.81</v>
      </c>
      <c r="W1258">
        <v>0.7</v>
      </c>
      <c r="Z1258" s="4" t="s">
        <v>46</v>
      </c>
      <c r="AA1258" t="s">
        <v>120</v>
      </c>
      <c r="AB1258">
        <v>46132</v>
      </c>
      <c r="AG1258">
        <v>0</v>
      </c>
      <c r="AH1258">
        <v>500</v>
      </c>
      <c r="AM1258" t="str">
        <f>SUBSTITUTE(Tabla_lineas[[#This Row],[Codigo Liname]]," ","")</f>
        <v>J0105</v>
      </c>
    </row>
    <row r="1259" spans="1:39" customFormat="1" x14ac:dyDescent="0.25">
      <c r="A1259" s="2">
        <v>121</v>
      </c>
      <c r="B1259" t="s">
        <v>716</v>
      </c>
      <c r="C1259">
        <f t="shared" si="19"/>
        <v>1628710</v>
      </c>
      <c r="D1259">
        <v>1000</v>
      </c>
      <c r="E1259" t="s">
        <v>188</v>
      </c>
      <c r="F1259">
        <v>0.66</v>
      </c>
      <c r="G1259">
        <v>0.66</v>
      </c>
      <c r="H1259" t="s">
        <v>189</v>
      </c>
      <c r="I1259" s="2">
        <v>1</v>
      </c>
      <c r="J1259" t="s">
        <v>190</v>
      </c>
      <c r="K1259" t="s">
        <v>191</v>
      </c>
      <c r="L1259" s="3" t="str">
        <f>+INDEX([1]!TABLA_MAESTRO_DE_ARTICULO[SubGroupName],MATCH(Tabla_lineas[[#This Row],[CODIGO SAP]],[1]!TABLA_MAESTRO_DE_ARTICULO[ItemCode],0))</f>
        <v>COMPRIMIDO</v>
      </c>
      <c r="M1259" t="s">
        <v>192</v>
      </c>
      <c r="N1259">
        <v>3</v>
      </c>
      <c r="O1259" t="s">
        <v>45</v>
      </c>
      <c r="S1259" s="2">
        <v>1000</v>
      </c>
      <c r="T1259">
        <v>650</v>
      </c>
      <c r="U1259">
        <v>1</v>
      </c>
      <c r="V1259">
        <v>0.65</v>
      </c>
      <c r="W1259">
        <v>0.2</v>
      </c>
      <c r="Z1259" s="4" t="s">
        <v>53</v>
      </c>
      <c r="AA1259" t="s">
        <v>153</v>
      </c>
      <c r="AB1259">
        <v>46096</v>
      </c>
      <c r="AG1259">
        <v>0</v>
      </c>
      <c r="AH1259">
        <v>1000</v>
      </c>
      <c r="AM1259" t="str">
        <f>SUBSTITUTE(Tabla_lineas[[#This Row],[Codigo Liname]]," ","")</f>
        <v>R0501</v>
      </c>
    </row>
    <row r="1260" spans="1:39" customFormat="1" x14ac:dyDescent="0.25">
      <c r="A1260" s="2">
        <v>121</v>
      </c>
      <c r="B1260" t="s">
        <v>716</v>
      </c>
      <c r="C1260">
        <f t="shared" si="19"/>
        <v>1628710</v>
      </c>
      <c r="D1260">
        <v>1119</v>
      </c>
      <c r="E1260" t="s">
        <v>127</v>
      </c>
      <c r="F1260">
        <v>7.87</v>
      </c>
      <c r="G1260">
        <v>7.87</v>
      </c>
      <c r="H1260" t="s">
        <v>128</v>
      </c>
      <c r="I1260" s="2">
        <v>11.19</v>
      </c>
      <c r="J1260" t="s">
        <v>129</v>
      </c>
      <c r="K1260" t="s">
        <v>130</v>
      </c>
      <c r="L1260" s="3" t="str">
        <f>+INDEX([1]!TABLA_MAESTRO_DE_ARTICULO[SubGroupName],MATCH(Tabla_lineas[[#This Row],[CODIGO SAP]],[1]!TABLA_MAESTRO_DE_ARTICULO[ItemCode],0))</f>
        <v>COMPRIMIDO</v>
      </c>
      <c r="M1260" t="s">
        <v>131</v>
      </c>
      <c r="N1260">
        <v>4</v>
      </c>
      <c r="O1260" t="s">
        <v>132</v>
      </c>
      <c r="S1260" s="2">
        <v>100</v>
      </c>
      <c r="T1260">
        <v>786</v>
      </c>
      <c r="U1260">
        <v>11.19</v>
      </c>
      <c r="V1260">
        <v>7.86</v>
      </c>
      <c r="W1260">
        <v>1.3</v>
      </c>
      <c r="Z1260" s="4" t="s">
        <v>46</v>
      </c>
      <c r="AA1260" t="s">
        <v>126</v>
      </c>
      <c r="AB1260">
        <v>46132</v>
      </c>
      <c r="AG1260">
        <v>0</v>
      </c>
      <c r="AH1260">
        <v>100</v>
      </c>
      <c r="AM1260" t="str">
        <f>SUBSTITUTE(Tabla_lineas[[#This Row],[Codigo Liname]]," ","")</f>
        <v>J0113</v>
      </c>
    </row>
    <row r="1261" spans="1:39" customFormat="1" x14ac:dyDescent="0.25">
      <c r="A1261" s="2">
        <v>121</v>
      </c>
      <c r="B1261" t="s">
        <v>716</v>
      </c>
      <c r="C1261">
        <f t="shared" si="19"/>
        <v>1628710</v>
      </c>
      <c r="D1261">
        <v>372</v>
      </c>
      <c r="E1261" t="s">
        <v>203</v>
      </c>
      <c r="F1261">
        <v>1.64</v>
      </c>
      <c r="G1261">
        <v>1.64</v>
      </c>
      <c r="H1261" t="s">
        <v>204</v>
      </c>
      <c r="I1261" s="2">
        <v>3.72</v>
      </c>
      <c r="J1261" t="s">
        <v>205</v>
      </c>
      <c r="K1261" t="s">
        <v>206</v>
      </c>
      <c r="L1261" s="3" t="str">
        <f>+INDEX([1]!TABLA_MAESTRO_DE_ARTICULO[SubGroupName],MATCH(Tabla_lineas[[#This Row],[CODIGO SAP]],[1]!TABLA_MAESTRO_DE_ARTICULO[ItemCode],0))</f>
        <v>COMPRIMIDO</v>
      </c>
      <c r="M1261" t="s">
        <v>207</v>
      </c>
      <c r="N1261">
        <v>6</v>
      </c>
      <c r="O1261" t="s">
        <v>45</v>
      </c>
      <c r="S1261" s="2">
        <v>100</v>
      </c>
      <c r="T1261">
        <v>164</v>
      </c>
      <c r="U1261">
        <v>3.72</v>
      </c>
      <c r="V1261">
        <v>1.64</v>
      </c>
      <c r="W1261">
        <v>0.38</v>
      </c>
      <c r="Z1261" s="4" t="s">
        <v>46</v>
      </c>
      <c r="AA1261" t="s">
        <v>120</v>
      </c>
      <c r="AB1261">
        <v>46132</v>
      </c>
      <c r="AG1261">
        <v>0</v>
      </c>
      <c r="AH1261">
        <v>100</v>
      </c>
      <c r="AM1261" t="str">
        <f>SUBSTITUTE(Tabla_lineas[[#This Row],[Codigo Liname]]," ","")</f>
        <v>J0127</v>
      </c>
    </row>
    <row r="1262" spans="1:39" customFormat="1" x14ac:dyDescent="0.25">
      <c r="A1262" s="2">
        <v>121</v>
      </c>
      <c r="B1262" t="s">
        <v>716</v>
      </c>
      <c r="C1262">
        <f t="shared" si="19"/>
        <v>1628710</v>
      </c>
      <c r="D1262">
        <v>2621</v>
      </c>
      <c r="E1262" t="s">
        <v>250</v>
      </c>
      <c r="F1262">
        <v>24.52</v>
      </c>
      <c r="G1262">
        <v>24.5</v>
      </c>
      <c r="H1262" t="s">
        <v>251</v>
      </c>
      <c r="I1262" s="2">
        <v>26.21</v>
      </c>
      <c r="J1262" t="s">
        <v>252</v>
      </c>
      <c r="K1262" t="s">
        <v>253</v>
      </c>
      <c r="L1262" s="3" t="str">
        <f>+INDEX([1]!TABLA_MAESTRO_DE_ARTICULO[SubGroupName],MATCH(Tabla_lineas[[#This Row],[CODIGO SAP]],[1]!TABLA_MAESTRO_DE_ARTICULO[ItemCode],0))</f>
        <v>GEL</v>
      </c>
      <c r="M1262" t="s">
        <v>254</v>
      </c>
      <c r="N1262">
        <v>15</v>
      </c>
      <c r="O1262" t="s">
        <v>255</v>
      </c>
      <c r="S1262" s="2">
        <v>100</v>
      </c>
      <c r="T1262">
        <v>2449</v>
      </c>
      <c r="U1262">
        <v>26.21</v>
      </c>
      <c r="V1262">
        <v>24.49</v>
      </c>
      <c r="W1262">
        <v>5</v>
      </c>
      <c r="Z1262" s="4" t="s">
        <v>53</v>
      </c>
      <c r="AA1262" t="s">
        <v>153</v>
      </c>
      <c r="AB1262">
        <v>46132</v>
      </c>
      <c r="AG1262">
        <v>0</v>
      </c>
      <c r="AH1262">
        <v>100</v>
      </c>
      <c r="AM1262" t="str">
        <f>SUBSTITUTE(Tabla_lineas[[#This Row],[Codigo Liname]]," ","")</f>
        <v>M0101</v>
      </c>
    </row>
    <row r="1263" spans="1:39" customFormat="1" x14ac:dyDescent="0.25">
      <c r="A1263" s="2">
        <v>121</v>
      </c>
      <c r="B1263" t="s">
        <v>716</v>
      </c>
      <c r="C1263">
        <f t="shared" si="19"/>
        <v>1628710</v>
      </c>
      <c r="D1263">
        <v>1160</v>
      </c>
      <c r="E1263" t="s">
        <v>143</v>
      </c>
      <c r="F1263">
        <v>2.17</v>
      </c>
      <c r="G1263">
        <v>2.17</v>
      </c>
      <c r="H1263" t="s">
        <v>144</v>
      </c>
      <c r="I1263" s="2">
        <v>2.3199999999999998</v>
      </c>
      <c r="J1263" t="s">
        <v>145</v>
      </c>
      <c r="K1263" t="s">
        <v>146</v>
      </c>
      <c r="L1263" s="3" t="str">
        <f>+INDEX([1]!TABLA_MAESTRO_DE_ARTICULO[SubGroupName],MATCH(Tabla_lineas[[#This Row],[CODIGO SAP]],[1]!TABLA_MAESTRO_DE_ARTICULO[ItemCode],0))</f>
        <v>CAPSULA DURA</v>
      </c>
      <c r="M1263" t="s">
        <v>147</v>
      </c>
      <c r="N1263">
        <v>16</v>
      </c>
      <c r="O1263" t="s">
        <v>45</v>
      </c>
      <c r="S1263" s="2">
        <v>500</v>
      </c>
      <c r="T1263">
        <v>1080</v>
      </c>
      <c r="U1263">
        <v>2.3199999999999998</v>
      </c>
      <c r="V1263">
        <v>2.16</v>
      </c>
      <c r="W1263">
        <v>0.8</v>
      </c>
      <c r="Z1263" s="4" t="s">
        <v>53</v>
      </c>
      <c r="AA1263" t="s">
        <v>120</v>
      </c>
      <c r="AB1263">
        <v>46132</v>
      </c>
      <c r="AG1263">
        <v>0</v>
      </c>
      <c r="AH1263">
        <v>500</v>
      </c>
      <c r="AM1263" t="str">
        <f>SUBSTITUTE(Tabla_lineas[[#This Row],[Codigo Liname]]," ","")</f>
        <v>J0141</v>
      </c>
    </row>
    <row r="1264" spans="1:39" customFormat="1" x14ac:dyDescent="0.25">
      <c r="A1264" s="2">
        <v>121</v>
      </c>
      <c r="B1264" t="s">
        <v>716</v>
      </c>
      <c r="C1264">
        <f t="shared" si="19"/>
        <v>1628710</v>
      </c>
      <c r="D1264">
        <v>1590</v>
      </c>
      <c r="E1264" t="s">
        <v>266</v>
      </c>
      <c r="F1264">
        <v>0.56000000000000005</v>
      </c>
      <c r="G1264">
        <v>0.53</v>
      </c>
      <c r="H1264" t="s">
        <v>267</v>
      </c>
      <c r="I1264" s="2">
        <v>0.53</v>
      </c>
      <c r="J1264" t="s">
        <v>268</v>
      </c>
      <c r="K1264" t="s">
        <v>269</v>
      </c>
      <c r="L1264" s="3" t="str">
        <f>+INDEX([1]!TABLA_MAESTRO_DE_ARTICULO[SubGroupName],MATCH(Tabla_lineas[[#This Row],[CODIGO SAP]],[1]!TABLA_MAESTRO_DE_ARTICULO[ItemCode],0))</f>
        <v>COMPRIMIDO</v>
      </c>
      <c r="M1264" t="s">
        <v>270</v>
      </c>
      <c r="N1264">
        <v>17</v>
      </c>
      <c r="O1264" t="s">
        <v>45</v>
      </c>
      <c r="S1264" s="2">
        <v>3000</v>
      </c>
      <c r="T1264">
        <v>1560</v>
      </c>
      <c r="U1264">
        <v>0.53</v>
      </c>
      <c r="V1264">
        <v>0.52</v>
      </c>
      <c r="W1264">
        <v>0.12</v>
      </c>
      <c r="Z1264" s="4" t="s">
        <v>46</v>
      </c>
      <c r="AA1264" t="s">
        <v>126</v>
      </c>
      <c r="AB1264">
        <v>46132</v>
      </c>
      <c r="AG1264">
        <v>0</v>
      </c>
      <c r="AH1264">
        <v>3000</v>
      </c>
      <c r="AM1264" t="str">
        <f>SUBSTITUTE(Tabla_lineas[[#This Row],[Codigo Liname]]," ","")</f>
        <v>C0901</v>
      </c>
    </row>
    <row r="1265" spans="1:39" customFormat="1" x14ac:dyDescent="0.25">
      <c r="A1265" s="2">
        <v>121</v>
      </c>
      <c r="B1265" t="s">
        <v>716</v>
      </c>
      <c r="C1265">
        <f t="shared" si="19"/>
        <v>1628710</v>
      </c>
      <c r="D1265">
        <v>2070</v>
      </c>
      <c r="E1265" t="s">
        <v>303</v>
      </c>
      <c r="F1265">
        <v>0.75</v>
      </c>
      <c r="G1265">
        <v>0.69</v>
      </c>
      <c r="H1265" t="s">
        <v>304</v>
      </c>
      <c r="I1265" s="2">
        <v>0.69</v>
      </c>
      <c r="J1265" t="s">
        <v>305</v>
      </c>
      <c r="K1265" t="s">
        <v>306</v>
      </c>
      <c r="L1265" s="3" t="str">
        <f>+INDEX([1]!TABLA_MAESTRO_DE_ARTICULO[SubGroupName],MATCH(Tabla_lineas[[#This Row],[CODIGO SAP]],[1]!TABLA_MAESTRO_DE_ARTICULO[ItemCode],0))</f>
        <v>COMPRIMIDO</v>
      </c>
      <c r="M1265" t="s">
        <v>307</v>
      </c>
      <c r="N1265">
        <v>19</v>
      </c>
      <c r="O1265" t="s">
        <v>45</v>
      </c>
      <c r="P1265">
        <v>138600</v>
      </c>
      <c r="Q1265">
        <v>3275900</v>
      </c>
      <c r="R1265">
        <v>3414500</v>
      </c>
      <c r="S1265" s="2">
        <v>3000</v>
      </c>
      <c r="T1265">
        <v>2040</v>
      </c>
      <c r="U1265">
        <v>0.69</v>
      </c>
      <c r="V1265">
        <v>0.68</v>
      </c>
      <c r="W1265">
        <v>0.14000000000000001</v>
      </c>
      <c r="Z1265" s="4" t="s">
        <v>46</v>
      </c>
      <c r="AA1265" t="s">
        <v>120</v>
      </c>
      <c r="AB1265">
        <v>46132</v>
      </c>
      <c r="AG1265">
        <v>0</v>
      </c>
      <c r="AH1265">
        <v>3000</v>
      </c>
      <c r="AM1265" t="str">
        <f>SUBSTITUTE(Tabla_lineas[[#This Row],[Codigo Liname]]," ","")</f>
        <v>M0105</v>
      </c>
    </row>
    <row r="1266" spans="1:39" customFormat="1" x14ac:dyDescent="0.25">
      <c r="A1266" s="2">
        <v>121</v>
      </c>
      <c r="B1266" t="s">
        <v>716</v>
      </c>
      <c r="C1266">
        <f t="shared" si="19"/>
        <v>1628710</v>
      </c>
      <c r="D1266">
        <v>340</v>
      </c>
      <c r="E1266" t="s">
        <v>454</v>
      </c>
      <c r="F1266">
        <v>0.33</v>
      </c>
      <c r="G1266">
        <v>0.33</v>
      </c>
      <c r="H1266" t="s">
        <v>455</v>
      </c>
      <c r="I1266" s="2">
        <v>0.68</v>
      </c>
      <c r="J1266" t="s">
        <v>456</v>
      </c>
      <c r="K1266" t="s">
        <v>457</v>
      </c>
      <c r="L1266" s="3" t="str">
        <f>+INDEX([1]!TABLA_MAESTRO_DE_ARTICULO[SubGroupName],MATCH(Tabla_lineas[[#This Row],[CODIGO SAP]],[1]!TABLA_MAESTRO_DE_ARTICULO[ItemCode],0))</f>
        <v>COMPRIMIDO</v>
      </c>
      <c r="M1266" t="s">
        <v>458</v>
      </c>
      <c r="N1266">
        <v>20</v>
      </c>
      <c r="O1266" t="s">
        <v>45</v>
      </c>
      <c r="S1266" s="2">
        <v>500</v>
      </c>
      <c r="T1266">
        <v>160</v>
      </c>
      <c r="U1266">
        <v>0.68</v>
      </c>
      <c r="V1266">
        <v>0.32</v>
      </c>
      <c r="W1266">
        <v>0.12</v>
      </c>
      <c r="Z1266" s="4" t="s">
        <v>46</v>
      </c>
      <c r="AA1266" t="s">
        <v>153</v>
      </c>
      <c r="AB1266">
        <v>46132</v>
      </c>
      <c r="AG1266">
        <v>0</v>
      </c>
      <c r="AH1266">
        <v>500</v>
      </c>
      <c r="AM1266" t="str">
        <f>SUBSTITUTE(Tabla_lineas[[#This Row],[Codigo Liname]]," ","")</f>
        <v>M0106</v>
      </c>
    </row>
    <row r="1267" spans="1:39" customFormat="1" x14ac:dyDescent="0.25">
      <c r="A1267" s="2">
        <v>121</v>
      </c>
      <c r="B1267" t="s">
        <v>716</v>
      </c>
      <c r="C1267">
        <f t="shared" si="19"/>
        <v>1628710</v>
      </c>
      <c r="D1267">
        <v>9175</v>
      </c>
      <c r="E1267" t="s">
        <v>82</v>
      </c>
      <c r="F1267">
        <v>1.61</v>
      </c>
      <c r="G1267">
        <v>1.61</v>
      </c>
      <c r="H1267" t="s">
        <v>83</v>
      </c>
      <c r="I1267" s="2">
        <v>3.67</v>
      </c>
      <c r="J1267" t="s">
        <v>84</v>
      </c>
      <c r="K1267" t="s">
        <v>85</v>
      </c>
      <c r="L1267" s="3" t="str">
        <f>+INDEX([1]!TABLA_MAESTRO_DE_ARTICULO[SubGroupName],MATCH(Tabla_lineas[[#This Row],[CODIGO SAP]],[1]!TABLA_MAESTRO_DE_ARTICULO[ItemCode],0))</f>
        <v>COMPRIMIDO</v>
      </c>
      <c r="M1267" t="s">
        <v>86</v>
      </c>
      <c r="N1267">
        <v>23</v>
      </c>
      <c r="O1267" t="s">
        <v>45</v>
      </c>
      <c r="S1267" s="2">
        <v>2500</v>
      </c>
      <c r="T1267">
        <v>4000</v>
      </c>
      <c r="U1267">
        <v>3.67</v>
      </c>
      <c r="V1267">
        <v>1.6</v>
      </c>
      <c r="W1267">
        <v>0.15</v>
      </c>
      <c r="Z1267" s="4" t="s">
        <v>46</v>
      </c>
      <c r="AA1267" t="s">
        <v>126</v>
      </c>
      <c r="AB1267">
        <v>46132</v>
      </c>
      <c r="AG1267">
        <v>0</v>
      </c>
      <c r="AH1267">
        <v>2500</v>
      </c>
      <c r="AM1267" t="str">
        <f>SUBSTITUTE(Tabla_lineas[[#This Row],[Codigo Liname]]," ","")</f>
        <v>C0902</v>
      </c>
    </row>
    <row r="1268" spans="1:39" customFormat="1" x14ac:dyDescent="0.25">
      <c r="A1268" s="2">
        <v>121</v>
      </c>
      <c r="B1268" t="s">
        <v>716</v>
      </c>
      <c r="C1268">
        <f t="shared" si="19"/>
        <v>1628710</v>
      </c>
      <c r="D1268">
        <v>2345</v>
      </c>
      <c r="E1268" t="s">
        <v>318</v>
      </c>
      <c r="F1268">
        <v>1.26</v>
      </c>
      <c r="G1268">
        <v>1.26</v>
      </c>
      <c r="H1268" t="s">
        <v>319</v>
      </c>
      <c r="I1268" s="2">
        <v>3.35</v>
      </c>
      <c r="J1268" t="s">
        <v>320</v>
      </c>
      <c r="K1268" t="s">
        <v>321</v>
      </c>
      <c r="L1268" s="3" t="str">
        <f>+INDEX([1]!TABLA_MAESTRO_DE_ARTICULO[SubGroupName],MATCH(Tabla_lineas[[#This Row],[CODIGO SAP]],[1]!TABLA_MAESTRO_DE_ARTICULO[ItemCode],0))</f>
        <v>COMPRIMIDO</v>
      </c>
      <c r="M1268" t="s">
        <v>322</v>
      </c>
      <c r="N1268">
        <v>25</v>
      </c>
      <c r="O1268" t="s">
        <v>45</v>
      </c>
      <c r="S1268" s="2">
        <v>700</v>
      </c>
      <c r="T1268">
        <v>875</v>
      </c>
      <c r="U1268">
        <v>3.35</v>
      </c>
      <c r="V1268">
        <v>1.25</v>
      </c>
      <c r="W1268">
        <v>0.2</v>
      </c>
      <c r="Z1268" s="4" t="s">
        <v>46</v>
      </c>
      <c r="AA1268" t="s">
        <v>120</v>
      </c>
      <c r="AB1268">
        <v>46132</v>
      </c>
      <c r="AG1268">
        <v>0</v>
      </c>
      <c r="AH1268">
        <v>700</v>
      </c>
      <c r="AM1268" t="str">
        <f>SUBSTITUTE(Tabla_lineas[[#This Row],[Codigo Liname]]," ","")</f>
        <v>A1004</v>
      </c>
    </row>
    <row r="1269" spans="1:39" customFormat="1" x14ac:dyDescent="0.25">
      <c r="A1269" s="2">
        <v>121</v>
      </c>
      <c r="B1269" t="s">
        <v>716</v>
      </c>
      <c r="C1269">
        <f t="shared" si="19"/>
        <v>1628710</v>
      </c>
      <c r="D1269">
        <v>527</v>
      </c>
      <c r="E1269" t="s">
        <v>92</v>
      </c>
      <c r="F1269">
        <v>4.72</v>
      </c>
      <c r="G1269">
        <v>4.72</v>
      </c>
      <c r="H1269" t="s">
        <v>93</v>
      </c>
      <c r="I1269" s="2">
        <v>5.27</v>
      </c>
      <c r="J1269" t="s">
        <v>94</v>
      </c>
      <c r="K1269" t="s">
        <v>95</v>
      </c>
      <c r="L1269" s="3" t="str">
        <f>+INDEX([1]!TABLA_MAESTRO_DE_ARTICULO[SubGroupName],MATCH(Tabla_lineas[[#This Row],[CODIGO SAP]],[1]!TABLA_MAESTRO_DE_ARTICULO[ItemCode],0))</f>
        <v>OVULO VAGINAL</v>
      </c>
      <c r="M1269" t="s">
        <v>96</v>
      </c>
      <c r="N1269">
        <v>27</v>
      </c>
      <c r="O1269" t="s">
        <v>97</v>
      </c>
      <c r="S1269" s="2">
        <v>100</v>
      </c>
      <c r="T1269">
        <v>471</v>
      </c>
      <c r="U1269">
        <v>5.27</v>
      </c>
      <c r="V1269">
        <v>4.71</v>
      </c>
      <c r="W1269">
        <v>0.8</v>
      </c>
      <c r="Z1269" s="4" t="s">
        <v>46</v>
      </c>
      <c r="AA1269" t="s">
        <v>126</v>
      </c>
      <c r="AB1269">
        <v>46132</v>
      </c>
      <c r="AG1269">
        <v>0</v>
      </c>
      <c r="AH1269">
        <v>100</v>
      </c>
      <c r="AM1269" t="str">
        <f>SUBSTITUTE(Tabla_lineas[[#This Row],[Codigo Liname]]," ","")</f>
        <v>G0104</v>
      </c>
    </row>
    <row r="1270" spans="1:39" customFormat="1" x14ac:dyDescent="0.25">
      <c r="A1270" s="2">
        <v>121</v>
      </c>
      <c r="B1270" t="s">
        <v>716</v>
      </c>
      <c r="C1270">
        <f t="shared" si="19"/>
        <v>1628710</v>
      </c>
      <c r="D1270">
        <v>250</v>
      </c>
      <c r="E1270" t="s">
        <v>104</v>
      </c>
      <c r="F1270">
        <v>0.3</v>
      </c>
      <c r="G1270">
        <v>0.25</v>
      </c>
      <c r="H1270" t="s">
        <v>105</v>
      </c>
      <c r="I1270" s="2">
        <v>0.25</v>
      </c>
      <c r="J1270" t="s">
        <v>106</v>
      </c>
      <c r="K1270" t="s">
        <v>107</v>
      </c>
      <c r="L1270" s="3" t="str">
        <f>+INDEX([1]!TABLA_MAESTRO_DE_ARTICULO[SubGroupName],MATCH(Tabla_lineas[[#This Row],[CODIGO SAP]],[1]!TABLA_MAESTRO_DE_ARTICULO[ItemCode],0))</f>
        <v>COMPRIMIDO</v>
      </c>
      <c r="M1270" t="s">
        <v>108</v>
      </c>
      <c r="N1270">
        <v>30</v>
      </c>
      <c r="O1270" t="s">
        <v>45</v>
      </c>
      <c r="S1270" s="2">
        <v>1000</v>
      </c>
      <c r="T1270">
        <v>240</v>
      </c>
      <c r="U1270">
        <v>0.25</v>
      </c>
      <c r="V1270">
        <v>0.24</v>
      </c>
      <c r="W1270">
        <v>0.12</v>
      </c>
      <c r="Z1270" s="4" t="s">
        <v>46</v>
      </c>
      <c r="AA1270" t="s">
        <v>126</v>
      </c>
      <c r="AB1270">
        <v>46132</v>
      </c>
      <c r="AG1270">
        <v>0</v>
      </c>
      <c r="AH1270">
        <v>1000</v>
      </c>
      <c r="AM1270" t="str">
        <f>SUBSTITUTE(Tabla_lineas[[#This Row],[Codigo Liname]]," ","")</f>
        <v>N0208</v>
      </c>
    </row>
    <row r="1271" spans="1:39" customFormat="1" x14ac:dyDescent="0.25">
      <c r="A1271" s="2">
        <v>122</v>
      </c>
      <c r="B1271" t="s">
        <v>717</v>
      </c>
      <c r="C1271">
        <f t="shared" si="19"/>
        <v>1628667</v>
      </c>
      <c r="D1271">
        <v>19990.599999999999</v>
      </c>
      <c r="E1271" t="s">
        <v>133</v>
      </c>
      <c r="F1271">
        <v>0.95</v>
      </c>
      <c r="G1271">
        <v>0.95</v>
      </c>
      <c r="H1271" t="s">
        <v>134</v>
      </c>
      <c r="I1271" s="2">
        <v>1.31</v>
      </c>
      <c r="J1271" t="s">
        <v>135</v>
      </c>
      <c r="K1271" t="s">
        <v>136</v>
      </c>
      <c r="L1271" s="3" t="str">
        <f>+INDEX([1]!TABLA_MAESTRO_DE_ARTICULO[SubGroupName],MATCH(Tabla_lineas[[#This Row],[CODIGO SAP]],[1]!TABLA_MAESTRO_DE_ARTICULO[ItemCode],0))</f>
        <v>COMPRIMIDO</v>
      </c>
      <c r="M1271" t="s">
        <v>137</v>
      </c>
      <c r="N1271">
        <v>1</v>
      </c>
      <c r="O1271" t="s">
        <v>45</v>
      </c>
      <c r="P1271">
        <v>32100</v>
      </c>
      <c r="Q1271">
        <v>219600</v>
      </c>
      <c r="R1271">
        <v>251700</v>
      </c>
      <c r="S1271" s="2">
        <v>15260</v>
      </c>
      <c r="T1271">
        <v>14344.4</v>
      </c>
      <c r="U1271">
        <v>1.31</v>
      </c>
      <c r="V1271">
        <v>0.94</v>
      </c>
      <c r="W1271">
        <v>0.32</v>
      </c>
      <c r="Z1271" s="4" t="s">
        <v>53</v>
      </c>
      <c r="AA1271" t="s">
        <v>120</v>
      </c>
      <c r="AB1271">
        <v>46132</v>
      </c>
      <c r="AG1271">
        <v>0</v>
      </c>
      <c r="AH1271">
        <v>15260</v>
      </c>
      <c r="AM1271" t="str">
        <f>SUBSTITUTE(Tabla_lineas[[#This Row],[Codigo Liname]]," ","")</f>
        <v>N0304</v>
      </c>
    </row>
    <row r="1272" spans="1:39" customFormat="1" x14ac:dyDescent="0.25">
      <c r="A1272" s="2">
        <v>123</v>
      </c>
      <c r="B1272" t="s">
        <v>718</v>
      </c>
      <c r="C1272">
        <f t="shared" si="19"/>
        <v>1628675</v>
      </c>
      <c r="D1272">
        <v>20000</v>
      </c>
      <c r="E1272" t="s">
        <v>104</v>
      </c>
      <c r="F1272">
        <v>0.3</v>
      </c>
      <c r="G1272">
        <v>0.25</v>
      </c>
      <c r="H1272" t="s">
        <v>105</v>
      </c>
      <c r="I1272" s="2">
        <v>0.25</v>
      </c>
      <c r="J1272" t="s">
        <v>106</v>
      </c>
      <c r="K1272" t="s">
        <v>107</v>
      </c>
      <c r="L1272" s="3" t="str">
        <f>+INDEX([1]!TABLA_MAESTRO_DE_ARTICULO[SubGroupName],MATCH(Tabla_lineas[[#This Row],[CODIGO SAP]],[1]!TABLA_MAESTRO_DE_ARTICULO[ItemCode],0))</f>
        <v>COMPRIMIDO</v>
      </c>
      <c r="M1272" t="s">
        <v>108</v>
      </c>
      <c r="N1272">
        <v>1</v>
      </c>
      <c r="O1272" t="s">
        <v>45</v>
      </c>
      <c r="S1272" s="2">
        <v>80000</v>
      </c>
      <c r="T1272">
        <v>19200</v>
      </c>
      <c r="U1272">
        <v>0.25</v>
      </c>
      <c r="V1272">
        <v>0.24</v>
      </c>
      <c r="W1272">
        <v>0.12</v>
      </c>
      <c r="Z1272" s="4" t="s">
        <v>46</v>
      </c>
      <c r="AA1272" t="s">
        <v>126</v>
      </c>
      <c r="AB1272">
        <v>46132</v>
      </c>
      <c r="AG1272">
        <v>0</v>
      </c>
      <c r="AH1272">
        <v>80000</v>
      </c>
      <c r="AM1272" t="str">
        <f>SUBSTITUTE(Tabla_lineas[[#This Row],[Codigo Liname]]," ","")</f>
        <v>N0208</v>
      </c>
    </row>
    <row r="1273" spans="1:39" customFormat="1" x14ac:dyDescent="0.25">
      <c r="A1273" s="2">
        <v>124</v>
      </c>
      <c r="B1273" t="s">
        <v>719</v>
      </c>
      <c r="C1273">
        <f t="shared" si="19"/>
        <v>1628716</v>
      </c>
      <c r="D1273">
        <v>778</v>
      </c>
      <c r="E1273" t="s">
        <v>115</v>
      </c>
      <c r="F1273">
        <v>2.5099999999999998</v>
      </c>
      <c r="G1273">
        <v>2.5099999999999998</v>
      </c>
      <c r="H1273" t="s">
        <v>116</v>
      </c>
      <c r="I1273" s="2">
        <v>3.89</v>
      </c>
      <c r="J1273" t="s">
        <v>117</v>
      </c>
      <c r="K1273" t="s">
        <v>118</v>
      </c>
      <c r="L1273" s="3" t="str">
        <f>+INDEX([1]!TABLA_MAESTRO_DE_ARTICULO[SubGroupName],MATCH(Tabla_lineas[[#This Row],[CODIGO SAP]],[1]!TABLA_MAESTRO_DE_ARTICULO[ItemCode],0))</f>
        <v>COMPRIMIDO</v>
      </c>
      <c r="M1273" t="s">
        <v>119</v>
      </c>
      <c r="N1273">
        <v>1</v>
      </c>
      <c r="O1273" t="s">
        <v>45</v>
      </c>
      <c r="S1273" s="2">
        <v>200</v>
      </c>
      <c r="T1273">
        <v>500</v>
      </c>
      <c r="U1273">
        <v>3.89</v>
      </c>
      <c r="V1273">
        <v>2.5</v>
      </c>
      <c r="W1273">
        <v>0.7</v>
      </c>
      <c r="Z1273" s="4" t="s">
        <v>46</v>
      </c>
      <c r="AA1273" t="s">
        <v>120</v>
      </c>
      <c r="AB1273">
        <v>46132</v>
      </c>
      <c r="AG1273">
        <v>0</v>
      </c>
      <c r="AH1273">
        <v>200</v>
      </c>
      <c r="AM1273" t="str">
        <f>SUBSTITUTE(Tabla_lineas[[#This Row],[Codigo Liname]]," ","")</f>
        <v>J0504</v>
      </c>
    </row>
    <row r="1274" spans="1:39" customFormat="1" x14ac:dyDescent="0.25">
      <c r="A1274" s="2">
        <v>124</v>
      </c>
      <c r="B1274" t="s">
        <v>719</v>
      </c>
      <c r="C1274">
        <f t="shared" si="19"/>
        <v>1628716</v>
      </c>
      <c r="D1274">
        <v>1470</v>
      </c>
      <c r="E1274" t="s">
        <v>171</v>
      </c>
      <c r="F1274">
        <v>1.82</v>
      </c>
      <c r="G1274">
        <v>1.82</v>
      </c>
      <c r="H1274" t="s">
        <v>172</v>
      </c>
      <c r="I1274" s="2">
        <v>2.94</v>
      </c>
      <c r="J1274" t="s">
        <v>173</v>
      </c>
      <c r="K1274" t="s">
        <v>174</v>
      </c>
      <c r="L1274" s="3" t="str">
        <f>+INDEX([1]!TABLA_MAESTRO_DE_ARTICULO[SubGroupName],MATCH(Tabla_lineas[[#This Row],[CODIGO SAP]],[1]!TABLA_MAESTRO_DE_ARTICULO[ItemCode],0))</f>
        <v>COMPRIMIDO</v>
      </c>
      <c r="M1274" t="s">
        <v>175</v>
      </c>
      <c r="N1274">
        <v>4</v>
      </c>
      <c r="O1274" t="s">
        <v>45</v>
      </c>
      <c r="S1274" s="2">
        <v>500</v>
      </c>
      <c r="T1274">
        <v>905</v>
      </c>
      <c r="U1274">
        <v>2.94</v>
      </c>
      <c r="V1274">
        <v>1.81</v>
      </c>
      <c r="W1274">
        <v>0.7</v>
      </c>
      <c r="Z1274" s="4" t="s">
        <v>46</v>
      </c>
      <c r="AA1274" t="s">
        <v>120</v>
      </c>
      <c r="AB1274">
        <v>46132</v>
      </c>
      <c r="AG1274">
        <v>0</v>
      </c>
      <c r="AH1274">
        <v>500</v>
      </c>
      <c r="AM1274" t="str">
        <f>SUBSTITUTE(Tabla_lineas[[#This Row],[Codigo Liname]]," ","")</f>
        <v>J0105</v>
      </c>
    </row>
    <row r="1275" spans="1:39" customFormat="1" x14ac:dyDescent="0.25">
      <c r="A1275" s="2">
        <v>124</v>
      </c>
      <c r="B1275" t="s">
        <v>719</v>
      </c>
      <c r="C1275">
        <f t="shared" si="19"/>
        <v>1628716</v>
      </c>
      <c r="D1275">
        <v>2000</v>
      </c>
      <c r="E1275" t="s">
        <v>188</v>
      </c>
      <c r="F1275">
        <v>0.66</v>
      </c>
      <c r="G1275">
        <v>0.66</v>
      </c>
      <c r="H1275" t="s">
        <v>189</v>
      </c>
      <c r="I1275" s="2">
        <v>1</v>
      </c>
      <c r="J1275" t="s">
        <v>190</v>
      </c>
      <c r="K1275" t="s">
        <v>191</v>
      </c>
      <c r="L1275" s="3" t="str">
        <f>+INDEX([1]!TABLA_MAESTRO_DE_ARTICULO[SubGroupName],MATCH(Tabla_lineas[[#This Row],[CODIGO SAP]],[1]!TABLA_MAESTRO_DE_ARTICULO[ItemCode],0))</f>
        <v>COMPRIMIDO</v>
      </c>
      <c r="M1275" t="s">
        <v>192</v>
      </c>
      <c r="N1275">
        <v>6</v>
      </c>
      <c r="O1275" t="s">
        <v>45</v>
      </c>
      <c r="S1275" s="2">
        <v>2000</v>
      </c>
      <c r="T1275">
        <v>1300</v>
      </c>
      <c r="U1275">
        <v>1</v>
      </c>
      <c r="V1275">
        <v>0.65</v>
      </c>
      <c r="W1275">
        <v>0.2</v>
      </c>
      <c r="Z1275" s="4" t="s">
        <v>53</v>
      </c>
      <c r="AA1275" t="s">
        <v>153</v>
      </c>
      <c r="AB1275">
        <v>46096</v>
      </c>
      <c r="AG1275">
        <v>0</v>
      </c>
      <c r="AH1275">
        <v>2000</v>
      </c>
      <c r="AM1275" t="str">
        <f>SUBSTITUTE(Tabla_lineas[[#This Row],[Codigo Liname]]," ","")</f>
        <v>R0501</v>
      </c>
    </row>
    <row r="1276" spans="1:39" customFormat="1" x14ac:dyDescent="0.25">
      <c r="A1276" s="2">
        <v>124</v>
      </c>
      <c r="B1276" t="s">
        <v>719</v>
      </c>
      <c r="C1276">
        <f t="shared" si="19"/>
        <v>1628716</v>
      </c>
      <c r="D1276">
        <v>1860</v>
      </c>
      <c r="E1276" t="s">
        <v>203</v>
      </c>
      <c r="F1276">
        <v>1.64</v>
      </c>
      <c r="G1276">
        <v>1.64</v>
      </c>
      <c r="H1276" t="s">
        <v>204</v>
      </c>
      <c r="I1276" s="2">
        <v>3.72</v>
      </c>
      <c r="J1276" t="s">
        <v>205</v>
      </c>
      <c r="K1276" t="s">
        <v>206</v>
      </c>
      <c r="L1276" s="3" t="str">
        <f>+INDEX([1]!TABLA_MAESTRO_DE_ARTICULO[SubGroupName],MATCH(Tabla_lineas[[#This Row],[CODIGO SAP]],[1]!TABLA_MAESTRO_DE_ARTICULO[ItemCode],0))</f>
        <v>COMPRIMIDO</v>
      </c>
      <c r="M1276" t="s">
        <v>207</v>
      </c>
      <c r="N1276">
        <v>10</v>
      </c>
      <c r="O1276" t="s">
        <v>45</v>
      </c>
      <c r="S1276" s="2">
        <v>500</v>
      </c>
      <c r="T1276">
        <v>820</v>
      </c>
      <c r="U1276">
        <v>3.72</v>
      </c>
      <c r="V1276">
        <v>1.64</v>
      </c>
      <c r="W1276">
        <v>0.38</v>
      </c>
      <c r="Z1276" s="4" t="s">
        <v>46</v>
      </c>
      <c r="AA1276" t="s">
        <v>120</v>
      </c>
      <c r="AB1276">
        <v>46132</v>
      </c>
      <c r="AG1276">
        <v>0</v>
      </c>
      <c r="AH1276">
        <v>500</v>
      </c>
      <c r="AM1276" t="str">
        <f>SUBSTITUTE(Tabla_lineas[[#This Row],[Codigo Liname]]," ","")</f>
        <v>J0127</v>
      </c>
    </row>
    <row r="1277" spans="1:39" customFormat="1" x14ac:dyDescent="0.25">
      <c r="A1277" s="2">
        <v>124</v>
      </c>
      <c r="B1277" t="s">
        <v>719</v>
      </c>
      <c r="C1277">
        <f t="shared" si="19"/>
        <v>1628716</v>
      </c>
      <c r="D1277">
        <v>135</v>
      </c>
      <c r="E1277" t="s">
        <v>213</v>
      </c>
      <c r="F1277">
        <v>0.47</v>
      </c>
      <c r="G1277">
        <v>0.45</v>
      </c>
      <c r="H1277" t="s">
        <v>214</v>
      </c>
      <c r="I1277" s="2">
        <v>0.45</v>
      </c>
      <c r="J1277" t="s">
        <v>215</v>
      </c>
      <c r="K1277" t="s">
        <v>216</v>
      </c>
      <c r="L1277" s="3" t="str">
        <f>+INDEX([1]!TABLA_MAESTRO_DE_ARTICULO[SubGroupName],MATCH(Tabla_lineas[[#This Row],[CODIGO SAP]],[1]!TABLA_MAESTRO_DE_ARTICULO[ItemCode],0))</f>
        <v>COMPRIMIDO</v>
      </c>
      <c r="M1277" t="s">
        <v>217</v>
      </c>
      <c r="N1277">
        <v>12</v>
      </c>
      <c r="O1277" t="s">
        <v>45</v>
      </c>
      <c r="S1277" s="2">
        <v>300</v>
      </c>
      <c r="T1277">
        <v>132</v>
      </c>
      <c r="U1277">
        <v>0.45</v>
      </c>
      <c r="V1277">
        <v>0.44</v>
      </c>
      <c r="W1277">
        <v>0.12</v>
      </c>
      <c r="Z1277" s="4" t="s">
        <v>46</v>
      </c>
      <c r="AA1277" t="s">
        <v>153</v>
      </c>
      <c r="AB1277">
        <v>46132</v>
      </c>
      <c r="AG1277">
        <v>0</v>
      </c>
      <c r="AH1277">
        <v>300</v>
      </c>
      <c r="AM1277" t="str">
        <f>SUBSTITUTE(Tabla_lineas[[#This Row],[Codigo Liname]]," ","")</f>
        <v>R0601</v>
      </c>
    </row>
    <row r="1278" spans="1:39" customFormat="1" x14ac:dyDescent="0.25">
      <c r="A1278" s="2">
        <v>124</v>
      </c>
      <c r="B1278" t="s">
        <v>719</v>
      </c>
      <c r="C1278">
        <f t="shared" si="19"/>
        <v>1628716</v>
      </c>
      <c r="D1278">
        <v>508</v>
      </c>
      <c r="E1278" t="s">
        <v>239</v>
      </c>
      <c r="F1278">
        <v>1.48</v>
      </c>
      <c r="G1278">
        <v>1.48</v>
      </c>
      <c r="H1278" t="s">
        <v>240</v>
      </c>
      <c r="I1278" s="2">
        <v>2.54</v>
      </c>
      <c r="J1278" t="s">
        <v>241</v>
      </c>
      <c r="K1278" t="s">
        <v>242</v>
      </c>
      <c r="L1278" s="3" t="str">
        <f>+INDEX([1]!TABLA_MAESTRO_DE_ARTICULO[SubGroupName],MATCH(Tabla_lineas[[#This Row],[CODIGO SAP]],[1]!TABLA_MAESTRO_DE_ARTICULO[ItemCode],0))</f>
        <v>COMPRIMIDO</v>
      </c>
      <c r="M1278" t="s">
        <v>243</v>
      </c>
      <c r="N1278">
        <v>15</v>
      </c>
      <c r="O1278" t="s">
        <v>45</v>
      </c>
      <c r="S1278" s="2">
        <v>200</v>
      </c>
      <c r="T1278">
        <v>294</v>
      </c>
      <c r="U1278">
        <v>2.54</v>
      </c>
      <c r="V1278">
        <v>1.47</v>
      </c>
      <c r="W1278">
        <v>0.4</v>
      </c>
      <c r="Z1278" s="4" t="s">
        <v>46</v>
      </c>
      <c r="AA1278" t="s">
        <v>120</v>
      </c>
      <c r="AB1278">
        <v>46132</v>
      </c>
      <c r="AG1278">
        <v>0</v>
      </c>
      <c r="AH1278">
        <v>200</v>
      </c>
      <c r="AM1278" t="str">
        <f>SUBSTITUTE(Tabla_lineas[[#This Row],[Codigo Liname]]," ","")</f>
        <v>J0137</v>
      </c>
    </row>
    <row r="1279" spans="1:39" customFormat="1" x14ac:dyDescent="0.25">
      <c r="A1279" s="2">
        <v>124</v>
      </c>
      <c r="B1279" t="s">
        <v>719</v>
      </c>
      <c r="C1279">
        <f t="shared" si="19"/>
        <v>1628716</v>
      </c>
      <c r="D1279">
        <v>524.20000000000005</v>
      </c>
      <c r="E1279" t="s">
        <v>250</v>
      </c>
      <c r="F1279">
        <v>24.52</v>
      </c>
      <c r="G1279">
        <v>24.5</v>
      </c>
      <c r="H1279" t="s">
        <v>251</v>
      </c>
      <c r="I1279" s="2">
        <v>26.21</v>
      </c>
      <c r="J1279" t="s">
        <v>252</v>
      </c>
      <c r="K1279" t="s">
        <v>253</v>
      </c>
      <c r="L1279" s="3" t="str">
        <f>+INDEX([1]!TABLA_MAESTRO_DE_ARTICULO[SubGroupName],MATCH(Tabla_lineas[[#This Row],[CODIGO SAP]],[1]!TABLA_MAESTRO_DE_ARTICULO[ItemCode],0))</f>
        <v>GEL</v>
      </c>
      <c r="M1279" t="s">
        <v>254</v>
      </c>
      <c r="N1279">
        <v>19</v>
      </c>
      <c r="O1279" t="s">
        <v>255</v>
      </c>
      <c r="S1279" s="2">
        <v>20</v>
      </c>
      <c r="T1279">
        <v>489.7999999999999</v>
      </c>
      <c r="U1279">
        <v>26.21</v>
      </c>
      <c r="V1279">
        <v>24.49</v>
      </c>
      <c r="W1279">
        <v>5</v>
      </c>
      <c r="Z1279" s="4" t="s">
        <v>46</v>
      </c>
      <c r="AA1279" t="s">
        <v>153</v>
      </c>
      <c r="AB1279">
        <v>46132</v>
      </c>
      <c r="AG1279">
        <v>0</v>
      </c>
      <c r="AH1279">
        <v>20</v>
      </c>
      <c r="AM1279" t="str">
        <f>SUBSTITUTE(Tabla_lineas[[#This Row],[Codigo Liname]]," ","")</f>
        <v>M0101</v>
      </c>
    </row>
    <row r="1280" spans="1:39" customFormat="1" x14ac:dyDescent="0.25">
      <c r="A1280" s="2">
        <v>124</v>
      </c>
      <c r="B1280" t="s">
        <v>719</v>
      </c>
      <c r="C1280">
        <f t="shared" si="19"/>
        <v>1628716</v>
      </c>
      <c r="D1280">
        <v>720</v>
      </c>
      <c r="E1280" t="s">
        <v>138</v>
      </c>
      <c r="F1280">
        <v>0.2</v>
      </c>
      <c r="G1280">
        <v>0.2</v>
      </c>
      <c r="H1280" t="s">
        <v>139</v>
      </c>
      <c r="I1280" s="2">
        <v>0.24</v>
      </c>
      <c r="J1280" t="s">
        <v>140</v>
      </c>
      <c r="K1280" t="s">
        <v>141</v>
      </c>
      <c r="L1280" s="3" t="str">
        <f>+INDEX([1]!TABLA_MAESTRO_DE_ARTICULO[SubGroupName],MATCH(Tabla_lineas[[#This Row],[CODIGO SAP]],[1]!TABLA_MAESTRO_DE_ARTICULO[ItemCode],0))</f>
        <v>COMPRIMIDO</v>
      </c>
      <c r="M1280" t="s">
        <v>142</v>
      </c>
      <c r="N1280">
        <v>18</v>
      </c>
      <c r="O1280" t="s">
        <v>45</v>
      </c>
      <c r="S1280" s="2">
        <v>3000</v>
      </c>
      <c r="T1280">
        <v>570</v>
      </c>
      <c r="U1280">
        <v>0.24</v>
      </c>
      <c r="V1280">
        <v>0.19</v>
      </c>
      <c r="W1280">
        <v>0.12</v>
      </c>
      <c r="Z1280" s="4" t="s">
        <v>53</v>
      </c>
      <c r="AA1280" t="s">
        <v>126</v>
      </c>
      <c r="AB1280">
        <v>46132</v>
      </c>
      <c r="AG1280">
        <v>0</v>
      </c>
      <c r="AH1280">
        <v>3000</v>
      </c>
      <c r="AM1280" t="str">
        <f>SUBSTITUTE(Tabla_lineas[[#This Row],[Codigo Liname]]," ","")</f>
        <v>M0102</v>
      </c>
    </row>
    <row r="1281" spans="1:39" customFormat="1" x14ac:dyDescent="0.25">
      <c r="A1281" s="2">
        <v>124</v>
      </c>
      <c r="B1281" t="s">
        <v>719</v>
      </c>
      <c r="C1281">
        <f t="shared" si="19"/>
        <v>1628716</v>
      </c>
      <c r="D1281">
        <v>1590</v>
      </c>
      <c r="E1281" t="s">
        <v>266</v>
      </c>
      <c r="F1281">
        <v>0.56000000000000005</v>
      </c>
      <c r="G1281">
        <v>0.53</v>
      </c>
      <c r="H1281" t="s">
        <v>267</v>
      </c>
      <c r="I1281" s="2">
        <v>0.53</v>
      </c>
      <c r="J1281" t="s">
        <v>268</v>
      </c>
      <c r="K1281" t="s">
        <v>269</v>
      </c>
      <c r="L1281" s="3" t="str">
        <f>+INDEX([1]!TABLA_MAESTRO_DE_ARTICULO[SubGroupName],MATCH(Tabla_lineas[[#This Row],[CODIGO SAP]],[1]!TABLA_MAESTRO_DE_ARTICULO[ItemCode],0))</f>
        <v>COMPRIMIDO</v>
      </c>
      <c r="M1281" t="s">
        <v>270</v>
      </c>
      <c r="N1281">
        <v>21</v>
      </c>
      <c r="O1281" t="s">
        <v>45</v>
      </c>
      <c r="S1281" s="2">
        <v>3000</v>
      </c>
      <c r="T1281">
        <v>1560</v>
      </c>
      <c r="U1281">
        <v>0.53</v>
      </c>
      <c r="V1281">
        <v>0.52</v>
      </c>
      <c r="W1281">
        <v>0.12</v>
      </c>
      <c r="Z1281" s="4" t="s">
        <v>46</v>
      </c>
      <c r="AA1281" t="s">
        <v>126</v>
      </c>
      <c r="AB1281">
        <v>46132</v>
      </c>
      <c r="AG1281">
        <v>0</v>
      </c>
      <c r="AH1281">
        <v>3000</v>
      </c>
      <c r="AM1281" t="str">
        <f>SUBSTITUTE(Tabla_lineas[[#This Row],[Codigo Liname]]," ","")</f>
        <v>C0901</v>
      </c>
    </row>
    <row r="1282" spans="1:39" customFormat="1" x14ac:dyDescent="0.25">
      <c r="A1282" s="2">
        <v>124</v>
      </c>
      <c r="B1282" t="s">
        <v>719</v>
      </c>
      <c r="C1282">
        <f t="shared" ref="C1282:C1345" si="20">IFERROR(VALUE(RIGHT(TRIM(LEFT(B1282,SEARCH("Eco",B1282)-1)),7)),"COTI")</f>
        <v>1628716</v>
      </c>
      <c r="D1282">
        <v>274.05</v>
      </c>
      <c r="E1282" t="s">
        <v>292</v>
      </c>
      <c r="F1282">
        <v>25.27</v>
      </c>
      <c r="G1282">
        <v>18.27</v>
      </c>
      <c r="H1282" t="s">
        <v>293</v>
      </c>
      <c r="I1282" s="2">
        <v>18.27</v>
      </c>
      <c r="J1282" t="s">
        <v>294</v>
      </c>
      <c r="K1282" t="s">
        <v>295</v>
      </c>
      <c r="L1282" s="3" t="str">
        <f>+INDEX([1]!TABLA_MAESTRO_DE_ARTICULO[SubGroupName],MATCH(Tabla_lineas[[#This Row],[CODIGO SAP]],[1]!TABLA_MAESTRO_DE_ARTICULO[ItemCode],0))</f>
        <v>CREMA DERMICA</v>
      </c>
      <c r="M1282" t="s">
        <v>296</v>
      </c>
      <c r="N1282">
        <v>22</v>
      </c>
      <c r="O1282" t="s">
        <v>297</v>
      </c>
      <c r="S1282" s="2">
        <v>15</v>
      </c>
      <c r="T1282">
        <v>273.90000000000003</v>
      </c>
      <c r="U1282">
        <v>18.27</v>
      </c>
      <c r="V1282">
        <v>18.260000000000002</v>
      </c>
      <c r="W1282">
        <v>5</v>
      </c>
      <c r="Z1282" s="4" t="s">
        <v>46</v>
      </c>
      <c r="AA1282" t="s">
        <v>153</v>
      </c>
      <c r="AB1282">
        <v>46132</v>
      </c>
      <c r="AG1282">
        <v>0</v>
      </c>
      <c r="AH1282">
        <v>15</v>
      </c>
      <c r="AM1282" t="str">
        <f>SUBSTITUTE(Tabla_lineas[[#This Row],[Codigo Liname]]," ","")</f>
        <v>D0704</v>
      </c>
    </row>
    <row r="1283" spans="1:39" customFormat="1" x14ac:dyDescent="0.25">
      <c r="A1283" s="2">
        <v>124</v>
      </c>
      <c r="B1283" t="s">
        <v>719</v>
      </c>
      <c r="C1283">
        <f t="shared" si="20"/>
        <v>1628716</v>
      </c>
      <c r="D1283">
        <v>4140</v>
      </c>
      <c r="E1283" t="s">
        <v>303</v>
      </c>
      <c r="F1283">
        <v>0.75</v>
      </c>
      <c r="G1283">
        <v>0.69</v>
      </c>
      <c r="H1283" t="s">
        <v>304</v>
      </c>
      <c r="I1283" s="2">
        <v>0.69</v>
      </c>
      <c r="J1283" t="s">
        <v>305</v>
      </c>
      <c r="K1283" t="s">
        <v>306</v>
      </c>
      <c r="L1283" s="3" t="str">
        <f>+INDEX([1]!TABLA_MAESTRO_DE_ARTICULO[SubGroupName],MATCH(Tabla_lineas[[#This Row],[CODIGO SAP]],[1]!TABLA_MAESTRO_DE_ARTICULO[ItemCode],0))</f>
        <v>COMPRIMIDO</v>
      </c>
      <c r="M1283" t="s">
        <v>307</v>
      </c>
      <c r="N1283">
        <v>24</v>
      </c>
      <c r="O1283" t="s">
        <v>45</v>
      </c>
      <c r="P1283">
        <v>138600</v>
      </c>
      <c r="Q1283">
        <v>3275900</v>
      </c>
      <c r="R1283">
        <v>3414500</v>
      </c>
      <c r="S1283" s="2">
        <v>6000</v>
      </c>
      <c r="T1283">
        <v>4080.0000000000009</v>
      </c>
      <c r="U1283">
        <v>0.69</v>
      </c>
      <c r="V1283">
        <v>0.68</v>
      </c>
      <c r="W1283">
        <v>0.14000000000000001</v>
      </c>
      <c r="Z1283" s="4" t="s">
        <v>46</v>
      </c>
      <c r="AA1283" t="s">
        <v>120</v>
      </c>
      <c r="AB1283">
        <v>46132</v>
      </c>
      <c r="AG1283">
        <v>0</v>
      </c>
      <c r="AH1283">
        <v>6000</v>
      </c>
      <c r="AM1283" t="str">
        <f>SUBSTITUTE(Tabla_lineas[[#This Row],[Codigo Liname]]," ","")</f>
        <v>M0105</v>
      </c>
    </row>
    <row r="1284" spans="1:39" customFormat="1" x14ac:dyDescent="0.25">
      <c r="A1284" s="2">
        <v>124</v>
      </c>
      <c r="B1284" t="s">
        <v>719</v>
      </c>
      <c r="C1284">
        <f t="shared" si="20"/>
        <v>1628716</v>
      </c>
      <c r="D1284">
        <v>340</v>
      </c>
      <c r="E1284" t="s">
        <v>454</v>
      </c>
      <c r="F1284">
        <v>0.33</v>
      </c>
      <c r="G1284">
        <v>0.33</v>
      </c>
      <c r="H1284" t="s">
        <v>455</v>
      </c>
      <c r="I1284" s="2">
        <v>0.68</v>
      </c>
      <c r="J1284" t="s">
        <v>456</v>
      </c>
      <c r="K1284" t="s">
        <v>457</v>
      </c>
      <c r="L1284" s="3" t="str">
        <f>+INDEX([1]!TABLA_MAESTRO_DE_ARTICULO[SubGroupName],MATCH(Tabla_lineas[[#This Row],[CODIGO SAP]],[1]!TABLA_MAESTRO_DE_ARTICULO[ItemCode],0))</f>
        <v>COMPRIMIDO</v>
      </c>
      <c r="M1284" t="s">
        <v>458</v>
      </c>
      <c r="N1284">
        <v>25</v>
      </c>
      <c r="O1284" t="s">
        <v>45</v>
      </c>
      <c r="S1284" s="2">
        <v>500</v>
      </c>
      <c r="T1284">
        <v>160</v>
      </c>
      <c r="U1284">
        <v>0.68</v>
      </c>
      <c r="V1284">
        <v>0.32</v>
      </c>
      <c r="W1284">
        <v>0.12</v>
      </c>
      <c r="Z1284" s="4" t="s">
        <v>46</v>
      </c>
      <c r="AA1284" t="s">
        <v>153</v>
      </c>
      <c r="AB1284">
        <v>46132</v>
      </c>
      <c r="AG1284">
        <v>0</v>
      </c>
      <c r="AH1284">
        <v>500</v>
      </c>
      <c r="AM1284" t="str">
        <f>SUBSTITUTE(Tabla_lineas[[#This Row],[Codigo Liname]]," ","")</f>
        <v>M0106</v>
      </c>
    </row>
    <row r="1285" spans="1:39" customFormat="1" x14ac:dyDescent="0.25">
      <c r="A1285" s="2">
        <v>124</v>
      </c>
      <c r="B1285" t="s">
        <v>719</v>
      </c>
      <c r="C1285">
        <f t="shared" si="20"/>
        <v>1628716</v>
      </c>
      <c r="D1285">
        <v>3670</v>
      </c>
      <c r="E1285" t="s">
        <v>82</v>
      </c>
      <c r="F1285">
        <v>1.61</v>
      </c>
      <c r="G1285">
        <v>1.61</v>
      </c>
      <c r="H1285" t="s">
        <v>83</v>
      </c>
      <c r="I1285" s="2">
        <v>3.67</v>
      </c>
      <c r="J1285" t="s">
        <v>84</v>
      </c>
      <c r="K1285" t="s">
        <v>85</v>
      </c>
      <c r="L1285" s="3" t="str">
        <f>+INDEX([1]!TABLA_MAESTRO_DE_ARTICULO[SubGroupName],MATCH(Tabla_lineas[[#This Row],[CODIGO SAP]],[1]!TABLA_MAESTRO_DE_ARTICULO[ItemCode],0))</f>
        <v>COMPRIMIDO</v>
      </c>
      <c r="M1285" t="s">
        <v>86</v>
      </c>
      <c r="N1285">
        <v>28</v>
      </c>
      <c r="O1285" t="s">
        <v>45</v>
      </c>
      <c r="S1285" s="2">
        <v>1000</v>
      </c>
      <c r="T1285">
        <v>1600</v>
      </c>
      <c r="U1285">
        <v>3.67</v>
      </c>
      <c r="V1285">
        <v>1.6</v>
      </c>
      <c r="W1285">
        <v>0.15</v>
      </c>
      <c r="Z1285" s="4" t="s">
        <v>46</v>
      </c>
      <c r="AA1285" t="s">
        <v>126</v>
      </c>
      <c r="AB1285">
        <v>46132</v>
      </c>
      <c r="AG1285">
        <v>0</v>
      </c>
      <c r="AH1285">
        <v>1000</v>
      </c>
      <c r="AM1285" t="str">
        <f>SUBSTITUTE(Tabla_lineas[[#This Row],[Codigo Liname]]," ","")</f>
        <v>C0902</v>
      </c>
    </row>
    <row r="1286" spans="1:39" customFormat="1" x14ac:dyDescent="0.25">
      <c r="A1286" s="2">
        <v>124</v>
      </c>
      <c r="B1286" t="s">
        <v>719</v>
      </c>
      <c r="C1286">
        <f t="shared" si="20"/>
        <v>1628716</v>
      </c>
      <c r="D1286">
        <v>316</v>
      </c>
      <c r="E1286" t="s">
        <v>313</v>
      </c>
      <c r="F1286">
        <v>5.29</v>
      </c>
      <c r="G1286">
        <v>5.29</v>
      </c>
      <c r="H1286" t="s">
        <v>314</v>
      </c>
      <c r="I1286" s="2">
        <v>6.32</v>
      </c>
      <c r="J1286" t="s">
        <v>315</v>
      </c>
      <c r="K1286" t="s">
        <v>316</v>
      </c>
      <c r="L1286" s="3" t="str">
        <f>+INDEX([1]!TABLA_MAESTRO_DE_ARTICULO[SubGroupName],MATCH(Tabla_lineas[[#This Row],[CODIGO SAP]],[1]!TABLA_MAESTRO_DE_ARTICULO[ItemCode],0))</f>
        <v>SOLUCION INYECTABLE</v>
      </c>
      <c r="M1286" t="s">
        <v>317</v>
      </c>
      <c r="N1286">
        <v>29</v>
      </c>
      <c r="O1286" t="s">
        <v>249</v>
      </c>
      <c r="S1286" s="2">
        <v>50</v>
      </c>
      <c r="T1286">
        <v>264</v>
      </c>
      <c r="U1286">
        <v>6.32</v>
      </c>
      <c r="V1286">
        <v>5.28</v>
      </c>
      <c r="W1286">
        <v>0.7</v>
      </c>
      <c r="Z1286" s="4" t="s">
        <v>46</v>
      </c>
      <c r="AA1286" t="s">
        <v>120</v>
      </c>
      <c r="AB1286">
        <v>46132</v>
      </c>
      <c r="AG1286">
        <v>0</v>
      </c>
      <c r="AH1286">
        <v>50</v>
      </c>
      <c r="AM1286" t="str">
        <f>SUBSTITUTE(Tabla_lineas[[#This Row],[Codigo Liname]]," ","")</f>
        <v>N0205</v>
      </c>
    </row>
    <row r="1287" spans="1:39" customFormat="1" x14ac:dyDescent="0.25">
      <c r="A1287" s="2">
        <v>124</v>
      </c>
      <c r="B1287" t="s">
        <v>719</v>
      </c>
      <c r="C1287">
        <f t="shared" si="20"/>
        <v>1628716</v>
      </c>
      <c r="D1287">
        <v>3350</v>
      </c>
      <c r="E1287" t="s">
        <v>318</v>
      </c>
      <c r="F1287">
        <v>1.26</v>
      </c>
      <c r="G1287">
        <v>1.26</v>
      </c>
      <c r="H1287" t="s">
        <v>319</v>
      </c>
      <c r="I1287" s="2">
        <v>3.35</v>
      </c>
      <c r="J1287" t="s">
        <v>320</v>
      </c>
      <c r="K1287" t="s">
        <v>321</v>
      </c>
      <c r="L1287" s="3" t="str">
        <f>+INDEX([1]!TABLA_MAESTRO_DE_ARTICULO[SubGroupName],MATCH(Tabla_lineas[[#This Row],[CODIGO SAP]],[1]!TABLA_MAESTRO_DE_ARTICULO[ItemCode],0))</f>
        <v>COMPRIMIDO</v>
      </c>
      <c r="M1287" t="s">
        <v>322</v>
      </c>
      <c r="N1287">
        <v>30</v>
      </c>
      <c r="O1287" t="s">
        <v>45</v>
      </c>
      <c r="S1287" s="2">
        <v>1000</v>
      </c>
      <c r="T1287">
        <v>1250</v>
      </c>
      <c r="U1287">
        <v>3.35</v>
      </c>
      <c r="V1287">
        <v>1.25</v>
      </c>
      <c r="W1287">
        <v>0.2</v>
      </c>
      <c r="Z1287" s="4" t="s">
        <v>46</v>
      </c>
      <c r="AA1287" t="s">
        <v>120</v>
      </c>
      <c r="AB1287">
        <v>46132</v>
      </c>
      <c r="AG1287">
        <v>0</v>
      </c>
      <c r="AH1287">
        <v>1000</v>
      </c>
      <c r="AM1287" t="str">
        <f>SUBSTITUTE(Tabla_lineas[[#This Row],[Codigo Liname]]," ","")</f>
        <v>A1004</v>
      </c>
    </row>
    <row r="1288" spans="1:39" customFormat="1" x14ac:dyDescent="0.25">
      <c r="A1288" s="2">
        <v>124</v>
      </c>
      <c r="B1288" t="s">
        <v>719</v>
      </c>
      <c r="C1288">
        <f t="shared" si="20"/>
        <v>1628716</v>
      </c>
      <c r="D1288">
        <v>527</v>
      </c>
      <c r="E1288" t="s">
        <v>92</v>
      </c>
      <c r="F1288">
        <v>4.72</v>
      </c>
      <c r="G1288">
        <v>4.72</v>
      </c>
      <c r="H1288" t="s">
        <v>93</v>
      </c>
      <c r="I1288" s="2">
        <v>5.27</v>
      </c>
      <c r="J1288" t="s">
        <v>94</v>
      </c>
      <c r="K1288" t="s">
        <v>95</v>
      </c>
      <c r="L1288" s="3" t="str">
        <f>+INDEX([1]!TABLA_MAESTRO_DE_ARTICULO[SubGroupName],MATCH(Tabla_lineas[[#This Row],[CODIGO SAP]],[1]!TABLA_MAESTRO_DE_ARTICULO[ItemCode],0))</f>
        <v>OVULO VAGINAL</v>
      </c>
      <c r="M1288" t="s">
        <v>96</v>
      </c>
      <c r="N1288">
        <v>33</v>
      </c>
      <c r="O1288" t="s">
        <v>97</v>
      </c>
      <c r="S1288" s="2">
        <v>100</v>
      </c>
      <c r="T1288">
        <v>471</v>
      </c>
      <c r="U1288">
        <v>5.27</v>
      </c>
      <c r="V1288">
        <v>4.71</v>
      </c>
      <c r="W1288">
        <v>0.8</v>
      </c>
      <c r="Z1288" s="4" t="s">
        <v>46</v>
      </c>
      <c r="AA1288" t="s">
        <v>126</v>
      </c>
      <c r="AB1288">
        <v>46132</v>
      </c>
      <c r="AG1288">
        <v>0</v>
      </c>
      <c r="AH1288">
        <v>100</v>
      </c>
      <c r="AM1288" t="str">
        <f>SUBSTITUTE(Tabla_lineas[[#This Row],[Codigo Liname]]," ","")</f>
        <v>G0104</v>
      </c>
    </row>
    <row r="1289" spans="1:39" customFormat="1" x14ac:dyDescent="0.25">
      <c r="A1289" s="2">
        <v>124</v>
      </c>
      <c r="B1289" t="s">
        <v>719</v>
      </c>
      <c r="C1289">
        <f t="shared" si="20"/>
        <v>1628716</v>
      </c>
      <c r="D1289">
        <v>669.12</v>
      </c>
      <c r="E1289" t="s">
        <v>353</v>
      </c>
      <c r="F1289">
        <v>11.88</v>
      </c>
      <c r="G1289">
        <v>11.88</v>
      </c>
      <c r="H1289" t="s">
        <v>354</v>
      </c>
      <c r="I1289" s="2">
        <v>13.94</v>
      </c>
      <c r="J1289" t="s">
        <v>355</v>
      </c>
      <c r="K1289" t="s">
        <v>356</v>
      </c>
      <c r="L1289" s="3" t="str">
        <f>+INDEX([1]!TABLA_MAESTRO_DE_ARTICULO[SubGroupName],MATCH(Tabla_lineas[[#This Row],[CODIGO SAP]],[1]!TABLA_MAESTRO_DE_ARTICULO[ItemCode],0))</f>
        <v>JARABE</v>
      </c>
      <c r="M1289" t="s">
        <v>357</v>
      </c>
      <c r="N1289">
        <v>38</v>
      </c>
      <c r="O1289" t="s">
        <v>181</v>
      </c>
      <c r="S1289" s="2">
        <v>48</v>
      </c>
      <c r="T1289">
        <v>569.76</v>
      </c>
      <c r="U1289">
        <v>13.94</v>
      </c>
      <c r="V1289">
        <v>11.87</v>
      </c>
      <c r="W1289">
        <v>5.5</v>
      </c>
      <c r="Z1289" s="4" t="s">
        <v>46</v>
      </c>
      <c r="AA1289" t="s">
        <v>153</v>
      </c>
      <c r="AB1289">
        <v>46096</v>
      </c>
      <c r="AG1289">
        <v>0</v>
      </c>
      <c r="AH1289">
        <v>48</v>
      </c>
      <c r="AM1289" t="str">
        <f>SUBSTITUTE(Tabla_lineas[[#This Row],[Codigo Liname]]," ","")</f>
        <v>N0209</v>
      </c>
    </row>
    <row r="1290" spans="1:39" customFormat="1" x14ac:dyDescent="0.25">
      <c r="A1290" s="2">
        <v>124</v>
      </c>
      <c r="B1290" t="s">
        <v>719</v>
      </c>
      <c r="C1290">
        <f t="shared" si="20"/>
        <v>1628716</v>
      </c>
      <c r="D1290">
        <v>500</v>
      </c>
      <c r="E1290" t="s">
        <v>104</v>
      </c>
      <c r="F1290">
        <v>0.3</v>
      </c>
      <c r="G1290">
        <v>0.25</v>
      </c>
      <c r="H1290" t="s">
        <v>105</v>
      </c>
      <c r="I1290" s="2">
        <v>0.25</v>
      </c>
      <c r="J1290" t="s">
        <v>106</v>
      </c>
      <c r="K1290" t="s">
        <v>107</v>
      </c>
      <c r="L1290" s="3" t="str">
        <f>+INDEX([1]!TABLA_MAESTRO_DE_ARTICULO[SubGroupName],MATCH(Tabla_lineas[[#This Row],[CODIGO SAP]],[1]!TABLA_MAESTRO_DE_ARTICULO[ItemCode],0))</f>
        <v>COMPRIMIDO</v>
      </c>
      <c r="M1290" t="s">
        <v>108</v>
      </c>
      <c r="N1290">
        <v>36</v>
      </c>
      <c r="O1290" t="s">
        <v>45</v>
      </c>
      <c r="S1290" s="2">
        <v>2000</v>
      </c>
      <c r="T1290">
        <v>480</v>
      </c>
      <c r="U1290">
        <v>0.25</v>
      </c>
      <c r="V1290">
        <v>0.24</v>
      </c>
      <c r="W1290">
        <v>0.12</v>
      </c>
      <c r="Z1290" s="4" t="s">
        <v>46</v>
      </c>
      <c r="AA1290" t="s">
        <v>126</v>
      </c>
      <c r="AB1290">
        <v>46132</v>
      </c>
      <c r="AG1290">
        <v>0</v>
      </c>
      <c r="AH1290">
        <v>2000</v>
      </c>
      <c r="AM1290" t="str">
        <f>SUBSTITUTE(Tabla_lineas[[#This Row],[Codigo Liname]]," ","")</f>
        <v>N0208</v>
      </c>
    </row>
    <row r="1291" spans="1:39" customFormat="1" x14ac:dyDescent="0.25">
      <c r="A1291" s="2">
        <v>124</v>
      </c>
      <c r="B1291" t="s">
        <v>719</v>
      </c>
      <c r="C1291">
        <f t="shared" si="20"/>
        <v>1628716</v>
      </c>
      <c r="D1291">
        <v>479.7999999999999</v>
      </c>
      <c r="E1291" t="s">
        <v>395</v>
      </c>
      <c r="F1291">
        <v>39.200000000000003</v>
      </c>
      <c r="G1291">
        <v>23.99</v>
      </c>
      <c r="H1291" t="s">
        <v>396</v>
      </c>
      <c r="I1291" s="2">
        <v>23.99</v>
      </c>
      <c r="J1291" t="s">
        <v>397</v>
      </c>
      <c r="K1291" t="s">
        <v>398</v>
      </c>
      <c r="L1291" s="3" t="str">
        <f>+INDEX([1]!TABLA_MAESTRO_DE_ARTICULO[SubGroupName],MATCH(Tabla_lineas[[#This Row],[CODIGO SAP]],[1]!TABLA_MAESTRO_DE_ARTICULO[ItemCode],0))</f>
        <v>JARABE</v>
      </c>
      <c r="M1291" t="s">
        <v>399</v>
      </c>
      <c r="N1291">
        <v>42</v>
      </c>
      <c r="O1291" t="s">
        <v>400</v>
      </c>
      <c r="S1291" s="2">
        <v>20</v>
      </c>
      <c r="T1291">
        <v>479.6</v>
      </c>
      <c r="U1291">
        <v>23.99</v>
      </c>
      <c r="V1291">
        <v>23.98</v>
      </c>
      <c r="W1291">
        <v>5</v>
      </c>
      <c r="Z1291" s="4" t="s">
        <v>46</v>
      </c>
      <c r="AA1291" t="s">
        <v>153</v>
      </c>
      <c r="AB1291">
        <v>46096</v>
      </c>
      <c r="AG1291">
        <v>0</v>
      </c>
      <c r="AH1291">
        <v>20</v>
      </c>
      <c r="AM1291" t="str">
        <f>SUBSTITUTE(Tabla_lineas[[#This Row],[Codigo Liname]]," ","")</f>
        <v>A1205</v>
      </c>
    </row>
    <row r="1292" spans="1:39" customFormat="1" x14ac:dyDescent="0.25">
      <c r="A1292" s="2">
        <v>125</v>
      </c>
      <c r="B1292" t="s">
        <v>720</v>
      </c>
      <c r="C1292">
        <f t="shared" si="20"/>
        <v>1628714</v>
      </c>
      <c r="D1292">
        <v>778</v>
      </c>
      <c r="E1292" t="s">
        <v>115</v>
      </c>
      <c r="F1292">
        <v>2.5099999999999998</v>
      </c>
      <c r="G1292">
        <v>2.5099999999999998</v>
      </c>
      <c r="H1292" t="s">
        <v>116</v>
      </c>
      <c r="I1292" s="2">
        <v>3.89</v>
      </c>
      <c r="J1292" t="s">
        <v>117</v>
      </c>
      <c r="K1292" t="s">
        <v>118</v>
      </c>
      <c r="L1292" s="3" t="str">
        <f>+INDEX([1]!TABLA_MAESTRO_DE_ARTICULO[SubGroupName],MATCH(Tabla_lineas[[#This Row],[CODIGO SAP]],[1]!TABLA_MAESTRO_DE_ARTICULO[ItemCode],0))</f>
        <v>COMPRIMIDO</v>
      </c>
      <c r="M1292" t="s">
        <v>119</v>
      </c>
      <c r="N1292">
        <v>1</v>
      </c>
      <c r="O1292" t="s">
        <v>45</v>
      </c>
      <c r="S1292" s="2">
        <v>200</v>
      </c>
      <c r="T1292">
        <v>500</v>
      </c>
      <c r="U1292">
        <v>3.89</v>
      </c>
      <c r="V1292">
        <v>2.5</v>
      </c>
      <c r="W1292">
        <v>0.7</v>
      </c>
      <c r="Z1292" s="4" t="s">
        <v>46</v>
      </c>
      <c r="AA1292" t="s">
        <v>120</v>
      </c>
      <c r="AB1292">
        <v>46132</v>
      </c>
      <c r="AG1292">
        <v>0</v>
      </c>
      <c r="AH1292">
        <v>200</v>
      </c>
      <c r="AM1292" t="str">
        <f>SUBSTITUTE(Tabla_lineas[[#This Row],[Codigo Liname]]," ","")</f>
        <v>J0504</v>
      </c>
    </row>
    <row r="1293" spans="1:39" customFormat="1" x14ac:dyDescent="0.25">
      <c r="A1293" s="2">
        <v>125</v>
      </c>
      <c r="B1293" t="s">
        <v>720</v>
      </c>
      <c r="C1293">
        <f t="shared" si="20"/>
        <v>1628714</v>
      </c>
      <c r="D1293">
        <v>4410</v>
      </c>
      <c r="E1293" t="s">
        <v>171</v>
      </c>
      <c r="F1293">
        <v>1.82</v>
      </c>
      <c r="G1293">
        <v>1.82</v>
      </c>
      <c r="H1293" t="s">
        <v>172</v>
      </c>
      <c r="I1293" s="2">
        <v>2.94</v>
      </c>
      <c r="J1293" t="s">
        <v>173</v>
      </c>
      <c r="K1293" t="s">
        <v>174</v>
      </c>
      <c r="L1293" s="3" t="str">
        <f>+INDEX([1]!TABLA_MAESTRO_DE_ARTICULO[SubGroupName],MATCH(Tabla_lineas[[#This Row],[CODIGO SAP]],[1]!TABLA_MAESTRO_DE_ARTICULO[ItemCode],0))</f>
        <v>COMPRIMIDO</v>
      </c>
      <c r="M1293" t="s">
        <v>175</v>
      </c>
      <c r="N1293">
        <v>5</v>
      </c>
      <c r="O1293" t="s">
        <v>45</v>
      </c>
      <c r="S1293" s="2">
        <v>1500</v>
      </c>
      <c r="T1293">
        <v>2715</v>
      </c>
      <c r="U1293">
        <v>2.94</v>
      </c>
      <c r="V1293">
        <v>1.81</v>
      </c>
      <c r="W1293">
        <v>0.7</v>
      </c>
      <c r="Z1293" s="4" t="s">
        <v>46</v>
      </c>
      <c r="AA1293" t="s">
        <v>120</v>
      </c>
      <c r="AB1293">
        <v>46132</v>
      </c>
      <c r="AG1293">
        <v>0</v>
      </c>
      <c r="AH1293">
        <v>1500</v>
      </c>
      <c r="AM1293" t="str">
        <f>SUBSTITUTE(Tabla_lineas[[#This Row],[Codigo Liname]]," ","")</f>
        <v>J0105</v>
      </c>
    </row>
    <row r="1294" spans="1:39" customFormat="1" x14ac:dyDescent="0.25">
      <c r="A1294" s="2">
        <v>125</v>
      </c>
      <c r="B1294" t="s">
        <v>720</v>
      </c>
      <c r="C1294">
        <f t="shared" si="20"/>
        <v>1628714</v>
      </c>
      <c r="D1294">
        <v>1800</v>
      </c>
      <c r="E1294" t="s">
        <v>188</v>
      </c>
      <c r="F1294">
        <v>0.66</v>
      </c>
      <c r="G1294">
        <v>0.66</v>
      </c>
      <c r="H1294" t="s">
        <v>189</v>
      </c>
      <c r="I1294" s="2">
        <v>1</v>
      </c>
      <c r="J1294" t="s">
        <v>190</v>
      </c>
      <c r="K1294" t="s">
        <v>191</v>
      </c>
      <c r="L1294" s="3" t="str">
        <f>+INDEX([1]!TABLA_MAESTRO_DE_ARTICULO[SubGroupName],MATCH(Tabla_lineas[[#This Row],[CODIGO SAP]],[1]!TABLA_MAESTRO_DE_ARTICULO[ItemCode],0))</f>
        <v>COMPRIMIDO</v>
      </c>
      <c r="M1294" t="s">
        <v>192</v>
      </c>
      <c r="N1294">
        <v>7</v>
      </c>
      <c r="O1294" t="s">
        <v>45</v>
      </c>
      <c r="S1294" s="2">
        <v>1800</v>
      </c>
      <c r="T1294">
        <v>1170</v>
      </c>
      <c r="U1294">
        <v>1</v>
      </c>
      <c r="V1294">
        <v>0.65</v>
      </c>
      <c r="W1294">
        <v>0.2</v>
      </c>
      <c r="Z1294" s="4" t="s">
        <v>53</v>
      </c>
      <c r="AA1294" t="s">
        <v>153</v>
      </c>
      <c r="AB1294">
        <v>46096</v>
      </c>
      <c r="AG1294">
        <v>0</v>
      </c>
      <c r="AH1294">
        <v>1800</v>
      </c>
      <c r="AM1294" t="str">
        <f>SUBSTITUTE(Tabla_lineas[[#This Row],[Codigo Liname]]," ","")</f>
        <v>R0501</v>
      </c>
    </row>
    <row r="1295" spans="1:39" customFormat="1" x14ac:dyDescent="0.25">
      <c r="A1295" s="2">
        <v>125</v>
      </c>
      <c r="B1295" t="s">
        <v>720</v>
      </c>
      <c r="C1295">
        <f t="shared" si="20"/>
        <v>1628714</v>
      </c>
      <c r="D1295">
        <v>744</v>
      </c>
      <c r="E1295" t="s">
        <v>203</v>
      </c>
      <c r="F1295">
        <v>1.64</v>
      </c>
      <c r="G1295">
        <v>1.64</v>
      </c>
      <c r="H1295" t="s">
        <v>204</v>
      </c>
      <c r="I1295" s="2">
        <v>3.72</v>
      </c>
      <c r="J1295" t="s">
        <v>205</v>
      </c>
      <c r="K1295" t="s">
        <v>206</v>
      </c>
      <c r="L1295" s="3" t="str">
        <f>+INDEX([1]!TABLA_MAESTRO_DE_ARTICULO[SubGroupName],MATCH(Tabla_lineas[[#This Row],[CODIGO SAP]],[1]!TABLA_MAESTRO_DE_ARTICULO[ItemCode],0))</f>
        <v>COMPRIMIDO</v>
      </c>
      <c r="M1295" t="s">
        <v>207</v>
      </c>
      <c r="N1295">
        <v>9</v>
      </c>
      <c r="O1295" t="s">
        <v>45</v>
      </c>
      <c r="S1295" s="2">
        <v>200</v>
      </c>
      <c r="T1295">
        <v>328</v>
      </c>
      <c r="U1295">
        <v>3.72</v>
      </c>
      <c r="V1295">
        <v>1.64</v>
      </c>
      <c r="W1295">
        <v>0.38</v>
      </c>
      <c r="Z1295" s="4" t="s">
        <v>46</v>
      </c>
      <c r="AA1295" t="s">
        <v>120</v>
      </c>
      <c r="AB1295">
        <v>46132</v>
      </c>
      <c r="AG1295">
        <v>0</v>
      </c>
      <c r="AH1295">
        <v>200</v>
      </c>
      <c r="AM1295" t="str">
        <f>SUBSTITUTE(Tabla_lineas[[#This Row],[Codigo Liname]]," ","")</f>
        <v>J0127</v>
      </c>
    </row>
    <row r="1296" spans="1:39" customFormat="1" x14ac:dyDescent="0.25">
      <c r="A1296" s="2">
        <v>125</v>
      </c>
      <c r="B1296" t="s">
        <v>720</v>
      </c>
      <c r="C1296">
        <f t="shared" si="20"/>
        <v>1628714</v>
      </c>
      <c r="D1296">
        <v>220.8</v>
      </c>
      <c r="E1296" t="s">
        <v>229</v>
      </c>
      <c r="F1296">
        <v>19.329999999999998</v>
      </c>
      <c r="G1296">
        <v>18.399999999999999</v>
      </c>
      <c r="H1296" t="s">
        <v>230</v>
      </c>
      <c r="I1296" s="2">
        <v>18.399999999999999</v>
      </c>
      <c r="J1296" t="s">
        <v>231</v>
      </c>
      <c r="K1296" t="s">
        <v>232</v>
      </c>
      <c r="L1296" s="3" t="str">
        <f>+INDEX([1]!TABLA_MAESTRO_DE_ARTICULO[SubGroupName],MATCH(Tabla_lineas[[#This Row],[CODIGO SAP]],[1]!TABLA_MAESTRO_DE_ARTICULO[ItemCode],0))</f>
        <v>SUSPENSION</v>
      </c>
      <c r="M1296" t="s">
        <v>233</v>
      </c>
      <c r="N1296">
        <v>14</v>
      </c>
      <c r="O1296" t="s">
        <v>65</v>
      </c>
      <c r="S1296" s="2">
        <v>12</v>
      </c>
      <c r="T1296">
        <v>220.68</v>
      </c>
      <c r="U1296">
        <v>18.399999999999999</v>
      </c>
      <c r="V1296">
        <v>18.39</v>
      </c>
      <c r="W1296">
        <v>5.5</v>
      </c>
      <c r="Z1296" s="4" t="s">
        <v>46</v>
      </c>
      <c r="AA1296" t="s">
        <v>153</v>
      </c>
      <c r="AB1296">
        <v>46132</v>
      </c>
      <c r="AG1296">
        <v>0</v>
      </c>
      <c r="AH1296">
        <v>12</v>
      </c>
      <c r="AM1296" t="str">
        <f>SUBSTITUTE(Tabla_lineas[[#This Row],[Codigo Liname]]," ","")</f>
        <v>J0138</v>
      </c>
    </row>
    <row r="1297" spans="1:39" customFormat="1" x14ac:dyDescent="0.25">
      <c r="A1297" s="2">
        <v>125</v>
      </c>
      <c r="B1297" t="s">
        <v>720</v>
      </c>
      <c r="C1297">
        <f t="shared" si="20"/>
        <v>1628714</v>
      </c>
      <c r="D1297">
        <v>1394</v>
      </c>
      <c r="E1297" t="s">
        <v>244</v>
      </c>
      <c r="F1297">
        <v>4.03</v>
      </c>
      <c r="G1297">
        <v>4.03</v>
      </c>
      <c r="H1297" t="s">
        <v>245</v>
      </c>
      <c r="I1297" s="2">
        <v>6.97</v>
      </c>
      <c r="J1297" t="s">
        <v>246</v>
      </c>
      <c r="K1297" t="s">
        <v>247</v>
      </c>
      <c r="L1297" s="3" t="str">
        <f>+INDEX([1]!TABLA_MAESTRO_DE_ARTICULO[SubGroupName],MATCH(Tabla_lineas[[#This Row],[CODIGO SAP]],[1]!TABLA_MAESTRO_DE_ARTICULO[ItemCode],0))</f>
        <v>SOLUCION INYECTABLE</v>
      </c>
      <c r="M1297" t="s">
        <v>248</v>
      </c>
      <c r="N1297">
        <v>15</v>
      </c>
      <c r="O1297" t="s">
        <v>249</v>
      </c>
      <c r="S1297" s="2">
        <v>200</v>
      </c>
      <c r="T1297">
        <v>803.99999999999989</v>
      </c>
      <c r="U1297">
        <v>6.97</v>
      </c>
      <c r="V1297">
        <v>4.0199999999999996</v>
      </c>
      <c r="W1297">
        <v>0.7</v>
      </c>
      <c r="Z1297" s="4" t="s">
        <v>46</v>
      </c>
      <c r="AA1297" t="s">
        <v>126</v>
      </c>
      <c r="AB1297">
        <v>46132</v>
      </c>
      <c r="AG1297">
        <v>0</v>
      </c>
      <c r="AH1297">
        <v>200</v>
      </c>
      <c r="AM1297" t="str">
        <f>SUBSTITUTE(Tabla_lineas[[#This Row],[Codigo Liname]]," ","")</f>
        <v>H0204</v>
      </c>
    </row>
    <row r="1298" spans="1:39" customFormat="1" x14ac:dyDescent="0.25">
      <c r="A1298" s="2">
        <v>125</v>
      </c>
      <c r="B1298" t="s">
        <v>720</v>
      </c>
      <c r="C1298">
        <f t="shared" si="20"/>
        <v>1628714</v>
      </c>
      <c r="D1298">
        <v>383.6</v>
      </c>
      <c r="E1298" t="s">
        <v>60</v>
      </c>
      <c r="F1298">
        <v>15.12</v>
      </c>
      <c r="G1298">
        <v>9.5</v>
      </c>
      <c r="H1298" t="s">
        <v>61</v>
      </c>
      <c r="I1298" s="2">
        <v>9.59</v>
      </c>
      <c r="J1298" t="s">
        <v>62</v>
      </c>
      <c r="K1298" t="s">
        <v>63</v>
      </c>
      <c r="L1298" s="3" t="str">
        <f>+INDEX([1]!TABLA_MAESTRO_DE_ARTICULO[SubGroupName],MATCH(Tabla_lineas[[#This Row],[CODIGO SAP]],[1]!TABLA_MAESTRO_DE_ARTICULO[ItemCode],0))</f>
        <v>JARABE</v>
      </c>
      <c r="M1298" t="s">
        <v>64</v>
      </c>
      <c r="N1298">
        <v>16</v>
      </c>
      <c r="O1298" t="s">
        <v>65</v>
      </c>
      <c r="S1298" s="2">
        <v>40</v>
      </c>
      <c r="T1298">
        <v>379.6</v>
      </c>
      <c r="U1298">
        <v>9.59</v>
      </c>
      <c r="V1298">
        <v>9.49</v>
      </c>
      <c r="W1298">
        <v>5</v>
      </c>
      <c r="Z1298" s="4" t="s">
        <v>46</v>
      </c>
      <c r="AA1298" t="s">
        <v>153</v>
      </c>
      <c r="AB1298">
        <v>46096</v>
      </c>
      <c r="AG1298">
        <v>0</v>
      </c>
      <c r="AH1298">
        <v>40</v>
      </c>
      <c r="AM1298" t="str">
        <f>SUBSTITUTE(Tabla_lineas[[#This Row],[Codigo Liname]]," ","")</f>
        <v>R0503</v>
      </c>
    </row>
    <row r="1299" spans="1:39" customFormat="1" x14ac:dyDescent="0.25">
      <c r="A1299" s="2">
        <v>125</v>
      </c>
      <c r="B1299" t="s">
        <v>720</v>
      </c>
      <c r="C1299">
        <f t="shared" si="20"/>
        <v>1628714</v>
      </c>
      <c r="D1299">
        <v>1310.5</v>
      </c>
      <c r="E1299" t="s">
        <v>250</v>
      </c>
      <c r="F1299">
        <v>24.52</v>
      </c>
      <c r="G1299">
        <v>24.5</v>
      </c>
      <c r="H1299" t="s">
        <v>251</v>
      </c>
      <c r="I1299" s="2">
        <v>26.21</v>
      </c>
      <c r="J1299" t="s">
        <v>252</v>
      </c>
      <c r="K1299" t="s">
        <v>253</v>
      </c>
      <c r="L1299" s="3" t="str">
        <f>+INDEX([1]!TABLA_MAESTRO_DE_ARTICULO[SubGroupName],MATCH(Tabla_lineas[[#This Row],[CODIGO SAP]],[1]!TABLA_MAESTRO_DE_ARTICULO[ItemCode],0))</f>
        <v>GEL</v>
      </c>
      <c r="M1299" t="s">
        <v>254</v>
      </c>
      <c r="N1299">
        <v>19</v>
      </c>
      <c r="O1299" t="s">
        <v>255</v>
      </c>
      <c r="S1299" s="2">
        <v>50</v>
      </c>
      <c r="T1299">
        <v>1224.5</v>
      </c>
      <c r="U1299">
        <v>26.21</v>
      </c>
      <c r="V1299">
        <v>24.49</v>
      </c>
      <c r="W1299">
        <v>5</v>
      </c>
      <c r="Z1299" s="4" t="s">
        <v>53</v>
      </c>
      <c r="AA1299" t="s">
        <v>153</v>
      </c>
      <c r="AB1299">
        <v>46132</v>
      </c>
      <c r="AG1299">
        <v>0</v>
      </c>
      <c r="AH1299">
        <v>50</v>
      </c>
      <c r="AM1299" t="str">
        <f>SUBSTITUTE(Tabla_lineas[[#This Row],[Codigo Liname]]," ","")</f>
        <v>M0101</v>
      </c>
    </row>
    <row r="1300" spans="1:39" customFormat="1" x14ac:dyDescent="0.25">
      <c r="A1300" s="2">
        <v>125</v>
      </c>
      <c r="B1300" t="s">
        <v>720</v>
      </c>
      <c r="C1300">
        <f t="shared" si="20"/>
        <v>1628714</v>
      </c>
      <c r="D1300">
        <v>840</v>
      </c>
      <c r="E1300" t="s">
        <v>138</v>
      </c>
      <c r="F1300">
        <v>0.2</v>
      </c>
      <c r="G1300">
        <v>0.2</v>
      </c>
      <c r="H1300" t="s">
        <v>139</v>
      </c>
      <c r="I1300" s="2">
        <v>0.24</v>
      </c>
      <c r="J1300" t="s">
        <v>140</v>
      </c>
      <c r="K1300" t="s">
        <v>141</v>
      </c>
      <c r="L1300" s="3" t="str">
        <f>+INDEX([1]!TABLA_MAESTRO_DE_ARTICULO[SubGroupName],MATCH(Tabla_lineas[[#This Row],[CODIGO SAP]],[1]!TABLA_MAESTRO_DE_ARTICULO[ItemCode],0))</f>
        <v>COMPRIMIDO</v>
      </c>
      <c r="M1300" t="s">
        <v>142</v>
      </c>
      <c r="N1300">
        <v>17</v>
      </c>
      <c r="O1300" t="s">
        <v>45</v>
      </c>
      <c r="S1300" s="2">
        <v>3500</v>
      </c>
      <c r="T1300">
        <v>665</v>
      </c>
      <c r="U1300">
        <v>0.24</v>
      </c>
      <c r="V1300">
        <v>0.19</v>
      </c>
      <c r="W1300">
        <v>0.12</v>
      </c>
      <c r="Z1300" s="4" t="s">
        <v>53</v>
      </c>
      <c r="AA1300" t="s">
        <v>126</v>
      </c>
      <c r="AB1300">
        <v>46132</v>
      </c>
      <c r="AG1300">
        <v>0</v>
      </c>
      <c r="AH1300">
        <v>3500</v>
      </c>
      <c r="AM1300" t="str">
        <f>SUBSTITUTE(Tabla_lineas[[#This Row],[Codigo Liname]]," ","")</f>
        <v>M0102</v>
      </c>
    </row>
    <row r="1301" spans="1:39" customFormat="1" x14ac:dyDescent="0.25">
      <c r="A1301" s="2">
        <v>125</v>
      </c>
      <c r="B1301" t="s">
        <v>720</v>
      </c>
      <c r="C1301">
        <f t="shared" si="20"/>
        <v>1628714</v>
      </c>
      <c r="D1301">
        <v>764</v>
      </c>
      <c r="E1301" t="s">
        <v>256</v>
      </c>
      <c r="F1301">
        <v>3.3</v>
      </c>
      <c r="G1301">
        <v>3.3</v>
      </c>
      <c r="H1301" t="s">
        <v>257</v>
      </c>
      <c r="I1301" s="2">
        <v>3.82</v>
      </c>
      <c r="J1301" t="s">
        <v>258</v>
      </c>
      <c r="K1301" t="s">
        <v>259</v>
      </c>
      <c r="L1301" s="3" t="str">
        <f>+INDEX([1]!TABLA_MAESTRO_DE_ARTICULO[SubGroupName],MATCH(Tabla_lineas[[#This Row],[CODIGO SAP]],[1]!TABLA_MAESTRO_DE_ARTICULO[ItemCode],0))</f>
        <v>SOLUCION INYECTABLE</v>
      </c>
      <c r="M1301" t="s">
        <v>260</v>
      </c>
      <c r="N1301">
        <v>18</v>
      </c>
      <c r="O1301" t="s">
        <v>249</v>
      </c>
      <c r="S1301" s="2">
        <v>200</v>
      </c>
      <c r="T1301">
        <v>658</v>
      </c>
      <c r="U1301">
        <v>3.82</v>
      </c>
      <c r="V1301">
        <v>3.29</v>
      </c>
      <c r="W1301">
        <v>0.7</v>
      </c>
      <c r="Z1301" s="4" t="s">
        <v>53</v>
      </c>
      <c r="AA1301" t="s">
        <v>153</v>
      </c>
      <c r="AB1301">
        <v>46132</v>
      </c>
      <c r="AG1301">
        <v>0</v>
      </c>
      <c r="AH1301">
        <v>200</v>
      </c>
      <c r="AM1301" t="str">
        <f>SUBSTITUTE(Tabla_lineas[[#This Row],[Codigo Liname]]," ","")</f>
        <v>M0103</v>
      </c>
    </row>
    <row r="1302" spans="1:39" customFormat="1" x14ac:dyDescent="0.25">
      <c r="A1302" s="2">
        <v>125</v>
      </c>
      <c r="B1302" t="s">
        <v>720</v>
      </c>
      <c r="C1302">
        <f t="shared" si="20"/>
        <v>1628714</v>
      </c>
      <c r="D1302">
        <v>463.99999999999994</v>
      </c>
      <c r="E1302" t="s">
        <v>143</v>
      </c>
      <c r="F1302">
        <v>2.17</v>
      </c>
      <c r="G1302">
        <v>2.17</v>
      </c>
      <c r="H1302" t="s">
        <v>144</v>
      </c>
      <c r="I1302" s="2">
        <v>2.3199999999999998</v>
      </c>
      <c r="J1302" t="s">
        <v>145</v>
      </c>
      <c r="K1302" t="s">
        <v>146</v>
      </c>
      <c r="L1302" s="3" t="str">
        <f>+INDEX([1]!TABLA_MAESTRO_DE_ARTICULO[SubGroupName],MATCH(Tabla_lineas[[#This Row],[CODIGO SAP]],[1]!TABLA_MAESTRO_DE_ARTICULO[ItemCode],0))</f>
        <v>CAPSULA DURA</v>
      </c>
      <c r="M1302" t="s">
        <v>147</v>
      </c>
      <c r="N1302">
        <v>20</v>
      </c>
      <c r="O1302" t="s">
        <v>45</v>
      </c>
      <c r="S1302" s="2">
        <v>200</v>
      </c>
      <c r="T1302">
        <v>432</v>
      </c>
      <c r="U1302">
        <v>2.3199999999999998</v>
      </c>
      <c r="V1302">
        <v>2.16</v>
      </c>
      <c r="W1302">
        <v>0.8</v>
      </c>
      <c r="Z1302" s="4" t="s">
        <v>53</v>
      </c>
      <c r="AA1302" t="s">
        <v>120</v>
      </c>
      <c r="AB1302">
        <v>46132</v>
      </c>
      <c r="AG1302">
        <v>0</v>
      </c>
      <c r="AH1302">
        <v>200</v>
      </c>
      <c r="AM1302" t="str">
        <f>SUBSTITUTE(Tabla_lineas[[#This Row],[Codigo Liname]]," ","")</f>
        <v>J0141</v>
      </c>
    </row>
    <row r="1303" spans="1:39" customFormat="1" x14ac:dyDescent="0.25">
      <c r="A1303" s="2">
        <v>125</v>
      </c>
      <c r="B1303" t="s">
        <v>720</v>
      </c>
      <c r="C1303">
        <f t="shared" si="20"/>
        <v>1628714</v>
      </c>
      <c r="D1303">
        <v>1590</v>
      </c>
      <c r="E1303" t="s">
        <v>266</v>
      </c>
      <c r="F1303">
        <v>0.56000000000000005</v>
      </c>
      <c r="G1303">
        <v>0.53</v>
      </c>
      <c r="H1303" t="s">
        <v>267</v>
      </c>
      <c r="I1303" s="2">
        <v>0.53</v>
      </c>
      <c r="J1303" t="s">
        <v>268</v>
      </c>
      <c r="K1303" t="s">
        <v>269</v>
      </c>
      <c r="L1303" s="3" t="str">
        <f>+INDEX([1]!TABLA_MAESTRO_DE_ARTICULO[SubGroupName],MATCH(Tabla_lineas[[#This Row],[CODIGO SAP]],[1]!TABLA_MAESTRO_DE_ARTICULO[ItemCode],0))</f>
        <v>COMPRIMIDO</v>
      </c>
      <c r="M1303" t="s">
        <v>270</v>
      </c>
      <c r="N1303">
        <v>21</v>
      </c>
      <c r="O1303" t="s">
        <v>45</v>
      </c>
      <c r="S1303" s="2">
        <v>3000</v>
      </c>
      <c r="T1303">
        <v>1560</v>
      </c>
      <c r="U1303">
        <v>0.53</v>
      </c>
      <c r="V1303">
        <v>0.52</v>
      </c>
      <c r="W1303">
        <v>0.12</v>
      </c>
      <c r="Z1303" s="4" t="s">
        <v>46</v>
      </c>
      <c r="AA1303" t="s">
        <v>126</v>
      </c>
      <c r="AB1303">
        <v>46132</v>
      </c>
      <c r="AG1303">
        <v>0</v>
      </c>
      <c r="AH1303">
        <v>3000</v>
      </c>
      <c r="AM1303" t="str">
        <f>SUBSTITUTE(Tabla_lineas[[#This Row],[Codigo Liname]]," ","")</f>
        <v>C0901</v>
      </c>
    </row>
    <row r="1304" spans="1:39" customFormat="1" x14ac:dyDescent="0.25">
      <c r="A1304" s="2">
        <v>125</v>
      </c>
      <c r="B1304" t="s">
        <v>720</v>
      </c>
      <c r="C1304">
        <f t="shared" si="20"/>
        <v>1628714</v>
      </c>
      <c r="D1304">
        <v>3449.9999999999995</v>
      </c>
      <c r="E1304" t="s">
        <v>303</v>
      </c>
      <c r="F1304">
        <v>0.75</v>
      </c>
      <c r="G1304">
        <v>0.69</v>
      </c>
      <c r="H1304" t="s">
        <v>304</v>
      </c>
      <c r="I1304" s="2">
        <v>0.69</v>
      </c>
      <c r="J1304" t="s">
        <v>305</v>
      </c>
      <c r="K1304" t="s">
        <v>306</v>
      </c>
      <c r="L1304" s="3" t="str">
        <f>+INDEX([1]!TABLA_MAESTRO_DE_ARTICULO[SubGroupName],MATCH(Tabla_lineas[[#This Row],[CODIGO SAP]],[1]!TABLA_MAESTRO_DE_ARTICULO[ItemCode],0))</f>
        <v>COMPRIMIDO</v>
      </c>
      <c r="M1304" t="s">
        <v>307</v>
      </c>
      <c r="N1304">
        <v>24</v>
      </c>
      <c r="O1304" t="s">
        <v>45</v>
      </c>
      <c r="P1304">
        <v>138600</v>
      </c>
      <c r="Q1304">
        <v>3275900</v>
      </c>
      <c r="R1304">
        <v>3414500</v>
      </c>
      <c r="S1304" s="2">
        <v>5000</v>
      </c>
      <c r="T1304">
        <v>3400.0000000000005</v>
      </c>
      <c r="U1304">
        <v>0.69</v>
      </c>
      <c r="V1304">
        <v>0.68</v>
      </c>
      <c r="W1304">
        <v>0.14000000000000001</v>
      </c>
      <c r="Z1304" s="4" t="s">
        <v>46</v>
      </c>
      <c r="AA1304" t="s">
        <v>120</v>
      </c>
      <c r="AB1304">
        <v>46132</v>
      </c>
      <c r="AG1304">
        <v>0</v>
      </c>
      <c r="AH1304">
        <v>5000</v>
      </c>
      <c r="AM1304" t="str">
        <f>SUBSTITUTE(Tabla_lineas[[#This Row],[Codigo Liname]]," ","")</f>
        <v>M0105</v>
      </c>
    </row>
    <row r="1305" spans="1:39" customFormat="1" x14ac:dyDescent="0.25">
      <c r="A1305" s="2">
        <v>125</v>
      </c>
      <c r="B1305" t="s">
        <v>720</v>
      </c>
      <c r="C1305">
        <f t="shared" si="20"/>
        <v>1628714</v>
      </c>
      <c r="D1305">
        <v>7340</v>
      </c>
      <c r="E1305" t="s">
        <v>82</v>
      </c>
      <c r="F1305">
        <v>1.61</v>
      </c>
      <c r="G1305">
        <v>1.61</v>
      </c>
      <c r="H1305" t="s">
        <v>83</v>
      </c>
      <c r="I1305" s="2">
        <v>3.67</v>
      </c>
      <c r="J1305" t="s">
        <v>84</v>
      </c>
      <c r="K1305" t="s">
        <v>85</v>
      </c>
      <c r="L1305" s="3" t="str">
        <f>+INDEX([1]!TABLA_MAESTRO_DE_ARTICULO[SubGroupName],MATCH(Tabla_lineas[[#This Row],[CODIGO SAP]],[1]!TABLA_MAESTRO_DE_ARTICULO[ItemCode],0))</f>
        <v>COMPRIMIDO</v>
      </c>
      <c r="M1305" t="s">
        <v>86</v>
      </c>
      <c r="N1305">
        <v>27</v>
      </c>
      <c r="O1305" t="s">
        <v>45</v>
      </c>
      <c r="S1305" s="2">
        <v>2000</v>
      </c>
      <c r="T1305">
        <v>3200</v>
      </c>
      <c r="U1305">
        <v>3.67</v>
      </c>
      <c r="V1305">
        <v>1.6</v>
      </c>
      <c r="W1305">
        <v>0.15</v>
      </c>
      <c r="Z1305" s="4" t="s">
        <v>46</v>
      </c>
      <c r="AA1305" t="s">
        <v>126</v>
      </c>
      <c r="AB1305">
        <v>46132</v>
      </c>
      <c r="AG1305">
        <v>0</v>
      </c>
      <c r="AH1305">
        <v>2000</v>
      </c>
      <c r="AM1305" t="str">
        <f>SUBSTITUTE(Tabla_lineas[[#This Row],[Codigo Liname]]," ","")</f>
        <v>C0902</v>
      </c>
    </row>
    <row r="1306" spans="1:39" customFormat="1" x14ac:dyDescent="0.25">
      <c r="A1306" s="2">
        <v>125</v>
      </c>
      <c r="B1306" t="s">
        <v>720</v>
      </c>
      <c r="C1306">
        <f t="shared" si="20"/>
        <v>1628714</v>
      </c>
      <c r="D1306">
        <v>202.3</v>
      </c>
      <c r="E1306" t="s">
        <v>459</v>
      </c>
      <c r="F1306">
        <v>4.76</v>
      </c>
      <c r="G1306">
        <v>2.89</v>
      </c>
      <c r="H1306" t="s">
        <v>460</v>
      </c>
      <c r="I1306" s="2">
        <v>2.89</v>
      </c>
      <c r="J1306" t="s">
        <v>461</v>
      </c>
      <c r="K1306" t="s">
        <v>462</v>
      </c>
      <c r="L1306" s="3" t="str">
        <f>+INDEX([1]!TABLA_MAESTRO_DE_ARTICULO[SubGroupName],MATCH(Tabla_lineas[[#This Row],[CODIGO SAP]],[1]!TABLA_MAESTRO_DE_ARTICULO[ItemCode],0))</f>
        <v>COMPRIMIDO</v>
      </c>
      <c r="M1306" t="s">
        <v>463</v>
      </c>
      <c r="N1306">
        <v>28</v>
      </c>
      <c r="O1306" t="s">
        <v>45</v>
      </c>
      <c r="S1306" s="2">
        <v>70</v>
      </c>
      <c r="T1306">
        <v>201.6</v>
      </c>
      <c r="U1306">
        <v>2.89</v>
      </c>
      <c r="V1306">
        <v>2.88</v>
      </c>
      <c r="W1306">
        <v>0.7</v>
      </c>
      <c r="Z1306" s="4" t="s">
        <v>53</v>
      </c>
      <c r="AA1306" t="s">
        <v>120</v>
      </c>
      <c r="AB1306">
        <v>46132</v>
      </c>
      <c r="AG1306">
        <v>0</v>
      </c>
      <c r="AH1306">
        <v>70</v>
      </c>
      <c r="AM1306" t="str">
        <f>SUBSTITUTE(Tabla_lineas[[#This Row],[Codigo Liname]]," ","")</f>
        <v>P0205</v>
      </c>
    </row>
    <row r="1307" spans="1:39" customFormat="1" x14ac:dyDescent="0.25">
      <c r="A1307" s="2">
        <v>125</v>
      </c>
      <c r="B1307" t="s">
        <v>720</v>
      </c>
      <c r="C1307">
        <f t="shared" si="20"/>
        <v>1628714</v>
      </c>
      <c r="D1307">
        <v>632</v>
      </c>
      <c r="E1307" t="s">
        <v>313</v>
      </c>
      <c r="F1307">
        <v>5.29</v>
      </c>
      <c r="G1307">
        <v>5.29</v>
      </c>
      <c r="H1307" t="s">
        <v>314</v>
      </c>
      <c r="I1307" s="2">
        <v>6.32</v>
      </c>
      <c r="J1307" t="s">
        <v>315</v>
      </c>
      <c r="K1307" t="s">
        <v>316</v>
      </c>
      <c r="L1307" s="3" t="str">
        <f>+INDEX([1]!TABLA_MAESTRO_DE_ARTICULO[SubGroupName],MATCH(Tabla_lineas[[#This Row],[CODIGO SAP]],[1]!TABLA_MAESTRO_DE_ARTICULO[ItemCode],0))</f>
        <v>SOLUCION INYECTABLE</v>
      </c>
      <c r="M1307" t="s">
        <v>317</v>
      </c>
      <c r="N1307">
        <v>29</v>
      </c>
      <c r="O1307" t="s">
        <v>249</v>
      </c>
      <c r="S1307" s="2">
        <v>100</v>
      </c>
      <c r="T1307">
        <v>528</v>
      </c>
      <c r="U1307">
        <v>6.32</v>
      </c>
      <c r="V1307">
        <v>5.28</v>
      </c>
      <c r="W1307">
        <v>0.7</v>
      </c>
      <c r="Z1307" s="4" t="s">
        <v>46</v>
      </c>
      <c r="AA1307" t="s">
        <v>120</v>
      </c>
      <c r="AB1307">
        <v>46132</v>
      </c>
      <c r="AG1307">
        <v>0</v>
      </c>
      <c r="AH1307">
        <v>100</v>
      </c>
      <c r="AM1307" t="str">
        <f>SUBSTITUTE(Tabla_lineas[[#This Row],[Codigo Liname]]," ","")</f>
        <v>N0205</v>
      </c>
    </row>
    <row r="1308" spans="1:39" customFormat="1" x14ac:dyDescent="0.25">
      <c r="A1308" s="2">
        <v>125</v>
      </c>
      <c r="B1308" t="s">
        <v>720</v>
      </c>
      <c r="C1308">
        <f t="shared" si="20"/>
        <v>1628714</v>
      </c>
      <c r="D1308">
        <v>418.2</v>
      </c>
      <c r="E1308" t="s">
        <v>353</v>
      </c>
      <c r="F1308">
        <v>11.88</v>
      </c>
      <c r="G1308">
        <v>11.88</v>
      </c>
      <c r="H1308" t="s">
        <v>354</v>
      </c>
      <c r="I1308" s="2">
        <v>13.94</v>
      </c>
      <c r="J1308" t="s">
        <v>355</v>
      </c>
      <c r="K1308" t="s">
        <v>356</v>
      </c>
      <c r="L1308" s="3" t="str">
        <f>+INDEX([1]!TABLA_MAESTRO_DE_ARTICULO[SubGroupName],MATCH(Tabla_lineas[[#This Row],[CODIGO SAP]],[1]!TABLA_MAESTRO_DE_ARTICULO[ItemCode],0))</f>
        <v>JARABE</v>
      </c>
      <c r="M1308" t="s">
        <v>357</v>
      </c>
      <c r="N1308">
        <v>35</v>
      </c>
      <c r="O1308" t="s">
        <v>181</v>
      </c>
      <c r="S1308" s="2">
        <v>30</v>
      </c>
      <c r="T1308">
        <v>356.09999999999997</v>
      </c>
      <c r="U1308">
        <v>13.94</v>
      </c>
      <c r="V1308">
        <v>11.87</v>
      </c>
      <c r="W1308">
        <v>5.5</v>
      </c>
      <c r="Z1308" s="4" t="s">
        <v>46</v>
      </c>
      <c r="AA1308" t="s">
        <v>153</v>
      </c>
      <c r="AB1308">
        <v>46096</v>
      </c>
      <c r="AG1308">
        <v>0</v>
      </c>
      <c r="AH1308">
        <v>30</v>
      </c>
      <c r="AM1308" t="str">
        <f>SUBSTITUTE(Tabla_lineas[[#This Row],[Codigo Liname]]," ","")</f>
        <v>N0209</v>
      </c>
    </row>
    <row r="1309" spans="1:39" customFormat="1" x14ac:dyDescent="0.25">
      <c r="A1309" s="2">
        <v>125</v>
      </c>
      <c r="B1309" t="s">
        <v>720</v>
      </c>
      <c r="C1309">
        <f t="shared" si="20"/>
        <v>1628714</v>
      </c>
      <c r="D1309">
        <v>750</v>
      </c>
      <c r="E1309" t="s">
        <v>104</v>
      </c>
      <c r="F1309">
        <v>0.3</v>
      </c>
      <c r="G1309">
        <v>0.25</v>
      </c>
      <c r="H1309" t="s">
        <v>105</v>
      </c>
      <c r="I1309" s="2">
        <v>0.25</v>
      </c>
      <c r="J1309" t="s">
        <v>106</v>
      </c>
      <c r="K1309" t="s">
        <v>107</v>
      </c>
      <c r="L1309" s="3" t="str">
        <f>+INDEX([1]!TABLA_MAESTRO_DE_ARTICULO[SubGroupName],MATCH(Tabla_lineas[[#This Row],[CODIGO SAP]],[1]!TABLA_MAESTRO_DE_ARTICULO[ItemCode],0))</f>
        <v>COMPRIMIDO</v>
      </c>
      <c r="M1309" t="s">
        <v>108</v>
      </c>
      <c r="N1309">
        <v>34</v>
      </c>
      <c r="O1309" t="s">
        <v>45</v>
      </c>
      <c r="S1309" s="2">
        <v>3000</v>
      </c>
      <c r="T1309">
        <v>720</v>
      </c>
      <c r="U1309">
        <v>0.25</v>
      </c>
      <c r="V1309">
        <v>0.24</v>
      </c>
      <c r="W1309">
        <v>0.12</v>
      </c>
      <c r="Z1309" s="4" t="s">
        <v>46</v>
      </c>
      <c r="AA1309" t="s">
        <v>126</v>
      </c>
      <c r="AB1309">
        <v>46132</v>
      </c>
      <c r="AG1309">
        <v>0</v>
      </c>
      <c r="AH1309">
        <v>3000</v>
      </c>
      <c r="AM1309" t="str">
        <f>SUBSTITUTE(Tabla_lineas[[#This Row],[Codigo Liname]]," ","")</f>
        <v>N0208</v>
      </c>
    </row>
    <row r="1310" spans="1:39" customFormat="1" x14ac:dyDescent="0.25">
      <c r="A1310" s="2">
        <v>125</v>
      </c>
      <c r="B1310" t="s">
        <v>720</v>
      </c>
      <c r="C1310">
        <f t="shared" si="20"/>
        <v>1628714</v>
      </c>
      <c r="D1310">
        <v>599.75</v>
      </c>
      <c r="E1310" t="s">
        <v>395</v>
      </c>
      <c r="F1310">
        <v>39.200000000000003</v>
      </c>
      <c r="G1310">
        <v>23.99</v>
      </c>
      <c r="H1310" t="s">
        <v>396</v>
      </c>
      <c r="I1310" s="2">
        <v>23.99</v>
      </c>
      <c r="J1310" t="s">
        <v>397</v>
      </c>
      <c r="K1310" t="s">
        <v>398</v>
      </c>
      <c r="L1310" s="3" t="str">
        <f>+INDEX([1]!TABLA_MAESTRO_DE_ARTICULO[SubGroupName],MATCH(Tabla_lineas[[#This Row],[CODIGO SAP]],[1]!TABLA_MAESTRO_DE_ARTICULO[ItemCode],0))</f>
        <v>JARABE</v>
      </c>
      <c r="M1310" t="s">
        <v>399</v>
      </c>
      <c r="N1310">
        <v>40</v>
      </c>
      <c r="O1310" t="s">
        <v>400</v>
      </c>
      <c r="S1310" s="2">
        <v>25</v>
      </c>
      <c r="T1310">
        <v>599.5</v>
      </c>
      <c r="U1310">
        <v>23.99</v>
      </c>
      <c r="V1310">
        <v>23.98</v>
      </c>
      <c r="W1310">
        <v>5</v>
      </c>
      <c r="Z1310" s="4" t="s">
        <v>46</v>
      </c>
      <c r="AA1310" t="s">
        <v>153</v>
      </c>
      <c r="AB1310">
        <v>46096</v>
      </c>
      <c r="AG1310">
        <v>0</v>
      </c>
      <c r="AH1310">
        <v>25</v>
      </c>
      <c r="AM1310" t="str">
        <f>SUBSTITUTE(Tabla_lineas[[#This Row],[Codigo Liname]]," ","")</f>
        <v>A1205</v>
      </c>
    </row>
    <row r="1311" spans="1:39" customFormat="1" x14ac:dyDescent="0.25">
      <c r="A1311" s="2">
        <v>126</v>
      </c>
      <c r="B1311" t="s">
        <v>721</v>
      </c>
      <c r="C1311">
        <f t="shared" si="20"/>
        <v>1628535</v>
      </c>
      <c r="D1311">
        <v>3000</v>
      </c>
      <c r="E1311" t="s">
        <v>188</v>
      </c>
      <c r="F1311">
        <v>0.66</v>
      </c>
      <c r="G1311">
        <v>0.66</v>
      </c>
      <c r="H1311" t="s">
        <v>189</v>
      </c>
      <c r="I1311" s="2">
        <v>1</v>
      </c>
      <c r="J1311" t="s">
        <v>190</v>
      </c>
      <c r="K1311" t="s">
        <v>191</v>
      </c>
      <c r="L1311" s="3" t="str">
        <f>+INDEX([1]!TABLA_MAESTRO_DE_ARTICULO[SubGroupName],MATCH(Tabla_lineas[[#This Row],[CODIGO SAP]],[1]!TABLA_MAESTRO_DE_ARTICULO[ItemCode],0))</f>
        <v>COMPRIMIDO</v>
      </c>
      <c r="M1311" t="s">
        <v>192</v>
      </c>
      <c r="N1311">
        <v>33</v>
      </c>
      <c r="O1311" t="s">
        <v>45</v>
      </c>
      <c r="S1311" s="2">
        <v>3000</v>
      </c>
      <c r="T1311">
        <v>1950</v>
      </c>
      <c r="U1311">
        <v>1</v>
      </c>
      <c r="V1311">
        <v>0.65</v>
      </c>
      <c r="W1311">
        <v>0.2</v>
      </c>
      <c r="Z1311" s="4" t="s">
        <v>53</v>
      </c>
      <c r="AA1311" t="s">
        <v>153</v>
      </c>
      <c r="AB1311">
        <v>46096</v>
      </c>
      <c r="AG1311">
        <v>0</v>
      </c>
      <c r="AH1311">
        <v>3000</v>
      </c>
      <c r="AM1311" t="str">
        <f>SUBSTITUTE(Tabla_lineas[[#This Row],[Codigo Liname]]," ","")</f>
        <v>R0501</v>
      </c>
    </row>
    <row r="1312" spans="1:39" customFormat="1" x14ac:dyDescent="0.25">
      <c r="A1312" s="2">
        <v>126</v>
      </c>
      <c r="B1312" t="s">
        <v>721</v>
      </c>
      <c r="C1312">
        <f t="shared" si="20"/>
        <v>1628535</v>
      </c>
      <c r="D1312">
        <v>1310.5</v>
      </c>
      <c r="E1312" t="s">
        <v>250</v>
      </c>
      <c r="F1312">
        <v>24.52</v>
      </c>
      <c r="G1312">
        <v>24.5</v>
      </c>
      <c r="H1312" t="s">
        <v>251</v>
      </c>
      <c r="I1312" s="2">
        <v>26.21</v>
      </c>
      <c r="J1312" t="s">
        <v>252</v>
      </c>
      <c r="K1312" t="s">
        <v>253</v>
      </c>
      <c r="L1312" s="3" t="str">
        <f>+INDEX([1]!TABLA_MAESTRO_DE_ARTICULO[SubGroupName],MATCH(Tabla_lineas[[#This Row],[CODIGO SAP]],[1]!TABLA_MAESTRO_DE_ARTICULO[ItemCode],0))</f>
        <v>GEL</v>
      </c>
      <c r="M1312" t="s">
        <v>254</v>
      </c>
      <c r="N1312">
        <v>10</v>
      </c>
      <c r="O1312" t="s">
        <v>255</v>
      </c>
      <c r="S1312" s="2">
        <v>50</v>
      </c>
      <c r="T1312">
        <v>1224.5</v>
      </c>
      <c r="U1312">
        <v>26.21</v>
      </c>
      <c r="V1312">
        <v>24.49</v>
      </c>
      <c r="W1312">
        <v>5</v>
      </c>
      <c r="Z1312" s="4" t="s">
        <v>46</v>
      </c>
      <c r="AA1312" t="s">
        <v>153</v>
      </c>
      <c r="AB1312">
        <v>46132</v>
      </c>
      <c r="AG1312">
        <v>0</v>
      </c>
      <c r="AH1312">
        <v>50</v>
      </c>
      <c r="AM1312" t="str">
        <f>SUBSTITUTE(Tabla_lineas[[#This Row],[Codigo Liname]]," ","")</f>
        <v>M0101</v>
      </c>
    </row>
    <row r="1313" spans="1:39" customFormat="1" x14ac:dyDescent="0.25">
      <c r="A1313" s="2">
        <v>126</v>
      </c>
      <c r="B1313" t="s">
        <v>721</v>
      </c>
      <c r="C1313">
        <f t="shared" si="20"/>
        <v>1628535</v>
      </c>
      <c r="D1313">
        <v>382</v>
      </c>
      <c r="E1313" t="s">
        <v>256</v>
      </c>
      <c r="F1313">
        <v>3.3</v>
      </c>
      <c r="G1313">
        <v>3.3</v>
      </c>
      <c r="H1313" t="s">
        <v>257</v>
      </c>
      <c r="I1313" s="2">
        <v>3.82</v>
      </c>
      <c r="J1313" t="s">
        <v>258</v>
      </c>
      <c r="K1313" t="s">
        <v>259</v>
      </c>
      <c r="L1313" s="3" t="str">
        <f>+INDEX([1]!TABLA_MAESTRO_DE_ARTICULO[SubGroupName],MATCH(Tabla_lineas[[#This Row],[CODIGO SAP]],[1]!TABLA_MAESTRO_DE_ARTICULO[ItemCode],0))</f>
        <v>SOLUCION INYECTABLE</v>
      </c>
      <c r="M1313" t="s">
        <v>260</v>
      </c>
      <c r="N1313">
        <v>9</v>
      </c>
      <c r="O1313" t="s">
        <v>249</v>
      </c>
      <c r="S1313" s="2">
        <v>100</v>
      </c>
      <c r="T1313">
        <v>329</v>
      </c>
      <c r="U1313">
        <v>3.82</v>
      </c>
      <c r="V1313">
        <v>3.29</v>
      </c>
      <c r="W1313">
        <v>0.7</v>
      </c>
      <c r="Z1313" s="4" t="s">
        <v>46</v>
      </c>
      <c r="AA1313" t="s">
        <v>153</v>
      </c>
      <c r="AB1313">
        <v>46132</v>
      </c>
      <c r="AG1313">
        <v>0</v>
      </c>
      <c r="AH1313">
        <v>100</v>
      </c>
      <c r="AM1313" t="str">
        <f>SUBSTITUTE(Tabla_lineas[[#This Row],[Codigo Liname]]," ","")</f>
        <v>M0103</v>
      </c>
    </row>
    <row r="1314" spans="1:39" customFormat="1" x14ac:dyDescent="0.25">
      <c r="A1314" s="2">
        <v>126</v>
      </c>
      <c r="B1314" t="s">
        <v>721</v>
      </c>
      <c r="C1314">
        <f t="shared" si="20"/>
        <v>1628535</v>
      </c>
      <c r="D1314">
        <v>1060</v>
      </c>
      <c r="E1314" t="s">
        <v>266</v>
      </c>
      <c r="F1314">
        <v>0.56000000000000005</v>
      </c>
      <c r="G1314">
        <v>0.53</v>
      </c>
      <c r="H1314" t="s">
        <v>267</v>
      </c>
      <c r="I1314" s="2">
        <v>0.53</v>
      </c>
      <c r="J1314" t="s">
        <v>268</v>
      </c>
      <c r="K1314" t="s">
        <v>269</v>
      </c>
      <c r="L1314" s="3" t="str">
        <f>+INDEX([1]!TABLA_MAESTRO_DE_ARTICULO[SubGroupName],MATCH(Tabla_lineas[[#This Row],[CODIGO SAP]],[1]!TABLA_MAESTRO_DE_ARTICULO[ItemCode],0))</f>
        <v>COMPRIMIDO</v>
      </c>
      <c r="M1314" t="s">
        <v>270</v>
      </c>
      <c r="N1314">
        <v>11</v>
      </c>
      <c r="O1314" t="s">
        <v>45</v>
      </c>
      <c r="S1314" s="2">
        <v>2000</v>
      </c>
      <c r="T1314">
        <v>1040</v>
      </c>
      <c r="U1314">
        <v>0.53</v>
      </c>
      <c r="V1314">
        <v>0.52</v>
      </c>
      <c r="W1314">
        <v>0.12</v>
      </c>
      <c r="Z1314" s="4" t="s">
        <v>46</v>
      </c>
      <c r="AA1314" t="s">
        <v>126</v>
      </c>
      <c r="AB1314">
        <v>46132</v>
      </c>
      <c r="AG1314">
        <v>0</v>
      </c>
      <c r="AH1314">
        <v>2000</v>
      </c>
      <c r="AM1314" t="str">
        <f>SUBSTITUTE(Tabla_lineas[[#This Row],[Codigo Liname]]," ","")</f>
        <v>C0901</v>
      </c>
    </row>
    <row r="1315" spans="1:39" customFormat="1" x14ac:dyDescent="0.25">
      <c r="A1315" s="2">
        <v>126</v>
      </c>
      <c r="B1315" t="s">
        <v>721</v>
      </c>
      <c r="C1315">
        <f t="shared" si="20"/>
        <v>1628535</v>
      </c>
      <c r="D1315">
        <v>494.2000000000001</v>
      </c>
      <c r="E1315" t="s">
        <v>298</v>
      </c>
      <c r="F1315">
        <v>14.58</v>
      </c>
      <c r="G1315">
        <v>14.58</v>
      </c>
      <c r="H1315" t="s">
        <v>299</v>
      </c>
      <c r="I1315" s="2">
        <v>24.71</v>
      </c>
      <c r="J1315" t="s">
        <v>300</v>
      </c>
      <c r="K1315" t="s">
        <v>301</v>
      </c>
      <c r="L1315" s="3" t="str">
        <f>+INDEX([1]!TABLA_MAESTRO_DE_ARTICULO[SubGroupName],MATCH(Tabla_lineas[[#This Row],[CODIGO SAP]],[1]!TABLA_MAESTRO_DE_ARTICULO[ItemCode],0))</f>
        <v>SUSPENSION</v>
      </c>
      <c r="M1315" t="s">
        <v>302</v>
      </c>
      <c r="N1315">
        <v>13</v>
      </c>
      <c r="O1315" t="s">
        <v>65</v>
      </c>
      <c r="S1315" s="2">
        <v>20</v>
      </c>
      <c r="T1315">
        <v>291.39999999999998</v>
      </c>
      <c r="U1315">
        <v>24.71</v>
      </c>
      <c r="V1315">
        <v>14.57</v>
      </c>
      <c r="W1315">
        <v>5.5</v>
      </c>
      <c r="Z1315" s="4" t="s">
        <v>46</v>
      </c>
      <c r="AA1315" t="s">
        <v>153</v>
      </c>
      <c r="AB1315">
        <v>46096</v>
      </c>
      <c r="AG1315">
        <v>0</v>
      </c>
      <c r="AH1315">
        <v>20</v>
      </c>
      <c r="AM1315" t="str">
        <f>SUBSTITUTE(Tabla_lineas[[#This Row],[Codigo Liname]]," ","")</f>
        <v>M0104</v>
      </c>
    </row>
    <row r="1316" spans="1:39" customFormat="1" x14ac:dyDescent="0.25">
      <c r="A1316" s="2">
        <v>126</v>
      </c>
      <c r="B1316" t="s">
        <v>721</v>
      </c>
      <c r="C1316">
        <f t="shared" si="20"/>
        <v>1628535</v>
      </c>
      <c r="D1316">
        <v>289</v>
      </c>
      <c r="E1316" t="s">
        <v>459</v>
      </c>
      <c r="F1316">
        <v>4.76</v>
      </c>
      <c r="G1316">
        <v>2.89</v>
      </c>
      <c r="H1316" t="s">
        <v>460</v>
      </c>
      <c r="I1316" s="2">
        <v>2.89</v>
      </c>
      <c r="J1316" t="s">
        <v>461</v>
      </c>
      <c r="K1316" t="s">
        <v>462</v>
      </c>
      <c r="L1316" s="3" t="str">
        <f>+INDEX([1]!TABLA_MAESTRO_DE_ARTICULO[SubGroupName],MATCH(Tabla_lineas[[#This Row],[CODIGO SAP]],[1]!TABLA_MAESTRO_DE_ARTICULO[ItemCode],0))</f>
        <v>COMPRIMIDO</v>
      </c>
      <c r="M1316" t="s">
        <v>463</v>
      </c>
      <c r="N1316">
        <v>15</v>
      </c>
      <c r="O1316" t="s">
        <v>45</v>
      </c>
      <c r="S1316" s="2">
        <v>100</v>
      </c>
      <c r="T1316">
        <v>288</v>
      </c>
      <c r="U1316">
        <v>2.89</v>
      </c>
      <c r="V1316">
        <v>2.88</v>
      </c>
      <c r="W1316">
        <v>0.7</v>
      </c>
      <c r="Z1316" s="4" t="s">
        <v>53</v>
      </c>
      <c r="AA1316" t="s">
        <v>120</v>
      </c>
      <c r="AB1316">
        <v>46132</v>
      </c>
      <c r="AG1316">
        <v>0</v>
      </c>
      <c r="AH1316">
        <v>100</v>
      </c>
      <c r="AM1316" t="str">
        <f>SUBSTITUTE(Tabla_lineas[[#This Row],[Codigo Liname]]," ","")</f>
        <v>P0205</v>
      </c>
    </row>
    <row r="1317" spans="1:39" customFormat="1" x14ac:dyDescent="0.25">
      <c r="A1317" s="2">
        <v>126</v>
      </c>
      <c r="B1317" t="s">
        <v>721</v>
      </c>
      <c r="C1317">
        <f t="shared" si="20"/>
        <v>1628535</v>
      </c>
      <c r="D1317">
        <v>2412</v>
      </c>
      <c r="E1317" t="s">
        <v>318</v>
      </c>
      <c r="F1317">
        <v>1.26</v>
      </c>
      <c r="G1317">
        <v>1.26</v>
      </c>
      <c r="H1317" t="s">
        <v>319</v>
      </c>
      <c r="I1317" s="2">
        <v>3.35</v>
      </c>
      <c r="J1317" t="s">
        <v>320</v>
      </c>
      <c r="K1317" t="s">
        <v>321</v>
      </c>
      <c r="L1317" s="3" t="str">
        <f>+INDEX([1]!TABLA_MAESTRO_DE_ARTICULO[SubGroupName],MATCH(Tabla_lineas[[#This Row],[CODIGO SAP]],[1]!TABLA_MAESTRO_DE_ARTICULO[ItemCode],0))</f>
        <v>COMPRIMIDO</v>
      </c>
      <c r="M1317" t="s">
        <v>322</v>
      </c>
      <c r="N1317">
        <v>16</v>
      </c>
      <c r="O1317" t="s">
        <v>45</v>
      </c>
      <c r="S1317" s="2">
        <v>720</v>
      </c>
      <c r="T1317">
        <v>900</v>
      </c>
      <c r="U1317">
        <v>3.35</v>
      </c>
      <c r="V1317">
        <v>1.25</v>
      </c>
      <c r="W1317">
        <v>0.2</v>
      </c>
      <c r="Z1317" s="4" t="s">
        <v>46</v>
      </c>
      <c r="AA1317" t="s">
        <v>120</v>
      </c>
      <c r="AB1317">
        <v>46132</v>
      </c>
      <c r="AG1317">
        <v>0</v>
      </c>
      <c r="AH1317">
        <v>720</v>
      </c>
      <c r="AM1317" t="str">
        <f>SUBSTITUTE(Tabla_lineas[[#This Row],[Codigo Liname]]," ","")</f>
        <v>A1004</v>
      </c>
    </row>
    <row r="1318" spans="1:39" customFormat="1" x14ac:dyDescent="0.25">
      <c r="A1318" s="2">
        <v>126</v>
      </c>
      <c r="B1318" t="s">
        <v>721</v>
      </c>
      <c r="C1318">
        <f t="shared" si="20"/>
        <v>1628535</v>
      </c>
      <c r="D1318">
        <v>278.8</v>
      </c>
      <c r="E1318" t="s">
        <v>353</v>
      </c>
      <c r="F1318">
        <v>11.88</v>
      </c>
      <c r="G1318">
        <v>11.88</v>
      </c>
      <c r="H1318" t="s">
        <v>354</v>
      </c>
      <c r="I1318" s="2">
        <v>13.94</v>
      </c>
      <c r="J1318" t="s">
        <v>355</v>
      </c>
      <c r="K1318" t="s">
        <v>356</v>
      </c>
      <c r="L1318" s="3" t="str">
        <f>+INDEX([1]!TABLA_MAESTRO_DE_ARTICULO[SubGroupName],MATCH(Tabla_lineas[[#This Row],[CODIGO SAP]],[1]!TABLA_MAESTRO_DE_ARTICULO[ItemCode],0))</f>
        <v>JARABE</v>
      </c>
      <c r="M1318" t="s">
        <v>357</v>
      </c>
      <c r="N1318">
        <v>21</v>
      </c>
      <c r="O1318" t="s">
        <v>181</v>
      </c>
      <c r="S1318" s="2">
        <v>20</v>
      </c>
      <c r="T1318">
        <v>237.4</v>
      </c>
      <c r="U1318">
        <v>13.94</v>
      </c>
      <c r="V1318">
        <v>11.87</v>
      </c>
      <c r="W1318">
        <v>5.5</v>
      </c>
      <c r="Z1318" s="4" t="s">
        <v>46</v>
      </c>
      <c r="AA1318" t="s">
        <v>153</v>
      </c>
      <c r="AB1318">
        <v>46096</v>
      </c>
      <c r="AG1318">
        <v>0</v>
      </c>
      <c r="AH1318">
        <v>20</v>
      </c>
      <c r="AM1318" t="str">
        <f>SUBSTITUTE(Tabla_lineas[[#This Row],[Codigo Liname]]," ","")</f>
        <v>N0209</v>
      </c>
    </row>
    <row r="1319" spans="1:39" customFormat="1" x14ac:dyDescent="0.25">
      <c r="A1319" s="2">
        <v>126</v>
      </c>
      <c r="B1319" t="s">
        <v>721</v>
      </c>
      <c r="C1319">
        <f t="shared" si="20"/>
        <v>1628535</v>
      </c>
      <c r="D1319">
        <v>239.9</v>
      </c>
      <c r="E1319" t="s">
        <v>395</v>
      </c>
      <c r="F1319">
        <v>39.200000000000003</v>
      </c>
      <c r="G1319">
        <v>23.99</v>
      </c>
      <c r="H1319" t="s">
        <v>396</v>
      </c>
      <c r="I1319" s="2">
        <v>23.99</v>
      </c>
      <c r="J1319" t="s">
        <v>397</v>
      </c>
      <c r="K1319" t="s">
        <v>398</v>
      </c>
      <c r="L1319" s="3" t="str">
        <f>+INDEX([1]!TABLA_MAESTRO_DE_ARTICULO[SubGroupName],MATCH(Tabla_lineas[[#This Row],[CODIGO SAP]],[1]!TABLA_MAESTRO_DE_ARTICULO[ItemCode],0))</f>
        <v>JARABE</v>
      </c>
      <c r="M1319" t="s">
        <v>399</v>
      </c>
      <c r="N1319">
        <v>25</v>
      </c>
      <c r="O1319" t="s">
        <v>400</v>
      </c>
      <c r="S1319" s="2">
        <v>10</v>
      </c>
      <c r="T1319">
        <v>239.8</v>
      </c>
      <c r="U1319">
        <v>23.99</v>
      </c>
      <c r="V1319">
        <v>23.98</v>
      </c>
      <c r="W1319">
        <v>5</v>
      </c>
      <c r="Z1319" s="4" t="s">
        <v>46</v>
      </c>
      <c r="AA1319" t="s">
        <v>153</v>
      </c>
      <c r="AB1319">
        <v>46096</v>
      </c>
      <c r="AG1319">
        <v>0</v>
      </c>
      <c r="AH1319">
        <v>10</v>
      </c>
      <c r="AM1319" t="str">
        <f>SUBSTITUTE(Tabla_lineas[[#This Row],[Codigo Liname]]," ","")</f>
        <v>A1205</v>
      </c>
    </row>
    <row r="1320" spans="1:39" customFormat="1" x14ac:dyDescent="0.25">
      <c r="A1320" s="2">
        <v>127</v>
      </c>
      <c r="B1320" t="s">
        <v>722</v>
      </c>
      <c r="C1320">
        <f t="shared" si="20"/>
        <v>1628720</v>
      </c>
      <c r="D1320">
        <v>389</v>
      </c>
      <c r="E1320" t="s">
        <v>115</v>
      </c>
      <c r="F1320">
        <v>2.5099999999999998</v>
      </c>
      <c r="G1320">
        <v>2.5099999999999998</v>
      </c>
      <c r="H1320" t="s">
        <v>116</v>
      </c>
      <c r="I1320" s="2">
        <v>3.89</v>
      </c>
      <c r="J1320" t="s">
        <v>117</v>
      </c>
      <c r="K1320" t="s">
        <v>118</v>
      </c>
      <c r="L1320" s="3" t="str">
        <f>+INDEX([1]!TABLA_MAESTRO_DE_ARTICULO[SubGroupName],MATCH(Tabla_lineas[[#This Row],[CODIGO SAP]],[1]!TABLA_MAESTRO_DE_ARTICULO[ItemCode],0))</f>
        <v>COMPRIMIDO</v>
      </c>
      <c r="M1320" t="s">
        <v>119</v>
      </c>
      <c r="N1320">
        <v>1</v>
      </c>
      <c r="O1320" t="s">
        <v>45</v>
      </c>
      <c r="S1320" s="2">
        <v>100</v>
      </c>
      <c r="T1320">
        <v>250</v>
      </c>
      <c r="U1320">
        <v>3.89</v>
      </c>
      <c r="V1320">
        <v>2.5</v>
      </c>
      <c r="W1320">
        <v>0.7</v>
      </c>
      <c r="Z1320" s="4" t="s">
        <v>46</v>
      </c>
      <c r="AA1320" t="s">
        <v>120</v>
      </c>
      <c r="AB1320">
        <v>46132</v>
      </c>
      <c r="AG1320">
        <v>0</v>
      </c>
      <c r="AH1320">
        <v>100</v>
      </c>
      <c r="AM1320" t="str">
        <f>SUBSTITUTE(Tabla_lineas[[#This Row],[Codigo Liname]]," ","")</f>
        <v>J0504</v>
      </c>
    </row>
    <row r="1321" spans="1:39" customFormat="1" x14ac:dyDescent="0.25">
      <c r="A1321" s="2">
        <v>127</v>
      </c>
      <c r="B1321" t="s">
        <v>722</v>
      </c>
      <c r="C1321">
        <f t="shared" si="20"/>
        <v>1628720</v>
      </c>
      <c r="D1321">
        <v>2940</v>
      </c>
      <c r="E1321" t="s">
        <v>171</v>
      </c>
      <c r="F1321">
        <v>1.82</v>
      </c>
      <c r="G1321">
        <v>1.82</v>
      </c>
      <c r="H1321" t="s">
        <v>172</v>
      </c>
      <c r="I1321" s="2">
        <v>2.94</v>
      </c>
      <c r="J1321" t="s">
        <v>173</v>
      </c>
      <c r="K1321" t="s">
        <v>174</v>
      </c>
      <c r="L1321" s="3" t="str">
        <f>+INDEX([1]!TABLA_MAESTRO_DE_ARTICULO[SubGroupName],MATCH(Tabla_lineas[[#This Row],[CODIGO SAP]],[1]!TABLA_MAESTRO_DE_ARTICULO[ItemCode],0))</f>
        <v>COMPRIMIDO</v>
      </c>
      <c r="M1321" t="s">
        <v>175</v>
      </c>
      <c r="N1321">
        <v>3</v>
      </c>
      <c r="O1321" t="s">
        <v>45</v>
      </c>
      <c r="S1321" s="2">
        <v>1000</v>
      </c>
      <c r="T1321">
        <v>1810</v>
      </c>
      <c r="U1321">
        <v>2.94</v>
      </c>
      <c r="V1321">
        <v>1.81</v>
      </c>
      <c r="W1321">
        <v>0.7</v>
      </c>
      <c r="Z1321" s="4" t="s">
        <v>46</v>
      </c>
      <c r="AA1321" t="s">
        <v>120</v>
      </c>
      <c r="AB1321">
        <v>46132</v>
      </c>
      <c r="AG1321">
        <v>0</v>
      </c>
      <c r="AH1321">
        <v>1000</v>
      </c>
      <c r="AM1321" t="str">
        <f>SUBSTITUTE(Tabla_lineas[[#This Row],[Codigo Liname]]," ","")</f>
        <v>J0105</v>
      </c>
    </row>
    <row r="1322" spans="1:39" customFormat="1" x14ac:dyDescent="0.25">
      <c r="A1322" s="2">
        <v>127</v>
      </c>
      <c r="B1322" t="s">
        <v>722</v>
      </c>
      <c r="C1322">
        <f t="shared" si="20"/>
        <v>1628720</v>
      </c>
      <c r="D1322">
        <v>500</v>
      </c>
      <c r="E1322" t="s">
        <v>188</v>
      </c>
      <c r="F1322">
        <v>0.66</v>
      </c>
      <c r="G1322">
        <v>0.66</v>
      </c>
      <c r="H1322" t="s">
        <v>189</v>
      </c>
      <c r="I1322" s="2">
        <v>1</v>
      </c>
      <c r="J1322" t="s">
        <v>190</v>
      </c>
      <c r="K1322" t="s">
        <v>191</v>
      </c>
      <c r="L1322" s="3" t="str">
        <f>+INDEX([1]!TABLA_MAESTRO_DE_ARTICULO[SubGroupName],MATCH(Tabla_lineas[[#This Row],[CODIGO SAP]],[1]!TABLA_MAESTRO_DE_ARTICULO[ItemCode],0))</f>
        <v>COMPRIMIDO</v>
      </c>
      <c r="M1322" t="s">
        <v>192</v>
      </c>
      <c r="N1322">
        <v>5</v>
      </c>
      <c r="O1322" t="s">
        <v>45</v>
      </c>
      <c r="S1322" s="2">
        <v>500</v>
      </c>
      <c r="T1322">
        <v>325</v>
      </c>
      <c r="U1322">
        <v>1</v>
      </c>
      <c r="V1322">
        <v>0.65</v>
      </c>
      <c r="W1322">
        <v>0.2</v>
      </c>
      <c r="Z1322" s="4" t="s">
        <v>53</v>
      </c>
      <c r="AA1322" t="s">
        <v>153</v>
      </c>
      <c r="AB1322">
        <v>46096</v>
      </c>
      <c r="AG1322">
        <v>0</v>
      </c>
      <c r="AH1322">
        <v>500</v>
      </c>
      <c r="AM1322" t="str">
        <f>SUBSTITUTE(Tabla_lineas[[#This Row],[Codigo Liname]]," ","")</f>
        <v>R0501</v>
      </c>
    </row>
    <row r="1323" spans="1:39" customFormat="1" x14ac:dyDescent="0.25">
      <c r="A1323" s="2">
        <v>127</v>
      </c>
      <c r="B1323" t="s">
        <v>722</v>
      </c>
      <c r="C1323">
        <f t="shared" si="20"/>
        <v>1628720</v>
      </c>
      <c r="D1323">
        <v>544.9</v>
      </c>
      <c r="E1323" t="s">
        <v>432</v>
      </c>
      <c r="F1323">
        <v>49.46</v>
      </c>
      <c r="G1323">
        <v>49.46</v>
      </c>
      <c r="H1323" t="s">
        <v>433</v>
      </c>
      <c r="I1323" s="2">
        <v>54.49</v>
      </c>
      <c r="J1323" t="s">
        <v>434</v>
      </c>
      <c r="K1323" t="s">
        <v>435</v>
      </c>
      <c r="L1323" s="3" t="str">
        <f>+INDEX([1]!TABLA_MAESTRO_DE_ARTICULO[SubGroupName],MATCH(Tabla_lineas[[#This Row],[CODIGO SAP]],[1]!TABLA_MAESTRO_DE_ARTICULO[ItemCode],0))</f>
        <v>POLVO PARA SUSPENSION</v>
      </c>
      <c r="M1323" t="s">
        <v>436</v>
      </c>
      <c r="N1323">
        <v>7</v>
      </c>
      <c r="O1323" t="s">
        <v>437</v>
      </c>
      <c r="S1323" s="2">
        <v>10</v>
      </c>
      <c r="T1323">
        <v>494.5</v>
      </c>
      <c r="U1323">
        <v>54.49</v>
      </c>
      <c r="V1323">
        <v>49.45</v>
      </c>
      <c r="W1323">
        <v>10</v>
      </c>
      <c r="Z1323" s="4" t="s">
        <v>46</v>
      </c>
      <c r="AA1323" t="s">
        <v>153</v>
      </c>
      <c r="AB1323">
        <v>46096</v>
      </c>
      <c r="AG1323">
        <v>0</v>
      </c>
      <c r="AH1323">
        <v>10</v>
      </c>
      <c r="AM1323" t="str">
        <f>SUBSTITUTE(Tabla_lineas[[#This Row],[Codigo Liname]]," ","")</f>
        <v>J0162</v>
      </c>
    </row>
    <row r="1324" spans="1:39" customFormat="1" x14ac:dyDescent="0.25">
      <c r="A1324" s="2">
        <v>127</v>
      </c>
      <c r="B1324" t="s">
        <v>722</v>
      </c>
      <c r="C1324">
        <f t="shared" si="20"/>
        <v>1628720</v>
      </c>
      <c r="D1324">
        <v>1119</v>
      </c>
      <c r="E1324" t="s">
        <v>127</v>
      </c>
      <c r="F1324">
        <v>7.87</v>
      </c>
      <c r="G1324">
        <v>7.87</v>
      </c>
      <c r="H1324" t="s">
        <v>128</v>
      </c>
      <c r="I1324" s="2">
        <v>11.19</v>
      </c>
      <c r="J1324" t="s">
        <v>129</v>
      </c>
      <c r="K1324" t="s">
        <v>130</v>
      </c>
      <c r="L1324" s="3" t="str">
        <f>+INDEX([1]!TABLA_MAESTRO_DE_ARTICULO[SubGroupName],MATCH(Tabla_lineas[[#This Row],[CODIGO SAP]],[1]!TABLA_MAESTRO_DE_ARTICULO[ItemCode],0))</f>
        <v>COMPRIMIDO</v>
      </c>
      <c r="M1324" t="s">
        <v>131</v>
      </c>
      <c r="N1324">
        <v>6</v>
      </c>
      <c r="O1324" t="s">
        <v>132</v>
      </c>
      <c r="S1324" s="2">
        <v>100</v>
      </c>
      <c r="T1324">
        <v>786</v>
      </c>
      <c r="U1324">
        <v>11.19</v>
      </c>
      <c r="V1324">
        <v>7.86</v>
      </c>
      <c r="W1324">
        <v>1.3</v>
      </c>
      <c r="Z1324" s="4" t="s">
        <v>46</v>
      </c>
      <c r="AA1324" t="s">
        <v>126</v>
      </c>
      <c r="AB1324">
        <v>46132</v>
      </c>
      <c r="AG1324">
        <v>0</v>
      </c>
      <c r="AH1324">
        <v>100</v>
      </c>
      <c r="AM1324" t="str">
        <f>SUBSTITUTE(Tabla_lineas[[#This Row],[Codigo Liname]]," ","")</f>
        <v>J0113</v>
      </c>
    </row>
    <row r="1325" spans="1:39" customFormat="1" x14ac:dyDescent="0.25">
      <c r="A1325" s="2">
        <v>127</v>
      </c>
      <c r="B1325" t="s">
        <v>722</v>
      </c>
      <c r="C1325">
        <f t="shared" si="20"/>
        <v>1628720</v>
      </c>
      <c r="D1325">
        <v>372</v>
      </c>
      <c r="E1325" t="s">
        <v>203</v>
      </c>
      <c r="F1325">
        <v>1.64</v>
      </c>
      <c r="G1325">
        <v>1.64</v>
      </c>
      <c r="H1325" t="s">
        <v>204</v>
      </c>
      <c r="I1325" s="2">
        <v>3.72</v>
      </c>
      <c r="J1325" t="s">
        <v>205</v>
      </c>
      <c r="K1325" t="s">
        <v>206</v>
      </c>
      <c r="L1325" s="3" t="str">
        <f>+INDEX([1]!TABLA_MAESTRO_DE_ARTICULO[SubGroupName],MATCH(Tabla_lineas[[#This Row],[CODIGO SAP]],[1]!TABLA_MAESTRO_DE_ARTICULO[ItemCode],0))</f>
        <v>COMPRIMIDO</v>
      </c>
      <c r="M1325" t="s">
        <v>207</v>
      </c>
      <c r="N1325">
        <v>11</v>
      </c>
      <c r="O1325" t="s">
        <v>45</v>
      </c>
      <c r="S1325" s="2">
        <v>100</v>
      </c>
      <c r="T1325">
        <v>164</v>
      </c>
      <c r="U1325">
        <v>3.72</v>
      </c>
      <c r="V1325">
        <v>1.64</v>
      </c>
      <c r="W1325">
        <v>0.38</v>
      </c>
      <c r="Z1325" s="4" t="s">
        <v>46</v>
      </c>
      <c r="AA1325" t="s">
        <v>120</v>
      </c>
      <c r="AB1325">
        <v>46132</v>
      </c>
      <c r="AG1325">
        <v>0</v>
      </c>
      <c r="AH1325">
        <v>100</v>
      </c>
      <c r="AM1325" t="str">
        <f>SUBSTITUTE(Tabla_lineas[[#This Row],[Codigo Liname]]," ","")</f>
        <v>J0127</v>
      </c>
    </row>
    <row r="1326" spans="1:39" customFormat="1" x14ac:dyDescent="0.25">
      <c r="A1326" s="2">
        <v>127</v>
      </c>
      <c r="B1326" t="s">
        <v>722</v>
      </c>
      <c r="C1326">
        <f t="shared" si="20"/>
        <v>1628720</v>
      </c>
      <c r="D1326">
        <v>133.69999999999999</v>
      </c>
      <c r="E1326" t="s">
        <v>218</v>
      </c>
      <c r="F1326">
        <v>28.9</v>
      </c>
      <c r="G1326">
        <v>13.37</v>
      </c>
      <c r="H1326" t="s">
        <v>219</v>
      </c>
      <c r="I1326" s="2">
        <v>13.37</v>
      </c>
      <c r="J1326" t="s">
        <v>220</v>
      </c>
      <c r="K1326" t="s">
        <v>221</v>
      </c>
      <c r="L1326" s="3" t="str">
        <f>+INDEX([1]!TABLA_MAESTRO_DE_ARTICULO[SubGroupName],MATCH(Tabla_lineas[[#This Row],[CODIGO SAP]],[1]!TABLA_MAESTRO_DE_ARTICULO[ItemCode],0))</f>
        <v>CREMA DERMICA</v>
      </c>
      <c r="M1326" t="s">
        <v>222</v>
      </c>
      <c r="N1326">
        <v>14</v>
      </c>
      <c r="O1326" t="s">
        <v>223</v>
      </c>
      <c r="S1326" s="2">
        <v>10</v>
      </c>
      <c r="T1326">
        <v>133.6</v>
      </c>
      <c r="U1326">
        <v>13.37</v>
      </c>
      <c r="V1326">
        <v>13.36</v>
      </c>
      <c r="W1326">
        <v>4.5</v>
      </c>
      <c r="Z1326" s="4" t="s">
        <v>46</v>
      </c>
      <c r="AA1326" t="s">
        <v>153</v>
      </c>
      <c r="AB1326">
        <v>46132</v>
      </c>
      <c r="AG1326">
        <v>0</v>
      </c>
      <c r="AH1326">
        <v>10</v>
      </c>
      <c r="AM1326" t="str">
        <f>SUBSTITUTE(Tabla_lineas[[#This Row],[Codigo Liname]]," ","")</f>
        <v>D0103</v>
      </c>
    </row>
    <row r="1327" spans="1:39" customFormat="1" x14ac:dyDescent="0.25">
      <c r="A1327" s="2">
        <v>127</v>
      </c>
      <c r="B1327" t="s">
        <v>722</v>
      </c>
      <c r="C1327">
        <f t="shared" si="20"/>
        <v>1628720</v>
      </c>
      <c r="D1327">
        <v>341.99999999999994</v>
      </c>
      <c r="E1327" t="s">
        <v>449</v>
      </c>
      <c r="F1327">
        <v>4.2</v>
      </c>
      <c r="G1327">
        <v>2.2799999999999998</v>
      </c>
      <c r="H1327" t="s">
        <v>450</v>
      </c>
      <c r="I1327" s="2">
        <v>2.2799999999999998</v>
      </c>
      <c r="J1327" t="s">
        <v>451</v>
      </c>
      <c r="K1327" t="s">
        <v>452</v>
      </c>
      <c r="L1327" s="3" t="str">
        <f>+INDEX([1]!TABLA_MAESTRO_DE_ARTICULO[SubGroupName],MATCH(Tabla_lineas[[#This Row],[CODIGO SAP]],[1]!TABLA_MAESTRO_DE_ARTICULO[ItemCode],0))</f>
        <v>OVULO VAGINAL</v>
      </c>
      <c r="M1327" t="s">
        <v>453</v>
      </c>
      <c r="N1327">
        <v>15</v>
      </c>
      <c r="O1327" t="s">
        <v>97</v>
      </c>
      <c r="S1327" s="2">
        <v>150</v>
      </c>
      <c r="T1327">
        <v>340.5</v>
      </c>
      <c r="U1327">
        <v>2.2799999999999998</v>
      </c>
      <c r="V1327">
        <v>2.27</v>
      </c>
      <c r="W1327">
        <v>0.7</v>
      </c>
      <c r="Z1327" s="4" t="s">
        <v>53</v>
      </c>
      <c r="AA1327" t="s">
        <v>126</v>
      </c>
      <c r="AB1327">
        <v>46132</v>
      </c>
      <c r="AG1327">
        <v>0</v>
      </c>
      <c r="AH1327">
        <v>150</v>
      </c>
      <c r="AM1327" t="str">
        <f>SUBSTITUTE(Tabla_lineas[[#This Row],[Codigo Liname]]," ","")</f>
        <v>G0102</v>
      </c>
    </row>
    <row r="1328" spans="1:39" customFormat="1" x14ac:dyDescent="0.25">
      <c r="A1328" s="2">
        <v>127</v>
      </c>
      <c r="B1328" t="s">
        <v>722</v>
      </c>
      <c r="C1328">
        <f t="shared" si="20"/>
        <v>1628720</v>
      </c>
      <c r="D1328">
        <v>368</v>
      </c>
      <c r="E1328" t="s">
        <v>229</v>
      </c>
      <c r="F1328">
        <v>19.329999999999998</v>
      </c>
      <c r="G1328">
        <v>18.399999999999999</v>
      </c>
      <c r="H1328" t="s">
        <v>230</v>
      </c>
      <c r="I1328" s="2">
        <v>18.399999999999999</v>
      </c>
      <c r="J1328" t="s">
        <v>231</v>
      </c>
      <c r="K1328" t="s">
        <v>232</v>
      </c>
      <c r="L1328" s="3" t="str">
        <f>+INDEX([1]!TABLA_MAESTRO_DE_ARTICULO[SubGroupName],MATCH(Tabla_lineas[[#This Row],[CODIGO SAP]],[1]!TABLA_MAESTRO_DE_ARTICULO[ItemCode],0))</f>
        <v>SUSPENSION</v>
      </c>
      <c r="M1328" t="s">
        <v>233</v>
      </c>
      <c r="N1328">
        <v>17</v>
      </c>
      <c r="O1328" t="s">
        <v>65</v>
      </c>
      <c r="S1328" s="2">
        <v>20</v>
      </c>
      <c r="T1328">
        <v>367.8</v>
      </c>
      <c r="U1328">
        <v>18.399999999999999</v>
      </c>
      <c r="V1328">
        <v>18.39</v>
      </c>
      <c r="W1328">
        <v>5.5</v>
      </c>
      <c r="Z1328" s="4" t="s">
        <v>46</v>
      </c>
      <c r="AA1328" t="s">
        <v>153</v>
      </c>
      <c r="AB1328">
        <v>46132</v>
      </c>
      <c r="AG1328">
        <v>0</v>
      </c>
      <c r="AH1328">
        <v>20</v>
      </c>
      <c r="AM1328" t="str">
        <f>SUBSTITUTE(Tabla_lineas[[#This Row],[Codigo Liname]]," ","")</f>
        <v>J0138</v>
      </c>
    </row>
    <row r="1329" spans="1:39" customFormat="1" x14ac:dyDescent="0.25">
      <c r="A1329" s="2">
        <v>127</v>
      </c>
      <c r="B1329" t="s">
        <v>722</v>
      </c>
      <c r="C1329">
        <f t="shared" si="20"/>
        <v>1628720</v>
      </c>
      <c r="D1329">
        <v>381</v>
      </c>
      <c r="E1329" t="s">
        <v>239</v>
      </c>
      <c r="F1329">
        <v>1.48</v>
      </c>
      <c r="G1329">
        <v>1.48</v>
      </c>
      <c r="H1329" t="s">
        <v>240</v>
      </c>
      <c r="I1329" s="2">
        <v>2.54</v>
      </c>
      <c r="J1329" t="s">
        <v>241</v>
      </c>
      <c r="K1329" t="s">
        <v>242</v>
      </c>
      <c r="L1329" s="3" t="str">
        <f>+INDEX([1]!TABLA_MAESTRO_DE_ARTICULO[SubGroupName],MATCH(Tabla_lineas[[#This Row],[CODIGO SAP]],[1]!TABLA_MAESTRO_DE_ARTICULO[ItemCode],0))</f>
        <v>COMPRIMIDO</v>
      </c>
      <c r="M1329" t="s">
        <v>243</v>
      </c>
      <c r="N1329">
        <v>16</v>
      </c>
      <c r="O1329" t="s">
        <v>45</v>
      </c>
      <c r="S1329" s="2">
        <v>150</v>
      </c>
      <c r="T1329">
        <v>220.5</v>
      </c>
      <c r="U1329">
        <v>2.54</v>
      </c>
      <c r="V1329">
        <v>1.47</v>
      </c>
      <c r="W1329">
        <v>0.4</v>
      </c>
      <c r="Z1329" s="4" t="s">
        <v>46</v>
      </c>
      <c r="AA1329" t="s">
        <v>120</v>
      </c>
      <c r="AB1329">
        <v>46132</v>
      </c>
      <c r="AG1329">
        <v>0</v>
      </c>
      <c r="AH1329">
        <v>150</v>
      </c>
      <c r="AM1329" t="str">
        <f>SUBSTITUTE(Tabla_lineas[[#This Row],[Codigo Liname]]," ","")</f>
        <v>J0137</v>
      </c>
    </row>
    <row r="1330" spans="1:39" customFormat="1" x14ac:dyDescent="0.25">
      <c r="A1330" s="2">
        <v>127</v>
      </c>
      <c r="B1330" t="s">
        <v>722</v>
      </c>
      <c r="C1330">
        <f t="shared" si="20"/>
        <v>1628720</v>
      </c>
      <c r="D1330">
        <v>697</v>
      </c>
      <c r="E1330" t="s">
        <v>244</v>
      </c>
      <c r="F1330">
        <v>4.03</v>
      </c>
      <c r="G1330">
        <v>4.03</v>
      </c>
      <c r="H1330" t="s">
        <v>245</v>
      </c>
      <c r="I1330" s="2">
        <v>6.97</v>
      </c>
      <c r="J1330" t="s">
        <v>246</v>
      </c>
      <c r="K1330" t="s">
        <v>247</v>
      </c>
      <c r="L1330" s="3" t="str">
        <f>+INDEX([1]!TABLA_MAESTRO_DE_ARTICULO[SubGroupName],MATCH(Tabla_lineas[[#This Row],[CODIGO SAP]],[1]!TABLA_MAESTRO_DE_ARTICULO[ItemCode],0))</f>
        <v>SOLUCION INYECTABLE</v>
      </c>
      <c r="M1330" t="s">
        <v>248</v>
      </c>
      <c r="N1330">
        <v>18</v>
      </c>
      <c r="O1330" t="s">
        <v>249</v>
      </c>
      <c r="S1330" s="2">
        <v>100</v>
      </c>
      <c r="T1330">
        <v>401.99999999999994</v>
      </c>
      <c r="U1330">
        <v>6.97</v>
      </c>
      <c r="V1330">
        <v>4.0199999999999996</v>
      </c>
      <c r="W1330">
        <v>0.7</v>
      </c>
      <c r="Z1330" s="4" t="s">
        <v>46</v>
      </c>
      <c r="AA1330" t="s">
        <v>126</v>
      </c>
      <c r="AB1330">
        <v>46132</v>
      </c>
      <c r="AG1330">
        <v>0</v>
      </c>
      <c r="AH1330">
        <v>100</v>
      </c>
      <c r="AM1330" t="str">
        <f>SUBSTITUTE(Tabla_lineas[[#This Row],[Codigo Liname]]," ","")</f>
        <v>H0204</v>
      </c>
    </row>
    <row r="1331" spans="1:39" customFormat="1" x14ac:dyDescent="0.25">
      <c r="A1331" s="2">
        <v>127</v>
      </c>
      <c r="B1331" t="s">
        <v>722</v>
      </c>
      <c r="C1331">
        <f t="shared" si="20"/>
        <v>1628720</v>
      </c>
      <c r="D1331">
        <v>287.7</v>
      </c>
      <c r="E1331" t="s">
        <v>60</v>
      </c>
      <c r="F1331">
        <v>15.12</v>
      </c>
      <c r="G1331">
        <v>9.5</v>
      </c>
      <c r="H1331" t="s">
        <v>61</v>
      </c>
      <c r="I1331" s="2">
        <v>9.59</v>
      </c>
      <c r="J1331" t="s">
        <v>62</v>
      </c>
      <c r="K1331" t="s">
        <v>63</v>
      </c>
      <c r="L1331" s="3" t="str">
        <f>+INDEX([1]!TABLA_MAESTRO_DE_ARTICULO[SubGroupName],MATCH(Tabla_lineas[[#This Row],[CODIGO SAP]],[1]!TABLA_MAESTRO_DE_ARTICULO[ItemCode],0))</f>
        <v>JARABE</v>
      </c>
      <c r="M1331" t="s">
        <v>64</v>
      </c>
      <c r="N1331">
        <v>19</v>
      </c>
      <c r="O1331" t="s">
        <v>65</v>
      </c>
      <c r="S1331" s="2">
        <v>30</v>
      </c>
      <c r="T1331">
        <v>284.7</v>
      </c>
      <c r="U1331">
        <v>9.59</v>
      </c>
      <c r="V1331">
        <v>9.49</v>
      </c>
      <c r="W1331">
        <v>5</v>
      </c>
      <c r="Z1331" s="4" t="s">
        <v>46</v>
      </c>
      <c r="AA1331" t="s">
        <v>153</v>
      </c>
      <c r="AB1331">
        <v>46096</v>
      </c>
      <c r="AG1331">
        <v>0</v>
      </c>
      <c r="AH1331">
        <v>30</v>
      </c>
      <c r="AM1331" t="str">
        <f>SUBSTITUTE(Tabla_lineas[[#This Row],[Codigo Liname]]," ","")</f>
        <v>R0503</v>
      </c>
    </row>
    <row r="1332" spans="1:39" customFormat="1" x14ac:dyDescent="0.25">
      <c r="A1332" s="2">
        <v>127</v>
      </c>
      <c r="B1332" t="s">
        <v>722</v>
      </c>
      <c r="C1332">
        <f t="shared" si="20"/>
        <v>1628720</v>
      </c>
      <c r="D1332">
        <v>2621</v>
      </c>
      <c r="E1332" t="s">
        <v>250</v>
      </c>
      <c r="F1332">
        <v>24.52</v>
      </c>
      <c r="G1332">
        <v>24.5</v>
      </c>
      <c r="H1332" t="s">
        <v>251</v>
      </c>
      <c r="I1332" s="2">
        <v>26.21</v>
      </c>
      <c r="J1332" t="s">
        <v>252</v>
      </c>
      <c r="K1332" t="s">
        <v>253</v>
      </c>
      <c r="L1332" s="3" t="str">
        <f>+INDEX([1]!TABLA_MAESTRO_DE_ARTICULO[SubGroupName],MATCH(Tabla_lineas[[#This Row],[CODIGO SAP]],[1]!TABLA_MAESTRO_DE_ARTICULO[ItemCode],0))</f>
        <v>GEL</v>
      </c>
      <c r="M1332" t="s">
        <v>254</v>
      </c>
      <c r="N1332">
        <v>22</v>
      </c>
      <c r="O1332" t="s">
        <v>255</v>
      </c>
      <c r="S1332" s="2">
        <v>100</v>
      </c>
      <c r="T1332">
        <v>2449</v>
      </c>
      <c r="U1332">
        <v>26.21</v>
      </c>
      <c r="V1332">
        <v>24.49</v>
      </c>
      <c r="W1332">
        <v>5</v>
      </c>
      <c r="Z1332" s="4" t="s">
        <v>53</v>
      </c>
      <c r="AA1332" t="s">
        <v>153</v>
      </c>
      <c r="AB1332">
        <v>46132</v>
      </c>
      <c r="AG1332">
        <v>0</v>
      </c>
      <c r="AH1332">
        <v>100</v>
      </c>
      <c r="AM1332" t="str">
        <f>SUBSTITUTE(Tabla_lineas[[#This Row],[Codigo Liname]]," ","")</f>
        <v>M0101</v>
      </c>
    </row>
    <row r="1333" spans="1:39" customFormat="1" x14ac:dyDescent="0.25">
      <c r="A1333" s="2">
        <v>127</v>
      </c>
      <c r="B1333" t="s">
        <v>722</v>
      </c>
      <c r="C1333">
        <f t="shared" si="20"/>
        <v>1628720</v>
      </c>
      <c r="D1333">
        <v>480</v>
      </c>
      <c r="E1333" t="s">
        <v>138</v>
      </c>
      <c r="F1333">
        <v>0.2</v>
      </c>
      <c r="G1333">
        <v>0.2</v>
      </c>
      <c r="H1333" t="s">
        <v>139</v>
      </c>
      <c r="I1333" s="2">
        <v>0.24</v>
      </c>
      <c r="J1333" t="s">
        <v>140</v>
      </c>
      <c r="K1333" t="s">
        <v>141</v>
      </c>
      <c r="L1333" s="3" t="str">
        <f>+INDEX([1]!TABLA_MAESTRO_DE_ARTICULO[SubGroupName],MATCH(Tabla_lineas[[#This Row],[CODIGO SAP]],[1]!TABLA_MAESTRO_DE_ARTICULO[ItemCode],0))</f>
        <v>COMPRIMIDO</v>
      </c>
      <c r="M1333" t="s">
        <v>142</v>
      </c>
      <c r="N1333">
        <v>20</v>
      </c>
      <c r="O1333" t="s">
        <v>45</v>
      </c>
      <c r="S1333" s="2">
        <v>2000</v>
      </c>
      <c r="T1333">
        <v>380</v>
      </c>
      <c r="U1333">
        <v>0.24</v>
      </c>
      <c r="V1333">
        <v>0.19</v>
      </c>
      <c r="W1333">
        <v>0.12</v>
      </c>
      <c r="Z1333" s="4" t="s">
        <v>53</v>
      </c>
      <c r="AA1333" t="s">
        <v>126</v>
      </c>
      <c r="AB1333">
        <v>46132</v>
      </c>
      <c r="AG1333">
        <v>0</v>
      </c>
      <c r="AH1333">
        <v>2000</v>
      </c>
      <c r="AM1333" t="str">
        <f>SUBSTITUTE(Tabla_lineas[[#This Row],[Codigo Liname]]," ","")</f>
        <v>M0102</v>
      </c>
    </row>
    <row r="1334" spans="1:39" customFormat="1" x14ac:dyDescent="0.25">
      <c r="A1334" s="2">
        <v>127</v>
      </c>
      <c r="B1334" t="s">
        <v>722</v>
      </c>
      <c r="C1334">
        <f t="shared" si="20"/>
        <v>1628720</v>
      </c>
      <c r="D1334">
        <v>382</v>
      </c>
      <c r="E1334" t="s">
        <v>256</v>
      </c>
      <c r="F1334">
        <v>3.3</v>
      </c>
      <c r="G1334">
        <v>3.3</v>
      </c>
      <c r="H1334" t="s">
        <v>257</v>
      </c>
      <c r="I1334" s="2">
        <v>3.82</v>
      </c>
      <c r="J1334" t="s">
        <v>258</v>
      </c>
      <c r="K1334" t="s">
        <v>259</v>
      </c>
      <c r="L1334" s="3" t="str">
        <f>+INDEX([1]!TABLA_MAESTRO_DE_ARTICULO[SubGroupName],MATCH(Tabla_lineas[[#This Row],[CODIGO SAP]],[1]!TABLA_MAESTRO_DE_ARTICULO[ItemCode],0))</f>
        <v>SOLUCION INYECTABLE</v>
      </c>
      <c r="M1334" t="s">
        <v>260</v>
      </c>
      <c r="N1334">
        <v>21</v>
      </c>
      <c r="O1334" t="s">
        <v>249</v>
      </c>
      <c r="S1334" s="2">
        <v>100</v>
      </c>
      <c r="T1334">
        <v>329</v>
      </c>
      <c r="U1334">
        <v>3.82</v>
      </c>
      <c r="V1334">
        <v>3.29</v>
      </c>
      <c r="W1334">
        <v>0.7</v>
      </c>
      <c r="Z1334" s="4" t="s">
        <v>53</v>
      </c>
      <c r="AA1334" t="s">
        <v>153</v>
      </c>
      <c r="AB1334">
        <v>46132</v>
      </c>
      <c r="AG1334">
        <v>0</v>
      </c>
      <c r="AH1334">
        <v>100</v>
      </c>
      <c r="AM1334" t="str">
        <f>SUBSTITUTE(Tabla_lineas[[#This Row],[Codigo Liname]]," ","")</f>
        <v>M0103</v>
      </c>
    </row>
    <row r="1335" spans="1:39" customFormat="1" x14ac:dyDescent="0.25">
      <c r="A1335" s="2">
        <v>127</v>
      </c>
      <c r="B1335" t="s">
        <v>722</v>
      </c>
      <c r="C1335">
        <f t="shared" si="20"/>
        <v>1628720</v>
      </c>
      <c r="D1335">
        <v>231.99999999999997</v>
      </c>
      <c r="E1335" t="s">
        <v>143</v>
      </c>
      <c r="F1335">
        <v>2.17</v>
      </c>
      <c r="G1335">
        <v>2.17</v>
      </c>
      <c r="H1335" t="s">
        <v>144</v>
      </c>
      <c r="I1335" s="2">
        <v>2.3199999999999998</v>
      </c>
      <c r="J1335" t="s">
        <v>145</v>
      </c>
      <c r="K1335" t="s">
        <v>146</v>
      </c>
      <c r="L1335" s="3" t="str">
        <f>+INDEX([1]!TABLA_MAESTRO_DE_ARTICULO[SubGroupName],MATCH(Tabla_lineas[[#This Row],[CODIGO SAP]],[1]!TABLA_MAESTRO_DE_ARTICULO[ItemCode],0))</f>
        <v>CAPSULA DURA</v>
      </c>
      <c r="M1335" t="s">
        <v>147</v>
      </c>
      <c r="N1335">
        <v>23</v>
      </c>
      <c r="O1335" t="s">
        <v>45</v>
      </c>
      <c r="S1335" s="2">
        <v>100</v>
      </c>
      <c r="T1335">
        <v>216</v>
      </c>
      <c r="U1335">
        <v>2.3199999999999998</v>
      </c>
      <c r="V1335">
        <v>2.16</v>
      </c>
      <c r="W1335">
        <v>0.8</v>
      </c>
      <c r="Z1335" s="4" t="s">
        <v>53</v>
      </c>
      <c r="AA1335" t="s">
        <v>120</v>
      </c>
      <c r="AB1335">
        <v>46132</v>
      </c>
      <c r="AG1335">
        <v>0</v>
      </c>
      <c r="AH1335">
        <v>100</v>
      </c>
      <c r="AM1335" t="str">
        <f>SUBSTITUTE(Tabla_lineas[[#This Row],[Codigo Liname]]," ","")</f>
        <v>J0141</v>
      </c>
    </row>
    <row r="1336" spans="1:39" customFormat="1" x14ac:dyDescent="0.25">
      <c r="A1336" s="2">
        <v>127</v>
      </c>
      <c r="B1336" t="s">
        <v>722</v>
      </c>
      <c r="C1336">
        <f t="shared" si="20"/>
        <v>1628720</v>
      </c>
      <c r="D1336">
        <v>795</v>
      </c>
      <c r="E1336" t="s">
        <v>266</v>
      </c>
      <c r="F1336">
        <v>0.56000000000000005</v>
      </c>
      <c r="G1336">
        <v>0.53</v>
      </c>
      <c r="H1336" t="s">
        <v>267</v>
      </c>
      <c r="I1336" s="2">
        <v>0.53</v>
      </c>
      <c r="J1336" t="s">
        <v>268</v>
      </c>
      <c r="K1336" t="s">
        <v>269</v>
      </c>
      <c r="L1336" s="3" t="str">
        <f>+INDEX([1]!TABLA_MAESTRO_DE_ARTICULO[SubGroupName],MATCH(Tabla_lineas[[#This Row],[CODIGO SAP]],[1]!TABLA_MAESTRO_DE_ARTICULO[ItemCode],0))</f>
        <v>COMPRIMIDO</v>
      </c>
      <c r="M1336" t="s">
        <v>270</v>
      </c>
      <c r="N1336">
        <v>24</v>
      </c>
      <c r="O1336" t="s">
        <v>45</v>
      </c>
      <c r="S1336" s="2">
        <v>1500</v>
      </c>
      <c r="T1336">
        <v>780</v>
      </c>
      <c r="U1336">
        <v>0.53</v>
      </c>
      <c r="V1336">
        <v>0.52</v>
      </c>
      <c r="W1336">
        <v>0.12</v>
      </c>
      <c r="Z1336" s="4" t="s">
        <v>46</v>
      </c>
      <c r="AA1336" t="s">
        <v>126</v>
      </c>
      <c r="AB1336">
        <v>46132</v>
      </c>
      <c r="AG1336">
        <v>0</v>
      </c>
      <c r="AH1336">
        <v>1500</v>
      </c>
      <c r="AM1336" t="str">
        <f>SUBSTITUTE(Tabla_lineas[[#This Row],[Codigo Liname]]," ","")</f>
        <v>C0901</v>
      </c>
    </row>
    <row r="1337" spans="1:39" customFormat="1" x14ac:dyDescent="0.25">
      <c r="A1337" s="2">
        <v>127</v>
      </c>
      <c r="B1337" t="s">
        <v>722</v>
      </c>
      <c r="C1337">
        <f t="shared" si="20"/>
        <v>1628720</v>
      </c>
      <c r="D1337">
        <v>160</v>
      </c>
      <c r="E1337" t="s">
        <v>511</v>
      </c>
      <c r="F1337">
        <v>2.99</v>
      </c>
      <c r="G1337">
        <v>1.6</v>
      </c>
      <c r="H1337" t="s">
        <v>512</v>
      </c>
      <c r="I1337" s="2">
        <v>1.6</v>
      </c>
      <c r="J1337" t="s">
        <v>513</v>
      </c>
      <c r="K1337" t="s">
        <v>514</v>
      </c>
      <c r="L1337" s="3" t="str">
        <f>+INDEX([1]!TABLA_MAESTRO_DE_ARTICULO[SubGroupName],MATCH(Tabla_lineas[[#This Row],[CODIGO SAP]],[1]!TABLA_MAESTRO_DE_ARTICULO[ItemCode],0))</f>
        <v>COMPRIMIDO</v>
      </c>
      <c r="M1337" t="s">
        <v>515</v>
      </c>
      <c r="N1337">
        <v>25</v>
      </c>
      <c r="O1337" t="s">
        <v>45</v>
      </c>
      <c r="S1337" s="2">
        <v>100</v>
      </c>
      <c r="T1337">
        <v>159</v>
      </c>
      <c r="U1337">
        <v>1.6</v>
      </c>
      <c r="V1337">
        <v>1.59</v>
      </c>
      <c r="W1337">
        <v>0.9</v>
      </c>
      <c r="Z1337" s="4" t="s">
        <v>46</v>
      </c>
      <c r="AA1337" t="s">
        <v>120</v>
      </c>
      <c r="AB1337">
        <v>46132</v>
      </c>
      <c r="AG1337">
        <v>0</v>
      </c>
      <c r="AH1337">
        <v>100</v>
      </c>
      <c r="AM1337" t="str">
        <f>SUBSTITUTE(Tabla_lineas[[#This Row],[Codigo Liname]]," ","")</f>
        <v>J0145</v>
      </c>
    </row>
    <row r="1338" spans="1:39" customFormat="1" x14ac:dyDescent="0.25">
      <c r="A1338" s="2">
        <v>127</v>
      </c>
      <c r="B1338" t="s">
        <v>722</v>
      </c>
      <c r="C1338">
        <f t="shared" si="20"/>
        <v>1628720</v>
      </c>
      <c r="D1338">
        <v>1235.5</v>
      </c>
      <c r="E1338" t="s">
        <v>298</v>
      </c>
      <c r="F1338">
        <v>14.58</v>
      </c>
      <c r="G1338">
        <v>14.58</v>
      </c>
      <c r="H1338" t="s">
        <v>299</v>
      </c>
      <c r="I1338" s="2">
        <v>24.71</v>
      </c>
      <c r="J1338" t="s">
        <v>300</v>
      </c>
      <c r="K1338" t="s">
        <v>301</v>
      </c>
      <c r="L1338" s="3" t="str">
        <f>+INDEX([1]!TABLA_MAESTRO_DE_ARTICULO[SubGroupName],MATCH(Tabla_lineas[[#This Row],[CODIGO SAP]],[1]!TABLA_MAESTRO_DE_ARTICULO[ItemCode],0))</f>
        <v>SUSPENSION</v>
      </c>
      <c r="M1338" t="s">
        <v>302</v>
      </c>
      <c r="N1338">
        <v>28</v>
      </c>
      <c r="O1338" t="s">
        <v>65</v>
      </c>
      <c r="S1338" s="2">
        <v>50</v>
      </c>
      <c r="T1338">
        <v>728.5</v>
      </c>
      <c r="U1338">
        <v>24.71</v>
      </c>
      <c r="V1338">
        <v>14.57</v>
      </c>
      <c r="W1338">
        <v>5.5</v>
      </c>
      <c r="Z1338" s="4" t="s">
        <v>46</v>
      </c>
      <c r="AA1338" t="s">
        <v>153</v>
      </c>
      <c r="AB1338">
        <v>46096</v>
      </c>
      <c r="AG1338">
        <v>0</v>
      </c>
      <c r="AH1338">
        <v>50</v>
      </c>
      <c r="AM1338" t="str">
        <f>SUBSTITUTE(Tabla_lineas[[#This Row],[Codigo Liname]]," ","")</f>
        <v>M0104</v>
      </c>
    </row>
    <row r="1339" spans="1:39" customFormat="1" x14ac:dyDescent="0.25">
      <c r="A1339" s="2">
        <v>127</v>
      </c>
      <c r="B1339" t="s">
        <v>722</v>
      </c>
      <c r="C1339">
        <f t="shared" si="20"/>
        <v>1628720</v>
      </c>
      <c r="D1339">
        <v>1380</v>
      </c>
      <c r="E1339" t="s">
        <v>303</v>
      </c>
      <c r="F1339">
        <v>0.75</v>
      </c>
      <c r="G1339">
        <v>0.69</v>
      </c>
      <c r="H1339" t="s">
        <v>304</v>
      </c>
      <c r="I1339" s="2">
        <v>0.69</v>
      </c>
      <c r="J1339" t="s">
        <v>305</v>
      </c>
      <c r="K1339" t="s">
        <v>306</v>
      </c>
      <c r="L1339" s="3" t="str">
        <f>+INDEX([1]!TABLA_MAESTRO_DE_ARTICULO[SubGroupName],MATCH(Tabla_lineas[[#This Row],[CODIGO SAP]],[1]!TABLA_MAESTRO_DE_ARTICULO[ItemCode],0))</f>
        <v>COMPRIMIDO</v>
      </c>
      <c r="M1339" t="s">
        <v>307</v>
      </c>
      <c r="N1339">
        <v>27</v>
      </c>
      <c r="O1339" t="s">
        <v>45</v>
      </c>
      <c r="P1339">
        <v>138600</v>
      </c>
      <c r="Q1339">
        <v>3275900</v>
      </c>
      <c r="R1339">
        <v>3414500</v>
      </c>
      <c r="S1339" s="2">
        <v>2000</v>
      </c>
      <c r="T1339">
        <v>1360</v>
      </c>
      <c r="U1339">
        <v>0.69</v>
      </c>
      <c r="V1339">
        <v>0.68</v>
      </c>
      <c r="W1339">
        <v>0.14000000000000001</v>
      </c>
      <c r="Z1339" s="4" t="s">
        <v>46</v>
      </c>
      <c r="AA1339" t="s">
        <v>120</v>
      </c>
      <c r="AB1339">
        <v>46132</v>
      </c>
      <c r="AG1339">
        <v>0</v>
      </c>
      <c r="AH1339">
        <v>2000</v>
      </c>
      <c r="AM1339" t="str">
        <f>SUBSTITUTE(Tabla_lineas[[#This Row],[Codigo Liname]]," ","")</f>
        <v>M0105</v>
      </c>
    </row>
    <row r="1340" spans="1:39" customFormat="1" x14ac:dyDescent="0.25">
      <c r="A1340" s="2">
        <v>127</v>
      </c>
      <c r="B1340" t="s">
        <v>722</v>
      </c>
      <c r="C1340">
        <f t="shared" si="20"/>
        <v>1628720</v>
      </c>
      <c r="D1340">
        <v>7340</v>
      </c>
      <c r="E1340" t="s">
        <v>82</v>
      </c>
      <c r="F1340">
        <v>1.61</v>
      </c>
      <c r="G1340">
        <v>1.61</v>
      </c>
      <c r="H1340" t="s">
        <v>83</v>
      </c>
      <c r="I1340" s="2">
        <v>3.67</v>
      </c>
      <c r="J1340" t="s">
        <v>84</v>
      </c>
      <c r="K1340" t="s">
        <v>85</v>
      </c>
      <c r="L1340" s="3" t="str">
        <f>+INDEX([1]!TABLA_MAESTRO_DE_ARTICULO[SubGroupName],MATCH(Tabla_lineas[[#This Row],[CODIGO SAP]],[1]!TABLA_MAESTRO_DE_ARTICULO[ItemCode],0))</f>
        <v>COMPRIMIDO</v>
      </c>
      <c r="M1340" t="s">
        <v>86</v>
      </c>
      <c r="N1340">
        <v>33</v>
      </c>
      <c r="O1340" t="s">
        <v>45</v>
      </c>
      <c r="S1340" s="2">
        <v>2000</v>
      </c>
      <c r="T1340">
        <v>3200</v>
      </c>
      <c r="U1340">
        <v>3.67</v>
      </c>
      <c r="V1340">
        <v>1.6</v>
      </c>
      <c r="W1340">
        <v>0.15</v>
      </c>
      <c r="Z1340" s="4" t="s">
        <v>46</v>
      </c>
      <c r="AA1340" t="s">
        <v>126</v>
      </c>
      <c r="AB1340">
        <v>46132</v>
      </c>
      <c r="AG1340">
        <v>0</v>
      </c>
      <c r="AH1340">
        <v>2000</v>
      </c>
      <c r="AM1340" t="str">
        <f>SUBSTITUTE(Tabla_lineas[[#This Row],[Codigo Liname]]," ","")</f>
        <v>C0902</v>
      </c>
    </row>
    <row r="1341" spans="1:39" customFormat="1" x14ac:dyDescent="0.25">
      <c r="A1341" s="2">
        <v>127</v>
      </c>
      <c r="B1341" t="s">
        <v>722</v>
      </c>
      <c r="C1341">
        <f t="shared" si="20"/>
        <v>1628720</v>
      </c>
      <c r="D1341">
        <v>527</v>
      </c>
      <c r="E1341" t="s">
        <v>92</v>
      </c>
      <c r="F1341">
        <v>4.72</v>
      </c>
      <c r="G1341">
        <v>4.72</v>
      </c>
      <c r="H1341" t="s">
        <v>93</v>
      </c>
      <c r="I1341" s="2">
        <v>5.27</v>
      </c>
      <c r="J1341" t="s">
        <v>94</v>
      </c>
      <c r="K1341" t="s">
        <v>95</v>
      </c>
      <c r="L1341" s="3" t="str">
        <f>+INDEX([1]!TABLA_MAESTRO_DE_ARTICULO[SubGroupName],MATCH(Tabla_lineas[[#This Row],[CODIGO SAP]],[1]!TABLA_MAESTRO_DE_ARTICULO[ItemCode],0))</f>
        <v>OVULO VAGINAL</v>
      </c>
      <c r="M1341" t="s">
        <v>96</v>
      </c>
      <c r="N1341">
        <v>36</v>
      </c>
      <c r="O1341" t="s">
        <v>97</v>
      </c>
      <c r="S1341" s="2">
        <v>100</v>
      </c>
      <c r="T1341">
        <v>471</v>
      </c>
      <c r="U1341">
        <v>5.27</v>
      </c>
      <c r="V1341">
        <v>4.71</v>
      </c>
      <c r="W1341">
        <v>0.8</v>
      </c>
      <c r="Z1341" s="4" t="s">
        <v>46</v>
      </c>
      <c r="AA1341" t="s">
        <v>126</v>
      </c>
      <c r="AB1341">
        <v>46132</v>
      </c>
      <c r="AG1341">
        <v>0</v>
      </c>
      <c r="AH1341">
        <v>100</v>
      </c>
      <c r="AM1341" t="str">
        <f>SUBSTITUTE(Tabla_lineas[[#This Row],[Codigo Liname]]," ","")</f>
        <v>G0104</v>
      </c>
    </row>
    <row r="1342" spans="1:39" customFormat="1" x14ac:dyDescent="0.25">
      <c r="A1342" s="2">
        <v>127</v>
      </c>
      <c r="B1342" t="s">
        <v>722</v>
      </c>
      <c r="C1342">
        <f t="shared" si="20"/>
        <v>1628720</v>
      </c>
      <c r="D1342">
        <v>697</v>
      </c>
      <c r="E1342" t="s">
        <v>353</v>
      </c>
      <c r="F1342">
        <v>11.88</v>
      </c>
      <c r="G1342">
        <v>11.88</v>
      </c>
      <c r="H1342" t="s">
        <v>354</v>
      </c>
      <c r="I1342" s="2">
        <v>13.94</v>
      </c>
      <c r="J1342" t="s">
        <v>355</v>
      </c>
      <c r="K1342" t="s">
        <v>356</v>
      </c>
      <c r="L1342" s="3" t="str">
        <f>+INDEX([1]!TABLA_MAESTRO_DE_ARTICULO[SubGroupName],MATCH(Tabla_lineas[[#This Row],[CODIGO SAP]],[1]!TABLA_MAESTRO_DE_ARTICULO[ItemCode],0))</f>
        <v>JARABE</v>
      </c>
      <c r="M1342" t="s">
        <v>357</v>
      </c>
      <c r="N1342">
        <v>42</v>
      </c>
      <c r="O1342" t="s">
        <v>181</v>
      </c>
      <c r="S1342" s="2">
        <v>50</v>
      </c>
      <c r="T1342">
        <v>593.5</v>
      </c>
      <c r="U1342">
        <v>13.94</v>
      </c>
      <c r="V1342">
        <v>11.87</v>
      </c>
      <c r="W1342">
        <v>5.5</v>
      </c>
      <c r="Z1342" s="4" t="s">
        <v>46</v>
      </c>
      <c r="AA1342" t="s">
        <v>153</v>
      </c>
      <c r="AB1342">
        <v>46096</v>
      </c>
      <c r="AG1342">
        <v>0</v>
      </c>
      <c r="AH1342">
        <v>50</v>
      </c>
      <c r="AM1342" t="str">
        <f>SUBSTITUTE(Tabla_lineas[[#This Row],[Codigo Liname]]," ","")</f>
        <v>N0209</v>
      </c>
    </row>
    <row r="1343" spans="1:39" customFormat="1" x14ac:dyDescent="0.25">
      <c r="A1343" s="2">
        <v>127</v>
      </c>
      <c r="B1343" t="s">
        <v>722</v>
      </c>
      <c r="C1343">
        <f t="shared" si="20"/>
        <v>1628720</v>
      </c>
      <c r="D1343">
        <v>250</v>
      </c>
      <c r="E1343" t="s">
        <v>104</v>
      </c>
      <c r="F1343">
        <v>0.3</v>
      </c>
      <c r="G1343">
        <v>0.25</v>
      </c>
      <c r="H1343" t="s">
        <v>105</v>
      </c>
      <c r="I1343" s="2">
        <v>0.25</v>
      </c>
      <c r="J1343" t="s">
        <v>106</v>
      </c>
      <c r="K1343" t="s">
        <v>107</v>
      </c>
      <c r="L1343" s="3" t="str">
        <f>+INDEX([1]!TABLA_MAESTRO_DE_ARTICULO[SubGroupName],MATCH(Tabla_lineas[[#This Row],[CODIGO SAP]],[1]!TABLA_MAESTRO_DE_ARTICULO[ItemCode],0))</f>
        <v>COMPRIMIDO</v>
      </c>
      <c r="M1343" t="s">
        <v>108</v>
      </c>
      <c r="N1343">
        <v>40</v>
      </c>
      <c r="O1343" t="s">
        <v>45</v>
      </c>
      <c r="S1343" s="2">
        <v>1000</v>
      </c>
      <c r="T1343">
        <v>240</v>
      </c>
      <c r="U1343">
        <v>0.25</v>
      </c>
      <c r="V1343">
        <v>0.24</v>
      </c>
      <c r="W1343">
        <v>0.12</v>
      </c>
      <c r="Z1343" s="4" t="s">
        <v>46</v>
      </c>
      <c r="AA1343" t="s">
        <v>126</v>
      </c>
      <c r="AB1343">
        <v>46132</v>
      </c>
      <c r="AG1343">
        <v>0</v>
      </c>
      <c r="AH1343">
        <v>1000</v>
      </c>
      <c r="AM1343" t="str">
        <f>SUBSTITUTE(Tabla_lineas[[#This Row],[Codigo Liname]]," ","")</f>
        <v>N0208</v>
      </c>
    </row>
    <row r="1344" spans="1:39" customFormat="1" x14ac:dyDescent="0.25">
      <c r="A1344" s="2">
        <v>127</v>
      </c>
      <c r="B1344" t="s">
        <v>722</v>
      </c>
      <c r="C1344">
        <f t="shared" si="20"/>
        <v>1628720</v>
      </c>
      <c r="D1344">
        <v>575.76</v>
      </c>
      <c r="E1344" t="s">
        <v>395</v>
      </c>
      <c r="F1344">
        <v>39.200000000000003</v>
      </c>
      <c r="G1344">
        <v>23.99</v>
      </c>
      <c r="H1344" t="s">
        <v>396</v>
      </c>
      <c r="I1344" s="2">
        <v>23.99</v>
      </c>
      <c r="J1344" t="s">
        <v>397</v>
      </c>
      <c r="K1344" t="s">
        <v>398</v>
      </c>
      <c r="L1344" s="3" t="str">
        <f>+INDEX([1]!TABLA_MAESTRO_DE_ARTICULO[SubGroupName],MATCH(Tabla_lineas[[#This Row],[CODIGO SAP]],[1]!TABLA_MAESTRO_DE_ARTICULO[ItemCode],0))</f>
        <v>JARABE</v>
      </c>
      <c r="M1344" t="s">
        <v>399</v>
      </c>
      <c r="N1344">
        <v>49</v>
      </c>
      <c r="O1344" t="s">
        <v>400</v>
      </c>
      <c r="S1344" s="2">
        <v>24</v>
      </c>
      <c r="T1344">
        <v>575.52</v>
      </c>
      <c r="U1344">
        <v>23.99</v>
      </c>
      <c r="V1344">
        <v>23.98</v>
      </c>
      <c r="W1344">
        <v>5</v>
      </c>
      <c r="Z1344" s="4" t="s">
        <v>46</v>
      </c>
      <c r="AA1344" t="s">
        <v>153</v>
      </c>
      <c r="AB1344">
        <v>46096</v>
      </c>
      <c r="AG1344">
        <v>0</v>
      </c>
      <c r="AH1344">
        <v>24</v>
      </c>
      <c r="AM1344" t="str">
        <f>SUBSTITUTE(Tabla_lineas[[#This Row],[Codigo Liname]]," ","")</f>
        <v>A1205</v>
      </c>
    </row>
    <row r="1345" spans="1:39" customFormat="1" x14ac:dyDescent="0.25">
      <c r="A1345" s="2">
        <v>130</v>
      </c>
      <c r="B1345" t="s">
        <v>723</v>
      </c>
      <c r="C1345">
        <f t="shared" si="20"/>
        <v>1628781</v>
      </c>
      <c r="D1345">
        <v>4668</v>
      </c>
      <c r="E1345" t="s">
        <v>115</v>
      </c>
      <c r="F1345">
        <v>2.5099999999999998</v>
      </c>
      <c r="G1345">
        <v>2.5099999999999998</v>
      </c>
      <c r="H1345" t="s">
        <v>116</v>
      </c>
      <c r="I1345" s="2">
        <v>3.89</v>
      </c>
      <c r="J1345" t="s">
        <v>117</v>
      </c>
      <c r="K1345" t="s">
        <v>118</v>
      </c>
      <c r="L1345" s="3" t="str">
        <f>+INDEX([1]!TABLA_MAESTRO_DE_ARTICULO[SubGroupName],MATCH(Tabla_lineas[[#This Row],[CODIGO SAP]],[1]!TABLA_MAESTRO_DE_ARTICULO[ItemCode],0))</f>
        <v>COMPRIMIDO</v>
      </c>
      <c r="M1345" t="s">
        <v>119</v>
      </c>
      <c r="N1345">
        <v>1</v>
      </c>
      <c r="O1345" t="s">
        <v>45</v>
      </c>
      <c r="S1345" s="2">
        <v>1200</v>
      </c>
      <c r="T1345">
        <v>3000</v>
      </c>
      <c r="U1345">
        <v>3.89</v>
      </c>
      <c r="V1345">
        <v>2.5</v>
      </c>
      <c r="W1345">
        <v>0.7</v>
      </c>
      <c r="Z1345" s="4" t="s">
        <v>46</v>
      </c>
      <c r="AA1345" t="s">
        <v>120</v>
      </c>
      <c r="AB1345">
        <v>46132</v>
      </c>
      <c r="AG1345">
        <v>0</v>
      </c>
      <c r="AH1345">
        <v>1200</v>
      </c>
      <c r="AM1345" t="str">
        <f>SUBSTITUTE(Tabla_lineas[[#This Row],[Codigo Liname]]," ","")</f>
        <v>J0504</v>
      </c>
    </row>
    <row r="1346" spans="1:39" customFormat="1" x14ac:dyDescent="0.25">
      <c r="A1346" s="2">
        <v>130</v>
      </c>
      <c r="B1346" t="s">
        <v>723</v>
      </c>
      <c r="C1346">
        <f t="shared" ref="C1346:C1409" si="21">IFERROR(VALUE(RIGHT(TRIM(LEFT(B1346,SEARCH("Eco",B1346)-1)),7)),"COTI")</f>
        <v>1628781</v>
      </c>
      <c r="D1346">
        <v>898.5</v>
      </c>
      <c r="E1346" t="s">
        <v>155</v>
      </c>
      <c r="F1346">
        <v>28.3</v>
      </c>
      <c r="G1346">
        <v>28.3</v>
      </c>
      <c r="H1346" t="s">
        <v>156</v>
      </c>
      <c r="I1346" s="2">
        <v>29.95</v>
      </c>
      <c r="J1346" t="s">
        <v>157</v>
      </c>
      <c r="K1346" t="s">
        <v>158</v>
      </c>
      <c r="L1346" s="3" t="str">
        <f>+INDEX([1]!TABLA_MAESTRO_DE_ARTICULO[SubGroupName],MATCH(Tabla_lineas[[#This Row],[CODIGO SAP]],[1]!TABLA_MAESTRO_DE_ARTICULO[ItemCode],0))</f>
        <v>CREMA DERMICA</v>
      </c>
      <c r="M1346" t="s">
        <v>159</v>
      </c>
      <c r="N1346">
        <v>2</v>
      </c>
      <c r="O1346" t="s">
        <v>160</v>
      </c>
      <c r="S1346" s="2">
        <v>30</v>
      </c>
      <c r="T1346">
        <v>848.7</v>
      </c>
      <c r="U1346">
        <v>29.95</v>
      </c>
      <c r="V1346">
        <v>28.29</v>
      </c>
      <c r="W1346">
        <v>5</v>
      </c>
      <c r="Z1346" s="4" t="s">
        <v>46</v>
      </c>
      <c r="AA1346" t="s">
        <v>153</v>
      </c>
      <c r="AB1346">
        <v>46132</v>
      </c>
      <c r="AG1346">
        <v>0</v>
      </c>
      <c r="AH1346">
        <v>30</v>
      </c>
      <c r="AM1346" t="str">
        <f>SUBSTITUTE(Tabla_lineas[[#This Row],[Codigo Liname]]," ","")</f>
        <v>D0603</v>
      </c>
    </row>
    <row r="1347" spans="1:39" customFormat="1" x14ac:dyDescent="0.25">
      <c r="A1347" s="2">
        <v>130</v>
      </c>
      <c r="B1347" t="s">
        <v>723</v>
      </c>
      <c r="C1347">
        <f t="shared" si="21"/>
        <v>1628781</v>
      </c>
      <c r="D1347">
        <v>147000</v>
      </c>
      <c r="E1347" t="s">
        <v>171</v>
      </c>
      <c r="F1347">
        <v>1.82</v>
      </c>
      <c r="G1347">
        <v>1.82</v>
      </c>
      <c r="H1347" t="s">
        <v>172</v>
      </c>
      <c r="I1347" s="2">
        <v>2.94</v>
      </c>
      <c r="J1347" t="s">
        <v>173</v>
      </c>
      <c r="K1347" t="s">
        <v>174</v>
      </c>
      <c r="L1347" s="3" t="str">
        <f>+INDEX([1]!TABLA_MAESTRO_DE_ARTICULO[SubGroupName],MATCH(Tabla_lineas[[#This Row],[CODIGO SAP]],[1]!TABLA_MAESTRO_DE_ARTICULO[ItemCode],0))</f>
        <v>COMPRIMIDO</v>
      </c>
      <c r="M1347" t="s">
        <v>175</v>
      </c>
      <c r="N1347">
        <v>4</v>
      </c>
      <c r="O1347" t="s">
        <v>45</v>
      </c>
      <c r="S1347" s="2">
        <v>50000</v>
      </c>
      <c r="T1347">
        <v>90500</v>
      </c>
      <c r="U1347">
        <v>2.94</v>
      </c>
      <c r="V1347">
        <v>1.81</v>
      </c>
      <c r="W1347">
        <v>0.7</v>
      </c>
      <c r="Z1347" s="4" t="s">
        <v>46</v>
      </c>
      <c r="AA1347" t="s">
        <v>120</v>
      </c>
      <c r="AB1347">
        <v>46132</v>
      </c>
      <c r="AG1347">
        <v>0</v>
      </c>
      <c r="AH1347">
        <v>50000</v>
      </c>
      <c r="AM1347" t="str">
        <f>SUBSTITUTE(Tabla_lineas[[#This Row],[Codigo Liname]]," ","")</f>
        <v>J0105</v>
      </c>
    </row>
    <row r="1348" spans="1:39" customFormat="1" x14ac:dyDescent="0.25">
      <c r="A1348" s="2">
        <v>130</v>
      </c>
      <c r="B1348" t="s">
        <v>723</v>
      </c>
      <c r="C1348">
        <f t="shared" si="21"/>
        <v>1628781</v>
      </c>
      <c r="D1348">
        <v>20142</v>
      </c>
      <c r="E1348" t="s">
        <v>127</v>
      </c>
      <c r="F1348">
        <v>7.87</v>
      </c>
      <c r="G1348">
        <v>7.87</v>
      </c>
      <c r="H1348" t="s">
        <v>128</v>
      </c>
      <c r="I1348" s="2">
        <v>11.19</v>
      </c>
      <c r="J1348" t="s">
        <v>129</v>
      </c>
      <c r="K1348" t="s">
        <v>130</v>
      </c>
      <c r="L1348" s="3" t="str">
        <f>+INDEX([1]!TABLA_MAESTRO_DE_ARTICULO[SubGroupName],MATCH(Tabla_lineas[[#This Row],[CODIGO SAP]],[1]!TABLA_MAESTRO_DE_ARTICULO[ItemCode],0))</f>
        <v>COMPRIMIDO</v>
      </c>
      <c r="M1348" t="s">
        <v>131</v>
      </c>
      <c r="N1348">
        <v>53</v>
      </c>
      <c r="O1348" t="s">
        <v>132</v>
      </c>
      <c r="S1348" s="2">
        <v>1800</v>
      </c>
      <c r="T1348">
        <v>14148</v>
      </c>
      <c r="U1348">
        <v>11.19</v>
      </c>
      <c r="V1348">
        <v>7.86</v>
      </c>
      <c r="W1348">
        <v>1.3</v>
      </c>
      <c r="Z1348" s="4" t="s">
        <v>46</v>
      </c>
      <c r="AA1348" t="s">
        <v>126</v>
      </c>
      <c r="AB1348">
        <v>46132</v>
      </c>
      <c r="AG1348">
        <v>0</v>
      </c>
      <c r="AH1348">
        <v>1800</v>
      </c>
      <c r="AM1348" t="str">
        <f>SUBSTITUTE(Tabla_lineas[[#This Row],[Codigo Liname]]," ","")</f>
        <v>J0113</v>
      </c>
    </row>
    <row r="1349" spans="1:39" customFormat="1" x14ac:dyDescent="0.25">
      <c r="A1349" s="2">
        <v>130</v>
      </c>
      <c r="B1349" t="s">
        <v>723</v>
      </c>
      <c r="C1349">
        <f t="shared" si="21"/>
        <v>1628781</v>
      </c>
      <c r="D1349">
        <v>6550</v>
      </c>
      <c r="E1349" t="s">
        <v>133</v>
      </c>
      <c r="F1349">
        <v>0.95</v>
      </c>
      <c r="G1349">
        <v>0.95</v>
      </c>
      <c r="H1349" t="s">
        <v>134</v>
      </c>
      <c r="I1349" s="2">
        <v>1.31</v>
      </c>
      <c r="J1349" t="s">
        <v>135</v>
      </c>
      <c r="K1349" t="s">
        <v>136</v>
      </c>
      <c r="L1349" s="3" t="str">
        <f>+INDEX([1]!TABLA_MAESTRO_DE_ARTICULO[SubGroupName],MATCH(Tabla_lineas[[#This Row],[CODIGO SAP]],[1]!TABLA_MAESTRO_DE_ARTICULO[ItemCode],0))</f>
        <v>COMPRIMIDO</v>
      </c>
      <c r="M1349" t="s">
        <v>137</v>
      </c>
      <c r="N1349">
        <v>10</v>
      </c>
      <c r="O1349" t="s">
        <v>45</v>
      </c>
      <c r="P1349">
        <v>32100</v>
      </c>
      <c r="Q1349">
        <v>219600</v>
      </c>
      <c r="R1349">
        <v>251700</v>
      </c>
      <c r="S1349" s="2">
        <v>5000</v>
      </c>
      <c r="T1349">
        <v>4700</v>
      </c>
      <c r="U1349">
        <v>1.31</v>
      </c>
      <c r="V1349">
        <v>0.94</v>
      </c>
      <c r="W1349">
        <v>0.32</v>
      </c>
      <c r="Z1349" s="4" t="s">
        <v>53</v>
      </c>
      <c r="AA1349" t="s">
        <v>120</v>
      </c>
      <c r="AB1349">
        <v>46132</v>
      </c>
      <c r="AG1349">
        <v>0</v>
      </c>
      <c r="AH1349">
        <v>5000</v>
      </c>
      <c r="AM1349" t="str">
        <f>SUBSTITUTE(Tabla_lineas[[#This Row],[Codigo Liname]]," ","")</f>
        <v>N0304</v>
      </c>
    </row>
    <row r="1350" spans="1:39" customFormat="1" x14ac:dyDescent="0.25">
      <c r="A1350" s="2">
        <v>130</v>
      </c>
      <c r="B1350" t="s">
        <v>723</v>
      </c>
      <c r="C1350">
        <f t="shared" si="21"/>
        <v>1628781</v>
      </c>
      <c r="D1350">
        <v>11000</v>
      </c>
      <c r="E1350" t="s">
        <v>420</v>
      </c>
      <c r="F1350">
        <v>4.96</v>
      </c>
      <c r="G1350">
        <v>4.96</v>
      </c>
      <c r="H1350" t="s">
        <v>421</v>
      </c>
      <c r="I1350" s="2">
        <v>11</v>
      </c>
      <c r="J1350" t="s">
        <v>422</v>
      </c>
      <c r="K1350" t="s">
        <v>423</v>
      </c>
      <c r="L1350" s="3" t="str">
        <f>+INDEX([1]!TABLA_MAESTRO_DE_ARTICULO[SubGroupName],MATCH(Tabla_lineas[[#This Row],[CODIGO SAP]],[1]!TABLA_MAESTRO_DE_ARTICULO[ItemCode],0))</f>
        <v>CAPSULA DURA</v>
      </c>
      <c r="M1350" t="s">
        <v>424</v>
      </c>
      <c r="N1350">
        <v>11</v>
      </c>
      <c r="O1350" t="s">
        <v>45</v>
      </c>
      <c r="S1350" s="2">
        <v>1000</v>
      </c>
      <c r="T1350">
        <v>4950</v>
      </c>
      <c r="U1350">
        <v>11</v>
      </c>
      <c r="V1350">
        <v>4.95</v>
      </c>
      <c r="W1350">
        <v>1.3</v>
      </c>
      <c r="Z1350" s="4" t="s">
        <v>46</v>
      </c>
      <c r="AA1350" t="s">
        <v>120</v>
      </c>
      <c r="AB1350">
        <v>46132</v>
      </c>
      <c r="AG1350">
        <v>0</v>
      </c>
      <c r="AH1350">
        <v>1000</v>
      </c>
      <c r="AM1350" t="str">
        <f>SUBSTITUTE(Tabla_lineas[[#This Row],[Codigo Liname]]," ","")</f>
        <v>J0158</v>
      </c>
    </row>
    <row r="1351" spans="1:39" customFormat="1" x14ac:dyDescent="0.25">
      <c r="A1351" s="2">
        <v>130</v>
      </c>
      <c r="B1351" t="s">
        <v>723</v>
      </c>
      <c r="C1351">
        <f t="shared" si="21"/>
        <v>1628781</v>
      </c>
      <c r="D1351">
        <v>7440</v>
      </c>
      <c r="E1351" t="s">
        <v>203</v>
      </c>
      <c r="F1351">
        <v>1.64</v>
      </c>
      <c r="G1351">
        <v>1.64</v>
      </c>
      <c r="H1351" t="s">
        <v>204</v>
      </c>
      <c r="I1351" s="2">
        <v>3.72</v>
      </c>
      <c r="J1351" t="s">
        <v>205</v>
      </c>
      <c r="K1351" t="s">
        <v>206</v>
      </c>
      <c r="L1351" s="3" t="str">
        <f>+INDEX([1]!TABLA_MAESTRO_DE_ARTICULO[SubGroupName],MATCH(Tabla_lineas[[#This Row],[CODIGO SAP]],[1]!TABLA_MAESTRO_DE_ARTICULO[ItemCode],0))</f>
        <v>COMPRIMIDO</v>
      </c>
      <c r="M1351" t="s">
        <v>207</v>
      </c>
      <c r="N1351">
        <v>12</v>
      </c>
      <c r="O1351" t="s">
        <v>45</v>
      </c>
      <c r="S1351" s="2">
        <v>2000</v>
      </c>
      <c r="T1351">
        <v>3280</v>
      </c>
      <c r="U1351">
        <v>3.72</v>
      </c>
      <c r="V1351">
        <v>1.64</v>
      </c>
      <c r="W1351">
        <v>0.38</v>
      </c>
      <c r="Z1351" s="4" t="s">
        <v>46</v>
      </c>
      <c r="AA1351" t="s">
        <v>120</v>
      </c>
      <c r="AB1351">
        <v>46132</v>
      </c>
      <c r="AG1351">
        <v>0</v>
      </c>
      <c r="AH1351">
        <v>2000</v>
      </c>
      <c r="AM1351" t="str">
        <f>SUBSTITUTE(Tabla_lineas[[#This Row],[Codigo Liname]]," ","")</f>
        <v>J0127</v>
      </c>
    </row>
    <row r="1352" spans="1:39" customFormat="1" x14ac:dyDescent="0.25">
      <c r="A1352" s="2">
        <v>130</v>
      </c>
      <c r="B1352" t="s">
        <v>723</v>
      </c>
      <c r="C1352">
        <f t="shared" si="21"/>
        <v>1628781</v>
      </c>
      <c r="D1352">
        <v>356</v>
      </c>
      <c r="E1352" t="s">
        <v>444</v>
      </c>
      <c r="F1352">
        <v>4.67</v>
      </c>
      <c r="G1352">
        <v>3.5</v>
      </c>
      <c r="H1352" t="s">
        <v>445</v>
      </c>
      <c r="I1352" s="2">
        <v>3.56</v>
      </c>
      <c r="J1352" t="s">
        <v>446</v>
      </c>
      <c r="K1352" t="s">
        <v>447</v>
      </c>
      <c r="L1352" s="3" t="str">
        <f>+INDEX([1]!TABLA_MAESTRO_DE_ARTICULO[SubGroupName],MATCH(Tabla_lineas[[#This Row],[CODIGO SAP]],[1]!TABLA_MAESTRO_DE_ARTICULO[ItemCode],0))</f>
        <v>SOLUCION INYECTABLE</v>
      </c>
      <c r="M1352" t="s">
        <v>448</v>
      </c>
      <c r="N1352">
        <v>14</v>
      </c>
      <c r="O1352" t="s">
        <v>249</v>
      </c>
      <c r="S1352" s="2">
        <v>100</v>
      </c>
      <c r="T1352">
        <v>349</v>
      </c>
      <c r="U1352">
        <v>3.56</v>
      </c>
      <c r="V1352">
        <v>3.49</v>
      </c>
      <c r="W1352">
        <v>1.5</v>
      </c>
      <c r="Z1352" s="4" t="s">
        <v>53</v>
      </c>
      <c r="AA1352" t="s">
        <v>120</v>
      </c>
      <c r="AB1352">
        <v>46096</v>
      </c>
      <c r="AG1352">
        <v>0</v>
      </c>
      <c r="AH1352">
        <v>100</v>
      </c>
      <c r="AM1352" t="str">
        <f>SUBSTITUTE(Tabla_lineas[[#This Row],[Codigo Liname]]," ","")</f>
        <v>B0506</v>
      </c>
    </row>
    <row r="1353" spans="1:39" customFormat="1" x14ac:dyDescent="0.25">
      <c r="A1353" s="2">
        <v>130</v>
      </c>
      <c r="B1353" t="s">
        <v>723</v>
      </c>
      <c r="C1353">
        <f t="shared" si="21"/>
        <v>1628781</v>
      </c>
      <c r="D1353">
        <v>2963.9999999999995</v>
      </c>
      <c r="E1353" t="s">
        <v>449</v>
      </c>
      <c r="F1353">
        <v>4.2</v>
      </c>
      <c r="G1353">
        <v>2.2799999999999998</v>
      </c>
      <c r="H1353" t="s">
        <v>450</v>
      </c>
      <c r="I1353" s="2">
        <v>2.2799999999999998</v>
      </c>
      <c r="J1353" t="s">
        <v>451</v>
      </c>
      <c r="K1353" t="s">
        <v>452</v>
      </c>
      <c r="L1353" s="3" t="str">
        <f>+INDEX([1]!TABLA_MAESTRO_DE_ARTICULO[SubGroupName],MATCH(Tabla_lineas[[#This Row],[CODIGO SAP]],[1]!TABLA_MAESTRO_DE_ARTICULO[ItemCode],0))</f>
        <v>OVULO VAGINAL</v>
      </c>
      <c r="M1353" t="s">
        <v>453</v>
      </c>
      <c r="N1353">
        <v>15</v>
      </c>
      <c r="O1353" t="s">
        <v>97</v>
      </c>
      <c r="S1353" s="2">
        <v>1300</v>
      </c>
      <c r="T1353">
        <v>2951</v>
      </c>
      <c r="U1353">
        <v>2.2799999999999998</v>
      </c>
      <c r="V1353">
        <v>2.27</v>
      </c>
      <c r="W1353">
        <v>0.7</v>
      </c>
      <c r="Z1353" s="4" t="s">
        <v>53</v>
      </c>
      <c r="AA1353" t="s">
        <v>126</v>
      </c>
      <c r="AB1353">
        <v>46132</v>
      </c>
      <c r="AG1353">
        <v>0</v>
      </c>
      <c r="AH1353">
        <v>1300</v>
      </c>
      <c r="AM1353" t="str">
        <f>SUBSTITUTE(Tabla_lineas[[#This Row],[Codigo Liname]]," ","")</f>
        <v>G0102</v>
      </c>
    </row>
    <row r="1354" spans="1:39" customFormat="1" x14ac:dyDescent="0.25">
      <c r="A1354" s="2">
        <v>130</v>
      </c>
      <c r="B1354" t="s">
        <v>723</v>
      </c>
      <c r="C1354">
        <f t="shared" si="21"/>
        <v>1628781</v>
      </c>
      <c r="D1354">
        <v>3679.9999999999991</v>
      </c>
      <c r="E1354" t="s">
        <v>229</v>
      </c>
      <c r="F1354">
        <v>19.329999999999998</v>
      </c>
      <c r="G1354">
        <v>18.399999999999999</v>
      </c>
      <c r="H1354" t="s">
        <v>230</v>
      </c>
      <c r="I1354" s="2">
        <v>18.399999999999999</v>
      </c>
      <c r="J1354" t="s">
        <v>231</v>
      </c>
      <c r="K1354" t="s">
        <v>232</v>
      </c>
      <c r="L1354" s="3" t="str">
        <f>+INDEX([1]!TABLA_MAESTRO_DE_ARTICULO[SubGroupName],MATCH(Tabla_lineas[[#This Row],[CODIGO SAP]],[1]!TABLA_MAESTRO_DE_ARTICULO[ItemCode],0))</f>
        <v>SUSPENSION</v>
      </c>
      <c r="M1354" t="s">
        <v>233</v>
      </c>
      <c r="N1354">
        <v>17</v>
      </c>
      <c r="O1354" t="s">
        <v>65</v>
      </c>
      <c r="S1354" s="2">
        <v>200</v>
      </c>
      <c r="T1354">
        <v>3678</v>
      </c>
      <c r="U1354">
        <v>18.399999999999999</v>
      </c>
      <c r="V1354">
        <v>18.39</v>
      </c>
      <c r="W1354">
        <v>5.5</v>
      </c>
      <c r="Z1354" s="4" t="s">
        <v>46</v>
      </c>
      <c r="AA1354" t="s">
        <v>153</v>
      </c>
      <c r="AB1354">
        <v>46132</v>
      </c>
      <c r="AG1354">
        <v>0</v>
      </c>
      <c r="AH1354">
        <v>200</v>
      </c>
      <c r="AM1354" t="str">
        <f>SUBSTITUTE(Tabla_lineas[[#This Row],[Codigo Liname]]," ","")</f>
        <v>J0138</v>
      </c>
    </row>
    <row r="1355" spans="1:39" customFormat="1" x14ac:dyDescent="0.25">
      <c r="A1355" s="2">
        <v>130</v>
      </c>
      <c r="B1355" t="s">
        <v>723</v>
      </c>
      <c r="C1355">
        <f t="shared" si="21"/>
        <v>1628781</v>
      </c>
      <c r="D1355">
        <v>3810</v>
      </c>
      <c r="E1355" t="s">
        <v>239</v>
      </c>
      <c r="F1355">
        <v>1.48</v>
      </c>
      <c r="G1355">
        <v>1.48</v>
      </c>
      <c r="H1355" t="s">
        <v>240</v>
      </c>
      <c r="I1355" s="2">
        <v>2.54</v>
      </c>
      <c r="J1355" t="s">
        <v>241</v>
      </c>
      <c r="K1355" t="s">
        <v>242</v>
      </c>
      <c r="L1355" s="3" t="str">
        <f>+INDEX([1]!TABLA_MAESTRO_DE_ARTICULO[SubGroupName],MATCH(Tabla_lineas[[#This Row],[CODIGO SAP]],[1]!TABLA_MAESTRO_DE_ARTICULO[ItemCode],0))</f>
        <v>COMPRIMIDO</v>
      </c>
      <c r="M1355" t="s">
        <v>243</v>
      </c>
      <c r="N1355">
        <v>16</v>
      </c>
      <c r="O1355" t="s">
        <v>45</v>
      </c>
      <c r="S1355" s="2">
        <v>1500</v>
      </c>
      <c r="T1355">
        <v>2205</v>
      </c>
      <c r="U1355">
        <v>2.54</v>
      </c>
      <c r="V1355">
        <v>1.47</v>
      </c>
      <c r="W1355">
        <v>0.4</v>
      </c>
      <c r="Z1355" s="4" t="s">
        <v>46</v>
      </c>
      <c r="AA1355" t="s">
        <v>120</v>
      </c>
      <c r="AB1355">
        <v>46132</v>
      </c>
      <c r="AG1355">
        <v>0</v>
      </c>
      <c r="AH1355">
        <v>1500</v>
      </c>
      <c r="AM1355" t="str">
        <f>SUBSTITUTE(Tabla_lineas[[#This Row],[Codigo Liname]]," ","")</f>
        <v>J0137</v>
      </c>
    </row>
    <row r="1356" spans="1:39" customFormat="1" x14ac:dyDescent="0.25">
      <c r="A1356" s="2">
        <v>130</v>
      </c>
      <c r="B1356" t="s">
        <v>723</v>
      </c>
      <c r="C1356">
        <f t="shared" si="21"/>
        <v>1628781</v>
      </c>
      <c r="D1356">
        <v>20910</v>
      </c>
      <c r="E1356" t="s">
        <v>244</v>
      </c>
      <c r="F1356">
        <v>4.03</v>
      </c>
      <c r="G1356">
        <v>4.03</v>
      </c>
      <c r="H1356" t="s">
        <v>245</v>
      </c>
      <c r="I1356" s="2">
        <v>6.97</v>
      </c>
      <c r="J1356" t="s">
        <v>246</v>
      </c>
      <c r="K1356" t="s">
        <v>247</v>
      </c>
      <c r="L1356" s="3" t="str">
        <f>+INDEX([1]!TABLA_MAESTRO_DE_ARTICULO[SubGroupName],MATCH(Tabla_lineas[[#This Row],[CODIGO SAP]],[1]!TABLA_MAESTRO_DE_ARTICULO[ItemCode],0))</f>
        <v>SOLUCION INYECTABLE</v>
      </c>
      <c r="M1356" t="s">
        <v>248</v>
      </c>
      <c r="N1356">
        <v>18</v>
      </c>
      <c r="O1356" t="s">
        <v>249</v>
      </c>
      <c r="S1356" s="2">
        <v>3000</v>
      </c>
      <c r="T1356">
        <v>12059.999999999998</v>
      </c>
      <c r="U1356">
        <v>6.97</v>
      </c>
      <c r="V1356">
        <v>4.0199999999999996</v>
      </c>
      <c r="W1356">
        <v>0.7</v>
      </c>
      <c r="Z1356" s="4" t="s">
        <v>46</v>
      </c>
      <c r="AA1356" t="s">
        <v>126</v>
      </c>
      <c r="AB1356">
        <v>46132</v>
      </c>
      <c r="AG1356">
        <v>0</v>
      </c>
      <c r="AH1356">
        <v>3000</v>
      </c>
      <c r="AM1356" t="str">
        <f>SUBSTITUTE(Tabla_lineas[[#This Row],[Codigo Liname]]," ","")</f>
        <v>H0204</v>
      </c>
    </row>
    <row r="1357" spans="1:39" customFormat="1" x14ac:dyDescent="0.25">
      <c r="A1357" s="2">
        <v>130</v>
      </c>
      <c r="B1357" t="s">
        <v>723</v>
      </c>
      <c r="C1357">
        <f t="shared" si="21"/>
        <v>1628781</v>
      </c>
      <c r="D1357">
        <v>10484</v>
      </c>
      <c r="E1357" t="s">
        <v>250</v>
      </c>
      <c r="F1357">
        <v>24.52</v>
      </c>
      <c r="G1357">
        <v>24.5</v>
      </c>
      <c r="H1357" t="s">
        <v>251</v>
      </c>
      <c r="I1357" s="2">
        <v>26.21</v>
      </c>
      <c r="J1357" t="s">
        <v>252</v>
      </c>
      <c r="K1357" t="s">
        <v>253</v>
      </c>
      <c r="L1357" s="3" t="str">
        <f>+INDEX([1]!TABLA_MAESTRO_DE_ARTICULO[SubGroupName],MATCH(Tabla_lineas[[#This Row],[CODIGO SAP]],[1]!TABLA_MAESTRO_DE_ARTICULO[ItemCode],0))</f>
        <v>GEL</v>
      </c>
      <c r="M1357" t="s">
        <v>254</v>
      </c>
      <c r="N1357">
        <v>21</v>
      </c>
      <c r="O1357" t="s">
        <v>255</v>
      </c>
      <c r="S1357" s="2">
        <v>400</v>
      </c>
      <c r="T1357">
        <v>9796</v>
      </c>
      <c r="U1357">
        <v>26.21</v>
      </c>
      <c r="V1357">
        <v>24.49</v>
      </c>
      <c r="W1357">
        <v>5</v>
      </c>
      <c r="Z1357" s="4" t="s">
        <v>46</v>
      </c>
      <c r="AA1357" t="s">
        <v>153</v>
      </c>
      <c r="AB1357">
        <v>46132</v>
      </c>
      <c r="AG1357">
        <v>0</v>
      </c>
      <c r="AH1357">
        <v>400</v>
      </c>
      <c r="AM1357" t="str">
        <f>SUBSTITUTE(Tabla_lineas[[#This Row],[Codigo Liname]]," ","")</f>
        <v>M0101</v>
      </c>
    </row>
    <row r="1358" spans="1:39" customFormat="1" x14ac:dyDescent="0.25">
      <c r="A1358" s="2">
        <v>130</v>
      </c>
      <c r="B1358" t="s">
        <v>723</v>
      </c>
      <c r="C1358">
        <f t="shared" si="21"/>
        <v>1628781</v>
      </c>
      <c r="D1358">
        <v>14400</v>
      </c>
      <c r="E1358" t="s">
        <v>138</v>
      </c>
      <c r="F1358">
        <v>0.2</v>
      </c>
      <c r="G1358">
        <v>0.2</v>
      </c>
      <c r="H1358" t="s">
        <v>139</v>
      </c>
      <c r="I1358" s="2">
        <v>0.24</v>
      </c>
      <c r="J1358" t="s">
        <v>140</v>
      </c>
      <c r="K1358" t="s">
        <v>141</v>
      </c>
      <c r="L1358" s="3" t="str">
        <f>+INDEX([1]!TABLA_MAESTRO_DE_ARTICULO[SubGroupName],MATCH(Tabla_lineas[[#This Row],[CODIGO SAP]],[1]!TABLA_MAESTRO_DE_ARTICULO[ItemCode],0))</f>
        <v>COMPRIMIDO</v>
      </c>
      <c r="M1358" t="s">
        <v>142</v>
      </c>
      <c r="N1358">
        <v>19</v>
      </c>
      <c r="O1358" t="s">
        <v>45</v>
      </c>
      <c r="S1358" s="2">
        <v>60000</v>
      </c>
      <c r="T1358">
        <v>11400</v>
      </c>
      <c r="U1358">
        <v>0.24</v>
      </c>
      <c r="V1358">
        <v>0.19</v>
      </c>
      <c r="W1358">
        <v>0.12</v>
      </c>
      <c r="Z1358" s="4" t="s">
        <v>53</v>
      </c>
      <c r="AA1358" t="s">
        <v>126</v>
      </c>
      <c r="AB1358">
        <v>46132</v>
      </c>
      <c r="AG1358">
        <v>0</v>
      </c>
      <c r="AH1358">
        <v>60000</v>
      </c>
      <c r="AM1358" t="str">
        <f>SUBSTITUTE(Tabla_lineas[[#This Row],[Codigo Liname]]," ","")</f>
        <v>M0102</v>
      </c>
    </row>
    <row r="1359" spans="1:39" customFormat="1" x14ac:dyDescent="0.25">
      <c r="A1359" s="2">
        <v>130</v>
      </c>
      <c r="B1359" t="s">
        <v>723</v>
      </c>
      <c r="C1359">
        <f t="shared" si="21"/>
        <v>1628781</v>
      </c>
      <c r="D1359">
        <v>15280</v>
      </c>
      <c r="E1359" t="s">
        <v>256</v>
      </c>
      <c r="F1359">
        <v>3.3</v>
      </c>
      <c r="G1359">
        <v>3.3</v>
      </c>
      <c r="H1359" t="s">
        <v>257</v>
      </c>
      <c r="I1359" s="2">
        <v>3.82</v>
      </c>
      <c r="J1359" t="s">
        <v>258</v>
      </c>
      <c r="K1359" t="s">
        <v>259</v>
      </c>
      <c r="L1359" s="3" t="str">
        <f>+INDEX([1]!TABLA_MAESTRO_DE_ARTICULO[SubGroupName],MATCH(Tabla_lineas[[#This Row],[CODIGO SAP]],[1]!TABLA_MAESTRO_DE_ARTICULO[ItemCode],0))</f>
        <v>SOLUCION INYECTABLE</v>
      </c>
      <c r="M1359" t="s">
        <v>260</v>
      </c>
      <c r="N1359">
        <v>20</v>
      </c>
      <c r="O1359" t="s">
        <v>249</v>
      </c>
      <c r="S1359" s="2">
        <v>4000</v>
      </c>
      <c r="T1359">
        <v>13160</v>
      </c>
      <c r="U1359">
        <v>3.82</v>
      </c>
      <c r="V1359">
        <v>3.29</v>
      </c>
      <c r="W1359">
        <v>0.7</v>
      </c>
      <c r="Z1359" s="4" t="s">
        <v>53</v>
      </c>
      <c r="AA1359" t="s">
        <v>153</v>
      </c>
      <c r="AB1359">
        <v>46132</v>
      </c>
      <c r="AG1359">
        <v>0</v>
      </c>
      <c r="AH1359">
        <v>4000</v>
      </c>
      <c r="AM1359" t="str">
        <f>SUBSTITUTE(Tabla_lineas[[#This Row],[Codigo Liname]]," ","")</f>
        <v>M0103</v>
      </c>
    </row>
    <row r="1360" spans="1:39" customFormat="1" x14ac:dyDescent="0.25">
      <c r="A1360" s="2">
        <v>130</v>
      </c>
      <c r="B1360" t="s">
        <v>723</v>
      </c>
      <c r="C1360">
        <f t="shared" si="21"/>
        <v>1628781</v>
      </c>
      <c r="D1360">
        <v>4640</v>
      </c>
      <c r="E1360" t="s">
        <v>143</v>
      </c>
      <c r="F1360">
        <v>2.17</v>
      </c>
      <c r="G1360">
        <v>2.17</v>
      </c>
      <c r="H1360" t="s">
        <v>144</v>
      </c>
      <c r="I1360" s="2">
        <v>2.3199999999999998</v>
      </c>
      <c r="J1360" t="s">
        <v>145</v>
      </c>
      <c r="K1360" t="s">
        <v>146</v>
      </c>
      <c r="L1360" s="3" t="str">
        <f>+INDEX([1]!TABLA_MAESTRO_DE_ARTICULO[SubGroupName],MATCH(Tabla_lineas[[#This Row],[CODIGO SAP]],[1]!TABLA_MAESTRO_DE_ARTICULO[ItemCode],0))</f>
        <v>CAPSULA DURA</v>
      </c>
      <c r="M1360" t="s">
        <v>147</v>
      </c>
      <c r="N1360">
        <v>22</v>
      </c>
      <c r="O1360" t="s">
        <v>45</v>
      </c>
      <c r="S1360" s="2">
        <v>2000</v>
      </c>
      <c r="T1360">
        <v>4320</v>
      </c>
      <c r="U1360">
        <v>2.3199999999999998</v>
      </c>
      <c r="V1360">
        <v>2.16</v>
      </c>
      <c r="W1360">
        <v>0.8</v>
      </c>
      <c r="Z1360" s="4" t="s">
        <v>53</v>
      </c>
      <c r="AA1360" t="s">
        <v>120</v>
      </c>
      <c r="AB1360">
        <v>46132</v>
      </c>
      <c r="AG1360">
        <v>0</v>
      </c>
      <c r="AH1360">
        <v>2000</v>
      </c>
      <c r="AM1360" t="str">
        <f>SUBSTITUTE(Tabla_lineas[[#This Row],[Codigo Liname]]," ","")</f>
        <v>J0141</v>
      </c>
    </row>
    <row r="1361" spans="1:39" customFormat="1" x14ac:dyDescent="0.25">
      <c r="A1361" s="2">
        <v>130</v>
      </c>
      <c r="B1361" t="s">
        <v>723</v>
      </c>
      <c r="C1361">
        <f t="shared" si="21"/>
        <v>1628781</v>
      </c>
      <c r="D1361">
        <v>1590</v>
      </c>
      <c r="E1361" t="s">
        <v>266</v>
      </c>
      <c r="F1361">
        <v>0.56000000000000005</v>
      </c>
      <c r="G1361">
        <v>0.53</v>
      </c>
      <c r="H1361" t="s">
        <v>267</v>
      </c>
      <c r="I1361" s="2">
        <v>0.53</v>
      </c>
      <c r="J1361" t="s">
        <v>268</v>
      </c>
      <c r="K1361" t="s">
        <v>269</v>
      </c>
      <c r="L1361" s="3" t="str">
        <f>+INDEX([1]!TABLA_MAESTRO_DE_ARTICULO[SubGroupName],MATCH(Tabla_lineas[[#This Row],[CODIGO SAP]],[1]!TABLA_MAESTRO_DE_ARTICULO[ItemCode],0))</f>
        <v>COMPRIMIDO</v>
      </c>
      <c r="M1361" t="s">
        <v>270</v>
      </c>
      <c r="N1361">
        <v>23</v>
      </c>
      <c r="O1361" t="s">
        <v>45</v>
      </c>
      <c r="S1361" s="2">
        <v>3000</v>
      </c>
      <c r="T1361">
        <v>1560</v>
      </c>
      <c r="U1361">
        <v>0.53</v>
      </c>
      <c r="V1361">
        <v>0.52</v>
      </c>
      <c r="W1361">
        <v>0.12</v>
      </c>
      <c r="Z1361" s="4" t="s">
        <v>46</v>
      </c>
      <c r="AA1361" t="s">
        <v>126</v>
      </c>
      <c r="AB1361">
        <v>46132</v>
      </c>
      <c r="AG1361">
        <v>0</v>
      </c>
      <c r="AH1361">
        <v>3000</v>
      </c>
      <c r="AM1361" t="str">
        <f>SUBSTITUTE(Tabla_lineas[[#This Row],[Codigo Liname]]," ","")</f>
        <v>C0901</v>
      </c>
    </row>
    <row r="1362" spans="1:39" customFormat="1" x14ac:dyDescent="0.25">
      <c r="A1362" s="2">
        <v>130</v>
      </c>
      <c r="B1362" t="s">
        <v>723</v>
      </c>
      <c r="C1362">
        <f t="shared" si="21"/>
        <v>1628781</v>
      </c>
      <c r="D1362">
        <v>2400</v>
      </c>
      <c r="E1362" t="s">
        <v>511</v>
      </c>
      <c r="F1362">
        <v>2.99</v>
      </c>
      <c r="G1362">
        <v>1.6</v>
      </c>
      <c r="H1362" t="s">
        <v>512</v>
      </c>
      <c r="I1362" s="2">
        <v>1.6</v>
      </c>
      <c r="J1362" t="s">
        <v>513</v>
      </c>
      <c r="K1362" t="s">
        <v>514</v>
      </c>
      <c r="L1362" s="3" t="str">
        <f>+INDEX([1]!TABLA_MAESTRO_DE_ARTICULO[SubGroupName],MATCH(Tabla_lineas[[#This Row],[CODIGO SAP]],[1]!TABLA_MAESTRO_DE_ARTICULO[ItemCode],0))</f>
        <v>COMPRIMIDO</v>
      </c>
      <c r="M1362" t="s">
        <v>515</v>
      </c>
      <c r="N1362">
        <v>24</v>
      </c>
      <c r="O1362" t="s">
        <v>45</v>
      </c>
      <c r="S1362" s="2">
        <v>1500</v>
      </c>
      <c r="T1362">
        <v>2385</v>
      </c>
      <c r="U1362">
        <v>1.6</v>
      </c>
      <c r="V1362">
        <v>1.59</v>
      </c>
      <c r="W1362">
        <v>0.9</v>
      </c>
      <c r="Z1362" s="4" t="s">
        <v>46</v>
      </c>
      <c r="AA1362" t="s">
        <v>120</v>
      </c>
      <c r="AB1362">
        <v>46132</v>
      </c>
      <c r="AG1362">
        <v>0</v>
      </c>
      <c r="AH1362">
        <v>1500</v>
      </c>
      <c r="AM1362" t="str">
        <f>SUBSTITUTE(Tabla_lineas[[#This Row],[Codigo Liname]]," ","")</f>
        <v>J0145</v>
      </c>
    </row>
    <row r="1363" spans="1:39" customFormat="1" x14ac:dyDescent="0.25">
      <c r="A1363" s="2">
        <v>130</v>
      </c>
      <c r="B1363" t="s">
        <v>723</v>
      </c>
      <c r="C1363">
        <f t="shared" si="21"/>
        <v>1628781</v>
      </c>
      <c r="D1363">
        <v>4567.5</v>
      </c>
      <c r="E1363" t="s">
        <v>292</v>
      </c>
      <c r="F1363">
        <v>25.27</v>
      </c>
      <c r="G1363">
        <v>18.27</v>
      </c>
      <c r="H1363" t="s">
        <v>293</v>
      </c>
      <c r="I1363" s="2">
        <v>18.27</v>
      </c>
      <c r="J1363" t="s">
        <v>294</v>
      </c>
      <c r="K1363" t="s">
        <v>295</v>
      </c>
      <c r="L1363" s="3" t="str">
        <f>+INDEX([1]!TABLA_MAESTRO_DE_ARTICULO[SubGroupName],MATCH(Tabla_lineas[[#This Row],[CODIGO SAP]],[1]!TABLA_MAESTRO_DE_ARTICULO[ItemCode],0))</f>
        <v>CREMA DERMICA</v>
      </c>
      <c r="M1363" t="s">
        <v>296</v>
      </c>
      <c r="N1363">
        <v>26</v>
      </c>
      <c r="O1363" t="s">
        <v>297</v>
      </c>
      <c r="S1363" s="2">
        <v>250</v>
      </c>
      <c r="T1363">
        <v>4565</v>
      </c>
      <c r="U1363">
        <v>18.27</v>
      </c>
      <c r="V1363">
        <v>18.260000000000002</v>
      </c>
      <c r="W1363">
        <v>5</v>
      </c>
      <c r="Z1363" s="4" t="s">
        <v>46</v>
      </c>
      <c r="AA1363" t="s">
        <v>153</v>
      </c>
      <c r="AB1363">
        <v>46132</v>
      </c>
      <c r="AG1363">
        <v>0</v>
      </c>
      <c r="AH1363">
        <v>250</v>
      </c>
      <c r="AM1363" t="str">
        <f>SUBSTITUTE(Tabla_lineas[[#This Row],[Codigo Liname]]," ","")</f>
        <v>D0704</v>
      </c>
    </row>
    <row r="1364" spans="1:39" customFormat="1" x14ac:dyDescent="0.25">
      <c r="A1364" s="2">
        <v>130</v>
      </c>
      <c r="B1364" t="s">
        <v>723</v>
      </c>
      <c r="C1364">
        <f t="shared" si="21"/>
        <v>1628781</v>
      </c>
      <c r="D1364">
        <v>18532.5</v>
      </c>
      <c r="E1364" t="s">
        <v>298</v>
      </c>
      <c r="F1364">
        <v>14.58</v>
      </c>
      <c r="G1364">
        <v>14.58</v>
      </c>
      <c r="H1364" t="s">
        <v>299</v>
      </c>
      <c r="I1364" s="2">
        <v>24.71</v>
      </c>
      <c r="J1364" t="s">
        <v>300</v>
      </c>
      <c r="K1364" t="s">
        <v>301</v>
      </c>
      <c r="L1364" s="3" t="str">
        <f>+INDEX([1]!TABLA_MAESTRO_DE_ARTICULO[SubGroupName],MATCH(Tabla_lineas[[#This Row],[CODIGO SAP]],[1]!TABLA_MAESTRO_DE_ARTICULO[ItemCode],0))</f>
        <v>SUSPENSION</v>
      </c>
      <c r="M1364" t="s">
        <v>302</v>
      </c>
      <c r="N1364">
        <v>29</v>
      </c>
      <c r="O1364" t="s">
        <v>65</v>
      </c>
      <c r="S1364" s="2">
        <v>750</v>
      </c>
      <c r="T1364">
        <v>10927.5</v>
      </c>
      <c r="U1364">
        <v>24.71</v>
      </c>
      <c r="V1364">
        <v>14.57</v>
      </c>
      <c r="W1364">
        <v>5.5</v>
      </c>
      <c r="Z1364" s="4" t="s">
        <v>46</v>
      </c>
      <c r="AA1364" t="s">
        <v>153</v>
      </c>
      <c r="AB1364">
        <v>46096</v>
      </c>
      <c r="AG1364">
        <v>0</v>
      </c>
      <c r="AH1364">
        <v>750</v>
      </c>
      <c r="AM1364" t="str">
        <f>SUBSTITUTE(Tabla_lineas[[#This Row],[Codigo Liname]]," ","")</f>
        <v>M0104</v>
      </c>
    </row>
    <row r="1365" spans="1:39" customFormat="1" x14ac:dyDescent="0.25">
      <c r="A1365" s="2">
        <v>130</v>
      </c>
      <c r="B1365" t="s">
        <v>723</v>
      </c>
      <c r="C1365">
        <f t="shared" si="21"/>
        <v>1628781</v>
      </c>
      <c r="D1365">
        <v>20700</v>
      </c>
      <c r="E1365" t="s">
        <v>303</v>
      </c>
      <c r="F1365">
        <v>0.75</v>
      </c>
      <c r="G1365">
        <v>0.69</v>
      </c>
      <c r="H1365" t="s">
        <v>304</v>
      </c>
      <c r="I1365" s="2">
        <v>0.69</v>
      </c>
      <c r="J1365" t="s">
        <v>305</v>
      </c>
      <c r="K1365" t="s">
        <v>306</v>
      </c>
      <c r="L1365" s="3" t="str">
        <f>+INDEX([1]!TABLA_MAESTRO_DE_ARTICULO[SubGroupName],MATCH(Tabla_lineas[[#This Row],[CODIGO SAP]],[1]!TABLA_MAESTRO_DE_ARTICULO[ItemCode],0))</f>
        <v>COMPRIMIDO</v>
      </c>
      <c r="M1365" t="s">
        <v>307</v>
      </c>
      <c r="N1365">
        <v>28</v>
      </c>
      <c r="O1365" t="s">
        <v>45</v>
      </c>
      <c r="P1365">
        <v>138600</v>
      </c>
      <c r="Q1365">
        <v>3275900</v>
      </c>
      <c r="R1365">
        <v>3414500</v>
      </c>
      <c r="S1365" s="2">
        <v>30000</v>
      </c>
      <c r="T1365">
        <v>20400</v>
      </c>
      <c r="U1365">
        <v>0.69</v>
      </c>
      <c r="V1365">
        <v>0.68</v>
      </c>
      <c r="W1365">
        <v>0.14000000000000001</v>
      </c>
      <c r="Z1365" s="4" t="s">
        <v>46</v>
      </c>
      <c r="AA1365" t="s">
        <v>120</v>
      </c>
      <c r="AB1365">
        <v>46132</v>
      </c>
      <c r="AG1365">
        <v>0</v>
      </c>
      <c r="AH1365">
        <v>30000</v>
      </c>
      <c r="AM1365" t="str">
        <f>SUBSTITUTE(Tabla_lineas[[#This Row],[Codigo Liname]]," ","")</f>
        <v>M0105</v>
      </c>
    </row>
    <row r="1366" spans="1:39" customFormat="1" x14ac:dyDescent="0.25">
      <c r="A1366" s="2">
        <v>130</v>
      </c>
      <c r="B1366" t="s">
        <v>723</v>
      </c>
      <c r="C1366">
        <f t="shared" si="21"/>
        <v>1628781</v>
      </c>
      <c r="D1366">
        <v>43600</v>
      </c>
      <c r="E1366" t="s">
        <v>308</v>
      </c>
      <c r="F1366">
        <v>5.07</v>
      </c>
      <c r="G1366">
        <v>5.07</v>
      </c>
      <c r="H1366" t="s">
        <v>309</v>
      </c>
      <c r="I1366" s="2">
        <v>10.9</v>
      </c>
      <c r="J1366" t="s">
        <v>310</v>
      </c>
      <c r="K1366" t="s">
        <v>311</v>
      </c>
      <c r="L1366" s="3" t="str">
        <f>+INDEX([1]!TABLA_MAESTRO_DE_ARTICULO[SubGroupName],MATCH(Tabla_lineas[[#This Row],[CODIGO SAP]],[1]!TABLA_MAESTRO_DE_ARTICULO[ItemCode],0))</f>
        <v>SOLUCION INYECTABLE</v>
      </c>
      <c r="M1366" t="s">
        <v>312</v>
      </c>
      <c r="N1366">
        <v>31</v>
      </c>
      <c r="O1366" t="s">
        <v>249</v>
      </c>
      <c r="S1366" s="2">
        <v>4000</v>
      </c>
      <c r="T1366">
        <v>20280</v>
      </c>
      <c r="U1366">
        <v>10.9</v>
      </c>
      <c r="V1366">
        <v>5.07</v>
      </c>
      <c r="W1366">
        <v>1</v>
      </c>
      <c r="Z1366" s="4" t="s">
        <v>46</v>
      </c>
      <c r="AA1366" t="s">
        <v>126</v>
      </c>
      <c r="AB1366">
        <v>46132</v>
      </c>
      <c r="AG1366">
        <v>0</v>
      </c>
      <c r="AH1366">
        <v>4000</v>
      </c>
      <c r="AM1366" t="str">
        <f>SUBSTITUTE(Tabla_lineas[[#This Row],[Codigo Liname]]," ","")</f>
        <v>M0109</v>
      </c>
    </row>
    <row r="1367" spans="1:39" customFormat="1" x14ac:dyDescent="0.25">
      <c r="A1367" s="2">
        <v>130</v>
      </c>
      <c r="B1367" t="s">
        <v>723</v>
      </c>
      <c r="C1367">
        <f t="shared" si="21"/>
        <v>1628781</v>
      </c>
      <c r="D1367">
        <v>2652</v>
      </c>
      <c r="E1367" t="s">
        <v>574</v>
      </c>
      <c r="F1367">
        <v>5.79</v>
      </c>
      <c r="G1367">
        <v>5.79</v>
      </c>
      <c r="H1367" t="s">
        <v>575</v>
      </c>
      <c r="I1367" s="2">
        <v>6.63</v>
      </c>
      <c r="J1367" t="s">
        <v>576</v>
      </c>
      <c r="K1367" t="s">
        <v>577</v>
      </c>
      <c r="L1367" s="3" t="str">
        <f>+INDEX([1]!TABLA_MAESTRO_DE_ARTICULO[SubGroupName],MATCH(Tabla_lineas[[#This Row],[CODIGO SAP]],[1]!TABLA_MAESTRO_DE_ARTICULO[ItemCode],0))</f>
        <v>COMPRIMIDO</v>
      </c>
      <c r="M1367" t="s">
        <v>578</v>
      </c>
      <c r="N1367">
        <v>54</v>
      </c>
      <c r="O1367" t="s">
        <v>45</v>
      </c>
      <c r="S1367" s="2">
        <v>400</v>
      </c>
      <c r="T1367">
        <v>2312</v>
      </c>
      <c r="U1367">
        <v>6.63</v>
      </c>
      <c r="V1367">
        <v>5.78</v>
      </c>
      <c r="W1367">
        <v>0.7</v>
      </c>
      <c r="Z1367" s="4" t="s">
        <v>46</v>
      </c>
      <c r="AA1367" t="s">
        <v>126</v>
      </c>
      <c r="AB1367">
        <v>46132</v>
      </c>
      <c r="AG1367">
        <v>0</v>
      </c>
      <c r="AH1367">
        <v>400</v>
      </c>
      <c r="AM1367" t="str">
        <f>SUBSTITUTE(Tabla_lineas[[#This Row],[Codigo Liname]]," ","")</f>
        <v>J0166</v>
      </c>
    </row>
    <row r="1368" spans="1:39" customFormat="1" x14ac:dyDescent="0.25">
      <c r="A1368" s="2">
        <v>130</v>
      </c>
      <c r="B1368" t="s">
        <v>723</v>
      </c>
      <c r="C1368">
        <f t="shared" si="21"/>
        <v>1628781</v>
      </c>
      <c r="D1368">
        <v>25690</v>
      </c>
      <c r="E1368" t="s">
        <v>82</v>
      </c>
      <c r="F1368">
        <v>1.61</v>
      </c>
      <c r="G1368">
        <v>1.61</v>
      </c>
      <c r="H1368" t="s">
        <v>83</v>
      </c>
      <c r="I1368" s="2">
        <v>3.67</v>
      </c>
      <c r="J1368" t="s">
        <v>84</v>
      </c>
      <c r="K1368" t="s">
        <v>85</v>
      </c>
      <c r="L1368" s="3" t="str">
        <f>+INDEX([1]!TABLA_MAESTRO_DE_ARTICULO[SubGroupName],MATCH(Tabla_lineas[[#This Row],[CODIGO SAP]],[1]!TABLA_MAESTRO_DE_ARTICULO[ItemCode],0))</f>
        <v>COMPRIMIDO</v>
      </c>
      <c r="M1368" t="s">
        <v>86</v>
      </c>
      <c r="N1368">
        <v>33</v>
      </c>
      <c r="O1368" t="s">
        <v>45</v>
      </c>
      <c r="S1368" s="2">
        <v>7000</v>
      </c>
      <c r="T1368">
        <v>11200</v>
      </c>
      <c r="U1368">
        <v>3.67</v>
      </c>
      <c r="V1368">
        <v>1.6</v>
      </c>
      <c r="W1368">
        <v>0.15</v>
      </c>
      <c r="Z1368" s="4" t="s">
        <v>46</v>
      </c>
      <c r="AA1368" t="s">
        <v>126</v>
      </c>
      <c r="AB1368">
        <v>46132</v>
      </c>
      <c r="AG1368">
        <v>0</v>
      </c>
      <c r="AH1368">
        <v>7000</v>
      </c>
      <c r="AM1368" t="str">
        <f>SUBSTITUTE(Tabla_lineas[[#This Row],[Codigo Liname]]," ","")</f>
        <v>C0902</v>
      </c>
    </row>
    <row r="1369" spans="1:39" customFormat="1" x14ac:dyDescent="0.25">
      <c r="A1369" s="2">
        <v>130</v>
      </c>
      <c r="B1369" t="s">
        <v>723</v>
      </c>
      <c r="C1369">
        <f t="shared" si="21"/>
        <v>1628781</v>
      </c>
      <c r="D1369">
        <v>3468</v>
      </c>
      <c r="E1369" t="s">
        <v>459</v>
      </c>
      <c r="F1369">
        <v>4.76</v>
      </c>
      <c r="G1369">
        <v>2.89</v>
      </c>
      <c r="H1369" t="s">
        <v>460</v>
      </c>
      <c r="I1369" s="2">
        <v>2.89</v>
      </c>
      <c r="J1369" t="s">
        <v>461</v>
      </c>
      <c r="K1369" t="s">
        <v>462</v>
      </c>
      <c r="L1369" s="3" t="str">
        <f>+INDEX([1]!TABLA_MAESTRO_DE_ARTICULO[SubGroupName],MATCH(Tabla_lineas[[#This Row],[CODIGO SAP]],[1]!TABLA_MAESTRO_DE_ARTICULO[ItemCode],0))</f>
        <v>COMPRIMIDO</v>
      </c>
      <c r="M1369" t="s">
        <v>463</v>
      </c>
      <c r="N1369">
        <v>34</v>
      </c>
      <c r="O1369" t="s">
        <v>45</v>
      </c>
      <c r="S1369" s="2">
        <v>1200</v>
      </c>
      <c r="T1369">
        <v>3456</v>
      </c>
      <c r="U1369">
        <v>2.89</v>
      </c>
      <c r="V1369">
        <v>2.88</v>
      </c>
      <c r="W1369">
        <v>0.7</v>
      </c>
      <c r="Z1369" s="4" t="s">
        <v>53</v>
      </c>
      <c r="AA1369" t="s">
        <v>120</v>
      </c>
      <c r="AB1369">
        <v>46132</v>
      </c>
      <c r="AG1369">
        <v>0</v>
      </c>
      <c r="AH1369">
        <v>1200</v>
      </c>
      <c r="AM1369" t="str">
        <f>SUBSTITUTE(Tabla_lineas[[#This Row],[Codigo Liname]]," ","")</f>
        <v>P0205</v>
      </c>
    </row>
    <row r="1370" spans="1:39" customFormat="1" x14ac:dyDescent="0.25">
      <c r="A1370" s="2">
        <v>130</v>
      </c>
      <c r="B1370" t="s">
        <v>723</v>
      </c>
      <c r="C1370">
        <f t="shared" si="21"/>
        <v>1628781</v>
      </c>
      <c r="D1370">
        <v>22120</v>
      </c>
      <c r="E1370" t="s">
        <v>313</v>
      </c>
      <c r="F1370">
        <v>5.29</v>
      </c>
      <c r="G1370">
        <v>5.29</v>
      </c>
      <c r="H1370" t="s">
        <v>314</v>
      </c>
      <c r="I1370" s="2">
        <v>6.32</v>
      </c>
      <c r="J1370" t="s">
        <v>315</v>
      </c>
      <c r="K1370" t="s">
        <v>316</v>
      </c>
      <c r="L1370" s="3" t="str">
        <f>+INDEX([1]!TABLA_MAESTRO_DE_ARTICULO[SubGroupName],MATCH(Tabla_lineas[[#This Row],[CODIGO SAP]],[1]!TABLA_MAESTRO_DE_ARTICULO[ItemCode],0))</f>
        <v>SOLUCION INYECTABLE</v>
      </c>
      <c r="M1370" t="s">
        <v>317</v>
      </c>
      <c r="N1370">
        <v>35</v>
      </c>
      <c r="O1370" t="s">
        <v>249</v>
      </c>
      <c r="S1370" s="2">
        <v>3500</v>
      </c>
      <c r="T1370">
        <v>18480</v>
      </c>
      <c r="U1370">
        <v>6.32</v>
      </c>
      <c r="V1370">
        <v>5.28</v>
      </c>
      <c r="W1370">
        <v>0.7</v>
      </c>
      <c r="Z1370" s="4" t="s">
        <v>46</v>
      </c>
      <c r="AA1370" t="s">
        <v>120</v>
      </c>
      <c r="AB1370">
        <v>46132</v>
      </c>
      <c r="AG1370">
        <v>0</v>
      </c>
      <c r="AH1370">
        <v>3500</v>
      </c>
      <c r="AM1370" t="str">
        <f>SUBSTITUTE(Tabla_lineas[[#This Row],[Codigo Liname]]," ","")</f>
        <v>N0205</v>
      </c>
    </row>
    <row r="1371" spans="1:39" customFormat="1" x14ac:dyDescent="0.25">
      <c r="A1371" s="2">
        <v>130</v>
      </c>
      <c r="B1371" t="s">
        <v>723</v>
      </c>
      <c r="C1371">
        <f t="shared" si="21"/>
        <v>1628781</v>
      </c>
      <c r="D1371">
        <v>8375</v>
      </c>
      <c r="E1371" t="s">
        <v>318</v>
      </c>
      <c r="F1371">
        <v>1.26</v>
      </c>
      <c r="G1371">
        <v>1.26</v>
      </c>
      <c r="H1371" t="s">
        <v>319</v>
      </c>
      <c r="I1371" s="2">
        <v>3.35</v>
      </c>
      <c r="J1371" t="s">
        <v>320</v>
      </c>
      <c r="K1371" t="s">
        <v>321</v>
      </c>
      <c r="L1371" s="3" t="str">
        <f>+INDEX([1]!TABLA_MAESTRO_DE_ARTICULO[SubGroupName],MATCH(Tabla_lineas[[#This Row],[CODIGO SAP]],[1]!TABLA_MAESTRO_DE_ARTICULO[ItemCode],0))</f>
        <v>COMPRIMIDO</v>
      </c>
      <c r="M1371" t="s">
        <v>322</v>
      </c>
      <c r="N1371">
        <v>36</v>
      </c>
      <c r="O1371" t="s">
        <v>45</v>
      </c>
      <c r="S1371" s="2">
        <v>2500</v>
      </c>
      <c r="T1371">
        <v>3125</v>
      </c>
      <c r="U1371">
        <v>3.35</v>
      </c>
      <c r="V1371">
        <v>1.25</v>
      </c>
      <c r="W1371">
        <v>0.2</v>
      </c>
      <c r="Z1371" s="4" t="s">
        <v>46</v>
      </c>
      <c r="AA1371" t="s">
        <v>120</v>
      </c>
      <c r="AB1371">
        <v>46132</v>
      </c>
      <c r="AG1371">
        <v>0</v>
      </c>
      <c r="AH1371">
        <v>2500</v>
      </c>
      <c r="AM1371" t="str">
        <f>SUBSTITUTE(Tabla_lineas[[#This Row],[Codigo Liname]]," ","")</f>
        <v>A1004</v>
      </c>
    </row>
    <row r="1372" spans="1:39" customFormat="1" x14ac:dyDescent="0.25">
      <c r="A1372" s="2">
        <v>130</v>
      </c>
      <c r="B1372" t="s">
        <v>723</v>
      </c>
      <c r="C1372">
        <f t="shared" si="21"/>
        <v>1628781</v>
      </c>
      <c r="D1372">
        <v>440</v>
      </c>
      <c r="E1372" t="s">
        <v>87</v>
      </c>
      <c r="F1372">
        <v>0.64</v>
      </c>
      <c r="G1372">
        <v>0.44</v>
      </c>
      <c r="H1372" t="s">
        <v>88</v>
      </c>
      <c r="I1372" s="2">
        <v>0.44</v>
      </c>
      <c r="J1372" t="s">
        <v>89</v>
      </c>
      <c r="K1372" t="s">
        <v>90</v>
      </c>
      <c r="L1372" s="3" t="str">
        <f>+INDEX([1]!TABLA_MAESTRO_DE_ARTICULO[SubGroupName],MATCH(Tabla_lineas[[#This Row],[CODIGO SAP]],[1]!TABLA_MAESTRO_DE_ARTICULO[ItemCode],0))</f>
        <v>COMPRIMIDO</v>
      </c>
      <c r="M1372" t="s">
        <v>91</v>
      </c>
      <c r="N1372">
        <v>37</v>
      </c>
      <c r="O1372" t="s">
        <v>45</v>
      </c>
      <c r="S1372" s="2">
        <v>1000</v>
      </c>
      <c r="T1372">
        <v>430</v>
      </c>
      <c r="U1372">
        <v>0.44</v>
      </c>
      <c r="V1372">
        <v>0.43</v>
      </c>
      <c r="W1372">
        <v>0.12</v>
      </c>
      <c r="Z1372" s="4" t="s">
        <v>46</v>
      </c>
      <c r="AA1372" t="s">
        <v>153</v>
      </c>
      <c r="AB1372">
        <v>46132</v>
      </c>
      <c r="AG1372">
        <v>0</v>
      </c>
      <c r="AH1372">
        <v>1000</v>
      </c>
      <c r="AM1372" t="str">
        <f>SUBSTITUTE(Tabla_lineas[[#This Row],[Codigo Liname]]," ","")</f>
        <v>A0307</v>
      </c>
    </row>
    <row r="1373" spans="1:39" customFormat="1" x14ac:dyDescent="0.25">
      <c r="A1373" s="2">
        <v>130</v>
      </c>
      <c r="B1373" t="s">
        <v>723</v>
      </c>
      <c r="C1373">
        <f t="shared" si="21"/>
        <v>1628781</v>
      </c>
      <c r="D1373">
        <v>3161.9999999999995</v>
      </c>
      <c r="E1373" t="s">
        <v>92</v>
      </c>
      <c r="F1373">
        <v>4.72</v>
      </c>
      <c r="G1373">
        <v>4.72</v>
      </c>
      <c r="H1373" t="s">
        <v>93</v>
      </c>
      <c r="I1373" s="2">
        <v>5.27</v>
      </c>
      <c r="J1373" t="s">
        <v>94</v>
      </c>
      <c r="K1373" t="s">
        <v>95</v>
      </c>
      <c r="L1373" s="3" t="str">
        <f>+INDEX([1]!TABLA_MAESTRO_DE_ARTICULO[SubGroupName],MATCH(Tabla_lineas[[#This Row],[CODIGO SAP]],[1]!TABLA_MAESTRO_DE_ARTICULO[ItemCode],0))</f>
        <v>OVULO VAGINAL</v>
      </c>
      <c r="M1373" t="s">
        <v>96</v>
      </c>
      <c r="N1373">
        <v>38</v>
      </c>
      <c r="O1373" t="s">
        <v>97</v>
      </c>
      <c r="S1373" s="2">
        <v>600</v>
      </c>
      <c r="T1373">
        <v>2826</v>
      </c>
      <c r="U1373">
        <v>5.27</v>
      </c>
      <c r="V1373">
        <v>4.71</v>
      </c>
      <c r="W1373">
        <v>0.8</v>
      </c>
      <c r="Z1373" s="4" t="s">
        <v>46</v>
      </c>
      <c r="AA1373" t="s">
        <v>126</v>
      </c>
      <c r="AB1373">
        <v>46132</v>
      </c>
      <c r="AG1373">
        <v>0</v>
      </c>
      <c r="AH1373">
        <v>600</v>
      </c>
      <c r="AM1373" t="str">
        <f>SUBSTITUTE(Tabla_lineas[[#This Row],[Codigo Liname]]," ","")</f>
        <v>G0104</v>
      </c>
    </row>
    <row r="1374" spans="1:39" customFormat="1" x14ac:dyDescent="0.25">
      <c r="A1374" s="2">
        <v>130</v>
      </c>
      <c r="B1374" t="s">
        <v>723</v>
      </c>
      <c r="C1374">
        <f t="shared" si="21"/>
        <v>1628781</v>
      </c>
      <c r="D1374">
        <v>3069.5</v>
      </c>
      <c r="E1374" t="s">
        <v>98</v>
      </c>
      <c r="F1374">
        <v>9.4</v>
      </c>
      <c r="G1374">
        <v>8.77</v>
      </c>
      <c r="H1374" t="s">
        <v>99</v>
      </c>
      <c r="I1374" s="2">
        <v>8.77</v>
      </c>
      <c r="J1374" t="s">
        <v>100</v>
      </c>
      <c r="K1374" t="s">
        <v>101</v>
      </c>
      <c r="L1374" s="3" t="str">
        <f>+INDEX([1]!TABLA_MAESTRO_DE_ARTICULO[SubGroupName],MATCH(Tabla_lineas[[#This Row],[CODIGO SAP]],[1]!TABLA_MAESTRO_DE_ARTICULO[ItemCode],0))</f>
        <v>GOTAS</v>
      </c>
      <c r="M1374" t="s">
        <v>102</v>
      </c>
      <c r="N1374">
        <v>43</v>
      </c>
      <c r="O1374" t="s">
        <v>103</v>
      </c>
      <c r="S1374" s="2">
        <v>350</v>
      </c>
      <c r="T1374">
        <v>3066</v>
      </c>
      <c r="U1374">
        <v>8.77</v>
      </c>
      <c r="V1374">
        <v>8.76</v>
      </c>
      <c r="W1374">
        <v>3</v>
      </c>
      <c r="Z1374" s="4" t="s">
        <v>53</v>
      </c>
      <c r="AA1374" t="s">
        <v>153</v>
      </c>
      <c r="AB1374">
        <v>46132</v>
      </c>
      <c r="AG1374">
        <v>0</v>
      </c>
      <c r="AH1374">
        <v>350</v>
      </c>
      <c r="AM1374" t="str">
        <f>SUBSTITUTE(Tabla_lineas[[#This Row],[Codigo Liname]]," ","")</f>
        <v>N0210</v>
      </c>
    </row>
    <row r="1375" spans="1:39" customFormat="1" x14ac:dyDescent="0.25">
      <c r="A1375" s="2">
        <v>130</v>
      </c>
      <c r="B1375" t="s">
        <v>723</v>
      </c>
      <c r="C1375">
        <f t="shared" si="21"/>
        <v>1628781</v>
      </c>
      <c r="D1375">
        <v>5576</v>
      </c>
      <c r="E1375" t="s">
        <v>353</v>
      </c>
      <c r="F1375">
        <v>11.88</v>
      </c>
      <c r="G1375">
        <v>11.88</v>
      </c>
      <c r="H1375" t="s">
        <v>354</v>
      </c>
      <c r="I1375" s="2">
        <v>13.94</v>
      </c>
      <c r="J1375" t="s">
        <v>355</v>
      </c>
      <c r="K1375" t="s">
        <v>356</v>
      </c>
      <c r="L1375" s="3" t="str">
        <f>+INDEX([1]!TABLA_MAESTRO_DE_ARTICULO[SubGroupName],MATCH(Tabla_lineas[[#This Row],[CODIGO SAP]],[1]!TABLA_MAESTRO_DE_ARTICULO[ItemCode],0))</f>
        <v>JARABE</v>
      </c>
      <c r="M1375" t="s">
        <v>357</v>
      </c>
      <c r="N1375">
        <v>42</v>
      </c>
      <c r="O1375" t="s">
        <v>181</v>
      </c>
      <c r="S1375" s="2">
        <v>400</v>
      </c>
      <c r="T1375">
        <v>4748</v>
      </c>
      <c r="U1375">
        <v>13.94</v>
      </c>
      <c r="V1375">
        <v>11.87</v>
      </c>
      <c r="W1375">
        <v>5.5</v>
      </c>
      <c r="Z1375" s="4" t="s">
        <v>46</v>
      </c>
      <c r="AA1375" t="s">
        <v>153</v>
      </c>
      <c r="AB1375">
        <v>46096</v>
      </c>
      <c r="AG1375">
        <v>0</v>
      </c>
      <c r="AH1375">
        <v>400</v>
      </c>
      <c r="AM1375" t="str">
        <f>SUBSTITUTE(Tabla_lineas[[#This Row],[Codigo Liname]]," ","")</f>
        <v>N0209</v>
      </c>
    </row>
    <row r="1376" spans="1:39" customFormat="1" x14ac:dyDescent="0.25">
      <c r="A1376" s="2">
        <v>130</v>
      </c>
      <c r="B1376" t="s">
        <v>723</v>
      </c>
      <c r="C1376">
        <f t="shared" si="21"/>
        <v>1628781</v>
      </c>
      <c r="D1376">
        <v>10000</v>
      </c>
      <c r="E1376" t="s">
        <v>104</v>
      </c>
      <c r="F1376">
        <v>0.3</v>
      </c>
      <c r="G1376">
        <v>0.25</v>
      </c>
      <c r="H1376" t="s">
        <v>105</v>
      </c>
      <c r="I1376" s="2">
        <v>0.25</v>
      </c>
      <c r="J1376" t="s">
        <v>106</v>
      </c>
      <c r="K1376" t="s">
        <v>107</v>
      </c>
      <c r="L1376" s="3" t="str">
        <f>+INDEX([1]!TABLA_MAESTRO_DE_ARTICULO[SubGroupName],MATCH(Tabla_lineas[[#This Row],[CODIGO SAP]],[1]!TABLA_MAESTRO_DE_ARTICULO[ItemCode],0))</f>
        <v>COMPRIMIDO</v>
      </c>
      <c r="M1376" t="s">
        <v>108</v>
      </c>
      <c r="N1376">
        <v>41</v>
      </c>
      <c r="O1376" t="s">
        <v>45</v>
      </c>
      <c r="S1376" s="2">
        <v>40000</v>
      </c>
      <c r="T1376">
        <v>9600</v>
      </c>
      <c r="U1376">
        <v>0.25</v>
      </c>
      <c r="V1376">
        <v>0.24</v>
      </c>
      <c r="W1376">
        <v>0.12</v>
      </c>
      <c r="Z1376" s="4" t="s">
        <v>46</v>
      </c>
      <c r="AA1376" t="s">
        <v>126</v>
      </c>
      <c r="AB1376">
        <v>46132</v>
      </c>
      <c r="AG1376">
        <v>0</v>
      </c>
      <c r="AH1376">
        <v>40000</v>
      </c>
      <c r="AM1376" t="str">
        <f>SUBSTITUTE(Tabla_lineas[[#This Row],[Codigo Liname]]," ","")</f>
        <v>N0208</v>
      </c>
    </row>
    <row r="1377" spans="1:39" customFormat="1" x14ac:dyDescent="0.25">
      <c r="A1377" s="2">
        <v>130</v>
      </c>
      <c r="B1377" t="s">
        <v>723</v>
      </c>
      <c r="C1377">
        <f t="shared" si="21"/>
        <v>1628781</v>
      </c>
      <c r="D1377">
        <v>1120</v>
      </c>
      <c r="E1377" t="s">
        <v>374</v>
      </c>
      <c r="F1377">
        <v>2.0699999999999998</v>
      </c>
      <c r="G1377">
        <v>1.4</v>
      </c>
      <c r="H1377" t="s">
        <v>375</v>
      </c>
      <c r="I1377" s="2">
        <v>1.4</v>
      </c>
      <c r="J1377" t="s">
        <v>376</v>
      </c>
      <c r="K1377" t="s">
        <v>377</v>
      </c>
      <c r="L1377" s="3" t="str">
        <f>+INDEX([1]!TABLA_MAESTRO_DE_ARTICULO[SubGroupName],MATCH(Tabla_lineas[[#This Row],[CODIGO SAP]],[1]!TABLA_MAESTRO_DE_ARTICULO[ItemCode],0))</f>
        <v>COMPRIMIDO</v>
      </c>
      <c r="M1377" t="s">
        <v>378</v>
      </c>
      <c r="N1377">
        <v>45</v>
      </c>
      <c r="O1377" t="s">
        <v>45</v>
      </c>
      <c r="S1377" s="2">
        <v>800</v>
      </c>
      <c r="T1377">
        <v>1112</v>
      </c>
      <c r="U1377">
        <v>1.4</v>
      </c>
      <c r="V1377">
        <v>1.39</v>
      </c>
      <c r="W1377">
        <v>0.25</v>
      </c>
      <c r="Z1377" s="4" t="s">
        <v>46</v>
      </c>
      <c r="AA1377" t="s">
        <v>120</v>
      </c>
      <c r="AB1377">
        <v>46132</v>
      </c>
      <c r="AG1377">
        <v>0</v>
      </c>
      <c r="AH1377">
        <v>800</v>
      </c>
      <c r="AM1377" t="str">
        <f>SUBSTITUTE(Tabla_lineas[[#This Row],[Codigo Liname]]," ","")</f>
        <v>H0209</v>
      </c>
    </row>
    <row r="1378" spans="1:39" customFormat="1" x14ac:dyDescent="0.25">
      <c r="A1378" s="2">
        <v>130</v>
      </c>
      <c r="B1378" t="s">
        <v>723</v>
      </c>
      <c r="C1378">
        <f t="shared" si="21"/>
        <v>1628781</v>
      </c>
      <c r="D1378">
        <v>7196.9999999999991</v>
      </c>
      <c r="E1378" t="s">
        <v>395</v>
      </c>
      <c r="F1378">
        <v>39.200000000000003</v>
      </c>
      <c r="G1378">
        <v>23.99</v>
      </c>
      <c r="H1378" t="s">
        <v>396</v>
      </c>
      <c r="I1378" s="2">
        <v>23.99</v>
      </c>
      <c r="J1378" t="s">
        <v>397</v>
      </c>
      <c r="K1378" t="s">
        <v>398</v>
      </c>
      <c r="L1378" s="3" t="str">
        <f>+INDEX([1]!TABLA_MAESTRO_DE_ARTICULO[SubGroupName],MATCH(Tabla_lineas[[#This Row],[CODIGO SAP]],[1]!TABLA_MAESTRO_DE_ARTICULO[ItemCode],0))</f>
        <v>JARABE</v>
      </c>
      <c r="M1378" t="s">
        <v>399</v>
      </c>
      <c r="N1378">
        <v>52</v>
      </c>
      <c r="O1378" t="s">
        <v>400</v>
      </c>
      <c r="S1378" s="2">
        <v>300</v>
      </c>
      <c r="T1378">
        <v>7194</v>
      </c>
      <c r="U1378">
        <v>23.99</v>
      </c>
      <c r="V1378">
        <v>23.98</v>
      </c>
      <c r="W1378">
        <v>5</v>
      </c>
      <c r="Z1378" s="4" t="s">
        <v>46</v>
      </c>
      <c r="AA1378" t="s">
        <v>153</v>
      </c>
      <c r="AB1378">
        <v>46096</v>
      </c>
      <c r="AG1378">
        <v>0</v>
      </c>
      <c r="AH1378">
        <v>300</v>
      </c>
      <c r="AM1378" t="str">
        <f>SUBSTITUTE(Tabla_lineas[[#This Row],[Codigo Liname]]," ","")</f>
        <v>A1205</v>
      </c>
    </row>
    <row r="1379" spans="1:39" customFormat="1" x14ac:dyDescent="0.25">
      <c r="A1379" s="2">
        <v>131</v>
      </c>
      <c r="B1379" t="s">
        <v>724</v>
      </c>
      <c r="C1379">
        <f t="shared" si="21"/>
        <v>1628742</v>
      </c>
      <c r="D1379">
        <v>778</v>
      </c>
      <c r="E1379" t="s">
        <v>115</v>
      </c>
      <c r="F1379">
        <v>2.5099999999999998</v>
      </c>
      <c r="G1379">
        <v>2.5099999999999998</v>
      </c>
      <c r="H1379" t="s">
        <v>116</v>
      </c>
      <c r="I1379" s="2">
        <v>3.89</v>
      </c>
      <c r="J1379" t="s">
        <v>117</v>
      </c>
      <c r="K1379" t="s">
        <v>118</v>
      </c>
      <c r="L1379" s="3" t="str">
        <f>+INDEX([1]!TABLA_MAESTRO_DE_ARTICULO[SubGroupName],MATCH(Tabla_lineas[[#This Row],[CODIGO SAP]],[1]!TABLA_MAESTRO_DE_ARTICULO[ItemCode],0))</f>
        <v>COMPRIMIDO</v>
      </c>
      <c r="M1379" t="s">
        <v>119</v>
      </c>
      <c r="N1379">
        <v>1</v>
      </c>
      <c r="O1379" t="s">
        <v>45</v>
      </c>
      <c r="S1379" s="2">
        <v>200</v>
      </c>
      <c r="T1379">
        <v>500</v>
      </c>
      <c r="U1379">
        <v>3.89</v>
      </c>
      <c r="V1379">
        <v>2.5</v>
      </c>
      <c r="W1379">
        <v>0.7</v>
      </c>
      <c r="Z1379" s="4" t="s">
        <v>46</v>
      </c>
      <c r="AA1379" t="s">
        <v>120</v>
      </c>
      <c r="AB1379">
        <v>46132</v>
      </c>
      <c r="AG1379">
        <v>0</v>
      </c>
      <c r="AH1379">
        <v>200</v>
      </c>
      <c r="AM1379" t="str">
        <f>SUBSTITUTE(Tabla_lineas[[#This Row],[Codigo Liname]]," ","")</f>
        <v>J0504</v>
      </c>
    </row>
    <row r="1380" spans="1:39" customFormat="1" x14ac:dyDescent="0.25">
      <c r="A1380" s="2">
        <v>131</v>
      </c>
      <c r="B1380" t="s">
        <v>724</v>
      </c>
      <c r="C1380">
        <f t="shared" si="21"/>
        <v>1628742</v>
      </c>
      <c r="D1380">
        <v>270</v>
      </c>
      <c r="E1380" t="s">
        <v>188</v>
      </c>
      <c r="F1380">
        <v>0.66</v>
      </c>
      <c r="G1380">
        <v>0.66</v>
      </c>
      <c r="H1380" t="s">
        <v>189</v>
      </c>
      <c r="I1380" s="2">
        <v>1</v>
      </c>
      <c r="J1380" t="s">
        <v>190</v>
      </c>
      <c r="K1380" t="s">
        <v>191</v>
      </c>
      <c r="L1380" s="3" t="str">
        <f>+INDEX([1]!TABLA_MAESTRO_DE_ARTICULO[SubGroupName],MATCH(Tabla_lineas[[#This Row],[CODIGO SAP]],[1]!TABLA_MAESTRO_DE_ARTICULO[ItemCode],0))</f>
        <v>COMPRIMIDO</v>
      </c>
      <c r="M1380" t="s">
        <v>192</v>
      </c>
      <c r="N1380">
        <v>4</v>
      </c>
      <c r="O1380" t="s">
        <v>45</v>
      </c>
      <c r="S1380" s="2">
        <v>500</v>
      </c>
      <c r="T1380">
        <v>265</v>
      </c>
      <c r="U1380">
        <v>0.54</v>
      </c>
      <c r="V1380">
        <v>0.53</v>
      </c>
      <c r="W1380">
        <v>0.2</v>
      </c>
      <c r="Z1380" s="4" t="s">
        <v>53</v>
      </c>
      <c r="AA1380" t="s">
        <v>153</v>
      </c>
      <c r="AB1380">
        <v>46096</v>
      </c>
      <c r="AG1380">
        <v>0</v>
      </c>
      <c r="AH1380">
        <v>500</v>
      </c>
      <c r="AM1380" t="str">
        <f>SUBSTITUTE(Tabla_lineas[[#This Row],[Codigo Liname]]," ","")</f>
        <v>R0501</v>
      </c>
    </row>
    <row r="1381" spans="1:39" customFormat="1" x14ac:dyDescent="0.25">
      <c r="A1381" s="2">
        <v>131</v>
      </c>
      <c r="B1381" t="s">
        <v>724</v>
      </c>
      <c r="C1381">
        <f t="shared" si="21"/>
        <v>1628742</v>
      </c>
      <c r="D1381">
        <v>655</v>
      </c>
      <c r="E1381" t="s">
        <v>133</v>
      </c>
      <c r="F1381">
        <v>0.95</v>
      </c>
      <c r="G1381">
        <v>0.95</v>
      </c>
      <c r="H1381" t="s">
        <v>134</v>
      </c>
      <c r="I1381" s="2">
        <v>1.31</v>
      </c>
      <c r="J1381" t="s">
        <v>135</v>
      </c>
      <c r="K1381" t="s">
        <v>136</v>
      </c>
      <c r="L1381" s="3" t="str">
        <f>+INDEX([1]!TABLA_MAESTRO_DE_ARTICULO[SubGroupName],MATCH(Tabla_lineas[[#This Row],[CODIGO SAP]],[1]!TABLA_MAESTRO_DE_ARTICULO[ItemCode],0))</f>
        <v>COMPRIMIDO</v>
      </c>
      <c r="M1381" t="s">
        <v>137</v>
      </c>
      <c r="N1381">
        <v>6</v>
      </c>
      <c r="O1381" t="s">
        <v>45</v>
      </c>
      <c r="P1381">
        <v>32100</v>
      </c>
      <c r="Q1381">
        <v>219600</v>
      </c>
      <c r="R1381">
        <v>251700</v>
      </c>
      <c r="S1381" s="2">
        <v>500</v>
      </c>
      <c r="T1381">
        <v>470</v>
      </c>
      <c r="U1381">
        <v>1.31</v>
      </c>
      <c r="V1381">
        <v>0.94</v>
      </c>
      <c r="W1381">
        <v>0.32</v>
      </c>
      <c r="Z1381" s="4" t="s">
        <v>53</v>
      </c>
      <c r="AA1381" t="s">
        <v>120</v>
      </c>
      <c r="AB1381">
        <v>46132</v>
      </c>
      <c r="AG1381">
        <v>0</v>
      </c>
      <c r="AH1381">
        <v>500</v>
      </c>
      <c r="AM1381" t="str">
        <f>SUBSTITUTE(Tabla_lineas[[#This Row],[Codigo Liname]]," ","")</f>
        <v>N0304</v>
      </c>
    </row>
    <row r="1382" spans="1:39" customFormat="1" x14ac:dyDescent="0.25">
      <c r="A1382" s="2">
        <v>131</v>
      </c>
      <c r="B1382" t="s">
        <v>724</v>
      </c>
      <c r="C1382">
        <f t="shared" si="21"/>
        <v>1628742</v>
      </c>
      <c r="D1382">
        <v>5500</v>
      </c>
      <c r="E1382" t="s">
        <v>420</v>
      </c>
      <c r="F1382">
        <v>4.96</v>
      </c>
      <c r="G1382">
        <v>4.96</v>
      </c>
      <c r="H1382" t="s">
        <v>421</v>
      </c>
      <c r="I1382" s="2">
        <v>11</v>
      </c>
      <c r="J1382" t="s">
        <v>422</v>
      </c>
      <c r="K1382" t="s">
        <v>423</v>
      </c>
      <c r="L1382" s="3" t="str">
        <f>+INDEX([1]!TABLA_MAESTRO_DE_ARTICULO[SubGroupName],MATCH(Tabla_lineas[[#This Row],[CODIGO SAP]],[1]!TABLA_MAESTRO_DE_ARTICULO[ItemCode],0))</f>
        <v>CAPSULA DURA</v>
      </c>
      <c r="M1382" t="s">
        <v>424</v>
      </c>
      <c r="N1382">
        <v>7</v>
      </c>
      <c r="O1382" t="s">
        <v>45</v>
      </c>
      <c r="S1382" s="2">
        <v>500</v>
      </c>
      <c r="T1382">
        <v>2475</v>
      </c>
      <c r="U1382">
        <v>11</v>
      </c>
      <c r="V1382">
        <v>4.95</v>
      </c>
      <c r="W1382">
        <v>1.3</v>
      </c>
      <c r="Z1382" s="4" t="s">
        <v>46</v>
      </c>
      <c r="AA1382" t="s">
        <v>120</v>
      </c>
      <c r="AB1382">
        <v>46132</v>
      </c>
      <c r="AG1382">
        <v>0</v>
      </c>
      <c r="AH1382">
        <v>500</v>
      </c>
      <c r="AM1382" t="str">
        <f>SUBSTITUTE(Tabla_lineas[[#This Row],[Codigo Liname]]," ","")</f>
        <v>J0158</v>
      </c>
    </row>
    <row r="1383" spans="1:39" customFormat="1" x14ac:dyDescent="0.25">
      <c r="A1383" s="2">
        <v>131</v>
      </c>
      <c r="B1383" t="s">
        <v>724</v>
      </c>
      <c r="C1383">
        <f t="shared" si="21"/>
        <v>1628742</v>
      </c>
      <c r="D1383">
        <v>1570</v>
      </c>
      <c r="E1383" t="s">
        <v>449</v>
      </c>
      <c r="F1383">
        <v>4.2</v>
      </c>
      <c r="G1383">
        <v>2.2799999999999998</v>
      </c>
      <c r="H1383" t="s">
        <v>450</v>
      </c>
      <c r="I1383" s="2">
        <v>2.2799999999999998</v>
      </c>
      <c r="J1383" t="s">
        <v>451</v>
      </c>
      <c r="K1383" t="s">
        <v>452</v>
      </c>
      <c r="L1383" s="3" t="str">
        <f>+INDEX([1]!TABLA_MAESTRO_DE_ARTICULO[SubGroupName],MATCH(Tabla_lineas[[#This Row],[CODIGO SAP]],[1]!TABLA_MAESTRO_DE_ARTICULO[ItemCode],0))</f>
        <v>OVULO VAGINAL</v>
      </c>
      <c r="M1383" t="s">
        <v>453</v>
      </c>
      <c r="N1383">
        <v>8</v>
      </c>
      <c r="O1383" t="s">
        <v>97</v>
      </c>
      <c r="S1383" s="2">
        <v>1000</v>
      </c>
      <c r="T1383">
        <v>1560</v>
      </c>
      <c r="U1383">
        <v>1.57</v>
      </c>
      <c r="V1383">
        <v>1.56</v>
      </c>
      <c r="W1383">
        <v>0.7</v>
      </c>
      <c r="Z1383" s="4" t="s">
        <v>53</v>
      </c>
      <c r="AA1383" t="s">
        <v>126</v>
      </c>
      <c r="AB1383">
        <v>46132</v>
      </c>
      <c r="AG1383">
        <v>0</v>
      </c>
      <c r="AH1383">
        <v>1000</v>
      </c>
      <c r="AM1383" t="str">
        <f>SUBSTITUTE(Tabla_lineas[[#This Row],[Codigo Liname]]," ","")</f>
        <v>G0102</v>
      </c>
    </row>
    <row r="1384" spans="1:39" customFormat="1" x14ac:dyDescent="0.25">
      <c r="A1384" s="2">
        <v>131</v>
      </c>
      <c r="B1384" t="s">
        <v>724</v>
      </c>
      <c r="C1384">
        <f t="shared" si="21"/>
        <v>1628742</v>
      </c>
      <c r="D1384">
        <v>479.5</v>
      </c>
      <c r="E1384" t="s">
        <v>60</v>
      </c>
      <c r="F1384">
        <v>15.12</v>
      </c>
      <c r="G1384">
        <v>9.5</v>
      </c>
      <c r="H1384" t="s">
        <v>61</v>
      </c>
      <c r="I1384" s="2">
        <v>9.59</v>
      </c>
      <c r="J1384" t="s">
        <v>62</v>
      </c>
      <c r="K1384" t="s">
        <v>63</v>
      </c>
      <c r="L1384" s="3" t="str">
        <f>+INDEX([1]!TABLA_MAESTRO_DE_ARTICULO[SubGroupName],MATCH(Tabla_lineas[[#This Row],[CODIGO SAP]],[1]!TABLA_MAESTRO_DE_ARTICULO[ItemCode],0))</f>
        <v>JARABE</v>
      </c>
      <c r="M1384" t="s">
        <v>64</v>
      </c>
      <c r="N1384">
        <v>9</v>
      </c>
      <c r="O1384" t="s">
        <v>65</v>
      </c>
      <c r="S1384" s="2">
        <v>50</v>
      </c>
      <c r="T1384">
        <v>474.5</v>
      </c>
      <c r="U1384">
        <v>9.59</v>
      </c>
      <c r="V1384">
        <v>9.49</v>
      </c>
      <c r="W1384">
        <v>5</v>
      </c>
      <c r="Z1384" s="4" t="s">
        <v>46</v>
      </c>
      <c r="AA1384" t="s">
        <v>153</v>
      </c>
      <c r="AB1384">
        <v>46096</v>
      </c>
      <c r="AG1384">
        <v>0</v>
      </c>
      <c r="AH1384">
        <v>50</v>
      </c>
      <c r="AM1384" t="str">
        <f>SUBSTITUTE(Tabla_lineas[[#This Row],[Codigo Liname]]," ","")</f>
        <v>R0503</v>
      </c>
    </row>
    <row r="1385" spans="1:39" customFormat="1" x14ac:dyDescent="0.25">
      <c r="A1385" s="2">
        <v>131</v>
      </c>
      <c r="B1385" t="s">
        <v>724</v>
      </c>
      <c r="C1385">
        <f t="shared" si="21"/>
        <v>1628742</v>
      </c>
      <c r="D1385">
        <v>1102</v>
      </c>
      <c r="E1385" t="s">
        <v>250</v>
      </c>
      <c r="F1385">
        <v>24.52</v>
      </c>
      <c r="G1385">
        <v>24.5</v>
      </c>
      <c r="H1385" t="s">
        <v>251</v>
      </c>
      <c r="I1385" s="2">
        <v>26.21</v>
      </c>
      <c r="J1385" t="s">
        <v>252</v>
      </c>
      <c r="K1385" t="s">
        <v>253</v>
      </c>
      <c r="L1385" s="3" t="str">
        <f>+INDEX([1]!TABLA_MAESTRO_DE_ARTICULO[SubGroupName],MATCH(Tabla_lineas[[#This Row],[CODIGO SAP]],[1]!TABLA_MAESTRO_DE_ARTICULO[ItemCode],0))</f>
        <v>GEL</v>
      </c>
      <c r="M1385" t="s">
        <v>254</v>
      </c>
      <c r="N1385">
        <v>1</v>
      </c>
      <c r="O1385" t="s">
        <v>255</v>
      </c>
      <c r="S1385" s="2">
        <v>100</v>
      </c>
      <c r="T1385">
        <v>1101</v>
      </c>
      <c r="U1385">
        <v>11.02</v>
      </c>
      <c r="V1385">
        <v>11.01</v>
      </c>
      <c r="W1385">
        <v>5</v>
      </c>
      <c r="Z1385" s="4" t="s">
        <v>46</v>
      </c>
      <c r="AA1385" t="s">
        <v>153</v>
      </c>
      <c r="AB1385">
        <v>46132</v>
      </c>
      <c r="AG1385">
        <v>0</v>
      </c>
      <c r="AH1385">
        <v>100</v>
      </c>
      <c r="AM1385" t="str">
        <f>SUBSTITUTE(Tabla_lineas[[#This Row],[Codigo Liname]]," ","")</f>
        <v>M0101</v>
      </c>
    </row>
    <row r="1386" spans="1:39" customFormat="1" x14ac:dyDescent="0.25">
      <c r="A1386" s="2">
        <v>131</v>
      </c>
      <c r="B1386" t="s">
        <v>724</v>
      </c>
      <c r="C1386">
        <f t="shared" si="21"/>
        <v>1628742</v>
      </c>
      <c r="D1386">
        <v>73400</v>
      </c>
      <c r="E1386" t="s">
        <v>82</v>
      </c>
      <c r="F1386">
        <v>1.61</v>
      </c>
      <c r="G1386">
        <v>1.61</v>
      </c>
      <c r="H1386" t="s">
        <v>83</v>
      </c>
      <c r="I1386" s="2">
        <v>3.67</v>
      </c>
      <c r="J1386" t="s">
        <v>84</v>
      </c>
      <c r="K1386" t="s">
        <v>85</v>
      </c>
      <c r="L1386" s="3" t="str">
        <f>+INDEX([1]!TABLA_MAESTRO_DE_ARTICULO[SubGroupName],MATCH(Tabla_lineas[[#This Row],[CODIGO SAP]],[1]!TABLA_MAESTRO_DE_ARTICULO[ItemCode],0))</f>
        <v>COMPRIMIDO</v>
      </c>
      <c r="M1386" t="s">
        <v>86</v>
      </c>
      <c r="N1386">
        <v>14</v>
      </c>
      <c r="O1386" t="s">
        <v>45</v>
      </c>
      <c r="S1386" s="2">
        <v>20000</v>
      </c>
      <c r="T1386">
        <v>32000</v>
      </c>
      <c r="U1386">
        <v>3.67</v>
      </c>
      <c r="V1386">
        <v>1.6</v>
      </c>
      <c r="W1386">
        <v>0.15</v>
      </c>
      <c r="Z1386" s="4" t="s">
        <v>46</v>
      </c>
      <c r="AA1386" t="s">
        <v>126</v>
      </c>
      <c r="AB1386">
        <v>46132</v>
      </c>
      <c r="AG1386">
        <v>0</v>
      </c>
      <c r="AH1386">
        <v>20000</v>
      </c>
      <c r="AM1386" t="str">
        <f>SUBSTITUTE(Tabla_lineas[[#This Row],[Codigo Liname]]," ","")</f>
        <v>C0902</v>
      </c>
    </row>
    <row r="1387" spans="1:39" customFormat="1" x14ac:dyDescent="0.25">
      <c r="A1387" s="2">
        <v>131</v>
      </c>
      <c r="B1387" t="s">
        <v>724</v>
      </c>
      <c r="C1387">
        <f t="shared" si="21"/>
        <v>1628742</v>
      </c>
      <c r="D1387">
        <v>867</v>
      </c>
      <c r="E1387" t="s">
        <v>459</v>
      </c>
      <c r="F1387">
        <v>4.76</v>
      </c>
      <c r="G1387">
        <v>2.89</v>
      </c>
      <c r="H1387" t="s">
        <v>460</v>
      </c>
      <c r="I1387" s="2">
        <v>2.89</v>
      </c>
      <c r="J1387" t="s">
        <v>461</v>
      </c>
      <c r="K1387" t="s">
        <v>462</v>
      </c>
      <c r="L1387" s="3" t="str">
        <f>+INDEX([1]!TABLA_MAESTRO_DE_ARTICULO[SubGroupName],MATCH(Tabla_lineas[[#This Row],[CODIGO SAP]],[1]!TABLA_MAESTRO_DE_ARTICULO[ItemCode],0))</f>
        <v>COMPRIMIDO</v>
      </c>
      <c r="M1387" t="s">
        <v>463</v>
      </c>
      <c r="N1387">
        <v>15</v>
      </c>
      <c r="O1387" t="s">
        <v>45</v>
      </c>
      <c r="S1387" s="2">
        <v>300</v>
      </c>
      <c r="T1387">
        <v>864</v>
      </c>
      <c r="U1387">
        <v>2.89</v>
      </c>
      <c r="V1387">
        <v>2.88</v>
      </c>
      <c r="W1387">
        <v>0.7</v>
      </c>
      <c r="Z1387" s="4" t="s">
        <v>53</v>
      </c>
      <c r="AA1387" t="s">
        <v>120</v>
      </c>
      <c r="AB1387">
        <v>46132</v>
      </c>
      <c r="AG1387">
        <v>0</v>
      </c>
      <c r="AH1387">
        <v>300</v>
      </c>
      <c r="AM1387" t="str">
        <f>SUBSTITUTE(Tabla_lineas[[#This Row],[Codigo Liname]]," ","")</f>
        <v>P0205</v>
      </c>
    </row>
    <row r="1388" spans="1:39" customFormat="1" x14ac:dyDescent="0.25">
      <c r="A1388" s="2">
        <v>131</v>
      </c>
      <c r="B1388" t="s">
        <v>724</v>
      </c>
      <c r="C1388">
        <f t="shared" si="21"/>
        <v>1628742</v>
      </c>
      <c r="D1388">
        <v>12800</v>
      </c>
      <c r="E1388" t="s">
        <v>318</v>
      </c>
      <c r="F1388">
        <v>1.26</v>
      </c>
      <c r="G1388">
        <v>1.26</v>
      </c>
      <c r="H1388" t="s">
        <v>319</v>
      </c>
      <c r="I1388" s="2">
        <v>3.35</v>
      </c>
      <c r="J1388" t="s">
        <v>320</v>
      </c>
      <c r="K1388" t="s">
        <v>321</v>
      </c>
      <c r="L1388" s="3" t="str">
        <f>+INDEX([1]!TABLA_MAESTRO_DE_ARTICULO[SubGroupName],MATCH(Tabla_lineas[[#This Row],[CODIGO SAP]],[1]!TABLA_MAESTRO_DE_ARTICULO[ItemCode],0))</f>
        <v>COMPRIMIDO</v>
      </c>
      <c r="M1388" t="s">
        <v>322</v>
      </c>
      <c r="N1388">
        <v>16</v>
      </c>
      <c r="O1388" t="s">
        <v>45</v>
      </c>
      <c r="S1388" s="2">
        <v>10000</v>
      </c>
      <c r="T1388">
        <v>12500</v>
      </c>
      <c r="U1388">
        <v>1.28</v>
      </c>
      <c r="V1388">
        <v>1.25</v>
      </c>
      <c r="W1388">
        <v>0.2</v>
      </c>
      <c r="Z1388" s="4" t="s">
        <v>46</v>
      </c>
      <c r="AA1388" t="s">
        <v>120</v>
      </c>
      <c r="AB1388">
        <v>46132</v>
      </c>
      <c r="AG1388">
        <v>0</v>
      </c>
      <c r="AH1388">
        <v>10000</v>
      </c>
      <c r="AM1388" t="str">
        <f>SUBSTITUTE(Tabla_lineas[[#This Row],[Codigo Liname]]," ","")</f>
        <v>A1004</v>
      </c>
    </row>
    <row r="1389" spans="1:39" customFormat="1" x14ac:dyDescent="0.25">
      <c r="A1389" s="2">
        <v>131</v>
      </c>
      <c r="B1389" t="s">
        <v>724</v>
      </c>
      <c r="C1389">
        <f t="shared" si="21"/>
        <v>1628742</v>
      </c>
      <c r="D1389">
        <v>290</v>
      </c>
      <c r="E1389" t="s">
        <v>328</v>
      </c>
      <c r="F1389">
        <v>0.92</v>
      </c>
      <c r="G1389">
        <v>0.75</v>
      </c>
      <c r="H1389" t="s">
        <v>329</v>
      </c>
      <c r="I1389" s="2">
        <v>0.75</v>
      </c>
      <c r="J1389" t="s">
        <v>330</v>
      </c>
      <c r="K1389" t="s">
        <v>331</v>
      </c>
      <c r="L1389" s="3" t="str">
        <f>+INDEX([1]!TABLA_MAESTRO_DE_ARTICULO[SubGroupName],MATCH(Tabla_lineas[[#This Row],[CODIGO SAP]],[1]!TABLA_MAESTRO_DE_ARTICULO[ItemCode],0))</f>
        <v>COMPRIMIDO</v>
      </c>
      <c r="M1389" t="s">
        <v>332</v>
      </c>
      <c r="N1389">
        <v>18</v>
      </c>
      <c r="O1389" t="s">
        <v>45</v>
      </c>
      <c r="P1389">
        <v>63200</v>
      </c>
      <c r="Q1389">
        <v>247600</v>
      </c>
      <c r="R1389">
        <v>310800</v>
      </c>
      <c r="S1389" s="2">
        <v>500</v>
      </c>
      <c r="T1389">
        <v>285</v>
      </c>
      <c r="U1389">
        <v>0.57999999999999996</v>
      </c>
      <c r="V1389">
        <v>0.56999999999999995</v>
      </c>
      <c r="W1389">
        <v>0.2</v>
      </c>
      <c r="Z1389" s="4" t="s">
        <v>46</v>
      </c>
      <c r="AA1389" t="s">
        <v>120</v>
      </c>
      <c r="AB1389">
        <v>46132</v>
      </c>
      <c r="AG1389">
        <v>0</v>
      </c>
      <c r="AH1389">
        <v>500</v>
      </c>
      <c r="AM1389" t="str">
        <f>SUBSTITUTE(Tabla_lineas[[#This Row],[Codigo Liname]]," ","")</f>
        <v>P0109</v>
      </c>
    </row>
    <row r="1390" spans="1:39" customFormat="1" x14ac:dyDescent="0.25">
      <c r="A1390" s="2">
        <v>131</v>
      </c>
      <c r="B1390" t="s">
        <v>724</v>
      </c>
      <c r="C1390">
        <f t="shared" si="21"/>
        <v>1628742</v>
      </c>
      <c r="D1390">
        <v>915</v>
      </c>
      <c r="E1390" t="s">
        <v>92</v>
      </c>
      <c r="F1390">
        <v>4.72</v>
      </c>
      <c r="G1390">
        <v>4.72</v>
      </c>
      <c r="H1390" t="s">
        <v>93</v>
      </c>
      <c r="I1390" s="2">
        <v>5.27</v>
      </c>
      <c r="J1390" t="s">
        <v>94</v>
      </c>
      <c r="K1390" t="s">
        <v>95</v>
      </c>
      <c r="L1390" s="3" t="str">
        <f>+INDEX([1]!TABLA_MAESTRO_DE_ARTICULO[SubGroupName],MATCH(Tabla_lineas[[#This Row],[CODIGO SAP]],[1]!TABLA_MAESTRO_DE_ARTICULO[ItemCode],0))</f>
        <v>OVULO VAGINAL</v>
      </c>
      <c r="M1390" t="s">
        <v>96</v>
      </c>
      <c r="N1390">
        <v>17</v>
      </c>
      <c r="O1390" t="s">
        <v>97</v>
      </c>
      <c r="S1390" s="2">
        <v>500</v>
      </c>
      <c r="T1390">
        <v>910</v>
      </c>
      <c r="U1390">
        <v>1.83</v>
      </c>
      <c r="V1390">
        <v>1.82</v>
      </c>
      <c r="W1390">
        <v>0.8</v>
      </c>
      <c r="Z1390" s="4" t="s">
        <v>46</v>
      </c>
      <c r="AA1390" t="s">
        <v>126</v>
      </c>
      <c r="AB1390">
        <v>46132</v>
      </c>
      <c r="AG1390">
        <v>0</v>
      </c>
      <c r="AH1390">
        <v>500</v>
      </c>
      <c r="AM1390" t="str">
        <f>SUBSTITUTE(Tabla_lineas[[#This Row],[Codigo Liname]]," ","")</f>
        <v>G0104</v>
      </c>
    </row>
    <row r="1391" spans="1:39" customFormat="1" x14ac:dyDescent="0.25">
      <c r="A1391" s="2">
        <v>131</v>
      </c>
      <c r="B1391" t="s">
        <v>724</v>
      </c>
      <c r="C1391">
        <f t="shared" si="21"/>
        <v>1628742</v>
      </c>
      <c r="D1391">
        <v>573</v>
      </c>
      <c r="E1391" t="s">
        <v>98</v>
      </c>
      <c r="F1391">
        <v>9.4</v>
      </c>
      <c r="G1391">
        <v>8.77</v>
      </c>
      <c r="H1391" t="s">
        <v>99</v>
      </c>
      <c r="I1391" s="2">
        <v>8.77</v>
      </c>
      <c r="J1391" t="s">
        <v>100</v>
      </c>
      <c r="K1391" t="s">
        <v>101</v>
      </c>
      <c r="L1391" s="3" t="str">
        <f>+INDEX([1]!TABLA_MAESTRO_DE_ARTICULO[SubGroupName],MATCH(Tabla_lineas[[#This Row],[CODIGO SAP]],[1]!TABLA_MAESTRO_DE_ARTICULO[ItemCode],0))</f>
        <v>GOTAS</v>
      </c>
      <c r="M1391" t="s">
        <v>102</v>
      </c>
      <c r="N1391">
        <v>22</v>
      </c>
      <c r="O1391" t="s">
        <v>103</v>
      </c>
      <c r="S1391" s="2">
        <v>100</v>
      </c>
      <c r="T1391">
        <v>572</v>
      </c>
      <c r="U1391">
        <v>5.73</v>
      </c>
      <c r="V1391">
        <v>5.72</v>
      </c>
      <c r="W1391">
        <v>3</v>
      </c>
      <c r="Z1391" s="4" t="s">
        <v>53</v>
      </c>
      <c r="AA1391" t="s">
        <v>153</v>
      </c>
      <c r="AB1391">
        <v>46132</v>
      </c>
      <c r="AG1391">
        <v>0</v>
      </c>
      <c r="AH1391">
        <v>100</v>
      </c>
      <c r="AM1391" t="str">
        <f>SUBSTITUTE(Tabla_lineas[[#This Row],[Codigo Liname]]," ","")</f>
        <v>N0210</v>
      </c>
    </row>
    <row r="1392" spans="1:39" customFormat="1" x14ac:dyDescent="0.25">
      <c r="A1392" s="2">
        <v>131</v>
      </c>
      <c r="B1392" t="s">
        <v>724</v>
      </c>
      <c r="C1392">
        <f t="shared" si="21"/>
        <v>1628742</v>
      </c>
      <c r="D1392">
        <v>785</v>
      </c>
      <c r="E1392" t="s">
        <v>353</v>
      </c>
      <c r="F1392">
        <v>11.88</v>
      </c>
      <c r="G1392">
        <v>11.88</v>
      </c>
      <c r="H1392" t="s">
        <v>354</v>
      </c>
      <c r="I1392" s="2">
        <v>13.94</v>
      </c>
      <c r="J1392" t="s">
        <v>355</v>
      </c>
      <c r="K1392" t="s">
        <v>356</v>
      </c>
      <c r="L1392" s="3" t="str">
        <f>+INDEX([1]!TABLA_MAESTRO_DE_ARTICULO[SubGroupName],MATCH(Tabla_lineas[[#This Row],[CODIGO SAP]],[1]!TABLA_MAESTRO_DE_ARTICULO[ItemCode],0))</f>
        <v>JARABE</v>
      </c>
      <c r="M1392" t="s">
        <v>357</v>
      </c>
      <c r="N1392">
        <v>21</v>
      </c>
      <c r="O1392" t="s">
        <v>181</v>
      </c>
      <c r="S1392" s="2">
        <v>100</v>
      </c>
      <c r="T1392">
        <v>784</v>
      </c>
      <c r="U1392">
        <v>7.85</v>
      </c>
      <c r="V1392">
        <v>7.84</v>
      </c>
      <c r="W1392">
        <v>5.5</v>
      </c>
      <c r="Z1392" s="4" t="s">
        <v>46</v>
      </c>
      <c r="AA1392" t="s">
        <v>153</v>
      </c>
      <c r="AB1392">
        <v>46096</v>
      </c>
      <c r="AG1392">
        <v>0</v>
      </c>
      <c r="AH1392">
        <v>100</v>
      </c>
      <c r="AM1392" t="str">
        <f>SUBSTITUTE(Tabla_lineas[[#This Row],[Codigo Liname]]," ","")</f>
        <v>N0209</v>
      </c>
    </row>
    <row r="1393" spans="1:39" customFormat="1" x14ac:dyDescent="0.25">
      <c r="A1393" s="2">
        <v>131</v>
      </c>
      <c r="B1393" t="s">
        <v>724</v>
      </c>
      <c r="C1393">
        <f t="shared" si="21"/>
        <v>1628742</v>
      </c>
      <c r="D1393">
        <v>750</v>
      </c>
      <c r="E1393" t="s">
        <v>725</v>
      </c>
      <c r="F1393">
        <v>67.52</v>
      </c>
      <c r="G1393">
        <v>41.06</v>
      </c>
      <c r="H1393" t="s">
        <v>726</v>
      </c>
      <c r="I1393" s="2">
        <v>41.06</v>
      </c>
      <c r="J1393" t="s">
        <v>727</v>
      </c>
      <c r="K1393" t="s">
        <v>728</v>
      </c>
      <c r="L1393" s="3" t="str">
        <f>+INDEX([1]!TABLA_MAESTRO_DE_ARTICULO[SubGroupName],MATCH(Tabla_lineas[[#This Row],[CODIGO SAP]],[1]!TABLA_MAESTRO_DE_ARTICULO[ItemCode],0))</f>
        <v>POLVO PARA SUSPENSION</v>
      </c>
      <c r="M1393" t="s">
        <v>729</v>
      </c>
      <c r="N1393">
        <v>19</v>
      </c>
      <c r="O1393" t="s">
        <v>730</v>
      </c>
      <c r="S1393" s="2">
        <v>50</v>
      </c>
      <c r="T1393">
        <v>749.5</v>
      </c>
      <c r="U1393">
        <v>15</v>
      </c>
      <c r="V1393">
        <v>14.99</v>
      </c>
      <c r="W1393">
        <v>10</v>
      </c>
      <c r="Z1393" s="4" t="s">
        <v>46</v>
      </c>
      <c r="AA1393" t="s">
        <v>153</v>
      </c>
      <c r="AB1393">
        <v>46132</v>
      </c>
      <c r="AG1393">
        <v>0</v>
      </c>
      <c r="AH1393">
        <v>50</v>
      </c>
      <c r="AM1393" t="str">
        <f>SUBSTITUTE(Tabla_lineas[[#This Row],[Codigo Liname]]," ","")</f>
        <v>P0126</v>
      </c>
    </row>
    <row r="1394" spans="1:39" customFormat="1" x14ac:dyDescent="0.25">
      <c r="A1394" s="2">
        <v>132</v>
      </c>
      <c r="B1394" t="s">
        <v>731</v>
      </c>
      <c r="C1394">
        <f t="shared" si="21"/>
        <v>1628633</v>
      </c>
      <c r="D1394">
        <v>70200</v>
      </c>
      <c r="E1394" t="s">
        <v>188</v>
      </c>
      <c r="F1394">
        <v>0.66</v>
      </c>
      <c r="G1394">
        <v>0.66</v>
      </c>
      <c r="H1394" t="s">
        <v>189</v>
      </c>
      <c r="I1394" s="2">
        <v>1</v>
      </c>
      <c r="J1394" t="s">
        <v>190</v>
      </c>
      <c r="K1394" t="s">
        <v>191</v>
      </c>
      <c r="L1394" s="3" t="str">
        <f>+INDEX([1]!TABLA_MAESTRO_DE_ARTICULO[SubGroupName],MATCH(Tabla_lineas[[#This Row],[CODIGO SAP]],[1]!TABLA_MAESTRO_DE_ARTICULO[ItemCode],0))</f>
        <v>COMPRIMIDO</v>
      </c>
      <c r="M1394" t="s">
        <v>192</v>
      </c>
      <c r="N1394">
        <v>2</v>
      </c>
      <c r="O1394" t="s">
        <v>45</v>
      </c>
      <c r="S1394" s="2">
        <v>70200</v>
      </c>
      <c r="T1394">
        <v>45630</v>
      </c>
      <c r="U1394">
        <v>1</v>
      </c>
      <c r="V1394">
        <v>0.65</v>
      </c>
      <c r="W1394">
        <v>0.2</v>
      </c>
      <c r="Z1394" s="4" t="s">
        <v>53</v>
      </c>
      <c r="AA1394" t="s">
        <v>153</v>
      </c>
      <c r="AB1394">
        <v>46096</v>
      </c>
      <c r="AG1394">
        <v>0</v>
      </c>
      <c r="AH1394">
        <v>70200</v>
      </c>
      <c r="AM1394" t="str">
        <f>SUBSTITUTE(Tabla_lineas[[#This Row],[Codigo Liname]]," ","")</f>
        <v>R0501</v>
      </c>
    </row>
    <row r="1395" spans="1:39" customFormat="1" x14ac:dyDescent="0.25">
      <c r="A1395" s="2">
        <v>132</v>
      </c>
      <c r="B1395" t="s">
        <v>731</v>
      </c>
      <c r="C1395">
        <f t="shared" si="21"/>
        <v>1628633</v>
      </c>
      <c r="D1395">
        <v>229760</v>
      </c>
      <c r="E1395" t="s">
        <v>66</v>
      </c>
      <c r="F1395">
        <v>32.19</v>
      </c>
      <c r="G1395">
        <v>14.36</v>
      </c>
      <c r="H1395" t="s">
        <v>67</v>
      </c>
      <c r="I1395" s="2">
        <v>14.36</v>
      </c>
      <c r="J1395" t="s">
        <v>68</v>
      </c>
      <c r="K1395" t="s">
        <v>69</v>
      </c>
      <c r="L1395" s="3" t="str">
        <f>+INDEX([1]!TABLA_MAESTRO_DE_ARTICULO[SubGroupName],MATCH(Tabla_lineas[[#This Row],[CODIGO SAP]],[1]!TABLA_MAESTRO_DE_ARTICULO[ItemCode],0))</f>
        <v>CAPSULA BLANDA</v>
      </c>
      <c r="M1395" t="s">
        <v>70</v>
      </c>
      <c r="N1395">
        <v>1</v>
      </c>
      <c r="O1395" t="s">
        <v>45</v>
      </c>
      <c r="S1395" s="2">
        <v>16000</v>
      </c>
      <c r="T1395">
        <v>229600</v>
      </c>
      <c r="U1395">
        <v>14.36</v>
      </c>
      <c r="V1395">
        <v>14.35</v>
      </c>
      <c r="W1395">
        <v>1.5</v>
      </c>
      <c r="Z1395" s="4" t="s">
        <v>46</v>
      </c>
      <c r="AA1395" t="s">
        <v>120</v>
      </c>
      <c r="AB1395">
        <v>46132</v>
      </c>
      <c r="AG1395">
        <v>0</v>
      </c>
      <c r="AH1395">
        <v>16000</v>
      </c>
      <c r="AM1395" t="str">
        <f>SUBSTITUTE(Tabla_lineas[[#This Row],[Codigo Liname]]," ","")</f>
        <v>L0412</v>
      </c>
    </row>
    <row r="1396" spans="1:39" customFormat="1" x14ac:dyDescent="0.25">
      <c r="A1396" s="2">
        <v>133</v>
      </c>
      <c r="B1396" t="s">
        <v>732</v>
      </c>
      <c r="C1396">
        <f t="shared" si="21"/>
        <v>1628619</v>
      </c>
      <c r="D1396">
        <v>26670</v>
      </c>
      <c r="E1396" t="s">
        <v>47</v>
      </c>
      <c r="F1396">
        <v>14.47</v>
      </c>
      <c r="G1396">
        <v>14.47</v>
      </c>
      <c r="H1396" t="s">
        <v>48</v>
      </c>
      <c r="I1396" s="2">
        <v>26.67</v>
      </c>
      <c r="J1396" t="s">
        <v>49</v>
      </c>
      <c r="K1396" t="s">
        <v>50</v>
      </c>
      <c r="L1396" s="3" t="str">
        <f>+INDEX([1]!TABLA_MAESTRO_DE_ARTICULO[SubGroupName],MATCH(Tabla_lineas[[#This Row],[CODIGO SAP]],[1]!TABLA_MAESTRO_DE_ARTICULO[ItemCode],0))</f>
        <v>POLVO PARA INYECTABLE</v>
      </c>
      <c r="M1396" t="s">
        <v>51</v>
      </c>
      <c r="N1396">
        <v>4</v>
      </c>
      <c r="O1396" t="s">
        <v>52</v>
      </c>
      <c r="P1396">
        <v>17583</v>
      </c>
      <c r="Q1396">
        <v>72000</v>
      </c>
      <c r="R1396">
        <v>89583</v>
      </c>
      <c r="S1396" s="2">
        <v>1000</v>
      </c>
      <c r="T1396">
        <v>14460</v>
      </c>
      <c r="U1396">
        <v>26.67</v>
      </c>
      <c r="V1396">
        <v>14.46</v>
      </c>
      <c r="W1396">
        <v>3.8</v>
      </c>
      <c r="Z1396" s="4" t="s">
        <v>53</v>
      </c>
      <c r="AA1396" t="s">
        <v>126</v>
      </c>
      <c r="AB1396">
        <v>46096</v>
      </c>
      <c r="AG1396">
        <v>0</v>
      </c>
      <c r="AH1396">
        <v>1000</v>
      </c>
      <c r="AM1396" t="str">
        <f>SUBSTITUTE(Tabla_lineas[[#This Row],[Codigo Liname]]," ","")</f>
        <v>J0126</v>
      </c>
    </row>
    <row r="1397" spans="1:39" customFormat="1" x14ac:dyDescent="0.25">
      <c r="A1397" s="2">
        <v>133</v>
      </c>
      <c r="B1397" t="s">
        <v>732</v>
      </c>
      <c r="C1397">
        <f t="shared" si="21"/>
        <v>1628619</v>
      </c>
      <c r="D1397">
        <v>124230</v>
      </c>
      <c r="E1397" t="s">
        <v>529</v>
      </c>
      <c r="F1397">
        <v>117.7</v>
      </c>
      <c r="G1397">
        <v>82.8</v>
      </c>
      <c r="H1397" t="s">
        <v>530</v>
      </c>
      <c r="I1397" s="2">
        <v>82.82</v>
      </c>
      <c r="J1397" t="s">
        <v>531</v>
      </c>
      <c r="K1397" t="s">
        <v>532</v>
      </c>
      <c r="L1397" s="3" t="str">
        <f>+INDEX([1]!TABLA_MAESTRO_DE_ARTICULO[SubGroupName],MATCH(Tabla_lineas[[#This Row],[CODIGO SAP]],[1]!TABLA_MAESTRO_DE_ARTICULO[ItemCode],0))</f>
        <v>POLVO PARA INYECTABLE</v>
      </c>
      <c r="M1397" t="s">
        <v>533</v>
      </c>
      <c r="N1397">
        <v>7</v>
      </c>
      <c r="O1397" t="s">
        <v>187</v>
      </c>
      <c r="S1397" s="2">
        <v>1500</v>
      </c>
      <c r="T1397">
        <v>124185</v>
      </c>
      <c r="U1397">
        <v>82.82</v>
      </c>
      <c r="V1397">
        <v>82.79</v>
      </c>
      <c r="W1397">
        <v>35</v>
      </c>
      <c r="Z1397" s="4" t="s">
        <v>46</v>
      </c>
      <c r="AA1397" t="s">
        <v>120</v>
      </c>
      <c r="AB1397">
        <v>46132</v>
      </c>
      <c r="AG1397">
        <v>0</v>
      </c>
      <c r="AH1397">
        <v>1500</v>
      </c>
      <c r="AM1397" t="str">
        <f>SUBSTITUTE(Tabla_lineas[[#This Row],[Codigo Liname]]," ","")</f>
        <v>J0150</v>
      </c>
    </row>
    <row r="1398" spans="1:39" customFormat="1" x14ac:dyDescent="0.25">
      <c r="A1398" s="2">
        <v>134</v>
      </c>
      <c r="B1398" t="s">
        <v>733</v>
      </c>
      <c r="C1398">
        <f t="shared" si="21"/>
        <v>1628037</v>
      </c>
      <c r="D1398">
        <v>7780</v>
      </c>
      <c r="E1398" t="s">
        <v>115</v>
      </c>
      <c r="F1398">
        <v>2.5099999999999998</v>
      </c>
      <c r="G1398">
        <v>2.5099999999999998</v>
      </c>
      <c r="H1398" t="s">
        <v>116</v>
      </c>
      <c r="I1398" s="2">
        <v>3.89</v>
      </c>
      <c r="J1398" t="s">
        <v>117</v>
      </c>
      <c r="K1398" t="s">
        <v>118</v>
      </c>
      <c r="L1398" s="3" t="str">
        <f>+INDEX([1]!TABLA_MAESTRO_DE_ARTICULO[SubGroupName],MATCH(Tabla_lineas[[#This Row],[CODIGO SAP]],[1]!TABLA_MAESTRO_DE_ARTICULO[ItemCode],0))</f>
        <v>COMPRIMIDO</v>
      </c>
      <c r="M1398" t="s">
        <v>119</v>
      </c>
      <c r="N1398">
        <v>2</v>
      </c>
      <c r="O1398" t="s">
        <v>45</v>
      </c>
      <c r="S1398" s="2">
        <v>2000</v>
      </c>
      <c r="T1398">
        <v>5000</v>
      </c>
      <c r="U1398">
        <v>3.89</v>
      </c>
      <c r="V1398">
        <v>2.5</v>
      </c>
      <c r="W1398">
        <v>0.7</v>
      </c>
      <c r="Z1398" s="4" t="s">
        <v>46</v>
      </c>
      <c r="AA1398" t="s">
        <v>120</v>
      </c>
      <c r="AB1398">
        <v>46132</v>
      </c>
      <c r="AG1398">
        <v>0</v>
      </c>
      <c r="AH1398">
        <v>2000</v>
      </c>
      <c r="AM1398" t="str">
        <f>SUBSTITUTE(Tabla_lineas[[#This Row],[Codigo Liname]]," ","")</f>
        <v>J0504</v>
      </c>
    </row>
    <row r="1399" spans="1:39" customFormat="1" x14ac:dyDescent="0.25">
      <c r="A1399" s="2">
        <v>134</v>
      </c>
      <c r="B1399" t="s">
        <v>733</v>
      </c>
      <c r="C1399">
        <f t="shared" si="21"/>
        <v>1628037</v>
      </c>
      <c r="D1399">
        <v>898.5</v>
      </c>
      <c r="E1399" t="s">
        <v>155</v>
      </c>
      <c r="F1399">
        <v>28.3</v>
      </c>
      <c r="G1399">
        <v>28.3</v>
      </c>
      <c r="H1399" t="s">
        <v>156</v>
      </c>
      <c r="I1399" s="2">
        <v>29.95</v>
      </c>
      <c r="J1399" t="s">
        <v>157</v>
      </c>
      <c r="K1399" t="s">
        <v>158</v>
      </c>
      <c r="L1399" s="3" t="str">
        <f>+INDEX([1]!TABLA_MAESTRO_DE_ARTICULO[SubGroupName],MATCH(Tabla_lineas[[#This Row],[CODIGO SAP]],[1]!TABLA_MAESTRO_DE_ARTICULO[ItemCode],0))</f>
        <v>CREMA DERMICA</v>
      </c>
      <c r="M1399" t="s">
        <v>159</v>
      </c>
      <c r="N1399">
        <v>3</v>
      </c>
      <c r="O1399" t="s">
        <v>160</v>
      </c>
      <c r="S1399" s="2">
        <v>30</v>
      </c>
      <c r="T1399">
        <v>848.7</v>
      </c>
      <c r="U1399">
        <v>29.95</v>
      </c>
      <c r="V1399">
        <v>28.29</v>
      </c>
      <c r="W1399">
        <v>5</v>
      </c>
      <c r="Z1399" s="4" t="s">
        <v>46</v>
      </c>
      <c r="AA1399" t="s">
        <v>153</v>
      </c>
      <c r="AB1399">
        <v>46132</v>
      </c>
      <c r="AG1399">
        <v>0</v>
      </c>
      <c r="AH1399">
        <v>30</v>
      </c>
      <c r="AM1399" t="str">
        <f>SUBSTITUTE(Tabla_lineas[[#This Row],[Codigo Liname]]," ","")</f>
        <v>D0603</v>
      </c>
    </row>
    <row r="1400" spans="1:39" customFormat="1" x14ac:dyDescent="0.25">
      <c r="A1400" s="2">
        <v>134</v>
      </c>
      <c r="B1400" t="s">
        <v>733</v>
      </c>
      <c r="C1400">
        <f t="shared" si="21"/>
        <v>1628037</v>
      </c>
      <c r="D1400">
        <v>29400</v>
      </c>
      <c r="E1400" t="s">
        <v>171</v>
      </c>
      <c r="F1400">
        <v>1.82</v>
      </c>
      <c r="G1400">
        <v>1.82</v>
      </c>
      <c r="H1400" t="s">
        <v>172</v>
      </c>
      <c r="I1400" s="2">
        <v>2.94</v>
      </c>
      <c r="J1400" t="s">
        <v>173</v>
      </c>
      <c r="K1400" t="s">
        <v>174</v>
      </c>
      <c r="L1400" s="3" t="str">
        <f>+INDEX([1]!TABLA_MAESTRO_DE_ARTICULO[SubGroupName],MATCH(Tabla_lineas[[#This Row],[CODIGO SAP]],[1]!TABLA_MAESTRO_DE_ARTICULO[ItemCode],0))</f>
        <v>COMPRIMIDO</v>
      </c>
      <c r="M1400" t="s">
        <v>175</v>
      </c>
      <c r="N1400">
        <v>6</v>
      </c>
      <c r="O1400" t="s">
        <v>45</v>
      </c>
      <c r="S1400" s="2">
        <v>10000</v>
      </c>
      <c r="T1400">
        <v>18100</v>
      </c>
      <c r="U1400">
        <v>2.94</v>
      </c>
      <c r="V1400">
        <v>1.81</v>
      </c>
      <c r="W1400">
        <v>0.7</v>
      </c>
      <c r="Z1400" s="4" t="s">
        <v>46</v>
      </c>
      <c r="AA1400" t="s">
        <v>120</v>
      </c>
      <c r="AB1400">
        <v>46132</v>
      </c>
      <c r="AG1400">
        <v>0</v>
      </c>
      <c r="AH1400">
        <v>10000</v>
      </c>
      <c r="AM1400" t="str">
        <f>SUBSTITUTE(Tabla_lineas[[#This Row],[Codigo Liname]]," ","")</f>
        <v>J0105</v>
      </c>
    </row>
    <row r="1401" spans="1:39" customFormat="1" x14ac:dyDescent="0.25">
      <c r="A1401" s="2">
        <v>134</v>
      </c>
      <c r="B1401" t="s">
        <v>733</v>
      </c>
      <c r="C1401">
        <f t="shared" si="21"/>
        <v>1628037</v>
      </c>
      <c r="D1401">
        <v>8000</v>
      </c>
      <c r="E1401" t="s">
        <v>188</v>
      </c>
      <c r="F1401">
        <v>0.66</v>
      </c>
      <c r="G1401">
        <v>0.66</v>
      </c>
      <c r="H1401" t="s">
        <v>189</v>
      </c>
      <c r="I1401" s="2">
        <v>1</v>
      </c>
      <c r="J1401" t="s">
        <v>190</v>
      </c>
      <c r="K1401" t="s">
        <v>191</v>
      </c>
      <c r="L1401" s="3" t="str">
        <f>+INDEX([1]!TABLA_MAESTRO_DE_ARTICULO[SubGroupName],MATCH(Tabla_lineas[[#This Row],[CODIGO SAP]],[1]!TABLA_MAESTRO_DE_ARTICULO[ItemCode],0))</f>
        <v>COMPRIMIDO</v>
      </c>
      <c r="M1401" t="s">
        <v>192</v>
      </c>
      <c r="N1401">
        <v>5</v>
      </c>
      <c r="O1401" t="s">
        <v>45</v>
      </c>
      <c r="S1401" s="2">
        <v>8000</v>
      </c>
      <c r="T1401">
        <v>5200</v>
      </c>
      <c r="U1401">
        <v>1</v>
      </c>
      <c r="V1401">
        <v>0.65</v>
      </c>
      <c r="W1401">
        <v>0.2</v>
      </c>
      <c r="Z1401" s="4" t="s">
        <v>53</v>
      </c>
      <c r="AA1401" t="s">
        <v>153</v>
      </c>
      <c r="AB1401">
        <v>46096</v>
      </c>
      <c r="AG1401">
        <v>0</v>
      </c>
      <c r="AH1401">
        <v>8000</v>
      </c>
      <c r="AM1401" t="str">
        <f>SUBSTITUTE(Tabla_lineas[[#This Row],[Codigo Liname]]," ","")</f>
        <v>R0501</v>
      </c>
    </row>
    <row r="1402" spans="1:39" customFormat="1" x14ac:dyDescent="0.25">
      <c r="A1402" s="2">
        <v>134</v>
      </c>
      <c r="B1402" t="s">
        <v>733</v>
      </c>
      <c r="C1402">
        <f t="shared" si="21"/>
        <v>1628037</v>
      </c>
      <c r="D1402">
        <v>2424</v>
      </c>
      <c r="E1402" t="s">
        <v>121</v>
      </c>
      <c r="F1402">
        <v>2.0099999999999998</v>
      </c>
      <c r="G1402">
        <v>2.0099999999999998</v>
      </c>
      <c r="H1402" t="s">
        <v>122</v>
      </c>
      <c r="I1402" s="2">
        <v>2.02</v>
      </c>
      <c r="J1402" t="s">
        <v>123</v>
      </c>
      <c r="K1402" t="s">
        <v>124</v>
      </c>
      <c r="L1402" s="3" t="str">
        <f>+INDEX([1]!TABLA_MAESTRO_DE_ARTICULO[SubGroupName],MATCH(Tabla_lineas[[#This Row],[CODIGO SAP]],[1]!TABLA_MAESTRO_DE_ARTICULO[ItemCode],0))</f>
        <v>COMPRIMIDO</v>
      </c>
      <c r="M1402" t="s">
        <v>125</v>
      </c>
      <c r="N1402">
        <v>4</v>
      </c>
      <c r="O1402" t="s">
        <v>45</v>
      </c>
      <c r="S1402" s="2">
        <v>1200</v>
      </c>
      <c r="T1402">
        <v>2400</v>
      </c>
      <c r="U1402">
        <v>2.02</v>
      </c>
      <c r="V1402">
        <v>2</v>
      </c>
      <c r="W1402">
        <v>0.15</v>
      </c>
      <c r="Z1402" s="4" t="s">
        <v>53</v>
      </c>
      <c r="AA1402" t="s">
        <v>126</v>
      </c>
      <c r="AB1402">
        <v>46132</v>
      </c>
      <c r="AG1402">
        <v>0</v>
      </c>
      <c r="AH1402">
        <v>1200</v>
      </c>
      <c r="AM1402" t="str">
        <f>SUBSTITUTE(Tabla_lineas[[#This Row],[Codigo Liname]]," ","")</f>
        <v>C1001</v>
      </c>
    </row>
    <row r="1403" spans="1:39" customFormat="1" x14ac:dyDescent="0.25">
      <c r="A1403" s="2">
        <v>134</v>
      </c>
      <c r="B1403" t="s">
        <v>733</v>
      </c>
      <c r="C1403">
        <f t="shared" si="21"/>
        <v>1628037</v>
      </c>
      <c r="D1403">
        <v>4816.5</v>
      </c>
      <c r="E1403" t="s">
        <v>432</v>
      </c>
      <c r="F1403">
        <v>49.46</v>
      </c>
      <c r="G1403">
        <v>49.46</v>
      </c>
      <c r="H1403" t="s">
        <v>433</v>
      </c>
      <c r="I1403" s="2">
        <v>54.49</v>
      </c>
      <c r="J1403" t="s">
        <v>434</v>
      </c>
      <c r="K1403" t="s">
        <v>435</v>
      </c>
      <c r="L1403" s="3" t="str">
        <f>+INDEX([1]!TABLA_MAESTRO_DE_ARTICULO[SubGroupName],MATCH(Tabla_lineas[[#This Row],[CODIGO SAP]],[1]!TABLA_MAESTRO_DE_ARTICULO[ItemCode],0))</f>
        <v>POLVO PARA SUSPENSION</v>
      </c>
      <c r="M1403" t="s">
        <v>436</v>
      </c>
      <c r="N1403">
        <v>8</v>
      </c>
      <c r="O1403" t="s">
        <v>437</v>
      </c>
      <c r="S1403" s="2">
        <v>150</v>
      </c>
      <c r="T1403">
        <v>4815</v>
      </c>
      <c r="U1403">
        <v>32.11</v>
      </c>
      <c r="V1403">
        <v>32.1</v>
      </c>
      <c r="W1403">
        <v>10</v>
      </c>
      <c r="Z1403" s="4" t="s">
        <v>46</v>
      </c>
      <c r="AA1403" t="s">
        <v>153</v>
      </c>
      <c r="AB1403">
        <v>46096</v>
      </c>
      <c r="AG1403">
        <v>0</v>
      </c>
      <c r="AH1403">
        <v>150</v>
      </c>
      <c r="AM1403" t="str">
        <f>SUBSTITUTE(Tabla_lineas[[#This Row],[Codigo Liname]]," ","")</f>
        <v>J0162</v>
      </c>
    </row>
    <row r="1404" spans="1:39" customFormat="1" x14ac:dyDescent="0.25">
      <c r="A1404" s="2">
        <v>134</v>
      </c>
      <c r="B1404" t="s">
        <v>733</v>
      </c>
      <c r="C1404">
        <f t="shared" si="21"/>
        <v>1628037</v>
      </c>
      <c r="D1404">
        <v>1572</v>
      </c>
      <c r="E1404" t="s">
        <v>133</v>
      </c>
      <c r="F1404">
        <v>0.95</v>
      </c>
      <c r="G1404">
        <v>0.95</v>
      </c>
      <c r="H1404" t="s">
        <v>134</v>
      </c>
      <c r="I1404" s="2">
        <v>1.31</v>
      </c>
      <c r="J1404" t="s">
        <v>135</v>
      </c>
      <c r="K1404" t="s">
        <v>136</v>
      </c>
      <c r="L1404" s="3" t="str">
        <f>+INDEX([1]!TABLA_MAESTRO_DE_ARTICULO[SubGroupName],MATCH(Tabla_lineas[[#This Row],[CODIGO SAP]],[1]!TABLA_MAESTRO_DE_ARTICULO[ItemCode],0))</f>
        <v>COMPRIMIDO</v>
      </c>
      <c r="M1404" t="s">
        <v>137</v>
      </c>
      <c r="N1404">
        <v>13</v>
      </c>
      <c r="O1404" t="s">
        <v>45</v>
      </c>
      <c r="P1404">
        <v>32100</v>
      </c>
      <c r="Q1404">
        <v>219600</v>
      </c>
      <c r="R1404">
        <v>251700</v>
      </c>
      <c r="S1404" s="2">
        <v>1200</v>
      </c>
      <c r="T1404">
        <v>1128</v>
      </c>
      <c r="U1404">
        <v>1.31</v>
      </c>
      <c r="V1404">
        <v>0.94</v>
      </c>
      <c r="W1404">
        <v>0.32</v>
      </c>
      <c r="Z1404" s="4" t="s">
        <v>53</v>
      </c>
      <c r="AA1404" t="s">
        <v>120</v>
      </c>
      <c r="AB1404">
        <v>46132</v>
      </c>
      <c r="AG1404">
        <v>0</v>
      </c>
      <c r="AH1404">
        <v>1200</v>
      </c>
      <c r="AM1404" t="str">
        <f>SUBSTITUTE(Tabla_lineas[[#This Row],[Codigo Liname]]," ","")</f>
        <v>N0304</v>
      </c>
    </row>
    <row r="1405" spans="1:39" customFormat="1" x14ac:dyDescent="0.25">
      <c r="A1405" s="2">
        <v>134</v>
      </c>
      <c r="B1405" t="s">
        <v>733</v>
      </c>
      <c r="C1405">
        <f t="shared" si="21"/>
        <v>1628037</v>
      </c>
      <c r="D1405">
        <v>33000</v>
      </c>
      <c r="E1405" t="s">
        <v>420</v>
      </c>
      <c r="F1405">
        <v>4.96</v>
      </c>
      <c r="G1405">
        <v>4.96</v>
      </c>
      <c r="H1405" t="s">
        <v>421</v>
      </c>
      <c r="I1405" s="2">
        <v>11</v>
      </c>
      <c r="J1405" t="s">
        <v>422</v>
      </c>
      <c r="K1405" t="s">
        <v>423</v>
      </c>
      <c r="L1405" s="3" t="str">
        <f>+INDEX([1]!TABLA_MAESTRO_DE_ARTICULO[SubGroupName],MATCH(Tabla_lineas[[#This Row],[CODIGO SAP]],[1]!TABLA_MAESTRO_DE_ARTICULO[ItemCode],0))</f>
        <v>CAPSULA DURA</v>
      </c>
      <c r="M1405" t="s">
        <v>424</v>
      </c>
      <c r="N1405">
        <v>14</v>
      </c>
      <c r="O1405" t="s">
        <v>45</v>
      </c>
      <c r="S1405" s="2">
        <v>3000</v>
      </c>
      <c r="T1405">
        <v>14850</v>
      </c>
      <c r="U1405">
        <v>11</v>
      </c>
      <c r="V1405">
        <v>4.95</v>
      </c>
      <c r="W1405">
        <v>1.3</v>
      </c>
      <c r="Z1405" s="4" t="s">
        <v>46</v>
      </c>
      <c r="AA1405" t="s">
        <v>120</v>
      </c>
      <c r="AB1405">
        <v>46132</v>
      </c>
      <c r="AG1405">
        <v>0</v>
      </c>
      <c r="AH1405">
        <v>3000</v>
      </c>
      <c r="AM1405" t="str">
        <f>SUBSTITUTE(Tabla_lineas[[#This Row],[Codigo Liname]]," ","")</f>
        <v>J0158</v>
      </c>
    </row>
    <row r="1406" spans="1:39" customFormat="1" x14ac:dyDescent="0.25">
      <c r="A1406" s="2">
        <v>134</v>
      </c>
      <c r="B1406" t="s">
        <v>733</v>
      </c>
      <c r="C1406">
        <f t="shared" si="21"/>
        <v>1628037</v>
      </c>
      <c r="D1406">
        <v>1780</v>
      </c>
      <c r="E1406" t="s">
        <v>198</v>
      </c>
      <c r="F1406">
        <v>1.02</v>
      </c>
      <c r="G1406">
        <v>1</v>
      </c>
      <c r="H1406" t="s">
        <v>199</v>
      </c>
      <c r="I1406" s="2">
        <v>1.78</v>
      </c>
      <c r="J1406" t="s">
        <v>200</v>
      </c>
      <c r="K1406" t="s">
        <v>201</v>
      </c>
      <c r="L1406" s="3" t="str">
        <f>+INDEX([1]!TABLA_MAESTRO_DE_ARTICULO[SubGroupName],MATCH(Tabla_lineas[[#This Row],[CODIGO SAP]],[1]!TABLA_MAESTRO_DE_ARTICULO[ItemCode],0))</f>
        <v>COMPRIMIDO</v>
      </c>
      <c r="M1406" t="s">
        <v>202</v>
      </c>
      <c r="N1406">
        <v>24</v>
      </c>
      <c r="O1406" t="s">
        <v>45</v>
      </c>
      <c r="S1406" s="2">
        <v>1000</v>
      </c>
      <c r="T1406">
        <v>990</v>
      </c>
      <c r="U1406">
        <v>1.78</v>
      </c>
      <c r="V1406">
        <v>0.99</v>
      </c>
      <c r="W1406">
        <v>0.15</v>
      </c>
      <c r="Z1406" s="4" t="s">
        <v>53</v>
      </c>
      <c r="AG1406">
        <v>0</v>
      </c>
      <c r="AH1406">
        <v>1000</v>
      </c>
      <c r="AM1406" t="str">
        <f>SUBSTITUTE(Tabla_lineas[[#This Row],[Codigo Liname]]," ","")</f>
        <v>R0607</v>
      </c>
    </row>
    <row r="1407" spans="1:39" customFormat="1" x14ac:dyDescent="0.25">
      <c r="A1407" s="2">
        <v>134</v>
      </c>
      <c r="B1407" t="s">
        <v>733</v>
      </c>
      <c r="C1407">
        <f t="shared" si="21"/>
        <v>1628037</v>
      </c>
      <c r="D1407">
        <v>13704.499999999998</v>
      </c>
      <c r="E1407" t="s">
        <v>661</v>
      </c>
      <c r="F1407">
        <v>195.2</v>
      </c>
      <c r="G1407">
        <v>195.2</v>
      </c>
      <c r="H1407" t="s">
        <v>662</v>
      </c>
      <c r="I1407" s="2">
        <v>274.08999999999997</v>
      </c>
      <c r="J1407" t="s">
        <v>663</v>
      </c>
      <c r="K1407" t="s">
        <v>664</v>
      </c>
      <c r="L1407" s="3" t="str">
        <f>+INDEX([1]!TABLA_MAESTRO_DE_ARTICULO[SubGroupName],MATCH(Tabla_lineas[[#This Row],[CODIGO SAP]],[1]!TABLA_MAESTRO_DE_ARTICULO[ItemCode],0))</f>
        <v>POLVO PARA SUSPENSION</v>
      </c>
      <c r="M1407" t="s">
        <v>665</v>
      </c>
      <c r="N1407">
        <v>16</v>
      </c>
      <c r="O1407" t="s">
        <v>666</v>
      </c>
      <c r="S1407" s="2">
        <v>50</v>
      </c>
      <c r="T1407">
        <v>9759.5</v>
      </c>
      <c r="U1407">
        <v>274.08999999999997</v>
      </c>
      <c r="V1407">
        <v>195.19</v>
      </c>
      <c r="W1407">
        <v>40</v>
      </c>
      <c r="Z1407" s="4" t="s">
        <v>46</v>
      </c>
      <c r="AA1407" t="s">
        <v>120</v>
      </c>
      <c r="AB1407">
        <v>46132</v>
      </c>
      <c r="AG1407">
        <v>0</v>
      </c>
      <c r="AH1407">
        <v>50</v>
      </c>
      <c r="AM1407" t="str">
        <f>SUBSTITUTE(Tabla_lineas[[#This Row],[Codigo Liname]]," ","")</f>
        <v>J0130</v>
      </c>
    </row>
    <row r="1408" spans="1:39" customFormat="1" x14ac:dyDescent="0.25">
      <c r="A1408" s="2">
        <v>134</v>
      </c>
      <c r="B1408" t="s">
        <v>733</v>
      </c>
      <c r="C1408">
        <f t="shared" si="21"/>
        <v>1628037</v>
      </c>
      <c r="D1408">
        <v>4560</v>
      </c>
      <c r="E1408" t="s">
        <v>449</v>
      </c>
      <c r="F1408">
        <v>4.2</v>
      </c>
      <c r="G1408">
        <v>2.2799999999999998</v>
      </c>
      <c r="H1408" t="s">
        <v>450</v>
      </c>
      <c r="I1408" s="2">
        <v>2.2799999999999998</v>
      </c>
      <c r="J1408" t="s">
        <v>451</v>
      </c>
      <c r="K1408" t="s">
        <v>452</v>
      </c>
      <c r="L1408" s="3" t="str">
        <f>+INDEX([1]!TABLA_MAESTRO_DE_ARTICULO[SubGroupName],MATCH(Tabla_lineas[[#This Row],[CODIGO SAP]],[1]!TABLA_MAESTRO_DE_ARTICULO[ItemCode],0))</f>
        <v>OVULO VAGINAL</v>
      </c>
      <c r="M1408" t="s">
        <v>453</v>
      </c>
      <c r="N1408">
        <v>21</v>
      </c>
      <c r="O1408" t="s">
        <v>97</v>
      </c>
      <c r="S1408" s="2">
        <v>2000</v>
      </c>
      <c r="T1408">
        <v>4540</v>
      </c>
      <c r="U1408">
        <v>2.2799999999999998</v>
      </c>
      <c r="V1408">
        <v>2.27</v>
      </c>
      <c r="W1408">
        <v>0.7</v>
      </c>
      <c r="Z1408" s="4" t="s">
        <v>53</v>
      </c>
      <c r="AA1408" t="s">
        <v>126</v>
      </c>
      <c r="AB1408">
        <v>46132</v>
      </c>
      <c r="AG1408">
        <v>0</v>
      </c>
      <c r="AH1408">
        <v>2000</v>
      </c>
      <c r="AM1408" t="str">
        <f>SUBSTITUTE(Tabla_lineas[[#This Row],[Codigo Liname]]," ","")</f>
        <v>G0102</v>
      </c>
    </row>
    <row r="1409" spans="1:39" customFormat="1" x14ac:dyDescent="0.25">
      <c r="A1409" s="2">
        <v>134</v>
      </c>
      <c r="B1409" t="s">
        <v>733</v>
      </c>
      <c r="C1409">
        <f t="shared" si="21"/>
        <v>1628037</v>
      </c>
      <c r="D1409">
        <v>7200</v>
      </c>
      <c r="E1409" t="s">
        <v>138</v>
      </c>
      <c r="F1409">
        <v>0.2</v>
      </c>
      <c r="G1409">
        <v>0.2</v>
      </c>
      <c r="H1409" t="s">
        <v>139</v>
      </c>
      <c r="I1409" s="2">
        <v>0.24</v>
      </c>
      <c r="J1409" t="s">
        <v>140</v>
      </c>
      <c r="K1409" t="s">
        <v>141</v>
      </c>
      <c r="L1409" s="3" t="str">
        <f>+INDEX([1]!TABLA_MAESTRO_DE_ARTICULO[SubGroupName],MATCH(Tabla_lineas[[#This Row],[CODIGO SAP]],[1]!TABLA_MAESTRO_DE_ARTICULO[ItemCode],0))</f>
        <v>COMPRIMIDO</v>
      </c>
      <c r="M1409" t="s">
        <v>142</v>
      </c>
      <c r="N1409">
        <v>22</v>
      </c>
      <c r="O1409" t="s">
        <v>45</v>
      </c>
      <c r="S1409" s="2">
        <v>30000</v>
      </c>
      <c r="T1409">
        <v>5700</v>
      </c>
      <c r="U1409">
        <v>0.24</v>
      </c>
      <c r="V1409">
        <v>0.19</v>
      </c>
      <c r="W1409">
        <v>0.12</v>
      </c>
      <c r="Z1409" s="4" t="s">
        <v>53</v>
      </c>
      <c r="AA1409" t="s">
        <v>126</v>
      </c>
      <c r="AB1409">
        <v>46132</v>
      </c>
      <c r="AG1409">
        <v>0</v>
      </c>
      <c r="AH1409">
        <v>30000</v>
      </c>
      <c r="AM1409" t="str">
        <f>SUBSTITUTE(Tabla_lineas[[#This Row],[Codigo Liname]]," ","")</f>
        <v>M0102</v>
      </c>
    </row>
    <row r="1410" spans="1:39" customFormat="1" x14ac:dyDescent="0.25">
      <c r="A1410" s="2">
        <v>134</v>
      </c>
      <c r="B1410" t="s">
        <v>733</v>
      </c>
      <c r="C1410">
        <f t="shared" ref="C1410:C1473" si="22">IFERROR(VALUE(RIGHT(TRIM(LEFT(B1410,SEARCH("Eco",B1410)-1)),7)),"COTI")</f>
        <v>1628037</v>
      </c>
      <c r="D1410">
        <v>26740</v>
      </c>
      <c r="E1410" t="s">
        <v>256</v>
      </c>
      <c r="F1410">
        <v>3.3</v>
      </c>
      <c r="G1410">
        <v>3.3</v>
      </c>
      <c r="H1410" t="s">
        <v>257</v>
      </c>
      <c r="I1410" s="2">
        <v>3.82</v>
      </c>
      <c r="J1410" t="s">
        <v>258</v>
      </c>
      <c r="K1410" t="s">
        <v>259</v>
      </c>
      <c r="L1410" s="3" t="str">
        <f>+INDEX([1]!TABLA_MAESTRO_DE_ARTICULO[SubGroupName],MATCH(Tabla_lineas[[#This Row],[CODIGO SAP]],[1]!TABLA_MAESTRO_DE_ARTICULO[ItemCode],0))</f>
        <v>SOLUCION INYECTABLE</v>
      </c>
      <c r="M1410" t="s">
        <v>260</v>
      </c>
      <c r="N1410">
        <v>23</v>
      </c>
      <c r="O1410" t="s">
        <v>249</v>
      </c>
      <c r="S1410" s="2">
        <v>7000</v>
      </c>
      <c r="T1410">
        <v>23030</v>
      </c>
      <c r="U1410">
        <v>3.82</v>
      </c>
      <c r="V1410">
        <v>3.29</v>
      </c>
      <c r="W1410">
        <v>0.7</v>
      </c>
      <c r="Z1410" s="4" t="s">
        <v>53</v>
      </c>
      <c r="AA1410" t="s">
        <v>153</v>
      </c>
      <c r="AB1410">
        <v>46132</v>
      </c>
      <c r="AG1410">
        <v>0</v>
      </c>
      <c r="AH1410">
        <v>7000</v>
      </c>
      <c r="AM1410" t="str">
        <f>SUBSTITUTE(Tabla_lineas[[#This Row],[Codigo Liname]]," ","")</f>
        <v>M0103</v>
      </c>
    </row>
    <row r="1411" spans="1:39" customFormat="1" x14ac:dyDescent="0.25">
      <c r="A1411" s="2">
        <v>134</v>
      </c>
      <c r="B1411" t="s">
        <v>733</v>
      </c>
      <c r="C1411">
        <f t="shared" si="22"/>
        <v>1628037</v>
      </c>
      <c r="D1411">
        <v>27599.999999999996</v>
      </c>
      <c r="E1411" t="s">
        <v>303</v>
      </c>
      <c r="F1411">
        <v>0.75</v>
      </c>
      <c r="G1411">
        <v>0.69</v>
      </c>
      <c r="H1411" t="s">
        <v>304</v>
      </c>
      <c r="I1411" s="2">
        <v>0.69</v>
      </c>
      <c r="J1411" t="s">
        <v>305</v>
      </c>
      <c r="K1411" t="s">
        <v>306</v>
      </c>
      <c r="L1411" s="3" t="str">
        <f>+INDEX([1]!TABLA_MAESTRO_DE_ARTICULO[SubGroupName],MATCH(Tabla_lineas[[#This Row],[CODIGO SAP]],[1]!TABLA_MAESTRO_DE_ARTICULO[ItemCode],0))</f>
        <v>COMPRIMIDO</v>
      </c>
      <c r="M1411" t="s">
        <v>307</v>
      </c>
      <c r="N1411">
        <v>33</v>
      </c>
      <c r="O1411" t="s">
        <v>45</v>
      </c>
      <c r="P1411">
        <v>138600</v>
      </c>
      <c r="Q1411">
        <v>3275900</v>
      </c>
      <c r="R1411">
        <v>3414500</v>
      </c>
      <c r="S1411" s="2">
        <v>40000</v>
      </c>
      <c r="T1411">
        <v>27200.000000000004</v>
      </c>
      <c r="U1411">
        <v>0.69</v>
      </c>
      <c r="V1411">
        <v>0.68</v>
      </c>
      <c r="W1411">
        <v>0.14000000000000001</v>
      </c>
      <c r="Z1411" s="4" t="s">
        <v>46</v>
      </c>
      <c r="AA1411" t="s">
        <v>120</v>
      </c>
      <c r="AB1411">
        <v>46132</v>
      </c>
      <c r="AG1411">
        <v>0</v>
      </c>
      <c r="AH1411">
        <v>40000</v>
      </c>
      <c r="AM1411" t="str">
        <f>SUBSTITUTE(Tabla_lineas[[#This Row],[Codigo Liname]]," ","")</f>
        <v>M0105</v>
      </c>
    </row>
    <row r="1412" spans="1:39" customFormat="1" x14ac:dyDescent="0.25">
      <c r="A1412" s="2">
        <v>134</v>
      </c>
      <c r="B1412" t="s">
        <v>733</v>
      </c>
      <c r="C1412">
        <f t="shared" si="22"/>
        <v>1628037</v>
      </c>
      <c r="D1412">
        <v>680</v>
      </c>
      <c r="E1412" t="s">
        <v>454</v>
      </c>
      <c r="F1412">
        <v>0.33</v>
      </c>
      <c r="G1412">
        <v>0.33</v>
      </c>
      <c r="H1412" t="s">
        <v>455</v>
      </c>
      <c r="I1412" s="2">
        <v>0.68</v>
      </c>
      <c r="J1412" t="s">
        <v>456</v>
      </c>
      <c r="K1412" t="s">
        <v>457</v>
      </c>
      <c r="L1412" s="3" t="str">
        <f>+INDEX([1]!TABLA_MAESTRO_DE_ARTICULO[SubGroupName],MATCH(Tabla_lineas[[#This Row],[CODIGO SAP]],[1]!TABLA_MAESTRO_DE_ARTICULO[ItemCode],0))</f>
        <v>COMPRIMIDO</v>
      </c>
      <c r="M1412" t="s">
        <v>458</v>
      </c>
      <c r="N1412">
        <v>32</v>
      </c>
      <c r="O1412" t="s">
        <v>45</v>
      </c>
      <c r="S1412" s="2">
        <v>1000</v>
      </c>
      <c r="T1412">
        <v>320</v>
      </c>
      <c r="U1412">
        <v>0.68</v>
      </c>
      <c r="V1412">
        <v>0.32</v>
      </c>
      <c r="W1412">
        <v>0.12</v>
      </c>
      <c r="Z1412" s="4" t="s">
        <v>46</v>
      </c>
      <c r="AA1412" t="s">
        <v>153</v>
      </c>
      <c r="AB1412">
        <v>46132</v>
      </c>
      <c r="AG1412">
        <v>0</v>
      </c>
      <c r="AH1412">
        <v>1000</v>
      </c>
      <c r="AM1412" t="str">
        <f>SUBSTITUTE(Tabla_lineas[[#This Row],[Codigo Liname]]," ","")</f>
        <v>M0106</v>
      </c>
    </row>
    <row r="1413" spans="1:39" customFormat="1" x14ac:dyDescent="0.25">
      <c r="A1413" s="2">
        <v>134</v>
      </c>
      <c r="B1413" t="s">
        <v>733</v>
      </c>
      <c r="C1413">
        <f t="shared" si="22"/>
        <v>1628037</v>
      </c>
      <c r="D1413">
        <v>4360</v>
      </c>
      <c r="E1413" t="s">
        <v>308</v>
      </c>
      <c r="F1413">
        <v>5.07</v>
      </c>
      <c r="G1413">
        <v>5.07</v>
      </c>
      <c r="H1413" t="s">
        <v>309</v>
      </c>
      <c r="I1413" s="2">
        <v>10.9</v>
      </c>
      <c r="J1413" t="s">
        <v>310</v>
      </c>
      <c r="K1413" t="s">
        <v>311</v>
      </c>
      <c r="L1413" s="3" t="str">
        <f>+INDEX([1]!TABLA_MAESTRO_DE_ARTICULO[SubGroupName],MATCH(Tabla_lineas[[#This Row],[CODIGO SAP]],[1]!TABLA_MAESTRO_DE_ARTICULO[ItemCode],0))</f>
        <v>SOLUCION INYECTABLE</v>
      </c>
      <c r="M1413" t="s">
        <v>312</v>
      </c>
      <c r="N1413">
        <v>35</v>
      </c>
      <c r="O1413" t="s">
        <v>249</v>
      </c>
      <c r="S1413" s="2">
        <v>400</v>
      </c>
      <c r="T1413">
        <v>2028</v>
      </c>
      <c r="U1413">
        <v>10.9</v>
      </c>
      <c r="V1413">
        <v>5.07</v>
      </c>
      <c r="W1413">
        <v>1</v>
      </c>
      <c r="Z1413" s="4" t="s">
        <v>46</v>
      </c>
      <c r="AA1413" t="s">
        <v>126</v>
      </c>
      <c r="AB1413">
        <v>46132</v>
      </c>
      <c r="AG1413">
        <v>0</v>
      </c>
      <c r="AH1413">
        <v>400</v>
      </c>
      <c r="AM1413" t="str">
        <f>SUBSTITUTE(Tabla_lineas[[#This Row],[Codigo Liname]]," ","")</f>
        <v>M0109</v>
      </c>
    </row>
    <row r="1414" spans="1:39" customFormat="1" x14ac:dyDescent="0.25">
      <c r="A1414" s="2">
        <v>134</v>
      </c>
      <c r="B1414" t="s">
        <v>733</v>
      </c>
      <c r="C1414">
        <f t="shared" si="22"/>
        <v>1628037</v>
      </c>
      <c r="D1414">
        <v>36700</v>
      </c>
      <c r="E1414" t="s">
        <v>82</v>
      </c>
      <c r="F1414">
        <v>1.61</v>
      </c>
      <c r="G1414">
        <v>1.61</v>
      </c>
      <c r="H1414" t="s">
        <v>83</v>
      </c>
      <c r="I1414" s="2">
        <v>3.67</v>
      </c>
      <c r="J1414" t="s">
        <v>84</v>
      </c>
      <c r="K1414" t="s">
        <v>85</v>
      </c>
      <c r="L1414" s="3" t="str">
        <f>+INDEX([1]!TABLA_MAESTRO_DE_ARTICULO[SubGroupName],MATCH(Tabla_lineas[[#This Row],[CODIGO SAP]],[1]!TABLA_MAESTRO_DE_ARTICULO[ItemCode],0))</f>
        <v>COMPRIMIDO</v>
      </c>
      <c r="M1414" t="s">
        <v>86</v>
      </c>
      <c r="N1414">
        <v>37</v>
      </c>
      <c r="O1414" t="s">
        <v>45</v>
      </c>
      <c r="S1414" s="2">
        <v>10000</v>
      </c>
      <c r="T1414">
        <v>16000</v>
      </c>
      <c r="U1414">
        <v>3.67</v>
      </c>
      <c r="V1414">
        <v>1.6</v>
      </c>
      <c r="W1414">
        <v>0.15</v>
      </c>
      <c r="Z1414" s="4" t="s">
        <v>46</v>
      </c>
      <c r="AA1414" t="s">
        <v>126</v>
      </c>
      <c r="AB1414">
        <v>46132</v>
      </c>
      <c r="AG1414">
        <v>0</v>
      </c>
      <c r="AH1414">
        <v>10000</v>
      </c>
      <c r="AM1414" t="str">
        <f>SUBSTITUTE(Tabla_lineas[[#This Row],[Codigo Liname]]," ","")</f>
        <v>C0902</v>
      </c>
    </row>
    <row r="1415" spans="1:39" customFormat="1" x14ac:dyDescent="0.25">
      <c r="A1415" s="2">
        <v>134</v>
      </c>
      <c r="B1415" t="s">
        <v>733</v>
      </c>
      <c r="C1415">
        <f t="shared" si="22"/>
        <v>1628037</v>
      </c>
      <c r="D1415">
        <v>867</v>
      </c>
      <c r="E1415" t="s">
        <v>459</v>
      </c>
      <c r="F1415">
        <v>4.76</v>
      </c>
      <c r="G1415">
        <v>2.89</v>
      </c>
      <c r="H1415" t="s">
        <v>460</v>
      </c>
      <c r="I1415" s="2">
        <v>2.89</v>
      </c>
      <c r="J1415" t="s">
        <v>461</v>
      </c>
      <c r="K1415" t="s">
        <v>462</v>
      </c>
      <c r="L1415" s="3" t="str">
        <f>+INDEX([1]!TABLA_MAESTRO_DE_ARTICULO[SubGroupName],MATCH(Tabla_lineas[[#This Row],[CODIGO SAP]],[1]!TABLA_MAESTRO_DE_ARTICULO[ItemCode],0))</f>
        <v>COMPRIMIDO</v>
      </c>
      <c r="M1415" t="s">
        <v>463</v>
      </c>
      <c r="N1415">
        <v>50</v>
      </c>
      <c r="O1415" t="s">
        <v>45</v>
      </c>
      <c r="S1415" s="2">
        <v>300</v>
      </c>
      <c r="T1415">
        <v>864</v>
      </c>
      <c r="U1415">
        <v>2.89</v>
      </c>
      <c r="V1415">
        <v>2.88</v>
      </c>
      <c r="W1415">
        <v>0.7</v>
      </c>
      <c r="Z1415" s="4" t="s">
        <v>53</v>
      </c>
      <c r="AA1415" t="s">
        <v>120</v>
      </c>
      <c r="AB1415">
        <v>46132</v>
      </c>
      <c r="AG1415">
        <v>0</v>
      </c>
      <c r="AH1415">
        <v>300</v>
      </c>
      <c r="AM1415" t="str">
        <f>SUBSTITUTE(Tabla_lineas[[#This Row],[Codigo Liname]]," ","")</f>
        <v>P0205</v>
      </c>
    </row>
    <row r="1416" spans="1:39" customFormat="1" x14ac:dyDescent="0.25">
      <c r="A1416" s="2">
        <v>134</v>
      </c>
      <c r="B1416" t="s">
        <v>733</v>
      </c>
      <c r="C1416">
        <f t="shared" si="22"/>
        <v>1628037</v>
      </c>
      <c r="D1416">
        <v>1200</v>
      </c>
      <c r="E1416" t="s">
        <v>148</v>
      </c>
      <c r="F1416">
        <v>5.12</v>
      </c>
      <c r="G1416">
        <v>4</v>
      </c>
      <c r="H1416" t="s">
        <v>149</v>
      </c>
      <c r="I1416" s="2">
        <v>4</v>
      </c>
      <c r="J1416" t="s">
        <v>150</v>
      </c>
      <c r="K1416" t="s">
        <v>151</v>
      </c>
      <c r="L1416" s="3" t="str">
        <f>+INDEX([1]!TABLA_MAESTRO_DE_ARTICULO[SubGroupName],MATCH(Tabla_lineas[[#This Row],[CODIGO SAP]],[1]!TABLA_MAESTRO_DE_ARTICULO[ItemCode],0))</f>
        <v>COMPRIMIDO</v>
      </c>
      <c r="M1416" t="s">
        <v>152</v>
      </c>
      <c r="N1416">
        <v>39</v>
      </c>
      <c r="O1416" t="s">
        <v>45</v>
      </c>
      <c r="P1416">
        <v>37700</v>
      </c>
      <c r="Q1416">
        <v>150100</v>
      </c>
      <c r="R1416">
        <v>187800</v>
      </c>
      <c r="S1416" s="2">
        <v>300</v>
      </c>
      <c r="T1416">
        <v>1197</v>
      </c>
      <c r="U1416">
        <v>4</v>
      </c>
      <c r="V1416">
        <v>3.99</v>
      </c>
      <c r="W1416">
        <v>0.12</v>
      </c>
      <c r="Z1416" s="4" t="s">
        <v>46</v>
      </c>
      <c r="AA1416" t="s">
        <v>153</v>
      </c>
      <c r="AB1416">
        <v>46132</v>
      </c>
      <c r="AG1416">
        <v>0</v>
      </c>
      <c r="AH1416">
        <v>300</v>
      </c>
      <c r="AM1416" t="str">
        <f>SUBSTITUTE(Tabla_lineas[[#This Row],[Codigo Liname]]," ","")</f>
        <v>M0111</v>
      </c>
    </row>
    <row r="1417" spans="1:39" customFormat="1" x14ac:dyDescent="0.25">
      <c r="A1417" s="2">
        <v>134</v>
      </c>
      <c r="B1417" t="s">
        <v>733</v>
      </c>
      <c r="C1417">
        <f t="shared" si="22"/>
        <v>1628037</v>
      </c>
      <c r="D1417">
        <v>4424</v>
      </c>
      <c r="E1417" t="s">
        <v>313</v>
      </c>
      <c r="F1417">
        <v>5.29</v>
      </c>
      <c r="G1417">
        <v>5.29</v>
      </c>
      <c r="H1417" t="s">
        <v>314</v>
      </c>
      <c r="I1417" s="2">
        <v>6.32</v>
      </c>
      <c r="J1417" t="s">
        <v>315</v>
      </c>
      <c r="K1417" t="s">
        <v>316</v>
      </c>
      <c r="L1417" s="3" t="str">
        <f>+INDEX([1]!TABLA_MAESTRO_DE_ARTICULO[SubGroupName],MATCH(Tabla_lineas[[#This Row],[CODIGO SAP]],[1]!TABLA_MAESTRO_DE_ARTICULO[ItemCode],0))</f>
        <v>SOLUCION INYECTABLE</v>
      </c>
      <c r="M1417" t="s">
        <v>317</v>
      </c>
      <c r="N1417">
        <v>38</v>
      </c>
      <c r="O1417" t="s">
        <v>249</v>
      </c>
      <c r="S1417" s="2">
        <v>700</v>
      </c>
      <c r="T1417">
        <v>3696</v>
      </c>
      <c r="U1417">
        <v>6.32</v>
      </c>
      <c r="V1417">
        <v>5.28</v>
      </c>
      <c r="W1417">
        <v>0.7</v>
      </c>
      <c r="Z1417" s="4" t="s">
        <v>46</v>
      </c>
      <c r="AA1417" t="s">
        <v>120</v>
      </c>
      <c r="AB1417">
        <v>46132</v>
      </c>
      <c r="AG1417">
        <v>0</v>
      </c>
      <c r="AH1417">
        <v>700</v>
      </c>
      <c r="AM1417" t="str">
        <f>SUBSTITUTE(Tabla_lineas[[#This Row],[Codigo Liname]]," ","")</f>
        <v>N0205</v>
      </c>
    </row>
    <row r="1418" spans="1:39" customFormat="1" x14ac:dyDescent="0.25">
      <c r="A1418" s="2">
        <v>134</v>
      </c>
      <c r="B1418" t="s">
        <v>733</v>
      </c>
      <c r="C1418">
        <f t="shared" si="22"/>
        <v>1628037</v>
      </c>
      <c r="D1418">
        <v>43550</v>
      </c>
      <c r="E1418" t="s">
        <v>318</v>
      </c>
      <c r="F1418">
        <v>1.26</v>
      </c>
      <c r="G1418">
        <v>1.26</v>
      </c>
      <c r="H1418" t="s">
        <v>319</v>
      </c>
      <c r="I1418" s="2">
        <v>3.35</v>
      </c>
      <c r="J1418" t="s">
        <v>320</v>
      </c>
      <c r="K1418" t="s">
        <v>321</v>
      </c>
      <c r="L1418" s="3" t="str">
        <f>+INDEX([1]!TABLA_MAESTRO_DE_ARTICULO[SubGroupName],MATCH(Tabla_lineas[[#This Row],[CODIGO SAP]],[1]!TABLA_MAESTRO_DE_ARTICULO[ItemCode],0))</f>
        <v>COMPRIMIDO</v>
      </c>
      <c r="M1418" t="s">
        <v>322</v>
      </c>
      <c r="N1418">
        <v>41</v>
      </c>
      <c r="O1418" t="s">
        <v>45</v>
      </c>
      <c r="S1418" s="2">
        <v>13000</v>
      </c>
      <c r="T1418">
        <v>16250</v>
      </c>
      <c r="U1418">
        <v>3.35</v>
      </c>
      <c r="V1418">
        <v>1.25</v>
      </c>
      <c r="W1418">
        <v>0.2</v>
      </c>
      <c r="Z1418" s="4" t="s">
        <v>46</v>
      </c>
      <c r="AA1418" t="s">
        <v>120</v>
      </c>
      <c r="AB1418">
        <v>46132</v>
      </c>
      <c r="AG1418">
        <v>0</v>
      </c>
      <c r="AH1418">
        <v>13000</v>
      </c>
      <c r="AM1418" t="str">
        <f>SUBSTITUTE(Tabla_lineas[[#This Row],[Codigo Liname]]," ","")</f>
        <v>A1004</v>
      </c>
    </row>
    <row r="1419" spans="1:39" customFormat="1" x14ac:dyDescent="0.25">
      <c r="A1419" s="2">
        <v>134</v>
      </c>
      <c r="B1419" t="s">
        <v>733</v>
      </c>
      <c r="C1419">
        <f t="shared" si="22"/>
        <v>1628037</v>
      </c>
      <c r="D1419">
        <v>567.36</v>
      </c>
      <c r="E1419" t="s">
        <v>464</v>
      </c>
      <c r="F1419">
        <v>28.19</v>
      </c>
      <c r="G1419">
        <v>23.64</v>
      </c>
      <c r="H1419" t="s">
        <v>465</v>
      </c>
      <c r="I1419" s="2">
        <v>23.64</v>
      </c>
      <c r="J1419" t="s">
        <v>466</v>
      </c>
      <c r="K1419" t="s">
        <v>467</v>
      </c>
      <c r="L1419" s="3" t="str">
        <f>+INDEX([1]!TABLA_MAESTRO_DE_ARTICULO[SubGroupName],MATCH(Tabla_lineas[[#This Row],[CODIGO SAP]],[1]!TABLA_MAESTRO_DE_ARTICULO[ItemCode],0))</f>
        <v>GOTAS</v>
      </c>
      <c r="M1419" t="s">
        <v>468</v>
      </c>
      <c r="N1419">
        <v>40</v>
      </c>
      <c r="O1419" t="s">
        <v>469</v>
      </c>
      <c r="S1419" s="2">
        <v>24</v>
      </c>
      <c r="T1419">
        <v>567.12</v>
      </c>
      <c r="U1419">
        <v>23.64</v>
      </c>
      <c r="V1419">
        <v>23.63</v>
      </c>
      <c r="W1419">
        <v>5</v>
      </c>
      <c r="Z1419" s="4" t="s">
        <v>46</v>
      </c>
      <c r="AA1419" t="s">
        <v>153</v>
      </c>
      <c r="AB1419">
        <v>46132</v>
      </c>
      <c r="AG1419">
        <v>0</v>
      </c>
      <c r="AH1419">
        <v>24</v>
      </c>
      <c r="AM1419" t="str">
        <f>SUBSTITUTE(Tabla_lineas[[#This Row],[Codigo Liname]]," ","")</f>
        <v>A0309</v>
      </c>
    </row>
    <row r="1420" spans="1:39" customFormat="1" x14ac:dyDescent="0.25">
      <c r="A1420" s="2">
        <v>134</v>
      </c>
      <c r="B1420" t="s">
        <v>733</v>
      </c>
      <c r="C1420">
        <f t="shared" si="22"/>
        <v>1628037</v>
      </c>
      <c r="D1420">
        <v>3000</v>
      </c>
      <c r="E1420" t="s">
        <v>328</v>
      </c>
      <c r="F1420">
        <v>0.92</v>
      </c>
      <c r="G1420">
        <v>0.75</v>
      </c>
      <c r="H1420" t="s">
        <v>329</v>
      </c>
      <c r="I1420" s="2">
        <v>0.75</v>
      </c>
      <c r="J1420" t="s">
        <v>330</v>
      </c>
      <c r="K1420" t="s">
        <v>331</v>
      </c>
      <c r="L1420" s="3" t="str">
        <f>+INDEX([1]!TABLA_MAESTRO_DE_ARTICULO[SubGroupName],MATCH(Tabla_lineas[[#This Row],[CODIGO SAP]],[1]!TABLA_MAESTRO_DE_ARTICULO[ItemCode],0))</f>
        <v>COMPRIMIDO</v>
      </c>
      <c r="M1420" t="s">
        <v>332</v>
      </c>
      <c r="N1420">
        <v>43</v>
      </c>
      <c r="O1420" t="s">
        <v>45</v>
      </c>
      <c r="P1420">
        <v>63200</v>
      </c>
      <c r="Q1420">
        <v>247600</v>
      </c>
      <c r="R1420">
        <v>310800</v>
      </c>
      <c r="S1420" s="2">
        <v>4000</v>
      </c>
      <c r="T1420">
        <v>2960</v>
      </c>
      <c r="U1420">
        <v>0.75</v>
      </c>
      <c r="V1420">
        <v>0.74</v>
      </c>
      <c r="W1420">
        <v>0.2</v>
      </c>
      <c r="Z1420" s="4" t="s">
        <v>46</v>
      </c>
      <c r="AA1420" t="s">
        <v>120</v>
      </c>
      <c r="AB1420">
        <v>46132</v>
      </c>
      <c r="AG1420">
        <v>0</v>
      </c>
      <c r="AH1420">
        <v>4000</v>
      </c>
      <c r="AM1420" t="str">
        <f>SUBSTITUTE(Tabla_lineas[[#This Row],[Codigo Liname]]," ","")</f>
        <v>P0109</v>
      </c>
    </row>
    <row r="1421" spans="1:39" customFormat="1" x14ac:dyDescent="0.25">
      <c r="A1421" s="2">
        <v>134</v>
      </c>
      <c r="B1421" t="s">
        <v>733</v>
      </c>
      <c r="C1421">
        <f t="shared" si="22"/>
        <v>1628037</v>
      </c>
      <c r="D1421">
        <v>3660</v>
      </c>
      <c r="E1421" t="s">
        <v>92</v>
      </c>
      <c r="F1421">
        <v>4.72</v>
      </c>
      <c r="G1421">
        <v>4.72</v>
      </c>
      <c r="H1421" t="s">
        <v>93</v>
      </c>
      <c r="I1421" s="2">
        <v>5.27</v>
      </c>
      <c r="J1421" t="s">
        <v>94</v>
      </c>
      <c r="K1421" t="s">
        <v>95</v>
      </c>
      <c r="L1421" s="3" t="str">
        <f>+INDEX([1]!TABLA_MAESTRO_DE_ARTICULO[SubGroupName],MATCH(Tabla_lineas[[#This Row],[CODIGO SAP]],[1]!TABLA_MAESTRO_DE_ARTICULO[ItemCode],0))</f>
        <v>OVULO VAGINAL</v>
      </c>
      <c r="M1421" t="s">
        <v>96</v>
      </c>
      <c r="N1421">
        <v>42</v>
      </c>
      <c r="O1421" t="s">
        <v>97</v>
      </c>
      <c r="S1421" s="2">
        <v>2000</v>
      </c>
      <c r="T1421">
        <v>3640</v>
      </c>
      <c r="U1421">
        <v>1.83</v>
      </c>
      <c r="V1421">
        <v>1.82</v>
      </c>
      <c r="W1421">
        <v>0.8</v>
      </c>
      <c r="Z1421" s="4" t="s">
        <v>46</v>
      </c>
      <c r="AA1421" t="s">
        <v>126</v>
      </c>
      <c r="AB1421">
        <v>46132</v>
      </c>
      <c r="AG1421">
        <v>0</v>
      </c>
      <c r="AH1421">
        <v>2000</v>
      </c>
      <c r="AM1421" t="str">
        <f>SUBSTITUTE(Tabla_lineas[[#This Row],[Codigo Liname]]," ","")</f>
        <v>G0104</v>
      </c>
    </row>
    <row r="1422" spans="1:39" customFormat="1" x14ac:dyDescent="0.25">
      <c r="A1422" s="2">
        <v>134</v>
      </c>
      <c r="B1422" t="s">
        <v>733</v>
      </c>
      <c r="C1422">
        <f t="shared" si="22"/>
        <v>1628037</v>
      </c>
      <c r="D1422">
        <v>4106</v>
      </c>
      <c r="E1422" t="s">
        <v>725</v>
      </c>
      <c r="F1422">
        <v>67.52</v>
      </c>
      <c r="G1422">
        <v>41.06</v>
      </c>
      <c r="H1422" t="s">
        <v>726</v>
      </c>
      <c r="I1422" s="2">
        <v>41.06</v>
      </c>
      <c r="J1422" t="s">
        <v>727</v>
      </c>
      <c r="K1422" t="s">
        <v>728</v>
      </c>
      <c r="L1422" s="3" t="str">
        <f>+INDEX([1]!TABLA_MAESTRO_DE_ARTICULO[SubGroupName],MATCH(Tabla_lineas[[#This Row],[CODIGO SAP]],[1]!TABLA_MAESTRO_DE_ARTICULO[ItemCode],0))</f>
        <v>POLVO PARA SUSPENSION</v>
      </c>
      <c r="M1422" t="s">
        <v>729</v>
      </c>
      <c r="N1422">
        <v>44</v>
      </c>
      <c r="O1422" t="s">
        <v>730</v>
      </c>
      <c r="S1422" s="2">
        <v>100</v>
      </c>
      <c r="T1422">
        <v>4105</v>
      </c>
      <c r="U1422">
        <v>41.06</v>
      </c>
      <c r="V1422">
        <v>41.05</v>
      </c>
      <c r="W1422">
        <v>10</v>
      </c>
      <c r="Z1422" s="4" t="s">
        <v>46</v>
      </c>
      <c r="AA1422" t="s">
        <v>153</v>
      </c>
      <c r="AB1422">
        <v>46132</v>
      </c>
      <c r="AG1422">
        <v>0</v>
      </c>
      <c r="AH1422">
        <v>100</v>
      </c>
      <c r="AM1422" t="str">
        <f>SUBSTITUTE(Tabla_lineas[[#This Row],[Codigo Liname]]," ","")</f>
        <v>P0126</v>
      </c>
    </row>
    <row r="1423" spans="1:39" customFormat="1" x14ac:dyDescent="0.25">
      <c r="A1423" s="2">
        <v>135</v>
      </c>
      <c r="B1423" t="s">
        <v>734</v>
      </c>
      <c r="C1423">
        <f t="shared" si="22"/>
        <v>1628846</v>
      </c>
      <c r="D1423">
        <v>6550</v>
      </c>
      <c r="E1423" t="s">
        <v>133</v>
      </c>
      <c r="F1423">
        <v>0.95</v>
      </c>
      <c r="G1423">
        <v>0.95</v>
      </c>
      <c r="H1423" t="s">
        <v>134</v>
      </c>
      <c r="I1423" s="2">
        <v>1.31</v>
      </c>
      <c r="J1423" t="s">
        <v>135</v>
      </c>
      <c r="K1423" t="s">
        <v>136</v>
      </c>
      <c r="L1423" s="3" t="str">
        <f>+INDEX([1]!TABLA_MAESTRO_DE_ARTICULO[SubGroupName],MATCH(Tabla_lineas[[#This Row],[CODIGO SAP]],[1]!TABLA_MAESTRO_DE_ARTICULO[ItemCode],0))</f>
        <v>COMPRIMIDO</v>
      </c>
      <c r="M1423" t="s">
        <v>137</v>
      </c>
      <c r="N1423">
        <v>3</v>
      </c>
      <c r="O1423" t="s">
        <v>45</v>
      </c>
      <c r="P1423">
        <v>32100</v>
      </c>
      <c r="Q1423">
        <v>219600</v>
      </c>
      <c r="R1423">
        <v>251700</v>
      </c>
      <c r="S1423" s="2">
        <v>5000</v>
      </c>
      <c r="T1423">
        <v>4700</v>
      </c>
      <c r="U1423">
        <v>1.31</v>
      </c>
      <c r="V1423">
        <v>0.94</v>
      </c>
      <c r="W1423">
        <v>0.32</v>
      </c>
      <c r="Z1423" s="4" t="s">
        <v>53</v>
      </c>
      <c r="AA1423" t="s">
        <v>120</v>
      </c>
      <c r="AB1423">
        <v>46132</v>
      </c>
      <c r="AG1423">
        <v>0</v>
      </c>
      <c r="AH1423">
        <v>5000</v>
      </c>
      <c r="AM1423" t="str">
        <f>SUBSTITUTE(Tabla_lineas[[#This Row],[Codigo Liname]]," ","")</f>
        <v>N0304</v>
      </c>
    </row>
    <row r="1424" spans="1:39" customFormat="1" x14ac:dyDescent="0.25">
      <c r="A1424" s="2">
        <v>135</v>
      </c>
      <c r="B1424" t="s">
        <v>734</v>
      </c>
      <c r="C1424">
        <f t="shared" si="22"/>
        <v>1628846</v>
      </c>
      <c r="D1424">
        <v>5500</v>
      </c>
      <c r="E1424" t="s">
        <v>420</v>
      </c>
      <c r="F1424">
        <v>4.96</v>
      </c>
      <c r="G1424">
        <v>4.96</v>
      </c>
      <c r="H1424" t="s">
        <v>421</v>
      </c>
      <c r="I1424" s="2">
        <v>11</v>
      </c>
      <c r="J1424" t="s">
        <v>422</v>
      </c>
      <c r="K1424" t="s">
        <v>423</v>
      </c>
      <c r="L1424" s="3" t="str">
        <f>+INDEX([1]!TABLA_MAESTRO_DE_ARTICULO[SubGroupName],MATCH(Tabla_lineas[[#This Row],[CODIGO SAP]],[1]!TABLA_MAESTRO_DE_ARTICULO[ItemCode],0))</f>
        <v>CAPSULA DURA</v>
      </c>
      <c r="M1424" t="s">
        <v>424</v>
      </c>
      <c r="N1424">
        <v>4</v>
      </c>
      <c r="O1424" t="s">
        <v>45</v>
      </c>
      <c r="S1424" s="2">
        <v>500</v>
      </c>
      <c r="T1424">
        <v>2475</v>
      </c>
      <c r="U1424">
        <v>11</v>
      </c>
      <c r="V1424">
        <v>4.95</v>
      </c>
      <c r="W1424">
        <v>1.3</v>
      </c>
      <c r="Z1424" s="4" t="s">
        <v>46</v>
      </c>
      <c r="AA1424" t="s">
        <v>120</v>
      </c>
      <c r="AB1424">
        <v>46132</v>
      </c>
      <c r="AG1424">
        <v>0</v>
      </c>
      <c r="AH1424">
        <v>500</v>
      </c>
      <c r="AM1424" t="str">
        <f>SUBSTITUTE(Tabla_lineas[[#This Row],[Codigo Liname]]," ","")</f>
        <v>J0158</v>
      </c>
    </row>
    <row r="1425" spans="1:39" customFormat="1" x14ac:dyDescent="0.25">
      <c r="A1425" s="2">
        <v>135</v>
      </c>
      <c r="B1425" t="s">
        <v>734</v>
      </c>
      <c r="C1425">
        <f t="shared" si="22"/>
        <v>1628846</v>
      </c>
      <c r="D1425">
        <v>2540</v>
      </c>
      <c r="E1425" t="s">
        <v>239</v>
      </c>
      <c r="F1425">
        <v>1.48</v>
      </c>
      <c r="G1425">
        <v>1.48</v>
      </c>
      <c r="H1425" t="s">
        <v>240</v>
      </c>
      <c r="I1425" s="2">
        <v>2.54</v>
      </c>
      <c r="J1425" t="s">
        <v>241</v>
      </c>
      <c r="K1425" t="s">
        <v>242</v>
      </c>
      <c r="L1425" s="3" t="str">
        <f>+INDEX([1]!TABLA_MAESTRO_DE_ARTICULO[SubGroupName],MATCH(Tabla_lineas[[#This Row],[CODIGO SAP]],[1]!TABLA_MAESTRO_DE_ARTICULO[ItemCode],0))</f>
        <v>COMPRIMIDO</v>
      </c>
      <c r="M1425" t="s">
        <v>243</v>
      </c>
      <c r="N1425">
        <v>5</v>
      </c>
      <c r="O1425" t="s">
        <v>45</v>
      </c>
      <c r="S1425" s="2">
        <v>1000</v>
      </c>
      <c r="T1425">
        <v>1470</v>
      </c>
      <c r="U1425">
        <v>2.54</v>
      </c>
      <c r="V1425">
        <v>1.47</v>
      </c>
      <c r="W1425">
        <v>0.4</v>
      </c>
      <c r="Z1425" s="4" t="s">
        <v>46</v>
      </c>
      <c r="AA1425" t="s">
        <v>120</v>
      </c>
      <c r="AB1425">
        <v>46132</v>
      </c>
      <c r="AG1425">
        <v>0</v>
      </c>
      <c r="AH1425">
        <v>1000</v>
      </c>
      <c r="AM1425" t="str">
        <f>SUBSTITUTE(Tabla_lineas[[#This Row],[Codigo Liname]]," ","")</f>
        <v>J0137</v>
      </c>
    </row>
    <row r="1426" spans="1:39" customFormat="1" x14ac:dyDescent="0.25">
      <c r="A1426" s="2">
        <v>135</v>
      </c>
      <c r="B1426" t="s">
        <v>734</v>
      </c>
      <c r="C1426">
        <f t="shared" si="22"/>
        <v>1628846</v>
      </c>
      <c r="D1426">
        <v>2900.58</v>
      </c>
      <c r="E1426" t="s">
        <v>569</v>
      </c>
      <c r="F1426">
        <v>1.1299999999999999</v>
      </c>
      <c r="G1426">
        <v>0.57999999999999996</v>
      </c>
      <c r="H1426" t="s">
        <v>570</v>
      </c>
      <c r="I1426" s="2">
        <v>0.57999999999999996</v>
      </c>
      <c r="J1426" t="s">
        <v>571</v>
      </c>
      <c r="K1426" t="s">
        <v>572</v>
      </c>
      <c r="L1426" s="3" t="str">
        <f>+INDEX([1]!TABLA_MAESTRO_DE_ARTICULO[SubGroupName],MATCH(Tabla_lineas[[#This Row],[CODIGO SAP]],[1]!TABLA_MAESTRO_DE_ARTICULO[ItemCode],0))</f>
        <v>COMPRIMIDO</v>
      </c>
      <c r="M1426" t="s">
        <v>573</v>
      </c>
      <c r="N1426">
        <v>6</v>
      </c>
      <c r="O1426" t="s">
        <v>45</v>
      </c>
      <c r="S1426" s="2">
        <v>5001</v>
      </c>
      <c r="T1426">
        <v>2850.5699999999997</v>
      </c>
      <c r="U1426">
        <v>0.57999999999999996</v>
      </c>
      <c r="V1426">
        <v>0.56999999999999995</v>
      </c>
      <c r="W1426">
        <v>0.12</v>
      </c>
      <c r="Z1426" s="4" t="s">
        <v>46</v>
      </c>
      <c r="AA1426" t="s">
        <v>153</v>
      </c>
      <c r="AB1426">
        <v>46132</v>
      </c>
      <c r="AG1426">
        <v>0</v>
      </c>
      <c r="AH1426">
        <v>5001</v>
      </c>
      <c r="AM1426" t="str">
        <f>SUBSTITUTE(Tabla_lineas[[#This Row],[Codigo Liname]]," ","")</f>
        <v>H0203</v>
      </c>
    </row>
    <row r="1427" spans="1:39" customFormat="1" x14ac:dyDescent="0.25">
      <c r="A1427" s="2">
        <v>135</v>
      </c>
      <c r="B1427" t="s">
        <v>734</v>
      </c>
      <c r="C1427">
        <f t="shared" si="22"/>
        <v>1628846</v>
      </c>
      <c r="D1427">
        <v>20910</v>
      </c>
      <c r="E1427" t="s">
        <v>244</v>
      </c>
      <c r="F1427">
        <v>4.03</v>
      </c>
      <c r="G1427">
        <v>4.03</v>
      </c>
      <c r="H1427" t="s">
        <v>245</v>
      </c>
      <c r="I1427" s="2">
        <v>6.97</v>
      </c>
      <c r="J1427" t="s">
        <v>246</v>
      </c>
      <c r="K1427" t="s">
        <v>247</v>
      </c>
      <c r="L1427" s="3" t="str">
        <f>+INDEX([1]!TABLA_MAESTRO_DE_ARTICULO[SubGroupName],MATCH(Tabla_lineas[[#This Row],[CODIGO SAP]],[1]!TABLA_MAESTRO_DE_ARTICULO[ItemCode],0))</f>
        <v>SOLUCION INYECTABLE</v>
      </c>
      <c r="M1427" t="s">
        <v>248</v>
      </c>
      <c r="N1427">
        <v>7</v>
      </c>
      <c r="O1427" t="s">
        <v>249</v>
      </c>
      <c r="S1427" s="2">
        <v>3000</v>
      </c>
      <c r="T1427">
        <v>12059.999999999998</v>
      </c>
      <c r="U1427">
        <v>6.97</v>
      </c>
      <c r="V1427">
        <v>4.0199999999999996</v>
      </c>
      <c r="W1427">
        <v>0.7</v>
      </c>
      <c r="Z1427" s="4" t="s">
        <v>46</v>
      </c>
      <c r="AA1427" t="s">
        <v>126</v>
      </c>
      <c r="AB1427">
        <v>46132</v>
      </c>
      <c r="AG1427">
        <v>0</v>
      </c>
      <c r="AH1427">
        <v>3000</v>
      </c>
      <c r="AM1427" t="str">
        <f>SUBSTITUTE(Tabla_lineas[[#This Row],[Codigo Liname]]," ","")</f>
        <v>H0204</v>
      </c>
    </row>
    <row r="1428" spans="1:39" customFormat="1" x14ac:dyDescent="0.25">
      <c r="A1428" s="2">
        <v>135</v>
      </c>
      <c r="B1428" t="s">
        <v>734</v>
      </c>
      <c r="C1428">
        <f t="shared" si="22"/>
        <v>1628846</v>
      </c>
      <c r="D1428">
        <v>1060</v>
      </c>
      <c r="E1428" t="s">
        <v>266</v>
      </c>
      <c r="F1428">
        <v>0.56000000000000005</v>
      </c>
      <c r="G1428">
        <v>0.53</v>
      </c>
      <c r="H1428" t="s">
        <v>267</v>
      </c>
      <c r="I1428" s="2">
        <v>0.53</v>
      </c>
      <c r="J1428" t="s">
        <v>268</v>
      </c>
      <c r="K1428" t="s">
        <v>269</v>
      </c>
      <c r="L1428" s="3" t="str">
        <f>+INDEX([1]!TABLA_MAESTRO_DE_ARTICULO[SubGroupName],MATCH(Tabla_lineas[[#This Row],[CODIGO SAP]],[1]!TABLA_MAESTRO_DE_ARTICULO[ItemCode],0))</f>
        <v>COMPRIMIDO</v>
      </c>
      <c r="M1428" t="s">
        <v>270</v>
      </c>
      <c r="N1428">
        <v>8</v>
      </c>
      <c r="O1428" t="s">
        <v>45</v>
      </c>
      <c r="S1428" s="2">
        <v>2000</v>
      </c>
      <c r="T1428">
        <v>1040</v>
      </c>
      <c r="U1428">
        <v>0.53</v>
      </c>
      <c r="V1428">
        <v>0.52</v>
      </c>
      <c r="W1428">
        <v>0.12</v>
      </c>
      <c r="Z1428" s="4" t="s">
        <v>46</v>
      </c>
      <c r="AA1428" t="s">
        <v>126</v>
      </c>
      <c r="AB1428">
        <v>46132</v>
      </c>
      <c r="AG1428">
        <v>0</v>
      </c>
      <c r="AH1428">
        <v>2000</v>
      </c>
      <c r="AM1428" t="str">
        <f>SUBSTITUTE(Tabla_lineas[[#This Row],[Codigo Liname]]," ","")</f>
        <v>C0901</v>
      </c>
    </row>
    <row r="1429" spans="1:39" customFormat="1" x14ac:dyDescent="0.25">
      <c r="A1429" s="2">
        <v>135</v>
      </c>
      <c r="B1429" t="s">
        <v>734</v>
      </c>
      <c r="C1429">
        <f t="shared" si="22"/>
        <v>1628846</v>
      </c>
      <c r="D1429">
        <v>2471</v>
      </c>
      <c r="E1429" t="s">
        <v>298</v>
      </c>
      <c r="F1429">
        <v>14.58</v>
      </c>
      <c r="G1429">
        <v>14.58</v>
      </c>
      <c r="H1429" t="s">
        <v>299</v>
      </c>
      <c r="I1429" s="2">
        <v>24.71</v>
      </c>
      <c r="J1429" t="s">
        <v>300</v>
      </c>
      <c r="K1429" t="s">
        <v>301</v>
      </c>
      <c r="L1429" s="3" t="str">
        <f>+INDEX([1]!TABLA_MAESTRO_DE_ARTICULO[SubGroupName],MATCH(Tabla_lineas[[#This Row],[CODIGO SAP]],[1]!TABLA_MAESTRO_DE_ARTICULO[ItemCode],0))</f>
        <v>SUSPENSION</v>
      </c>
      <c r="M1429" t="s">
        <v>302</v>
      </c>
      <c r="N1429">
        <v>9</v>
      </c>
      <c r="O1429" t="s">
        <v>65</v>
      </c>
      <c r="S1429" s="2">
        <v>100</v>
      </c>
      <c r="T1429">
        <v>1457</v>
      </c>
      <c r="U1429">
        <v>24.71</v>
      </c>
      <c r="V1429">
        <v>14.57</v>
      </c>
      <c r="W1429">
        <v>5.5</v>
      </c>
      <c r="Z1429" s="4" t="s">
        <v>46</v>
      </c>
      <c r="AA1429" t="s">
        <v>153</v>
      </c>
      <c r="AB1429">
        <v>46096</v>
      </c>
      <c r="AG1429">
        <v>0</v>
      </c>
      <c r="AH1429">
        <v>100</v>
      </c>
      <c r="AM1429" t="str">
        <f>SUBSTITUTE(Tabla_lineas[[#This Row],[Codigo Liname]]," ","")</f>
        <v>M0104</v>
      </c>
    </row>
    <row r="1430" spans="1:39" customFormat="1" x14ac:dyDescent="0.25">
      <c r="A1430" s="2">
        <v>135</v>
      </c>
      <c r="B1430" t="s">
        <v>734</v>
      </c>
      <c r="C1430">
        <f t="shared" si="22"/>
        <v>1628846</v>
      </c>
      <c r="D1430">
        <v>734</v>
      </c>
      <c r="E1430" t="s">
        <v>82</v>
      </c>
      <c r="F1430">
        <v>1.61</v>
      </c>
      <c r="G1430">
        <v>1.61</v>
      </c>
      <c r="H1430" t="s">
        <v>83</v>
      </c>
      <c r="I1430" s="2">
        <v>3.67</v>
      </c>
      <c r="J1430" t="s">
        <v>84</v>
      </c>
      <c r="K1430" t="s">
        <v>85</v>
      </c>
      <c r="L1430" s="3" t="str">
        <f>+INDEX([1]!TABLA_MAESTRO_DE_ARTICULO[SubGroupName],MATCH(Tabla_lineas[[#This Row],[CODIGO SAP]],[1]!TABLA_MAESTRO_DE_ARTICULO[ItemCode],0))</f>
        <v>COMPRIMIDO</v>
      </c>
      <c r="M1430" t="s">
        <v>86</v>
      </c>
      <c r="N1430">
        <v>10</v>
      </c>
      <c r="O1430" t="s">
        <v>45</v>
      </c>
      <c r="S1430" s="2">
        <v>200</v>
      </c>
      <c r="T1430">
        <v>320</v>
      </c>
      <c r="U1430">
        <v>3.67</v>
      </c>
      <c r="V1430">
        <v>1.6</v>
      </c>
      <c r="W1430">
        <v>0.15</v>
      </c>
      <c r="Z1430" s="4" t="s">
        <v>46</v>
      </c>
      <c r="AA1430" t="s">
        <v>126</v>
      </c>
      <c r="AB1430">
        <v>46132</v>
      </c>
      <c r="AG1430">
        <v>0</v>
      </c>
      <c r="AH1430">
        <v>200</v>
      </c>
      <c r="AM1430" t="str">
        <f>SUBSTITUTE(Tabla_lineas[[#This Row],[Codigo Liname]]," ","")</f>
        <v>C0902</v>
      </c>
    </row>
    <row r="1431" spans="1:39" customFormat="1" x14ac:dyDescent="0.25">
      <c r="A1431" s="2">
        <v>135</v>
      </c>
      <c r="B1431" t="s">
        <v>734</v>
      </c>
      <c r="C1431">
        <f t="shared" si="22"/>
        <v>1628846</v>
      </c>
      <c r="D1431">
        <v>12640</v>
      </c>
      <c r="E1431" t="s">
        <v>313</v>
      </c>
      <c r="F1431">
        <v>5.29</v>
      </c>
      <c r="G1431">
        <v>5.29</v>
      </c>
      <c r="H1431" t="s">
        <v>314</v>
      </c>
      <c r="I1431" s="2">
        <v>6.32</v>
      </c>
      <c r="J1431" t="s">
        <v>315</v>
      </c>
      <c r="K1431" t="s">
        <v>316</v>
      </c>
      <c r="L1431" s="3" t="str">
        <f>+INDEX([1]!TABLA_MAESTRO_DE_ARTICULO[SubGroupName],MATCH(Tabla_lineas[[#This Row],[CODIGO SAP]],[1]!TABLA_MAESTRO_DE_ARTICULO[ItemCode],0))</f>
        <v>SOLUCION INYECTABLE</v>
      </c>
      <c r="M1431" t="s">
        <v>317</v>
      </c>
      <c r="N1431">
        <v>11</v>
      </c>
      <c r="O1431" t="s">
        <v>249</v>
      </c>
      <c r="S1431" s="2">
        <v>2000</v>
      </c>
      <c r="T1431">
        <v>10560</v>
      </c>
      <c r="U1431">
        <v>6.32</v>
      </c>
      <c r="V1431">
        <v>5.28</v>
      </c>
      <c r="W1431">
        <v>0.7</v>
      </c>
      <c r="Z1431" s="4" t="s">
        <v>46</v>
      </c>
      <c r="AA1431" t="s">
        <v>120</v>
      </c>
      <c r="AB1431">
        <v>46132</v>
      </c>
      <c r="AG1431">
        <v>0</v>
      </c>
      <c r="AH1431">
        <v>2000</v>
      </c>
      <c r="AM1431" t="str">
        <f>SUBSTITUTE(Tabla_lineas[[#This Row],[Codigo Liname]]," ","")</f>
        <v>N0205</v>
      </c>
    </row>
    <row r="1432" spans="1:39" customFormat="1" x14ac:dyDescent="0.25">
      <c r="A1432" s="2">
        <v>135</v>
      </c>
      <c r="B1432" t="s">
        <v>734</v>
      </c>
      <c r="C1432">
        <f t="shared" si="22"/>
        <v>1628846</v>
      </c>
      <c r="D1432">
        <v>2118</v>
      </c>
      <c r="E1432" t="s">
        <v>323</v>
      </c>
      <c r="F1432">
        <v>5.91</v>
      </c>
      <c r="G1432">
        <v>3.53</v>
      </c>
      <c r="H1432" t="s">
        <v>324</v>
      </c>
      <c r="I1432" s="2">
        <v>3.53</v>
      </c>
      <c r="J1432" t="s">
        <v>325</v>
      </c>
      <c r="K1432" t="s">
        <v>326</v>
      </c>
      <c r="L1432" s="3" t="str">
        <f>+INDEX([1]!TABLA_MAESTRO_DE_ARTICULO[SubGroupName],MATCH(Tabla_lineas[[#This Row],[CODIGO SAP]],[1]!TABLA_MAESTRO_DE_ARTICULO[ItemCode],0))</f>
        <v>SOLUCION INYECTABLE</v>
      </c>
      <c r="M1432" t="s">
        <v>327</v>
      </c>
      <c r="N1432">
        <v>12</v>
      </c>
      <c r="O1432" t="s">
        <v>249</v>
      </c>
      <c r="S1432" s="2">
        <v>600</v>
      </c>
      <c r="T1432">
        <v>2112</v>
      </c>
      <c r="U1432">
        <v>3.53</v>
      </c>
      <c r="V1432">
        <v>3.52</v>
      </c>
      <c r="W1432">
        <v>0.7</v>
      </c>
      <c r="Z1432" s="4" t="s">
        <v>46</v>
      </c>
      <c r="AA1432" t="s">
        <v>153</v>
      </c>
      <c r="AB1432">
        <v>46132</v>
      </c>
      <c r="AG1432">
        <v>0</v>
      </c>
      <c r="AH1432">
        <v>600</v>
      </c>
      <c r="AM1432" t="str">
        <f>SUBSTITUTE(Tabla_lineas[[#This Row],[Codigo Liname]]," ","")</f>
        <v>A0308</v>
      </c>
    </row>
    <row r="1433" spans="1:39" customFormat="1" x14ac:dyDescent="0.25">
      <c r="A1433" s="2">
        <v>135</v>
      </c>
      <c r="B1433" t="s">
        <v>734</v>
      </c>
      <c r="C1433">
        <f t="shared" si="22"/>
        <v>1628846</v>
      </c>
      <c r="D1433">
        <v>1500</v>
      </c>
      <c r="E1433" t="s">
        <v>328</v>
      </c>
      <c r="F1433">
        <v>0.92</v>
      </c>
      <c r="G1433">
        <v>0.75</v>
      </c>
      <c r="H1433" t="s">
        <v>329</v>
      </c>
      <c r="I1433" s="2">
        <v>0.75</v>
      </c>
      <c r="J1433" t="s">
        <v>330</v>
      </c>
      <c r="K1433" t="s">
        <v>331</v>
      </c>
      <c r="L1433" s="3" t="str">
        <f>+INDEX([1]!TABLA_MAESTRO_DE_ARTICULO[SubGroupName],MATCH(Tabla_lineas[[#This Row],[CODIGO SAP]],[1]!TABLA_MAESTRO_DE_ARTICULO[ItemCode],0))</f>
        <v>COMPRIMIDO</v>
      </c>
      <c r="M1433" t="s">
        <v>332</v>
      </c>
      <c r="N1433">
        <v>13</v>
      </c>
      <c r="O1433" t="s">
        <v>45</v>
      </c>
      <c r="P1433">
        <v>63200</v>
      </c>
      <c r="Q1433">
        <v>247600</v>
      </c>
      <c r="R1433">
        <v>310800</v>
      </c>
      <c r="S1433" s="2">
        <v>2000</v>
      </c>
      <c r="T1433">
        <v>1480</v>
      </c>
      <c r="U1433">
        <v>0.75</v>
      </c>
      <c r="V1433">
        <v>0.74</v>
      </c>
      <c r="W1433">
        <v>0.2</v>
      </c>
      <c r="Z1433" s="4" t="s">
        <v>46</v>
      </c>
      <c r="AA1433" t="s">
        <v>120</v>
      </c>
      <c r="AB1433">
        <v>46132</v>
      </c>
      <c r="AG1433">
        <v>0</v>
      </c>
      <c r="AH1433">
        <v>2000</v>
      </c>
      <c r="AM1433" t="str">
        <f>SUBSTITUTE(Tabla_lineas[[#This Row],[Codigo Liname]]," ","")</f>
        <v>P0109</v>
      </c>
    </row>
    <row r="1434" spans="1:39" customFormat="1" x14ac:dyDescent="0.25">
      <c r="A1434" s="2">
        <v>135</v>
      </c>
      <c r="B1434" t="s">
        <v>734</v>
      </c>
      <c r="C1434">
        <f t="shared" si="22"/>
        <v>1628846</v>
      </c>
      <c r="D1434">
        <v>250</v>
      </c>
      <c r="E1434" t="s">
        <v>104</v>
      </c>
      <c r="F1434">
        <v>0.3</v>
      </c>
      <c r="G1434">
        <v>0.25</v>
      </c>
      <c r="H1434" t="s">
        <v>105</v>
      </c>
      <c r="I1434" s="2">
        <v>0.25</v>
      </c>
      <c r="J1434" t="s">
        <v>106</v>
      </c>
      <c r="K1434" t="s">
        <v>107</v>
      </c>
      <c r="L1434" s="3" t="str">
        <f>+INDEX([1]!TABLA_MAESTRO_DE_ARTICULO[SubGroupName],MATCH(Tabla_lineas[[#This Row],[CODIGO SAP]],[1]!TABLA_MAESTRO_DE_ARTICULO[ItemCode],0))</f>
        <v>COMPRIMIDO</v>
      </c>
      <c r="M1434" t="s">
        <v>108</v>
      </c>
      <c r="N1434">
        <v>15</v>
      </c>
      <c r="O1434" t="s">
        <v>45</v>
      </c>
      <c r="S1434" s="2">
        <v>1000</v>
      </c>
      <c r="T1434">
        <v>240</v>
      </c>
      <c r="U1434">
        <v>0.25</v>
      </c>
      <c r="V1434">
        <v>0.24</v>
      </c>
      <c r="W1434">
        <v>0.12</v>
      </c>
      <c r="Z1434" s="4" t="s">
        <v>46</v>
      </c>
      <c r="AA1434" t="s">
        <v>126</v>
      </c>
      <c r="AB1434">
        <v>46132</v>
      </c>
      <c r="AG1434">
        <v>0</v>
      </c>
      <c r="AH1434">
        <v>1000</v>
      </c>
      <c r="AM1434" t="str">
        <f>SUBSTITUTE(Tabla_lineas[[#This Row],[Codigo Liname]]," ","")</f>
        <v>N0208</v>
      </c>
    </row>
    <row r="1435" spans="1:39" customFormat="1" x14ac:dyDescent="0.25">
      <c r="A1435" s="2">
        <v>135</v>
      </c>
      <c r="B1435" t="s">
        <v>734</v>
      </c>
      <c r="C1435">
        <f t="shared" si="22"/>
        <v>1628846</v>
      </c>
      <c r="D1435">
        <v>1400</v>
      </c>
      <c r="E1435" t="s">
        <v>374</v>
      </c>
      <c r="F1435">
        <v>2.0699999999999998</v>
      </c>
      <c r="G1435">
        <v>1.4</v>
      </c>
      <c r="H1435" t="s">
        <v>375</v>
      </c>
      <c r="I1435" s="2">
        <v>1.4</v>
      </c>
      <c r="J1435" t="s">
        <v>376</v>
      </c>
      <c r="K1435" t="s">
        <v>377</v>
      </c>
      <c r="L1435" s="3" t="str">
        <f>+INDEX([1]!TABLA_MAESTRO_DE_ARTICULO[SubGroupName],MATCH(Tabla_lineas[[#This Row],[CODIGO SAP]],[1]!TABLA_MAESTRO_DE_ARTICULO[ItemCode],0))</f>
        <v>COMPRIMIDO</v>
      </c>
      <c r="M1435" t="s">
        <v>378</v>
      </c>
      <c r="N1435">
        <v>16</v>
      </c>
      <c r="O1435" t="s">
        <v>45</v>
      </c>
      <c r="S1435" s="2">
        <v>1000</v>
      </c>
      <c r="T1435">
        <v>1390</v>
      </c>
      <c r="U1435">
        <v>1.4</v>
      </c>
      <c r="V1435">
        <v>1.39</v>
      </c>
      <c r="W1435">
        <v>0.25</v>
      </c>
      <c r="Z1435" s="4" t="s">
        <v>46</v>
      </c>
      <c r="AA1435" t="s">
        <v>120</v>
      </c>
      <c r="AB1435">
        <v>46132</v>
      </c>
      <c r="AG1435">
        <v>0</v>
      </c>
      <c r="AH1435">
        <v>1000</v>
      </c>
      <c r="AM1435" t="str">
        <f>SUBSTITUTE(Tabla_lineas[[#This Row],[Codigo Liname]]," ","")</f>
        <v>H0209</v>
      </c>
    </row>
    <row r="1436" spans="1:39" customFormat="1" x14ac:dyDescent="0.25">
      <c r="A1436" s="2">
        <v>141</v>
      </c>
      <c r="B1436" t="s">
        <v>735</v>
      </c>
      <c r="C1436">
        <f t="shared" si="22"/>
        <v>1627018</v>
      </c>
      <c r="D1436">
        <v>14910</v>
      </c>
      <c r="E1436" t="s">
        <v>40</v>
      </c>
      <c r="F1436">
        <v>1.54</v>
      </c>
      <c r="G1436">
        <v>1.54</v>
      </c>
      <c r="H1436" t="s">
        <v>41</v>
      </c>
      <c r="I1436" s="2">
        <v>2.13</v>
      </c>
      <c r="J1436" t="s">
        <v>42</v>
      </c>
      <c r="K1436" t="s">
        <v>43</v>
      </c>
      <c r="L1436" s="3" t="str">
        <f>+INDEX([1]!TABLA_MAESTRO_DE_ARTICULO[SubGroupName],MATCH(Tabla_lineas[[#This Row],[CODIGO SAP]],[1]!TABLA_MAESTRO_DE_ARTICULO[ItemCode],0))</f>
        <v>COMPRIMIDO</v>
      </c>
      <c r="M1436" t="s">
        <v>44</v>
      </c>
      <c r="N1436">
        <v>6</v>
      </c>
      <c r="O1436" t="s">
        <v>45</v>
      </c>
      <c r="P1436">
        <v>381190</v>
      </c>
      <c r="Q1436">
        <v>790200</v>
      </c>
      <c r="R1436">
        <v>1171390</v>
      </c>
      <c r="S1436" s="2">
        <v>7000</v>
      </c>
      <c r="T1436">
        <v>10710</v>
      </c>
      <c r="U1436">
        <v>2.13</v>
      </c>
      <c r="V1436">
        <v>1.53</v>
      </c>
      <c r="W1436">
        <v>0.15</v>
      </c>
      <c r="Z1436" s="4" t="s">
        <v>46</v>
      </c>
      <c r="AA1436" t="s">
        <v>126</v>
      </c>
      <c r="AB1436">
        <v>46132</v>
      </c>
      <c r="AG1436">
        <v>0</v>
      </c>
      <c r="AH1436">
        <v>7000</v>
      </c>
      <c r="AM1436" t="str">
        <f>SUBSTITUTE(Tabla_lineas[[#This Row],[Codigo Liname]]," ","")</f>
        <v>C0807</v>
      </c>
    </row>
    <row r="1437" spans="1:39" customFormat="1" x14ac:dyDescent="0.25">
      <c r="A1437" s="2">
        <v>141</v>
      </c>
      <c r="B1437" t="s">
        <v>735</v>
      </c>
      <c r="C1437">
        <f t="shared" si="22"/>
        <v>1627018</v>
      </c>
      <c r="D1437">
        <v>1616</v>
      </c>
      <c r="E1437" t="s">
        <v>121</v>
      </c>
      <c r="F1437">
        <v>2.0099999999999998</v>
      </c>
      <c r="G1437">
        <v>2.0099999999999998</v>
      </c>
      <c r="H1437" t="s">
        <v>122</v>
      </c>
      <c r="I1437" s="2">
        <v>2.02</v>
      </c>
      <c r="J1437" t="s">
        <v>123</v>
      </c>
      <c r="K1437" t="s">
        <v>124</v>
      </c>
      <c r="L1437" s="3" t="str">
        <f>+INDEX([1]!TABLA_MAESTRO_DE_ARTICULO[SubGroupName],MATCH(Tabla_lineas[[#This Row],[CODIGO SAP]],[1]!TABLA_MAESTRO_DE_ARTICULO[ItemCode],0))</f>
        <v>COMPRIMIDO</v>
      </c>
      <c r="M1437" t="s">
        <v>125</v>
      </c>
      <c r="N1437">
        <v>7</v>
      </c>
      <c r="O1437" t="s">
        <v>45</v>
      </c>
      <c r="S1437" s="2">
        <v>800</v>
      </c>
      <c r="T1437">
        <v>1600</v>
      </c>
      <c r="U1437">
        <v>2.02</v>
      </c>
      <c r="V1437">
        <v>2</v>
      </c>
      <c r="W1437">
        <v>0.15</v>
      </c>
      <c r="Z1437" s="4" t="s">
        <v>53</v>
      </c>
      <c r="AA1437" t="s">
        <v>126</v>
      </c>
      <c r="AB1437">
        <v>46132</v>
      </c>
      <c r="AG1437">
        <v>0</v>
      </c>
      <c r="AH1437">
        <v>800</v>
      </c>
      <c r="AM1437" t="str">
        <f>SUBSTITUTE(Tabla_lineas[[#This Row],[Codigo Liname]]," ","")</f>
        <v>C1001</v>
      </c>
    </row>
    <row r="1438" spans="1:39" customFormat="1" x14ac:dyDescent="0.25">
      <c r="A1438" s="2">
        <v>141</v>
      </c>
      <c r="B1438" t="s">
        <v>735</v>
      </c>
      <c r="C1438">
        <f t="shared" si="22"/>
        <v>1627018</v>
      </c>
      <c r="D1438">
        <v>3800</v>
      </c>
      <c r="E1438" t="s">
        <v>224</v>
      </c>
      <c r="F1438">
        <v>0.95</v>
      </c>
      <c r="G1438">
        <v>0.38</v>
      </c>
      <c r="H1438" t="s">
        <v>225</v>
      </c>
      <c r="I1438" s="2">
        <v>0.38</v>
      </c>
      <c r="J1438" t="s">
        <v>226</v>
      </c>
      <c r="K1438" t="s">
        <v>227</v>
      </c>
      <c r="L1438" s="3" t="str">
        <f>+INDEX([1]!TABLA_MAESTRO_DE_ARTICULO[SubGroupName],MATCH(Tabla_lineas[[#This Row],[CODIGO SAP]],[1]!TABLA_MAESTRO_DE_ARTICULO[ItemCode],0))</f>
        <v>COMPRIMIDO</v>
      </c>
      <c r="M1438" t="s">
        <v>228</v>
      </c>
      <c r="N1438">
        <v>20</v>
      </c>
      <c r="O1438" t="s">
        <v>45</v>
      </c>
      <c r="S1438" s="2">
        <v>10000</v>
      </c>
      <c r="T1438">
        <v>3700</v>
      </c>
      <c r="U1438">
        <v>0.38</v>
      </c>
      <c r="V1438">
        <v>0.37</v>
      </c>
      <c r="W1438">
        <v>0.12</v>
      </c>
      <c r="Z1438" s="4" t="s">
        <v>46</v>
      </c>
      <c r="AA1438" t="s">
        <v>126</v>
      </c>
      <c r="AB1438">
        <v>46096</v>
      </c>
      <c r="AG1438">
        <v>0</v>
      </c>
      <c r="AH1438">
        <v>10000</v>
      </c>
      <c r="AM1438" t="str">
        <f>SUBSTITUTE(Tabla_lineas[[#This Row],[Codigo Liname]]," ","")</f>
        <v>A1106</v>
      </c>
    </row>
    <row r="1439" spans="1:39" customFormat="1" x14ac:dyDescent="0.25">
      <c r="A1439" s="2">
        <v>141</v>
      </c>
      <c r="B1439" t="s">
        <v>735</v>
      </c>
      <c r="C1439">
        <f t="shared" si="22"/>
        <v>1627018</v>
      </c>
      <c r="D1439">
        <v>22500</v>
      </c>
      <c r="E1439" t="s">
        <v>495</v>
      </c>
      <c r="F1439">
        <v>8.84</v>
      </c>
      <c r="G1439">
        <v>3.75</v>
      </c>
      <c r="H1439" t="s">
        <v>496</v>
      </c>
      <c r="I1439" s="2">
        <v>3.75</v>
      </c>
      <c r="J1439" t="s">
        <v>497</v>
      </c>
      <c r="K1439" t="s">
        <v>498</v>
      </c>
      <c r="L1439" s="3" t="str">
        <f>+INDEX([1]!TABLA_MAESTRO_DE_ARTICULO[SubGroupName],MATCH(Tabla_lineas[[#This Row],[CODIGO SAP]],[1]!TABLA_MAESTRO_DE_ARTICULO[ItemCode],0))</f>
        <v>COMPRIMIDO</v>
      </c>
      <c r="M1439" t="s">
        <v>499</v>
      </c>
      <c r="N1439">
        <v>36</v>
      </c>
      <c r="O1439" t="s">
        <v>45</v>
      </c>
      <c r="S1439" s="2">
        <v>6000</v>
      </c>
      <c r="T1439">
        <v>22440</v>
      </c>
      <c r="U1439">
        <v>3.75</v>
      </c>
      <c r="V1439">
        <v>3.74</v>
      </c>
      <c r="W1439">
        <v>0.7</v>
      </c>
      <c r="Z1439" s="4" t="s">
        <v>46</v>
      </c>
      <c r="AA1439" t="s">
        <v>120</v>
      </c>
      <c r="AB1439">
        <v>46132</v>
      </c>
      <c r="AG1439">
        <v>0</v>
      </c>
      <c r="AH1439">
        <v>6000</v>
      </c>
      <c r="AM1439" t="str">
        <f>SUBSTITUTE(Tabla_lineas[[#This Row],[Codigo Liname]]," ","")</f>
        <v>G0401</v>
      </c>
    </row>
    <row r="1440" spans="1:39" customFormat="1" x14ac:dyDescent="0.25">
      <c r="A1440" s="2">
        <v>141</v>
      </c>
      <c r="B1440" t="s">
        <v>735</v>
      </c>
      <c r="C1440">
        <f t="shared" si="22"/>
        <v>1627018</v>
      </c>
      <c r="D1440">
        <v>4960</v>
      </c>
      <c r="E1440" t="s">
        <v>551</v>
      </c>
      <c r="F1440">
        <v>1.23</v>
      </c>
      <c r="G1440">
        <v>0.62</v>
      </c>
      <c r="H1440" t="s">
        <v>552</v>
      </c>
      <c r="I1440" s="2">
        <v>0.62</v>
      </c>
      <c r="J1440" t="s">
        <v>553</v>
      </c>
      <c r="K1440" t="s">
        <v>554</v>
      </c>
      <c r="L1440" s="3" t="str">
        <f>+INDEX([1]!TABLA_MAESTRO_DE_ARTICULO[SubGroupName],MATCH(Tabla_lineas[[#This Row],[CODIGO SAP]],[1]!TABLA_MAESTRO_DE_ARTICULO[ItemCode],0))</f>
        <v>COMPRIMIDO</v>
      </c>
      <c r="M1440" t="s">
        <v>555</v>
      </c>
      <c r="N1440">
        <v>38</v>
      </c>
      <c r="O1440" t="s">
        <v>45</v>
      </c>
      <c r="P1440">
        <v>56200</v>
      </c>
      <c r="Q1440">
        <v>169200</v>
      </c>
      <c r="R1440">
        <v>225400</v>
      </c>
      <c r="S1440" s="2">
        <v>8000</v>
      </c>
      <c r="T1440">
        <v>4880</v>
      </c>
      <c r="U1440">
        <v>0.62</v>
      </c>
      <c r="V1440">
        <v>0.61</v>
      </c>
      <c r="W1440">
        <v>0.12</v>
      </c>
      <c r="Z1440" s="4" t="s">
        <v>53</v>
      </c>
      <c r="AA1440" t="s">
        <v>126</v>
      </c>
      <c r="AB1440">
        <v>46132</v>
      </c>
      <c r="AG1440">
        <v>0</v>
      </c>
      <c r="AH1440">
        <v>8000</v>
      </c>
      <c r="AM1440" t="str">
        <f>SUBSTITUTE(Tabla_lineas[[#This Row],[Codigo Liname]]," ","")</f>
        <v>C0304</v>
      </c>
    </row>
    <row r="1441" spans="1:39" customFormat="1" x14ac:dyDescent="0.25">
      <c r="A1441" s="2">
        <v>141</v>
      </c>
      <c r="B1441" t="s">
        <v>735</v>
      </c>
      <c r="C1441">
        <f t="shared" si="22"/>
        <v>1627018</v>
      </c>
      <c r="D1441">
        <v>1295</v>
      </c>
      <c r="E1441" t="s">
        <v>277</v>
      </c>
      <c r="F1441">
        <v>4.05</v>
      </c>
      <c r="G1441">
        <v>2.59</v>
      </c>
      <c r="H1441" t="s">
        <v>278</v>
      </c>
      <c r="I1441" s="2">
        <v>2.59</v>
      </c>
      <c r="J1441" t="s">
        <v>279</v>
      </c>
      <c r="K1441" t="s">
        <v>280</v>
      </c>
      <c r="L1441" s="3" t="str">
        <f>+INDEX([1]!TABLA_MAESTRO_DE_ARTICULO[SubGroupName],MATCH(Tabla_lineas[[#This Row],[CODIGO SAP]],[1]!TABLA_MAESTRO_DE_ARTICULO[ItemCode],0))</f>
        <v>COMPRIMIDO</v>
      </c>
      <c r="M1441" t="s">
        <v>281</v>
      </c>
      <c r="N1441">
        <v>39</v>
      </c>
      <c r="O1441" t="s">
        <v>45</v>
      </c>
      <c r="S1441" s="2">
        <v>500</v>
      </c>
      <c r="T1441">
        <v>1290</v>
      </c>
      <c r="U1441">
        <v>2.59</v>
      </c>
      <c r="V1441">
        <v>2.58</v>
      </c>
      <c r="W1441">
        <v>0.7</v>
      </c>
      <c r="Z1441" s="4" t="s">
        <v>46</v>
      </c>
      <c r="AA1441" t="s">
        <v>120</v>
      </c>
      <c r="AB1441">
        <v>46132</v>
      </c>
      <c r="AG1441">
        <v>0</v>
      </c>
      <c r="AH1441">
        <v>500</v>
      </c>
      <c r="AM1441" t="str">
        <f>SUBSTITUTE(Tabla_lineas[[#This Row],[Codigo Liname]]," ","")</f>
        <v>C1002</v>
      </c>
    </row>
    <row r="1442" spans="1:39" customFormat="1" x14ac:dyDescent="0.25">
      <c r="A1442" s="2">
        <v>141</v>
      </c>
      <c r="B1442" t="s">
        <v>735</v>
      </c>
      <c r="C1442">
        <f t="shared" si="22"/>
        <v>1627018</v>
      </c>
      <c r="D1442">
        <v>240</v>
      </c>
      <c r="E1442" t="s">
        <v>287</v>
      </c>
      <c r="F1442">
        <v>0.48</v>
      </c>
      <c r="G1442">
        <v>0.48</v>
      </c>
      <c r="H1442" t="s">
        <v>288</v>
      </c>
      <c r="I1442" s="2">
        <v>0.48</v>
      </c>
      <c r="J1442" t="s">
        <v>289</v>
      </c>
      <c r="K1442" t="s">
        <v>290</v>
      </c>
      <c r="L1442" s="3" t="str">
        <f>+INDEX([1]!TABLA_MAESTRO_DE_ARTICULO[SubGroupName],MATCH(Tabla_lineas[[#This Row],[CODIGO SAP]],[1]!TABLA_MAESTRO_DE_ARTICULO[ItemCode],0))</f>
        <v>COMPRIMIDO</v>
      </c>
      <c r="M1442" t="s">
        <v>291</v>
      </c>
      <c r="N1442">
        <v>40</v>
      </c>
      <c r="O1442" t="s">
        <v>45</v>
      </c>
      <c r="S1442" s="2">
        <v>500</v>
      </c>
      <c r="T1442">
        <v>235</v>
      </c>
      <c r="U1442">
        <v>0.48</v>
      </c>
      <c r="V1442">
        <v>0.47</v>
      </c>
      <c r="W1442">
        <v>0.12</v>
      </c>
      <c r="Z1442" s="4" t="s">
        <v>53</v>
      </c>
      <c r="AA1442" t="s">
        <v>153</v>
      </c>
      <c r="AB1442">
        <v>46132</v>
      </c>
      <c r="AG1442">
        <v>0</v>
      </c>
      <c r="AH1442">
        <v>500</v>
      </c>
      <c r="AM1442" t="str">
        <f>SUBSTITUTE(Tabla_lineas[[#This Row],[Codigo Liname]]," ","")</f>
        <v>A1001</v>
      </c>
    </row>
    <row r="1443" spans="1:39" customFormat="1" x14ac:dyDescent="0.25">
      <c r="A1443" s="2">
        <v>141</v>
      </c>
      <c r="B1443" t="s">
        <v>735</v>
      </c>
      <c r="C1443">
        <f t="shared" si="22"/>
        <v>1627018</v>
      </c>
      <c r="D1443">
        <v>6204</v>
      </c>
      <c r="E1443" t="s">
        <v>500</v>
      </c>
      <c r="F1443">
        <v>5.38</v>
      </c>
      <c r="G1443">
        <v>5.17</v>
      </c>
      <c r="H1443" t="s">
        <v>501</v>
      </c>
      <c r="I1443" s="2">
        <v>5.17</v>
      </c>
      <c r="J1443" t="s">
        <v>502</v>
      </c>
      <c r="K1443" t="s">
        <v>503</v>
      </c>
      <c r="L1443" s="3" t="str">
        <f>+INDEX([1]!TABLA_MAESTRO_DE_ARTICULO[SubGroupName],MATCH(Tabla_lineas[[#This Row],[CODIGO SAP]],[1]!TABLA_MAESTRO_DE_ARTICULO[ItemCode],0))</f>
        <v>SOLUCION INYECTABLE</v>
      </c>
      <c r="M1443" t="s">
        <v>504</v>
      </c>
      <c r="N1443">
        <v>41</v>
      </c>
      <c r="O1443" t="s">
        <v>249</v>
      </c>
      <c r="S1443" s="2">
        <v>1200</v>
      </c>
      <c r="T1443">
        <v>6192</v>
      </c>
      <c r="U1443">
        <v>5.17</v>
      </c>
      <c r="V1443">
        <v>5.16</v>
      </c>
      <c r="W1443">
        <v>1.5</v>
      </c>
      <c r="Z1443" s="4" t="s">
        <v>46</v>
      </c>
      <c r="AA1443" t="s">
        <v>126</v>
      </c>
      <c r="AB1443">
        <v>46132</v>
      </c>
      <c r="AG1443">
        <v>0</v>
      </c>
      <c r="AH1443">
        <v>1200</v>
      </c>
      <c r="AM1443" t="str">
        <f>SUBSTITUTE(Tabla_lineas[[#This Row],[Codigo Liname]]," ","")</f>
        <v>B0510</v>
      </c>
    </row>
    <row r="1444" spans="1:39" customFormat="1" x14ac:dyDescent="0.25">
      <c r="A1444" s="2">
        <v>141</v>
      </c>
      <c r="B1444" t="s">
        <v>735</v>
      </c>
      <c r="C1444">
        <f t="shared" si="22"/>
        <v>1627018</v>
      </c>
      <c r="D1444">
        <v>1437</v>
      </c>
      <c r="E1444" t="s">
        <v>76</v>
      </c>
      <c r="F1444">
        <v>14.47</v>
      </c>
      <c r="G1444">
        <v>14.37</v>
      </c>
      <c r="H1444" t="s">
        <v>77</v>
      </c>
      <c r="I1444" s="2">
        <v>14.37</v>
      </c>
      <c r="J1444" t="s">
        <v>78</v>
      </c>
      <c r="K1444" t="s">
        <v>79</v>
      </c>
      <c r="L1444" s="3" t="str">
        <f>+INDEX([1]!TABLA_MAESTRO_DE_ARTICULO[SubGroupName],MATCH(Tabla_lineas[[#This Row],[CODIGO SAP]],[1]!TABLA_MAESTRO_DE_ARTICULO[ItemCode],0))</f>
        <v>SOLUCION INYECTABLE</v>
      </c>
      <c r="M1444" t="s">
        <v>80</v>
      </c>
      <c r="N1444">
        <v>49</v>
      </c>
      <c r="O1444" t="s">
        <v>81</v>
      </c>
      <c r="S1444" s="2">
        <v>100</v>
      </c>
      <c r="T1444">
        <v>1436</v>
      </c>
      <c r="U1444">
        <v>14.37</v>
      </c>
      <c r="V1444">
        <v>14.36</v>
      </c>
      <c r="W1444">
        <v>4</v>
      </c>
      <c r="Z1444" s="4" t="s">
        <v>46</v>
      </c>
      <c r="AA1444" t="s">
        <v>153</v>
      </c>
      <c r="AB1444">
        <v>46132</v>
      </c>
      <c r="AG1444">
        <v>0</v>
      </c>
      <c r="AH1444">
        <v>100</v>
      </c>
      <c r="AM1444" t="str">
        <f>SUBSTITUTE(Tabla_lineas[[#This Row],[Codigo Liname]]," ","")</f>
        <v>N0112</v>
      </c>
    </row>
    <row r="1445" spans="1:39" customFormat="1" x14ac:dyDescent="0.25">
      <c r="A1445" s="2">
        <v>141</v>
      </c>
      <c r="B1445" t="s">
        <v>735</v>
      </c>
      <c r="C1445">
        <f t="shared" si="22"/>
        <v>1627018</v>
      </c>
      <c r="D1445">
        <v>2004</v>
      </c>
      <c r="E1445" t="s">
        <v>556</v>
      </c>
      <c r="F1445">
        <v>47.41</v>
      </c>
      <c r="G1445">
        <v>40</v>
      </c>
      <c r="H1445" t="s">
        <v>557</v>
      </c>
      <c r="I1445" s="2">
        <v>40.08</v>
      </c>
      <c r="J1445" t="s">
        <v>558</v>
      </c>
      <c r="K1445" t="s">
        <v>559</v>
      </c>
      <c r="L1445" s="3" t="str">
        <f>+INDEX([1]!TABLA_MAESTRO_DE_ARTICULO[SubGroupName],MATCH(Tabla_lineas[[#This Row],[CODIGO SAP]],[1]!TABLA_MAESTRO_DE_ARTICULO[ItemCode],0))</f>
        <v>SUSPENSION</v>
      </c>
      <c r="M1445" t="s">
        <v>560</v>
      </c>
      <c r="N1445">
        <v>50</v>
      </c>
      <c r="O1445" t="s">
        <v>65</v>
      </c>
      <c r="S1445" s="2">
        <v>50</v>
      </c>
      <c r="T1445">
        <v>1999.5</v>
      </c>
      <c r="U1445">
        <v>40.08</v>
      </c>
      <c r="V1445">
        <v>39.99</v>
      </c>
      <c r="W1445">
        <v>10</v>
      </c>
      <c r="Z1445" s="4" t="s">
        <v>46</v>
      </c>
      <c r="AA1445" t="s">
        <v>153</v>
      </c>
      <c r="AB1445">
        <v>46132</v>
      </c>
      <c r="AG1445">
        <v>0</v>
      </c>
      <c r="AH1445">
        <v>50</v>
      </c>
      <c r="AM1445" t="str">
        <f>SUBSTITUTE(Tabla_lineas[[#This Row],[Codigo Liname]]," ","")</f>
        <v>P0106</v>
      </c>
    </row>
    <row r="1446" spans="1:39" customFormat="1" x14ac:dyDescent="0.25">
      <c r="A1446" s="2">
        <v>141</v>
      </c>
      <c r="B1446" t="s">
        <v>735</v>
      </c>
      <c r="C1446">
        <f t="shared" si="22"/>
        <v>1627018</v>
      </c>
      <c r="D1446">
        <v>4980</v>
      </c>
      <c r="E1446" t="s">
        <v>333</v>
      </c>
      <c r="F1446">
        <v>0.8</v>
      </c>
      <c r="G1446">
        <v>0.8</v>
      </c>
      <c r="H1446" t="s">
        <v>334</v>
      </c>
      <c r="I1446" s="2">
        <v>0.83</v>
      </c>
      <c r="J1446" t="s">
        <v>335</v>
      </c>
      <c r="K1446" t="s">
        <v>336</v>
      </c>
      <c r="L1446" s="3" t="str">
        <f>+INDEX([1]!TABLA_MAESTRO_DE_ARTICULO[SubGroupName],MATCH(Tabla_lineas[[#This Row],[CODIGO SAP]],[1]!TABLA_MAESTRO_DE_ARTICULO[ItemCode],0))</f>
        <v>COMPRIMIDO</v>
      </c>
      <c r="M1446" t="s">
        <v>337</v>
      </c>
      <c r="N1446">
        <v>52</v>
      </c>
      <c r="O1446" t="s">
        <v>45</v>
      </c>
      <c r="S1446" s="2">
        <v>6000</v>
      </c>
      <c r="T1446">
        <v>4740</v>
      </c>
      <c r="U1446">
        <v>0.83</v>
      </c>
      <c r="V1446">
        <v>0.79</v>
      </c>
      <c r="W1446">
        <v>0.12</v>
      </c>
      <c r="Z1446" s="4" t="s">
        <v>46</v>
      </c>
      <c r="AA1446" t="s">
        <v>126</v>
      </c>
      <c r="AB1446">
        <v>46096</v>
      </c>
      <c r="AG1446">
        <v>0</v>
      </c>
      <c r="AH1446">
        <v>6000</v>
      </c>
      <c r="AM1446" t="str">
        <f>SUBSTITUTE(Tabla_lineas[[#This Row],[Codigo Liname]]," ","")</f>
        <v>A1109</v>
      </c>
    </row>
    <row r="1447" spans="1:39" customFormat="1" x14ac:dyDescent="0.25">
      <c r="A1447" s="2">
        <v>141</v>
      </c>
      <c r="B1447" t="s">
        <v>735</v>
      </c>
      <c r="C1447">
        <f t="shared" si="22"/>
        <v>1627018</v>
      </c>
      <c r="D1447">
        <v>4050</v>
      </c>
      <c r="E1447" t="s">
        <v>379</v>
      </c>
      <c r="F1447">
        <v>0.6</v>
      </c>
      <c r="G1447">
        <v>0.45</v>
      </c>
      <c r="H1447" t="s">
        <v>380</v>
      </c>
      <c r="I1447" s="2">
        <v>0.45</v>
      </c>
      <c r="J1447" t="s">
        <v>381</v>
      </c>
      <c r="K1447" t="s">
        <v>382</v>
      </c>
      <c r="L1447" s="3" t="str">
        <f>+INDEX([1]!TABLA_MAESTRO_DE_ARTICULO[SubGroupName],MATCH(Tabla_lineas[[#This Row],[CODIGO SAP]],[1]!TABLA_MAESTRO_DE_ARTICULO[ItemCode],0))</f>
        <v>COMPRIMIDO</v>
      </c>
      <c r="M1447" t="s">
        <v>383</v>
      </c>
      <c r="N1447">
        <v>72</v>
      </c>
      <c r="O1447" t="s">
        <v>45</v>
      </c>
      <c r="S1447" s="2">
        <v>9000</v>
      </c>
      <c r="T1447">
        <v>3960</v>
      </c>
      <c r="U1447">
        <v>0.45</v>
      </c>
      <c r="V1447">
        <v>0.44</v>
      </c>
      <c r="W1447">
        <v>0.12</v>
      </c>
      <c r="Z1447" s="4" t="s">
        <v>46</v>
      </c>
      <c r="AA1447" t="s">
        <v>120</v>
      </c>
      <c r="AB1447">
        <v>46132</v>
      </c>
      <c r="AG1447">
        <v>0</v>
      </c>
      <c r="AH1447">
        <v>9000</v>
      </c>
      <c r="AM1447" t="str">
        <f>SUBSTITUTE(Tabla_lineas[[#This Row],[Codigo Liname]]," ","")</f>
        <v>B0308</v>
      </c>
    </row>
    <row r="1448" spans="1:39" customFormat="1" x14ac:dyDescent="0.25">
      <c r="A1448" s="2">
        <v>142</v>
      </c>
      <c r="B1448" t="s">
        <v>736</v>
      </c>
      <c r="C1448">
        <f t="shared" si="22"/>
        <v>1629013</v>
      </c>
      <c r="D1448">
        <v>1945</v>
      </c>
      <c r="E1448" t="s">
        <v>115</v>
      </c>
      <c r="F1448">
        <v>2.5099999999999998</v>
      </c>
      <c r="G1448">
        <v>2.5099999999999998</v>
      </c>
      <c r="H1448" t="s">
        <v>116</v>
      </c>
      <c r="I1448" s="2">
        <v>3.89</v>
      </c>
      <c r="J1448" t="s">
        <v>117</v>
      </c>
      <c r="K1448" t="s">
        <v>118</v>
      </c>
      <c r="L1448" s="3" t="str">
        <f>+INDEX([1]!TABLA_MAESTRO_DE_ARTICULO[SubGroupName],MATCH(Tabla_lineas[[#This Row],[CODIGO SAP]],[1]!TABLA_MAESTRO_DE_ARTICULO[ItemCode],0))</f>
        <v>COMPRIMIDO</v>
      </c>
      <c r="M1448" t="s">
        <v>119</v>
      </c>
      <c r="N1448">
        <v>1</v>
      </c>
      <c r="O1448" t="s">
        <v>45</v>
      </c>
      <c r="S1448" s="2">
        <v>500</v>
      </c>
      <c r="T1448">
        <v>1250</v>
      </c>
      <c r="U1448">
        <v>3.89</v>
      </c>
      <c r="V1448">
        <v>2.5</v>
      </c>
      <c r="W1448">
        <v>0.7</v>
      </c>
      <c r="Z1448" s="4" t="s">
        <v>46</v>
      </c>
      <c r="AA1448" t="s">
        <v>120</v>
      </c>
      <c r="AB1448">
        <v>46132</v>
      </c>
      <c r="AG1448">
        <v>0</v>
      </c>
      <c r="AH1448">
        <v>500</v>
      </c>
      <c r="AM1448" t="str">
        <f>SUBSTITUTE(Tabla_lineas[[#This Row],[Codigo Liname]]," ","")</f>
        <v>J0504</v>
      </c>
    </row>
    <row r="1449" spans="1:39" customFormat="1" x14ac:dyDescent="0.25">
      <c r="A1449" s="2">
        <v>142</v>
      </c>
      <c r="B1449" t="s">
        <v>736</v>
      </c>
      <c r="C1449">
        <f t="shared" si="22"/>
        <v>1629013</v>
      </c>
      <c r="D1449">
        <v>599</v>
      </c>
      <c r="E1449" t="s">
        <v>155</v>
      </c>
      <c r="F1449">
        <v>28.3</v>
      </c>
      <c r="G1449">
        <v>28.3</v>
      </c>
      <c r="H1449" t="s">
        <v>156</v>
      </c>
      <c r="I1449" s="2">
        <v>29.95</v>
      </c>
      <c r="J1449" t="s">
        <v>157</v>
      </c>
      <c r="K1449" t="s">
        <v>158</v>
      </c>
      <c r="L1449" s="3" t="str">
        <f>+INDEX([1]!TABLA_MAESTRO_DE_ARTICULO[SubGroupName],MATCH(Tabla_lineas[[#This Row],[CODIGO SAP]],[1]!TABLA_MAESTRO_DE_ARTICULO[ItemCode],0))</f>
        <v>CREMA DERMICA</v>
      </c>
      <c r="M1449" t="s">
        <v>159</v>
      </c>
      <c r="N1449">
        <v>2</v>
      </c>
      <c r="O1449" t="s">
        <v>160</v>
      </c>
      <c r="S1449" s="2">
        <v>20</v>
      </c>
      <c r="T1449">
        <v>565.79999999999995</v>
      </c>
      <c r="U1449">
        <v>29.95</v>
      </c>
      <c r="V1449">
        <v>28.29</v>
      </c>
      <c r="W1449">
        <v>5</v>
      </c>
      <c r="Z1449" s="4" t="s">
        <v>46</v>
      </c>
      <c r="AA1449" t="s">
        <v>153</v>
      </c>
      <c r="AB1449">
        <v>46132</v>
      </c>
      <c r="AG1449">
        <v>0</v>
      </c>
      <c r="AH1449">
        <v>20</v>
      </c>
      <c r="AM1449" t="str">
        <f>SUBSTITUTE(Tabla_lineas[[#This Row],[Codigo Liname]]," ","")</f>
        <v>D0603</v>
      </c>
    </row>
    <row r="1450" spans="1:39" customFormat="1" x14ac:dyDescent="0.25">
      <c r="A1450" s="2">
        <v>142</v>
      </c>
      <c r="B1450" t="s">
        <v>736</v>
      </c>
      <c r="C1450">
        <f t="shared" si="22"/>
        <v>1629013</v>
      </c>
      <c r="D1450">
        <v>58800</v>
      </c>
      <c r="E1450" t="s">
        <v>171</v>
      </c>
      <c r="F1450">
        <v>1.82</v>
      </c>
      <c r="G1450">
        <v>1.82</v>
      </c>
      <c r="H1450" t="s">
        <v>172</v>
      </c>
      <c r="I1450" s="2">
        <v>2.94</v>
      </c>
      <c r="J1450" t="s">
        <v>173</v>
      </c>
      <c r="K1450" t="s">
        <v>174</v>
      </c>
      <c r="L1450" s="3" t="str">
        <f>+INDEX([1]!TABLA_MAESTRO_DE_ARTICULO[SubGroupName],MATCH(Tabla_lineas[[#This Row],[CODIGO SAP]],[1]!TABLA_MAESTRO_DE_ARTICULO[ItemCode],0))</f>
        <v>COMPRIMIDO</v>
      </c>
      <c r="M1450" t="s">
        <v>175</v>
      </c>
      <c r="N1450">
        <v>4</v>
      </c>
      <c r="O1450" t="s">
        <v>45</v>
      </c>
      <c r="S1450" s="2">
        <v>20000</v>
      </c>
      <c r="T1450">
        <v>36200</v>
      </c>
      <c r="U1450">
        <v>2.94</v>
      </c>
      <c r="V1450">
        <v>1.81</v>
      </c>
      <c r="W1450">
        <v>0.7</v>
      </c>
      <c r="Z1450" s="4" t="s">
        <v>46</v>
      </c>
      <c r="AA1450" t="s">
        <v>120</v>
      </c>
      <c r="AB1450">
        <v>46132</v>
      </c>
      <c r="AG1450">
        <v>0</v>
      </c>
      <c r="AH1450">
        <v>20000</v>
      </c>
      <c r="AM1450" t="str">
        <f>SUBSTITUTE(Tabla_lineas[[#This Row],[Codigo Liname]]," ","")</f>
        <v>J0105</v>
      </c>
    </row>
    <row r="1451" spans="1:39" customFormat="1" x14ac:dyDescent="0.25">
      <c r="A1451" s="2">
        <v>142</v>
      </c>
      <c r="B1451" t="s">
        <v>736</v>
      </c>
      <c r="C1451">
        <f t="shared" si="22"/>
        <v>1629013</v>
      </c>
      <c r="D1451">
        <v>8000</v>
      </c>
      <c r="E1451" t="s">
        <v>188</v>
      </c>
      <c r="F1451">
        <v>0.66</v>
      </c>
      <c r="G1451">
        <v>0.66</v>
      </c>
      <c r="H1451" t="s">
        <v>189</v>
      </c>
      <c r="I1451" s="2">
        <v>1</v>
      </c>
      <c r="J1451" t="s">
        <v>190</v>
      </c>
      <c r="K1451" t="s">
        <v>191</v>
      </c>
      <c r="L1451" s="3" t="str">
        <f>+INDEX([1]!TABLA_MAESTRO_DE_ARTICULO[SubGroupName],MATCH(Tabla_lineas[[#This Row],[CODIGO SAP]],[1]!TABLA_MAESTRO_DE_ARTICULO[ItemCode],0))</f>
        <v>COMPRIMIDO</v>
      </c>
      <c r="M1451" t="s">
        <v>192</v>
      </c>
      <c r="N1451">
        <v>7</v>
      </c>
      <c r="O1451" t="s">
        <v>45</v>
      </c>
      <c r="S1451" s="2">
        <v>8000</v>
      </c>
      <c r="T1451">
        <v>5200</v>
      </c>
      <c r="U1451">
        <v>1</v>
      </c>
      <c r="V1451">
        <v>0.65</v>
      </c>
      <c r="W1451">
        <v>0.2</v>
      </c>
      <c r="Z1451" s="4" t="s">
        <v>53</v>
      </c>
      <c r="AA1451" t="s">
        <v>153</v>
      </c>
      <c r="AB1451">
        <v>46096</v>
      </c>
      <c r="AG1451">
        <v>0</v>
      </c>
      <c r="AH1451">
        <v>8000</v>
      </c>
      <c r="AM1451" t="str">
        <f>SUBSTITUTE(Tabla_lineas[[#This Row],[Codigo Liname]]," ","")</f>
        <v>R0501</v>
      </c>
    </row>
    <row r="1452" spans="1:39" customFormat="1" x14ac:dyDescent="0.25">
      <c r="A1452" s="2">
        <v>142</v>
      </c>
      <c r="B1452" t="s">
        <v>736</v>
      </c>
      <c r="C1452">
        <f t="shared" si="22"/>
        <v>1629013</v>
      </c>
      <c r="D1452">
        <v>8952</v>
      </c>
      <c r="E1452" t="s">
        <v>127</v>
      </c>
      <c r="F1452">
        <v>7.87</v>
      </c>
      <c r="G1452">
        <v>7.87</v>
      </c>
      <c r="H1452" t="s">
        <v>128</v>
      </c>
      <c r="I1452" s="2">
        <v>11.19</v>
      </c>
      <c r="J1452" t="s">
        <v>129</v>
      </c>
      <c r="K1452" t="s">
        <v>130</v>
      </c>
      <c r="L1452" s="3" t="str">
        <f>+INDEX([1]!TABLA_MAESTRO_DE_ARTICULO[SubGroupName],MATCH(Tabla_lineas[[#This Row],[CODIGO SAP]],[1]!TABLA_MAESTRO_DE_ARTICULO[ItemCode],0))</f>
        <v>COMPRIMIDO</v>
      </c>
      <c r="M1452" t="s">
        <v>131</v>
      </c>
      <c r="N1452">
        <v>8</v>
      </c>
      <c r="O1452" t="s">
        <v>132</v>
      </c>
      <c r="S1452" s="2">
        <v>800</v>
      </c>
      <c r="T1452">
        <v>6288</v>
      </c>
      <c r="U1452">
        <v>11.19</v>
      </c>
      <c r="V1452">
        <v>7.86</v>
      </c>
      <c r="W1452">
        <v>1.3</v>
      </c>
      <c r="Z1452" s="4" t="s">
        <v>46</v>
      </c>
      <c r="AA1452" t="s">
        <v>126</v>
      </c>
      <c r="AB1452">
        <v>46132</v>
      </c>
      <c r="AG1452">
        <v>0</v>
      </c>
      <c r="AH1452">
        <v>800</v>
      </c>
      <c r="AM1452" t="str">
        <f>SUBSTITUTE(Tabla_lineas[[#This Row],[Codigo Liname]]," ","")</f>
        <v>J0113</v>
      </c>
    </row>
    <row r="1453" spans="1:39" customFormat="1" x14ac:dyDescent="0.25">
      <c r="A1453" s="2">
        <v>142</v>
      </c>
      <c r="B1453" t="s">
        <v>736</v>
      </c>
      <c r="C1453">
        <f t="shared" si="22"/>
        <v>1629013</v>
      </c>
      <c r="D1453">
        <v>26040</v>
      </c>
      <c r="E1453" t="s">
        <v>203</v>
      </c>
      <c r="F1453">
        <v>1.64</v>
      </c>
      <c r="G1453">
        <v>1.64</v>
      </c>
      <c r="H1453" t="s">
        <v>204</v>
      </c>
      <c r="I1453" s="2">
        <v>3.72</v>
      </c>
      <c r="J1453" t="s">
        <v>205</v>
      </c>
      <c r="K1453" t="s">
        <v>206</v>
      </c>
      <c r="L1453" s="3" t="str">
        <f>+INDEX([1]!TABLA_MAESTRO_DE_ARTICULO[SubGroupName],MATCH(Tabla_lineas[[#This Row],[CODIGO SAP]],[1]!TABLA_MAESTRO_DE_ARTICULO[ItemCode],0))</f>
        <v>COMPRIMIDO</v>
      </c>
      <c r="M1453" t="s">
        <v>207</v>
      </c>
      <c r="N1453">
        <v>52</v>
      </c>
      <c r="O1453" t="s">
        <v>45</v>
      </c>
      <c r="S1453" s="2">
        <v>7000</v>
      </c>
      <c r="T1453">
        <v>11480</v>
      </c>
      <c r="U1453">
        <v>3.72</v>
      </c>
      <c r="V1453">
        <v>1.64</v>
      </c>
      <c r="W1453">
        <v>0.38</v>
      </c>
      <c r="Z1453" s="4" t="s">
        <v>46</v>
      </c>
      <c r="AA1453" t="s">
        <v>120</v>
      </c>
      <c r="AB1453">
        <v>46132</v>
      </c>
      <c r="AG1453">
        <v>0</v>
      </c>
      <c r="AH1453">
        <v>7000</v>
      </c>
      <c r="AM1453" t="str">
        <f>SUBSTITUTE(Tabla_lineas[[#This Row],[Codigo Liname]]," ","")</f>
        <v>J0127</v>
      </c>
    </row>
    <row r="1454" spans="1:39" customFormat="1" x14ac:dyDescent="0.25">
      <c r="A1454" s="2">
        <v>142</v>
      </c>
      <c r="B1454" t="s">
        <v>736</v>
      </c>
      <c r="C1454">
        <f t="shared" si="22"/>
        <v>1629013</v>
      </c>
      <c r="D1454">
        <v>2456</v>
      </c>
      <c r="E1454" t="s">
        <v>208</v>
      </c>
      <c r="F1454">
        <v>14.8</v>
      </c>
      <c r="G1454">
        <v>12.2</v>
      </c>
      <c r="H1454" t="s">
        <v>209</v>
      </c>
      <c r="I1454" s="2">
        <v>12.28</v>
      </c>
      <c r="J1454" t="s">
        <v>210</v>
      </c>
      <c r="K1454" t="s">
        <v>211</v>
      </c>
      <c r="L1454" s="3" t="str">
        <f>+INDEX([1]!TABLA_MAESTRO_DE_ARTICULO[SubGroupName],MATCH(Tabla_lineas[[#This Row],[CODIGO SAP]],[1]!TABLA_MAESTRO_DE_ARTICULO[ItemCode],0))</f>
        <v>JARABE</v>
      </c>
      <c r="M1454" t="s">
        <v>212</v>
      </c>
      <c r="N1454">
        <v>15</v>
      </c>
      <c r="O1454" t="s">
        <v>181</v>
      </c>
      <c r="S1454" s="2">
        <v>200</v>
      </c>
      <c r="T1454">
        <v>2438</v>
      </c>
      <c r="U1454">
        <v>12.28</v>
      </c>
      <c r="V1454">
        <v>12.19</v>
      </c>
      <c r="W1454">
        <v>5</v>
      </c>
      <c r="Z1454" s="4" t="s">
        <v>46</v>
      </c>
      <c r="AA1454" t="s">
        <v>153</v>
      </c>
      <c r="AB1454">
        <v>46132</v>
      </c>
      <c r="AG1454">
        <v>0</v>
      </c>
      <c r="AH1454">
        <v>200</v>
      </c>
      <c r="AM1454" t="str">
        <f>SUBSTITUTE(Tabla_lineas[[#This Row],[Codigo Liname]]," ","")</f>
        <v>R0602</v>
      </c>
    </row>
    <row r="1455" spans="1:39" customFormat="1" x14ac:dyDescent="0.25">
      <c r="A1455" s="2">
        <v>142</v>
      </c>
      <c r="B1455" t="s">
        <v>736</v>
      </c>
      <c r="C1455">
        <f t="shared" si="22"/>
        <v>1629013</v>
      </c>
      <c r="D1455">
        <v>900</v>
      </c>
      <c r="E1455" t="s">
        <v>213</v>
      </c>
      <c r="F1455">
        <v>0.47</v>
      </c>
      <c r="G1455">
        <v>0.45</v>
      </c>
      <c r="H1455" t="s">
        <v>214</v>
      </c>
      <c r="I1455" s="2">
        <v>0.45</v>
      </c>
      <c r="J1455" t="s">
        <v>215</v>
      </c>
      <c r="K1455" t="s">
        <v>216</v>
      </c>
      <c r="L1455" s="3" t="str">
        <f>+INDEX([1]!TABLA_MAESTRO_DE_ARTICULO[SubGroupName],MATCH(Tabla_lineas[[#This Row],[CODIGO SAP]],[1]!TABLA_MAESTRO_DE_ARTICULO[ItemCode],0))</f>
        <v>COMPRIMIDO</v>
      </c>
      <c r="M1455" t="s">
        <v>217</v>
      </c>
      <c r="N1455">
        <v>14</v>
      </c>
      <c r="O1455" t="s">
        <v>45</v>
      </c>
      <c r="S1455" s="2">
        <v>2000</v>
      </c>
      <c r="T1455">
        <v>880</v>
      </c>
      <c r="U1455">
        <v>0.45</v>
      </c>
      <c r="V1455">
        <v>0.44</v>
      </c>
      <c r="W1455">
        <v>0.12</v>
      </c>
      <c r="Z1455" s="4" t="s">
        <v>46</v>
      </c>
      <c r="AA1455" t="s">
        <v>153</v>
      </c>
      <c r="AB1455">
        <v>46132</v>
      </c>
      <c r="AG1455">
        <v>0</v>
      </c>
      <c r="AH1455">
        <v>2000</v>
      </c>
      <c r="AM1455" t="str">
        <f>SUBSTITUTE(Tabla_lineas[[#This Row],[Codigo Liname]]," ","")</f>
        <v>R0601</v>
      </c>
    </row>
    <row r="1456" spans="1:39" customFormat="1" x14ac:dyDescent="0.25">
      <c r="A1456" s="2">
        <v>142</v>
      </c>
      <c r="B1456" t="s">
        <v>736</v>
      </c>
      <c r="C1456">
        <f t="shared" si="22"/>
        <v>1629013</v>
      </c>
      <c r="D1456">
        <v>668.5</v>
      </c>
      <c r="E1456" t="s">
        <v>218</v>
      </c>
      <c r="F1456">
        <v>28.9</v>
      </c>
      <c r="G1456">
        <v>13.37</v>
      </c>
      <c r="H1456" t="s">
        <v>219</v>
      </c>
      <c r="I1456" s="2">
        <v>13.37</v>
      </c>
      <c r="J1456" t="s">
        <v>220</v>
      </c>
      <c r="K1456" t="s">
        <v>221</v>
      </c>
      <c r="L1456" s="3" t="str">
        <f>+INDEX([1]!TABLA_MAESTRO_DE_ARTICULO[SubGroupName],MATCH(Tabla_lineas[[#This Row],[CODIGO SAP]],[1]!TABLA_MAESTRO_DE_ARTICULO[ItemCode],0))</f>
        <v>CREMA DERMICA</v>
      </c>
      <c r="M1456" t="s">
        <v>222</v>
      </c>
      <c r="N1456">
        <v>16</v>
      </c>
      <c r="O1456" t="s">
        <v>223</v>
      </c>
      <c r="S1456" s="2">
        <v>50</v>
      </c>
      <c r="T1456">
        <v>668</v>
      </c>
      <c r="U1456">
        <v>13.37</v>
      </c>
      <c r="V1456">
        <v>13.36</v>
      </c>
      <c r="W1456">
        <v>4.5</v>
      </c>
      <c r="Z1456" s="4" t="s">
        <v>53</v>
      </c>
      <c r="AA1456" t="s">
        <v>153</v>
      </c>
      <c r="AB1456">
        <v>46132</v>
      </c>
      <c r="AG1456">
        <v>0</v>
      </c>
      <c r="AH1456">
        <v>50</v>
      </c>
      <c r="AM1456" t="str">
        <f>SUBSTITUTE(Tabla_lineas[[#This Row],[Codigo Liname]]," ","")</f>
        <v>D0103</v>
      </c>
    </row>
    <row r="1457" spans="1:39" customFormat="1" x14ac:dyDescent="0.25">
      <c r="A1457" s="2">
        <v>142</v>
      </c>
      <c r="B1457" t="s">
        <v>736</v>
      </c>
      <c r="C1457">
        <f t="shared" si="22"/>
        <v>1629013</v>
      </c>
      <c r="D1457">
        <v>2280</v>
      </c>
      <c r="E1457" t="s">
        <v>449</v>
      </c>
      <c r="F1457">
        <v>4.2</v>
      </c>
      <c r="G1457">
        <v>2.2799999999999998</v>
      </c>
      <c r="H1457" t="s">
        <v>450</v>
      </c>
      <c r="I1457" s="2">
        <v>2.2799999999999998</v>
      </c>
      <c r="J1457" t="s">
        <v>451</v>
      </c>
      <c r="K1457" t="s">
        <v>452</v>
      </c>
      <c r="L1457" s="3" t="str">
        <f>+INDEX([1]!TABLA_MAESTRO_DE_ARTICULO[SubGroupName],MATCH(Tabla_lineas[[#This Row],[CODIGO SAP]],[1]!TABLA_MAESTRO_DE_ARTICULO[ItemCode],0))</f>
        <v>OVULO VAGINAL</v>
      </c>
      <c r="M1457" t="s">
        <v>453</v>
      </c>
      <c r="N1457">
        <v>17</v>
      </c>
      <c r="O1457" t="s">
        <v>97</v>
      </c>
      <c r="S1457" s="2">
        <v>1000</v>
      </c>
      <c r="T1457">
        <v>2270</v>
      </c>
      <c r="U1457">
        <v>2.2799999999999998</v>
      </c>
      <c r="V1457">
        <v>2.27</v>
      </c>
      <c r="W1457">
        <v>0.7</v>
      </c>
      <c r="Z1457" s="4" t="s">
        <v>53</v>
      </c>
      <c r="AA1457" t="s">
        <v>126</v>
      </c>
      <c r="AB1457">
        <v>46132</v>
      </c>
      <c r="AG1457">
        <v>0</v>
      </c>
      <c r="AH1457">
        <v>1000</v>
      </c>
      <c r="AM1457" t="str">
        <f>SUBSTITUTE(Tabla_lineas[[#This Row],[Codigo Liname]]," ","")</f>
        <v>G0102</v>
      </c>
    </row>
    <row r="1458" spans="1:39" customFormat="1" x14ac:dyDescent="0.25">
      <c r="A1458" s="2">
        <v>142</v>
      </c>
      <c r="B1458" t="s">
        <v>736</v>
      </c>
      <c r="C1458">
        <f t="shared" si="22"/>
        <v>1629013</v>
      </c>
      <c r="D1458">
        <v>4600</v>
      </c>
      <c r="E1458" t="s">
        <v>229</v>
      </c>
      <c r="F1458">
        <v>19.329999999999998</v>
      </c>
      <c r="G1458">
        <v>18.399999999999999</v>
      </c>
      <c r="H1458" t="s">
        <v>230</v>
      </c>
      <c r="I1458" s="2">
        <v>18.399999999999999</v>
      </c>
      <c r="J1458" t="s">
        <v>231</v>
      </c>
      <c r="K1458" t="s">
        <v>232</v>
      </c>
      <c r="L1458" s="3" t="str">
        <f>+INDEX([1]!TABLA_MAESTRO_DE_ARTICULO[SubGroupName],MATCH(Tabla_lineas[[#This Row],[CODIGO SAP]],[1]!TABLA_MAESTRO_DE_ARTICULO[ItemCode],0))</f>
        <v>SUSPENSION</v>
      </c>
      <c r="M1458" t="s">
        <v>233</v>
      </c>
      <c r="N1458">
        <v>19</v>
      </c>
      <c r="O1458" t="s">
        <v>65</v>
      </c>
      <c r="S1458" s="2">
        <v>250</v>
      </c>
      <c r="T1458">
        <v>4597.5</v>
      </c>
      <c r="U1458">
        <v>18.399999999999999</v>
      </c>
      <c r="V1458">
        <v>18.39</v>
      </c>
      <c r="W1458">
        <v>5.5</v>
      </c>
      <c r="Z1458" s="4" t="s">
        <v>46</v>
      </c>
      <c r="AA1458" t="s">
        <v>153</v>
      </c>
      <c r="AB1458">
        <v>46132</v>
      </c>
      <c r="AG1458">
        <v>0</v>
      </c>
      <c r="AH1458">
        <v>250</v>
      </c>
      <c r="AM1458" t="str">
        <f>SUBSTITUTE(Tabla_lineas[[#This Row],[Codigo Liname]]," ","")</f>
        <v>J0138</v>
      </c>
    </row>
    <row r="1459" spans="1:39" customFormat="1" x14ac:dyDescent="0.25">
      <c r="A1459" s="2">
        <v>142</v>
      </c>
      <c r="B1459" t="s">
        <v>736</v>
      </c>
      <c r="C1459">
        <f t="shared" si="22"/>
        <v>1629013</v>
      </c>
      <c r="D1459">
        <v>13940</v>
      </c>
      <c r="E1459" t="s">
        <v>244</v>
      </c>
      <c r="F1459">
        <v>4.03</v>
      </c>
      <c r="G1459">
        <v>4.03</v>
      </c>
      <c r="H1459" t="s">
        <v>245</v>
      </c>
      <c r="I1459" s="2">
        <v>6.97</v>
      </c>
      <c r="J1459" t="s">
        <v>246</v>
      </c>
      <c r="K1459" t="s">
        <v>247</v>
      </c>
      <c r="L1459" s="3" t="str">
        <f>+INDEX([1]!TABLA_MAESTRO_DE_ARTICULO[SubGroupName],MATCH(Tabla_lineas[[#This Row],[CODIGO SAP]],[1]!TABLA_MAESTRO_DE_ARTICULO[ItemCode],0))</f>
        <v>SOLUCION INYECTABLE</v>
      </c>
      <c r="M1459" t="s">
        <v>248</v>
      </c>
      <c r="N1459">
        <v>20</v>
      </c>
      <c r="O1459" t="s">
        <v>249</v>
      </c>
      <c r="S1459" s="2">
        <v>2000</v>
      </c>
      <c r="T1459">
        <v>8039.9999999999982</v>
      </c>
      <c r="U1459">
        <v>6.97</v>
      </c>
      <c r="V1459">
        <v>4.0199999999999996</v>
      </c>
      <c r="W1459">
        <v>0.7</v>
      </c>
      <c r="Z1459" s="4" t="s">
        <v>46</v>
      </c>
      <c r="AA1459" t="s">
        <v>126</v>
      </c>
      <c r="AB1459">
        <v>46132</v>
      </c>
      <c r="AG1459">
        <v>0</v>
      </c>
      <c r="AH1459">
        <v>2000</v>
      </c>
      <c r="AM1459" t="str">
        <f>SUBSTITUTE(Tabla_lineas[[#This Row],[Codigo Liname]]," ","")</f>
        <v>H0204</v>
      </c>
    </row>
    <row r="1460" spans="1:39" customFormat="1" x14ac:dyDescent="0.25">
      <c r="A1460" s="2">
        <v>142</v>
      </c>
      <c r="B1460" t="s">
        <v>736</v>
      </c>
      <c r="C1460">
        <f t="shared" si="22"/>
        <v>1629013</v>
      </c>
      <c r="D1460">
        <v>3836</v>
      </c>
      <c r="E1460" t="s">
        <v>60</v>
      </c>
      <c r="F1460">
        <v>15.12</v>
      </c>
      <c r="G1460">
        <v>9.5</v>
      </c>
      <c r="H1460" t="s">
        <v>61</v>
      </c>
      <c r="I1460" s="2">
        <v>9.59</v>
      </c>
      <c r="J1460" t="s">
        <v>62</v>
      </c>
      <c r="K1460" t="s">
        <v>63</v>
      </c>
      <c r="L1460" s="3" t="str">
        <f>+INDEX([1]!TABLA_MAESTRO_DE_ARTICULO[SubGroupName],MATCH(Tabla_lineas[[#This Row],[CODIGO SAP]],[1]!TABLA_MAESTRO_DE_ARTICULO[ItemCode],0))</f>
        <v>JARABE</v>
      </c>
      <c r="M1460" t="s">
        <v>64</v>
      </c>
      <c r="N1460">
        <v>21</v>
      </c>
      <c r="O1460" t="s">
        <v>65</v>
      </c>
      <c r="S1460" s="2">
        <v>400</v>
      </c>
      <c r="T1460">
        <v>3796</v>
      </c>
      <c r="U1460">
        <v>9.59</v>
      </c>
      <c r="V1460">
        <v>9.49</v>
      </c>
      <c r="W1460">
        <v>5</v>
      </c>
      <c r="Z1460" s="4" t="s">
        <v>46</v>
      </c>
      <c r="AA1460" t="s">
        <v>153</v>
      </c>
      <c r="AB1460">
        <v>46096</v>
      </c>
      <c r="AG1460">
        <v>0</v>
      </c>
      <c r="AH1460">
        <v>400</v>
      </c>
      <c r="AM1460" t="str">
        <f>SUBSTITUTE(Tabla_lineas[[#This Row],[Codigo Liname]]," ","")</f>
        <v>R0503</v>
      </c>
    </row>
    <row r="1461" spans="1:39" customFormat="1" x14ac:dyDescent="0.25">
      <c r="A1461" s="2">
        <v>142</v>
      </c>
      <c r="B1461" t="s">
        <v>736</v>
      </c>
      <c r="C1461">
        <f t="shared" si="22"/>
        <v>1629013</v>
      </c>
      <c r="D1461">
        <v>26210</v>
      </c>
      <c r="E1461" t="s">
        <v>250</v>
      </c>
      <c r="F1461">
        <v>24.52</v>
      </c>
      <c r="G1461">
        <v>24.5</v>
      </c>
      <c r="H1461" t="s">
        <v>251</v>
      </c>
      <c r="I1461" s="2">
        <v>26.21</v>
      </c>
      <c r="J1461" t="s">
        <v>252</v>
      </c>
      <c r="K1461" t="s">
        <v>253</v>
      </c>
      <c r="L1461" s="3" t="str">
        <f>+INDEX([1]!TABLA_MAESTRO_DE_ARTICULO[SubGroupName],MATCH(Tabla_lineas[[#This Row],[CODIGO SAP]],[1]!TABLA_MAESTRO_DE_ARTICULO[ItemCode],0))</f>
        <v>GEL</v>
      </c>
      <c r="M1461" t="s">
        <v>254</v>
      </c>
      <c r="N1461">
        <v>24</v>
      </c>
      <c r="O1461" t="s">
        <v>255</v>
      </c>
      <c r="S1461" s="2">
        <v>1000</v>
      </c>
      <c r="T1461">
        <v>24490</v>
      </c>
      <c r="U1461">
        <v>26.21</v>
      </c>
      <c r="V1461">
        <v>24.49</v>
      </c>
      <c r="W1461">
        <v>5</v>
      </c>
      <c r="Z1461" s="4" t="s">
        <v>53</v>
      </c>
      <c r="AA1461" t="s">
        <v>153</v>
      </c>
      <c r="AB1461">
        <v>46132</v>
      </c>
      <c r="AG1461">
        <v>0</v>
      </c>
      <c r="AH1461">
        <v>1000</v>
      </c>
      <c r="AM1461" t="str">
        <f>SUBSTITUTE(Tabla_lineas[[#This Row],[Codigo Liname]]," ","")</f>
        <v>M0101</v>
      </c>
    </row>
    <row r="1462" spans="1:39" customFormat="1" x14ac:dyDescent="0.25">
      <c r="A1462" s="2">
        <v>142</v>
      </c>
      <c r="B1462" t="s">
        <v>736</v>
      </c>
      <c r="C1462">
        <f t="shared" si="22"/>
        <v>1629013</v>
      </c>
      <c r="D1462">
        <v>6000</v>
      </c>
      <c r="E1462" t="s">
        <v>138</v>
      </c>
      <c r="F1462">
        <v>0.2</v>
      </c>
      <c r="G1462">
        <v>0.2</v>
      </c>
      <c r="H1462" t="s">
        <v>139</v>
      </c>
      <c r="I1462" s="2">
        <v>0.24</v>
      </c>
      <c r="J1462" t="s">
        <v>140</v>
      </c>
      <c r="K1462" t="s">
        <v>141</v>
      </c>
      <c r="L1462" s="3" t="str">
        <f>+INDEX([1]!TABLA_MAESTRO_DE_ARTICULO[SubGroupName],MATCH(Tabla_lineas[[#This Row],[CODIGO SAP]],[1]!TABLA_MAESTRO_DE_ARTICULO[ItemCode],0))</f>
        <v>COMPRIMIDO</v>
      </c>
      <c r="M1462" t="s">
        <v>142</v>
      </c>
      <c r="N1462">
        <v>22</v>
      </c>
      <c r="O1462" t="s">
        <v>45</v>
      </c>
      <c r="S1462" s="2">
        <v>25000</v>
      </c>
      <c r="T1462">
        <v>4750</v>
      </c>
      <c r="U1462">
        <v>0.24</v>
      </c>
      <c r="V1462">
        <v>0.19</v>
      </c>
      <c r="W1462">
        <v>0.12</v>
      </c>
      <c r="Z1462" s="4" t="s">
        <v>53</v>
      </c>
      <c r="AA1462" t="s">
        <v>126</v>
      </c>
      <c r="AB1462">
        <v>46132</v>
      </c>
      <c r="AG1462">
        <v>0</v>
      </c>
      <c r="AH1462">
        <v>25000</v>
      </c>
      <c r="AM1462" t="str">
        <f>SUBSTITUTE(Tabla_lineas[[#This Row],[Codigo Liname]]," ","")</f>
        <v>M0102</v>
      </c>
    </row>
    <row r="1463" spans="1:39" customFormat="1" x14ac:dyDescent="0.25">
      <c r="A1463" s="2">
        <v>142</v>
      </c>
      <c r="B1463" t="s">
        <v>736</v>
      </c>
      <c r="C1463">
        <f t="shared" si="22"/>
        <v>1629013</v>
      </c>
      <c r="D1463">
        <v>11460</v>
      </c>
      <c r="E1463" t="s">
        <v>256</v>
      </c>
      <c r="F1463">
        <v>3.3</v>
      </c>
      <c r="G1463">
        <v>3.3</v>
      </c>
      <c r="H1463" t="s">
        <v>257</v>
      </c>
      <c r="I1463" s="2">
        <v>3.82</v>
      </c>
      <c r="J1463" t="s">
        <v>258</v>
      </c>
      <c r="K1463" t="s">
        <v>259</v>
      </c>
      <c r="L1463" s="3" t="str">
        <f>+INDEX([1]!TABLA_MAESTRO_DE_ARTICULO[SubGroupName],MATCH(Tabla_lineas[[#This Row],[CODIGO SAP]],[1]!TABLA_MAESTRO_DE_ARTICULO[ItemCode],0))</f>
        <v>SOLUCION INYECTABLE</v>
      </c>
      <c r="M1463" t="s">
        <v>260</v>
      </c>
      <c r="N1463">
        <v>23</v>
      </c>
      <c r="O1463" t="s">
        <v>249</v>
      </c>
      <c r="S1463" s="2">
        <v>3000</v>
      </c>
      <c r="T1463">
        <v>9870</v>
      </c>
      <c r="U1463">
        <v>3.82</v>
      </c>
      <c r="V1463">
        <v>3.29</v>
      </c>
      <c r="W1463">
        <v>0.7</v>
      </c>
      <c r="Z1463" s="4" t="s">
        <v>53</v>
      </c>
      <c r="AA1463" t="s">
        <v>153</v>
      </c>
      <c r="AB1463">
        <v>46132</v>
      </c>
      <c r="AG1463">
        <v>0</v>
      </c>
      <c r="AH1463">
        <v>3000</v>
      </c>
      <c r="AM1463" t="str">
        <f>SUBSTITUTE(Tabla_lineas[[#This Row],[Codigo Liname]]," ","")</f>
        <v>M0103</v>
      </c>
    </row>
    <row r="1464" spans="1:39" customFormat="1" x14ac:dyDescent="0.25">
      <c r="A1464" s="2">
        <v>142</v>
      </c>
      <c r="B1464" t="s">
        <v>736</v>
      </c>
      <c r="C1464">
        <f t="shared" si="22"/>
        <v>1629013</v>
      </c>
      <c r="D1464">
        <v>13919.999999999998</v>
      </c>
      <c r="E1464" t="s">
        <v>143</v>
      </c>
      <c r="F1464">
        <v>2.17</v>
      </c>
      <c r="G1464">
        <v>2.17</v>
      </c>
      <c r="H1464" t="s">
        <v>144</v>
      </c>
      <c r="I1464" s="2">
        <v>2.3199999999999998</v>
      </c>
      <c r="J1464" t="s">
        <v>145</v>
      </c>
      <c r="K1464" t="s">
        <v>146</v>
      </c>
      <c r="L1464" s="3" t="str">
        <f>+INDEX([1]!TABLA_MAESTRO_DE_ARTICULO[SubGroupName],MATCH(Tabla_lineas[[#This Row],[CODIGO SAP]],[1]!TABLA_MAESTRO_DE_ARTICULO[ItemCode],0))</f>
        <v>CAPSULA DURA</v>
      </c>
      <c r="M1464" t="s">
        <v>147</v>
      </c>
      <c r="N1464">
        <v>25</v>
      </c>
      <c r="O1464" t="s">
        <v>45</v>
      </c>
      <c r="S1464" s="2">
        <v>6000</v>
      </c>
      <c r="T1464">
        <v>12960</v>
      </c>
      <c r="U1464">
        <v>2.3199999999999998</v>
      </c>
      <c r="V1464">
        <v>2.16</v>
      </c>
      <c r="W1464">
        <v>0.8</v>
      </c>
      <c r="Z1464" s="4" t="s">
        <v>53</v>
      </c>
      <c r="AA1464" t="s">
        <v>120</v>
      </c>
      <c r="AB1464">
        <v>46132</v>
      </c>
      <c r="AG1464">
        <v>0</v>
      </c>
      <c r="AH1464">
        <v>6000</v>
      </c>
      <c r="AM1464" t="str">
        <f>SUBSTITUTE(Tabla_lineas[[#This Row],[Codigo Liname]]," ","")</f>
        <v>J0141</v>
      </c>
    </row>
    <row r="1465" spans="1:39" customFormat="1" x14ac:dyDescent="0.25">
      <c r="A1465" s="2">
        <v>142</v>
      </c>
      <c r="B1465" t="s">
        <v>736</v>
      </c>
      <c r="C1465">
        <f t="shared" si="22"/>
        <v>1629013</v>
      </c>
      <c r="D1465">
        <v>530</v>
      </c>
      <c r="E1465" t="s">
        <v>266</v>
      </c>
      <c r="F1465">
        <v>0.56000000000000005</v>
      </c>
      <c r="G1465">
        <v>0.53</v>
      </c>
      <c r="H1465" t="s">
        <v>267</v>
      </c>
      <c r="I1465" s="2">
        <v>0.53</v>
      </c>
      <c r="J1465" t="s">
        <v>268</v>
      </c>
      <c r="K1465" t="s">
        <v>269</v>
      </c>
      <c r="L1465" s="3" t="str">
        <f>+INDEX([1]!TABLA_MAESTRO_DE_ARTICULO[SubGroupName],MATCH(Tabla_lineas[[#This Row],[CODIGO SAP]],[1]!TABLA_MAESTRO_DE_ARTICULO[ItemCode],0))</f>
        <v>COMPRIMIDO</v>
      </c>
      <c r="M1465" t="s">
        <v>270</v>
      </c>
      <c r="N1465">
        <v>26</v>
      </c>
      <c r="O1465" t="s">
        <v>45</v>
      </c>
      <c r="S1465" s="2">
        <v>1000</v>
      </c>
      <c r="T1465">
        <v>520</v>
      </c>
      <c r="U1465">
        <v>0.53</v>
      </c>
      <c r="V1465">
        <v>0.52</v>
      </c>
      <c r="W1465">
        <v>0.12</v>
      </c>
      <c r="Z1465" s="4" t="s">
        <v>46</v>
      </c>
      <c r="AA1465" t="s">
        <v>126</v>
      </c>
      <c r="AB1465">
        <v>46132</v>
      </c>
      <c r="AG1465">
        <v>0</v>
      </c>
      <c r="AH1465">
        <v>1000</v>
      </c>
      <c r="AM1465" t="str">
        <f>SUBSTITUTE(Tabla_lineas[[#This Row],[Codigo Liname]]," ","")</f>
        <v>C0901</v>
      </c>
    </row>
    <row r="1466" spans="1:39" customFormat="1" x14ac:dyDescent="0.25">
      <c r="A1466" s="2">
        <v>142</v>
      </c>
      <c r="B1466" t="s">
        <v>736</v>
      </c>
      <c r="C1466">
        <f t="shared" si="22"/>
        <v>1629013</v>
      </c>
      <c r="D1466">
        <v>6400</v>
      </c>
      <c r="E1466" t="s">
        <v>511</v>
      </c>
      <c r="F1466">
        <v>2.99</v>
      </c>
      <c r="G1466">
        <v>1.6</v>
      </c>
      <c r="H1466" t="s">
        <v>512</v>
      </c>
      <c r="I1466" s="2">
        <v>1.6</v>
      </c>
      <c r="J1466" t="s">
        <v>513</v>
      </c>
      <c r="K1466" t="s">
        <v>514</v>
      </c>
      <c r="L1466" s="3" t="str">
        <f>+INDEX([1]!TABLA_MAESTRO_DE_ARTICULO[SubGroupName],MATCH(Tabla_lineas[[#This Row],[CODIGO SAP]],[1]!TABLA_MAESTRO_DE_ARTICULO[ItemCode],0))</f>
        <v>COMPRIMIDO</v>
      </c>
      <c r="M1466" t="s">
        <v>515</v>
      </c>
      <c r="N1466">
        <v>27</v>
      </c>
      <c r="O1466" t="s">
        <v>45</v>
      </c>
      <c r="S1466" s="2">
        <v>4000</v>
      </c>
      <c r="T1466">
        <v>6360</v>
      </c>
      <c r="U1466">
        <v>1.6</v>
      </c>
      <c r="V1466">
        <v>1.59</v>
      </c>
      <c r="W1466">
        <v>0.9</v>
      </c>
      <c r="Z1466" s="4" t="s">
        <v>46</v>
      </c>
      <c r="AA1466" t="s">
        <v>120</v>
      </c>
      <c r="AB1466">
        <v>46132</v>
      </c>
      <c r="AG1466">
        <v>0</v>
      </c>
      <c r="AH1466">
        <v>4000</v>
      </c>
      <c r="AM1466" t="str">
        <f>SUBSTITUTE(Tabla_lineas[[#This Row],[Codigo Liname]]," ","")</f>
        <v>J0145</v>
      </c>
    </row>
    <row r="1467" spans="1:39" customFormat="1" x14ac:dyDescent="0.25">
      <c r="A1467" s="2">
        <v>142</v>
      </c>
      <c r="B1467" t="s">
        <v>736</v>
      </c>
      <c r="C1467">
        <f t="shared" si="22"/>
        <v>1629013</v>
      </c>
      <c r="D1467">
        <v>5481</v>
      </c>
      <c r="E1467" t="s">
        <v>292</v>
      </c>
      <c r="F1467">
        <v>25.27</v>
      </c>
      <c r="G1467">
        <v>18.27</v>
      </c>
      <c r="H1467" t="s">
        <v>293</v>
      </c>
      <c r="I1467" s="2">
        <v>18.27</v>
      </c>
      <c r="J1467" t="s">
        <v>294</v>
      </c>
      <c r="K1467" t="s">
        <v>295</v>
      </c>
      <c r="L1467" s="3" t="str">
        <f>+INDEX([1]!TABLA_MAESTRO_DE_ARTICULO[SubGroupName],MATCH(Tabla_lineas[[#This Row],[CODIGO SAP]],[1]!TABLA_MAESTRO_DE_ARTICULO[ItemCode],0))</f>
        <v>CREMA DERMICA</v>
      </c>
      <c r="M1467" t="s">
        <v>296</v>
      </c>
      <c r="N1467">
        <v>28</v>
      </c>
      <c r="O1467" t="s">
        <v>297</v>
      </c>
      <c r="S1467" s="2">
        <v>300</v>
      </c>
      <c r="T1467">
        <v>5478.0000000000009</v>
      </c>
      <c r="U1467">
        <v>18.27</v>
      </c>
      <c r="V1467">
        <v>18.260000000000002</v>
      </c>
      <c r="W1467">
        <v>5</v>
      </c>
      <c r="Z1467" s="4" t="s">
        <v>46</v>
      </c>
      <c r="AA1467" t="s">
        <v>153</v>
      </c>
      <c r="AB1467">
        <v>46132</v>
      </c>
      <c r="AG1467">
        <v>0</v>
      </c>
      <c r="AH1467">
        <v>300</v>
      </c>
      <c r="AM1467" t="str">
        <f>SUBSTITUTE(Tabla_lineas[[#This Row],[Codigo Liname]]," ","")</f>
        <v>D0704</v>
      </c>
    </row>
    <row r="1468" spans="1:39" customFormat="1" x14ac:dyDescent="0.25">
      <c r="A1468" s="2">
        <v>142</v>
      </c>
      <c r="B1468" t="s">
        <v>736</v>
      </c>
      <c r="C1468">
        <f t="shared" si="22"/>
        <v>1629013</v>
      </c>
      <c r="D1468">
        <v>22239</v>
      </c>
      <c r="E1468" t="s">
        <v>298</v>
      </c>
      <c r="F1468">
        <v>14.58</v>
      </c>
      <c r="G1468">
        <v>14.58</v>
      </c>
      <c r="H1468" t="s">
        <v>299</v>
      </c>
      <c r="I1468" s="2">
        <v>24.71</v>
      </c>
      <c r="J1468" t="s">
        <v>300</v>
      </c>
      <c r="K1468" t="s">
        <v>301</v>
      </c>
      <c r="L1468" s="3" t="str">
        <f>+INDEX([1]!TABLA_MAESTRO_DE_ARTICULO[SubGroupName],MATCH(Tabla_lineas[[#This Row],[CODIGO SAP]],[1]!TABLA_MAESTRO_DE_ARTICULO[ItemCode],0))</f>
        <v>SUSPENSION</v>
      </c>
      <c r="M1468" t="s">
        <v>302</v>
      </c>
      <c r="N1468">
        <v>31</v>
      </c>
      <c r="O1468" t="s">
        <v>65</v>
      </c>
      <c r="S1468" s="2">
        <v>900</v>
      </c>
      <c r="T1468">
        <v>13113</v>
      </c>
      <c r="U1468">
        <v>24.71</v>
      </c>
      <c r="V1468">
        <v>14.57</v>
      </c>
      <c r="W1468">
        <v>5.5</v>
      </c>
      <c r="Z1468" s="4" t="s">
        <v>46</v>
      </c>
      <c r="AA1468" t="s">
        <v>153</v>
      </c>
      <c r="AB1468">
        <v>46096</v>
      </c>
      <c r="AG1468">
        <v>0</v>
      </c>
      <c r="AH1468">
        <v>900</v>
      </c>
      <c r="AM1468" t="str">
        <f>SUBSTITUTE(Tabla_lineas[[#This Row],[Codigo Liname]]," ","")</f>
        <v>M0104</v>
      </c>
    </row>
    <row r="1469" spans="1:39" customFormat="1" x14ac:dyDescent="0.25">
      <c r="A1469" s="2">
        <v>142</v>
      </c>
      <c r="B1469" t="s">
        <v>736</v>
      </c>
      <c r="C1469">
        <f t="shared" si="22"/>
        <v>1629013</v>
      </c>
      <c r="D1469">
        <v>24149.999999999996</v>
      </c>
      <c r="E1469" t="s">
        <v>303</v>
      </c>
      <c r="F1469">
        <v>0.75</v>
      </c>
      <c r="G1469">
        <v>0.69</v>
      </c>
      <c r="H1469" t="s">
        <v>304</v>
      </c>
      <c r="I1469" s="2">
        <v>0.69</v>
      </c>
      <c r="J1469" t="s">
        <v>305</v>
      </c>
      <c r="K1469" t="s">
        <v>306</v>
      </c>
      <c r="L1469" s="3" t="str">
        <f>+INDEX([1]!TABLA_MAESTRO_DE_ARTICULO[SubGroupName],MATCH(Tabla_lineas[[#This Row],[CODIGO SAP]],[1]!TABLA_MAESTRO_DE_ARTICULO[ItemCode],0))</f>
        <v>COMPRIMIDO</v>
      </c>
      <c r="M1469" t="s">
        <v>307</v>
      </c>
      <c r="N1469">
        <v>30</v>
      </c>
      <c r="O1469" t="s">
        <v>45</v>
      </c>
      <c r="P1469">
        <v>138600</v>
      </c>
      <c r="Q1469">
        <v>3275900</v>
      </c>
      <c r="R1469">
        <v>3414500</v>
      </c>
      <c r="S1469" s="2">
        <v>35000</v>
      </c>
      <c r="T1469">
        <v>23800</v>
      </c>
      <c r="U1469">
        <v>0.69</v>
      </c>
      <c r="V1469">
        <v>0.68</v>
      </c>
      <c r="W1469">
        <v>0.14000000000000001</v>
      </c>
      <c r="Z1469" s="4" t="s">
        <v>46</v>
      </c>
      <c r="AA1469" t="s">
        <v>120</v>
      </c>
      <c r="AB1469">
        <v>46132</v>
      </c>
      <c r="AG1469">
        <v>0</v>
      </c>
      <c r="AH1469">
        <v>35000</v>
      </c>
      <c r="AM1469" t="str">
        <f>SUBSTITUTE(Tabla_lineas[[#This Row],[Codigo Liname]]," ","")</f>
        <v>M0105</v>
      </c>
    </row>
    <row r="1470" spans="1:39" customFormat="1" x14ac:dyDescent="0.25">
      <c r="A1470" s="2">
        <v>142</v>
      </c>
      <c r="B1470" t="s">
        <v>736</v>
      </c>
      <c r="C1470">
        <f t="shared" si="22"/>
        <v>1629013</v>
      </c>
      <c r="D1470">
        <v>1360</v>
      </c>
      <c r="E1470" t="s">
        <v>454</v>
      </c>
      <c r="F1470">
        <v>0.33</v>
      </c>
      <c r="G1470">
        <v>0.33</v>
      </c>
      <c r="H1470" t="s">
        <v>455</v>
      </c>
      <c r="I1470" s="2">
        <v>0.68</v>
      </c>
      <c r="J1470" t="s">
        <v>456</v>
      </c>
      <c r="K1470" t="s">
        <v>457</v>
      </c>
      <c r="L1470" s="3" t="str">
        <f>+INDEX([1]!TABLA_MAESTRO_DE_ARTICULO[SubGroupName],MATCH(Tabla_lineas[[#This Row],[CODIGO SAP]],[1]!TABLA_MAESTRO_DE_ARTICULO[ItemCode],0))</f>
        <v>COMPRIMIDO</v>
      </c>
      <c r="M1470" t="s">
        <v>458</v>
      </c>
      <c r="N1470">
        <v>32</v>
      </c>
      <c r="O1470" t="s">
        <v>45</v>
      </c>
      <c r="S1470" s="2">
        <v>2000</v>
      </c>
      <c r="T1470">
        <v>640</v>
      </c>
      <c r="U1470">
        <v>0.68</v>
      </c>
      <c r="V1470">
        <v>0.32</v>
      </c>
      <c r="W1470">
        <v>0.12</v>
      </c>
      <c r="Z1470" s="4" t="s">
        <v>46</v>
      </c>
      <c r="AA1470" t="s">
        <v>153</v>
      </c>
      <c r="AB1470">
        <v>46132</v>
      </c>
      <c r="AG1470">
        <v>0</v>
      </c>
      <c r="AH1470">
        <v>2000</v>
      </c>
      <c r="AM1470" t="str">
        <f>SUBSTITUTE(Tabla_lineas[[#This Row],[Codigo Liname]]," ","")</f>
        <v>M0106</v>
      </c>
    </row>
    <row r="1471" spans="1:39" customFormat="1" x14ac:dyDescent="0.25">
      <c r="A1471" s="2">
        <v>142</v>
      </c>
      <c r="B1471" t="s">
        <v>736</v>
      </c>
      <c r="C1471">
        <f t="shared" si="22"/>
        <v>1629013</v>
      </c>
      <c r="D1471">
        <v>6540</v>
      </c>
      <c r="E1471" t="s">
        <v>308</v>
      </c>
      <c r="F1471">
        <v>5.07</v>
      </c>
      <c r="G1471">
        <v>5.07</v>
      </c>
      <c r="H1471" t="s">
        <v>309</v>
      </c>
      <c r="I1471" s="2">
        <v>10.9</v>
      </c>
      <c r="J1471" t="s">
        <v>310</v>
      </c>
      <c r="K1471" t="s">
        <v>311</v>
      </c>
      <c r="L1471" s="3" t="str">
        <f>+INDEX([1]!TABLA_MAESTRO_DE_ARTICULO[SubGroupName],MATCH(Tabla_lineas[[#This Row],[CODIGO SAP]],[1]!TABLA_MAESTRO_DE_ARTICULO[ItemCode],0))</f>
        <v>SOLUCION INYECTABLE</v>
      </c>
      <c r="M1471" t="s">
        <v>312</v>
      </c>
      <c r="N1471">
        <v>34</v>
      </c>
      <c r="O1471" t="s">
        <v>249</v>
      </c>
      <c r="S1471" s="2">
        <v>600</v>
      </c>
      <c r="T1471">
        <v>3042</v>
      </c>
      <c r="U1471">
        <v>10.9</v>
      </c>
      <c r="V1471">
        <v>5.07</v>
      </c>
      <c r="W1471">
        <v>1</v>
      </c>
      <c r="Z1471" s="4" t="s">
        <v>46</v>
      </c>
      <c r="AA1471" t="s">
        <v>126</v>
      </c>
      <c r="AB1471">
        <v>46132</v>
      </c>
      <c r="AG1471">
        <v>0</v>
      </c>
      <c r="AH1471">
        <v>600</v>
      </c>
      <c r="AM1471" t="str">
        <f>SUBSTITUTE(Tabla_lineas[[#This Row],[Codigo Liname]]," ","")</f>
        <v>M0109</v>
      </c>
    </row>
    <row r="1472" spans="1:39" customFormat="1" x14ac:dyDescent="0.25">
      <c r="A1472" s="2">
        <v>142</v>
      </c>
      <c r="B1472" t="s">
        <v>736</v>
      </c>
      <c r="C1472">
        <f t="shared" si="22"/>
        <v>1629013</v>
      </c>
      <c r="D1472">
        <v>4335</v>
      </c>
      <c r="E1472" t="s">
        <v>459</v>
      </c>
      <c r="F1472">
        <v>4.76</v>
      </c>
      <c r="G1472">
        <v>2.89</v>
      </c>
      <c r="H1472" t="s">
        <v>460</v>
      </c>
      <c r="I1472" s="2">
        <v>2.89</v>
      </c>
      <c r="J1472" t="s">
        <v>461</v>
      </c>
      <c r="K1472" t="s">
        <v>462</v>
      </c>
      <c r="L1472" s="3" t="str">
        <f>+INDEX([1]!TABLA_MAESTRO_DE_ARTICULO[SubGroupName],MATCH(Tabla_lineas[[#This Row],[CODIGO SAP]],[1]!TABLA_MAESTRO_DE_ARTICULO[ItemCode],0))</f>
        <v>COMPRIMIDO</v>
      </c>
      <c r="M1472" t="s">
        <v>463</v>
      </c>
      <c r="N1472">
        <v>35</v>
      </c>
      <c r="O1472" t="s">
        <v>45</v>
      </c>
      <c r="S1472" s="2">
        <v>1500</v>
      </c>
      <c r="T1472">
        <v>4320</v>
      </c>
      <c r="U1472">
        <v>2.89</v>
      </c>
      <c r="V1472">
        <v>2.88</v>
      </c>
      <c r="W1472">
        <v>0.7</v>
      </c>
      <c r="Z1472" s="4" t="s">
        <v>53</v>
      </c>
      <c r="AA1472" t="s">
        <v>120</v>
      </c>
      <c r="AB1472">
        <v>46132</v>
      </c>
      <c r="AG1472">
        <v>0</v>
      </c>
      <c r="AH1472">
        <v>1500</v>
      </c>
      <c r="AM1472" t="str">
        <f>SUBSTITUTE(Tabla_lineas[[#This Row],[Codigo Liname]]," ","")</f>
        <v>P0205</v>
      </c>
    </row>
    <row r="1473" spans="1:39" customFormat="1" x14ac:dyDescent="0.25">
      <c r="A1473" s="2">
        <v>142</v>
      </c>
      <c r="B1473" t="s">
        <v>736</v>
      </c>
      <c r="C1473">
        <f t="shared" si="22"/>
        <v>1629013</v>
      </c>
      <c r="D1473">
        <v>5688</v>
      </c>
      <c r="E1473" t="s">
        <v>313</v>
      </c>
      <c r="F1473">
        <v>5.29</v>
      </c>
      <c r="G1473">
        <v>5.29</v>
      </c>
      <c r="H1473" t="s">
        <v>314</v>
      </c>
      <c r="I1473" s="2">
        <v>6.32</v>
      </c>
      <c r="J1473" t="s">
        <v>315</v>
      </c>
      <c r="K1473" t="s">
        <v>316</v>
      </c>
      <c r="L1473" s="3" t="str">
        <f>+INDEX([1]!TABLA_MAESTRO_DE_ARTICULO[SubGroupName],MATCH(Tabla_lineas[[#This Row],[CODIGO SAP]],[1]!TABLA_MAESTRO_DE_ARTICULO[ItemCode],0))</f>
        <v>SOLUCION INYECTABLE</v>
      </c>
      <c r="M1473" t="s">
        <v>317</v>
      </c>
      <c r="N1473">
        <v>36</v>
      </c>
      <c r="O1473" t="s">
        <v>249</v>
      </c>
      <c r="S1473" s="2">
        <v>900</v>
      </c>
      <c r="T1473">
        <v>4752</v>
      </c>
      <c r="U1473">
        <v>6.32</v>
      </c>
      <c r="V1473">
        <v>5.28</v>
      </c>
      <c r="W1473">
        <v>0.7</v>
      </c>
      <c r="Z1473" s="4" t="s">
        <v>46</v>
      </c>
      <c r="AA1473" t="s">
        <v>120</v>
      </c>
      <c r="AB1473">
        <v>46132</v>
      </c>
      <c r="AG1473">
        <v>0</v>
      </c>
      <c r="AH1473">
        <v>900</v>
      </c>
      <c r="AM1473" t="str">
        <f>SUBSTITUTE(Tabla_lineas[[#This Row],[Codigo Liname]]," ","")</f>
        <v>N0205</v>
      </c>
    </row>
    <row r="1474" spans="1:39" customFormat="1" x14ac:dyDescent="0.25">
      <c r="A1474" s="2">
        <v>142</v>
      </c>
      <c r="B1474" t="s">
        <v>736</v>
      </c>
      <c r="C1474">
        <f t="shared" ref="C1474:C1537" si="23">IFERROR(VALUE(RIGHT(TRIM(LEFT(B1474,SEARCH("Eco",B1474)-1)),7)),"COTI")</f>
        <v>1629013</v>
      </c>
      <c r="D1474">
        <v>6700</v>
      </c>
      <c r="E1474" t="s">
        <v>318</v>
      </c>
      <c r="F1474">
        <v>1.26</v>
      </c>
      <c r="G1474">
        <v>1.26</v>
      </c>
      <c r="H1474" t="s">
        <v>319</v>
      </c>
      <c r="I1474" s="2">
        <v>3.35</v>
      </c>
      <c r="J1474" t="s">
        <v>320</v>
      </c>
      <c r="K1474" t="s">
        <v>321</v>
      </c>
      <c r="L1474" s="3" t="str">
        <f>+INDEX([1]!TABLA_MAESTRO_DE_ARTICULO[SubGroupName],MATCH(Tabla_lineas[[#This Row],[CODIGO SAP]],[1]!TABLA_MAESTRO_DE_ARTICULO[ItemCode],0))</f>
        <v>COMPRIMIDO</v>
      </c>
      <c r="M1474" t="s">
        <v>322</v>
      </c>
      <c r="N1474">
        <v>37</v>
      </c>
      <c r="O1474" t="s">
        <v>45</v>
      </c>
      <c r="S1474" s="2">
        <v>2000</v>
      </c>
      <c r="T1474">
        <v>2500</v>
      </c>
      <c r="U1474">
        <v>3.35</v>
      </c>
      <c r="V1474">
        <v>1.25</v>
      </c>
      <c r="W1474">
        <v>0.2</v>
      </c>
      <c r="Z1474" s="4" t="s">
        <v>46</v>
      </c>
      <c r="AA1474" t="s">
        <v>120</v>
      </c>
      <c r="AB1474">
        <v>46132</v>
      </c>
      <c r="AG1474">
        <v>0</v>
      </c>
      <c r="AH1474">
        <v>2000</v>
      </c>
      <c r="AM1474" t="str">
        <f>SUBSTITUTE(Tabla_lineas[[#This Row],[Codigo Liname]]," ","")</f>
        <v>A1004</v>
      </c>
    </row>
    <row r="1475" spans="1:39" customFormat="1" x14ac:dyDescent="0.25">
      <c r="A1475" s="2">
        <v>142</v>
      </c>
      <c r="B1475" t="s">
        <v>736</v>
      </c>
      <c r="C1475">
        <f t="shared" si="23"/>
        <v>1629013</v>
      </c>
      <c r="D1475">
        <v>529.5</v>
      </c>
      <c r="E1475" t="s">
        <v>323</v>
      </c>
      <c r="F1475">
        <v>5.91</v>
      </c>
      <c r="G1475">
        <v>3.53</v>
      </c>
      <c r="H1475" t="s">
        <v>324</v>
      </c>
      <c r="I1475" s="2">
        <v>3.53</v>
      </c>
      <c r="J1475" t="s">
        <v>325</v>
      </c>
      <c r="K1475" t="s">
        <v>326</v>
      </c>
      <c r="L1475" s="3" t="str">
        <f>+INDEX([1]!TABLA_MAESTRO_DE_ARTICULO[SubGroupName],MATCH(Tabla_lineas[[#This Row],[CODIGO SAP]],[1]!TABLA_MAESTRO_DE_ARTICULO[ItemCode],0))</f>
        <v>SOLUCION INYECTABLE</v>
      </c>
      <c r="M1475" t="s">
        <v>327</v>
      </c>
      <c r="N1475">
        <v>39</v>
      </c>
      <c r="O1475" t="s">
        <v>249</v>
      </c>
      <c r="S1475" s="2">
        <v>150</v>
      </c>
      <c r="T1475">
        <v>528</v>
      </c>
      <c r="U1475">
        <v>3.53</v>
      </c>
      <c r="V1475">
        <v>3.52</v>
      </c>
      <c r="W1475">
        <v>0.7</v>
      </c>
      <c r="Z1475" s="4" t="s">
        <v>46</v>
      </c>
      <c r="AA1475" t="s">
        <v>153</v>
      </c>
      <c r="AB1475">
        <v>46132</v>
      </c>
      <c r="AG1475">
        <v>0</v>
      </c>
      <c r="AH1475">
        <v>150</v>
      </c>
      <c r="AM1475" t="str">
        <f>SUBSTITUTE(Tabla_lineas[[#This Row],[Codigo Liname]]," ","")</f>
        <v>A0308</v>
      </c>
    </row>
    <row r="1476" spans="1:39" customFormat="1" x14ac:dyDescent="0.25">
      <c r="A1476" s="2">
        <v>142</v>
      </c>
      <c r="B1476" t="s">
        <v>736</v>
      </c>
      <c r="C1476">
        <f t="shared" si="23"/>
        <v>1629013</v>
      </c>
      <c r="D1476">
        <v>2250</v>
      </c>
      <c r="E1476" t="s">
        <v>328</v>
      </c>
      <c r="F1476">
        <v>0.92</v>
      </c>
      <c r="G1476">
        <v>0.75</v>
      </c>
      <c r="H1476" t="s">
        <v>329</v>
      </c>
      <c r="I1476" s="2">
        <v>0.75</v>
      </c>
      <c r="J1476" t="s">
        <v>330</v>
      </c>
      <c r="K1476" t="s">
        <v>331</v>
      </c>
      <c r="L1476" s="3" t="str">
        <f>+INDEX([1]!TABLA_MAESTRO_DE_ARTICULO[SubGroupName],MATCH(Tabla_lineas[[#This Row],[CODIGO SAP]],[1]!TABLA_MAESTRO_DE_ARTICULO[ItemCode],0))</f>
        <v>COMPRIMIDO</v>
      </c>
      <c r="M1476" t="s">
        <v>332</v>
      </c>
      <c r="N1476">
        <v>40</v>
      </c>
      <c r="O1476" t="s">
        <v>45</v>
      </c>
      <c r="P1476">
        <v>63200</v>
      </c>
      <c r="Q1476">
        <v>247600</v>
      </c>
      <c r="R1476">
        <v>310800</v>
      </c>
      <c r="S1476" s="2">
        <v>3000</v>
      </c>
      <c r="T1476">
        <v>2220</v>
      </c>
      <c r="U1476">
        <v>0.75</v>
      </c>
      <c r="V1476">
        <v>0.74</v>
      </c>
      <c r="W1476">
        <v>0.2</v>
      </c>
      <c r="Z1476" s="4" t="s">
        <v>46</v>
      </c>
      <c r="AA1476" t="s">
        <v>120</v>
      </c>
      <c r="AB1476">
        <v>46132</v>
      </c>
      <c r="AG1476">
        <v>0</v>
      </c>
      <c r="AH1476">
        <v>3000</v>
      </c>
      <c r="AM1476" t="str">
        <f>SUBSTITUTE(Tabla_lineas[[#This Row],[Codigo Liname]]," ","")</f>
        <v>P0109</v>
      </c>
    </row>
    <row r="1477" spans="1:39" customFormat="1" x14ac:dyDescent="0.25">
      <c r="A1477" s="2">
        <v>142</v>
      </c>
      <c r="B1477" t="s">
        <v>736</v>
      </c>
      <c r="C1477">
        <f t="shared" si="23"/>
        <v>1629013</v>
      </c>
      <c r="D1477">
        <v>8959</v>
      </c>
      <c r="E1477" t="s">
        <v>92</v>
      </c>
      <c r="F1477">
        <v>4.72</v>
      </c>
      <c r="G1477">
        <v>4.72</v>
      </c>
      <c r="H1477" t="s">
        <v>93</v>
      </c>
      <c r="I1477" s="2">
        <v>5.27</v>
      </c>
      <c r="J1477" t="s">
        <v>94</v>
      </c>
      <c r="K1477" t="s">
        <v>95</v>
      </c>
      <c r="L1477" s="3" t="str">
        <f>+INDEX([1]!TABLA_MAESTRO_DE_ARTICULO[SubGroupName],MATCH(Tabla_lineas[[#This Row],[CODIGO SAP]],[1]!TABLA_MAESTRO_DE_ARTICULO[ItemCode],0))</f>
        <v>OVULO VAGINAL</v>
      </c>
      <c r="M1477" t="s">
        <v>96</v>
      </c>
      <c r="N1477">
        <v>41</v>
      </c>
      <c r="O1477" t="s">
        <v>97</v>
      </c>
      <c r="S1477" s="2">
        <v>1700</v>
      </c>
      <c r="T1477">
        <v>8007</v>
      </c>
      <c r="U1477">
        <v>5.27</v>
      </c>
      <c r="V1477">
        <v>4.71</v>
      </c>
      <c r="W1477">
        <v>0.8</v>
      </c>
      <c r="Z1477" s="4" t="s">
        <v>46</v>
      </c>
      <c r="AA1477" t="s">
        <v>126</v>
      </c>
      <c r="AB1477">
        <v>46132</v>
      </c>
      <c r="AG1477">
        <v>0</v>
      </c>
      <c r="AH1477">
        <v>1700</v>
      </c>
      <c r="AM1477" t="str">
        <f>SUBSTITUTE(Tabla_lineas[[#This Row],[Codigo Liname]]," ","")</f>
        <v>G0104</v>
      </c>
    </row>
    <row r="1478" spans="1:39" customFormat="1" x14ac:dyDescent="0.25">
      <c r="A1478" s="2">
        <v>142</v>
      </c>
      <c r="B1478" t="s">
        <v>736</v>
      </c>
      <c r="C1478">
        <f t="shared" si="23"/>
        <v>1629013</v>
      </c>
      <c r="D1478">
        <v>1735.0000000000002</v>
      </c>
      <c r="E1478" t="s">
        <v>343</v>
      </c>
      <c r="F1478">
        <v>26.57</v>
      </c>
      <c r="G1478">
        <v>17.350000000000001</v>
      </c>
      <c r="H1478" t="s">
        <v>344</v>
      </c>
      <c r="I1478" s="2">
        <v>17.350000000000001</v>
      </c>
      <c r="J1478" t="s">
        <v>345</v>
      </c>
      <c r="K1478" t="s">
        <v>346</v>
      </c>
      <c r="L1478" s="3" t="str">
        <f>+INDEX([1]!TABLA_MAESTRO_DE_ARTICULO[SubGroupName],MATCH(Tabla_lineas[[#This Row],[CODIGO SAP]],[1]!TABLA_MAESTRO_DE_ARTICULO[ItemCode],0))</f>
        <v>CREMA DERMICA</v>
      </c>
      <c r="M1478" t="s">
        <v>347</v>
      </c>
      <c r="N1478">
        <v>42</v>
      </c>
      <c r="O1478" t="s">
        <v>297</v>
      </c>
      <c r="S1478" s="2">
        <v>100</v>
      </c>
      <c r="T1478">
        <v>1734</v>
      </c>
      <c r="U1478">
        <v>17.350000000000001</v>
      </c>
      <c r="V1478">
        <v>17.34</v>
      </c>
      <c r="W1478">
        <v>5</v>
      </c>
      <c r="Z1478" s="4" t="s">
        <v>46</v>
      </c>
      <c r="AA1478" t="s">
        <v>153</v>
      </c>
      <c r="AB1478">
        <v>46096</v>
      </c>
      <c r="AG1478">
        <v>0</v>
      </c>
      <c r="AH1478">
        <v>100</v>
      </c>
      <c r="AM1478" t="str">
        <f>SUBSTITUTE(Tabla_lineas[[#This Row],[Codigo Liname]]," ","")</f>
        <v>D0104</v>
      </c>
    </row>
    <row r="1479" spans="1:39" customFormat="1" x14ac:dyDescent="0.25">
      <c r="A1479" s="2">
        <v>142</v>
      </c>
      <c r="B1479" t="s">
        <v>736</v>
      </c>
      <c r="C1479">
        <f t="shared" si="23"/>
        <v>1629013</v>
      </c>
      <c r="D1479">
        <v>11152</v>
      </c>
      <c r="E1479" t="s">
        <v>353</v>
      </c>
      <c r="F1479">
        <v>11.88</v>
      </c>
      <c r="G1479">
        <v>11.88</v>
      </c>
      <c r="H1479" t="s">
        <v>354</v>
      </c>
      <c r="I1479" s="2">
        <v>13.94</v>
      </c>
      <c r="J1479" t="s">
        <v>355</v>
      </c>
      <c r="K1479" t="s">
        <v>356</v>
      </c>
      <c r="L1479" s="3" t="str">
        <f>+INDEX([1]!TABLA_MAESTRO_DE_ARTICULO[SubGroupName],MATCH(Tabla_lineas[[#This Row],[CODIGO SAP]],[1]!TABLA_MAESTRO_DE_ARTICULO[ItemCode],0))</f>
        <v>JARABE</v>
      </c>
      <c r="M1479" t="s">
        <v>357</v>
      </c>
      <c r="N1479">
        <v>45</v>
      </c>
      <c r="O1479" t="s">
        <v>181</v>
      </c>
      <c r="S1479" s="2">
        <v>800</v>
      </c>
      <c r="T1479">
        <v>9496</v>
      </c>
      <c r="U1479">
        <v>13.94</v>
      </c>
      <c r="V1479">
        <v>11.87</v>
      </c>
      <c r="W1479">
        <v>5.5</v>
      </c>
      <c r="Z1479" s="4" t="s">
        <v>46</v>
      </c>
      <c r="AA1479" t="s">
        <v>153</v>
      </c>
      <c r="AB1479">
        <v>46096</v>
      </c>
      <c r="AG1479">
        <v>0</v>
      </c>
      <c r="AH1479">
        <v>800</v>
      </c>
      <c r="AM1479" t="str">
        <f>SUBSTITUTE(Tabla_lineas[[#This Row],[Codigo Liname]]," ","")</f>
        <v>N0209</v>
      </c>
    </row>
    <row r="1480" spans="1:39" customFormat="1" x14ac:dyDescent="0.25">
      <c r="A1480" s="2">
        <v>142</v>
      </c>
      <c r="B1480" t="s">
        <v>736</v>
      </c>
      <c r="C1480">
        <f t="shared" si="23"/>
        <v>1629013</v>
      </c>
      <c r="D1480">
        <v>1125</v>
      </c>
      <c r="E1480" t="s">
        <v>104</v>
      </c>
      <c r="F1480">
        <v>0.3</v>
      </c>
      <c r="G1480">
        <v>0.25</v>
      </c>
      <c r="H1480" t="s">
        <v>105</v>
      </c>
      <c r="I1480" s="2">
        <v>0.25</v>
      </c>
      <c r="J1480" t="s">
        <v>106</v>
      </c>
      <c r="K1480" t="s">
        <v>107</v>
      </c>
      <c r="L1480" s="3" t="str">
        <f>+INDEX([1]!TABLA_MAESTRO_DE_ARTICULO[SubGroupName],MATCH(Tabla_lineas[[#This Row],[CODIGO SAP]],[1]!TABLA_MAESTRO_DE_ARTICULO[ItemCode],0))</f>
        <v>COMPRIMIDO</v>
      </c>
      <c r="M1480" t="s">
        <v>108</v>
      </c>
      <c r="N1480">
        <v>44</v>
      </c>
      <c r="O1480" t="s">
        <v>45</v>
      </c>
      <c r="S1480" s="2">
        <v>4500</v>
      </c>
      <c r="T1480">
        <v>1080</v>
      </c>
      <c r="U1480">
        <v>0.25</v>
      </c>
      <c r="V1480">
        <v>0.24</v>
      </c>
      <c r="W1480">
        <v>0.12</v>
      </c>
      <c r="Z1480" s="4" t="s">
        <v>46</v>
      </c>
      <c r="AA1480" t="s">
        <v>126</v>
      </c>
      <c r="AB1480">
        <v>46132</v>
      </c>
      <c r="AG1480">
        <v>0</v>
      </c>
      <c r="AH1480">
        <v>4500</v>
      </c>
      <c r="AM1480" t="str">
        <f>SUBSTITUTE(Tabla_lineas[[#This Row],[Codigo Liname]]," ","")</f>
        <v>N0208</v>
      </c>
    </row>
    <row r="1481" spans="1:39" customFormat="1" x14ac:dyDescent="0.25">
      <c r="A1481" s="2">
        <v>142</v>
      </c>
      <c r="B1481" t="s">
        <v>736</v>
      </c>
      <c r="C1481">
        <f t="shared" si="23"/>
        <v>1629013</v>
      </c>
      <c r="D1481">
        <v>1804.5</v>
      </c>
      <c r="E1481" t="s">
        <v>470</v>
      </c>
      <c r="F1481">
        <v>22.96</v>
      </c>
      <c r="G1481">
        <v>12</v>
      </c>
      <c r="H1481" t="s">
        <v>471</v>
      </c>
      <c r="I1481" s="2">
        <v>12.03</v>
      </c>
      <c r="J1481" t="s">
        <v>472</v>
      </c>
      <c r="K1481" t="s">
        <v>473</v>
      </c>
      <c r="L1481" s="3" t="str">
        <f>+INDEX([1]!TABLA_MAESTRO_DE_ARTICULO[SubGroupName],MATCH(Tabla_lineas[[#This Row],[CODIGO SAP]],[1]!TABLA_MAESTRO_DE_ARTICULO[ItemCode],0))</f>
        <v>LOCION</v>
      </c>
      <c r="M1481" t="s">
        <v>474</v>
      </c>
      <c r="N1481">
        <v>10</v>
      </c>
      <c r="O1481" t="s">
        <v>400</v>
      </c>
      <c r="S1481" s="2">
        <v>150</v>
      </c>
      <c r="T1481">
        <v>1798.5</v>
      </c>
      <c r="U1481">
        <v>12.03</v>
      </c>
      <c r="V1481">
        <v>11.99</v>
      </c>
      <c r="W1481">
        <v>7</v>
      </c>
      <c r="Z1481" s="4" t="s">
        <v>46</v>
      </c>
      <c r="AA1481" t="s">
        <v>153</v>
      </c>
      <c r="AB1481">
        <v>46132</v>
      </c>
      <c r="AG1481">
        <v>0</v>
      </c>
      <c r="AH1481">
        <v>150</v>
      </c>
      <c r="AM1481" t="str">
        <f>SUBSTITUTE(Tabla_lineas[[#This Row],[Codigo Liname]]," ","")</f>
        <v>P0301</v>
      </c>
    </row>
    <row r="1482" spans="1:39" customFormat="1" x14ac:dyDescent="0.25">
      <c r="A1482" s="2">
        <v>142</v>
      </c>
      <c r="B1482" t="s">
        <v>736</v>
      </c>
      <c r="C1482">
        <f t="shared" si="23"/>
        <v>1629013</v>
      </c>
      <c r="D1482">
        <v>9596</v>
      </c>
      <c r="E1482" t="s">
        <v>395</v>
      </c>
      <c r="F1482">
        <v>39.200000000000003</v>
      </c>
      <c r="G1482">
        <v>23.99</v>
      </c>
      <c r="H1482" t="s">
        <v>396</v>
      </c>
      <c r="I1482" s="2">
        <v>23.99</v>
      </c>
      <c r="J1482" t="s">
        <v>397</v>
      </c>
      <c r="K1482" t="s">
        <v>398</v>
      </c>
      <c r="L1482" s="3" t="str">
        <f>+INDEX([1]!TABLA_MAESTRO_DE_ARTICULO[SubGroupName],MATCH(Tabla_lineas[[#This Row],[CODIGO SAP]],[1]!TABLA_MAESTRO_DE_ARTICULO[ItemCode],0))</f>
        <v>JARABE</v>
      </c>
      <c r="M1482" t="s">
        <v>399</v>
      </c>
      <c r="N1482">
        <v>51</v>
      </c>
      <c r="O1482" t="s">
        <v>400</v>
      </c>
      <c r="S1482" s="2">
        <v>400</v>
      </c>
      <c r="T1482">
        <v>9592</v>
      </c>
      <c r="U1482">
        <v>23.99</v>
      </c>
      <c r="V1482">
        <v>23.98</v>
      </c>
      <c r="W1482">
        <v>5</v>
      </c>
      <c r="Z1482" s="4" t="s">
        <v>46</v>
      </c>
      <c r="AA1482" t="s">
        <v>153</v>
      </c>
      <c r="AB1482">
        <v>46096</v>
      </c>
      <c r="AG1482">
        <v>0</v>
      </c>
      <c r="AH1482">
        <v>400</v>
      </c>
      <c r="AM1482" t="str">
        <f>SUBSTITUTE(Tabla_lineas[[#This Row],[Codigo Liname]]," ","")</f>
        <v>A1205</v>
      </c>
    </row>
    <row r="1483" spans="1:39" customFormat="1" x14ac:dyDescent="0.25">
      <c r="A1483" s="2">
        <v>143</v>
      </c>
      <c r="B1483" t="s">
        <v>737</v>
      </c>
      <c r="C1483">
        <f t="shared" si="23"/>
        <v>1629019</v>
      </c>
      <c r="D1483">
        <v>1120</v>
      </c>
      <c r="E1483" t="s">
        <v>115</v>
      </c>
      <c r="F1483">
        <v>2.5099999999999998</v>
      </c>
      <c r="G1483">
        <v>2.5099999999999998</v>
      </c>
      <c r="H1483" t="s">
        <v>116</v>
      </c>
      <c r="I1483" s="2">
        <v>3.89</v>
      </c>
      <c r="J1483" t="s">
        <v>117</v>
      </c>
      <c r="K1483" t="s">
        <v>118</v>
      </c>
      <c r="L1483" s="3" t="str">
        <f>+INDEX([1]!TABLA_MAESTRO_DE_ARTICULO[SubGroupName],MATCH(Tabla_lineas[[#This Row],[CODIGO SAP]],[1]!TABLA_MAESTRO_DE_ARTICULO[ItemCode],0))</f>
        <v>COMPRIMIDO</v>
      </c>
      <c r="M1483" t="s">
        <v>119</v>
      </c>
      <c r="N1483">
        <v>53</v>
      </c>
      <c r="O1483" t="s">
        <v>45</v>
      </c>
      <c r="S1483" s="2">
        <v>400</v>
      </c>
      <c r="T1483">
        <v>1000</v>
      </c>
      <c r="U1483">
        <v>2.8</v>
      </c>
      <c r="V1483">
        <v>2.5</v>
      </c>
      <c r="W1483">
        <v>0.7</v>
      </c>
      <c r="Z1483" s="4" t="s">
        <v>46</v>
      </c>
      <c r="AA1483" t="s">
        <v>120</v>
      </c>
      <c r="AB1483">
        <v>46132</v>
      </c>
      <c r="AG1483">
        <v>0</v>
      </c>
      <c r="AH1483">
        <v>400</v>
      </c>
      <c r="AM1483" t="str">
        <f>SUBSTITUTE(Tabla_lineas[[#This Row],[Codigo Liname]]," ","")</f>
        <v>J0504</v>
      </c>
    </row>
    <row r="1484" spans="1:39" customFormat="1" x14ac:dyDescent="0.25">
      <c r="A1484" s="2">
        <v>143</v>
      </c>
      <c r="B1484" t="s">
        <v>737</v>
      </c>
      <c r="C1484">
        <f t="shared" si="23"/>
        <v>1629019</v>
      </c>
      <c r="D1484">
        <v>720</v>
      </c>
      <c r="E1484" t="s">
        <v>155</v>
      </c>
      <c r="F1484">
        <v>28.3</v>
      </c>
      <c r="G1484">
        <v>28.3</v>
      </c>
      <c r="H1484" t="s">
        <v>156</v>
      </c>
      <c r="I1484" s="2">
        <v>29.95</v>
      </c>
      <c r="J1484" t="s">
        <v>157</v>
      </c>
      <c r="K1484" t="s">
        <v>158</v>
      </c>
      <c r="L1484" s="3" t="str">
        <f>+INDEX([1]!TABLA_MAESTRO_DE_ARTICULO[SubGroupName],MATCH(Tabla_lineas[[#This Row],[CODIGO SAP]],[1]!TABLA_MAESTRO_DE_ARTICULO[ItemCode],0))</f>
        <v>CREMA DERMICA</v>
      </c>
      <c r="M1484" t="s">
        <v>159</v>
      </c>
      <c r="N1484">
        <v>30</v>
      </c>
      <c r="O1484" t="s">
        <v>160</v>
      </c>
      <c r="S1484" s="2">
        <v>60</v>
      </c>
      <c r="T1484">
        <v>719.4</v>
      </c>
      <c r="U1484">
        <v>12</v>
      </c>
      <c r="V1484">
        <v>11.99</v>
      </c>
      <c r="W1484">
        <v>5</v>
      </c>
      <c r="Z1484" s="4" t="s">
        <v>46</v>
      </c>
      <c r="AA1484" t="s">
        <v>153</v>
      </c>
      <c r="AB1484">
        <v>46132</v>
      </c>
      <c r="AG1484">
        <v>0</v>
      </c>
      <c r="AH1484">
        <v>60</v>
      </c>
      <c r="AM1484" t="str">
        <f>SUBSTITUTE(Tabla_lineas[[#This Row],[Codigo Liname]]," ","")</f>
        <v>D0603</v>
      </c>
    </row>
    <row r="1485" spans="1:39" customFormat="1" x14ac:dyDescent="0.25">
      <c r="A1485" s="2">
        <v>143</v>
      </c>
      <c r="B1485" t="s">
        <v>737</v>
      </c>
      <c r="C1485">
        <f t="shared" si="23"/>
        <v>1629019</v>
      </c>
      <c r="D1485">
        <v>4650</v>
      </c>
      <c r="E1485" t="s">
        <v>171</v>
      </c>
      <c r="F1485">
        <v>1.82</v>
      </c>
      <c r="G1485">
        <v>1.82</v>
      </c>
      <c r="H1485" t="s">
        <v>172</v>
      </c>
      <c r="I1485" s="2">
        <v>2.94</v>
      </c>
      <c r="J1485" t="s">
        <v>173</v>
      </c>
      <c r="K1485" t="s">
        <v>174</v>
      </c>
      <c r="L1485" s="3" t="str">
        <f>+INDEX([1]!TABLA_MAESTRO_DE_ARTICULO[SubGroupName],MATCH(Tabla_lineas[[#This Row],[CODIGO SAP]],[1]!TABLA_MAESTRO_DE_ARTICULO[ItemCode],0))</f>
        <v>COMPRIMIDO</v>
      </c>
      <c r="M1485" t="s">
        <v>175</v>
      </c>
      <c r="N1485">
        <v>40</v>
      </c>
      <c r="O1485" t="s">
        <v>45</v>
      </c>
      <c r="S1485" s="2">
        <v>3100</v>
      </c>
      <c r="T1485">
        <v>4619</v>
      </c>
      <c r="U1485">
        <v>1.5</v>
      </c>
      <c r="V1485">
        <v>1.49</v>
      </c>
      <c r="W1485">
        <v>0.7</v>
      </c>
      <c r="Z1485" s="4" t="s">
        <v>46</v>
      </c>
      <c r="AA1485" t="s">
        <v>120</v>
      </c>
      <c r="AB1485">
        <v>46132</v>
      </c>
      <c r="AG1485">
        <v>0</v>
      </c>
      <c r="AH1485">
        <v>3100</v>
      </c>
      <c r="AM1485" t="str">
        <f>SUBSTITUTE(Tabla_lineas[[#This Row],[Codigo Liname]]," ","")</f>
        <v>J0105</v>
      </c>
    </row>
    <row r="1486" spans="1:39" customFormat="1" x14ac:dyDescent="0.25">
      <c r="A1486" s="2">
        <v>143</v>
      </c>
      <c r="B1486" t="s">
        <v>737</v>
      </c>
      <c r="C1486">
        <f t="shared" si="23"/>
        <v>1629019</v>
      </c>
      <c r="D1486">
        <v>3360</v>
      </c>
      <c r="E1486" t="s">
        <v>188</v>
      </c>
      <c r="F1486">
        <v>0.66</v>
      </c>
      <c r="G1486">
        <v>0.66</v>
      </c>
      <c r="H1486" t="s">
        <v>189</v>
      </c>
      <c r="I1486" s="2">
        <v>1</v>
      </c>
      <c r="J1486" t="s">
        <v>190</v>
      </c>
      <c r="K1486" t="s">
        <v>191</v>
      </c>
      <c r="L1486" s="3" t="str">
        <f>+INDEX([1]!TABLA_MAESTRO_DE_ARTICULO[SubGroupName],MATCH(Tabla_lineas[[#This Row],[CODIGO SAP]],[1]!TABLA_MAESTRO_DE_ARTICULO[ItemCode],0))</f>
        <v>COMPRIMIDO</v>
      </c>
      <c r="M1486" t="s">
        <v>192</v>
      </c>
      <c r="N1486">
        <v>74</v>
      </c>
      <c r="O1486" t="s">
        <v>45</v>
      </c>
      <c r="S1486" s="2">
        <v>4800</v>
      </c>
      <c r="T1486">
        <v>3120</v>
      </c>
      <c r="U1486">
        <v>0.7</v>
      </c>
      <c r="V1486">
        <v>0.65</v>
      </c>
      <c r="W1486">
        <v>0.2</v>
      </c>
      <c r="Z1486" s="4" t="s">
        <v>53</v>
      </c>
      <c r="AA1486" t="s">
        <v>153</v>
      </c>
      <c r="AB1486">
        <v>46096</v>
      </c>
      <c r="AG1486">
        <v>0</v>
      </c>
      <c r="AH1486">
        <v>4800</v>
      </c>
      <c r="AM1486" t="str">
        <f>SUBSTITUTE(Tabla_lineas[[#This Row],[Codigo Liname]]," ","")</f>
        <v>R0501</v>
      </c>
    </row>
    <row r="1487" spans="1:39" customFormat="1" x14ac:dyDescent="0.25">
      <c r="A1487" s="2">
        <v>143</v>
      </c>
      <c r="B1487" t="s">
        <v>737</v>
      </c>
      <c r="C1487">
        <f t="shared" si="23"/>
        <v>1629019</v>
      </c>
      <c r="D1487">
        <v>9800</v>
      </c>
      <c r="E1487" t="s">
        <v>121</v>
      </c>
      <c r="F1487">
        <v>2.0099999999999998</v>
      </c>
      <c r="G1487">
        <v>2.0099999999999998</v>
      </c>
      <c r="H1487" t="s">
        <v>122</v>
      </c>
      <c r="I1487" s="2">
        <v>2.02</v>
      </c>
      <c r="J1487" t="s">
        <v>123</v>
      </c>
      <c r="K1487" t="s">
        <v>124</v>
      </c>
      <c r="L1487" s="3" t="str">
        <f>+INDEX([1]!TABLA_MAESTRO_DE_ARTICULO[SubGroupName],MATCH(Tabla_lineas[[#This Row],[CODIGO SAP]],[1]!TABLA_MAESTRO_DE_ARTICULO[ItemCode],0))</f>
        <v>COMPRIMIDO</v>
      </c>
      <c r="M1487" t="s">
        <v>125</v>
      </c>
      <c r="N1487">
        <v>24</v>
      </c>
      <c r="O1487" t="s">
        <v>45</v>
      </c>
      <c r="S1487" s="2">
        <v>14000</v>
      </c>
      <c r="T1487">
        <v>9660</v>
      </c>
      <c r="U1487">
        <v>0.7</v>
      </c>
      <c r="V1487">
        <v>0.69</v>
      </c>
      <c r="W1487">
        <v>0.15</v>
      </c>
      <c r="Z1487" s="4" t="s">
        <v>53</v>
      </c>
      <c r="AA1487" t="s">
        <v>126</v>
      </c>
      <c r="AB1487">
        <v>46132</v>
      </c>
      <c r="AG1487">
        <v>0</v>
      </c>
      <c r="AH1487">
        <v>14000</v>
      </c>
      <c r="AM1487" t="str">
        <f>SUBSTITUTE(Tabla_lineas[[#This Row],[Codigo Liname]]," ","")</f>
        <v>C1001</v>
      </c>
    </row>
    <row r="1488" spans="1:39" customFormat="1" x14ac:dyDescent="0.25">
      <c r="A1488" s="2">
        <v>143</v>
      </c>
      <c r="B1488" t="s">
        <v>737</v>
      </c>
      <c r="C1488">
        <f t="shared" si="23"/>
        <v>1629019</v>
      </c>
      <c r="D1488">
        <v>1400</v>
      </c>
      <c r="E1488" t="s">
        <v>432</v>
      </c>
      <c r="F1488">
        <v>49.46</v>
      </c>
      <c r="G1488">
        <v>49.46</v>
      </c>
      <c r="H1488" t="s">
        <v>433</v>
      </c>
      <c r="I1488" s="2">
        <v>54.49</v>
      </c>
      <c r="J1488" t="s">
        <v>434</v>
      </c>
      <c r="K1488" t="s">
        <v>435</v>
      </c>
      <c r="L1488" s="3" t="str">
        <f>+INDEX([1]!TABLA_MAESTRO_DE_ARTICULO[SubGroupName],MATCH(Tabla_lineas[[#This Row],[CODIGO SAP]],[1]!TABLA_MAESTRO_DE_ARTICULO[ItemCode],0))</f>
        <v>POLVO PARA SUSPENSION</v>
      </c>
      <c r="M1488" t="s">
        <v>436</v>
      </c>
      <c r="N1488">
        <v>50</v>
      </c>
      <c r="O1488" t="s">
        <v>437</v>
      </c>
      <c r="S1488" s="2">
        <v>40</v>
      </c>
      <c r="T1488">
        <v>1399.6</v>
      </c>
      <c r="U1488">
        <v>35</v>
      </c>
      <c r="V1488">
        <v>34.99</v>
      </c>
      <c r="W1488">
        <v>10</v>
      </c>
      <c r="Z1488" s="4" t="s">
        <v>46</v>
      </c>
      <c r="AA1488" t="s">
        <v>153</v>
      </c>
      <c r="AB1488">
        <v>46096</v>
      </c>
      <c r="AG1488">
        <v>0</v>
      </c>
      <c r="AH1488">
        <v>40</v>
      </c>
      <c r="AM1488" t="str">
        <f>SUBSTITUTE(Tabla_lineas[[#This Row],[Codigo Liname]]," ","")</f>
        <v>J0162</v>
      </c>
    </row>
    <row r="1489" spans="1:39" customFormat="1" x14ac:dyDescent="0.25">
      <c r="A1489" s="2">
        <v>143</v>
      </c>
      <c r="B1489" t="s">
        <v>737</v>
      </c>
      <c r="C1489">
        <f t="shared" si="23"/>
        <v>1629019</v>
      </c>
      <c r="D1489">
        <v>10000</v>
      </c>
      <c r="E1489" t="s">
        <v>127</v>
      </c>
      <c r="F1489">
        <v>7.87</v>
      </c>
      <c r="G1489">
        <v>7.87</v>
      </c>
      <c r="H1489" t="s">
        <v>128</v>
      </c>
      <c r="I1489" s="2">
        <v>11.19</v>
      </c>
      <c r="J1489" t="s">
        <v>129</v>
      </c>
      <c r="K1489" t="s">
        <v>130</v>
      </c>
      <c r="L1489" s="3" t="str">
        <f>+INDEX([1]!TABLA_MAESTRO_DE_ARTICULO[SubGroupName],MATCH(Tabla_lineas[[#This Row],[CODIGO SAP]],[1]!TABLA_MAESTRO_DE_ARTICULO[ItemCode],0))</f>
        <v>COMPRIMIDO</v>
      </c>
      <c r="M1489" t="s">
        <v>131</v>
      </c>
      <c r="N1489">
        <v>42</v>
      </c>
      <c r="O1489" t="s">
        <v>132</v>
      </c>
      <c r="S1489" s="2">
        <v>2500</v>
      </c>
      <c r="T1489">
        <v>9975</v>
      </c>
      <c r="U1489">
        <v>4</v>
      </c>
      <c r="V1489">
        <v>3.99</v>
      </c>
      <c r="W1489">
        <v>1.3</v>
      </c>
      <c r="Z1489" s="4" t="s">
        <v>46</v>
      </c>
      <c r="AA1489" t="s">
        <v>126</v>
      </c>
      <c r="AB1489">
        <v>46132</v>
      </c>
      <c r="AG1489">
        <v>0</v>
      </c>
      <c r="AH1489">
        <v>2500</v>
      </c>
      <c r="AM1489" t="str">
        <f>SUBSTITUTE(Tabla_lineas[[#This Row],[Codigo Liname]]," ","")</f>
        <v>J0113</v>
      </c>
    </row>
    <row r="1490" spans="1:39" customFormat="1" x14ac:dyDescent="0.25">
      <c r="A1490" s="2">
        <v>143</v>
      </c>
      <c r="B1490" t="s">
        <v>737</v>
      </c>
      <c r="C1490">
        <f t="shared" si="23"/>
        <v>1629019</v>
      </c>
      <c r="D1490">
        <v>2100</v>
      </c>
      <c r="E1490" t="s">
        <v>133</v>
      </c>
      <c r="F1490">
        <v>0.95</v>
      </c>
      <c r="G1490">
        <v>0.95</v>
      </c>
      <c r="H1490" t="s">
        <v>134</v>
      </c>
      <c r="I1490" s="2">
        <v>1.31</v>
      </c>
      <c r="J1490" t="s">
        <v>135</v>
      </c>
      <c r="K1490" t="s">
        <v>136</v>
      </c>
      <c r="L1490" s="3" t="str">
        <f>+INDEX([1]!TABLA_MAESTRO_DE_ARTICULO[SubGroupName],MATCH(Tabla_lineas[[#This Row],[CODIGO SAP]],[1]!TABLA_MAESTRO_DE_ARTICULO[ItemCode],0))</f>
        <v>COMPRIMIDO</v>
      </c>
      <c r="M1490" t="s">
        <v>137</v>
      </c>
      <c r="N1490">
        <v>68</v>
      </c>
      <c r="O1490" t="s">
        <v>45</v>
      </c>
      <c r="P1490">
        <v>32100</v>
      </c>
      <c r="Q1490">
        <v>219600</v>
      </c>
      <c r="R1490">
        <v>251700</v>
      </c>
      <c r="S1490" s="2">
        <v>3000</v>
      </c>
      <c r="T1490">
        <v>2070</v>
      </c>
      <c r="U1490">
        <v>0.7</v>
      </c>
      <c r="V1490">
        <v>0.69</v>
      </c>
      <c r="W1490">
        <v>0.32</v>
      </c>
      <c r="Z1490" s="4" t="s">
        <v>53</v>
      </c>
      <c r="AA1490" t="s">
        <v>120</v>
      </c>
      <c r="AB1490">
        <v>46132</v>
      </c>
      <c r="AG1490">
        <v>0</v>
      </c>
      <c r="AH1490">
        <v>3000</v>
      </c>
      <c r="AM1490" t="str">
        <f>SUBSTITUTE(Tabla_lineas[[#This Row],[Codigo Liname]]," ","")</f>
        <v>N0304</v>
      </c>
    </row>
    <row r="1491" spans="1:39" customFormat="1" x14ac:dyDescent="0.25">
      <c r="A1491" s="2">
        <v>143</v>
      </c>
      <c r="B1491" t="s">
        <v>737</v>
      </c>
      <c r="C1491">
        <f t="shared" si="23"/>
        <v>1629019</v>
      </c>
      <c r="D1491">
        <v>540</v>
      </c>
      <c r="E1491" t="s">
        <v>438</v>
      </c>
      <c r="F1491">
        <v>176.33</v>
      </c>
      <c r="G1491">
        <v>92.75</v>
      </c>
      <c r="H1491" t="s">
        <v>439</v>
      </c>
      <c r="I1491" s="2">
        <v>92.75</v>
      </c>
      <c r="J1491" t="s">
        <v>440</v>
      </c>
      <c r="K1491" t="s">
        <v>441</v>
      </c>
      <c r="L1491" s="3" t="str">
        <f>+INDEX([1]!TABLA_MAESTRO_DE_ARTICULO[SubGroupName],MATCH(Tabla_lineas[[#This Row],[CODIGO SAP]],[1]!TABLA_MAESTRO_DE_ARTICULO[ItemCode],0))</f>
        <v>POLVO PARA SUSPENSION</v>
      </c>
      <c r="M1491" t="s">
        <v>442</v>
      </c>
      <c r="N1491">
        <v>51</v>
      </c>
      <c r="O1491" t="s">
        <v>443</v>
      </c>
      <c r="S1491" s="2">
        <v>12</v>
      </c>
      <c r="T1491">
        <v>539.88</v>
      </c>
      <c r="U1491">
        <v>45</v>
      </c>
      <c r="V1491">
        <v>44.99</v>
      </c>
      <c r="W1491">
        <v>12</v>
      </c>
      <c r="Z1491" s="4" t="s">
        <v>46</v>
      </c>
      <c r="AA1491" t="s">
        <v>153</v>
      </c>
      <c r="AB1491">
        <v>46096</v>
      </c>
      <c r="AG1491">
        <v>0</v>
      </c>
      <c r="AH1491">
        <v>12</v>
      </c>
      <c r="AM1491" t="str">
        <f>SUBSTITUTE(Tabla_lineas[[#This Row],[Codigo Liname]]," ","")</f>
        <v>J0163</v>
      </c>
    </row>
    <row r="1492" spans="1:39" customFormat="1" x14ac:dyDescent="0.25">
      <c r="A1492" s="2">
        <v>143</v>
      </c>
      <c r="B1492" t="s">
        <v>737</v>
      </c>
      <c r="C1492">
        <f t="shared" si="23"/>
        <v>1629019</v>
      </c>
      <c r="D1492">
        <v>9225</v>
      </c>
      <c r="E1492" t="s">
        <v>420</v>
      </c>
      <c r="F1492">
        <v>4.96</v>
      </c>
      <c r="G1492">
        <v>4.96</v>
      </c>
      <c r="H1492" t="s">
        <v>421</v>
      </c>
      <c r="I1492" s="2">
        <v>11</v>
      </c>
      <c r="J1492" t="s">
        <v>422</v>
      </c>
      <c r="K1492" t="s">
        <v>423</v>
      </c>
      <c r="L1492" s="3" t="str">
        <f>+INDEX([1]!TABLA_MAESTRO_DE_ARTICULO[SubGroupName],MATCH(Tabla_lineas[[#This Row],[CODIGO SAP]],[1]!TABLA_MAESTRO_DE_ARTICULO[ItemCode],0))</f>
        <v>CAPSULA DURA</v>
      </c>
      <c r="M1492" t="s">
        <v>424</v>
      </c>
      <c r="N1492">
        <v>49</v>
      </c>
      <c r="O1492" t="s">
        <v>45</v>
      </c>
      <c r="S1492" s="2">
        <v>2050</v>
      </c>
      <c r="T1492">
        <v>9204.5</v>
      </c>
      <c r="U1492">
        <v>4.5</v>
      </c>
      <c r="V1492">
        <v>4.49</v>
      </c>
      <c r="W1492">
        <v>1.3</v>
      </c>
      <c r="Z1492" s="4" t="s">
        <v>46</v>
      </c>
      <c r="AA1492" t="s">
        <v>120</v>
      </c>
      <c r="AB1492">
        <v>46132</v>
      </c>
      <c r="AG1492">
        <v>0</v>
      </c>
      <c r="AH1492">
        <v>2050</v>
      </c>
      <c r="AM1492" t="str">
        <f>SUBSTITUTE(Tabla_lineas[[#This Row],[Codigo Liname]]," ","")</f>
        <v>J0158</v>
      </c>
    </row>
    <row r="1493" spans="1:39" customFormat="1" x14ac:dyDescent="0.25">
      <c r="A1493" s="2">
        <v>143</v>
      </c>
      <c r="B1493" t="s">
        <v>737</v>
      </c>
      <c r="C1493">
        <f t="shared" si="23"/>
        <v>1629019</v>
      </c>
      <c r="D1493">
        <v>5800</v>
      </c>
      <c r="E1493" t="s">
        <v>203</v>
      </c>
      <c r="F1493">
        <v>1.64</v>
      </c>
      <c r="G1493">
        <v>1.64</v>
      </c>
      <c r="H1493" t="s">
        <v>204</v>
      </c>
      <c r="I1493" s="2">
        <v>3.72</v>
      </c>
      <c r="J1493" t="s">
        <v>205</v>
      </c>
      <c r="K1493" t="s">
        <v>206</v>
      </c>
      <c r="L1493" s="3" t="str">
        <f>+INDEX([1]!TABLA_MAESTRO_DE_ARTICULO[SubGroupName],MATCH(Tabla_lineas[[#This Row],[CODIGO SAP]],[1]!TABLA_MAESTRO_DE_ARTICULO[ItemCode],0))</f>
        <v>COMPRIMIDO</v>
      </c>
      <c r="M1493" t="s">
        <v>207</v>
      </c>
      <c r="N1493">
        <v>43</v>
      </c>
      <c r="O1493" t="s">
        <v>45</v>
      </c>
      <c r="S1493" s="2">
        <v>5800</v>
      </c>
      <c r="T1493">
        <v>5742</v>
      </c>
      <c r="U1493">
        <v>1</v>
      </c>
      <c r="V1493">
        <v>0.99</v>
      </c>
      <c r="W1493">
        <v>0.38</v>
      </c>
      <c r="Z1493" s="4" t="s">
        <v>46</v>
      </c>
      <c r="AA1493" t="s">
        <v>120</v>
      </c>
      <c r="AB1493">
        <v>46132</v>
      </c>
      <c r="AG1493">
        <v>0</v>
      </c>
      <c r="AH1493">
        <v>5800</v>
      </c>
      <c r="AM1493" t="str">
        <f>SUBSTITUTE(Tabla_lineas[[#This Row],[Codigo Liname]]," ","")</f>
        <v>J0127</v>
      </c>
    </row>
    <row r="1494" spans="1:39" customFormat="1" x14ac:dyDescent="0.25">
      <c r="A1494" s="2">
        <v>143</v>
      </c>
      <c r="B1494" t="s">
        <v>737</v>
      </c>
      <c r="C1494">
        <f t="shared" si="23"/>
        <v>1629019</v>
      </c>
      <c r="D1494">
        <v>1950</v>
      </c>
      <c r="E1494" t="s">
        <v>661</v>
      </c>
      <c r="F1494">
        <v>195.2</v>
      </c>
      <c r="G1494">
        <v>195.2</v>
      </c>
      <c r="H1494" t="s">
        <v>662</v>
      </c>
      <c r="I1494" s="2">
        <v>274.08999999999997</v>
      </c>
      <c r="J1494" t="s">
        <v>663</v>
      </c>
      <c r="K1494" t="s">
        <v>664</v>
      </c>
      <c r="L1494" s="3" t="str">
        <f>+INDEX([1]!TABLA_MAESTRO_DE_ARTICULO[SubGroupName],MATCH(Tabla_lineas[[#This Row],[CODIGO SAP]],[1]!TABLA_MAESTRO_DE_ARTICULO[ItemCode],0))</f>
        <v>POLVO PARA SUSPENSION</v>
      </c>
      <c r="M1494" t="s">
        <v>665</v>
      </c>
      <c r="N1494">
        <v>44</v>
      </c>
      <c r="O1494" t="s">
        <v>666</v>
      </c>
      <c r="S1494" s="2">
        <v>10</v>
      </c>
      <c r="T1494">
        <v>1949.9</v>
      </c>
      <c r="U1494">
        <v>195</v>
      </c>
      <c r="V1494">
        <v>194.99</v>
      </c>
      <c r="W1494">
        <v>40</v>
      </c>
      <c r="Z1494" s="4" t="s">
        <v>46</v>
      </c>
      <c r="AA1494" t="s">
        <v>120</v>
      </c>
      <c r="AB1494">
        <v>46132</v>
      </c>
      <c r="AG1494">
        <v>0</v>
      </c>
      <c r="AH1494">
        <v>10</v>
      </c>
      <c r="AM1494" t="str">
        <f>SUBSTITUTE(Tabla_lineas[[#This Row],[Codigo Liname]]," ","")</f>
        <v>J0130</v>
      </c>
    </row>
    <row r="1495" spans="1:39" customFormat="1" x14ac:dyDescent="0.25">
      <c r="A1495" s="2">
        <v>143</v>
      </c>
      <c r="B1495" t="s">
        <v>737</v>
      </c>
      <c r="C1495">
        <f t="shared" si="23"/>
        <v>1629019</v>
      </c>
      <c r="D1495">
        <v>3204</v>
      </c>
      <c r="E1495" t="s">
        <v>444</v>
      </c>
      <c r="F1495">
        <v>4.67</v>
      </c>
      <c r="G1495">
        <v>3.5</v>
      </c>
      <c r="H1495" t="s">
        <v>445</v>
      </c>
      <c r="I1495" s="2">
        <v>3.56</v>
      </c>
      <c r="J1495" t="s">
        <v>446</v>
      </c>
      <c r="K1495" t="s">
        <v>447</v>
      </c>
      <c r="L1495" s="3" t="str">
        <f>+INDEX([1]!TABLA_MAESTRO_DE_ARTICULO[SubGroupName],MATCH(Tabla_lineas[[#This Row],[CODIGO SAP]],[1]!TABLA_MAESTRO_DE_ARTICULO[ItemCode],0))</f>
        <v>SOLUCION INYECTABLE</v>
      </c>
      <c r="M1495" t="s">
        <v>448</v>
      </c>
      <c r="N1495">
        <v>11</v>
      </c>
      <c r="O1495" t="s">
        <v>249</v>
      </c>
      <c r="S1495" s="2">
        <v>900</v>
      </c>
      <c r="T1495">
        <v>3141</v>
      </c>
      <c r="U1495">
        <v>3.56</v>
      </c>
      <c r="V1495">
        <v>3.49</v>
      </c>
      <c r="W1495">
        <v>1.5</v>
      </c>
      <c r="Z1495" s="4" t="s">
        <v>53</v>
      </c>
      <c r="AA1495" t="s">
        <v>120</v>
      </c>
      <c r="AB1495">
        <v>46096</v>
      </c>
      <c r="AG1495">
        <v>0</v>
      </c>
      <c r="AH1495">
        <v>900</v>
      </c>
      <c r="AM1495" t="str">
        <f>SUBSTITUTE(Tabla_lineas[[#This Row],[Codigo Liname]]," ","")</f>
        <v>B0506</v>
      </c>
    </row>
    <row r="1496" spans="1:39" customFormat="1" x14ac:dyDescent="0.25">
      <c r="A1496" s="2">
        <v>143</v>
      </c>
      <c r="B1496" t="s">
        <v>737</v>
      </c>
      <c r="C1496">
        <f t="shared" si="23"/>
        <v>1629019</v>
      </c>
      <c r="D1496">
        <v>630</v>
      </c>
      <c r="E1496" t="s">
        <v>218</v>
      </c>
      <c r="F1496">
        <v>28.9</v>
      </c>
      <c r="G1496">
        <v>13.37</v>
      </c>
      <c r="H1496" t="s">
        <v>219</v>
      </c>
      <c r="I1496" s="2">
        <v>13.37</v>
      </c>
      <c r="J1496" t="s">
        <v>220</v>
      </c>
      <c r="K1496" t="s">
        <v>221</v>
      </c>
      <c r="L1496" s="3" t="str">
        <f>+INDEX([1]!TABLA_MAESTRO_DE_ARTICULO[SubGroupName],MATCH(Tabla_lineas[[#This Row],[CODIGO SAP]],[1]!TABLA_MAESTRO_DE_ARTICULO[ItemCode],0))</f>
        <v>CREMA DERMICA</v>
      </c>
      <c r="M1496" t="s">
        <v>222</v>
      </c>
      <c r="N1496">
        <v>27</v>
      </c>
      <c r="O1496" t="s">
        <v>223</v>
      </c>
      <c r="S1496" s="2">
        <v>70</v>
      </c>
      <c r="T1496">
        <v>629.30000000000007</v>
      </c>
      <c r="U1496">
        <v>9</v>
      </c>
      <c r="V1496">
        <v>8.99</v>
      </c>
      <c r="W1496">
        <v>4.5</v>
      </c>
      <c r="Z1496" s="4" t="s">
        <v>53</v>
      </c>
      <c r="AA1496" t="s">
        <v>153</v>
      </c>
      <c r="AB1496">
        <v>46132</v>
      </c>
      <c r="AG1496">
        <v>0</v>
      </c>
      <c r="AH1496">
        <v>70</v>
      </c>
      <c r="AM1496" t="str">
        <f>SUBSTITUTE(Tabla_lineas[[#This Row],[Codigo Liname]]," ","")</f>
        <v>D0103</v>
      </c>
    </row>
    <row r="1497" spans="1:39" customFormat="1" x14ac:dyDescent="0.25">
      <c r="A1497" s="2">
        <v>143</v>
      </c>
      <c r="B1497" t="s">
        <v>737</v>
      </c>
      <c r="C1497">
        <f t="shared" si="23"/>
        <v>1629019</v>
      </c>
      <c r="D1497">
        <v>1710</v>
      </c>
      <c r="E1497" t="s">
        <v>449</v>
      </c>
      <c r="F1497">
        <v>4.2</v>
      </c>
      <c r="G1497">
        <v>2.2799999999999998</v>
      </c>
      <c r="H1497" t="s">
        <v>450</v>
      </c>
      <c r="I1497" s="2">
        <v>2.2799999999999998</v>
      </c>
      <c r="J1497" t="s">
        <v>451</v>
      </c>
      <c r="K1497" t="s">
        <v>452</v>
      </c>
      <c r="L1497" s="3" t="str">
        <f>+INDEX([1]!TABLA_MAESTRO_DE_ARTICULO[SubGroupName],MATCH(Tabla_lineas[[#This Row],[CODIGO SAP]],[1]!TABLA_MAESTRO_DE_ARTICULO[ItemCode],0))</f>
        <v>OVULO VAGINAL</v>
      </c>
      <c r="M1497" t="s">
        <v>453</v>
      </c>
      <c r="N1497">
        <v>35</v>
      </c>
      <c r="O1497" t="s">
        <v>97</v>
      </c>
      <c r="S1497" s="2">
        <v>900</v>
      </c>
      <c r="T1497">
        <v>1701</v>
      </c>
      <c r="U1497">
        <v>1.9</v>
      </c>
      <c r="V1497">
        <v>1.89</v>
      </c>
      <c r="W1497">
        <v>0.7</v>
      </c>
      <c r="Z1497" s="4" t="s">
        <v>53</v>
      </c>
      <c r="AA1497" t="s">
        <v>126</v>
      </c>
      <c r="AB1497">
        <v>46132</v>
      </c>
      <c r="AG1497">
        <v>0</v>
      </c>
      <c r="AH1497">
        <v>900</v>
      </c>
      <c r="AM1497" t="str">
        <f>SUBSTITUTE(Tabla_lineas[[#This Row],[Codigo Liname]]," ","")</f>
        <v>G0102</v>
      </c>
    </row>
    <row r="1498" spans="1:39" customFormat="1" x14ac:dyDescent="0.25">
      <c r="A1498" s="2">
        <v>143</v>
      </c>
      <c r="B1498" t="s">
        <v>737</v>
      </c>
      <c r="C1498">
        <f t="shared" si="23"/>
        <v>1629019</v>
      </c>
      <c r="D1498">
        <v>350</v>
      </c>
      <c r="E1498" t="s">
        <v>229</v>
      </c>
      <c r="F1498">
        <v>19.329999999999998</v>
      </c>
      <c r="G1498">
        <v>18.399999999999999</v>
      </c>
      <c r="H1498" t="s">
        <v>230</v>
      </c>
      <c r="I1498" s="2">
        <v>18.399999999999999</v>
      </c>
      <c r="J1498" t="s">
        <v>231</v>
      </c>
      <c r="K1498" t="s">
        <v>232</v>
      </c>
      <c r="L1498" s="3" t="str">
        <f>+INDEX([1]!TABLA_MAESTRO_DE_ARTICULO[SubGroupName],MATCH(Tabla_lineas[[#This Row],[CODIGO SAP]],[1]!TABLA_MAESTRO_DE_ARTICULO[ItemCode],0))</f>
        <v>SUSPENSION</v>
      </c>
      <c r="M1498" t="s">
        <v>233</v>
      </c>
      <c r="N1498">
        <v>46</v>
      </c>
      <c r="O1498" t="s">
        <v>65</v>
      </c>
      <c r="S1498" s="2">
        <v>25</v>
      </c>
      <c r="T1498">
        <v>349.75</v>
      </c>
      <c r="U1498">
        <v>14</v>
      </c>
      <c r="V1498">
        <v>13.99</v>
      </c>
      <c r="W1498">
        <v>5.5</v>
      </c>
      <c r="Z1498" s="4" t="s">
        <v>46</v>
      </c>
      <c r="AA1498" t="s">
        <v>153</v>
      </c>
      <c r="AB1498">
        <v>46132</v>
      </c>
      <c r="AG1498">
        <v>0</v>
      </c>
      <c r="AH1498">
        <v>25</v>
      </c>
      <c r="AM1498" t="str">
        <f>SUBSTITUTE(Tabla_lineas[[#This Row],[Codigo Liname]]," ","")</f>
        <v>J0138</v>
      </c>
    </row>
    <row r="1499" spans="1:39" customFormat="1" x14ac:dyDescent="0.25">
      <c r="A1499" s="2">
        <v>143</v>
      </c>
      <c r="B1499" t="s">
        <v>737</v>
      </c>
      <c r="C1499">
        <f t="shared" si="23"/>
        <v>1629019</v>
      </c>
      <c r="D1499">
        <v>2400</v>
      </c>
      <c r="E1499" t="s">
        <v>239</v>
      </c>
      <c r="F1499">
        <v>1.48</v>
      </c>
      <c r="G1499">
        <v>1.48</v>
      </c>
      <c r="H1499" t="s">
        <v>240</v>
      </c>
      <c r="I1499" s="2">
        <v>2.54</v>
      </c>
      <c r="J1499" t="s">
        <v>241</v>
      </c>
      <c r="K1499" t="s">
        <v>242</v>
      </c>
      <c r="L1499" s="3" t="str">
        <f>+INDEX([1]!TABLA_MAESTRO_DE_ARTICULO[SubGroupName],MATCH(Tabla_lineas[[#This Row],[CODIGO SAP]],[1]!TABLA_MAESTRO_DE_ARTICULO[ItemCode],0))</f>
        <v>COMPRIMIDO</v>
      </c>
      <c r="M1499" t="s">
        <v>243</v>
      </c>
      <c r="N1499">
        <v>45</v>
      </c>
      <c r="O1499" t="s">
        <v>45</v>
      </c>
      <c r="S1499" s="2">
        <v>2400</v>
      </c>
      <c r="T1499">
        <v>2376</v>
      </c>
      <c r="U1499">
        <v>1</v>
      </c>
      <c r="V1499">
        <v>0.99</v>
      </c>
      <c r="W1499">
        <v>0.4</v>
      </c>
      <c r="Z1499" s="4" t="s">
        <v>46</v>
      </c>
      <c r="AA1499" t="s">
        <v>120</v>
      </c>
      <c r="AB1499">
        <v>46132</v>
      </c>
      <c r="AG1499">
        <v>0</v>
      </c>
      <c r="AH1499">
        <v>2400</v>
      </c>
      <c r="AM1499" t="str">
        <f>SUBSTITUTE(Tabla_lineas[[#This Row],[Codigo Liname]]," ","")</f>
        <v>J0137</v>
      </c>
    </row>
    <row r="1500" spans="1:39" customFormat="1" x14ac:dyDescent="0.25">
      <c r="A1500" s="2">
        <v>143</v>
      </c>
      <c r="B1500" t="s">
        <v>737</v>
      </c>
      <c r="C1500">
        <f t="shared" si="23"/>
        <v>1629019</v>
      </c>
      <c r="D1500">
        <v>10200</v>
      </c>
      <c r="E1500" t="s">
        <v>244</v>
      </c>
      <c r="F1500">
        <v>4.03</v>
      </c>
      <c r="G1500">
        <v>4.03</v>
      </c>
      <c r="H1500" t="s">
        <v>245</v>
      </c>
      <c r="I1500" s="2">
        <v>6.97</v>
      </c>
      <c r="J1500" t="s">
        <v>246</v>
      </c>
      <c r="K1500" t="s">
        <v>247</v>
      </c>
      <c r="L1500" s="3" t="str">
        <f>+INDEX([1]!TABLA_MAESTRO_DE_ARTICULO[SubGroupName],MATCH(Tabla_lineas[[#This Row],[CODIGO SAP]],[1]!TABLA_MAESTRO_DE_ARTICULO[ItemCode],0))</f>
        <v>SOLUCION INYECTABLE</v>
      </c>
      <c r="M1500" t="s">
        <v>248</v>
      </c>
      <c r="N1500">
        <v>38</v>
      </c>
      <c r="O1500" t="s">
        <v>249</v>
      </c>
      <c r="S1500" s="2">
        <v>6000</v>
      </c>
      <c r="T1500">
        <v>10140</v>
      </c>
      <c r="U1500">
        <v>1.7</v>
      </c>
      <c r="V1500">
        <v>1.69</v>
      </c>
      <c r="W1500">
        <v>0.7</v>
      </c>
      <c r="Z1500" s="4" t="s">
        <v>46</v>
      </c>
      <c r="AA1500" t="s">
        <v>126</v>
      </c>
      <c r="AB1500">
        <v>46132</v>
      </c>
      <c r="AG1500">
        <v>0</v>
      </c>
      <c r="AH1500">
        <v>6000</v>
      </c>
      <c r="AM1500" t="str">
        <f>SUBSTITUTE(Tabla_lineas[[#This Row],[Codigo Liname]]," ","")</f>
        <v>H0204</v>
      </c>
    </row>
    <row r="1501" spans="1:39" customFormat="1" x14ac:dyDescent="0.25">
      <c r="A1501" s="2">
        <v>143</v>
      </c>
      <c r="B1501" t="s">
        <v>737</v>
      </c>
      <c r="C1501">
        <f t="shared" si="23"/>
        <v>1629019</v>
      </c>
      <c r="D1501">
        <v>7650</v>
      </c>
      <c r="E1501" t="s">
        <v>60</v>
      </c>
      <c r="F1501">
        <v>15.12</v>
      </c>
      <c r="G1501">
        <v>9.5</v>
      </c>
      <c r="H1501" t="s">
        <v>61</v>
      </c>
      <c r="I1501" s="2">
        <v>9.59</v>
      </c>
      <c r="J1501" t="s">
        <v>62</v>
      </c>
      <c r="K1501" t="s">
        <v>63</v>
      </c>
      <c r="L1501" s="3" t="str">
        <f>+INDEX([1]!TABLA_MAESTRO_DE_ARTICULO[SubGroupName],MATCH(Tabla_lineas[[#This Row],[CODIGO SAP]],[1]!TABLA_MAESTRO_DE_ARTICULO[ItemCode],0))</f>
        <v>JARABE</v>
      </c>
      <c r="M1501" t="s">
        <v>64</v>
      </c>
      <c r="N1501">
        <v>75</v>
      </c>
      <c r="O1501" t="s">
        <v>65</v>
      </c>
      <c r="S1501" s="2">
        <v>900</v>
      </c>
      <c r="T1501">
        <v>7641</v>
      </c>
      <c r="U1501">
        <v>8.5</v>
      </c>
      <c r="V1501">
        <v>8.49</v>
      </c>
      <c r="W1501">
        <v>5</v>
      </c>
      <c r="Z1501" s="4" t="s">
        <v>46</v>
      </c>
      <c r="AA1501" t="s">
        <v>153</v>
      </c>
      <c r="AB1501">
        <v>46096</v>
      </c>
      <c r="AG1501">
        <v>0</v>
      </c>
      <c r="AH1501">
        <v>900</v>
      </c>
      <c r="AM1501" t="str">
        <f>SUBSTITUTE(Tabla_lineas[[#This Row],[Codigo Liname]]," ","")</f>
        <v>R0503</v>
      </c>
    </row>
    <row r="1502" spans="1:39" customFormat="1" x14ac:dyDescent="0.25">
      <c r="A1502" s="2">
        <v>143</v>
      </c>
      <c r="B1502" t="s">
        <v>737</v>
      </c>
      <c r="C1502">
        <f t="shared" si="23"/>
        <v>1629019</v>
      </c>
      <c r="D1502">
        <v>5950</v>
      </c>
      <c r="E1502" t="s">
        <v>250</v>
      </c>
      <c r="F1502">
        <v>24.52</v>
      </c>
      <c r="G1502">
        <v>24.5</v>
      </c>
      <c r="H1502" t="s">
        <v>251</v>
      </c>
      <c r="I1502" s="2">
        <v>26.21</v>
      </c>
      <c r="J1502" t="s">
        <v>252</v>
      </c>
      <c r="K1502" t="s">
        <v>253</v>
      </c>
      <c r="L1502" s="3" t="str">
        <f>+INDEX([1]!TABLA_MAESTRO_DE_ARTICULO[SubGroupName],MATCH(Tabla_lineas[[#This Row],[CODIGO SAP]],[1]!TABLA_MAESTRO_DE_ARTICULO[ItemCode],0))</f>
        <v>GEL</v>
      </c>
      <c r="M1502" t="s">
        <v>254</v>
      </c>
      <c r="N1502">
        <v>56</v>
      </c>
      <c r="O1502" t="s">
        <v>255</v>
      </c>
      <c r="S1502" s="2">
        <v>700</v>
      </c>
      <c r="T1502">
        <v>5943</v>
      </c>
      <c r="U1502">
        <v>8.5</v>
      </c>
      <c r="V1502">
        <v>8.49</v>
      </c>
      <c r="W1502">
        <v>5</v>
      </c>
      <c r="Z1502" s="4" t="s">
        <v>53</v>
      </c>
      <c r="AA1502" t="s">
        <v>153</v>
      </c>
      <c r="AB1502">
        <v>46132</v>
      </c>
      <c r="AG1502">
        <v>0</v>
      </c>
      <c r="AH1502">
        <v>700</v>
      </c>
      <c r="AM1502" t="str">
        <f>SUBSTITUTE(Tabla_lineas[[#This Row],[Codigo Liname]]," ","")</f>
        <v>M0101</v>
      </c>
    </row>
    <row r="1503" spans="1:39" customFormat="1" x14ac:dyDescent="0.25">
      <c r="A1503" s="2">
        <v>143</v>
      </c>
      <c r="B1503" t="s">
        <v>737</v>
      </c>
      <c r="C1503">
        <f t="shared" si="23"/>
        <v>1629019</v>
      </c>
      <c r="D1503">
        <v>2625</v>
      </c>
      <c r="E1503" t="s">
        <v>138</v>
      </c>
      <c r="F1503">
        <v>0.2</v>
      </c>
      <c r="G1503">
        <v>0.2</v>
      </c>
      <c r="H1503" t="s">
        <v>139</v>
      </c>
      <c r="I1503" s="2">
        <v>0.24</v>
      </c>
      <c r="J1503" t="s">
        <v>140</v>
      </c>
      <c r="K1503" t="s">
        <v>141</v>
      </c>
      <c r="L1503" s="3" t="str">
        <f>+INDEX([1]!TABLA_MAESTRO_DE_ARTICULO[SubGroupName],MATCH(Tabla_lineas[[#This Row],[CODIGO SAP]],[1]!TABLA_MAESTRO_DE_ARTICULO[ItemCode],0))</f>
        <v>COMPRIMIDO</v>
      </c>
      <c r="M1503" t="s">
        <v>142</v>
      </c>
      <c r="N1503">
        <v>57</v>
      </c>
      <c r="O1503" t="s">
        <v>45</v>
      </c>
      <c r="S1503" s="2">
        <v>7500</v>
      </c>
      <c r="T1503">
        <v>1425</v>
      </c>
      <c r="U1503">
        <v>0.35</v>
      </c>
      <c r="V1503">
        <v>0.19</v>
      </c>
      <c r="W1503">
        <v>0.12</v>
      </c>
      <c r="Z1503" s="4" t="s">
        <v>53</v>
      </c>
      <c r="AA1503" t="s">
        <v>126</v>
      </c>
      <c r="AB1503">
        <v>46132</v>
      </c>
      <c r="AG1503">
        <v>0</v>
      </c>
      <c r="AH1503">
        <v>7500</v>
      </c>
      <c r="AM1503" t="str">
        <f>SUBSTITUTE(Tabla_lineas[[#This Row],[Codigo Liname]]," ","")</f>
        <v>M0102</v>
      </c>
    </row>
    <row r="1504" spans="1:39" customFormat="1" x14ac:dyDescent="0.25">
      <c r="A1504" s="2">
        <v>143</v>
      </c>
      <c r="B1504" t="s">
        <v>737</v>
      </c>
      <c r="C1504">
        <f t="shared" si="23"/>
        <v>1629019</v>
      </c>
      <c r="D1504">
        <v>6800</v>
      </c>
      <c r="E1504" t="s">
        <v>256</v>
      </c>
      <c r="F1504">
        <v>3.3</v>
      </c>
      <c r="G1504">
        <v>3.3</v>
      </c>
      <c r="H1504" t="s">
        <v>257</v>
      </c>
      <c r="I1504" s="2">
        <v>3.82</v>
      </c>
      <c r="J1504" t="s">
        <v>258</v>
      </c>
      <c r="K1504" t="s">
        <v>259</v>
      </c>
      <c r="L1504" s="3" t="str">
        <f>+INDEX([1]!TABLA_MAESTRO_DE_ARTICULO[SubGroupName],MATCH(Tabla_lineas[[#This Row],[CODIGO SAP]],[1]!TABLA_MAESTRO_DE_ARTICULO[ItemCode],0))</f>
        <v>SOLUCION INYECTABLE</v>
      </c>
      <c r="M1504" t="s">
        <v>260</v>
      </c>
      <c r="N1504">
        <v>58</v>
      </c>
      <c r="O1504" t="s">
        <v>249</v>
      </c>
      <c r="S1504" s="2">
        <v>4000</v>
      </c>
      <c r="T1504">
        <v>6760</v>
      </c>
      <c r="U1504">
        <v>1.7</v>
      </c>
      <c r="V1504">
        <v>1.69</v>
      </c>
      <c r="W1504">
        <v>0.7</v>
      </c>
      <c r="Z1504" s="4" t="s">
        <v>53</v>
      </c>
      <c r="AA1504" t="s">
        <v>153</v>
      </c>
      <c r="AB1504">
        <v>46132</v>
      </c>
      <c r="AG1504">
        <v>0</v>
      </c>
      <c r="AH1504">
        <v>4000</v>
      </c>
      <c r="AM1504" t="str">
        <f>SUBSTITUTE(Tabla_lineas[[#This Row],[Codigo Liname]]," ","")</f>
        <v>M0103</v>
      </c>
    </row>
    <row r="1505" spans="1:39" customFormat="1" x14ac:dyDescent="0.25">
      <c r="A1505" s="2">
        <v>143</v>
      </c>
      <c r="B1505" t="s">
        <v>737</v>
      </c>
      <c r="C1505">
        <f t="shared" si="23"/>
        <v>1629019</v>
      </c>
      <c r="D1505">
        <v>1700</v>
      </c>
      <c r="E1505" t="s">
        <v>143</v>
      </c>
      <c r="F1505">
        <v>2.17</v>
      </c>
      <c r="G1505">
        <v>2.17</v>
      </c>
      <c r="H1505" t="s">
        <v>144</v>
      </c>
      <c r="I1505" s="2">
        <v>2.3199999999999998</v>
      </c>
      <c r="J1505" t="s">
        <v>145</v>
      </c>
      <c r="K1505" t="s">
        <v>146</v>
      </c>
      <c r="L1505" s="3" t="str">
        <f>+INDEX([1]!TABLA_MAESTRO_DE_ARTICULO[SubGroupName],MATCH(Tabla_lineas[[#This Row],[CODIGO SAP]],[1]!TABLA_MAESTRO_DE_ARTICULO[ItemCode],0))</f>
        <v>CAPSULA DURA</v>
      </c>
      <c r="M1505" t="s">
        <v>147</v>
      </c>
      <c r="N1505">
        <v>47</v>
      </c>
      <c r="O1505" t="s">
        <v>45</v>
      </c>
      <c r="S1505" s="2">
        <v>1000</v>
      </c>
      <c r="T1505">
        <v>1690</v>
      </c>
      <c r="U1505">
        <v>1.7</v>
      </c>
      <c r="V1505">
        <v>1.69</v>
      </c>
      <c r="W1505">
        <v>0.8</v>
      </c>
      <c r="Z1505" s="4" t="s">
        <v>53</v>
      </c>
      <c r="AA1505" t="s">
        <v>120</v>
      </c>
      <c r="AB1505">
        <v>46132</v>
      </c>
      <c r="AG1505">
        <v>0</v>
      </c>
      <c r="AH1505">
        <v>1000</v>
      </c>
      <c r="AM1505" t="str">
        <f>SUBSTITUTE(Tabla_lineas[[#This Row],[Codigo Liname]]," ","")</f>
        <v>J0141</v>
      </c>
    </row>
    <row r="1506" spans="1:39" customFormat="1" x14ac:dyDescent="0.25">
      <c r="A1506" s="2">
        <v>143</v>
      </c>
      <c r="B1506" t="s">
        <v>737</v>
      </c>
      <c r="C1506">
        <f t="shared" si="23"/>
        <v>1629019</v>
      </c>
      <c r="D1506">
        <v>1400</v>
      </c>
      <c r="E1506" t="s">
        <v>266</v>
      </c>
      <c r="F1506">
        <v>0.56000000000000005</v>
      </c>
      <c r="G1506">
        <v>0.53</v>
      </c>
      <c r="H1506" t="s">
        <v>267</v>
      </c>
      <c r="I1506" s="2">
        <v>0.53</v>
      </c>
      <c r="J1506" t="s">
        <v>268</v>
      </c>
      <c r="K1506" t="s">
        <v>269</v>
      </c>
      <c r="L1506" s="3" t="str">
        <f>+INDEX([1]!TABLA_MAESTRO_DE_ARTICULO[SubGroupName],MATCH(Tabla_lineas[[#This Row],[CODIGO SAP]],[1]!TABLA_MAESTRO_DE_ARTICULO[ItemCode],0))</f>
        <v>COMPRIMIDO</v>
      </c>
      <c r="M1506" t="s">
        <v>270</v>
      </c>
      <c r="N1506">
        <v>22</v>
      </c>
      <c r="O1506" t="s">
        <v>45</v>
      </c>
      <c r="S1506" s="2">
        <v>2800</v>
      </c>
      <c r="T1506">
        <v>1372</v>
      </c>
      <c r="U1506">
        <v>0.5</v>
      </c>
      <c r="V1506">
        <v>0.49</v>
      </c>
      <c r="W1506">
        <v>0.12</v>
      </c>
      <c r="Z1506" s="4" t="s">
        <v>46</v>
      </c>
      <c r="AA1506" t="s">
        <v>126</v>
      </c>
      <c r="AB1506">
        <v>46132</v>
      </c>
      <c r="AG1506">
        <v>0</v>
      </c>
      <c r="AH1506">
        <v>2800</v>
      </c>
      <c r="AM1506" t="str">
        <f>SUBSTITUTE(Tabla_lineas[[#This Row],[Codigo Liname]]," ","")</f>
        <v>C0901</v>
      </c>
    </row>
    <row r="1507" spans="1:39" customFormat="1" x14ac:dyDescent="0.25">
      <c r="A1507" s="2">
        <v>143</v>
      </c>
      <c r="B1507" t="s">
        <v>737</v>
      </c>
      <c r="C1507">
        <f t="shared" si="23"/>
        <v>1629019</v>
      </c>
      <c r="D1507">
        <v>22550</v>
      </c>
      <c r="E1507" t="s">
        <v>66</v>
      </c>
      <c r="F1507">
        <v>32.19</v>
      </c>
      <c r="G1507">
        <v>14.36</v>
      </c>
      <c r="H1507" t="s">
        <v>67</v>
      </c>
      <c r="I1507" s="2">
        <v>14.36</v>
      </c>
      <c r="J1507" t="s">
        <v>68</v>
      </c>
      <c r="K1507" t="s">
        <v>69</v>
      </c>
      <c r="L1507" s="3" t="str">
        <f>+INDEX([1]!TABLA_MAESTRO_DE_ARTICULO[SubGroupName],MATCH(Tabla_lineas[[#This Row],[CODIGO SAP]],[1]!TABLA_MAESTRO_DE_ARTICULO[ItemCode],0))</f>
        <v>CAPSULA BLANDA</v>
      </c>
      <c r="M1507" t="s">
        <v>70</v>
      </c>
      <c r="N1507">
        <v>55</v>
      </c>
      <c r="O1507" t="s">
        <v>45</v>
      </c>
      <c r="S1507" s="2">
        <v>4100</v>
      </c>
      <c r="T1507">
        <v>22509</v>
      </c>
      <c r="U1507">
        <v>5.5</v>
      </c>
      <c r="V1507">
        <v>5.49</v>
      </c>
      <c r="W1507">
        <v>1.5</v>
      </c>
      <c r="Z1507" s="4" t="s">
        <v>46</v>
      </c>
      <c r="AA1507" t="s">
        <v>120</v>
      </c>
      <c r="AB1507">
        <v>46132</v>
      </c>
      <c r="AG1507">
        <v>0</v>
      </c>
      <c r="AH1507">
        <v>4100</v>
      </c>
      <c r="AM1507" t="str">
        <f>SUBSTITUTE(Tabla_lineas[[#This Row],[Codigo Liname]]," ","")</f>
        <v>L0412</v>
      </c>
    </row>
    <row r="1508" spans="1:39" customFormat="1" x14ac:dyDescent="0.25">
      <c r="A1508" s="2">
        <v>143</v>
      </c>
      <c r="B1508" t="s">
        <v>737</v>
      </c>
      <c r="C1508">
        <f t="shared" si="23"/>
        <v>1629019</v>
      </c>
      <c r="D1508">
        <v>600</v>
      </c>
      <c r="E1508" t="s">
        <v>292</v>
      </c>
      <c r="F1508">
        <v>25.27</v>
      </c>
      <c r="G1508">
        <v>18.27</v>
      </c>
      <c r="H1508" t="s">
        <v>293</v>
      </c>
      <c r="I1508" s="2">
        <v>18.27</v>
      </c>
      <c r="J1508" t="s">
        <v>294</v>
      </c>
      <c r="K1508" t="s">
        <v>295</v>
      </c>
      <c r="L1508" s="3" t="str">
        <f>+INDEX([1]!TABLA_MAESTRO_DE_ARTICULO[SubGroupName],MATCH(Tabla_lineas[[#This Row],[CODIGO SAP]],[1]!TABLA_MAESTRO_DE_ARTICULO[ItemCode],0))</f>
        <v>CREMA DERMICA</v>
      </c>
      <c r="M1508" t="s">
        <v>296</v>
      </c>
      <c r="N1508">
        <v>31</v>
      </c>
      <c r="O1508" t="s">
        <v>297</v>
      </c>
      <c r="S1508" s="2">
        <v>50</v>
      </c>
      <c r="T1508">
        <v>599.5</v>
      </c>
      <c r="U1508">
        <v>12</v>
      </c>
      <c r="V1508">
        <v>11.99</v>
      </c>
      <c r="W1508">
        <v>5</v>
      </c>
      <c r="Z1508" s="4" t="s">
        <v>46</v>
      </c>
      <c r="AA1508" t="s">
        <v>153</v>
      </c>
      <c r="AB1508">
        <v>46132</v>
      </c>
      <c r="AG1508">
        <v>0</v>
      </c>
      <c r="AH1508">
        <v>50</v>
      </c>
      <c r="AM1508" t="str">
        <f>SUBSTITUTE(Tabla_lineas[[#This Row],[Codigo Liname]]," ","")</f>
        <v>D0704</v>
      </c>
    </row>
    <row r="1509" spans="1:39" customFormat="1" x14ac:dyDescent="0.25">
      <c r="A1509" s="2">
        <v>143</v>
      </c>
      <c r="B1509" t="s">
        <v>737</v>
      </c>
      <c r="C1509">
        <f t="shared" si="23"/>
        <v>1629019</v>
      </c>
      <c r="D1509">
        <v>5720</v>
      </c>
      <c r="E1509" t="s">
        <v>298</v>
      </c>
      <c r="F1509">
        <v>14.58</v>
      </c>
      <c r="G1509">
        <v>14.58</v>
      </c>
      <c r="H1509" t="s">
        <v>299</v>
      </c>
      <c r="I1509" s="2">
        <v>24.71</v>
      </c>
      <c r="J1509" t="s">
        <v>300</v>
      </c>
      <c r="K1509" t="s">
        <v>301</v>
      </c>
      <c r="L1509" s="3" t="str">
        <f>+INDEX([1]!TABLA_MAESTRO_DE_ARTICULO[SubGroupName],MATCH(Tabla_lineas[[#This Row],[CODIGO SAP]],[1]!TABLA_MAESTRO_DE_ARTICULO[ItemCode],0))</f>
        <v>SUSPENSION</v>
      </c>
      <c r="M1509" t="s">
        <v>302</v>
      </c>
      <c r="N1509">
        <v>59</v>
      </c>
      <c r="O1509" t="s">
        <v>65</v>
      </c>
      <c r="S1509" s="2">
        <v>520</v>
      </c>
      <c r="T1509">
        <v>5714.8</v>
      </c>
      <c r="U1509">
        <v>11</v>
      </c>
      <c r="V1509">
        <v>10.99</v>
      </c>
      <c r="W1509">
        <v>5.5</v>
      </c>
      <c r="Z1509" s="4" t="s">
        <v>46</v>
      </c>
      <c r="AA1509" t="s">
        <v>153</v>
      </c>
      <c r="AB1509">
        <v>46096</v>
      </c>
      <c r="AG1509">
        <v>0</v>
      </c>
      <c r="AH1509">
        <v>520</v>
      </c>
      <c r="AM1509" t="str">
        <f>SUBSTITUTE(Tabla_lineas[[#This Row],[Codigo Liname]]," ","")</f>
        <v>M0104</v>
      </c>
    </row>
    <row r="1510" spans="1:39" customFormat="1" x14ac:dyDescent="0.25">
      <c r="A1510" s="2">
        <v>143</v>
      </c>
      <c r="B1510" t="s">
        <v>737</v>
      </c>
      <c r="C1510">
        <f t="shared" si="23"/>
        <v>1629019</v>
      </c>
      <c r="D1510">
        <v>9000</v>
      </c>
      <c r="E1510" t="s">
        <v>303</v>
      </c>
      <c r="F1510">
        <v>0.75</v>
      </c>
      <c r="G1510">
        <v>0.69</v>
      </c>
      <c r="H1510" t="s">
        <v>304</v>
      </c>
      <c r="I1510" s="2">
        <v>0.69</v>
      </c>
      <c r="J1510" t="s">
        <v>305</v>
      </c>
      <c r="K1510" t="s">
        <v>306</v>
      </c>
      <c r="L1510" s="3" t="str">
        <f>+INDEX([1]!TABLA_MAESTRO_DE_ARTICULO[SubGroupName],MATCH(Tabla_lineas[[#This Row],[CODIGO SAP]],[1]!TABLA_MAESTRO_DE_ARTICULO[ItemCode],0))</f>
        <v>COMPRIMIDO</v>
      </c>
      <c r="M1510" t="s">
        <v>307</v>
      </c>
      <c r="N1510">
        <v>60</v>
      </c>
      <c r="O1510" t="s">
        <v>45</v>
      </c>
      <c r="P1510">
        <v>138600</v>
      </c>
      <c r="Q1510">
        <v>3275900</v>
      </c>
      <c r="R1510">
        <v>3414500</v>
      </c>
      <c r="S1510" s="2">
        <v>20000</v>
      </c>
      <c r="T1510">
        <v>8800</v>
      </c>
      <c r="U1510">
        <v>0.45</v>
      </c>
      <c r="V1510">
        <v>0.44</v>
      </c>
      <c r="W1510">
        <v>0.14000000000000001</v>
      </c>
      <c r="Z1510" s="4" t="s">
        <v>46</v>
      </c>
      <c r="AA1510" t="s">
        <v>120</v>
      </c>
      <c r="AB1510">
        <v>46132</v>
      </c>
      <c r="AG1510">
        <v>0</v>
      </c>
      <c r="AH1510">
        <v>20000</v>
      </c>
      <c r="AM1510" t="str">
        <f>SUBSTITUTE(Tabla_lineas[[#This Row],[Codigo Liname]]," ","")</f>
        <v>M0105</v>
      </c>
    </row>
    <row r="1511" spans="1:39" customFormat="1" x14ac:dyDescent="0.25">
      <c r="A1511" s="2">
        <v>143</v>
      </c>
      <c r="B1511" t="s">
        <v>737</v>
      </c>
      <c r="C1511">
        <f t="shared" si="23"/>
        <v>1629019</v>
      </c>
      <c r="D1511">
        <v>12960</v>
      </c>
      <c r="E1511" t="s">
        <v>308</v>
      </c>
      <c r="F1511">
        <v>5.07</v>
      </c>
      <c r="G1511">
        <v>5.07</v>
      </c>
      <c r="H1511" t="s">
        <v>309</v>
      </c>
      <c r="I1511" s="2">
        <v>10.9</v>
      </c>
      <c r="J1511" t="s">
        <v>310</v>
      </c>
      <c r="K1511" t="s">
        <v>311</v>
      </c>
      <c r="L1511" s="3" t="str">
        <f>+INDEX([1]!TABLA_MAESTRO_DE_ARTICULO[SubGroupName],MATCH(Tabla_lineas[[#This Row],[CODIGO SAP]],[1]!TABLA_MAESTRO_DE_ARTICULO[ItemCode],0))</f>
        <v>SOLUCION INYECTABLE</v>
      </c>
      <c r="M1511" t="s">
        <v>312</v>
      </c>
      <c r="N1511">
        <v>62</v>
      </c>
      <c r="O1511" t="s">
        <v>249</v>
      </c>
      <c r="S1511" s="2">
        <v>5400</v>
      </c>
      <c r="T1511">
        <v>12906</v>
      </c>
      <c r="U1511">
        <v>2.4</v>
      </c>
      <c r="V1511">
        <v>2.39</v>
      </c>
      <c r="W1511">
        <v>1</v>
      </c>
      <c r="Z1511" s="4" t="s">
        <v>46</v>
      </c>
      <c r="AA1511" t="s">
        <v>126</v>
      </c>
      <c r="AB1511">
        <v>46132</v>
      </c>
      <c r="AG1511">
        <v>0</v>
      </c>
      <c r="AH1511">
        <v>5400</v>
      </c>
      <c r="AM1511" t="str">
        <f>SUBSTITUTE(Tabla_lineas[[#This Row],[Codigo Liname]]," ","")</f>
        <v>M0109</v>
      </c>
    </row>
    <row r="1512" spans="1:39" customFormat="1" x14ac:dyDescent="0.25">
      <c r="A1512" s="2">
        <v>143</v>
      </c>
      <c r="B1512" t="s">
        <v>737</v>
      </c>
      <c r="C1512">
        <f t="shared" si="23"/>
        <v>1629019</v>
      </c>
      <c r="D1512">
        <v>8100</v>
      </c>
      <c r="E1512" t="s">
        <v>574</v>
      </c>
      <c r="F1512">
        <v>5.79</v>
      </c>
      <c r="G1512">
        <v>5.79</v>
      </c>
      <c r="H1512" t="s">
        <v>575</v>
      </c>
      <c r="I1512" s="2">
        <v>6.63</v>
      </c>
      <c r="J1512" t="s">
        <v>576</v>
      </c>
      <c r="K1512" t="s">
        <v>577</v>
      </c>
      <c r="L1512" s="3" t="str">
        <f>+INDEX([1]!TABLA_MAESTRO_DE_ARTICULO[SubGroupName],MATCH(Tabla_lineas[[#This Row],[CODIGO SAP]],[1]!TABLA_MAESTRO_DE_ARTICULO[ItemCode],0))</f>
        <v>COMPRIMIDO</v>
      </c>
      <c r="M1512" t="s">
        <v>578</v>
      </c>
      <c r="N1512">
        <v>52</v>
      </c>
      <c r="O1512" t="s">
        <v>45</v>
      </c>
      <c r="S1512" s="2">
        <v>1800</v>
      </c>
      <c r="T1512">
        <v>8082</v>
      </c>
      <c r="U1512">
        <v>4.5</v>
      </c>
      <c r="V1512">
        <v>4.49</v>
      </c>
      <c r="W1512">
        <v>0.7</v>
      </c>
      <c r="Z1512" s="4" t="s">
        <v>46</v>
      </c>
      <c r="AA1512" t="s">
        <v>126</v>
      </c>
      <c r="AB1512">
        <v>46132</v>
      </c>
      <c r="AG1512">
        <v>0</v>
      </c>
      <c r="AH1512">
        <v>1800</v>
      </c>
      <c r="AM1512" t="str">
        <f>SUBSTITUTE(Tabla_lineas[[#This Row],[Codigo Liname]]," ","")</f>
        <v>J0166</v>
      </c>
    </row>
    <row r="1513" spans="1:39" customFormat="1" x14ac:dyDescent="0.25">
      <c r="A1513" s="2">
        <v>143</v>
      </c>
      <c r="B1513" t="s">
        <v>737</v>
      </c>
      <c r="C1513">
        <f t="shared" si="23"/>
        <v>1629019</v>
      </c>
      <c r="D1513">
        <v>2750</v>
      </c>
      <c r="E1513" t="s">
        <v>76</v>
      </c>
      <c r="F1513">
        <v>14.47</v>
      </c>
      <c r="G1513">
        <v>14.37</v>
      </c>
      <c r="H1513" t="s">
        <v>77</v>
      </c>
      <c r="I1513" s="2">
        <v>14.37</v>
      </c>
      <c r="J1513" t="s">
        <v>78</v>
      </c>
      <c r="K1513" t="s">
        <v>79</v>
      </c>
      <c r="L1513" s="3" t="str">
        <f>+INDEX([1]!TABLA_MAESTRO_DE_ARTICULO[SubGroupName],MATCH(Tabla_lineas[[#This Row],[CODIGO SAP]],[1]!TABLA_MAESTRO_DE_ARTICULO[ItemCode],0))</f>
        <v>SOLUCION INYECTABLE</v>
      </c>
      <c r="M1513" t="s">
        <v>80</v>
      </c>
      <c r="N1513">
        <v>64</v>
      </c>
      <c r="O1513" t="s">
        <v>81</v>
      </c>
      <c r="S1513" s="2">
        <v>250</v>
      </c>
      <c r="T1513">
        <v>2747.5</v>
      </c>
      <c r="U1513">
        <v>11</v>
      </c>
      <c r="V1513">
        <v>10.99</v>
      </c>
      <c r="W1513">
        <v>4</v>
      </c>
      <c r="Z1513" s="4" t="s">
        <v>46</v>
      </c>
      <c r="AA1513" t="s">
        <v>153</v>
      </c>
      <c r="AB1513">
        <v>46132</v>
      </c>
      <c r="AG1513">
        <v>0</v>
      </c>
      <c r="AH1513">
        <v>250</v>
      </c>
      <c r="AM1513" t="str">
        <f>SUBSTITUTE(Tabla_lineas[[#This Row],[Codigo Liname]]," ","")</f>
        <v>N0112</v>
      </c>
    </row>
    <row r="1514" spans="1:39" customFormat="1" x14ac:dyDescent="0.25">
      <c r="A1514" s="2">
        <v>143</v>
      </c>
      <c r="B1514" t="s">
        <v>737</v>
      </c>
      <c r="C1514">
        <f t="shared" si="23"/>
        <v>1629019</v>
      </c>
      <c r="D1514">
        <v>60000</v>
      </c>
      <c r="E1514" t="s">
        <v>82</v>
      </c>
      <c r="F1514">
        <v>1.61</v>
      </c>
      <c r="G1514">
        <v>1.61</v>
      </c>
      <c r="H1514" t="s">
        <v>83</v>
      </c>
      <c r="I1514" s="2">
        <v>3.67</v>
      </c>
      <c r="J1514" t="s">
        <v>84</v>
      </c>
      <c r="K1514" t="s">
        <v>85</v>
      </c>
      <c r="L1514" s="3" t="str">
        <f>+INDEX([1]!TABLA_MAESTRO_DE_ARTICULO[SubGroupName],MATCH(Tabla_lineas[[#This Row],[CODIGO SAP]],[1]!TABLA_MAESTRO_DE_ARTICULO[ItemCode],0))</f>
        <v>COMPRIMIDO</v>
      </c>
      <c r="M1514" t="s">
        <v>86</v>
      </c>
      <c r="N1514">
        <v>23</v>
      </c>
      <c r="O1514" t="s">
        <v>45</v>
      </c>
      <c r="S1514" s="2">
        <v>150000</v>
      </c>
      <c r="T1514">
        <v>58500</v>
      </c>
      <c r="U1514">
        <v>0.4</v>
      </c>
      <c r="V1514">
        <v>0.39</v>
      </c>
      <c r="W1514">
        <v>0.15</v>
      </c>
      <c r="Z1514" s="4" t="s">
        <v>46</v>
      </c>
      <c r="AA1514" t="s">
        <v>126</v>
      </c>
      <c r="AB1514">
        <v>46132</v>
      </c>
      <c r="AG1514">
        <v>0</v>
      </c>
      <c r="AH1514">
        <v>150000</v>
      </c>
      <c r="AM1514" t="str">
        <f>SUBSTITUTE(Tabla_lineas[[#This Row],[Codigo Liname]]," ","")</f>
        <v>C0902</v>
      </c>
    </row>
    <row r="1515" spans="1:39" customFormat="1" x14ac:dyDescent="0.25">
      <c r="A1515" s="2">
        <v>143</v>
      </c>
      <c r="B1515" t="s">
        <v>737</v>
      </c>
      <c r="C1515">
        <f t="shared" si="23"/>
        <v>1629019</v>
      </c>
      <c r="D1515">
        <v>8800</v>
      </c>
      <c r="E1515" t="s">
        <v>148</v>
      </c>
      <c r="F1515">
        <v>5.12</v>
      </c>
      <c r="G1515">
        <v>4</v>
      </c>
      <c r="H1515" t="s">
        <v>149</v>
      </c>
      <c r="I1515" s="2">
        <v>4</v>
      </c>
      <c r="J1515" t="s">
        <v>150</v>
      </c>
      <c r="K1515" t="s">
        <v>151</v>
      </c>
      <c r="L1515" s="3" t="str">
        <f>+INDEX([1]!TABLA_MAESTRO_DE_ARTICULO[SubGroupName],MATCH(Tabla_lineas[[#This Row],[CODIGO SAP]],[1]!TABLA_MAESTRO_DE_ARTICULO[ItemCode],0))</f>
        <v>COMPRIMIDO</v>
      </c>
      <c r="M1515" t="s">
        <v>152</v>
      </c>
      <c r="N1515">
        <v>63</v>
      </c>
      <c r="O1515" t="s">
        <v>45</v>
      </c>
      <c r="P1515">
        <v>37700</v>
      </c>
      <c r="Q1515">
        <v>150100</v>
      </c>
      <c r="R1515">
        <v>187800</v>
      </c>
      <c r="S1515" s="2">
        <v>11000</v>
      </c>
      <c r="T1515">
        <v>8690</v>
      </c>
      <c r="U1515">
        <v>0.8</v>
      </c>
      <c r="V1515">
        <v>0.79</v>
      </c>
      <c r="W1515">
        <v>0.12</v>
      </c>
      <c r="Z1515" s="4" t="s">
        <v>46</v>
      </c>
      <c r="AA1515" t="s">
        <v>153</v>
      </c>
      <c r="AB1515">
        <v>46132</v>
      </c>
      <c r="AG1515">
        <v>0</v>
      </c>
      <c r="AH1515">
        <v>11000</v>
      </c>
      <c r="AM1515" t="str">
        <f>SUBSTITUTE(Tabla_lineas[[#This Row],[Codigo Liname]]," ","")</f>
        <v>M0111</v>
      </c>
    </row>
    <row r="1516" spans="1:39" customFormat="1" x14ac:dyDescent="0.25">
      <c r="A1516" s="2">
        <v>143</v>
      </c>
      <c r="B1516" t="s">
        <v>737</v>
      </c>
      <c r="C1516">
        <f t="shared" si="23"/>
        <v>1629019</v>
      </c>
      <c r="D1516">
        <v>52500</v>
      </c>
      <c r="E1516" t="s">
        <v>318</v>
      </c>
      <c r="F1516">
        <v>1.26</v>
      </c>
      <c r="G1516">
        <v>1.26</v>
      </c>
      <c r="H1516" t="s">
        <v>319</v>
      </c>
      <c r="I1516" s="2">
        <v>3.35</v>
      </c>
      <c r="J1516" t="s">
        <v>320</v>
      </c>
      <c r="K1516" t="s">
        <v>321</v>
      </c>
      <c r="L1516" s="3" t="str">
        <f>+INDEX([1]!TABLA_MAESTRO_DE_ARTICULO[SubGroupName],MATCH(Tabla_lineas[[#This Row],[CODIGO SAP]],[1]!TABLA_MAESTRO_DE_ARTICULO[ItemCode],0))</f>
        <v>COMPRIMIDO</v>
      </c>
      <c r="M1516" t="s">
        <v>322</v>
      </c>
      <c r="N1516">
        <v>8</v>
      </c>
      <c r="O1516" t="s">
        <v>45</v>
      </c>
      <c r="S1516" s="2">
        <v>105000</v>
      </c>
      <c r="T1516">
        <v>51450</v>
      </c>
      <c r="U1516">
        <v>0.5</v>
      </c>
      <c r="V1516">
        <v>0.49</v>
      </c>
      <c r="W1516">
        <v>0.2</v>
      </c>
      <c r="Z1516" s="4" t="s">
        <v>46</v>
      </c>
      <c r="AA1516" t="s">
        <v>120</v>
      </c>
      <c r="AB1516">
        <v>46132</v>
      </c>
      <c r="AG1516">
        <v>0</v>
      </c>
      <c r="AH1516">
        <v>105000</v>
      </c>
      <c r="AM1516" t="str">
        <f>SUBSTITUTE(Tabla_lineas[[#This Row],[Codigo Liname]]," ","")</f>
        <v>A1004</v>
      </c>
    </row>
    <row r="1517" spans="1:39" customFormat="1" x14ac:dyDescent="0.25">
      <c r="A1517" s="2">
        <v>143</v>
      </c>
      <c r="B1517" t="s">
        <v>737</v>
      </c>
      <c r="C1517">
        <f t="shared" si="23"/>
        <v>1629019</v>
      </c>
      <c r="D1517">
        <v>4160</v>
      </c>
      <c r="E1517" t="s">
        <v>323</v>
      </c>
      <c r="F1517">
        <v>5.91</v>
      </c>
      <c r="G1517">
        <v>3.53</v>
      </c>
      <c r="H1517" t="s">
        <v>324</v>
      </c>
      <c r="I1517" s="2">
        <v>3.53</v>
      </c>
      <c r="J1517" t="s">
        <v>325</v>
      </c>
      <c r="K1517" t="s">
        <v>326</v>
      </c>
      <c r="L1517" s="3" t="str">
        <f>+INDEX([1]!TABLA_MAESTRO_DE_ARTICULO[SubGroupName],MATCH(Tabla_lineas[[#This Row],[CODIGO SAP]],[1]!TABLA_MAESTRO_DE_ARTICULO[ItemCode],0))</f>
        <v>SOLUCION INYECTABLE</v>
      </c>
      <c r="M1517" t="s">
        <v>327</v>
      </c>
      <c r="N1517">
        <v>5</v>
      </c>
      <c r="O1517" t="s">
        <v>249</v>
      </c>
      <c r="S1517" s="2">
        <v>1600</v>
      </c>
      <c r="T1517">
        <v>4144</v>
      </c>
      <c r="U1517">
        <v>2.6</v>
      </c>
      <c r="V1517">
        <v>2.59</v>
      </c>
      <c r="W1517">
        <v>0.7</v>
      </c>
      <c r="Z1517" s="4" t="s">
        <v>46</v>
      </c>
      <c r="AA1517" t="s">
        <v>153</v>
      </c>
      <c r="AB1517">
        <v>46132</v>
      </c>
      <c r="AG1517">
        <v>0</v>
      </c>
      <c r="AH1517">
        <v>1600</v>
      </c>
      <c r="AM1517" t="str">
        <f>SUBSTITUTE(Tabla_lineas[[#This Row],[Codigo Liname]]," ","")</f>
        <v>A0308</v>
      </c>
    </row>
    <row r="1518" spans="1:39" customFormat="1" x14ac:dyDescent="0.25">
      <c r="A1518" s="2">
        <v>143</v>
      </c>
      <c r="B1518" t="s">
        <v>737</v>
      </c>
      <c r="C1518">
        <f t="shared" si="23"/>
        <v>1629019</v>
      </c>
      <c r="D1518">
        <v>805</v>
      </c>
      <c r="E1518" t="s">
        <v>87</v>
      </c>
      <c r="F1518">
        <v>0.64</v>
      </c>
      <c r="G1518">
        <v>0.44</v>
      </c>
      <c r="H1518" t="s">
        <v>88</v>
      </c>
      <c r="I1518" s="2">
        <v>0.44</v>
      </c>
      <c r="J1518" t="s">
        <v>89</v>
      </c>
      <c r="K1518" t="s">
        <v>90</v>
      </c>
      <c r="L1518" s="3" t="str">
        <f>+INDEX([1]!TABLA_MAESTRO_DE_ARTICULO[SubGroupName],MATCH(Tabla_lineas[[#This Row],[CODIGO SAP]],[1]!TABLA_MAESTRO_DE_ARTICULO[ItemCode],0))</f>
        <v>COMPRIMIDO</v>
      </c>
      <c r="M1518" t="s">
        <v>91</v>
      </c>
      <c r="N1518">
        <v>4</v>
      </c>
      <c r="O1518" t="s">
        <v>45</v>
      </c>
      <c r="S1518" s="2">
        <v>2300</v>
      </c>
      <c r="T1518">
        <v>782</v>
      </c>
      <c r="U1518">
        <v>0.35</v>
      </c>
      <c r="V1518">
        <v>0.34</v>
      </c>
      <c r="W1518">
        <v>0.12</v>
      </c>
      <c r="Z1518" s="4" t="s">
        <v>46</v>
      </c>
      <c r="AA1518" t="s">
        <v>153</v>
      </c>
      <c r="AB1518">
        <v>46132</v>
      </c>
      <c r="AG1518">
        <v>0</v>
      </c>
      <c r="AH1518">
        <v>2300</v>
      </c>
      <c r="AM1518" t="str">
        <f>SUBSTITUTE(Tabla_lineas[[#This Row],[Codigo Liname]]," ","")</f>
        <v>A0307</v>
      </c>
    </row>
    <row r="1519" spans="1:39" customFormat="1" x14ac:dyDescent="0.25">
      <c r="A1519" s="2">
        <v>143</v>
      </c>
      <c r="B1519" t="s">
        <v>737</v>
      </c>
      <c r="C1519">
        <f t="shared" si="23"/>
        <v>1629019</v>
      </c>
      <c r="D1519">
        <v>709.2</v>
      </c>
      <c r="E1519" t="s">
        <v>464</v>
      </c>
      <c r="F1519">
        <v>28.19</v>
      </c>
      <c r="G1519">
        <v>23.64</v>
      </c>
      <c r="H1519" t="s">
        <v>465</v>
      </c>
      <c r="I1519" s="2">
        <v>23.64</v>
      </c>
      <c r="J1519" t="s">
        <v>466</v>
      </c>
      <c r="K1519" t="s">
        <v>467</v>
      </c>
      <c r="L1519" s="3" t="str">
        <f>+INDEX([1]!TABLA_MAESTRO_DE_ARTICULO[SubGroupName],MATCH(Tabla_lineas[[#This Row],[CODIGO SAP]],[1]!TABLA_MAESTRO_DE_ARTICULO[ItemCode],0))</f>
        <v>GOTAS</v>
      </c>
      <c r="M1519" t="s">
        <v>468</v>
      </c>
      <c r="N1519">
        <v>6</v>
      </c>
      <c r="O1519" t="s">
        <v>469</v>
      </c>
      <c r="S1519" s="2">
        <v>30</v>
      </c>
      <c r="T1519">
        <v>708.9</v>
      </c>
      <c r="U1519">
        <v>23.64</v>
      </c>
      <c r="V1519">
        <v>23.63</v>
      </c>
      <c r="W1519">
        <v>5</v>
      </c>
      <c r="Z1519" s="4" t="s">
        <v>46</v>
      </c>
      <c r="AA1519" t="s">
        <v>153</v>
      </c>
      <c r="AB1519">
        <v>46132</v>
      </c>
      <c r="AG1519">
        <v>0</v>
      </c>
      <c r="AH1519">
        <v>30</v>
      </c>
      <c r="AM1519" t="str">
        <f>SUBSTITUTE(Tabla_lineas[[#This Row],[Codigo Liname]]," ","")</f>
        <v>A0309</v>
      </c>
    </row>
    <row r="1520" spans="1:39" customFormat="1" x14ac:dyDescent="0.25">
      <c r="A1520" s="2">
        <v>143</v>
      </c>
      <c r="B1520" t="s">
        <v>737</v>
      </c>
      <c r="C1520">
        <f t="shared" si="23"/>
        <v>1629019</v>
      </c>
      <c r="D1520">
        <v>1125</v>
      </c>
      <c r="E1520" t="s">
        <v>328</v>
      </c>
      <c r="F1520">
        <v>0.92</v>
      </c>
      <c r="G1520">
        <v>0.75</v>
      </c>
      <c r="H1520" t="s">
        <v>329</v>
      </c>
      <c r="I1520" s="2">
        <v>0.75</v>
      </c>
      <c r="J1520" t="s">
        <v>330</v>
      </c>
      <c r="K1520" t="s">
        <v>331</v>
      </c>
      <c r="L1520" s="3" t="str">
        <f>+INDEX([1]!TABLA_MAESTRO_DE_ARTICULO[SubGroupName],MATCH(Tabla_lineas[[#This Row],[CODIGO SAP]],[1]!TABLA_MAESTRO_DE_ARTICULO[ItemCode],0))</f>
        <v>COMPRIMIDO</v>
      </c>
      <c r="M1520" t="s">
        <v>332</v>
      </c>
      <c r="N1520">
        <v>70</v>
      </c>
      <c r="O1520" t="s">
        <v>45</v>
      </c>
      <c r="P1520">
        <v>63200</v>
      </c>
      <c r="Q1520">
        <v>247600</v>
      </c>
      <c r="R1520">
        <v>310800</v>
      </c>
      <c r="S1520" s="2">
        <v>1500</v>
      </c>
      <c r="T1520">
        <v>1110</v>
      </c>
      <c r="U1520">
        <v>0.75</v>
      </c>
      <c r="V1520">
        <v>0.74</v>
      </c>
      <c r="W1520">
        <v>0.2</v>
      </c>
      <c r="Z1520" s="4" t="s">
        <v>46</v>
      </c>
      <c r="AA1520" t="s">
        <v>120</v>
      </c>
      <c r="AB1520">
        <v>46132</v>
      </c>
      <c r="AG1520">
        <v>0</v>
      </c>
      <c r="AH1520">
        <v>1500</v>
      </c>
      <c r="AM1520" t="str">
        <f>SUBSTITUTE(Tabla_lineas[[#This Row],[Codigo Liname]]," ","")</f>
        <v>P0109</v>
      </c>
    </row>
    <row r="1521" spans="1:39" customFormat="1" x14ac:dyDescent="0.25">
      <c r="A1521" s="2">
        <v>143</v>
      </c>
      <c r="B1521" t="s">
        <v>737</v>
      </c>
      <c r="C1521">
        <f t="shared" si="23"/>
        <v>1629019</v>
      </c>
      <c r="D1521">
        <v>3610</v>
      </c>
      <c r="E1521" t="s">
        <v>92</v>
      </c>
      <c r="F1521">
        <v>4.72</v>
      </c>
      <c r="G1521">
        <v>4.72</v>
      </c>
      <c r="H1521" t="s">
        <v>93</v>
      </c>
      <c r="I1521" s="2">
        <v>5.27</v>
      </c>
      <c r="J1521" t="s">
        <v>94</v>
      </c>
      <c r="K1521" t="s">
        <v>95</v>
      </c>
      <c r="L1521" s="3" t="str">
        <f>+INDEX([1]!TABLA_MAESTRO_DE_ARTICULO[SubGroupName],MATCH(Tabla_lineas[[#This Row],[CODIGO SAP]],[1]!TABLA_MAESTRO_DE_ARTICULO[ItemCode],0))</f>
        <v>OVULO VAGINAL</v>
      </c>
      <c r="M1521" t="s">
        <v>96</v>
      </c>
      <c r="N1521">
        <v>36</v>
      </c>
      <c r="O1521" t="s">
        <v>97</v>
      </c>
      <c r="S1521" s="2">
        <v>1900</v>
      </c>
      <c r="T1521">
        <v>3591</v>
      </c>
      <c r="U1521">
        <v>1.9</v>
      </c>
      <c r="V1521">
        <v>1.89</v>
      </c>
      <c r="W1521">
        <v>0.8</v>
      </c>
      <c r="Z1521" s="4" t="s">
        <v>46</v>
      </c>
      <c r="AA1521" t="s">
        <v>126</v>
      </c>
      <c r="AB1521">
        <v>46132</v>
      </c>
      <c r="AG1521">
        <v>0</v>
      </c>
      <c r="AH1521">
        <v>1900</v>
      </c>
      <c r="AM1521" t="str">
        <f>SUBSTITUTE(Tabla_lineas[[#This Row],[Codigo Liname]]," ","")</f>
        <v>G0104</v>
      </c>
    </row>
    <row r="1522" spans="1:39" customFormat="1" x14ac:dyDescent="0.25">
      <c r="A1522" s="2">
        <v>143</v>
      </c>
      <c r="B1522" t="s">
        <v>737</v>
      </c>
      <c r="C1522">
        <f t="shared" si="23"/>
        <v>1629019</v>
      </c>
      <c r="D1522">
        <v>6050.0000000000009</v>
      </c>
      <c r="E1522" t="s">
        <v>338</v>
      </c>
      <c r="F1522">
        <v>2.34</v>
      </c>
      <c r="G1522">
        <v>1.01</v>
      </c>
      <c r="H1522" t="s">
        <v>339</v>
      </c>
      <c r="I1522" s="2">
        <v>1.01</v>
      </c>
      <c r="J1522" t="s">
        <v>340</v>
      </c>
      <c r="K1522" t="s">
        <v>341</v>
      </c>
      <c r="L1522" s="3" t="str">
        <f>+INDEX([1]!TABLA_MAESTRO_DE_ARTICULO[SubGroupName],MATCH(Tabla_lineas[[#This Row],[CODIGO SAP]],[1]!TABLA_MAESTRO_DE_ARTICULO[ItemCode],0))</f>
        <v>COMPRIMIDO</v>
      </c>
      <c r="M1522" t="s">
        <v>342</v>
      </c>
      <c r="N1522">
        <v>21</v>
      </c>
      <c r="O1522" t="s">
        <v>45</v>
      </c>
      <c r="P1522">
        <v>35800</v>
      </c>
      <c r="Q1522">
        <v>569000</v>
      </c>
      <c r="R1522">
        <v>604800</v>
      </c>
      <c r="S1522" s="2">
        <v>11000</v>
      </c>
      <c r="T1522">
        <v>5940</v>
      </c>
      <c r="U1522">
        <v>0.55000000000000004</v>
      </c>
      <c r="V1522">
        <v>0.54</v>
      </c>
      <c r="W1522">
        <v>0.25</v>
      </c>
      <c r="Z1522" s="4" t="s">
        <v>46</v>
      </c>
      <c r="AA1522" t="s">
        <v>126</v>
      </c>
      <c r="AB1522">
        <v>46132</v>
      </c>
      <c r="AG1522">
        <v>0</v>
      </c>
      <c r="AH1522">
        <v>11000</v>
      </c>
      <c r="AM1522" t="str">
        <f>SUBSTITUTE(Tabla_lineas[[#This Row],[Codigo Liname]]," ","")</f>
        <v>C0802</v>
      </c>
    </row>
    <row r="1523" spans="1:39" customFormat="1" x14ac:dyDescent="0.25">
      <c r="A1523" s="2">
        <v>143</v>
      </c>
      <c r="B1523" t="s">
        <v>737</v>
      </c>
      <c r="C1523">
        <f t="shared" si="23"/>
        <v>1629019</v>
      </c>
      <c r="D1523">
        <v>2500</v>
      </c>
      <c r="E1523" t="s">
        <v>348</v>
      </c>
      <c r="F1523">
        <v>31.43</v>
      </c>
      <c r="G1523">
        <v>31.43</v>
      </c>
      <c r="H1523" t="s">
        <v>349</v>
      </c>
      <c r="I1523" s="2">
        <v>45.42</v>
      </c>
      <c r="J1523" t="s">
        <v>350</v>
      </c>
      <c r="K1523" t="s">
        <v>351</v>
      </c>
      <c r="L1523" s="3" t="str">
        <f>+INDEX([1]!TABLA_MAESTRO_DE_ARTICULO[SubGroupName],MATCH(Tabla_lineas[[#This Row],[CODIGO SAP]],[1]!TABLA_MAESTRO_DE_ARTICULO[ItemCode],0))</f>
        <v>SUSPENSION</v>
      </c>
      <c r="M1523" t="s">
        <v>352</v>
      </c>
      <c r="N1523">
        <v>7</v>
      </c>
      <c r="O1523" t="s">
        <v>181</v>
      </c>
      <c r="S1523" s="2">
        <v>100</v>
      </c>
      <c r="T1523">
        <v>2499</v>
      </c>
      <c r="U1523">
        <v>25</v>
      </c>
      <c r="V1523">
        <v>24.99</v>
      </c>
      <c r="W1523">
        <v>10</v>
      </c>
      <c r="Z1523" s="4" t="s">
        <v>46</v>
      </c>
      <c r="AA1523" t="s">
        <v>153</v>
      </c>
      <c r="AB1523">
        <v>46132</v>
      </c>
      <c r="AG1523">
        <v>0</v>
      </c>
      <c r="AH1523">
        <v>100</v>
      </c>
      <c r="AM1523" t="str">
        <f>SUBSTITUTE(Tabla_lineas[[#This Row],[Codigo Liname]]," ","")</f>
        <v>A0704</v>
      </c>
    </row>
    <row r="1524" spans="1:39" customFormat="1" x14ac:dyDescent="0.25">
      <c r="A1524" s="2">
        <v>143</v>
      </c>
      <c r="B1524" t="s">
        <v>737</v>
      </c>
      <c r="C1524">
        <f t="shared" si="23"/>
        <v>1629019</v>
      </c>
      <c r="D1524">
        <v>630</v>
      </c>
      <c r="E1524" t="s">
        <v>98</v>
      </c>
      <c r="F1524">
        <v>9.4</v>
      </c>
      <c r="G1524">
        <v>8.77</v>
      </c>
      <c r="H1524" t="s">
        <v>99</v>
      </c>
      <c r="I1524" s="2">
        <v>8.77</v>
      </c>
      <c r="J1524" t="s">
        <v>100</v>
      </c>
      <c r="K1524" t="s">
        <v>101</v>
      </c>
      <c r="L1524" s="3" t="str">
        <f>+INDEX([1]!TABLA_MAESTRO_DE_ARTICULO[SubGroupName],MATCH(Tabla_lineas[[#This Row],[CODIGO SAP]],[1]!TABLA_MAESTRO_DE_ARTICULO[ItemCode],0))</f>
        <v>GOTAS</v>
      </c>
      <c r="M1524" t="s">
        <v>102</v>
      </c>
      <c r="N1524">
        <v>67</v>
      </c>
      <c r="O1524" t="s">
        <v>103</v>
      </c>
      <c r="S1524" s="2">
        <v>90</v>
      </c>
      <c r="T1524">
        <v>629.1</v>
      </c>
      <c r="U1524">
        <v>7</v>
      </c>
      <c r="V1524">
        <v>6.99</v>
      </c>
      <c r="W1524">
        <v>3</v>
      </c>
      <c r="Z1524" s="4" t="s">
        <v>53</v>
      </c>
      <c r="AA1524" t="s">
        <v>153</v>
      </c>
      <c r="AB1524">
        <v>46132</v>
      </c>
      <c r="AG1524">
        <v>0</v>
      </c>
      <c r="AH1524">
        <v>90</v>
      </c>
      <c r="AM1524" t="str">
        <f>SUBSTITUTE(Tabla_lineas[[#This Row],[Codigo Liname]]," ","")</f>
        <v>N0210</v>
      </c>
    </row>
    <row r="1525" spans="1:39" customFormat="1" x14ac:dyDescent="0.25">
      <c r="A1525" s="2">
        <v>143</v>
      </c>
      <c r="B1525" t="s">
        <v>737</v>
      </c>
      <c r="C1525">
        <f t="shared" si="23"/>
        <v>1629019</v>
      </c>
      <c r="D1525">
        <v>1170</v>
      </c>
      <c r="E1525" t="s">
        <v>353</v>
      </c>
      <c r="F1525">
        <v>11.88</v>
      </c>
      <c r="G1525">
        <v>11.88</v>
      </c>
      <c r="H1525" t="s">
        <v>354</v>
      </c>
      <c r="I1525" s="2">
        <v>13.94</v>
      </c>
      <c r="J1525" t="s">
        <v>355</v>
      </c>
      <c r="K1525" t="s">
        <v>356</v>
      </c>
      <c r="L1525" s="3" t="str">
        <f>+INDEX([1]!TABLA_MAESTRO_DE_ARTICULO[SubGroupName],MATCH(Tabla_lineas[[#This Row],[CODIGO SAP]],[1]!TABLA_MAESTRO_DE_ARTICULO[ItemCode],0))</f>
        <v>JARABE</v>
      </c>
      <c r="M1525" t="s">
        <v>357</v>
      </c>
      <c r="N1525">
        <v>66</v>
      </c>
      <c r="O1525" t="s">
        <v>181</v>
      </c>
      <c r="S1525" s="2">
        <v>130</v>
      </c>
      <c r="T1525">
        <v>1168.7</v>
      </c>
      <c r="U1525">
        <v>9</v>
      </c>
      <c r="V1525">
        <v>8.99</v>
      </c>
      <c r="W1525">
        <v>5.5</v>
      </c>
      <c r="Z1525" s="4" t="s">
        <v>46</v>
      </c>
      <c r="AA1525" t="s">
        <v>153</v>
      </c>
      <c r="AB1525">
        <v>46096</v>
      </c>
      <c r="AG1525">
        <v>0</v>
      </c>
      <c r="AH1525">
        <v>130</v>
      </c>
      <c r="AM1525" t="str">
        <f>SUBSTITUTE(Tabla_lineas[[#This Row],[Codigo Liname]]," ","")</f>
        <v>N0209</v>
      </c>
    </row>
    <row r="1526" spans="1:39" customFormat="1" x14ac:dyDescent="0.25">
      <c r="A1526" s="2">
        <v>143</v>
      </c>
      <c r="B1526" t="s">
        <v>737</v>
      </c>
      <c r="C1526">
        <f t="shared" si="23"/>
        <v>1629019</v>
      </c>
      <c r="D1526">
        <v>3250</v>
      </c>
      <c r="E1526" t="s">
        <v>104</v>
      </c>
      <c r="F1526">
        <v>0.3</v>
      </c>
      <c r="G1526">
        <v>0.25</v>
      </c>
      <c r="H1526" t="s">
        <v>105</v>
      </c>
      <c r="I1526" s="2">
        <v>0.25</v>
      </c>
      <c r="J1526" t="s">
        <v>106</v>
      </c>
      <c r="K1526" t="s">
        <v>107</v>
      </c>
      <c r="L1526" s="3" t="str">
        <f>+INDEX([1]!TABLA_MAESTRO_DE_ARTICULO[SubGroupName],MATCH(Tabla_lineas[[#This Row],[CODIGO SAP]],[1]!TABLA_MAESTRO_DE_ARTICULO[ItemCode],0))</f>
        <v>COMPRIMIDO</v>
      </c>
      <c r="M1526" t="s">
        <v>108</v>
      </c>
      <c r="N1526">
        <v>65</v>
      </c>
      <c r="O1526" t="s">
        <v>45</v>
      </c>
      <c r="S1526" s="2">
        <v>13000</v>
      </c>
      <c r="T1526">
        <v>3120</v>
      </c>
      <c r="U1526">
        <v>0.25</v>
      </c>
      <c r="V1526">
        <v>0.24</v>
      </c>
      <c r="W1526">
        <v>0.12</v>
      </c>
      <c r="Z1526" s="4" t="s">
        <v>46</v>
      </c>
      <c r="AA1526" t="s">
        <v>126</v>
      </c>
      <c r="AB1526">
        <v>46132</v>
      </c>
      <c r="AG1526">
        <v>0</v>
      </c>
      <c r="AH1526">
        <v>13000</v>
      </c>
      <c r="AM1526" t="str">
        <f>SUBSTITUTE(Tabla_lineas[[#This Row],[Codigo Liname]]," ","")</f>
        <v>N0208</v>
      </c>
    </row>
    <row r="1527" spans="1:39" customFormat="1" x14ac:dyDescent="0.25">
      <c r="A1527" s="2">
        <v>143</v>
      </c>
      <c r="B1527" t="s">
        <v>737</v>
      </c>
      <c r="C1527">
        <f t="shared" si="23"/>
        <v>1629019</v>
      </c>
      <c r="D1527">
        <v>1800</v>
      </c>
      <c r="E1527" t="s">
        <v>374</v>
      </c>
      <c r="F1527">
        <v>2.0699999999999998</v>
      </c>
      <c r="G1527">
        <v>1.4</v>
      </c>
      <c r="H1527" t="s">
        <v>375</v>
      </c>
      <c r="I1527" s="2">
        <v>1.4</v>
      </c>
      <c r="J1527" t="s">
        <v>376</v>
      </c>
      <c r="K1527" t="s">
        <v>377</v>
      </c>
      <c r="L1527" s="3" t="str">
        <f>+INDEX([1]!TABLA_MAESTRO_DE_ARTICULO[SubGroupName],MATCH(Tabla_lineas[[#This Row],[CODIGO SAP]],[1]!TABLA_MAESTRO_DE_ARTICULO[ItemCode],0))</f>
        <v>COMPRIMIDO</v>
      </c>
      <c r="M1527" t="s">
        <v>378</v>
      </c>
      <c r="N1527">
        <v>39</v>
      </c>
      <c r="O1527" t="s">
        <v>45</v>
      </c>
      <c r="S1527" s="2">
        <v>2000</v>
      </c>
      <c r="T1527">
        <v>1780</v>
      </c>
      <c r="U1527">
        <v>0.9</v>
      </c>
      <c r="V1527">
        <v>0.89</v>
      </c>
      <c r="W1527">
        <v>0.25</v>
      </c>
      <c r="Z1527" s="4" t="s">
        <v>46</v>
      </c>
      <c r="AA1527" t="s">
        <v>120</v>
      </c>
      <c r="AB1527">
        <v>46132</v>
      </c>
      <c r="AG1527">
        <v>0</v>
      </c>
      <c r="AH1527">
        <v>2000</v>
      </c>
      <c r="AM1527" t="str">
        <f>SUBSTITUTE(Tabla_lineas[[#This Row],[Codigo Liname]]," ","")</f>
        <v>H0209</v>
      </c>
    </row>
    <row r="1528" spans="1:39" customFormat="1" x14ac:dyDescent="0.25">
      <c r="A1528" s="2">
        <v>143</v>
      </c>
      <c r="B1528" t="s">
        <v>737</v>
      </c>
      <c r="C1528">
        <f t="shared" si="23"/>
        <v>1629019</v>
      </c>
      <c r="D1528">
        <v>450</v>
      </c>
      <c r="E1528" t="s">
        <v>384</v>
      </c>
      <c r="F1528">
        <v>9.6</v>
      </c>
      <c r="G1528">
        <v>6.35</v>
      </c>
      <c r="H1528" t="s">
        <v>385</v>
      </c>
      <c r="I1528" s="2">
        <v>6.35</v>
      </c>
      <c r="J1528" t="s">
        <v>386</v>
      </c>
      <c r="K1528" t="s">
        <v>387</v>
      </c>
      <c r="L1528" s="3" t="str">
        <f>+INDEX([1]!TABLA_MAESTRO_DE_ARTICULO[SubGroupName],MATCH(Tabla_lineas[[#This Row],[CODIGO SAP]],[1]!TABLA_MAESTRO_DE_ARTICULO[ItemCode],0))</f>
        <v>COMPRIMIDO</v>
      </c>
      <c r="M1528" t="s">
        <v>388</v>
      </c>
      <c r="N1528">
        <v>71</v>
      </c>
      <c r="O1528" t="s">
        <v>389</v>
      </c>
      <c r="S1528" s="2">
        <v>150</v>
      </c>
      <c r="T1528">
        <v>448.50000000000006</v>
      </c>
      <c r="U1528">
        <v>3</v>
      </c>
      <c r="V1528">
        <v>2.99</v>
      </c>
      <c r="W1528">
        <v>1.2</v>
      </c>
      <c r="Z1528" s="4" t="s">
        <v>46</v>
      </c>
      <c r="AA1528" t="s">
        <v>126</v>
      </c>
      <c r="AB1528">
        <v>46132</v>
      </c>
      <c r="AG1528">
        <v>0</v>
      </c>
      <c r="AH1528">
        <v>150</v>
      </c>
      <c r="AM1528" t="str">
        <f>SUBSTITUTE(Tabla_lineas[[#This Row],[Codigo Liname]]," ","")</f>
        <v>P0111</v>
      </c>
    </row>
    <row r="1529" spans="1:39" customFormat="1" x14ac:dyDescent="0.25">
      <c r="A1529" s="2">
        <v>143</v>
      </c>
      <c r="B1529" t="s">
        <v>737</v>
      </c>
      <c r="C1529">
        <f t="shared" si="23"/>
        <v>1629019</v>
      </c>
      <c r="D1529">
        <v>750</v>
      </c>
      <c r="E1529" t="s">
        <v>395</v>
      </c>
      <c r="F1529">
        <v>39.200000000000003</v>
      </c>
      <c r="G1529">
        <v>23.99</v>
      </c>
      <c r="H1529" t="s">
        <v>396</v>
      </c>
      <c r="I1529" s="2">
        <v>23.99</v>
      </c>
      <c r="J1529" t="s">
        <v>397</v>
      </c>
      <c r="K1529" t="s">
        <v>398</v>
      </c>
      <c r="L1529" s="3" t="str">
        <f>+INDEX([1]!TABLA_MAESTRO_DE_ARTICULO[SubGroupName],MATCH(Tabla_lineas[[#This Row],[CODIGO SAP]],[1]!TABLA_MAESTRO_DE_ARTICULO[ItemCode],0))</f>
        <v>JARABE</v>
      </c>
      <c r="M1529" t="s">
        <v>399</v>
      </c>
      <c r="N1529">
        <v>9</v>
      </c>
      <c r="O1529" t="s">
        <v>400</v>
      </c>
      <c r="S1529" s="2">
        <v>50</v>
      </c>
      <c r="T1529">
        <v>749.5</v>
      </c>
      <c r="U1529">
        <v>15</v>
      </c>
      <c r="V1529">
        <v>14.99</v>
      </c>
      <c r="W1529">
        <v>5</v>
      </c>
      <c r="Z1529" s="4" t="s">
        <v>46</v>
      </c>
      <c r="AA1529" t="s">
        <v>153</v>
      </c>
      <c r="AB1529">
        <v>46096</v>
      </c>
      <c r="AG1529">
        <v>0</v>
      </c>
      <c r="AH1529">
        <v>50</v>
      </c>
      <c r="AM1529" t="str">
        <f>SUBSTITUTE(Tabla_lineas[[#This Row],[Codigo Liname]]," ","")</f>
        <v>A1205</v>
      </c>
    </row>
    <row r="1530" spans="1:39" customFormat="1" x14ac:dyDescent="0.25">
      <c r="A1530" s="2">
        <v>144</v>
      </c>
      <c r="B1530" t="s">
        <v>738</v>
      </c>
      <c r="C1530">
        <f t="shared" si="23"/>
        <v>1629089</v>
      </c>
      <c r="D1530">
        <v>200000</v>
      </c>
      <c r="E1530" t="s">
        <v>308</v>
      </c>
      <c r="F1530">
        <v>5.07</v>
      </c>
      <c r="G1530">
        <v>5.07</v>
      </c>
      <c r="H1530" t="s">
        <v>309</v>
      </c>
      <c r="I1530" s="2">
        <v>10.9</v>
      </c>
      <c r="J1530" t="s">
        <v>310</v>
      </c>
      <c r="K1530" t="s">
        <v>311</v>
      </c>
      <c r="L1530" s="3" t="str">
        <f>+INDEX([1]!TABLA_MAESTRO_DE_ARTICULO[SubGroupName],MATCH(Tabla_lineas[[#This Row],[CODIGO SAP]],[1]!TABLA_MAESTRO_DE_ARTICULO[ItemCode],0))</f>
        <v>SOLUCION INYECTABLE</v>
      </c>
      <c r="M1530" t="s">
        <v>312</v>
      </c>
      <c r="N1530">
        <v>1</v>
      </c>
      <c r="O1530" t="s">
        <v>249</v>
      </c>
      <c r="S1530" s="2">
        <v>20000</v>
      </c>
      <c r="T1530">
        <v>101400</v>
      </c>
      <c r="U1530">
        <v>10</v>
      </c>
      <c r="V1530">
        <v>5.07</v>
      </c>
      <c r="W1530">
        <v>1</v>
      </c>
      <c r="Z1530" s="4" t="s">
        <v>46</v>
      </c>
      <c r="AA1530" t="s">
        <v>126</v>
      </c>
      <c r="AB1530">
        <v>46132</v>
      </c>
      <c r="AG1530">
        <v>0</v>
      </c>
      <c r="AH1530">
        <v>20000</v>
      </c>
      <c r="AM1530" t="str">
        <f>SUBSTITUTE(Tabla_lineas[[#This Row],[Codigo Liname]]," ","")</f>
        <v>M0109</v>
      </c>
    </row>
    <row r="1531" spans="1:39" customFormat="1" x14ac:dyDescent="0.25">
      <c r="A1531" s="2">
        <v>144</v>
      </c>
      <c r="B1531" t="s">
        <v>738</v>
      </c>
      <c r="C1531">
        <f t="shared" si="23"/>
        <v>1629089</v>
      </c>
      <c r="D1531">
        <v>195920</v>
      </c>
      <c r="E1531" t="s">
        <v>313</v>
      </c>
      <c r="F1531">
        <v>5.29</v>
      </c>
      <c r="G1531">
        <v>5.29</v>
      </c>
      <c r="H1531" t="s">
        <v>314</v>
      </c>
      <c r="I1531" s="2">
        <v>6.32</v>
      </c>
      <c r="J1531" t="s">
        <v>315</v>
      </c>
      <c r="K1531" t="s">
        <v>316</v>
      </c>
      <c r="L1531" s="3" t="str">
        <f>+INDEX([1]!TABLA_MAESTRO_DE_ARTICULO[SubGroupName],MATCH(Tabla_lineas[[#This Row],[CODIGO SAP]],[1]!TABLA_MAESTRO_DE_ARTICULO[ItemCode],0))</f>
        <v>SOLUCION INYECTABLE</v>
      </c>
      <c r="M1531" t="s">
        <v>317</v>
      </c>
      <c r="N1531">
        <v>2</v>
      </c>
      <c r="O1531" t="s">
        <v>249</v>
      </c>
      <c r="S1531" s="2">
        <v>31000</v>
      </c>
      <c r="T1531">
        <v>163680</v>
      </c>
      <c r="U1531">
        <v>6.32</v>
      </c>
      <c r="V1531">
        <v>5.28</v>
      </c>
      <c r="W1531">
        <v>0.7</v>
      </c>
      <c r="Z1531" s="4" t="s">
        <v>46</v>
      </c>
      <c r="AA1531" t="s">
        <v>120</v>
      </c>
      <c r="AB1531">
        <v>46132</v>
      </c>
      <c r="AG1531">
        <v>0</v>
      </c>
      <c r="AH1531">
        <v>31000</v>
      </c>
      <c r="AM1531" t="str">
        <f>SUBSTITUTE(Tabla_lineas[[#This Row],[Codigo Liname]]," ","")</f>
        <v>N0205</v>
      </c>
    </row>
    <row r="1532" spans="1:39" customFormat="1" x14ac:dyDescent="0.25">
      <c r="A1532" s="2">
        <v>145</v>
      </c>
      <c r="B1532" t="s">
        <v>739</v>
      </c>
      <c r="C1532">
        <f t="shared" si="23"/>
        <v>1629071</v>
      </c>
      <c r="D1532">
        <v>500000</v>
      </c>
      <c r="E1532" t="s">
        <v>82</v>
      </c>
      <c r="F1532">
        <v>1.61</v>
      </c>
      <c r="G1532">
        <v>1.61</v>
      </c>
      <c r="H1532" t="s">
        <v>83</v>
      </c>
      <c r="I1532" s="2">
        <v>3.67</v>
      </c>
      <c r="J1532" t="s">
        <v>84</v>
      </c>
      <c r="K1532" t="s">
        <v>85</v>
      </c>
      <c r="L1532" s="3" t="str">
        <f>+INDEX([1]!TABLA_MAESTRO_DE_ARTICULO[SubGroupName],MATCH(Tabla_lineas[[#This Row],[CODIGO SAP]],[1]!TABLA_MAESTRO_DE_ARTICULO[ItemCode],0))</f>
        <v>COMPRIMIDO</v>
      </c>
      <c r="M1532" t="s">
        <v>86</v>
      </c>
      <c r="N1532">
        <v>1</v>
      </c>
      <c r="O1532" t="s">
        <v>45</v>
      </c>
      <c r="S1532" s="2">
        <v>200000</v>
      </c>
      <c r="T1532">
        <v>320000</v>
      </c>
      <c r="U1532">
        <v>2.5</v>
      </c>
      <c r="V1532">
        <v>1.6</v>
      </c>
      <c r="W1532">
        <v>0.15</v>
      </c>
      <c r="Z1532" s="4" t="s">
        <v>46</v>
      </c>
      <c r="AA1532" t="s">
        <v>126</v>
      </c>
      <c r="AB1532">
        <v>46132</v>
      </c>
      <c r="AG1532">
        <v>0</v>
      </c>
      <c r="AH1532">
        <v>200000</v>
      </c>
      <c r="AM1532" t="str">
        <f>SUBSTITUTE(Tabla_lineas[[#This Row],[Codigo Liname]]," ","")</f>
        <v>C0902</v>
      </c>
    </row>
    <row r="1533" spans="1:39" customFormat="1" x14ac:dyDescent="0.25">
      <c r="A1533" s="2">
        <v>146</v>
      </c>
      <c r="B1533" t="s">
        <v>740</v>
      </c>
      <c r="C1533">
        <f t="shared" si="23"/>
        <v>1627980</v>
      </c>
      <c r="D1533">
        <v>6586.2699999999995</v>
      </c>
      <c r="E1533" t="s">
        <v>98</v>
      </c>
      <c r="F1533">
        <v>9.4</v>
      </c>
      <c r="G1533">
        <v>8.77</v>
      </c>
      <c r="H1533" t="s">
        <v>99</v>
      </c>
      <c r="I1533" s="2">
        <v>8.77</v>
      </c>
      <c r="J1533" t="s">
        <v>100</v>
      </c>
      <c r="K1533" t="s">
        <v>101</v>
      </c>
      <c r="L1533" s="3" t="str">
        <f>+INDEX([1]!TABLA_MAESTRO_DE_ARTICULO[SubGroupName],MATCH(Tabla_lineas[[#This Row],[CODIGO SAP]],[1]!TABLA_MAESTRO_DE_ARTICULO[ItemCode],0))</f>
        <v>GOTAS</v>
      </c>
      <c r="M1533" t="s">
        <v>102</v>
      </c>
      <c r="N1533">
        <v>55</v>
      </c>
      <c r="O1533" t="s">
        <v>103</v>
      </c>
      <c r="S1533" s="2">
        <v>751</v>
      </c>
      <c r="T1533">
        <v>6578.76</v>
      </c>
      <c r="U1533">
        <v>8.77</v>
      </c>
      <c r="V1533">
        <v>8.76</v>
      </c>
      <c r="W1533">
        <v>3</v>
      </c>
      <c r="Z1533" s="4" t="s">
        <v>46</v>
      </c>
      <c r="AA1533" t="s">
        <v>153</v>
      </c>
      <c r="AB1533">
        <v>46132</v>
      </c>
      <c r="AG1533">
        <v>0</v>
      </c>
      <c r="AH1533">
        <v>751</v>
      </c>
      <c r="AM1533" t="str">
        <f>SUBSTITUTE(Tabla_lineas[[#This Row],[Codigo Liname]]," ","")</f>
        <v>N0210</v>
      </c>
    </row>
    <row r="1534" spans="1:39" customFormat="1" x14ac:dyDescent="0.25">
      <c r="A1534" s="2">
        <v>148</v>
      </c>
      <c r="B1534" t="s">
        <v>741</v>
      </c>
      <c r="C1534" t="str">
        <f t="shared" si="23"/>
        <v>COTI</v>
      </c>
      <c r="E1534" t="s">
        <v>171</v>
      </c>
      <c r="F1534">
        <v>1.82</v>
      </c>
      <c r="G1534">
        <v>1.82</v>
      </c>
      <c r="H1534" t="s">
        <v>172</v>
      </c>
      <c r="I1534" s="2">
        <v>2.94</v>
      </c>
      <c r="J1534" t="s">
        <v>173</v>
      </c>
      <c r="K1534" t="s">
        <v>174</v>
      </c>
      <c r="L1534" s="3" t="str">
        <f>+INDEX([1]!TABLA_MAESTRO_DE_ARTICULO[SubGroupName],MATCH(Tabla_lineas[[#This Row],[CODIGO SAP]],[1]!TABLA_MAESTRO_DE_ARTICULO[ItemCode],0))</f>
        <v>COMPRIMIDO</v>
      </c>
      <c r="M1534" t="s">
        <v>175</v>
      </c>
      <c r="O1534" t="s">
        <v>45</v>
      </c>
      <c r="S1534" s="2">
        <v>1500</v>
      </c>
      <c r="T1534">
        <v>1800</v>
      </c>
      <c r="V1534">
        <v>1.2</v>
      </c>
      <c r="Z1534" s="4" t="s">
        <v>46</v>
      </c>
      <c r="AL1534" t="s">
        <v>742</v>
      </c>
      <c r="AM1534" t="str">
        <f>SUBSTITUTE(Tabla_lineas[[#This Row],[Codigo Liname]]," ","")</f>
        <v>J0105</v>
      </c>
    </row>
    <row r="1535" spans="1:39" customFormat="1" x14ac:dyDescent="0.25">
      <c r="A1535" s="2">
        <v>148</v>
      </c>
      <c r="B1535" t="s">
        <v>741</v>
      </c>
      <c r="C1535" t="str">
        <f t="shared" si="23"/>
        <v>COTI</v>
      </c>
      <c r="E1535" t="s">
        <v>127</v>
      </c>
      <c r="F1535">
        <v>7.87</v>
      </c>
      <c r="G1535">
        <v>7.87</v>
      </c>
      <c r="H1535" t="s">
        <v>128</v>
      </c>
      <c r="I1535" s="2">
        <v>11.19</v>
      </c>
      <c r="J1535" t="s">
        <v>129</v>
      </c>
      <c r="K1535" t="s">
        <v>130</v>
      </c>
      <c r="L1535" s="3" t="str">
        <f>+INDEX([1]!TABLA_MAESTRO_DE_ARTICULO[SubGroupName],MATCH(Tabla_lineas[[#This Row],[CODIGO SAP]],[1]!TABLA_MAESTRO_DE_ARTICULO[ItemCode],0))</f>
        <v>COMPRIMIDO</v>
      </c>
      <c r="M1535" t="s">
        <v>131</v>
      </c>
      <c r="O1535" t="s">
        <v>132</v>
      </c>
      <c r="S1535" s="2">
        <v>2000</v>
      </c>
      <c r="T1535">
        <v>6000</v>
      </c>
      <c r="V1535">
        <v>3</v>
      </c>
      <c r="Z1535" s="4" t="s">
        <v>46</v>
      </c>
      <c r="AL1535" t="s">
        <v>742</v>
      </c>
      <c r="AM1535" t="str">
        <f>SUBSTITUTE(Tabla_lineas[[#This Row],[Codigo Liname]]," ","")</f>
        <v>J0113</v>
      </c>
    </row>
    <row r="1536" spans="1:39" customFormat="1" x14ac:dyDescent="0.25">
      <c r="A1536" s="2">
        <v>148</v>
      </c>
      <c r="B1536" t="s">
        <v>741</v>
      </c>
      <c r="C1536" t="str">
        <f t="shared" si="23"/>
        <v>COTI</v>
      </c>
      <c r="E1536" t="s">
        <v>420</v>
      </c>
      <c r="F1536">
        <v>4.96</v>
      </c>
      <c r="G1536">
        <v>4.96</v>
      </c>
      <c r="H1536" t="s">
        <v>421</v>
      </c>
      <c r="I1536" s="2">
        <v>11</v>
      </c>
      <c r="J1536" t="s">
        <v>422</v>
      </c>
      <c r="K1536" t="s">
        <v>423</v>
      </c>
      <c r="L1536" s="3" t="str">
        <f>+INDEX([1]!TABLA_MAESTRO_DE_ARTICULO[SubGroupName],MATCH(Tabla_lineas[[#This Row],[CODIGO SAP]],[1]!TABLA_MAESTRO_DE_ARTICULO[ItemCode],0))</f>
        <v>CAPSULA DURA</v>
      </c>
      <c r="M1536" t="s">
        <v>424</v>
      </c>
      <c r="O1536" t="s">
        <v>45</v>
      </c>
      <c r="S1536" s="2">
        <v>700</v>
      </c>
      <c r="T1536">
        <v>2100</v>
      </c>
      <c r="V1536">
        <v>3</v>
      </c>
      <c r="Z1536" s="4" t="s">
        <v>46</v>
      </c>
      <c r="AL1536" t="s">
        <v>742</v>
      </c>
      <c r="AM1536" t="str">
        <f>SUBSTITUTE(Tabla_lineas[[#This Row],[Codigo Liname]]," ","")</f>
        <v>J0158</v>
      </c>
    </row>
    <row r="1537" spans="1:39" customFormat="1" x14ac:dyDescent="0.25">
      <c r="A1537" s="2">
        <v>148</v>
      </c>
      <c r="B1537" t="s">
        <v>741</v>
      </c>
      <c r="C1537" t="str">
        <f t="shared" si="23"/>
        <v>COTI</v>
      </c>
      <c r="E1537" t="s">
        <v>54</v>
      </c>
      <c r="F1537">
        <v>87.59</v>
      </c>
      <c r="G1537">
        <v>16.8</v>
      </c>
      <c r="H1537" t="s">
        <v>55</v>
      </c>
      <c r="I1537" s="2">
        <v>16.8</v>
      </c>
      <c r="J1537" t="s">
        <v>56</v>
      </c>
      <c r="K1537" t="s">
        <v>57</v>
      </c>
      <c r="L1537" s="3" t="str">
        <f>+INDEX([1]!TABLA_MAESTRO_DE_ARTICULO[SubGroupName],MATCH(Tabla_lineas[[#This Row],[CODIGO SAP]],[1]!TABLA_MAESTRO_DE_ARTICULO[ItemCode],0))</f>
        <v>CREMA VAGINAL</v>
      </c>
      <c r="M1537" t="s">
        <v>58</v>
      </c>
      <c r="O1537" t="s">
        <v>59</v>
      </c>
      <c r="S1537" s="2">
        <v>25</v>
      </c>
      <c r="T1537">
        <v>375</v>
      </c>
      <c r="V1537">
        <v>15</v>
      </c>
      <c r="Z1537" s="4" t="s">
        <v>46</v>
      </c>
      <c r="AL1537" t="s">
        <v>742</v>
      </c>
      <c r="AM1537" t="str">
        <f>SUBSTITUTE(Tabla_lineas[[#This Row],[Codigo Liname]]," ","")</f>
        <v>G0103</v>
      </c>
    </row>
    <row r="1538" spans="1:39" customFormat="1" x14ac:dyDescent="0.25">
      <c r="A1538" s="2">
        <v>148</v>
      </c>
      <c r="B1538" t="s">
        <v>741</v>
      </c>
      <c r="C1538" t="str">
        <f t="shared" ref="C1538:C1601" si="24">IFERROR(VALUE(RIGHT(TRIM(LEFT(B1538,SEARCH("Eco",B1538)-1)),7)),"COTI")</f>
        <v>COTI</v>
      </c>
      <c r="E1538" t="s">
        <v>323</v>
      </c>
      <c r="F1538">
        <v>5.91</v>
      </c>
      <c r="G1538">
        <v>3.53</v>
      </c>
      <c r="H1538" t="s">
        <v>324</v>
      </c>
      <c r="I1538" s="2">
        <v>3.53</v>
      </c>
      <c r="J1538" t="s">
        <v>325</v>
      </c>
      <c r="K1538" t="s">
        <v>326</v>
      </c>
      <c r="L1538" s="3" t="str">
        <f>+INDEX([1]!TABLA_MAESTRO_DE_ARTICULO[SubGroupName],MATCH(Tabla_lineas[[#This Row],[CODIGO SAP]],[1]!TABLA_MAESTRO_DE_ARTICULO[ItemCode],0))</f>
        <v>SOLUCION INYECTABLE</v>
      </c>
      <c r="M1538" t="s">
        <v>327</v>
      </c>
      <c r="O1538" t="s">
        <v>249</v>
      </c>
      <c r="S1538" s="2">
        <v>300</v>
      </c>
      <c r="T1538">
        <v>750</v>
      </c>
      <c r="V1538">
        <v>2.5</v>
      </c>
      <c r="Z1538" s="4" t="s">
        <v>46</v>
      </c>
      <c r="AL1538" t="s">
        <v>742</v>
      </c>
      <c r="AM1538" t="str">
        <f>SUBSTITUTE(Tabla_lineas[[#This Row],[Codigo Liname]]," ","")</f>
        <v>A0308</v>
      </c>
    </row>
    <row r="1539" spans="1:39" customFormat="1" x14ac:dyDescent="0.25">
      <c r="A1539" s="2">
        <v>148</v>
      </c>
      <c r="B1539" t="s">
        <v>741</v>
      </c>
      <c r="C1539" t="str">
        <f t="shared" si="24"/>
        <v>COTI</v>
      </c>
      <c r="E1539" t="s">
        <v>333</v>
      </c>
      <c r="F1539">
        <v>0.8</v>
      </c>
      <c r="G1539">
        <v>0.8</v>
      </c>
      <c r="H1539" t="s">
        <v>334</v>
      </c>
      <c r="I1539" s="2">
        <v>0.83</v>
      </c>
      <c r="J1539" t="s">
        <v>335</v>
      </c>
      <c r="K1539" t="s">
        <v>336</v>
      </c>
      <c r="L1539" s="3" t="str">
        <f>+INDEX([1]!TABLA_MAESTRO_DE_ARTICULO[SubGroupName],MATCH(Tabla_lineas[[#This Row],[CODIGO SAP]],[1]!TABLA_MAESTRO_DE_ARTICULO[ItemCode],0))</f>
        <v>COMPRIMIDO</v>
      </c>
      <c r="M1539" t="s">
        <v>337</v>
      </c>
      <c r="O1539" t="s">
        <v>45</v>
      </c>
      <c r="S1539" s="2">
        <v>1440</v>
      </c>
      <c r="T1539">
        <v>720</v>
      </c>
      <c r="V1539">
        <v>0.5</v>
      </c>
      <c r="Z1539" s="4" t="s">
        <v>46</v>
      </c>
      <c r="AL1539" t="s">
        <v>742</v>
      </c>
      <c r="AM1539" t="str">
        <f>SUBSTITUTE(Tabla_lineas[[#This Row],[Codigo Liname]]," ","")</f>
        <v>A1109</v>
      </c>
    </row>
    <row r="1540" spans="1:39" customFormat="1" x14ac:dyDescent="0.25">
      <c r="A1540" s="2">
        <v>148</v>
      </c>
      <c r="B1540" t="s">
        <v>741</v>
      </c>
      <c r="C1540" t="str">
        <f t="shared" si="24"/>
        <v>COTI</v>
      </c>
      <c r="E1540" t="s">
        <v>390</v>
      </c>
      <c r="F1540">
        <v>0.92</v>
      </c>
      <c r="G1540">
        <v>0.65</v>
      </c>
      <c r="H1540" t="s">
        <v>391</v>
      </c>
      <c r="I1540" s="2">
        <v>0.65</v>
      </c>
      <c r="J1540" t="s">
        <v>392</v>
      </c>
      <c r="K1540" t="s">
        <v>393</v>
      </c>
      <c r="L1540" s="3" t="str">
        <f>+INDEX([1]!TABLA_MAESTRO_DE_ARTICULO[SubGroupName],MATCH(Tabla_lineas[[#This Row],[CODIGO SAP]],[1]!TABLA_MAESTRO_DE_ARTICULO[ItemCode],0))</f>
        <v>COMPRIMIDO</v>
      </c>
      <c r="M1540" t="s">
        <v>394</v>
      </c>
      <c r="O1540" t="s">
        <v>45</v>
      </c>
      <c r="S1540" s="2">
        <v>1100</v>
      </c>
      <c r="T1540">
        <v>440</v>
      </c>
      <c r="V1540">
        <v>0.4</v>
      </c>
      <c r="Z1540" s="4" t="s">
        <v>46</v>
      </c>
      <c r="AL1540" t="s">
        <v>742</v>
      </c>
      <c r="AM1540" t="str">
        <f>SUBSTITUTE(Tabla_lineas[[#This Row],[Codigo Liname]]," ","")</f>
        <v>A1206</v>
      </c>
    </row>
    <row r="1541" spans="1:39" customFormat="1" x14ac:dyDescent="0.25">
      <c r="A1541" s="2">
        <v>149</v>
      </c>
      <c r="B1541" t="s">
        <v>743</v>
      </c>
      <c r="C1541" t="str">
        <f t="shared" si="24"/>
        <v>COTI</v>
      </c>
      <c r="E1541" t="s">
        <v>668</v>
      </c>
      <c r="F1541">
        <v>14.45</v>
      </c>
      <c r="G1541">
        <v>11.5</v>
      </c>
      <c r="H1541" t="s">
        <v>669</v>
      </c>
      <c r="I1541" s="2">
        <v>11.5</v>
      </c>
      <c r="J1541" t="s">
        <v>670</v>
      </c>
      <c r="K1541" t="s">
        <v>671</v>
      </c>
      <c r="L1541" s="3" t="str">
        <f>+INDEX([1]!TABLA_MAESTRO_DE_ARTICULO[SubGroupName],MATCH(Tabla_lineas[[#This Row],[CODIGO SAP]],[1]!TABLA_MAESTRO_DE_ARTICULO[ItemCode],0))</f>
        <v>SOLUCION INYECTABLE</v>
      </c>
      <c r="M1541" t="s">
        <v>672</v>
      </c>
      <c r="O1541" t="s">
        <v>249</v>
      </c>
      <c r="S1541" s="2">
        <v>3400</v>
      </c>
      <c r="T1541">
        <v>20400</v>
      </c>
      <c r="V1541">
        <v>6</v>
      </c>
      <c r="Z1541" s="4" t="s">
        <v>46</v>
      </c>
      <c r="AL1541" t="s">
        <v>744</v>
      </c>
      <c r="AM1541" t="str">
        <f>SUBSTITUTE(Tabla_lineas[[#This Row],[Codigo Liname]]," ","")</f>
        <v>J0104</v>
      </c>
    </row>
    <row r="1542" spans="1:39" customFormat="1" x14ac:dyDescent="0.25">
      <c r="A1542" s="2">
        <v>149</v>
      </c>
      <c r="B1542" t="s">
        <v>743</v>
      </c>
      <c r="C1542" t="str">
        <f t="shared" si="24"/>
        <v>COTI</v>
      </c>
      <c r="E1542" t="s">
        <v>188</v>
      </c>
      <c r="F1542">
        <v>0.66</v>
      </c>
      <c r="G1542">
        <v>0.66</v>
      </c>
      <c r="H1542" t="s">
        <v>189</v>
      </c>
      <c r="I1542" s="2">
        <v>1</v>
      </c>
      <c r="J1542" t="s">
        <v>190</v>
      </c>
      <c r="K1542" t="s">
        <v>191</v>
      </c>
      <c r="L1542" s="3" t="str">
        <f>+INDEX([1]!TABLA_MAESTRO_DE_ARTICULO[SubGroupName],MATCH(Tabla_lineas[[#This Row],[CODIGO SAP]],[1]!TABLA_MAESTRO_DE_ARTICULO[ItemCode],0))</f>
        <v>COMPRIMIDO</v>
      </c>
      <c r="M1542" t="s">
        <v>568</v>
      </c>
      <c r="O1542" t="s">
        <v>45</v>
      </c>
      <c r="S1542" s="2">
        <v>90000</v>
      </c>
      <c r="T1542">
        <v>45000</v>
      </c>
      <c r="V1542">
        <v>0.5</v>
      </c>
      <c r="Z1542" s="4" t="s">
        <v>53</v>
      </c>
      <c r="AL1542" t="s">
        <v>744</v>
      </c>
      <c r="AM1542" t="str">
        <f>SUBSTITUTE(Tabla_lineas[[#This Row],[Codigo Liname]]," ","")</f>
        <v>R0501</v>
      </c>
    </row>
    <row r="1543" spans="1:39" customFormat="1" x14ac:dyDescent="0.25">
      <c r="A1543" s="2">
        <v>149</v>
      </c>
      <c r="B1543" t="s">
        <v>743</v>
      </c>
      <c r="C1543" t="str">
        <f t="shared" si="24"/>
        <v>COTI</v>
      </c>
      <c r="E1543" t="s">
        <v>133</v>
      </c>
      <c r="F1543">
        <v>0.95</v>
      </c>
      <c r="G1543">
        <v>0.95</v>
      </c>
      <c r="H1543" t="s">
        <v>134</v>
      </c>
      <c r="I1543" s="2">
        <v>1.31</v>
      </c>
      <c r="J1543" t="s">
        <v>135</v>
      </c>
      <c r="K1543" t="s">
        <v>136</v>
      </c>
      <c r="L1543" s="3" t="str">
        <f>+INDEX([1]!TABLA_MAESTRO_DE_ARTICULO[SubGroupName],MATCH(Tabla_lineas[[#This Row],[CODIGO SAP]],[1]!TABLA_MAESTRO_DE_ARTICULO[ItemCode],0))</f>
        <v>COMPRIMIDO</v>
      </c>
      <c r="M1543" t="s">
        <v>137</v>
      </c>
      <c r="O1543" t="s">
        <v>45</v>
      </c>
      <c r="P1543">
        <v>32100</v>
      </c>
      <c r="Q1543">
        <v>219600</v>
      </c>
      <c r="R1543">
        <v>251700</v>
      </c>
      <c r="S1543" s="2">
        <v>106300</v>
      </c>
      <c r="T1543">
        <v>47835</v>
      </c>
      <c r="V1543">
        <v>0.45</v>
      </c>
      <c r="Z1543" s="4" t="s">
        <v>53</v>
      </c>
      <c r="AL1543" t="s">
        <v>744</v>
      </c>
      <c r="AM1543" t="str">
        <f>SUBSTITUTE(Tabla_lineas[[#This Row],[Codigo Liname]]," ","")</f>
        <v>N0304</v>
      </c>
    </row>
    <row r="1544" spans="1:39" customFormat="1" x14ac:dyDescent="0.25">
      <c r="A1544" s="2">
        <v>149</v>
      </c>
      <c r="B1544" t="s">
        <v>743</v>
      </c>
      <c r="C1544" t="str">
        <f t="shared" si="24"/>
        <v>COTI</v>
      </c>
      <c r="E1544" t="s">
        <v>524</v>
      </c>
      <c r="F1544">
        <v>26.03</v>
      </c>
      <c r="G1544">
        <v>26</v>
      </c>
      <c r="H1544" t="s">
        <v>525</v>
      </c>
      <c r="I1544" s="2">
        <v>41.49</v>
      </c>
      <c r="J1544" t="s">
        <v>526</v>
      </c>
      <c r="K1544" t="s">
        <v>527</v>
      </c>
      <c r="L1544" s="3" t="str">
        <f>+INDEX([1]!TABLA_MAESTRO_DE_ARTICULO[SubGroupName],MATCH(Tabla_lineas[[#This Row],[CODIGO SAP]],[1]!TABLA_MAESTRO_DE_ARTICULO[ItemCode],0))</f>
        <v>POLVO PARA INYECTABLE</v>
      </c>
      <c r="M1544" t="s">
        <v>528</v>
      </c>
      <c r="O1544" t="s">
        <v>187</v>
      </c>
      <c r="S1544" s="2">
        <v>2000</v>
      </c>
      <c r="T1544">
        <v>14000</v>
      </c>
      <c r="V1544">
        <v>7</v>
      </c>
      <c r="Z1544" s="4" t="s">
        <v>46</v>
      </c>
      <c r="AL1544" t="s">
        <v>744</v>
      </c>
      <c r="AM1544" t="str">
        <f>SUBSTITUTE(Tabla_lineas[[#This Row],[Codigo Liname]]," ","")</f>
        <v>J0121</v>
      </c>
    </row>
    <row r="1545" spans="1:39" customFormat="1" x14ac:dyDescent="0.25">
      <c r="A1545" s="2">
        <v>149</v>
      </c>
      <c r="B1545" t="s">
        <v>743</v>
      </c>
      <c r="C1545" t="str">
        <f t="shared" si="24"/>
        <v>COTI</v>
      </c>
      <c r="E1545" t="s">
        <v>444</v>
      </c>
      <c r="F1545">
        <v>4.67</v>
      </c>
      <c r="G1545">
        <v>3.5</v>
      </c>
      <c r="H1545" t="s">
        <v>445</v>
      </c>
      <c r="I1545" s="2">
        <v>3.56</v>
      </c>
      <c r="J1545" t="s">
        <v>446</v>
      </c>
      <c r="K1545" t="s">
        <v>447</v>
      </c>
      <c r="L1545" s="3" t="str">
        <f>+INDEX([1]!TABLA_MAESTRO_DE_ARTICULO[SubGroupName],MATCH(Tabla_lineas[[#This Row],[CODIGO SAP]],[1]!TABLA_MAESTRO_DE_ARTICULO[ItemCode],0))</f>
        <v>SOLUCION INYECTABLE</v>
      </c>
      <c r="M1545" t="s">
        <v>448</v>
      </c>
      <c r="O1545" t="s">
        <v>249</v>
      </c>
      <c r="S1545" s="2">
        <v>10000</v>
      </c>
      <c r="T1545">
        <v>25000</v>
      </c>
      <c r="V1545">
        <v>2.5</v>
      </c>
      <c r="Z1545" s="4" t="s">
        <v>53</v>
      </c>
      <c r="AL1545" t="s">
        <v>744</v>
      </c>
      <c r="AM1545" t="str">
        <f>SUBSTITUTE(Tabla_lineas[[#This Row],[Codigo Liname]]," ","")</f>
        <v>B0506</v>
      </c>
    </row>
    <row r="1546" spans="1:39" customFormat="1" x14ac:dyDescent="0.25">
      <c r="A1546" s="2">
        <v>149</v>
      </c>
      <c r="B1546" t="s">
        <v>743</v>
      </c>
      <c r="C1546" t="str">
        <f t="shared" si="24"/>
        <v>COTI</v>
      </c>
      <c r="E1546" t="s">
        <v>745</v>
      </c>
      <c r="F1546">
        <v>1.93</v>
      </c>
      <c r="G1546">
        <v>1.35</v>
      </c>
      <c r="H1546" t="s">
        <v>746</v>
      </c>
      <c r="I1546" s="2">
        <v>1.35</v>
      </c>
      <c r="J1546" t="s">
        <v>747</v>
      </c>
      <c r="K1546" t="s">
        <v>748</v>
      </c>
      <c r="L1546" s="3" t="str">
        <f>+INDEX([1]!TABLA_MAESTRO_DE_ARTICULO[SubGroupName],MATCH(Tabla_lineas[[#This Row],[CODIGO SAP]],[1]!TABLA_MAESTRO_DE_ARTICULO[ItemCode],0))</f>
        <v>COMPRIMIDO</v>
      </c>
      <c r="M1546" t="s">
        <v>749</v>
      </c>
      <c r="O1546" t="s">
        <v>45</v>
      </c>
      <c r="S1546" s="2">
        <v>14000</v>
      </c>
      <c r="T1546">
        <v>11200</v>
      </c>
      <c r="V1546">
        <v>0.8</v>
      </c>
      <c r="Z1546" s="4" t="s">
        <v>46</v>
      </c>
      <c r="AL1546" t="s">
        <v>744</v>
      </c>
      <c r="AM1546" t="str">
        <f>SUBSTITUTE(Tabla_lineas[[#This Row],[Codigo Liname]]," ","")</f>
        <v>J0144</v>
      </c>
    </row>
    <row r="1547" spans="1:39" customFormat="1" x14ac:dyDescent="0.25">
      <c r="A1547" s="2">
        <v>149</v>
      </c>
      <c r="B1547" t="s">
        <v>743</v>
      </c>
      <c r="C1547" t="str">
        <f t="shared" si="24"/>
        <v>COTI</v>
      </c>
      <c r="E1547" t="s">
        <v>266</v>
      </c>
      <c r="F1547">
        <v>0.56000000000000005</v>
      </c>
      <c r="G1547">
        <v>0.53</v>
      </c>
      <c r="H1547" t="s">
        <v>267</v>
      </c>
      <c r="I1547" s="2">
        <v>0.53</v>
      </c>
      <c r="J1547" t="s">
        <v>268</v>
      </c>
      <c r="K1547" t="s">
        <v>269</v>
      </c>
      <c r="L1547" s="3" t="str">
        <f>+INDEX([1]!TABLA_MAESTRO_DE_ARTICULO[SubGroupName],MATCH(Tabla_lineas[[#This Row],[CODIGO SAP]],[1]!TABLA_MAESTRO_DE_ARTICULO[ItemCode],0))</f>
        <v>COMPRIMIDO</v>
      </c>
      <c r="M1547" t="s">
        <v>270</v>
      </c>
      <c r="O1547" t="s">
        <v>45</v>
      </c>
      <c r="S1547" s="2">
        <v>20000</v>
      </c>
      <c r="T1547">
        <v>5000</v>
      </c>
      <c r="V1547">
        <v>0.25</v>
      </c>
      <c r="Z1547" s="4" t="s">
        <v>46</v>
      </c>
      <c r="AL1547" t="s">
        <v>744</v>
      </c>
      <c r="AM1547" t="str">
        <f>SUBSTITUTE(Tabla_lineas[[#This Row],[Codigo Liname]]," ","")</f>
        <v>C0901</v>
      </c>
    </row>
    <row r="1548" spans="1:39" customFormat="1" x14ac:dyDescent="0.25">
      <c r="A1548" s="2">
        <v>149</v>
      </c>
      <c r="B1548" t="s">
        <v>743</v>
      </c>
      <c r="C1548" t="str">
        <f t="shared" si="24"/>
        <v>COTI</v>
      </c>
      <c r="E1548" t="s">
        <v>483</v>
      </c>
      <c r="F1548">
        <v>1.7</v>
      </c>
      <c r="G1548">
        <v>1.7</v>
      </c>
      <c r="H1548" t="s">
        <v>484</v>
      </c>
      <c r="I1548" s="2">
        <v>3.99</v>
      </c>
      <c r="J1548" t="s">
        <v>485</v>
      </c>
      <c r="K1548" t="s">
        <v>486</v>
      </c>
      <c r="L1548" s="3" t="str">
        <f>+INDEX([1]!TABLA_MAESTRO_DE_ARTICULO[SubGroupName],MATCH(Tabla_lineas[[#This Row],[CODIGO SAP]],[1]!TABLA_MAESTRO_DE_ARTICULO[ItemCode],0))</f>
        <v>COMPRIMIDO</v>
      </c>
      <c r="M1548" t="s">
        <v>487</v>
      </c>
      <c r="O1548" t="s">
        <v>45</v>
      </c>
      <c r="S1548" s="2">
        <v>173000</v>
      </c>
      <c r="T1548">
        <v>138400</v>
      </c>
      <c r="V1548">
        <v>0.8</v>
      </c>
      <c r="Z1548" s="4" t="s">
        <v>53</v>
      </c>
      <c r="AL1548" t="s">
        <v>744</v>
      </c>
      <c r="AM1548" t="str">
        <f>SUBSTITUTE(Tabla_lineas[[#This Row],[Codigo Liname]]," ","")</f>
        <v>N0604</v>
      </c>
    </row>
    <row r="1549" spans="1:39" customFormat="1" x14ac:dyDescent="0.25">
      <c r="A1549" s="2">
        <v>149</v>
      </c>
      <c r="B1549" t="s">
        <v>743</v>
      </c>
      <c r="C1549" t="str">
        <f t="shared" si="24"/>
        <v>COTI</v>
      </c>
      <c r="E1549" t="s">
        <v>551</v>
      </c>
      <c r="F1549">
        <v>1.23</v>
      </c>
      <c r="G1549">
        <v>0.62</v>
      </c>
      <c r="H1549" t="s">
        <v>552</v>
      </c>
      <c r="I1549" s="2">
        <v>0.62</v>
      </c>
      <c r="J1549" t="s">
        <v>553</v>
      </c>
      <c r="K1549" t="s">
        <v>554</v>
      </c>
      <c r="L1549" s="3" t="str">
        <f>+INDEX([1]!TABLA_MAESTRO_DE_ARTICULO[SubGroupName],MATCH(Tabla_lineas[[#This Row],[CODIGO SAP]],[1]!TABLA_MAESTRO_DE_ARTICULO[ItemCode],0))</f>
        <v>COMPRIMIDO</v>
      </c>
      <c r="M1549" t="s">
        <v>555</v>
      </c>
      <c r="O1549" t="s">
        <v>45</v>
      </c>
      <c r="P1549">
        <v>56200</v>
      </c>
      <c r="Q1549">
        <v>169200</v>
      </c>
      <c r="R1549">
        <v>225400</v>
      </c>
      <c r="S1549" s="2">
        <v>52000</v>
      </c>
      <c r="T1549">
        <v>20800</v>
      </c>
      <c r="V1549">
        <v>0.4</v>
      </c>
      <c r="Z1549" s="4" t="s">
        <v>53</v>
      </c>
      <c r="AL1549" t="s">
        <v>744</v>
      </c>
      <c r="AM1549" t="str">
        <f>SUBSTITUTE(Tabla_lineas[[#This Row],[Codigo Liname]]," ","")</f>
        <v>C0304</v>
      </c>
    </row>
    <row r="1550" spans="1:39" customFormat="1" x14ac:dyDescent="0.25">
      <c r="A1550" s="2">
        <v>149</v>
      </c>
      <c r="B1550" t="s">
        <v>743</v>
      </c>
      <c r="C1550" t="str">
        <f t="shared" si="24"/>
        <v>COTI</v>
      </c>
      <c r="E1550" t="s">
        <v>308</v>
      </c>
      <c r="F1550">
        <v>5.07</v>
      </c>
      <c r="G1550">
        <v>5.07</v>
      </c>
      <c r="H1550" t="s">
        <v>309</v>
      </c>
      <c r="I1550" s="2">
        <v>10.9</v>
      </c>
      <c r="J1550" t="s">
        <v>310</v>
      </c>
      <c r="K1550" t="s">
        <v>311</v>
      </c>
      <c r="L1550" s="3" t="str">
        <f>+INDEX([1]!TABLA_MAESTRO_DE_ARTICULO[SubGroupName],MATCH(Tabla_lineas[[#This Row],[CODIGO SAP]],[1]!TABLA_MAESTRO_DE_ARTICULO[ItemCode],0))</f>
        <v>SOLUCION INYECTABLE</v>
      </c>
      <c r="M1550" t="s">
        <v>312</v>
      </c>
      <c r="O1550" t="s">
        <v>249</v>
      </c>
      <c r="S1550" s="2">
        <v>25000</v>
      </c>
      <c r="T1550">
        <v>100000</v>
      </c>
      <c r="V1550">
        <v>4</v>
      </c>
      <c r="Z1550" s="4" t="s">
        <v>46</v>
      </c>
      <c r="AL1550" t="s">
        <v>744</v>
      </c>
      <c r="AM1550" t="str">
        <f>SUBSTITUTE(Tabla_lineas[[#This Row],[Codigo Liname]]," ","")</f>
        <v>M0109</v>
      </c>
    </row>
    <row r="1551" spans="1:39" customFormat="1" x14ac:dyDescent="0.25">
      <c r="A1551" s="2">
        <v>149</v>
      </c>
      <c r="B1551" t="s">
        <v>743</v>
      </c>
      <c r="C1551" t="str">
        <f t="shared" si="24"/>
        <v>COTI</v>
      </c>
      <c r="E1551" t="s">
        <v>328</v>
      </c>
      <c r="F1551">
        <v>0.92</v>
      </c>
      <c r="G1551">
        <v>0.75</v>
      </c>
      <c r="H1551" t="s">
        <v>329</v>
      </c>
      <c r="I1551" s="2">
        <v>0.75</v>
      </c>
      <c r="J1551" t="s">
        <v>330</v>
      </c>
      <c r="K1551" t="s">
        <v>331</v>
      </c>
      <c r="L1551" s="3" t="str">
        <f>+INDEX([1]!TABLA_MAESTRO_DE_ARTICULO[SubGroupName],MATCH(Tabla_lineas[[#This Row],[CODIGO SAP]],[1]!TABLA_MAESTRO_DE_ARTICULO[ItemCode],0))</f>
        <v>COMPRIMIDO</v>
      </c>
      <c r="M1551" t="s">
        <v>332</v>
      </c>
      <c r="O1551" t="s">
        <v>45</v>
      </c>
      <c r="P1551">
        <v>63200</v>
      </c>
      <c r="Q1551">
        <v>247600</v>
      </c>
      <c r="R1551">
        <v>310800</v>
      </c>
      <c r="S1551" s="2">
        <v>60000</v>
      </c>
      <c r="T1551">
        <v>30000</v>
      </c>
      <c r="V1551">
        <v>0.5</v>
      </c>
      <c r="Z1551" s="4" t="s">
        <v>46</v>
      </c>
      <c r="AL1551" t="s">
        <v>744</v>
      </c>
      <c r="AM1551" t="str">
        <f>SUBSTITUTE(Tabla_lineas[[#This Row],[Codigo Liname]]," ","")</f>
        <v>P0109</v>
      </c>
    </row>
    <row r="1552" spans="1:39" customFormat="1" x14ac:dyDescent="0.25">
      <c r="A1552" s="2">
        <v>149</v>
      </c>
      <c r="B1552" t="s">
        <v>743</v>
      </c>
      <c r="C1552" t="str">
        <f t="shared" si="24"/>
        <v>COTI</v>
      </c>
      <c r="E1552" t="s">
        <v>402</v>
      </c>
      <c r="F1552">
        <v>68.260000000000005</v>
      </c>
      <c r="G1552">
        <v>29.79</v>
      </c>
      <c r="H1552" t="s">
        <v>403</v>
      </c>
      <c r="I1552" s="2">
        <v>29.79</v>
      </c>
      <c r="J1552" t="s">
        <v>404</v>
      </c>
      <c r="K1552" t="s">
        <v>405</v>
      </c>
      <c r="L1552" s="3" t="str">
        <f>+INDEX([1]!TABLA_MAESTRO_DE_ARTICULO[SubGroupName],MATCH(Tabla_lineas[[#This Row],[CODIGO SAP]],[1]!TABLA_MAESTRO_DE_ARTICULO[ItemCode],0))</f>
        <v>POLVO PARA INYECTABLE</v>
      </c>
      <c r="M1552" t="s">
        <v>406</v>
      </c>
      <c r="O1552" t="s">
        <v>52</v>
      </c>
      <c r="S1552" s="2">
        <v>5500</v>
      </c>
      <c r="T1552">
        <v>159500</v>
      </c>
      <c r="V1552">
        <v>29</v>
      </c>
      <c r="Z1552" s="4" t="s">
        <v>46</v>
      </c>
      <c r="AL1552" t="s">
        <v>744</v>
      </c>
      <c r="AM1552" t="str">
        <f>SUBSTITUTE(Tabla_lineas[[#This Row],[Codigo Liname]]," ","")</f>
        <v>J0155</v>
      </c>
    </row>
    <row r="1553" spans="1:39" customFormat="1" x14ac:dyDescent="0.25">
      <c r="A1553" s="2">
        <v>149</v>
      </c>
      <c r="B1553" t="s">
        <v>743</v>
      </c>
      <c r="C1553" t="str">
        <f t="shared" si="24"/>
        <v>COTI</v>
      </c>
      <c r="E1553" t="s">
        <v>395</v>
      </c>
      <c r="F1553">
        <v>39.200000000000003</v>
      </c>
      <c r="G1553">
        <v>23.99</v>
      </c>
      <c r="H1553" t="s">
        <v>396</v>
      </c>
      <c r="I1553" s="2">
        <v>23.99</v>
      </c>
      <c r="J1553" t="s">
        <v>397</v>
      </c>
      <c r="K1553" t="s">
        <v>398</v>
      </c>
      <c r="L1553" s="3" t="str">
        <f>+INDEX([1]!TABLA_MAESTRO_DE_ARTICULO[SubGroupName],MATCH(Tabla_lineas[[#This Row],[CODIGO SAP]],[1]!TABLA_MAESTRO_DE_ARTICULO[ItemCode],0))</f>
        <v>JARABE</v>
      </c>
      <c r="M1553" t="s">
        <v>399</v>
      </c>
      <c r="O1553" t="s">
        <v>400</v>
      </c>
      <c r="S1553" s="2">
        <v>2000</v>
      </c>
      <c r="T1553">
        <v>46000</v>
      </c>
      <c r="V1553">
        <v>23</v>
      </c>
      <c r="Z1553" s="4" t="s">
        <v>46</v>
      </c>
      <c r="AL1553" t="s">
        <v>744</v>
      </c>
      <c r="AM1553" t="str">
        <f>SUBSTITUTE(Tabla_lineas[[#This Row],[Codigo Liname]]," ","")</f>
        <v>A1205</v>
      </c>
    </row>
    <row r="1554" spans="1:39" customFormat="1" x14ac:dyDescent="0.25">
      <c r="A1554" s="2">
        <v>150</v>
      </c>
      <c r="B1554" t="s">
        <v>750</v>
      </c>
      <c r="C1554" t="str">
        <f t="shared" si="24"/>
        <v>COTI</v>
      </c>
      <c r="E1554" t="s">
        <v>115</v>
      </c>
      <c r="F1554">
        <v>2.5099999999999998</v>
      </c>
      <c r="G1554">
        <v>2.5099999999999998</v>
      </c>
      <c r="H1554" t="s">
        <v>116</v>
      </c>
      <c r="I1554" s="2">
        <v>3.89</v>
      </c>
      <c r="J1554" t="s">
        <v>117</v>
      </c>
      <c r="K1554" t="s">
        <v>118</v>
      </c>
      <c r="L1554" s="3" t="str">
        <f>+INDEX([1]!TABLA_MAESTRO_DE_ARTICULO[SubGroupName],MATCH(Tabla_lineas[[#This Row],[CODIGO SAP]],[1]!TABLA_MAESTRO_DE_ARTICULO[ItemCode],0))</f>
        <v>COMPRIMIDO</v>
      </c>
      <c r="M1554" t="s">
        <v>119</v>
      </c>
      <c r="O1554" t="s">
        <v>45</v>
      </c>
      <c r="S1554" s="2">
        <v>200</v>
      </c>
      <c r="T1554">
        <v>300</v>
      </c>
      <c r="V1554">
        <v>1.5</v>
      </c>
      <c r="Z1554" s="4" t="s">
        <v>46</v>
      </c>
      <c r="AL1554" t="s">
        <v>751</v>
      </c>
      <c r="AM1554" t="str">
        <f>SUBSTITUTE(Tabla_lineas[[#This Row],[Codigo Liname]]," ","")</f>
        <v>J0504</v>
      </c>
    </row>
    <row r="1555" spans="1:39" customFormat="1" x14ac:dyDescent="0.25">
      <c r="A1555" s="2">
        <v>150</v>
      </c>
      <c r="B1555" t="s">
        <v>750</v>
      </c>
      <c r="C1555" t="str">
        <f t="shared" si="24"/>
        <v>COTI</v>
      </c>
      <c r="E1555" t="s">
        <v>171</v>
      </c>
      <c r="F1555">
        <v>1.82</v>
      </c>
      <c r="G1555">
        <v>1.82</v>
      </c>
      <c r="H1555" t="s">
        <v>172</v>
      </c>
      <c r="I1555" s="2">
        <v>2.94</v>
      </c>
      <c r="J1555" t="s">
        <v>173</v>
      </c>
      <c r="K1555" t="s">
        <v>174</v>
      </c>
      <c r="L1555" s="3" t="str">
        <f>+INDEX([1]!TABLA_MAESTRO_DE_ARTICULO[SubGroupName],MATCH(Tabla_lineas[[#This Row],[CODIGO SAP]],[1]!TABLA_MAESTRO_DE_ARTICULO[ItemCode],0))</f>
        <v>COMPRIMIDO</v>
      </c>
      <c r="M1555" t="s">
        <v>175</v>
      </c>
      <c r="O1555" t="s">
        <v>45</v>
      </c>
      <c r="S1555" s="2">
        <v>800</v>
      </c>
      <c r="T1555">
        <v>960</v>
      </c>
      <c r="V1555">
        <v>1.2</v>
      </c>
      <c r="Z1555" s="4" t="s">
        <v>46</v>
      </c>
      <c r="AL1555" t="s">
        <v>751</v>
      </c>
      <c r="AM1555" t="str">
        <f>SUBSTITUTE(Tabla_lineas[[#This Row],[Codigo Liname]]," ","")</f>
        <v>J0105</v>
      </c>
    </row>
    <row r="1556" spans="1:39" customFormat="1" x14ac:dyDescent="0.25">
      <c r="A1556" s="2">
        <v>150</v>
      </c>
      <c r="B1556" t="s">
        <v>750</v>
      </c>
      <c r="C1556" t="str">
        <f t="shared" si="24"/>
        <v>COTI</v>
      </c>
      <c r="E1556" t="s">
        <v>176</v>
      </c>
      <c r="F1556">
        <v>16.7</v>
      </c>
      <c r="G1556">
        <v>16.7</v>
      </c>
      <c r="H1556" t="s">
        <v>177</v>
      </c>
      <c r="I1556" s="2">
        <v>35.61</v>
      </c>
      <c r="J1556" t="s">
        <v>178</v>
      </c>
      <c r="K1556" t="s">
        <v>179</v>
      </c>
      <c r="L1556" s="3" t="str">
        <f>+INDEX([1]!TABLA_MAESTRO_DE_ARTICULO[SubGroupName],MATCH(Tabla_lineas[[#This Row],[CODIGO SAP]],[1]!TABLA_MAESTRO_DE_ARTICULO[ItemCode],0))</f>
        <v>POLVO PARA SUSPENSION</v>
      </c>
      <c r="M1556" t="s">
        <v>180</v>
      </c>
      <c r="O1556" t="s">
        <v>181</v>
      </c>
      <c r="S1556" s="2">
        <v>30</v>
      </c>
      <c r="T1556">
        <v>390</v>
      </c>
      <c r="V1556">
        <v>13</v>
      </c>
      <c r="Z1556" s="4" t="s">
        <v>46</v>
      </c>
      <c r="AL1556" t="s">
        <v>751</v>
      </c>
      <c r="AM1556" t="str">
        <f>SUBSTITUTE(Tabla_lineas[[#This Row],[Codigo Liname]]," ","")</f>
        <v>J0157</v>
      </c>
    </row>
    <row r="1557" spans="1:39" customFormat="1" x14ac:dyDescent="0.25">
      <c r="A1557" s="2">
        <v>150</v>
      </c>
      <c r="B1557" t="s">
        <v>750</v>
      </c>
      <c r="C1557" t="str">
        <f t="shared" si="24"/>
        <v>COTI</v>
      </c>
      <c r="E1557" t="s">
        <v>127</v>
      </c>
      <c r="F1557">
        <v>7.87</v>
      </c>
      <c r="G1557">
        <v>7.87</v>
      </c>
      <c r="H1557" t="s">
        <v>128</v>
      </c>
      <c r="I1557" s="2">
        <v>11.19</v>
      </c>
      <c r="J1557" t="s">
        <v>129</v>
      </c>
      <c r="K1557" t="s">
        <v>130</v>
      </c>
      <c r="L1557" s="3" t="str">
        <f>+INDEX([1]!TABLA_MAESTRO_DE_ARTICULO[SubGroupName],MATCH(Tabla_lineas[[#This Row],[CODIGO SAP]],[1]!TABLA_MAESTRO_DE_ARTICULO[ItemCode],0))</f>
        <v>COMPRIMIDO</v>
      </c>
      <c r="M1557" t="s">
        <v>131</v>
      </c>
      <c r="O1557" t="s">
        <v>132</v>
      </c>
      <c r="S1557" s="2">
        <v>100</v>
      </c>
      <c r="T1557">
        <v>300</v>
      </c>
      <c r="V1557">
        <v>3</v>
      </c>
      <c r="Z1557" s="4" t="s">
        <v>46</v>
      </c>
      <c r="AL1557" t="s">
        <v>751</v>
      </c>
      <c r="AM1557" t="str">
        <f>SUBSTITUTE(Tabla_lineas[[#This Row],[Codigo Liname]]," ","")</f>
        <v>J0113</v>
      </c>
    </row>
    <row r="1558" spans="1:39" customFormat="1" x14ac:dyDescent="0.25">
      <c r="A1558" s="2">
        <v>150</v>
      </c>
      <c r="B1558" t="s">
        <v>750</v>
      </c>
      <c r="C1558" t="str">
        <f t="shared" si="24"/>
        <v>COTI</v>
      </c>
      <c r="E1558" t="s">
        <v>203</v>
      </c>
      <c r="F1558">
        <v>1.64</v>
      </c>
      <c r="G1558">
        <v>1.64</v>
      </c>
      <c r="H1558" t="s">
        <v>204</v>
      </c>
      <c r="I1558" s="2">
        <v>3.72</v>
      </c>
      <c r="J1558" t="s">
        <v>205</v>
      </c>
      <c r="K1558" t="s">
        <v>206</v>
      </c>
      <c r="L1558" s="3" t="str">
        <f>+INDEX([1]!TABLA_MAESTRO_DE_ARTICULO[SubGroupName],MATCH(Tabla_lineas[[#This Row],[CODIGO SAP]],[1]!TABLA_MAESTRO_DE_ARTICULO[ItemCode],0))</f>
        <v>COMPRIMIDO</v>
      </c>
      <c r="M1558" t="s">
        <v>207</v>
      </c>
      <c r="O1558" t="s">
        <v>45</v>
      </c>
      <c r="S1558" s="2">
        <v>300</v>
      </c>
      <c r="T1558">
        <v>210</v>
      </c>
      <c r="V1558">
        <v>0.7</v>
      </c>
      <c r="Z1558" s="4" t="s">
        <v>46</v>
      </c>
      <c r="AL1558" t="s">
        <v>751</v>
      </c>
      <c r="AM1558" t="str">
        <f>SUBSTITUTE(Tabla_lineas[[#This Row],[Codigo Liname]]," ","")</f>
        <v>J0127</v>
      </c>
    </row>
    <row r="1559" spans="1:39" customFormat="1" x14ac:dyDescent="0.25">
      <c r="A1559" s="2">
        <v>150</v>
      </c>
      <c r="B1559" t="s">
        <v>750</v>
      </c>
      <c r="C1559" t="str">
        <f t="shared" si="24"/>
        <v>COTI</v>
      </c>
      <c r="E1559" t="s">
        <v>213</v>
      </c>
      <c r="F1559">
        <v>0.47</v>
      </c>
      <c r="G1559">
        <v>0.45</v>
      </c>
      <c r="H1559" t="s">
        <v>214</v>
      </c>
      <c r="I1559" s="2">
        <v>0.45</v>
      </c>
      <c r="J1559" t="s">
        <v>215</v>
      </c>
      <c r="K1559" t="s">
        <v>216</v>
      </c>
      <c r="L1559" s="3" t="str">
        <f>+INDEX([1]!TABLA_MAESTRO_DE_ARTICULO[SubGroupName],MATCH(Tabla_lineas[[#This Row],[CODIGO SAP]],[1]!TABLA_MAESTRO_DE_ARTICULO[ItemCode],0))</f>
        <v>COMPRIMIDO</v>
      </c>
      <c r="M1559" t="s">
        <v>217</v>
      </c>
      <c r="O1559" t="s">
        <v>45</v>
      </c>
      <c r="S1559" s="2">
        <v>200</v>
      </c>
      <c r="T1559">
        <v>50</v>
      </c>
      <c r="V1559">
        <v>0.25</v>
      </c>
      <c r="Z1559" s="4" t="s">
        <v>46</v>
      </c>
      <c r="AL1559" t="s">
        <v>751</v>
      </c>
      <c r="AM1559" t="str">
        <f>SUBSTITUTE(Tabla_lineas[[#This Row],[Codigo Liname]]," ","")</f>
        <v>R0601</v>
      </c>
    </row>
    <row r="1560" spans="1:39" customFormat="1" x14ac:dyDescent="0.25">
      <c r="A1560" s="2">
        <v>150</v>
      </c>
      <c r="B1560" t="s">
        <v>750</v>
      </c>
      <c r="C1560" t="str">
        <f t="shared" si="24"/>
        <v>COTI</v>
      </c>
      <c r="E1560" t="s">
        <v>224</v>
      </c>
      <c r="F1560">
        <v>0.95</v>
      </c>
      <c r="G1560">
        <v>0.38</v>
      </c>
      <c r="H1560" t="s">
        <v>225</v>
      </c>
      <c r="I1560" s="2">
        <v>0.38</v>
      </c>
      <c r="J1560" t="s">
        <v>226</v>
      </c>
      <c r="K1560" t="s">
        <v>227</v>
      </c>
      <c r="L1560" s="3" t="str">
        <f>+INDEX([1]!TABLA_MAESTRO_DE_ARTICULO[SubGroupName],MATCH(Tabla_lineas[[#This Row],[CODIGO SAP]],[1]!TABLA_MAESTRO_DE_ARTICULO[ItemCode],0))</f>
        <v>COMPRIMIDO</v>
      </c>
      <c r="M1560" t="s">
        <v>228</v>
      </c>
      <c r="O1560" t="s">
        <v>45</v>
      </c>
      <c r="S1560" s="2">
        <v>500</v>
      </c>
      <c r="T1560">
        <v>150</v>
      </c>
      <c r="V1560">
        <v>0.3</v>
      </c>
      <c r="Z1560" s="4" t="s">
        <v>46</v>
      </c>
      <c r="AL1560" t="s">
        <v>751</v>
      </c>
      <c r="AM1560" t="str">
        <f>SUBSTITUTE(Tabla_lineas[[#This Row],[Codigo Liname]]," ","")</f>
        <v>A1106</v>
      </c>
    </row>
    <row r="1561" spans="1:39" customFormat="1" x14ac:dyDescent="0.25">
      <c r="A1561" s="2">
        <v>150</v>
      </c>
      <c r="B1561" t="s">
        <v>750</v>
      </c>
      <c r="C1561" t="str">
        <f t="shared" si="24"/>
        <v>COTI</v>
      </c>
      <c r="E1561" t="s">
        <v>250</v>
      </c>
      <c r="F1561">
        <v>24.52</v>
      </c>
      <c r="G1561">
        <v>24.5</v>
      </c>
      <c r="H1561" t="s">
        <v>251</v>
      </c>
      <c r="I1561" s="2">
        <v>26.21</v>
      </c>
      <c r="J1561" t="s">
        <v>252</v>
      </c>
      <c r="K1561" t="s">
        <v>253</v>
      </c>
      <c r="L1561" s="3" t="str">
        <f>+INDEX([1]!TABLA_MAESTRO_DE_ARTICULO[SubGroupName],MATCH(Tabla_lineas[[#This Row],[CODIGO SAP]],[1]!TABLA_MAESTRO_DE_ARTICULO[ItemCode],0))</f>
        <v>GEL</v>
      </c>
      <c r="M1561" t="s">
        <v>254</v>
      </c>
      <c r="O1561" t="s">
        <v>255</v>
      </c>
      <c r="S1561" s="2">
        <v>40</v>
      </c>
      <c r="T1561">
        <v>400</v>
      </c>
      <c r="V1561">
        <v>10</v>
      </c>
      <c r="Z1561" s="4" t="s">
        <v>46</v>
      </c>
      <c r="AL1561" t="s">
        <v>751</v>
      </c>
      <c r="AM1561" t="str">
        <f>SUBSTITUTE(Tabla_lineas[[#This Row],[Codigo Liname]]," ","")</f>
        <v>M0101</v>
      </c>
    </row>
    <row r="1562" spans="1:39" customFormat="1" x14ac:dyDescent="0.25">
      <c r="A1562" s="2">
        <v>150</v>
      </c>
      <c r="B1562" t="s">
        <v>750</v>
      </c>
      <c r="C1562" t="str">
        <f t="shared" si="24"/>
        <v>COTI</v>
      </c>
      <c r="E1562" t="s">
        <v>138</v>
      </c>
      <c r="F1562">
        <v>0.2</v>
      </c>
      <c r="G1562">
        <v>0.2</v>
      </c>
      <c r="H1562" t="s">
        <v>139</v>
      </c>
      <c r="I1562" s="2">
        <v>0.24</v>
      </c>
      <c r="J1562" t="s">
        <v>140</v>
      </c>
      <c r="K1562" t="s">
        <v>141</v>
      </c>
      <c r="L1562" s="3" t="str">
        <f>+INDEX([1]!TABLA_MAESTRO_DE_ARTICULO[SubGroupName],MATCH(Tabla_lineas[[#This Row],[CODIGO SAP]],[1]!TABLA_MAESTRO_DE_ARTICULO[ItemCode],0))</f>
        <v>COMPRIMIDO</v>
      </c>
      <c r="M1562" t="s">
        <v>142</v>
      </c>
      <c r="O1562" t="s">
        <v>45</v>
      </c>
      <c r="S1562" s="2">
        <v>600</v>
      </c>
      <c r="T1562">
        <v>108</v>
      </c>
      <c r="V1562">
        <v>0.18</v>
      </c>
      <c r="Z1562" s="4" t="s">
        <v>53</v>
      </c>
      <c r="AL1562" t="s">
        <v>751</v>
      </c>
      <c r="AM1562" t="str">
        <f>SUBSTITUTE(Tabla_lineas[[#This Row],[Codigo Liname]]," ","")</f>
        <v>M0102</v>
      </c>
    </row>
    <row r="1563" spans="1:39" customFormat="1" x14ac:dyDescent="0.25">
      <c r="A1563" s="2">
        <v>150</v>
      </c>
      <c r="B1563" t="s">
        <v>750</v>
      </c>
      <c r="C1563" t="str">
        <f t="shared" si="24"/>
        <v>COTI</v>
      </c>
      <c r="E1563" t="s">
        <v>256</v>
      </c>
      <c r="F1563">
        <v>3.3</v>
      </c>
      <c r="G1563">
        <v>3.3</v>
      </c>
      <c r="H1563" t="s">
        <v>257</v>
      </c>
      <c r="I1563" s="2">
        <v>3.82</v>
      </c>
      <c r="J1563" t="s">
        <v>258</v>
      </c>
      <c r="K1563" t="s">
        <v>259</v>
      </c>
      <c r="L1563" s="3" t="str">
        <f>+INDEX([1]!TABLA_MAESTRO_DE_ARTICULO[SubGroupName],MATCH(Tabla_lineas[[#This Row],[CODIGO SAP]],[1]!TABLA_MAESTRO_DE_ARTICULO[ItemCode],0))</f>
        <v>SOLUCION INYECTABLE</v>
      </c>
      <c r="M1563" t="s">
        <v>260</v>
      </c>
      <c r="O1563" t="s">
        <v>249</v>
      </c>
      <c r="S1563" s="2">
        <v>300</v>
      </c>
      <c r="T1563">
        <v>600</v>
      </c>
      <c r="V1563">
        <v>2</v>
      </c>
      <c r="Z1563" s="4" t="s">
        <v>53</v>
      </c>
      <c r="AL1563" t="s">
        <v>751</v>
      </c>
      <c r="AM1563" t="str">
        <f>SUBSTITUTE(Tabla_lineas[[#This Row],[Codigo Liname]]," ","")</f>
        <v>M0103</v>
      </c>
    </row>
    <row r="1564" spans="1:39" customFormat="1" x14ac:dyDescent="0.25">
      <c r="A1564" s="2">
        <v>150</v>
      </c>
      <c r="B1564" t="s">
        <v>750</v>
      </c>
      <c r="C1564" t="str">
        <f t="shared" si="24"/>
        <v>COTI</v>
      </c>
      <c r="E1564" t="s">
        <v>143</v>
      </c>
      <c r="F1564">
        <v>2.17</v>
      </c>
      <c r="G1564">
        <v>2.17</v>
      </c>
      <c r="H1564" t="s">
        <v>144</v>
      </c>
      <c r="I1564" s="2">
        <v>2.3199999999999998</v>
      </c>
      <c r="J1564" t="s">
        <v>145</v>
      </c>
      <c r="K1564" t="s">
        <v>146</v>
      </c>
      <c r="L1564" s="3" t="str">
        <f>+INDEX([1]!TABLA_MAESTRO_DE_ARTICULO[SubGroupName],MATCH(Tabla_lineas[[#This Row],[CODIGO SAP]],[1]!TABLA_MAESTRO_DE_ARTICULO[ItemCode],0))</f>
        <v>CAPSULA DURA</v>
      </c>
      <c r="M1564" t="s">
        <v>147</v>
      </c>
      <c r="O1564" t="s">
        <v>45</v>
      </c>
      <c r="S1564" s="2">
        <v>400</v>
      </c>
      <c r="T1564">
        <v>600</v>
      </c>
      <c r="V1564">
        <v>1.5</v>
      </c>
      <c r="Z1564" s="4" t="s">
        <v>53</v>
      </c>
      <c r="AL1564" t="s">
        <v>751</v>
      </c>
      <c r="AM1564" t="str">
        <f>SUBSTITUTE(Tabla_lineas[[#This Row],[Codigo Liname]]," ","")</f>
        <v>J0141</v>
      </c>
    </row>
    <row r="1565" spans="1:39" customFormat="1" x14ac:dyDescent="0.25">
      <c r="A1565" s="2">
        <v>150</v>
      </c>
      <c r="B1565" t="s">
        <v>750</v>
      </c>
      <c r="C1565" t="str">
        <f t="shared" si="24"/>
        <v>COTI</v>
      </c>
      <c r="E1565" t="s">
        <v>266</v>
      </c>
      <c r="F1565">
        <v>0.56000000000000005</v>
      </c>
      <c r="G1565">
        <v>0.53</v>
      </c>
      <c r="H1565" t="s">
        <v>267</v>
      </c>
      <c r="I1565" s="2">
        <v>0.53</v>
      </c>
      <c r="J1565" t="s">
        <v>268</v>
      </c>
      <c r="K1565" t="s">
        <v>269</v>
      </c>
      <c r="L1565" s="3" t="str">
        <f>+INDEX([1]!TABLA_MAESTRO_DE_ARTICULO[SubGroupName],MATCH(Tabla_lineas[[#This Row],[CODIGO SAP]],[1]!TABLA_MAESTRO_DE_ARTICULO[ItemCode],0))</f>
        <v>COMPRIMIDO</v>
      </c>
      <c r="M1565" t="s">
        <v>270</v>
      </c>
      <c r="O1565" t="s">
        <v>45</v>
      </c>
      <c r="S1565" s="2">
        <v>500</v>
      </c>
      <c r="T1565">
        <v>125</v>
      </c>
      <c r="V1565">
        <v>0.25</v>
      </c>
      <c r="Z1565" s="4" t="s">
        <v>46</v>
      </c>
      <c r="AL1565" t="s">
        <v>751</v>
      </c>
      <c r="AM1565" t="str">
        <f>SUBSTITUTE(Tabla_lineas[[#This Row],[Codigo Liname]]," ","")</f>
        <v>C0901</v>
      </c>
    </row>
    <row r="1566" spans="1:39" customFormat="1" x14ac:dyDescent="0.25">
      <c r="A1566" s="2">
        <v>150</v>
      </c>
      <c r="B1566" t="s">
        <v>750</v>
      </c>
      <c r="C1566" t="str">
        <f t="shared" si="24"/>
        <v>COTI</v>
      </c>
      <c r="E1566" t="s">
        <v>292</v>
      </c>
      <c r="F1566">
        <v>25.27</v>
      </c>
      <c r="G1566">
        <v>18.27</v>
      </c>
      <c r="H1566" t="s">
        <v>293</v>
      </c>
      <c r="I1566" s="2">
        <v>18.27</v>
      </c>
      <c r="J1566" t="s">
        <v>294</v>
      </c>
      <c r="K1566" t="s">
        <v>295</v>
      </c>
      <c r="L1566" s="3" t="str">
        <f>+INDEX([1]!TABLA_MAESTRO_DE_ARTICULO[SubGroupName],MATCH(Tabla_lineas[[#This Row],[CODIGO SAP]],[1]!TABLA_MAESTRO_DE_ARTICULO[ItemCode],0))</f>
        <v>CREMA DERMICA</v>
      </c>
      <c r="M1566" t="s">
        <v>296</v>
      </c>
      <c r="O1566" t="s">
        <v>297</v>
      </c>
      <c r="S1566" s="2">
        <v>25</v>
      </c>
      <c r="T1566">
        <v>250</v>
      </c>
      <c r="V1566">
        <v>10</v>
      </c>
      <c r="Z1566" s="4" t="s">
        <v>46</v>
      </c>
      <c r="AL1566" t="s">
        <v>751</v>
      </c>
      <c r="AM1566" t="str">
        <f>SUBSTITUTE(Tabla_lineas[[#This Row],[Codigo Liname]]," ","")</f>
        <v>D0704</v>
      </c>
    </row>
    <row r="1567" spans="1:39" customFormat="1" x14ac:dyDescent="0.25">
      <c r="A1567" s="2">
        <v>150</v>
      </c>
      <c r="B1567" t="s">
        <v>750</v>
      </c>
      <c r="C1567" t="str">
        <f t="shared" si="24"/>
        <v>COTI</v>
      </c>
      <c r="E1567" t="s">
        <v>298</v>
      </c>
      <c r="F1567">
        <v>14.58</v>
      </c>
      <c r="G1567">
        <v>14.58</v>
      </c>
      <c r="H1567" t="s">
        <v>299</v>
      </c>
      <c r="I1567" s="2">
        <v>24.71</v>
      </c>
      <c r="J1567" t="s">
        <v>300</v>
      </c>
      <c r="K1567" t="s">
        <v>301</v>
      </c>
      <c r="L1567" s="3" t="str">
        <f>+INDEX([1]!TABLA_MAESTRO_DE_ARTICULO[SubGroupName],MATCH(Tabla_lineas[[#This Row],[CODIGO SAP]],[1]!TABLA_MAESTRO_DE_ARTICULO[ItemCode],0))</f>
        <v>SUSPENSION</v>
      </c>
      <c r="M1567" t="s">
        <v>302</v>
      </c>
      <c r="O1567" t="s">
        <v>65</v>
      </c>
      <c r="S1567" s="2">
        <v>40</v>
      </c>
      <c r="T1567">
        <v>360</v>
      </c>
      <c r="V1567">
        <v>9</v>
      </c>
      <c r="Z1567" s="4" t="s">
        <v>46</v>
      </c>
      <c r="AL1567" t="s">
        <v>751</v>
      </c>
      <c r="AM1567" t="str">
        <f>SUBSTITUTE(Tabla_lineas[[#This Row],[Codigo Liname]]," ","")</f>
        <v>M0104</v>
      </c>
    </row>
    <row r="1568" spans="1:39" customFormat="1" x14ac:dyDescent="0.25">
      <c r="A1568" s="2">
        <v>150</v>
      </c>
      <c r="B1568" t="s">
        <v>750</v>
      </c>
      <c r="C1568" t="str">
        <f t="shared" si="24"/>
        <v>COTI</v>
      </c>
      <c r="E1568" t="s">
        <v>303</v>
      </c>
      <c r="F1568">
        <v>0.75</v>
      </c>
      <c r="G1568">
        <v>0.69</v>
      </c>
      <c r="H1568" t="s">
        <v>304</v>
      </c>
      <c r="I1568" s="2">
        <v>0.69</v>
      </c>
      <c r="J1568" t="s">
        <v>305</v>
      </c>
      <c r="K1568" t="s">
        <v>306</v>
      </c>
      <c r="L1568" s="3" t="str">
        <f>+INDEX([1]!TABLA_MAESTRO_DE_ARTICULO[SubGroupName],MATCH(Tabla_lineas[[#This Row],[CODIGO SAP]],[1]!TABLA_MAESTRO_DE_ARTICULO[ItemCode],0))</f>
        <v>COMPRIMIDO</v>
      </c>
      <c r="M1568" t="s">
        <v>307</v>
      </c>
      <c r="O1568" t="s">
        <v>45</v>
      </c>
      <c r="P1568">
        <v>138600</v>
      </c>
      <c r="Q1568">
        <v>3275900</v>
      </c>
      <c r="R1568">
        <v>3414500</v>
      </c>
      <c r="S1568" s="2">
        <v>1000</v>
      </c>
      <c r="T1568">
        <v>250</v>
      </c>
      <c r="V1568">
        <v>0.25</v>
      </c>
      <c r="Z1568" s="4" t="s">
        <v>46</v>
      </c>
      <c r="AL1568" t="s">
        <v>751</v>
      </c>
      <c r="AM1568" t="str">
        <f>SUBSTITUTE(Tabla_lineas[[#This Row],[Codigo Liname]]," ","")</f>
        <v>M0105</v>
      </c>
    </row>
    <row r="1569" spans="1:39" customFormat="1" x14ac:dyDescent="0.25">
      <c r="A1569" s="2">
        <v>150</v>
      </c>
      <c r="B1569" t="s">
        <v>750</v>
      </c>
      <c r="C1569" t="str">
        <f t="shared" si="24"/>
        <v>COTI</v>
      </c>
      <c r="E1569" t="s">
        <v>308</v>
      </c>
      <c r="F1569">
        <v>5.07</v>
      </c>
      <c r="G1569">
        <v>5.07</v>
      </c>
      <c r="H1569" t="s">
        <v>309</v>
      </c>
      <c r="I1569" s="2">
        <v>10.9</v>
      </c>
      <c r="J1569" t="s">
        <v>310</v>
      </c>
      <c r="K1569" t="s">
        <v>311</v>
      </c>
      <c r="L1569" s="3" t="str">
        <f>+INDEX([1]!TABLA_MAESTRO_DE_ARTICULO[SubGroupName],MATCH(Tabla_lineas[[#This Row],[CODIGO SAP]],[1]!TABLA_MAESTRO_DE_ARTICULO[ItemCode],0))</f>
        <v>SOLUCION INYECTABLE</v>
      </c>
      <c r="M1569" t="s">
        <v>312</v>
      </c>
      <c r="O1569" t="s">
        <v>249</v>
      </c>
      <c r="S1569" s="2">
        <v>50</v>
      </c>
      <c r="T1569">
        <v>150</v>
      </c>
      <c r="V1569">
        <v>3</v>
      </c>
      <c r="Z1569" s="4" t="s">
        <v>46</v>
      </c>
      <c r="AL1569" t="s">
        <v>751</v>
      </c>
      <c r="AM1569" t="str">
        <f>SUBSTITUTE(Tabla_lineas[[#This Row],[Codigo Liname]]," ","")</f>
        <v>M0109</v>
      </c>
    </row>
    <row r="1570" spans="1:39" customFormat="1" x14ac:dyDescent="0.25">
      <c r="A1570" s="2">
        <v>150</v>
      </c>
      <c r="B1570" t="s">
        <v>750</v>
      </c>
      <c r="C1570" t="str">
        <f t="shared" si="24"/>
        <v>COTI</v>
      </c>
      <c r="E1570" t="s">
        <v>76</v>
      </c>
      <c r="F1570">
        <v>14.47</v>
      </c>
      <c r="G1570">
        <v>14.37</v>
      </c>
      <c r="H1570" t="s">
        <v>77</v>
      </c>
      <c r="I1570" s="2">
        <v>14.37</v>
      </c>
      <c r="J1570" t="s">
        <v>78</v>
      </c>
      <c r="K1570" t="s">
        <v>79</v>
      </c>
      <c r="L1570" s="3" t="str">
        <f>+INDEX([1]!TABLA_MAESTRO_DE_ARTICULO[SubGroupName],MATCH(Tabla_lineas[[#This Row],[CODIGO SAP]],[1]!TABLA_MAESTRO_DE_ARTICULO[ItemCode],0))</f>
        <v>SOLUCION INYECTABLE</v>
      </c>
      <c r="M1570" t="s">
        <v>80</v>
      </c>
      <c r="O1570" t="s">
        <v>81</v>
      </c>
      <c r="S1570" s="2">
        <v>10</v>
      </c>
      <c r="T1570">
        <v>100</v>
      </c>
      <c r="V1570">
        <v>10</v>
      </c>
      <c r="Z1570" s="4" t="s">
        <v>46</v>
      </c>
      <c r="AL1570" t="s">
        <v>751</v>
      </c>
      <c r="AM1570" t="str">
        <f>SUBSTITUTE(Tabla_lineas[[#This Row],[Codigo Liname]]," ","")</f>
        <v>N0112</v>
      </c>
    </row>
    <row r="1571" spans="1:39" customFormat="1" x14ac:dyDescent="0.25">
      <c r="A1571" s="2">
        <v>150</v>
      </c>
      <c r="B1571" t="s">
        <v>750</v>
      </c>
      <c r="C1571" t="str">
        <f t="shared" si="24"/>
        <v>COTI</v>
      </c>
      <c r="E1571" t="s">
        <v>82</v>
      </c>
      <c r="F1571">
        <v>1.61</v>
      </c>
      <c r="G1571">
        <v>1.61</v>
      </c>
      <c r="H1571" t="s">
        <v>83</v>
      </c>
      <c r="I1571" s="2">
        <v>3.67</v>
      </c>
      <c r="J1571" t="s">
        <v>84</v>
      </c>
      <c r="K1571" t="s">
        <v>85</v>
      </c>
      <c r="L1571" s="3" t="str">
        <f>+INDEX([1]!TABLA_MAESTRO_DE_ARTICULO[SubGroupName],MATCH(Tabla_lineas[[#This Row],[CODIGO SAP]],[1]!TABLA_MAESTRO_DE_ARTICULO[ItemCode],0))</f>
        <v>COMPRIMIDO</v>
      </c>
      <c r="M1571" t="s">
        <v>86</v>
      </c>
      <c r="O1571" t="s">
        <v>45</v>
      </c>
      <c r="S1571" s="2">
        <v>500</v>
      </c>
      <c r="T1571">
        <v>200</v>
      </c>
      <c r="V1571">
        <v>0.4</v>
      </c>
      <c r="Z1571" s="4" t="s">
        <v>46</v>
      </c>
      <c r="AL1571" t="s">
        <v>751</v>
      </c>
      <c r="AM1571" t="str">
        <f>SUBSTITUTE(Tabla_lineas[[#This Row],[Codigo Liname]]," ","")</f>
        <v>C0902</v>
      </c>
    </row>
    <row r="1572" spans="1:39" customFormat="1" x14ac:dyDescent="0.25">
      <c r="A1572" s="2">
        <v>150</v>
      </c>
      <c r="B1572" t="s">
        <v>750</v>
      </c>
      <c r="C1572" t="str">
        <f t="shared" si="24"/>
        <v>COTI</v>
      </c>
      <c r="E1572" t="s">
        <v>313</v>
      </c>
      <c r="F1572">
        <v>5.29</v>
      </c>
      <c r="G1572">
        <v>5.29</v>
      </c>
      <c r="H1572" t="s">
        <v>314</v>
      </c>
      <c r="I1572" s="2">
        <v>6.32</v>
      </c>
      <c r="J1572" t="s">
        <v>315</v>
      </c>
      <c r="K1572" t="s">
        <v>316</v>
      </c>
      <c r="L1572" s="3" t="str">
        <f>+INDEX([1]!TABLA_MAESTRO_DE_ARTICULO[SubGroupName],MATCH(Tabla_lineas[[#This Row],[CODIGO SAP]],[1]!TABLA_MAESTRO_DE_ARTICULO[ItemCode],0))</f>
        <v>SOLUCION INYECTABLE</v>
      </c>
      <c r="M1572" t="s">
        <v>317</v>
      </c>
      <c r="O1572" t="s">
        <v>249</v>
      </c>
      <c r="S1572" s="2">
        <v>50</v>
      </c>
      <c r="T1572">
        <v>125</v>
      </c>
      <c r="V1572">
        <v>2.5</v>
      </c>
      <c r="Z1572" s="4" t="s">
        <v>46</v>
      </c>
      <c r="AL1572" t="s">
        <v>751</v>
      </c>
      <c r="AM1572" t="str">
        <f>SUBSTITUTE(Tabla_lineas[[#This Row],[Codigo Liname]]," ","")</f>
        <v>N0205</v>
      </c>
    </row>
    <row r="1573" spans="1:39" customFormat="1" x14ac:dyDescent="0.25">
      <c r="A1573" s="2">
        <v>150</v>
      </c>
      <c r="B1573" t="s">
        <v>750</v>
      </c>
      <c r="C1573" t="str">
        <f t="shared" si="24"/>
        <v>COTI</v>
      </c>
      <c r="E1573" t="s">
        <v>318</v>
      </c>
      <c r="F1573">
        <v>1.26</v>
      </c>
      <c r="G1573">
        <v>1.26</v>
      </c>
      <c r="H1573" t="s">
        <v>319</v>
      </c>
      <c r="I1573" s="2">
        <v>3.35</v>
      </c>
      <c r="J1573" t="s">
        <v>320</v>
      </c>
      <c r="K1573" t="s">
        <v>321</v>
      </c>
      <c r="L1573" s="3" t="str">
        <f>+INDEX([1]!TABLA_MAESTRO_DE_ARTICULO[SubGroupName],MATCH(Tabla_lineas[[#This Row],[CODIGO SAP]],[1]!TABLA_MAESTRO_DE_ARTICULO[ItemCode],0))</f>
        <v>COMPRIMIDO</v>
      </c>
      <c r="M1573" t="s">
        <v>322</v>
      </c>
      <c r="O1573" t="s">
        <v>45</v>
      </c>
      <c r="S1573" s="2">
        <v>500</v>
      </c>
      <c r="T1573">
        <v>250</v>
      </c>
      <c r="V1573">
        <v>0.5</v>
      </c>
      <c r="Z1573" s="4" t="s">
        <v>46</v>
      </c>
      <c r="AL1573" t="s">
        <v>751</v>
      </c>
      <c r="AM1573" t="str">
        <f>SUBSTITUTE(Tabla_lineas[[#This Row],[Codigo Liname]]," ","")</f>
        <v>A1004</v>
      </c>
    </row>
    <row r="1574" spans="1:39" customFormat="1" x14ac:dyDescent="0.25">
      <c r="A1574" s="2">
        <v>150</v>
      </c>
      <c r="B1574" t="s">
        <v>750</v>
      </c>
      <c r="C1574" t="str">
        <f t="shared" si="24"/>
        <v>COTI</v>
      </c>
      <c r="E1574" t="s">
        <v>323</v>
      </c>
      <c r="F1574">
        <v>5.91</v>
      </c>
      <c r="G1574">
        <v>3.53</v>
      </c>
      <c r="H1574" t="s">
        <v>324</v>
      </c>
      <c r="I1574" s="2">
        <v>3.53</v>
      </c>
      <c r="J1574" t="s">
        <v>325</v>
      </c>
      <c r="K1574" t="s">
        <v>326</v>
      </c>
      <c r="L1574" s="3" t="str">
        <f>+INDEX([1]!TABLA_MAESTRO_DE_ARTICULO[SubGroupName],MATCH(Tabla_lineas[[#This Row],[CODIGO SAP]],[1]!TABLA_MAESTRO_DE_ARTICULO[ItemCode],0))</f>
        <v>SOLUCION INYECTABLE</v>
      </c>
      <c r="M1574" t="s">
        <v>327</v>
      </c>
      <c r="O1574" t="s">
        <v>249</v>
      </c>
      <c r="S1574" s="2">
        <v>30</v>
      </c>
      <c r="T1574">
        <v>60</v>
      </c>
      <c r="V1574">
        <v>2</v>
      </c>
      <c r="Z1574" s="4" t="s">
        <v>46</v>
      </c>
      <c r="AL1574" t="s">
        <v>751</v>
      </c>
      <c r="AM1574" t="str">
        <f>SUBSTITUTE(Tabla_lineas[[#This Row],[Codigo Liname]]," ","")</f>
        <v>A0308</v>
      </c>
    </row>
    <row r="1575" spans="1:39" customFormat="1" x14ac:dyDescent="0.25">
      <c r="A1575" s="2">
        <v>150</v>
      </c>
      <c r="B1575" t="s">
        <v>750</v>
      </c>
      <c r="C1575" t="str">
        <f t="shared" si="24"/>
        <v>COTI</v>
      </c>
      <c r="E1575" t="s">
        <v>87</v>
      </c>
      <c r="F1575">
        <v>0.64</v>
      </c>
      <c r="G1575">
        <v>0.44</v>
      </c>
      <c r="H1575" t="s">
        <v>88</v>
      </c>
      <c r="I1575" s="2">
        <v>0.44</v>
      </c>
      <c r="J1575" t="s">
        <v>89</v>
      </c>
      <c r="K1575" t="s">
        <v>90</v>
      </c>
      <c r="L1575" s="3" t="str">
        <f>+INDEX([1]!TABLA_MAESTRO_DE_ARTICULO[SubGroupName],MATCH(Tabla_lineas[[#This Row],[CODIGO SAP]],[1]!TABLA_MAESTRO_DE_ARTICULO[ItemCode],0))</f>
        <v>COMPRIMIDO</v>
      </c>
      <c r="M1575" t="s">
        <v>91</v>
      </c>
      <c r="O1575" t="s">
        <v>45</v>
      </c>
      <c r="S1575" s="2">
        <v>200</v>
      </c>
      <c r="T1575">
        <v>60</v>
      </c>
      <c r="V1575">
        <v>0.3</v>
      </c>
      <c r="Z1575" s="4" t="s">
        <v>46</v>
      </c>
      <c r="AL1575" t="s">
        <v>751</v>
      </c>
      <c r="AM1575" t="str">
        <f>SUBSTITUTE(Tabla_lineas[[#This Row],[Codigo Liname]]," ","")</f>
        <v>A0307</v>
      </c>
    </row>
    <row r="1576" spans="1:39" customFormat="1" x14ac:dyDescent="0.25">
      <c r="A1576" s="2">
        <v>150</v>
      </c>
      <c r="B1576" t="s">
        <v>750</v>
      </c>
      <c r="C1576" t="str">
        <f t="shared" si="24"/>
        <v>COTI</v>
      </c>
      <c r="E1576" t="s">
        <v>464</v>
      </c>
      <c r="F1576">
        <v>28.19</v>
      </c>
      <c r="G1576">
        <v>23.64</v>
      </c>
      <c r="H1576" t="s">
        <v>465</v>
      </c>
      <c r="I1576" s="2">
        <v>23.64</v>
      </c>
      <c r="J1576" t="s">
        <v>466</v>
      </c>
      <c r="K1576" t="s">
        <v>467</v>
      </c>
      <c r="L1576" s="3" t="str">
        <f>+INDEX([1]!TABLA_MAESTRO_DE_ARTICULO[SubGroupName],MATCH(Tabla_lineas[[#This Row],[CODIGO SAP]],[1]!TABLA_MAESTRO_DE_ARTICULO[ItemCode],0))</f>
        <v>GOTAS</v>
      </c>
      <c r="M1576" t="s">
        <v>468</v>
      </c>
      <c r="O1576" t="s">
        <v>469</v>
      </c>
      <c r="S1576" s="2">
        <v>3</v>
      </c>
      <c r="T1576">
        <v>45</v>
      </c>
      <c r="V1576">
        <v>15</v>
      </c>
      <c r="Z1576" s="4" t="s">
        <v>46</v>
      </c>
      <c r="AL1576" t="s">
        <v>751</v>
      </c>
      <c r="AM1576" t="str">
        <f>SUBSTITUTE(Tabla_lineas[[#This Row],[Codigo Liname]]," ","")</f>
        <v>A0309</v>
      </c>
    </row>
    <row r="1577" spans="1:39" customFormat="1" x14ac:dyDescent="0.25">
      <c r="A1577" s="2">
        <v>150</v>
      </c>
      <c r="B1577" t="s">
        <v>750</v>
      </c>
      <c r="C1577" t="str">
        <f t="shared" si="24"/>
        <v>COTI</v>
      </c>
      <c r="E1577" t="s">
        <v>328</v>
      </c>
      <c r="F1577">
        <v>0.92</v>
      </c>
      <c r="G1577">
        <v>0.75</v>
      </c>
      <c r="H1577" t="s">
        <v>329</v>
      </c>
      <c r="I1577" s="2">
        <v>0.75</v>
      </c>
      <c r="J1577" t="s">
        <v>330</v>
      </c>
      <c r="K1577" t="s">
        <v>331</v>
      </c>
      <c r="L1577" s="3" t="str">
        <f>+INDEX([1]!TABLA_MAESTRO_DE_ARTICULO[SubGroupName],MATCH(Tabla_lineas[[#This Row],[CODIGO SAP]],[1]!TABLA_MAESTRO_DE_ARTICULO[ItemCode],0))</f>
        <v>COMPRIMIDO</v>
      </c>
      <c r="M1577" t="s">
        <v>332</v>
      </c>
      <c r="O1577" t="s">
        <v>45</v>
      </c>
      <c r="P1577">
        <v>63200</v>
      </c>
      <c r="Q1577">
        <v>247600</v>
      </c>
      <c r="R1577">
        <v>310800</v>
      </c>
      <c r="S1577" s="2">
        <v>300</v>
      </c>
      <c r="T1577">
        <v>120</v>
      </c>
      <c r="V1577">
        <v>0.4</v>
      </c>
      <c r="Z1577" s="4" t="s">
        <v>46</v>
      </c>
      <c r="AL1577" t="s">
        <v>751</v>
      </c>
      <c r="AM1577" t="str">
        <f>SUBSTITUTE(Tabla_lineas[[#This Row],[Codigo Liname]]," ","")</f>
        <v>P0109</v>
      </c>
    </row>
    <row r="1578" spans="1:39" customFormat="1" x14ac:dyDescent="0.25">
      <c r="A1578" s="2">
        <v>150</v>
      </c>
      <c r="B1578" t="s">
        <v>750</v>
      </c>
      <c r="C1578" t="str">
        <f t="shared" si="24"/>
        <v>COTI</v>
      </c>
      <c r="E1578" t="s">
        <v>333</v>
      </c>
      <c r="F1578">
        <v>0.8</v>
      </c>
      <c r="G1578">
        <v>0.8</v>
      </c>
      <c r="H1578" t="s">
        <v>334</v>
      </c>
      <c r="I1578" s="2">
        <v>0.83</v>
      </c>
      <c r="J1578" t="s">
        <v>335</v>
      </c>
      <c r="K1578" t="s">
        <v>336</v>
      </c>
      <c r="L1578" s="3" t="str">
        <f>+INDEX([1]!TABLA_MAESTRO_DE_ARTICULO[SubGroupName],MATCH(Tabla_lineas[[#This Row],[CODIGO SAP]],[1]!TABLA_MAESTRO_DE_ARTICULO[ItemCode],0))</f>
        <v>COMPRIMIDO</v>
      </c>
      <c r="M1578" t="s">
        <v>337</v>
      </c>
      <c r="O1578" t="s">
        <v>45</v>
      </c>
      <c r="S1578" s="2">
        <v>600</v>
      </c>
      <c r="T1578">
        <v>300</v>
      </c>
      <c r="V1578">
        <v>0.5</v>
      </c>
      <c r="Z1578" s="4" t="s">
        <v>46</v>
      </c>
      <c r="AL1578" t="s">
        <v>751</v>
      </c>
      <c r="AM1578" t="str">
        <f>SUBSTITUTE(Tabla_lineas[[#This Row],[Codigo Liname]]," ","")</f>
        <v>A1109</v>
      </c>
    </row>
    <row r="1579" spans="1:39" customFormat="1" x14ac:dyDescent="0.25">
      <c r="A1579" s="2">
        <v>150</v>
      </c>
      <c r="B1579" t="s">
        <v>750</v>
      </c>
      <c r="C1579" t="str">
        <f t="shared" si="24"/>
        <v>COTI</v>
      </c>
      <c r="E1579" t="s">
        <v>98</v>
      </c>
      <c r="F1579">
        <v>9.4</v>
      </c>
      <c r="G1579">
        <v>8.77</v>
      </c>
      <c r="H1579" t="s">
        <v>99</v>
      </c>
      <c r="I1579" s="2">
        <v>8.77</v>
      </c>
      <c r="J1579" t="s">
        <v>100</v>
      </c>
      <c r="K1579" t="s">
        <v>101</v>
      </c>
      <c r="L1579" s="3" t="str">
        <f>+INDEX([1]!TABLA_MAESTRO_DE_ARTICULO[SubGroupName],MATCH(Tabla_lineas[[#This Row],[CODIGO SAP]],[1]!TABLA_MAESTRO_DE_ARTICULO[ItemCode],0))</f>
        <v>GOTAS</v>
      </c>
      <c r="M1579" t="s">
        <v>102</v>
      </c>
      <c r="O1579" t="s">
        <v>103</v>
      </c>
      <c r="S1579" s="2">
        <v>20</v>
      </c>
      <c r="T1579">
        <v>100</v>
      </c>
      <c r="V1579">
        <v>5</v>
      </c>
      <c r="Z1579" s="4" t="s">
        <v>46</v>
      </c>
      <c r="AL1579" t="s">
        <v>751</v>
      </c>
      <c r="AM1579" t="str">
        <f>SUBSTITUTE(Tabla_lineas[[#This Row],[Codigo Liname]]," ","")</f>
        <v>N0210</v>
      </c>
    </row>
    <row r="1580" spans="1:39" customFormat="1" x14ac:dyDescent="0.25">
      <c r="A1580" s="2">
        <v>150</v>
      </c>
      <c r="B1580" t="s">
        <v>750</v>
      </c>
      <c r="C1580" t="str">
        <f t="shared" si="24"/>
        <v>COTI</v>
      </c>
      <c r="E1580" t="s">
        <v>353</v>
      </c>
      <c r="F1580">
        <v>11.88</v>
      </c>
      <c r="G1580">
        <v>11.88</v>
      </c>
      <c r="H1580" t="s">
        <v>354</v>
      </c>
      <c r="I1580" s="2">
        <v>13.94</v>
      </c>
      <c r="J1580" t="s">
        <v>355</v>
      </c>
      <c r="K1580" t="s">
        <v>356</v>
      </c>
      <c r="L1580" s="3" t="str">
        <f>+INDEX([1]!TABLA_MAESTRO_DE_ARTICULO[SubGroupName],MATCH(Tabla_lineas[[#This Row],[CODIGO SAP]],[1]!TABLA_MAESTRO_DE_ARTICULO[ItemCode],0))</f>
        <v>JARABE</v>
      </c>
      <c r="M1580" t="s">
        <v>357</v>
      </c>
      <c r="O1580" t="s">
        <v>181</v>
      </c>
      <c r="S1580" s="2">
        <v>30</v>
      </c>
      <c r="T1580">
        <v>210</v>
      </c>
      <c r="V1580">
        <v>7</v>
      </c>
      <c r="Z1580" s="4" t="s">
        <v>46</v>
      </c>
      <c r="AL1580" t="s">
        <v>751</v>
      </c>
      <c r="AM1580" t="str">
        <f>SUBSTITUTE(Tabla_lineas[[#This Row],[Codigo Liname]]," ","")</f>
        <v>N0209</v>
      </c>
    </row>
    <row r="1581" spans="1:39" customFormat="1" x14ac:dyDescent="0.25">
      <c r="A1581" s="2">
        <v>150</v>
      </c>
      <c r="B1581" t="s">
        <v>750</v>
      </c>
      <c r="C1581" t="str">
        <f t="shared" si="24"/>
        <v>COTI</v>
      </c>
      <c r="E1581" t="s">
        <v>104</v>
      </c>
      <c r="F1581">
        <v>0.3</v>
      </c>
      <c r="G1581">
        <v>0.25</v>
      </c>
      <c r="H1581" t="s">
        <v>105</v>
      </c>
      <c r="I1581" s="2">
        <v>0.25</v>
      </c>
      <c r="J1581" t="s">
        <v>106</v>
      </c>
      <c r="K1581" t="s">
        <v>107</v>
      </c>
      <c r="L1581" s="3" t="str">
        <f>+INDEX([1]!TABLA_MAESTRO_DE_ARTICULO[SubGroupName],MATCH(Tabla_lineas[[#This Row],[CODIGO SAP]],[1]!TABLA_MAESTRO_DE_ARTICULO[ItemCode],0))</f>
        <v>COMPRIMIDO</v>
      </c>
      <c r="M1581" t="s">
        <v>108</v>
      </c>
      <c r="O1581" t="s">
        <v>45</v>
      </c>
      <c r="S1581" s="2">
        <v>1000</v>
      </c>
      <c r="T1581">
        <v>200</v>
      </c>
      <c r="V1581">
        <v>0.2</v>
      </c>
      <c r="Z1581" s="4" t="s">
        <v>46</v>
      </c>
      <c r="AL1581" t="s">
        <v>751</v>
      </c>
      <c r="AM1581" t="str">
        <f>SUBSTITUTE(Tabla_lineas[[#This Row],[Codigo Liname]]," ","")</f>
        <v>N0208</v>
      </c>
    </row>
    <row r="1582" spans="1:39" customFormat="1" x14ac:dyDescent="0.25">
      <c r="A1582" s="2">
        <v>150</v>
      </c>
      <c r="B1582" t="s">
        <v>750</v>
      </c>
      <c r="C1582" t="str">
        <f t="shared" si="24"/>
        <v>COTI</v>
      </c>
      <c r="E1582" t="s">
        <v>358</v>
      </c>
      <c r="F1582">
        <v>12.96</v>
      </c>
      <c r="G1582">
        <v>6</v>
      </c>
      <c r="H1582" t="s">
        <v>359</v>
      </c>
      <c r="I1582" s="2">
        <v>6</v>
      </c>
      <c r="J1582" t="s">
        <v>360</v>
      </c>
      <c r="K1582" t="s">
        <v>361</v>
      </c>
      <c r="L1582" s="3" t="str">
        <f>+INDEX([1]!TABLA_MAESTRO_DE_ARTICULO[SubGroupName],MATCH(Tabla_lineas[[#This Row],[CODIGO SAP]],[1]!TABLA_MAESTRO_DE_ARTICULO[ItemCode],0))</f>
        <v>POLVO PARA INYECTABLE</v>
      </c>
      <c r="M1582" t="s">
        <v>362</v>
      </c>
      <c r="O1582" t="s">
        <v>52</v>
      </c>
      <c r="S1582" s="2">
        <v>20</v>
      </c>
      <c r="T1582">
        <v>120</v>
      </c>
      <c r="V1582">
        <v>6</v>
      </c>
      <c r="Z1582" s="4" t="s">
        <v>46</v>
      </c>
      <c r="AL1582" t="s">
        <v>751</v>
      </c>
      <c r="AM1582" t="str">
        <f>SUBSTITUTE(Tabla_lineas[[#This Row],[Codigo Liname]]," ","")</f>
        <v>J0115</v>
      </c>
    </row>
    <row r="1583" spans="1:39" customFormat="1" x14ac:dyDescent="0.25">
      <c r="A1583" s="2">
        <v>150</v>
      </c>
      <c r="B1583" t="s">
        <v>750</v>
      </c>
      <c r="C1583" t="str">
        <f t="shared" si="24"/>
        <v>COTI</v>
      </c>
      <c r="E1583" t="s">
        <v>363</v>
      </c>
      <c r="F1583">
        <v>22.68</v>
      </c>
      <c r="G1583">
        <v>19.34</v>
      </c>
      <c r="H1583" t="s">
        <v>364</v>
      </c>
      <c r="I1583" s="2">
        <v>19.34</v>
      </c>
      <c r="J1583" t="s">
        <v>365</v>
      </c>
      <c r="K1583" t="s">
        <v>366</v>
      </c>
      <c r="L1583" s="3" t="str">
        <f>+INDEX([1]!TABLA_MAESTRO_DE_ARTICULO[SubGroupName],MATCH(Tabla_lineas[[#This Row],[CODIGO SAP]],[1]!TABLA_MAESTRO_DE_ARTICULO[ItemCode],0))</f>
        <v>POLVO PARA INYECTABLE</v>
      </c>
      <c r="M1583" t="s">
        <v>367</v>
      </c>
      <c r="O1583" t="s">
        <v>52</v>
      </c>
      <c r="S1583" s="2">
        <v>30</v>
      </c>
      <c r="T1583">
        <v>360</v>
      </c>
      <c r="V1583">
        <v>12</v>
      </c>
      <c r="Z1583" s="4" t="s">
        <v>46</v>
      </c>
      <c r="AL1583" t="s">
        <v>751</v>
      </c>
      <c r="AM1583" t="str">
        <f>SUBSTITUTE(Tabla_lineas[[#This Row],[Codigo Liname]]," ","")</f>
        <v>J0116</v>
      </c>
    </row>
    <row r="1584" spans="1:39" customFormat="1" x14ac:dyDescent="0.25">
      <c r="A1584" s="2">
        <v>150</v>
      </c>
      <c r="B1584" t="s">
        <v>750</v>
      </c>
      <c r="C1584" t="str">
        <f t="shared" si="24"/>
        <v>COTI</v>
      </c>
      <c r="E1584" t="s">
        <v>379</v>
      </c>
      <c r="F1584">
        <v>0.6</v>
      </c>
      <c r="G1584">
        <v>0.45</v>
      </c>
      <c r="H1584" t="s">
        <v>380</v>
      </c>
      <c r="I1584" s="2">
        <v>0.45</v>
      </c>
      <c r="J1584" t="s">
        <v>381</v>
      </c>
      <c r="K1584" t="s">
        <v>382</v>
      </c>
      <c r="L1584" s="3" t="str">
        <f>+INDEX([1]!TABLA_MAESTRO_DE_ARTICULO[SubGroupName],MATCH(Tabla_lineas[[#This Row],[CODIGO SAP]],[1]!TABLA_MAESTRO_DE_ARTICULO[ItemCode],0))</f>
        <v>COMPRIMIDO</v>
      </c>
      <c r="M1584" t="s">
        <v>383</v>
      </c>
      <c r="O1584" t="s">
        <v>45</v>
      </c>
      <c r="S1584" s="2">
        <v>200</v>
      </c>
      <c r="T1584">
        <v>70</v>
      </c>
      <c r="V1584">
        <v>0.35</v>
      </c>
      <c r="Z1584" s="4" t="s">
        <v>46</v>
      </c>
      <c r="AL1584" t="s">
        <v>751</v>
      </c>
      <c r="AM1584" t="str">
        <f>SUBSTITUTE(Tabla_lineas[[#This Row],[Codigo Liname]]," ","")</f>
        <v>B0308</v>
      </c>
    </row>
    <row r="1585" spans="1:39" customFormat="1" x14ac:dyDescent="0.25">
      <c r="A1585" s="2">
        <v>153</v>
      </c>
      <c r="B1585" t="s">
        <v>752</v>
      </c>
      <c r="C1585">
        <f t="shared" si="24"/>
        <v>1629179</v>
      </c>
      <c r="D1585">
        <v>1945</v>
      </c>
      <c r="E1585" t="s">
        <v>115</v>
      </c>
      <c r="F1585">
        <v>2.5099999999999998</v>
      </c>
      <c r="G1585">
        <v>2.5099999999999998</v>
      </c>
      <c r="H1585" t="s">
        <v>116</v>
      </c>
      <c r="I1585" s="2">
        <v>3.89</v>
      </c>
      <c r="J1585" t="s">
        <v>117</v>
      </c>
      <c r="K1585" t="s">
        <v>118</v>
      </c>
      <c r="L1585" s="3" t="str">
        <f>+INDEX([1]!TABLA_MAESTRO_DE_ARTICULO[SubGroupName],MATCH(Tabla_lineas[[#This Row],[CODIGO SAP]],[1]!TABLA_MAESTRO_DE_ARTICULO[ItemCode],0))</f>
        <v>COMPRIMIDO</v>
      </c>
      <c r="M1585" t="s">
        <v>119</v>
      </c>
      <c r="N1585">
        <v>2</v>
      </c>
      <c r="O1585" t="s">
        <v>45</v>
      </c>
      <c r="S1585" s="2">
        <v>500</v>
      </c>
      <c r="T1585">
        <v>1250</v>
      </c>
      <c r="U1585">
        <v>3.89</v>
      </c>
      <c r="V1585">
        <v>2.5</v>
      </c>
      <c r="W1585">
        <v>0.7</v>
      </c>
      <c r="Z1585" s="4" t="s">
        <v>46</v>
      </c>
      <c r="AA1585" t="s">
        <v>120</v>
      </c>
      <c r="AB1585">
        <v>46132</v>
      </c>
      <c r="AG1585">
        <v>0</v>
      </c>
      <c r="AH1585">
        <v>500</v>
      </c>
      <c r="AM1585" t="str">
        <f>SUBSTITUTE(Tabla_lineas[[#This Row],[Codigo Liname]]," ","")</f>
        <v>J0504</v>
      </c>
    </row>
    <row r="1586" spans="1:39" customFormat="1" x14ac:dyDescent="0.25">
      <c r="A1586" s="2">
        <v>153</v>
      </c>
      <c r="B1586" t="s">
        <v>752</v>
      </c>
      <c r="C1586">
        <f t="shared" si="24"/>
        <v>1629179</v>
      </c>
      <c r="D1586">
        <v>1497.5</v>
      </c>
      <c r="E1586" t="s">
        <v>155</v>
      </c>
      <c r="F1586">
        <v>28.3</v>
      </c>
      <c r="G1586">
        <v>28.3</v>
      </c>
      <c r="H1586" t="s">
        <v>156</v>
      </c>
      <c r="I1586" s="2">
        <v>29.95</v>
      </c>
      <c r="J1586" t="s">
        <v>157</v>
      </c>
      <c r="K1586" t="s">
        <v>158</v>
      </c>
      <c r="L1586" s="3" t="str">
        <f>+INDEX([1]!TABLA_MAESTRO_DE_ARTICULO[SubGroupName],MATCH(Tabla_lineas[[#This Row],[CODIGO SAP]],[1]!TABLA_MAESTRO_DE_ARTICULO[ItemCode],0))</f>
        <v>CREMA DERMICA</v>
      </c>
      <c r="M1586" t="s">
        <v>159</v>
      </c>
      <c r="N1586">
        <v>1</v>
      </c>
      <c r="O1586" t="s">
        <v>160</v>
      </c>
      <c r="S1586" s="2">
        <v>50</v>
      </c>
      <c r="T1586">
        <v>1414.5</v>
      </c>
      <c r="U1586">
        <v>29.95</v>
      </c>
      <c r="V1586">
        <v>28.29</v>
      </c>
      <c r="W1586">
        <v>5</v>
      </c>
      <c r="Z1586" s="4" t="s">
        <v>46</v>
      </c>
      <c r="AA1586" t="s">
        <v>153</v>
      </c>
      <c r="AB1586">
        <v>46132</v>
      </c>
      <c r="AG1586">
        <v>0</v>
      </c>
      <c r="AH1586">
        <v>50</v>
      </c>
      <c r="AM1586" t="str">
        <f>SUBSTITUTE(Tabla_lineas[[#This Row],[Codigo Liname]]," ","")</f>
        <v>D0603</v>
      </c>
    </row>
    <row r="1587" spans="1:39" customFormat="1" x14ac:dyDescent="0.25">
      <c r="A1587" s="2">
        <v>153</v>
      </c>
      <c r="B1587" t="s">
        <v>752</v>
      </c>
      <c r="C1587">
        <f t="shared" si="24"/>
        <v>1629179</v>
      </c>
      <c r="D1587">
        <v>58800</v>
      </c>
      <c r="E1587" t="s">
        <v>171</v>
      </c>
      <c r="F1587">
        <v>1.82</v>
      </c>
      <c r="G1587">
        <v>1.82</v>
      </c>
      <c r="H1587" t="s">
        <v>172</v>
      </c>
      <c r="I1587" s="2">
        <v>2.94</v>
      </c>
      <c r="J1587" t="s">
        <v>173</v>
      </c>
      <c r="K1587" t="s">
        <v>174</v>
      </c>
      <c r="L1587" s="3" t="str">
        <f>+INDEX([1]!TABLA_MAESTRO_DE_ARTICULO[SubGroupName],MATCH(Tabla_lineas[[#This Row],[CODIGO SAP]],[1]!TABLA_MAESTRO_DE_ARTICULO[ItemCode],0))</f>
        <v>COMPRIMIDO</v>
      </c>
      <c r="M1587" t="s">
        <v>175</v>
      </c>
      <c r="N1587">
        <v>4</v>
      </c>
      <c r="O1587" t="s">
        <v>45</v>
      </c>
      <c r="S1587" s="2">
        <v>20000</v>
      </c>
      <c r="T1587">
        <v>36200</v>
      </c>
      <c r="U1587">
        <v>2.94</v>
      </c>
      <c r="V1587">
        <v>1.81</v>
      </c>
      <c r="W1587">
        <v>0.7</v>
      </c>
      <c r="Z1587" s="4" t="s">
        <v>46</v>
      </c>
      <c r="AA1587" t="s">
        <v>120</v>
      </c>
      <c r="AB1587">
        <v>46132</v>
      </c>
      <c r="AG1587">
        <v>0</v>
      </c>
      <c r="AH1587">
        <v>20000</v>
      </c>
      <c r="AM1587" t="str">
        <f>SUBSTITUTE(Tabla_lineas[[#This Row],[Codigo Liname]]," ","")</f>
        <v>J0105</v>
      </c>
    </row>
    <row r="1588" spans="1:39" customFormat="1" x14ac:dyDescent="0.25">
      <c r="A1588" s="2">
        <v>153</v>
      </c>
      <c r="B1588" t="s">
        <v>752</v>
      </c>
      <c r="C1588">
        <f t="shared" si="24"/>
        <v>1629179</v>
      </c>
      <c r="D1588">
        <v>24240</v>
      </c>
      <c r="E1588" t="s">
        <v>121</v>
      </c>
      <c r="F1588">
        <v>2.0099999999999998</v>
      </c>
      <c r="G1588">
        <v>2.0099999999999998</v>
      </c>
      <c r="H1588" t="s">
        <v>122</v>
      </c>
      <c r="I1588" s="2">
        <v>2.02</v>
      </c>
      <c r="J1588" t="s">
        <v>123</v>
      </c>
      <c r="K1588" t="s">
        <v>124</v>
      </c>
      <c r="L1588" s="3" t="str">
        <f>+INDEX([1]!TABLA_MAESTRO_DE_ARTICULO[SubGroupName],MATCH(Tabla_lineas[[#This Row],[CODIGO SAP]],[1]!TABLA_MAESTRO_DE_ARTICULO[ItemCode],0))</f>
        <v>COMPRIMIDO</v>
      </c>
      <c r="M1588" t="s">
        <v>125</v>
      </c>
      <c r="N1588">
        <v>6</v>
      </c>
      <c r="O1588" t="s">
        <v>45</v>
      </c>
      <c r="S1588" s="2">
        <v>12000</v>
      </c>
      <c r="T1588">
        <v>24000</v>
      </c>
      <c r="U1588">
        <v>2.02</v>
      </c>
      <c r="V1588">
        <v>2</v>
      </c>
      <c r="W1588">
        <v>0.15</v>
      </c>
      <c r="Z1588" s="4" t="s">
        <v>53</v>
      </c>
      <c r="AA1588" t="s">
        <v>126</v>
      </c>
      <c r="AB1588">
        <v>46132</v>
      </c>
      <c r="AG1588">
        <v>0</v>
      </c>
      <c r="AH1588">
        <v>12000</v>
      </c>
      <c r="AM1588" t="str">
        <f>SUBSTITUTE(Tabla_lineas[[#This Row],[Codigo Liname]]," ","")</f>
        <v>C1001</v>
      </c>
    </row>
    <row r="1589" spans="1:39" customFormat="1" x14ac:dyDescent="0.25">
      <c r="A1589" s="2">
        <v>153</v>
      </c>
      <c r="B1589" t="s">
        <v>752</v>
      </c>
      <c r="C1589">
        <f t="shared" si="24"/>
        <v>1629179</v>
      </c>
      <c r="D1589">
        <v>5449</v>
      </c>
      <c r="E1589" t="s">
        <v>432</v>
      </c>
      <c r="F1589">
        <v>49.46</v>
      </c>
      <c r="G1589">
        <v>49.46</v>
      </c>
      <c r="H1589" t="s">
        <v>433</v>
      </c>
      <c r="I1589" s="2">
        <v>54.49</v>
      </c>
      <c r="J1589" t="s">
        <v>434</v>
      </c>
      <c r="K1589" t="s">
        <v>435</v>
      </c>
      <c r="L1589" s="3" t="str">
        <f>+INDEX([1]!TABLA_MAESTRO_DE_ARTICULO[SubGroupName],MATCH(Tabla_lineas[[#This Row],[CODIGO SAP]],[1]!TABLA_MAESTRO_DE_ARTICULO[ItemCode],0))</f>
        <v>POLVO PARA SUSPENSION</v>
      </c>
      <c r="M1589" t="s">
        <v>436</v>
      </c>
      <c r="N1589">
        <v>9</v>
      </c>
      <c r="O1589" t="s">
        <v>437</v>
      </c>
      <c r="S1589" s="2">
        <v>100</v>
      </c>
      <c r="T1589">
        <v>4945</v>
      </c>
      <c r="U1589">
        <v>54.49</v>
      </c>
      <c r="V1589">
        <v>49.45</v>
      </c>
      <c r="W1589">
        <v>10</v>
      </c>
      <c r="Z1589" s="4" t="s">
        <v>46</v>
      </c>
      <c r="AA1589" t="s">
        <v>153</v>
      </c>
      <c r="AB1589">
        <v>46096</v>
      </c>
      <c r="AG1589">
        <v>0</v>
      </c>
      <c r="AH1589">
        <v>100</v>
      </c>
      <c r="AM1589" t="str">
        <f>SUBSTITUTE(Tabla_lineas[[#This Row],[Codigo Liname]]," ","")</f>
        <v>J0162</v>
      </c>
    </row>
    <row r="1590" spans="1:39" customFormat="1" x14ac:dyDescent="0.25">
      <c r="A1590" s="2">
        <v>153</v>
      </c>
      <c r="B1590" t="s">
        <v>752</v>
      </c>
      <c r="C1590">
        <f t="shared" si="24"/>
        <v>1629179</v>
      </c>
      <c r="D1590">
        <v>16785</v>
      </c>
      <c r="E1590" t="s">
        <v>127</v>
      </c>
      <c r="F1590">
        <v>7.87</v>
      </c>
      <c r="G1590">
        <v>7.87</v>
      </c>
      <c r="H1590" t="s">
        <v>128</v>
      </c>
      <c r="I1590" s="2">
        <v>11.19</v>
      </c>
      <c r="J1590" t="s">
        <v>129</v>
      </c>
      <c r="K1590" t="s">
        <v>130</v>
      </c>
      <c r="L1590" s="3" t="str">
        <f>+INDEX([1]!TABLA_MAESTRO_DE_ARTICULO[SubGroupName],MATCH(Tabla_lineas[[#This Row],[CODIGO SAP]],[1]!TABLA_MAESTRO_DE_ARTICULO[ItemCode],0))</f>
        <v>COMPRIMIDO</v>
      </c>
      <c r="M1590" t="s">
        <v>131</v>
      </c>
      <c r="N1590">
        <v>8</v>
      </c>
      <c r="O1590" t="s">
        <v>132</v>
      </c>
      <c r="S1590" s="2">
        <v>1500</v>
      </c>
      <c r="T1590">
        <v>11790</v>
      </c>
      <c r="U1590">
        <v>11.19</v>
      </c>
      <c r="V1590">
        <v>7.86</v>
      </c>
      <c r="W1590">
        <v>1.3</v>
      </c>
      <c r="Z1590" s="4" t="s">
        <v>46</v>
      </c>
      <c r="AA1590" t="s">
        <v>126</v>
      </c>
      <c r="AB1590">
        <v>46132</v>
      </c>
      <c r="AG1590">
        <v>0</v>
      </c>
      <c r="AH1590">
        <v>1500</v>
      </c>
      <c r="AM1590" t="str">
        <f>SUBSTITUTE(Tabla_lineas[[#This Row],[Codigo Liname]]," ","")</f>
        <v>J0113</v>
      </c>
    </row>
    <row r="1591" spans="1:39" customFormat="1" x14ac:dyDescent="0.25">
      <c r="A1591" s="2">
        <v>153</v>
      </c>
      <c r="B1591" t="s">
        <v>752</v>
      </c>
      <c r="C1591">
        <f t="shared" si="24"/>
        <v>1629179</v>
      </c>
      <c r="D1591">
        <v>9275</v>
      </c>
      <c r="E1591" t="s">
        <v>438</v>
      </c>
      <c r="F1591">
        <v>176.33</v>
      </c>
      <c r="G1591">
        <v>92.75</v>
      </c>
      <c r="H1591" t="s">
        <v>439</v>
      </c>
      <c r="I1591" s="2">
        <v>92.75</v>
      </c>
      <c r="J1591" t="s">
        <v>440</v>
      </c>
      <c r="K1591" t="s">
        <v>441</v>
      </c>
      <c r="L1591" s="3" t="str">
        <f>+INDEX([1]!TABLA_MAESTRO_DE_ARTICULO[SubGroupName],MATCH(Tabla_lineas[[#This Row],[CODIGO SAP]],[1]!TABLA_MAESTRO_DE_ARTICULO[ItemCode],0))</f>
        <v>POLVO PARA SUSPENSION</v>
      </c>
      <c r="M1591" t="s">
        <v>442</v>
      </c>
      <c r="N1591">
        <v>13</v>
      </c>
      <c r="O1591" t="s">
        <v>443</v>
      </c>
      <c r="S1591" s="2">
        <v>100</v>
      </c>
      <c r="T1591">
        <v>9274</v>
      </c>
      <c r="U1591">
        <v>92.75</v>
      </c>
      <c r="V1591">
        <v>92.74</v>
      </c>
      <c r="W1591">
        <v>12</v>
      </c>
      <c r="Z1591" s="4" t="s">
        <v>46</v>
      </c>
      <c r="AA1591" t="s">
        <v>153</v>
      </c>
      <c r="AB1591">
        <v>46096</v>
      </c>
      <c r="AG1591">
        <v>0</v>
      </c>
      <c r="AH1591">
        <v>100</v>
      </c>
      <c r="AM1591" t="str">
        <f>SUBSTITUTE(Tabla_lineas[[#This Row],[Codigo Liname]]," ","")</f>
        <v>J0163</v>
      </c>
    </row>
    <row r="1592" spans="1:39" customFormat="1" x14ac:dyDescent="0.25">
      <c r="A1592" s="2">
        <v>153</v>
      </c>
      <c r="B1592" t="s">
        <v>752</v>
      </c>
      <c r="C1592">
        <f t="shared" si="24"/>
        <v>1629179</v>
      </c>
      <c r="D1592">
        <v>55000</v>
      </c>
      <c r="E1592" t="s">
        <v>420</v>
      </c>
      <c r="F1592">
        <v>4.96</v>
      </c>
      <c r="G1592">
        <v>4.96</v>
      </c>
      <c r="H1592" t="s">
        <v>421</v>
      </c>
      <c r="I1592" s="2">
        <v>11</v>
      </c>
      <c r="J1592" t="s">
        <v>422</v>
      </c>
      <c r="K1592" t="s">
        <v>423</v>
      </c>
      <c r="L1592" s="3" t="str">
        <f>+INDEX([1]!TABLA_MAESTRO_DE_ARTICULO[SubGroupName],MATCH(Tabla_lineas[[#This Row],[CODIGO SAP]],[1]!TABLA_MAESTRO_DE_ARTICULO[ItemCode],0))</f>
        <v>CAPSULA DURA</v>
      </c>
      <c r="M1592" t="s">
        <v>424</v>
      </c>
      <c r="N1592">
        <v>12</v>
      </c>
      <c r="O1592" t="s">
        <v>45</v>
      </c>
      <c r="S1592" s="2">
        <v>5000</v>
      </c>
      <c r="T1592">
        <v>24750</v>
      </c>
      <c r="U1592">
        <v>11</v>
      </c>
      <c r="V1592">
        <v>4.95</v>
      </c>
      <c r="W1592">
        <v>1.3</v>
      </c>
      <c r="Z1592" s="4" t="s">
        <v>46</v>
      </c>
      <c r="AA1592" t="s">
        <v>120</v>
      </c>
      <c r="AB1592">
        <v>46132</v>
      </c>
      <c r="AG1592">
        <v>0</v>
      </c>
      <c r="AH1592">
        <v>5000</v>
      </c>
      <c r="AM1592" t="str">
        <f>SUBSTITUTE(Tabla_lineas[[#This Row],[Codigo Liname]]," ","")</f>
        <v>J0158</v>
      </c>
    </row>
    <row r="1593" spans="1:39" customFormat="1" x14ac:dyDescent="0.25">
      <c r="A1593" s="2">
        <v>153</v>
      </c>
      <c r="B1593" t="s">
        <v>752</v>
      </c>
      <c r="C1593">
        <f t="shared" si="24"/>
        <v>1629179</v>
      </c>
      <c r="D1593">
        <v>18600</v>
      </c>
      <c r="E1593" t="s">
        <v>203</v>
      </c>
      <c r="F1593">
        <v>1.64</v>
      </c>
      <c r="G1593">
        <v>1.64</v>
      </c>
      <c r="H1593" t="s">
        <v>204</v>
      </c>
      <c r="I1593" s="2">
        <v>3.72</v>
      </c>
      <c r="J1593" t="s">
        <v>205</v>
      </c>
      <c r="K1593" t="s">
        <v>206</v>
      </c>
      <c r="L1593" s="3" t="str">
        <f>+INDEX([1]!TABLA_MAESTRO_DE_ARTICULO[SubGroupName],MATCH(Tabla_lineas[[#This Row],[CODIGO SAP]],[1]!TABLA_MAESTRO_DE_ARTICULO[ItemCode],0))</f>
        <v>COMPRIMIDO</v>
      </c>
      <c r="M1593" t="s">
        <v>207</v>
      </c>
      <c r="N1593">
        <v>11</v>
      </c>
      <c r="O1593" t="s">
        <v>45</v>
      </c>
      <c r="S1593" s="2">
        <v>5000</v>
      </c>
      <c r="T1593">
        <v>8200</v>
      </c>
      <c r="U1593">
        <v>3.72</v>
      </c>
      <c r="V1593">
        <v>1.64</v>
      </c>
      <c r="W1593">
        <v>0.38</v>
      </c>
      <c r="Z1593" s="4" t="s">
        <v>46</v>
      </c>
      <c r="AA1593" t="s">
        <v>120</v>
      </c>
      <c r="AB1593">
        <v>46132</v>
      </c>
      <c r="AG1593">
        <v>0</v>
      </c>
      <c r="AH1593">
        <v>5000</v>
      </c>
      <c r="AM1593" t="str">
        <f>SUBSTITUTE(Tabla_lineas[[#This Row],[Codigo Liname]]," ","")</f>
        <v>J0127</v>
      </c>
    </row>
    <row r="1594" spans="1:39" customFormat="1" x14ac:dyDescent="0.25">
      <c r="A1594" s="2">
        <v>153</v>
      </c>
      <c r="B1594" t="s">
        <v>752</v>
      </c>
      <c r="C1594">
        <f t="shared" si="24"/>
        <v>1629179</v>
      </c>
      <c r="D1594">
        <v>1228</v>
      </c>
      <c r="E1594" t="s">
        <v>208</v>
      </c>
      <c r="F1594">
        <v>14.8</v>
      </c>
      <c r="G1594">
        <v>12.2</v>
      </c>
      <c r="H1594" t="s">
        <v>209</v>
      </c>
      <c r="I1594" s="2">
        <v>12.28</v>
      </c>
      <c r="J1594" t="s">
        <v>210</v>
      </c>
      <c r="K1594" t="s">
        <v>211</v>
      </c>
      <c r="L1594" s="3" t="str">
        <f>+INDEX([1]!TABLA_MAESTRO_DE_ARTICULO[SubGroupName],MATCH(Tabla_lineas[[#This Row],[CODIGO SAP]],[1]!TABLA_MAESTRO_DE_ARTICULO[ItemCode],0))</f>
        <v>JARABE</v>
      </c>
      <c r="M1594" t="s">
        <v>212</v>
      </c>
      <c r="N1594">
        <v>15</v>
      </c>
      <c r="O1594" t="s">
        <v>181</v>
      </c>
      <c r="S1594" s="2">
        <v>100</v>
      </c>
      <c r="T1594">
        <v>1219</v>
      </c>
      <c r="U1594">
        <v>12.28</v>
      </c>
      <c r="V1594">
        <v>12.19</v>
      </c>
      <c r="W1594">
        <v>5</v>
      </c>
      <c r="Z1594" s="4" t="s">
        <v>46</v>
      </c>
      <c r="AA1594" t="s">
        <v>153</v>
      </c>
      <c r="AB1594">
        <v>46132</v>
      </c>
      <c r="AG1594">
        <v>0</v>
      </c>
      <c r="AH1594">
        <v>100</v>
      </c>
      <c r="AM1594" t="str">
        <f>SUBSTITUTE(Tabla_lineas[[#This Row],[Codigo Liname]]," ","")</f>
        <v>R0602</v>
      </c>
    </row>
    <row r="1595" spans="1:39" customFormat="1" x14ac:dyDescent="0.25">
      <c r="A1595" s="2">
        <v>153</v>
      </c>
      <c r="B1595" t="s">
        <v>752</v>
      </c>
      <c r="C1595">
        <f t="shared" si="24"/>
        <v>1629179</v>
      </c>
      <c r="D1595">
        <v>225</v>
      </c>
      <c r="E1595" t="s">
        <v>213</v>
      </c>
      <c r="F1595">
        <v>0.47</v>
      </c>
      <c r="G1595">
        <v>0.45</v>
      </c>
      <c r="H1595" t="s">
        <v>214</v>
      </c>
      <c r="I1595" s="2">
        <v>0.45</v>
      </c>
      <c r="J1595" t="s">
        <v>215</v>
      </c>
      <c r="K1595" t="s">
        <v>216</v>
      </c>
      <c r="L1595" s="3" t="str">
        <f>+INDEX([1]!TABLA_MAESTRO_DE_ARTICULO[SubGroupName],MATCH(Tabla_lineas[[#This Row],[CODIGO SAP]],[1]!TABLA_MAESTRO_DE_ARTICULO[ItemCode],0))</f>
        <v>COMPRIMIDO</v>
      </c>
      <c r="M1595" t="s">
        <v>217</v>
      </c>
      <c r="N1595">
        <v>14</v>
      </c>
      <c r="O1595" t="s">
        <v>45</v>
      </c>
      <c r="S1595" s="2">
        <v>500</v>
      </c>
      <c r="T1595">
        <v>220</v>
      </c>
      <c r="U1595">
        <v>0.45</v>
      </c>
      <c r="V1595">
        <v>0.44</v>
      </c>
      <c r="W1595">
        <v>0.12</v>
      </c>
      <c r="Z1595" s="4" t="s">
        <v>46</v>
      </c>
      <c r="AA1595" t="s">
        <v>153</v>
      </c>
      <c r="AB1595">
        <v>46132</v>
      </c>
      <c r="AG1595">
        <v>0</v>
      </c>
      <c r="AH1595">
        <v>500</v>
      </c>
      <c r="AM1595" t="str">
        <f>SUBSTITUTE(Tabla_lineas[[#This Row],[Codigo Liname]]," ","")</f>
        <v>R0601</v>
      </c>
    </row>
    <row r="1596" spans="1:39" customFormat="1" x14ac:dyDescent="0.25">
      <c r="A1596" s="2">
        <v>153</v>
      </c>
      <c r="B1596" t="s">
        <v>752</v>
      </c>
      <c r="C1596">
        <f t="shared" si="24"/>
        <v>1629179</v>
      </c>
      <c r="D1596">
        <v>1337</v>
      </c>
      <c r="E1596" t="s">
        <v>218</v>
      </c>
      <c r="F1596">
        <v>28.9</v>
      </c>
      <c r="G1596">
        <v>13.37</v>
      </c>
      <c r="H1596" t="s">
        <v>219</v>
      </c>
      <c r="I1596" s="2">
        <v>13.37</v>
      </c>
      <c r="J1596" t="s">
        <v>220</v>
      </c>
      <c r="K1596" t="s">
        <v>221</v>
      </c>
      <c r="L1596" s="3" t="str">
        <f>+INDEX([1]!TABLA_MAESTRO_DE_ARTICULO[SubGroupName],MATCH(Tabla_lineas[[#This Row],[CODIGO SAP]],[1]!TABLA_MAESTRO_DE_ARTICULO[ItemCode],0))</f>
        <v>CREMA DERMICA</v>
      </c>
      <c r="M1596" t="s">
        <v>222</v>
      </c>
      <c r="N1596">
        <v>16</v>
      </c>
      <c r="O1596" t="s">
        <v>223</v>
      </c>
      <c r="S1596" s="2">
        <v>100</v>
      </c>
      <c r="T1596">
        <v>1336</v>
      </c>
      <c r="U1596">
        <v>13.37</v>
      </c>
      <c r="V1596">
        <v>13.36</v>
      </c>
      <c r="W1596">
        <v>4.5</v>
      </c>
      <c r="Z1596" s="4" t="s">
        <v>53</v>
      </c>
      <c r="AA1596" t="s">
        <v>153</v>
      </c>
      <c r="AB1596">
        <v>46132</v>
      </c>
      <c r="AG1596">
        <v>0</v>
      </c>
      <c r="AH1596">
        <v>100</v>
      </c>
      <c r="AM1596" t="str">
        <f>SUBSTITUTE(Tabla_lineas[[#This Row],[Codigo Liname]]," ","")</f>
        <v>D0103</v>
      </c>
    </row>
    <row r="1597" spans="1:39" customFormat="1" x14ac:dyDescent="0.25">
      <c r="A1597" s="2">
        <v>153</v>
      </c>
      <c r="B1597" t="s">
        <v>752</v>
      </c>
      <c r="C1597">
        <f t="shared" si="24"/>
        <v>1629179</v>
      </c>
      <c r="D1597">
        <v>1595.9999999999998</v>
      </c>
      <c r="E1597" t="s">
        <v>449</v>
      </c>
      <c r="F1597">
        <v>4.2</v>
      </c>
      <c r="G1597">
        <v>2.2799999999999998</v>
      </c>
      <c r="H1597" t="s">
        <v>450</v>
      </c>
      <c r="I1597" s="2">
        <v>2.2799999999999998</v>
      </c>
      <c r="J1597" t="s">
        <v>451</v>
      </c>
      <c r="K1597" t="s">
        <v>452</v>
      </c>
      <c r="L1597" s="3" t="str">
        <f>+INDEX([1]!TABLA_MAESTRO_DE_ARTICULO[SubGroupName],MATCH(Tabla_lineas[[#This Row],[CODIGO SAP]],[1]!TABLA_MAESTRO_DE_ARTICULO[ItemCode],0))</f>
        <v>OVULO VAGINAL</v>
      </c>
      <c r="M1597" t="s">
        <v>453</v>
      </c>
      <c r="N1597">
        <v>17</v>
      </c>
      <c r="O1597" t="s">
        <v>97</v>
      </c>
      <c r="S1597" s="2">
        <v>700</v>
      </c>
      <c r="T1597">
        <v>1589</v>
      </c>
      <c r="U1597">
        <v>2.2799999999999998</v>
      </c>
      <c r="V1597">
        <v>2.27</v>
      </c>
      <c r="W1597">
        <v>0.7</v>
      </c>
      <c r="Z1597" s="4" t="s">
        <v>53</v>
      </c>
      <c r="AA1597" t="s">
        <v>126</v>
      </c>
      <c r="AB1597">
        <v>46132</v>
      </c>
      <c r="AG1597">
        <v>0</v>
      </c>
      <c r="AH1597">
        <v>700</v>
      </c>
      <c r="AM1597" t="str">
        <f>SUBSTITUTE(Tabla_lineas[[#This Row],[Codigo Liname]]," ","")</f>
        <v>G0102</v>
      </c>
    </row>
    <row r="1598" spans="1:39" customFormat="1" x14ac:dyDescent="0.25">
      <c r="A1598" s="2">
        <v>153</v>
      </c>
      <c r="B1598" t="s">
        <v>752</v>
      </c>
      <c r="C1598">
        <f t="shared" si="24"/>
        <v>1629179</v>
      </c>
      <c r="D1598">
        <v>919.99999999999989</v>
      </c>
      <c r="E1598" t="s">
        <v>229</v>
      </c>
      <c r="F1598">
        <v>19.329999999999998</v>
      </c>
      <c r="G1598">
        <v>18.399999999999999</v>
      </c>
      <c r="H1598" t="s">
        <v>230</v>
      </c>
      <c r="I1598" s="2">
        <v>18.399999999999999</v>
      </c>
      <c r="J1598" t="s">
        <v>231</v>
      </c>
      <c r="K1598" t="s">
        <v>232</v>
      </c>
      <c r="L1598" s="3" t="str">
        <f>+INDEX([1]!TABLA_MAESTRO_DE_ARTICULO[SubGroupName],MATCH(Tabla_lineas[[#This Row],[CODIGO SAP]],[1]!TABLA_MAESTRO_DE_ARTICULO[ItemCode],0))</f>
        <v>SUSPENSION</v>
      </c>
      <c r="M1598" t="s">
        <v>233</v>
      </c>
      <c r="N1598">
        <v>19</v>
      </c>
      <c r="O1598" t="s">
        <v>65</v>
      </c>
      <c r="S1598" s="2">
        <v>50</v>
      </c>
      <c r="T1598">
        <v>919.5</v>
      </c>
      <c r="U1598">
        <v>18.399999999999999</v>
      </c>
      <c r="V1598">
        <v>18.39</v>
      </c>
      <c r="W1598">
        <v>5.5</v>
      </c>
      <c r="Z1598" s="4" t="s">
        <v>46</v>
      </c>
      <c r="AA1598" t="s">
        <v>153</v>
      </c>
      <c r="AB1598">
        <v>46132</v>
      </c>
      <c r="AG1598">
        <v>0</v>
      </c>
      <c r="AH1598">
        <v>50</v>
      </c>
      <c r="AM1598" t="str">
        <f>SUBSTITUTE(Tabla_lineas[[#This Row],[Codigo Liname]]," ","")</f>
        <v>J0138</v>
      </c>
    </row>
    <row r="1599" spans="1:39" customFormat="1" x14ac:dyDescent="0.25">
      <c r="A1599" s="2">
        <v>153</v>
      </c>
      <c r="B1599" t="s">
        <v>752</v>
      </c>
      <c r="C1599">
        <f t="shared" si="24"/>
        <v>1629179</v>
      </c>
      <c r="D1599">
        <v>2540</v>
      </c>
      <c r="E1599" t="s">
        <v>239</v>
      </c>
      <c r="F1599">
        <v>1.48</v>
      </c>
      <c r="G1599">
        <v>1.48</v>
      </c>
      <c r="H1599" t="s">
        <v>240</v>
      </c>
      <c r="I1599" s="2">
        <v>2.54</v>
      </c>
      <c r="J1599" t="s">
        <v>241</v>
      </c>
      <c r="K1599" t="s">
        <v>242</v>
      </c>
      <c r="L1599" s="3" t="str">
        <f>+INDEX([1]!TABLA_MAESTRO_DE_ARTICULO[SubGroupName],MATCH(Tabla_lineas[[#This Row],[CODIGO SAP]],[1]!TABLA_MAESTRO_DE_ARTICULO[ItemCode],0))</f>
        <v>COMPRIMIDO</v>
      </c>
      <c r="M1599" t="s">
        <v>243</v>
      </c>
      <c r="N1599">
        <v>18</v>
      </c>
      <c r="O1599" t="s">
        <v>45</v>
      </c>
      <c r="S1599" s="2">
        <v>1000</v>
      </c>
      <c r="T1599">
        <v>1470</v>
      </c>
      <c r="U1599">
        <v>2.54</v>
      </c>
      <c r="V1599">
        <v>1.47</v>
      </c>
      <c r="W1599">
        <v>0.4</v>
      </c>
      <c r="Z1599" s="4" t="s">
        <v>46</v>
      </c>
      <c r="AA1599" t="s">
        <v>120</v>
      </c>
      <c r="AB1599">
        <v>46132</v>
      </c>
      <c r="AG1599">
        <v>0</v>
      </c>
      <c r="AH1599">
        <v>1000</v>
      </c>
      <c r="AM1599" t="str">
        <f>SUBSTITUTE(Tabla_lineas[[#This Row],[Codigo Liname]]," ","")</f>
        <v>J0137</v>
      </c>
    </row>
    <row r="1600" spans="1:39" customFormat="1" x14ac:dyDescent="0.25">
      <c r="A1600" s="2">
        <v>153</v>
      </c>
      <c r="B1600" t="s">
        <v>752</v>
      </c>
      <c r="C1600">
        <f t="shared" si="24"/>
        <v>1629179</v>
      </c>
      <c r="D1600">
        <v>1172.5999999999999</v>
      </c>
      <c r="E1600" t="s">
        <v>644</v>
      </c>
      <c r="F1600">
        <v>26.89</v>
      </c>
      <c r="G1600">
        <v>26.89</v>
      </c>
      <c r="H1600" t="s">
        <v>645</v>
      </c>
      <c r="I1600" s="2">
        <v>58.63</v>
      </c>
      <c r="J1600" t="s">
        <v>646</v>
      </c>
      <c r="K1600" t="s">
        <v>647</v>
      </c>
      <c r="L1600" s="3" t="str">
        <f>+INDEX([1]!TABLA_MAESTRO_DE_ARTICULO[SubGroupName],MATCH(Tabla_lineas[[#This Row],[CODIGO SAP]],[1]!TABLA_MAESTRO_DE_ARTICULO[ItemCode],0))</f>
        <v>SUSPENSION</v>
      </c>
      <c r="M1600" t="s">
        <v>648</v>
      </c>
      <c r="N1600">
        <v>20</v>
      </c>
      <c r="O1600" t="s">
        <v>65</v>
      </c>
      <c r="S1600" s="2">
        <v>20</v>
      </c>
      <c r="T1600">
        <v>537.6</v>
      </c>
      <c r="U1600">
        <v>58.63</v>
      </c>
      <c r="V1600">
        <v>26.88</v>
      </c>
      <c r="W1600">
        <v>9</v>
      </c>
      <c r="Z1600" s="4" t="s">
        <v>46</v>
      </c>
      <c r="AA1600" t="s">
        <v>153</v>
      </c>
      <c r="AB1600">
        <v>46132</v>
      </c>
      <c r="AG1600">
        <v>0</v>
      </c>
      <c r="AH1600">
        <v>20</v>
      </c>
      <c r="AM1600" t="str">
        <f>SUBSTITUTE(Tabla_lineas[[#This Row],[Codigo Liname]]," ","")</f>
        <v>J0165</v>
      </c>
    </row>
    <row r="1601" spans="1:39" customFormat="1" x14ac:dyDescent="0.25">
      <c r="A1601" s="2">
        <v>153</v>
      </c>
      <c r="B1601" t="s">
        <v>752</v>
      </c>
      <c r="C1601">
        <f t="shared" si="24"/>
        <v>1629179</v>
      </c>
      <c r="D1601">
        <v>2621</v>
      </c>
      <c r="E1601" t="s">
        <v>250</v>
      </c>
      <c r="F1601">
        <v>24.52</v>
      </c>
      <c r="G1601">
        <v>24.5</v>
      </c>
      <c r="H1601" t="s">
        <v>251</v>
      </c>
      <c r="I1601" s="2">
        <v>26.21</v>
      </c>
      <c r="J1601" t="s">
        <v>252</v>
      </c>
      <c r="K1601" t="s">
        <v>253</v>
      </c>
      <c r="L1601" s="3" t="str">
        <f>+INDEX([1]!TABLA_MAESTRO_DE_ARTICULO[SubGroupName],MATCH(Tabla_lineas[[#This Row],[CODIGO SAP]],[1]!TABLA_MAESTRO_DE_ARTICULO[ItemCode],0))</f>
        <v>GEL</v>
      </c>
      <c r="M1601" t="s">
        <v>254</v>
      </c>
      <c r="N1601">
        <v>21</v>
      </c>
      <c r="O1601" t="s">
        <v>255</v>
      </c>
      <c r="S1601" s="2">
        <v>100</v>
      </c>
      <c r="T1601">
        <v>2449</v>
      </c>
      <c r="U1601">
        <v>26.21</v>
      </c>
      <c r="V1601">
        <v>24.49</v>
      </c>
      <c r="W1601">
        <v>5</v>
      </c>
      <c r="Z1601" s="4" t="s">
        <v>46</v>
      </c>
      <c r="AA1601" t="s">
        <v>153</v>
      </c>
      <c r="AB1601">
        <v>46132</v>
      </c>
      <c r="AG1601">
        <v>0</v>
      </c>
      <c r="AH1601">
        <v>100</v>
      </c>
      <c r="AM1601" t="str">
        <f>SUBSTITUTE(Tabla_lineas[[#This Row],[Codigo Liname]]," ","")</f>
        <v>M0101</v>
      </c>
    </row>
    <row r="1602" spans="1:39" customFormat="1" x14ac:dyDescent="0.25">
      <c r="A1602" s="2">
        <v>153</v>
      </c>
      <c r="B1602" t="s">
        <v>752</v>
      </c>
      <c r="C1602">
        <f t="shared" ref="C1602:C1665" si="25">IFERROR(VALUE(RIGHT(TRIM(LEFT(B1602,SEARCH("Eco",B1602)-1)),7)),"COTI")</f>
        <v>1629179</v>
      </c>
      <c r="D1602">
        <v>3820</v>
      </c>
      <c r="E1602" t="s">
        <v>256</v>
      </c>
      <c r="F1602">
        <v>3.3</v>
      </c>
      <c r="G1602">
        <v>3.3</v>
      </c>
      <c r="H1602" t="s">
        <v>257</v>
      </c>
      <c r="I1602" s="2">
        <v>3.82</v>
      </c>
      <c r="J1602" t="s">
        <v>258</v>
      </c>
      <c r="K1602" t="s">
        <v>259</v>
      </c>
      <c r="L1602" s="3" t="str">
        <f>+INDEX([1]!TABLA_MAESTRO_DE_ARTICULO[SubGroupName],MATCH(Tabla_lineas[[#This Row],[CODIGO SAP]],[1]!TABLA_MAESTRO_DE_ARTICULO[ItemCode],0))</f>
        <v>SOLUCION INYECTABLE</v>
      </c>
      <c r="M1602" t="s">
        <v>260</v>
      </c>
      <c r="N1602">
        <v>22</v>
      </c>
      <c r="O1602" t="s">
        <v>249</v>
      </c>
      <c r="S1602" s="2">
        <v>1000</v>
      </c>
      <c r="T1602">
        <v>3290</v>
      </c>
      <c r="U1602">
        <v>3.82</v>
      </c>
      <c r="V1602">
        <v>3.29</v>
      </c>
      <c r="W1602">
        <v>0.7</v>
      </c>
      <c r="Z1602" s="4" t="s">
        <v>53</v>
      </c>
      <c r="AA1602" t="s">
        <v>153</v>
      </c>
      <c r="AB1602">
        <v>46132</v>
      </c>
      <c r="AG1602">
        <v>0</v>
      </c>
      <c r="AH1602">
        <v>1000</v>
      </c>
      <c r="AM1602" t="str">
        <f>SUBSTITUTE(Tabla_lineas[[#This Row],[Codigo Liname]]," ","")</f>
        <v>M0103</v>
      </c>
    </row>
    <row r="1603" spans="1:39" customFormat="1" x14ac:dyDescent="0.25">
      <c r="A1603" s="2">
        <v>153</v>
      </c>
      <c r="B1603" t="s">
        <v>752</v>
      </c>
      <c r="C1603">
        <f t="shared" si="25"/>
        <v>1629179</v>
      </c>
      <c r="D1603">
        <v>1600</v>
      </c>
      <c r="E1603" t="s">
        <v>511</v>
      </c>
      <c r="F1603">
        <v>2.99</v>
      </c>
      <c r="G1603">
        <v>1.6</v>
      </c>
      <c r="H1603" t="s">
        <v>512</v>
      </c>
      <c r="I1603" s="2">
        <v>1.6</v>
      </c>
      <c r="J1603" t="s">
        <v>513</v>
      </c>
      <c r="K1603" t="s">
        <v>514</v>
      </c>
      <c r="L1603" s="3" t="str">
        <f>+INDEX([1]!TABLA_MAESTRO_DE_ARTICULO[SubGroupName],MATCH(Tabla_lineas[[#This Row],[CODIGO SAP]],[1]!TABLA_MAESTRO_DE_ARTICULO[ItemCode],0))</f>
        <v>COMPRIMIDO</v>
      </c>
      <c r="M1603" t="s">
        <v>515</v>
      </c>
      <c r="N1603">
        <v>23</v>
      </c>
      <c r="O1603" t="s">
        <v>45</v>
      </c>
      <c r="S1603" s="2">
        <v>1000</v>
      </c>
      <c r="T1603">
        <v>1590</v>
      </c>
      <c r="U1603">
        <v>1.6</v>
      </c>
      <c r="V1603">
        <v>1.59</v>
      </c>
      <c r="W1603">
        <v>0.9</v>
      </c>
      <c r="Z1603" s="4" t="s">
        <v>46</v>
      </c>
      <c r="AA1603" t="s">
        <v>120</v>
      </c>
      <c r="AB1603">
        <v>46132</v>
      </c>
      <c r="AG1603">
        <v>0</v>
      </c>
      <c r="AH1603">
        <v>1000</v>
      </c>
      <c r="AM1603" t="str">
        <f>SUBSTITUTE(Tabla_lineas[[#This Row],[Codigo Liname]]," ","")</f>
        <v>J0145</v>
      </c>
    </row>
    <row r="1604" spans="1:39" customFormat="1" x14ac:dyDescent="0.25">
      <c r="A1604" s="2">
        <v>153</v>
      </c>
      <c r="B1604" t="s">
        <v>752</v>
      </c>
      <c r="C1604">
        <f t="shared" si="25"/>
        <v>1629179</v>
      </c>
      <c r="D1604">
        <v>12355</v>
      </c>
      <c r="E1604" t="s">
        <v>298</v>
      </c>
      <c r="F1604">
        <v>14.58</v>
      </c>
      <c r="G1604">
        <v>14.58</v>
      </c>
      <c r="H1604" t="s">
        <v>299</v>
      </c>
      <c r="I1604" s="2">
        <v>24.71</v>
      </c>
      <c r="J1604" t="s">
        <v>300</v>
      </c>
      <c r="K1604" t="s">
        <v>301</v>
      </c>
      <c r="L1604" s="3" t="str">
        <f>+INDEX([1]!TABLA_MAESTRO_DE_ARTICULO[SubGroupName],MATCH(Tabla_lineas[[#This Row],[CODIGO SAP]],[1]!TABLA_MAESTRO_DE_ARTICULO[ItemCode],0))</f>
        <v>SUSPENSION</v>
      </c>
      <c r="M1604" t="s">
        <v>302</v>
      </c>
      <c r="N1604">
        <v>25</v>
      </c>
      <c r="O1604" t="s">
        <v>65</v>
      </c>
      <c r="S1604" s="2">
        <v>500</v>
      </c>
      <c r="T1604">
        <v>7285</v>
      </c>
      <c r="U1604">
        <v>24.71</v>
      </c>
      <c r="V1604">
        <v>14.57</v>
      </c>
      <c r="W1604">
        <v>5.5</v>
      </c>
      <c r="Z1604" s="4" t="s">
        <v>46</v>
      </c>
      <c r="AA1604" t="s">
        <v>153</v>
      </c>
      <c r="AB1604">
        <v>46096</v>
      </c>
      <c r="AG1604">
        <v>0</v>
      </c>
      <c r="AH1604">
        <v>500</v>
      </c>
      <c r="AM1604" t="str">
        <f>SUBSTITUTE(Tabla_lineas[[#This Row],[Codigo Liname]]," ","")</f>
        <v>M0104</v>
      </c>
    </row>
    <row r="1605" spans="1:39" customFormat="1" x14ac:dyDescent="0.25">
      <c r="A1605" s="2">
        <v>153</v>
      </c>
      <c r="B1605" t="s">
        <v>752</v>
      </c>
      <c r="C1605">
        <f t="shared" si="25"/>
        <v>1629179</v>
      </c>
      <c r="D1605">
        <v>6899.9999999999991</v>
      </c>
      <c r="E1605" t="s">
        <v>303</v>
      </c>
      <c r="F1605">
        <v>0.75</v>
      </c>
      <c r="G1605">
        <v>0.69</v>
      </c>
      <c r="H1605" t="s">
        <v>304</v>
      </c>
      <c r="I1605" s="2">
        <v>0.69</v>
      </c>
      <c r="J1605" t="s">
        <v>305</v>
      </c>
      <c r="K1605" t="s">
        <v>306</v>
      </c>
      <c r="L1605" s="3" t="str">
        <f>+INDEX([1]!TABLA_MAESTRO_DE_ARTICULO[SubGroupName],MATCH(Tabla_lineas[[#This Row],[CODIGO SAP]],[1]!TABLA_MAESTRO_DE_ARTICULO[ItemCode],0))</f>
        <v>COMPRIMIDO</v>
      </c>
      <c r="M1605" t="s">
        <v>307</v>
      </c>
      <c r="N1605">
        <v>26</v>
      </c>
      <c r="O1605" t="s">
        <v>45</v>
      </c>
      <c r="P1605">
        <v>138600</v>
      </c>
      <c r="Q1605">
        <v>3275900</v>
      </c>
      <c r="R1605">
        <v>3414500</v>
      </c>
      <c r="S1605" s="2">
        <v>10000</v>
      </c>
      <c r="T1605">
        <v>6800.0000000000009</v>
      </c>
      <c r="U1605">
        <v>0.69</v>
      </c>
      <c r="V1605">
        <v>0.68</v>
      </c>
      <c r="W1605">
        <v>0.14000000000000001</v>
      </c>
      <c r="Z1605" s="4" t="s">
        <v>46</v>
      </c>
      <c r="AA1605" t="s">
        <v>120</v>
      </c>
      <c r="AB1605">
        <v>46132</v>
      </c>
      <c r="AG1605">
        <v>0</v>
      </c>
      <c r="AH1605">
        <v>10000</v>
      </c>
      <c r="AM1605" t="str">
        <f>SUBSTITUTE(Tabla_lineas[[#This Row],[Codigo Liname]]," ","")</f>
        <v>M0105</v>
      </c>
    </row>
    <row r="1606" spans="1:39" customFormat="1" x14ac:dyDescent="0.25">
      <c r="A1606" s="2">
        <v>153</v>
      </c>
      <c r="B1606" t="s">
        <v>752</v>
      </c>
      <c r="C1606">
        <f t="shared" si="25"/>
        <v>1629179</v>
      </c>
      <c r="D1606">
        <v>3315</v>
      </c>
      <c r="E1606" t="s">
        <v>574</v>
      </c>
      <c r="F1606">
        <v>5.79</v>
      </c>
      <c r="G1606">
        <v>5.79</v>
      </c>
      <c r="H1606" t="s">
        <v>575</v>
      </c>
      <c r="I1606" s="2">
        <v>6.63</v>
      </c>
      <c r="J1606" t="s">
        <v>576</v>
      </c>
      <c r="K1606" t="s">
        <v>577</v>
      </c>
      <c r="L1606" s="3" t="str">
        <f>+INDEX([1]!TABLA_MAESTRO_DE_ARTICULO[SubGroupName],MATCH(Tabla_lineas[[#This Row],[CODIGO SAP]],[1]!TABLA_MAESTRO_DE_ARTICULO[ItemCode],0))</f>
        <v>COMPRIMIDO</v>
      </c>
      <c r="M1606" t="s">
        <v>578</v>
      </c>
      <c r="N1606">
        <v>28</v>
      </c>
      <c r="O1606" t="s">
        <v>45</v>
      </c>
      <c r="S1606" s="2">
        <v>500</v>
      </c>
      <c r="T1606">
        <v>2890</v>
      </c>
      <c r="U1606">
        <v>6.63</v>
      </c>
      <c r="V1606">
        <v>5.78</v>
      </c>
      <c r="W1606">
        <v>0.7</v>
      </c>
      <c r="Z1606" s="4" t="s">
        <v>46</v>
      </c>
      <c r="AA1606" t="s">
        <v>126</v>
      </c>
      <c r="AB1606">
        <v>46132</v>
      </c>
      <c r="AG1606">
        <v>0</v>
      </c>
      <c r="AH1606">
        <v>500</v>
      </c>
      <c r="AM1606" t="str">
        <f>SUBSTITUTE(Tabla_lineas[[#This Row],[Codigo Liname]]," ","")</f>
        <v>J0166</v>
      </c>
    </row>
    <row r="1607" spans="1:39" customFormat="1" x14ac:dyDescent="0.25">
      <c r="A1607" s="2">
        <v>153</v>
      </c>
      <c r="B1607" t="s">
        <v>752</v>
      </c>
      <c r="C1607">
        <f t="shared" si="25"/>
        <v>1629179</v>
      </c>
      <c r="D1607">
        <v>183500</v>
      </c>
      <c r="E1607" t="s">
        <v>82</v>
      </c>
      <c r="F1607">
        <v>1.61</v>
      </c>
      <c r="G1607">
        <v>1.61</v>
      </c>
      <c r="H1607" t="s">
        <v>83</v>
      </c>
      <c r="I1607" s="2">
        <v>3.67</v>
      </c>
      <c r="J1607" t="s">
        <v>84</v>
      </c>
      <c r="K1607" t="s">
        <v>85</v>
      </c>
      <c r="L1607" s="3" t="str">
        <f>+INDEX([1]!TABLA_MAESTRO_DE_ARTICULO[SubGroupName],MATCH(Tabla_lineas[[#This Row],[CODIGO SAP]],[1]!TABLA_MAESTRO_DE_ARTICULO[ItemCode],0))</f>
        <v>COMPRIMIDO</v>
      </c>
      <c r="M1607" t="s">
        <v>86</v>
      </c>
      <c r="N1607">
        <v>29</v>
      </c>
      <c r="O1607" t="s">
        <v>45</v>
      </c>
      <c r="S1607" s="2">
        <v>50000</v>
      </c>
      <c r="T1607">
        <v>80000</v>
      </c>
      <c r="U1607">
        <v>3.67</v>
      </c>
      <c r="V1607">
        <v>1.6</v>
      </c>
      <c r="W1607">
        <v>0.15</v>
      </c>
      <c r="Z1607" s="4" t="s">
        <v>46</v>
      </c>
      <c r="AA1607" t="s">
        <v>126</v>
      </c>
      <c r="AB1607">
        <v>46132</v>
      </c>
      <c r="AG1607">
        <v>0</v>
      </c>
      <c r="AH1607">
        <v>50000</v>
      </c>
      <c r="AM1607" t="str">
        <f>SUBSTITUTE(Tabla_lineas[[#This Row],[Codigo Liname]]," ","")</f>
        <v>C0902</v>
      </c>
    </row>
    <row r="1608" spans="1:39" customFormat="1" x14ac:dyDescent="0.25">
      <c r="A1608" s="2">
        <v>153</v>
      </c>
      <c r="B1608" t="s">
        <v>752</v>
      </c>
      <c r="C1608">
        <f t="shared" si="25"/>
        <v>1629179</v>
      </c>
      <c r="D1608">
        <v>31600</v>
      </c>
      <c r="E1608" t="s">
        <v>313</v>
      </c>
      <c r="F1608">
        <v>5.29</v>
      </c>
      <c r="G1608">
        <v>5.29</v>
      </c>
      <c r="H1608" t="s">
        <v>314</v>
      </c>
      <c r="I1608" s="2">
        <v>6.32</v>
      </c>
      <c r="J1608" t="s">
        <v>315</v>
      </c>
      <c r="K1608" t="s">
        <v>316</v>
      </c>
      <c r="L1608" s="3" t="str">
        <f>+INDEX([1]!TABLA_MAESTRO_DE_ARTICULO[SubGroupName],MATCH(Tabla_lineas[[#This Row],[CODIGO SAP]],[1]!TABLA_MAESTRO_DE_ARTICULO[ItemCode],0))</f>
        <v>SOLUCION INYECTABLE</v>
      </c>
      <c r="M1608" t="s">
        <v>317</v>
      </c>
      <c r="N1608">
        <v>30</v>
      </c>
      <c r="O1608" t="s">
        <v>249</v>
      </c>
      <c r="S1608" s="2">
        <v>5000</v>
      </c>
      <c r="T1608">
        <v>26400</v>
      </c>
      <c r="U1608">
        <v>6.32</v>
      </c>
      <c r="V1608">
        <v>5.28</v>
      </c>
      <c r="W1608">
        <v>0.7</v>
      </c>
      <c r="Z1608" s="4" t="s">
        <v>46</v>
      </c>
      <c r="AA1608" t="s">
        <v>120</v>
      </c>
      <c r="AB1608">
        <v>46132</v>
      </c>
      <c r="AG1608">
        <v>0</v>
      </c>
      <c r="AH1608">
        <v>5000</v>
      </c>
      <c r="AM1608" t="str">
        <f>SUBSTITUTE(Tabla_lineas[[#This Row],[Codigo Liname]]," ","")</f>
        <v>N0205</v>
      </c>
    </row>
    <row r="1609" spans="1:39" customFormat="1" x14ac:dyDescent="0.25">
      <c r="A1609" s="2">
        <v>153</v>
      </c>
      <c r="B1609" t="s">
        <v>752</v>
      </c>
      <c r="C1609">
        <f t="shared" si="25"/>
        <v>1629179</v>
      </c>
      <c r="D1609">
        <v>40200</v>
      </c>
      <c r="E1609" t="s">
        <v>318</v>
      </c>
      <c r="F1609">
        <v>1.26</v>
      </c>
      <c r="G1609">
        <v>1.26</v>
      </c>
      <c r="H1609" t="s">
        <v>319</v>
      </c>
      <c r="I1609" s="2">
        <v>3.35</v>
      </c>
      <c r="J1609" t="s">
        <v>320</v>
      </c>
      <c r="K1609" t="s">
        <v>321</v>
      </c>
      <c r="L1609" s="3" t="str">
        <f>+INDEX([1]!TABLA_MAESTRO_DE_ARTICULO[SubGroupName],MATCH(Tabla_lineas[[#This Row],[CODIGO SAP]],[1]!TABLA_MAESTRO_DE_ARTICULO[ItemCode],0))</f>
        <v>COMPRIMIDO</v>
      </c>
      <c r="M1609" t="s">
        <v>322</v>
      </c>
      <c r="N1609">
        <v>31</v>
      </c>
      <c r="O1609" t="s">
        <v>45</v>
      </c>
      <c r="S1609" s="2">
        <v>12000</v>
      </c>
      <c r="T1609">
        <v>15000</v>
      </c>
      <c r="U1609">
        <v>3.35</v>
      </c>
      <c r="V1609">
        <v>1.25</v>
      </c>
      <c r="W1609">
        <v>0.2</v>
      </c>
      <c r="Z1609" s="4" t="s">
        <v>46</v>
      </c>
      <c r="AA1609" t="s">
        <v>120</v>
      </c>
      <c r="AB1609">
        <v>46132</v>
      </c>
      <c r="AG1609">
        <v>0</v>
      </c>
      <c r="AH1609">
        <v>12000</v>
      </c>
      <c r="AM1609" t="str">
        <f>SUBSTITUTE(Tabla_lineas[[#This Row],[Codigo Liname]]," ","")</f>
        <v>A1004</v>
      </c>
    </row>
    <row r="1610" spans="1:39" customFormat="1" x14ac:dyDescent="0.25">
      <c r="A1610" s="2">
        <v>153</v>
      </c>
      <c r="B1610" t="s">
        <v>752</v>
      </c>
      <c r="C1610">
        <f t="shared" si="25"/>
        <v>1629179</v>
      </c>
      <c r="D1610">
        <v>17650</v>
      </c>
      <c r="E1610" t="s">
        <v>323</v>
      </c>
      <c r="F1610">
        <v>5.91</v>
      </c>
      <c r="G1610">
        <v>3.53</v>
      </c>
      <c r="H1610" t="s">
        <v>324</v>
      </c>
      <c r="I1610" s="2">
        <v>3.53</v>
      </c>
      <c r="J1610" t="s">
        <v>325</v>
      </c>
      <c r="K1610" t="s">
        <v>326</v>
      </c>
      <c r="L1610" s="3" t="str">
        <f>+INDEX([1]!TABLA_MAESTRO_DE_ARTICULO[SubGroupName],MATCH(Tabla_lineas[[#This Row],[CODIGO SAP]],[1]!TABLA_MAESTRO_DE_ARTICULO[ItemCode],0))</f>
        <v>SOLUCION INYECTABLE</v>
      </c>
      <c r="M1610" t="s">
        <v>327</v>
      </c>
      <c r="N1610">
        <v>32</v>
      </c>
      <c r="O1610" t="s">
        <v>249</v>
      </c>
      <c r="S1610" s="2">
        <v>5000</v>
      </c>
      <c r="T1610">
        <v>17600</v>
      </c>
      <c r="U1610">
        <v>3.53</v>
      </c>
      <c r="V1610">
        <v>3.52</v>
      </c>
      <c r="W1610">
        <v>0.7</v>
      </c>
      <c r="Z1610" s="4" t="s">
        <v>46</v>
      </c>
      <c r="AA1610" t="s">
        <v>153</v>
      </c>
      <c r="AB1610">
        <v>46132</v>
      </c>
      <c r="AG1610">
        <v>0</v>
      </c>
      <c r="AH1610">
        <v>5000</v>
      </c>
      <c r="AM1610" t="str">
        <f>SUBSTITUTE(Tabla_lineas[[#This Row],[Codigo Liname]]," ","")</f>
        <v>A0308</v>
      </c>
    </row>
    <row r="1611" spans="1:39" customFormat="1" x14ac:dyDescent="0.25">
      <c r="A1611" s="2">
        <v>153</v>
      </c>
      <c r="B1611" t="s">
        <v>752</v>
      </c>
      <c r="C1611">
        <f t="shared" si="25"/>
        <v>1629179</v>
      </c>
      <c r="D1611">
        <v>3750</v>
      </c>
      <c r="E1611" t="s">
        <v>328</v>
      </c>
      <c r="F1611">
        <v>0.92</v>
      </c>
      <c r="G1611">
        <v>0.75</v>
      </c>
      <c r="H1611" t="s">
        <v>329</v>
      </c>
      <c r="I1611" s="2">
        <v>0.75</v>
      </c>
      <c r="J1611" t="s">
        <v>330</v>
      </c>
      <c r="K1611" t="s">
        <v>331</v>
      </c>
      <c r="L1611" s="3" t="str">
        <f>+INDEX([1]!TABLA_MAESTRO_DE_ARTICULO[SubGroupName],MATCH(Tabla_lineas[[#This Row],[CODIGO SAP]],[1]!TABLA_MAESTRO_DE_ARTICULO[ItemCode],0))</f>
        <v>COMPRIMIDO</v>
      </c>
      <c r="M1611" t="s">
        <v>332</v>
      </c>
      <c r="N1611">
        <v>34</v>
      </c>
      <c r="O1611" t="s">
        <v>45</v>
      </c>
      <c r="P1611">
        <v>63200</v>
      </c>
      <c r="Q1611">
        <v>247600</v>
      </c>
      <c r="R1611">
        <v>310800</v>
      </c>
      <c r="S1611" s="2">
        <v>5000</v>
      </c>
      <c r="T1611">
        <v>3700</v>
      </c>
      <c r="U1611">
        <v>0.75</v>
      </c>
      <c r="V1611">
        <v>0.74</v>
      </c>
      <c r="W1611">
        <v>0.2</v>
      </c>
      <c r="Z1611" s="4" t="s">
        <v>46</v>
      </c>
      <c r="AA1611" t="s">
        <v>120</v>
      </c>
      <c r="AB1611">
        <v>46132</v>
      </c>
      <c r="AG1611">
        <v>0</v>
      </c>
      <c r="AH1611">
        <v>5000</v>
      </c>
      <c r="AM1611" t="str">
        <f>SUBSTITUTE(Tabla_lineas[[#This Row],[Codigo Liname]]," ","")</f>
        <v>P0109</v>
      </c>
    </row>
    <row r="1612" spans="1:39" customFormat="1" x14ac:dyDescent="0.25">
      <c r="A1612" s="2">
        <v>153</v>
      </c>
      <c r="B1612" t="s">
        <v>752</v>
      </c>
      <c r="C1612">
        <f t="shared" si="25"/>
        <v>1629179</v>
      </c>
      <c r="D1612">
        <v>7904.9999999999982</v>
      </c>
      <c r="E1612" t="s">
        <v>92</v>
      </c>
      <c r="F1612">
        <v>4.72</v>
      </c>
      <c r="G1612">
        <v>4.72</v>
      </c>
      <c r="H1612" t="s">
        <v>93</v>
      </c>
      <c r="I1612" s="2">
        <v>5.27</v>
      </c>
      <c r="J1612" t="s">
        <v>94</v>
      </c>
      <c r="K1612" t="s">
        <v>95</v>
      </c>
      <c r="L1612" s="3" t="str">
        <f>+INDEX([1]!TABLA_MAESTRO_DE_ARTICULO[SubGroupName],MATCH(Tabla_lineas[[#This Row],[CODIGO SAP]],[1]!TABLA_MAESTRO_DE_ARTICULO[ItemCode],0))</f>
        <v>OVULO VAGINAL</v>
      </c>
      <c r="M1612" t="s">
        <v>96</v>
      </c>
      <c r="N1612">
        <v>33</v>
      </c>
      <c r="O1612" t="s">
        <v>97</v>
      </c>
      <c r="S1612" s="2">
        <v>1500</v>
      </c>
      <c r="T1612">
        <v>7065</v>
      </c>
      <c r="U1612">
        <v>5.27</v>
      </c>
      <c r="V1612">
        <v>4.71</v>
      </c>
      <c r="W1612">
        <v>0.8</v>
      </c>
      <c r="Z1612" s="4" t="s">
        <v>46</v>
      </c>
      <c r="AA1612" t="s">
        <v>126</v>
      </c>
      <c r="AB1612">
        <v>46132</v>
      </c>
      <c r="AG1612">
        <v>0</v>
      </c>
      <c r="AH1612">
        <v>1500</v>
      </c>
      <c r="AM1612" t="str">
        <f>SUBSTITUTE(Tabla_lineas[[#This Row],[Codigo Liname]]," ","")</f>
        <v>G0104</v>
      </c>
    </row>
    <row r="1613" spans="1:39" customFormat="1" x14ac:dyDescent="0.25">
      <c r="A1613" s="2">
        <v>153</v>
      </c>
      <c r="B1613" t="s">
        <v>752</v>
      </c>
      <c r="C1613">
        <f t="shared" si="25"/>
        <v>1629179</v>
      </c>
      <c r="D1613">
        <v>347</v>
      </c>
      <c r="E1613" t="s">
        <v>343</v>
      </c>
      <c r="F1613">
        <v>26.57</v>
      </c>
      <c r="G1613">
        <v>17.350000000000001</v>
      </c>
      <c r="H1613" t="s">
        <v>344</v>
      </c>
      <c r="I1613" s="2">
        <v>17.350000000000001</v>
      </c>
      <c r="J1613" t="s">
        <v>345</v>
      </c>
      <c r="K1613" t="s">
        <v>346</v>
      </c>
      <c r="L1613" s="3" t="str">
        <f>+INDEX([1]!TABLA_MAESTRO_DE_ARTICULO[SubGroupName],MATCH(Tabla_lineas[[#This Row],[CODIGO SAP]],[1]!TABLA_MAESTRO_DE_ARTICULO[ItemCode],0))</f>
        <v>CREMA DERMICA</v>
      </c>
      <c r="M1613" t="s">
        <v>347</v>
      </c>
      <c r="N1613">
        <v>36</v>
      </c>
      <c r="O1613" t="s">
        <v>297</v>
      </c>
      <c r="S1613" s="2">
        <v>20</v>
      </c>
      <c r="T1613">
        <v>346.8</v>
      </c>
      <c r="U1613">
        <v>17.350000000000001</v>
      </c>
      <c r="V1613">
        <v>17.34</v>
      </c>
      <c r="W1613">
        <v>5</v>
      </c>
      <c r="Z1613" s="4" t="s">
        <v>46</v>
      </c>
      <c r="AA1613" t="s">
        <v>153</v>
      </c>
      <c r="AB1613">
        <v>46096</v>
      </c>
      <c r="AG1613">
        <v>0</v>
      </c>
      <c r="AH1613">
        <v>20</v>
      </c>
      <c r="AM1613" t="str">
        <f>SUBSTITUTE(Tabla_lineas[[#This Row],[Codigo Liname]]," ","")</f>
        <v>D0104</v>
      </c>
    </row>
    <row r="1614" spans="1:39" customFormat="1" x14ac:dyDescent="0.25">
      <c r="A1614" s="2">
        <v>153</v>
      </c>
      <c r="B1614" t="s">
        <v>752</v>
      </c>
      <c r="C1614">
        <f t="shared" si="25"/>
        <v>1629179</v>
      </c>
      <c r="D1614">
        <v>908.4000000000002</v>
      </c>
      <c r="E1614" t="s">
        <v>348</v>
      </c>
      <c r="F1614">
        <v>31.43</v>
      </c>
      <c r="G1614">
        <v>31.43</v>
      </c>
      <c r="H1614" t="s">
        <v>349</v>
      </c>
      <c r="I1614" s="2">
        <v>45.42</v>
      </c>
      <c r="J1614" t="s">
        <v>350</v>
      </c>
      <c r="K1614" t="s">
        <v>351</v>
      </c>
      <c r="L1614" s="3" t="str">
        <f>+INDEX([1]!TABLA_MAESTRO_DE_ARTICULO[SubGroupName],MATCH(Tabla_lineas[[#This Row],[CODIGO SAP]],[1]!TABLA_MAESTRO_DE_ARTICULO[ItemCode],0))</f>
        <v>SUSPENSION</v>
      </c>
      <c r="M1614" t="s">
        <v>352</v>
      </c>
      <c r="N1614">
        <v>35</v>
      </c>
      <c r="O1614" t="s">
        <v>181</v>
      </c>
      <c r="S1614" s="2">
        <v>20</v>
      </c>
      <c r="T1614">
        <v>628.40000000000009</v>
      </c>
      <c r="U1614">
        <v>45.42</v>
      </c>
      <c r="V1614">
        <v>31.42</v>
      </c>
      <c r="W1614">
        <v>10</v>
      </c>
      <c r="Z1614" s="4" t="s">
        <v>46</v>
      </c>
      <c r="AA1614" t="s">
        <v>153</v>
      </c>
      <c r="AB1614">
        <v>46132</v>
      </c>
      <c r="AG1614">
        <v>0</v>
      </c>
      <c r="AH1614">
        <v>20</v>
      </c>
      <c r="AM1614" t="str">
        <f>SUBSTITUTE(Tabla_lineas[[#This Row],[Codigo Liname]]," ","")</f>
        <v>A0704</v>
      </c>
    </row>
    <row r="1615" spans="1:39" customFormat="1" x14ac:dyDescent="0.25">
      <c r="A1615" s="2">
        <v>153</v>
      </c>
      <c r="B1615" t="s">
        <v>752</v>
      </c>
      <c r="C1615">
        <f t="shared" si="25"/>
        <v>1629179</v>
      </c>
      <c r="D1615">
        <v>1400</v>
      </c>
      <c r="E1615" t="s">
        <v>374</v>
      </c>
      <c r="F1615">
        <v>2.0699999999999998</v>
      </c>
      <c r="G1615">
        <v>1.4</v>
      </c>
      <c r="H1615" t="s">
        <v>375</v>
      </c>
      <c r="I1615" s="2">
        <v>1.4</v>
      </c>
      <c r="J1615" t="s">
        <v>376</v>
      </c>
      <c r="K1615" t="s">
        <v>377</v>
      </c>
      <c r="L1615" s="3" t="str">
        <f>+INDEX([1]!TABLA_MAESTRO_DE_ARTICULO[SubGroupName],MATCH(Tabla_lineas[[#This Row],[CODIGO SAP]],[1]!TABLA_MAESTRO_DE_ARTICULO[ItemCode],0))</f>
        <v>COMPRIMIDO</v>
      </c>
      <c r="M1615" t="s">
        <v>378</v>
      </c>
      <c r="N1615">
        <v>39</v>
      </c>
      <c r="O1615" t="s">
        <v>45</v>
      </c>
      <c r="S1615" s="2">
        <v>1000</v>
      </c>
      <c r="T1615">
        <v>1390</v>
      </c>
      <c r="U1615">
        <v>1.4</v>
      </c>
      <c r="V1615">
        <v>1.39</v>
      </c>
      <c r="W1615">
        <v>0.25</v>
      </c>
      <c r="Z1615" s="4" t="s">
        <v>46</v>
      </c>
      <c r="AA1615" t="s">
        <v>120</v>
      </c>
      <c r="AB1615">
        <v>46132</v>
      </c>
      <c r="AG1615">
        <v>0</v>
      </c>
      <c r="AH1615">
        <v>1000</v>
      </c>
      <c r="AM1615" t="str">
        <f>SUBSTITUTE(Tabla_lineas[[#This Row],[Codigo Liname]]," ","")</f>
        <v>H0209</v>
      </c>
    </row>
    <row r="1616" spans="1:39" customFormat="1" x14ac:dyDescent="0.25">
      <c r="A1616" s="2">
        <v>153</v>
      </c>
      <c r="B1616" t="s">
        <v>752</v>
      </c>
      <c r="C1616">
        <f t="shared" si="25"/>
        <v>1629179</v>
      </c>
      <c r="D1616">
        <v>1270</v>
      </c>
      <c r="E1616" t="s">
        <v>384</v>
      </c>
      <c r="F1616">
        <v>9.6</v>
      </c>
      <c r="G1616">
        <v>6.35</v>
      </c>
      <c r="H1616" t="s">
        <v>385</v>
      </c>
      <c r="I1616" s="2">
        <v>6.35</v>
      </c>
      <c r="J1616" t="s">
        <v>386</v>
      </c>
      <c r="K1616" t="s">
        <v>387</v>
      </c>
      <c r="L1616" s="3" t="str">
        <f>+INDEX([1]!TABLA_MAESTRO_DE_ARTICULO[SubGroupName],MATCH(Tabla_lineas[[#This Row],[CODIGO SAP]],[1]!TABLA_MAESTRO_DE_ARTICULO[ItemCode],0))</f>
        <v>COMPRIMIDO</v>
      </c>
      <c r="M1616" t="s">
        <v>388</v>
      </c>
      <c r="N1616">
        <v>37</v>
      </c>
      <c r="O1616" t="s">
        <v>389</v>
      </c>
      <c r="S1616" s="2">
        <v>200</v>
      </c>
      <c r="T1616">
        <v>1268</v>
      </c>
      <c r="U1616">
        <v>6.35</v>
      </c>
      <c r="V1616">
        <v>6.34</v>
      </c>
      <c r="W1616">
        <v>1.2</v>
      </c>
      <c r="Z1616" s="4" t="s">
        <v>46</v>
      </c>
      <c r="AA1616" t="s">
        <v>126</v>
      </c>
      <c r="AB1616">
        <v>46132</v>
      </c>
      <c r="AG1616">
        <v>0</v>
      </c>
      <c r="AH1616">
        <v>200</v>
      </c>
      <c r="AM1616" t="str">
        <f>SUBSTITUTE(Tabla_lineas[[#This Row],[Codigo Liname]]," ","")</f>
        <v>P0111</v>
      </c>
    </row>
    <row r="1617" spans="1:39" customFormat="1" x14ac:dyDescent="0.25">
      <c r="A1617" s="2">
        <v>154</v>
      </c>
      <c r="B1617" t="s">
        <v>753</v>
      </c>
      <c r="C1617">
        <f t="shared" si="25"/>
        <v>1629175</v>
      </c>
      <c r="D1617">
        <v>500000</v>
      </c>
      <c r="E1617" t="s">
        <v>318</v>
      </c>
      <c r="F1617">
        <v>1.26</v>
      </c>
      <c r="G1617">
        <v>1.26</v>
      </c>
      <c r="H1617" t="s">
        <v>319</v>
      </c>
      <c r="I1617" s="2">
        <v>3.35</v>
      </c>
      <c r="J1617" t="s">
        <v>320</v>
      </c>
      <c r="K1617" t="s">
        <v>321</v>
      </c>
      <c r="L1617" s="3" t="str">
        <f>+INDEX([1]!TABLA_MAESTRO_DE_ARTICULO[SubGroupName],MATCH(Tabla_lineas[[#This Row],[CODIGO SAP]],[1]!TABLA_MAESTRO_DE_ARTICULO[ItemCode],0))</f>
        <v>COMPRIMIDO</v>
      </c>
      <c r="M1617" t="s">
        <v>322</v>
      </c>
      <c r="N1617">
        <v>1</v>
      </c>
      <c r="O1617" t="s">
        <v>45</v>
      </c>
      <c r="S1617" s="2">
        <v>200000</v>
      </c>
      <c r="T1617">
        <v>250000</v>
      </c>
      <c r="U1617">
        <v>2.5</v>
      </c>
      <c r="V1617">
        <v>1.25</v>
      </c>
      <c r="W1617">
        <v>0.2</v>
      </c>
      <c r="Z1617" s="4" t="s">
        <v>46</v>
      </c>
      <c r="AA1617" t="s">
        <v>120</v>
      </c>
      <c r="AB1617">
        <v>46132</v>
      </c>
      <c r="AG1617">
        <v>0</v>
      </c>
      <c r="AH1617">
        <v>200000</v>
      </c>
      <c r="AM1617" t="str">
        <f>SUBSTITUTE(Tabla_lineas[[#This Row],[Codigo Liname]]," ","")</f>
        <v>A1004</v>
      </c>
    </row>
    <row r="1618" spans="1:39" customFormat="1" x14ac:dyDescent="0.25">
      <c r="A1618" s="2">
        <v>155</v>
      </c>
      <c r="B1618" t="s">
        <v>754</v>
      </c>
      <c r="C1618">
        <f t="shared" si="25"/>
        <v>1629133</v>
      </c>
      <c r="D1618">
        <v>3679.9999999999991</v>
      </c>
      <c r="E1618" t="s">
        <v>229</v>
      </c>
      <c r="F1618">
        <v>19.329999999999998</v>
      </c>
      <c r="G1618">
        <v>18.399999999999999</v>
      </c>
      <c r="H1618" t="s">
        <v>230</v>
      </c>
      <c r="I1618" s="2">
        <v>18.399999999999999</v>
      </c>
      <c r="J1618" t="s">
        <v>231</v>
      </c>
      <c r="K1618" t="s">
        <v>232</v>
      </c>
      <c r="L1618" s="3" t="str">
        <f>+INDEX([1]!TABLA_MAESTRO_DE_ARTICULO[SubGroupName],MATCH(Tabla_lineas[[#This Row],[CODIGO SAP]],[1]!TABLA_MAESTRO_DE_ARTICULO[ItemCode],0))</f>
        <v>SUSPENSION</v>
      </c>
      <c r="M1618" t="s">
        <v>233</v>
      </c>
      <c r="N1618">
        <v>3</v>
      </c>
      <c r="O1618" t="s">
        <v>65</v>
      </c>
      <c r="S1618" s="2">
        <v>200</v>
      </c>
      <c r="T1618">
        <v>3678</v>
      </c>
      <c r="U1618">
        <v>18.399999999999999</v>
      </c>
      <c r="V1618">
        <v>18.39</v>
      </c>
      <c r="W1618">
        <v>5.5</v>
      </c>
      <c r="Z1618" s="4" t="s">
        <v>46</v>
      </c>
      <c r="AA1618" t="s">
        <v>153</v>
      </c>
      <c r="AB1618">
        <v>46132</v>
      </c>
      <c r="AG1618">
        <v>0</v>
      </c>
      <c r="AH1618">
        <v>200</v>
      </c>
      <c r="AM1618" t="str">
        <f>SUBSTITUTE(Tabla_lineas[[#This Row],[Codigo Liname]]," ","")</f>
        <v>J0138</v>
      </c>
    </row>
    <row r="1619" spans="1:39" customFormat="1" x14ac:dyDescent="0.25">
      <c r="A1619" s="2">
        <v>155</v>
      </c>
      <c r="B1619" t="s">
        <v>754</v>
      </c>
      <c r="C1619">
        <f t="shared" si="25"/>
        <v>1629133</v>
      </c>
      <c r="D1619">
        <v>54504</v>
      </c>
      <c r="E1619" t="s">
        <v>348</v>
      </c>
      <c r="F1619">
        <v>31.43</v>
      </c>
      <c r="G1619">
        <v>31.43</v>
      </c>
      <c r="H1619" t="s">
        <v>349</v>
      </c>
      <c r="I1619" s="2">
        <v>45.42</v>
      </c>
      <c r="J1619" t="s">
        <v>350</v>
      </c>
      <c r="K1619" t="s">
        <v>351</v>
      </c>
      <c r="L1619" s="3" t="str">
        <f>+INDEX([1]!TABLA_MAESTRO_DE_ARTICULO[SubGroupName],MATCH(Tabla_lineas[[#This Row],[CODIGO SAP]],[1]!TABLA_MAESTRO_DE_ARTICULO[ItemCode],0))</f>
        <v>SUSPENSION</v>
      </c>
      <c r="M1619" t="s">
        <v>352</v>
      </c>
      <c r="N1619">
        <v>2</v>
      </c>
      <c r="O1619" t="s">
        <v>181</v>
      </c>
      <c r="S1619" s="2">
        <v>1200</v>
      </c>
      <c r="T1619">
        <v>37704</v>
      </c>
      <c r="U1619">
        <v>45.42</v>
      </c>
      <c r="V1619">
        <v>31.42</v>
      </c>
      <c r="W1619">
        <v>10</v>
      </c>
      <c r="Z1619" s="4" t="s">
        <v>46</v>
      </c>
      <c r="AA1619" t="s">
        <v>153</v>
      </c>
      <c r="AB1619">
        <v>46132</v>
      </c>
      <c r="AG1619">
        <v>0</v>
      </c>
      <c r="AH1619">
        <v>1200</v>
      </c>
      <c r="AM1619" t="str">
        <f>SUBSTITUTE(Tabla_lineas[[#This Row],[Codigo Liname]]," ","")</f>
        <v>A0704</v>
      </c>
    </row>
    <row r="1620" spans="1:39" customFormat="1" x14ac:dyDescent="0.25">
      <c r="A1620" s="2">
        <v>156</v>
      </c>
      <c r="B1620" t="s">
        <v>755</v>
      </c>
      <c r="C1620">
        <f t="shared" si="25"/>
        <v>1629145</v>
      </c>
      <c r="D1620">
        <v>2780</v>
      </c>
      <c r="E1620" t="s">
        <v>127</v>
      </c>
      <c r="F1620">
        <v>7.87</v>
      </c>
      <c r="G1620">
        <v>7.87</v>
      </c>
      <c r="H1620" t="s">
        <v>128</v>
      </c>
      <c r="I1620" s="2">
        <v>11.19</v>
      </c>
      <c r="J1620" t="s">
        <v>129</v>
      </c>
      <c r="K1620" t="s">
        <v>130</v>
      </c>
      <c r="L1620" s="3" t="str">
        <f>+INDEX([1]!TABLA_MAESTRO_DE_ARTICULO[SubGroupName],MATCH(Tabla_lineas[[#This Row],[CODIGO SAP]],[1]!TABLA_MAESTRO_DE_ARTICULO[ItemCode],0))</f>
        <v>COMPRIMIDO</v>
      </c>
      <c r="M1620" t="s">
        <v>131</v>
      </c>
      <c r="N1620">
        <v>3</v>
      </c>
      <c r="O1620" t="s">
        <v>132</v>
      </c>
      <c r="S1620" s="2">
        <v>500</v>
      </c>
      <c r="T1620">
        <v>3930</v>
      </c>
      <c r="U1620">
        <v>5.56</v>
      </c>
      <c r="V1620">
        <v>7.86</v>
      </c>
      <c r="W1620">
        <v>1.3</v>
      </c>
      <c r="Z1620" s="4" t="s">
        <v>46</v>
      </c>
      <c r="AA1620" t="s">
        <v>126</v>
      </c>
      <c r="AB1620">
        <v>46132</v>
      </c>
      <c r="AG1620">
        <v>0</v>
      </c>
      <c r="AH1620">
        <v>500</v>
      </c>
      <c r="AM1620" t="str">
        <f>SUBSTITUTE(Tabla_lineas[[#This Row],[Codigo Liname]]," ","")</f>
        <v>J0113</v>
      </c>
    </row>
    <row r="1621" spans="1:39" customFormat="1" x14ac:dyDescent="0.25">
      <c r="A1621" s="2">
        <v>156</v>
      </c>
      <c r="B1621" t="s">
        <v>755</v>
      </c>
      <c r="C1621">
        <f t="shared" si="25"/>
        <v>1629145</v>
      </c>
      <c r="D1621">
        <v>20552</v>
      </c>
      <c r="E1621" t="s">
        <v>82</v>
      </c>
      <c r="F1621">
        <v>1.61</v>
      </c>
      <c r="G1621">
        <v>1.61</v>
      </c>
      <c r="H1621" t="s">
        <v>83</v>
      </c>
      <c r="I1621" s="2">
        <v>3.67</v>
      </c>
      <c r="J1621" t="s">
        <v>84</v>
      </c>
      <c r="K1621" t="s">
        <v>85</v>
      </c>
      <c r="L1621" s="3" t="str">
        <f>+INDEX([1]!TABLA_MAESTRO_DE_ARTICULO[SubGroupName],MATCH(Tabla_lineas[[#This Row],[CODIGO SAP]],[1]!TABLA_MAESTRO_DE_ARTICULO[ItemCode],0))</f>
        <v>COMPRIMIDO</v>
      </c>
      <c r="M1621" t="s">
        <v>86</v>
      </c>
      <c r="N1621">
        <v>1</v>
      </c>
      <c r="O1621" t="s">
        <v>45</v>
      </c>
      <c r="S1621" s="2">
        <v>5600</v>
      </c>
      <c r="T1621">
        <v>8960</v>
      </c>
      <c r="U1621">
        <v>3.67</v>
      </c>
      <c r="V1621">
        <v>1.6</v>
      </c>
      <c r="W1621">
        <v>0.15</v>
      </c>
      <c r="Z1621" s="4" t="s">
        <v>46</v>
      </c>
      <c r="AA1621" t="s">
        <v>126</v>
      </c>
      <c r="AB1621">
        <v>46132</v>
      </c>
      <c r="AG1621">
        <v>0</v>
      </c>
      <c r="AH1621">
        <v>5600</v>
      </c>
      <c r="AM1621" t="str">
        <f>SUBSTITUTE(Tabla_lineas[[#This Row],[Codigo Liname]]," ","")</f>
        <v>C0902</v>
      </c>
    </row>
    <row r="1622" spans="1:39" customFormat="1" x14ac:dyDescent="0.25">
      <c r="A1622" s="2">
        <v>157</v>
      </c>
      <c r="B1622" t="s">
        <v>756</v>
      </c>
      <c r="C1622">
        <f t="shared" si="25"/>
        <v>1629155</v>
      </c>
      <c r="D1622">
        <v>8800</v>
      </c>
      <c r="E1622" t="s">
        <v>420</v>
      </c>
      <c r="F1622">
        <v>4.96</v>
      </c>
      <c r="G1622">
        <v>4.96</v>
      </c>
      <c r="H1622" t="s">
        <v>421</v>
      </c>
      <c r="I1622" s="2">
        <v>11</v>
      </c>
      <c r="J1622" t="s">
        <v>422</v>
      </c>
      <c r="K1622" t="s">
        <v>423</v>
      </c>
      <c r="L1622" s="3" t="str">
        <f>+INDEX([1]!TABLA_MAESTRO_DE_ARTICULO[SubGroupName],MATCH(Tabla_lineas[[#This Row],[CODIGO SAP]],[1]!TABLA_MAESTRO_DE_ARTICULO[ItemCode],0))</f>
        <v>CAPSULA DURA</v>
      </c>
      <c r="M1622" t="s">
        <v>424</v>
      </c>
      <c r="N1622">
        <v>3</v>
      </c>
      <c r="O1622" t="s">
        <v>45</v>
      </c>
      <c r="S1622" s="2">
        <v>800</v>
      </c>
      <c r="T1622">
        <v>3960</v>
      </c>
      <c r="U1622">
        <v>11</v>
      </c>
      <c r="V1622">
        <v>4.95</v>
      </c>
      <c r="W1622">
        <v>1.3</v>
      </c>
      <c r="Z1622" s="4" t="s">
        <v>46</v>
      </c>
      <c r="AA1622" t="s">
        <v>120</v>
      </c>
      <c r="AB1622">
        <v>46132</v>
      </c>
      <c r="AG1622">
        <v>0</v>
      </c>
      <c r="AH1622">
        <v>800</v>
      </c>
      <c r="AM1622" t="str">
        <f>SUBSTITUTE(Tabla_lineas[[#This Row],[Codigo Liname]]," ","")</f>
        <v>J0158</v>
      </c>
    </row>
    <row r="1623" spans="1:39" customFormat="1" x14ac:dyDescent="0.25">
      <c r="A1623" s="2">
        <v>157</v>
      </c>
      <c r="B1623" t="s">
        <v>756</v>
      </c>
      <c r="C1623">
        <f t="shared" si="25"/>
        <v>1629155</v>
      </c>
      <c r="D1623">
        <v>2221.0500000000002</v>
      </c>
      <c r="E1623" t="s">
        <v>574</v>
      </c>
      <c r="F1623">
        <v>5.79</v>
      </c>
      <c r="G1623">
        <v>5.79</v>
      </c>
      <c r="H1623" t="s">
        <v>575</v>
      </c>
      <c r="I1623" s="2">
        <v>6.63</v>
      </c>
      <c r="J1623" t="s">
        <v>576</v>
      </c>
      <c r="K1623" t="s">
        <v>577</v>
      </c>
      <c r="L1623" s="3" t="str">
        <f>+INDEX([1]!TABLA_MAESTRO_DE_ARTICULO[SubGroupName],MATCH(Tabla_lineas[[#This Row],[CODIGO SAP]],[1]!TABLA_MAESTRO_DE_ARTICULO[ItemCode],0))</f>
        <v>COMPRIMIDO</v>
      </c>
      <c r="M1623" t="s">
        <v>578</v>
      </c>
      <c r="N1623">
        <v>1</v>
      </c>
      <c r="O1623" t="s">
        <v>45</v>
      </c>
      <c r="S1623" s="2">
        <v>335</v>
      </c>
      <c r="T1623">
        <v>1936.3</v>
      </c>
      <c r="U1623">
        <v>6.63</v>
      </c>
      <c r="V1623">
        <v>5.78</v>
      </c>
      <c r="W1623">
        <v>0.7</v>
      </c>
      <c r="Z1623" s="4" t="s">
        <v>46</v>
      </c>
      <c r="AA1623" t="s">
        <v>126</v>
      </c>
      <c r="AB1623">
        <v>46132</v>
      </c>
      <c r="AG1623">
        <v>0</v>
      </c>
      <c r="AH1623">
        <v>335</v>
      </c>
      <c r="AM1623" t="str">
        <f>SUBSTITUTE(Tabla_lineas[[#This Row],[Codigo Liname]]," ","")</f>
        <v>J0166</v>
      </c>
    </row>
    <row r="1624" spans="1:39" customFormat="1" x14ac:dyDescent="0.25">
      <c r="A1624" s="2">
        <v>158</v>
      </c>
      <c r="B1624" t="s">
        <v>757</v>
      </c>
      <c r="C1624">
        <f t="shared" si="25"/>
        <v>1629241</v>
      </c>
      <c r="D1624">
        <v>1945</v>
      </c>
      <c r="E1624" t="s">
        <v>115</v>
      </c>
      <c r="F1624">
        <v>2.5099999999999998</v>
      </c>
      <c r="G1624">
        <v>2.5099999999999998</v>
      </c>
      <c r="H1624" t="s">
        <v>116</v>
      </c>
      <c r="I1624" s="2">
        <v>3.89</v>
      </c>
      <c r="J1624" t="s">
        <v>117</v>
      </c>
      <c r="K1624" t="s">
        <v>118</v>
      </c>
      <c r="L1624" s="3" t="str">
        <f>+INDEX([1]!TABLA_MAESTRO_DE_ARTICULO[SubGroupName],MATCH(Tabla_lineas[[#This Row],[CODIGO SAP]],[1]!TABLA_MAESTRO_DE_ARTICULO[ItemCode],0))</f>
        <v>COMPRIMIDO</v>
      </c>
      <c r="M1624" t="s">
        <v>119</v>
      </c>
      <c r="N1624">
        <v>1</v>
      </c>
      <c r="O1624" t="s">
        <v>45</v>
      </c>
      <c r="S1624" s="2">
        <v>500</v>
      </c>
      <c r="T1624">
        <v>1250</v>
      </c>
      <c r="U1624">
        <v>3.89</v>
      </c>
      <c r="V1624">
        <v>2.5</v>
      </c>
      <c r="W1624">
        <v>0.7</v>
      </c>
      <c r="Z1624" s="4" t="s">
        <v>46</v>
      </c>
      <c r="AA1624" t="s">
        <v>120</v>
      </c>
      <c r="AB1624">
        <v>46132</v>
      </c>
      <c r="AG1624">
        <v>0</v>
      </c>
      <c r="AH1624">
        <v>500</v>
      </c>
      <c r="AM1624" t="str">
        <f>SUBSTITUTE(Tabla_lineas[[#This Row],[Codigo Liname]]," ","")</f>
        <v>J0504</v>
      </c>
    </row>
    <row r="1625" spans="1:39" customFormat="1" x14ac:dyDescent="0.25">
      <c r="A1625" s="2">
        <v>158</v>
      </c>
      <c r="B1625" t="s">
        <v>757</v>
      </c>
      <c r="C1625">
        <f t="shared" si="25"/>
        <v>1629241</v>
      </c>
      <c r="D1625">
        <v>14700</v>
      </c>
      <c r="E1625" t="s">
        <v>171</v>
      </c>
      <c r="F1625">
        <v>1.82</v>
      </c>
      <c r="G1625">
        <v>1.82</v>
      </c>
      <c r="H1625" t="s">
        <v>172</v>
      </c>
      <c r="I1625" s="2">
        <v>2.94</v>
      </c>
      <c r="J1625" t="s">
        <v>173</v>
      </c>
      <c r="K1625" t="s">
        <v>174</v>
      </c>
      <c r="L1625" s="3" t="str">
        <f>+INDEX([1]!TABLA_MAESTRO_DE_ARTICULO[SubGroupName],MATCH(Tabla_lineas[[#This Row],[CODIGO SAP]],[1]!TABLA_MAESTRO_DE_ARTICULO[ItemCode],0))</f>
        <v>COMPRIMIDO</v>
      </c>
      <c r="M1625" t="s">
        <v>175</v>
      </c>
      <c r="N1625">
        <v>3</v>
      </c>
      <c r="O1625" t="s">
        <v>45</v>
      </c>
      <c r="S1625" s="2">
        <v>5000</v>
      </c>
      <c r="T1625">
        <v>9050</v>
      </c>
      <c r="U1625">
        <v>2.94</v>
      </c>
      <c r="V1625">
        <v>1.81</v>
      </c>
      <c r="W1625">
        <v>0.7</v>
      </c>
      <c r="Z1625" s="4" t="s">
        <v>46</v>
      </c>
      <c r="AA1625" t="s">
        <v>120</v>
      </c>
      <c r="AB1625">
        <v>46132</v>
      </c>
      <c r="AG1625">
        <v>0</v>
      </c>
      <c r="AH1625">
        <v>5000</v>
      </c>
      <c r="AM1625" t="str">
        <f>SUBSTITUTE(Tabla_lineas[[#This Row],[Codigo Liname]]," ","")</f>
        <v>J0105</v>
      </c>
    </row>
    <row r="1626" spans="1:39" customFormat="1" x14ac:dyDescent="0.25">
      <c r="A1626" s="2">
        <v>158</v>
      </c>
      <c r="B1626" t="s">
        <v>757</v>
      </c>
      <c r="C1626">
        <f t="shared" si="25"/>
        <v>1629241</v>
      </c>
      <c r="D1626">
        <v>1000</v>
      </c>
      <c r="E1626" t="s">
        <v>188</v>
      </c>
      <c r="F1626">
        <v>0.66</v>
      </c>
      <c r="G1626">
        <v>0.66</v>
      </c>
      <c r="H1626" t="s">
        <v>189</v>
      </c>
      <c r="I1626" s="2">
        <v>1</v>
      </c>
      <c r="J1626" t="s">
        <v>190</v>
      </c>
      <c r="K1626" t="s">
        <v>191</v>
      </c>
      <c r="L1626" s="3" t="str">
        <f>+INDEX([1]!TABLA_MAESTRO_DE_ARTICULO[SubGroupName],MATCH(Tabla_lineas[[#This Row],[CODIGO SAP]],[1]!TABLA_MAESTRO_DE_ARTICULO[ItemCode],0))</f>
        <v>COMPRIMIDO</v>
      </c>
      <c r="M1626" t="s">
        <v>192</v>
      </c>
      <c r="N1626">
        <v>6</v>
      </c>
      <c r="O1626" t="s">
        <v>45</v>
      </c>
      <c r="S1626" s="2">
        <v>1000</v>
      </c>
      <c r="T1626">
        <v>650</v>
      </c>
      <c r="U1626">
        <v>1</v>
      </c>
      <c r="V1626">
        <v>0.65</v>
      </c>
      <c r="W1626">
        <v>0.2</v>
      </c>
      <c r="Z1626" s="4" t="s">
        <v>53</v>
      </c>
      <c r="AA1626" t="s">
        <v>153</v>
      </c>
      <c r="AB1626">
        <v>46096</v>
      </c>
      <c r="AG1626">
        <v>0</v>
      </c>
      <c r="AH1626">
        <v>1000</v>
      </c>
      <c r="AM1626" t="str">
        <f>SUBSTITUTE(Tabla_lineas[[#This Row],[Codigo Liname]]," ","")</f>
        <v>R0501</v>
      </c>
    </row>
    <row r="1627" spans="1:39" customFormat="1" x14ac:dyDescent="0.25">
      <c r="A1627" s="2">
        <v>158</v>
      </c>
      <c r="B1627" t="s">
        <v>757</v>
      </c>
      <c r="C1627">
        <f t="shared" si="25"/>
        <v>1629241</v>
      </c>
      <c r="D1627">
        <v>544.9</v>
      </c>
      <c r="E1627" t="s">
        <v>432</v>
      </c>
      <c r="F1627">
        <v>49.46</v>
      </c>
      <c r="G1627">
        <v>49.46</v>
      </c>
      <c r="H1627" t="s">
        <v>433</v>
      </c>
      <c r="I1627" s="2">
        <v>54.49</v>
      </c>
      <c r="J1627" t="s">
        <v>434</v>
      </c>
      <c r="K1627" t="s">
        <v>435</v>
      </c>
      <c r="L1627" s="3" t="str">
        <f>+INDEX([1]!TABLA_MAESTRO_DE_ARTICULO[SubGroupName],MATCH(Tabla_lineas[[#This Row],[CODIGO SAP]],[1]!TABLA_MAESTRO_DE_ARTICULO[ItemCode],0))</f>
        <v>POLVO PARA SUSPENSION</v>
      </c>
      <c r="M1627" t="s">
        <v>436</v>
      </c>
      <c r="N1627">
        <v>7</v>
      </c>
      <c r="O1627" t="s">
        <v>437</v>
      </c>
      <c r="S1627" s="2">
        <v>10</v>
      </c>
      <c r="T1627">
        <v>494.5</v>
      </c>
      <c r="U1627">
        <v>54.49</v>
      </c>
      <c r="V1627">
        <v>49.45</v>
      </c>
      <c r="W1627">
        <v>10</v>
      </c>
      <c r="Z1627" s="4" t="s">
        <v>46</v>
      </c>
      <c r="AA1627" t="s">
        <v>153</v>
      </c>
      <c r="AB1627">
        <v>46096</v>
      </c>
      <c r="AG1627">
        <v>0</v>
      </c>
      <c r="AH1627">
        <v>10</v>
      </c>
      <c r="AM1627" t="str">
        <f>SUBSTITUTE(Tabla_lineas[[#This Row],[Codigo Liname]]," ","")</f>
        <v>J0162</v>
      </c>
    </row>
    <row r="1628" spans="1:39" customFormat="1" x14ac:dyDescent="0.25">
      <c r="A1628" s="2">
        <v>158</v>
      </c>
      <c r="B1628" t="s">
        <v>757</v>
      </c>
      <c r="C1628">
        <f t="shared" si="25"/>
        <v>1629241</v>
      </c>
      <c r="D1628">
        <v>2200</v>
      </c>
      <c r="E1628" t="s">
        <v>420</v>
      </c>
      <c r="F1628">
        <v>4.96</v>
      </c>
      <c r="G1628">
        <v>4.96</v>
      </c>
      <c r="H1628" t="s">
        <v>421</v>
      </c>
      <c r="I1628" s="2">
        <v>11</v>
      </c>
      <c r="J1628" t="s">
        <v>422</v>
      </c>
      <c r="K1628" t="s">
        <v>423</v>
      </c>
      <c r="L1628" s="3" t="str">
        <f>+INDEX([1]!TABLA_MAESTRO_DE_ARTICULO[SubGroupName],MATCH(Tabla_lineas[[#This Row],[CODIGO SAP]],[1]!TABLA_MAESTRO_DE_ARTICULO[ItemCode],0))</f>
        <v>CAPSULA DURA</v>
      </c>
      <c r="M1628" t="s">
        <v>424</v>
      </c>
      <c r="N1628">
        <v>11</v>
      </c>
      <c r="O1628" t="s">
        <v>45</v>
      </c>
      <c r="S1628" s="2">
        <v>200</v>
      </c>
      <c r="T1628">
        <v>990</v>
      </c>
      <c r="U1628">
        <v>11</v>
      </c>
      <c r="V1628">
        <v>4.95</v>
      </c>
      <c r="W1628">
        <v>1.3</v>
      </c>
      <c r="Z1628" s="4" t="s">
        <v>46</v>
      </c>
      <c r="AA1628" t="s">
        <v>120</v>
      </c>
      <c r="AB1628">
        <v>46132</v>
      </c>
      <c r="AG1628">
        <v>0</v>
      </c>
      <c r="AH1628">
        <v>200</v>
      </c>
      <c r="AM1628" t="str">
        <f>SUBSTITUTE(Tabla_lineas[[#This Row],[Codigo Liname]]," ","")</f>
        <v>J0158</v>
      </c>
    </row>
    <row r="1629" spans="1:39" customFormat="1" x14ac:dyDescent="0.25">
      <c r="A1629" s="2">
        <v>158</v>
      </c>
      <c r="B1629" t="s">
        <v>757</v>
      </c>
      <c r="C1629">
        <f t="shared" si="25"/>
        <v>1629241</v>
      </c>
      <c r="D1629">
        <v>1860</v>
      </c>
      <c r="E1629" t="s">
        <v>203</v>
      </c>
      <c r="F1629">
        <v>1.64</v>
      </c>
      <c r="G1629">
        <v>1.64</v>
      </c>
      <c r="H1629" t="s">
        <v>204</v>
      </c>
      <c r="I1629" s="2">
        <v>3.72</v>
      </c>
      <c r="J1629" t="s">
        <v>205</v>
      </c>
      <c r="K1629" t="s">
        <v>206</v>
      </c>
      <c r="L1629" s="3" t="str">
        <f>+INDEX([1]!TABLA_MAESTRO_DE_ARTICULO[SubGroupName],MATCH(Tabla_lineas[[#This Row],[CODIGO SAP]],[1]!TABLA_MAESTRO_DE_ARTICULO[ItemCode],0))</f>
        <v>COMPRIMIDO</v>
      </c>
      <c r="M1629" t="s">
        <v>207</v>
      </c>
      <c r="N1629">
        <v>12</v>
      </c>
      <c r="O1629" t="s">
        <v>45</v>
      </c>
      <c r="S1629" s="2">
        <v>500</v>
      </c>
      <c r="T1629">
        <v>820</v>
      </c>
      <c r="U1629">
        <v>3.72</v>
      </c>
      <c r="V1629">
        <v>1.64</v>
      </c>
      <c r="W1629">
        <v>0.38</v>
      </c>
      <c r="Z1629" s="4" t="s">
        <v>46</v>
      </c>
      <c r="AA1629" t="s">
        <v>120</v>
      </c>
      <c r="AB1629">
        <v>46132</v>
      </c>
      <c r="AG1629">
        <v>0</v>
      </c>
      <c r="AH1629">
        <v>500</v>
      </c>
      <c r="AM1629" t="str">
        <f>SUBSTITUTE(Tabla_lineas[[#This Row],[Codigo Liname]]," ","")</f>
        <v>J0127</v>
      </c>
    </row>
    <row r="1630" spans="1:39" customFormat="1" x14ac:dyDescent="0.25">
      <c r="A1630" s="2">
        <v>158</v>
      </c>
      <c r="B1630" t="s">
        <v>757</v>
      </c>
      <c r="C1630">
        <f t="shared" si="25"/>
        <v>1629241</v>
      </c>
      <c r="D1630">
        <v>307</v>
      </c>
      <c r="E1630" t="s">
        <v>208</v>
      </c>
      <c r="F1630">
        <v>14.8</v>
      </c>
      <c r="G1630">
        <v>12.2</v>
      </c>
      <c r="H1630" t="s">
        <v>209</v>
      </c>
      <c r="I1630" s="2">
        <v>12.28</v>
      </c>
      <c r="J1630" t="s">
        <v>210</v>
      </c>
      <c r="K1630" t="s">
        <v>211</v>
      </c>
      <c r="L1630" s="3" t="str">
        <f>+INDEX([1]!TABLA_MAESTRO_DE_ARTICULO[SubGroupName],MATCH(Tabla_lineas[[#This Row],[CODIGO SAP]],[1]!TABLA_MAESTRO_DE_ARTICULO[ItemCode],0))</f>
        <v>JARABE</v>
      </c>
      <c r="M1630" t="s">
        <v>212</v>
      </c>
      <c r="N1630">
        <v>14</v>
      </c>
      <c r="O1630" t="s">
        <v>181</v>
      </c>
      <c r="S1630" s="2">
        <v>25</v>
      </c>
      <c r="T1630">
        <v>304.75</v>
      </c>
      <c r="U1630">
        <v>12.28</v>
      </c>
      <c r="V1630">
        <v>12.19</v>
      </c>
      <c r="W1630">
        <v>5</v>
      </c>
      <c r="Z1630" s="4" t="s">
        <v>46</v>
      </c>
      <c r="AA1630" t="s">
        <v>153</v>
      </c>
      <c r="AB1630">
        <v>46132</v>
      </c>
      <c r="AG1630">
        <v>0</v>
      </c>
      <c r="AH1630">
        <v>25</v>
      </c>
      <c r="AM1630" t="str">
        <f>SUBSTITUTE(Tabla_lineas[[#This Row],[Codigo Liname]]," ","")</f>
        <v>R0602</v>
      </c>
    </row>
    <row r="1631" spans="1:39" customFormat="1" x14ac:dyDescent="0.25">
      <c r="A1631" s="2">
        <v>158</v>
      </c>
      <c r="B1631" t="s">
        <v>757</v>
      </c>
      <c r="C1631">
        <f t="shared" si="25"/>
        <v>1629241</v>
      </c>
      <c r="D1631">
        <v>270</v>
      </c>
      <c r="E1631" t="s">
        <v>213</v>
      </c>
      <c r="F1631">
        <v>0.47</v>
      </c>
      <c r="G1631">
        <v>0.45</v>
      </c>
      <c r="H1631" t="s">
        <v>214</v>
      </c>
      <c r="I1631" s="2">
        <v>0.45</v>
      </c>
      <c r="J1631" t="s">
        <v>215</v>
      </c>
      <c r="K1631" t="s">
        <v>216</v>
      </c>
      <c r="L1631" s="3" t="str">
        <f>+INDEX([1]!TABLA_MAESTRO_DE_ARTICULO[SubGroupName],MATCH(Tabla_lineas[[#This Row],[CODIGO SAP]],[1]!TABLA_MAESTRO_DE_ARTICULO[ItemCode],0))</f>
        <v>COMPRIMIDO</v>
      </c>
      <c r="M1631" t="s">
        <v>217</v>
      </c>
      <c r="N1631">
        <v>15</v>
      </c>
      <c r="O1631" t="s">
        <v>45</v>
      </c>
      <c r="S1631" s="2">
        <v>600</v>
      </c>
      <c r="T1631">
        <v>264</v>
      </c>
      <c r="U1631">
        <v>0.45</v>
      </c>
      <c r="V1631">
        <v>0.44</v>
      </c>
      <c r="W1631">
        <v>0.12</v>
      </c>
      <c r="Z1631" s="4" t="s">
        <v>46</v>
      </c>
      <c r="AA1631" t="s">
        <v>153</v>
      </c>
      <c r="AB1631">
        <v>46132</v>
      </c>
      <c r="AG1631">
        <v>0</v>
      </c>
      <c r="AH1631">
        <v>600</v>
      </c>
      <c r="AM1631" t="str">
        <f>SUBSTITUTE(Tabla_lineas[[#This Row],[Codigo Liname]]," ","")</f>
        <v>R0601</v>
      </c>
    </row>
    <row r="1632" spans="1:39" customFormat="1" x14ac:dyDescent="0.25">
      <c r="A1632" s="2">
        <v>158</v>
      </c>
      <c r="B1632" t="s">
        <v>757</v>
      </c>
      <c r="C1632">
        <f t="shared" si="25"/>
        <v>1629241</v>
      </c>
      <c r="D1632">
        <v>658.5</v>
      </c>
      <c r="E1632" t="s">
        <v>218</v>
      </c>
      <c r="F1632">
        <v>28.9</v>
      </c>
      <c r="G1632">
        <v>13.37</v>
      </c>
      <c r="H1632" t="s">
        <v>219</v>
      </c>
      <c r="I1632" s="2">
        <v>13.37</v>
      </c>
      <c r="J1632" t="s">
        <v>220</v>
      </c>
      <c r="K1632" t="s">
        <v>221</v>
      </c>
      <c r="L1632" s="3" t="str">
        <f>+INDEX([1]!TABLA_MAESTRO_DE_ARTICULO[SubGroupName],MATCH(Tabla_lineas[[#This Row],[CODIGO SAP]],[1]!TABLA_MAESTRO_DE_ARTICULO[ItemCode],0))</f>
        <v>CREMA DERMICA</v>
      </c>
      <c r="M1632" t="s">
        <v>222</v>
      </c>
      <c r="N1632">
        <v>16</v>
      </c>
      <c r="O1632" t="s">
        <v>223</v>
      </c>
      <c r="S1632" s="2">
        <v>50</v>
      </c>
      <c r="T1632">
        <v>658</v>
      </c>
      <c r="U1632">
        <v>13.17</v>
      </c>
      <c r="V1632">
        <v>13.16</v>
      </c>
      <c r="W1632">
        <v>4.5</v>
      </c>
      <c r="Z1632" s="4" t="s">
        <v>53</v>
      </c>
      <c r="AA1632" t="s">
        <v>153</v>
      </c>
      <c r="AB1632">
        <v>46132</v>
      </c>
      <c r="AG1632">
        <v>0</v>
      </c>
      <c r="AH1632">
        <v>50</v>
      </c>
      <c r="AM1632" t="str">
        <f>SUBSTITUTE(Tabla_lineas[[#This Row],[Codigo Liname]]," ","")</f>
        <v>D0103</v>
      </c>
    </row>
    <row r="1633" spans="1:39" customFormat="1" x14ac:dyDescent="0.25">
      <c r="A1633" s="2">
        <v>158</v>
      </c>
      <c r="B1633" t="s">
        <v>757</v>
      </c>
      <c r="C1633">
        <f t="shared" si="25"/>
        <v>1629241</v>
      </c>
      <c r="D1633">
        <v>919.99999999999989</v>
      </c>
      <c r="E1633" t="s">
        <v>229</v>
      </c>
      <c r="F1633">
        <v>19.329999999999998</v>
      </c>
      <c r="G1633">
        <v>18.399999999999999</v>
      </c>
      <c r="H1633" t="s">
        <v>230</v>
      </c>
      <c r="I1633" s="2">
        <v>18.399999999999999</v>
      </c>
      <c r="J1633" t="s">
        <v>231</v>
      </c>
      <c r="K1633" t="s">
        <v>232</v>
      </c>
      <c r="L1633" s="3" t="str">
        <f>+INDEX([1]!TABLA_MAESTRO_DE_ARTICULO[SubGroupName],MATCH(Tabla_lineas[[#This Row],[CODIGO SAP]],[1]!TABLA_MAESTRO_DE_ARTICULO[ItemCode],0))</f>
        <v>SUSPENSION</v>
      </c>
      <c r="M1633" t="s">
        <v>233</v>
      </c>
      <c r="N1633">
        <v>18</v>
      </c>
      <c r="O1633" t="s">
        <v>65</v>
      </c>
      <c r="S1633" s="2">
        <v>50</v>
      </c>
      <c r="T1633">
        <v>919.5</v>
      </c>
      <c r="U1633">
        <v>18.399999999999999</v>
      </c>
      <c r="V1633">
        <v>18.39</v>
      </c>
      <c r="W1633">
        <v>5.5</v>
      </c>
      <c r="Z1633" s="4" t="s">
        <v>46</v>
      </c>
      <c r="AA1633" t="s">
        <v>153</v>
      </c>
      <c r="AB1633">
        <v>46132</v>
      </c>
      <c r="AG1633">
        <v>0</v>
      </c>
      <c r="AH1633">
        <v>50</v>
      </c>
      <c r="AM1633" t="str">
        <f>SUBSTITUTE(Tabla_lineas[[#This Row],[Codigo Liname]]," ","")</f>
        <v>J0138</v>
      </c>
    </row>
    <row r="1634" spans="1:39" customFormat="1" x14ac:dyDescent="0.25">
      <c r="A1634" s="2">
        <v>158</v>
      </c>
      <c r="B1634" t="s">
        <v>757</v>
      </c>
      <c r="C1634">
        <f t="shared" si="25"/>
        <v>1629241</v>
      </c>
      <c r="D1634">
        <v>3810</v>
      </c>
      <c r="E1634" t="s">
        <v>239</v>
      </c>
      <c r="F1634">
        <v>1.48</v>
      </c>
      <c r="G1634">
        <v>1.48</v>
      </c>
      <c r="H1634" t="s">
        <v>240</v>
      </c>
      <c r="I1634" s="2">
        <v>2.54</v>
      </c>
      <c r="J1634" t="s">
        <v>241</v>
      </c>
      <c r="K1634" t="s">
        <v>242</v>
      </c>
      <c r="L1634" s="3" t="str">
        <f>+INDEX([1]!TABLA_MAESTRO_DE_ARTICULO[SubGroupName],MATCH(Tabla_lineas[[#This Row],[CODIGO SAP]],[1]!TABLA_MAESTRO_DE_ARTICULO[ItemCode],0))</f>
        <v>COMPRIMIDO</v>
      </c>
      <c r="M1634" t="s">
        <v>243</v>
      </c>
      <c r="N1634">
        <v>17</v>
      </c>
      <c r="O1634" t="s">
        <v>45</v>
      </c>
      <c r="S1634" s="2">
        <v>1500</v>
      </c>
      <c r="T1634">
        <v>2205</v>
      </c>
      <c r="U1634">
        <v>2.54</v>
      </c>
      <c r="V1634">
        <v>1.47</v>
      </c>
      <c r="W1634">
        <v>0.4</v>
      </c>
      <c r="Z1634" s="4" t="s">
        <v>46</v>
      </c>
      <c r="AA1634" t="s">
        <v>120</v>
      </c>
      <c r="AB1634">
        <v>46132</v>
      </c>
      <c r="AG1634">
        <v>0</v>
      </c>
      <c r="AH1634">
        <v>1500</v>
      </c>
      <c r="AM1634" t="str">
        <f>SUBSTITUTE(Tabla_lineas[[#This Row],[Codigo Liname]]," ","")</f>
        <v>J0137</v>
      </c>
    </row>
    <row r="1635" spans="1:39" customFormat="1" x14ac:dyDescent="0.25">
      <c r="A1635" s="2">
        <v>158</v>
      </c>
      <c r="B1635" t="s">
        <v>757</v>
      </c>
      <c r="C1635">
        <f t="shared" si="25"/>
        <v>1629241</v>
      </c>
      <c r="D1635">
        <v>5227.5</v>
      </c>
      <c r="E1635" t="s">
        <v>244</v>
      </c>
      <c r="F1635">
        <v>4.03</v>
      </c>
      <c r="G1635">
        <v>4.03</v>
      </c>
      <c r="H1635" t="s">
        <v>245</v>
      </c>
      <c r="I1635" s="2">
        <v>6.97</v>
      </c>
      <c r="J1635" t="s">
        <v>246</v>
      </c>
      <c r="K1635" t="s">
        <v>247</v>
      </c>
      <c r="L1635" s="3" t="str">
        <f>+INDEX([1]!TABLA_MAESTRO_DE_ARTICULO[SubGroupName],MATCH(Tabla_lineas[[#This Row],[CODIGO SAP]],[1]!TABLA_MAESTRO_DE_ARTICULO[ItemCode],0))</f>
        <v>SOLUCION INYECTABLE</v>
      </c>
      <c r="M1635" t="s">
        <v>248</v>
      </c>
      <c r="N1635">
        <v>20</v>
      </c>
      <c r="O1635" t="s">
        <v>249</v>
      </c>
      <c r="S1635" s="2">
        <v>750</v>
      </c>
      <c r="T1635">
        <v>3014.9999999999995</v>
      </c>
      <c r="U1635">
        <v>6.97</v>
      </c>
      <c r="V1635">
        <v>4.0199999999999996</v>
      </c>
      <c r="W1635">
        <v>0.7</v>
      </c>
      <c r="Z1635" s="4" t="s">
        <v>46</v>
      </c>
      <c r="AA1635" t="s">
        <v>126</v>
      </c>
      <c r="AB1635">
        <v>46132</v>
      </c>
      <c r="AG1635">
        <v>0</v>
      </c>
      <c r="AH1635">
        <v>750</v>
      </c>
      <c r="AM1635" t="str">
        <f>SUBSTITUTE(Tabla_lineas[[#This Row],[Codigo Liname]]," ","")</f>
        <v>H0204</v>
      </c>
    </row>
    <row r="1636" spans="1:39" customFormat="1" x14ac:dyDescent="0.25">
      <c r="A1636" s="2">
        <v>158</v>
      </c>
      <c r="B1636" t="s">
        <v>757</v>
      </c>
      <c r="C1636">
        <f t="shared" si="25"/>
        <v>1629241</v>
      </c>
      <c r="D1636">
        <v>1198.75</v>
      </c>
      <c r="E1636" t="s">
        <v>60</v>
      </c>
      <c r="F1636">
        <v>15.12</v>
      </c>
      <c r="G1636">
        <v>9.5</v>
      </c>
      <c r="H1636" t="s">
        <v>61</v>
      </c>
      <c r="I1636" s="2">
        <v>9.59</v>
      </c>
      <c r="J1636" t="s">
        <v>62</v>
      </c>
      <c r="K1636" t="s">
        <v>63</v>
      </c>
      <c r="L1636" s="3" t="str">
        <f>+INDEX([1]!TABLA_MAESTRO_DE_ARTICULO[SubGroupName],MATCH(Tabla_lineas[[#This Row],[CODIGO SAP]],[1]!TABLA_MAESTRO_DE_ARTICULO[ItemCode],0))</f>
        <v>JARABE</v>
      </c>
      <c r="M1636" t="s">
        <v>64</v>
      </c>
      <c r="N1636">
        <v>21</v>
      </c>
      <c r="O1636" t="s">
        <v>65</v>
      </c>
      <c r="S1636" s="2">
        <v>125</v>
      </c>
      <c r="T1636">
        <v>1186.25</v>
      </c>
      <c r="U1636">
        <v>9.59</v>
      </c>
      <c r="V1636">
        <v>9.49</v>
      </c>
      <c r="W1636">
        <v>5</v>
      </c>
      <c r="Z1636" s="4" t="s">
        <v>46</v>
      </c>
      <c r="AA1636" t="s">
        <v>153</v>
      </c>
      <c r="AB1636">
        <v>46096</v>
      </c>
      <c r="AG1636">
        <v>0</v>
      </c>
      <c r="AH1636">
        <v>125</v>
      </c>
      <c r="AM1636" t="str">
        <f>SUBSTITUTE(Tabla_lineas[[#This Row],[Codigo Liname]]," ","")</f>
        <v>R0503</v>
      </c>
    </row>
    <row r="1637" spans="1:39" customFormat="1" x14ac:dyDescent="0.25">
      <c r="A1637" s="2">
        <v>158</v>
      </c>
      <c r="B1637" t="s">
        <v>757</v>
      </c>
      <c r="C1637">
        <f t="shared" si="25"/>
        <v>1629241</v>
      </c>
      <c r="D1637">
        <v>5242</v>
      </c>
      <c r="E1637" t="s">
        <v>250</v>
      </c>
      <c r="F1637">
        <v>24.52</v>
      </c>
      <c r="G1637">
        <v>24.5</v>
      </c>
      <c r="H1637" t="s">
        <v>251</v>
      </c>
      <c r="I1637" s="2">
        <v>26.21</v>
      </c>
      <c r="J1637" t="s">
        <v>252</v>
      </c>
      <c r="K1637" t="s">
        <v>253</v>
      </c>
      <c r="L1637" s="3" t="str">
        <f>+INDEX([1]!TABLA_MAESTRO_DE_ARTICULO[SubGroupName],MATCH(Tabla_lineas[[#This Row],[CODIGO SAP]],[1]!TABLA_MAESTRO_DE_ARTICULO[ItemCode],0))</f>
        <v>GEL</v>
      </c>
      <c r="M1637" t="s">
        <v>254</v>
      </c>
      <c r="N1637">
        <v>24</v>
      </c>
      <c r="O1637" t="s">
        <v>255</v>
      </c>
      <c r="S1637" s="2">
        <v>200</v>
      </c>
      <c r="T1637">
        <v>4898</v>
      </c>
      <c r="U1637">
        <v>26.21</v>
      </c>
      <c r="V1637">
        <v>24.49</v>
      </c>
      <c r="W1637">
        <v>5</v>
      </c>
      <c r="Z1637" s="4" t="s">
        <v>46</v>
      </c>
      <c r="AA1637" t="s">
        <v>153</v>
      </c>
      <c r="AB1637">
        <v>46132</v>
      </c>
      <c r="AG1637">
        <v>0</v>
      </c>
      <c r="AH1637">
        <v>200</v>
      </c>
      <c r="AM1637" t="str">
        <f>SUBSTITUTE(Tabla_lineas[[#This Row],[Codigo Liname]]," ","")</f>
        <v>M0101</v>
      </c>
    </row>
    <row r="1638" spans="1:39" customFormat="1" x14ac:dyDescent="0.25">
      <c r="A1638" s="2">
        <v>158</v>
      </c>
      <c r="B1638" t="s">
        <v>757</v>
      </c>
      <c r="C1638">
        <f t="shared" si="25"/>
        <v>1629241</v>
      </c>
      <c r="D1638">
        <v>2400</v>
      </c>
      <c r="E1638" t="s">
        <v>138</v>
      </c>
      <c r="F1638">
        <v>0.2</v>
      </c>
      <c r="G1638">
        <v>0.2</v>
      </c>
      <c r="H1638" t="s">
        <v>139</v>
      </c>
      <c r="I1638" s="2">
        <v>0.24</v>
      </c>
      <c r="J1638" t="s">
        <v>140</v>
      </c>
      <c r="K1638" t="s">
        <v>141</v>
      </c>
      <c r="L1638" s="3" t="str">
        <f>+INDEX([1]!TABLA_MAESTRO_DE_ARTICULO[SubGroupName],MATCH(Tabla_lineas[[#This Row],[CODIGO SAP]],[1]!TABLA_MAESTRO_DE_ARTICULO[ItemCode],0))</f>
        <v>COMPRIMIDO</v>
      </c>
      <c r="M1638" t="s">
        <v>142</v>
      </c>
      <c r="N1638">
        <v>22</v>
      </c>
      <c r="O1638" t="s">
        <v>45</v>
      </c>
      <c r="S1638" s="2">
        <v>10000</v>
      </c>
      <c r="T1638">
        <v>1900</v>
      </c>
      <c r="U1638">
        <v>0.24</v>
      </c>
      <c r="V1638">
        <v>0.19</v>
      </c>
      <c r="W1638">
        <v>0.12</v>
      </c>
      <c r="Z1638" s="4" t="s">
        <v>53</v>
      </c>
      <c r="AA1638" t="s">
        <v>126</v>
      </c>
      <c r="AB1638">
        <v>46132</v>
      </c>
      <c r="AG1638">
        <v>0</v>
      </c>
      <c r="AH1638">
        <v>10000</v>
      </c>
      <c r="AM1638" t="str">
        <f>SUBSTITUTE(Tabla_lineas[[#This Row],[Codigo Liname]]," ","")</f>
        <v>M0102</v>
      </c>
    </row>
    <row r="1639" spans="1:39" customFormat="1" x14ac:dyDescent="0.25">
      <c r="A1639" s="2">
        <v>158</v>
      </c>
      <c r="B1639" t="s">
        <v>757</v>
      </c>
      <c r="C1639">
        <f t="shared" si="25"/>
        <v>1629241</v>
      </c>
      <c r="D1639">
        <v>955</v>
      </c>
      <c r="E1639" t="s">
        <v>256</v>
      </c>
      <c r="F1639">
        <v>3.3</v>
      </c>
      <c r="G1639">
        <v>3.3</v>
      </c>
      <c r="H1639" t="s">
        <v>257</v>
      </c>
      <c r="I1639" s="2">
        <v>3.82</v>
      </c>
      <c r="J1639" t="s">
        <v>258</v>
      </c>
      <c r="K1639" t="s">
        <v>259</v>
      </c>
      <c r="L1639" s="3" t="str">
        <f>+INDEX([1]!TABLA_MAESTRO_DE_ARTICULO[SubGroupName],MATCH(Tabla_lineas[[#This Row],[CODIGO SAP]],[1]!TABLA_MAESTRO_DE_ARTICULO[ItemCode],0))</f>
        <v>SOLUCION INYECTABLE</v>
      </c>
      <c r="M1639" t="s">
        <v>260</v>
      </c>
      <c r="N1639">
        <v>23</v>
      </c>
      <c r="O1639" t="s">
        <v>249</v>
      </c>
      <c r="S1639" s="2">
        <v>250</v>
      </c>
      <c r="T1639">
        <v>822.5</v>
      </c>
      <c r="U1639">
        <v>3.82</v>
      </c>
      <c r="V1639">
        <v>3.29</v>
      </c>
      <c r="W1639">
        <v>0.7</v>
      </c>
      <c r="Z1639" s="4" t="s">
        <v>46</v>
      </c>
      <c r="AA1639" t="s">
        <v>153</v>
      </c>
      <c r="AB1639">
        <v>46132</v>
      </c>
      <c r="AG1639">
        <v>0</v>
      </c>
      <c r="AH1639">
        <v>250</v>
      </c>
      <c r="AM1639" t="str">
        <f>SUBSTITUTE(Tabla_lineas[[#This Row],[Codigo Liname]]," ","")</f>
        <v>M0103</v>
      </c>
    </row>
    <row r="1640" spans="1:39" customFormat="1" x14ac:dyDescent="0.25">
      <c r="A1640" s="2">
        <v>158</v>
      </c>
      <c r="B1640" t="s">
        <v>757</v>
      </c>
      <c r="C1640">
        <f t="shared" si="25"/>
        <v>1629241</v>
      </c>
      <c r="D1640">
        <v>3479.9999999999995</v>
      </c>
      <c r="E1640" t="s">
        <v>143</v>
      </c>
      <c r="F1640">
        <v>2.17</v>
      </c>
      <c r="G1640">
        <v>2.17</v>
      </c>
      <c r="H1640" t="s">
        <v>144</v>
      </c>
      <c r="I1640" s="2">
        <v>2.3199999999999998</v>
      </c>
      <c r="J1640" t="s">
        <v>145</v>
      </c>
      <c r="K1640" t="s">
        <v>146</v>
      </c>
      <c r="L1640" s="3" t="str">
        <f>+INDEX([1]!TABLA_MAESTRO_DE_ARTICULO[SubGroupName],MATCH(Tabla_lineas[[#This Row],[CODIGO SAP]],[1]!TABLA_MAESTRO_DE_ARTICULO[ItemCode],0))</f>
        <v>CAPSULA DURA</v>
      </c>
      <c r="M1640" t="s">
        <v>147</v>
      </c>
      <c r="N1640">
        <v>25</v>
      </c>
      <c r="O1640" t="s">
        <v>45</v>
      </c>
      <c r="S1640" s="2">
        <v>1500</v>
      </c>
      <c r="T1640">
        <v>3240</v>
      </c>
      <c r="U1640">
        <v>2.3199999999999998</v>
      </c>
      <c r="V1640">
        <v>2.16</v>
      </c>
      <c r="W1640">
        <v>0.8</v>
      </c>
      <c r="Z1640" s="4" t="s">
        <v>53</v>
      </c>
      <c r="AA1640" t="s">
        <v>120</v>
      </c>
      <c r="AB1640">
        <v>46132</v>
      </c>
      <c r="AG1640">
        <v>0</v>
      </c>
      <c r="AH1640">
        <v>1500</v>
      </c>
      <c r="AM1640" t="str">
        <f>SUBSTITUTE(Tabla_lineas[[#This Row],[Codigo Liname]]," ","")</f>
        <v>J0141</v>
      </c>
    </row>
    <row r="1641" spans="1:39" customFormat="1" x14ac:dyDescent="0.25">
      <c r="A1641" s="2">
        <v>158</v>
      </c>
      <c r="B1641" t="s">
        <v>757</v>
      </c>
      <c r="C1641">
        <f t="shared" si="25"/>
        <v>1629241</v>
      </c>
      <c r="D1641">
        <v>1461.6</v>
      </c>
      <c r="E1641" t="s">
        <v>292</v>
      </c>
      <c r="F1641">
        <v>25.27</v>
      </c>
      <c r="G1641">
        <v>18.27</v>
      </c>
      <c r="H1641" t="s">
        <v>293</v>
      </c>
      <c r="I1641" s="2">
        <v>18.27</v>
      </c>
      <c r="J1641" t="s">
        <v>294</v>
      </c>
      <c r="K1641" t="s">
        <v>295</v>
      </c>
      <c r="L1641" s="3" t="str">
        <f>+INDEX([1]!TABLA_MAESTRO_DE_ARTICULO[SubGroupName],MATCH(Tabla_lineas[[#This Row],[CODIGO SAP]],[1]!TABLA_MAESTRO_DE_ARTICULO[ItemCode],0))</f>
        <v>CREMA DERMICA</v>
      </c>
      <c r="M1641" t="s">
        <v>296</v>
      </c>
      <c r="N1641">
        <v>28</v>
      </c>
      <c r="O1641" t="s">
        <v>297</v>
      </c>
      <c r="S1641" s="2">
        <v>80</v>
      </c>
      <c r="T1641">
        <v>1460.8000000000002</v>
      </c>
      <c r="U1641">
        <v>18.27</v>
      </c>
      <c r="V1641">
        <v>18.260000000000002</v>
      </c>
      <c r="W1641">
        <v>5</v>
      </c>
      <c r="Z1641" s="4" t="s">
        <v>46</v>
      </c>
      <c r="AA1641" t="s">
        <v>153</v>
      </c>
      <c r="AB1641">
        <v>46132</v>
      </c>
      <c r="AG1641">
        <v>0</v>
      </c>
      <c r="AH1641">
        <v>80</v>
      </c>
      <c r="AM1641" t="str">
        <f>SUBSTITUTE(Tabla_lineas[[#This Row],[Codigo Liname]]," ","")</f>
        <v>D0704</v>
      </c>
    </row>
    <row r="1642" spans="1:39" customFormat="1" x14ac:dyDescent="0.25">
      <c r="A1642" s="2">
        <v>158</v>
      </c>
      <c r="B1642" t="s">
        <v>757</v>
      </c>
      <c r="C1642">
        <f t="shared" si="25"/>
        <v>1629241</v>
      </c>
      <c r="D1642">
        <v>4942</v>
      </c>
      <c r="E1642" t="s">
        <v>298</v>
      </c>
      <c r="F1642">
        <v>14.58</v>
      </c>
      <c r="G1642">
        <v>14.58</v>
      </c>
      <c r="H1642" t="s">
        <v>299</v>
      </c>
      <c r="I1642" s="2">
        <v>24.71</v>
      </c>
      <c r="J1642" t="s">
        <v>300</v>
      </c>
      <c r="K1642" t="s">
        <v>301</v>
      </c>
      <c r="L1642" s="3" t="str">
        <f>+INDEX([1]!TABLA_MAESTRO_DE_ARTICULO[SubGroupName],MATCH(Tabla_lineas[[#This Row],[CODIGO SAP]],[1]!TABLA_MAESTRO_DE_ARTICULO[ItemCode],0))</f>
        <v>SUSPENSION</v>
      </c>
      <c r="M1642" t="s">
        <v>302</v>
      </c>
      <c r="N1642">
        <v>30</v>
      </c>
      <c r="O1642" t="s">
        <v>65</v>
      </c>
      <c r="S1642" s="2">
        <v>200</v>
      </c>
      <c r="T1642">
        <v>2914</v>
      </c>
      <c r="U1642">
        <v>24.71</v>
      </c>
      <c r="V1642">
        <v>14.57</v>
      </c>
      <c r="W1642">
        <v>5.5</v>
      </c>
      <c r="Z1642" s="4" t="s">
        <v>46</v>
      </c>
      <c r="AA1642" t="s">
        <v>153</v>
      </c>
      <c r="AB1642">
        <v>46096</v>
      </c>
      <c r="AG1642">
        <v>0</v>
      </c>
      <c r="AH1642">
        <v>200</v>
      </c>
      <c r="AM1642" t="str">
        <f>SUBSTITUTE(Tabla_lineas[[#This Row],[Codigo Liname]]," ","")</f>
        <v>M0104</v>
      </c>
    </row>
    <row r="1643" spans="1:39" customFormat="1" x14ac:dyDescent="0.25">
      <c r="A1643" s="2">
        <v>158</v>
      </c>
      <c r="B1643" t="s">
        <v>757</v>
      </c>
      <c r="C1643">
        <f t="shared" si="25"/>
        <v>1629241</v>
      </c>
      <c r="D1643">
        <v>7589.9999999999982</v>
      </c>
      <c r="E1643" t="s">
        <v>303</v>
      </c>
      <c r="F1643">
        <v>0.75</v>
      </c>
      <c r="G1643">
        <v>0.69</v>
      </c>
      <c r="H1643" t="s">
        <v>304</v>
      </c>
      <c r="I1643" s="2">
        <v>0.69</v>
      </c>
      <c r="J1643" t="s">
        <v>305</v>
      </c>
      <c r="K1643" t="s">
        <v>306</v>
      </c>
      <c r="L1643" s="3" t="str">
        <f>+INDEX([1]!TABLA_MAESTRO_DE_ARTICULO[SubGroupName],MATCH(Tabla_lineas[[#This Row],[CODIGO SAP]],[1]!TABLA_MAESTRO_DE_ARTICULO[ItemCode],0))</f>
        <v>COMPRIMIDO</v>
      </c>
      <c r="M1643" t="s">
        <v>307</v>
      </c>
      <c r="N1643">
        <v>29</v>
      </c>
      <c r="O1643" t="s">
        <v>45</v>
      </c>
      <c r="P1643">
        <v>138600</v>
      </c>
      <c r="Q1643">
        <v>3275900</v>
      </c>
      <c r="R1643">
        <v>3414500</v>
      </c>
      <c r="S1643" s="2">
        <v>11000</v>
      </c>
      <c r="T1643">
        <v>7480.0000000000018</v>
      </c>
      <c r="U1643">
        <v>0.69</v>
      </c>
      <c r="V1643">
        <v>0.68</v>
      </c>
      <c r="W1643">
        <v>0.14000000000000001</v>
      </c>
      <c r="Z1643" s="4" t="s">
        <v>46</v>
      </c>
      <c r="AA1643" t="s">
        <v>120</v>
      </c>
      <c r="AB1643">
        <v>46132</v>
      </c>
      <c r="AG1643">
        <v>0</v>
      </c>
      <c r="AH1643">
        <v>11000</v>
      </c>
      <c r="AM1643" t="str">
        <f>SUBSTITUTE(Tabla_lineas[[#This Row],[Codigo Liname]]," ","")</f>
        <v>M0105</v>
      </c>
    </row>
    <row r="1644" spans="1:39" customFormat="1" x14ac:dyDescent="0.25">
      <c r="A1644" s="2">
        <v>158</v>
      </c>
      <c r="B1644" t="s">
        <v>757</v>
      </c>
      <c r="C1644">
        <f t="shared" si="25"/>
        <v>1629241</v>
      </c>
      <c r="D1644">
        <v>545</v>
      </c>
      <c r="E1644" t="s">
        <v>308</v>
      </c>
      <c r="F1644">
        <v>5.07</v>
      </c>
      <c r="G1644">
        <v>5.07</v>
      </c>
      <c r="H1644" t="s">
        <v>309</v>
      </c>
      <c r="I1644" s="2">
        <v>10.9</v>
      </c>
      <c r="J1644" t="s">
        <v>310</v>
      </c>
      <c r="K1644" t="s">
        <v>311</v>
      </c>
      <c r="L1644" s="3" t="str">
        <f>+INDEX([1]!TABLA_MAESTRO_DE_ARTICULO[SubGroupName],MATCH(Tabla_lineas[[#This Row],[CODIGO SAP]],[1]!TABLA_MAESTRO_DE_ARTICULO[ItemCode],0))</f>
        <v>SOLUCION INYECTABLE</v>
      </c>
      <c r="M1644" t="s">
        <v>312</v>
      </c>
      <c r="N1644">
        <v>31</v>
      </c>
      <c r="O1644" t="s">
        <v>249</v>
      </c>
      <c r="S1644" s="2">
        <v>50</v>
      </c>
      <c r="T1644">
        <v>253.5</v>
      </c>
      <c r="U1644">
        <v>10.9</v>
      </c>
      <c r="V1644">
        <v>5.07</v>
      </c>
      <c r="W1644">
        <v>1</v>
      </c>
      <c r="Z1644" s="4" t="s">
        <v>46</v>
      </c>
      <c r="AA1644" t="s">
        <v>126</v>
      </c>
      <c r="AB1644">
        <v>46132</v>
      </c>
      <c r="AG1644">
        <v>0</v>
      </c>
      <c r="AH1644">
        <v>50</v>
      </c>
      <c r="AM1644" t="str">
        <f>SUBSTITUTE(Tabla_lineas[[#This Row],[Codigo Liname]]," ","")</f>
        <v>M0109</v>
      </c>
    </row>
    <row r="1645" spans="1:39" customFormat="1" x14ac:dyDescent="0.25">
      <c r="A1645" s="2">
        <v>158</v>
      </c>
      <c r="B1645" t="s">
        <v>757</v>
      </c>
      <c r="C1645">
        <f t="shared" si="25"/>
        <v>1629241</v>
      </c>
      <c r="D1645">
        <v>289</v>
      </c>
      <c r="E1645" t="s">
        <v>459</v>
      </c>
      <c r="F1645">
        <v>4.76</v>
      </c>
      <c r="G1645">
        <v>2.89</v>
      </c>
      <c r="H1645" t="s">
        <v>460</v>
      </c>
      <c r="I1645" s="2">
        <v>2.89</v>
      </c>
      <c r="J1645" t="s">
        <v>461</v>
      </c>
      <c r="K1645" t="s">
        <v>462</v>
      </c>
      <c r="L1645" s="3" t="str">
        <f>+INDEX([1]!TABLA_MAESTRO_DE_ARTICULO[SubGroupName],MATCH(Tabla_lineas[[#This Row],[CODIGO SAP]],[1]!TABLA_MAESTRO_DE_ARTICULO[ItemCode],0))</f>
        <v>COMPRIMIDO</v>
      </c>
      <c r="M1645" t="s">
        <v>463</v>
      </c>
      <c r="N1645">
        <v>32</v>
      </c>
      <c r="O1645" t="s">
        <v>45</v>
      </c>
      <c r="S1645" s="2">
        <v>100</v>
      </c>
      <c r="T1645">
        <v>288</v>
      </c>
      <c r="U1645">
        <v>2.89</v>
      </c>
      <c r="V1645">
        <v>2.88</v>
      </c>
      <c r="W1645">
        <v>0.7</v>
      </c>
      <c r="Z1645" s="4" t="s">
        <v>53</v>
      </c>
      <c r="AA1645" t="s">
        <v>120</v>
      </c>
      <c r="AB1645">
        <v>46132</v>
      </c>
      <c r="AG1645">
        <v>0</v>
      </c>
      <c r="AH1645">
        <v>100</v>
      </c>
      <c r="AM1645" t="str">
        <f>SUBSTITUTE(Tabla_lineas[[#This Row],[Codigo Liname]]," ","")</f>
        <v>P0205</v>
      </c>
    </row>
    <row r="1646" spans="1:39" customFormat="1" x14ac:dyDescent="0.25">
      <c r="A1646" s="2">
        <v>158</v>
      </c>
      <c r="B1646" t="s">
        <v>757</v>
      </c>
      <c r="C1646">
        <f t="shared" si="25"/>
        <v>1629241</v>
      </c>
      <c r="D1646">
        <v>632</v>
      </c>
      <c r="E1646" t="s">
        <v>313</v>
      </c>
      <c r="F1646">
        <v>5.29</v>
      </c>
      <c r="G1646">
        <v>5.29</v>
      </c>
      <c r="H1646" t="s">
        <v>314</v>
      </c>
      <c r="I1646" s="2">
        <v>6.32</v>
      </c>
      <c r="J1646" t="s">
        <v>315</v>
      </c>
      <c r="K1646" t="s">
        <v>316</v>
      </c>
      <c r="L1646" s="3" t="str">
        <f>+INDEX([1]!TABLA_MAESTRO_DE_ARTICULO[SubGroupName],MATCH(Tabla_lineas[[#This Row],[CODIGO SAP]],[1]!TABLA_MAESTRO_DE_ARTICULO[ItemCode],0))</f>
        <v>SOLUCION INYECTABLE</v>
      </c>
      <c r="M1646" t="s">
        <v>317</v>
      </c>
      <c r="N1646">
        <v>33</v>
      </c>
      <c r="O1646" t="s">
        <v>249</v>
      </c>
      <c r="S1646" s="2">
        <v>100</v>
      </c>
      <c r="T1646">
        <v>528</v>
      </c>
      <c r="U1646">
        <v>6.32</v>
      </c>
      <c r="V1646">
        <v>5.28</v>
      </c>
      <c r="W1646">
        <v>0.7</v>
      </c>
      <c r="Z1646" s="4" t="s">
        <v>46</v>
      </c>
      <c r="AA1646" t="s">
        <v>120</v>
      </c>
      <c r="AB1646">
        <v>46132</v>
      </c>
      <c r="AG1646">
        <v>0</v>
      </c>
      <c r="AH1646">
        <v>100</v>
      </c>
      <c r="AM1646" t="str">
        <f>SUBSTITUTE(Tabla_lineas[[#This Row],[Codigo Liname]]," ","")</f>
        <v>N0205</v>
      </c>
    </row>
    <row r="1647" spans="1:39" customFormat="1" x14ac:dyDescent="0.25">
      <c r="A1647" s="2">
        <v>158</v>
      </c>
      <c r="B1647" t="s">
        <v>757</v>
      </c>
      <c r="C1647">
        <f t="shared" si="25"/>
        <v>1629241</v>
      </c>
      <c r="D1647">
        <v>236.4</v>
      </c>
      <c r="E1647" t="s">
        <v>464</v>
      </c>
      <c r="F1647">
        <v>28.19</v>
      </c>
      <c r="G1647">
        <v>23.64</v>
      </c>
      <c r="H1647" t="s">
        <v>465</v>
      </c>
      <c r="I1647" s="2">
        <v>23.64</v>
      </c>
      <c r="J1647" t="s">
        <v>466</v>
      </c>
      <c r="K1647" t="s">
        <v>467</v>
      </c>
      <c r="L1647" s="3" t="str">
        <f>+INDEX([1]!TABLA_MAESTRO_DE_ARTICULO[SubGroupName],MATCH(Tabla_lineas[[#This Row],[CODIGO SAP]],[1]!TABLA_MAESTRO_DE_ARTICULO[ItemCode],0))</f>
        <v>GOTAS</v>
      </c>
      <c r="M1647" t="s">
        <v>468</v>
      </c>
      <c r="N1647">
        <v>36</v>
      </c>
      <c r="O1647" t="s">
        <v>469</v>
      </c>
      <c r="S1647" s="2">
        <v>10</v>
      </c>
      <c r="T1647">
        <v>236.3</v>
      </c>
      <c r="U1647">
        <v>23.64</v>
      </c>
      <c r="V1647">
        <v>23.63</v>
      </c>
      <c r="W1647">
        <v>5</v>
      </c>
      <c r="Z1647" s="4" t="s">
        <v>46</v>
      </c>
      <c r="AA1647" t="s">
        <v>153</v>
      </c>
      <c r="AB1647">
        <v>46132</v>
      </c>
      <c r="AG1647">
        <v>0</v>
      </c>
      <c r="AH1647">
        <v>10</v>
      </c>
      <c r="AM1647" t="str">
        <f>SUBSTITUTE(Tabla_lineas[[#This Row],[Codigo Liname]]," ","")</f>
        <v>A0309</v>
      </c>
    </row>
    <row r="1648" spans="1:39" customFormat="1" x14ac:dyDescent="0.25">
      <c r="A1648" s="2">
        <v>158</v>
      </c>
      <c r="B1648" t="s">
        <v>757</v>
      </c>
      <c r="C1648">
        <f t="shared" si="25"/>
        <v>1629241</v>
      </c>
      <c r="D1648">
        <v>225</v>
      </c>
      <c r="E1648" t="s">
        <v>328</v>
      </c>
      <c r="F1648">
        <v>0.92</v>
      </c>
      <c r="G1648">
        <v>0.75</v>
      </c>
      <c r="H1648" t="s">
        <v>329</v>
      </c>
      <c r="I1648" s="2">
        <v>0.75</v>
      </c>
      <c r="J1648" t="s">
        <v>330</v>
      </c>
      <c r="K1648" t="s">
        <v>331</v>
      </c>
      <c r="L1648" s="3" t="str">
        <f>+INDEX([1]!TABLA_MAESTRO_DE_ARTICULO[SubGroupName],MATCH(Tabla_lineas[[#This Row],[CODIGO SAP]],[1]!TABLA_MAESTRO_DE_ARTICULO[ItemCode],0))</f>
        <v>COMPRIMIDO</v>
      </c>
      <c r="M1648" t="s">
        <v>332</v>
      </c>
      <c r="N1648">
        <v>38</v>
      </c>
      <c r="O1648" t="s">
        <v>45</v>
      </c>
      <c r="P1648">
        <v>63200</v>
      </c>
      <c r="Q1648">
        <v>247600</v>
      </c>
      <c r="R1648">
        <v>310800</v>
      </c>
      <c r="S1648" s="2">
        <v>300</v>
      </c>
      <c r="T1648">
        <v>222</v>
      </c>
      <c r="U1648">
        <v>0.75</v>
      </c>
      <c r="V1648">
        <v>0.74</v>
      </c>
      <c r="W1648">
        <v>0.2</v>
      </c>
      <c r="Z1648" s="4" t="s">
        <v>46</v>
      </c>
      <c r="AA1648" t="s">
        <v>120</v>
      </c>
      <c r="AB1648">
        <v>46132</v>
      </c>
      <c r="AG1648">
        <v>0</v>
      </c>
      <c r="AH1648">
        <v>300</v>
      </c>
      <c r="AM1648" t="str">
        <f>SUBSTITUTE(Tabla_lineas[[#This Row],[Codigo Liname]]," ","")</f>
        <v>P0109</v>
      </c>
    </row>
    <row r="1649" spans="1:39" customFormat="1" x14ac:dyDescent="0.25">
      <c r="A1649" s="2">
        <v>158</v>
      </c>
      <c r="B1649" t="s">
        <v>757</v>
      </c>
      <c r="C1649">
        <f t="shared" si="25"/>
        <v>1629241</v>
      </c>
      <c r="D1649">
        <v>790.49999999999989</v>
      </c>
      <c r="E1649" t="s">
        <v>92</v>
      </c>
      <c r="F1649">
        <v>4.72</v>
      </c>
      <c r="G1649">
        <v>4.72</v>
      </c>
      <c r="H1649" t="s">
        <v>93</v>
      </c>
      <c r="I1649" s="2">
        <v>5.27</v>
      </c>
      <c r="J1649" t="s">
        <v>94</v>
      </c>
      <c r="K1649" t="s">
        <v>95</v>
      </c>
      <c r="L1649" s="3" t="str">
        <f>+INDEX([1]!TABLA_MAESTRO_DE_ARTICULO[SubGroupName],MATCH(Tabla_lineas[[#This Row],[CODIGO SAP]],[1]!TABLA_MAESTRO_DE_ARTICULO[ItemCode],0))</f>
        <v>OVULO VAGINAL</v>
      </c>
      <c r="M1649" t="s">
        <v>96</v>
      </c>
      <c r="N1649">
        <v>37</v>
      </c>
      <c r="O1649" t="s">
        <v>97</v>
      </c>
      <c r="S1649" s="2">
        <v>150</v>
      </c>
      <c r="T1649">
        <v>706.5</v>
      </c>
      <c r="U1649">
        <v>5.27</v>
      </c>
      <c r="V1649">
        <v>4.71</v>
      </c>
      <c r="W1649">
        <v>0.8</v>
      </c>
      <c r="Z1649" s="4" t="s">
        <v>46</v>
      </c>
      <c r="AA1649" t="s">
        <v>126</v>
      </c>
      <c r="AB1649">
        <v>46132</v>
      </c>
      <c r="AG1649">
        <v>0</v>
      </c>
      <c r="AH1649">
        <v>150</v>
      </c>
      <c r="AM1649" t="str">
        <f>SUBSTITUTE(Tabla_lineas[[#This Row],[Codigo Liname]]," ","")</f>
        <v>G0104</v>
      </c>
    </row>
    <row r="1650" spans="1:39" customFormat="1" x14ac:dyDescent="0.25">
      <c r="A1650" s="2">
        <v>158</v>
      </c>
      <c r="B1650" t="s">
        <v>757</v>
      </c>
      <c r="C1650">
        <f t="shared" si="25"/>
        <v>1629241</v>
      </c>
      <c r="D1650">
        <v>434.25</v>
      </c>
      <c r="E1650" t="s">
        <v>343</v>
      </c>
      <c r="F1650">
        <v>26.57</v>
      </c>
      <c r="G1650">
        <v>17.350000000000001</v>
      </c>
      <c r="H1650" t="s">
        <v>344</v>
      </c>
      <c r="I1650" s="2">
        <v>17.350000000000001</v>
      </c>
      <c r="J1650" t="s">
        <v>345</v>
      </c>
      <c r="K1650" t="s">
        <v>346</v>
      </c>
      <c r="L1650" s="3" t="str">
        <f>+INDEX([1]!TABLA_MAESTRO_DE_ARTICULO[SubGroupName],MATCH(Tabla_lineas[[#This Row],[CODIGO SAP]],[1]!TABLA_MAESTRO_DE_ARTICULO[ItemCode],0))</f>
        <v>CREMA DERMICA</v>
      </c>
      <c r="M1650" t="s">
        <v>347</v>
      </c>
      <c r="N1650">
        <v>39</v>
      </c>
      <c r="O1650" t="s">
        <v>297</v>
      </c>
      <c r="S1650" s="2">
        <v>25</v>
      </c>
      <c r="T1650">
        <v>433.5</v>
      </c>
      <c r="U1650">
        <v>17.37</v>
      </c>
      <c r="V1650">
        <v>17.34</v>
      </c>
      <c r="W1650">
        <v>5</v>
      </c>
      <c r="Z1650" s="4" t="s">
        <v>46</v>
      </c>
      <c r="AA1650" t="s">
        <v>153</v>
      </c>
      <c r="AB1650">
        <v>46096</v>
      </c>
      <c r="AG1650">
        <v>0</v>
      </c>
      <c r="AH1650">
        <v>25</v>
      </c>
      <c r="AM1650" t="str">
        <f>SUBSTITUTE(Tabla_lineas[[#This Row],[Codigo Liname]]," ","")</f>
        <v>D0104</v>
      </c>
    </row>
    <row r="1651" spans="1:39" customFormat="1" x14ac:dyDescent="0.25">
      <c r="A1651" s="2">
        <v>158</v>
      </c>
      <c r="B1651" t="s">
        <v>757</v>
      </c>
      <c r="C1651">
        <f t="shared" si="25"/>
        <v>1629241</v>
      </c>
      <c r="D1651">
        <v>317.94</v>
      </c>
      <c r="E1651" t="s">
        <v>348</v>
      </c>
      <c r="F1651">
        <v>31.43</v>
      </c>
      <c r="G1651">
        <v>31.43</v>
      </c>
      <c r="H1651" t="s">
        <v>349</v>
      </c>
      <c r="I1651" s="2">
        <v>45.42</v>
      </c>
      <c r="J1651" t="s">
        <v>350</v>
      </c>
      <c r="K1651" t="s">
        <v>351</v>
      </c>
      <c r="L1651" s="3" t="str">
        <f>+INDEX([1]!TABLA_MAESTRO_DE_ARTICULO[SubGroupName],MATCH(Tabla_lineas[[#This Row],[CODIGO SAP]],[1]!TABLA_MAESTRO_DE_ARTICULO[ItemCode],0))</f>
        <v>SUSPENSION</v>
      </c>
      <c r="M1651" t="s">
        <v>352</v>
      </c>
      <c r="N1651">
        <v>40</v>
      </c>
      <c r="O1651" t="s">
        <v>181</v>
      </c>
      <c r="S1651" s="2">
        <v>7</v>
      </c>
      <c r="T1651">
        <v>219.94</v>
      </c>
      <c r="U1651">
        <v>45.42</v>
      </c>
      <c r="V1651">
        <v>31.42</v>
      </c>
      <c r="W1651">
        <v>10</v>
      </c>
      <c r="Z1651" s="4" t="s">
        <v>46</v>
      </c>
      <c r="AA1651" t="s">
        <v>153</v>
      </c>
      <c r="AB1651">
        <v>46132</v>
      </c>
      <c r="AG1651">
        <v>0</v>
      </c>
      <c r="AH1651">
        <v>7</v>
      </c>
      <c r="AM1651" t="str">
        <f>SUBSTITUTE(Tabla_lineas[[#This Row],[Codigo Liname]]," ","")</f>
        <v>A0704</v>
      </c>
    </row>
    <row r="1652" spans="1:39" customFormat="1" x14ac:dyDescent="0.25">
      <c r="A1652" s="2">
        <v>158</v>
      </c>
      <c r="B1652" t="s">
        <v>757</v>
      </c>
      <c r="C1652">
        <f t="shared" si="25"/>
        <v>1629241</v>
      </c>
      <c r="D1652">
        <v>1315.5</v>
      </c>
      <c r="E1652" t="s">
        <v>98</v>
      </c>
      <c r="F1652">
        <v>9.4</v>
      </c>
      <c r="G1652">
        <v>8.77</v>
      </c>
      <c r="H1652" t="s">
        <v>99</v>
      </c>
      <c r="I1652" s="2">
        <v>8.77</v>
      </c>
      <c r="J1652" t="s">
        <v>100</v>
      </c>
      <c r="K1652" t="s">
        <v>101</v>
      </c>
      <c r="L1652" s="3" t="str">
        <f>+INDEX([1]!TABLA_MAESTRO_DE_ARTICULO[SubGroupName],MATCH(Tabla_lineas[[#This Row],[CODIGO SAP]],[1]!TABLA_MAESTRO_DE_ARTICULO[ItemCode],0))</f>
        <v>GOTAS</v>
      </c>
      <c r="M1652" t="s">
        <v>102</v>
      </c>
      <c r="N1652">
        <v>44</v>
      </c>
      <c r="O1652" t="s">
        <v>103</v>
      </c>
      <c r="S1652" s="2">
        <v>150</v>
      </c>
      <c r="T1652">
        <v>1314</v>
      </c>
      <c r="U1652">
        <v>8.77</v>
      </c>
      <c r="V1652">
        <v>8.76</v>
      </c>
      <c r="W1652">
        <v>3</v>
      </c>
      <c r="Z1652" s="4" t="s">
        <v>46</v>
      </c>
      <c r="AA1652" t="s">
        <v>153</v>
      </c>
      <c r="AB1652">
        <v>46132</v>
      </c>
      <c r="AG1652">
        <v>0</v>
      </c>
      <c r="AH1652">
        <v>150</v>
      </c>
      <c r="AM1652" t="str">
        <f>SUBSTITUTE(Tabla_lineas[[#This Row],[Codigo Liname]]," ","")</f>
        <v>N0210</v>
      </c>
    </row>
    <row r="1653" spans="1:39" customFormat="1" x14ac:dyDescent="0.25">
      <c r="A1653" s="2">
        <v>158</v>
      </c>
      <c r="B1653" t="s">
        <v>757</v>
      </c>
      <c r="C1653">
        <f t="shared" si="25"/>
        <v>1629241</v>
      </c>
      <c r="D1653">
        <v>1177.5</v>
      </c>
      <c r="E1653" t="s">
        <v>353</v>
      </c>
      <c r="F1653">
        <v>11.88</v>
      </c>
      <c r="G1653">
        <v>11.88</v>
      </c>
      <c r="H1653" t="s">
        <v>354</v>
      </c>
      <c r="I1653" s="2">
        <v>13.94</v>
      </c>
      <c r="J1653" t="s">
        <v>355</v>
      </c>
      <c r="K1653" t="s">
        <v>356</v>
      </c>
      <c r="L1653" s="3" t="str">
        <f>+INDEX([1]!TABLA_MAESTRO_DE_ARTICULO[SubGroupName],MATCH(Tabla_lineas[[#This Row],[CODIGO SAP]],[1]!TABLA_MAESTRO_DE_ARTICULO[ItemCode],0))</f>
        <v>JARABE</v>
      </c>
      <c r="M1653" t="s">
        <v>357</v>
      </c>
      <c r="N1653">
        <v>45</v>
      </c>
      <c r="O1653" t="s">
        <v>181</v>
      </c>
      <c r="S1653" s="2">
        <v>150</v>
      </c>
      <c r="T1653">
        <v>1176</v>
      </c>
      <c r="U1653">
        <v>7.85</v>
      </c>
      <c r="V1653">
        <v>7.84</v>
      </c>
      <c r="W1653">
        <v>5.5</v>
      </c>
      <c r="Z1653" s="4" t="s">
        <v>46</v>
      </c>
      <c r="AA1653" t="s">
        <v>153</v>
      </c>
      <c r="AB1653">
        <v>46096</v>
      </c>
      <c r="AG1653">
        <v>0</v>
      </c>
      <c r="AH1653">
        <v>150</v>
      </c>
      <c r="AM1653" t="str">
        <f>SUBSTITUTE(Tabla_lineas[[#This Row],[Codigo Liname]]," ","")</f>
        <v>N0209</v>
      </c>
    </row>
    <row r="1654" spans="1:39" customFormat="1" x14ac:dyDescent="0.25">
      <c r="A1654" s="2">
        <v>158</v>
      </c>
      <c r="B1654" t="s">
        <v>757</v>
      </c>
      <c r="C1654">
        <f t="shared" si="25"/>
        <v>1629241</v>
      </c>
      <c r="D1654">
        <v>2500</v>
      </c>
      <c r="E1654" t="s">
        <v>104</v>
      </c>
      <c r="F1654">
        <v>0.3</v>
      </c>
      <c r="G1654">
        <v>0.25</v>
      </c>
      <c r="H1654" t="s">
        <v>105</v>
      </c>
      <c r="I1654" s="2">
        <v>0.25</v>
      </c>
      <c r="J1654" t="s">
        <v>106</v>
      </c>
      <c r="K1654" t="s">
        <v>107</v>
      </c>
      <c r="L1654" s="3" t="str">
        <f>+INDEX([1]!TABLA_MAESTRO_DE_ARTICULO[SubGroupName],MATCH(Tabla_lineas[[#This Row],[CODIGO SAP]],[1]!TABLA_MAESTRO_DE_ARTICULO[ItemCode],0))</f>
        <v>COMPRIMIDO</v>
      </c>
      <c r="M1654" t="s">
        <v>108</v>
      </c>
      <c r="N1654">
        <v>43</v>
      </c>
      <c r="O1654" t="s">
        <v>45</v>
      </c>
      <c r="S1654" s="2">
        <v>10000</v>
      </c>
      <c r="T1654">
        <v>2400</v>
      </c>
      <c r="U1654">
        <v>0.25</v>
      </c>
      <c r="V1654">
        <v>0.24</v>
      </c>
      <c r="W1654">
        <v>0.12</v>
      </c>
      <c r="Z1654" s="4" t="s">
        <v>46</v>
      </c>
      <c r="AA1654" t="s">
        <v>126</v>
      </c>
      <c r="AB1654">
        <v>46132</v>
      </c>
      <c r="AG1654">
        <v>0</v>
      </c>
      <c r="AH1654">
        <v>10000</v>
      </c>
      <c r="AM1654" t="str">
        <f>SUBSTITUTE(Tabla_lineas[[#This Row],[Codigo Liname]]," ","")</f>
        <v>N0208</v>
      </c>
    </row>
    <row r="1655" spans="1:39" customFormat="1" x14ac:dyDescent="0.25">
      <c r="A1655" s="2">
        <v>158</v>
      </c>
      <c r="B1655" t="s">
        <v>757</v>
      </c>
      <c r="C1655">
        <f t="shared" si="25"/>
        <v>1629241</v>
      </c>
      <c r="D1655">
        <v>508</v>
      </c>
      <c r="E1655" t="s">
        <v>384</v>
      </c>
      <c r="F1655">
        <v>9.6</v>
      </c>
      <c r="G1655">
        <v>6.35</v>
      </c>
      <c r="H1655" t="s">
        <v>385</v>
      </c>
      <c r="I1655" s="2">
        <v>6.35</v>
      </c>
      <c r="J1655" t="s">
        <v>386</v>
      </c>
      <c r="K1655" t="s">
        <v>387</v>
      </c>
      <c r="L1655" s="3" t="str">
        <f>+INDEX([1]!TABLA_MAESTRO_DE_ARTICULO[SubGroupName],MATCH(Tabla_lineas[[#This Row],[CODIGO SAP]],[1]!TABLA_MAESTRO_DE_ARTICULO[ItemCode],0))</f>
        <v>COMPRIMIDO</v>
      </c>
      <c r="M1655" t="s">
        <v>388</v>
      </c>
      <c r="N1655">
        <v>41</v>
      </c>
      <c r="O1655" t="s">
        <v>389</v>
      </c>
      <c r="S1655" s="2">
        <v>80</v>
      </c>
      <c r="T1655">
        <v>507.2</v>
      </c>
      <c r="U1655">
        <v>6.35</v>
      </c>
      <c r="V1655">
        <v>6.34</v>
      </c>
      <c r="W1655">
        <v>1.2</v>
      </c>
      <c r="Z1655" s="4" t="s">
        <v>46</v>
      </c>
      <c r="AA1655" t="s">
        <v>126</v>
      </c>
      <c r="AB1655">
        <v>46132</v>
      </c>
      <c r="AG1655">
        <v>0</v>
      </c>
      <c r="AH1655">
        <v>80</v>
      </c>
      <c r="AM1655" t="str">
        <f>SUBSTITUTE(Tabla_lineas[[#This Row],[Codigo Liname]]," ","")</f>
        <v>P0111</v>
      </c>
    </row>
    <row r="1656" spans="1:39" customFormat="1" x14ac:dyDescent="0.25">
      <c r="A1656" s="2">
        <v>158</v>
      </c>
      <c r="B1656" t="s">
        <v>757</v>
      </c>
      <c r="C1656">
        <f t="shared" si="25"/>
        <v>1629241</v>
      </c>
      <c r="D1656">
        <v>1199.5</v>
      </c>
      <c r="E1656" t="s">
        <v>395</v>
      </c>
      <c r="F1656">
        <v>39.200000000000003</v>
      </c>
      <c r="G1656">
        <v>23.99</v>
      </c>
      <c r="H1656" t="s">
        <v>396</v>
      </c>
      <c r="I1656" s="2">
        <v>23.99</v>
      </c>
      <c r="J1656" t="s">
        <v>397</v>
      </c>
      <c r="K1656" t="s">
        <v>398</v>
      </c>
      <c r="L1656" s="3" t="str">
        <f>+INDEX([1]!TABLA_MAESTRO_DE_ARTICULO[SubGroupName],MATCH(Tabla_lineas[[#This Row],[CODIGO SAP]],[1]!TABLA_MAESTRO_DE_ARTICULO[ItemCode],0))</f>
        <v>JARABE</v>
      </c>
      <c r="M1656" t="s">
        <v>399</v>
      </c>
      <c r="N1656">
        <v>47</v>
      </c>
      <c r="O1656" t="s">
        <v>400</v>
      </c>
      <c r="S1656" s="2">
        <v>50</v>
      </c>
      <c r="T1656">
        <v>1199</v>
      </c>
      <c r="U1656">
        <v>23.99</v>
      </c>
      <c r="V1656">
        <v>23.98</v>
      </c>
      <c r="W1656">
        <v>5</v>
      </c>
      <c r="Z1656" s="4" t="s">
        <v>46</v>
      </c>
      <c r="AA1656" t="s">
        <v>153</v>
      </c>
      <c r="AB1656">
        <v>46096</v>
      </c>
      <c r="AG1656">
        <v>0</v>
      </c>
      <c r="AH1656">
        <v>50</v>
      </c>
      <c r="AM1656" t="str">
        <f>SUBSTITUTE(Tabla_lineas[[#This Row],[Codigo Liname]]," ","")</f>
        <v>A1205</v>
      </c>
    </row>
    <row r="1657" spans="1:39" customFormat="1" x14ac:dyDescent="0.25">
      <c r="A1657" s="2">
        <v>159</v>
      </c>
      <c r="B1657" t="s">
        <v>758</v>
      </c>
      <c r="C1657">
        <f t="shared" si="25"/>
        <v>1629038</v>
      </c>
      <c r="D1657">
        <v>63900</v>
      </c>
      <c r="E1657" t="s">
        <v>40</v>
      </c>
      <c r="F1657">
        <v>1.54</v>
      </c>
      <c r="G1657">
        <v>1.54</v>
      </c>
      <c r="H1657" t="s">
        <v>41</v>
      </c>
      <c r="I1657" s="2">
        <v>2.13</v>
      </c>
      <c r="J1657" t="s">
        <v>42</v>
      </c>
      <c r="K1657" t="s">
        <v>43</v>
      </c>
      <c r="L1657" s="3" t="str">
        <f>+INDEX([1]!TABLA_MAESTRO_DE_ARTICULO[SubGroupName],MATCH(Tabla_lineas[[#This Row],[CODIGO SAP]],[1]!TABLA_MAESTRO_DE_ARTICULO[ItemCode],0))</f>
        <v>COMPRIMIDO</v>
      </c>
      <c r="M1657" t="s">
        <v>44</v>
      </c>
      <c r="N1657">
        <v>23</v>
      </c>
      <c r="O1657" t="s">
        <v>45</v>
      </c>
      <c r="P1657">
        <v>381190</v>
      </c>
      <c r="Q1657">
        <v>790200</v>
      </c>
      <c r="R1657">
        <v>1171390</v>
      </c>
      <c r="S1657" s="2">
        <v>30000</v>
      </c>
      <c r="T1657">
        <v>45900</v>
      </c>
      <c r="U1657">
        <v>2.13</v>
      </c>
      <c r="V1657">
        <v>1.53</v>
      </c>
      <c r="W1657">
        <v>0.15</v>
      </c>
      <c r="Z1657" s="4" t="s">
        <v>46</v>
      </c>
      <c r="AA1657" t="s">
        <v>126</v>
      </c>
      <c r="AB1657">
        <v>46132</v>
      </c>
      <c r="AG1657">
        <v>0</v>
      </c>
      <c r="AH1657">
        <v>30000</v>
      </c>
      <c r="AM1657" t="str">
        <f>SUBSTITUTE(Tabla_lineas[[#This Row],[Codigo Liname]]," ","")</f>
        <v>C0807</v>
      </c>
    </row>
    <row r="1658" spans="1:39" customFormat="1" x14ac:dyDescent="0.25">
      <c r="A1658" s="2">
        <v>159</v>
      </c>
      <c r="B1658" t="s">
        <v>758</v>
      </c>
      <c r="C1658">
        <f t="shared" si="25"/>
        <v>1629038</v>
      </c>
      <c r="D1658">
        <v>21240</v>
      </c>
      <c r="E1658" t="s">
        <v>182</v>
      </c>
      <c r="F1658">
        <v>10.37</v>
      </c>
      <c r="G1658">
        <v>10.37</v>
      </c>
      <c r="H1658" t="s">
        <v>183</v>
      </c>
      <c r="I1658" s="2">
        <v>10.62</v>
      </c>
      <c r="J1658" t="s">
        <v>184</v>
      </c>
      <c r="K1658" t="s">
        <v>185</v>
      </c>
      <c r="L1658" s="3" t="str">
        <f>+INDEX([1]!TABLA_MAESTRO_DE_ARTICULO[SubGroupName],MATCH(Tabla_lineas[[#This Row],[CODIGO SAP]],[1]!TABLA_MAESTRO_DE_ARTICULO[ItemCode],0))</f>
        <v>POLVO PARA INYECTABLE</v>
      </c>
      <c r="M1658" t="s">
        <v>186</v>
      </c>
      <c r="N1658">
        <v>33</v>
      </c>
      <c r="O1658" t="s">
        <v>187</v>
      </c>
      <c r="S1658" s="2">
        <v>2000</v>
      </c>
      <c r="T1658">
        <v>20720</v>
      </c>
      <c r="U1658">
        <v>10.62</v>
      </c>
      <c r="V1658">
        <v>10.36</v>
      </c>
      <c r="W1658">
        <v>2.8</v>
      </c>
      <c r="Z1658" s="4" t="s">
        <v>46</v>
      </c>
      <c r="AA1658" t="s">
        <v>120</v>
      </c>
      <c r="AB1658">
        <v>46132</v>
      </c>
      <c r="AG1658">
        <v>0</v>
      </c>
      <c r="AH1658">
        <v>2000</v>
      </c>
      <c r="AM1658" t="str">
        <f>SUBSTITUTE(Tabla_lineas[[#This Row],[Codigo Liname]]," ","")</f>
        <v>J0112</v>
      </c>
    </row>
    <row r="1659" spans="1:39" customFormat="1" x14ac:dyDescent="0.25">
      <c r="A1659" s="2">
        <v>159</v>
      </c>
      <c r="B1659" t="s">
        <v>758</v>
      </c>
      <c r="C1659">
        <f t="shared" si="25"/>
        <v>1629038</v>
      </c>
      <c r="D1659">
        <v>51900.000000000007</v>
      </c>
      <c r="E1659" t="s">
        <v>193</v>
      </c>
      <c r="F1659">
        <v>14.39</v>
      </c>
      <c r="G1659">
        <v>10.38</v>
      </c>
      <c r="H1659" t="s">
        <v>194</v>
      </c>
      <c r="I1659" s="2">
        <v>10.38</v>
      </c>
      <c r="J1659" t="s">
        <v>195</v>
      </c>
      <c r="K1659" t="s">
        <v>196</v>
      </c>
      <c r="L1659" s="3" t="str">
        <f>+INDEX([1]!TABLA_MAESTRO_DE_ARTICULO[SubGroupName],MATCH(Tabla_lineas[[#This Row],[CODIGO SAP]],[1]!TABLA_MAESTRO_DE_ARTICULO[ItemCode],0))</f>
        <v>POLVO PARA INYECTABLE</v>
      </c>
      <c r="M1659" t="s">
        <v>197</v>
      </c>
      <c r="N1659">
        <v>34</v>
      </c>
      <c r="O1659" t="s">
        <v>52</v>
      </c>
      <c r="S1659" s="2">
        <v>5000</v>
      </c>
      <c r="T1659">
        <v>51849.999999999993</v>
      </c>
      <c r="U1659">
        <v>10.38</v>
      </c>
      <c r="V1659">
        <v>10.37</v>
      </c>
      <c r="W1659">
        <v>3.8</v>
      </c>
      <c r="Z1659" s="4" t="s">
        <v>46</v>
      </c>
      <c r="AA1659" t="s">
        <v>120</v>
      </c>
      <c r="AB1659">
        <v>46096</v>
      </c>
      <c r="AG1659">
        <v>0</v>
      </c>
      <c r="AH1659">
        <v>5000</v>
      </c>
      <c r="AM1659" t="str">
        <f>SUBSTITUTE(Tabla_lineas[[#This Row],[Codigo Liname]]," ","")</f>
        <v>J0122</v>
      </c>
    </row>
    <row r="1660" spans="1:39" customFormat="1" x14ac:dyDescent="0.25">
      <c r="A1660" s="2">
        <v>159</v>
      </c>
      <c r="B1660" t="s">
        <v>758</v>
      </c>
      <c r="C1660">
        <f t="shared" si="25"/>
        <v>1629038</v>
      </c>
      <c r="D1660">
        <v>1710</v>
      </c>
      <c r="E1660" t="s">
        <v>224</v>
      </c>
      <c r="F1660">
        <v>0.95</v>
      </c>
      <c r="G1660">
        <v>0.38</v>
      </c>
      <c r="H1660" t="s">
        <v>225</v>
      </c>
      <c r="I1660" s="2">
        <v>0.38</v>
      </c>
      <c r="J1660" t="s">
        <v>226</v>
      </c>
      <c r="K1660" t="s">
        <v>227</v>
      </c>
      <c r="L1660" s="3" t="str">
        <f>+INDEX([1]!TABLA_MAESTRO_DE_ARTICULO[SubGroupName],MATCH(Tabla_lineas[[#This Row],[CODIGO SAP]],[1]!TABLA_MAESTRO_DE_ARTICULO[ItemCode],0))</f>
        <v>COMPRIMIDO</v>
      </c>
      <c r="M1660" t="s">
        <v>228</v>
      </c>
      <c r="N1660">
        <v>5</v>
      </c>
      <c r="O1660" t="s">
        <v>45</v>
      </c>
      <c r="S1660" s="2">
        <v>4500</v>
      </c>
      <c r="T1660">
        <v>1665</v>
      </c>
      <c r="U1660">
        <v>0.38</v>
      </c>
      <c r="V1660">
        <v>0.37</v>
      </c>
      <c r="W1660">
        <v>0.12</v>
      </c>
      <c r="Z1660" s="4" t="s">
        <v>46</v>
      </c>
      <c r="AA1660" t="s">
        <v>126</v>
      </c>
      <c r="AB1660">
        <v>46096</v>
      </c>
      <c r="AG1660">
        <v>0</v>
      </c>
      <c r="AH1660">
        <v>4500</v>
      </c>
      <c r="AM1660" t="str">
        <f>SUBSTITUTE(Tabla_lineas[[#This Row],[Codigo Liname]]," ","")</f>
        <v>A1106</v>
      </c>
    </row>
    <row r="1661" spans="1:39" customFormat="1" x14ac:dyDescent="0.25">
      <c r="A1661" s="2">
        <v>159</v>
      </c>
      <c r="B1661" t="s">
        <v>758</v>
      </c>
      <c r="C1661">
        <f t="shared" si="25"/>
        <v>1629038</v>
      </c>
      <c r="D1661">
        <v>3100</v>
      </c>
      <c r="E1661" t="s">
        <v>551</v>
      </c>
      <c r="F1661">
        <v>1.23</v>
      </c>
      <c r="G1661">
        <v>0.62</v>
      </c>
      <c r="H1661" t="s">
        <v>552</v>
      </c>
      <c r="I1661" s="2">
        <v>0.62</v>
      </c>
      <c r="J1661" t="s">
        <v>553</v>
      </c>
      <c r="K1661" t="s">
        <v>554</v>
      </c>
      <c r="L1661" s="3" t="str">
        <f>+INDEX([1]!TABLA_MAESTRO_DE_ARTICULO[SubGroupName],MATCH(Tabla_lineas[[#This Row],[CODIGO SAP]],[1]!TABLA_MAESTRO_DE_ARTICULO[ItemCode],0))</f>
        <v>COMPRIMIDO</v>
      </c>
      <c r="M1661" t="s">
        <v>555</v>
      </c>
      <c r="N1661">
        <v>21</v>
      </c>
      <c r="O1661" t="s">
        <v>45</v>
      </c>
      <c r="P1661">
        <v>56200</v>
      </c>
      <c r="Q1661">
        <v>169200</v>
      </c>
      <c r="R1661">
        <v>225400</v>
      </c>
      <c r="S1661" s="2">
        <v>5000</v>
      </c>
      <c r="T1661">
        <v>3050</v>
      </c>
      <c r="U1661">
        <v>0.62</v>
      </c>
      <c r="V1661">
        <v>0.61</v>
      </c>
      <c r="W1661">
        <v>0.12</v>
      </c>
      <c r="Z1661" s="4" t="s">
        <v>53</v>
      </c>
      <c r="AA1661" t="s">
        <v>126</v>
      </c>
      <c r="AB1661">
        <v>46132</v>
      </c>
      <c r="AG1661">
        <v>0</v>
      </c>
      <c r="AH1661">
        <v>5000</v>
      </c>
      <c r="AM1661" t="str">
        <f>SUBSTITUTE(Tabla_lineas[[#This Row],[Codigo Liname]]," ","")</f>
        <v>C0304</v>
      </c>
    </row>
    <row r="1662" spans="1:39" customFormat="1" x14ac:dyDescent="0.25">
      <c r="A1662" s="2">
        <v>159</v>
      </c>
      <c r="B1662" t="s">
        <v>758</v>
      </c>
      <c r="C1662">
        <f t="shared" si="25"/>
        <v>1629038</v>
      </c>
      <c r="D1662">
        <v>5180</v>
      </c>
      <c r="E1662" t="s">
        <v>277</v>
      </c>
      <c r="F1662">
        <v>4.05</v>
      </c>
      <c r="G1662">
        <v>2.59</v>
      </c>
      <c r="H1662" t="s">
        <v>278</v>
      </c>
      <c r="I1662" s="2">
        <v>2.59</v>
      </c>
      <c r="J1662" t="s">
        <v>279</v>
      </c>
      <c r="K1662" t="s">
        <v>280</v>
      </c>
      <c r="L1662" s="3" t="str">
        <f>+INDEX([1]!TABLA_MAESTRO_DE_ARTICULO[SubGroupName],MATCH(Tabla_lineas[[#This Row],[CODIGO SAP]],[1]!TABLA_MAESTRO_DE_ARTICULO[ItemCode],0))</f>
        <v>COMPRIMIDO</v>
      </c>
      <c r="M1662" t="s">
        <v>281</v>
      </c>
      <c r="N1662">
        <v>25</v>
      </c>
      <c r="O1662" t="s">
        <v>45</v>
      </c>
      <c r="S1662" s="2">
        <v>2000</v>
      </c>
      <c r="T1662">
        <v>5160</v>
      </c>
      <c r="U1662">
        <v>2.59</v>
      </c>
      <c r="V1662">
        <v>2.58</v>
      </c>
      <c r="W1662">
        <v>0.7</v>
      </c>
      <c r="Z1662" s="4" t="s">
        <v>46</v>
      </c>
      <c r="AA1662" t="s">
        <v>120</v>
      </c>
      <c r="AB1662">
        <v>46132</v>
      </c>
      <c r="AG1662">
        <v>0</v>
      </c>
      <c r="AH1662">
        <v>2000</v>
      </c>
      <c r="AM1662" t="str">
        <f>SUBSTITUTE(Tabla_lineas[[#This Row],[Codigo Liname]]," ","")</f>
        <v>C1002</v>
      </c>
    </row>
    <row r="1663" spans="1:39" customFormat="1" x14ac:dyDescent="0.25">
      <c r="A1663" s="2">
        <v>159</v>
      </c>
      <c r="B1663" t="s">
        <v>758</v>
      </c>
      <c r="C1663">
        <f t="shared" si="25"/>
        <v>1629038</v>
      </c>
      <c r="D1663">
        <v>6450</v>
      </c>
      <c r="E1663" t="s">
        <v>282</v>
      </c>
      <c r="F1663">
        <v>4.76</v>
      </c>
      <c r="G1663">
        <v>2.15</v>
      </c>
      <c r="H1663" t="s">
        <v>283</v>
      </c>
      <c r="I1663" s="2">
        <v>2.15</v>
      </c>
      <c r="J1663" t="s">
        <v>284</v>
      </c>
      <c r="K1663" t="s">
        <v>285</v>
      </c>
      <c r="L1663" s="3" t="str">
        <f>+INDEX([1]!TABLA_MAESTRO_DE_ARTICULO[SubGroupName],MATCH(Tabla_lineas[[#This Row],[CODIGO SAP]],[1]!TABLA_MAESTRO_DE_ARTICULO[ItemCode],0))</f>
        <v>SOLUCION INYECTABLE</v>
      </c>
      <c r="M1663" t="s">
        <v>286</v>
      </c>
      <c r="N1663">
        <v>37</v>
      </c>
      <c r="O1663" t="s">
        <v>249</v>
      </c>
      <c r="S1663" s="2">
        <v>3000</v>
      </c>
      <c r="T1663">
        <v>6420</v>
      </c>
      <c r="U1663">
        <v>2.15</v>
      </c>
      <c r="V1663">
        <v>2.14</v>
      </c>
      <c r="W1663">
        <v>0.7</v>
      </c>
      <c r="Z1663" s="4" t="s">
        <v>46</v>
      </c>
      <c r="AA1663" t="s">
        <v>126</v>
      </c>
      <c r="AB1663">
        <v>46132</v>
      </c>
      <c r="AG1663">
        <v>0</v>
      </c>
      <c r="AH1663">
        <v>3000</v>
      </c>
      <c r="AM1663" t="str">
        <f>SUBSTITUTE(Tabla_lineas[[#This Row],[Codigo Liname]]," ","")</f>
        <v>J0149</v>
      </c>
    </row>
    <row r="1664" spans="1:39" customFormat="1" x14ac:dyDescent="0.25">
      <c r="A1664" s="2">
        <v>159</v>
      </c>
      <c r="B1664" t="s">
        <v>758</v>
      </c>
      <c r="C1664">
        <f t="shared" si="25"/>
        <v>1629038</v>
      </c>
      <c r="D1664">
        <v>8272</v>
      </c>
      <c r="E1664" t="s">
        <v>500</v>
      </c>
      <c r="F1664">
        <v>5.38</v>
      </c>
      <c r="G1664">
        <v>5.17</v>
      </c>
      <c r="H1664" t="s">
        <v>501</v>
      </c>
      <c r="I1664" s="2">
        <v>5.17</v>
      </c>
      <c r="J1664" t="s">
        <v>502</v>
      </c>
      <c r="K1664" t="s">
        <v>503</v>
      </c>
      <c r="L1664" s="3" t="str">
        <f>+INDEX([1]!TABLA_MAESTRO_DE_ARTICULO[SubGroupName],MATCH(Tabla_lineas[[#This Row],[CODIGO SAP]],[1]!TABLA_MAESTRO_DE_ARTICULO[ItemCode],0))</f>
        <v>SOLUCION INYECTABLE</v>
      </c>
      <c r="M1664" t="s">
        <v>504</v>
      </c>
      <c r="N1664">
        <v>14</v>
      </c>
      <c r="O1664" t="s">
        <v>249</v>
      </c>
      <c r="S1664" s="2">
        <v>1600</v>
      </c>
      <c r="T1664">
        <v>8256</v>
      </c>
      <c r="U1664">
        <v>5.17</v>
      </c>
      <c r="V1664">
        <v>5.16</v>
      </c>
      <c r="W1664">
        <v>1.5</v>
      </c>
      <c r="Z1664" s="4" t="s">
        <v>46</v>
      </c>
      <c r="AA1664" t="s">
        <v>126</v>
      </c>
      <c r="AB1664">
        <v>46132</v>
      </c>
      <c r="AG1664">
        <v>0</v>
      </c>
      <c r="AH1664">
        <v>1600</v>
      </c>
      <c r="AM1664" t="str">
        <f>SUBSTITUTE(Tabla_lineas[[#This Row],[Codigo Liname]]," ","")</f>
        <v>B0510</v>
      </c>
    </row>
    <row r="1665" spans="1:39" customFormat="1" x14ac:dyDescent="0.25">
      <c r="A1665" s="2">
        <v>160</v>
      </c>
      <c r="B1665" t="s">
        <v>759</v>
      </c>
      <c r="C1665">
        <f t="shared" si="25"/>
        <v>1629245</v>
      </c>
      <c r="D1665">
        <v>5880</v>
      </c>
      <c r="E1665" t="s">
        <v>171</v>
      </c>
      <c r="F1665">
        <v>1.82</v>
      </c>
      <c r="G1665">
        <v>1.82</v>
      </c>
      <c r="H1665" t="s">
        <v>172</v>
      </c>
      <c r="I1665" s="2">
        <v>2.94</v>
      </c>
      <c r="J1665" t="s">
        <v>173</v>
      </c>
      <c r="K1665" t="s">
        <v>174</v>
      </c>
      <c r="L1665" s="3" t="str">
        <f>+INDEX([1]!TABLA_MAESTRO_DE_ARTICULO[SubGroupName],MATCH(Tabla_lineas[[#This Row],[CODIGO SAP]],[1]!TABLA_MAESTRO_DE_ARTICULO[ItemCode],0))</f>
        <v>COMPRIMIDO</v>
      </c>
      <c r="M1665" t="s">
        <v>175</v>
      </c>
      <c r="N1665">
        <v>3</v>
      </c>
      <c r="O1665" t="s">
        <v>45</v>
      </c>
      <c r="S1665" s="2">
        <v>2000</v>
      </c>
      <c r="T1665">
        <v>3620</v>
      </c>
      <c r="U1665">
        <v>2.94</v>
      </c>
      <c r="V1665">
        <v>1.81</v>
      </c>
      <c r="W1665">
        <v>0.7</v>
      </c>
      <c r="Z1665" s="4" t="s">
        <v>46</v>
      </c>
      <c r="AA1665" t="s">
        <v>120</v>
      </c>
      <c r="AB1665">
        <v>46132</v>
      </c>
      <c r="AG1665">
        <v>0</v>
      </c>
      <c r="AH1665">
        <v>2000</v>
      </c>
      <c r="AM1665" t="str">
        <f>SUBSTITUTE(Tabla_lineas[[#This Row],[Codigo Liname]]," ","")</f>
        <v>J0105</v>
      </c>
    </row>
    <row r="1666" spans="1:39" customFormat="1" x14ac:dyDescent="0.25">
      <c r="A1666" s="2">
        <v>160</v>
      </c>
      <c r="B1666" t="s">
        <v>759</v>
      </c>
      <c r="C1666">
        <f t="shared" ref="C1666:C1729" si="26">IFERROR(VALUE(RIGHT(TRIM(LEFT(B1666,SEARCH("Eco",B1666)-1)),7)),"COTI")</f>
        <v>1629245</v>
      </c>
      <c r="D1666">
        <v>2020</v>
      </c>
      <c r="E1666" t="s">
        <v>121</v>
      </c>
      <c r="F1666">
        <v>2.0099999999999998</v>
      </c>
      <c r="G1666">
        <v>2.0099999999999998</v>
      </c>
      <c r="H1666" t="s">
        <v>122</v>
      </c>
      <c r="I1666" s="2">
        <v>2.02</v>
      </c>
      <c r="J1666" t="s">
        <v>123</v>
      </c>
      <c r="K1666" t="s">
        <v>124</v>
      </c>
      <c r="L1666" s="3" t="str">
        <f>+INDEX([1]!TABLA_MAESTRO_DE_ARTICULO[SubGroupName],MATCH(Tabla_lineas[[#This Row],[CODIGO SAP]],[1]!TABLA_MAESTRO_DE_ARTICULO[ItemCode],0))</f>
        <v>COMPRIMIDO</v>
      </c>
      <c r="M1666" t="s">
        <v>125</v>
      </c>
      <c r="N1666">
        <v>6</v>
      </c>
      <c r="O1666" t="s">
        <v>45</v>
      </c>
      <c r="S1666" s="2">
        <v>1000</v>
      </c>
      <c r="T1666">
        <v>2000</v>
      </c>
      <c r="U1666">
        <v>2.02</v>
      </c>
      <c r="V1666">
        <v>2</v>
      </c>
      <c r="W1666">
        <v>0.15</v>
      </c>
      <c r="Z1666" s="4" t="s">
        <v>53</v>
      </c>
      <c r="AA1666" t="s">
        <v>126</v>
      </c>
      <c r="AB1666">
        <v>46132</v>
      </c>
      <c r="AG1666">
        <v>0</v>
      </c>
      <c r="AH1666">
        <v>1000</v>
      </c>
      <c r="AM1666" t="str">
        <f>SUBSTITUTE(Tabla_lineas[[#This Row],[Codigo Liname]]," ","")</f>
        <v>C1001</v>
      </c>
    </row>
    <row r="1667" spans="1:39" customFormat="1" x14ac:dyDescent="0.25">
      <c r="A1667" s="2">
        <v>160</v>
      </c>
      <c r="B1667" t="s">
        <v>759</v>
      </c>
      <c r="C1667">
        <f t="shared" si="26"/>
        <v>1629245</v>
      </c>
      <c r="D1667">
        <v>544.9</v>
      </c>
      <c r="E1667" t="s">
        <v>432</v>
      </c>
      <c r="F1667">
        <v>49.46</v>
      </c>
      <c r="G1667">
        <v>49.46</v>
      </c>
      <c r="H1667" t="s">
        <v>433</v>
      </c>
      <c r="I1667" s="2">
        <v>54.49</v>
      </c>
      <c r="J1667" t="s">
        <v>434</v>
      </c>
      <c r="K1667" t="s">
        <v>435</v>
      </c>
      <c r="L1667" s="3" t="str">
        <f>+INDEX([1]!TABLA_MAESTRO_DE_ARTICULO[SubGroupName],MATCH(Tabla_lineas[[#This Row],[CODIGO SAP]],[1]!TABLA_MAESTRO_DE_ARTICULO[ItemCode],0))</f>
        <v>POLVO PARA SUSPENSION</v>
      </c>
      <c r="M1667" t="s">
        <v>436</v>
      </c>
      <c r="N1667">
        <v>8</v>
      </c>
      <c r="O1667" t="s">
        <v>437</v>
      </c>
      <c r="S1667" s="2">
        <v>10</v>
      </c>
      <c r="T1667">
        <v>494.5</v>
      </c>
      <c r="U1667">
        <v>54.49</v>
      </c>
      <c r="V1667">
        <v>49.45</v>
      </c>
      <c r="W1667">
        <v>10</v>
      </c>
      <c r="Z1667" s="4" t="s">
        <v>46</v>
      </c>
      <c r="AA1667" t="s">
        <v>153</v>
      </c>
      <c r="AB1667">
        <v>46096</v>
      </c>
      <c r="AG1667">
        <v>0</v>
      </c>
      <c r="AH1667">
        <v>10</v>
      </c>
      <c r="AM1667" t="str">
        <f>SUBSTITUTE(Tabla_lineas[[#This Row],[Codigo Liname]]," ","")</f>
        <v>J0162</v>
      </c>
    </row>
    <row r="1668" spans="1:39" customFormat="1" x14ac:dyDescent="0.25">
      <c r="A1668" s="2">
        <v>160</v>
      </c>
      <c r="B1668" t="s">
        <v>759</v>
      </c>
      <c r="C1668">
        <f t="shared" si="26"/>
        <v>1629245</v>
      </c>
      <c r="D1668">
        <v>5595</v>
      </c>
      <c r="E1668" t="s">
        <v>127</v>
      </c>
      <c r="F1668">
        <v>7.87</v>
      </c>
      <c r="G1668">
        <v>7.87</v>
      </c>
      <c r="H1668" t="s">
        <v>128</v>
      </c>
      <c r="I1668" s="2">
        <v>11.19</v>
      </c>
      <c r="J1668" t="s">
        <v>129</v>
      </c>
      <c r="K1668" t="s">
        <v>130</v>
      </c>
      <c r="L1668" s="3" t="str">
        <f>+INDEX([1]!TABLA_MAESTRO_DE_ARTICULO[SubGroupName],MATCH(Tabla_lineas[[#This Row],[CODIGO SAP]],[1]!TABLA_MAESTRO_DE_ARTICULO[ItemCode],0))</f>
        <v>COMPRIMIDO</v>
      </c>
      <c r="M1668" t="s">
        <v>131</v>
      </c>
      <c r="N1668">
        <v>7</v>
      </c>
      <c r="O1668" t="s">
        <v>132</v>
      </c>
      <c r="S1668" s="2">
        <v>500</v>
      </c>
      <c r="T1668">
        <v>3930</v>
      </c>
      <c r="U1668">
        <v>11.19</v>
      </c>
      <c r="V1668">
        <v>7.86</v>
      </c>
      <c r="W1668">
        <v>1.3</v>
      </c>
      <c r="Z1668" s="4" t="s">
        <v>46</v>
      </c>
      <c r="AA1668" t="s">
        <v>126</v>
      </c>
      <c r="AB1668">
        <v>46132</v>
      </c>
      <c r="AG1668">
        <v>0</v>
      </c>
      <c r="AH1668">
        <v>500</v>
      </c>
      <c r="AM1668" t="str">
        <f>SUBSTITUTE(Tabla_lineas[[#This Row],[Codigo Liname]]," ","")</f>
        <v>J0113</v>
      </c>
    </row>
    <row r="1669" spans="1:39" customFormat="1" x14ac:dyDescent="0.25">
      <c r="A1669" s="2">
        <v>160</v>
      </c>
      <c r="B1669" t="s">
        <v>759</v>
      </c>
      <c r="C1669">
        <f t="shared" si="26"/>
        <v>1629245</v>
      </c>
      <c r="D1669">
        <v>3930</v>
      </c>
      <c r="E1669" t="s">
        <v>133</v>
      </c>
      <c r="F1669">
        <v>0.95</v>
      </c>
      <c r="G1669">
        <v>0.95</v>
      </c>
      <c r="H1669" t="s">
        <v>134</v>
      </c>
      <c r="I1669" s="2">
        <v>1.31</v>
      </c>
      <c r="J1669" t="s">
        <v>135</v>
      </c>
      <c r="K1669" t="s">
        <v>136</v>
      </c>
      <c r="L1669" s="3" t="str">
        <f>+INDEX([1]!TABLA_MAESTRO_DE_ARTICULO[SubGroupName],MATCH(Tabla_lineas[[#This Row],[CODIGO SAP]],[1]!TABLA_MAESTRO_DE_ARTICULO[ItemCode],0))</f>
        <v>COMPRIMIDO</v>
      </c>
      <c r="M1669" t="s">
        <v>137</v>
      </c>
      <c r="N1669">
        <v>13</v>
      </c>
      <c r="O1669" t="s">
        <v>45</v>
      </c>
      <c r="P1669">
        <v>32100</v>
      </c>
      <c r="Q1669">
        <v>219600</v>
      </c>
      <c r="R1669">
        <v>251700</v>
      </c>
      <c r="S1669" s="2">
        <v>3000</v>
      </c>
      <c r="T1669">
        <v>2820</v>
      </c>
      <c r="U1669">
        <v>1.31</v>
      </c>
      <c r="V1669">
        <v>0.94</v>
      </c>
      <c r="W1669">
        <v>0.32</v>
      </c>
      <c r="Z1669" s="4" t="s">
        <v>53</v>
      </c>
      <c r="AA1669" t="s">
        <v>120</v>
      </c>
      <c r="AB1669">
        <v>46132</v>
      </c>
      <c r="AG1669">
        <v>0</v>
      </c>
      <c r="AH1669">
        <v>3000</v>
      </c>
      <c r="AM1669" t="str">
        <f>SUBSTITUTE(Tabla_lineas[[#This Row],[Codigo Liname]]," ","")</f>
        <v>N0304</v>
      </c>
    </row>
    <row r="1670" spans="1:39" customFormat="1" x14ac:dyDescent="0.25">
      <c r="A1670" s="2">
        <v>160</v>
      </c>
      <c r="B1670" t="s">
        <v>759</v>
      </c>
      <c r="C1670">
        <f t="shared" si="26"/>
        <v>1629245</v>
      </c>
      <c r="D1670">
        <v>4637.5</v>
      </c>
      <c r="E1670" t="s">
        <v>438</v>
      </c>
      <c r="F1670">
        <v>176.33</v>
      </c>
      <c r="G1670">
        <v>92.75</v>
      </c>
      <c r="H1670" t="s">
        <v>439</v>
      </c>
      <c r="I1670" s="2">
        <v>92.75</v>
      </c>
      <c r="J1670" t="s">
        <v>440</v>
      </c>
      <c r="K1670" t="s">
        <v>441</v>
      </c>
      <c r="L1670" s="3" t="str">
        <f>+INDEX([1]!TABLA_MAESTRO_DE_ARTICULO[SubGroupName],MATCH(Tabla_lineas[[#This Row],[CODIGO SAP]],[1]!TABLA_MAESTRO_DE_ARTICULO[ItemCode],0))</f>
        <v>POLVO PARA SUSPENSION</v>
      </c>
      <c r="M1670" t="s">
        <v>442</v>
      </c>
      <c r="N1670">
        <v>15</v>
      </c>
      <c r="O1670" t="s">
        <v>443</v>
      </c>
      <c r="S1670" s="2">
        <v>50</v>
      </c>
      <c r="T1670">
        <v>4637</v>
      </c>
      <c r="U1670">
        <v>92.75</v>
      </c>
      <c r="V1670">
        <v>92.74</v>
      </c>
      <c r="W1670">
        <v>12</v>
      </c>
      <c r="Z1670" s="4" t="s">
        <v>46</v>
      </c>
      <c r="AA1670" t="s">
        <v>153</v>
      </c>
      <c r="AB1670">
        <v>46096</v>
      </c>
      <c r="AG1670">
        <v>0</v>
      </c>
      <c r="AH1670">
        <v>50</v>
      </c>
      <c r="AM1670" t="str">
        <f>SUBSTITUTE(Tabla_lineas[[#This Row],[Codigo Liname]]," ","")</f>
        <v>J0163</v>
      </c>
    </row>
    <row r="1671" spans="1:39" customFormat="1" x14ac:dyDescent="0.25">
      <c r="A1671" s="2">
        <v>160</v>
      </c>
      <c r="B1671" t="s">
        <v>759</v>
      </c>
      <c r="C1671">
        <f t="shared" si="26"/>
        <v>1629245</v>
      </c>
      <c r="D1671">
        <v>44000</v>
      </c>
      <c r="E1671" t="s">
        <v>420</v>
      </c>
      <c r="F1671">
        <v>4.96</v>
      </c>
      <c r="G1671">
        <v>4.96</v>
      </c>
      <c r="H1671" t="s">
        <v>421</v>
      </c>
      <c r="I1671" s="2">
        <v>11</v>
      </c>
      <c r="J1671" t="s">
        <v>422</v>
      </c>
      <c r="K1671" t="s">
        <v>423</v>
      </c>
      <c r="L1671" s="3" t="str">
        <f>+INDEX([1]!TABLA_MAESTRO_DE_ARTICULO[SubGroupName],MATCH(Tabla_lineas[[#This Row],[CODIGO SAP]],[1]!TABLA_MAESTRO_DE_ARTICULO[ItemCode],0))</f>
        <v>CAPSULA DURA</v>
      </c>
      <c r="M1671" t="s">
        <v>424</v>
      </c>
      <c r="N1671">
        <v>14</v>
      </c>
      <c r="O1671" t="s">
        <v>45</v>
      </c>
      <c r="S1671" s="2">
        <v>4000</v>
      </c>
      <c r="T1671">
        <v>19800</v>
      </c>
      <c r="U1671">
        <v>11</v>
      </c>
      <c r="V1671">
        <v>4.95</v>
      </c>
      <c r="W1671">
        <v>1.3</v>
      </c>
      <c r="Z1671" s="4" t="s">
        <v>46</v>
      </c>
      <c r="AA1671" t="s">
        <v>120</v>
      </c>
      <c r="AB1671">
        <v>46132</v>
      </c>
      <c r="AG1671">
        <v>0</v>
      </c>
      <c r="AH1671">
        <v>4000</v>
      </c>
      <c r="AM1671" t="str">
        <f>SUBSTITUTE(Tabla_lineas[[#This Row],[Codigo Liname]]," ","")</f>
        <v>J0158</v>
      </c>
    </row>
    <row r="1672" spans="1:39" customFormat="1" x14ac:dyDescent="0.25">
      <c r="A1672" s="2">
        <v>160</v>
      </c>
      <c r="B1672" t="s">
        <v>759</v>
      </c>
      <c r="C1672">
        <f t="shared" si="26"/>
        <v>1629245</v>
      </c>
      <c r="D1672">
        <v>16740</v>
      </c>
      <c r="E1672" t="s">
        <v>203</v>
      </c>
      <c r="F1672">
        <v>1.64</v>
      </c>
      <c r="G1672">
        <v>1.64</v>
      </c>
      <c r="H1672" t="s">
        <v>204</v>
      </c>
      <c r="I1672" s="2">
        <v>3.72</v>
      </c>
      <c r="J1672" t="s">
        <v>205</v>
      </c>
      <c r="K1672" t="s">
        <v>206</v>
      </c>
      <c r="L1672" s="3" t="str">
        <f>+INDEX([1]!TABLA_MAESTRO_DE_ARTICULO[SubGroupName],MATCH(Tabla_lineas[[#This Row],[CODIGO SAP]],[1]!TABLA_MAESTRO_DE_ARTICULO[ItemCode],0))</f>
        <v>COMPRIMIDO</v>
      </c>
      <c r="M1672" t="s">
        <v>207</v>
      </c>
      <c r="N1672">
        <v>16</v>
      </c>
      <c r="O1672" t="s">
        <v>45</v>
      </c>
      <c r="S1672" s="2">
        <v>4500</v>
      </c>
      <c r="T1672">
        <v>7380</v>
      </c>
      <c r="U1672">
        <v>3.72</v>
      </c>
      <c r="V1672">
        <v>1.64</v>
      </c>
      <c r="W1672">
        <v>0.38</v>
      </c>
      <c r="Z1672" s="4" t="s">
        <v>46</v>
      </c>
      <c r="AA1672" t="s">
        <v>120</v>
      </c>
      <c r="AB1672">
        <v>46132</v>
      </c>
      <c r="AG1672">
        <v>0</v>
      </c>
      <c r="AH1672">
        <v>4500</v>
      </c>
      <c r="AM1672" t="str">
        <f>SUBSTITUTE(Tabla_lineas[[#This Row],[Codigo Liname]]," ","")</f>
        <v>J0127</v>
      </c>
    </row>
    <row r="1673" spans="1:39" customFormat="1" x14ac:dyDescent="0.25">
      <c r="A1673" s="2">
        <v>160</v>
      </c>
      <c r="B1673" t="s">
        <v>759</v>
      </c>
      <c r="C1673">
        <f t="shared" si="26"/>
        <v>1629245</v>
      </c>
      <c r="D1673">
        <v>614</v>
      </c>
      <c r="E1673" t="s">
        <v>208</v>
      </c>
      <c r="F1673">
        <v>14.8</v>
      </c>
      <c r="G1673">
        <v>12.2</v>
      </c>
      <c r="H1673" t="s">
        <v>209</v>
      </c>
      <c r="I1673" s="2">
        <v>12.28</v>
      </c>
      <c r="J1673" t="s">
        <v>210</v>
      </c>
      <c r="K1673" t="s">
        <v>211</v>
      </c>
      <c r="L1673" s="3" t="str">
        <f>+INDEX([1]!TABLA_MAESTRO_DE_ARTICULO[SubGroupName],MATCH(Tabla_lineas[[#This Row],[CODIGO SAP]],[1]!TABLA_MAESTRO_DE_ARTICULO[ItemCode],0))</f>
        <v>JARABE</v>
      </c>
      <c r="M1673" t="s">
        <v>212</v>
      </c>
      <c r="N1673">
        <v>19</v>
      </c>
      <c r="O1673" t="s">
        <v>181</v>
      </c>
      <c r="S1673" s="2">
        <v>50</v>
      </c>
      <c r="T1673">
        <v>609.5</v>
      </c>
      <c r="U1673">
        <v>12.28</v>
      </c>
      <c r="V1673">
        <v>12.19</v>
      </c>
      <c r="W1673">
        <v>5</v>
      </c>
      <c r="Z1673" s="4" t="s">
        <v>46</v>
      </c>
      <c r="AA1673" t="s">
        <v>153</v>
      </c>
      <c r="AB1673">
        <v>46132</v>
      </c>
      <c r="AG1673">
        <v>0</v>
      </c>
      <c r="AH1673">
        <v>50</v>
      </c>
      <c r="AM1673" t="str">
        <f>SUBSTITUTE(Tabla_lineas[[#This Row],[Codigo Liname]]," ","")</f>
        <v>R0602</v>
      </c>
    </row>
    <row r="1674" spans="1:39" customFormat="1" x14ac:dyDescent="0.25">
      <c r="A1674" s="2">
        <v>160</v>
      </c>
      <c r="B1674" t="s">
        <v>759</v>
      </c>
      <c r="C1674">
        <f t="shared" si="26"/>
        <v>1629245</v>
      </c>
      <c r="D1674">
        <v>360</v>
      </c>
      <c r="E1674" t="s">
        <v>213</v>
      </c>
      <c r="F1674">
        <v>0.47</v>
      </c>
      <c r="G1674">
        <v>0.45</v>
      </c>
      <c r="H1674" t="s">
        <v>214</v>
      </c>
      <c r="I1674" s="2">
        <v>0.45</v>
      </c>
      <c r="J1674" t="s">
        <v>215</v>
      </c>
      <c r="K1674" t="s">
        <v>216</v>
      </c>
      <c r="L1674" s="3" t="str">
        <f>+INDEX([1]!TABLA_MAESTRO_DE_ARTICULO[SubGroupName],MATCH(Tabla_lineas[[#This Row],[CODIGO SAP]],[1]!TABLA_MAESTRO_DE_ARTICULO[ItemCode],0))</f>
        <v>COMPRIMIDO</v>
      </c>
      <c r="M1674" t="s">
        <v>217</v>
      </c>
      <c r="N1674">
        <v>18</v>
      </c>
      <c r="O1674" t="s">
        <v>45</v>
      </c>
      <c r="S1674" s="2">
        <v>800</v>
      </c>
      <c r="T1674">
        <v>352</v>
      </c>
      <c r="U1674">
        <v>0.45</v>
      </c>
      <c r="V1674">
        <v>0.44</v>
      </c>
      <c r="W1674">
        <v>0.12</v>
      </c>
      <c r="Z1674" s="4" t="s">
        <v>46</v>
      </c>
      <c r="AA1674" t="s">
        <v>153</v>
      </c>
      <c r="AB1674">
        <v>46132</v>
      </c>
      <c r="AG1674">
        <v>0</v>
      </c>
      <c r="AH1674">
        <v>800</v>
      </c>
      <c r="AM1674" t="str">
        <f>SUBSTITUTE(Tabla_lineas[[#This Row],[Codigo Liname]]," ","")</f>
        <v>R0601</v>
      </c>
    </row>
    <row r="1675" spans="1:39" customFormat="1" x14ac:dyDescent="0.25">
      <c r="A1675" s="2">
        <v>160</v>
      </c>
      <c r="B1675" t="s">
        <v>759</v>
      </c>
      <c r="C1675">
        <f t="shared" si="26"/>
        <v>1629245</v>
      </c>
      <c r="D1675">
        <v>267.39999999999998</v>
      </c>
      <c r="E1675" t="s">
        <v>218</v>
      </c>
      <c r="F1675">
        <v>28.9</v>
      </c>
      <c r="G1675">
        <v>13.37</v>
      </c>
      <c r="H1675" t="s">
        <v>219</v>
      </c>
      <c r="I1675" s="2">
        <v>13.37</v>
      </c>
      <c r="J1675" t="s">
        <v>220</v>
      </c>
      <c r="K1675" t="s">
        <v>221</v>
      </c>
      <c r="L1675" s="3" t="str">
        <f>+INDEX([1]!TABLA_MAESTRO_DE_ARTICULO[SubGroupName],MATCH(Tabla_lineas[[#This Row],[CODIGO SAP]],[1]!TABLA_MAESTRO_DE_ARTICULO[ItemCode],0))</f>
        <v>CREMA DERMICA</v>
      </c>
      <c r="M1675" t="s">
        <v>222</v>
      </c>
      <c r="N1675">
        <v>20</v>
      </c>
      <c r="O1675" t="s">
        <v>223</v>
      </c>
      <c r="S1675" s="2">
        <v>20</v>
      </c>
      <c r="T1675">
        <v>267.2</v>
      </c>
      <c r="U1675">
        <v>13.37</v>
      </c>
      <c r="V1675">
        <v>13.36</v>
      </c>
      <c r="W1675">
        <v>4.5</v>
      </c>
      <c r="Z1675" s="4" t="s">
        <v>53</v>
      </c>
      <c r="AA1675" t="s">
        <v>153</v>
      </c>
      <c r="AB1675">
        <v>46132</v>
      </c>
      <c r="AG1675">
        <v>0</v>
      </c>
      <c r="AH1675">
        <v>20</v>
      </c>
      <c r="AM1675" t="str">
        <f>SUBSTITUTE(Tabla_lineas[[#This Row],[Codigo Liname]]," ","")</f>
        <v>D0103</v>
      </c>
    </row>
    <row r="1676" spans="1:39" customFormat="1" x14ac:dyDescent="0.25">
      <c r="A1676" s="2">
        <v>160</v>
      </c>
      <c r="B1676" t="s">
        <v>759</v>
      </c>
      <c r="C1676">
        <f t="shared" si="26"/>
        <v>1629245</v>
      </c>
      <c r="D1676">
        <v>883.2</v>
      </c>
      <c r="E1676" t="s">
        <v>229</v>
      </c>
      <c r="F1676">
        <v>19.329999999999998</v>
      </c>
      <c r="G1676">
        <v>18.399999999999999</v>
      </c>
      <c r="H1676" t="s">
        <v>230</v>
      </c>
      <c r="I1676" s="2">
        <v>18.399999999999999</v>
      </c>
      <c r="J1676" t="s">
        <v>231</v>
      </c>
      <c r="K1676" t="s">
        <v>232</v>
      </c>
      <c r="L1676" s="3" t="str">
        <f>+INDEX([1]!TABLA_MAESTRO_DE_ARTICULO[SubGroupName],MATCH(Tabla_lineas[[#This Row],[CODIGO SAP]],[1]!TABLA_MAESTRO_DE_ARTICULO[ItemCode],0))</f>
        <v>SUSPENSION</v>
      </c>
      <c r="M1676" t="s">
        <v>233</v>
      </c>
      <c r="N1676">
        <v>22</v>
      </c>
      <c r="O1676" t="s">
        <v>65</v>
      </c>
      <c r="S1676" s="2">
        <v>48</v>
      </c>
      <c r="T1676">
        <v>882.72</v>
      </c>
      <c r="U1676">
        <v>18.399999999999999</v>
      </c>
      <c r="V1676">
        <v>18.39</v>
      </c>
      <c r="W1676">
        <v>5.5</v>
      </c>
      <c r="Z1676" s="4" t="s">
        <v>46</v>
      </c>
      <c r="AA1676" t="s">
        <v>153</v>
      </c>
      <c r="AB1676">
        <v>46132</v>
      </c>
      <c r="AG1676">
        <v>0</v>
      </c>
      <c r="AH1676">
        <v>48</v>
      </c>
      <c r="AM1676" t="str">
        <f>SUBSTITUTE(Tabla_lineas[[#This Row],[Codigo Liname]]," ","")</f>
        <v>J0138</v>
      </c>
    </row>
    <row r="1677" spans="1:39" customFormat="1" x14ac:dyDescent="0.25">
      <c r="A1677" s="2">
        <v>160</v>
      </c>
      <c r="B1677" t="s">
        <v>759</v>
      </c>
      <c r="C1677">
        <f t="shared" si="26"/>
        <v>1629245</v>
      </c>
      <c r="D1677">
        <v>24395</v>
      </c>
      <c r="E1677" t="s">
        <v>244</v>
      </c>
      <c r="F1677">
        <v>4.03</v>
      </c>
      <c r="G1677">
        <v>4.03</v>
      </c>
      <c r="H1677" t="s">
        <v>245</v>
      </c>
      <c r="I1677" s="2">
        <v>6.97</v>
      </c>
      <c r="J1677" t="s">
        <v>246</v>
      </c>
      <c r="K1677" t="s">
        <v>247</v>
      </c>
      <c r="L1677" s="3" t="str">
        <f>+INDEX([1]!TABLA_MAESTRO_DE_ARTICULO[SubGroupName],MATCH(Tabla_lineas[[#This Row],[CODIGO SAP]],[1]!TABLA_MAESTRO_DE_ARTICULO[ItemCode],0))</f>
        <v>SOLUCION INYECTABLE</v>
      </c>
      <c r="M1677" t="s">
        <v>248</v>
      </c>
      <c r="N1677">
        <v>23</v>
      </c>
      <c r="O1677" t="s">
        <v>249</v>
      </c>
      <c r="S1677" s="2">
        <v>3500</v>
      </c>
      <c r="T1677">
        <v>14069.999999999998</v>
      </c>
      <c r="U1677">
        <v>6.97</v>
      </c>
      <c r="V1677">
        <v>4.0199999999999996</v>
      </c>
      <c r="W1677">
        <v>0.7</v>
      </c>
      <c r="Z1677" s="4" t="s">
        <v>46</v>
      </c>
      <c r="AA1677" t="s">
        <v>126</v>
      </c>
      <c r="AB1677">
        <v>46132</v>
      </c>
      <c r="AG1677">
        <v>0</v>
      </c>
      <c r="AH1677">
        <v>3500</v>
      </c>
      <c r="AM1677" t="str">
        <f>SUBSTITUTE(Tabla_lineas[[#This Row],[Codigo Liname]]," ","")</f>
        <v>H0204</v>
      </c>
    </row>
    <row r="1678" spans="1:39" customFormat="1" x14ac:dyDescent="0.25">
      <c r="A1678" s="2">
        <v>160</v>
      </c>
      <c r="B1678" t="s">
        <v>759</v>
      </c>
      <c r="C1678">
        <f t="shared" si="26"/>
        <v>1629245</v>
      </c>
      <c r="D1678">
        <v>2877</v>
      </c>
      <c r="E1678" t="s">
        <v>60</v>
      </c>
      <c r="F1678">
        <v>15.12</v>
      </c>
      <c r="G1678">
        <v>9.5</v>
      </c>
      <c r="H1678" t="s">
        <v>61</v>
      </c>
      <c r="I1678" s="2">
        <v>9.59</v>
      </c>
      <c r="J1678" t="s">
        <v>62</v>
      </c>
      <c r="K1678" t="s">
        <v>63</v>
      </c>
      <c r="L1678" s="3" t="str">
        <f>+INDEX([1]!TABLA_MAESTRO_DE_ARTICULO[SubGroupName],MATCH(Tabla_lineas[[#This Row],[CODIGO SAP]],[1]!TABLA_MAESTRO_DE_ARTICULO[ItemCode],0))</f>
        <v>JARABE</v>
      </c>
      <c r="M1678" t="s">
        <v>64</v>
      </c>
      <c r="N1678">
        <v>24</v>
      </c>
      <c r="O1678" t="s">
        <v>65</v>
      </c>
      <c r="S1678" s="2">
        <v>300</v>
      </c>
      <c r="T1678">
        <v>2847</v>
      </c>
      <c r="U1678">
        <v>9.59</v>
      </c>
      <c r="V1678">
        <v>9.49</v>
      </c>
      <c r="W1678">
        <v>5</v>
      </c>
      <c r="Z1678" s="4" t="s">
        <v>46</v>
      </c>
      <c r="AA1678" t="s">
        <v>153</v>
      </c>
      <c r="AB1678">
        <v>46096</v>
      </c>
      <c r="AG1678">
        <v>0</v>
      </c>
      <c r="AH1678">
        <v>300</v>
      </c>
      <c r="AM1678" t="str">
        <f>SUBSTITUTE(Tabla_lineas[[#This Row],[Codigo Liname]]," ","")</f>
        <v>R0503</v>
      </c>
    </row>
    <row r="1679" spans="1:39" customFormat="1" x14ac:dyDescent="0.25">
      <c r="A1679" s="2">
        <v>160</v>
      </c>
      <c r="B1679" t="s">
        <v>759</v>
      </c>
      <c r="C1679">
        <f t="shared" si="26"/>
        <v>1629245</v>
      </c>
      <c r="D1679">
        <v>7863</v>
      </c>
      <c r="E1679" t="s">
        <v>250</v>
      </c>
      <c r="F1679">
        <v>24.52</v>
      </c>
      <c r="G1679">
        <v>24.5</v>
      </c>
      <c r="H1679" t="s">
        <v>251</v>
      </c>
      <c r="I1679" s="2">
        <v>26.21</v>
      </c>
      <c r="J1679" t="s">
        <v>252</v>
      </c>
      <c r="K1679" t="s">
        <v>253</v>
      </c>
      <c r="L1679" s="3" t="str">
        <f>+INDEX([1]!TABLA_MAESTRO_DE_ARTICULO[SubGroupName],MATCH(Tabla_lineas[[#This Row],[CODIGO SAP]],[1]!TABLA_MAESTRO_DE_ARTICULO[ItemCode],0))</f>
        <v>GEL</v>
      </c>
      <c r="M1679" t="s">
        <v>254</v>
      </c>
      <c r="N1679">
        <v>26</v>
      </c>
      <c r="O1679" t="s">
        <v>255</v>
      </c>
      <c r="S1679" s="2">
        <v>300</v>
      </c>
      <c r="T1679">
        <v>7346.9999999999982</v>
      </c>
      <c r="U1679">
        <v>26.21</v>
      </c>
      <c r="V1679">
        <v>24.49</v>
      </c>
      <c r="W1679">
        <v>5</v>
      </c>
      <c r="Z1679" s="4" t="s">
        <v>46</v>
      </c>
      <c r="AA1679" t="s">
        <v>153</v>
      </c>
      <c r="AB1679">
        <v>46132</v>
      </c>
      <c r="AG1679">
        <v>0</v>
      </c>
      <c r="AH1679">
        <v>300</v>
      </c>
      <c r="AM1679" t="str">
        <f>SUBSTITUTE(Tabla_lineas[[#This Row],[Codigo Liname]]," ","")</f>
        <v>M0101</v>
      </c>
    </row>
    <row r="1680" spans="1:39" customFormat="1" x14ac:dyDescent="0.25">
      <c r="A1680" s="2">
        <v>160</v>
      </c>
      <c r="B1680" t="s">
        <v>759</v>
      </c>
      <c r="C1680">
        <f t="shared" si="26"/>
        <v>1629245</v>
      </c>
      <c r="D1680">
        <v>3820</v>
      </c>
      <c r="E1680" t="s">
        <v>256</v>
      </c>
      <c r="F1680">
        <v>3.3</v>
      </c>
      <c r="G1680">
        <v>3.3</v>
      </c>
      <c r="H1680" t="s">
        <v>257</v>
      </c>
      <c r="I1680" s="2">
        <v>3.82</v>
      </c>
      <c r="J1680" t="s">
        <v>258</v>
      </c>
      <c r="K1680" t="s">
        <v>259</v>
      </c>
      <c r="L1680" s="3" t="str">
        <f>+INDEX([1]!TABLA_MAESTRO_DE_ARTICULO[SubGroupName],MATCH(Tabla_lineas[[#This Row],[CODIGO SAP]],[1]!TABLA_MAESTRO_DE_ARTICULO[ItemCode],0))</f>
        <v>SOLUCION INYECTABLE</v>
      </c>
      <c r="M1680" t="s">
        <v>260</v>
      </c>
      <c r="N1680">
        <v>25</v>
      </c>
      <c r="O1680" t="s">
        <v>249</v>
      </c>
      <c r="S1680" s="2">
        <v>1000</v>
      </c>
      <c r="T1680">
        <v>3290</v>
      </c>
      <c r="U1680">
        <v>3.82</v>
      </c>
      <c r="V1680">
        <v>3.29</v>
      </c>
      <c r="W1680">
        <v>0.7</v>
      </c>
      <c r="Z1680" s="4" t="s">
        <v>53</v>
      </c>
      <c r="AA1680" t="s">
        <v>153</v>
      </c>
      <c r="AB1680">
        <v>46132</v>
      </c>
      <c r="AG1680">
        <v>0</v>
      </c>
      <c r="AH1680">
        <v>1000</v>
      </c>
      <c r="AM1680" t="str">
        <f>SUBSTITUTE(Tabla_lineas[[#This Row],[Codigo Liname]]," ","")</f>
        <v>M0103</v>
      </c>
    </row>
    <row r="1681" spans="1:39" customFormat="1" x14ac:dyDescent="0.25">
      <c r="A1681" s="2">
        <v>160</v>
      </c>
      <c r="B1681" t="s">
        <v>759</v>
      </c>
      <c r="C1681">
        <f t="shared" si="26"/>
        <v>1629245</v>
      </c>
      <c r="D1681">
        <v>2320</v>
      </c>
      <c r="E1681" t="s">
        <v>143</v>
      </c>
      <c r="F1681">
        <v>2.17</v>
      </c>
      <c r="G1681">
        <v>2.17</v>
      </c>
      <c r="H1681" t="s">
        <v>144</v>
      </c>
      <c r="I1681" s="2">
        <v>2.3199999999999998</v>
      </c>
      <c r="J1681" t="s">
        <v>145</v>
      </c>
      <c r="K1681" t="s">
        <v>146</v>
      </c>
      <c r="L1681" s="3" t="str">
        <f>+INDEX([1]!TABLA_MAESTRO_DE_ARTICULO[SubGroupName],MATCH(Tabla_lineas[[#This Row],[CODIGO SAP]],[1]!TABLA_MAESTRO_DE_ARTICULO[ItemCode],0))</f>
        <v>CAPSULA DURA</v>
      </c>
      <c r="M1681" t="s">
        <v>147</v>
      </c>
      <c r="N1681">
        <v>29</v>
      </c>
      <c r="O1681" t="s">
        <v>45</v>
      </c>
      <c r="S1681" s="2">
        <v>1000</v>
      </c>
      <c r="T1681">
        <v>2160</v>
      </c>
      <c r="U1681">
        <v>2.3199999999999998</v>
      </c>
      <c r="V1681">
        <v>2.16</v>
      </c>
      <c r="W1681">
        <v>0.8</v>
      </c>
      <c r="Z1681" s="4" t="s">
        <v>53</v>
      </c>
      <c r="AA1681" t="s">
        <v>120</v>
      </c>
      <c r="AB1681">
        <v>46132</v>
      </c>
      <c r="AG1681">
        <v>0</v>
      </c>
      <c r="AH1681">
        <v>1000</v>
      </c>
      <c r="AM1681" t="str">
        <f>SUBSTITUTE(Tabla_lineas[[#This Row],[Codigo Liname]]," ","")</f>
        <v>J0141</v>
      </c>
    </row>
    <row r="1682" spans="1:39" customFormat="1" x14ac:dyDescent="0.25">
      <c r="A1682" s="2">
        <v>160</v>
      </c>
      <c r="B1682" t="s">
        <v>759</v>
      </c>
      <c r="C1682">
        <f t="shared" si="26"/>
        <v>1629245</v>
      </c>
      <c r="D1682">
        <v>548.1</v>
      </c>
      <c r="E1682" t="s">
        <v>292</v>
      </c>
      <c r="F1682">
        <v>25.27</v>
      </c>
      <c r="G1682">
        <v>18.27</v>
      </c>
      <c r="H1682" t="s">
        <v>293</v>
      </c>
      <c r="I1682" s="2">
        <v>18.27</v>
      </c>
      <c r="J1682" t="s">
        <v>294</v>
      </c>
      <c r="K1682" t="s">
        <v>295</v>
      </c>
      <c r="L1682" s="3" t="str">
        <f>+INDEX([1]!TABLA_MAESTRO_DE_ARTICULO[SubGroupName],MATCH(Tabla_lineas[[#This Row],[CODIGO SAP]],[1]!TABLA_MAESTRO_DE_ARTICULO[ItemCode],0))</f>
        <v>CREMA DERMICA</v>
      </c>
      <c r="M1682" t="s">
        <v>296</v>
      </c>
      <c r="N1682">
        <v>31</v>
      </c>
      <c r="O1682" t="s">
        <v>297</v>
      </c>
      <c r="S1682" s="2">
        <v>30</v>
      </c>
      <c r="T1682">
        <v>547.80000000000007</v>
      </c>
      <c r="U1682">
        <v>18.27</v>
      </c>
      <c r="V1682">
        <v>18.260000000000002</v>
      </c>
      <c r="W1682">
        <v>5</v>
      </c>
      <c r="Z1682" s="4" t="s">
        <v>46</v>
      </c>
      <c r="AA1682" t="s">
        <v>153</v>
      </c>
      <c r="AB1682">
        <v>46132</v>
      </c>
      <c r="AG1682">
        <v>0</v>
      </c>
      <c r="AH1682">
        <v>30</v>
      </c>
      <c r="AM1682" t="str">
        <f>SUBSTITUTE(Tabla_lineas[[#This Row],[Codigo Liname]]," ","")</f>
        <v>D0704</v>
      </c>
    </row>
    <row r="1683" spans="1:39" customFormat="1" x14ac:dyDescent="0.25">
      <c r="A1683" s="2">
        <v>160</v>
      </c>
      <c r="B1683" t="s">
        <v>759</v>
      </c>
      <c r="C1683">
        <f t="shared" si="26"/>
        <v>1629245</v>
      </c>
      <c r="D1683">
        <v>4830</v>
      </c>
      <c r="E1683" t="s">
        <v>303</v>
      </c>
      <c r="F1683">
        <v>0.75</v>
      </c>
      <c r="G1683">
        <v>0.69</v>
      </c>
      <c r="H1683" t="s">
        <v>304</v>
      </c>
      <c r="I1683" s="2">
        <v>0.69</v>
      </c>
      <c r="J1683" t="s">
        <v>305</v>
      </c>
      <c r="K1683" t="s">
        <v>306</v>
      </c>
      <c r="L1683" s="3" t="str">
        <f>+INDEX([1]!TABLA_MAESTRO_DE_ARTICULO[SubGroupName],MATCH(Tabla_lineas[[#This Row],[CODIGO SAP]],[1]!TABLA_MAESTRO_DE_ARTICULO[ItemCode],0))</f>
        <v>COMPRIMIDO</v>
      </c>
      <c r="M1683" t="s">
        <v>307</v>
      </c>
      <c r="N1683">
        <v>33</v>
      </c>
      <c r="O1683" t="s">
        <v>45</v>
      </c>
      <c r="P1683">
        <v>138600</v>
      </c>
      <c r="Q1683">
        <v>3275900</v>
      </c>
      <c r="R1683">
        <v>3414500</v>
      </c>
      <c r="S1683" s="2">
        <v>7000</v>
      </c>
      <c r="T1683">
        <v>4760</v>
      </c>
      <c r="U1683">
        <v>0.69</v>
      </c>
      <c r="V1683">
        <v>0.68</v>
      </c>
      <c r="W1683">
        <v>0.14000000000000001</v>
      </c>
      <c r="Z1683" s="4" t="s">
        <v>46</v>
      </c>
      <c r="AA1683" t="s">
        <v>120</v>
      </c>
      <c r="AB1683">
        <v>46132</v>
      </c>
      <c r="AG1683">
        <v>0</v>
      </c>
      <c r="AH1683">
        <v>7000</v>
      </c>
      <c r="AM1683" t="str">
        <f>SUBSTITUTE(Tabla_lineas[[#This Row],[Codigo Liname]]," ","")</f>
        <v>M0105</v>
      </c>
    </row>
    <row r="1684" spans="1:39" customFormat="1" x14ac:dyDescent="0.25">
      <c r="A1684" s="2">
        <v>160</v>
      </c>
      <c r="B1684" t="s">
        <v>759</v>
      </c>
      <c r="C1684">
        <f t="shared" si="26"/>
        <v>1629245</v>
      </c>
      <c r="D1684">
        <v>21800</v>
      </c>
      <c r="E1684" t="s">
        <v>308</v>
      </c>
      <c r="F1684">
        <v>5.07</v>
      </c>
      <c r="G1684">
        <v>5.07</v>
      </c>
      <c r="H1684" t="s">
        <v>309</v>
      </c>
      <c r="I1684" s="2">
        <v>10.9</v>
      </c>
      <c r="J1684" t="s">
        <v>310</v>
      </c>
      <c r="K1684" t="s">
        <v>311</v>
      </c>
      <c r="L1684" s="3" t="str">
        <f>+INDEX([1]!TABLA_MAESTRO_DE_ARTICULO[SubGroupName],MATCH(Tabla_lineas[[#This Row],[CODIGO SAP]],[1]!TABLA_MAESTRO_DE_ARTICULO[ItemCode],0))</f>
        <v>SOLUCION INYECTABLE</v>
      </c>
      <c r="M1684" t="s">
        <v>312</v>
      </c>
      <c r="N1684">
        <v>37</v>
      </c>
      <c r="O1684" t="s">
        <v>249</v>
      </c>
      <c r="S1684" s="2">
        <v>2000</v>
      </c>
      <c r="T1684">
        <v>10140</v>
      </c>
      <c r="U1684">
        <v>10.9</v>
      </c>
      <c r="V1684">
        <v>5.07</v>
      </c>
      <c r="W1684">
        <v>1</v>
      </c>
      <c r="Z1684" s="4" t="s">
        <v>46</v>
      </c>
      <c r="AA1684" t="s">
        <v>126</v>
      </c>
      <c r="AB1684">
        <v>46132</v>
      </c>
      <c r="AG1684">
        <v>0</v>
      </c>
      <c r="AH1684">
        <v>2000</v>
      </c>
      <c r="AM1684" t="str">
        <f>SUBSTITUTE(Tabla_lineas[[#This Row],[Codigo Liname]]," ","")</f>
        <v>M0109</v>
      </c>
    </row>
    <row r="1685" spans="1:39" customFormat="1" x14ac:dyDescent="0.25">
      <c r="A1685" s="2">
        <v>160</v>
      </c>
      <c r="B1685" t="s">
        <v>759</v>
      </c>
      <c r="C1685">
        <f t="shared" si="26"/>
        <v>1629245</v>
      </c>
      <c r="D1685">
        <v>55050</v>
      </c>
      <c r="E1685" t="s">
        <v>82</v>
      </c>
      <c r="F1685">
        <v>1.61</v>
      </c>
      <c r="G1685">
        <v>1.61</v>
      </c>
      <c r="H1685" t="s">
        <v>83</v>
      </c>
      <c r="I1685" s="2">
        <v>3.67</v>
      </c>
      <c r="J1685" t="s">
        <v>84</v>
      </c>
      <c r="K1685" t="s">
        <v>85</v>
      </c>
      <c r="L1685" s="3" t="str">
        <f>+INDEX([1]!TABLA_MAESTRO_DE_ARTICULO[SubGroupName],MATCH(Tabla_lineas[[#This Row],[CODIGO SAP]],[1]!TABLA_MAESTRO_DE_ARTICULO[ItemCode],0))</f>
        <v>COMPRIMIDO</v>
      </c>
      <c r="M1685" t="s">
        <v>86</v>
      </c>
      <c r="N1685">
        <v>38</v>
      </c>
      <c r="O1685" t="s">
        <v>45</v>
      </c>
      <c r="S1685" s="2">
        <v>15000</v>
      </c>
      <c r="T1685">
        <v>24000</v>
      </c>
      <c r="U1685">
        <v>3.67</v>
      </c>
      <c r="V1685">
        <v>1.6</v>
      </c>
      <c r="W1685">
        <v>0.15</v>
      </c>
      <c r="Z1685" s="4" t="s">
        <v>46</v>
      </c>
      <c r="AA1685" t="s">
        <v>126</v>
      </c>
      <c r="AB1685">
        <v>46132</v>
      </c>
      <c r="AG1685">
        <v>0</v>
      </c>
      <c r="AH1685">
        <v>15000</v>
      </c>
      <c r="AM1685" t="str">
        <f>SUBSTITUTE(Tabla_lineas[[#This Row],[Codigo Liname]]," ","")</f>
        <v>C0902</v>
      </c>
    </row>
    <row r="1686" spans="1:39" customFormat="1" x14ac:dyDescent="0.25">
      <c r="A1686" s="2">
        <v>160</v>
      </c>
      <c r="B1686" t="s">
        <v>759</v>
      </c>
      <c r="C1686">
        <f t="shared" si="26"/>
        <v>1629245</v>
      </c>
      <c r="D1686">
        <v>12640</v>
      </c>
      <c r="E1686" t="s">
        <v>313</v>
      </c>
      <c r="F1686">
        <v>5.29</v>
      </c>
      <c r="G1686">
        <v>5.29</v>
      </c>
      <c r="H1686" t="s">
        <v>314</v>
      </c>
      <c r="I1686" s="2">
        <v>6.32</v>
      </c>
      <c r="J1686" t="s">
        <v>315</v>
      </c>
      <c r="K1686" t="s">
        <v>316</v>
      </c>
      <c r="L1686" s="3" t="str">
        <f>+INDEX([1]!TABLA_MAESTRO_DE_ARTICULO[SubGroupName],MATCH(Tabla_lineas[[#This Row],[CODIGO SAP]],[1]!TABLA_MAESTRO_DE_ARTICULO[ItemCode],0))</f>
        <v>SOLUCION INYECTABLE</v>
      </c>
      <c r="M1686" t="s">
        <v>317</v>
      </c>
      <c r="N1686">
        <v>39</v>
      </c>
      <c r="O1686" t="s">
        <v>249</v>
      </c>
      <c r="S1686" s="2">
        <v>2000</v>
      </c>
      <c r="T1686">
        <v>10560</v>
      </c>
      <c r="U1686">
        <v>6.32</v>
      </c>
      <c r="V1686">
        <v>5.28</v>
      </c>
      <c r="W1686">
        <v>0.7</v>
      </c>
      <c r="Z1686" s="4" t="s">
        <v>46</v>
      </c>
      <c r="AA1686" t="s">
        <v>120</v>
      </c>
      <c r="AB1686">
        <v>46132</v>
      </c>
      <c r="AG1686">
        <v>0</v>
      </c>
      <c r="AH1686">
        <v>2000</v>
      </c>
      <c r="AM1686" t="str">
        <f>SUBSTITUTE(Tabla_lineas[[#This Row],[Codigo Liname]]," ","")</f>
        <v>N0205</v>
      </c>
    </row>
    <row r="1687" spans="1:39" customFormat="1" x14ac:dyDescent="0.25">
      <c r="A1687" s="2">
        <v>160</v>
      </c>
      <c r="B1687" t="s">
        <v>759</v>
      </c>
      <c r="C1687">
        <f t="shared" si="26"/>
        <v>1629245</v>
      </c>
      <c r="D1687">
        <v>16750</v>
      </c>
      <c r="E1687" t="s">
        <v>318</v>
      </c>
      <c r="F1687">
        <v>1.26</v>
      </c>
      <c r="G1687">
        <v>1.26</v>
      </c>
      <c r="H1687" t="s">
        <v>319</v>
      </c>
      <c r="I1687" s="2">
        <v>3.35</v>
      </c>
      <c r="J1687" t="s">
        <v>320</v>
      </c>
      <c r="K1687" t="s">
        <v>321</v>
      </c>
      <c r="L1687" s="3" t="str">
        <f>+INDEX([1]!TABLA_MAESTRO_DE_ARTICULO[SubGroupName],MATCH(Tabla_lineas[[#This Row],[CODIGO SAP]],[1]!TABLA_MAESTRO_DE_ARTICULO[ItemCode],0))</f>
        <v>COMPRIMIDO</v>
      </c>
      <c r="M1687" t="s">
        <v>322</v>
      </c>
      <c r="N1687">
        <v>40</v>
      </c>
      <c r="O1687" t="s">
        <v>45</v>
      </c>
      <c r="S1687" s="2">
        <v>5000</v>
      </c>
      <c r="T1687">
        <v>6250</v>
      </c>
      <c r="U1687">
        <v>3.35</v>
      </c>
      <c r="V1687">
        <v>1.25</v>
      </c>
      <c r="W1687">
        <v>0.2</v>
      </c>
      <c r="Z1687" s="4" t="s">
        <v>46</v>
      </c>
      <c r="AA1687" t="s">
        <v>120</v>
      </c>
      <c r="AB1687">
        <v>46132</v>
      </c>
      <c r="AG1687">
        <v>0</v>
      </c>
      <c r="AH1687">
        <v>5000</v>
      </c>
      <c r="AM1687" t="str">
        <f>SUBSTITUTE(Tabla_lineas[[#This Row],[Codigo Liname]]," ","")</f>
        <v>A1004</v>
      </c>
    </row>
    <row r="1688" spans="1:39" customFormat="1" x14ac:dyDescent="0.25">
      <c r="A1688" s="2">
        <v>160</v>
      </c>
      <c r="B1688" t="s">
        <v>759</v>
      </c>
      <c r="C1688">
        <f t="shared" si="26"/>
        <v>1629245</v>
      </c>
      <c r="D1688">
        <v>8825</v>
      </c>
      <c r="E1688" t="s">
        <v>323</v>
      </c>
      <c r="F1688">
        <v>5.91</v>
      </c>
      <c r="G1688">
        <v>3.53</v>
      </c>
      <c r="H1688" t="s">
        <v>324</v>
      </c>
      <c r="I1688" s="2">
        <v>3.53</v>
      </c>
      <c r="J1688" t="s">
        <v>325</v>
      </c>
      <c r="K1688" t="s">
        <v>326</v>
      </c>
      <c r="L1688" s="3" t="str">
        <f>+INDEX([1]!TABLA_MAESTRO_DE_ARTICULO[SubGroupName],MATCH(Tabla_lineas[[#This Row],[CODIGO SAP]],[1]!TABLA_MAESTRO_DE_ARTICULO[ItemCode],0))</f>
        <v>SOLUCION INYECTABLE</v>
      </c>
      <c r="M1688" t="s">
        <v>327</v>
      </c>
      <c r="N1688">
        <v>41</v>
      </c>
      <c r="O1688" t="s">
        <v>249</v>
      </c>
      <c r="S1688" s="2">
        <v>2500</v>
      </c>
      <c r="T1688">
        <v>8800</v>
      </c>
      <c r="U1688">
        <v>3.53</v>
      </c>
      <c r="V1688">
        <v>3.52</v>
      </c>
      <c r="W1688">
        <v>0.7</v>
      </c>
      <c r="Z1688" s="4" t="s">
        <v>46</v>
      </c>
      <c r="AA1688" t="s">
        <v>153</v>
      </c>
      <c r="AB1688">
        <v>46132</v>
      </c>
      <c r="AG1688">
        <v>0</v>
      </c>
      <c r="AH1688">
        <v>2500</v>
      </c>
      <c r="AM1688" t="str">
        <f>SUBSTITUTE(Tabla_lineas[[#This Row],[Codigo Liname]]," ","")</f>
        <v>A0308</v>
      </c>
    </row>
    <row r="1689" spans="1:39" customFormat="1" x14ac:dyDescent="0.25">
      <c r="A1689" s="2">
        <v>160</v>
      </c>
      <c r="B1689" t="s">
        <v>759</v>
      </c>
      <c r="C1689">
        <f t="shared" si="26"/>
        <v>1629245</v>
      </c>
      <c r="D1689">
        <v>7904.9999999999982</v>
      </c>
      <c r="E1689" t="s">
        <v>92</v>
      </c>
      <c r="F1689">
        <v>4.72</v>
      </c>
      <c r="G1689">
        <v>4.72</v>
      </c>
      <c r="H1689" t="s">
        <v>93</v>
      </c>
      <c r="I1689" s="2">
        <v>5.27</v>
      </c>
      <c r="J1689" t="s">
        <v>94</v>
      </c>
      <c r="K1689" t="s">
        <v>95</v>
      </c>
      <c r="L1689" s="3" t="str">
        <f>+INDEX([1]!TABLA_MAESTRO_DE_ARTICULO[SubGroupName],MATCH(Tabla_lineas[[#This Row],[CODIGO SAP]],[1]!TABLA_MAESTRO_DE_ARTICULO[ItemCode],0))</f>
        <v>OVULO VAGINAL</v>
      </c>
      <c r="M1689" t="s">
        <v>96</v>
      </c>
      <c r="N1689">
        <v>42</v>
      </c>
      <c r="O1689" t="s">
        <v>97</v>
      </c>
      <c r="S1689" s="2">
        <v>1500</v>
      </c>
      <c r="T1689">
        <v>7065</v>
      </c>
      <c r="U1689">
        <v>5.27</v>
      </c>
      <c r="V1689">
        <v>4.71</v>
      </c>
      <c r="W1689">
        <v>0.8</v>
      </c>
      <c r="Z1689" s="4" t="s">
        <v>46</v>
      </c>
      <c r="AA1689" t="s">
        <v>126</v>
      </c>
      <c r="AB1689">
        <v>46132</v>
      </c>
      <c r="AG1689">
        <v>0</v>
      </c>
      <c r="AH1689">
        <v>1500</v>
      </c>
      <c r="AM1689" t="str">
        <f>SUBSTITUTE(Tabla_lineas[[#This Row],[Codigo Liname]]," ","")</f>
        <v>G0104</v>
      </c>
    </row>
    <row r="1690" spans="1:39" customFormat="1" x14ac:dyDescent="0.25">
      <c r="A1690" s="2">
        <v>160</v>
      </c>
      <c r="B1690" t="s">
        <v>759</v>
      </c>
      <c r="C1690">
        <f t="shared" si="26"/>
        <v>1629245</v>
      </c>
      <c r="D1690">
        <v>347</v>
      </c>
      <c r="E1690" t="s">
        <v>343</v>
      </c>
      <c r="F1690">
        <v>26.57</v>
      </c>
      <c r="G1690">
        <v>17.350000000000001</v>
      </c>
      <c r="H1690" t="s">
        <v>344</v>
      </c>
      <c r="I1690" s="2">
        <v>17.350000000000001</v>
      </c>
      <c r="J1690" t="s">
        <v>345</v>
      </c>
      <c r="K1690" t="s">
        <v>346</v>
      </c>
      <c r="L1690" s="3" t="str">
        <f>+INDEX([1]!TABLA_MAESTRO_DE_ARTICULO[SubGroupName],MATCH(Tabla_lineas[[#This Row],[CODIGO SAP]],[1]!TABLA_MAESTRO_DE_ARTICULO[ItemCode],0))</f>
        <v>CREMA DERMICA</v>
      </c>
      <c r="M1690" t="s">
        <v>347</v>
      </c>
      <c r="N1690">
        <v>43</v>
      </c>
      <c r="O1690" t="s">
        <v>297</v>
      </c>
      <c r="S1690" s="2">
        <v>20</v>
      </c>
      <c r="T1690">
        <v>346.8</v>
      </c>
      <c r="U1690">
        <v>17.350000000000001</v>
      </c>
      <c r="V1690">
        <v>17.34</v>
      </c>
      <c r="W1690">
        <v>5</v>
      </c>
      <c r="Z1690" s="4" t="s">
        <v>46</v>
      </c>
      <c r="AA1690" t="s">
        <v>153</v>
      </c>
      <c r="AB1690">
        <v>46096</v>
      </c>
      <c r="AG1690">
        <v>0</v>
      </c>
      <c r="AH1690">
        <v>20</v>
      </c>
      <c r="AM1690" t="str">
        <f>SUBSTITUTE(Tabla_lineas[[#This Row],[Codigo Liname]]," ","")</f>
        <v>D0104</v>
      </c>
    </row>
    <row r="1691" spans="1:39" customFormat="1" x14ac:dyDescent="0.25">
      <c r="A1691" s="2">
        <v>160</v>
      </c>
      <c r="B1691" t="s">
        <v>759</v>
      </c>
      <c r="C1691">
        <f t="shared" si="26"/>
        <v>1629245</v>
      </c>
      <c r="D1691">
        <v>1754</v>
      </c>
      <c r="E1691" t="s">
        <v>98</v>
      </c>
      <c r="F1691">
        <v>9.4</v>
      </c>
      <c r="G1691">
        <v>8.77</v>
      </c>
      <c r="H1691" t="s">
        <v>99</v>
      </c>
      <c r="I1691" s="2">
        <v>8.77</v>
      </c>
      <c r="J1691" t="s">
        <v>100</v>
      </c>
      <c r="K1691" t="s">
        <v>101</v>
      </c>
      <c r="L1691" s="3" t="str">
        <f>+INDEX([1]!TABLA_MAESTRO_DE_ARTICULO[SubGroupName],MATCH(Tabla_lineas[[#This Row],[CODIGO SAP]],[1]!TABLA_MAESTRO_DE_ARTICULO[ItemCode],0))</f>
        <v>GOTAS</v>
      </c>
      <c r="M1691" t="s">
        <v>102</v>
      </c>
      <c r="N1691">
        <v>48</v>
      </c>
      <c r="O1691" t="s">
        <v>103</v>
      </c>
      <c r="S1691" s="2">
        <v>200</v>
      </c>
      <c r="T1691">
        <v>1752</v>
      </c>
      <c r="U1691">
        <v>8.77</v>
      </c>
      <c r="V1691">
        <v>8.76</v>
      </c>
      <c r="W1691">
        <v>3</v>
      </c>
      <c r="Z1691" s="4" t="s">
        <v>46</v>
      </c>
      <c r="AA1691" t="s">
        <v>153</v>
      </c>
      <c r="AB1691">
        <v>46132</v>
      </c>
      <c r="AG1691">
        <v>0</v>
      </c>
      <c r="AH1691">
        <v>200</v>
      </c>
      <c r="AM1691" t="str">
        <f>SUBSTITUTE(Tabla_lineas[[#This Row],[Codigo Liname]]," ","")</f>
        <v>N0210</v>
      </c>
    </row>
    <row r="1692" spans="1:39" customFormat="1" x14ac:dyDescent="0.25">
      <c r="A1692" s="2">
        <v>160</v>
      </c>
      <c r="B1692" t="s">
        <v>759</v>
      </c>
      <c r="C1692">
        <f t="shared" si="26"/>
        <v>1629245</v>
      </c>
      <c r="D1692">
        <v>2788</v>
      </c>
      <c r="E1692" t="s">
        <v>353</v>
      </c>
      <c r="F1692">
        <v>11.88</v>
      </c>
      <c r="G1692">
        <v>11.88</v>
      </c>
      <c r="H1692" t="s">
        <v>354</v>
      </c>
      <c r="I1692" s="2">
        <v>13.94</v>
      </c>
      <c r="J1692" t="s">
        <v>355</v>
      </c>
      <c r="K1692" t="s">
        <v>356</v>
      </c>
      <c r="L1692" s="3" t="str">
        <f>+INDEX([1]!TABLA_MAESTRO_DE_ARTICULO[SubGroupName],MATCH(Tabla_lineas[[#This Row],[CODIGO SAP]],[1]!TABLA_MAESTRO_DE_ARTICULO[ItemCode],0))</f>
        <v>JARABE</v>
      </c>
      <c r="M1692" t="s">
        <v>357</v>
      </c>
      <c r="N1692">
        <v>49</v>
      </c>
      <c r="O1692" t="s">
        <v>181</v>
      </c>
      <c r="S1692" s="2">
        <v>200</v>
      </c>
      <c r="T1692">
        <v>2374</v>
      </c>
      <c r="U1692">
        <v>13.94</v>
      </c>
      <c r="V1692">
        <v>11.87</v>
      </c>
      <c r="W1692">
        <v>5.5</v>
      </c>
      <c r="Z1692" s="4" t="s">
        <v>46</v>
      </c>
      <c r="AA1692" t="s">
        <v>153</v>
      </c>
      <c r="AB1692">
        <v>46096</v>
      </c>
      <c r="AG1692">
        <v>0</v>
      </c>
      <c r="AH1692">
        <v>200</v>
      </c>
      <c r="AM1692" t="str">
        <f>SUBSTITUTE(Tabla_lineas[[#This Row],[Codigo Liname]]," ","")</f>
        <v>N0209</v>
      </c>
    </row>
    <row r="1693" spans="1:39" customFormat="1" x14ac:dyDescent="0.25">
      <c r="A1693" s="2">
        <v>160</v>
      </c>
      <c r="B1693" t="s">
        <v>759</v>
      </c>
      <c r="C1693">
        <f t="shared" si="26"/>
        <v>1629245</v>
      </c>
      <c r="D1693">
        <v>500</v>
      </c>
      <c r="E1693" t="s">
        <v>104</v>
      </c>
      <c r="F1693">
        <v>0.3</v>
      </c>
      <c r="G1693">
        <v>0.25</v>
      </c>
      <c r="H1693" t="s">
        <v>105</v>
      </c>
      <c r="I1693" s="2">
        <v>0.25</v>
      </c>
      <c r="J1693" t="s">
        <v>106</v>
      </c>
      <c r="K1693" t="s">
        <v>107</v>
      </c>
      <c r="L1693" s="3" t="str">
        <f>+INDEX([1]!TABLA_MAESTRO_DE_ARTICULO[SubGroupName],MATCH(Tabla_lineas[[#This Row],[CODIGO SAP]],[1]!TABLA_MAESTRO_DE_ARTICULO[ItemCode],0))</f>
        <v>COMPRIMIDO</v>
      </c>
      <c r="M1693" t="s">
        <v>108</v>
      </c>
      <c r="N1693">
        <v>47</v>
      </c>
      <c r="O1693" t="s">
        <v>45</v>
      </c>
      <c r="S1693" s="2">
        <v>2000</v>
      </c>
      <c r="T1693">
        <v>480</v>
      </c>
      <c r="U1693">
        <v>0.25</v>
      </c>
      <c r="V1693">
        <v>0.24</v>
      </c>
      <c r="W1693">
        <v>0.12</v>
      </c>
      <c r="Z1693" s="4" t="s">
        <v>46</v>
      </c>
      <c r="AA1693" t="s">
        <v>126</v>
      </c>
      <c r="AB1693">
        <v>46132</v>
      </c>
      <c r="AG1693">
        <v>0</v>
      </c>
      <c r="AH1693">
        <v>2000</v>
      </c>
      <c r="AM1693" t="str">
        <f>SUBSTITUTE(Tabla_lineas[[#This Row],[Codigo Liname]]," ","")</f>
        <v>N0208</v>
      </c>
    </row>
    <row r="1694" spans="1:39" customFormat="1" x14ac:dyDescent="0.25">
      <c r="A1694" s="2">
        <v>160</v>
      </c>
      <c r="B1694" t="s">
        <v>759</v>
      </c>
      <c r="C1694">
        <f t="shared" si="26"/>
        <v>1629245</v>
      </c>
      <c r="D1694">
        <v>420</v>
      </c>
      <c r="E1694" t="s">
        <v>374</v>
      </c>
      <c r="F1694">
        <v>2.0699999999999998</v>
      </c>
      <c r="G1694">
        <v>1.4</v>
      </c>
      <c r="H1694" t="s">
        <v>375</v>
      </c>
      <c r="I1694" s="2">
        <v>1.4</v>
      </c>
      <c r="J1694" t="s">
        <v>376</v>
      </c>
      <c r="K1694" t="s">
        <v>377</v>
      </c>
      <c r="L1694" s="3" t="str">
        <f>+INDEX([1]!TABLA_MAESTRO_DE_ARTICULO[SubGroupName],MATCH(Tabla_lineas[[#This Row],[CODIGO SAP]],[1]!TABLA_MAESTRO_DE_ARTICULO[ItemCode],0))</f>
        <v>COMPRIMIDO</v>
      </c>
      <c r="M1694" t="s">
        <v>378</v>
      </c>
      <c r="N1694">
        <v>51</v>
      </c>
      <c r="O1694" t="s">
        <v>45</v>
      </c>
      <c r="S1694" s="2">
        <v>300</v>
      </c>
      <c r="T1694">
        <v>416.99999999999994</v>
      </c>
      <c r="U1694">
        <v>1.4</v>
      </c>
      <c r="V1694">
        <v>1.39</v>
      </c>
      <c r="W1694">
        <v>0.25</v>
      </c>
      <c r="Z1694" s="4" t="s">
        <v>46</v>
      </c>
      <c r="AA1694" t="s">
        <v>120</v>
      </c>
      <c r="AB1694">
        <v>46132</v>
      </c>
      <c r="AG1694">
        <v>0</v>
      </c>
      <c r="AH1694">
        <v>300</v>
      </c>
      <c r="AM1694" t="str">
        <f>SUBSTITUTE(Tabla_lineas[[#This Row],[Codigo Liname]]," ","")</f>
        <v>H0209</v>
      </c>
    </row>
    <row r="1695" spans="1:39" customFormat="1" x14ac:dyDescent="0.25">
      <c r="A1695" s="2">
        <v>160</v>
      </c>
      <c r="B1695" t="s">
        <v>759</v>
      </c>
      <c r="C1695">
        <f t="shared" si="26"/>
        <v>1629245</v>
      </c>
      <c r="D1695">
        <v>410.6</v>
      </c>
      <c r="E1695" t="s">
        <v>725</v>
      </c>
      <c r="F1695">
        <v>67.52</v>
      </c>
      <c r="G1695">
        <v>41.06</v>
      </c>
      <c r="H1695" t="s">
        <v>726</v>
      </c>
      <c r="I1695" s="2">
        <v>41.06</v>
      </c>
      <c r="J1695" t="s">
        <v>727</v>
      </c>
      <c r="K1695" t="s">
        <v>728</v>
      </c>
      <c r="L1695" s="3" t="str">
        <f>+INDEX([1]!TABLA_MAESTRO_DE_ARTICULO[SubGroupName],MATCH(Tabla_lineas[[#This Row],[CODIGO SAP]],[1]!TABLA_MAESTRO_DE_ARTICULO[ItemCode],0))</f>
        <v>POLVO PARA SUSPENSION</v>
      </c>
      <c r="M1695" t="s">
        <v>729</v>
      </c>
      <c r="N1695">
        <v>45</v>
      </c>
      <c r="O1695" t="s">
        <v>730</v>
      </c>
      <c r="S1695" s="2">
        <v>10</v>
      </c>
      <c r="T1695">
        <v>410.5</v>
      </c>
      <c r="U1695">
        <v>41.06</v>
      </c>
      <c r="V1695">
        <v>41.05</v>
      </c>
      <c r="W1695">
        <v>10</v>
      </c>
      <c r="Z1695" s="4" t="s">
        <v>46</v>
      </c>
      <c r="AA1695" t="s">
        <v>153</v>
      </c>
      <c r="AB1695">
        <v>46132</v>
      </c>
      <c r="AG1695">
        <v>0</v>
      </c>
      <c r="AH1695">
        <v>10</v>
      </c>
      <c r="AM1695" t="str">
        <f>SUBSTITUTE(Tabla_lineas[[#This Row],[Codigo Liname]]," ","")</f>
        <v>P0126</v>
      </c>
    </row>
    <row r="1696" spans="1:39" customFormat="1" x14ac:dyDescent="0.25">
      <c r="A1696" s="2">
        <v>160</v>
      </c>
      <c r="B1696" t="s">
        <v>759</v>
      </c>
      <c r="C1696">
        <f t="shared" si="26"/>
        <v>1629245</v>
      </c>
      <c r="D1696">
        <v>3810</v>
      </c>
      <c r="E1696" t="s">
        <v>384</v>
      </c>
      <c r="F1696">
        <v>9.6</v>
      </c>
      <c r="G1696">
        <v>6.35</v>
      </c>
      <c r="H1696" t="s">
        <v>385</v>
      </c>
      <c r="I1696" s="2">
        <v>6.35</v>
      </c>
      <c r="J1696" t="s">
        <v>386</v>
      </c>
      <c r="K1696" t="s">
        <v>387</v>
      </c>
      <c r="L1696" s="3" t="str">
        <f>+INDEX([1]!TABLA_MAESTRO_DE_ARTICULO[SubGroupName],MATCH(Tabla_lineas[[#This Row],[CODIGO SAP]],[1]!TABLA_MAESTRO_DE_ARTICULO[ItemCode],0))</f>
        <v>COMPRIMIDO</v>
      </c>
      <c r="M1696" t="s">
        <v>388</v>
      </c>
      <c r="N1696">
        <v>44</v>
      </c>
      <c r="O1696" t="s">
        <v>389</v>
      </c>
      <c r="S1696" s="2">
        <v>600</v>
      </c>
      <c r="T1696">
        <v>3804</v>
      </c>
      <c r="U1696">
        <v>6.35</v>
      </c>
      <c r="V1696">
        <v>6.34</v>
      </c>
      <c r="W1696">
        <v>1.2</v>
      </c>
      <c r="Z1696" s="4" t="s">
        <v>46</v>
      </c>
      <c r="AA1696" t="s">
        <v>126</v>
      </c>
      <c r="AB1696">
        <v>46132</v>
      </c>
      <c r="AG1696">
        <v>0</v>
      </c>
      <c r="AH1696">
        <v>600</v>
      </c>
      <c r="AM1696" t="str">
        <f>SUBSTITUTE(Tabla_lineas[[#This Row],[Codigo Liname]]," ","")</f>
        <v>P0111</v>
      </c>
    </row>
    <row r="1697" spans="1:39" customFormat="1" x14ac:dyDescent="0.25">
      <c r="A1697" s="2">
        <v>160</v>
      </c>
      <c r="B1697" t="s">
        <v>759</v>
      </c>
      <c r="C1697">
        <f t="shared" si="26"/>
        <v>1629245</v>
      </c>
      <c r="D1697">
        <v>1199.5</v>
      </c>
      <c r="E1697" t="s">
        <v>395</v>
      </c>
      <c r="F1697">
        <v>39.200000000000003</v>
      </c>
      <c r="G1697">
        <v>23.99</v>
      </c>
      <c r="H1697" t="s">
        <v>396</v>
      </c>
      <c r="I1697" s="2">
        <v>23.99</v>
      </c>
      <c r="J1697" t="s">
        <v>397</v>
      </c>
      <c r="K1697" t="s">
        <v>398</v>
      </c>
      <c r="L1697" s="3" t="str">
        <f>+INDEX([1]!TABLA_MAESTRO_DE_ARTICULO[SubGroupName],MATCH(Tabla_lineas[[#This Row],[CODIGO SAP]],[1]!TABLA_MAESTRO_DE_ARTICULO[ItemCode],0))</f>
        <v>JARABE</v>
      </c>
      <c r="M1697" t="s">
        <v>399</v>
      </c>
      <c r="N1697">
        <v>59</v>
      </c>
      <c r="O1697" t="s">
        <v>400</v>
      </c>
      <c r="S1697" s="2">
        <v>50</v>
      </c>
      <c r="T1697">
        <v>1199</v>
      </c>
      <c r="U1697">
        <v>23.99</v>
      </c>
      <c r="V1697">
        <v>23.98</v>
      </c>
      <c r="W1697">
        <v>5</v>
      </c>
      <c r="Z1697" s="4" t="s">
        <v>46</v>
      </c>
      <c r="AA1697" t="s">
        <v>153</v>
      </c>
      <c r="AB1697">
        <v>46096</v>
      </c>
      <c r="AG1697">
        <v>0</v>
      </c>
      <c r="AH1697">
        <v>50</v>
      </c>
      <c r="AM1697" t="str">
        <f>SUBSTITUTE(Tabla_lineas[[#This Row],[Codigo Liname]]," ","")</f>
        <v>A1205</v>
      </c>
    </row>
    <row r="1698" spans="1:39" customFormat="1" x14ac:dyDescent="0.25">
      <c r="A1698" s="2">
        <v>161</v>
      </c>
      <c r="B1698" t="s">
        <v>760</v>
      </c>
      <c r="C1698">
        <f t="shared" si="26"/>
        <v>1629040</v>
      </c>
      <c r="D1698">
        <v>35910</v>
      </c>
      <c r="E1698" t="s">
        <v>483</v>
      </c>
      <c r="F1698">
        <v>1.7</v>
      </c>
      <c r="G1698">
        <v>1.7</v>
      </c>
      <c r="H1698" t="s">
        <v>484</v>
      </c>
      <c r="I1698" s="2">
        <v>3.99</v>
      </c>
      <c r="J1698" t="s">
        <v>485</v>
      </c>
      <c r="K1698" t="s">
        <v>486</v>
      </c>
      <c r="L1698" s="3" t="str">
        <f>+INDEX([1]!TABLA_MAESTRO_DE_ARTICULO[SubGroupName],MATCH(Tabla_lineas[[#This Row],[CODIGO SAP]],[1]!TABLA_MAESTRO_DE_ARTICULO[ItemCode],0))</f>
        <v>COMPRIMIDO</v>
      </c>
      <c r="M1698" t="s">
        <v>487</v>
      </c>
      <c r="N1698">
        <v>16</v>
      </c>
      <c r="O1698" t="s">
        <v>45</v>
      </c>
      <c r="S1698" s="2">
        <v>9000</v>
      </c>
      <c r="T1698">
        <v>15210</v>
      </c>
      <c r="U1698">
        <v>3.99</v>
      </c>
      <c r="V1698">
        <v>1.69</v>
      </c>
      <c r="W1698">
        <v>0.2</v>
      </c>
      <c r="Z1698" s="4" t="s">
        <v>46</v>
      </c>
      <c r="AA1698" t="s">
        <v>153</v>
      </c>
      <c r="AB1698">
        <v>46132</v>
      </c>
      <c r="AG1698">
        <v>0</v>
      </c>
      <c r="AH1698">
        <v>9000</v>
      </c>
      <c r="AM1698" t="str">
        <f>SUBSTITUTE(Tabla_lineas[[#This Row],[Codigo Liname]]," ","")</f>
        <v>N0604</v>
      </c>
    </row>
    <row r="1699" spans="1:39" customFormat="1" x14ac:dyDescent="0.25">
      <c r="A1699" s="2">
        <v>161</v>
      </c>
      <c r="B1699" t="s">
        <v>760</v>
      </c>
      <c r="C1699">
        <f t="shared" si="26"/>
        <v>1629040</v>
      </c>
      <c r="D1699">
        <v>18600</v>
      </c>
      <c r="E1699" t="s">
        <v>610</v>
      </c>
      <c r="F1699">
        <v>6.97</v>
      </c>
      <c r="G1699">
        <v>4.6500000000000004</v>
      </c>
      <c r="H1699" t="s">
        <v>611</v>
      </c>
      <c r="I1699" s="2">
        <v>4.6500000000000004</v>
      </c>
      <c r="J1699" t="s">
        <v>612</v>
      </c>
      <c r="K1699" t="s">
        <v>613</v>
      </c>
      <c r="L1699" s="3" t="str">
        <f>+INDEX([1]!TABLA_MAESTRO_DE_ARTICULO[SubGroupName],MATCH(Tabla_lineas[[#This Row],[CODIGO SAP]],[1]!TABLA_MAESTRO_DE_ARTICULO[ItemCode],0))</f>
        <v>COMPRIMIDO</v>
      </c>
      <c r="M1699" t="s">
        <v>614</v>
      </c>
      <c r="N1699">
        <v>8</v>
      </c>
      <c r="O1699" t="s">
        <v>45</v>
      </c>
      <c r="S1699" s="2">
        <v>4000</v>
      </c>
      <c r="T1699">
        <v>18560</v>
      </c>
      <c r="U1699">
        <v>4.6500000000000004</v>
      </c>
      <c r="V1699">
        <v>4.6399999999999997</v>
      </c>
      <c r="W1699">
        <v>0.7</v>
      </c>
      <c r="Z1699" s="4" t="s">
        <v>46</v>
      </c>
      <c r="AA1699" t="s">
        <v>120</v>
      </c>
      <c r="AB1699">
        <v>46132</v>
      </c>
      <c r="AG1699">
        <v>0</v>
      </c>
      <c r="AH1699">
        <v>4000</v>
      </c>
      <c r="AM1699" t="str">
        <f>SUBSTITUTE(Tabla_lineas[[#This Row],[Codigo Liname]]," ","")</f>
        <v>N0402</v>
      </c>
    </row>
    <row r="1700" spans="1:39" customFormat="1" x14ac:dyDescent="0.25">
      <c r="A1700" s="2">
        <v>161</v>
      </c>
      <c r="B1700" t="s">
        <v>760</v>
      </c>
      <c r="C1700">
        <f t="shared" si="26"/>
        <v>1629040</v>
      </c>
      <c r="D1700">
        <v>112200</v>
      </c>
      <c r="E1700" t="s">
        <v>488</v>
      </c>
      <c r="F1700">
        <v>4.9800000000000004</v>
      </c>
      <c r="G1700">
        <v>4.9800000000000004</v>
      </c>
      <c r="H1700" t="s">
        <v>489</v>
      </c>
      <c r="I1700" s="2">
        <v>7.48</v>
      </c>
      <c r="J1700" t="s">
        <v>490</v>
      </c>
      <c r="K1700" t="s">
        <v>491</v>
      </c>
      <c r="L1700" s="3" t="str">
        <f>+INDEX([1]!TABLA_MAESTRO_DE_ARTICULO[SubGroupName],MATCH(Tabla_lineas[[#This Row],[CODIGO SAP]],[1]!TABLA_MAESTRO_DE_ARTICULO[ItemCode],0))</f>
        <v>COMPRIMIDO</v>
      </c>
      <c r="M1700" t="s">
        <v>492</v>
      </c>
      <c r="N1700">
        <v>14</v>
      </c>
      <c r="O1700" t="s">
        <v>45</v>
      </c>
      <c r="S1700" s="2">
        <v>15000</v>
      </c>
      <c r="T1700">
        <v>74550</v>
      </c>
      <c r="U1700">
        <v>7.48</v>
      </c>
      <c r="V1700">
        <v>4.97</v>
      </c>
      <c r="W1700">
        <v>0.15</v>
      </c>
      <c r="Z1700" s="4" t="s">
        <v>46</v>
      </c>
      <c r="AA1700" t="s">
        <v>153</v>
      </c>
      <c r="AB1700">
        <v>46132</v>
      </c>
      <c r="AG1700">
        <v>0</v>
      </c>
      <c r="AH1700">
        <v>15000</v>
      </c>
      <c r="AM1700" t="str">
        <f>SUBSTITUTE(Tabla_lineas[[#This Row],[Codigo Liname]]," ","")</f>
        <v>N0512</v>
      </c>
    </row>
    <row r="1701" spans="1:39" customFormat="1" x14ac:dyDescent="0.25">
      <c r="A1701" s="2">
        <v>162</v>
      </c>
      <c r="B1701" t="s">
        <v>761</v>
      </c>
      <c r="C1701">
        <f t="shared" si="26"/>
        <v>1629254</v>
      </c>
      <c r="D1701">
        <v>2800</v>
      </c>
      <c r="E1701" t="s">
        <v>115</v>
      </c>
      <c r="F1701">
        <v>2.5099999999999998</v>
      </c>
      <c r="G1701">
        <v>2.5099999999999998</v>
      </c>
      <c r="H1701" t="s">
        <v>116</v>
      </c>
      <c r="I1701" s="2">
        <v>3.89</v>
      </c>
      <c r="J1701" t="s">
        <v>117</v>
      </c>
      <c r="K1701" t="s">
        <v>118</v>
      </c>
      <c r="L1701" s="3" t="str">
        <f>+INDEX([1]!TABLA_MAESTRO_DE_ARTICULO[SubGroupName],MATCH(Tabla_lineas[[#This Row],[CODIGO SAP]],[1]!TABLA_MAESTRO_DE_ARTICULO[ItemCode],0))</f>
        <v>COMPRIMIDO</v>
      </c>
      <c r="M1701" t="s">
        <v>119</v>
      </c>
      <c r="N1701">
        <v>1</v>
      </c>
      <c r="O1701" t="s">
        <v>45</v>
      </c>
      <c r="S1701" s="2">
        <v>2000</v>
      </c>
      <c r="T1701">
        <v>2780</v>
      </c>
      <c r="U1701">
        <v>1.4</v>
      </c>
      <c r="V1701">
        <v>1.39</v>
      </c>
      <c r="W1701">
        <v>0.7</v>
      </c>
      <c r="Z1701" s="4" t="s">
        <v>46</v>
      </c>
      <c r="AA1701" t="s">
        <v>120</v>
      </c>
      <c r="AB1701">
        <v>46132</v>
      </c>
      <c r="AG1701">
        <v>0</v>
      </c>
      <c r="AH1701">
        <v>2000</v>
      </c>
      <c r="AM1701" t="str">
        <f>SUBSTITUTE(Tabla_lineas[[#This Row],[Codigo Liname]]," ","")</f>
        <v>J0504</v>
      </c>
    </row>
    <row r="1702" spans="1:39" customFormat="1" x14ac:dyDescent="0.25">
      <c r="A1702" s="2">
        <v>162</v>
      </c>
      <c r="B1702" t="s">
        <v>761</v>
      </c>
      <c r="C1702">
        <f t="shared" si="26"/>
        <v>1629254</v>
      </c>
      <c r="D1702">
        <v>504</v>
      </c>
      <c r="E1702" t="s">
        <v>155</v>
      </c>
      <c r="F1702">
        <v>28.3</v>
      </c>
      <c r="G1702">
        <v>28.3</v>
      </c>
      <c r="H1702" t="s">
        <v>156</v>
      </c>
      <c r="I1702" s="2">
        <v>29.95</v>
      </c>
      <c r="J1702" t="s">
        <v>157</v>
      </c>
      <c r="K1702" t="s">
        <v>158</v>
      </c>
      <c r="L1702" s="3" t="str">
        <f>+INDEX([1]!TABLA_MAESTRO_DE_ARTICULO[SubGroupName],MATCH(Tabla_lineas[[#This Row],[CODIGO SAP]],[1]!TABLA_MAESTRO_DE_ARTICULO[ItemCode],0))</f>
        <v>CREMA DERMICA</v>
      </c>
      <c r="M1702" t="s">
        <v>159</v>
      </c>
      <c r="N1702">
        <v>2</v>
      </c>
      <c r="O1702" t="s">
        <v>160</v>
      </c>
      <c r="S1702" s="2">
        <v>30</v>
      </c>
      <c r="T1702">
        <v>503.7</v>
      </c>
      <c r="U1702">
        <v>16.8</v>
      </c>
      <c r="V1702">
        <v>16.79</v>
      </c>
      <c r="W1702">
        <v>5</v>
      </c>
      <c r="Z1702" s="4" t="s">
        <v>46</v>
      </c>
      <c r="AA1702" t="s">
        <v>153</v>
      </c>
      <c r="AB1702">
        <v>46132</v>
      </c>
      <c r="AG1702">
        <v>0</v>
      </c>
      <c r="AH1702">
        <v>30</v>
      </c>
      <c r="AM1702" t="str">
        <f>SUBSTITUTE(Tabla_lineas[[#This Row],[Codigo Liname]]," ","")</f>
        <v>D0603</v>
      </c>
    </row>
    <row r="1703" spans="1:39" customFormat="1" x14ac:dyDescent="0.25">
      <c r="A1703" s="2">
        <v>162</v>
      </c>
      <c r="B1703" t="s">
        <v>761</v>
      </c>
      <c r="C1703">
        <f t="shared" si="26"/>
        <v>1629254</v>
      </c>
      <c r="D1703">
        <v>321.10000000000002</v>
      </c>
      <c r="E1703" t="s">
        <v>432</v>
      </c>
      <c r="F1703">
        <v>49.46</v>
      </c>
      <c r="G1703">
        <v>49.46</v>
      </c>
      <c r="H1703" t="s">
        <v>433</v>
      </c>
      <c r="I1703" s="2">
        <v>54.49</v>
      </c>
      <c r="J1703" t="s">
        <v>434</v>
      </c>
      <c r="K1703" t="s">
        <v>435</v>
      </c>
      <c r="L1703" s="3" t="str">
        <f>+INDEX([1]!TABLA_MAESTRO_DE_ARTICULO[SubGroupName],MATCH(Tabla_lineas[[#This Row],[CODIGO SAP]],[1]!TABLA_MAESTRO_DE_ARTICULO[ItemCode],0))</f>
        <v>POLVO PARA SUSPENSION</v>
      </c>
      <c r="M1703" t="s">
        <v>436</v>
      </c>
      <c r="N1703">
        <v>7</v>
      </c>
      <c r="O1703" t="s">
        <v>437</v>
      </c>
      <c r="S1703" s="2">
        <v>10</v>
      </c>
      <c r="T1703">
        <v>321</v>
      </c>
      <c r="U1703">
        <v>32.11</v>
      </c>
      <c r="V1703">
        <v>32.1</v>
      </c>
      <c r="W1703">
        <v>10</v>
      </c>
      <c r="Z1703" s="4" t="s">
        <v>46</v>
      </c>
      <c r="AA1703" t="s">
        <v>153</v>
      </c>
      <c r="AB1703">
        <v>46096</v>
      </c>
      <c r="AG1703">
        <v>0</v>
      </c>
      <c r="AH1703">
        <v>10</v>
      </c>
      <c r="AM1703" t="str">
        <f>SUBSTITUTE(Tabla_lineas[[#This Row],[Codigo Liname]]," ","")</f>
        <v>J0162</v>
      </c>
    </row>
    <row r="1704" spans="1:39" customFormat="1" x14ac:dyDescent="0.25">
      <c r="A1704" s="2">
        <v>162</v>
      </c>
      <c r="B1704" t="s">
        <v>761</v>
      </c>
      <c r="C1704">
        <f t="shared" si="26"/>
        <v>1629254</v>
      </c>
      <c r="D1704">
        <v>2780</v>
      </c>
      <c r="E1704" t="s">
        <v>127</v>
      </c>
      <c r="F1704">
        <v>7.87</v>
      </c>
      <c r="G1704">
        <v>7.87</v>
      </c>
      <c r="H1704" t="s">
        <v>128</v>
      </c>
      <c r="I1704" s="2">
        <v>11.19</v>
      </c>
      <c r="J1704" t="s">
        <v>129</v>
      </c>
      <c r="K1704" t="s">
        <v>130</v>
      </c>
      <c r="L1704" s="3" t="str">
        <f>+INDEX([1]!TABLA_MAESTRO_DE_ARTICULO[SubGroupName],MATCH(Tabla_lineas[[#This Row],[CODIGO SAP]],[1]!TABLA_MAESTRO_DE_ARTICULO[ItemCode],0))</f>
        <v>COMPRIMIDO</v>
      </c>
      <c r="M1704" t="s">
        <v>131</v>
      </c>
      <c r="N1704">
        <v>6</v>
      </c>
      <c r="O1704" t="s">
        <v>132</v>
      </c>
      <c r="S1704" s="2">
        <v>500</v>
      </c>
      <c r="T1704">
        <v>2775</v>
      </c>
      <c r="U1704">
        <v>5.56</v>
      </c>
      <c r="V1704">
        <v>5.55</v>
      </c>
      <c r="W1704">
        <v>1.3</v>
      </c>
      <c r="Z1704" s="4" t="s">
        <v>46</v>
      </c>
      <c r="AA1704" t="s">
        <v>126</v>
      </c>
      <c r="AB1704">
        <v>46132</v>
      </c>
      <c r="AG1704">
        <v>0</v>
      </c>
      <c r="AH1704">
        <v>500</v>
      </c>
      <c r="AM1704" t="str">
        <f>SUBSTITUTE(Tabla_lineas[[#This Row],[Codigo Liname]]," ","")</f>
        <v>J0113</v>
      </c>
    </row>
    <row r="1705" spans="1:39" customFormat="1" x14ac:dyDescent="0.25">
      <c r="A1705" s="2">
        <v>162</v>
      </c>
      <c r="B1705" t="s">
        <v>761</v>
      </c>
      <c r="C1705">
        <f t="shared" si="26"/>
        <v>1629254</v>
      </c>
      <c r="D1705">
        <v>282</v>
      </c>
      <c r="E1705" t="s">
        <v>133</v>
      </c>
      <c r="F1705">
        <v>0.95</v>
      </c>
      <c r="G1705">
        <v>0.95</v>
      </c>
      <c r="H1705" t="s">
        <v>134</v>
      </c>
      <c r="I1705" s="2">
        <v>1.31</v>
      </c>
      <c r="J1705" t="s">
        <v>135</v>
      </c>
      <c r="K1705" t="s">
        <v>136</v>
      </c>
      <c r="L1705" s="3" t="str">
        <f>+INDEX([1]!TABLA_MAESTRO_DE_ARTICULO[SubGroupName],MATCH(Tabla_lineas[[#This Row],[CODIGO SAP]],[1]!TABLA_MAESTRO_DE_ARTICULO[ItemCode],0))</f>
        <v>COMPRIMIDO</v>
      </c>
      <c r="M1705" t="s">
        <v>137</v>
      </c>
      <c r="N1705">
        <v>11</v>
      </c>
      <c r="O1705" t="s">
        <v>45</v>
      </c>
      <c r="P1705">
        <v>32100</v>
      </c>
      <c r="Q1705">
        <v>219600</v>
      </c>
      <c r="R1705">
        <v>251700</v>
      </c>
      <c r="S1705" s="2">
        <v>600</v>
      </c>
      <c r="T1705">
        <v>276</v>
      </c>
      <c r="U1705">
        <v>0.47</v>
      </c>
      <c r="V1705">
        <v>0.46</v>
      </c>
      <c r="W1705">
        <v>0.32</v>
      </c>
      <c r="Z1705" s="4" t="s">
        <v>53</v>
      </c>
      <c r="AA1705" t="s">
        <v>120</v>
      </c>
      <c r="AB1705">
        <v>46132</v>
      </c>
      <c r="AG1705">
        <v>0</v>
      </c>
      <c r="AH1705">
        <v>600</v>
      </c>
      <c r="AM1705" t="str">
        <f>SUBSTITUTE(Tabla_lineas[[#This Row],[Codigo Liname]]," ","")</f>
        <v>N0304</v>
      </c>
    </row>
    <row r="1706" spans="1:39" customFormat="1" x14ac:dyDescent="0.25">
      <c r="A1706" s="2">
        <v>162</v>
      </c>
      <c r="B1706" t="s">
        <v>761</v>
      </c>
      <c r="C1706">
        <f t="shared" si="26"/>
        <v>1629254</v>
      </c>
      <c r="D1706">
        <v>3690</v>
      </c>
      <c r="E1706" t="s">
        <v>420</v>
      </c>
      <c r="F1706">
        <v>4.96</v>
      </c>
      <c r="G1706">
        <v>4.96</v>
      </c>
      <c r="H1706" t="s">
        <v>421</v>
      </c>
      <c r="I1706" s="2">
        <v>11</v>
      </c>
      <c r="J1706" t="s">
        <v>422</v>
      </c>
      <c r="K1706" t="s">
        <v>423</v>
      </c>
      <c r="L1706" s="3" t="str">
        <f>+INDEX([1]!TABLA_MAESTRO_DE_ARTICULO[SubGroupName],MATCH(Tabla_lineas[[#This Row],[CODIGO SAP]],[1]!TABLA_MAESTRO_DE_ARTICULO[ItemCode],0))</f>
        <v>CAPSULA DURA</v>
      </c>
      <c r="M1706" t="s">
        <v>424</v>
      </c>
      <c r="N1706">
        <v>12</v>
      </c>
      <c r="O1706" t="s">
        <v>45</v>
      </c>
      <c r="S1706" s="2">
        <v>500</v>
      </c>
      <c r="T1706">
        <v>3685</v>
      </c>
      <c r="U1706">
        <v>7.38</v>
      </c>
      <c r="V1706">
        <v>7.37</v>
      </c>
      <c r="W1706">
        <v>1.3</v>
      </c>
      <c r="Z1706" s="4" t="s">
        <v>46</v>
      </c>
      <c r="AA1706" t="s">
        <v>120</v>
      </c>
      <c r="AB1706">
        <v>46132</v>
      </c>
      <c r="AG1706">
        <v>0</v>
      </c>
      <c r="AH1706">
        <v>500</v>
      </c>
      <c r="AM1706" t="str">
        <f>SUBSTITUTE(Tabla_lineas[[#This Row],[Codigo Liname]]," ","")</f>
        <v>J0158</v>
      </c>
    </row>
    <row r="1707" spans="1:39" customFormat="1" x14ac:dyDescent="0.25">
      <c r="A1707" s="2">
        <v>162</v>
      </c>
      <c r="B1707" t="s">
        <v>761</v>
      </c>
      <c r="C1707">
        <f t="shared" si="26"/>
        <v>1629254</v>
      </c>
      <c r="D1707">
        <v>1400</v>
      </c>
      <c r="E1707" t="s">
        <v>203</v>
      </c>
      <c r="F1707">
        <v>1.64</v>
      </c>
      <c r="G1707">
        <v>1.64</v>
      </c>
      <c r="H1707" t="s">
        <v>204</v>
      </c>
      <c r="I1707" s="2">
        <v>3.72</v>
      </c>
      <c r="J1707" t="s">
        <v>205</v>
      </c>
      <c r="K1707" t="s">
        <v>206</v>
      </c>
      <c r="L1707" s="3" t="str">
        <f>+INDEX([1]!TABLA_MAESTRO_DE_ARTICULO[SubGroupName],MATCH(Tabla_lineas[[#This Row],[CODIGO SAP]],[1]!TABLA_MAESTRO_DE_ARTICULO[ItemCode],0))</f>
        <v>COMPRIMIDO</v>
      </c>
      <c r="M1707" t="s">
        <v>207</v>
      </c>
      <c r="N1707">
        <v>14</v>
      </c>
      <c r="O1707" t="s">
        <v>45</v>
      </c>
      <c r="S1707" s="2">
        <v>2000</v>
      </c>
      <c r="T1707">
        <v>1380</v>
      </c>
      <c r="U1707">
        <v>0.7</v>
      </c>
      <c r="V1707">
        <v>0.69</v>
      </c>
      <c r="W1707">
        <v>0.38</v>
      </c>
      <c r="Z1707" s="4" t="s">
        <v>46</v>
      </c>
      <c r="AA1707" t="s">
        <v>120</v>
      </c>
      <c r="AB1707">
        <v>46132</v>
      </c>
      <c r="AG1707">
        <v>0</v>
      </c>
      <c r="AH1707">
        <v>2000</v>
      </c>
      <c r="AM1707" t="str">
        <f>SUBSTITUTE(Tabla_lineas[[#This Row],[Codigo Liname]]," ","")</f>
        <v>J0127</v>
      </c>
    </row>
    <row r="1708" spans="1:39" customFormat="1" x14ac:dyDescent="0.25">
      <c r="A1708" s="2">
        <v>162</v>
      </c>
      <c r="B1708" t="s">
        <v>761</v>
      </c>
      <c r="C1708">
        <f t="shared" si="26"/>
        <v>1629254</v>
      </c>
      <c r="D1708">
        <v>434.99999999999994</v>
      </c>
      <c r="E1708" t="s">
        <v>213</v>
      </c>
      <c r="F1708">
        <v>0.47</v>
      </c>
      <c r="G1708">
        <v>0.45</v>
      </c>
      <c r="H1708" t="s">
        <v>214</v>
      </c>
      <c r="I1708" s="2">
        <v>0.45</v>
      </c>
      <c r="J1708" t="s">
        <v>215</v>
      </c>
      <c r="K1708" t="s">
        <v>216</v>
      </c>
      <c r="L1708" s="3" t="str">
        <f>+INDEX([1]!TABLA_MAESTRO_DE_ARTICULO[SubGroupName],MATCH(Tabla_lineas[[#This Row],[CODIGO SAP]],[1]!TABLA_MAESTRO_DE_ARTICULO[ItemCode],0))</f>
        <v>COMPRIMIDO</v>
      </c>
      <c r="M1708" t="s">
        <v>217</v>
      </c>
      <c r="N1708">
        <v>16</v>
      </c>
      <c r="O1708" t="s">
        <v>45</v>
      </c>
      <c r="S1708" s="2">
        <v>1500</v>
      </c>
      <c r="T1708">
        <v>420.00000000000006</v>
      </c>
      <c r="U1708">
        <v>0.28999999999999998</v>
      </c>
      <c r="V1708">
        <v>0.28000000000000003</v>
      </c>
      <c r="W1708">
        <v>0.12</v>
      </c>
      <c r="Z1708" s="4" t="s">
        <v>46</v>
      </c>
      <c r="AA1708" t="s">
        <v>153</v>
      </c>
      <c r="AB1708">
        <v>46132</v>
      </c>
      <c r="AG1708">
        <v>0</v>
      </c>
      <c r="AH1708">
        <v>1500</v>
      </c>
      <c r="AM1708" t="str">
        <f>SUBSTITUTE(Tabla_lineas[[#This Row],[Codigo Liname]]," ","")</f>
        <v>R0601</v>
      </c>
    </row>
    <row r="1709" spans="1:39" customFormat="1" x14ac:dyDescent="0.25">
      <c r="A1709" s="2">
        <v>162</v>
      </c>
      <c r="B1709" t="s">
        <v>761</v>
      </c>
      <c r="C1709">
        <f t="shared" si="26"/>
        <v>1629254</v>
      </c>
      <c r="D1709">
        <v>751</v>
      </c>
      <c r="E1709" t="s">
        <v>218</v>
      </c>
      <c r="F1709">
        <v>28.9</v>
      </c>
      <c r="G1709">
        <v>13.37</v>
      </c>
      <c r="H1709" t="s">
        <v>219</v>
      </c>
      <c r="I1709" s="2">
        <v>13.37</v>
      </c>
      <c r="J1709" t="s">
        <v>220</v>
      </c>
      <c r="K1709" t="s">
        <v>221</v>
      </c>
      <c r="L1709" s="3" t="str">
        <f>+INDEX([1]!TABLA_MAESTRO_DE_ARTICULO[SubGroupName],MATCH(Tabla_lineas[[#This Row],[CODIGO SAP]],[1]!TABLA_MAESTRO_DE_ARTICULO[ItemCode],0))</f>
        <v>CREMA DERMICA</v>
      </c>
      <c r="M1709" t="s">
        <v>222</v>
      </c>
      <c r="N1709">
        <v>18</v>
      </c>
      <c r="O1709" t="s">
        <v>223</v>
      </c>
      <c r="S1709" s="2">
        <v>100</v>
      </c>
      <c r="T1709">
        <v>750</v>
      </c>
      <c r="U1709">
        <v>7.51</v>
      </c>
      <c r="V1709">
        <v>7.5</v>
      </c>
      <c r="W1709">
        <v>4.5</v>
      </c>
      <c r="Z1709" s="4" t="s">
        <v>53</v>
      </c>
      <c r="AA1709" t="s">
        <v>153</v>
      </c>
      <c r="AB1709">
        <v>46132</v>
      </c>
      <c r="AG1709">
        <v>0</v>
      </c>
      <c r="AH1709">
        <v>100</v>
      </c>
      <c r="AM1709" t="str">
        <f>SUBSTITUTE(Tabla_lineas[[#This Row],[Codigo Liname]]," ","")</f>
        <v>D0103</v>
      </c>
    </row>
    <row r="1710" spans="1:39" customFormat="1" x14ac:dyDescent="0.25">
      <c r="A1710" s="2">
        <v>162</v>
      </c>
      <c r="B1710" t="s">
        <v>761</v>
      </c>
      <c r="C1710">
        <f t="shared" si="26"/>
        <v>1629254</v>
      </c>
      <c r="D1710">
        <v>459</v>
      </c>
      <c r="E1710" t="s">
        <v>229</v>
      </c>
      <c r="F1710">
        <v>19.329999999999998</v>
      </c>
      <c r="G1710">
        <v>18.399999999999999</v>
      </c>
      <c r="H1710" t="s">
        <v>230</v>
      </c>
      <c r="I1710" s="2">
        <v>18.399999999999999</v>
      </c>
      <c r="J1710" t="s">
        <v>231</v>
      </c>
      <c r="K1710" t="s">
        <v>232</v>
      </c>
      <c r="L1710" s="3" t="str">
        <f>+INDEX([1]!TABLA_MAESTRO_DE_ARTICULO[SubGroupName],MATCH(Tabla_lineas[[#This Row],[CODIGO SAP]],[1]!TABLA_MAESTRO_DE_ARTICULO[ItemCode],0))</f>
        <v>SUSPENSION</v>
      </c>
      <c r="M1710" t="s">
        <v>233</v>
      </c>
      <c r="N1710">
        <v>20</v>
      </c>
      <c r="O1710" t="s">
        <v>65</v>
      </c>
      <c r="S1710" s="2">
        <v>50</v>
      </c>
      <c r="T1710">
        <v>458.5</v>
      </c>
      <c r="U1710">
        <v>9.18</v>
      </c>
      <c r="V1710">
        <v>9.17</v>
      </c>
      <c r="W1710">
        <v>5.5</v>
      </c>
      <c r="Z1710" s="4" t="s">
        <v>46</v>
      </c>
      <c r="AA1710" t="s">
        <v>153</v>
      </c>
      <c r="AB1710">
        <v>46132</v>
      </c>
      <c r="AG1710">
        <v>0</v>
      </c>
      <c r="AH1710">
        <v>50</v>
      </c>
      <c r="AM1710" t="str">
        <f>SUBSTITUTE(Tabla_lineas[[#This Row],[Codigo Liname]]," ","")</f>
        <v>J0138</v>
      </c>
    </row>
    <row r="1711" spans="1:39" customFormat="1" x14ac:dyDescent="0.25">
      <c r="A1711" s="2">
        <v>162</v>
      </c>
      <c r="B1711" t="s">
        <v>761</v>
      </c>
      <c r="C1711">
        <f t="shared" si="26"/>
        <v>1629254</v>
      </c>
      <c r="D1711">
        <v>1500</v>
      </c>
      <c r="E1711" t="s">
        <v>239</v>
      </c>
      <c r="F1711">
        <v>1.48</v>
      </c>
      <c r="G1711">
        <v>1.48</v>
      </c>
      <c r="H1711" t="s">
        <v>240</v>
      </c>
      <c r="I1711" s="2">
        <v>2.54</v>
      </c>
      <c r="J1711" t="s">
        <v>241</v>
      </c>
      <c r="K1711" t="s">
        <v>242</v>
      </c>
      <c r="L1711" s="3" t="str">
        <f>+INDEX([1]!TABLA_MAESTRO_DE_ARTICULO[SubGroupName],MATCH(Tabla_lineas[[#This Row],[CODIGO SAP]],[1]!TABLA_MAESTRO_DE_ARTICULO[ItemCode],0))</f>
        <v>COMPRIMIDO</v>
      </c>
      <c r="M1711" t="s">
        <v>243</v>
      </c>
      <c r="N1711">
        <v>19</v>
      </c>
      <c r="O1711" t="s">
        <v>45</v>
      </c>
      <c r="S1711" s="2">
        <v>2000</v>
      </c>
      <c r="T1711">
        <v>1480</v>
      </c>
      <c r="U1711">
        <v>0.75</v>
      </c>
      <c r="V1711">
        <v>0.74</v>
      </c>
      <c r="W1711">
        <v>0.4</v>
      </c>
      <c r="Z1711" s="4" t="s">
        <v>46</v>
      </c>
      <c r="AA1711" t="s">
        <v>120</v>
      </c>
      <c r="AB1711">
        <v>46132</v>
      </c>
      <c r="AG1711">
        <v>0</v>
      </c>
      <c r="AH1711">
        <v>2000</v>
      </c>
      <c r="AM1711" t="str">
        <f>SUBSTITUTE(Tabla_lineas[[#This Row],[Codigo Liname]]," ","")</f>
        <v>J0137</v>
      </c>
    </row>
    <row r="1712" spans="1:39" customFormat="1" x14ac:dyDescent="0.25">
      <c r="A1712" s="2">
        <v>162</v>
      </c>
      <c r="B1712" t="s">
        <v>761</v>
      </c>
      <c r="C1712">
        <f t="shared" si="26"/>
        <v>1629254</v>
      </c>
      <c r="D1712">
        <v>1025</v>
      </c>
      <c r="E1712" t="s">
        <v>244</v>
      </c>
      <c r="F1712">
        <v>4.03</v>
      </c>
      <c r="G1712">
        <v>4.03</v>
      </c>
      <c r="H1712" t="s">
        <v>245</v>
      </c>
      <c r="I1712" s="2">
        <v>6.97</v>
      </c>
      <c r="J1712" t="s">
        <v>246</v>
      </c>
      <c r="K1712" t="s">
        <v>247</v>
      </c>
      <c r="L1712" s="3" t="str">
        <f>+INDEX([1]!TABLA_MAESTRO_DE_ARTICULO[SubGroupName],MATCH(Tabla_lineas[[#This Row],[CODIGO SAP]],[1]!TABLA_MAESTRO_DE_ARTICULO[ItemCode],0))</f>
        <v>SOLUCION INYECTABLE</v>
      </c>
      <c r="M1712" t="s">
        <v>248</v>
      </c>
      <c r="N1712">
        <v>21</v>
      </c>
      <c r="O1712" t="s">
        <v>249</v>
      </c>
      <c r="S1712" s="2">
        <v>500</v>
      </c>
      <c r="T1712">
        <v>1020</v>
      </c>
      <c r="U1712">
        <v>2.0499999999999998</v>
      </c>
      <c r="V1712">
        <v>2.04</v>
      </c>
      <c r="W1712">
        <v>0.7</v>
      </c>
      <c r="Z1712" s="4" t="s">
        <v>46</v>
      </c>
      <c r="AA1712" t="s">
        <v>126</v>
      </c>
      <c r="AB1712">
        <v>46132</v>
      </c>
      <c r="AG1712">
        <v>0</v>
      </c>
      <c r="AH1712">
        <v>500</v>
      </c>
      <c r="AM1712" t="str">
        <f>SUBSTITUTE(Tabla_lineas[[#This Row],[Codigo Liname]]," ","")</f>
        <v>H0204</v>
      </c>
    </row>
    <row r="1713" spans="1:39" customFormat="1" x14ac:dyDescent="0.25">
      <c r="A1713" s="2">
        <v>162</v>
      </c>
      <c r="B1713" t="s">
        <v>761</v>
      </c>
      <c r="C1713">
        <f t="shared" si="26"/>
        <v>1629254</v>
      </c>
      <c r="D1713">
        <v>2204</v>
      </c>
      <c r="E1713" t="s">
        <v>250</v>
      </c>
      <c r="F1713">
        <v>24.52</v>
      </c>
      <c r="G1713">
        <v>24.5</v>
      </c>
      <c r="H1713" t="s">
        <v>251</v>
      </c>
      <c r="I1713" s="2">
        <v>26.21</v>
      </c>
      <c r="J1713" t="s">
        <v>252</v>
      </c>
      <c r="K1713" t="s">
        <v>253</v>
      </c>
      <c r="L1713" s="3" t="str">
        <f>+INDEX([1]!TABLA_MAESTRO_DE_ARTICULO[SubGroupName],MATCH(Tabla_lineas[[#This Row],[CODIGO SAP]],[1]!TABLA_MAESTRO_DE_ARTICULO[ItemCode],0))</f>
        <v>GEL</v>
      </c>
      <c r="M1713" t="s">
        <v>254</v>
      </c>
      <c r="N1713">
        <v>24</v>
      </c>
      <c r="O1713" t="s">
        <v>255</v>
      </c>
      <c r="S1713" s="2">
        <v>200</v>
      </c>
      <c r="T1713">
        <v>2202</v>
      </c>
      <c r="U1713">
        <v>11.02</v>
      </c>
      <c r="V1713">
        <v>11.01</v>
      </c>
      <c r="W1713">
        <v>5</v>
      </c>
      <c r="Z1713" s="4" t="s">
        <v>46</v>
      </c>
      <c r="AA1713" t="s">
        <v>153</v>
      </c>
      <c r="AB1713">
        <v>46132</v>
      </c>
      <c r="AG1713">
        <v>0</v>
      </c>
      <c r="AH1713">
        <v>200</v>
      </c>
      <c r="AM1713" t="str">
        <f>SUBSTITUTE(Tabla_lineas[[#This Row],[Codigo Liname]]," ","")</f>
        <v>M0101</v>
      </c>
    </row>
    <row r="1714" spans="1:39" customFormat="1" x14ac:dyDescent="0.25">
      <c r="A1714" s="2">
        <v>162</v>
      </c>
      <c r="B1714" t="s">
        <v>761</v>
      </c>
      <c r="C1714">
        <f t="shared" si="26"/>
        <v>1629254</v>
      </c>
      <c r="D1714">
        <v>540</v>
      </c>
      <c r="E1714" t="s">
        <v>138</v>
      </c>
      <c r="F1714">
        <v>0.2</v>
      </c>
      <c r="G1714">
        <v>0.2</v>
      </c>
      <c r="H1714" t="s">
        <v>139</v>
      </c>
      <c r="I1714" s="2">
        <v>0.24</v>
      </c>
      <c r="J1714" t="s">
        <v>140</v>
      </c>
      <c r="K1714" t="s">
        <v>141</v>
      </c>
      <c r="L1714" s="3" t="str">
        <f>+INDEX([1]!TABLA_MAESTRO_DE_ARTICULO[SubGroupName],MATCH(Tabla_lineas[[#This Row],[CODIGO SAP]],[1]!TABLA_MAESTRO_DE_ARTICULO[ItemCode],0))</f>
        <v>COMPRIMIDO</v>
      </c>
      <c r="M1714" t="s">
        <v>142</v>
      </c>
      <c r="N1714">
        <v>22</v>
      </c>
      <c r="O1714" t="s">
        <v>45</v>
      </c>
      <c r="S1714" s="2">
        <v>3000</v>
      </c>
      <c r="T1714">
        <v>510.00000000000006</v>
      </c>
      <c r="U1714">
        <v>0.18</v>
      </c>
      <c r="V1714">
        <v>0.17</v>
      </c>
      <c r="W1714">
        <v>0.12</v>
      </c>
      <c r="Z1714" s="4" t="s">
        <v>53</v>
      </c>
      <c r="AA1714" t="s">
        <v>126</v>
      </c>
      <c r="AB1714">
        <v>46132</v>
      </c>
      <c r="AG1714">
        <v>0</v>
      </c>
      <c r="AH1714">
        <v>3000</v>
      </c>
      <c r="AM1714" t="str">
        <f>SUBSTITUTE(Tabla_lineas[[#This Row],[Codigo Liname]]," ","")</f>
        <v>M0102</v>
      </c>
    </row>
    <row r="1715" spans="1:39" customFormat="1" x14ac:dyDescent="0.25">
      <c r="A1715" s="2">
        <v>162</v>
      </c>
      <c r="B1715" t="s">
        <v>761</v>
      </c>
      <c r="C1715">
        <f t="shared" si="26"/>
        <v>1629254</v>
      </c>
      <c r="D1715">
        <v>580</v>
      </c>
      <c r="E1715" t="s">
        <v>256</v>
      </c>
      <c r="F1715">
        <v>3.3</v>
      </c>
      <c r="G1715">
        <v>3.3</v>
      </c>
      <c r="H1715" t="s">
        <v>257</v>
      </c>
      <c r="I1715" s="2">
        <v>3.82</v>
      </c>
      <c r="J1715" t="s">
        <v>258</v>
      </c>
      <c r="K1715" t="s">
        <v>259</v>
      </c>
      <c r="L1715" s="3" t="str">
        <f>+INDEX([1]!TABLA_MAESTRO_DE_ARTICULO[SubGroupName],MATCH(Tabla_lineas[[#This Row],[CODIGO SAP]],[1]!TABLA_MAESTRO_DE_ARTICULO[ItemCode],0))</f>
        <v>SOLUCION INYECTABLE</v>
      </c>
      <c r="M1715" t="s">
        <v>260</v>
      </c>
      <c r="N1715">
        <v>23</v>
      </c>
      <c r="O1715" t="s">
        <v>249</v>
      </c>
      <c r="S1715" s="2">
        <v>400</v>
      </c>
      <c r="T1715">
        <v>576</v>
      </c>
      <c r="U1715">
        <v>1.45</v>
      </c>
      <c r="V1715">
        <v>1.44</v>
      </c>
      <c r="W1715">
        <v>0.7</v>
      </c>
      <c r="Z1715" s="4" t="s">
        <v>53</v>
      </c>
      <c r="AA1715" t="s">
        <v>153</v>
      </c>
      <c r="AB1715">
        <v>46132</v>
      </c>
      <c r="AG1715">
        <v>0</v>
      </c>
      <c r="AH1715">
        <v>400</v>
      </c>
      <c r="AM1715" t="str">
        <f>SUBSTITUTE(Tabla_lineas[[#This Row],[Codigo Liname]]," ","")</f>
        <v>M0103</v>
      </c>
    </row>
    <row r="1716" spans="1:39" customFormat="1" x14ac:dyDescent="0.25">
      <c r="A1716" s="2">
        <v>162</v>
      </c>
      <c r="B1716" t="s">
        <v>761</v>
      </c>
      <c r="C1716">
        <f t="shared" si="26"/>
        <v>1629254</v>
      </c>
      <c r="D1716">
        <v>360</v>
      </c>
      <c r="E1716" t="s">
        <v>266</v>
      </c>
      <c r="F1716">
        <v>0.56000000000000005</v>
      </c>
      <c r="G1716">
        <v>0.53</v>
      </c>
      <c r="H1716" t="s">
        <v>267</v>
      </c>
      <c r="I1716" s="2">
        <v>0.53</v>
      </c>
      <c r="J1716" t="s">
        <v>268</v>
      </c>
      <c r="K1716" t="s">
        <v>269</v>
      </c>
      <c r="L1716" s="3" t="str">
        <f>+INDEX([1]!TABLA_MAESTRO_DE_ARTICULO[SubGroupName],MATCH(Tabla_lineas[[#This Row],[CODIGO SAP]],[1]!TABLA_MAESTRO_DE_ARTICULO[ItemCode],0))</f>
        <v>COMPRIMIDO</v>
      </c>
      <c r="M1716" t="s">
        <v>270</v>
      </c>
      <c r="N1716">
        <v>25</v>
      </c>
      <c r="O1716" t="s">
        <v>45</v>
      </c>
      <c r="S1716" s="2">
        <v>1500</v>
      </c>
      <c r="T1716">
        <v>345</v>
      </c>
      <c r="U1716">
        <v>0.24</v>
      </c>
      <c r="V1716">
        <v>0.23</v>
      </c>
      <c r="W1716">
        <v>0.12</v>
      </c>
      <c r="Z1716" s="4" t="s">
        <v>46</v>
      </c>
      <c r="AA1716" t="s">
        <v>126</v>
      </c>
      <c r="AB1716">
        <v>46132</v>
      </c>
      <c r="AG1716">
        <v>0</v>
      </c>
      <c r="AH1716">
        <v>1500</v>
      </c>
      <c r="AM1716" t="str">
        <f>SUBSTITUTE(Tabla_lineas[[#This Row],[Codigo Liname]]," ","")</f>
        <v>C0901</v>
      </c>
    </row>
    <row r="1717" spans="1:39" customFormat="1" x14ac:dyDescent="0.25">
      <c r="A1717" s="2">
        <v>162</v>
      </c>
      <c r="B1717" t="s">
        <v>761</v>
      </c>
      <c r="C1717">
        <f t="shared" si="26"/>
        <v>1629254</v>
      </c>
      <c r="D1717">
        <v>1390</v>
      </c>
      <c r="E1717" t="s">
        <v>511</v>
      </c>
      <c r="F1717">
        <v>2.99</v>
      </c>
      <c r="G1717">
        <v>1.6</v>
      </c>
      <c r="H1717" t="s">
        <v>512</v>
      </c>
      <c r="I1717" s="2">
        <v>1.6</v>
      </c>
      <c r="J1717" t="s">
        <v>513</v>
      </c>
      <c r="K1717" t="s">
        <v>514</v>
      </c>
      <c r="L1717" s="3" t="str">
        <f>+INDEX([1]!TABLA_MAESTRO_DE_ARTICULO[SubGroupName],MATCH(Tabla_lineas[[#This Row],[CODIGO SAP]],[1]!TABLA_MAESTRO_DE_ARTICULO[ItemCode],0))</f>
        <v>COMPRIMIDO</v>
      </c>
      <c r="M1717" t="s">
        <v>515</v>
      </c>
      <c r="N1717">
        <v>26</v>
      </c>
      <c r="O1717" t="s">
        <v>45</v>
      </c>
      <c r="S1717" s="2">
        <v>1000</v>
      </c>
      <c r="T1717">
        <v>1380</v>
      </c>
      <c r="U1717">
        <v>1.39</v>
      </c>
      <c r="V1717">
        <v>1.38</v>
      </c>
      <c r="W1717">
        <v>0.9</v>
      </c>
      <c r="Z1717" s="4" t="s">
        <v>46</v>
      </c>
      <c r="AA1717" t="s">
        <v>120</v>
      </c>
      <c r="AB1717">
        <v>46132</v>
      </c>
      <c r="AG1717">
        <v>0</v>
      </c>
      <c r="AH1717">
        <v>1000</v>
      </c>
      <c r="AM1717" t="str">
        <f>SUBSTITUTE(Tabla_lineas[[#This Row],[Codigo Liname]]," ","")</f>
        <v>J0145</v>
      </c>
    </row>
    <row r="1718" spans="1:39" customFormat="1" x14ac:dyDescent="0.25">
      <c r="A1718" s="2">
        <v>162</v>
      </c>
      <c r="B1718" t="s">
        <v>761</v>
      </c>
      <c r="C1718">
        <f t="shared" si="26"/>
        <v>1629254</v>
      </c>
      <c r="D1718">
        <v>569.5</v>
      </c>
      <c r="E1718" t="s">
        <v>292</v>
      </c>
      <c r="F1718">
        <v>25.27</v>
      </c>
      <c r="G1718">
        <v>18.27</v>
      </c>
      <c r="H1718" t="s">
        <v>293</v>
      </c>
      <c r="I1718" s="2">
        <v>18.27</v>
      </c>
      <c r="J1718" t="s">
        <v>294</v>
      </c>
      <c r="K1718" t="s">
        <v>295</v>
      </c>
      <c r="L1718" s="3" t="str">
        <f>+INDEX([1]!TABLA_MAESTRO_DE_ARTICULO[SubGroupName],MATCH(Tabla_lineas[[#This Row],[CODIGO SAP]],[1]!TABLA_MAESTRO_DE_ARTICULO[ItemCode],0))</f>
        <v>CREMA DERMICA</v>
      </c>
      <c r="M1718" t="s">
        <v>296</v>
      </c>
      <c r="N1718">
        <v>27</v>
      </c>
      <c r="O1718" t="s">
        <v>297</v>
      </c>
      <c r="S1718" s="2">
        <v>50</v>
      </c>
      <c r="T1718">
        <v>569</v>
      </c>
      <c r="U1718">
        <v>11.39</v>
      </c>
      <c r="V1718">
        <v>11.38</v>
      </c>
      <c r="W1718">
        <v>5</v>
      </c>
      <c r="Z1718" s="4" t="s">
        <v>46</v>
      </c>
      <c r="AA1718" t="s">
        <v>153</v>
      </c>
      <c r="AB1718">
        <v>46132</v>
      </c>
      <c r="AG1718">
        <v>0</v>
      </c>
      <c r="AH1718">
        <v>50</v>
      </c>
      <c r="AM1718" t="str">
        <f>SUBSTITUTE(Tabla_lineas[[#This Row],[Codigo Liname]]," ","")</f>
        <v>D0704</v>
      </c>
    </row>
    <row r="1719" spans="1:39" customFormat="1" x14ac:dyDescent="0.25">
      <c r="A1719" s="2">
        <v>162</v>
      </c>
      <c r="B1719" t="s">
        <v>761</v>
      </c>
      <c r="C1719">
        <f t="shared" si="26"/>
        <v>1629254</v>
      </c>
      <c r="D1719">
        <v>1465.5</v>
      </c>
      <c r="E1719" t="s">
        <v>298</v>
      </c>
      <c r="F1719">
        <v>14.58</v>
      </c>
      <c r="G1719">
        <v>14.58</v>
      </c>
      <c r="H1719" t="s">
        <v>299</v>
      </c>
      <c r="I1719" s="2">
        <v>24.71</v>
      </c>
      <c r="J1719" t="s">
        <v>300</v>
      </c>
      <c r="K1719" t="s">
        <v>301</v>
      </c>
      <c r="L1719" s="3" t="str">
        <f>+INDEX([1]!TABLA_MAESTRO_DE_ARTICULO[SubGroupName],MATCH(Tabla_lineas[[#This Row],[CODIGO SAP]],[1]!TABLA_MAESTRO_DE_ARTICULO[ItemCode],0))</f>
        <v>SUSPENSION</v>
      </c>
      <c r="M1719" t="s">
        <v>302</v>
      </c>
      <c r="N1719">
        <v>29</v>
      </c>
      <c r="O1719" t="s">
        <v>65</v>
      </c>
      <c r="S1719" s="2">
        <v>150</v>
      </c>
      <c r="T1719">
        <v>1464</v>
      </c>
      <c r="U1719">
        <v>9.77</v>
      </c>
      <c r="V1719">
        <v>9.76</v>
      </c>
      <c r="W1719">
        <v>5.5</v>
      </c>
      <c r="Z1719" s="4" t="s">
        <v>46</v>
      </c>
      <c r="AA1719" t="s">
        <v>153</v>
      </c>
      <c r="AB1719">
        <v>46096</v>
      </c>
      <c r="AG1719">
        <v>0</v>
      </c>
      <c r="AH1719">
        <v>150</v>
      </c>
      <c r="AM1719" t="str">
        <f>SUBSTITUTE(Tabla_lineas[[#This Row],[Codigo Liname]]," ","")</f>
        <v>M0104</v>
      </c>
    </row>
    <row r="1720" spans="1:39" customFormat="1" x14ac:dyDescent="0.25">
      <c r="A1720" s="2">
        <v>162</v>
      </c>
      <c r="B1720" t="s">
        <v>761</v>
      </c>
      <c r="C1720">
        <f t="shared" si="26"/>
        <v>1629254</v>
      </c>
      <c r="D1720">
        <v>4650</v>
      </c>
      <c r="E1720" t="s">
        <v>303</v>
      </c>
      <c r="F1720">
        <v>0.75</v>
      </c>
      <c r="G1720">
        <v>0.69</v>
      </c>
      <c r="H1720" t="s">
        <v>304</v>
      </c>
      <c r="I1720" s="2">
        <v>0.69</v>
      </c>
      <c r="J1720" t="s">
        <v>305</v>
      </c>
      <c r="K1720" t="s">
        <v>306</v>
      </c>
      <c r="L1720" s="3" t="str">
        <f>+INDEX([1]!TABLA_MAESTRO_DE_ARTICULO[SubGroupName],MATCH(Tabla_lineas[[#This Row],[CODIGO SAP]],[1]!TABLA_MAESTRO_DE_ARTICULO[ItemCode],0))</f>
        <v>COMPRIMIDO</v>
      </c>
      <c r="M1720" t="s">
        <v>307</v>
      </c>
      <c r="N1720">
        <v>28</v>
      </c>
      <c r="O1720" t="s">
        <v>45</v>
      </c>
      <c r="P1720">
        <v>138600</v>
      </c>
      <c r="Q1720">
        <v>3275900</v>
      </c>
      <c r="R1720">
        <v>3414500</v>
      </c>
      <c r="S1720" s="2">
        <v>15000</v>
      </c>
      <c r="T1720">
        <v>4500</v>
      </c>
      <c r="U1720">
        <v>0.31</v>
      </c>
      <c r="V1720">
        <v>0.3</v>
      </c>
      <c r="W1720">
        <v>0.14000000000000001</v>
      </c>
      <c r="Z1720" s="4" t="s">
        <v>46</v>
      </c>
      <c r="AA1720" t="s">
        <v>120</v>
      </c>
      <c r="AB1720">
        <v>46132</v>
      </c>
      <c r="AG1720">
        <v>0</v>
      </c>
      <c r="AH1720">
        <v>15000</v>
      </c>
      <c r="AM1720" t="str">
        <f>SUBSTITUTE(Tabla_lineas[[#This Row],[Codigo Liname]]," ","")</f>
        <v>M0105</v>
      </c>
    </row>
    <row r="1721" spans="1:39" customFormat="1" x14ac:dyDescent="0.25">
      <c r="A1721" s="2">
        <v>162</v>
      </c>
      <c r="B1721" t="s">
        <v>761</v>
      </c>
      <c r="C1721">
        <f t="shared" si="26"/>
        <v>1629254</v>
      </c>
      <c r="D1721">
        <v>260</v>
      </c>
      <c r="E1721" t="s">
        <v>454</v>
      </c>
      <c r="F1721">
        <v>0.33</v>
      </c>
      <c r="G1721">
        <v>0.33</v>
      </c>
      <c r="H1721" t="s">
        <v>455</v>
      </c>
      <c r="I1721" s="2">
        <v>0.68</v>
      </c>
      <c r="J1721" t="s">
        <v>456</v>
      </c>
      <c r="K1721" t="s">
        <v>457</v>
      </c>
      <c r="L1721" s="3" t="str">
        <f>+INDEX([1]!TABLA_MAESTRO_DE_ARTICULO[SubGroupName],MATCH(Tabla_lineas[[#This Row],[CODIGO SAP]],[1]!TABLA_MAESTRO_DE_ARTICULO[ItemCode],0))</f>
        <v>COMPRIMIDO</v>
      </c>
      <c r="M1721" t="s">
        <v>458</v>
      </c>
      <c r="N1721">
        <v>30</v>
      </c>
      <c r="O1721" t="s">
        <v>45</v>
      </c>
      <c r="S1721" s="2">
        <v>1000</v>
      </c>
      <c r="T1721">
        <v>250</v>
      </c>
      <c r="U1721">
        <v>0.26</v>
      </c>
      <c r="V1721">
        <v>0.25</v>
      </c>
      <c r="W1721">
        <v>0.12</v>
      </c>
      <c r="Z1721" s="4" t="s">
        <v>46</v>
      </c>
      <c r="AA1721" t="s">
        <v>153</v>
      </c>
      <c r="AB1721">
        <v>46132</v>
      </c>
      <c r="AG1721">
        <v>0</v>
      </c>
      <c r="AH1721">
        <v>1000</v>
      </c>
      <c r="AM1721" t="str">
        <f>SUBSTITUTE(Tabla_lineas[[#This Row],[Codigo Liname]]," ","")</f>
        <v>M0106</v>
      </c>
    </row>
    <row r="1722" spans="1:39" customFormat="1" x14ac:dyDescent="0.25">
      <c r="A1722" s="2">
        <v>162</v>
      </c>
      <c r="B1722" t="s">
        <v>761</v>
      </c>
      <c r="C1722">
        <f t="shared" si="26"/>
        <v>1629254</v>
      </c>
      <c r="D1722">
        <v>3150</v>
      </c>
      <c r="E1722" t="s">
        <v>308</v>
      </c>
      <c r="F1722">
        <v>5.07</v>
      </c>
      <c r="G1722">
        <v>5.07</v>
      </c>
      <c r="H1722" t="s">
        <v>309</v>
      </c>
      <c r="I1722" s="2">
        <v>10.9</v>
      </c>
      <c r="J1722" t="s">
        <v>310</v>
      </c>
      <c r="K1722" t="s">
        <v>311</v>
      </c>
      <c r="L1722" s="3" t="str">
        <f>+INDEX([1]!TABLA_MAESTRO_DE_ARTICULO[SubGroupName],MATCH(Tabla_lineas[[#This Row],[CODIGO SAP]],[1]!TABLA_MAESTRO_DE_ARTICULO[ItemCode],0))</f>
        <v>SOLUCION INYECTABLE</v>
      </c>
      <c r="M1722" t="s">
        <v>312</v>
      </c>
      <c r="N1722">
        <v>32</v>
      </c>
      <c r="O1722" t="s">
        <v>249</v>
      </c>
      <c r="S1722" s="2">
        <v>500</v>
      </c>
      <c r="T1722">
        <v>2535</v>
      </c>
      <c r="U1722">
        <v>6.3</v>
      </c>
      <c r="V1722">
        <v>5.07</v>
      </c>
      <c r="W1722">
        <v>1</v>
      </c>
      <c r="Z1722" s="4" t="s">
        <v>46</v>
      </c>
      <c r="AA1722" t="s">
        <v>126</v>
      </c>
      <c r="AB1722">
        <v>46132</v>
      </c>
      <c r="AG1722">
        <v>0</v>
      </c>
      <c r="AH1722">
        <v>500</v>
      </c>
      <c r="AM1722" t="str">
        <f>SUBSTITUTE(Tabla_lineas[[#This Row],[Codigo Liname]]," ","")</f>
        <v>M0109</v>
      </c>
    </row>
    <row r="1723" spans="1:39" customFormat="1" x14ac:dyDescent="0.25">
      <c r="A1723" s="2">
        <v>162</v>
      </c>
      <c r="B1723" t="s">
        <v>761</v>
      </c>
      <c r="C1723">
        <f t="shared" si="26"/>
        <v>1629254</v>
      </c>
      <c r="D1723">
        <v>6700</v>
      </c>
      <c r="E1723" t="s">
        <v>82</v>
      </c>
      <c r="F1723">
        <v>1.61</v>
      </c>
      <c r="G1723">
        <v>1.61</v>
      </c>
      <c r="H1723" t="s">
        <v>83</v>
      </c>
      <c r="I1723" s="2">
        <v>3.67</v>
      </c>
      <c r="J1723" t="s">
        <v>84</v>
      </c>
      <c r="K1723" t="s">
        <v>85</v>
      </c>
      <c r="L1723" s="3" t="str">
        <f>+INDEX([1]!TABLA_MAESTRO_DE_ARTICULO[SubGroupName],MATCH(Tabla_lineas[[#This Row],[CODIGO SAP]],[1]!TABLA_MAESTRO_DE_ARTICULO[ItemCode],0))</f>
        <v>COMPRIMIDO</v>
      </c>
      <c r="M1723" t="s">
        <v>86</v>
      </c>
      <c r="N1723">
        <v>33</v>
      </c>
      <c r="O1723" t="s">
        <v>45</v>
      </c>
      <c r="S1723" s="2">
        <v>10000</v>
      </c>
      <c r="T1723">
        <v>6600</v>
      </c>
      <c r="U1723">
        <v>0.67</v>
      </c>
      <c r="V1723">
        <v>0.66</v>
      </c>
      <c r="W1723">
        <v>0.15</v>
      </c>
      <c r="Z1723" s="4" t="s">
        <v>46</v>
      </c>
      <c r="AA1723" t="s">
        <v>126</v>
      </c>
      <c r="AB1723">
        <v>46132</v>
      </c>
      <c r="AG1723">
        <v>0</v>
      </c>
      <c r="AH1723">
        <v>10000</v>
      </c>
      <c r="AM1723" t="str">
        <f>SUBSTITUTE(Tabla_lineas[[#This Row],[Codigo Liname]]," ","")</f>
        <v>C0902</v>
      </c>
    </row>
    <row r="1724" spans="1:39" customFormat="1" x14ac:dyDescent="0.25">
      <c r="A1724" s="2">
        <v>162</v>
      </c>
      <c r="B1724" t="s">
        <v>761</v>
      </c>
      <c r="C1724">
        <f t="shared" si="26"/>
        <v>1629254</v>
      </c>
      <c r="D1724">
        <v>578</v>
      </c>
      <c r="E1724" t="s">
        <v>459</v>
      </c>
      <c r="F1724">
        <v>4.76</v>
      </c>
      <c r="G1724">
        <v>2.89</v>
      </c>
      <c r="H1724" t="s">
        <v>460</v>
      </c>
      <c r="I1724" s="2">
        <v>2.89</v>
      </c>
      <c r="J1724" t="s">
        <v>461</v>
      </c>
      <c r="K1724" t="s">
        <v>462</v>
      </c>
      <c r="L1724" s="3" t="str">
        <f>+INDEX([1]!TABLA_MAESTRO_DE_ARTICULO[SubGroupName],MATCH(Tabla_lineas[[#This Row],[CODIGO SAP]],[1]!TABLA_MAESTRO_DE_ARTICULO[ItemCode],0))</f>
        <v>COMPRIMIDO</v>
      </c>
      <c r="M1724" t="s">
        <v>463</v>
      </c>
      <c r="N1724">
        <v>34</v>
      </c>
      <c r="O1724" t="s">
        <v>45</v>
      </c>
      <c r="S1724" s="2">
        <v>200</v>
      </c>
      <c r="T1724">
        <v>576</v>
      </c>
      <c r="U1724">
        <v>2.89</v>
      </c>
      <c r="V1724">
        <v>2.88</v>
      </c>
      <c r="W1724">
        <v>0.7</v>
      </c>
      <c r="Z1724" s="4" t="s">
        <v>53</v>
      </c>
      <c r="AA1724" t="s">
        <v>120</v>
      </c>
      <c r="AB1724">
        <v>46132</v>
      </c>
      <c r="AG1724">
        <v>0</v>
      </c>
      <c r="AH1724">
        <v>200</v>
      </c>
      <c r="AM1724" t="str">
        <f>SUBSTITUTE(Tabla_lineas[[#This Row],[Codigo Liname]]," ","")</f>
        <v>P0205</v>
      </c>
    </row>
    <row r="1725" spans="1:39" customFormat="1" x14ac:dyDescent="0.25">
      <c r="A1725" s="2">
        <v>162</v>
      </c>
      <c r="B1725" t="s">
        <v>761</v>
      </c>
      <c r="C1725">
        <f t="shared" si="26"/>
        <v>1629254</v>
      </c>
      <c r="D1725">
        <v>3640</v>
      </c>
      <c r="E1725" t="s">
        <v>313</v>
      </c>
      <c r="F1725">
        <v>5.29</v>
      </c>
      <c r="G1725">
        <v>5.29</v>
      </c>
      <c r="H1725" t="s">
        <v>314</v>
      </c>
      <c r="I1725" s="2">
        <v>6.32</v>
      </c>
      <c r="J1725" t="s">
        <v>315</v>
      </c>
      <c r="K1725" t="s">
        <v>316</v>
      </c>
      <c r="L1725" s="3" t="str">
        <f>+INDEX([1]!TABLA_MAESTRO_DE_ARTICULO[SubGroupName],MATCH(Tabla_lineas[[#This Row],[CODIGO SAP]],[1]!TABLA_MAESTRO_DE_ARTICULO[ItemCode],0))</f>
        <v>SOLUCION INYECTABLE</v>
      </c>
      <c r="M1725" t="s">
        <v>317</v>
      </c>
      <c r="N1725">
        <v>35</v>
      </c>
      <c r="O1725" t="s">
        <v>249</v>
      </c>
      <c r="S1725" s="2">
        <v>2000</v>
      </c>
      <c r="T1725">
        <v>3620</v>
      </c>
      <c r="U1725">
        <v>1.82</v>
      </c>
      <c r="V1725">
        <v>1.81</v>
      </c>
      <c r="W1725">
        <v>0.7</v>
      </c>
      <c r="Z1725" s="4" t="s">
        <v>46</v>
      </c>
      <c r="AA1725" t="s">
        <v>120</v>
      </c>
      <c r="AB1725">
        <v>46132</v>
      </c>
      <c r="AG1725">
        <v>0</v>
      </c>
      <c r="AH1725">
        <v>2000</v>
      </c>
      <c r="AM1725" t="str">
        <f>SUBSTITUTE(Tabla_lineas[[#This Row],[Codigo Liname]]," ","")</f>
        <v>N0205</v>
      </c>
    </row>
    <row r="1726" spans="1:39" customFormat="1" x14ac:dyDescent="0.25">
      <c r="A1726" s="2">
        <v>162</v>
      </c>
      <c r="B1726" t="s">
        <v>761</v>
      </c>
      <c r="C1726">
        <f t="shared" si="26"/>
        <v>1629254</v>
      </c>
      <c r="D1726">
        <v>256</v>
      </c>
      <c r="E1726" t="s">
        <v>318</v>
      </c>
      <c r="F1726">
        <v>1.26</v>
      </c>
      <c r="G1726">
        <v>1.26</v>
      </c>
      <c r="H1726" t="s">
        <v>319</v>
      </c>
      <c r="I1726" s="2">
        <v>3.35</v>
      </c>
      <c r="J1726" t="s">
        <v>320</v>
      </c>
      <c r="K1726" t="s">
        <v>321</v>
      </c>
      <c r="L1726" s="3" t="str">
        <f>+INDEX([1]!TABLA_MAESTRO_DE_ARTICULO[SubGroupName],MATCH(Tabla_lineas[[#This Row],[CODIGO SAP]],[1]!TABLA_MAESTRO_DE_ARTICULO[ItemCode],0))</f>
        <v>COMPRIMIDO</v>
      </c>
      <c r="M1726" t="s">
        <v>322</v>
      </c>
      <c r="N1726">
        <v>36</v>
      </c>
      <c r="O1726" t="s">
        <v>45</v>
      </c>
      <c r="S1726" s="2">
        <v>200</v>
      </c>
      <c r="T1726">
        <v>250</v>
      </c>
      <c r="U1726">
        <v>1.28</v>
      </c>
      <c r="V1726">
        <v>1.25</v>
      </c>
      <c r="W1726">
        <v>0.2</v>
      </c>
      <c r="Z1726" s="4" t="s">
        <v>46</v>
      </c>
      <c r="AA1726" t="s">
        <v>120</v>
      </c>
      <c r="AB1726">
        <v>46132</v>
      </c>
      <c r="AG1726">
        <v>0</v>
      </c>
      <c r="AH1726">
        <v>200</v>
      </c>
      <c r="AM1726" t="str">
        <f>SUBSTITUTE(Tabla_lineas[[#This Row],[Codigo Liname]]," ","")</f>
        <v>A1004</v>
      </c>
    </row>
    <row r="1727" spans="1:39" customFormat="1" x14ac:dyDescent="0.25">
      <c r="A1727" s="2">
        <v>162</v>
      </c>
      <c r="B1727" t="s">
        <v>761</v>
      </c>
      <c r="C1727">
        <f t="shared" si="26"/>
        <v>1629254</v>
      </c>
      <c r="D1727">
        <v>228</v>
      </c>
      <c r="E1727" t="s">
        <v>87</v>
      </c>
      <c r="F1727">
        <v>0.64</v>
      </c>
      <c r="G1727">
        <v>0.44</v>
      </c>
      <c r="H1727" t="s">
        <v>88</v>
      </c>
      <c r="I1727" s="2">
        <v>0.44</v>
      </c>
      <c r="J1727" t="s">
        <v>89</v>
      </c>
      <c r="K1727" t="s">
        <v>90</v>
      </c>
      <c r="L1727" s="3" t="str">
        <f>+INDEX([1]!TABLA_MAESTRO_DE_ARTICULO[SubGroupName],MATCH(Tabla_lineas[[#This Row],[CODIGO SAP]],[1]!TABLA_MAESTRO_DE_ARTICULO[ItemCode],0))</f>
        <v>COMPRIMIDO</v>
      </c>
      <c r="M1727" t="s">
        <v>91</v>
      </c>
      <c r="N1727">
        <v>37</v>
      </c>
      <c r="O1727" t="s">
        <v>45</v>
      </c>
      <c r="S1727" s="2">
        <v>600</v>
      </c>
      <c r="T1727">
        <v>222</v>
      </c>
      <c r="U1727">
        <v>0.38</v>
      </c>
      <c r="V1727">
        <v>0.37</v>
      </c>
      <c r="W1727">
        <v>0.12</v>
      </c>
      <c r="Z1727" s="4" t="s">
        <v>46</v>
      </c>
      <c r="AA1727" t="s">
        <v>153</v>
      </c>
      <c r="AB1727">
        <v>46132</v>
      </c>
      <c r="AG1727">
        <v>0</v>
      </c>
      <c r="AH1727">
        <v>600</v>
      </c>
      <c r="AM1727" t="str">
        <f>SUBSTITUTE(Tabla_lineas[[#This Row],[Codigo Liname]]," ","")</f>
        <v>A0307</v>
      </c>
    </row>
    <row r="1728" spans="1:39" customFormat="1" x14ac:dyDescent="0.25">
      <c r="A1728" s="2">
        <v>162</v>
      </c>
      <c r="B1728" t="s">
        <v>761</v>
      </c>
      <c r="C1728">
        <f t="shared" si="26"/>
        <v>1629254</v>
      </c>
      <c r="D1728">
        <v>580</v>
      </c>
      <c r="E1728" t="s">
        <v>328</v>
      </c>
      <c r="F1728">
        <v>0.92</v>
      </c>
      <c r="G1728">
        <v>0.75</v>
      </c>
      <c r="H1728" t="s">
        <v>329</v>
      </c>
      <c r="I1728" s="2">
        <v>0.75</v>
      </c>
      <c r="J1728" t="s">
        <v>330</v>
      </c>
      <c r="K1728" t="s">
        <v>331</v>
      </c>
      <c r="L1728" s="3" t="str">
        <f>+INDEX([1]!TABLA_MAESTRO_DE_ARTICULO[SubGroupName],MATCH(Tabla_lineas[[#This Row],[CODIGO SAP]],[1]!TABLA_MAESTRO_DE_ARTICULO[ItemCode],0))</f>
        <v>COMPRIMIDO</v>
      </c>
      <c r="M1728" t="s">
        <v>332</v>
      </c>
      <c r="N1728">
        <v>38</v>
      </c>
      <c r="O1728" t="s">
        <v>45</v>
      </c>
      <c r="P1728">
        <v>63200</v>
      </c>
      <c r="Q1728">
        <v>247600</v>
      </c>
      <c r="R1728">
        <v>310800</v>
      </c>
      <c r="S1728" s="2">
        <v>1000</v>
      </c>
      <c r="T1728">
        <v>570</v>
      </c>
      <c r="U1728">
        <v>0.57999999999999996</v>
      </c>
      <c r="V1728">
        <v>0.56999999999999995</v>
      </c>
      <c r="W1728">
        <v>0.2</v>
      </c>
      <c r="Z1728" s="4" t="s">
        <v>46</v>
      </c>
      <c r="AA1728" t="s">
        <v>120</v>
      </c>
      <c r="AB1728">
        <v>46132</v>
      </c>
      <c r="AG1728">
        <v>0</v>
      </c>
      <c r="AH1728">
        <v>1000</v>
      </c>
      <c r="AM1728" t="str">
        <f>SUBSTITUTE(Tabla_lineas[[#This Row],[Codigo Liname]]," ","")</f>
        <v>P0109</v>
      </c>
    </row>
    <row r="1729" spans="1:39" customFormat="1" x14ac:dyDescent="0.25">
      <c r="A1729" s="2">
        <v>162</v>
      </c>
      <c r="B1729" t="s">
        <v>761</v>
      </c>
      <c r="C1729">
        <f t="shared" si="26"/>
        <v>1629254</v>
      </c>
      <c r="D1729">
        <v>215.4</v>
      </c>
      <c r="E1729" t="s">
        <v>343</v>
      </c>
      <c r="F1729">
        <v>26.57</v>
      </c>
      <c r="G1729">
        <v>17.350000000000001</v>
      </c>
      <c r="H1729" t="s">
        <v>344</v>
      </c>
      <c r="I1729" s="2">
        <v>17.350000000000001</v>
      </c>
      <c r="J1729" t="s">
        <v>345</v>
      </c>
      <c r="K1729" t="s">
        <v>346</v>
      </c>
      <c r="L1729" s="3" t="str">
        <f>+INDEX([1]!TABLA_MAESTRO_DE_ARTICULO[SubGroupName],MATCH(Tabla_lineas[[#This Row],[CODIGO SAP]],[1]!TABLA_MAESTRO_DE_ARTICULO[ItemCode],0))</f>
        <v>CREMA DERMICA</v>
      </c>
      <c r="M1729" t="s">
        <v>347</v>
      </c>
      <c r="N1729">
        <v>40</v>
      </c>
      <c r="O1729" t="s">
        <v>297</v>
      </c>
      <c r="S1729" s="2">
        <v>20</v>
      </c>
      <c r="T1729">
        <v>215.2</v>
      </c>
      <c r="U1729">
        <v>10.77</v>
      </c>
      <c r="V1729">
        <v>10.76</v>
      </c>
      <c r="W1729">
        <v>5</v>
      </c>
      <c r="Z1729" s="4" t="s">
        <v>46</v>
      </c>
      <c r="AA1729" t="s">
        <v>153</v>
      </c>
      <c r="AB1729">
        <v>46096</v>
      </c>
      <c r="AG1729">
        <v>0</v>
      </c>
      <c r="AH1729">
        <v>20</v>
      </c>
      <c r="AM1729" t="str">
        <f>SUBSTITUTE(Tabla_lineas[[#This Row],[Codigo Liname]]," ","")</f>
        <v>D0104</v>
      </c>
    </row>
    <row r="1730" spans="1:39" customFormat="1" x14ac:dyDescent="0.25">
      <c r="A1730" s="2">
        <v>162</v>
      </c>
      <c r="B1730" t="s">
        <v>761</v>
      </c>
      <c r="C1730">
        <f t="shared" ref="C1730:C1793" si="27">IFERROR(VALUE(RIGHT(TRIM(LEFT(B1730,SEARCH("Eco",B1730)-1)),7)),"COTI")</f>
        <v>1629254</v>
      </c>
      <c r="D1730">
        <v>785</v>
      </c>
      <c r="E1730" t="s">
        <v>353</v>
      </c>
      <c r="F1730">
        <v>11.88</v>
      </c>
      <c r="G1730">
        <v>11.88</v>
      </c>
      <c r="H1730" t="s">
        <v>354</v>
      </c>
      <c r="I1730" s="2">
        <v>13.94</v>
      </c>
      <c r="J1730" t="s">
        <v>355</v>
      </c>
      <c r="K1730" t="s">
        <v>356</v>
      </c>
      <c r="L1730" s="3" t="str">
        <f>+INDEX([1]!TABLA_MAESTRO_DE_ARTICULO[SubGroupName],MATCH(Tabla_lineas[[#This Row],[CODIGO SAP]],[1]!TABLA_MAESTRO_DE_ARTICULO[ItemCode],0))</f>
        <v>JARABE</v>
      </c>
      <c r="M1730" t="s">
        <v>357</v>
      </c>
      <c r="N1730">
        <v>45</v>
      </c>
      <c r="O1730" t="s">
        <v>181</v>
      </c>
      <c r="S1730" s="2">
        <v>100</v>
      </c>
      <c r="T1730">
        <v>784</v>
      </c>
      <c r="U1730">
        <v>7.85</v>
      </c>
      <c r="V1730">
        <v>7.84</v>
      </c>
      <c r="W1730">
        <v>5.5</v>
      </c>
      <c r="Z1730" s="4" t="s">
        <v>46</v>
      </c>
      <c r="AA1730" t="s">
        <v>153</v>
      </c>
      <c r="AB1730">
        <v>46096</v>
      </c>
      <c r="AG1730">
        <v>0</v>
      </c>
      <c r="AH1730">
        <v>100</v>
      </c>
      <c r="AM1730" t="str">
        <f>SUBSTITUTE(Tabla_lineas[[#This Row],[Codigo Liname]]," ","")</f>
        <v>N0209</v>
      </c>
    </row>
    <row r="1731" spans="1:39" customFormat="1" x14ac:dyDescent="0.25">
      <c r="A1731" s="2">
        <v>162</v>
      </c>
      <c r="B1731" t="s">
        <v>761</v>
      </c>
      <c r="C1731">
        <f t="shared" si="27"/>
        <v>1629254</v>
      </c>
      <c r="D1731">
        <v>1050</v>
      </c>
      <c r="E1731" t="s">
        <v>104</v>
      </c>
      <c r="F1731">
        <v>0.3</v>
      </c>
      <c r="G1731">
        <v>0.25</v>
      </c>
      <c r="H1731" t="s">
        <v>105</v>
      </c>
      <c r="I1731" s="2">
        <v>0.25</v>
      </c>
      <c r="J1731" t="s">
        <v>106</v>
      </c>
      <c r="K1731" t="s">
        <v>107</v>
      </c>
      <c r="L1731" s="3" t="str">
        <f>+INDEX([1]!TABLA_MAESTRO_DE_ARTICULO[SubGroupName],MATCH(Tabla_lineas[[#This Row],[CODIGO SAP]],[1]!TABLA_MAESTRO_DE_ARTICULO[ItemCode],0))</f>
        <v>COMPRIMIDO</v>
      </c>
      <c r="M1731" t="s">
        <v>108</v>
      </c>
      <c r="N1731">
        <v>43</v>
      </c>
      <c r="O1731" t="s">
        <v>45</v>
      </c>
      <c r="S1731" s="2">
        <v>5000</v>
      </c>
      <c r="T1731">
        <v>1000</v>
      </c>
      <c r="U1731">
        <v>0.21</v>
      </c>
      <c r="V1731">
        <v>0.2</v>
      </c>
      <c r="W1731">
        <v>0.12</v>
      </c>
      <c r="Z1731" s="4" t="s">
        <v>46</v>
      </c>
      <c r="AA1731" t="s">
        <v>126</v>
      </c>
      <c r="AB1731">
        <v>46132</v>
      </c>
      <c r="AG1731">
        <v>0</v>
      </c>
      <c r="AH1731">
        <v>5000</v>
      </c>
      <c r="AM1731" t="str">
        <f>SUBSTITUTE(Tabla_lineas[[#This Row],[Codigo Liname]]," ","")</f>
        <v>N0208</v>
      </c>
    </row>
    <row r="1732" spans="1:39" customFormat="1" x14ac:dyDescent="0.25">
      <c r="A1732" s="2">
        <v>162</v>
      </c>
      <c r="B1732" t="s">
        <v>761</v>
      </c>
      <c r="C1732">
        <f t="shared" si="27"/>
        <v>1629254</v>
      </c>
      <c r="D1732">
        <v>281.40000000000003</v>
      </c>
      <c r="E1732" t="s">
        <v>470</v>
      </c>
      <c r="F1732">
        <v>22.96</v>
      </c>
      <c r="G1732">
        <v>12</v>
      </c>
      <c r="H1732" t="s">
        <v>471</v>
      </c>
      <c r="I1732" s="2">
        <v>12.03</v>
      </c>
      <c r="J1732" t="s">
        <v>472</v>
      </c>
      <c r="K1732" t="s">
        <v>473</v>
      </c>
      <c r="L1732" s="3" t="str">
        <f>+INDEX([1]!TABLA_MAESTRO_DE_ARTICULO[SubGroupName],MATCH(Tabla_lineas[[#This Row],[CODIGO SAP]],[1]!TABLA_MAESTRO_DE_ARTICULO[ItemCode],0))</f>
        <v>LOCION</v>
      </c>
      <c r="M1732" t="s">
        <v>474</v>
      </c>
      <c r="N1732">
        <v>9</v>
      </c>
      <c r="O1732" t="s">
        <v>400</v>
      </c>
      <c r="S1732" s="2">
        <v>30</v>
      </c>
      <c r="T1732">
        <v>281.09999999999997</v>
      </c>
      <c r="U1732">
        <v>9.3800000000000008</v>
      </c>
      <c r="V1732">
        <v>9.3699999999999992</v>
      </c>
      <c r="W1732">
        <v>7</v>
      </c>
      <c r="Z1732" s="4" t="s">
        <v>46</v>
      </c>
      <c r="AA1732" t="s">
        <v>153</v>
      </c>
      <c r="AB1732">
        <v>46132</v>
      </c>
      <c r="AG1732">
        <v>0</v>
      </c>
      <c r="AH1732">
        <v>30</v>
      </c>
      <c r="AM1732" t="str">
        <f>SUBSTITUTE(Tabla_lineas[[#This Row],[Codigo Liname]]," ","")</f>
        <v>P0301</v>
      </c>
    </row>
    <row r="1733" spans="1:39" customFormat="1" x14ac:dyDescent="0.25">
      <c r="A1733" s="2">
        <v>162</v>
      </c>
      <c r="B1733" t="s">
        <v>761</v>
      </c>
      <c r="C1733">
        <f t="shared" si="27"/>
        <v>1629254</v>
      </c>
      <c r="D1733">
        <v>304.60000000000002</v>
      </c>
      <c r="E1733" t="s">
        <v>395</v>
      </c>
      <c r="F1733">
        <v>39.200000000000003</v>
      </c>
      <c r="G1733">
        <v>23.99</v>
      </c>
      <c r="H1733" t="s">
        <v>396</v>
      </c>
      <c r="I1733" s="2">
        <v>23.99</v>
      </c>
      <c r="J1733" t="s">
        <v>397</v>
      </c>
      <c r="K1733" t="s">
        <v>398</v>
      </c>
      <c r="L1733" s="3" t="str">
        <f>+INDEX([1]!TABLA_MAESTRO_DE_ARTICULO[SubGroupName],MATCH(Tabla_lineas[[#This Row],[CODIGO SAP]],[1]!TABLA_MAESTRO_DE_ARTICULO[ItemCode],0))</f>
        <v>JARABE</v>
      </c>
      <c r="M1733" t="s">
        <v>399</v>
      </c>
      <c r="N1733">
        <v>50</v>
      </c>
      <c r="O1733" t="s">
        <v>400</v>
      </c>
      <c r="S1733" s="2">
        <v>20</v>
      </c>
      <c r="T1733">
        <v>304.40000000000003</v>
      </c>
      <c r="U1733">
        <v>15.23</v>
      </c>
      <c r="V1733">
        <v>15.22</v>
      </c>
      <c r="W1733">
        <v>5</v>
      </c>
      <c r="Z1733" s="4" t="s">
        <v>46</v>
      </c>
      <c r="AA1733" t="s">
        <v>153</v>
      </c>
      <c r="AB1733">
        <v>46096</v>
      </c>
      <c r="AG1733">
        <v>0</v>
      </c>
      <c r="AH1733">
        <v>20</v>
      </c>
      <c r="AM1733" t="str">
        <f>SUBSTITUTE(Tabla_lineas[[#This Row],[Codigo Liname]]," ","")</f>
        <v>A1205</v>
      </c>
    </row>
    <row r="1734" spans="1:39" customFormat="1" x14ac:dyDescent="0.25">
      <c r="A1734" s="2">
        <v>166</v>
      </c>
      <c r="B1734" t="s">
        <v>762</v>
      </c>
      <c r="C1734">
        <f t="shared" si="27"/>
        <v>1629411</v>
      </c>
      <c r="D1734">
        <v>8952</v>
      </c>
      <c r="E1734" t="s">
        <v>127</v>
      </c>
      <c r="F1734">
        <v>7.87</v>
      </c>
      <c r="G1734">
        <v>7.87</v>
      </c>
      <c r="H1734" t="s">
        <v>128</v>
      </c>
      <c r="I1734" s="2">
        <v>11.19</v>
      </c>
      <c r="J1734" t="s">
        <v>129</v>
      </c>
      <c r="K1734" t="s">
        <v>130</v>
      </c>
      <c r="L1734" s="3" t="str">
        <f>+INDEX([1]!TABLA_MAESTRO_DE_ARTICULO[SubGroupName],MATCH(Tabla_lineas[[#This Row],[CODIGO SAP]],[1]!TABLA_MAESTRO_DE_ARTICULO[ItemCode],0))</f>
        <v>COMPRIMIDO</v>
      </c>
      <c r="M1734" t="s">
        <v>131</v>
      </c>
      <c r="N1734">
        <v>3</v>
      </c>
      <c r="O1734" t="s">
        <v>132</v>
      </c>
      <c r="S1734" s="2">
        <v>800</v>
      </c>
      <c r="T1734">
        <v>6288</v>
      </c>
      <c r="U1734">
        <v>11.19</v>
      </c>
      <c r="V1734">
        <v>7.86</v>
      </c>
      <c r="W1734">
        <v>1.3</v>
      </c>
      <c r="Z1734" s="4" t="s">
        <v>46</v>
      </c>
      <c r="AA1734" t="s">
        <v>126</v>
      </c>
      <c r="AB1734">
        <v>46132</v>
      </c>
      <c r="AG1734">
        <v>0</v>
      </c>
      <c r="AH1734">
        <v>800</v>
      </c>
      <c r="AM1734" t="str">
        <f>SUBSTITUTE(Tabla_lineas[[#This Row],[Codigo Liname]]," ","")</f>
        <v>J0113</v>
      </c>
    </row>
    <row r="1735" spans="1:39" customFormat="1" x14ac:dyDescent="0.25">
      <c r="A1735" s="2">
        <v>166</v>
      </c>
      <c r="B1735" t="s">
        <v>762</v>
      </c>
      <c r="C1735">
        <f t="shared" si="27"/>
        <v>1629411</v>
      </c>
      <c r="D1735">
        <v>7700</v>
      </c>
      <c r="E1735" t="s">
        <v>420</v>
      </c>
      <c r="F1735">
        <v>4.96</v>
      </c>
      <c r="G1735">
        <v>4.96</v>
      </c>
      <c r="H1735" t="s">
        <v>421</v>
      </c>
      <c r="I1735" s="2">
        <v>11</v>
      </c>
      <c r="J1735" t="s">
        <v>422</v>
      </c>
      <c r="K1735" t="s">
        <v>423</v>
      </c>
      <c r="L1735" s="3" t="str">
        <f>+INDEX([1]!TABLA_MAESTRO_DE_ARTICULO[SubGroupName],MATCH(Tabla_lineas[[#This Row],[CODIGO SAP]],[1]!TABLA_MAESTRO_DE_ARTICULO[ItemCode],0))</f>
        <v>CAPSULA DURA</v>
      </c>
      <c r="M1735" t="s">
        <v>424</v>
      </c>
      <c r="N1735">
        <v>2</v>
      </c>
      <c r="O1735" t="s">
        <v>45</v>
      </c>
      <c r="S1735" s="2">
        <v>700</v>
      </c>
      <c r="T1735">
        <v>3465</v>
      </c>
      <c r="U1735">
        <v>11</v>
      </c>
      <c r="V1735">
        <v>4.95</v>
      </c>
      <c r="W1735">
        <v>1.3</v>
      </c>
      <c r="Z1735" s="4" t="s">
        <v>46</v>
      </c>
      <c r="AA1735" t="s">
        <v>120</v>
      </c>
      <c r="AB1735">
        <v>46132</v>
      </c>
      <c r="AG1735">
        <v>0</v>
      </c>
      <c r="AH1735">
        <v>700</v>
      </c>
      <c r="AM1735" t="str">
        <f>SUBSTITUTE(Tabla_lineas[[#This Row],[Codigo Liname]]," ","")</f>
        <v>J0158</v>
      </c>
    </row>
    <row r="1736" spans="1:39" customFormat="1" x14ac:dyDescent="0.25">
      <c r="A1736" s="2">
        <v>166</v>
      </c>
      <c r="B1736" t="s">
        <v>762</v>
      </c>
      <c r="C1736">
        <f t="shared" si="27"/>
        <v>1629411</v>
      </c>
      <c r="D1736">
        <v>1860</v>
      </c>
      <c r="E1736" t="s">
        <v>203</v>
      </c>
      <c r="F1736">
        <v>1.64</v>
      </c>
      <c r="G1736">
        <v>1.64</v>
      </c>
      <c r="H1736" t="s">
        <v>204</v>
      </c>
      <c r="I1736" s="2">
        <v>3.72</v>
      </c>
      <c r="J1736" t="s">
        <v>205</v>
      </c>
      <c r="K1736" t="s">
        <v>206</v>
      </c>
      <c r="L1736" s="3" t="str">
        <f>+INDEX([1]!TABLA_MAESTRO_DE_ARTICULO[SubGroupName],MATCH(Tabla_lineas[[#This Row],[CODIGO SAP]],[1]!TABLA_MAESTRO_DE_ARTICULO[ItemCode],0))</f>
        <v>COMPRIMIDO</v>
      </c>
      <c r="M1736" t="s">
        <v>207</v>
      </c>
      <c r="N1736">
        <v>6</v>
      </c>
      <c r="O1736" t="s">
        <v>45</v>
      </c>
      <c r="S1736" s="2">
        <v>500</v>
      </c>
      <c r="T1736">
        <v>820</v>
      </c>
      <c r="U1736">
        <v>3.72</v>
      </c>
      <c r="V1736">
        <v>1.64</v>
      </c>
      <c r="W1736">
        <v>0.38</v>
      </c>
      <c r="Z1736" s="4" t="s">
        <v>46</v>
      </c>
      <c r="AA1736" t="s">
        <v>120</v>
      </c>
      <c r="AB1736">
        <v>46132</v>
      </c>
      <c r="AG1736">
        <v>0</v>
      </c>
      <c r="AH1736">
        <v>500</v>
      </c>
      <c r="AM1736" t="str">
        <f>SUBSTITUTE(Tabla_lineas[[#This Row],[Codigo Liname]]," ","")</f>
        <v>J0127</v>
      </c>
    </row>
    <row r="1737" spans="1:39" customFormat="1" x14ac:dyDescent="0.25">
      <c r="A1737" s="2">
        <v>166</v>
      </c>
      <c r="B1737" t="s">
        <v>762</v>
      </c>
      <c r="C1737">
        <f t="shared" si="27"/>
        <v>1629411</v>
      </c>
      <c r="D1737">
        <v>1516.56</v>
      </c>
      <c r="E1737" t="s">
        <v>444</v>
      </c>
      <c r="F1737">
        <v>4.67</v>
      </c>
      <c r="G1737">
        <v>3.5</v>
      </c>
      <c r="H1737" t="s">
        <v>445</v>
      </c>
      <c r="I1737" s="2">
        <v>3.56</v>
      </c>
      <c r="J1737" t="s">
        <v>446</v>
      </c>
      <c r="K1737" t="s">
        <v>447</v>
      </c>
      <c r="L1737" s="3" t="str">
        <f>+INDEX([1]!TABLA_MAESTRO_DE_ARTICULO[SubGroupName],MATCH(Tabla_lineas[[#This Row],[CODIGO SAP]],[1]!TABLA_MAESTRO_DE_ARTICULO[ItemCode],0))</f>
        <v>SOLUCION INYECTABLE</v>
      </c>
      <c r="M1737" t="s">
        <v>448</v>
      </c>
      <c r="N1737">
        <v>8</v>
      </c>
      <c r="O1737" t="s">
        <v>249</v>
      </c>
      <c r="S1737" s="2">
        <v>426</v>
      </c>
      <c r="T1737">
        <v>1486.74</v>
      </c>
      <c r="U1737">
        <v>3.56</v>
      </c>
      <c r="V1737">
        <v>3.49</v>
      </c>
      <c r="W1737">
        <v>1.5</v>
      </c>
      <c r="Z1737" s="4" t="s">
        <v>53</v>
      </c>
      <c r="AA1737" t="s">
        <v>120</v>
      </c>
      <c r="AB1737">
        <v>46096</v>
      </c>
      <c r="AG1737">
        <v>0</v>
      </c>
      <c r="AH1737">
        <v>426</v>
      </c>
      <c r="AM1737" t="str">
        <f>SUBSTITUTE(Tabla_lineas[[#This Row],[Codigo Liname]]," ","")</f>
        <v>B0506</v>
      </c>
    </row>
    <row r="1738" spans="1:39" customFormat="1" x14ac:dyDescent="0.25">
      <c r="A1738" s="2">
        <v>166</v>
      </c>
      <c r="B1738" t="s">
        <v>762</v>
      </c>
      <c r="C1738">
        <f t="shared" si="27"/>
        <v>1629411</v>
      </c>
      <c r="D1738">
        <v>800</v>
      </c>
      <c r="E1738" t="s">
        <v>511</v>
      </c>
      <c r="F1738">
        <v>2.99</v>
      </c>
      <c r="G1738">
        <v>1.6</v>
      </c>
      <c r="H1738" t="s">
        <v>512</v>
      </c>
      <c r="I1738" s="2">
        <v>1.6</v>
      </c>
      <c r="J1738" t="s">
        <v>513</v>
      </c>
      <c r="K1738" t="s">
        <v>514</v>
      </c>
      <c r="L1738" s="3" t="str">
        <f>+INDEX([1]!TABLA_MAESTRO_DE_ARTICULO[SubGroupName],MATCH(Tabla_lineas[[#This Row],[CODIGO SAP]],[1]!TABLA_MAESTRO_DE_ARTICULO[ItemCode],0))</f>
        <v>COMPRIMIDO</v>
      </c>
      <c r="M1738" t="s">
        <v>515</v>
      </c>
      <c r="N1738">
        <v>4</v>
      </c>
      <c r="O1738" t="s">
        <v>45</v>
      </c>
      <c r="S1738" s="2">
        <v>500</v>
      </c>
      <c r="T1738">
        <v>795</v>
      </c>
      <c r="U1738">
        <v>1.6</v>
      </c>
      <c r="V1738">
        <v>1.59</v>
      </c>
      <c r="W1738">
        <v>0.9</v>
      </c>
      <c r="Z1738" s="4" t="s">
        <v>46</v>
      </c>
      <c r="AA1738" t="s">
        <v>120</v>
      </c>
      <c r="AB1738">
        <v>46132</v>
      </c>
      <c r="AG1738">
        <v>0</v>
      </c>
      <c r="AH1738">
        <v>500</v>
      </c>
      <c r="AM1738" t="str">
        <f>SUBSTITUTE(Tabla_lineas[[#This Row],[Codigo Liname]]," ","")</f>
        <v>J0145</v>
      </c>
    </row>
    <row r="1739" spans="1:39" customFormat="1" x14ac:dyDescent="0.25">
      <c r="A1739" s="2">
        <v>166</v>
      </c>
      <c r="B1739" t="s">
        <v>762</v>
      </c>
      <c r="C1739">
        <f t="shared" si="27"/>
        <v>1629411</v>
      </c>
      <c r="D1739">
        <v>32700</v>
      </c>
      <c r="E1739" t="s">
        <v>308</v>
      </c>
      <c r="F1739">
        <v>5.07</v>
      </c>
      <c r="G1739">
        <v>5.07</v>
      </c>
      <c r="H1739" t="s">
        <v>309</v>
      </c>
      <c r="I1739" s="2">
        <v>10.9</v>
      </c>
      <c r="J1739" t="s">
        <v>310</v>
      </c>
      <c r="K1739" t="s">
        <v>311</v>
      </c>
      <c r="L1739" s="3" t="str">
        <f>+INDEX([1]!TABLA_MAESTRO_DE_ARTICULO[SubGroupName],MATCH(Tabla_lineas[[#This Row],[CODIGO SAP]],[1]!TABLA_MAESTRO_DE_ARTICULO[ItemCode],0))</f>
        <v>SOLUCION INYECTABLE</v>
      </c>
      <c r="M1739" t="s">
        <v>312</v>
      </c>
      <c r="N1739">
        <v>9</v>
      </c>
      <c r="O1739" t="s">
        <v>249</v>
      </c>
      <c r="S1739" s="2">
        <v>3000</v>
      </c>
      <c r="T1739">
        <v>15210</v>
      </c>
      <c r="U1739">
        <v>10.9</v>
      </c>
      <c r="V1739">
        <v>5.07</v>
      </c>
      <c r="W1739">
        <v>1</v>
      </c>
      <c r="Z1739" s="4" t="s">
        <v>46</v>
      </c>
      <c r="AA1739" t="s">
        <v>126</v>
      </c>
      <c r="AB1739">
        <v>46132</v>
      </c>
      <c r="AG1739">
        <v>0</v>
      </c>
      <c r="AH1739">
        <v>3000</v>
      </c>
      <c r="AM1739" t="str">
        <f>SUBSTITUTE(Tabla_lineas[[#This Row],[Codigo Liname]]," ","")</f>
        <v>M0109</v>
      </c>
    </row>
    <row r="1740" spans="1:39" customFormat="1" x14ac:dyDescent="0.25">
      <c r="A1740" s="2">
        <v>166</v>
      </c>
      <c r="B1740" t="s">
        <v>762</v>
      </c>
      <c r="C1740">
        <f t="shared" si="27"/>
        <v>1629411</v>
      </c>
      <c r="D1740">
        <v>3670</v>
      </c>
      <c r="E1740" t="s">
        <v>82</v>
      </c>
      <c r="F1740">
        <v>1.61</v>
      </c>
      <c r="G1740">
        <v>1.61</v>
      </c>
      <c r="H1740" t="s">
        <v>83</v>
      </c>
      <c r="I1740" s="2">
        <v>3.67</v>
      </c>
      <c r="J1740" t="s">
        <v>84</v>
      </c>
      <c r="K1740" t="s">
        <v>85</v>
      </c>
      <c r="L1740" s="3" t="str">
        <f>+INDEX([1]!TABLA_MAESTRO_DE_ARTICULO[SubGroupName],MATCH(Tabla_lineas[[#This Row],[CODIGO SAP]],[1]!TABLA_MAESTRO_DE_ARTICULO[ItemCode],0))</f>
        <v>COMPRIMIDO</v>
      </c>
      <c r="M1740" t="s">
        <v>86</v>
      </c>
      <c r="N1740">
        <v>5</v>
      </c>
      <c r="O1740" t="s">
        <v>45</v>
      </c>
      <c r="S1740" s="2">
        <v>1000</v>
      </c>
      <c r="T1740">
        <v>1600</v>
      </c>
      <c r="U1740">
        <v>3.67</v>
      </c>
      <c r="V1740">
        <v>1.6</v>
      </c>
      <c r="W1740">
        <v>0.15</v>
      </c>
      <c r="Z1740" s="4" t="s">
        <v>46</v>
      </c>
      <c r="AA1740" t="s">
        <v>126</v>
      </c>
      <c r="AB1740">
        <v>46132</v>
      </c>
      <c r="AG1740">
        <v>0</v>
      </c>
      <c r="AH1740">
        <v>1000</v>
      </c>
      <c r="AM1740" t="str">
        <f>SUBSTITUTE(Tabla_lineas[[#This Row],[Codigo Liname]]," ","")</f>
        <v>C0902</v>
      </c>
    </row>
    <row r="1741" spans="1:39" customFormat="1" x14ac:dyDescent="0.25">
      <c r="A1741" s="2">
        <v>166</v>
      </c>
      <c r="B1741" t="s">
        <v>762</v>
      </c>
      <c r="C1741">
        <f t="shared" si="27"/>
        <v>1629411</v>
      </c>
      <c r="D1741">
        <v>12640</v>
      </c>
      <c r="E1741" t="s">
        <v>313</v>
      </c>
      <c r="F1741">
        <v>5.29</v>
      </c>
      <c r="G1741">
        <v>5.29</v>
      </c>
      <c r="H1741" t="s">
        <v>314</v>
      </c>
      <c r="I1741" s="2">
        <v>6.32</v>
      </c>
      <c r="J1741" t="s">
        <v>315</v>
      </c>
      <c r="K1741" t="s">
        <v>316</v>
      </c>
      <c r="L1741" s="3" t="str">
        <f>+INDEX([1]!TABLA_MAESTRO_DE_ARTICULO[SubGroupName],MATCH(Tabla_lineas[[#This Row],[CODIGO SAP]],[1]!TABLA_MAESTRO_DE_ARTICULO[ItemCode],0))</f>
        <v>SOLUCION INYECTABLE</v>
      </c>
      <c r="M1741" t="s">
        <v>317</v>
      </c>
      <c r="N1741">
        <v>7</v>
      </c>
      <c r="O1741" t="s">
        <v>249</v>
      </c>
      <c r="S1741" s="2">
        <v>2000</v>
      </c>
      <c r="T1741">
        <v>10560</v>
      </c>
      <c r="U1741">
        <v>6.32</v>
      </c>
      <c r="V1741">
        <v>5.28</v>
      </c>
      <c r="W1741">
        <v>0.7</v>
      </c>
      <c r="Z1741" s="4" t="s">
        <v>46</v>
      </c>
      <c r="AA1741" t="s">
        <v>120</v>
      </c>
      <c r="AB1741">
        <v>46132</v>
      </c>
      <c r="AG1741">
        <v>0</v>
      </c>
      <c r="AH1741">
        <v>2000</v>
      </c>
      <c r="AM1741" t="str">
        <f>SUBSTITUTE(Tabla_lineas[[#This Row],[Codigo Liname]]," ","")</f>
        <v>N0205</v>
      </c>
    </row>
    <row r="1742" spans="1:39" customFormat="1" x14ac:dyDescent="0.25">
      <c r="A1742" s="2">
        <v>166</v>
      </c>
      <c r="B1742" t="s">
        <v>762</v>
      </c>
      <c r="C1742">
        <f t="shared" si="27"/>
        <v>1629411</v>
      </c>
      <c r="D1742">
        <v>30150</v>
      </c>
      <c r="E1742" t="s">
        <v>318</v>
      </c>
      <c r="F1742">
        <v>1.26</v>
      </c>
      <c r="G1742">
        <v>1.26</v>
      </c>
      <c r="H1742" t="s">
        <v>319</v>
      </c>
      <c r="I1742" s="2">
        <v>3.35</v>
      </c>
      <c r="J1742" t="s">
        <v>320</v>
      </c>
      <c r="K1742" t="s">
        <v>321</v>
      </c>
      <c r="L1742" s="3" t="str">
        <f>+INDEX([1]!TABLA_MAESTRO_DE_ARTICULO[SubGroupName],MATCH(Tabla_lineas[[#This Row],[CODIGO SAP]],[1]!TABLA_MAESTRO_DE_ARTICULO[ItemCode],0))</f>
        <v>COMPRIMIDO</v>
      </c>
      <c r="M1742" t="s">
        <v>322</v>
      </c>
      <c r="N1742">
        <v>1</v>
      </c>
      <c r="O1742" t="s">
        <v>45</v>
      </c>
      <c r="S1742" s="2">
        <v>9000</v>
      </c>
      <c r="T1742">
        <v>11250</v>
      </c>
      <c r="U1742">
        <v>3.35</v>
      </c>
      <c r="V1742">
        <v>1.25</v>
      </c>
      <c r="W1742">
        <v>0.2</v>
      </c>
      <c r="Z1742" s="4" t="s">
        <v>46</v>
      </c>
      <c r="AA1742" t="s">
        <v>120</v>
      </c>
      <c r="AB1742">
        <v>46132</v>
      </c>
      <c r="AG1742">
        <v>0</v>
      </c>
      <c r="AH1742">
        <v>9000</v>
      </c>
      <c r="AM1742" t="str">
        <f>SUBSTITUTE(Tabla_lineas[[#This Row],[Codigo Liname]]," ","")</f>
        <v>A1004</v>
      </c>
    </row>
    <row r="1743" spans="1:39" customFormat="1" x14ac:dyDescent="0.25">
      <c r="A1743" s="2">
        <v>167</v>
      </c>
      <c r="B1743" t="s">
        <v>763</v>
      </c>
      <c r="C1743">
        <f t="shared" si="27"/>
        <v>1629400</v>
      </c>
      <c r="D1743">
        <v>4273.2</v>
      </c>
      <c r="E1743" t="s">
        <v>176</v>
      </c>
      <c r="F1743">
        <v>16.7</v>
      </c>
      <c r="G1743">
        <v>16.7</v>
      </c>
      <c r="H1743" t="s">
        <v>177</v>
      </c>
      <c r="I1743" s="2">
        <v>35.61</v>
      </c>
      <c r="J1743" t="s">
        <v>178</v>
      </c>
      <c r="K1743" t="s">
        <v>179</v>
      </c>
      <c r="L1743" s="3" t="str">
        <f>+INDEX([1]!TABLA_MAESTRO_DE_ARTICULO[SubGroupName],MATCH(Tabla_lineas[[#This Row],[CODIGO SAP]],[1]!TABLA_MAESTRO_DE_ARTICULO[ItemCode],0))</f>
        <v>POLVO PARA SUSPENSION</v>
      </c>
      <c r="M1743" t="s">
        <v>180</v>
      </c>
      <c r="N1743">
        <v>2</v>
      </c>
      <c r="O1743" t="s">
        <v>181</v>
      </c>
      <c r="S1743" s="2">
        <v>120</v>
      </c>
      <c r="T1743">
        <v>2002.8</v>
      </c>
      <c r="U1743">
        <v>35.61</v>
      </c>
      <c r="V1743">
        <v>16.690000000000001</v>
      </c>
      <c r="W1743">
        <v>5.5</v>
      </c>
      <c r="Z1743" s="4" t="s">
        <v>46</v>
      </c>
      <c r="AA1743" t="s">
        <v>153</v>
      </c>
      <c r="AB1743">
        <v>46096</v>
      </c>
      <c r="AG1743">
        <v>0</v>
      </c>
      <c r="AH1743">
        <v>120</v>
      </c>
      <c r="AM1743" t="str">
        <f>SUBSTITUTE(Tabla_lineas[[#This Row],[Codigo Liname]]," ","")</f>
        <v>J0157</v>
      </c>
    </row>
    <row r="1744" spans="1:39" customFormat="1" x14ac:dyDescent="0.25">
      <c r="A1744" s="2">
        <v>167</v>
      </c>
      <c r="B1744" t="s">
        <v>763</v>
      </c>
      <c r="C1744">
        <f t="shared" si="27"/>
        <v>1629400</v>
      </c>
      <c r="D1744">
        <v>2724.5</v>
      </c>
      <c r="E1744" t="s">
        <v>432</v>
      </c>
      <c r="F1744">
        <v>49.46</v>
      </c>
      <c r="G1744">
        <v>49.46</v>
      </c>
      <c r="H1744" t="s">
        <v>433</v>
      </c>
      <c r="I1744" s="2">
        <v>54.49</v>
      </c>
      <c r="J1744" t="s">
        <v>434</v>
      </c>
      <c r="K1744" t="s">
        <v>435</v>
      </c>
      <c r="L1744" s="3" t="str">
        <f>+INDEX([1]!TABLA_MAESTRO_DE_ARTICULO[SubGroupName],MATCH(Tabla_lineas[[#This Row],[CODIGO SAP]],[1]!TABLA_MAESTRO_DE_ARTICULO[ItemCode],0))</f>
        <v>POLVO PARA SUSPENSION</v>
      </c>
      <c r="M1744" t="s">
        <v>436</v>
      </c>
      <c r="N1744">
        <v>3</v>
      </c>
      <c r="O1744" t="s">
        <v>437</v>
      </c>
      <c r="S1744" s="2">
        <v>50</v>
      </c>
      <c r="T1744">
        <v>2472.5</v>
      </c>
      <c r="U1744">
        <v>54.49</v>
      </c>
      <c r="V1744">
        <v>49.45</v>
      </c>
      <c r="W1744">
        <v>10</v>
      </c>
      <c r="Z1744" s="4" t="s">
        <v>46</v>
      </c>
      <c r="AA1744" t="s">
        <v>153</v>
      </c>
      <c r="AB1744">
        <v>46096</v>
      </c>
      <c r="AG1744">
        <v>0</v>
      </c>
      <c r="AH1744">
        <v>50</v>
      </c>
      <c r="AM1744" t="str">
        <f>SUBSTITUTE(Tabla_lineas[[#This Row],[Codigo Liname]]," ","")</f>
        <v>J0162</v>
      </c>
    </row>
    <row r="1745" spans="1:39" customFormat="1" x14ac:dyDescent="0.25">
      <c r="A1745" s="2">
        <v>167</v>
      </c>
      <c r="B1745" t="s">
        <v>763</v>
      </c>
      <c r="C1745">
        <f t="shared" si="27"/>
        <v>1629400</v>
      </c>
      <c r="D1745">
        <v>3668</v>
      </c>
      <c r="E1745" t="s">
        <v>133</v>
      </c>
      <c r="F1745">
        <v>0.95</v>
      </c>
      <c r="G1745">
        <v>0.95</v>
      </c>
      <c r="H1745" t="s">
        <v>134</v>
      </c>
      <c r="I1745" s="2">
        <v>1.31</v>
      </c>
      <c r="J1745" t="s">
        <v>135</v>
      </c>
      <c r="K1745" t="s">
        <v>136</v>
      </c>
      <c r="L1745" s="3" t="str">
        <f>+INDEX([1]!TABLA_MAESTRO_DE_ARTICULO[SubGroupName],MATCH(Tabla_lineas[[#This Row],[CODIGO SAP]],[1]!TABLA_MAESTRO_DE_ARTICULO[ItemCode],0))</f>
        <v>COMPRIMIDO</v>
      </c>
      <c r="M1745" t="s">
        <v>137</v>
      </c>
      <c r="N1745">
        <v>6</v>
      </c>
      <c r="O1745" t="s">
        <v>45</v>
      </c>
      <c r="P1745">
        <v>32100</v>
      </c>
      <c r="Q1745">
        <v>219600</v>
      </c>
      <c r="R1745">
        <v>251700</v>
      </c>
      <c r="S1745" s="2">
        <v>2800</v>
      </c>
      <c r="T1745">
        <v>2632</v>
      </c>
      <c r="U1745">
        <v>1.31</v>
      </c>
      <c r="V1745">
        <v>0.94</v>
      </c>
      <c r="W1745">
        <v>0.32</v>
      </c>
      <c r="Z1745" s="4" t="s">
        <v>53</v>
      </c>
      <c r="AA1745" t="s">
        <v>120</v>
      </c>
      <c r="AB1745">
        <v>46132</v>
      </c>
      <c r="AG1745">
        <v>0</v>
      </c>
      <c r="AH1745">
        <v>2800</v>
      </c>
      <c r="AM1745" t="str">
        <f>SUBSTITUTE(Tabla_lineas[[#This Row],[Codigo Liname]]," ","")</f>
        <v>N0304</v>
      </c>
    </row>
    <row r="1746" spans="1:39" customFormat="1" x14ac:dyDescent="0.25">
      <c r="A1746" s="2">
        <v>167</v>
      </c>
      <c r="B1746" t="s">
        <v>763</v>
      </c>
      <c r="C1746">
        <f t="shared" si="27"/>
        <v>1629400</v>
      </c>
      <c r="D1746">
        <v>4637.5</v>
      </c>
      <c r="E1746" t="s">
        <v>438</v>
      </c>
      <c r="F1746">
        <v>176.33</v>
      </c>
      <c r="G1746">
        <v>92.75</v>
      </c>
      <c r="H1746" t="s">
        <v>439</v>
      </c>
      <c r="I1746" s="2">
        <v>92.75</v>
      </c>
      <c r="J1746" t="s">
        <v>440</v>
      </c>
      <c r="K1746" t="s">
        <v>441</v>
      </c>
      <c r="L1746" s="3" t="str">
        <f>+INDEX([1]!TABLA_MAESTRO_DE_ARTICULO[SubGroupName],MATCH(Tabla_lineas[[#This Row],[CODIGO SAP]],[1]!TABLA_MAESTRO_DE_ARTICULO[ItemCode],0))</f>
        <v>POLVO PARA SUSPENSION</v>
      </c>
      <c r="M1746" t="s">
        <v>442</v>
      </c>
      <c r="N1746">
        <v>7</v>
      </c>
      <c r="O1746" t="s">
        <v>443</v>
      </c>
      <c r="S1746" s="2">
        <v>50</v>
      </c>
      <c r="T1746">
        <v>4637</v>
      </c>
      <c r="U1746">
        <v>92.75</v>
      </c>
      <c r="V1746">
        <v>92.74</v>
      </c>
      <c r="W1746">
        <v>12</v>
      </c>
      <c r="Z1746" s="4" t="s">
        <v>46</v>
      </c>
      <c r="AA1746" t="s">
        <v>153</v>
      </c>
      <c r="AB1746">
        <v>46096</v>
      </c>
      <c r="AG1746">
        <v>0</v>
      </c>
      <c r="AH1746">
        <v>50</v>
      </c>
      <c r="AM1746" t="str">
        <f>SUBSTITUTE(Tabla_lineas[[#This Row],[Codigo Liname]]," ","")</f>
        <v>J0163</v>
      </c>
    </row>
    <row r="1747" spans="1:39" customFormat="1" x14ac:dyDescent="0.25">
      <c r="A1747" s="2">
        <v>167</v>
      </c>
      <c r="B1747" t="s">
        <v>763</v>
      </c>
      <c r="C1747">
        <f t="shared" si="27"/>
        <v>1629400</v>
      </c>
      <c r="D1747">
        <v>1116</v>
      </c>
      <c r="E1747" t="s">
        <v>203</v>
      </c>
      <c r="F1747">
        <v>1.64</v>
      </c>
      <c r="G1747">
        <v>1.64</v>
      </c>
      <c r="H1747" t="s">
        <v>204</v>
      </c>
      <c r="I1747" s="2">
        <v>3.72</v>
      </c>
      <c r="J1747" t="s">
        <v>205</v>
      </c>
      <c r="K1747" t="s">
        <v>206</v>
      </c>
      <c r="L1747" s="3" t="str">
        <f>+INDEX([1]!TABLA_MAESTRO_DE_ARTICULO[SubGroupName],MATCH(Tabla_lineas[[#This Row],[CODIGO SAP]],[1]!TABLA_MAESTRO_DE_ARTICULO[ItemCode],0))</f>
        <v>COMPRIMIDO</v>
      </c>
      <c r="M1747" t="s">
        <v>207</v>
      </c>
      <c r="N1747">
        <v>8</v>
      </c>
      <c r="O1747" t="s">
        <v>45</v>
      </c>
      <c r="S1747" s="2">
        <v>300</v>
      </c>
      <c r="T1747">
        <v>491.99999999999994</v>
      </c>
      <c r="U1747">
        <v>3.72</v>
      </c>
      <c r="V1747">
        <v>1.64</v>
      </c>
      <c r="W1747">
        <v>0.38</v>
      </c>
      <c r="Z1747" s="4" t="s">
        <v>46</v>
      </c>
      <c r="AA1747" t="s">
        <v>120</v>
      </c>
      <c r="AB1747">
        <v>46132</v>
      </c>
      <c r="AG1747">
        <v>0</v>
      </c>
      <c r="AH1747">
        <v>300</v>
      </c>
      <c r="AM1747" t="str">
        <f>SUBSTITUTE(Tabla_lineas[[#This Row],[Codigo Liname]]," ","")</f>
        <v>J0127</v>
      </c>
    </row>
    <row r="1748" spans="1:39" customFormat="1" x14ac:dyDescent="0.25">
      <c r="A1748" s="2">
        <v>167</v>
      </c>
      <c r="B1748" t="s">
        <v>763</v>
      </c>
      <c r="C1748">
        <f t="shared" si="27"/>
        <v>1629400</v>
      </c>
      <c r="D1748">
        <v>27408.999999999996</v>
      </c>
      <c r="E1748" t="s">
        <v>661</v>
      </c>
      <c r="F1748">
        <v>195.2</v>
      </c>
      <c r="G1748">
        <v>195.2</v>
      </c>
      <c r="H1748" t="s">
        <v>662</v>
      </c>
      <c r="I1748" s="2">
        <v>274.08999999999997</v>
      </c>
      <c r="J1748" t="s">
        <v>663</v>
      </c>
      <c r="K1748" t="s">
        <v>664</v>
      </c>
      <c r="L1748" s="3" t="str">
        <f>+INDEX([1]!TABLA_MAESTRO_DE_ARTICULO[SubGroupName],MATCH(Tabla_lineas[[#This Row],[CODIGO SAP]],[1]!TABLA_MAESTRO_DE_ARTICULO[ItemCode],0))</f>
        <v>POLVO PARA SUSPENSION</v>
      </c>
      <c r="M1748" t="s">
        <v>665</v>
      </c>
      <c r="N1748">
        <v>9</v>
      </c>
      <c r="O1748" t="s">
        <v>666</v>
      </c>
      <c r="S1748" s="2">
        <v>100</v>
      </c>
      <c r="T1748">
        <v>19519</v>
      </c>
      <c r="U1748">
        <v>274.08999999999997</v>
      </c>
      <c r="V1748">
        <v>195.19</v>
      </c>
      <c r="W1748">
        <v>40</v>
      </c>
      <c r="Z1748" s="4" t="s">
        <v>46</v>
      </c>
      <c r="AA1748" t="s">
        <v>120</v>
      </c>
      <c r="AB1748">
        <v>46132</v>
      </c>
      <c r="AG1748">
        <v>0</v>
      </c>
      <c r="AH1748">
        <v>100</v>
      </c>
      <c r="AM1748" t="str">
        <f>SUBSTITUTE(Tabla_lineas[[#This Row],[Codigo Liname]]," ","")</f>
        <v>J0130</v>
      </c>
    </row>
    <row r="1749" spans="1:39" customFormat="1" x14ac:dyDescent="0.25">
      <c r="A1749" s="2">
        <v>167</v>
      </c>
      <c r="B1749" t="s">
        <v>763</v>
      </c>
      <c r="C1749">
        <f t="shared" si="27"/>
        <v>1629400</v>
      </c>
      <c r="D1749">
        <v>1473.6</v>
      </c>
      <c r="E1749" t="s">
        <v>208</v>
      </c>
      <c r="F1749">
        <v>14.8</v>
      </c>
      <c r="G1749">
        <v>12.2</v>
      </c>
      <c r="H1749" t="s">
        <v>209</v>
      </c>
      <c r="I1749" s="2">
        <v>12.28</v>
      </c>
      <c r="J1749" t="s">
        <v>210</v>
      </c>
      <c r="K1749" t="s">
        <v>211</v>
      </c>
      <c r="L1749" s="3" t="str">
        <f>+INDEX([1]!TABLA_MAESTRO_DE_ARTICULO[SubGroupName],MATCH(Tabla_lineas[[#This Row],[CODIGO SAP]],[1]!TABLA_MAESTRO_DE_ARTICULO[ItemCode],0))</f>
        <v>JARABE</v>
      </c>
      <c r="M1749" t="s">
        <v>212</v>
      </c>
      <c r="N1749">
        <v>10</v>
      </c>
      <c r="O1749" t="s">
        <v>181</v>
      </c>
      <c r="S1749" s="2">
        <v>120</v>
      </c>
      <c r="T1749">
        <v>1462.8</v>
      </c>
      <c r="U1749">
        <v>12.28</v>
      </c>
      <c r="V1749">
        <v>12.19</v>
      </c>
      <c r="W1749">
        <v>5</v>
      </c>
      <c r="Z1749" s="4" t="s">
        <v>46</v>
      </c>
      <c r="AA1749" t="s">
        <v>153</v>
      </c>
      <c r="AB1749">
        <v>46132</v>
      </c>
      <c r="AG1749">
        <v>0</v>
      </c>
      <c r="AH1749">
        <v>120</v>
      </c>
      <c r="AM1749" t="str">
        <f>SUBSTITUTE(Tabla_lineas[[#This Row],[Codigo Liname]]," ","")</f>
        <v>R0602</v>
      </c>
    </row>
    <row r="1750" spans="1:39" customFormat="1" x14ac:dyDescent="0.25">
      <c r="A1750" s="2">
        <v>167</v>
      </c>
      <c r="B1750" t="s">
        <v>763</v>
      </c>
      <c r="C1750">
        <f t="shared" si="27"/>
        <v>1629400</v>
      </c>
      <c r="D1750">
        <v>736</v>
      </c>
      <c r="E1750" t="s">
        <v>229</v>
      </c>
      <c r="F1750">
        <v>19.329999999999998</v>
      </c>
      <c r="G1750">
        <v>18.399999999999999</v>
      </c>
      <c r="H1750" t="s">
        <v>230</v>
      </c>
      <c r="I1750" s="2">
        <v>18.399999999999999</v>
      </c>
      <c r="J1750" t="s">
        <v>231</v>
      </c>
      <c r="K1750" t="s">
        <v>232</v>
      </c>
      <c r="L1750" s="3" t="str">
        <f>+INDEX([1]!TABLA_MAESTRO_DE_ARTICULO[SubGroupName],MATCH(Tabla_lineas[[#This Row],[CODIGO SAP]],[1]!TABLA_MAESTRO_DE_ARTICULO[ItemCode],0))</f>
        <v>SUSPENSION</v>
      </c>
      <c r="M1750" t="s">
        <v>233</v>
      </c>
      <c r="N1750">
        <v>11</v>
      </c>
      <c r="O1750" t="s">
        <v>65</v>
      </c>
      <c r="S1750" s="2">
        <v>40</v>
      </c>
      <c r="T1750">
        <v>735.6</v>
      </c>
      <c r="U1750">
        <v>18.399999999999999</v>
      </c>
      <c r="V1750">
        <v>18.39</v>
      </c>
      <c r="W1750">
        <v>5.5</v>
      </c>
      <c r="Z1750" s="4" t="s">
        <v>46</v>
      </c>
      <c r="AA1750" t="s">
        <v>153</v>
      </c>
      <c r="AB1750">
        <v>46132</v>
      </c>
      <c r="AG1750">
        <v>0</v>
      </c>
      <c r="AH1750">
        <v>40</v>
      </c>
      <c r="AM1750" t="str">
        <f>SUBSTITUTE(Tabla_lineas[[#This Row],[Codigo Liname]]," ","")</f>
        <v>J0138</v>
      </c>
    </row>
    <row r="1751" spans="1:39" customFormat="1" x14ac:dyDescent="0.25">
      <c r="A1751" s="2">
        <v>167</v>
      </c>
      <c r="B1751" t="s">
        <v>763</v>
      </c>
      <c r="C1751">
        <f t="shared" si="27"/>
        <v>1629400</v>
      </c>
      <c r="D1751">
        <v>463.99999999999994</v>
      </c>
      <c r="E1751" t="s">
        <v>143</v>
      </c>
      <c r="F1751">
        <v>2.17</v>
      </c>
      <c r="G1751">
        <v>2.17</v>
      </c>
      <c r="H1751" t="s">
        <v>144</v>
      </c>
      <c r="I1751" s="2">
        <v>2.3199999999999998</v>
      </c>
      <c r="J1751" t="s">
        <v>145</v>
      </c>
      <c r="K1751" t="s">
        <v>146</v>
      </c>
      <c r="L1751" s="3" t="str">
        <f>+INDEX([1]!TABLA_MAESTRO_DE_ARTICULO[SubGroupName],MATCH(Tabla_lineas[[#This Row],[CODIGO SAP]],[1]!TABLA_MAESTRO_DE_ARTICULO[ItemCode],0))</f>
        <v>CAPSULA DURA</v>
      </c>
      <c r="M1751" t="s">
        <v>147</v>
      </c>
      <c r="N1751">
        <v>12</v>
      </c>
      <c r="O1751" t="s">
        <v>45</v>
      </c>
      <c r="S1751" s="2">
        <v>200</v>
      </c>
      <c r="T1751">
        <v>432</v>
      </c>
      <c r="U1751">
        <v>2.3199999999999998</v>
      </c>
      <c r="V1751">
        <v>2.16</v>
      </c>
      <c r="W1751">
        <v>0.8</v>
      </c>
      <c r="Z1751" s="4" t="s">
        <v>53</v>
      </c>
      <c r="AA1751" t="s">
        <v>120</v>
      </c>
      <c r="AB1751">
        <v>46132</v>
      </c>
      <c r="AG1751">
        <v>0</v>
      </c>
      <c r="AH1751">
        <v>200</v>
      </c>
      <c r="AM1751" t="str">
        <f>SUBSTITUTE(Tabla_lineas[[#This Row],[Codigo Liname]]," ","")</f>
        <v>J0141</v>
      </c>
    </row>
    <row r="1752" spans="1:39" customFormat="1" x14ac:dyDescent="0.25">
      <c r="A1752" s="2">
        <v>167</v>
      </c>
      <c r="B1752" t="s">
        <v>763</v>
      </c>
      <c r="C1752">
        <f t="shared" si="27"/>
        <v>1629400</v>
      </c>
      <c r="D1752">
        <v>5029.5</v>
      </c>
      <c r="E1752" t="s">
        <v>76</v>
      </c>
      <c r="F1752">
        <v>14.47</v>
      </c>
      <c r="G1752">
        <v>14.37</v>
      </c>
      <c r="H1752" t="s">
        <v>77</v>
      </c>
      <c r="I1752" s="2">
        <v>14.37</v>
      </c>
      <c r="J1752" t="s">
        <v>78</v>
      </c>
      <c r="K1752" t="s">
        <v>79</v>
      </c>
      <c r="L1752" s="3" t="str">
        <f>+INDEX([1]!TABLA_MAESTRO_DE_ARTICULO[SubGroupName],MATCH(Tabla_lineas[[#This Row],[CODIGO SAP]],[1]!TABLA_MAESTRO_DE_ARTICULO[ItemCode],0))</f>
        <v>SOLUCION INYECTABLE</v>
      </c>
      <c r="M1752" t="s">
        <v>80</v>
      </c>
      <c r="N1752">
        <v>15</v>
      </c>
      <c r="O1752" t="s">
        <v>81</v>
      </c>
      <c r="S1752" s="2">
        <v>350</v>
      </c>
      <c r="T1752">
        <v>5026</v>
      </c>
      <c r="U1752">
        <v>14.37</v>
      </c>
      <c r="V1752">
        <v>14.36</v>
      </c>
      <c r="W1752">
        <v>4</v>
      </c>
      <c r="Z1752" s="4" t="s">
        <v>46</v>
      </c>
      <c r="AA1752" t="s">
        <v>153</v>
      </c>
      <c r="AB1752">
        <v>46132</v>
      </c>
      <c r="AG1752">
        <v>0</v>
      </c>
      <c r="AH1752">
        <v>350</v>
      </c>
      <c r="AM1752" t="str">
        <f>SUBSTITUTE(Tabla_lineas[[#This Row],[Codigo Liname]]," ","")</f>
        <v>N0112</v>
      </c>
    </row>
    <row r="1753" spans="1:39" customFormat="1" x14ac:dyDescent="0.25">
      <c r="A1753" s="2">
        <v>167</v>
      </c>
      <c r="B1753" t="s">
        <v>763</v>
      </c>
      <c r="C1753">
        <f t="shared" si="27"/>
        <v>1629400</v>
      </c>
      <c r="D1753">
        <v>1041</v>
      </c>
      <c r="E1753" t="s">
        <v>343</v>
      </c>
      <c r="F1753">
        <v>26.57</v>
      </c>
      <c r="G1753">
        <v>17.350000000000001</v>
      </c>
      <c r="H1753" t="s">
        <v>344</v>
      </c>
      <c r="I1753" s="2">
        <v>17.350000000000001</v>
      </c>
      <c r="J1753" t="s">
        <v>345</v>
      </c>
      <c r="K1753" t="s">
        <v>346</v>
      </c>
      <c r="L1753" s="3" t="str">
        <f>+INDEX([1]!TABLA_MAESTRO_DE_ARTICULO[SubGroupName],MATCH(Tabla_lineas[[#This Row],[CODIGO SAP]],[1]!TABLA_MAESTRO_DE_ARTICULO[ItemCode],0))</f>
        <v>CREMA DERMICA</v>
      </c>
      <c r="M1753" t="s">
        <v>347</v>
      </c>
      <c r="N1753">
        <v>16</v>
      </c>
      <c r="O1753" t="s">
        <v>297</v>
      </c>
      <c r="S1753" s="2">
        <v>60</v>
      </c>
      <c r="T1753">
        <v>1040.4000000000001</v>
      </c>
      <c r="U1753">
        <v>17.350000000000001</v>
      </c>
      <c r="V1753">
        <v>17.34</v>
      </c>
      <c r="W1753">
        <v>5</v>
      </c>
      <c r="Z1753" s="4" t="s">
        <v>46</v>
      </c>
      <c r="AA1753" t="s">
        <v>153</v>
      </c>
      <c r="AB1753">
        <v>46096</v>
      </c>
      <c r="AG1753">
        <v>0</v>
      </c>
      <c r="AH1753">
        <v>60</v>
      </c>
      <c r="AM1753" t="str">
        <f>SUBSTITUTE(Tabla_lineas[[#This Row],[Codigo Liname]]," ","")</f>
        <v>D0104</v>
      </c>
    </row>
    <row r="1754" spans="1:39" customFormat="1" x14ac:dyDescent="0.25">
      <c r="A1754" s="2">
        <v>167</v>
      </c>
      <c r="B1754" t="s">
        <v>763</v>
      </c>
      <c r="C1754">
        <f t="shared" si="27"/>
        <v>1629400</v>
      </c>
      <c r="D1754">
        <v>1362.6</v>
      </c>
      <c r="E1754" t="s">
        <v>348</v>
      </c>
      <c r="F1754">
        <v>31.43</v>
      </c>
      <c r="G1754">
        <v>31.43</v>
      </c>
      <c r="H1754" t="s">
        <v>349</v>
      </c>
      <c r="I1754" s="2">
        <v>45.42</v>
      </c>
      <c r="J1754" t="s">
        <v>350</v>
      </c>
      <c r="K1754" t="s">
        <v>351</v>
      </c>
      <c r="L1754" s="3" t="str">
        <f>+INDEX([1]!TABLA_MAESTRO_DE_ARTICULO[SubGroupName],MATCH(Tabla_lineas[[#This Row],[CODIGO SAP]],[1]!TABLA_MAESTRO_DE_ARTICULO[ItemCode],0))</f>
        <v>SUSPENSION</v>
      </c>
      <c r="M1754" t="s">
        <v>352</v>
      </c>
      <c r="N1754">
        <v>17</v>
      </c>
      <c r="O1754" t="s">
        <v>181</v>
      </c>
      <c r="S1754" s="2">
        <v>30</v>
      </c>
      <c r="T1754">
        <v>942.6</v>
      </c>
      <c r="U1754">
        <v>45.42</v>
      </c>
      <c r="V1754">
        <v>31.42</v>
      </c>
      <c r="W1754">
        <v>10</v>
      </c>
      <c r="Z1754" s="4" t="s">
        <v>46</v>
      </c>
      <c r="AA1754" t="s">
        <v>153</v>
      </c>
      <c r="AB1754">
        <v>46132</v>
      </c>
      <c r="AG1754">
        <v>0</v>
      </c>
      <c r="AH1754">
        <v>30</v>
      </c>
      <c r="AM1754" t="str">
        <f>SUBSTITUTE(Tabla_lineas[[#This Row],[Codigo Liname]]," ","")</f>
        <v>A0704</v>
      </c>
    </row>
    <row r="1755" spans="1:39" customFormat="1" x14ac:dyDescent="0.25">
      <c r="A1755" s="2">
        <v>167</v>
      </c>
      <c r="B1755" t="s">
        <v>763</v>
      </c>
      <c r="C1755">
        <f t="shared" si="27"/>
        <v>1629400</v>
      </c>
      <c r="D1755">
        <v>1820</v>
      </c>
      <c r="E1755" t="s">
        <v>374</v>
      </c>
      <c r="F1755">
        <v>2.0699999999999998</v>
      </c>
      <c r="G1755">
        <v>1.4</v>
      </c>
      <c r="H1755" t="s">
        <v>375</v>
      </c>
      <c r="I1755" s="2">
        <v>1.4</v>
      </c>
      <c r="J1755" t="s">
        <v>376</v>
      </c>
      <c r="K1755" t="s">
        <v>377</v>
      </c>
      <c r="L1755" s="3" t="str">
        <f>+INDEX([1]!TABLA_MAESTRO_DE_ARTICULO[SubGroupName],MATCH(Tabla_lineas[[#This Row],[CODIGO SAP]],[1]!TABLA_MAESTRO_DE_ARTICULO[ItemCode],0))</f>
        <v>COMPRIMIDO</v>
      </c>
      <c r="M1755" t="s">
        <v>378</v>
      </c>
      <c r="N1755">
        <v>19</v>
      </c>
      <c r="O1755" t="s">
        <v>45</v>
      </c>
      <c r="S1755" s="2">
        <v>1300</v>
      </c>
      <c r="T1755">
        <v>1807</v>
      </c>
      <c r="U1755">
        <v>1.4</v>
      </c>
      <c r="V1755">
        <v>1.39</v>
      </c>
      <c r="W1755">
        <v>0.25</v>
      </c>
      <c r="Z1755" s="4" t="s">
        <v>46</v>
      </c>
      <c r="AA1755" t="s">
        <v>120</v>
      </c>
      <c r="AB1755">
        <v>46132</v>
      </c>
      <c r="AG1755">
        <v>0</v>
      </c>
      <c r="AH1755">
        <v>1300</v>
      </c>
      <c r="AM1755" t="str">
        <f>SUBSTITUTE(Tabla_lineas[[#This Row],[Codigo Liname]]," ","")</f>
        <v>H0209</v>
      </c>
    </row>
    <row r="1756" spans="1:39" customFormat="1" x14ac:dyDescent="0.25">
      <c r="A1756" s="2">
        <v>168</v>
      </c>
      <c r="B1756" t="s">
        <v>764</v>
      </c>
      <c r="C1756">
        <f t="shared" si="27"/>
        <v>1629430</v>
      </c>
      <c r="D1756">
        <v>49915</v>
      </c>
      <c r="E1756" t="s">
        <v>318</v>
      </c>
      <c r="F1756">
        <v>1.26</v>
      </c>
      <c r="G1756">
        <v>1.26</v>
      </c>
      <c r="H1756" t="s">
        <v>319</v>
      </c>
      <c r="I1756" s="2">
        <v>3.35</v>
      </c>
      <c r="J1756" t="s">
        <v>320</v>
      </c>
      <c r="K1756" t="s">
        <v>321</v>
      </c>
      <c r="L1756" s="3" t="str">
        <f>+INDEX([1]!TABLA_MAESTRO_DE_ARTICULO[SubGroupName],MATCH(Tabla_lineas[[#This Row],[CODIGO SAP]],[1]!TABLA_MAESTRO_DE_ARTICULO[ItemCode],0))</f>
        <v>COMPRIMIDO</v>
      </c>
      <c r="M1756" t="s">
        <v>322</v>
      </c>
      <c r="N1756">
        <v>1</v>
      </c>
      <c r="O1756" t="s">
        <v>45</v>
      </c>
      <c r="S1756" s="2">
        <v>14900</v>
      </c>
      <c r="T1756">
        <v>18625</v>
      </c>
      <c r="U1756">
        <v>3.35</v>
      </c>
      <c r="V1756">
        <v>1.25</v>
      </c>
      <c r="W1756">
        <v>0.2</v>
      </c>
      <c r="Z1756" s="4" t="s">
        <v>46</v>
      </c>
      <c r="AA1756" t="s">
        <v>120</v>
      </c>
      <c r="AB1756">
        <v>46132</v>
      </c>
      <c r="AG1756">
        <v>0</v>
      </c>
      <c r="AH1756">
        <v>14900</v>
      </c>
      <c r="AM1756" t="str">
        <f>SUBSTITUTE(Tabla_lineas[[#This Row],[Codigo Liname]]," ","")</f>
        <v>A1004</v>
      </c>
    </row>
    <row r="1757" spans="1:39" customFormat="1" x14ac:dyDescent="0.25">
      <c r="A1757" s="2">
        <v>170</v>
      </c>
      <c r="B1757" t="s">
        <v>765</v>
      </c>
      <c r="C1757">
        <f t="shared" si="27"/>
        <v>1629537</v>
      </c>
      <c r="D1757">
        <v>7780</v>
      </c>
      <c r="E1757" t="s">
        <v>115</v>
      </c>
      <c r="F1757">
        <v>2.5099999999999998</v>
      </c>
      <c r="G1757">
        <v>2.5099999999999998</v>
      </c>
      <c r="H1757" t="s">
        <v>116</v>
      </c>
      <c r="I1757" s="2">
        <v>3.89</v>
      </c>
      <c r="J1757" t="s">
        <v>117</v>
      </c>
      <c r="K1757" t="s">
        <v>118</v>
      </c>
      <c r="L1757" s="3" t="str">
        <f>+INDEX([1]!TABLA_MAESTRO_DE_ARTICULO[SubGroupName],MATCH(Tabla_lineas[[#This Row],[CODIGO SAP]],[1]!TABLA_MAESTRO_DE_ARTICULO[ItemCode],0))</f>
        <v>COMPRIMIDO</v>
      </c>
      <c r="M1757" t="s">
        <v>119</v>
      </c>
      <c r="N1757">
        <v>1</v>
      </c>
      <c r="O1757" t="s">
        <v>45</v>
      </c>
      <c r="S1757" s="2">
        <v>2000</v>
      </c>
      <c r="T1757">
        <v>5000</v>
      </c>
      <c r="U1757">
        <v>3.89</v>
      </c>
      <c r="V1757">
        <v>2.5</v>
      </c>
      <c r="W1757">
        <v>0.7</v>
      </c>
      <c r="Z1757" s="4" t="s">
        <v>46</v>
      </c>
      <c r="AA1757" t="s">
        <v>120</v>
      </c>
      <c r="AB1757">
        <v>46132</v>
      </c>
      <c r="AG1757">
        <v>0</v>
      </c>
      <c r="AH1757">
        <v>2000</v>
      </c>
      <c r="AM1757" t="str">
        <f>SUBSTITUTE(Tabla_lineas[[#This Row],[Codigo Liname]]," ","")</f>
        <v>J0504</v>
      </c>
    </row>
    <row r="1758" spans="1:39" customFormat="1" x14ac:dyDescent="0.25">
      <c r="A1758" s="2">
        <v>170</v>
      </c>
      <c r="B1758" t="s">
        <v>765</v>
      </c>
      <c r="C1758">
        <f t="shared" si="27"/>
        <v>1629537</v>
      </c>
      <c r="D1758">
        <v>4492.5</v>
      </c>
      <c r="E1758" t="s">
        <v>155</v>
      </c>
      <c r="F1758">
        <v>28.3</v>
      </c>
      <c r="G1758">
        <v>28.3</v>
      </c>
      <c r="H1758" t="s">
        <v>156</v>
      </c>
      <c r="I1758" s="2">
        <v>29.95</v>
      </c>
      <c r="J1758" t="s">
        <v>157</v>
      </c>
      <c r="K1758" t="s">
        <v>158</v>
      </c>
      <c r="L1758" s="3" t="str">
        <f>+INDEX([1]!TABLA_MAESTRO_DE_ARTICULO[SubGroupName],MATCH(Tabla_lineas[[#This Row],[CODIGO SAP]],[1]!TABLA_MAESTRO_DE_ARTICULO[ItemCode],0))</f>
        <v>CREMA DERMICA</v>
      </c>
      <c r="M1758" t="s">
        <v>159</v>
      </c>
      <c r="N1758">
        <v>2</v>
      </c>
      <c r="O1758" t="s">
        <v>160</v>
      </c>
      <c r="S1758" s="2">
        <v>150</v>
      </c>
      <c r="T1758">
        <v>4243.5</v>
      </c>
      <c r="U1758">
        <v>29.95</v>
      </c>
      <c r="V1758">
        <v>28.29</v>
      </c>
      <c r="W1758">
        <v>5</v>
      </c>
      <c r="Z1758" s="4" t="s">
        <v>46</v>
      </c>
      <c r="AA1758" t="s">
        <v>153</v>
      </c>
      <c r="AB1758">
        <v>46132</v>
      </c>
      <c r="AG1758">
        <v>0</v>
      </c>
      <c r="AH1758">
        <v>150</v>
      </c>
      <c r="AM1758" t="str">
        <f>SUBSTITUTE(Tabla_lineas[[#This Row],[Codigo Liname]]," ","")</f>
        <v>D0603</v>
      </c>
    </row>
    <row r="1759" spans="1:39" customFormat="1" x14ac:dyDescent="0.25">
      <c r="A1759" s="2">
        <v>170</v>
      </c>
      <c r="B1759" t="s">
        <v>765</v>
      </c>
      <c r="C1759">
        <f t="shared" si="27"/>
        <v>1629537</v>
      </c>
      <c r="D1759">
        <v>58800</v>
      </c>
      <c r="E1759" t="s">
        <v>171</v>
      </c>
      <c r="F1759">
        <v>1.82</v>
      </c>
      <c r="G1759">
        <v>1.82</v>
      </c>
      <c r="H1759" t="s">
        <v>172</v>
      </c>
      <c r="I1759" s="2">
        <v>2.94</v>
      </c>
      <c r="J1759" t="s">
        <v>173</v>
      </c>
      <c r="K1759" t="s">
        <v>174</v>
      </c>
      <c r="L1759" s="3" t="str">
        <f>+INDEX([1]!TABLA_MAESTRO_DE_ARTICULO[SubGroupName],MATCH(Tabla_lineas[[#This Row],[CODIGO SAP]],[1]!TABLA_MAESTRO_DE_ARTICULO[ItemCode],0))</f>
        <v>COMPRIMIDO</v>
      </c>
      <c r="M1759" t="s">
        <v>175</v>
      </c>
      <c r="N1759">
        <v>4</v>
      </c>
      <c r="O1759" t="s">
        <v>45</v>
      </c>
      <c r="S1759" s="2">
        <v>20000</v>
      </c>
      <c r="T1759">
        <v>36200</v>
      </c>
      <c r="U1759">
        <v>2.94</v>
      </c>
      <c r="V1759">
        <v>1.81</v>
      </c>
      <c r="W1759">
        <v>0.7</v>
      </c>
      <c r="Z1759" s="4" t="s">
        <v>46</v>
      </c>
      <c r="AA1759" t="s">
        <v>120</v>
      </c>
      <c r="AB1759">
        <v>46132</v>
      </c>
      <c r="AG1759">
        <v>0</v>
      </c>
      <c r="AH1759">
        <v>20000</v>
      </c>
      <c r="AM1759" t="str">
        <f>SUBSTITUTE(Tabla_lineas[[#This Row],[Codigo Liname]]," ","")</f>
        <v>J0105</v>
      </c>
    </row>
    <row r="1760" spans="1:39" customFormat="1" x14ac:dyDescent="0.25">
      <c r="A1760" s="2">
        <v>170</v>
      </c>
      <c r="B1760" t="s">
        <v>765</v>
      </c>
      <c r="C1760">
        <f t="shared" si="27"/>
        <v>1629537</v>
      </c>
      <c r="D1760">
        <v>4000</v>
      </c>
      <c r="E1760" t="s">
        <v>188</v>
      </c>
      <c r="F1760">
        <v>0.66</v>
      </c>
      <c r="G1760">
        <v>0.66</v>
      </c>
      <c r="H1760" t="s">
        <v>189</v>
      </c>
      <c r="I1760" s="2">
        <v>1</v>
      </c>
      <c r="J1760" t="s">
        <v>190</v>
      </c>
      <c r="K1760" t="s">
        <v>191</v>
      </c>
      <c r="L1760" s="3" t="str">
        <f>+INDEX([1]!TABLA_MAESTRO_DE_ARTICULO[SubGroupName],MATCH(Tabla_lineas[[#This Row],[CODIGO SAP]],[1]!TABLA_MAESTRO_DE_ARTICULO[ItemCode],0))</f>
        <v>COMPRIMIDO</v>
      </c>
      <c r="M1760" t="s">
        <v>192</v>
      </c>
      <c r="N1760">
        <v>6</v>
      </c>
      <c r="O1760" t="s">
        <v>45</v>
      </c>
      <c r="S1760" s="2">
        <v>4000</v>
      </c>
      <c r="T1760">
        <v>2600</v>
      </c>
      <c r="U1760">
        <v>1</v>
      </c>
      <c r="V1760">
        <v>0.65</v>
      </c>
      <c r="W1760">
        <v>0.2</v>
      </c>
      <c r="Z1760" s="4" t="s">
        <v>53</v>
      </c>
      <c r="AA1760" t="s">
        <v>153</v>
      </c>
      <c r="AB1760">
        <v>46096</v>
      </c>
      <c r="AG1760">
        <v>0</v>
      </c>
      <c r="AH1760">
        <v>4000</v>
      </c>
      <c r="AM1760" t="str">
        <f>SUBSTITUTE(Tabla_lineas[[#This Row],[Codigo Liname]]," ","")</f>
        <v>R0501</v>
      </c>
    </row>
    <row r="1761" spans="1:39" customFormat="1" x14ac:dyDescent="0.25">
      <c r="A1761" s="2">
        <v>170</v>
      </c>
      <c r="B1761" t="s">
        <v>765</v>
      </c>
      <c r="C1761">
        <f t="shared" si="27"/>
        <v>1629537</v>
      </c>
      <c r="D1761">
        <v>8173.5</v>
      </c>
      <c r="E1761" t="s">
        <v>432</v>
      </c>
      <c r="F1761">
        <v>49.46</v>
      </c>
      <c r="G1761">
        <v>49.46</v>
      </c>
      <c r="H1761" t="s">
        <v>433</v>
      </c>
      <c r="I1761" s="2">
        <v>54.49</v>
      </c>
      <c r="J1761" t="s">
        <v>434</v>
      </c>
      <c r="K1761" t="s">
        <v>435</v>
      </c>
      <c r="L1761" s="3" t="str">
        <f>+INDEX([1]!TABLA_MAESTRO_DE_ARTICULO[SubGroupName],MATCH(Tabla_lineas[[#This Row],[CODIGO SAP]],[1]!TABLA_MAESTRO_DE_ARTICULO[ItemCode],0))</f>
        <v>POLVO PARA SUSPENSION</v>
      </c>
      <c r="M1761" t="s">
        <v>436</v>
      </c>
      <c r="N1761">
        <v>8</v>
      </c>
      <c r="O1761" t="s">
        <v>437</v>
      </c>
      <c r="S1761" s="2">
        <v>150</v>
      </c>
      <c r="T1761">
        <v>7417.5</v>
      </c>
      <c r="U1761">
        <v>54.49</v>
      </c>
      <c r="V1761">
        <v>49.45</v>
      </c>
      <c r="W1761">
        <v>10</v>
      </c>
      <c r="Z1761" s="4" t="s">
        <v>46</v>
      </c>
      <c r="AA1761" t="s">
        <v>153</v>
      </c>
      <c r="AB1761">
        <v>46096</v>
      </c>
      <c r="AG1761">
        <v>0</v>
      </c>
      <c r="AH1761">
        <v>150</v>
      </c>
      <c r="AM1761" t="str">
        <f>SUBSTITUTE(Tabla_lineas[[#This Row],[Codigo Liname]]," ","")</f>
        <v>J0162</v>
      </c>
    </row>
    <row r="1762" spans="1:39" customFormat="1" x14ac:dyDescent="0.25">
      <c r="A1762" s="2">
        <v>170</v>
      </c>
      <c r="B1762" t="s">
        <v>765</v>
      </c>
      <c r="C1762">
        <f t="shared" si="27"/>
        <v>1629537</v>
      </c>
      <c r="D1762">
        <v>14547</v>
      </c>
      <c r="E1762" t="s">
        <v>127</v>
      </c>
      <c r="F1762">
        <v>7.87</v>
      </c>
      <c r="G1762">
        <v>7.87</v>
      </c>
      <c r="H1762" t="s">
        <v>128</v>
      </c>
      <c r="I1762" s="2">
        <v>11.19</v>
      </c>
      <c r="J1762" t="s">
        <v>129</v>
      </c>
      <c r="K1762" t="s">
        <v>130</v>
      </c>
      <c r="L1762" s="3" t="str">
        <f>+INDEX([1]!TABLA_MAESTRO_DE_ARTICULO[SubGroupName],MATCH(Tabla_lineas[[#This Row],[CODIGO SAP]],[1]!TABLA_MAESTRO_DE_ARTICULO[ItemCode],0))</f>
        <v>COMPRIMIDO</v>
      </c>
      <c r="M1762" t="s">
        <v>131</v>
      </c>
      <c r="N1762">
        <v>7</v>
      </c>
      <c r="O1762" t="s">
        <v>132</v>
      </c>
      <c r="S1762" s="2">
        <v>1300</v>
      </c>
      <c r="T1762">
        <v>10218</v>
      </c>
      <c r="U1762">
        <v>11.19</v>
      </c>
      <c r="V1762">
        <v>7.86</v>
      </c>
      <c r="W1762">
        <v>1.3</v>
      </c>
      <c r="Z1762" s="4" t="s">
        <v>46</v>
      </c>
      <c r="AA1762" t="s">
        <v>126</v>
      </c>
      <c r="AB1762">
        <v>46132</v>
      </c>
      <c r="AG1762">
        <v>0</v>
      </c>
      <c r="AH1762">
        <v>1300</v>
      </c>
      <c r="AM1762" t="str">
        <f>SUBSTITUTE(Tabla_lineas[[#This Row],[Codigo Liname]]," ","")</f>
        <v>J0113</v>
      </c>
    </row>
    <row r="1763" spans="1:39" customFormat="1" x14ac:dyDescent="0.25">
      <c r="A1763" s="2">
        <v>170</v>
      </c>
      <c r="B1763" t="s">
        <v>765</v>
      </c>
      <c r="C1763">
        <f t="shared" si="27"/>
        <v>1629537</v>
      </c>
      <c r="D1763">
        <v>74400</v>
      </c>
      <c r="E1763" t="s">
        <v>203</v>
      </c>
      <c r="F1763">
        <v>1.64</v>
      </c>
      <c r="G1763">
        <v>1.64</v>
      </c>
      <c r="H1763" t="s">
        <v>204</v>
      </c>
      <c r="I1763" s="2">
        <v>3.72</v>
      </c>
      <c r="J1763" t="s">
        <v>205</v>
      </c>
      <c r="K1763" t="s">
        <v>206</v>
      </c>
      <c r="L1763" s="3" t="str">
        <f>+INDEX([1]!TABLA_MAESTRO_DE_ARTICULO[SubGroupName],MATCH(Tabla_lineas[[#This Row],[CODIGO SAP]],[1]!TABLA_MAESTRO_DE_ARTICULO[ItemCode],0))</f>
        <v>COMPRIMIDO</v>
      </c>
      <c r="M1763" t="s">
        <v>207</v>
      </c>
      <c r="N1763">
        <v>12</v>
      </c>
      <c r="O1763" t="s">
        <v>45</v>
      </c>
      <c r="S1763" s="2">
        <v>20000</v>
      </c>
      <c r="T1763">
        <v>32800</v>
      </c>
      <c r="U1763">
        <v>3.72</v>
      </c>
      <c r="V1763">
        <v>1.64</v>
      </c>
      <c r="W1763">
        <v>0.38</v>
      </c>
      <c r="Z1763" s="4" t="s">
        <v>46</v>
      </c>
      <c r="AA1763" t="s">
        <v>120</v>
      </c>
      <c r="AB1763">
        <v>46132</v>
      </c>
      <c r="AG1763">
        <v>0</v>
      </c>
      <c r="AH1763">
        <v>20000</v>
      </c>
      <c r="AM1763" t="str">
        <f>SUBSTITUTE(Tabla_lineas[[#This Row],[Codigo Liname]]," ","")</f>
        <v>J0127</v>
      </c>
    </row>
    <row r="1764" spans="1:39" customFormat="1" x14ac:dyDescent="0.25">
      <c r="A1764" s="2">
        <v>170</v>
      </c>
      <c r="B1764" t="s">
        <v>765</v>
      </c>
      <c r="C1764">
        <f t="shared" si="27"/>
        <v>1629537</v>
      </c>
      <c r="D1764">
        <v>7368</v>
      </c>
      <c r="E1764" t="s">
        <v>208</v>
      </c>
      <c r="F1764">
        <v>14.8</v>
      </c>
      <c r="G1764">
        <v>12.2</v>
      </c>
      <c r="H1764" t="s">
        <v>209</v>
      </c>
      <c r="I1764" s="2">
        <v>12.28</v>
      </c>
      <c r="J1764" t="s">
        <v>210</v>
      </c>
      <c r="K1764" t="s">
        <v>211</v>
      </c>
      <c r="L1764" s="3" t="str">
        <f>+INDEX([1]!TABLA_MAESTRO_DE_ARTICULO[SubGroupName],MATCH(Tabla_lineas[[#This Row],[CODIGO SAP]],[1]!TABLA_MAESTRO_DE_ARTICULO[ItemCode],0))</f>
        <v>JARABE</v>
      </c>
      <c r="M1764" t="s">
        <v>212</v>
      </c>
      <c r="N1764">
        <v>15</v>
      </c>
      <c r="O1764" t="s">
        <v>181</v>
      </c>
      <c r="S1764" s="2">
        <v>600</v>
      </c>
      <c r="T1764">
        <v>7314</v>
      </c>
      <c r="U1764">
        <v>12.28</v>
      </c>
      <c r="V1764">
        <v>12.19</v>
      </c>
      <c r="W1764">
        <v>5</v>
      </c>
      <c r="Z1764" s="4" t="s">
        <v>46</v>
      </c>
      <c r="AA1764" t="s">
        <v>153</v>
      </c>
      <c r="AB1764">
        <v>46132</v>
      </c>
      <c r="AG1764">
        <v>0</v>
      </c>
      <c r="AH1764">
        <v>600</v>
      </c>
      <c r="AM1764" t="str">
        <f>SUBSTITUTE(Tabla_lineas[[#This Row],[Codigo Liname]]," ","")</f>
        <v>R0602</v>
      </c>
    </row>
    <row r="1765" spans="1:39" customFormat="1" x14ac:dyDescent="0.25">
      <c r="A1765" s="2">
        <v>170</v>
      </c>
      <c r="B1765" t="s">
        <v>765</v>
      </c>
      <c r="C1765">
        <f t="shared" si="27"/>
        <v>1629537</v>
      </c>
      <c r="D1765">
        <v>3600</v>
      </c>
      <c r="E1765" t="s">
        <v>213</v>
      </c>
      <c r="F1765">
        <v>0.47</v>
      </c>
      <c r="G1765">
        <v>0.45</v>
      </c>
      <c r="H1765" t="s">
        <v>214</v>
      </c>
      <c r="I1765" s="2">
        <v>0.45</v>
      </c>
      <c r="J1765" t="s">
        <v>215</v>
      </c>
      <c r="K1765" t="s">
        <v>216</v>
      </c>
      <c r="L1765" s="3" t="str">
        <f>+INDEX([1]!TABLA_MAESTRO_DE_ARTICULO[SubGroupName],MATCH(Tabla_lineas[[#This Row],[CODIGO SAP]],[1]!TABLA_MAESTRO_DE_ARTICULO[ItemCode],0))</f>
        <v>COMPRIMIDO</v>
      </c>
      <c r="M1765" t="s">
        <v>217</v>
      </c>
      <c r="N1765">
        <v>14</v>
      </c>
      <c r="O1765" t="s">
        <v>45</v>
      </c>
      <c r="S1765" s="2">
        <v>8000</v>
      </c>
      <c r="T1765">
        <v>3520</v>
      </c>
      <c r="U1765">
        <v>0.45</v>
      </c>
      <c r="V1765">
        <v>0.44</v>
      </c>
      <c r="W1765">
        <v>0.12</v>
      </c>
      <c r="Z1765" s="4" t="s">
        <v>46</v>
      </c>
      <c r="AA1765" t="s">
        <v>153</v>
      </c>
      <c r="AB1765">
        <v>46132</v>
      </c>
      <c r="AG1765">
        <v>0</v>
      </c>
      <c r="AH1765">
        <v>8000</v>
      </c>
      <c r="AM1765" t="str">
        <f>SUBSTITUTE(Tabla_lineas[[#This Row],[Codigo Liname]]," ","")</f>
        <v>R0601</v>
      </c>
    </row>
    <row r="1766" spans="1:39" customFormat="1" x14ac:dyDescent="0.25">
      <c r="A1766" s="2">
        <v>170</v>
      </c>
      <c r="B1766" t="s">
        <v>765</v>
      </c>
      <c r="C1766">
        <f t="shared" si="27"/>
        <v>1629537</v>
      </c>
      <c r="D1766">
        <v>10696</v>
      </c>
      <c r="E1766" t="s">
        <v>218</v>
      </c>
      <c r="F1766">
        <v>28.9</v>
      </c>
      <c r="G1766">
        <v>13.37</v>
      </c>
      <c r="H1766" t="s">
        <v>219</v>
      </c>
      <c r="I1766" s="2">
        <v>13.37</v>
      </c>
      <c r="J1766" t="s">
        <v>220</v>
      </c>
      <c r="K1766" t="s">
        <v>221</v>
      </c>
      <c r="L1766" s="3" t="str">
        <f>+INDEX([1]!TABLA_MAESTRO_DE_ARTICULO[SubGroupName],MATCH(Tabla_lineas[[#This Row],[CODIGO SAP]],[1]!TABLA_MAESTRO_DE_ARTICULO[ItemCode],0))</f>
        <v>CREMA DERMICA</v>
      </c>
      <c r="M1766" t="s">
        <v>222</v>
      </c>
      <c r="N1766">
        <v>16</v>
      </c>
      <c r="O1766" t="s">
        <v>223</v>
      </c>
      <c r="S1766" s="2">
        <v>800</v>
      </c>
      <c r="T1766">
        <v>10688</v>
      </c>
      <c r="U1766">
        <v>13.37</v>
      </c>
      <c r="V1766">
        <v>13.36</v>
      </c>
      <c r="W1766">
        <v>4.5</v>
      </c>
      <c r="Z1766" s="4" t="s">
        <v>53</v>
      </c>
      <c r="AA1766" t="s">
        <v>153</v>
      </c>
      <c r="AB1766">
        <v>46132</v>
      </c>
      <c r="AG1766">
        <v>0</v>
      </c>
      <c r="AH1766">
        <v>800</v>
      </c>
      <c r="AM1766" t="str">
        <f>SUBSTITUTE(Tabla_lineas[[#This Row],[Codigo Liname]]," ","")</f>
        <v>D0103</v>
      </c>
    </row>
    <row r="1767" spans="1:39" customFormat="1" x14ac:dyDescent="0.25">
      <c r="A1767" s="2">
        <v>170</v>
      </c>
      <c r="B1767" t="s">
        <v>765</v>
      </c>
      <c r="C1767">
        <f t="shared" si="27"/>
        <v>1629537</v>
      </c>
      <c r="D1767">
        <v>6839.9999999999991</v>
      </c>
      <c r="E1767" t="s">
        <v>449</v>
      </c>
      <c r="F1767">
        <v>4.2</v>
      </c>
      <c r="G1767">
        <v>2.2799999999999998</v>
      </c>
      <c r="H1767" t="s">
        <v>450</v>
      </c>
      <c r="I1767" s="2">
        <v>2.2799999999999998</v>
      </c>
      <c r="J1767" t="s">
        <v>451</v>
      </c>
      <c r="K1767" t="s">
        <v>452</v>
      </c>
      <c r="L1767" s="3" t="str">
        <f>+INDEX([1]!TABLA_MAESTRO_DE_ARTICULO[SubGroupName],MATCH(Tabla_lineas[[#This Row],[CODIGO SAP]],[1]!TABLA_MAESTRO_DE_ARTICULO[ItemCode],0))</f>
        <v>OVULO VAGINAL</v>
      </c>
      <c r="M1767" t="s">
        <v>453</v>
      </c>
      <c r="N1767">
        <v>17</v>
      </c>
      <c r="O1767" t="s">
        <v>97</v>
      </c>
      <c r="S1767" s="2">
        <v>3000</v>
      </c>
      <c r="T1767">
        <v>6810</v>
      </c>
      <c r="U1767">
        <v>2.2799999999999998</v>
      </c>
      <c r="V1767">
        <v>2.27</v>
      </c>
      <c r="W1767">
        <v>0.7</v>
      </c>
      <c r="Z1767" s="4" t="s">
        <v>53</v>
      </c>
      <c r="AA1767" t="s">
        <v>126</v>
      </c>
      <c r="AB1767">
        <v>46132</v>
      </c>
      <c r="AG1767">
        <v>0</v>
      </c>
      <c r="AH1767">
        <v>3000</v>
      </c>
      <c r="AM1767" t="str">
        <f>SUBSTITUTE(Tabla_lineas[[#This Row],[Codigo Liname]]," ","")</f>
        <v>G0102</v>
      </c>
    </row>
    <row r="1768" spans="1:39" customFormat="1" x14ac:dyDescent="0.25">
      <c r="A1768" s="2">
        <v>170</v>
      </c>
      <c r="B1768" t="s">
        <v>765</v>
      </c>
      <c r="C1768">
        <f t="shared" si="27"/>
        <v>1629537</v>
      </c>
      <c r="D1768">
        <v>14719.999999999998</v>
      </c>
      <c r="E1768" t="s">
        <v>229</v>
      </c>
      <c r="F1768">
        <v>19.329999999999998</v>
      </c>
      <c r="G1768">
        <v>18.399999999999999</v>
      </c>
      <c r="H1768" t="s">
        <v>230</v>
      </c>
      <c r="I1768" s="2">
        <v>18.399999999999999</v>
      </c>
      <c r="J1768" t="s">
        <v>231</v>
      </c>
      <c r="K1768" t="s">
        <v>232</v>
      </c>
      <c r="L1768" s="3" t="str">
        <f>+INDEX([1]!TABLA_MAESTRO_DE_ARTICULO[SubGroupName],MATCH(Tabla_lineas[[#This Row],[CODIGO SAP]],[1]!TABLA_MAESTRO_DE_ARTICULO[ItemCode],0))</f>
        <v>SUSPENSION</v>
      </c>
      <c r="M1768" t="s">
        <v>233</v>
      </c>
      <c r="N1768">
        <v>19</v>
      </c>
      <c r="O1768" t="s">
        <v>65</v>
      </c>
      <c r="S1768" s="2">
        <v>800</v>
      </c>
      <c r="T1768">
        <v>14712</v>
      </c>
      <c r="U1768">
        <v>18.399999999999999</v>
      </c>
      <c r="V1768">
        <v>18.39</v>
      </c>
      <c r="W1768">
        <v>5.5</v>
      </c>
      <c r="Z1768" s="4" t="s">
        <v>46</v>
      </c>
      <c r="AA1768" t="s">
        <v>153</v>
      </c>
      <c r="AB1768">
        <v>46132</v>
      </c>
      <c r="AG1768">
        <v>0</v>
      </c>
      <c r="AH1768">
        <v>800</v>
      </c>
      <c r="AM1768" t="str">
        <f>SUBSTITUTE(Tabla_lineas[[#This Row],[Codigo Liname]]," ","")</f>
        <v>J0138</v>
      </c>
    </row>
    <row r="1769" spans="1:39" customFormat="1" x14ac:dyDescent="0.25">
      <c r="A1769" s="2">
        <v>170</v>
      </c>
      <c r="B1769" t="s">
        <v>765</v>
      </c>
      <c r="C1769">
        <f t="shared" si="27"/>
        <v>1629537</v>
      </c>
      <c r="D1769">
        <v>40640</v>
      </c>
      <c r="E1769" t="s">
        <v>239</v>
      </c>
      <c r="F1769">
        <v>1.48</v>
      </c>
      <c r="G1769">
        <v>1.48</v>
      </c>
      <c r="H1769" t="s">
        <v>240</v>
      </c>
      <c r="I1769" s="2">
        <v>2.54</v>
      </c>
      <c r="J1769" t="s">
        <v>241</v>
      </c>
      <c r="K1769" t="s">
        <v>242</v>
      </c>
      <c r="L1769" s="3" t="str">
        <f>+INDEX([1]!TABLA_MAESTRO_DE_ARTICULO[SubGroupName],MATCH(Tabla_lineas[[#This Row],[CODIGO SAP]],[1]!TABLA_MAESTRO_DE_ARTICULO[ItemCode],0))</f>
        <v>COMPRIMIDO</v>
      </c>
      <c r="M1769" t="s">
        <v>243</v>
      </c>
      <c r="N1769">
        <v>18</v>
      </c>
      <c r="O1769" t="s">
        <v>45</v>
      </c>
      <c r="S1769" s="2">
        <v>16000</v>
      </c>
      <c r="T1769">
        <v>23520</v>
      </c>
      <c r="U1769">
        <v>2.54</v>
      </c>
      <c r="V1769">
        <v>1.47</v>
      </c>
      <c r="W1769">
        <v>0.4</v>
      </c>
      <c r="Z1769" s="4" t="s">
        <v>46</v>
      </c>
      <c r="AA1769" t="s">
        <v>120</v>
      </c>
      <c r="AB1769">
        <v>46132</v>
      </c>
      <c r="AG1769">
        <v>0</v>
      </c>
      <c r="AH1769">
        <v>16000</v>
      </c>
      <c r="AM1769" t="str">
        <f>SUBSTITUTE(Tabla_lineas[[#This Row],[Codigo Liname]]," ","")</f>
        <v>J0137</v>
      </c>
    </row>
    <row r="1770" spans="1:39" customFormat="1" x14ac:dyDescent="0.25">
      <c r="A1770" s="2">
        <v>170</v>
      </c>
      <c r="B1770" t="s">
        <v>765</v>
      </c>
      <c r="C1770">
        <f t="shared" si="27"/>
        <v>1629537</v>
      </c>
      <c r="D1770">
        <v>14637</v>
      </c>
      <c r="E1770" t="s">
        <v>244</v>
      </c>
      <c r="F1770">
        <v>4.03</v>
      </c>
      <c r="G1770">
        <v>4.03</v>
      </c>
      <c r="H1770" t="s">
        <v>245</v>
      </c>
      <c r="I1770" s="2">
        <v>6.97</v>
      </c>
      <c r="J1770" t="s">
        <v>246</v>
      </c>
      <c r="K1770" t="s">
        <v>247</v>
      </c>
      <c r="L1770" s="3" t="str">
        <f>+INDEX([1]!TABLA_MAESTRO_DE_ARTICULO[SubGroupName],MATCH(Tabla_lineas[[#This Row],[CODIGO SAP]],[1]!TABLA_MAESTRO_DE_ARTICULO[ItemCode],0))</f>
        <v>SOLUCION INYECTABLE</v>
      </c>
      <c r="M1770" t="s">
        <v>248</v>
      </c>
      <c r="N1770">
        <v>20</v>
      </c>
      <c r="O1770" t="s">
        <v>249</v>
      </c>
      <c r="S1770" s="2">
        <v>2100</v>
      </c>
      <c r="T1770">
        <v>8442</v>
      </c>
      <c r="U1770">
        <v>6.97</v>
      </c>
      <c r="V1770">
        <v>4.0199999999999996</v>
      </c>
      <c r="W1770">
        <v>0.7</v>
      </c>
      <c r="Z1770" s="4" t="s">
        <v>46</v>
      </c>
      <c r="AA1770" t="s">
        <v>126</v>
      </c>
      <c r="AB1770">
        <v>46132</v>
      </c>
      <c r="AG1770">
        <v>0</v>
      </c>
      <c r="AH1770">
        <v>2100</v>
      </c>
      <c r="AM1770" t="str">
        <f>SUBSTITUTE(Tabla_lineas[[#This Row],[Codigo Liname]]," ","")</f>
        <v>H0204</v>
      </c>
    </row>
    <row r="1771" spans="1:39" customFormat="1" x14ac:dyDescent="0.25">
      <c r="A1771" s="2">
        <v>170</v>
      </c>
      <c r="B1771" t="s">
        <v>765</v>
      </c>
      <c r="C1771">
        <f t="shared" si="27"/>
        <v>1629537</v>
      </c>
      <c r="D1771">
        <v>10484</v>
      </c>
      <c r="E1771" t="s">
        <v>250</v>
      </c>
      <c r="F1771">
        <v>24.52</v>
      </c>
      <c r="G1771">
        <v>24.5</v>
      </c>
      <c r="H1771" t="s">
        <v>251</v>
      </c>
      <c r="I1771" s="2">
        <v>26.21</v>
      </c>
      <c r="J1771" t="s">
        <v>252</v>
      </c>
      <c r="K1771" t="s">
        <v>253</v>
      </c>
      <c r="L1771" s="3" t="str">
        <f>+INDEX([1]!TABLA_MAESTRO_DE_ARTICULO[SubGroupName],MATCH(Tabla_lineas[[#This Row],[CODIGO SAP]],[1]!TABLA_MAESTRO_DE_ARTICULO[ItemCode],0))</f>
        <v>GEL</v>
      </c>
      <c r="M1771" t="s">
        <v>254</v>
      </c>
      <c r="N1771">
        <v>23</v>
      </c>
      <c r="O1771" t="s">
        <v>255</v>
      </c>
      <c r="S1771" s="2">
        <v>400</v>
      </c>
      <c r="T1771">
        <v>9796</v>
      </c>
      <c r="U1771">
        <v>26.21</v>
      </c>
      <c r="V1771">
        <v>24.49</v>
      </c>
      <c r="W1771">
        <v>5</v>
      </c>
      <c r="Z1771" s="4" t="s">
        <v>46</v>
      </c>
      <c r="AA1771" t="s">
        <v>153</v>
      </c>
      <c r="AB1771">
        <v>46132</v>
      </c>
      <c r="AG1771">
        <v>0</v>
      </c>
      <c r="AH1771">
        <v>400</v>
      </c>
      <c r="AM1771" t="str">
        <f>SUBSTITUTE(Tabla_lineas[[#This Row],[Codigo Liname]]," ","")</f>
        <v>M0101</v>
      </c>
    </row>
    <row r="1772" spans="1:39" customFormat="1" x14ac:dyDescent="0.25">
      <c r="A1772" s="2">
        <v>170</v>
      </c>
      <c r="B1772" t="s">
        <v>765</v>
      </c>
      <c r="C1772">
        <f t="shared" si="27"/>
        <v>1629537</v>
      </c>
      <c r="D1772">
        <v>5760</v>
      </c>
      <c r="E1772" t="s">
        <v>138</v>
      </c>
      <c r="F1772">
        <v>0.2</v>
      </c>
      <c r="G1772">
        <v>0.2</v>
      </c>
      <c r="H1772" t="s">
        <v>139</v>
      </c>
      <c r="I1772" s="2">
        <v>0.24</v>
      </c>
      <c r="J1772" t="s">
        <v>140</v>
      </c>
      <c r="K1772" t="s">
        <v>141</v>
      </c>
      <c r="L1772" s="3" t="str">
        <f>+INDEX([1]!TABLA_MAESTRO_DE_ARTICULO[SubGroupName],MATCH(Tabla_lineas[[#This Row],[CODIGO SAP]],[1]!TABLA_MAESTRO_DE_ARTICULO[ItemCode],0))</f>
        <v>COMPRIMIDO</v>
      </c>
      <c r="M1772" t="s">
        <v>142</v>
      </c>
      <c r="N1772">
        <v>21</v>
      </c>
      <c r="O1772" t="s">
        <v>45</v>
      </c>
      <c r="S1772" s="2">
        <v>24000</v>
      </c>
      <c r="T1772">
        <v>4560</v>
      </c>
      <c r="U1772">
        <v>0.24</v>
      </c>
      <c r="V1772">
        <v>0.19</v>
      </c>
      <c r="W1772">
        <v>0.12</v>
      </c>
      <c r="Z1772" s="4" t="s">
        <v>53</v>
      </c>
      <c r="AA1772" t="s">
        <v>126</v>
      </c>
      <c r="AB1772">
        <v>46132</v>
      </c>
      <c r="AG1772">
        <v>0</v>
      </c>
      <c r="AH1772">
        <v>24000</v>
      </c>
      <c r="AM1772" t="str">
        <f>SUBSTITUTE(Tabla_lineas[[#This Row],[Codigo Liname]]," ","")</f>
        <v>M0102</v>
      </c>
    </row>
    <row r="1773" spans="1:39" customFormat="1" x14ac:dyDescent="0.25">
      <c r="A1773" s="2">
        <v>170</v>
      </c>
      <c r="B1773" t="s">
        <v>765</v>
      </c>
      <c r="C1773">
        <f t="shared" si="27"/>
        <v>1629537</v>
      </c>
      <c r="D1773">
        <v>34380</v>
      </c>
      <c r="E1773" t="s">
        <v>256</v>
      </c>
      <c r="F1773">
        <v>3.3</v>
      </c>
      <c r="G1773">
        <v>3.3</v>
      </c>
      <c r="H1773" t="s">
        <v>257</v>
      </c>
      <c r="I1773" s="2">
        <v>3.82</v>
      </c>
      <c r="J1773" t="s">
        <v>258</v>
      </c>
      <c r="K1773" t="s">
        <v>259</v>
      </c>
      <c r="L1773" s="3" t="str">
        <f>+INDEX([1]!TABLA_MAESTRO_DE_ARTICULO[SubGroupName],MATCH(Tabla_lineas[[#This Row],[CODIGO SAP]],[1]!TABLA_MAESTRO_DE_ARTICULO[ItemCode],0))</f>
        <v>SOLUCION INYECTABLE</v>
      </c>
      <c r="M1773" t="s">
        <v>260</v>
      </c>
      <c r="N1773">
        <v>22</v>
      </c>
      <c r="O1773" t="s">
        <v>249</v>
      </c>
      <c r="S1773" s="2">
        <v>9000</v>
      </c>
      <c r="T1773">
        <v>29610</v>
      </c>
      <c r="U1773">
        <v>3.82</v>
      </c>
      <c r="V1773">
        <v>3.29</v>
      </c>
      <c r="W1773">
        <v>0.7</v>
      </c>
      <c r="Z1773" s="4" t="s">
        <v>53</v>
      </c>
      <c r="AA1773" t="s">
        <v>153</v>
      </c>
      <c r="AB1773">
        <v>46132</v>
      </c>
      <c r="AG1773">
        <v>0</v>
      </c>
      <c r="AH1773">
        <v>9000</v>
      </c>
      <c r="AM1773" t="str">
        <f>SUBSTITUTE(Tabla_lineas[[#This Row],[Codigo Liname]]," ","")</f>
        <v>M0103</v>
      </c>
    </row>
    <row r="1774" spans="1:39" customFormat="1" x14ac:dyDescent="0.25">
      <c r="A1774" s="2">
        <v>170</v>
      </c>
      <c r="B1774" t="s">
        <v>765</v>
      </c>
      <c r="C1774">
        <f t="shared" si="27"/>
        <v>1629537</v>
      </c>
      <c r="D1774">
        <v>46400</v>
      </c>
      <c r="E1774" t="s">
        <v>143</v>
      </c>
      <c r="F1774">
        <v>2.17</v>
      </c>
      <c r="G1774">
        <v>2.17</v>
      </c>
      <c r="H1774" t="s">
        <v>144</v>
      </c>
      <c r="I1774" s="2">
        <v>2.3199999999999998</v>
      </c>
      <c r="J1774" t="s">
        <v>145</v>
      </c>
      <c r="K1774" t="s">
        <v>146</v>
      </c>
      <c r="L1774" s="3" t="str">
        <f>+INDEX([1]!TABLA_MAESTRO_DE_ARTICULO[SubGroupName],MATCH(Tabla_lineas[[#This Row],[CODIGO SAP]],[1]!TABLA_MAESTRO_DE_ARTICULO[ItemCode],0))</f>
        <v>CAPSULA DURA</v>
      </c>
      <c r="M1774" t="s">
        <v>147</v>
      </c>
      <c r="N1774">
        <v>24</v>
      </c>
      <c r="O1774" t="s">
        <v>45</v>
      </c>
      <c r="S1774" s="2">
        <v>20000</v>
      </c>
      <c r="T1774">
        <v>43200</v>
      </c>
      <c r="U1774">
        <v>2.3199999999999998</v>
      </c>
      <c r="V1774">
        <v>2.16</v>
      </c>
      <c r="W1774">
        <v>0.8</v>
      </c>
      <c r="Z1774" s="4" t="s">
        <v>53</v>
      </c>
      <c r="AA1774" t="s">
        <v>120</v>
      </c>
      <c r="AB1774">
        <v>46132</v>
      </c>
      <c r="AG1774">
        <v>0</v>
      </c>
      <c r="AH1774">
        <v>20000</v>
      </c>
      <c r="AM1774" t="str">
        <f>SUBSTITUTE(Tabla_lineas[[#This Row],[Codigo Liname]]," ","")</f>
        <v>J0141</v>
      </c>
    </row>
    <row r="1775" spans="1:39" customFormat="1" x14ac:dyDescent="0.25">
      <c r="A1775" s="2">
        <v>170</v>
      </c>
      <c r="B1775" t="s">
        <v>765</v>
      </c>
      <c r="C1775">
        <f t="shared" si="27"/>
        <v>1629537</v>
      </c>
      <c r="D1775">
        <v>4770</v>
      </c>
      <c r="E1775" t="s">
        <v>266</v>
      </c>
      <c r="F1775">
        <v>0.56000000000000005</v>
      </c>
      <c r="G1775">
        <v>0.53</v>
      </c>
      <c r="H1775" t="s">
        <v>267</v>
      </c>
      <c r="I1775" s="2">
        <v>0.53</v>
      </c>
      <c r="J1775" t="s">
        <v>268</v>
      </c>
      <c r="K1775" t="s">
        <v>269</v>
      </c>
      <c r="L1775" s="3" t="str">
        <f>+INDEX([1]!TABLA_MAESTRO_DE_ARTICULO[SubGroupName],MATCH(Tabla_lineas[[#This Row],[CODIGO SAP]],[1]!TABLA_MAESTRO_DE_ARTICULO[ItemCode],0))</f>
        <v>COMPRIMIDO</v>
      </c>
      <c r="M1775" t="s">
        <v>270</v>
      </c>
      <c r="N1775">
        <v>25</v>
      </c>
      <c r="O1775" t="s">
        <v>45</v>
      </c>
      <c r="S1775" s="2">
        <v>9000</v>
      </c>
      <c r="T1775">
        <v>4680</v>
      </c>
      <c r="U1775">
        <v>0.53</v>
      </c>
      <c r="V1775">
        <v>0.52</v>
      </c>
      <c r="W1775">
        <v>0.12</v>
      </c>
      <c r="Z1775" s="4" t="s">
        <v>46</v>
      </c>
      <c r="AA1775" t="s">
        <v>126</v>
      </c>
      <c r="AB1775">
        <v>46132</v>
      </c>
      <c r="AG1775">
        <v>0</v>
      </c>
      <c r="AH1775">
        <v>9000</v>
      </c>
      <c r="AM1775" t="str">
        <f>SUBSTITUTE(Tabla_lineas[[#This Row],[Codigo Liname]]," ","")</f>
        <v>C0901</v>
      </c>
    </row>
    <row r="1776" spans="1:39" customFormat="1" x14ac:dyDescent="0.25">
      <c r="A1776" s="2">
        <v>170</v>
      </c>
      <c r="B1776" t="s">
        <v>765</v>
      </c>
      <c r="C1776">
        <f t="shared" si="27"/>
        <v>1629537</v>
      </c>
      <c r="D1776">
        <v>4800</v>
      </c>
      <c r="E1776" t="s">
        <v>511</v>
      </c>
      <c r="F1776">
        <v>2.99</v>
      </c>
      <c r="G1776">
        <v>1.6</v>
      </c>
      <c r="H1776" t="s">
        <v>512</v>
      </c>
      <c r="I1776" s="2">
        <v>1.6</v>
      </c>
      <c r="J1776" t="s">
        <v>513</v>
      </c>
      <c r="K1776" t="s">
        <v>514</v>
      </c>
      <c r="L1776" s="3" t="str">
        <f>+INDEX([1]!TABLA_MAESTRO_DE_ARTICULO[SubGroupName],MATCH(Tabla_lineas[[#This Row],[CODIGO SAP]],[1]!TABLA_MAESTRO_DE_ARTICULO[ItemCode],0))</f>
        <v>COMPRIMIDO</v>
      </c>
      <c r="M1776" t="s">
        <v>515</v>
      </c>
      <c r="N1776">
        <v>26</v>
      </c>
      <c r="O1776" t="s">
        <v>45</v>
      </c>
      <c r="S1776" s="2">
        <v>3000</v>
      </c>
      <c r="T1776">
        <v>4770</v>
      </c>
      <c r="U1776">
        <v>1.6</v>
      </c>
      <c r="V1776">
        <v>1.59</v>
      </c>
      <c r="W1776">
        <v>0.9</v>
      </c>
      <c r="Z1776" s="4" t="s">
        <v>46</v>
      </c>
      <c r="AA1776" t="s">
        <v>120</v>
      </c>
      <c r="AB1776">
        <v>46132</v>
      </c>
      <c r="AG1776">
        <v>0</v>
      </c>
      <c r="AH1776">
        <v>3000</v>
      </c>
      <c r="AM1776" t="str">
        <f>SUBSTITUTE(Tabla_lineas[[#This Row],[Codigo Liname]]," ","")</f>
        <v>J0145</v>
      </c>
    </row>
    <row r="1777" spans="1:39" customFormat="1" x14ac:dyDescent="0.25">
      <c r="A1777" s="2">
        <v>170</v>
      </c>
      <c r="B1777" t="s">
        <v>765</v>
      </c>
      <c r="C1777">
        <f t="shared" si="27"/>
        <v>1629537</v>
      </c>
      <c r="D1777">
        <v>98840</v>
      </c>
      <c r="E1777" t="s">
        <v>298</v>
      </c>
      <c r="F1777">
        <v>14.58</v>
      </c>
      <c r="G1777">
        <v>14.58</v>
      </c>
      <c r="H1777" t="s">
        <v>299</v>
      </c>
      <c r="I1777" s="2">
        <v>24.71</v>
      </c>
      <c r="J1777" t="s">
        <v>300</v>
      </c>
      <c r="K1777" t="s">
        <v>301</v>
      </c>
      <c r="L1777" s="3" t="str">
        <f>+INDEX([1]!TABLA_MAESTRO_DE_ARTICULO[SubGroupName],MATCH(Tabla_lineas[[#This Row],[CODIGO SAP]],[1]!TABLA_MAESTRO_DE_ARTICULO[ItemCode],0))</f>
        <v>SUSPENSION</v>
      </c>
      <c r="M1777" t="s">
        <v>302</v>
      </c>
      <c r="N1777">
        <v>29</v>
      </c>
      <c r="O1777" t="s">
        <v>65</v>
      </c>
      <c r="S1777" s="2">
        <v>4000</v>
      </c>
      <c r="T1777">
        <v>58280</v>
      </c>
      <c r="U1777">
        <v>24.71</v>
      </c>
      <c r="V1777">
        <v>14.57</v>
      </c>
      <c r="W1777">
        <v>5.5</v>
      </c>
      <c r="Z1777" s="4" t="s">
        <v>46</v>
      </c>
      <c r="AA1777" t="s">
        <v>153</v>
      </c>
      <c r="AB1777">
        <v>46096</v>
      </c>
      <c r="AG1777">
        <v>0</v>
      </c>
      <c r="AH1777">
        <v>4000</v>
      </c>
      <c r="AM1777" t="str">
        <f>SUBSTITUTE(Tabla_lineas[[#This Row],[Codigo Liname]]," ","")</f>
        <v>M0104</v>
      </c>
    </row>
    <row r="1778" spans="1:39" customFormat="1" x14ac:dyDescent="0.25">
      <c r="A1778" s="2">
        <v>170</v>
      </c>
      <c r="B1778" t="s">
        <v>765</v>
      </c>
      <c r="C1778">
        <f t="shared" si="27"/>
        <v>1629537</v>
      </c>
      <c r="D1778">
        <v>27599.999999999996</v>
      </c>
      <c r="E1778" t="s">
        <v>303</v>
      </c>
      <c r="F1778">
        <v>0.75</v>
      </c>
      <c r="G1778">
        <v>0.69</v>
      </c>
      <c r="H1778" t="s">
        <v>304</v>
      </c>
      <c r="I1778" s="2">
        <v>0.69</v>
      </c>
      <c r="J1778" t="s">
        <v>305</v>
      </c>
      <c r="K1778" t="s">
        <v>306</v>
      </c>
      <c r="L1778" s="3" t="str">
        <f>+INDEX([1]!TABLA_MAESTRO_DE_ARTICULO[SubGroupName],MATCH(Tabla_lineas[[#This Row],[CODIGO SAP]],[1]!TABLA_MAESTRO_DE_ARTICULO[ItemCode],0))</f>
        <v>COMPRIMIDO</v>
      </c>
      <c r="M1778" t="s">
        <v>307</v>
      </c>
      <c r="N1778">
        <v>28</v>
      </c>
      <c r="O1778" t="s">
        <v>45</v>
      </c>
      <c r="P1778">
        <v>138600</v>
      </c>
      <c r="Q1778">
        <v>3275900</v>
      </c>
      <c r="R1778">
        <v>3414500</v>
      </c>
      <c r="S1778" s="2">
        <v>40000</v>
      </c>
      <c r="T1778">
        <v>27200.000000000004</v>
      </c>
      <c r="U1778">
        <v>0.69</v>
      </c>
      <c r="V1778">
        <v>0.68</v>
      </c>
      <c r="W1778">
        <v>0.14000000000000001</v>
      </c>
      <c r="Z1778" s="4" t="s">
        <v>46</v>
      </c>
      <c r="AA1778" t="s">
        <v>120</v>
      </c>
      <c r="AB1778">
        <v>46132</v>
      </c>
      <c r="AG1778">
        <v>0</v>
      </c>
      <c r="AH1778">
        <v>40000</v>
      </c>
      <c r="AM1778" t="str">
        <f>SUBSTITUTE(Tabla_lineas[[#This Row],[Codigo Liname]]," ","")</f>
        <v>M0105</v>
      </c>
    </row>
    <row r="1779" spans="1:39" customFormat="1" x14ac:dyDescent="0.25">
      <c r="A1779" s="2">
        <v>170</v>
      </c>
      <c r="B1779" t="s">
        <v>765</v>
      </c>
      <c r="C1779">
        <f t="shared" si="27"/>
        <v>1629537</v>
      </c>
      <c r="D1779">
        <v>2874</v>
      </c>
      <c r="E1779" t="s">
        <v>76</v>
      </c>
      <c r="F1779">
        <v>14.47</v>
      </c>
      <c r="G1779">
        <v>14.37</v>
      </c>
      <c r="H1779" t="s">
        <v>77</v>
      </c>
      <c r="I1779" s="2">
        <v>14.37</v>
      </c>
      <c r="J1779" t="s">
        <v>78</v>
      </c>
      <c r="K1779" t="s">
        <v>79</v>
      </c>
      <c r="L1779" s="3" t="str">
        <f>+INDEX([1]!TABLA_MAESTRO_DE_ARTICULO[SubGroupName],MATCH(Tabla_lineas[[#This Row],[CODIGO SAP]],[1]!TABLA_MAESTRO_DE_ARTICULO[ItemCode],0))</f>
        <v>SOLUCION INYECTABLE</v>
      </c>
      <c r="M1779" t="s">
        <v>80</v>
      </c>
      <c r="N1779">
        <v>30</v>
      </c>
      <c r="O1779" t="s">
        <v>81</v>
      </c>
      <c r="S1779" s="2">
        <v>200</v>
      </c>
      <c r="T1779">
        <v>2872</v>
      </c>
      <c r="U1779">
        <v>14.37</v>
      </c>
      <c r="V1779">
        <v>14.36</v>
      </c>
      <c r="W1779">
        <v>4</v>
      </c>
      <c r="Z1779" s="4" t="s">
        <v>46</v>
      </c>
      <c r="AA1779" t="s">
        <v>153</v>
      </c>
      <c r="AB1779">
        <v>46132</v>
      </c>
      <c r="AG1779">
        <v>0</v>
      </c>
      <c r="AH1779">
        <v>200</v>
      </c>
      <c r="AM1779" t="str">
        <f>SUBSTITUTE(Tabla_lineas[[#This Row],[Codigo Liname]]," ","")</f>
        <v>N0112</v>
      </c>
    </row>
    <row r="1780" spans="1:39" customFormat="1" x14ac:dyDescent="0.25">
      <c r="A1780" s="2">
        <v>170</v>
      </c>
      <c r="B1780" t="s">
        <v>765</v>
      </c>
      <c r="C1780">
        <f t="shared" si="27"/>
        <v>1629537</v>
      </c>
      <c r="D1780">
        <v>58720</v>
      </c>
      <c r="E1780" t="s">
        <v>82</v>
      </c>
      <c r="F1780">
        <v>1.61</v>
      </c>
      <c r="G1780">
        <v>1.61</v>
      </c>
      <c r="H1780" t="s">
        <v>83</v>
      </c>
      <c r="I1780" s="2">
        <v>3.67</v>
      </c>
      <c r="J1780" t="s">
        <v>84</v>
      </c>
      <c r="K1780" t="s">
        <v>85</v>
      </c>
      <c r="L1780" s="3" t="str">
        <f>+INDEX([1]!TABLA_MAESTRO_DE_ARTICULO[SubGroupName],MATCH(Tabla_lineas[[#This Row],[CODIGO SAP]],[1]!TABLA_MAESTRO_DE_ARTICULO[ItemCode],0))</f>
        <v>COMPRIMIDO</v>
      </c>
      <c r="M1780" t="s">
        <v>86</v>
      </c>
      <c r="N1780">
        <v>32</v>
      </c>
      <c r="O1780" t="s">
        <v>45</v>
      </c>
      <c r="S1780" s="2">
        <v>16000</v>
      </c>
      <c r="T1780">
        <v>25600</v>
      </c>
      <c r="U1780">
        <v>3.67</v>
      </c>
      <c r="V1780">
        <v>1.6</v>
      </c>
      <c r="W1780">
        <v>0.15</v>
      </c>
      <c r="Z1780" s="4" t="s">
        <v>46</v>
      </c>
      <c r="AA1780" t="s">
        <v>126</v>
      </c>
      <c r="AB1780">
        <v>46132</v>
      </c>
      <c r="AG1780">
        <v>0</v>
      </c>
      <c r="AH1780">
        <v>16000</v>
      </c>
      <c r="AM1780" t="str">
        <f>SUBSTITUTE(Tabla_lineas[[#This Row],[Codigo Liname]]," ","")</f>
        <v>C0902</v>
      </c>
    </row>
    <row r="1781" spans="1:39" customFormat="1" x14ac:dyDescent="0.25">
      <c r="A1781" s="2">
        <v>170</v>
      </c>
      <c r="B1781" t="s">
        <v>765</v>
      </c>
      <c r="C1781">
        <f t="shared" si="27"/>
        <v>1629537</v>
      </c>
      <c r="D1781">
        <v>11560</v>
      </c>
      <c r="E1781" t="s">
        <v>459</v>
      </c>
      <c r="F1781">
        <v>4.76</v>
      </c>
      <c r="G1781">
        <v>2.89</v>
      </c>
      <c r="H1781" t="s">
        <v>460</v>
      </c>
      <c r="I1781" s="2">
        <v>2.89</v>
      </c>
      <c r="J1781" t="s">
        <v>461</v>
      </c>
      <c r="K1781" t="s">
        <v>462</v>
      </c>
      <c r="L1781" s="3" t="str">
        <f>+INDEX([1]!TABLA_MAESTRO_DE_ARTICULO[SubGroupName],MATCH(Tabla_lineas[[#This Row],[CODIGO SAP]],[1]!TABLA_MAESTRO_DE_ARTICULO[ItemCode],0))</f>
        <v>COMPRIMIDO</v>
      </c>
      <c r="M1781" t="s">
        <v>463</v>
      </c>
      <c r="N1781">
        <v>53</v>
      </c>
      <c r="O1781" t="s">
        <v>45</v>
      </c>
      <c r="S1781" s="2">
        <v>4000</v>
      </c>
      <c r="T1781">
        <v>11520</v>
      </c>
      <c r="U1781">
        <v>2.89</v>
      </c>
      <c r="V1781">
        <v>2.88</v>
      </c>
      <c r="W1781">
        <v>0.7</v>
      </c>
      <c r="Z1781" s="4" t="s">
        <v>53</v>
      </c>
      <c r="AA1781" t="s">
        <v>120</v>
      </c>
      <c r="AB1781">
        <v>46132</v>
      </c>
      <c r="AG1781">
        <v>0</v>
      </c>
      <c r="AH1781">
        <v>4000</v>
      </c>
      <c r="AM1781" t="str">
        <f>SUBSTITUTE(Tabla_lineas[[#This Row],[Codigo Liname]]," ","")</f>
        <v>P0205</v>
      </c>
    </row>
    <row r="1782" spans="1:39" customFormat="1" x14ac:dyDescent="0.25">
      <c r="A1782" s="2">
        <v>170</v>
      </c>
      <c r="B1782" t="s">
        <v>765</v>
      </c>
      <c r="C1782">
        <f t="shared" si="27"/>
        <v>1629537</v>
      </c>
      <c r="D1782">
        <v>25280</v>
      </c>
      <c r="E1782" t="s">
        <v>313</v>
      </c>
      <c r="F1782">
        <v>5.29</v>
      </c>
      <c r="G1782">
        <v>5.29</v>
      </c>
      <c r="H1782" t="s">
        <v>314</v>
      </c>
      <c r="I1782" s="2">
        <v>6.32</v>
      </c>
      <c r="J1782" t="s">
        <v>315</v>
      </c>
      <c r="K1782" t="s">
        <v>316</v>
      </c>
      <c r="L1782" s="3" t="str">
        <f>+INDEX([1]!TABLA_MAESTRO_DE_ARTICULO[SubGroupName],MATCH(Tabla_lineas[[#This Row],[CODIGO SAP]],[1]!TABLA_MAESTRO_DE_ARTICULO[ItemCode],0))</f>
        <v>SOLUCION INYECTABLE</v>
      </c>
      <c r="M1782" t="s">
        <v>317</v>
      </c>
      <c r="N1782">
        <v>33</v>
      </c>
      <c r="O1782" t="s">
        <v>249</v>
      </c>
      <c r="S1782" s="2">
        <v>4000</v>
      </c>
      <c r="T1782">
        <v>21120</v>
      </c>
      <c r="U1782">
        <v>6.32</v>
      </c>
      <c r="V1782">
        <v>5.28</v>
      </c>
      <c r="W1782">
        <v>0.7</v>
      </c>
      <c r="Z1782" s="4" t="s">
        <v>46</v>
      </c>
      <c r="AA1782" t="s">
        <v>120</v>
      </c>
      <c r="AB1782">
        <v>46132</v>
      </c>
      <c r="AG1782">
        <v>0</v>
      </c>
      <c r="AH1782">
        <v>4000</v>
      </c>
      <c r="AM1782" t="str">
        <f>SUBSTITUTE(Tabla_lineas[[#This Row],[Codigo Liname]]," ","")</f>
        <v>N0205</v>
      </c>
    </row>
    <row r="1783" spans="1:39" customFormat="1" x14ac:dyDescent="0.25">
      <c r="A1783" s="2">
        <v>170</v>
      </c>
      <c r="B1783" t="s">
        <v>765</v>
      </c>
      <c r="C1783">
        <f t="shared" si="27"/>
        <v>1629537</v>
      </c>
      <c r="D1783">
        <v>63650</v>
      </c>
      <c r="E1783" t="s">
        <v>318</v>
      </c>
      <c r="F1783">
        <v>1.26</v>
      </c>
      <c r="G1783">
        <v>1.26</v>
      </c>
      <c r="H1783" t="s">
        <v>319</v>
      </c>
      <c r="I1783" s="2">
        <v>3.35</v>
      </c>
      <c r="J1783" t="s">
        <v>320</v>
      </c>
      <c r="K1783" t="s">
        <v>321</v>
      </c>
      <c r="L1783" s="3" t="str">
        <f>+INDEX([1]!TABLA_MAESTRO_DE_ARTICULO[SubGroupName],MATCH(Tabla_lineas[[#This Row],[CODIGO SAP]],[1]!TABLA_MAESTRO_DE_ARTICULO[ItemCode],0))</f>
        <v>COMPRIMIDO</v>
      </c>
      <c r="M1783" t="s">
        <v>322</v>
      </c>
      <c r="N1783">
        <v>34</v>
      </c>
      <c r="O1783" t="s">
        <v>45</v>
      </c>
      <c r="S1783" s="2">
        <v>19000</v>
      </c>
      <c r="T1783">
        <v>23750</v>
      </c>
      <c r="U1783">
        <v>3.35</v>
      </c>
      <c r="V1783">
        <v>1.25</v>
      </c>
      <c r="W1783">
        <v>0.2</v>
      </c>
      <c r="Z1783" s="4" t="s">
        <v>46</v>
      </c>
      <c r="AA1783" t="s">
        <v>120</v>
      </c>
      <c r="AB1783">
        <v>46132</v>
      </c>
      <c r="AG1783">
        <v>0</v>
      </c>
      <c r="AH1783">
        <v>19000</v>
      </c>
      <c r="AM1783" t="str">
        <f>SUBSTITUTE(Tabla_lineas[[#This Row],[Codigo Liname]]," ","")</f>
        <v>A1004</v>
      </c>
    </row>
    <row r="1784" spans="1:39" customFormat="1" x14ac:dyDescent="0.25">
      <c r="A1784" s="2">
        <v>170</v>
      </c>
      <c r="B1784" t="s">
        <v>765</v>
      </c>
      <c r="C1784">
        <f t="shared" si="27"/>
        <v>1629537</v>
      </c>
      <c r="D1784">
        <v>2118</v>
      </c>
      <c r="E1784" t="s">
        <v>323</v>
      </c>
      <c r="F1784">
        <v>5.91</v>
      </c>
      <c r="G1784">
        <v>3.53</v>
      </c>
      <c r="H1784" t="s">
        <v>324</v>
      </c>
      <c r="I1784" s="2">
        <v>3.53</v>
      </c>
      <c r="J1784" t="s">
        <v>325</v>
      </c>
      <c r="K1784" t="s">
        <v>326</v>
      </c>
      <c r="L1784" s="3" t="str">
        <f>+INDEX([1]!TABLA_MAESTRO_DE_ARTICULO[SubGroupName],MATCH(Tabla_lineas[[#This Row],[CODIGO SAP]],[1]!TABLA_MAESTRO_DE_ARTICULO[ItemCode],0))</f>
        <v>SOLUCION INYECTABLE</v>
      </c>
      <c r="M1784" t="s">
        <v>327</v>
      </c>
      <c r="N1784">
        <v>35</v>
      </c>
      <c r="O1784" t="s">
        <v>249</v>
      </c>
      <c r="S1784" s="2">
        <v>600</v>
      </c>
      <c r="T1784">
        <v>2112</v>
      </c>
      <c r="U1784">
        <v>3.53</v>
      </c>
      <c r="V1784">
        <v>3.52</v>
      </c>
      <c r="W1784">
        <v>0.7</v>
      </c>
      <c r="Z1784" s="4" t="s">
        <v>46</v>
      </c>
      <c r="AA1784" t="s">
        <v>153</v>
      </c>
      <c r="AB1784">
        <v>46132</v>
      </c>
      <c r="AG1784">
        <v>0</v>
      </c>
      <c r="AH1784">
        <v>600</v>
      </c>
      <c r="AM1784" t="str">
        <f>SUBSTITUTE(Tabla_lineas[[#This Row],[Codigo Liname]]," ","")</f>
        <v>A0308</v>
      </c>
    </row>
    <row r="1785" spans="1:39" customFormat="1" x14ac:dyDescent="0.25">
      <c r="A1785" s="2">
        <v>170</v>
      </c>
      <c r="B1785" t="s">
        <v>765</v>
      </c>
      <c r="C1785">
        <f t="shared" si="27"/>
        <v>1629537</v>
      </c>
      <c r="D1785">
        <v>4728</v>
      </c>
      <c r="E1785" t="s">
        <v>464</v>
      </c>
      <c r="F1785">
        <v>28.19</v>
      </c>
      <c r="G1785">
        <v>23.64</v>
      </c>
      <c r="H1785" t="s">
        <v>465</v>
      </c>
      <c r="I1785" s="2">
        <v>23.64</v>
      </c>
      <c r="J1785" t="s">
        <v>466</v>
      </c>
      <c r="K1785" t="s">
        <v>467</v>
      </c>
      <c r="L1785" s="3" t="str">
        <f>+INDEX([1]!TABLA_MAESTRO_DE_ARTICULO[SubGroupName],MATCH(Tabla_lineas[[#This Row],[CODIGO SAP]],[1]!TABLA_MAESTRO_DE_ARTICULO[ItemCode],0))</f>
        <v>GOTAS</v>
      </c>
      <c r="M1785" t="s">
        <v>468</v>
      </c>
      <c r="N1785">
        <v>36</v>
      </c>
      <c r="O1785" t="s">
        <v>469</v>
      </c>
      <c r="S1785" s="2">
        <v>200</v>
      </c>
      <c r="T1785">
        <v>4726</v>
      </c>
      <c r="U1785">
        <v>23.64</v>
      </c>
      <c r="V1785">
        <v>23.63</v>
      </c>
      <c r="W1785">
        <v>5</v>
      </c>
      <c r="Z1785" s="4" t="s">
        <v>46</v>
      </c>
      <c r="AA1785" t="s">
        <v>153</v>
      </c>
      <c r="AB1785">
        <v>46132</v>
      </c>
      <c r="AG1785">
        <v>0</v>
      </c>
      <c r="AH1785">
        <v>200</v>
      </c>
      <c r="AM1785" t="str">
        <f>SUBSTITUTE(Tabla_lineas[[#This Row],[Codigo Liname]]," ","")</f>
        <v>A0309</v>
      </c>
    </row>
    <row r="1786" spans="1:39" customFormat="1" x14ac:dyDescent="0.25">
      <c r="A1786" s="2">
        <v>170</v>
      </c>
      <c r="B1786" t="s">
        <v>765</v>
      </c>
      <c r="C1786">
        <f t="shared" si="27"/>
        <v>1629537</v>
      </c>
      <c r="D1786">
        <v>13500</v>
      </c>
      <c r="E1786" t="s">
        <v>328</v>
      </c>
      <c r="F1786">
        <v>0.92</v>
      </c>
      <c r="G1786">
        <v>0.75</v>
      </c>
      <c r="H1786" t="s">
        <v>329</v>
      </c>
      <c r="I1786" s="2">
        <v>0.75</v>
      </c>
      <c r="J1786" t="s">
        <v>330</v>
      </c>
      <c r="K1786" t="s">
        <v>331</v>
      </c>
      <c r="L1786" s="3" t="str">
        <f>+INDEX([1]!TABLA_MAESTRO_DE_ARTICULO[SubGroupName],MATCH(Tabla_lineas[[#This Row],[CODIGO SAP]],[1]!TABLA_MAESTRO_DE_ARTICULO[ItemCode],0))</f>
        <v>COMPRIMIDO</v>
      </c>
      <c r="M1786" t="s">
        <v>332</v>
      </c>
      <c r="N1786">
        <v>37</v>
      </c>
      <c r="O1786" t="s">
        <v>45</v>
      </c>
      <c r="P1786">
        <v>63200</v>
      </c>
      <c r="Q1786">
        <v>247600</v>
      </c>
      <c r="R1786">
        <v>310800</v>
      </c>
      <c r="S1786" s="2">
        <v>18000</v>
      </c>
      <c r="T1786">
        <v>13320</v>
      </c>
      <c r="U1786">
        <v>0.75</v>
      </c>
      <c r="V1786">
        <v>0.74</v>
      </c>
      <c r="W1786">
        <v>0.2</v>
      </c>
      <c r="Z1786" s="4" t="s">
        <v>46</v>
      </c>
      <c r="AA1786" t="s">
        <v>120</v>
      </c>
      <c r="AB1786">
        <v>46132</v>
      </c>
      <c r="AG1786">
        <v>0</v>
      </c>
      <c r="AH1786">
        <v>18000</v>
      </c>
      <c r="AM1786" t="str">
        <f>SUBSTITUTE(Tabla_lineas[[#This Row],[Codigo Liname]]," ","")</f>
        <v>P0109</v>
      </c>
    </row>
    <row r="1787" spans="1:39" customFormat="1" x14ac:dyDescent="0.25">
      <c r="A1787" s="2">
        <v>170</v>
      </c>
      <c r="B1787" t="s">
        <v>765</v>
      </c>
      <c r="C1787">
        <f t="shared" si="27"/>
        <v>1629537</v>
      </c>
      <c r="D1787">
        <v>15809.999999999998</v>
      </c>
      <c r="E1787" t="s">
        <v>92</v>
      </c>
      <c r="F1787">
        <v>4.72</v>
      </c>
      <c r="G1787">
        <v>4.72</v>
      </c>
      <c r="H1787" t="s">
        <v>93</v>
      </c>
      <c r="I1787" s="2">
        <v>5.27</v>
      </c>
      <c r="J1787" t="s">
        <v>94</v>
      </c>
      <c r="K1787" t="s">
        <v>95</v>
      </c>
      <c r="L1787" s="3" t="str">
        <f>+INDEX([1]!TABLA_MAESTRO_DE_ARTICULO[SubGroupName],MATCH(Tabla_lineas[[#This Row],[CODIGO SAP]],[1]!TABLA_MAESTRO_DE_ARTICULO[ItemCode],0))</f>
        <v>OVULO VAGINAL</v>
      </c>
      <c r="M1787" t="s">
        <v>96</v>
      </c>
      <c r="N1787">
        <v>38</v>
      </c>
      <c r="O1787" t="s">
        <v>97</v>
      </c>
      <c r="S1787" s="2">
        <v>3000</v>
      </c>
      <c r="T1787">
        <v>14130</v>
      </c>
      <c r="U1787">
        <v>5.27</v>
      </c>
      <c r="V1787">
        <v>4.71</v>
      </c>
      <c r="W1787">
        <v>0.8</v>
      </c>
      <c r="Z1787" s="4" t="s">
        <v>46</v>
      </c>
      <c r="AA1787" t="s">
        <v>126</v>
      </c>
      <c r="AB1787">
        <v>46132</v>
      </c>
      <c r="AG1787">
        <v>0</v>
      </c>
      <c r="AH1787">
        <v>3000</v>
      </c>
      <c r="AM1787" t="str">
        <f>SUBSTITUTE(Tabla_lineas[[#This Row],[Codigo Liname]]," ","")</f>
        <v>G0104</v>
      </c>
    </row>
    <row r="1788" spans="1:39" customFormat="1" x14ac:dyDescent="0.25">
      <c r="A1788" s="2">
        <v>170</v>
      </c>
      <c r="B1788" t="s">
        <v>765</v>
      </c>
      <c r="C1788">
        <f t="shared" si="27"/>
        <v>1629537</v>
      </c>
      <c r="D1788">
        <v>6940.0000000000009</v>
      </c>
      <c r="E1788" t="s">
        <v>343</v>
      </c>
      <c r="F1788">
        <v>26.57</v>
      </c>
      <c r="G1788">
        <v>17.350000000000001</v>
      </c>
      <c r="H1788" t="s">
        <v>344</v>
      </c>
      <c r="I1788" s="2">
        <v>17.350000000000001</v>
      </c>
      <c r="J1788" t="s">
        <v>345</v>
      </c>
      <c r="K1788" t="s">
        <v>346</v>
      </c>
      <c r="L1788" s="3" t="str">
        <f>+INDEX([1]!TABLA_MAESTRO_DE_ARTICULO[SubGroupName],MATCH(Tabla_lineas[[#This Row],[CODIGO SAP]],[1]!TABLA_MAESTRO_DE_ARTICULO[ItemCode],0))</f>
        <v>CREMA DERMICA</v>
      </c>
      <c r="M1788" t="s">
        <v>347</v>
      </c>
      <c r="N1788">
        <v>39</v>
      </c>
      <c r="O1788" t="s">
        <v>297</v>
      </c>
      <c r="S1788" s="2">
        <v>400</v>
      </c>
      <c r="T1788">
        <v>6936</v>
      </c>
      <c r="U1788">
        <v>17.350000000000001</v>
      </c>
      <c r="V1788">
        <v>17.34</v>
      </c>
      <c r="W1788">
        <v>5</v>
      </c>
      <c r="Z1788" s="4" t="s">
        <v>46</v>
      </c>
      <c r="AA1788" t="s">
        <v>153</v>
      </c>
      <c r="AB1788">
        <v>46096</v>
      </c>
      <c r="AG1788">
        <v>0</v>
      </c>
      <c r="AH1788">
        <v>400</v>
      </c>
      <c r="AM1788" t="str">
        <f>SUBSTITUTE(Tabla_lineas[[#This Row],[Codigo Liname]]," ","")</f>
        <v>D0104</v>
      </c>
    </row>
    <row r="1789" spans="1:39" customFormat="1" x14ac:dyDescent="0.25">
      <c r="A1789" s="2">
        <v>170</v>
      </c>
      <c r="B1789" t="s">
        <v>765</v>
      </c>
      <c r="C1789">
        <f t="shared" si="27"/>
        <v>1629537</v>
      </c>
      <c r="D1789">
        <v>13626</v>
      </c>
      <c r="E1789" t="s">
        <v>348</v>
      </c>
      <c r="F1789">
        <v>31.43</v>
      </c>
      <c r="G1789">
        <v>31.43</v>
      </c>
      <c r="H1789" t="s">
        <v>349</v>
      </c>
      <c r="I1789" s="2">
        <v>45.42</v>
      </c>
      <c r="J1789" t="s">
        <v>350</v>
      </c>
      <c r="K1789" t="s">
        <v>351</v>
      </c>
      <c r="L1789" s="3" t="str">
        <f>+INDEX([1]!TABLA_MAESTRO_DE_ARTICULO[SubGroupName],MATCH(Tabla_lineas[[#This Row],[CODIGO SAP]],[1]!TABLA_MAESTRO_DE_ARTICULO[ItemCode],0))</f>
        <v>SUSPENSION</v>
      </c>
      <c r="M1789" t="s">
        <v>352</v>
      </c>
      <c r="N1789">
        <v>40</v>
      </c>
      <c r="O1789" t="s">
        <v>181</v>
      </c>
      <c r="S1789" s="2">
        <v>300</v>
      </c>
      <c r="T1789">
        <v>9426</v>
      </c>
      <c r="U1789">
        <v>45.42</v>
      </c>
      <c r="V1789">
        <v>31.42</v>
      </c>
      <c r="W1789">
        <v>10</v>
      </c>
      <c r="Z1789" s="4" t="s">
        <v>46</v>
      </c>
      <c r="AA1789" t="s">
        <v>153</v>
      </c>
      <c r="AB1789">
        <v>46132</v>
      </c>
      <c r="AG1789">
        <v>0</v>
      </c>
      <c r="AH1789">
        <v>300</v>
      </c>
      <c r="AM1789" t="str">
        <f>SUBSTITUTE(Tabla_lineas[[#This Row],[Codigo Liname]]," ","")</f>
        <v>A0704</v>
      </c>
    </row>
    <row r="1790" spans="1:39" customFormat="1" x14ac:dyDescent="0.25">
      <c r="A1790" s="2">
        <v>170</v>
      </c>
      <c r="B1790" t="s">
        <v>765</v>
      </c>
      <c r="C1790">
        <f t="shared" si="27"/>
        <v>1629537</v>
      </c>
      <c r="D1790">
        <v>17540</v>
      </c>
      <c r="E1790" t="s">
        <v>98</v>
      </c>
      <c r="F1790">
        <v>9.4</v>
      </c>
      <c r="G1790">
        <v>8.77</v>
      </c>
      <c r="H1790" t="s">
        <v>99</v>
      </c>
      <c r="I1790" s="2">
        <v>8.77</v>
      </c>
      <c r="J1790" t="s">
        <v>100</v>
      </c>
      <c r="K1790" t="s">
        <v>101</v>
      </c>
      <c r="L1790" s="3" t="str">
        <f>+INDEX([1]!TABLA_MAESTRO_DE_ARTICULO[SubGroupName],MATCH(Tabla_lineas[[#This Row],[CODIGO SAP]],[1]!TABLA_MAESTRO_DE_ARTICULO[ItemCode],0))</f>
        <v>GOTAS</v>
      </c>
      <c r="M1790" t="s">
        <v>102</v>
      </c>
      <c r="N1790">
        <v>45</v>
      </c>
      <c r="O1790" t="s">
        <v>103</v>
      </c>
      <c r="S1790" s="2">
        <v>2000</v>
      </c>
      <c r="T1790">
        <v>17520</v>
      </c>
      <c r="U1790">
        <v>8.77</v>
      </c>
      <c r="V1790">
        <v>8.76</v>
      </c>
      <c r="W1790">
        <v>3</v>
      </c>
      <c r="Z1790" s="4" t="s">
        <v>46</v>
      </c>
      <c r="AA1790" t="s">
        <v>153</v>
      </c>
      <c r="AB1790">
        <v>46132</v>
      </c>
      <c r="AG1790">
        <v>0</v>
      </c>
      <c r="AH1790">
        <v>2000</v>
      </c>
      <c r="AM1790" t="str">
        <f>SUBSTITUTE(Tabla_lineas[[#This Row],[Codigo Liname]]," ","")</f>
        <v>N0210</v>
      </c>
    </row>
    <row r="1791" spans="1:39" customFormat="1" x14ac:dyDescent="0.25">
      <c r="A1791" s="2">
        <v>170</v>
      </c>
      <c r="B1791" t="s">
        <v>765</v>
      </c>
      <c r="C1791">
        <f t="shared" si="27"/>
        <v>1629537</v>
      </c>
      <c r="D1791">
        <v>34850</v>
      </c>
      <c r="E1791" t="s">
        <v>353</v>
      </c>
      <c r="F1791">
        <v>11.88</v>
      </c>
      <c r="G1791">
        <v>11.88</v>
      </c>
      <c r="H1791" t="s">
        <v>354</v>
      </c>
      <c r="I1791" s="2">
        <v>13.94</v>
      </c>
      <c r="J1791" t="s">
        <v>355</v>
      </c>
      <c r="K1791" t="s">
        <v>356</v>
      </c>
      <c r="L1791" s="3" t="str">
        <f>+INDEX([1]!TABLA_MAESTRO_DE_ARTICULO[SubGroupName],MATCH(Tabla_lineas[[#This Row],[CODIGO SAP]],[1]!TABLA_MAESTRO_DE_ARTICULO[ItemCode],0))</f>
        <v>JARABE</v>
      </c>
      <c r="M1791" t="s">
        <v>357</v>
      </c>
      <c r="N1791">
        <v>46</v>
      </c>
      <c r="O1791" t="s">
        <v>181</v>
      </c>
      <c r="S1791" s="2">
        <v>2500</v>
      </c>
      <c r="T1791">
        <v>29674.999999999996</v>
      </c>
      <c r="U1791">
        <v>13.94</v>
      </c>
      <c r="V1791">
        <v>11.87</v>
      </c>
      <c r="W1791">
        <v>5.5</v>
      </c>
      <c r="Z1791" s="4" t="s">
        <v>46</v>
      </c>
      <c r="AA1791" t="s">
        <v>153</v>
      </c>
      <c r="AB1791">
        <v>46096</v>
      </c>
      <c r="AG1791">
        <v>0</v>
      </c>
      <c r="AH1791">
        <v>2500</v>
      </c>
      <c r="AM1791" t="str">
        <f>SUBSTITUTE(Tabla_lineas[[#This Row],[Codigo Liname]]," ","")</f>
        <v>N0209</v>
      </c>
    </row>
    <row r="1792" spans="1:39" customFormat="1" x14ac:dyDescent="0.25">
      <c r="A1792" s="2">
        <v>170</v>
      </c>
      <c r="B1792" t="s">
        <v>765</v>
      </c>
      <c r="C1792">
        <f t="shared" si="27"/>
        <v>1629537</v>
      </c>
      <c r="D1792">
        <v>10500</v>
      </c>
      <c r="E1792" t="s">
        <v>104</v>
      </c>
      <c r="F1792">
        <v>0.3</v>
      </c>
      <c r="G1792">
        <v>0.25</v>
      </c>
      <c r="H1792" t="s">
        <v>105</v>
      </c>
      <c r="I1792" s="2">
        <v>0.25</v>
      </c>
      <c r="J1792" t="s">
        <v>106</v>
      </c>
      <c r="K1792" t="s">
        <v>107</v>
      </c>
      <c r="L1792" s="3" t="str">
        <f>+INDEX([1]!TABLA_MAESTRO_DE_ARTICULO[SubGroupName],MATCH(Tabla_lineas[[#This Row],[CODIGO SAP]],[1]!TABLA_MAESTRO_DE_ARTICULO[ItemCode],0))</f>
        <v>COMPRIMIDO</v>
      </c>
      <c r="M1792" t="s">
        <v>108</v>
      </c>
      <c r="N1792">
        <v>44</v>
      </c>
      <c r="O1792" t="s">
        <v>45</v>
      </c>
      <c r="S1792" s="2">
        <v>42000</v>
      </c>
      <c r="T1792">
        <v>10080</v>
      </c>
      <c r="U1792">
        <v>0.25</v>
      </c>
      <c r="V1792">
        <v>0.24</v>
      </c>
      <c r="W1792">
        <v>0.12</v>
      </c>
      <c r="Z1792" s="4" t="s">
        <v>46</v>
      </c>
      <c r="AA1792" t="s">
        <v>126</v>
      </c>
      <c r="AB1792">
        <v>46132</v>
      </c>
      <c r="AG1792">
        <v>0</v>
      </c>
      <c r="AH1792">
        <v>42000</v>
      </c>
      <c r="AM1792" t="str">
        <f>SUBSTITUTE(Tabla_lineas[[#This Row],[Codigo Liname]]," ","")</f>
        <v>N0208</v>
      </c>
    </row>
    <row r="1793" spans="1:39" customFormat="1" x14ac:dyDescent="0.25">
      <c r="A1793" s="2">
        <v>170</v>
      </c>
      <c r="B1793" t="s">
        <v>765</v>
      </c>
      <c r="C1793">
        <f t="shared" si="27"/>
        <v>1629537</v>
      </c>
      <c r="D1793">
        <v>2165.4</v>
      </c>
      <c r="E1793" t="s">
        <v>470</v>
      </c>
      <c r="F1793">
        <v>22.96</v>
      </c>
      <c r="G1793">
        <v>12</v>
      </c>
      <c r="H1793" t="s">
        <v>471</v>
      </c>
      <c r="I1793" s="2">
        <v>12.03</v>
      </c>
      <c r="J1793" t="s">
        <v>472</v>
      </c>
      <c r="K1793" t="s">
        <v>473</v>
      </c>
      <c r="L1793" s="3" t="str">
        <f>+INDEX([1]!TABLA_MAESTRO_DE_ARTICULO[SubGroupName],MATCH(Tabla_lineas[[#This Row],[CODIGO SAP]],[1]!TABLA_MAESTRO_DE_ARTICULO[ItemCode],0))</f>
        <v>LOCION</v>
      </c>
      <c r="M1793" t="s">
        <v>474</v>
      </c>
      <c r="N1793">
        <v>10</v>
      </c>
      <c r="O1793" t="s">
        <v>400</v>
      </c>
      <c r="S1793" s="2">
        <v>180</v>
      </c>
      <c r="T1793">
        <v>2158.1999999999998</v>
      </c>
      <c r="U1793">
        <v>12.03</v>
      </c>
      <c r="V1793">
        <v>11.99</v>
      </c>
      <c r="W1793">
        <v>7</v>
      </c>
      <c r="Z1793" s="4" t="s">
        <v>46</v>
      </c>
      <c r="AA1793" t="s">
        <v>153</v>
      </c>
      <c r="AB1793">
        <v>46132</v>
      </c>
      <c r="AG1793">
        <v>0</v>
      </c>
      <c r="AH1793">
        <v>180</v>
      </c>
      <c r="AM1793" t="str">
        <f>SUBSTITUTE(Tabla_lineas[[#This Row],[Codigo Liname]]," ","")</f>
        <v>P0301</v>
      </c>
    </row>
    <row r="1794" spans="1:39" customFormat="1" x14ac:dyDescent="0.25">
      <c r="A1794" s="2">
        <v>170</v>
      </c>
      <c r="B1794" t="s">
        <v>765</v>
      </c>
      <c r="C1794">
        <f t="shared" ref="C1794:C1857" si="28">IFERROR(VALUE(RIGHT(TRIM(LEFT(B1794,SEARCH("Eco",B1794)-1)),7)),"COTI")</f>
        <v>1629537</v>
      </c>
      <c r="D1794">
        <v>15875</v>
      </c>
      <c r="E1794" t="s">
        <v>384</v>
      </c>
      <c r="F1794">
        <v>9.6</v>
      </c>
      <c r="G1794">
        <v>6.35</v>
      </c>
      <c r="H1794" t="s">
        <v>385</v>
      </c>
      <c r="I1794" s="2">
        <v>6.35</v>
      </c>
      <c r="J1794" t="s">
        <v>386</v>
      </c>
      <c r="K1794" t="s">
        <v>387</v>
      </c>
      <c r="L1794" s="3" t="str">
        <f>+INDEX([1]!TABLA_MAESTRO_DE_ARTICULO[SubGroupName],MATCH(Tabla_lineas[[#This Row],[CODIGO SAP]],[1]!TABLA_MAESTRO_DE_ARTICULO[ItemCode],0))</f>
        <v>COMPRIMIDO</v>
      </c>
      <c r="M1794" t="s">
        <v>388</v>
      </c>
      <c r="N1794">
        <v>41</v>
      </c>
      <c r="O1794" t="s">
        <v>389</v>
      </c>
      <c r="S1794" s="2">
        <v>2500</v>
      </c>
      <c r="T1794">
        <v>15850</v>
      </c>
      <c r="U1794">
        <v>6.35</v>
      </c>
      <c r="V1794">
        <v>6.34</v>
      </c>
      <c r="W1794">
        <v>1.2</v>
      </c>
      <c r="Z1794" s="4" t="s">
        <v>46</v>
      </c>
      <c r="AA1794" t="s">
        <v>126</v>
      </c>
      <c r="AB1794">
        <v>46132</v>
      </c>
      <c r="AG1794">
        <v>0</v>
      </c>
      <c r="AH1794">
        <v>2500</v>
      </c>
      <c r="AM1794" t="str">
        <f>SUBSTITUTE(Tabla_lineas[[#This Row],[Codigo Liname]]," ","")</f>
        <v>P0111</v>
      </c>
    </row>
    <row r="1795" spans="1:39" customFormat="1" x14ac:dyDescent="0.25">
      <c r="A1795" s="2">
        <v>170</v>
      </c>
      <c r="B1795" t="s">
        <v>765</v>
      </c>
      <c r="C1795">
        <f t="shared" si="28"/>
        <v>1629537</v>
      </c>
      <c r="D1795">
        <v>19192</v>
      </c>
      <c r="E1795" t="s">
        <v>395</v>
      </c>
      <c r="F1795">
        <v>39.200000000000003</v>
      </c>
      <c r="G1795">
        <v>23.99</v>
      </c>
      <c r="H1795" t="s">
        <v>396</v>
      </c>
      <c r="I1795" s="2">
        <v>23.99</v>
      </c>
      <c r="J1795" t="s">
        <v>397</v>
      </c>
      <c r="K1795" t="s">
        <v>398</v>
      </c>
      <c r="L1795" s="3" t="str">
        <f>+INDEX([1]!TABLA_MAESTRO_DE_ARTICULO[SubGroupName],MATCH(Tabla_lineas[[#This Row],[CODIGO SAP]],[1]!TABLA_MAESTRO_DE_ARTICULO[ItemCode],0))</f>
        <v>JARABE</v>
      </c>
      <c r="M1795" t="s">
        <v>399</v>
      </c>
      <c r="N1795">
        <v>52</v>
      </c>
      <c r="O1795" t="s">
        <v>400</v>
      </c>
      <c r="S1795" s="2">
        <v>800</v>
      </c>
      <c r="T1795">
        <v>19184</v>
      </c>
      <c r="U1795">
        <v>23.99</v>
      </c>
      <c r="V1795">
        <v>23.98</v>
      </c>
      <c r="W1795">
        <v>5</v>
      </c>
      <c r="Z1795" s="4" t="s">
        <v>46</v>
      </c>
      <c r="AA1795" t="s">
        <v>153</v>
      </c>
      <c r="AB1795">
        <v>46096</v>
      </c>
      <c r="AG1795">
        <v>0</v>
      </c>
      <c r="AH1795">
        <v>800</v>
      </c>
      <c r="AM1795" t="str">
        <f>SUBSTITUTE(Tabla_lineas[[#This Row],[Codigo Liname]]," ","")</f>
        <v>A1205</v>
      </c>
    </row>
    <row r="1796" spans="1:39" customFormat="1" x14ac:dyDescent="0.25">
      <c r="A1796" s="2">
        <v>171</v>
      </c>
      <c r="B1796" t="s">
        <v>766</v>
      </c>
      <c r="C1796">
        <f t="shared" si="28"/>
        <v>1628821</v>
      </c>
      <c r="D1796">
        <v>5750</v>
      </c>
      <c r="E1796" t="s">
        <v>668</v>
      </c>
      <c r="F1796">
        <v>14.45</v>
      </c>
      <c r="G1796">
        <v>11.5</v>
      </c>
      <c r="H1796" t="s">
        <v>669</v>
      </c>
      <c r="I1796" s="2">
        <v>11.5</v>
      </c>
      <c r="J1796" t="s">
        <v>670</v>
      </c>
      <c r="K1796" t="s">
        <v>671</v>
      </c>
      <c r="L1796" s="3" t="str">
        <f>+INDEX([1]!TABLA_MAESTRO_DE_ARTICULO[SubGroupName],MATCH(Tabla_lineas[[#This Row],[CODIGO SAP]],[1]!TABLA_MAESTRO_DE_ARTICULO[ItemCode],0))</f>
        <v>SOLUCION INYECTABLE</v>
      </c>
      <c r="M1796" t="s">
        <v>672</v>
      </c>
      <c r="N1796">
        <v>2</v>
      </c>
      <c r="O1796" t="s">
        <v>249</v>
      </c>
      <c r="S1796" s="2">
        <v>500</v>
      </c>
      <c r="T1796">
        <v>5745</v>
      </c>
      <c r="U1796">
        <v>11.5</v>
      </c>
      <c r="V1796">
        <v>11.49</v>
      </c>
      <c r="W1796">
        <v>3.8</v>
      </c>
      <c r="Z1796" s="4" t="s">
        <v>53</v>
      </c>
      <c r="AA1796" t="s">
        <v>120</v>
      </c>
      <c r="AB1796">
        <v>46132</v>
      </c>
      <c r="AG1796">
        <v>0</v>
      </c>
      <c r="AH1796">
        <v>500</v>
      </c>
      <c r="AM1796" t="str">
        <f>SUBSTITUTE(Tabla_lineas[[#This Row],[Codigo Liname]]," ","")</f>
        <v>J0104</v>
      </c>
    </row>
    <row r="1797" spans="1:39" customFormat="1" x14ac:dyDescent="0.25">
      <c r="A1797" s="2">
        <v>171</v>
      </c>
      <c r="B1797" t="s">
        <v>766</v>
      </c>
      <c r="C1797">
        <f t="shared" si="28"/>
        <v>1628821</v>
      </c>
      <c r="D1797">
        <v>150000</v>
      </c>
      <c r="E1797" t="s">
        <v>529</v>
      </c>
      <c r="F1797">
        <v>117.7</v>
      </c>
      <c r="G1797">
        <v>82.8</v>
      </c>
      <c r="H1797" t="s">
        <v>530</v>
      </c>
      <c r="I1797" s="2">
        <v>82.82</v>
      </c>
      <c r="J1797" t="s">
        <v>531</v>
      </c>
      <c r="K1797" t="s">
        <v>532</v>
      </c>
      <c r="L1797" s="3" t="str">
        <f>+INDEX([1]!TABLA_MAESTRO_DE_ARTICULO[SubGroupName],MATCH(Tabla_lineas[[#This Row],[CODIGO SAP]],[1]!TABLA_MAESTRO_DE_ARTICULO[ItemCode],0))</f>
        <v>POLVO PARA INYECTABLE</v>
      </c>
      <c r="M1797" t="s">
        <v>533</v>
      </c>
      <c r="N1797">
        <v>22</v>
      </c>
      <c r="O1797" t="s">
        <v>187</v>
      </c>
      <c r="S1797" s="2">
        <v>2500</v>
      </c>
      <c r="T1797">
        <v>149975</v>
      </c>
      <c r="U1797">
        <v>60</v>
      </c>
      <c r="V1797">
        <v>59.99</v>
      </c>
      <c r="W1797">
        <v>35</v>
      </c>
      <c r="Z1797" s="4" t="s">
        <v>53</v>
      </c>
      <c r="AA1797" t="s">
        <v>120</v>
      </c>
      <c r="AB1797">
        <v>46132</v>
      </c>
      <c r="AG1797">
        <v>0</v>
      </c>
      <c r="AH1797">
        <v>2500</v>
      </c>
      <c r="AM1797" t="str">
        <f>SUBSTITUTE(Tabla_lineas[[#This Row],[Codigo Liname]]," ","")</f>
        <v>J0150</v>
      </c>
    </row>
    <row r="1798" spans="1:39" customFormat="1" x14ac:dyDescent="0.25">
      <c r="A1798" s="2">
        <v>171</v>
      </c>
      <c r="B1798" t="s">
        <v>766</v>
      </c>
      <c r="C1798">
        <f t="shared" si="28"/>
        <v>1628821</v>
      </c>
      <c r="D1798">
        <v>1860</v>
      </c>
      <c r="E1798" t="s">
        <v>551</v>
      </c>
      <c r="F1798">
        <v>1.23</v>
      </c>
      <c r="G1798">
        <v>0.62</v>
      </c>
      <c r="H1798" t="s">
        <v>552</v>
      </c>
      <c r="I1798" s="2">
        <v>0.62</v>
      </c>
      <c r="J1798" t="s">
        <v>553</v>
      </c>
      <c r="K1798" t="s">
        <v>554</v>
      </c>
      <c r="L1798" s="3" t="str">
        <f>+INDEX([1]!TABLA_MAESTRO_DE_ARTICULO[SubGroupName],MATCH(Tabla_lineas[[#This Row],[CODIGO SAP]],[1]!TABLA_MAESTRO_DE_ARTICULO[ItemCode],0))</f>
        <v>COMPRIMIDO</v>
      </c>
      <c r="M1798" t="s">
        <v>555</v>
      </c>
      <c r="N1798">
        <v>18</v>
      </c>
      <c r="O1798" t="s">
        <v>45</v>
      </c>
      <c r="P1798">
        <v>56200</v>
      </c>
      <c r="Q1798">
        <v>169200</v>
      </c>
      <c r="R1798">
        <v>225400</v>
      </c>
      <c r="S1798" s="2">
        <v>3000</v>
      </c>
      <c r="T1798">
        <v>1830</v>
      </c>
      <c r="U1798">
        <v>0.62</v>
      </c>
      <c r="V1798">
        <v>0.61</v>
      </c>
      <c r="W1798">
        <v>0.12</v>
      </c>
      <c r="Z1798" s="4" t="s">
        <v>53</v>
      </c>
      <c r="AA1798" t="s">
        <v>126</v>
      </c>
      <c r="AB1798">
        <v>46132</v>
      </c>
      <c r="AG1798">
        <v>0</v>
      </c>
      <c r="AH1798">
        <v>3000</v>
      </c>
      <c r="AM1798" t="str">
        <f>SUBSTITUTE(Tabla_lineas[[#This Row],[Codigo Liname]]," ","")</f>
        <v>C0304</v>
      </c>
    </row>
    <row r="1799" spans="1:39" customFormat="1" x14ac:dyDescent="0.25">
      <c r="A1799" s="2">
        <v>171</v>
      </c>
      <c r="B1799" t="s">
        <v>766</v>
      </c>
      <c r="C1799">
        <f t="shared" si="28"/>
        <v>1628821</v>
      </c>
      <c r="D1799">
        <v>375</v>
      </c>
      <c r="E1799" t="s">
        <v>328</v>
      </c>
      <c r="F1799">
        <v>0.92</v>
      </c>
      <c r="G1799">
        <v>0.75</v>
      </c>
      <c r="H1799" t="s">
        <v>329</v>
      </c>
      <c r="I1799" s="2">
        <v>0.75</v>
      </c>
      <c r="J1799" t="s">
        <v>330</v>
      </c>
      <c r="K1799" t="s">
        <v>331</v>
      </c>
      <c r="L1799" s="3" t="str">
        <f>+INDEX([1]!TABLA_MAESTRO_DE_ARTICULO[SubGroupName],MATCH(Tabla_lineas[[#This Row],[CODIGO SAP]],[1]!TABLA_MAESTRO_DE_ARTICULO[ItemCode],0))</f>
        <v>COMPRIMIDO</v>
      </c>
      <c r="M1799" t="s">
        <v>332</v>
      </c>
      <c r="N1799">
        <v>26</v>
      </c>
      <c r="O1799" t="s">
        <v>45</v>
      </c>
      <c r="P1799">
        <v>63200</v>
      </c>
      <c r="Q1799">
        <v>247600</v>
      </c>
      <c r="R1799">
        <v>310800</v>
      </c>
      <c r="S1799" s="2">
        <v>500</v>
      </c>
      <c r="T1799">
        <v>370</v>
      </c>
      <c r="U1799">
        <v>0.75</v>
      </c>
      <c r="V1799">
        <v>0.74</v>
      </c>
      <c r="W1799">
        <v>0.2</v>
      </c>
      <c r="Z1799" s="4" t="s">
        <v>46</v>
      </c>
      <c r="AA1799" t="s">
        <v>120</v>
      </c>
      <c r="AB1799">
        <v>46132</v>
      </c>
      <c r="AG1799">
        <v>0</v>
      </c>
      <c r="AH1799">
        <v>500</v>
      </c>
      <c r="AM1799" t="str">
        <f>SUBSTITUTE(Tabla_lineas[[#This Row],[Codigo Liname]]," ","")</f>
        <v>P0109</v>
      </c>
    </row>
    <row r="1800" spans="1:39" customFormat="1" x14ac:dyDescent="0.25">
      <c r="A1800" s="2">
        <v>171</v>
      </c>
      <c r="B1800" t="s">
        <v>766</v>
      </c>
      <c r="C1800">
        <f t="shared" si="28"/>
        <v>1628821</v>
      </c>
      <c r="D1800">
        <v>4150</v>
      </c>
      <c r="E1800" t="s">
        <v>333</v>
      </c>
      <c r="F1800">
        <v>0.8</v>
      </c>
      <c r="G1800">
        <v>0.8</v>
      </c>
      <c r="H1800" t="s">
        <v>334</v>
      </c>
      <c r="I1800" s="2">
        <v>0.83</v>
      </c>
      <c r="J1800" t="s">
        <v>335</v>
      </c>
      <c r="K1800" t="s">
        <v>336</v>
      </c>
      <c r="L1800" s="3" t="str">
        <f>+INDEX([1]!TABLA_MAESTRO_DE_ARTICULO[SubGroupName],MATCH(Tabla_lineas[[#This Row],[CODIGO SAP]],[1]!TABLA_MAESTRO_DE_ARTICULO[ItemCode],0))</f>
        <v>COMPRIMIDO</v>
      </c>
      <c r="M1800" t="s">
        <v>337</v>
      </c>
      <c r="N1800">
        <v>28</v>
      </c>
      <c r="O1800" t="s">
        <v>45</v>
      </c>
      <c r="S1800" s="2">
        <v>5000</v>
      </c>
      <c r="T1800">
        <v>3950</v>
      </c>
      <c r="U1800">
        <v>0.83</v>
      </c>
      <c r="V1800">
        <v>0.79</v>
      </c>
      <c r="W1800">
        <v>0.12</v>
      </c>
      <c r="Z1800" s="4" t="s">
        <v>46</v>
      </c>
      <c r="AA1800" t="s">
        <v>126</v>
      </c>
      <c r="AB1800">
        <v>46096</v>
      </c>
      <c r="AG1800">
        <v>0</v>
      </c>
      <c r="AH1800">
        <v>5000</v>
      </c>
      <c r="AM1800" t="str">
        <f>SUBSTITUTE(Tabla_lineas[[#This Row],[Codigo Liname]]," ","")</f>
        <v>A1109</v>
      </c>
    </row>
    <row r="1801" spans="1:39" customFormat="1" x14ac:dyDescent="0.25">
      <c r="A1801" s="2">
        <v>171</v>
      </c>
      <c r="B1801" t="s">
        <v>766</v>
      </c>
      <c r="C1801">
        <f t="shared" si="28"/>
        <v>1628821</v>
      </c>
      <c r="D1801">
        <v>59580</v>
      </c>
      <c r="E1801" t="s">
        <v>402</v>
      </c>
      <c r="F1801">
        <v>68.260000000000005</v>
      </c>
      <c r="G1801">
        <v>29.79</v>
      </c>
      <c r="H1801" t="s">
        <v>403</v>
      </c>
      <c r="I1801" s="2">
        <v>29.79</v>
      </c>
      <c r="J1801" t="s">
        <v>404</v>
      </c>
      <c r="K1801" t="s">
        <v>405</v>
      </c>
      <c r="L1801" s="3" t="str">
        <f>+INDEX([1]!TABLA_MAESTRO_DE_ARTICULO[SubGroupName],MATCH(Tabla_lineas[[#This Row],[CODIGO SAP]],[1]!TABLA_MAESTRO_DE_ARTICULO[ItemCode],0))</f>
        <v>POLVO PARA INYECTABLE</v>
      </c>
      <c r="M1801" t="s">
        <v>406</v>
      </c>
      <c r="N1801">
        <v>43</v>
      </c>
      <c r="O1801" t="s">
        <v>52</v>
      </c>
      <c r="S1801" s="2">
        <v>2000</v>
      </c>
      <c r="T1801">
        <v>59560</v>
      </c>
      <c r="U1801">
        <v>29.79</v>
      </c>
      <c r="V1801">
        <v>29.78</v>
      </c>
      <c r="W1801">
        <v>10</v>
      </c>
      <c r="Z1801" s="4" t="s">
        <v>46</v>
      </c>
      <c r="AA1801" t="s">
        <v>126</v>
      </c>
      <c r="AB1801">
        <v>46132</v>
      </c>
      <c r="AG1801">
        <v>0</v>
      </c>
      <c r="AH1801">
        <v>2000</v>
      </c>
      <c r="AM1801" t="str">
        <f>SUBSTITUTE(Tabla_lineas[[#This Row],[Codigo Liname]]," ","")</f>
        <v>J0155</v>
      </c>
    </row>
    <row r="1802" spans="1:39" customFormat="1" x14ac:dyDescent="0.25">
      <c r="A1802" s="2">
        <v>172</v>
      </c>
      <c r="B1802" t="s">
        <v>767</v>
      </c>
      <c r="C1802">
        <f t="shared" si="28"/>
        <v>1629478</v>
      </c>
      <c r="D1802">
        <v>11760</v>
      </c>
      <c r="E1802" t="s">
        <v>171</v>
      </c>
      <c r="F1802">
        <v>1.82</v>
      </c>
      <c r="G1802">
        <v>1.82</v>
      </c>
      <c r="H1802" t="s">
        <v>172</v>
      </c>
      <c r="I1802" s="2">
        <v>2.94</v>
      </c>
      <c r="J1802" t="s">
        <v>173</v>
      </c>
      <c r="K1802" t="s">
        <v>174</v>
      </c>
      <c r="L1802" s="3" t="str">
        <f>+INDEX([1]!TABLA_MAESTRO_DE_ARTICULO[SubGroupName],MATCH(Tabla_lineas[[#This Row],[CODIGO SAP]],[1]!TABLA_MAESTRO_DE_ARTICULO[ItemCode],0))</f>
        <v>COMPRIMIDO</v>
      </c>
      <c r="M1802" t="s">
        <v>175</v>
      </c>
      <c r="N1802">
        <v>9</v>
      </c>
      <c r="O1802" t="s">
        <v>45</v>
      </c>
      <c r="S1802" s="2">
        <v>4000</v>
      </c>
      <c r="T1802">
        <v>7240</v>
      </c>
      <c r="U1802">
        <v>2.94</v>
      </c>
      <c r="V1802">
        <v>1.81</v>
      </c>
      <c r="W1802">
        <v>0.7</v>
      </c>
      <c r="Z1802" s="4" t="s">
        <v>46</v>
      </c>
      <c r="AA1802" t="s">
        <v>120</v>
      </c>
      <c r="AB1802">
        <v>46132</v>
      </c>
      <c r="AG1802">
        <v>0</v>
      </c>
      <c r="AH1802">
        <v>4000</v>
      </c>
      <c r="AM1802" t="str">
        <f>SUBSTITUTE(Tabla_lineas[[#This Row],[Codigo Liname]]," ","")</f>
        <v>J0105</v>
      </c>
    </row>
    <row r="1803" spans="1:39" customFormat="1" x14ac:dyDescent="0.25">
      <c r="A1803" s="2">
        <v>172</v>
      </c>
      <c r="B1803" t="s">
        <v>767</v>
      </c>
      <c r="C1803">
        <f t="shared" si="28"/>
        <v>1629478</v>
      </c>
      <c r="D1803">
        <v>3833.5</v>
      </c>
      <c r="E1803" t="s">
        <v>244</v>
      </c>
      <c r="F1803">
        <v>4.03</v>
      </c>
      <c r="G1803">
        <v>4.03</v>
      </c>
      <c r="H1803" t="s">
        <v>245</v>
      </c>
      <c r="I1803" s="2">
        <v>6.97</v>
      </c>
      <c r="J1803" t="s">
        <v>246</v>
      </c>
      <c r="K1803" t="s">
        <v>247</v>
      </c>
      <c r="L1803" s="3" t="str">
        <f>+INDEX([1]!TABLA_MAESTRO_DE_ARTICULO[SubGroupName],MATCH(Tabla_lineas[[#This Row],[CODIGO SAP]],[1]!TABLA_MAESTRO_DE_ARTICULO[ItemCode],0))</f>
        <v>SOLUCION INYECTABLE</v>
      </c>
      <c r="M1803" t="s">
        <v>248</v>
      </c>
      <c r="N1803">
        <v>3</v>
      </c>
      <c r="O1803" t="s">
        <v>249</v>
      </c>
      <c r="S1803" s="2">
        <v>550</v>
      </c>
      <c r="T1803">
        <v>2210.9999999999995</v>
      </c>
      <c r="U1803">
        <v>6.97</v>
      </c>
      <c r="V1803">
        <v>4.0199999999999996</v>
      </c>
      <c r="W1803">
        <v>0.7</v>
      </c>
      <c r="Z1803" s="4" t="s">
        <v>46</v>
      </c>
      <c r="AA1803" t="s">
        <v>126</v>
      </c>
      <c r="AB1803">
        <v>46132</v>
      </c>
      <c r="AG1803">
        <v>0</v>
      </c>
      <c r="AH1803">
        <v>550</v>
      </c>
      <c r="AM1803" t="str">
        <f>SUBSTITUTE(Tabla_lineas[[#This Row],[Codigo Liname]]," ","")</f>
        <v>H0204</v>
      </c>
    </row>
    <row r="1804" spans="1:39" customFormat="1" x14ac:dyDescent="0.25">
      <c r="A1804" s="2">
        <v>172</v>
      </c>
      <c r="B1804" t="s">
        <v>767</v>
      </c>
      <c r="C1804">
        <f t="shared" si="28"/>
        <v>1629478</v>
      </c>
      <c r="D1804">
        <v>4640</v>
      </c>
      <c r="E1804" t="s">
        <v>143</v>
      </c>
      <c r="F1804">
        <v>2.17</v>
      </c>
      <c r="G1804">
        <v>2.17</v>
      </c>
      <c r="H1804" t="s">
        <v>144</v>
      </c>
      <c r="I1804" s="2">
        <v>2.3199999999999998</v>
      </c>
      <c r="J1804" t="s">
        <v>145</v>
      </c>
      <c r="K1804" t="s">
        <v>146</v>
      </c>
      <c r="L1804" s="3" t="str">
        <f>+INDEX([1]!TABLA_MAESTRO_DE_ARTICULO[SubGroupName],MATCH(Tabla_lineas[[#This Row],[CODIGO SAP]],[1]!TABLA_MAESTRO_DE_ARTICULO[ItemCode],0))</f>
        <v>CAPSULA DURA</v>
      </c>
      <c r="M1804" t="s">
        <v>147</v>
      </c>
      <c r="N1804">
        <v>4</v>
      </c>
      <c r="O1804" t="s">
        <v>45</v>
      </c>
      <c r="S1804" s="2">
        <v>2000</v>
      </c>
      <c r="T1804">
        <v>4320</v>
      </c>
      <c r="U1804">
        <v>2.3199999999999998</v>
      </c>
      <c r="V1804">
        <v>2.16</v>
      </c>
      <c r="W1804">
        <v>0.8</v>
      </c>
      <c r="Z1804" s="4" t="s">
        <v>53</v>
      </c>
      <c r="AA1804" t="s">
        <v>120</v>
      </c>
      <c r="AB1804">
        <v>46132</v>
      </c>
      <c r="AG1804">
        <v>0</v>
      </c>
      <c r="AH1804">
        <v>2000</v>
      </c>
      <c r="AM1804" t="str">
        <f>SUBSTITUTE(Tabla_lineas[[#This Row],[Codigo Liname]]," ","")</f>
        <v>J0141</v>
      </c>
    </row>
    <row r="1805" spans="1:39" customFormat="1" x14ac:dyDescent="0.25">
      <c r="A1805" s="2">
        <v>172</v>
      </c>
      <c r="B1805" t="s">
        <v>767</v>
      </c>
      <c r="C1805">
        <f t="shared" si="28"/>
        <v>1629478</v>
      </c>
      <c r="D1805">
        <v>913.5</v>
      </c>
      <c r="E1805" t="s">
        <v>292</v>
      </c>
      <c r="F1805">
        <v>25.27</v>
      </c>
      <c r="G1805">
        <v>18.27</v>
      </c>
      <c r="H1805" t="s">
        <v>293</v>
      </c>
      <c r="I1805" s="2">
        <v>18.27</v>
      </c>
      <c r="J1805" t="s">
        <v>294</v>
      </c>
      <c r="K1805" t="s">
        <v>295</v>
      </c>
      <c r="L1805" s="3" t="str">
        <f>+INDEX([1]!TABLA_MAESTRO_DE_ARTICULO[SubGroupName],MATCH(Tabla_lineas[[#This Row],[CODIGO SAP]],[1]!TABLA_MAESTRO_DE_ARTICULO[ItemCode],0))</f>
        <v>CREMA DERMICA</v>
      </c>
      <c r="M1805" t="s">
        <v>296</v>
      </c>
      <c r="N1805">
        <v>5</v>
      </c>
      <c r="O1805" t="s">
        <v>297</v>
      </c>
      <c r="S1805" s="2">
        <v>50</v>
      </c>
      <c r="T1805">
        <v>913.00000000000011</v>
      </c>
      <c r="U1805">
        <v>18.27</v>
      </c>
      <c r="V1805">
        <v>18.260000000000002</v>
      </c>
      <c r="W1805">
        <v>5</v>
      </c>
      <c r="Z1805" s="4" t="s">
        <v>46</v>
      </c>
      <c r="AA1805" t="s">
        <v>153</v>
      </c>
      <c r="AB1805">
        <v>46132</v>
      </c>
      <c r="AG1805">
        <v>0</v>
      </c>
      <c r="AH1805">
        <v>50</v>
      </c>
      <c r="AM1805" t="str">
        <f>SUBSTITUTE(Tabla_lineas[[#This Row],[Codigo Liname]]," ","")</f>
        <v>D0704</v>
      </c>
    </row>
    <row r="1806" spans="1:39" customFormat="1" x14ac:dyDescent="0.25">
      <c r="A1806" s="2">
        <v>172</v>
      </c>
      <c r="B1806" t="s">
        <v>767</v>
      </c>
      <c r="C1806">
        <f t="shared" si="28"/>
        <v>1629478</v>
      </c>
      <c r="D1806">
        <v>3706.5</v>
      </c>
      <c r="E1806" t="s">
        <v>298</v>
      </c>
      <c r="F1806">
        <v>14.58</v>
      </c>
      <c r="G1806">
        <v>14.58</v>
      </c>
      <c r="H1806" t="s">
        <v>299</v>
      </c>
      <c r="I1806" s="2">
        <v>24.71</v>
      </c>
      <c r="J1806" t="s">
        <v>300</v>
      </c>
      <c r="K1806" t="s">
        <v>301</v>
      </c>
      <c r="L1806" s="3" t="str">
        <f>+INDEX([1]!TABLA_MAESTRO_DE_ARTICULO[SubGroupName],MATCH(Tabla_lineas[[#This Row],[CODIGO SAP]],[1]!TABLA_MAESTRO_DE_ARTICULO[ItemCode],0))</f>
        <v>SUSPENSION</v>
      </c>
      <c r="M1806" t="s">
        <v>302</v>
      </c>
      <c r="N1806">
        <v>12</v>
      </c>
      <c r="O1806" t="s">
        <v>65</v>
      </c>
      <c r="S1806" s="2">
        <v>150</v>
      </c>
      <c r="T1806">
        <v>2185.5</v>
      </c>
      <c r="U1806">
        <v>24.71</v>
      </c>
      <c r="V1806">
        <v>14.57</v>
      </c>
      <c r="W1806">
        <v>5.5</v>
      </c>
      <c r="Z1806" s="4" t="s">
        <v>53</v>
      </c>
      <c r="AA1806" t="s">
        <v>153</v>
      </c>
      <c r="AB1806">
        <v>46096</v>
      </c>
      <c r="AG1806">
        <v>0</v>
      </c>
      <c r="AH1806">
        <v>150</v>
      </c>
      <c r="AM1806" t="str">
        <f>SUBSTITUTE(Tabla_lineas[[#This Row],[Codigo Liname]]," ","")</f>
        <v>M0104</v>
      </c>
    </row>
    <row r="1807" spans="1:39" customFormat="1" x14ac:dyDescent="0.25">
      <c r="A1807" s="2">
        <v>172</v>
      </c>
      <c r="B1807" t="s">
        <v>767</v>
      </c>
      <c r="C1807">
        <f t="shared" si="28"/>
        <v>1629478</v>
      </c>
      <c r="D1807">
        <v>3794.9999999999991</v>
      </c>
      <c r="E1807" t="s">
        <v>303</v>
      </c>
      <c r="F1807">
        <v>0.75</v>
      </c>
      <c r="G1807">
        <v>0.69</v>
      </c>
      <c r="H1807" t="s">
        <v>304</v>
      </c>
      <c r="I1807" s="2">
        <v>0.69</v>
      </c>
      <c r="J1807" t="s">
        <v>305</v>
      </c>
      <c r="K1807" t="s">
        <v>306</v>
      </c>
      <c r="L1807" s="3" t="str">
        <f>+INDEX([1]!TABLA_MAESTRO_DE_ARTICULO[SubGroupName],MATCH(Tabla_lineas[[#This Row],[CODIGO SAP]],[1]!TABLA_MAESTRO_DE_ARTICULO[ItemCode],0))</f>
        <v>COMPRIMIDO</v>
      </c>
      <c r="M1807" t="s">
        <v>307</v>
      </c>
      <c r="N1807">
        <v>11</v>
      </c>
      <c r="O1807" t="s">
        <v>45</v>
      </c>
      <c r="P1807">
        <v>138600</v>
      </c>
      <c r="Q1807">
        <v>3275900</v>
      </c>
      <c r="R1807">
        <v>3414500</v>
      </c>
      <c r="S1807" s="2">
        <v>5500</v>
      </c>
      <c r="T1807">
        <v>3740.0000000000009</v>
      </c>
      <c r="U1807">
        <v>0.69</v>
      </c>
      <c r="V1807">
        <v>0.68</v>
      </c>
      <c r="W1807">
        <v>0.14000000000000001</v>
      </c>
      <c r="Z1807" s="4" t="s">
        <v>46</v>
      </c>
      <c r="AA1807" t="s">
        <v>120</v>
      </c>
      <c r="AB1807">
        <v>46132</v>
      </c>
      <c r="AG1807">
        <v>0</v>
      </c>
      <c r="AH1807">
        <v>5500</v>
      </c>
      <c r="AM1807" t="str">
        <f>SUBSTITUTE(Tabla_lineas[[#This Row],[Codigo Liname]]," ","")</f>
        <v>M0105</v>
      </c>
    </row>
    <row r="1808" spans="1:39" customFormat="1" x14ac:dyDescent="0.25">
      <c r="A1808" s="2">
        <v>172</v>
      </c>
      <c r="B1808" t="s">
        <v>767</v>
      </c>
      <c r="C1808">
        <f t="shared" si="28"/>
        <v>1629478</v>
      </c>
      <c r="D1808">
        <v>578</v>
      </c>
      <c r="E1808" t="s">
        <v>459</v>
      </c>
      <c r="F1808">
        <v>4.76</v>
      </c>
      <c r="G1808">
        <v>2.89</v>
      </c>
      <c r="H1808" t="s">
        <v>460</v>
      </c>
      <c r="I1808" s="2">
        <v>2.89</v>
      </c>
      <c r="J1808" t="s">
        <v>461</v>
      </c>
      <c r="K1808" t="s">
        <v>462</v>
      </c>
      <c r="L1808" s="3" t="str">
        <f>+INDEX([1]!TABLA_MAESTRO_DE_ARTICULO[SubGroupName],MATCH(Tabla_lineas[[#This Row],[CODIGO SAP]],[1]!TABLA_MAESTRO_DE_ARTICULO[ItemCode],0))</f>
        <v>COMPRIMIDO</v>
      </c>
      <c r="M1808" t="s">
        <v>463</v>
      </c>
      <c r="N1808">
        <v>6</v>
      </c>
      <c r="O1808" t="s">
        <v>45</v>
      </c>
      <c r="S1808" s="2">
        <v>200</v>
      </c>
      <c r="T1808">
        <v>576</v>
      </c>
      <c r="U1808">
        <v>2.89</v>
      </c>
      <c r="V1808">
        <v>2.88</v>
      </c>
      <c r="W1808">
        <v>0.7</v>
      </c>
      <c r="Z1808" s="4" t="s">
        <v>53</v>
      </c>
      <c r="AA1808" t="s">
        <v>120</v>
      </c>
      <c r="AB1808">
        <v>46132</v>
      </c>
      <c r="AG1808">
        <v>0</v>
      </c>
      <c r="AH1808">
        <v>200</v>
      </c>
      <c r="AM1808" t="str">
        <f>SUBSTITUTE(Tabla_lineas[[#This Row],[Codigo Liname]]," ","")</f>
        <v>P0205</v>
      </c>
    </row>
    <row r="1809" spans="1:39" customFormat="1" x14ac:dyDescent="0.25">
      <c r="A1809" s="2">
        <v>172</v>
      </c>
      <c r="B1809" t="s">
        <v>767</v>
      </c>
      <c r="C1809">
        <f t="shared" si="28"/>
        <v>1629478</v>
      </c>
      <c r="D1809">
        <v>16750</v>
      </c>
      <c r="E1809" t="s">
        <v>318</v>
      </c>
      <c r="F1809">
        <v>1.26</v>
      </c>
      <c r="G1809">
        <v>1.26</v>
      </c>
      <c r="H1809" t="s">
        <v>319</v>
      </c>
      <c r="I1809" s="2">
        <v>3.35</v>
      </c>
      <c r="J1809" t="s">
        <v>320</v>
      </c>
      <c r="K1809" t="s">
        <v>321</v>
      </c>
      <c r="L1809" s="3" t="str">
        <f>+INDEX([1]!TABLA_MAESTRO_DE_ARTICULO[SubGroupName],MATCH(Tabla_lineas[[#This Row],[CODIGO SAP]],[1]!TABLA_MAESTRO_DE_ARTICULO[ItemCode],0))</f>
        <v>COMPRIMIDO</v>
      </c>
      <c r="M1809" t="s">
        <v>322</v>
      </c>
      <c r="N1809">
        <v>7</v>
      </c>
      <c r="O1809" t="s">
        <v>45</v>
      </c>
      <c r="S1809" s="2">
        <v>5000</v>
      </c>
      <c r="T1809">
        <v>6250</v>
      </c>
      <c r="U1809">
        <v>3.35</v>
      </c>
      <c r="V1809">
        <v>1.25</v>
      </c>
      <c r="W1809">
        <v>0.2</v>
      </c>
      <c r="Z1809" s="4" t="s">
        <v>46</v>
      </c>
      <c r="AA1809" t="s">
        <v>120</v>
      </c>
      <c r="AB1809">
        <v>46132</v>
      </c>
      <c r="AG1809">
        <v>0</v>
      </c>
      <c r="AH1809">
        <v>5000</v>
      </c>
      <c r="AM1809" t="str">
        <f>SUBSTITUTE(Tabla_lineas[[#This Row],[Codigo Liname]]," ","")</f>
        <v>A1004</v>
      </c>
    </row>
    <row r="1810" spans="1:39" customFormat="1" x14ac:dyDescent="0.25">
      <c r="A1810" s="2">
        <v>172</v>
      </c>
      <c r="B1810" t="s">
        <v>767</v>
      </c>
      <c r="C1810">
        <f t="shared" si="28"/>
        <v>1629478</v>
      </c>
      <c r="D1810">
        <v>2788</v>
      </c>
      <c r="E1810" t="s">
        <v>353</v>
      </c>
      <c r="F1810">
        <v>11.88</v>
      </c>
      <c r="G1810">
        <v>11.88</v>
      </c>
      <c r="H1810" t="s">
        <v>354</v>
      </c>
      <c r="I1810" s="2">
        <v>13.94</v>
      </c>
      <c r="J1810" t="s">
        <v>355</v>
      </c>
      <c r="K1810" t="s">
        <v>356</v>
      </c>
      <c r="L1810" s="3" t="str">
        <f>+INDEX([1]!TABLA_MAESTRO_DE_ARTICULO[SubGroupName],MATCH(Tabla_lineas[[#This Row],[CODIGO SAP]],[1]!TABLA_MAESTRO_DE_ARTICULO[ItemCode],0))</f>
        <v>JARABE</v>
      </c>
      <c r="M1810" t="s">
        <v>357</v>
      </c>
      <c r="N1810">
        <v>13</v>
      </c>
      <c r="O1810" t="s">
        <v>181</v>
      </c>
      <c r="S1810" s="2">
        <v>200</v>
      </c>
      <c r="T1810">
        <v>2374</v>
      </c>
      <c r="U1810">
        <v>13.94</v>
      </c>
      <c r="V1810">
        <v>11.87</v>
      </c>
      <c r="W1810">
        <v>5.5</v>
      </c>
      <c r="Z1810" s="4" t="s">
        <v>46</v>
      </c>
      <c r="AA1810" t="s">
        <v>153</v>
      </c>
      <c r="AB1810">
        <v>46096</v>
      </c>
      <c r="AG1810">
        <v>0</v>
      </c>
      <c r="AH1810">
        <v>200</v>
      </c>
      <c r="AM1810" t="str">
        <f>SUBSTITUTE(Tabla_lineas[[#This Row],[Codigo Liname]]," ","")</f>
        <v>N0209</v>
      </c>
    </row>
    <row r="1811" spans="1:39" customFormat="1" x14ac:dyDescent="0.25">
      <c r="A1811" s="2">
        <v>172</v>
      </c>
      <c r="B1811" t="s">
        <v>767</v>
      </c>
      <c r="C1811">
        <f t="shared" si="28"/>
        <v>1629478</v>
      </c>
      <c r="D1811">
        <v>1250</v>
      </c>
      <c r="E1811" t="s">
        <v>104</v>
      </c>
      <c r="F1811">
        <v>0.3</v>
      </c>
      <c r="G1811">
        <v>0.25</v>
      </c>
      <c r="H1811" t="s">
        <v>105</v>
      </c>
      <c r="I1811" s="2">
        <v>0.25</v>
      </c>
      <c r="J1811" t="s">
        <v>106</v>
      </c>
      <c r="K1811" t="s">
        <v>107</v>
      </c>
      <c r="L1811" s="3" t="str">
        <f>+INDEX([1]!TABLA_MAESTRO_DE_ARTICULO[SubGroupName],MATCH(Tabla_lineas[[#This Row],[CODIGO SAP]],[1]!TABLA_MAESTRO_DE_ARTICULO[ItemCode],0))</f>
        <v>COMPRIMIDO</v>
      </c>
      <c r="M1811" t="s">
        <v>108</v>
      </c>
      <c r="N1811">
        <v>8</v>
      </c>
      <c r="O1811" t="s">
        <v>45</v>
      </c>
      <c r="S1811" s="2">
        <v>5000</v>
      </c>
      <c r="T1811">
        <v>1200</v>
      </c>
      <c r="U1811">
        <v>0.25</v>
      </c>
      <c r="V1811">
        <v>0.24</v>
      </c>
      <c r="W1811">
        <v>0.12</v>
      </c>
      <c r="Z1811" s="4" t="s">
        <v>46</v>
      </c>
      <c r="AA1811" t="s">
        <v>126</v>
      </c>
      <c r="AB1811">
        <v>46132</v>
      </c>
      <c r="AG1811">
        <v>0</v>
      </c>
      <c r="AH1811">
        <v>5000</v>
      </c>
      <c r="AM1811" t="str">
        <f>SUBSTITUTE(Tabla_lineas[[#This Row],[Codigo Liname]]," ","")</f>
        <v>N0208</v>
      </c>
    </row>
    <row r="1812" spans="1:39" customFormat="1" x14ac:dyDescent="0.25">
      <c r="A1812" s="2">
        <v>173</v>
      </c>
      <c r="B1812" t="s">
        <v>768</v>
      </c>
      <c r="C1812">
        <f t="shared" si="28"/>
        <v>1628847</v>
      </c>
      <c r="D1812">
        <v>2515</v>
      </c>
      <c r="E1812" t="s">
        <v>519</v>
      </c>
      <c r="F1812">
        <v>3.25</v>
      </c>
      <c r="G1812">
        <v>3.25</v>
      </c>
      <c r="H1812" t="s">
        <v>520</v>
      </c>
      <c r="I1812" s="2">
        <v>5.03</v>
      </c>
      <c r="J1812" t="s">
        <v>521</v>
      </c>
      <c r="K1812" t="s">
        <v>522</v>
      </c>
      <c r="L1812" s="3" t="str">
        <f>+INDEX([1]!TABLA_MAESTRO_DE_ARTICULO[SubGroupName],MATCH(Tabla_lineas[[#This Row],[CODIGO SAP]],[1]!TABLA_MAESTRO_DE_ARTICULO[ItemCode],0))</f>
        <v>COMPRIMIDO</v>
      </c>
      <c r="M1812" t="s">
        <v>523</v>
      </c>
      <c r="N1812">
        <v>9</v>
      </c>
      <c r="O1812" t="s">
        <v>45</v>
      </c>
      <c r="P1812">
        <v>25400</v>
      </c>
      <c r="Q1812">
        <v>120000</v>
      </c>
      <c r="R1812">
        <v>145400</v>
      </c>
      <c r="S1812" s="2">
        <v>500</v>
      </c>
      <c r="T1812">
        <v>1620</v>
      </c>
      <c r="U1812">
        <v>5.03</v>
      </c>
      <c r="V1812">
        <v>3.24</v>
      </c>
      <c r="W1812">
        <v>0.8</v>
      </c>
      <c r="Z1812" s="4" t="s">
        <v>46</v>
      </c>
      <c r="AA1812" t="s">
        <v>120</v>
      </c>
      <c r="AB1812">
        <v>46132</v>
      </c>
      <c r="AG1812">
        <v>0</v>
      </c>
      <c r="AH1812">
        <v>500</v>
      </c>
      <c r="AM1812" t="str">
        <f>SUBSTITUTE(Tabla_lineas[[#This Row],[Codigo Liname]]," ","")</f>
        <v>C0102</v>
      </c>
    </row>
    <row r="1813" spans="1:39" customFormat="1" x14ac:dyDescent="0.25">
      <c r="A1813" s="2">
        <v>173</v>
      </c>
      <c r="B1813" t="s">
        <v>768</v>
      </c>
      <c r="C1813">
        <f t="shared" si="28"/>
        <v>1628847</v>
      </c>
      <c r="D1813">
        <v>10650</v>
      </c>
      <c r="E1813" t="s">
        <v>40</v>
      </c>
      <c r="F1813">
        <v>1.54</v>
      </c>
      <c r="G1813">
        <v>1.54</v>
      </c>
      <c r="H1813" t="s">
        <v>41</v>
      </c>
      <c r="I1813" s="2">
        <v>2.13</v>
      </c>
      <c r="J1813" t="s">
        <v>42</v>
      </c>
      <c r="K1813" t="s">
        <v>43</v>
      </c>
      <c r="L1813" s="3" t="str">
        <f>+INDEX([1]!TABLA_MAESTRO_DE_ARTICULO[SubGroupName],MATCH(Tabla_lineas[[#This Row],[CODIGO SAP]],[1]!TABLA_MAESTRO_DE_ARTICULO[ItemCode],0))</f>
        <v>COMPRIMIDO</v>
      </c>
      <c r="M1813" t="s">
        <v>44</v>
      </c>
      <c r="N1813">
        <v>11</v>
      </c>
      <c r="O1813" t="s">
        <v>45</v>
      </c>
      <c r="P1813">
        <v>381190</v>
      </c>
      <c r="Q1813">
        <v>790200</v>
      </c>
      <c r="R1813">
        <v>1171390</v>
      </c>
      <c r="S1813" s="2">
        <v>5000</v>
      </c>
      <c r="T1813">
        <v>7650</v>
      </c>
      <c r="U1813">
        <v>2.13</v>
      </c>
      <c r="V1813">
        <v>1.53</v>
      </c>
      <c r="W1813">
        <v>0.15</v>
      </c>
      <c r="Z1813" s="4" t="s">
        <v>46</v>
      </c>
      <c r="AA1813" t="s">
        <v>126</v>
      </c>
      <c r="AB1813">
        <v>46132</v>
      </c>
      <c r="AG1813">
        <v>0</v>
      </c>
      <c r="AH1813">
        <v>5000</v>
      </c>
      <c r="AM1813" t="str">
        <f>SUBSTITUTE(Tabla_lineas[[#This Row],[Codigo Liname]]," ","")</f>
        <v>C0807</v>
      </c>
    </row>
    <row r="1814" spans="1:39" customFormat="1" x14ac:dyDescent="0.25">
      <c r="A1814" s="2">
        <v>173</v>
      </c>
      <c r="B1814" t="s">
        <v>768</v>
      </c>
      <c r="C1814">
        <f t="shared" si="28"/>
        <v>1628847</v>
      </c>
      <c r="D1814">
        <v>3622.2499999999991</v>
      </c>
      <c r="E1814" t="s">
        <v>166</v>
      </c>
      <c r="F1814">
        <v>111.67</v>
      </c>
      <c r="G1814">
        <v>111.67</v>
      </c>
      <c r="H1814" t="s">
        <v>167</v>
      </c>
      <c r="I1814" s="2">
        <v>144.88999999999999</v>
      </c>
      <c r="J1814" t="s">
        <v>168</v>
      </c>
      <c r="K1814" t="s">
        <v>169</v>
      </c>
      <c r="L1814" s="3" t="str">
        <f>+INDEX([1]!TABLA_MAESTRO_DE_ARTICULO[SubGroupName],MATCH(Tabla_lineas[[#This Row],[CODIGO SAP]],[1]!TABLA_MAESTRO_DE_ARTICULO[ItemCode],0))</f>
        <v>POLVO PARA SUSPENSION</v>
      </c>
      <c r="M1814" t="s">
        <v>170</v>
      </c>
      <c r="N1814">
        <v>12</v>
      </c>
      <c r="O1814" t="s">
        <v>65</v>
      </c>
      <c r="S1814" s="2">
        <v>25</v>
      </c>
      <c r="T1814">
        <v>2791.5</v>
      </c>
      <c r="U1814">
        <v>144.88999999999999</v>
      </c>
      <c r="V1814">
        <v>111.66</v>
      </c>
      <c r="W1814">
        <v>25</v>
      </c>
      <c r="Z1814" s="4" t="s">
        <v>46</v>
      </c>
      <c r="AA1814" t="s">
        <v>120</v>
      </c>
      <c r="AB1814">
        <v>46096</v>
      </c>
      <c r="AG1814">
        <v>0</v>
      </c>
      <c r="AH1814">
        <v>25</v>
      </c>
      <c r="AM1814" t="str">
        <f>SUBSTITUTE(Tabla_lineas[[#This Row],[Codigo Liname]]," ","")</f>
        <v>J0110</v>
      </c>
    </row>
    <row r="1815" spans="1:39" customFormat="1" x14ac:dyDescent="0.25">
      <c r="A1815" s="2">
        <v>173</v>
      </c>
      <c r="B1815" t="s">
        <v>768</v>
      </c>
      <c r="C1815">
        <f t="shared" si="28"/>
        <v>1628847</v>
      </c>
      <c r="D1815">
        <v>15929.999999999998</v>
      </c>
      <c r="E1815" t="s">
        <v>182</v>
      </c>
      <c r="F1815">
        <v>10.37</v>
      </c>
      <c r="G1815">
        <v>10.37</v>
      </c>
      <c r="H1815" t="s">
        <v>183</v>
      </c>
      <c r="I1815" s="2">
        <v>10.62</v>
      </c>
      <c r="J1815" t="s">
        <v>184</v>
      </c>
      <c r="K1815" t="s">
        <v>185</v>
      </c>
      <c r="L1815" s="3" t="str">
        <f>+INDEX([1]!TABLA_MAESTRO_DE_ARTICULO[SubGroupName],MATCH(Tabla_lineas[[#This Row],[CODIGO SAP]],[1]!TABLA_MAESTRO_DE_ARTICULO[ItemCode],0))</f>
        <v>POLVO PARA INYECTABLE</v>
      </c>
      <c r="M1815" t="s">
        <v>186</v>
      </c>
      <c r="N1815">
        <v>14</v>
      </c>
      <c r="O1815" t="s">
        <v>187</v>
      </c>
      <c r="S1815" s="2">
        <v>1500</v>
      </c>
      <c r="T1815">
        <v>15540</v>
      </c>
      <c r="U1815">
        <v>10.62</v>
      </c>
      <c r="V1815">
        <v>10.36</v>
      </c>
      <c r="W1815">
        <v>2.8</v>
      </c>
      <c r="Z1815" s="4" t="s">
        <v>46</v>
      </c>
      <c r="AA1815" t="s">
        <v>120</v>
      </c>
      <c r="AB1815">
        <v>46132</v>
      </c>
      <c r="AG1815">
        <v>0</v>
      </c>
      <c r="AH1815">
        <v>1500</v>
      </c>
      <c r="AM1815" t="str">
        <f>SUBSTITUTE(Tabla_lineas[[#This Row],[Codigo Liname]]," ","")</f>
        <v>J0112</v>
      </c>
    </row>
    <row r="1816" spans="1:39" customFormat="1" x14ac:dyDescent="0.25">
      <c r="A1816" s="2">
        <v>173</v>
      </c>
      <c r="B1816" t="s">
        <v>768</v>
      </c>
      <c r="C1816">
        <f t="shared" si="28"/>
        <v>1628847</v>
      </c>
      <c r="D1816">
        <v>62235</v>
      </c>
      <c r="E1816" t="s">
        <v>524</v>
      </c>
      <c r="F1816">
        <v>26.03</v>
      </c>
      <c r="G1816">
        <v>26</v>
      </c>
      <c r="H1816" t="s">
        <v>525</v>
      </c>
      <c r="I1816" s="2">
        <v>41.49</v>
      </c>
      <c r="J1816" t="s">
        <v>526</v>
      </c>
      <c r="K1816" t="s">
        <v>527</v>
      </c>
      <c r="L1816" s="3" t="str">
        <f>+INDEX([1]!TABLA_MAESTRO_DE_ARTICULO[SubGroupName],MATCH(Tabla_lineas[[#This Row],[CODIGO SAP]],[1]!TABLA_MAESTRO_DE_ARTICULO[ItemCode],0))</f>
        <v>POLVO PARA INYECTABLE</v>
      </c>
      <c r="M1816" t="s">
        <v>528</v>
      </c>
      <c r="N1816">
        <v>24</v>
      </c>
      <c r="O1816" t="s">
        <v>187</v>
      </c>
      <c r="S1816" s="2">
        <v>1500</v>
      </c>
      <c r="T1816">
        <v>38985</v>
      </c>
      <c r="U1816">
        <v>41.49</v>
      </c>
      <c r="V1816">
        <v>25.99</v>
      </c>
      <c r="W1816">
        <v>4.5</v>
      </c>
      <c r="Z1816" s="4" t="s">
        <v>46</v>
      </c>
      <c r="AA1816" t="s">
        <v>120</v>
      </c>
      <c r="AB1816">
        <v>46132</v>
      </c>
      <c r="AG1816">
        <v>0</v>
      </c>
      <c r="AH1816">
        <v>1500</v>
      </c>
      <c r="AM1816" t="str">
        <f>SUBSTITUTE(Tabla_lineas[[#This Row],[Codigo Liname]]," ","")</f>
        <v>J0121</v>
      </c>
    </row>
    <row r="1817" spans="1:39" customFormat="1" x14ac:dyDescent="0.25">
      <c r="A1817" s="2">
        <v>173</v>
      </c>
      <c r="B1817" t="s">
        <v>768</v>
      </c>
      <c r="C1817">
        <f t="shared" si="28"/>
        <v>1628847</v>
      </c>
      <c r="D1817">
        <v>25950.000000000004</v>
      </c>
      <c r="E1817" t="s">
        <v>193</v>
      </c>
      <c r="F1817">
        <v>14.39</v>
      </c>
      <c r="G1817">
        <v>10.38</v>
      </c>
      <c r="H1817" t="s">
        <v>194</v>
      </c>
      <c r="I1817" s="2">
        <v>10.38</v>
      </c>
      <c r="J1817" t="s">
        <v>195</v>
      </c>
      <c r="K1817" t="s">
        <v>196</v>
      </c>
      <c r="L1817" s="3" t="str">
        <f>+INDEX([1]!TABLA_MAESTRO_DE_ARTICULO[SubGroupName],MATCH(Tabla_lineas[[#This Row],[CODIGO SAP]],[1]!TABLA_MAESTRO_DE_ARTICULO[ItemCode],0))</f>
        <v>POLVO PARA INYECTABLE</v>
      </c>
      <c r="M1817" t="s">
        <v>197</v>
      </c>
      <c r="N1817">
        <v>25</v>
      </c>
      <c r="O1817" t="s">
        <v>52</v>
      </c>
      <c r="S1817" s="2">
        <v>2500</v>
      </c>
      <c r="T1817">
        <v>25924.999999999996</v>
      </c>
      <c r="U1817">
        <v>10.38</v>
      </c>
      <c r="V1817">
        <v>10.37</v>
      </c>
      <c r="W1817">
        <v>3.8</v>
      </c>
      <c r="Z1817" s="4" t="s">
        <v>46</v>
      </c>
      <c r="AA1817" t="s">
        <v>120</v>
      </c>
      <c r="AB1817">
        <v>46096</v>
      </c>
      <c r="AG1817">
        <v>0</v>
      </c>
      <c r="AH1817">
        <v>2500</v>
      </c>
      <c r="AM1817" t="str">
        <f>SUBSTITUTE(Tabla_lineas[[#This Row],[Codigo Liname]]," ","")</f>
        <v>J0122</v>
      </c>
    </row>
    <row r="1818" spans="1:39" customFormat="1" x14ac:dyDescent="0.25">
      <c r="A1818" s="2">
        <v>173</v>
      </c>
      <c r="B1818" t="s">
        <v>768</v>
      </c>
      <c r="C1818">
        <f t="shared" si="28"/>
        <v>1628847</v>
      </c>
      <c r="D1818">
        <v>80010</v>
      </c>
      <c r="E1818" t="s">
        <v>47</v>
      </c>
      <c r="F1818">
        <v>14.47</v>
      </c>
      <c r="G1818">
        <v>14.47</v>
      </c>
      <c r="H1818" t="s">
        <v>48</v>
      </c>
      <c r="I1818" s="2">
        <v>26.67</v>
      </c>
      <c r="J1818" t="s">
        <v>49</v>
      </c>
      <c r="K1818" t="s">
        <v>50</v>
      </c>
      <c r="L1818" s="3" t="str">
        <f>+INDEX([1]!TABLA_MAESTRO_DE_ARTICULO[SubGroupName],MATCH(Tabla_lineas[[#This Row],[CODIGO SAP]],[1]!TABLA_MAESTRO_DE_ARTICULO[ItemCode],0))</f>
        <v>POLVO PARA INYECTABLE</v>
      </c>
      <c r="M1818" t="s">
        <v>51</v>
      </c>
      <c r="N1818">
        <v>26</v>
      </c>
      <c r="O1818" t="s">
        <v>52</v>
      </c>
      <c r="P1818">
        <v>17583</v>
      </c>
      <c r="Q1818">
        <v>72000</v>
      </c>
      <c r="R1818">
        <v>89583</v>
      </c>
      <c r="S1818" s="2">
        <v>3000</v>
      </c>
      <c r="T1818">
        <v>43380</v>
      </c>
      <c r="U1818">
        <v>26.67</v>
      </c>
      <c r="V1818">
        <v>14.46</v>
      </c>
      <c r="W1818">
        <v>3.8</v>
      </c>
      <c r="Z1818" s="4" t="s">
        <v>53</v>
      </c>
      <c r="AA1818" t="s">
        <v>126</v>
      </c>
      <c r="AB1818">
        <v>46096</v>
      </c>
      <c r="AG1818">
        <v>0</v>
      </c>
      <c r="AH1818">
        <v>3000</v>
      </c>
      <c r="AM1818" t="str">
        <f>SUBSTITUTE(Tabla_lineas[[#This Row],[Codigo Liname]]," ","")</f>
        <v>J0126</v>
      </c>
    </row>
    <row r="1819" spans="1:39" customFormat="1" x14ac:dyDescent="0.25">
      <c r="A1819" s="2">
        <v>173</v>
      </c>
      <c r="B1819" t="s">
        <v>768</v>
      </c>
      <c r="C1819">
        <f t="shared" si="28"/>
        <v>1628847</v>
      </c>
      <c r="D1819">
        <v>24845.999999999996</v>
      </c>
      <c r="E1819" t="s">
        <v>529</v>
      </c>
      <c r="F1819">
        <v>117.7</v>
      </c>
      <c r="G1819">
        <v>82.8</v>
      </c>
      <c r="H1819" t="s">
        <v>530</v>
      </c>
      <c r="I1819" s="2">
        <v>82.82</v>
      </c>
      <c r="J1819" t="s">
        <v>531</v>
      </c>
      <c r="K1819" t="s">
        <v>532</v>
      </c>
      <c r="L1819" s="3" t="str">
        <f>+INDEX([1]!TABLA_MAESTRO_DE_ARTICULO[SubGroupName],MATCH(Tabla_lineas[[#This Row],[CODIGO SAP]],[1]!TABLA_MAESTRO_DE_ARTICULO[ItemCode],0))</f>
        <v>POLVO PARA INYECTABLE</v>
      </c>
      <c r="M1819" t="s">
        <v>533</v>
      </c>
      <c r="N1819">
        <v>67</v>
      </c>
      <c r="O1819" t="s">
        <v>187</v>
      </c>
      <c r="S1819" s="2">
        <v>300</v>
      </c>
      <c r="T1819">
        <v>24837.000000000004</v>
      </c>
      <c r="U1819">
        <v>82.82</v>
      </c>
      <c r="V1819">
        <v>82.79</v>
      </c>
      <c r="W1819">
        <v>35</v>
      </c>
      <c r="Z1819" s="4" t="s">
        <v>53</v>
      </c>
      <c r="AA1819" t="s">
        <v>120</v>
      </c>
      <c r="AB1819">
        <v>46132</v>
      </c>
      <c r="AG1819">
        <v>0</v>
      </c>
      <c r="AH1819">
        <v>300</v>
      </c>
      <c r="AM1819" t="str">
        <f>SUBSTITUTE(Tabla_lineas[[#This Row],[Codigo Liname]]," ","")</f>
        <v>J0150</v>
      </c>
    </row>
    <row r="1820" spans="1:39" customFormat="1" x14ac:dyDescent="0.25">
      <c r="A1820" s="2">
        <v>173</v>
      </c>
      <c r="B1820" t="s">
        <v>768</v>
      </c>
      <c r="C1820">
        <f t="shared" si="28"/>
        <v>1628847</v>
      </c>
      <c r="D1820">
        <v>840</v>
      </c>
      <c r="E1820" t="s">
        <v>54</v>
      </c>
      <c r="F1820">
        <v>87.59</v>
      </c>
      <c r="G1820">
        <v>16.8</v>
      </c>
      <c r="H1820" t="s">
        <v>55</v>
      </c>
      <c r="I1820" s="2">
        <v>16.8</v>
      </c>
      <c r="J1820" t="s">
        <v>56</v>
      </c>
      <c r="K1820" t="s">
        <v>57</v>
      </c>
      <c r="L1820" s="3" t="str">
        <f>+INDEX([1]!TABLA_MAESTRO_DE_ARTICULO[SubGroupName],MATCH(Tabla_lineas[[#This Row],[CODIGO SAP]],[1]!TABLA_MAESTRO_DE_ARTICULO[ItemCode],0))</f>
        <v>CREMA VAGINAL</v>
      </c>
      <c r="M1820" t="s">
        <v>58</v>
      </c>
      <c r="N1820">
        <v>33</v>
      </c>
      <c r="O1820" t="s">
        <v>59</v>
      </c>
      <c r="S1820" s="2">
        <v>50</v>
      </c>
      <c r="T1820">
        <v>839.5</v>
      </c>
      <c r="U1820">
        <v>16.8</v>
      </c>
      <c r="V1820">
        <v>16.79</v>
      </c>
      <c r="W1820">
        <v>8</v>
      </c>
      <c r="Z1820" s="4" t="s">
        <v>53</v>
      </c>
      <c r="AA1820" t="s">
        <v>153</v>
      </c>
      <c r="AB1820">
        <v>46096</v>
      </c>
      <c r="AG1820">
        <v>0</v>
      </c>
      <c r="AH1820">
        <v>50</v>
      </c>
      <c r="AM1820" t="str">
        <f>SUBSTITUTE(Tabla_lineas[[#This Row],[Codigo Liname]]," ","")</f>
        <v>G0103</v>
      </c>
    </row>
    <row r="1821" spans="1:39" customFormat="1" x14ac:dyDescent="0.25">
      <c r="A1821" s="2">
        <v>173</v>
      </c>
      <c r="B1821" t="s">
        <v>768</v>
      </c>
      <c r="C1821">
        <f t="shared" si="28"/>
        <v>1628847</v>
      </c>
      <c r="D1821">
        <v>1140</v>
      </c>
      <c r="E1821" t="s">
        <v>224</v>
      </c>
      <c r="F1821">
        <v>0.95</v>
      </c>
      <c r="G1821">
        <v>0.38</v>
      </c>
      <c r="H1821" t="s">
        <v>225</v>
      </c>
      <c r="I1821" s="2">
        <v>0.38</v>
      </c>
      <c r="J1821" t="s">
        <v>226</v>
      </c>
      <c r="K1821" t="s">
        <v>227</v>
      </c>
      <c r="L1821" s="3" t="str">
        <f>+INDEX([1]!TABLA_MAESTRO_DE_ARTICULO[SubGroupName],MATCH(Tabla_lineas[[#This Row],[CODIGO SAP]],[1]!TABLA_MAESTRO_DE_ARTICULO[ItemCode],0))</f>
        <v>COMPRIMIDO</v>
      </c>
      <c r="M1821" t="s">
        <v>228</v>
      </c>
      <c r="N1821">
        <v>35</v>
      </c>
      <c r="O1821" t="s">
        <v>45</v>
      </c>
      <c r="S1821" s="2">
        <v>3000</v>
      </c>
      <c r="T1821">
        <v>1110</v>
      </c>
      <c r="U1821">
        <v>0.38</v>
      </c>
      <c r="V1821">
        <v>0.37</v>
      </c>
      <c r="W1821">
        <v>0.12</v>
      </c>
      <c r="Z1821" s="4" t="s">
        <v>46</v>
      </c>
      <c r="AA1821" t="s">
        <v>126</v>
      </c>
      <c r="AB1821">
        <v>46096</v>
      </c>
      <c r="AG1821">
        <v>0</v>
      </c>
      <c r="AH1821">
        <v>3000</v>
      </c>
      <c r="AM1821" t="str">
        <f>SUBSTITUTE(Tabla_lineas[[#This Row],[Codigo Liname]]," ","")</f>
        <v>A1106</v>
      </c>
    </row>
    <row r="1822" spans="1:39" customFormat="1" x14ac:dyDescent="0.25">
      <c r="A1822" s="2">
        <v>173</v>
      </c>
      <c r="B1822" t="s">
        <v>768</v>
      </c>
      <c r="C1822">
        <f t="shared" si="28"/>
        <v>1628847</v>
      </c>
      <c r="D1822">
        <v>8907</v>
      </c>
      <c r="E1822" t="s">
        <v>539</v>
      </c>
      <c r="F1822">
        <v>25.52</v>
      </c>
      <c r="G1822">
        <v>25.52</v>
      </c>
      <c r="H1822" t="s">
        <v>540</v>
      </c>
      <c r="I1822" s="2">
        <v>29.69</v>
      </c>
      <c r="J1822" t="s">
        <v>541</v>
      </c>
      <c r="K1822" t="s">
        <v>542</v>
      </c>
      <c r="L1822" s="3" t="str">
        <f>+INDEX([1]!TABLA_MAESTRO_DE_ARTICULO[SubGroupName],MATCH(Tabla_lineas[[#This Row],[CODIGO SAP]],[1]!TABLA_MAESTRO_DE_ARTICULO[ItemCode],0))</f>
        <v>SOLUCION INYECTABLE</v>
      </c>
      <c r="M1822" t="s">
        <v>543</v>
      </c>
      <c r="N1822">
        <v>70</v>
      </c>
      <c r="O1822" t="s">
        <v>544</v>
      </c>
      <c r="S1822" s="2">
        <v>300</v>
      </c>
      <c r="T1822">
        <v>7653.0000000000018</v>
      </c>
      <c r="U1822">
        <v>29.69</v>
      </c>
      <c r="V1822">
        <v>25.51</v>
      </c>
      <c r="W1822">
        <v>3</v>
      </c>
      <c r="Z1822" s="4" t="s">
        <v>46</v>
      </c>
      <c r="AA1822" t="s">
        <v>126</v>
      </c>
      <c r="AB1822">
        <v>46132</v>
      </c>
      <c r="AG1822">
        <v>0</v>
      </c>
      <c r="AH1822">
        <v>300</v>
      </c>
      <c r="AM1822" t="str">
        <f>SUBSTITUTE(Tabla_lineas[[#This Row],[Codigo Liname]]," ","")</f>
        <v>M0110</v>
      </c>
    </row>
    <row r="1823" spans="1:39" customFormat="1" x14ac:dyDescent="0.25">
      <c r="A1823" s="2">
        <v>173</v>
      </c>
      <c r="B1823" t="s">
        <v>768</v>
      </c>
      <c r="C1823">
        <f t="shared" si="28"/>
        <v>1628847</v>
      </c>
      <c r="D1823">
        <v>3865</v>
      </c>
      <c r="E1823" t="s">
        <v>271</v>
      </c>
      <c r="F1823">
        <v>5.89</v>
      </c>
      <c r="G1823">
        <v>5.89</v>
      </c>
      <c r="H1823" t="s">
        <v>272</v>
      </c>
      <c r="I1823" s="2">
        <v>7.73</v>
      </c>
      <c r="J1823" t="s">
        <v>273</v>
      </c>
      <c r="K1823" t="s">
        <v>274</v>
      </c>
      <c r="L1823" s="3" t="str">
        <f>+INDEX([1]!TABLA_MAESTRO_DE_ARTICULO[SubGroupName],MATCH(Tabla_lineas[[#This Row],[CODIGO SAP]],[1]!TABLA_MAESTRO_DE_ARTICULO[ItemCode],0))</f>
        <v>CAPSULA DURA</v>
      </c>
      <c r="M1823" t="s">
        <v>275</v>
      </c>
      <c r="N1823">
        <v>52</v>
      </c>
      <c r="O1823" t="s">
        <v>276</v>
      </c>
      <c r="S1823" s="2">
        <v>500</v>
      </c>
      <c r="T1823">
        <v>2940</v>
      </c>
      <c r="U1823">
        <v>7.73</v>
      </c>
      <c r="V1823">
        <v>5.88</v>
      </c>
      <c r="W1823">
        <v>0.9</v>
      </c>
      <c r="Z1823" s="4" t="s">
        <v>46</v>
      </c>
      <c r="AA1823" t="s">
        <v>126</v>
      </c>
      <c r="AB1823">
        <v>46132</v>
      </c>
      <c r="AG1823">
        <v>0</v>
      </c>
      <c r="AH1823">
        <v>500</v>
      </c>
      <c r="AM1823" t="str">
        <f>SUBSTITUTE(Tabla_lineas[[#This Row],[Codigo Liname]]," ","")</f>
        <v>J0208</v>
      </c>
    </row>
    <row r="1824" spans="1:39" customFormat="1" x14ac:dyDescent="0.25">
      <c r="A1824" s="2">
        <v>173</v>
      </c>
      <c r="B1824" t="s">
        <v>768</v>
      </c>
      <c r="C1824">
        <f t="shared" si="28"/>
        <v>1628847</v>
      </c>
      <c r="D1824">
        <v>3100</v>
      </c>
      <c r="E1824" t="s">
        <v>551</v>
      </c>
      <c r="F1824">
        <v>1.23</v>
      </c>
      <c r="G1824">
        <v>0.62</v>
      </c>
      <c r="H1824" t="s">
        <v>552</v>
      </c>
      <c r="I1824" s="2">
        <v>0.62</v>
      </c>
      <c r="J1824" t="s">
        <v>553</v>
      </c>
      <c r="K1824" t="s">
        <v>554</v>
      </c>
      <c r="L1824" s="3" t="str">
        <f>+INDEX([1]!TABLA_MAESTRO_DE_ARTICULO[SubGroupName],MATCH(Tabla_lineas[[#This Row],[CODIGO SAP]],[1]!TABLA_MAESTRO_DE_ARTICULO[ItemCode],0))</f>
        <v>COMPRIMIDO</v>
      </c>
      <c r="M1824" t="s">
        <v>555</v>
      </c>
      <c r="N1824">
        <v>54</v>
      </c>
      <c r="O1824" t="s">
        <v>45</v>
      </c>
      <c r="P1824">
        <v>56200</v>
      </c>
      <c r="Q1824">
        <v>169200</v>
      </c>
      <c r="R1824">
        <v>225400</v>
      </c>
      <c r="S1824" s="2">
        <v>5000</v>
      </c>
      <c r="T1824">
        <v>3050</v>
      </c>
      <c r="U1824">
        <v>0.62</v>
      </c>
      <c r="V1824">
        <v>0.61</v>
      </c>
      <c r="W1824">
        <v>0.12</v>
      </c>
      <c r="Z1824" s="4" t="s">
        <v>53</v>
      </c>
      <c r="AA1824" t="s">
        <v>126</v>
      </c>
      <c r="AB1824">
        <v>46132</v>
      </c>
      <c r="AG1824">
        <v>0</v>
      </c>
      <c r="AH1824">
        <v>5000</v>
      </c>
      <c r="AM1824" t="str">
        <f>SUBSTITUTE(Tabla_lineas[[#This Row],[Codigo Liname]]," ","")</f>
        <v>C0304</v>
      </c>
    </row>
    <row r="1825" spans="1:39" customFormat="1" x14ac:dyDescent="0.25">
      <c r="A1825" s="2">
        <v>173</v>
      </c>
      <c r="B1825" t="s">
        <v>768</v>
      </c>
      <c r="C1825">
        <f t="shared" si="28"/>
        <v>1628847</v>
      </c>
      <c r="D1825">
        <v>2590</v>
      </c>
      <c r="E1825" t="s">
        <v>277</v>
      </c>
      <c r="F1825">
        <v>4.05</v>
      </c>
      <c r="G1825">
        <v>2.59</v>
      </c>
      <c r="H1825" t="s">
        <v>278</v>
      </c>
      <c r="I1825" s="2">
        <v>2.59</v>
      </c>
      <c r="J1825" t="s">
        <v>279</v>
      </c>
      <c r="K1825" t="s">
        <v>280</v>
      </c>
      <c r="L1825" s="3" t="str">
        <f>+INDEX([1]!TABLA_MAESTRO_DE_ARTICULO[SubGroupName],MATCH(Tabla_lineas[[#This Row],[CODIGO SAP]],[1]!TABLA_MAESTRO_DE_ARTICULO[ItemCode],0))</f>
        <v>COMPRIMIDO</v>
      </c>
      <c r="M1825" t="s">
        <v>281</v>
      </c>
      <c r="N1825">
        <v>56</v>
      </c>
      <c r="O1825" t="s">
        <v>45</v>
      </c>
      <c r="S1825" s="2">
        <v>1000</v>
      </c>
      <c r="T1825">
        <v>2580</v>
      </c>
      <c r="U1825">
        <v>2.59</v>
      </c>
      <c r="V1825">
        <v>2.58</v>
      </c>
      <c r="W1825">
        <v>0.7</v>
      </c>
      <c r="Z1825" s="4" t="s">
        <v>46</v>
      </c>
      <c r="AA1825" t="s">
        <v>120</v>
      </c>
      <c r="AB1825">
        <v>46132</v>
      </c>
      <c r="AG1825">
        <v>0</v>
      </c>
      <c r="AH1825">
        <v>1000</v>
      </c>
      <c r="AM1825" t="str">
        <f>SUBSTITUTE(Tabla_lineas[[#This Row],[Codigo Liname]]," ","")</f>
        <v>C1002</v>
      </c>
    </row>
    <row r="1826" spans="1:39" customFormat="1" x14ac:dyDescent="0.25">
      <c r="A1826" s="2">
        <v>173</v>
      </c>
      <c r="B1826" t="s">
        <v>768</v>
      </c>
      <c r="C1826">
        <f t="shared" si="28"/>
        <v>1628847</v>
      </c>
      <c r="D1826">
        <v>3225</v>
      </c>
      <c r="E1826" t="s">
        <v>282</v>
      </c>
      <c r="F1826">
        <v>4.76</v>
      </c>
      <c r="G1826">
        <v>2.15</v>
      </c>
      <c r="H1826" t="s">
        <v>283</v>
      </c>
      <c r="I1826" s="2">
        <v>2.15</v>
      </c>
      <c r="J1826" t="s">
        <v>284</v>
      </c>
      <c r="K1826" t="s">
        <v>285</v>
      </c>
      <c r="L1826" s="3" t="str">
        <f>+INDEX([1]!TABLA_MAESTRO_DE_ARTICULO[SubGroupName],MATCH(Tabla_lineas[[#This Row],[CODIGO SAP]],[1]!TABLA_MAESTRO_DE_ARTICULO[ItemCode],0))</f>
        <v>SOLUCION INYECTABLE</v>
      </c>
      <c r="M1826" t="s">
        <v>286</v>
      </c>
      <c r="N1826">
        <v>59</v>
      </c>
      <c r="O1826" t="s">
        <v>249</v>
      </c>
      <c r="S1826" s="2">
        <v>1500</v>
      </c>
      <c r="T1826">
        <v>3210</v>
      </c>
      <c r="U1826">
        <v>2.15</v>
      </c>
      <c r="V1826">
        <v>2.14</v>
      </c>
      <c r="W1826">
        <v>0.7</v>
      </c>
      <c r="Z1826" s="4" t="s">
        <v>53</v>
      </c>
      <c r="AA1826" t="s">
        <v>126</v>
      </c>
      <c r="AB1826">
        <v>46132</v>
      </c>
      <c r="AG1826">
        <v>0</v>
      </c>
      <c r="AH1826">
        <v>1500</v>
      </c>
      <c r="AM1826" t="str">
        <f>SUBSTITUTE(Tabla_lineas[[#This Row],[Codigo Liname]]," ","")</f>
        <v>J0149</v>
      </c>
    </row>
    <row r="1827" spans="1:39" customFormat="1" x14ac:dyDescent="0.25">
      <c r="A1827" s="2">
        <v>173</v>
      </c>
      <c r="B1827" t="s">
        <v>768</v>
      </c>
      <c r="C1827">
        <f t="shared" si="28"/>
        <v>1628847</v>
      </c>
      <c r="D1827">
        <v>480</v>
      </c>
      <c r="E1827" t="s">
        <v>287</v>
      </c>
      <c r="F1827">
        <v>0.48</v>
      </c>
      <c r="G1827">
        <v>0.48</v>
      </c>
      <c r="H1827" t="s">
        <v>288</v>
      </c>
      <c r="I1827" s="2">
        <v>0.48</v>
      </c>
      <c r="J1827" t="s">
        <v>289</v>
      </c>
      <c r="K1827" t="s">
        <v>290</v>
      </c>
      <c r="L1827" s="3" t="str">
        <f>+INDEX([1]!TABLA_MAESTRO_DE_ARTICULO[SubGroupName],MATCH(Tabla_lineas[[#This Row],[CODIGO SAP]],[1]!TABLA_MAESTRO_DE_ARTICULO[ItemCode],0))</f>
        <v>COMPRIMIDO</v>
      </c>
      <c r="M1827" t="s">
        <v>291</v>
      </c>
      <c r="N1827">
        <v>60</v>
      </c>
      <c r="O1827" t="s">
        <v>45</v>
      </c>
      <c r="S1827" s="2">
        <v>1000</v>
      </c>
      <c r="T1827">
        <v>470</v>
      </c>
      <c r="U1827">
        <v>0.48</v>
      </c>
      <c r="V1827">
        <v>0.47</v>
      </c>
      <c r="W1827">
        <v>0.12</v>
      </c>
      <c r="Z1827" s="4" t="s">
        <v>46</v>
      </c>
      <c r="AA1827" t="s">
        <v>153</v>
      </c>
      <c r="AB1827">
        <v>46132</v>
      </c>
      <c r="AG1827">
        <v>0</v>
      </c>
      <c r="AH1827">
        <v>1000</v>
      </c>
      <c r="AM1827" t="str">
        <f>SUBSTITUTE(Tabla_lineas[[#This Row],[Codigo Liname]]," ","")</f>
        <v>A1001</v>
      </c>
    </row>
    <row r="1828" spans="1:39" customFormat="1" x14ac:dyDescent="0.25">
      <c r="A1828" s="2">
        <v>173</v>
      </c>
      <c r="B1828" t="s">
        <v>768</v>
      </c>
      <c r="C1828">
        <f t="shared" si="28"/>
        <v>1628847</v>
      </c>
      <c r="D1828">
        <v>775.5</v>
      </c>
      <c r="E1828" t="s">
        <v>500</v>
      </c>
      <c r="F1828">
        <v>5.38</v>
      </c>
      <c r="G1828">
        <v>5.17</v>
      </c>
      <c r="H1828" t="s">
        <v>501</v>
      </c>
      <c r="I1828" s="2">
        <v>5.17</v>
      </c>
      <c r="J1828" t="s">
        <v>502</v>
      </c>
      <c r="K1828" t="s">
        <v>503</v>
      </c>
      <c r="L1828" s="3" t="str">
        <f>+INDEX([1]!TABLA_MAESTRO_DE_ARTICULO[SubGroupName],MATCH(Tabla_lineas[[#This Row],[CODIGO SAP]],[1]!TABLA_MAESTRO_DE_ARTICULO[ItemCode],0))</f>
        <v>SOLUCION INYECTABLE</v>
      </c>
      <c r="M1828" t="s">
        <v>504</v>
      </c>
      <c r="N1828">
        <v>61</v>
      </c>
      <c r="O1828" t="s">
        <v>249</v>
      </c>
      <c r="S1828" s="2">
        <v>150</v>
      </c>
      <c r="T1828">
        <v>774</v>
      </c>
      <c r="U1828">
        <v>5.17</v>
      </c>
      <c r="V1828">
        <v>5.16</v>
      </c>
      <c r="W1828">
        <v>1.5</v>
      </c>
      <c r="Z1828" s="4" t="s">
        <v>46</v>
      </c>
      <c r="AA1828" t="s">
        <v>126</v>
      </c>
      <c r="AB1828">
        <v>46132</v>
      </c>
      <c r="AG1828">
        <v>0</v>
      </c>
      <c r="AH1828">
        <v>150</v>
      </c>
      <c r="AM1828" t="str">
        <f>SUBSTITUTE(Tabla_lineas[[#This Row],[Codigo Liname]]," ","")</f>
        <v>B0510</v>
      </c>
    </row>
    <row r="1829" spans="1:39" customFormat="1" x14ac:dyDescent="0.25">
      <c r="A1829" s="2">
        <v>173</v>
      </c>
      <c r="B1829" t="s">
        <v>768</v>
      </c>
      <c r="C1829">
        <f t="shared" si="28"/>
        <v>1628847</v>
      </c>
      <c r="D1829">
        <v>1560</v>
      </c>
      <c r="E1829" t="s">
        <v>71</v>
      </c>
      <c r="F1829">
        <v>2.73</v>
      </c>
      <c r="G1829">
        <v>0.78</v>
      </c>
      <c r="H1829" t="s">
        <v>72</v>
      </c>
      <c r="I1829" s="2">
        <v>0.78</v>
      </c>
      <c r="J1829" t="s">
        <v>73</v>
      </c>
      <c r="K1829" t="s">
        <v>74</v>
      </c>
      <c r="L1829" s="3" t="str">
        <f>+INDEX([1]!TABLA_MAESTRO_DE_ARTICULO[SubGroupName],MATCH(Tabla_lineas[[#This Row],[CODIGO SAP]],[1]!TABLA_MAESTRO_DE_ARTICULO[ItemCode],0))</f>
        <v>COMPRIMIDO</v>
      </c>
      <c r="M1829" t="s">
        <v>75</v>
      </c>
      <c r="N1829">
        <v>63</v>
      </c>
      <c r="O1829" t="s">
        <v>45</v>
      </c>
      <c r="S1829" s="2">
        <v>2000</v>
      </c>
      <c r="T1829">
        <v>1540</v>
      </c>
      <c r="U1829">
        <v>0.78</v>
      </c>
      <c r="V1829">
        <v>0.77</v>
      </c>
      <c r="W1829">
        <v>0.12</v>
      </c>
      <c r="Z1829" s="4" t="s">
        <v>46</v>
      </c>
      <c r="AA1829" t="s">
        <v>126</v>
      </c>
      <c r="AB1829">
        <v>46132</v>
      </c>
      <c r="AG1829">
        <v>0</v>
      </c>
      <c r="AH1829">
        <v>2000</v>
      </c>
      <c r="AM1829" t="str">
        <f>SUBSTITUTE(Tabla_lineas[[#This Row],[Codigo Liname]]," ","")</f>
        <v>C0306</v>
      </c>
    </row>
    <row r="1830" spans="1:39" customFormat="1" x14ac:dyDescent="0.25">
      <c r="A1830" s="2">
        <v>173</v>
      </c>
      <c r="B1830" t="s">
        <v>768</v>
      </c>
      <c r="C1830">
        <f t="shared" si="28"/>
        <v>1628847</v>
      </c>
      <c r="D1830">
        <v>913.5</v>
      </c>
      <c r="E1830" t="s">
        <v>292</v>
      </c>
      <c r="F1830">
        <v>25.27</v>
      </c>
      <c r="G1830">
        <v>18.27</v>
      </c>
      <c r="H1830" t="s">
        <v>293</v>
      </c>
      <c r="I1830" s="2">
        <v>18.27</v>
      </c>
      <c r="J1830" t="s">
        <v>294</v>
      </c>
      <c r="K1830" t="s">
        <v>295</v>
      </c>
      <c r="L1830" s="3" t="str">
        <f>+INDEX([1]!TABLA_MAESTRO_DE_ARTICULO[SubGroupName],MATCH(Tabla_lineas[[#This Row],[CODIGO SAP]],[1]!TABLA_MAESTRO_DE_ARTICULO[ItemCode],0))</f>
        <v>CREMA DERMICA</v>
      </c>
      <c r="M1830" t="s">
        <v>296</v>
      </c>
      <c r="N1830">
        <v>650</v>
      </c>
      <c r="O1830" t="s">
        <v>297</v>
      </c>
      <c r="S1830" s="2">
        <v>50</v>
      </c>
      <c r="T1830">
        <v>913.00000000000011</v>
      </c>
      <c r="U1830">
        <v>18.27</v>
      </c>
      <c r="V1830">
        <v>18.260000000000002</v>
      </c>
      <c r="W1830">
        <v>5</v>
      </c>
      <c r="Z1830" s="4" t="s">
        <v>46</v>
      </c>
      <c r="AA1830" t="s">
        <v>153</v>
      </c>
      <c r="AB1830">
        <v>46132</v>
      </c>
      <c r="AG1830">
        <v>0</v>
      </c>
      <c r="AH1830">
        <v>50</v>
      </c>
      <c r="AM1830" t="str">
        <f>SUBSTITUTE(Tabla_lineas[[#This Row],[Codigo Liname]]," ","")</f>
        <v>D0704</v>
      </c>
    </row>
    <row r="1831" spans="1:39" customFormat="1" x14ac:dyDescent="0.25">
      <c r="A1831" s="2">
        <v>173</v>
      </c>
      <c r="B1831" t="s">
        <v>768</v>
      </c>
      <c r="C1831">
        <f t="shared" si="28"/>
        <v>1628847</v>
      </c>
      <c r="D1831">
        <v>2700</v>
      </c>
      <c r="E1831" t="s">
        <v>379</v>
      </c>
      <c r="F1831">
        <v>0.6</v>
      </c>
      <c r="G1831">
        <v>0.45</v>
      </c>
      <c r="H1831" t="s">
        <v>380</v>
      </c>
      <c r="I1831" s="2">
        <v>0.45</v>
      </c>
      <c r="J1831" t="s">
        <v>381</v>
      </c>
      <c r="K1831" t="s">
        <v>382</v>
      </c>
      <c r="L1831" s="3" t="str">
        <f>+INDEX([1]!TABLA_MAESTRO_DE_ARTICULO[SubGroupName],MATCH(Tabla_lineas[[#This Row],[CODIGO SAP]],[1]!TABLA_MAESTRO_DE_ARTICULO[ItemCode],0))</f>
        <v>COMPRIMIDO</v>
      </c>
      <c r="M1831" t="s">
        <v>383</v>
      </c>
      <c r="N1831">
        <v>100</v>
      </c>
      <c r="O1831" t="s">
        <v>45</v>
      </c>
      <c r="S1831" s="2">
        <v>6000</v>
      </c>
      <c r="T1831">
        <v>2640</v>
      </c>
      <c r="U1831">
        <v>0.45</v>
      </c>
      <c r="V1831">
        <v>0.44</v>
      </c>
      <c r="W1831">
        <v>0.12</v>
      </c>
      <c r="Z1831" s="4" t="s">
        <v>46</v>
      </c>
      <c r="AA1831" t="s">
        <v>120</v>
      </c>
      <c r="AB1831">
        <v>46132</v>
      </c>
      <c r="AG1831">
        <v>0</v>
      </c>
      <c r="AH1831">
        <v>6000</v>
      </c>
      <c r="AM1831" t="str">
        <f>SUBSTITUTE(Tabla_lineas[[#This Row],[Codigo Liname]]," ","")</f>
        <v>B0308</v>
      </c>
    </row>
    <row r="1832" spans="1:39" customFormat="1" x14ac:dyDescent="0.25">
      <c r="A1832" s="2">
        <v>173</v>
      </c>
      <c r="B1832" t="s">
        <v>768</v>
      </c>
      <c r="C1832">
        <f t="shared" si="28"/>
        <v>1628847</v>
      </c>
      <c r="D1832">
        <v>4468.5</v>
      </c>
      <c r="E1832" t="s">
        <v>402</v>
      </c>
      <c r="F1832">
        <v>68.260000000000005</v>
      </c>
      <c r="G1832">
        <v>29.79</v>
      </c>
      <c r="H1832" t="s">
        <v>403</v>
      </c>
      <c r="I1832" s="2">
        <v>29.79</v>
      </c>
      <c r="J1832" t="s">
        <v>404</v>
      </c>
      <c r="K1832" t="s">
        <v>405</v>
      </c>
      <c r="L1832" s="3" t="str">
        <f>+INDEX([1]!TABLA_MAESTRO_DE_ARTICULO[SubGroupName],MATCH(Tabla_lineas[[#This Row],[CODIGO SAP]],[1]!TABLA_MAESTRO_DE_ARTICULO[ItemCode],0))</f>
        <v>POLVO PARA INYECTABLE</v>
      </c>
      <c r="M1832" t="s">
        <v>406</v>
      </c>
      <c r="N1832">
        <v>104</v>
      </c>
      <c r="O1832" t="s">
        <v>52</v>
      </c>
      <c r="S1832" s="2">
        <v>150</v>
      </c>
      <c r="T1832">
        <v>4467</v>
      </c>
      <c r="U1832">
        <v>29.79</v>
      </c>
      <c r="V1832">
        <v>29.78</v>
      </c>
      <c r="W1832">
        <v>10</v>
      </c>
      <c r="Z1832" s="4" t="s">
        <v>46</v>
      </c>
      <c r="AA1832" t="s">
        <v>126</v>
      </c>
      <c r="AB1832">
        <v>46132</v>
      </c>
      <c r="AG1832">
        <v>0</v>
      </c>
      <c r="AH1832">
        <v>150</v>
      </c>
      <c r="AM1832" t="str">
        <f>SUBSTITUTE(Tabla_lineas[[#This Row],[Codigo Liname]]," ","")</f>
        <v>J0155</v>
      </c>
    </row>
    <row r="1833" spans="1:39" customFormat="1" x14ac:dyDescent="0.25">
      <c r="A1833" s="2">
        <v>173</v>
      </c>
      <c r="B1833" t="s">
        <v>768</v>
      </c>
      <c r="C1833">
        <f t="shared" si="28"/>
        <v>1628847</v>
      </c>
      <c r="D1833">
        <v>520</v>
      </c>
      <c r="E1833" t="s">
        <v>390</v>
      </c>
      <c r="F1833">
        <v>0.92</v>
      </c>
      <c r="G1833">
        <v>0.65</v>
      </c>
      <c r="H1833" t="s">
        <v>391</v>
      </c>
      <c r="I1833" s="2">
        <v>0.65</v>
      </c>
      <c r="J1833" t="s">
        <v>392</v>
      </c>
      <c r="K1833" t="s">
        <v>393</v>
      </c>
      <c r="L1833" s="3" t="str">
        <f>+INDEX([1]!TABLA_MAESTRO_DE_ARTICULO[SubGroupName],MATCH(Tabla_lineas[[#This Row],[CODIGO SAP]],[1]!TABLA_MAESTRO_DE_ARTICULO[ItemCode],0))</f>
        <v>COMPRIMIDO</v>
      </c>
      <c r="M1833" t="s">
        <v>394</v>
      </c>
      <c r="N1833">
        <v>105</v>
      </c>
      <c r="O1833" t="s">
        <v>45</v>
      </c>
      <c r="S1833" s="2">
        <v>800</v>
      </c>
      <c r="T1833">
        <v>512</v>
      </c>
      <c r="U1833">
        <v>0.65</v>
      </c>
      <c r="V1833">
        <v>0.64</v>
      </c>
      <c r="W1833">
        <v>0.15</v>
      </c>
      <c r="Z1833" s="4" t="s">
        <v>46</v>
      </c>
      <c r="AA1833" t="s">
        <v>153</v>
      </c>
      <c r="AB1833">
        <v>46132</v>
      </c>
      <c r="AG1833">
        <v>0</v>
      </c>
      <c r="AH1833">
        <v>800</v>
      </c>
      <c r="AM1833" t="str">
        <f>SUBSTITUTE(Tabla_lineas[[#This Row],[Codigo Liname]]," ","")</f>
        <v>A1206</v>
      </c>
    </row>
    <row r="1834" spans="1:39" customFormat="1" x14ac:dyDescent="0.25">
      <c r="A1834" s="2">
        <v>174</v>
      </c>
      <c r="B1834" t="s">
        <v>769</v>
      </c>
      <c r="C1834">
        <f t="shared" si="28"/>
        <v>1628869</v>
      </c>
      <c r="D1834">
        <v>2420</v>
      </c>
      <c r="E1834" t="s">
        <v>683</v>
      </c>
      <c r="F1834">
        <v>3.4</v>
      </c>
      <c r="G1834">
        <v>1.21</v>
      </c>
      <c r="H1834" t="s">
        <v>684</v>
      </c>
      <c r="I1834" s="2">
        <v>1.21</v>
      </c>
      <c r="J1834" t="s">
        <v>685</v>
      </c>
      <c r="K1834" t="s">
        <v>686</v>
      </c>
      <c r="L1834" s="3" t="str">
        <f>+INDEX([1]!TABLA_MAESTRO_DE_ARTICULO[SubGroupName],MATCH(Tabla_lineas[[#This Row],[CODIGO SAP]],[1]!TABLA_MAESTRO_DE_ARTICULO[ItemCode],0))</f>
        <v>COMPRIMIDO</v>
      </c>
      <c r="M1834" t="s">
        <v>687</v>
      </c>
      <c r="N1834">
        <v>4</v>
      </c>
      <c r="O1834" t="s">
        <v>45</v>
      </c>
      <c r="S1834" s="2">
        <v>2000</v>
      </c>
      <c r="T1834">
        <v>2400</v>
      </c>
      <c r="U1834">
        <v>1.21</v>
      </c>
      <c r="V1834">
        <v>1.2</v>
      </c>
      <c r="W1834">
        <v>0.7</v>
      </c>
      <c r="Z1834" s="4" t="s">
        <v>46</v>
      </c>
      <c r="AA1834" t="s">
        <v>153</v>
      </c>
      <c r="AB1834">
        <v>46132</v>
      </c>
      <c r="AG1834">
        <v>0</v>
      </c>
      <c r="AH1834">
        <v>2000</v>
      </c>
      <c r="AM1834" t="str">
        <f>SUBSTITUTE(Tabla_lineas[[#This Row],[Codigo Liname]]," ","")</f>
        <v>P0201</v>
      </c>
    </row>
    <row r="1835" spans="1:39" customFormat="1" x14ac:dyDescent="0.25">
      <c r="A1835" s="2">
        <v>174</v>
      </c>
      <c r="B1835" t="s">
        <v>769</v>
      </c>
      <c r="C1835">
        <f t="shared" si="28"/>
        <v>1628869</v>
      </c>
      <c r="D1835">
        <v>15090</v>
      </c>
      <c r="E1835" t="s">
        <v>519</v>
      </c>
      <c r="F1835">
        <v>3.25</v>
      </c>
      <c r="G1835">
        <v>3.25</v>
      </c>
      <c r="H1835" t="s">
        <v>520</v>
      </c>
      <c r="I1835" s="2">
        <v>5.03</v>
      </c>
      <c r="J1835" t="s">
        <v>521</v>
      </c>
      <c r="K1835" t="s">
        <v>522</v>
      </c>
      <c r="L1835" s="3" t="str">
        <f>+INDEX([1]!TABLA_MAESTRO_DE_ARTICULO[SubGroupName],MATCH(Tabla_lineas[[#This Row],[CODIGO SAP]],[1]!TABLA_MAESTRO_DE_ARTICULO[ItemCode],0))</f>
        <v>COMPRIMIDO</v>
      </c>
      <c r="M1835" t="s">
        <v>523</v>
      </c>
      <c r="N1835">
        <v>7</v>
      </c>
      <c r="O1835" t="s">
        <v>45</v>
      </c>
      <c r="P1835">
        <v>25400</v>
      </c>
      <c r="Q1835">
        <v>120000</v>
      </c>
      <c r="R1835">
        <v>145400</v>
      </c>
      <c r="S1835" s="2">
        <v>3000</v>
      </c>
      <c r="T1835">
        <v>9720</v>
      </c>
      <c r="U1835">
        <v>5.03</v>
      </c>
      <c r="V1835">
        <v>3.24</v>
      </c>
      <c r="W1835">
        <v>0.8</v>
      </c>
      <c r="Z1835" s="4" t="s">
        <v>46</v>
      </c>
      <c r="AA1835" t="s">
        <v>120</v>
      </c>
      <c r="AB1835">
        <v>46132</v>
      </c>
      <c r="AG1835">
        <v>0</v>
      </c>
      <c r="AH1835">
        <v>3000</v>
      </c>
      <c r="AM1835" t="str">
        <f>SUBSTITUTE(Tabla_lineas[[#This Row],[Codigo Liname]]," ","")</f>
        <v>C0102</v>
      </c>
    </row>
    <row r="1836" spans="1:39" customFormat="1" x14ac:dyDescent="0.25">
      <c r="A1836" s="2">
        <v>174</v>
      </c>
      <c r="B1836" t="s">
        <v>769</v>
      </c>
      <c r="C1836">
        <f t="shared" si="28"/>
        <v>1628869</v>
      </c>
      <c r="D1836">
        <v>21300</v>
      </c>
      <c r="E1836" t="s">
        <v>40</v>
      </c>
      <c r="F1836">
        <v>1.54</v>
      </c>
      <c r="G1836">
        <v>1.54</v>
      </c>
      <c r="H1836" t="s">
        <v>41</v>
      </c>
      <c r="I1836" s="2">
        <v>2.13</v>
      </c>
      <c r="J1836" t="s">
        <v>42</v>
      </c>
      <c r="K1836" t="s">
        <v>43</v>
      </c>
      <c r="L1836" s="3" t="str">
        <f>+INDEX([1]!TABLA_MAESTRO_DE_ARTICULO[SubGroupName],MATCH(Tabla_lineas[[#This Row],[CODIGO SAP]],[1]!TABLA_MAESTRO_DE_ARTICULO[ItemCode],0))</f>
        <v>COMPRIMIDO</v>
      </c>
      <c r="M1836" t="s">
        <v>44</v>
      </c>
      <c r="N1836">
        <v>8</v>
      </c>
      <c r="O1836" t="s">
        <v>45</v>
      </c>
      <c r="P1836">
        <v>381190</v>
      </c>
      <c r="Q1836">
        <v>790200</v>
      </c>
      <c r="R1836">
        <v>1171390</v>
      </c>
      <c r="S1836" s="2">
        <v>10000</v>
      </c>
      <c r="T1836">
        <v>15300</v>
      </c>
      <c r="U1836">
        <v>2.13</v>
      </c>
      <c r="V1836">
        <v>1.53</v>
      </c>
      <c r="W1836">
        <v>0.15</v>
      </c>
      <c r="Z1836" s="4" t="s">
        <v>46</v>
      </c>
      <c r="AA1836" t="s">
        <v>126</v>
      </c>
      <c r="AB1836">
        <v>46132</v>
      </c>
      <c r="AG1836">
        <v>0</v>
      </c>
      <c r="AH1836">
        <v>10000</v>
      </c>
      <c r="AM1836" t="str">
        <f>SUBSTITUTE(Tabla_lineas[[#This Row],[Codigo Liname]]," ","")</f>
        <v>C0807</v>
      </c>
    </row>
    <row r="1837" spans="1:39" customFormat="1" x14ac:dyDescent="0.25">
      <c r="A1837" s="2">
        <v>174</v>
      </c>
      <c r="B1837" t="s">
        <v>769</v>
      </c>
      <c r="C1837">
        <f t="shared" si="28"/>
        <v>1628869</v>
      </c>
      <c r="D1837">
        <v>43466.999999999993</v>
      </c>
      <c r="E1837" t="s">
        <v>166</v>
      </c>
      <c r="F1837">
        <v>111.67</v>
      </c>
      <c r="G1837">
        <v>111.67</v>
      </c>
      <c r="H1837" t="s">
        <v>167</v>
      </c>
      <c r="I1837" s="2">
        <v>144.88999999999999</v>
      </c>
      <c r="J1837" t="s">
        <v>168</v>
      </c>
      <c r="K1837" t="s">
        <v>169</v>
      </c>
      <c r="L1837" s="3" t="str">
        <f>+INDEX([1]!TABLA_MAESTRO_DE_ARTICULO[SubGroupName],MATCH(Tabla_lineas[[#This Row],[CODIGO SAP]],[1]!TABLA_MAESTRO_DE_ARTICULO[ItemCode],0))</f>
        <v>POLVO PARA SUSPENSION</v>
      </c>
      <c r="M1837" t="s">
        <v>170</v>
      </c>
      <c r="N1837">
        <v>10</v>
      </c>
      <c r="O1837" t="s">
        <v>65</v>
      </c>
      <c r="S1837" s="2">
        <v>300</v>
      </c>
      <c r="T1837">
        <v>33498</v>
      </c>
      <c r="U1837">
        <v>144.88999999999999</v>
      </c>
      <c r="V1837">
        <v>111.66</v>
      </c>
      <c r="W1837">
        <v>25</v>
      </c>
      <c r="Z1837" s="4" t="s">
        <v>46</v>
      </c>
      <c r="AA1837" t="s">
        <v>120</v>
      </c>
      <c r="AB1837">
        <v>46096</v>
      </c>
      <c r="AG1837">
        <v>0</v>
      </c>
      <c r="AH1837">
        <v>300</v>
      </c>
      <c r="AM1837" t="str">
        <f>SUBSTITUTE(Tabla_lineas[[#This Row],[Codigo Liname]]," ","")</f>
        <v>J0110</v>
      </c>
    </row>
    <row r="1838" spans="1:39" customFormat="1" x14ac:dyDescent="0.25">
      <c r="A1838" s="2">
        <v>174</v>
      </c>
      <c r="B1838" t="s">
        <v>769</v>
      </c>
      <c r="C1838">
        <f t="shared" si="28"/>
        <v>1628869</v>
      </c>
      <c r="D1838">
        <v>801</v>
      </c>
      <c r="E1838" t="s">
        <v>600</v>
      </c>
      <c r="F1838">
        <v>1.43</v>
      </c>
      <c r="G1838">
        <v>0.89</v>
      </c>
      <c r="H1838" t="s">
        <v>601</v>
      </c>
      <c r="I1838" s="2">
        <v>0.89</v>
      </c>
      <c r="J1838" t="s">
        <v>602</v>
      </c>
      <c r="K1838" t="s">
        <v>603</v>
      </c>
      <c r="L1838" s="3" t="str">
        <f>+INDEX([1]!TABLA_MAESTRO_DE_ARTICULO[SubGroupName],MATCH(Tabla_lineas[[#This Row],[CODIGO SAP]],[1]!TABLA_MAESTRO_DE_ARTICULO[ItemCode],0))</f>
        <v>COMPRIMIDO</v>
      </c>
      <c r="M1838" t="s">
        <v>604</v>
      </c>
      <c r="N1838">
        <v>11</v>
      </c>
      <c r="O1838" t="s">
        <v>45</v>
      </c>
      <c r="S1838" s="2">
        <v>900</v>
      </c>
      <c r="T1838">
        <v>792</v>
      </c>
      <c r="U1838">
        <v>0.89</v>
      </c>
      <c r="V1838">
        <v>0.88</v>
      </c>
      <c r="W1838">
        <v>0.2</v>
      </c>
      <c r="Z1838" s="4" t="s">
        <v>46</v>
      </c>
      <c r="AA1838" t="s">
        <v>126</v>
      </c>
      <c r="AB1838">
        <v>46132</v>
      </c>
      <c r="AG1838">
        <v>0</v>
      </c>
      <c r="AH1838">
        <v>900</v>
      </c>
      <c r="AM1838" t="str">
        <f>SUBSTITUTE(Tabla_lineas[[#This Row],[Codigo Liname]]," ","")</f>
        <v>C0701</v>
      </c>
    </row>
    <row r="1839" spans="1:39" customFormat="1" x14ac:dyDescent="0.25">
      <c r="A1839" s="2">
        <v>174</v>
      </c>
      <c r="B1839" t="s">
        <v>769</v>
      </c>
      <c r="C1839">
        <f t="shared" si="28"/>
        <v>1628869</v>
      </c>
      <c r="D1839">
        <v>4740</v>
      </c>
      <c r="E1839" t="s">
        <v>476</v>
      </c>
      <c r="F1839">
        <v>24.52</v>
      </c>
      <c r="G1839">
        <v>9.4</v>
      </c>
      <c r="H1839" t="s">
        <v>477</v>
      </c>
      <c r="I1839" s="2">
        <v>9.48</v>
      </c>
      <c r="J1839" t="s">
        <v>478</v>
      </c>
      <c r="K1839" t="s">
        <v>479</v>
      </c>
      <c r="L1839" s="3" t="str">
        <f>+INDEX([1]!TABLA_MAESTRO_DE_ARTICULO[SubGroupName],MATCH(Tabla_lineas[[#This Row],[CODIGO SAP]],[1]!TABLA_MAESTRO_DE_ARTICULO[ItemCode],0))</f>
        <v>CREMA DERMICA</v>
      </c>
      <c r="M1839" t="s">
        <v>480</v>
      </c>
      <c r="N1839">
        <v>16</v>
      </c>
      <c r="O1839" t="s">
        <v>297</v>
      </c>
      <c r="S1839" s="2">
        <v>500</v>
      </c>
      <c r="T1839">
        <v>4695</v>
      </c>
      <c r="U1839">
        <v>9.48</v>
      </c>
      <c r="V1839">
        <v>9.39</v>
      </c>
      <c r="W1839">
        <v>5</v>
      </c>
      <c r="Z1839" s="4" t="s">
        <v>46</v>
      </c>
      <c r="AA1839" t="s">
        <v>153</v>
      </c>
      <c r="AB1839">
        <v>46096</v>
      </c>
      <c r="AG1839">
        <v>0</v>
      </c>
      <c r="AH1839">
        <v>500</v>
      </c>
      <c r="AM1839" t="str">
        <f>SUBSTITUTE(Tabla_lineas[[#This Row],[Codigo Liname]]," ","")</f>
        <v>D0701</v>
      </c>
    </row>
    <row r="1840" spans="1:39" customFormat="1" x14ac:dyDescent="0.25">
      <c r="A1840" s="2">
        <v>174</v>
      </c>
      <c r="B1840" t="s">
        <v>769</v>
      </c>
      <c r="C1840">
        <f t="shared" si="28"/>
        <v>1628869</v>
      </c>
      <c r="D1840">
        <v>8001.0000000000018</v>
      </c>
      <c r="E1840" t="s">
        <v>47</v>
      </c>
      <c r="F1840">
        <v>14.47</v>
      </c>
      <c r="G1840">
        <v>14.47</v>
      </c>
      <c r="H1840" t="s">
        <v>48</v>
      </c>
      <c r="I1840" s="2">
        <v>26.67</v>
      </c>
      <c r="J1840" t="s">
        <v>49</v>
      </c>
      <c r="K1840" t="s">
        <v>50</v>
      </c>
      <c r="L1840" s="3" t="str">
        <f>+INDEX([1]!TABLA_MAESTRO_DE_ARTICULO[SubGroupName],MATCH(Tabla_lineas[[#This Row],[CODIGO SAP]],[1]!TABLA_MAESTRO_DE_ARTICULO[ItemCode],0))</f>
        <v>POLVO PARA INYECTABLE</v>
      </c>
      <c r="M1840" t="s">
        <v>51</v>
      </c>
      <c r="N1840">
        <v>22</v>
      </c>
      <c r="O1840" t="s">
        <v>52</v>
      </c>
      <c r="P1840">
        <v>17583</v>
      </c>
      <c r="Q1840">
        <v>72000</v>
      </c>
      <c r="R1840">
        <v>89583</v>
      </c>
      <c r="S1840" s="2">
        <v>300</v>
      </c>
      <c r="T1840">
        <v>4338</v>
      </c>
      <c r="U1840">
        <v>26.67</v>
      </c>
      <c r="V1840">
        <v>14.46</v>
      </c>
      <c r="W1840">
        <v>3.8</v>
      </c>
      <c r="Z1840" s="4" t="s">
        <v>53</v>
      </c>
      <c r="AA1840" t="s">
        <v>126</v>
      </c>
      <c r="AB1840">
        <v>46096</v>
      </c>
      <c r="AG1840">
        <v>0</v>
      </c>
      <c r="AH1840">
        <v>300</v>
      </c>
      <c r="AM1840" t="str">
        <f>SUBSTITUTE(Tabla_lineas[[#This Row],[Codigo Liname]]," ","")</f>
        <v>J0126</v>
      </c>
    </row>
    <row r="1841" spans="1:39" customFormat="1" x14ac:dyDescent="0.25">
      <c r="A1841" s="2">
        <v>174</v>
      </c>
      <c r="B1841" t="s">
        <v>769</v>
      </c>
      <c r="C1841">
        <f t="shared" si="28"/>
        <v>1628869</v>
      </c>
      <c r="D1841">
        <v>534</v>
      </c>
      <c r="E1841" t="s">
        <v>198</v>
      </c>
      <c r="F1841">
        <v>1.02</v>
      </c>
      <c r="G1841">
        <v>1</v>
      </c>
      <c r="H1841" t="s">
        <v>199</v>
      </c>
      <c r="I1841" s="2">
        <v>1.78</v>
      </c>
      <c r="J1841" t="s">
        <v>200</v>
      </c>
      <c r="K1841" t="s">
        <v>201</v>
      </c>
      <c r="L1841" s="3" t="str">
        <f>+INDEX([1]!TABLA_MAESTRO_DE_ARTICULO[SubGroupName],MATCH(Tabla_lineas[[#This Row],[CODIGO SAP]],[1]!TABLA_MAESTRO_DE_ARTICULO[ItemCode],0))</f>
        <v>COMPRIMIDO</v>
      </c>
      <c r="M1841" t="s">
        <v>202</v>
      </c>
      <c r="N1841">
        <v>21</v>
      </c>
      <c r="O1841" t="s">
        <v>45</v>
      </c>
      <c r="S1841" s="2">
        <v>300</v>
      </c>
      <c r="T1841">
        <v>297</v>
      </c>
      <c r="U1841">
        <v>1.78</v>
      </c>
      <c r="V1841">
        <v>0.99</v>
      </c>
      <c r="W1841">
        <v>0.15</v>
      </c>
      <c r="Z1841" s="4" t="s">
        <v>53</v>
      </c>
      <c r="AG1841">
        <v>0</v>
      </c>
      <c r="AH1841">
        <v>300</v>
      </c>
      <c r="AM1841" t="str">
        <f>SUBSTITUTE(Tabla_lineas[[#This Row],[Codigo Liname]]," ","")</f>
        <v>R0607</v>
      </c>
    </row>
    <row r="1842" spans="1:39" customFormat="1" x14ac:dyDescent="0.25">
      <c r="A1842" s="2">
        <v>174</v>
      </c>
      <c r="B1842" t="s">
        <v>769</v>
      </c>
      <c r="C1842">
        <f t="shared" si="28"/>
        <v>1628869</v>
      </c>
      <c r="D1842">
        <v>6720</v>
      </c>
      <c r="E1842" t="s">
        <v>54</v>
      </c>
      <c r="F1842">
        <v>87.59</v>
      </c>
      <c r="G1842">
        <v>16.8</v>
      </c>
      <c r="H1842" t="s">
        <v>55</v>
      </c>
      <c r="I1842" s="2">
        <v>16.8</v>
      </c>
      <c r="J1842" t="s">
        <v>56</v>
      </c>
      <c r="K1842" t="s">
        <v>57</v>
      </c>
      <c r="L1842" s="3" t="str">
        <f>+INDEX([1]!TABLA_MAESTRO_DE_ARTICULO[SubGroupName],MATCH(Tabla_lineas[[#This Row],[CODIGO SAP]],[1]!TABLA_MAESTRO_DE_ARTICULO[ItemCode],0))</f>
        <v>CREMA VAGINAL</v>
      </c>
      <c r="M1842" t="s">
        <v>58</v>
      </c>
      <c r="N1842">
        <v>16</v>
      </c>
      <c r="O1842" t="s">
        <v>59</v>
      </c>
      <c r="S1842" s="2">
        <v>400</v>
      </c>
      <c r="T1842">
        <v>6716</v>
      </c>
      <c r="U1842">
        <v>16.8</v>
      </c>
      <c r="V1842">
        <v>16.79</v>
      </c>
      <c r="W1842">
        <v>8</v>
      </c>
      <c r="Z1842" s="4" t="s">
        <v>46</v>
      </c>
      <c r="AA1842" t="s">
        <v>153</v>
      </c>
      <c r="AB1842">
        <v>46096</v>
      </c>
      <c r="AG1842">
        <v>0</v>
      </c>
      <c r="AH1842">
        <v>400</v>
      </c>
      <c r="AM1842" t="str">
        <f>SUBSTITUTE(Tabla_lineas[[#This Row],[Codigo Liname]]," ","")</f>
        <v>G0103</v>
      </c>
    </row>
    <row r="1843" spans="1:39" customFormat="1" x14ac:dyDescent="0.25">
      <c r="A1843" s="2">
        <v>174</v>
      </c>
      <c r="B1843" t="s">
        <v>769</v>
      </c>
      <c r="C1843">
        <f t="shared" si="28"/>
        <v>1628869</v>
      </c>
      <c r="D1843">
        <v>51590</v>
      </c>
      <c r="E1843" t="s">
        <v>534</v>
      </c>
      <c r="F1843">
        <v>47.52</v>
      </c>
      <c r="G1843">
        <v>47.5</v>
      </c>
      <c r="H1843" t="s">
        <v>535</v>
      </c>
      <c r="I1843" s="2">
        <v>51.59</v>
      </c>
      <c r="J1843" t="s">
        <v>536</v>
      </c>
      <c r="K1843" t="s">
        <v>537</v>
      </c>
      <c r="L1843" s="3" t="str">
        <f>+INDEX([1]!TABLA_MAESTRO_DE_ARTICULO[SubGroupName],MATCH(Tabla_lineas[[#This Row],[CODIGO SAP]],[1]!TABLA_MAESTRO_DE_ARTICULO[ItemCode],0))</f>
        <v>JARABE</v>
      </c>
      <c r="M1843" t="s">
        <v>538</v>
      </c>
      <c r="N1843">
        <v>17</v>
      </c>
      <c r="O1843" t="s">
        <v>65</v>
      </c>
      <c r="S1843" s="2">
        <v>1000</v>
      </c>
      <c r="T1843">
        <v>47490</v>
      </c>
      <c r="U1843">
        <v>51.59</v>
      </c>
      <c r="V1843">
        <v>47.49</v>
      </c>
      <c r="W1843">
        <v>10</v>
      </c>
      <c r="Z1843" s="4" t="s">
        <v>46</v>
      </c>
      <c r="AA1843" t="s">
        <v>153</v>
      </c>
      <c r="AB1843">
        <v>46096</v>
      </c>
      <c r="AG1843">
        <v>0</v>
      </c>
      <c r="AH1843">
        <v>1000</v>
      </c>
      <c r="AM1843" t="str">
        <f>SUBSTITUTE(Tabla_lineas[[#This Row],[Codigo Liname]]," ","")</f>
        <v>R0502</v>
      </c>
    </row>
    <row r="1844" spans="1:39" customFormat="1" x14ac:dyDescent="0.25">
      <c r="A1844" s="2">
        <v>174</v>
      </c>
      <c r="B1844" t="s">
        <v>769</v>
      </c>
      <c r="C1844">
        <f t="shared" si="28"/>
        <v>1628869</v>
      </c>
      <c r="D1844">
        <v>12540</v>
      </c>
      <c r="E1844" t="s">
        <v>224</v>
      </c>
      <c r="F1844">
        <v>0.95</v>
      </c>
      <c r="G1844">
        <v>0.38</v>
      </c>
      <c r="H1844" t="s">
        <v>225</v>
      </c>
      <c r="I1844" s="2">
        <v>0.38</v>
      </c>
      <c r="J1844" t="s">
        <v>226</v>
      </c>
      <c r="K1844" t="s">
        <v>227</v>
      </c>
      <c r="L1844" s="3" t="str">
        <f>+INDEX([1]!TABLA_MAESTRO_DE_ARTICULO[SubGroupName],MATCH(Tabla_lineas[[#This Row],[CODIGO SAP]],[1]!TABLA_MAESTRO_DE_ARTICULO[ItemCode],0))</f>
        <v>COMPRIMIDO</v>
      </c>
      <c r="M1844" t="s">
        <v>228</v>
      </c>
      <c r="N1844">
        <v>18</v>
      </c>
      <c r="O1844" t="s">
        <v>45</v>
      </c>
      <c r="S1844" s="2">
        <v>33000</v>
      </c>
      <c r="T1844">
        <v>12210</v>
      </c>
      <c r="U1844">
        <v>0.38</v>
      </c>
      <c r="V1844">
        <v>0.37</v>
      </c>
      <c r="W1844">
        <v>0.12</v>
      </c>
      <c r="Z1844" s="4" t="s">
        <v>46</v>
      </c>
      <c r="AA1844" t="s">
        <v>126</v>
      </c>
      <c r="AB1844">
        <v>46096</v>
      </c>
      <c r="AG1844">
        <v>0</v>
      </c>
      <c r="AH1844">
        <v>33000</v>
      </c>
      <c r="AM1844" t="str">
        <f>SUBSTITUTE(Tabla_lineas[[#This Row],[Codigo Liname]]," ","")</f>
        <v>A1106</v>
      </c>
    </row>
    <row r="1845" spans="1:39" customFormat="1" x14ac:dyDescent="0.25">
      <c r="A1845" s="2">
        <v>174</v>
      </c>
      <c r="B1845" t="s">
        <v>769</v>
      </c>
      <c r="C1845">
        <f t="shared" si="28"/>
        <v>1628869</v>
      </c>
      <c r="D1845">
        <v>10300</v>
      </c>
      <c r="E1845" t="s">
        <v>234</v>
      </c>
      <c r="F1845">
        <v>0.55000000000000004</v>
      </c>
      <c r="G1845">
        <v>0.55000000000000004</v>
      </c>
      <c r="H1845" t="s">
        <v>235</v>
      </c>
      <c r="I1845" s="2">
        <v>1</v>
      </c>
      <c r="J1845" t="s">
        <v>236</v>
      </c>
      <c r="K1845" t="s">
        <v>237</v>
      </c>
      <c r="L1845" s="3" t="str">
        <f>+INDEX([1]!TABLA_MAESTRO_DE_ARTICULO[SubGroupName],MATCH(Tabla_lineas[[#This Row],[CODIGO SAP]],[1]!TABLA_MAESTRO_DE_ARTICULO[ItemCode],0))</f>
        <v>COMPRIMIDO</v>
      </c>
      <c r="M1845" t="s">
        <v>238</v>
      </c>
      <c r="N1845">
        <v>32</v>
      </c>
      <c r="O1845" t="s">
        <v>45</v>
      </c>
      <c r="S1845" s="2">
        <v>10300</v>
      </c>
      <c r="T1845">
        <v>5562</v>
      </c>
      <c r="U1845">
        <v>1</v>
      </c>
      <c r="V1845">
        <v>0.54</v>
      </c>
      <c r="W1845">
        <v>0.2</v>
      </c>
      <c r="Z1845" s="4" t="s">
        <v>46</v>
      </c>
      <c r="AA1845" t="s">
        <v>120</v>
      </c>
      <c r="AB1845">
        <v>46132</v>
      </c>
      <c r="AG1845">
        <v>0</v>
      </c>
      <c r="AH1845">
        <v>10300</v>
      </c>
      <c r="AM1845" t="str">
        <f>SUBSTITUTE(Tabla_lineas[[#This Row],[Codigo Liname]]," ","")</f>
        <v>J0140</v>
      </c>
    </row>
    <row r="1846" spans="1:39" customFormat="1" x14ac:dyDescent="0.25">
      <c r="A1846" s="2">
        <v>174</v>
      </c>
      <c r="B1846" t="s">
        <v>769</v>
      </c>
      <c r="C1846">
        <f t="shared" si="28"/>
        <v>1628869</v>
      </c>
      <c r="D1846">
        <v>5031</v>
      </c>
      <c r="E1846" t="s">
        <v>261</v>
      </c>
      <c r="F1846">
        <v>29.81</v>
      </c>
      <c r="G1846">
        <v>16.77</v>
      </c>
      <c r="H1846" t="s">
        <v>262</v>
      </c>
      <c r="I1846" s="2">
        <v>16.77</v>
      </c>
      <c r="J1846" t="s">
        <v>263</v>
      </c>
      <c r="K1846" t="s">
        <v>264</v>
      </c>
      <c r="L1846" s="3" t="str">
        <f>+INDEX([1]!TABLA_MAESTRO_DE_ARTICULO[SubGroupName],MATCH(Tabla_lineas[[#This Row],[CODIGO SAP]],[1]!TABLA_MAESTRO_DE_ARTICULO[ItemCode],0))</f>
        <v>POLVO PARA SUSPENSION</v>
      </c>
      <c r="M1846" t="s">
        <v>265</v>
      </c>
      <c r="N1846">
        <v>35</v>
      </c>
      <c r="O1846" t="s">
        <v>65</v>
      </c>
      <c r="S1846" s="2">
        <v>300</v>
      </c>
      <c r="T1846">
        <v>5028.0000000000009</v>
      </c>
      <c r="U1846">
        <v>16.77</v>
      </c>
      <c r="V1846">
        <v>16.760000000000002</v>
      </c>
      <c r="W1846">
        <v>10</v>
      </c>
      <c r="Z1846" s="4" t="s">
        <v>46</v>
      </c>
      <c r="AA1846" t="s">
        <v>153</v>
      </c>
      <c r="AB1846">
        <v>46096</v>
      </c>
      <c r="AG1846">
        <v>0</v>
      </c>
      <c r="AH1846">
        <v>300</v>
      </c>
      <c r="AM1846" t="str">
        <f>SUBSTITUTE(Tabla_lineas[[#This Row],[Codigo Liname]]," ","")</f>
        <v>J0142</v>
      </c>
    </row>
    <row r="1847" spans="1:39" customFormat="1" x14ac:dyDescent="0.25">
      <c r="A1847" s="2">
        <v>174</v>
      </c>
      <c r="B1847" t="s">
        <v>769</v>
      </c>
      <c r="C1847">
        <f t="shared" si="28"/>
        <v>1628869</v>
      </c>
      <c r="D1847">
        <v>15460</v>
      </c>
      <c r="E1847" t="s">
        <v>271</v>
      </c>
      <c r="F1847">
        <v>5.89</v>
      </c>
      <c r="G1847">
        <v>5.89</v>
      </c>
      <c r="H1847" t="s">
        <v>272</v>
      </c>
      <c r="I1847" s="2">
        <v>7.73</v>
      </c>
      <c r="J1847" t="s">
        <v>273</v>
      </c>
      <c r="K1847" t="s">
        <v>274</v>
      </c>
      <c r="L1847" s="3" t="str">
        <f>+INDEX([1]!TABLA_MAESTRO_DE_ARTICULO[SubGroupName],MATCH(Tabla_lineas[[#This Row],[CODIGO SAP]],[1]!TABLA_MAESTRO_DE_ARTICULO[ItemCode],0))</f>
        <v>CAPSULA DURA</v>
      </c>
      <c r="M1847" t="s">
        <v>275</v>
      </c>
      <c r="N1847">
        <v>46</v>
      </c>
      <c r="O1847" t="s">
        <v>276</v>
      </c>
      <c r="S1847" s="2">
        <v>2000</v>
      </c>
      <c r="T1847">
        <v>11760</v>
      </c>
      <c r="U1847">
        <v>7.73</v>
      </c>
      <c r="V1847">
        <v>5.88</v>
      </c>
      <c r="W1847">
        <v>0.9</v>
      </c>
      <c r="Z1847" s="4" t="s">
        <v>46</v>
      </c>
      <c r="AA1847" t="s">
        <v>126</v>
      </c>
      <c r="AB1847">
        <v>46132</v>
      </c>
      <c r="AG1847">
        <v>0</v>
      </c>
      <c r="AH1847">
        <v>2000</v>
      </c>
      <c r="AM1847" t="str">
        <f>SUBSTITUTE(Tabla_lineas[[#This Row],[Codigo Liname]]," ","")</f>
        <v>J0208</v>
      </c>
    </row>
    <row r="1848" spans="1:39" customFormat="1" x14ac:dyDescent="0.25">
      <c r="A1848" s="2">
        <v>174</v>
      </c>
      <c r="B1848" t="s">
        <v>769</v>
      </c>
      <c r="C1848">
        <f t="shared" si="28"/>
        <v>1628869</v>
      </c>
      <c r="D1848">
        <v>1860</v>
      </c>
      <c r="E1848" t="s">
        <v>551</v>
      </c>
      <c r="F1848">
        <v>1.23</v>
      </c>
      <c r="G1848">
        <v>0.62</v>
      </c>
      <c r="H1848" t="s">
        <v>552</v>
      </c>
      <c r="I1848" s="2">
        <v>0.62</v>
      </c>
      <c r="J1848" t="s">
        <v>553</v>
      </c>
      <c r="K1848" t="s">
        <v>554</v>
      </c>
      <c r="L1848" s="3" t="str">
        <f>+INDEX([1]!TABLA_MAESTRO_DE_ARTICULO[SubGroupName],MATCH(Tabla_lineas[[#This Row],[CODIGO SAP]],[1]!TABLA_MAESTRO_DE_ARTICULO[ItemCode],0))</f>
        <v>COMPRIMIDO</v>
      </c>
      <c r="M1848" t="s">
        <v>555</v>
      </c>
      <c r="N1848">
        <v>47</v>
      </c>
      <c r="O1848" t="s">
        <v>45</v>
      </c>
      <c r="P1848">
        <v>56200</v>
      </c>
      <c r="Q1848">
        <v>169200</v>
      </c>
      <c r="R1848">
        <v>225400</v>
      </c>
      <c r="S1848" s="2">
        <v>3000</v>
      </c>
      <c r="T1848">
        <v>1830</v>
      </c>
      <c r="U1848">
        <v>0.62</v>
      </c>
      <c r="V1848">
        <v>0.61</v>
      </c>
      <c r="W1848">
        <v>0.12</v>
      </c>
      <c r="Z1848" s="4" t="s">
        <v>53</v>
      </c>
      <c r="AA1848" t="s">
        <v>126</v>
      </c>
      <c r="AB1848">
        <v>46132</v>
      </c>
      <c r="AG1848">
        <v>0</v>
      </c>
      <c r="AH1848">
        <v>3000</v>
      </c>
      <c r="AM1848" t="str">
        <f>SUBSTITUTE(Tabla_lineas[[#This Row],[Codigo Liname]]," ","")</f>
        <v>C0304</v>
      </c>
    </row>
    <row r="1849" spans="1:39" customFormat="1" x14ac:dyDescent="0.25">
      <c r="A1849" s="2">
        <v>174</v>
      </c>
      <c r="B1849" t="s">
        <v>769</v>
      </c>
      <c r="C1849">
        <f t="shared" si="28"/>
        <v>1628869</v>
      </c>
      <c r="D1849">
        <v>12950</v>
      </c>
      <c r="E1849" t="s">
        <v>277</v>
      </c>
      <c r="F1849">
        <v>4.05</v>
      </c>
      <c r="G1849">
        <v>2.59</v>
      </c>
      <c r="H1849" t="s">
        <v>278</v>
      </c>
      <c r="I1849" s="2">
        <v>2.59</v>
      </c>
      <c r="J1849" t="s">
        <v>279</v>
      </c>
      <c r="K1849" t="s">
        <v>280</v>
      </c>
      <c r="L1849" s="3" t="str">
        <f>+INDEX([1]!TABLA_MAESTRO_DE_ARTICULO[SubGroupName],MATCH(Tabla_lineas[[#This Row],[CODIGO SAP]],[1]!TABLA_MAESTRO_DE_ARTICULO[ItemCode],0))</f>
        <v>COMPRIMIDO</v>
      </c>
      <c r="M1849" t="s">
        <v>281</v>
      </c>
      <c r="N1849">
        <v>49</v>
      </c>
      <c r="O1849" t="s">
        <v>45</v>
      </c>
      <c r="S1849" s="2">
        <v>5000</v>
      </c>
      <c r="T1849">
        <v>12900</v>
      </c>
      <c r="U1849">
        <v>2.59</v>
      </c>
      <c r="V1849">
        <v>2.58</v>
      </c>
      <c r="W1849">
        <v>0.7</v>
      </c>
      <c r="Z1849" s="4" t="s">
        <v>46</v>
      </c>
      <c r="AA1849" t="s">
        <v>120</v>
      </c>
      <c r="AB1849">
        <v>46132</v>
      </c>
      <c r="AG1849">
        <v>0</v>
      </c>
      <c r="AH1849">
        <v>5000</v>
      </c>
      <c r="AM1849" t="str">
        <f>SUBSTITUTE(Tabla_lineas[[#This Row],[Codigo Liname]]," ","")</f>
        <v>C1002</v>
      </c>
    </row>
    <row r="1850" spans="1:39" customFormat="1" x14ac:dyDescent="0.25">
      <c r="A1850" s="2">
        <v>174</v>
      </c>
      <c r="B1850" t="s">
        <v>769</v>
      </c>
      <c r="C1850">
        <f t="shared" si="28"/>
        <v>1628869</v>
      </c>
      <c r="D1850">
        <v>26688</v>
      </c>
      <c r="E1850" t="s">
        <v>287</v>
      </c>
      <c r="F1850">
        <v>0.48</v>
      </c>
      <c r="G1850">
        <v>0.48</v>
      </c>
      <c r="H1850" t="s">
        <v>288</v>
      </c>
      <c r="I1850" s="2">
        <v>0.48</v>
      </c>
      <c r="J1850" t="s">
        <v>289</v>
      </c>
      <c r="K1850" t="s">
        <v>290</v>
      </c>
      <c r="L1850" s="3" t="str">
        <f>+INDEX([1]!TABLA_MAESTRO_DE_ARTICULO[SubGroupName],MATCH(Tabla_lineas[[#This Row],[CODIGO SAP]],[1]!TABLA_MAESTRO_DE_ARTICULO[ItemCode],0))</f>
        <v>COMPRIMIDO</v>
      </c>
      <c r="M1850" t="s">
        <v>291</v>
      </c>
      <c r="N1850">
        <v>53</v>
      </c>
      <c r="O1850" t="s">
        <v>45</v>
      </c>
      <c r="S1850" s="2">
        <v>55600</v>
      </c>
      <c r="T1850">
        <v>26132</v>
      </c>
      <c r="U1850">
        <v>0.48</v>
      </c>
      <c r="V1850">
        <v>0.47</v>
      </c>
      <c r="W1850">
        <v>0.12</v>
      </c>
      <c r="Z1850" s="4" t="s">
        <v>46</v>
      </c>
      <c r="AA1850" t="s">
        <v>153</v>
      </c>
      <c r="AB1850">
        <v>46132</v>
      </c>
      <c r="AG1850">
        <v>0</v>
      </c>
      <c r="AH1850">
        <v>55600</v>
      </c>
      <c r="AM1850" t="str">
        <f>SUBSTITUTE(Tabla_lineas[[#This Row],[Codigo Liname]]," ","")</f>
        <v>A1001</v>
      </c>
    </row>
    <row r="1851" spans="1:39" customFormat="1" x14ac:dyDescent="0.25">
      <c r="A1851" s="2">
        <v>174</v>
      </c>
      <c r="B1851" t="s">
        <v>769</v>
      </c>
      <c r="C1851">
        <f t="shared" si="28"/>
        <v>1628869</v>
      </c>
      <c r="D1851">
        <v>7020</v>
      </c>
      <c r="E1851" t="s">
        <v>71</v>
      </c>
      <c r="F1851">
        <v>2.73</v>
      </c>
      <c r="G1851">
        <v>0.78</v>
      </c>
      <c r="H1851" t="s">
        <v>72</v>
      </c>
      <c r="I1851" s="2">
        <v>0.78</v>
      </c>
      <c r="J1851" t="s">
        <v>73</v>
      </c>
      <c r="K1851" t="s">
        <v>74</v>
      </c>
      <c r="L1851" s="3" t="str">
        <f>+INDEX([1]!TABLA_MAESTRO_DE_ARTICULO[SubGroupName],MATCH(Tabla_lineas[[#This Row],[CODIGO SAP]],[1]!TABLA_MAESTRO_DE_ARTICULO[ItemCode],0))</f>
        <v>COMPRIMIDO</v>
      </c>
      <c r="M1851" t="s">
        <v>75</v>
      </c>
      <c r="N1851">
        <v>54</v>
      </c>
      <c r="O1851" t="s">
        <v>45</v>
      </c>
      <c r="S1851" s="2">
        <v>9000</v>
      </c>
      <c r="T1851">
        <v>6930</v>
      </c>
      <c r="U1851">
        <v>0.78</v>
      </c>
      <c r="V1851">
        <v>0.77</v>
      </c>
      <c r="W1851">
        <v>0.12</v>
      </c>
      <c r="Z1851" s="4" t="s">
        <v>46</v>
      </c>
      <c r="AA1851" t="s">
        <v>126</v>
      </c>
      <c r="AB1851">
        <v>46132</v>
      </c>
      <c r="AG1851">
        <v>0</v>
      </c>
      <c r="AH1851">
        <v>9000</v>
      </c>
      <c r="AM1851" t="str">
        <f>SUBSTITUTE(Tabla_lineas[[#This Row],[Codigo Liname]]," ","")</f>
        <v>C0306</v>
      </c>
    </row>
    <row r="1852" spans="1:39" customFormat="1" x14ac:dyDescent="0.25">
      <c r="A1852" s="2">
        <v>174</v>
      </c>
      <c r="B1852" t="s">
        <v>769</v>
      </c>
      <c r="C1852">
        <f t="shared" si="28"/>
        <v>1628869</v>
      </c>
      <c r="D1852">
        <v>8016</v>
      </c>
      <c r="E1852" t="s">
        <v>556</v>
      </c>
      <c r="F1852">
        <v>47.41</v>
      </c>
      <c r="G1852">
        <v>40</v>
      </c>
      <c r="H1852" t="s">
        <v>557</v>
      </c>
      <c r="I1852" s="2">
        <v>40.08</v>
      </c>
      <c r="J1852" t="s">
        <v>558</v>
      </c>
      <c r="K1852" t="s">
        <v>559</v>
      </c>
      <c r="L1852" s="3" t="str">
        <f>+INDEX([1]!TABLA_MAESTRO_DE_ARTICULO[SubGroupName],MATCH(Tabla_lineas[[#This Row],[CODIGO SAP]],[1]!TABLA_MAESTRO_DE_ARTICULO[ItemCode],0))</f>
        <v>SUSPENSION</v>
      </c>
      <c r="M1852" t="s">
        <v>560</v>
      </c>
      <c r="N1852">
        <v>61</v>
      </c>
      <c r="O1852" t="s">
        <v>65</v>
      </c>
      <c r="S1852" s="2">
        <v>200</v>
      </c>
      <c r="T1852">
        <v>7998</v>
      </c>
      <c r="U1852">
        <v>40.08</v>
      </c>
      <c r="V1852">
        <v>39.99</v>
      </c>
      <c r="W1852">
        <v>10</v>
      </c>
      <c r="Z1852" s="4" t="s">
        <v>46</v>
      </c>
      <c r="AA1852" t="s">
        <v>153</v>
      </c>
      <c r="AB1852">
        <v>46132</v>
      </c>
      <c r="AG1852">
        <v>0</v>
      </c>
      <c r="AH1852">
        <v>200</v>
      </c>
      <c r="AM1852" t="str">
        <f>SUBSTITUTE(Tabla_lineas[[#This Row],[Codigo Liname]]," ","")</f>
        <v>P0106</v>
      </c>
    </row>
    <row r="1853" spans="1:39" customFormat="1" x14ac:dyDescent="0.25">
      <c r="A1853" s="2">
        <v>174</v>
      </c>
      <c r="B1853" t="s">
        <v>769</v>
      </c>
      <c r="C1853">
        <f t="shared" si="28"/>
        <v>1628869</v>
      </c>
      <c r="D1853">
        <v>8300</v>
      </c>
      <c r="E1853" t="s">
        <v>333</v>
      </c>
      <c r="F1853">
        <v>0.8</v>
      </c>
      <c r="G1853">
        <v>0.8</v>
      </c>
      <c r="H1853" t="s">
        <v>334</v>
      </c>
      <c r="I1853" s="2">
        <v>0.83</v>
      </c>
      <c r="J1853" t="s">
        <v>335</v>
      </c>
      <c r="K1853" t="s">
        <v>336</v>
      </c>
      <c r="L1853" s="3" t="str">
        <f>+INDEX([1]!TABLA_MAESTRO_DE_ARTICULO[SubGroupName],MATCH(Tabla_lineas[[#This Row],[CODIGO SAP]],[1]!TABLA_MAESTRO_DE_ARTICULO[ItemCode],0))</f>
        <v>COMPRIMIDO</v>
      </c>
      <c r="M1853" t="s">
        <v>337</v>
      </c>
      <c r="N1853">
        <v>63</v>
      </c>
      <c r="O1853" t="s">
        <v>45</v>
      </c>
      <c r="S1853" s="2">
        <v>10000</v>
      </c>
      <c r="T1853">
        <v>7900</v>
      </c>
      <c r="U1853">
        <v>0.83</v>
      </c>
      <c r="V1853">
        <v>0.79</v>
      </c>
      <c r="W1853">
        <v>0.12</v>
      </c>
      <c r="Z1853" s="4" t="s">
        <v>46</v>
      </c>
      <c r="AA1853" t="s">
        <v>126</v>
      </c>
      <c r="AB1853">
        <v>46096</v>
      </c>
      <c r="AG1853">
        <v>0</v>
      </c>
      <c r="AH1853">
        <v>10000</v>
      </c>
      <c r="AM1853" t="str">
        <f>SUBSTITUTE(Tabla_lineas[[#This Row],[Codigo Liname]]," ","")</f>
        <v>A1109</v>
      </c>
    </row>
    <row r="1854" spans="1:39" customFormat="1" x14ac:dyDescent="0.25">
      <c r="A1854" s="2">
        <v>174</v>
      </c>
      <c r="B1854" t="s">
        <v>769</v>
      </c>
      <c r="C1854">
        <f t="shared" si="28"/>
        <v>1628869</v>
      </c>
      <c r="D1854">
        <v>690</v>
      </c>
      <c r="E1854" t="s">
        <v>561</v>
      </c>
      <c r="F1854">
        <v>4.2</v>
      </c>
      <c r="G1854">
        <v>1.1499999999999999</v>
      </c>
      <c r="H1854" t="s">
        <v>562</v>
      </c>
      <c r="I1854" s="2">
        <v>1.1499999999999999</v>
      </c>
      <c r="J1854" t="s">
        <v>563</v>
      </c>
      <c r="K1854" t="s">
        <v>564</v>
      </c>
      <c r="L1854" s="3" t="str">
        <f>+INDEX([1]!TABLA_MAESTRO_DE_ARTICULO[SubGroupName],MATCH(Tabla_lineas[[#This Row],[CODIGO SAP]],[1]!TABLA_MAESTRO_DE_ARTICULO[ItemCode],0))</f>
        <v>OVULO VAGINAL</v>
      </c>
      <c r="M1854" t="s">
        <v>565</v>
      </c>
      <c r="N1854">
        <v>66</v>
      </c>
      <c r="O1854" t="s">
        <v>97</v>
      </c>
      <c r="S1854" s="2">
        <v>600</v>
      </c>
      <c r="T1854">
        <v>683.99999999999989</v>
      </c>
      <c r="U1854">
        <v>1.1499999999999999</v>
      </c>
      <c r="V1854">
        <v>1.1399999999999999</v>
      </c>
      <c r="W1854">
        <v>0.7</v>
      </c>
      <c r="Z1854" s="4" t="s">
        <v>53</v>
      </c>
      <c r="AA1854" t="s">
        <v>126</v>
      </c>
      <c r="AB1854">
        <v>46096</v>
      </c>
      <c r="AG1854">
        <v>0</v>
      </c>
      <c r="AH1854">
        <v>600</v>
      </c>
      <c r="AM1854" t="str">
        <f>SUBSTITUTE(Tabla_lineas[[#This Row],[Codigo Liname]]," ","")</f>
        <v>G0105</v>
      </c>
    </row>
    <row r="1855" spans="1:39" customFormat="1" x14ac:dyDescent="0.25">
      <c r="A1855" s="2">
        <v>174</v>
      </c>
      <c r="B1855" t="s">
        <v>769</v>
      </c>
      <c r="C1855">
        <f t="shared" si="28"/>
        <v>1628869</v>
      </c>
      <c r="D1855">
        <v>6000</v>
      </c>
      <c r="E1855" t="s">
        <v>358</v>
      </c>
      <c r="F1855">
        <v>12.96</v>
      </c>
      <c r="G1855">
        <v>6</v>
      </c>
      <c r="H1855" t="s">
        <v>359</v>
      </c>
      <c r="I1855" s="2">
        <v>6</v>
      </c>
      <c r="J1855" t="s">
        <v>360</v>
      </c>
      <c r="K1855" t="s">
        <v>361</v>
      </c>
      <c r="L1855" s="3" t="str">
        <f>+INDEX([1]!TABLA_MAESTRO_DE_ARTICULO[SubGroupName],MATCH(Tabla_lineas[[#This Row],[CODIGO SAP]],[1]!TABLA_MAESTRO_DE_ARTICULO[ItemCode],0))</f>
        <v>POLVO PARA INYECTABLE</v>
      </c>
      <c r="M1855" t="s">
        <v>362</v>
      </c>
      <c r="N1855">
        <v>13</v>
      </c>
      <c r="O1855" t="s">
        <v>52</v>
      </c>
      <c r="S1855" s="2">
        <v>1000</v>
      </c>
      <c r="T1855">
        <v>5990</v>
      </c>
      <c r="U1855">
        <v>6</v>
      </c>
      <c r="V1855">
        <v>5.99</v>
      </c>
      <c r="W1855">
        <v>3</v>
      </c>
      <c r="Z1855" s="4" t="s">
        <v>46</v>
      </c>
      <c r="AA1855" t="s">
        <v>120</v>
      </c>
      <c r="AB1855">
        <v>46096</v>
      </c>
      <c r="AG1855">
        <v>0</v>
      </c>
      <c r="AH1855">
        <v>1000</v>
      </c>
      <c r="AM1855" t="str">
        <f>SUBSTITUTE(Tabla_lineas[[#This Row],[Codigo Liname]]," ","")</f>
        <v>J0115</v>
      </c>
    </row>
    <row r="1856" spans="1:39" customFormat="1" x14ac:dyDescent="0.25">
      <c r="A1856" s="2">
        <v>174</v>
      </c>
      <c r="B1856" t="s">
        <v>769</v>
      </c>
      <c r="C1856">
        <f t="shared" si="28"/>
        <v>1628869</v>
      </c>
      <c r="D1856">
        <v>15472</v>
      </c>
      <c r="E1856" t="s">
        <v>363</v>
      </c>
      <c r="F1856">
        <v>22.68</v>
      </c>
      <c r="G1856">
        <v>19.34</v>
      </c>
      <c r="H1856" t="s">
        <v>364</v>
      </c>
      <c r="I1856" s="2">
        <v>19.34</v>
      </c>
      <c r="J1856" t="s">
        <v>365</v>
      </c>
      <c r="K1856" t="s">
        <v>366</v>
      </c>
      <c r="L1856" s="3" t="str">
        <f>+INDEX([1]!TABLA_MAESTRO_DE_ARTICULO[SubGroupName],MATCH(Tabla_lineas[[#This Row],[CODIGO SAP]],[1]!TABLA_MAESTRO_DE_ARTICULO[ItemCode],0))</f>
        <v>POLVO PARA INYECTABLE</v>
      </c>
      <c r="M1856" t="s">
        <v>367</v>
      </c>
      <c r="N1856">
        <v>14</v>
      </c>
      <c r="O1856" t="s">
        <v>52</v>
      </c>
      <c r="S1856" s="2">
        <v>800</v>
      </c>
      <c r="T1856">
        <v>15463.999999999998</v>
      </c>
      <c r="U1856">
        <v>19.34</v>
      </c>
      <c r="V1856">
        <v>19.329999999999998</v>
      </c>
      <c r="W1856">
        <v>4.2</v>
      </c>
      <c r="Z1856" s="4" t="s">
        <v>46</v>
      </c>
      <c r="AA1856" t="s">
        <v>120</v>
      </c>
      <c r="AB1856">
        <v>46132</v>
      </c>
      <c r="AG1856">
        <v>0</v>
      </c>
      <c r="AH1856">
        <v>800</v>
      </c>
      <c r="AM1856" t="str">
        <f>SUBSTITUTE(Tabla_lineas[[#This Row],[Codigo Liname]]," ","")</f>
        <v>J0116</v>
      </c>
    </row>
    <row r="1857" spans="1:39" customFormat="1" x14ac:dyDescent="0.25">
      <c r="A1857" s="2">
        <v>174</v>
      </c>
      <c r="B1857" t="s">
        <v>769</v>
      </c>
      <c r="C1857">
        <f t="shared" si="28"/>
        <v>1628869</v>
      </c>
      <c r="D1857">
        <v>1050</v>
      </c>
      <c r="E1857" t="s">
        <v>632</v>
      </c>
      <c r="F1857">
        <v>0.75</v>
      </c>
      <c r="G1857">
        <v>0.75</v>
      </c>
      <c r="H1857" t="s">
        <v>633</v>
      </c>
      <c r="I1857" s="2">
        <v>0.75</v>
      </c>
      <c r="J1857" t="s">
        <v>634</v>
      </c>
      <c r="K1857" t="s">
        <v>635</v>
      </c>
      <c r="L1857" s="3" t="str">
        <f>+INDEX([1]!TABLA_MAESTRO_DE_ARTICULO[SubGroupName],MATCH(Tabla_lineas[[#This Row],[CODIGO SAP]],[1]!TABLA_MAESTRO_DE_ARTICULO[ItemCode],0))</f>
        <v>COMPRIMIDO</v>
      </c>
      <c r="M1857" t="s">
        <v>636</v>
      </c>
      <c r="N1857">
        <v>73</v>
      </c>
      <c r="O1857" t="s">
        <v>45</v>
      </c>
      <c r="S1857" s="2">
        <v>1400</v>
      </c>
      <c r="T1857">
        <v>1036</v>
      </c>
      <c r="U1857">
        <v>0.75</v>
      </c>
      <c r="V1857">
        <v>0.74</v>
      </c>
      <c r="W1857">
        <v>0.12</v>
      </c>
      <c r="Z1857" s="4" t="s">
        <v>46</v>
      </c>
      <c r="AA1857" t="s">
        <v>126</v>
      </c>
      <c r="AB1857">
        <v>46132</v>
      </c>
      <c r="AG1857">
        <v>0</v>
      </c>
      <c r="AH1857">
        <v>1400</v>
      </c>
      <c r="AM1857" t="str">
        <f>SUBSTITUTE(Tabla_lineas[[#This Row],[Codigo Liname]]," ","")</f>
        <v>H0208</v>
      </c>
    </row>
    <row r="1858" spans="1:39" customFormat="1" x14ac:dyDescent="0.25">
      <c r="A1858" s="2">
        <v>174</v>
      </c>
      <c r="B1858" t="s">
        <v>769</v>
      </c>
      <c r="C1858">
        <f t="shared" ref="C1858:C1921" si="29">IFERROR(VALUE(RIGHT(TRIM(LEFT(B1858,SEARCH("Eco",B1858)-1)),7)),"COTI")</f>
        <v>1628869</v>
      </c>
      <c r="D1858">
        <v>22275</v>
      </c>
      <c r="E1858" t="s">
        <v>379</v>
      </c>
      <c r="F1858">
        <v>0.6</v>
      </c>
      <c r="G1858">
        <v>0.45</v>
      </c>
      <c r="H1858" t="s">
        <v>380</v>
      </c>
      <c r="I1858" s="2">
        <v>0.45</v>
      </c>
      <c r="J1858" t="s">
        <v>381</v>
      </c>
      <c r="K1858" t="s">
        <v>382</v>
      </c>
      <c r="L1858" s="3" t="str">
        <f>+INDEX([1]!TABLA_MAESTRO_DE_ARTICULO[SubGroupName],MATCH(Tabla_lineas[[#This Row],[CODIGO SAP]],[1]!TABLA_MAESTRO_DE_ARTICULO[ItemCode],0))</f>
        <v>COMPRIMIDO</v>
      </c>
      <c r="M1858" t="s">
        <v>383</v>
      </c>
      <c r="N1858">
        <v>80</v>
      </c>
      <c r="O1858" t="s">
        <v>45</v>
      </c>
      <c r="S1858" s="2">
        <v>49500</v>
      </c>
      <c r="T1858">
        <v>21780</v>
      </c>
      <c r="U1858">
        <v>0.45</v>
      </c>
      <c r="V1858">
        <v>0.44</v>
      </c>
      <c r="W1858">
        <v>0.12</v>
      </c>
      <c r="Z1858" s="4" t="s">
        <v>46</v>
      </c>
      <c r="AA1858" t="s">
        <v>120</v>
      </c>
      <c r="AB1858">
        <v>46132</v>
      </c>
      <c r="AG1858">
        <v>0</v>
      </c>
      <c r="AH1858">
        <v>49500</v>
      </c>
      <c r="AM1858" t="str">
        <f>SUBSTITUTE(Tabla_lineas[[#This Row],[Codigo Liname]]," ","")</f>
        <v>B0308</v>
      </c>
    </row>
    <row r="1859" spans="1:39" customFormat="1" x14ac:dyDescent="0.25">
      <c r="A1859" s="2">
        <v>174</v>
      </c>
      <c r="B1859" t="s">
        <v>769</v>
      </c>
      <c r="C1859">
        <f t="shared" si="29"/>
        <v>1628869</v>
      </c>
      <c r="D1859">
        <v>2665</v>
      </c>
      <c r="E1859" t="s">
        <v>390</v>
      </c>
      <c r="F1859">
        <v>0.92</v>
      </c>
      <c r="G1859">
        <v>0.65</v>
      </c>
      <c r="H1859" t="s">
        <v>391</v>
      </c>
      <c r="I1859" s="2">
        <v>0.65</v>
      </c>
      <c r="J1859" t="s">
        <v>392</v>
      </c>
      <c r="K1859" t="s">
        <v>393</v>
      </c>
      <c r="L1859" s="3" t="str">
        <f>+INDEX([1]!TABLA_MAESTRO_DE_ARTICULO[SubGroupName],MATCH(Tabla_lineas[[#This Row],[CODIGO SAP]],[1]!TABLA_MAESTRO_DE_ARTICULO[ItemCode],0))</f>
        <v>COMPRIMIDO</v>
      </c>
      <c r="M1859" t="s">
        <v>394</v>
      </c>
      <c r="N1859">
        <v>82</v>
      </c>
      <c r="O1859" t="s">
        <v>45</v>
      </c>
      <c r="S1859" s="2">
        <v>4100</v>
      </c>
      <c r="T1859">
        <v>2624</v>
      </c>
      <c r="U1859">
        <v>0.65</v>
      </c>
      <c r="V1859">
        <v>0.64</v>
      </c>
      <c r="W1859">
        <v>0.15</v>
      </c>
      <c r="Z1859" s="4" t="s">
        <v>53</v>
      </c>
      <c r="AA1859" t="s">
        <v>153</v>
      </c>
      <c r="AB1859">
        <v>46132</v>
      </c>
      <c r="AG1859">
        <v>0</v>
      </c>
      <c r="AH1859">
        <v>4100</v>
      </c>
      <c r="AM1859" t="str">
        <f>SUBSTITUTE(Tabla_lineas[[#This Row],[Codigo Liname]]," ","")</f>
        <v>A1206</v>
      </c>
    </row>
    <row r="1860" spans="1:39" customFormat="1" x14ac:dyDescent="0.25">
      <c r="A1860" s="2">
        <v>175</v>
      </c>
      <c r="B1860" t="s">
        <v>770</v>
      </c>
      <c r="C1860">
        <f t="shared" si="29"/>
        <v>1629639</v>
      </c>
      <c r="D1860">
        <v>17640</v>
      </c>
      <c r="E1860" t="s">
        <v>171</v>
      </c>
      <c r="F1860">
        <v>1.82</v>
      </c>
      <c r="G1860">
        <v>1.82</v>
      </c>
      <c r="H1860" t="s">
        <v>172</v>
      </c>
      <c r="I1860" s="2">
        <v>2.94</v>
      </c>
      <c r="J1860" t="s">
        <v>173</v>
      </c>
      <c r="K1860" t="s">
        <v>174</v>
      </c>
      <c r="L1860" s="3" t="str">
        <f>+INDEX([1]!TABLA_MAESTRO_DE_ARTICULO[SubGroupName],MATCH(Tabla_lineas[[#This Row],[CODIGO SAP]],[1]!TABLA_MAESTRO_DE_ARTICULO[ItemCode],0))</f>
        <v>COMPRIMIDO</v>
      </c>
      <c r="M1860" t="s">
        <v>175</v>
      </c>
      <c r="N1860">
        <v>2</v>
      </c>
      <c r="O1860" t="s">
        <v>45</v>
      </c>
      <c r="S1860" s="2">
        <v>6000</v>
      </c>
      <c r="T1860">
        <v>10860</v>
      </c>
      <c r="U1860">
        <v>2.94</v>
      </c>
      <c r="V1860">
        <v>1.81</v>
      </c>
      <c r="W1860">
        <v>0.7</v>
      </c>
      <c r="Z1860" s="4" t="s">
        <v>46</v>
      </c>
      <c r="AA1860" t="s">
        <v>120</v>
      </c>
      <c r="AB1860">
        <v>46132</v>
      </c>
      <c r="AG1860">
        <v>0</v>
      </c>
      <c r="AH1860">
        <v>6000</v>
      </c>
      <c r="AM1860" t="str">
        <f>SUBSTITUTE(Tabla_lineas[[#This Row],[Codigo Liname]]," ","")</f>
        <v>J0105</v>
      </c>
    </row>
    <row r="1861" spans="1:39" customFormat="1" x14ac:dyDescent="0.25">
      <c r="A1861" s="2">
        <v>175</v>
      </c>
      <c r="B1861" t="s">
        <v>770</v>
      </c>
      <c r="C1861">
        <f t="shared" si="29"/>
        <v>1629639</v>
      </c>
      <c r="D1861">
        <v>6538.8</v>
      </c>
      <c r="E1861" t="s">
        <v>432</v>
      </c>
      <c r="F1861">
        <v>49.46</v>
      </c>
      <c r="G1861">
        <v>49.46</v>
      </c>
      <c r="H1861" t="s">
        <v>433</v>
      </c>
      <c r="I1861" s="2">
        <v>54.49</v>
      </c>
      <c r="J1861" t="s">
        <v>434</v>
      </c>
      <c r="K1861" t="s">
        <v>435</v>
      </c>
      <c r="L1861" s="3" t="str">
        <f>+INDEX([1]!TABLA_MAESTRO_DE_ARTICULO[SubGroupName],MATCH(Tabla_lineas[[#This Row],[CODIGO SAP]],[1]!TABLA_MAESTRO_DE_ARTICULO[ItemCode],0))</f>
        <v>POLVO PARA SUSPENSION</v>
      </c>
      <c r="M1861" t="s">
        <v>436</v>
      </c>
      <c r="N1861">
        <v>5</v>
      </c>
      <c r="O1861" t="s">
        <v>437</v>
      </c>
      <c r="S1861" s="2">
        <v>120</v>
      </c>
      <c r="T1861">
        <v>5934</v>
      </c>
      <c r="U1861">
        <v>54.49</v>
      </c>
      <c r="V1861">
        <v>49.45</v>
      </c>
      <c r="W1861">
        <v>10</v>
      </c>
      <c r="Z1861" s="4" t="s">
        <v>46</v>
      </c>
      <c r="AA1861" t="s">
        <v>153</v>
      </c>
      <c r="AB1861">
        <v>46096</v>
      </c>
      <c r="AG1861">
        <v>0</v>
      </c>
      <c r="AH1861">
        <v>120</v>
      </c>
      <c r="AM1861" t="str">
        <f>SUBSTITUTE(Tabla_lineas[[#This Row],[Codigo Liname]]," ","")</f>
        <v>J0162</v>
      </c>
    </row>
    <row r="1862" spans="1:39" customFormat="1" x14ac:dyDescent="0.25">
      <c r="A1862" s="2">
        <v>175</v>
      </c>
      <c r="B1862" t="s">
        <v>770</v>
      </c>
      <c r="C1862">
        <f t="shared" si="29"/>
        <v>1629639</v>
      </c>
      <c r="D1862">
        <v>2238</v>
      </c>
      <c r="E1862" t="s">
        <v>127</v>
      </c>
      <c r="F1862">
        <v>7.87</v>
      </c>
      <c r="G1862">
        <v>7.87</v>
      </c>
      <c r="H1862" t="s">
        <v>128</v>
      </c>
      <c r="I1862" s="2">
        <v>11.19</v>
      </c>
      <c r="J1862" t="s">
        <v>129</v>
      </c>
      <c r="K1862" t="s">
        <v>130</v>
      </c>
      <c r="L1862" s="3" t="str">
        <f>+INDEX([1]!TABLA_MAESTRO_DE_ARTICULO[SubGroupName],MATCH(Tabla_lineas[[#This Row],[CODIGO SAP]],[1]!TABLA_MAESTRO_DE_ARTICULO[ItemCode],0))</f>
        <v>COMPRIMIDO</v>
      </c>
      <c r="M1862" t="s">
        <v>131</v>
      </c>
      <c r="N1862">
        <v>4</v>
      </c>
      <c r="O1862" t="s">
        <v>132</v>
      </c>
      <c r="S1862" s="2">
        <v>200</v>
      </c>
      <c r="T1862">
        <v>1572</v>
      </c>
      <c r="U1862">
        <v>11.19</v>
      </c>
      <c r="V1862">
        <v>7.86</v>
      </c>
      <c r="W1862">
        <v>1.3</v>
      </c>
      <c r="Z1862" s="4" t="s">
        <v>46</v>
      </c>
      <c r="AA1862" t="s">
        <v>126</v>
      </c>
      <c r="AB1862">
        <v>46132</v>
      </c>
      <c r="AG1862">
        <v>0</v>
      </c>
      <c r="AH1862">
        <v>200</v>
      </c>
      <c r="AM1862" t="str">
        <f>SUBSTITUTE(Tabla_lineas[[#This Row],[Codigo Liname]]," ","")</f>
        <v>J0113</v>
      </c>
    </row>
    <row r="1863" spans="1:39" customFormat="1" x14ac:dyDescent="0.25">
      <c r="A1863" s="2">
        <v>175</v>
      </c>
      <c r="B1863" t="s">
        <v>770</v>
      </c>
      <c r="C1863">
        <f t="shared" si="29"/>
        <v>1629639</v>
      </c>
      <c r="D1863">
        <v>16500</v>
      </c>
      <c r="E1863" t="s">
        <v>420</v>
      </c>
      <c r="F1863">
        <v>4.96</v>
      </c>
      <c r="G1863">
        <v>4.96</v>
      </c>
      <c r="H1863" t="s">
        <v>421</v>
      </c>
      <c r="I1863" s="2">
        <v>11</v>
      </c>
      <c r="J1863" t="s">
        <v>422</v>
      </c>
      <c r="K1863" t="s">
        <v>423</v>
      </c>
      <c r="L1863" s="3" t="str">
        <f>+INDEX([1]!TABLA_MAESTRO_DE_ARTICULO[SubGroupName],MATCH(Tabla_lineas[[#This Row],[CODIGO SAP]],[1]!TABLA_MAESTRO_DE_ARTICULO[ItemCode],0))</f>
        <v>CAPSULA DURA</v>
      </c>
      <c r="M1863" t="s">
        <v>424</v>
      </c>
      <c r="N1863">
        <v>10</v>
      </c>
      <c r="O1863" t="s">
        <v>45</v>
      </c>
      <c r="S1863" s="2">
        <v>1500</v>
      </c>
      <c r="T1863">
        <v>7425</v>
      </c>
      <c r="U1863">
        <v>11</v>
      </c>
      <c r="V1863">
        <v>4.95</v>
      </c>
      <c r="W1863">
        <v>1.3</v>
      </c>
      <c r="Z1863" s="4" t="s">
        <v>46</v>
      </c>
      <c r="AA1863" t="s">
        <v>120</v>
      </c>
      <c r="AB1863">
        <v>46132</v>
      </c>
      <c r="AG1863">
        <v>0</v>
      </c>
      <c r="AH1863">
        <v>1500</v>
      </c>
      <c r="AM1863" t="str">
        <f>SUBSTITUTE(Tabla_lineas[[#This Row],[Codigo Liname]]," ","")</f>
        <v>J0158</v>
      </c>
    </row>
    <row r="1864" spans="1:39" customFormat="1" x14ac:dyDescent="0.25">
      <c r="A1864" s="2">
        <v>175</v>
      </c>
      <c r="B1864" t="s">
        <v>770</v>
      </c>
      <c r="C1864">
        <f t="shared" si="29"/>
        <v>1629639</v>
      </c>
      <c r="D1864">
        <v>5580</v>
      </c>
      <c r="E1864" t="s">
        <v>203</v>
      </c>
      <c r="F1864">
        <v>1.64</v>
      </c>
      <c r="G1864">
        <v>1.64</v>
      </c>
      <c r="H1864" t="s">
        <v>204</v>
      </c>
      <c r="I1864" s="2">
        <v>3.72</v>
      </c>
      <c r="J1864" t="s">
        <v>205</v>
      </c>
      <c r="K1864" t="s">
        <v>206</v>
      </c>
      <c r="L1864" s="3" t="str">
        <f>+INDEX([1]!TABLA_MAESTRO_DE_ARTICULO[SubGroupName],MATCH(Tabla_lineas[[#This Row],[CODIGO SAP]],[1]!TABLA_MAESTRO_DE_ARTICULO[ItemCode],0))</f>
        <v>COMPRIMIDO</v>
      </c>
      <c r="M1864" t="s">
        <v>207</v>
      </c>
      <c r="N1864">
        <v>12</v>
      </c>
      <c r="O1864" t="s">
        <v>45</v>
      </c>
      <c r="S1864" s="2">
        <v>1500</v>
      </c>
      <c r="T1864">
        <v>2460</v>
      </c>
      <c r="U1864">
        <v>3.72</v>
      </c>
      <c r="V1864">
        <v>1.64</v>
      </c>
      <c r="W1864">
        <v>0.38</v>
      </c>
      <c r="Z1864" s="4" t="s">
        <v>46</v>
      </c>
      <c r="AA1864" t="s">
        <v>120</v>
      </c>
      <c r="AB1864">
        <v>46132</v>
      </c>
      <c r="AG1864">
        <v>0</v>
      </c>
      <c r="AH1864">
        <v>1500</v>
      </c>
      <c r="AM1864" t="str">
        <f>SUBSTITUTE(Tabla_lineas[[#This Row],[Codigo Liname]]," ","")</f>
        <v>J0127</v>
      </c>
    </row>
    <row r="1865" spans="1:39" customFormat="1" x14ac:dyDescent="0.25">
      <c r="A1865" s="2">
        <v>175</v>
      </c>
      <c r="B1865" t="s">
        <v>770</v>
      </c>
      <c r="C1865">
        <f t="shared" si="29"/>
        <v>1629639</v>
      </c>
      <c r="D1865">
        <v>1842</v>
      </c>
      <c r="E1865" t="s">
        <v>208</v>
      </c>
      <c r="F1865">
        <v>14.8</v>
      </c>
      <c r="G1865">
        <v>12.2</v>
      </c>
      <c r="H1865" t="s">
        <v>209</v>
      </c>
      <c r="I1865" s="2">
        <v>12.28</v>
      </c>
      <c r="J1865" t="s">
        <v>210</v>
      </c>
      <c r="K1865" t="s">
        <v>211</v>
      </c>
      <c r="L1865" s="3" t="str">
        <f>+INDEX([1]!TABLA_MAESTRO_DE_ARTICULO[SubGroupName],MATCH(Tabla_lineas[[#This Row],[CODIGO SAP]],[1]!TABLA_MAESTRO_DE_ARTICULO[ItemCode],0))</f>
        <v>JARABE</v>
      </c>
      <c r="M1865" t="s">
        <v>212</v>
      </c>
      <c r="N1865">
        <v>14</v>
      </c>
      <c r="O1865" t="s">
        <v>181</v>
      </c>
      <c r="S1865" s="2">
        <v>150</v>
      </c>
      <c r="T1865">
        <v>1828.5</v>
      </c>
      <c r="U1865">
        <v>12.28</v>
      </c>
      <c r="V1865">
        <v>12.19</v>
      </c>
      <c r="W1865">
        <v>5</v>
      </c>
      <c r="Z1865" s="4" t="s">
        <v>46</v>
      </c>
      <c r="AA1865" t="s">
        <v>153</v>
      </c>
      <c r="AB1865">
        <v>46132</v>
      </c>
      <c r="AG1865">
        <v>0</v>
      </c>
      <c r="AH1865">
        <v>150</v>
      </c>
      <c r="AM1865" t="str">
        <f>SUBSTITUTE(Tabla_lineas[[#This Row],[Codigo Liname]]," ","")</f>
        <v>R0602</v>
      </c>
    </row>
    <row r="1866" spans="1:39" customFormat="1" x14ac:dyDescent="0.25">
      <c r="A1866" s="2">
        <v>175</v>
      </c>
      <c r="B1866" t="s">
        <v>770</v>
      </c>
      <c r="C1866">
        <f t="shared" si="29"/>
        <v>1629639</v>
      </c>
      <c r="D1866">
        <v>1472</v>
      </c>
      <c r="E1866" t="s">
        <v>229</v>
      </c>
      <c r="F1866">
        <v>19.329999999999998</v>
      </c>
      <c r="G1866">
        <v>18.399999999999999</v>
      </c>
      <c r="H1866" t="s">
        <v>230</v>
      </c>
      <c r="I1866" s="2">
        <v>18.399999999999999</v>
      </c>
      <c r="J1866" t="s">
        <v>231</v>
      </c>
      <c r="K1866" t="s">
        <v>232</v>
      </c>
      <c r="L1866" s="3" t="str">
        <f>+INDEX([1]!TABLA_MAESTRO_DE_ARTICULO[SubGroupName],MATCH(Tabla_lineas[[#This Row],[CODIGO SAP]],[1]!TABLA_MAESTRO_DE_ARTICULO[ItemCode],0))</f>
        <v>SUSPENSION</v>
      </c>
      <c r="M1866" t="s">
        <v>233</v>
      </c>
      <c r="N1866">
        <v>16</v>
      </c>
      <c r="O1866" t="s">
        <v>65</v>
      </c>
      <c r="S1866" s="2">
        <v>80</v>
      </c>
      <c r="T1866">
        <v>1471.2</v>
      </c>
      <c r="U1866">
        <v>18.399999999999999</v>
      </c>
      <c r="V1866">
        <v>18.39</v>
      </c>
      <c r="W1866">
        <v>5.5</v>
      </c>
      <c r="Z1866" s="4" t="s">
        <v>46</v>
      </c>
      <c r="AA1866" t="s">
        <v>153</v>
      </c>
      <c r="AB1866">
        <v>46132</v>
      </c>
      <c r="AG1866">
        <v>0</v>
      </c>
      <c r="AH1866">
        <v>80</v>
      </c>
      <c r="AM1866" t="str">
        <f>SUBSTITUTE(Tabla_lineas[[#This Row],[Codigo Liname]]," ","")</f>
        <v>J0138</v>
      </c>
    </row>
    <row r="1867" spans="1:39" customFormat="1" x14ac:dyDescent="0.25">
      <c r="A1867" s="2">
        <v>175</v>
      </c>
      <c r="B1867" t="s">
        <v>770</v>
      </c>
      <c r="C1867">
        <f t="shared" si="29"/>
        <v>1629639</v>
      </c>
      <c r="D1867">
        <v>10455</v>
      </c>
      <c r="E1867" t="s">
        <v>244</v>
      </c>
      <c r="F1867">
        <v>4.03</v>
      </c>
      <c r="G1867">
        <v>4.03</v>
      </c>
      <c r="H1867" t="s">
        <v>245</v>
      </c>
      <c r="I1867" s="2">
        <v>6.97</v>
      </c>
      <c r="J1867" t="s">
        <v>246</v>
      </c>
      <c r="K1867" t="s">
        <v>247</v>
      </c>
      <c r="L1867" s="3" t="str">
        <f>+INDEX([1]!TABLA_MAESTRO_DE_ARTICULO[SubGroupName],MATCH(Tabla_lineas[[#This Row],[CODIGO SAP]],[1]!TABLA_MAESTRO_DE_ARTICULO[ItemCode],0))</f>
        <v>SOLUCION INYECTABLE</v>
      </c>
      <c r="M1867" t="s">
        <v>248</v>
      </c>
      <c r="N1867">
        <v>17</v>
      </c>
      <c r="O1867" t="s">
        <v>249</v>
      </c>
      <c r="S1867" s="2">
        <v>1500</v>
      </c>
      <c r="T1867">
        <v>6029.9999999999991</v>
      </c>
      <c r="U1867">
        <v>6.97</v>
      </c>
      <c r="V1867">
        <v>4.0199999999999996</v>
      </c>
      <c r="W1867">
        <v>0.7</v>
      </c>
      <c r="Z1867" s="4" t="s">
        <v>46</v>
      </c>
      <c r="AA1867" t="s">
        <v>126</v>
      </c>
      <c r="AB1867">
        <v>46132</v>
      </c>
      <c r="AG1867">
        <v>0</v>
      </c>
      <c r="AH1867">
        <v>1500</v>
      </c>
      <c r="AM1867" t="str">
        <f>SUBSTITUTE(Tabla_lineas[[#This Row],[Codigo Liname]]," ","")</f>
        <v>H0204</v>
      </c>
    </row>
    <row r="1868" spans="1:39" customFormat="1" x14ac:dyDescent="0.25">
      <c r="A1868" s="2">
        <v>175</v>
      </c>
      <c r="B1868" t="s">
        <v>770</v>
      </c>
      <c r="C1868">
        <f t="shared" si="29"/>
        <v>1629639</v>
      </c>
      <c r="D1868">
        <v>3056</v>
      </c>
      <c r="E1868" t="s">
        <v>256</v>
      </c>
      <c r="F1868">
        <v>3.3</v>
      </c>
      <c r="G1868">
        <v>3.3</v>
      </c>
      <c r="H1868" t="s">
        <v>257</v>
      </c>
      <c r="I1868" s="2">
        <v>3.82</v>
      </c>
      <c r="J1868" t="s">
        <v>258</v>
      </c>
      <c r="K1868" t="s">
        <v>259</v>
      </c>
      <c r="L1868" s="3" t="str">
        <f>+INDEX([1]!TABLA_MAESTRO_DE_ARTICULO[SubGroupName],MATCH(Tabla_lineas[[#This Row],[CODIGO SAP]],[1]!TABLA_MAESTRO_DE_ARTICULO[ItemCode],0))</f>
        <v>SOLUCION INYECTABLE</v>
      </c>
      <c r="M1868" t="s">
        <v>260</v>
      </c>
      <c r="N1868">
        <v>18</v>
      </c>
      <c r="O1868" t="s">
        <v>249</v>
      </c>
      <c r="S1868" s="2">
        <v>800</v>
      </c>
      <c r="T1868">
        <v>2632</v>
      </c>
      <c r="U1868">
        <v>3.82</v>
      </c>
      <c r="V1868">
        <v>3.29</v>
      </c>
      <c r="W1868">
        <v>0.7</v>
      </c>
      <c r="Z1868" s="4" t="s">
        <v>46</v>
      </c>
      <c r="AA1868" t="s">
        <v>153</v>
      </c>
      <c r="AB1868">
        <v>46132</v>
      </c>
      <c r="AG1868">
        <v>0</v>
      </c>
      <c r="AH1868">
        <v>800</v>
      </c>
      <c r="AM1868" t="str">
        <f>SUBSTITUTE(Tabla_lineas[[#This Row],[Codigo Liname]]," ","")</f>
        <v>M0103</v>
      </c>
    </row>
    <row r="1869" spans="1:39" customFormat="1" x14ac:dyDescent="0.25">
      <c r="A1869" s="2">
        <v>175</v>
      </c>
      <c r="B1869" t="s">
        <v>770</v>
      </c>
      <c r="C1869">
        <f t="shared" si="29"/>
        <v>1629639</v>
      </c>
      <c r="D1869">
        <v>2320</v>
      </c>
      <c r="E1869" t="s">
        <v>143</v>
      </c>
      <c r="F1869">
        <v>2.17</v>
      </c>
      <c r="G1869">
        <v>2.17</v>
      </c>
      <c r="H1869" t="s">
        <v>144</v>
      </c>
      <c r="I1869" s="2">
        <v>2.3199999999999998</v>
      </c>
      <c r="J1869" t="s">
        <v>145</v>
      </c>
      <c r="K1869" t="s">
        <v>146</v>
      </c>
      <c r="L1869" s="3" t="str">
        <f>+INDEX([1]!TABLA_MAESTRO_DE_ARTICULO[SubGroupName],MATCH(Tabla_lineas[[#This Row],[CODIGO SAP]],[1]!TABLA_MAESTRO_DE_ARTICULO[ItemCode],0))</f>
        <v>CAPSULA DURA</v>
      </c>
      <c r="M1869" t="s">
        <v>147</v>
      </c>
      <c r="N1869">
        <v>19</v>
      </c>
      <c r="O1869" t="s">
        <v>45</v>
      </c>
      <c r="S1869" s="2">
        <v>1000</v>
      </c>
      <c r="T1869">
        <v>2160</v>
      </c>
      <c r="U1869">
        <v>2.3199999999999998</v>
      </c>
      <c r="V1869">
        <v>2.16</v>
      </c>
      <c r="W1869">
        <v>0.8</v>
      </c>
      <c r="Z1869" s="4" t="s">
        <v>53</v>
      </c>
      <c r="AA1869" t="s">
        <v>120</v>
      </c>
      <c r="AB1869">
        <v>46132</v>
      </c>
      <c r="AG1869">
        <v>0</v>
      </c>
      <c r="AH1869">
        <v>1000</v>
      </c>
      <c r="AM1869" t="str">
        <f>SUBSTITUTE(Tabla_lineas[[#This Row],[Codigo Liname]]," ","")</f>
        <v>J0141</v>
      </c>
    </row>
    <row r="1870" spans="1:39" customFormat="1" x14ac:dyDescent="0.25">
      <c r="A1870" s="2">
        <v>175</v>
      </c>
      <c r="B1870" t="s">
        <v>770</v>
      </c>
      <c r="C1870">
        <f t="shared" si="29"/>
        <v>1629639</v>
      </c>
      <c r="D1870">
        <v>11200</v>
      </c>
      <c r="E1870" t="s">
        <v>511</v>
      </c>
      <c r="F1870">
        <v>2.99</v>
      </c>
      <c r="G1870">
        <v>1.6</v>
      </c>
      <c r="H1870" t="s">
        <v>512</v>
      </c>
      <c r="I1870" s="2">
        <v>1.6</v>
      </c>
      <c r="J1870" t="s">
        <v>513</v>
      </c>
      <c r="K1870" t="s">
        <v>514</v>
      </c>
      <c r="L1870" s="3" t="str">
        <f>+INDEX([1]!TABLA_MAESTRO_DE_ARTICULO[SubGroupName],MATCH(Tabla_lineas[[#This Row],[CODIGO SAP]],[1]!TABLA_MAESTRO_DE_ARTICULO[ItemCode],0))</f>
        <v>COMPRIMIDO</v>
      </c>
      <c r="M1870" t="s">
        <v>515</v>
      </c>
      <c r="N1870">
        <v>20</v>
      </c>
      <c r="O1870" t="s">
        <v>45</v>
      </c>
      <c r="S1870" s="2">
        <v>7000</v>
      </c>
      <c r="T1870">
        <v>11130</v>
      </c>
      <c r="U1870">
        <v>1.6</v>
      </c>
      <c r="V1870">
        <v>1.59</v>
      </c>
      <c r="W1870">
        <v>0.9</v>
      </c>
      <c r="Z1870" s="4" t="s">
        <v>46</v>
      </c>
      <c r="AA1870" t="s">
        <v>120</v>
      </c>
      <c r="AB1870">
        <v>46132</v>
      </c>
      <c r="AG1870">
        <v>0</v>
      </c>
      <c r="AH1870">
        <v>7000</v>
      </c>
      <c r="AM1870" t="str">
        <f>SUBSTITUTE(Tabla_lineas[[#This Row],[Codigo Liname]]," ","")</f>
        <v>J0145</v>
      </c>
    </row>
    <row r="1871" spans="1:39" customFormat="1" x14ac:dyDescent="0.25">
      <c r="A1871" s="2">
        <v>175</v>
      </c>
      <c r="B1871" t="s">
        <v>770</v>
      </c>
      <c r="C1871">
        <f t="shared" si="29"/>
        <v>1629639</v>
      </c>
      <c r="D1871">
        <v>1827</v>
      </c>
      <c r="E1871" t="s">
        <v>292</v>
      </c>
      <c r="F1871">
        <v>25.27</v>
      </c>
      <c r="G1871">
        <v>18.27</v>
      </c>
      <c r="H1871" t="s">
        <v>293</v>
      </c>
      <c r="I1871" s="2">
        <v>18.27</v>
      </c>
      <c r="J1871" t="s">
        <v>294</v>
      </c>
      <c r="K1871" t="s">
        <v>295</v>
      </c>
      <c r="L1871" s="3" t="str">
        <f>+INDEX([1]!TABLA_MAESTRO_DE_ARTICULO[SubGroupName],MATCH(Tabla_lineas[[#This Row],[CODIGO SAP]],[1]!TABLA_MAESTRO_DE_ARTICULO[ItemCode],0))</f>
        <v>CREMA DERMICA</v>
      </c>
      <c r="M1871" t="s">
        <v>296</v>
      </c>
      <c r="N1871">
        <v>21</v>
      </c>
      <c r="O1871" t="s">
        <v>297</v>
      </c>
      <c r="S1871" s="2">
        <v>100</v>
      </c>
      <c r="T1871">
        <v>1826</v>
      </c>
      <c r="U1871">
        <v>18.27</v>
      </c>
      <c r="V1871">
        <v>18.260000000000002</v>
      </c>
      <c r="W1871">
        <v>5</v>
      </c>
      <c r="Z1871" s="4" t="s">
        <v>46</v>
      </c>
      <c r="AA1871" t="s">
        <v>153</v>
      </c>
      <c r="AB1871">
        <v>46132</v>
      </c>
      <c r="AG1871">
        <v>0</v>
      </c>
      <c r="AH1871">
        <v>100</v>
      </c>
      <c r="AM1871" t="str">
        <f>SUBSTITUTE(Tabla_lineas[[#This Row],[Codigo Liname]]," ","")</f>
        <v>D0704</v>
      </c>
    </row>
    <row r="1872" spans="1:39" customFormat="1" x14ac:dyDescent="0.25">
      <c r="A1872" s="2">
        <v>175</v>
      </c>
      <c r="B1872" t="s">
        <v>770</v>
      </c>
      <c r="C1872">
        <f t="shared" si="29"/>
        <v>1629639</v>
      </c>
      <c r="D1872">
        <v>9884</v>
      </c>
      <c r="E1872" t="s">
        <v>298</v>
      </c>
      <c r="F1872">
        <v>14.58</v>
      </c>
      <c r="G1872">
        <v>14.58</v>
      </c>
      <c r="H1872" t="s">
        <v>299</v>
      </c>
      <c r="I1872" s="2">
        <v>24.71</v>
      </c>
      <c r="J1872" t="s">
        <v>300</v>
      </c>
      <c r="K1872" t="s">
        <v>301</v>
      </c>
      <c r="L1872" s="3" t="str">
        <f>+INDEX([1]!TABLA_MAESTRO_DE_ARTICULO[SubGroupName],MATCH(Tabla_lineas[[#This Row],[CODIGO SAP]],[1]!TABLA_MAESTRO_DE_ARTICULO[ItemCode],0))</f>
        <v>SUSPENSION</v>
      </c>
      <c r="M1872" t="s">
        <v>302</v>
      </c>
      <c r="N1872">
        <v>23</v>
      </c>
      <c r="O1872" t="s">
        <v>65</v>
      </c>
      <c r="S1872" s="2">
        <v>400</v>
      </c>
      <c r="T1872">
        <v>5828</v>
      </c>
      <c r="U1872">
        <v>24.71</v>
      </c>
      <c r="V1872">
        <v>14.57</v>
      </c>
      <c r="W1872">
        <v>5.5</v>
      </c>
      <c r="Z1872" s="4" t="s">
        <v>53</v>
      </c>
      <c r="AA1872" t="s">
        <v>153</v>
      </c>
      <c r="AB1872">
        <v>46096</v>
      </c>
      <c r="AG1872">
        <v>0</v>
      </c>
      <c r="AH1872">
        <v>400</v>
      </c>
      <c r="AM1872" t="str">
        <f>SUBSTITUTE(Tabla_lineas[[#This Row],[Codigo Liname]]," ","")</f>
        <v>M0104</v>
      </c>
    </row>
    <row r="1873" spans="1:39" customFormat="1" x14ac:dyDescent="0.25">
      <c r="A1873" s="2">
        <v>175</v>
      </c>
      <c r="B1873" t="s">
        <v>770</v>
      </c>
      <c r="C1873">
        <f t="shared" si="29"/>
        <v>1629639</v>
      </c>
      <c r="D1873">
        <v>32700</v>
      </c>
      <c r="E1873" t="s">
        <v>308</v>
      </c>
      <c r="F1873">
        <v>5.07</v>
      </c>
      <c r="G1873">
        <v>5.07</v>
      </c>
      <c r="H1873" t="s">
        <v>309</v>
      </c>
      <c r="I1873" s="2">
        <v>10.9</v>
      </c>
      <c r="J1873" t="s">
        <v>310</v>
      </c>
      <c r="K1873" t="s">
        <v>311</v>
      </c>
      <c r="L1873" s="3" t="str">
        <f>+INDEX([1]!TABLA_MAESTRO_DE_ARTICULO[SubGroupName],MATCH(Tabla_lineas[[#This Row],[CODIGO SAP]],[1]!TABLA_MAESTRO_DE_ARTICULO[ItemCode],0))</f>
        <v>SOLUCION INYECTABLE</v>
      </c>
      <c r="M1873" t="s">
        <v>312</v>
      </c>
      <c r="N1873">
        <v>25</v>
      </c>
      <c r="O1873" t="s">
        <v>249</v>
      </c>
      <c r="S1873" s="2">
        <v>3000</v>
      </c>
      <c r="T1873">
        <v>15210</v>
      </c>
      <c r="U1873">
        <v>10.9</v>
      </c>
      <c r="V1873">
        <v>5.07</v>
      </c>
      <c r="W1873">
        <v>1</v>
      </c>
      <c r="Z1873" s="4" t="s">
        <v>46</v>
      </c>
      <c r="AA1873" t="s">
        <v>126</v>
      </c>
      <c r="AB1873">
        <v>46132</v>
      </c>
      <c r="AG1873">
        <v>0</v>
      </c>
      <c r="AH1873">
        <v>3000</v>
      </c>
      <c r="AM1873" t="str">
        <f>SUBSTITUTE(Tabla_lineas[[#This Row],[Codigo Liname]]," ","")</f>
        <v>M0109</v>
      </c>
    </row>
    <row r="1874" spans="1:39" customFormat="1" x14ac:dyDescent="0.25">
      <c r="A1874" s="2">
        <v>175</v>
      </c>
      <c r="B1874" t="s">
        <v>770</v>
      </c>
      <c r="C1874">
        <f t="shared" si="29"/>
        <v>1629639</v>
      </c>
      <c r="D1874">
        <v>3315</v>
      </c>
      <c r="E1874" t="s">
        <v>574</v>
      </c>
      <c r="F1874">
        <v>5.79</v>
      </c>
      <c r="G1874">
        <v>5.79</v>
      </c>
      <c r="H1874" t="s">
        <v>575</v>
      </c>
      <c r="I1874" s="2">
        <v>6.63</v>
      </c>
      <c r="J1874" t="s">
        <v>576</v>
      </c>
      <c r="K1874" t="s">
        <v>577</v>
      </c>
      <c r="L1874" s="3" t="str">
        <f>+INDEX([1]!TABLA_MAESTRO_DE_ARTICULO[SubGroupName],MATCH(Tabla_lineas[[#This Row],[CODIGO SAP]],[1]!TABLA_MAESTRO_DE_ARTICULO[ItemCode],0))</f>
        <v>COMPRIMIDO</v>
      </c>
      <c r="M1874" t="s">
        <v>578</v>
      </c>
      <c r="N1874">
        <v>26</v>
      </c>
      <c r="O1874" t="s">
        <v>45</v>
      </c>
      <c r="S1874" s="2">
        <v>500</v>
      </c>
      <c r="T1874">
        <v>2890</v>
      </c>
      <c r="U1874">
        <v>6.63</v>
      </c>
      <c r="V1874">
        <v>5.78</v>
      </c>
      <c r="W1874">
        <v>0.7</v>
      </c>
      <c r="Z1874" s="4" t="s">
        <v>46</v>
      </c>
      <c r="AA1874" t="s">
        <v>126</v>
      </c>
      <c r="AB1874">
        <v>46132</v>
      </c>
      <c r="AG1874">
        <v>0</v>
      </c>
      <c r="AH1874">
        <v>500</v>
      </c>
      <c r="AM1874" t="str">
        <f>SUBSTITUTE(Tabla_lineas[[#This Row],[Codigo Liname]]," ","")</f>
        <v>J0166</v>
      </c>
    </row>
    <row r="1875" spans="1:39" customFormat="1" x14ac:dyDescent="0.25">
      <c r="A1875" s="2">
        <v>175</v>
      </c>
      <c r="B1875" t="s">
        <v>770</v>
      </c>
      <c r="C1875">
        <f t="shared" si="29"/>
        <v>1629639</v>
      </c>
      <c r="D1875">
        <v>14370</v>
      </c>
      <c r="E1875" t="s">
        <v>76</v>
      </c>
      <c r="F1875">
        <v>14.47</v>
      </c>
      <c r="G1875">
        <v>14.37</v>
      </c>
      <c r="H1875" t="s">
        <v>77</v>
      </c>
      <c r="I1875" s="2">
        <v>14.37</v>
      </c>
      <c r="J1875" t="s">
        <v>78</v>
      </c>
      <c r="K1875" t="s">
        <v>79</v>
      </c>
      <c r="L1875" s="3" t="str">
        <f>+INDEX([1]!TABLA_MAESTRO_DE_ARTICULO[SubGroupName],MATCH(Tabla_lineas[[#This Row],[CODIGO SAP]],[1]!TABLA_MAESTRO_DE_ARTICULO[ItemCode],0))</f>
        <v>SOLUCION INYECTABLE</v>
      </c>
      <c r="M1875" t="s">
        <v>80</v>
      </c>
      <c r="N1875">
        <v>27</v>
      </c>
      <c r="O1875" t="s">
        <v>81</v>
      </c>
      <c r="S1875" s="2">
        <v>1000</v>
      </c>
      <c r="T1875">
        <v>14360</v>
      </c>
      <c r="U1875">
        <v>14.37</v>
      </c>
      <c r="V1875">
        <v>14.36</v>
      </c>
      <c r="W1875">
        <v>4</v>
      </c>
      <c r="Z1875" s="4" t="s">
        <v>46</v>
      </c>
      <c r="AA1875" t="s">
        <v>153</v>
      </c>
      <c r="AB1875">
        <v>46132</v>
      </c>
      <c r="AG1875">
        <v>0</v>
      </c>
      <c r="AH1875">
        <v>1000</v>
      </c>
      <c r="AM1875" t="str">
        <f>SUBSTITUTE(Tabla_lineas[[#This Row],[Codigo Liname]]," ","")</f>
        <v>N0112</v>
      </c>
    </row>
    <row r="1876" spans="1:39" customFormat="1" x14ac:dyDescent="0.25">
      <c r="A1876" s="2">
        <v>175</v>
      </c>
      <c r="B1876" t="s">
        <v>770</v>
      </c>
      <c r="C1876">
        <f t="shared" si="29"/>
        <v>1629639</v>
      </c>
      <c r="D1876">
        <v>1835</v>
      </c>
      <c r="E1876" t="s">
        <v>82</v>
      </c>
      <c r="F1876">
        <v>1.61</v>
      </c>
      <c r="G1876">
        <v>1.61</v>
      </c>
      <c r="H1876" t="s">
        <v>83</v>
      </c>
      <c r="I1876" s="2">
        <v>3.67</v>
      </c>
      <c r="J1876" t="s">
        <v>84</v>
      </c>
      <c r="K1876" t="s">
        <v>85</v>
      </c>
      <c r="L1876" s="3" t="str">
        <f>+INDEX([1]!TABLA_MAESTRO_DE_ARTICULO[SubGroupName],MATCH(Tabla_lineas[[#This Row],[CODIGO SAP]],[1]!TABLA_MAESTRO_DE_ARTICULO[ItemCode],0))</f>
        <v>COMPRIMIDO</v>
      </c>
      <c r="M1876" t="s">
        <v>86</v>
      </c>
      <c r="N1876">
        <v>28</v>
      </c>
      <c r="O1876" t="s">
        <v>45</v>
      </c>
      <c r="S1876" s="2">
        <v>500</v>
      </c>
      <c r="T1876">
        <v>800</v>
      </c>
      <c r="U1876">
        <v>3.67</v>
      </c>
      <c r="V1876">
        <v>1.6</v>
      </c>
      <c r="W1876">
        <v>0.15</v>
      </c>
      <c r="Z1876" s="4" t="s">
        <v>46</v>
      </c>
      <c r="AA1876" t="s">
        <v>126</v>
      </c>
      <c r="AB1876">
        <v>46132</v>
      </c>
      <c r="AG1876">
        <v>0</v>
      </c>
      <c r="AH1876">
        <v>500</v>
      </c>
      <c r="AM1876" t="str">
        <f>SUBSTITUTE(Tabla_lineas[[#This Row],[Codigo Liname]]," ","")</f>
        <v>C0902</v>
      </c>
    </row>
    <row r="1877" spans="1:39" customFormat="1" x14ac:dyDescent="0.25">
      <c r="A1877" s="2">
        <v>175</v>
      </c>
      <c r="B1877" t="s">
        <v>770</v>
      </c>
      <c r="C1877">
        <f t="shared" si="29"/>
        <v>1629639</v>
      </c>
      <c r="D1877">
        <v>3530</v>
      </c>
      <c r="E1877" t="s">
        <v>323</v>
      </c>
      <c r="F1877">
        <v>5.91</v>
      </c>
      <c r="G1877">
        <v>3.53</v>
      </c>
      <c r="H1877" t="s">
        <v>324</v>
      </c>
      <c r="I1877" s="2">
        <v>3.53</v>
      </c>
      <c r="J1877" t="s">
        <v>325</v>
      </c>
      <c r="K1877" t="s">
        <v>326</v>
      </c>
      <c r="L1877" s="3" t="str">
        <f>+INDEX([1]!TABLA_MAESTRO_DE_ARTICULO[SubGroupName],MATCH(Tabla_lineas[[#This Row],[CODIGO SAP]],[1]!TABLA_MAESTRO_DE_ARTICULO[ItemCode],0))</f>
        <v>SOLUCION INYECTABLE</v>
      </c>
      <c r="M1877" t="s">
        <v>327</v>
      </c>
      <c r="N1877">
        <v>29</v>
      </c>
      <c r="O1877" t="s">
        <v>249</v>
      </c>
      <c r="S1877" s="2">
        <v>1000</v>
      </c>
      <c r="T1877">
        <v>3520</v>
      </c>
      <c r="U1877">
        <v>3.53</v>
      </c>
      <c r="V1877">
        <v>3.52</v>
      </c>
      <c r="W1877">
        <v>0.7</v>
      </c>
      <c r="Z1877" s="4" t="s">
        <v>46</v>
      </c>
      <c r="AA1877" t="s">
        <v>153</v>
      </c>
      <c r="AB1877">
        <v>46132</v>
      </c>
      <c r="AG1877">
        <v>0</v>
      </c>
      <c r="AH1877">
        <v>1000</v>
      </c>
      <c r="AM1877" t="str">
        <f>SUBSTITUTE(Tabla_lineas[[#This Row],[Codigo Liname]]," ","")</f>
        <v>A0308</v>
      </c>
    </row>
    <row r="1878" spans="1:39" customFormat="1" x14ac:dyDescent="0.25">
      <c r="A1878" s="2">
        <v>175</v>
      </c>
      <c r="B1878" t="s">
        <v>770</v>
      </c>
      <c r="C1878">
        <f t="shared" si="29"/>
        <v>1629639</v>
      </c>
      <c r="D1878">
        <v>750</v>
      </c>
      <c r="E1878" t="s">
        <v>328</v>
      </c>
      <c r="F1878">
        <v>0.92</v>
      </c>
      <c r="G1878">
        <v>0.75</v>
      </c>
      <c r="H1878" t="s">
        <v>329</v>
      </c>
      <c r="I1878" s="2">
        <v>0.75</v>
      </c>
      <c r="J1878" t="s">
        <v>330</v>
      </c>
      <c r="K1878" t="s">
        <v>331</v>
      </c>
      <c r="L1878" s="3" t="str">
        <f>+INDEX([1]!TABLA_MAESTRO_DE_ARTICULO[SubGroupName],MATCH(Tabla_lineas[[#This Row],[CODIGO SAP]],[1]!TABLA_MAESTRO_DE_ARTICULO[ItemCode],0))</f>
        <v>COMPRIMIDO</v>
      </c>
      <c r="M1878" t="s">
        <v>332</v>
      </c>
      <c r="N1878">
        <v>31</v>
      </c>
      <c r="O1878" t="s">
        <v>45</v>
      </c>
      <c r="P1878">
        <v>63200</v>
      </c>
      <c r="Q1878">
        <v>247600</v>
      </c>
      <c r="R1878">
        <v>310800</v>
      </c>
      <c r="S1878" s="2">
        <v>1000</v>
      </c>
      <c r="T1878">
        <v>740</v>
      </c>
      <c r="U1878">
        <v>0.75</v>
      </c>
      <c r="V1878">
        <v>0.74</v>
      </c>
      <c r="W1878">
        <v>0.2</v>
      </c>
      <c r="Z1878" s="4" t="s">
        <v>46</v>
      </c>
      <c r="AA1878" t="s">
        <v>120</v>
      </c>
      <c r="AB1878">
        <v>46132</v>
      </c>
      <c r="AG1878">
        <v>0</v>
      </c>
      <c r="AH1878">
        <v>1000</v>
      </c>
      <c r="AM1878" t="str">
        <f>SUBSTITUTE(Tabla_lineas[[#This Row],[Codigo Liname]]," ","")</f>
        <v>P0109</v>
      </c>
    </row>
    <row r="1879" spans="1:39" customFormat="1" x14ac:dyDescent="0.25">
      <c r="A1879" s="2">
        <v>175</v>
      </c>
      <c r="B1879" t="s">
        <v>770</v>
      </c>
      <c r="C1879">
        <f t="shared" si="29"/>
        <v>1629639</v>
      </c>
      <c r="D1879">
        <v>5270</v>
      </c>
      <c r="E1879" t="s">
        <v>92</v>
      </c>
      <c r="F1879">
        <v>4.72</v>
      </c>
      <c r="G1879">
        <v>4.72</v>
      </c>
      <c r="H1879" t="s">
        <v>93</v>
      </c>
      <c r="I1879" s="2">
        <v>5.27</v>
      </c>
      <c r="J1879" t="s">
        <v>94</v>
      </c>
      <c r="K1879" t="s">
        <v>95</v>
      </c>
      <c r="L1879" s="3" t="str">
        <f>+INDEX([1]!TABLA_MAESTRO_DE_ARTICULO[SubGroupName],MATCH(Tabla_lineas[[#This Row],[CODIGO SAP]],[1]!TABLA_MAESTRO_DE_ARTICULO[ItemCode],0))</f>
        <v>OVULO VAGINAL</v>
      </c>
      <c r="M1879" t="s">
        <v>96</v>
      </c>
      <c r="N1879">
        <v>30</v>
      </c>
      <c r="O1879" t="s">
        <v>97</v>
      </c>
      <c r="S1879" s="2">
        <v>1000</v>
      </c>
      <c r="T1879">
        <v>4710</v>
      </c>
      <c r="U1879">
        <v>5.27</v>
      </c>
      <c r="V1879">
        <v>4.71</v>
      </c>
      <c r="W1879">
        <v>0.8</v>
      </c>
      <c r="Z1879" s="4" t="s">
        <v>46</v>
      </c>
      <c r="AA1879" t="s">
        <v>126</v>
      </c>
      <c r="AB1879">
        <v>46132</v>
      </c>
      <c r="AG1879">
        <v>0</v>
      </c>
      <c r="AH1879">
        <v>1000</v>
      </c>
      <c r="AM1879" t="str">
        <f>SUBSTITUTE(Tabla_lineas[[#This Row],[Codigo Liname]]," ","")</f>
        <v>G0104</v>
      </c>
    </row>
    <row r="1880" spans="1:39" customFormat="1" x14ac:dyDescent="0.25">
      <c r="A1880" s="2">
        <v>175</v>
      </c>
      <c r="B1880" t="s">
        <v>770</v>
      </c>
      <c r="C1880">
        <f t="shared" si="29"/>
        <v>1629639</v>
      </c>
      <c r="D1880">
        <v>2192.5</v>
      </c>
      <c r="E1880" t="s">
        <v>98</v>
      </c>
      <c r="F1880">
        <v>9.4</v>
      </c>
      <c r="G1880">
        <v>8.77</v>
      </c>
      <c r="H1880" t="s">
        <v>99</v>
      </c>
      <c r="I1880" s="2">
        <v>8.77</v>
      </c>
      <c r="J1880" t="s">
        <v>100</v>
      </c>
      <c r="K1880" t="s">
        <v>101</v>
      </c>
      <c r="L1880" s="3" t="str">
        <f>+INDEX([1]!TABLA_MAESTRO_DE_ARTICULO[SubGroupName],MATCH(Tabla_lineas[[#This Row],[CODIGO SAP]],[1]!TABLA_MAESTRO_DE_ARTICULO[ItemCode],0))</f>
        <v>GOTAS</v>
      </c>
      <c r="M1880" t="s">
        <v>102</v>
      </c>
      <c r="N1880">
        <v>36</v>
      </c>
      <c r="O1880" t="s">
        <v>103</v>
      </c>
      <c r="S1880" s="2">
        <v>250</v>
      </c>
      <c r="T1880">
        <v>2190</v>
      </c>
      <c r="U1880">
        <v>8.77</v>
      </c>
      <c r="V1880">
        <v>8.76</v>
      </c>
      <c r="W1880">
        <v>3</v>
      </c>
      <c r="Z1880" s="4" t="s">
        <v>53</v>
      </c>
      <c r="AA1880" t="s">
        <v>153</v>
      </c>
      <c r="AB1880">
        <v>46132</v>
      </c>
      <c r="AG1880">
        <v>0</v>
      </c>
      <c r="AH1880">
        <v>250</v>
      </c>
      <c r="AM1880" t="str">
        <f>SUBSTITUTE(Tabla_lineas[[#This Row],[Codigo Liname]]," ","")</f>
        <v>N0210</v>
      </c>
    </row>
    <row r="1881" spans="1:39" customFormat="1" x14ac:dyDescent="0.25">
      <c r="A1881" s="2">
        <v>175</v>
      </c>
      <c r="B1881" t="s">
        <v>770</v>
      </c>
      <c r="C1881">
        <f t="shared" si="29"/>
        <v>1629639</v>
      </c>
      <c r="D1881">
        <v>5576</v>
      </c>
      <c r="E1881" t="s">
        <v>353</v>
      </c>
      <c r="F1881">
        <v>11.88</v>
      </c>
      <c r="G1881">
        <v>11.88</v>
      </c>
      <c r="H1881" t="s">
        <v>354</v>
      </c>
      <c r="I1881" s="2">
        <v>13.94</v>
      </c>
      <c r="J1881" t="s">
        <v>355</v>
      </c>
      <c r="K1881" t="s">
        <v>356</v>
      </c>
      <c r="L1881" s="3" t="str">
        <f>+INDEX([1]!TABLA_MAESTRO_DE_ARTICULO[SubGroupName],MATCH(Tabla_lineas[[#This Row],[CODIGO SAP]],[1]!TABLA_MAESTRO_DE_ARTICULO[ItemCode],0))</f>
        <v>JARABE</v>
      </c>
      <c r="M1881" t="s">
        <v>357</v>
      </c>
      <c r="N1881">
        <v>35</v>
      </c>
      <c r="O1881" t="s">
        <v>181</v>
      </c>
      <c r="S1881" s="2">
        <v>400</v>
      </c>
      <c r="T1881">
        <v>4748</v>
      </c>
      <c r="U1881">
        <v>13.94</v>
      </c>
      <c r="V1881">
        <v>11.87</v>
      </c>
      <c r="W1881">
        <v>5.5</v>
      </c>
      <c r="Z1881" s="4" t="s">
        <v>46</v>
      </c>
      <c r="AA1881" t="s">
        <v>153</v>
      </c>
      <c r="AB1881">
        <v>46096</v>
      </c>
      <c r="AG1881">
        <v>0</v>
      </c>
      <c r="AH1881">
        <v>400</v>
      </c>
      <c r="AM1881" t="str">
        <f>SUBSTITUTE(Tabla_lineas[[#This Row],[Codigo Liname]]," ","")</f>
        <v>N0209</v>
      </c>
    </row>
    <row r="1882" spans="1:39" customFormat="1" x14ac:dyDescent="0.25">
      <c r="A1882" s="2">
        <v>175</v>
      </c>
      <c r="B1882" t="s">
        <v>770</v>
      </c>
      <c r="C1882">
        <f t="shared" si="29"/>
        <v>1629639</v>
      </c>
      <c r="D1882">
        <v>5000</v>
      </c>
      <c r="E1882" t="s">
        <v>104</v>
      </c>
      <c r="F1882">
        <v>0.3</v>
      </c>
      <c r="G1882">
        <v>0.25</v>
      </c>
      <c r="H1882" t="s">
        <v>105</v>
      </c>
      <c r="I1882" s="2">
        <v>0.25</v>
      </c>
      <c r="J1882" t="s">
        <v>106</v>
      </c>
      <c r="K1882" t="s">
        <v>107</v>
      </c>
      <c r="L1882" s="3" t="str">
        <f>+INDEX([1]!TABLA_MAESTRO_DE_ARTICULO[SubGroupName],MATCH(Tabla_lineas[[#This Row],[CODIGO SAP]],[1]!TABLA_MAESTRO_DE_ARTICULO[ItemCode],0))</f>
        <v>COMPRIMIDO</v>
      </c>
      <c r="M1882" t="s">
        <v>108</v>
      </c>
      <c r="N1882">
        <v>34</v>
      </c>
      <c r="O1882" t="s">
        <v>45</v>
      </c>
      <c r="S1882" s="2">
        <v>20000</v>
      </c>
      <c r="T1882">
        <v>4800</v>
      </c>
      <c r="U1882">
        <v>0.25</v>
      </c>
      <c r="V1882">
        <v>0.24</v>
      </c>
      <c r="W1882">
        <v>0.12</v>
      </c>
      <c r="Z1882" s="4" t="s">
        <v>46</v>
      </c>
      <c r="AA1882" t="s">
        <v>126</v>
      </c>
      <c r="AB1882">
        <v>46132</v>
      </c>
      <c r="AG1882">
        <v>0</v>
      </c>
      <c r="AH1882">
        <v>20000</v>
      </c>
      <c r="AM1882" t="str">
        <f>SUBSTITUTE(Tabla_lineas[[#This Row],[Codigo Liname]]," ","")</f>
        <v>N0208</v>
      </c>
    </row>
    <row r="1883" spans="1:39" customFormat="1" x14ac:dyDescent="0.25">
      <c r="A1883" s="2">
        <v>175</v>
      </c>
      <c r="B1883" t="s">
        <v>770</v>
      </c>
      <c r="C1883">
        <f t="shared" si="29"/>
        <v>1629639</v>
      </c>
      <c r="D1883">
        <v>1400</v>
      </c>
      <c r="E1883" t="s">
        <v>374</v>
      </c>
      <c r="F1883">
        <v>2.0699999999999998</v>
      </c>
      <c r="G1883">
        <v>1.4</v>
      </c>
      <c r="H1883" t="s">
        <v>375</v>
      </c>
      <c r="I1883" s="2">
        <v>1.4</v>
      </c>
      <c r="J1883" t="s">
        <v>376</v>
      </c>
      <c r="K1883" t="s">
        <v>377</v>
      </c>
      <c r="L1883" s="3" t="str">
        <f>+INDEX([1]!TABLA_MAESTRO_DE_ARTICULO[SubGroupName],MATCH(Tabla_lineas[[#This Row],[CODIGO SAP]],[1]!TABLA_MAESTRO_DE_ARTICULO[ItemCode],0))</f>
        <v>COMPRIMIDO</v>
      </c>
      <c r="M1883" t="s">
        <v>378</v>
      </c>
      <c r="N1883">
        <v>37</v>
      </c>
      <c r="O1883" t="s">
        <v>45</v>
      </c>
      <c r="S1883" s="2">
        <v>1000</v>
      </c>
      <c r="T1883">
        <v>1390</v>
      </c>
      <c r="U1883">
        <v>1.4</v>
      </c>
      <c r="V1883">
        <v>1.39</v>
      </c>
      <c r="W1883">
        <v>0.25</v>
      </c>
      <c r="Z1883" s="4" t="s">
        <v>46</v>
      </c>
      <c r="AA1883" t="s">
        <v>120</v>
      </c>
      <c r="AB1883">
        <v>46132</v>
      </c>
      <c r="AG1883">
        <v>0</v>
      </c>
      <c r="AH1883">
        <v>1000</v>
      </c>
      <c r="AM1883" t="str">
        <f>SUBSTITUTE(Tabla_lineas[[#This Row],[Codigo Liname]]," ","")</f>
        <v>H0209</v>
      </c>
    </row>
    <row r="1884" spans="1:39" customFormat="1" x14ac:dyDescent="0.25">
      <c r="A1884" s="2">
        <v>175</v>
      </c>
      <c r="B1884" t="s">
        <v>770</v>
      </c>
      <c r="C1884">
        <f t="shared" si="29"/>
        <v>1629639</v>
      </c>
      <c r="D1884">
        <v>360.9</v>
      </c>
      <c r="E1884" t="s">
        <v>470</v>
      </c>
      <c r="F1884">
        <v>22.96</v>
      </c>
      <c r="G1884">
        <v>12</v>
      </c>
      <c r="H1884" t="s">
        <v>471</v>
      </c>
      <c r="I1884" s="2">
        <v>12.03</v>
      </c>
      <c r="J1884" t="s">
        <v>472</v>
      </c>
      <c r="K1884" t="s">
        <v>473</v>
      </c>
      <c r="L1884" s="3" t="str">
        <f>+INDEX([1]!TABLA_MAESTRO_DE_ARTICULO[SubGroupName],MATCH(Tabla_lineas[[#This Row],[CODIGO SAP]],[1]!TABLA_MAESTRO_DE_ARTICULO[ItemCode],0))</f>
        <v>LOCION</v>
      </c>
      <c r="M1884" t="s">
        <v>474</v>
      </c>
      <c r="N1884">
        <v>7</v>
      </c>
      <c r="O1884" t="s">
        <v>400</v>
      </c>
      <c r="S1884" s="2">
        <v>30</v>
      </c>
      <c r="T1884">
        <v>359.7</v>
      </c>
      <c r="U1884">
        <v>12.03</v>
      </c>
      <c r="V1884">
        <v>11.99</v>
      </c>
      <c r="W1884">
        <v>7</v>
      </c>
      <c r="Z1884" s="4" t="s">
        <v>46</v>
      </c>
      <c r="AA1884" t="s">
        <v>153</v>
      </c>
      <c r="AB1884">
        <v>46132</v>
      </c>
      <c r="AG1884">
        <v>0</v>
      </c>
      <c r="AH1884">
        <v>30</v>
      </c>
      <c r="AM1884" t="str">
        <f>SUBSTITUTE(Tabla_lineas[[#This Row],[Codigo Liname]]," ","")</f>
        <v>P0301</v>
      </c>
    </row>
    <row r="1885" spans="1:39" customFormat="1" x14ac:dyDescent="0.25">
      <c r="A1885" s="2">
        <v>175</v>
      </c>
      <c r="B1885" t="s">
        <v>770</v>
      </c>
      <c r="C1885">
        <f t="shared" si="29"/>
        <v>1629639</v>
      </c>
      <c r="D1885">
        <v>3598.4999999999995</v>
      </c>
      <c r="E1885" t="s">
        <v>395</v>
      </c>
      <c r="F1885">
        <v>39.200000000000003</v>
      </c>
      <c r="G1885">
        <v>23.99</v>
      </c>
      <c r="H1885" t="s">
        <v>396</v>
      </c>
      <c r="I1885" s="2">
        <v>23.99</v>
      </c>
      <c r="J1885" t="s">
        <v>397</v>
      </c>
      <c r="K1885" t="s">
        <v>398</v>
      </c>
      <c r="L1885" s="3" t="str">
        <f>+INDEX([1]!TABLA_MAESTRO_DE_ARTICULO[SubGroupName],MATCH(Tabla_lineas[[#This Row],[CODIGO SAP]],[1]!TABLA_MAESTRO_DE_ARTICULO[ItemCode],0))</f>
        <v>JARABE</v>
      </c>
      <c r="M1885" t="s">
        <v>399</v>
      </c>
      <c r="N1885">
        <v>41</v>
      </c>
      <c r="O1885" t="s">
        <v>400</v>
      </c>
      <c r="S1885" s="2">
        <v>150</v>
      </c>
      <c r="T1885">
        <v>3597</v>
      </c>
      <c r="U1885">
        <v>23.99</v>
      </c>
      <c r="V1885">
        <v>23.98</v>
      </c>
      <c r="W1885">
        <v>5</v>
      </c>
      <c r="Z1885" s="4" t="s">
        <v>53</v>
      </c>
      <c r="AA1885" t="s">
        <v>153</v>
      </c>
      <c r="AB1885">
        <v>46096</v>
      </c>
      <c r="AG1885">
        <v>0</v>
      </c>
      <c r="AH1885">
        <v>150</v>
      </c>
      <c r="AM1885" t="str">
        <f>SUBSTITUTE(Tabla_lineas[[#This Row],[Codigo Liname]]," ","")</f>
        <v>A1205</v>
      </c>
    </row>
    <row r="1886" spans="1:39" customFormat="1" x14ac:dyDescent="0.25">
      <c r="A1886" s="2">
        <v>176</v>
      </c>
      <c r="B1886" t="s">
        <v>771</v>
      </c>
      <c r="C1886">
        <f t="shared" si="29"/>
        <v>1629787</v>
      </c>
      <c r="D1886">
        <v>5013.08</v>
      </c>
      <c r="E1886" t="s">
        <v>432</v>
      </c>
      <c r="F1886">
        <v>49.46</v>
      </c>
      <c r="G1886">
        <v>49.46</v>
      </c>
      <c r="H1886" t="s">
        <v>433</v>
      </c>
      <c r="I1886" s="2">
        <v>54.49</v>
      </c>
      <c r="J1886" t="s">
        <v>434</v>
      </c>
      <c r="K1886" t="s">
        <v>435</v>
      </c>
      <c r="L1886" s="3" t="str">
        <f>+INDEX([1]!TABLA_MAESTRO_DE_ARTICULO[SubGroupName],MATCH(Tabla_lineas[[#This Row],[CODIGO SAP]],[1]!TABLA_MAESTRO_DE_ARTICULO[ItemCode],0))</f>
        <v>POLVO PARA SUSPENSION</v>
      </c>
      <c r="M1886" t="s">
        <v>436</v>
      </c>
      <c r="N1886">
        <v>2</v>
      </c>
      <c r="O1886" t="s">
        <v>437</v>
      </c>
      <c r="S1886" s="2">
        <v>92</v>
      </c>
      <c r="T1886">
        <v>4549.4000000000005</v>
      </c>
      <c r="U1886">
        <v>54.49</v>
      </c>
      <c r="V1886">
        <v>49.45</v>
      </c>
      <c r="W1886">
        <v>10</v>
      </c>
      <c r="Z1886" s="4" t="s">
        <v>46</v>
      </c>
      <c r="AA1886" t="s">
        <v>153</v>
      </c>
      <c r="AB1886">
        <v>46096</v>
      </c>
      <c r="AG1886">
        <v>0</v>
      </c>
      <c r="AH1886">
        <v>92</v>
      </c>
      <c r="AM1886" t="str">
        <f>SUBSTITUTE(Tabla_lineas[[#This Row],[Codigo Liname]]," ","")</f>
        <v>J0162</v>
      </c>
    </row>
    <row r="1887" spans="1:39" customFormat="1" x14ac:dyDescent="0.25">
      <c r="A1887" s="2">
        <v>176</v>
      </c>
      <c r="B1887" t="s">
        <v>771</v>
      </c>
      <c r="C1887">
        <f t="shared" si="29"/>
        <v>1629787</v>
      </c>
      <c r="D1887">
        <v>17030</v>
      </c>
      <c r="E1887" t="s">
        <v>133</v>
      </c>
      <c r="F1887">
        <v>0.95</v>
      </c>
      <c r="G1887">
        <v>0.95</v>
      </c>
      <c r="H1887" t="s">
        <v>134</v>
      </c>
      <c r="I1887" s="2">
        <v>1.31</v>
      </c>
      <c r="J1887" t="s">
        <v>135</v>
      </c>
      <c r="K1887" t="s">
        <v>136</v>
      </c>
      <c r="L1887" s="3" t="str">
        <f>+INDEX([1]!TABLA_MAESTRO_DE_ARTICULO[SubGroupName],MATCH(Tabla_lineas[[#This Row],[CODIGO SAP]],[1]!TABLA_MAESTRO_DE_ARTICULO[ItemCode],0))</f>
        <v>COMPRIMIDO</v>
      </c>
      <c r="M1887" t="s">
        <v>137</v>
      </c>
      <c r="N1887">
        <v>3</v>
      </c>
      <c r="O1887" t="s">
        <v>45</v>
      </c>
      <c r="P1887">
        <v>32100</v>
      </c>
      <c r="Q1887">
        <v>219600</v>
      </c>
      <c r="R1887">
        <v>251700</v>
      </c>
      <c r="S1887" s="2">
        <v>13000</v>
      </c>
      <c r="T1887">
        <v>12220</v>
      </c>
      <c r="U1887">
        <v>1.31</v>
      </c>
      <c r="V1887">
        <v>0.94</v>
      </c>
      <c r="W1887">
        <v>0.32</v>
      </c>
      <c r="Z1887" s="4" t="s">
        <v>53</v>
      </c>
      <c r="AA1887" t="s">
        <v>120</v>
      </c>
      <c r="AB1887">
        <v>46132</v>
      </c>
      <c r="AG1887">
        <v>0</v>
      </c>
      <c r="AH1887">
        <v>13000</v>
      </c>
      <c r="AM1887" t="str">
        <f>SUBSTITUTE(Tabla_lineas[[#This Row],[Codigo Liname]]," ","")</f>
        <v>N0304</v>
      </c>
    </row>
    <row r="1888" spans="1:39" customFormat="1" x14ac:dyDescent="0.25">
      <c r="A1888" s="2">
        <v>176</v>
      </c>
      <c r="B1888" t="s">
        <v>771</v>
      </c>
      <c r="C1888">
        <f t="shared" si="29"/>
        <v>1629787</v>
      </c>
      <c r="D1888">
        <v>53940</v>
      </c>
      <c r="E1888" t="s">
        <v>203</v>
      </c>
      <c r="F1888">
        <v>1.64</v>
      </c>
      <c r="G1888">
        <v>1.64</v>
      </c>
      <c r="H1888" t="s">
        <v>204</v>
      </c>
      <c r="I1888" s="2">
        <v>3.72</v>
      </c>
      <c r="J1888" t="s">
        <v>205</v>
      </c>
      <c r="K1888" t="s">
        <v>206</v>
      </c>
      <c r="L1888" s="3" t="str">
        <f>+INDEX([1]!TABLA_MAESTRO_DE_ARTICULO[SubGroupName],MATCH(Tabla_lineas[[#This Row],[CODIGO SAP]],[1]!TABLA_MAESTRO_DE_ARTICULO[ItemCode],0))</f>
        <v>COMPRIMIDO</v>
      </c>
      <c r="M1888" t="s">
        <v>207</v>
      </c>
      <c r="N1888">
        <v>4</v>
      </c>
      <c r="O1888" t="s">
        <v>45</v>
      </c>
      <c r="S1888" s="2">
        <v>14500</v>
      </c>
      <c r="T1888">
        <v>23780</v>
      </c>
      <c r="U1888">
        <v>3.72</v>
      </c>
      <c r="V1888">
        <v>1.64</v>
      </c>
      <c r="W1888">
        <v>0.38</v>
      </c>
      <c r="Z1888" s="4" t="s">
        <v>46</v>
      </c>
      <c r="AA1888" t="s">
        <v>120</v>
      </c>
      <c r="AB1888">
        <v>46132</v>
      </c>
      <c r="AG1888">
        <v>0</v>
      </c>
      <c r="AH1888">
        <v>14500</v>
      </c>
      <c r="AM1888" t="str">
        <f>SUBSTITUTE(Tabla_lineas[[#This Row],[Codigo Liname]]," ","")</f>
        <v>J0127</v>
      </c>
    </row>
    <row r="1889" spans="1:39" customFormat="1" x14ac:dyDescent="0.25">
      <c r="A1889" s="2">
        <v>176</v>
      </c>
      <c r="B1889" t="s">
        <v>771</v>
      </c>
      <c r="C1889">
        <f t="shared" si="29"/>
        <v>1629787</v>
      </c>
      <c r="D1889">
        <v>5016</v>
      </c>
      <c r="E1889" t="s">
        <v>449</v>
      </c>
      <c r="F1889">
        <v>4.2</v>
      </c>
      <c r="G1889">
        <v>2.2799999999999998</v>
      </c>
      <c r="H1889" t="s">
        <v>450</v>
      </c>
      <c r="I1889" s="2">
        <v>2.2799999999999998</v>
      </c>
      <c r="J1889" t="s">
        <v>451</v>
      </c>
      <c r="K1889" t="s">
        <v>452</v>
      </c>
      <c r="L1889" s="3" t="str">
        <f>+INDEX([1]!TABLA_MAESTRO_DE_ARTICULO[SubGroupName],MATCH(Tabla_lineas[[#This Row],[CODIGO SAP]],[1]!TABLA_MAESTRO_DE_ARTICULO[ItemCode],0))</f>
        <v>OVULO VAGINAL</v>
      </c>
      <c r="M1889" t="s">
        <v>453</v>
      </c>
      <c r="N1889">
        <v>5</v>
      </c>
      <c r="O1889" t="s">
        <v>97</v>
      </c>
      <c r="S1889" s="2">
        <v>2200</v>
      </c>
      <c r="T1889">
        <v>4994</v>
      </c>
      <c r="U1889">
        <v>2.2799999999999998</v>
      </c>
      <c r="V1889">
        <v>2.27</v>
      </c>
      <c r="W1889">
        <v>0.7</v>
      </c>
      <c r="Z1889" s="4" t="s">
        <v>53</v>
      </c>
      <c r="AA1889" t="s">
        <v>126</v>
      </c>
      <c r="AB1889">
        <v>46132</v>
      </c>
      <c r="AG1889">
        <v>0</v>
      </c>
      <c r="AH1889">
        <v>2200</v>
      </c>
      <c r="AM1889" t="str">
        <f>SUBSTITUTE(Tabla_lineas[[#This Row],[Codigo Liname]]," ","")</f>
        <v>G0102</v>
      </c>
    </row>
    <row r="1890" spans="1:39" customFormat="1" x14ac:dyDescent="0.25">
      <c r="A1890" s="2">
        <v>176</v>
      </c>
      <c r="B1890" t="s">
        <v>771</v>
      </c>
      <c r="C1890">
        <f t="shared" si="29"/>
        <v>1629787</v>
      </c>
      <c r="D1890">
        <v>120581</v>
      </c>
      <c r="E1890" t="s">
        <v>244</v>
      </c>
      <c r="F1890">
        <v>4.03</v>
      </c>
      <c r="G1890">
        <v>4.03</v>
      </c>
      <c r="H1890" t="s">
        <v>245</v>
      </c>
      <c r="I1890" s="2">
        <v>6.97</v>
      </c>
      <c r="J1890" t="s">
        <v>246</v>
      </c>
      <c r="K1890" t="s">
        <v>247</v>
      </c>
      <c r="L1890" s="3" t="str">
        <f>+INDEX([1]!TABLA_MAESTRO_DE_ARTICULO[SubGroupName],MATCH(Tabla_lineas[[#This Row],[CODIGO SAP]],[1]!TABLA_MAESTRO_DE_ARTICULO[ItemCode],0))</f>
        <v>SOLUCION INYECTABLE</v>
      </c>
      <c r="M1890" t="s">
        <v>248</v>
      </c>
      <c r="N1890">
        <v>10</v>
      </c>
      <c r="O1890" t="s">
        <v>249</v>
      </c>
      <c r="S1890" s="2">
        <v>17300</v>
      </c>
      <c r="T1890">
        <v>69545.999999999985</v>
      </c>
      <c r="U1890">
        <v>6.97</v>
      </c>
      <c r="V1890">
        <v>4.0199999999999996</v>
      </c>
      <c r="W1890">
        <v>0.7</v>
      </c>
      <c r="Z1890" s="4" t="s">
        <v>46</v>
      </c>
      <c r="AA1890" t="s">
        <v>126</v>
      </c>
      <c r="AB1890">
        <v>46132</v>
      </c>
      <c r="AG1890">
        <v>0</v>
      </c>
      <c r="AH1890">
        <v>17300</v>
      </c>
      <c r="AM1890" t="str">
        <f>SUBSTITUTE(Tabla_lineas[[#This Row],[Codigo Liname]]," ","")</f>
        <v>H0204</v>
      </c>
    </row>
    <row r="1891" spans="1:39" customFormat="1" x14ac:dyDescent="0.25">
      <c r="A1891" s="2">
        <v>176</v>
      </c>
      <c r="B1891" t="s">
        <v>771</v>
      </c>
      <c r="C1891">
        <f t="shared" si="29"/>
        <v>1629787</v>
      </c>
      <c r="D1891">
        <v>46920</v>
      </c>
      <c r="E1891" t="s">
        <v>303</v>
      </c>
      <c r="F1891">
        <v>0.75</v>
      </c>
      <c r="G1891">
        <v>0.69</v>
      </c>
      <c r="H1891" t="s">
        <v>304</v>
      </c>
      <c r="I1891" s="2">
        <v>0.69</v>
      </c>
      <c r="J1891" t="s">
        <v>305</v>
      </c>
      <c r="K1891" t="s">
        <v>306</v>
      </c>
      <c r="L1891" s="3" t="str">
        <f>+INDEX([1]!TABLA_MAESTRO_DE_ARTICULO[SubGroupName],MATCH(Tabla_lineas[[#This Row],[CODIGO SAP]],[1]!TABLA_MAESTRO_DE_ARTICULO[ItemCode],0))</f>
        <v>COMPRIMIDO</v>
      </c>
      <c r="M1891" t="s">
        <v>307</v>
      </c>
      <c r="N1891">
        <v>12</v>
      </c>
      <c r="O1891" t="s">
        <v>45</v>
      </c>
      <c r="P1891">
        <v>138600</v>
      </c>
      <c r="Q1891">
        <v>3275900</v>
      </c>
      <c r="R1891">
        <v>3414500</v>
      </c>
      <c r="S1891" s="2">
        <v>68000</v>
      </c>
      <c r="T1891">
        <v>46240</v>
      </c>
      <c r="U1891">
        <v>0.69</v>
      </c>
      <c r="V1891">
        <v>0.68</v>
      </c>
      <c r="W1891">
        <v>0.14000000000000001</v>
      </c>
      <c r="Z1891" s="4" t="s">
        <v>46</v>
      </c>
      <c r="AA1891" t="s">
        <v>120</v>
      </c>
      <c r="AB1891">
        <v>46132</v>
      </c>
      <c r="AG1891">
        <v>0</v>
      </c>
      <c r="AH1891">
        <v>68000</v>
      </c>
      <c r="AM1891" t="str">
        <f>SUBSTITUTE(Tabla_lineas[[#This Row],[Codigo Liname]]," ","")</f>
        <v>M0105</v>
      </c>
    </row>
    <row r="1892" spans="1:39" customFormat="1" x14ac:dyDescent="0.25">
      <c r="A1892" s="2">
        <v>176</v>
      </c>
      <c r="B1892" t="s">
        <v>771</v>
      </c>
      <c r="C1892">
        <f t="shared" si="29"/>
        <v>1629787</v>
      </c>
      <c r="D1892">
        <v>20710</v>
      </c>
      <c r="E1892" t="s">
        <v>308</v>
      </c>
      <c r="F1892">
        <v>5.07</v>
      </c>
      <c r="G1892">
        <v>5.07</v>
      </c>
      <c r="H1892" t="s">
        <v>309</v>
      </c>
      <c r="I1892" s="2">
        <v>10.9</v>
      </c>
      <c r="J1892" t="s">
        <v>310</v>
      </c>
      <c r="K1892" t="s">
        <v>311</v>
      </c>
      <c r="L1892" s="3" t="str">
        <f>+INDEX([1]!TABLA_MAESTRO_DE_ARTICULO[SubGroupName],MATCH(Tabla_lineas[[#This Row],[CODIGO SAP]],[1]!TABLA_MAESTRO_DE_ARTICULO[ItemCode],0))</f>
        <v>SOLUCION INYECTABLE</v>
      </c>
      <c r="M1892" t="s">
        <v>312</v>
      </c>
      <c r="N1892">
        <v>15</v>
      </c>
      <c r="O1892" t="s">
        <v>249</v>
      </c>
      <c r="S1892" s="2">
        <v>1900</v>
      </c>
      <c r="T1892">
        <v>9633</v>
      </c>
      <c r="U1892">
        <v>10.9</v>
      </c>
      <c r="V1892">
        <v>5.07</v>
      </c>
      <c r="W1892">
        <v>1</v>
      </c>
      <c r="Z1892" s="4" t="s">
        <v>46</v>
      </c>
      <c r="AA1892" t="s">
        <v>126</v>
      </c>
      <c r="AB1892">
        <v>46132</v>
      </c>
      <c r="AG1892">
        <v>0</v>
      </c>
      <c r="AH1892">
        <v>1900</v>
      </c>
      <c r="AM1892" t="str">
        <f>SUBSTITUTE(Tabla_lineas[[#This Row],[Codigo Liname]]," ","")</f>
        <v>M0109</v>
      </c>
    </row>
    <row r="1893" spans="1:39" customFormat="1" x14ac:dyDescent="0.25">
      <c r="A1893" s="2">
        <v>176</v>
      </c>
      <c r="B1893" t="s">
        <v>771</v>
      </c>
      <c r="C1893">
        <f t="shared" si="29"/>
        <v>1629787</v>
      </c>
      <c r="D1893">
        <v>319290</v>
      </c>
      <c r="E1893" t="s">
        <v>82</v>
      </c>
      <c r="F1893">
        <v>1.61</v>
      </c>
      <c r="G1893">
        <v>1.61</v>
      </c>
      <c r="H1893" t="s">
        <v>83</v>
      </c>
      <c r="I1893" s="2">
        <v>3.67</v>
      </c>
      <c r="J1893" t="s">
        <v>84</v>
      </c>
      <c r="K1893" t="s">
        <v>85</v>
      </c>
      <c r="L1893" s="3" t="str">
        <f>+INDEX([1]!TABLA_MAESTRO_DE_ARTICULO[SubGroupName],MATCH(Tabla_lineas[[#This Row],[CODIGO SAP]],[1]!TABLA_MAESTRO_DE_ARTICULO[ItemCode],0))</f>
        <v>COMPRIMIDO</v>
      </c>
      <c r="M1893" t="s">
        <v>86</v>
      </c>
      <c r="N1893">
        <v>17</v>
      </c>
      <c r="O1893" t="s">
        <v>45</v>
      </c>
      <c r="S1893" s="2">
        <v>87000</v>
      </c>
      <c r="T1893">
        <v>139200</v>
      </c>
      <c r="U1893">
        <v>3.67</v>
      </c>
      <c r="V1893">
        <v>1.6</v>
      </c>
      <c r="W1893">
        <v>0.15</v>
      </c>
      <c r="Z1893" s="4" t="s">
        <v>46</v>
      </c>
      <c r="AA1893" t="s">
        <v>126</v>
      </c>
      <c r="AB1893">
        <v>46132</v>
      </c>
      <c r="AG1893">
        <v>0</v>
      </c>
      <c r="AH1893">
        <v>87000</v>
      </c>
      <c r="AM1893" t="str">
        <f>SUBSTITUTE(Tabla_lineas[[#This Row],[Codigo Liname]]," ","")</f>
        <v>C0902</v>
      </c>
    </row>
    <row r="1894" spans="1:39" customFormat="1" x14ac:dyDescent="0.25">
      <c r="A1894" s="2">
        <v>176</v>
      </c>
      <c r="B1894" t="s">
        <v>771</v>
      </c>
      <c r="C1894">
        <f t="shared" si="29"/>
        <v>1629787</v>
      </c>
      <c r="D1894">
        <v>4566.2</v>
      </c>
      <c r="E1894" t="s">
        <v>459</v>
      </c>
      <c r="F1894">
        <v>4.76</v>
      </c>
      <c r="G1894">
        <v>2.89</v>
      </c>
      <c r="H1894" t="s">
        <v>460</v>
      </c>
      <c r="I1894" s="2">
        <v>2.89</v>
      </c>
      <c r="J1894" t="s">
        <v>461</v>
      </c>
      <c r="K1894" t="s">
        <v>462</v>
      </c>
      <c r="L1894" s="3" t="str">
        <f>+INDEX([1]!TABLA_MAESTRO_DE_ARTICULO[SubGroupName],MATCH(Tabla_lineas[[#This Row],[CODIGO SAP]],[1]!TABLA_MAESTRO_DE_ARTICULO[ItemCode],0))</f>
        <v>COMPRIMIDO</v>
      </c>
      <c r="M1894" t="s">
        <v>463</v>
      </c>
      <c r="N1894">
        <v>18</v>
      </c>
      <c r="O1894" t="s">
        <v>45</v>
      </c>
      <c r="S1894" s="2">
        <v>1580</v>
      </c>
      <c r="T1894">
        <v>4550.3999999999996</v>
      </c>
      <c r="U1894">
        <v>2.89</v>
      </c>
      <c r="V1894">
        <v>2.88</v>
      </c>
      <c r="W1894">
        <v>0.7</v>
      </c>
      <c r="Z1894" s="4" t="s">
        <v>53</v>
      </c>
      <c r="AA1894" t="s">
        <v>120</v>
      </c>
      <c r="AB1894">
        <v>46132</v>
      </c>
      <c r="AG1894">
        <v>0</v>
      </c>
      <c r="AH1894">
        <v>1580</v>
      </c>
      <c r="AM1894" t="str">
        <f>SUBSTITUTE(Tabla_lineas[[#This Row],[Codigo Liname]]," ","")</f>
        <v>P0205</v>
      </c>
    </row>
    <row r="1895" spans="1:39" customFormat="1" x14ac:dyDescent="0.25">
      <c r="A1895" s="2">
        <v>176</v>
      </c>
      <c r="B1895" t="s">
        <v>771</v>
      </c>
      <c r="C1895">
        <f t="shared" si="29"/>
        <v>1629787</v>
      </c>
      <c r="D1895">
        <v>88480</v>
      </c>
      <c r="E1895" t="s">
        <v>313</v>
      </c>
      <c r="F1895">
        <v>5.29</v>
      </c>
      <c r="G1895">
        <v>5.29</v>
      </c>
      <c r="H1895" t="s">
        <v>314</v>
      </c>
      <c r="I1895" s="2">
        <v>6.32</v>
      </c>
      <c r="J1895" t="s">
        <v>315</v>
      </c>
      <c r="K1895" t="s">
        <v>316</v>
      </c>
      <c r="L1895" s="3" t="str">
        <f>+INDEX([1]!TABLA_MAESTRO_DE_ARTICULO[SubGroupName],MATCH(Tabla_lineas[[#This Row],[CODIGO SAP]],[1]!TABLA_MAESTRO_DE_ARTICULO[ItemCode],0))</f>
        <v>SOLUCION INYECTABLE</v>
      </c>
      <c r="M1895" t="s">
        <v>317</v>
      </c>
      <c r="N1895">
        <v>19</v>
      </c>
      <c r="O1895" t="s">
        <v>249</v>
      </c>
      <c r="S1895" s="2">
        <v>14000</v>
      </c>
      <c r="T1895">
        <v>73920</v>
      </c>
      <c r="U1895">
        <v>6.32</v>
      </c>
      <c r="V1895">
        <v>5.28</v>
      </c>
      <c r="W1895">
        <v>0.7</v>
      </c>
      <c r="Z1895" s="4" t="s">
        <v>46</v>
      </c>
      <c r="AA1895" t="s">
        <v>120</v>
      </c>
      <c r="AB1895">
        <v>46132</v>
      </c>
      <c r="AG1895">
        <v>0</v>
      </c>
      <c r="AH1895">
        <v>14000</v>
      </c>
      <c r="AM1895" t="str">
        <f>SUBSTITUTE(Tabla_lineas[[#This Row],[Codigo Liname]]," ","")</f>
        <v>N0205</v>
      </c>
    </row>
    <row r="1896" spans="1:39" customFormat="1" x14ac:dyDescent="0.25">
      <c r="A1896" s="2">
        <v>176</v>
      </c>
      <c r="B1896" t="s">
        <v>771</v>
      </c>
      <c r="C1896">
        <f t="shared" si="29"/>
        <v>1629787</v>
      </c>
      <c r="D1896">
        <v>4942</v>
      </c>
      <c r="E1896" t="s">
        <v>323</v>
      </c>
      <c r="F1896">
        <v>5.91</v>
      </c>
      <c r="G1896">
        <v>3.53</v>
      </c>
      <c r="H1896" t="s">
        <v>324</v>
      </c>
      <c r="I1896" s="2">
        <v>3.53</v>
      </c>
      <c r="J1896" t="s">
        <v>325</v>
      </c>
      <c r="K1896" t="s">
        <v>326</v>
      </c>
      <c r="L1896" s="3" t="str">
        <f>+INDEX([1]!TABLA_MAESTRO_DE_ARTICULO[SubGroupName],MATCH(Tabla_lineas[[#This Row],[CODIGO SAP]],[1]!TABLA_MAESTRO_DE_ARTICULO[ItemCode],0))</f>
        <v>SOLUCION INYECTABLE</v>
      </c>
      <c r="M1896" t="s">
        <v>327</v>
      </c>
      <c r="N1896">
        <v>20</v>
      </c>
      <c r="O1896" t="s">
        <v>249</v>
      </c>
      <c r="S1896" s="2">
        <v>1400</v>
      </c>
      <c r="T1896">
        <v>4928</v>
      </c>
      <c r="U1896">
        <v>3.53</v>
      </c>
      <c r="V1896">
        <v>3.52</v>
      </c>
      <c r="W1896">
        <v>0.7</v>
      </c>
      <c r="Z1896" s="4" t="s">
        <v>46</v>
      </c>
      <c r="AA1896" t="s">
        <v>153</v>
      </c>
      <c r="AB1896">
        <v>46132</v>
      </c>
      <c r="AG1896">
        <v>0</v>
      </c>
      <c r="AH1896">
        <v>1400</v>
      </c>
      <c r="AM1896" t="str">
        <f>SUBSTITUTE(Tabla_lineas[[#This Row],[Codigo Liname]]," ","")</f>
        <v>A0308</v>
      </c>
    </row>
    <row r="1897" spans="1:39" customFormat="1" x14ac:dyDescent="0.25">
      <c r="A1897" s="2">
        <v>176</v>
      </c>
      <c r="B1897" t="s">
        <v>771</v>
      </c>
      <c r="C1897">
        <f t="shared" si="29"/>
        <v>1629787</v>
      </c>
      <c r="D1897">
        <v>616</v>
      </c>
      <c r="E1897" t="s">
        <v>87</v>
      </c>
      <c r="F1897">
        <v>0.64</v>
      </c>
      <c r="G1897">
        <v>0.44</v>
      </c>
      <c r="H1897" t="s">
        <v>88</v>
      </c>
      <c r="I1897" s="2">
        <v>0.44</v>
      </c>
      <c r="J1897" t="s">
        <v>89</v>
      </c>
      <c r="K1897" t="s">
        <v>90</v>
      </c>
      <c r="L1897" s="3" t="str">
        <f>+INDEX([1]!TABLA_MAESTRO_DE_ARTICULO[SubGroupName],MATCH(Tabla_lineas[[#This Row],[CODIGO SAP]],[1]!TABLA_MAESTRO_DE_ARTICULO[ItemCode],0))</f>
        <v>COMPRIMIDO</v>
      </c>
      <c r="M1897" t="s">
        <v>91</v>
      </c>
      <c r="N1897">
        <v>22</v>
      </c>
      <c r="O1897" t="s">
        <v>45</v>
      </c>
      <c r="S1897" s="2">
        <v>1400</v>
      </c>
      <c r="T1897">
        <v>602</v>
      </c>
      <c r="U1897">
        <v>0.44</v>
      </c>
      <c r="V1897">
        <v>0.43</v>
      </c>
      <c r="W1897">
        <v>0.12</v>
      </c>
      <c r="Z1897" s="4" t="s">
        <v>46</v>
      </c>
      <c r="AA1897" t="s">
        <v>153</v>
      </c>
      <c r="AB1897">
        <v>46132</v>
      </c>
      <c r="AG1897">
        <v>0</v>
      </c>
      <c r="AH1897">
        <v>1400</v>
      </c>
      <c r="AM1897" t="str">
        <f>SUBSTITUTE(Tabla_lineas[[#This Row],[Codigo Liname]]," ","")</f>
        <v>A0307</v>
      </c>
    </row>
    <row r="1898" spans="1:39" customFormat="1" x14ac:dyDescent="0.25">
      <c r="A1898" s="2">
        <v>176</v>
      </c>
      <c r="B1898" t="s">
        <v>771</v>
      </c>
      <c r="C1898">
        <f t="shared" si="29"/>
        <v>1629787</v>
      </c>
      <c r="D1898">
        <v>9275.1999999999989</v>
      </c>
      <c r="E1898" t="s">
        <v>92</v>
      </c>
      <c r="F1898">
        <v>4.72</v>
      </c>
      <c r="G1898">
        <v>4.72</v>
      </c>
      <c r="H1898" t="s">
        <v>93</v>
      </c>
      <c r="I1898" s="2">
        <v>5.27</v>
      </c>
      <c r="J1898" t="s">
        <v>94</v>
      </c>
      <c r="K1898" t="s">
        <v>95</v>
      </c>
      <c r="L1898" s="3" t="str">
        <f>+INDEX([1]!TABLA_MAESTRO_DE_ARTICULO[SubGroupName],MATCH(Tabla_lineas[[#This Row],[CODIGO SAP]],[1]!TABLA_MAESTRO_DE_ARTICULO[ItemCode],0))</f>
        <v>OVULO VAGINAL</v>
      </c>
      <c r="M1898" t="s">
        <v>96</v>
      </c>
      <c r="N1898">
        <v>23</v>
      </c>
      <c r="O1898" t="s">
        <v>97</v>
      </c>
      <c r="S1898" s="2">
        <v>1760</v>
      </c>
      <c r="T1898">
        <v>8289.6</v>
      </c>
      <c r="U1898">
        <v>5.27</v>
      </c>
      <c r="V1898">
        <v>4.71</v>
      </c>
      <c r="W1898">
        <v>0.8</v>
      </c>
      <c r="Z1898" s="4" t="s">
        <v>46</v>
      </c>
      <c r="AA1898" t="s">
        <v>126</v>
      </c>
      <c r="AB1898">
        <v>46132</v>
      </c>
      <c r="AG1898">
        <v>0</v>
      </c>
      <c r="AH1898">
        <v>1760</v>
      </c>
      <c r="AM1898" t="str">
        <f>SUBSTITUTE(Tabla_lineas[[#This Row],[Codigo Liname]]," ","")</f>
        <v>G0104</v>
      </c>
    </row>
    <row r="1899" spans="1:39" customFormat="1" x14ac:dyDescent="0.25">
      <c r="A1899" s="2">
        <v>176</v>
      </c>
      <c r="B1899" t="s">
        <v>771</v>
      </c>
      <c r="C1899">
        <f t="shared" si="29"/>
        <v>1629787</v>
      </c>
      <c r="D1899">
        <v>4087.8</v>
      </c>
      <c r="E1899" t="s">
        <v>348</v>
      </c>
      <c r="F1899">
        <v>31.43</v>
      </c>
      <c r="G1899">
        <v>31.43</v>
      </c>
      <c r="H1899" t="s">
        <v>349</v>
      </c>
      <c r="I1899" s="2">
        <v>45.42</v>
      </c>
      <c r="J1899" t="s">
        <v>350</v>
      </c>
      <c r="K1899" t="s">
        <v>351</v>
      </c>
      <c r="L1899" s="3" t="str">
        <f>+INDEX([1]!TABLA_MAESTRO_DE_ARTICULO[SubGroupName],MATCH(Tabla_lineas[[#This Row],[CODIGO SAP]],[1]!TABLA_MAESTRO_DE_ARTICULO[ItemCode],0))</f>
        <v>SUSPENSION</v>
      </c>
      <c r="M1899" t="s">
        <v>352</v>
      </c>
      <c r="N1899">
        <v>25</v>
      </c>
      <c r="O1899" t="s">
        <v>181</v>
      </c>
      <c r="S1899" s="2">
        <v>90</v>
      </c>
      <c r="T1899">
        <v>2827.8</v>
      </c>
      <c r="U1899">
        <v>45.42</v>
      </c>
      <c r="V1899">
        <v>31.42</v>
      </c>
      <c r="W1899">
        <v>10</v>
      </c>
      <c r="Z1899" s="4" t="s">
        <v>46</v>
      </c>
      <c r="AA1899" t="s">
        <v>153</v>
      </c>
      <c r="AB1899">
        <v>46132</v>
      </c>
      <c r="AG1899">
        <v>0</v>
      </c>
      <c r="AH1899">
        <v>90</v>
      </c>
      <c r="AM1899" t="str">
        <f>SUBSTITUTE(Tabla_lineas[[#This Row],[Codigo Liname]]," ","")</f>
        <v>A0704</v>
      </c>
    </row>
    <row r="1900" spans="1:39" customFormat="1" x14ac:dyDescent="0.25">
      <c r="A1900" s="2">
        <v>176</v>
      </c>
      <c r="B1900" t="s">
        <v>771</v>
      </c>
      <c r="C1900">
        <f t="shared" si="29"/>
        <v>1629787</v>
      </c>
      <c r="D1900">
        <v>1120</v>
      </c>
      <c r="E1900" t="s">
        <v>374</v>
      </c>
      <c r="F1900">
        <v>2.0699999999999998</v>
      </c>
      <c r="G1900">
        <v>1.4</v>
      </c>
      <c r="H1900" t="s">
        <v>375</v>
      </c>
      <c r="I1900" s="2">
        <v>1.4</v>
      </c>
      <c r="J1900" t="s">
        <v>376</v>
      </c>
      <c r="K1900" t="s">
        <v>377</v>
      </c>
      <c r="L1900" s="3" t="str">
        <f>+INDEX([1]!TABLA_MAESTRO_DE_ARTICULO[SubGroupName],MATCH(Tabla_lineas[[#This Row],[CODIGO SAP]],[1]!TABLA_MAESTRO_DE_ARTICULO[ItemCode],0))</f>
        <v>COMPRIMIDO</v>
      </c>
      <c r="M1900" t="s">
        <v>378</v>
      </c>
      <c r="N1900">
        <v>28</v>
      </c>
      <c r="O1900" t="s">
        <v>45</v>
      </c>
      <c r="S1900" s="2">
        <v>800</v>
      </c>
      <c r="T1900">
        <v>1112</v>
      </c>
      <c r="U1900">
        <v>1.4</v>
      </c>
      <c r="V1900">
        <v>1.39</v>
      </c>
      <c r="W1900">
        <v>0.25</v>
      </c>
      <c r="Z1900" s="4" t="s">
        <v>46</v>
      </c>
      <c r="AA1900" t="s">
        <v>120</v>
      </c>
      <c r="AB1900">
        <v>46132</v>
      </c>
      <c r="AG1900">
        <v>0</v>
      </c>
      <c r="AH1900">
        <v>800</v>
      </c>
      <c r="AM1900" t="str">
        <f>SUBSTITUTE(Tabla_lineas[[#This Row],[Codigo Liname]]," ","")</f>
        <v>H0209</v>
      </c>
    </row>
    <row r="1901" spans="1:39" customFormat="1" x14ac:dyDescent="0.25">
      <c r="A1901" s="2">
        <v>176</v>
      </c>
      <c r="B1901" t="s">
        <v>771</v>
      </c>
      <c r="C1901">
        <f t="shared" si="29"/>
        <v>1629787</v>
      </c>
      <c r="D1901">
        <v>781.95</v>
      </c>
      <c r="E1901" t="s">
        <v>470</v>
      </c>
      <c r="F1901">
        <v>22.96</v>
      </c>
      <c r="G1901">
        <v>12</v>
      </c>
      <c r="H1901" t="s">
        <v>471</v>
      </c>
      <c r="I1901" s="2">
        <v>12.03</v>
      </c>
      <c r="J1901" t="s">
        <v>472</v>
      </c>
      <c r="K1901" t="s">
        <v>473</v>
      </c>
      <c r="L1901" s="3" t="str">
        <f>+INDEX([1]!TABLA_MAESTRO_DE_ARTICULO[SubGroupName],MATCH(Tabla_lineas[[#This Row],[CODIGO SAP]],[1]!TABLA_MAESTRO_DE_ARTICULO[ItemCode],0))</f>
        <v>LOCION</v>
      </c>
      <c r="M1901" t="s">
        <v>474</v>
      </c>
      <c r="N1901">
        <v>36</v>
      </c>
      <c r="O1901" t="s">
        <v>400</v>
      </c>
      <c r="S1901" s="2">
        <v>65</v>
      </c>
      <c r="T1901">
        <v>779.35</v>
      </c>
      <c r="U1901">
        <v>12.03</v>
      </c>
      <c r="V1901">
        <v>11.99</v>
      </c>
      <c r="W1901">
        <v>7</v>
      </c>
      <c r="Z1901" s="4" t="s">
        <v>46</v>
      </c>
      <c r="AA1901" t="s">
        <v>153</v>
      </c>
      <c r="AB1901">
        <v>46132</v>
      </c>
      <c r="AG1901">
        <v>0</v>
      </c>
      <c r="AH1901">
        <v>65</v>
      </c>
      <c r="AM1901" t="str">
        <f>SUBSTITUTE(Tabla_lineas[[#This Row],[Codigo Liname]]," ","")</f>
        <v>P0301</v>
      </c>
    </row>
    <row r="1902" spans="1:39" customFormat="1" x14ac:dyDescent="0.25">
      <c r="A1902" s="2">
        <v>176</v>
      </c>
      <c r="B1902" t="s">
        <v>771</v>
      </c>
      <c r="C1902">
        <f t="shared" si="29"/>
        <v>1629787</v>
      </c>
      <c r="D1902">
        <v>780.1400000000001</v>
      </c>
      <c r="E1902" t="s">
        <v>725</v>
      </c>
      <c r="F1902">
        <v>67.52</v>
      </c>
      <c r="G1902">
        <v>41.06</v>
      </c>
      <c r="H1902" t="s">
        <v>726</v>
      </c>
      <c r="I1902" s="2">
        <v>41.06</v>
      </c>
      <c r="J1902" t="s">
        <v>727</v>
      </c>
      <c r="K1902" t="s">
        <v>728</v>
      </c>
      <c r="L1902" s="3" t="str">
        <f>+INDEX([1]!TABLA_MAESTRO_DE_ARTICULO[SubGroupName],MATCH(Tabla_lineas[[#This Row],[CODIGO SAP]],[1]!TABLA_MAESTRO_DE_ARTICULO[ItemCode],0))</f>
        <v>POLVO PARA SUSPENSION</v>
      </c>
      <c r="M1902" t="s">
        <v>729</v>
      </c>
      <c r="N1902">
        <v>27</v>
      </c>
      <c r="O1902" t="s">
        <v>730</v>
      </c>
      <c r="S1902" s="2">
        <v>19</v>
      </c>
      <c r="T1902">
        <v>779.95</v>
      </c>
      <c r="U1902">
        <v>41.06</v>
      </c>
      <c r="V1902">
        <v>41.05</v>
      </c>
      <c r="W1902">
        <v>10</v>
      </c>
      <c r="Z1902" s="4" t="s">
        <v>46</v>
      </c>
      <c r="AA1902" t="s">
        <v>153</v>
      </c>
      <c r="AB1902">
        <v>46132</v>
      </c>
      <c r="AG1902">
        <v>0</v>
      </c>
      <c r="AH1902">
        <v>19</v>
      </c>
      <c r="AM1902" t="str">
        <f>SUBSTITUTE(Tabla_lineas[[#This Row],[Codigo Liname]]," ","")</f>
        <v>P0126</v>
      </c>
    </row>
    <row r="1903" spans="1:39" customFormat="1" x14ac:dyDescent="0.25">
      <c r="A1903" s="2">
        <v>176</v>
      </c>
      <c r="B1903" t="s">
        <v>771</v>
      </c>
      <c r="C1903">
        <f t="shared" si="29"/>
        <v>1629787</v>
      </c>
      <c r="D1903">
        <v>3238.5</v>
      </c>
      <c r="E1903" t="s">
        <v>384</v>
      </c>
      <c r="F1903">
        <v>9.6</v>
      </c>
      <c r="G1903">
        <v>6.35</v>
      </c>
      <c r="H1903" t="s">
        <v>385</v>
      </c>
      <c r="I1903" s="2">
        <v>6.35</v>
      </c>
      <c r="J1903" t="s">
        <v>386</v>
      </c>
      <c r="K1903" t="s">
        <v>387</v>
      </c>
      <c r="L1903" s="3" t="str">
        <f>+INDEX([1]!TABLA_MAESTRO_DE_ARTICULO[SubGroupName],MATCH(Tabla_lineas[[#This Row],[CODIGO SAP]],[1]!TABLA_MAESTRO_DE_ARTICULO[ItemCode],0))</f>
        <v>COMPRIMIDO</v>
      </c>
      <c r="M1903" t="s">
        <v>388</v>
      </c>
      <c r="N1903">
        <v>26</v>
      </c>
      <c r="O1903" t="s">
        <v>389</v>
      </c>
      <c r="S1903" s="2">
        <v>510</v>
      </c>
      <c r="T1903">
        <v>3233.4</v>
      </c>
      <c r="U1903">
        <v>6.35</v>
      </c>
      <c r="V1903">
        <v>6.34</v>
      </c>
      <c r="W1903">
        <v>1.2</v>
      </c>
      <c r="Z1903" s="4" t="s">
        <v>46</v>
      </c>
      <c r="AA1903" t="s">
        <v>126</v>
      </c>
      <c r="AB1903">
        <v>46132</v>
      </c>
      <c r="AG1903">
        <v>0</v>
      </c>
      <c r="AH1903">
        <v>510</v>
      </c>
      <c r="AM1903" t="str">
        <f>SUBSTITUTE(Tabla_lineas[[#This Row],[Codigo Liname]]," ","")</f>
        <v>P0111</v>
      </c>
    </row>
    <row r="1904" spans="1:39" customFormat="1" x14ac:dyDescent="0.25">
      <c r="A1904" s="2">
        <v>177</v>
      </c>
      <c r="B1904" t="s">
        <v>772</v>
      </c>
      <c r="C1904">
        <f t="shared" si="29"/>
        <v>1629830</v>
      </c>
      <c r="D1904">
        <v>14700</v>
      </c>
      <c r="E1904" t="s">
        <v>171</v>
      </c>
      <c r="F1904">
        <v>1.82</v>
      </c>
      <c r="G1904">
        <v>1.82</v>
      </c>
      <c r="H1904" t="s">
        <v>172</v>
      </c>
      <c r="I1904" s="2">
        <v>2.94</v>
      </c>
      <c r="J1904" t="s">
        <v>173</v>
      </c>
      <c r="K1904" t="s">
        <v>174</v>
      </c>
      <c r="L1904" s="3" t="str">
        <f>+INDEX([1]!TABLA_MAESTRO_DE_ARTICULO[SubGroupName],MATCH(Tabla_lineas[[#This Row],[CODIGO SAP]],[1]!TABLA_MAESTRO_DE_ARTICULO[ItemCode],0))</f>
        <v>COMPRIMIDO</v>
      </c>
      <c r="M1904" t="s">
        <v>175</v>
      </c>
      <c r="N1904">
        <v>3</v>
      </c>
      <c r="O1904" t="s">
        <v>45</v>
      </c>
      <c r="S1904" s="2">
        <v>5000</v>
      </c>
      <c r="T1904">
        <v>9050</v>
      </c>
      <c r="U1904">
        <v>2.94</v>
      </c>
      <c r="V1904">
        <v>1.81</v>
      </c>
      <c r="W1904">
        <v>0.7</v>
      </c>
      <c r="Z1904" s="4" t="s">
        <v>46</v>
      </c>
      <c r="AA1904" t="s">
        <v>120</v>
      </c>
      <c r="AB1904">
        <v>46132</v>
      </c>
      <c r="AG1904">
        <v>0</v>
      </c>
      <c r="AH1904">
        <v>5000</v>
      </c>
      <c r="AM1904" t="str">
        <f>SUBSTITUTE(Tabla_lineas[[#This Row],[Codigo Liname]]," ","")</f>
        <v>J0105</v>
      </c>
    </row>
    <row r="1905" spans="1:39" customFormat="1" x14ac:dyDescent="0.25">
      <c r="A1905" s="2">
        <v>177</v>
      </c>
      <c r="B1905" t="s">
        <v>772</v>
      </c>
      <c r="C1905">
        <f t="shared" si="29"/>
        <v>1629830</v>
      </c>
      <c r="D1905">
        <v>8080</v>
      </c>
      <c r="E1905" t="s">
        <v>121</v>
      </c>
      <c r="F1905">
        <v>2.0099999999999998</v>
      </c>
      <c r="G1905">
        <v>2.0099999999999998</v>
      </c>
      <c r="H1905" t="s">
        <v>122</v>
      </c>
      <c r="I1905" s="2">
        <v>2.02</v>
      </c>
      <c r="J1905" t="s">
        <v>123</v>
      </c>
      <c r="K1905" t="s">
        <v>124</v>
      </c>
      <c r="L1905" s="3" t="str">
        <f>+INDEX([1]!TABLA_MAESTRO_DE_ARTICULO[SubGroupName],MATCH(Tabla_lineas[[#This Row],[CODIGO SAP]],[1]!TABLA_MAESTRO_DE_ARTICULO[ItemCode],0))</f>
        <v>COMPRIMIDO</v>
      </c>
      <c r="M1905" t="s">
        <v>125</v>
      </c>
      <c r="N1905">
        <v>5</v>
      </c>
      <c r="O1905" t="s">
        <v>45</v>
      </c>
      <c r="S1905" s="2">
        <v>4000</v>
      </c>
      <c r="T1905">
        <v>8000</v>
      </c>
      <c r="U1905">
        <v>2.02</v>
      </c>
      <c r="V1905">
        <v>2</v>
      </c>
      <c r="W1905">
        <v>0.15</v>
      </c>
      <c r="Z1905" s="4" t="s">
        <v>53</v>
      </c>
      <c r="AA1905" t="s">
        <v>126</v>
      </c>
      <c r="AB1905">
        <v>46132</v>
      </c>
      <c r="AG1905">
        <v>0</v>
      </c>
      <c r="AH1905">
        <v>4000</v>
      </c>
      <c r="AM1905" t="str">
        <f>SUBSTITUTE(Tabla_lineas[[#This Row],[Codigo Liname]]," ","")</f>
        <v>C1001</v>
      </c>
    </row>
    <row r="1906" spans="1:39" customFormat="1" x14ac:dyDescent="0.25">
      <c r="A1906" s="2">
        <v>177</v>
      </c>
      <c r="B1906" t="s">
        <v>772</v>
      </c>
      <c r="C1906">
        <f t="shared" si="29"/>
        <v>1629830</v>
      </c>
      <c r="D1906">
        <v>8173.5</v>
      </c>
      <c r="E1906" t="s">
        <v>432</v>
      </c>
      <c r="F1906">
        <v>49.46</v>
      </c>
      <c r="G1906">
        <v>49.46</v>
      </c>
      <c r="H1906" t="s">
        <v>433</v>
      </c>
      <c r="I1906" s="2">
        <v>54.49</v>
      </c>
      <c r="J1906" t="s">
        <v>434</v>
      </c>
      <c r="K1906" t="s">
        <v>435</v>
      </c>
      <c r="L1906" s="3" t="str">
        <f>+INDEX([1]!TABLA_MAESTRO_DE_ARTICULO[SubGroupName],MATCH(Tabla_lineas[[#This Row],[CODIGO SAP]],[1]!TABLA_MAESTRO_DE_ARTICULO[ItemCode],0))</f>
        <v>POLVO PARA SUSPENSION</v>
      </c>
      <c r="M1906" t="s">
        <v>436</v>
      </c>
      <c r="N1906">
        <v>7</v>
      </c>
      <c r="O1906" t="s">
        <v>437</v>
      </c>
      <c r="S1906" s="2">
        <v>150</v>
      </c>
      <c r="T1906">
        <v>7417.5</v>
      </c>
      <c r="U1906">
        <v>54.49</v>
      </c>
      <c r="V1906">
        <v>49.45</v>
      </c>
      <c r="W1906">
        <v>10</v>
      </c>
      <c r="Z1906" s="4" t="s">
        <v>46</v>
      </c>
      <c r="AA1906" t="s">
        <v>153</v>
      </c>
      <c r="AB1906">
        <v>46096</v>
      </c>
      <c r="AG1906">
        <v>0</v>
      </c>
      <c r="AH1906">
        <v>150</v>
      </c>
      <c r="AM1906" t="str">
        <f>SUBSTITUTE(Tabla_lineas[[#This Row],[Codigo Liname]]," ","")</f>
        <v>J0162</v>
      </c>
    </row>
    <row r="1907" spans="1:39" customFormat="1" x14ac:dyDescent="0.25">
      <c r="A1907" s="2">
        <v>177</v>
      </c>
      <c r="B1907" t="s">
        <v>772</v>
      </c>
      <c r="C1907">
        <f t="shared" si="29"/>
        <v>1629830</v>
      </c>
      <c r="D1907">
        <v>4476</v>
      </c>
      <c r="E1907" t="s">
        <v>127</v>
      </c>
      <c r="F1907">
        <v>7.87</v>
      </c>
      <c r="G1907">
        <v>7.87</v>
      </c>
      <c r="H1907" t="s">
        <v>128</v>
      </c>
      <c r="I1907" s="2">
        <v>11.19</v>
      </c>
      <c r="J1907" t="s">
        <v>129</v>
      </c>
      <c r="K1907" t="s">
        <v>130</v>
      </c>
      <c r="L1907" s="3" t="str">
        <f>+INDEX([1]!TABLA_MAESTRO_DE_ARTICULO[SubGroupName],MATCH(Tabla_lineas[[#This Row],[CODIGO SAP]],[1]!TABLA_MAESTRO_DE_ARTICULO[ItemCode],0))</f>
        <v>COMPRIMIDO</v>
      </c>
      <c r="M1907" t="s">
        <v>131</v>
      </c>
      <c r="N1907">
        <v>6</v>
      </c>
      <c r="O1907" t="s">
        <v>132</v>
      </c>
      <c r="S1907" s="2">
        <v>400</v>
      </c>
      <c r="T1907">
        <v>3144</v>
      </c>
      <c r="U1907">
        <v>11.19</v>
      </c>
      <c r="V1907">
        <v>7.86</v>
      </c>
      <c r="W1907">
        <v>1.3</v>
      </c>
      <c r="Z1907" s="4" t="s">
        <v>46</v>
      </c>
      <c r="AA1907" t="s">
        <v>126</v>
      </c>
      <c r="AB1907">
        <v>46132</v>
      </c>
      <c r="AG1907">
        <v>0</v>
      </c>
      <c r="AH1907">
        <v>400</v>
      </c>
      <c r="AM1907" t="str">
        <f>SUBSTITUTE(Tabla_lineas[[#This Row],[Codigo Liname]]," ","")</f>
        <v>J0113</v>
      </c>
    </row>
    <row r="1908" spans="1:39" customFormat="1" x14ac:dyDescent="0.25">
      <c r="A1908" s="2">
        <v>177</v>
      </c>
      <c r="B1908" t="s">
        <v>772</v>
      </c>
      <c r="C1908">
        <f t="shared" si="29"/>
        <v>1629830</v>
      </c>
      <c r="D1908">
        <v>655</v>
      </c>
      <c r="E1908" t="s">
        <v>133</v>
      </c>
      <c r="F1908">
        <v>0.95</v>
      </c>
      <c r="G1908">
        <v>0.95</v>
      </c>
      <c r="H1908" t="s">
        <v>134</v>
      </c>
      <c r="I1908" s="2">
        <v>1.31</v>
      </c>
      <c r="J1908" t="s">
        <v>135</v>
      </c>
      <c r="K1908" t="s">
        <v>136</v>
      </c>
      <c r="L1908" s="3" t="str">
        <f>+INDEX([1]!TABLA_MAESTRO_DE_ARTICULO[SubGroupName],MATCH(Tabla_lineas[[#This Row],[CODIGO SAP]],[1]!TABLA_MAESTRO_DE_ARTICULO[ItemCode],0))</f>
        <v>COMPRIMIDO</v>
      </c>
      <c r="M1908" t="s">
        <v>137</v>
      </c>
      <c r="N1908">
        <v>12</v>
      </c>
      <c r="O1908" t="s">
        <v>45</v>
      </c>
      <c r="P1908">
        <v>32100</v>
      </c>
      <c r="Q1908">
        <v>219600</v>
      </c>
      <c r="R1908">
        <v>251700</v>
      </c>
      <c r="S1908" s="2">
        <v>500</v>
      </c>
      <c r="T1908">
        <v>470</v>
      </c>
      <c r="U1908">
        <v>1.31</v>
      </c>
      <c r="V1908">
        <v>0.94</v>
      </c>
      <c r="W1908">
        <v>0.32</v>
      </c>
      <c r="Z1908" s="4" t="s">
        <v>53</v>
      </c>
      <c r="AA1908" t="s">
        <v>120</v>
      </c>
      <c r="AB1908">
        <v>46132</v>
      </c>
      <c r="AG1908">
        <v>0</v>
      </c>
      <c r="AH1908">
        <v>500</v>
      </c>
      <c r="AM1908" t="str">
        <f>SUBSTITUTE(Tabla_lineas[[#This Row],[Codigo Liname]]," ","")</f>
        <v>N0304</v>
      </c>
    </row>
    <row r="1909" spans="1:39" customFormat="1" x14ac:dyDescent="0.25">
      <c r="A1909" s="2">
        <v>177</v>
      </c>
      <c r="B1909" t="s">
        <v>772</v>
      </c>
      <c r="C1909">
        <f t="shared" si="29"/>
        <v>1629830</v>
      </c>
      <c r="D1909">
        <v>13912.5</v>
      </c>
      <c r="E1909" t="s">
        <v>438</v>
      </c>
      <c r="F1909">
        <v>176.33</v>
      </c>
      <c r="G1909">
        <v>92.75</v>
      </c>
      <c r="H1909" t="s">
        <v>439</v>
      </c>
      <c r="I1909" s="2">
        <v>92.75</v>
      </c>
      <c r="J1909" t="s">
        <v>440</v>
      </c>
      <c r="K1909" t="s">
        <v>441</v>
      </c>
      <c r="L1909" s="3" t="str">
        <f>+INDEX([1]!TABLA_MAESTRO_DE_ARTICULO[SubGroupName],MATCH(Tabla_lineas[[#This Row],[CODIGO SAP]],[1]!TABLA_MAESTRO_DE_ARTICULO[ItemCode],0))</f>
        <v>POLVO PARA SUSPENSION</v>
      </c>
      <c r="M1909" t="s">
        <v>442</v>
      </c>
      <c r="N1909">
        <v>14</v>
      </c>
      <c r="O1909" t="s">
        <v>443</v>
      </c>
      <c r="S1909" s="2">
        <v>150</v>
      </c>
      <c r="T1909">
        <v>13911</v>
      </c>
      <c r="U1909">
        <v>92.75</v>
      </c>
      <c r="V1909">
        <v>92.74</v>
      </c>
      <c r="W1909">
        <v>12</v>
      </c>
      <c r="Z1909" s="4" t="s">
        <v>46</v>
      </c>
      <c r="AA1909" t="s">
        <v>153</v>
      </c>
      <c r="AB1909">
        <v>46096</v>
      </c>
      <c r="AG1909">
        <v>0</v>
      </c>
      <c r="AH1909">
        <v>150</v>
      </c>
      <c r="AM1909" t="str">
        <f>SUBSTITUTE(Tabla_lineas[[#This Row],[Codigo Liname]]," ","")</f>
        <v>J0163</v>
      </c>
    </row>
    <row r="1910" spans="1:39" customFormat="1" x14ac:dyDescent="0.25">
      <c r="A1910" s="2">
        <v>177</v>
      </c>
      <c r="B1910" t="s">
        <v>772</v>
      </c>
      <c r="C1910">
        <f t="shared" si="29"/>
        <v>1629830</v>
      </c>
      <c r="D1910">
        <v>44000</v>
      </c>
      <c r="E1910" t="s">
        <v>420</v>
      </c>
      <c r="F1910">
        <v>4.96</v>
      </c>
      <c r="G1910">
        <v>4.96</v>
      </c>
      <c r="H1910" t="s">
        <v>421</v>
      </c>
      <c r="I1910" s="2">
        <v>11</v>
      </c>
      <c r="J1910" t="s">
        <v>422</v>
      </c>
      <c r="K1910" t="s">
        <v>423</v>
      </c>
      <c r="L1910" s="3" t="str">
        <f>+INDEX([1]!TABLA_MAESTRO_DE_ARTICULO[SubGroupName],MATCH(Tabla_lineas[[#This Row],[CODIGO SAP]],[1]!TABLA_MAESTRO_DE_ARTICULO[ItemCode],0))</f>
        <v>CAPSULA DURA</v>
      </c>
      <c r="M1910" t="s">
        <v>424</v>
      </c>
      <c r="N1910">
        <v>13</v>
      </c>
      <c r="O1910" t="s">
        <v>45</v>
      </c>
      <c r="S1910" s="2">
        <v>4000</v>
      </c>
      <c r="T1910">
        <v>19800</v>
      </c>
      <c r="U1910">
        <v>11</v>
      </c>
      <c r="V1910">
        <v>4.95</v>
      </c>
      <c r="W1910">
        <v>1.3</v>
      </c>
      <c r="Z1910" s="4" t="s">
        <v>46</v>
      </c>
      <c r="AA1910" t="s">
        <v>120</v>
      </c>
      <c r="AB1910">
        <v>46132</v>
      </c>
      <c r="AG1910">
        <v>0</v>
      </c>
      <c r="AH1910">
        <v>4000</v>
      </c>
      <c r="AM1910" t="str">
        <f>SUBSTITUTE(Tabla_lineas[[#This Row],[Codigo Liname]]," ","")</f>
        <v>J0158</v>
      </c>
    </row>
    <row r="1911" spans="1:39" customFormat="1" x14ac:dyDescent="0.25">
      <c r="A1911" s="2">
        <v>177</v>
      </c>
      <c r="B1911" t="s">
        <v>772</v>
      </c>
      <c r="C1911">
        <f t="shared" si="29"/>
        <v>1629830</v>
      </c>
      <c r="D1911">
        <v>744</v>
      </c>
      <c r="E1911" t="s">
        <v>203</v>
      </c>
      <c r="F1911">
        <v>1.64</v>
      </c>
      <c r="G1911">
        <v>1.64</v>
      </c>
      <c r="H1911" t="s">
        <v>204</v>
      </c>
      <c r="I1911" s="2">
        <v>3.72</v>
      </c>
      <c r="J1911" t="s">
        <v>205</v>
      </c>
      <c r="K1911" t="s">
        <v>206</v>
      </c>
      <c r="L1911" s="3" t="str">
        <f>+INDEX([1]!TABLA_MAESTRO_DE_ARTICULO[SubGroupName],MATCH(Tabla_lineas[[#This Row],[CODIGO SAP]],[1]!TABLA_MAESTRO_DE_ARTICULO[ItemCode],0))</f>
        <v>COMPRIMIDO</v>
      </c>
      <c r="M1911" t="s">
        <v>207</v>
      </c>
      <c r="N1911">
        <v>15</v>
      </c>
      <c r="O1911" t="s">
        <v>45</v>
      </c>
      <c r="S1911" s="2">
        <v>200</v>
      </c>
      <c r="T1911">
        <v>328</v>
      </c>
      <c r="U1911">
        <v>3.72</v>
      </c>
      <c r="V1911">
        <v>1.64</v>
      </c>
      <c r="W1911">
        <v>0.38</v>
      </c>
      <c r="Z1911" s="4" t="s">
        <v>46</v>
      </c>
      <c r="AA1911" t="s">
        <v>120</v>
      </c>
      <c r="AB1911">
        <v>46132</v>
      </c>
      <c r="AG1911">
        <v>0</v>
      </c>
      <c r="AH1911">
        <v>200</v>
      </c>
      <c r="AM1911" t="str">
        <f>SUBSTITUTE(Tabla_lineas[[#This Row],[Codigo Liname]]," ","")</f>
        <v>J0127</v>
      </c>
    </row>
    <row r="1912" spans="1:39" customFormat="1" x14ac:dyDescent="0.25">
      <c r="A1912" s="2">
        <v>177</v>
      </c>
      <c r="B1912" t="s">
        <v>772</v>
      </c>
      <c r="C1912">
        <f t="shared" si="29"/>
        <v>1629830</v>
      </c>
      <c r="D1912">
        <v>614</v>
      </c>
      <c r="E1912" t="s">
        <v>208</v>
      </c>
      <c r="F1912">
        <v>14.8</v>
      </c>
      <c r="G1912">
        <v>12.2</v>
      </c>
      <c r="H1912" t="s">
        <v>209</v>
      </c>
      <c r="I1912" s="2">
        <v>12.28</v>
      </c>
      <c r="J1912" t="s">
        <v>210</v>
      </c>
      <c r="K1912" t="s">
        <v>211</v>
      </c>
      <c r="L1912" s="3" t="str">
        <f>+INDEX([1]!TABLA_MAESTRO_DE_ARTICULO[SubGroupName],MATCH(Tabla_lineas[[#This Row],[CODIGO SAP]],[1]!TABLA_MAESTRO_DE_ARTICULO[ItemCode],0))</f>
        <v>JARABE</v>
      </c>
      <c r="M1912" t="s">
        <v>212</v>
      </c>
      <c r="N1912">
        <v>18</v>
      </c>
      <c r="O1912" t="s">
        <v>181</v>
      </c>
      <c r="S1912" s="2">
        <v>50</v>
      </c>
      <c r="T1912">
        <v>609.5</v>
      </c>
      <c r="U1912">
        <v>12.28</v>
      </c>
      <c r="V1912">
        <v>12.19</v>
      </c>
      <c r="W1912">
        <v>5</v>
      </c>
      <c r="Z1912" s="4" t="s">
        <v>46</v>
      </c>
      <c r="AA1912" t="s">
        <v>153</v>
      </c>
      <c r="AB1912">
        <v>46132</v>
      </c>
      <c r="AG1912">
        <v>0</v>
      </c>
      <c r="AH1912">
        <v>50</v>
      </c>
      <c r="AM1912" t="str">
        <f>SUBSTITUTE(Tabla_lineas[[#This Row],[Codigo Liname]]," ","")</f>
        <v>R0602</v>
      </c>
    </row>
    <row r="1913" spans="1:39" customFormat="1" x14ac:dyDescent="0.25">
      <c r="A1913" s="2">
        <v>177</v>
      </c>
      <c r="B1913" t="s">
        <v>772</v>
      </c>
      <c r="C1913">
        <f t="shared" si="29"/>
        <v>1629830</v>
      </c>
      <c r="D1913">
        <v>450</v>
      </c>
      <c r="E1913" t="s">
        <v>213</v>
      </c>
      <c r="F1913">
        <v>0.47</v>
      </c>
      <c r="G1913">
        <v>0.45</v>
      </c>
      <c r="H1913" t="s">
        <v>214</v>
      </c>
      <c r="I1913" s="2">
        <v>0.45</v>
      </c>
      <c r="J1913" t="s">
        <v>215</v>
      </c>
      <c r="K1913" t="s">
        <v>216</v>
      </c>
      <c r="L1913" s="3" t="str">
        <f>+INDEX([1]!TABLA_MAESTRO_DE_ARTICULO[SubGroupName],MATCH(Tabla_lineas[[#This Row],[CODIGO SAP]],[1]!TABLA_MAESTRO_DE_ARTICULO[ItemCode],0))</f>
        <v>COMPRIMIDO</v>
      </c>
      <c r="M1913" t="s">
        <v>217</v>
      </c>
      <c r="N1913">
        <v>17</v>
      </c>
      <c r="O1913" t="s">
        <v>45</v>
      </c>
      <c r="S1913" s="2">
        <v>1000</v>
      </c>
      <c r="T1913">
        <v>440</v>
      </c>
      <c r="U1913">
        <v>0.45</v>
      </c>
      <c r="V1913">
        <v>0.44</v>
      </c>
      <c r="W1913">
        <v>0.12</v>
      </c>
      <c r="Z1913" s="4" t="s">
        <v>46</v>
      </c>
      <c r="AA1913" t="s">
        <v>153</v>
      </c>
      <c r="AB1913">
        <v>46132</v>
      </c>
      <c r="AG1913">
        <v>0</v>
      </c>
      <c r="AH1913">
        <v>1000</v>
      </c>
      <c r="AM1913" t="str">
        <f>SUBSTITUTE(Tabla_lineas[[#This Row],[Codigo Liname]]," ","")</f>
        <v>R0601</v>
      </c>
    </row>
    <row r="1914" spans="1:39" customFormat="1" x14ac:dyDescent="0.25">
      <c r="A1914" s="2">
        <v>177</v>
      </c>
      <c r="B1914" t="s">
        <v>772</v>
      </c>
      <c r="C1914">
        <f t="shared" si="29"/>
        <v>1629830</v>
      </c>
      <c r="D1914">
        <v>1780</v>
      </c>
      <c r="E1914" t="s">
        <v>444</v>
      </c>
      <c r="F1914">
        <v>4.67</v>
      </c>
      <c r="G1914">
        <v>3.5</v>
      </c>
      <c r="H1914" t="s">
        <v>445</v>
      </c>
      <c r="I1914" s="2">
        <v>3.56</v>
      </c>
      <c r="J1914" t="s">
        <v>446</v>
      </c>
      <c r="K1914" t="s">
        <v>447</v>
      </c>
      <c r="L1914" s="3" t="str">
        <f>+INDEX([1]!TABLA_MAESTRO_DE_ARTICULO[SubGroupName],MATCH(Tabla_lineas[[#This Row],[CODIGO SAP]],[1]!TABLA_MAESTRO_DE_ARTICULO[ItemCode],0))</f>
        <v>SOLUCION INYECTABLE</v>
      </c>
      <c r="M1914" t="s">
        <v>448</v>
      </c>
      <c r="N1914">
        <v>19</v>
      </c>
      <c r="O1914" t="s">
        <v>249</v>
      </c>
      <c r="S1914" s="2">
        <v>500</v>
      </c>
      <c r="T1914">
        <v>1745</v>
      </c>
      <c r="U1914">
        <v>3.56</v>
      </c>
      <c r="V1914">
        <v>3.49</v>
      </c>
      <c r="W1914">
        <v>1.5</v>
      </c>
      <c r="Z1914" s="4" t="s">
        <v>53</v>
      </c>
      <c r="AA1914" t="s">
        <v>120</v>
      </c>
      <c r="AB1914">
        <v>46096</v>
      </c>
      <c r="AG1914">
        <v>0</v>
      </c>
      <c r="AH1914">
        <v>500</v>
      </c>
      <c r="AM1914" t="str">
        <f>SUBSTITUTE(Tabla_lineas[[#This Row],[Codigo Liname]]," ","")</f>
        <v>B0506</v>
      </c>
    </row>
    <row r="1915" spans="1:39" customFormat="1" x14ac:dyDescent="0.25">
      <c r="A1915" s="2">
        <v>177</v>
      </c>
      <c r="B1915" t="s">
        <v>772</v>
      </c>
      <c r="C1915">
        <f t="shared" si="29"/>
        <v>1629830</v>
      </c>
      <c r="D1915">
        <v>668.5</v>
      </c>
      <c r="E1915" t="s">
        <v>218</v>
      </c>
      <c r="F1915">
        <v>28.9</v>
      </c>
      <c r="G1915">
        <v>13.37</v>
      </c>
      <c r="H1915" t="s">
        <v>219</v>
      </c>
      <c r="I1915" s="2">
        <v>13.37</v>
      </c>
      <c r="J1915" t="s">
        <v>220</v>
      </c>
      <c r="K1915" t="s">
        <v>221</v>
      </c>
      <c r="L1915" s="3" t="str">
        <f>+INDEX([1]!TABLA_MAESTRO_DE_ARTICULO[SubGroupName],MATCH(Tabla_lineas[[#This Row],[CODIGO SAP]],[1]!TABLA_MAESTRO_DE_ARTICULO[ItemCode],0))</f>
        <v>CREMA DERMICA</v>
      </c>
      <c r="M1915" t="s">
        <v>222</v>
      </c>
      <c r="N1915">
        <v>20</v>
      </c>
      <c r="O1915" t="s">
        <v>223</v>
      </c>
      <c r="S1915" s="2">
        <v>50</v>
      </c>
      <c r="T1915">
        <v>668</v>
      </c>
      <c r="U1915">
        <v>13.37</v>
      </c>
      <c r="V1915">
        <v>13.36</v>
      </c>
      <c r="W1915">
        <v>4.5</v>
      </c>
      <c r="Z1915" s="4" t="s">
        <v>53</v>
      </c>
      <c r="AA1915" t="s">
        <v>153</v>
      </c>
      <c r="AB1915">
        <v>46132</v>
      </c>
      <c r="AG1915">
        <v>0</v>
      </c>
      <c r="AH1915">
        <v>50</v>
      </c>
      <c r="AM1915" t="str">
        <f>SUBSTITUTE(Tabla_lineas[[#This Row],[Codigo Liname]]," ","")</f>
        <v>D0103</v>
      </c>
    </row>
    <row r="1916" spans="1:39" customFormat="1" x14ac:dyDescent="0.25">
      <c r="A1916" s="2">
        <v>177</v>
      </c>
      <c r="B1916" t="s">
        <v>772</v>
      </c>
      <c r="C1916">
        <f t="shared" si="29"/>
        <v>1629830</v>
      </c>
      <c r="D1916">
        <v>2540</v>
      </c>
      <c r="E1916" t="s">
        <v>239</v>
      </c>
      <c r="F1916">
        <v>1.48</v>
      </c>
      <c r="G1916">
        <v>1.48</v>
      </c>
      <c r="H1916" t="s">
        <v>240</v>
      </c>
      <c r="I1916" s="2">
        <v>2.54</v>
      </c>
      <c r="J1916" t="s">
        <v>241</v>
      </c>
      <c r="K1916" t="s">
        <v>242</v>
      </c>
      <c r="L1916" s="3" t="str">
        <f>+INDEX([1]!TABLA_MAESTRO_DE_ARTICULO[SubGroupName],MATCH(Tabla_lineas[[#This Row],[CODIGO SAP]],[1]!TABLA_MAESTRO_DE_ARTICULO[ItemCode],0))</f>
        <v>COMPRIMIDO</v>
      </c>
      <c r="M1916" t="s">
        <v>243</v>
      </c>
      <c r="N1916">
        <v>21</v>
      </c>
      <c r="O1916" t="s">
        <v>45</v>
      </c>
      <c r="S1916" s="2">
        <v>1000</v>
      </c>
      <c r="T1916">
        <v>1470</v>
      </c>
      <c r="U1916">
        <v>2.54</v>
      </c>
      <c r="V1916">
        <v>1.47</v>
      </c>
      <c r="W1916">
        <v>0.4</v>
      </c>
      <c r="Z1916" s="4" t="s">
        <v>46</v>
      </c>
      <c r="AA1916" t="s">
        <v>120</v>
      </c>
      <c r="AB1916">
        <v>46132</v>
      </c>
      <c r="AG1916">
        <v>0</v>
      </c>
      <c r="AH1916">
        <v>1000</v>
      </c>
      <c r="AM1916" t="str">
        <f>SUBSTITUTE(Tabla_lineas[[#This Row],[Codigo Liname]]," ","")</f>
        <v>J0137</v>
      </c>
    </row>
    <row r="1917" spans="1:39" customFormat="1" x14ac:dyDescent="0.25">
      <c r="A1917" s="2">
        <v>177</v>
      </c>
      <c r="B1917" t="s">
        <v>772</v>
      </c>
      <c r="C1917">
        <f t="shared" si="29"/>
        <v>1629830</v>
      </c>
      <c r="D1917">
        <v>41820</v>
      </c>
      <c r="E1917" t="s">
        <v>244</v>
      </c>
      <c r="F1917">
        <v>4.03</v>
      </c>
      <c r="G1917">
        <v>4.03</v>
      </c>
      <c r="H1917" t="s">
        <v>245</v>
      </c>
      <c r="I1917" s="2">
        <v>6.97</v>
      </c>
      <c r="J1917" t="s">
        <v>246</v>
      </c>
      <c r="K1917" t="s">
        <v>247</v>
      </c>
      <c r="L1917" s="3" t="str">
        <f>+INDEX([1]!TABLA_MAESTRO_DE_ARTICULO[SubGroupName],MATCH(Tabla_lineas[[#This Row],[CODIGO SAP]],[1]!TABLA_MAESTRO_DE_ARTICULO[ItemCode],0))</f>
        <v>SOLUCION INYECTABLE</v>
      </c>
      <c r="M1917" t="s">
        <v>248</v>
      </c>
      <c r="N1917">
        <v>23</v>
      </c>
      <c r="O1917" t="s">
        <v>249</v>
      </c>
      <c r="S1917" s="2">
        <v>6000</v>
      </c>
      <c r="T1917">
        <v>24119.999999999996</v>
      </c>
      <c r="U1917">
        <v>6.97</v>
      </c>
      <c r="V1917">
        <v>4.0199999999999996</v>
      </c>
      <c r="W1917">
        <v>0.7</v>
      </c>
      <c r="Z1917" s="4" t="s">
        <v>46</v>
      </c>
      <c r="AA1917" t="s">
        <v>126</v>
      </c>
      <c r="AB1917">
        <v>46132</v>
      </c>
      <c r="AG1917">
        <v>0</v>
      </c>
      <c r="AH1917">
        <v>6000</v>
      </c>
      <c r="AM1917" t="str">
        <f>SUBSTITUTE(Tabla_lineas[[#This Row],[Codigo Liname]]," ","")</f>
        <v>H0204</v>
      </c>
    </row>
    <row r="1918" spans="1:39" customFormat="1" x14ac:dyDescent="0.25">
      <c r="A1918" s="2">
        <v>177</v>
      </c>
      <c r="B1918" t="s">
        <v>772</v>
      </c>
      <c r="C1918">
        <f t="shared" si="29"/>
        <v>1629830</v>
      </c>
      <c r="D1918">
        <v>959</v>
      </c>
      <c r="E1918" t="s">
        <v>60</v>
      </c>
      <c r="F1918">
        <v>15.12</v>
      </c>
      <c r="G1918">
        <v>9.5</v>
      </c>
      <c r="H1918" t="s">
        <v>61</v>
      </c>
      <c r="I1918" s="2">
        <v>9.59</v>
      </c>
      <c r="J1918" t="s">
        <v>62</v>
      </c>
      <c r="K1918" t="s">
        <v>63</v>
      </c>
      <c r="L1918" s="3" t="str">
        <f>+INDEX([1]!TABLA_MAESTRO_DE_ARTICULO[SubGroupName],MATCH(Tabla_lineas[[#This Row],[CODIGO SAP]],[1]!TABLA_MAESTRO_DE_ARTICULO[ItemCode],0))</f>
        <v>JARABE</v>
      </c>
      <c r="M1918" t="s">
        <v>64</v>
      </c>
      <c r="N1918">
        <v>24</v>
      </c>
      <c r="O1918" t="s">
        <v>65</v>
      </c>
      <c r="S1918" s="2">
        <v>100</v>
      </c>
      <c r="T1918">
        <v>949</v>
      </c>
      <c r="U1918">
        <v>9.59</v>
      </c>
      <c r="V1918">
        <v>9.49</v>
      </c>
      <c r="W1918">
        <v>5</v>
      </c>
      <c r="Z1918" s="4" t="s">
        <v>46</v>
      </c>
      <c r="AA1918" t="s">
        <v>153</v>
      </c>
      <c r="AB1918">
        <v>46096</v>
      </c>
      <c r="AG1918">
        <v>0</v>
      </c>
      <c r="AH1918">
        <v>100</v>
      </c>
      <c r="AM1918" t="str">
        <f>SUBSTITUTE(Tabla_lineas[[#This Row],[Codigo Liname]]," ","")</f>
        <v>R0503</v>
      </c>
    </row>
    <row r="1919" spans="1:39" customFormat="1" x14ac:dyDescent="0.25">
      <c r="A1919" s="2">
        <v>177</v>
      </c>
      <c r="B1919" t="s">
        <v>772</v>
      </c>
      <c r="C1919">
        <f t="shared" si="29"/>
        <v>1629830</v>
      </c>
      <c r="D1919">
        <v>3931.5</v>
      </c>
      <c r="E1919" t="s">
        <v>250</v>
      </c>
      <c r="F1919">
        <v>24.52</v>
      </c>
      <c r="G1919">
        <v>24.5</v>
      </c>
      <c r="H1919" t="s">
        <v>251</v>
      </c>
      <c r="I1919" s="2">
        <v>26.21</v>
      </c>
      <c r="J1919" t="s">
        <v>252</v>
      </c>
      <c r="K1919" t="s">
        <v>253</v>
      </c>
      <c r="L1919" s="3" t="str">
        <f>+INDEX([1]!TABLA_MAESTRO_DE_ARTICULO[SubGroupName],MATCH(Tabla_lineas[[#This Row],[CODIGO SAP]],[1]!TABLA_MAESTRO_DE_ARTICULO[ItemCode],0))</f>
        <v>GEL</v>
      </c>
      <c r="M1919" t="s">
        <v>254</v>
      </c>
      <c r="N1919">
        <v>25</v>
      </c>
      <c r="O1919" t="s">
        <v>255</v>
      </c>
      <c r="S1919" s="2">
        <v>150</v>
      </c>
      <c r="T1919">
        <v>3673.4999999999991</v>
      </c>
      <c r="U1919">
        <v>26.21</v>
      </c>
      <c r="V1919">
        <v>24.49</v>
      </c>
      <c r="W1919">
        <v>5</v>
      </c>
      <c r="Z1919" s="4" t="s">
        <v>46</v>
      </c>
      <c r="AA1919" t="s">
        <v>153</v>
      </c>
      <c r="AB1919">
        <v>46132</v>
      </c>
      <c r="AG1919">
        <v>0</v>
      </c>
      <c r="AH1919">
        <v>150</v>
      </c>
      <c r="AM1919" t="str">
        <f>SUBSTITUTE(Tabla_lineas[[#This Row],[Codigo Liname]]," ","")</f>
        <v>M0101</v>
      </c>
    </row>
    <row r="1920" spans="1:39" customFormat="1" x14ac:dyDescent="0.25">
      <c r="A1920" s="2">
        <v>177</v>
      </c>
      <c r="B1920" t="s">
        <v>772</v>
      </c>
      <c r="C1920">
        <f t="shared" si="29"/>
        <v>1629830</v>
      </c>
      <c r="D1920">
        <v>1680</v>
      </c>
      <c r="E1920" t="s">
        <v>138</v>
      </c>
      <c r="F1920">
        <v>0.2</v>
      </c>
      <c r="G1920">
        <v>0.2</v>
      </c>
      <c r="H1920" t="s">
        <v>139</v>
      </c>
      <c r="I1920" s="2">
        <v>0.24</v>
      </c>
      <c r="J1920" t="s">
        <v>140</v>
      </c>
      <c r="K1920" t="s">
        <v>141</v>
      </c>
      <c r="L1920" s="3" t="str">
        <f>+INDEX([1]!TABLA_MAESTRO_DE_ARTICULO[SubGroupName],MATCH(Tabla_lineas[[#This Row],[CODIGO SAP]],[1]!TABLA_MAESTRO_DE_ARTICULO[ItemCode],0))</f>
        <v>COMPRIMIDO</v>
      </c>
      <c r="M1920" t="s">
        <v>142</v>
      </c>
      <c r="N1920">
        <v>6</v>
      </c>
      <c r="O1920" t="s">
        <v>45</v>
      </c>
      <c r="S1920" s="2">
        <v>7000</v>
      </c>
      <c r="T1920">
        <v>1330</v>
      </c>
      <c r="U1920">
        <v>0.24</v>
      </c>
      <c r="V1920">
        <v>0.19</v>
      </c>
      <c r="W1920">
        <v>0.12</v>
      </c>
      <c r="Z1920" s="4" t="s">
        <v>53</v>
      </c>
      <c r="AA1920" t="s">
        <v>126</v>
      </c>
      <c r="AB1920">
        <v>46132</v>
      </c>
      <c r="AG1920">
        <v>0</v>
      </c>
      <c r="AH1920">
        <v>7000</v>
      </c>
      <c r="AM1920" t="str">
        <f>SUBSTITUTE(Tabla_lineas[[#This Row],[Codigo Liname]]," ","")</f>
        <v>M0102</v>
      </c>
    </row>
    <row r="1921" spans="1:39" customFormat="1" x14ac:dyDescent="0.25">
      <c r="A1921" s="2">
        <v>177</v>
      </c>
      <c r="B1921" t="s">
        <v>772</v>
      </c>
      <c r="C1921">
        <f t="shared" si="29"/>
        <v>1629830</v>
      </c>
      <c r="D1921">
        <v>3820</v>
      </c>
      <c r="E1921" t="s">
        <v>256</v>
      </c>
      <c r="F1921">
        <v>3.3</v>
      </c>
      <c r="G1921">
        <v>3.3</v>
      </c>
      <c r="H1921" t="s">
        <v>257</v>
      </c>
      <c r="I1921" s="2">
        <v>3.82</v>
      </c>
      <c r="J1921" t="s">
        <v>258</v>
      </c>
      <c r="K1921" t="s">
        <v>259</v>
      </c>
      <c r="L1921" s="3" t="str">
        <f>+INDEX([1]!TABLA_MAESTRO_DE_ARTICULO[SubGroupName],MATCH(Tabla_lineas[[#This Row],[CODIGO SAP]],[1]!TABLA_MAESTRO_DE_ARTICULO[ItemCode],0))</f>
        <v>SOLUCION INYECTABLE</v>
      </c>
      <c r="M1921" t="s">
        <v>260</v>
      </c>
      <c r="N1921">
        <v>27</v>
      </c>
      <c r="O1921" t="s">
        <v>249</v>
      </c>
      <c r="S1921" s="2">
        <v>1000</v>
      </c>
      <c r="T1921">
        <v>3290</v>
      </c>
      <c r="U1921">
        <v>3.82</v>
      </c>
      <c r="V1921">
        <v>3.29</v>
      </c>
      <c r="W1921">
        <v>0.7</v>
      </c>
      <c r="Z1921" s="4" t="s">
        <v>53</v>
      </c>
      <c r="AA1921" t="s">
        <v>153</v>
      </c>
      <c r="AB1921">
        <v>46132</v>
      </c>
      <c r="AG1921">
        <v>0</v>
      </c>
      <c r="AH1921">
        <v>1000</v>
      </c>
      <c r="AM1921" t="str">
        <f>SUBSTITUTE(Tabla_lineas[[#This Row],[Codigo Liname]]," ","")</f>
        <v>M0103</v>
      </c>
    </row>
    <row r="1922" spans="1:39" customFormat="1" x14ac:dyDescent="0.25">
      <c r="A1922" s="2">
        <v>177</v>
      </c>
      <c r="B1922" t="s">
        <v>772</v>
      </c>
      <c r="C1922">
        <f t="shared" ref="C1922:C1985" si="30">IFERROR(VALUE(RIGHT(TRIM(LEFT(B1922,SEARCH("Eco",B1922)-1)),7)),"COTI")</f>
        <v>1629830</v>
      </c>
      <c r="D1922">
        <v>13919.999999999998</v>
      </c>
      <c r="E1922" t="s">
        <v>143</v>
      </c>
      <c r="F1922">
        <v>2.17</v>
      </c>
      <c r="G1922">
        <v>2.17</v>
      </c>
      <c r="H1922" t="s">
        <v>144</v>
      </c>
      <c r="I1922" s="2">
        <v>2.3199999999999998</v>
      </c>
      <c r="J1922" t="s">
        <v>145</v>
      </c>
      <c r="K1922" t="s">
        <v>146</v>
      </c>
      <c r="L1922" s="3" t="str">
        <f>+INDEX([1]!TABLA_MAESTRO_DE_ARTICULO[SubGroupName],MATCH(Tabla_lineas[[#This Row],[CODIGO SAP]],[1]!TABLA_MAESTRO_DE_ARTICULO[ItemCode],0))</f>
        <v>CAPSULA DURA</v>
      </c>
      <c r="M1922" t="s">
        <v>147</v>
      </c>
      <c r="N1922">
        <v>28</v>
      </c>
      <c r="O1922" t="s">
        <v>45</v>
      </c>
      <c r="S1922" s="2">
        <v>6000</v>
      </c>
      <c r="T1922">
        <v>12960</v>
      </c>
      <c r="U1922">
        <v>2.3199999999999998</v>
      </c>
      <c r="V1922">
        <v>2.16</v>
      </c>
      <c r="W1922">
        <v>0.8</v>
      </c>
      <c r="Z1922" s="4" t="s">
        <v>53</v>
      </c>
      <c r="AA1922" t="s">
        <v>120</v>
      </c>
      <c r="AB1922">
        <v>46132</v>
      </c>
      <c r="AG1922">
        <v>0</v>
      </c>
      <c r="AH1922">
        <v>6000</v>
      </c>
      <c r="AM1922" t="str">
        <f>SUBSTITUTE(Tabla_lineas[[#This Row],[Codigo Liname]]," ","")</f>
        <v>J0141</v>
      </c>
    </row>
    <row r="1923" spans="1:39" customFormat="1" x14ac:dyDescent="0.25">
      <c r="A1923" s="2">
        <v>177</v>
      </c>
      <c r="B1923" t="s">
        <v>772</v>
      </c>
      <c r="C1923">
        <f t="shared" si="30"/>
        <v>1629830</v>
      </c>
      <c r="D1923">
        <v>913.5</v>
      </c>
      <c r="E1923" t="s">
        <v>292</v>
      </c>
      <c r="F1923">
        <v>25.27</v>
      </c>
      <c r="G1923">
        <v>18.27</v>
      </c>
      <c r="H1923" t="s">
        <v>293</v>
      </c>
      <c r="I1923" s="2">
        <v>18.27</v>
      </c>
      <c r="J1923" t="s">
        <v>294</v>
      </c>
      <c r="K1923" t="s">
        <v>295</v>
      </c>
      <c r="L1923" s="3" t="str">
        <f>+INDEX([1]!TABLA_MAESTRO_DE_ARTICULO[SubGroupName],MATCH(Tabla_lineas[[#This Row],[CODIGO SAP]],[1]!TABLA_MAESTRO_DE_ARTICULO[ItemCode],0))</f>
        <v>CREMA DERMICA</v>
      </c>
      <c r="M1923" t="s">
        <v>296</v>
      </c>
      <c r="N1923">
        <v>31</v>
      </c>
      <c r="O1923" t="s">
        <v>297</v>
      </c>
      <c r="S1923" s="2">
        <v>50</v>
      </c>
      <c r="T1923">
        <v>913.00000000000011</v>
      </c>
      <c r="U1923">
        <v>18.27</v>
      </c>
      <c r="V1923">
        <v>18.260000000000002</v>
      </c>
      <c r="W1923">
        <v>5</v>
      </c>
      <c r="Z1923" s="4" t="s">
        <v>46</v>
      </c>
      <c r="AA1923" t="s">
        <v>153</v>
      </c>
      <c r="AB1923">
        <v>46132</v>
      </c>
      <c r="AG1923">
        <v>0</v>
      </c>
      <c r="AH1923">
        <v>50</v>
      </c>
      <c r="AM1923" t="str">
        <f>SUBSTITUTE(Tabla_lineas[[#This Row],[Codigo Liname]]," ","")</f>
        <v>D0704</v>
      </c>
    </row>
    <row r="1924" spans="1:39" customFormat="1" x14ac:dyDescent="0.25">
      <c r="A1924" s="2">
        <v>177</v>
      </c>
      <c r="B1924" t="s">
        <v>772</v>
      </c>
      <c r="C1924">
        <f t="shared" si="30"/>
        <v>1629830</v>
      </c>
      <c r="D1924">
        <v>3706.5</v>
      </c>
      <c r="E1924" t="s">
        <v>298</v>
      </c>
      <c r="F1924">
        <v>14.58</v>
      </c>
      <c r="G1924">
        <v>14.58</v>
      </c>
      <c r="H1924" t="s">
        <v>299</v>
      </c>
      <c r="I1924" s="2">
        <v>24.71</v>
      </c>
      <c r="J1924" t="s">
        <v>300</v>
      </c>
      <c r="K1924" t="s">
        <v>301</v>
      </c>
      <c r="L1924" s="3" t="str">
        <f>+INDEX([1]!TABLA_MAESTRO_DE_ARTICULO[SubGroupName],MATCH(Tabla_lineas[[#This Row],[CODIGO SAP]],[1]!TABLA_MAESTRO_DE_ARTICULO[ItemCode],0))</f>
        <v>SUSPENSION</v>
      </c>
      <c r="M1924" t="s">
        <v>302</v>
      </c>
      <c r="N1924">
        <v>34</v>
      </c>
      <c r="O1924" t="s">
        <v>65</v>
      </c>
      <c r="S1924" s="2">
        <v>150</v>
      </c>
      <c r="T1924">
        <v>2185.5</v>
      </c>
      <c r="U1924">
        <v>24.71</v>
      </c>
      <c r="V1924">
        <v>14.57</v>
      </c>
      <c r="W1924">
        <v>5.5</v>
      </c>
      <c r="Z1924" s="4" t="s">
        <v>53</v>
      </c>
      <c r="AA1924" t="s">
        <v>153</v>
      </c>
      <c r="AB1924">
        <v>46096</v>
      </c>
      <c r="AG1924">
        <v>0</v>
      </c>
      <c r="AH1924">
        <v>150</v>
      </c>
      <c r="AM1924" t="str">
        <f>SUBSTITUTE(Tabla_lineas[[#This Row],[Codigo Liname]]," ","")</f>
        <v>M0104</v>
      </c>
    </row>
    <row r="1925" spans="1:39" customFormat="1" x14ac:dyDescent="0.25">
      <c r="A1925" s="2">
        <v>177</v>
      </c>
      <c r="B1925" t="s">
        <v>772</v>
      </c>
      <c r="C1925">
        <f t="shared" si="30"/>
        <v>1629830</v>
      </c>
      <c r="D1925">
        <v>5520</v>
      </c>
      <c r="E1925" t="s">
        <v>303</v>
      </c>
      <c r="F1925">
        <v>0.75</v>
      </c>
      <c r="G1925">
        <v>0.69</v>
      </c>
      <c r="H1925" t="s">
        <v>304</v>
      </c>
      <c r="I1925" s="2">
        <v>0.69</v>
      </c>
      <c r="J1925" t="s">
        <v>305</v>
      </c>
      <c r="K1925" t="s">
        <v>306</v>
      </c>
      <c r="L1925" s="3" t="str">
        <f>+INDEX([1]!TABLA_MAESTRO_DE_ARTICULO[SubGroupName],MATCH(Tabla_lineas[[#This Row],[CODIGO SAP]],[1]!TABLA_MAESTRO_DE_ARTICULO[ItemCode],0))</f>
        <v>COMPRIMIDO</v>
      </c>
      <c r="M1925" t="s">
        <v>307</v>
      </c>
      <c r="N1925">
        <v>33</v>
      </c>
      <c r="O1925" t="s">
        <v>45</v>
      </c>
      <c r="P1925">
        <v>138600</v>
      </c>
      <c r="Q1925">
        <v>3275900</v>
      </c>
      <c r="R1925">
        <v>3414500</v>
      </c>
      <c r="S1925" s="2">
        <v>8000</v>
      </c>
      <c r="T1925">
        <v>5440</v>
      </c>
      <c r="U1925">
        <v>0.69</v>
      </c>
      <c r="V1925">
        <v>0.68</v>
      </c>
      <c r="W1925">
        <v>0.14000000000000001</v>
      </c>
      <c r="Z1925" s="4" t="s">
        <v>46</v>
      </c>
      <c r="AA1925" t="s">
        <v>120</v>
      </c>
      <c r="AB1925">
        <v>46132</v>
      </c>
      <c r="AG1925">
        <v>0</v>
      </c>
      <c r="AH1925">
        <v>8000</v>
      </c>
      <c r="AM1925" t="str">
        <f>SUBSTITUTE(Tabla_lineas[[#This Row],[Codigo Liname]]," ","")</f>
        <v>M0105</v>
      </c>
    </row>
    <row r="1926" spans="1:39" customFormat="1" x14ac:dyDescent="0.25">
      <c r="A1926" s="2">
        <v>177</v>
      </c>
      <c r="B1926" t="s">
        <v>772</v>
      </c>
      <c r="C1926">
        <f t="shared" si="30"/>
        <v>1629830</v>
      </c>
      <c r="D1926">
        <v>109000</v>
      </c>
      <c r="E1926" t="s">
        <v>308</v>
      </c>
      <c r="F1926">
        <v>5.07</v>
      </c>
      <c r="G1926">
        <v>5.07</v>
      </c>
      <c r="H1926" t="s">
        <v>309</v>
      </c>
      <c r="I1926" s="2">
        <v>10.9</v>
      </c>
      <c r="J1926" t="s">
        <v>310</v>
      </c>
      <c r="K1926" t="s">
        <v>311</v>
      </c>
      <c r="L1926" s="3" t="str">
        <f>+INDEX([1]!TABLA_MAESTRO_DE_ARTICULO[SubGroupName],MATCH(Tabla_lineas[[#This Row],[CODIGO SAP]],[1]!TABLA_MAESTRO_DE_ARTICULO[ItemCode],0))</f>
        <v>SOLUCION INYECTABLE</v>
      </c>
      <c r="M1926" t="s">
        <v>312</v>
      </c>
      <c r="N1926">
        <v>38</v>
      </c>
      <c r="O1926" t="s">
        <v>249</v>
      </c>
      <c r="S1926" s="2">
        <v>10000</v>
      </c>
      <c r="T1926">
        <v>50700</v>
      </c>
      <c r="U1926">
        <v>10.9</v>
      </c>
      <c r="V1926">
        <v>5.07</v>
      </c>
      <c r="W1926">
        <v>1</v>
      </c>
      <c r="Z1926" s="4" t="s">
        <v>46</v>
      </c>
      <c r="AA1926" t="s">
        <v>126</v>
      </c>
      <c r="AB1926">
        <v>46132</v>
      </c>
      <c r="AG1926">
        <v>0</v>
      </c>
      <c r="AH1926">
        <v>10000</v>
      </c>
      <c r="AM1926" t="str">
        <f>SUBSTITUTE(Tabla_lineas[[#This Row],[Codigo Liname]]," ","")</f>
        <v>M0109</v>
      </c>
    </row>
    <row r="1927" spans="1:39" customFormat="1" x14ac:dyDescent="0.25">
      <c r="A1927" s="2">
        <v>177</v>
      </c>
      <c r="B1927" t="s">
        <v>772</v>
      </c>
      <c r="C1927">
        <f t="shared" si="30"/>
        <v>1629830</v>
      </c>
      <c r="D1927">
        <v>29360</v>
      </c>
      <c r="E1927" t="s">
        <v>82</v>
      </c>
      <c r="F1927">
        <v>1.61</v>
      </c>
      <c r="G1927">
        <v>1.61</v>
      </c>
      <c r="H1927" t="s">
        <v>83</v>
      </c>
      <c r="I1927" s="2">
        <v>3.67</v>
      </c>
      <c r="J1927" t="s">
        <v>84</v>
      </c>
      <c r="K1927" t="s">
        <v>85</v>
      </c>
      <c r="L1927" s="3" t="str">
        <f>+INDEX([1]!TABLA_MAESTRO_DE_ARTICULO[SubGroupName],MATCH(Tabla_lineas[[#This Row],[CODIGO SAP]],[1]!TABLA_MAESTRO_DE_ARTICULO[ItemCode],0))</f>
        <v>COMPRIMIDO</v>
      </c>
      <c r="M1927" t="s">
        <v>86</v>
      </c>
      <c r="N1927">
        <v>40</v>
      </c>
      <c r="O1927" t="s">
        <v>45</v>
      </c>
      <c r="S1927" s="2">
        <v>8000</v>
      </c>
      <c r="T1927">
        <v>12800</v>
      </c>
      <c r="U1927">
        <v>3.67</v>
      </c>
      <c r="V1927">
        <v>1.6</v>
      </c>
      <c r="W1927">
        <v>0.15</v>
      </c>
      <c r="Z1927" s="4" t="s">
        <v>46</v>
      </c>
      <c r="AA1927" t="s">
        <v>126</v>
      </c>
      <c r="AB1927">
        <v>46132</v>
      </c>
      <c r="AG1927">
        <v>0</v>
      </c>
      <c r="AH1927">
        <v>8000</v>
      </c>
      <c r="AM1927" t="str">
        <f>SUBSTITUTE(Tabla_lineas[[#This Row],[Codigo Liname]]," ","")</f>
        <v>C0902</v>
      </c>
    </row>
    <row r="1928" spans="1:39" customFormat="1" x14ac:dyDescent="0.25">
      <c r="A1928" s="2">
        <v>177</v>
      </c>
      <c r="B1928" t="s">
        <v>772</v>
      </c>
      <c r="C1928">
        <f t="shared" si="30"/>
        <v>1629830</v>
      </c>
      <c r="D1928">
        <v>578</v>
      </c>
      <c r="E1928" t="s">
        <v>459</v>
      </c>
      <c r="F1928">
        <v>4.76</v>
      </c>
      <c r="G1928">
        <v>2.89</v>
      </c>
      <c r="H1928" t="s">
        <v>460</v>
      </c>
      <c r="I1928" s="2">
        <v>2.89</v>
      </c>
      <c r="J1928" t="s">
        <v>461</v>
      </c>
      <c r="K1928" t="s">
        <v>462</v>
      </c>
      <c r="L1928" s="3" t="str">
        <f>+INDEX([1]!TABLA_MAESTRO_DE_ARTICULO[SubGroupName],MATCH(Tabla_lineas[[#This Row],[CODIGO SAP]],[1]!TABLA_MAESTRO_DE_ARTICULO[ItemCode],0))</f>
        <v>COMPRIMIDO</v>
      </c>
      <c r="M1928" t="s">
        <v>463</v>
      </c>
      <c r="N1928">
        <v>41</v>
      </c>
      <c r="O1928" t="s">
        <v>45</v>
      </c>
      <c r="S1928" s="2">
        <v>200</v>
      </c>
      <c r="T1928">
        <v>576</v>
      </c>
      <c r="U1928">
        <v>2.89</v>
      </c>
      <c r="V1928">
        <v>2.88</v>
      </c>
      <c r="W1928">
        <v>0.7</v>
      </c>
      <c r="Z1928" s="4" t="s">
        <v>53</v>
      </c>
      <c r="AA1928" t="s">
        <v>120</v>
      </c>
      <c r="AB1928">
        <v>46132</v>
      </c>
      <c r="AG1928">
        <v>0</v>
      </c>
      <c r="AH1928">
        <v>200</v>
      </c>
      <c r="AM1928" t="str">
        <f>SUBSTITUTE(Tabla_lineas[[#This Row],[Codigo Liname]]," ","")</f>
        <v>P0205</v>
      </c>
    </row>
    <row r="1929" spans="1:39" customFormat="1" x14ac:dyDescent="0.25">
      <c r="A1929" s="2">
        <v>177</v>
      </c>
      <c r="B1929" t="s">
        <v>772</v>
      </c>
      <c r="C1929">
        <f t="shared" si="30"/>
        <v>1629830</v>
      </c>
      <c r="D1929">
        <v>12640</v>
      </c>
      <c r="E1929" t="s">
        <v>313</v>
      </c>
      <c r="F1929">
        <v>5.29</v>
      </c>
      <c r="G1929">
        <v>5.29</v>
      </c>
      <c r="H1929" t="s">
        <v>314</v>
      </c>
      <c r="I1929" s="2">
        <v>6.32</v>
      </c>
      <c r="J1929" t="s">
        <v>315</v>
      </c>
      <c r="K1929" t="s">
        <v>316</v>
      </c>
      <c r="L1929" s="3" t="str">
        <f>+INDEX([1]!TABLA_MAESTRO_DE_ARTICULO[SubGroupName],MATCH(Tabla_lineas[[#This Row],[CODIGO SAP]],[1]!TABLA_MAESTRO_DE_ARTICULO[ItemCode],0))</f>
        <v>SOLUCION INYECTABLE</v>
      </c>
      <c r="M1929" t="s">
        <v>317</v>
      </c>
      <c r="N1929">
        <v>43</v>
      </c>
      <c r="O1929" t="s">
        <v>249</v>
      </c>
      <c r="S1929" s="2">
        <v>2000</v>
      </c>
      <c r="T1929">
        <v>10560</v>
      </c>
      <c r="U1929">
        <v>6.32</v>
      </c>
      <c r="V1929">
        <v>5.28</v>
      </c>
      <c r="W1929">
        <v>0.7</v>
      </c>
      <c r="Z1929" s="4" t="s">
        <v>46</v>
      </c>
      <c r="AA1929" t="s">
        <v>120</v>
      </c>
      <c r="AB1929">
        <v>46132</v>
      </c>
      <c r="AG1929">
        <v>0</v>
      </c>
      <c r="AH1929">
        <v>2000</v>
      </c>
      <c r="AM1929" t="str">
        <f>SUBSTITUTE(Tabla_lineas[[#This Row],[Codigo Liname]]," ","")</f>
        <v>N0205</v>
      </c>
    </row>
    <row r="1930" spans="1:39" customFormat="1" x14ac:dyDescent="0.25">
      <c r="A1930" s="2">
        <v>177</v>
      </c>
      <c r="B1930" t="s">
        <v>772</v>
      </c>
      <c r="C1930">
        <f t="shared" si="30"/>
        <v>1629830</v>
      </c>
      <c r="D1930">
        <v>16750</v>
      </c>
      <c r="E1930" t="s">
        <v>318</v>
      </c>
      <c r="F1930">
        <v>1.26</v>
      </c>
      <c r="G1930">
        <v>1.26</v>
      </c>
      <c r="H1930" t="s">
        <v>319</v>
      </c>
      <c r="I1930" s="2">
        <v>3.35</v>
      </c>
      <c r="J1930" t="s">
        <v>320</v>
      </c>
      <c r="K1930" t="s">
        <v>321</v>
      </c>
      <c r="L1930" s="3" t="str">
        <f>+INDEX([1]!TABLA_MAESTRO_DE_ARTICULO[SubGroupName],MATCH(Tabla_lineas[[#This Row],[CODIGO SAP]],[1]!TABLA_MAESTRO_DE_ARTICULO[ItemCode],0))</f>
        <v>COMPRIMIDO</v>
      </c>
      <c r="M1930" t="s">
        <v>322</v>
      </c>
      <c r="N1930">
        <v>42</v>
      </c>
      <c r="O1930" t="s">
        <v>45</v>
      </c>
      <c r="S1930" s="2">
        <v>5000</v>
      </c>
      <c r="T1930">
        <v>6250</v>
      </c>
      <c r="U1930">
        <v>3.35</v>
      </c>
      <c r="V1930">
        <v>1.25</v>
      </c>
      <c r="W1930">
        <v>0.2</v>
      </c>
      <c r="Z1930" s="4" t="s">
        <v>46</v>
      </c>
      <c r="AA1930" t="s">
        <v>120</v>
      </c>
      <c r="AB1930">
        <v>46132</v>
      </c>
      <c r="AG1930">
        <v>0</v>
      </c>
      <c r="AH1930">
        <v>5000</v>
      </c>
      <c r="AM1930" t="str">
        <f>SUBSTITUTE(Tabla_lineas[[#This Row],[Codigo Liname]]," ","")</f>
        <v>A1004</v>
      </c>
    </row>
    <row r="1931" spans="1:39" customFormat="1" x14ac:dyDescent="0.25">
      <c r="A1931" s="2">
        <v>177</v>
      </c>
      <c r="B1931" t="s">
        <v>772</v>
      </c>
      <c r="C1931">
        <f t="shared" si="30"/>
        <v>1629830</v>
      </c>
      <c r="D1931">
        <v>5295</v>
      </c>
      <c r="E1931" t="s">
        <v>323</v>
      </c>
      <c r="F1931">
        <v>5.91</v>
      </c>
      <c r="G1931">
        <v>3.53</v>
      </c>
      <c r="H1931" t="s">
        <v>324</v>
      </c>
      <c r="I1931" s="2">
        <v>3.53</v>
      </c>
      <c r="J1931" t="s">
        <v>325</v>
      </c>
      <c r="K1931" t="s">
        <v>326</v>
      </c>
      <c r="L1931" s="3" t="str">
        <f>+INDEX([1]!TABLA_MAESTRO_DE_ARTICULO[SubGroupName],MATCH(Tabla_lineas[[#This Row],[CODIGO SAP]],[1]!TABLA_MAESTRO_DE_ARTICULO[ItemCode],0))</f>
        <v>SOLUCION INYECTABLE</v>
      </c>
      <c r="M1931" t="s">
        <v>327</v>
      </c>
      <c r="N1931">
        <v>44</v>
      </c>
      <c r="O1931" t="s">
        <v>249</v>
      </c>
      <c r="S1931" s="2">
        <v>1500</v>
      </c>
      <c r="T1931">
        <v>5280</v>
      </c>
      <c r="U1931">
        <v>3.53</v>
      </c>
      <c r="V1931">
        <v>3.52</v>
      </c>
      <c r="W1931">
        <v>0.7</v>
      </c>
      <c r="Z1931" s="4" t="s">
        <v>46</v>
      </c>
      <c r="AA1931" t="s">
        <v>153</v>
      </c>
      <c r="AB1931">
        <v>46132</v>
      </c>
      <c r="AG1931">
        <v>0</v>
      </c>
      <c r="AH1931">
        <v>1500</v>
      </c>
      <c r="AM1931" t="str">
        <f>SUBSTITUTE(Tabla_lineas[[#This Row],[Codigo Liname]]," ","")</f>
        <v>A0308</v>
      </c>
    </row>
    <row r="1932" spans="1:39" customFormat="1" x14ac:dyDescent="0.25">
      <c r="A1932" s="2">
        <v>177</v>
      </c>
      <c r="B1932" t="s">
        <v>772</v>
      </c>
      <c r="C1932">
        <f t="shared" si="30"/>
        <v>1629830</v>
      </c>
      <c r="D1932">
        <v>1182</v>
      </c>
      <c r="E1932" t="s">
        <v>464</v>
      </c>
      <c r="F1932">
        <v>28.19</v>
      </c>
      <c r="G1932">
        <v>23.64</v>
      </c>
      <c r="H1932" t="s">
        <v>465</v>
      </c>
      <c r="I1932" s="2">
        <v>23.64</v>
      </c>
      <c r="J1932" t="s">
        <v>466</v>
      </c>
      <c r="K1932" t="s">
        <v>467</v>
      </c>
      <c r="L1932" s="3" t="str">
        <f>+INDEX([1]!TABLA_MAESTRO_DE_ARTICULO[SubGroupName],MATCH(Tabla_lineas[[#This Row],[CODIGO SAP]],[1]!TABLA_MAESTRO_DE_ARTICULO[ItemCode],0))</f>
        <v>GOTAS</v>
      </c>
      <c r="M1932" t="s">
        <v>468</v>
      </c>
      <c r="N1932">
        <v>45</v>
      </c>
      <c r="O1932" t="s">
        <v>469</v>
      </c>
      <c r="S1932" s="2">
        <v>50</v>
      </c>
      <c r="T1932">
        <v>1181.5</v>
      </c>
      <c r="U1932">
        <v>23.64</v>
      </c>
      <c r="V1932">
        <v>23.63</v>
      </c>
      <c r="W1932">
        <v>5</v>
      </c>
      <c r="Z1932" s="4" t="s">
        <v>46</v>
      </c>
      <c r="AA1932" t="s">
        <v>153</v>
      </c>
      <c r="AB1932">
        <v>46132</v>
      </c>
      <c r="AG1932">
        <v>0</v>
      </c>
      <c r="AH1932">
        <v>50</v>
      </c>
      <c r="AM1932" t="str">
        <f>SUBSTITUTE(Tabla_lineas[[#This Row],[Codigo Liname]]," ","")</f>
        <v>A0309</v>
      </c>
    </row>
    <row r="1933" spans="1:39" customFormat="1" x14ac:dyDescent="0.25">
      <c r="A1933" s="2">
        <v>177</v>
      </c>
      <c r="B1933" t="s">
        <v>772</v>
      </c>
      <c r="C1933">
        <f t="shared" si="30"/>
        <v>1629830</v>
      </c>
      <c r="D1933">
        <v>600</v>
      </c>
      <c r="E1933" t="s">
        <v>328</v>
      </c>
      <c r="F1933">
        <v>0.92</v>
      </c>
      <c r="G1933">
        <v>0.75</v>
      </c>
      <c r="H1933" t="s">
        <v>329</v>
      </c>
      <c r="I1933" s="2">
        <v>0.75</v>
      </c>
      <c r="J1933" t="s">
        <v>330</v>
      </c>
      <c r="K1933" t="s">
        <v>331</v>
      </c>
      <c r="L1933" s="3" t="str">
        <f>+INDEX([1]!TABLA_MAESTRO_DE_ARTICULO[SubGroupName],MATCH(Tabla_lineas[[#This Row],[CODIGO SAP]],[1]!TABLA_MAESTRO_DE_ARTICULO[ItemCode],0))</f>
        <v>COMPRIMIDO</v>
      </c>
      <c r="M1933" t="s">
        <v>332</v>
      </c>
      <c r="N1933">
        <v>47</v>
      </c>
      <c r="O1933" t="s">
        <v>45</v>
      </c>
      <c r="P1933">
        <v>63200</v>
      </c>
      <c r="Q1933">
        <v>247600</v>
      </c>
      <c r="R1933">
        <v>310800</v>
      </c>
      <c r="S1933" s="2">
        <v>800</v>
      </c>
      <c r="T1933">
        <v>592</v>
      </c>
      <c r="U1933">
        <v>0.75</v>
      </c>
      <c r="V1933">
        <v>0.74</v>
      </c>
      <c r="W1933">
        <v>0.2</v>
      </c>
      <c r="Z1933" s="4" t="s">
        <v>46</v>
      </c>
      <c r="AA1933" t="s">
        <v>120</v>
      </c>
      <c r="AB1933">
        <v>46132</v>
      </c>
      <c r="AG1933">
        <v>0</v>
      </c>
      <c r="AH1933">
        <v>800</v>
      </c>
      <c r="AM1933" t="str">
        <f>SUBSTITUTE(Tabla_lineas[[#This Row],[Codigo Liname]]," ","")</f>
        <v>P0109</v>
      </c>
    </row>
    <row r="1934" spans="1:39" customFormat="1" x14ac:dyDescent="0.25">
      <c r="A1934" s="2">
        <v>177</v>
      </c>
      <c r="B1934" t="s">
        <v>772</v>
      </c>
      <c r="C1934">
        <f t="shared" si="30"/>
        <v>1629830</v>
      </c>
      <c r="D1934">
        <v>520.5</v>
      </c>
      <c r="E1934" t="s">
        <v>343</v>
      </c>
      <c r="F1934">
        <v>26.57</v>
      </c>
      <c r="G1934">
        <v>17.350000000000001</v>
      </c>
      <c r="H1934" t="s">
        <v>344</v>
      </c>
      <c r="I1934" s="2">
        <v>17.350000000000001</v>
      </c>
      <c r="J1934" t="s">
        <v>345</v>
      </c>
      <c r="K1934" t="s">
        <v>346</v>
      </c>
      <c r="L1934" s="3" t="str">
        <f>+INDEX([1]!TABLA_MAESTRO_DE_ARTICULO[SubGroupName],MATCH(Tabla_lineas[[#This Row],[CODIGO SAP]],[1]!TABLA_MAESTRO_DE_ARTICULO[ItemCode],0))</f>
        <v>CREMA DERMICA</v>
      </c>
      <c r="M1934" t="s">
        <v>347</v>
      </c>
      <c r="N1934">
        <v>51</v>
      </c>
      <c r="O1934" t="s">
        <v>297</v>
      </c>
      <c r="S1934" s="2">
        <v>30</v>
      </c>
      <c r="T1934">
        <v>520.20000000000005</v>
      </c>
      <c r="U1934">
        <v>17.350000000000001</v>
      </c>
      <c r="V1934">
        <v>17.34</v>
      </c>
      <c r="W1934">
        <v>5</v>
      </c>
      <c r="Z1934" s="4" t="s">
        <v>46</v>
      </c>
      <c r="AA1934" t="s">
        <v>153</v>
      </c>
      <c r="AB1934">
        <v>46096</v>
      </c>
      <c r="AG1934">
        <v>0</v>
      </c>
      <c r="AH1934">
        <v>30</v>
      </c>
      <c r="AM1934" t="str">
        <f>SUBSTITUTE(Tabla_lineas[[#This Row],[Codigo Liname]]," ","")</f>
        <v>D0104</v>
      </c>
    </row>
    <row r="1935" spans="1:39" customFormat="1" x14ac:dyDescent="0.25">
      <c r="A1935" s="2">
        <v>177</v>
      </c>
      <c r="B1935" t="s">
        <v>772</v>
      </c>
      <c r="C1935">
        <f t="shared" si="30"/>
        <v>1629830</v>
      </c>
      <c r="D1935">
        <v>1362.6</v>
      </c>
      <c r="E1935" t="s">
        <v>348</v>
      </c>
      <c r="F1935">
        <v>31.43</v>
      </c>
      <c r="G1935">
        <v>31.43</v>
      </c>
      <c r="H1935" t="s">
        <v>349</v>
      </c>
      <c r="I1935" s="2">
        <v>45.42</v>
      </c>
      <c r="J1935" t="s">
        <v>350</v>
      </c>
      <c r="K1935" t="s">
        <v>351</v>
      </c>
      <c r="L1935" s="3" t="str">
        <f>+INDEX([1]!TABLA_MAESTRO_DE_ARTICULO[SubGroupName],MATCH(Tabla_lineas[[#This Row],[CODIGO SAP]],[1]!TABLA_MAESTRO_DE_ARTICULO[ItemCode],0))</f>
        <v>SUSPENSION</v>
      </c>
      <c r="M1935" t="s">
        <v>352</v>
      </c>
      <c r="N1935">
        <v>50</v>
      </c>
      <c r="O1935" t="s">
        <v>181</v>
      </c>
      <c r="S1935" s="2">
        <v>30</v>
      </c>
      <c r="T1935">
        <v>942.6</v>
      </c>
      <c r="U1935">
        <v>45.42</v>
      </c>
      <c r="V1935">
        <v>31.42</v>
      </c>
      <c r="W1935">
        <v>10</v>
      </c>
      <c r="Z1935" s="4" t="s">
        <v>46</v>
      </c>
      <c r="AA1935" t="s">
        <v>153</v>
      </c>
      <c r="AB1935">
        <v>46132</v>
      </c>
      <c r="AG1935">
        <v>0</v>
      </c>
      <c r="AH1935">
        <v>30</v>
      </c>
      <c r="AM1935" t="str">
        <f>SUBSTITUTE(Tabla_lineas[[#This Row],[Codigo Liname]]," ","")</f>
        <v>A0704</v>
      </c>
    </row>
    <row r="1936" spans="1:39" customFormat="1" x14ac:dyDescent="0.25">
      <c r="A1936" s="2">
        <v>177</v>
      </c>
      <c r="B1936" t="s">
        <v>772</v>
      </c>
      <c r="C1936">
        <f t="shared" si="30"/>
        <v>1629830</v>
      </c>
      <c r="D1936">
        <v>4182</v>
      </c>
      <c r="E1936" t="s">
        <v>353</v>
      </c>
      <c r="F1936">
        <v>11.88</v>
      </c>
      <c r="G1936">
        <v>11.88</v>
      </c>
      <c r="H1936" t="s">
        <v>354</v>
      </c>
      <c r="I1936" s="2">
        <v>13.94</v>
      </c>
      <c r="J1936" t="s">
        <v>355</v>
      </c>
      <c r="K1936" t="s">
        <v>356</v>
      </c>
      <c r="L1936" s="3" t="str">
        <f>+INDEX([1]!TABLA_MAESTRO_DE_ARTICULO[SubGroupName],MATCH(Tabla_lineas[[#This Row],[CODIGO SAP]],[1]!TABLA_MAESTRO_DE_ARTICULO[ItemCode],0))</f>
        <v>JARABE</v>
      </c>
      <c r="M1936" t="s">
        <v>357</v>
      </c>
      <c r="N1936">
        <v>54</v>
      </c>
      <c r="O1936" t="s">
        <v>181</v>
      </c>
      <c r="S1936" s="2">
        <v>300</v>
      </c>
      <c r="T1936">
        <v>3560.9999999999995</v>
      </c>
      <c r="U1936">
        <v>13.94</v>
      </c>
      <c r="V1936">
        <v>11.87</v>
      </c>
      <c r="W1936">
        <v>5.5</v>
      </c>
      <c r="Z1936" s="4" t="s">
        <v>46</v>
      </c>
      <c r="AA1936" t="s">
        <v>153</v>
      </c>
      <c r="AB1936">
        <v>46096</v>
      </c>
      <c r="AG1936">
        <v>0</v>
      </c>
      <c r="AH1936">
        <v>300</v>
      </c>
      <c r="AM1936" t="str">
        <f>SUBSTITUTE(Tabla_lineas[[#This Row],[Codigo Liname]]," ","")</f>
        <v>N0209</v>
      </c>
    </row>
    <row r="1937" spans="1:39" customFormat="1" x14ac:dyDescent="0.25">
      <c r="A1937" s="2">
        <v>177</v>
      </c>
      <c r="B1937" t="s">
        <v>772</v>
      </c>
      <c r="C1937">
        <f t="shared" si="30"/>
        <v>1629830</v>
      </c>
      <c r="D1937">
        <v>4106</v>
      </c>
      <c r="E1937" t="s">
        <v>725</v>
      </c>
      <c r="F1937">
        <v>67.52</v>
      </c>
      <c r="G1937">
        <v>41.06</v>
      </c>
      <c r="H1937" t="s">
        <v>726</v>
      </c>
      <c r="I1937" s="2">
        <v>41.06</v>
      </c>
      <c r="J1937" t="s">
        <v>727</v>
      </c>
      <c r="K1937" t="s">
        <v>728</v>
      </c>
      <c r="L1937" s="3" t="str">
        <f>+INDEX([1]!TABLA_MAESTRO_DE_ARTICULO[SubGroupName],MATCH(Tabla_lineas[[#This Row],[CODIGO SAP]],[1]!TABLA_MAESTRO_DE_ARTICULO[ItemCode],0))</f>
        <v>POLVO PARA SUSPENSION</v>
      </c>
      <c r="M1937" t="s">
        <v>729</v>
      </c>
      <c r="N1937">
        <v>49</v>
      </c>
      <c r="O1937" t="s">
        <v>730</v>
      </c>
      <c r="S1937" s="2">
        <v>100</v>
      </c>
      <c r="T1937">
        <v>4105</v>
      </c>
      <c r="U1937">
        <v>41.06</v>
      </c>
      <c r="V1937">
        <v>41.05</v>
      </c>
      <c r="W1937">
        <v>10</v>
      </c>
      <c r="Z1937" s="4" t="s">
        <v>46</v>
      </c>
      <c r="AA1937" t="s">
        <v>153</v>
      </c>
      <c r="AB1937">
        <v>46132</v>
      </c>
      <c r="AG1937">
        <v>0</v>
      </c>
      <c r="AH1937">
        <v>100</v>
      </c>
      <c r="AM1937" t="str">
        <f>SUBSTITUTE(Tabla_lineas[[#This Row],[Codigo Liname]]," ","")</f>
        <v>P0126</v>
      </c>
    </row>
    <row r="1938" spans="1:39" customFormat="1" x14ac:dyDescent="0.25">
      <c r="A1938" s="2">
        <v>177</v>
      </c>
      <c r="B1938" t="s">
        <v>772</v>
      </c>
      <c r="C1938">
        <f t="shared" si="30"/>
        <v>1629830</v>
      </c>
      <c r="D1938">
        <v>2540</v>
      </c>
      <c r="E1938" t="s">
        <v>384</v>
      </c>
      <c r="F1938">
        <v>9.6</v>
      </c>
      <c r="G1938">
        <v>6.35</v>
      </c>
      <c r="H1938" t="s">
        <v>385</v>
      </c>
      <c r="I1938" s="2">
        <v>6.35</v>
      </c>
      <c r="J1938" t="s">
        <v>386</v>
      </c>
      <c r="K1938" t="s">
        <v>387</v>
      </c>
      <c r="L1938" s="3" t="str">
        <f>+INDEX([1]!TABLA_MAESTRO_DE_ARTICULO[SubGroupName],MATCH(Tabla_lineas[[#This Row],[CODIGO SAP]],[1]!TABLA_MAESTRO_DE_ARTICULO[ItemCode],0))</f>
        <v>COMPRIMIDO</v>
      </c>
      <c r="M1938" t="s">
        <v>388</v>
      </c>
      <c r="N1938">
        <v>48</v>
      </c>
      <c r="O1938" t="s">
        <v>389</v>
      </c>
      <c r="S1938" s="2">
        <v>400</v>
      </c>
      <c r="T1938">
        <v>2536</v>
      </c>
      <c r="U1938">
        <v>6.35</v>
      </c>
      <c r="V1938">
        <v>6.34</v>
      </c>
      <c r="W1938">
        <v>1.2</v>
      </c>
      <c r="Z1938" s="4" t="s">
        <v>46</v>
      </c>
      <c r="AA1938" t="s">
        <v>126</v>
      </c>
      <c r="AB1938">
        <v>46132</v>
      </c>
      <c r="AG1938">
        <v>0</v>
      </c>
      <c r="AH1938">
        <v>400</v>
      </c>
      <c r="AM1938" t="str">
        <f>SUBSTITUTE(Tabla_lineas[[#This Row],[Codigo Liname]]," ","")</f>
        <v>P0111</v>
      </c>
    </row>
    <row r="1939" spans="1:39" customFormat="1" x14ac:dyDescent="0.25">
      <c r="A1939" s="2">
        <v>178</v>
      </c>
      <c r="B1939" t="s">
        <v>773</v>
      </c>
      <c r="C1939">
        <f t="shared" si="30"/>
        <v>1629487</v>
      </c>
      <c r="D1939">
        <v>2556</v>
      </c>
      <c r="E1939" t="s">
        <v>40</v>
      </c>
      <c r="F1939">
        <v>1.54</v>
      </c>
      <c r="G1939">
        <v>1.54</v>
      </c>
      <c r="H1939" t="s">
        <v>41</v>
      </c>
      <c r="I1939" s="2">
        <v>2.13</v>
      </c>
      <c r="J1939" t="s">
        <v>42</v>
      </c>
      <c r="K1939" t="s">
        <v>43</v>
      </c>
      <c r="L1939" s="3" t="str">
        <f>+INDEX([1]!TABLA_MAESTRO_DE_ARTICULO[SubGroupName],MATCH(Tabla_lineas[[#This Row],[CODIGO SAP]],[1]!TABLA_MAESTRO_DE_ARTICULO[ItemCode],0))</f>
        <v>COMPRIMIDO</v>
      </c>
      <c r="M1939" t="s">
        <v>44</v>
      </c>
      <c r="N1939">
        <v>6</v>
      </c>
      <c r="O1939" t="s">
        <v>45</v>
      </c>
      <c r="P1939">
        <v>381190</v>
      </c>
      <c r="Q1939">
        <v>790200</v>
      </c>
      <c r="R1939">
        <v>1171390</v>
      </c>
      <c r="S1939" s="2">
        <v>1200</v>
      </c>
      <c r="T1939">
        <v>1836</v>
      </c>
      <c r="U1939">
        <v>2.13</v>
      </c>
      <c r="V1939">
        <v>1.53</v>
      </c>
      <c r="W1939">
        <v>0.15</v>
      </c>
      <c r="Z1939" s="4" t="s">
        <v>46</v>
      </c>
      <c r="AA1939" t="s">
        <v>126</v>
      </c>
      <c r="AB1939">
        <v>46132</v>
      </c>
      <c r="AG1939">
        <v>0</v>
      </c>
      <c r="AH1939">
        <v>1200</v>
      </c>
      <c r="AM1939" t="str">
        <f>SUBSTITUTE(Tabla_lineas[[#This Row],[Codigo Liname]]," ","")</f>
        <v>C0807</v>
      </c>
    </row>
    <row r="1940" spans="1:39" customFormat="1" x14ac:dyDescent="0.25">
      <c r="A1940" s="2">
        <v>178</v>
      </c>
      <c r="B1940" t="s">
        <v>773</v>
      </c>
      <c r="C1940">
        <f t="shared" si="30"/>
        <v>1629487</v>
      </c>
      <c r="D1940">
        <v>28977.999999999996</v>
      </c>
      <c r="E1940" t="s">
        <v>166</v>
      </c>
      <c r="F1940">
        <v>111.67</v>
      </c>
      <c r="G1940">
        <v>111.67</v>
      </c>
      <c r="H1940" t="s">
        <v>167</v>
      </c>
      <c r="I1940" s="2">
        <v>144.88999999999999</v>
      </c>
      <c r="J1940" t="s">
        <v>168</v>
      </c>
      <c r="K1940" t="s">
        <v>169</v>
      </c>
      <c r="L1940" s="3" t="str">
        <f>+INDEX([1]!TABLA_MAESTRO_DE_ARTICULO[SubGroupName],MATCH(Tabla_lineas[[#This Row],[CODIGO SAP]],[1]!TABLA_MAESTRO_DE_ARTICULO[ItemCode],0))</f>
        <v>POLVO PARA SUSPENSION</v>
      </c>
      <c r="M1940" t="s">
        <v>170</v>
      </c>
      <c r="N1940">
        <v>9</v>
      </c>
      <c r="O1940" t="s">
        <v>65</v>
      </c>
      <c r="S1940" s="2">
        <v>200</v>
      </c>
      <c r="T1940">
        <v>22332</v>
      </c>
      <c r="U1940">
        <v>144.88999999999999</v>
      </c>
      <c r="V1940">
        <v>111.66</v>
      </c>
      <c r="W1940">
        <v>25</v>
      </c>
      <c r="Z1940" s="4" t="s">
        <v>46</v>
      </c>
      <c r="AA1940" t="s">
        <v>120</v>
      </c>
      <c r="AB1940">
        <v>46096</v>
      </c>
      <c r="AG1940">
        <v>0</v>
      </c>
      <c r="AH1940">
        <v>200</v>
      </c>
      <c r="AM1940" t="str">
        <f>SUBSTITUTE(Tabla_lineas[[#This Row],[Codigo Liname]]," ","")</f>
        <v>J0110</v>
      </c>
    </row>
    <row r="1941" spans="1:39" customFormat="1" x14ac:dyDescent="0.25">
      <c r="A1941" s="2">
        <v>178</v>
      </c>
      <c r="B1941" t="s">
        <v>773</v>
      </c>
      <c r="C1941">
        <f t="shared" si="30"/>
        <v>1629487</v>
      </c>
      <c r="D1941">
        <v>8001.0000000000018</v>
      </c>
      <c r="E1941" t="s">
        <v>47</v>
      </c>
      <c r="F1941">
        <v>14.47</v>
      </c>
      <c r="G1941">
        <v>14.47</v>
      </c>
      <c r="H1941" t="s">
        <v>48</v>
      </c>
      <c r="I1941" s="2">
        <v>26.67</v>
      </c>
      <c r="J1941" t="s">
        <v>49</v>
      </c>
      <c r="K1941" t="s">
        <v>50</v>
      </c>
      <c r="L1941" s="3" t="str">
        <f>+INDEX([1]!TABLA_MAESTRO_DE_ARTICULO[SubGroupName],MATCH(Tabla_lineas[[#This Row],[CODIGO SAP]],[1]!TABLA_MAESTRO_DE_ARTICULO[ItemCode],0))</f>
        <v>POLVO PARA INYECTABLE</v>
      </c>
      <c r="M1941" t="s">
        <v>51</v>
      </c>
      <c r="N1941">
        <v>15</v>
      </c>
      <c r="O1941" t="s">
        <v>52</v>
      </c>
      <c r="P1941">
        <v>17583</v>
      </c>
      <c r="Q1941">
        <v>72000</v>
      </c>
      <c r="R1941">
        <v>89583</v>
      </c>
      <c r="S1941" s="2">
        <v>300</v>
      </c>
      <c r="T1941">
        <v>4338</v>
      </c>
      <c r="U1941">
        <v>26.67</v>
      </c>
      <c r="V1941">
        <v>14.46</v>
      </c>
      <c r="W1941">
        <v>3.8</v>
      </c>
      <c r="Z1941" s="4" t="s">
        <v>53</v>
      </c>
      <c r="AA1941" t="s">
        <v>126</v>
      </c>
      <c r="AB1941">
        <v>46096</v>
      </c>
      <c r="AG1941">
        <v>0</v>
      </c>
      <c r="AH1941">
        <v>300</v>
      </c>
      <c r="AM1941" t="str">
        <f>SUBSTITUTE(Tabla_lineas[[#This Row],[Codigo Liname]]," ","")</f>
        <v>J0126</v>
      </c>
    </row>
    <row r="1942" spans="1:39" customFormat="1" x14ac:dyDescent="0.25">
      <c r="A1942" s="2">
        <v>178</v>
      </c>
      <c r="B1942" t="s">
        <v>773</v>
      </c>
      <c r="C1942">
        <f t="shared" si="30"/>
        <v>1629487</v>
      </c>
      <c r="D1942">
        <v>10680</v>
      </c>
      <c r="E1942" t="s">
        <v>198</v>
      </c>
      <c r="F1942">
        <v>1.02</v>
      </c>
      <c r="G1942">
        <v>1</v>
      </c>
      <c r="H1942" t="s">
        <v>199</v>
      </c>
      <c r="I1942" s="2">
        <v>1.78</v>
      </c>
      <c r="J1942" t="s">
        <v>200</v>
      </c>
      <c r="K1942" t="s">
        <v>201</v>
      </c>
      <c r="L1942" s="3" t="str">
        <f>+INDEX([1]!TABLA_MAESTRO_DE_ARTICULO[SubGroupName],MATCH(Tabla_lineas[[#This Row],[CODIGO SAP]],[1]!TABLA_MAESTRO_DE_ARTICULO[ItemCode],0))</f>
        <v>COMPRIMIDO</v>
      </c>
      <c r="M1942" t="s">
        <v>202</v>
      </c>
      <c r="N1942">
        <v>16</v>
      </c>
      <c r="O1942" t="s">
        <v>45</v>
      </c>
      <c r="S1942" s="2">
        <v>6000</v>
      </c>
      <c r="T1942">
        <v>5940</v>
      </c>
      <c r="U1942">
        <v>1.78</v>
      </c>
      <c r="V1942">
        <v>0.99</v>
      </c>
      <c r="W1942">
        <v>0.15</v>
      </c>
      <c r="Z1942" s="4" t="s">
        <v>53</v>
      </c>
      <c r="AG1942">
        <v>0</v>
      </c>
      <c r="AH1942">
        <v>6000</v>
      </c>
      <c r="AM1942" t="str">
        <f>SUBSTITUTE(Tabla_lineas[[#This Row],[Codigo Liname]]," ","")</f>
        <v>R0607</v>
      </c>
    </row>
    <row r="1943" spans="1:39" customFormat="1" x14ac:dyDescent="0.25">
      <c r="A1943" s="2">
        <v>178</v>
      </c>
      <c r="B1943" t="s">
        <v>773</v>
      </c>
      <c r="C1943">
        <f t="shared" si="30"/>
        <v>1629487</v>
      </c>
      <c r="D1943">
        <v>4200</v>
      </c>
      <c r="E1943" t="s">
        <v>54</v>
      </c>
      <c r="F1943">
        <v>87.59</v>
      </c>
      <c r="G1943">
        <v>16.8</v>
      </c>
      <c r="H1943" t="s">
        <v>55</v>
      </c>
      <c r="I1943" s="2">
        <v>16.8</v>
      </c>
      <c r="J1943" t="s">
        <v>56</v>
      </c>
      <c r="K1943" t="s">
        <v>57</v>
      </c>
      <c r="L1943" s="3" t="str">
        <f>+INDEX([1]!TABLA_MAESTRO_DE_ARTICULO[SubGroupName],MATCH(Tabla_lineas[[#This Row],[CODIGO SAP]],[1]!TABLA_MAESTRO_DE_ARTICULO[ItemCode],0))</f>
        <v>CREMA VAGINAL</v>
      </c>
      <c r="M1943" t="s">
        <v>58</v>
      </c>
      <c r="N1943">
        <v>19</v>
      </c>
      <c r="O1943" t="s">
        <v>59</v>
      </c>
      <c r="S1943" s="2">
        <v>250</v>
      </c>
      <c r="T1943">
        <v>4197.5</v>
      </c>
      <c r="U1943">
        <v>16.8</v>
      </c>
      <c r="V1943">
        <v>16.79</v>
      </c>
      <c r="W1943">
        <v>8</v>
      </c>
      <c r="Z1943" s="4" t="s">
        <v>46</v>
      </c>
      <c r="AA1943" t="s">
        <v>153</v>
      </c>
      <c r="AB1943">
        <v>46096</v>
      </c>
      <c r="AG1943">
        <v>0</v>
      </c>
      <c r="AH1943">
        <v>250</v>
      </c>
      <c r="AM1943" t="str">
        <f>SUBSTITUTE(Tabla_lineas[[#This Row],[Codigo Liname]]," ","")</f>
        <v>G0103</v>
      </c>
    </row>
    <row r="1944" spans="1:39" customFormat="1" x14ac:dyDescent="0.25">
      <c r="A1944" s="2">
        <v>178</v>
      </c>
      <c r="B1944" t="s">
        <v>773</v>
      </c>
      <c r="C1944">
        <f t="shared" si="30"/>
        <v>1629487</v>
      </c>
      <c r="D1944">
        <v>22800</v>
      </c>
      <c r="E1944" t="s">
        <v>224</v>
      </c>
      <c r="F1944">
        <v>0.95</v>
      </c>
      <c r="G1944">
        <v>0.38</v>
      </c>
      <c r="H1944" t="s">
        <v>225</v>
      </c>
      <c r="I1944" s="2">
        <v>0.38</v>
      </c>
      <c r="J1944" t="s">
        <v>226</v>
      </c>
      <c r="K1944" t="s">
        <v>227</v>
      </c>
      <c r="L1944" s="3" t="str">
        <f>+INDEX([1]!TABLA_MAESTRO_DE_ARTICULO[SubGroupName],MATCH(Tabla_lineas[[#This Row],[CODIGO SAP]],[1]!TABLA_MAESTRO_DE_ARTICULO[ItemCode],0))</f>
        <v>COMPRIMIDO</v>
      </c>
      <c r="M1944" t="s">
        <v>228</v>
      </c>
      <c r="N1944">
        <v>20</v>
      </c>
      <c r="O1944" t="s">
        <v>45</v>
      </c>
      <c r="S1944" s="2">
        <v>60000</v>
      </c>
      <c r="T1944">
        <v>22200</v>
      </c>
      <c r="U1944">
        <v>0.38</v>
      </c>
      <c r="V1944">
        <v>0.37</v>
      </c>
      <c r="W1944">
        <v>0.12</v>
      </c>
      <c r="Z1944" s="4" t="s">
        <v>46</v>
      </c>
      <c r="AA1944" t="s">
        <v>126</v>
      </c>
      <c r="AB1944">
        <v>46096</v>
      </c>
      <c r="AG1944">
        <v>0</v>
      </c>
      <c r="AH1944">
        <v>60000</v>
      </c>
      <c r="AM1944" t="str">
        <f>SUBSTITUTE(Tabla_lineas[[#This Row],[Codigo Liname]]," ","")</f>
        <v>A1106</v>
      </c>
    </row>
    <row r="1945" spans="1:39" customFormat="1" x14ac:dyDescent="0.25">
      <c r="A1945" s="2">
        <v>178</v>
      </c>
      <c r="B1945" t="s">
        <v>773</v>
      </c>
      <c r="C1945">
        <f t="shared" si="30"/>
        <v>1629487</v>
      </c>
      <c r="D1945">
        <v>6500</v>
      </c>
      <c r="E1945" t="s">
        <v>234</v>
      </c>
      <c r="F1945">
        <v>0.55000000000000004</v>
      </c>
      <c r="G1945">
        <v>0.55000000000000004</v>
      </c>
      <c r="H1945" t="s">
        <v>235</v>
      </c>
      <c r="I1945" s="2">
        <v>1</v>
      </c>
      <c r="J1945" t="s">
        <v>236</v>
      </c>
      <c r="K1945" t="s">
        <v>237</v>
      </c>
      <c r="L1945" s="3" t="str">
        <f>+INDEX([1]!TABLA_MAESTRO_DE_ARTICULO[SubGroupName],MATCH(Tabla_lineas[[#This Row],[CODIGO SAP]],[1]!TABLA_MAESTRO_DE_ARTICULO[ItemCode],0))</f>
        <v>COMPRIMIDO</v>
      </c>
      <c r="M1945" t="s">
        <v>238</v>
      </c>
      <c r="N1945">
        <v>22</v>
      </c>
      <c r="O1945" t="s">
        <v>45</v>
      </c>
      <c r="S1945" s="2">
        <v>6500</v>
      </c>
      <c r="T1945">
        <v>3510.0000000000005</v>
      </c>
      <c r="U1945">
        <v>1</v>
      </c>
      <c r="V1945">
        <v>0.54</v>
      </c>
      <c r="W1945">
        <v>0.2</v>
      </c>
      <c r="Z1945" s="4" t="s">
        <v>46</v>
      </c>
      <c r="AA1945" t="s">
        <v>120</v>
      </c>
      <c r="AB1945">
        <v>46132</v>
      </c>
      <c r="AG1945">
        <v>0</v>
      </c>
      <c r="AH1945">
        <v>6500</v>
      </c>
      <c r="AM1945" t="str">
        <f>SUBSTITUTE(Tabla_lineas[[#This Row],[Codigo Liname]]," ","")</f>
        <v>J0140</v>
      </c>
    </row>
    <row r="1946" spans="1:39" customFormat="1" x14ac:dyDescent="0.25">
      <c r="A1946" s="2">
        <v>178</v>
      </c>
      <c r="B1946" t="s">
        <v>773</v>
      </c>
      <c r="C1946">
        <f t="shared" si="30"/>
        <v>1629487</v>
      </c>
      <c r="D1946">
        <v>6708</v>
      </c>
      <c r="E1946" t="s">
        <v>261</v>
      </c>
      <c r="F1946">
        <v>29.81</v>
      </c>
      <c r="G1946">
        <v>16.77</v>
      </c>
      <c r="H1946" t="s">
        <v>262</v>
      </c>
      <c r="I1946" s="2">
        <v>16.77</v>
      </c>
      <c r="J1946" t="s">
        <v>263</v>
      </c>
      <c r="K1946" t="s">
        <v>264</v>
      </c>
      <c r="L1946" s="3" t="str">
        <f>+INDEX([1]!TABLA_MAESTRO_DE_ARTICULO[SubGroupName],MATCH(Tabla_lineas[[#This Row],[CODIGO SAP]],[1]!TABLA_MAESTRO_DE_ARTICULO[ItemCode],0))</f>
        <v>POLVO PARA SUSPENSION</v>
      </c>
      <c r="M1946" t="s">
        <v>265</v>
      </c>
      <c r="N1946">
        <v>23</v>
      </c>
      <c r="O1946" t="s">
        <v>65</v>
      </c>
      <c r="S1946" s="2">
        <v>400</v>
      </c>
      <c r="T1946">
        <v>6704.0000000000009</v>
      </c>
      <c r="U1946">
        <v>16.77</v>
      </c>
      <c r="V1946">
        <v>16.760000000000002</v>
      </c>
      <c r="W1946">
        <v>10</v>
      </c>
      <c r="Z1946" s="4" t="s">
        <v>46</v>
      </c>
      <c r="AA1946" t="s">
        <v>153</v>
      </c>
      <c r="AB1946">
        <v>46096</v>
      </c>
      <c r="AG1946">
        <v>0</v>
      </c>
      <c r="AH1946">
        <v>400</v>
      </c>
      <c r="AM1946" t="str">
        <f>SUBSTITUTE(Tabla_lineas[[#This Row],[Codigo Liname]]," ","")</f>
        <v>J0142</v>
      </c>
    </row>
    <row r="1947" spans="1:39" customFormat="1" x14ac:dyDescent="0.25">
      <c r="A1947" s="2">
        <v>178</v>
      </c>
      <c r="B1947" t="s">
        <v>773</v>
      </c>
      <c r="C1947">
        <f t="shared" si="30"/>
        <v>1629487</v>
      </c>
      <c r="D1947">
        <v>7730</v>
      </c>
      <c r="E1947" t="s">
        <v>271</v>
      </c>
      <c r="F1947">
        <v>5.89</v>
      </c>
      <c r="G1947">
        <v>5.89</v>
      </c>
      <c r="H1947" t="s">
        <v>272</v>
      </c>
      <c r="I1947" s="2">
        <v>7.73</v>
      </c>
      <c r="J1947" t="s">
        <v>273</v>
      </c>
      <c r="K1947" t="s">
        <v>274</v>
      </c>
      <c r="L1947" s="3" t="str">
        <f>+INDEX([1]!TABLA_MAESTRO_DE_ARTICULO[SubGroupName],MATCH(Tabla_lineas[[#This Row],[CODIGO SAP]],[1]!TABLA_MAESTRO_DE_ARTICULO[ItemCode],0))</f>
        <v>CAPSULA DURA</v>
      </c>
      <c r="M1947" t="s">
        <v>275</v>
      </c>
      <c r="N1947">
        <v>31</v>
      </c>
      <c r="O1947" t="s">
        <v>276</v>
      </c>
      <c r="S1947" s="2">
        <v>1000</v>
      </c>
      <c r="T1947">
        <v>5880</v>
      </c>
      <c r="U1947">
        <v>7.73</v>
      </c>
      <c r="V1947">
        <v>5.88</v>
      </c>
      <c r="W1947">
        <v>0.9</v>
      </c>
      <c r="Z1947" s="4" t="s">
        <v>46</v>
      </c>
      <c r="AA1947" t="s">
        <v>126</v>
      </c>
      <c r="AB1947">
        <v>46132</v>
      </c>
      <c r="AG1947">
        <v>0</v>
      </c>
      <c r="AH1947">
        <v>1000</v>
      </c>
      <c r="AM1947" t="str">
        <f>SUBSTITUTE(Tabla_lineas[[#This Row],[Codigo Liname]]," ","")</f>
        <v>J0208</v>
      </c>
    </row>
    <row r="1948" spans="1:39" customFormat="1" x14ac:dyDescent="0.25">
      <c r="A1948" s="2">
        <v>178</v>
      </c>
      <c r="B1948" t="s">
        <v>773</v>
      </c>
      <c r="C1948">
        <f t="shared" si="30"/>
        <v>1629487</v>
      </c>
      <c r="D1948">
        <v>46620</v>
      </c>
      <c r="E1948" t="s">
        <v>277</v>
      </c>
      <c r="F1948">
        <v>4.05</v>
      </c>
      <c r="G1948">
        <v>2.59</v>
      </c>
      <c r="H1948" t="s">
        <v>278</v>
      </c>
      <c r="I1948" s="2">
        <v>2.59</v>
      </c>
      <c r="J1948" t="s">
        <v>279</v>
      </c>
      <c r="K1948" t="s">
        <v>280</v>
      </c>
      <c r="L1948" s="3" t="str">
        <f>+INDEX([1]!TABLA_MAESTRO_DE_ARTICULO[SubGroupName],MATCH(Tabla_lineas[[#This Row],[CODIGO SAP]],[1]!TABLA_MAESTRO_DE_ARTICULO[ItemCode],0))</f>
        <v>COMPRIMIDO</v>
      </c>
      <c r="M1948" t="s">
        <v>281</v>
      </c>
      <c r="N1948">
        <v>32</v>
      </c>
      <c r="O1948" t="s">
        <v>45</v>
      </c>
      <c r="S1948" s="2">
        <v>18000</v>
      </c>
      <c r="T1948">
        <v>46440</v>
      </c>
      <c r="U1948">
        <v>2.59</v>
      </c>
      <c r="V1948">
        <v>2.58</v>
      </c>
      <c r="W1948">
        <v>0.7</v>
      </c>
      <c r="Z1948" s="4" t="s">
        <v>46</v>
      </c>
      <c r="AA1948" t="s">
        <v>120</v>
      </c>
      <c r="AB1948">
        <v>46132</v>
      </c>
      <c r="AG1948">
        <v>0</v>
      </c>
      <c r="AH1948">
        <v>18000</v>
      </c>
      <c r="AM1948" t="str">
        <f>SUBSTITUTE(Tabla_lineas[[#This Row],[Codigo Liname]]," ","")</f>
        <v>C1002</v>
      </c>
    </row>
    <row r="1949" spans="1:39" customFormat="1" x14ac:dyDescent="0.25">
      <c r="A1949" s="2">
        <v>178</v>
      </c>
      <c r="B1949" t="s">
        <v>773</v>
      </c>
      <c r="C1949">
        <f t="shared" si="30"/>
        <v>1629487</v>
      </c>
      <c r="D1949">
        <v>322.5</v>
      </c>
      <c r="E1949" t="s">
        <v>282</v>
      </c>
      <c r="F1949">
        <v>4.76</v>
      </c>
      <c r="G1949">
        <v>2.15</v>
      </c>
      <c r="H1949" t="s">
        <v>283</v>
      </c>
      <c r="I1949" s="2">
        <v>2.15</v>
      </c>
      <c r="J1949" t="s">
        <v>284</v>
      </c>
      <c r="K1949" t="s">
        <v>285</v>
      </c>
      <c r="L1949" s="3" t="str">
        <f>+INDEX([1]!TABLA_MAESTRO_DE_ARTICULO[SubGroupName],MATCH(Tabla_lineas[[#This Row],[CODIGO SAP]],[1]!TABLA_MAESTRO_DE_ARTICULO[ItemCode],0))</f>
        <v>SOLUCION INYECTABLE</v>
      </c>
      <c r="M1949" t="s">
        <v>286</v>
      </c>
      <c r="N1949">
        <v>34</v>
      </c>
      <c r="O1949" t="s">
        <v>249</v>
      </c>
      <c r="S1949" s="2">
        <v>150</v>
      </c>
      <c r="T1949">
        <v>321</v>
      </c>
      <c r="U1949">
        <v>2.15</v>
      </c>
      <c r="V1949">
        <v>2.14</v>
      </c>
      <c r="W1949">
        <v>0.7</v>
      </c>
      <c r="Z1949" s="4" t="s">
        <v>53</v>
      </c>
      <c r="AA1949" t="s">
        <v>126</v>
      </c>
      <c r="AB1949">
        <v>46132</v>
      </c>
      <c r="AG1949">
        <v>0</v>
      </c>
      <c r="AH1949">
        <v>150</v>
      </c>
      <c r="AM1949" t="str">
        <f>SUBSTITUTE(Tabla_lineas[[#This Row],[Codigo Liname]]," ","")</f>
        <v>J0149</v>
      </c>
    </row>
    <row r="1950" spans="1:39" customFormat="1" x14ac:dyDescent="0.25">
      <c r="A1950" s="2">
        <v>178</v>
      </c>
      <c r="B1950" t="s">
        <v>773</v>
      </c>
      <c r="C1950">
        <f t="shared" si="30"/>
        <v>1629487</v>
      </c>
      <c r="D1950">
        <v>26400</v>
      </c>
      <c r="E1950" t="s">
        <v>287</v>
      </c>
      <c r="F1950">
        <v>0.48</v>
      </c>
      <c r="G1950">
        <v>0.48</v>
      </c>
      <c r="H1950" t="s">
        <v>288</v>
      </c>
      <c r="I1950" s="2">
        <v>0.48</v>
      </c>
      <c r="J1950" t="s">
        <v>289</v>
      </c>
      <c r="K1950" t="s">
        <v>290</v>
      </c>
      <c r="L1950" s="3" t="str">
        <f>+INDEX([1]!TABLA_MAESTRO_DE_ARTICULO[SubGroupName],MATCH(Tabla_lineas[[#This Row],[CODIGO SAP]],[1]!TABLA_MAESTRO_DE_ARTICULO[ItemCode],0))</f>
        <v>COMPRIMIDO</v>
      </c>
      <c r="M1950" t="s">
        <v>291</v>
      </c>
      <c r="N1950">
        <v>35</v>
      </c>
      <c r="O1950" t="s">
        <v>45</v>
      </c>
      <c r="S1950" s="2">
        <v>55000</v>
      </c>
      <c r="T1950">
        <v>25850</v>
      </c>
      <c r="U1950">
        <v>0.48</v>
      </c>
      <c r="V1950">
        <v>0.47</v>
      </c>
      <c r="W1950">
        <v>0.12</v>
      </c>
      <c r="Z1950" s="4" t="s">
        <v>46</v>
      </c>
      <c r="AA1950" t="s">
        <v>153</v>
      </c>
      <c r="AB1950">
        <v>46132</v>
      </c>
      <c r="AG1950">
        <v>0</v>
      </c>
      <c r="AH1950">
        <v>55000</v>
      </c>
      <c r="AM1950" t="str">
        <f>SUBSTITUTE(Tabla_lineas[[#This Row],[Codigo Liname]]," ","")</f>
        <v>A1001</v>
      </c>
    </row>
    <row r="1951" spans="1:39" customFormat="1" x14ac:dyDescent="0.25">
      <c r="A1951" s="2">
        <v>178</v>
      </c>
      <c r="B1951" t="s">
        <v>773</v>
      </c>
      <c r="C1951">
        <f t="shared" si="30"/>
        <v>1629487</v>
      </c>
      <c r="D1951">
        <v>4680</v>
      </c>
      <c r="E1951" t="s">
        <v>71</v>
      </c>
      <c r="F1951">
        <v>2.73</v>
      </c>
      <c r="G1951">
        <v>0.78</v>
      </c>
      <c r="H1951" t="s">
        <v>72</v>
      </c>
      <c r="I1951" s="2">
        <v>0.78</v>
      </c>
      <c r="J1951" t="s">
        <v>73</v>
      </c>
      <c r="K1951" t="s">
        <v>74</v>
      </c>
      <c r="L1951" s="3" t="str">
        <f>+INDEX([1]!TABLA_MAESTRO_DE_ARTICULO[SubGroupName],MATCH(Tabla_lineas[[#This Row],[CODIGO SAP]],[1]!TABLA_MAESTRO_DE_ARTICULO[ItemCode],0))</f>
        <v>COMPRIMIDO</v>
      </c>
      <c r="M1951" t="s">
        <v>75</v>
      </c>
      <c r="N1951">
        <v>38</v>
      </c>
      <c r="O1951" t="s">
        <v>45</v>
      </c>
      <c r="S1951" s="2">
        <v>6000</v>
      </c>
      <c r="T1951">
        <v>4620</v>
      </c>
      <c r="U1951">
        <v>0.78</v>
      </c>
      <c r="V1951">
        <v>0.77</v>
      </c>
      <c r="W1951">
        <v>0.12</v>
      </c>
      <c r="Z1951" s="4" t="s">
        <v>46</v>
      </c>
      <c r="AA1951" t="s">
        <v>126</v>
      </c>
      <c r="AB1951">
        <v>46132</v>
      </c>
      <c r="AG1951">
        <v>0</v>
      </c>
      <c r="AH1951">
        <v>6000</v>
      </c>
      <c r="AM1951" t="str">
        <f>SUBSTITUTE(Tabla_lineas[[#This Row],[Codigo Liname]]," ","")</f>
        <v>C0306</v>
      </c>
    </row>
    <row r="1952" spans="1:39" customFormat="1" x14ac:dyDescent="0.25">
      <c r="A1952" s="2">
        <v>178</v>
      </c>
      <c r="B1952" t="s">
        <v>773</v>
      </c>
      <c r="C1952">
        <f t="shared" si="30"/>
        <v>1629487</v>
      </c>
      <c r="D1952">
        <v>24048</v>
      </c>
      <c r="E1952" t="s">
        <v>556</v>
      </c>
      <c r="F1952">
        <v>47.41</v>
      </c>
      <c r="G1952">
        <v>40</v>
      </c>
      <c r="H1952" t="s">
        <v>557</v>
      </c>
      <c r="I1952" s="2">
        <v>40.08</v>
      </c>
      <c r="J1952" t="s">
        <v>558</v>
      </c>
      <c r="K1952" t="s">
        <v>559</v>
      </c>
      <c r="L1952" s="3" t="str">
        <f>+INDEX([1]!TABLA_MAESTRO_DE_ARTICULO[SubGroupName],MATCH(Tabla_lineas[[#This Row],[CODIGO SAP]],[1]!TABLA_MAESTRO_DE_ARTICULO[ItemCode],0))</f>
        <v>SUSPENSION</v>
      </c>
      <c r="M1952" t="s">
        <v>560</v>
      </c>
      <c r="N1952">
        <v>44</v>
      </c>
      <c r="O1952" t="s">
        <v>65</v>
      </c>
      <c r="S1952" s="2">
        <v>600</v>
      </c>
      <c r="T1952">
        <v>23994</v>
      </c>
      <c r="U1952">
        <v>40.08</v>
      </c>
      <c r="V1952">
        <v>39.99</v>
      </c>
      <c r="W1952">
        <v>10</v>
      </c>
      <c r="Z1952" s="4" t="s">
        <v>46</v>
      </c>
      <c r="AA1952" t="s">
        <v>153</v>
      </c>
      <c r="AB1952">
        <v>46132</v>
      </c>
      <c r="AG1952">
        <v>0</v>
      </c>
      <c r="AH1952">
        <v>600</v>
      </c>
      <c r="AM1952" t="str">
        <f>SUBSTITUTE(Tabla_lineas[[#This Row],[Codigo Liname]]," ","")</f>
        <v>P0106</v>
      </c>
    </row>
    <row r="1953" spans="1:39" customFormat="1" x14ac:dyDescent="0.25">
      <c r="A1953" s="2">
        <v>178</v>
      </c>
      <c r="B1953" t="s">
        <v>773</v>
      </c>
      <c r="C1953">
        <f t="shared" si="30"/>
        <v>1629487</v>
      </c>
      <c r="D1953">
        <v>8300</v>
      </c>
      <c r="E1953" t="s">
        <v>333</v>
      </c>
      <c r="F1953">
        <v>0.8</v>
      </c>
      <c r="G1953">
        <v>0.8</v>
      </c>
      <c r="H1953" t="s">
        <v>334</v>
      </c>
      <c r="I1953" s="2">
        <v>0.83</v>
      </c>
      <c r="J1953" t="s">
        <v>335</v>
      </c>
      <c r="K1953" t="s">
        <v>336</v>
      </c>
      <c r="L1953" s="3" t="str">
        <f>+INDEX([1]!TABLA_MAESTRO_DE_ARTICULO[SubGroupName],MATCH(Tabla_lineas[[#This Row],[CODIGO SAP]],[1]!TABLA_MAESTRO_DE_ARTICULO[ItemCode],0))</f>
        <v>COMPRIMIDO</v>
      </c>
      <c r="M1953" t="s">
        <v>337</v>
      </c>
      <c r="N1953">
        <v>46</v>
      </c>
      <c r="O1953" t="s">
        <v>45</v>
      </c>
      <c r="S1953" s="2">
        <v>10000</v>
      </c>
      <c r="T1953">
        <v>7900</v>
      </c>
      <c r="U1953">
        <v>0.83</v>
      </c>
      <c r="V1953">
        <v>0.79</v>
      </c>
      <c r="W1953">
        <v>0.12</v>
      </c>
      <c r="Z1953" s="4" t="s">
        <v>46</v>
      </c>
      <c r="AA1953" t="s">
        <v>126</v>
      </c>
      <c r="AB1953">
        <v>46096</v>
      </c>
      <c r="AG1953">
        <v>0</v>
      </c>
      <c r="AH1953">
        <v>10000</v>
      </c>
      <c r="AM1953" t="str">
        <f>SUBSTITUTE(Tabla_lineas[[#This Row],[Codigo Liname]]," ","")</f>
        <v>A1109</v>
      </c>
    </row>
    <row r="1954" spans="1:39" customFormat="1" x14ac:dyDescent="0.25">
      <c r="A1954" s="2">
        <v>178</v>
      </c>
      <c r="B1954" t="s">
        <v>773</v>
      </c>
      <c r="C1954">
        <f t="shared" si="30"/>
        <v>1629487</v>
      </c>
      <c r="D1954">
        <v>6000</v>
      </c>
      <c r="E1954" t="s">
        <v>358</v>
      </c>
      <c r="F1954">
        <v>12.96</v>
      </c>
      <c r="G1954">
        <v>6</v>
      </c>
      <c r="H1954" t="s">
        <v>359</v>
      </c>
      <c r="I1954" s="2">
        <v>6</v>
      </c>
      <c r="J1954" t="s">
        <v>360</v>
      </c>
      <c r="K1954" t="s">
        <v>361</v>
      </c>
      <c r="L1954" s="3" t="str">
        <f>+INDEX([1]!TABLA_MAESTRO_DE_ARTICULO[SubGroupName],MATCH(Tabla_lineas[[#This Row],[CODIGO SAP]],[1]!TABLA_MAESTRO_DE_ARTICULO[ItemCode],0))</f>
        <v>POLVO PARA INYECTABLE</v>
      </c>
      <c r="M1954" t="s">
        <v>362</v>
      </c>
      <c r="N1954">
        <v>10</v>
      </c>
      <c r="O1954" t="s">
        <v>52</v>
      </c>
      <c r="S1954" s="2">
        <v>1000</v>
      </c>
      <c r="T1954">
        <v>5990</v>
      </c>
      <c r="U1954">
        <v>6</v>
      </c>
      <c r="V1954">
        <v>5.99</v>
      </c>
      <c r="W1954">
        <v>3</v>
      </c>
      <c r="Z1954" s="4" t="s">
        <v>46</v>
      </c>
      <c r="AA1954" t="s">
        <v>120</v>
      </c>
      <c r="AB1954">
        <v>46096</v>
      </c>
      <c r="AG1954">
        <v>0</v>
      </c>
      <c r="AH1954">
        <v>1000</v>
      </c>
      <c r="AM1954" t="str">
        <f>SUBSTITUTE(Tabla_lineas[[#This Row],[Codigo Liname]]," ","")</f>
        <v>J0115</v>
      </c>
    </row>
    <row r="1955" spans="1:39" customFormat="1" x14ac:dyDescent="0.25">
      <c r="A1955" s="2">
        <v>178</v>
      </c>
      <c r="B1955" t="s">
        <v>773</v>
      </c>
      <c r="C1955">
        <f t="shared" si="30"/>
        <v>1629487</v>
      </c>
      <c r="D1955">
        <v>29010</v>
      </c>
      <c r="E1955" t="s">
        <v>363</v>
      </c>
      <c r="F1955">
        <v>22.68</v>
      </c>
      <c r="G1955">
        <v>19.34</v>
      </c>
      <c r="H1955" t="s">
        <v>364</v>
      </c>
      <c r="I1955" s="2">
        <v>19.34</v>
      </c>
      <c r="J1955" t="s">
        <v>365</v>
      </c>
      <c r="K1955" t="s">
        <v>366</v>
      </c>
      <c r="L1955" s="3" t="str">
        <f>+INDEX([1]!TABLA_MAESTRO_DE_ARTICULO[SubGroupName],MATCH(Tabla_lineas[[#This Row],[CODIGO SAP]],[1]!TABLA_MAESTRO_DE_ARTICULO[ItemCode],0))</f>
        <v>POLVO PARA INYECTABLE</v>
      </c>
      <c r="M1955" t="s">
        <v>367</v>
      </c>
      <c r="N1955">
        <v>11</v>
      </c>
      <c r="O1955" t="s">
        <v>52</v>
      </c>
      <c r="S1955" s="2">
        <v>1500</v>
      </c>
      <c r="T1955">
        <v>28994.999999999996</v>
      </c>
      <c r="U1955">
        <v>19.34</v>
      </c>
      <c r="V1955">
        <v>19.329999999999998</v>
      </c>
      <c r="W1955">
        <v>4.2</v>
      </c>
      <c r="Z1955" s="4" t="s">
        <v>46</v>
      </c>
      <c r="AA1955" t="s">
        <v>120</v>
      </c>
      <c r="AB1955">
        <v>46132</v>
      </c>
      <c r="AG1955">
        <v>0</v>
      </c>
      <c r="AH1955">
        <v>1500</v>
      </c>
      <c r="AM1955" t="str">
        <f>SUBSTITUTE(Tabla_lineas[[#This Row],[Codigo Liname]]," ","")</f>
        <v>J0116</v>
      </c>
    </row>
    <row r="1956" spans="1:39" customFormat="1" x14ac:dyDescent="0.25">
      <c r="A1956" s="2">
        <v>178</v>
      </c>
      <c r="B1956" t="s">
        <v>773</v>
      </c>
      <c r="C1956">
        <f t="shared" si="30"/>
        <v>1629487</v>
      </c>
      <c r="D1956">
        <v>603.6</v>
      </c>
      <c r="E1956" t="s">
        <v>368</v>
      </c>
      <c r="F1956">
        <v>29.81</v>
      </c>
      <c r="G1956">
        <v>15</v>
      </c>
      <c r="H1956" t="s">
        <v>369</v>
      </c>
      <c r="I1956" s="2">
        <v>15.09</v>
      </c>
      <c r="J1956" t="s">
        <v>370</v>
      </c>
      <c r="K1956" t="s">
        <v>371</v>
      </c>
      <c r="L1956" s="3" t="str">
        <f>+INDEX([1]!TABLA_MAESTRO_DE_ARTICULO[SubGroupName],MATCH(Tabla_lineas[[#This Row],[CODIGO SAP]],[1]!TABLA_MAESTRO_DE_ARTICULO[ItemCode],0))</f>
        <v>SUSPENSION</v>
      </c>
      <c r="M1956" t="s">
        <v>372</v>
      </c>
      <c r="N1956">
        <v>51</v>
      </c>
      <c r="O1956" t="s">
        <v>373</v>
      </c>
      <c r="S1956" s="2">
        <v>40</v>
      </c>
      <c r="T1956">
        <v>599.6</v>
      </c>
      <c r="U1956">
        <v>15.09</v>
      </c>
      <c r="V1956">
        <v>14.99</v>
      </c>
      <c r="W1956">
        <v>12</v>
      </c>
      <c r="Z1956" s="4" t="s">
        <v>46</v>
      </c>
      <c r="AA1956" t="s">
        <v>153</v>
      </c>
      <c r="AB1956">
        <v>46132</v>
      </c>
      <c r="AG1956">
        <v>0</v>
      </c>
      <c r="AH1956">
        <v>40</v>
      </c>
      <c r="AM1956" t="str">
        <f>SUBSTITUTE(Tabla_lineas[[#This Row],[Codigo Liname]]," ","")</f>
        <v>P0208</v>
      </c>
    </row>
    <row r="1957" spans="1:39" customFormat="1" x14ac:dyDescent="0.25">
      <c r="A1957" s="2">
        <v>178</v>
      </c>
      <c r="B1957" t="s">
        <v>773</v>
      </c>
      <c r="C1957">
        <f t="shared" si="30"/>
        <v>1629487</v>
      </c>
      <c r="D1957">
        <v>36000</v>
      </c>
      <c r="E1957" t="s">
        <v>379</v>
      </c>
      <c r="F1957">
        <v>0.6</v>
      </c>
      <c r="G1957">
        <v>0.45</v>
      </c>
      <c r="H1957" t="s">
        <v>380</v>
      </c>
      <c r="I1957" s="2">
        <v>0.45</v>
      </c>
      <c r="J1957" t="s">
        <v>381</v>
      </c>
      <c r="K1957" t="s">
        <v>382</v>
      </c>
      <c r="L1957" s="3" t="str">
        <f>+INDEX([1]!TABLA_MAESTRO_DE_ARTICULO[SubGroupName],MATCH(Tabla_lineas[[#This Row],[CODIGO SAP]],[1]!TABLA_MAESTRO_DE_ARTICULO[ItemCode],0))</f>
        <v>COMPRIMIDO</v>
      </c>
      <c r="M1957" t="s">
        <v>383</v>
      </c>
      <c r="N1957">
        <v>56</v>
      </c>
      <c r="O1957" t="s">
        <v>45</v>
      </c>
      <c r="S1957" s="2">
        <v>80000</v>
      </c>
      <c r="T1957">
        <v>35200</v>
      </c>
      <c r="U1957">
        <v>0.45</v>
      </c>
      <c r="V1957">
        <v>0.44</v>
      </c>
      <c r="W1957">
        <v>0.12</v>
      </c>
      <c r="Z1957" s="4" t="s">
        <v>46</v>
      </c>
      <c r="AA1957" t="s">
        <v>120</v>
      </c>
      <c r="AB1957">
        <v>46132</v>
      </c>
      <c r="AG1957">
        <v>0</v>
      </c>
      <c r="AH1957">
        <v>80000</v>
      </c>
      <c r="AM1957" t="str">
        <f>SUBSTITUTE(Tabla_lineas[[#This Row],[Codigo Liname]]," ","")</f>
        <v>B0308</v>
      </c>
    </row>
    <row r="1958" spans="1:39" customFormat="1" x14ac:dyDescent="0.25">
      <c r="A1958" s="2">
        <v>178</v>
      </c>
      <c r="B1958" t="s">
        <v>773</v>
      </c>
      <c r="C1958">
        <f t="shared" si="30"/>
        <v>1629487</v>
      </c>
      <c r="D1958">
        <v>4550</v>
      </c>
      <c r="E1958" t="s">
        <v>390</v>
      </c>
      <c r="F1958">
        <v>0.92</v>
      </c>
      <c r="G1958">
        <v>0.65</v>
      </c>
      <c r="H1958" t="s">
        <v>391</v>
      </c>
      <c r="I1958" s="2">
        <v>0.65</v>
      </c>
      <c r="J1958" t="s">
        <v>392</v>
      </c>
      <c r="K1958" t="s">
        <v>393</v>
      </c>
      <c r="L1958" s="3" t="str">
        <f>+INDEX([1]!TABLA_MAESTRO_DE_ARTICULO[SubGroupName],MATCH(Tabla_lineas[[#This Row],[CODIGO SAP]],[1]!TABLA_MAESTRO_DE_ARTICULO[ItemCode],0))</f>
        <v>COMPRIMIDO</v>
      </c>
      <c r="M1958" t="s">
        <v>394</v>
      </c>
      <c r="N1958">
        <v>58</v>
      </c>
      <c r="O1958" t="s">
        <v>45</v>
      </c>
      <c r="S1958" s="2">
        <v>7000</v>
      </c>
      <c r="T1958">
        <v>4480</v>
      </c>
      <c r="U1958">
        <v>0.65</v>
      </c>
      <c r="V1958">
        <v>0.64</v>
      </c>
      <c r="W1958">
        <v>0.15</v>
      </c>
      <c r="Z1958" s="4" t="s">
        <v>53</v>
      </c>
      <c r="AA1958" t="s">
        <v>153</v>
      </c>
      <c r="AB1958">
        <v>46132</v>
      </c>
      <c r="AG1958">
        <v>0</v>
      </c>
      <c r="AH1958">
        <v>7000</v>
      </c>
      <c r="AM1958" t="str">
        <f>SUBSTITUTE(Tabla_lineas[[#This Row],[Codigo Liname]]," ","")</f>
        <v>A1206</v>
      </c>
    </row>
    <row r="1959" spans="1:39" customFormat="1" x14ac:dyDescent="0.25">
      <c r="A1959" s="2">
        <v>179</v>
      </c>
      <c r="B1959" t="s">
        <v>774</v>
      </c>
      <c r="C1959">
        <f t="shared" si="30"/>
        <v>1629419</v>
      </c>
      <c r="D1959">
        <v>4410</v>
      </c>
      <c r="E1959" t="s">
        <v>40</v>
      </c>
      <c r="F1959">
        <v>1.54</v>
      </c>
      <c r="G1959">
        <v>1.54</v>
      </c>
      <c r="H1959" t="s">
        <v>41</v>
      </c>
      <c r="I1959" s="2">
        <v>2.13</v>
      </c>
      <c r="J1959" t="s">
        <v>42</v>
      </c>
      <c r="K1959" t="s">
        <v>43</v>
      </c>
      <c r="L1959" s="3" t="str">
        <f>+INDEX([1]!TABLA_MAESTRO_DE_ARTICULO[SubGroupName],MATCH(Tabla_lineas[[#This Row],[CODIGO SAP]],[1]!TABLA_MAESTRO_DE_ARTICULO[ItemCode],0))</f>
        <v>COMPRIMIDO</v>
      </c>
      <c r="M1959" t="s">
        <v>44</v>
      </c>
      <c r="N1959">
        <v>5</v>
      </c>
      <c r="O1959" t="s">
        <v>45</v>
      </c>
      <c r="P1959">
        <v>381190</v>
      </c>
      <c r="Q1959">
        <v>790200</v>
      </c>
      <c r="R1959">
        <v>1171390</v>
      </c>
      <c r="S1959" s="2">
        <v>7000</v>
      </c>
      <c r="T1959">
        <v>4340</v>
      </c>
      <c r="U1959">
        <v>0.63</v>
      </c>
      <c r="V1959">
        <v>0.62</v>
      </c>
      <c r="W1959">
        <v>0.15</v>
      </c>
      <c r="Z1959" s="4" t="s">
        <v>46</v>
      </c>
      <c r="AA1959" t="s">
        <v>126</v>
      </c>
      <c r="AB1959">
        <v>46132</v>
      </c>
      <c r="AG1959">
        <v>0</v>
      </c>
      <c r="AH1959">
        <v>7000</v>
      </c>
      <c r="AM1959" t="str">
        <f>SUBSTITUTE(Tabla_lineas[[#This Row],[Codigo Liname]]," ","")</f>
        <v>C0807</v>
      </c>
    </row>
    <row r="1960" spans="1:39" customFormat="1" x14ac:dyDescent="0.25">
      <c r="A1960" s="2">
        <v>179</v>
      </c>
      <c r="B1960" t="s">
        <v>774</v>
      </c>
      <c r="C1960">
        <f t="shared" si="30"/>
        <v>1629419</v>
      </c>
      <c r="D1960">
        <v>16908</v>
      </c>
      <c r="E1960" t="s">
        <v>166</v>
      </c>
      <c r="F1960">
        <v>111.67</v>
      </c>
      <c r="G1960">
        <v>111.67</v>
      </c>
      <c r="H1960" t="s">
        <v>167</v>
      </c>
      <c r="I1960" s="2">
        <v>144.88999999999999</v>
      </c>
      <c r="J1960" t="s">
        <v>168</v>
      </c>
      <c r="K1960" t="s">
        <v>169</v>
      </c>
      <c r="L1960" s="3" t="str">
        <f>+INDEX([1]!TABLA_MAESTRO_DE_ARTICULO[SubGroupName],MATCH(Tabla_lineas[[#This Row],[CODIGO SAP]],[1]!TABLA_MAESTRO_DE_ARTICULO[ItemCode],0))</f>
        <v>POLVO PARA SUSPENSION</v>
      </c>
      <c r="M1960" t="s">
        <v>170</v>
      </c>
      <c r="N1960">
        <v>6</v>
      </c>
      <c r="O1960" t="s">
        <v>65</v>
      </c>
      <c r="S1960" s="2">
        <v>300</v>
      </c>
      <c r="T1960">
        <v>16905</v>
      </c>
      <c r="U1960">
        <v>56.36</v>
      </c>
      <c r="V1960">
        <v>56.35</v>
      </c>
      <c r="W1960">
        <v>25</v>
      </c>
      <c r="Z1960" s="4" t="s">
        <v>46</v>
      </c>
      <c r="AA1960" t="s">
        <v>120</v>
      </c>
      <c r="AB1960">
        <v>46096</v>
      </c>
      <c r="AG1960">
        <v>0</v>
      </c>
      <c r="AH1960">
        <v>300</v>
      </c>
      <c r="AM1960" t="str">
        <f>SUBSTITUTE(Tabla_lineas[[#This Row],[Codigo Liname]]," ","")</f>
        <v>J0110</v>
      </c>
    </row>
    <row r="1961" spans="1:39" customFormat="1" x14ac:dyDescent="0.25">
      <c r="A1961" s="2">
        <v>179</v>
      </c>
      <c r="B1961" t="s">
        <v>774</v>
      </c>
      <c r="C1961">
        <f t="shared" si="30"/>
        <v>1629419</v>
      </c>
      <c r="D1961">
        <v>7500</v>
      </c>
      <c r="E1961" t="s">
        <v>182</v>
      </c>
      <c r="F1961">
        <v>10.37</v>
      </c>
      <c r="G1961">
        <v>10.37</v>
      </c>
      <c r="H1961" t="s">
        <v>183</v>
      </c>
      <c r="I1961" s="2">
        <v>10.62</v>
      </c>
      <c r="J1961" t="s">
        <v>184</v>
      </c>
      <c r="K1961" t="s">
        <v>185</v>
      </c>
      <c r="L1961" s="3" t="str">
        <f>+INDEX([1]!TABLA_MAESTRO_DE_ARTICULO[SubGroupName],MATCH(Tabla_lineas[[#This Row],[CODIGO SAP]],[1]!TABLA_MAESTRO_DE_ARTICULO[ItemCode],0))</f>
        <v>POLVO PARA INYECTABLE</v>
      </c>
      <c r="M1961" t="s">
        <v>186</v>
      </c>
      <c r="N1961">
        <v>8</v>
      </c>
      <c r="O1961" t="s">
        <v>187</v>
      </c>
      <c r="S1961" s="2">
        <v>1500</v>
      </c>
      <c r="T1961">
        <v>7485</v>
      </c>
      <c r="U1961">
        <v>5</v>
      </c>
      <c r="V1961">
        <v>4.99</v>
      </c>
      <c r="W1961">
        <v>2.8</v>
      </c>
      <c r="Z1961" s="4" t="s">
        <v>46</v>
      </c>
      <c r="AA1961" t="s">
        <v>120</v>
      </c>
      <c r="AB1961">
        <v>46132</v>
      </c>
      <c r="AG1961">
        <v>0</v>
      </c>
      <c r="AH1961">
        <v>1500</v>
      </c>
      <c r="AM1961" t="str">
        <f>SUBSTITUTE(Tabla_lineas[[#This Row],[Codigo Liname]]," ","")</f>
        <v>J0112</v>
      </c>
    </row>
    <row r="1962" spans="1:39" customFormat="1" x14ac:dyDescent="0.25">
      <c r="A1962" s="2">
        <v>179</v>
      </c>
      <c r="B1962" t="s">
        <v>774</v>
      </c>
      <c r="C1962">
        <f t="shared" si="30"/>
        <v>1629419</v>
      </c>
      <c r="D1962">
        <v>7546</v>
      </c>
      <c r="E1962" t="s">
        <v>524</v>
      </c>
      <c r="F1962">
        <v>26.03</v>
      </c>
      <c r="G1962">
        <v>26</v>
      </c>
      <c r="H1962" t="s">
        <v>525</v>
      </c>
      <c r="I1962" s="2">
        <v>41.49</v>
      </c>
      <c r="J1962" t="s">
        <v>526</v>
      </c>
      <c r="K1962" t="s">
        <v>527</v>
      </c>
      <c r="L1962" s="3" t="str">
        <f>+INDEX([1]!TABLA_MAESTRO_DE_ARTICULO[SubGroupName],MATCH(Tabla_lineas[[#This Row],[CODIGO SAP]],[1]!TABLA_MAESTRO_DE_ARTICULO[ItemCode],0))</f>
        <v>POLVO PARA INYECTABLE</v>
      </c>
      <c r="M1962" t="s">
        <v>528</v>
      </c>
      <c r="N1962">
        <v>19</v>
      </c>
      <c r="O1962" t="s">
        <v>187</v>
      </c>
      <c r="S1962" s="2">
        <v>700</v>
      </c>
      <c r="T1962">
        <v>7539</v>
      </c>
      <c r="U1962">
        <v>10.78</v>
      </c>
      <c r="V1962">
        <v>10.77</v>
      </c>
      <c r="W1962">
        <v>4.5</v>
      </c>
      <c r="Z1962" s="4" t="s">
        <v>46</v>
      </c>
      <c r="AA1962" t="s">
        <v>120</v>
      </c>
      <c r="AB1962">
        <v>46132</v>
      </c>
      <c r="AG1962">
        <v>0</v>
      </c>
      <c r="AH1962">
        <v>700</v>
      </c>
      <c r="AM1962" t="str">
        <f>SUBSTITUTE(Tabla_lineas[[#This Row],[Codigo Liname]]," ","")</f>
        <v>J0121</v>
      </c>
    </row>
    <row r="1963" spans="1:39" customFormat="1" x14ac:dyDescent="0.25">
      <c r="A1963" s="2">
        <v>179</v>
      </c>
      <c r="B1963" t="s">
        <v>774</v>
      </c>
      <c r="C1963">
        <f t="shared" si="30"/>
        <v>1629419</v>
      </c>
      <c r="D1963">
        <v>18375</v>
      </c>
      <c r="E1963" t="s">
        <v>193</v>
      </c>
      <c r="F1963">
        <v>14.39</v>
      </c>
      <c r="G1963">
        <v>10.38</v>
      </c>
      <c r="H1963" t="s">
        <v>194</v>
      </c>
      <c r="I1963" s="2">
        <v>10.38</v>
      </c>
      <c r="J1963" t="s">
        <v>195</v>
      </c>
      <c r="K1963" t="s">
        <v>196</v>
      </c>
      <c r="L1963" s="3" t="str">
        <f>+INDEX([1]!TABLA_MAESTRO_DE_ARTICULO[SubGroupName],MATCH(Tabla_lineas[[#This Row],[CODIGO SAP]],[1]!TABLA_MAESTRO_DE_ARTICULO[ItemCode],0))</f>
        <v>POLVO PARA INYECTABLE</v>
      </c>
      <c r="M1963" t="s">
        <v>197</v>
      </c>
      <c r="N1963">
        <v>20</v>
      </c>
      <c r="O1963" t="s">
        <v>52</v>
      </c>
      <c r="S1963" s="2">
        <v>2500</v>
      </c>
      <c r="T1963">
        <v>18350</v>
      </c>
      <c r="U1963">
        <v>7.35</v>
      </c>
      <c r="V1963">
        <v>7.34</v>
      </c>
      <c r="W1963">
        <v>3.8</v>
      </c>
      <c r="Z1963" s="4" t="s">
        <v>46</v>
      </c>
      <c r="AA1963" t="s">
        <v>120</v>
      </c>
      <c r="AB1963">
        <v>46096</v>
      </c>
      <c r="AG1963">
        <v>0</v>
      </c>
      <c r="AH1963">
        <v>2500</v>
      </c>
      <c r="AM1963" t="str">
        <f>SUBSTITUTE(Tabla_lineas[[#This Row],[Codigo Liname]]," ","")</f>
        <v>J0122</v>
      </c>
    </row>
    <row r="1964" spans="1:39" customFormat="1" x14ac:dyDescent="0.25">
      <c r="A1964" s="2">
        <v>179</v>
      </c>
      <c r="B1964" t="s">
        <v>774</v>
      </c>
      <c r="C1964">
        <f t="shared" si="30"/>
        <v>1629419</v>
      </c>
      <c r="D1964">
        <v>61620</v>
      </c>
      <c r="E1964" t="s">
        <v>47</v>
      </c>
      <c r="F1964">
        <v>14.47</v>
      </c>
      <c r="G1964">
        <v>14.47</v>
      </c>
      <c r="H1964" t="s">
        <v>48</v>
      </c>
      <c r="I1964" s="2">
        <v>26.67</v>
      </c>
      <c r="J1964" t="s">
        <v>49</v>
      </c>
      <c r="K1964" t="s">
        <v>50</v>
      </c>
      <c r="L1964" s="3" t="str">
        <f>+INDEX([1]!TABLA_MAESTRO_DE_ARTICULO[SubGroupName],MATCH(Tabla_lineas[[#This Row],[CODIGO SAP]],[1]!TABLA_MAESTRO_DE_ARTICULO[ItemCode],0))</f>
        <v>POLVO PARA INYECTABLE</v>
      </c>
      <c r="M1964" t="s">
        <v>51</v>
      </c>
      <c r="N1964">
        <v>21</v>
      </c>
      <c r="O1964" t="s">
        <v>52</v>
      </c>
      <c r="P1964">
        <v>17583</v>
      </c>
      <c r="Q1964">
        <v>72000</v>
      </c>
      <c r="R1964">
        <v>89583</v>
      </c>
      <c r="S1964" s="2">
        <v>6000</v>
      </c>
      <c r="T1964">
        <v>61560</v>
      </c>
      <c r="U1964">
        <v>10.27</v>
      </c>
      <c r="V1964">
        <v>10.26</v>
      </c>
      <c r="W1964">
        <v>3.8</v>
      </c>
      <c r="Z1964" s="4" t="s">
        <v>53</v>
      </c>
      <c r="AA1964" t="s">
        <v>126</v>
      </c>
      <c r="AB1964">
        <v>46096</v>
      </c>
      <c r="AG1964">
        <v>0</v>
      </c>
      <c r="AH1964">
        <v>6000</v>
      </c>
      <c r="AM1964" t="str">
        <f>SUBSTITUTE(Tabla_lineas[[#This Row],[Codigo Liname]]," ","")</f>
        <v>J0126</v>
      </c>
    </row>
    <row r="1965" spans="1:39" customFormat="1" x14ac:dyDescent="0.25">
      <c r="A1965" s="2">
        <v>179</v>
      </c>
      <c r="B1965" t="s">
        <v>774</v>
      </c>
      <c r="C1965">
        <f t="shared" si="30"/>
        <v>1629419</v>
      </c>
      <c r="D1965">
        <v>1520</v>
      </c>
      <c r="E1965" t="s">
        <v>198</v>
      </c>
      <c r="F1965">
        <v>1.02</v>
      </c>
      <c r="G1965">
        <v>1</v>
      </c>
      <c r="H1965" t="s">
        <v>199</v>
      </c>
      <c r="I1965" s="2">
        <v>1.78</v>
      </c>
      <c r="J1965" t="s">
        <v>200</v>
      </c>
      <c r="K1965" t="s">
        <v>201</v>
      </c>
      <c r="L1965" s="3" t="str">
        <f>+INDEX([1]!TABLA_MAESTRO_DE_ARTICULO[SubGroupName],MATCH(Tabla_lineas[[#This Row],[CODIGO SAP]],[1]!TABLA_MAESTRO_DE_ARTICULO[ItemCode],0))</f>
        <v>COMPRIMIDO</v>
      </c>
      <c r="M1965" t="s">
        <v>202</v>
      </c>
      <c r="N1965">
        <v>22</v>
      </c>
      <c r="O1965" t="s">
        <v>45</v>
      </c>
      <c r="S1965" s="2">
        <v>2000</v>
      </c>
      <c r="T1965">
        <v>1500</v>
      </c>
      <c r="U1965">
        <v>0.76</v>
      </c>
      <c r="V1965">
        <v>0.75</v>
      </c>
      <c r="W1965">
        <v>0.15</v>
      </c>
      <c r="Z1965" s="4" t="s">
        <v>53</v>
      </c>
      <c r="AG1965">
        <v>0</v>
      </c>
      <c r="AH1965">
        <v>2000</v>
      </c>
      <c r="AM1965" t="str">
        <f>SUBSTITUTE(Tabla_lineas[[#This Row],[Codigo Liname]]," ","")</f>
        <v>R0607</v>
      </c>
    </row>
    <row r="1966" spans="1:39" customFormat="1" x14ac:dyDescent="0.25">
      <c r="A1966" s="2">
        <v>179</v>
      </c>
      <c r="B1966" t="s">
        <v>774</v>
      </c>
      <c r="C1966">
        <f t="shared" si="30"/>
        <v>1629419</v>
      </c>
      <c r="D1966">
        <v>51225</v>
      </c>
      <c r="E1966" t="s">
        <v>529</v>
      </c>
      <c r="F1966">
        <v>117.7</v>
      </c>
      <c r="G1966">
        <v>82.8</v>
      </c>
      <c r="H1966" t="s">
        <v>530</v>
      </c>
      <c r="I1966" s="2">
        <v>82.82</v>
      </c>
      <c r="J1966" t="s">
        <v>531</v>
      </c>
      <c r="K1966" t="s">
        <v>532</v>
      </c>
      <c r="L1966" s="3" t="str">
        <f>+INDEX([1]!TABLA_MAESTRO_DE_ARTICULO[SubGroupName],MATCH(Tabla_lineas[[#This Row],[CODIGO SAP]],[1]!TABLA_MAESTRO_DE_ARTICULO[ItemCode],0))</f>
        <v>POLVO PARA INYECTABLE</v>
      </c>
      <c r="M1966" t="s">
        <v>533</v>
      </c>
      <c r="N1966">
        <v>55</v>
      </c>
      <c r="O1966" t="s">
        <v>187</v>
      </c>
      <c r="S1966" s="2">
        <v>750</v>
      </c>
      <c r="T1966">
        <v>51217.500000000007</v>
      </c>
      <c r="U1966">
        <v>68.3</v>
      </c>
      <c r="V1966">
        <v>68.290000000000006</v>
      </c>
      <c r="W1966">
        <v>35</v>
      </c>
      <c r="Z1966" s="4" t="s">
        <v>53</v>
      </c>
      <c r="AA1966" t="s">
        <v>120</v>
      </c>
      <c r="AB1966">
        <v>46132</v>
      </c>
      <c r="AG1966">
        <v>0</v>
      </c>
      <c r="AH1966">
        <v>750</v>
      </c>
      <c r="AM1966" t="str">
        <f>SUBSTITUTE(Tabla_lineas[[#This Row],[Codigo Liname]]," ","")</f>
        <v>J0150</v>
      </c>
    </row>
    <row r="1967" spans="1:39" customFormat="1" x14ac:dyDescent="0.25">
      <c r="A1967" s="2">
        <v>179</v>
      </c>
      <c r="B1967" t="s">
        <v>774</v>
      </c>
      <c r="C1967">
        <f t="shared" si="30"/>
        <v>1629419</v>
      </c>
      <c r="D1967">
        <v>1320</v>
      </c>
      <c r="E1967" t="s">
        <v>224</v>
      </c>
      <c r="F1967">
        <v>0.95</v>
      </c>
      <c r="G1967">
        <v>0.38</v>
      </c>
      <c r="H1967" t="s">
        <v>225</v>
      </c>
      <c r="I1967" s="2">
        <v>0.38</v>
      </c>
      <c r="J1967" t="s">
        <v>226</v>
      </c>
      <c r="K1967" t="s">
        <v>227</v>
      </c>
      <c r="L1967" s="3" t="str">
        <f>+INDEX([1]!TABLA_MAESTRO_DE_ARTICULO[SubGroupName],MATCH(Tabla_lineas[[#This Row],[CODIGO SAP]],[1]!TABLA_MAESTRO_DE_ARTICULO[ItemCode],0))</f>
        <v>COMPRIMIDO</v>
      </c>
      <c r="M1967" t="s">
        <v>228</v>
      </c>
      <c r="N1967">
        <v>29</v>
      </c>
      <c r="O1967" t="s">
        <v>45</v>
      </c>
      <c r="S1967" s="2">
        <v>6000</v>
      </c>
      <c r="T1967">
        <v>1260</v>
      </c>
      <c r="U1967">
        <v>0.22</v>
      </c>
      <c r="V1967">
        <v>0.21</v>
      </c>
      <c r="W1967">
        <v>0.12</v>
      </c>
      <c r="Z1967" s="4" t="s">
        <v>46</v>
      </c>
      <c r="AA1967" t="s">
        <v>126</v>
      </c>
      <c r="AB1967">
        <v>46096</v>
      </c>
      <c r="AG1967">
        <v>0</v>
      </c>
      <c r="AH1967">
        <v>6000</v>
      </c>
      <c r="AM1967" t="str">
        <f>SUBSTITUTE(Tabla_lineas[[#This Row],[Codigo Liname]]," ","")</f>
        <v>A1106</v>
      </c>
    </row>
    <row r="1968" spans="1:39" customFormat="1" x14ac:dyDescent="0.25">
      <c r="A1968" s="2">
        <v>179</v>
      </c>
      <c r="B1968" t="s">
        <v>774</v>
      </c>
      <c r="C1968">
        <f t="shared" si="30"/>
        <v>1629419</v>
      </c>
      <c r="D1968">
        <v>210</v>
      </c>
      <c r="E1968" t="s">
        <v>234</v>
      </c>
      <c r="F1968">
        <v>0.55000000000000004</v>
      </c>
      <c r="G1968">
        <v>0.55000000000000004</v>
      </c>
      <c r="H1968" t="s">
        <v>235</v>
      </c>
      <c r="I1968" s="2">
        <v>1</v>
      </c>
      <c r="J1968" t="s">
        <v>236</v>
      </c>
      <c r="K1968" t="s">
        <v>237</v>
      </c>
      <c r="L1968" s="3" t="str">
        <f>+INDEX([1]!TABLA_MAESTRO_DE_ARTICULO[SubGroupName],MATCH(Tabla_lineas[[#This Row],[CODIGO SAP]],[1]!TABLA_MAESTRO_DE_ARTICULO[ItemCode],0))</f>
        <v>COMPRIMIDO</v>
      </c>
      <c r="M1968" t="s">
        <v>238</v>
      </c>
      <c r="N1968">
        <v>31</v>
      </c>
      <c r="O1968" t="s">
        <v>45</v>
      </c>
      <c r="S1968" s="2">
        <v>500</v>
      </c>
      <c r="T1968">
        <v>205</v>
      </c>
      <c r="U1968">
        <v>0.42</v>
      </c>
      <c r="V1968">
        <v>0.41</v>
      </c>
      <c r="W1968">
        <v>0.2</v>
      </c>
      <c r="Z1968" s="4" t="s">
        <v>46</v>
      </c>
      <c r="AA1968" t="s">
        <v>120</v>
      </c>
      <c r="AB1968">
        <v>46132</v>
      </c>
      <c r="AG1968">
        <v>0</v>
      </c>
      <c r="AH1968">
        <v>500</v>
      </c>
      <c r="AM1968" t="str">
        <f>SUBSTITUTE(Tabla_lineas[[#This Row],[Codigo Liname]]," ","")</f>
        <v>J0140</v>
      </c>
    </row>
    <row r="1969" spans="1:39" customFormat="1" x14ac:dyDescent="0.25">
      <c r="A1969" s="2">
        <v>179</v>
      </c>
      <c r="B1969" t="s">
        <v>774</v>
      </c>
      <c r="C1969">
        <f t="shared" si="30"/>
        <v>1629419</v>
      </c>
      <c r="D1969">
        <v>793</v>
      </c>
      <c r="E1969" t="s">
        <v>261</v>
      </c>
      <c r="F1969">
        <v>29.81</v>
      </c>
      <c r="G1969">
        <v>16.77</v>
      </c>
      <c r="H1969" t="s">
        <v>262</v>
      </c>
      <c r="I1969" s="2">
        <v>16.77</v>
      </c>
      <c r="J1969" t="s">
        <v>263</v>
      </c>
      <c r="K1969" t="s">
        <v>264</v>
      </c>
      <c r="L1969" s="3" t="str">
        <f>+INDEX([1]!TABLA_MAESTRO_DE_ARTICULO[SubGroupName],MATCH(Tabla_lineas[[#This Row],[CODIGO SAP]],[1]!TABLA_MAESTRO_DE_ARTICULO[ItemCode],0))</f>
        <v>POLVO PARA SUSPENSION</v>
      </c>
      <c r="M1969" t="s">
        <v>265</v>
      </c>
      <c r="N1969">
        <v>33</v>
      </c>
      <c r="O1969" t="s">
        <v>65</v>
      </c>
      <c r="S1969" s="2">
        <v>50</v>
      </c>
      <c r="T1969">
        <v>792.5</v>
      </c>
      <c r="U1969">
        <v>15.86</v>
      </c>
      <c r="V1969">
        <v>15.85</v>
      </c>
      <c r="W1969">
        <v>10</v>
      </c>
      <c r="Z1969" s="4" t="s">
        <v>46</v>
      </c>
      <c r="AA1969" t="s">
        <v>153</v>
      </c>
      <c r="AB1969">
        <v>46096</v>
      </c>
      <c r="AG1969">
        <v>0</v>
      </c>
      <c r="AH1969">
        <v>50</v>
      </c>
      <c r="AM1969" t="str">
        <f>SUBSTITUTE(Tabla_lineas[[#This Row],[Codigo Liname]]," ","")</f>
        <v>J0142</v>
      </c>
    </row>
    <row r="1970" spans="1:39" customFormat="1" x14ac:dyDescent="0.25">
      <c r="A1970" s="2">
        <v>179</v>
      </c>
      <c r="B1970" t="s">
        <v>774</v>
      </c>
      <c r="C1970">
        <f t="shared" si="30"/>
        <v>1629419</v>
      </c>
      <c r="D1970">
        <v>355</v>
      </c>
      <c r="E1970" t="s">
        <v>745</v>
      </c>
      <c r="F1970">
        <v>1.93</v>
      </c>
      <c r="G1970">
        <v>1.35</v>
      </c>
      <c r="H1970" t="s">
        <v>746</v>
      </c>
      <c r="I1970" s="2">
        <v>1.35</v>
      </c>
      <c r="J1970" t="s">
        <v>747</v>
      </c>
      <c r="K1970" t="s">
        <v>748</v>
      </c>
      <c r="L1970" s="3" t="str">
        <f>+INDEX([1]!TABLA_MAESTRO_DE_ARTICULO[SubGroupName],MATCH(Tabla_lineas[[#This Row],[CODIGO SAP]],[1]!TABLA_MAESTRO_DE_ARTICULO[ItemCode],0))</f>
        <v>COMPRIMIDO</v>
      </c>
      <c r="M1970" t="s">
        <v>749</v>
      </c>
      <c r="N1970">
        <v>35</v>
      </c>
      <c r="O1970" t="s">
        <v>45</v>
      </c>
      <c r="S1970" s="2">
        <v>500</v>
      </c>
      <c r="T1970">
        <v>350</v>
      </c>
      <c r="U1970">
        <v>0.71</v>
      </c>
      <c r="V1970">
        <v>0.7</v>
      </c>
      <c r="W1970">
        <v>0.22</v>
      </c>
      <c r="Z1970" s="4" t="s">
        <v>46</v>
      </c>
      <c r="AA1970" t="s">
        <v>120</v>
      </c>
      <c r="AB1970">
        <v>46132</v>
      </c>
      <c r="AG1970">
        <v>0</v>
      </c>
      <c r="AH1970">
        <v>500</v>
      </c>
      <c r="AM1970" t="str">
        <f>SUBSTITUTE(Tabla_lineas[[#This Row],[Codigo Liname]]," ","")</f>
        <v>J0144</v>
      </c>
    </row>
    <row r="1971" spans="1:39" customFormat="1" x14ac:dyDescent="0.25">
      <c r="A1971" s="2">
        <v>179</v>
      </c>
      <c r="B1971" t="s">
        <v>774</v>
      </c>
      <c r="C1971">
        <f t="shared" si="30"/>
        <v>1629419</v>
      </c>
      <c r="D1971">
        <v>825</v>
      </c>
      <c r="E1971" t="s">
        <v>551</v>
      </c>
      <c r="F1971">
        <v>1.23</v>
      </c>
      <c r="G1971">
        <v>0.62</v>
      </c>
      <c r="H1971" t="s">
        <v>552</v>
      </c>
      <c r="I1971" s="2">
        <v>0.62</v>
      </c>
      <c r="J1971" t="s">
        <v>553</v>
      </c>
      <c r="K1971" t="s">
        <v>554</v>
      </c>
      <c r="L1971" s="3" t="str">
        <f>+INDEX([1]!TABLA_MAESTRO_DE_ARTICULO[SubGroupName],MATCH(Tabla_lineas[[#This Row],[CODIGO SAP]],[1]!TABLA_MAESTRO_DE_ARTICULO[ItemCode],0))</f>
        <v>COMPRIMIDO</v>
      </c>
      <c r="M1971" t="s">
        <v>555</v>
      </c>
      <c r="N1971">
        <v>45</v>
      </c>
      <c r="O1971" t="s">
        <v>45</v>
      </c>
      <c r="P1971">
        <v>56200</v>
      </c>
      <c r="Q1971">
        <v>169200</v>
      </c>
      <c r="R1971">
        <v>225400</v>
      </c>
      <c r="S1971" s="2">
        <v>2500</v>
      </c>
      <c r="T1971">
        <v>800</v>
      </c>
      <c r="U1971">
        <v>0.33</v>
      </c>
      <c r="V1971">
        <v>0.32</v>
      </c>
      <c r="W1971">
        <v>0.12</v>
      </c>
      <c r="Z1971" s="4" t="s">
        <v>53</v>
      </c>
      <c r="AA1971" t="s">
        <v>126</v>
      </c>
      <c r="AB1971">
        <v>46132</v>
      </c>
      <c r="AG1971">
        <v>0</v>
      </c>
      <c r="AH1971">
        <v>2500</v>
      </c>
      <c r="AM1971" t="str">
        <f>SUBSTITUTE(Tabla_lineas[[#This Row],[Codigo Liname]]," ","")</f>
        <v>C0304</v>
      </c>
    </row>
    <row r="1972" spans="1:39" customFormat="1" x14ac:dyDescent="0.25">
      <c r="A1972" s="2">
        <v>179</v>
      </c>
      <c r="B1972" t="s">
        <v>774</v>
      </c>
      <c r="C1972">
        <f t="shared" si="30"/>
        <v>1629419</v>
      </c>
      <c r="D1972">
        <v>15145</v>
      </c>
      <c r="E1972" t="s">
        <v>277</v>
      </c>
      <c r="F1972">
        <v>4.05</v>
      </c>
      <c r="G1972">
        <v>2.59</v>
      </c>
      <c r="H1972" t="s">
        <v>278</v>
      </c>
      <c r="I1972" s="2">
        <v>2.59</v>
      </c>
      <c r="J1972" t="s">
        <v>279</v>
      </c>
      <c r="K1972" t="s">
        <v>280</v>
      </c>
      <c r="L1972" s="3" t="str">
        <f>+INDEX([1]!TABLA_MAESTRO_DE_ARTICULO[SubGroupName],MATCH(Tabla_lineas[[#This Row],[CODIGO SAP]],[1]!TABLA_MAESTRO_DE_ARTICULO[ItemCode],0))</f>
        <v>COMPRIMIDO</v>
      </c>
      <c r="M1972" t="s">
        <v>281</v>
      </c>
      <c r="N1972">
        <v>46</v>
      </c>
      <c r="O1972" t="s">
        <v>45</v>
      </c>
      <c r="S1972" s="2">
        <v>6500</v>
      </c>
      <c r="T1972">
        <v>15079.999999999998</v>
      </c>
      <c r="U1972">
        <v>2.33</v>
      </c>
      <c r="V1972">
        <v>2.3199999999999998</v>
      </c>
      <c r="W1972">
        <v>0.7</v>
      </c>
      <c r="Z1972" s="4" t="s">
        <v>46</v>
      </c>
      <c r="AA1972" t="s">
        <v>120</v>
      </c>
      <c r="AB1972">
        <v>46132</v>
      </c>
      <c r="AG1972">
        <v>0</v>
      </c>
      <c r="AH1972">
        <v>6500</v>
      </c>
      <c r="AM1972" t="str">
        <f>SUBSTITUTE(Tabla_lineas[[#This Row],[Codigo Liname]]," ","")</f>
        <v>C1002</v>
      </c>
    </row>
    <row r="1973" spans="1:39" customFormat="1" x14ac:dyDescent="0.25">
      <c r="A1973" s="2">
        <v>179</v>
      </c>
      <c r="B1973" t="s">
        <v>774</v>
      </c>
      <c r="C1973">
        <f t="shared" si="30"/>
        <v>1629419</v>
      </c>
      <c r="D1973">
        <v>3655</v>
      </c>
      <c r="E1973" t="s">
        <v>282</v>
      </c>
      <c r="F1973">
        <v>4.76</v>
      </c>
      <c r="G1973">
        <v>2.15</v>
      </c>
      <c r="H1973" t="s">
        <v>283</v>
      </c>
      <c r="I1973" s="2">
        <v>2.15</v>
      </c>
      <c r="J1973" t="s">
        <v>284</v>
      </c>
      <c r="K1973" t="s">
        <v>285</v>
      </c>
      <c r="L1973" s="3" t="str">
        <f>+INDEX([1]!TABLA_MAESTRO_DE_ARTICULO[SubGroupName],MATCH(Tabla_lineas[[#This Row],[CODIGO SAP]],[1]!TABLA_MAESTRO_DE_ARTICULO[ItemCode],0))</f>
        <v>SOLUCION INYECTABLE</v>
      </c>
      <c r="M1973" t="s">
        <v>286</v>
      </c>
      <c r="N1973">
        <v>48</v>
      </c>
      <c r="O1973" t="s">
        <v>249</v>
      </c>
      <c r="S1973" s="2">
        <v>1700</v>
      </c>
      <c r="T1973">
        <v>3638</v>
      </c>
      <c r="U1973">
        <v>2.15</v>
      </c>
      <c r="V1973">
        <v>2.14</v>
      </c>
      <c r="W1973">
        <v>0.7</v>
      </c>
      <c r="Z1973" s="4" t="s">
        <v>53</v>
      </c>
      <c r="AA1973" t="s">
        <v>126</v>
      </c>
      <c r="AB1973">
        <v>46132</v>
      </c>
      <c r="AG1973">
        <v>0</v>
      </c>
      <c r="AH1973">
        <v>1700</v>
      </c>
      <c r="AM1973" t="str">
        <f>SUBSTITUTE(Tabla_lineas[[#This Row],[Codigo Liname]]," ","")</f>
        <v>J0149</v>
      </c>
    </row>
    <row r="1974" spans="1:39" customFormat="1" x14ac:dyDescent="0.25">
      <c r="A1974" s="2">
        <v>179</v>
      </c>
      <c r="B1974" t="s">
        <v>774</v>
      </c>
      <c r="C1974">
        <f t="shared" si="30"/>
        <v>1629419</v>
      </c>
      <c r="D1974">
        <v>2200</v>
      </c>
      <c r="E1974" t="s">
        <v>287</v>
      </c>
      <c r="F1974">
        <v>0.48</v>
      </c>
      <c r="G1974">
        <v>0.48</v>
      </c>
      <c r="H1974" t="s">
        <v>288</v>
      </c>
      <c r="I1974" s="2">
        <v>0.48</v>
      </c>
      <c r="J1974" t="s">
        <v>289</v>
      </c>
      <c r="K1974" t="s">
        <v>290</v>
      </c>
      <c r="L1974" s="3" t="str">
        <f>+INDEX([1]!TABLA_MAESTRO_DE_ARTICULO[SubGroupName],MATCH(Tabla_lineas[[#This Row],[CODIGO SAP]],[1]!TABLA_MAESTRO_DE_ARTICULO[ItemCode],0))</f>
        <v>COMPRIMIDO</v>
      </c>
      <c r="M1974" t="s">
        <v>291</v>
      </c>
      <c r="N1974">
        <v>49</v>
      </c>
      <c r="O1974" t="s">
        <v>45</v>
      </c>
      <c r="S1974" s="2">
        <v>10000</v>
      </c>
      <c r="T1974">
        <v>2100</v>
      </c>
      <c r="U1974">
        <v>0.22</v>
      </c>
      <c r="V1974">
        <v>0.21</v>
      </c>
      <c r="W1974">
        <v>0.12</v>
      </c>
      <c r="Z1974" s="4" t="s">
        <v>46</v>
      </c>
      <c r="AA1974" t="s">
        <v>153</v>
      </c>
      <c r="AB1974">
        <v>46132</v>
      </c>
      <c r="AG1974">
        <v>0</v>
      </c>
      <c r="AH1974">
        <v>10000</v>
      </c>
      <c r="AM1974" t="str">
        <f>SUBSTITUTE(Tabla_lineas[[#This Row],[Codigo Liname]]," ","")</f>
        <v>A1001</v>
      </c>
    </row>
    <row r="1975" spans="1:39" customFormat="1" x14ac:dyDescent="0.25">
      <c r="A1975" s="2">
        <v>179</v>
      </c>
      <c r="B1975" t="s">
        <v>774</v>
      </c>
      <c r="C1975">
        <f t="shared" si="30"/>
        <v>1629419</v>
      </c>
      <c r="D1975">
        <v>1140</v>
      </c>
      <c r="E1975" t="s">
        <v>500</v>
      </c>
      <c r="F1975">
        <v>5.38</v>
      </c>
      <c r="G1975">
        <v>5.17</v>
      </c>
      <c r="H1975" t="s">
        <v>501</v>
      </c>
      <c r="I1975" s="2">
        <v>5.17</v>
      </c>
      <c r="J1975" t="s">
        <v>502</v>
      </c>
      <c r="K1975" t="s">
        <v>503</v>
      </c>
      <c r="L1975" s="3" t="str">
        <f>+INDEX([1]!TABLA_MAESTRO_DE_ARTICULO[SubGroupName],MATCH(Tabla_lineas[[#This Row],[CODIGO SAP]],[1]!TABLA_MAESTRO_DE_ARTICULO[ItemCode],0))</f>
        <v>SOLUCION INYECTABLE</v>
      </c>
      <c r="M1975" t="s">
        <v>504</v>
      </c>
      <c r="N1975">
        <v>50</v>
      </c>
      <c r="O1975" t="s">
        <v>249</v>
      </c>
      <c r="S1975" s="2">
        <v>300</v>
      </c>
      <c r="T1975">
        <v>1137</v>
      </c>
      <c r="U1975">
        <v>3.8</v>
      </c>
      <c r="V1975">
        <v>3.79</v>
      </c>
      <c r="W1975">
        <v>1.5</v>
      </c>
      <c r="Z1975" s="4" t="s">
        <v>46</v>
      </c>
      <c r="AA1975" t="s">
        <v>126</v>
      </c>
      <c r="AB1975">
        <v>46132</v>
      </c>
      <c r="AG1975">
        <v>0</v>
      </c>
      <c r="AH1975">
        <v>300</v>
      </c>
      <c r="AM1975" t="str">
        <f>SUBSTITUTE(Tabla_lineas[[#This Row],[Codigo Liname]]," ","")</f>
        <v>B0510</v>
      </c>
    </row>
    <row r="1976" spans="1:39" customFormat="1" x14ac:dyDescent="0.25">
      <c r="A1976" s="2">
        <v>179</v>
      </c>
      <c r="B1976" t="s">
        <v>774</v>
      </c>
      <c r="C1976">
        <f t="shared" si="30"/>
        <v>1629419</v>
      </c>
      <c r="D1976">
        <v>3120</v>
      </c>
      <c r="E1976" t="s">
        <v>71</v>
      </c>
      <c r="F1976">
        <v>2.73</v>
      </c>
      <c r="G1976">
        <v>0.78</v>
      </c>
      <c r="H1976" t="s">
        <v>72</v>
      </c>
      <c r="I1976" s="2">
        <v>0.78</v>
      </c>
      <c r="J1976" t="s">
        <v>73</v>
      </c>
      <c r="K1976" t="s">
        <v>74</v>
      </c>
      <c r="L1976" s="3" t="str">
        <f>+INDEX([1]!TABLA_MAESTRO_DE_ARTICULO[SubGroupName],MATCH(Tabla_lineas[[#This Row],[CODIGO SAP]],[1]!TABLA_MAESTRO_DE_ARTICULO[ItemCode],0))</f>
        <v>COMPRIMIDO</v>
      </c>
      <c r="M1976" t="s">
        <v>75</v>
      </c>
      <c r="N1976">
        <v>53</v>
      </c>
      <c r="O1976" t="s">
        <v>45</v>
      </c>
      <c r="S1976" s="2">
        <v>4000</v>
      </c>
      <c r="T1976">
        <v>3080</v>
      </c>
      <c r="U1976">
        <v>0.78</v>
      </c>
      <c r="V1976">
        <v>0.77</v>
      </c>
      <c r="W1976">
        <v>0.12</v>
      </c>
      <c r="Z1976" s="4" t="s">
        <v>46</v>
      </c>
      <c r="AA1976" t="s">
        <v>126</v>
      </c>
      <c r="AB1976">
        <v>46132</v>
      </c>
      <c r="AG1976">
        <v>0</v>
      </c>
      <c r="AH1976">
        <v>4000</v>
      </c>
      <c r="AM1976" t="str">
        <f>SUBSTITUTE(Tabla_lineas[[#This Row],[Codigo Liname]]," ","")</f>
        <v>C0306</v>
      </c>
    </row>
    <row r="1977" spans="1:39" customFormat="1" x14ac:dyDescent="0.25">
      <c r="A1977" s="2">
        <v>179</v>
      </c>
      <c r="B1977" t="s">
        <v>774</v>
      </c>
      <c r="C1977">
        <f t="shared" si="30"/>
        <v>1629419</v>
      </c>
      <c r="D1977">
        <v>1960</v>
      </c>
      <c r="E1977" t="s">
        <v>556</v>
      </c>
      <c r="F1977">
        <v>47.41</v>
      </c>
      <c r="G1977">
        <v>40</v>
      </c>
      <c r="H1977" t="s">
        <v>557</v>
      </c>
      <c r="I1977" s="2">
        <v>40.08</v>
      </c>
      <c r="J1977" t="s">
        <v>558</v>
      </c>
      <c r="K1977" t="s">
        <v>559</v>
      </c>
      <c r="L1977" s="3" t="str">
        <f>+INDEX([1]!TABLA_MAESTRO_DE_ARTICULO[SubGroupName],MATCH(Tabla_lineas[[#This Row],[CODIGO SAP]],[1]!TABLA_MAESTRO_DE_ARTICULO[ItemCode],0))</f>
        <v>SUSPENSION</v>
      </c>
      <c r="M1977" t="s">
        <v>560</v>
      </c>
      <c r="N1977">
        <v>65</v>
      </c>
      <c r="O1977" t="s">
        <v>65</v>
      </c>
      <c r="S1977" s="2">
        <v>140</v>
      </c>
      <c r="T1977">
        <v>1958.6</v>
      </c>
      <c r="U1977">
        <v>14</v>
      </c>
      <c r="V1977">
        <v>13.99</v>
      </c>
      <c r="W1977">
        <v>10</v>
      </c>
      <c r="Z1977" s="4" t="s">
        <v>46</v>
      </c>
      <c r="AA1977" t="s">
        <v>153</v>
      </c>
      <c r="AB1977">
        <v>46132</v>
      </c>
      <c r="AG1977">
        <v>0</v>
      </c>
      <c r="AH1977">
        <v>140</v>
      </c>
      <c r="AM1977" t="str">
        <f>SUBSTITUTE(Tabla_lineas[[#This Row],[Codigo Liname]]," ","")</f>
        <v>P0106</v>
      </c>
    </row>
    <row r="1978" spans="1:39" customFormat="1" x14ac:dyDescent="0.25">
      <c r="A1978" s="2">
        <v>179</v>
      </c>
      <c r="B1978" t="s">
        <v>774</v>
      </c>
      <c r="C1978">
        <f t="shared" si="30"/>
        <v>1629419</v>
      </c>
      <c r="D1978">
        <v>450</v>
      </c>
      <c r="E1978" t="s">
        <v>333</v>
      </c>
      <c r="F1978">
        <v>0.8</v>
      </c>
      <c r="G1978">
        <v>0.8</v>
      </c>
      <c r="H1978" t="s">
        <v>334</v>
      </c>
      <c r="I1978" s="2">
        <v>0.83</v>
      </c>
      <c r="J1978" t="s">
        <v>335</v>
      </c>
      <c r="K1978" t="s">
        <v>336</v>
      </c>
      <c r="L1978" s="3" t="str">
        <f>+INDEX([1]!TABLA_MAESTRO_DE_ARTICULO[SubGroupName],MATCH(Tabla_lineas[[#This Row],[CODIGO SAP]],[1]!TABLA_MAESTRO_DE_ARTICULO[ItemCode],0))</f>
        <v>COMPRIMIDO</v>
      </c>
      <c r="M1978" t="s">
        <v>337</v>
      </c>
      <c r="N1978">
        <v>70</v>
      </c>
      <c r="O1978" t="s">
        <v>45</v>
      </c>
      <c r="S1978" s="2">
        <v>1000</v>
      </c>
      <c r="T1978">
        <v>440</v>
      </c>
      <c r="U1978">
        <v>0.45</v>
      </c>
      <c r="V1978">
        <v>0.44</v>
      </c>
      <c r="W1978">
        <v>0.12</v>
      </c>
      <c r="Z1978" s="4" t="s">
        <v>46</v>
      </c>
      <c r="AA1978" t="s">
        <v>126</v>
      </c>
      <c r="AB1978">
        <v>46096</v>
      </c>
      <c r="AG1978">
        <v>0</v>
      </c>
      <c r="AH1978">
        <v>1000</v>
      </c>
      <c r="AM1978" t="str">
        <f>SUBSTITUTE(Tabla_lineas[[#This Row],[Codigo Liname]]," ","")</f>
        <v>A1109</v>
      </c>
    </row>
    <row r="1979" spans="1:39" customFormat="1" x14ac:dyDescent="0.25">
      <c r="A1979" s="2">
        <v>179</v>
      </c>
      <c r="B1979" t="s">
        <v>774</v>
      </c>
      <c r="C1979">
        <f t="shared" si="30"/>
        <v>1629419</v>
      </c>
      <c r="D1979">
        <v>600</v>
      </c>
      <c r="E1979" t="s">
        <v>358</v>
      </c>
      <c r="F1979">
        <v>12.96</v>
      </c>
      <c r="G1979">
        <v>6</v>
      </c>
      <c r="H1979" t="s">
        <v>359</v>
      </c>
      <c r="I1979" s="2">
        <v>6</v>
      </c>
      <c r="J1979" t="s">
        <v>360</v>
      </c>
      <c r="K1979" t="s">
        <v>361</v>
      </c>
      <c r="L1979" s="3" t="str">
        <f>+INDEX([1]!TABLA_MAESTRO_DE_ARTICULO[SubGroupName],MATCH(Tabla_lineas[[#This Row],[CODIGO SAP]],[1]!TABLA_MAESTRO_DE_ARTICULO[ItemCode],0))</f>
        <v>POLVO PARA INYECTABLE</v>
      </c>
      <c r="M1979" t="s">
        <v>362</v>
      </c>
      <c r="N1979">
        <v>9</v>
      </c>
      <c r="O1979" t="s">
        <v>52</v>
      </c>
      <c r="S1979" s="2">
        <v>100</v>
      </c>
      <c r="T1979">
        <v>599</v>
      </c>
      <c r="U1979">
        <v>6</v>
      </c>
      <c r="V1979">
        <v>5.99</v>
      </c>
      <c r="W1979">
        <v>3</v>
      </c>
      <c r="Z1979" s="4" t="s">
        <v>46</v>
      </c>
      <c r="AA1979" t="s">
        <v>120</v>
      </c>
      <c r="AB1979">
        <v>46096</v>
      </c>
      <c r="AG1979">
        <v>0</v>
      </c>
      <c r="AH1979">
        <v>100</v>
      </c>
      <c r="AM1979" t="str">
        <f>SUBSTITUTE(Tabla_lineas[[#This Row],[Codigo Liname]]," ","")</f>
        <v>J0115</v>
      </c>
    </row>
    <row r="1980" spans="1:39" customFormat="1" x14ac:dyDescent="0.25">
      <c r="A1980" s="2">
        <v>179</v>
      </c>
      <c r="B1980" t="s">
        <v>774</v>
      </c>
      <c r="C1980">
        <f t="shared" si="30"/>
        <v>1629419</v>
      </c>
      <c r="D1980">
        <v>1122</v>
      </c>
      <c r="E1980" t="s">
        <v>363</v>
      </c>
      <c r="F1980">
        <v>22.68</v>
      </c>
      <c r="G1980">
        <v>19.34</v>
      </c>
      <c r="H1980" t="s">
        <v>364</v>
      </c>
      <c r="I1980" s="2">
        <v>19.34</v>
      </c>
      <c r="J1980" t="s">
        <v>365</v>
      </c>
      <c r="K1980" t="s">
        <v>366</v>
      </c>
      <c r="L1980" s="3" t="str">
        <f>+INDEX([1]!TABLA_MAESTRO_DE_ARTICULO[SubGroupName],MATCH(Tabla_lineas[[#This Row],[CODIGO SAP]],[1]!TABLA_MAESTRO_DE_ARTICULO[ItemCode],0))</f>
        <v>POLVO PARA INYECTABLE</v>
      </c>
      <c r="M1980" t="s">
        <v>367</v>
      </c>
      <c r="N1980">
        <v>10</v>
      </c>
      <c r="O1980" t="s">
        <v>52</v>
      </c>
      <c r="S1980" s="2">
        <v>100</v>
      </c>
      <c r="T1980">
        <v>1121</v>
      </c>
      <c r="U1980">
        <v>11.22</v>
      </c>
      <c r="V1980">
        <v>11.21</v>
      </c>
      <c r="W1980">
        <v>4.2</v>
      </c>
      <c r="Z1980" s="4" t="s">
        <v>46</v>
      </c>
      <c r="AA1980" t="s">
        <v>120</v>
      </c>
      <c r="AB1980">
        <v>46132</v>
      </c>
      <c r="AG1980">
        <v>0</v>
      </c>
      <c r="AH1980">
        <v>100</v>
      </c>
      <c r="AM1980" t="str">
        <f>SUBSTITUTE(Tabla_lineas[[#This Row],[Codigo Liname]]," ","")</f>
        <v>J0116</v>
      </c>
    </row>
    <row r="1981" spans="1:39" customFormat="1" x14ac:dyDescent="0.25">
      <c r="A1981" s="2">
        <v>179</v>
      </c>
      <c r="B1981" t="s">
        <v>774</v>
      </c>
      <c r="C1981">
        <f t="shared" si="30"/>
        <v>1629419</v>
      </c>
      <c r="D1981">
        <v>340</v>
      </c>
      <c r="E1981" t="s">
        <v>632</v>
      </c>
      <c r="F1981">
        <v>0.75</v>
      </c>
      <c r="G1981">
        <v>0.75</v>
      </c>
      <c r="H1981" t="s">
        <v>633</v>
      </c>
      <c r="I1981" s="2">
        <v>0.75</v>
      </c>
      <c r="J1981" t="s">
        <v>634</v>
      </c>
      <c r="K1981" t="s">
        <v>635</v>
      </c>
      <c r="L1981" s="3" t="str">
        <f>+INDEX([1]!TABLA_MAESTRO_DE_ARTICULO[SubGroupName],MATCH(Tabla_lineas[[#This Row],[CODIGO SAP]],[1]!TABLA_MAESTRO_DE_ARTICULO[ItemCode],0))</f>
        <v>COMPRIMIDO</v>
      </c>
      <c r="M1981" t="s">
        <v>636</v>
      </c>
      <c r="N1981">
        <v>78</v>
      </c>
      <c r="O1981" t="s">
        <v>45</v>
      </c>
      <c r="S1981" s="2">
        <v>1000</v>
      </c>
      <c r="T1981">
        <v>330</v>
      </c>
      <c r="U1981">
        <v>0.34</v>
      </c>
      <c r="V1981">
        <v>0.33</v>
      </c>
      <c r="W1981">
        <v>0.12</v>
      </c>
      <c r="Z1981" s="4" t="s">
        <v>46</v>
      </c>
      <c r="AA1981" t="s">
        <v>126</v>
      </c>
      <c r="AB1981">
        <v>46132</v>
      </c>
      <c r="AG1981">
        <v>0</v>
      </c>
      <c r="AH1981">
        <v>1000</v>
      </c>
      <c r="AM1981" t="str">
        <f>SUBSTITUTE(Tabla_lineas[[#This Row],[Codigo Liname]]," ","")</f>
        <v>H0208</v>
      </c>
    </row>
    <row r="1982" spans="1:39" customFormat="1" x14ac:dyDescent="0.25">
      <c r="A1982" s="2">
        <v>179</v>
      </c>
      <c r="B1982" t="s">
        <v>774</v>
      </c>
      <c r="C1982">
        <f t="shared" si="30"/>
        <v>1629419</v>
      </c>
      <c r="D1982">
        <v>18000</v>
      </c>
      <c r="E1982" t="s">
        <v>379</v>
      </c>
      <c r="F1982">
        <v>0.6</v>
      </c>
      <c r="G1982">
        <v>0.45</v>
      </c>
      <c r="H1982" t="s">
        <v>380</v>
      </c>
      <c r="I1982" s="2">
        <v>0.45</v>
      </c>
      <c r="J1982" t="s">
        <v>381</v>
      </c>
      <c r="K1982" t="s">
        <v>382</v>
      </c>
      <c r="L1982" s="3" t="str">
        <f>+INDEX([1]!TABLA_MAESTRO_DE_ARTICULO[SubGroupName],MATCH(Tabla_lineas[[#This Row],[CODIGO SAP]],[1]!TABLA_MAESTRO_DE_ARTICULO[ItemCode],0))</f>
        <v>COMPRIMIDO</v>
      </c>
      <c r="M1982" t="s">
        <v>383</v>
      </c>
      <c r="N1982">
        <v>87</v>
      </c>
      <c r="O1982" t="s">
        <v>45</v>
      </c>
      <c r="S1982" s="2">
        <v>40000</v>
      </c>
      <c r="T1982">
        <v>17600</v>
      </c>
      <c r="U1982">
        <v>0.45</v>
      </c>
      <c r="V1982">
        <v>0.44</v>
      </c>
      <c r="W1982">
        <v>0.12</v>
      </c>
      <c r="Z1982" s="4" t="s">
        <v>46</v>
      </c>
      <c r="AA1982" t="s">
        <v>120</v>
      </c>
      <c r="AB1982">
        <v>46132</v>
      </c>
      <c r="AG1982">
        <v>0</v>
      </c>
      <c r="AH1982">
        <v>40000</v>
      </c>
      <c r="AM1982" t="str">
        <f>SUBSTITUTE(Tabla_lineas[[#This Row],[Codigo Liname]]," ","")</f>
        <v>B0308</v>
      </c>
    </row>
    <row r="1983" spans="1:39" customFormat="1" x14ac:dyDescent="0.25">
      <c r="A1983" s="2">
        <v>179</v>
      </c>
      <c r="B1983" t="s">
        <v>774</v>
      </c>
      <c r="C1983">
        <f t="shared" si="30"/>
        <v>1629419</v>
      </c>
      <c r="D1983">
        <v>12945</v>
      </c>
      <c r="E1983" t="s">
        <v>402</v>
      </c>
      <c r="F1983">
        <v>68.260000000000005</v>
      </c>
      <c r="G1983">
        <v>29.79</v>
      </c>
      <c r="H1983" t="s">
        <v>403</v>
      </c>
      <c r="I1983" s="2">
        <v>29.79</v>
      </c>
      <c r="J1983" t="s">
        <v>404</v>
      </c>
      <c r="K1983" t="s">
        <v>405</v>
      </c>
      <c r="L1983" s="3" t="str">
        <f>+INDEX([1]!TABLA_MAESTRO_DE_ARTICULO[SubGroupName],MATCH(Tabla_lineas[[#This Row],[CODIGO SAP]],[1]!TABLA_MAESTRO_DE_ARTICULO[ItemCode],0))</f>
        <v>POLVO PARA INYECTABLE</v>
      </c>
      <c r="M1983" t="s">
        <v>406</v>
      </c>
      <c r="N1983">
        <v>90</v>
      </c>
      <c r="O1983" t="s">
        <v>52</v>
      </c>
      <c r="S1983" s="2">
        <v>500</v>
      </c>
      <c r="T1983">
        <v>12940</v>
      </c>
      <c r="U1983">
        <v>25.89</v>
      </c>
      <c r="V1983">
        <v>25.88</v>
      </c>
      <c r="W1983">
        <v>10</v>
      </c>
      <c r="Z1983" s="4" t="s">
        <v>46</v>
      </c>
      <c r="AA1983" t="s">
        <v>126</v>
      </c>
      <c r="AB1983">
        <v>46132</v>
      </c>
      <c r="AG1983">
        <v>0</v>
      </c>
      <c r="AH1983">
        <v>500</v>
      </c>
      <c r="AM1983" t="str">
        <f>SUBSTITUTE(Tabla_lineas[[#This Row],[Codigo Liname]]," ","")</f>
        <v>J0155</v>
      </c>
    </row>
    <row r="1984" spans="1:39" customFormat="1" x14ac:dyDescent="0.25">
      <c r="A1984" s="2">
        <v>180</v>
      </c>
      <c r="B1984" t="s">
        <v>775</v>
      </c>
      <c r="C1984">
        <f t="shared" si="30"/>
        <v>1629703</v>
      </c>
      <c r="D1984">
        <v>93000</v>
      </c>
      <c r="E1984" t="s">
        <v>610</v>
      </c>
      <c r="F1984">
        <v>6.97</v>
      </c>
      <c r="G1984">
        <v>4.6500000000000004</v>
      </c>
      <c r="H1984" t="s">
        <v>611</v>
      </c>
      <c r="I1984" s="2">
        <v>4.6500000000000004</v>
      </c>
      <c r="J1984" t="s">
        <v>612</v>
      </c>
      <c r="K1984" t="s">
        <v>613</v>
      </c>
      <c r="L1984" s="3" t="str">
        <f>+INDEX([1]!TABLA_MAESTRO_DE_ARTICULO[SubGroupName],MATCH(Tabla_lineas[[#This Row],[CODIGO SAP]],[1]!TABLA_MAESTRO_DE_ARTICULO[ItemCode],0))</f>
        <v>COMPRIMIDO</v>
      </c>
      <c r="M1984" t="s">
        <v>614</v>
      </c>
      <c r="N1984">
        <v>10</v>
      </c>
      <c r="O1984" t="s">
        <v>45</v>
      </c>
      <c r="S1984" s="2">
        <v>20000</v>
      </c>
      <c r="T1984">
        <v>92800</v>
      </c>
      <c r="U1984">
        <v>4.6500000000000004</v>
      </c>
      <c r="V1984">
        <v>4.6399999999999997</v>
      </c>
      <c r="W1984">
        <v>0.7</v>
      </c>
      <c r="Z1984" s="4" t="s">
        <v>46</v>
      </c>
      <c r="AA1984" t="s">
        <v>120</v>
      </c>
      <c r="AB1984">
        <v>46132</v>
      </c>
      <c r="AG1984">
        <v>0</v>
      </c>
      <c r="AH1984">
        <v>20000</v>
      </c>
      <c r="AM1984" t="str">
        <f>SUBSTITUTE(Tabla_lineas[[#This Row],[Codigo Liname]]," ","")</f>
        <v>N0402</v>
      </c>
    </row>
    <row r="1985" spans="1:39" customFormat="1" x14ac:dyDescent="0.25">
      <c r="A1985" s="2">
        <v>180</v>
      </c>
      <c r="B1985" t="s">
        <v>775</v>
      </c>
      <c r="C1985">
        <f t="shared" si="30"/>
        <v>1629703</v>
      </c>
      <c r="D1985">
        <v>29790</v>
      </c>
      <c r="E1985" t="s">
        <v>402</v>
      </c>
      <c r="F1985">
        <v>68.260000000000005</v>
      </c>
      <c r="G1985">
        <v>29.79</v>
      </c>
      <c r="H1985" t="s">
        <v>403</v>
      </c>
      <c r="I1985" s="2">
        <v>29.79</v>
      </c>
      <c r="J1985" t="s">
        <v>404</v>
      </c>
      <c r="K1985" t="s">
        <v>405</v>
      </c>
      <c r="L1985" s="3" t="str">
        <f>+INDEX([1]!TABLA_MAESTRO_DE_ARTICULO[SubGroupName],MATCH(Tabla_lineas[[#This Row],[CODIGO SAP]],[1]!TABLA_MAESTRO_DE_ARTICULO[ItemCode],0))</f>
        <v>POLVO PARA INYECTABLE</v>
      </c>
      <c r="M1985" t="s">
        <v>406</v>
      </c>
      <c r="N1985">
        <v>9</v>
      </c>
      <c r="O1985" t="s">
        <v>52</v>
      </c>
      <c r="S1985" s="2">
        <v>1000</v>
      </c>
      <c r="T1985">
        <v>29780</v>
      </c>
      <c r="U1985">
        <v>29.79</v>
      </c>
      <c r="V1985">
        <v>29.78</v>
      </c>
      <c r="W1985">
        <v>10</v>
      </c>
      <c r="Z1985" s="4" t="s">
        <v>46</v>
      </c>
      <c r="AA1985" t="s">
        <v>126</v>
      </c>
      <c r="AB1985">
        <v>46132</v>
      </c>
      <c r="AG1985">
        <v>0</v>
      </c>
      <c r="AH1985">
        <v>1000</v>
      </c>
      <c r="AM1985" t="str">
        <f>SUBSTITUTE(Tabla_lineas[[#This Row],[Codigo Liname]]," ","")</f>
        <v>J0155</v>
      </c>
    </row>
    <row r="1986" spans="1:39" customFormat="1" x14ac:dyDescent="0.25">
      <c r="A1986" s="2">
        <v>181</v>
      </c>
      <c r="B1986" t="s">
        <v>776</v>
      </c>
      <c r="C1986">
        <f t="shared" ref="C1986:C2049" si="31">IFERROR(VALUE(RIGHT(TRIM(LEFT(B1986,SEARCH("Eco",B1986)-1)),7)),"COTI")</f>
        <v>1629900</v>
      </c>
      <c r="D1986">
        <v>5880</v>
      </c>
      <c r="E1986" t="s">
        <v>171</v>
      </c>
      <c r="F1986">
        <v>1.82</v>
      </c>
      <c r="G1986">
        <v>1.82</v>
      </c>
      <c r="H1986" t="s">
        <v>172</v>
      </c>
      <c r="I1986" s="2">
        <v>2.94</v>
      </c>
      <c r="J1986" t="s">
        <v>173</v>
      </c>
      <c r="K1986" t="s">
        <v>174</v>
      </c>
      <c r="L1986" s="3" t="str">
        <f>+INDEX([1]!TABLA_MAESTRO_DE_ARTICULO[SubGroupName],MATCH(Tabla_lineas[[#This Row],[CODIGO SAP]],[1]!TABLA_MAESTRO_DE_ARTICULO[ItemCode],0))</f>
        <v>COMPRIMIDO</v>
      </c>
      <c r="M1986" t="s">
        <v>175</v>
      </c>
      <c r="N1986">
        <v>22</v>
      </c>
      <c r="O1986" t="s">
        <v>45</v>
      </c>
      <c r="S1986" s="2">
        <v>2000</v>
      </c>
      <c r="T1986">
        <v>3620</v>
      </c>
      <c r="U1986">
        <v>2.94</v>
      </c>
      <c r="V1986">
        <v>1.81</v>
      </c>
      <c r="W1986">
        <v>0.7</v>
      </c>
      <c r="Z1986" s="4" t="s">
        <v>46</v>
      </c>
      <c r="AA1986" t="s">
        <v>120</v>
      </c>
      <c r="AB1986">
        <v>46132</v>
      </c>
      <c r="AG1986">
        <v>0</v>
      </c>
      <c r="AH1986">
        <v>2000</v>
      </c>
      <c r="AM1986" t="str">
        <f>SUBSTITUTE(Tabla_lineas[[#This Row],[Codigo Liname]]," ","")</f>
        <v>J0105</v>
      </c>
    </row>
    <row r="1987" spans="1:39" customFormat="1" x14ac:dyDescent="0.25">
      <c r="A1987" s="2">
        <v>181</v>
      </c>
      <c r="B1987" t="s">
        <v>776</v>
      </c>
      <c r="C1987">
        <f t="shared" si="31"/>
        <v>1629900</v>
      </c>
      <c r="D1987">
        <v>2238</v>
      </c>
      <c r="E1987" t="s">
        <v>127</v>
      </c>
      <c r="F1987">
        <v>7.87</v>
      </c>
      <c r="G1987">
        <v>7.87</v>
      </c>
      <c r="H1987" t="s">
        <v>128</v>
      </c>
      <c r="I1987" s="2">
        <v>11.19</v>
      </c>
      <c r="J1987" t="s">
        <v>129</v>
      </c>
      <c r="K1987" t="s">
        <v>130</v>
      </c>
      <c r="L1987" s="3" t="str">
        <f>+INDEX([1]!TABLA_MAESTRO_DE_ARTICULO[SubGroupName],MATCH(Tabla_lineas[[#This Row],[CODIGO SAP]],[1]!TABLA_MAESTRO_DE_ARTICULO[ItemCode],0))</f>
        <v>COMPRIMIDO</v>
      </c>
      <c r="M1987" t="s">
        <v>131</v>
      </c>
      <c r="N1987">
        <v>4</v>
      </c>
      <c r="O1987" t="s">
        <v>132</v>
      </c>
      <c r="S1987" s="2">
        <v>200</v>
      </c>
      <c r="T1987">
        <v>1572</v>
      </c>
      <c r="U1987">
        <v>11.19</v>
      </c>
      <c r="V1987">
        <v>7.86</v>
      </c>
      <c r="W1987">
        <v>1.3</v>
      </c>
      <c r="Z1987" s="4" t="s">
        <v>46</v>
      </c>
      <c r="AA1987" t="s">
        <v>126</v>
      </c>
      <c r="AB1987">
        <v>46132</v>
      </c>
      <c r="AG1987">
        <v>0</v>
      </c>
      <c r="AH1987">
        <v>200</v>
      </c>
      <c r="AM1987" t="str">
        <f>SUBSTITUTE(Tabla_lineas[[#This Row],[Codigo Liname]]," ","")</f>
        <v>J0113</v>
      </c>
    </row>
    <row r="1988" spans="1:39" customFormat="1" x14ac:dyDescent="0.25">
      <c r="A1988" s="2">
        <v>181</v>
      </c>
      <c r="B1988" t="s">
        <v>776</v>
      </c>
      <c r="C1988">
        <f t="shared" si="31"/>
        <v>1629900</v>
      </c>
      <c r="D1988">
        <v>4637.5</v>
      </c>
      <c r="E1988" t="s">
        <v>438</v>
      </c>
      <c r="F1988">
        <v>176.33</v>
      </c>
      <c r="G1988">
        <v>92.75</v>
      </c>
      <c r="H1988" t="s">
        <v>439</v>
      </c>
      <c r="I1988" s="2">
        <v>92.75</v>
      </c>
      <c r="J1988" t="s">
        <v>440</v>
      </c>
      <c r="K1988" t="s">
        <v>441</v>
      </c>
      <c r="L1988" s="3" t="str">
        <f>+INDEX([1]!TABLA_MAESTRO_DE_ARTICULO[SubGroupName],MATCH(Tabla_lineas[[#This Row],[CODIGO SAP]],[1]!TABLA_MAESTRO_DE_ARTICULO[ItemCode],0))</f>
        <v>POLVO PARA SUSPENSION</v>
      </c>
      <c r="M1988" t="s">
        <v>442</v>
      </c>
      <c r="N1988">
        <v>6</v>
      </c>
      <c r="O1988" t="s">
        <v>443</v>
      </c>
      <c r="S1988" s="2">
        <v>50</v>
      </c>
      <c r="T1988">
        <v>4637</v>
      </c>
      <c r="U1988">
        <v>92.75</v>
      </c>
      <c r="V1988">
        <v>92.74</v>
      </c>
      <c r="W1988">
        <v>12</v>
      </c>
      <c r="Z1988" s="4" t="s">
        <v>46</v>
      </c>
      <c r="AA1988" t="s">
        <v>153</v>
      </c>
      <c r="AB1988">
        <v>46096</v>
      </c>
      <c r="AG1988">
        <v>0</v>
      </c>
      <c r="AH1988">
        <v>50</v>
      </c>
      <c r="AM1988" t="str">
        <f>SUBSTITUTE(Tabla_lineas[[#This Row],[Codigo Liname]]," ","")</f>
        <v>J0163</v>
      </c>
    </row>
    <row r="1989" spans="1:39" customFormat="1" x14ac:dyDescent="0.25">
      <c r="A1989" s="2">
        <v>181</v>
      </c>
      <c r="B1989" t="s">
        <v>776</v>
      </c>
      <c r="C1989">
        <f t="shared" si="31"/>
        <v>1629900</v>
      </c>
      <c r="D1989">
        <v>575.4</v>
      </c>
      <c r="E1989" t="s">
        <v>60</v>
      </c>
      <c r="F1989">
        <v>15.12</v>
      </c>
      <c r="G1989">
        <v>9.5</v>
      </c>
      <c r="H1989" t="s">
        <v>61</v>
      </c>
      <c r="I1989" s="2">
        <v>9.59</v>
      </c>
      <c r="J1989" t="s">
        <v>62</v>
      </c>
      <c r="K1989" t="s">
        <v>63</v>
      </c>
      <c r="L1989" s="3" t="str">
        <f>+INDEX([1]!TABLA_MAESTRO_DE_ARTICULO[SubGroupName],MATCH(Tabla_lineas[[#This Row],[CODIGO SAP]],[1]!TABLA_MAESTRO_DE_ARTICULO[ItemCode],0))</f>
        <v>JARABE</v>
      </c>
      <c r="M1989" t="s">
        <v>64</v>
      </c>
      <c r="N1989">
        <v>7</v>
      </c>
      <c r="O1989" t="s">
        <v>65</v>
      </c>
      <c r="S1989" s="2">
        <v>60</v>
      </c>
      <c r="T1989">
        <v>569.4</v>
      </c>
      <c r="U1989">
        <v>9.59</v>
      </c>
      <c r="V1989">
        <v>9.49</v>
      </c>
      <c r="W1989">
        <v>5</v>
      </c>
      <c r="Z1989" s="4" t="s">
        <v>46</v>
      </c>
      <c r="AA1989" t="s">
        <v>153</v>
      </c>
      <c r="AB1989">
        <v>46096</v>
      </c>
      <c r="AG1989">
        <v>0</v>
      </c>
      <c r="AH1989">
        <v>60</v>
      </c>
      <c r="AM1989" t="str">
        <f>SUBSTITUTE(Tabla_lineas[[#This Row],[Codigo Liname]]," ","")</f>
        <v>R0503</v>
      </c>
    </row>
    <row r="1990" spans="1:39" customFormat="1" x14ac:dyDescent="0.25">
      <c r="A1990" s="2">
        <v>181</v>
      </c>
      <c r="B1990" t="s">
        <v>776</v>
      </c>
      <c r="C1990">
        <f t="shared" si="31"/>
        <v>1629900</v>
      </c>
      <c r="D1990">
        <v>6552.5</v>
      </c>
      <c r="E1990" t="s">
        <v>250</v>
      </c>
      <c r="F1990">
        <v>24.52</v>
      </c>
      <c r="G1990">
        <v>24.5</v>
      </c>
      <c r="H1990" t="s">
        <v>251</v>
      </c>
      <c r="I1990" s="2">
        <v>26.21</v>
      </c>
      <c r="J1990" t="s">
        <v>252</v>
      </c>
      <c r="K1990" t="s">
        <v>253</v>
      </c>
      <c r="L1990" s="3" t="str">
        <f>+INDEX([1]!TABLA_MAESTRO_DE_ARTICULO[SubGroupName],MATCH(Tabla_lineas[[#This Row],[CODIGO SAP]],[1]!TABLA_MAESTRO_DE_ARTICULO[ItemCode],0))</f>
        <v>GEL</v>
      </c>
      <c r="M1990" t="s">
        <v>254</v>
      </c>
      <c r="N1990">
        <v>8</v>
      </c>
      <c r="O1990" t="s">
        <v>255</v>
      </c>
      <c r="S1990" s="2">
        <v>250</v>
      </c>
      <c r="T1990">
        <v>6122.5</v>
      </c>
      <c r="U1990">
        <v>26.21</v>
      </c>
      <c r="V1990">
        <v>24.49</v>
      </c>
      <c r="W1990">
        <v>5</v>
      </c>
      <c r="Z1990" s="4" t="s">
        <v>46</v>
      </c>
      <c r="AA1990" t="s">
        <v>153</v>
      </c>
      <c r="AB1990">
        <v>46132</v>
      </c>
      <c r="AG1990">
        <v>0</v>
      </c>
      <c r="AH1990">
        <v>250</v>
      </c>
      <c r="AM1990" t="str">
        <f>SUBSTITUTE(Tabla_lineas[[#This Row],[Codigo Liname]]," ","")</f>
        <v>M0101</v>
      </c>
    </row>
    <row r="1991" spans="1:39" customFormat="1" x14ac:dyDescent="0.25">
      <c r="A1991" s="2">
        <v>181</v>
      </c>
      <c r="B1991" t="s">
        <v>776</v>
      </c>
      <c r="C1991">
        <f t="shared" si="31"/>
        <v>1629900</v>
      </c>
      <c r="D1991">
        <v>3056</v>
      </c>
      <c r="E1991" t="s">
        <v>256</v>
      </c>
      <c r="F1991">
        <v>3.3</v>
      </c>
      <c r="G1991">
        <v>3.3</v>
      </c>
      <c r="H1991" t="s">
        <v>257</v>
      </c>
      <c r="I1991" s="2">
        <v>3.82</v>
      </c>
      <c r="J1991" t="s">
        <v>258</v>
      </c>
      <c r="K1991" t="s">
        <v>259</v>
      </c>
      <c r="L1991" s="3" t="str">
        <f>+INDEX([1]!TABLA_MAESTRO_DE_ARTICULO[SubGroupName],MATCH(Tabla_lineas[[#This Row],[CODIGO SAP]],[1]!TABLA_MAESTRO_DE_ARTICULO[ItemCode],0))</f>
        <v>SOLUCION INYECTABLE</v>
      </c>
      <c r="M1991" t="s">
        <v>260</v>
      </c>
      <c r="N1991">
        <v>9</v>
      </c>
      <c r="O1991" t="s">
        <v>249</v>
      </c>
      <c r="S1991" s="2">
        <v>800</v>
      </c>
      <c r="T1991">
        <v>2632</v>
      </c>
      <c r="U1991">
        <v>3.82</v>
      </c>
      <c r="V1991">
        <v>3.29</v>
      </c>
      <c r="W1991">
        <v>0.7</v>
      </c>
      <c r="Z1991" s="4" t="s">
        <v>46</v>
      </c>
      <c r="AA1991" t="s">
        <v>153</v>
      </c>
      <c r="AB1991">
        <v>46132</v>
      </c>
      <c r="AG1991">
        <v>0</v>
      </c>
      <c r="AH1991">
        <v>800</v>
      </c>
      <c r="AM1991" t="str">
        <f>SUBSTITUTE(Tabla_lineas[[#This Row],[Codigo Liname]]," ","")</f>
        <v>M0103</v>
      </c>
    </row>
    <row r="1992" spans="1:39" customFormat="1" x14ac:dyDescent="0.25">
      <c r="A1992" s="2">
        <v>181</v>
      </c>
      <c r="B1992" t="s">
        <v>776</v>
      </c>
      <c r="C1992">
        <f t="shared" si="31"/>
        <v>1629900</v>
      </c>
      <c r="D1992">
        <v>1235.5</v>
      </c>
      <c r="E1992" t="s">
        <v>298</v>
      </c>
      <c r="F1992">
        <v>14.58</v>
      </c>
      <c r="G1992">
        <v>14.58</v>
      </c>
      <c r="H1992" t="s">
        <v>299</v>
      </c>
      <c r="I1992" s="2">
        <v>24.71</v>
      </c>
      <c r="J1992" t="s">
        <v>300</v>
      </c>
      <c r="K1992" t="s">
        <v>301</v>
      </c>
      <c r="L1992" s="3" t="str">
        <f>+INDEX([1]!TABLA_MAESTRO_DE_ARTICULO[SubGroupName],MATCH(Tabla_lineas[[#This Row],[CODIGO SAP]],[1]!TABLA_MAESTRO_DE_ARTICULO[ItemCode],0))</f>
        <v>SUSPENSION</v>
      </c>
      <c r="M1992" t="s">
        <v>302</v>
      </c>
      <c r="N1992">
        <v>11</v>
      </c>
      <c r="O1992" t="s">
        <v>65</v>
      </c>
      <c r="S1992" s="2">
        <v>50</v>
      </c>
      <c r="T1992">
        <v>728.5</v>
      </c>
      <c r="U1992">
        <v>24.71</v>
      </c>
      <c r="V1992">
        <v>14.57</v>
      </c>
      <c r="W1992">
        <v>5.5</v>
      </c>
      <c r="Z1992" s="4" t="s">
        <v>53</v>
      </c>
      <c r="AA1992" t="s">
        <v>153</v>
      </c>
      <c r="AB1992">
        <v>46096</v>
      </c>
      <c r="AG1992">
        <v>0</v>
      </c>
      <c r="AH1992">
        <v>50</v>
      </c>
      <c r="AM1992" t="str">
        <f>SUBSTITUTE(Tabla_lineas[[#This Row],[Codigo Liname]]," ","")</f>
        <v>M0104</v>
      </c>
    </row>
    <row r="1993" spans="1:39" customFormat="1" x14ac:dyDescent="0.25">
      <c r="A1993" s="2">
        <v>181</v>
      </c>
      <c r="B1993" t="s">
        <v>776</v>
      </c>
      <c r="C1993">
        <f t="shared" si="31"/>
        <v>1629900</v>
      </c>
      <c r="D1993">
        <v>1380</v>
      </c>
      <c r="E1993" t="s">
        <v>303</v>
      </c>
      <c r="F1993">
        <v>0.75</v>
      </c>
      <c r="G1993">
        <v>0.69</v>
      </c>
      <c r="H1993" t="s">
        <v>304</v>
      </c>
      <c r="I1993" s="2">
        <v>0.69</v>
      </c>
      <c r="J1993" t="s">
        <v>305</v>
      </c>
      <c r="K1993" t="s">
        <v>306</v>
      </c>
      <c r="L1993" s="3" t="str">
        <f>+INDEX([1]!TABLA_MAESTRO_DE_ARTICULO[SubGroupName],MATCH(Tabla_lineas[[#This Row],[CODIGO SAP]],[1]!TABLA_MAESTRO_DE_ARTICULO[ItemCode],0))</f>
        <v>COMPRIMIDO</v>
      </c>
      <c r="M1993" t="s">
        <v>307</v>
      </c>
      <c r="N1993">
        <v>10</v>
      </c>
      <c r="O1993" t="s">
        <v>45</v>
      </c>
      <c r="P1993">
        <v>138600</v>
      </c>
      <c r="Q1993">
        <v>3275900</v>
      </c>
      <c r="R1993">
        <v>3414500</v>
      </c>
      <c r="S1993" s="2">
        <v>2000</v>
      </c>
      <c r="T1993">
        <v>1360</v>
      </c>
      <c r="U1993">
        <v>0.69</v>
      </c>
      <c r="V1993">
        <v>0.68</v>
      </c>
      <c r="W1993">
        <v>0.14000000000000001</v>
      </c>
      <c r="Z1993" s="4" t="s">
        <v>46</v>
      </c>
      <c r="AA1993" t="s">
        <v>120</v>
      </c>
      <c r="AB1993">
        <v>46132</v>
      </c>
      <c r="AG1993">
        <v>0</v>
      </c>
      <c r="AH1993">
        <v>2000</v>
      </c>
      <c r="AM1993" t="str">
        <f>SUBSTITUTE(Tabla_lineas[[#This Row],[Codigo Liname]]," ","")</f>
        <v>M0105</v>
      </c>
    </row>
    <row r="1994" spans="1:39" customFormat="1" x14ac:dyDescent="0.25">
      <c r="A1994" s="2">
        <v>181</v>
      </c>
      <c r="B1994" t="s">
        <v>776</v>
      </c>
      <c r="C1994">
        <f t="shared" si="31"/>
        <v>1629900</v>
      </c>
      <c r="D1994">
        <v>5029.5</v>
      </c>
      <c r="E1994" t="s">
        <v>76</v>
      </c>
      <c r="F1994">
        <v>14.47</v>
      </c>
      <c r="G1994">
        <v>14.37</v>
      </c>
      <c r="H1994" t="s">
        <v>77</v>
      </c>
      <c r="I1994" s="2">
        <v>14.37</v>
      </c>
      <c r="J1994" t="s">
        <v>78</v>
      </c>
      <c r="K1994" t="s">
        <v>79</v>
      </c>
      <c r="L1994" s="3" t="str">
        <f>+INDEX([1]!TABLA_MAESTRO_DE_ARTICULO[SubGroupName],MATCH(Tabla_lineas[[#This Row],[CODIGO SAP]],[1]!TABLA_MAESTRO_DE_ARTICULO[ItemCode],0))</f>
        <v>SOLUCION INYECTABLE</v>
      </c>
      <c r="M1994" t="s">
        <v>80</v>
      </c>
      <c r="N1994">
        <v>13</v>
      </c>
      <c r="O1994" t="s">
        <v>81</v>
      </c>
      <c r="S1994" s="2">
        <v>350</v>
      </c>
      <c r="T1994">
        <v>5026</v>
      </c>
      <c r="U1994">
        <v>14.37</v>
      </c>
      <c r="V1994">
        <v>14.36</v>
      </c>
      <c r="W1994">
        <v>4</v>
      </c>
      <c r="Z1994" s="4" t="s">
        <v>46</v>
      </c>
      <c r="AA1994" t="s">
        <v>153</v>
      </c>
      <c r="AB1994">
        <v>46132</v>
      </c>
      <c r="AG1994">
        <v>0</v>
      </c>
      <c r="AH1994">
        <v>350</v>
      </c>
      <c r="AM1994" t="str">
        <f>SUBSTITUTE(Tabla_lineas[[#This Row],[Codigo Liname]]," ","")</f>
        <v>N0112</v>
      </c>
    </row>
    <row r="1995" spans="1:39" customFormat="1" x14ac:dyDescent="0.25">
      <c r="A1995" s="2">
        <v>181</v>
      </c>
      <c r="B1995" t="s">
        <v>776</v>
      </c>
      <c r="C1995">
        <f t="shared" si="31"/>
        <v>1629900</v>
      </c>
      <c r="D1995">
        <v>375</v>
      </c>
      <c r="E1995" t="s">
        <v>328</v>
      </c>
      <c r="F1995">
        <v>0.92</v>
      </c>
      <c r="G1995">
        <v>0.75</v>
      </c>
      <c r="H1995" t="s">
        <v>329</v>
      </c>
      <c r="I1995" s="2">
        <v>0.75</v>
      </c>
      <c r="J1995" t="s">
        <v>330</v>
      </c>
      <c r="K1995" t="s">
        <v>331</v>
      </c>
      <c r="L1995" s="3" t="str">
        <f>+INDEX([1]!TABLA_MAESTRO_DE_ARTICULO[SubGroupName],MATCH(Tabla_lineas[[#This Row],[CODIGO SAP]],[1]!TABLA_MAESTRO_DE_ARTICULO[ItemCode],0))</f>
        <v>COMPRIMIDO</v>
      </c>
      <c r="M1995" t="s">
        <v>332</v>
      </c>
      <c r="N1995">
        <v>14</v>
      </c>
      <c r="O1995" t="s">
        <v>45</v>
      </c>
      <c r="P1995">
        <v>63200</v>
      </c>
      <c r="Q1995">
        <v>247600</v>
      </c>
      <c r="R1995">
        <v>310800</v>
      </c>
      <c r="S1995" s="2">
        <v>500</v>
      </c>
      <c r="T1995">
        <v>370</v>
      </c>
      <c r="U1995">
        <v>0.75</v>
      </c>
      <c r="V1995">
        <v>0.74</v>
      </c>
      <c r="W1995">
        <v>0.2</v>
      </c>
      <c r="Z1995" s="4" t="s">
        <v>46</v>
      </c>
      <c r="AA1995" t="s">
        <v>120</v>
      </c>
      <c r="AB1995">
        <v>46132</v>
      </c>
      <c r="AG1995">
        <v>0</v>
      </c>
      <c r="AH1995">
        <v>500</v>
      </c>
      <c r="AM1995" t="str">
        <f>SUBSTITUTE(Tabla_lineas[[#This Row],[Codigo Liname]]," ","")</f>
        <v>P0109</v>
      </c>
    </row>
    <row r="1996" spans="1:39" customFormat="1" x14ac:dyDescent="0.25">
      <c r="A1996" s="2">
        <v>181</v>
      </c>
      <c r="B1996" t="s">
        <v>776</v>
      </c>
      <c r="C1996">
        <f t="shared" si="31"/>
        <v>1629900</v>
      </c>
      <c r="D1996">
        <v>527</v>
      </c>
      <c r="E1996" t="s">
        <v>92</v>
      </c>
      <c r="F1996">
        <v>4.72</v>
      </c>
      <c r="G1996">
        <v>4.72</v>
      </c>
      <c r="H1996" t="s">
        <v>93</v>
      </c>
      <c r="I1996" s="2">
        <v>5.27</v>
      </c>
      <c r="J1996" t="s">
        <v>94</v>
      </c>
      <c r="K1996" t="s">
        <v>95</v>
      </c>
      <c r="L1996" s="3" t="str">
        <f>+INDEX([1]!TABLA_MAESTRO_DE_ARTICULO[SubGroupName],MATCH(Tabla_lineas[[#This Row],[CODIGO SAP]],[1]!TABLA_MAESTRO_DE_ARTICULO[ItemCode],0))</f>
        <v>OVULO VAGINAL</v>
      </c>
      <c r="M1996" t="s">
        <v>96</v>
      </c>
      <c r="N1996">
        <v>21</v>
      </c>
      <c r="O1996" t="s">
        <v>97</v>
      </c>
      <c r="S1996" s="2">
        <v>100</v>
      </c>
      <c r="T1996">
        <v>471</v>
      </c>
      <c r="U1996">
        <v>5.27</v>
      </c>
      <c r="V1996">
        <v>4.71</v>
      </c>
      <c r="W1996">
        <v>0.8</v>
      </c>
      <c r="Z1996" s="4" t="s">
        <v>46</v>
      </c>
      <c r="AA1996" t="s">
        <v>126</v>
      </c>
      <c r="AB1996">
        <v>46132</v>
      </c>
      <c r="AG1996">
        <v>0</v>
      </c>
      <c r="AH1996">
        <v>100</v>
      </c>
      <c r="AM1996" t="str">
        <f>SUBSTITUTE(Tabla_lineas[[#This Row],[Codigo Liname]]," ","")</f>
        <v>G0104</v>
      </c>
    </row>
    <row r="1997" spans="1:39" customFormat="1" x14ac:dyDescent="0.25">
      <c r="A1997" s="2">
        <v>181</v>
      </c>
      <c r="B1997" t="s">
        <v>776</v>
      </c>
      <c r="C1997">
        <f t="shared" si="31"/>
        <v>1629900</v>
      </c>
      <c r="D1997">
        <v>5000</v>
      </c>
      <c r="E1997" t="s">
        <v>104</v>
      </c>
      <c r="F1997">
        <v>0.3</v>
      </c>
      <c r="G1997">
        <v>0.25</v>
      </c>
      <c r="H1997" t="s">
        <v>105</v>
      </c>
      <c r="I1997" s="2">
        <v>0.25</v>
      </c>
      <c r="J1997" t="s">
        <v>106</v>
      </c>
      <c r="K1997" t="s">
        <v>107</v>
      </c>
      <c r="L1997" s="3" t="str">
        <f>+INDEX([1]!TABLA_MAESTRO_DE_ARTICULO[SubGroupName],MATCH(Tabla_lineas[[#This Row],[CODIGO SAP]],[1]!TABLA_MAESTRO_DE_ARTICULO[ItemCode],0))</f>
        <v>COMPRIMIDO</v>
      </c>
      <c r="M1997" t="s">
        <v>108</v>
      </c>
      <c r="N1997">
        <v>15</v>
      </c>
      <c r="O1997" t="s">
        <v>45</v>
      </c>
      <c r="S1997" s="2">
        <v>10000</v>
      </c>
      <c r="T1997">
        <v>2400</v>
      </c>
      <c r="U1997">
        <v>0.5</v>
      </c>
      <c r="V1997">
        <v>0.24</v>
      </c>
      <c r="W1997">
        <v>0.12</v>
      </c>
      <c r="Z1997" s="4" t="s">
        <v>46</v>
      </c>
      <c r="AA1997" t="s">
        <v>126</v>
      </c>
      <c r="AB1997">
        <v>46132</v>
      </c>
      <c r="AG1997">
        <v>0</v>
      </c>
      <c r="AH1997">
        <v>10000</v>
      </c>
      <c r="AM1997" t="str">
        <f>SUBSTITUTE(Tabla_lineas[[#This Row],[Codigo Liname]]," ","")</f>
        <v>N0208</v>
      </c>
    </row>
    <row r="1998" spans="1:39" customFormat="1" x14ac:dyDescent="0.25">
      <c r="A1998" s="2">
        <v>182</v>
      </c>
      <c r="B1998" t="s">
        <v>777</v>
      </c>
      <c r="C1998" t="str">
        <f t="shared" si="31"/>
        <v>COTI</v>
      </c>
      <c r="E1998" t="s">
        <v>188</v>
      </c>
      <c r="F1998">
        <v>0.66</v>
      </c>
      <c r="G1998">
        <v>0.66</v>
      </c>
      <c r="H1998" t="s">
        <v>189</v>
      </c>
      <c r="I1998" s="2">
        <v>1</v>
      </c>
      <c r="J1998" t="s">
        <v>190</v>
      </c>
      <c r="K1998" t="s">
        <v>191</v>
      </c>
      <c r="L1998" s="3" t="str">
        <f>+INDEX([1]!TABLA_MAESTRO_DE_ARTICULO[SubGroupName],MATCH(Tabla_lineas[[#This Row],[CODIGO SAP]],[1]!TABLA_MAESTRO_DE_ARTICULO[ItemCode],0))</f>
        <v>COMPRIMIDO</v>
      </c>
      <c r="M1998" t="s">
        <v>568</v>
      </c>
      <c r="O1998" t="s">
        <v>45</v>
      </c>
      <c r="S1998" s="2">
        <v>50000</v>
      </c>
      <c r="T1998">
        <v>25000</v>
      </c>
      <c r="V1998">
        <v>0.5</v>
      </c>
      <c r="Z1998" s="4" t="s">
        <v>53</v>
      </c>
      <c r="AL1998" t="s">
        <v>778</v>
      </c>
      <c r="AM1998" t="str">
        <f>SUBSTITUTE(Tabla_lineas[[#This Row],[Codigo Liname]]," ","")</f>
        <v>R0501</v>
      </c>
    </row>
    <row r="1999" spans="1:39" customFormat="1" x14ac:dyDescent="0.25">
      <c r="A1999" s="2">
        <v>183</v>
      </c>
      <c r="B1999" t="s">
        <v>779</v>
      </c>
      <c r="C1999">
        <f t="shared" si="31"/>
        <v>1629667</v>
      </c>
      <c r="D1999">
        <v>426</v>
      </c>
      <c r="E1999" t="s">
        <v>40</v>
      </c>
      <c r="F1999">
        <v>1.54</v>
      </c>
      <c r="G1999">
        <v>1.54</v>
      </c>
      <c r="H1999" t="s">
        <v>41</v>
      </c>
      <c r="I1999" s="2">
        <v>2.13</v>
      </c>
      <c r="J1999" t="s">
        <v>42</v>
      </c>
      <c r="K1999" t="s">
        <v>43</v>
      </c>
      <c r="L1999" s="3" t="str">
        <f>+INDEX([1]!TABLA_MAESTRO_DE_ARTICULO[SubGroupName],MATCH(Tabla_lineas[[#This Row],[CODIGO SAP]],[1]!TABLA_MAESTRO_DE_ARTICULO[ItemCode],0))</f>
        <v>COMPRIMIDO</v>
      </c>
      <c r="M1999" t="s">
        <v>44</v>
      </c>
      <c r="N1999">
        <v>13</v>
      </c>
      <c r="O1999" t="s">
        <v>45</v>
      </c>
      <c r="P1999">
        <v>381190</v>
      </c>
      <c r="Q1999">
        <v>790200</v>
      </c>
      <c r="R1999">
        <v>1171390</v>
      </c>
      <c r="S1999" s="2">
        <v>200</v>
      </c>
      <c r="T1999">
        <v>306</v>
      </c>
      <c r="U1999">
        <v>2.13</v>
      </c>
      <c r="V1999">
        <v>1.53</v>
      </c>
      <c r="W1999">
        <v>0.15</v>
      </c>
      <c r="Z1999" s="4" t="s">
        <v>46</v>
      </c>
      <c r="AA1999" t="s">
        <v>126</v>
      </c>
      <c r="AB1999">
        <v>46132</v>
      </c>
      <c r="AG1999">
        <v>0</v>
      </c>
      <c r="AH1999">
        <v>200</v>
      </c>
      <c r="AM1999" t="str">
        <f>SUBSTITUTE(Tabla_lineas[[#This Row],[Codigo Liname]]," ","")</f>
        <v>C0807</v>
      </c>
    </row>
    <row r="2000" spans="1:39" customFormat="1" x14ac:dyDescent="0.25">
      <c r="A2000" s="2">
        <v>183</v>
      </c>
      <c r="B2000" t="s">
        <v>779</v>
      </c>
      <c r="C2000">
        <f t="shared" si="31"/>
        <v>1629667</v>
      </c>
      <c r="D2000">
        <v>43466.999999999993</v>
      </c>
      <c r="E2000" t="s">
        <v>166</v>
      </c>
      <c r="F2000">
        <v>111.67</v>
      </c>
      <c r="G2000">
        <v>111.67</v>
      </c>
      <c r="H2000" t="s">
        <v>167</v>
      </c>
      <c r="I2000" s="2">
        <v>144.88999999999999</v>
      </c>
      <c r="J2000" t="s">
        <v>168</v>
      </c>
      <c r="K2000" t="s">
        <v>169</v>
      </c>
      <c r="L2000" s="3" t="str">
        <f>+INDEX([1]!TABLA_MAESTRO_DE_ARTICULO[SubGroupName],MATCH(Tabla_lineas[[#This Row],[CODIGO SAP]],[1]!TABLA_MAESTRO_DE_ARTICULO[ItemCode],0))</f>
        <v>POLVO PARA SUSPENSION</v>
      </c>
      <c r="M2000" t="s">
        <v>170</v>
      </c>
      <c r="N2000">
        <v>15</v>
      </c>
      <c r="O2000" t="s">
        <v>65</v>
      </c>
      <c r="S2000" s="2">
        <v>300</v>
      </c>
      <c r="T2000">
        <v>33498</v>
      </c>
      <c r="U2000">
        <v>144.88999999999999</v>
      </c>
      <c r="V2000">
        <v>111.66</v>
      </c>
      <c r="W2000">
        <v>25</v>
      </c>
      <c r="Z2000" s="4" t="s">
        <v>46</v>
      </c>
      <c r="AA2000" t="s">
        <v>120</v>
      </c>
      <c r="AB2000">
        <v>46096</v>
      </c>
      <c r="AG2000">
        <v>0</v>
      </c>
      <c r="AH2000">
        <v>300</v>
      </c>
      <c r="AM2000" t="str">
        <f>SUBSTITUTE(Tabla_lineas[[#This Row],[Codigo Liname]]," ","")</f>
        <v>J0110</v>
      </c>
    </row>
    <row r="2001" spans="1:39" customFormat="1" x14ac:dyDescent="0.25">
      <c r="A2001" s="2">
        <v>183</v>
      </c>
      <c r="B2001" t="s">
        <v>779</v>
      </c>
      <c r="C2001">
        <f t="shared" si="31"/>
        <v>1629667</v>
      </c>
      <c r="D2001">
        <v>24894</v>
      </c>
      <c r="E2001" t="s">
        <v>524</v>
      </c>
      <c r="F2001">
        <v>26.03</v>
      </c>
      <c r="G2001">
        <v>26</v>
      </c>
      <c r="H2001" t="s">
        <v>525</v>
      </c>
      <c r="I2001" s="2">
        <v>41.49</v>
      </c>
      <c r="J2001" t="s">
        <v>526</v>
      </c>
      <c r="K2001" t="s">
        <v>527</v>
      </c>
      <c r="L2001" s="3" t="str">
        <f>+INDEX([1]!TABLA_MAESTRO_DE_ARTICULO[SubGroupName],MATCH(Tabla_lineas[[#This Row],[CODIGO SAP]],[1]!TABLA_MAESTRO_DE_ARTICULO[ItemCode],0))</f>
        <v>POLVO PARA INYECTABLE</v>
      </c>
      <c r="M2001" t="s">
        <v>528</v>
      </c>
      <c r="N2001">
        <v>24</v>
      </c>
      <c r="O2001" t="s">
        <v>187</v>
      </c>
      <c r="S2001" s="2">
        <v>600</v>
      </c>
      <c r="T2001">
        <v>15593.999999999998</v>
      </c>
      <c r="U2001">
        <v>41.49</v>
      </c>
      <c r="V2001">
        <v>25.99</v>
      </c>
      <c r="W2001">
        <v>4.5</v>
      </c>
      <c r="Z2001" s="4" t="s">
        <v>46</v>
      </c>
      <c r="AA2001" t="s">
        <v>120</v>
      </c>
      <c r="AB2001">
        <v>46132</v>
      </c>
      <c r="AG2001">
        <v>0</v>
      </c>
      <c r="AH2001">
        <v>600</v>
      </c>
      <c r="AM2001" t="str">
        <f>SUBSTITUTE(Tabla_lineas[[#This Row],[Codigo Liname]]," ","")</f>
        <v>J0121</v>
      </c>
    </row>
    <row r="2002" spans="1:39" customFormat="1" x14ac:dyDescent="0.25">
      <c r="A2002" s="2">
        <v>183</v>
      </c>
      <c r="B2002" t="s">
        <v>779</v>
      </c>
      <c r="C2002">
        <f t="shared" si="31"/>
        <v>1629667</v>
      </c>
      <c r="D2002">
        <v>53340</v>
      </c>
      <c r="E2002" t="s">
        <v>47</v>
      </c>
      <c r="F2002">
        <v>14.47</v>
      </c>
      <c r="G2002">
        <v>14.47</v>
      </c>
      <c r="H2002" t="s">
        <v>48</v>
      </c>
      <c r="I2002" s="2">
        <v>26.67</v>
      </c>
      <c r="J2002" t="s">
        <v>49</v>
      </c>
      <c r="K2002" t="s">
        <v>50</v>
      </c>
      <c r="L2002" s="3" t="str">
        <f>+INDEX([1]!TABLA_MAESTRO_DE_ARTICULO[SubGroupName],MATCH(Tabla_lineas[[#This Row],[CODIGO SAP]],[1]!TABLA_MAESTRO_DE_ARTICULO[ItemCode],0))</f>
        <v>POLVO PARA INYECTABLE</v>
      </c>
      <c r="M2002" t="s">
        <v>51</v>
      </c>
      <c r="N2002">
        <v>25</v>
      </c>
      <c r="O2002" t="s">
        <v>52</v>
      </c>
      <c r="P2002">
        <v>17583</v>
      </c>
      <c r="Q2002">
        <v>72000</v>
      </c>
      <c r="R2002">
        <v>89583</v>
      </c>
      <c r="S2002" s="2">
        <v>2000</v>
      </c>
      <c r="T2002">
        <v>28920</v>
      </c>
      <c r="U2002">
        <v>26.67</v>
      </c>
      <c r="V2002">
        <v>14.46</v>
      </c>
      <c r="W2002">
        <v>3.8</v>
      </c>
      <c r="Z2002" s="4" t="s">
        <v>46</v>
      </c>
      <c r="AA2002" t="s">
        <v>126</v>
      </c>
      <c r="AB2002">
        <v>46096</v>
      </c>
      <c r="AG2002">
        <v>0</v>
      </c>
      <c r="AH2002">
        <v>2000</v>
      </c>
      <c r="AM2002" t="str">
        <f>SUBSTITUTE(Tabla_lineas[[#This Row],[Codigo Liname]]," ","")</f>
        <v>J0126</v>
      </c>
    </row>
    <row r="2003" spans="1:39" customFormat="1" x14ac:dyDescent="0.25">
      <c r="A2003" s="2">
        <v>183</v>
      </c>
      <c r="B2003" t="s">
        <v>779</v>
      </c>
      <c r="C2003">
        <f t="shared" si="31"/>
        <v>1629667</v>
      </c>
      <c r="D2003">
        <v>1246</v>
      </c>
      <c r="E2003" t="s">
        <v>198</v>
      </c>
      <c r="F2003">
        <v>1.02</v>
      </c>
      <c r="G2003">
        <v>1</v>
      </c>
      <c r="H2003" t="s">
        <v>199</v>
      </c>
      <c r="I2003" s="2">
        <v>1.78</v>
      </c>
      <c r="J2003" t="s">
        <v>200</v>
      </c>
      <c r="K2003" t="s">
        <v>201</v>
      </c>
      <c r="L2003" s="3" t="str">
        <f>+INDEX([1]!TABLA_MAESTRO_DE_ARTICULO[SubGroupName],MATCH(Tabla_lineas[[#This Row],[CODIGO SAP]],[1]!TABLA_MAESTRO_DE_ARTICULO[ItemCode],0))</f>
        <v>COMPRIMIDO</v>
      </c>
      <c r="M2003" t="s">
        <v>202</v>
      </c>
      <c r="N2003">
        <v>26</v>
      </c>
      <c r="O2003" t="s">
        <v>45</v>
      </c>
      <c r="S2003" s="2">
        <v>700</v>
      </c>
      <c r="T2003">
        <v>693</v>
      </c>
      <c r="U2003">
        <v>1.78</v>
      </c>
      <c r="V2003">
        <v>0.99</v>
      </c>
      <c r="W2003">
        <v>0.15</v>
      </c>
      <c r="Z2003" s="4" t="s">
        <v>46</v>
      </c>
      <c r="AG2003">
        <v>0</v>
      </c>
      <c r="AH2003">
        <v>700</v>
      </c>
      <c r="AM2003" t="str">
        <f>SUBSTITUTE(Tabla_lineas[[#This Row],[Codigo Liname]]," ","")</f>
        <v>R0607</v>
      </c>
    </row>
    <row r="2004" spans="1:39" customFormat="1" x14ac:dyDescent="0.25">
      <c r="A2004" s="2">
        <v>183</v>
      </c>
      <c r="B2004" t="s">
        <v>779</v>
      </c>
      <c r="C2004">
        <f t="shared" si="31"/>
        <v>1629667</v>
      </c>
      <c r="D2004">
        <v>433.7</v>
      </c>
      <c r="E2004" t="s">
        <v>594</v>
      </c>
      <c r="F2004">
        <v>24.3</v>
      </c>
      <c r="G2004">
        <v>24.3</v>
      </c>
      <c r="H2004" t="s">
        <v>595</v>
      </c>
      <c r="I2004" s="2">
        <v>43.37</v>
      </c>
      <c r="J2004" t="s">
        <v>596</v>
      </c>
      <c r="K2004" t="s">
        <v>597</v>
      </c>
      <c r="L2004" s="3" t="str">
        <f>+INDEX([1]!TABLA_MAESTRO_DE_ARTICULO[SubGroupName],MATCH(Tabla_lineas[[#This Row],[CODIGO SAP]],[1]!TABLA_MAESTRO_DE_ARTICULO[ItemCode],0))</f>
        <v>JARABE</v>
      </c>
      <c r="M2004" t="s">
        <v>598</v>
      </c>
      <c r="N2004">
        <v>27</v>
      </c>
      <c r="O2004" t="s">
        <v>65</v>
      </c>
      <c r="S2004" s="2">
        <v>10</v>
      </c>
      <c r="T2004">
        <v>242.9</v>
      </c>
      <c r="U2004">
        <v>43.37</v>
      </c>
      <c r="V2004">
        <v>24.29</v>
      </c>
      <c r="W2004">
        <v>8</v>
      </c>
      <c r="Z2004" s="4" t="s">
        <v>46</v>
      </c>
      <c r="AA2004" t="s">
        <v>153</v>
      </c>
      <c r="AB2004">
        <v>46096</v>
      </c>
      <c r="AG2004">
        <v>0</v>
      </c>
      <c r="AH2004">
        <v>10</v>
      </c>
      <c r="AM2004" t="str">
        <f>SUBSTITUTE(Tabla_lineas[[#This Row],[Codigo Liname]]," ","")</f>
        <v>R0608</v>
      </c>
    </row>
    <row r="2005" spans="1:39" customFormat="1" x14ac:dyDescent="0.25">
      <c r="A2005" s="2">
        <v>183</v>
      </c>
      <c r="B2005" t="s">
        <v>779</v>
      </c>
      <c r="C2005">
        <f t="shared" si="31"/>
        <v>1629667</v>
      </c>
      <c r="D2005">
        <v>1330</v>
      </c>
      <c r="E2005" t="s">
        <v>224</v>
      </c>
      <c r="F2005">
        <v>0.95</v>
      </c>
      <c r="G2005">
        <v>0.38</v>
      </c>
      <c r="H2005" t="s">
        <v>225</v>
      </c>
      <c r="I2005" s="2">
        <v>0.38</v>
      </c>
      <c r="J2005" t="s">
        <v>226</v>
      </c>
      <c r="K2005" t="s">
        <v>227</v>
      </c>
      <c r="L2005" s="3" t="str">
        <f>+INDEX([1]!TABLA_MAESTRO_DE_ARTICULO[SubGroupName],MATCH(Tabla_lineas[[#This Row],[CODIGO SAP]],[1]!TABLA_MAESTRO_DE_ARTICULO[ItemCode],0))</f>
        <v>COMPRIMIDO</v>
      </c>
      <c r="M2005" t="s">
        <v>228</v>
      </c>
      <c r="N2005">
        <v>29</v>
      </c>
      <c r="O2005" t="s">
        <v>45</v>
      </c>
      <c r="S2005" s="2">
        <v>3500</v>
      </c>
      <c r="T2005">
        <v>1295</v>
      </c>
      <c r="U2005">
        <v>0.38</v>
      </c>
      <c r="V2005">
        <v>0.37</v>
      </c>
      <c r="W2005">
        <v>0.12</v>
      </c>
      <c r="Z2005" s="4" t="s">
        <v>46</v>
      </c>
      <c r="AA2005" t="s">
        <v>126</v>
      </c>
      <c r="AB2005">
        <v>46096</v>
      </c>
      <c r="AG2005">
        <v>0</v>
      </c>
      <c r="AH2005">
        <v>3500</v>
      </c>
      <c r="AM2005" t="str">
        <f>SUBSTITUTE(Tabla_lineas[[#This Row],[Codigo Liname]]," ","")</f>
        <v>A1106</v>
      </c>
    </row>
    <row r="2006" spans="1:39" customFormat="1" x14ac:dyDescent="0.25">
      <c r="A2006" s="2">
        <v>183</v>
      </c>
      <c r="B2006" t="s">
        <v>779</v>
      </c>
      <c r="C2006">
        <f t="shared" si="31"/>
        <v>1629667</v>
      </c>
      <c r="D2006">
        <v>3354</v>
      </c>
      <c r="E2006" t="s">
        <v>261</v>
      </c>
      <c r="F2006">
        <v>29.81</v>
      </c>
      <c r="G2006">
        <v>16.77</v>
      </c>
      <c r="H2006" t="s">
        <v>262</v>
      </c>
      <c r="I2006" s="2">
        <v>16.77</v>
      </c>
      <c r="J2006" t="s">
        <v>263</v>
      </c>
      <c r="K2006" t="s">
        <v>264</v>
      </c>
      <c r="L2006" s="3" t="str">
        <f>+INDEX([1]!TABLA_MAESTRO_DE_ARTICULO[SubGroupName],MATCH(Tabla_lineas[[#This Row],[CODIGO SAP]],[1]!TABLA_MAESTRO_DE_ARTICULO[ItemCode],0))</f>
        <v>POLVO PARA SUSPENSION</v>
      </c>
      <c r="M2006" t="s">
        <v>265</v>
      </c>
      <c r="N2006">
        <v>32</v>
      </c>
      <c r="O2006" t="s">
        <v>65</v>
      </c>
      <c r="S2006" s="2">
        <v>200</v>
      </c>
      <c r="T2006">
        <v>3352.0000000000005</v>
      </c>
      <c r="U2006">
        <v>16.77</v>
      </c>
      <c r="V2006">
        <v>16.760000000000002</v>
      </c>
      <c r="W2006">
        <v>10</v>
      </c>
      <c r="Z2006" s="4" t="s">
        <v>46</v>
      </c>
      <c r="AA2006" t="s">
        <v>153</v>
      </c>
      <c r="AB2006">
        <v>46096</v>
      </c>
      <c r="AG2006">
        <v>0</v>
      </c>
      <c r="AH2006">
        <v>200</v>
      </c>
      <c r="AM2006" t="str">
        <f>SUBSTITUTE(Tabla_lineas[[#This Row],[Codigo Liname]]," ","")</f>
        <v>J0142</v>
      </c>
    </row>
    <row r="2007" spans="1:39" customFormat="1" x14ac:dyDescent="0.25">
      <c r="A2007" s="2">
        <v>183</v>
      </c>
      <c r="B2007" t="s">
        <v>779</v>
      </c>
      <c r="C2007">
        <f t="shared" si="31"/>
        <v>1629667</v>
      </c>
      <c r="D2007">
        <v>5938</v>
      </c>
      <c r="E2007" t="s">
        <v>539</v>
      </c>
      <c r="F2007">
        <v>25.52</v>
      </c>
      <c r="G2007">
        <v>25.52</v>
      </c>
      <c r="H2007" t="s">
        <v>540</v>
      </c>
      <c r="I2007" s="2">
        <v>29.69</v>
      </c>
      <c r="J2007" t="s">
        <v>541</v>
      </c>
      <c r="K2007" t="s">
        <v>542</v>
      </c>
      <c r="L2007" s="3" t="str">
        <f>+INDEX([1]!TABLA_MAESTRO_DE_ARTICULO[SubGroupName],MATCH(Tabla_lineas[[#This Row],[CODIGO SAP]],[1]!TABLA_MAESTRO_DE_ARTICULO[ItemCode],0))</f>
        <v>SOLUCION INYECTABLE</v>
      </c>
      <c r="M2007" t="s">
        <v>543</v>
      </c>
      <c r="N2007">
        <v>55</v>
      </c>
      <c r="O2007" t="s">
        <v>544</v>
      </c>
      <c r="S2007" s="2">
        <v>200</v>
      </c>
      <c r="T2007">
        <v>5102</v>
      </c>
      <c r="U2007">
        <v>29.69</v>
      </c>
      <c r="V2007">
        <v>25.51</v>
      </c>
      <c r="W2007">
        <v>3</v>
      </c>
      <c r="Z2007" s="4" t="s">
        <v>46</v>
      </c>
      <c r="AA2007" t="s">
        <v>126</v>
      </c>
      <c r="AB2007">
        <v>46132</v>
      </c>
      <c r="AG2007">
        <v>0</v>
      </c>
      <c r="AH2007">
        <v>200</v>
      </c>
      <c r="AM2007" t="str">
        <f>SUBSTITUTE(Tabla_lineas[[#This Row],[Codigo Liname]]," ","")</f>
        <v>M0110</v>
      </c>
    </row>
    <row r="2008" spans="1:39" customFormat="1" x14ac:dyDescent="0.25">
      <c r="A2008" s="2">
        <v>183</v>
      </c>
      <c r="B2008" t="s">
        <v>779</v>
      </c>
      <c r="C2008">
        <f t="shared" si="31"/>
        <v>1629667</v>
      </c>
      <c r="D2008">
        <v>5180</v>
      </c>
      <c r="E2008" t="s">
        <v>277</v>
      </c>
      <c r="F2008">
        <v>4.05</v>
      </c>
      <c r="G2008">
        <v>2.59</v>
      </c>
      <c r="H2008" t="s">
        <v>278</v>
      </c>
      <c r="I2008" s="2">
        <v>2.59</v>
      </c>
      <c r="J2008" t="s">
        <v>279</v>
      </c>
      <c r="K2008" t="s">
        <v>280</v>
      </c>
      <c r="L2008" s="3" t="str">
        <f>+INDEX([1]!TABLA_MAESTRO_DE_ARTICULO[SubGroupName],MATCH(Tabla_lineas[[#This Row],[CODIGO SAP]],[1]!TABLA_MAESTRO_DE_ARTICULO[ItemCode],0))</f>
        <v>COMPRIMIDO</v>
      </c>
      <c r="M2008" t="s">
        <v>281</v>
      </c>
      <c r="N2008">
        <v>47</v>
      </c>
      <c r="O2008" t="s">
        <v>45</v>
      </c>
      <c r="S2008" s="2">
        <v>2000</v>
      </c>
      <c r="T2008">
        <v>5160</v>
      </c>
      <c r="U2008">
        <v>2.59</v>
      </c>
      <c r="V2008">
        <v>2.58</v>
      </c>
      <c r="W2008">
        <v>0.7</v>
      </c>
      <c r="Z2008" s="4" t="s">
        <v>46</v>
      </c>
      <c r="AA2008" t="s">
        <v>120</v>
      </c>
      <c r="AB2008">
        <v>46132</v>
      </c>
      <c r="AG2008">
        <v>0</v>
      </c>
      <c r="AH2008">
        <v>2000</v>
      </c>
      <c r="AM2008" t="str">
        <f>SUBSTITUTE(Tabla_lineas[[#This Row],[Codigo Liname]]," ","")</f>
        <v>C1002</v>
      </c>
    </row>
    <row r="2009" spans="1:39" customFormat="1" x14ac:dyDescent="0.25">
      <c r="A2009" s="2">
        <v>183</v>
      </c>
      <c r="B2009" t="s">
        <v>779</v>
      </c>
      <c r="C2009">
        <f t="shared" si="31"/>
        <v>1629667</v>
      </c>
      <c r="D2009">
        <v>1440</v>
      </c>
      <c r="E2009" t="s">
        <v>287</v>
      </c>
      <c r="F2009">
        <v>0.48</v>
      </c>
      <c r="G2009">
        <v>0.48</v>
      </c>
      <c r="H2009" t="s">
        <v>288</v>
      </c>
      <c r="I2009" s="2">
        <v>0.48</v>
      </c>
      <c r="J2009" t="s">
        <v>289</v>
      </c>
      <c r="K2009" t="s">
        <v>290</v>
      </c>
      <c r="L2009" s="3" t="str">
        <f>+INDEX([1]!TABLA_MAESTRO_DE_ARTICULO[SubGroupName],MATCH(Tabla_lineas[[#This Row],[CODIGO SAP]],[1]!TABLA_MAESTRO_DE_ARTICULO[ItemCode],0))</f>
        <v>COMPRIMIDO</v>
      </c>
      <c r="M2009" t="s">
        <v>291</v>
      </c>
      <c r="N2009">
        <v>49</v>
      </c>
      <c r="O2009" t="s">
        <v>45</v>
      </c>
      <c r="S2009" s="2">
        <v>3000</v>
      </c>
      <c r="T2009">
        <v>1410</v>
      </c>
      <c r="U2009">
        <v>0.48</v>
      </c>
      <c r="V2009">
        <v>0.47</v>
      </c>
      <c r="W2009">
        <v>0.12</v>
      </c>
      <c r="Z2009" s="4" t="s">
        <v>46</v>
      </c>
      <c r="AA2009" t="s">
        <v>153</v>
      </c>
      <c r="AB2009">
        <v>46132</v>
      </c>
      <c r="AG2009">
        <v>0</v>
      </c>
      <c r="AH2009">
        <v>3000</v>
      </c>
      <c r="AM2009" t="str">
        <f>SUBSTITUTE(Tabla_lineas[[#This Row],[Codigo Liname]]," ","")</f>
        <v>A1001</v>
      </c>
    </row>
    <row r="2010" spans="1:39" customFormat="1" x14ac:dyDescent="0.25">
      <c r="A2010" s="2">
        <v>183</v>
      </c>
      <c r="B2010" t="s">
        <v>779</v>
      </c>
      <c r="C2010">
        <f t="shared" si="31"/>
        <v>1629667</v>
      </c>
      <c r="D2010">
        <v>13950.000000000002</v>
      </c>
      <c r="E2010" t="s">
        <v>610</v>
      </c>
      <c r="F2010">
        <v>6.97</v>
      </c>
      <c r="G2010">
        <v>4.6500000000000004</v>
      </c>
      <c r="H2010" t="s">
        <v>611</v>
      </c>
      <c r="I2010" s="2">
        <v>4.6500000000000004</v>
      </c>
      <c r="J2010" t="s">
        <v>612</v>
      </c>
      <c r="K2010" t="s">
        <v>613</v>
      </c>
      <c r="L2010" s="3" t="str">
        <f>+INDEX([1]!TABLA_MAESTRO_DE_ARTICULO[SubGroupName],MATCH(Tabla_lineas[[#This Row],[CODIGO SAP]],[1]!TABLA_MAESTRO_DE_ARTICULO[ItemCode],0))</f>
        <v>COMPRIMIDO</v>
      </c>
      <c r="M2010" t="s">
        <v>614</v>
      </c>
      <c r="N2010">
        <v>57</v>
      </c>
      <c r="O2010" t="s">
        <v>45</v>
      </c>
      <c r="S2010" s="2">
        <v>3000</v>
      </c>
      <c r="T2010">
        <v>13919.999999999998</v>
      </c>
      <c r="U2010">
        <v>4.6500000000000004</v>
      </c>
      <c r="V2010">
        <v>4.6399999999999997</v>
      </c>
      <c r="W2010">
        <v>0.7</v>
      </c>
      <c r="Z2010" s="4" t="s">
        <v>46</v>
      </c>
      <c r="AA2010" t="s">
        <v>120</v>
      </c>
      <c r="AB2010">
        <v>46132</v>
      </c>
      <c r="AG2010">
        <v>0</v>
      </c>
      <c r="AH2010">
        <v>3000</v>
      </c>
      <c r="AM2010" t="str">
        <f>SUBSTITUTE(Tabla_lineas[[#This Row],[Codigo Liname]]," ","")</f>
        <v>N0402</v>
      </c>
    </row>
    <row r="2011" spans="1:39" customFormat="1" x14ac:dyDescent="0.25">
      <c r="A2011" s="2">
        <v>183</v>
      </c>
      <c r="B2011" t="s">
        <v>779</v>
      </c>
      <c r="C2011">
        <f t="shared" si="31"/>
        <v>1629667</v>
      </c>
      <c r="D2011">
        <v>2805.6</v>
      </c>
      <c r="E2011" t="s">
        <v>556</v>
      </c>
      <c r="F2011">
        <v>47.41</v>
      </c>
      <c r="G2011">
        <v>40</v>
      </c>
      <c r="H2011" t="s">
        <v>557</v>
      </c>
      <c r="I2011" s="2">
        <v>40.08</v>
      </c>
      <c r="J2011" t="s">
        <v>558</v>
      </c>
      <c r="K2011" t="s">
        <v>559</v>
      </c>
      <c r="L2011" s="3" t="str">
        <f>+INDEX([1]!TABLA_MAESTRO_DE_ARTICULO[SubGroupName],MATCH(Tabla_lineas[[#This Row],[CODIGO SAP]],[1]!TABLA_MAESTRO_DE_ARTICULO[ItemCode],0))</f>
        <v>SUSPENSION</v>
      </c>
      <c r="M2011" t="s">
        <v>560</v>
      </c>
      <c r="N2011">
        <v>63</v>
      </c>
      <c r="O2011" t="s">
        <v>65</v>
      </c>
      <c r="S2011" s="2">
        <v>70</v>
      </c>
      <c r="T2011">
        <v>2799.3</v>
      </c>
      <c r="U2011">
        <v>40.08</v>
      </c>
      <c r="V2011">
        <v>39.99</v>
      </c>
      <c r="W2011">
        <v>10</v>
      </c>
      <c r="Z2011" s="4" t="s">
        <v>46</v>
      </c>
      <c r="AA2011" t="s">
        <v>153</v>
      </c>
      <c r="AB2011">
        <v>46132</v>
      </c>
      <c r="AG2011">
        <v>0</v>
      </c>
      <c r="AH2011">
        <v>70</v>
      </c>
      <c r="AM2011" t="str">
        <f>SUBSTITUTE(Tabla_lineas[[#This Row],[Codigo Liname]]," ","")</f>
        <v>P0106</v>
      </c>
    </row>
    <row r="2012" spans="1:39" customFormat="1" x14ac:dyDescent="0.25">
      <c r="A2012" s="2">
        <v>183</v>
      </c>
      <c r="B2012" t="s">
        <v>779</v>
      </c>
      <c r="C2012">
        <f t="shared" si="31"/>
        <v>1629667</v>
      </c>
      <c r="D2012">
        <v>664</v>
      </c>
      <c r="E2012" t="s">
        <v>333</v>
      </c>
      <c r="F2012">
        <v>0.8</v>
      </c>
      <c r="G2012">
        <v>0.8</v>
      </c>
      <c r="H2012" t="s">
        <v>334</v>
      </c>
      <c r="I2012" s="2">
        <v>0.83</v>
      </c>
      <c r="J2012" t="s">
        <v>335</v>
      </c>
      <c r="K2012" t="s">
        <v>336</v>
      </c>
      <c r="L2012" s="3" t="str">
        <f>+INDEX([1]!TABLA_MAESTRO_DE_ARTICULO[SubGroupName],MATCH(Tabla_lineas[[#This Row],[CODIGO SAP]],[1]!TABLA_MAESTRO_DE_ARTICULO[ItemCode],0))</f>
        <v>COMPRIMIDO</v>
      </c>
      <c r="M2012" t="s">
        <v>337</v>
      </c>
      <c r="N2012">
        <v>65</v>
      </c>
      <c r="O2012" t="s">
        <v>45</v>
      </c>
      <c r="S2012" s="2">
        <v>800</v>
      </c>
      <c r="T2012">
        <v>632</v>
      </c>
      <c r="U2012">
        <v>0.83</v>
      </c>
      <c r="V2012">
        <v>0.79</v>
      </c>
      <c r="W2012">
        <v>0.12</v>
      </c>
      <c r="Z2012" s="4" t="s">
        <v>46</v>
      </c>
      <c r="AA2012" t="s">
        <v>126</v>
      </c>
      <c r="AB2012">
        <v>46096</v>
      </c>
      <c r="AG2012">
        <v>0</v>
      </c>
      <c r="AH2012">
        <v>800</v>
      </c>
      <c r="AM2012" t="str">
        <f>SUBSTITUTE(Tabla_lineas[[#This Row],[Codigo Liname]]," ","")</f>
        <v>A1109</v>
      </c>
    </row>
    <row r="2013" spans="1:39" customFormat="1" x14ac:dyDescent="0.25">
      <c r="A2013" s="2">
        <v>183</v>
      </c>
      <c r="B2013" t="s">
        <v>779</v>
      </c>
      <c r="C2013">
        <f t="shared" si="31"/>
        <v>1629667</v>
      </c>
      <c r="D2013">
        <v>908.4000000000002</v>
      </c>
      <c r="E2013" t="s">
        <v>348</v>
      </c>
      <c r="F2013">
        <v>31.43</v>
      </c>
      <c r="G2013">
        <v>31.43</v>
      </c>
      <c r="H2013" t="s">
        <v>349</v>
      </c>
      <c r="I2013" s="2">
        <v>45.42</v>
      </c>
      <c r="J2013" t="s">
        <v>350</v>
      </c>
      <c r="K2013" t="s">
        <v>351</v>
      </c>
      <c r="L2013" s="3" t="str">
        <f>+INDEX([1]!TABLA_MAESTRO_DE_ARTICULO[SubGroupName],MATCH(Tabla_lineas[[#This Row],[CODIGO SAP]],[1]!TABLA_MAESTRO_DE_ARTICULO[ItemCode],0))</f>
        <v>SUSPENSION</v>
      </c>
      <c r="M2013" t="s">
        <v>352</v>
      </c>
      <c r="N2013">
        <v>68</v>
      </c>
      <c r="O2013" t="s">
        <v>181</v>
      </c>
      <c r="S2013" s="2">
        <v>20</v>
      </c>
      <c r="T2013">
        <v>628.40000000000009</v>
      </c>
      <c r="U2013">
        <v>45.42</v>
      </c>
      <c r="V2013">
        <v>31.42</v>
      </c>
      <c r="W2013">
        <v>10</v>
      </c>
      <c r="Z2013" s="4" t="s">
        <v>46</v>
      </c>
      <c r="AA2013" t="s">
        <v>153</v>
      </c>
      <c r="AB2013">
        <v>46132</v>
      </c>
      <c r="AG2013">
        <v>0</v>
      </c>
      <c r="AH2013">
        <v>20</v>
      </c>
      <c r="AM2013" t="str">
        <f>SUBSTITUTE(Tabla_lineas[[#This Row],[Codigo Liname]]," ","")</f>
        <v>A0704</v>
      </c>
    </row>
    <row r="2014" spans="1:39" customFormat="1" x14ac:dyDescent="0.25">
      <c r="A2014" s="2">
        <v>183</v>
      </c>
      <c r="B2014" t="s">
        <v>779</v>
      </c>
      <c r="C2014">
        <f t="shared" si="31"/>
        <v>1629667</v>
      </c>
      <c r="D2014">
        <v>8100</v>
      </c>
      <c r="E2014" t="s">
        <v>379</v>
      </c>
      <c r="F2014">
        <v>0.6</v>
      </c>
      <c r="G2014">
        <v>0.45</v>
      </c>
      <c r="H2014" t="s">
        <v>380</v>
      </c>
      <c r="I2014" s="2">
        <v>0.45</v>
      </c>
      <c r="J2014" t="s">
        <v>381</v>
      </c>
      <c r="K2014" t="s">
        <v>382</v>
      </c>
      <c r="L2014" s="3" t="str">
        <f>+INDEX([1]!TABLA_MAESTRO_DE_ARTICULO[SubGroupName],MATCH(Tabla_lineas[[#This Row],[CODIGO SAP]],[1]!TABLA_MAESTRO_DE_ARTICULO[ItemCode],0))</f>
        <v>COMPRIMIDO</v>
      </c>
      <c r="M2014" t="s">
        <v>383</v>
      </c>
      <c r="N2014">
        <v>83</v>
      </c>
      <c r="O2014" t="s">
        <v>45</v>
      </c>
      <c r="S2014" s="2">
        <v>18000</v>
      </c>
      <c r="T2014">
        <v>7920</v>
      </c>
      <c r="U2014">
        <v>0.45</v>
      </c>
      <c r="V2014">
        <v>0.44</v>
      </c>
      <c r="W2014">
        <v>0.12</v>
      </c>
      <c r="Z2014" s="4" t="s">
        <v>46</v>
      </c>
      <c r="AA2014" t="s">
        <v>120</v>
      </c>
      <c r="AB2014">
        <v>46132</v>
      </c>
      <c r="AG2014">
        <v>0</v>
      </c>
      <c r="AH2014">
        <v>18000</v>
      </c>
      <c r="AM2014" t="str">
        <f>SUBSTITUTE(Tabla_lineas[[#This Row],[Codigo Liname]]," ","")</f>
        <v>B0308</v>
      </c>
    </row>
    <row r="2015" spans="1:39" customFormat="1" x14ac:dyDescent="0.25">
      <c r="A2015" s="2">
        <v>186</v>
      </c>
      <c r="B2015" t="s">
        <v>780</v>
      </c>
      <c r="C2015" t="str">
        <f t="shared" si="31"/>
        <v>COTI</v>
      </c>
      <c r="E2015" t="s">
        <v>115</v>
      </c>
      <c r="F2015">
        <v>2.5099999999999998</v>
      </c>
      <c r="G2015">
        <v>2.5099999999999998</v>
      </c>
      <c r="H2015" t="s">
        <v>116</v>
      </c>
      <c r="I2015" s="2">
        <v>3.89</v>
      </c>
      <c r="J2015" t="s">
        <v>117</v>
      </c>
      <c r="K2015" t="s">
        <v>118</v>
      </c>
      <c r="L2015" s="3" t="str">
        <f>+INDEX([1]!TABLA_MAESTRO_DE_ARTICULO[SubGroupName],MATCH(Tabla_lineas[[#This Row],[CODIGO SAP]],[1]!TABLA_MAESTRO_DE_ARTICULO[ItemCode],0))</f>
        <v>COMPRIMIDO</v>
      </c>
      <c r="M2015" t="s">
        <v>119</v>
      </c>
      <c r="O2015" t="s">
        <v>45</v>
      </c>
      <c r="S2015" s="2">
        <v>200</v>
      </c>
      <c r="T2015">
        <v>300</v>
      </c>
      <c r="V2015">
        <v>1.5</v>
      </c>
      <c r="Z2015" s="4" t="s">
        <v>46</v>
      </c>
      <c r="AL2015" t="s">
        <v>781</v>
      </c>
      <c r="AM2015" t="str">
        <f>SUBSTITUTE(Tabla_lineas[[#This Row],[Codigo Liname]]," ","")</f>
        <v>J0504</v>
      </c>
    </row>
    <row r="2016" spans="1:39" customFormat="1" x14ac:dyDescent="0.25">
      <c r="A2016" s="2">
        <v>186</v>
      </c>
      <c r="B2016" t="s">
        <v>780</v>
      </c>
      <c r="C2016" t="str">
        <f t="shared" si="31"/>
        <v>COTI</v>
      </c>
      <c r="E2016" t="s">
        <v>121</v>
      </c>
      <c r="F2016">
        <v>2.0099999999999998</v>
      </c>
      <c r="G2016">
        <v>2.0099999999999998</v>
      </c>
      <c r="H2016" t="s">
        <v>122</v>
      </c>
      <c r="I2016" s="2">
        <v>2.02</v>
      </c>
      <c r="J2016" t="s">
        <v>123</v>
      </c>
      <c r="K2016" t="s">
        <v>124</v>
      </c>
      <c r="L2016" s="3" t="str">
        <f>+INDEX([1]!TABLA_MAESTRO_DE_ARTICULO[SubGroupName],MATCH(Tabla_lineas[[#This Row],[CODIGO SAP]],[1]!TABLA_MAESTRO_DE_ARTICULO[ItemCode],0))</f>
        <v>COMPRIMIDO</v>
      </c>
      <c r="M2016" t="s">
        <v>125</v>
      </c>
      <c r="O2016" t="s">
        <v>45</v>
      </c>
      <c r="S2016" s="2">
        <v>700</v>
      </c>
      <c r="T2016">
        <v>210</v>
      </c>
      <c r="V2016">
        <v>0.3</v>
      </c>
      <c r="Z2016" s="4" t="s">
        <v>53</v>
      </c>
      <c r="AL2016" t="s">
        <v>781</v>
      </c>
      <c r="AM2016" t="str">
        <f>SUBSTITUTE(Tabla_lineas[[#This Row],[Codigo Liname]]," ","")</f>
        <v>C1001</v>
      </c>
    </row>
    <row r="2017" spans="1:39" customFormat="1" x14ac:dyDescent="0.25">
      <c r="A2017" s="2">
        <v>186</v>
      </c>
      <c r="B2017" t="s">
        <v>780</v>
      </c>
      <c r="C2017" t="str">
        <f t="shared" si="31"/>
        <v>COTI</v>
      </c>
      <c r="E2017" t="s">
        <v>308</v>
      </c>
      <c r="F2017">
        <v>5.07</v>
      </c>
      <c r="G2017">
        <v>5.07</v>
      </c>
      <c r="H2017" t="s">
        <v>309</v>
      </c>
      <c r="I2017" s="2">
        <v>10.9</v>
      </c>
      <c r="J2017" t="s">
        <v>310</v>
      </c>
      <c r="K2017" t="s">
        <v>311</v>
      </c>
      <c r="L2017" s="3" t="str">
        <f>+INDEX([1]!TABLA_MAESTRO_DE_ARTICULO[SubGroupName],MATCH(Tabla_lineas[[#This Row],[CODIGO SAP]],[1]!TABLA_MAESTRO_DE_ARTICULO[ItemCode],0))</f>
        <v>SOLUCION INYECTABLE</v>
      </c>
      <c r="M2017" t="s">
        <v>312</v>
      </c>
      <c r="O2017" t="s">
        <v>249</v>
      </c>
      <c r="S2017" s="2">
        <v>60</v>
      </c>
      <c r="T2017">
        <v>180</v>
      </c>
      <c r="V2017">
        <v>3</v>
      </c>
      <c r="Z2017" s="4" t="s">
        <v>46</v>
      </c>
      <c r="AL2017" t="s">
        <v>781</v>
      </c>
      <c r="AM2017" t="str">
        <f>SUBSTITUTE(Tabla_lineas[[#This Row],[Codigo Liname]]," ","")</f>
        <v>M0109</v>
      </c>
    </row>
    <row r="2018" spans="1:39" customFormat="1" x14ac:dyDescent="0.25">
      <c r="A2018" s="2">
        <v>186</v>
      </c>
      <c r="B2018" t="s">
        <v>780</v>
      </c>
      <c r="C2018" t="str">
        <f t="shared" si="31"/>
        <v>COTI</v>
      </c>
      <c r="E2018" t="s">
        <v>76</v>
      </c>
      <c r="F2018">
        <v>14.47</v>
      </c>
      <c r="G2018">
        <v>14.37</v>
      </c>
      <c r="H2018" t="s">
        <v>77</v>
      </c>
      <c r="I2018" s="2">
        <v>14.37</v>
      </c>
      <c r="J2018" t="s">
        <v>78</v>
      </c>
      <c r="K2018" t="s">
        <v>79</v>
      </c>
      <c r="L2018" s="3" t="str">
        <f>+INDEX([1]!TABLA_MAESTRO_DE_ARTICULO[SubGroupName],MATCH(Tabla_lineas[[#This Row],[CODIGO SAP]],[1]!TABLA_MAESTRO_DE_ARTICULO[ItemCode],0))</f>
        <v>SOLUCION INYECTABLE</v>
      </c>
      <c r="M2018" t="s">
        <v>80</v>
      </c>
      <c r="O2018" t="s">
        <v>81</v>
      </c>
      <c r="S2018" s="2">
        <v>50</v>
      </c>
      <c r="T2018">
        <v>500</v>
      </c>
      <c r="V2018">
        <v>10</v>
      </c>
      <c r="Z2018" s="4" t="s">
        <v>46</v>
      </c>
      <c r="AL2018" t="s">
        <v>781</v>
      </c>
      <c r="AM2018" t="str">
        <f>SUBSTITUTE(Tabla_lineas[[#This Row],[Codigo Liname]]," ","")</f>
        <v>N0112</v>
      </c>
    </row>
    <row r="2019" spans="1:39" customFormat="1" x14ac:dyDescent="0.25">
      <c r="A2019" s="2">
        <v>186</v>
      </c>
      <c r="B2019" t="s">
        <v>780</v>
      </c>
      <c r="C2019" t="str">
        <f t="shared" si="31"/>
        <v>COTI</v>
      </c>
      <c r="E2019" t="s">
        <v>82</v>
      </c>
      <c r="F2019">
        <v>1.61</v>
      </c>
      <c r="G2019">
        <v>1.61</v>
      </c>
      <c r="H2019" t="s">
        <v>83</v>
      </c>
      <c r="I2019" s="2">
        <v>3.67</v>
      </c>
      <c r="J2019" t="s">
        <v>84</v>
      </c>
      <c r="K2019" t="s">
        <v>85</v>
      </c>
      <c r="L2019" s="3" t="str">
        <f>+INDEX([1]!TABLA_MAESTRO_DE_ARTICULO[SubGroupName],MATCH(Tabla_lineas[[#This Row],[CODIGO SAP]],[1]!TABLA_MAESTRO_DE_ARTICULO[ItemCode],0))</f>
        <v>COMPRIMIDO</v>
      </c>
      <c r="M2019" t="s">
        <v>86</v>
      </c>
      <c r="O2019" t="s">
        <v>45</v>
      </c>
      <c r="S2019" s="2">
        <v>3500</v>
      </c>
      <c r="T2019">
        <v>1050</v>
      </c>
      <c r="V2019">
        <v>0.3</v>
      </c>
      <c r="Z2019" s="4" t="s">
        <v>46</v>
      </c>
      <c r="AL2019" t="s">
        <v>781</v>
      </c>
      <c r="AM2019" t="str">
        <f>SUBSTITUTE(Tabla_lineas[[#This Row],[Codigo Liname]]," ","")</f>
        <v>C0902</v>
      </c>
    </row>
    <row r="2020" spans="1:39" customFormat="1" x14ac:dyDescent="0.25">
      <c r="A2020" s="2">
        <v>186</v>
      </c>
      <c r="B2020" t="s">
        <v>780</v>
      </c>
      <c r="C2020" t="str">
        <f t="shared" si="31"/>
        <v>COTI</v>
      </c>
      <c r="E2020" t="s">
        <v>318</v>
      </c>
      <c r="F2020">
        <v>1.26</v>
      </c>
      <c r="G2020">
        <v>1.26</v>
      </c>
      <c r="H2020" t="s">
        <v>319</v>
      </c>
      <c r="I2020" s="2">
        <v>3.35</v>
      </c>
      <c r="J2020" t="s">
        <v>320</v>
      </c>
      <c r="K2020" t="s">
        <v>321</v>
      </c>
      <c r="L2020" s="3" t="str">
        <f>+INDEX([1]!TABLA_MAESTRO_DE_ARTICULO[SubGroupName],MATCH(Tabla_lineas[[#This Row],[CODIGO SAP]],[1]!TABLA_MAESTRO_DE_ARTICULO[ItemCode],0))</f>
        <v>COMPRIMIDO</v>
      </c>
      <c r="M2020" t="s">
        <v>322</v>
      </c>
      <c r="O2020" t="s">
        <v>45</v>
      </c>
      <c r="S2020" s="2">
        <v>3500</v>
      </c>
      <c r="T2020">
        <v>1400</v>
      </c>
      <c r="V2020">
        <v>0.4</v>
      </c>
      <c r="Z2020" s="4" t="s">
        <v>46</v>
      </c>
      <c r="AL2020" t="s">
        <v>781</v>
      </c>
      <c r="AM2020" t="str">
        <f>SUBSTITUTE(Tabla_lineas[[#This Row],[Codigo Liname]]," ","")</f>
        <v>A1004</v>
      </c>
    </row>
    <row r="2021" spans="1:39" customFormat="1" x14ac:dyDescent="0.25">
      <c r="A2021" s="2">
        <v>186</v>
      </c>
      <c r="B2021" t="s">
        <v>780</v>
      </c>
      <c r="C2021" t="str">
        <f t="shared" si="31"/>
        <v>COTI</v>
      </c>
      <c r="E2021" t="s">
        <v>632</v>
      </c>
      <c r="F2021">
        <v>0.75</v>
      </c>
      <c r="G2021">
        <v>0.75</v>
      </c>
      <c r="H2021" t="s">
        <v>633</v>
      </c>
      <c r="I2021" s="2">
        <v>0.75</v>
      </c>
      <c r="J2021" t="s">
        <v>634</v>
      </c>
      <c r="K2021" t="s">
        <v>635</v>
      </c>
      <c r="L2021" s="3" t="str">
        <f>+INDEX([1]!TABLA_MAESTRO_DE_ARTICULO[SubGroupName],MATCH(Tabla_lineas[[#This Row],[CODIGO SAP]],[1]!TABLA_MAESTRO_DE_ARTICULO[ItemCode],0))</f>
        <v>COMPRIMIDO</v>
      </c>
      <c r="M2021" t="s">
        <v>636</v>
      </c>
      <c r="O2021" t="s">
        <v>45</v>
      </c>
      <c r="S2021" s="2">
        <v>300</v>
      </c>
      <c r="T2021">
        <v>150</v>
      </c>
      <c r="V2021">
        <v>0.5</v>
      </c>
      <c r="Z2021" s="4" t="s">
        <v>46</v>
      </c>
      <c r="AL2021" t="s">
        <v>781</v>
      </c>
      <c r="AM2021" t="str">
        <f>SUBSTITUTE(Tabla_lineas[[#This Row],[Codigo Liname]]," ","")</f>
        <v>H0208</v>
      </c>
    </row>
    <row r="2022" spans="1:39" customFormat="1" x14ac:dyDescent="0.25">
      <c r="A2022" s="2">
        <v>187</v>
      </c>
      <c r="B2022" t="s">
        <v>782</v>
      </c>
      <c r="C2022">
        <f t="shared" si="31"/>
        <v>1630098</v>
      </c>
      <c r="D2022">
        <v>8820</v>
      </c>
      <c r="E2022" t="s">
        <v>171</v>
      </c>
      <c r="F2022">
        <v>1.82</v>
      </c>
      <c r="G2022">
        <v>1.82</v>
      </c>
      <c r="H2022" t="s">
        <v>172</v>
      </c>
      <c r="I2022" s="2">
        <v>2.94</v>
      </c>
      <c r="J2022" t="s">
        <v>173</v>
      </c>
      <c r="K2022" t="s">
        <v>174</v>
      </c>
      <c r="L2022" s="3" t="str">
        <f>+INDEX([1]!TABLA_MAESTRO_DE_ARTICULO[SubGroupName],MATCH(Tabla_lineas[[#This Row],[CODIGO SAP]],[1]!TABLA_MAESTRO_DE_ARTICULO[ItemCode],0))</f>
        <v>COMPRIMIDO</v>
      </c>
      <c r="M2022" t="s">
        <v>175</v>
      </c>
      <c r="N2022">
        <v>1</v>
      </c>
      <c r="O2022" t="s">
        <v>45</v>
      </c>
      <c r="S2022" s="2">
        <v>3000</v>
      </c>
      <c r="T2022">
        <v>5430</v>
      </c>
      <c r="U2022">
        <v>2.94</v>
      </c>
      <c r="V2022">
        <v>1.81</v>
      </c>
      <c r="W2022">
        <v>0.7</v>
      </c>
      <c r="Z2022" s="4" t="s">
        <v>46</v>
      </c>
      <c r="AA2022" t="s">
        <v>120</v>
      </c>
      <c r="AB2022">
        <v>46132</v>
      </c>
      <c r="AG2022">
        <v>0</v>
      </c>
      <c r="AH2022">
        <v>3000</v>
      </c>
      <c r="AM2022" t="str">
        <f>SUBSTITUTE(Tabla_lineas[[#This Row],[Codigo Liname]]," ","")</f>
        <v>J0105</v>
      </c>
    </row>
    <row r="2023" spans="1:39" customFormat="1" x14ac:dyDescent="0.25">
      <c r="A2023" s="2">
        <v>187</v>
      </c>
      <c r="B2023" t="s">
        <v>782</v>
      </c>
      <c r="C2023">
        <f t="shared" si="31"/>
        <v>1630098</v>
      </c>
      <c r="D2023">
        <v>14244</v>
      </c>
      <c r="E2023" t="s">
        <v>176</v>
      </c>
      <c r="F2023">
        <v>16.7</v>
      </c>
      <c r="G2023">
        <v>16.7</v>
      </c>
      <c r="H2023" t="s">
        <v>177</v>
      </c>
      <c r="I2023" s="2">
        <v>35.61</v>
      </c>
      <c r="J2023" t="s">
        <v>178</v>
      </c>
      <c r="K2023" t="s">
        <v>179</v>
      </c>
      <c r="L2023" s="3" t="str">
        <f>+INDEX([1]!TABLA_MAESTRO_DE_ARTICULO[SubGroupName],MATCH(Tabla_lineas[[#This Row],[CODIGO SAP]],[1]!TABLA_MAESTRO_DE_ARTICULO[ItemCode],0))</f>
        <v>POLVO PARA SUSPENSION</v>
      </c>
      <c r="M2023" t="s">
        <v>180</v>
      </c>
      <c r="N2023">
        <v>8</v>
      </c>
      <c r="O2023" t="s">
        <v>181</v>
      </c>
      <c r="S2023" s="2">
        <v>400</v>
      </c>
      <c r="T2023">
        <v>6676.0000000000009</v>
      </c>
      <c r="U2023">
        <v>35.61</v>
      </c>
      <c r="V2023">
        <v>16.690000000000001</v>
      </c>
      <c r="W2023">
        <v>5.5</v>
      </c>
      <c r="Z2023" s="4" t="s">
        <v>46</v>
      </c>
      <c r="AA2023" t="s">
        <v>153</v>
      </c>
      <c r="AB2023">
        <v>46096</v>
      </c>
      <c r="AG2023">
        <v>0</v>
      </c>
      <c r="AH2023">
        <v>400</v>
      </c>
      <c r="AM2023" t="str">
        <f>SUBSTITUTE(Tabla_lineas[[#This Row],[Codigo Liname]]," ","")</f>
        <v>J0157</v>
      </c>
    </row>
    <row r="2024" spans="1:39" customFormat="1" x14ac:dyDescent="0.25">
      <c r="A2024" s="2">
        <v>187</v>
      </c>
      <c r="B2024" t="s">
        <v>782</v>
      </c>
      <c r="C2024">
        <f t="shared" si="31"/>
        <v>1630098</v>
      </c>
      <c r="D2024">
        <v>22380</v>
      </c>
      <c r="E2024" t="s">
        <v>127</v>
      </c>
      <c r="F2024">
        <v>7.87</v>
      </c>
      <c r="G2024">
        <v>7.87</v>
      </c>
      <c r="H2024" t="s">
        <v>128</v>
      </c>
      <c r="I2024" s="2">
        <v>11.19</v>
      </c>
      <c r="J2024" t="s">
        <v>129</v>
      </c>
      <c r="K2024" t="s">
        <v>130</v>
      </c>
      <c r="L2024" s="3" t="str">
        <f>+INDEX([1]!TABLA_MAESTRO_DE_ARTICULO[SubGroupName],MATCH(Tabla_lineas[[#This Row],[CODIGO SAP]],[1]!TABLA_MAESTRO_DE_ARTICULO[ItemCode],0))</f>
        <v>COMPRIMIDO</v>
      </c>
      <c r="M2024" t="s">
        <v>131</v>
      </c>
      <c r="N2024">
        <v>2</v>
      </c>
      <c r="O2024" t="s">
        <v>132</v>
      </c>
      <c r="S2024" s="2">
        <v>2000</v>
      </c>
      <c r="T2024">
        <v>15720</v>
      </c>
      <c r="U2024">
        <v>11.19</v>
      </c>
      <c r="V2024">
        <v>7.86</v>
      </c>
      <c r="W2024">
        <v>1.3</v>
      </c>
      <c r="Z2024" s="4" t="s">
        <v>46</v>
      </c>
      <c r="AA2024" t="s">
        <v>126</v>
      </c>
      <c r="AB2024">
        <v>46132</v>
      </c>
      <c r="AG2024">
        <v>0</v>
      </c>
      <c r="AH2024">
        <v>2000</v>
      </c>
      <c r="AM2024" t="str">
        <f>SUBSTITUTE(Tabla_lineas[[#This Row],[Codigo Liname]]," ","")</f>
        <v>J0113</v>
      </c>
    </row>
    <row r="2025" spans="1:39" customFormat="1" x14ac:dyDescent="0.25">
      <c r="A2025" s="2">
        <v>187</v>
      </c>
      <c r="B2025" t="s">
        <v>782</v>
      </c>
      <c r="C2025">
        <f t="shared" si="31"/>
        <v>1630098</v>
      </c>
      <c r="D2025">
        <v>18550</v>
      </c>
      <c r="E2025" t="s">
        <v>438</v>
      </c>
      <c r="F2025">
        <v>176.33</v>
      </c>
      <c r="G2025">
        <v>92.75</v>
      </c>
      <c r="H2025" t="s">
        <v>439</v>
      </c>
      <c r="I2025" s="2">
        <v>92.75</v>
      </c>
      <c r="J2025" t="s">
        <v>440</v>
      </c>
      <c r="K2025" t="s">
        <v>441</v>
      </c>
      <c r="L2025" s="3" t="str">
        <f>+INDEX([1]!TABLA_MAESTRO_DE_ARTICULO[SubGroupName],MATCH(Tabla_lineas[[#This Row],[CODIGO SAP]],[1]!TABLA_MAESTRO_DE_ARTICULO[ItemCode],0))</f>
        <v>POLVO PARA SUSPENSION</v>
      </c>
      <c r="M2025" t="s">
        <v>442</v>
      </c>
      <c r="N2025">
        <v>9</v>
      </c>
      <c r="O2025" t="s">
        <v>443</v>
      </c>
      <c r="S2025" s="2">
        <v>200</v>
      </c>
      <c r="T2025">
        <v>18548</v>
      </c>
      <c r="U2025">
        <v>92.75</v>
      </c>
      <c r="V2025">
        <v>92.74</v>
      </c>
      <c r="W2025">
        <v>12</v>
      </c>
      <c r="Z2025" s="4" t="s">
        <v>46</v>
      </c>
      <c r="AA2025" t="s">
        <v>153</v>
      </c>
      <c r="AB2025">
        <v>46096</v>
      </c>
      <c r="AG2025">
        <v>0</v>
      </c>
      <c r="AH2025">
        <v>200</v>
      </c>
      <c r="AM2025" t="str">
        <f>SUBSTITUTE(Tabla_lineas[[#This Row],[Codigo Liname]]," ","")</f>
        <v>J0163</v>
      </c>
    </row>
    <row r="2026" spans="1:39" customFormat="1" x14ac:dyDescent="0.25">
      <c r="A2026" s="2">
        <v>187</v>
      </c>
      <c r="B2026" t="s">
        <v>782</v>
      </c>
      <c r="C2026">
        <f t="shared" si="31"/>
        <v>1630098</v>
      </c>
      <c r="D2026">
        <v>66000</v>
      </c>
      <c r="E2026" t="s">
        <v>420</v>
      </c>
      <c r="F2026">
        <v>4.96</v>
      </c>
      <c r="G2026">
        <v>4.96</v>
      </c>
      <c r="H2026" t="s">
        <v>421</v>
      </c>
      <c r="I2026" s="2">
        <v>11</v>
      </c>
      <c r="J2026" t="s">
        <v>422</v>
      </c>
      <c r="K2026" t="s">
        <v>423</v>
      </c>
      <c r="L2026" s="3" t="str">
        <f>+INDEX([1]!TABLA_MAESTRO_DE_ARTICULO[SubGroupName],MATCH(Tabla_lineas[[#This Row],[CODIGO SAP]],[1]!TABLA_MAESTRO_DE_ARTICULO[ItemCode],0))</f>
        <v>CAPSULA DURA</v>
      </c>
      <c r="M2026" t="s">
        <v>424</v>
      </c>
      <c r="N2026">
        <v>3</v>
      </c>
      <c r="O2026" t="s">
        <v>45</v>
      </c>
      <c r="S2026" s="2">
        <v>6000</v>
      </c>
      <c r="T2026">
        <v>29700</v>
      </c>
      <c r="U2026">
        <v>11</v>
      </c>
      <c r="V2026">
        <v>4.95</v>
      </c>
      <c r="W2026">
        <v>1.3</v>
      </c>
      <c r="Z2026" s="4" t="s">
        <v>46</v>
      </c>
      <c r="AA2026" t="s">
        <v>120</v>
      </c>
      <c r="AB2026">
        <v>46132</v>
      </c>
      <c r="AG2026">
        <v>0</v>
      </c>
      <c r="AH2026">
        <v>6000</v>
      </c>
      <c r="AM2026" t="str">
        <f>SUBSTITUTE(Tabla_lineas[[#This Row],[Codigo Liname]]," ","")</f>
        <v>J0158</v>
      </c>
    </row>
    <row r="2027" spans="1:39" customFormat="1" x14ac:dyDescent="0.25">
      <c r="A2027" s="2">
        <v>187</v>
      </c>
      <c r="B2027" t="s">
        <v>782</v>
      </c>
      <c r="C2027">
        <f t="shared" si="31"/>
        <v>1630098</v>
      </c>
      <c r="D2027">
        <v>18600</v>
      </c>
      <c r="E2027" t="s">
        <v>203</v>
      </c>
      <c r="F2027">
        <v>1.64</v>
      </c>
      <c r="G2027">
        <v>1.64</v>
      </c>
      <c r="H2027" t="s">
        <v>204</v>
      </c>
      <c r="I2027" s="2">
        <v>3.72</v>
      </c>
      <c r="J2027" t="s">
        <v>205</v>
      </c>
      <c r="K2027" t="s">
        <v>206</v>
      </c>
      <c r="L2027" s="3" t="str">
        <f>+INDEX([1]!TABLA_MAESTRO_DE_ARTICULO[SubGroupName],MATCH(Tabla_lineas[[#This Row],[CODIGO SAP]],[1]!TABLA_MAESTRO_DE_ARTICULO[ItemCode],0))</f>
        <v>COMPRIMIDO</v>
      </c>
      <c r="M2027" t="s">
        <v>207</v>
      </c>
      <c r="N2027">
        <v>4</v>
      </c>
      <c r="O2027" t="s">
        <v>45</v>
      </c>
      <c r="S2027" s="2">
        <v>5000</v>
      </c>
      <c r="T2027">
        <v>8200</v>
      </c>
      <c r="U2027">
        <v>3.72</v>
      </c>
      <c r="V2027">
        <v>1.64</v>
      </c>
      <c r="W2027">
        <v>0.38</v>
      </c>
      <c r="Z2027" s="4" t="s">
        <v>46</v>
      </c>
      <c r="AA2027" t="s">
        <v>120</v>
      </c>
      <c r="AB2027">
        <v>46132</v>
      </c>
      <c r="AG2027">
        <v>0</v>
      </c>
      <c r="AH2027">
        <v>5000</v>
      </c>
      <c r="AM2027" t="str">
        <f>SUBSTITUTE(Tabla_lineas[[#This Row],[Codigo Liname]]," ","")</f>
        <v>J0127</v>
      </c>
    </row>
    <row r="2028" spans="1:39" customFormat="1" x14ac:dyDescent="0.25">
      <c r="A2028" s="2">
        <v>187</v>
      </c>
      <c r="B2028" t="s">
        <v>782</v>
      </c>
      <c r="C2028">
        <f t="shared" si="31"/>
        <v>1630098</v>
      </c>
      <c r="D2028">
        <v>3679.9999999999991</v>
      </c>
      <c r="E2028" t="s">
        <v>229</v>
      </c>
      <c r="F2028">
        <v>19.329999999999998</v>
      </c>
      <c r="G2028">
        <v>18.399999999999999</v>
      </c>
      <c r="H2028" t="s">
        <v>230</v>
      </c>
      <c r="I2028" s="2">
        <v>18.399999999999999</v>
      </c>
      <c r="J2028" t="s">
        <v>231</v>
      </c>
      <c r="K2028" t="s">
        <v>232</v>
      </c>
      <c r="L2028" s="3" t="str">
        <f>+INDEX([1]!TABLA_MAESTRO_DE_ARTICULO[SubGroupName],MATCH(Tabla_lineas[[#This Row],[CODIGO SAP]],[1]!TABLA_MAESTRO_DE_ARTICULO[ItemCode],0))</f>
        <v>SUSPENSION</v>
      </c>
      <c r="M2028" t="s">
        <v>233</v>
      </c>
      <c r="N2028">
        <v>11</v>
      </c>
      <c r="O2028" t="s">
        <v>65</v>
      </c>
      <c r="S2028" s="2">
        <v>200</v>
      </c>
      <c r="T2028">
        <v>3678</v>
      </c>
      <c r="U2028">
        <v>18.399999999999999</v>
      </c>
      <c r="V2028">
        <v>18.39</v>
      </c>
      <c r="W2028">
        <v>5.5</v>
      </c>
      <c r="Z2028" s="4" t="s">
        <v>46</v>
      </c>
      <c r="AA2028" t="s">
        <v>153</v>
      </c>
      <c r="AB2028">
        <v>46132</v>
      </c>
      <c r="AG2028">
        <v>0</v>
      </c>
      <c r="AH2028">
        <v>200</v>
      </c>
      <c r="AM2028" t="str">
        <f>SUBSTITUTE(Tabla_lineas[[#This Row],[Codigo Liname]]," ","")</f>
        <v>J0138</v>
      </c>
    </row>
    <row r="2029" spans="1:39" customFormat="1" x14ac:dyDescent="0.25">
      <c r="A2029" s="2">
        <v>187</v>
      </c>
      <c r="B2029" t="s">
        <v>782</v>
      </c>
      <c r="C2029">
        <f t="shared" si="31"/>
        <v>1630098</v>
      </c>
      <c r="D2029">
        <v>4640</v>
      </c>
      <c r="E2029" t="s">
        <v>143</v>
      </c>
      <c r="F2029">
        <v>2.17</v>
      </c>
      <c r="G2029">
        <v>2.17</v>
      </c>
      <c r="H2029" t="s">
        <v>144</v>
      </c>
      <c r="I2029" s="2">
        <v>2.3199999999999998</v>
      </c>
      <c r="J2029" t="s">
        <v>145</v>
      </c>
      <c r="K2029" t="s">
        <v>146</v>
      </c>
      <c r="L2029" s="3" t="str">
        <f>+INDEX([1]!TABLA_MAESTRO_DE_ARTICULO[SubGroupName],MATCH(Tabla_lineas[[#This Row],[CODIGO SAP]],[1]!TABLA_MAESTRO_DE_ARTICULO[ItemCode],0))</f>
        <v>CAPSULA DURA</v>
      </c>
      <c r="M2029" t="s">
        <v>147</v>
      </c>
      <c r="N2029">
        <v>5</v>
      </c>
      <c r="O2029" t="s">
        <v>45</v>
      </c>
      <c r="S2029" s="2">
        <v>2000</v>
      </c>
      <c r="T2029">
        <v>4320</v>
      </c>
      <c r="U2029">
        <v>2.3199999999999998</v>
      </c>
      <c r="V2029">
        <v>2.16</v>
      </c>
      <c r="W2029">
        <v>0.8</v>
      </c>
      <c r="Z2029" s="4" t="s">
        <v>53</v>
      </c>
      <c r="AA2029" t="s">
        <v>120</v>
      </c>
      <c r="AB2029">
        <v>46132</v>
      </c>
      <c r="AG2029">
        <v>0</v>
      </c>
      <c r="AH2029">
        <v>2000</v>
      </c>
      <c r="AM2029" t="str">
        <f>SUBSTITUTE(Tabla_lineas[[#This Row],[Codigo Liname]]," ","")</f>
        <v>J0141</v>
      </c>
    </row>
    <row r="2030" spans="1:39" customFormat="1" x14ac:dyDescent="0.25">
      <c r="A2030" s="2">
        <v>187</v>
      </c>
      <c r="B2030" t="s">
        <v>782</v>
      </c>
      <c r="C2030">
        <f t="shared" si="31"/>
        <v>1630098</v>
      </c>
      <c r="D2030">
        <v>1600</v>
      </c>
      <c r="E2030" t="s">
        <v>511</v>
      </c>
      <c r="F2030">
        <v>2.99</v>
      </c>
      <c r="G2030">
        <v>1.6</v>
      </c>
      <c r="H2030" t="s">
        <v>512</v>
      </c>
      <c r="I2030" s="2">
        <v>1.6</v>
      </c>
      <c r="J2030" t="s">
        <v>513</v>
      </c>
      <c r="K2030" t="s">
        <v>514</v>
      </c>
      <c r="L2030" s="3" t="str">
        <f>+INDEX([1]!TABLA_MAESTRO_DE_ARTICULO[SubGroupName],MATCH(Tabla_lineas[[#This Row],[CODIGO SAP]],[1]!TABLA_MAESTRO_DE_ARTICULO[ItemCode],0))</f>
        <v>COMPRIMIDO</v>
      </c>
      <c r="M2030" t="s">
        <v>515</v>
      </c>
      <c r="N2030">
        <v>6</v>
      </c>
      <c r="O2030" t="s">
        <v>45</v>
      </c>
      <c r="S2030" s="2">
        <v>1000</v>
      </c>
      <c r="T2030">
        <v>1590</v>
      </c>
      <c r="U2030">
        <v>1.6</v>
      </c>
      <c r="V2030">
        <v>1.59</v>
      </c>
      <c r="W2030">
        <v>0.9</v>
      </c>
      <c r="Z2030" s="4" t="s">
        <v>46</v>
      </c>
      <c r="AA2030" t="s">
        <v>120</v>
      </c>
      <c r="AB2030">
        <v>46132</v>
      </c>
      <c r="AG2030">
        <v>0</v>
      </c>
      <c r="AH2030">
        <v>1000</v>
      </c>
      <c r="AM2030" t="str">
        <f>SUBSTITUTE(Tabla_lineas[[#This Row],[Codigo Liname]]," ","")</f>
        <v>J0145</v>
      </c>
    </row>
    <row r="2031" spans="1:39" customFormat="1" x14ac:dyDescent="0.25">
      <c r="A2031" s="2">
        <v>187</v>
      </c>
      <c r="B2031" t="s">
        <v>782</v>
      </c>
      <c r="C2031">
        <f t="shared" si="31"/>
        <v>1630098</v>
      </c>
      <c r="D2031">
        <v>2625</v>
      </c>
      <c r="E2031" t="s">
        <v>328</v>
      </c>
      <c r="F2031">
        <v>0.92</v>
      </c>
      <c r="G2031">
        <v>0.75</v>
      </c>
      <c r="H2031" t="s">
        <v>329</v>
      </c>
      <c r="I2031" s="2">
        <v>0.75</v>
      </c>
      <c r="J2031" t="s">
        <v>330</v>
      </c>
      <c r="K2031" t="s">
        <v>331</v>
      </c>
      <c r="L2031" s="3" t="str">
        <f>+INDEX([1]!TABLA_MAESTRO_DE_ARTICULO[SubGroupName],MATCH(Tabla_lineas[[#This Row],[CODIGO SAP]],[1]!TABLA_MAESTRO_DE_ARTICULO[ItemCode],0))</f>
        <v>COMPRIMIDO</v>
      </c>
      <c r="M2031" t="s">
        <v>332</v>
      </c>
      <c r="N2031">
        <v>7</v>
      </c>
      <c r="O2031" t="s">
        <v>45</v>
      </c>
      <c r="P2031">
        <v>63200</v>
      </c>
      <c r="Q2031">
        <v>247600</v>
      </c>
      <c r="R2031">
        <v>310800</v>
      </c>
      <c r="S2031" s="2">
        <v>3500</v>
      </c>
      <c r="T2031">
        <v>2590</v>
      </c>
      <c r="U2031">
        <v>0.75</v>
      </c>
      <c r="V2031">
        <v>0.74</v>
      </c>
      <c r="W2031">
        <v>0.2</v>
      </c>
      <c r="Z2031" s="4" t="s">
        <v>46</v>
      </c>
      <c r="AA2031" t="s">
        <v>120</v>
      </c>
      <c r="AB2031">
        <v>46132</v>
      </c>
      <c r="AG2031">
        <v>0</v>
      </c>
      <c r="AH2031">
        <v>3500</v>
      </c>
      <c r="AM2031" t="str">
        <f>SUBSTITUTE(Tabla_lineas[[#This Row],[Codigo Liname]]," ","")</f>
        <v>P0109</v>
      </c>
    </row>
    <row r="2032" spans="1:39" customFormat="1" x14ac:dyDescent="0.25">
      <c r="A2032" s="2">
        <v>188</v>
      </c>
      <c r="B2032" t="s">
        <v>783</v>
      </c>
      <c r="C2032">
        <f t="shared" si="31"/>
        <v>1630112</v>
      </c>
      <c r="D2032">
        <v>3890</v>
      </c>
      <c r="E2032" t="s">
        <v>115</v>
      </c>
      <c r="F2032">
        <v>2.5099999999999998</v>
      </c>
      <c r="G2032">
        <v>2.5099999999999998</v>
      </c>
      <c r="H2032" t="s">
        <v>116</v>
      </c>
      <c r="I2032" s="2">
        <v>3.89</v>
      </c>
      <c r="J2032" t="s">
        <v>117</v>
      </c>
      <c r="K2032" t="s">
        <v>118</v>
      </c>
      <c r="L2032" s="3" t="str">
        <f>+INDEX([1]!TABLA_MAESTRO_DE_ARTICULO[SubGroupName],MATCH(Tabla_lineas[[#This Row],[CODIGO SAP]],[1]!TABLA_MAESTRO_DE_ARTICULO[ItemCode],0))</f>
        <v>COMPRIMIDO</v>
      </c>
      <c r="M2032" t="s">
        <v>119</v>
      </c>
      <c r="N2032">
        <v>1</v>
      </c>
      <c r="O2032" t="s">
        <v>45</v>
      </c>
      <c r="S2032" s="2">
        <v>1000</v>
      </c>
      <c r="T2032">
        <v>2500</v>
      </c>
      <c r="U2032">
        <v>3.89</v>
      </c>
      <c r="V2032">
        <v>2.5</v>
      </c>
      <c r="W2032">
        <v>0.7</v>
      </c>
      <c r="Z2032" s="4" t="s">
        <v>46</v>
      </c>
      <c r="AA2032" t="s">
        <v>120</v>
      </c>
      <c r="AB2032">
        <v>46132</v>
      </c>
      <c r="AG2032">
        <v>0</v>
      </c>
      <c r="AH2032">
        <v>1000</v>
      </c>
      <c r="AM2032" t="str">
        <f>SUBSTITUTE(Tabla_lineas[[#This Row],[Codigo Liname]]," ","")</f>
        <v>J0504</v>
      </c>
    </row>
    <row r="2033" spans="1:39" customFormat="1" x14ac:dyDescent="0.25">
      <c r="A2033" s="2">
        <v>188</v>
      </c>
      <c r="B2033" t="s">
        <v>783</v>
      </c>
      <c r="C2033">
        <f t="shared" si="31"/>
        <v>1630112</v>
      </c>
      <c r="D2033">
        <v>44100</v>
      </c>
      <c r="E2033" t="s">
        <v>171</v>
      </c>
      <c r="F2033">
        <v>1.82</v>
      </c>
      <c r="G2033">
        <v>1.82</v>
      </c>
      <c r="H2033" t="s">
        <v>172</v>
      </c>
      <c r="I2033" s="2">
        <v>2.94</v>
      </c>
      <c r="J2033" t="s">
        <v>173</v>
      </c>
      <c r="K2033" t="s">
        <v>174</v>
      </c>
      <c r="L2033" s="3" t="str">
        <f>+INDEX([1]!TABLA_MAESTRO_DE_ARTICULO[SubGroupName],MATCH(Tabla_lineas[[#This Row],[CODIGO SAP]],[1]!TABLA_MAESTRO_DE_ARTICULO[ItemCode],0))</f>
        <v>COMPRIMIDO</v>
      </c>
      <c r="M2033" t="s">
        <v>175</v>
      </c>
      <c r="N2033">
        <v>3</v>
      </c>
      <c r="O2033" t="s">
        <v>45</v>
      </c>
      <c r="S2033" s="2">
        <v>15000</v>
      </c>
      <c r="T2033">
        <v>27150</v>
      </c>
      <c r="U2033">
        <v>2.94</v>
      </c>
      <c r="V2033">
        <v>1.81</v>
      </c>
      <c r="W2033">
        <v>0.7</v>
      </c>
      <c r="Z2033" s="4" t="s">
        <v>46</v>
      </c>
      <c r="AA2033" t="s">
        <v>120</v>
      </c>
      <c r="AB2033">
        <v>46132</v>
      </c>
      <c r="AG2033">
        <v>0</v>
      </c>
      <c r="AH2033">
        <v>15000</v>
      </c>
      <c r="AM2033" t="str">
        <f>SUBSTITUTE(Tabla_lineas[[#This Row],[Codigo Liname]]," ","")</f>
        <v>J0105</v>
      </c>
    </row>
    <row r="2034" spans="1:39" customFormat="1" x14ac:dyDescent="0.25">
      <c r="A2034" s="2">
        <v>188</v>
      </c>
      <c r="B2034" t="s">
        <v>783</v>
      </c>
      <c r="C2034">
        <f t="shared" si="31"/>
        <v>1630112</v>
      </c>
      <c r="D2034">
        <v>53415</v>
      </c>
      <c r="E2034" t="s">
        <v>176</v>
      </c>
      <c r="F2034">
        <v>16.7</v>
      </c>
      <c r="G2034">
        <v>16.7</v>
      </c>
      <c r="H2034" t="s">
        <v>177</v>
      </c>
      <c r="I2034" s="2">
        <v>35.61</v>
      </c>
      <c r="J2034" t="s">
        <v>178</v>
      </c>
      <c r="K2034" t="s">
        <v>179</v>
      </c>
      <c r="L2034" s="3" t="str">
        <f>+INDEX([1]!TABLA_MAESTRO_DE_ARTICULO[SubGroupName],MATCH(Tabla_lineas[[#This Row],[CODIGO SAP]],[1]!TABLA_MAESTRO_DE_ARTICULO[ItemCode],0))</f>
        <v>POLVO PARA SUSPENSION</v>
      </c>
      <c r="M2034" t="s">
        <v>180</v>
      </c>
      <c r="N2034">
        <v>5</v>
      </c>
      <c r="O2034" t="s">
        <v>181</v>
      </c>
      <c r="S2034" s="2">
        <v>1500</v>
      </c>
      <c r="T2034">
        <v>25035.000000000004</v>
      </c>
      <c r="U2034">
        <v>35.61</v>
      </c>
      <c r="V2034">
        <v>16.690000000000001</v>
      </c>
      <c r="W2034">
        <v>5.5</v>
      </c>
      <c r="Z2034" s="4" t="s">
        <v>46</v>
      </c>
      <c r="AA2034" t="s">
        <v>153</v>
      </c>
      <c r="AB2034">
        <v>46096</v>
      </c>
      <c r="AG2034">
        <v>0</v>
      </c>
      <c r="AH2034">
        <v>1500</v>
      </c>
      <c r="AM2034" t="str">
        <f>SUBSTITUTE(Tabla_lineas[[#This Row],[Codigo Liname]]," ","")</f>
        <v>J0157</v>
      </c>
    </row>
    <row r="2035" spans="1:39" customFormat="1" x14ac:dyDescent="0.25">
      <c r="A2035" s="2">
        <v>188</v>
      </c>
      <c r="B2035" t="s">
        <v>783</v>
      </c>
      <c r="C2035">
        <f t="shared" si="31"/>
        <v>1630112</v>
      </c>
      <c r="D2035">
        <v>5050</v>
      </c>
      <c r="E2035" t="s">
        <v>121</v>
      </c>
      <c r="F2035">
        <v>2.0099999999999998</v>
      </c>
      <c r="G2035">
        <v>2.0099999999999998</v>
      </c>
      <c r="H2035" t="s">
        <v>122</v>
      </c>
      <c r="I2035" s="2">
        <v>2.02</v>
      </c>
      <c r="J2035" t="s">
        <v>123</v>
      </c>
      <c r="K2035" t="s">
        <v>124</v>
      </c>
      <c r="L2035" s="3" t="str">
        <f>+INDEX([1]!TABLA_MAESTRO_DE_ARTICULO[SubGroupName],MATCH(Tabla_lineas[[#This Row],[CODIGO SAP]],[1]!TABLA_MAESTRO_DE_ARTICULO[ItemCode],0))</f>
        <v>COMPRIMIDO</v>
      </c>
      <c r="M2035" t="s">
        <v>125</v>
      </c>
      <c r="N2035">
        <v>6</v>
      </c>
      <c r="O2035" t="s">
        <v>45</v>
      </c>
      <c r="S2035" s="2">
        <v>2500</v>
      </c>
      <c r="T2035">
        <v>5000</v>
      </c>
      <c r="U2035">
        <v>2.02</v>
      </c>
      <c r="V2035">
        <v>2</v>
      </c>
      <c r="W2035">
        <v>0.15</v>
      </c>
      <c r="Z2035" s="4" t="s">
        <v>53</v>
      </c>
      <c r="AA2035" t="s">
        <v>126</v>
      </c>
      <c r="AB2035">
        <v>46132</v>
      </c>
      <c r="AG2035">
        <v>0</v>
      </c>
      <c r="AH2035">
        <v>2500</v>
      </c>
      <c r="AM2035" t="str">
        <f>SUBSTITUTE(Tabla_lineas[[#This Row],[Codigo Liname]]," ","")</f>
        <v>C1001</v>
      </c>
    </row>
    <row r="2036" spans="1:39" customFormat="1" x14ac:dyDescent="0.25">
      <c r="A2036" s="2">
        <v>188</v>
      </c>
      <c r="B2036" t="s">
        <v>783</v>
      </c>
      <c r="C2036">
        <f t="shared" si="31"/>
        <v>1630112</v>
      </c>
      <c r="D2036">
        <v>22380</v>
      </c>
      <c r="E2036" t="s">
        <v>127</v>
      </c>
      <c r="F2036">
        <v>7.87</v>
      </c>
      <c r="G2036">
        <v>7.87</v>
      </c>
      <c r="H2036" t="s">
        <v>128</v>
      </c>
      <c r="I2036" s="2">
        <v>11.19</v>
      </c>
      <c r="J2036" t="s">
        <v>129</v>
      </c>
      <c r="K2036" t="s">
        <v>130</v>
      </c>
      <c r="L2036" s="3" t="str">
        <f>+INDEX([1]!TABLA_MAESTRO_DE_ARTICULO[SubGroupName],MATCH(Tabla_lineas[[#This Row],[CODIGO SAP]],[1]!TABLA_MAESTRO_DE_ARTICULO[ItemCode],0))</f>
        <v>COMPRIMIDO</v>
      </c>
      <c r="M2036" t="s">
        <v>131</v>
      </c>
      <c r="N2036">
        <v>7</v>
      </c>
      <c r="O2036" t="s">
        <v>132</v>
      </c>
      <c r="S2036" s="2">
        <v>2000</v>
      </c>
      <c r="T2036">
        <v>15720</v>
      </c>
      <c r="U2036">
        <v>11.19</v>
      </c>
      <c r="V2036">
        <v>7.86</v>
      </c>
      <c r="W2036">
        <v>1.3</v>
      </c>
      <c r="Z2036" s="4" t="s">
        <v>46</v>
      </c>
      <c r="AA2036" t="s">
        <v>126</v>
      </c>
      <c r="AB2036">
        <v>46132</v>
      </c>
      <c r="AG2036">
        <v>0</v>
      </c>
      <c r="AH2036">
        <v>2000</v>
      </c>
      <c r="AM2036" t="str">
        <f>SUBSTITUTE(Tabla_lineas[[#This Row],[Codigo Liname]]," ","")</f>
        <v>J0113</v>
      </c>
    </row>
    <row r="2037" spans="1:39" customFormat="1" x14ac:dyDescent="0.25">
      <c r="A2037" s="2">
        <v>188</v>
      </c>
      <c r="B2037" t="s">
        <v>783</v>
      </c>
      <c r="C2037">
        <f t="shared" si="31"/>
        <v>1630112</v>
      </c>
      <c r="D2037">
        <v>8515</v>
      </c>
      <c r="E2037" t="s">
        <v>133</v>
      </c>
      <c r="F2037">
        <v>0.95</v>
      </c>
      <c r="G2037">
        <v>0.95</v>
      </c>
      <c r="H2037" t="s">
        <v>134</v>
      </c>
      <c r="I2037" s="2">
        <v>1.31</v>
      </c>
      <c r="J2037" t="s">
        <v>135</v>
      </c>
      <c r="K2037" t="s">
        <v>136</v>
      </c>
      <c r="L2037" s="3" t="str">
        <f>+INDEX([1]!TABLA_MAESTRO_DE_ARTICULO[SubGroupName],MATCH(Tabla_lineas[[#This Row],[CODIGO SAP]],[1]!TABLA_MAESTRO_DE_ARTICULO[ItemCode],0))</f>
        <v>COMPRIMIDO</v>
      </c>
      <c r="M2037" t="s">
        <v>137</v>
      </c>
      <c r="N2037">
        <v>9</v>
      </c>
      <c r="O2037" t="s">
        <v>45</v>
      </c>
      <c r="P2037">
        <v>32100</v>
      </c>
      <c r="Q2037">
        <v>219600</v>
      </c>
      <c r="R2037">
        <v>251700</v>
      </c>
      <c r="S2037" s="2">
        <v>6500</v>
      </c>
      <c r="T2037">
        <v>6110</v>
      </c>
      <c r="U2037">
        <v>1.31</v>
      </c>
      <c r="V2037">
        <v>0.94</v>
      </c>
      <c r="W2037">
        <v>0.32</v>
      </c>
      <c r="Z2037" s="4" t="s">
        <v>53</v>
      </c>
      <c r="AA2037" t="s">
        <v>120</v>
      </c>
      <c r="AB2037">
        <v>46132</v>
      </c>
      <c r="AG2037">
        <v>0</v>
      </c>
      <c r="AH2037">
        <v>6500</v>
      </c>
      <c r="AM2037" t="str">
        <f>SUBSTITUTE(Tabla_lineas[[#This Row],[Codigo Liname]]," ","")</f>
        <v>N0304</v>
      </c>
    </row>
    <row r="2038" spans="1:39" customFormat="1" x14ac:dyDescent="0.25">
      <c r="A2038" s="2">
        <v>188</v>
      </c>
      <c r="B2038" t="s">
        <v>783</v>
      </c>
      <c r="C2038">
        <f t="shared" si="31"/>
        <v>1630112</v>
      </c>
      <c r="D2038">
        <v>47300</v>
      </c>
      <c r="E2038" t="s">
        <v>420</v>
      </c>
      <c r="F2038">
        <v>4.96</v>
      </c>
      <c r="G2038">
        <v>4.96</v>
      </c>
      <c r="H2038" t="s">
        <v>421</v>
      </c>
      <c r="I2038" s="2">
        <v>11</v>
      </c>
      <c r="J2038" t="s">
        <v>422</v>
      </c>
      <c r="K2038" t="s">
        <v>423</v>
      </c>
      <c r="L2038" s="3" t="str">
        <f>+INDEX([1]!TABLA_MAESTRO_DE_ARTICULO[SubGroupName],MATCH(Tabla_lineas[[#This Row],[CODIGO SAP]],[1]!TABLA_MAESTRO_DE_ARTICULO[ItemCode],0))</f>
        <v>CAPSULA DURA</v>
      </c>
      <c r="M2038" t="s">
        <v>424</v>
      </c>
      <c r="N2038">
        <v>10</v>
      </c>
      <c r="O2038" t="s">
        <v>45</v>
      </c>
      <c r="S2038" s="2">
        <v>4300</v>
      </c>
      <c r="T2038">
        <v>21285</v>
      </c>
      <c r="U2038">
        <v>11</v>
      </c>
      <c r="V2038">
        <v>4.95</v>
      </c>
      <c r="W2038">
        <v>1.3</v>
      </c>
      <c r="Z2038" s="4" t="s">
        <v>46</v>
      </c>
      <c r="AA2038" t="s">
        <v>120</v>
      </c>
      <c r="AB2038">
        <v>46132</v>
      </c>
      <c r="AG2038">
        <v>0</v>
      </c>
      <c r="AH2038">
        <v>4300</v>
      </c>
      <c r="AM2038" t="str">
        <f>SUBSTITUTE(Tabla_lineas[[#This Row],[Codigo Liname]]," ","")</f>
        <v>J0158</v>
      </c>
    </row>
    <row r="2039" spans="1:39" customFormat="1" x14ac:dyDescent="0.25">
      <c r="A2039" s="2">
        <v>188</v>
      </c>
      <c r="B2039" t="s">
        <v>783</v>
      </c>
      <c r="C2039">
        <f t="shared" si="31"/>
        <v>1630112</v>
      </c>
      <c r="D2039">
        <v>29760</v>
      </c>
      <c r="E2039" t="s">
        <v>203</v>
      </c>
      <c r="F2039">
        <v>1.64</v>
      </c>
      <c r="G2039">
        <v>1.64</v>
      </c>
      <c r="H2039" t="s">
        <v>204</v>
      </c>
      <c r="I2039" s="2">
        <v>3.72</v>
      </c>
      <c r="J2039" t="s">
        <v>205</v>
      </c>
      <c r="K2039" t="s">
        <v>206</v>
      </c>
      <c r="L2039" s="3" t="str">
        <f>+INDEX([1]!TABLA_MAESTRO_DE_ARTICULO[SubGroupName],MATCH(Tabla_lineas[[#This Row],[CODIGO SAP]],[1]!TABLA_MAESTRO_DE_ARTICULO[ItemCode],0))</f>
        <v>COMPRIMIDO</v>
      </c>
      <c r="M2039" t="s">
        <v>207</v>
      </c>
      <c r="N2039">
        <v>11</v>
      </c>
      <c r="O2039" t="s">
        <v>45</v>
      </c>
      <c r="S2039" s="2">
        <v>8000</v>
      </c>
      <c r="T2039">
        <v>13120</v>
      </c>
      <c r="U2039">
        <v>3.72</v>
      </c>
      <c r="V2039">
        <v>1.64</v>
      </c>
      <c r="W2039">
        <v>0.38</v>
      </c>
      <c r="Z2039" s="4" t="s">
        <v>46</v>
      </c>
      <c r="AA2039" t="s">
        <v>120</v>
      </c>
      <c r="AB2039">
        <v>46132</v>
      </c>
      <c r="AG2039">
        <v>0</v>
      </c>
      <c r="AH2039">
        <v>8000</v>
      </c>
      <c r="AM2039" t="str">
        <f>SUBSTITUTE(Tabla_lineas[[#This Row],[Codigo Liname]]," ","")</f>
        <v>J0127</v>
      </c>
    </row>
    <row r="2040" spans="1:39" customFormat="1" x14ac:dyDescent="0.25">
      <c r="A2040" s="2">
        <v>188</v>
      </c>
      <c r="B2040" t="s">
        <v>783</v>
      </c>
      <c r="C2040">
        <f t="shared" si="31"/>
        <v>1630112</v>
      </c>
      <c r="D2040">
        <v>2824.3999999999996</v>
      </c>
      <c r="E2040" t="s">
        <v>208</v>
      </c>
      <c r="F2040">
        <v>14.8</v>
      </c>
      <c r="G2040">
        <v>12.2</v>
      </c>
      <c r="H2040" t="s">
        <v>209</v>
      </c>
      <c r="I2040" s="2">
        <v>12.28</v>
      </c>
      <c r="J2040" t="s">
        <v>210</v>
      </c>
      <c r="K2040" t="s">
        <v>211</v>
      </c>
      <c r="L2040" s="3" t="str">
        <f>+INDEX([1]!TABLA_MAESTRO_DE_ARTICULO[SubGroupName],MATCH(Tabla_lineas[[#This Row],[CODIGO SAP]],[1]!TABLA_MAESTRO_DE_ARTICULO[ItemCode],0))</f>
        <v>JARABE</v>
      </c>
      <c r="M2040" t="s">
        <v>212</v>
      </c>
      <c r="N2040">
        <v>14</v>
      </c>
      <c r="O2040" t="s">
        <v>181</v>
      </c>
      <c r="S2040" s="2">
        <v>230</v>
      </c>
      <c r="T2040">
        <v>2803.7</v>
      </c>
      <c r="U2040">
        <v>12.28</v>
      </c>
      <c r="V2040">
        <v>12.19</v>
      </c>
      <c r="W2040">
        <v>5</v>
      </c>
      <c r="Z2040" s="4" t="s">
        <v>46</v>
      </c>
      <c r="AA2040" t="s">
        <v>153</v>
      </c>
      <c r="AB2040">
        <v>46132</v>
      </c>
      <c r="AG2040">
        <v>0</v>
      </c>
      <c r="AH2040">
        <v>230</v>
      </c>
      <c r="AM2040" t="str">
        <f>SUBSTITUTE(Tabla_lineas[[#This Row],[Codigo Liname]]," ","")</f>
        <v>R0602</v>
      </c>
    </row>
    <row r="2041" spans="1:39" customFormat="1" x14ac:dyDescent="0.25">
      <c r="A2041" s="2">
        <v>188</v>
      </c>
      <c r="B2041" t="s">
        <v>783</v>
      </c>
      <c r="C2041">
        <f t="shared" si="31"/>
        <v>1630112</v>
      </c>
      <c r="D2041">
        <v>2250</v>
      </c>
      <c r="E2041" t="s">
        <v>213</v>
      </c>
      <c r="F2041">
        <v>0.47</v>
      </c>
      <c r="G2041">
        <v>0.45</v>
      </c>
      <c r="H2041" t="s">
        <v>214</v>
      </c>
      <c r="I2041" s="2">
        <v>0.45</v>
      </c>
      <c r="J2041" t="s">
        <v>215</v>
      </c>
      <c r="K2041" t="s">
        <v>216</v>
      </c>
      <c r="L2041" s="3" t="str">
        <f>+INDEX([1]!TABLA_MAESTRO_DE_ARTICULO[SubGroupName],MATCH(Tabla_lineas[[#This Row],[CODIGO SAP]],[1]!TABLA_MAESTRO_DE_ARTICULO[ItemCode],0))</f>
        <v>COMPRIMIDO</v>
      </c>
      <c r="M2041" t="s">
        <v>217</v>
      </c>
      <c r="N2041">
        <v>13</v>
      </c>
      <c r="O2041" t="s">
        <v>45</v>
      </c>
      <c r="S2041" s="2">
        <v>5000</v>
      </c>
      <c r="T2041">
        <v>2200</v>
      </c>
      <c r="U2041">
        <v>0.45</v>
      </c>
      <c r="V2041">
        <v>0.44</v>
      </c>
      <c r="W2041">
        <v>0.12</v>
      </c>
      <c r="Z2041" s="4" t="s">
        <v>46</v>
      </c>
      <c r="AA2041" t="s">
        <v>153</v>
      </c>
      <c r="AB2041">
        <v>46132</v>
      </c>
      <c r="AG2041">
        <v>0</v>
      </c>
      <c r="AH2041">
        <v>5000</v>
      </c>
      <c r="AM2041" t="str">
        <f>SUBSTITUTE(Tabla_lineas[[#This Row],[Codigo Liname]]," ","")</f>
        <v>R0601</v>
      </c>
    </row>
    <row r="2042" spans="1:39" customFormat="1" x14ac:dyDescent="0.25">
      <c r="A2042" s="2">
        <v>188</v>
      </c>
      <c r="B2042" t="s">
        <v>783</v>
      </c>
      <c r="C2042">
        <f t="shared" si="31"/>
        <v>1630112</v>
      </c>
      <c r="D2042">
        <v>2005.5</v>
      </c>
      <c r="E2042" t="s">
        <v>218</v>
      </c>
      <c r="F2042">
        <v>28.9</v>
      </c>
      <c r="G2042">
        <v>13.37</v>
      </c>
      <c r="H2042" t="s">
        <v>219</v>
      </c>
      <c r="I2042" s="2">
        <v>13.37</v>
      </c>
      <c r="J2042" t="s">
        <v>220</v>
      </c>
      <c r="K2042" t="s">
        <v>221</v>
      </c>
      <c r="L2042" s="3" t="str">
        <f>+INDEX([1]!TABLA_MAESTRO_DE_ARTICULO[SubGroupName],MATCH(Tabla_lineas[[#This Row],[CODIGO SAP]],[1]!TABLA_MAESTRO_DE_ARTICULO[ItemCode],0))</f>
        <v>CREMA DERMICA</v>
      </c>
      <c r="M2042" t="s">
        <v>222</v>
      </c>
      <c r="N2042">
        <v>15</v>
      </c>
      <c r="O2042" t="s">
        <v>223</v>
      </c>
      <c r="S2042" s="2">
        <v>150</v>
      </c>
      <c r="T2042">
        <v>2004</v>
      </c>
      <c r="U2042">
        <v>13.37</v>
      </c>
      <c r="V2042">
        <v>13.36</v>
      </c>
      <c r="W2042">
        <v>4.5</v>
      </c>
      <c r="Z2042" s="4" t="s">
        <v>53</v>
      </c>
      <c r="AA2042" t="s">
        <v>153</v>
      </c>
      <c r="AB2042">
        <v>46132</v>
      </c>
      <c r="AG2042">
        <v>0</v>
      </c>
      <c r="AH2042">
        <v>150</v>
      </c>
      <c r="AM2042" t="str">
        <f>SUBSTITUTE(Tabla_lineas[[#This Row],[Codigo Liname]]," ","")</f>
        <v>D0103</v>
      </c>
    </row>
    <row r="2043" spans="1:39" customFormat="1" x14ac:dyDescent="0.25">
      <c r="A2043" s="2">
        <v>188</v>
      </c>
      <c r="B2043" t="s">
        <v>783</v>
      </c>
      <c r="C2043">
        <f t="shared" si="31"/>
        <v>1630112</v>
      </c>
      <c r="D2043">
        <v>2280</v>
      </c>
      <c r="E2043" t="s">
        <v>449</v>
      </c>
      <c r="F2043">
        <v>4.2</v>
      </c>
      <c r="G2043">
        <v>2.2799999999999998</v>
      </c>
      <c r="H2043" t="s">
        <v>450</v>
      </c>
      <c r="I2043" s="2">
        <v>2.2799999999999998</v>
      </c>
      <c r="J2043" t="s">
        <v>451</v>
      </c>
      <c r="K2043" t="s">
        <v>452</v>
      </c>
      <c r="L2043" s="3" t="str">
        <f>+INDEX([1]!TABLA_MAESTRO_DE_ARTICULO[SubGroupName],MATCH(Tabla_lineas[[#This Row],[CODIGO SAP]],[1]!TABLA_MAESTRO_DE_ARTICULO[ItemCode],0))</f>
        <v>OVULO VAGINAL</v>
      </c>
      <c r="M2043" t="s">
        <v>453</v>
      </c>
      <c r="N2043">
        <v>16</v>
      </c>
      <c r="O2043" t="s">
        <v>97</v>
      </c>
      <c r="S2043" s="2">
        <v>1000</v>
      </c>
      <c r="T2043">
        <v>2270</v>
      </c>
      <c r="U2043">
        <v>2.2799999999999998</v>
      </c>
      <c r="V2043">
        <v>2.27</v>
      </c>
      <c r="W2043">
        <v>0.7</v>
      </c>
      <c r="Z2043" s="4" t="s">
        <v>53</v>
      </c>
      <c r="AA2043" t="s">
        <v>126</v>
      </c>
      <c r="AB2043">
        <v>46132</v>
      </c>
      <c r="AG2043">
        <v>0</v>
      </c>
      <c r="AH2043">
        <v>1000</v>
      </c>
      <c r="AM2043" t="str">
        <f>SUBSTITUTE(Tabla_lineas[[#This Row],[Codigo Liname]]," ","")</f>
        <v>G0102</v>
      </c>
    </row>
    <row r="2044" spans="1:39" customFormat="1" x14ac:dyDescent="0.25">
      <c r="A2044" s="2">
        <v>188</v>
      </c>
      <c r="B2044" t="s">
        <v>783</v>
      </c>
      <c r="C2044">
        <f t="shared" si="31"/>
        <v>1630112</v>
      </c>
      <c r="D2044">
        <v>11040</v>
      </c>
      <c r="E2044" t="s">
        <v>229</v>
      </c>
      <c r="F2044">
        <v>19.329999999999998</v>
      </c>
      <c r="G2044">
        <v>18.399999999999999</v>
      </c>
      <c r="H2044" t="s">
        <v>230</v>
      </c>
      <c r="I2044" s="2">
        <v>18.399999999999999</v>
      </c>
      <c r="J2044" t="s">
        <v>231</v>
      </c>
      <c r="K2044" t="s">
        <v>232</v>
      </c>
      <c r="L2044" s="3" t="str">
        <f>+INDEX([1]!TABLA_MAESTRO_DE_ARTICULO[SubGroupName],MATCH(Tabla_lineas[[#This Row],[CODIGO SAP]],[1]!TABLA_MAESTRO_DE_ARTICULO[ItemCode],0))</f>
        <v>SUSPENSION</v>
      </c>
      <c r="M2044" t="s">
        <v>233</v>
      </c>
      <c r="N2044">
        <v>18</v>
      </c>
      <c r="O2044" t="s">
        <v>65</v>
      </c>
      <c r="S2044" s="2">
        <v>600</v>
      </c>
      <c r="T2044">
        <v>11034</v>
      </c>
      <c r="U2044">
        <v>18.399999999999999</v>
      </c>
      <c r="V2044">
        <v>18.39</v>
      </c>
      <c r="W2044">
        <v>5.5</v>
      </c>
      <c r="Z2044" s="4" t="s">
        <v>46</v>
      </c>
      <c r="AA2044" t="s">
        <v>153</v>
      </c>
      <c r="AB2044">
        <v>46132</v>
      </c>
      <c r="AG2044">
        <v>0</v>
      </c>
      <c r="AH2044">
        <v>600</v>
      </c>
      <c r="AM2044" t="str">
        <f>SUBSTITUTE(Tabla_lineas[[#This Row],[Codigo Liname]]," ","")</f>
        <v>J0138</v>
      </c>
    </row>
    <row r="2045" spans="1:39" customFormat="1" x14ac:dyDescent="0.25">
      <c r="A2045" s="2">
        <v>188</v>
      </c>
      <c r="B2045" t="s">
        <v>783</v>
      </c>
      <c r="C2045">
        <f t="shared" si="31"/>
        <v>1630112</v>
      </c>
      <c r="D2045">
        <v>25400</v>
      </c>
      <c r="E2045" t="s">
        <v>239</v>
      </c>
      <c r="F2045">
        <v>1.48</v>
      </c>
      <c r="G2045">
        <v>1.48</v>
      </c>
      <c r="H2045" t="s">
        <v>240</v>
      </c>
      <c r="I2045" s="2">
        <v>2.54</v>
      </c>
      <c r="J2045" t="s">
        <v>241</v>
      </c>
      <c r="K2045" t="s">
        <v>242</v>
      </c>
      <c r="L2045" s="3" t="str">
        <f>+INDEX([1]!TABLA_MAESTRO_DE_ARTICULO[SubGroupName],MATCH(Tabla_lineas[[#This Row],[CODIGO SAP]],[1]!TABLA_MAESTRO_DE_ARTICULO[ItemCode],0))</f>
        <v>COMPRIMIDO</v>
      </c>
      <c r="M2045" t="s">
        <v>243</v>
      </c>
      <c r="N2045">
        <v>17</v>
      </c>
      <c r="O2045" t="s">
        <v>45</v>
      </c>
      <c r="S2045" s="2">
        <v>10000</v>
      </c>
      <c r="T2045">
        <v>14700</v>
      </c>
      <c r="U2045">
        <v>2.54</v>
      </c>
      <c r="V2045">
        <v>1.47</v>
      </c>
      <c r="W2045">
        <v>0.4</v>
      </c>
      <c r="Z2045" s="4" t="s">
        <v>46</v>
      </c>
      <c r="AA2045" t="s">
        <v>120</v>
      </c>
      <c r="AB2045">
        <v>46132</v>
      </c>
      <c r="AG2045">
        <v>0</v>
      </c>
      <c r="AH2045">
        <v>10000</v>
      </c>
      <c r="AM2045" t="str">
        <f>SUBSTITUTE(Tabla_lineas[[#This Row],[Codigo Liname]]," ","")</f>
        <v>J0137</v>
      </c>
    </row>
    <row r="2046" spans="1:39" customFormat="1" x14ac:dyDescent="0.25">
      <c r="A2046" s="2">
        <v>188</v>
      </c>
      <c r="B2046" t="s">
        <v>783</v>
      </c>
      <c r="C2046">
        <f t="shared" si="31"/>
        <v>1630112</v>
      </c>
      <c r="D2046">
        <v>4530.5</v>
      </c>
      <c r="E2046" t="s">
        <v>244</v>
      </c>
      <c r="F2046">
        <v>4.03</v>
      </c>
      <c r="G2046">
        <v>4.03</v>
      </c>
      <c r="H2046" t="s">
        <v>245</v>
      </c>
      <c r="I2046" s="2">
        <v>6.97</v>
      </c>
      <c r="J2046" t="s">
        <v>246</v>
      </c>
      <c r="K2046" t="s">
        <v>247</v>
      </c>
      <c r="L2046" s="3" t="str">
        <f>+INDEX([1]!TABLA_MAESTRO_DE_ARTICULO[SubGroupName],MATCH(Tabla_lineas[[#This Row],[CODIGO SAP]],[1]!TABLA_MAESTRO_DE_ARTICULO[ItemCode],0))</f>
        <v>SOLUCION INYECTABLE</v>
      </c>
      <c r="M2046" t="s">
        <v>248</v>
      </c>
      <c r="N2046">
        <v>19</v>
      </c>
      <c r="O2046" t="s">
        <v>249</v>
      </c>
      <c r="S2046" s="2">
        <v>650</v>
      </c>
      <c r="T2046">
        <v>2612.9999999999995</v>
      </c>
      <c r="U2046">
        <v>6.97</v>
      </c>
      <c r="V2046">
        <v>4.0199999999999996</v>
      </c>
      <c r="W2046">
        <v>0.7</v>
      </c>
      <c r="Z2046" s="4" t="s">
        <v>46</v>
      </c>
      <c r="AA2046" t="s">
        <v>126</v>
      </c>
      <c r="AB2046">
        <v>46132</v>
      </c>
      <c r="AG2046">
        <v>0</v>
      </c>
      <c r="AH2046">
        <v>650</v>
      </c>
      <c r="AM2046" t="str">
        <f>SUBSTITUTE(Tabla_lineas[[#This Row],[Codigo Liname]]," ","")</f>
        <v>H0204</v>
      </c>
    </row>
    <row r="2047" spans="1:39" customFormat="1" x14ac:dyDescent="0.25">
      <c r="A2047" s="2">
        <v>188</v>
      </c>
      <c r="B2047" t="s">
        <v>783</v>
      </c>
      <c r="C2047">
        <f t="shared" si="31"/>
        <v>1630112</v>
      </c>
      <c r="D2047">
        <v>1918</v>
      </c>
      <c r="E2047" t="s">
        <v>60</v>
      </c>
      <c r="F2047">
        <v>15.12</v>
      </c>
      <c r="G2047">
        <v>9.5</v>
      </c>
      <c r="H2047" t="s">
        <v>61</v>
      </c>
      <c r="I2047" s="2">
        <v>9.59</v>
      </c>
      <c r="J2047" t="s">
        <v>62</v>
      </c>
      <c r="K2047" t="s">
        <v>63</v>
      </c>
      <c r="L2047" s="3" t="str">
        <f>+INDEX([1]!TABLA_MAESTRO_DE_ARTICULO[SubGroupName],MATCH(Tabla_lineas[[#This Row],[CODIGO SAP]],[1]!TABLA_MAESTRO_DE_ARTICULO[ItemCode],0))</f>
        <v>JARABE</v>
      </c>
      <c r="M2047" t="s">
        <v>64</v>
      </c>
      <c r="N2047">
        <v>20</v>
      </c>
      <c r="O2047" t="s">
        <v>65</v>
      </c>
      <c r="S2047" s="2">
        <v>200</v>
      </c>
      <c r="T2047">
        <v>1898</v>
      </c>
      <c r="U2047">
        <v>9.59</v>
      </c>
      <c r="V2047">
        <v>9.49</v>
      </c>
      <c r="W2047">
        <v>5</v>
      </c>
      <c r="Z2047" s="4" t="s">
        <v>46</v>
      </c>
      <c r="AA2047" t="s">
        <v>153</v>
      </c>
      <c r="AB2047">
        <v>46096</v>
      </c>
      <c r="AG2047">
        <v>0</v>
      </c>
      <c r="AH2047">
        <v>200</v>
      </c>
      <c r="AM2047" t="str">
        <f>SUBSTITUTE(Tabla_lineas[[#This Row],[Codigo Liname]]," ","")</f>
        <v>R0503</v>
      </c>
    </row>
    <row r="2048" spans="1:39" customFormat="1" x14ac:dyDescent="0.25">
      <c r="A2048" s="2">
        <v>188</v>
      </c>
      <c r="B2048" t="s">
        <v>783</v>
      </c>
      <c r="C2048">
        <f t="shared" si="31"/>
        <v>1630112</v>
      </c>
      <c r="D2048">
        <v>1200</v>
      </c>
      <c r="E2048" t="s">
        <v>138</v>
      </c>
      <c r="F2048">
        <v>0.2</v>
      </c>
      <c r="G2048">
        <v>0.2</v>
      </c>
      <c r="H2048" t="s">
        <v>139</v>
      </c>
      <c r="I2048" s="2">
        <v>0.24</v>
      </c>
      <c r="J2048" t="s">
        <v>140</v>
      </c>
      <c r="K2048" t="s">
        <v>141</v>
      </c>
      <c r="L2048" s="3" t="str">
        <f>+INDEX([1]!TABLA_MAESTRO_DE_ARTICULO[SubGroupName],MATCH(Tabla_lineas[[#This Row],[CODIGO SAP]],[1]!TABLA_MAESTRO_DE_ARTICULO[ItemCode],0))</f>
        <v>COMPRIMIDO</v>
      </c>
      <c r="M2048" t="s">
        <v>142</v>
      </c>
      <c r="N2048">
        <v>21</v>
      </c>
      <c r="O2048" t="s">
        <v>45</v>
      </c>
      <c r="S2048" s="2">
        <v>5000</v>
      </c>
      <c r="T2048">
        <v>950</v>
      </c>
      <c r="U2048">
        <v>0.24</v>
      </c>
      <c r="V2048">
        <v>0.19</v>
      </c>
      <c r="W2048">
        <v>0.12</v>
      </c>
      <c r="Z2048" s="4" t="s">
        <v>53</v>
      </c>
      <c r="AA2048" t="s">
        <v>126</v>
      </c>
      <c r="AB2048">
        <v>46132</v>
      </c>
      <c r="AG2048">
        <v>0</v>
      </c>
      <c r="AH2048">
        <v>5000</v>
      </c>
      <c r="AM2048" t="str">
        <f>SUBSTITUTE(Tabla_lineas[[#This Row],[Codigo Liname]]," ","")</f>
        <v>M0102</v>
      </c>
    </row>
    <row r="2049" spans="1:39" customFormat="1" x14ac:dyDescent="0.25">
      <c r="A2049" s="2">
        <v>188</v>
      </c>
      <c r="B2049" t="s">
        <v>783</v>
      </c>
      <c r="C2049">
        <f t="shared" si="31"/>
        <v>1630112</v>
      </c>
      <c r="D2049">
        <v>20246</v>
      </c>
      <c r="E2049" t="s">
        <v>256</v>
      </c>
      <c r="F2049">
        <v>3.3</v>
      </c>
      <c r="G2049">
        <v>3.3</v>
      </c>
      <c r="H2049" t="s">
        <v>257</v>
      </c>
      <c r="I2049" s="2">
        <v>3.82</v>
      </c>
      <c r="J2049" t="s">
        <v>258</v>
      </c>
      <c r="K2049" t="s">
        <v>259</v>
      </c>
      <c r="L2049" s="3" t="str">
        <f>+INDEX([1]!TABLA_MAESTRO_DE_ARTICULO[SubGroupName],MATCH(Tabla_lineas[[#This Row],[CODIGO SAP]],[1]!TABLA_MAESTRO_DE_ARTICULO[ItemCode],0))</f>
        <v>SOLUCION INYECTABLE</v>
      </c>
      <c r="M2049" t="s">
        <v>260</v>
      </c>
      <c r="N2049">
        <v>22</v>
      </c>
      <c r="O2049" t="s">
        <v>249</v>
      </c>
      <c r="S2049" s="2">
        <v>5300</v>
      </c>
      <c r="T2049">
        <v>17437</v>
      </c>
      <c r="U2049">
        <v>3.82</v>
      </c>
      <c r="V2049">
        <v>3.29</v>
      </c>
      <c r="W2049">
        <v>0.7</v>
      </c>
      <c r="Z2049" s="4" t="s">
        <v>53</v>
      </c>
      <c r="AA2049" t="s">
        <v>153</v>
      </c>
      <c r="AB2049">
        <v>46132</v>
      </c>
      <c r="AG2049">
        <v>0</v>
      </c>
      <c r="AH2049">
        <v>5300</v>
      </c>
      <c r="AM2049" t="str">
        <f>SUBSTITUTE(Tabla_lineas[[#This Row],[Codigo Liname]]," ","")</f>
        <v>M0103</v>
      </c>
    </row>
    <row r="2050" spans="1:39" customFormat="1" x14ac:dyDescent="0.25">
      <c r="A2050" s="2">
        <v>188</v>
      </c>
      <c r="B2050" t="s">
        <v>783</v>
      </c>
      <c r="C2050">
        <f t="shared" ref="C2050:C2113" si="32">IFERROR(VALUE(RIGHT(TRIM(LEFT(B2050,SEARCH("Eco",B2050)-1)),7)),"COTI")</f>
        <v>1630112</v>
      </c>
      <c r="D2050">
        <v>33640</v>
      </c>
      <c r="E2050" t="s">
        <v>143</v>
      </c>
      <c r="F2050">
        <v>2.17</v>
      </c>
      <c r="G2050">
        <v>2.17</v>
      </c>
      <c r="H2050" t="s">
        <v>144</v>
      </c>
      <c r="I2050" s="2">
        <v>2.3199999999999998</v>
      </c>
      <c r="J2050" t="s">
        <v>145</v>
      </c>
      <c r="K2050" t="s">
        <v>146</v>
      </c>
      <c r="L2050" s="3" t="str">
        <f>+INDEX([1]!TABLA_MAESTRO_DE_ARTICULO[SubGroupName],MATCH(Tabla_lineas[[#This Row],[CODIGO SAP]],[1]!TABLA_MAESTRO_DE_ARTICULO[ItemCode],0))</f>
        <v>CAPSULA DURA</v>
      </c>
      <c r="M2050" t="s">
        <v>147</v>
      </c>
      <c r="N2050">
        <v>23</v>
      </c>
      <c r="O2050" t="s">
        <v>45</v>
      </c>
      <c r="S2050" s="2">
        <v>14500</v>
      </c>
      <c r="T2050">
        <v>31320.000000000004</v>
      </c>
      <c r="U2050">
        <v>2.3199999999999998</v>
      </c>
      <c r="V2050">
        <v>2.16</v>
      </c>
      <c r="W2050">
        <v>0.8</v>
      </c>
      <c r="Z2050" s="4" t="s">
        <v>53</v>
      </c>
      <c r="AA2050" t="s">
        <v>120</v>
      </c>
      <c r="AB2050">
        <v>46132</v>
      </c>
      <c r="AG2050">
        <v>0</v>
      </c>
      <c r="AH2050">
        <v>14500</v>
      </c>
      <c r="AM2050" t="str">
        <f>SUBSTITUTE(Tabla_lineas[[#This Row],[Codigo Liname]]," ","")</f>
        <v>J0141</v>
      </c>
    </row>
    <row r="2051" spans="1:39" customFormat="1" x14ac:dyDescent="0.25">
      <c r="A2051" s="2">
        <v>188</v>
      </c>
      <c r="B2051" t="s">
        <v>783</v>
      </c>
      <c r="C2051">
        <f t="shared" si="32"/>
        <v>1630112</v>
      </c>
      <c r="D2051">
        <v>8215</v>
      </c>
      <c r="E2051" t="s">
        <v>266</v>
      </c>
      <c r="F2051">
        <v>0.56000000000000005</v>
      </c>
      <c r="G2051">
        <v>0.53</v>
      </c>
      <c r="H2051" t="s">
        <v>267</v>
      </c>
      <c r="I2051" s="2">
        <v>0.53</v>
      </c>
      <c r="J2051" t="s">
        <v>268</v>
      </c>
      <c r="K2051" t="s">
        <v>269</v>
      </c>
      <c r="L2051" s="3" t="str">
        <f>+INDEX([1]!TABLA_MAESTRO_DE_ARTICULO[SubGroupName],MATCH(Tabla_lineas[[#This Row],[CODIGO SAP]],[1]!TABLA_MAESTRO_DE_ARTICULO[ItemCode],0))</f>
        <v>COMPRIMIDO</v>
      </c>
      <c r="M2051" t="s">
        <v>270</v>
      </c>
      <c r="N2051">
        <v>24</v>
      </c>
      <c r="O2051" t="s">
        <v>45</v>
      </c>
      <c r="S2051" s="2">
        <v>15500</v>
      </c>
      <c r="T2051">
        <v>8060</v>
      </c>
      <c r="U2051">
        <v>0.53</v>
      </c>
      <c r="V2051">
        <v>0.52</v>
      </c>
      <c r="W2051">
        <v>0.12</v>
      </c>
      <c r="Z2051" s="4" t="s">
        <v>46</v>
      </c>
      <c r="AA2051" t="s">
        <v>126</v>
      </c>
      <c r="AB2051">
        <v>46132</v>
      </c>
      <c r="AG2051">
        <v>0</v>
      </c>
      <c r="AH2051">
        <v>15500</v>
      </c>
      <c r="AM2051" t="str">
        <f>SUBSTITUTE(Tabla_lineas[[#This Row],[Codigo Liname]]," ","")</f>
        <v>C0901</v>
      </c>
    </row>
    <row r="2052" spans="1:39" customFormat="1" x14ac:dyDescent="0.25">
      <c r="A2052" s="2">
        <v>188</v>
      </c>
      <c r="B2052" t="s">
        <v>783</v>
      </c>
      <c r="C2052">
        <f t="shared" si="32"/>
        <v>1630112</v>
      </c>
      <c r="D2052">
        <v>320</v>
      </c>
      <c r="E2052" t="s">
        <v>511</v>
      </c>
      <c r="F2052">
        <v>2.99</v>
      </c>
      <c r="G2052">
        <v>1.6</v>
      </c>
      <c r="H2052" t="s">
        <v>512</v>
      </c>
      <c r="I2052" s="2">
        <v>1.6</v>
      </c>
      <c r="J2052" t="s">
        <v>513</v>
      </c>
      <c r="K2052" t="s">
        <v>514</v>
      </c>
      <c r="L2052" s="3" t="str">
        <f>+INDEX([1]!TABLA_MAESTRO_DE_ARTICULO[SubGroupName],MATCH(Tabla_lineas[[#This Row],[CODIGO SAP]],[1]!TABLA_MAESTRO_DE_ARTICULO[ItemCode],0))</f>
        <v>COMPRIMIDO</v>
      </c>
      <c r="M2052" t="s">
        <v>515</v>
      </c>
      <c r="N2052">
        <v>25</v>
      </c>
      <c r="O2052" t="s">
        <v>45</v>
      </c>
      <c r="S2052" s="2">
        <v>200</v>
      </c>
      <c r="T2052">
        <v>318</v>
      </c>
      <c r="U2052">
        <v>1.6</v>
      </c>
      <c r="V2052">
        <v>1.59</v>
      </c>
      <c r="W2052">
        <v>0.9</v>
      </c>
      <c r="Z2052" s="4" t="s">
        <v>46</v>
      </c>
      <c r="AA2052" t="s">
        <v>120</v>
      </c>
      <c r="AB2052">
        <v>46132</v>
      </c>
      <c r="AG2052">
        <v>0</v>
      </c>
      <c r="AH2052">
        <v>200</v>
      </c>
      <c r="AM2052" t="str">
        <f>SUBSTITUTE(Tabla_lineas[[#This Row],[Codigo Liname]]," ","")</f>
        <v>J0145</v>
      </c>
    </row>
    <row r="2053" spans="1:39" customFormat="1" x14ac:dyDescent="0.25">
      <c r="A2053" s="2">
        <v>188</v>
      </c>
      <c r="B2053" t="s">
        <v>783</v>
      </c>
      <c r="C2053">
        <f t="shared" si="32"/>
        <v>1630112</v>
      </c>
      <c r="D2053">
        <v>1827</v>
      </c>
      <c r="E2053" t="s">
        <v>292</v>
      </c>
      <c r="F2053">
        <v>25.27</v>
      </c>
      <c r="G2053">
        <v>18.27</v>
      </c>
      <c r="H2053" t="s">
        <v>293</v>
      </c>
      <c r="I2053" s="2">
        <v>18.27</v>
      </c>
      <c r="J2053" t="s">
        <v>294</v>
      </c>
      <c r="K2053" t="s">
        <v>295</v>
      </c>
      <c r="L2053" s="3" t="str">
        <f>+INDEX([1]!TABLA_MAESTRO_DE_ARTICULO[SubGroupName],MATCH(Tabla_lineas[[#This Row],[CODIGO SAP]],[1]!TABLA_MAESTRO_DE_ARTICULO[ItemCode],0))</f>
        <v>CREMA DERMICA</v>
      </c>
      <c r="M2053" t="s">
        <v>296</v>
      </c>
      <c r="N2053">
        <v>26</v>
      </c>
      <c r="O2053" t="s">
        <v>297</v>
      </c>
      <c r="S2053" s="2">
        <v>100</v>
      </c>
      <c r="T2053">
        <v>1826</v>
      </c>
      <c r="U2053">
        <v>18.27</v>
      </c>
      <c r="V2053">
        <v>18.260000000000002</v>
      </c>
      <c r="W2053">
        <v>5</v>
      </c>
      <c r="Z2053" s="4" t="s">
        <v>46</v>
      </c>
      <c r="AA2053" t="s">
        <v>153</v>
      </c>
      <c r="AB2053">
        <v>46132</v>
      </c>
      <c r="AG2053">
        <v>0</v>
      </c>
      <c r="AH2053">
        <v>100</v>
      </c>
      <c r="AM2053" t="str">
        <f>SUBSTITUTE(Tabla_lineas[[#This Row],[Codigo Liname]]," ","")</f>
        <v>D0704</v>
      </c>
    </row>
    <row r="2054" spans="1:39" customFormat="1" x14ac:dyDescent="0.25">
      <c r="A2054" s="2">
        <v>188</v>
      </c>
      <c r="B2054" t="s">
        <v>783</v>
      </c>
      <c r="C2054">
        <f t="shared" si="32"/>
        <v>1630112</v>
      </c>
      <c r="D2054">
        <v>50655.5</v>
      </c>
      <c r="E2054" t="s">
        <v>298</v>
      </c>
      <c r="F2054">
        <v>14.58</v>
      </c>
      <c r="G2054">
        <v>14.58</v>
      </c>
      <c r="H2054" t="s">
        <v>299</v>
      </c>
      <c r="I2054" s="2">
        <v>24.71</v>
      </c>
      <c r="J2054" t="s">
        <v>300</v>
      </c>
      <c r="K2054" t="s">
        <v>301</v>
      </c>
      <c r="L2054" s="3" t="str">
        <f>+INDEX([1]!TABLA_MAESTRO_DE_ARTICULO[SubGroupName],MATCH(Tabla_lineas[[#This Row],[CODIGO SAP]],[1]!TABLA_MAESTRO_DE_ARTICULO[ItemCode],0))</f>
        <v>SUSPENSION</v>
      </c>
      <c r="M2054" t="s">
        <v>302</v>
      </c>
      <c r="N2054">
        <v>29</v>
      </c>
      <c r="O2054" t="s">
        <v>65</v>
      </c>
      <c r="S2054" s="2">
        <v>2050</v>
      </c>
      <c r="T2054">
        <v>29868.5</v>
      </c>
      <c r="U2054">
        <v>24.71</v>
      </c>
      <c r="V2054">
        <v>14.57</v>
      </c>
      <c r="W2054">
        <v>5.5</v>
      </c>
      <c r="Z2054" s="4" t="s">
        <v>46</v>
      </c>
      <c r="AA2054" t="s">
        <v>153</v>
      </c>
      <c r="AB2054">
        <v>46096</v>
      </c>
      <c r="AG2054">
        <v>0</v>
      </c>
      <c r="AH2054">
        <v>2050</v>
      </c>
      <c r="AM2054" t="str">
        <f>SUBSTITUTE(Tabla_lineas[[#This Row],[Codigo Liname]]," ","")</f>
        <v>M0104</v>
      </c>
    </row>
    <row r="2055" spans="1:39" customFormat="1" x14ac:dyDescent="0.25">
      <c r="A2055" s="2">
        <v>188</v>
      </c>
      <c r="B2055" t="s">
        <v>783</v>
      </c>
      <c r="C2055">
        <f t="shared" si="32"/>
        <v>1630112</v>
      </c>
      <c r="D2055">
        <v>28289.999999999996</v>
      </c>
      <c r="E2055" t="s">
        <v>303</v>
      </c>
      <c r="F2055">
        <v>0.75</v>
      </c>
      <c r="G2055">
        <v>0.69</v>
      </c>
      <c r="H2055" t="s">
        <v>304</v>
      </c>
      <c r="I2055" s="2">
        <v>0.69</v>
      </c>
      <c r="J2055" t="s">
        <v>305</v>
      </c>
      <c r="K2055" t="s">
        <v>306</v>
      </c>
      <c r="L2055" s="3" t="str">
        <f>+INDEX([1]!TABLA_MAESTRO_DE_ARTICULO[SubGroupName],MATCH(Tabla_lineas[[#This Row],[CODIGO SAP]],[1]!TABLA_MAESTRO_DE_ARTICULO[ItemCode],0))</f>
        <v>COMPRIMIDO</v>
      </c>
      <c r="M2055" t="s">
        <v>307</v>
      </c>
      <c r="N2055">
        <v>28</v>
      </c>
      <c r="O2055" t="s">
        <v>45</v>
      </c>
      <c r="P2055">
        <v>138600</v>
      </c>
      <c r="Q2055">
        <v>3275900</v>
      </c>
      <c r="R2055">
        <v>3414500</v>
      </c>
      <c r="S2055" s="2">
        <v>41000</v>
      </c>
      <c r="T2055">
        <v>27880.000000000004</v>
      </c>
      <c r="U2055">
        <v>0.69</v>
      </c>
      <c r="V2055">
        <v>0.68</v>
      </c>
      <c r="W2055">
        <v>0.14000000000000001</v>
      </c>
      <c r="Z2055" s="4" t="s">
        <v>46</v>
      </c>
      <c r="AA2055" t="s">
        <v>120</v>
      </c>
      <c r="AB2055">
        <v>46132</v>
      </c>
      <c r="AG2055">
        <v>0</v>
      </c>
      <c r="AH2055">
        <v>41000</v>
      </c>
      <c r="AM2055" t="str">
        <f>SUBSTITUTE(Tabla_lineas[[#This Row],[Codigo Liname]]," ","")</f>
        <v>M0105</v>
      </c>
    </row>
    <row r="2056" spans="1:39" customFormat="1" x14ac:dyDescent="0.25">
      <c r="A2056" s="2">
        <v>188</v>
      </c>
      <c r="B2056" t="s">
        <v>783</v>
      </c>
      <c r="C2056">
        <f t="shared" si="32"/>
        <v>1630112</v>
      </c>
      <c r="D2056">
        <v>287.39999999999998</v>
      </c>
      <c r="E2056" t="s">
        <v>76</v>
      </c>
      <c r="F2056">
        <v>14.47</v>
      </c>
      <c r="G2056">
        <v>14.37</v>
      </c>
      <c r="H2056" t="s">
        <v>77</v>
      </c>
      <c r="I2056" s="2">
        <v>14.37</v>
      </c>
      <c r="J2056" t="s">
        <v>78</v>
      </c>
      <c r="K2056" t="s">
        <v>79</v>
      </c>
      <c r="L2056" s="3" t="str">
        <f>+INDEX([1]!TABLA_MAESTRO_DE_ARTICULO[SubGroupName],MATCH(Tabla_lineas[[#This Row],[CODIGO SAP]],[1]!TABLA_MAESTRO_DE_ARTICULO[ItemCode],0))</f>
        <v>SOLUCION INYECTABLE</v>
      </c>
      <c r="M2056" t="s">
        <v>80</v>
      </c>
      <c r="N2056">
        <v>30</v>
      </c>
      <c r="O2056" t="s">
        <v>81</v>
      </c>
      <c r="S2056" s="2">
        <v>20</v>
      </c>
      <c r="T2056">
        <v>287.2</v>
      </c>
      <c r="U2056">
        <v>14.37</v>
      </c>
      <c r="V2056">
        <v>14.36</v>
      </c>
      <c r="W2056">
        <v>4</v>
      </c>
      <c r="Z2056" s="4" t="s">
        <v>46</v>
      </c>
      <c r="AA2056" t="s">
        <v>153</v>
      </c>
      <c r="AB2056">
        <v>46132</v>
      </c>
      <c r="AG2056">
        <v>0</v>
      </c>
      <c r="AH2056">
        <v>20</v>
      </c>
      <c r="AM2056" t="str">
        <f>SUBSTITUTE(Tabla_lineas[[#This Row],[Codigo Liname]]," ","")</f>
        <v>N0112</v>
      </c>
    </row>
    <row r="2057" spans="1:39" customFormat="1" x14ac:dyDescent="0.25">
      <c r="A2057" s="2">
        <v>188</v>
      </c>
      <c r="B2057" t="s">
        <v>783</v>
      </c>
      <c r="C2057">
        <f t="shared" si="32"/>
        <v>1630112</v>
      </c>
      <c r="D2057">
        <v>99824</v>
      </c>
      <c r="E2057" t="s">
        <v>82</v>
      </c>
      <c r="F2057">
        <v>1.61</v>
      </c>
      <c r="G2057">
        <v>1.61</v>
      </c>
      <c r="H2057" t="s">
        <v>83</v>
      </c>
      <c r="I2057" s="2">
        <v>3.67</v>
      </c>
      <c r="J2057" t="s">
        <v>84</v>
      </c>
      <c r="K2057" t="s">
        <v>85</v>
      </c>
      <c r="L2057" s="3" t="str">
        <f>+INDEX([1]!TABLA_MAESTRO_DE_ARTICULO[SubGroupName],MATCH(Tabla_lineas[[#This Row],[CODIGO SAP]],[1]!TABLA_MAESTRO_DE_ARTICULO[ItemCode],0))</f>
        <v>COMPRIMIDO</v>
      </c>
      <c r="M2057" t="s">
        <v>86</v>
      </c>
      <c r="N2057">
        <v>31</v>
      </c>
      <c r="O2057" t="s">
        <v>45</v>
      </c>
      <c r="S2057" s="2">
        <v>27200</v>
      </c>
      <c r="T2057">
        <v>43520</v>
      </c>
      <c r="U2057">
        <v>3.67</v>
      </c>
      <c r="V2057">
        <v>1.6</v>
      </c>
      <c r="W2057">
        <v>0.15</v>
      </c>
      <c r="Z2057" s="4" t="s">
        <v>46</v>
      </c>
      <c r="AA2057" t="s">
        <v>126</v>
      </c>
      <c r="AB2057">
        <v>46132</v>
      </c>
      <c r="AG2057">
        <v>0</v>
      </c>
      <c r="AH2057">
        <v>27200</v>
      </c>
      <c r="AM2057" t="str">
        <f>SUBSTITUTE(Tabla_lineas[[#This Row],[Codigo Liname]]," ","")</f>
        <v>C0902</v>
      </c>
    </row>
    <row r="2058" spans="1:39" customFormat="1" x14ac:dyDescent="0.25">
      <c r="A2058" s="2">
        <v>188</v>
      </c>
      <c r="B2058" t="s">
        <v>783</v>
      </c>
      <c r="C2058">
        <f t="shared" si="32"/>
        <v>1630112</v>
      </c>
      <c r="D2058">
        <v>3757</v>
      </c>
      <c r="E2058" t="s">
        <v>459</v>
      </c>
      <c r="F2058">
        <v>4.76</v>
      </c>
      <c r="G2058">
        <v>2.89</v>
      </c>
      <c r="H2058" t="s">
        <v>460</v>
      </c>
      <c r="I2058" s="2">
        <v>2.89</v>
      </c>
      <c r="J2058" t="s">
        <v>461</v>
      </c>
      <c r="K2058" t="s">
        <v>462</v>
      </c>
      <c r="L2058" s="3" t="str">
        <f>+INDEX([1]!TABLA_MAESTRO_DE_ARTICULO[SubGroupName],MATCH(Tabla_lineas[[#This Row],[CODIGO SAP]],[1]!TABLA_MAESTRO_DE_ARTICULO[ItemCode],0))</f>
        <v>COMPRIMIDO</v>
      </c>
      <c r="M2058" t="s">
        <v>463</v>
      </c>
      <c r="N2058">
        <v>32</v>
      </c>
      <c r="O2058" t="s">
        <v>45</v>
      </c>
      <c r="S2058" s="2">
        <v>1300</v>
      </c>
      <c r="T2058">
        <v>3744</v>
      </c>
      <c r="U2058">
        <v>2.89</v>
      </c>
      <c r="V2058">
        <v>2.88</v>
      </c>
      <c r="W2058">
        <v>0.7</v>
      </c>
      <c r="Z2058" s="4" t="s">
        <v>53</v>
      </c>
      <c r="AA2058" t="s">
        <v>120</v>
      </c>
      <c r="AB2058">
        <v>46132</v>
      </c>
      <c r="AG2058">
        <v>0</v>
      </c>
      <c r="AH2058">
        <v>1300</v>
      </c>
      <c r="AM2058" t="str">
        <f>SUBSTITUTE(Tabla_lineas[[#This Row],[Codigo Liname]]," ","")</f>
        <v>P0205</v>
      </c>
    </row>
    <row r="2059" spans="1:39" customFormat="1" x14ac:dyDescent="0.25">
      <c r="A2059" s="2">
        <v>188</v>
      </c>
      <c r="B2059" t="s">
        <v>783</v>
      </c>
      <c r="C2059">
        <f t="shared" si="32"/>
        <v>1630112</v>
      </c>
      <c r="D2059">
        <v>14536</v>
      </c>
      <c r="E2059" t="s">
        <v>313</v>
      </c>
      <c r="F2059">
        <v>5.29</v>
      </c>
      <c r="G2059">
        <v>5.29</v>
      </c>
      <c r="H2059" t="s">
        <v>314</v>
      </c>
      <c r="I2059" s="2">
        <v>6.32</v>
      </c>
      <c r="J2059" t="s">
        <v>315</v>
      </c>
      <c r="K2059" t="s">
        <v>316</v>
      </c>
      <c r="L2059" s="3" t="str">
        <f>+INDEX([1]!TABLA_MAESTRO_DE_ARTICULO[SubGroupName],MATCH(Tabla_lineas[[#This Row],[CODIGO SAP]],[1]!TABLA_MAESTRO_DE_ARTICULO[ItemCode],0))</f>
        <v>SOLUCION INYECTABLE</v>
      </c>
      <c r="M2059" t="s">
        <v>317</v>
      </c>
      <c r="N2059">
        <v>33</v>
      </c>
      <c r="O2059" t="s">
        <v>249</v>
      </c>
      <c r="S2059" s="2">
        <v>2300</v>
      </c>
      <c r="T2059">
        <v>12144</v>
      </c>
      <c r="U2059">
        <v>6.32</v>
      </c>
      <c r="V2059">
        <v>5.28</v>
      </c>
      <c r="W2059">
        <v>0.7</v>
      </c>
      <c r="Z2059" s="4" t="s">
        <v>46</v>
      </c>
      <c r="AA2059" t="s">
        <v>120</v>
      </c>
      <c r="AB2059">
        <v>46132</v>
      </c>
      <c r="AG2059">
        <v>0</v>
      </c>
      <c r="AH2059">
        <v>2300</v>
      </c>
      <c r="AM2059" t="str">
        <f>SUBSTITUTE(Tabla_lineas[[#This Row],[Codigo Liname]]," ","")</f>
        <v>N0205</v>
      </c>
    </row>
    <row r="2060" spans="1:39" customFormat="1" x14ac:dyDescent="0.25">
      <c r="A2060" s="2">
        <v>188</v>
      </c>
      <c r="B2060" t="s">
        <v>783</v>
      </c>
      <c r="C2060">
        <f t="shared" si="32"/>
        <v>1630112</v>
      </c>
      <c r="D2060">
        <v>62400</v>
      </c>
      <c r="E2060" t="s">
        <v>318</v>
      </c>
      <c r="F2060">
        <v>1.26</v>
      </c>
      <c r="G2060">
        <v>1.26</v>
      </c>
      <c r="H2060" t="s">
        <v>319</v>
      </c>
      <c r="I2060" s="2">
        <v>3.35</v>
      </c>
      <c r="J2060" t="s">
        <v>320</v>
      </c>
      <c r="K2060" t="s">
        <v>321</v>
      </c>
      <c r="L2060" s="3" t="str">
        <f>+INDEX([1]!TABLA_MAESTRO_DE_ARTICULO[SubGroupName],MATCH(Tabla_lineas[[#This Row],[CODIGO SAP]],[1]!TABLA_MAESTRO_DE_ARTICULO[ItemCode],0))</f>
        <v>COMPRIMIDO</v>
      </c>
      <c r="M2060" t="s">
        <v>322</v>
      </c>
      <c r="N2060">
        <v>34</v>
      </c>
      <c r="O2060" t="s">
        <v>45</v>
      </c>
      <c r="S2060" s="2">
        <v>31200</v>
      </c>
      <c r="T2060">
        <v>39000</v>
      </c>
      <c r="U2060">
        <v>2</v>
      </c>
      <c r="V2060">
        <v>1.25</v>
      </c>
      <c r="W2060">
        <v>0.2</v>
      </c>
      <c r="Z2060" s="4" t="s">
        <v>46</v>
      </c>
      <c r="AA2060" t="s">
        <v>120</v>
      </c>
      <c r="AB2060">
        <v>46132</v>
      </c>
      <c r="AG2060">
        <v>0</v>
      </c>
      <c r="AH2060">
        <v>31200</v>
      </c>
      <c r="AM2060" t="str">
        <f>SUBSTITUTE(Tabla_lineas[[#This Row],[Codigo Liname]]," ","")</f>
        <v>A1004</v>
      </c>
    </row>
    <row r="2061" spans="1:39" customFormat="1" x14ac:dyDescent="0.25">
      <c r="A2061" s="2">
        <v>188</v>
      </c>
      <c r="B2061" t="s">
        <v>783</v>
      </c>
      <c r="C2061">
        <f t="shared" si="32"/>
        <v>1630112</v>
      </c>
      <c r="D2061">
        <v>564.79999999999995</v>
      </c>
      <c r="E2061" t="s">
        <v>323</v>
      </c>
      <c r="F2061">
        <v>5.91</v>
      </c>
      <c r="G2061">
        <v>3.53</v>
      </c>
      <c r="H2061" t="s">
        <v>324</v>
      </c>
      <c r="I2061" s="2">
        <v>3.53</v>
      </c>
      <c r="J2061" t="s">
        <v>325</v>
      </c>
      <c r="K2061" t="s">
        <v>326</v>
      </c>
      <c r="L2061" s="3" t="str">
        <f>+INDEX([1]!TABLA_MAESTRO_DE_ARTICULO[SubGroupName],MATCH(Tabla_lineas[[#This Row],[CODIGO SAP]],[1]!TABLA_MAESTRO_DE_ARTICULO[ItemCode],0))</f>
        <v>SOLUCION INYECTABLE</v>
      </c>
      <c r="M2061" t="s">
        <v>327</v>
      </c>
      <c r="N2061">
        <v>36</v>
      </c>
      <c r="O2061" t="s">
        <v>249</v>
      </c>
      <c r="S2061" s="2">
        <v>160</v>
      </c>
      <c r="T2061">
        <v>563.20000000000005</v>
      </c>
      <c r="U2061">
        <v>3.53</v>
      </c>
      <c r="V2061">
        <v>3.52</v>
      </c>
      <c r="W2061">
        <v>0.7</v>
      </c>
      <c r="Z2061" s="4" t="s">
        <v>46</v>
      </c>
      <c r="AA2061" t="s">
        <v>153</v>
      </c>
      <c r="AB2061">
        <v>46132</v>
      </c>
      <c r="AG2061">
        <v>0</v>
      </c>
      <c r="AH2061">
        <v>160</v>
      </c>
      <c r="AM2061" t="str">
        <f>SUBSTITUTE(Tabla_lineas[[#This Row],[Codigo Liname]]," ","")</f>
        <v>A0308</v>
      </c>
    </row>
    <row r="2062" spans="1:39" customFormat="1" x14ac:dyDescent="0.25">
      <c r="A2062" s="2">
        <v>188</v>
      </c>
      <c r="B2062" t="s">
        <v>783</v>
      </c>
      <c r="C2062">
        <f t="shared" si="32"/>
        <v>1630112</v>
      </c>
      <c r="D2062">
        <v>242</v>
      </c>
      <c r="E2062" t="s">
        <v>87</v>
      </c>
      <c r="F2062">
        <v>0.64</v>
      </c>
      <c r="G2062">
        <v>0.44</v>
      </c>
      <c r="H2062" t="s">
        <v>88</v>
      </c>
      <c r="I2062" s="2">
        <v>0.44</v>
      </c>
      <c r="J2062" t="s">
        <v>89</v>
      </c>
      <c r="K2062" t="s">
        <v>90</v>
      </c>
      <c r="L2062" s="3" t="str">
        <f>+INDEX([1]!TABLA_MAESTRO_DE_ARTICULO[SubGroupName],MATCH(Tabla_lineas[[#This Row],[CODIGO SAP]],[1]!TABLA_MAESTRO_DE_ARTICULO[ItemCode],0))</f>
        <v>COMPRIMIDO</v>
      </c>
      <c r="M2062" t="s">
        <v>91</v>
      </c>
      <c r="N2062">
        <v>35</v>
      </c>
      <c r="O2062" t="s">
        <v>45</v>
      </c>
      <c r="S2062" s="2">
        <v>550</v>
      </c>
      <c r="T2062">
        <v>236.5</v>
      </c>
      <c r="U2062">
        <v>0.44</v>
      </c>
      <c r="V2062">
        <v>0.43</v>
      </c>
      <c r="W2062">
        <v>0.12</v>
      </c>
      <c r="Z2062" s="4" t="s">
        <v>46</v>
      </c>
      <c r="AA2062" t="s">
        <v>153</v>
      </c>
      <c r="AB2062">
        <v>46132</v>
      </c>
      <c r="AG2062">
        <v>0</v>
      </c>
      <c r="AH2062">
        <v>550</v>
      </c>
      <c r="AM2062" t="str">
        <f>SUBSTITUTE(Tabla_lineas[[#This Row],[Codigo Liname]]," ","")</f>
        <v>A0307</v>
      </c>
    </row>
    <row r="2063" spans="1:39" customFormat="1" x14ac:dyDescent="0.25">
      <c r="A2063" s="2">
        <v>188</v>
      </c>
      <c r="B2063" t="s">
        <v>783</v>
      </c>
      <c r="C2063">
        <f t="shared" si="32"/>
        <v>1630112</v>
      </c>
      <c r="D2063">
        <v>1725</v>
      </c>
      <c r="E2063" t="s">
        <v>328</v>
      </c>
      <c r="F2063">
        <v>0.92</v>
      </c>
      <c r="G2063">
        <v>0.75</v>
      </c>
      <c r="H2063" t="s">
        <v>329</v>
      </c>
      <c r="I2063" s="2">
        <v>0.75</v>
      </c>
      <c r="J2063" t="s">
        <v>330</v>
      </c>
      <c r="K2063" t="s">
        <v>331</v>
      </c>
      <c r="L2063" s="3" t="str">
        <f>+INDEX([1]!TABLA_MAESTRO_DE_ARTICULO[SubGroupName],MATCH(Tabla_lineas[[#This Row],[CODIGO SAP]],[1]!TABLA_MAESTRO_DE_ARTICULO[ItemCode],0))</f>
        <v>COMPRIMIDO</v>
      </c>
      <c r="M2063" t="s">
        <v>332</v>
      </c>
      <c r="N2063">
        <v>37</v>
      </c>
      <c r="O2063" t="s">
        <v>45</v>
      </c>
      <c r="P2063">
        <v>63200</v>
      </c>
      <c r="Q2063">
        <v>247600</v>
      </c>
      <c r="R2063">
        <v>310800</v>
      </c>
      <c r="S2063" s="2">
        <v>2300</v>
      </c>
      <c r="T2063">
        <v>1702</v>
      </c>
      <c r="U2063">
        <v>0.75</v>
      </c>
      <c r="V2063">
        <v>0.74</v>
      </c>
      <c r="W2063">
        <v>0.2</v>
      </c>
      <c r="Z2063" s="4" t="s">
        <v>46</v>
      </c>
      <c r="AA2063" t="s">
        <v>120</v>
      </c>
      <c r="AB2063">
        <v>46132</v>
      </c>
      <c r="AG2063">
        <v>0</v>
      </c>
      <c r="AH2063">
        <v>2300</v>
      </c>
      <c r="AM2063" t="str">
        <f>SUBSTITUTE(Tabla_lineas[[#This Row],[Codigo Liname]]," ","")</f>
        <v>P0109</v>
      </c>
    </row>
    <row r="2064" spans="1:39" customFormat="1" x14ac:dyDescent="0.25">
      <c r="A2064" s="2">
        <v>188</v>
      </c>
      <c r="B2064" t="s">
        <v>783</v>
      </c>
      <c r="C2064">
        <f t="shared" si="32"/>
        <v>1630112</v>
      </c>
      <c r="D2064">
        <v>9749.5</v>
      </c>
      <c r="E2064" t="s">
        <v>92</v>
      </c>
      <c r="F2064">
        <v>4.72</v>
      </c>
      <c r="G2064">
        <v>4.72</v>
      </c>
      <c r="H2064" t="s">
        <v>93</v>
      </c>
      <c r="I2064" s="2">
        <v>5.27</v>
      </c>
      <c r="J2064" t="s">
        <v>94</v>
      </c>
      <c r="K2064" t="s">
        <v>95</v>
      </c>
      <c r="L2064" s="3" t="str">
        <f>+INDEX([1]!TABLA_MAESTRO_DE_ARTICULO[SubGroupName],MATCH(Tabla_lineas[[#This Row],[CODIGO SAP]],[1]!TABLA_MAESTRO_DE_ARTICULO[ItemCode],0))</f>
        <v>OVULO VAGINAL</v>
      </c>
      <c r="M2064" t="s">
        <v>96</v>
      </c>
      <c r="N2064">
        <v>38</v>
      </c>
      <c r="O2064" t="s">
        <v>97</v>
      </c>
      <c r="S2064" s="2">
        <v>1850</v>
      </c>
      <c r="T2064">
        <v>8713.5</v>
      </c>
      <c r="U2064">
        <v>5.27</v>
      </c>
      <c r="V2064">
        <v>4.71</v>
      </c>
      <c r="W2064">
        <v>0.8</v>
      </c>
      <c r="Z2064" s="4" t="s">
        <v>46</v>
      </c>
      <c r="AA2064" t="s">
        <v>126</v>
      </c>
      <c r="AB2064">
        <v>46132</v>
      </c>
      <c r="AG2064">
        <v>0</v>
      </c>
      <c r="AH2064">
        <v>1850</v>
      </c>
      <c r="AM2064" t="str">
        <f>SUBSTITUTE(Tabla_lineas[[#This Row],[Codigo Liname]]," ","")</f>
        <v>G0104</v>
      </c>
    </row>
    <row r="2065" spans="1:39" customFormat="1" x14ac:dyDescent="0.25">
      <c r="A2065" s="2">
        <v>188</v>
      </c>
      <c r="B2065" t="s">
        <v>783</v>
      </c>
      <c r="C2065">
        <f t="shared" si="32"/>
        <v>1630112</v>
      </c>
      <c r="D2065">
        <v>14637</v>
      </c>
      <c r="E2065" t="s">
        <v>353</v>
      </c>
      <c r="F2065">
        <v>11.88</v>
      </c>
      <c r="G2065">
        <v>11.88</v>
      </c>
      <c r="H2065" t="s">
        <v>354</v>
      </c>
      <c r="I2065" s="2">
        <v>13.94</v>
      </c>
      <c r="J2065" t="s">
        <v>355</v>
      </c>
      <c r="K2065" t="s">
        <v>356</v>
      </c>
      <c r="L2065" s="3" t="str">
        <f>+INDEX([1]!TABLA_MAESTRO_DE_ARTICULO[SubGroupName],MATCH(Tabla_lineas[[#This Row],[CODIGO SAP]],[1]!TABLA_MAESTRO_DE_ARTICULO[ItemCode],0))</f>
        <v>JARABE</v>
      </c>
      <c r="M2065" t="s">
        <v>357</v>
      </c>
      <c r="N2065">
        <v>42</v>
      </c>
      <c r="O2065" t="s">
        <v>181</v>
      </c>
      <c r="S2065" s="2">
        <v>1050</v>
      </c>
      <c r="T2065">
        <v>12463.5</v>
      </c>
      <c r="U2065">
        <v>13.94</v>
      </c>
      <c r="V2065">
        <v>11.87</v>
      </c>
      <c r="W2065">
        <v>5.5</v>
      </c>
      <c r="Z2065" s="4" t="s">
        <v>46</v>
      </c>
      <c r="AA2065" t="s">
        <v>153</v>
      </c>
      <c r="AB2065">
        <v>46096</v>
      </c>
      <c r="AG2065">
        <v>0</v>
      </c>
      <c r="AH2065">
        <v>1050</v>
      </c>
      <c r="AM2065" t="str">
        <f>SUBSTITUTE(Tabla_lineas[[#This Row],[Codigo Liname]]," ","")</f>
        <v>N0209</v>
      </c>
    </row>
    <row r="2066" spans="1:39" customFormat="1" x14ac:dyDescent="0.25">
      <c r="A2066" s="2">
        <v>188</v>
      </c>
      <c r="B2066" t="s">
        <v>783</v>
      </c>
      <c r="C2066">
        <f t="shared" si="32"/>
        <v>1630112</v>
      </c>
      <c r="D2066">
        <v>9250</v>
      </c>
      <c r="E2066" t="s">
        <v>104</v>
      </c>
      <c r="F2066">
        <v>0.3</v>
      </c>
      <c r="G2066">
        <v>0.25</v>
      </c>
      <c r="H2066" t="s">
        <v>105</v>
      </c>
      <c r="I2066" s="2">
        <v>0.25</v>
      </c>
      <c r="J2066" t="s">
        <v>106</v>
      </c>
      <c r="K2066" t="s">
        <v>107</v>
      </c>
      <c r="L2066" s="3" t="str">
        <f>+INDEX([1]!TABLA_MAESTRO_DE_ARTICULO[SubGroupName],MATCH(Tabla_lineas[[#This Row],[CODIGO SAP]],[1]!TABLA_MAESTRO_DE_ARTICULO[ItemCode],0))</f>
        <v>COMPRIMIDO</v>
      </c>
      <c r="M2066" t="s">
        <v>108</v>
      </c>
      <c r="N2066">
        <v>41</v>
      </c>
      <c r="O2066" t="s">
        <v>45</v>
      </c>
      <c r="S2066" s="2">
        <v>37000</v>
      </c>
      <c r="T2066">
        <v>8880</v>
      </c>
      <c r="U2066">
        <v>0.25</v>
      </c>
      <c r="V2066">
        <v>0.24</v>
      </c>
      <c r="W2066">
        <v>0.12</v>
      </c>
      <c r="Z2066" s="4" t="s">
        <v>46</v>
      </c>
      <c r="AA2066" t="s">
        <v>126</v>
      </c>
      <c r="AB2066">
        <v>46132</v>
      </c>
      <c r="AG2066">
        <v>0</v>
      </c>
      <c r="AH2066">
        <v>37000</v>
      </c>
      <c r="AM2066" t="str">
        <f>SUBSTITUTE(Tabla_lineas[[#This Row],[Codigo Liname]]," ","")</f>
        <v>N0208</v>
      </c>
    </row>
    <row r="2067" spans="1:39" customFormat="1" x14ac:dyDescent="0.25">
      <c r="A2067" s="2">
        <v>188</v>
      </c>
      <c r="B2067" t="s">
        <v>783</v>
      </c>
      <c r="C2067">
        <f t="shared" si="32"/>
        <v>1630112</v>
      </c>
      <c r="D2067">
        <v>3505.2</v>
      </c>
      <c r="E2067" t="s">
        <v>384</v>
      </c>
      <c r="F2067">
        <v>9.6</v>
      </c>
      <c r="G2067">
        <v>6.35</v>
      </c>
      <c r="H2067" t="s">
        <v>385</v>
      </c>
      <c r="I2067" s="2">
        <v>6.35</v>
      </c>
      <c r="J2067" t="s">
        <v>386</v>
      </c>
      <c r="K2067" t="s">
        <v>387</v>
      </c>
      <c r="L2067" s="3" t="str">
        <f>+INDEX([1]!TABLA_MAESTRO_DE_ARTICULO[SubGroupName],MATCH(Tabla_lineas[[#This Row],[CODIGO SAP]],[1]!TABLA_MAESTRO_DE_ARTICULO[ItemCode],0))</f>
        <v>COMPRIMIDO</v>
      </c>
      <c r="M2067" t="s">
        <v>388</v>
      </c>
      <c r="N2067">
        <v>39</v>
      </c>
      <c r="O2067" t="s">
        <v>389</v>
      </c>
      <c r="S2067" s="2">
        <v>552</v>
      </c>
      <c r="T2067">
        <v>3499.68</v>
      </c>
      <c r="U2067">
        <v>6.35</v>
      </c>
      <c r="V2067">
        <v>6.34</v>
      </c>
      <c r="W2067">
        <v>1.2</v>
      </c>
      <c r="Z2067" s="4" t="s">
        <v>46</v>
      </c>
      <c r="AA2067" t="s">
        <v>126</v>
      </c>
      <c r="AB2067">
        <v>46132</v>
      </c>
      <c r="AG2067">
        <v>0</v>
      </c>
      <c r="AH2067">
        <v>552</v>
      </c>
      <c r="AM2067" t="str">
        <f>SUBSTITUTE(Tabla_lineas[[#This Row],[Codigo Liname]]," ","")</f>
        <v>P0111</v>
      </c>
    </row>
    <row r="2068" spans="1:39" customFormat="1" x14ac:dyDescent="0.25">
      <c r="A2068" s="2">
        <v>188</v>
      </c>
      <c r="B2068" t="s">
        <v>783</v>
      </c>
      <c r="C2068">
        <f t="shared" si="32"/>
        <v>1630112</v>
      </c>
      <c r="D2068">
        <v>3598.4999999999995</v>
      </c>
      <c r="E2068" t="s">
        <v>395</v>
      </c>
      <c r="F2068">
        <v>39.200000000000003</v>
      </c>
      <c r="G2068">
        <v>23.99</v>
      </c>
      <c r="H2068" t="s">
        <v>396</v>
      </c>
      <c r="I2068" s="2">
        <v>23.99</v>
      </c>
      <c r="J2068" t="s">
        <v>397</v>
      </c>
      <c r="K2068" t="s">
        <v>398</v>
      </c>
      <c r="L2068" s="3" t="str">
        <f>+INDEX([1]!TABLA_MAESTRO_DE_ARTICULO[SubGroupName],MATCH(Tabla_lineas[[#This Row],[CODIGO SAP]],[1]!TABLA_MAESTRO_DE_ARTICULO[ItemCode],0))</f>
        <v>JARABE</v>
      </c>
      <c r="M2068" t="s">
        <v>399</v>
      </c>
      <c r="N2068">
        <v>47</v>
      </c>
      <c r="O2068" t="s">
        <v>400</v>
      </c>
      <c r="S2068" s="2">
        <v>150</v>
      </c>
      <c r="T2068">
        <v>3597</v>
      </c>
      <c r="U2068">
        <v>23.99</v>
      </c>
      <c r="V2068">
        <v>23.98</v>
      </c>
      <c r="W2068">
        <v>5</v>
      </c>
      <c r="Z2068" s="4" t="s">
        <v>46</v>
      </c>
      <c r="AA2068" t="s">
        <v>153</v>
      </c>
      <c r="AB2068">
        <v>46096</v>
      </c>
      <c r="AG2068">
        <v>0</v>
      </c>
      <c r="AH2068">
        <v>150</v>
      </c>
      <c r="AM2068" t="str">
        <f>SUBSTITUTE(Tabla_lineas[[#This Row],[Codigo Liname]]," ","")</f>
        <v>A1205</v>
      </c>
    </row>
    <row r="2069" spans="1:39" customFormat="1" x14ac:dyDescent="0.25">
      <c r="A2069" s="2">
        <v>189</v>
      </c>
      <c r="B2069" t="s">
        <v>784</v>
      </c>
      <c r="C2069">
        <f t="shared" si="32"/>
        <v>1630137</v>
      </c>
      <c r="D2069">
        <v>23520</v>
      </c>
      <c r="E2069" t="s">
        <v>171</v>
      </c>
      <c r="F2069">
        <v>1.82</v>
      </c>
      <c r="G2069">
        <v>1.82</v>
      </c>
      <c r="H2069" t="s">
        <v>172</v>
      </c>
      <c r="I2069" s="2">
        <v>2.94</v>
      </c>
      <c r="J2069" t="s">
        <v>173</v>
      </c>
      <c r="K2069" t="s">
        <v>174</v>
      </c>
      <c r="L2069" s="3" t="str">
        <f>+INDEX([1]!TABLA_MAESTRO_DE_ARTICULO[SubGroupName],MATCH(Tabla_lineas[[#This Row],[CODIGO SAP]],[1]!TABLA_MAESTRO_DE_ARTICULO[ItemCode],0))</f>
        <v>COMPRIMIDO</v>
      </c>
      <c r="M2069" t="s">
        <v>175</v>
      </c>
      <c r="N2069">
        <v>3</v>
      </c>
      <c r="O2069" t="s">
        <v>45</v>
      </c>
      <c r="S2069" s="2">
        <v>8000</v>
      </c>
      <c r="T2069">
        <v>14480</v>
      </c>
      <c r="U2069">
        <v>2.94</v>
      </c>
      <c r="V2069">
        <v>1.81</v>
      </c>
      <c r="W2069">
        <v>0.7</v>
      </c>
      <c r="Z2069" s="4" t="s">
        <v>46</v>
      </c>
      <c r="AA2069" t="s">
        <v>120</v>
      </c>
      <c r="AB2069">
        <v>46132</v>
      </c>
      <c r="AG2069">
        <v>0</v>
      </c>
      <c r="AH2069">
        <v>8000</v>
      </c>
      <c r="AM2069" t="str">
        <f>SUBSTITUTE(Tabla_lineas[[#This Row],[Codigo Liname]]," ","")</f>
        <v>J0105</v>
      </c>
    </row>
    <row r="2070" spans="1:39" customFormat="1" x14ac:dyDescent="0.25">
      <c r="A2070" s="2">
        <v>189</v>
      </c>
      <c r="B2070" t="s">
        <v>784</v>
      </c>
      <c r="C2070">
        <f t="shared" si="32"/>
        <v>1630137</v>
      </c>
      <c r="D2070">
        <v>3814.3</v>
      </c>
      <c r="E2070" t="s">
        <v>432</v>
      </c>
      <c r="F2070">
        <v>49.46</v>
      </c>
      <c r="G2070">
        <v>49.46</v>
      </c>
      <c r="H2070" t="s">
        <v>433</v>
      </c>
      <c r="I2070" s="2">
        <v>54.49</v>
      </c>
      <c r="J2070" t="s">
        <v>434</v>
      </c>
      <c r="K2070" t="s">
        <v>435</v>
      </c>
      <c r="L2070" s="3" t="str">
        <f>+INDEX([1]!TABLA_MAESTRO_DE_ARTICULO[SubGroupName],MATCH(Tabla_lineas[[#This Row],[CODIGO SAP]],[1]!TABLA_MAESTRO_DE_ARTICULO[ItemCode],0))</f>
        <v>POLVO PARA SUSPENSION</v>
      </c>
      <c r="M2070" t="s">
        <v>436</v>
      </c>
      <c r="N2070">
        <v>7</v>
      </c>
      <c r="O2070" t="s">
        <v>437</v>
      </c>
      <c r="S2070" s="2">
        <v>70</v>
      </c>
      <c r="T2070">
        <v>3461.5</v>
      </c>
      <c r="U2070">
        <v>54.49</v>
      </c>
      <c r="V2070">
        <v>49.45</v>
      </c>
      <c r="W2070">
        <v>10</v>
      </c>
      <c r="Z2070" s="4" t="s">
        <v>46</v>
      </c>
      <c r="AA2070" t="s">
        <v>153</v>
      </c>
      <c r="AB2070">
        <v>46096</v>
      </c>
      <c r="AG2070">
        <v>0</v>
      </c>
      <c r="AH2070">
        <v>70</v>
      </c>
      <c r="AM2070" t="str">
        <f>SUBSTITUTE(Tabla_lineas[[#This Row],[Codigo Liname]]," ","")</f>
        <v>J0162</v>
      </c>
    </row>
    <row r="2071" spans="1:39" customFormat="1" x14ac:dyDescent="0.25">
      <c r="A2071" s="2">
        <v>189</v>
      </c>
      <c r="B2071" t="s">
        <v>784</v>
      </c>
      <c r="C2071">
        <f t="shared" si="32"/>
        <v>1630137</v>
      </c>
      <c r="D2071">
        <v>6492.5</v>
      </c>
      <c r="E2071" t="s">
        <v>438</v>
      </c>
      <c r="F2071">
        <v>176.33</v>
      </c>
      <c r="G2071">
        <v>92.75</v>
      </c>
      <c r="H2071" t="s">
        <v>439</v>
      </c>
      <c r="I2071" s="2">
        <v>92.75</v>
      </c>
      <c r="J2071" t="s">
        <v>440</v>
      </c>
      <c r="K2071" t="s">
        <v>441</v>
      </c>
      <c r="L2071" s="3" t="str">
        <f>+INDEX([1]!TABLA_MAESTRO_DE_ARTICULO[SubGroupName],MATCH(Tabla_lineas[[#This Row],[CODIGO SAP]],[1]!TABLA_MAESTRO_DE_ARTICULO[ItemCode],0))</f>
        <v>POLVO PARA SUSPENSION</v>
      </c>
      <c r="M2071" t="s">
        <v>442</v>
      </c>
      <c r="N2071">
        <v>12</v>
      </c>
      <c r="O2071" t="s">
        <v>443</v>
      </c>
      <c r="S2071" s="2">
        <v>70</v>
      </c>
      <c r="T2071">
        <v>6491.7999999999993</v>
      </c>
      <c r="U2071">
        <v>92.75</v>
      </c>
      <c r="V2071">
        <v>92.74</v>
      </c>
      <c r="W2071">
        <v>12</v>
      </c>
      <c r="Z2071" s="4" t="s">
        <v>46</v>
      </c>
      <c r="AA2071" t="s">
        <v>153</v>
      </c>
      <c r="AB2071">
        <v>46096</v>
      </c>
      <c r="AG2071">
        <v>0</v>
      </c>
      <c r="AH2071">
        <v>70</v>
      </c>
      <c r="AM2071" t="str">
        <f>SUBSTITUTE(Tabla_lineas[[#This Row],[Codigo Liname]]," ","")</f>
        <v>J0163</v>
      </c>
    </row>
    <row r="2072" spans="1:39" customFormat="1" x14ac:dyDescent="0.25">
      <c r="A2072" s="2">
        <v>189</v>
      </c>
      <c r="B2072" t="s">
        <v>784</v>
      </c>
      <c r="C2072">
        <f t="shared" si="32"/>
        <v>1630137</v>
      </c>
      <c r="D2072">
        <v>27500</v>
      </c>
      <c r="E2072" t="s">
        <v>420</v>
      </c>
      <c r="F2072">
        <v>4.96</v>
      </c>
      <c r="G2072">
        <v>4.96</v>
      </c>
      <c r="H2072" t="s">
        <v>421</v>
      </c>
      <c r="I2072" s="2">
        <v>11</v>
      </c>
      <c r="J2072" t="s">
        <v>422</v>
      </c>
      <c r="K2072" t="s">
        <v>423</v>
      </c>
      <c r="L2072" s="3" t="str">
        <f>+INDEX([1]!TABLA_MAESTRO_DE_ARTICULO[SubGroupName],MATCH(Tabla_lineas[[#This Row],[CODIGO SAP]],[1]!TABLA_MAESTRO_DE_ARTICULO[ItemCode],0))</f>
        <v>CAPSULA DURA</v>
      </c>
      <c r="M2072" t="s">
        <v>424</v>
      </c>
      <c r="N2072">
        <v>11</v>
      </c>
      <c r="O2072" t="s">
        <v>45</v>
      </c>
      <c r="S2072" s="2">
        <v>2500</v>
      </c>
      <c r="T2072">
        <v>12375</v>
      </c>
      <c r="U2072">
        <v>11</v>
      </c>
      <c r="V2072">
        <v>4.95</v>
      </c>
      <c r="W2072">
        <v>1.3</v>
      </c>
      <c r="Z2072" s="4" t="s">
        <v>46</v>
      </c>
      <c r="AA2072" t="s">
        <v>120</v>
      </c>
      <c r="AB2072">
        <v>46132</v>
      </c>
      <c r="AG2072">
        <v>0</v>
      </c>
      <c r="AH2072">
        <v>2500</v>
      </c>
      <c r="AM2072" t="str">
        <f>SUBSTITUTE(Tabla_lineas[[#This Row],[Codigo Liname]]," ","")</f>
        <v>J0158</v>
      </c>
    </row>
    <row r="2073" spans="1:39" customFormat="1" x14ac:dyDescent="0.25">
      <c r="A2073" s="2">
        <v>189</v>
      </c>
      <c r="B2073" t="s">
        <v>784</v>
      </c>
      <c r="C2073">
        <f t="shared" si="32"/>
        <v>1630137</v>
      </c>
      <c r="D2073">
        <v>9300</v>
      </c>
      <c r="E2073" t="s">
        <v>203</v>
      </c>
      <c r="F2073">
        <v>1.64</v>
      </c>
      <c r="G2073">
        <v>1.64</v>
      </c>
      <c r="H2073" t="s">
        <v>204</v>
      </c>
      <c r="I2073" s="2">
        <v>3.72</v>
      </c>
      <c r="J2073" t="s">
        <v>205</v>
      </c>
      <c r="K2073" t="s">
        <v>206</v>
      </c>
      <c r="L2073" s="3" t="str">
        <f>+INDEX([1]!TABLA_MAESTRO_DE_ARTICULO[SubGroupName],MATCH(Tabla_lineas[[#This Row],[CODIGO SAP]],[1]!TABLA_MAESTRO_DE_ARTICULO[ItemCode],0))</f>
        <v>COMPRIMIDO</v>
      </c>
      <c r="M2073" t="s">
        <v>207</v>
      </c>
      <c r="N2073">
        <v>13</v>
      </c>
      <c r="O2073" t="s">
        <v>45</v>
      </c>
      <c r="S2073" s="2">
        <v>2500</v>
      </c>
      <c r="T2073">
        <v>4100</v>
      </c>
      <c r="U2073">
        <v>3.72</v>
      </c>
      <c r="V2073">
        <v>1.64</v>
      </c>
      <c r="W2073">
        <v>0.38</v>
      </c>
      <c r="Z2073" s="4" t="s">
        <v>46</v>
      </c>
      <c r="AA2073" t="s">
        <v>120</v>
      </c>
      <c r="AB2073">
        <v>46132</v>
      </c>
      <c r="AG2073">
        <v>0</v>
      </c>
      <c r="AH2073">
        <v>2500</v>
      </c>
      <c r="AM2073" t="str">
        <f>SUBSTITUTE(Tabla_lineas[[#This Row],[Codigo Liname]]," ","")</f>
        <v>J0127</v>
      </c>
    </row>
    <row r="2074" spans="1:39" customFormat="1" x14ac:dyDescent="0.25">
      <c r="A2074" s="2">
        <v>189</v>
      </c>
      <c r="B2074" t="s">
        <v>784</v>
      </c>
      <c r="C2074">
        <f t="shared" si="32"/>
        <v>1630137</v>
      </c>
      <c r="D2074">
        <v>245.6</v>
      </c>
      <c r="E2074" t="s">
        <v>208</v>
      </c>
      <c r="F2074">
        <v>14.8</v>
      </c>
      <c r="G2074">
        <v>12.2</v>
      </c>
      <c r="H2074" t="s">
        <v>209</v>
      </c>
      <c r="I2074" s="2">
        <v>12.28</v>
      </c>
      <c r="J2074" t="s">
        <v>210</v>
      </c>
      <c r="K2074" t="s">
        <v>211</v>
      </c>
      <c r="L2074" s="3" t="str">
        <f>+INDEX([1]!TABLA_MAESTRO_DE_ARTICULO[SubGroupName],MATCH(Tabla_lineas[[#This Row],[CODIGO SAP]],[1]!TABLA_MAESTRO_DE_ARTICULO[ItemCode],0))</f>
        <v>JARABE</v>
      </c>
      <c r="M2074" t="s">
        <v>212</v>
      </c>
      <c r="N2074">
        <v>15</v>
      </c>
      <c r="O2074" t="s">
        <v>181</v>
      </c>
      <c r="S2074" s="2">
        <v>20</v>
      </c>
      <c r="T2074">
        <v>243.8</v>
      </c>
      <c r="U2074">
        <v>12.28</v>
      </c>
      <c r="V2074">
        <v>12.19</v>
      </c>
      <c r="W2074">
        <v>5</v>
      </c>
      <c r="Z2074" s="4" t="s">
        <v>46</v>
      </c>
      <c r="AA2074" t="s">
        <v>153</v>
      </c>
      <c r="AB2074">
        <v>46132</v>
      </c>
      <c r="AG2074">
        <v>0</v>
      </c>
      <c r="AH2074">
        <v>20</v>
      </c>
      <c r="AM2074" t="str">
        <f>SUBSTITUTE(Tabla_lineas[[#This Row],[Codigo Liname]]," ","")</f>
        <v>R0602</v>
      </c>
    </row>
    <row r="2075" spans="1:39" customFormat="1" x14ac:dyDescent="0.25">
      <c r="A2075" s="2">
        <v>189</v>
      </c>
      <c r="B2075" t="s">
        <v>784</v>
      </c>
      <c r="C2075">
        <f t="shared" si="32"/>
        <v>1630137</v>
      </c>
      <c r="D2075">
        <v>267.39999999999998</v>
      </c>
      <c r="E2075" t="s">
        <v>218</v>
      </c>
      <c r="F2075">
        <v>28.9</v>
      </c>
      <c r="G2075">
        <v>13.37</v>
      </c>
      <c r="H2075" t="s">
        <v>219</v>
      </c>
      <c r="I2075" s="2">
        <v>13.37</v>
      </c>
      <c r="J2075" t="s">
        <v>220</v>
      </c>
      <c r="K2075" t="s">
        <v>221</v>
      </c>
      <c r="L2075" s="3" t="str">
        <f>+INDEX([1]!TABLA_MAESTRO_DE_ARTICULO[SubGroupName],MATCH(Tabla_lineas[[#This Row],[CODIGO SAP]],[1]!TABLA_MAESTRO_DE_ARTICULO[ItemCode],0))</f>
        <v>CREMA DERMICA</v>
      </c>
      <c r="M2075" t="s">
        <v>222</v>
      </c>
      <c r="N2075">
        <v>16</v>
      </c>
      <c r="O2075" t="s">
        <v>223</v>
      </c>
      <c r="S2075" s="2">
        <v>20</v>
      </c>
      <c r="T2075">
        <v>267.2</v>
      </c>
      <c r="U2075">
        <v>13.37</v>
      </c>
      <c r="V2075">
        <v>13.36</v>
      </c>
      <c r="W2075">
        <v>4.5</v>
      </c>
      <c r="Z2075" s="4" t="s">
        <v>53</v>
      </c>
      <c r="AA2075" t="s">
        <v>153</v>
      </c>
      <c r="AB2075">
        <v>46132</v>
      </c>
      <c r="AG2075">
        <v>0</v>
      </c>
      <c r="AH2075">
        <v>20</v>
      </c>
      <c r="AM2075" t="str">
        <f>SUBSTITUTE(Tabla_lineas[[#This Row],[Codigo Liname]]," ","")</f>
        <v>D0103</v>
      </c>
    </row>
    <row r="2076" spans="1:39" customFormat="1" x14ac:dyDescent="0.25">
      <c r="A2076" s="2">
        <v>189</v>
      </c>
      <c r="B2076" t="s">
        <v>784</v>
      </c>
      <c r="C2076">
        <f t="shared" si="32"/>
        <v>1630137</v>
      </c>
      <c r="D2076">
        <v>2052</v>
      </c>
      <c r="E2076" t="s">
        <v>449</v>
      </c>
      <c r="F2076">
        <v>4.2</v>
      </c>
      <c r="G2076">
        <v>2.2799999999999998</v>
      </c>
      <c r="H2076" t="s">
        <v>450</v>
      </c>
      <c r="I2076" s="2">
        <v>2.2799999999999998</v>
      </c>
      <c r="J2076" t="s">
        <v>451</v>
      </c>
      <c r="K2076" t="s">
        <v>452</v>
      </c>
      <c r="L2076" s="3" t="str">
        <f>+INDEX([1]!TABLA_MAESTRO_DE_ARTICULO[SubGroupName],MATCH(Tabla_lineas[[#This Row],[CODIGO SAP]],[1]!TABLA_MAESTRO_DE_ARTICULO[ItemCode],0))</f>
        <v>OVULO VAGINAL</v>
      </c>
      <c r="M2076" t="s">
        <v>453</v>
      </c>
      <c r="N2076">
        <v>17</v>
      </c>
      <c r="O2076" t="s">
        <v>97</v>
      </c>
      <c r="S2076" s="2">
        <v>900</v>
      </c>
      <c r="T2076">
        <v>2043</v>
      </c>
      <c r="U2076">
        <v>2.2799999999999998</v>
      </c>
      <c r="V2076">
        <v>2.27</v>
      </c>
      <c r="W2076">
        <v>0.7</v>
      </c>
      <c r="Z2076" s="4" t="s">
        <v>53</v>
      </c>
      <c r="AA2076" t="s">
        <v>126</v>
      </c>
      <c r="AB2076">
        <v>46132</v>
      </c>
      <c r="AG2076">
        <v>0</v>
      </c>
      <c r="AH2076">
        <v>900</v>
      </c>
      <c r="AM2076" t="str">
        <f>SUBSTITUTE(Tabla_lineas[[#This Row],[Codigo Liname]]," ","")</f>
        <v>G0102</v>
      </c>
    </row>
    <row r="2077" spans="1:39" customFormat="1" x14ac:dyDescent="0.25">
      <c r="A2077" s="2">
        <v>189</v>
      </c>
      <c r="B2077" t="s">
        <v>784</v>
      </c>
      <c r="C2077">
        <f t="shared" si="32"/>
        <v>1630137</v>
      </c>
      <c r="D2077">
        <v>552</v>
      </c>
      <c r="E2077" t="s">
        <v>229</v>
      </c>
      <c r="F2077">
        <v>19.329999999999998</v>
      </c>
      <c r="G2077">
        <v>18.399999999999999</v>
      </c>
      <c r="H2077" t="s">
        <v>230</v>
      </c>
      <c r="I2077" s="2">
        <v>18.399999999999999</v>
      </c>
      <c r="J2077" t="s">
        <v>231</v>
      </c>
      <c r="K2077" t="s">
        <v>232</v>
      </c>
      <c r="L2077" s="3" t="str">
        <f>+INDEX([1]!TABLA_MAESTRO_DE_ARTICULO[SubGroupName],MATCH(Tabla_lineas[[#This Row],[CODIGO SAP]],[1]!TABLA_MAESTRO_DE_ARTICULO[ItemCode],0))</f>
        <v>SUSPENSION</v>
      </c>
      <c r="M2077" t="s">
        <v>233</v>
      </c>
      <c r="N2077">
        <v>19</v>
      </c>
      <c r="O2077" t="s">
        <v>65</v>
      </c>
      <c r="S2077" s="2">
        <v>30</v>
      </c>
      <c r="T2077">
        <v>551.70000000000005</v>
      </c>
      <c r="U2077">
        <v>18.399999999999999</v>
      </c>
      <c r="V2077">
        <v>18.39</v>
      </c>
      <c r="W2077">
        <v>5.5</v>
      </c>
      <c r="Z2077" s="4" t="s">
        <v>46</v>
      </c>
      <c r="AA2077" t="s">
        <v>153</v>
      </c>
      <c r="AB2077">
        <v>46132</v>
      </c>
      <c r="AG2077">
        <v>0</v>
      </c>
      <c r="AH2077">
        <v>30</v>
      </c>
      <c r="AM2077" t="str">
        <f>SUBSTITUTE(Tabla_lineas[[#This Row],[Codigo Liname]]," ","")</f>
        <v>J0138</v>
      </c>
    </row>
    <row r="2078" spans="1:39" customFormat="1" x14ac:dyDescent="0.25">
      <c r="A2078" s="2">
        <v>189</v>
      </c>
      <c r="B2078" t="s">
        <v>784</v>
      </c>
      <c r="C2078">
        <f t="shared" si="32"/>
        <v>1630137</v>
      </c>
      <c r="D2078">
        <v>508</v>
      </c>
      <c r="E2078" t="s">
        <v>239</v>
      </c>
      <c r="F2078">
        <v>1.48</v>
      </c>
      <c r="G2078">
        <v>1.48</v>
      </c>
      <c r="H2078" t="s">
        <v>240</v>
      </c>
      <c r="I2078" s="2">
        <v>2.54</v>
      </c>
      <c r="J2078" t="s">
        <v>241</v>
      </c>
      <c r="K2078" t="s">
        <v>242</v>
      </c>
      <c r="L2078" s="3" t="str">
        <f>+INDEX([1]!TABLA_MAESTRO_DE_ARTICULO[SubGroupName],MATCH(Tabla_lineas[[#This Row],[CODIGO SAP]],[1]!TABLA_MAESTRO_DE_ARTICULO[ItemCode],0))</f>
        <v>COMPRIMIDO</v>
      </c>
      <c r="M2078" t="s">
        <v>243</v>
      </c>
      <c r="N2078">
        <v>18</v>
      </c>
      <c r="O2078" t="s">
        <v>45</v>
      </c>
      <c r="S2078" s="2">
        <v>200</v>
      </c>
      <c r="T2078">
        <v>294</v>
      </c>
      <c r="U2078">
        <v>2.54</v>
      </c>
      <c r="V2078">
        <v>1.47</v>
      </c>
      <c r="W2078">
        <v>0.4</v>
      </c>
      <c r="Z2078" s="4" t="s">
        <v>46</v>
      </c>
      <c r="AA2078" t="s">
        <v>120</v>
      </c>
      <c r="AB2078">
        <v>46132</v>
      </c>
      <c r="AG2078">
        <v>0</v>
      </c>
      <c r="AH2078">
        <v>200</v>
      </c>
      <c r="AM2078" t="str">
        <f>SUBSTITUTE(Tabla_lineas[[#This Row],[Codigo Liname]]," ","")</f>
        <v>J0137</v>
      </c>
    </row>
    <row r="2079" spans="1:39" customFormat="1" x14ac:dyDescent="0.25">
      <c r="A2079" s="2">
        <v>189</v>
      </c>
      <c r="B2079" t="s">
        <v>784</v>
      </c>
      <c r="C2079">
        <f t="shared" si="32"/>
        <v>1630137</v>
      </c>
      <c r="D2079">
        <v>4879</v>
      </c>
      <c r="E2079" t="s">
        <v>244</v>
      </c>
      <c r="F2079">
        <v>4.03</v>
      </c>
      <c r="G2079">
        <v>4.03</v>
      </c>
      <c r="H2079" t="s">
        <v>245</v>
      </c>
      <c r="I2079" s="2">
        <v>6.97</v>
      </c>
      <c r="J2079" t="s">
        <v>246</v>
      </c>
      <c r="K2079" t="s">
        <v>247</v>
      </c>
      <c r="L2079" s="3" t="str">
        <f>+INDEX([1]!TABLA_MAESTRO_DE_ARTICULO[SubGroupName],MATCH(Tabla_lineas[[#This Row],[CODIGO SAP]],[1]!TABLA_MAESTRO_DE_ARTICULO[ItemCode],0))</f>
        <v>SOLUCION INYECTABLE</v>
      </c>
      <c r="M2079" t="s">
        <v>248</v>
      </c>
      <c r="N2079">
        <v>20</v>
      </c>
      <c r="O2079" t="s">
        <v>249</v>
      </c>
      <c r="S2079" s="2">
        <v>700</v>
      </c>
      <c r="T2079">
        <v>2813.9999999999995</v>
      </c>
      <c r="U2079">
        <v>6.97</v>
      </c>
      <c r="V2079">
        <v>4.0199999999999996</v>
      </c>
      <c r="W2079">
        <v>0.7</v>
      </c>
      <c r="Z2079" s="4" t="s">
        <v>46</v>
      </c>
      <c r="AA2079" t="s">
        <v>126</v>
      </c>
      <c r="AB2079">
        <v>46132</v>
      </c>
      <c r="AG2079">
        <v>0</v>
      </c>
      <c r="AH2079">
        <v>700</v>
      </c>
      <c r="AM2079" t="str">
        <f>SUBSTITUTE(Tabla_lineas[[#This Row],[Codigo Liname]]," ","")</f>
        <v>H0204</v>
      </c>
    </row>
    <row r="2080" spans="1:39" customFormat="1" x14ac:dyDescent="0.25">
      <c r="A2080" s="2">
        <v>189</v>
      </c>
      <c r="B2080" t="s">
        <v>784</v>
      </c>
      <c r="C2080">
        <f t="shared" si="32"/>
        <v>1630137</v>
      </c>
      <c r="D2080">
        <v>287.7</v>
      </c>
      <c r="E2080" t="s">
        <v>60</v>
      </c>
      <c r="F2080">
        <v>15.12</v>
      </c>
      <c r="G2080">
        <v>9.5</v>
      </c>
      <c r="H2080" t="s">
        <v>61</v>
      </c>
      <c r="I2080" s="2">
        <v>9.59</v>
      </c>
      <c r="J2080" t="s">
        <v>62</v>
      </c>
      <c r="K2080" t="s">
        <v>63</v>
      </c>
      <c r="L2080" s="3" t="str">
        <f>+INDEX([1]!TABLA_MAESTRO_DE_ARTICULO[SubGroupName],MATCH(Tabla_lineas[[#This Row],[CODIGO SAP]],[1]!TABLA_MAESTRO_DE_ARTICULO[ItemCode],0))</f>
        <v>JARABE</v>
      </c>
      <c r="M2080" t="s">
        <v>64</v>
      </c>
      <c r="N2080">
        <v>21</v>
      </c>
      <c r="O2080" t="s">
        <v>65</v>
      </c>
      <c r="S2080" s="2">
        <v>30</v>
      </c>
      <c r="T2080">
        <v>284.7</v>
      </c>
      <c r="U2080">
        <v>9.59</v>
      </c>
      <c r="V2080">
        <v>9.49</v>
      </c>
      <c r="W2080">
        <v>5</v>
      </c>
      <c r="Z2080" s="4" t="s">
        <v>46</v>
      </c>
      <c r="AA2080" t="s">
        <v>153</v>
      </c>
      <c r="AB2080">
        <v>46096</v>
      </c>
      <c r="AG2080">
        <v>0</v>
      </c>
      <c r="AH2080">
        <v>30</v>
      </c>
      <c r="AM2080" t="str">
        <f>SUBSTITUTE(Tabla_lineas[[#This Row],[Codigo Liname]]," ","")</f>
        <v>R0503</v>
      </c>
    </row>
    <row r="2081" spans="1:39" customFormat="1" x14ac:dyDescent="0.25">
      <c r="A2081" s="2">
        <v>189</v>
      </c>
      <c r="B2081" t="s">
        <v>784</v>
      </c>
      <c r="C2081">
        <f t="shared" si="32"/>
        <v>1630137</v>
      </c>
      <c r="D2081">
        <v>917.35</v>
      </c>
      <c r="E2081" t="s">
        <v>250</v>
      </c>
      <c r="F2081">
        <v>24.52</v>
      </c>
      <c r="G2081">
        <v>24.5</v>
      </c>
      <c r="H2081" t="s">
        <v>251</v>
      </c>
      <c r="I2081" s="2">
        <v>26.21</v>
      </c>
      <c r="J2081" t="s">
        <v>252</v>
      </c>
      <c r="K2081" t="s">
        <v>253</v>
      </c>
      <c r="L2081" s="3" t="str">
        <f>+INDEX([1]!TABLA_MAESTRO_DE_ARTICULO[SubGroupName],MATCH(Tabla_lineas[[#This Row],[CODIGO SAP]],[1]!TABLA_MAESTRO_DE_ARTICULO[ItemCode],0))</f>
        <v>GEL</v>
      </c>
      <c r="M2081" t="s">
        <v>254</v>
      </c>
      <c r="N2081">
        <v>22</v>
      </c>
      <c r="O2081" t="s">
        <v>255</v>
      </c>
      <c r="S2081" s="2">
        <v>35</v>
      </c>
      <c r="T2081">
        <v>857.15</v>
      </c>
      <c r="U2081">
        <v>26.21</v>
      </c>
      <c r="V2081">
        <v>24.49</v>
      </c>
      <c r="W2081">
        <v>5</v>
      </c>
      <c r="Z2081" s="4" t="s">
        <v>46</v>
      </c>
      <c r="AA2081" t="s">
        <v>153</v>
      </c>
      <c r="AB2081">
        <v>46132</v>
      </c>
      <c r="AG2081">
        <v>0</v>
      </c>
      <c r="AH2081">
        <v>35</v>
      </c>
      <c r="AM2081" t="str">
        <f>SUBSTITUTE(Tabla_lineas[[#This Row],[Codigo Liname]]," ","")</f>
        <v>M0101</v>
      </c>
    </row>
    <row r="2082" spans="1:39" customFormat="1" x14ac:dyDescent="0.25">
      <c r="A2082" s="2">
        <v>189</v>
      </c>
      <c r="B2082" t="s">
        <v>784</v>
      </c>
      <c r="C2082">
        <f t="shared" si="32"/>
        <v>1630137</v>
      </c>
      <c r="D2082">
        <v>480</v>
      </c>
      <c r="E2082" t="s">
        <v>138</v>
      </c>
      <c r="F2082">
        <v>0.2</v>
      </c>
      <c r="G2082">
        <v>0.2</v>
      </c>
      <c r="H2082" t="s">
        <v>139</v>
      </c>
      <c r="I2082" s="2">
        <v>0.24</v>
      </c>
      <c r="J2082" t="s">
        <v>140</v>
      </c>
      <c r="K2082" t="s">
        <v>141</v>
      </c>
      <c r="L2082" s="3" t="str">
        <f>+INDEX([1]!TABLA_MAESTRO_DE_ARTICULO[SubGroupName],MATCH(Tabla_lineas[[#This Row],[CODIGO SAP]],[1]!TABLA_MAESTRO_DE_ARTICULO[ItemCode],0))</f>
        <v>COMPRIMIDO</v>
      </c>
      <c r="M2082" t="s">
        <v>142</v>
      </c>
      <c r="N2082">
        <v>23</v>
      </c>
      <c r="O2082" t="s">
        <v>45</v>
      </c>
      <c r="S2082" s="2">
        <v>2000</v>
      </c>
      <c r="T2082">
        <v>380</v>
      </c>
      <c r="U2082">
        <v>0.24</v>
      </c>
      <c r="V2082">
        <v>0.19</v>
      </c>
      <c r="W2082">
        <v>0.12</v>
      </c>
      <c r="Z2082" s="4" t="s">
        <v>53</v>
      </c>
      <c r="AA2082" t="s">
        <v>126</v>
      </c>
      <c r="AB2082">
        <v>46132</v>
      </c>
      <c r="AG2082">
        <v>0</v>
      </c>
      <c r="AH2082">
        <v>2000</v>
      </c>
      <c r="AM2082" t="str">
        <f>SUBSTITUTE(Tabla_lineas[[#This Row],[Codigo Liname]]," ","")</f>
        <v>M0102</v>
      </c>
    </row>
    <row r="2083" spans="1:39" customFormat="1" x14ac:dyDescent="0.25">
      <c r="A2083" s="2">
        <v>189</v>
      </c>
      <c r="B2083" t="s">
        <v>784</v>
      </c>
      <c r="C2083">
        <f t="shared" si="32"/>
        <v>1630137</v>
      </c>
      <c r="D2083">
        <v>1910</v>
      </c>
      <c r="E2083" t="s">
        <v>256</v>
      </c>
      <c r="F2083">
        <v>3.3</v>
      </c>
      <c r="G2083">
        <v>3.3</v>
      </c>
      <c r="H2083" t="s">
        <v>257</v>
      </c>
      <c r="I2083" s="2">
        <v>3.82</v>
      </c>
      <c r="J2083" t="s">
        <v>258</v>
      </c>
      <c r="K2083" t="s">
        <v>259</v>
      </c>
      <c r="L2083" s="3" t="str">
        <f>+INDEX([1]!TABLA_MAESTRO_DE_ARTICULO[SubGroupName],MATCH(Tabla_lineas[[#This Row],[CODIGO SAP]],[1]!TABLA_MAESTRO_DE_ARTICULO[ItemCode],0))</f>
        <v>SOLUCION INYECTABLE</v>
      </c>
      <c r="M2083" t="s">
        <v>260</v>
      </c>
      <c r="N2083">
        <v>24</v>
      </c>
      <c r="O2083" t="s">
        <v>249</v>
      </c>
      <c r="S2083" s="2">
        <v>500</v>
      </c>
      <c r="T2083">
        <v>1645</v>
      </c>
      <c r="U2083">
        <v>3.82</v>
      </c>
      <c r="V2083">
        <v>3.29</v>
      </c>
      <c r="W2083">
        <v>0.7</v>
      </c>
      <c r="Z2083" s="4" t="s">
        <v>46</v>
      </c>
      <c r="AA2083" t="s">
        <v>153</v>
      </c>
      <c r="AB2083">
        <v>46132</v>
      </c>
      <c r="AG2083">
        <v>0</v>
      </c>
      <c r="AH2083">
        <v>500</v>
      </c>
      <c r="AM2083" t="str">
        <f>SUBSTITUTE(Tabla_lineas[[#This Row],[Codigo Liname]]," ","")</f>
        <v>M0103</v>
      </c>
    </row>
    <row r="2084" spans="1:39" customFormat="1" x14ac:dyDescent="0.25">
      <c r="A2084" s="2">
        <v>189</v>
      </c>
      <c r="B2084" t="s">
        <v>784</v>
      </c>
      <c r="C2084">
        <f t="shared" si="32"/>
        <v>1630137</v>
      </c>
      <c r="D2084">
        <v>2784</v>
      </c>
      <c r="E2084" t="s">
        <v>143</v>
      </c>
      <c r="F2084">
        <v>2.17</v>
      </c>
      <c r="G2084">
        <v>2.17</v>
      </c>
      <c r="H2084" t="s">
        <v>144</v>
      </c>
      <c r="I2084" s="2">
        <v>2.3199999999999998</v>
      </c>
      <c r="J2084" t="s">
        <v>145</v>
      </c>
      <c r="K2084" t="s">
        <v>146</v>
      </c>
      <c r="L2084" s="3" t="str">
        <f>+INDEX([1]!TABLA_MAESTRO_DE_ARTICULO[SubGroupName],MATCH(Tabla_lineas[[#This Row],[CODIGO SAP]],[1]!TABLA_MAESTRO_DE_ARTICULO[ItemCode],0))</f>
        <v>CAPSULA DURA</v>
      </c>
      <c r="M2084" t="s">
        <v>147</v>
      </c>
      <c r="N2084">
        <v>25</v>
      </c>
      <c r="O2084" t="s">
        <v>45</v>
      </c>
      <c r="S2084" s="2">
        <v>1200</v>
      </c>
      <c r="T2084">
        <v>2592</v>
      </c>
      <c r="U2084">
        <v>2.3199999999999998</v>
      </c>
      <c r="V2084">
        <v>2.16</v>
      </c>
      <c r="W2084">
        <v>0.8</v>
      </c>
      <c r="Z2084" s="4" t="s">
        <v>53</v>
      </c>
      <c r="AA2084" t="s">
        <v>120</v>
      </c>
      <c r="AB2084">
        <v>46132</v>
      </c>
      <c r="AG2084">
        <v>0</v>
      </c>
      <c r="AH2084">
        <v>1200</v>
      </c>
      <c r="AM2084" t="str">
        <f>SUBSTITUTE(Tabla_lineas[[#This Row],[Codigo Liname]]," ","")</f>
        <v>J0141</v>
      </c>
    </row>
    <row r="2085" spans="1:39" customFormat="1" x14ac:dyDescent="0.25">
      <c r="A2085" s="2">
        <v>189</v>
      </c>
      <c r="B2085" t="s">
        <v>784</v>
      </c>
      <c r="C2085">
        <f t="shared" si="32"/>
        <v>1630137</v>
      </c>
      <c r="D2085">
        <v>1590</v>
      </c>
      <c r="E2085" t="s">
        <v>266</v>
      </c>
      <c r="F2085">
        <v>0.56000000000000005</v>
      </c>
      <c r="G2085">
        <v>0.53</v>
      </c>
      <c r="H2085" t="s">
        <v>267</v>
      </c>
      <c r="I2085" s="2">
        <v>0.53</v>
      </c>
      <c r="J2085" t="s">
        <v>268</v>
      </c>
      <c r="K2085" t="s">
        <v>269</v>
      </c>
      <c r="L2085" s="3" t="str">
        <f>+INDEX([1]!TABLA_MAESTRO_DE_ARTICULO[SubGroupName],MATCH(Tabla_lineas[[#This Row],[CODIGO SAP]],[1]!TABLA_MAESTRO_DE_ARTICULO[ItemCode],0))</f>
        <v>COMPRIMIDO</v>
      </c>
      <c r="M2085" t="s">
        <v>270</v>
      </c>
      <c r="N2085">
        <v>26</v>
      </c>
      <c r="O2085" t="s">
        <v>45</v>
      </c>
      <c r="S2085" s="2">
        <v>3000</v>
      </c>
      <c r="T2085">
        <v>1560</v>
      </c>
      <c r="U2085">
        <v>0.53</v>
      </c>
      <c r="V2085">
        <v>0.52</v>
      </c>
      <c r="W2085">
        <v>0.12</v>
      </c>
      <c r="Z2085" s="4" t="s">
        <v>46</v>
      </c>
      <c r="AA2085" t="s">
        <v>126</v>
      </c>
      <c r="AB2085">
        <v>46132</v>
      </c>
      <c r="AG2085">
        <v>0</v>
      </c>
      <c r="AH2085">
        <v>3000</v>
      </c>
      <c r="AM2085" t="str">
        <f>SUBSTITUTE(Tabla_lineas[[#This Row],[Codigo Liname]]," ","")</f>
        <v>C0901</v>
      </c>
    </row>
    <row r="2086" spans="1:39" customFormat="1" x14ac:dyDescent="0.25">
      <c r="A2086" s="2">
        <v>189</v>
      </c>
      <c r="B2086" t="s">
        <v>784</v>
      </c>
      <c r="C2086">
        <f t="shared" si="32"/>
        <v>1630137</v>
      </c>
      <c r="D2086">
        <v>548.1</v>
      </c>
      <c r="E2086" t="s">
        <v>292</v>
      </c>
      <c r="F2086">
        <v>25.27</v>
      </c>
      <c r="G2086">
        <v>18.27</v>
      </c>
      <c r="H2086" t="s">
        <v>293</v>
      </c>
      <c r="I2086" s="2">
        <v>18.27</v>
      </c>
      <c r="J2086" t="s">
        <v>294</v>
      </c>
      <c r="K2086" t="s">
        <v>295</v>
      </c>
      <c r="L2086" s="3" t="str">
        <f>+INDEX([1]!TABLA_MAESTRO_DE_ARTICULO[SubGroupName],MATCH(Tabla_lineas[[#This Row],[CODIGO SAP]],[1]!TABLA_MAESTRO_DE_ARTICULO[ItemCode],0))</f>
        <v>CREMA DERMICA</v>
      </c>
      <c r="M2086" t="s">
        <v>296</v>
      </c>
      <c r="N2086">
        <v>28</v>
      </c>
      <c r="O2086" t="s">
        <v>297</v>
      </c>
      <c r="S2086" s="2">
        <v>30</v>
      </c>
      <c r="T2086">
        <v>547.80000000000007</v>
      </c>
      <c r="U2086">
        <v>18.27</v>
      </c>
      <c r="V2086">
        <v>18.260000000000002</v>
      </c>
      <c r="W2086">
        <v>5</v>
      </c>
      <c r="Z2086" s="4" t="s">
        <v>46</v>
      </c>
      <c r="AA2086" t="s">
        <v>153</v>
      </c>
      <c r="AB2086">
        <v>46132</v>
      </c>
      <c r="AG2086">
        <v>0</v>
      </c>
      <c r="AH2086">
        <v>30</v>
      </c>
      <c r="AM2086" t="str">
        <f>SUBSTITUTE(Tabla_lineas[[#This Row],[Codigo Liname]]," ","")</f>
        <v>D0704</v>
      </c>
    </row>
    <row r="2087" spans="1:39" customFormat="1" x14ac:dyDescent="0.25">
      <c r="A2087" s="2">
        <v>189</v>
      </c>
      <c r="B2087" t="s">
        <v>784</v>
      </c>
      <c r="C2087">
        <f t="shared" si="32"/>
        <v>1630137</v>
      </c>
      <c r="D2087">
        <v>4942</v>
      </c>
      <c r="E2087" t="s">
        <v>298</v>
      </c>
      <c r="F2087">
        <v>14.58</v>
      </c>
      <c r="G2087">
        <v>14.58</v>
      </c>
      <c r="H2087" t="s">
        <v>299</v>
      </c>
      <c r="I2087" s="2">
        <v>24.71</v>
      </c>
      <c r="J2087" t="s">
        <v>300</v>
      </c>
      <c r="K2087" t="s">
        <v>301</v>
      </c>
      <c r="L2087" s="3" t="str">
        <f>+INDEX([1]!TABLA_MAESTRO_DE_ARTICULO[SubGroupName],MATCH(Tabla_lineas[[#This Row],[CODIGO SAP]],[1]!TABLA_MAESTRO_DE_ARTICULO[ItemCode],0))</f>
        <v>SUSPENSION</v>
      </c>
      <c r="M2087" t="s">
        <v>302</v>
      </c>
      <c r="N2087">
        <v>30</v>
      </c>
      <c r="O2087" t="s">
        <v>65</v>
      </c>
      <c r="S2087" s="2">
        <v>200</v>
      </c>
      <c r="T2087">
        <v>2914</v>
      </c>
      <c r="U2087">
        <v>24.71</v>
      </c>
      <c r="V2087">
        <v>14.57</v>
      </c>
      <c r="W2087">
        <v>5.5</v>
      </c>
      <c r="Z2087" s="4" t="s">
        <v>46</v>
      </c>
      <c r="AA2087" t="s">
        <v>153</v>
      </c>
      <c r="AB2087">
        <v>46096</v>
      </c>
      <c r="AG2087">
        <v>0</v>
      </c>
      <c r="AH2087">
        <v>200</v>
      </c>
      <c r="AM2087" t="str">
        <f>SUBSTITUTE(Tabla_lineas[[#This Row],[Codigo Liname]]," ","")</f>
        <v>M0104</v>
      </c>
    </row>
    <row r="2088" spans="1:39" customFormat="1" x14ac:dyDescent="0.25">
      <c r="A2088" s="2">
        <v>189</v>
      </c>
      <c r="B2088" t="s">
        <v>784</v>
      </c>
      <c r="C2088">
        <f t="shared" si="32"/>
        <v>1630137</v>
      </c>
      <c r="D2088">
        <v>4140</v>
      </c>
      <c r="E2088" t="s">
        <v>303</v>
      </c>
      <c r="F2088">
        <v>0.75</v>
      </c>
      <c r="G2088">
        <v>0.69</v>
      </c>
      <c r="H2088" t="s">
        <v>304</v>
      </c>
      <c r="I2088" s="2">
        <v>0.69</v>
      </c>
      <c r="J2088" t="s">
        <v>305</v>
      </c>
      <c r="K2088" t="s">
        <v>306</v>
      </c>
      <c r="L2088" s="3" t="str">
        <f>+INDEX([1]!TABLA_MAESTRO_DE_ARTICULO[SubGroupName],MATCH(Tabla_lineas[[#This Row],[CODIGO SAP]],[1]!TABLA_MAESTRO_DE_ARTICULO[ItemCode],0))</f>
        <v>COMPRIMIDO</v>
      </c>
      <c r="M2088" t="s">
        <v>307</v>
      </c>
      <c r="N2088">
        <v>31</v>
      </c>
      <c r="O2088" t="s">
        <v>45</v>
      </c>
      <c r="P2088">
        <v>138600</v>
      </c>
      <c r="Q2088">
        <v>3275900</v>
      </c>
      <c r="R2088">
        <v>3414500</v>
      </c>
      <c r="S2088" s="2">
        <v>6000</v>
      </c>
      <c r="T2088">
        <v>4080.0000000000009</v>
      </c>
      <c r="U2088">
        <v>0.69</v>
      </c>
      <c r="V2088">
        <v>0.68</v>
      </c>
      <c r="W2088">
        <v>0.14000000000000001</v>
      </c>
      <c r="Z2088" s="4" t="s">
        <v>46</v>
      </c>
      <c r="AA2088" t="s">
        <v>120</v>
      </c>
      <c r="AB2088">
        <v>46132</v>
      </c>
      <c r="AG2088">
        <v>0</v>
      </c>
      <c r="AH2088">
        <v>6000</v>
      </c>
      <c r="AM2088" t="str">
        <f>SUBSTITUTE(Tabla_lineas[[#This Row],[Codigo Liname]]," ","")</f>
        <v>M0105</v>
      </c>
    </row>
    <row r="2089" spans="1:39" customFormat="1" x14ac:dyDescent="0.25">
      <c r="A2089" s="2">
        <v>189</v>
      </c>
      <c r="B2089" t="s">
        <v>784</v>
      </c>
      <c r="C2089">
        <f t="shared" si="32"/>
        <v>1630137</v>
      </c>
      <c r="D2089">
        <v>43600</v>
      </c>
      <c r="E2089" t="s">
        <v>308</v>
      </c>
      <c r="F2089">
        <v>5.07</v>
      </c>
      <c r="G2089">
        <v>5.07</v>
      </c>
      <c r="H2089" t="s">
        <v>309</v>
      </c>
      <c r="I2089" s="2">
        <v>10.9</v>
      </c>
      <c r="J2089" t="s">
        <v>310</v>
      </c>
      <c r="K2089" t="s">
        <v>311</v>
      </c>
      <c r="L2089" s="3" t="str">
        <f>+INDEX([1]!TABLA_MAESTRO_DE_ARTICULO[SubGroupName],MATCH(Tabla_lineas[[#This Row],[CODIGO SAP]],[1]!TABLA_MAESTRO_DE_ARTICULO[ItemCode],0))</f>
        <v>SOLUCION INYECTABLE</v>
      </c>
      <c r="M2089" t="s">
        <v>312</v>
      </c>
      <c r="N2089">
        <v>34</v>
      </c>
      <c r="O2089" t="s">
        <v>249</v>
      </c>
      <c r="S2089" s="2">
        <v>4000</v>
      </c>
      <c r="T2089">
        <v>20280</v>
      </c>
      <c r="U2089">
        <v>10.9</v>
      </c>
      <c r="V2089">
        <v>5.07</v>
      </c>
      <c r="W2089">
        <v>1</v>
      </c>
      <c r="Z2089" s="4" t="s">
        <v>46</v>
      </c>
      <c r="AA2089" t="s">
        <v>126</v>
      </c>
      <c r="AB2089">
        <v>46132</v>
      </c>
      <c r="AG2089">
        <v>0</v>
      </c>
      <c r="AH2089">
        <v>4000</v>
      </c>
      <c r="AM2089" t="str">
        <f>SUBSTITUTE(Tabla_lineas[[#This Row],[Codigo Liname]]," ","")</f>
        <v>M0109</v>
      </c>
    </row>
    <row r="2090" spans="1:39" customFormat="1" x14ac:dyDescent="0.25">
      <c r="A2090" s="2">
        <v>189</v>
      </c>
      <c r="B2090" t="s">
        <v>784</v>
      </c>
      <c r="C2090">
        <f t="shared" si="32"/>
        <v>1630137</v>
      </c>
      <c r="D2090">
        <v>1326</v>
      </c>
      <c r="E2090" t="s">
        <v>574</v>
      </c>
      <c r="F2090">
        <v>5.79</v>
      </c>
      <c r="G2090">
        <v>5.79</v>
      </c>
      <c r="H2090" t="s">
        <v>575</v>
      </c>
      <c r="I2090" s="2">
        <v>6.63</v>
      </c>
      <c r="J2090" t="s">
        <v>576</v>
      </c>
      <c r="K2090" t="s">
        <v>577</v>
      </c>
      <c r="L2090" s="3" t="str">
        <f>+INDEX([1]!TABLA_MAESTRO_DE_ARTICULO[SubGroupName],MATCH(Tabla_lineas[[#This Row],[CODIGO SAP]],[1]!TABLA_MAESTRO_DE_ARTICULO[ItemCode],0))</f>
        <v>COMPRIMIDO</v>
      </c>
      <c r="M2090" t="s">
        <v>578</v>
      </c>
      <c r="N2090">
        <v>35</v>
      </c>
      <c r="O2090" t="s">
        <v>45</v>
      </c>
      <c r="S2090" s="2">
        <v>200</v>
      </c>
      <c r="T2090">
        <v>1156</v>
      </c>
      <c r="U2090">
        <v>6.63</v>
      </c>
      <c r="V2090">
        <v>5.78</v>
      </c>
      <c r="W2090">
        <v>0.7</v>
      </c>
      <c r="Z2090" s="4" t="s">
        <v>46</v>
      </c>
      <c r="AA2090" t="s">
        <v>126</v>
      </c>
      <c r="AB2090">
        <v>46132</v>
      </c>
      <c r="AG2090">
        <v>0</v>
      </c>
      <c r="AH2090">
        <v>200</v>
      </c>
      <c r="AM2090" t="str">
        <f>SUBSTITUTE(Tabla_lineas[[#This Row],[Codigo Liname]]," ","")</f>
        <v>J0166</v>
      </c>
    </row>
    <row r="2091" spans="1:39" customFormat="1" x14ac:dyDescent="0.25">
      <c r="A2091" s="2">
        <v>189</v>
      </c>
      <c r="B2091" t="s">
        <v>784</v>
      </c>
      <c r="C2091">
        <f t="shared" si="32"/>
        <v>1630137</v>
      </c>
      <c r="D2091">
        <v>4885.8</v>
      </c>
      <c r="E2091" t="s">
        <v>76</v>
      </c>
      <c r="F2091">
        <v>14.47</v>
      </c>
      <c r="G2091">
        <v>14.37</v>
      </c>
      <c r="H2091" t="s">
        <v>77</v>
      </c>
      <c r="I2091" s="2">
        <v>14.37</v>
      </c>
      <c r="J2091" t="s">
        <v>78</v>
      </c>
      <c r="K2091" t="s">
        <v>79</v>
      </c>
      <c r="L2091" s="3" t="str">
        <f>+INDEX([1]!TABLA_MAESTRO_DE_ARTICULO[SubGroupName],MATCH(Tabla_lineas[[#This Row],[CODIGO SAP]],[1]!TABLA_MAESTRO_DE_ARTICULO[ItemCode],0))</f>
        <v>SOLUCION INYECTABLE</v>
      </c>
      <c r="M2091" t="s">
        <v>80</v>
      </c>
      <c r="N2091">
        <v>36</v>
      </c>
      <c r="O2091" t="s">
        <v>81</v>
      </c>
      <c r="S2091" s="2">
        <v>340</v>
      </c>
      <c r="T2091">
        <v>4882.3999999999996</v>
      </c>
      <c r="U2091">
        <v>14.37</v>
      </c>
      <c r="V2091">
        <v>14.36</v>
      </c>
      <c r="W2091">
        <v>4</v>
      </c>
      <c r="Z2091" s="4" t="s">
        <v>46</v>
      </c>
      <c r="AA2091" t="s">
        <v>153</v>
      </c>
      <c r="AB2091">
        <v>46132</v>
      </c>
      <c r="AG2091">
        <v>0</v>
      </c>
      <c r="AH2091">
        <v>340</v>
      </c>
      <c r="AM2091" t="str">
        <f>SUBSTITUTE(Tabla_lineas[[#This Row],[Codigo Liname]]," ","")</f>
        <v>N0112</v>
      </c>
    </row>
    <row r="2092" spans="1:39" customFormat="1" x14ac:dyDescent="0.25">
      <c r="A2092" s="2">
        <v>189</v>
      </c>
      <c r="B2092" t="s">
        <v>784</v>
      </c>
      <c r="C2092">
        <f t="shared" si="32"/>
        <v>1630137</v>
      </c>
      <c r="D2092">
        <v>20185</v>
      </c>
      <c r="E2092" t="s">
        <v>82</v>
      </c>
      <c r="F2092">
        <v>1.61</v>
      </c>
      <c r="G2092">
        <v>1.61</v>
      </c>
      <c r="H2092" t="s">
        <v>83</v>
      </c>
      <c r="I2092" s="2">
        <v>3.67</v>
      </c>
      <c r="J2092" t="s">
        <v>84</v>
      </c>
      <c r="K2092" t="s">
        <v>85</v>
      </c>
      <c r="L2092" s="3" t="str">
        <f>+INDEX([1]!TABLA_MAESTRO_DE_ARTICULO[SubGroupName],MATCH(Tabla_lineas[[#This Row],[CODIGO SAP]],[1]!TABLA_MAESTRO_DE_ARTICULO[ItemCode],0))</f>
        <v>COMPRIMIDO</v>
      </c>
      <c r="M2092" t="s">
        <v>86</v>
      </c>
      <c r="N2092">
        <v>37</v>
      </c>
      <c r="O2092" t="s">
        <v>45</v>
      </c>
      <c r="S2092" s="2">
        <v>5500</v>
      </c>
      <c r="T2092">
        <v>8800</v>
      </c>
      <c r="U2092">
        <v>3.67</v>
      </c>
      <c r="V2092">
        <v>1.6</v>
      </c>
      <c r="W2092">
        <v>0.15</v>
      </c>
      <c r="Z2092" s="4" t="s">
        <v>46</v>
      </c>
      <c r="AA2092" t="s">
        <v>126</v>
      </c>
      <c r="AB2092">
        <v>46132</v>
      </c>
      <c r="AG2092">
        <v>0</v>
      </c>
      <c r="AH2092">
        <v>5500</v>
      </c>
      <c r="AM2092" t="str">
        <f>SUBSTITUTE(Tabla_lineas[[#This Row],[Codigo Liname]]," ","")</f>
        <v>C0902</v>
      </c>
    </row>
    <row r="2093" spans="1:39" customFormat="1" x14ac:dyDescent="0.25">
      <c r="A2093" s="2">
        <v>189</v>
      </c>
      <c r="B2093" t="s">
        <v>784</v>
      </c>
      <c r="C2093">
        <f t="shared" si="32"/>
        <v>1630137</v>
      </c>
      <c r="D2093">
        <v>31600</v>
      </c>
      <c r="E2093" t="s">
        <v>313</v>
      </c>
      <c r="F2093">
        <v>5.29</v>
      </c>
      <c r="G2093">
        <v>5.29</v>
      </c>
      <c r="H2093" t="s">
        <v>314</v>
      </c>
      <c r="I2093" s="2">
        <v>6.32</v>
      </c>
      <c r="J2093" t="s">
        <v>315</v>
      </c>
      <c r="K2093" t="s">
        <v>316</v>
      </c>
      <c r="L2093" s="3" t="str">
        <f>+INDEX([1]!TABLA_MAESTRO_DE_ARTICULO[SubGroupName],MATCH(Tabla_lineas[[#This Row],[CODIGO SAP]],[1]!TABLA_MAESTRO_DE_ARTICULO[ItemCode],0))</f>
        <v>SOLUCION INYECTABLE</v>
      </c>
      <c r="M2093" t="s">
        <v>317</v>
      </c>
      <c r="N2093">
        <v>38</v>
      </c>
      <c r="O2093" t="s">
        <v>249</v>
      </c>
      <c r="S2093" s="2">
        <v>5000</v>
      </c>
      <c r="T2093">
        <v>26400</v>
      </c>
      <c r="U2093">
        <v>6.32</v>
      </c>
      <c r="V2093">
        <v>5.28</v>
      </c>
      <c r="W2093">
        <v>0.7</v>
      </c>
      <c r="Z2093" s="4" t="s">
        <v>46</v>
      </c>
      <c r="AA2093" t="s">
        <v>120</v>
      </c>
      <c r="AB2093">
        <v>46132</v>
      </c>
      <c r="AG2093">
        <v>0</v>
      </c>
      <c r="AH2093">
        <v>5000</v>
      </c>
      <c r="AM2093" t="str">
        <f>SUBSTITUTE(Tabla_lineas[[#This Row],[Codigo Liname]]," ","")</f>
        <v>N0205</v>
      </c>
    </row>
    <row r="2094" spans="1:39" customFormat="1" x14ac:dyDescent="0.25">
      <c r="A2094" s="2">
        <v>189</v>
      </c>
      <c r="B2094" t="s">
        <v>784</v>
      </c>
      <c r="C2094">
        <f t="shared" si="32"/>
        <v>1630137</v>
      </c>
      <c r="D2094">
        <v>13400</v>
      </c>
      <c r="E2094" t="s">
        <v>318</v>
      </c>
      <c r="F2094">
        <v>1.26</v>
      </c>
      <c r="G2094">
        <v>1.26</v>
      </c>
      <c r="H2094" t="s">
        <v>319</v>
      </c>
      <c r="I2094" s="2">
        <v>3.35</v>
      </c>
      <c r="J2094" t="s">
        <v>320</v>
      </c>
      <c r="K2094" t="s">
        <v>321</v>
      </c>
      <c r="L2094" s="3" t="str">
        <f>+INDEX([1]!TABLA_MAESTRO_DE_ARTICULO[SubGroupName],MATCH(Tabla_lineas[[#This Row],[CODIGO SAP]],[1]!TABLA_MAESTRO_DE_ARTICULO[ItemCode],0))</f>
        <v>COMPRIMIDO</v>
      </c>
      <c r="M2094" t="s">
        <v>322</v>
      </c>
      <c r="N2094">
        <v>39</v>
      </c>
      <c r="O2094" t="s">
        <v>45</v>
      </c>
      <c r="S2094" s="2">
        <v>4000</v>
      </c>
      <c r="T2094">
        <v>5000</v>
      </c>
      <c r="U2094">
        <v>3.35</v>
      </c>
      <c r="V2094">
        <v>1.25</v>
      </c>
      <c r="W2094">
        <v>0.2</v>
      </c>
      <c r="Z2094" s="4" t="s">
        <v>46</v>
      </c>
      <c r="AA2094" t="s">
        <v>120</v>
      </c>
      <c r="AB2094">
        <v>46132</v>
      </c>
      <c r="AG2094">
        <v>0</v>
      </c>
      <c r="AH2094">
        <v>4000</v>
      </c>
      <c r="AM2094" t="str">
        <f>SUBSTITUTE(Tabla_lineas[[#This Row],[Codigo Liname]]," ","")</f>
        <v>A1004</v>
      </c>
    </row>
    <row r="2095" spans="1:39" customFormat="1" x14ac:dyDescent="0.25">
      <c r="A2095" s="2">
        <v>189</v>
      </c>
      <c r="B2095" t="s">
        <v>784</v>
      </c>
      <c r="C2095">
        <f t="shared" si="32"/>
        <v>1630137</v>
      </c>
      <c r="D2095">
        <v>6001</v>
      </c>
      <c r="E2095" t="s">
        <v>323</v>
      </c>
      <c r="F2095">
        <v>5.91</v>
      </c>
      <c r="G2095">
        <v>3.53</v>
      </c>
      <c r="H2095" t="s">
        <v>324</v>
      </c>
      <c r="I2095" s="2">
        <v>3.53</v>
      </c>
      <c r="J2095" t="s">
        <v>325</v>
      </c>
      <c r="K2095" t="s">
        <v>326</v>
      </c>
      <c r="L2095" s="3" t="str">
        <f>+INDEX([1]!TABLA_MAESTRO_DE_ARTICULO[SubGroupName],MATCH(Tabla_lineas[[#This Row],[CODIGO SAP]],[1]!TABLA_MAESTRO_DE_ARTICULO[ItemCode],0))</f>
        <v>SOLUCION INYECTABLE</v>
      </c>
      <c r="M2095" t="s">
        <v>327</v>
      </c>
      <c r="N2095">
        <v>40</v>
      </c>
      <c r="O2095" t="s">
        <v>249</v>
      </c>
      <c r="S2095" s="2">
        <v>1700</v>
      </c>
      <c r="T2095">
        <v>5984</v>
      </c>
      <c r="U2095">
        <v>3.53</v>
      </c>
      <c r="V2095">
        <v>3.52</v>
      </c>
      <c r="W2095">
        <v>0.7</v>
      </c>
      <c r="Z2095" s="4" t="s">
        <v>46</v>
      </c>
      <c r="AA2095" t="s">
        <v>153</v>
      </c>
      <c r="AB2095">
        <v>46132</v>
      </c>
      <c r="AG2095">
        <v>0</v>
      </c>
      <c r="AH2095">
        <v>1700</v>
      </c>
      <c r="AM2095" t="str">
        <f>SUBSTITUTE(Tabla_lineas[[#This Row],[Codigo Liname]]," ","")</f>
        <v>A0308</v>
      </c>
    </row>
    <row r="2096" spans="1:39" customFormat="1" x14ac:dyDescent="0.25">
      <c r="A2096" s="2">
        <v>189</v>
      </c>
      <c r="B2096" t="s">
        <v>784</v>
      </c>
      <c r="C2096">
        <f t="shared" si="32"/>
        <v>1630137</v>
      </c>
      <c r="D2096">
        <v>675</v>
      </c>
      <c r="E2096" t="s">
        <v>328</v>
      </c>
      <c r="F2096">
        <v>0.92</v>
      </c>
      <c r="G2096">
        <v>0.75</v>
      </c>
      <c r="H2096" t="s">
        <v>329</v>
      </c>
      <c r="I2096" s="2">
        <v>0.75</v>
      </c>
      <c r="J2096" t="s">
        <v>330</v>
      </c>
      <c r="K2096" t="s">
        <v>331</v>
      </c>
      <c r="L2096" s="3" t="str">
        <f>+INDEX([1]!TABLA_MAESTRO_DE_ARTICULO[SubGroupName],MATCH(Tabla_lineas[[#This Row],[CODIGO SAP]],[1]!TABLA_MAESTRO_DE_ARTICULO[ItemCode],0))</f>
        <v>COMPRIMIDO</v>
      </c>
      <c r="M2096" t="s">
        <v>332</v>
      </c>
      <c r="N2096">
        <v>42</v>
      </c>
      <c r="O2096" t="s">
        <v>45</v>
      </c>
      <c r="P2096">
        <v>63200</v>
      </c>
      <c r="Q2096">
        <v>247600</v>
      </c>
      <c r="R2096">
        <v>310800</v>
      </c>
      <c r="S2096" s="2">
        <v>900</v>
      </c>
      <c r="T2096">
        <v>666</v>
      </c>
      <c r="U2096">
        <v>0.75</v>
      </c>
      <c r="V2096">
        <v>0.74</v>
      </c>
      <c r="W2096">
        <v>0.2</v>
      </c>
      <c r="Z2096" s="4" t="s">
        <v>46</v>
      </c>
      <c r="AA2096" t="s">
        <v>120</v>
      </c>
      <c r="AB2096">
        <v>46132</v>
      </c>
      <c r="AG2096">
        <v>0</v>
      </c>
      <c r="AH2096">
        <v>900</v>
      </c>
      <c r="AM2096" t="str">
        <f>SUBSTITUTE(Tabla_lineas[[#This Row],[Codigo Liname]]," ","")</f>
        <v>P0109</v>
      </c>
    </row>
    <row r="2097" spans="1:39" customFormat="1" x14ac:dyDescent="0.25">
      <c r="A2097" s="2">
        <v>189</v>
      </c>
      <c r="B2097" t="s">
        <v>784</v>
      </c>
      <c r="C2097">
        <f t="shared" si="32"/>
        <v>1630137</v>
      </c>
      <c r="D2097">
        <v>2371.5</v>
      </c>
      <c r="E2097" t="s">
        <v>92</v>
      </c>
      <c r="F2097">
        <v>4.72</v>
      </c>
      <c r="G2097">
        <v>4.72</v>
      </c>
      <c r="H2097" t="s">
        <v>93</v>
      </c>
      <c r="I2097" s="2">
        <v>5.27</v>
      </c>
      <c r="J2097" t="s">
        <v>94</v>
      </c>
      <c r="K2097" t="s">
        <v>95</v>
      </c>
      <c r="L2097" s="3" t="str">
        <f>+INDEX([1]!TABLA_MAESTRO_DE_ARTICULO[SubGroupName],MATCH(Tabla_lineas[[#This Row],[CODIGO SAP]],[1]!TABLA_MAESTRO_DE_ARTICULO[ItemCode],0))</f>
        <v>OVULO VAGINAL</v>
      </c>
      <c r="M2097" t="s">
        <v>96</v>
      </c>
      <c r="N2097">
        <v>41</v>
      </c>
      <c r="O2097" t="s">
        <v>97</v>
      </c>
      <c r="S2097" s="2">
        <v>450</v>
      </c>
      <c r="T2097">
        <v>2119.5</v>
      </c>
      <c r="U2097">
        <v>5.27</v>
      </c>
      <c r="V2097">
        <v>4.71</v>
      </c>
      <c r="W2097">
        <v>0.8</v>
      </c>
      <c r="Z2097" s="4" t="s">
        <v>46</v>
      </c>
      <c r="AA2097" t="s">
        <v>126</v>
      </c>
      <c r="AB2097">
        <v>46132</v>
      </c>
      <c r="AG2097">
        <v>0</v>
      </c>
      <c r="AH2097">
        <v>450</v>
      </c>
      <c r="AM2097" t="str">
        <f>SUBSTITUTE(Tabla_lineas[[#This Row],[Codigo Liname]]," ","")</f>
        <v>G0104</v>
      </c>
    </row>
    <row r="2098" spans="1:39" customFormat="1" x14ac:dyDescent="0.25">
      <c r="A2098" s="2">
        <v>189</v>
      </c>
      <c r="B2098" t="s">
        <v>784</v>
      </c>
      <c r="C2098">
        <f t="shared" si="32"/>
        <v>1630137</v>
      </c>
      <c r="D2098">
        <v>454.2000000000001</v>
      </c>
      <c r="E2098" t="s">
        <v>348</v>
      </c>
      <c r="F2098">
        <v>31.43</v>
      </c>
      <c r="G2098">
        <v>31.43</v>
      </c>
      <c r="H2098" t="s">
        <v>349</v>
      </c>
      <c r="I2098" s="2">
        <v>45.42</v>
      </c>
      <c r="J2098" t="s">
        <v>350</v>
      </c>
      <c r="K2098" t="s">
        <v>351</v>
      </c>
      <c r="L2098" s="3" t="str">
        <f>+INDEX([1]!TABLA_MAESTRO_DE_ARTICULO[SubGroupName],MATCH(Tabla_lineas[[#This Row],[CODIGO SAP]],[1]!TABLA_MAESTRO_DE_ARTICULO[ItemCode],0))</f>
        <v>SUSPENSION</v>
      </c>
      <c r="M2098" t="s">
        <v>352</v>
      </c>
      <c r="N2098">
        <v>43</v>
      </c>
      <c r="O2098" t="s">
        <v>181</v>
      </c>
      <c r="S2098" s="2">
        <v>10</v>
      </c>
      <c r="T2098">
        <v>314.20000000000005</v>
      </c>
      <c r="U2098">
        <v>45.42</v>
      </c>
      <c r="V2098">
        <v>31.42</v>
      </c>
      <c r="W2098">
        <v>10</v>
      </c>
      <c r="Z2098" s="4" t="s">
        <v>46</v>
      </c>
      <c r="AA2098" t="s">
        <v>153</v>
      </c>
      <c r="AB2098">
        <v>46132</v>
      </c>
      <c r="AG2098">
        <v>0</v>
      </c>
      <c r="AH2098">
        <v>10</v>
      </c>
      <c r="AM2098" t="str">
        <f>SUBSTITUTE(Tabla_lineas[[#This Row],[Codigo Liname]]," ","")</f>
        <v>A0704</v>
      </c>
    </row>
    <row r="2099" spans="1:39" customFormat="1" x14ac:dyDescent="0.25">
      <c r="A2099" s="2">
        <v>189</v>
      </c>
      <c r="B2099" t="s">
        <v>784</v>
      </c>
      <c r="C2099">
        <f t="shared" si="32"/>
        <v>1630137</v>
      </c>
      <c r="D2099">
        <v>1394</v>
      </c>
      <c r="E2099" t="s">
        <v>353</v>
      </c>
      <c r="F2099">
        <v>11.88</v>
      </c>
      <c r="G2099">
        <v>11.88</v>
      </c>
      <c r="H2099" t="s">
        <v>354</v>
      </c>
      <c r="I2099" s="2">
        <v>13.94</v>
      </c>
      <c r="J2099" t="s">
        <v>355</v>
      </c>
      <c r="K2099" t="s">
        <v>356</v>
      </c>
      <c r="L2099" s="3" t="str">
        <f>+INDEX([1]!TABLA_MAESTRO_DE_ARTICULO[SubGroupName],MATCH(Tabla_lineas[[#This Row],[CODIGO SAP]],[1]!TABLA_MAESTRO_DE_ARTICULO[ItemCode],0))</f>
        <v>JARABE</v>
      </c>
      <c r="M2099" t="s">
        <v>357</v>
      </c>
      <c r="N2099">
        <v>46</v>
      </c>
      <c r="O2099" t="s">
        <v>181</v>
      </c>
      <c r="S2099" s="2">
        <v>100</v>
      </c>
      <c r="T2099">
        <v>1187</v>
      </c>
      <c r="U2099">
        <v>13.94</v>
      </c>
      <c r="V2099">
        <v>11.87</v>
      </c>
      <c r="W2099">
        <v>5.5</v>
      </c>
      <c r="Z2099" s="4" t="s">
        <v>46</v>
      </c>
      <c r="AA2099" t="s">
        <v>153</v>
      </c>
      <c r="AB2099">
        <v>46096</v>
      </c>
      <c r="AG2099">
        <v>0</v>
      </c>
      <c r="AH2099">
        <v>100</v>
      </c>
      <c r="AM2099" t="str">
        <f>SUBSTITUTE(Tabla_lineas[[#This Row],[Codigo Liname]]," ","")</f>
        <v>N0209</v>
      </c>
    </row>
    <row r="2100" spans="1:39" customFormat="1" x14ac:dyDescent="0.25">
      <c r="A2100" s="2">
        <v>189</v>
      </c>
      <c r="B2100" t="s">
        <v>784</v>
      </c>
      <c r="C2100">
        <f t="shared" si="32"/>
        <v>1630137</v>
      </c>
      <c r="D2100">
        <v>2250</v>
      </c>
      <c r="E2100" t="s">
        <v>104</v>
      </c>
      <c r="F2100">
        <v>0.3</v>
      </c>
      <c r="G2100">
        <v>0.25</v>
      </c>
      <c r="H2100" t="s">
        <v>105</v>
      </c>
      <c r="I2100" s="2">
        <v>0.25</v>
      </c>
      <c r="J2100" t="s">
        <v>106</v>
      </c>
      <c r="K2100" t="s">
        <v>107</v>
      </c>
      <c r="L2100" s="3" t="str">
        <f>+INDEX([1]!TABLA_MAESTRO_DE_ARTICULO[SubGroupName],MATCH(Tabla_lineas[[#This Row],[CODIGO SAP]],[1]!TABLA_MAESTRO_DE_ARTICULO[ItemCode],0))</f>
        <v>COMPRIMIDO</v>
      </c>
      <c r="M2100" t="s">
        <v>108</v>
      </c>
      <c r="N2100">
        <v>45</v>
      </c>
      <c r="O2100" t="s">
        <v>45</v>
      </c>
      <c r="S2100" s="2">
        <v>9000</v>
      </c>
      <c r="T2100">
        <v>2160</v>
      </c>
      <c r="U2100">
        <v>0.25</v>
      </c>
      <c r="V2100">
        <v>0.24</v>
      </c>
      <c r="W2100">
        <v>0.12</v>
      </c>
      <c r="Z2100" s="4" t="s">
        <v>46</v>
      </c>
      <c r="AA2100" t="s">
        <v>126</v>
      </c>
      <c r="AB2100">
        <v>46132</v>
      </c>
      <c r="AG2100">
        <v>0</v>
      </c>
      <c r="AH2100">
        <v>9000</v>
      </c>
      <c r="AM2100" t="str">
        <f>SUBSTITUTE(Tabla_lineas[[#This Row],[Codigo Liname]]," ","")</f>
        <v>N0208</v>
      </c>
    </row>
    <row r="2101" spans="1:39" customFormat="1" x14ac:dyDescent="0.25">
      <c r="A2101" s="2">
        <v>189</v>
      </c>
      <c r="B2101" t="s">
        <v>784</v>
      </c>
      <c r="C2101">
        <f t="shared" si="32"/>
        <v>1630137</v>
      </c>
      <c r="D2101">
        <v>420</v>
      </c>
      <c r="E2101" t="s">
        <v>374</v>
      </c>
      <c r="F2101">
        <v>2.0699999999999998</v>
      </c>
      <c r="G2101">
        <v>1.4</v>
      </c>
      <c r="H2101" t="s">
        <v>375</v>
      </c>
      <c r="I2101" s="2">
        <v>1.4</v>
      </c>
      <c r="J2101" t="s">
        <v>376</v>
      </c>
      <c r="K2101" t="s">
        <v>377</v>
      </c>
      <c r="L2101" s="3" t="str">
        <f>+INDEX([1]!TABLA_MAESTRO_DE_ARTICULO[SubGroupName],MATCH(Tabla_lineas[[#This Row],[CODIGO SAP]],[1]!TABLA_MAESTRO_DE_ARTICULO[ItemCode],0))</f>
        <v>COMPRIMIDO</v>
      </c>
      <c r="M2101" t="s">
        <v>378</v>
      </c>
      <c r="N2101">
        <v>48</v>
      </c>
      <c r="O2101" t="s">
        <v>45</v>
      </c>
      <c r="S2101" s="2">
        <v>300</v>
      </c>
      <c r="T2101">
        <v>416.99999999999994</v>
      </c>
      <c r="U2101">
        <v>1.4</v>
      </c>
      <c r="V2101">
        <v>1.39</v>
      </c>
      <c r="W2101">
        <v>0.25</v>
      </c>
      <c r="Z2101" s="4" t="s">
        <v>46</v>
      </c>
      <c r="AA2101" t="s">
        <v>120</v>
      </c>
      <c r="AB2101">
        <v>46132</v>
      </c>
      <c r="AG2101">
        <v>0</v>
      </c>
      <c r="AH2101">
        <v>300</v>
      </c>
      <c r="AM2101" t="str">
        <f>SUBSTITUTE(Tabla_lineas[[#This Row],[Codigo Liname]]," ","")</f>
        <v>H0209</v>
      </c>
    </row>
    <row r="2102" spans="1:39" customFormat="1" x14ac:dyDescent="0.25">
      <c r="A2102" s="2">
        <v>189</v>
      </c>
      <c r="B2102" t="s">
        <v>784</v>
      </c>
      <c r="C2102">
        <f t="shared" si="32"/>
        <v>1630137</v>
      </c>
      <c r="D2102">
        <v>1439.4</v>
      </c>
      <c r="E2102" t="s">
        <v>395</v>
      </c>
      <c r="F2102">
        <v>39.200000000000003</v>
      </c>
      <c r="G2102">
        <v>23.99</v>
      </c>
      <c r="H2102" t="s">
        <v>396</v>
      </c>
      <c r="I2102" s="2">
        <v>23.99</v>
      </c>
      <c r="J2102" t="s">
        <v>397</v>
      </c>
      <c r="K2102" t="s">
        <v>398</v>
      </c>
      <c r="L2102" s="3" t="str">
        <f>+INDEX([1]!TABLA_MAESTRO_DE_ARTICULO[SubGroupName],MATCH(Tabla_lineas[[#This Row],[CODIGO SAP]],[1]!TABLA_MAESTRO_DE_ARTICULO[ItemCode],0))</f>
        <v>JARABE</v>
      </c>
      <c r="M2102" t="s">
        <v>399</v>
      </c>
      <c r="N2102">
        <v>56</v>
      </c>
      <c r="O2102" t="s">
        <v>400</v>
      </c>
      <c r="S2102" s="2">
        <v>60</v>
      </c>
      <c r="T2102">
        <v>1438.8</v>
      </c>
      <c r="U2102">
        <v>23.99</v>
      </c>
      <c r="V2102">
        <v>23.98</v>
      </c>
      <c r="W2102">
        <v>5</v>
      </c>
      <c r="Z2102" s="4" t="s">
        <v>46</v>
      </c>
      <c r="AA2102" t="s">
        <v>153</v>
      </c>
      <c r="AB2102">
        <v>46096</v>
      </c>
      <c r="AG2102">
        <v>0</v>
      </c>
      <c r="AH2102">
        <v>60</v>
      </c>
      <c r="AM2102" t="str">
        <f>SUBSTITUTE(Tabla_lineas[[#This Row],[Codigo Liname]]," ","")</f>
        <v>A1205</v>
      </c>
    </row>
    <row r="2103" spans="1:39" customFormat="1" x14ac:dyDescent="0.25">
      <c r="A2103" s="2">
        <v>190</v>
      </c>
      <c r="B2103" t="s">
        <v>785</v>
      </c>
      <c r="C2103">
        <f t="shared" si="32"/>
        <v>1630080</v>
      </c>
      <c r="D2103">
        <v>11670</v>
      </c>
      <c r="E2103" t="s">
        <v>115</v>
      </c>
      <c r="F2103">
        <v>2.5099999999999998</v>
      </c>
      <c r="G2103">
        <v>2.5099999999999998</v>
      </c>
      <c r="H2103" t="s">
        <v>116</v>
      </c>
      <c r="I2103" s="2">
        <v>3.89</v>
      </c>
      <c r="J2103" t="s">
        <v>117</v>
      </c>
      <c r="K2103" t="s">
        <v>118</v>
      </c>
      <c r="L2103" s="3" t="str">
        <f>+INDEX([1]!TABLA_MAESTRO_DE_ARTICULO[SubGroupName],MATCH(Tabla_lineas[[#This Row],[CODIGO SAP]],[1]!TABLA_MAESTRO_DE_ARTICULO[ItemCode],0))</f>
        <v>COMPRIMIDO</v>
      </c>
      <c r="M2103" t="s">
        <v>119</v>
      </c>
      <c r="N2103">
        <v>1</v>
      </c>
      <c r="O2103" t="s">
        <v>45</v>
      </c>
      <c r="S2103" s="2">
        <v>3000</v>
      </c>
      <c r="T2103">
        <v>7500</v>
      </c>
      <c r="U2103">
        <v>3.89</v>
      </c>
      <c r="V2103">
        <v>2.5</v>
      </c>
      <c r="W2103">
        <v>0.7</v>
      </c>
      <c r="Z2103" s="4" t="s">
        <v>46</v>
      </c>
      <c r="AA2103" t="s">
        <v>120</v>
      </c>
      <c r="AB2103">
        <v>46132</v>
      </c>
      <c r="AG2103">
        <v>0</v>
      </c>
      <c r="AH2103">
        <v>3000</v>
      </c>
      <c r="AM2103" t="str">
        <f>SUBSTITUTE(Tabla_lineas[[#This Row],[Codigo Liname]]," ","")</f>
        <v>J0504</v>
      </c>
    </row>
    <row r="2104" spans="1:39" customFormat="1" x14ac:dyDescent="0.25">
      <c r="A2104" s="2">
        <v>190</v>
      </c>
      <c r="B2104" t="s">
        <v>785</v>
      </c>
      <c r="C2104">
        <f t="shared" si="32"/>
        <v>1630080</v>
      </c>
      <c r="D2104">
        <v>1000</v>
      </c>
      <c r="E2104" t="s">
        <v>188</v>
      </c>
      <c r="F2104">
        <v>0.66</v>
      </c>
      <c r="G2104">
        <v>0.66</v>
      </c>
      <c r="H2104" t="s">
        <v>189</v>
      </c>
      <c r="I2104" s="2">
        <v>1</v>
      </c>
      <c r="J2104" t="s">
        <v>190</v>
      </c>
      <c r="K2104" t="s">
        <v>191</v>
      </c>
      <c r="L2104" s="3" t="str">
        <f>+INDEX([1]!TABLA_MAESTRO_DE_ARTICULO[SubGroupName],MATCH(Tabla_lineas[[#This Row],[CODIGO SAP]],[1]!TABLA_MAESTRO_DE_ARTICULO[ItemCode],0))</f>
        <v>COMPRIMIDO</v>
      </c>
      <c r="M2104" t="s">
        <v>192</v>
      </c>
      <c r="N2104">
        <v>2</v>
      </c>
      <c r="O2104" t="s">
        <v>45</v>
      </c>
      <c r="S2104" s="2">
        <v>1000</v>
      </c>
      <c r="T2104">
        <v>650</v>
      </c>
      <c r="U2104">
        <v>1</v>
      </c>
      <c r="V2104">
        <v>0.65</v>
      </c>
      <c r="W2104">
        <v>0.2</v>
      </c>
      <c r="Z2104" s="4" t="s">
        <v>53</v>
      </c>
      <c r="AA2104" t="s">
        <v>153</v>
      </c>
      <c r="AB2104">
        <v>46096</v>
      </c>
      <c r="AG2104">
        <v>0</v>
      </c>
      <c r="AH2104">
        <v>1000</v>
      </c>
      <c r="AM2104" t="str">
        <f>SUBSTITUTE(Tabla_lineas[[#This Row],[Codigo Liname]]," ","")</f>
        <v>R0501</v>
      </c>
    </row>
    <row r="2105" spans="1:39" customFormat="1" x14ac:dyDescent="0.25">
      <c r="A2105" s="2">
        <v>190</v>
      </c>
      <c r="B2105" t="s">
        <v>785</v>
      </c>
      <c r="C2105">
        <f t="shared" si="32"/>
        <v>1630080</v>
      </c>
      <c r="D2105">
        <v>52400</v>
      </c>
      <c r="E2105" t="s">
        <v>133</v>
      </c>
      <c r="F2105">
        <v>0.95</v>
      </c>
      <c r="G2105">
        <v>0.95</v>
      </c>
      <c r="H2105" t="s">
        <v>134</v>
      </c>
      <c r="I2105" s="2">
        <v>1.31</v>
      </c>
      <c r="J2105" t="s">
        <v>135</v>
      </c>
      <c r="K2105" t="s">
        <v>136</v>
      </c>
      <c r="L2105" s="3" t="str">
        <f>+INDEX([1]!TABLA_MAESTRO_DE_ARTICULO[SubGroupName],MATCH(Tabla_lineas[[#This Row],[CODIGO SAP]],[1]!TABLA_MAESTRO_DE_ARTICULO[ItemCode],0))</f>
        <v>COMPRIMIDO</v>
      </c>
      <c r="M2105" t="s">
        <v>137</v>
      </c>
      <c r="N2105">
        <v>3</v>
      </c>
      <c r="O2105" t="s">
        <v>45</v>
      </c>
      <c r="P2105">
        <v>32100</v>
      </c>
      <c r="Q2105">
        <v>219600</v>
      </c>
      <c r="R2105">
        <v>251700</v>
      </c>
      <c r="S2105" s="2">
        <v>40000</v>
      </c>
      <c r="T2105">
        <v>37600</v>
      </c>
      <c r="U2105">
        <v>1.31</v>
      </c>
      <c r="V2105">
        <v>0.94</v>
      </c>
      <c r="W2105">
        <v>0.32</v>
      </c>
      <c r="Z2105" s="4" t="s">
        <v>53</v>
      </c>
      <c r="AA2105" t="s">
        <v>120</v>
      </c>
      <c r="AB2105">
        <v>46132</v>
      </c>
      <c r="AG2105">
        <v>0</v>
      </c>
      <c r="AH2105">
        <v>40000</v>
      </c>
      <c r="AM2105" t="str">
        <f>SUBSTITUTE(Tabla_lineas[[#This Row],[Codigo Liname]]," ","")</f>
        <v>N0304</v>
      </c>
    </row>
    <row r="2106" spans="1:39" customFormat="1" x14ac:dyDescent="0.25">
      <c r="A2106" s="2">
        <v>190</v>
      </c>
      <c r="B2106" t="s">
        <v>785</v>
      </c>
      <c r="C2106">
        <f t="shared" si="32"/>
        <v>1630080</v>
      </c>
      <c r="D2106">
        <v>1160</v>
      </c>
      <c r="E2106" t="s">
        <v>569</v>
      </c>
      <c r="F2106">
        <v>1.1299999999999999</v>
      </c>
      <c r="G2106">
        <v>0.57999999999999996</v>
      </c>
      <c r="H2106" t="s">
        <v>570</v>
      </c>
      <c r="I2106" s="2">
        <v>0.57999999999999996</v>
      </c>
      <c r="J2106" t="s">
        <v>571</v>
      </c>
      <c r="K2106" t="s">
        <v>572</v>
      </c>
      <c r="L2106" s="3" t="str">
        <f>+INDEX([1]!TABLA_MAESTRO_DE_ARTICULO[SubGroupName],MATCH(Tabla_lineas[[#This Row],[CODIGO SAP]],[1]!TABLA_MAESTRO_DE_ARTICULO[ItemCode],0))</f>
        <v>COMPRIMIDO</v>
      </c>
      <c r="M2106" t="s">
        <v>573</v>
      </c>
      <c r="N2106">
        <v>4</v>
      </c>
      <c r="O2106" t="s">
        <v>45</v>
      </c>
      <c r="S2106" s="2">
        <v>2000</v>
      </c>
      <c r="T2106">
        <v>1140</v>
      </c>
      <c r="U2106">
        <v>0.57999999999999996</v>
      </c>
      <c r="V2106">
        <v>0.56999999999999995</v>
      </c>
      <c r="W2106">
        <v>0.12</v>
      </c>
      <c r="Z2106" s="4" t="s">
        <v>46</v>
      </c>
      <c r="AA2106" t="s">
        <v>153</v>
      </c>
      <c r="AB2106">
        <v>46132</v>
      </c>
      <c r="AG2106">
        <v>0</v>
      </c>
      <c r="AH2106">
        <v>2000</v>
      </c>
      <c r="AM2106" t="str">
        <f>SUBSTITUTE(Tabla_lineas[[#This Row],[Codigo Liname]]," ","")</f>
        <v>H0203</v>
      </c>
    </row>
    <row r="2107" spans="1:39" customFormat="1" x14ac:dyDescent="0.25">
      <c r="A2107" s="2">
        <v>190</v>
      </c>
      <c r="B2107" t="s">
        <v>785</v>
      </c>
      <c r="C2107">
        <f t="shared" si="32"/>
        <v>1630080</v>
      </c>
      <c r="D2107">
        <v>1440</v>
      </c>
      <c r="E2107" t="s">
        <v>138</v>
      </c>
      <c r="F2107">
        <v>0.2</v>
      </c>
      <c r="G2107">
        <v>0.2</v>
      </c>
      <c r="H2107" t="s">
        <v>139</v>
      </c>
      <c r="I2107" s="2">
        <v>0.24</v>
      </c>
      <c r="J2107" t="s">
        <v>140</v>
      </c>
      <c r="K2107" t="s">
        <v>141</v>
      </c>
      <c r="L2107" s="3" t="str">
        <f>+INDEX([1]!TABLA_MAESTRO_DE_ARTICULO[SubGroupName],MATCH(Tabla_lineas[[#This Row],[CODIGO SAP]],[1]!TABLA_MAESTRO_DE_ARTICULO[ItemCode],0))</f>
        <v>COMPRIMIDO</v>
      </c>
      <c r="M2107" t="s">
        <v>142</v>
      </c>
      <c r="N2107">
        <v>5</v>
      </c>
      <c r="O2107" t="s">
        <v>45</v>
      </c>
      <c r="S2107" s="2">
        <v>6000</v>
      </c>
      <c r="T2107">
        <v>1140</v>
      </c>
      <c r="U2107">
        <v>0.24</v>
      </c>
      <c r="V2107">
        <v>0.19</v>
      </c>
      <c r="W2107">
        <v>0.12</v>
      </c>
      <c r="Z2107" s="4" t="s">
        <v>53</v>
      </c>
      <c r="AA2107" t="s">
        <v>126</v>
      </c>
      <c r="AB2107">
        <v>46132</v>
      </c>
      <c r="AG2107">
        <v>0</v>
      </c>
      <c r="AH2107">
        <v>6000</v>
      </c>
      <c r="AM2107" t="str">
        <f>SUBSTITUTE(Tabla_lineas[[#This Row],[Codigo Liname]]," ","")</f>
        <v>M0102</v>
      </c>
    </row>
    <row r="2108" spans="1:39" customFormat="1" x14ac:dyDescent="0.25">
      <c r="A2108" s="2">
        <v>190</v>
      </c>
      <c r="B2108" t="s">
        <v>785</v>
      </c>
      <c r="C2108">
        <f t="shared" si="32"/>
        <v>1630080</v>
      </c>
      <c r="D2108">
        <v>1060</v>
      </c>
      <c r="E2108" t="s">
        <v>266</v>
      </c>
      <c r="F2108">
        <v>0.56000000000000005</v>
      </c>
      <c r="G2108">
        <v>0.53</v>
      </c>
      <c r="H2108" t="s">
        <v>267</v>
      </c>
      <c r="I2108" s="2">
        <v>0.53</v>
      </c>
      <c r="J2108" t="s">
        <v>268</v>
      </c>
      <c r="K2108" t="s">
        <v>269</v>
      </c>
      <c r="L2108" s="3" t="str">
        <f>+INDEX([1]!TABLA_MAESTRO_DE_ARTICULO[SubGroupName],MATCH(Tabla_lineas[[#This Row],[CODIGO SAP]],[1]!TABLA_MAESTRO_DE_ARTICULO[ItemCode],0))</f>
        <v>COMPRIMIDO</v>
      </c>
      <c r="M2108" t="s">
        <v>270</v>
      </c>
      <c r="N2108">
        <v>6</v>
      </c>
      <c r="O2108" t="s">
        <v>45</v>
      </c>
      <c r="S2108" s="2">
        <v>2000</v>
      </c>
      <c r="T2108">
        <v>1040</v>
      </c>
      <c r="U2108">
        <v>0.53</v>
      </c>
      <c r="V2108">
        <v>0.52</v>
      </c>
      <c r="W2108">
        <v>0.12</v>
      </c>
      <c r="Z2108" s="4" t="s">
        <v>46</v>
      </c>
      <c r="AA2108" t="s">
        <v>126</v>
      </c>
      <c r="AB2108">
        <v>46132</v>
      </c>
      <c r="AG2108">
        <v>0</v>
      </c>
      <c r="AH2108">
        <v>2000</v>
      </c>
      <c r="AM2108" t="str">
        <f>SUBSTITUTE(Tabla_lineas[[#This Row],[Codigo Liname]]," ","")</f>
        <v>C0901</v>
      </c>
    </row>
    <row r="2109" spans="1:39" customFormat="1" x14ac:dyDescent="0.25">
      <c r="A2109" s="2">
        <v>190</v>
      </c>
      <c r="B2109" t="s">
        <v>785</v>
      </c>
      <c r="C2109">
        <f t="shared" si="32"/>
        <v>1630080</v>
      </c>
      <c r="D2109">
        <v>10350</v>
      </c>
      <c r="E2109" t="s">
        <v>303</v>
      </c>
      <c r="F2109">
        <v>0.75</v>
      </c>
      <c r="G2109">
        <v>0.69</v>
      </c>
      <c r="H2109" t="s">
        <v>304</v>
      </c>
      <c r="I2109" s="2">
        <v>0.69</v>
      </c>
      <c r="J2109" t="s">
        <v>305</v>
      </c>
      <c r="K2109" t="s">
        <v>306</v>
      </c>
      <c r="L2109" s="3" t="str">
        <f>+INDEX([1]!TABLA_MAESTRO_DE_ARTICULO[SubGroupName],MATCH(Tabla_lineas[[#This Row],[CODIGO SAP]],[1]!TABLA_MAESTRO_DE_ARTICULO[ItemCode],0))</f>
        <v>COMPRIMIDO</v>
      </c>
      <c r="M2109" t="s">
        <v>307</v>
      </c>
      <c r="N2109">
        <v>8</v>
      </c>
      <c r="O2109" t="s">
        <v>45</v>
      </c>
      <c r="P2109">
        <v>138600</v>
      </c>
      <c r="Q2109">
        <v>3275900</v>
      </c>
      <c r="R2109">
        <v>3414500</v>
      </c>
      <c r="S2109" s="2">
        <v>15000</v>
      </c>
      <c r="T2109">
        <v>10200</v>
      </c>
      <c r="U2109">
        <v>0.69</v>
      </c>
      <c r="V2109">
        <v>0.68</v>
      </c>
      <c r="W2109">
        <v>0.14000000000000001</v>
      </c>
      <c r="Z2109" s="4" t="s">
        <v>46</v>
      </c>
      <c r="AA2109" t="s">
        <v>120</v>
      </c>
      <c r="AB2109">
        <v>46132</v>
      </c>
      <c r="AG2109">
        <v>0</v>
      </c>
      <c r="AH2109">
        <v>15000</v>
      </c>
      <c r="AM2109" t="str">
        <f>SUBSTITUTE(Tabla_lineas[[#This Row],[Codigo Liname]]," ","")</f>
        <v>M0105</v>
      </c>
    </row>
    <row r="2110" spans="1:39" customFormat="1" x14ac:dyDescent="0.25">
      <c r="A2110" s="2">
        <v>190</v>
      </c>
      <c r="B2110" t="s">
        <v>785</v>
      </c>
      <c r="C2110">
        <f t="shared" si="32"/>
        <v>1630080</v>
      </c>
      <c r="D2110">
        <v>220200</v>
      </c>
      <c r="E2110" t="s">
        <v>82</v>
      </c>
      <c r="F2110">
        <v>1.61</v>
      </c>
      <c r="G2110">
        <v>1.61</v>
      </c>
      <c r="H2110" t="s">
        <v>83</v>
      </c>
      <c r="I2110" s="2">
        <v>3.67</v>
      </c>
      <c r="J2110" t="s">
        <v>84</v>
      </c>
      <c r="K2110" t="s">
        <v>85</v>
      </c>
      <c r="L2110" s="3" t="str">
        <f>+INDEX([1]!TABLA_MAESTRO_DE_ARTICULO[SubGroupName],MATCH(Tabla_lineas[[#This Row],[CODIGO SAP]],[1]!TABLA_MAESTRO_DE_ARTICULO[ItemCode],0))</f>
        <v>COMPRIMIDO</v>
      </c>
      <c r="M2110" t="s">
        <v>86</v>
      </c>
      <c r="N2110">
        <v>9</v>
      </c>
      <c r="O2110" t="s">
        <v>45</v>
      </c>
      <c r="S2110" s="2">
        <v>60000</v>
      </c>
      <c r="T2110">
        <v>96000</v>
      </c>
      <c r="U2110">
        <v>3.67</v>
      </c>
      <c r="V2110">
        <v>1.6</v>
      </c>
      <c r="W2110">
        <v>0.15</v>
      </c>
      <c r="Z2110" s="4" t="s">
        <v>46</v>
      </c>
      <c r="AA2110" t="s">
        <v>126</v>
      </c>
      <c r="AB2110">
        <v>46132</v>
      </c>
      <c r="AG2110">
        <v>0</v>
      </c>
      <c r="AH2110">
        <v>60000</v>
      </c>
      <c r="AM2110" t="str">
        <f>SUBSTITUTE(Tabla_lineas[[#This Row],[Codigo Liname]]," ","")</f>
        <v>C0902</v>
      </c>
    </row>
    <row r="2111" spans="1:39" customFormat="1" x14ac:dyDescent="0.25">
      <c r="A2111" s="2">
        <v>190</v>
      </c>
      <c r="B2111" t="s">
        <v>785</v>
      </c>
      <c r="C2111">
        <f t="shared" si="32"/>
        <v>1630080</v>
      </c>
      <c r="D2111">
        <v>80000</v>
      </c>
      <c r="E2111" t="s">
        <v>148</v>
      </c>
      <c r="F2111">
        <v>5.12</v>
      </c>
      <c r="G2111">
        <v>4</v>
      </c>
      <c r="H2111" t="s">
        <v>149</v>
      </c>
      <c r="I2111" s="2">
        <v>4</v>
      </c>
      <c r="J2111" t="s">
        <v>150</v>
      </c>
      <c r="K2111" t="s">
        <v>151</v>
      </c>
      <c r="L2111" s="3" t="str">
        <f>+INDEX([1]!TABLA_MAESTRO_DE_ARTICULO[SubGroupName],MATCH(Tabla_lineas[[#This Row],[CODIGO SAP]],[1]!TABLA_MAESTRO_DE_ARTICULO[ItemCode],0))</f>
        <v>COMPRIMIDO</v>
      </c>
      <c r="M2111" t="s">
        <v>152</v>
      </c>
      <c r="N2111">
        <v>10</v>
      </c>
      <c r="O2111" t="s">
        <v>45</v>
      </c>
      <c r="P2111">
        <v>37700</v>
      </c>
      <c r="Q2111">
        <v>150100</v>
      </c>
      <c r="R2111">
        <v>187800</v>
      </c>
      <c r="S2111" s="2">
        <v>20000</v>
      </c>
      <c r="T2111">
        <v>79800</v>
      </c>
      <c r="U2111">
        <v>4</v>
      </c>
      <c r="V2111">
        <v>3.99</v>
      </c>
      <c r="W2111">
        <v>0.12</v>
      </c>
      <c r="Z2111" s="4" t="s">
        <v>46</v>
      </c>
      <c r="AA2111" t="s">
        <v>153</v>
      </c>
      <c r="AB2111">
        <v>46132</v>
      </c>
      <c r="AG2111">
        <v>0</v>
      </c>
      <c r="AH2111">
        <v>20000</v>
      </c>
      <c r="AM2111" t="str">
        <f>SUBSTITUTE(Tabla_lineas[[#This Row],[Codigo Liname]]," ","")</f>
        <v>M0111</v>
      </c>
    </row>
    <row r="2112" spans="1:39" customFormat="1" x14ac:dyDescent="0.25">
      <c r="A2112" s="2">
        <v>190</v>
      </c>
      <c r="B2112" t="s">
        <v>785</v>
      </c>
      <c r="C2112">
        <f t="shared" si="32"/>
        <v>1630080</v>
      </c>
      <c r="D2112">
        <v>67000</v>
      </c>
      <c r="E2112" t="s">
        <v>318</v>
      </c>
      <c r="F2112">
        <v>1.26</v>
      </c>
      <c r="G2112">
        <v>1.26</v>
      </c>
      <c r="H2112" t="s">
        <v>319</v>
      </c>
      <c r="I2112" s="2">
        <v>3.35</v>
      </c>
      <c r="J2112" t="s">
        <v>320</v>
      </c>
      <c r="K2112" t="s">
        <v>321</v>
      </c>
      <c r="L2112" s="3" t="str">
        <f>+INDEX([1]!TABLA_MAESTRO_DE_ARTICULO[SubGroupName],MATCH(Tabla_lineas[[#This Row],[CODIGO SAP]],[1]!TABLA_MAESTRO_DE_ARTICULO[ItemCode],0))</f>
        <v>COMPRIMIDO</v>
      </c>
      <c r="M2112" t="s">
        <v>322</v>
      </c>
      <c r="N2112">
        <v>11</v>
      </c>
      <c r="O2112" t="s">
        <v>45</v>
      </c>
      <c r="S2112" s="2">
        <v>20000</v>
      </c>
      <c r="T2112">
        <v>25000</v>
      </c>
      <c r="U2112">
        <v>3.35</v>
      </c>
      <c r="V2112">
        <v>1.25</v>
      </c>
      <c r="W2112">
        <v>0.2</v>
      </c>
      <c r="Z2112" s="4" t="s">
        <v>46</v>
      </c>
      <c r="AA2112" t="s">
        <v>120</v>
      </c>
      <c r="AB2112">
        <v>46132</v>
      </c>
      <c r="AG2112">
        <v>0</v>
      </c>
      <c r="AH2112">
        <v>20000</v>
      </c>
      <c r="AM2112" t="str">
        <f>SUBSTITUTE(Tabla_lineas[[#This Row],[Codigo Liname]]," ","")</f>
        <v>A1004</v>
      </c>
    </row>
    <row r="2113" spans="1:39" customFormat="1" x14ac:dyDescent="0.25">
      <c r="A2113" s="2">
        <v>190</v>
      </c>
      <c r="B2113" t="s">
        <v>785</v>
      </c>
      <c r="C2113">
        <f t="shared" si="32"/>
        <v>1630080</v>
      </c>
      <c r="D2113">
        <v>1320</v>
      </c>
      <c r="E2113" t="s">
        <v>87</v>
      </c>
      <c r="F2113">
        <v>0.64</v>
      </c>
      <c r="G2113">
        <v>0.44</v>
      </c>
      <c r="H2113" t="s">
        <v>88</v>
      </c>
      <c r="I2113" s="2">
        <v>0.44</v>
      </c>
      <c r="J2113" t="s">
        <v>89</v>
      </c>
      <c r="K2113" t="s">
        <v>90</v>
      </c>
      <c r="L2113" s="3" t="str">
        <f>+INDEX([1]!TABLA_MAESTRO_DE_ARTICULO[SubGroupName],MATCH(Tabla_lineas[[#This Row],[CODIGO SAP]],[1]!TABLA_MAESTRO_DE_ARTICULO[ItemCode],0))</f>
        <v>COMPRIMIDO</v>
      </c>
      <c r="M2113" t="s">
        <v>91</v>
      </c>
      <c r="N2113">
        <v>12</v>
      </c>
      <c r="O2113" t="s">
        <v>45</v>
      </c>
      <c r="S2113" s="2">
        <v>3000</v>
      </c>
      <c r="T2113">
        <v>1290</v>
      </c>
      <c r="U2113">
        <v>0.44</v>
      </c>
      <c r="V2113">
        <v>0.43</v>
      </c>
      <c r="W2113">
        <v>0.12</v>
      </c>
      <c r="Z2113" s="4" t="s">
        <v>46</v>
      </c>
      <c r="AA2113" t="s">
        <v>153</v>
      </c>
      <c r="AB2113">
        <v>46132</v>
      </c>
      <c r="AG2113">
        <v>0</v>
      </c>
      <c r="AH2113">
        <v>3000</v>
      </c>
      <c r="AM2113" t="str">
        <f>SUBSTITUTE(Tabla_lineas[[#This Row],[Codigo Liname]]," ","")</f>
        <v>A0307</v>
      </c>
    </row>
    <row r="2114" spans="1:39" customFormat="1" x14ac:dyDescent="0.25">
      <c r="A2114" s="2">
        <v>190</v>
      </c>
      <c r="B2114" t="s">
        <v>785</v>
      </c>
      <c r="C2114">
        <f t="shared" ref="C2114:C2177" si="33">IFERROR(VALUE(RIGHT(TRIM(LEFT(B2114,SEARCH("Eco",B2114)-1)),7)),"COTI")</f>
        <v>1630080</v>
      </c>
      <c r="D2114">
        <v>2020</v>
      </c>
      <c r="E2114" t="s">
        <v>338</v>
      </c>
      <c r="F2114">
        <v>2.34</v>
      </c>
      <c r="G2114">
        <v>1.01</v>
      </c>
      <c r="H2114" t="s">
        <v>339</v>
      </c>
      <c r="I2114" s="2">
        <v>1.01</v>
      </c>
      <c r="J2114" t="s">
        <v>340</v>
      </c>
      <c r="K2114" t="s">
        <v>341</v>
      </c>
      <c r="L2114" s="3" t="str">
        <f>+INDEX([1]!TABLA_MAESTRO_DE_ARTICULO[SubGroupName],MATCH(Tabla_lineas[[#This Row],[CODIGO SAP]],[1]!TABLA_MAESTRO_DE_ARTICULO[ItemCode],0))</f>
        <v>COMPRIMIDO</v>
      </c>
      <c r="M2114" t="s">
        <v>342</v>
      </c>
      <c r="N2114">
        <v>13</v>
      </c>
      <c r="O2114" t="s">
        <v>45</v>
      </c>
      <c r="P2114">
        <v>35800</v>
      </c>
      <c r="Q2114">
        <v>569000</v>
      </c>
      <c r="R2114">
        <v>604800</v>
      </c>
      <c r="S2114" s="2">
        <v>2000</v>
      </c>
      <c r="T2114">
        <v>2000</v>
      </c>
      <c r="U2114">
        <v>1.01</v>
      </c>
      <c r="V2114">
        <v>1</v>
      </c>
      <c r="W2114">
        <v>0.25</v>
      </c>
      <c r="Z2114" s="4" t="s">
        <v>46</v>
      </c>
      <c r="AA2114" t="s">
        <v>126</v>
      </c>
      <c r="AB2114">
        <v>46132</v>
      </c>
      <c r="AG2114">
        <v>0</v>
      </c>
      <c r="AH2114">
        <v>2000</v>
      </c>
      <c r="AM2114" t="str">
        <f>SUBSTITUTE(Tabla_lineas[[#This Row],[Codigo Liname]]," ","")</f>
        <v>C0802</v>
      </c>
    </row>
    <row r="2115" spans="1:39" customFormat="1" x14ac:dyDescent="0.25">
      <c r="A2115" s="2">
        <v>190</v>
      </c>
      <c r="B2115" t="s">
        <v>785</v>
      </c>
      <c r="C2115">
        <f t="shared" si="33"/>
        <v>1630080</v>
      </c>
      <c r="D2115">
        <v>2500</v>
      </c>
      <c r="E2115" t="s">
        <v>104</v>
      </c>
      <c r="F2115">
        <v>0.3</v>
      </c>
      <c r="G2115">
        <v>0.25</v>
      </c>
      <c r="H2115" t="s">
        <v>105</v>
      </c>
      <c r="I2115" s="2">
        <v>0.25</v>
      </c>
      <c r="J2115" t="s">
        <v>106</v>
      </c>
      <c r="K2115" t="s">
        <v>107</v>
      </c>
      <c r="L2115" s="3" t="str">
        <f>+INDEX([1]!TABLA_MAESTRO_DE_ARTICULO[SubGroupName],MATCH(Tabla_lineas[[#This Row],[CODIGO SAP]],[1]!TABLA_MAESTRO_DE_ARTICULO[ItemCode],0))</f>
        <v>COMPRIMIDO</v>
      </c>
      <c r="M2115" t="s">
        <v>108</v>
      </c>
      <c r="N2115">
        <v>15</v>
      </c>
      <c r="O2115" t="s">
        <v>45</v>
      </c>
      <c r="S2115" s="2">
        <v>10000</v>
      </c>
      <c r="T2115">
        <v>2400</v>
      </c>
      <c r="U2115">
        <v>0.25</v>
      </c>
      <c r="V2115">
        <v>0.24</v>
      </c>
      <c r="W2115">
        <v>0.12</v>
      </c>
      <c r="Z2115" s="4" t="s">
        <v>46</v>
      </c>
      <c r="AA2115" t="s">
        <v>126</v>
      </c>
      <c r="AB2115">
        <v>46132</v>
      </c>
      <c r="AG2115">
        <v>0</v>
      </c>
      <c r="AH2115">
        <v>10000</v>
      </c>
      <c r="AM2115" t="str">
        <f>SUBSTITUTE(Tabla_lineas[[#This Row],[Codigo Liname]]," ","")</f>
        <v>N0208</v>
      </c>
    </row>
    <row r="2116" spans="1:39" customFormat="1" x14ac:dyDescent="0.25">
      <c r="A2116" s="2">
        <v>190</v>
      </c>
      <c r="B2116" t="s">
        <v>785</v>
      </c>
      <c r="C2116">
        <f t="shared" si="33"/>
        <v>1630080</v>
      </c>
      <c r="D2116">
        <v>5600</v>
      </c>
      <c r="E2116" t="s">
        <v>374</v>
      </c>
      <c r="F2116">
        <v>2.0699999999999998</v>
      </c>
      <c r="G2116">
        <v>1.4</v>
      </c>
      <c r="H2116" t="s">
        <v>375</v>
      </c>
      <c r="I2116" s="2">
        <v>1.4</v>
      </c>
      <c r="J2116" t="s">
        <v>376</v>
      </c>
      <c r="K2116" t="s">
        <v>377</v>
      </c>
      <c r="L2116" s="3" t="str">
        <f>+INDEX([1]!TABLA_MAESTRO_DE_ARTICULO[SubGroupName],MATCH(Tabla_lineas[[#This Row],[CODIGO SAP]],[1]!TABLA_MAESTRO_DE_ARTICULO[ItemCode],0))</f>
        <v>COMPRIMIDO</v>
      </c>
      <c r="M2116" t="s">
        <v>378</v>
      </c>
      <c r="N2116">
        <v>16</v>
      </c>
      <c r="O2116" t="s">
        <v>45</v>
      </c>
      <c r="S2116" s="2">
        <v>4000</v>
      </c>
      <c r="T2116">
        <v>5560</v>
      </c>
      <c r="U2116">
        <v>1.4</v>
      </c>
      <c r="V2116">
        <v>1.39</v>
      </c>
      <c r="W2116">
        <v>0.25</v>
      </c>
      <c r="Z2116" s="4" t="s">
        <v>46</v>
      </c>
      <c r="AA2116" t="s">
        <v>120</v>
      </c>
      <c r="AB2116">
        <v>46132</v>
      </c>
      <c r="AG2116">
        <v>0</v>
      </c>
      <c r="AH2116">
        <v>4000</v>
      </c>
      <c r="AM2116" t="str">
        <f>SUBSTITUTE(Tabla_lineas[[#This Row],[Codigo Liname]]," ","")</f>
        <v>H0209</v>
      </c>
    </row>
    <row r="2117" spans="1:39" customFormat="1" x14ac:dyDescent="0.25">
      <c r="A2117" s="2">
        <v>192</v>
      </c>
      <c r="B2117" t="s">
        <v>786</v>
      </c>
      <c r="C2117" t="str">
        <f t="shared" si="33"/>
        <v>COTI</v>
      </c>
      <c r="E2117" t="s">
        <v>115</v>
      </c>
      <c r="F2117">
        <v>2.5099999999999998</v>
      </c>
      <c r="G2117">
        <v>2.5099999999999998</v>
      </c>
      <c r="H2117" t="s">
        <v>116</v>
      </c>
      <c r="I2117" s="2">
        <v>3.89</v>
      </c>
      <c r="J2117" t="s">
        <v>117</v>
      </c>
      <c r="K2117" t="s">
        <v>118</v>
      </c>
      <c r="L2117" s="3" t="str">
        <f>+INDEX([1]!TABLA_MAESTRO_DE_ARTICULO[SubGroupName],MATCH(Tabla_lineas[[#This Row],[CODIGO SAP]],[1]!TABLA_MAESTRO_DE_ARTICULO[ItemCode],0))</f>
        <v>COMPRIMIDO</v>
      </c>
      <c r="M2117" t="s">
        <v>119</v>
      </c>
      <c r="O2117" t="s">
        <v>45</v>
      </c>
      <c r="S2117" s="2">
        <v>100</v>
      </c>
      <c r="T2117">
        <v>150</v>
      </c>
      <c r="V2117">
        <v>1.5</v>
      </c>
      <c r="Z2117" s="4" t="s">
        <v>46</v>
      </c>
      <c r="AL2117" t="s">
        <v>787</v>
      </c>
      <c r="AM2117" t="str">
        <f>SUBSTITUTE(Tabla_lineas[[#This Row],[Codigo Liname]]," ","")</f>
        <v>J0504</v>
      </c>
    </row>
    <row r="2118" spans="1:39" customFormat="1" x14ac:dyDescent="0.25">
      <c r="A2118" s="2">
        <v>192</v>
      </c>
      <c r="B2118" t="s">
        <v>786</v>
      </c>
      <c r="C2118" t="str">
        <f t="shared" si="33"/>
        <v>COTI</v>
      </c>
      <c r="E2118" t="s">
        <v>171</v>
      </c>
      <c r="F2118">
        <v>1.82</v>
      </c>
      <c r="G2118">
        <v>1.82</v>
      </c>
      <c r="H2118" t="s">
        <v>172</v>
      </c>
      <c r="I2118" s="2">
        <v>2.94</v>
      </c>
      <c r="J2118" t="s">
        <v>173</v>
      </c>
      <c r="K2118" t="s">
        <v>174</v>
      </c>
      <c r="L2118" s="3" t="str">
        <f>+INDEX([1]!TABLA_MAESTRO_DE_ARTICULO[SubGroupName],MATCH(Tabla_lineas[[#This Row],[CODIGO SAP]],[1]!TABLA_MAESTRO_DE_ARTICULO[ItemCode],0))</f>
        <v>COMPRIMIDO</v>
      </c>
      <c r="M2118" t="s">
        <v>175</v>
      </c>
      <c r="O2118" t="s">
        <v>45</v>
      </c>
      <c r="S2118" s="2">
        <v>1000</v>
      </c>
      <c r="T2118">
        <v>1200</v>
      </c>
      <c r="V2118">
        <v>1.2</v>
      </c>
      <c r="Z2118" s="4" t="s">
        <v>46</v>
      </c>
      <c r="AL2118" t="s">
        <v>787</v>
      </c>
      <c r="AM2118" t="str">
        <f>SUBSTITUTE(Tabla_lineas[[#This Row],[Codigo Liname]]," ","")</f>
        <v>J0105</v>
      </c>
    </row>
    <row r="2119" spans="1:39" customFormat="1" x14ac:dyDescent="0.25">
      <c r="A2119" s="2">
        <v>192</v>
      </c>
      <c r="B2119" t="s">
        <v>786</v>
      </c>
      <c r="C2119" t="str">
        <f t="shared" si="33"/>
        <v>COTI</v>
      </c>
      <c r="E2119" t="s">
        <v>176</v>
      </c>
      <c r="F2119">
        <v>16.7</v>
      </c>
      <c r="G2119">
        <v>16.7</v>
      </c>
      <c r="H2119" t="s">
        <v>177</v>
      </c>
      <c r="I2119" s="2">
        <v>35.61</v>
      </c>
      <c r="J2119" t="s">
        <v>178</v>
      </c>
      <c r="K2119" t="s">
        <v>179</v>
      </c>
      <c r="L2119" s="3" t="str">
        <f>+INDEX([1]!TABLA_MAESTRO_DE_ARTICULO[SubGroupName],MATCH(Tabla_lineas[[#This Row],[CODIGO SAP]],[1]!TABLA_MAESTRO_DE_ARTICULO[ItemCode],0))</f>
        <v>POLVO PARA SUSPENSION</v>
      </c>
      <c r="M2119" t="s">
        <v>180</v>
      </c>
      <c r="O2119" t="s">
        <v>181</v>
      </c>
      <c r="S2119" s="2">
        <v>50</v>
      </c>
      <c r="T2119">
        <v>700</v>
      </c>
      <c r="V2119">
        <v>14</v>
      </c>
      <c r="Z2119" s="4" t="s">
        <v>46</v>
      </c>
      <c r="AL2119" t="s">
        <v>787</v>
      </c>
      <c r="AM2119" t="str">
        <f>SUBSTITUTE(Tabla_lineas[[#This Row],[Codigo Liname]]," ","")</f>
        <v>J0157</v>
      </c>
    </row>
    <row r="2120" spans="1:39" customFormat="1" x14ac:dyDescent="0.25">
      <c r="A2120" s="2">
        <v>192</v>
      </c>
      <c r="B2120" t="s">
        <v>786</v>
      </c>
      <c r="C2120" t="str">
        <f t="shared" si="33"/>
        <v>COTI</v>
      </c>
      <c r="E2120" t="s">
        <v>188</v>
      </c>
      <c r="F2120">
        <v>0.66</v>
      </c>
      <c r="G2120">
        <v>0.66</v>
      </c>
      <c r="H2120" t="s">
        <v>189</v>
      </c>
      <c r="I2120" s="2">
        <v>1</v>
      </c>
      <c r="J2120" t="s">
        <v>190</v>
      </c>
      <c r="K2120" t="s">
        <v>191</v>
      </c>
      <c r="L2120" s="3" t="str">
        <f>+INDEX([1]!TABLA_MAESTRO_DE_ARTICULO[SubGroupName],MATCH(Tabla_lineas[[#This Row],[CODIGO SAP]],[1]!TABLA_MAESTRO_DE_ARTICULO[ItemCode],0))</f>
        <v>COMPRIMIDO</v>
      </c>
      <c r="M2120" t="s">
        <v>568</v>
      </c>
      <c r="O2120" t="s">
        <v>45</v>
      </c>
      <c r="S2120" s="2">
        <v>3000</v>
      </c>
      <c r="T2120">
        <v>1650.0000000000002</v>
      </c>
      <c r="V2120">
        <v>0.55000000000000004</v>
      </c>
      <c r="Z2120" s="4" t="s">
        <v>53</v>
      </c>
      <c r="AL2120" t="s">
        <v>787</v>
      </c>
      <c r="AM2120" t="str">
        <f>SUBSTITUTE(Tabla_lineas[[#This Row],[Codigo Liname]]," ","")</f>
        <v>R0501</v>
      </c>
    </row>
    <row r="2121" spans="1:39" customFormat="1" x14ac:dyDescent="0.25">
      <c r="A2121" s="2">
        <v>192</v>
      </c>
      <c r="B2121" t="s">
        <v>786</v>
      </c>
      <c r="C2121" t="str">
        <f t="shared" si="33"/>
        <v>COTI</v>
      </c>
      <c r="E2121" t="s">
        <v>121</v>
      </c>
      <c r="F2121">
        <v>2.0099999999999998</v>
      </c>
      <c r="G2121">
        <v>2.0099999999999998</v>
      </c>
      <c r="H2121" t="s">
        <v>122</v>
      </c>
      <c r="I2121" s="2">
        <v>2.02</v>
      </c>
      <c r="J2121" t="s">
        <v>123</v>
      </c>
      <c r="K2121" t="s">
        <v>124</v>
      </c>
      <c r="L2121" s="3" t="str">
        <f>+INDEX([1]!TABLA_MAESTRO_DE_ARTICULO[SubGroupName],MATCH(Tabla_lineas[[#This Row],[CODIGO SAP]],[1]!TABLA_MAESTRO_DE_ARTICULO[ItemCode],0))</f>
        <v>COMPRIMIDO</v>
      </c>
      <c r="M2121" t="s">
        <v>125</v>
      </c>
      <c r="O2121" t="s">
        <v>45</v>
      </c>
      <c r="S2121" s="2">
        <v>210</v>
      </c>
      <c r="T2121">
        <v>168</v>
      </c>
      <c r="V2121">
        <v>0.8</v>
      </c>
      <c r="Z2121" s="4" t="s">
        <v>53</v>
      </c>
      <c r="AL2121" t="s">
        <v>787</v>
      </c>
      <c r="AM2121" t="str">
        <f>SUBSTITUTE(Tabla_lineas[[#This Row],[Codigo Liname]]," ","")</f>
        <v>C1001</v>
      </c>
    </row>
    <row r="2122" spans="1:39" customFormat="1" x14ac:dyDescent="0.25">
      <c r="A2122" s="2">
        <v>192</v>
      </c>
      <c r="B2122" t="s">
        <v>786</v>
      </c>
      <c r="C2122" t="str">
        <f t="shared" si="33"/>
        <v>COTI</v>
      </c>
      <c r="E2122" t="s">
        <v>432</v>
      </c>
      <c r="F2122">
        <v>49.46</v>
      </c>
      <c r="G2122">
        <v>49.46</v>
      </c>
      <c r="H2122" t="s">
        <v>433</v>
      </c>
      <c r="I2122" s="2">
        <v>54.49</v>
      </c>
      <c r="J2122" t="s">
        <v>434</v>
      </c>
      <c r="K2122" t="s">
        <v>435</v>
      </c>
      <c r="L2122" s="3" t="str">
        <f>+INDEX([1]!TABLA_MAESTRO_DE_ARTICULO[SubGroupName],MATCH(Tabla_lineas[[#This Row],[CODIGO SAP]],[1]!TABLA_MAESTRO_DE_ARTICULO[ItemCode],0))</f>
        <v>POLVO PARA SUSPENSION</v>
      </c>
      <c r="M2122" t="s">
        <v>436</v>
      </c>
      <c r="O2122" t="s">
        <v>437</v>
      </c>
      <c r="S2122" s="2">
        <v>20</v>
      </c>
      <c r="T2122">
        <v>500</v>
      </c>
      <c r="V2122">
        <v>25</v>
      </c>
      <c r="Z2122" s="4" t="s">
        <v>46</v>
      </c>
      <c r="AL2122" t="s">
        <v>787</v>
      </c>
      <c r="AM2122" t="str">
        <f>SUBSTITUTE(Tabla_lineas[[#This Row],[Codigo Liname]]," ","")</f>
        <v>J0162</v>
      </c>
    </row>
    <row r="2123" spans="1:39" customFormat="1" x14ac:dyDescent="0.25">
      <c r="A2123" s="2">
        <v>192</v>
      </c>
      <c r="B2123" t="s">
        <v>786</v>
      </c>
      <c r="C2123" t="str">
        <f t="shared" si="33"/>
        <v>COTI</v>
      </c>
      <c r="E2123" t="s">
        <v>127</v>
      </c>
      <c r="F2123">
        <v>7.87</v>
      </c>
      <c r="G2123">
        <v>7.87</v>
      </c>
      <c r="H2123" t="s">
        <v>128</v>
      </c>
      <c r="I2123" s="2">
        <v>11.19</v>
      </c>
      <c r="J2123" t="s">
        <v>129</v>
      </c>
      <c r="K2123" t="s">
        <v>130</v>
      </c>
      <c r="L2123" s="3" t="str">
        <f>+INDEX([1]!TABLA_MAESTRO_DE_ARTICULO[SubGroupName],MATCH(Tabla_lineas[[#This Row],[CODIGO SAP]],[1]!TABLA_MAESTRO_DE_ARTICULO[ItemCode],0))</f>
        <v>COMPRIMIDO</v>
      </c>
      <c r="M2123" t="s">
        <v>131</v>
      </c>
      <c r="O2123" t="s">
        <v>132</v>
      </c>
      <c r="S2123" s="2">
        <v>200</v>
      </c>
      <c r="T2123">
        <v>800</v>
      </c>
      <c r="V2123">
        <v>4</v>
      </c>
      <c r="Z2123" s="4" t="s">
        <v>46</v>
      </c>
      <c r="AL2123" t="s">
        <v>787</v>
      </c>
      <c r="AM2123" t="str">
        <f>SUBSTITUTE(Tabla_lineas[[#This Row],[Codigo Liname]]," ","")</f>
        <v>J0113</v>
      </c>
    </row>
    <row r="2124" spans="1:39" customFormat="1" x14ac:dyDescent="0.25">
      <c r="A2124" s="2">
        <v>192</v>
      </c>
      <c r="B2124" t="s">
        <v>786</v>
      </c>
      <c r="C2124" t="str">
        <f t="shared" si="33"/>
        <v>COTI</v>
      </c>
      <c r="E2124" t="s">
        <v>193</v>
      </c>
      <c r="F2124">
        <v>14.39</v>
      </c>
      <c r="G2124">
        <v>10.38</v>
      </c>
      <c r="H2124" t="s">
        <v>194</v>
      </c>
      <c r="I2124" s="2">
        <v>10.38</v>
      </c>
      <c r="J2124" t="s">
        <v>195</v>
      </c>
      <c r="K2124" t="s">
        <v>196</v>
      </c>
      <c r="L2124" s="3" t="str">
        <f>+INDEX([1]!TABLA_MAESTRO_DE_ARTICULO[SubGroupName],MATCH(Tabla_lineas[[#This Row],[CODIGO SAP]],[1]!TABLA_MAESTRO_DE_ARTICULO[ItemCode],0))</f>
        <v>POLVO PARA INYECTABLE</v>
      </c>
      <c r="M2124" t="s">
        <v>197</v>
      </c>
      <c r="O2124" t="s">
        <v>52</v>
      </c>
      <c r="S2124" s="2">
        <v>10</v>
      </c>
      <c r="T2124">
        <v>70</v>
      </c>
      <c r="V2124">
        <v>7</v>
      </c>
      <c r="Z2124" s="4" t="s">
        <v>46</v>
      </c>
      <c r="AL2124" t="s">
        <v>787</v>
      </c>
      <c r="AM2124" t="str">
        <f>SUBSTITUTE(Tabla_lineas[[#This Row],[Codigo Liname]]," ","")</f>
        <v>J0122</v>
      </c>
    </row>
    <row r="2125" spans="1:39" customFormat="1" x14ac:dyDescent="0.25">
      <c r="A2125" s="2">
        <v>192</v>
      </c>
      <c r="B2125" t="s">
        <v>786</v>
      </c>
      <c r="C2125" t="str">
        <f t="shared" si="33"/>
        <v>COTI</v>
      </c>
      <c r="E2125" t="s">
        <v>198</v>
      </c>
      <c r="F2125">
        <v>1.02</v>
      </c>
      <c r="G2125">
        <v>1</v>
      </c>
      <c r="H2125" t="s">
        <v>199</v>
      </c>
      <c r="I2125" s="2">
        <v>1.78</v>
      </c>
      <c r="J2125" t="s">
        <v>200</v>
      </c>
      <c r="K2125" t="s">
        <v>201</v>
      </c>
      <c r="L2125" s="3" t="str">
        <f>+INDEX([1]!TABLA_MAESTRO_DE_ARTICULO[SubGroupName],MATCH(Tabla_lineas[[#This Row],[CODIGO SAP]],[1]!TABLA_MAESTRO_DE_ARTICULO[ItemCode],0))</f>
        <v>COMPRIMIDO</v>
      </c>
      <c r="M2125" t="s">
        <v>202</v>
      </c>
      <c r="O2125" t="s">
        <v>45</v>
      </c>
      <c r="S2125" s="2">
        <v>500</v>
      </c>
      <c r="T2125">
        <v>250</v>
      </c>
      <c r="V2125">
        <v>0.5</v>
      </c>
      <c r="Z2125" s="4" t="s">
        <v>53</v>
      </c>
      <c r="AL2125" t="s">
        <v>787</v>
      </c>
      <c r="AM2125" t="str">
        <f>SUBSTITUTE(Tabla_lineas[[#This Row],[Codigo Liname]]," ","")</f>
        <v>R0607</v>
      </c>
    </row>
    <row r="2126" spans="1:39" customFormat="1" x14ac:dyDescent="0.25">
      <c r="A2126" s="2">
        <v>192</v>
      </c>
      <c r="B2126" t="s">
        <v>786</v>
      </c>
      <c r="C2126" t="str">
        <f t="shared" si="33"/>
        <v>COTI</v>
      </c>
      <c r="E2126" t="s">
        <v>203</v>
      </c>
      <c r="F2126">
        <v>1.64</v>
      </c>
      <c r="G2126">
        <v>1.64</v>
      </c>
      <c r="H2126" t="s">
        <v>204</v>
      </c>
      <c r="I2126" s="2">
        <v>3.72</v>
      </c>
      <c r="J2126" t="s">
        <v>205</v>
      </c>
      <c r="K2126" t="s">
        <v>206</v>
      </c>
      <c r="L2126" s="3" t="str">
        <f>+INDEX([1]!TABLA_MAESTRO_DE_ARTICULO[SubGroupName],MATCH(Tabla_lineas[[#This Row],[CODIGO SAP]],[1]!TABLA_MAESTRO_DE_ARTICULO[ItemCode],0))</f>
        <v>COMPRIMIDO</v>
      </c>
      <c r="M2126" t="s">
        <v>207</v>
      </c>
      <c r="O2126" t="s">
        <v>45</v>
      </c>
      <c r="S2126" s="2">
        <v>500</v>
      </c>
      <c r="T2126">
        <v>400</v>
      </c>
      <c r="V2126">
        <v>0.8</v>
      </c>
      <c r="Z2126" s="4" t="s">
        <v>46</v>
      </c>
      <c r="AL2126" t="s">
        <v>787</v>
      </c>
      <c r="AM2126" t="str">
        <f>SUBSTITUTE(Tabla_lineas[[#This Row],[Codigo Liname]]," ","")</f>
        <v>J0127</v>
      </c>
    </row>
    <row r="2127" spans="1:39" customFormat="1" x14ac:dyDescent="0.25">
      <c r="A2127" s="2">
        <v>192</v>
      </c>
      <c r="B2127" t="s">
        <v>786</v>
      </c>
      <c r="C2127" t="str">
        <f t="shared" si="33"/>
        <v>COTI</v>
      </c>
      <c r="E2127" t="s">
        <v>208</v>
      </c>
      <c r="F2127">
        <v>14.8</v>
      </c>
      <c r="G2127">
        <v>12.2</v>
      </c>
      <c r="H2127" t="s">
        <v>209</v>
      </c>
      <c r="I2127" s="2">
        <v>12.28</v>
      </c>
      <c r="J2127" t="s">
        <v>210</v>
      </c>
      <c r="K2127" t="s">
        <v>211</v>
      </c>
      <c r="L2127" s="3" t="str">
        <f>+INDEX([1]!TABLA_MAESTRO_DE_ARTICULO[SubGroupName],MATCH(Tabla_lineas[[#This Row],[CODIGO SAP]],[1]!TABLA_MAESTRO_DE_ARTICULO[ItemCode],0))</f>
        <v>JARABE</v>
      </c>
      <c r="M2127" t="s">
        <v>212</v>
      </c>
      <c r="O2127" t="s">
        <v>181</v>
      </c>
      <c r="S2127" s="2">
        <v>20</v>
      </c>
      <c r="T2127">
        <v>220</v>
      </c>
      <c r="V2127">
        <v>11</v>
      </c>
      <c r="Z2127" s="4" t="s">
        <v>46</v>
      </c>
      <c r="AL2127" t="s">
        <v>787</v>
      </c>
      <c r="AM2127" t="str">
        <f>SUBSTITUTE(Tabla_lineas[[#This Row],[Codigo Liname]]," ","")</f>
        <v>R0602</v>
      </c>
    </row>
    <row r="2128" spans="1:39" customFormat="1" x14ac:dyDescent="0.25">
      <c r="A2128" s="2">
        <v>192</v>
      </c>
      <c r="B2128" t="s">
        <v>786</v>
      </c>
      <c r="C2128" t="str">
        <f t="shared" si="33"/>
        <v>COTI</v>
      </c>
      <c r="E2128" t="s">
        <v>213</v>
      </c>
      <c r="F2128">
        <v>0.47</v>
      </c>
      <c r="G2128">
        <v>0.45</v>
      </c>
      <c r="H2128" t="s">
        <v>214</v>
      </c>
      <c r="I2128" s="2">
        <v>0.45</v>
      </c>
      <c r="J2128" t="s">
        <v>215</v>
      </c>
      <c r="K2128" t="s">
        <v>216</v>
      </c>
      <c r="L2128" s="3" t="str">
        <f>+INDEX([1]!TABLA_MAESTRO_DE_ARTICULO[SubGroupName],MATCH(Tabla_lineas[[#This Row],[CODIGO SAP]],[1]!TABLA_MAESTRO_DE_ARTICULO[ItemCode],0))</f>
        <v>COMPRIMIDO</v>
      </c>
      <c r="M2128" t="s">
        <v>217</v>
      </c>
      <c r="O2128" t="s">
        <v>45</v>
      </c>
      <c r="S2128" s="2">
        <v>500</v>
      </c>
      <c r="T2128">
        <v>175</v>
      </c>
      <c r="V2128">
        <v>0.35</v>
      </c>
      <c r="Z2128" s="4" t="s">
        <v>46</v>
      </c>
      <c r="AL2128" t="s">
        <v>787</v>
      </c>
      <c r="AM2128" t="str">
        <f>SUBSTITUTE(Tabla_lineas[[#This Row],[Codigo Liname]]," ","")</f>
        <v>R0601</v>
      </c>
    </row>
    <row r="2129" spans="1:39" customFormat="1" x14ac:dyDescent="0.25">
      <c r="A2129" s="2">
        <v>192</v>
      </c>
      <c r="B2129" t="s">
        <v>786</v>
      </c>
      <c r="C2129" t="str">
        <f t="shared" si="33"/>
        <v>COTI</v>
      </c>
      <c r="E2129" t="s">
        <v>218</v>
      </c>
      <c r="F2129">
        <v>28.9</v>
      </c>
      <c r="G2129">
        <v>13.37</v>
      </c>
      <c r="H2129" t="s">
        <v>219</v>
      </c>
      <c r="I2129" s="2">
        <v>13.37</v>
      </c>
      <c r="J2129" t="s">
        <v>220</v>
      </c>
      <c r="K2129" t="s">
        <v>221</v>
      </c>
      <c r="L2129" s="3" t="str">
        <f>+INDEX([1]!TABLA_MAESTRO_DE_ARTICULO[SubGroupName],MATCH(Tabla_lineas[[#This Row],[CODIGO SAP]],[1]!TABLA_MAESTRO_DE_ARTICULO[ItemCode],0))</f>
        <v>CREMA DERMICA</v>
      </c>
      <c r="M2129" t="s">
        <v>222</v>
      </c>
      <c r="O2129" t="s">
        <v>223</v>
      </c>
      <c r="S2129" s="2">
        <v>50</v>
      </c>
      <c r="T2129">
        <v>600</v>
      </c>
      <c r="V2129">
        <v>12</v>
      </c>
      <c r="Z2129" s="4" t="s">
        <v>53</v>
      </c>
      <c r="AL2129" t="s">
        <v>787</v>
      </c>
      <c r="AM2129" t="str">
        <f>SUBSTITUTE(Tabla_lineas[[#This Row],[Codigo Liname]]," ","")</f>
        <v>D0103</v>
      </c>
    </row>
    <row r="2130" spans="1:39" customFormat="1" x14ac:dyDescent="0.25">
      <c r="A2130" s="2">
        <v>192</v>
      </c>
      <c r="B2130" t="s">
        <v>786</v>
      </c>
      <c r="C2130" t="str">
        <f t="shared" si="33"/>
        <v>COTI</v>
      </c>
      <c r="E2130" t="s">
        <v>229</v>
      </c>
      <c r="F2130">
        <v>19.329999999999998</v>
      </c>
      <c r="G2130">
        <v>18.399999999999999</v>
      </c>
      <c r="H2130" t="s">
        <v>230</v>
      </c>
      <c r="I2130" s="2">
        <v>18.399999999999999</v>
      </c>
      <c r="J2130" t="s">
        <v>231</v>
      </c>
      <c r="K2130" t="s">
        <v>232</v>
      </c>
      <c r="L2130" s="3" t="str">
        <f>+INDEX([1]!TABLA_MAESTRO_DE_ARTICULO[SubGroupName],MATCH(Tabla_lineas[[#This Row],[CODIGO SAP]],[1]!TABLA_MAESTRO_DE_ARTICULO[ItemCode],0))</f>
        <v>SUSPENSION</v>
      </c>
      <c r="M2130" t="s">
        <v>233</v>
      </c>
      <c r="O2130" t="s">
        <v>65</v>
      </c>
      <c r="S2130" s="2">
        <v>10</v>
      </c>
      <c r="T2130">
        <v>120</v>
      </c>
      <c r="V2130">
        <v>12</v>
      </c>
      <c r="Z2130" s="4" t="s">
        <v>46</v>
      </c>
      <c r="AL2130" t="s">
        <v>787</v>
      </c>
      <c r="AM2130" t="str">
        <f>SUBSTITUTE(Tabla_lineas[[#This Row],[Codigo Liname]]," ","")</f>
        <v>J0138</v>
      </c>
    </row>
    <row r="2131" spans="1:39" customFormat="1" x14ac:dyDescent="0.25">
      <c r="A2131" s="2">
        <v>192</v>
      </c>
      <c r="B2131" t="s">
        <v>786</v>
      </c>
      <c r="C2131" t="str">
        <f t="shared" si="33"/>
        <v>COTI</v>
      </c>
      <c r="E2131" t="s">
        <v>234</v>
      </c>
      <c r="F2131">
        <v>0.55000000000000004</v>
      </c>
      <c r="G2131">
        <v>0.55000000000000004</v>
      </c>
      <c r="H2131" t="s">
        <v>235</v>
      </c>
      <c r="I2131" s="2">
        <v>1</v>
      </c>
      <c r="J2131" t="s">
        <v>236</v>
      </c>
      <c r="K2131" t="s">
        <v>237</v>
      </c>
      <c r="L2131" s="3" t="str">
        <f>+INDEX([1]!TABLA_MAESTRO_DE_ARTICULO[SubGroupName],MATCH(Tabla_lineas[[#This Row],[CODIGO SAP]],[1]!TABLA_MAESTRO_DE_ARTICULO[ItemCode],0))</f>
        <v>COMPRIMIDO</v>
      </c>
      <c r="M2131" t="s">
        <v>238</v>
      </c>
      <c r="O2131" t="s">
        <v>45</v>
      </c>
      <c r="S2131" s="2">
        <v>100</v>
      </c>
      <c r="T2131">
        <v>40</v>
      </c>
      <c r="V2131">
        <v>0.4</v>
      </c>
      <c r="Z2131" s="4" t="s">
        <v>46</v>
      </c>
      <c r="AL2131" t="s">
        <v>787</v>
      </c>
      <c r="AM2131" t="str">
        <f>SUBSTITUTE(Tabla_lineas[[#This Row],[Codigo Liname]]," ","")</f>
        <v>J0140</v>
      </c>
    </row>
    <row r="2132" spans="1:39" customFormat="1" x14ac:dyDescent="0.25">
      <c r="A2132" s="2">
        <v>192</v>
      </c>
      <c r="B2132" t="s">
        <v>786</v>
      </c>
      <c r="C2132" t="str">
        <f t="shared" si="33"/>
        <v>COTI</v>
      </c>
      <c r="E2132" t="s">
        <v>239</v>
      </c>
      <c r="F2132">
        <v>1.48</v>
      </c>
      <c r="G2132">
        <v>1.48</v>
      </c>
      <c r="H2132" t="s">
        <v>240</v>
      </c>
      <c r="I2132" s="2">
        <v>2.54</v>
      </c>
      <c r="J2132" t="s">
        <v>241</v>
      </c>
      <c r="K2132" t="s">
        <v>242</v>
      </c>
      <c r="L2132" s="3" t="str">
        <f>+INDEX([1]!TABLA_MAESTRO_DE_ARTICULO[SubGroupName],MATCH(Tabla_lineas[[#This Row],[CODIGO SAP]],[1]!TABLA_MAESTRO_DE_ARTICULO[ItemCode],0))</f>
        <v>COMPRIMIDO</v>
      </c>
      <c r="M2132" t="s">
        <v>243</v>
      </c>
      <c r="O2132" t="s">
        <v>45</v>
      </c>
      <c r="S2132" s="2">
        <v>500</v>
      </c>
      <c r="T2132">
        <v>400</v>
      </c>
      <c r="V2132">
        <v>0.8</v>
      </c>
      <c r="Z2132" s="4" t="s">
        <v>46</v>
      </c>
      <c r="AL2132" t="s">
        <v>787</v>
      </c>
      <c r="AM2132" t="str">
        <f>SUBSTITUTE(Tabla_lineas[[#This Row],[Codigo Liname]]," ","")</f>
        <v>J0137</v>
      </c>
    </row>
    <row r="2133" spans="1:39" customFormat="1" x14ac:dyDescent="0.25">
      <c r="A2133" s="2">
        <v>192</v>
      </c>
      <c r="B2133" t="s">
        <v>786</v>
      </c>
      <c r="C2133" t="str">
        <f t="shared" si="33"/>
        <v>COTI</v>
      </c>
      <c r="E2133" t="s">
        <v>244</v>
      </c>
      <c r="F2133">
        <v>4.03</v>
      </c>
      <c r="G2133">
        <v>4.03</v>
      </c>
      <c r="H2133" t="s">
        <v>245</v>
      </c>
      <c r="I2133" s="2">
        <v>6.97</v>
      </c>
      <c r="J2133" t="s">
        <v>246</v>
      </c>
      <c r="K2133" t="s">
        <v>247</v>
      </c>
      <c r="L2133" s="3" t="str">
        <f>+INDEX([1]!TABLA_MAESTRO_DE_ARTICULO[SubGroupName],MATCH(Tabla_lineas[[#This Row],[CODIGO SAP]],[1]!TABLA_MAESTRO_DE_ARTICULO[ItemCode],0))</f>
        <v>SOLUCION INYECTABLE</v>
      </c>
      <c r="M2133" t="s">
        <v>248</v>
      </c>
      <c r="O2133" t="s">
        <v>249</v>
      </c>
      <c r="S2133" s="2">
        <v>500</v>
      </c>
      <c r="T2133">
        <v>1000</v>
      </c>
      <c r="V2133">
        <v>2</v>
      </c>
      <c r="Z2133" s="4" t="s">
        <v>46</v>
      </c>
      <c r="AL2133" t="s">
        <v>787</v>
      </c>
      <c r="AM2133" t="str">
        <f>SUBSTITUTE(Tabla_lineas[[#This Row],[Codigo Liname]]," ","")</f>
        <v>H0204</v>
      </c>
    </row>
    <row r="2134" spans="1:39" customFormat="1" x14ac:dyDescent="0.25">
      <c r="A2134" s="2">
        <v>192</v>
      </c>
      <c r="B2134" t="s">
        <v>786</v>
      </c>
      <c r="C2134" t="str">
        <f t="shared" si="33"/>
        <v>COTI</v>
      </c>
      <c r="E2134" t="s">
        <v>250</v>
      </c>
      <c r="F2134">
        <v>24.52</v>
      </c>
      <c r="G2134">
        <v>24.5</v>
      </c>
      <c r="H2134" t="s">
        <v>251</v>
      </c>
      <c r="I2134" s="2">
        <v>26.21</v>
      </c>
      <c r="J2134" t="s">
        <v>252</v>
      </c>
      <c r="K2134" t="s">
        <v>253</v>
      </c>
      <c r="L2134" s="3" t="str">
        <f>+INDEX([1]!TABLA_MAESTRO_DE_ARTICULO[SubGroupName],MATCH(Tabla_lineas[[#This Row],[CODIGO SAP]],[1]!TABLA_MAESTRO_DE_ARTICULO[ItemCode],0))</f>
        <v>GEL</v>
      </c>
      <c r="M2134" t="s">
        <v>254</v>
      </c>
      <c r="O2134" t="s">
        <v>255</v>
      </c>
      <c r="S2134" s="2">
        <v>30</v>
      </c>
      <c r="T2134">
        <v>360</v>
      </c>
      <c r="V2134">
        <v>12</v>
      </c>
      <c r="Z2134" s="4" t="s">
        <v>46</v>
      </c>
      <c r="AL2134" t="s">
        <v>787</v>
      </c>
      <c r="AM2134" t="str">
        <f>SUBSTITUTE(Tabla_lineas[[#This Row],[Codigo Liname]]," ","")</f>
        <v>M0101</v>
      </c>
    </row>
    <row r="2135" spans="1:39" customFormat="1" x14ac:dyDescent="0.25">
      <c r="A2135" s="2">
        <v>192</v>
      </c>
      <c r="B2135" t="s">
        <v>786</v>
      </c>
      <c r="C2135" t="str">
        <f t="shared" si="33"/>
        <v>COTI</v>
      </c>
      <c r="E2135" t="s">
        <v>138</v>
      </c>
      <c r="F2135">
        <v>0.2</v>
      </c>
      <c r="G2135">
        <v>0.2</v>
      </c>
      <c r="H2135" t="s">
        <v>139</v>
      </c>
      <c r="I2135" s="2">
        <v>0.24</v>
      </c>
      <c r="J2135" t="s">
        <v>140</v>
      </c>
      <c r="K2135" t="s">
        <v>141</v>
      </c>
      <c r="L2135" s="3" t="str">
        <f>+INDEX([1]!TABLA_MAESTRO_DE_ARTICULO[SubGroupName],MATCH(Tabla_lineas[[#This Row],[CODIGO SAP]],[1]!TABLA_MAESTRO_DE_ARTICULO[ItemCode],0))</f>
        <v>COMPRIMIDO</v>
      </c>
      <c r="M2135" t="s">
        <v>142</v>
      </c>
      <c r="O2135" t="s">
        <v>45</v>
      </c>
      <c r="S2135" s="2">
        <v>3000</v>
      </c>
      <c r="T2135">
        <v>540</v>
      </c>
      <c r="V2135">
        <v>0.18</v>
      </c>
      <c r="Z2135" s="4" t="s">
        <v>53</v>
      </c>
      <c r="AL2135" t="s">
        <v>787</v>
      </c>
      <c r="AM2135" t="str">
        <f>SUBSTITUTE(Tabla_lineas[[#This Row],[Codigo Liname]]," ","")</f>
        <v>M0102</v>
      </c>
    </row>
    <row r="2136" spans="1:39" customFormat="1" x14ac:dyDescent="0.25">
      <c r="A2136" s="2">
        <v>192</v>
      </c>
      <c r="B2136" t="s">
        <v>786</v>
      </c>
      <c r="C2136" t="str">
        <f t="shared" si="33"/>
        <v>COTI</v>
      </c>
      <c r="E2136" t="s">
        <v>271</v>
      </c>
      <c r="F2136">
        <v>5.89</v>
      </c>
      <c r="G2136">
        <v>5.89</v>
      </c>
      <c r="H2136" t="s">
        <v>272</v>
      </c>
      <c r="I2136" s="2">
        <v>7.73</v>
      </c>
      <c r="J2136" t="s">
        <v>273</v>
      </c>
      <c r="K2136" t="s">
        <v>274</v>
      </c>
      <c r="L2136" s="3" t="str">
        <f>+INDEX([1]!TABLA_MAESTRO_DE_ARTICULO[SubGroupName],MATCH(Tabla_lineas[[#This Row],[CODIGO SAP]],[1]!TABLA_MAESTRO_DE_ARTICULO[ItemCode],0))</f>
        <v>CAPSULA DURA</v>
      </c>
      <c r="M2136" t="s">
        <v>275</v>
      </c>
      <c r="O2136" t="s">
        <v>276</v>
      </c>
      <c r="S2136" s="2">
        <v>100</v>
      </c>
      <c r="T2136">
        <v>200</v>
      </c>
      <c r="V2136">
        <v>2</v>
      </c>
      <c r="Z2136" s="4" t="s">
        <v>46</v>
      </c>
      <c r="AL2136" t="s">
        <v>787</v>
      </c>
      <c r="AM2136" t="str">
        <f>SUBSTITUTE(Tabla_lineas[[#This Row],[Codigo Liname]]," ","")</f>
        <v>J0208</v>
      </c>
    </row>
    <row r="2137" spans="1:39" customFormat="1" x14ac:dyDescent="0.25">
      <c r="A2137" s="2">
        <v>192</v>
      </c>
      <c r="B2137" t="s">
        <v>786</v>
      </c>
      <c r="C2137" t="str">
        <f t="shared" si="33"/>
        <v>COTI</v>
      </c>
      <c r="E2137" t="s">
        <v>551</v>
      </c>
      <c r="F2137">
        <v>1.23</v>
      </c>
      <c r="G2137">
        <v>0.62</v>
      </c>
      <c r="H2137" t="s">
        <v>552</v>
      </c>
      <c r="I2137" s="2">
        <v>0.62</v>
      </c>
      <c r="J2137" t="s">
        <v>553</v>
      </c>
      <c r="K2137" t="s">
        <v>554</v>
      </c>
      <c r="L2137" s="3" t="str">
        <f>+INDEX([1]!TABLA_MAESTRO_DE_ARTICULO[SubGroupName],MATCH(Tabla_lineas[[#This Row],[CODIGO SAP]],[1]!TABLA_MAESTRO_DE_ARTICULO[ItemCode],0))</f>
        <v>COMPRIMIDO</v>
      </c>
      <c r="M2137" t="s">
        <v>555</v>
      </c>
      <c r="O2137" t="s">
        <v>45</v>
      </c>
      <c r="P2137">
        <v>56200</v>
      </c>
      <c r="Q2137">
        <v>169200</v>
      </c>
      <c r="R2137">
        <v>225400</v>
      </c>
      <c r="S2137" s="2">
        <v>100</v>
      </c>
      <c r="T2137">
        <v>30</v>
      </c>
      <c r="V2137">
        <v>0.3</v>
      </c>
      <c r="Z2137" s="4" t="s">
        <v>53</v>
      </c>
      <c r="AL2137" t="s">
        <v>787</v>
      </c>
      <c r="AM2137" t="str">
        <f>SUBSTITUTE(Tabla_lineas[[#This Row],[Codigo Liname]]," ","")</f>
        <v>C0304</v>
      </c>
    </row>
    <row r="2138" spans="1:39" customFormat="1" x14ac:dyDescent="0.25">
      <c r="A2138" s="2">
        <v>192</v>
      </c>
      <c r="B2138" t="s">
        <v>786</v>
      </c>
      <c r="C2138" t="str">
        <f t="shared" si="33"/>
        <v>COTI</v>
      </c>
      <c r="E2138" t="s">
        <v>298</v>
      </c>
      <c r="F2138">
        <v>14.58</v>
      </c>
      <c r="G2138">
        <v>14.58</v>
      </c>
      <c r="H2138" t="s">
        <v>299</v>
      </c>
      <c r="I2138" s="2">
        <v>24.71</v>
      </c>
      <c r="J2138" t="s">
        <v>300</v>
      </c>
      <c r="K2138" t="s">
        <v>301</v>
      </c>
      <c r="L2138" s="3" t="str">
        <f>+INDEX([1]!TABLA_MAESTRO_DE_ARTICULO[SubGroupName],MATCH(Tabla_lineas[[#This Row],[CODIGO SAP]],[1]!TABLA_MAESTRO_DE_ARTICULO[ItemCode],0))</f>
        <v>SUSPENSION</v>
      </c>
      <c r="M2138" t="s">
        <v>302</v>
      </c>
      <c r="O2138" t="s">
        <v>65</v>
      </c>
      <c r="S2138" s="2">
        <v>50</v>
      </c>
      <c r="T2138">
        <v>600</v>
      </c>
      <c r="V2138">
        <v>12</v>
      </c>
      <c r="Z2138" s="4" t="s">
        <v>46</v>
      </c>
      <c r="AL2138" t="s">
        <v>787</v>
      </c>
      <c r="AM2138" t="str">
        <f>SUBSTITUTE(Tabla_lineas[[#This Row],[Codigo Liname]]," ","")</f>
        <v>M0104</v>
      </c>
    </row>
    <row r="2139" spans="1:39" customFormat="1" x14ac:dyDescent="0.25">
      <c r="A2139" s="2">
        <v>192</v>
      </c>
      <c r="B2139" t="s">
        <v>786</v>
      </c>
      <c r="C2139" t="str">
        <f t="shared" si="33"/>
        <v>COTI</v>
      </c>
      <c r="E2139" t="s">
        <v>303</v>
      </c>
      <c r="F2139">
        <v>0.75</v>
      </c>
      <c r="G2139">
        <v>0.69</v>
      </c>
      <c r="H2139" t="s">
        <v>304</v>
      </c>
      <c r="I2139" s="2">
        <v>0.69</v>
      </c>
      <c r="J2139" t="s">
        <v>305</v>
      </c>
      <c r="K2139" t="s">
        <v>306</v>
      </c>
      <c r="L2139" s="3" t="str">
        <f>+INDEX([1]!TABLA_MAESTRO_DE_ARTICULO[SubGroupName],MATCH(Tabla_lineas[[#This Row],[CODIGO SAP]],[1]!TABLA_MAESTRO_DE_ARTICULO[ItemCode],0))</f>
        <v>COMPRIMIDO</v>
      </c>
      <c r="M2139" t="s">
        <v>307</v>
      </c>
      <c r="O2139" t="s">
        <v>45</v>
      </c>
      <c r="P2139">
        <v>138600</v>
      </c>
      <c r="Q2139">
        <v>3275900</v>
      </c>
      <c r="R2139">
        <v>3414500</v>
      </c>
      <c r="S2139" s="2">
        <v>6000</v>
      </c>
      <c r="T2139">
        <v>1680.0000000000002</v>
      </c>
      <c r="V2139">
        <v>0.28000000000000003</v>
      </c>
      <c r="Z2139" s="4" t="s">
        <v>46</v>
      </c>
      <c r="AL2139" t="s">
        <v>787</v>
      </c>
      <c r="AM2139" t="str">
        <f>SUBSTITUTE(Tabla_lineas[[#This Row],[Codigo Liname]]," ","")</f>
        <v>M0105</v>
      </c>
    </row>
    <row r="2140" spans="1:39" customFormat="1" x14ac:dyDescent="0.25">
      <c r="A2140" s="2">
        <v>192</v>
      </c>
      <c r="B2140" t="s">
        <v>786</v>
      </c>
      <c r="C2140" t="str">
        <f t="shared" si="33"/>
        <v>COTI</v>
      </c>
      <c r="E2140" t="s">
        <v>454</v>
      </c>
      <c r="F2140">
        <v>0.33</v>
      </c>
      <c r="G2140">
        <v>0.33</v>
      </c>
      <c r="H2140" t="s">
        <v>455</v>
      </c>
      <c r="I2140" s="2">
        <v>0.68</v>
      </c>
      <c r="J2140" t="s">
        <v>456</v>
      </c>
      <c r="K2140" t="s">
        <v>457</v>
      </c>
      <c r="L2140" s="3" t="str">
        <f>+INDEX([1]!TABLA_MAESTRO_DE_ARTICULO[SubGroupName],MATCH(Tabla_lineas[[#This Row],[CODIGO SAP]],[1]!TABLA_MAESTRO_DE_ARTICULO[ItemCode],0))</f>
        <v>COMPRIMIDO</v>
      </c>
      <c r="M2140" t="s">
        <v>458</v>
      </c>
      <c r="O2140" t="s">
        <v>45</v>
      </c>
      <c r="S2140" s="2">
        <v>300</v>
      </c>
      <c r="T2140">
        <v>90</v>
      </c>
      <c r="V2140">
        <v>0.3</v>
      </c>
      <c r="Z2140" s="4" t="s">
        <v>46</v>
      </c>
      <c r="AL2140" t="s">
        <v>787</v>
      </c>
      <c r="AM2140" t="str">
        <f>SUBSTITUTE(Tabla_lineas[[#This Row],[Codigo Liname]]," ","")</f>
        <v>M0106</v>
      </c>
    </row>
    <row r="2141" spans="1:39" customFormat="1" x14ac:dyDescent="0.25">
      <c r="A2141" s="2">
        <v>192</v>
      </c>
      <c r="B2141" t="s">
        <v>786</v>
      </c>
      <c r="C2141" t="str">
        <f t="shared" si="33"/>
        <v>COTI</v>
      </c>
      <c r="E2141" t="s">
        <v>308</v>
      </c>
      <c r="F2141">
        <v>5.07</v>
      </c>
      <c r="G2141">
        <v>5.07</v>
      </c>
      <c r="H2141" t="s">
        <v>309</v>
      </c>
      <c r="I2141" s="2">
        <v>10.9</v>
      </c>
      <c r="J2141" t="s">
        <v>310</v>
      </c>
      <c r="K2141" t="s">
        <v>311</v>
      </c>
      <c r="L2141" s="3" t="str">
        <f>+INDEX([1]!TABLA_MAESTRO_DE_ARTICULO[SubGroupName],MATCH(Tabla_lineas[[#This Row],[CODIGO SAP]],[1]!TABLA_MAESTRO_DE_ARTICULO[ItemCode],0))</f>
        <v>SOLUCION INYECTABLE</v>
      </c>
      <c r="M2141" t="s">
        <v>312</v>
      </c>
      <c r="O2141" t="s">
        <v>249</v>
      </c>
      <c r="S2141" s="2">
        <v>201</v>
      </c>
      <c r="T2141">
        <v>603</v>
      </c>
      <c r="V2141">
        <v>3</v>
      </c>
      <c r="Z2141" s="4" t="s">
        <v>46</v>
      </c>
      <c r="AL2141" t="s">
        <v>787</v>
      </c>
      <c r="AM2141" t="str">
        <f>SUBSTITUTE(Tabla_lineas[[#This Row],[Codigo Liname]]," ","")</f>
        <v>M0109</v>
      </c>
    </row>
    <row r="2142" spans="1:39" customFormat="1" x14ac:dyDescent="0.25">
      <c r="A2142" s="2">
        <v>192</v>
      </c>
      <c r="B2142" t="s">
        <v>786</v>
      </c>
      <c r="C2142" t="str">
        <f t="shared" si="33"/>
        <v>COTI</v>
      </c>
      <c r="E2142" t="s">
        <v>76</v>
      </c>
      <c r="F2142">
        <v>14.47</v>
      </c>
      <c r="G2142">
        <v>14.37</v>
      </c>
      <c r="H2142" t="s">
        <v>77</v>
      </c>
      <c r="I2142" s="2">
        <v>14.37</v>
      </c>
      <c r="J2142" t="s">
        <v>78</v>
      </c>
      <c r="K2142" t="s">
        <v>79</v>
      </c>
      <c r="L2142" s="3" t="str">
        <f>+INDEX([1]!TABLA_MAESTRO_DE_ARTICULO[SubGroupName],MATCH(Tabla_lineas[[#This Row],[CODIGO SAP]],[1]!TABLA_MAESTRO_DE_ARTICULO[ItemCode],0))</f>
        <v>SOLUCION INYECTABLE</v>
      </c>
      <c r="M2142" t="s">
        <v>80</v>
      </c>
      <c r="O2142" t="s">
        <v>81</v>
      </c>
      <c r="S2142" s="2">
        <v>20</v>
      </c>
      <c r="T2142">
        <v>240</v>
      </c>
      <c r="V2142">
        <v>12</v>
      </c>
      <c r="Z2142" s="4" t="s">
        <v>46</v>
      </c>
      <c r="AL2142" t="s">
        <v>787</v>
      </c>
      <c r="AM2142" t="str">
        <f>SUBSTITUTE(Tabla_lineas[[#This Row],[Codigo Liname]]," ","")</f>
        <v>N0112</v>
      </c>
    </row>
    <row r="2143" spans="1:39" customFormat="1" x14ac:dyDescent="0.25">
      <c r="A2143" s="2">
        <v>192</v>
      </c>
      <c r="B2143" t="s">
        <v>786</v>
      </c>
      <c r="C2143" t="str">
        <f t="shared" si="33"/>
        <v>COTI</v>
      </c>
      <c r="E2143" t="s">
        <v>82</v>
      </c>
      <c r="F2143">
        <v>1.61</v>
      </c>
      <c r="G2143">
        <v>1.61</v>
      </c>
      <c r="H2143" t="s">
        <v>83</v>
      </c>
      <c r="I2143" s="2">
        <v>3.67</v>
      </c>
      <c r="J2143" t="s">
        <v>84</v>
      </c>
      <c r="K2143" t="s">
        <v>85</v>
      </c>
      <c r="L2143" s="3" t="str">
        <f>+INDEX([1]!TABLA_MAESTRO_DE_ARTICULO[SubGroupName],MATCH(Tabla_lineas[[#This Row],[CODIGO SAP]],[1]!TABLA_MAESTRO_DE_ARTICULO[ItemCode],0))</f>
        <v>COMPRIMIDO</v>
      </c>
      <c r="M2143" t="s">
        <v>86</v>
      </c>
      <c r="O2143" t="s">
        <v>45</v>
      </c>
      <c r="S2143" s="2">
        <v>3000</v>
      </c>
      <c r="T2143">
        <v>1500</v>
      </c>
      <c r="V2143">
        <v>0.5</v>
      </c>
      <c r="Z2143" s="4" t="s">
        <v>46</v>
      </c>
      <c r="AL2143" t="s">
        <v>787</v>
      </c>
      <c r="AM2143" t="str">
        <f>SUBSTITUTE(Tabla_lineas[[#This Row],[Codigo Liname]]," ","")</f>
        <v>C0902</v>
      </c>
    </row>
    <row r="2144" spans="1:39" customFormat="1" x14ac:dyDescent="0.25">
      <c r="A2144" s="2">
        <v>192</v>
      </c>
      <c r="B2144" t="s">
        <v>786</v>
      </c>
      <c r="C2144" t="str">
        <f t="shared" si="33"/>
        <v>COTI</v>
      </c>
      <c r="E2144" t="s">
        <v>788</v>
      </c>
      <c r="F2144">
        <v>1.1599999999999999</v>
      </c>
      <c r="H2144" t="s">
        <v>789</v>
      </c>
      <c r="I2144" s="2"/>
      <c r="J2144" t="s">
        <v>790</v>
      </c>
      <c r="K2144" t="s">
        <v>791</v>
      </c>
      <c r="L2144" s="3" t="str">
        <f>+INDEX([1]!TABLA_MAESTRO_DE_ARTICULO[SubGroupName],MATCH(Tabla_lineas[[#This Row],[CODIGO SAP]],[1]!TABLA_MAESTRO_DE_ARTICULO[ItemCode],0))</f>
        <v>PRESERVATIVO</v>
      </c>
      <c r="M2144" t="s">
        <v>792</v>
      </c>
      <c r="O2144" t="s">
        <v>793</v>
      </c>
      <c r="S2144" s="2">
        <v>150</v>
      </c>
      <c r="T2144">
        <v>135</v>
      </c>
      <c r="V2144">
        <v>0.9</v>
      </c>
      <c r="Z2144" s="4" t="s">
        <v>53</v>
      </c>
      <c r="AL2144" t="s">
        <v>787</v>
      </c>
      <c r="AM2144" t="str">
        <f>SUBSTITUTE(Tabla_lineas[[#This Row],[Codigo Liname]]," ","")</f>
        <v>DPF003</v>
      </c>
    </row>
    <row r="2145" spans="1:39" customFormat="1" x14ac:dyDescent="0.25">
      <c r="A2145" s="2">
        <v>192</v>
      </c>
      <c r="B2145" t="s">
        <v>786</v>
      </c>
      <c r="C2145" t="str">
        <f t="shared" si="33"/>
        <v>COTI</v>
      </c>
      <c r="E2145" t="s">
        <v>313</v>
      </c>
      <c r="F2145">
        <v>5.29</v>
      </c>
      <c r="G2145">
        <v>5.29</v>
      </c>
      <c r="H2145" t="s">
        <v>314</v>
      </c>
      <c r="I2145" s="2">
        <v>6.32</v>
      </c>
      <c r="J2145" t="s">
        <v>315</v>
      </c>
      <c r="K2145" t="s">
        <v>316</v>
      </c>
      <c r="L2145" s="3" t="str">
        <f>+INDEX([1]!TABLA_MAESTRO_DE_ARTICULO[SubGroupName],MATCH(Tabla_lineas[[#This Row],[CODIGO SAP]],[1]!TABLA_MAESTRO_DE_ARTICULO[ItemCode],0))</f>
        <v>SOLUCION INYECTABLE</v>
      </c>
      <c r="M2145" t="s">
        <v>317</v>
      </c>
      <c r="O2145" t="s">
        <v>249</v>
      </c>
      <c r="S2145" s="2">
        <v>500</v>
      </c>
      <c r="T2145">
        <v>1250</v>
      </c>
      <c r="V2145">
        <v>2.5</v>
      </c>
      <c r="Z2145" s="4" t="s">
        <v>46</v>
      </c>
      <c r="AL2145" t="s">
        <v>787</v>
      </c>
      <c r="AM2145" t="str">
        <f>SUBSTITUTE(Tabla_lineas[[#This Row],[Codigo Liname]]," ","")</f>
        <v>N0205</v>
      </c>
    </row>
    <row r="2146" spans="1:39" customFormat="1" x14ac:dyDescent="0.25">
      <c r="A2146" s="2">
        <v>192</v>
      </c>
      <c r="B2146" t="s">
        <v>786</v>
      </c>
      <c r="C2146" t="str">
        <f t="shared" si="33"/>
        <v>COTI</v>
      </c>
      <c r="E2146" t="s">
        <v>318</v>
      </c>
      <c r="F2146">
        <v>1.26</v>
      </c>
      <c r="G2146">
        <v>1.26</v>
      </c>
      <c r="H2146" t="s">
        <v>319</v>
      </c>
      <c r="I2146" s="2">
        <v>3.35</v>
      </c>
      <c r="J2146" t="s">
        <v>320</v>
      </c>
      <c r="K2146" t="s">
        <v>321</v>
      </c>
      <c r="L2146" s="3" t="str">
        <f>+INDEX([1]!TABLA_MAESTRO_DE_ARTICULO[SubGroupName],MATCH(Tabla_lineas[[#This Row],[CODIGO SAP]],[1]!TABLA_MAESTRO_DE_ARTICULO[ItemCode],0))</f>
        <v>COMPRIMIDO</v>
      </c>
      <c r="M2146" t="s">
        <v>322</v>
      </c>
      <c r="O2146" t="s">
        <v>45</v>
      </c>
      <c r="S2146" s="2">
        <v>120</v>
      </c>
      <c r="T2146">
        <v>60</v>
      </c>
      <c r="V2146">
        <v>0.5</v>
      </c>
      <c r="Z2146" s="4" t="s">
        <v>46</v>
      </c>
      <c r="AL2146" t="s">
        <v>787</v>
      </c>
      <c r="AM2146" t="str">
        <f>SUBSTITUTE(Tabla_lineas[[#This Row],[Codigo Liname]]," ","")</f>
        <v>A1004</v>
      </c>
    </row>
    <row r="2147" spans="1:39" customFormat="1" x14ac:dyDescent="0.25">
      <c r="A2147" s="2">
        <v>192</v>
      </c>
      <c r="B2147" t="s">
        <v>786</v>
      </c>
      <c r="C2147" t="str">
        <f t="shared" si="33"/>
        <v>COTI</v>
      </c>
      <c r="E2147" t="s">
        <v>323</v>
      </c>
      <c r="F2147">
        <v>5.91</v>
      </c>
      <c r="G2147">
        <v>3.53</v>
      </c>
      <c r="H2147" t="s">
        <v>324</v>
      </c>
      <c r="I2147" s="2">
        <v>3.53</v>
      </c>
      <c r="J2147" t="s">
        <v>325</v>
      </c>
      <c r="K2147" t="s">
        <v>326</v>
      </c>
      <c r="L2147" s="3" t="str">
        <f>+INDEX([1]!TABLA_MAESTRO_DE_ARTICULO[SubGroupName],MATCH(Tabla_lineas[[#This Row],[CODIGO SAP]],[1]!TABLA_MAESTRO_DE_ARTICULO[ItemCode],0))</f>
        <v>SOLUCION INYECTABLE</v>
      </c>
      <c r="M2147" t="s">
        <v>327</v>
      </c>
      <c r="O2147" t="s">
        <v>249</v>
      </c>
      <c r="S2147" s="2">
        <v>100</v>
      </c>
      <c r="T2147">
        <v>200</v>
      </c>
      <c r="V2147">
        <v>2</v>
      </c>
      <c r="Z2147" s="4" t="s">
        <v>46</v>
      </c>
      <c r="AL2147" t="s">
        <v>787</v>
      </c>
      <c r="AM2147" t="str">
        <f>SUBSTITUTE(Tabla_lineas[[#This Row],[Codigo Liname]]," ","")</f>
        <v>A0308</v>
      </c>
    </row>
    <row r="2148" spans="1:39" customFormat="1" x14ac:dyDescent="0.25">
      <c r="A2148" s="2">
        <v>192</v>
      </c>
      <c r="B2148" t="s">
        <v>786</v>
      </c>
      <c r="C2148" t="str">
        <f t="shared" si="33"/>
        <v>COTI</v>
      </c>
      <c r="E2148" t="s">
        <v>87</v>
      </c>
      <c r="F2148">
        <v>0.64</v>
      </c>
      <c r="G2148">
        <v>0.44</v>
      </c>
      <c r="H2148" t="s">
        <v>88</v>
      </c>
      <c r="I2148" s="2">
        <v>0.44</v>
      </c>
      <c r="J2148" t="s">
        <v>89</v>
      </c>
      <c r="K2148" t="s">
        <v>90</v>
      </c>
      <c r="L2148" s="3" t="str">
        <f>+INDEX([1]!TABLA_MAESTRO_DE_ARTICULO[SubGroupName],MATCH(Tabla_lineas[[#This Row],[CODIGO SAP]],[1]!TABLA_MAESTRO_DE_ARTICULO[ItemCode],0))</f>
        <v>COMPRIMIDO</v>
      </c>
      <c r="M2148" t="s">
        <v>91</v>
      </c>
      <c r="O2148" t="s">
        <v>45</v>
      </c>
      <c r="S2148" s="2">
        <v>500</v>
      </c>
      <c r="T2148">
        <v>150</v>
      </c>
      <c r="V2148">
        <v>0.3</v>
      </c>
      <c r="Z2148" s="4" t="s">
        <v>46</v>
      </c>
      <c r="AL2148" t="s">
        <v>787</v>
      </c>
      <c r="AM2148" t="str">
        <f>SUBSTITUTE(Tabla_lineas[[#This Row],[Codigo Liname]]," ","")</f>
        <v>A0307</v>
      </c>
    </row>
    <row r="2149" spans="1:39" customFormat="1" x14ac:dyDescent="0.25">
      <c r="A2149" s="2">
        <v>192</v>
      </c>
      <c r="B2149" t="s">
        <v>786</v>
      </c>
      <c r="C2149" t="str">
        <f t="shared" si="33"/>
        <v>COTI</v>
      </c>
      <c r="E2149" t="s">
        <v>328</v>
      </c>
      <c r="F2149">
        <v>0.92</v>
      </c>
      <c r="G2149">
        <v>0.75</v>
      </c>
      <c r="H2149" t="s">
        <v>329</v>
      </c>
      <c r="I2149" s="2">
        <v>0.75</v>
      </c>
      <c r="J2149" t="s">
        <v>330</v>
      </c>
      <c r="K2149" t="s">
        <v>331</v>
      </c>
      <c r="L2149" s="3" t="str">
        <f>+INDEX([1]!TABLA_MAESTRO_DE_ARTICULO[SubGroupName],MATCH(Tabla_lineas[[#This Row],[CODIGO SAP]],[1]!TABLA_MAESTRO_DE_ARTICULO[ItemCode],0))</f>
        <v>COMPRIMIDO</v>
      </c>
      <c r="M2149" t="s">
        <v>332</v>
      </c>
      <c r="O2149" t="s">
        <v>45</v>
      </c>
      <c r="P2149">
        <v>63200</v>
      </c>
      <c r="Q2149">
        <v>247600</v>
      </c>
      <c r="R2149">
        <v>310800</v>
      </c>
      <c r="S2149" s="2">
        <v>100</v>
      </c>
      <c r="T2149">
        <v>40</v>
      </c>
      <c r="V2149">
        <v>0.4</v>
      </c>
      <c r="Z2149" s="4" t="s">
        <v>46</v>
      </c>
      <c r="AL2149" t="s">
        <v>787</v>
      </c>
      <c r="AM2149" t="str">
        <f>SUBSTITUTE(Tabla_lineas[[#This Row],[Codigo Liname]]," ","")</f>
        <v>P0109</v>
      </c>
    </row>
    <row r="2150" spans="1:39" customFormat="1" x14ac:dyDescent="0.25">
      <c r="A2150" s="2">
        <v>192</v>
      </c>
      <c r="B2150" t="s">
        <v>786</v>
      </c>
      <c r="C2150" t="str">
        <f t="shared" si="33"/>
        <v>COTI</v>
      </c>
      <c r="E2150" t="s">
        <v>104</v>
      </c>
      <c r="F2150">
        <v>0.3</v>
      </c>
      <c r="G2150">
        <v>0.25</v>
      </c>
      <c r="H2150" t="s">
        <v>105</v>
      </c>
      <c r="I2150" s="2">
        <v>0.25</v>
      </c>
      <c r="J2150" t="s">
        <v>106</v>
      </c>
      <c r="K2150" t="s">
        <v>107</v>
      </c>
      <c r="L2150" s="3" t="str">
        <f>+INDEX([1]!TABLA_MAESTRO_DE_ARTICULO[SubGroupName],MATCH(Tabla_lineas[[#This Row],[CODIGO SAP]],[1]!TABLA_MAESTRO_DE_ARTICULO[ItemCode],0))</f>
        <v>COMPRIMIDO</v>
      </c>
      <c r="M2150" t="s">
        <v>108</v>
      </c>
      <c r="O2150" t="s">
        <v>45</v>
      </c>
      <c r="S2150" s="2">
        <v>10000</v>
      </c>
      <c r="T2150">
        <v>2000</v>
      </c>
      <c r="V2150">
        <v>0.2</v>
      </c>
      <c r="Z2150" s="4" t="s">
        <v>46</v>
      </c>
      <c r="AL2150" t="s">
        <v>787</v>
      </c>
      <c r="AM2150" t="str">
        <f>SUBSTITUTE(Tabla_lineas[[#This Row],[Codigo Liname]]," ","")</f>
        <v>N0208</v>
      </c>
    </row>
    <row r="2151" spans="1:39" customFormat="1" x14ac:dyDescent="0.25">
      <c r="A2151" s="2">
        <v>192</v>
      </c>
      <c r="B2151" t="s">
        <v>786</v>
      </c>
      <c r="C2151" t="str">
        <f t="shared" si="33"/>
        <v>COTI</v>
      </c>
      <c r="E2151" t="s">
        <v>368</v>
      </c>
      <c r="F2151">
        <v>29.81</v>
      </c>
      <c r="G2151">
        <v>15</v>
      </c>
      <c r="H2151" t="s">
        <v>369</v>
      </c>
      <c r="I2151" s="2">
        <v>15.09</v>
      </c>
      <c r="J2151" t="s">
        <v>370</v>
      </c>
      <c r="K2151" t="s">
        <v>371</v>
      </c>
      <c r="L2151" s="3" t="str">
        <f>+INDEX([1]!TABLA_MAESTRO_DE_ARTICULO[SubGroupName],MATCH(Tabla_lineas[[#This Row],[CODIGO SAP]],[1]!TABLA_MAESTRO_DE_ARTICULO[ItemCode],0))</f>
        <v>SUSPENSION</v>
      </c>
      <c r="M2151" t="s">
        <v>372</v>
      </c>
      <c r="O2151" t="s">
        <v>373</v>
      </c>
      <c r="S2151" s="2">
        <v>5</v>
      </c>
      <c r="T2151">
        <v>75</v>
      </c>
      <c r="V2151">
        <v>15</v>
      </c>
      <c r="Z2151" s="4" t="s">
        <v>46</v>
      </c>
      <c r="AL2151" t="s">
        <v>787</v>
      </c>
      <c r="AM2151" t="str">
        <f>SUBSTITUTE(Tabla_lineas[[#This Row],[Codigo Liname]]," ","")</f>
        <v>P0208</v>
      </c>
    </row>
    <row r="2152" spans="1:39" customFormat="1" x14ac:dyDescent="0.25">
      <c r="A2152" s="2">
        <v>192</v>
      </c>
      <c r="B2152" t="s">
        <v>786</v>
      </c>
      <c r="C2152" t="str">
        <f t="shared" si="33"/>
        <v>COTI</v>
      </c>
      <c r="E2152" t="s">
        <v>632</v>
      </c>
      <c r="F2152">
        <v>0.75</v>
      </c>
      <c r="G2152">
        <v>0.75</v>
      </c>
      <c r="H2152" t="s">
        <v>633</v>
      </c>
      <c r="I2152" s="2">
        <v>0.75</v>
      </c>
      <c r="J2152" t="s">
        <v>634</v>
      </c>
      <c r="K2152" t="s">
        <v>635</v>
      </c>
      <c r="L2152" s="3" t="str">
        <f>+INDEX([1]!TABLA_MAESTRO_DE_ARTICULO[SubGroupName],MATCH(Tabla_lineas[[#This Row],[CODIGO SAP]],[1]!TABLA_MAESTRO_DE_ARTICULO[ItemCode],0))</f>
        <v>COMPRIMIDO</v>
      </c>
      <c r="M2152" t="s">
        <v>636</v>
      </c>
      <c r="O2152" t="s">
        <v>45</v>
      </c>
      <c r="S2152" s="2">
        <v>100</v>
      </c>
      <c r="T2152">
        <v>50</v>
      </c>
      <c r="V2152">
        <v>0.5</v>
      </c>
      <c r="Z2152" s="4" t="s">
        <v>46</v>
      </c>
      <c r="AL2152" t="s">
        <v>787</v>
      </c>
      <c r="AM2152" t="str">
        <f>SUBSTITUTE(Tabla_lineas[[#This Row],[Codigo Liname]]," ","")</f>
        <v>H0208</v>
      </c>
    </row>
    <row r="2153" spans="1:39" customFormat="1" x14ac:dyDescent="0.25">
      <c r="A2153" s="2">
        <v>192</v>
      </c>
      <c r="B2153" t="s">
        <v>786</v>
      </c>
      <c r="C2153" t="str">
        <f t="shared" si="33"/>
        <v>COTI</v>
      </c>
      <c r="E2153" t="s">
        <v>470</v>
      </c>
      <c r="F2153">
        <v>22.96</v>
      </c>
      <c r="G2153">
        <v>12</v>
      </c>
      <c r="H2153" t="s">
        <v>471</v>
      </c>
      <c r="I2153" s="2">
        <v>12.03</v>
      </c>
      <c r="J2153" t="s">
        <v>472</v>
      </c>
      <c r="K2153" t="s">
        <v>473</v>
      </c>
      <c r="L2153" s="3" t="str">
        <f>+INDEX([1]!TABLA_MAESTRO_DE_ARTICULO[SubGroupName],MATCH(Tabla_lineas[[#This Row],[CODIGO SAP]],[1]!TABLA_MAESTRO_DE_ARTICULO[ItemCode],0))</f>
        <v>LOCION</v>
      </c>
      <c r="M2153" t="s">
        <v>474</v>
      </c>
      <c r="O2153" t="s">
        <v>400</v>
      </c>
      <c r="S2153" s="2">
        <v>50</v>
      </c>
      <c r="T2153">
        <v>550</v>
      </c>
      <c r="V2153">
        <v>11</v>
      </c>
      <c r="Z2153" s="4" t="s">
        <v>46</v>
      </c>
      <c r="AL2153" t="s">
        <v>787</v>
      </c>
      <c r="AM2153" t="str">
        <f>SUBSTITUTE(Tabla_lineas[[#This Row],[Codigo Liname]]," ","")</f>
        <v>P0301</v>
      </c>
    </row>
    <row r="2154" spans="1:39" customFormat="1" x14ac:dyDescent="0.25">
      <c r="A2154" s="2">
        <v>192</v>
      </c>
      <c r="B2154" t="s">
        <v>786</v>
      </c>
      <c r="C2154" t="str">
        <f t="shared" si="33"/>
        <v>COTI</v>
      </c>
      <c r="E2154" t="s">
        <v>725</v>
      </c>
      <c r="F2154">
        <v>67.52</v>
      </c>
      <c r="G2154">
        <v>41.06</v>
      </c>
      <c r="H2154" t="s">
        <v>726</v>
      </c>
      <c r="I2154" s="2">
        <v>41.06</v>
      </c>
      <c r="J2154" t="s">
        <v>727</v>
      </c>
      <c r="K2154" t="s">
        <v>728</v>
      </c>
      <c r="L2154" s="3" t="str">
        <f>+INDEX([1]!TABLA_MAESTRO_DE_ARTICULO[SubGroupName],MATCH(Tabla_lineas[[#This Row],[CODIGO SAP]],[1]!TABLA_MAESTRO_DE_ARTICULO[ItemCode],0))</f>
        <v>POLVO PARA SUSPENSION</v>
      </c>
      <c r="M2154" t="s">
        <v>729</v>
      </c>
      <c r="O2154" t="s">
        <v>730</v>
      </c>
      <c r="S2154" s="2">
        <v>5</v>
      </c>
      <c r="T2154">
        <v>175</v>
      </c>
      <c r="V2154">
        <v>35</v>
      </c>
      <c r="Z2154" s="4" t="s">
        <v>46</v>
      </c>
      <c r="AL2154" t="s">
        <v>787</v>
      </c>
      <c r="AM2154" t="str">
        <f>SUBSTITUTE(Tabla_lineas[[#This Row],[Codigo Liname]]," ","")</f>
        <v>P0126</v>
      </c>
    </row>
    <row r="2155" spans="1:39" customFormat="1" x14ac:dyDescent="0.25">
      <c r="A2155" s="2">
        <v>192</v>
      </c>
      <c r="B2155" t="s">
        <v>786</v>
      </c>
      <c r="C2155" t="str">
        <f t="shared" si="33"/>
        <v>COTI</v>
      </c>
      <c r="E2155" t="s">
        <v>390</v>
      </c>
      <c r="F2155">
        <v>0.92</v>
      </c>
      <c r="G2155">
        <v>0.65</v>
      </c>
      <c r="H2155" t="s">
        <v>391</v>
      </c>
      <c r="I2155" s="2">
        <v>0.65</v>
      </c>
      <c r="J2155" t="s">
        <v>392</v>
      </c>
      <c r="K2155" t="s">
        <v>393</v>
      </c>
      <c r="L2155" s="3" t="str">
        <f>+INDEX([1]!TABLA_MAESTRO_DE_ARTICULO[SubGroupName],MATCH(Tabla_lineas[[#This Row],[CODIGO SAP]],[1]!TABLA_MAESTRO_DE_ARTICULO[ItemCode],0))</f>
        <v>COMPRIMIDO</v>
      </c>
      <c r="M2155" t="s">
        <v>394</v>
      </c>
      <c r="O2155" t="s">
        <v>45</v>
      </c>
      <c r="S2155" s="2">
        <v>200</v>
      </c>
      <c r="T2155">
        <v>80</v>
      </c>
      <c r="V2155">
        <v>0.4</v>
      </c>
      <c r="Z2155" s="4" t="s">
        <v>46</v>
      </c>
      <c r="AL2155" t="s">
        <v>787</v>
      </c>
      <c r="AM2155" t="str">
        <f>SUBSTITUTE(Tabla_lineas[[#This Row],[Codigo Liname]]," ","")</f>
        <v>A1206</v>
      </c>
    </row>
    <row r="2156" spans="1:39" customFormat="1" x14ac:dyDescent="0.25">
      <c r="A2156" s="2">
        <v>193</v>
      </c>
      <c r="B2156" t="s">
        <v>794</v>
      </c>
      <c r="C2156" t="str">
        <f t="shared" si="33"/>
        <v>COTI</v>
      </c>
      <c r="E2156" t="s">
        <v>683</v>
      </c>
      <c r="F2156">
        <v>3.4</v>
      </c>
      <c r="G2156">
        <v>1.21</v>
      </c>
      <c r="H2156" t="s">
        <v>684</v>
      </c>
      <c r="I2156" s="2">
        <v>1.21</v>
      </c>
      <c r="J2156" t="s">
        <v>685</v>
      </c>
      <c r="K2156" t="s">
        <v>686</v>
      </c>
      <c r="L2156" s="3" t="str">
        <f>+INDEX([1]!TABLA_MAESTRO_DE_ARTICULO[SubGroupName],MATCH(Tabla_lineas[[#This Row],[CODIGO SAP]],[1]!TABLA_MAESTRO_DE_ARTICULO[ItemCode],0))</f>
        <v>COMPRIMIDO</v>
      </c>
      <c r="M2156" t="s">
        <v>687</v>
      </c>
      <c r="O2156" t="s">
        <v>45</v>
      </c>
      <c r="S2156" s="2">
        <v>100</v>
      </c>
      <c r="T2156">
        <v>120</v>
      </c>
      <c r="V2156">
        <v>1.2</v>
      </c>
      <c r="Z2156" s="4" t="s">
        <v>46</v>
      </c>
      <c r="AL2156" t="s">
        <v>795</v>
      </c>
      <c r="AM2156" t="str">
        <f>SUBSTITUTE(Tabla_lineas[[#This Row],[Codigo Liname]]," ","")</f>
        <v>P0201</v>
      </c>
    </row>
    <row r="2157" spans="1:39" customFormat="1" x14ac:dyDescent="0.25">
      <c r="A2157" s="2">
        <v>193</v>
      </c>
      <c r="B2157" t="s">
        <v>794</v>
      </c>
      <c r="C2157" t="str">
        <f t="shared" si="33"/>
        <v>COTI</v>
      </c>
      <c r="E2157" t="s">
        <v>171</v>
      </c>
      <c r="F2157">
        <v>1.82</v>
      </c>
      <c r="G2157">
        <v>1.82</v>
      </c>
      <c r="H2157" t="s">
        <v>172</v>
      </c>
      <c r="I2157" s="2">
        <v>2.94</v>
      </c>
      <c r="J2157" t="s">
        <v>173</v>
      </c>
      <c r="K2157" t="s">
        <v>174</v>
      </c>
      <c r="L2157" s="3" t="str">
        <f>+INDEX([1]!TABLA_MAESTRO_DE_ARTICULO[SubGroupName],MATCH(Tabla_lineas[[#This Row],[CODIGO SAP]],[1]!TABLA_MAESTRO_DE_ARTICULO[ItemCode],0))</f>
        <v>COMPRIMIDO</v>
      </c>
      <c r="M2157" t="s">
        <v>175</v>
      </c>
      <c r="O2157" t="s">
        <v>45</v>
      </c>
      <c r="S2157" s="2">
        <v>1000</v>
      </c>
      <c r="T2157">
        <v>1500</v>
      </c>
      <c r="V2157">
        <v>1.5</v>
      </c>
      <c r="Z2157" s="4" t="s">
        <v>46</v>
      </c>
      <c r="AL2157" t="s">
        <v>795</v>
      </c>
      <c r="AM2157" t="str">
        <f>SUBSTITUTE(Tabla_lineas[[#This Row],[Codigo Liname]]," ","")</f>
        <v>J0105</v>
      </c>
    </row>
    <row r="2158" spans="1:39" customFormat="1" x14ac:dyDescent="0.25">
      <c r="A2158" s="2">
        <v>193</v>
      </c>
      <c r="B2158" t="s">
        <v>794</v>
      </c>
      <c r="C2158" t="str">
        <f t="shared" si="33"/>
        <v>COTI</v>
      </c>
      <c r="E2158" t="s">
        <v>203</v>
      </c>
      <c r="F2158">
        <v>1.64</v>
      </c>
      <c r="G2158">
        <v>1.64</v>
      </c>
      <c r="H2158" t="s">
        <v>204</v>
      </c>
      <c r="I2158" s="2">
        <v>3.72</v>
      </c>
      <c r="J2158" t="s">
        <v>205</v>
      </c>
      <c r="K2158" t="s">
        <v>206</v>
      </c>
      <c r="L2158" s="3" t="str">
        <f>+INDEX([1]!TABLA_MAESTRO_DE_ARTICULO[SubGroupName],MATCH(Tabla_lineas[[#This Row],[CODIGO SAP]],[1]!TABLA_MAESTRO_DE_ARTICULO[ItemCode],0))</f>
        <v>COMPRIMIDO</v>
      </c>
      <c r="M2158" t="s">
        <v>207</v>
      </c>
      <c r="O2158" t="s">
        <v>45</v>
      </c>
      <c r="S2158" s="2">
        <v>100</v>
      </c>
      <c r="T2158">
        <v>80</v>
      </c>
      <c r="V2158">
        <v>0.8</v>
      </c>
      <c r="Z2158" s="4" t="s">
        <v>46</v>
      </c>
      <c r="AL2158" t="s">
        <v>795</v>
      </c>
      <c r="AM2158" t="str">
        <f>SUBSTITUTE(Tabla_lineas[[#This Row],[Codigo Liname]]," ","")</f>
        <v>J0127</v>
      </c>
    </row>
    <row r="2159" spans="1:39" customFormat="1" x14ac:dyDescent="0.25">
      <c r="A2159" s="2">
        <v>193</v>
      </c>
      <c r="B2159" t="s">
        <v>794</v>
      </c>
      <c r="C2159" t="str">
        <f t="shared" si="33"/>
        <v>COTI</v>
      </c>
      <c r="E2159" t="s">
        <v>218</v>
      </c>
      <c r="F2159">
        <v>28.9</v>
      </c>
      <c r="G2159">
        <v>13.37</v>
      </c>
      <c r="H2159" t="s">
        <v>219</v>
      </c>
      <c r="I2159" s="2">
        <v>13.37</v>
      </c>
      <c r="J2159" t="s">
        <v>220</v>
      </c>
      <c r="K2159" t="s">
        <v>221</v>
      </c>
      <c r="L2159" s="3" t="str">
        <f>+INDEX([1]!TABLA_MAESTRO_DE_ARTICULO[SubGroupName],MATCH(Tabla_lineas[[#This Row],[CODIGO SAP]],[1]!TABLA_MAESTRO_DE_ARTICULO[ItemCode],0))</f>
        <v>CREMA DERMICA</v>
      </c>
      <c r="M2159" t="s">
        <v>222</v>
      </c>
      <c r="O2159" t="s">
        <v>223</v>
      </c>
      <c r="S2159" s="2">
        <v>12</v>
      </c>
      <c r="T2159">
        <v>120</v>
      </c>
      <c r="V2159">
        <v>10</v>
      </c>
      <c r="Z2159" s="4" t="s">
        <v>53</v>
      </c>
      <c r="AL2159" t="s">
        <v>795</v>
      </c>
      <c r="AM2159" t="str">
        <f>SUBSTITUTE(Tabla_lineas[[#This Row],[Codigo Liname]]," ","")</f>
        <v>D0103</v>
      </c>
    </row>
    <row r="2160" spans="1:39" customFormat="1" x14ac:dyDescent="0.25">
      <c r="A2160" s="2">
        <v>193</v>
      </c>
      <c r="B2160" t="s">
        <v>794</v>
      </c>
      <c r="C2160" t="str">
        <f t="shared" si="33"/>
        <v>COTI</v>
      </c>
      <c r="E2160" t="s">
        <v>605</v>
      </c>
      <c r="F2160">
        <v>1.53</v>
      </c>
      <c r="G2160">
        <v>0.9</v>
      </c>
      <c r="H2160" t="s">
        <v>606</v>
      </c>
      <c r="I2160" s="2">
        <v>0.9</v>
      </c>
      <c r="J2160" t="s">
        <v>607</v>
      </c>
      <c r="K2160" t="s">
        <v>608</v>
      </c>
      <c r="L2160" s="3" t="str">
        <f>+INDEX([1]!TABLA_MAESTRO_DE_ARTICULO[SubGroupName],MATCH(Tabla_lineas[[#This Row],[CODIGO SAP]],[1]!TABLA_MAESTRO_DE_ARTICULO[ItemCode],0))</f>
        <v>COMPRIMIDO</v>
      </c>
      <c r="M2160" t="s">
        <v>609</v>
      </c>
      <c r="O2160" t="s">
        <v>45</v>
      </c>
      <c r="S2160" s="2">
        <v>50</v>
      </c>
      <c r="T2160">
        <v>45</v>
      </c>
      <c r="V2160">
        <v>0.9</v>
      </c>
      <c r="Z2160" s="4" t="s">
        <v>46</v>
      </c>
      <c r="AL2160" t="s">
        <v>795</v>
      </c>
      <c r="AM2160" t="str">
        <f>SUBSTITUTE(Tabla_lineas[[#This Row],[Codigo Liname]]," ","")</f>
        <v>N0701</v>
      </c>
    </row>
    <row r="2161" spans="1:39" customFormat="1" x14ac:dyDescent="0.25">
      <c r="A2161" s="2">
        <v>193</v>
      </c>
      <c r="B2161" t="s">
        <v>794</v>
      </c>
      <c r="C2161" t="str">
        <f t="shared" si="33"/>
        <v>COTI</v>
      </c>
      <c r="E2161" t="s">
        <v>556</v>
      </c>
      <c r="F2161">
        <v>47.41</v>
      </c>
      <c r="G2161">
        <v>40</v>
      </c>
      <c r="H2161" t="s">
        <v>557</v>
      </c>
      <c r="I2161" s="2">
        <v>40.08</v>
      </c>
      <c r="J2161" t="s">
        <v>558</v>
      </c>
      <c r="K2161" t="s">
        <v>559</v>
      </c>
      <c r="L2161" s="3" t="str">
        <f>+INDEX([1]!TABLA_MAESTRO_DE_ARTICULO[SubGroupName],MATCH(Tabla_lineas[[#This Row],[CODIGO SAP]],[1]!TABLA_MAESTRO_DE_ARTICULO[ItemCode],0))</f>
        <v>SUSPENSION</v>
      </c>
      <c r="M2161" t="s">
        <v>560</v>
      </c>
      <c r="O2161" t="s">
        <v>65</v>
      </c>
      <c r="S2161" s="2">
        <v>6</v>
      </c>
      <c r="T2161">
        <v>210</v>
      </c>
      <c r="V2161">
        <v>35</v>
      </c>
      <c r="Z2161" s="4" t="s">
        <v>46</v>
      </c>
      <c r="AL2161" t="s">
        <v>795</v>
      </c>
      <c r="AM2161" t="str">
        <f>SUBSTITUTE(Tabla_lineas[[#This Row],[Codigo Liname]]," ","")</f>
        <v>P0106</v>
      </c>
    </row>
    <row r="2162" spans="1:39" customFormat="1" x14ac:dyDescent="0.25">
      <c r="A2162" s="2">
        <v>193</v>
      </c>
      <c r="B2162" t="s">
        <v>794</v>
      </c>
      <c r="C2162" t="str">
        <f t="shared" si="33"/>
        <v>COTI</v>
      </c>
      <c r="E2162" t="s">
        <v>470</v>
      </c>
      <c r="F2162">
        <v>22.96</v>
      </c>
      <c r="G2162">
        <v>12</v>
      </c>
      <c r="H2162" t="s">
        <v>471</v>
      </c>
      <c r="I2162" s="2">
        <v>12.03</v>
      </c>
      <c r="J2162" t="s">
        <v>472</v>
      </c>
      <c r="K2162" t="s">
        <v>473</v>
      </c>
      <c r="L2162" s="3" t="str">
        <f>+INDEX([1]!TABLA_MAESTRO_DE_ARTICULO[SubGroupName],MATCH(Tabla_lineas[[#This Row],[CODIGO SAP]],[1]!TABLA_MAESTRO_DE_ARTICULO[ItemCode],0))</f>
        <v>LOCION</v>
      </c>
      <c r="M2162" t="s">
        <v>474</v>
      </c>
      <c r="O2162" t="s">
        <v>400</v>
      </c>
      <c r="S2162" s="2">
        <v>12</v>
      </c>
      <c r="T2162">
        <v>144</v>
      </c>
      <c r="V2162">
        <v>12</v>
      </c>
      <c r="Z2162" s="4" t="s">
        <v>46</v>
      </c>
      <c r="AL2162" t="s">
        <v>795</v>
      </c>
      <c r="AM2162" t="str">
        <f>SUBSTITUTE(Tabla_lineas[[#This Row],[Codigo Liname]]," ","")</f>
        <v>P0301</v>
      </c>
    </row>
    <row r="2163" spans="1:39" customFormat="1" x14ac:dyDescent="0.25">
      <c r="A2163" s="2">
        <v>193</v>
      </c>
      <c r="B2163" t="s">
        <v>794</v>
      </c>
      <c r="C2163" t="str">
        <f t="shared" si="33"/>
        <v>COTI</v>
      </c>
      <c r="E2163" t="s">
        <v>390</v>
      </c>
      <c r="F2163">
        <v>0.92</v>
      </c>
      <c r="G2163">
        <v>0.65</v>
      </c>
      <c r="H2163" t="s">
        <v>391</v>
      </c>
      <c r="I2163" s="2">
        <v>0.65</v>
      </c>
      <c r="J2163" t="s">
        <v>392</v>
      </c>
      <c r="K2163" t="s">
        <v>393</v>
      </c>
      <c r="L2163" s="3" t="str">
        <f>+INDEX([1]!TABLA_MAESTRO_DE_ARTICULO[SubGroupName],MATCH(Tabla_lineas[[#This Row],[CODIGO SAP]],[1]!TABLA_MAESTRO_DE_ARTICULO[ItemCode],0))</f>
        <v>COMPRIMIDO</v>
      </c>
      <c r="M2163" t="s">
        <v>394</v>
      </c>
      <c r="O2163" t="s">
        <v>45</v>
      </c>
      <c r="S2163" s="2">
        <v>100</v>
      </c>
      <c r="T2163">
        <v>50</v>
      </c>
      <c r="V2163">
        <v>0.5</v>
      </c>
      <c r="Z2163" s="4" t="s">
        <v>46</v>
      </c>
      <c r="AL2163" t="s">
        <v>795</v>
      </c>
      <c r="AM2163" t="str">
        <f>SUBSTITUTE(Tabla_lineas[[#This Row],[Codigo Liname]]," ","")</f>
        <v>A1206</v>
      </c>
    </row>
    <row r="2164" spans="1:39" customFormat="1" x14ac:dyDescent="0.25">
      <c r="A2164" s="2">
        <v>195</v>
      </c>
      <c r="B2164" t="s">
        <v>796</v>
      </c>
      <c r="C2164">
        <f t="shared" si="33"/>
        <v>1630331</v>
      </c>
      <c r="D2164">
        <v>599</v>
      </c>
      <c r="E2164" t="s">
        <v>155</v>
      </c>
      <c r="F2164">
        <v>28.3</v>
      </c>
      <c r="G2164">
        <v>28.3</v>
      </c>
      <c r="H2164" t="s">
        <v>156</v>
      </c>
      <c r="I2164" s="2">
        <v>29.95</v>
      </c>
      <c r="J2164" t="s">
        <v>157</v>
      </c>
      <c r="K2164" t="s">
        <v>158</v>
      </c>
      <c r="L2164" s="3" t="str">
        <f>+INDEX([1]!TABLA_MAESTRO_DE_ARTICULO[SubGroupName],MATCH(Tabla_lineas[[#This Row],[CODIGO SAP]],[1]!TABLA_MAESTRO_DE_ARTICULO[ItemCode],0))</f>
        <v>CREMA DERMICA</v>
      </c>
      <c r="M2164" t="s">
        <v>159</v>
      </c>
      <c r="N2164">
        <v>1</v>
      </c>
      <c r="O2164" t="s">
        <v>160</v>
      </c>
      <c r="S2164" s="2">
        <v>20</v>
      </c>
      <c r="T2164">
        <v>565.79999999999995</v>
      </c>
      <c r="U2164">
        <v>29.95</v>
      </c>
      <c r="V2164">
        <v>28.29</v>
      </c>
      <c r="W2164">
        <v>5</v>
      </c>
      <c r="Z2164" s="4" t="s">
        <v>46</v>
      </c>
      <c r="AA2164" t="s">
        <v>153</v>
      </c>
      <c r="AB2164">
        <v>46132</v>
      </c>
      <c r="AG2164">
        <v>0</v>
      </c>
      <c r="AH2164">
        <v>20</v>
      </c>
      <c r="AM2164" t="str">
        <f>SUBSTITUTE(Tabla_lineas[[#This Row],[Codigo Liname]]," ","")</f>
        <v>D0603</v>
      </c>
    </row>
    <row r="2165" spans="1:39" customFormat="1" x14ac:dyDescent="0.25">
      <c r="A2165" s="2">
        <v>195</v>
      </c>
      <c r="B2165" t="s">
        <v>796</v>
      </c>
      <c r="C2165">
        <f t="shared" si="33"/>
        <v>1630331</v>
      </c>
      <c r="D2165">
        <v>1278.9000000000001</v>
      </c>
      <c r="E2165" t="s">
        <v>292</v>
      </c>
      <c r="F2165">
        <v>25.27</v>
      </c>
      <c r="G2165">
        <v>18.27</v>
      </c>
      <c r="H2165" t="s">
        <v>293</v>
      </c>
      <c r="I2165" s="2">
        <v>18.27</v>
      </c>
      <c r="J2165" t="s">
        <v>294</v>
      </c>
      <c r="K2165" t="s">
        <v>295</v>
      </c>
      <c r="L2165" s="3" t="str">
        <f>+INDEX([1]!TABLA_MAESTRO_DE_ARTICULO[SubGroupName],MATCH(Tabla_lineas[[#This Row],[CODIGO SAP]],[1]!TABLA_MAESTRO_DE_ARTICULO[ItemCode],0))</f>
        <v>CREMA DERMICA</v>
      </c>
      <c r="M2165" t="s">
        <v>296</v>
      </c>
      <c r="N2165">
        <v>5</v>
      </c>
      <c r="O2165" t="s">
        <v>297</v>
      </c>
      <c r="S2165" s="2">
        <v>70</v>
      </c>
      <c r="T2165">
        <v>1278.2</v>
      </c>
      <c r="U2165">
        <v>18.27</v>
      </c>
      <c r="V2165">
        <v>18.260000000000002</v>
      </c>
      <c r="W2165">
        <v>5</v>
      </c>
      <c r="Z2165" s="4" t="s">
        <v>46</v>
      </c>
      <c r="AA2165" t="s">
        <v>153</v>
      </c>
      <c r="AB2165">
        <v>46132</v>
      </c>
      <c r="AG2165">
        <v>0</v>
      </c>
      <c r="AH2165">
        <v>70</v>
      </c>
      <c r="AM2165" t="str">
        <f>SUBSTITUTE(Tabla_lineas[[#This Row],[Codigo Liname]]," ","")</f>
        <v>D0704</v>
      </c>
    </row>
    <row r="2166" spans="1:39" customFormat="1" x14ac:dyDescent="0.25">
      <c r="A2166" s="2">
        <v>195</v>
      </c>
      <c r="B2166" t="s">
        <v>796</v>
      </c>
      <c r="C2166">
        <f t="shared" si="33"/>
        <v>1630331</v>
      </c>
      <c r="D2166">
        <v>10900</v>
      </c>
      <c r="E2166" t="s">
        <v>308</v>
      </c>
      <c r="F2166">
        <v>5.07</v>
      </c>
      <c r="G2166">
        <v>5.07</v>
      </c>
      <c r="H2166" t="s">
        <v>309</v>
      </c>
      <c r="I2166" s="2">
        <v>10.9</v>
      </c>
      <c r="J2166" t="s">
        <v>310</v>
      </c>
      <c r="K2166" t="s">
        <v>311</v>
      </c>
      <c r="L2166" s="3" t="str">
        <f>+INDEX([1]!TABLA_MAESTRO_DE_ARTICULO[SubGroupName],MATCH(Tabla_lineas[[#This Row],[CODIGO SAP]],[1]!TABLA_MAESTRO_DE_ARTICULO[ItemCode],0))</f>
        <v>SOLUCION INYECTABLE</v>
      </c>
      <c r="M2166" t="s">
        <v>312</v>
      </c>
      <c r="N2166">
        <v>7</v>
      </c>
      <c r="O2166" t="s">
        <v>249</v>
      </c>
      <c r="S2166" s="2">
        <v>1000</v>
      </c>
      <c r="T2166">
        <v>5070</v>
      </c>
      <c r="U2166">
        <v>10.9</v>
      </c>
      <c r="V2166">
        <v>5.07</v>
      </c>
      <c r="W2166">
        <v>1</v>
      </c>
      <c r="Z2166" s="4" t="s">
        <v>46</v>
      </c>
      <c r="AA2166" t="s">
        <v>126</v>
      </c>
      <c r="AB2166">
        <v>46132</v>
      </c>
      <c r="AG2166">
        <v>0</v>
      </c>
      <c r="AH2166">
        <v>1000</v>
      </c>
      <c r="AM2166" t="str">
        <f>SUBSTITUTE(Tabla_lineas[[#This Row],[Codigo Liname]]," ","")</f>
        <v>M0109</v>
      </c>
    </row>
    <row r="2167" spans="1:39" customFormat="1" x14ac:dyDescent="0.25">
      <c r="A2167" s="2">
        <v>195</v>
      </c>
      <c r="B2167" t="s">
        <v>796</v>
      </c>
      <c r="C2167">
        <f t="shared" si="33"/>
        <v>1630331</v>
      </c>
      <c r="D2167">
        <v>6320</v>
      </c>
      <c r="E2167" t="s">
        <v>313</v>
      </c>
      <c r="F2167">
        <v>5.29</v>
      </c>
      <c r="G2167">
        <v>5.29</v>
      </c>
      <c r="H2167" t="s">
        <v>314</v>
      </c>
      <c r="I2167" s="2">
        <v>6.32</v>
      </c>
      <c r="J2167" t="s">
        <v>315</v>
      </c>
      <c r="K2167" t="s">
        <v>316</v>
      </c>
      <c r="L2167" s="3" t="str">
        <f>+INDEX([1]!TABLA_MAESTRO_DE_ARTICULO[SubGroupName],MATCH(Tabla_lineas[[#This Row],[CODIGO SAP]],[1]!TABLA_MAESTRO_DE_ARTICULO[ItemCode],0))</f>
        <v>SOLUCION INYECTABLE</v>
      </c>
      <c r="M2167" t="s">
        <v>317</v>
      </c>
      <c r="N2167">
        <v>9</v>
      </c>
      <c r="O2167" t="s">
        <v>249</v>
      </c>
      <c r="S2167" s="2">
        <v>1000</v>
      </c>
      <c r="T2167">
        <v>5280</v>
      </c>
      <c r="U2167">
        <v>6.32</v>
      </c>
      <c r="V2167">
        <v>5.28</v>
      </c>
      <c r="W2167">
        <v>0.7</v>
      </c>
      <c r="Z2167" s="4" t="s">
        <v>46</v>
      </c>
      <c r="AA2167" t="s">
        <v>120</v>
      </c>
      <c r="AB2167">
        <v>46132</v>
      </c>
      <c r="AG2167">
        <v>0</v>
      </c>
      <c r="AH2167">
        <v>1000</v>
      </c>
      <c r="AM2167" t="str">
        <f>SUBSTITUTE(Tabla_lineas[[#This Row],[Codigo Liname]]," ","")</f>
        <v>N0205</v>
      </c>
    </row>
    <row r="2168" spans="1:39" customFormat="1" x14ac:dyDescent="0.25">
      <c r="A2168" s="2">
        <v>195</v>
      </c>
      <c r="B2168" t="s">
        <v>796</v>
      </c>
      <c r="C2168">
        <f t="shared" si="33"/>
        <v>1630331</v>
      </c>
      <c r="D2168">
        <v>472.8</v>
      </c>
      <c r="E2168" t="s">
        <v>464</v>
      </c>
      <c r="F2168">
        <v>28.19</v>
      </c>
      <c r="G2168">
        <v>23.64</v>
      </c>
      <c r="H2168" t="s">
        <v>465</v>
      </c>
      <c r="I2168" s="2">
        <v>23.64</v>
      </c>
      <c r="J2168" t="s">
        <v>466</v>
      </c>
      <c r="K2168" t="s">
        <v>467</v>
      </c>
      <c r="L2168" s="3" t="str">
        <f>+INDEX([1]!TABLA_MAESTRO_DE_ARTICULO[SubGroupName],MATCH(Tabla_lineas[[#This Row],[CODIGO SAP]],[1]!TABLA_MAESTRO_DE_ARTICULO[ItemCode],0))</f>
        <v>GOTAS</v>
      </c>
      <c r="M2168" t="s">
        <v>468</v>
      </c>
      <c r="N2168">
        <v>8</v>
      </c>
      <c r="O2168" t="s">
        <v>469</v>
      </c>
      <c r="S2168" s="2">
        <v>20</v>
      </c>
      <c r="T2168">
        <v>472.6</v>
      </c>
      <c r="U2168">
        <v>23.64</v>
      </c>
      <c r="V2168">
        <v>23.63</v>
      </c>
      <c r="W2168">
        <v>5</v>
      </c>
      <c r="Z2168" s="4" t="s">
        <v>46</v>
      </c>
      <c r="AA2168" t="s">
        <v>153</v>
      </c>
      <c r="AB2168">
        <v>46132</v>
      </c>
      <c r="AG2168">
        <v>0</v>
      </c>
      <c r="AH2168">
        <v>20</v>
      </c>
      <c r="AM2168" t="str">
        <f>SUBSTITUTE(Tabla_lineas[[#This Row],[Codigo Liname]]," ","")</f>
        <v>A0309</v>
      </c>
    </row>
    <row r="2169" spans="1:39" customFormat="1" x14ac:dyDescent="0.25">
      <c r="A2169" s="2">
        <v>195</v>
      </c>
      <c r="B2169" t="s">
        <v>796</v>
      </c>
      <c r="C2169">
        <f t="shared" si="33"/>
        <v>1630331</v>
      </c>
      <c r="D2169">
        <v>900</v>
      </c>
      <c r="E2169" t="s">
        <v>328</v>
      </c>
      <c r="F2169">
        <v>0.92</v>
      </c>
      <c r="G2169">
        <v>0.75</v>
      </c>
      <c r="H2169" t="s">
        <v>329</v>
      </c>
      <c r="I2169" s="2">
        <v>0.75</v>
      </c>
      <c r="J2169" t="s">
        <v>330</v>
      </c>
      <c r="K2169" t="s">
        <v>331</v>
      </c>
      <c r="L2169" s="3" t="str">
        <f>+INDEX([1]!TABLA_MAESTRO_DE_ARTICULO[SubGroupName],MATCH(Tabla_lineas[[#This Row],[CODIGO SAP]],[1]!TABLA_MAESTRO_DE_ARTICULO[ItemCode],0))</f>
        <v>COMPRIMIDO</v>
      </c>
      <c r="M2169" t="s">
        <v>332</v>
      </c>
      <c r="N2169">
        <v>10</v>
      </c>
      <c r="O2169" t="s">
        <v>45</v>
      </c>
      <c r="P2169">
        <v>63200</v>
      </c>
      <c r="Q2169">
        <v>247600</v>
      </c>
      <c r="R2169">
        <v>310800</v>
      </c>
      <c r="S2169" s="2">
        <v>1200</v>
      </c>
      <c r="T2169">
        <v>888</v>
      </c>
      <c r="U2169">
        <v>0.75</v>
      </c>
      <c r="V2169">
        <v>0.74</v>
      </c>
      <c r="W2169">
        <v>0.2</v>
      </c>
      <c r="Z2169" s="4" t="s">
        <v>46</v>
      </c>
      <c r="AA2169" t="s">
        <v>120</v>
      </c>
      <c r="AB2169">
        <v>46132</v>
      </c>
      <c r="AG2169">
        <v>0</v>
      </c>
      <c r="AH2169">
        <v>1200</v>
      </c>
      <c r="AM2169" t="str">
        <f>SUBSTITUTE(Tabla_lineas[[#This Row],[Codigo Liname]]," ","")</f>
        <v>P0109</v>
      </c>
    </row>
    <row r="2170" spans="1:39" customFormat="1" x14ac:dyDescent="0.25">
      <c r="A2170" s="2">
        <v>195</v>
      </c>
      <c r="B2170" t="s">
        <v>796</v>
      </c>
      <c r="C2170">
        <f t="shared" si="33"/>
        <v>1630331</v>
      </c>
      <c r="D2170">
        <v>908.4000000000002</v>
      </c>
      <c r="E2170" t="s">
        <v>348</v>
      </c>
      <c r="F2170">
        <v>31.43</v>
      </c>
      <c r="G2170">
        <v>31.43</v>
      </c>
      <c r="H2170" t="s">
        <v>349</v>
      </c>
      <c r="I2170" s="2">
        <v>45.42</v>
      </c>
      <c r="J2170" t="s">
        <v>350</v>
      </c>
      <c r="K2170" t="s">
        <v>351</v>
      </c>
      <c r="L2170" s="3" t="str">
        <f>+INDEX([1]!TABLA_MAESTRO_DE_ARTICULO[SubGroupName],MATCH(Tabla_lineas[[#This Row],[CODIGO SAP]],[1]!TABLA_MAESTRO_DE_ARTICULO[ItemCode],0))</f>
        <v>SUSPENSION</v>
      </c>
      <c r="M2170" t="s">
        <v>352</v>
      </c>
      <c r="N2170">
        <v>11</v>
      </c>
      <c r="O2170" t="s">
        <v>181</v>
      </c>
      <c r="S2170" s="2">
        <v>20</v>
      </c>
      <c r="T2170">
        <v>628.40000000000009</v>
      </c>
      <c r="U2170">
        <v>45.42</v>
      </c>
      <c r="V2170">
        <v>31.42</v>
      </c>
      <c r="W2170">
        <v>10</v>
      </c>
      <c r="Z2170" s="4" t="s">
        <v>46</v>
      </c>
      <c r="AA2170" t="s">
        <v>153</v>
      </c>
      <c r="AB2170">
        <v>46132</v>
      </c>
      <c r="AG2170">
        <v>0</v>
      </c>
      <c r="AH2170">
        <v>20</v>
      </c>
      <c r="AM2170" t="str">
        <f>SUBSTITUTE(Tabla_lineas[[#This Row],[Codigo Liname]]," ","")</f>
        <v>A0704</v>
      </c>
    </row>
    <row r="2171" spans="1:39" customFormat="1" x14ac:dyDescent="0.25">
      <c r="A2171" s="2">
        <v>195</v>
      </c>
      <c r="B2171" t="s">
        <v>796</v>
      </c>
      <c r="C2171">
        <f t="shared" si="33"/>
        <v>1630331</v>
      </c>
      <c r="D2171">
        <v>1115.2</v>
      </c>
      <c r="E2171" t="s">
        <v>353</v>
      </c>
      <c r="F2171">
        <v>11.88</v>
      </c>
      <c r="G2171">
        <v>11.88</v>
      </c>
      <c r="H2171" t="s">
        <v>354</v>
      </c>
      <c r="I2171" s="2">
        <v>13.94</v>
      </c>
      <c r="J2171" t="s">
        <v>355</v>
      </c>
      <c r="K2171" t="s">
        <v>356</v>
      </c>
      <c r="L2171" s="3" t="str">
        <f>+INDEX([1]!TABLA_MAESTRO_DE_ARTICULO[SubGroupName],MATCH(Tabla_lineas[[#This Row],[CODIGO SAP]],[1]!TABLA_MAESTRO_DE_ARTICULO[ItemCode],0))</f>
        <v>JARABE</v>
      </c>
      <c r="M2171" t="s">
        <v>357</v>
      </c>
      <c r="N2171">
        <v>13</v>
      </c>
      <c r="O2171" t="s">
        <v>181</v>
      </c>
      <c r="S2171" s="2">
        <v>80</v>
      </c>
      <c r="T2171">
        <v>949.5999999999998</v>
      </c>
      <c r="U2171">
        <v>13.94</v>
      </c>
      <c r="V2171">
        <v>11.87</v>
      </c>
      <c r="W2171">
        <v>5.5</v>
      </c>
      <c r="Z2171" s="4" t="s">
        <v>46</v>
      </c>
      <c r="AA2171" t="s">
        <v>153</v>
      </c>
      <c r="AB2171">
        <v>46096</v>
      </c>
      <c r="AG2171">
        <v>0</v>
      </c>
      <c r="AH2171">
        <v>80</v>
      </c>
      <c r="AM2171" t="str">
        <f>SUBSTITUTE(Tabla_lineas[[#This Row],[Codigo Liname]]," ","")</f>
        <v>N0209</v>
      </c>
    </row>
    <row r="2172" spans="1:39" customFormat="1" x14ac:dyDescent="0.25">
      <c r="A2172" s="2">
        <v>196</v>
      </c>
      <c r="B2172" t="s">
        <v>797</v>
      </c>
      <c r="C2172">
        <f t="shared" si="33"/>
        <v>1630262</v>
      </c>
      <c r="D2172">
        <v>9400</v>
      </c>
      <c r="E2172" t="s">
        <v>519</v>
      </c>
      <c r="F2172">
        <v>3.25</v>
      </c>
      <c r="G2172">
        <v>3.25</v>
      </c>
      <c r="H2172" t="s">
        <v>520</v>
      </c>
      <c r="I2172" s="2">
        <v>5.03</v>
      </c>
      <c r="J2172" t="s">
        <v>521</v>
      </c>
      <c r="K2172" t="s">
        <v>522</v>
      </c>
      <c r="L2172" s="3" t="str">
        <f>+INDEX([1]!TABLA_MAESTRO_DE_ARTICULO[SubGroupName],MATCH(Tabla_lineas[[#This Row],[CODIGO SAP]],[1]!TABLA_MAESTRO_DE_ARTICULO[ItemCode],0))</f>
        <v>COMPRIMIDO</v>
      </c>
      <c r="M2172" t="s">
        <v>523</v>
      </c>
      <c r="N2172">
        <v>21</v>
      </c>
      <c r="O2172" t="s">
        <v>45</v>
      </c>
      <c r="P2172">
        <v>25400</v>
      </c>
      <c r="Q2172">
        <v>120000</v>
      </c>
      <c r="R2172">
        <v>145400</v>
      </c>
      <c r="S2172" s="2">
        <v>4700</v>
      </c>
      <c r="T2172">
        <v>9353</v>
      </c>
      <c r="U2172">
        <v>2</v>
      </c>
      <c r="V2172">
        <v>1.99</v>
      </c>
      <c r="W2172">
        <v>0.8</v>
      </c>
      <c r="Z2172" s="4" t="s">
        <v>46</v>
      </c>
      <c r="AA2172" t="s">
        <v>120</v>
      </c>
      <c r="AB2172">
        <v>46132</v>
      </c>
      <c r="AG2172">
        <v>0</v>
      </c>
      <c r="AH2172">
        <v>4700</v>
      </c>
      <c r="AM2172" t="str">
        <f>SUBSTITUTE(Tabla_lineas[[#This Row],[Codigo Liname]]," ","")</f>
        <v>C0102</v>
      </c>
    </row>
    <row r="2173" spans="1:39" customFormat="1" x14ac:dyDescent="0.25">
      <c r="A2173" s="2">
        <v>196</v>
      </c>
      <c r="B2173" t="s">
        <v>797</v>
      </c>
      <c r="C2173">
        <f t="shared" si="33"/>
        <v>1630262</v>
      </c>
      <c r="D2173">
        <v>12800</v>
      </c>
      <c r="E2173" t="s">
        <v>40</v>
      </c>
      <c r="F2173">
        <v>1.54</v>
      </c>
      <c r="G2173">
        <v>1.54</v>
      </c>
      <c r="H2173" t="s">
        <v>41</v>
      </c>
      <c r="I2173" s="2">
        <v>2.13</v>
      </c>
      <c r="J2173" t="s">
        <v>42</v>
      </c>
      <c r="K2173" t="s">
        <v>43</v>
      </c>
      <c r="L2173" s="3" t="str">
        <f>+INDEX([1]!TABLA_MAESTRO_DE_ARTICULO[SubGroupName],MATCH(Tabla_lineas[[#This Row],[CODIGO SAP]],[1]!TABLA_MAESTRO_DE_ARTICULO[ItemCode],0))</f>
        <v>COMPRIMIDO</v>
      </c>
      <c r="M2173" t="s">
        <v>44</v>
      </c>
      <c r="N2173">
        <v>26</v>
      </c>
      <c r="O2173" t="s">
        <v>45</v>
      </c>
      <c r="P2173">
        <v>381190</v>
      </c>
      <c r="Q2173">
        <v>790200</v>
      </c>
      <c r="R2173">
        <v>1171390</v>
      </c>
      <c r="S2173" s="2">
        <v>16000</v>
      </c>
      <c r="T2173">
        <v>12640</v>
      </c>
      <c r="U2173">
        <v>0.8</v>
      </c>
      <c r="V2173">
        <v>0.79</v>
      </c>
      <c r="W2173">
        <v>0.15</v>
      </c>
      <c r="Z2173" s="4" t="s">
        <v>46</v>
      </c>
      <c r="AA2173" t="s">
        <v>126</v>
      </c>
      <c r="AB2173">
        <v>46132</v>
      </c>
      <c r="AG2173">
        <v>0</v>
      </c>
      <c r="AH2173">
        <v>16000</v>
      </c>
      <c r="AM2173" t="str">
        <f>SUBSTITUTE(Tabla_lineas[[#This Row],[Codigo Liname]]," ","")</f>
        <v>C0807</v>
      </c>
    </row>
    <row r="2174" spans="1:39" customFormat="1" x14ac:dyDescent="0.25">
      <c r="A2174" s="2">
        <v>196</v>
      </c>
      <c r="B2174" t="s">
        <v>797</v>
      </c>
      <c r="C2174">
        <f t="shared" si="33"/>
        <v>1630262</v>
      </c>
      <c r="D2174">
        <v>26880</v>
      </c>
      <c r="E2174" t="s">
        <v>711</v>
      </c>
      <c r="F2174">
        <v>8.8000000000000007</v>
      </c>
      <c r="G2174">
        <v>7.79</v>
      </c>
      <c r="H2174" t="s">
        <v>712</v>
      </c>
      <c r="I2174" s="2">
        <v>7.79</v>
      </c>
      <c r="J2174" t="s">
        <v>713</v>
      </c>
      <c r="K2174" t="s">
        <v>714</v>
      </c>
      <c r="L2174" s="3" t="str">
        <f>+INDEX([1]!TABLA_MAESTRO_DE_ARTICULO[SubGroupName],MATCH(Tabla_lineas[[#This Row],[CODIGO SAP]],[1]!TABLA_MAESTRO_DE_ARTICULO[ItemCode],0))</f>
        <v>COMPRIMIDO</v>
      </c>
      <c r="M2174" t="s">
        <v>715</v>
      </c>
      <c r="N2174">
        <v>49</v>
      </c>
      <c r="O2174" t="s">
        <v>45</v>
      </c>
      <c r="S2174" s="2">
        <v>4000</v>
      </c>
      <c r="T2174">
        <v>26840</v>
      </c>
      <c r="U2174">
        <v>6.72</v>
      </c>
      <c r="V2174">
        <v>6.71</v>
      </c>
      <c r="W2174">
        <v>2</v>
      </c>
      <c r="Z2174" s="4" t="s">
        <v>46</v>
      </c>
      <c r="AA2174" t="s">
        <v>120</v>
      </c>
      <c r="AB2174">
        <v>46132</v>
      </c>
      <c r="AG2174">
        <v>0</v>
      </c>
      <c r="AH2174">
        <v>4000</v>
      </c>
      <c r="AM2174" t="str">
        <f>SUBSTITUTE(Tabla_lineas[[#This Row],[Codigo Liname]]," ","")</f>
        <v>P0127</v>
      </c>
    </row>
    <row r="2175" spans="1:39" customFormat="1" x14ac:dyDescent="0.25">
      <c r="A2175" s="2">
        <v>196</v>
      </c>
      <c r="B2175" t="s">
        <v>797</v>
      </c>
      <c r="C2175">
        <f t="shared" si="33"/>
        <v>1630262</v>
      </c>
      <c r="D2175">
        <v>14250</v>
      </c>
      <c r="E2175" t="s">
        <v>47</v>
      </c>
      <c r="F2175">
        <v>14.47</v>
      </c>
      <c r="G2175">
        <v>14.47</v>
      </c>
      <c r="H2175" t="s">
        <v>48</v>
      </c>
      <c r="I2175" s="2">
        <v>26.67</v>
      </c>
      <c r="J2175" t="s">
        <v>49</v>
      </c>
      <c r="K2175" t="s">
        <v>50</v>
      </c>
      <c r="L2175" s="3" t="str">
        <f>+INDEX([1]!TABLA_MAESTRO_DE_ARTICULO[SubGroupName],MATCH(Tabla_lineas[[#This Row],[CODIGO SAP]],[1]!TABLA_MAESTRO_DE_ARTICULO[ItemCode],0))</f>
        <v>POLVO PARA INYECTABLE</v>
      </c>
      <c r="M2175" t="s">
        <v>51</v>
      </c>
      <c r="N2175">
        <v>33</v>
      </c>
      <c r="O2175" t="s">
        <v>52</v>
      </c>
      <c r="P2175">
        <v>17583</v>
      </c>
      <c r="Q2175">
        <v>72000</v>
      </c>
      <c r="R2175">
        <v>89583</v>
      </c>
      <c r="S2175" s="2">
        <v>1500</v>
      </c>
      <c r="T2175">
        <v>14235</v>
      </c>
      <c r="U2175">
        <v>9.5</v>
      </c>
      <c r="V2175">
        <v>9.49</v>
      </c>
      <c r="W2175">
        <v>3.8</v>
      </c>
      <c r="Z2175" s="4" t="s">
        <v>46</v>
      </c>
      <c r="AA2175" t="s">
        <v>126</v>
      </c>
      <c r="AB2175">
        <v>46096</v>
      </c>
      <c r="AG2175">
        <v>0</v>
      </c>
      <c r="AH2175">
        <v>1500</v>
      </c>
      <c r="AM2175" t="str">
        <f>SUBSTITUTE(Tabla_lineas[[#This Row],[Codigo Liname]]," ","")</f>
        <v>J0126</v>
      </c>
    </row>
    <row r="2176" spans="1:39" customFormat="1" x14ac:dyDescent="0.25">
      <c r="A2176" s="2">
        <v>196</v>
      </c>
      <c r="B2176" t="s">
        <v>797</v>
      </c>
      <c r="C2176">
        <f t="shared" si="33"/>
        <v>1630262</v>
      </c>
      <c r="D2176">
        <v>45000</v>
      </c>
      <c r="E2176" t="s">
        <v>529</v>
      </c>
      <c r="F2176">
        <v>117.7</v>
      </c>
      <c r="G2176">
        <v>82.8</v>
      </c>
      <c r="H2176" t="s">
        <v>530</v>
      </c>
      <c r="I2176" s="2">
        <v>82.82</v>
      </c>
      <c r="J2176" t="s">
        <v>531</v>
      </c>
      <c r="K2176" t="s">
        <v>532</v>
      </c>
      <c r="L2176" s="3" t="str">
        <f>+INDEX([1]!TABLA_MAESTRO_DE_ARTICULO[SubGroupName],MATCH(Tabla_lineas[[#This Row],[CODIGO SAP]],[1]!TABLA_MAESTRO_DE_ARTICULO[ItemCode],0))</f>
        <v>POLVO PARA INYECTABLE</v>
      </c>
      <c r="M2176" t="s">
        <v>533</v>
      </c>
      <c r="N2176">
        <v>34</v>
      </c>
      <c r="O2176" t="s">
        <v>187</v>
      </c>
      <c r="S2176" s="2">
        <v>900</v>
      </c>
      <c r="T2176">
        <v>44991</v>
      </c>
      <c r="U2176">
        <v>50</v>
      </c>
      <c r="V2176">
        <v>49.99</v>
      </c>
      <c r="W2176">
        <v>35</v>
      </c>
      <c r="Z2176" s="4" t="s">
        <v>46</v>
      </c>
      <c r="AA2176" t="s">
        <v>120</v>
      </c>
      <c r="AB2176">
        <v>46132</v>
      </c>
      <c r="AG2176">
        <v>0</v>
      </c>
      <c r="AH2176">
        <v>900</v>
      </c>
      <c r="AM2176" t="str">
        <f>SUBSTITUTE(Tabla_lineas[[#This Row],[Codigo Liname]]," ","")</f>
        <v>J0150</v>
      </c>
    </row>
    <row r="2177" spans="1:39" customFormat="1" x14ac:dyDescent="0.25">
      <c r="A2177" s="2">
        <v>196</v>
      </c>
      <c r="B2177" t="s">
        <v>797</v>
      </c>
      <c r="C2177">
        <f t="shared" si="33"/>
        <v>1630262</v>
      </c>
      <c r="D2177">
        <v>7700</v>
      </c>
      <c r="E2177" t="s">
        <v>534</v>
      </c>
      <c r="F2177">
        <v>47.52</v>
      </c>
      <c r="G2177">
        <v>47.5</v>
      </c>
      <c r="H2177" t="s">
        <v>535</v>
      </c>
      <c r="I2177" s="2">
        <v>51.59</v>
      </c>
      <c r="J2177" t="s">
        <v>536</v>
      </c>
      <c r="K2177" t="s">
        <v>537</v>
      </c>
      <c r="L2177" s="3" t="str">
        <f>+INDEX([1]!TABLA_MAESTRO_DE_ARTICULO[SubGroupName],MATCH(Tabla_lineas[[#This Row],[CODIGO SAP]],[1]!TABLA_MAESTRO_DE_ARTICULO[ItemCode],0))</f>
        <v>JARABE</v>
      </c>
      <c r="M2177" t="s">
        <v>538</v>
      </c>
      <c r="N2177">
        <v>52</v>
      </c>
      <c r="O2177" t="s">
        <v>65</v>
      </c>
      <c r="S2177" s="2">
        <v>220</v>
      </c>
      <c r="T2177">
        <v>7697.8</v>
      </c>
      <c r="U2177">
        <v>35</v>
      </c>
      <c r="V2177">
        <v>34.99</v>
      </c>
      <c r="W2177">
        <v>10</v>
      </c>
      <c r="Z2177" s="4" t="s">
        <v>46</v>
      </c>
      <c r="AA2177" t="s">
        <v>153</v>
      </c>
      <c r="AB2177">
        <v>46096</v>
      </c>
      <c r="AG2177">
        <v>0</v>
      </c>
      <c r="AH2177">
        <v>220</v>
      </c>
      <c r="AM2177" t="str">
        <f>SUBSTITUTE(Tabla_lineas[[#This Row],[Codigo Liname]]," ","")</f>
        <v>R0502</v>
      </c>
    </row>
    <row r="2178" spans="1:39" customFormat="1" x14ac:dyDescent="0.25">
      <c r="A2178" s="2">
        <v>196</v>
      </c>
      <c r="B2178" t="s">
        <v>797</v>
      </c>
      <c r="C2178">
        <f t="shared" ref="C2178:C2241" si="34">IFERROR(VALUE(RIGHT(TRIM(LEFT(B2178,SEARCH("Eco",B2178)-1)),7)),"COTI")</f>
        <v>1630262</v>
      </c>
      <c r="D2178">
        <v>5280</v>
      </c>
      <c r="E2178" t="s">
        <v>224</v>
      </c>
      <c r="F2178">
        <v>0.95</v>
      </c>
      <c r="G2178">
        <v>0.38</v>
      </c>
      <c r="H2178" t="s">
        <v>225</v>
      </c>
      <c r="I2178" s="2">
        <v>0.38</v>
      </c>
      <c r="J2178" t="s">
        <v>226</v>
      </c>
      <c r="K2178" t="s">
        <v>227</v>
      </c>
      <c r="L2178" s="3" t="str">
        <f>+INDEX([1]!TABLA_MAESTRO_DE_ARTICULO[SubGroupName],MATCH(Tabla_lineas[[#This Row],[CODIGO SAP]],[1]!TABLA_MAESTRO_DE_ARTICULO[ItemCode],0))</f>
        <v>COMPRIMIDO</v>
      </c>
      <c r="M2178" t="s">
        <v>228</v>
      </c>
      <c r="N2178">
        <v>14</v>
      </c>
      <c r="O2178" t="s">
        <v>45</v>
      </c>
      <c r="S2178" s="2">
        <v>16000</v>
      </c>
      <c r="T2178">
        <v>5120</v>
      </c>
      <c r="U2178">
        <v>0.33</v>
      </c>
      <c r="V2178">
        <v>0.32</v>
      </c>
      <c r="W2178">
        <v>0.12</v>
      </c>
      <c r="Z2178" s="4" t="s">
        <v>46</v>
      </c>
      <c r="AA2178" t="s">
        <v>126</v>
      </c>
      <c r="AB2178">
        <v>46096</v>
      </c>
      <c r="AG2178">
        <v>0</v>
      </c>
      <c r="AH2178">
        <v>16000</v>
      </c>
      <c r="AM2178" t="str">
        <f>SUBSTITUTE(Tabla_lineas[[#This Row],[Codigo Liname]]," ","")</f>
        <v>A1106</v>
      </c>
    </row>
    <row r="2179" spans="1:39" customFormat="1" x14ac:dyDescent="0.25">
      <c r="A2179" s="2">
        <v>196</v>
      </c>
      <c r="B2179" t="s">
        <v>797</v>
      </c>
      <c r="C2179">
        <f t="shared" si="34"/>
        <v>1630262</v>
      </c>
      <c r="D2179">
        <v>33750</v>
      </c>
      <c r="E2179" t="s">
        <v>495</v>
      </c>
      <c r="F2179">
        <v>8.84</v>
      </c>
      <c r="G2179">
        <v>3.75</v>
      </c>
      <c r="H2179" t="s">
        <v>496</v>
      </c>
      <c r="I2179" s="2">
        <v>3.75</v>
      </c>
      <c r="J2179" t="s">
        <v>497</v>
      </c>
      <c r="K2179" t="s">
        <v>498</v>
      </c>
      <c r="L2179" s="3" t="str">
        <f>+INDEX([1]!TABLA_MAESTRO_DE_ARTICULO[SubGroupName],MATCH(Tabla_lineas[[#This Row],[CODIGO SAP]],[1]!TABLA_MAESTRO_DE_ARTICULO[ItemCode],0))</f>
        <v>COMPRIMIDO</v>
      </c>
      <c r="M2179" t="s">
        <v>499</v>
      </c>
      <c r="N2179">
        <v>30</v>
      </c>
      <c r="O2179" t="s">
        <v>45</v>
      </c>
      <c r="S2179" s="2">
        <v>9000</v>
      </c>
      <c r="T2179">
        <v>33660</v>
      </c>
      <c r="U2179">
        <v>3.75</v>
      </c>
      <c r="V2179">
        <v>3.74</v>
      </c>
      <c r="W2179">
        <v>0.7</v>
      </c>
      <c r="Z2179" s="4" t="s">
        <v>46</v>
      </c>
      <c r="AA2179" t="s">
        <v>120</v>
      </c>
      <c r="AB2179">
        <v>46132</v>
      </c>
      <c r="AG2179">
        <v>0</v>
      </c>
      <c r="AH2179">
        <v>9000</v>
      </c>
      <c r="AM2179" t="str">
        <f>SUBSTITUTE(Tabla_lineas[[#This Row],[Codigo Liname]]," ","")</f>
        <v>G0401</v>
      </c>
    </row>
    <row r="2180" spans="1:39" customFormat="1" x14ac:dyDescent="0.25">
      <c r="A2180" s="2">
        <v>196</v>
      </c>
      <c r="B2180" t="s">
        <v>797</v>
      </c>
      <c r="C2180">
        <f t="shared" si="34"/>
        <v>1630262</v>
      </c>
      <c r="D2180">
        <v>5500</v>
      </c>
      <c r="E2180" t="s">
        <v>483</v>
      </c>
      <c r="F2180">
        <v>1.7</v>
      </c>
      <c r="G2180">
        <v>1.7</v>
      </c>
      <c r="H2180" t="s">
        <v>484</v>
      </c>
      <c r="I2180" s="2">
        <v>3.99</v>
      </c>
      <c r="J2180" t="s">
        <v>485</v>
      </c>
      <c r="K2180" t="s">
        <v>486</v>
      </c>
      <c r="L2180" s="3" t="str">
        <f>+INDEX([1]!TABLA_MAESTRO_DE_ARTICULO[SubGroupName],MATCH(Tabla_lineas[[#This Row],[CODIGO SAP]],[1]!TABLA_MAESTRO_DE_ARTICULO[ItemCode],0))</f>
        <v>COMPRIMIDO</v>
      </c>
      <c r="M2180" t="s">
        <v>487</v>
      </c>
      <c r="N2180">
        <v>46</v>
      </c>
      <c r="O2180" t="s">
        <v>45</v>
      </c>
      <c r="S2180" s="2">
        <v>11000</v>
      </c>
      <c r="T2180">
        <v>5390</v>
      </c>
      <c r="U2180">
        <v>0.5</v>
      </c>
      <c r="V2180">
        <v>0.49</v>
      </c>
      <c r="W2180">
        <v>0.2</v>
      </c>
      <c r="Z2180" s="4" t="s">
        <v>46</v>
      </c>
      <c r="AA2180" t="s">
        <v>153</v>
      </c>
      <c r="AB2180">
        <v>46132</v>
      </c>
      <c r="AG2180">
        <v>0</v>
      </c>
      <c r="AH2180">
        <v>11000</v>
      </c>
      <c r="AM2180" t="str">
        <f>SUBSTITUTE(Tabla_lineas[[#This Row],[Codigo Liname]]," ","")</f>
        <v>N0604</v>
      </c>
    </row>
    <row r="2181" spans="1:39" customFormat="1" x14ac:dyDescent="0.25">
      <c r="A2181" s="2">
        <v>196</v>
      </c>
      <c r="B2181" t="s">
        <v>797</v>
      </c>
      <c r="C2181">
        <f t="shared" si="34"/>
        <v>1630262</v>
      </c>
      <c r="D2181">
        <v>6000</v>
      </c>
      <c r="E2181" t="s">
        <v>277</v>
      </c>
      <c r="F2181">
        <v>4.05</v>
      </c>
      <c r="G2181">
        <v>2.59</v>
      </c>
      <c r="H2181" t="s">
        <v>278</v>
      </c>
      <c r="I2181" s="2">
        <v>2.59</v>
      </c>
      <c r="J2181" t="s">
        <v>279</v>
      </c>
      <c r="K2181" t="s">
        <v>280</v>
      </c>
      <c r="L2181" s="3" t="str">
        <f>+INDEX([1]!TABLA_MAESTRO_DE_ARTICULO[SubGroupName],MATCH(Tabla_lineas[[#This Row],[CODIGO SAP]],[1]!TABLA_MAESTRO_DE_ARTICULO[ItemCode],0))</f>
        <v>COMPRIMIDO</v>
      </c>
      <c r="M2181" t="s">
        <v>281</v>
      </c>
      <c r="N2181">
        <v>27</v>
      </c>
      <c r="O2181" t="s">
        <v>45</v>
      </c>
      <c r="S2181" s="2">
        <v>3000</v>
      </c>
      <c r="T2181">
        <v>5970</v>
      </c>
      <c r="U2181">
        <v>2</v>
      </c>
      <c r="V2181">
        <v>1.99</v>
      </c>
      <c r="W2181">
        <v>0.7</v>
      </c>
      <c r="Z2181" s="4" t="s">
        <v>46</v>
      </c>
      <c r="AA2181" t="s">
        <v>120</v>
      </c>
      <c r="AB2181">
        <v>46132</v>
      </c>
      <c r="AG2181">
        <v>0</v>
      </c>
      <c r="AH2181">
        <v>3000</v>
      </c>
      <c r="AM2181" t="str">
        <f>SUBSTITUTE(Tabla_lineas[[#This Row],[Codigo Liname]]," ","")</f>
        <v>C1002</v>
      </c>
    </row>
    <row r="2182" spans="1:39" customFormat="1" x14ac:dyDescent="0.25">
      <c r="A2182" s="2">
        <v>196</v>
      </c>
      <c r="B2182" t="s">
        <v>797</v>
      </c>
      <c r="C2182">
        <f t="shared" si="34"/>
        <v>1630262</v>
      </c>
      <c r="D2182">
        <v>15000</v>
      </c>
      <c r="E2182" t="s">
        <v>610</v>
      </c>
      <c r="F2182">
        <v>6.97</v>
      </c>
      <c r="G2182">
        <v>4.6500000000000004</v>
      </c>
      <c r="H2182" t="s">
        <v>611</v>
      </c>
      <c r="I2182" s="2">
        <v>4.6500000000000004</v>
      </c>
      <c r="J2182" t="s">
        <v>612</v>
      </c>
      <c r="K2182" t="s">
        <v>613</v>
      </c>
      <c r="L2182" s="3" t="str">
        <f>+INDEX([1]!TABLA_MAESTRO_DE_ARTICULO[SubGroupName],MATCH(Tabla_lineas[[#This Row],[CODIGO SAP]],[1]!TABLA_MAESTRO_DE_ARTICULO[ItemCode],0))</f>
        <v>COMPRIMIDO</v>
      </c>
      <c r="M2182" t="s">
        <v>614</v>
      </c>
      <c r="N2182">
        <v>43</v>
      </c>
      <c r="O2182" t="s">
        <v>45</v>
      </c>
      <c r="S2182" s="2">
        <v>5000</v>
      </c>
      <c r="T2182">
        <v>14950.000000000002</v>
      </c>
      <c r="U2182">
        <v>3</v>
      </c>
      <c r="V2182">
        <v>2.99</v>
      </c>
      <c r="W2182">
        <v>0.7</v>
      </c>
      <c r="Z2182" s="4" t="s">
        <v>46</v>
      </c>
      <c r="AA2182" t="s">
        <v>120</v>
      </c>
      <c r="AB2182">
        <v>46132</v>
      </c>
      <c r="AG2182">
        <v>0</v>
      </c>
      <c r="AH2182">
        <v>5000</v>
      </c>
      <c r="AM2182" t="str">
        <f>SUBSTITUTE(Tabla_lineas[[#This Row],[Codigo Liname]]," ","")</f>
        <v>N0402</v>
      </c>
    </row>
    <row r="2183" spans="1:39" customFormat="1" x14ac:dyDescent="0.25">
      <c r="A2183" s="2">
        <v>196</v>
      </c>
      <c r="B2183" t="s">
        <v>797</v>
      </c>
      <c r="C2183">
        <f t="shared" si="34"/>
        <v>1630262</v>
      </c>
      <c r="D2183">
        <v>11840</v>
      </c>
      <c r="E2183" t="s">
        <v>798</v>
      </c>
      <c r="F2183">
        <v>14.44</v>
      </c>
      <c r="G2183">
        <v>14.44</v>
      </c>
      <c r="H2183" t="s">
        <v>799</v>
      </c>
      <c r="I2183" s="2">
        <v>25.42</v>
      </c>
      <c r="J2183" t="s">
        <v>800</v>
      </c>
      <c r="K2183" t="s">
        <v>801</v>
      </c>
      <c r="L2183" s="3" t="str">
        <f>+INDEX([1]!TABLA_MAESTRO_DE_ARTICULO[SubGroupName],MATCH(Tabla_lineas[[#This Row],[CODIGO SAP]],[1]!TABLA_MAESTRO_DE_ARTICULO[ItemCode],0))</f>
        <v>COMPRIMIDO</v>
      </c>
      <c r="M2183" t="s">
        <v>802</v>
      </c>
      <c r="N2183">
        <v>19</v>
      </c>
      <c r="O2183" t="s">
        <v>45</v>
      </c>
      <c r="S2183" s="2">
        <v>3700</v>
      </c>
      <c r="T2183">
        <v>11803</v>
      </c>
      <c r="U2183">
        <v>3.2</v>
      </c>
      <c r="V2183">
        <v>3.19</v>
      </c>
      <c r="W2183">
        <v>2</v>
      </c>
      <c r="Z2183" s="4" t="s">
        <v>53</v>
      </c>
      <c r="AG2183">
        <v>0</v>
      </c>
      <c r="AH2183">
        <v>3700</v>
      </c>
      <c r="AM2183" t="str">
        <f>SUBSTITUTE(Tabla_lineas[[#This Row],[Codigo Liname]]," ","")</f>
        <v>B0107</v>
      </c>
    </row>
    <row r="2184" spans="1:39" customFormat="1" x14ac:dyDescent="0.25">
      <c r="A2184" s="2">
        <v>196</v>
      </c>
      <c r="B2184" t="s">
        <v>797</v>
      </c>
      <c r="C2184">
        <f t="shared" si="34"/>
        <v>1630262</v>
      </c>
      <c r="D2184">
        <v>9520</v>
      </c>
      <c r="E2184" t="s">
        <v>402</v>
      </c>
      <c r="F2184">
        <v>68.260000000000005</v>
      </c>
      <c r="G2184">
        <v>29.79</v>
      </c>
      <c r="H2184" t="s">
        <v>403</v>
      </c>
      <c r="I2184" s="2">
        <v>29.79</v>
      </c>
      <c r="J2184" t="s">
        <v>404</v>
      </c>
      <c r="K2184" t="s">
        <v>405</v>
      </c>
      <c r="L2184" s="3" t="str">
        <f>+INDEX([1]!TABLA_MAESTRO_DE_ARTICULO[SubGroupName],MATCH(Tabla_lineas[[#This Row],[CODIGO SAP]],[1]!TABLA_MAESTRO_DE_ARTICULO[ItemCode],0))</f>
        <v>POLVO PARA INYECTABLE</v>
      </c>
      <c r="M2184" t="s">
        <v>406</v>
      </c>
      <c r="N2184">
        <v>35</v>
      </c>
      <c r="O2184" t="s">
        <v>52</v>
      </c>
      <c r="S2184" s="2">
        <v>340</v>
      </c>
      <c r="T2184">
        <v>9516.6</v>
      </c>
      <c r="U2184">
        <v>28</v>
      </c>
      <c r="V2184">
        <v>27.99</v>
      </c>
      <c r="W2184">
        <v>10</v>
      </c>
      <c r="Z2184" s="4" t="s">
        <v>46</v>
      </c>
      <c r="AA2184" t="s">
        <v>126</v>
      </c>
      <c r="AB2184">
        <v>46132</v>
      </c>
      <c r="AG2184">
        <v>0</v>
      </c>
      <c r="AH2184">
        <v>340</v>
      </c>
      <c r="AM2184" t="str">
        <f>SUBSTITUTE(Tabla_lineas[[#This Row],[Codigo Liname]]," ","")</f>
        <v>J0155</v>
      </c>
    </row>
    <row r="2185" spans="1:39" customFormat="1" x14ac:dyDescent="0.25">
      <c r="A2185" s="2">
        <v>197</v>
      </c>
      <c r="B2185" t="s">
        <v>803</v>
      </c>
      <c r="C2185">
        <f t="shared" si="34"/>
        <v>1630551</v>
      </c>
      <c r="D2185">
        <v>2940</v>
      </c>
      <c r="E2185" t="s">
        <v>171</v>
      </c>
      <c r="F2185">
        <v>1.82</v>
      </c>
      <c r="G2185">
        <v>1.82</v>
      </c>
      <c r="H2185" t="s">
        <v>172</v>
      </c>
      <c r="I2185" s="2">
        <v>2.94</v>
      </c>
      <c r="J2185" t="s">
        <v>173</v>
      </c>
      <c r="K2185" t="s">
        <v>174</v>
      </c>
      <c r="L2185" s="3" t="str">
        <f>+INDEX([1]!TABLA_MAESTRO_DE_ARTICULO[SubGroupName],MATCH(Tabla_lineas[[#This Row],[CODIGO SAP]],[1]!TABLA_MAESTRO_DE_ARTICULO[ItemCode],0))</f>
        <v>COMPRIMIDO</v>
      </c>
      <c r="M2185" t="s">
        <v>175</v>
      </c>
      <c r="N2185">
        <v>19</v>
      </c>
      <c r="O2185" t="s">
        <v>45</v>
      </c>
      <c r="S2185" s="2">
        <v>1000</v>
      </c>
      <c r="T2185">
        <v>1810</v>
      </c>
      <c r="U2185">
        <v>2.94</v>
      </c>
      <c r="V2185">
        <v>1.81</v>
      </c>
      <c r="W2185">
        <v>0.7</v>
      </c>
      <c r="Z2185" s="4" t="s">
        <v>46</v>
      </c>
      <c r="AA2185" t="s">
        <v>120</v>
      </c>
      <c r="AB2185">
        <v>46132</v>
      </c>
      <c r="AG2185">
        <v>0</v>
      </c>
      <c r="AH2185">
        <v>1000</v>
      </c>
      <c r="AM2185" t="str">
        <f>SUBSTITUTE(Tabla_lineas[[#This Row],[Codigo Liname]]," ","")</f>
        <v>J0105</v>
      </c>
    </row>
    <row r="2186" spans="1:39" customFormat="1" x14ac:dyDescent="0.25">
      <c r="A2186" s="2">
        <v>197</v>
      </c>
      <c r="B2186" t="s">
        <v>803</v>
      </c>
      <c r="C2186">
        <f t="shared" si="34"/>
        <v>1630551</v>
      </c>
      <c r="D2186">
        <v>1500</v>
      </c>
      <c r="E2186" t="s">
        <v>188</v>
      </c>
      <c r="F2186">
        <v>0.66</v>
      </c>
      <c r="G2186">
        <v>0.66</v>
      </c>
      <c r="H2186" t="s">
        <v>189</v>
      </c>
      <c r="I2186" s="2">
        <v>1</v>
      </c>
      <c r="J2186" t="s">
        <v>190</v>
      </c>
      <c r="K2186" t="s">
        <v>191</v>
      </c>
      <c r="L2186" s="3" t="str">
        <f>+INDEX([1]!TABLA_MAESTRO_DE_ARTICULO[SubGroupName],MATCH(Tabla_lineas[[#This Row],[CODIGO SAP]],[1]!TABLA_MAESTRO_DE_ARTICULO[ItemCode],0))</f>
        <v>COMPRIMIDO</v>
      </c>
      <c r="M2186" t="s">
        <v>192</v>
      </c>
      <c r="N2186">
        <v>39</v>
      </c>
      <c r="O2186" t="s">
        <v>45</v>
      </c>
      <c r="S2186" s="2">
        <v>1500</v>
      </c>
      <c r="T2186">
        <v>975</v>
      </c>
      <c r="U2186">
        <v>1</v>
      </c>
      <c r="V2186">
        <v>0.65</v>
      </c>
      <c r="W2186">
        <v>0.2</v>
      </c>
      <c r="Z2186" s="4" t="s">
        <v>53</v>
      </c>
      <c r="AA2186" t="s">
        <v>153</v>
      </c>
      <c r="AB2186">
        <v>46096</v>
      </c>
      <c r="AG2186">
        <v>0</v>
      </c>
      <c r="AH2186">
        <v>1500</v>
      </c>
      <c r="AM2186" t="str">
        <f>SUBSTITUTE(Tabla_lineas[[#This Row],[Codigo Liname]]," ","")</f>
        <v>R0501</v>
      </c>
    </row>
    <row r="2187" spans="1:39" customFormat="1" x14ac:dyDescent="0.25">
      <c r="A2187" s="2">
        <v>197</v>
      </c>
      <c r="B2187" t="s">
        <v>803</v>
      </c>
      <c r="C2187">
        <f t="shared" si="34"/>
        <v>1630551</v>
      </c>
      <c r="D2187">
        <v>4040</v>
      </c>
      <c r="E2187" t="s">
        <v>121</v>
      </c>
      <c r="F2187">
        <v>2.0099999999999998</v>
      </c>
      <c r="G2187">
        <v>2.0099999999999998</v>
      </c>
      <c r="H2187" t="s">
        <v>122</v>
      </c>
      <c r="I2187" s="2">
        <v>2.02</v>
      </c>
      <c r="J2187" t="s">
        <v>123</v>
      </c>
      <c r="K2187" t="s">
        <v>124</v>
      </c>
      <c r="L2187" s="3" t="str">
        <f>+INDEX([1]!TABLA_MAESTRO_DE_ARTICULO[SubGroupName],MATCH(Tabla_lineas[[#This Row],[CODIGO SAP]],[1]!TABLA_MAESTRO_DE_ARTICULO[ItemCode],0))</f>
        <v>COMPRIMIDO</v>
      </c>
      <c r="M2187" t="s">
        <v>125</v>
      </c>
      <c r="N2187">
        <v>11</v>
      </c>
      <c r="O2187" t="s">
        <v>45</v>
      </c>
      <c r="S2187" s="2">
        <v>2000</v>
      </c>
      <c r="T2187">
        <v>4000</v>
      </c>
      <c r="U2187">
        <v>2.02</v>
      </c>
      <c r="V2187">
        <v>2</v>
      </c>
      <c r="W2187">
        <v>0.15</v>
      </c>
      <c r="Z2187" s="4" t="s">
        <v>53</v>
      </c>
      <c r="AA2187" t="s">
        <v>126</v>
      </c>
      <c r="AB2187">
        <v>46132</v>
      </c>
      <c r="AG2187">
        <v>0</v>
      </c>
      <c r="AH2187">
        <v>2000</v>
      </c>
      <c r="AM2187" t="str">
        <f>SUBSTITUTE(Tabla_lineas[[#This Row],[Codigo Liname]]," ","")</f>
        <v>C1001</v>
      </c>
    </row>
    <row r="2188" spans="1:39" customFormat="1" x14ac:dyDescent="0.25">
      <c r="A2188" s="2">
        <v>197</v>
      </c>
      <c r="B2188" t="s">
        <v>803</v>
      </c>
      <c r="C2188">
        <f t="shared" si="34"/>
        <v>1630551</v>
      </c>
      <c r="D2188">
        <v>2620</v>
      </c>
      <c r="E2188" t="s">
        <v>133</v>
      </c>
      <c r="F2188">
        <v>0.95</v>
      </c>
      <c r="G2188">
        <v>0.95</v>
      </c>
      <c r="H2188" t="s">
        <v>134</v>
      </c>
      <c r="I2188" s="2">
        <v>1.31</v>
      </c>
      <c r="J2188" t="s">
        <v>135</v>
      </c>
      <c r="K2188" t="s">
        <v>136</v>
      </c>
      <c r="L2188" s="3" t="str">
        <f>+INDEX([1]!TABLA_MAESTRO_DE_ARTICULO[SubGroupName],MATCH(Tabla_lineas[[#This Row],[CODIGO SAP]],[1]!TABLA_MAESTRO_DE_ARTICULO[ItemCode],0))</f>
        <v>COMPRIMIDO</v>
      </c>
      <c r="M2188" t="s">
        <v>137</v>
      </c>
      <c r="N2188">
        <v>36</v>
      </c>
      <c r="O2188" t="s">
        <v>45</v>
      </c>
      <c r="P2188">
        <v>32100</v>
      </c>
      <c r="Q2188">
        <v>219600</v>
      </c>
      <c r="R2188">
        <v>251700</v>
      </c>
      <c r="S2188" s="2">
        <v>2000</v>
      </c>
      <c r="T2188">
        <v>1880</v>
      </c>
      <c r="U2188">
        <v>1.31</v>
      </c>
      <c r="V2188">
        <v>0.94</v>
      </c>
      <c r="W2188">
        <v>0.32</v>
      </c>
      <c r="Z2188" s="4" t="s">
        <v>53</v>
      </c>
      <c r="AA2188" t="s">
        <v>120</v>
      </c>
      <c r="AB2188">
        <v>46132</v>
      </c>
      <c r="AG2188">
        <v>0</v>
      </c>
      <c r="AH2188">
        <v>2000</v>
      </c>
      <c r="AM2188" t="str">
        <f>SUBSTITUTE(Tabla_lineas[[#This Row],[Codigo Liname]]," ","")</f>
        <v>N0304</v>
      </c>
    </row>
    <row r="2189" spans="1:39" customFormat="1" x14ac:dyDescent="0.25">
      <c r="A2189" s="2">
        <v>197</v>
      </c>
      <c r="B2189" t="s">
        <v>803</v>
      </c>
      <c r="C2189">
        <f t="shared" si="34"/>
        <v>1630551</v>
      </c>
      <c r="D2189">
        <v>22000</v>
      </c>
      <c r="E2189" t="s">
        <v>420</v>
      </c>
      <c r="F2189">
        <v>4.96</v>
      </c>
      <c r="G2189">
        <v>4.96</v>
      </c>
      <c r="H2189" t="s">
        <v>421</v>
      </c>
      <c r="I2189" s="2">
        <v>11</v>
      </c>
      <c r="J2189" t="s">
        <v>422</v>
      </c>
      <c r="K2189" t="s">
        <v>423</v>
      </c>
      <c r="L2189" s="3" t="str">
        <f>+INDEX([1]!TABLA_MAESTRO_DE_ARTICULO[SubGroupName],MATCH(Tabla_lineas[[#This Row],[CODIGO SAP]],[1]!TABLA_MAESTRO_DE_ARTICULO[ItemCode],0))</f>
        <v>CAPSULA DURA</v>
      </c>
      <c r="M2189" t="s">
        <v>424</v>
      </c>
      <c r="N2189">
        <v>23</v>
      </c>
      <c r="O2189" t="s">
        <v>45</v>
      </c>
      <c r="S2189" s="2">
        <v>2000</v>
      </c>
      <c r="T2189">
        <v>9900</v>
      </c>
      <c r="U2189">
        <v>11</v>
      </c>
      <c r="V2189">
        <v>4.95</v>
      </c>
      <c r="W2189">
        <v>1.3</v>
      </c>
      <c r="Z2189" s="4" t="s">
        <v>46</v>
      </c>
      <c r="AA2189" t="s">
        <v>120</v>
      </c>
      <c r="AB2189">
        <v>46132</v>
      </c>
      <c r="AG2189">
        <v>0</v>
      </c>
      <c r="AH2189">
        <v>2000</v>
      </c>
      <c r="AM2189" t="str">
        <f>SUBSTITUTE(Tabla_lineas[[#This Row],[Codigo Liname]]," ","")</f>
        <v>J0158</v>
      </c>
    </row>
    <row r="2190" spans="1:39" customFormat="1" x14ac:dyDescent="0.25">
      <c r="A2190" s="2">
        <v>197</v>
      </c>
      <c r="B2190" t="s">
        <v>803</v>
      </c>
      <c r="C2190">
        <f t="shared" si="34"/>
        <v>1630551</v>
      </c>
      <c r="D2190">
        <v>5580</v>
      </c>
      <c r="E2190" t="s">
        <v>203</v>
      </c>
      <c r="F2190">
        <v>1.64</v>
      </c>
      <c r="G2190">
        <v>1.64</v>
      </c>
      <c r="H2190" t="s">
        <v>204</v>
      </c>
      <c r="I2190" s="2">
        <v>3.72</v>
      </c>
      <c r="J2190" t="s">
        <v>205</v>
      </c>
      <c r="K2190" t="s">
        <v>206</v>
      </c>
      <c r="L2190" s="3" t="str">
        <f>+INDEX([1]!TABLA_MAESTRO_DE_ARTICULO[SubGroupName],MATCH(Tabla_lineas[[#This Row],[CODIGO SAP]],[1]!TABLA_MAESTRO_DE_ARTICULO[ItemCode],0))</f>
        <v>COMPRIMIDO</v>
      </c>
      <c r="M2190" t="s">
        <v>207</v>
      </c>
      <c r="N2190">
        <v>20</v>
      </c>
      <c r="O2190" t="s">
        <v>45</v>
      </c>
      <c r="S2190" s="2">
        <v>1500</v>
      </c>
      <c r="T2190">
        <v>2460</v>
      </c>
      <c r="U2190">
        <v>3.72</v>
      </c>
      <c r="V2190">
        <v>1.64</v>
      </c>
      <c r="W2190">
        <v>0.38</v>
      </c>
      <c r="Z2190" s="4" t="s">
        <v>46</v>
      </c>
      <c r="AA2190" t="s">
        <v>120</v>
      </c>
      <c r="AB2190">
        <v>46132</v>
      </c>
      <c r="AG2190">
        <v>0</v>
      </c>
      <c r="AH2190">
        <v>1500</v>
      </c>
      <c r="AM2190" t="str">
        <f>SUBSTITUTE(Tabla_lineas[[#This Row],[Codigo Liname]]," ","")</f>
        <v>J0127</v>
      </c>
    </row>
    <row r="2191" spans="1:39" customFormat="1" x14ac:dyDescent="0.25">
      <c r="A2191" s="2">
        <v>197</v>
      </c>
      <c r="B2191" t="s">
        <v>803</v>
      </c>
      <c r="C2191">
        <f t="shared" si="34"/>
        <v>1630551</v>
      </c>
      <c r="D2191">
        <v>1228</v>
      </c>
      <c r="E2191" t="s">
        <v>208</v>
      </c>
      <c r="F2191">
        <v>14.8</v>
      </c>
      <c r="G2191">
        <v>12.2</v>
      </c>
      <c r="H2191" t="s">
        <v>209</v>
      </c>
      <c r="I2191" s="2">
        <v>12.28</v>
      </c>
      <c r="J2191" t="s">
        <v>210</v>
      </c>
      <c r="K2191" t="s">
        <v>211</v>
      </c>
      <c r="L2191" s="3" t="str">
        <f>+INDEX([1]!TABLA_MAESTRO_DE_ARTICULO[SubGroupName],MATCH(Tabla_lineas[[#This Row],[CODIGO SAP]],[1]!TABLA_MAESTRO_DE_ARTICULO[ItemCode],0))</f>
        <v>JARABE</v>
      </c>
      <c r="M2191" t="s">
        <v>212</v>
      </c>
      <c r="N2191">
        <v>42</v>
      </c>
      <c r="O2191" t="s">
        <v>181</v>
      </c>
      <c r="S2191" s="2">
        <v>100</v>
      </c>
      <c r="T2191">
        <v>1219</v>
      </c>
      <c r="U2191">
        <v>12.28</v>
      </c>
      <c r="V2191">
        <v>12.19</v>
      </c>
      <c r="W2191">
        <v>5</v>
      </c>
      <c r="Z2191" s="4" t="s">
        <v>46</v>
      </c>
      <c r="AA2191" t="s">
        <v>153</v>
      </c>
      <c r="AB2191">
        <v>46132</v>
      </c>
      <c r="AG2191">
        <v>0</v>
      </c>
      <c r="AH2191">
        <v>100</v>
      </c>
      <c r="AM2191" t="str">
        <f>SUBSTITUTE(Tabla_lineas[[#This Row],[Codigo Liname]]," ","")</f>
        <v>R0602</v>
      </c>
    </row>
    <row r="2192" spans="1:39" customFormat="1" x14ac:dyDescent="0.25">
      <c r="A2192" s="2">
        <v>197</v>
      </c>
      <c r="B2192" t="s">
        <v>803</v>
      </c>
      <c r="C2192">
        <f t="shared" si="34"/>
        <v>1630551</v>
      </c>
      <c r="D2192">
        <v>675</v>
      </c>
      <c r="E2192" t="s">
        <v>213</v>
      </c>
      <c r="F2192">
        <v>0.47</v>
      </c>
      <c r="G2192">
        <v>0.45</v>
      </c>
      <c r="H2192" t="s">
        <v>214</v>
      </c>
      <c r="I2192" s="2">
        <v>0.45</v>
      </c>
      <c r="J2192" t="s">
        <v>215</v>
      </c>
      <c r="K2192" t="s">
        <v>216</v>
      </c>
      <c r="L2192" s="3" t="str">
        <f>+INDEX([1]!TABLA_MAESTRO_DE_ARTICULO[SubGroupName],MATCH(Tabla_lineas[[#This Row],[CODIGO SAP]],[1]!TABLA_MAESTRO_DE_ARTICULO[ItemCode],0))</f>
        <v>COMPRIMIDO</v>
      </c>
      <c r="M2192" t="s">
        <v>217</v>
      </c>
      <c r="N2192">
        <v>41</v>
      </c>
      <c r="O2192" t="s">
        <v>45</v>
      </c>
      <c r="S2192" s="2">
        <v>1500</v>
      </c>
      <c r="T2192">
        <v>660</v>
      </c>
      <c r="U2192">
        <v>0.45</v>
      </c>
      <c r="V2192">
        <v>0.44</v>
      </c>
      <c r="W2192">
        <v>0.12</v>
      </c>
      <c r="Z2192" s="4" t="s">
        <v>46</v>
      </c>
      <c r="AA2192" t="s">
        <v>153</v>
      </c>
      <c r="AB2192">
        <v>46132</v>
      </c>
      <c r="AG2192">
        <v>0</v>
      </c>
      <c r="AH2192">
        <v>1500</v>
      </c>
      <c r="AM2192" t="str">
        <f>SUBSTITUTE(Tabla_lineas[[#This Row],[Codigo Liname]]," ","")</f>
        <v>R0601</v>
      </c>
    </row>
    <row r="2193" spans="1:39" customFormat="1" x14ac:dyDescent="0.25">
      <c r="A2193" s="2">
        <v>197</v>
      </c>
      <c r="B2193" t="s">
        <v>803</v>
      </c>
      <c r="C2193">
        <f t="shared" si="34"/>
        <v>1630551</v>
      </c>
      <c r="D2193">
        <v>668.5</v>
      </c>
      <c r="E2193" t="s">
        <v>218</v>
      </c>
      <c r="F2193">
        <v>28.9</v>
      </c>
      <c r="G2193">
        <v>13.37</v>
      </c>
      <c r="H2193" t="s">
        <v>219</v>
      </c>
      <c r="I2193" s="2">
        <v>13.37</v>
      </c>
      <c r="J2193" t="s">
        <v>220</v>
      </c>
      <c r="K2193" t="s">
        <v>221</v>
      </c>
      <c r="L2193" s="3" t="str">
        <f>+INDEX([1]!TABLA_MAESTRO_DE_ARTICULO[SubGroupName],MATCH(Tabla_lineas[[#This Row],[CODIGO SAP]],[1]!TABLA_MAESTRO_DE_ARTICULO[ItemCode],0))</f>
        <v>CREMA DERMICA</v>
      </c>
      <c r="M2193" t="s">
        <v>222</v>
      </c>
      <c r="N2193">
        <v>12</v>
      </c>
      <c r="O2193" t="s">
        <v>223</v>
      </c>
      <c r="S2193" s="2">
        <v>50</v>
      </c>
      <c r="T2193">
        <v>668</v>
      </c>
      <c r="U2193">
        <v>13.37</v>
      </c>
      <c r="V2193">
        <v>13.36</v>
      </c>
      <c r="W2193">
        <v>4.5</v>
      </c>
      <c r="Z2193" s="4" t="s">
        <v>53</v>
      </c>
      <c r="AA2193" t="s">
        <v>153</v>
      </c>
      <c r="AB2193">
        <v>46132</v>
      </c>
      <c r="AG2193">
        <v>0</v>
      </c>
      <c r="AH2193">
        <v>50</v>
      </c>
      <c r="AM2193" t="str">
        <f>SUBSTITUTE(Tabla_lineas[[#This Row],[Codigo Liname]]," ","")</f>
        <v>D0103</v>
      </c>
    </row>
    <row r="2194" spans="1:39" customFormat="1" x14ac:dyDescent="0.25">
      <c r="A2194" s="2">
        <v>197</v>
      </c>
      <c r="B2194" t="s">
        <v>803</v>
      </c>
      <c r="C2194">
        <f t="shared" si="34"/>
        <v>1630551</v>
      </c>
      <c r="D2194">
        <v>683.99999999999989</v>
      </c>
      <c r="E2194" t="s">
        <v>449</v>
      </c>
      <c r="F2194">
        <v>4.2</v>
      </c>
      <c r="G2194">
        <v>2.2799999999999998</v>
      </c>
      <c r="H2194" t="s">
        <v>450</v>
      </c>
      <c r="I2194" s="2">
        <v>2.2799999999999998</v>
      </c>
      <c r="J2194" t="s">
        <v>451</v>
      </c>
      <c r="K2194" t="s">
        <v>452</v>
      </c>
      <c r="L2194" s="3" t="str">
        <f>+INDEX([1]!TABLA_MAESTRO_DE_ARTICULO[SubGroupName],MATCH(Tabla_lineas[[#This Row],[CODIGO SAP]],[1]!TABLA_MAESTRO_DE_ARTICULO[ItemCode],0))</f>
        <v>OVULO VAGINAL</v>
      </c>
      <c r="M2194" t="s">
        <v>453</v>
      </c>
      <c r="N2194">
        <v>17</v>
      </c>
      <c r="O2194" t="s">
        <v>97</v>
      </c>
      <c r="S2194" s="2">
        <v>300</v>
      </c>
      <c r="T2194">
        <v>681</v>
      </c>
      <c r="U2194">
        <v>2.2799999999999998</v>
      </c>
      <c r="V2194">
        <v>2.27</v>
      </c>
      <c r="W2194">
        <v>0.7</v>
      </c>
      <c r="Z2194" s="4" t="s">
        <v>53</v>
      </c>
      <c r="AA2194" t="s">
        <v>126</v>
      </c>
      <c r="AB2194">
        <v>46132</v>
      </c>
      <c r="AG2194">
        <v>0</v>
      </c>
      <c r="AH2194">
        <v>300</v>
      </c>
      <c r="AM2194" t="str">
        <f>SUBSTITUTE(Tabla_lineas[[#This Row],[Codigo Liname]]," ","")</f>
        <v>G0102</v>
      </c>
    </row>
    <row r="2195" spans="1:39" customFormat="1" x14ac:dyDescent="0.25">
      <c r="A2195" s="2">
        <v>197</v>
      </c>
      <c r="B2195" t="s">
        <v>803</v>
      </c>
      <c r="C2195">
        <f t="shared" si="34"/>
        <v>1630551</v>
      </c>
      <c r="D2195">
        <v>20910</v>
      </c>
      <c r="E2195" t="s">
        <v>244</v>
      </c>
      <c r="F2195">
        <v>4.03</v>
      </c>
      <c r="G2195">
        <v>4.03</v>
      </c>
      <c r="H2195" t="s">
        <v>245</v>
      </c>
      <c r="I2195" s="2">
        <v>6.97</v>
      </c>
      <c r="J2195" t="s">
        <v>246</v>
      </c>
      <c r="K2195" t="s">
        <v>247</v>
      </c>
      <c r="L2195" s="3" t="str">
        <f>+INDEX([1]!TABLA_MAESTRO_DE_ARTICULO[SubGroupName],MATCH(Tabla_lineas[[#This Row],[CODIGO SAP]],[1]!TABLA_MAESTRO_DE_ARTICULO[ItemCode],0))</f>
        <v>SOLUCION INYECTABLE</v>
      </c>
      <c r="M2195" t="s">
        <v>248</v>
      </c>
      <c r="N2195">
        <v>18</v>
      </c>
      <c r="O2195" t="s">
        <v>249</v>
      </c>
      <c r="S2195" s="2">
        <v>3000</v>
      </c>
      <c r="T2195">
        <v>12059.999999999998</v>
      </c>
      <c r="U2195">
        <v>6.97</v>
      </c>
      <c r="V2195">
        <v>4.0199999999999996</v>
      </c>
      <c r="W2195">
        <v>0.7</v>
      </c>
      <c r="Z2195" s="4" t="s">
        <v>46</v>
      </c>
      <c r="AA2195" t="s">
        <v>126</v>
      </c>
      <c r="AB2195">
        <v>46132</v>
      </c>
      <c r="AG2195">
        <v>0</v>
      </c>
      <c r="AH2195">
        <v>3000</v>
      </c>
      <c r="AM2195" t="str">
        <f>SUBSTITUTE(Tabla_lineas[[#This Row],[Codigo Liname]]," ","")</f>
        <v>H0204</v>
      </c>
    </row>
    <row r="2196" spans="1:39" customFormat="1" x14ac:dyDescent="0.25">
      <c r="A2196" s="2">
        <v>197</v>
      </c>
      <c r="B2196" t="s">
        <v>803</v>
      </c>
      <c r="C2196">
        <f t="shared" si="34"/>
        <v>1630551</v>
      </c>
      <c r="D2196">
        <v>960</v>
      </c>
      <c r="E2196" t="s">
        <v>60</v>
      </c>
      <c r="F2196">
        <v>15.12</v>
      </c>
      <c r="G2196">
        <v>9.5</v>
      </c>
      <c r="H2196" t="s">
        <v>61</v>
      </c>
      <c r="I2196" s="2">
        <v>9.59</v>
      </c>
      <c r="J2196" t="s">
        <v>62</v>
      </c>
      <c r="K2196" t="s">
        <v>63</v>
      </c>
      <c r="L2196" s="3" t="str">
        <f>+INDEX([1]!TABLA_MAESTRO_DE_ARTICULO[SubGroupName],MATCH(Tabla_lineas[[#This Row],[CODIGO SAP]],[1]!TABLA_MAESTRO_DE_ARTICULO[ItemCode],0))</f>
        <v>JARABE</v>
      </c>
      <c r="M2196" t="s">
        <v>64</v>
      </c>
      <c r="N2196">
        <v>40</v>
      </c>
      <c r="O2196" t="s">
        <v>65</v>
      </c>
      <c r="S2196" s="2">
        <v>100</v>
      </c>
      <c r="T2196">
        <v>949</v>
      </c>
      <c r="U2196">
        <v>9.6</v>
      </c>
      <c r="V2196">
        <v>9.49</v>
      </c>
      <c r="W2196">
        <v>5</v>
      </c>
      <c r="Z2196" s="4" t="s">
        <v>46</v>
      </c>
      <c r="AA2196" t="s">
        <v>153</v>
      </c>
      <c r="AB2196">
        <v>46096</v>
      </c>
      <c r="AG2196">
        <v>0</v>
      </c>
      <c r="AH2196">
        <v>100</v>
      </c>
      <c r="AM2196" t="str">
        <f>SUBSTITUTE(Tabla_lineas[[#This Row],[Codigo Liname]]," ","")</f>
        <v>R0503</v>
      </c>
    </row>
    <row r="2197" spans="1:39" customFormat="1" x14ac:dyDescent="0.25">
      <c r="A2197" s="2">
        <v>197</v>
      </c>
      <c r="B2197" t="s">
        <v>803</v>
      </c>
      <c r="C2197">
        <f t="shared" si="34"/>
        <v>1630551</v>
      </c>
      <c r="D2197">
        <v>2400</v>
      </c>
      <c r="E2197" t="s">
        <v>138</v>
      </c>
      <c r="F2197">
        <v>0.2</v>
      </c>
      <c r="G2197">
        <v>0.2</v>
      </c>
      <c r="H2197" t="s">
        <v>139</v>
      </c>
      <c r="I2197" s="2">
        <v>0.24</v>
      </c>
      <c r="J2197" t="s">
        <v>140</v>
      </c>
      <c r="K2197" t="s">
        <v>141</v>
      </c>
      <c r="L2197" s="3" t="str">
        <f>+INDEX([1]!TABLA_MAESTRO_DE_ARTICULO[SubGroupName],MATCH(Tabla_lineas[[#This Row],[CODIGO SAP]],[1]!TABLA_MAESTRO_DE_ARTICULO[ItemCode],0))</f>
        <v>COMPRIMIDO</v>
      </c>
      <c r="M2197" t="s">
        <v>142</v>
      </c>
      <c r="N2197">
        <v>24</v>
      </c>
      <c r="O2197" t="s">
        <v>45</v>
      </c>
      <c r="S2197" s="2">
        <v>10000</v>
      </c>
      <c r="T2197">
        <v>1900</v>
      </c>
      <c r="U2197">
        <v>0.24</v>
      </c>
      <c r="V2197">
        <v>0.19</v>
      </c>
      <c r="W2197">
        <v>0.12</v>
      </c>
      <c r="Z2197" s="4" t="s">
        <v>53</v>
      </c>
      <c r="AA2197" t="s">
        <v>126</v>
      </c>
      <c r="AB2197">
        <v>46132</v>
      </c>
      <c r="AG2197">
        <v>0</v>
      </c>
      <c r="AH2197">
        <v>10000</v>
      </c>
      <c r="AM2197" t="str">
        <f>SUBSTITUTE(Tabla_lineas[[#This Row],[Codigo Liname]]," ","")</f>
        <v>M0102</v>
      </c>
    </row>
    <row r="2198" spans="1:39" customFormat="1" x14ac:dyDescent="0.25">
      <c r="A2198" s="2">
        <v>197</v>
      </c>
      <c r="B2198" t="s">
        <v>803</v>
      </c>
      <c r="C2198">
        <f t="shared" si="34"/>
        <v>1630551</v>
      </c>
      <c r="D2198">
        <v>11460</v>
      </c>
      <c r="E2198" t="s">
        <v>256</v>
      </c>
      <c r="F2198">
        <v>3.3</v>
      </c>
      <c r="G2198">
        <v>3.3</v>
      </c>
      <c r="H2198" t="s">
        <v>257</v>
      </c>
      <c r="I2198" s="2">
        <v>3.82</v>
      </c>
      <c r="J2198" t="s">
        <v>258</v>
      </c>
      <c r="K2198" t="s">
        <v>259</v>
      </c>
      <c r="L2198" s="3" t="str">
        <f>+INDEX([1]!TABLA_MAESTRO_DE_ARTICULO[SubGroupName],MATCH(Tabla_lineas[[#This Row],[CODIGO SAP]],[1]!TABLA_MAESTRO_DE_ARTICULO[ItemCode],0))</f>
        <v>SOLUCION INYECTABLE</v>
      </c>
      <c r="M2198" t="s">
        <v>260</v>
      </c>
      <c r="N2198">
        <v>25</v>
      </c>
      <c r="O2198" t="s">
        <v>249</v>
      </c>
      <c r="S2198" s="2">
        <v>3000</v>
      </c>
      <c r="T2198">
        <v>9870</v>
      </c>
      <c r="U2198">
        <v>3.82</v>
      </c>
      <c r="V2198">
        <v>3.29</v>
      </c>
      <c r="W2198">
        <v>0.7</v>
      </c>
      <c r="Z2198" s="4" t="s">
        <v>46</v>
      </c>
      <c r="AA2198" t="s">
        <v>153</v>
      </c>
      <c r="AB2198">
        <v>46132</v>
      </c>
      <c r="AG2198">
        <v>0</v>
      </c>
      <c r="AH2198">
        <v>3000</v>
      </c>
      <c r="AM2198" t="str">
        <f>SUBSTITUTE(Tabla_lineas[[#This Row],[Codigo Liname]]," ","")</f>
        <v>M0103</v>
      </c>
    </row>
    <row r="2199" spans="1:39" customFormat="1" x14ac:dyDescent="0.25">
      <c r="A2199" s="2">
        <v>197</v>
      </c>
      <c r="B2199" t="s">
        <v>803</v>
      </c>
      <c r="C2199">
        <f t="shared" si="34"/>
        <v>1630551</v>
      </c>
      <c r="D2199">
        <v>4640</v>
      </c>
      <c r="E2199" t="s">
        <v>143</v>
      </c>
      <c r="F2199">
        <v>2.17</v>
      </c>
      <c r="G2199">
        <v>2.17</v>
      </c>
      <c r="H2199" t="s">
        <v>144</v>
      </c>
      <c r="I2199" s="2">
        <v>2.3199999999999998</v>
      </c>
      <c r="J2199" t="s">
        <v>145</v>
      </c>
      <c r="K2199" t="s">
        <v>146</v>
      </c>
      <c r="L2199" s="3" t="str">
        <f>+INDEX([1]!TABLA_MAESTRO_DE_ARTICULO[SubGroupName],MATCH(Tabla_lineas[[#This Row],[CODIGO SAP]],[1]!TABLA_MAESTRO_DE_ARTICULO[ItemCode],0))</f>
        <v>CAPSULA DURA</v>
      </c>
      <c r="M2199" t="s">
        <v>147</v>
      </c>
      <c r="N2199">
        <v>21</v>
      </c>
      <c r="O2199" t="s">
        <v>45</v>
      </c>
      <c r="S2199" s="2">
        <v>2000</v>
      </c>
      <c r="T2199">
        <v>4320</v>
      </c>
      <c r="U2199">
        <v>2.3199999999999998</v>
      </c>
      <c r="V2199">
        <v>2.16</v>
      </c>
      <c r="W2199">
        <v>0.8</v>
      </c>
      <c r="Z2199" s="4" t="s">
        <v>53</v>
      </c>
      <c r="AA2199" t="s">
        <v>120</v>
      </c>
      <c r="AB2199">
        <v>46132</v>
      </c>
      <c r="AG2199">
        <v>0</v>
      </c>
      <c r="AH2199">
        <v>2000</v>
      </c>
      <c r="AM2199" t="str">
        <f>SUBSTITUTE(Tabla_lineas[[#This Row],[Codigo Liname]]," ","")</f>
        <v>J0141</v>
      </c>
    </row>
    <row r="2200" spans="1:39" customFormat="1" x14ac:dyDescent="0.25">
      <c r="A2200" s="2">
        <v>197</v>
      </c>
      <c r="B2200" t="s">
        <v>803</v>
      </c>
      <c r="C2200">
        <f t="shared" si="34"/>
        <v>1630551</v>
      </c>
      <c r="D2200">
        <v>265</v>
      </c>
      <c r="E2200" t="s">
        <v>266</v>
      </c>
      <c r="F2200">
        <v>0.56000000000000005</v>
      </c>
      <c r="G2200">
        <v>0.53</v>
      </c>
      <c r="H2200" t="s">
        <v>267</v>
      </c>
      <c r="I2200" s="2">
        <v>0.53</v>
      </c>
      <c r="J2200" t="s">
        <v>268</v>
      </c>
      <c r="K2200" t="s">
        <v>269</v>
      </c>
      <c r="L2200" s="3" t="str">
        <f>+INDEX([1]!TABLA_MAESTRO_DE_ARTICULO[SubGroupName],MATCH(Tabla_lineas[[#This Row],[CODIGO SAP]],[1]!TABLA_MAESTRO_DE_ARTICULO[ItemCode],0))</f>
        <v>COMPRIMIDO</v>
      </c>
      <c r="M2200" t="s">
        <v>270</v>
      </c>
      <c r="N2200">
        <v>9</v>
      </c>
      <c r="O2200" t="s">
        <v>45</v>
      </c>
      <c r="S2200" s="2">
        <v>500</v>
      </c>
      <c r="T2200">
        <v>260</v>
      </c>
      <c r="U2200">
        <v>0.53</v>
      </c>
      <c r="V2200">
        <v>0.52</v>
      </c>
      <c r="W2200">
        <v>0.12</v>
      </c>
      <c r="Z2200" s="4" t="s">
        <v>46</v>
      </c>
      <c r="AA2200" t="s">
        <v>126</v>
      </c>
      <c r="AB2200">
        <v>46132</v>
      </c>
      <c r="AG2200">
        <v>0</v>
      </c>
      <c r="AH2200">
        <v>500</v>
      </c>
      <c r="AM2200" t="str">
        <f>SUBSTITUTE(Tabla_lineas[[#This Row],[Codigo Liname]]," ","")</f>
        <v>C0901</v>
      </c>
    </row>
    <row r="2201" spans="1:39" customFormat="1" x14ac:dyDescent="0.25">
      <c r="A2201" s="2">
        <v>197</v>
      </c>
      <c r="B2201" t="s">
        <v>803</v>
      </c>
      <c r="C2201">
        <f t="shared" si="34"/>
        <v>1630551</v>
      </c>
      <c r="D2201">
        <v>800</v>
      </c>
      <c r="E2201" t="s">
        <v>511</v>
      </c>
      <c r="F2201">
        <v>2.99</v>
      </c>
      <c r="G2201">
        <v>1.6</v>
      </c>
      <c r="H2201" t="s">
        <v>512</v>
      </c>
      <c r="I2201" s="2">
        <v>1.6</v>
      </c>
      <c r="J2201" t="s">
        <v>513</v>
      </c>
      <c r="K2201" t="s">
        <v>514</v>
      </c>
      <c r="L2201" s="3" t="str">
        <f>+INDEX([1]!TABLA_MAESTRO_DE_ARTICULO[SubGroupName],MATCH(Tabla_lineas[[#This Row],[CODIGO SAP]],[1]!TABLA_MAESTRO_DE_ARTICULO[ItemCode],0))</f>
        <v>COMPRIMIDO</v>
      </c>
      <c r="M2201" t="s">
        <v>515</v>
      </c>
      <c r="N2201">
        <v>22</v>
      </c>
      <c r="O2201" t="s">
        <v>45</v>
      </c>
      <c r="S2201" s="2">
        <v>500</v>
      </c>
      <c r="T2201">
        <v>795</v>
      </c>
      <c r="U2201">
        <v>1.6</v>
      </c>
      <c r="V2201">
        <v>1.59</v>
      </c>
      <c r="W2201">
        <v>0.9</v>
      </c>
      <c r="Z2201" s="4" t="s">
        <v>46</v>
      </c>
      <c r="AA2201" t="s">
        <v>120</v>
      </c>
      <c r="AB2201">
        <v>46132</v>
      </c>
      <c r="AG2201">
        <v>0</v>
      </c>
      <c r="AH2201">
        <v>500</v>
      </c>
      <c r="AM2201" t="str">
        <f>SUBSTITUTE(Tabla_lineas[[#This Row],[Codigo Liname]]," ","")</f>
        <v>J0145</v>
      </c>
    </row>
    <row r="2202" spans="1:39" customFormat="1" x14ac:dyDescent="0.25">
      <c r="A2202" s="2">
        <v>197</v>
      </c>
      <c r="B2202" t="s">
        <v>803</v>
      </c>
      <c r="C2202">
        <f t="shared" si="34"/>
        <v>1630551</v>
      </c>
      <c r="D2202">
        <v>1461.6</v>
      </c>
      <c r="E2202" t="s">
        <v>292</v>
      </c>
      <c r="F2202">
        <v>25.27</v>
      </c>
      <c r="G2202">
        <v>18.27</v>
      </c>
      <c r="H2202" t="s">
        <v>293</v>
      </c>
      <c r="I2202" s="2">
        <v>18.27</v>
      </c>
      <c r="J2202" t="s">
        <v>294</v>
      </c>
      <c r="K2202" t="s">
        <v>295</v>
      </c>
      <c r="L2202" s="3" t="str">
        <f>+INDEX([1]!TABLA_MAESTRO_DE_ARTICULO[SubGroupName],MATCH(Tabla_lineas[[#This Row],[CODIGO SAP]],[1]!TABLA_MAESTRO_DE_ARTICULO[ItemCode],0))</f>
        <v>CREMA DERMICA</v>
      </c>
      <c r="M2202" t="s">
        <v>296</v>
      </c>
      <c r="N2202">
        <v>14</v>
      </c>
      <c r="O2202" t="s">
        <v>297</v>
      </c>
      <c r="S2202" s="2">
        <v>80</v>
      </c>
      <c r="T2202">
        <v>1460.8000000000002</v>
      </c>
      <c r="U2202">
        <v>18.27</v>
      </c>
      <c r="V2202">
        <v>18.260000000000002</v>
      </c>
      <c r="W2202">
        <v>5</v>
      </c>
      <c r="Z2202" s="4" t="s">
        <v>46</v>
      </c>
      <c r="AA2202" t="s">
        <v>153</v>
      </c>
      <c r="AB2202">
        <v>46132</v>
      </c>
      <c r="AG2202">
        <v>0</v>
      </c>
      <c r="AH2202">
        <v>80</v>
      </c>
      <c r="AM2202" t="str">
        <f>SUBSTITUTE(Tabla_lineas[[#This Row],[Codigo Liname]]," ","")</f>
        <v>D0704</v>
      </c>
    </row>
    <row r="2203" spans="1:39" customFormat="1" x14ac:dyDescent="0.25">
      <c r="A2203" s="2">
        <v>197</v>
      </c>
      <c r="B2203" t="s">
        <v>803</v>
      </c>
      <c r="C2203">
        <f t="shared" si="34"/>
        <v>1630551</v>
      </c>
      <c r="D2203">
        <v>13799.999999999998</v>
      </c>
      <c r="E2203" t="s">
        <v>303</v>
      </c>
      <c r="F2203">
        <v>0.75</v>
      </c>
      <c r="G2203">
        <v>0.69</v>
      </c>
      <c r="H2203" t="s">
        <v>304</v>
      </c>
      <c r="I2203" s="2">
        <v>0.69</v>
      </c>
      <c r="J2203" t="s">
        <v>305</v>
      </c>
      <c r="K2203" t="s">
        <v>306</v>
      </c>
      <c r="L2203" s="3" t="str">
        <f>+INDEX([1]!TABLA_MAESTRO_DE_ARTICULO[SubGroupName],MATCH(Tabla_lineas[[#This Row],[CODIGO SAP]],[1]!TABLA_MAESTRO_DE_ARTICULO[ItemCode],0))</f>
        <v>COMPRIMIDO</v>
      </c>
      <c r="M2203" t="s">
        <v>307</v>
      </c>
      <c r="N2203">
        <v>26</v>
      </c>
      <c r="O2203" t="s">
        <v>45</v>
      </c>
      <c r="P2203">
        <v>138600</v>
      </c>
      <c r="Q2203">
        <v>3275900</v>
      </c>
      <c r="R2203">
        <v>3414500</v>
      </c>
      <c r="S2203" s="2">
        <v>20000</v>
      </c>
      <c r="T2203">
        <v>13600.000000000002</v>
      </c>
      <c r="U2203">
        <v>0.69</v>
      </c>
      <c r="V2203">
        <v>0.68</v>
      </c>
      <c r="W2203">
        <v>0.14000000000000001</v>
      </c>
      <c r="Z2203" s="4" t="s">
        <v>46</v>
      </c>
      <c r="AA2203" t="s">
        <v>120</v>
      </c>
      <c r="AB2203">
        <v>46132</v>
      </c>
      <c r="AG2203">
        <v>0</v>
      </c>
      <c r="AH2203">
        <v>20000</v>
      </c>
      <c r="AM2203" t="str">
        <f>SUBSTITUTE(Tabla_lineas[[#This Row],[Codigo Liname]]," ","")</f>
        <v>M0105</v>
      </c>
    </row>
    <row r="2204" spans="1:39" customFormat="1" x14ac:dyDescent="0.25">
      <c r="A2204" s="2">
        <v>197</v>
      </c>
      <c r="B2204" t="s">
        <v>803</v>
      </c>
      <c r="C2204">
        <f t="shared" si="34"/>
        <v>1630551</v>
      </c>
      <c r="D2204">
        <v>2720</v>
      </c>
      <c r="E2204" t="s">
        <v>454</v>
      </c>
      <c r="F2204">
        <v>0.33</v>
      </c>
      <c r="G2204">
        <v>0.33</v>
      </c>
      <c r="H2204" t="s">
        <v>455</v>
      </c>
      <c r="I2204" s="2">
        <v>0.68</v>
      </c>
      <c r="J2204" t="s">
        <v>456</v>
      </c>
      <c r="K2204" t="s">
        <v>457</v>
      </c>
      <c r="L2204" s="3" t="str">
        <f>+INDEX([1]!TABLA_MAESTRO_DE_ARTICULO[SubGroupName],MATCH(Tabla_lineas[[#This Row],[CODIGO SAP]],[1]!TABLA_MAESTRO_DE_ARTICULO[ItemCode],0))</f>
        <v>COMPRIMIDO</v>
      </c>
      <c r="M2204" t="s">
        <v>458</v>
      </c>
      <c r="N2204">
        <v>27</v>
      </c>
      <c r="O2204" t="s">
        <v>45</v>
      </c>
      <c r="S2204" s="2">
        <v>4000</v>
      </c>
      <c r="T2204">
        <v>1280</v>
      </c>
      <c r="U2204">
        <v>0.68</v>
      </c>
      <c r="V2204">
        <v>0.32</v>
      </c>
      <c r="W2204">
        <v>0.12</v>
      </c>
      <c r="Z2204" s="4" t="s">
        <v>46</v>
      </c>
      <c r="AA2204" t="s">
        <v>153</v>
      </c>
      <c r="AB2204">
        <v>46132</v>
      </c>
      <c r="AG2204">
        <v>0</v>
      </c>
      <c r="AH2204">
        <v>4000</v>
      </c>
      <c r="AM2204" t="str">
        <f>SUBSTITUTE(Tabla_lineas[[#This Row],[Codigo Liname]]," ","")</f>
        <v>M0106</v>
      </c>
    </row>
    <row r="2205" spans="1:39" customFormat="1" x14ac:dyDescent="0.25">
      <c r="A2205" s="2">
        <v>197</v>
      </c>
      <c r="B2205" t="s">
        <v>803</v>
      </c>
      <c r="C2205">
        <f t="shared" si="34"/>
        <v>1630551</v>
      </c>
      <c r="D2205">
        <v>2100</v>
      </c>
      <c r="E2205" t="s">
        <v>308</v>
      </c>
      <c r="F2205">
        <v>5.07</v>
      </c>
      <c r="G2205">
        <v>5.07</v>
      </c>
      <c r="H2205" t="s">
        <v>309</v>
      </c>
      <c r="I2205" s="2">
        <v>10.9</v>
      </c>
      <c r="J2205" t="s">
        <v>310</v>
      </c>
      <c r="K2205" t="s">
        <v>311</v>
      </c>
      <c r="L2205" s="3" t="str">
        <f>+INDEX([1]!TABLA_MAESTRO_DE_ARTICULO[SubGroupName],MATCH(Tabla_lineas[[#This Row],[CODIGO SAP]],[1]!TABLA_MAESTRO_DE_ARTICULO[ItemCode],0))</f>
        <v>SOLUCION INYECTABLE</v>
      </c>
      <c r="M2205" t="s">
        <v>312</v>
      </c>
      <c r="N2205">
        <v>29</v>
      </c>
      <c r="O2205" t="s">
        <v>249</v>
      </c>
      <c r="S2205" s="2">
        <v>700</v>
      </c>
      <c r="T2205">
        <v>2093</v>
      </c>
      <c r="U2205">
        <v>3</v>
      </c>
      <c r="V2205">
        <v>2.99</v>
      </c>
      <c r="W2205">
        <v>1</v>
      </c>
      <c r="Z2205" s="4" t="s">
        <v>46</v>
      </c>
      <c r="AA2205" t="s">
        <v>126</v>
      </c>
      <c r="AB2205">
        <v>46132</v>
      </c>
      <c r="AG2205">
        <v>0</v>
      </c>
      <c r="AH2205">
        <v>700</v>
      </c>
      <c r="AM2205" t="str">
        <f>SUBSTITUTE(Tabla_lineas[[#This Row],[Codigo Liname]]," ","")</f>
        <v>M0109</v>
      </c>
    </row>
    <row r="2206" spans="1:39" customFormat="1" x14ac:dyDescent="0.25">
      <c r="A2206" s="2">
        <v>197</v>
      </c>
      <c r="B2206" t="s">
        <v>803</v>
      </c>
      <c r="C2206">
        <f t="shared" si="34"/>
        <v>1630551</v>
      </c>
      <c r="D2206">
        <v>718.5</v>
      </c>
      <c r="E2206" t="s">
        <v>76</v>
      </c>
      <c r="F2206">
        <v>14.47</v>
      </c>
      <c r="G2206">
        <v>14.37</v>
      </c>
      <c r="H2206" t="s">
        <v>77</v>
      </c>
      <c r="I2206" s="2">
        <v>14.37</v>
      </c>
      <c r="J2206" t="s">
        <v>78</v>
      </c>
      <c r="K2206" t="s">
        <v>79</v>
      </c>
      <c r="L2206" s="3" t="str">
        <f>+INDEX([1]!TABLA_MAESTRO_DE_ARTICULO[SubGroupName],MATCH(Tabla_lineas[[#This Row],[CODIGO SAP]],[1]!TABLA_MAESTRO_DE_ARTICULO[ItemCode],0))</f>
        <v>SOLUCION INYECTABLE</v>
      </c>
      <c r="M2206" t="s">
        <v>80</v>
      </c>
      <c r="N2206">
        <v>31</v>
      </c>
      <c r="O2206" t="s">
        <v>81</v>
      </c>
      <c r="S2206" s="2">
        <v>50</v>
      </c>
      <c r="T2206">
        <v>718</v>
      </c>
      <c r="U2206">
        <v>14.37</v>
      </c>
      <c r="V2206">
        <v>14.36</v>
      </c>
      <c r="W2206">
        <v>4</v>
      </c>
      <c r="Z2206" s="4" t="s">
        <v>46</v>
      </c>
      <c r="AA2206" t="s">
        <v>153</v>
      </c>
      <c r="AB2206">
        <v>46132</v>
      </c>
      <c r="AG2206">
        <v>0</v>
      </c>
      <c r="AH2206">
        <v>50</v>
      </c>
      <c r="AM2206" t="str">
        <f>SUBSTITUTE(Tabla_lineas[[#This Row],[Codigo Liname]]," ","")</f>
        <v>N0112</v>
      </c>
    </row>
    <row r="2207" spans="1:39" customFormat="1" x14ac:dyDescent="0.25">
      <c r="A2207" s="2">
        <v>197</v>
      </c>
      <c r="B2207" t="s">
        <v>803</v>
      </c>
      <c r="C2207">
        <f t="shared" si="34"/>
        <v>1630551</v>
      </c>
      <c r="D2207">
        <v>91750</v>
      </c>
      <c r="E2207" t="s">
        <v>82</v>
      </c>
      <c r="F2207">
        <v>1.61</v>
      </c>
      <c r="G2207">
        <v>1.61</v>
      </c>
      <c r="H2207" t="s">
        <v>83</v>
      </c>
      <c r="I2207" s="2">
        <v>3.67</v>
      </c>
      <c r="J2207" t="s">
        <v>84</v>
      </c>
      <c r="K2207" t="s">
        <v>85</v>
      </c>
      <c r="L2207" s="3" t="str">
        <f>+INDEX([1]!TABLA_MAESTRO_DE_ARTICULO[SubGroupName],MATCH(Tabla_lineas[[#This Row],[CODIGO SAP]],[1]!TABLA_MAESTRO_DE_ARTICULO[ItemCode],0))</f>
        <v>COMPRIMIDO</v>
      </c>
      <c r="M2207" t="s">
        <v>86</v>
      </c>
      <c r="N2207">
        <v>10</v>
      </c>
      <c r="O2207" t="s">
        <v>45</v>
      </c>
      <c r="S2207" s="2">
        <v>25000</v>
      </c>
      <c r="T2207">
        <v>40000</v>
      </c>
      <c r="U2207">
        <v>3.67</v>
      </c>
      <c r="V2207">
        <v>1.6</v>
      </c>
      <c r="W2207">
        <v>0.15</v>
      </c>
      <c r="Z2207" s="4" t="s">
        <v>46</v>
      </c>
      <c r="AA2207" t="s">
        <v>126</v>
      </c>
      <c r="AB2207">
        <v>46132</v>
      </c>
      <c r="AG2207">
        <v>0</v>
      </c>
      <c r="AH2207">
        <v>25000</v>
      </c>
      <c r="AM2207" t="str">
        <f>SUBSTITUTE(Tabla_lineas[[#This Row],[Codigo Liname]]," ","")</f>
        <v>C0902</v>
      </c>
    </row>
    <row r="2208" spans="1:39" customFormat="1" x14ac:dyDescent="0.25">
      <c r="A2208" s="2">
        <v>197</v>
      </c>
      <c r="B2208" t="s">
        <v>803</v>
      </c>
      <c r="C2208">
        <f t="shared" si="34"/>
        <v>1630551</v>
      </c>
      <c r="D2208">
        <v>3990</v>
      </c>
      <c r="E2208" t="s">
        <v>148</v>
      </c>
      <c r="F2208">
        <v>5.12</v>
      </c>
      <c r="G2208">
        <v>4</v>
      </c>
      <c r="H2208" t="s">
        <v>149</v>
      </c>
      <c r="I2208" s="2">
        <v>4</v>
      </c>
      <c r="J2208" t="s">
        <v>150</v>
      </c>
      <c r="K2208" t="s">
        <v>151</v>
      </c>
      <c r="L2208" s="3" t="str">
        <f>+INDEX([1]!TABLA_MAESTRO_DE_ARTICULO[SubGroupName],MATCH(Tabla_lineas[[#This Row],[CODIGO SAP]],[1]!TABLA_MAESTRO_DE_ARTICULO[ItemCode],0))</f>
        <v>COMPRIMIDO</v>
      </c>
      <c r="M2208" t="s">
        <v>152</v>
      </c>
      <c r="N2208">
        <v>30</v>
      </c>
      <c r="O2208" t="s">
        <v>45</v>
      </c>
      <c r="P2208">
        <v>37700</v>
      </c>
      <c r="Q2208">
        <v>150100</v>
      </c>
      <c r="R2208">
        <v>187800</v>
      </c>
      <c r="S2208" s="2">
        <v>1000</v>
      </c>
      <c r="T2208">
        <v>3980</v>
      </c>
      <c r="U2208">
        <v>3.99</v>
      </c>
      <c r="V2208">
        <v>3.98</v>
      </c>
      <c r="W2208">
        <v>0.12</v>
      </c>
      <c r="Z2208" s="4" t="s">
        <v>46</v>
      </c>
      <c r="AA2208" t="s">
        <v>153</v>
      </c>
      <c r="AB2208">
        <v>46132</v>
      </c>
      <c r="AG2208">
        <v>0</v>
      </c>
      <c r="AH2208">
        <v>1000</v>
      </c>
      <c r="AM2208" t="str">
        <f>SUBSTITUTE(Tabla_lineas[[#This Row],[Codigo Liname]]," ","")</f>
        <v>M0111</v>
      </c>
    </row>
    <row r="2209" spans="1:39" customFormat="1" x14ac:dyDescent="0.25">
      <c r="A2209" s="2">
        <v>197</v>
      </c>
      <c r="B2209" t="s">
        <v>803</v>
      </c>
      <c r="C2209">
        <f t="shared" si="34"/>
        <v>1630551</v>
      </c>
      <c r="D2209">
        <v>18960</v>
      </c>
      <c r="E2209" t="s">
        <v>313</v>
      </c>
      <c r="F2209">
        <v>5.29</v>
      </c>
      <c r="G2209">
        <v>5.29</v>
      </c>
      <c r="H2209" t="s">
        <v>314</v>
      </c>
      <c r="I2209" s="2">
        <v>6.32</v>
      </c>
      <c r="J2209" t="s">
        <v>315</v>
      </c>
      <c r="K2209" t="s">
        <v>316</v>
      </c>
      <c r="L2209" s="3" t="str">
        <f>+INDEX([1]!TABLA_MAESTRO_DE_ARTICULO[SubGroupName],MATCH(Tabla_lineas[[#This Row],[CODIGO SAP]],[1]!TABLA_MAESTRO_DE_ARTICULO[ItemCode],0))</f>
        <v>SOLUCION INYECTABLE</v>
      </c>
      <c r="M2209" t="s">
        <v>317</v>
      </c>
      <c r="N2209">
        <v>32</v>
      </c>
      <c r="O2209" t="s">
        <v>249</v>
      </c>
      <c r="S2209" s="2">
        <v>3000</v>
      </c>
      <c r="T2209">
        <v>15840</v>
      </c>
      <c r="U2209">
        <v>6.32</v>
      </c>
      <c r="V2209">
        <v>5.28</v>
      </c>
      <c r="W2209">
        <v>0.7</v>
      </c>
      <c r="Z2209" s="4" t="s">
        <v>46</v>
      </c>
      <c r="AA2209" t="s">
        <v>120</v>
      </c>
      <c r="AB2209">
        <v>46132</v>
      </c>
      <c r="AG2209">
        <v>0</v>
      </c>
      <c r="AH2209">
        <v>3000</v>
      </c>
      <c r="AM2209" t="str">
        <f>SUBSTITUTE(Tabla_lineas[[#This Row],[Codigo Liname]]," ","")</f>
        <v>N0205</v>
      </c>
    </row>
    <row r="2210" spans="1:39" customFormat="1" x14ac:dyDescent="0.25">
      <c r="A2210" s="2">
        <v>197</v>
      </c>
      <c r="B2210" t="s">
        <v>803</v>
      </c>
      <c r="C2210">
        <f t="shared" si="34"/>
        <v>1630551</v>
      </c>
      <c r="D2210">
        <v>30150</v>
      </c>
      <c r="E2210" t="s">
        <v>318</v>
      </c>
      <c r="F2210">
        <v>1.26</v>
      </c>
      <c r="G2210">
        <v>1.26</v>
      </c>
      <c r="H2210" t="s">
        <v>319</v>
      </c>
      <c r="I2210" s="2">
        <v>3.35</v>
      </c>
      <c r="J2210" t="s">
        <v>320</v>
      </c>
      <c r="K2210" t="s">
        <v>321</v>
      </c>
      <c r="L2210" s="3" t="str">
        <f>+INDEX([1]!TABLA_MAESTRO_DE_ARTICULO[SubGroupName],MATCH(Tabla_lineas[[#This Row],[CODIGO SAP]],[1]!TABLA_MAESTRO_DE_ARTICULO[ItemCode],0))</f>
        <v>COMPRIMIDO</v>
      </c>
      <c r="M2210" t="s">
        <v>322</v>
      </c>
      <c r="N2210">
        <v>6</v>
      </c>
      <c r="O2210" t="s">
        <v>45</v>
      </c>
      <c r="S2210" s="2">
        <v>9000</v>
      </c>
      <c r="T2210">
        <v>11250</v>
      </c>
      <c r="U2210">
        <v>3.35</v>
      </c>
      <c r="V2210">
        <v>1.25</v>
      </c>
      <c r="W2210">
        <v>0.2</v>
      </c>
      <c r="Z2210" s="4" t="s">
        <v>46</v>
      </c>
      <c r="AA2210" t="s">
        <v>120</v>
      </c>
      <c r="AB2210">
        <v>46132</v>
      </c>
      <c r="AG2210">
        <v>0</v>
      </c>
      <c r="AH2210">
        <v>9000</v>
      </c>
      <c r="AM2210" t="str">
        <f>SUBSTITUTE(Tabla_lineas[[#This Row],[Codigo Liname]]," ","")</f>
        <v>A1004</v>
      </c>
    </row>
    <row r="2211" spans="1:39" customFormat="1" x14ac:dyDescent="0.25">
      <c r="A2211" s="2">
        <v>197</v>
      </c>
      <c r="B2211" t="s">
        <v>803</v>
      </c>
      <c r="C2211">
        <f t="shared" si="34"/>
        <v>1630551</v>
      </c>
      <c r="D2211">
        <v>600</v>
      </c>
      <c r="E2211" t="s">
        <v>87</v>
      </c>
      <c r="F2211">
        <v>0.64</v>
      </c>
      <c r="G2211">
        <v>0.44</v>
      </c>
      <c r="H2211" t="s">
        <v>88</v>
      </c>
      <c r="I2211" s="2">
        <v>0.44</v>
      </c>
      <c r="J2211" t="s">
        <v>89</v>
      </c>
      <c r="K2211" t="s">
        <v>90</v>
      </c>
      <c r="L2211" s="3" t="str">
        <f>+INDEX([1]!TABLA_MAESTRO_DE_ARTICULO[SubGroupName],MATCH(Tabla_lineas[[#This Row],[CODIGO SAP]],[1]!TABLA_MAESTRO_DE_ARTICULO[ItemCode],0))</f>
        <v>COMPRIMIDO</v>
      </c>
      <c r="M2211" t="s">
        <v>91</v>
      </c>
      <c r="N2211">
        <v>5</v>
      </c>
      <c r="O2211" t="s">
        <v>45</v>
      </c>
      <c r="S2211" s="2">
        <v>1500</v>
      </c>
      <c r="T2211">
        <v>585</v>
      </c>
      <c r="U2211">
        <v>0.4</v>
      </c>
      <c r="V2211">
        <v>0.39</v>
      </c>
      <c r="W2211">
        <v>0.12</v>
      </c>
      <c r="Z2211" s="4" t="s">
        <v>46</v>
      </c>
      <c r="AA2211" t="s">
        <v>153</v>
      </c>
      <c r="AB2211">
        <v>46132</v>
      </c>
      <c r="AG2211">
        <v>0</v>
      </c>
      <c r="AH2211">
        <v>1500</v>
      </c>
      <c r="AM2211" t="str">
        <f>SUBSTITUTE(Tabla_lineas[[#This Row],[Codigo Liname]]," ","")</f>
        <v>A0307</v>
      </c>
    </row>
    <row r="2212" spans="1:39" customFormat="1" x14ac:dyDescent="0.25">
      <c r="A2212" s="2">
        <v>197</v>
      </c>
      <c r="B2212" t="s">
        <v>803</v>
      </c>
      <c r="C2212">
        <f t="shared" si="34"/>
        <v>1630551</v>
      </c>
      <c r="D2212">
        <v>375</v>
      </c>
      <c r="E2212" t="s">
        <v>328</v>
      </c>
      <c r="F2212">
        <v>0.92</v>
      </c>
      <c r="G2212">
        <v>0.75</v>
      </c>
      <c r="H2212" t="s">
        <v>329</v>
      </c>
      <c r="I2212" s="2">
        <v>0.75</v>
      </c>
      <c r="J2212" t="s">
        <v>330</v>
      </c>
      <c r="K2212" t="s">
        <v>331</v>
      </c>
      <c r="L2212" s="3" t="str">
        <f>+INDEX([1]!TABLA_MAESTRO_DE_ARTICULO[SubGroupName],MATCH(Tabla_lineas[[#This Row],[CODIGO SAP]],[1]!TABLA_MAESTRO_DE_ARTICULO[ItemCode],0))</f>
        <v>COMPRIMIDO</v>
      </c>
      <c r="M2212" t="s">
        <v>332</v>
      </c>
      <c r="N2212">
        <v>37</v>
      </c>
      <c r="O2212" t="s">
        <v>45</v>
      </c>
      <c r="P2212">
        <v>63200</v>
      </c>
      <c r="Q2212">
        <v>247600</v>
      </c>
      <c r="R2212">
        <v>310800</v>
      </c>
      <c r="S2212" s="2">
        <v>500</v>
      </c>
      <c r="T2212">
        <v>370</v>
      </c>
      <c r="U2212">
        <v>0.75</v>
      </c>
      <c r="V2212">
        <v>0.74</v>
      </c>
      <c r="W2212">
        <v>0.2</v>
      </c>
      <c r="Z2212" s="4" t="s">
        <v>46</v>
      </c>
      <c r="AA2212" t="s">
        <v>120</v>
      </c>
      <c r="AB2212">
        <v>46132</v>
      </c>
      <c r="AG2212">
        <v>0</v>
      </c>
      <c r="AH2212">
        <v>500</v>
      </c>
      <c r="AM2212" t="str">
        <f>SUBSTITUTE(Tabla_lineas[[#This Row],[Codigo Liname]]," ","")</f>
        <v>P0109</v>
      </c>
    </row>
    <row r="2213" spans="1:39" customFormat="1" x14ac:dyDescent="0.25">
      <c r="A2213" s="2">
        <v>197</v>
      </c>
      <c r="B2213" t="s">
        <v>803</v>
      </c>
      <c r="C2213">
        <f t="shared" si="34"/>
        <v>1630551</v>
      </c>
      <c r="D2213">
        <v>877</v>
      </c>
      <c r="E2213" t="s">
        <v>98</v>
      </c>
      <c r="F2213">
        <v>9.4</v>
      </c>
      <c r="G2213">
        <v>8.77</v>
      </c>
      <c r="H2213" t="s">
        <v>99</v>
      </c>
      <c r="I2213" s="2">
        <v>8.77</v>
      </c>
      <c r="J2213" t="s">
        <v>100</v>
      </c>
      <c r="K2213" t="s">
        <v>101</v>
      </c>
      <c r="L2213" s="3" t="str">
        <f>+INDEX([1]!TABLA_MAESTRO_DE_ARTICULO[SubGroupName],MATCH(Tabla_lineas[[#This Row],[CODIGO SAP]],[1]!TABLA_MAESTRO_DE_ARTICULO[ItemCode],0))</f>
        <v>GOTAS</v>
      </c>
      <c r="M2213" t="s">
        <v>102</v>
      </c>
      <c r="N2213">
        <v>35</v>
      </c>
      <c r="O2213" t="s">
        <v>103</v>
      </c>
      <c r="S2213" s="2">
        <v>100</v>
      </c>
      <c r="T2213">
        <v>876</v>
      </c>
      <c r="U2213">
        <v>8.77</v>
      </c>
      <c r="V2213">
        <v>8.76</v>
      </c>
      <c r="W2213">
        <v>3</v>
      </c>
      <c r="Z2213" s="4" t="s">
        <v>46</v>
      </c>
      <c r="AA2213" t="s">
        <v>153</v>
      </c>
      <c r="AB2213">
        <v>46132</v>
      </c>
      <c r="AG2213">
        <v>0</v>
      </c>
      <c r="AH2213">
        <v>100</v>
      </c>
      <c r="AM2213" t="str">
        <f>SUBSTITUTE(Tabla_lineas[[#This Row],[Codigo Liname]]," ","")</f>
        <v>N0210</v>
      </c>
    </row>
    <row r="2214" spans="1:39" customFormat="1" x14ac:dyDescent="0.25">
      <c r="A2214" s="2">
        <v>197</v>
      </c>
      <c r="B2214" t="s">
        <v>803</v>
      </c>
      <c r="C2214">
        <f t="shared" si="34"/>
        <v>1630551</v>
      </c>
      <c r="D2214">
        <v>4182</v>
      </c>
      <c r="E2214" t="s">
        <v>353</v>
      </c>
      <c r="F2214">
        <v>11.88</v>
      </c>
      <c r="G2214">
        <v>11.88</v>
      </c>
      <c r="H2214" t="s">
        <v>354</v>
      </c>
      <c r="I2214" s="2">
        <v>13.94</v>
      </c>
      <c r="J2214" t="s">
        <v>355</v>
      </c>
      <c r="K2214" t="s">
        <v>356</v>
      </c>
      <c r="L2214" s="3" t="str">
        <f>+INDEX([1]!TABLA_MAESTRO_DE_ARTICULO[SubGroupName],MATCH(Tabla_lineas[[#This Row],[CODIGO SAP]],[1]!TABLA_MAESTRO_DE_ARTICULO[ItemCode],0))</f>
        <v>JARABE</v>
      </c>
      <c r="M2214" t="s">
        <v>357</v>
      </c>
      <c r="N2214">
        <v>34</v>
      </c>
      <c r="O2214" t="s">
        <v>181</v>
      </c>
      <c r="S2214" s="2">
        <v>300</v>
      </c>
      <c r="T2214">
        <v>3560.9999999999995</v>
      </c>
      <c r="U2214">
        <v>13.94</v>
      </c>
      <c r="V2214">
        <v>11.87</v>
      </c>
      <c r="W2214">
        <v>5.5</v>
      </c>
      <c r="Z2214" s="4" t="s">
        <v>46</v>
      </c>
      <c r="AA2214" t="s">
        <v>153</v>
      </c>
      <c r="AB2214">
        <v>46096</v>
      </c>
      <c r="AG2214">
        <v>0</v>
      </c>
      <c r="AH2214">
        <v>300</v>
      </c>
      <c r="AM2214" t="str">
        <f>SUBSTITUTE(Tabla_lineas[[#This Row],[Codigo Liname]]," ","")</f>
        <v>N0209</v>
      </c>
    </row>
    <row r="2215" spans="1:39" customFormat="1" x14ac:dyDescent="0.25">
      <c r="A2215" s="2">
        <v>197</v>
      </c>
      <c r="B2215" t="s">
        <v>803</v>
      </c>
      <c r="C2215">
        <f t="shared" si="34"/>
        <v>1630551</v>
      </c>
      <c r="D2215">
        <v>3750</v>
      </c>
      <c r="E2215" t="s">
        <v>104</v>
      </c>
      <c r="F2215">
        <v>0.3</v>
      </c>
      <c r="G2215">
        <v>0.25</v>
      </c>
      <c r="H2215" t="s">
        <v>105</v>
      </c>
      <c r="I2215" s="2">
        <v>0.25</v>
      </c>
      <c r="J2215" t="s">
        <v>106</v>
      </c>
      <c r="K2215" t="s">
        <v>107</v>
      </c>
      <c r="L2215" s="3" t="str">
        <f>+INDEX([1]!TABLA_MAESTRO_DE_ARTICULO[SubGroupName],MATCH(Tabla_lineas[[#This Row],[CODIGO SAP]],[1]!TABLA_MAESTRO_DE_ARTICULO[ItemCode],0))</f>
        <v>COMPRIMIDO</v>
      </c>
      <c r="M2215" t="s">
        <v>108</v>
      </c>
      <c r="N2215">
        <v>33</v>
      </c>
      <c r="O2215" t="s">
        <v>45</v>
      </c>
      <c r="S2215" s="2">
        <v>15000</v>
      </c>
      <c r="T2215">
        <v>3600</v>
      </c>
      <c r="U2215">
        <v>0.25</v>
      </c>
      <c r="V2215">
        <v>0.24</v>
      </c>
      <c r="W2215">
        <v>0.12</v>
      </c>
      <c r="Z2215" s="4" t="s">
        <v>46</v>
      </c>
      <c r="AA2215" t="s">
        <v>126</v>
      </c>
      <c r="AB2215">
        <v>46132</v>
      </c>
      <c r="AG2215">
        <v>0</v>
      </c>
      <c r="AH2215">
        <v>15000</v>
      </c>
      <c r="AM2215" t="str">
        <f>SUBSTITUTE(Tabla_lineas[[#This Row],[Codigo Liname]]," ","")</f>
        <v>N0208</v>
      </c>
    </row>
    <row r="2216" spans="1:39" customFormat="1" x14ac:dyDescent="0.25">
      <c r="A2216" s="2">
        <v>200</v>
      </c>
      <c r="B2216" t="s">
        <v>804</v>
      </c>
      <c r="C2216">
        <f t="shared" si="34"/>
        <v>1630613</v>
      </c>
      <c r="D2216">
        <v>8820</v>
      </c>
      <c r="E2216" t="s">
        <v>171</v>
      </c>
      <c r="F2216">
        <v>1.82</v>
      </c>
      <c r="G2216">
        <v>1.82</v>
      </c>
      <c r="H2216" t="s">
        <v>172</v>
      </c>
      <c r="I2216" s="2">
        <v>2.94</v>
      </c>
      <c r="J2216" t="s">
        <v>173</v>
      </c>
      <c r="K2216" t="s">
        <v>174</v>
      </c>
      <c r="L2216" s="3" t="str">
        <f>+INDEX([1]!TABLA_MAESTRO_DE_ARTICULO[SubGroupName],MATCH(Tabla_lineas[[#This Row],[CODIGO SAP]],[1]!TABLA_MAESTRO_DE_ARTICULO[ItemCode],0))</f>
        <v>COMPRIMIDO</v>
      </c>
      <c r="M2216" t="s">
        <v>175</v>
      </c>
      <c r="N2216">
        <v>3</v>
      </c>
      <c r="O2216" t="s">
        <v>45</v>
      </c>
      <c r="S2216" s="2">
        <v>3000</v>
      </c>
      <c r="T2216">
        <v>5430</v>
      </c>
      <c r="U2216">
        <v>2.94</v>
      </c>
      <c r="V2216">
        <v>1.81</v>
      </c>
      <c r="W2216">
        <v>0.7</v>
      </c>
      <c r="Z2216" s="4" t="s">
        <v>46</v>
      </c>
      <c r="AA2216" t="s">
        <v>120</v>
      </c>
      <c r="AB2216">
        <v>46132</v>
      </c>
      <c r="AG2216">
        <v>0</v>
      </c>
      <c r="AH2216">
        <v>3000</v>
      </c>
      <c r="AM2216" t="str">
        <f>SUBSTITUTE(Tabla_lineas[[#This Row],[Codigo Liname]]," ","")</f>
        <v>J0105</v>
      </c>
    </row>
    <row r="2217" spans="1:39" customFormat="1" x14ac:dyDescent="0.25">
      <c r="A2217" s="2">
        <v>200</v>
      </c>
      <c r="B2217" t="s">
        <v>804</v>
      </c>
      <c r="C2217">
        <f t="shared" si="34"/>
        <v>1630613</v>
      </c>
      <c r="D2217">
        <v>7122</v>
      </c>
      <c r="E2217" t="s">
        <v>176</v>
      </c>
      <c r="F2217">
        <v>16.7</v>
      </c>
      <c r="G2217">
        <v>16.7</v>
      </c>
      <c r="H2217" t="s">
        <v>177</v>
      </c>
      <c r="I2217" s="2">
        <v>35.61</v>
      </c>
      <c r="J2217" t="s">
        <v>178</v>
      </c>
      <c r="K2217" t="s">
        <v>179</v>
      </c>
      <c r="L2217" s="3" t="str">
        <f>+INDEX([1]!TABLA_MAESTRO_DE_ARTICULO[SubGroupName],MATCH(Tabla_lineas[[#This Row],[CODIGO SAP]],[1]!TABLA_MAESTRO_DE_ARTICULO[ItemCode],0))</f>
        <v>POLVO PARA SUSPENSION</v>
      </c>
      <c r="M2217" t="s">
        <v>180</v>
      </c>
      <c r="N2217">
        <v>5</v>
      </c>
      <c r="O2217" t="s">
        <v>181</v>
      </c>
      <c r="S2217" s="2">
        <v>200</v>
      </c>
      <c r="T2217">
        <v>3338.0000000000005</v>
      </c>
      <c r="U2217">
        <v>35.61</v>
      </c>
      <c r="V2217">
        <v>16.690000000000001</v>
      </c>
      <c r="W2217">
        <v>5.5</v>
      </c>
      <c r="Z2217" s="4" t="s">
        <v>46</v>
      </c>
      <c r="AA2217" t="s">
        <v>153</v>
      </c>
      <c r="AB2217">
        <v>46096</v>
      </c>
      <c r="AG2217">
        <v>0</v>
      </c>
      <c r="AH2217">
        <v>200</v>
      </c>
      <c r="AM2217" t="str">
        <f>SUBSTITUTE(Tabla_lineas[[#This Row],[Codigo Liname]]," ","")</f>
        <v>J0157</v>
      </c>
    </row>
    <row r="2218" spans="1:39" customFormat="1" x14ac:dyDescent="0.25">
      <c r="A2218" s="2">
        <v>200</v>
      </c>
      <c r="B2218" t="s">
        <v>804</v>
      </c>
      <c r="C2218">
        <f t="shared" si="34"/>
        <v>1630613</v>
      </c>
      <c r="D2218">
        <v>2000</v>
      </c>
      <c r="E2218" t="s">
        <v>188</v>
      </c>
      <c r="F2218">
        <v>0.66</v>
      </c>
      <c r="G2218">
        <v>0.66</v>
      </c>
      <c r="H2218" t="s">
        <v>189</v>
      </c>
      <c r="I2218" s="2">
        <v>1</v>
      </c>
      <c r="J2218" t="s">
        <v>190</v>
      </c>
      <c r="K2218" t="s">
        <v>191</v>
      </c>
      <c r="L2218" s="3" t="str">
        <f>+INDEX([1]!TABLA_MAESTRO_DE_ARTICULO[SubGroupName],MATCH(Tabla_lineas[[#This Row],[CODIGO SAP]],[1]!TABLA_MAESTRO_DE_ARTICULO[ItemCode],0))</f>
        <v>COMPRIMIDO</v>
      </c>
      <c r="M2218" t="s">
        <v>192</v>
      </c>
      <c r="N2218">
        <v>6</v>
      </c>
      <c r="O2218" t="s">
        <v>45</v>
      </c>
      <c r="S2218" s="2">
        <v>2000</v>
      </c>
      <c r="T2218">
        <v>1300</v>
      </c>
      <c r="U2218">
        <v>1</v>
      </c>
      <c r="V2218">
        <v>0.65</v>
      </c>
      <c r="W2218">
        <v>0.2</v>
      </c>
      <c r="Z2218" s="4" t="s">
        <v>53</v>
      </c>
      <c r="AA2218" t="s">
        <v>153</v>
      </c>
      <c r="AB2218">
        <v>46096</v>
      </c>
      <c r="AG2218">
        <v>0</v>
      </c>
      <c r="AH2218">
        <v>2000</v>
      </c>
      <c r="AM2218" t="str">
        <f>SUBSTITUTE(Tabla_lineas[[#This Row],[Codigo Liname]]," ","")</f>
        <v>R0501</v>
      </c>
    </row>
    <row r="2219" spans="1:39" customFormat="1" x14ac:dyDescent="0.25">
      <c r="A2219" s="2">
        <v>200</v>
      </c>
      <c r="B2219" t="s">
        <v>804</v>
      </c>
      <c r="C2219">
        <f t="shared" si="34"/>
        <v>1630613</v>
      </c>
      <c r="D2219">
        <v>1010</v>
      </c>
      <c r="E2219" t="s">
        <v>121</v>
      </c>
      <c r="F2219">
        <v>2.0099999999999998</v>
      </c>
      <c r="G2219">
        <v>2.0099999999999998</v>
      </c>
      <c r="H2219" t="s">
        <v>122</v>
      </c>
      <c r="I2219" s="2">
        <v>2.02</v>
      </c>
      <c r="J2219" t="s">
        <v>123</v>
      </c>
      <c r="K2219" t="s">
        <v>124</v>
      </c>
      <c r="L2219" s="3" t="str">
        <f>+INDEX([1]!TABLA_MAESTRO_DE_ARTICULO[SubGroupName],MATCH(Tabla_lineas[[#This Row],[CODIGO SAP]],[1]!TABLA_MAESTRO_DE_ARTICULO[ItemCode],0))</f>
        <v>COMPRIMIDO</v>
      </c>
      <c r="M2219" t="s">
        <v>125</v>
      </c>
      <c r="N2219">
        <v>7</v>
      </c>
      <c r="O2219" t="s">
        <v>45</v>
      </c>
      <c r="S2219" s="2">
        <v>500</v>
      </c>
      <c r="T2219">
        <v>1000</v>
      </c>
      <c r="U2219">
        <v>2.02</v>
      </c>
      <c r="V2219">
        <v>2</v>
      </c>
      <c r="W2219">
        <v>0.15</v>
      </c>
      <c r="Z2219" s="4" t="s">
        <v>53</v>
      </c>
      <c r="AA2219" t="s">
        <v>126</v>
      </c>
      <c r="AB2219">
        <v>46132</v>
      </c>
      <c r="AG2219">
        <v>0</v>
      </c>
      <c r="AH2219">
        <v>500</v>
      </c>
      <c r="AM2219" t="str">
        <f>SUBSTITUTE(Tabla_lineas[[#This Row],[Codigo Liname]]," ","")</f>
        <v>C1001</v>
      </c>
    </row>
    <row r="2220" spans="1:39" customFormat="1" x14ac:dyDescent="0.25">
      <c r="A2220" s="2">
        <v>200</v>
      </c>
      <c r="B2220" t="s">
        <v>804</v>
      </c>
      <c r="C2220">
        <f t="shared" si="34"/>
        <v>1630613</v>
      </c>
      <c r="D2220">
        <v>10898</v>
      </c>
      <c r="E2220" t="s">
        <v>432</v>
      </c>
      <c r="F2220">
        <v>49.46</v>
      </c>
      <c r="G2220">
        <v>49.46</v>
      </c>
      <c r="H2220" t="s">
        <v>433</v>
      </c>
      <c r="I2220" s="2">
        <v>54.49</v>
      </c>
      <c r="J2220" t="s">
        <v>434</v>
      </c>
      <c r="K2220" t="s">
        <v>435</v>
      </c>
      <c r="L2220" s="3" t="str">
        <f>+INDEX([1]!TABLA_MAESTRO_DE_ARTICULO[SubGroupName],MATCH(Tabla_lineas[[#This Row],[CODIGO SAP]],[1]!TABLA_MAESTRO_DE_ARTICULO[ItemCode],0))</f>
        <v>POLVO PARA SUSPENSION</v>
      </c>
      <c r="M2220" t="s">
        <v>436</v>
      </c>
      <c r="N2220">
        <v>9</v>
      </c>
      <c r="O2220" t="s">
        <v>437</v>
      </c>
      <c r="S2220" s="2">
        <v>200</v>
      </c>
      <c r="T2220">
        <v>9890</v>
      </c>
      <c r="U2220">
        <v>54.49</v>
      </c>
      <c r="V2220">
        <v>49.45</v>
      </c>
      <c r="W2220">
        <v>10</v>
      </c>
      <c r="Z2220" s="4" t="s">
        <v>46</v>
      </c>
      <c r="AA2220" t="s">
        <v>153</v>
      </c>
      <c r="AB2220">
        <v>46096</v>
      </c>
      <c r="AG2220">
        <v>0</v>
      </c>
      <c r="AH2220">
        <v>200</v>
      </c>
      <c r="AM2220" t="str">
        <f>SUBSTITUTE(Tabla_lineas[[#This Row],[Codigo Liname]]," ","")</f>
        <v>J0162</v>
      </c>
    </row>
    <row r="2221" spans="1:39" customFormat="1" x14ac:dyDescent="0.25">
      <c r="A2221" s="2">
        <v>200</v>
      </c>
      <c r="B2221" t="s">
        <v>804</v>
      </c>
      <c r="C2221">
        <f t="shared" si="34"/>
        <v>1630613</v>
      </c>
      <c r="D2221">
        <v>22380</v>
      </c>
      <c r="E2221" t="s">
        <v>127</v>
      </c>
      <c r="F2221">
        <v>7.87</v>
      </c>
      <c r="G2221">
        <v>7.87</v>
      </c>
      <c r="H2221" t="s">
        <v>128</v>
      </c>
      <c r="I2221" s="2">
        <v>11.19</v>
      </c>
      <c r="J2221" t="s">
        <v>129</v>
      </c>
      <c r="K2221" t="s">
        <v>130</v>
      </c>
      <c r="L2221" s="3" t="str">
        <f>+INDEX([1]!TABLA_MAESTRO_DE_ARTICULO[SubGroupName],MATCH(Tabla_lineas[[#This Row],[CODIGO SAP]],[1]!TABLA_MAESTRO_DE_ARTICULO[ItemCode],0))</f>
        <v>COMPRIMIDO</v>
      </c>
      <c r="M2221" t="s">
        <v>131</v>
      </c>
      <c r="N2221">
        <v>8</v>
      </c>
      <c r="O2221" t="s">
        <v>132</v>
      </c>
      <c r="S2221" s="2">
        <v>2000</v>
      </c>
      <c r="T2221">
        <v>15720</v>
      </c>
      <c r="U2221">
        <v>11.19</v>
      </c>
      <c r="V2221">
        <v>7.86</v>
      </c>
      <c r="W2221">
        <v>1.3</v>
      </c>
      <c r="Z2221" s="4" t="s">
        <v>46</v>
      </c>
      <c r="AA2221" t="s">
        <v>126</v>
      </c>
      <c r="AB2221">
        <v>46132</v>
      </c>
      <c r="AG2221">
        <v>0</v>
      </c>
      <c r="AH2221">
        <v>2000</v>
      </c>
      <c r="AM2221" t="str">
        <f>SUBSTITUTE(Tabla_lineas[[#This Row],[Codigo Liname]]," ","")</f>
        <v>J0113</v>
      </c>
    </row>
    <row r="2222" spans="1:39" customFormat="1" x14ac:dyDescent="0.25">
      <c r="A2222" s="2">
        <v>200</v>
      </c>
      <c r="B2222" t="s">
        <v>804</v>
      </c>
      <c r="C2222">
        <f t="shared" si="34"/>
        <v>1630613</v>
      </c>
      <c r="D2222">
        <v>655</v>
      </c>
      <c r="E2222" t="s">
        <v>133</v>
      </c>
      <c r="F2222">
        <v>0.95</v>
      </c>
      <c r="G2222">
        <v>0.95</v>
      </c>
      <c r="H2222" t="s">
        <v>134</v>
      </c>
      <c r="I2222" s="2">
        <v>1.31</v>
      </c>
      <c r="J2222" t="s">
        <v>135</v>
      </c>
      <c r="K2222" t="s">
        <v>136</v>
      </c>
      <c r="L2222" s="3" t="str">
        <f>+INDEX([1]!TABLA_MAESTRO_DE_ARTICULO[SubGroupName],MATCH(Tabla_lineas[[#This Row],[CODIGO SAP]],[1]!TABLA_MAESTRO_DE_ARTICULO[ItemCode],0))</f>
        <v>COMPRIMIDO</v>
      </c>
      <c r="M2222" t="s">
        <v>137</v>
      </c>
      <c r="N2222">
        <v>14</v>
      </c>
      <c r="O2222" t="s">
        <v>45</v>
      </c>
      <c r="P2222">
        <v>32100</v>
      </c>
      <c r="Q2222">
        <v>219600</v>
      </c>
      <c r="R2222">
        <v>251700</v>
      </c>
      <c r="S2222" s="2">
        <v>500</v>
      </c>
      <c r="T2222">
        <v>470</v>
      </c>
      <c r="U2222">
        <v>1.31</v>
      </c>
      <c r="V2222">
        <v>0.94</v>
      </c>
      <c r="W2222">
        <v>0.32</v>
      </c>
      <c r="Z2222" s="4" t="s">
        <v>53</v>
      </c>
      <c r="AA2222" t="s">
        <v>120</v>
      </c>
      <c r="AB2222">
        <v>46132</v>
      </c>
      <c r="AG2222">
        <v>0</v>
      </c>
      <c r="AH2222">
        <v>500</v>
      </c>
      <c r="AM2222" t="str">
        <f>SUBSTITUTE(Tabla_lineas[[#This Row],[Codigo Liname]]," ","")</f>
        <v>N0304</v>
      </c>
    </row>
    <row r="2223" spans="1:39" customFormat="1" x14ac:dyDescent="0.25">
      <c r="A2223" s="2">
        <v>200</v>
      </c>
      <c r="B2223" t="s">
        <v>804</v>
      </c>
      <c r="C2223">
        <f t="shared" si="34"/>
        <v>1630613</v>
      </c>
      <c r="D2223">
        <v>4637.5</v>
      </c>
      <c r="E2223" t="s">
        <v>438</v>
      </c>
      <c r="F2223">
        <v>176.33</v>
      </c>
      <c r="G2223">
        <v>92.75</v>
      </c>
      <c r="H2223" t="s">
        <v>439</v>
      </c>
      <c r="I2223" s="2">
        <v>92.75</v>
      </c>
      <c r="J2223" t="s">
        <v>440</v>
      </c>
      <c r="K2223" t="s">
        <v>441</v>
      </c>
      <c r="L2223" s="3" t="str">
        <f>+INDEX([1]!TABLA_MAESTRO_DE_ARTICULO[SubGroupName],MATCH(Tabla_lineas[[#This Row],[CODIGO SAP]],[1]!TABLA_MAESTRO_DE_ARTICULO[ItemCode],0))</f>
        <v>POLVO PARA SUSPENSION</v>
      </c>
      <c r="M2223" t="s">
        <v>442</v>
      </c>
      <c r="N2223">
        <v>16</v>
      </c>
      <c r="O2223" t="s">
        <v>443</v>
      </c>
      <c r="S2223" s="2">
        <v>50</v>
      </c>
      <c r="T2223">
        <v>4637</v>
      </c>
      <c r="U2223">
        <v>92.75</v>
      </c>
      <c r="V2223">
        <v>92.74</v>
      </c>
      <c r="W2223">
        <v>12</v>
      </c>
      <c r="Z2223" s="4" t="s">
        <v>46</v>
      </c>
      <c r="AA2223" t="s">
        <v>153</v>
      </c>
      <c r="AB2223">
        <v>46096</v>
      </c>
      <c r="AG2223">
        <v>0</v>
      </c>
      <c r="AH2223">
        <v>50</v>
      </c>
      <c r="AM2223" t="str">
        <f>SUBSTITUTE(Tabla_lineas[[#This Row],[Codigo Liname]]," ","")</f>
        <v>J0163</v>
      </c>
    </row>
    <row r="2224" spans="1:39" customFormat="1" x14ac:dyDescent="0.25">
      <c r="A2224" s="2">
        <v>200</v>
      </c>
      <c r="B2224" t="s">
        <v>804</v>
      </c>
      <c r="C2224">
        <f t="shared" si="34"/>
        <v>1630613</v>
      </c>
      <c r="D2224">
        <v>11000</v>
      </c>
      <c r="E2224" t="s">
        <v>420</v>
      </c>
      <c r="F2224">
        <v>4.96</v>
      </c>
      <c r="G2224">
        <v>4.96</v>
      </c>
      <c r="H2224" t="s">
        <v>421</v>
      </c>
      <c r="I2224" s="2">
        <v>11</v>
      </c>
      <c r="J2224" t="s">
        <v>422</v>
      </c>
      <c r="K2224" t="s">
        <v>423</v>
      </c>
      <c r="L2224" s="3" t="str">
        <f>+INDEX([1]!TABLA_MAESTRO_DE_ARTICULO[SubGroupName],MATCH(Tabla_lineas[[#This Row],[CODIGO SAP]],[1]!TABLA_MAESTRO_DE_ARTICULO[ItemCode],0))</f>
        <v>CAPSULA DURA</v>
      </c>
      <c r="M2224" t="s">
        <v>424</v>
      </c>
      <c r="N2224">
        <v>15</v>
      </c>
      <c r="O2224" t="s">
        <v>45</v>
      </c>
      <c r="S2224" s="2">
        <v>1000</v>
      </c>
      <c r="T2224">
        <v>4950</v>
      </c>
      <c r="U2224">
        <v>11</v>
      </c>
      <c r="V2224">
        <v>4.95</v>
      </c>
      <c r="W2224">
        <v>1.3</v>
      </c>
      <c r="Z2224" s="4" t="s">
        <v>46</v>
      </c>
      <c r="AA2224" t="s">
        <v>120</v>
      </c>
      <c r="AB2224">
        <v>46132</v>
      </c>
      <c r="AG2224">
        <v>0</v>
      </c>
      <c r="AH2224">
        <v>1000</v>
      </c>
      <c r="AM2224" t="str">
        <f>SUBSTITUTE(Tabla_lineas[[#This Row],[Codigo Liname]]," ","")</f>
        <v>J0158</v>
      </c>
    </row>
    <row r="2225" spans="1:39" customFormat="1" x14ac:dyDescent="0.25">
      <c r="A2225" s="2">
        <v>200</v>
      </c>
      <c r="B2225" t="s">
        <v>804</v>
      </c>
      <c r="C2225">
        <f t="shared" si="34"/>
        <v>1630613</v>
      </c>
      <c r="D2225">
        <v>18600</v>
      </c>
      <c r="E2225" t="s">
        <v>203</v>
      </c>
      <c r="F2225">
        <v>1.64</v>
      </c>
      <c r="G2225">
        <v>1.64</v>
      </c>
      <c r="H2225" t="s">
        <v>204</v>
      </c>
      <c r="I2225" s="2">
        <v>3.72</v>
      </c>
      <c r="J2225" t="s">
        <v>205</v>
      </c>
      <c r="K2225" t="s">
        <v>206</v>
      </c>
      <c r="L2225" s="3" t="str">
        <f>+INDEX([1]!TABLA_MAESTRO_DE_ARTICULO[SubGroupName],MATCH(Tabla_lineas[[#This Row],[CODIGO SAP]],[1]!TABLA_MAESTRO_DE_ARTICULO[ItemCode],0))</f>
        <v>COMPRIMIDO</v>
      </c>
      <c r="M2225" t="s">
        <v>207</v>
      </c>
      <c r="N2225">
        <v>18</v>
      </c>
      <c r="O2225" t="s">
        <v>45</v>
      </c>
      <c r="S2225" s="2">
        <v>5000</v>
      </c>
      <c r="T2225">
        <v>8200</v>
      </c>
      <c r="U2225">
        <v>3.72</v>
      </c>
      <c r="V2225">
        <v>1.64</v>
      </c>
      <c r="W2225">
        <v>0.38</v>
      </c>
      <c r="Z2225" s="4" t="s">
        <v>46</v>
      </c>
      <c r="AA2225" t="s">
        <v>120</v>
      </c>
      <c r="AB2225">
        <v>46132</v>
      </c>
      <c r="AG2225">
        <v>0</v>
      </c>
      <c r="AH2225">
        <v>5000</v>
      </c>
      <c r="AM2225" t="str">
        <f>SUBSTITUTE(Tabla_lineas[[#This Row],[Codigo Liname]]," ","")</f>
        <v>J0127</v>
      </c>
    </row>
    <row r="2226" spans="1:39" customFormat="1" x14ac:dyDescent="0.25">
      <c r="A2226" s="2">
        <v>200</v>
      </c>
      <c r="B2226" t="s">
        <v>804</v>
      </c>
      <c r="C2226">
        <f t="shared" si="34"/>
        <v>1630613</v>
      </c>
      <c r="D2226">
        <v>1228</v>
      </c>
      <c r="E2226" t="s">
        <v>208</v>
      </c>
      <c r="F2226">
        <v>14.8</v>
      </c>
      <c r="G2226">
        <v>12.2</v>
      </c>
      <c r="H2226" t="s">
        <v>209</v>
      </c>
      <c r="I2226" s="2">
        <v>12.28</v>
      </c>
      <c r="J2226" t="s">
        <v>210</v>
      </c>
      <c r="K2226" t="s">
        <v>211</v>
      </c>
      <c r="L2226" s="3" t="str">
        <f>+INDEX([1]!TABLA_MAESTRO_DE_ARTICULO[SubGroupName],MATCH(Tabla_lineas[[#This Row],[CODIGO SAP]],[1]!TABLA_MAESTRO_DE_ARTICULO[ItemCode],0))</f>
        <v>JARABE</v>
      </c>
      <c r="M2226" t="s">
        <v>212</v>
      </c>
      <c r="N2226">
        <v>21</v>
      </c>
      <c r="O2226" t="s">
        <v>181</v>
      </c>
      <c r="S2226" s="2">
        <v>100</v>
      </c>
      <c r="T2226">
        <v>1219</v>
      </c>
      <c r="U2226">
        <v>12.28</v>
      </c>
      <c r="V2226">
        <v>12.19</v>
      </c>
      <c r="W2226">
        <v>5</v>
      </c>
      <c r="Z2226" s="4" t="s">
        <v>46</v>
      </c>
      <c r="AA2226" t="s">
        <v>153</v>
      </c>
      <c r="AB2226">
        <v>46132</v>
      </c>
      <c r="AG2226">
        <v>0</v>
      </c>
      <c r="AH2226">
        <v>100</v>
      </c>
      <c r="AM2226" t="str">
        <f>SUBSTITUTE(Tabla_lineas[[#This Row],[Codigo Liname]]," ","")</f>
        <v>R0602</v>
      </c>
    </row>
    <row r="2227" spans="1:39" customFormat="1" x14ac:dyDescent="0.25">
      <c r="A2227" s="2">
        <v>200</v>
      </c>
      <c r="B2227" t="s">
        <v>804</v>
      </c>
      <c r="C2227">
        <f t="shared" si="34"/>
        <v>1630613</v>
      </c>
      <c r="D2227">
        <v>225</v>
      </c>
      <c r="E2227" t="s">
        <v>213</v>
      </c>
      <c r="F2227">
        <v>0.47</v>
      </c>
      <c r="G2227">
        <v>0.45</v>
      </c>
      <c r="H2227" t="s">
        <v>214</v>
      </c>
      <c r="I2227" s="2">
        <v>0.45</v>
      </c>
      <c r="J2227" t="s">
        <v>215</v>
      </c>
      <c r="K2227" t="s">
        <v>216</v>
      </c>
      <c r="L2227" s="3" t="str">
        <f>+INDEX([1]!TABLA_MAESTRO_DE_ARTICULO[SubGroupName],MATCH(Tabla_lineas[[#This Row],[CODIGO SAP]],[1]!TABLA_MAESTRO_DE_ARTICULO[ItemCode],0))</f>
        <v>COMPRIMIDO</v>
      </c>
      <c r="M2227" t="s">
        <v>217</v>
      </c>
      <c r="N2227">
        <v>20</v>
      </c>
      <c r="O2227" t="s">
        <v>45</v>
      </c>
      <c r="S2227" s="2">
        <v>500</v>
      </c>
      <c r="T2227">
        <v>220</v>
      </c>
      <c r="U2227">
        <v>0.45</v>
      </c>
      <c r="V2227">
        <v>0.44</v>
      </c>
      <c r="W2227">
        <v>0.12</v>
      </c>
      <c r="Z2227" s="4" t="s">
        <v>46</v>
      </c>
      <c r="AA2227" t="s">
        <v>153</v>
      </c>
      <c r="AB2227">
        <v>46132</v>
      </c>
      <c r="AG2227">
        <v>0</v>
      </c>
      <c r="AH2227">
        <v>500</v>
      </c>
      <c r="AM2227" t="str">
        <f>SUBSTITUTE(Tabla_lineas[[#This Row],[Codigo Liname]]," ","")</f>
        <v>R0601</v>
      </c>
    </row>
    <row r="2228" spans="1:39" customFormat="1" x14ac:dyDescent="0.25">
      <c r="A2228" s="2">
        <v>200</v>
      </c>
      <c r="B2228" t="s">
        <v>804</v>
      </c>
      <c r="C2228">
        <f t="shared" si="34"/>
        <v>1630613</v>
      </c>
      <c r="D2228">
        <v>356</v>
      </c>
      <c r="E2228" t="s">
        <v>444</v>
      </c>
      <c r="F2228">
        <v>4.67</v>
      </c>
      <c r="G2228">
        <v>3.5</v>
      </c>
      <c r="H2228" t="s">
        <v>445</v>
      </c>
      <c r="I2228" s="2">
        <v>3.56</v>
      </c>
      <c r="J2228" t="s">
        <v>446</v>
      </c>
      <c r="K2228" t="s">
        <v>447</v>
      </c>
      <c r="L2228" s="3" t="str">
        <f>+INDEX([1]!TABLA_MAESTRO_DE_ARTICULO[SubGroupName],MATCH(Tabla_lineas[[#This Row],[CODIGO SAP]],[1]!TABLA_MAESTRO_DE_ARTICULO[ItemCode],0))</f>
        <v>SOLUCION INYECTABLE</v>
      </c>
      <c r="M2228" t="s">
        <v>448</v>
      </c>
      <c r="N2228">
        <v>22</v>
      </c>
      <c r="O2228" t="s">
        <v>249</v>
      </c>
      <c r="S2228" s="2">
        <v>100</v>
      </c>
      <c r="T2228">
        <v>349</v>
      </c>
      <c r="U2228">
        <v>3.56</v>
      </c>
      <c r="V2228">
        <v>3.49</v>
      </c>
      <c r="W2228">
        <v>1.5</v>
      </c>
      <c r="Z2228" s="4" t="s">
        <v>53</v>
      </c>
      <c r="AA2228" t="s">
        <v>120</v>
      </c>
      <c r="AB2228">
        <v>46096</v>
      </c>
      <c r="AG2228">
        <v>0</v>
      </c>
      <c r="AH2228">
        <v>100</v>
      </c>
      <c r="AM2228" t="str">
        <f>SUBSTITUTE(Tabla_lineas[[#This Row],[Codigo Liname]]," ","")</f>
        <v>B0506</v>
      </c>
    </row>
    <row r="2229" spans="1:39" customFormat="1" x14ac:dyDescent="0.25">
      <c r="A2229" s="2">
        <v>200</v>
      </c>
      <c r="B2229" t="s">
        <v>804</v>
      </c>
      <c r="C2229">
        <f t="shared" si="34"/>
        <v>1630613</v>
      </c>
      <c r="D2229">
        <v>668.5</v>
      </c>
      <c r="E2229" t="s">
        <v>218</v>
      </c>
      <c r="F2229">
        <v>28.9</v>
      </c>
      <c r="G2229">
        <v>13.37</v>
      </c>
      <c r="H2229" t="s">
        <v>219</v>
      </c>
      <c r="I2229" s="2">
        <v>13.37</v>
      </c>
      <c r="J2229" t="s">
        <v>220</v>
      </c>
      <c r="K2229" t="s">
        <v>221</v>
      </c>
      <c r="L2229" s="3" t="str">
        <f>+INDEX([1]!TABLA_MAESTRO_DE_ARTICULO[SubGroupName],MATCH(Tabla_lineas[[#This Row],[CODIGO SAP]],[1]!TABLA_MAESTRO_DE_ARTICULO[ItemCode],0))</f>
        <v>CREMA DERMICA</v>
      </c>
      <c r="M2229" t="s">
        <v>222</v>
      </c>
      <c r="N2229">
        <v>23</v>
      </c>
      <c r="O2229" t="s">
        <v>223</v>
      </c>
      <c r="S2229" s="2">
        <v>50</v>
      </c>
      <c r="T2229">
        <v>668</v>
      </c>
      <c r="U2229">
        <v>13.37</v>
      </c>
      <c r="V2229">
        <v>13.36</v>
      </c>
      <c r="W2229">
        <v>4.5</v>
      </c>
      <c r="Z2229" s="4" t="s">
        <v>53</v>
      </c>
      <c r="AA2229" t="s">
        <v>153</v>
      </c>
      <c r="AB2229">
        <v>46132</v>
      </c>
      <c r="AG2229">
        <v>0</v>
      </c>
      <c r="AH2229">
        <v>50</v>
      </c>
      <c r="AM2229" t="str">
        <f>SUBSTITUTE(Tabla_lineas[[#This Row],[Codigo Liname]]," ","")</f>
        <v>D0103</v>
      </c>
    </row>
    <row r="2230" spans="1:39" customFormat="1" x14ac:dyDescent="0.25">
      <c r="A2230" s="2">
        <v>200</v>
      </c>
      <c r="B2230" t="s">
        <v>804</v>
      </c>
      <c r="C2230">
        <f t="shared" si="34"/>
        <v>1630613</v>
      </c>
      <c r="D2230">
        <v>1595.9999999999998</v>
      </c>
      <c r="E2230" t="s">
        <v>449</v>
      </c>
      <c r="F2230">
        <v>4.2</v>
      </c>
      <c r="G2230">
        <v>2.2799999999999998</v>
      </c>
      <c r="H2230" t="s">
        <v>450</v>
      </c>
      <c r="I2230" s="2">
        <v>2.2799999999999998</v>
      </c>
      <c r="J2230" t="s">
        <v>451</v>
      </c>
      <c r="K2230" t="s">
        <v>452</v>
      </c>
      <c r="L2230" s="3" t="str">
        <f>+INDEX([1]!TABLA_MAESTRO_DE_ARTICULO[SubGroupName],MATCH(Tabla_lineas[[#This Row],[CODIGO SAP]],[1]!TABLA_MAESTRO_DE_ARTICULO[ItemCode],0))</f>
        <v>OVULO VAGINAL</v>
      </c>
      <c r="M2230" t="s">
        <v>453</v>
      </c>
      <c r="N2230">
        <v>24</v>
      </c>
      <c r="O2230" t="s">
        <v>97</v>
      </c>
      <c r="S2230" s="2">
        <v>700</v>
      </c>
      <c r="T2230">
        <v>1589</v>
      </c>
      <c r="U2230">
        <v>2.2799999999999998</v>
      </c>
      <c r="V2230">
        <v>2.27</v>
      </c>
      <c r="W2230">
        <v>0.7</v>
      </c>
      <c r="Z2230" s="4" t="s">
        <v>53</v>
      </c>
      <c r="AA2230" t="s">
        <v>126</v>
      </c>
      <c r="AB2230">
        <v>46132</v>
      </c>
      <c r="AG2230">
        <v>0</v>
      </c>
      <c r="AH2230">
        <v>700</v>
      </c>
      <c r="AM2230" t="str">
        <f>SUBSTITUTE(Tabla_lineas[[#This Row],[Codigo Liname]]," ","")</f>
        <v>G0102</v>
      </c>
    </row>
    <row r="2231" spans="1:39" customFormat="1" x14ac:dyDescent="0.25">
      <c r="A2231" s="2">
        <v>200</v>
      </c>
      <c r="B2231" t="s">
        <v>804</v>
      </c>
      <c r="C2231">
        <f t="shared" si="34"/>
        <v>1630613</v>
      </c>
      <c r="D2231">
        <v>1288</v>
      </c>
      <c r="E2231" t="s">
        <v>229</v>
      </c>
      <c r="F2231">
        <v>19.329999999999998</v>
      </c>
      <c r="G2231">
        <v>18.399999999999999</v>
      </c>
      <c r="H2231" t="s">
        <v>230</v>
      </c>
      <c r="I2231" s="2">
        <v>18.399999999999999</v>
      </c>
      <c r="J2231" t="s">
        <v>231</v>
      </c>
      <c r="K2231" t="s">
        <v>232</v>
      </c>
      <c r="L2231" s="3" t="str">
        <f>+INDEX([1]!TABLA_MAESTRO_DE_ARTICULO[SubGroupName],MATCH(Tabla_lineas[[#This Row],[CODIGO SAP]],[1]!TABLA_MAESTRO_DE_ARTICULO[ItemCode],0))</f>
        <v>SUSPENSION</v>
      </c>
      <c r="M2231" t="s">
        <v>233</v>
      </c>
      <c r="N2231">
        <v>26</v>
      </c>
      <c r="O2231" t="s">
        <v>65</v>
      </c>
      <c r="S2231" s="2">
        <v>70</v>
      </c>
      <c r="T2231">
        <v>1287.3</v>
      </c>
      <c r="U2231">
        <v>18.399999999999999</v>
      </c>
      <c r="V2231">
        <v>18.39</v>
      </c>
      <c r="W2231">
        <v>5.5</v>
      </c>
      <c r="Z2231" s="4" t="s">
        <v>46</v>
      </c>
      <c r="AA2231" t="s">
        <v>153</v>
      </c>
      <c r="AB2231">
        <v>46132</v>
      </c>
      <c r="AG2231">
        <v>0</v>
      </c>
      <c r="AH2231">
        <v>70</v>
      </c>
      <c r="AM2231" t="str">
        <f>SUBSTITUTE(Tabla_lineas[[#This Row],[Codigo Liname]]," ","")</f>
        <v>J0138</v>
      </c>
    </row>
    <row r="2232" spans="1:39" customFormat="1" x14ac:dyDescent="0.25">
      <c r="A2232" s="2">
        <v>200</v>
      </c>
      <c r="B2232" t="s">
        <v>804</v>
      </c>
      <c r="C2232">
        <f t="shared" si="34"/>
        <v>1630613</v>
      </c>
      <c r="D2232">
        <v>5080</v>
      </c>
      <c r="E2232" t="s">
        <v>239</v>
      </c>
      <c r="F2232">
        <v>1.48</v>
      </c>
      <c r="G2232">
        <v>1.48</v>
      </c>
      <c r="H2232" t="s">
        <v>240</v>
      </c>
      <c r="I2232" s="2">
        <v>2.54</v>
      </c>
      <c r="J2232" t="s">
        <v>241</v>
      </c>
      <c r="K2232" t="s">
        <v>242</v>
      </c>
      <c r="L2232" s="3" t="str">
        <f>+INDEX([1]!TABLA_MAESTRO_DE_ARTICULO[SubGroupName],MATCH(Tabla_lineas[[#This Row],[CODIGO SAP]],[1]!TABLA_MAESTRO_DE_ARTICULO[ItemCode],0))</f>
        <v>COMPRIMIDO</v>
      </c>
      <c r="M2232" t="s">
        <v>243</v>
      </c>
      <c r="N2232">
        <v>25</v>
      </c>
      <c r="O2232" t="s">
        <v>45</v>
      </c>
      <c r="S2232" s="2">
        <v>2000</v>
      </c>
      <c r="T2232">
        <v>2940</v>
      </c>
      <c r="U2232">
        <v>2.54</v>
      </c>
      <c r="V2232">
        <v>1.47</v>
      </c>
      <c r="W2232">
        <v>0.4</v>
      </c>
      <c r="Z2232" s="4" t="s">
        <v>46</v>
      </c>
      <c r="AA2232" t="s">
        <v>120</v>
      </c>
      <c r="AB2232">
        <v>46132</v>
      </c>
      <c r="AG2232">
        <v>0</v>
      </c>
      <c r="AH2232">
        <v>2000</v>
      </c>
      <c r="AM2232" t="str">
        <f>SUBSTITUTE(Tabla_lineas[[#This Row],[Codigo Liname]]," ","")</f>
        <v>J0137</v>
      </c>
    </row>
    <row r="2233" spans="1:39" customFormat="1" x14ac:dyDescent="0.25">
      <c r="A2233" s="2">
        <v>200</v>
      </c>
      <c r="B2233" t="s">
        <v>804</v>
      </c>
      <c r="C2233">
        <f t="shared" si="34"/>
        <v>1630613</v>
      </c>
      <c r="D2233">
        <v>13940</v>
      </c>
      <c r="E2233" t="s">
        <v>244</v>
      </c>
      <c r="F2233">
        <v>4.03</v>
      </c>
      <c r="G2233">
        <v>4.03</v>
      </c>
      <c r="H2233" t="s">
        <v>245</v>
      </c>
      <c r="I2233" s="2">
        <v>6.97</v>
      </c>
      <c r="J2233" t="s">
        <v>246</v>
      </c>
      <c r="K2233" t="s">
        <v>247</v>
      </c>
      <c r="L2233" s="3" t="str">
        <f>+INDEX([1]!TABLA_MAESTRO_DE_ARTICULO[SubGroupName],MATCH(Tabla_lineas[[#This Row],[CODIGO SAP]],[1]!TABLA_MAESTRO_DE_ARTICULO[ItemCode],0))</f>
        <v>SOLUCION INYECTABLE</v>
      </c>
      <c r="M2233" t="s">
        <v>248</v>
      </c>
      <c r="N2233">
        <v>27</v>
      </c>
      <c r="O2233" t="s">
        <v>249</v>
      </c>
      <c r="S2233" s="2">
        <v>2000</v>
      </c>
      <c r="T2233">
        <v>8039.9999999999982</v>
      </c>
      <c r="U2233">
        <v>6.97</v>
      </c>
      <c r="V2233">
        <v>4.0199999999999996</v>
      </c>
      <c r="W2233">
        <v>0.7</v>
      </c>
      <c r="Z2233" s="4" t="s">
        <v>46</v>
      </c>
      <c r="AA2233" t="s">
        <v>126</v>
      </c>
      <c r="AB2233">
        <v>46132</v>
      </c>
      <c r="AG2233">
        <v>0</v>
      </c>
      <c r="AH2233">
        <v>2000</v>
      </c>
      <c r="AM2233" t="str">
        <f>SUBSTITUTE(Tabla_lineas[[#This Row],[Codigo Liname]]," ","")</f>
        <v>H0204</v>
      </c>
    </row>
    <row r="2234" spans="1:39" customFormat="1" x14ac:dyDescent="0.25">
      <c r="A2234" s="2">
        <v>200</v>
      </c>
      <c r="B2234" t="s">
        <v>804</v>
      </c>
      <c r="C2234">
        <f t="shared" si="34"/>
        <v>1630613</v>
      </c>
      <c r="D2234">
        <v>959</v>
      </c>
      <c r="E2234" t="s">
        <v>60</v>
      </c>
      <c r="F2234">
        <v>15.12</v>
      </c>
      <c r="G2234">
        <v>9.5</v>
      </c>
      <c r="H2234" t="s">
        <v>61</v>
      </c>
      <c r="I2234" s="2">
        <v>9.59</v>
      </c>
      <c r="J2234" t="s">
        <v>62</v>
      </c>
      <c r="K2234" t="s">
        <v>63</v>
      </c>
      <c r="L2234" s="3" t="str">
        <f>+INDEX([1]!TABLA_MAESTRO_DE_ARTICULO[SubGroupName],MATCH(Tabla_lineas[[#This Row],[CODIGO SAP]],[1]!TABLA_MAESTRO_DE_ARTICULO[ItemCode],0))</f>
        <v>JARABE</v>
      </c>
      <c r="M2234" t="s">
        <v>64</v>
      </c>
      <c r="N2234">
        <v>28</v>
      </c>
      <c r="O2234" t="s">
        <v>65</v>
      </c>
      <c r="S2234" s="2">
        <v>100</v>
      </c>
      <c r="T2234">
        <v>949</v>
      </c>
      <c r="U2234">
        <v>9.59</v>
      </c>
      <c r="V2234">
        <v>9.49</v>
      </c>
      <c r="W2234">
        <v>5</v>
      </c>
      <c r="Z2234" s="4" t="s">
        <v>46</v>
      </c>
      <c r="AA2234" t="s">
        <v>153</v>
      </c>
      <c r="AB2234">
        <v>46096</v>
      </c>
      <c r="AG2234">
        <v>0</v>
      </c>
      <c r="AH2234">
        <v>100</v>
      </c>
      <c r="AM2234" t="str">
        <f>SUBSTITUTE(Tabla_lineas[[#This Row],[Codigo Liname]]," ","")</f>
        <v>R0503</v>
      </c>
    </row>
    <row r="2235" spans="1:39" customFormat="1" x14ac:dyDescent="0.25">
      <c r="A2235" s="2">
        <v>200</v>
      </c>
      <c r="B2235" t="s">
        <v>804</v>
      </c>
      <c r="C2235">
        <f t="shared" si="34"/>
        <v>1630613</v>
      </c>
      <c r="D2235">
        <v>5242</v>
      </c>
      <c r="E2235" t="s">
        <v>250</v>
      </c>
      <c r="F2235">
        <v>24.52</v>
      </c>
      <c r="G2235">
        <v>24.5</v>
      </c>
      <c r="H2235" t="s">
        <v>251</v>
      </c>
      <c r="I2235" s="2">
        <v>26.21</v>
      </c>
      <c r="J2235" t="s">
        <v>252</v>
      </c>
      <c r="K2235" t="s">
        <v>253</v>
      </c>
      <c r="L2235" s="3" t="str">
        <f>+INDEX([1]!TABLA_MAESTRO_DE_ARTICULO[SubGroupName],MATCH(Tabla_lineas[[#This Row],[CODIGO SAP]],[1]!TABLA_MAESTRO_DE_ARTICULO[ItemCode],0))</f>
        <v>GEL</v>
      </c>
      <c r="M2235" t="s">
        <v>254</v>
      </c>
      <c r="N2235">
        <v>31</v>
      </c>
      <c r="O2235" t="s">
        <v>255</v>
      </c>
      <c r="S2235" s="2">
        <v>200</v>
      </c>
      <c r="T2235">
        <v>4898</v>
      </c>
      <c r="U2235">
        <v>26.21</v>
      </c>
      <c r="V2235">
        <v>24.49</v>
      </c>
      <c r="W2235">
        <v>5</v>
      </c>
      <c r="Z2235" s="4" t="s">
        <v>46</v>
      </c>
      <c r="AA2235" t="s">
        <v>153</v>
      </c>
      <c r="AB2235">
        <v>46132</v>
      </c>
      <c r="AG2235">
        <v>0</v>
      </c>
      <c r="AH2235">
        <v>200</v>
      </c>
      <c r="AM2235" t="str">
        <f>SUBSTITUTE(Tabla_lineas[[#This Row],[Codigo Liname]]," ","")</f>
        <v>M0101</v>
      </c>
    </row>
    <row r="2236" spans="1:39" customFormat="1" x14ac:dyDescent="0.25">
      <c r="A2236" s="2">
        <v>200</v>
      </c>
      <c r="B2236" t="s">
        <v>804</v>
      </c>
      <c r="C2236">
        <f t="shared" si="34"/>
        <v>1630613</v>
      </c>
      <c r="D2236">
        <v>764</v>
      </c>
      <c r="E2236" t="s">
        <v>256</v>
      </c>
      <c r="F2236">
        <v>3.3</v>
      </c>
      <c r="G2236">
        <v>3.3</v>
      </c>
      <c r="H2236" t="s">
        <v>257</v>
      </c>
      <c r="I2236" s="2">
        <v>3.82</v>
      </c>
      <c r="J2236" t="s">
        <v>258</v>
      </c>
      <c r="K2236" t="s">
        <v>259</v>
      </c>
      <c r="L2236" s="3" t="str">
        <f>+INDEX([1]!TABLA_MAESTRO_DE_ARTICULO[SubGroupName],MATCH(Tabla_lineas[[#This Row],[CODIGO SAP]],[1]!TABLA_MAESTRO_DE_ARTICULO[ItemCode],0))</f>
        <v>SOLUCION INYECTABLE</v>
      </c>
      <c r="M2236" t="s">
        <v>260</v>
      </c>
      <c r="N2236">
        <v>30</v>
      </c>
      <c r="O2236" t="s">
        <v>249</v>
      </c>
      <c r="S2236" s="2">
        <v>200</v>
      </c>
      <c r="T2236">
        <v>658</v>
      </c>
      <c r="U2236">
        <v>3.82</v>
      </c>
      <c r="V2236">
        <v>3.29</v>
      </c>
      <c r="W2236">
        <v>0.7</v>
      </c>
      <c r="Z2236" s="4" t="s">
        <v>46</v>
      </c>
      <c r="AA2236" t="s">
        <v>153</v>
      </c>
      <c r="AB2236">
        <v>46132</v>
      </c>
      <c r="AG2236">
        <v>0</v>
      </c>
      <c r="AH2236">
        <v>200</v>
      </c>
      <c r="AM2236" t="str">
        <f>SUBSTITUTE(Tabla_lineas[[#This Row],[Codigo Liname]]," ","")</f>
        <v>M0103</v>
      </c>
    </row>
    <row r="2237" spans="1:39" customFormat="1" x14ac:dyDescent="0.25">
      <c r="A2237" s="2">
        <v>200</v>
      </c>
      <c r="B2237" t="s">
        <v>804</v>
      </c>
      <c r="C2237">
        <f t="shared" si="34"/>
        <v>1630613</v>
      </c>
      <c r="D2237">
        <v>1160</v>
      </c>
      <c r="E2237" t="s">
        <v>143</v>
      </c>
      <c r="F2237">
        <v>2.17</v>
      </c>
      <c r="G2237">
        <v>2.17</v>
      </c>
      <c r="H2237" t="s">
        <v>144</v>
      </c>
      <c r="I2237" s="2">
        <v>2.3199999999999998</v>
      </c>
      <c r="J2237" t="s">
        <v>145</v>
      </c>
      <c r="K2237" t="s">
        <v>146</v>
      </c>
      <c r="L2237" s="3" t="str">
        <f>+INDEX([1]!TABLA_MAESTRO_DE_ARTICULO[SubGroupName],MATCH(Tabla_lineas[[#This Row],[CODIGO SAP]],[1]!TABLA_MAESTRO_DE_ARTICULO[ItemCode],0))</f>
        <v>CAPSULA DURA</v>
      </c>
      <c r="M2237" t="s">
        <v>147</v>
      </c>
      <c r="N2237">
        <v>32</v>
      </c>
      <c r="O2237" t="s">
        <v>45</v>
      </c>
      <c r="S2237" s="2">
        <v>500</v>
      </c>
      <c r="T2237">
        <v>1080</v>
      </c>
      <c r="U2237">
        <v>2.3199999999999998</v>
      </c>
      <c r="V2237">
        <v>2.16</v>
      </c>
      <c r="W2237">
        <v>0.8</v>
      </c>
      <c r="Z2237" s="4" t="s">
        <v>53</v>
      </c>
      <c r="AA2237" t="s">
        <v>120</v>
      </c>
      <c r="AB2237">
        <v>46132</v>
      </c>
      <c r="AG2237">
        <v>0</v>
      </c>
      <c r="AH2237">
        <v>500</v>
      </c>
      <c r="AM2237" t="str">
        <f>SUBSTITUTE(Tabla_lineas[[#This Row],[Codigo Liname]]," ","")</f>
        <v>J0141</v>
      </c>
    </row>
    <row r="2238" spans="1:39" customFormat="1" x14ac:dyDescent="0.25">
      <c r="A2238" s="2">
        <v>200</v>
      </c>
      <c r="B2238" t="s">
        <v>804</v>
      </c>
      <c r="C2238">
        <f t="shared" si="34"/>
        <v>1630613</v>
      </c>
      <c r="D2238">
        <v>265</v>
      </c>
      <c r="E2238" t="s">
        <v>266</v>
      </c>
      <c r="F2238">
        <v>0.56000000000000005</v>
      </c>
      <c r="G2238">
        <v>0.53</v>
      </c>
      <c r="H2238" t="s">
        <v>267</v>
      </c>
      <c r="I2238" s="2">
        <v>0.53</v>
      </c>
      <c r="J2238" t="s">
        <v>268</v>
      </c>
      <c r="K2238" t="s">
        <v>269</v>
      </c>
      <c r="L2238" s="3" t="str">
        <f>+INDEX([1]!TABLA_MAESTRO_DE_ARTICULO[SubGroupName],MATCH(Tabla_lineas[[#This Row],[CODIGO SAP]],[1]!TABLA_MAESTRO_DE_ARTICULO[ItemCode],0))</f>
        <v>COMPRIMIDO</v>
      </c>
      <c r="M2238" t="s">
        <v>270</v>
      </c>
      <c r="N2238">
        <v>33</v>
      </c>
      <c r="O2238" t="s">
        <v>45</v>
      </c>
      <c r="S2238" s="2">
        <v>500</v>
      </c>
      <c r="T2238">
        <v>260</v>
      </c>
      <c r="U2238">
        <v>0.53</v>
      </c>
      <c r="V2238">
        <v>0.52</v>
      </c>
      <c r="W2238">
        <v>0.12</v>
      </c>
      <c r="Z2238" s="4" t="s">
        <v>46</v>
      </c>
      <c r="AA2238" t="s">
        <v>126</v>
      </c>
      <c r="AB2238">
        <v>46132</v>
      </c>
      <c r="AG2238">
        <v>0</v>
      </c>
      <c r="AH2238">
        <v>500</v>
      </c>
      <c r="AM2238" t="str">
        <f>SUBSTITUTE(Tabla_lineas[[#This Row],[Codigo Liname]]," ","")</f>
        <v>C0901</v>
      </c>
    </row>
    <row r="2239" spans="1:39" customFormat="1" x14ac:dyDescent="0.25">
      <c r="A2239" s="2">
        <v>200</v>
      </c>
      <c r="B2239" t="s">
        <v>804</v>
      </c>
      <c r="C2239">
        <f t="shared" si="34"/>
        <v>1630613</v>
      </c>
      <c r="D2239">
        <v>1827</v>
      </c>
      <c r="E2239" t="s">
        <v>292</v>
      </c>
      <c r="F2239">
        <v>25.27</v>
      </c>
      <c r="G2239">
        <v>18.27</v>
      </c>
      <c r="H2239" t="s">
        <v>293</v>
      </c>
      <c r="I2239" s="2">
        <v>18.27</v>
      </c>
      <c r="J2239" t="s">
        <v>294</v>
      </c>
      <c r="K2239" t="s">
        <v>295</v>
      </c>
      <c r="L2239" s="3" t="str">
        <f>+INDEX([1]!TABLA_MAESTRO_DE_ARTICULO[SubGroupName],MATCH(Tabla_lineas[[#This Row],[CODIGO SAP]],[1]!TABLA_MAESTRO_DE_ARTICULO[ItemCode],0))</f>
        <v>CREMA DERMICA</v>
      </c>
      <c r="M2239" t="s">
        <v>296</v>
      </c>
      <c r="N2239">
        <v>35</v>
      </c>
      <c r="O2239" t="s">
        <v>297</v>
      </c>
      <c r="S2239" s="2">
        <v>100</v>
      </c>
      <c r="T2239">
        <v>1826</v>
      </c>
      <c r="U2239">
        <v>18.27</v>
      </c>
      <c r="V2239">
        <v>18.260000000000002</v>
      </c>
      <c r="W2239">
        <v>5</v>
      </c>
      <c r="Z2239" s="4" t="s">
        <v>46</v>
      </c>
      <c r="AA2239" t="s">
        <v>153</v>
      </c>
      <c r="AB2239">
        <v>46132</v>
      </c>
      <c r="AG2239">
        <v>0</v>
      </c>
      <c r="AH2239">
        <v>100</v>
      </c>
      <c r="AM2239" t="str">
        <f>SUBSTITUTE(Tabla_lineas[[#This Row],[Codigo Liname]]," ","")</f>
        <v>D0704</v>
      </c>
    </row>
    <row r="2240" spans="1:39" customFormat="1" x14ac:dyDescent="0.25">
      <c r="A2240" s="2">
        <v>200</v>
      </c>
      <c r="B2240" t="s">
        <v>804</v>
      </c>
      <c r="C2240">
        <f t="shared" si="34"/>
        <v>1630613</v>
      </c>
      <c r="D2240">
        <v>1235.5</v>
      </c>
      <c r="E2240" t="s">
        <v>298</v>
      </c>
      <c r="F2240">
        <v>14.58</v>
      </c>
      <c r="G2240">
        <v>14.58</v>
      </c>
      <c r="H2240" t="s">
        <v>299</v>
      </c>
      <c r="I2240" s="2">
        <v>24.71</v>
      </c>
      <c r="J2240" t="s">
        <v>300</v>
      </c>
      <c r="K2240" t="s">
        <v>301</v>
      </c>
      <c r="L2240" s="3" t="str">
        <f>+INDEX([1]!TABLA_MAESTRO_DE_ARTICULO[SubGroupName],MATCH(Tabla_lineas[[#This Row],[CODIGO SAP]],[1]!TABLA_MAESTRO_DE_ARTICULO[ItemCode],0))</f>
        <v>SUSPENSION</v>
      </c>
      <c r="M2240" t="s">
        <v>302</v>
      </c>
      <c r="N2240">
        <v>38</v>
      </c>
      <c r="O2240" t="s">
        <v>65</v>
      </c>
      <c r="S2240" s="2">
        <v>50</v>
      </c>
      <c r="T2240">
        <v>728.5</v>
      </c>
      <c r="U2240">
        <v>24.71</v>
      </c>
      <c r="V2240">
        <v>14.57</v>
      </c>
      <c r="W2240">
        <v>5.5</v>
      </c>
      <c r="Z2240" s="4" t="s">
        <v>46</v>
      </c>
      <c r="AA2240" t="s">
        <v>153</v>
      </c>
      <c r="AB2240">
        <v>46096</v>
      </c>
      <c r="AG2240">
        <v>0</v>
      </c>
      <c r="AH2240">
        <v>50</v>
      </c>
      <c r="AM2240" t="str">
        <f>SUBSTITUTE(Tabla_lineas[[#This Row],[Codigo Liname]]," ","")</f>
        <v>M0104</v>
      </c>
    </row>
    <row r="2241" spans="1:39" customFormat="1" x14ac:dyDescent="0.25">
      <c r="A2241" s="2">
        <v>200</v>
      </c>
      <c r="B2241" t="s">
        <v>804</v>
      </c>
      <c r="C2241">
        <f t="shared" si="34"/>
        <v>1630613</v>
      </c>
      <c r="D2241">
        <v>413.99999999999994</v>
      </c>
      <c r="E2241" t="s">
        <v>303</v>
      </c>
      <c r="F2241">
        <v>0.75</v>
      </c>
      <c r="G2241">
        <v>0.69</v>
      </c>
      <c r="H2241" t="s">
        <v>304</v>
      </c>
      <c r="I2241" s="2">
        <v>0.69</v>
      </c>
      <c r="J2241" t="s">
        <v>305</v>
      </c>
      <c r="K2241" t="s">
        <v>306</v>
      </c>
      <c r="L2241" s="3" t="str">
        <f>+INDEX([1]!TABLA_MAESTRO_DE_ARTICULO[SubGroupName],MATCH(Tabla_lineas[[#This Row],[CODIGO SAP]],[1]!TABLA_MAESTRO_DE_ARTICULO[ItemCode],0))</f>
        <v>COMPRIMIDO</v>
      </c>
      <c r="M2241" t="s">
        <v>307</v>
      </c>
      <c r="N2241">
        <v>37</v>
      </c>
      <c r="O2241" t="s">
        <v>45</v>
      </c>
      <c r="P2241">
        <v>138600</v>
      </c>
      <c r="Q2241">
        <v>3275900</v>
      </c>
      <c r="R2241">
        <v>3414500</v>
      </c>
      <c r="S2241" s="2">
        <v>600</v>
      </c>
      <c r="T2241">
        <v>408.00000000000006</v>
      </c>
      <c r="U2241">
        <v>0.69</v>
      </c>
      <c r="V2241">
        <v>0.68</v>
      </c>
      <c r="W2241">
        <v>0.14000000000000001</v>
      </c>
      <c r="Z2241" s="4" t="s">
        <v>46</v>
      </c>
      <c r="AA2241" t="s">
        <v>120</v>
      </c>
      <c r="AB2241">
        <v>46132</v>
      </c>
      <c r="AG2241">
        <v>0</v>
      </c>
      <c r="AH2241">
        <v>600</v>
      </c>
      <c r="AM2241" t="str">
        <f>SUBSTITUTE(Tabla_lineas[[#This Row],[Codigo Liname]]," ","")</f>
        <v>M0105</v>
      </c>
    </row>
    <row r="2242" spans="1:39" customFormat="1" x14ac:dyDescent="0.25">
      <c r="A2242" s="2">
        <v>200</v>
      </c>
      <c r="B2242" t="s">
        <v>804</v>
      </c>
      <c r="C2242">
        <f t="shared" ref="C2242:C2305" si="35">IFERROR(VALUE(RIGHT(TRIM(LEFT(B2242,SEARCH("Eco",B2242)-1)),7)),"COTI")</f>
        <v>1630613</v>
      </c>
      <c r="D2242">
        <v>10900</v>
      </c>
      <c r="E2242" t="s">
        <v>308</v>
      </c>
      <c r="F2242">
        <v>5.07</v>
      </c>
      <c r="G2242">
        <v>5.07</v>
      </c>
      <c r="H2242" t="s">
        <v>309</v>
      </c>
      <c r="I2242" s="2">
        <v>10.9</v>
      </c>
      <c r="J2242" t="s">
        <v>310</v>
      </c>
      <c r="K2242" t="s">
        <v>311</v>
      </c>
      <c r="L2242" s="3" t="str">
        <f>+INDEX([1]!TABLA_MAESTRO_DE_ARTICULO[SubGroupName],MATCH(Tabla_lineas[[#This Row],[CODIGO SAP]],[1]!TABLA_MAESTRO_DE_ARTICULO[ItemCode],0))</f>
        <v>SOLUCION INYECTABLE</v>
      </c>
      <c r="M2242" t="s">
        <v>312</v>
      </c>
      <c r="N2242">
        <v>40</v>
      </c>
      <c r="O2242" t="s">
        <v>249</v>
      </c>
      <c r="S2242" s="2">
        <v>1000</v>
      </c>
      <c r="T2242">
        <v>5070</v>
      </c>
      <c r="U2242">
        <v>10.9</v>
      </c>
      <c r="V2242">
        <v>5.07</v>
      </c>
      <c r="W2242">
        <v>1</v>
      </c>
      <c r="Z2242" s="4" t="s">
        <v>46</v>
      </c>
      <c r="AA2242" t="s">
        <v>126</v>
      </c>
      <c r="AB2242">
        <v>46132</v>
      </c>
      <c r="AG2242">
        <v>0</v>
      </c>
      <c r="AH2242">
        <v>1000</v>
      </c>
      <c r="AM2242" t="str">
        <f>SUBSTITUTE(Tabla_lineas[[#This Row],[Codigo Liname]]," ","")</f>
        <v>M0109</v>
      </c>
    </row>
    <row r="2243" spans="1:39" customFormat="1" x14ac:dyDescent="0.25">
      <c r="A2243" s="2">
        <v>200</v>
      </c>
      <c r="B2243" t="s">
        <v>804</v>
      </c>
      <c r="C2243">
        <f t="shared" si="35"/>
        <v>1630613</v>
      </c>
      <c r="D2243">
        <v>3315</v>
      </c>
      <c r="E2243" t="s">
        <v>574</v>
      </c>
      <c r="F2243">
        <v>5.79</v>
      </c>
      <c r="G2243">
        <v>5.79</v>
      </c>
      <c r="H2243" t="s">
        <v>575</v>
      </c>
      <c r="I2243" s="2">
        <v>6.63</v>
      </c>
      <c r="J2243" t="s">
        <v>576</v>
      </c>
      <c r="K2243" t="s">
        <v>577</v>
      </c>
      <c r="L2243" s="3" t="str">
        <f>+INDEX([1]!TABLA_MAESTRO_DE_ARTICULO[SubGroupName],MATCH(Tabla_lineas[[#This Row],[CODIGO SAP]],[1]!TABLA_MAESTRO_DE_ARTICULO[ItemCode],0))</f>
        <v>COMPRIMIDO</v>
      </c>
      <c r="M2243" t="s">
        <v>578</v>
      </c>
      <c r="N2243">
        <v>41</v>
      </c>
      <c r="O2243" t="s">
        <v>45</v>
      </c>
      <c r="S2243" s="2">
        <v>500</v>
      </c>
      <c r="T2243">
        <v>2890</v>
      </c>
      <c r="U2243">
        <v>6.63</v>
      </c>
      <c r="V2243">
        <v>5.78</v>
      </c>
      <c r="W2243">
        <v>0.7</v>
      </c>
      <c r="Z2243" s="4" t="s">
        <v>46</v>
      </c>
      <c r="AA2243" t="s">
        <v>126</v>
      </c>
      <c r="AB2243">
        <v>46132</v>
      </c>
      <c r="AG2243">
        <v>0</v>
      </c>
      <c r="AH2243">
        <v>500</v>
      </c>
      <c r="AM2243" t="str">
        <f>SUBSTITUTE(Tabla_lineas[[#This Row],[Codigo Liname]]," ","")</f>
        <v>J0166</v>
      </c>
    </row>
    <row r="2244" spans="1:39" customFormat="1" x14ac:dyDescent="0.25">
      <c r="A2244" s="2">
        <v>200</v>
      </c>
      <c r="B2244" t="s">
        <v>804</v>
      </c>
      <c r="C2244">
        <f t="shared" si="35"/>
        <v>1630613</v>
      </c>
      <c r="D2244">
        <v>1437</v>
      </c>
      <c r="E2244" t="s">
        <v>76</v>
      </c>
      <c r="F2244">
        <v>14.47</v>
      </c>
      <c r="G2244">
        <v>14.37</v>
      </c>
      <c r="H2244" t="s">
        <v>77</v>
      </c>
      <c r="I2244" s="2">
        <v>14.37</v>
      </c>
      <c r="J2244" t="s">
        <v>78</v>
      </c>
      <c r="K2244" t="s">
        <v>79</v>
      </c>
      <c r="L2244" s="3" t="str">
        <f>+INDEX([1]!TABLA_MAESTRO_DE_ARTICULO[SubGroupName],MATCH(Tabla_lineas[[#This Row],[CODIGO SAP]],[1]!TABLA_MAESTRO_DE_ARTICULO[ItemCode],0))</f>
        <v>SOLUCION INYECTABLE</v>
      </c>
      <c r="M2244" t="s">
        <v>80</v>
      </c>
      <c r="N2244">
        <v>42</v>
      </c>
      <c r="O2244" t="s">
        <v>81</v>
      </c>
      <c r="S2244" s="2">
        <v>100</v>
      </c>
      <c r="T2244">
        <v>1436</v>
      </c>
      <c r="U2244">
        <v>14.37</v>
      </c>
      <c r="V2244">
        <v>14.36</v>
      </c>
      <c r="W2244">
        <v>4</v>
      </c>
      <c r="Z2244" s="4" t="s">
        <v>46</v>
      </c>
      <c r="AA2244" t="s">
        <v>153</v>
      </c>
      <c r="AB2244">
        <v>46132</v>
      </c>
      <c r="AG2244">
        <v>0</v>
      </c>
      <c r="AH2244">
        <v>100</v>
      </c>
      <c r="AM2244" t="str">
        <f>SUBSTITUTE(Tabla_lineas[[#This Row],[Codigo Liname]]," ","")</f>
        <v>N0112</v>
      </c>
    </row>
    <row r="2245" spans="1:39" customFormat="1" x14ac:dyDescent="0.25">
      <c r="A2245" s="2">
        <v>200</v>
      </c>
      <c r="B2245" t="s">
        <v>804</v>
      </c>
      <c r="C2245">
        <f t="shared" si="35"/>
        <v>1630613</v>
      </c>
      <c r="D2245">
        <v>73400</v>
      </c>
      <c r="E2245" t="s">
        <v>82</v>
      </c>
      <c r="F2245">
        <v>1.61</v>
      </c>
      <c r="G2245">
        <v>1.61</v>
      </c>
      <c r="H2245" t="s">
        <v>83</v>
      </c>
      <c r="I2245" s="2">
        <v>3.67</v>
      </c>
      <c r="J2245" t="s">
        <v>84</v>
      </c>
      <c r="K2245" t="s">
        <v>85</v>
      </c>
      <c r="L2245" s="3" t="str">
        <f>+INDEX([1]!TABLA_MAESTRO_DE_ARTICULO[SubGroupName],MATCH(Tabla_lineas[[#This Row],[CODIGO SAP]],[1]!TABLA_MAESTRO_DE_ARTICULO[ItemCode],0))</f>
        <v>COMPRIMIDO</v>
      </c>
      <c r="M2245" t="s">
        <v>86</v>
      </c>
      <c r="N2245">
        <v>43</v>
      </c>
      <c r="O2245" t="s">
        <v>45</v>
      </c>
      <c r="S2245" s="2">
        <v>20000</v>
      </c>
      <c r="T2245">
        <v>32000</v>
      </c>
      <c r="U2245">
        <v>3.67</v>
      </c>
      <c r="V2245">
        <v>1.6</v>
      </c>
      <c r="W2245">
        <v>0.15</v>
      </c>
      <c r="Z2245" s="4" t="s">
        <v>46</v>
      </c>
      <c r="AA2245" t="s">
        <v>126</v>
      </c>
      <c r="AB2245">
        <v>46132</v>
      </c>
      <c r="AG2245">
        <v>0</v>
      </c>
      <c r="AH2245">
        <v>20000</v>
      </c>
      <c r="AM2245" t="str">
        <f>SUBSTITUTE(Tabla_lineas[[#This Row],[Codigo Liname]]," ","")</f>
        <v>C0902</v>
      </c>
    </row>
    <row r="2246" spans="1:39" customFormat="1" x14ac:dyDescent="0.25">
      <c r="A2246" s="2">
        <v>200</v>
      </c>
      <c r="B2246" t="s">
        <v>804</v>
      </c>
      <c r="C2246">
        <f t="shared" si="35"/>
        <v>1630613</v>
      </c>
      <c r="D2246">
        <v>578</v>
      </c>
      <c r="E2246" t="s">
        <v>459</v>
      </c>
      <c r="F2246">
        <v>4.76</v>
      </c>
      <c r="G2246">
        <v>2.89</v>
      </c>
      <c r="H2246" t="s">
        <v>460</v>
      </c>
      <c r="I2246" s="2">
        <v>2.89</v>
      </c>
      <c r="J2246" t="s">
        <v>461</v>
      </c>
      <c r="K2246" t="s">
        <v>462</v>
      </c>
      <c r="L2246" s="3" t="str">
        <f>+INDEX([1]!TABLA_MAESTRO_DE_ARTICULO[SubGroupName],MATCH(Tabla_lineas[[#This Row],[CODIGO SAP]],[1]!TABLA_MAESTRO_DE_ARTICULO[ItemCode],0))</f>
        <v>COMPRIMIDO</v>
      </c>
      <c r="M2246" t="s">
        <v>463</v>
      </c>
      <c r="N2246">
        <v>44</v>
      </c>
      <c r="O2246" t="s">
        <v>45</v>
      </c>
      <c r="S2246" s="2">
        <v>200</v>
      </c>
      <c r="T2246">
        <v>576</v>
      </c>
      <c r="U2246">
        <v>2.89</v>
      </c>
      <c r="V2246">
        <v>2.88</v>
      </c>
      <c r="W2246">
        <v>0.7</v>
      </c>
      <c r="Z2246" s="4" t="s">
        <v>53</v>
      </c>
      <c r="AA2246" t="s">
        <v>120</v>
      </c>
      <c r="AB2246">
        <v>46132</v>
      </c>
      <c r="AG2246">
        <v>0</v>
      </c>
      <c r="AH2246">
        <v>200</v>
      </c>
      <c r="AM2246" t="str">
        <f>SUBSTITUTE(Tabla_lineas[[#This Row],[Codigo Liname]]," ","")</f>
        <v>P0205</v>
      </c>
    </row>
    <row r="2247" spans="1:39" customFormat="1" x14ac:dyDescent="0.25">
      <c r="A2247" s="2">
        <v>200</v>
      </c>
      <c r="B2247" t="s">
        <v>804</v>
      </c>
      <c r="C2247">
        <f t="shared" si="35"/>
        <v>1630613</v>
      </c>
      <c r="D2247">
        <v>18960</v>
      </c>
      <c r="E2247" t="s">
        <v>313</v>
      </c>
      <c r="F2247">
        <v>5.29</v>
      </c>
      <c r="G2247">
        <v>5.29</v>
      </c>
      <c r="H2247" t="s">
        <v>314</v>
      </c>
      <c r="I2247" s="2">
        <v>6.32</v>
      </c>
      <c r="J2247" t="s">
        <v>315</v>
      </c>
      <c r="K2247" t="s">
        <v>316</v>
      </c>
      <c r="L2247" s="3" t="str">
        <f>+INDEX([1]!TABLA_MAESTRO_DE_ARTICULO[SubGroupName],MATCH(Tabla_lineas[[#This Row],[CODIGO SAP]],[1]!TABLA_MAESTRO_DE_ARTICULO[ItemCode],0))</f>
        <v>SOLUCION INYECTABLE</v>
      </c>
      <c r="M2247" t="s">
        <v>317</v>
      </c>
      <c r="N2247">
        <v>45</v>
      </c>
      <c r="O2247" t="s">
        <v>249</v>
      </c>
      <c r="S2247" s="2">
        <v>3000</v>
      </c>
      <c r="T2247">
        <v>15840</v>
      </c>
      <c r="U2247">
        <v>6.32</v>
      </c>
      <c r="V2247">
        <v>5.28</v>
      </c>
      <c r="W2247">
        <v>0.7</v>
      </c>
      <c r="Z2247" s="4" t="s">
        <v>46</v>
      </c>
      <c r="AA2247" t="s">
        <v>120</v>
      </c>
      <c r="AB2247">
        <v>46132</v>
      </c>
      <c r="AG2247">
        <v>0</v>
      </c>
      <c r="AH2247">
        <v>3000</v>
      </c>
      <c r="AM2247" t="str">
        <f>SUBSTITUTE(Tabla_lineas[[#This Row],[Codigo Liname]]," ","")</f>
        <v>N0205</v>
      </c>
    </row>
    <row r="2248" spans="1:39" customFormat="1" x14ac:dyDescent="0.25">
      <c r="A2248" s="2">
        <v>200</v>
      </c>
      <c r="B2248" t="s">
        <v>804</v>
      </c>
      <c r="C2248">
        <f t="shared" si="35"/>
        <v>1630613</v>
      </c>
      <c r="D2248">
        <v>1675</v>
      </c>
      <c r="E2248" t="s">
        <v>318</v>
      </c>
      <c r="F2248">
        <v>1.26</v>
      </c>
      <c r="G2248">
        <v>1.26</v>
      </c>
      <c r="H2248" t="s">
        <v>319</v>
      </c>
      <c r="I2248" s="2">
        <v>3.35</v>
      </c>
      <c r="J2248" t="s">
        <v>320</v>
      </c>
      <c r="K2248" t="s">
        <v>321</v>
      </c>
      <c r="L2248" s="3" t="str">
        <f>+INDEX([1]!TABLA_MAESTRO_DE_ARTICULO[SubGroupName],MATCH(Tabla_lineas[[#This Row],[CODIGO SAP]],[1]!TABLA_MAESTRO_DE_ARTICULO[ItemCode],0))</f>
        <v>COMPRIMIDO</v>
      </c>
      <c r="M2248" t="s">
        <v>322</v>
      </c>
      <c r="N2248">
        <v>46</v>
      </c>
      <c r="O2248" t="s">
        <v>45</v>
      </c>
      <c r="S2248" s="2">
        <v>500</v>
      </c>
      <c r="T2248">
        <v>625</v>
      </c>
      <c r="U2248">
        <v>3.35</v>
      </c>
      <c r="V2248">
        <v>1.25</v>
      </c>
      <c r="W2248">
        <v>0.2</v>
      </c>
      <c r="Z2248" s="4" t="s">
        <v>46</v>
      </c>
      <c r="AA2248" t="s">
        <v>120</v>
      </c>
      <c r="AB2248">
        <v>46132</v>
      </c>
      <c r="AG2248">
        <v>0</v>
      </c>
      <c r="AH2248">
        <v>500</v>
      </c>
      <c r="AM2248" t="str">
        <f>SUBSTITUTE(Tabla_lineas[[#This Row],[Codigo Liname]]," ","")</f>
        <v>A1004</v>
      </c>
    </row>
    <row r="2249" spans="1:39" customFormat="1" x14ac:dyDescent="0.25">
      <c r="A2249" s="2">
        <v>200</v>
      </c>
      <c r="B2249" t="s">
        <v>804</v>
      </c>
      <c r="C2249">
        <f t="shared" si="35"/>
        <v>1630613</v>
      </c>
      <c r="D2249">
        <v>1765</v>
      </c>
      <c r="E2249" t="s">
        <v>323</v>
      </c>
      <c r="F2249">
        <v>5.91</v>
      </c>
      <c r="G2249">
        <v>3.53</v>
      </c>
      <c r="H2249" t="s">
        <v>324</v>
      </c>
      <c r="I2249" s="2">
        <v>3.53</v>
      </c>
      <c r="J2249" t="s">
        <v>325</v>
      </c>
      <c r="K2249" t="s">
        <v>326</v>
      </c>
      <c r="L2249" s="3" t="str">
        <f>+INDEX([1]!TABLA_MAESTRO_DE_ARTICULO[SubGroupName],MATCH(Tabla_lineas[[#This Row],[CODIGO SAP]],[1]!TABLA_MAESTRO_DE_ARTICULO[ItemCode],0))</f>
        <v>SOLUCION INYECTABLE</v>
      </c>
      <c r="M2249" t="s">
        <v>327</v>
      </c>
      <c r="N2249">
        <v>48</v>
      </c>
      <c r="O2249" t="s">
        <v>249</v>
      </c>
      <c r="S2249" s="2">
        <v>500</v>
      </c>
      <c r="T2249">
        <v>1760</v>
      </c>
      <c r="U2249">
        <v>3.53</v>
      </c>
      <c r="V2249">
        <v>3.52</v>
      </c>
      <c r="W2249">
        <v>0.7</v>
      </c>
      <c r="Z2249" s="4" t="s">
        <v>46</v>
      </c>
      <c r="AA2249" t="s">
        <v>153</v>
      </c>
      <c r="AB2249">
        <v>46132</v>
      </c>
      <c r="AG2249">
        <v>0</v>
      </c>
      <c r="AH2249">
        <v>500</v>
      </c>
      <c r="AM2249" t="str">
        <f>SUBSTITUTE(Tabla_lineas[[#This Row],[Codigo Liname]]," ","")</f>
        <v>A0308</v>
      </c>
    </row>
    <row r="2250" spans="1:39" customFormat="1" x14ac:dyDescent="0.25">
      <c r="A2250" s="2">
        <v>200</v>
      </c>
      <c r="B2250" t="s">
        <v>804</v>
      </c>
      <c r="C2250">
        <f t="shared" si="35"/>
        <v>1630613</v>
      </c>
      <c r="D2250">
        <v>220</v>
      </c>
      <c r="E2250" t="s">
        <v>87</v>
      </c>
      <c r="F2250">
        <v>0.64</v>
      </c>
      <c r="G2250">
        <v>0.44</v>
      </c>
      <c r="H2250" t="s">
        <v>88</v>
      </c>
      <c r="I2250" s="2">
        <v>0.44</v>
      </c>
      <c r="J2250" t="s">
        <v>89</v>
      </c>
      <c r="K2250" t="s">
        <v>90</v>
      </c>
      <c r="L2250" s="3" t="str">
        <f>+INDEX([1]!TABLA_MAESTRO_DE_ARTICULO[SubGroupName],MATCH(Tabla_lineas[[#This Row],[CODIGO SAP]],[1]!TABLA_MAESTRO_DE_ARTICULO[ItemCode],0))</f>
        <v>COMPRIMIDO</v>
      </c>
      <c r="M2250" t="s">
        <v>91</v>
      </c>
      <c r="N2250">
        <v>47</v>
      </c>
      <c r="O2250" t="s">
        <v>45</v>
      </c>
      <c r="S2250" s="2">
        <v>500</v>
      </c>
      <c r="T2250">
        <v>215</v>
      </c>
      <c r="U2250">
        <v>0.44</v>
      </c>
      <c r="V2250">
        <v>0.43</v>
      </c>
      <c r="W2250">
        <v>0.12</v>
      </c>
      <c r="Z2250" s="4" t="s">
        <v>46</v>
      </c>
      <c r="AA2250" t="s">
        <v>153</v>
      </c>
      <c r="AB2250">
        <v>46132</v>
      </c>
      <c r="AG2250">
        <v>0</v>
      </c>
      <c r="AH2250">
        <v>500</v>
      </c>
      <c r="AM2250" t="str">
        <f>SUBSTITUTE(Tabla_lineas[[#This Row],[Codigo Liname]]," ","")</f>
        <v>A0307</v>
      </c>
    </row>
    <row r="2251" spans="1:39" customFormat="1" x14ac:dyDescent="0.25">
      <c r="A2251" s="2">
        <v>200</v>
      </c>
      <c r="B2251" t="s">
        <v>804</v>
      </c>
      <c r="C2251">
        <f t="shared" si="35"/>
        <v>1630613</v>
      </c>
      <c r="D2251">
        <v>2635</v>
      </c>
      <c r="E2251" t="s">
        <v>92</v>
      </c>
      <c r="F2251">
        <v>4.72</v>
      </c>
      <c r="G2251">
        <v>4.72</v>
      </c>
      <c r="H2251" t="s">
        <v>93</v>
      </c>
      <c r="I2251" s="2">
        <v>5.27</v>
      </c>
      <c r="J2251" t="s">
        <v>94</v>
      </c>
      <c r="K2251" t="s">
        <v>95</v>
      </c>
      <c r="L2251" s="3" t="str">
        <f>+INDEX([1]!TABLA_MAESTRO_DE_ARTICULO[SubGroupName],MATCH(Tabla_lineas[[#This Row],[CODIGO SAP]],[1]!TABLA_MAESTRO_DE_ARTICULO[ItemCode],0))</f>
        <v>OVULO VAGINAL</v>
      </c>
      <c r="M2251" t="s">
        <v>96</v>
      </c>
      <c r="N2251">
        <v>50</v>
      </c>
      <c r="O2251" t="s">
        <v>97</v>
      </c>
      <c r="S2251" s="2">
        <v>500</v>
      </c>
      <c r="T2251">
        <v>2355</v>
      </c>
      <c r="U2251">
        <v>5.27</v>
      </c>
      <c r="V2251">
        <v>4.71</v>
      </c>
      <c r="W2251">
        <v>0.8</v>
      </c>
      <c r="Z2251" s="4" t="s">
        <v>46</v>
      </c>
      <c r="AA2251" t="s">
        <v>126</v>
      </c>
      <c r="AB2251">
        <v>46132</v>
      </c>
      <c r="AG2251">
        <v>0</v>
      </c>
      <c r="AH2251">
        <v>500</v>
      </c>
      <c r="AM2251" t="str">
        <f>SUBSTITUTE(Tabla_lineas[[#This Row],[Codigo Liname]]," ","")</f>
        <v>G0104</v>
      </c>
    </row>
    <row r="2252" spans="1:39" customFormat="1" x14ac:dyDescent="0.25">
      <c r="A2252" s="2">
        <v>200</v>
      </c>
      <c r="B2252" t="s">
        <v>804</v>
      </c>
      <c r="C2252">
        <f t="shared" si="35"/>
        <v>1630613</v>
      </c>
      <c r="D2252">
        <v>908.4000000000002</v>
      </c>
      <c r="E2252" t="s">
        <v>348</v>
      </c>
      <c r="F2252">
        <v>31.43</v>
      </c>
      <c r="G2252">
        <v>31.43</v>
      </c>
      <c r="H2252" t="s">
        <v>349</v>
      </c>
      <c r="I2252" s="2">
        <v>45.42</v>
      </c>
      <c r="J2252" t="s">
        <v>350</v>
      </c>
      <c r="K2252" t="s">
        <v>351</v>
      </c>
      <c r="L2252" s="3" t="str">
        <f>+INDEX([1]!TABLA_MAESTRO_DE_ARTICULO[SubGroupName],MATCH(Tabla_lineas[[#This Row],[CODIGO SAP]],[1]!TABLA_MAESTRO_DE_ARTICULO[ItemCode],0))</f>
        <v>SUSPENSION</v>
      </c>
      <c r="M2252" t="s">
        <v>352</v>
      </c>
      <c r="N2252">
        <v>51</v>
      </c>
      <c r="O2252" t="s">
        <v>181</v>
      </c>
      <c r="S2252" s="2">
        <v>20</v>
      </c>
      <c r="T2252">
        <v>628.40000000000009</v>
      </c>
      <c r="U2252">
        <v>45.42</v>
      </c>
      <c r="V2252">
        <v>31.42</v>
      </c>
      <c r="W2252">
        <v>10</v>
      </c>
      <c r="Z2252" s="4" t="s">
        <v>46</v>
      </c>
      <c r="AA2252" t="s">
        <v>153</v>
      </c>
      <c r="AB2252">
        <v>46132</v>
      </c>
      <c r="AG2252">
        <v>0</v>
      </c>
      <c r="AH2252">
        <v>20</v>
      </c>
      <c r="AM2252" t="str">
        <f>SUBSTITUTE(Tabla_lineas[[#This Row],[Codigo Liname]]," ","")</f>
        <v>A0704</v>
      </c>
    </row>
    <row r="2253" spans="1:39" customFormat="1" x14ac:dyDescent="0.25">
      <c r="A2253" s="2">
        <v>200</v>
      </c>
      <c r="B2253" t="s">
        <v>804</v>
      </c>
      <c r="C2253">
        <f t="shared" si="35"/>
        <v>1630613</v>
      </c>
      <c r="D2253">
        <v>1754</v>
      </c>
      <c r="E2253" t="s">
        <v>98</v>
      </c>
      <c r="F2253">
        <v>9.4</v>
      </c>
      <c r="G2253">
        <v>8.77</v>
      </c>
      <c r="H2253" t="s">
        <v>99</v>
      </c>
      <c r="I2253" s="2">
        <v>8.77</v>
      </c>
      <c r="J2253" t="s">
        <v>100</v>
      </c>
      <c r="K2253" t="s">
        <v>101</v>
      </c>
      <c r="L2253" s="3" t="str">
        <f>+INDEX([1]!TABLA_MAESTRO_DE_ARTICULO[SubGroupName],MATCH(Tabla_lineas[[#This Row],[CODIGO SAP]],[1]!TABLA_MAESTRO_DE_ARTICULO[ItemCode],0))</f>
        <v>GOTAS</v>
      </c>
      <c r="M2253" t="s">
        <v>102</v>
      </c>
      <c r="N2253">
        <v>54</v>
      </c>
      <c r="O2253" t="s">
        <v>103</v>
      </c>
      <c r="S2253" s="2">
        <v>200</v>
      </c>
      <c r="T2253">
        <v>1752</v>
      </c>
      <c r="U2253">
        <v>8.77</v>
      </c>
      <c r="V2253">
        <v>8.76</v>
      </c>
      <c r="W2253">
        <v>3</v>
      </c>
      <c r="Z2253" s="4" t="s">
        <v>46</v>
      </c>
      <c r="AA2253" t="s">
        <v>153</v>
      </c>
      <c r="AB2253">
        <v>46132</v>
      </c>
      <c r="AG2253">
        <v>0</v>
      </c>
      <c r="AH2253">
        <v>200</v>
      </c>
      <c r="AM2253" t="str">
        <f>SUBSTITUTE(Tabla_lineas[[#This Row],[Codigo Liname]]," ","")</f>
        <v>N0210</v>
      </c>
    </row>
    <row r="2254" spans="1:39" customFormat="1" x14ac:dyDescent="0.25">
      <c r="A2254" s="2">
        <v>200</v>
      </c>
      <c r="B2254" t="s">
        <v>804</v>
      </c>
      <c r="C2254">
        <f t="shared" si="35"/>
        <v>1630613</v>
      </c>
      <c r="D2254">
        <v>1394</v>
      </c>
      <c r="E2254" t="s">
        <v>353</v>
      </c>
      <c r="F2254">
        <v>11.88</v>
      </c>
      <c r="G2254">
        <v>11.88</v>
      </c>
      <c r="H2254" t="s">
        <v>354</v>
      </c>
      <c r="I2254" s="2">
        <v>13.94</v>
      </c>
      <c r="J2254" t="s">
        <v>355</v>
      </c>
      <c r="K2254" t="s">
        <v>356</v>
      </c>
      <c r="L2254" s="3" t="str">
        <f>+INDEX([1]!TABLA_MAESTRO_DE_ARTICULO[SubGroupName],MATCH(Tabla_lineas[[#This Row],[CODIGO SAP]],[1]!TABLA_MAESTRO_DE_ARTICULO[ItemCode],0))</f>
        <v>JARABE</v>
      </c>
      <c r="M2254" t="s">
        <v>357</v>
      </c>
      <c r="N2254">
        <v>55</v>
      </c>
      <c r="O2254" t="s">
        <v>181</v>
      </c>
      <c r="S2254" s="2">
        <v>100</v>
      </c>
      <c r="T2254">
        <v>1187</v>
      </c>
      <c r="U2254">
        <v>13.94</v>
      </c>
      <c r="V2254">
        <v>11.87</v>
      </c>
      <c r="W2254">
        <v>5.5</v>
      </c>
      <c r="Z2254" s="4" t="s">
        <v>46</v>
      </c>
      <c r="AA2254" t="s">
        <v>153</v>
      </c>
      <c r="AB2254">
        <v>46096</v>
      </c>
      <c r="AG2254">
        <v>0</v>
      </c>
      <c r="AH2254">
        <v>100</v>
      </c>
      <c r="AM2254" t="str">
        <f>SUBSTITUTE(Tabla_lineas[[#This Row],[Codigo Liname]]," ","")</f>
        <v>N0209</v>
      </c>
    </row>
    <row r="2255" spans="1:39" customFormat="1" x14ac:dyDescent="0.25">
      <c r="A2255" s="2">
        <v>200</v>
      </c>
      <c r="B2255" t="s">
        <v>804</v>
      </c>
      <c r="C2255">
        <f t="shared" si="35"/>
        <v>1630613</v>
      </c>
      <c r="D2255">
        <v>1250</v>
      </c>
      <c r="E2255" t="s">
        <v>104</v>
      </c>
      <c r="F2255">
        <v>0.3</v>
      </c>
      <c r="G2255">
        <v>0.25</v>
      </c>
      <c r="H2255" t="s">
        <v>105</v>
      </c>
      <c r="I2255" s="2">
        <v>0.25</v>
      </c>
      <c r="J2255" t="s">
        <v>106</v>
      </c>
      <c r="K2255" t="s">
        <v>107</v>
      </c>
      <c r="L2255" s="3" t="str">
        <f>+INDEX([1]!TABLA_MAESTRO_DE_ARTICULO[SubGroupName],MATCH(Tabla_lineas[[#This Row],[CODIGO SAP]],[1]!TABLA_MAESTRO_DE_ARTICULO[ItemCode],0))</f>
        <v>COMPRIMIDO</v>
      </c>
      <c r="M2255" t="s">
        <v>108</v>
      </c>
      <c r="N2255">
        <v>53</v>
      </c>
      <c r="O2255" t="s">
        <v>45</v>
      </c>
      <c r="S2255" s="2">
        <v>5000</v>
      </c>
      <c r="T2255">
        <v>1200</v>
      </c>
      <c r="U2255">
        <v>0.25</v>
      </c>
      <c r="V2255">
        <v>0.24</v>
      </c>
      <c r="W2255">
        <v>0.12</v>
      </c>
      <c r="Z2255" s="4" t="s">
        <v>46</v>
      </c>
      <c r="AA2255" t="s">
        <v>126</v>
      </c>
      <c r="AB2255">
        <v>46132</v>
      </c>
      <c r="AG2255">
        <v>0</v>
      </c>
      <c r="AH2255">
        <v>5000</v>
      </c>
      <c r="AM2255" t="str">
        <f>SUBSTITUTE(Tabla_lineas[[#This Row],[Codigo Liname]]," ","")</f>
        <v>N0208</v>
      </c>
    </row>
    <row r="2256" spans="1:39" customFormat="1" x14ac:dyDescent="0.25">
      <c r="A2256" s="2">
        <v>200</v>
      </c>
      <c r="B2256" t="s">
        <v>804</v>
      </c>
      <c r="C2256">
        <f t="shared" si="35"/>
        <v>1630613</v>
      </c>
      <c r="D2256">
        <v>280</v>
      </c>
      <c r="E2256" t="s">
        <v>374</v>
      </c>
      <c r="F2256">
        <v>2.0699999999999998</v>
      </c>
      <c r="G2256">
        <v>1.4</v>
      </c>
      <c r="H2256" t="s">
        <v>375</v>
      </c>
      <c r="I2256" s="2">
        <v>1.4</v>
      </c>
      <c r="J2256" t="s">
        <v>376</v>
      </c>
      <c r="K2256" t="s">
        <v>377</v>
      </c>
      <c r="L2256" s="3" t="str">
        <f>+INDEX([1]!TABLA_MAESTRO_DE_ARTICULO[SubGroupName],MATCH(Tabla_lineas[[#This Row],[CODIGO SAP]],[1]!TABLA_MAESTRO_DE_ARTICULO[ItemCode],0))</f>
        <v>COMPRIMIDO</v>
      </c>
      <c r="M2256" t="s">
        <v>378</v>
      </c>
      <c r="N2256">
        <v>56</v>
      </c>
      <c r="O2256" t="s">
        <v>45</v>
      </c>
      <c r="S2256" s="2">
        <v>200</v>
      </c>
      <c r="T2256">
        <v>278</v>
      </c>
      <c r="U2256">
        <v>1.4</v>
      </c>
      <c r="V2256">
        <v>1.39</v>
      </c>
      <c r="W2256">
        <v>0.25</v>
      </c>
      <c r="Z2256" s="4" t="s">
        <v>46</v>
      </c>
      <c r="AA2256" t="s">
        <v>120</v>
      </c>
      <c r="AB2256">
        <v>46132</v>
      </c>
      <c r="AG2256">
        <v>0</v>
      </c>
      <c r="AH2256">
        <v>200</v>
      </c>
      <c r="AM2256" t="str">
        <f>SUBSTITUTE(Tabla_lineas[[#This Row],[Codigo Liname]]," ","")</f>
        <v>H0209</v>
      </c>
    </row>
    <row r="2257" spans="1:39" customFormat="1" x14ac:dyDescent="0.25">
      <c r="A2257" s="2">
        <v>200</v>
      </c>
      <c r="B2257" t="s">
        <v>804</v>
      </c>
      <c r="C2257">
        <f t="shared" si="35"/>
        <v>1630613</v>
      </c>
      <c r="D2257">
        <v>240.6</v>
      </c>
      <c r="E2257" t="s">
        <v>470</v>
      </c>
      <c r="F2257">
        <v>22.96</v>
      </c>
      <c r="G2257">
        <v>12</v>
      </c>
      <c r="H2257" t="s">
        <v>471</v>
      </c>
      <c r="I2257" s="2">
        <v>12.03</v>
      </c>
      <c r="J2257" t="s">
        <v>472</v>
      </c>
      <c r="K2257" t="s">
        <v>473</v>
      </c>
      <c r="L2257" s="3" t="str">
        <f>+INDEX([1]!TABLA_MAESTRO_DE_ARTICULO[SubGroupName],MATCH(Tabla_lineas[[#This Row],[CODIGO SAP]],[1]!TABLA_MAESTRO_DE_ARTICULO[ItemCode],0))</f>
        <v>LOCION</v>
      </c>
      <c r="M2257" t="s">
        <v>474</v>
      </c>
      <c r="N2257">
        <v>11</v>
      </c>
      <c r="O2257" t="s">
        <v>400</v>
      </c>
      <c r="S2257" s="2">
        <v>20</v>
      </c>
      <c r="T2257">
        <v>239.8</v>
      </c>
      <c r="U2257">
        <v>12.03</v>
      </c>
      <c r="V2257">
        <v>11.99</v>
      </c>
      <c r="W2257">
        <v>7</v>
      </c>
      <c r="Z2257" s="4" t="s">
        <v>46</v>
      </c>
      <c r="AA2257" t="s">
        <v>153</v>
      </c>
      <c r="AB2257">
        <v>46132</v>
      </c>
      <c r="AG2257">
        <v>0</v>
      </c>
      <c r="AH2257">
        <v>20</v>
      </c>
      <c r="AM2257" t="str">
        <f>SUBSTITUTE(Tabla_lineas[[#This Row],[Codigo Liname]]," ","")</f>
        <v>P0301</v>
      </c>
    </row>
    <row r="2258" spans="1:39" customFormat="1" x14ac:dyDescent="0.25">
      <c r="A2258" s="2">
        <v>200</v>
      </c>
      <c r="B2258" t="s">
        <v>804</v>
      </c>
      <c r="C2258">
        <f t="shared" si="35"/>
        <v>1630613</v>
      </c>
      <c r="D2258">
        <v>4798</v>
      </c>
      <c r="E2258" t="s">
        <v>395</v>
      </c>
      <c r="F2258">
        <v>39.200000000000003</v>
      </c>
      <c r="G2258">
        <v>23.99</v>
      </c>
      <c r="H2258" t="s">
        <v>396</v>
      </c>
      <c r="I2258" s="2">
        <v>23.99</v>
      </c>
      <c r="J2258" t="s">
        <v>397</v>
      </c>
      <c r="K2258" t="s">
        <v>398</v>
      </c>
      <c r="L2258" s="3" t="str">
        <f>+INDEX([1]!TABLA_MAESTRO_DE_ARTICULO[SubGroupName],MATCH(Tabla_lineas[[#This Row],[CODIGO SAP]],[1]!TABLA_MAESTRO_DE_ARTICULO[ItemCode],0))</f>
        <v>JARABE</v>
      </c>
      <c r="M2258" t="s">
        <v>399</v>
      </c>
      <c r="N2258">
        <v>57</v>
      </c>
      <c r="O2258" t="s">
        <v>400</v>
      </c>
      <c r="S2258" s="2">
        <v>200</v>
      </c>
      <c r="T2258">
        <v>4796</v>
      </c>
      <c r="U2258">
        <v>23.99</v>
      </c>
      <c r="V2258">
        <v>23.98</v>
      </c>
      <c r="W2258">
        <v>5</v>
      </c>
      <c r="Z2258" s="4" t="s">
        <v>46</v>
      </c>
      <c r="AA2258" t="s">
        <v>153</v>
      </c>
      <c r="AB2258">
        <v>46096</v>
      </c>
      <c r="AG2258">
        <v>0</v>
      </c>
      <c r="AH2258">
        <v>200</v>
      </c>
      <c r="AM2258" t="str">
        <f>SUBSTITUTE(Tabla_lineas[[#This Row],[Codigo Liname]]," ","")</f>
        <v>A1205</v>
      </c>
    </row>
    <row r="2259" spans="1:39" customFormat="1" x14ac:dyDescent="0.25">
      <c r="A2259" s="2">
        <v>202</v>
      </c>
      <c r="B2259" t="s">
        <v>805</v>
      </c>
      <c r="C2259">
        <f t="shared" si="35"/>
        <v>1630598</v>
      </c>
      <c r="D2259">
        <v>2723</v>
      </c>
      <c r="E2259" t="s">
        <v>115</v>
      </c>
      <c r="F2259">
        <v>2.5099999999999998</v>
      </c>
      <c r="G2259">
        <v>2.5099999999999998</v>
      </c>
      <c r="H2259" t="s">
        <v>116</v>
      </c>
      <c r="I2259" s="2">
        <v>3.89</v>
      </c>
      <c r="J2259" t="s">
        <v>117</v>
      </c>
      <c r="K2259" t="s">
        <v>118</v>
      </c>
      <c r="L2259" s="3" t="str">
        <f>+INDEX([1]!TABLA_MAESTRO_DE_ARTICULO[SubGroupName],MATCH(Tabla_lineas[[#This Row],[CODIGO SAP]],[1]!TABLA_MAESTRO_DE_ARTICULO[ItemCode],0))</f>
        <v>COMPRIMIDO</v>
      </c>
      <c r="M2259" t="s">
        <v>119</v>
      </c>
      <c r="N2259">
        <v>1</v>
      </c>
      <c r="O2259" t="s">
        <v>45</v>
      </c>
      <c r="S2259" s="2">
        <v>700</v>
      </c>
      <c r="T2259">
        <v>1750</v>
      </c>
      <c r="U2259">
        <v>3.89</v>
      </c>
      <c r="V2259">
        <v>2.5</v>
      </c>
      <c r="W2259">
        <v>0.7</v>
      </c>
      <c r="Z2259" s="4" t="s">
        <v>46</v>
      </c>
      <c r="AA2259" t="s">
        <v>120</v>
      </c>
      <c r="AB2259">
        <v>46132</v>
      </c>
      <c r="AG2259">
        <v>0</v>
      </c>
      <c r="AH2259">
        <v>700</v>
      </c>
      <c r="AM2259" t="str">
        <f>SUBSTITUTE(Tabla_lineas[[#This Row],[Codigo Liname]]," ","")</f>
        <v>J0504</v>
      </c>
    </row>
    <row r="2260" spans="1:39" customFormat="1" x14ac:dyDescent="0.25">
      <c r="A2260" s="2">
        <v>202</v>
      </c>
      <c r="B2260" t="s">
        <v>805</v>
      </c>
      <c r="C2260">
        <f t="shared" si="35"/>
        <v>1630598</v>
      </c>
      <c r="D2260">
        <v>17346</v>
      </c>
      <c r="E2260" t="s">
        <v>171</v>
      </c>
      <c r="F2260">
        <v>1.82</v>
      </c>
      <c r="G2260">
        <v>1.82</v>
      </c>
      <c r="H2260" t="s">
        <v>172</v>
      </c>
      <c r="I2260" s="2">
        <v>2.94</v>
      </c>
      <c r="J2260" t="s">
        <v>173</v>
      </c>
      <c r="K2260" t="s">
        <v>174</v>
      </c>
      <c r="L2260" s="3" t="str">
        <f>+INDEX([1]!TABLA_MAESTRO_DE_ARTICULO[SubGroupName],MATCH(Tabla_lineas[[#This Row],[CODIGO SAP]],[1]!TABLA_MAESTRO_DE_ARTICULO[ItemCode],0))</f>
        <v>COMPRIMIDO</v>
      </c>
      <c r="M2260" t="s">
        <v>175</v>
      </c>
      <c r="N2260">
        <v>5</v>
      </c>
      <c r="O2260" t="s">
        <v>45</v>
      </c>
      <c r="S2260" s="2">
        <v>5900</v>
      </c>
      <c r="T2260">
        <v>10679</v>
      </c>
      <c r="U2260">
        <v>2.94</v>
      </c>
      <c r="V2260">
        <v>1.81</v>
      </c>
      <c r="W2260">
        <v>0.7</v>
      </c>
      <c r="Z2260" s="4" t="s">
        <v>46</v>
      </c>
      <c r="AA2260" t="s">
        <v>120</v>
      </c>
      <c r="AB2260">
        <v>46132</v>
      </c>
      <c r="AG2260">
        <v>0</v>
      </c>
      <c r="AH2260">
        <v>5900</v>
      </c>
      <c r="AM2260" t="str">
        <f>SUBSTITUTE(Tabla_lineas[[#This Row],[Codigo Liname]]," ","")</f>
        <v>J0105</v>
      </c>
    </row>
    <row r="2261" spans="1:39" customFormat="1" x14ac:dyDescent="0.25">
      <c r="A2261" s="2">
        <v>202</v>
      </c>
      <c r="B2261" t="s">
        <v>805</v>
      </c>
      <c r="C2261">
        <f t="shared" si="35"/>
        <v>1630598</v>
      </c>
      <c r="D2261">
        <v>2735</v>
      </c>
      <c r="E2261" t="s">
        <v>188</v>
      </c>
      <c r="F2261">
        <v>0.66</v>
      </c>
      <c r="G2261">
        <v>0.66</v>
      </c>
      <c r="H2261" t="s">
        <v>189</v>
      </c>
      <c r="I2261" s="2">
        <v>1</v>
      </c>
      <c r="J2261" t="s">
        <v>190</v>
      </c>
      <c r="K2261" t="s">
        <v>191</v>
      </c>
      <c r="L2261" s="3" t="str">
        <f>+INDEX([1]!TABLA_MAESTRO_DE_ARTICULO[SubGroupName],MATCH(Tabla_lineas[[#This Row],[CODIGO SAP]],[1]!TABLA_MAESTRO_DE_ARTICULO[ItemCode],0))</f>
        <v>COMPRIMIDO</v>
      </c>
      <c r="M2261" t="s">
        <v>192</v>
      </c>
      <c r="N2261">
        <v>7</v>
      </c>
      <c r="O2261" t="s">
        <v>45</v>
      </c>
      <c r="S2261" s="2">
        <v>2735</v>
      </c>
      <c r="T2261">
        <v>1777.75</v>
      </c>
      <c r="U2261">
        <v>1</v>
      </c>
      <c r="V2261">
        <v>0.65</v>
      </c>
      <c r="W2261">
        <v>0.2</v>
      </c>
      <c r="Z2261" s="4" t="s">
        <v>53</v>
      </c>
      <c r="AA2261" t="s">
        <v>153</v>
      </c>
      <c r="AB2261">
        <v>46096</v>
      </c>
      <c r="AG2261">
        <v>0</v>
      </c>
      <c r="AH2261">
        <v>2735</v>
      </c>
      <c r="AM2261" t="str">
        <f>SUBSTITUTE(Tabla_lineas[[#This Row],[Codigo Liname]]," ","")</f>
        <v>R0501</v>
      </c>
    </row>
    <row r="2262" spans="1:39" customFormat="1" x14ac:dyDescent="0.25">
      <c r="A2262" s="2">
        <v>202</v>
      </c>
      <c r="B2262" t="s">
        <v>805</v>
      </c>
      <c r="C2262">
        <f t="shared" si="35"/>
        <v>1630598</v>
      </c>
      <c r="D2262">
        <v>9292</v>
      </c>
      <c r="E2262" t="s">
        <v>121</v>
      </c>
      <c r="F2262">
        <v>2.0099999999999998</v>
      </c>
      <c r="G2262">
        <v>2.0099999999999998</v>
      </c>
      <c r="H2262" t="s">
        <v>122</v>
      </c>
      <c r="I2262" s="2">
        <v>2.02</v>
      </c>
      <c r="J2262" t="s">
        <v>123</v>
      </c>
      <c r="K2262" t="s">
        <v>124</v>
      </c>
      <c r="L2262" s="3" t="str">
        <f>+INDEX([1]!TABLA_MAESTRO_DE_ARTICULO[SubGroupName],MATCH(Tabla_lineas[[#This Row],[CODIGO SAP]],[1]!TABLA_MAESTRO_DE_ARTICULO[ItemCode],0))</f>
        <v>COMPRIMIDO</v>
      </c>
      <c r="M2262" t="s">
        <v>125</v>
      </c>
      <c r="N2262">
        <v>8</v>
      </c>
      <c r="O2262" t="s">
        <v>45</v>
      </c>
      <c r="S2262" s="2">
        <v>4600</v>
      </c>
      <c r="T2262">
        <v>9200</v>
      </c>
      <c r="U2262">
        <v>2.02</v>
      </c>
      <c r="V2262">
        <v>2</v>
      </c>
      <c r="W2262">
        <v>0.15</v>
      </c>
      <c r="Z2262" s="4" t="s">
        <v>53</v>
      </c>
      <c r="AA2262" t="s">
        <v>126</v>
      </c>
      <c r="AB2262">
        <v>46132</v>
      </c>
      <c r="AG2262">
        <v>0</v>
      </c>
      <c r="AH2262">
        <v>4600</v>
      </c>
      <c r="AM2262" t="str">
        <f>SUBSTITUTE(Tabla_lineas[[#This Row],[Codigo Liname]]," ","")</f>
        <v>C1001</v>
      </c>
    </row>
    <row r="2263" spans="1:39" customFormat="1" x14ac:dyDescent="0.25">
      <c r="A2263" s="2">
        <v>202</v>
      </c>
      <c r="B2263" t="s">
        <v>805</v>
      </c>
      <c r="C2263">
        <f t="shared" si="35"/>
        <v>1630598</v>
      </c>
      <c r="D2263">
        <v>9263.3000000000011</v>
      </c>
      <c r="E2263" t="s">
        <v>432</v>
      </c>
      <c r="F2263">
        <v>49.46</v>
      </c>
      <c r="G2263">
        <v>49.46</v>
      </c>
      <c r="H2263" t="s">
        <v>433</v>
      </c>
      <c r="I2263" s="2">
        <v>54.49</v>
      </c>
      <c r="J2263" t="s">
        <v>434</v>
      </c>
      <c r="K2263" t="s">
        <v>435</v>
      </c>
      <c r="L2263" s="3" t="str">
        <f>+INDEX([1]!TABLA_MAESTRO_DE_ARTICULO[SubGroupName],MATCH(Tabla_lineas[[#This Row],[CODIGO SAP]],[1]!TABLA_MAESTRO_DE_ARTICULO[ItemCode],0))</f>
        <v>POLVO PARA SUSPENSION</v>
      </c>
      <c r="M2263" t="s">
        <v>436</v>
      </c>
      <c r="N2263">
        <v>10</v>
      </c>
      <c r="O2263" t="s">
        <v>437</v>
      </c>
      <c r="S2263" s="2">
        <v>170</v>
      </c>
      <c r="T2263">
        <v>8406.5</v>
      </c>
      <c r="U2263">
        <v>54.49</v>
      </c>
      <c r="V2263">
        <v>49.45</v>
      </c>
      <c r="W2263">
        <v>10</v>
      </c>
      <c r="Z2263" s="4" t="s">
        <v>46</v>
      </c>
      <c r="AA2263" t="s">
        <v>153</v>
      </c>
      <c r="AB2263">
        <v>46096</v>
      </c>
      <c r="AG2263">
        <v>0</v>
      </c>
      <c r="AH2263">
        <v>170</v>
      </c>
      <c r="AM2263" t="str">
        <f>SUBSTITUTE(Tabla_lineas[[#This Row],[Codigo Liname]]," ","")</f>
        <v>J0162</v>
      </c>
    </row>
    <row r="2264" spans="1:39" customFormat="1" x14ac:dyDescent="0.25">
      <c r="A2264" s="2">
        <v>202</v>
      </c>
      <c r="B2264" t="s">
        <v>805</v>
      </c>
      <c r="C2264">
        <f t="shared" si="35"/>
        <v>1630598</v>
      </c>
      <c r="D2264">
        <v>20142</v>
      </c>
      <c r="E2264" t="s">
        <v>127</v>
      </c>
      <c r="F2264">
        <v>7.87</v>
      </c>
      <c r="G2264">
        <v>7.87</v>
      </c>
      <c r="H2264" t="s">
        <v>128</v>
      </c>
      <c r="I2264" s="2">
        <v>11.19</v>
      </c>
      <c r="J2264" t="s">
        <v>129</v>
      </c>
      <c r="K2264" t="s">
        <v>130</v>
      </c>
      <c r="L2264" s="3" t="str">
        <f>+INDEX([1]!TABLA_MAESTRO_DE_ARTICULO[SubGroupName],MATCH(Tabla_lineas[[#This Row],[CODIGO SAP]],[1]!TABLA_MAESTRO_DE_ARTICULO[ItemCode],0))</f>
        <v>COMPRIMIDO</v>
      </c>
      <c r="M2264" t="s">
        <v>131</v>
      </c>
      <c r="N2264">
        <v>9</v>
      </c>
      <c r="O2264" t="s">
        <v>132</v>
      </c>
      <c r="S2264" s="2">
        <v>1800</v>
      </c>
      <c r="T2264">
        <v>14148</v>
      </c>
      <c r="U2264">
        <v>11.19</v>
      </c>
      <c r="V2264">
        <v>7.86</v>
      </c>
      <c r="W2264">
        <v>1.3</v>
      </c>
      <c r="Z2264" s="4" t="s">
        <v>46</v>
      </c>
      <c r="AA2264" t="s">
        <v>126</v>
      </c>
      <c r="AB2264">
        <v>46132</v>
      </c>
      <c r="AG2264">
        <v>0</v>
      </c>
      <c r="AH2264">
        <v>1800</v>
      </c>
      <c r="AM2264" t="str">
        <f>SUBSTITUTE(Tabla_lineas[[#This Row],[Codigo Liname]]," ","")</f>
        <v>J0113</v>
      </c>
    </row>
    <row r="2265" spans="1:39" customFormat="1" x14ac:dyDescent="0.25">
      <c r="A2265" s="2">
        <v>202</v>
      </c>
      <c r="B2265" t="s">
        <v>805</v>
      </c>
      <c r="C2265">
        <f t="shared" si="35"/>
        <v>1630598</v>
      </c>
      <c r="D2265">
        <v>4847</v>
      </c>
      <c r="E2265" t="s">
        <v>133</v>
      </c>
      <c r="F2265">
        <v>0.95</v>
      </c>
      <c r="G2265">
        <v>0.95</v>
      </c>
      <c r="H2265" t="s">
        <v>134</v>
      </c>
      <c r="I2265" s="2">
        <v>1.31</v>
      </c>
      <c r="J2265" t="s">
        <v>135</v>
      </c>
      <c r="K2265" t="s">
        <v>136</v>
      </c>
      <c r="L2265" s="3" t="str">
        <f>+INDEX([1]!TABLA_MAESTRO_DE_ARTICULO[SubGroupName],MATCH(Tabla_lineas[[#This Row],[CODIGO SAP]],[1]!TABLA_MAESTRO_DE_ARTICULO[ItemCode],0))</f>
        <v>COMPRIMIDO</v>
      </c>
      <c r="M2265" t="s">
        <v>137</v>
      </c>
      <c r="N2265">
        <v>15</v>
      </c>
      <c r="O2265" t="s">
        <v>45</v>
      </c>
      <c r="P2265">
        <v>32100</v>
      </c>
      <c r="Q2265">
        <v>219600</v>
      </c>
      <c r="R2265">
        <v>251700</v>
      </c>
      <c r="S2265" s="2">
        <v>3700</v>
      </c>
      <c r="T2265">
        <v>3478</v>
      </c>
      <c r="U2265">
        <v>1.31</v>
      </c>
      <c r="V2265">
        <v>0.94</v>
      </c>
      <c r="W2265">
        <v>0.32</v>
      </c>
      <c r="Z2265" s="4" t="s">
        <v>53</v>
      </c>
      <c r="AA2265" t="s">
        <v>120</v>
      </c>
      <c r="AB2265">
        <v>46132</v>
      </c>
      <c r="AG2265">
        <v>0</v>
      </c>
      <c r="AH2265">
        <v>3700</v>
      </c>
      <c r="AM2265" t="str">
        <f>SUBSTITUTE(Tabla_lineas[[#This Row],[Codigo Liname]]," ","")</f>
        <v>N0304</v>
      </c>
    </row>
    <row r="2266" spans="1:39" customFormat="1" x14ac:dyDescent="0.25">
      <c r="A2266" s="2">
        <v>202</v>
      </c>
      <c r="B2266" t="s">
        <v>805</v>
      </c>
      <c r="C2266">
        <f t="shared" si="35"/>
        <v>1630598</v>
      </c>
      <c r="D2266">
        <v>12100</v>
      </c>
      <c r="E2266" t="s">
        <v>420</v>
      </c>
      <c r="F2266">
        <v>4.96</v>
      </c>
      <c r="G2266">
        <v>4.96</v>
      </c>
      <c r="H2266" t="s">
        <v>421</v>
      </c>
      <c r="I2266" s="2">
        <v>11</v>
      </c>
      <c r="J2266" t="s">
        <v>422</v>
      </c>
      <c r="K2266" t="s">
        <v>423</v>
      </c>
      <c r="L2266" s="3" t="str">
        <f>+INDEX([1]!TABLA_MAESTRO_DE_ARTICULO[SubGroupName],MATCH(Tabla_lineas[[#This Row],[CODIGO SAP]],[1]!TABLA_MAESTRO_DE_ARTICULO[ItemCode],0))</f>
        <v>CAPSULA DURA</v>
      </c>
      <c r="M2266" t="s">
        <v>424</v>
      </c>
      <c r="N2266">
        <v>16</v>
      </c>
      <c r="O2266" t="s">
        <v>45</v>
      </c>
      <c r="S2266" s="2">
        <v>1100</v>
      </c>
      <c r="T2266">
        <v>5445</v>
      </c>
      <c r="U2266">
        <v>11</v>
      </c>
      <c r="V2266">
        <v>4.95</v>
      </c>
      <c r="W2266">
        <v>1.3</v>
      </c>
      <c r="Z2266" s="4" t="s">
        <v>46</v>
      </c>
      <c r="AA2266" t="s">
        <v>120</v>
      </c>
      <c r="AB2266">
        <v>46132</v>
      </c>
      <c r="AG2266">
        <v>0</v>
      </c>
      <c r="AH2266">
        <v>1100</v>
      </c>
      <c r="AM2266" t="str">
        <f>SUBSTITUTE(Tabla_lineas[[#This Row],[Codigo Liname]]," ","")</f>
        <v>J0158</v>
      </c>
    </row>
    <row r="2267" spans="1:39" customFormat="1" x14ac:dyDescent="0.25">
      <c r="A2267" s="2">
        <v>202</v>
      </c>
      <c r="B2267" t="s">
        <v>805</v>
      </c>
      <c r="C2267">
        <f t="shared" si="35"/>
        <v>1630598</v>
      </c>
      <c r="D2267">
        <v>14508</v>
      </c>
      <c r="E2267" t="s">
        <v>203</v>
      </c>
      <c r="F2267">
        <v>1.64</v>
      </c>
      <c r="G2267">
        <v>1.64</v>
      </c>
      <c r="H2267" t="s">
        <v>204</v>
      </c>
      <c r="I2267" s="2">
        <v>3.72</v>
      </c>
      <c r="J2267" t="s">
        <v>205</v>
      </c>
      <c r="K2267" t="s">
        <v>206</v>
      </c>
      <c r="L2267" s="3" t="str">
        <f>+INDEX([1]!TABLA_MAESTRO_DE_ARTICULO[SubGroupName],MATCH(Tabla_lineas[[#This Row],[CODIGO SAP]],[1]!TABLA_MAESTRO_DE_ARTICULO[ItemCode],0))</f>
        <v>COMPRIMIDO</v>
      </c>
      <c r="M2267" t="s">
        <v>207</v>
      </c>
      <c r="N2267">
        <v>18</v>
      </c>
      <c r="O2267" t="s">
        <v>45</v>
      </c>
      <c r="S2267" s="2">
        <v>3900</v>
      </c>
      <c r="T2267">
        <v>6396</v>
      </c>
      <c r="U2267">
        <v>3.72</v>
      </c>
      <c r="V2267">
        <v>1.64</v>
      </c>
      <c r="W2267">
        <v>0.38</v>
      </c>
      <c r="Z2267" s="4" t="s">
        <v>46</v>
      </c>
      <c r="AA2267" t="s">
        <v>120</v>
      </c>
      <c r="AB2267">
        <v>46132</v>
      </c>
      <c r="AG2267">
        <v>0</v>
      </c>
      <c r="AH2267">
        <v>3900</v>
      </c>
      <c r="AM2267" t="str">
        <f>SUBSTITUTE(Tabla_lineas[[#This Row],[Codigo Liname]]," ","")</f>
        <v>J0127</v>
      </c>
    </row>
    <row r="2268" spans="1:39" customFormat="1" x14ac:dyDescent="0.25">
      <c r="A2268" s="2">
        <v>202</v>
      </c>
      <c r="B2268" t="s">
        <v>805</v>
      </c>
      <c r="C2268">
        <f t="shared" si="35"/>
        <v>1630598</v>
      </c>
      <c r="D2268">
        <v>2394.6</v>
      </c>
      <c r="E2268" t="s">
        <v>208</v>
      </c>
      <c r="F2268">
        <v>14.8</v>
      </c>
      <c r="G2268">
        <v>12.2</v>
      </c>
      <c r="H2268" t="s">
        <v>209</v>
      </c>
      <c r="I2268" s="2">
        <v>12.28</v>
      </c>
      <c r="J2268" t="s">
        <v>210</v>
      </c>
      <c r="K2268" t="s">
        <v>211</v>
      </c>
      <c r="L2268" s="3" t="str">
        <f>+INDEX([1]!TABLA_MAESTRO_DE_ARTICULO[SubGroupName],MATCH(Tabla_lineas[[#This Row],[CODIGO SAP]],[1]!TABLA_MAESTRO_DE_ARTICULO[ItemCode],0))</f>
        <v>JARABE</v>
      </c>
      <c r="M2268" t="s">
        <v>212</v>
      </c>
      <c r="N2268">
        <v>21</v>
      </c>
      <c r="O2268" t="s">
        <v>181</v>
      </c>
      <c r="S2268" s="2">
        <v>195</v>
      </c>
      <c r="T2268">
        <v>2377.0499999999997</v>
      </c>
      <c r="U2268">
        <v>12.28</v>
      </c>
      <c r="V2268">
        <v>12.19</v>
      </c>
      <c r="W2268">
        <v>5</v>
      </c>
      <c r="Z2268" s="4" t="s">
        <v>46</v>
      </c>
      <c r="AA2268" t="s">
        <v>153</v>
      </c>
      <c r="AB2268">
        <v>46132</v>
      </c>
      <c r="AG2268">
        <v>0</v>
      </c>
      <c r="AH2268">
        <v>195</v>
      </c>
      <c r="AM2268" t="str">
        <f>SUBSTITUTE(Tabla_lineas[[#This Row],[Codigo Liname]]," ","")</f>
        <v>R0602</v>
      </c>
    </row>
    <row r="2269" spans="1:39" customFormat="1" x14ac:dyDescent="0.25">
      <c r="A2269" s="2">
        <v>202</v>
      </c>
      <c r="B2269" t="s">
        <v>805</v>
      </c>
      <c r="C2269">
        <f t="shared" si="35"/>
        <v>1630598</v>
      </c>
      <c r="D2269">
        <v>1575</v>
      </c>
      <c r="E2269" t="s">
        <v>213</v>
      </c>
      <c r="F2269">
        <v>0.47</v>
      </c>
      <c r="G2269">
        <v>0.45</v>
      </c>
      <c r="H2269" t="s">
        <v>214</v>
      </c>
      <c r="I2269" s="2">
        <v>0.45</v>
      </c>
      <c r="J2269" t="s">
        <v>215</v>
      </c>
      <c r="K2269" t="s">
        <v>216</v>
      </c>
      <c r="L2269" s="3" t="str">
        <f>+INDEX([1]!TABLA_MAESTRO_DE_ARTICULO[SubGroupName],MATCH(Tabla_lineas[[#This Row],[CODIGO SAP]],[1]!TABLA_MAESTRO_DE_ARTICULO[ItemCode],0))</f>
        <v>COMPRIMIDO</v>
      </c>
      <c r="M2269" t="s">
        <v>217</v>
      </c>
      <c r="N2269">
        <v>20</v>
      </c>
      <c r="O2269" t="s">
        <v>45</v>
      </c>
      <c r="S2269" s="2">
        <v>3500</v>
      </c>
      <c r="T2269">
        <v>1540</v>
      </c>
      <c r="U2269">
        <v>0.45</v>
      </c>
      <c r="V2269">
        <v>0.44</v>
      </c>
      <c r="W2269">
        <v>0.12</v>
      </c>
      <c r="Z2269" s="4" t="s">
        <v>46</v>
      </c>
      <c r="AA2269" t="s">
        <v>153</v>
      </c>
      <c r="AB2269">
        <v>46132</v>
      </c>
      <c r="AG2269">
        <v>0</v>
      </c>
      <c r="AH2269">
        <v>3500</v>
      </c>
      <c r="AM2269" t="str">
        <f>SUBSTITUTE(Tabla_lineas[[#This Row],[Codigo Liname]]," ","")</f>
        <v>R0601</v>
      </c>
    </row>
    <row r="2270" spans="1:39" customFormat="1" x14ac:dyDescent="0.25">
      <c r="A2270" s="2">
        <v>202</v>
      </c>
      <c r="B2270" t="s">
        <v>805</v>
      </c>
      <c r="C2270">
        <f t="shared" si="35"/>
        <v>1630598</v>
      </c>
      <c r="D2270">
        <v>2473.4499999999998</v>
      </c>
      <c r="E2270" t="s">
        <v>218</v>
      </c>
      <c r="F2270">
        <v>28.9</v>
      </c>
      <c r="G2270">
        <v>13.37</v>
      </c>
      <c r="H2270" t="s">
        <v>219</v>
      </c>
      <c r="I2270" s="2">
        <v>13.37</v>
      </c>
      <c r="J2270" t="s">
        <v>220</v>
      </c>
      <c r="K2270" t="s">
        <v>221</v>
      </c>
      <c r="L2270" s="3" t="str">
        <f>+INDEX([1]!TABLA_MAESTRO_DE_ARTICULO[SubGroupName],MATCH(Tabla_lineas[[#This Row],[CODIGO SAP]],[1]!TABLA_MAESTRO_DE_ARTICULO[ItemCode],0))</f>
        <v>CREMA DERMICA</v>
      </c>
      <c r="M2270" t="s">
        <v>222</v>
      </c>
      <c r="N2270">
        <v>22</v>
      </c>
      <c r="O2270" t="s">
        <v>223</v>
      </c>
      <c r="S2270" s="2">
        <v>185</v>
      </c>
      <c r="T2270">
        <v>2471.6</v>
      </c>
      <c r="U2270">
        <v>13.37</v>
      </c>
      <c r="V2270">
        <v>13.36</v>
      </c>
      <c r="W2270">
        <v>4.5</v>
      </c>
      <c r="Z2270" s="4" t="s">
        <v>53</v>
      </c>
      <c r="AA2270" t="s">
        <v>153</v>
      </c>
      <c r="AB2270">
        <v>46132</v>
      </c>
      <c r="AG2270">
        <v>0</v>
      </c>
      <c r="AH2270">
        <v>185</v>
      </c>
      <c r="AM2270" t="str">
        <f>SUBSTITUTE(Tabla_lineas[[#This Row],[Codigo Liname]]," ","")</f>
        <v>D0103</v>
      </c>
    </row>
    <row r="2271" spans="1:39" customFormat="1" x14ac:dyDescent="0.25">
      <c r="A2271" s="2">
        <v>202</v>
      </c>
      <c r="B2271" t="s">
        <v>805</v>
      </c>
      <c r="C2271">
        <f t="shared" si="35"/>
        <v>1630598</v>
      </c>
      <c r="D2271">
        <v>2918.3999999999996</v>
      </c>
      <c r="E2271" t="s">
        <v>449</v>
      </c>
      <c r="F2271">
        <v>4.2</v>
      </c>
      <c r="G2271">
        <v>2.2799999999999998</v>
      </c>
      <c r="H2271" t="s">
        <v>450</v>
      </c>
      <c r="I2271" s="2">
        <v>2.2799999999999998</v>
      </c>
      <c r="J2271" t="s">
        <v>451</v>
      </c>
      <c r="K2271" t="s">
        <v>452</v>
      </c>
      <c r="L2271" s="3" t="str">
        <f>+INDEX([1]!TABLA_MAESTRO_DE_ARTICULO[SubGroupName],MATCH(Tabla_lineas[[#This Row],[CODIGO SAP]],[1]!TABLA_MAESTRO_DE_ARTICULO[ItemCode],0))</f>
        <v>OVULO VAGINAL</v>
      </c>
      <c r="M2271" t="s">
        <v>453</v>
      </c>
      <c r="N2271">
        <v>23</v>
      </c>
      <c r="O2271" t="s">
        <v>97</v>
      </c>
      <c r="S2271" s="2">
        <v>1280</v>
      </c>
      <c r="T2271">
        <v>2905.6</v>
      </c>
      <c r="U2271">
        <v>2.2799999999999998</v>
      </c>
      <c r="V2271">
        <v>2.27</v>
      </c>
      <c r="W2271">
        <v>0.7</v>
      </c>
      <c r="Z2271" s="4" t="s">
        <v>53</v>
      </c>
      <c r="AA2271" t="s">
        <v>126</v>
      </c>
      <c r="AB2271">
        <v>46132</v>
      </c>
      <c r="AG2271">
        <v>0</v>
      </c>
      <c r="AH2271">
        <v>1280</v>
      </c>
      <c r="AM2271" t="str">
        <f>SUBSTITUTE(Tabla_lineas[[#This Row],[Codigo Liname]]," ","")</f>
        <v>G0102</v>
      </c>
    </row>
    <row r="2272" spans="1:39" customFormat="1" x14ac:dyDescent="0.25">
      <c r="A2272" s="2">
        <v>202</v>
      </c>
      <c r="B2272" t="s">
        <v>805</v>
      </c>
      <c r="C2272">
        <f t="shared" si="35"/>
        <v>1630598</v>
      </c>
      <c r="D2272">
        <v>3587.9999999999995</v>
      </c>
      <c r="E2272" t="s">
        <v>229</v>
      </c>
      <c r="F2272">
        <v>19.329999999999998</v>
      </c>
      <c r="G2272">
        <v>18.399999999999999</v>
      </c>
      <c r="H2272" t="s">
        <v>230</v>
      </c>
      <c r="I2272" s="2">
        <v>18.399999999999999</v>
      </c>
      <c r="J2272" t="s">
        <v>231</v>
      </c>
      <c r="K2272" t="s">
        <v>232</v>
      </c>
      <c r="L2272" s="3" t="str">
        <f>+INDEX([1]!TABLA_MAESTRO_DE_ARTICULO[SubGroupName],MATCH(Tabla_lineas[[#This Row],[CODIGO SAP]],[1]!TABLA_MAESTRO_DE_ARTICULO[ItemCode],0))</f>
        <v>SUSPENSION</v>
      </c>
      <c r="M2272" t="s">
        <v>233</v>
      </c>
      <c r="N2272">
        <v>25</v>
      </c>
      <c r="O2272" t="s">
        <v>65</v>
      </c>
      <c r="S2272" s="2">
        <v>195</v>
      </c>
      <c r="T2272">
        <v>3586.05</v>
      </c>
      <c r="U2272">
        <v>18.399999999999999</v>
      </c>
      <c r="V2272">
        <v>18.39</v>
      </c>
      <c r="W2272">
        <v>5.5</v>
      </c>
      <c r="Z2272" s="4" t="s">
        <v>46</v>
      </c>
      <c r="AA2272" t="s">
        <v>153</v>
      </c>
      <c r="AB2272">
        <v>46132</v>
      </c>
      <c r="AG2272">
        <v>0</v>
      </c>
      <c r="AH2272">
        <v>195</v>
      </c>
      <c r="AM2272" t="str">
        <f>SUBSTITUTE(Tabla_lineas[[#This Row],[Codigo Liname]]," ","")</f>
        <v>J0138</v>
      </c>
    </row>
    <row r="2273" spans="1:39" customFormat="1" x14ac:dyDescent="0.25">
      <c r="A2273" s="2">
        <v>202</v>
      </c>
      <c r="B2273" t="s">
        <v>805</v>
      </c>
      <c r="C2273">
        <f t="shared" si="35"/>
        <v>1630598</v>
      </c>
      <c r="D2273">
        <v>7366</v>
      </c>
      <c r="E2273" t="s">
        <v>239</v>
      </c>
      <c r="F2273">
        <v>1.48</v>
      </c>
      <c r="G2273">
        <v>1.48</v>
      </c>
      <c r="H2273" t="s">
        <v>240</v>
      </c>
      <c r="I2273" s="2">
        <v>2.54</v>
      </c>
      <c r="J2273" t="s">
        <v>241</v>
      </c>
      <c r="K2273" t="s">
        <v>242</v>
      </c>
      <c r="L2273" s="3" t="str">
        <f>+INDEX([1]!TABLA_MAESTRO_DE_ARTICULO[SubGroupName],MATCH(Tabla_lineas[[#This Row],[CODIGO SAP]],[1]!TABLA_MAESTRO_DE_ARTICULO[ItemCode],0))</f>
        <v>COMPRIMIDO</v>
      </c>
      <c r="M2273" t="s">
        <v>243</v>
      </c>
      <c r="N2273">
        <v>24</v>
      </c>
      <c r="O2273" t="s">
        <v>45</v>
      </c>
      <c r="S2273" s="2">
        <v>2900</v>
      </c>
      <c r="T2273">
        <v>4263</v>
      </c>
      <c r="U2273">
        <v>2.54</v>
      </c>
      <c r="V2273">
        <v>1.47</v>
      </c>
      <c r="W2273">
        <v>0.4</v>
      </c>
      <c r="Z2273" s="4" t="s">
        <v>46</v>
      </c>
      <c r="AA2273" t="s">
        <v>120</v>
      </c>
      <c r="AB2273">
        <v>46132</v>
      </c>
      <c r="AG2273">
        <v>0</v>
      </c>
      <c r="AH2273">
        <v>2900</v>
      </c>
      <c r="AM2273" t="str">
        <f>SUBSTITUTE(Tabla_lineas[[#This Row],[Codigo Liname]]," ","")</f>
        <v>J0137</v>
      </c>
    </row>
    <row r="2274" spans="1:39" customFormat="1" x14ac:dyDescent="0.25">
      <c r="A2274" s="2">
        <v>202</v>
      </c>
      <c r="B2274" t="s">
        <v>805</v>
      </c>
      <c r="C2274">
        <f t="shared" si="35"/>
        <v>1630598</v>
      </c>
      <c r="D2274">
        <v>13940</v>
      </c>
      <c r="E2274" t="s">
        <v>244</v>
      </c>
      <c r="F2274">
        <v>4.03</v>
      </c>
      <c r="G2274">
        <v>4.03</v>
      </c>
      <c r="H2274" t="s">
        <v>245</v>
      </c>
      <c r="I2274" s="2">
        <v>6.97</v>
      </c>
      <c r="J2274" t="s">
        <v>246</v>
      </c>
      <c r="K2274" t="s">
        <v>247</v>
      </c>
      <c r="L2274" s="3" t="str">
        <f>+INDEX([1]!TABLA_MAESTRO_DE_ARTICULO[SubGroupName],MATCH(Tabla_lineas[[#This Row],[CODIGO SAP]],[1]!TABLA_MAESTRO_DE_ARTICULO[ItemCode],0))</f>
        <v>SOLUCION INYECTABLE</v>
      </c>
      <c r="M2274" t="s">
        <v>248</v>
      </c>
      <c r="N2274">
        <v>26</v>
      </c>
      <c r="O2274" t="s">
        <v>249</v>
      </c>
      <c r="S2274" s="2">
        <v>2000</v>
      </c>
      <c r="T2274">
        <v>8039.9999999999982</v>
      </c>
      <c r="U2274">
        <v>6.97</v>
      </c>
      <c r="V2274">
        <v>4.0199999999999996</v>
      </c>
      <c r="W2274">
        <v>0.7</v>
      </c>
      <c r="Z2274" s="4" t="s">
        <v>46</v>
      </c>
      <c r="AA2274" t="s">
        <v>126</v>
      </c>
      <c r="AB2274">
        <v>46132</v>
      </c>
      <c r="AG2274">
        <v>0</v>
      </c>
      <c r="AH2274">
        <v>2000</v>
      </c>
      <c r="AM2274" t="str">
        <f>SUBSTITUTE(Tabla_lineas[[#This Row],[Codigo Liname]]," ","")</f>
        <v>H0204</v>
      </c>
    </row>
    <row r="2275" spans="1:39" customFormat="1" x14ac:dyDescent="0.25">
      <c r="A2275" s="2">
        <v>202</v>
      </c>
      <c r="B2275" t="s">
        <v>805</v>
      </c>
      <c r="C2275">
        <f t="shared" si="35"/>
        <v>1630598</v>
      </c>
      <c r="D2275">
        <v>2301.6</v>
      </c>
      <c r="E2275" t="s">
        <v>60</v>
      </c>
      <c r="F2275">
        <v>15.12</v>
      </c>
      <c r="G2275">
        <v>9.5</v>
      </c>
      <c r="H2275" t="s">
        <v>61</v>
      </c>
      <c r="I2275" s="2">
        <v>9.59</v>
      </c>
      <c r="J2275" t="s">
        <v>62</v>
      </c>
      <c r="K2275" t="s">
        <v>63</v>
      </c>
      <c r="L2275" s="3" t="str">
        <f>+INDEX([1]!TABLA_MAESTRO_DE_ARTICULO[SubGroupName],MATCH(Tabla_lineas[[#This Row],[CODIGO SAP]],[1]!TABLA_MAESTRO_DE_ARTICULO[ItemCode],0))</f>
        <v>JARABE</v>
      </c>
      <c r="M2275" t="s">
        <v>64</v>
      </c>
      <c r="N2275">
        <v>27</v>
      </c>
      <c r="O2275" t="s">
        <v>65</v>
      </c>
      <c r="S2275" s="2">
        <v>240</v>
      </c>
      <c r="T2275">
        <v>2277.6</v>
      </c>
      <c r="U2275">
        <v>9.59</v>
      </c>
      <c r="V2275">
        <v>9.49</v>
      </c>
      <c r="W2275">
        <v>5</v>
      </c>
      <c r="Z2275" s="4" t="s">
        <v>46</v>
      </c>
      <c r="AA2275" t="s">
        <v>153</v>
      </c>
      <c r="AB2275">
        <v>46096</v>
      </c>
      <c r="AG2275">
        <v>0</v>
      </c>
      <c r="AH2275">
        <v>240</v>
      </c>
      <c r="AM2275" t="str">
        <f>SUBSTITUTE(Tabla_lineas[[#This Row],[Codigo Liname]]," ","")</f>
        <v>R0503</v>
      </c>
    </row>
    <row r="2276" spans="1:39" customFormat="1" x14ac:dyDescent="0.25">
      <c r="A2276" s="2">
        <v>202</v>
      </c>
      <c r="B2276" t="s">
        <v>805</v>
      </c>
      <c r="C2276">
        <f t="shared" si="35"/>
        <v>1630598</v>
      </c>
      <c r="D2276">
        <v>5504.1</v>
      </c>
      <c r="E2276" t="s">
        <v>250</v>
      </c>
      <c r="F2276">
        <v>24.52</v>
      </c>
      <c r="G2276">
        <v>24.5</v>
      </c>
      <c r="H2276" t="s">
        <v>251</v>
      </c>
      <c r="I2276" s="2">
        <v>26.21</v>
      </c>
      <c r="J2276" t="s">
        <v>252</v>
      </c>
      <c r="K2276" t="s">
        <v>253</v>
      </c>
      <c r="L2276" s="3" t="str">
        <f>+INDEX([1]!TABLA_MAESTRO_DE_ARTICULO[SubGroupName],MATCH(Tabla_lineas[[#This Row],[CODIGO SAP]],[1]!TABLA_MAESTRO_DE_ARTICULO[ItemCode],0))</f>
        <v>GEL</v>
      </c>
      <c r="M2276" t="s">
        <v>254</v>
      </c>
      <c r="N2276">
        <v>30</v>
      </c>
      <c r="O2276" t="s">
        <v>255</v>
      </c>
      <c r="S2276" s="2">
        <v>210</v>
      </c>
      <c r="T2276">
        <v>5142.8999999999996</v>
      </c>
      <c r="U2276">
        <v>26.21</v>
      </c>
      <c r="V2276">
        <v>24.49</v>
      </c>
      <c r="W2276">
        <v>5</v>
      </c>
      <c r="Z2276" s="4" t="s">
        <v>46</v>
      </c>
      <c r="AA2276" t="s">
        <v>153</v>
      </c>
      <c r="AB2276">
        <v>46132</v>
      </c>
      <c r="AG2276">
        <v>0</v>
      </c>
      <c r="AH2276">
        <v>210</v>
      </c>
      <c r="AM2276" t="str">
        <f>SUBSTITUTE(Tabla_lineas[[#This Row],[Codigo Liname]]," ","")</f>
        <v>M0101</v>
      </c>
    </row>
    <row r="2277" spans="1:39" customFormat="1" x14ac:dyDescent="0.25">
      <c r="A2277" s="2">
        <v>202</v>
      </c>
      <c r="B2277" t="s">
        <v>805</v>
      </c>
      <c r="C2277">
        <f t="shared" si="35"/>
        <v>1630598</v>
      </c>
      <c r="D2277">
        <v>1056</v>
      </c>
      <c r="E2277" t="s">
        <v>138</v>
      </c>
      <c r="F2277">
        <v>0.2</v>
      </c>
      <c r="G2277">
        <v>0.2</v>
      </c>
      <c r="H2277" t="s">
        <v>139</v>
      </c>
      <c r="I2277" s="2">
        <v>0.24</v>
      </c>
      <c r="J2277" t="s">
        <v>140</v>
      </c>
      <c r="K2277" t="s">
        <v>141</v>
      </c>
      <c r="L2277" s="3" t="str">
        <f>+INDEX([1]!TABLA_MAESTRO_DE_ARTICULO[SubGroupName],MATCH(Tabla_lineas[[#This Row],[CODIGO SAP]],[1]!TABLA_MAESTRO_DE_ARTICULO[ItemCode],0))</f>
        <v>COMPRIMIDO</v>
      </c>
      <c r="M2277" t="s">
        <v>142</v>
      </c>
      <c r="N2277">
        <v>28</v>
      </c>
      <c r="O2277" t="s">
        <v>45</v>
      </c>
      <c r="S2277" s="2">
        <v>4400</v>
      </c>
      <c r="T2277">
        <v>836</v>
      </c>
      <c r="U2277">
        <v>0.24</v>
      </c>
      <c r="V2277">
        <v>0.19</v>
      </c>
      <c r="W2277">
        <v>0.12</v>
      </c>
      <c r="Z2277" s="4" t="s">
        <v>53</v>
      </c>
      <c r="AA2277" t="s">
        <v>126</v>
      </c>
      <c r="AB2277">
        <v>46132</v>
      </c>
      <c r="AG2277">
        <v>0</v>
      </c>
      <c r="AH2277">
        <v>4400</v>
      </c>
      <c r="AM2277" t="str">
        <f>SUBSTITUTE(Tabla_lineas[[#This Row],[Codigo Liname]]," ","")</f>
        <v>M0102</v>
      </c>
    </row>
    <row r="2278" spans="1:39" customFormat="1" x14ac:dyDescent="0.25">
      <c r="A2278" s="2">
        <v>202</v>
      </c>
      <c r="B2278" t="s">
        <v>805</v>
      </c>
      <c r="C2278">
        <f t="shared" si="35"/>
        <v>1630598</v>
      </c>
      <c r="D2278">
        <v>7640</v>
      </c>
      <c r="E2278" t="s">
        <v>256</v>
      </c>
      <c r="F2278">
        <v>3.3</v>
      </c>
      <c r="G2278">
        <v>3.3</v>
      </c>
      <c r="H2278" t="s">
        <v>257</v>
      </c>
      <c r="I2278" s="2">
        <v>3.82</v>
      </c>
      <c r="J2278" t="s">
        <v>258</v>
      </c>
      <c r="K2278" t="s">
        <v>259</v>
      </c>
      <c r="L2278" s="3" t="str">
        <f>+INDEX([1]!TABLA_MAESTRO_DE_ARTICULO[SubGroupName],MATCH(Tabla_lineas[[#This Row],[CODIGO SAP]],[1]!TABLA_MAESTRO_DE_ARTICULO[ItemCode],0))</f>
        <v>SOLUCION INYECTABLE</v>
      </c>
      <c r="M2278" t="s">
        <v>260</v>
      </c>
      <c r="N2278">
        <v>29</v>
      </c>
      <c r="O2278" t="s">
        <v>249</v>
      </c>
      <c r="S2278" s="2">
        <v>2000</v>
      </c>
      <c r="T2278">
        <v>6580</v>
      </c>
      <c r="U2278">
        <v>3.82</v>
      </c>
      <c r="V2278">
        <v>3.29</v>
      </c>
      <c r="W2278">
        <v>0.7</v>
      </c>
      <c r="Z2278" s="4" t="s">
        <v>46</v>
      </c>
      <c r="AA2278" t="s">
        <v>153</v>
      </c>
      <c r="AB2278">
        <v>46132</v>
      </c>
      <c r="AG2278">
        <v>0</v>
      </c>
      <c r="AH2278">
        <v>2000</v>
      </c>
      <c r="AM2278" t="str">
        <f>SUBSTITUTE(Tabla_lineas[[#This Row],[Codigo Liname]]," ","")</f>
        <v>M0103</v>
      </c>
    </row>
    <row r="2279" spans="1:39" customFormat="1" x14ac:dyDescent="0.25">
      <c r="A2279" s="2">
        <v>202</v>
      </c>
      <c r="B2279" t="s">
        <v>805</v>
      </c>
      <c r="C2279">
        <f t="shared" si="35"/>
        <v>1630598</v>
      </c>
      <c r="D2279">
        <v>11832</v>
      </c>
      <c r="E2279" t="s">
        <v>143</v>
      </c>
      <c r="F2279">
        <v>2.17</v>
      </c>
      <c r="G2279">
        <v>2.17</v>
      </c>
      <c r="H2279" t="s">
        <v>144</v>
      </c>
      <c r="I2279" s="2">
        <v>2.3199999999999998</v>
      </c>
      <c r="J2279" t="s">
        <v>145</v>
      </c>
      <c r="K2279" t="s">
        <v>146</v>
      </c>
      <c r="L2279" s="3" t="str">
        <f>+INDEX([1]!TABLA_MAESTRO_DE_ARTICULO[SubGroupName],MATCH(Tabla_lineas[[#This Row],[CODIGO SAP]],[1]!TABLA_MAESTRO_DE_ARTICULO[ItemCode],0))</f>
        <v>CAPSULA DURA</v>
      </c>
      <c r="M2279" t="s">
        <v>147</v>
      </c>
      <c r="N2279">
        <v>31</v>
      </c>
      <c r="O2279" t="s">
        <v>45</v>
      </c>
      <c r="S2279" s="2">
        <v>5100</v>
      </c>
      <c r="T2279">
        <v>11016</v>
      </c>
      <c r="U2279">
        <v>2.3199999999999998</v>
      </c>
      <c r="V2279">
        <v>2.16</v>
      </c>
      <c r="W2279">
        <v>0.8</v>
      </c>
      <c r="Z2279" s="4" t="s">
        <v>53</v>
      </c>
      <c r="AA2279" t="s">
        <v>120</v>
      </c>
      <c r="AB2279">
        <v>46132</v>
      </c>
      <c r="AG2279">
        <v>0</v>
      </c>
      <c r="AH2279">
        <v>5100</v>
      </c>
      <c r="AM2279" t="str">
        <f>SUBSTITUTE(Tabla_lineas[[#This Row],[Codigo Liname]]," ","")</f>
        <v>J0141</v>
      </c>
    </row>
    <row r="2280" spans="1:39" customFormat="1" x14ac:dyDescent="0.25">
      <c r="A2280" s="2">
        <v>202</v>
      </c>
      <c r="B2280" t="s">
        <v>805</v>
      </c>
      <c r="C2280">
        <f t="shared" si="35"/>
        <v>1630598</v>
      </c>
      <c r="D2280">
        <v>1616.5</v>
      </c>
      <c r="E2280" t="s">
        <v>266</v>
      </c>
      <c r="F2280">
        <v>0.56000000000000005</v>
      </c>
      <c r="G2280">
        <v>0.53</v>
      </c>
      <c r="H2280" t="s">
        <v>267</v>
      </c>
      <c r="I2280" s="2">
        <v>0.53</v>
      </c>
      <c r="J2280" t="s">
        <v>268</v>
      </c>
      <c r="K2280" t="s">
        <v>269</v>
      </c>
      <c r="L2280" s="3" t="str">
        <f>+INDEX([1]!TABLA_MAESTRO_DE_ARTICULO[SubGroupName],MATCH(Tabla_lineas[[#This Row],[CODIGO SAP]],[1]!TABLA_MAESTRO_DE_ARTICULO[ItemCode],0))</f>
        <v>COMPRIMIDO</v>
      </c>
      <c r="M2280" t="s">
        <v>270</v>
      </c>
      <c r="N2280">
        <v>32</v>
      </c>
      <c r="O2280" t="s">
        <v>45</v>
      </c>
      <c r="S2280" s="2">
        <v>3050</v>
      </c>
      <c r="T2280">
        <v>1586</v>
      </c>
      <c r="U2280">
        <v>0.53</v>
      </c>
      <c r="V2280">
        <v>0.52</v>
      </c>
      <c r="W2280">
        <v>0.12</v>
      </c>
      <c r="Z2280" s="4" t="s">
        <v>46</v>
      </c>
      <c r="AA2280" t="s">
        <v>126</v>
      </c>
      <c r="AB2280">
        <v>46132</v>
      </c>
      <c r="AG2280">
        <v>0</v>
      </c>
      <c r="AH2280">
        <v>3050</v>
      </c>
      <c r="AM2280" t="str">
        <f>SUBSTITUTE(Tabla_lineas[[#This Row],[Codigo Liname]]," ","")</f>
        <v>C0901</v>
      </c>
    </row>
    <row r="2281" spans="1:39" customFormat="1" x14ac:dyDescent="0.25">
      <c r="A2281" s="2">
        <v>202</v>
      </c>
      <c r="B2281" t="s">
        <v>805</v>
      </c>
      <c r="C2281">
        <f t="shared" si="35"/>
        <v>1630598</v>
      </c>
      <c r="D2281">
        <v>3200</v>
      </c>
      <c r="E2281" t="s">
        <v>511</v>
      </c>
      <c r="F2281">
        <v>2.99</v>
      </c>
      <c r="G2281">
        <v>1.6</v>
      </c>
      <c r="H2281" t="s">
        <v>512</v>
      </c>
      <c r="I2281" s="2">
        <v>1.6</v>
      </c>
      <c r="J2281" t="s">
        <v>513</v>
      </c>
      <c r="K2281" t="s">
        <v>514</v>
      </c>
      <c r="L2281" s="3" t="str">
        <f>+INDEX([1]!TABLA_MAESTRO_DE_ARTICULO[SubGroupName],MATCH(Tabla_lineas[[#This Row],[CODIGO SAP]],[1]!TABLA_MAESTRO_DE_ARTICULO[ItemCode],0))</f>
        <v>COMPRIMIDO</v>
      </c>
      <c r="M2281" t="s">
        <v>515</v>
      </c>
      <c r="N2281">
        <v>33</v>
      </c>
      <c r="O2281" t="s">
        <v>45</v>
      </c>
      <c r="S2281" s="2">
        <v>2000</v>
      </c>
      <c r="T2281">
        <v>3180</v>
      </c>
      <c r="U2281">
        <v>1.6</v>
      </c>
      <c r="V2281">
        <v>1.59</v>
      </c>
      <c r="W2281">
        <v>0.9</v>
      </c>
      <c r="Z2281" s="4" t="s">
        <v>46</v>
      </c>
      <c r="AA2281" t="s">
        <v>120</v>
      </c>
      <c r="AB2281">
        <v>46132</v>
      </c>
      <c r="AG2281">
        <v>0</v>
      </c>
      <c r="AH2281">
        <v>2000</v>
      </c>
      <c r="AM2281" t="str">
        <f>SUBSTITUTE(Tabla_lineas[[#This Row],[Codigo Liname]]," ","")</f>
        <v>J0145</v>
      </c>
    </row>
    <row r="2282" spans="1:39" customFormat="1" x14ac:dyDescent="0.25">
      <c r="A2282" s="2">
        <v>202</v>
      </c>
      <c r="B2282" t="s">
        <v>805</v>
      </c>
      <c r="C2282">
        <f t="shared" si="35"/>
        <v>1630598</v>
      </c>
      <c r="D2282">
        <v>3745.35</v>
      </c>
      <c r="E2282" t="s">
        <v>292</v>
      </c>
      <c r="F2282">
        <v>25.27</v>
      </c>
      <c r="G2282">
        <v>18.27</v>
      </c>
      <c r="H2282" t="s">
        <v>293</v>
      </c>
      <c r="I2282" s="2">
        <v>18.27</v>
      </c>
      <c r="J2282" t="s">
        <v>294</v>
      </c>
      <c r="K2282" t="s">
        <v>295</v>
      </c>
      <c r="L2282" s="3" t="str">
        <f>+INDEX([1]!TABLA_MAESTRO_DE_ARTICULO[SubGroupName],MATCH(Tabla_lineas[[#This Row],[CODIGO SAP]],[1]!TABLA_MAESTRO_DE_ARTICULO[ItemCode],0))</f>
        <v>CREMA DERMICA</v>
      </c>
      <c r="M2282" t="s">
        <v>296</v>
      </c>
      <c r="N2282">
        <v>34</v>
      </c>
      <c r="O2282" t="s">
        <v>297</v>
      </c>
      <c r="S2282" s="2">
        <v>205</v>
      </c>
      <c r="T2282">
        <v>3743.3</v>
      </c>
      <c r="U2282">
        <v>18.27</v>
      </c>
      <c r="V2282">
        <v>18.260000000000002</v>
      </c>
      <c r="W2282">
        <v>5</v>
      </c>
      <c r="Z2282" s="4" t="s">
        <v>46</v>
      </c>
      <c r="AA2282" t="s">
        <v>153</v>
      </c>
      <c r="AB2282">
        <v>46132</v>
      </c>
      <c r="AG2282">
        <v>0</v>
      </c>
      <c r="AH2282">
        <v>205</v>
      </c>
      <c r="AM2282" t="str">
        <f>SUBSTITUTE(Tabla_lineas[[#This Row],[Codigo Liname]]," ","")</f>
        <v>D0704</v>
      </c>
    </row>
    <row r="2283" spans="1:39" customFormat="1" x14ac:dyDescent="0.25">
      <c r="A2283" s="2">
        <v>202</v>
      </c>
      <c r="B2283" t="s">
        <v>805</v>
      </c>
      <c r="C2283">
        <f t="shared" si="35"/>
        <v>1630598</v>
      </c>
      <c r="D2283">
        <v>9636.9</v>
      </c>
      <c r="E2283" t="s">
        <v>298</v>
      </c>
      <c r="F2283">
        <v>14.58</v>
      </c>
      <c r="G2283">
        <v>14.58</v>
      </c>
      <c r="H2283" t="s">
        <v>299</v>
      </c>
      <c r="I2283" s="2">
        <v>24.71</v>
      </c>
      <c r="J2283" t="s">
        <v>300</v>
      </c>
      <c r="K2283" t="s">
        <v>301</v>
      </c>
      <c r="L2283" s="3" t="str">
        <f>+INDEX([1]!TABLA_MAESTRO_DE_ARTICULO[SubGroupName],MATCH(Tabla_lineas[[#This Row],[CODIGO SAP]],[1]!TABLA_MAESTRO_DE_ARTICULO[ItemCode],0))</f>
        <v>SUSPENSION</v>
      </c>
      <c r="M2283" t="s">
        <v>302</v>
      </c>
      <c r="N2283">
        <v>37</v>
      </c>
      <c r="O2283" t="s">
        <v>65</v>
      </c>
      <c r="S2283" s="2">
        <v>390</v>
      </c>
      <c r="T2283">
        <v>5682.3</v>
      </c>
      <c r="U2283">
        <v>24.71</v>
      </c>
      <c r="V2283">
        <v>14.57</v>
      </c>
      <c r="W2283">
        <v>5.5</v>
      </c>
      <c r="Z2283" s="4" t="s">
        <v>46</v>
      </c>
      <c r="AA2283" t="s">
        <v>153</v>
      </c>
      <c r="AB2283">
        <v>46096</v>
      </c>
      <c r="AG2283">
        <v>0</v>
      </c>
      <c r="AH2283">
        <v>390</v>
      </c>
      <c r="AM2283" t="str">
        <f>SUBSTITUTE(Tabla_lineas[[#This Row],[Codigo Liname]]," ","")</f>
        <v>M0104</v>
      </c>
    </row>
    <row r="2284" spans="1:39" customFormat="1" x14ac:dyDescent="0.25">
      <c r="A2284" s="2">
        <v>202</v>
      </c>
      <c r="B2284" t="s">
        <v>805</v>
      </c>
      <c r="C2284">
        <f t="shared" si="35"/>
        <v>1630598</v>
      </c>
      <c r="D2284">
        <v>7589.9999999999982</v>
      </c>
      <c r="E2284" t="s">
        <v>303</v>
      </c>
      <c r="F2284">
        <v>0.75</v>
      </c>
      <c r="G2284">
        <v>0.69</v>
      </c>
      <c r="H2284" t="s">
        <v>304</v>
      </c>
      <c r="I2284" s="2">
        <v>0.69</v>
      </c>
      <c r="J2284" t="s">
        <v>305</v>
      </c>
      <c r="K2284" t="s">
        <v>306</v>
      </c>
      <c r="L2284" s="3" t="str">
        <f>+INDEX([1]!TABLA_MAESTRO_DE_ARTICULO[SubGroupName],MATCH(Tabla_lineas[[#This Row],[CODIGO SAP]],[1]!TABLA_MAESTRO_DE_ARTICULO[ItemCode],0))</f>
        <v>COMPRIMIDO</v>
      </c>
      <c r="M2284" t="s">
        <v>307</v>
      </c>
      <c r="N2284">
        <v>36</v>
      </c>
      <c r="O2284" t="s">
        <v>45</v>
      </c>
      <c r="P2284">
        <v>138600</v>
      </c>
      <c r="Q2284">
        <v>3275900</v>
      </c>
      <c r="R2284">
        <v>3414500</v>
      </c>
      <c r="S2284" s="2">
        <v>11000</v>
      </c>
      <c r="T2284">
        <v>7480.0000000000018</v>
      </c>
      <c r="U2284">
        <v>0.69</v>
      </c>
      <c r="V2284">
        <v>0.68</v>
      </c>
      <c r="W2284">
        <v>0.14000000000000001</v>
      </c>
      <c r="Z2284" s="4" t="s">
        <v>46</v>
      </c>
      <c r="AA2284" t="s">
        <v>120</v>
      </c>
      <c r="AB2284">
        <v>46132</v>
      </c>
      <c r="AG2284">
        <v>0</v>
      </c>
      <c r="AH2284">
        <v>11000</v>
      </c>
      <c r="AM2284" t="str">
        <f>SUBSTITUTE(Tabla_lineas[[#This Row],[Codigo Liname]]," ","")</f>
        <v>M0105</v>
      </c>
    </row>
    <row r="2285" spans="1:39" customFormat="1" x14ac:dyDescent="0.25">
      <c r="A2285" s="2">
        <v>202</v>
      </c>
      <c r="B2285" t="s">
        <v>805</v>
      </c>
      <c r="C2285">
        <f t="shared" si="35"/>
        <v>1630598</v>
      </c>
      <c r="D2285">
        <v>2040</v>
      </c>
      <c r="E2285" t="s">
        <v>454</v>
      </c>
      <c r="F2285">
        <v>0.33</v>
      </c>
      <c r="G2285">
        <v>0.33</v>
      </c>
      <c r="H2285" t="s">
        <v>455</v>
      </c>
      <c r="I2285" s="2">
        <v>0.68</v>
      </c>
      <c r="J2285" t="s">
        <v>456</v>
      </c>
      <c r="K2285" t="s">
        <v>457</v>
      </c>
      <c r="L2285" s="3" t="str">
        <f>+INDEX([1]!TABLA_MAESTRO_DE_ARTICULO[SubGroupName],MATCH(Tabla_lineas[[#This Row],[CODIGO SAP]],[1]!TABLA_MAESTRO_DE_ARTICULO[ItemCode],0))</f>
        <v>COMPRIMIDO</v>
      </c>
      <c r="M2285" t="s">
        <v>458</v>
      </c>
      <c r="N2285">
        <v>38</v>
      </c>
      <c r="O2285" t="s">
        <v>45</v>
      </c>
      <c r="S2285" s="2">
        <v>3000</v>
      </c>
      <c r="T2285">
        <v>960</v>
      </c>
      <c r="U2285">
        <v>0.68</v>
      </c>
      <c r="V2285">
        <v>0.32</v>
      </c>
      <c r="W2285">
        <v>0.12</v>
      </c>
      <c r="Z2285" s="4" t="s">
        <v>46</v>
      </c>
      <c r="AA2285" t="s">
        <v>153</v>
      </c>
      <c r="AB2285">
        <v>46132</v>
      </c>
      <c r="AG2285">
        <v>0</v>
      </c>
      <c r="AH2285">
        <v>3000</v>
      </c>
      <c r="AM2285" t="str">
        <f>SUBSTITUTE(Tabla_lineas[[#This Row],[Codigo Liname]]," ","")</f>
        <v>M0106</v>
      </c>
    </row>
    <row r="2286" spans="1:39" customFormat="1" x14ac:dyDescent="0.25">
      <c r="A2286" s="2">
        <v>202</v>
      </c>
      <c r="B2286" t="s">
        <v>805</v>
      </c>
      <c r="C2286">
        <f t="shared" si="35"/>
        <v>1630598</v>
      </c>
      <c r="D2286">
        <v>12535</v>
      </c>
      <c r="E2286" t="s">
        <v>308</v>
      </c>
      <c r="F2286">
        <v>5.07</v>
      </c>
      <c r="G2286">
        <v>5.07</v>
      </c>
      <c r="H2286" t="s">
        <v>309</v>
      </c>
      <c r="I2286" s="2">
        <v>10.9</v>
      </c>
      <c r="J2286" t="s">
        <v>310</v>
      </c>
      <c r="K2286" t="s">
        <v>311</v>
      </c>
      <c r="L2286" s="3" t="str">
        <f>+INDEX([1]!TABLA_MAESTRO_DE_ARTICULO[SubGroupName],MATCH(Tabla_lineas[[#This Row],[CODIGO SAP]],[1]!TABLA_MAESTRO_DE_ARTICULO[ItemCode],0))</f>
        <v>SOLUCION INYECTABLE</v>
      </c>
      <c r="M2286" t="s">
        <v>312</v>
      </c>
      <c r="N2286">
        <v>40</v>
      </c>
      <c r="O2286" t="s">
        <v>249</v>
      </c>
      <c r="S2286" s="2">
        <v>1150</v>
      </c>
      <c r="T2286">
        <v>5830.5</v>
      </c>
      <c r="U2286">
        <v>10.9</v>
      </c>
      <c r="V2286">
        <v>5.07</v>
      </c>
      <c r="W2286">
        <v>1</v>
      </c>
      <c r="Z2286" s="4" t="s">
        <v>46</v>
      </c>
      <c r="AA2286" t="s">
        <v>126</v>
      </c>
      <c r="AB2286">
        <v>46132</v>
      </c>
      <c r="AG2286">
        <v>0</v>
      </c>
      <c r="AH2286">
        <v>1150</v>
      </c>
      <c r="AM2286" t="str">
        <f>SUBSTITUTE(Tabla_lineas[[#This Row],[Codigo Liname]]," ","")</f>
        <v>M0109</v>
      </c>
    </row>
    <row r="2287" spans="1:39" customFormat="1" x14ac:dyDescent="0.25">
      <c r="A2287" s="2">
        <v>202</v>
      </c>
      <c r="B2287" t="s">
        <v>805</v>
      </c>
      <c r="C2287">
        <f t="shared" si="35"/>
        <v>1630598</v>
      </c>
      <c r="D2287">
        <v>2652</v>
      </c>
      <c r="E2287" t="s">
        <v>574</v>
      </c>
      <c r="F2287">
        <v>5.79</v>
      </c>
      <c r="G2287">
        <v>5.79</v>
      </c>
      <c r="H2287" t="s">
        <v>575</v>
      </c>
      <c r="I2287" s="2">
        <v>6.63</v>
      </c>
      <c r="J2287" t="s">
        <v>576</v>
      </c>
      <c r="K2287" t="s">
        <v>577</v>
      </c>
      <c r="L2287" s="3" t="str">
        <f>+INDEX([1]!TABLA_MAESTRO_DE_ARTICULO[SubGroupName],MATCH(Tabla_lineas[[#This Row],[CODIGO SAP]],[1]!TABLA_MAESTRO_DE_ARTICULO[ItemCode],0))</f>
        <v>COMPRIMIDO</v>
      </c>
      <c r="M2287" t="s">
        <v>578</v>
      </c>
      <c r="N2287">
        <v>42</v>
      </c>
      <c r="O2287" t="s">
        <v>45</v>
      </c>
      <c r="S2287" s="2">
        <v>400</v>
      </c>
      <c r="T2287">
        <v>2312</v>
      </c>
      <c r="U2287">
        <v>6.63</v>
      </c>
      <c r="V2287">
        <v>5.78</v>
      </c>
      <c r="W2287">
        <v>0.7</v>
      </c>
      <c r="Z2287" s="4" t="s">
        <v>46</v>
      </c>
      <c r="AA2287" t="s">
        <v>126</v>
      </c>
      <c r="AB2287">
        <v>46132</v>
      </c>
      <c r="AG2287">
        <v>0</v>
      </c>
      <c r="AH2287">
        <v>400</v>
      </c>
      <c r="AM2287" t="str">
        <f>SUBSTITUTE(Tabla_lineas[[#This Row],[Codigo Liname]]," ","")</f>
        <v>J0166</v>
      </c>
    </row>
    <row r="2288" spans="1:39" customFormat="1" x14ac:dyDescent="0.25">
      <c r="A2288" s="2">
        <v>202</v>
      </c>
      <c r="B2288" t="s">
        <v>805</v>
      </c>
      <c r="C2288">
        <f t="shared" si="35"/>
        <v>1630598</v>
      </c>
      <c r="D2288">
        <v>2371.0499999999997</v>
      </c>
      <c r="E2288" t="s">
        <v>76</v>
      </c>
      <c r="F2288">
        <v>14.47</v>
      </c>
      <c r="G2288">
        <v>14.37</v>
      </c>
      <c r="H2288" t="s">
        <v>77</v>
      </c>
      <c r="I2288" s="2">
        <v>14.37</v>
      </c>
      <c r="J2288" t="s">
        <v>78</v>
      </c>
      <c r="K2288" t="s">
        <v>79</v>
      </c>
      <c r="L2288" s="3" t="str">
        <f>+INDEX([1]!TABLA_MAESTRO_DE_ARTICULO[SubGroupName],MATCH(Tabla_lineas[[#This Row],[CODIGO SAP]],[1]!TABLA_MAESTRO_DE_ARTICULO[ItemCode],0))</f>
        <v>SOLUCION INYECTABLE</v>
      </c>
      <c r="M2288" t="s">
        <v>80</v>
      </c>
      <c r="N2288">
        <v>43</v>
      </c>
      <c r="O2288" t="s">
        <v>81</v>
      </c>
      <c r="S2288" s="2">
        <v>165</v>
      </c>
      <c r="T2288">
        <v>2369.4</v>
      </c>
      <c r="U2288">
        <v>14.37</v>
      </c>
      <c r="V2288">
        <v>14.36</v>
      </c>
      <c r="W2288">
        <v>4</v>
      </c>
      <c r="Z2288" s="4" t="s">
        <v>46</v>
      </c>
      <c r="AA2288" t="s">
        <v>153</v>
      </c>
      <c r="AB2288">
        <v>46132</v>
      </c>
      <c r="AG2288">
        <v>0</v>
      </c>
      <c r="AH2288">
        <v>165</v>
      </c>
      <c r="AM2288" t="str">
        <f>SUBSTITUTE(Tabla_lineas[[#This Row],[Codigo Liname]]," ","")</f>
        <v>N0112</v>
      </c>
    </row>
    <row r="2289" spans="1:39" customFormat="1" x14ac:dyDescent="0.25">
      <c r="A2289" s="2">
        <v>202</v>
      </c>
      <c r="B2289" t="s">
        <v>805</v>
      </c>
      <c r="C2289">
        <f t="shared" si="35"/>
        <v>1630598</v>
      </c>
      <c r="D2289">
        <v>31341.8</v>
      </c>
      <c r="E2289" t="s">
        <v>82</v>
      </c>
      <c r="F2289">
        <v>1.61</v>
      </c>
      <c r="G2289">
        <v>1.61</v>
      </c>
      <c r="H2289" t="s">
        <v>83</v>
      </c>
      <c r="I2289" s="2">
        <v>3.67</v>
      </c>
      <c r="J2289" t="s">
        <v>84</v>
      </c>
      <c r="K2289" t="s">
        <v>85</v>
      </c>
      <c r="L2289" s="3" t="str">
        <f>+INDEX([1]!TABLA_MAESTRO_DE_ARTICULO[SubGroupName],MATCH(Tabla_lineas[[#This Row],[CODIGO SAP]],[1]!TABLA_MAESTRO_DE_ARTICULO[ItemCode],0))</f>
        <v>COMPRIMIDO</v>
      </c>
      <c r="M2289" t="s">
        <v>86</v>
      </c>
      <c r="N2289">
        <v>44</v>
      </c>
      <c r="O2289" t="s">
        <v>45</v>
      </c>
      <c r="S2289" s="2">
        <v>8540</v>
      </c>
      <c r="T2289">
        <v>13664</v>
      </c>
      <c r="U2289">
        <v>3.67</v>
      </c>
      <c r="V2289">
        <v>1.6</v>
      </c>
      <c r="W2289">
        <v>0.15</v>
      </c>
      <c r="Z2289" s="4" t="s">
        <v>46</v>
      </c>
      <c r="AA2289" t="s">
        <v>126</v>
      </c>
      <c r="AB2289">
        <v>46132</v>
      </c>
      <c r="AG2289">
        <v>0</v>
      </c>
      <c r="AH2289">
        <v>8540</v>
      </c>
      <c r="AM2289" t="str">
        <f>SUBSTITUTE(Tabla_lineas[[#This Row],[Codigo Liname]]," ","")</f>
        <v>C0902</v>
      </c>
    </row>
    <row r="2290" spans="1:39" customFormat="1" x14ac:dyDescent="0.25">
      <c r="A2290" s="2">
        <v>202</v>
      </c>
      <c r="B2290" t="s">
        <v>805</v>
      </c>
      <c r="C2290">
        <f t="shared" si="35"/>
        <v>1630598</v>
      </c>
      <c r="D2290">
        <v>4277.2</v>
      </c>
      <c r="E2290" t="s">
        <v>459</v>
      </c>
      <c r="F2290">
        <v>4.76</v>
      </c>
      <c r="G2290">
        <v>2.89</v>
      </c>
      <c r="H2290" t="s">
        <v>460</v>
      </c>
      <c r="I2290" s="2">
        <v>2.89</v>
      </c>
      <c r="J2290" t="s">
        <v>461</v>
      </c>
      <c r="K2290" t="s">
        <v>462</v>
      </c>
      <c r="L2290" s="3" t="str">
        <f>+INDEX([1]!TABLA_MAESTRO_DE_ARTICULO[SubGroupName],MATCH(Tabla_lineas[[#This Row],[CODIGO SAP]],[1]!TABLA_MAESTRO_DE_ARTICULO[ItemCode],0))</f>
        <v>COMPRIMIDO</v>
      </c>
      <c r="M2290" t="s">
        <v>463</v>
      </c>
      <c r="N2290">
        <v>45</v>
      </c>
      <c r="O2290" t="s">
        <v>45</v>
      </c>
      <c r="S2290" s="2">
        <v>1480</v>
      </c>
      <c r="T2290">
        <v>4262.3999999999996</v>
      </c>
      <c r="U2290">
        <v>2.89</v>
      </c>
      <c r="V2290">
        <v>2.88</v>
      </c>
      <c r="W2290">
        <v>0.7</v>
      </c>
      <c r="Z2290" s="4" t="s">
        <v>53</v>
      </c>
      <c r="AA2290" t="s">
        <v>120</v>
      </c>
      <c r="AB2290">
        <v>46132</v>
      </c>
      <c r="AG2290">
        <v>0</v>
      </c>
      <c r="AH2290">
        <v>1480</v>
      </c>
      <c r="AM2290" t="str">
        <f>SUBSTITUTE(Tabla_lineas[[#This Row],[Codigo Liname]]," ","")</f>
        <v>P0205</v>
      </c>
    </row>
    <row r="2291" spans="1:39" customFormat="1" x14ac:dyDescent="0.25">
      <c r="A2291" s="2">
        <v>202</v>
      </c>
      <c r="B2291" t="s">
        <v>805</v>
      </c>
      <c r="C2291">
        <f t="shared" si="35"/>
        <v>1630598</v>
      </c>
      <c r="D2291">
        <v>12640</v>
      </c>
      <c r="E2291" t="s">
        <v>313</v>
      </c>
      <c r="F2291">
        <v>5.29</v>
      </c>
      <c r="G2291">
        <v>5.29</v>
      </c>
      <c r="H2291" t="s">
        <v>314</v>
      </c>
      <c r="I2291" s="2">
        <v>6.32</v>
      </c>
      <c r="J2291" t="s">
        <v>315</v>
      </c>
      <c r="K2291" t="s">
        <v>316</v>
      </c>
      <c r="L2291" s="3" t="str">
        <f>+INDEX([1]!TABLA_MAESTRO_DE_ARTICULO[SubGroupName],MATCH(Tabla_lineas[[#This Row],[CODIGO SAP]],[1]!TABLA_MAESTRO_DE_ARTICULO[ItemCode],0))</f>
        <v>SOLUCION INYECTABLE</v>
      </c>
      <c r="M2291" t="s">
        <v>317</v>
      </c>
      <c r="N2291">
        <v>46</v>
      </c>
      <c r="O2291" t="s">
        <v>249</v>
      </c>
      <c r="S2291" s="2">
        <v>2000</v>
      </c>
      <c r="T2291">
        <v>10560</v>
      </c>
      <c r="U2291">
        <v>6.32</v>
      </c>
      <c r="V2291">
        <v>5.28</v>
      </c>
      <c r="W2291">
        <v>0.7</v>
      </c>
      <c r="Z2291" s="4" t="s">
        <v>46</v>
      </c>
      <c r="AA2291" t="s">
        <v>120</v>
      </c>
      <c r="AB2291">
        <v>46132</v>
      </c>
      <c r="AG2291">
        <v>0</v>
      </c>
      <c r="AH2291">
        <v>2000</v>
      </c>
      <c r="AM2291" t="str">
        <f>SUBSTITUTE(Tabla_lineas[[#This Row],[Codigo Liname]]," ","")</f>
        <v>N0205</v>
      </c>
    </row>
    <row r="2292" spans="1:39" customFormat="1" x14ac:dyDescent="0.25">
      <c r="A2292" s="2">
        <v>202</v>
      </c>
      <c r="B2292" t="s">
        <v>805</v>
      </c>
      <c r="C2292">
        <f t="shared" si="35"/>
        <v>1630598</v>
      </c>
      <c r="D2292">
        <v>15200</v>
      </c>
      <c r="E2292" t="s">
        <v>318</v>
      </c>
      <c r="F2292">
        <v>1.26</v>
      </c>
      <c r="G2292">
        <v>1.26</v>
      </c>
      <c r="H2292" t="s">
        <v>319</v>
      </c>
      <c r="I2292" s="2">
        <v>3.35</v>
      </c>
      <c r="J2292" t="s">
        <v>320</v>
      </c>
      <c r="K2292" t="s">
        <v>321</v>
      </c>
      <c r="L2292" s="3" t="str">
        <f>+INDEX([1]!TABLA_MAESTRO_DE_ARTICULO[SubGroupName],MATCH(Tabla_lineas[[#This Row],[CODIGO SAP]],[1]!TABLA_MAESTRO_DE_ARTICULO[ItemCode],0))</f>
        <v>COMPRIMIDO</v>
      </c>
      <c r="M2292" t="s">
        <v>322</v>
      </c>
      <c r="N2292">
        <v>47</v>
      </c>
      <c r="O2292" t="s">
        <v>45</v>
      </c>
      <c r="S2292" s="2">
        <v>7600</v>
      </c>
      <c r="T2292">
        <v>9500</v>
      </c>
      <c r="U2292">
        <v>2</v>
      </c>
      <c r="V2292">
        <v>1.25</v>
      </c>
      <c r="W2292">
        <v>0.2</v>
      </c>
      <c r="Z2292" s="4" t="s">
        <v>46</v>
      </c>
      <c r="AA2292" t="s">
        <v>120</v>
      </c>
      <c r="AB2292">
        <v>46132</v>
      </c>
      <c r="AG2292">
        <v>0</v>
      </c>
      <c r="AH2292">
        <v>7600</v>
      </c>
      <c r="AM2292" t="str">
        <f>SUBSTITUTE(Tabla_lineas[[#This Row],[Codigo Liname]]," ","")</f>
        <v>A1004</v>
      </c>
    </row>
    <row r="2293" spans="1:39" customFormat="1" x14ac:dyDescent="0.25">
      <c r="A2293" s="2">
        <v>202</v>
      </c>
      <c r="B2293" t="s">
        <v>805</v>
      </c>
      <c r="C2293">
        <f t="shared" si="35"/>
        <v>1630598</v>
      </c>
      <c r="D2293">
        <v>2471</v>
      </c>
      <c r="E2293" t="s">
        <v>323</v>
      </c>
      <c r="F2293">
        <v>5.91</v>
      </c>
      <c r="G2293">
        <v>3.53</v>
      </c>
      <c r="H2293" t="s">
        <v>324</v>
      </c>
      <c r="I2293" s="2">
        <v>3.53</v>
      </c>
      <c r="J2293" t="s">
        <v>325</v>
      </c>
      <c r="K2293" t="s">
        <v>326</v>
      </c>
      <c r="L2293" s="3" t="str">
        <f>+INDEX([1]!TABLA_MAESTRO_DE_ARTICULO[SubGroupName],MATCH(Tabla_lineas[[#This Row],[CODIGO SAP]],[1]!TABLA_MAESTRO_DE_ARTICULO[ItemCode],0))</f>
        <v>SOLUCION INYECTABLE</v>
      </c>
      <c r="M2293" t="s">
        <v>327</v>
      </c>
      <c r="N2293">
        <v>50</v>
      </c>
      <c r="O2293" t="s">
        <v>249</v>
      </c>
      <c r="S2293" s="2">
        <v>700</v>
      </c>
      <c r="T2293">
        <v>2464</v>
      </c>
      <c r="U2293">
        <v>3.53</v>
      </c>
      <c r="V2293">
        <v>3.52</v>
      </c>
      <c r="W2293">
        <v>0.7</v>
      </c>
      <c r="Z2293" s="4" t="s">
        <v>46</v>
      </c>
      <c r="AA2293" t="s">
        <v>153</v>
      </c>
      <c r="AB2293">
        <v>46132</v>
      </c>
      <c r="AG2293">
        <v>0</v>
      </c>
      <c r="AH2293">
        <v>700</v>
      </c>
      <c r="AM2293" t="str">
        <f>SUBSTITUTE(Tabla_lineas[[#This Row],[Codigo Liname]]," ","")</f>
        <v>A0308</v>
      </c>
    </row>
    <row r="2294" spans="1:39" customFormat="1" x14ac:dyDescent="0.25">
      <c r="A2294" s="2">
        <v>202</v>
      </c>
      <c r="B2294" t="s">
        <v>805</v>
      </c>
      <c r="C2294">
        <f t="shared" si="35"/>
        <v>1630598</v>
      </c>
      <c r="D2294">
        <v>528</v>
      </c>
      <c r="E2294" t="s">
        <v>87</v>
      </c>
      <c r="F2294">
        <v>0.64</v>
      </c>
      <c r="G2294">
        <v>0.44</v>
      </c>
      <c r="H2294" t="s">
        <v>88</v>
      </c>
      <c r="I2294" s="2">
        <v>0.44</v>
      </c>
      <c r="J2294" t="s">
        <v>89</v>
      </c>
      <c r="K2294" t="s">
        <v>90</v>
      </c>
      <c r="L2294" s="3" t="str">
        <f>+INDEX([1]!TABLA_MAESTRO_DE_ARTICULO[SubGroupName],MATCH(Tabla_lineas[[#This Row],[CODIGO SAP]],[1]!TABLA_MAESTRO_DE_ARTICULO[ItemCode],0))</f>
        <v>COMPRIMIDO</v>
      </c>
      <c r="M2294" t="s">
        <v>91</v>
      </c>
      <c r="N2294">
        <v>48</v>
      </c>
      <c r="O2294" t="s">
        <v>45</v>
      </c>
      <c r="S2294" s="2">
        <v>1200</v>
      </c>
      <c r="T2294">
        <v>516</v>
      </c>
      <c r="U2294">
        <v>0.44</v>
      </c>
      <c r="V2294">
        <v>0.43</v>
      </c>
      <c r="W2294">
        <v>0.12</v>
      </c>
      <c r="Z2294" s="4" t="s">
        <v>46</v>
      </c>
      <c r="AA2294" t="s">
        <v>153</v>
      </c>
      <c r="AB2294">
        <v>46132</v>
      </c>
      <c r="AG2294">
        <v>0</v>
      </c>
      <c r="AH2294">
        <v>1200</v>
      </c>
      <c r="AM2294" t="str">
        <f>SUBSTITUTE(Tabla_lineas[[#This Row],[Codigo Liname]]," ","")</f>
        <v>A0307</v>
      </c>
    </row>
    <row r="2295" spans="1:39" customFormat="1" x14ac:dyDescent="0.25">
      <c r="A2295" s="2">
        <v>202</v>
      </c>
      <c r="B2295" t="s">
        <v>805</v>
      </c>
      <c r="C2295">
        <f t="shared" si="35"/>
        <v>1630598</v>
      </c>
      <c r="D2295">
        <v>709.2</v>
      </c>
      <c r="E2295" t="s">
        <v>464</v>
      </c>
      <c r="F2295">
        <v>28.19</v>
      </c>
      <c r="G2295">
        <v>23.64</v>
      </c>
      <c r="H2295" t="s">
        <v>465</v>
      </c>
      <c r="I2295" s="2">
        <v>23.64</v>
      </c>
      <c r="J2295" t="s">
        <v>466</v>
      </c>
      <c r="K2295" t="s">
        <v>467</v>
      </c>
      <c r="L2295" s="3" t="str">
        <f>+INDEX([1]!TABLA_MAESTRO_DE_ARTICULO[SubGroupName],MATCH(Tabla_lineas[[#This Row],[CODIGO SAP]],[1]!TABLA_MAESTRO_DE_ARTICULO[ItemCode],0))</f>
        <v>GOTAS</v>
      </c>
      <c r="M2295" t="s">
        <v>468</v>
      </c>
      <c r="N2295">
        <v>49</v>
      </c>
      <c r="O2295" t="s">
        <v>469</v>
      </c>
      <c r="S2295" s="2">
        <v>30</v>
      </c>
      <c r="T2295">
        <v>708.9</v>
      </c>
      <c r="U2295">
        <v>23.64</v>
      </c>
      <c r="V2295">
        <v>23.63</v>
      </c>
      <c r="W2295">
        <v>5</v>
      </c>
      <c r="Z2295" s="4" t="s">
        <v>46</v>
      </c>
      <c r="AA2295" t="s">
        <v>153</v>
      </c>
      <c r="AB2295">
        <v>46132</v>
      </c>
      <c r="AG2295">
        <v>0</v>
      </c>
      <c r="AH2295">
        <v>30</v>
      </c>
      <c r="AM2295" t="str">
        <f>SUBSTITUTE(Tabla_lineas[[#This Row],[Codigo Liname]]," ","")</f>
        <v>A0309</v>
      </c>
    </row>
    <row r="2296" spans="1:39" customFormat="1" x14ac:dyDescent="0.25">
      <c r="A2296" s="2">
        <v>202</v>
      </c>
      <c r="B2296" t="s">
        <v>805</v>
      </c>
      <c r="C2296">
        <f t="shared" si="35"/>
        <v>1630598</v>
      </c>
      <c r="D2296">
        <v>1575</v>
      </c>
      <c r="E2296" t="s">
        <v>328</v>
      </c>
      <c r="F2296">
        <v>0.92</v>
      </c>
      <c r="G2296">
        <v>0.75</v>
      </c>
      <c r="H2296" t="s">
        <v>329</v>
      </c>
      <c r="I2296" s="2">
        <v>0.75</v>
      </c>
      <c r="J2296" t="s">
        <v>330</v>
      </c>
      <c r="K2296" t="s">
        <v>331</v>
      </c>
      <c r="L2296" s="3" t="str">
        <f>+INDEX([1]!TABLA_MAESTRO_DE_ARTICULO[SubGroupName],MATCH(Tabla_lineas[[#This Row],[CODIGO SAP]],[1]!TABLA_MAESTRO_DE_ARTICULO[ItemCode],0))</f>
        <v>COMPRIMIDO</v>
      </c>
      <c r="M2296" t="s">
        <v>332</v>
      </c>
      <c r="N2296">
        <v>51</v>
      </c>
      <c r="O2296" t="s">
        <v>45</v>
      </c>
      <c r="P2296">
        <v>63200</v>
      </c>
      <c r="Q2296">
        <v>247600</v>
      </c>
      <c r="R2296">
        <v>310800</v>
      </c>
      <c r="S2296" s="2">
        <v>2100</v>
      </c>
      <c r="T2296">
        <v>1554</v>
      </c>
      <c r="U2296">
        <v>0.75</v>
      </c>
      <c r="V2296">
        <v>0.74</v>
      </c>
      <c r="W2296">
        <v>0.2</v>
      </c>
      <c r="Z2296" s="4" t="s">
        <v>46</v>
      </c>
      <c r="AA2296" t="s">
        <v>120</v>
      </c>
      <c r="AB2296">
        <v>46132</v>
      </c>
      <c r="AG2296">
        <v>0</v>
      </c>
      <c r="AH2296">
        <v>2100</v>
      </c>
      <c r="AM2296" t="str">
        <f>SUBSTITUTE(Tabla_lineas[[#This Row],[Codigo Liname]]," ","")</f>
        <v>P0109</v>
      </c>
    </row>
    <row r="2297" spans="1:39" customFormat="1" x14ac:dyDescent="0.25">
      <c r="A2297" s="2">
        <v>202</v>
      </c>
      <c r="B2297" t="s">
        <v>805</v>
      </c>
      <c r="C2297">
        <f t="shared" si="35"/>
        <v>1630598</v>
      </c>
      <c r="D2297">
        <v>3688.9999999999991</v>
      </c>
      <c r="E2297" t="s">
        <v>92</v>
      </c>
      <c r="F2297">
        <v>4.72</v>
      </c>
      <c r="G2297">
        <v>4.72</v>
      </c>
      <c r="H2297" t="s">
        <v>93</v>
      </c>
      <c r="I2297" s="2">
        <v>5.27</v>
      </c>
      <c r="J2297" t="s">
        <v>94</v>
      </c>
      <c r="K2297" t="s">
        <v>95</v>
      </c>
      <c r="L2297" s="3" t="str">
        <f>+INDEX([1]!TABLA_MAESTRO_DE_ARTICULO[SubGroupName],MATCH(Tabla_lineas[[#This Row],[CODIGO SAP]],[1]!TABLA_MAESTRO_DE_ARTICULO[ItemCode],0))</f>
        <v>OVULO VAGINAL</v>
      </c>
      <c r="M2297" t="s">
        <v>96</v>
      </c>
      <c r="N2297">
        <v>52</v>
      </c>
      <c r="O2297" t="s">
        <v>97</v>
      </c>
      <c r="S2297" s="2">
        <v>700</v>
      </c>
      <c r="T2297">
        <v>3297</v>
      </c>
      <c r="U2297">
        <v>5.27</v>
      </c>
      <c r="V2297">
        <v>4.71</v>
      </c>
      <c r="W2297">
        <v>0.8</v>
      </c>
      <c r="Z2297" s="4" t="s">
        <v>46</v>
      </c>
      <c r="AA2297" t="s">
        <v>126</v>
      </c>
      <c r="AB2297">
        <v>46132</v>
      </c>
      <c r="AG2297">
        <v>0</v>
      </c>
      <c r="AH2297">
        <v>700</v>
      </c>
      <c r="AM2297" t="str">
        <f>SUBSTITUTE(Tabla_lineas[[#This Row],[Codigo Liname]]," ","")</f>
        <v>G0104</v>
      </c>
    </row>
    <row r="2298" spans="1:39" customFormat="1" x14ac:dyDescent="0.25">
      <c r="A2298" s="2">
        <v>202</v>
      </c>
      <c r="B2298" t="s">
        <v>805</v>
      </c>
      <c r="C2298">
        <f t="shared" si="35"/>
        <v>1630598</v>
      </c>
      <c r="D2298">
        <v>2602.5</v>
      </c>
      <c r="E2298" t="s">
        <v>343</v>
      </c>
      <c r="F2298">
        <v>26.57</v>
      </c>
      <c r="G2298">
        <v>17.350000000000001</v>
      </c>
      <c r="H2298" t="s">
        <v>344</v>
      </c>
      <c r="I2298" s="2">
        <v>17.350000000000001</v>
      </c>
      <c r="J2298" t="s">
        <v>345</v>
      </c>
      <c r="K2298" t="s">
        <v>346</v>
      </c>
      <c r="L2298" s="3" t="str">
        <f>+INDEX([1]!TABLA_MAESTRO_DE_ARTICULO[SubGroupName],MATCH(Tabla_lineas[[#This Row],[CODIGO SAP]],[1]!TABLA_MAESTRO_DE_ARTICULO[ItemCode],0))</f>
        <v>CREMA DERMICA</v>
      </c>
      <c r="M2298" t="s">
        <v>347</v>
      </c>
      <c r="N2298">
        <v>54</v>
      </c>
      <c r="O2298" t="s">
        <v>297</v>
      </c>
      <c r="S2298" s="2">
        <v>150</v>
      </c>
      <c r="T2298">
        <v>2601</v>
      </c>
      <c r="U2298">
        <v>17.350000000000001</v>
      </c>
      <c r="V2298">
        <v>17.34</v>
      </c>
      <c r="W2298">
        <v>5</v>
      </c>
      <c r="Z2298" s="4" t="s">
        <v>46</v>
      </c>
      <c r="AA2298" t="s">
        <v>153</v>
      </c>
      <c r="AB2298">
        <v>46096</v>
      </c>
      <c r="AG2298">
        <v>0</v>
      </c>
      <c r="AH2298">
        <v>150</v>
      </c>
      <c r="AM2298" t="str">
        <f>SUBSTITUTE(Tabla_lineas[[#This Row],[Codigo Liname]]," ","")</f>
        <v>D0104</v>
      </c>
    </row>
    <row r="2299" spans="1:39" customFormat="1" x14ac:dyDescent="0.25">
      <c r="A2299" s="2">
        <v>202</v>
      </c>
      <c r="B2299" t="s">
        <v>805</v>
      </c>
      <c r="C2299">
        <f t="shared" si="35"/>
        <v>1630598</v>
      </c>
      <c r="D2299">
        <v>3224.82</v>
      </c>
      <c r="E2299" t="s">
        <v>348</v>
      </c>
      <c r="F2299">
        <v>31.43</v>
      </c>
      <c r="G2299">
        <v>31.43</v>
      </c>
      <c r="H2299" t="s">
        <v>349</v>
      </c>
      <c r="I2299" s="2">
        <v>45.42</v>
      </c>
      <c r="J2299" t="s">
        <v>350</v>
      </c>
      <c r="K2299" t="s">
        <v>351</v>
      </c>
      <c r="L2299" s="3" t="str">
        <f>+INDEX([1]!TABLA_MAESTRO_DE_ARTICULO[SubGroupName],MATCH(Tabla_lineas[[#This Row],[CODIGO SAP]],[1]!TABLA_MAESTRO_DE_ARTICULO[ItemCode],0))</f>
        <v>SUSPENSION</v>
      </c>
      <c r="M2299" t="s">
        <v>352</v>
      </c>
      <c r="N2299">
        <v>53</v>
      </c>
      <c r="O2299" t="s">
        <v>181</v>
      </c>
      <c r="S2299" s="2">
        <v>71</v>
      </c>
      <c r="T2299">
        <v>2230.8200000000002</v>
      </c>
      <c r="U2299">
        <v>45.42</v>
      </c>
      <c r="V2299">
        <v>31.42</v>
      </c>
      <c r="W2299">
        <v>10</v>
      </c>
      <c r="Z2299" s="4" t="s">
        <v>46</v>
      </c>
      <c r="AA2299" t="s">
        <v>153</v>
      </c>
      <c r="AB2299">
        <v>46132</v>
      </c>
      <c r="AG2299">
        <v>0</v>
      </c>
      <c r="AH2299">
        <v>71</v>
      </c>
      <c r="AM2299" t="str">
        <f>SUBSTITUTE(Tabla_lineas[[#This Row],[Codigo Liname]]," ","")</f>
        <v>A0704</v>
      </c>
    </row>
    <row r="2300" spans="1:39" customFormat="1" x14ac:dyDescent="0.25">
      <c r="A2300" s="2">
        <v>202</v>
      </c>
      <c r="B2300" t="s">
        <v>805</v>
      </c>
      <c r="C2300">
        <f t="shared" si="35"/>
        <v>1630598</v>
      </c>
      <c r="D2300">
        <v>3244.8999999999996</v>
      </c>
      <c r="E2300" t="s">
        <v>98</v>
      </c>
      <c r="F2300">
        <v>9.4</v>
      </c>
      <c r="G2300">
        <v>8.77</v>
      </c>
      <c r="H2300" t="s">
        <v>99</v>
      </c>
      <c r="I2300" s="2">
        <v>8.77</v>
      </c>
      <c r="J2300" t="s">
        <v>100</v>
      </c>
      <c r="K2300" t="s">
        <v>101</v>
      </c>
      <c r="L2300" s="3" t="str">
        <f>+INDEX([1]!TABLA_MAESTRO_DE_ARTICULO[SubGroupName],MATCH(Tabla_lineas[[#This Row],[CODIGO SAP]],[1]!TABLA_MAESTRO_DE_ARTICULO[ItemCode],0))</f>
        <v>GOTAS</v>
      </c>
      <c r="M2300" t="s">
        <v>102</v>
      </c>
      <c r="N2300">
        <v>59</v>
      </c>
      <c r="O2300" t="s">
        <v>103</v>
      </c>
      <c r="S2300" s="2">
        <v>370</v>
      </c>
      <c r="T2300">
        <v>3241.2</v>
      </c>
      <c r="U2300">
        <v>8.77</v>
      </c>
      <c r="V2300">
        <v>8.76</v>
      </c>
      <c r="W2300">
        <v>3</v>
      </c>
      <c r="Z2300" s="4" t="s">
        <v>46</v>
      </c>
      <c r="AA2300" t="s">
        <v>153</v>
      </c>
      <c r="AB2300">
        <v>46132</v>
      </c>
      <c r="AG2300">
        <v>0</v>
      </c>
      <c r="AH2300">
        <v>370</v>
      </c>
      <c r="AM2300" t="str">
        <f>SUBSTITUTE(Tabla_lineas[[#This Row],[Codigo Liname]]," ","")</f>
        <v>N0210</v>
      </c>
    </row>
    <row r="2301" spans="1:39" customFormat="1" x14ac:dyDescent="0.25">
      <c r="A2301" s="2">
        <v>202</v>
      </c>
      <c r="B2301" t="s">
        <v>805</v>
      </c>
      <c r="C2301">
        <f t="shared" si="35"/>
        <v>1630598</v>
      </c>
      <c r="D2301">
        <v>5018.3999999999996</v>
      </c>
      <c r="E2301" t="s">
        <v>353</v>
      </c>
      <c r="F2301">
        <v>11.88</v>
      </c>
      <c r="G2301">
        <v>11.88</v>
      </c>
      <c r="H2301" t="s">
        <v>354</v>
      </c>
      <c r="I2301" s="2">
        <v>13.94</v>
      </c>
      <c r="J2301" t="s">
        <v>355</v>
      </c>
      <c r="K2301" t="s">
        <v>356</v>
      </c>
      <c r="L2301" s="3" t="str">
        <f>+INDEX([1]!TABLA_MAESTRO_DE_ARTICULO[SubGroupName],MATCH(Tabla_lineas[[#This Row],[CODIGO SAP]],[1]!TABLA_MAESTRO_DE_ARTICULO[ItemCode],0))</f>
        <v>JARABE</v>
      </c>
      <c r="M2301" t="s">
        <v>357</v>
      </c>
      <c r="N2301">
        <v>60</v>
      </c>
      <c r="O2301" t="s">
        <v>181</v>
      </c>
      <c r="S2301" s="2">
        <v>360</v>
      </c>
      <c r="T2301">
        <v>4273.2</v>
      </c>
      <c r="U2301">
        <v>13.94</v>
      </c>
      <c r="V2301">
        <v>11.87</v>
      </c>
      <c r="W2301">
        <v>5.5</v>
      </c>
      <c r="Z2301" s="4" t="s">
        <v>46</v>
      </c>
      <c r="AA2301" t="s">
        <v>153</v>
      </c>
      <c r="AB2301">
        <v>46096</v>
      </c>
      <c r="AG2301">
        <v>0</v>
      </c>
      <c r="AH2301">
        <v>360</v>
      </c>
      <c r="AM2301" t="str">
        <f>SUBSTITUTE(Tabla_lineas[[#This Row],[Codigo Liname]]," ","")</f>
        <v>N0209</v>
      </c>
    </row>
    <row r="2302" spans="1:39" customFormat="1" x14ac:dyDescent="0.25">
      <c r="A2302" s="2">
        <v>202</v>
      </c>
      <c r="B2302" t="s">
        <v>805</v>
      </c>
      <c r="C2302">
        <f t="shared" si="35"/>
        <v>1630598</v>
      </c>
      <c r="D2302">
        <v>3750</v>
      </c>
      <c r="E2302" t="s">
        <v>104</v>
      </c>
      <c r="F2302">
        <v>0.3</v>
      </c>
      <c r="G2302">
        <v>0.25</v>
      </c>
      <c r="H2302" t="s">
        <v>105</v>
      </c>
      <c r="I2302" s="2">
        <v>0.25</v>
      </c>
      <c r="J2302" t="s">
        <v>106</v>
      </c>
      <c r="K2302" t="s">
        <v>107</v>
      </c>
      <c r="L2302" s="3" t="str">
        <f>+INDEX([1]!TABLA_MAESTRO_DE_ARTICULO[SubGroupName],MATCH(Tabla_lineas[[#This Row],[CODIGO SAP]],[1]!TABLA_MAESTRO_DE_ARTICULO[ItemCode],0))</f>
        <v>COMPRIMIDO</v>
      </c>
      <c r="M2302" t="s">
        <v>108</v>
      </c>
      <c r="N2302">
        <v>58</v>
      </c>
      <c r="O2302" t="s">
        <v>45</v>
      </c>
      <c r="S2302" s="2">
        <v>15000</v>
      </c>
      <c r="T2302">
        <v>3600</v>
      </c>
      <c r="U2302">
        <v>0.25</v>
      </c>
      <c r="V2302">
        <v>0.24</v>
      </c>
      <c r="W2302">
        <v>0.12</v>
      </c>
      <c r="Z2302" s="4" t="s">
        <v>46</v>
      </c>
      <c r="AA2302" t="s">
        <v>126</v>
      </c>
      <c r="AB2302">
        <v>46132</v>
      </c>
      <c r="AG2302">
        <v>0</v>
      </c>
      <c r="AH2302">
        <v>15000</v>
      </c>
      <c r="AM2302" t="str">
        <f>SUBSTITUTE(Tabla_lineas[[#This Row],[Codigo Liname]]," ","")</f>
        <v>N0208</v>
      </c>
    </row>
    <row r="2303" spans="1:39" customFormat="1" x14ac:dyDescent="0.25">
      <c r="A2303" s="2">
        <v>202</v>
      </c>
      <c r="B2303" t="s">
        <v>805</v>
      </c>
      <c r="C2303">
        <f t="shared" si="35"/>
        <v>1630598</v>
      </c>
      <c r="D2303">
        <v>878.19</v>
      </c>
      <c r="E2303" t="s">
        <v>470</v>
      </c>
      <c r="F2303">
        <v>22.96</v>
      </c>
      <c r="G2303">
        <v>12</v>
      </c>
      <c r="H2303" t="s">
        <v>471</v>
      </c>
      <c r="I2303" s="2">
        <v>12.03</v>
      </c>
      <c r="J2303" t="s">
        <v>472</v>
      </c>
      <c r="K2303" t="s">
        <v>473</v>
      </c>
      <c r="L2303" s="3" t="str">
        <f>+INDEX([1]!TABLA_MAESTRO_DE_ARTICULO[SubGroupName],MATCH(Tabla_lineas[[#This Row],[CODIGO SAP]],[1]!TABLA_MAESTRO_DE_ARTICULO[ItemCode],0))</f>
        <v>LOCION</v>
      </c>
      <c r="M2303" t="s">
        <v>474</v>
      </c>
      <c r="N2303">
        <v>12</v>
      </c>
      <c r="O2303" t="s">
        <v>400</v>
      </c>
      <c r="S2303" s="2">
        <v>73</v>
      </c>
      <c r="T2303">
        <v>875.27</v>
      </c>
      <c r="U2303">
        <v>12.03</v>
      </c>
      <c r="V2303">
        <v>11.99</v>
      </c>
      <c r="W2303">
        <v>7</v>
      </c>
      <c r="Z2303" s="4" t="s">
        <v>46</v>
      </c>
      <c r="AA2303" t="s">
        <v>153</v>
      </c>
      <c r="AB2303">
        <v>46132</v>
      </c>
      <c r="AG2303">
        <v>0</v>
      </c>
      <c r="AH2303">
        <v>73</v>
      </c>
      <c r="AM2303" t="str">
        <f>SUBSTITUTE(Tabla_lineas[[#This Row],[Codigo Liname]]," ","")</f>
        <v>P0301</v>
      </c>
    </row>
    <row r="2304" spans="1:39" customFormat="1" x14ac:dyDescent="0.25">
      <c r="A2304" s="2">
        <v>202</v>
      </c>
      <c r="B2304" t="s">
        <v>805</v>
      </c>
      <c r="C2304">
        <f t="shared" si="35"/>
        <v>1630598</v>
      </c>
      <c r="D2304">
        <v>4889.5</v>
      </c>
      <c r="E2304" t="s">
        <v>384</v>
      </c>
      <c r="F2304">
        <v>9.6</v>
      </c>
      <c r="G2304">
        <v>6.35</v>
      </c>
      <c r="H2304" t="s">
        <v>385</v>
      </c>
      <c r="I2304" s="2">
        <v>6.35</v>
      </c>
      <c r="J2304" t="s">
        <v>386</v>
      </c>
      <c r="K2304" t="s">
        <v>387</v>
      </c>
      <c r="L2304" s="3" t="str">
        <f>+INDEX([1]!TABLA_MAESTRO_DE_ARTICULO[SubGroupName],MATCH(Tabla_lineas[[#This Row],[CODIGO SAP]],[1]!TABLA_MAESTRO_DE_ARTICULO[ItemCode],0))</f>
        <v>COMPRIMIDO</v>
      </c>
      <c r="M2304" t="s">
        <v>388</v>
      </c>
      <c r="N2304">
        <v>55</v>
      </c>
      <c r="O2304" t="s">
        <v>389</v>
      </c>
      <c r="S2304" s="2">
        <v>770</v>
      </c>
      <c r="T2304">
        <v>4881.8</v>
      </c>
      <c r="U2304">
        <v>6.35</v>
      </c>
      <c r="V2304">
        <v>6.34</v>
      </c>
      <c r="W2304">
        <v>1.2</v>
      </c>
      <c r="Z2304" s="4" t="s">
        <v>46</v>
      </c>
      <c r="AA2304" t="s">
        <v>126</v>
      </c>
      <c r="AB2304">
        <v>46132</v>
      </c>
      <c r="AG2304">
        <v>0</v>
      </c>
      <c r="AH2304">
        <v>770</v>
      </c>
      <c r="AM2304" t="str">
        <f>SUBSTITUTE(Tabla_lineas[[#This Row],[Codigo Liname]]," ","")</f>
        <v>P0111</v>
      </c>
    </row>
    <row r="2305" spans="1:39" customFormat="1" x14ac:dyDescent="0.25">
      <c r="A2305" s="2">
        <v>202</v>
      </c>
      <c r="B2305" t="s">
        <v>805</v>
      </c>
      <c r="C2305">
        <f t="shared" si="35"/>
        <v>1630598</v>
      </c>
      <c r="D2305">
        <v>4438.1499999999996</v>
      </c>
      <c r="E2305" t="s">
        <v>395</v>
      </c>
      <c r="F2305">
        <v>39.200000000000003</v>
      </c>
      <c r="G2305">
        <v>23.99</v>
      </c>
      <c r="H2305" t="s">
        <v>396</v>
      </c>
      <c r="I2305" s="2">
        <v>23.99</v>
      </c>
      <c r="J2305" t="s">
        <v>397</v>
      </c>
      <c r="K2305" t="s">
        <v>398</v>
      </c>
      <c r="L2305" s="3" t="str">
        <f>+INDEX([1]!TABLA_MAESTRO_DE_ARTICULO[SubGroupName],MATCH(Tabla_lineas[[#This Row],[CODIGO SAP]],[1]!TABLA_MAESTRO_DE_ARTICULO[ItemCode],0))</f>
        <v>JARABE</v>
      </c>
      <c r="M2305" t="s">
        <v>399</v>
      </c>
      <c r="N2305">
        <v>69</v>
      </c>
      <c r="O2305" t="s">
        <v>400</v>
      </c>
      <c r="S2305" s="2">
        <v>185</v>
      </c>
      <c r="T2305">
        <v>4436.3</v>
      </c>
      <c r="U2305">
        <v>23.99</v>
      </c>
      <c r="V2305">
        <v>23.98</v>
      </c>
      <c r="W2305">
        <v>5</v>
      </c>
      <c r="Z2305" s="4" t="s">
        <v>46</v>
      </c>
      <c r="AA2305" t="s">
        <v>153</v>
      </c>
      <c r="AB2305">
        <v>46096</v>
      </c>
      <c r="AG2305">
        <v>0</v>
      </c>
      <c r="AH2305">
        <v>185</v>
      </c>
      <c r="AM2305" t="str">
        <f>SUBSTITUTE(Tabla_lineas[[#This Row],[Codigo Liname]]," ","")</f>
        <v>A1205</v>
      </c>
    </row>
    <row r="2306" spans="1:39" customFormat="1" x14ac:dyDescent="0.25">
      <c r="A2306" s="2">
        <v>203</v>
      </c>
      <c r="B2306" t="s">
        <v>806</v>
      </c>
      <c r="C2306">
        <f t="shared" ref="C2306:C2369" si="36">IFERROR(VALUE(RIGHT(TRIM(LEFT(B2306,SEARCH("Eco",B2306)-1)),7)),"COTI")</f>
        <v>1630789</v>
      </c>
      <c r="D2306">
        <v>18000</v>
      </c>
      <c r="E2306" t="s">
        <v>308</v>
      </c>
      <c r="F2306">
        <v>5.07</v>
      </c>
      <c r="G2306">
        <v>5.07</v>
      </c>
      <c r="H2306" t="s">
        <v>309</v>
      </c>
      <c r="I2306" s="2">
        <v>10.9</v>
      </c>
      <c r="J2306" t="s">
        <v>310</v>
      </c>
      <c r="K2306" t="s">
        <v>311</v>
      </c>
      <c r="L2306" s="3" t="str">
        <f>+INDEX([1]!TABLA_MAESTRO_DE_ARTICULO[SubGroupName],MATCH(Tabla_lineas[[#This Row],[CODIGO SAP]],[1]!TABLA_MAESTRO_DE_ARTICULO[ItemCode],0))</f>
        <v>SOLUCION INYECTABLE</v>
      </c>
      <c r="M2306" t="s">
        <v>312</v>
      </c>
      <c r="N2306">
        <v>1</v>
      </c>
      <c r="O2306" t="s">
        <v>249</v>
      </c>
      <c r="S2306" s="2">
        <v>3000</v>
      </c>
      <c r="T2306">
        <v>15210</v>
      </c>
      <c r="U2306">
        <v>6</v>
      </c>
      <c r="V2306">
        <v>5.07</v>
      </c>
      <c r="W2306">
        <v>1</v>
      </c>
      <c r="Z2306" s="4" t="s">
        <v>46</v>
      </c>
      <c r="AA2306" t="s">
        <v>126</v>
      </c>
      <c r="AB2306">
        <v>46132</v>
      </c>
      <c r="AG2306">
        <v>0</v>
      </c>
      <c r="AH2306">
        <v>3000</v>
      </c>
      <c r="AM2306" t="str">
        <f>SUBSTITUTE(Tabla_lineas[[#This Row],[Codigo Liname]]," ","")</f>
        <v>M0109</v>
      </c>
    </row>
    <row r="2307" spans="1:39" customFormat="1" x14ac:dyDescent="0.25">
      <c r="A2307" s="2">
        <v>204</v>
      </c>
      <c r="B2307" t="s">
        <v>807</v>
      </c>
      <c r="C2307">
        <f t="shared" si="36"/>
        <v>1630787</v>
      </c>
      <c r="D2307">
        <v>8000</v>
      </c>
      <c r="E2307" t="s">
        <v>244</v>
      </c>
      <c r="F2307">
        <v>4.03</v>
      </c>
      <c r="G2307">
        <v>4.03</v>
      </c>
      <c r="H2307" t="s">
        <v>245</v>
      </c>
      <c r="I2307" s="2">
        <v>6.97</v>
      </c>
      <c r="J2307" t="s">
        <v>246</v>
      </c>
      <c r="K2307" t="s">
        <v>247</v>
      </c>
      <c r="L2307" s="3" t="str">
        <f>+INDEX([1]!TABLA_MAESTRO_DE_ARTICULO[SubGroupName],MATCH(Tabla_lineas[[#This Row],[CODIGO SAP]],[1]!TABLA_MAESTRO_DE_ARTICULO[ItemCode],0))</f>
        <v>SOLUCION INYECTABLE</v>
      </c>
      <c r="M2307" t="s">
        <v>248</v>
      </c>
      <c r="N2307">
        <v>1</v>
      </c>
      <c r="O2307" t="s">
        <v>249</v>
      </c>
      <c r="S2307" s="2">
        <v>4000</v>
      </c>
      <c r="T2307">
        <v>7960</v>
      </c>
      <c r="U2307">
        <v>2</v>
      </c>
      <c r="V2307">
        <v>1.99</v>
      </c>
      <c r="W2307">
        <v>0.7</v>
      </c>
      <c r="Z2307" s="4" t="s">
        <v>46</v>
      </c>
      <c r="AA2307" t="s">
        <v>126</v>
      </c>
      <c r="AB2307">
        <v>46132</v>
      </c>
      <c r="AG2307">
        <v>0</v>
      </c>
      <c r="AH2307">
        <v>4000</v>
      </c>
      <c r="AM2307" t="str">
        <f>SUBSTITUTE(Tabla_lineas[[#This Row],[Codigo Liname]]," ","")</f>
        <v>H0204</v>
      </c>
    </row>
    <row r="2308" spans="1:39" customFormat="1" x14ac:dyDescent="0.25">
      <c r="A2308" s="2">
        <v>204</v>
      </c>
      <c r="B2308" t="s">
        <v>807</v>
      </c>
      <c r="C2308">
        <f t="shared" si="36"/>
        <v>1630787</v>
      </c>
      <c r="D2308">
        <v>19100</v>
      </c>
      <c r="E2308" t="s">
        <v>256</v>
      </c>
      <c r="F2308">
        <v>3.3</v>
      </c>
      <c r="G2308">
        <v>3.3</v>
      </c>
      <c r="H2308" t="s">
        <v>257</v>
      </c>
      <c r="I2308" s="2">
        <v>3.82</v>
      </c>
      <c r="J2308" t="s">
        <v>258</v>
      </c>
      <c r="K2308" t="s">
        <v>259</v>
      </c>
      <c r="L2308" s="3" t="str">
        <f>+INDEX([1]!TABLA_MAESTRO_DE_ARTICULO[SubGroupName],MATCH(Tabla_lineas[[#This Row],[CODIGO SAP]],[1]!TABLA_MAESTRO_DE_ARTICULO[ItemCode],0))</f>
        <v>SOLUCION INYECTABLE</v>
      </c>
      <c r="M2308" t="s">
        <v>260</v>
      </c>
      <c r="N2308">
        <v>4</v>
      </c>
      <c r="O2308" t="s">
        <v>249</v>
      </c>
      <c r="S2308" s="2">
        <v>5000</v>
      </c>
      <c r="T2308">
        <v>16450</v>
      </c>
      <c r="U2308">
        <v>3.82</v>
      </c>
      <c r="V2308">
        <v>3.29</v>
      </c>
      <c r="W2308">
        <v>0.7</v>
      </c>
      <c r="Z2308" s="4" t="s">
        <v>46</v>
      </c>
      <c r="AA2308" t="s">
        <v>153</v>
      </c>
      <c r="AB2308">
        <v>46132</v>
      </c>
      <c r="AG2308">
        <v>0</v>
      </c>
      <c r="AH2308">
        <v>5000</v>
      </c>
      <c r="AM2308" t="str">
        <f>SUBSTITUTE(Tabla_lineas[[#This Row],[Codigo Liname]]," ","")</f>
        <v>M0103</v>
      </c>
    </row>
    <row r="2309" spans="1:39" customFormat="1" x14ac:dyDescent="0.25">
      <c r="A2309" s="2">
        <v>204</v>
      </c>
      <c r="B2309" t="s">
        <v>807</v>
      </c>
      <c r="C2309">
        <f t="shared" si="36"/>
        <v>1630787</v>
      </c>
      <c r="D2309">
        <v>6000</v>
      </c>
      <c r="E2309" t="s">
        <v>308</v>
      </c>
      <c r="F2309">
        <v>5.07</v>
      </c>
      <c r="G2309">
        <v>5.07</v>
      </c>
      <c r="H2309" t="s">
        <v>309</v>
      </c>
      <c r="I2309" s="2">
        <v>10.9</v>
      </c>
      <c r="J2309" t="s">
        <v>310</v>
      </c>
      <c r="K2309" t="s">
        <v>311</v>
      </c>
      <c r="L2309" s="3" t="str">
        <f>+INDEX([1]!TABLA_MAESTRO_DE_ARTICULO[SubGroupName],MATCH(Tabla_lineas[[#This Row],[CODIGO SAP]],[1]!TABLA_MAESTRO_DE_ARTICULO[ItemCode],0))</f>
        <v>SOLUCION INYECTABLE</v>
      </c>
      <c r="M2309" t="s">
        <v>312</v>
      </c>
      <c r="N2309">
        <v>2</v>
      </c>
      <c r="O2309" t="s">
        <v>249</v>
      </c>
      <c r="S2309" s="2">
        <v>2000</v>
      </c>
      <c r="T2309">
        <v>5980</v>
      </c>
      <c r="U2309">
        <v>3</v>
      </c>
      <c r="V2309">
        <v>2.99</v>
      </c>
      <c r="W2309">
        <v>1</v>
      </c>
      <c r="Z2309" s="4" t="s">
        <v>46</v>
      </c>
      <c r="AA2309" t="s">
        <v>126</v>
      </c>
      <c r="AB2309">
        <v>46132</v>
      </c>
      <c r="AG2309">
        <v>0</v>
      </c>
      <c r="AH2309">
        <v>2000</v>
      </c>
      <c r="AM2309" t="str">
        <f>SUBSTITUTE(Tabla_lineas[[#This Row],[Codigo Liname]]," ","")</f>
        <v>M0109</v>
      </c>
    </row>
    <row r="2310" spans="1:39" customFormat="1" x14ac:dyDescent="0.25">
      <c r="A2310" s="2">
        <v>204</v>
      </c>
      <c r="B2310" t="s">
        <v>807</v>
      </c>
      <c r="C2310">
        <f t="shared" si="36"/>
        <v>1630787</v>
      </c>
      <c r="D2310">
        <v>12000</v>
      </c>
      <c r="E2310" t="s">
        <v>82</v>
      </c>
      <c r="F2310">
        <v>1.61</v>
      </c>
      <c r="G2310">
        <v>1.61</v>
      </c>
      <c r="H2310" t="s">
        <v>83</v>
      </c>
      <c r="I2310" s="2">
        <v>3.67</v>
      </c>
      <c r="J2310" t="s">
        <v>84</v>
      </c>
      <c r="K2310" t="s">
        <v>85</v>
      </c>
      <c r="L2310" s="3" t="str">
        <f>+INDEX([1]!TABLA_MAESTRO_DE_ARTICULO[SubGroupName],MATCH(Tabla_lineas[[#This Row],[CODIGO SAP]],[1]!TABLA_MAESTRO_DE_ARTICULO[ItemCode],0))</f>
        <v>COMPRIMIDO</v>
      </c>
      <c r="M2310" t="s">
        <v>86</v>
      </c>
      <c r="N2310">
        <v>3</v>
      </c>
      <c r="O2310" t="s">
        <v>45</v>
      </c>
      <c r="S2310" s="2">
        <v>30000</v>
      </c>
      <c r="T2310">
        <v>11700</v>
      </c>
      <c r="U2310">
        <v>0.4</v>
      </c>
      <c r="V2310">
        <v>0.39</v>
      </c>
      <c r="W2310">
        <v>0.15</v>
      </c>
      <c r="Z2310" s="4" t="s">
        <v>46</v>
      </c>
      <c r="AA2310" t="s">
        <v>126</v>
      </c>
      <c r="AB2310">
        <v>46132</v>
      </c>
      <c r="AG2310">
        <v>0</v>
      </c>
      <c r="AH2310">
        <v>30000</v>
      </c>
      <c r="AM2310" t="str">
        <f>SUBSTITUTE(Tabla_lineas[[#This Row],[Codigo Liname]]," ","")</f>
        <v>C0902</v>
      </c>
    </row>
    <row r="2311" spans="1:39" customFormat="1" x14ac:dyDescent="0.25">
      <c r="A2311" s="2">
        <v>204</v>
      </c>
      <c r="B2311" t="s">
        <v>807</v>
      </c>
      <c r="C2311">
        <f t="shared" si="36"/>
        <v>1630787</v>
      </c>
      <c r="D2311">
        <v>2500</v>
      </c>
      <c r="E2311" t="s">
        <v>104</v>
      </c>
      <c r="F2311">
        <v>0.3</v>
      </c>
      <c r="G2311">
        <v>0.25</v>
      </c>
      <c r="H2311" t="s">
        <v>105</v>
      </c>
      <c r="I2311" s="2">
        <v>0.25</v>
      </c>
      <c r="J2311" t="s">
        <v>106</v>
      </c>
      <c r="K2311" t="s">
        <v>107</v>
      </c>
      <c r="L2311" s="3" t="str">
        <f>+INDEX([1]!TABLA_MAESTRO_DE_ARTICULO[SubGroupName],MATCH(Tabla_lineas[[#This Row],[CODIGO SAP]],[1]!TABLA_MAESTRO_DE_ARTICULO[ItemCode],0))</f>
        <v>COMPRIMIDO</v>
      </c>
      <c r="M2311" t="s">
        <v>108</v>
      </c>
      <c r="N2311">
        <v>5</v>
      </c>
      <c r="O2311" t="s">
        <v>45</v>
      </c>
      <c r="S2311" s="2">
        <v>10000</v>
      </c>
      <c r="T2311">
        <v>2400</v>
      </c>
      <c r="U2311">
        <v>0.25</v>
      </c>
      <c r="V2311">
        <v>0.24</v>
      </c>
      <c r="W2311">
        <v>0.12</v>
      </c>
      <c r="Z2311" s="4" t="s">
        <v>46</v>
      </c>
      <c r="AA2311" t="s">
        <v>126</v>
      </c>
      <c r="AB2311">
        <v>46132</v>
      </c>
      <c r="AG2311">
        <v>0</v>
      </c>
      <c r="AH2311">
        <v>10000</v>
      </c>
      <c r="AM2311" t="str">
        <f>SUBSTITUTE(Tabla_lineas[[#This Row],[Codigo Liname]]," ","")</f>
        <v>N0208</v>
      </c>
    </row>
    <row r="2312" spans="1:39" customFormat="1" x14ac:dyDescent="0.25">
      <c r="A2312" s="2">
        <v>205</v>
      </c>
      <c r="B2312" t="s">
        <v>808</v>
      </c>
      <c r="C2312">
        <f t="shared" si="36"/>
        <v>1630787</v>
      </c>
      <c r="D2312">
        <v>8000</v>
      </c>
      <c r="E2312" t="s">
        <v>244</v>
      </c>
      <c r="F2312">
        <v>4.03</v>
      </c>
      <c r="G2312">
        <v>4.03</v>
      </c>
      <c r="H2312" t="s">
        <v>245</v>
      </c>
      <c r="I2312" s="2">
        <v>6.97</v>
      </c>
      <c r="J2312" t="s">
        <v>246</v>
      </c>
      <c r="K2312" t="s">
        <v>247</v>
      </c>
      <c r="L2312" s="3" t="str">
        <f>+INDEX([1]!TABLA_MAESTRO_DE_ARTICULO[SubGroupName],MATCH(Tabla_lineas[[#This Row],[CODIGO SAP]],[1]!TABLA_MAESTRO_DE_ARTICULO[ItemCode],0))</f>
        <v>SOLUCION INYECTABLE</v>
      </c>
      <c r="M2312" t="s">
        <v>248</v>
      </c>
      <c r="N2312">
        <v>1</v>
      </c>
      <c r="O2312" t="s">
        <v>249</v>
      </c>
      <c r="S2312" s="2">
        <v>4000</v>
      </c>
      <c r="T2312">
        <v>7960</v>
      </c>
      <c r="U2312">
        <v>2</v>
      </c>
      <c r="V2312">
        <v>1.99</v>
      </c>
      <c r="W2312">
        <v>0.7</v>
      </c>
      <c r="Z2312" s="4" t="s">
        <v>46</v>
      </c>
      <c r="AA2312" t="s">
        <v>126</v>
      </c>
      <c r="AB2312">
        <v>46132</v>
      </c>
      <c r="AG2312">
        <v>0</v>
      </c>
      <c r="AH2312">
        <v>4000</v>
      </c>
      <c r="AM2312" t="str">
        <f>SUBSTITUTE(Tabla_lineas[[#This Row],[Codigo Liname]]," ","")</f>
        <v>H0204</v>
      </c>
    </row>
    <row r="2313" spans="1:39" customFormat="1" x14ac:dyDescent="0.25">
      <c r="A2313" s="2">
        <v>205</v>
      </c>
      <c r="B2313" t="s">
        <v>808</v>
      </c>
      <c r="C2313">
        <f t="shared" si="36"/>
        <v>1630787</v>
      </c>
      <c r="D2313">
        <v>19100</v>
      </c>
      <c r="E2313" t="s">
        <v>256</v>
      </c>
      <c r="F2313">
        <v>3.3</v>
      </c>
      <c r="G2313">
        <v>3.3</v>
      </c>
      <c r="H2313" t="s">
        <v>257</v>
      </c>
      <c r="I2313" s="2">
        <v>3.82</v>
      </c>
      <c r="J2313" t="s">
        <v>258</v>
      </c>
      <c r="K2313" t="s">
        <v>259</v>
      </c>
      <c r="L2313" s="3" t="str">
        <f>+INDEX([1]!TABLA_MAESTRO_DE_ARTICULO[SubGroupName],MATCH(Tabla_lineas[[#This Row],[CODIGO SAP]],[1]!TABLA_MAESTRO_DE_ARTICULO[ItemCode],0))</f>
        <v>SOLUCION INYECTABLE</v>
      </c>
      <c r="M2313" t="s">
        <v>260</v>
      </c>
      <c r="N2313">
        <v>4</v>
      </c>
      <c r="O2313" t="s">
        <v>249</v>
      </c>
      <c r="S2313" s="2">
        <v>5000</v>
      </c>
      <c r="T2313">
        <v>16450</v>
      </c>
      <c r="U2313">
        <v>3.82</v>
      </c>
      <c r="V2313">
        <v>3.29</v>
      </c>
      <c r="W2313">
        <v>0.7</v>
      </c>
      <c r="Z2313" s="4" t="s">
        <v>46</v>
      </c>
      <c r="AA2313" t="s">
        <v>153</v>
      </c>
      <c r="AB2313">
        <v>46132</v>
      </c>
      <c r="AG2313">
        <v>0</v>
      </c>
      <c r="AH2313">
        <v>5000</v>
      </c>
      <c r="AM2313" t="str">
        <f>SUBSTITUTE(Tabla_lineas[[#This Row],[Codigo Liname]]," ","")</f>
        <v>M0103</v>
      </c>
    </row>
    <row r="2314" spans="1:39" customFormat="1" x14ac:dyDescent="0.25">
      <c r="A2314" s="2">
        <v>205</v>
      </c>
      <c r="B2314" t="s">
        <v>808</v>
      </c>
      <c r="C2314">
        <f t="shared" si="36"/>
        <v>1630787</v>
      </c>
      <c r="D2314">
        <v>6000</v>
      </c>
      <c r="E2314" t="s">
        <v>308</v>
      </c>
      <c r="F2314">
        <v>5.07</v>
      </c>
      <c r="G2314">
        <v>5.07</v>
      </c>
      <c r="H2314" t="s">
        <v>309</v>
      </c>
      <c r="I2314" s="2">
        <v>10.9</v>
      </c>
      <c r="J2314" t="s">
        <v>310</v>
      </c>
      <c r="K2314" t="s">
        <v>311</v>
      </c>
      <c r="L2314" s="3" t="str">
        <f>+INDEX([1]!TABLA_MAESTRO_DE_ARTICULO[SubGroupName],MATCH(Tabla_lineas[[#This Row],[CODIGO SAP]],[1]!TABLA_MAESTRO_DE_ARTICULO[ItemCode],0))</f>
        <v>SOLUCION INYECTABLE</v>
      </c>
      <c r="M2314" t="s">
        <v>312</v>
      </c>
      <c r="N2314">
        <v>2</v>
      </c>
      <c r="O2314" t="s">
        <v>249</v>
      </c>
      <c r="S2314" s="2">
        <v>2000</v>
      </c>
      <c r="T2314">
        <v>5980</v>
      </c>
      <c r="U2314">
        <v>3</v>
      </c>
      <c r="V2314">
        <v>2.99</v>
      </c>
      <c r="W2314">
        <v>1</v>
      </c>
      <c r="Z2314" s="4" t="s">
        <v>46</v>
      </c>
      <c r="AA2314" t="s">
        <v>126</v>
      </c>
      <c r="AB2314">
        <v>46132</v>
      </c>
      <c r="AG2314">
        <v>0</v>
      </c>
      <c r="AH2314">
        <v>2000</v>
      </c>
      <c r="AM2314" t="str">
        <f>SUBSTITUTE(Tabla_lineas[[#This Row],[Codigo Liname]]," ","")</f>
        <v>M0109</v>
      </c>
    </row>
    <row r="2315" spans="1:39" customFormat="1" x14ac:dyDescent="0.25">
      <c r="A2315" s="2">
        <v>205</v>
      </c>
      <c r="B2315" t="s">
        <v>808</v>
      </c>
      <c r="C2315">
        <f t="shared" si="36"/>
        <v>1630787</v>
      </c>
      <c r="D2315">
        <v>12000</v>
      </c>
      <c r="E2315" t="s">
        <v>82</v>
      </c>
      <c r="F2315">
        <v>1.61</v>
      </c>
      <c r="G2315">
        <v>1.61</v>
      </c>
      <c r="H2315" t="s">
        <v>83</v>
      </c>
      <c r="I2315" s="2">
        <v>3.67</v>
      </c>
      <c r="J2315" t="s">
        <v>84</v>
      </c>
      <c r="K2315" t="s">
        <v>85</v>
      </c>
      <c r="L2315" s="3" t="str">
        <f>+INDEX([1]!TABLA_MAESTRO_DE_ARTICULO[SubGroupName],MATCH(Tabla_lineas[[#This Row],[CODIGO SAP]],[1]!TABLA_MAESTRO_DE_ARTICULO[ItemCode],0))</f>
        <v>COMPRIMIDO</v>
      </c>
      <c r="M2315" t="s">
        <v>86</v>
      </c>
      <c r="N2315">
        <v>3</v>
      </c>
      <c r="O2315" t="s">
        <v>45</v>
      </c>
      <c r="S2315" s="2">
        <v>30000</v>
      </c>
      <c r="T2315">
        <v>11700</v>
      </c>
      <c r="U2315">
        <v>0.4</v>
      </c>
      <c r="V2315">
        <v>0.39</v>
      </c>
      <c r="W2315">
        <v>0.15</v>
      </c>
      <c r="Z2315" s="4" t="s">
        <v>46</v>
      </c>
      <c r="AA2315" t="s">
        <v>126</v>
      </c>
      <c r="AB2315">
        <v>46132</v>
      </c>
      <c r="AG2315">
        <v>0</v>
      </c>
      <c r="AH2315">
        <v>30000</v>
      </c>
      <c r="AM2315" t="str">
        <f>SUBSTITUTE(Tabla_lineas[[#This Row],[Codigo Liname]]," ","")</f>
        <v>C0902</v>
      </c>
    </row>
    <row r="2316" spans="1:39" customFormat="1" x14ac:dyDescent="0.25">
      <c r="A2316" s="2">
        <v>205</v>
      </c>
      <c r="B2316" t="s">
        <v>808</v>
      </c>
      <c r="C2316">
        <f t="shared" si="36"/>
        <v>1630787</v>
      </c>
      <c r="D2316">
        <v>2500</v>
      </c>
      <c r="E2316" t="s">
        <v>104</v>
      </c>
      <c r="F2316">
        <v>0.3</v>
      </c>
      <c r="G2316">
        <v>0.25</v>
      </c>
      <c r="H2316" t="s">
        <v>105</v>
      </c>
      <c r="I2316" s="2">
        <v>0.25</v>
      </c>
      <c r="J2316" t="s">
        <v>106</v>
      </c>
      <c r="K2316" t="s">
        <v>107</v>
      </c>
      <c r="L2316" s="3" t="str">
        <f>+INDEX([1]!TABLA_MAESTRO_DE_ARTICULO[SubGroupName],MATCH(Tabla_lineas[[#This Row],[CODIGO SAP]],[1]!TABLA_MAESTRO_DE_ARTICULO[ItemCode],0))</f>
        <v>COMPRIMIDO</v>
      </c>
      <c r="M2316" t="s">
        <v>108</v>
      </c>
      <c r="N2316">
        <v>5</v>
      </c>
      <c r="O2316" t="s">
        <v>45</v>
      </c>
      <c r="S2316" s="2">
        <v>10000</v>
      </c>
      <c r="T2316">
        <v>2400</v>
      </c>
      <c r="U2316">
        <v>0.25</v>
      </c>
      <c r="V2316">
        <v>0.24</v>
      </c>
      <c r="W2316">
        <v>0.12</v>
      </c>
      <c r="Z2316" s="4" t="s">
        <v>46</v>
      </c>
      <c r="AA2316" t="s">
        <v>126</v>
      </c>
      <c r="AB2316">
        <v>46132</v>
      </c>
      <c r="AG2316">
        <v>0</v>
      </c>
      <c r="AH2316">
        <v>10000</v>
      </c>
      <c r="AM2316" t="str">
        <f>SUBSTITUTE(Tabla_lineas[[#This Row],[Codigo Liname]]," ","")</f>
        <v>N0208</v>
      </c>
    </row>
    <row r="2317" spans="1:39" customFormat="1" x14ac:dyDescent="0.25">
      <c r="A2317" s="2">
        <v>206</v>
      </c>
      <c r="B2317" t="s">
        <v>809</v>
      </c>
      <c r="C2317">
        <f t="shared" si="36"/>
        <v>1630625</v>
      </c>
      <c r="D2317">
        <v>480</v>
      </c>
      <c r="E2317" t="s">
        <v>155</v>
      </c>
      <c r="F2317">
        <v>28.3</v>
      </c>
      <c r="G2317">
        <v>28.3</v>
      </c>
      <c r="H2317" t="s">
        <v>156</v>
      </c>
      <c r="I2317" s="2">
        <v>29.95</v>
      </c>
      <c r="J2317" t="s">
        <v>157</v>
      </c>
      <c r="K2317" t="s">
        <v>158</v>
      </c>
      <c r="L2317" s="3" t="str">
        <f>+INDEX([1]!TABLA_MAESTRO_DE_ARTICULO[SubGroupName],MATCH(Tabla_lineas[[#This Row],[CODIGO SAP]],[1]!TABLA_MAESTRO_DE_ARTICULO[ItemCode],0))</f>
        <v>CREMA DERMICA</v>
      </c>
      <c r="M2317" t="s">
        <v>159</v>
      </c>
      <c r="N2317">
        <v>21</v>
      </c>
      <c r="O2317" t="s">
        <v>160</v>
      </c>
      <c r="S2317" s="2">
        <v>60</v>
      </c>
      <c r="T2317">
        <v>479.4</v>
      </c>
      <c r="U2317">
        <v>8</v>
      </c>
      <c r="V2317">
        <v>7.99</v>
      </c>
      <c r="W2317">
        <v>5</v>
      </c>
      <c r="Z2317" s="4" t="s">
        <v>46</v>
      </c>
      <c r="AA2317" t="s">
        <v>153</v>
      </c>
      <c r="AB2317">
        <v>46132</v>
      </c>
      <c r="AG2317">
        <v>0</v>
      </c>
      <c r="AH2317">
        <v>60</v>
      </c>
      <c r="AM2317" t="str">
        <f>SUBSTITUTE(Tabla_lineas[[#This Row],[Codigo Liname]]," ","")</f>
        <v>D0603</v>
      </c>
    </row>
    <row r="2318" spans="1:39" customFormat="1" x14ac:dyDescent="0.25">
      <c r="A2318" s="2">
        <v>206</v>
      </c>
      <c r="B2318" t="s">
        <v>809</v>
      </c>
      <c r="C2318">
        <f t="shared" si="36"/>
        <v>1630625</v>
      </c>
      <c r="D2318">
        <v>3600</v>
      </c>
      <c r="E2318" t="s">
        <v>171</v>
      </c>
      <c r="F2318">
        <v>1.82</v>
      </c>
      <c r="G2318">
        <v>1.82</v>
      </c>
      <c r="H2318" t="s">
        <v>172</v>
      </c>
      <c r="I2318" s="2">
        <v>2.94</v>
      </c>
      <c r="J2318" t="s">
        <v>173</v>
      </c>
      <c r="K2318" t="s">
        <v>174</v>
      </c>
      <c r="L2318" s="3" t="str">
        <f>+INDEX([1]!TABLA_MAESTRO_DE_ARTICULO[SubGroupName],MATCH(Tabla_lineas[[#This Row],[CODIGO SAP]],[1]!TABLA_MAESTRO_DE_ARTICULO[ItemCode],0))</f>
        <v>COMPRIMIDO</v>
      </c>
      <c r="M2318" t="s">
        <v>175</v>
      </c>
      <c r="N2318">
        <v>27</v>
      </c>
      <c r="O2318" t="s">
        <v>45</v>
      </c>
      <c r="S2318" s="2">
        <v>4000</v>
      </c>
      <c r="T2318">
        <v>3560</v>
      </c>
      <c r="U2318">
        <v>0.9</v>
      </c>
      <c r="V2318">
        <v>0.89</v>
      </c>
      <c r="W2318">
        <v>0.7</v>
      </c>
      <c r="Z2318" s="4" t="s">
        <v>46</v>
      </c>
      <c r="AA2318" t="s">
        <v>120</v>
      </c>
      <c r="AB2318">
        <v>46132</v>
      </c>
      <c r="AG2318">
        <v>0</v>
      </c>
      <c r="AH2318">
        <v>4000</v>
      </c>
      <c r="AM2318" t="str">
        <f>SUBSTITUTE(Tabla_lineas[[#This Row],[Codigo Liname]]," ","")</f>
        <v>J0105</v>
      </c>
    </row>
    <row r="2319" spans="1:39" customFormat="1" x14ac:dyDescent="0.25">
      <c r="A2319" s="2">
        <v>206</v>
      </c>
      <c r="B2319" t="s">
        <v>809</v>
      </c>
      <c r="C2319">
        <f t="shared" si="36"/>
        <v>1630625</v>
      </c>
      <c r="D2319">
        <v>1800</v>
      </c>
      <c r="E2319" t="s">
        <v>176</v>
      </c>
      <c r="F2319">
        <v>16.7</v>
      </c>
      <c r="G2319">
        <v>16.7</v>
      </c>
      <c r="H2319" t="s">
        <v>177</v>
      </c>
      <c r="I2319" s="2">
        <v>35.61</v>
      </c>
      <c r="J2319" t="s">
        <v>178</v>
      </c>
      <c r="K2319" t="s">
        <v>179</v>
      </c>
      <c r="L2319" s="3" t="str">
        <f>+INDEX([1]!TABLA_MAESTRO_DE_ARTICULO[SubGroupName],MATCH(Tabla_lineas[[#This Row],[CODIGO SAP]],[1]!TABLA_MAESTRO_DE_ARTICULO[ItemCode],0))</f>
        <v>POLVO PARA SUSPENSION</v>
      </c>
      <c r="M2319" t="s">
        <v>180</v>
      </c>
      <c r="N2319">
        <v>35</v>
      </c>
      <c r="O2319" t="s">
        <v>181</v>
      </c>
      <c r="S2319" s="2">
        <v>100</v>
      </c>
      <c r="T2319">
        <v>1669.0000000000002</v>
      </c>
      <c r="U2319">
        <v>18</v>
      </c>
      <c r="V2319">
        <v>16.690000000000001</v>
      </c>
      <c r="W2319">
        <v>5.5</v>
      </c>
      <c r="Z2319" s="4" t="s">
        <v>46</v>
      </c>
      <c r="AA2319" t="s">
        <v>153</v>
      </c>
      <c r="AB2319">
        <v>46096</v>
      </c>
      <c r="AG2319">
        <v>0</v>
      </c>
      <c r="AH2319">
        <v>100</v>
      </c>
      <c r="AM2319" t="str">
        <f>SUBSTITUTE(Tabla_lineas[[#This Row],[Codigo Liname]]," ","")</f>
        <v>J0157</v>
      </c>
    </row>
    <row r="2320" spans="1:39" customFormat="1" x14ac:dyDescent="0.25">
      <c r="A2320" s="2">
        <v>206</v>
      </c>
      <c r="B2320" t="s">
        <v>809</v>
      </c>
      <c r="C2320">
        <f t="shared" si="36"/>
        <v>1630625</v>
      </c>
      <c r="D2320">
        <v>11200</v>
      </c>
      <c r="E2320" t="s">
        <v>188</v>
      </c>
      <c r="F2320">
        <v>0.66</v>
      </c>
      <c r="G2320">
        <v>0.66</v>
      </c>
      <c r="H2320" t="s">
        <v>189</v>
      </c>
      <c r="I2320" s="2">
        <v>1</v>
      </c>
      <c r="J2320" t="s">
        <v>190</v>
      </c>
      <c r="K2320" t="s">
        <v>191</v>
      </c>
      <c r="L2320" s="3" t="str">
        <f>+INDEX([1]!TABLA_MAESTRO_DE_ARTICULO[SubGroupName],MATCH(Tabla_lineas[[#This Row],[CODIGO SAP]],[1]!TABLA_MAESTRO_DE_ARTICULO[ItemCode],0))</f>
        <v>COMPRIMIDO</v>
      </c>
      <c r="M2320" t="s">
        <v>192</v>
      </c>
      <c r="N2320">
        <v>53</v>
      </c>
      <c r="O2320" t="s">
        <v>45</v>
      </c>
      <c r="S2320" s="2">
        <v>14000</v>
      </c>
      <c r="T2320">
        <v>9100</v>
      </c>
      <c r="U2320">
        <v>0.8</v>
      </c>
      <c r="V2320">
        <v>0.65</v>
      </c>
      <c r="W2320">
        <v>0.2</v>
      </c>
      <c r="Z2320" s="4" t="s">
        <v>53</v>
      </c>
      <c r="AA2320" t="s">
        <v>153</v>
      </c>
      <c r="AB2320">
        <v>46096</v>
      </c>
      <c r="AG2320">
        <v>0</v>
      </c>
      <c r="AH2320">
        <v>14000</v>
      </c>
      <c r="AM2320" t="str">
        <f>SUBSTITUTE(Tabla_lineas[[#This Row],[Codigo Liname]]," ","")</f>
        <v>R0501</v>
      </c>
    </row>
    <row r="2321" spans="1:39" customFormat="1" x14ac:dyDescent="0.25">
      <c r="A2321" s="2">
        <v>206</v>
      </c>
      <c r="B2321" t="s">
        <v>809</v>
      </c>
      <c r="C2321">
        <f t="shared" si="36"/>
        <v>1630625</v>
      </c>
      <c r="D2321">
        <v>18900</v>
      </c>
      <c r="E2321" t="s">
        <v>127</v>
      </c>
      <c r="F2321">
        <v>7.87</v>
      </c>
      <c r="G2321">
        <v>7.87</v>
      </c>
      <c r="H2321" t="s">
        <v>128</v>
      </c>
      <c r="I2321" s="2">
        <v>11.19</v>
      </c>
      <c r="J2321" t="s">
        <v>129</v>
      </c>
      <c r="K2321" t="s">
        <v>130</v>
      </c>
      <c r="L2321" s="3" t="str">
        <f>+INDEX([1]!TABLA_MAESTRO_DE_ARTICULO[SubGroupName],MATCH(Tabla_lineas[[#This Row],[CODIGO SAP]],[1]!TABLA_MAESTRO_DE_ARTICULO[ItemCode],0))</f>
        <v>COMPRIMIDO</v>
      </c>
      <c r="M2321" t="s">
        <v>131</v>
      </c>
      <c r="N2321">
        <v>30</v>
      </c>
      <c r="O2321" t="s">
        <v>132</v>
      </c>
      <c r="S2321" s="2">
        <v>7000</v>
      </c>
      <c r="T2321">
        <v>18830</v>
      </c>
      <c r="U2321">
        <v>2.7</v>
      </c>
      <c r="V2321">
        <v>2.69</v>
      </c>
      <c r="W2321">
        <v>1.3</v>
      </c>
      <c r="Z2321" s="4" t="s">
        <v>46</v>
      </c>
      <c r="AA2321" t="s">
        <v>126</v>
      </c>
      <c r="AB2321">
        <v>46132</v>
      </c>
      <c r="AG2321">
        <v>0</v>
      </c>
      <c r="AH2321">
        <v>7000</v>
      </c>
      <c r="AM2321" t="str">
        <f>SUBSTITUTE(Tabla_lineas[[#This Row],[Codigo Liname]]," ","")</f>
        <v>J0113</v>
      </c>
    </row>
    <row r="2322" spans="1:39" customFormat="1" x14ac:dyDescent="0.25">
      <c r="A2322" s="2">
        <v>206</v>
      </c>
      <c r="B2322" t="s">
        <v>809</v>
      </c>
      <c r="C2322">
        <f t="shared" si="36"/>
        <v>1630625</v>
      </c>
      <c r="D2322">
        <v>7500</v>
      </c>
      <c r="E2322" t="s">
        <v>133</v>
      </c>
      <c r="F2322">
        <v>0.95</v>
      </c>
      <c r="G2322">
        <v>0.95</v>
      </c>
      <c r="H2322" t="s">
        <v>134</v>
      </c>
      <c r="I2322" s="2">
        <v>1.31</v>
      </c>
      <c r="J2322" t="s">
        <v>135</v>
      </c>
      <c r="K2322" t="s">
        <v>136</v>
      </c>
      <c r="L2322" s="3" t="str">
        <f>+INDEX([1]!TABLA_MAESTRO_DE_ARTICULO[SubGroupName],MATCH(Tabla_lineas[[#This Row],[CODIGO SAP]],[1]!TABLA_MAESTRO_DE_ARTICULO[ItemCode],0))</f>
        <v>COMPRIMIDO</v>
      </c>
      <c r="M2322" t="s">
        <v>137</v>
      </c>
      <c r="N2322">
        <v>47</v>
      </c>
      <c r="O2322" t="s">
        <v>45</v>
      </c>
      <c r="P2322">
        <v>32100</v>
      </c>
      <c r="Q2322">
        <v>219600</v>
      </c>
      <c r="R2322">
        <v>251700</v>
      </c>
      <c r="S2322" s="2">
        <v>15000</v>
      </c>
      <c r="T2322">
        <v>7350</v>
      </c>
      <c r="U2322">
        <v>0.5</v>
      </c>
      <c r="V2322">
        <v>0.49</v>
      </c>
      <c r="W2322">
        <v>0.32</v>
      </c>
      <c r="Z2322" s="4" t="s">
        <v>53</v>
      </c>
      <c r="AA2322" t="s">
        <v>120</v>
      </c>
      <c r="AB2322">
        <v>46132</v>
      </c>
      <c r="AG2322">
        <v>0</v>
      </c>
      <c r="AH2322">
        <v>15000</v>
      </c>
      <c r="AM2322" t="str">
        <f>SUBSTITUTE(Tabla_lineas[[#This Row],[Codigo Liname]]," ","")</f>
        <v>N0304</v>
      </c>
    </row>
    <row r="2323" spans="1:39" customFormat="1" x14ac:dyDescent="0.25">
      <c r="A2323" s="2">
        <v>206</v>
      </c>
      <c r="B2323" t="s">
        <v>809</v>
      </c>
      <c r="C2323">
        <f t="shared" si="36"/>
        <v>1630625</v>
      </c>
      <c r="D2323">
        <v>2520</v>
      </c>
      <c r="E2323" t="s">
        <v>438</v>
      </c>
      <c r="F2323">
        <v>176.33</v>
      </c>
      <c r="G2323">
        <v>92.75</v>
      </c>
      <c r="H2323" t="s">
        <v>439</v>
      </c>
      <c r="I2323" s="2">
        <v>92.75</v>
      </c>
      <c r="J2323" t="s">
        <v>440</v>
      </c>
      <c r="K2323" t="s">
        <v>441</v>
      </c>
      <c r="L2323" s="3" t="str">
        <f>+INDEX([1]!TABLA_MAESTRO_DE_ARTICULO[SubGroupName],MATCH(Tabla_lineas[[#This Row],[CODIGO SAP]],[1]!TABLA_MAESTRO_DE_ARTICULO[ItemCode],0))</f>
        <v>POLVO PARA SUSPENSION</v>
      </c>
      <c r="M2323" t="s">
        <v>442</v>
      </c>
      <c r="N2323">
        <v>37</v>
      </c>
      <c r="O2323" t="s">
        <v>443</v>
      </c>
      <c r="S2323" s="2">
        <v>60</v>
      </c>
      <c r="T2323">
        <v>2519.4</v>
      </c>
      <c r="U2323">
        <v>42</v>
      </c>
      <c r="V2323">
        <v>41.99</v>
      </c>
      <c r="W2323">
        <v>12</v>
      </c>
      <c r="Z2323" s="4" t="s">
        <v>46</v>
      </c>
      <c r="AA2323" t="s">
        <v>153</v>
      </c>
      <c r="AB2323">
        <v>46096</v>
      </c>
      <c r="AG2323">
        <v>0</v>
      </c>
      <c r="AH2323">
        <v>60</v>
      </c>
      <c r="AM2323" t="str">
        <f>SUBSTITUTE(Tabla_lineas[[#This Row],[Codigo Liname]]," ","")</f>
        <v>J0163</v>
      </c>
    </row>
    <row r="2324" spans="1:39" customFormat="1" x14ac:dyDescent="0.25">
      <c r="A2324" s="2">
        <v>206</v>
      </c>
      <c r="B2324" t="s">
        <v>809</v>
      </c>
      <c r="C2324">
        <f t="shared" si="36"/>
        <v>1630625</v>
      </c>
      <c r="D2324">
        <v>17500</v>
      </c>
      <c r="E2324" t="s">
        <v>420</v>
      </c>
      <c r="F2324">
        <v>4.96</v>
      </c>
      <c r="G2324">
        <v>4.96</v>
      </c>
      <c r="H2324" t="s">
        <v>421</v>
      </c>
      <c r="I2324" s="2">
        <v>11</v>
      </c>
      <c r="J2324" t="s">
        <v>422</v>
      </c>
      <c r="K2324" t="s">
        <v>423</v>
      </c>
      <c r="L2324" s="3" t="str">
        <f>+INDEX([1]!TABLA_MAESTRO_DE_ARTICULO[SubGroupName],MATCH(Tabla_lineas[[#This Row],[CODIGO SAP]],[1]!TABLA_MAESTRO_DE_ARTICULO[ItemCode],0))</f>
        <v>CAPSULA DURA</v>
      </c>
      <c r="M2324" t="s">
        <v>424</v>
      </c>
      <c r="N2324">
        <v>360</v>
      </c>
      <c r="O2324" t="s">
        <v>45</v>
      </c>
      <c r="S2324" s="2">
        <v>7000</v>
      </c>
      <c r="T2324">
        <v>17430</v>
      </c>
      <c r="U2324">
        <v>2.5</v>
      </c>
      <c r="V2324">
        <v>2.4900000000000002</v>
      </c>
      <c r="W2324">
        <v>1.3</v>
      </c>
      <c r="Z2324" s="4" t="s">
        <v>46</v>
      </c>
      <c r="AA2324" t="s">
        <v>120</v>
      </c>
      <c r="AB2324">
        <v>46132</v>
      </c>
      <c r="AG2324">
        <v>0</v>
      </c>
      <c r="AH2324">
        <v>7000</v>
      </c>
      <c r="AM2324" t="str">
        <f>SUBSTITUTE(Tabla_lineas[[#This Row],[Codigo Liname]]," ","")</f>
        <v>J0158</v>
      </c>
    </row>
    <row r="2325" spans="1:39" customFormat="1" x14ac:dyDescent="0.25">
      <c r="A2325" s="2">
        <v>206</v>
      </c>
      <c r="B2325" t="s">
        <v>809</v>
      </c>
      <c r="C2325">
        <f t="shared" si="36"/>
        <v>1630625</v>
      </c>
      <c r="D2325">
        <v>1200</v>
      </c>
      <c r="E2325" t="s">
        <v>203</v>
      </c>
      <c r="F2325">
        <v>1.64</v>
      </c>
      <c r="G2325">
        <v>1.64</v>
      </c>
      <c r="H2325" t="s">
        <v>204</v>
      </c>
      <c r="I2325" s="2">
        <v>3.72</v>
      </c>
      <c r="J2325" t="s">
        <v>205</v>
      </c>
      <c r="K2325" t="s">
        <v>206</v>
      </c>
      <c r="L2325" s="3" t="str">
        <f>+INDEX([1]!TABLA_MAESTRO_DE_ARTICULO[SubGroupName],MATCH(Tabla_lineas[[#This Row],[CODIGO SAP]],[1]!TABLA_MAESTRO_DE_ARTICULO[ItemCode],0))</f>
        <v>COMPRIMIDO</v>
      </c>
      <c r="M2325" t="s">
        <v>207</v>
      </c>
      <c r="N2325">
        <v>31</v>
      </c>
      <c r="O2325" t="s">
        <v>45</v>
      </c>
      <c r="S2325" s="2">
        <v>2000</v>
      </c>
      <c r="T2325">
        <v>1180</v>
      </c>
      <c r="U2325">
        <v>0.6</v>
      </c>
      <c r="V2325">
        <v>0.59</v>
      </c>
      <c r="W2325">
        <v>0.38</v>
      </c>
      <c r="Z2325" s="4" t="s">
        <v>46</v>
      </c>
      <c r="AA2325" t="s">
        <v>120</v>
      </c>
      <c r="AB2325">
        <v>46132</v>
      </c>
      <c r="AG2325">
        <v>0</v>
      </c>
      <c r="AH2325">
        <v>2000</v>
      </c>
      <c r="AM2325" t="str">
        <f>SUBSTITUTE(Tabla_lineas[[#This Row],[Codigo Liname]]," ","")</f>
        <v>J0127</v>
      </c>
    </row>
    <row r="2326" spans="1:39" customFormat="1" x14ac:dyDescent="0.25">
      <c r="A2326" s="2">
        <v>206</v>
      </c>
      <c r="B2326" t="s">
        <v>809</v>
      </c>
      <c r="C2326">
        <f t="shared" si="36"/>
        <v>1630625</v>
      </c>
      <c r="D2326">
        <v>7560</v>
      </c>
      <c r="E2326" t="s">
        <v>661</v>
      </c>
      <c r="F2326">
        <v>195.2</v>
      </c>
      <c r="G2326">
        <v>195.2</v>
      </c>
      <c r="H2326" t="s">
        <v>662</v>
      </c>
      <c r="I2326" s="2">
        <v>274.08999999999997</v>
      </c>
      <c r="J2326" t="s">
        <v>663</v>
      </c>
      <c r="K2326" t="s">
        <v>664</v>
      </c>
      <c r="L2326" s="3" t="str">
        <f>+INDEX([1]!TABLA_MAESTRO_DE_ARTICULO[SubGroupName],MATCH(Tabla_lineas[[#This Row],[CODIGO SAP]],[1]!TABLA_MAESTRO_DE_ARTICULO[ItemCode],0))</f>
        <v>POLVO PARA SUSPENSION</v>
      </c>
      <c r="M2326" t="s">
        <v>665</v>
      </c>
      <c r="N2326">
        <v>32</v>
      </c>
      <c r="O2326" t="s">
        <v>666</v>
      </c>
      <c r="S2326" s="2">
        <v>40</v>
      </c>
      <c r="T2326">
        <v>7559.6</v>
      </c>
      <c r="U2326">
        <v>189</v>
      </c>
      <c r="V2326">
        <v>188.99</v>
      </c>
      <c r="W2326">
        <v>40</v>
      </c>
      <c r="Z2326" s="4" t="s">
        <v>46</v>
      </c>
      <c r="AA2326" t="s">
        <v>120</v>
      </c>
      <c r="AB2326">
        <v>46132</v>
      </c>
      <c r="AG2326">
        <v>0</v>
      </c>
      <c r="AH2326">
        <v>40</v>
      </c>
      <c r="AM2326" t="str">
        <f>SUBSTITUTE(Tabla_lineas[[#This Row],[Codigo Liname]]," ","")</f>
        <v>J0130</v>
      </c>
    </row>
    <row r="2327" spans="1:39" customFormat="1" x14ac:dyDescent="0.25">
      <c r="A2327" s="2">
        <v>206</v>
      </c>
      <c r="B2327" t="s">
        <v>809</v>
      </c>
      <c r="C2327">
        <f t="shared" si="36"/>
        <v>1630625</v>
      </c>
      <c r="D2327">
        <v>1780</v>
      </c>
      <c r="E2327" t="s">
        <v>208</v>
      </c>
      <c r="F2327">
        <v>14.8</v>
      </c>
      <c r="G2327">
        <v>12.2</v>
      </c>
      <c r="H2327" t="s">
        <v>209</v>
      </c>
      <c r="I2327" s="2">
        <v>12.28</v>
      </c>
      <c r="J2327" t="s">
        <v>210</v>
      </c>
      <c r="K2327" t="s">
        <v>211</v>
      </c>
      <c r="L2327" s="3" t="str">
        <f>+INDEX([1]!TABLA_MAESTRO_DE_ARTICULO[SubGroupName],MATCH(Tabla_lineas[[#This Row],[CODIGO SAP]],[1]!TABLA_MAESTRO_DE_ARTICULO[ItemCode],0))</f>
        <v>JARABE</v>
      </c>
      <c r="M2327" t="s">
        <v>212</v>
      </c>
      <c r="N2327">
        <v>56</v>
      </c>
      <c r="O2327" t="s">
        <v>181</v>
      </c>
      <c r="S2327" s="2">
        <v>200</v>
      </c>
      <c r="T2327">
        <v>1778</v>
      </c>
      <c r="U2327">
        <v>8.9</v>
      </c>
      <c r="V2327">
        <v>8.89</v>
      </c>
      <c r="W2327">
        <v>5</v>
      </c>
      <c r="Z2327" s="4" t="s">
        <v>46</v>
      </c>
      <c r="AA2327" t="s">
        <v>153</v>
      </c>
      <c r="AB2327">
        <v>46132</v>
      </c>
      <c r="AG2327">
        <v>0</v>
      </c>
      <c r="AH2327">
        <v>200</v>
      </c>
      <c r="AM2327" t="str">
        <f>SUBSTITUTE(Tabla_lineas[[#This Row],[Codigo Liname]]," ","")</f>
        <v>R0602</v>
      </c>
    </row>
    <row r="2328" spans="1:39" customFormat="1" x14ac:dyDescent="0.25">
      <c r="A2328" s="2">
        <v>206</v>
      </c>
      <c r="B2328" t="s">
        <v>809</v>
      </c>
      <c r="C2328">
        <f t="shared" si="36"/>
        <v>1630625</v>
      </c>
      <c r="D2328">
        <v>1750</v>
      </c>
      <c r="E2328" t="s">
        <v>444</v>
      </c>
      <c r="F2328">
        <v>4.67</v>
      </c>
      <c r="G2328">
        <v>3.5</v>
      </c>
      <c r="H2328" t="s">
        <v>445</v>
      </c>
      <c r="I2328" s="2">
        <v>3.56</v>
      </c>
      <c r="J2328" t="s">
        <v>446</v>
      </c>
      <c r="K2328" t="s">
        <v>447</v>
      </c>
      <c r="L2328" s="3" t="str">
        <f>+INDEX([1]!TABLA_MAESTRO_DE_ARTICULO[SubGroupName],MATCH(Tabla_lineas[[#This Row],[CODIGO SAP]],[1]!TABLA_MAESTRO_DE_ARTICULO[ItemCode],0))</f>
        <v>SOLUCION INYECTABLE</v>
      </c>
      <c r="M2328" t="s">
        <v>448</v>
      </c>
      <c r="N2328">
        <v>8</v>
      </c>
      <c r="O2328" t="s">
        <v>249</v>
      </c>
      <c r="S2328" s="2">
        <v>500</v>
      </c>
      <c r="T2328">
        <v>1745</v>
      </c>
      <c r="U2328">
        <v>3.5</v>
      </c>
      <c r="V2328">
        <v>3.49</v>
      </c>
      <c r="W2328">
        <v>1.5</v>
      </c>
      <c r="Z2328" s="4" t="s">
        <v>53</v>
      </c>
      <c r="AA2328" t="s">
        <v>120</v>
      </c>
      <c r="AB2328">
        <v>46096</v>
      </c>
      <c r="AG2328">
        <v>0</v>
      </c>
      <c r="AH2328">
        <v>500</v>
      </c>
      <c r="AM2328" t="str">
        <f>SUBSTITUTE(Tabla_lineas[[#This Row],[Codigo Liname]]," ","")</f>
        <v>B0506</v>
      </c>
    </row>
    <row r="2329" spans="1:39" customFormat="1" x14ac:dyDescent="0.25">
      <c r="A2329" s="2">
        <v>206</v>
      </c>
      <c r="B2329" t="s">
        <v>809</v>
      </c>
      <c r="C2329">
        <f t="shared" si="36"/>
        <v>1630625</v>
      </c>
      <c r="D2329">
        <v>1800</v>
      </c>
      <c r="E2329" t="s">
        <v>218</v>
      </c>
      <c r="F2329">
        <v>28.9</v>
      </c>
      <c r="G2329">
        <v>13.37</v>
      </c>
      <c r="H2329" t="s">
        <v>219</v>
      </c>
      <c r="I2329" s="2">
        <v>13.37</v>
      </c>
      <c r="J2329" t="s">
        <v>220</v>
      </c>
      <c r="K2329" t="s">
        <v>221</v>
      </c>
      <c r="L2329" s="3" t="str">
        <f>+INDEX([1]!TABLA_MAESTRO_DE_ARTICULO[SubGroupName],MATCH(Tabla_lineas[[#This Row],[CODIGO SAP]],[1]!TABLA_MAESTRO_DE_ARTICULO[ItemCode],0))</f>
        <v>CREMA DERMICA</v>
      </c>
      <c r="M2329" t="s">
        <v>222</v>
      </c>
      <c r="N2329">
        <v>19</v>
      </c>
      <c r="O2329" t="s">
        <v>223</v>
      </c>
      <c r="S2329" s="2">
        <v>200</v>
      </c>
      <c r="T2329">
        <v>1798</v>
      </c>
      <c r="U2329">
        <v>9</v>
      </c>
      <c r="V2329">
        <v>8.99</v>
      </c>
      <c r="W2329">
        <v>4.5</v>
      </c>
      <c r="Z2329" s="4" t="s">
        <v>53</v>
      </c>
      <c r="AA2329" t="s">
        <v>153</v>
      </c>
      <c r="AB2329">
        <v>46132</v>
      </c>
      <c r="AG2329">
        <v>0</v>
      </c>
      <c r="AH2329">
        <v>200</v>
      </c>
      <c r="AM2329" t="str">
        <f>SUBSTITUTE(Tabla_lineas[[#This Row],[Codigo Liname]]," ","")</f>
        <v>D0103</v>
      </c>
    </row>
    <row r="2330" spans="1:39" customFormat="1" x14ac:dyDescent="0.25">
      <c r="A2330" s="2">
        <v>206</v>
      </c>
      <c r="B2330" t="s">
        <v>809</v>
      </c>
      <c r="C2330">
        <f t="shared" si="36"/>
        <v>1630625</v>
      </c>
      <c r="D2330">
        <v>1300</v>
      </c>
      <c r="E2330" t="s">
        <v>449</v>
      </c>
      <c r="F2330">
        <v>4.2</v>
      </c>
      <c r="G2330">
        <v>2.2799999999999998</v>
      </c>
      <c r="H2330" t="s">
        <v>450</v>
      </c>
      <c r="I2330" s="2">
        <v>2.2799999999999998</v>
      </c>
      <c r="J2330" t="s">
        <v>451</v>
      </c>
      <c r="K2330" t="s">
        <v>452</v>
      </c>
      <c r="L2330" s="3" t="str">
        <f>+INDEX([1]!TABLA_MAESTRO_DE_ARTICULO[SubGroupName],MATCH(Tabla_lineas[[#This Row],[CODIGO SAP]],[1]!TABLA_MAESTRO_DE_ARTICULO[ItemCode],0))</f>
        <v>OVULO VAGINAL</v>
      </c>
      <c r="M2330" t="s">
        <v>453</v>
      </c>
      <c r="N2330">
        <v>24</v>
      </c>
      <c r="O2330" t="s">
        <v>97</v>
      </c>
      <c r="S2330" s="2">
        <v>1000</v>
      </c>
      <c r="T2330">
        <v>1290</v>
      </c>
      <c r="U2330">
        <v>1.3</v>
      </c>
      <c r="V2330">
        <v>1.29</v>
      </c>
      <c r="W2330">
        <v>0.7</v>
      </c>
      <c r="Z2330" s="4" t="s">
        <v>53</v>
      </c>
      <c r="AA2330" t="s">
        <v>126</v>
      </c>
      <c r="AB2330">
        <v>46132</v>
      </c>
      <c r="AG2330">
        <v>0</v>
      </c>
      <c r="AH2330">
        <v>1000</v>
      </c>
      <c r="AM2330" t="str">
        <f>SUBSTITUTE(Tabla_lineas[[#This Row],[Codigo Liname]]," ","")</f>
        <v>G0102</v>
      </c>
    </row>
    <row r="2331" spans="1:39" customFormat="1" x14ac:dyDescent="0.25">
      <c r="A2331" s="2">
        <v>206</v>
      </c>
      <c r="B2331" t="s">
        <v>809</v>
      </c>
      <c r="C2331">
        <f t="shared" si="36"/>
        <v>1630625</v>
      </c>
      <c r="D2331">
        <v>3300</v>
      </c>
      <c r="E2331" t="s">
        <v>229</v>
      </c>
      <c r="F2331">
        <v>19.329999999999998</v>
      </c>
      <c r="G2331">
        <v>18.399999999999999</v>
      </c>
      <c r="H2331" t="s">
        <v>230</v>
      </c>
      <c r="I2331" s="2">
        <v>18.399999999999999</v>
      </c>
      <c r="J2331" t="s">
        <v>231</v>
      </c>
      <c r="K2331" t="s">
        <v>232</v>
      </c>
      <c r="L2331" s="3" t="str">
        <f>+INDEX([1]!TABLA_MAESTRO_DE_ARTICULO[SubGroupName],MATCH(Tabla_lineas[[#This Row],[CODIGO SAP]],[1]!TABLA_MAESTRO_DE_ARTICULO[ItemCode],0))</f>
        <v>SUSPENSION</v>
      </c>
      <c r="M2331" t="s">
        <v>233</v>
      </c>
      <c r="N2331">
        <v>34</v>
      </c>
      <c r="O2331" t="s">
        <v>65</v>
      </c>
      <c r="S2331" s="2">
        <v>300</v>
      </c>
      <c r="T2331">
        <v>3297</v>
      </c>
      <c r="U2331">
        <v>11</v>
      </c>
      <c r="V2331">
        <v>10.99</v>
      </c>
      <c r="W2331">
        <v>5.5</v>
      </c>
      <c r="Z2331" s="4" t="s">
        <v>46</v>
      </c>
      <c r="AA2331" t="s">
        <v>153</v>
      </c>
      <c r="AB2331">
        <v>46132</v>
      </c>
      <c r="AG2331">
        <v>0</v>
      </c>
      <c r="AH2331">
        <v>300</v>
      </c>
      <c r="AM2331" t="str">
        <f>SUBSTITUTE(Tabla_lineas[[#This Row],[Codigo Liname]]," ","")</f>
        <v>J0138</v>
      </c>
    </row>
    <row r="2332" spans="1:39" customFormat="1" x14ac:dyDescent="0.25">
      <c r="A2332" s="2">
        <v>206</v>
      </c>
      <c r="B2332" t="s">
        <v>809</v>
      </c>
      <c r="C2332">
        <f t="shared" si="36"/>
        <v>1630625</v>
      </c>
      <c r="D2332">
        <v>2400</v>
      </c>
      <c r="E2332" t="s">
        <v>239</v>
      </c>
      <c r="F2332">
        <v>1.48</v>
      </c>
      <c r="G2332">
        <v>1.48</v>
      </c>
      <c r="H2332" t="s">
        <v>240</v>
      </c>
      <c r="I2332" s="2">
        <v>2.54</v>
      </c>
      <c r="J2332" t="s">
        <v>241</v>
      </c>
      <c r="K2332" t="s">
        <v>242</v>
      </c>
      <c r="L2332" s="3" t="str">
        <f>+INDEX([1]!TABLA_MAESTRO_DE_ARTICULO[SubGroupName],MATCH(Tabla_lineas[[#This Row],[CODIGO SAP]],[1]!TABLA_MAESTRO_DE_ARTICULO[ItemCode],0))</f>
        <v>COMPRIMIDO</v>
      </c>
      <c r="M2332" t="s">
        <v>243</v>
      </c>
      <c r="N2332">
        <v>33</v>
      </c>
      <c r="O2332" t="s">
        <v>45</v>
      </c>
      <c r="S2332" s="2">
        <v>3000</v>
      </c>
      <c r="T2332">
        <v>2370</v>
      </c>
      <c r="U2332">
        <v>0.8</v>
      </c>
      <c r="V2332">
        <v>0.79</v>
      </c>
      <c r="W2332">
        <v>0.4</v>
      </c>
      <c r="Z2332" s="4" t="s">
        <v>46</v>
      </c>
      <c r="AA2332" t="s">
        <v>120</v>
      </c>
      <c r="AB2332">
        <v>46132</v>
      </c>
      <c r="AG2332">
        <v>0</v>
      </c>
      <c r="AH2332">
        <v>3000</v>
      </c>
      <c r="AM2332" t="str">
        <f>SUBSTITUTE(Tabla_lineas[[#This Row],[Codigo Liname]]," ","")</f>
        <v>J0137</v>
      </c>
    </row>
    <row r="2333" spans="1:39" customFormat="1" x14ac:dyDescent="0.25">
      <c r="A2333" s="2">
        <v>206</v>
      </c>
      <c r="B2333" t="s">
        <v>809</v>
      </c>
      <c r="C2333">
        <f t="shared" si="36"/>
        <v>1630625</v>
      </c>
      <c r="D2333">
        <v>17000</v>
      </c>
      <c r="E2333" t="s">
        <v>244</v>
      </c>
      <c r="F2333">
        <v>4.03</v>
      </c>
      <c r="G2333">
        <v>4.03</v>
      </c>
      <c r="H2333" t="s">
        <v>245</v>
      </c>
      <c r="I2333" s="2">
        <v>6.97</v>
      </c>
      <c r="J2333" t="s">
        <v>246</v>
      </c>
      <c r="K2333" t="s">
        <v>247</v>
      </c>
      <c r="L2333" s="3" t="str">
        <f>+INDEX([1]!TABLA_MAESTRO_DE_ARTICULO[SubGroupName],MATCH(Tabla_lineas[[#This Row],[CODIGO SAP]],[1]!TABLA_MAESTRO_DE_ARTICULO[ItemCode],0))</f>
        <v>SOLUCION INYECTABLE</v>
      </c>
      <c r="M2333" t="s">
        <v>248</v>
      </c>
      <c r="N2333">
        <v>25</v>
      </c>
      <c r="O2333" t="s">
        <v>249</v>
      </c>
      <c r="S2333" s="2">
        <v>10000</v>
      </c>
      <c r="T2333">
        <v>16900</v>
      </c>
      <c r="U2333">
        <v>1.7</v>
      </c>
      <c r="V2333">
        <v>1.69</v>
      </c>
      <c r="W2333">
        <v>0.7</v>
      </c>
      <c r="Z2333" s="4" t="s">
        <v>46</v>
      </c>
      <c r="AA2333" t="s">
        <v>126</v>
      </c>
      <c r="AB2333">
        <v>46132</v>
      </c>
      <c r="AG2333">
        <v>0</v>
      </c>
      <c r="AH2333">
        <v>10000</v>
      </c>
      <c r="AM2333" t="str">
        <f>SUBSTITUTE(Tabla_lineas[[#This Row],[Codigo Liname]]," ","")</f>
        <v>H0204</v>
      </c>
    </row>
    <row r="2334" spans="1:39" customFormat="1" x14ac:dyDescent="0.25">
      <c r="A2334" s="2">
        <v>206</v>
      </c>
      <c r="B2334" t="s">
        <v>809</v>
      </c>
      <c r="C2334">
        <f t="shared" si="36"/>
        <v>1630625</v>
      </c>
      <c r="D2334">
        <v>7500</v>
      </c>
      <c r="E2334" t="s">
        <v>60</v>
      </c>
      <c r="F2334">
        <v>15.12</v>
      </c>
      <c r="G2334">
        <v>9.5</v>
      </c>
      <c r="H2334" t="s">
        <v>61</v>
      </c>
      <c r="I2334" s="2">
        <v>9.59</v>
      </c>
      <c r="J2334" t="s">
        <v>62</v>
      </c>
      <c r="K2334" t="s">
        <v>63</v>
      </c>
      <c r="L2334" s="3" t="str">
        <f>+INDEX([1]!TABLA_MAESTRO_DE_ARTICULO[SubGroupName],MATCH(Tabla_lineas[[#This Row],[CODIGO SAP]],[1]!TABLA_MAESTRO_DE_ARTICULO[ItemCode],0))</f>
        <v>JARABE</v>
      </c>
      <c r="M2334" t="s">
        <v>64</v>
      </c>
      <c r="N2334">
        <v>54</v>
      </c>
      <c r="O2334" t="s">
        <v>65</v>
      </c>
      <c r="S2334" s="2">
        <v>1000</v>
      </c>
      <c r="T2334">
        <v>7490</v>
      </c>
      <c r="U2334">
        <v>7.5</v>
      </c>
      <c r="V2334">
        <v>7.49</v>
      </c>
      <c r="W2334">
        <v>5</v>
      </c>
      <c r="Z2334" s="4" t="s">
        <v>46</v>
      </c>
      <c r="AA2334" t="s">
        <v>153</v>
      </c>
      <c r="AB2334">
        <v>46096</v>
      </c>
      <c r="AG2334">
        <v>0</v>
      </c>
      <c r="AH2334">
        <v>1000</v>
      </c>
      <c r="AM2334" t="str">
        <f>SUBSTITUTE(Tabla_lineas[[#This Row],[Codigo Liname]]," ","")</f>
        <v>R0503</v>
      </c>
    </row>
    <row r="2335" spans="1:39" customFormat="1" x14ac:dyDescent="0.25">
      <c r="A2335" s="2">
        <v>206</v>
      </c>
      <c r="B2335" t="s">
        <v>809</v>
      </c>
      <c r="C2335">
        <f t="shared" si="36"/>
        <v>1630625</v>
      </c>
      <c r="D2335">
        <v>12500</v>
      </c>
      <c r="E2335" t="s">
        <v>256</v>
      </c>
      <c r="F2335">
        <v>3.3</v>
      </c>
      <c r="G2335">
        <v>3.3</v>
      </c>
      <c r="H2335" t="s">
        <v>257</v>
      </c>
      <c r="I2335" s="2">
        <v>3.82</v>
      </c>
      <c r="J2335" t="s">
        <v>258</v>
      </c>
      <c r="K2335" t="s">
        <v>259</v>
      </c>
      <c r="L2335" s="3" t="str">
        <f>+INDEX([1]!TABLA_MAESTRO_DE_ARTICULO[SubGroupName],MATCH(Tabla_lineas[[#This Row],[CODIGO SAP]],[1]!TABLA_MAESTRO_DE_ARTICULO[ItemCode],0))</f>
        <v>SOLUCION INYECTABLE</v>
      </c>
      <c r="M2335" t="s">
        <v>260</v>
      </c>
      <c r="N2335">
        <v>39</v>
      </c>
      <c r="O2335" t="s">
        <v>249</v>
      </c>
      <c r="S2335" s="2">
        <v>5000</v>
      </c>
      <c r="T2335">
        <v>12450.000000000002</v>
      </c>
      <c r="U2335">
        <v>2.5</v>
      </c>
      <c r="V2335">
        <v>2.4900000000000002</v>
      </c>
      <c r="W2335">
        <v>0.7</v>
      </c>
      <c r="Z2335" s="4" t="s">
        <v>46</v>
      </c>
      <c r="AA2335" t="s">
        <v>153</v>
      </c>
      <c r="AB2335">
        <v>46132</v>
      </c>
      <c r="AG2335">
        <v>0</v>
      </c>
      <c r="AH2335">
        <v>5000</v>
      </c>
      <c r="AM2335" t="str">
        <f>SUBSTITUTE(Tabla_lineas[[#This Row],[Codigo Liname]]," ","")</f>
        <v>M0103</v>
      </c>
    </row>
    <row r="2336" spans="1:39" customFormat="1" x14ac:dyDescent="0.25">
      <c r="A2336" s="2">
        <v>206</v>
      </c>
      <c r="B2336" t="s">
        <v>809</v>
      </c>
      <c r="C2336">
        <f t="shared" si="36"/>
        <v>1630625</v>
      </c>
      <c r="D2336">
        <v>900</v>
      </c>
      <c r="E2336" t="s">
        <v>266</v>
      </c>
      <c r="F2336">
        <v>0.56000000000000005</v>
      </c>
      <c r="G2336">
        <v>0.53</v>
      </c>
      <c r="H2336" t="s">
        <v>267</v>
      </c>
      <c r="I2336" s="2">
        <v>0.53</v>
      </c>
      <c r="J2336" t="s">
        <v>268</v>
      </c>
      <c r="K2336" t="s">
        <v>269</v>
      </c>
      <c r="L2336" s="3" t="str">
        <f>+INDEX([1]!TABLA_MAESTRO_DE_ARTICULO[SubGroupName],MATCH(Tabla_lineas[[#This Row],[CODIGO SAP]],[1]!TABLA_MAESTRO_DE_ARTICULO[ItemCode],0))</f>
        <v>COMPRIMIDO</v>
      </c>
      <c r="M2336" t="s">
        <v>270</v>
      </c>
      <c r="N2336">
        <v>16</v>
      </c>
      <c r="O2336" t="s">
        <v>45</v>
      </c>
      <c r="S2336" s="2">
        <v>3000</v>
      </c>
      <c r="T2336">
        <v>869.99999999999989</v>
      </c>
      <c r="U2336">
        <v>0.3</v>
      </c>
      <c r="V2336">
        <v>0.28999999999999998</v>
      </c>
      <c r="W2336">
        <v>0.12</v>
      </c>
      <c r="Z2336" s="4" t="s">
        <v>46</v>
      </c>
      <c r="AA2336" t="s">
        <v>126</v>
      </c>
      <c r="AB2336">
        <v>46132</v>
      </c>
      <c r="AG2336">
        <v>0</v>
      </c>
      <c r="AH2336">
        <v>3000</v>
      </c>
      <c r="AM2336" t="str">
        <f>SUBSTITUTE(Tabla_lineas[[#This Row],[Codigo Liname]]," ","")</f>
        <v>C0901</v>
      </c>
    </row>
    <row r="2337" spans="1:39" customFormat="1" x14ac:dyDescent="0.25">
      <c r="A2337" s="2">
        <v>206</v>
      </c>
      <c r="B2337" t="s">
        <v>809</v>
      </c>
      <c r="C2337">
        <f t="shared" si="36"/>
        <v>1630625</v>
      </c>
      <c r="D2337">
        <v>38000</v>
      </c>
      <c r="E2337" t="s">
        <v>66</v>
      </c>
      <c r="F2337">
        <v>32.19</v>
      </c>
      <c r="G2337">
        <v>14.36</v>
      </c>
      <c r="H2337" t="s">
        <v>67</v>
      </c>
      <c r="I2337" s="2">
        <v>14.36</v>
      </c>
      <c r="J2337" t="s">
        <v>68</v>
      </c>
      <c r="K2337" t="s">
        <v>69</v>
      </c>
      <c r="L2337" s="3" t="str">
        <f>+INDEX([1]!TABLA_MAESTRO_DE_ARTICULO[SubGroupName],MATCH(Tabla_lineas[[#This Row],[CODIGO SAP]],[1]!TABLA_MAESTRO_DE_ARTICULO[ItemCode],0))</f>
        <v>CAPSULA BLANDA</v>
      </c>
      <c r="M2337" t="s">
        <v>70</v>
      </c>
      <c r="N2337">
        <v>38</v>
      </c>
      <c r="O2337" t="s">
        <v>45</v>
      </c>
      <c r="S2337" s="2">
        <v>10000</v>
      </c>
      <c r="T2337">
        <v>37900</v>
      </c>
      <c r="U2337">
        <v>3.8</v>
      </c>
      <c r="V2337">
        <v>3.79</v>
      </c>
      <c r="W2337">
        <v>1.5</v>
      </c>
      <c r="Z2337" s="4" t="s">
        <v>46</v>
      </c>
      <c r="AA2337" t="s">
        <v>120</v>
      </c>
      <c r="AB2337">
        <v>46132</v>
      </c>
      <c r="AG2337">
        <v>0</v>
      </c>
      <c r="AH2337">
        <v>10000</v>
      </c>
      <c r="AM2337" t="str">
        <f>SUBSTITUTE(Tabla_lineas[[#This Row],[Codigo Liname]]," ","")</f>
        <v>L0412</v>
      </c>
    </row>
    <row r="2338" spans="1:39" customFormat="1" x14ac:dyDescent="0.25">
      <c r="A2338" s="2">
        <v>206</v>
      </c>
      <c r="B2338" t="s">
        <v>809</v>
      </c>
      <c r="C2338">
        <f t="shared" si="36"/>
        <v>1630625</v>
      </c>
      <c r="D2338">
        <v>6000</v>
      </c>
      <c r="E2338" t="s">
        <v>303</v>
      </c>
      <c r="F2338">
        <v>0.75</v>
      </c>
      <c r="G2338">
        <v>0.69</v>
      </c>
      <c r="H2338" t="s">
        <v>304</v>
      </c>
      <c r="I2338" s="2">
        <v>0.69</v>
      </c>
      <c r="J2338" t="s">
        <v>305</v>
      </c>
      <c r="K2338" t="s">
        <v>306</v>
      </c>
      <c r="L2338" s="3" t="str">
        <f>+INDEX([1]!TABLA_MAESTRO_DE_ARTICULO[SubGroupName],MATCH(Tabla_lineas[[#This Row],[CODIGO SAP]],[1]!TABLA_MAESTRO_DE_ARTICULO[ItemCode],0))</f>
        <v>COMPRIMIDO</v>
      </c>
      <c r="M2338" t="s">
        <v>307</v>
      </c>
      <c r="N2338">
        <v>40</v>
      </c>
      <c r="O2338" t="s">
        <v>45</v>
      </c>
      <c r="P2338">
        <v>138600</v>
      </c>
      <c r="Q2338">
        <v>3275900</v>
      </c>
      <c r="R2338">
        <v>3414500</v>
      </c>
      <c r="S2338" s="2">
        <v>20000</v>
      </c>
      <c r="T2338">
        <v>5800</v>
      </c>
      <c r="U2338">
        <v>0.3</v>
      </c>
      <c r="V2338">
        <v>0.28999999999999998</v>
      </c>
      <c r="W2338">
        <v>0.14000000000000001</v>
      </c>
      <c r="Z2338" s="4" t="s">
        <v>46</v>
      </c>
      <c r="AA2338" t="s">
        <v>120</v>
      </c>
      <c r="AB2338">
        <v>46132</v>
      </c>
      <c r="AG2338">
        <v>0</v>
      </c>
      <c r="AH2338">
        <v>20000</v>
      </c>
      <c r="AM2338" t="str">
        <f>SUBSTITUTE(Tabla_lineas[[#This Row],[Codigo Liname]]," ","")</f>
        <v>M0105</v>
      </c>
    </row>
    <row r="2339" spans="1:39" customFormat="1" x14ac:dyDescent="0.25">
      <c r="A2339" s="2">
        <v>206</v>
      </c>
      <c r="B2339" t="s">
        <v>809</v>
      </c>
      <c r="C2339">
        <f t="shared" si="36"/>
        <v>1630625</v>
      </c>
      <c r="D2339">
        <v>1360</v>
      </c>
      <c r="E2339" t="s">
        <v>76</v>
      </c>
      <c r="F2339">
        <v>14.47</v>
      </c>
      <c r="G2339">
        <v>14.37</v>
      </c>
      <c r="H2339" t="s">
        <v>77</v>
      </c>
      <c r="I2339" s="2">
        <v>14.37</v>
      </c>
      <c r="J2339" t="s">
        <v>78</v>
      </c>
      <c r="K2339" t="s">
        <v>79</v>
      </c>
      <c r="L2339" s="3" t="str">
        <f>+INDEX([1]!TABLA_MAESTRO_DE_ARTICULO[SubGroupName],MATCH(Tabla_lineas[[#This Row],[CODIGO SAP]],[1]!TABLA_MAESTRO_DE_ARTICULO[ItemCode],0))</f>
        <v>SOLUCION INYECTABLE</v>
      </c>
      <c r="M2339" t="s">
        <v>80</v>
      </c>
      <c r="N2339">
        <v>42</v>
      </c>
      <c r="O2339" t="s">
        <v>81</v>
      </c>
      <c r="S2339" s="2">
        <v>170</v>
      </c>
      <c r="T2339">
        <v>1358.3</v>
      </c>
      <c r="U2339">
        <v>8</v>
      </c>
      <c r="V2339">
        <v>7.99</v>
      </c>
      <c r="W2339">
        <v>4</v>
      </c>
      <c r="Z2339" s="4" t="s">
        <v>46</v>
      </c>
      <c r="AA2339" t="s">
        <v>153</v>
      </c>
      <c r="AB2339">
        <v>46132</v>
      </c>
      <c r="AG2339">
        <v>0</v>
      </c>
      <c r="AH2339">
        <v>170</v>
      </c>
      <c r="AM2339" t="str">
        <f>SUBSTITUTE(Tabla_lineas[[#This Row],[Codigo Liname]]," ","")</f>
        <v>N0112</v>
      </c>
    </row>
    <row r="2340" spans="1:39" customFormat="1" x14ac:dyDescent="0.25">
      <c r="A2340" s="2">
        <v>206</v>
      </c>
      <c r="B2340" t="s">
        <v>809</v>
      </c>
      <c r="C2340">
        <f t="shared" si="36"/>
        <v>1630625</v>
      </c>
      <c r="D2340">
        <v>30000</v>
      </c>
      <c r="E2340" t="s">
        <v>82</v>
      </c>
      <c r="F2340">
        <v>1.61</v>
      </c>
      <c r="G2340">
        <v>1.61</v>
      </c>
      <c r="H2340" t="s">
        <v>83</v>
      </c>
      <c r="I2340" s="2">
        <v>3.67</v>
      </c>
      <c r="J2340" t="s">
        <v>84</v>
      </c>
      <c r="K2340" t="s">
        <v>85</v>
      </c>
      <c r="L2340" s="3" t="str">
        <f>+INDEX([1]!TABLA_MAESTRO_DE_ARTICULO[SubGroupName],MATCH(Tabla_lineas[[#This Row],[CODIGO SAP]],[1]!TABLA_MAESTRO_DE_ARTICULO[ItemCode],0))</f>
        <v>COMPRIMIDO</v>
      </c>
      <c r="M2340" t="s">
        <v>86</v>
      </c>
      <c r="N2340">
        <v>17</v>
      </c>
      <c r="O2340" t="s">
        <v>45</v>
      </c>
      <c r="S2340" s="2">
        <v>150000</v>
      </c>
      <c r="T2340">
        <v>28500</v>
      </c>
      <c r="U2340">
        <v>0.2</v>
      </c>
      <c r="V2340">
        <v>0.19</v>
      </c>
      <c r="W2340">
        <v>0.15</v>
      </c>
      <c r="Z2340" s="4" t="s">
        <v>46</v>
      </c>
      <c r="AA2340" t="s">
        <v>126</v>
      </c>
      <c r="AB2340">
        <v>46132</v>
      </c>
      <c r="AG2340">
        <v>0</v>
      </c>
      <c r="AH2340">
        <v>150000</v>
      </c>
      <c r="AM2340" t="str">
        <f>SUBSTITUTE(Tabla_lineas[[#This Row],[Codigo Liname]]," ","")</f>
        <v>C0902</v>
      </c>
    </row>
    <row r="2341" spans="1:39" customFormat="1" x14ac:dyDescent="0.25">
      <c r="A2341" s="2">
        <v>206</v>
      </c>
      <c r="B2341" t="s">
        <v>809</v>
      </c>
      <c r="C2341">
        <f t="shared" si="36"/>
        <v>1630625</v>
      </c>
      <c r="D2341">
        <v>5000</v>
      </c>
      <c r="E2341" t="s">
        <v>148</v>
      </c>
      <c r="F2341">
        <v>5.12</v>
      </c>
      <c r="G2341">
        <v>4</v>
      </c>
      <c r="H2341" t="s">
        <v>149</v>
      </c>
      <c r="I2341" s="2">
        <v>4</v>
      </c>
      <c r="J2341" t="s">
        <v>150</v>
      </c>
      <c r="K2341" t="s">
        <v>151</v>
      </c>
      <c r="L2341" s="3" t="str">
        <f>+INDEX([1]!TABLA_MAESTRO_DE_ARTICULO[SubGroupName],MATCH(Tabla_lineas[[#This Row],[CODIGO SAP]],[1]!TABLA_MAESTRO_DE_ARTICULO[ItemCode],0))</f>
        <v>COMPRIMIDO</v>
      </c>
      <c r="M2341" t="s">
        <v>152</v>
      </c>
      <c r="N2341">
        <v>41</v>
      </c>
      <c r="O2341" t="s">
        <v>45</v>
      </c>
      <c r="P2341">
        <v>37700</v>
      </c>
      <c r="Q2341">
        <v>150100</v>
      </c>
      <c r="R2341">
        <v>187800</v>
      </c>
      <c r="S2341" s="2">
        <v>10000</v>
      </c>
      <c r="T2341">
        <v>4900</v>
      </c>
      <c r="U2341">
        <v>0.5</v>
      </c>
      <c r="V2341">
        <v>0.49</v>
      </c>
      <c r="W2341">
        <v>0.12</v>
      </c>
      <c r="Z2341" s="4" t="s">
        <v>46</v>
      </c>
      <c r="AA2341" t="s">
        <v>153</v>
      </c>
      <c r="AB2341">
        <v>46132</v>
      </c>
      <c r="AG2341">
        <v>0</v>
      </c>
      <c r="AH2341">
        <v>10000</v>
      </c>
      <c r="AM2341" t="str">
        <f>SUBSTITUTE(Tabla_lineas[[#This Row],[Codigo Liname]]," ","")</f>
        <v>M0111</v>
      </c>
    </row>
    <row r="2342" spans="1:39" customFormat="1" x14ac:dyDescent="0.25">
      <c r="A2342" s="2">
        <v>206</v>
      </c>
      <c r="B2342" t="s">
        <v>809</v>
      </c>
      <c r="C2342">
        <f t="shared" si="36"/>
        <v>1630625</v>
      </c>
      <c r="D2342">
        <v>16000</v>
      </c>
      <c r="E2342" t="s">
        <v>313</v>
      </c>
      <c r="F2342">
        <v>5.29</v>
      </c>
      <c r="G2342">
        <v>5.29</v>
      </c>
      <c r="H2342" t="s">
        <v>314</v>
      </c>
      <c r="I2342" s="2">
        <v>6.32</v>
      </c>
      <c r="J2342" t="s">
        <v>315</v>
      </c>
      <c r="K2342" t="s">
        <v>316</v>
      </c>
      <c r="L2342" s="3" t="str">
        <f>+INDEX([1]!TABLA_MAESTRO_DE_ARTICULO[SubGroupName],MATCH(Tabla_lineas[[#This Row],[CODIGO SAP]],[1]!TABLA_MAESTRO_DE_ARTICULO[ItemCode],0))</f>
        <v>SOLUCION INYECTABLE</v>
      </c>
      <c r="M2342" t="s">
        <v>317</v>
      </c>
      <c r="N2342">
        <v>43</v>
      </c>
      <c r="O2342" t="s">
        <v>249</v>
      </c>
      <c r="S2342" s="2">
        <v>10000</v>
      </c>
      <c r="T2342">
        <v>15900</v>
      </c>
      <c r="U2342">
        <v>1.6</v>
      </c>
      <c r="V2342">
        <v>1.59</v>
      </c>
      <c r="W2342">
        <v>0.7</v>
      </c>
      <c r="Z2342" s="4" t="s">
        <v>46</v>
      </c>
      <c r="AA2342" t="s">
        <v>120</v>
      </c>
      <c r="AB2342">
        <v>46132</v>
      </c>
      <c r="AG2342">
        <v>0</v>
      </c>
      <c r="AH2342">
        <v>10000</v>
      </c>
      <c r="AM2342" t="str">
        <f>SUBSTITUTE(Tabla_lineas[[#This Row],[Codigo Liname]]," ","")</f>
        <v>N0205</v>
      </c>
    </row>
    <row r="2343" spans="1:39" customFormat="1" x14ac:dyDescent="0.25">
      <c r="A2343" s="2">
        <v>206</v>
      </c>
      <c r="B2343" t="s">
        <v>809</v>
      </c>
      <c r="C2343">
        <f t="shared" si="36"/>
        <v>1630625</v>
      </c>
      <c r="D2343">
        <v>50000</v>
      </c>
      <c r="E2343" t="s">
        <v>318</v>
      </c>
      <c r="F2343">
        <v>1.26</v>
      </c>
      <c r="G2343">
        <v>1.26</v>
      </c>
      <c r="H2343" t="s">
        <v>319</v>
      </c>
      <c r="I2343" s="2">
        <v>3.35</v>
      </c>
      <c r="J2343" t="s">
        <v>320</v>
      </c>
      <c r="K2343" t="s">
        <v>321</v>
      </c>
      <c r="L2343" s="3" t="str">
        <f>+INDEX([1]!TABLA_MAESTRO_DE_ARTICULO[SubGroupName],MATCH(Tabla_lineas[[#This Row],[CODIGO SAP]],[1]!TABLA_MAESTRO_DE_ARTICULO[ItemCode],0))</f>
        <v>COMPRIMIDO</v>
      </c>
      <c r="M2343" t="s">
        <v>322</v>
      </c>
      <c r="N2343">
        <v>7</v>
      </c>
      <c r="O2343" t="s">
        <v>45</v>
      </c>
      <c r="S2343" s="2">
        <v>100000</v>
      </c>
      <c r="T2343">
        <v>49000</v>
      </c>
      <c r="U2343">
        <v>0.5</v>
      </c>
      <c r="V2343">
        <v>0.49</v>
      </c>
      <c r="W2343">
        <v>0.2</v>
      </c>
      <c r="Z2343" s="4" t="s">
        <v>46</v>
      </c>
      <c r="AA2343" t="s">
        <v>120</v>
      </c>
      <c r="AB2343">
        <v>46132</v>
      </c>
      <c r="AG2343">
        <v>0</v>
      </c>
      <c r="AH2343">
        <v>100000</v>
      </c>
      <c r="AM2343" t="str">
        <f>SUBSTITUTE(Tabla_lineas[[#This Row],[Codigo Liname]]," ","")</f>
        <v>A1004</v>
      </c>
    </row>
    <row r="2344" spans="1:39" customFormat="1" x14ac:dyDescent="0.25">
      <c r="A2344" s="2">
        <v>206</v>
      </c>
      <c r="B2344" t="s">
        <v>809</v>
      </c>
      <c r="C2344">
        <f t="shared" si="36"/>
        <v>1630625</v>
      </c>
      <c r="D2344">
        <v>6600.0000000000009</v>
      </c>
      <c r="E2344" t="s">
        <v>323</v>
      </c>
      <c r="F2344">
        <v>5.91</v>
      </c>
      <c r="G2344">
        <v>3.53</v>
      </c>
      <c r="H2344" t="s">
        <v>324</v>
      </c>
      <c r="I2344" s="2">
        <v>3.53</v>
      </c>
      <c r="J2344" t="s">
        <v>325</v>
      </c>
      <c r="K2344" t="s">
        <v>326</v>
      </c>
      <c r="L2344" s="3" t="str">
        <f>+INDEX([1]!TABLA_MAESTRO_DE_ARTICULO[SubGroupName],MATCH(Tabla_lineas[[#This Row],[CODIGO SAP]],[1]!TABLA_MAESTRO_DE_ARTICULO[ItemCode],0))</f>
        <v>SOLUCION INYECTABLE</v>
      </c>
      <c r="M2344" t="s">
        <v>327</v>
      </c>
      <c r="N2344">
        <v>5</v>
      </c>
      <c r="O2344" t="s">
        <v>249</v>
      </c>
      <c r="S2344" s="2">
        <v>3000</v>
      </c>
      <c r="T2344">
        <v>6570</v>
      </c>
      <c r="U2344">
        <v>2.2000000000000002</v>
      </c>
      <c r="V2344">
        <v>2.19</v>
      </c>
      <c r="W2344">
        <v>0.7</v>
      </c>
      <c r="Z2344" s="4" t="s">
        <v>46</v>
      </c>
      <c r="AA2344" t="s">
        <v>153</v>
      </c>
      <c r="AB2344">
        <v>46132</v>
      </c>
      <c r="AG2344">
        <v>0</v>
      </c>
      <c r="AH2344">
        <v>3000</v>
      </c>
      <c r="AM2344" t="str">
        <f>SUBSTITUTE(Tabla_lineas[[#This Row],[Codigo Liname]]," ","")</f>
        <v>A0308</v>
      </c>
    </row>
    <row r="2345" spans="1:39" customFormat="1" x14ac:dyDescent="0.25">
      <c r="A2345" s="2">
        <v>206</v>
      </c>
      <c r="B2345" t="s">
        <v>809</v>
      </c>
      <c r="C2345">
        <f t="shared" si="36"/>
        <v>1630625</v>
      </c>
      <c r="D2345">
        <v>400</v>
      </c>
      <c r="E2345" t="s">
        <v>87</v>
      </c>
      <c r="F2345">
        <v>0.64</v>
      </c>
      <c r="G2345">
        <v>0.44</v>
      </c>
      <c r="H2345" t="s">
        <v>88</v>
      </c>
      <c r="I2345" s="2">
        <v>0.44</v>
      </c>
      <c r="J2345" t="s">
        <v>89</v>
      </c>
      <c r="K2345" t="s">
        <v>90</v>
      </c>
      <c r="L2345" s="3" t="str">
        <f>+INDEX([1]!TABLA_MAESTRO_DE_ARTICULO[SubGroupName],MATCH(Tabla_lineas[[#This Row],[CODIGO SAP]],[1]!TABLA_MAESTRO_DE_ARTICULO[ItemCode],0))</f>
        <v>COMPRIMIDO</v>
      </c>
      <c r="M2345" t="s">
        <v>91</v>
      </c>
      <c r="N2345">
        <v>4</v>
      </c>
      <c r="O2345" t="s">
        <v>45</v>
      </c>
      <c r="S2345" s="2">
        <v>1000</v>
      </c>
      <c r="T2345">
        <v>390</v>
      </c>
      <c r="U2345">
        <v>0.4</v>
      </c>
      <c r="V2345">
        <v>0.39</v>
      </c>
      <c r="W2345">
        <v>0.12</v>
      </c>
      <c r="Z2345" s="4" t="s">
        <v>46</v>
      </c>
      <c r="AA2345" t="s">
        <v>153</v>
      </c>
      <c r="AB2345">
        <v>46132</v>
      </c>
      <c r="AG2345">
        <v>0</v>
      </c>
      <c r="AH2345">
        <v>1000</v>
      </c>
      <c r="AM2345" t="str">
        <f>SUBSTITUTE(Tabla_lineas[[#This Row],[Codigo Liname]]," ","")</f>
        <v>A0307</v>
      </c>
    </row>
    <row r="2346" spans="1:39" customFormat="1" x14ac:dyDescent="0.25">
      <c r="A2346" s="2">
        <v>206</v>
      </c>
      <c r="B2346" t="s">
        <v>809</v>
      </c>
      <c r="C2346">
        <f t="shared" si="36"/>
        <v>1630625</v>
      </c>
      <c r="D2346">
        <v>950</v>
      </c>
      <c r="E2346" t="s">
        <v>464</v>
      </c>
      <c r="F2346">
        <v>28.19</v>
      </c>
      <c r="G2346">
        <v>23.64</v>
      </c>
      <c r="H2346" t="s">
        <v>465</v>
      </c>
      <c r="I2346" s="2">
        <v>23.64</v>
      </c>
      <c r="J2346" t="s">
        <v>466</v>
      </c>
      <c r="K2346" t="s">
        <v>467</v>
      </c>
      <c r="L2346" s="3" t="str">
        <f>+INDEX([1]!TABLA_MAESTRO_DE_ARTICULO[SubGroupName],MATCH(Tabla_lineas[[#This Row],[CODIGO SAP]],[1]!TABLA_MAESTRO_DE_ARTICULO[ItemCode],0))</f>
        <v>GOTAS</v>
      </c>
      <c r="M2346" t="s">
        <v>468</v>
      </c>
      <c r="N2346">
        <v>6</v>
      </c>
      <c r="O2346" t="s">
        <v>469</v>
      </c>
      <c r="S2346" s="2">
        <v>100</v>
      </c>
      <c r="T2346">
        <v>949</v>
      </c>
      <c r="U2346">
        <v>9.5</v>
      </c>
      <c r="V2346">
        <v>9.49</v>
      </c>
      <c r="W2346">
        <v>5</v>
      </c>
      <c r="Z2346" s="4" t="s">
        <v>46</v>
      </c>
      <c r="AA2346" t="s">
        <v>153</v>
      </c>
      <c r="AB2346">
        <v>46132</v>
      </c>
      <c r="AG2346">
        <v>0</v>
      </c>
      <c r="AH2346">
        <v>100</v>
      </c>
      <c r="AM2346" t="str">
        <f>SUBSTITUTE(Tabla_lineas[[#This Row],[Codigo Liname]]," ","")</f>
        <v>A0309</v>
      </c>
    </row>
    <row r="2347" spans="1:39" customFormat="1" x14ac:dyDescent="0.25">
      <c r="A2347" s="2">
        <v>206</v>
      </c>
      <c r="B2347" t="s">
        <v>809</v>
      </c>
      <c r="C2347">
        <f t="shared" si="36"/>
        <v>1630625</v>
      </c>
      <c r="D2347">
        <v>5600</v>
      </c>
      <c r="E2347" t="s">
        <v>338</v>
      </c>
      <c r="F2347">
        <v>2.34</v>
      </c>
      <c r="G2347">
        <v>1.01</v>
      </c>
      <c r="H2347" t="s">
        <v>339</v>
      </c>
      <c r="I2347" s="2">
        <v>1.01</v>
      </c>
      <c r="J2347" t="s">
        <v>340</v>
      </c>
      <c r="K2347" t="s">
        <v>341</v>
      </c>
      <c r="L2347" s="3" t="str">
        <f>+INDEX([1]!TABLA_MAESTRO_DE_ARTICULO[SubGroupName],MATCH(Tabla_lineas[[#This Row],[CODIGO SAP]],[1]!TABLA_MAESTRO_DE_ARTICULO[ItemCode],0))</f>
        <v>COMPRIMIDO</v>
      </c>
      <c r="M2347" t="s">
        <v>342</v>
      </c>
      <c r="N2347">
        <v>15</v>
      </c>
      <c r="O2347" t="s">
        <v>45</v>
      </c>
      <c r="P2347">
        <v>35800</v>
      </c>
      <c r="Q2347">
        <v>569000</v>
      </c>
      <c r="R2347">
        <v>604800</v>
      </c>
      <c r="S2347" s="2">
        <v>14000</v>
      </c>
      <c r="T2347">
        <v>5460</v>
      </c>
      <c r="U2347">
        <v>0.4</v>
      </c>
      <c r="V2347">
        <v>0.39</v>
      </c>
      <c r="W2347">
        <v>0.25</v>
      </c>
      <c r="Z2347" s="4" t="s">
        <v>46</v>
      </c>
      <c r="AA2347" t="s">
        <v>126</v>
      </c>
      <c r="AB2347">
        <v>46132</v>
      </c>
      <c r="AG2347">
        <v>0</v>
      </c>
      <c r="AH2347">
        <v>14000</v>
      </c>
      <c r="AM2347" t="str">
        <f>SUBSTITUTE(Tabla_lineas[[#This Row],[Codigo Liname]]," ","")</f>
        <v>C0802</v>
      </c>
    </row>
    <row r="2348" spans="1:39" customFormat="1" x14ac:dyDescent="0.25">
      <c r="A2348" s="2">
        <v>206</v>
      </c>
      <c r="B2348" t="s">
        <v>809</v>
      </c>
      <c r="C2348">
        <f t="shared" si="36"/>
        <v>1630625</v>
      </c>
      <c r="D2348">
        <v>2250</v>
      </c>
      <c r="E2348" t="s">
        <v>353</v>
      </c>
      <c r="F2348">
        <v>11.88</v>
      </c>
      <c r="G2348">
        <v>11.88</v>
      </c>
      <c r="H2348" t="s">
        <v>354</v>
      </c>
      <c r="I2348" s="2">
        <v>13.94</v>
      </c>
      <c r="J2348" t="s">
        <v>355</v>
      </c>
      <c r="K2348" t="s">
        <v>356</v>
      </c>
      <c r="L2348" s="3" t="str">
        <f>+INDEX([1]!TABLA_MAESTRO_DE_ARTICULO[SubGroupName],MATCH(Tabla_lineas[[#This Row],[CODIGO SAP]],[1]!TABLA_MAESTRO_DE_ARTICULO[ItemCode],0))</f>
        <v>JARABE</v>
      </c>
      <c r="M2348" t="s">
        <v>357</v>
      </c>
      <c r="N2348">
        <v>45</v>
      </c>
      <c r="O2348" t="s">
        <v>181</v>
      </c>
      <c r="S2348" s="2">
        <v>300</v>
      </c>
      <c r="T2348">
        <v>2247</v>
      </c>
      <c r="U2348">
        <v>7.5</v>
      </c>
      <c r="V2348">
        <v>7.49</v>
      </c>
      <c r="W2348">
        <v>5.5</v>
      </c>
      <c r="Z2348" s="4" t="s">
        <v>46</v>
      </c>
      <c r="AA2348" t="s">
        <v>153</v>
      </c>
      <c r="AB2348">
        <v>46096</v>
      </c>
      <c r="AG2348">
        <v>0</v>
      </c>
      <c r="AH2348">
        <v>300</v>
      </c>
      <c r="AM2348" t="str">
        <f>SUBSTITUTE(Tabla_lineas[[#This Row],[Codigo Liname]]," ","")</f>
        <v>N0209</v>
      </c>
    </row>
    <row r="2349" spans="1:39" customFormat="1" x14ac:dyDescent="0.25">
      <c r="A2349" s="2">
        <v>206</v>
      </c>
      <c r="B2349" t="s">
        <v>809</v>
      </c>
      <c r="C2349">
        <f t="shared" si="36"/>
        <v>1630625</v>
      </c>
      <c r="D2349">
        <v>7000</v>
      </c>
      <c r="E2349" t="s">
        <v>374</v>
      </c>
      <c r="F2349">
        <v>2.0699999999999998</v>
      </c>
      <c r="G2349">
        <v>1.4</v>
      </c>
      <c r="H2349" t="s">
        <v>375</v>
      </c>
      <c r="I2349" s="2">
        <v>1.4</v>
      </c>
      <c r="J2349" t="s">
        <v>376</v>
      </c>
      <c r="K2349" t="s">
        <v>377</v>
      </c>
      <c r="L2349" s="3" t="str">
        <f>+INDEX([1]!TABLA_MAESTRO_DE_ARTICULO[SubGroupName],MATCH(Tabla_lineas[[#This Row],[CODIGO SAP]],[1]!TABLA_MAESTRO_DE_ARTICULO[ItemCode],0))</f>
        <v>COMPRIMIDO</v>
      </c>
      <c r="M2349" t="s">
        <v>378</v>
      </c>
      <c r="N2349">
        <v>26</v>
      </c>
      <c r="O2349" t="s">
        <v>45</v>
      </c>
      <c r="S2349" s="2">
        <v>10000</v>
      </c>
      <c r="T2349">
        <v>6899.9999999999991</v>
      </c>
      <c r="U2349">
        <v>0.7</v>
      </c>
      <c r="V2349">
        <v>0.69</v>
      </c>
      <c r="W2349">
        <v>0.25</v>
      </c>
      <c r="Z2349" s="4" t="s">
        <v>46</v>
      </c>
      <c r="AA2349" t="s">
        <v>120</v>
      </c>
      <c r="AB2349">
        <v>46132</v>
      </c>
      <c r="AG2349">
        <v>0</v>
      </c>
      <c r="AH2349">
        <v>10000</v>
      </c>
      <c r="AM2349" t="str">
        <f>SUBSTITUTE(Tabla_lineas[[#This Row],[Codigo Liname]]," ","")</f>
        <v>H0209</v>
      </c>
    </row>
    <row r="2350" spans="1:39" customFormat="1" x14ac:dyDescent="0.25">
      <c r="A2350" s="2">
        <v>206</v>
      </c>
      <c r="B2350" t="s">
        <v>809</v>
      </c>
      <c r="C2350">
        <f t="shared" si="36"/>
        <v>1630625</v>
      </c>
      <c r="D2350">
        <v>1500</v>
      </c>
      <c r="E2350" t="s">
        <v>384</v>
      </c>
      <c r="F2350">
        <v>9.6</v>
      </c>
      <c r="G2350">
        <v>6.35</v>
      </c>
      <c r="H2350" t="s">
        <v>385</v>
      </c>
      <c r="I2350" s="2">
        <v>6.35</v>
      </c>
      <c r="J2350" t="s">
        <v>386</v>
      </c>
      <c r="K2350" t="s">
        <v>387</v>
      </c>
      <c r="L2350" s="3" t="str">
        <f>+INDEX([1]!TABLA_MAESTRO_DE_ARTICULO[SubGroupName],MATCH(Tabla_lineas[[#This Row],[CODIGO SAP]],[1]!TABLA_MAESTRO_DE_ARTICULO[ItemCode],0))</f>
        <v>COMPRIMIDO</v>
      </c>
      <c r="M2350" t="s">
        <v>388</v>
      </c>
      <c r="N2350">
        <v>50</v>
      </c>
      <c r="O2350" t="s">
        <v>389</v>
      </c>
      <c r="S2350" s="2">
        <v>500</v>
      </c>
      <c r="T2350">
        <v>1495</v>
      </c>
      <c r="U2350">
        <v>3</v>
      </c>
      <c r="V2350">
        <v>2.99</v>
      </c>
      <c r="W2350">
        <v>1.2</v>
      </c>
      <c r="Z2350" s="4" t="s">
        <v>46</v>
      </c>
      <c r="AA2350" t="s">
        <v>126</v>
      </c>
      <c r="AB2350">
        <v>46132</v>
      </c>
      <c r="AG2350">
        <v>0</v>
      </c>
      <c r="AH2350">
        <v>500</v>
      </c>
      <c r="AM2350" t="str">
        <f>SUBSTITUTE(Tabla_lineas[[#This Row],[Codigo Liname]]," ","")</f>
        <v>P0111</v>
      </c>
    </row>
    <row r="2351" spans="1:39" customFormat="1" x14ac:dyDescent="0.25">
      <c r="A2351" s="2">
        <v>207</v>
      </c>
      <c r="B2351" t="s">
        <v>810</v>
      </c>
      <c r="C2351">
        <f t="shared" si="36"/>
        <v>1630808</v>
      </c>
      <c r="D2351">
        <v>1945</v>
      </c>
      <c r="E2351" t="s">
        <v>115</v>
      </c>
      <c r="F2351">
        <v>2.5099999999999998</v>
      </c>
      <c r="G2351">
        <v>2.5099999999999998</v>
      </c>
      <c r="H2351" t="s">
        <v>116</v>
      </c>
      <c r="I2351" s="2">
        <v>3.89</v>
      </c>
      <c r="J2351" t="s">
        <v>117</v>
      </c>
      <c r="K2351" t="s">
        <v>118</v>
      </c>
      <c r="L2351" s="3" t="str">
        <f>+INDEX([1]!TABLA_MAESTRO_DE_ARTICULO[SubGroupName],MATCH(Tabla_lineas[[#This Row],[CODIGO SAP]],[1]!TABLA_MAESTRO_DE_ARTICULO[ItemCode],0))</f>
        <v>COMPRIMIDO</v>
      </c>
      <c r="M2351" t="s">
        <v>119</v>
      </c>
      <c r="N2351">
        <v>3</v>
      </c>
      <c r="O2351" t="s">
        <v>45</v>
      </c>
      <c r="S2351" s="2">
        <v>500</v>
      </c>
      <c r="T2351">
        <v>1250</v>
      </c>
      <c r="U2351">
        <v>3.89</v>
      </c>
      <c r="V2351">
        <v>2.5</v>
      </c>
      <c r="W2351">
        <v>0.7</v>
      </c>
      <c r="Y2351" t="s">
        <v>811</v>
      </c>
      <c r="Z2351" s="4" t="s">
        <v>46</v>
      </c>
      <c r="AA2351" t="s">
        <v>120</v>
      </c>
      <c r="AB2351">
        <v>46132</v>
      </c>
      <c r="AG2351">
        <v>0</v>
      </c>
      <c r="AH2351">
        <v>500</v>
      </c>
      <c r="AM2351" t="str">
        <f>SUBSTITUTE(Tabla_lineas[[#This Row],[Codigo Liname]]," ","")</f>
        <v>J0504</v>
      </c>
    </row>
    <row r="2352" spans="1:39" customFormat="1" x14ac:dyDescent="0.25">
      <c r="A2352" s="2">
        <v>207</v>
      </c>
      <c r="B2352" t="s">
        <v>810</v>
      </c>
      <c r="C2352">
        <f t="shared" si="36"/>
        <v>1630808</v>
      </c>
      <c r="D2352">
        <v>2520</v>
      </c>
      <c r="E2352" t="s">
        <v>155</v>
      </c>
      <c r="F2352">
        <v>28.3</v>
      </c>
      <c r="G2352">
        <v>28.3</v>
      </c>
      <c r="H2352" t="s">
        <v>156</v>
      </c>
      <c r="I2352" s="2">
        <v>29.95</v>
      </c>
      <c r="J2352" t="s">
        <v>157</v>
      </c>
      <c r="K2352" t="s">
        <v>158</v>
      </c>
      <c r="L2352" s="3" t="str">
        <f>+INDEX([1]!TABLA_MAESTRO_DE_ARTICULO[SubGroupName],MATCH(Tabla_lineas[[#This Row],[CODIGO SAP]],[1]!TABLA_MAESTRO_DE_ARTICULO[ItemCode],0))</f>
        <v>CREMA DERMICA</v>
      </c>
      <c r="M2352" t="s">
        <v>159</v>
      </c>
      <c r="N2352">
        <v>2</v>
      </c>
      <c r="O2352" t="s">
        <v>160</v>
      </c>
      <c r="S2352" s="2">
        <v>150</v>
      </c>
      <c r="T2352">
        <v>2518.5</v>
      </c>
      <c r="U2352">
        <v>16.8</v>
      </c>
      <c r="V2352">
        <v>16.79</v>
      </c>
      <c r="W2352">
        <v>5</v>
      </c>
      <c r="Y2352" t="s">
        <v>811</v>
      </c>
      <c r="Z2352" s="4" t="s">
        <v>46</v>
      </c>
      <c r="AA2352" t="s">
        <v>153</v>
      </c>
      <c r="AB2352">
        <v>46132</v>
      </c>
      <c r="AG2352">
        <v>0</v>
      </c>
      <c r="AH2352">
        <v>150</v>
      </c>
      <c r="AM2352" t="str">
        <f>SUBSTITUTE(Tabla_lineas[[#This Row],[Codigo Liname]]," ","")</f>
        <v>D0603</v>
      </c>
    </row>
    <row r="2353" spans="1:39" customFormat="1" x14ac:dyDescent="0.25">
      <c r="A2353" s="2">
        <v>207</v>
      </c>
      <c r="B2353" t="s">
        <v>810</v>
      </c>
      <c r="C2353">
        <f t="shared" si="36"/>
        <v>1630808</v>
      </c>
      <c r="D2353">
        <v>22570</v>
      </c>
      <c r="E2353" t="s">
        <v>171</v>
      </c>
      <c r="F2353">
        <v>1.82</v>
      </c>
      <c r="G2353">
        <v>1.82</v>
      </c>
      <c r="H2353" t="s">
        <v>172</v>
      </c>
      <c r="I2353" s="2">
        <v>2.94</v>
      </c>
      <c r="J2353" t="s">
        <v>173</v>
      </c>
      <c r="K2353" t="s">
        <v>174</v>
      </c>
      <c r="L2353" s="3" t="str">
        <f>+INDEX([1]!TABLA_MAESTRO_DE_ARTICULO[SubGroupName],MATCH(Tabla_lineas[[#This Row],[CODIGO SAP]],[1]!TABLA_MAESTRO_DE_ARTICULO[ItemCode],0))</f>
        <v>COMPRIMIDO</v>
      </c>
      <c r="M2353" t="s">
        <v>175</v>
      </c>
      <c r="N2353">
        <v>5</v>
      </c>
      <c r="O2353" t="s">
        <v>45</v>
      </c>
      <c r="S2353" s="2">
        <v>18500</v>
      </c>
      <c r="T2353">
        <v>22385</v>
      </c>
      <c r="U2353">
        <v>1.22</v>
      </c>
      <c r="V2353">
        <v>1.21</v>
      </c>
      <c r="W2353">
        <v>0.7</v>
      </c>
      <c r="Y2353" t="s">
        <v>811</v>
      </c>
      <c r="Z2353" s="4" t="s">
        <v>46</v>
      </c>
      <c r="AA2353" t="s">
        <v>120</v>
      </c>
      <c r="AB2353">
        <v>46132</v>
      </c>
      <c r="AG2353">
        <v>0</v>
      </c>
      <c r="AH2353">
        <v>18500</v>
      </c>
      <c r="AM2353" t="str">
        <f>SUBSTITUTE(Tabla_lineas[[#This Row],[Codigo Liname]]," ","")</f>
        <v>J0105</v>
      </c>
    </row>
    <row r="2354" spans="1:39" customFormat="1" x14ac:dyDescent="0.25">
      <c r="A2354" s="2">
        <v>207</v>
      </c>
      <c r="B2354" t="s">
        <v>810</v>
      </c>
      <c r="C2354">
        <f t="shared" si="36"/>
        <v>1630808</v>
      </c>
      <c r="D2354">
        <v>954</v>
      </c>
      <c r="E2354" t="s">
        <v>176</v>
      </c>
      <c r="F2354">
        <v>16.7</v>
      </c>
      <c r="G2354">
        <v>16.7</v>
      </c>
      <c r="H2354" t="s">
        <v>177</v>
      </c>
      <c r="I2354" s="2">
        <v>35.61</v>
      </c>
      <c r="J2354" t="s">
        <v>178</v>
      </c>
      <c r="K2354" t="s">
        <v>179</v>
      </c>
      <c r="L2354" s="3" t="str">
        <f>+INDEX([1]!TABLA_MAESTRO_DE_ARTICULO[SubGroupName],MATCH(Tabla_lineas[[#This Row],[CODIGO SAP]],[1]!TABLA_MAESTRO_DE_ARTICULO[ItemCode],0))</f>
        <v>POLVO PARA SUSPENSION</v>
      </c>
      <c r="M2354" t="s">
        <v>180</v>
      </c>
      <c r="N2354">
        <v>43</v>
      </c>
      <c r="O2354" t="s">
        <v>181</v>
      </c>
      <c r="S2354" s="2">
        <v>75</v>
      </c>
      <c r="T2354">
        <v>953.25000000000011</v>
      </c>
      <c r="U2354">
        <v>12.72</v>
      </c>
      <c r="V2354">
        <v>12.71</v>
      </c>
      <c r="W2354">
        <v>5.5</v>
      </c>
      <c r="Y2354" t="s">
        <v>811</v>
      </c>
      <c r="Z2354" s="4" t="s">
        <v>46</v>
      </c>
      <c r="AA2354" t="s">
        <v>153</v>
      </c>
      <c r="AB2354">
        <v>46096</v>
      </c>
      <c r="AG2354">
        <v>0</v>
      </c>
      <c r="AH2354">
        <v>75</v>
      </c>
      <c r="AM2354" t="str">
        <f>SUBSTITUTE(Tabla_lineas[[#This Row],[Codigo Liname]]," ","")</f>
        <v>J0157</v>
      </c>
    </row>
    <row r="2355" spans="1:39" customFormat="1" x14ac:dyDescent="0.25">
      <c r="A2355" s="2">
        <v>207</v>
      </c>
      <c r="B2355" t="s">
        <v>810</v>
      </c>
      <c r="C2355">
        <f t="shared" si="36"/>
        <v>1630808</v>
      </c>
      <c r="D2355">
        <v>3240</v>
      </c>
      <c r="E2355" t="s">
        <v>188</v>
      </c>
      <c r="F2355">
        <v>0.66</v>
      </c>
      <c r="G2355">
        <v>0.66</v>
      </c>
      <c r="H2355" t="s">
        <v>189</v>
      </c>
      <c r="I2355" s="2">
        <v>1</v>
      </c>
      <c r="J2355" t="s">
        <v>190</v>
      </c>
      <c r="K2355" t="s">
        <v>191</v>
      </c>
      <c r="L2355" s="3" t="str">
        <f>+INDEX([1]!TABLA_MAESTRO_DE_ARTICULO[SubGroupName],MATCH(Tabla_lineas[[#This Row],[CODIGO SAP]],[1]!TABLA_MAESTRO_DE_ARTICULO[ItemCode],0))</f>
        <v>COMPRIMIDO</v>
      </c>
      <c r="M2355" t="s">
        <v>192</v>
      </c>
      <c r="N2355">
        <v>7</v>
      </c>
      <c r="O2355" t="s">
        <v>45</v>
      </c>
      <c r="S2355" s="2">
        <v>6000</v>
      </c>
      <c r="T2355">
        <v>3180</v>
      </c>
      <c r="U2355">
        <v>0.54</v>
      </c>
      <c r="V2355">
        <v>0.53</v>
      </c>
      <c r="W2355">
        <v>0.2</v>
      </c>
      <c r="Y2355" t="s">
        <v>811</v>
      </c>
      <c r="Z2355" s="4" t="s">
        <v>53</v>
      </c>
      <c r="AA2355" t="s">
        <v>153</v>
      </c>
      <c r="AB2355">
        <v>46096</v>
      </c>
      <c r="AG2355">
        <v>0</v>
      </c>
      <c r="AH2355">
        <v>6000</v>
      </c>
      <c r="AM2355" t="str">
        <f>SUBSTITUTE(Tabla_lineas[[#This Row],[Codigo Liname]]," ","")</f>
        <v>R0501</v>
      </c>
    </row>
    <row r="2356" spans="1:39" customFormat="1" x14ac:dyDescent="0.25">
      <c r="A2356" s="2">
        <v>207</v>
      </c>
      <c r="B2356" t="s">
        <v>810</v>
      </c>
      <c r="C2356">
        <f t="shared" si="36"/>
        <v>1630808</v>
      </c>
      <c r="D2356">
        <v>16680</v>
      </c>
      <c r="E2356" t="s">
        <v>127</v>
      </c>
      <c r="F2356">
        <v>7.87</v>
      </c>
      <c r="G2356">
        <v>7.87</v>
      </c>
      <c r="H2356" t="s">
        <v>128</v>
      </c>
      <c r="I2356" s="2">
        <v>11.19</v>
      </c>
      <c r="J2356" t="s">
        <v>129</v>
      </c>
      <c r="K2356" t="s">
        <v>130</v>
      </c>
      <c r="L2356" s="3" t="str">
        <f>+INDEX([1]!TABLA_MAESTRO_DE_ARTICULO[SubGroupName],MATCH(Tabla_lineas[[#This Row],[CODIGO SAP]],[1]!TABLA_MAESTRO_DE_ARTICULO[ItemCode],0))</f>
        <v>COMPRIMIDO</v>
      </c>
      <c r="M2356" t="s">
        <v>131</v>
      </c>
      <c r="N2356">
        <v>9</v>
      </c>
      <c r="O2356" t="s">
        <v>132</v>
      </c>
      <c r="S2356" s="2">
        <v>3000</v>
      </c>
      <c r="T2356">
        <v>16650</v>
      </c>
      <c r="U2356">
        <v>5.56</v>
      </c>
      <c r="V2356">
        <v>5.55</v>
      </c>
      <c r="W2356">
        <v>1.3</v>
      </c>
      <c r="Y2356" t="s">
        <v>811</v>
      </c>
      <c r="Z2356" s="4" t="s">
        <v>46</v>
      </c>
      <c r="AA2356" t="s">
        <v>126</v>
      </c>
      <c r="AB2356">
        <v>46132</v>
      </c>
      <c r="AG2356">
        <v>0</v>
      </c>
      <c r="AH2356">
        <v>3000</v>
      </c>
      <c r="AM2356" t="str">
        <f>SUBSTITUTE(Tabla_lineas[[#This Row],[Codigo Liname]]," ","")</f>
        <v>J0113</v>
      </c>
    </row>
    <row r="2357" spans="1:39" customFormat="1" x14ac:dyDescent="0.25">
      <c r="A2357" s="2">
        <v>207</v>
      </c>
      <c r="B2357" t="s">
        <v>810</v>
      </c>
      <c r="C2357">
        <f t="shared" si="36"/>
        <v>1630808</v>
      </c>
      <c r="D2357">
        <v>556.75</v>
      </c>
      <c r="E2357" t="s">
        <v>133</v>
      </c>
      <c r="F2357">
        <v>0.95</v>
      </c>
      <c r="G2357">
        <v>0.95</v>
      </c>
      <c r="H2357" t="s">
        <v>134</v>
      </c>
      <c r="I2357" s="2">
        <v>1.31</v>
      </c>
      <c r="J2357" t="s">
        <v>135</v>
      </c>
      <c r="K2357" t="s">
        <v>136</v>
      </c>
      <c r="L2357" s="3" t="str">
        <f>+INDEX([1]!TABLA_MAESTRO_DE_ARTICULO[SubGroupName],MATCH(Tabla_lineas[[#This Row],[CODIGO SAP]],[1]!TABLA_MAESTRO_DE_ARTICULO[ItemCode],0))</f>
        <v>COMPRIMIDO</v>
      </c>
      <c r="M2357" t="s">
        <v>137</v>
      </c>
      <c r="N2357">
        <v>15</v>
      </c>
      <c r="O2357" t="s">
        <v>45</v>
      </c>
      <c r="P2357">
        <v>32100</v>
      </c>
      <c r="Q2357">
        <v>219600</v>
      </c>
      <c r="R2357">
        <v>251700</v>
      </c>
      <c r="S2357" s="2">
        <v>425</v>
      </c>
      <c r="T2357">
        <v>399.5</v>
      </c>
      <c r="U2357">
        <v>1.31</v>
      </c>
      <c r="V2357">
        <v>0.94</v>
      </c>
      <c r="W2357">
        <v>0.32</v>
      </c>
      <c r="Y2357" t="s">
        <v>811</v>
      </c>
      <c r="Z2357" s="4" t="s">
        <v>53</v>
      </c>
      <c r="AA2357" t="s">
        <v>120</v>
      </c>
      <c r="AB2357">
        <v>46132</v>
      </c>
      <c r="AG2357">
        <v>0</v>
      </c>
      <c r="AH2357">
        <v>425</v>
      </c>
      <c r="AM2357" t="str">
        <f>SUBSTITUTE(Tabla_lineas[[#This Row],[Codigo Liname]]," ","")</f>
        <v>N0304</v>
      </c>
    </row>
    <row r="2358" spans="1:39" customFormat="1" x14ac:dyDescent="0.25">
      <c r="A2358" s="2">
        <v>207</v>
      </c>
      <c r="B2358" t="s">
        <v>810</v>
      </c>
      <c r="C2358">
        <f t="shared" si="36"/>
        <v>1630808</v>
      </c>
      <c r="D2358">
        <v>33000</v>
      </c>
      <c r="E2358" t="s">
        <v>420</v>
      </c>
      <c r="F2358">
        <v>4.96</v>
      </c>
      <c r="G2358">
        <v>4.96</v>
      </c>
      <c r="H2358" t="s">
        <v>421</v>
      </c>
      <c r="I2358" s="2">
        <v>11</v>
      </c>
      <c r="J2358" t="s">
        <v>422</v>
      </c>
      <c r="K2358" t="s">
        <v>423</v>
      </c>
      <c r="L2358" s="3" t="str">
        <f>+INDEX([1]!TABLA_MAESTRO_DE_ARTICULO[SubGroupName],MATCH(Tabla_lineas[[#This Row],[CODIGO SAP]],[1]!TABLA_MAESTRO_DE_ARTICULO[ItemCode],0))</f>
        <v>CAPSULA DURA</v>
      </c>
      <c r="M2358" t="s">
        <v>424</v>
      </c>
      <c r="N2358">
        <v>16</v>
      </c>
      <c r="O2358" t="s">
        <v>45</v>
      </c>
      <c r="S2358" s="2">
        <v>3000</v>
      </c>
      <c r="T2358">
        <v>14850</v>
      </c>
      <c r="U2358">
        <v>11</v>
      </c>
      <c r="V2358">
        <v>4.95</v>
      </c>
      <c r="W2358">
        <v>1.3</v>
      </c>
      <c r="Y2358" t="s">
        <v>811</v>
      </c>
      <c r="Z2358" s="4" t="s">
        <v>46</v>
      </c>
      <c r="AA2358" t="s">
        <v>120</v>
      </c>
      <c r="AB2358">
        <v>46132</v>
      </c>
      <c r="AG2358">
        <v>0</v>
      </c>
      <c r="AH2358">
        <v>3000</v>
      </c>
      <c r="AM2358" t="str">
        <f>SUBSTITUTE(Tabla_lineas[[#This Row],[Codigo Liname]]," ","")</f>
        <v>J0158</v>
      </c>
    </row>
    <row r="2359" spans="1:39" customFormat="1" x14ac:dyDescent="0.25">
      <c r="A2359" s="2">
        <v>207</v>
      </c>
      <c r="B2359" t="s">
        <v>810</v>
      </c>
      <c r="C2359">
        <f t="shared" si="36"/>
        <v>1630808</v>
      </c>
      <c r="D2359">
        <v>25110</v>
      </c>
      <c r="E2359" t="s">
        <v>203</v>
      </c>
      <c r="F2359">
        <v>1.64</v>
      </c>
      <c r="G2359">
        <v>1.64</v>
      </c>
      <c r="H2359" t="s">
        <v>204</v>
      </c>
      <c r="I2359" s="2">
        <v>3.72</v>
      </c>
      <c r="J2359" t="s">
        <v>205</v>
      </c>
      <c r="K2359" t="s">
        <v>206</v>
      </c>
      <c r="L2359" s="3" t="str">
        <f>+INDEX([1]!TABLA_MAESTRO_DE_ARTICULO[SubGroupName],MATCH(Tabla_lineas[[#This Row],[CODIGO SAP]],[1]!TABLA_MAESTRO_DE_ARTICULO[ItemCode],0))</f>
        <v>COMPRIMIDO</v>
      </c>
      <c r="M2359" t="s">
        <v>207</v>
      </c>
      <c r="N2359">
        <v>17</v>
      </c>
      <c r="O2359" t="s">
        <v>45</v>
      </c>
      <c r="S2359" s="2">
        <v>6750</v>
      </c>
      <c r="T2359">
        <v>11070</v>
      </c>
      <c r="U2359">
        <v>3.72</v>
      </c>
      <c r="V2359">
        <v>1.64</v>
      </c>
      <c r="W2359">
        <v>0.38</v>
      </c>
      <c r="Y2359" t="s">
        <v>811</v>
      </c>
      <c r="Z2359" s="4" t="s">
        <v>46</v>
      </c>
      <c r="AA2359" t="s">
        <v>120</v>
      </c>
      <c r="AB2359">
        <v>46132</v>
      </c>
      <c r="AG2359">
        <v>0</v>
      </c>
      <c r="AH2359">
        <v>6750</v>
      </c>
      <c r="AM2359" t="str">
        <f>SUBSTITUTE(Tabla_lineas[[#This Row],[Codigo Liname]]," ","")</f>
        <v>J0127</v>
      </c>
    </row>
    <row r="2360" spans="1:39" customFormat="1" x14ac:dyDescent="0.25">
      <c r="A2360" s="2">
        <v>207</v>
      </c>
      <c r="B2360" t="s">
        <v>810</v>
      </c>
      <c r="C2360">
        <f t="shared" si="36"/>
        <v>1630808</v>
      </c>
      <c r="D2360">
        <v>896.00000000000011</v>
      </c>
      <c r="E2360" t="s">
        <v>208</v>
      </c>
      <c r="F2360">
        <v>14.8</v>
      </c>
      <c r="G2360">
        <v>12.2</v>
      </c>
      <c r="H2360" t="s">
        <v>209</v>
      </c>
      <c r="I2360" s="2">
        <v>12.28</v>
      </c>
      <c r="J2360" t="s">
        <v>210</v>
      </c>
      <c r="K2360" t="s">
        <v>211</v>
      </c>
      <c r="L2360" s="3" t="str">
        <f>+INDEX([1]!TABLA_MAESTRO_DE_ARTICULO[SubGroupName],MATCH(Tabla_lineas[[#This Row],[CODIGO SAP]],[1]!TABLA_MAESTRO_DE_ARTICULO[ItemCode],0))</f>
        <v>JARABE</v>
      </c>
      <c r="M2360" t="s">
        <v>212</v>
      </c>
      <c r="N2360">
        <v>44</v>
      </c>
      <c r="O2360" t="s">
        <v>181</v>
      </c>
      <c r="S2360" s="2">
        <v>100</v>
      </c>
      <c r="T2360">
        <v>894.99999999999989</v>
      </c>
      <c r="U2360">
        <v>8.9600000000000009</v>
      </c>
      <c r="V2360">
        <v>8.9499999999999993</v>
      </c>
      <c r="W2360">
        <v>5</v>
      </c>
      <c r="Y2360" t="s">
        <v>811</v>
      </c>
      <c r="Z2360" s="4" t="s">
        <v>46</v>
      </c>
      <c r="AA2360" t="s">
        <v>153</v>
      </c>
      <c r="AB2360">
        <v>46132</v>
      </c>
      <c r="AG2360">
        <v>0</v>
      </c>
      <c r="AH2360">
        <v>100</v>
      </c>
      <c r="AM2360" t="str">
        <f>SUBSTITUTE(Tabla_lineas[[#This Row],[Codigo Liname]]," ","")</f>
        <v>R0602</v>
      </c>
    </row>
    <row r="2361" spans="1:39" customFormat="1" x14ac:dyDescent="0.25">
      <c r="A2361" s="2">
        <v>207</v>
      </c>
      <c r="B2361" t="s">
        <v>810</v>
      </c>
      <c r="C2361">
        <f t="shared" si="36"/>
        <v>1630808</v>
      </c>
      <c r="D2361">
        <v>1305</v>
      </c>
      <c r="E2361" t="s">
        <v>213</v>
      </c>
      <c r="F2361">
        <v>0.47</v>
      </c>
      <c r="G2361">
        <v>0.45</v>
      </c>
      <c r="H2361" t="s">
        <v>214</v>
      </c>
      <c r="I2361" s="2">
        <v>0.45</v>
      </c>
      <c r="J2361" t="s">
        <v>215</v>
      </c>
      <c r="K2361" t="s">
        <v>216</v>
      </c>
      <c r="L2361" s="3" t="str">
        <f>+INDEX([1]!TABLA_MAESTRO_DE_ARTICULO[SubGroupName],MATCH(Tabla_lineas[[#This Row],[CODIGO SAP]],[1]!TABLA_MAESTRO_DE_ARTICULO[ItemCode],0))</f>
        <v>COMPRIMIDO</v>
      </c>
      <c r="M2361" t="s">
        <v>217</v>
      </c>
      <c r="N2361">
        <v>19</v>
      </c>
      <c r="O2361" t="s">
        <v>45</v>
      </c>
      <c r="S2361" s="2">
        <v>4500</v>
      </c>
      <c r="T2361">
        <v>1260.0000000000002</v>
      </c>
      <c r="U2361">
        <v>0.28999999999999998</v>
      </c>
      <c r="V2361">
        <v>0.28000000000000003</v>
      </c>
      <c r="W2361">
        <v>0.12</v>
      </c>
      <c r="Y2361" t="s">
        <v>811</v>
      </c>
      <c r="Z2361" s="4" t="s">
        <v>46</v>
      </c>
      <c r="AA2361" t="s">
        <v>153</v>
      </c>
      <c r="AB2361">
        <v>46132</v>
      </c>
      <c r="AG2361">
        <v>0</v>
      </c>
      <c r="AH2361">
        <v>4500</v>
      </c>
      <c r="AM2361" t="str">
        <f>SUBSTITUTE(Tabla_lineas[[#This Row],[Codigo Liname]]," ","")</f>
        <v>R0601</v>
      </c>
    </row>
    <row r="2362" spans="1:39" customFormat="1" x14ac:dyDescent="0.25">
      <c r="A2362" s="2">
        <v>207</v>
      </c>
      <c r="B2362" t="s">
        <v>810</v>
      </c>
      <c r="C2362">
        <f t="shared" si="36"/>
        <v>1630808</v>
      </c>
      <c r="D2362">
        <v>1456.94</v>
      </c>
      <c r="E2362" t="s">
        <v>218</v>
      </c>
      <c r="F2362">
        <v>28.9</v>
      </c>
      <c r="G2362">
        <v>13.37</v>
      </c>
      <c r="H2362" t="s">
        <v>219</v>
      </c>
      <c r="I2362" s="2">
        <v>13.37</v>
      </c>
      <c r="J2362" t="s">
        <v>220</v>
      </c>
      <c r="K2362" t="s">
        <v>221</v>
      </c>
      <c r="L2362" s="3" t="str">
        <f>+INDEX([1]!TABLA_MAESTRO_DE_ARTICULO[SubGroupName],MATCH(Tabla_lineas[[#This Row],[CODIGO SAP]],[1]!TABLA_MAESTRO_DE_ARTICULO[ItemCode],0))</f>
        <v>CREMA DERMICA</v>
      </c>
      <c r="M2362" t="s">
        <v>222</v>
      </c>
      <c r="N2362">
        <v>20</v>
      </c>
      <c r="O2362" t="s">
        <v>223</v>
      </c>
      <c r="S2362" s="2">
        <v>194</v>
      </c>
      <c r="T2362">
        <v>1455</v>
      </c>
      <c r="U2362">
        <v>7.51</v>
      </c>
      <c r="V2362">
        <v>7.5</v>
      </c>
      <c r="W2362">
        <v>4.5</v>
      </c>
      <c r="Y2362" t="s">
        <v>811</v>
      </c>
      <c r="Z2362" s="4" t="s">
        <v>53</v>
      </c>
      <c r="AA2362" t="s">
        <v>153</v>
      </c>
      <c r="AB2362">
        <v>46132</v>
      </c>
      <c r="AG2362">
        <v>0</v>
      </c>
      <c r="AH2362">
        <v>194</v>
      </c>
      <c r="AM2362" t="str">
        <f>SUBSTITUTE(Tabla_lineas[[#This Row],[Codigo Liname]]," ","")</f>
        <v>D0103</v>
      </c>
    </row>
    <row r="2363" spans="1:39" customFormat="1" x14ac:dyDescent="0.25">
      <c r="A2363" s="2">
        <v>207</v>
      </c>
      <c r="B2363" t="s">
        <v>810</v>
      </c>
      <c r="C2363">
        <f t="shared" si="36"/>
        <v>1630808</v>
      </c>
      <c r="D2363">
        <v>1570</v>
      </c>
      <c r="E2363" t="s">
        <v>449</v>
      </c>
      <c r="F2363">
        <v>4.2</v>
      </c>
      <c r="G2363">
        <v>2.2799999999999998</v>
      </c>
      <c r="H2363" t="s">
        <v>450</v>
      </c>
      <c r="I2363" s="2">
        <v>2.2799999999999998</v>
      </c>
      <c r="J2363" t="s">
        <v>451</v>
      </c>
      <c r="K2363" t="s">
        <v>452</v>
      </c>
      <c r="L2363" s="3" t="str">
        <f>+INDEX([1]!TABLA_MAESTRO_DE_ARTICULO[SubGroupName],MATCH(Tabla_lineas[[#This Row],[CODIGO SAP]],[1]!TABLA_MAESTRO_DE_ARTICULO[ItemCode],0))</f>
        <v>OVULO VAGINAL</v>
      </c>
      <c r="M2363" t="s">
        <v>453</v>
      </c>
      <c r="N2363">
        <v>21</v>
      </c>
      <c r="O2363" t="s">
        <v>97</v>
      </c>
      <c r="S2363" s="2">
        <v>1000</v>
      </c>
      <c r="T2363">
        <v>1560</v>
      </c>
      <c r="U2363">
        <v>1.57</v>
      </c>
      <c r="V2363">
        <v>1.56</v>
      </c>
      <c r="W2363">
        <v>0.7</v>
      </c>
      <c r="Y2363" t="s">
        <v>811</v>
      </c>
      <c r="Z2363" s="4" t="s">
        <v>53</v>
      </c>
      <c r="AA2363" t="s">
        <v>126</v>
      </c>
      <c r="AB2363">
        <v>46132</v>
      </c>
      <c r="AG2363">
        <v>0</v>
      </c>
      <c r="AH2363">
        <v>1000</v>
      </c>
      <c r="AM2363" t="str">
        <f>SUBSTITUTE(Tabla_lineas[[#This Row],[Codigo Liname]]," ","")</f>
        <v>G0102</v>
      </c>
    </row>
    <row r="2364" spans="1:39" customFormat="1" x14ac:dyDescent="0.25">
      <c r="A2364" s="2">
        <v>207</v>
      </c>
      <c r="B2364" t="s">
        <v>810</v>
      </c>
      <c r="C2364">
        <f t="shared" si="36"/>
        <v>1630808</v>
      </c>
      <c r="D2364">
        <v>918</v>
      </c>
      <c r="E2364" t="s">
        <v>229</v>
      </c>
      <c r="F2364">
        <v>19.329999999999998</v>
      </c>
      <c r="G2364">
        <v>18.399999999999999</v>
      </c>
      <c r="H2364" t="s">
        <v>230</v>
      </c>
      <c r="I2364" s="2">
        <v>18.399999999999999</v>
      </c>
      <c r="J2364" t="s">
        <v>231</v>
      </c>
      <c r="K2364" t="s">
        <v>232</v>
      </c>
      <c r="L2364" s="3" t="str">
        <f>+INDEX([1]!TABLA_MAESTRO_DE_ARTICULO[SubGroupName],MATCH(Tabla_lineas[[#This Row],[CODIGO SAP]],[1]!TABLA_MAESTRO_DE_ARTICULO[ItemCode],0))</f>
        <v>SUSPENSION</v>
      </c>
      <c r="M2364" t="s">
        <v>233</v>
      </c>
      <c r="N2364">
        <v>23</v>
      </c>
      <c r="O2364" t="s">
        <v>65</v>
      </c>
      <c r="S2364" s="2">
        <v>100</v>
      </c>
      <c r="T2364">
        <v>917</v>
      </c>
      <c r="U2364">
        <v>9.18</v>
      </c>
      <c r="V2364">
        <v>9.17</v>
      </c>
      <c r="W2364">
        <v>5.5</v>
      </c>
      <c r="Y2364" t="s">
        <v>811</v>
      </c>
      <c r="Z2364" s="4" t="s">
        <v>46</v>
      </c>
      <c r="AA2364" t="s">
        <v>153</v>
      </c>
      <c r="AB2364">
        <v>46132</v>
      </c>
      <c r="AG2364">
        <v>0</v>
      </c>
      <c r="AH2364">
        <v>100</v>
      </c>
      <c r="AM2364" t="str">
        <f>SUBSTITUTE(Tabla_lineas[[#This Row],[Codigo Liname]]," ","")</f>
        <v>J0138</v>
      </c>
    </row>
    <row r="2365" spans="1:39" customFormat="1" x14ac:dyDescent="0.25">
      <c r="A2365" s="2">
        <v>207</v>
      </c>
      <c r="B2365" t="s">
        <v>810</v>
      </c>
      <c r="C2365">
        <f t="shared" si="36"/>
        <v>1630808</v>
      </c>
      <c r="D2365">
        <v>13335</v>
      </c>
      <c r="E2365" t="s">
        <v>239</v>
      </c>
      <c r="F2365">
        <v>1.48</v>
      </c>
      <c r="G2365">
        <v>1.48</v>
      </c>
      <c r="H2365" t="s">
        <v>240</v>
      </c>
      <c r="I2365" s="2">
        <v>2.54</v>
      </c>
      <c r="J2365" t="s">
        <v>241</v>
      </c>
      <c r="K2365" t="s">
        <v>242</v>
      </c>
      <c r="L2365" s="3" t="str">
        <f>+INDEX([1]!TABLA_MAESTRO_DE_ARTICULO[SubGroupName],MATCH(Tabla_lineas[[#This Row],[CODIGO SAP]],[1]!TABLA_MAESTRO_DE_ARTICULO[ItemCode],0))</f>
        <v>COMPRIMIDO</v>
      </c>
      <c r="M2365" t="s">
        <v>243</v>
      </c>
      <c r="N2365">
        <v>22</v>
      </c>
      <c r="O2365" t="s">
        <v>45</v>
      </c>
      <c r="S2365" s="2">
        <v>5250</v>
      </c>
      <c r="T2365">
        <v>7717.5</v>
      </c>
      <c r="U2365">
        <v>2.54</v>
      </c>
      <c r="V2365">
        <v>1.47</v>
      </c>
      <c r="W2365">
        <v>0.4</v>
      </c>
      <c r="Y2365" t="s">
        <v>811</v>
      </c>
      <c r="Z2365" s="4" t="s">
        <v>46</v>
      </c>
      <c r="AA2365" t="s">
        <v>120</v>
      </c>
      <c r="AB2365">
        <v>46132</v>
      </c>
      <c r="AG2365">
        <v>0</v>
      </c>
      <c r="AH2365">
        <v>5250</v>
      </c>
      <c r="AM2365" t="str">
        <f>SUBSTITUTE(Tabla_lineas[[#This Row],[Codigo Liname]]," ","")</f>
        <v>J0137</v>
      </c>
    </row>
    <row r="2366" spans="1:39" customFormat="1" x14ac:dyDescent="0.25">
      <c r="A2366" s="2">
        <v>207</v>
      </c>
      <c r="B2366" t="s">
        <v>810</v>
      </c>
      <c r="C2366">
        <f t="shared" si="36"/>
        <v>1630808</v>
      </c>
      <c r="D2366">
        <v>10260.25</v>
      </c>
      <c r="E2366" t="s">
        <v>644</v>
      </c>
      <c r="F2366">
        <v>26.89</v>
      </c>
      <c r="G2366">
        <v>26.89</v>
      </c>
      <c r="H2366" t="s">
        <v>645</v>
      </c>
      <c r="I2366" s="2">
        <v>58.63</v>
      </c>
      <c r="J2366" t="s">
        <v>646</v>
      </c>
      <c r="K2366" t="s">
        <v>647</v>
      </c>
      <c r="L2366" s="3" t="str">
        <f>+INDEX([1]!TABLA_MAESTRO_DE_ARTICULO[SubGroupName],MATCH(Tabla_lineas[[#This Row],[CODIGO SAP]],[1]!TABLA_MAESTRO_DE_ARTICULO[ItemCode],0))</f>
        <v>SUSPENSION</v>
      </c>
      <c r="M2366" t="s">
        <v>648</v>
      </c>
      <c r="N2366">
        <v>24</v>
      </c>
      <c r="O2366" t="s">
        <v>65</v>
      </c>
      <c r="S2366" s="2">
        <v>175</v>
      </c>
      <c r="T2366">
        <v>4704</v>
      </c>
      <c r="U2366">
        <v>58.63</v>
      </c>
      <c r="V2366">
        <v>26.88</v>
      </c>
      <c r="W2366">
        <v>9</v>
      </c>
      <c r="Y2366" t="s">
        <v>811</v>
      </c>
      <c r="Z2366" s="4" t="s">
        <v>46</v>
      </c>
      <c r="AA2366" t="s">
        <v>153</v>
      </c>
      <c r="AB2366">
        <v>46132</v>
      </c>
      <c r="AG2366">
        <v>0</v>
      </c>
      <c r="AH2366">
        <v>175</v>
      </c>
      <c r="AM2366" t="str">
        <f>SUBSTITUTE(Tabla_lineas[[#This Row],[Codigo Liname]]," ","")</f>
        <v>J0165</v>
      </c>
    </row>
    <row r="2367" spans="1:39" customFormat="1" x14ac:dyDescent="0.25">
      <c r="A2367" s="2">
        <v>207</v>
      </c>
      <c r="B2367" t="s">
        <v>810</v>
      </c>
      <c r="C2367">
        <f t="shared" si="36"/>
        <v>1630808</v>
      </c>
      <c r="D2367">
        <v>34850</v>
      </c>
      <c r="E2367" t="s">
        <v>244</v>
      </c>
      <c r="F2367">
        <v>4.03</v>
      </c>
      <c r="G2367">
        <v>4.03</v>
      </c>
      <c r="H2367" t="s">
        <v>245</v>
      </c>
      <c r="I2367" s="2">
        <v>6.97</v>
      </c>
      <c r="J2367" t="s">
        <v>246</v>
      </c>
      <c r="K2367" t="s">
        <v>247</v>
      </c>
      <c r="L2367" s="3" t="str">
        <f>+INDEX([1]!TABLA_MAESTRO_DE_ARTICULO[SubGroupName],MATCH(Tabla_lineas[[#This Row],[CODIGO SAP]],[1]!TABLA_MAESTRO_DE_ARTICULO[ItemCode],0))</f>
        <v>SOLUCION INYECTABLE</v>
      </c>
      <c r="M2367" t="s">
        <v>248</v>
      </c>
      <c r="N2367">
        <v>26</v>
      </c>
      <c r="O2367" t="s">
        <v>249</v>
      </c>
      <c r="S2367" s="2">
        <v>5000</v>
      </c>
      <c r="T2367">
        <v>20099.999999999996</v>
      </c>
      <c r="U2367">
        <v>6.97</v>
      </c>
      <c r="V2367">
        <v>4.0199999999999996</v>
      </c>
      <c r="W2367">
        <v>0.7</v>
      </c>
      <c r="Y2367" t="s">
        <v>811</v>
      </c>
      <c r="Z2367" s="4" t="s">
        <v>46</v>
      </c>
      <c r="AA2367" t="s">
        <v>126</v>
      </c>
      <c r="AB2367">
        <v>46132</v>
      </c>
      <c r="AG2367">
        <v>0</v>
      </c>
      <c r="AH2367">
        <v>5000</v>
      </c>
      <c r="AM2367" t="str">
        <f>SUBSTITUTE(Tabla_lineas[[#This Row],[Codigo Liname]]," ","")</f>
        <v>H0204</v>
      </c>
    </row>
    <row r="2368" spans="1:39" customFormat="1" x14ac:dyDescent="0.25">
      <c r="A2368" s="2">
        <v>207</v>
      </c>
      <c r="B2368" t="s">
        <v>810</v>
      </c>
      <c r="C2368">
        <f t="shared" si="36"/>
        <v>1630808</v>
      </c>
      <c r="D2368">
        <v>16530</v>
      </c>
      <c r="E2368" t="s">
        <v>250</v>
      </c>
      <c r="F2368">
        <v>24.52</v>
      </c>
      <c r="G2368">
        <v>24.5</v>
      </c>
      <c r="H2368" t="s">
        <v>251</v>
      </c>
      <c r="I2368" s="2">
        <v>26.21</v>
      </c>
      <c r="J2368" t="s">
        <v>252</v>
      </c>
      <c r="K2368" t="s">
        <v>253</v>
      </c>
      <c r="L2368" s="3" t="str">
        <f>+INDEX([1]!TABLA_MAESTRO_DE_ARTICULO[SubGroupName],MATCH(Tabla_lineas[[#This Row],[CODIGO SAP]],[1]!TABLA_MAESTRO_DE_ARTICULO[ItemCode],0))</f>
        <v>GEL</v>
      </c>
      <c r="M2368" t="s">
        <v>254</v>
      </c>
      <c r="N2368">
        <v>29</v>
      </c>
      <c r="O2368" t="s">
        <v>255</v>
      </c>
      <c r="S2368" s="2">
        <v>1500</v>
      </c>
      <c r="T2368">
        <v>16515</v>
      </c>
      <c r="U2368">
        <v>11.02</v>
      </c>
      <c r="V2368">
        <v>11.01</v>
      </c>
      <c r="W2368">
        <v>5</v>
      </c>
      <c r="Y2368" t="s">
        <v>811</v>
      </c>
      <c r="Z2368" s="4" t="s">
        <v>53</v>
      </c>
      <c r="AA2368" t="s">
        <v>153</v>
      </c>
      <c r="AB2368">
        <v>46132</v>
      </c>
      <c r="AG2368">
        <v>0</v>
      </c>
      <c r="AH2368">
        <v>1500</v>
      </c>
      <c r="AM2368" t="str">
        <f>SUBSTITUTE(Tabla_lineas[[#This Row],[Codigo Liname]]," ","")</f>
        <v>M0101</v>
      </c>
    </row>
    <row r="2369" spans="1:39" customFormat="1" x14ac:dyDescent="0.25">
      <c r="A2369" s="2">
        <v>207</v>
      </c>
      <c r="B2369" t="s">
        <v>810</v>
      </c>
      <c r="C2369">
        <f t="shared" si="36"/>
        <v>1630808</v>
      </c>
      <c r="D2369">
        <v>3375</v>
      </c>
      <c r="E2369" t="s">
        <v>138</v>
      </c>
      <c r="F2369">
        <v>0.2</v>
      </c>
      <c r="G2369">
        <v>0.2</v>
      </c>
      <c r="H2369" t="s">
        <v>139</v>
      </c>
      <c r="I2369" s="2">
        <v>0.24</v>
      </c>
      <c r="J2369" t="s">
        <v>140</v>
      </c>
      <c r="K2369" t="s">
        <v>141</v>
      </c>
      <c r="L2369" s="3" t="str">
        <f>+INDEX([1]!TABLA_MAESTRO_DE_ARTICULO[SubGroupName],MATCH(Tabla_lineas[[#This Row],[CODIGO SAP]],[1]!TABLA_MAESTRO_DE_ARTICULO[ItemCode],0))</f>
        <v>COMPRIMIDO</v>
      </c>
      <c r="M2369" t="s">
        <v>142</v>
      </c>
      <c r="N2369">
        <v>27</v>
      </c>
      <c r="O2369" t="s">
        <v>45</v>
      </c>
      <c r="S2369" s="2">
        <v>18750</v>
      </c>
      <c r="T2369">
        <v>3187.5000000000005</v>
      </c>
      <c r="U2369">
        <v>0.18</v>
      </c>
      <c r="V2369">
        <v>0.17</v>
      </c>
      <c r="W2369">
        <v>0.12</v>
      </c>
      <c r="Y2369" t="s">
        <v>811</v>
      </c>
      <c r="Z2369" s="4" t="s">
        <v>53</v>
      </c>
      <c r="AA2369" t="s">
        <v>126</v>
      </c>
      <c r="AB2369">
        <v>46132</v>
      </c>
      <c r="AG2369">
        <v>0</v>
      </c>
      <c r="AH2369">
        <v>18750</v>
      </c>
      <c r="AM2369" t="str">
        <f>SUBSTITUTE(Tabla_lineas[[#This Row],[Codigo Liname]]," ","")</f>
        <v>M0102</v>
      </c>
    </row>
    <row r="2370" spans="1:39" customFormat="1" x14ac:dyDescent="0.25">
      <c r="A2370" s="2">
        <v>207</v>
      </c>
      <c r="B2370" t="s">
        <v>810</v>
      </c>
      <c r="C2370">
        <f t="shared" ref="C2370:C2433" si="37">IFERROR(VALUE(RIGHT(TRIM(LEFT(B2370,SEARCH("Eco",B2370)-1)),7)),"COTI")</f>
        <v>1630808</v>
      </c>
      <c r="D2370">
        <v>4930</v>
      </c>
      <c r="E2370" t="s">
        <v>256</v>
      </c>
      <c r="F2370">
        <v>3.3</v>
      </c>
      <c r="G2370">
        <v>3.3</v>
      </c>
      <c r="H2370" t="s">
        <v>257</v>
      </c>
      <c r="I2370" s="2">
        <v>3.82</v>
      </c>
      <c r="J2370" t="s">
        <v>258</v>
      </c>
      <c r="K2370" t="s">
        <v>259</v>
      </c>
      <c r="L2370" s="3" t="str">
        <f>+INDEX([1]!TABLA_MAESTRO_DE_ARTICULO[SubGroupName],MATCH(Tabla_lineas[[#This Row],[CODIGO SAP]],[1]!TABLA_MAESTRO_DE_ARTICULO[ItemCode],0))</f>
        <v>SOLUCION INYECTABLE</v>
      </c>
      <c r="M2370" t="s">
        <v>260</v>
      </c>
      <c r="N2370">
        <v>28</v>
      </c>
      <c r="O2370" t="s">
        <v>249</v>
      </c>
      <c r="S2370" s="2">
        <v>3400</v>
      </c>
      <c r="T2370">
        <v>4896</v>
      </c>
      <c r="U2370">
        <v>1.45</v>
      </c>
      <c r="V2370">
        <v>1.44</v>
      </c>
      <c r="W2370">
        <v>0.7</v>
      </c>
      <c r="Y2370" t="s">
        <v>811</v>
      </c>
      <c r="Z2370" s="4" t="s">
        <v>46</v>
      </c>
      <c r="AA2370" t="s">
        <v>153</v>
      </c>
      <c r="AB2370">
        <v>46132</v>
      </c>
      <c r="AG2370">
        <v>0</v>
      </c>
      <c r="AH2370">
        <v>3400</v>
      </c>
      <c r="AM2370" t="str">
        <f>SUBSTITUTE(Tabla_lineas[[#This Row],[Codigo Liname]]," ","")</f>
        <v>M0103</v>
      </c>
    </row>
    <row r="2371" spans="1:39" customFormat="1" x14ac:dyDescent="0.25">
      <c r="A2371" s="2">
        <v>207</v>
      </c>
      <c r="B2371" t="s">
        <v>810</v>
      </c>
      <c r="C2371">
        <f t="shared" si="37"/>
        <v>1630808</v>
      </c>
      <c r="D2371">
        <v>9734</v>
      </c>
      <c r="E2371" t="s">
        <v>143</v>
      </c>
      <c r="F2371">
        <v>2.17</v>
      </c>
      <c r="G2371">
        <v>2.17</v>
      </c>
      <c r="H2371" t="s">
        <v>144</v>
      </c>
      <c r="I2371" s="2">
        <v>2.3199999999999998</v>
      </c>
      <c r="J2371" t="s">
        <v>145</v>
      </c>
      <c r="K2371" t="s">
        <v>146</v>
      </c>
      <c r="L2371" s="3" t="str">
        <f>+INDEX([1]!TABLA_MAESTRO_DE_ARTICULO[SubGroupName],MATCH(Tabla_lineas[[#This Row],[CODIGO SAP]],[1]!TABLA_MAESTRO_DE_ARTICULO[ItemCode],0))</f>
        <v>CAPSULA DURA</v>
      </c>
      <c r="M2371" t="s">
        <v>147</v>
      </c>
      <c r="N2371">
        <v>30</v>
      </c>
      <c r="O2371" t="s">
        <v>45</v>
      </c>
      <c r="S2371" s="2">
        <v>7850</v>
      </c>
      <c r="T2371">
        <v>9655.5</v>
      </c>
      <c r="U2371">
        <v>1.24</v>
      </c>
      <c r="V2371">
        <v>1.23</v>
      </c>
      <c r="W2371">
        <v>0.8</v>
      </c>
      <c r="Y2371" t="s">
        <v>811</v>
      </c>
      <c r="Z2371" s="4" t="s">
        <v>46</v>
      </c>
      <c r="AA2371" t="s">
        <v>120</v>
      </c>
      <c r="AB2371">
        <v>46132</v>
      </c>
      <c r="AG2371">
        <v>0</v>
      </c>
      <c r="AH2371">
        <v>7850</v>
      </c>
      <c r="AM2371" t="str">
        <f>SUBSTITUTE(Tabla_lineas[[#This Row],[Codigo Liname]]," ","")</f>
        <v>J0141</v>
      </c>
    </row>
    <row r="2372" spans="1:39" customFormat="1" x14ac:dyDescent="0.25">
      <c r="A2372" s="2">
        <v>207</v>
      </c>
      <c r="B2372" t="s">
        <v>810</v>
      </c>
      <c r="C2372">
        <f t="shared" si="37"/>
        <v>1630808</v>
      </c>
      <c r="D2372">
        <v>360</v>
      </c>
      <c r="E2372" t="s">
        <v>266</v>
      </c>
      <c r="F2372">
        <v>0.56000000000000005</v>
      </c>
      <c r="G2372">
        <v>0.53</v>
      </c>
      <c r="H2372" t="s">
        <v>267</v>
      </c>
      <c r="I2372" s="2">
        <v>0.53</v>
      </c>
      <c r="J2372" t="s">
        <v>268</v>
      </c>
      <c r="K2372" t="s">
        <v>269</v>
      </c>
      <c r="L2372" s="3" t="str">
        <f>+INDEX([1]!TABLA_MAESTRO_DE_ARTICULO[SubGroupName],MATCH(Tabla_lineas[[#This Row],[CODIGO SAP]],[1]!TABLA_MAESTRO_DE_ARTICULO[ItemCode],0))</f>
        <v>COMPRIMIDO</v>
      </c>
      <c r="M2372" t="s">
        <v>270</v>
      </c>
      <c r="N2372">
        <v>31</v>
      </c>
      <c r="O2372" t="s">
        <v>45</v>
      </c>
      <c r="S2372" s="2">
        <v>1500</v>
      </c>
      <c r="T2372">
        <v>345</v>
      </c>
      <c r="U2372">
        <v>0.24</v>
      </c>
      <c r="V2372">
        <v>0.23</v>
      </c>
      <c r="W2372">
        <v>0.12</v>
      </c>
      <c r="Y2372" t="s">
        <v>811</v>
      </c>
      <c r="Z2372" s="4" t="s">
        <v>46</v>
      </c>
      <c r="AA2372" t="s">
        <v>126</v>
      </c>
      <c r="AB2372">
        <v>46132</v>
      </c>
      <c r="AG2372">
        <v>0</v>
      </c>
      <c r="AH2372">
        <v>1500</v>
      </c>
      <c r="AM2372" t="str">
        <f>SUBSTITUTE(Tabla_lineas[[#This Row],[Codigo Liname]]," ","")</f>
        <v>C0901</v>
      </c>
    </row>
    <row r="2373" spans="1:39" customFormat="1" x14ac:dyDescent="0.25">
      <c r="A2373" s="2">
        <v>207</v>
      </c>
      <c r="B2373" t="s">
        <v>810</v>
      </c>
      <c r="C2373">
        <f t="shared" si="37"/>
        <v>1630808</v>
      </c>
      <c r="D2373">
        <v>833.99999999999989</v>
      </c>
      <c r="E2373" t="s">
        <v>511</v>
      </c>
      <c r="F2373">
        <v>2.99</v>
      </c>
      <c r="G2373">
        <v>1.6</v>
      </c>
      <c r="H2373" t="s">
        <v>512</v>
      </c>
      <c r="I2373" s="2">
        <v>1.6</v>
      </c>
      <c r="J2373" t="s">
        <v>513</v>
      </c>
      <c r="K2373" t="s">
        <v>514</v>
      </c>
      <c r="L2373" s="3" t="str">
        <f>+INDEX([1]!TABLA_MAESTRO_DE_ARTICULO[SubGroupName],MATCH(Tabla_lineas[[#This Row],[CODIGO SAP]],[1]!TABLA_MAESTRO_DE_ARTICULO[ItemCode],0))</f>
        <v>COMPRIMIDO</v>
      </c>
      <c r="M2373" t="s">
        <v>515</v>
      </c>
      <c r="N2373">
        <v>32</v>
      </c>
      <c r="O2373" t="s">
        <v>45</v>
      </c>
      <c r="S2373" s="2">
        <v>600</v>
      </c>
      <c r="T2373">
        <v>827.99999999999989</v>
      </c>
      <c r="U2373">
        <v>1.39</v>
      </c>
      <c r="V2373">
        <v>1.38</v>
      </c>
      <c r="W2373">
        <v>0.9</v>
      </c>
      <c r="Y2373" t="s">
        <v>811</v>
      </c>
      <c r="Z2373" s="4" t="s">
        <v>46</v>
      </c>
      <c r="AA2373" t="s">
        <v>120</v>
      </c>
      <c r="AB2373">
        <v>46132</v>
      </c>
      <c r="AG2373">
        <v>0</v>
      </c>
      <c r="AH2373">
        <v>600</v>
      </c>
      <c r="AM2373" t="str">
        <f>SUBSTITUTE(Tabla_lineas[[#This Row],[Codigo Liname]]," ","")</f>
        <v>J0145</v>
      </c>
    </row>
    <row r="2374" spans="1:39" customFormat="1" x14ac:dyDescent="0.25">
      <c r="A2374" s="2">
        <v>207</v>
      </c>
      <c r="B2374" t="s">
        <v>810</v>
      </c>
      <c r="C2374">
        <f t="shared" si="37"/>
        <v>1630808</v>
      </c>
      <c r="D2374">
        <v>2847.5</v>
      </c>
      <c r="E2374" t="s">
        <v>292</v>
      </c>
      <c r="F2374">
        <v>25.27</v>
      </c>
      <c r="G2374">
        <v>18.27</v>
      </c>
      <c r="H2374" t="s">
        <v>293</v>
      </c>
      <c r="I2374" s="2">
        <v>18.27</v>
      </c>
      <c r="J2374" t="s">
        <v>294</v>
      </c>
      <c r="K2374" t="s">
        <v>295</v>
      </c>
      <c r="L2374" s="3" t="str">
        <f>+INDEX([1]!TABLA_MAESTRO_DE_ARTICULO[SubGroupName],MATCH(Tabla_lineas[[#This Row],[CODIGO SAP]],[1]!TABLA_MAESTRO_DE_ARTICULO[ItemCode],0))</f>
        <v>CREMA DERMICA</v>
      </c>
      <c r="M2374" t="s">
        <v>296</v>
      </c>
      <c r="N2374">
        <v>33</v>
      </c>
      <c r="O2374" t="s">
        <v>297</v>
      </c>
      <c r="S2374" s="2">
        <v>250</v>
      </c>
      <c r="T2374">
        <v>2845</v>
      </c>
      <c r="U2374">
        <v>11.39</v>
      </c>
      <c r="V2374">
        <v>11.38</v>
      </c>
      <c r="W2374">
        <v>5</v>
      </c>
      <c r="Y2374" t="s">
        <v>811</v>
      </c>
      <c r="Z2374" s="4" t="s">
        <v>46</v>
      </c>
      <c r="AA2374" t="s">
        <v>153</v>
      </c>
      <c r="AB2374">
        <v>46132</v>
      </c>
      <c r="AG2374">
        <v>0</v>
      </c>
      <c r="AH2374">
        <v>250</v>
      </c>
      <c r="AM2374" t="str">
        <f>SUBSTITUTE(Tabla_lineas[[#This Row],[Codigo Liname]]," ","")</f>
        <v>D0704</v>
      </c>
    </row>
    <row r="2375" spans="1:39" customFormat="1" x14ac:dyDescent="0.25">
      <c r="A2375" s="2">
        <v>207</v>
      </c>
      <c r="B2375" t="s">
        <v>810</v>
      </c>
      <c r="C2375">
        <f t="shared" si="37"/>
        <v>1630808</v>
      </c>
      <c r="D2375">
        <v>10258.5</v>
      </c>
      <c r="E2375" t="s">
        <v>298</v>
      </c>
      <c r="F2375">
        <v>14.58</v>
      </c>
      <c r="G2375">
        <v>14.58</v>
      </c>
      <c r="H2375" t="s">
        <v>299</v>
      </c>
      <c r="I2375" s="2">
        <v>24.71</v>
      </c>
      <c r="J2375" t="s">
        <v>300</v>
      </c>
      <c r="K2375" t="s">
        <v>301</v>
      </c>
      <c r="L2375" s="3" t="str">
        <f>+INDEX([1]!TABLA_MAESTRO_DE_ARTICULO[SubGroupName],MATCH(Tabla_lineas[[#This Row],[CODIGO SAP]],[1]!TABLA_MAESTRO_DE_ARTICULO[ItemCode],0))</f>
        <v>SUSPENSION</v>
      </c>
      <c r="M2375" t="s">
        <v>302</v>
      </c>
      <c r="N2375">
        <v>36</v>
      </c>
      <c r="O2375" t="s">
        <v>65</v>
      </c>
      <c r="S2375" s="2">
        <v>1050</v>
      </c>
      <c r="T2375">
        <v>10248</v>
      </c>
      <c r="U2375">
        <v>9.77</v>
      </c>
      <c r="V2375">
        <v>9.76</v>
      </c>
      <c r="W2375">
        <v>5.5</v>
      </c>
      <c r="Y2375" t="s">
        <v>811</v>
      </c>
      <c r="Z2375" s="4" t="s">
        <v>46</v>
      </c>
      <c r="AA2375" t="s">
        <v>153</v>
      </c>
      <c r="AB2375">
        <v>46096</v>
      </c>
      <c r="AG2375">
        <v>0</v>
      </c>
      <c r="AH2375">
        <v>1050</v>
      </c>
      <c r="AM2375" t="str">
        <f>SUBSTITUTE(Tabla_lineas[[#This Row],[Codigo Liname]]," ","")</f>
        <v>M0104</v>
      </c>
    </row>
    <row r="2376" spans="1:39" customFormat="1" x14ac:dyDescent="0.25">
      <c r="A2376" s="2">
        <v>207</v>
      </c>
      <c r="B2376" t="s">
        <v>810</v>
      </c>
      <c r="C2376">
        <f t="shared" si="37"/>
        <v>1630808</v>
      </c>
      <c r="D2376">
        <v>22597.5</v>
      </c>
      <c r="E2376" t="s">
        <v>303</v>
      </c>
      <c r="F2376">
        <v>0.75</v>
      </c>
      <c r="G2376">
        <v>0.69</v>
      </c>
      <c r="H2376" t="s">
        <v>304</v>
      </c>
      <c r="I2376" s="2">
        <v>0.69</v>
      </c>
      <c r="J2376" t="s">
        <v>305</v>
      </c>
      <c r="K2376" t="s">
        <v>306</v>
      </c>
      <c r="L2376" s="3" t="str">
        <f>+INDEX([1]!TABLA_MAESTRO_DE_ARTICULO[SubGroupName],MATCH(Tabla_lineas[[#This Row],[CODIGO SAP]],[1]!TABLA_MAESTRO_DE_ARTICULO[ItemCode],0))</f>
        <v>COMPRIMIDO</v>
      </c>
      <c r="M2376" t="s">
        <v>307</v>
      </c>
      <c r="N2376">
        <v>35</v>
      </c>
      <c r="O2376" t="s">
        <v>45</v>
      </c>
      <c r="P2376">
        <v>138600</v>
      </c>
      <c r="Q2376">
        <v>3275900</v>
      </c>
      <c r="R2376">
        <v>3414500</v>
      </c>
      <c r="S2376" s="2">
        <v>32750</v>
      </c>
      <c r="T2376">
        <v>22270</v>
      </c>
      <c r="U2376">
        <v>0.69</v>
      </c>
      <c r="V2376">
        <v>0.68</v>
      </c>
      <c r="W2376">
        <v>0.14000000000000001</v>
      </c>
      <c r="Y2376" t="s">
        <v>811</v>
      </c>
      <c r="Z2376" s="4" t="s">
        <v>46</v>
      </c>
      <c r="AA2376" t="s">
        <v>120</v>
      </c>
      <c r="AB2376">
        <v>46132</v>
      </c>
      <c r="AG2376">
        <v>0</v>
      </c>
      <c r="AH2376">
        <v>32750</v>
      </c>
      <c r="AM2376" t="str">
        <f>SUBSTITUTE(Tabla_lineas[[#This Row],[Codigo Liname]]," ","")</f>
        <v>M0105</v>
      </c>
    </row>
    <row r="2377" spans="1:39" customFormat="1" x14ac:dyDescent="0.25">
      <c r="A2377" s="2">
        <v>207</v>
      </c>
      <c r="B2377" t="s">
        <v>810</v>
      </c>
      <c r="C2377">
        <f t="shared" si="37"/>
        <v>1630808</v>
      </c>
      <c r="D2377">
        <v>8175</v>
      </c>
      <c r="E2377" t="s">
        <v>308</v>
      </c>
      <c r="F2377">
        <v>5.07</v>
      </c>
      <c r="G2377">
        <v>5.07</v>
      </c>
      <c r="H2377" t="s">
        <v>309</v>
      </c>
      <c r="I2377" s="2">
        <v>10.9</v>
      </c>
      <c r="J2377" t="s">
        <v>310</v>
      </c>
      <c r="K2377" t="s">
        <v>311</v>
      </c>
      <c r="L2377" s="3" t="str">
        <f>+INDEX([1]!TABLA_MAESTRO_DE_ARTICULO[SubGroupName],MATCH(Tabla_lineas[[#This Row],[CODIGO SAP]],[1]!TABLA_MAESTRO_DE_ARTICULO[ItemCode],0))</f>
        <v>SOLUCION INYECTABLE</v>
      </c>
      <c r="M2377" t="s">
        <v>312</v>
      </c>
      <c r="N2377">
        <v>38</v>
      </c>
      <c r="O2377" t="s">
        <v>249</v>
      </c>
      <c r="S2377" s="2">
        <v>750</v>
      </c>
      <c r="T2377">
        <v>3802.5</v>
      </c>
      <c r="U2377">
        <v>10.9</v>
      </c>
      <c r="V2377">
        <v>5.07</v>
      </c>
      <c r="W2377">
        <v>1</v>
      </c>
      <c r="Y2377" t="s">
        <v>811</v>
      </c>
      <c r="Z2377" s="4" t="s">
        <v>46</v>
      </c>
      <c r="AA2377" t="s">
        <v>126</v>
      </c>
      <c r="AB2377">
        <v>46132</v>
      </c>
      <c r="AG2377">
        <v>0</v>
      </c>
      <c r="AH2377">
        <v>750</v>
      </c>
      <c r="AM2377" t="str">
        <f>SUBSTITUTE(Tabla_lineas[[#This Row],[Codigo Liname]]," ","")</f>
        <v>M0109</v>
      </c>
    </row>
    <row r="2378" spans="1:39" customFormat="1" x14ac:dyDescent="0.25">
      <c r="A2378" s="2">
        <v>207</v>
      </c>
      <c r="B2378" t="s">
        <v>810</v>
      </c>
      <c r="C2378">
        <f t="shared" si="37"/>
        <v>1630808</v>
      </c>
      <c r="D2378">
        <v>1867.25</v>
      </c>
      <c r="E2378" t="s">
        <v>76</v>
      </c>
      <c r="F2378">
        <v>14.47</v>
      </c>
      <c r="G2378">
        <v>14.37</v>
      </c>
      <c r="H2378" t="s">
        <v>77</v>
      </c>
      <c r="I2378" s="2">
        <v>14.37</v>
      </c>
      <c r="J2378" t="s">
        <v>78</v>
      </c>
      <c r="K2378" t="s">
        <v>79</v>
      </c>
      <c r="L2378" s="3" t="str">
        <f>+INDEX([1]!TABLA_MAESTRO_DE_ARTICULO[SubGroupName],MATCH(Tabla_lineas[[#This Row],[CODIGO SAP]],[1]!TABLA_MAESTRO_DE_ARTICULO[ItemCode],0))</f>
        <v>SOLUCION INYECTABLE</v>
      </c>
      <c r="M2378" t="s">
        <v>80</v>
      </c>
      <c r="N2378">
        <v>40</v>
      </c>
      <c r="O2378" t="s">
        <v>81</v>
      </c>
      <c r="S2378" s="2">
        <v>175</v>
      </c>
      <c r="T2378">
        <v>1865.5</v>
      </c>
      <c r="U2378">
        <v>10.67</v>
      </c>
      <c r="V2378">
        <v>10.66</v>
      </c>
      <c r="W2378">
        <v>4</v>
      </c>
      <c r="Y2378" t="s">
        <v>811</v>
      </c>
      <c r="Z2378" s="4" t="s">
        <v>46</v>
      </c>
      <c r="AA2378" t="s">
        <v>153</v>
      </c>
      <c r="AB2378">
        <v>46132</v>
      </c>
      <c r="AG2378">
        <v>0</v>
      </c>
      <c r="AH2378">
        <v>175</v>
      </c>
      <c r="AM2378" t="str">
        <f>SUBSTITUTE(Tabla_lineas[[#This Row],[Codigo Liname]]," ","")</f>
        <v>N0112</v>
      </c>
    </row>
    <row r="2379" spans="1:39" customFormat="1" x14ac:dyDescent="0.25">
      <c r="A2379" s="2">
        <v>207</v>
      </c>
      <c r="B2379" t="s">
        <v>810</v>
      </c>
      <c r="C2379">
        <f t="shared" si="37"/>
        <v>1630808</v>
      </c>
      <c r="D2379">
        <v>220200</v>
      </c>
      <c r="E2379" t="s">
        <v>82</v>
      </c>
      <c r="F2379">
        <v>1.61</v>
      </c>
      <c r="G2379">
        <v>1.61</v>
      </c>
      <c r="H2379" t="s">
        <v>83</v>
      </c>
      <c r="I2379" s="2">
        <v>3.67</v>
      </c>
      <c r="J2379" t="s">
        <v>84</v>
      </c>
      <c r="K2379" t="s">
        <v>85</v>
      </c>
      <c r="L2379" s="3" t="str">
        <f>+INDEX([1]!TABLA_MAESTRO_DE_ARTICULO[SubGroupName],MATCH(Tabla_lineas[[#This Row],[CODIGO SAP]],[1]!TABLA_MAESTRO_DE_ARTICULO[ItemCode],0))</f>
        <v>COMPRIMIDO</v>
      </c>
      <c r="M2379" t="s">
        <v>86</v>
      </c>
      <c r="N2379">
        <v>41</v>
      </c>
      <c r="O2379" t="s">
        <v>45</v>
      </c>
      <c r="S2379" s="2">
        <v>60000</v>
      </c>
      <c r="T2379">
        <v>96000</v>
      </c>
      <c r="U2379">
        <v>3.67</v>
      </c>
      <c r="V2379">
        <v>1.6</v>
      </c>
      <c r="W2379">
        <v>0.15</v>
      </c>
      <c r="Y2379" t="s">
        <v>811</v>
      </c>
      <c r="Z2379" s="4" t="s">
        <v>46</v>
      </c>
      <c r="AA2379" t="s">
        <v>126</v>
      </c>
      <c r="AB2379">
        <v>46132</v>
      </c>
      <c r="AG2379">
        <v>0</v>
      </c>
      <c r="AH2379">
        <v>60000</v>
      </c>
      <c r="AM2379" t="str">
        <f>SUBSTITUTE(Tabla_lineas[[#This Row],[Codigo Liname]]," ","")</f>
        <v>C0902</v>
      </c>
    </row>
    <row r="2380" spans="1:39" customFormat="1" x14ac:dyDescent="0.25">
      <c r="A2380" s="2">
        <v>207</v>
      </c>
      <c r="B2380" t="s">
        <v>810</v>
      </c>
      <c r="C2380">
        <f t="shared" si="37"/>
        <v>1630808</v>
      </c>
      <c r="D2380">
        <v>1445</v>
      </c>
      <c r="E2380" t="s">
        <v>459</v>
      </c>
      <c r="F2380">
        <v>4.76</v>
      </c>
      <c r="G2380">
        <v>2.89</v>
      </c>
      <c r="H2380" t="s">
        <v>460</v>
      </c>
      <c r="I2380" s="2">
        <v>2.89</v>
      </c>
      <c r="J2380" t="s">
        <v>461</v>
      </c>
      <c r="K2380" t="s">
        <v>462</v>
      </c>
      <c r="L2380" s="3" t="str">
        <f>+INDEX([1]!TABLA_MAESTRO_DE_ARTICULO[SubGroupName],MATCH(Tabla_lineas[[#This Row],[CODIGO SAP]],[1]!TABLA_MAESTRO_DE_ARTICULO[ItemCode],0))</f>
        <v>COMPRIMIDO</v>
      </c>
      <c r="M2380" t="s">
        <v>463</v>
      </c>
      <c r="N2380">
        <v>42</v>
      </c>
      <c r="O2380" t="s">
        <v>45</v>
      </c>
      <c r="S2380" s="2">
        <v>500</v>
      </c>
      <c r="T2380">
        <v>1440</v>
      </c>
      <c r="U2380">
        <v>2.89</v>
      </c>
      <c r="V2380">
        <v>2.88</v>
      </c>
      <c r="W2380">
        <v>0.7</v>
      </c>
      <c r="Y2380" t="s">
        <v>811</v>
      </c>
      <c r="Z2380" s="4" t="s">
        <v>53</v>
      </c>
      <c r="AA2380" t="s">
        <v>120</v>
      </c>
      <c r="AB2380">
        <v>46132</v>
      </c>
      <c r="AG2380">
        <v>0</v>
      </c>
      <c r="AH2380">
        <v>500</v>
      </c>
      <c r="AM2380" t="str">
        <f>SUBSTITUTE(Tabla_lineas[[#This Row],[Codigo Liname]]," ","")</f>
        <v>P0205</v>
      </c>
    </row>
    <row r="2381" spans="1:39" customFormat="1" x14ac:dyDescent="0.25">
      <c r="A2381" s="2">
        <v>207</v>
      </c>
      <c r="B2381" t="s">
        <v>810</v>
      </c>
      <c r="C2381">
        <f t="shared" si="37"/>
        <v>1630808</v>
      </c>
      <c r="D2381">
        <v>6320</v>
      </c>
      <c r="E2381" t="s">
        <v>313</v>
      </c>
      <c r="F2381">
        <v>5.29</v>
      </c>
      <c r="G2381">
        <v>5.29</v>
      </c>
      <c r="H2381" t="s">
        <v>314</v>
      </c>
      <c r="I2381" s="2">
        <v>6.32</v>
      </c>
      <c r="J2381" t="s">
        <v>315</v>
      </c>
      <c r="K2381" t="s">
        <v>316</v>
      </c>
      <c r="L2381" s="3" t="str">
        <f>+INDEX([1]!TABLA_MAESTRO_DE_ARTICULO[SubGroupName],MATCH(Tabla_lineas[[#This Row],[CODIGO SAP]],[1]!TABLA_MAESTRO_DE_ARTICULO[ItemCode],0))</f>
        <v>SOLUCION INYECTABLE</v>
      </c>
      <c r="M2381" t="s">
        <v>317</v>
      </c>
      <c r="N2381">
        <v>45</v>
      </c>
      <c r="O2381" t="s">
        <v>249</v>
      </c>
      <c r="S2381" s="2">
        <v>1000</v>
      </c>
      <c r="T2381">
        <v>5280</v>
      </c>
      <c r="U2381">
        <v>6.32</v>
      </c>
      <c r="V2381">
        <v>5.28</v>
      </c>
      <c r="W2381">
        <v>0.7</v>
      </c>
      <c r="Y2381" t="s">
        <v>811</v>
      </c>
      <c r="Z2381" s="4" t="s">
        <v>46</v>
      </c>
      <c r="AA2381" t="s">
        <v>120</v>
      </c>
      <c r="AB2381">
        <v>46132</v>
      </c>
      <c r="AG2381">
        <v>0</v>
      </c>
      <c r="AH2381">
        <v>1000</v>
      </c>
      <c r="AM2381" t="str">
        <f>SUBSTITUTE(Tabla_lineas[[#This Row],[Codigo Liname]]," ","")</f>
        <v>N0205</v>
      </c>
    </row>
    <row r="2382" spans="1:39" customFormat="1" x14ac:dyDescent="0.25">
      <c r="A2382" s="2">
        <v>207</v>
      </c>
      <c r="B2382" t="s">
        <v>810</v>
      </c>
      <c r="C2382">
        <f t="shared" si="37"/>
        <v>1630808</v>
      </c>
      <c r="D2382">
        <v>25600</v>
      </c>
      <c r="E2382" t="s">
        <v>318</v>
      </c>
      <c r="F2382">
        <v>1.26</v>
      </c>
      <c r="G2382">
        <v>1.26</v>
      </c>
      <c r="H2382" t="s">
        <v>319</v>
      </c>
      <c r="I2382" s="2">
        <v>3.35</v>
      </c>
      <c r="J2382" t="s">
        <v>320</v>
      </c>
      <c r="K2382" t="s">
        <v>321</v>
      </c>
      <c r="L2382" s="3" t="str">
        <f>+INDEX([1]!TABLA_MAESTRO_DE_ARTICULO[SubGroupName],MATCH(Tabla_lineas[[#This Row],[CODIGO SAP]],[1]!TABLA_MAESTRO_DE_ARTICULO[ItemCode],0))</f>
        <v>COMPRIMIDO</v>
      </c>
      <c r="M2382" t="s">
        <v>322</v>
      </c>
      <c r="N2382">
        <v>46</v>
      </c>
      <c r="O2382" t="s">
        <v>45</v>
      </c>
      <c r="S2382" s="2">
        <v>20000</v>
      </c>
      <c r="T2382">
        <v>25000</v>
      </c>
      <c r="U2382">
        <v>1.28</v>
      </c>
      <c r="V2382">
        <v>1.25</v>
      </c>
      <c r="W2382">
        <v>0.2</v>
      </c>
      <c r="Y2382" t="s">
        <v>811</v>
      </c>
      <c r="Z2382" s="4" t="s">
        <v>46</v>
      </c>
      <c r="AA2382" t="s">
        <v>120</v>
      </c>
      <c r="AB2382">
        <v>46132</v>
      </c>
      <c r="AG2382">
        <v>0</v>
      </c>
      <c r="AH2382">
        <v>20000</v>
      </c>
      <c r="AM2382" t="str">
        <f>SUBSTITUTE(Tabla_lineas[[#This Row],[Codigo Liname]]," ","")</f>
        <v>A1004</v>
      </c>
    </row>
    <row r="2383" spans="1:39" customFormat="1" x14ac:dyDescent="0.25">
      <c r="A2383" s="2">
        <v>207</v>
      </c>
      <c r="B2383" t="s">
        <v>810</v>
      </c>
      <c r="C2383">
        <f t="shared" si="37"/>
        <v>1630808</v>
      </c>
      <c r="D2383">
        <v>1906.2</v>
      </c>
      <c r="E2383" t="s">
        <v>323</v>
      </c>
      <c r="F2383">
        <v>5.91</v>
      </c>
      <c r="G2383">
        <v>3.53</v>
      </c>
      <c r="H2383" t="s">
        <v>324</v>
      </c>
      <c r="I2383" s="2">
        <v>3.53</v>
      </c>
      <c r="J2383" t="s">
        <v>325</v>
      </c>
      <c r="K2383" t="s">
        <v>326</v>
      </c>
      <c r="L2383" s="3" t="str">
        <f>+INDEX([1]!TABLA_MAESTRO_DE_ARTICULO[SubGroupName],MATCH(Tabla_lineas[[#This Row],[CODIGO SAP]],[1]!TABLA_MAESTRO_DE_ARTICULO[ItemCode],0))</f>
        <v>SOLUCION INYECTABLE</v>
      </c>
      <c r="M2383" t="s">
        <v>327</v>
      </c>
      <c r="N2383">
        <v>48</v>
      </c>
      <c r="O2383" t="s">
        <v>249</v>
      </c>
      <c r="S2383" s="2">
        <v>540</v>
      </c>
      <c r="T2383">
        <v>1900.8</v>
      </c>
      <c r="U2383">
        <v>3.53</v>
      </c>
      <c r="V2383">
        <v>3.52</v>
      </c>
      <c r="W2383">
        <v>0.7</v>
      </c>
      <c r="Y2383" t="s">
        <v>811</v>
      </c>
      <c r="Z2383" s="4" t="s">
        <v>46</v>
      </c>
      <c r="AA2383" t="s">
        <v>153</v>
      </c>
      <c r="AB2383">
        <v>46132</v>
      </c>
      <c r="AG2383">
        <v>0</v>
      </c>
      <c r="AH2383">
        <v>540</v>
      </c>
      <c r="AM2383" t="str">
        <f>SUBSTITUTE(Tabla_lineas[[#This Row],[Codigo Liname]]," ","")</f>
        <v>A0308</v>
      </c>
    </row>
    <row r="2384" spans="1:39" customFormat="1" x14ac:dyDescent="0.25">
      <c r="A2384" s="2">
        <v>207</v>
      </c>
      <c r="B2384" t="s">
        <v>810</v>
      </c>
      <c r="C2384">
        <f t="shared" si="37"/>
        <v>1630808</v>
      </c>
      <c r="D2384">
        <v>1056</v>
      </c>
      <c r="E2384" t="s">
        <v>87</v>
      </c>
      <c r="F2384">
        <v>0.64</v>
      </c>
      <c r="G2384">
        <v>0.44</v>
      </c>
      <c r="H2384" t="s">
        <v>88</v>
      </c>
      <c r="I2384" s="2">
        <v>0.44</v>
      </c>
      <c r="J2384" t="s">
        <v>89</v>
      </c>
      <c r="K2384" t="s">
        <v>90</v>
      </c>
      <c r="L2384" s="3" t="str">
        <f>+INDEX([1]!TABLA_MAESTRO_DE_ARTICULO[SubGroupName],MATCH(Tabla_lineas[[#This Row],[CODIGO SAP]],[1]!TABLA_MAESTRO_DE_ARTICULO[ItemCode],0))</f>
        <v>COMPRIMIDO</v>
      </c>
      <c r="M2384" t="s">
        <v>91</v>
      </c>
      <c r="N2384">
        <v>47</v>
      </c>
      <c r="O2384" t="s">
        <v>45</v>
      </c>
      <c r="S2384" s="2">
        <v>2400</v>
      </c>
      <c r="T2384">
        <v>1032</v>
      </c>
      <c r="U2384">
        <v>0.44</v>
      </c>
      <c r="V2384">
        <v>0.43</v>
      </c>
      <c r="W2384">
        <v>0.12</v>
      </c>
      <c r="Y2384" t="s">
        <v>811</v>
      </c>
      <c r="Z2384" s="4" t="s">
        <v>46</v>
      </c>
      <c r="AA2384" t="s">
        <v>153</v>
      </c>
      <c r="AB2384">
        <v>46132</v>
      </c>
      <c r="AG2384">
        <v>0</v>
      </c>
      <c r="AH2384">
        <v>2400</v>
      </c>
      <c r="AM2384" t="str">
        <f>SUBSTITUTE(Tabla_lineas[[#This Row],[Codigo Liname]]," ","")</f>
        <v>A0307</v>
      </c>
    </row>
    <row r="2385" spans="1:39" customFormat="1" x14ac:dyDescent="0.25">
      <c r="A2385" s="2">
        <v>207</v>
      </c>
      <c r="B2385" t="s">
        <v>810</v>
      </c>
      <c r="C2385">
        <f t="shared" si="37"/>
        <v>1630808</v>
      </c>
      <c r="D2385">
        <v>1407.6799999999998</v>
      </c>
      <c r="E2385" t="s">
        <v>464</v>
      </c>
      <c r="F2385">
        <v>28.19</v>
      </c>
      <c r="G2385">
        <v>23.64</v>
      </c>
      <c r="H2385" t="s">
        <v>465</v>
      </c>
      <c r="I2385" s="2">
        <v>23.64</v>
      </c>
      <c r="J2385" t="s">
        <v>466</v>
      </c>
      <c r="K2385" t="s">
        <v>467</v>
      </c>
      <c r="L2385" s="3" t="str">
        <f>+INDEX([1]!TABLA_MAESTRO_DE_ARTICULO[SubGroupName],MATCH(Tabla_lineas[[#This Row],[CODIGO SAP]],[1]!TABLA_MAESTRO_DE_ARTICULO[ItemCode],0))</f>
        <v>GOTAS</v>
      </c>
      <c r="M2385" t="s">
        <v>468</v>
      </c>
      <c r="N2385">
        <v>49</v>
      </c>
      <c r="O2385" t="s">
        <v>469</v>
      </c>
      <c r="S2385" s="2">
        <v>106</v>
      </c>
      <c r="T2385">
        <v>1406.62</v>
      </c>
      <c r="U2385">
        <v>13.28</v>
      </c>
      <c r="V2385">
        <v>13.27</v>
      </c>
      <c r="W2385">
        <v>5</v>
      </c>
      <c r="Y2385" t="s">
        <v>811</v>
      </c>
      <c r="Z2385" s="4" t="s">
        <v>46</v>
      </c>
      <c r="AA2385" t="s">
        <v>153</v>
      </c>
      <c r="AB2385">
        <v>46132</v>
      </c>
      <c r="AG2385">
        <v>0</v>
      </c>
      <c r="AH2385">
        <v>106</v>
      </c>
      <c r="AM2385" t="str">
        <f>SUBSTITUTE(Tabla_lineas[[#This Row],[Codigo Liname]]," ","")</f>
        <v>A0309</v>
      </c>
    </row>
    <row r="2386" spans="1:39" customFormat="1" x14ac:dyDescent="0.25">
      <c r="A2386" s="2">
        <v>207</v>
      </c>
      <c r="B2386" t="s">
        <v>810</v>
      </c>
      <c r="C2386">
        <f t="shared" si="37"/>
        <v>1630808</v>
      </c>
      <c r="D2386">
        <v>1508</v>
      </c>
      <c r="E2386" t="s">
        <v>328</v>
      </c>
      <c r="F2386">
        <v>0.92</v>
      </c>
      <c r="G2386">
        <v>0.75</v>
      </c>
      <c r="H2386" t="s">
        <v>329</v>
      </c>
      <c r="I2386" s="2">
        <v>0.75</v>
      </c>
      <c r="J2386" t="s">
        <v>330</v>
      </c>
      <c r="K2386" t="s">
        <v>331</v>
      </c>
      <c r="L2386" s="3" t="str">
        <f>+INDEX([1]!TABLA_MAESTRO_DE_ARTICULO[SubGroupName],MATCH(Tabla_lineas[[#This Row],[CODIGO SAP]],[1]!TABLA_MAESTRO_DE_ARTICULO[ItemCode],0))</f>
        <v>COMPRIMIDO</v>
      </c>
      <c r="M2386" t="s">
        <v>332</v>
      </c>
      <c r="N2386">
        <v>50</v>
      </c>
      <c r="O2386" t="s">
        <v>45</v>
      </c>
      <c r="P2386">
        <v>63200</v>
      </c>
      <c r="Q2386">
        <v>247600</v>
      </c>
      <c r="R2386">
        <v>310800</v>
      </c>
      <c r="S2386" s="2">
        <v>2600</v>
      </c>
      <c r="T2386">
        <v>1481.9999999999998</v>
      </c>
      <c r="U2386">
        <v>0.57999999999999996</v>
      </c>
      <c r="V2386">
        <v>0.56999999999999995</v>
      </c>
      <c r="W2386">
        <v>0.2</v>
      </c>
      <c r="Y2386" t="s">
        <v>811</v>
      </c>
      <c r="Z2386" s="4" t="s">
        <v>46</v>
      </c>
      <c r="AA2386" t="s">
        <v>120</v>
      </c>
      <c r="AB2386">
        <v>46132</v>
      </c>
      <c r="AG2386">
        <v>0</v>
      </c>
      <c r="AH2386">
        <v>2600</v>
      </c>
      <c r="AM2386" t="str">
        <f>SUBSTITUTE(Tabla_lineas[[#This Row],[Codigo Liname]]," ","")</f>
        <v>P0109</v>
      </c>
    </row>
    <row r="2387" spans="1:39" customFormat="1" x14ac:dyDescent="0.25">
      <c r="A2387" s="2">
        <v>207</v>
      </c>
      <c r="B2387" t="s">
        <v>810</v>
      </c>
      <c r="C2387">
        <f t="shared" si="37"/>
        <v>1630808</v>
      </c>
      <c r="D2387">
        <v>1235.25</v>
      </c>
      <c r="E2387" t="s">
        <v>92</v>
      </c>
      <c r="F2387">
        <v>4.72</v>
      </c>
      <c r="G2387">
        <v>4.72</v>
      </c>
      <c r="H2387" t="s">
        <v>93</v>
      </c>
      <c r="I2387" s="2">
        <v>5.27</v>
      </c>
      <c r="J2387" t="s">
        <v>94</v>
      </c>
      <c r="K2387" t="s">
        <v>95</v>
      </c>
      <c r="L2387" s="3" t="str">
        <f>+INDEX([1]!TABLA_MAESTRO_DE_ARTICULO[SubGroupName],MATCH(Tabla_lineas[[#This Row],[CODIGO SAP]],[1]!TABLA_MAESTRO_DE_ARTICULO[ItemCode],0))</f>
        <v>OVULO VAGINAL</v>
      </c>
      <c r="M2387" t="s">
        <v>96</v>
      </c>
      <c r="N2387">
        <v>51</v>
      </c>
      <c r="O2387" t="s">
        <v>97</v>
      </c>
      <c r="S2387" s="2">
        <v>675</v>
      </c>
      <c r="T2387">
        <v>1228.5</v>
      </c>
      <c r="U2387">
        <v>1.83</v>
      </c>
      <c r="V2387">
        <v>1.82</v>
      </c>
      <c r="W2387">
        <v>0.8</v>
      </c>
      <c r="Y2387" t="s">
        <v>811</v>
      </c>
      <c r="Z2387" s="4" t="s">
        <v>46</v>
      </c>
      <c r="AA2387" t="s">
        <v>126</v>
      </c>
      <c r="AB2387">
        <v>46132</v>
      </c>
      <c r="AG2387">
        <v>0</v>
      </c>
      <c r="AH2387">
        <v>675</v>
      </c>
      <c r="AM2387" t="str">
        <f>SUBSTITUTE(Tabla_lineas[[#This Row],[Codigo Liname]]," ","")</f>
        <v>G0104</v>
      </c>
    </row>
    <row r="2388" spans="1:39" customFormat="1" x14ac:dyDescent="0.25">
      <c r="A2388" s="2">
        <v>207</v>
      </c>
      <c r="B2388" t="s">
        <v>810</v>
      </c>
      <c r="C2388">
        <f t="shared" si="37"/>
        <v>1630808</v>
      </c>
      <c r="D2388">
        <v>1346.25</v>
      </c>
      <c r="E2388" t="s">
        <v>343</v>
      </c>
      <c r="F2388">
        <v>26.57</v>
      </c>
      <c r="G2388">
        <v>17.350000000000001</v>
      </c>
      <c r="H2388" t="s">
        <v>344</v>
      </c>
      <c r="I2388" s="2">
        <v>17.350000000000001</v>
      </c>
      <c r="J2388" t="s">
        <v>345</v>
      </c>
      <c r="K2388" t="s">
        <v>346</v>
      </c>
      <c r="L2388" s="3" t="str">
        <f>+INDEX([1]!TABLA_MAESTRO_DE_ARTICULO[SubGroupName],MATCH(Tabla_lineas[[#This Row],[CODIGO SAP]],[1]!TABLA_MAESTRO_DE_ARTICULO[ItemCode],0))</f>
        <v>CREMA DERMICA</v>
      </c>
      <c r="M2388" t="s">
        <v>347</v>
      </c>
      <c r="N2388">
        <v>53</v>
      </c>
      <c r="O2388" t="s">
        <v>297</v>
      </c>
      <c r="S2388" s="2">
        <v>125</v>
      </c>
      <c r="T2388">
        <v>1345</v>
      </c>
      <c r="U2388">
        <v>10.77</v>
      </c>
      <c r="V2388">
        <v>10.76</v>
      </c>
      <c r="W2388">
        <v>5</v>
      </c>
      <c r="Y2388" t="s">
        <v>811</v>
      </c>
      <c r="Z2388" s="4" t="s">
        <v>46</v>
      </c>
      <c r="AA2388" t="s">
        <v>153</v>
      </c>
      <c r="AB2388">
        <v>46096</v>
      </c>
      <c r="AG2388">
        <v>0</v>
      </c>
      <c r="AH2388">
        <v>125</v>
      </c>
      <c r="AM2388" t="str">
        <f>SUBSTITUTE(Tabla_lineas[[#This Row],[Codigo Liname]]," ","")</f>
        <v>D0104</v>
      </c>
    </row>
    <row r="2389" spans="1:39" customFormat="1" x14ac:dyDescent="0.25">
      <c r="A2389" s="2">
        <v>207</v>
      </c>
      <c r="B2389" t="s">
        <v>810</v>
      </c>
      <c r="C2389">
        <f t="shared" si="37"/>
        <v>1630808</v>
      </c>
      <c r="D2389">
        <v>2968.1400000000003</v>
      </c>
      <c r="E2389" t="s">
        <v>98</v>
      </c>
      <c r="F2389">
        <v>9.4</v>
      </c>
      <c r="G2389">
        <v>8.77</v>
      </c>
      <c r="H2389" t="s">
        <v>99</v>
      </c>
      <c r="I2389" s="2">
        <v>8.77</v>
      </c>
      <c r="J2389" t="s">
        <v>100</v>
      </c>
      <c r="K2389" t="s">
        <v>101</v>
      </c>
      <c r="L2389" s="3" t="str">
        <f>+INDEX([1]!TABLA_MAESTRO_DE_ARTICULO[SubGroupName],MATCH(Tabla_lineas[[#This Row],[CODIGO SAP]],[1]!TABLA_MAESTRO_DE_ARTICULO[ItemCode],0))</f>
        <v>GOTAS</v>
      </c>
      <c r="M2389" t="s">
        <v>102</v>
      </c>
      <c r="N2389">
        <v>67</v>
      </c>
      <c r="O2389" t="s">
        <v>103</v>
      </c>
      <c r="S2389" s="2">
        <v>518</v>
      </c>
      <c r="T2389">
        <v>2962.96</v>
      </c>
      <c r="U2389">
        <v>5.73</v>
      </c>
      <c r="V2389">
        <v>5.72</v>
      </c>
      <c r="W2389">
        <v>3</v>
      </c>
      <c r="Y2389" t="s">
        <v>811</v>
      </c>
      <c r="Z2389" s="4" t="s">
        <v>46</v>
      </c>
      <c r="AA2389" t="s">
        <v>153</v>
      </c>
      <c r="AB2389">
        <v>46132</v>
      </c>
      <c r="AG2389">
        <v>0</v>
      </c>
      <c r="AH2389">
        <v>518</v>
      </c>
      <c r="AM2389" t="str">
        <f>SUBSTITUTE(Tabla_lineas[[#This Row],[Codigo Liname]]," ","")</f>
        <v>N0210</v>
      </c>
    </row>
    <row r="2390" spans="1:39" customFormat="1" x14ac:dyDescent="0.25">
      <c r="A2390" s="2">
        <v>207</v>
      </c>
      <c r="B2390" t="s">
        <v>810</v>
      </c>
      <c r="C2390">
        <f t="shared" si="37"/>
        <v>1630808</v>
      </c>
      <c r="D2390">
        <v>5652</v>
      </c>
      <c r="E2390" t="s">
        <v>353</v>
      </c>
      <c r="F2390">
        <v>11.88</v>
      </c>
      <c r="G2390">
        <v>11.88</v>
      </c>
      <c r="H2390" t="s">
        <v>354</v>
      </c>
      <c r="I2390" s="2">
        <v>13.94</v>
      </c>
      <c r="J2390" t="s">
        <v>355</v>
      </c>
      <c r="K2390" t="s">
        <v>356</v>
      </c>
      <c r="L2390" s="3" t="str">
        <f>+INDEX([1]!TABLA_MAESTRO_DE_ARTICULO[SubGroupName],MATCH(Tabla_lineas[[#This Row],[CODIGO SAP]],[1]!TABLA_MAESTRO_DE_ARTICULO[ItemCode],0))</f>
        <v>JARABE</v>
      </c>
      <c r="M2390" t="s">
        <v>357</v>
      </c>
      <c r="N2390">
        <v>57</v>
      </c>
      <c r="O2390" t="s">
        <v>181</v>
      </c>
      <c r="S2390" s="2">
        <v>720</v>
      </c>
      <c r="T2390">
        <v>5644.8</v>
      </c>
      <c r="U2390">
        <v>7.85</v>
      </c>
      <c r="V2390">
        <v>7.84</v>
      </c>
      <c r="W2390">
        <v>5.5</v>
      </c>
      <c r="Y2390" t="s">
        <v>811</v>
      </c>
      <c r="Z2390" s="4" t="s">
        <v>46</v>
      </c>
      <c r="AA2390" t="s">
        <v>153</v>
      </c>
      <c r="AB2390">
        <v>46096</v>
      </c>
      <c r="AG2390">
        <v>0</v>
      </c>
      <c r="AH2390">
        <v>720</v>
      </c>
      <c r="AM2390" t="str">
        <f>SUBSTITUTE(Tabla_lineas[[#This Row],[Codigo Liname]]," ","")</f>
        <v>N0209</v>
      </c>
    </row>
    <row r="2391" spans="1:39" customFormat="1" x14ac:dyDescent="0.25">
      <c r="A2391" s="2">
        <v>207</v>
      </c>
      <c r="B2391" t="s">
        <v>810</v>
      </c>
      <c r="C2391">
        <f t="shared" si="37"/>
        <v>1630808</v>
      </c>
      <c r="D2391">
        <v>4000</v>
      </c>
      <c r="E2391" t="s">
        <v>104</v>
      </c>
      <c r="F2391">
        <v>0.3</v>
      </c>
      <c r="G2391">
        <v>0.25</v>
      </c>
      <c r="H2391" t="s">
        <v>105</v>
      </c>
      <c r="I2391" s="2">
        <v>0.25</v>
      </c>
      <c r="J2391" t="s">
        <v>106</v>
      </c>
      <c r="K2391" t="s">
        <v>107</v>
      </c>
      <c r="L2391" s="3" t="str">
        <f>+INDEX([1]!TABLA_MAESTRO_DE_ARTICULO[SubGroupName],MATCH(Tabla_lineas[[#This Row],[CODIGO SAP]],[1]!TABLA_MAESTRO_DE_ARTICULO[ItemCode],0))</f>
        <v>COMPRIMIDO</v>
      </c>
      <c r="M2391" t="s">
        <v>108</v>
      </c>
      <c r="N2391">
        <v>56</v>
      </c>
      <c r="O2391" t="s">
        <v>45</v>
      </c>
      <c r="S2391" s="2">
        <v>16000</v>
      </c>
      <c r="T2391">
        <v>3840</v>
      </c>
      <c r="U2391">
        <v>0.25</v>
      </c>
      <c r="V2391">
        <v>0.24</v>
      </c>
      <c r="W2391">
        <v>0.12</v>
      </c>
      <c r="Y2391" t="s">
        <v>811</v>
      </c>
      <c r="Z2391" s="4" t="s">
        <v>46</v>
      </c>
      <c r="AA2391" t="s">
        <v>126</v>
      </c>
      <c r="AB2391">
        <v>46132</v>
      </c>
      <c r="AG2391">
        <v>0</v>
      </c>
      <c r="AH2391">
        <v>16000</v>
      </c>
      <c r="AM2391" t="str">
        <f>SUBSTITUTE(Tabla_lineas[[#This Row],[Codigo Liname]]," ","")</f>
        <v>N0208</v>
      </c>
    </row>
    <row r="2392" spans="1:39" customFormat="1" x14ac:dyDescent="0.25">
      <c r="A2392" s="2">
        <v>207</v>
      </c>
      <c r="B2392" t="s">
        <v>810</v>
      </c>
      <c r="C2392">
        <f t="shared" si="37"/>
        <v>1630808</v>
      </c>
      <c r="D2392">
        <v>4264.4000000000005</v>
      </c>
      <c r="E2392" t="s">
        <v>395</v>
      </c>
      <c r="F2392">
        <v>39.200000000000003</v>
      </c>
      <c r="G2392">
        <v>23.99</v>
      </c>
      <c r="H2392" t="s">
        <v>396</v>
      </c>
      <c r="I2392" s="2">
        <v>23.99</v>
      </c>
      <c r="J2392" t="s">
        <v>397</v>
      </c>
      <c r="K2392" t="s">
        <v>398</v>
      </c>
      <c r="L2392" s="3" t="str">
        <f>+INDEX([1]!TABLA_MAESTRO_DE_ARTICULO[SubGroupName],MATCH(Tabla_lineas[[#This Row],[CODIGO SAP]],[1]!TABLA_MAESTRO_DE_ARTICULO[ItemCode],0))</f>
        <v>JARABE</v>
      </c>
      <c r="M2392" t="s">
        <v>399</v>
      </c>
      <c r="N2392">
        <v>66</v>
      </c>
      <c r="O2392" t="s">
        <v>400</v>
      </c>
      <c r="S2392" s="2">
        <v>280</v>
      </c>
      <c r="T2392">
        <v>4261.6000000000004</v>
      </c>
      <c r="U2392">
        <v>15.23</v>
      </c>
      <c r="V2392">
        <v>15.22</v>
      </c>
      <c r="W2392">
        <v>5</v>
      </c>
      <c r="Y2392" t="s">
        <v>811</v>
      </c>
      <c r="Z2392" s="4" t="s">
        <v>46</v>
      </c>
      <c r="AA2392" t="s">
        <v>153</v>
      </c>
      <c r="AB2392">
        <v>46096</v>
      </c>
      <c r="AG2392">
        <v>0</v>
      </c>
      <c r="AH2392">
        <v>280</v>
      </c>
      <c r="AM2392" t="str">
        <f>SUBSTITUTE(Tabla_lineas[[#This Row],[Codigo Liname]]," ","")</f>
        <v>A1205</v>
      </c>
    </row>
    <row r="2393" spans="1:39" customFormat="1" x14ac:dyDescent="0.25">
      <c r="A2393" s="2">
        <v>208</v>
      </c>
      <c r="B2393" t="s">
        <v>812</v>
      </c>
      <c r="C2393">
        <f t="shared" si="37"/>
        <v>1630850</v>
      </c>
      <c r="D2393">
        <v>1167</v>
      </c>
      <c r="E2393" t="s">
        <v>115</v>
      </c>
      <c r="F2393">
        <v>2.5099999999999998</v>
      </c>
      <c r="G2393">
        <v>2.5099999999999998</v>
      </c>
      <c r="H2393" t="s">
        <v>116</v>
      </c>
      <c r="I2393" s="2">
        <v>3.89</v>
      </c>
      <c r="J2393" t="s">
        <v>117</v>
      </c>
      <c r="K2393" t="s">
        <v>118</v>
      </c>
      <c r="L2393" s="3" t="str">
        <f>+INDEX([1]!TABLA_MAESTRO_DE_ARTICULO[SubGroupName],MATCH(Tabla_lineas[[#This Row],[CODIGO SAP]],[1]!TABLA_MAESTRO_DE_ARTICULO[ItemCode],0))</f>
        <v>COMPRIMIDO</v>
      </c>
      <c r="M2393" t="s">
        <v>119</v>
      </c>
      <c r="N2393">
        <v>1</v>
      </c>
      <c r="O2393" t="s">
        <v>45</v>
      </c>
      <c r="S2393" s="2">
        <v>300</v>
      </c>
      <c r="T2393">
        <v>750</v>
      </c>
      <c r="U2393">
        <v>3.89</v>
      </c>
      <c r="V2393">
        <v>2.5</v>
      </c>
      <c r="W2393">
        <v>0.7</v>
      </c>
      <c r="Z2393" s="4" t="s">
        <v>46</v>
      </c>
      <c r="AA2393" t="s">
        <v>120</v>
      </c>
      <c r="AB2393">
        <v>46132</v>
      </c>
      <c r="AG2393">
        <v>0</v>
      </c>
      <c r="AH2393">
        <v>300</v>
      </c>
      <c r="AM2393" t="str">
        <f>SUBSTITUTE(Tabla_lineas[[#This Row],[Codigo Liname]]," ","")</f>
        <v>J0504</v>
      </c>
    </row>
    <row r="2394" spans="1:39" customFormat="1" x14ac:dyDescent="0.25">
      <c r="A2394" s="2">
        <v>208</v>
      </c>
      <c r="B2394" t="s">
        <v>812</v>
      </c>
      <c r="C2394">
        <f t="shared" si="37"/>
        <v>1630850</v>
      </c>
      <c r="D2394">
        <v>419.3</v>
      </c>
      <c r="E2394" t="s">
        <v>155</v>
      </c>
      <c r="F2394">
        <v>28.3</v>
      </c>
      <c r="G2394">
        <v>28.3</v>
      </c>
      <c r="H2394" t="s">
        <v>156</v>
      </c>
      <c r="I2394" s="2">
        <v>29.95</v>
      </c>
      <c r="J2394" t="s">
        <v>157</v>
      </c>
      <c r="K2394" t="s">
        <v>158</v>
      </c>
      <c r="L2394" s="3" t="str">
        <f>+INDEX([1]!TABLA_MAESTRO_DE_ARTICULO[SubGroupName],MATCH(Tabla_lineas[[#This Row],[CODIGO SAP]],[1]!TABLA_MAESTRO_DE_ARTICULO[ItemCode],0))</f>
        <v>CREMA DERMICA</v>
      </c>
      <c r="M2394" t="s">
        <v>159</v>
      </c>
      <c r="N2394">
        <v>2</v>
      </c>
      <c r="O2394" t="s">
        <v>160</v>
      </c>
      <c r="S2394" s="2">
        <v>14</v>
      </c>
      <c r="T2394">
        <v>396.06</v>
      </c>
      <c r="U2394">
        <v>29.95</v>
      </c>
      <c r="V2394">
        <v>28.29</v>
      </c>
      <c r="W2394">
        <v>5</v>
      </c>
      <c r="Z2394" s="4" t="s">
        <v>46</v>
      </c>
      <c r="AA2394" t="s">
        <v>153</v>
      </c>
      <c r="AB2394">
        <v>46132</v>
      </c>
      <c r="AG2394">
        <v>0</v>
      </c>
      <c r="AH2394">
        <v>14</v>
      </c>
      <c r="AM2394" t="str">
        <f>SUBSTITUTE(Tabla_lineas[[#This Row],[Codigo Liname]]," ","")</f>
        <v>D0603</v>
      </c>
    </row>
    <row r="2395" spans="1:39" customFormat="1" x14ac:dyDescent="0.25">
      <c r="A2395" s="2">
        <v>208</v>
      </c>
      <c r="B2395" t="s">
        <v>812</v>
      </c>
      <c r="C2395">
        <f t="shared" si="37"/>
        <v>1630850</v>
      </c>
      <c r="D2395">
        <v>74970</v>
      </c>
      <c r="E2395" t="s">
        <v>171</v>
      </c>
      <c r="F2395">
        <v>1.82</v>
      </c>
      <c r="G2395">
        <v>1.82</v>
      </c>
      <c r="H2395" t="s">
        <v>172</v>
      </c>
      <c r="I2395" s="2">
        <v>2.94</v>
      </c>
      <c r="J2395" t="s">
        <v>173</v>
      </c>
      <c r="K2395" t="s">
        <v>174</v>
      </c>
      <c r="L2395" s="3" t="str">
        <f>+INDEX([1]!TABLA_MAESTRO_DE_ARTICULO[SubGroupName],MATCH(Tabla_lineas[[#This Row],[CODIGO SAP]],[1]!TABLA_MAESTRO_DE_ARTICULO[ItemCode],0))</f>
        <v>COMPRIMIDO</v>
      </c>
      <c r="M2395" t="s">
        <v>175</v>
      </c>
      <c r="N2395">
        <v>5</v>
      </c>
      <c r="O2395" t="s">
        <v>45</v>
      </c>
      <c r="S2395" s="2">
        <v>25500</v>
      </c>
      <c r="T2395">
        <v>46155</v>
      </c>
      <c r="U2395">
        <v>2.94</v>
      </c>
      <c r="V2395">
        <v>1.81</v>
      </c>
      <c r="W2395">
        <v>0.7</v>
      </c>
      <c r="Z2395" s="4" t="s">
        <v>46</v>
      </c>
      <c r="AA2395" t="s">
        <v>120</v>
      </c>
      <c r="AB2395">
        <v>46132</v>
      </c>
      <c r="AG2395">
        <v>0</v>
      </c>
      <c r="AH2395">
        <v>25500</v>
      </c>
      <c r="AM2395" t="str">
        <f>SUBSTITUTE(Tabla_lineas[[#This Row],[Codigo Liname]]," ","")</f>
        <v>J0105</v>
      </c>
    </row>
    <row r="2396" spans="1:39" customFormat="1" x14ac:dyDescent="0.25">
      <c r="A2396" s="2">
        <v>208</v>
      </c>
      <c r="B2396" t="s">
        <v>812</v>
      </c>
      <c r="C2396">
        <f t="shared" si="37"/>
        <v>1630850</v>
      </c>
      <c r="D2396">
        <v>63029.7</v>
      </c>
      <c r="E2396" t="s">
        <v>176</v>
      </c>
      <c r="F2396">
        <v>16.7</v>
      </c>
      <c r="G2396">
        <v>16.7</v>
      </c>
      <c r="H2396" t="s">
        <v>177</v>
      </c>
      <c r="I2396" s="2">
        <v>35.61</v>
      </c>
      <c r="J2396" t="s">
        <v>178</v>
      </c>
      <c r="K2396" t="s">
        <v>179</v>
      </c>
      <c r="L2396" s="3" t="str">
        <f>+INDEX([1]!TABLA_MAESTRO_DE_ARTICULO[SubGroupName],MATCH(Tabla_lineas[[#This Row],[CODIGO SAP]],[1]!TABLA_MAESTRO_DE_ARTICULO[ItemCode],0))</f>
        <v>POLVO PARA SUSPENSION</v>
      </c>
      <c r="M2396" t="s">
        <v>180</v>
      </c>
      <c r="N2396">
        <v>7</v>
      </c>
      <c r="O2396" t="s">
        <v>181</v>
      </c>
      <c r="S2396" s="2">
        <v>1770</v>
      </c>
      <c r="T2396">
        <v>29541.300000000003</v>
      </c>
      <c r="U2396">
        <v>35.61</v>
      </c>
      <c r="V2396">
        <v>16.690000000000001</v>
      </c>
      <c r="W2396">
        <v>5.5</v>
      </c>
      <c r="Z2396" s="4" t="s">
        <v>46</v>
      </c>
      <c r="AA2396" t="s">
        <v>153</v>
      </c>
      <c r="AB2396">
        <v>46096</v>
      </c>
      <c r="AG2396">
        <v>0</v>
      </c>
      <c r="AH2396">
        <v>1770</v>
      </c>
      <c r="AM2396" t="str">
        <f>SUBSTITUTE(Tabla_lineas[[#This Row],[Codigo Liname]]," ","")</f>
        <v>J0157</v>
      </c>
    </row>
    <row r="2397" spans="1:39" customFormat="1" x14ac:dyDescent="0.25">
      <c r="A2397" s="2">
        <v>208</v>
      </c>
      <c r="B2397" t="s">
        <v>812</v>
      </c>
      <c r="C2397">
        <f t="shared" si="37"/>
        <v>1630850</v>
      </c>
      <c r="D2397">
        <v>1900</v>
      </c>
      <c r="E2397" t="s">
        <v>188</v>
      </c>
      <c r="F2397">
        <v>0.66</v>
      </c>
      <c r="G2397">
        <v>0.66</v>
      </c>
      <c r="H2397" t="s">
        <v>189</v>
      </c>
      <c r="I2397" s="2">
        <v>1</v>
      </c>
      <c r="J2397" t="s">
        <v>190</v>
      </c>
      <c r="K2397" t="s">
        <v>191</v>
      </c>
      <c r="L2397" s="3" t="str">
        <f>+INDEX([1]!TABLA_MAESTRO_DE_ARTICULO[SubGroupName],MATCH(Tabla_lineas[[#This Row],[CODIGO SAP]],[1]!TABLA_MAESTRO_DE_ARTICULO[ItemCode],0))</f>
        <v>COMPRIMIDO</v>
      </c>
      <c r="M2397" t="s">
        <v>192</v>
      </c>
      <c r="N2397">
        <v>8</v>
      </c>
      <c r="O2397" t="s">
        <v>45</v>
      </c>
      <c r="S2397" s="2">
        <v>1900</v>
      </c>
      <c r="T2397">
        <v>1235</v>
      </c>
      <c r="U2397">
        <v>1</v>
      </c>
      <c r="V2397">
        <v>0.65</v>
      </c>
      <c r="W2397">
        <v>0.2</v>
      </c>
      <c r="Z2397" s="4" t="s">
        <v>53</v>
      </c>
      <c r="AA2397" t="s">
        <v>153</v>
      </c>
      <c r="AB2397">
        <v>46096</v>
      </c>
      <c r="AG2397">
        <v>0</v>
      </c>
      <c r="AH2397">
        <v>1900</v>
      </c>
      <c r="AM2397" t="str">
        <f>SUBSTITUTE(Tabla_lineas[[#This Row],[Codigo Liname]]," ","")</f>
        <v>R0501</v>
      </c>
    </row>
    <row r="2398" spans="1:39" customFormat="1" x14ac:dyDescent="0.25">
      <c r="A2398" s="2">
        <v>208</v>
      </c>
      <c r="B2398" t="s">
        <v>812</v>
      </c>
      <c r="C2398">
        <f t="shared" si="37"/>
        <v>1630850</v>
      </c>
      <c r="D2398">
        <v>6060</v>
      </c>
      <c r="E2398" t="s">
        <v>121</v>
      </c>
      <c r="F2398">
        <v>2.0099999999999998</v>
      </c>
      <c r="G2398">
        <v>2.0099999999999998</v>
      </c>
      <c r="H2398" t="s">
        <v>122</v>
      </c>
      <c r="I2398" s="2">
        <v>2.02</v>
      </c>
      <c r="J2398" t="s">
        <v>123</v>
      </c>
      <c r="K2398" t="s">
        <v>124</v>
      </c>
      <c r="L2398" s="3" t="str">
        <f>+INDEX([1]!TABLA_MAESTRO_DE_ARTICULO[SubGroupName],MATCH(Tabla_lineas[[#This Row],[CODIGO SAP]],[1]!TABLA_MAESTRO_DE_ARTICULO[ItemCode],0))</f>
        <v>COMPRIMIDO</v>
      </c>
      <c r="M2398" t="s">
        <v>125</v>
      </c>
      <c r="N2398">
        <v>9</v>
      </c>
      <c r="O2398" t="s">
        <v>45</v>
      </c>
      <c r="S2398" s="2">
        <v>3000</v>
      </c>
      <c r="T2398">
        <v>6000</v>
      </c>
      <c r="U2398">
        <v>2.02</v>
      </c>
      <c r="V2398">
        <v>2</v>
      </c>
      <c r="W2398">
        <v>0.15</v>
      </c>
      <c r="Z2398" s="4" t="s">
        <v>53</v>
      </c>
      <c r="AA2398" t="s">
        <v>126</v>
      </c>
      <c r="AB2398">
        <v>46132</v>
      </c>
      <c r="AG2398">
        <v>0</v>
      </c>
      <c r="AH2398">
        <v>3000</v>
      </c>
      <c r="AM2398" t="str">
        <f>SUBSTITUTE(Tabla_lineas[[#This Row],[Codigo Liname]]," ","")</f>
        <v>C1001</v>
      </c>
    </row>
    <row r="2399" spans="1:39" customFormat="1" x14ac:dyDescent="0.25">
      <c r="A2399" s="2">
        <v>208</v>
      </c>
      <c r="B2399" t="s">
        <v>812</v>
      </c>
      <c r="C2399">
        <f t="shared" si="37"/>
        <v>1630850</v>
      </c>
      <c r="D2399">
        <v>544.9</v>
      </c>
      <c r="E2399" t="s">
        <v>432</v>
      </c>
      <c r="F2399">
        <v>49.46</v>
      </c>
      <c r="G2399">
        <v>49.46</v>
      </c>
      <c r="H2399" t="s">
        <v>433</v>
      </c>
      <c r="I2399" s="2">
        <v>54.49</v>
      </c>
      <c r="J2399" t="s">
        <v>434</v>
      </c>
      <c r="K2399" t="s">
        <v>435</v>
      </c>
      <c r="L2399" s="3" t="str">
        <f>+INDEX([1]!TABLA_MAESTRO_DE_ARTICULO[SubGroupName],MATCH(Tabla_lineas[[#This Row],[CODIGO SAP]],[1]!TABLA_MAESTRO_DE_ARTICULO[ItemCode],0))</f>
        <v>POLVO PARA SUSPENSION</v>
      </c>
      <c r="M2399" t="s">
        <v>436</v>
      </c>
      <c r="N2399">
        <v>11</v>
      </c>
      <c r="O2399" t="s">
        <v>437</v>
      </c>
      <c r="S2399" s="2">
        <v>10</v>
      </c>
      <c r="T2399">
        <v>494.5</v>
      </c>
      <c r="U2399">
        <v>54.49</v>
      </c>
      <c r="V2399">
        <v>49.45</v>
      </c>
      <c r="W2399">
        <v>10</v>
      </c>
      <c r="Z2399" s="4" t="s">
        <v>46</v>
      </c>
      <c r="AA2399" t="s">
        <v>153</v>
      </c>
      <c r="AB2399">
        <v>46096</v>
      </c>
      <c r="AG2399">
        <v>0</v>
      </c>
      <c r="AH2399">
        <v>10</v>
      </c>
      <c r="AM2399" t="str">
        <f>SUBSTITUTE(Tabla_lineas[[#This Row],[Codigo Liname]]," ","")</f>
        <v>J0162</v>
      </c>
    </row>
    <row r="2400" spans="1:39" customFormat="1" x14ac:dyDescent="0.25">
      <c r="A2400" s="2">
        <v>208</v>
      </c>
      <c r="B2400" t="s">
        <v>812</v>
      </c>
      <c r="C2400">
        <f t="shared" si="37"/>
        <v>1630850</v>
      </c>
      <c r="D2400">
        <v>4476</v>
      </c>
      <c r="E2400" t="s">
        <v>127</v>
      </c>
      <c r="F2400">
        <v>7.87</v>
      </c>
      <c r="G2400">
        <v>7.87</v>
      </c>
      <c r="H2400" t="s">
        <v>128</v>
      </c>
      <c r="I2400" s="2">
        <v>11.19</v>
      </c>
      <c r="J2400" t="s">
        <v>129</v>
      </c>
      <c r="K2400" t="s">
        <v>130</v>
      </c>
      <c r="L2400" s="3" t="str">
        <f>+INDEX([1]!TABLA_MAESTRO_DE_ARTICULO[SubGroupName],MATCH(Tabla_lineas[[#This Row],[CODIGO SAP]],[1]!TABLA_MAESTRO_DE_ARTICULO[ItemCode],0))</f>
        <v>COMPRIMIDO</v>
      </c>
      <c r="M2400" t="s">
        <v>131</v>
      </c>
      <c r="N2400">
        <v>10</v>
      </c>
      <c r="O2400" t="s">
        <v>132</v>
      </c>
      <c r="S2400" s="2">
        <v>400</v>
      </c>
      <c r="T2400">
        <v>3144</v>
      </c>
      <c r="U2400">
        <v>11.19</v>
      </c>
      <c r="V2400">
        <v>7.86</v>
      </c>
      <c r="W2400">
        <v>1.3</v>
      </c>
      <c r="Z2400" s="4" t="s">
        <v>46</v>
      </c>
      <c r="AA2400" t="s">
        <v>126</v>
      </c>
      <c r="AB2400">
        <v>46132</v>
      </c>
      <c r="AG2400">
        <v>0</v>
      </c>
      <c r="AH2400">
        <v>400</v>
      </c>
      <c r="AM2400" t="str">
        <f>SUBSTITUTE(Tabla_lineas[[#This Row],[Codigo Liname]]," ","")</f>
        <v>J0113</v>
      </c>
    </row>
    <row r="2401" spans="1:39" customFormat="1" x14ac:dyDescent="0.25">
      <c r="A2401" s="2">
        <v>208</v>
      </c>
      <c r="B2401" t="s">
        <v>812</v>
      </c>
      <c r="C2401">
        <f t="shared" si="37"/>
        <v>1630850</v>
      </c>
      <c r="D2401">
        <v>463.75</v>
      </c>
      <c r="E2401" t="s">
        <v>438</v>
      </c>
      <c r="F2401">
        <v>176.33</v>
      </c>
      <c r="G2401">
        <v>92.75</v>
      </c>
      <c r="H2401" t="s">
        <v>439</v>
      </c>
      <c r="I2401" s="2">
        <v>92.75</v>
      </c>
      <c r="J2401" t="s">
        <v>440</v>
      </c>
      <c r="K2401" t="s">
        <v>441</v>
      </c>
      <c r="L2401" s="3" t="str">
        <f>+INDEX([1]!TABLA_MAESTRO_DE_ARTICULO[SubGroupName],MATCH(Tabla_lineas[[#This Row],[CODIGO SAP]],[1]!TABLA_MAESTRO_DE_ARTICULO[ItemCode],0))</f>
        <v>POLVO PARA SUSPENSION</v>
      </c>
      <c r="M2401" t="s">
        <v>442</v>
      </c>
      <c r="N2401">
        <v>17</v>
      </c>
      <c r="O2401" t="s">
        <v>443</v>
      </c>
      <c r="S2401" s="2">
        <v>5</v>
      </c>
      <c r="T2401">
        <v>463.7</v>
      </c>
      <c r="U2401">
        <v>92.75</v>
      </c>
      <c r="V2401">
        <v>92.74</v>
      </c>
      <c r="W2401">
        <v>12</v>
      </c>
      <c r="Z2401" s="4" t="s">
        <v>46</v>
      </c>
      <c r="AA2401" t="s">
        <v>153</v>
      </c>
      <c r="AB2401">
        <v>46096</v>
      </c>
      <c r="AG2401">
        <v>0</v>
      </c>
      <c r="AH2401">
        <v>5</v>
      </c>
      <c r="AM2401" t="str">
        <f>SUBSTITUTE(Tabla_lineas[[#This Row],[Codigo Liname]]," ","")</f>
        <v>J0163</v>
      </c>
    </row>
    <row r="2402" spans="1:39" customFormat="1" x14ac:dyDescent="0.25">
      <c r="A2402" s="2">
        <v>208</v>
      </c>
      <c r="B2402" t="s">
        <v>812</v>
      </c>
      <c r="C2402">
        <f t="shared" si="37"/>
        <v>1630850</v>
      </c>
      <c r="D2402">
        <v>8800</v>
      </c>
      <c r="E2402" t="s">
        <v>420</v>
      </c>
      <c r="F2402">
        <v>4.96</v>
      </c>
      <c r="G2402">
        <v>4.96</v>
      </c>
      <c r="H2402" t="s">
        <v>421</v>
      </c>
      <c r="I2402" s="2">
        <v>11</v>
      </c>
      <c r="J2402" t="s">
        <v>422</v>
      </c>
      <c r="K2402" t="s">
        <v>423</v>
      </c>
      <c r="L2402" s="3" t="str">
        <f>+INDEX([1]!TABLA_MAESTRO_DE_ARTICULO[SubGroupName],MATCH(Tabla_lineas[[#This Row],[CODIGO SAP]],[1]!TABLA_MAESTRO_DE_ARTICULO[ItemCode],0))</f>
        <v>CAPSULA DURA</v>
      </c>
      <c r="M2402" t="s">
        <v>424</v>
      </c>
      <c r="N2402">
        <v>16</v>
      </c>
      <c r="O2402" t="s">
        <v>45</v>
      </c>
      <c r="S2402" s="2">
        <v>800</v>
      </c>
      <c r="T2402">
        <v>3960</v>
      </c>
      <c r="U2402">
        <v>11</v>
      </c>
      <c r="V2402">
        <v>4.95</v>
      </c>
      <c r="W2402">
        <v>1.3</v>
      </c>
      <c r="Z2402" s="4" t="s">
        <v>46</v>
      </c>
      <c r="AA2402" t="s">
        <v>120</v>
      </c>
      <c r="AB2402">
        <v>46132</v>
      </c>
      <c r="AG2402">
        <v>0</v>
      </c>
      <c r="AH2402">
        <v>800</v>
      </c>
      <c r="AM2402" t="str">
        <f>SUBSTITUTE(Tabla_lineas[[#This Row],[Codigo Liname]]," ","")</f>
        <v>J0158</v>
      </c>
    </row>
    <row r="2403" spans="1:39" customFormat="1" x14ac:dyDescent="0.25">
      <c r="A2403" s="2">
        <v>208</v>
      </c>
      <c r="B2403" t="s">
        <v>812</v>
      </c>
      <c r="C2403">
        <f t="shared" si="37"/>
        <v>1630850</v>
      </c>
      <c r="D2403">
        <v>19716</v>
      </c>
      <c r="E2403" t="s">
        <v>203</v>
      </c>
      <c r="F2403">
        <v>1.64</v>
      </c>
      <c r="G2403">
        <v>1.64</v>
      </c>
      <c r="H2403" t="s">
        <v>204</v>
      </c>
      <c r="I2403" s="2">
        <v>3.72</v>
      </c>
      <c r="J2403" t="s">
        <v>205</v>
      </c>
      <c r="K2403" t="s">
        <v>206</v>
      </c>
      <c r="L2403" s="3" t="str">
        <f>+INDEX([1]!TABLA_MAESTRO_DE_ARTICULO[SubGroupName],MATCH(Tabla_lineas[[#This Row],[CODIGO SAP]],[1]!TABLA_MAESTRO_DE_ARTICULO[ItemCode],0))</f>
        <v>COMPRIMIDO</v>
      </c>
      <c r="M2403" t="s">
        <v>207</v>
      </c>
      <c r="N2403">
        <v>18</v>
      </c>
      <c r="O2403" t="s">
        <v>45</v>
      </c>
      <c r="S2403" s="2">
        <v>5300</v>
      </c>
      <c r="T2403">
        <v>8692</v>
      </c>
      <c r="U2403">
        <v>3.72</v>
      </c>
      <c r="V2403">
        <v>1.64</v>
      </c>
      <c r="W2403">
        <v>0.38</v>
      </c>
      <c r="Z2403" s="4" t="s">
        <v>46</v>
      </c>
      <c r="AA2403" t="s">
        <v>120</v>
      </c>
      <c r="AB2403">
        <v>46132</v>
      </c>
      <c r="AG2403">
        <v>0</v>
      </c>
      <c r="AH2403">
        <v>5300</v>
      </c>
      <c r="AM2403" t="str">
        <f>SUBSTITUTE(Tabla_lineas[[#This Row],[Codigo Liname]]," ","")</f>
        <v>J0127</v>
      </c>
    </row>
    <row r="2404" spans="1:39" customFormat="1" x14ac:dyDescent="0.25">
      <c r="A2404" s="2">
        <v>208</v>
      </c>
      <c r="B2404" t="s">
        <v>812</v>
      </c>
      <c r="C2404">
        <f t="shared" si="37"/>
        <v>1630850</v>
      </c>
      <c r="D2404">
        <v>614</v>
      </c>
      <c r="E2404" t="s">
        <v>208</v>
      </c>
      <c r="F2404">
        <v>14.8</v>
      </c>
      <c r="G2404">
        <v>12.2</v>
      </c>
      <c r="H2404" t="s">
        <v>209</v>
      </c>
      <c r="I2404" s="2">
        <v>12.28</v>
      </c>
      <c r="J2404" t="s">
        <v>210</v>
      </c>
      <c r="K2404" t="s">
        <v>211</v>
      </c>
      <c r="L2404" s="3" t="str">
        <f>+INDEX([1]!TABLA_MAESTRO_DE_ARTICULO[SubGroupName],MATCH(Tabla_lineas[[#This Row],[CODIGO SAP]],[1]!TABLA_MAESTRO_DE_ARTICULO[ItemCode],0))</f>
        <v>JARABE</v>
      </c>
      <c r="M2404" t="s">
        <v>212</v>
      </c>
      <c r="N2404">
        <v>21</v>
      </c>
      <c r="O2404" t="s">
        <v>181</v>
      </c>
      <c r="S2404" s="2">
        <v>50</v>
      </c>
      <c r="T2404">
        <v>609.5</v>
      </c>
      <c r="U2404">
        <v>12.28</v>
      </c>
      <c r="V2404">
        <v>12.19</v>
      </c>
      <c r="W2404">
        <v>5</v>
      </c>
      <c r="Z2404" s="4" t="s">
        <v>46</v>
      </c>
      <c r="AA2404" t="s">
        <v>153</v>
      </c>
      <c r="AB2404">
        <v>46132</v>
      </c>
      <c r="AG2404">
        <v>0</v>
      </c>
      <c r="AH2404">
        <v>50</v>
      </c>
      <c r="AM2404" t="str">
        <f>SUBSTITUTE(Tabla_lineas[[#This Row],[Codigo Liname]]," ","")</f>
        <v>R0602</v>
      </c>
    </row>
    <row r="2405" spans="1:39" customFormat="1" x14ac:dyDescent="0.25">
      <c r="A2405" s="2">
        <v>208</v>
      </c>
      <c r="B2405" t="s">
        <v>812</v>
      </c>
      <c r="C2405">
        <f t="shared" si="37"/>
        <v>1630850</v>
      </c>
      <c r="D2405">
        <v>675</v>
      </c>
      <c r="E2405" t="s">
        <v>213</v>
      </c>
      <c r="F2405">
        <v>0.47</v>
      </c>
      <c r="G2405">
        <v>0.45</v>
      </c>
      <c r="H2405" t="s">
        <v>214</v>
      </c>
      <c r="I2405" s="2">
        <v>0.45</v>
      </c>
      <c r="J2405" t="s">
        <v>215</v>
      </c>
      <c r="K2405" t="s">
        <v>216</v>
      </c>
      <c r="L2405" s="3" t="str">
        <f>+INDEX([1]!TABLA_MAESTRO_DE_ARTICULO[SubGroupName],MATCH(Tabla_lineas[[#This Row],[CODIGO SAP]],[1]!TABLA_MAESTRO_DE_ARTICULO[ItemCode],0))</f>
        <v>COMPRIMIDO</v>
      </c>
      <c r="M2405" t="s">
        <v>217</v>
      </c>
      <c r="N2405">
        <v>20</v>
      </c>
      <c r="O2405" t="s">
        <v>45</v>
      </c>
      <c r="S2405" s="2">
        <v>1500</v>
      </c>
      <c r="T2405">
        <v>660</v>
      </c>
      <c r="U2405">
        <v>0.45</v>
      </c>
      <c r="V2405">
        <v>0.44</v>
      </c>
      <c r="W2405">
        <v>0.12</v>
      </c>
      <c r="Z2405" s="4" t="s">
        <v>46</v>
      </c>
      <c r="AA2405" t="s">
        <v>153</v>
      </c>
      <c r="AB2405">
        <v>46132</v>
      </c>
      <c r="AG2405">
        <v>0</v>
      </c>
      <c r="AH2405">
        <v>1500</v>
      </c>
      <c r="AM2405" t="str">
        <f>SUBSTITUTE(Tabla_lineas[[#This Row],[Codigo Liname]]," ","")</f>
        <v>R0601</v>
      </c>
    </row>
    <row r="2406" spans="1:39" customFormat="1" x14ac:dyDescent="0.25">
      <c r="A2406" s="2">
        <v>208</v>
      </c>
      <c r="B2406" t="s">
        <v>812</v>
      </c>
      <c r="C2406">
        <f t="shared" si="37"/>
        <v>1630850</v>
      </c>
      <c r="D2406">
        <v>1470.6999999999998</v>
      </c>
      <c r="E2406" t="s">
        <v>218</v>
      </c>
      <c r="F2406">
        <v>28.9</v>
      </c>
      <c r="G2406">
        <v>13.37</v>
      </c>
      <c r="H2406" t="s">
        <v>219</v>
      </c>
      <c r="I2406" s="2">
        <v>13.37</v>
      </c>
      <c r="J2406" t="s">
        <v>220</v>
      </c>
      <c r="K2406" t="s">
        <v>221</v>
      </c>
      <c r="L2406" s="3" t="str">
        <f>+INDEX([1]!TABLA_MAESTRO_DE_ARTICULO[SubGroupName],MATCH(Tabla_lineas[[#This Row],[CODIGO SAP]],[1]!TABLA_MAESTRO_DE_ARTICULO[ItemCode],0))</f>
        <v>CREMA DERMICA</v>
      </c>
      <c r="M2406" t="s">
        <v>222</v>
      </c>
      <c r="N2406">
        <v>22</v>
      </c>
      <c r="O2406" t="s">
        <v>223</v>
      </c>
      <c r="S2406" s="2">
        <v>110</v>
      </c>
      <c r="T2406">
        <v>1469.6</v>
      </c>
      <c r="U2406">
        <v>13.37</v>
      </c>
      <c r="V2406">
        <v>13.36</v>
      </c>
      <c r="W2406">
        <v>4.5</v>
      </c>
      <c r="Z2406" s="4" t="s">
        <v>53</v>
      </c>
      <c r="AA2406" t="s">
        <v>153</v>
      </c>
      <c r="AB2406">
        <v>46132</v>
      </c>
      <c r="AG2406">
        <v>0</v>
      </c>
      <c r="AH2406">
        <v>110</v>
      </c>
      <c r="AM2406" t="str">
        <f>SUBSTITUTE(Tabla_lineas[[#This Row],[Codigo Liname]]," ","")</f>
        <v>D0103</v>
      </c>
    </row>
    <row r="2407" spans="1:39" customFormat="1" x14ac:dyDescent="0.25">
      <c r="A2407" s="2">
        <v>208</v>
      </c>
      <c r="B2407" t="s">
        <v>812</v>
      </c>
      <c r="C2407">
        <f t="shared" si="37"/>
        <v>1630850</v>
      </c>
      <c r="D2407">
        <v>5244</v>
      </c>
      <c r="E2407" t="s">
        <v>449</v>
      </c>
      <c r="F2407">
        <v>4.2</v>
      </c>
      <c r="G2407">
        <v>2.2799999999999998</v>
      </c>
      <c r="H2407" t="s">
        <v>450</v>
      </c>
      <c r="I2407" s="2">
        <v>2.2799999999999998</v>
      </c>
      <c r="J2407" t="s">
        <v>451</v>
      </c>
      <c r="K2407" t="s">
        <v>452</v>
      </c>
      <c r="L2407" s="3" t="str">
        <f>+INDEX([1]!TABLA_MAESTRO_DE_ARTICULO[SubGroupName],MATCH(Tabla_lineas[[#This Row],[CODIGO SAP]],[1]!TABLA_MAESTRO_DE_ARTICULO[ItemCode],0))</f>
        <v>OVULO VAGINAL</v>
      </c>
      <c r="M2407" t="s">
        <v>453</v>
      </c>
      <c r="N2407">
        <v>23</v>
      </c>
      <c r="O2407" t="s">
        <v>97</v>
      </c>
      <c r="S2407" s="2">
        <v>2300</v>
      </c>
      <c r="T2407">
        <v>5221</v>
      </c>
      <c r="U2407">
        <v>2.2799999999999998</v>
      </c>
      <c r="V2407">
        <v>2.27</v>
      </c>
      <c r="W2407">
        <v>0.7</v>
      </c>
      <c r="Z2407" s="4" t="s">
        <v>53</v>
      </c>
      <c r="AA2407" t="s">
        <v>126</v>
      </c>
      <c r="AB2407">
        <v>46132</v>
      </c>
      <c r="AG2407">
        <v>0</v>
      </c>
      <c r="AH2407">
        <v>2300</v>
      </c>
      <c r="AM2407" t="str">
        <f>SUBSTITUTE(Tabla_lineas[[#This Row],[Codigo Liname]]," ","")</f>
        <v>G0102</v>
      </c>
    </row>
    <row r="2408" spans="1:39" customFormat="1" x14ac:dyDescent="0.25">
      <c r="A2408" s="2">
        <v>208</v>
      </c>
      <c r="B2408" t="s">
        <v>812</v>
      </c>
      <c r="C2408">
        <f t="shared" si="37"/>
        <v>1630850</v>
      </c>
      <c r="D2408">
        <v>8648</v>
      </c>
      <c r="E2408" t="s">
        <v>229</v>
      </c>
      <c r="F2408">
        <v>19.329999999999998</v>
      </c>
      <c r="G2408">
        <v>18.399999999999999</v>
      </c>
      <c r="H2408" t="s">
        <v>230</v>
      </c>
      <c r="I2408" s="2">
        <v>18.399999999999999</v>
      </c>
      <c r="J2408" t="s">
        <v>231</v>
      </c>
      <c r="K2408" t="s">
        <v>232</v>
      </c>
      <c r="L2408" s="3" t="str">
        <f>+INDEX([1]!TABLA_MAESTRO_DE_ARTICULO[SubGroupName],MATCH(Tabla_lineas[[#This Row],[CODIGO SAP]],[1]!TABLA_MAESTRO_DE_ARTICULO[ItemCode],0))</f>
        <v>SUSPENSION</v>
      </c>
      <c r="M2408" t="s">
        <v>233</v>
      </c>
      <c r="N2408">
        <v>25</v>
      </c>
      <c r="O2408" t="s">
        <v>65</v>
      </c>
      <c r="S2408" s="2">
        <v>470</v>
      </c>
      <c r="T2408">
        <v>8643.3000000000011</v>
      </c>
      <c r="U2408">
        <v>18.399999999999999</v>
      </c>
      <c r="V2408">
        <v>18.39</v>
      </c>
      <c r="W2408">
        <v>5.5</v>
      </c>
      <c r="Z2408" s="4" t="s">
        <v>46</v>
      </c>
      <c r="AA2408" t="s">
        <v>153</v>
      </c>
      <c r="AB2408">
        <v>46132</v>
      </c>
      <c r="AG2408">
        <v>0</v>
      </c>
      <c r="AH2408">
        <v>470</v>
      </c>
      <c r="AM2408" t="str">
        <f>SUBSTITUTE(Tabla_lineas[[#This Row],[Codigo Liname]]," ","")</f>
        <v>J0138</v>
      </c>
    </row>
    <row r="2409" spans="1:39" customFormat="1" x14ac:dyDescent="0.25">
      <c r="A2409" s="2">
        <v>208</v>
      </c>
      <c r="B2409" t="s">
        <v>812</v>
      </c>
      <c r="C2409">
        <f t="shared" si="37"/>
        <v>1630850</v>
      </c>
      <c r="D2409">
        <v>8890</v>
      </c>
      <c r="E2409" t="s">
        <v>239</v>
      </c>
      <c r="F2409">
        <v>1.48</v>
      </c>
      <c r="G2409">
        <v>1.48</v>
      </c>
      <c r="H2409" t="s">
        <v>240</v>
      </c>
      <c r="I2409" s="2">
        <v>2.54</v>
      </c>
      <c r="J2409" t="s">
        <v>241</v>
      </c>
      <c r="K2409" t="s">
        <v>242</v>
      </c>
      <c r="L2409" s="3" t="str">
        <f>+INDEX([1]!TABLA_MAESTRO_DE_ARTICULO[SubGroupName],MATCH(Tabla_lineas[[#This Row],[CODIGO SAP]],[1]!TABLA_MAESTRO_DE_ARTICULO[ItemCode],0))</f>
        <v>COMPRIMIDO</v>
      </c>
      <c r="M2409" t="s">
        <v>243</v>
      </c>
      <c r="N2409">
        <v>24</v>
      </c>
      <c r="O2409" t="s">
        <v>45</v>
      </c>
      <c r="S2409" s="2">
        <v>3500</v>
      </c>
      <c r="T2409">
        <v>5145</v>
      </c>
      <c r="U2409">
        <v>2.54</v>
      </c>
      <c r="V2409">
        <v>1.47</v>
      </c>
      <c r="W2409">
        <v>0.4</v>
      </c>
      <c r="Z2409" s="4" t="s">
        <v>46</v>
      </c>
      <c r="AA2409" t="s">
        <v>120</v>
      </c>
      <c r="AB2409">
        <v>46132</v>
      </c>
      <c r="AG2409">
        <v>0</v>
      </c>
      <c r="AH2409">
        <v>3500</v>
      </c>
      <c r="AM2409" t="str">
        <f>SUBSTITUTE(Tabla_lineas[[#This Row],[Codigo Liname]]," ","")</f>
        <v>J0137</v>
      </c>
    </row>
    <row r="2410" spans="1:39" customFormat="1" x14ac:dyDescent="0.25">
      <c r="A2410" s="2">
        <v>208</v>
      </c>
      <c r="B2410" t="s">
        <v>812</v>
      </c>
      <c r="C2410">
        <f t="shared" si="37"/>
        <v>1630850</v>
      </c>
      <c r="D2410">
        <v>12546</v>
      </c>
      <c r="E2410" t="s">
        <v>244</v>
      </c>
      <c r="F2410">
        <v>4.03</v>
      </c>
      <c r="G2410">
        <v>4.03</v>
      </c>
      <c r="H2410" t="s">
        <v>245</v>
      </c>
      <c r="I2410" s="2">
        <v>6.97</v>
      </c>
      <c r="J2410" t="s">
        <v>246</v>
      </c>
      <c r="K2410" t="s">
        <v>247</v>
      </c>
      <c r="L2410" s="3" t="str">
        <f>+INDEX([1]!TABLA_MAESTRO_DE_ARTICULO[SubGroupName],MATCH(Tabla_lineas[[#This Row],[CODIGO SAP]],[1]!TABLA_MAESTRO_DE_ARTICULO[ItemCode],0))</f>
        <v>SOLUCION INYECTABLE</v>
      </c>
      <c r="M2410" t="s">
        <v>248</v>
      </c>
      <c r="N2410">
        <v>27</v>
      </c>
      <c r="O2410" t="s">
        <v>249</v>
      </c>
      <c r="S2410" s="2">
        <v>1800</v>
      </c>
      <c r="T2410">
        <v>7235.9999999999982</v>
      </c>
      <c r="U2410">
        <v>6.97</v>
      </c>
      <c r="V2410">
        <v>4.0199999999999996</v>
      </c>
      <c r="W2410">
        <v>0.7</v>
      </c>
      <c r="Z2410" s="4" t="s">
        <v>46</v>
      </c>
      <c r="AA2410" t="s">
        <v>126</v>
      </c>
      <c r="AB2410">
        <v>46132</v>
      </c>
      <c r="AG2410">
        <v>0</v>
      </c>
      <c r="AH2410">
        <v>1800</v>
      </c>
      <c r="AM2410" t="str">
        <f>SUBSTITUTE(Tabla_lineas[[#This Row],[Codigo Liname]]," ","")</f>
        <v>H0204</v>
      </c>
    </row>
    <row r="2411" spans="1:39" customFormat="1" x14ac:dyDescent="0.25">
      <c r="A2411" s="2">
        <v>208</v>
      </c>
      <c r="B2411" t="s">
        <v>812</v>
      </c>
      <c r="C2411">
        <f t="shared" si="37"/>
        <v>1630850</v>
      </c>
      <c r="D2411">
        <v>6233.5</v>
      </c>
      <c r="E2411" t="s">
        <v>60</v>
      </c>
      <c r="F2411">
        <v>15.12</v>
      </c>
      <c r="G2411">
        <v>9.5</v>
      </c>
      <c r="H2411" t="s">
        <v>61</v>
      </c>
      <c r="I2411" s="2">
        <v>9.59</v>
      </c>
      <c r="J2411" t="s">
        <v>62</v>
      </c>
      <c r="K2411" t="s">
        <v>63</v>
      </c>
      <c r="L2411" s="3" t="str">
        <f>+INDEX([1]!TABLA_MAESTRO_DE_ARTICULO[SubGroupName],MATCH(Tabla_lineas[[#This Row],[CODIGO SAP]],[1]!TABLA_MAESTRO_DE_ARTICULO[ItemCode],0))</f>
        <v>JARABE</v>
      </c>
      <c r="M2411" t="s">
        <v>64</v>
      </c>
      <c r="N2411">
        <v>28</v>
      </c>
      <c r="O2411" t="s">
        <v>65</v>
      </c>
      <c r="S2411" s="2">
        <v>650</v>
      </c>
      <c r="T2411">
        <v>6168.5</v>
      </c>
      <c r="U2411">
        <v>9.59</v>
      </c>
      <c r="V2411">
        <v>9.49</v>
      </c>
      <c r="W2411">
        <v>5</v>
      </c>
      <c r="Z2411" s="4" t="s">
        <v>46</v>
      </c>
      <c r="AA2411" t="s">
        <v>153</v>
      </c>
      <c r="AB2411">
        <v>46096</v>
      </c>
      <c r="AG2411">
        <v>0</v>
      </c>
      <c r="AH2411">
        <v>650</v>
      </c>
      <c r="AM2411" t="str">
        <f>SUBSTITUTE(Tabla_lineas[[#This Row],[Codigo Liname]]," ","")</f>
        <v>R0503</v>
      </c>
    </row>
    <row r="2412" spans="1:39" customFormat="1" x14ac:dyDescent="0.25">
      <c r="A2412" s="2">
        <v>208</v>
      </c>
      <c r="B2412" t="s">
        <v>812</v>
      </c>
      <c r="C2412">
        <f t="shared" si="37"/>
        <v>1630850</v>
      </c>
      <c r="D2412">
        <v>10484</v>
      </c>
      <c r="E2412" t="s">
        <v>250</v>
      </c>
      <c r="F2412">
        <v>24.52</v>
      </c>
      <c r="G2412">
        <v>24.5</v>
      </c>
      <c r="H2412" t="s">
        <v>251</v>
      </c>
      <c r="I2412" s="2">
        <v>26.21</v>
      </c>
      <c r="J2412" t="s">
        <v>252</v>
      </c>
      <c r="K2412" t="s">
        <v>253</v>
      </c>
      <c r="L2412" s="3" t="str">
        <f>+INDEX([1]!TABLA_MAESTRO_DE_ARTICULO[SubGroupName],MATCH(Tabla_lineas[[#This Row],[CODIGO SAP]],[1]!TABLA_MAESTRO_DE_ARTICULO[ItemCode],0))</f>
        <v>GEL</v>
      </c>
      <c r="M2412" t="s">
        <v>254</v>
      </c>
      <c r="N2412">
        <v>31</v>
      </c>
      <c r="O2412" t="s">
        <v>255</v>
      </c>
      <c r="S2412" s="2">
        <v>400</v>
      </c>
      <c r="T2412">
        <v>9796</v>
      </c>
      <c r="U2412">
        <v>26.21</v>
      </c>
      <c r="V2412">
        <v>24.49</v>
      </c>
      <c r="W2412">
        <v>5</v>
      </c>
      <c r="Z2412" s="4" t="s">
        <v>53</v>
      </c>
      <c r="AA2412" t="s">
        <v>153</v>
      </c>
      <c r="AB2412">
        <v>46132</v>
      </c>
      <c r="AG2412">
        <v>0</v>
      </c>
      <c r="AH2412">
        <v>400</v>
      </c>
      <c r="AM2412" t="str">
        <f>SUBSTITUTE(Tabla_lineas[[#This Row],[Codigo Liname]]," ","")</f>
        <v>M0101</v>
      </c>
    </row>
    <row r="2413" spans="1:39" customFormat="1" x14ac:dyDescent="0.25">
      <c r="A2413" s="2">
        <v>208</v>
      </c>
      <c r="B2413" t="s">
        <v>812</v>
      </c>
      <c r="C2413">
        <f t="shared" si="37"/>
        <v>1630850</v>
      </c>
      <c r="D2413">
        <v>2280</v>
      </c>
      <c r="E2413" t="s">
        <v>138</v>
      </c>
      <c r="F2413">
        <v>0.2</v>
      </c>
      <c r="G2413">
        <v>0.2</v>
      </c>
      <c r="H2413" t="s">
        <v>139</v>
      </c>
      <c r="I2413" s="2">
        <v>0.24</v>
      </c>
      <c r="J2413" t="s">
        <v>140</v>
      </c>
      <c r="K2413" t="s">
        <v>141</v>
      </c>
      <c r="L2413" s="3" t="str">
        <f>+INDEX([1]!TABLA_MAESTRO_DE_ARTICULO[SubGroupName],MATCH(Tabla_lineas[[#This Row],[CODIGO SAP]],[1]!TABLA_MAESTRO_DE_ARTICULO[ItemCode],0))</f>
        <v>COMPRIMIDO</v>
      </c>
      <c r="M2413" t="s">
        <v>142</v>
      </c>
      <c r="N2413">
        <v>29</v>
      </c>
      <c r="O2413" t="s">
        <v>45</v>
      </c>
      <c r="S2413" s="2">
        <v>9500</v>
      </c>
      <c r="T2413">
        <v>1805</v>
      </c>
      <c r="U2413">
        <v>0.24</v>
      </c>
      <c r="V2413">
        <v>0.19</v>
      </c>
      <c r="W2413">
        <v>0.12</v>
      </c>
      <c r="Z2413" s="4" t="s">
        <v>53</v>
      </c>
      <c r="AA2413" t="s">
        <v>126</v>
      </c>
      <c r="AB2413">
        <v>46132</v>
      </c>
      <c r="AG2413">
        <v>0</v>
      </c>
      <c r="AH2413">
        <v>9500</v>
      </c>
      <c r="AM2413" t="str">
        <f>SUBSTITUTE(Tabla_lineas[[#This Row],[Codigo Liname]]," ","")</f>
        <v>M0102</v>
      </c>
    </row>
    <row r="2414" spans="1:39" customFormat="1" x14ac:dyDescent="0.25">
      <c r="A2414" s="2">
        <v>208</v>
      </c>
      <c r="B2414" t="s">
        <v>812</v>
      </c>
      <c r="C2414">
        <f t="shared" si="37"/>
        <v>1630850</v>
      </c>
      <c r="D2414">
        <v>2292</v>
      </c>
      <c r="E2414" t="s">
        <v>256</v>
      </c>
      <c r="F2414">
        <v>3.3</v>
      </c>
      <c r="G2414">
        <v>3.3</v>
      </c>
      <c r="H2414" t="s">
        <v>257</v>
      </c>
      <c r="I2414" s="2">
        <v>3.82</v>
      </c>
      <c r="J2414" t="s">
        <v>258</v>
      </c>
      <c r="K2414" t="s">
        <v>259</v>
      </c>
      <c r="L2414" s="3" t="str">
        <f>+INDEX([1]!TABLA_MAESTRO_DE_ARTICULO[SubGroupName],MATCH(Tabla_lineas[[#This Row],[CODIGO SAP]],[1]!TABLA_MAESTRO_DE_ARTICULO[ItemCode],0))</f>
        <v>SOLUCION INYECTABLE</v>
      </c>
      <c r="M2414" t="s">
        <v>260</v>
      </c>
      <c r="N2414">
        <v>30</v>
      </c>
      <c r="O2414" t="s">
        <v>249</v>
      </c>
      <c r="S2414" s="2">
        <v>600</v>
      </c>
      <c r="T2414">
        <v>1974</v>
      </c>
      <c r="U2414">
        <v>3.82</v>
      </c>
      <c r="V2414">
        <v>3.29</v>
      </c>
      <c r="W2414">
        <v>0.7</v>
      </c>
      <c r="Z2414" s="4" t="s">
        <v>46</v>
      </c>
      <c r="AA2414" t="s">
        <v>153</v>
      </c>
      <c r="AB2414">
        <v>46132</v>
      </c>
      <c r="AG2414">
        <v>0</v>
      </c>
      <c r="AH2414">
        <v>600</v>
      </c>
      <c r="AM2414" t="str">
        <f>SUBSTITUTE(Tabla_lineas[[#This Row],[Codigo Liname]]," ","")</f>
        <v>M0103</v>
      </c>
    </row>
    <row r="2415" spans="1:39" customFormat="1" x14ac:dyDescent="0.25">
      <c r="A2415" s="2">
        <v>208</v>
      </c>
      <c r="B2415" t="s">
        <v>812</v>
      </c>
      <c r="C2415">
        <f t="shared" si="37"/>
        <v>1630850</v>
      </c>
      <c r="D2415">
        <v>10440</v>
      </c>
      <c r="E2415" t="s">
        <v>143</v>
      </c>
      <c r="F2415">
        <v>2.17</v>
      </c>
      <c r="G2415">
        <v>2.17</v>
      </c>
      <c r="H2415" t="s">
        <v>144</v>
      </c>
      <c r="I2415" s="2">
        <v>2.3199999999999998</v>
      </c>
      <c r="J2415" t="s">
        <v>145</v>
      </c>
      <c r="K2415" t="s">
        <v>146</v>
      </c>
      <c r="L2415" s="3" t="str">
        <f>+INDEX([1]!TABLA_MAESTRO_DE_ARTICULO[SubGroupName],MATCH(Tabla_lineas[[#This Row],[CODIGO SAP]],[1]!TABLA_MAESTRO_DE_ARTICULO[ItemCode],0))</f>
        <v>CAPSULA DURA</v>
      </c>
      <c r="M2415" t="s">
        <v>147</v>
      </c>
      <c r="N2415">
        <v>32</v>
      </c>
      <c r="O2415" t="s">
        <v>45</v>
      </c>
      <c r="S2415" s="2">
        <v>4500</v>
      </c>
      <c r="T2415">
        <v>9720</v>
      </c>
      <c r="U2415">
        <v>2.3199999999999998</v>
      </c>
      <c r="V2415">
        <v>2.16</v>
      </c>
      <c r="W2415">
        <v>0.8</v>
      </c>
      <c r="Z2415" s="4" t="s">
        <v>46</v>
      </c>
      <c r="AA2415" t="s">
        <v>120</v>
      </c>
      <c r="AB2415">
        <v>46132</v>
      </c>
      <c r="AG2415">
        <v>0</v>
      </c>
      <c r="AH2415">
        <v>4500</v>
      </c>
      <c r="AM2415" t="str">
        <f>SUBSTITUTE(Tabla_lineas[[#This Row],[Codigo Liname]]," ","")</f>
        <v>J0141</v>
      </c>
    </row>
    <row r="2416" spans="1:39" customFormat="1" x14ac:dyDescent="0.25">
      <c r="A2416" s="2">
        <v>208</v>
      </c>
      <c r="B2416" t="s">
        <v>812</v>
      </c>
      <c r="C2416">
        <f t="shared" si="37"/>
        <v>1630850</v>
      </c>
      <c r="D2416">
        <v>2560</v>
      </c>
      <c r="E2416" t="s">
        <v>511</v>
      </c>
      <c r="F2416">
        <v>2.99</v>
      </c>
      <c r="G2416">
        <v>1.6</v>
      </c>
      <c r="H2416" t="s">
        <v>512</v>
      </c>
      <c r="I2416" s="2">
        <v>1.6</v>
      </c>
      <c r="J2416" t="s">
        <v>513</v>
      </c>
      <c r="K2416" t="s">
        <v>514</v>
      </c>
      <c r="L2416" s="3" t="str">
        <f>+INDEX([1]!TABLA_MAESTRO_DE_ARTICULO[SubGroupName],MATCH(Tabla_lineas[[#This Row],[CODIGO SAP]],[1]!TABLA_MAESTRO_DE_ARTICULO[ItemCode],0))</f>
        <v>COMPRIMIDO</v>
      </c>
      <c r="M2416" t="s">
        <v>515</v>
      </c>
      <c r="N2416">
        <v>33</v>
      </c>
      <c r="O2416" t="s">
        <v>45</v>
      </c>
      <c r="S2416" s="2">
        <v>1600</v>
      </c>
      <c r="T2416">
        <v>2544</v>
      </c>
      <c r="U2416">
        <v>1.6</v>
      </c>
      <c r="V2416">
        <v>1.59</v>
      </c>
      <c r="W2416">
        <v>0.9</v>
      </c>
      <c r="Z2416" s="4" t="s">
        <v>46</v>
      </c>
      <c r="AA2416" t="s">
        <v>120</v>
      </c>
      <c r="AB2416">
        <v>46132</v>
      </c>
      <c r="AG2416">
        <v>0</v>
      </c>
      <c r="AH2416">
        <v>1600</v>
      </c>
      <c r="AM2416" t="str">
        <f>SUBSTITUTE(Tabla_lineas[[#This Row],[Codigo Liname]]," ","")</f>
        <v>J0145</v>
      </c>
    </row>
    <row r="2417" spans="1:39" customFormat="1" x14ac:dyDescent="0.25">
      <c r="A2417" s="2">
        <v>208</v>
      </c>
      <c r="B2417" t="s">
        <v>812</v>
      </c>
      <c r="C2417">
        <f t="shared" si="37"/>
        <v>1630850</v>
      </c>
      <c r="D2417">
        <v>3105.9</v>
      </c>
      <c r="E2417" t="s">
        <v>292</v>
      </c>
      <c r="F2417">
        <v>25.27</v>
      </c>
      <c r="G2417">
        <v>18.27</v>
      </c>
      <c r="H2417" t="s">
        <v>293</v>
      </c>
      <c r="I2417" s="2">
        <v>18.27</v>
      </c>
      <c r="J2417" t="s">
        <v>294</v>
      </c>
      <c r="K2417" t="s">
        <v>295</v>
      </c>
      <c r="L2417" s="3" t="str">
        <f>+INDEX([1]!TABLA_MAESTRO_DE_ARTICULO[SubGroupName],MATCH(Tabla_lineas[[#This Row],[CODIGO SAP]],[1]!TABLA_MAESTRO_DE_ARTICULO[ItemCode],0))</f>
        <v>CREMA DERMICA</v>
      </c>
      <c r="M2417" t="s">
        <v>296</v>
      </c>
      <c r="N2417">
        <v>34</v>
      </c>
      <c r="O2417" t="s">
        <v>297</v>
      </c>
      <c r="S2417" s="2">
        <v>170</v>
      </c>
      <c r="T2417">
        <v>3104.2000000000003</v>
      </c>
      <c r="U2417">
        <v>18.27</v>
      </c>
      <c r="V2417">
        <v>18.260000000000002</v>
      </c>
      <c r="W2417">
        <v>5</v>
      </c>
      <c r="Z2417" s="4" t="s">
        <v>46</v>
      </c>
      <c r="AA2417" t="s">
        <v>153</v>
      </c>
      <c r="AB2417">
        <v>46132</v>
      </c>
      <c r="AG2417">
        <v>0</v>
      </c>
      <c r="AH2417">
        <v>170</v>
      </c>
      <c r="AM2417" t="str">
        <f>SUBSTITUTE(Tabla_lineas[[#This Row],[Codigo Liname]]," ","")</f>
        <v>D0704</v>
      </c>
    </row>
    <row r="2418" spans="1:39" customFormat="1" x14ac:dyDescent="0.25">
      <c r="A2418" s="2">
        <v>208</v>
      </c>
      <c r="B2418" t="s">
        <v>812</v>
      </c>
      <c r="C2418">
        <f t="shared" si="37"/>
        <v>1630850</v>
      </c>
      <c r="D2418">
        <v>44478</v>
      </c>
      <c r="E2418" t="s">
        <v>298</v>
      </c>
      <c r="F2418">
        <v>14.58</v>
      </c>
      <c r="G2418">
        <v>14.58</v>
      </c>
      <c r="H2418" t="s">
        <v>299</v>
      </c>
      <c r="I2418" s="2">
        <v>24.71</v>
      </c>
      <c r="J2418" t="s">
        <v>300</v>
      </c>
      <c r="K2418" t="s">
        <v>301</v>
      </c>
      <c r="L2418" s="3" t="str">
        <f>+INDEX([1]!TABLA_MAESTRO_DE_ARTICULO[SubGroupName],MATCH(Tabla_lineas[[#This Row],[CODIGO SAP]],[1]!TABLA_MAESTRO_DE_ARTICULO[ItemCode],0))</f>
        <v>SUSPENSION</v>
      </c>
      <c r="M2418" t="s">
        <v>302</v>
      </c>
      <c r="N2418">
        <v>37</v>
      </c>
      <c r="O2418" t="s">
        <v>65</v>
      </c>
      <c r="S2418" s="2">
        <v>1800</v>
      </c>
      <c r="T2418">
        <v>26226</v>
      </c>
      <c r="U2418">
        <v>24.71</v>
      </c>
      <c r="V2418">
        <v>14.57</v>
      </c>
      <c r="W2418">
        <v>5.5</v>
      </c>
      <c r="Z2418" s="4" t="s">
        <v>46</v>
      </c>
      <c r="AA2418" t="s">
        <v>153</v>
      </c>
      <c r="AB2418">
        <v>46096</v>
      </c>
      <c r="AG2418">
        <v>0</v>
      </c>
      <c r="AH2418">
        <v>1800</v>
      </c>
      <c r="AM2418" t="str">
        <f>SUBSTITUTE(Tabla_lineas[[#This Row],[Codigo Liname]]," ","")</f>
        <v>M0104</v>
      </c>
    </row>
    <row r="2419" spans="1:39" customFormat="1" x14ac:dyDescent="0.25">
      <c r="A2419" s="2">
        <v>208</v>
      </c>
      <c r="B2419" t="s">
        <v>812</v>
      </c>
      <c r="C2419">
        <f t="shared" si="37"/>
        <v>1630850</v>
      </c>
      <c r="D2419">
        <v>20010</v>
      </c>
      <c r="E2419" t="s">
        <v>303</v>
      </c>
      <c r="F2419">
        <v>0.75</v>
      </c>
      <c r="G2419">
        <v>0.69</v>
      </c>
      <c r="H2419" t="s">
        <v>304</v>
      </c>
      <c r="I2419" s="2">
        <v>0.69</v>
      </c>
      <c r="J2419" t="s">
        <v>305</v>
      </c>
      <c r="K2419" t="s">
        <v>306</v>
      </c>
      <c r="L2419" s="3" t="str">
        <f>+INDEX([1]!TABLA_MAESTRO_DE_ARTICULO[SubGroupName],MATCH(Tabla_lineas[[#This Row],[CODIGO SAP]],[1]!TABLA_MAESTRO_DE_ARTICULO[ItemCode],0))</f>
        <v>COMPRIMIDO</v>
      </c>
      <c r="M2419" t="s">
        <v>307</v>
      </c>
      <c r="N2419">
        <v>36</v>
      </c>
      <c r="O2419" t="s">
        <v>45</v>
      </c>
      <c r="P2419">
        <v>138600</v>
      </c>
      <c r="Q2419">
        <v>3275900</v>
      </c>
      <c r="R2419">
        <v>3414500</v>
      </c>
      <c r="S2419" s="2">
        <v>29000</v>
      </c>
      <c r="T2419">
        <v>19720</v>
      </c>
      <c r="U2419">
        <v>0.69</v>
      </c>
      <c r="V2419">
        <v>0.68</v>
      </c>
      <c r="W2419">
        <v>0.14000000000000001</v>
      </c>
      <c r="Z2419" s="4" t="s">
        <v>46</v>
      </c>
      <c r="AA2419" t="s">
        <v>120</v>
      </c>
      <c r="AB2419">
        <v>46132</v>
      </c>
      <c r="AG2419">
        <v>0</v>
      </c>
      <c r="AH2419">
        <v>29000</v>
      </c>
      <c r="AM2419" t="str">
        <f>SUBSTITUTE(Tabla_lineas[[#This Row],[Codigo Liname]]," ","")</f>
        <v>M0105</v>
      </c>
    </row>
    <row r="2420" spans="1:39" customFormat="1" x14ac:dyDescent="0.25">
      <c r="A2420" s="2">
        <v>208</v>
      </c>
      <c r="B2420" t="s">
        <v>812</v>
      </c>
      <c r="C2420">
        <f t="shared" si="37"/>
        <v>1630850</v>
      </c>
      <c r="D2420">
        <v>287.39999999999998</v>
      </c>
      <c r="E2420" t="s">
        <v>76</v>
      </c>
      <c r="F2420">
        <v>14.47</v>
      </c>
      <c r="G2420">
        <v>14.37</v>
      </c>
      <c r="H2420" t="s">
        <v>77</v>
      </c>
      <c r="I2420" s="2">
        <v>14.37</v>
      </c>
      <c r="J2420" t="s">
        <v>78</v>
      </c>
      <c r="K2420" t="s">
        <v>79</v>
      </c>
      <c r="L2420" s="3" t="str">
        <f>+INDEX([1]!TABLA_MAESTRO_DE_ARTICULO[SubGroupName],MATCH(Tabla_lineas[[#This Row],[CODIGO SAP]],[1]!TABLA_MAESTRO_DE_ARTICULO[ItemCode],0))</f>
        <v>SOLUCION INYECTABLE</v>
      </c>
      <c r="M2420" t="s">
        <v>80</v>
      </c>
      <c r="N2420">
        <v>43</v>
      </c>
      <c r="O2420" t="s">
        <v>81</v>
      </c>
      <c r="S2420" s="2">
        <v>20</v>
      </c>
      <c r="T2420">
        <v>287.2</v>
      </c>
      <c r="U2420">
        <v>14.37</v>
      </c>
      <c r="V2420">
        <v>14.36</v>
      </c>
      <c r="W2420">
        <v>4</v>
      </c>
      <c r="Z2420" s="4" t="s">
        <v>46</v>
      </c>
      <c r="AA2420" t="s">
        <v>153</v>
      </c>
      <c r="AB2420">
        <v>46132</v>
      </c>
      <c r="AG2420">
        <v>0</v>
      </c>
      <c r="AH2420">
        <v>20</v>
      </c>
      <c r="AM2420" t="str">
        <f>SUBSTITUTE(Tabla_lineas[[#This Row],[Codigo Liname]]," ","")</f>
        <v>N0112</v>
      </c>
    </row>
    <row r="2421" spans="1:39" customFormat="1" x14ac:dyDescent="0.25">
      <c r="A2421" s="2">
        <v>208</v>
      </c>
      <c r="B2421" t="s">
        <v>812</v>
      </c>
      <c r="C2421">
        <f t="shared" si="37"/>
        <v>1630850</v>
      </c>
      <c r="D2421">
        <v>28075.5</v>
      </c>
      <c r="E2421" t="s">
        <v>82</v>
      </c>
      <c r="F2421">
        <v>1.61</v>
      </c>
      <c r="G2421">
        <v>1.61</v>
      </c>
      <c r="H2421" t="s">
        <v>83</v>
      </c>
      <c r="I2421" s="2">
        <v>3.67</v>
      </c>
      <c r="J2421" t="s">
        <v>84</v>
      </c>
      <c r="K2421" t="s">
        <v>85</v>
      </c>
      <c r="L2421" s="3" t="str">
        <f>+INDEX([1]!TABLA_MAESTRO_DE_ARTICULO[SubGroupName],MATCH(Tabla_lineas[[#This Row],[CODIGO SAP]],[1]!TABLA_MAESTRO_DE_ARTICULO[ItemCode],0))</f>
        <v>COMPRIMIDO</v>
      </c>
      <c r="M2421" t="s">
        <v>86</v>
      </c>
      <c r="N2421">
        <v>41</v>
      </c>
      <c r="O2421" t="s">
        <v>45</v>
      </c>
      <c r="S2421" s="2">
        <v>7650</v>
      </c>
      <c r="T2421">
        <v>12240</v>
      </c>
      <c r="U2421">
        <v>3.67</v>
      </c>
      <c r="V2421">
        <v>1.6</v>
      </c>
      <c r="W2421">
        <v>0.15</v>
      </c>
      <c r="Z2421" s="4" t="s">
        <v>46</v>
      </c>
      <c r="AA2421" t="s">
        <v>126</v>
      </c>
      <c r="AB2421">
        <v>46132</v>
      </c>
      <c r="AG2421">
        <v>0</v>
      </c>
      <c r="AH2421">
        <v>7650</v>
      </c>
      <c r="AM2421" t="str">
        <f>SUBSTITUTE(Tabla_lineas[[#This Row],[Codigo Liname]]," ","")</f>
        <v>C0902</v>
      </c>
    </row>
    <row r="2422" spans="1:39" customFormat="1" x14ac:dyDescent="0.25">
      <c r="A2422" s="2">
        <v>208</v>
      </c>
      <c r="B2422" t="s">
        <v>812</v>
      </c>
      <c r="C2422">
        <f t="shared" si="37"/>
        <v>1630850</v>
      </c>
      <c r="D2422">
        <v>1156</v>
      </c>
      <c r="E2422" t="s">
        <v>459</v>
      </c>
      <c r="F2422">
        <v>4.76</v>
      </c>
      <c r="G2422">
        <v>2.89</v>
      </c>
      <c r="H2422" t="s">
        <v>460</v>
      </c>
      <c r="I2422" s="2">
        <v>2.89</v>
      </c>
      <c r="J2422" t="s">
        <v>461</v>
      </c>
      <c r="K2422" t="s">
        <v>462</v>
      </c>
      <c r="L2422" s="3" t="str">
        <f>+INDEX([1]!TABLA_MAESTRO_DE_ARTICULO[SubGroupName],MATCH(Tabla_lineas[[#This Row],[CODIGO SAP]],[1]!TABLA_MAESTRO_DE_ARTICULO[ItemCode],0))</f>
        <v>COMPRIMIDO</v>
      </c>
      <c r="M2422" t="s">
        <v>463</v>
      </c>
      <c r="N2422">
        <v>44</v>
      </c>
      <c r="O2422" t="s">
        <v>45</v>
      </c>
      <c r="S2422" s="2">
        <v>400</v>
      </c>
      <c r="T2422">
        <v>1152</v>
      </c>
      <c r="U2422">
        <v>2.89</v>
      </c>
      <c r="V2422">
        <v>2.88</v>
      </c>
      <c r="W2422">
        <v>0.7</v>
      </c>
      <c r="Z2422" s="4" t="s">
        <v>53</v>
      </c>
      <c r="AA2422" t="s">
        <v>120</v>
      </c>
      <c r="AB2422">
        <v>46132</v>
      </c>
      <c r="AG2422">
        <v>0</v>
      </c>
      <c r="AH2422">
        <v>400</v>
      </c>
      <c r="AM2422" t="str">
        <f>SUBSTITUTE(Tabla_lineas[[#This Row],[Codigo Liname]]," ","")</f>
        <v>P0205</v>
      </c>
    </row>
    <row r="2423" spans="1:39" customFormat="1" x14ac:dyDescent="0.25">
      <c r="A2423" s="2">
        <v>208</v>
      </c>
      <c r="B2423" t="s">
        <v>812</v>
      </c>
      <c r="C2423">
        <f t="shared" si="37"/>
        <v>1630850</v>
      </c>
      <c r="D2423">
        <v>4740</v>
      </c>
      <c r="E2423" t="s">
        <v>313</v>
      </c>
      <c r="F2423">
        <v>5.29</v>
      </c>
      <c r="G2423">
        <v>5.29</v>
      </c>
      <c r="H2423" t="s">
        <v>314</v>
      </c>
      <c r="I2423" s="2">
        <v>6.32</v>
      </c>
      <c r="J2423" t="s">
        <v>315</v>
      </c>
      <c r="K2423" t="s">
        <v>316</v>
      </c>
      <c r="L2423" s="3" t="str">
        <f>+INDEX([1]!TABLA_MAESTRO_DE_ARTICULO[SubGroupName],MATCH(Tabla_lineas[[#This Row],[CODIGO SAP]],[1]!TABLA_MAESTRO_DE_ARTICULO[ItemCode],0))</f>
        <v>SOLUCION INYECTABLE</v>
      </c>
      <c r="M2423" t="s">
        <v>317</v>
      </c>
      <c r="N2423">
        <v>45</v>
      </c>
      <c r="O2423" t="s">
        <v>249</v>
      </c>
      <c r="S2423" s="2">
        <v>750</v>
      </c>
      <c r="T2423">
        <v>3960</v>
      </c>
      <c r="U2423">
        <v>6.32</v>
      </c>
      <c r="V2423">
        <v>5.28</v>
      </c>
      <c r="W2423">
        <v>0.7</v>
      </c>
      <c r="Z2423" s="4" t="s">
        <v>46</v>
      </c>
      <c r="AA2423" t="s">
        <v>120</v>
      </c>
      <c r="AB2423">
        <v>46132</v>
      </c>
      <c r="AG2423">
        <v>0</v>
      </c>
      <c r="AH2423">
        <v>750</v>
      </c>
      <c r="AM2423" t="str">
        <f>SUBSTITUTE(Tabla_lineas[[#This Row],[Codigo Liname]]," ","")</f>
        <v>N0205</v>
      </c>
    </row>
    <row r="2424" spans="1:39" customFormat="1" x14ac:dyDescent="0.25">
      <c r="A2424" s="2">
        <v>208</v>
      </c>
      <c r="B2424" t="s">
        <v>812</v>
      </c>
      <c r="C2424">
        <f t="shared" si="37"/>
        <v>1630850</v>
      </c>
      <c r="D2424">
        <v>17420</v>
      </c>
      <c r="E2424" t="s">
        <v>318</v>
      </c>
      <c r="F2424">
        <v>1.26</v>
      </c>
      <c r="G2424">
        <v>1.26</v>
      </c>
      <c r="H2424" t="s">
        <v>319</v>
      </c>
      <c r="I2424" s="2">
        <v>3.35</v>
      </c>
      <c r="J2424" t="s">
        <v>320</v>
      </c>
      <c r="K2424" t="s">
        <v>321</v>
      </c>
      <c r="L2424" s="3" t="str">
        <f>+INDEX([1]!TABLA_MAESTRO_DE_ARTICULO[SubGroupName],MATCH(Tabla_lineas[[#This Row],[CODIGO SAP]],[1]!TABLA_MAESTRO_DE_ARTICULO[ItemCode],0))</f>
        <v>COMPRIMIDO</v>
      </c>
      <c r="M2424" t="s">
        <v>322</v>
      </c>
      <c r="N2424">
        <v>46</v>
      </c>
      <c r="O2424" t="s">
        <v>45</v>
      </c>
      <c r="S2424" s="2">
        <v>5200</v>
      </c>
      <c r="T2424">
        <v>6500</v>
      </c>
      <c r="U2424">
        <v>3.35</v>
      </c>
      <c r="V2424">
        <v>1.25</v>
      </c>
      <c r="W2424">
        <v>0.2</v>
      </c>
      <c r="Z2424" s="4" t="s">
        <v>46</v>
      </c>
      <c r="AA2424" t="s">
        <v>120</v>
      </c>
      <c r="AB2424">
        <v>46132</v>
      </c>
      <c r="AG2424">
        <v>0</v>
      </c>
      <c r="AH2424">
        <v>5200</v>
      </c>
      <c r="AM2424" t="str">
        <f>SUBSTITUTE(Tabla_lineas[[#This Row],[Codigo Liname]]," ","")</f>
        <v>A1004</v>
      </c>
    </row>
    <row r="2425" spans="1:39" customFormat="1" x14ac:dyDescent="0.25">
      <c r="A2425" s="2">
        <v>208</v>
      </c>
      <c r="B2425" t="s">
        <v>812</v>
      </c>
      <c r="C2425">
        <f t="shared" si="37"/>
        <v>1630850</v>
      </c>
      <c r="D2425">
        <v>709.2</v>
      </c>
      <c r="E2425" t="s">
        <v>464</v>
      </c>
      <c r="F2425">
        <v>28.19</v>
      </c>
      <c r="G2425">
        <v>23.64</v>
      </c>
      <c r="H2425" t="s">
        <v>465</v>
      </c>
      <c r="I2425" s="2">
        <v>23.64</v>
      </c>
      <c r="J2425" t="s">
        <v>466</v>
      </c>
      <c r="K2425" t="s">
        <v>467</v>
      </c>
      <c r="L2425" s="3" t="str">
        <f>+INDEX([1]!TABLA_MAESTRO_DE_ARTICULO[SubGroupName],MATCH(Tabla_lineas[[#This Row],[CODIGO SAP]],[1]!TABLA_MAESTRO_DE_ARTICULO[ItemCode],0))</f>
        <v>GOTAS</v>
      </c>
      <c r="M2425" t="s">
        <v>468</v>
      </c>
      <c r="N2425">
        <v>48</v>
      </c>
      <c r="O2425" t="s">
        <v>469</v>
      </c>
      <c r="S2425" s="2">
        <v>30</v>
      </c>
      <c r="T2425">
        <v>708.9</v>
      </c>
      <c r="U2425">
        <v>23.64</v>
      </c>
      <c r="V2425">
        <v>23.63</v>
      </c>
      <c r="W2425">
        <v>5</v>
      </c>
      <c r="Z2425" s="4" t="s">
        <v>46</v>
      </c>
      <c r="AA2425" t="s">
        <v>153</v>
      </c>
      <c r="AB2425">
        <v>46132</v>
      </c>
      <c r="AG2425">
        <v>0</v>
      </c>
      <c r="AH2425">
        <v>30</v>
      </c>
      <c r="AM2425" t="str">
        <f>SUBSTITUTE(Tabla_lineas[[#This Row],[Codigo Liname]]," ","")</f>
        <v>A0309</v>
      </c>
    </row>
    <row r="2426" spans="1:39" customFormat="1" x14ac:dyDescent="0.25">
      <c r="A2426" s="2">
        <v>208</v>
      </c>
      <c r="B2426" t="s">
        <v>812</v>
      </c>
      <c r="C2426">
        <f t="shared" si="37"/>
        <v>1630850</v>
      </c>
      <c r="D2426">
        <v>7904.9999999999982</v>
      </c>
      <c r="E2426" t="s">
        <v>92</v>
      </c>
      <c r="F2426">
        <v>4.72</v>
      </c>
      <c r="G2426">
        <v>4.72</v>
      </c>
      <c r="H2426" t="s">
        <v>93</v>
      </c>
      <c r="I2426" s="2">
        <v>5.27</v>
      </c>
      <c r="J2426" t="s">
        <v>94</v>
      </c>
      <c r="K2426" t="s">
        <v>95</v>
      </c>
      <c r="L2426" s="3" t="str">
        <f>+INDEX([1]!TABLA_MAESTRO_DE_ARTICULO[SubGroupName],MATCH(Tabla_lineas[[#This Row],[CODIGO SAP]],[1]!TABLA_MAESTRO_DE_ARTICULO[ItemCode],0))</f>
        <v>OVULO VAGINAL</v>
      </c>
      <c r="M2426" t="s">
        <v>96</v>
      </c>
      <c r="N2426">
        <v>50</v>
      </c>
      <c r="O2426" t="s">
        <v>97</v>
      </c>
      <c r="S2426" s="2">
        <v>1500</v>
      </c>
      <c r="T2426">
        <v>7065</v>
      </c>
      <c r="U2426">
        <v>5.27</v>
      </c>
      <c r="V2426">
        <v>4.71</v>
      </c>
      <c r="W2426">
        <v>0.8</v>
      </c>
      <c r="Z2426" s="4" t="s">
        <v>46</v>
      </c>
      <c r="AA2426" t="s">
        <v>126</v>
      </c>
      <c r="AB2426">
        <v>46132</v>
      </c>
      <c r="AG2426">
        <v>0</v>
      </c>
      <c r="AH2426">
        <v>1500</v>
      </c>
      <c r="AM2426" t="str">
        <f>SUBSTITUTE(Tabla_lineas[[#This Row],[Codigo Liname]]," ","")</f>
        <v>G0104</v>
      </c>
    </row>
    <row r="2427" spans="1:39" customFormat="1" x14ac:dyDescent="0.25">
      <c r="A2427" s="2">
        <v>208</v>
      </c>
      <c r="B2427" t="s">
        <v>812</v>
      </c>
      <c r="C2427">
        <f t="shared" si="37"/>
        <v>1630850</v>
      </c>
      <c r="D2427">
        <v>641.95000000000005</v>
      </c>
      <c r="E2427" t="s">
        <v>343</v>
      </c>
      <c r="F2427">
        <v>26.57</v>
      </c>
      <c r="G2427">
        <v>17.350000000000001</v>
      </c>
      <c r="H2427" t="s">
        <v>344</v>
      </c>
      <c r="I2427" s="2">
        <v>17.350000000000001</v>
      </c>
      <c r="J2427" t="s">
        <v>345</v>
      </c>
      <c r="K2427" t="s">
        <v>346</v>
      </c>
      <c r="L2427" s="3" t="str">
        <f>+INDEX([1]!TABLA_MAESTRO_DE_ARTICULO[SubGroupName],MATCH(Tabla_lineas[[#This Row],[CODIGO SAP]],[1]!TABLA_MAESTRO_DE_ARTICULO[ItemCode],0))</f>
        <v>CREMA DERMICA</v>
      </c>
      <c r="M2427" t="s">
        <v>347</v>
      </c>
      <c r="N2427">
        <v>51</v>
      </c>
      <c r="O2427" t="s">
        <v>297</v>
      </c>
      <c r="S2427" s="2">
        <v>37</v>
      </c>
      <c r="T2427">
        <v>641.58000000000004</v>
      </c>
      <c r="U2427">
        <v>17.350000000000001</v>
      </c>
      <c r="V2427">
        <v>17.34</v>
      </c>
      <c r="W2427">
        <v>5</v>
      </c>
      <c r="Z2427" s="4" t="s">
        <v>46</v>
      </c>
      <c r="AA2427" t="s">
        <v>153</v>
      </c>
      <c r="AB2427">
        <v>46096</v>
      </c>
      <c r="AG2427">
        <v>0</v>
      </c>
      <c r="AH2427">
        <v>37</v>
      </c>
      <c r="AM2427" t="str">
        <f>SUBSTITUTE(Tabla_lineas[[#This Row],[Codigo Liname]]," ","")</f>
        <v>D0104</v>
      </c>
    </row>
    <row r="2428" spans="1:39" customFormat="1" x14ac:dyDescent="0.25">
      <c r="A2428" s="2">
        <v>208</v>
      </c>
      <c r="B2428" t="s">
        <v>812</v>
      </c>
      <c r="C2428">
        <f t="shared" si="37"/>
        <v>1630850</v>
      </c>
      <c r="D2428">
        <v>454.2000000000001</v>
      </c>
      <c r="E2428" t="s">
        <v>348</v>
      </c>
      <c r="F2428">
        <v>31.43</v>
      </c>
      <c r="G2428">
        <v>31.43</v>
      </c>
      <c r="H2428" t="s">
        <v>349</v>
      </c>
      <c r="I2428" s="2">
        <v>45.42</v>
      </c>
      <c r="J2428" t="s">
        <v>350</v>
      </c>
      <c r="K2428" t="s">
        <v>351</v>
      </c>
      <c r="L2428" s="3" t="str">
        <f>+INDEX([1]!TABLA_MAESTRO_DE_ARTICULO[SubGroupName],MATCH(Tabla_lineas[[#This Row],[CODIGO SAP]],[1]!TABLA_MAESTRO_DE_ARTICULO[ItemCode],0))</f>
        <v>SUSPENSION</v>
      </c>
      <c r="M2428" t="s">
        <v>352</v>
      </c>
      <c r="N2428">
        <v>52</v>
      </c>
      <c r="O2428" t="s">
        <v>181</v>
      </c>
      <c r="S2428" s="2">
        <v>10</v>
      </c>
      <c r="T2428">
        <v>314.20000000000005</v>
      </c>
      <c r="U2428">
        <v>45.42</v>
      </c>
      <c r="V2428">
        <v>31.42</v>
      </c>
      <c r="W2428">
        <v>10</v>
      </c>
      <c r="Z2428" s="4" t="s">
        <v>46</v>
      </c>
      <c r="AA2428" t="s">
        <v>153</v>
      </c>
      <c r="AB2428">
        <v>46132</v>
      </c>
      <c r="AG2428">
        <v>0</v>
      </c>
      <c r="AH2428">
        <v>10</v>
      </c>
      <c r="AM2428" t="str">
        <f>SUBSTITUTE(Tabla_lineas[[#This Row],[Codigo Liname]]," ","")</f>
        <v>A0704</v>
      </c>
    </row>
    <row r="2429" spans="1:39" customFormat="1" x14ac:dyDescent="0.25">
      <c r="A2429" s="2">
        <v>208</v>
      </c>
      <c r="B2429" t="s">
        <v>812</v>
      </c>
      <c r="C2429">
        <f t="shared" si="37"/>
        <v>1630850</v>
      </c>
      <c r="D2429">
        <v>1754</v>
      </c>
      <c r="E2429" t="s">
        <v>98</v>
      </c>
      <c r="F2429">
        <v>9.4</v>
      </c>
      <c r="G2429">
        <v>8.77</v>
      </c>
      <c r="H2429" t="s">
        <v>99</v>
      </c>
      <c r="I2429" s="2">
        <v>8.77</v>
      </c>
      <c r="J2429" t="s">
        <v>100</v>
      </c>
      <c r="K2429" t="s">
        <v>101</v>
      </c>
      <c r="L2429" s="3" t="str">
        <f>+INDEX([1]!TABLA_MAESTRO_DE_ARTICULO[SubGroupName],MATCH(Tabla_lineas[[#This Row],[CODIGO SAP]],[1]!TABLA_MAESTRO_DE_ARTICULO[ItemCode],0))</f>
        <v>GOTAS</v>
      </c>
      <c r="M2429" t="s">
        <v>102</v>
      </c>
      <c r="N2429">
        <v>55</v>
      </c>
      <c r="O2429" t="s">
        <v>103</v>
      </c>
      <c r="S2429" s="2">
        <v>200</v>
      </c>
      <c r="T2429">
        <v>1752</v>
      </c>
      <c r="U2429">
        <v>8.77</v>
      </c>
      <c r="V2429">
        <v>8.76</v>
      </c>
      <c r="W2429">
        <v>3</v>
      </c>
      <c r="Z2429" s="4" t="s">
        <v>46</v>
      </c>
      <c r="AA2429" t="s">
        <v>153</v>
      </c>
      <c r="AB2429">
        <v>46132</v>
      </c>
      <c r="AG2429">
        <v>0</v>
      </c>
      <c r="AH2429">
        <v>200</v>
      </c>
      <c r="AM2429" t="str">
        <f>SUBSTITUTE(Tabla_lineas[[#This Row],[Codigo Liname]]," ","")</f>
        <v>N0210</v>
      </c>
    </row>
    <row r="2430" spans="1:39" customFormat="1" x14ac:dyDescent="0.25">
      <c r="A2430" s="2">
        <v>208</v>
      </c>
      <c r="B2430" t="s">
        <v>812</v>
      </c>
      <c r="C2430">
        <f t="shared" si="37"/>
        <v>1630850</v>
      </c>
      <c r="D2430">
        <v>6970</v>
      </c>
      <c r="E2430" t="s">
        <v>353</v>
      </c>
      <c r="F2430">
        <v>11.88</v>
      </c>
      <c r="G2430">
        <v>11.88</v>
      </c>
      <c r="H2430" t="s">
        <v>354</v>
      </c>
      <c r="I2430" s="2">
        <v>13.94</v>
      </c>
      <c r="J2430" t="s">
        <v>355</v>
      </c>
      <c r="K2430" t="s">
        <v>356</v>
      </c>
      <c r="L2430" s="3" t="str">
        <f>+INDEX([1]!TABLA_MAESTRO_DE_ARTICULO[SubGroupName],MATCH(Tabla_lineas[[#This Row],[CODIGO SAP]],[1]!TABLA_MAESTRO_DE_ARTICULO[ItemCode],0))</f>
        <v>JARABE</v>
      </c>
      <c r="M2430" t="s">
        <v>357</v>
      </c>
      <c r="N2430">
        <v>56</v>
      </c>
      <c r="O2430" t="s">
        <v>181</v>
      </c>
      <c r="S2430" s="2">
        <v>500</v>
      </c>
      <c r="T2430">
        <v>5935</v>
      </c>
      <c r="U2430">
        <v>13.94</v>
      </c>
      <c r="V2430">
        <v>11.87</v>
      </c>
      <c r="W2430">
        <v>5.5</v>
      </c>
      <c r="Z2430" s="4" t="s">
        <v>46</v>
      </c>
      <c r="AA2430" t="s">
        <v>153</v>
      </c>
      <c r="AB2430">
        <v>46096</v>
      </c>
      <c r="AG2430">
        <v>0</v>
      </c>
      <c r="AH2430">
        <v>500</v>
      </c>
      <c r="AM2430" t="str">
        <f>SUBSTITUTE(Tabla_lineas[[#This Row],[Codigo Liname]]," ","")</f>
        <v>N0209</v>
      </c>
    </row>
    <row r="2431" spans="1:39" customFormat="1" x14ac:dyDescent="0.25">
      <c r="A2431" s="2">
        <v>208</v>
      </c>
      <c r="B2431" t="s">
        <v>812</v>
      </c>
      <c r="C2431">
        <f t="shared" si="37"/>
        <v>1630850</v>
      </c>
      <c r="D2431">
        <v>4125</v>
      </c>
      <c r="E2431" t="s">
        <v>104</v>
      </c>
      <c r="F2431">
        <v>0.3</v>
      </c>
      <c r="G2431">
        <v>0.25</v>
      </c>
      <c r="H2431" t="s">
        <v>105</v>
      </c>
      <c r="I2431" s="2">
        <v>0.25</v>
      </c>
      <c r="J2431" t="s">
        <v>106</v>
      </c>
      <c r="K2431" t="s">
        <v>107</v>
      </c>
      <c r="L2431" s="3" t="str">
        <f>+INDEX([1]!TABLA_MAESTRO_DE_ARTICULO[SubGroupName],MATCH(Tabla_lineas[[#This Row],[CODIGO SAP]],[1]!TABLA_MAESTRO_DE_ARTICULO[ItemCode],0))</f>
        <v>COMPRIMIDO</v>
      </c>
      <c r="M2431" t="s">
        <v>108</v>
      </c>
      <c r="N2431">
        <v>54</v>
      </c>
      <c r="O2431" t="s">
        <v>45</v>
      </c>
      <c r="S2431" s="2">
        <v>16500</v>
      </c>
      <c r="T2431">
        <v>3960</v>
      </c>
      <c r="U2431">
        <v>0.25</v>
      </c>
      <c r="V2431">
        <v>0.24</v>
      </c>
      <c r="W2431">
        <v>0.12</v>
      </c>
      <c r="Z2431" s="4" t="s">
        <v>46</v>
      </c>
      <c r="AA2431" t="s">
        <v>126</v>
      </c>
      <c r="AB2431">
        <v>46132</v>
      </c>
      <c r="AG2431">
        <v>0</v>
      </c>
      <c r="AH2431">
        <v>16500</v>
      </c>
      <c r="AM2431" t="str">
        <f>SUBSTITUTE(Tabla_lineas[[#This Row],[Codigo Liname]]," ","")</f>
        <v>N0208</v>
      </c>
    </row>
    <row r="2432" spans="1:39" customFormat="1" x14ac:dyDescent="0.25">
      <c r="A2432" s="2">
        <v>208</v>
      </c>
      <c r="B2432" t="s">
        <v>812</v>
      </c>
      <c r="C2432">
        <f t="shared" si="37"/>
        <v>1630850</v>
      </c>
      <c r="D2432">
        <v>5997.5</v>
      </c>
      <c r="E2432" t="s">
        <v>395</v>
      </c>
      <c r="F2432">
        <v>39.200000000000003</v>
      </c>
      <c r="G2432">
        <v>23.99</v>
      </c>
      <c r="H2432" t="s">
        <v>396</v>
      </c>
      <c r="I2432" s="2">
        <v>23.99</v>
      </c>
      <c r="J2432" t="s">
        <v>397</v>
      </c>
      <c r="K2432" t="s">
        <v>398</v>
      </c>
      <c r="L2432" s="3" t="str">
        <f>+INDEX([1]!TABLA_MAESTRO_DE_ARTICULO[SubGroupName],MATCH(Tabla_lineas[[#This Row],[CODIGO SAP]],[1]!TABLA_MAESTRO_DE_ARTICULO[ItemCode],0))</f>
        <v>JARABE</v>
      </c>
      <c r="M2432" t="s">
        <v>399</v>
      </c>
      <c r="N2432">
        <v>65</v>
      </c>
      <c r="O2432" t="s">
        <v>400</v>
      </c>
      <c r="S2432" s="2">
        <v>250</v>
      </c>
      <c r="T2432">
        <v>5995</v>
      </c>
      <c r="U2432">
        <v>23.99</v>
      </c>
      <c r="V2432">
        <v>23.98</v>
      </c>
      <c r="W2432">
        <v>5</v>
      </c>
      <c r="Z2432" s="4" t="s">
        <v>46</v>
      </c>
      <c r="AA2432" t="s">
        <v>153</v>
      </c>
      <c r="AB2432">
        <v>46096</v>
      </c>
      <c r="AG2432">
        <v>0</v>
      </c>
      <c r="AH2432">
        <v>250</v>
      </c>
      <c r="AM2432" t="str">
        <f>SUBSTITUTE(Tabla_lineas[[#This Row],[Codigo Liname]]," ","")</f>
        <v>A1205</v>
      </c>
    </row>
    <row r="2433" spans="1:39" customFormat="1" x14ac:dyDescent="0.25">
      <c r="A2433" s="2">
        <v>209</v>
      </c>
      <c r="B2433" t="s">
        <v>813</v>
      </c>
      <c r="C2433">
        <f t="shared" si="37"/>
        <v>1630800</v>
      </c>
      <c r="D2433">
        <v>68110.010000000009</v>
      </c>
      <c r="E2433" t="s">
        <v>115</v>
      </c>
      <c r="F2433">
        <v>2.5099999999999998</v>
      </c>
      <c r="G2433">
        <v>2.5099999999999998</v>
      </c>
      <c r="H2433" t="s">
        <v>116</v>
      </c>
      <c r="I2433" s="2">
        <v>3.89</v>
      </c>
      <c r="J2433" t="s">
        <v>117</v>
      </c>
      <c r="K2433" t="s">
        <v>118</v>
      </c>
      <c r="L2433" s="3" t="str">
        <f>+INDEX([1]!TABLA_MAESTRO_DE_ARTICULO[SubGroupName],MATCH(Tabla_lineas[[#This Row],[CODIGO SAP]],[1]!TABLA_MAESTRO_DE_ARTICULO[ItemCode],0))</f>
        <v>COMPRIMIDO</v>
      </c>
      <c r="M2433" t="s">
        <v>119</v>
      </c>
      <c r="N2433">
        <v>2</v>
      </c>
      <c r="O2433" t="s">
        <v>45</v>
      </c>
      <c r="S2433" s="2">
        <v>17509</v>
      </c>
      <c r="T2433">
        <v>43772.5</v>
      </c>
      <c r="U2433">
        <v>3.89</v>
      </c>
      <c r="V2433">
        <v>2.5</v>
      </c>
      <c r="W2433">
        <v>0.7</v>
      </c>
      <c r="Z2433" s="4" t="s">
        <v>46</v>
      </c>
      <c r="AA2433" t="s">
        <v>120</v>
      </c>
      <c r="AB2433">
        <v>46132</v>
      </c>
      <c r="AG2433">
        <v>0</v>
      </c>
      <c r="AH2433">
        <v>17509</v>
      </c>
      <c r="AM2433" t="str">
        <f>SUBSTITUTE(Tabla_lineas[[#This Row],[Codigo Liname]]," ","")</f>
        <v>J0504</v>
      </c>
    </row>
    <row r="2434" spans="1:39" customFormat="1" x14ac:dyDescent="0.25">
      <c r="A2434" s="2">
        <v>209</v>
      </c>
      <c r="B2434" t="s">
        <v>813</v>
      </c>
      <c r="C2434">
        <f t="shared" ref="C2434:C2497" si="38">IFERROR(VALUE(RIGHT(TRIM(LEFT(B2434,SEARCH("Eco",B2434)-1)),7)),"COTI")</f>
        <v>1630800</v>
      </c>
      <c r="D2434">
        <v>30489.1</v>
      </c>
      <c r="E2434" t="s">
        <v>155</v>
      </c>
      <c r="F2434">
        <v>28.3</v>
      </c>
      <c r="G2434">
        <v>28.3</v>
      </c>
      <c r="H2434" t="s">
        <v>156</v>
      </c>
      <c r="I2434" s="2">
        <v>29.95</v>
      </c>
      <c r="J2434" t="s">
        <v>157</v>
      </c>
      <c r="K2434" t="s">
        <v>158</v>
      </c>
      <c r="L2434" s="3" t="str">
        <f>+INDEX([1]!TABLA_MAESTRO_DE_ARTICULO[SubGroupName],MATCH(Tabla_lineas[[#This Row],[CODIGO SAP]],[1]!TABLA_MAESTRO_DE_ARTICULO[ItemCode],0))</f>
        <v>CREMA DERMICA</v>
      </c>
      <c r="M2434" t="s">
        <v>159</v>
      </c>
      <c r="N2434">
        <v>4</v>
      </c>
      <c r="O2434" t="s">
        <v>160</v>
      </c>
      <c r="S2434" s="2">
        <v>1018</v>
      </c>
      <c r="T2434">
        <v>28799.22</v>
      </c>
      <c r="U2434">
        <v>29.95</v>
      </c>
      <c r="V2434">
        <v>28.29</v>
      </c>
      <c r="W2434">
        <v>5</v>
      </c>
      <c r="Z2434" s="4" t="s">
        <v>46</v>
      </c>
      <c r="AA2434" t="s">
        <v>153</v>
      </c>
      <c r="AB2434">
        <v>46132</v>
      </c>
      <c r="AG2434">
        <v>0</v>
      </c>
      <c r="AH2434">
        <v>1018</v>
      </c>
      <c r="AM2434" t="str">
        <f>SUBSTITUTE(Tabla_lineas[[#This Row],[Codigo Liname]]," ","")</f>
        <v>D0603</v>
      </c>
    </row>
    <row r="2435" spans="1:39" customFormat="1" x14ac:dyDescent="0.25">
      <c r="A2435" s="2">
        <v>209</v>
      </c>
      <c r="B2435" t="s">
        <v>813</v>
      </c>
      <c r="C2435">
        <f t="shared" si="38"/>
        <v>1630800</v>
      </c>
      <c r="D2435">
        <v>266187.59999999998</v>
      </c>
      <c r="E2435" t="s">
        <v>171</v>
      </c>
      <c r="F2435">
        <v>1.82</v>
      </c>
      <c r="G2435">
        <v>1.82</v>
      </c>
      <c r="H2435" t="s">
        <v>172</v>
      </c>
      <c r="I2435" s="2">
        <v>2.94</v>
      </c>
      <c r="J2435" t="s">
        <v>173</v>
      </c>
      <c r="K2435" t="s">
        <v>174</v>
      </c>
      <c r="L2435" s="3" t="str">
        <f>+INDEX([1]!TABLA_MAESTRO_DE_ARTICULO[SubGroupName],MATCH(Tabla_lineas[[#This Row],[CODIGO SAP]],[1]!TABLA_MAESTRO_DE_ARTICULO[ItemCode],0))</f>
        <v>COMPRIMIDO</v>
      </c>
      <c r="M2435" t="s">
        <v>175</v>
      </c>
      <c r="N2435">
        <v>6</v>
      </c>
      <c r="O2435" t="s">
        <v>45</v>
      </c>
      <c r="S2435" s="2">
        <v>90540</v>
      </c>
      <c r="T2435">
        <v>163877.4</v>
      </c>
      <c r="U2435">
        <v>2.94</v>
      </c>
      <c r="V2435">
        <v>1.81</v>
      </c>
      <c r="W2435">
        <v>0.7</v>
      </c>
      <c r="Z2435" s="4" t="s">
        <v>46</v>
      </c>
      <c r="AA2435" t="s">
        <v>120</v>
      </c>
      <c r="AB2435">
        <v>46132</v>
      </c>
      <c r="AG2435">
        <v>0</v>
      </c>
      <c r="AH2435">
        <v>90540</v>
      </c>
      <c r="AM2435" t="str">
        <f>SUBSTITUTE(Tabla_lineas[[#This Row],[Codigo Liname]]," ","")</f>
        <v>J0105</v>
      </c>
    </row>
    <row r="2436" spans="1:39" customFormat="1" x14ac:dyDescent="0.25">
      <c r="A2436" s="2">
        <v>209</v>
      </c>
      <c r="B2436" t="s">
        <v>813</v>
      </c>
      <c r="C2436">
        <f t="shared" si="38"/>
        <v>1630800</v>
      </c>
      <c r="D2436">
        <v>84250</v>
      </c>
      <c r="E2436" t="s">
        <v>188</v>
      </c>
      <c r="F2436">
        <v>0.66</v>
      </c>
      <c r="G2436">
        <v>0.66</v>
      </c>
      <c r="H2436" t="s">
        <v>189</v>
      </c>
      <c r="I2436" s="2">
        <v>1</v>
      </c>
      <c r="J2436" t="s">
        <v>190</v>
      </c>
      <c r="K2436" t="s">
        <v>191</v>
      </c>
      <c r="L2436" s="3" t="str">
        <f>+INDEX([1]!TABLA_MAESTRO_DE_ARTICULO[SubGroupName],MATCH(Tabla_lineas[[#This Row],[CODIGO SAP]],[1]!TABLA_MAESTRO_DE_ARTICULO[ItemCode],0))</f>
        <v>COMPRIMIDO</v>
      </c>
      <c r="M2436" t="s">
        <v>192</v>
      </c>
      <c r="N2436">
        <v>11</v>
      </c>
      <c r="O2436" t="s">
        <v>45</v>
      </c>
      <c r="S2436" s="2">
        <v>84250</v>
      </c>
      <c r="T2436">
        <v>54762.5</v>
      </c>
      <c r="U2436">
        <v>1</v>
      </c>
      <c r="V2436">
        <v>0.65</v>
      </c>
      <c r="W2436">
        <v>0.2</v>
      </c>
      <c r="Z2436" s="4" t="s">
        <v>53</v>
      </c>
      <c r="AA2436" t="s">
        <v>153</v>
      </c>
      <c r="AB2436">
        <v>46096</v>
      </c>
      <c r="AG2436">
        <v>0</v>
      </c>
      <c r="AH2436">
        <v>84250</v>
      </c>
      <c r="AM2436" t="str">
        <f>SUBSTITUTE(Tabla_lineas[[#This Row],[Codigo Liname]]," ","")</f>
        <v>R0501</v>
      </c>
    </row>
    <row r="2437" spans="1:39" customFormat="1" x14ac:dyDescent="0.25">
      <c r="A2437" s="2">
        <v>209</v>
      </c>
      <c r="B2437" t="s">
        <v>813</v>
      </c>
      <c r="C2437">
        <f t="shared" si="38"/>
        <v>1630800</v>
      </c>
      <c r="D2437">
        <v>89385</v>
      </c>
      <c r="E2437" t="s">
        <v>121</v>
      </c>
      <c r="F2437">
        <v>2.0099999999999998</v>
      </c>
      <c r="G2437">
        <v>2.0099999999999998</v>
      </c>
      <c r="H2437" t="s">
        <v>122</v>
      </c>
      <c r="I2437" s="2">
        <v>2.02</v>
      </c>
      <c r="J2437" t="s">
        <v>123</v>
      </c>
      <c r="K2437" t="s">
        <v>124</v>
      </c>
      <c r="L2437" s="3" t="str">
        <f>+INDEX([1]!TABLA_MAESTRO_DE_ARTICULO[SubGroupName],MATCH(Tabla_lineas[[#This Row],[CODIGO SAP]],[1]!TABLA_MAESTRO_DE_ARTICULO[ItemCode],0))</f>
        <v>COMPRIMIDO</v>
      </c>
      <c r="M2437" t="s">
        <v>125</v>
      </c>
      <c r="N2437">
        <v>9</v>
      </c>
      <c r="O2437" t="s">
        <v>45</v>
      </c>
      <c r="S2437" s="2">
        <v>44250</v>
      </c>
      <c r="T2437">
        <v>88500</v>
      </c>
      <c r="U2437">
        <v>2.02</v>
      </c>
      <c r="V2437">
        <v>2</v>
      </c>
      <c r="W2437">
        <v>0.15</v>
      </c>
      <c r="Z2437" s="4" t="s">
        <v>53</v>
      </c>
      <c r="AA2437" t="s">
        <v>126</v>
      </c>
      <c r="AB2437">
        <v>46132</v>
      </c>
      <c r="AG2437">
        <v>0</v>
      </c>
      <c r="AH2437">
        <v>44250</v>
      </c>
      <c r="AM2437" t="str">
        <f>SUBSTITUTE(Tabla_lineas[[#This Row],[Codigo Liname]]," ","")</f>
        <v>C1001</v>
      </c>
    </row>
    <row r="2438" spans="1:39" customFormat="1" x14ac:dyDescent="0.25">
      <c r="A2438" s="2">
        <v>209</v>
      </c>
      <c r="B2438" t="s">
        <v>813</v>
      </c>
      <c r="C2438">
        <f t="shared" si="38"/>
        <v>1630800</v>
      </c>
      <c r="D2438">
        <v>115736.76</v>
      </c>
      <c r="E2438" t="s">
        <v>432</v>
      </c>
      <c r="F2438">
        <v>49.46</v>
      </c>
      <c r="G2438">
        <v>49.46</v>
      </c>
      <c r="H2438" t="s">
        <v>433</v>
      </c>
      <c r="I2438" s="2">
        <v>54.49</v>
      </c>
      <c r="J2438" t="s">
        <v>434</v>
      </c>
      <c r="K2438" t="s">
        <v>435</v>
      </c>
      <c r="L2438" s="3" t="str">
        <f>+INDEX([1]!TABLA_MAESTRO_DE_ARTICULO[SubGroupName],MATCH(Tabla_lineas[[#This Row],[CODIGO SAP]],[1]!TABLA_MAESTRO_DE_ARTICULO[ItemCode],0))</f>
        <v>POLVO PARA SUSPENSION</v>
      </c>
      <c r="M2438" t="s">
        <v>436</v>
      </c>
      <c r="N2438">
        <v>13</v>
      </c>
      <c r="O2438" t="s">
        <v>437</v>
      </c>
      <c r="S2438" s="2">
        <v>2124</v>
      </c>
      <c r="T2438">
        <v>105031.8</v>
      </c>
      <c r="U2438">
        <v>54.49</v>
      </c>
      <c r="V2438">
        <v>49.45</v>
      </c>
      <c r="W2438">
        <v>10</v>
      </c>
      <c r="Z2438" s="4" t="s">
        <v>46</v>
      </c>
      <c r="AA2438" t="s">
        <v>153</v>
      </c>
      <c r="AB2438">
        <v>46096</v>
      </c>
      <c r="AG2438">
        <v>0</v>
      </c>
      <c r="AH2438">
        <v>2124</v>
      </c>
      <c r="AM2438" t="str">
        <f>SUBSTITUTE(Tabla_lineas[[#This Row],[Codigo Liname]]," ","")</f>
        <v>J0162</v>
      </c>
    </row>
    <row r="2439" spans="1:39" customFormat="1" x14ac:dyDescent="0.25">
      <c r="A2439" s="2">
        <v>209</v>
      </c>
      <c r="B2439" t="s">
        <v>813</v>
      </c>
      <c r="C2439">
        <f t="shared" si="38"/>
        <v>1630800</v>
      </c>
      <c r="D2439">
        <v>351254.1</v>
      </c>
      <c r="E2439" t="s">
        <v>127</v>
      </c>
      <c r="F2439">
        <v>7.87</v>
      </c>
      <c r="G2439">
        <v>7.87</v>
      </c>
      <c r="H2439" t="s">
        <v>128</v>
      </c>
      <c r="I2439" s="2">
        <v>11.19</v>
      </c>
      <c r="J2439" t="s">
        <v>129</v>
      </c>
      <c r="K2439" t="s">
        <v>130</v>
      </c>
      <c r="L2439" s="3" t="str">
        <f>+INDEX([1]!TABLA_MAESTRO_DE_ARTICULO[SubGroupName],MATCH(Tabla_lineas[[#This Row],[CODIGO SAP]],[1]!TABLA_MAESTRO_DE_ARTICULO[ItemCode],0))</f>
        <v>COMPRIMIDO</v>
      </c>
      <c r="M2439" t="s">
        <v>131</v>
      </c>
      <c r="N2439">
        <v>12</v>
      </c>
      <c r="O2439" t="s">
        <v>132</v>
      </c>
      <c r="S2439" s="2">
        <v>31390</v>
      </c>
      <c r="T2439">
        <v>246725.4</v>
      </c>
      <c r="U2439">
        <v>11.19</v>
      </c>
      <c r="V2439">
        <v>7.86</v>
      </c>
      <c r="W2439">
        <v>1.3</v>
      </c>
      <c r="Z2439" s="4" t="s">
        <v>53</v>
      </c>
      <c r="AA2439" t="s">
        <v>126</v>
      </c>
      <c r="AB2439">
        <v>46132</v>
      </c>
      <c r="AG2439">
        <v>0</v>
      </c>
      <c r="AH2439">
        <v>31390</v>
      </c>
      <c r="AM2439" t="str">
        <f>SUBSTITUTE(Tabla_lineas[[#This Row],[Codigo Liname]]," ","")</f>
        <v>J0113</v>
      </c>
    </row>
    <row r="2440" spans="1:39" customFormat="1" x14ac:dyDescent="0.25">
      <c r="A2440" s="2">
        <v>209</v>
      </c>
      <c r="B2440" t="s">
        <v>813</v>
      </c>
      <c r="C2440">
        <f t="shared" si="38"/>
        <v>1630800</v>
      </c>
      <c r="D2440">
        <v>9916.7000000000007</v>
      </c>
      <c r="E2440" t="s">
        <v>133</v>
      </c>
      <c r="F2440">
        <v>0.95</v>
      </c>
      <c r="G2440">
        <v>0.95</v>
      </c>
      <c r="H2440" t="s">
        <v>134</v>
      </c>
      <c r="I2440" s="2">
        <v>1.31</v>
      </c>
      <c r="J2440" t="s">
        <v>135</v>
      </c>
      <c r="K2440" t="s">
        <v>136</v>
      </c>
      <c r="L2440" s="3" t="str">
        <f>+INDEX([1]!TABLA_MAESTRO_DE_ARTICULO[SubGroupName],MATCH(Tabla_lineas[[#This Row],[CODIGO SAP]],[1]!TABLA_MAESTRO_DE_ARTICULO[ItemCode],0))</f>
        <v>COMPRIMIDO</v>
      </c>
      <c r="M2440" t="s">
        <v>137</v>
      </c>
      <c r="N2440">
        <v>19</v>
      </c>
      <c r="O2440" t="s">
        <v>45</v>
      </c>
      <c r="P2440">
        <v>32100</v>
      </c>
      <c r="Q2440">
        <v>219600</v>
      </c>
      <c r="R2440">
        <v>251700</v>
      </c>
      <c r="S2440" s="2">
        <v>7570</v>
      </c>
      <c r="T2440">
        <v>7115.7999999999993</v>
      </c>
      <c r="U2440">
        <v>1.31</v>
      </c>
      <c r="V2440">
        <v>0.94</v>
      </c>
      <c r="W2440">
        <v>0.32</v>
      </c>
      <c r="Z2440" s="4" t="s">
        <v>53</v>
      </c>
      <c r="AA2440" t="s">
        <v>120</v>
      </c>
      <c r="AB2440">
        <v>46132</v>
      </c>
      <c r="AG2440">
        <v>0</v>
      </c>
      <c r="AH2440">
        <v>7570</v>
      </c>
      <c r="AM2440" t="str">
        <f>SUBSTITUTE(Tabla_lineas[[#This Row],[Codigo Liname]]," ","")</f>
        <v>N0304</v>
      </c>
    </row>
    <row r="2441" spans="1:39" customFormat="1" x14ac:dyDescent="0.25">
      <c r="A2441" s="2">
        <v>209</v>
      </c>
      <c r="B2441" t="s">
        <v>813</v>
      </c>
      <c r="C2441">
        <f t="shared" si="38"/>
        <v>1630800</v>
      </c>
      <c r="D2441">
        <v>17251.5</v>
      </c>
      <c r="E2441" t="s">
        <v>438</v>
      </c>
      <c r="F2441">
        <v>176.33</v>
      </c>
      <c r="G2441">
        <v>92.75</v>
      </c>
      <c r="H2441" t="s">
        <v>439</v>
      </c>
      <c r="I2441" s="2">
        <v>92.75</v>
      </c>
      <c r="J2441" t="s">
        <v>440</v>
      </c>
      <c r="K2441" t="s">
        <v>441</v>
      </c>
      <c r="L2441" s="3" t="str">
        <f>+INDEX([1]!TABLA_MAESTRO_DE_ARTICULO[SubGroupName],MATCH(Tabla_lineas[[#This Row],[CODIGO SAP]],[1]!TABLA_MAESTRO_DE_ARTICULO[ItemCode],0))</f>
        <v>POLVO PARA SUSPENSION</v>
      </c>
      <c r="M2441" t="s">
        <v>442</v>
      </c>
      <c r="N2441">
        <v>21</v>
      </c>
      <c r="O2441" t="s">
        <v>443</v>
      </c>
      <c r="S2441" s="2">
        <v>186</v>
      </c>
      <c r="T2441">
        <v>17249.64</v>
      </c>
      <c r="U2441">
        <v>92.75</v>
      </c>
      <c r="V2441">
        <v>92.74</v>
      </c>
      <c r="W2441">
        <v>12</v>
      </c>
      <c r="Z2441" s="4" t="s">
        <v>46</v>
      </c>
      <c r="AA2441" t="s">
        <v>153</v>
      </c>
      <c r="AB2441">
        <v>46096</v>
      </c>
      <c r="AG2441">
        <v>0</v>
      </c>
      <c r="AH2441">
        <v>186</v>
      </c>
      <c r="AM2441" t="str">
        <f>SUBSTITUTE(Tabla_lineas[[#This Row],[Codigo Liname]]," ","")</f>
        <v>J0163</v>
      </c>
    </row>
    <row r="2442" spans="1:39" customFormat="1" x14ac:dyDescent="0.25">
      <c r="A2442" s="2">
        <v>209</v>
      </c>
      <c r="B2442" t="s">
        <v>813</v>
      </c>
      <c r="C2442">
        <f t="shared" si="38"/>
        <v>1630800</v>
      </c>
      <c r="D2442">
        <v>178629</v>
      </c>
      <c r="E2442" t="s">
        <v>420</v>
      </c>
      <c r="F2442">
        <v>4.96</v>
      </c>
      <c r="G2442">
        <v>4.96</v>
      </c>
      <c r="H2442" t="s">
        <v>421</v>
      </c>
      <c r="I2442" s="2">
        <v>11</v>
      </c>
      <c r="J2442" t="s">
        <v>422</v>
      </c>
      <c r="K2442" t="s">
        <v>423</v>
      </c>
      <c r="L2442" s="3" t="str">
        <f>+INDEX([1]!TABLA_MAESTRO_DE_ARTICULO[SubGroupName],MATCH(Tabla_lineas[[#This Row],[CODIGO SAP]],[1]!TABLA_MAESTRO_DE_ARTICULO[ItemCode],0))</f>
        <v>CAPSULA DURA</v>
      </c>
      <c r="M2442" t="s">
        <v>424</v>
      </c>
      <c r="N2442">
        <v>20</v>
      </c>
      <c r="O2442" t="s">
        <v>45</v>
      </c>
      <c r="S2442" s="2">
        <v>16239</v>
      </c>
      <c r="T2442">
        <v>80383.05</v>
      </c>
      <c r="U2442">
        <v>11</v>
      </c>
      <c r="V2442">
        <v>4.95</v>
      </c>
      <c r="W2442">
        <v>1.3</v>
      </c>
      <c r="Z2442" s="4" t="s">
        <v>46</v>
      </c>
      <c r="AA2442" t="s">
        <v>120</v>
      </c>
      <c r="AB2442">
        <v>46132</v>
      </c>
      <c r="AG2442">
        <v>0</v>
      </c>
      <c r="AH2442">
        <v>16239</v>
      </c>
      <c r="AM2442" t="str">
        <f>SUBSTITUTE(Tabla_lineas[[#This Row],[Codigo Liname]]," ","")</f>
        <v>J0158</v>
      </c>
    </row>
    <row r="2443" spans="1:39" customFormat="1" x14ac:dyDescent="0.25">
      <c r="A2443" s="2">
        <v>209</v>
      </c>
      <c r="B2443" t="s">
        <v>813</v>
      </c>
      <c r="C2443">
        <f t="shared" si="38"/>
        <v>1630800</v>
      </c>
      <c r="D2443">
        <v>132246</v>
      </c>
      <c r="E2443" t="s">
        <v>203</v>
      </c>
      <c r="F2443">
        <v>1.64</v>
      </c>
      <c r="G2443">
        <v>1.64</v>
      </c>
      <c r="H2443" t="s">
        <v>204</v>
      </c>
      <c r="I2443" s="2">
        <v>3.72</v>
      </c>
      <c r="J2443" t="s">
        <v>205</v>
      </c>
      <c r="K2443" t="s">
        <v>206</v>
      </c>
      <c r="L2443" s="3" t="str">
        <f>+INDEX([1]!TABLA_MAESTRO_DE_ARTICULO[SubGroupName],MATCH(Tabla_lineas[[#This Row],[CODIGO SAP]],[1]!TABLA_MAESTRO_DE_ARTICULO[ItemCode],0))</f>
        <v>COMPRIMIDO</v>
      </c>
      <c r="M2443" t="s">
        <v>207</v>
      </c>
      <c r="N2443">
        <v>22</v>
      </c>
      <c r="O2443" t="s">
        <v>45</v>
      </c>
      <c r="S2443" s="2">
        <v>35550</v>
      </c>
      <c r="T2443">
        <v>58302</v>
      </c>
      <c r="U2443">
        <v>3.72</v>
      </c>
      <c r="V2443">
        <v>1.64</v>
      </c>
      <c r="W2443">
        <v>0.38</v>
      </c>
      <c r="Z2443" s="4" t="s">
        <v>46</v>
      </c>
      <c r="AA2443" t="s">
        <v>120</v>
      </c>
      <c r="AB2443">
        <v>46132</v>
      </c>
      <c r="AG2443">
        <v>0</v>
      </c>
      <c r="AH2443">
        <v>35550</v>
      </c>
      <c r="AM2443" t="str">
        <f>SUBSTITUTE(Tabla_lineas[[#This Row],[Codigo Liname]]," ","")</f>
        <v>J0127</v>
      </c>
    </row>
    <row r="2444" spans="1:39" customFormat="1" x14ac:dyDescent="0.25">
      <c r="A2444" s="2">
        <v>209</v>
      </c>
      <c r="B2444" t="s">
        <v>813</v>
      </c>
      <c r="C2444">
        <f t="shared" si="38"/>
        <v>1630800</v>
      </c>
      <c r="D2444">
        <v>54817.999999999993</v>
      </c>
      <c r="E2444" t="s">
        <v>661</v>
      </c>
      <c r="F2444">
        <v>195.2</v>
      </c>
      <c r="G2444">
        <v>195.2</v>
      </c>
      <c r="H2444" t="s">
        <v>662</v>
      </c>
      <c r="I2444" s="2">
        <v>274.08999999999997</v>
      </c>
      <c r="J2444" t="s">
        <v>663</v>
      </c>
      <c r="K2444" t="s">
        <v>664</v>
      </c>
      <c r="L2444" s="3" t="str">
        <f>+INDEX([1]!TABLA_MAESTRO_DE_ARTICULO[SubGroupName],MATCH(Tabla_lineas[[#This Row],[CODIGO SAP]],[1]!TABLA_MAESTRO_DE_ARTICULO[ItemCode],0))</f>
        <v>POLVO PARA SUSPENSION</v>
      </c>
      <c r="M2444" t="s">
        <v>665</v>
      </c>
      <c r="N2444">
        <v>23</v>
      </c>
      <c r="O2444" t="s">
        <v>666</v>
      </c>
      <c r="S2444" s="2">
        <v>200</v>
      </c>
      <c r="T2444">
        <v>39038</v>
      </c>
      <c r="U2444">
        <v>274.08999999999997</v>
      </c>
      <c r="V2444">
        <v>195.19</v>
      </c>
      <c r="W2444">
        <v>40</v>
      </c>
      <c r="Z2444" s="4" t="s">
        <v>46</v>
      </c>
      <c r="AA2444" t="s">
        <v>120</v>
      </c>
      <c r="AB2444">
        <v>46132</v>
      </c>
      <c r="AG2444">
        <v>0</v>
      </c>
      <c r="AH2444">
        <v>200</v>
      </c>
      <c r="AM2444" t="str">
        <f>SUBSTITUTE(Tabla_lineas[[#This Row],[Codigo Liname]]," ","")</f>
        <v>J0130</v>
      </c>
    </row>
    <row r="2445" spans="1:39" customFormat="1" x14ac:dyDescent="0.25">
      <c r="A2445" s="2">
        <v>209</v>
      </c>
      <c r="B2445" t="s">
        <v>813</v>
      </c>
      <c r="C2445">
        <f t="shared" si="38"/>
        <v>1630800</v>
      </c>
      <c r="D2445">
        <v>17425.32</v>
      </c>
      <c r="E2445" t="s">
        <v>208</v>
      </c>
      <c r="F2445">
        <v>14.8</v>
      </c>
      <c r="G2445">
        <v>12.2</v>
      </c>
      <c r="H2445" t="s">
        <v>209</v>
      </c>
      <c r="I2445" s="2">
        <v>12.28</v>
      </c>
      <c r="J2445" t="s">
        <v>210</v>
      </c>
      <c r="K2445" t="s">
        <v>211</v>
      </c>
      <c r="L2445" s="3" t="str">
        <f>+INDEX([1]!TABLA_MAESTRO_DE_ARTICULO[SubGroupName],MATCH(Tabla_lineas[[#This Row],[CODIGO SAP]],[1]!TABLA_MAESTRO_DE_ARTICULO[ItemCode],0))</f>
        <v>JARABE</v>
      </c>
      <c r="M2445" t="s">
        <v>212</v>
      </c>
      <c r="N2445">
        <v>26</v>
      </c>
      <c r="O2445" t="s">
        <v>181</v>
      </c>
      <c r="S2445" s="2">
        <v>1419</v>
      </c>
      <c r="T2445">
        <v>17297.61</v>
      </c>
      <c r="U2445">
        <v>12.28</v>
      </c>
      <c r="V2445">
        <v>12.19</v>
      </c>
      <c r="W2445">
        <v>5</v>
      </c>
      <c r="Z2445" s="4" t="s">
        <v>46</v>
      </c>
      <c r="AA2445" t="s">
        <v>153</v>
      </c>
      <c r="AB2445">
        <v>46132</v>
      </c>
      <c r="AG2445">
        <v>0</v>
      </c>
      <c r="AH2445">
        <v>1419</v>
      </c>
      <c r="AM2445" t="str">
        <f>SUBSTITUTE(Tabla_lineas[[#This Row],[Codigo Liname]]," ","")</f>
        <v>R0602</v>
      </c>
    </row>
    <row r="2446" spans="1:39" customFormat="1" x14ac:dyDescent="0.25">
      <c r="A2446" s="2">
        <v>209</v>
      </c>
      <c r="B2446" t="s">
        <v>813</v>
      </c>
      <c r="C2446">
        <f t="shared" si="38"/>
        <v>1630800</v>
      </c>
      <c r="D2446">
        <v>10548</v>
      </c>
      <c r="E2446" t="s">
        <v>213</v>
      </c>
      <c r="F2446">
        <v>0.47</v>
      </c>
      <c r="G2446">
        <v>0.45</v>
      </c>
      <c r="H2446" t="s">
        <v>214</v>
      </c>
      <c r="I2446" s="2">
        <v>0.45</v>
      </c>
      <c r="J2446" t="s">
        <v>215</v>
      </c>
      <c r="K2446" t="s">
        <v>216</v>
      </c>
      <c r="L2446" s="3" t="str">
        <f>+INDEX([1]!TABLA_MAESTRO_DE_ARTICULO[SubGroupName],MATCH(Tabla_lineas[[#This Row],[CODIGO SAP]],[1]!TABLA_MAESTRO_DE_ARTICULO[ItemCode],0))</f>
        <v>COMPRIMIDO</v>
      </c>
      <c r="M2446" t="s">
        <v>217</v>
      </c>
      <c r="N2446">
        <v>25</v>
      </c>
      <c r="O2446" t="s">
        <v>45</v>
      </c>
      <c r="S2446" s="2">
        <v>23440</v>
      </c>
      <c r="T2446">
        <v>10313.6</v>
      </c>
      <c r="U2446">
        <v>0.45</v>
      </c>
      <c r="V2446">
        <v>0.44</v>
      </c>
      <c r="W2446">
        <v>0.12</v>
      </c>
      <c r="Z2446" s="4" t="s">
        <v>46</v>
      </c>
      <c r="AA2446" t="s">
        <v>153</v>
      </c>
      <c r="AB2446">
        <v>46132</v>
      </c>
      <c r="AG2446">
        <v>0</v>
      </c>
      <c r="AH2446">
        <v>23440</v>
      </c>
      <c r="AM2446" t="str">
        <f>SUBSTITUTE(Tabla_lineas[[#This Row],[Codigo Liname]]," ","")</f>
        <v>R0601</v>
      </c>
    </row>
    <row r="2447" spans="1:39" customFormat="1" x14ac:dyDescent="0.25">
      <c r="A2447" s="2">
        <v>209</v>
      </c>
      <c r="B2447" t="s">
        <v>813</v>
      </c>
      <c r="C2447">
        <f t="shared" si="38"/>
        <v>1630800</v>
      </c>
      <c r="D2447">
        <v>17033.379999999997</v>
      </c>
      <c r="E2447" t="s">
        <v>218</v>
      </c>
      <c r="F2447">
        <v>28.9</v>
      </c>
      <c r="G2447">
        <v>13.37</v>
      </c>
      <c r="H2447" t="s">
        <v>219</v>
      </c>
      <c r="I2447" s="2">
        <v>13.37</v>
      </c>
      <c r="J2447" t="s">
        <v>220</v>
      </c>
      <c r="K2447" t="s">
        <v>221</v>
      </c>
      <c r="L2447" s="3" t="str">
        <f>+INDEX([1]!TABLA_MAESTRO_DE_ARTICULO[SubGroupName],MATCH(Tabla_lineas[[#This Row],[CODIGO SAP]],[1]!TABLA_MAESTRO_DE_ARTICULO[ItemCode],0))</f>
        <v>CREMA DERMICA</v>
      </c>
      <c r="M2447" t="s">
        <v>222</v>
      </c>
      <c r="N2447">
        <v>27</v>
      </c>
      <c r="O2447" t="s">
        <v>223</v>
      </c>
      <c r="S2447" s="2">
        <v>1274</v>
      </c>
      <c r="T2447">
        <v>17020.64</v>
      </c>
      <c r="U2447">
        <v>13.37</v>
      </c>
      <c r="V2447">
        <v>13.36</v>
      </c>
      <c r="W2447">
        <v>4.5</v>
      </c>
      <c r="Z2447" s="4" t="s">
        <v>53</v>
      </c>
      <c r="AA2447" t="s">
        <v>153</v>
      </c>
      <c r="AB2447">
        <v>46132</v>
      </c>
      <c r="AG2447">
        <v>0</v>
      </c>
      <c r="AH2447">
        <v>1274</v>
      </c>
      <c r="AM2447" t="str">
        <f>SUBSTITUTE(Tabla_lineas[[#This Row],[Codigo Liname]]," ","")</f>
        <v>D0103</v>
      </c>
    </row>
    <row r="2448" spans="1:39" customFormat="1" x14ac:dyDescent="0.25">
      <c r="A2448" s="2">
        <v>209</v>
      </c>
      <c r="B2448" t="s">
        <v>813</v>
      </c>
      <c r="C2448">
        <f t="shared" si="38"/>
        <v>1630800</v>
      </c>
      <c r="D2448">
        <v>56117.639999999992</v>
      </c>
      <c r="E2448" t="s">
        <v>449</v>
      </c>
      <c r="F2448">
        <v>4.2</v>
      </c>
      <c r="G2448">
        <v>2.2799999999999998</v>
      </c>
      <c r="H2448" t="s">
        <v>450</v>
      </c>
      <c r="I2448" s="2">
        <v>2.2799999999999998</v>
      </c>
      <c r="J2448" t="s">
        <v>451</v>
      </c>
      <c r="K2448" t="s">
        <v>452</v>
      </c>
      <c r="L2448" s="3" t="str">
        <f>+INDEX([1]!TABLA_MAESTRO_DE_ARTICULO[SubGroupName],MATCH(Tabla_lineas[[#This Row],[CODIGO SAP]],[1]!TABLA_MAESTRO_DE_ARTICULO[ItemCode],0))</f>
        <v>OVULO VAGINAL</v>
      </c>
      <c r="M2448" t="s">
        <v>453</v>
      </c>
      <c r="N2448">
        <v>28</v>
      </c>
      <c r="O2448" t="s">
        <v>97</v>
      </c>
      <c r="S2448" s="2">
        <v>24613</v>
      </c>
      <c r="T2448">
        <v>55871.51</v>
      </c>
      <c r="U2448">
        <v>2.2799999999999998</v>
      </c>
      <c r="V2448">
        <v>2.27</v>
      </c>
      <c r="W2448">
        <v>0.7</v>
      </c>
      <c r="Z2448" s="4" t="s">
        <v>53</v>
      </c>
      <c r="AA2448" t="s">
        <v>126</v>
      </c>
      <c r="AB2448">
        <v>46132</v>
      </c>
      <c r="AG2448">
        <v>0</v>
      </c>
      <c r="AH2448">
        <v>24613</v>
      </c>
      <c r="AM2448" t="str">
        <f>SUBSTITUTE(Tabla_lineas[[#This Row],[Codigo Liname]]," ","")</f>
        <v>G0102</v>
      </c>
    </row>
    <row r="2449" spans="1:39" customFormat="1" x14ac:dyDescent="0.25">
      <c r="A2449" s="2">
        <v>209</v>
      </c>
      <c r="B2449" t="s">
        <v>813</v>
      </c>
      <c r="C2449">
        <f t="shared" si="38"/>
        <v>1630800</v>
      </c>
      <c r="D2449">
        <v>17553.599999999999</v>
      </c>
      <c r="E2449" t="s">
        <v>229</v>
      </c>
      <c r="F2449">
        <v>19.329999999999998</v>
      </c>
      <c r="G2449">
        <v>18.399999999999999</v>
      </c>
      <c r="H2449" t="s">
        <v>230</v>
      </c>
      <c r="I2449" s="2">
        <v>18.399999999999999</v>
      </c>
      <c r="J2449" t="s">
        <v>231</v>
      </c>
      <c r="K2449" t="s">
        <v>232</v>
      </c>
      <c r="L2449" s="3" t="str">
        <f>+INDEX([1]!TABLA_MAESTRO_DE_ARTICULO[SubGroupName],MATCH(Tabla_lineas[[#This Row],[CODIGO SAP]],[1]!TABLA_MAESTRO_DE_ARTICULO[ItemCode],0))</f>
        <v>SUSPENSION</v>
      </c>
      <c r="M2449" t="s">
        <v>233</v>
      </c>
      <c r="N2449">
        <v>30</v>
      </c>
      <c r="O2449" t="s">
        <v>65</v>
      </c>
      <c r="S2449" s="2">
        <v>954</v>
      </c>
      <c r="T2449">
        <v>17544.060000000001</v>
      </c>
      <c r="U2449">
        <v>18.399999999999999</v>
      </c>
      <c r="V2449">
        <v>18.39</v>
      </c>
      <c r="W2449">
        <v>5.5</v>
      </c>
      <c r="Z2449" s="4" t="s">
        <v>53</v>
      </c>
      <c r="AA2449" t="s">
        <v>153</v>
      </c>
      <c r="AB2449">
        <v>46132</v>
      </c>
      <c r="AG2449">
        <v>0</v>
      </c>
      <c r="AH2449">
        <v>954</v>
      </c>
      <c r="AM2449" t="str">
        <f>SUBSTITUTE(Tabla_lineas[[#This Row],[Codigo Liname]]," ","")</f>
        <v>J0138</v>
      </c>
    </row>
    <row r="2450" spans="1:39" customFormat="1" x14ac:dyDescent="0.25">
      <c r="A2450" s="2">
        <v>209</v>
      </c>
      <c r="B2450" t="s">
        <v>813</v>
      </c>
      <c r="C2450">
        <f t="shared" si="38"/>
        <v>1630800</v>
      </c>
      <c r="D2450">
        <v>66040</v>
      </c>
      <c r="E2450" t="s">
        <v>239</v>
      </c>
      <c r="F2450">
        <v>1.48</v>
      </c>
      <c r="G2450">
        <v>1.48</v>
      </c>
      <c r="H2450" t="s">
        <v>240</v>
      </c>
      <c r="I2450" s="2">
        <v>2.54</v>
      </c>
      <c r="J2450" t="s">
        <v>241</v>
      </c>
      <c r="K2450" t="s">
        <v>242</v>
      </c>
      <c r="L2450" s="3" t="str">
        <f>+INDEX([1]!TABLA_MAESTRO_DE_ARTICULO[SubGroupName],MATCH(Tabla_lineas[[#This Row],[CODIGO SAP]],[1]!TABLA_MAESTRO_DE_ARTICULO[ItemCode],0))</f>
        <v>COMPRIMIDO</v>
      </c>
      <c r="M2450" t="s">
        <v>243</v>
      </c>
      <c r="N2450">
        <v>29</v>
      </c>
      <c r="O2450" t="s">
        <v>45</v>
      </c>
      <c r="S2450" s="2">
        <v>26000</v>
      </c>
      <c r="T2450">
        <v>38220</v>
      </c>
      <c r="U2450">
        <v>2.54</v>
      </c>
      <c r="V2450">
        <v>1.47</v>
      </c>
      <c r="W2450">
        <v>0.4</v>
      </c>
      <c r="Z2450" s="4" t="s">
        <v>46</v>
      </c>
      <c r="AA2450" t="s">
        <v>120</v>
      </c>
      <c r="AB2450">
        <v>46132</v>
      </c>
      <c r="AG2450">
        <v>0</v>
      </c>
      <c r="AH2450">
        <v>26000</v>
      </c>
      <c r="AM2450" t="str">
        <f>SUBSTITUTE(Tabla_lineas[[#This Row],[Codigo Liname]]," ","")</f>
        <v>J0137</v>
      </c>
    </row>
    <row r="2451" spans="1:39" customFormat="1" x14ac:dyDescent="0.25">
      <c r="A2451" s="2">
        <v>209</v>
      </c>
      <c r="B2451" t="s">
        <v>813</v>
      </c>
      <c r="C2451">
        <f t="shared" si="38"/>
        <v>1630800</v>
      </c>
      <c r="D2451">
        <v>70942.3</v>
      </c>
      <c r="E2451" t="s">
        <v>644</v>
      </c>
      <c r="F2451">
        <v>26.89</v>
      </c>
      <c r="G2451">
        <v>26.89</v>
      </c>
      <c r="H2451" t="s">
        <v>645</v>
      </c>
      <c r="I2451" s="2">
        <v>58.63</v>
      </c>
      <c r="J2451" t="s">
        <v>646</v>
      </c>
      <c r="K2451" t="s">
        <v>647</v>
      </c>
      <c r="L2451" s="3" t="str">
        <f>+INDEX([1]!TABLA_MAESTRO_DE_ARTICULO[SubGroupName],MATCH(Tabla_lineas[[#This Row],[CODIGO SAP]],[1]!TABLA_MAESTRO_DE_ARTICULO[ItemCode],0))</f>
        <v>SUSPENSION</v>
      </c>
      <c r="M2451" t="s">
        <v>648</v>
      </c>
      <c r="N2451">
        <v>31</v>
      </c>
      <c r="O2451" t="s">
        <v>65</v>
      </c>
      <c r="S2451" s="2">
        <v>1210</v>
      </c>
      <c r="T2451">
        <v>32524.799999999999</v>
      </c>
      <c r="U2451">
        <v>58.63</v>
      </c>
      <c r="V2451">
        <v>26.88</v>
      </c>
      <c r="W2451">
        <v>9</v>
      </c>
      <c r="Z2451" s="4" t="s">
        <v>46</v>
      </c>
      <c r="AA2451" t="s">
        <v>153</v>
      </c>
      <c r="AB2451">
        <v>46132</v>
      </c>
      <c r="AG2451">
        <v>0</v>
      </c>
      <c r="AH2451">
        <v>1210</v>
      </c>
      <c r="AM2451" t="str">
        <f>SUBSTITUTE(Tabla_lineas[[#This Row],[Codigo Liname]]," ","")</f>
        <v>J0165</v>
      </c>
    </row>
    <row r="2452" spans="1:39" customFormat="1" x14ac:dyDescent="0.25">
      <c r="A2452" s="2">
        <v>209</v>
      </c>
      <c r="B2452" t="s">
        <v>813</v>
      </c>
      <c r="C2452">
        <f t="shared" si="38"/>
        <v>1630800</v>
      </c>
      <c r="D2452">
        <v>1632.6999999999998</v>
      </c>
      <c r="E2452" t="s">
        <v>569</v>
      </c>
      <c r="F2452">
        <v>1.1299999999999999</v>
      </c>
      <c r="G2452">
        <v>0.57999999999999996</v>
      </c>
      <c r="H2452" t="s">
        <v>570</v>
      </c>
      <c r="I2452" s="2">
        <v>0.57999999999999996</v>
      </c>
      <c r="J2452" t="s">
        <v>571</v>
      </c>
      <c r="K2452" t="s">
        <v>572</v>
      </c>
      <c r="L2452" s="3" t="str">
        <f>+INDEX([1]!TABLA_MAESTRO_DE_ARTICULO[SubGroupName],MATCH(Tabla_lineas[[#This Row],[CODIGO SAP]],[1]!TABLA_MAESTRO_DE_ARTICULO[ItemCode],0))</f>
        <v>COMPRIMIDO</v>
      </c>
      <c r="M2452" t="s">
        <v>573</v>
      </c>
      <c r="N2452">
        <v>33</v>
      </c>
      <c r="O2452" t="s">
        <v>45</v>
      </c>
      <c r="S2452" s="2">
        <v>2815</v>
      </c>
      <c r="T2452">
        <v>1604.55</v>
      </c>
      <c r="U2452">
        <v>0.57999999999999996</v>
      </c>
      <c r="V2452">
        <v>0.56999999999999995</v>
      </c>
      <c r="W2452">
        <v>0.12</v>
      </c>
      <c r="Z2452" s="4" t="s">
        <v>46</v>
      </c>
      <c r="AA2452" t="s">
        <v>153</v>
      </c>
      <c r="AB2452">
        <v>46132</v>
      </c>
      <c r="AG2452">
        <v>0</v>
      </c>
      <c r="AH2452">
        <v>2815</v>
      </c>
      <c r="AM2452" t="str">
        <f>SUBSTITUTE(Tabla_lineas[[#This Row],[Codigo Liname]]," ","")</f>
        <v>H0203</v>
      </c>
    </row>
    <row r="2453" spans="1:39" customFormat="1" x14ac:dyDescent="0.25">
      <c r="A2453" s="2">
        <v>209</v>
      </c>
      <c r="B2453" t="s">
        <v>813</v>
      </c>
      <c r="C2453">
        <f t="shared" si="38"/>
        <v>1630800</v>
      </c>
      <c r="D2453">
        <v>409487.5</v>
      </c>
      <c r="E2453" t="s">
        <v>244</v>
      </c>
      <c r="F2453">
        <v>4.03</v>
      </c>
      <c r="G2453">
        <v>4.03</v>
      </c>
      <c r="H2453" t="s">
        <v>245</v>
      </c>
      <c r="I2453" s="2">
        <v>6.97</v>
      </c>
      <c r="J2453" t="s">
        <v>246</v>
      </c>
      <c r="K2453" t="s">
        <v>247</v>
      </c>
      <c r="L2453" s="3" t="str">
        <f>+INDEX([1]!TABLA_MAESTRO_DE_ARTICULO[SubGroupName],MATCH(Tabla_lineas[[#This Row],[CODIGO SAP]],[1]!TABLA_MAESTRO_DE_ARTICULO[ItemCode],0))</f>
        <v>SOLUCION INYECTABLE</v>
      </c>
      <c r="M2453" t="s">
        <v>248</v>
      </c>
      <c r="N2453">
        <v>32</v>
      </c>
      <c r="O2453" t="s">
        <v>249</v>
      </c>
      <c r="S2453" s="2">
        <v>58750</v>
      </c>
      <c r="T2453">
        <v>236174.99999999997</v>
      </c>
      <c r="U2453">
        <v>6.97</v>
      </c>
      <c r="V2453">
        <v>4.0199999999999996</v>
      </c>
      <c r="W2453">
        <v>0.7</v>
      </c>
      <c r="Z2453" s="4" t="s">
        <v>53</v>
      </c>
      <c r="AA2453" t="s">
        <v>126</v>
      </c>
      <c r="AB2453">
        <v>46132</v>
      </c>
      <c r="AG2453">
        <v>0</v>
      </c>
      <c r="AH2453">
        <v>58750</v>
      </c>
      <c r="AM2453" t="str">
        <f>SUBSTITUTE(Tabla_lineas[[#This Row],[Codigo Liname]]," ","")</f>
        <v>H0204</v>
      </c>
    </row>
    <row r="2454" spans="1:39" customFormat="1" x14ac:dyDescent="0.25">
      <c r="A2454" s="2">
        <v>209</v>
      </c>
      <c r="B2454" t="s">
        <v>813</v>
      </c>
      <c r="C2454">
        <f t="shared" si="38"/>
        <v>1630800</v>
      </c>
      <c r="D2454">
        <v>71205.75</v>
      </c>
      <c r="E2454" t="s">
        <v>60</v>
      </c>
      <c r="F2454">
        <v>15.12</v>
      </c>
      <c r="G2454">
        <v>9.5</v>
      </c>
      <c r="H2454" t="s">
        <v>61</v>
      </c>
      <c r="I2454" s="2">
        <v>9.59</v>
      </c>
      <c r="J2454" t="s">
        <v>62</v>
      </c>
      <c r="K2454" t="s">
        <v>63</v>
      </c>
      <c r="L2454" s="3" t="str">
        <f>+INDEX([1]!TABLA_MAESTRO_DE_ARTICULO[SubGroupName],MATCH(Tabla_lineas[[#This Row],[CODIGO SAP]],[1]!TABLA_MAESTRO_DE_ARTICULO[ItemCode],0))</f>
        <v>JARABE</v>
      </c>
      <c r="M2454" t="s">
        <v>64</v>
      </c>
      <c r="N2454">
        <v>34</v>
      </c>
      <c r="O2454" t="s">
        <v>65</v>
      </c>
      <c r="S2454" s="2">
        <v>7425</v>
      </c>
      <c r="T2454">
        <v>70463.25</v>
      </c>
      <c r="U2454">
        <v>9.59</v>
      </c>
      <c r="V2454">
        <v>9.49</v>
      </c>
      <c r="W2454">
        <v>5</v>
      </c>
      <c r="Z2454" s="4" t="s">
        <v>46</v>
      </c>
      <c r="AA2454" t="s">
        <v>153</v>
      </c>
      <c r="AB2454">
        <v>46096</v>
      </c>
      <c r="AG2454">
        <v>0</v>
      </c>
      <c r="AH2454">
        <v>7425</v>
      </c>
      <c r="AM2454" t="str">
        <f>SUBSTITUTE(Tabla_lineas[[#This Row],[Codigo Liname]]," ","")</f>
        <v>R0503</v>
      </c>
    </row>
    <row r="2455" spans="1:39" customFormat="1" x14ac:dyDescent="0.25">
      <c r="A2455" s="2">
        <v>209</v>
      </c>
      <c r="B2455" t="s">
        <v>813</v>
      </c>
      <c r="C2455">
        <f t="shared" si="38"/>
        <v>1630800</v>
      </c>
      <c r="D2455">
        <v>498514.2</v>
      </c>
      <c r="E2455" t="s">
        <v>250</v>
      </c>
      <c r="F2455">
        <v>24.52</v>
      </c>
      <c r="G2455">
        <v>24.5</v>
      </c>
      <c r="H2455" t="s">
        <v>251</v>
      </c>
      <c r="I2455" s="2">
        <v>26.21</v>
      </c>
      <c r="J2455" t="s">
        <v>252</v>
      </c>
      <c r="K2455" t="s">
        <v>253</v>
      </c>
      <c r="L2455" s="3" t="str">
        <f>+INDEX([1]!TABLA_MAESTRO_DE_ARTICULO[SubGroupName],MATCH(Tabla_lineas[[#This Row],[CODIGO SAP]],[1]!TABLA_MAESTRO_DE_ARTICULO[ItemCode],0))</f>
        <v>GEL</v>
      </c>
      <c r="M2455" t="s">
        <v>254</v>
      </c>
      <c r="N2455">
        <v>37</v>
      </c>
      <c r="O2455" t="s">
        <v>255</v>
      </c>
      <c r="S2455" s="2">
        <v>19020</v>
      </c>
      <c r="T2455">
        <v>465799.8</v>
      </c>
      <c r="U2455">
        <v>26.21</v>
      </c>
      <c r="V2455">
        <v>24.49</v>
      </c>
      <c r="W2455">
        <v>5</v>
      </c>
      <c r="Z2455" s="4" t="s">
        <v>53</v>
      </c>
      <c r="AA2455" t="s">
        <v>153</v>
      </c>
      <c r="AB2455">
        <v>46132</v>
      </c>
      <c r="AG2455">
        <v>0</v>
      </c>
      <c r="AH2455">
        <v>19020</v>
      </c>
      <c r="AM2455" t="str">
        <f>SUBSTITUTE(Tabla_lineas[[#This Row],[Codigo Liname]]," ","")</f>
        <v>M0101</v>
      </c>
    </row>
    <row r="2456" spans="1:39" customFormat="1" x14ac:dyDescent="0.25">
      <c r="A2456" s="2">
        <v>209</v>
      </c>
      <c r="B2456" t="s">
        <v>813</v>
      </c>
      <c r="C2456">
        <f t="shared" si="38"/>
        <v>1630800</v>
      </c>
      <c r="D2456">
        <v>25392</v>
      </c>
      <c r="E2456" t="s">
        <v>138</v>
      </c>
      <c r="F2456">
        <v>0.2</v>
      </c>
      <c r="G2456">
        <v>0.2</v>
      </c>
      <c r="H2456" t="s">
        <v>139</v>
      </c>
      <c r="I2456" s="2">
        <v>0.24</v>
      </c>
      <c r="J2456" t="s">
        <v>140</v>
      </c>
      <c r="K2456" t="s">
        <v>141</v>
      </c>
      <c r="L2456" s="3" t="str">
        <f>+INDEX([1]!TABLA_MAESTRO_DE_ARTICULO[SubGroupName],MATCH(Tabla_lineas[[#This Row],[CODIGO SAP]],[1]!TABLA_MAESTRO_DE_ARTICULO[ItemCode],0))</f>
        <v>COMPRIMIDO</v>
      </c>
      <c r="M2456" t="s">
        <v>142</v>
      </c>
      <c r="N2456">
        <v>35</v>
      </c>
      <c r="O2456" t="s">
        <v>45</v>
      </c>
      <c r="S2456" s="2">
        <v>105800</v>
      </c>
      <c r="T2456">
        <v>20102</v>
      </c>
      <c r="U2456">
        <v>0.24</v>
      </c>
      <c r="V2456">
        <v>0.19</v>
      </c>
      <c r="W2456">
        <v>0.12</v>
      </c>
      <c r="Z2456" s="4" t="s">
        <v>53</v>
      </c>
      <c r="AA2456" t="s">
        <v>126</v>
      </c>
      <c r="AB2456">
        <v>46132</v>
      </c>
      <c r="AG2456">
        <v>0</v>
      </c>
      <c r="AH2456">
        <v>105800</v>
      </c>
      <c r="AM2456" t="str">
        <f>SUBSTITUTE(Tabla_lineas[[#This Row],[Codigo Liname]]," ","")</f>
        <v>M0102</v>
      </c>
    </row>
    <row r="2457" spans="1:39" customFormat="1" x14ac:dyDescent="0.25">
      <c r="A2457" s="2">
        <v>209</v>
      </c>
      <c r="B2457" t="s">
        <v>813</v>
      </c>
      <c r="C2457">
        <f t="shared" si="38"/>
        <v>1630800</v>
      </c>
      <c r="D2457">
        <v>163114</v>
      </c>
      <c r="E2457" t="s">
        <v>256</v>
      </c>
      <c r="F2457">
        <v>3.3</v>
      </c>
      <c r="G2457">
        <v>3.3</v>
      </c>
      <c r="H2457" t="s">
        <v>257</v>
      </c>
      <c r="I2457" s="2">
        <v>3.82</v>
      </c>
      <c r="J2457" t="s">
        <v>258</v>
      </c>
      <c r="K2457" t="s">
        <v>259</v>
      </c>
      <c r="L2457" s="3" t="str">
        <f>+INDEX([1]!TABLA_MAESTRO_DE_ARTICULO[SubGroupName],MATCH(Tabla_lineas[[#This Row],[CODIGO SAP]],[1]!TABLA_MAESTRO_DE_ARTICULO[ItemCode],0))</f>
        <v>SOLUCION INYECTABLE</v>
      </c>
      <c r="M2457" t="s">
        <v>260</v>
      </c>
      <c r="N2457">
        <v>36</v>
      </c>
      <c r="O2457" t="s">
        <v>249</v>
      </c>
      <c r="S2457" s="2">
        <v>42700</v>
      </c>
      <c r="T2457">
        <v>140483</v>
      </c>
      <c r="U2457">
        <v>3.82</v>
      </c>
      <c r="V2457">
        <v>3.29</v>
      </c>
      <c r="W2457">
        <v>0.7</v>
      </c>
      <c r="Z2457" s="4" t="s">
        <v>53</v>
      </c>
      <c r="AA2457" t="s">
        <v>153</v>
      </c>
      <c r="AB2457">
        <v>46132</v>
      </c>
      <c r="AG2457">
        <v>0</v>
      </c>
      <c r="AH2457">
        <v>42700</v>
      </c>
      <c r="AM2457" t="str">
        <f>SUBSTITUTE(Tabla_lineas[[#This Row],[Codigo Liname]]," ","")</f>
        <v>M0103</v>
      </c>
    </row>
    <row r="2458" spans="1:39" customFormat="1" x14ac:dyDescent="0.25">
      <c r="A2458" s="2">
        <v>209</v>
      </c>
      <c r="B2458" t="s">
        <v>813</v>
      </c>
      <c r="C2458">
        <f t="shared" si="38"/>
        <v>1630800</v>
      </c>
      <c r="D2458">
        <v>77650.399999999994</v>
      </c>
      <c r="E2458" t="s">
        <v>143</v>
      </c>
      <c r="F2458">
        <v>2.17</v>
      </c>
      <c r="G2458">
        <v>2.17</v>
      </c>
      <c r="H2458" t="s">
        <v>144</v>
      </c>
      <c r="I2458" s="2">
        <v>2.3199999999999998</v>
      </c>
      <c r="J2458" t="s">
        <v>145</v>
      </c>
      <c r="K2458" t="s">
        <v>146</v>
      </c>
      <c r="L2458" s="3" t="str">
        <f>+INDEX([1]!TABLA_MAESTRO_DE_ARTICULO[SubGroupName],MATCH(Tabla_lineas[[#This Row],[CODIGO SAP]],[1]!TABLA_MAESTRO_DE_ARTICULO[ItemCode],0))</f>
        <v>CAPSULA DURA</v>
      </c>
      <c r="M2458" t="s">
        <v>147</v>
      </c>
      <c r="N2458">
        <v>38</v>
      </c>
      <c r="O2458" t="s">
        <v>45</v>
      </c>
      <c r="S2458" s="2">
        <v>33470</v>
      </c>
      <c r="T2458">
        <v>72295.200000000012</v>
      </c>
      <c r="U2458">
        <v>2.3199999999999998</v>
      </c>
      <c r="V2458">
        <v>2.16</v>
      </c>
      <c r="W2458">
        <v>0.8</v>
      </c>
      <c r="Z2458" s="4" t="s">
        <v>53</v>
      </c>
      <c r="AA2458" t="s">
        <v>120</v>
      </c>
      <c r="AB2458">
        <v>46132</v>
      </c>
      <c r="AG2458">
        <v>0</v>
      </c>
      <c r="AH2458">
        <v>33470</v>
      </c>
      <c r="AM2458" t="str">
        <f>SUBSTITUTE(Tabla_lineas[[#This Row],[Codigo Liname]]," ","")</f>
        <v>J0141</v>
      </c>
    </row>
    <row r="2459" spans="1:39" customFormat="1" x14ac:dyDescent="0.25">
      <c r="A2459" s="2">
        <v>209</v>
      </c>
      <c r="B2459" t="s">
        <v>813</v>
      </c>
      <c r="C2459">
        <f t="shared" si="38"/>
        <v>1630800</v>
      </c>
      <c r="D2459">
        <v>9630.1</v>
      </c>
      <c r="E2459" t="s">
        <v>266</v>
      </c>
      <c r="F2459">
        <v>0.56000000000000005</v>
      </c>
      <c r="G2459">
        <v>0.53</v>
      </c>
      <c r="H2459" t="s">
        <v>267</v>
      </c>
      <c r="I2459" s="2">
        <v>0.53</v>
      </c>
      <c r="J2459" t="s">
        <v>268</v>
      </c>
      <c r="K2459" t="s">
        <v>269</v>
      </c>
      <c r="L2459" s="3" t="str">
        <f>+INDEX([1]!TABLA_MAESTRO_DE_ARTICULO[SubGroupName],MATCH(Tabla_lineas[[#This Row],[CODIGO SAP]],[1]!TABLA_MAESTRO_DE_ARTICULO[ItemCode],0))</f>
        <v>COMPRIMIDO</v>
      </c>
      <c r="M2459" t="s">
        <v>270</v>
      </c>
      <c r="N2459">
        <v>39</v>
      </c>
      <c r="O2459" t="s">
        <v>45</v>
      </c>
      <c r="S2459" s="2">
        <v>18170</v>
      </c>
      <c r="T2459">
        <v>9448.4</v>
      </c>
      <c r="U2459">
        <v>0.53</v>
      </c>
      <c r="V2459">
        <v>0.52</v>
      </c>
      <c r="W2459">
        <v>0.12</v>
      </c>
      <c r="Z2459" s="4" t="s">
        <v>46</v>
      </c>
      <c r="AA2459" t="s">
        <v>126</v>
      </c>
      <c r="AB2459">
        <v>46132</v>
      </c>
      <c r="AG2459">
        <v>0</v>
      </c>
      <c r="AH2459">
        <v>18170</v>
      </c>
      <c r="AM2459" t="str">
        <f>SUBSTITUTE(Tabla_lineas[[#This Row],[Codigo Liname]]," ","")</f>
        <v>C0901</v>
      </c>
    </row>
    <row r="2460" spans="1:39" customFormat="1" x14ac:dyDescent="0.25">
      <c r="A2460" s="2">
        <v>209</v>
      </c>
      <c r="B2460" t="s">
        <v>813</v>
      </c>
      <c r="C2460">
        <f t="shared" si="38"/>
        <v>1630800</v>
      </c>
      <c r="D2460">
        <v>4800</v>
      </c>
      <c r="E2460" t="s">
        <v>511</v>
      </c>
      <c r="F2460">
        <v>2.99</v>
      </c>
      <c r="G2460">
        <v>1.6</v>
      </c>
      <c r="H2460" t="s">
        <v>512</v>
      </c>
      <c r="I2460" s="2">
        <v>1.6</v>
      </c>
      <c r="J2460" t="s">
        <v>513</v>
      </c>
      <c r="K2460" t="s">
        <v>514</v>
      </c>
      <c r="L2460" s="3" t="str">
        <f>+INDEX([1]!TABLA_MAESTRO_DE_ARTICULO[SubGroupName],MATCH(Tabla_lineas[[#This Row],[CODIGO SAP]],[1]!TABLA_MAESTRO_DE_ARTICULO[ItemCode],0))</f>
        <v>COMPRIMIDO</v>
      </c>
      <c r="M2460" t="s">
        <v>515</v>
      </c>
      <c r="N2460">
        <v>40</v>
      </c>
      <c r="O2460" t="s">
        <v>45</v>
      </c>
      <c r="S2460" s="2">
        <v>3000</v>
      </c>
      <c r="T2460">
        <v>4770</v>
      </c>
      <c r="U2460">
        <v>1.6</v>
      </c>
      <c r="V2460">
        <v>1.59</v>
      </c>
      <c r="W2460">
        <v>0.9</v>
      </c>
      <c r="Z2460" s="4" t="s">
        <v>46</v>
      </c>
      <c r="AA2460" t="s">
        <v>120</v>
      </c>
      <c r="AB2460">
        <v>46132</v>
      </c>
      <c r="AG2460">
        <v>0</v>
      </c>
      <c r="AH2460">
        <v>3000</v>
      </c>
      <c r="AM2460" t="str">
        <f>SUBSTITUTE(Tabla_lineas[[#This Row],[Codigo Liname]]," ","")</f>
        <v>J0145</v>
      </c>
    </row>
    <row r="2461" spans="1:39" customFormat="1" x14ac:dyDescent="0.25">
      <c r="A2461" s="2">
        <v>209</v>
      </c>
      <c r="B2461" t="s">
        <v>813</v>
      </c>
      <c r="C2461">
        <f t="shared" si="38"/>
        <v>1630800</v>
      </c>
      <c r="D2461">
        <v>5965.5</v>
      </c>
      <c r="E2461" t="s">
        <v>414</v>
      </c>
      <c r="F2461">
        <v>3.14</v>
      </c>
      <c r="G2461">
        <v>1.23</v>
      </c>
      <c r="H2461" t="s">
        <v>415</v>
      </c>
      <c r="I2461" s="2">
        <v>1.23</v>
      </c>
      <c r="J2461" t="s">
        <v>416</v>
      </c>
      <c r="K2461" t="s">
        <v>417</v>
      </c>
      <c r="L2461" s="3" t="str">
        <f>+INDEX([1]!TABLA_MAESTRO_DE_ARTICULO[SubGroupName],MATCH(Tabla_lineas[[#This Row],[CODIGO SAP]],[1]!TABLA_MAESTRO_DE_ARTICULO[ItemCode],0))</f>
        <v>COMPRIMIDO</v>
      </c>
      <c r="M2461" t="s">
        <v>418</v>
      </c>
      <c r="N2461">
        <v>43</v>
      </c>
      <c r="O2461" t="s">
        <v>45</v>
      </c>
      <c r="S2461" s="2">
        <v>4850</v>
      </c>
      <c r="T2461">
        <v>5917</v>
      </c>
      <c r="U2461">
        <v>1.23</v>
      </c>
      <c r="V2461">
        <v>1.22</v>
      </c>
      <c r="W2461">
        <v>0.15</v>
      </c>
      <c r="Z2461" s="4" t="s">
        <v>46</v>
      </c>
      <c r="AA2461" t="s">
        <v>126</v>
      </c>
      <c r="AB2461">
        <v>46132</v>
      </c>
      <c r="AG2461">
        <v>0</v>
      </c>
      <c r="AH2461">
        <v>4850</v>
      </c>
      <c r="AM2461" t="str">
        <f>SUBSTITUTE(Tabla_lineas[[#This Row],[Codigo Liname]]," ","")</f>
        <v>C0307</v>
      </c>
    </row>
    <row r="2462" spans="1:39" customFormat="1" x14ac:dyDescent="0.25">
      <c r="A2462" s="2">
        <v>209</v>
      </c>
      <c r="B2462" t="s">
        <v>813</v>
      </c>
      <c r="C2462">
        <f t="shared" si="38"/>
        <v>1630800</v>
      </c>
      <c r="D2462">
        <v>54134.01</v>
      </c>
      <c r="E2462" t="s">
        <v>292</v>
      </c>
      <c r="F2462">
        <v>25.27</v>
      </c>
      <c r="G2462">
        <v>18.27</v>
      </c>
      <c r="H2462" t="s">
        <v>293</v>
      </c>
      <c r="I2462" s="2">
        <v>18.27</v>
      </c>
      <c r="J2462" t="s">
        <v>294</v>
      </c>
      <c r="K2462" t="s">
        <v>295</v>
      </c>
      <c r="L2462" s="3" t="str">
        <f>+INDEX([1]!TABLA_MAESTRO_DE_ARTICULO[SubGroupName],MATCH(Tabla_lineas[[#This Row],[CODIGO SAP]],[1]!TABLA_MAESTRO_DE_ARTICULO[ItemCode],0))</f>
        <v>CREMA DERMICA</v>
      </c>
      <c r="M2462" t="s">
        <v>296</v>
      </c>
      <c r="N2462">
        <v>41</v>
      </c>
      <c r="O2462" t="s">
        <v>297</v>
      </c>
      <c r="S2462" s="2">
        <v>2963</v>
      </c>
      <c r="T2462">
        <v>54104.380000000005</v>
      </c>
      <c r="U2462">
        <v>18.27</v>
      </c>
      <c r="V2462">
        <v>18.260000000000002</v>
      </c>
      <c r="W2462">
        <v>5</v>
      </c>
      <c r="Z2462" s="4" t="s">
        <v>46</v>
      </c>
      <c r="AA2462" t="s">
        <v>153</v>
      </c>
      <c r="AB2462">
        <v>46132</v>
      </c>
      <c r="AG2462">
        <v>0</v>
      </c>
      <c r="AH2462">
        <v>2963</v>
      </c>
      <c r="AM2462" t="str">
        <f>SUBSTITUTE(Tabla_lineas[[#This Row],[Codigo Liname]]," ","")</f>
        <v>D0704</v>
      </c>
    </row>
    <row r="2463" spans="1:39" customFormat="1" x14ac:dyDescent="0.25">
      <c r="A2463" s="2">
        <v>209</v>
      </c>
      <c r="B2463" t="s">
        <v>813</v>
      </c>
      <c r="C2463">
        <f t="shared" si="38"/>
        <v>1630800</v>
      </c>
      <c r="D2463">
        <v>241910.9</v>
      </c>
      <c r="E2463" t="s">
        <v>298</v>
      </c>
      <c r="F2463">
        <v>14.58</v>
      </c>
      <c r="G2463">
        <v>14.58</v>
      </c>
      <c r="H2463" t="s">
        <v>299</v>
      </c>
      <c r="I2463" s="2">
        <v>24.71</v>
      </c>
      <c r="J2463" t="s">
        <v>300</v>
      </c>
      <c r="K2463" t="s">
        <v>301</v>
      </c>
      <c r="L2463" s="3" t="str">
        <f>+INDEX([1]!TABLA_MAESTRO_DE_ARTICULO[SubGroupName],MATCH(Tabla_lineas[[#This Row],[CODIGO SAP]],[1]!TABLA_MAESTRO_DE_ARTICULO[ItemCode],0))</f>
        <v>SUSPENSION</v>
      </c>
      <c r="M2463" t="s">
        <v>302</v>
      </c>
      <c r="N2463">
        <v>44</v>
      </c>
      <c r="O2463" t="s">
        <v>65</v>
      </c>
      <c r="S2463" s="2">
        <v>9790</v>
      </c>
      <c r="T2463">
        <v>142640.29999999999</v>
      </c>
      <c r="U2463">
        <v>24.71</v>
      </c>
      <c r="V2463">
        <v>14.57</v>
      </c>
      <c r="W2463">
        <v>5.5</v>
      </c>
      <c r="Z2463" s="4" t="s">
        <v>53</v>
      </c>
      <c r="AA2463" t="s">
        <v>153</v>
      </c>
      <c r="AB2463">
        <v>46096</v>
      </c>
      <c r="AG2463">
        <v>0</v>
      </c>
      <c r="AH2463">
        <v>9790</v>
      </c>
      <c r="AM2463" t="str">
        <f>SUBSTITUTE(Tabla_lineas[[#This Row],[Codigo Liname]]," ","")</f>
        <v>M0104</v>
      </c>
    </row>
    <row r="2464" spans="1:39" customFormat="1" x14ac:dyDescent="0.25">
      <c r="A2464" s="2">
        <v>209</v>
      </c>
      <c r="B2464" t="s">
        <v>813</v>
      </c>
      <c r="C2464">
        <f t="shared" si="38"/>
        <v>1630800</v>
      </c>
      <c r="D2464">
        <v>172362</v>
      </c>
      <c r="E2464" t="s">
        <v>303</v>
      </c>
      <c r="F2464">
        <v>0.75</v>
      </c>
      <c r="G2464">
        <v>0.69</v>
      </c>
      <c r="H2464" t="s">
        <v>304</v>
      </c>
      <c r="I2464" s="2">
        <v>0.69</v>
      </c>
      <c r="J2464" t="s">
        <v>305</v>
      </c>
      <c r="K2464" t="s">
        <v>306</v>
      </c>
      <c r="L2464" s="3" t="str">
        <f>+INDEX([1]!TABLA_MAESTRO_DE_ARTICULO[SubGroupName],MATCH(Tabla_lineas[[#This Row],[CODIGO SAP]],[1]!TABLA_MAESTRO_DE_ARTICULO[ItemCode],0))</f>
        <v>COMPRIMIDO</v>
      </c>
      <c r="M2464" t="s">
        <v>307</v>
      </c>
      <c r="N2464">
        <v>45</v>
      </c>
      <c r="O2464" t="s">
        <v>45</v>
      </c>
      <c r="P2464">
        <v>138600</v>
      </c>
      <c r="Q2464">
        <v>3275900</v>
      </c>
      <c r="R2464">
        <v>3414500</v>
      </c>
      <c r="S2464" s="2">
        <v>249800</v>
      </c>
      <c r="T2464">
        <v>169864</v>
      </c>
      <c r="U2464">
        <v>0.69</v>
      </c>
      <c r="V2464">
        <v>0.68</v>
      </c>
      <c r="W2464">
        <v>0.14000000000000001</v>
      </c>
      <c r="Z2464" s="4" t="s">
        <v>46</v>
      </c>
      <c r="AA2464" t="s">
        <v>120</v>
      </c>
      <c r="AB2464">
        <v>46132</v>
      </c>
      <c r="AG2464">
        <v>0</v>
      </c>
      <c r="AH2464">
        <v>249800</v>
      </c>
      <c r="AM2464" t="str">
        <f>SUBSTITUTE(Tabla_lineas[[#This Row],[Codigo Liname]]," ","")</f>
        <v>M0105</v>
      </c>
    </row>
    <row r="2465" spans="1:39" customFormat="1" x14ac:dyDescent="0.25">
      <c r="A2465" s="2">
        <v>209</v>
      </c>
      <c r="B2465" t="s">
        <v>813</v>
      </c>
      <c r="C2465">
        <f t="shared" si="38"/>
        <v>1630800</v>
      </c>
      <c r="D2465">
        <v>36434.400000000001</v>
      </c>
      <c r="E2465" t="s">
        <v>454</v>
      </c>
      <c r="F2465">
        <v>0.33</v>
      </c>
      <c r="G2465">
        <v>0.33</v>
      </c>
      <c r="H2465" t="s">
        <v>455</v>
      </c>
      <c r="I2465" s="2">
        <v>0.68</v>
      </c>
      <c r="J2465" t="s">
        <v>456</v>
      </c>
      <c r="K2465" t="s">
        <v>457</v>
      </c>
      <c r="L2465" s="3" t="str">
        <f>+INDEX([1]!TABLA_MAESTRO_DE_ARTICULO[SubGroupName],MATCH(Tabla_lineas[[#This Row],[CODIGO SAP]],[1]!TABLA_MAESTRO_DE_ARTICULO[ItemCode],0))</f>
        <v>COMPRIMIDO</v>
      </c>
      <c r="M2465" t="s">
        <v>458</v>
      </c>
      <c r="N2465">
        <v>47</v>
      </c>
      <c r="O2465" t="s">
        <v>45</v>
      </c>
      <c r="S2465" s="2">
        <v>53580</v>
      </c>
      <c r="T2465">
        <v>17145.599999999999</v>
      </c>
      <c r="U2465">
        <v>0.68</v>
      </c>
      <c r="V2465">
        <v>0.32</v>
      </c>
      <c r="W2465">
        <v>0.12</v>
      </c>
      <c r="Z2465" s="4" t="s">
        <v>46</v>
      </c>
      <c r="AA2465" t="s">
        <v>153</v>
      </c>
      <c r="AB2465">
        <v>46132</v>
      </c>
      <c r="AG2465">
        <v>0</v>
      </c>
      <c r="AH2465">
        <v>53580</v>
      </c>
      <c r="AM2465" t="str">
        <f>SUBSTITUTE(Tabla_lineas[[#This Row],[Codigo Liname]]," ","")</f>
        <v>M0106</v>
      </c>
    </row>
    <row r="2466" spans="1:39" customFormat="1" x14ac:dyDescent="0.25">
      <c r="A2466" s="2">
        <v>209</v>
      </c>
      <c r="B2466" t="s">
        <v>813</v>
      </c>
      <c r="C2466">
        <f t="shared" si="38"/>
        <v>1630800</v>
      </c>
      <c r="D2466">
        <v>103288.4</v>
      </c>
      <c r="E2466" t="s">
        <v>308</v>
      </c>
      <c r="F2466">
        <v>5.07</v>
      </c>
      <c r="G2466">
        <v>5.07</v>
      </c>
      <c r="H2466" t="s">
        <v>309</v>
      </c>
      <c r="I2466" s="2">
        <v>10.9</v>
      </c>
      <c r="J2466" t="s">
        <v>310</v>
      </c>
      <c r="K2466" t="s">
        <v>311</v>
      </c>
      <c r="L2466" s="3" t="str">
        <f>+INDEX([1]!TABLA_MAESTRO_DE_ARTICULO[SubGroupName],MATCH(Tabla_lineas[[#This Row],[CODIGO SAP]],[1]!TABLA_MAESTRO_DE_ARTICULO[ItemCode],0))</f>
        <v>SOLUCION INYECTABLE</v>
      </c>
      <c r="M2466" t="s">
        <v>312</v>
      </c>
      <c r="N2466">
        <v>48</v>
      </c>
      <c r="O2466" t="s">
        <v>249</v>
      </c>
      <c r="S2466" s="2">
        <v>9476</v>
      </c>
      <c r="T2466">
        <v>48043.32</v>
      </c>
      <c r="U2466">
        <v>10.9</v>
      </c>
      <c r="V2466">
        <v>5.07</v>
      </c>
      <c r="W2466">
        <v>1</v>
      </c>
      <c r="Z2466" s="4" t="s">
        <v>46</v>
      </c>
      <c r="AA2466" t="s">
        <v>126</v>
      </c>
      <c r="AB2466">
        <v>46132</v>
      </c>
      <c r="AG2466">
        <v>0</v>
      </c>
      <c r="AH2466">
        <v>9476</v>
      </c>
      <c r="AM2466" t="str">
        <f>SUBSTITUTE(Tabla_lineas[[#This Row],[Codigo Liname]]," ","")</f>
        <v>M0109</v>
      </c>
    </row>
    <row r="2467" spans="1:39" customFormat="1" x14ac:dyDescent="0.25">
      <c r="A2467" s="2">
        <v>209</v>
      </c>
      <c r="B2467" t="s">
        <v>813</v>
      </c>
      <c r="C2467">
        <f t="shared" si="38"/>
        <v>1630800</v>
      </c>
      <c r="D2467">
        <v>3315</v>
      </c>
      <c r="E2467" t="s">
        <v>574</v>
      </c>
      <c r="F2467">
        <v>5.79</v>
      </c>
      <c r="G2467">
        <v>5.79</v>
      </c>
      <c r="H2467" t="s">
        <v>575</v>
      </c>
      <c r="I2467" s="2">
        <v>6.63</v>
      </c>
      <c r="J2467" t="s">
        <v>576</v>
      </c>
      <c r="K2467" t="s">
        <v>577</v>
      </c>
      <c r="L2467" s="3" t="str">
        <f>+INDEX([1]!TABLA_MAESTRO_DE_ARTICULO[SubGroupName],MATCH(Tabla_lineas[[#This Row],[CODIGO SAP]],[1]!TABLA_MAESTRO_DE_ARTICULO[ItemCode],0))</f>
        <v>COMPRIMIDO</v>
      </c>
      <c r="M2467" t="s">
        <v>578</v>
      </c>
      <c r="N2467">
        <v>51</v>
      </c>
      <c r="O2467" t="s">
        <v>45</v>
      </c>
      <c r="S2467" s="2">
        <v>500</v>
      </c>
      <c r="T2467">
        <v>2890</v>
      </c>
      <c r="U2467">
        <v>6.63</v>
      </c>
      <c r="V2467">
        <v>5.78</v>
      </c>
      <c r="W2467">
        <v>0.7</v>
      </c>
      <c r="Z2467" s="4" t="s">
        <v>46</v>
      </c>
      <c r="AA2467" t="s">
        <v>126</v>
      </c>
      <c r="AB2467">
        <v>46132</v>
      </c>
      <c r="AG2467">
        <v>0</v>
      </c>
      <c r="AH2467">
        <v>500</v>
      </c>
      <c r="AM2467" t="str">
        <f>SUBSTITUTE(Tabla_lineas[[#This Row],[Codigo Liname]]," ","")</f>
        <v>J0166</v>
      </c>
    </row>
    <row r="2468" spans="1:39" customFormat="1" x14ac:dyDescent="0.25">
      <c r="A2468" s="2">
        <v>209</v>
      </c>
      <c r="B2468" t="s">
        <v>813</v>
      </c>
      <c r="C2468">
        <f t="shared" si="38"/>
        <v>1630800</v>
      </c>
      <c r="D2468">
        <v>5963.5499999999993</v>
      </c>
      <c r="E2468" t="s">
        <v>76</v>
      </c>
      <c r="F2468">
        <v>14.47</v>
      </c>
      <c r="G2468">
        <v>14.37</v>
      </c>
      <c r="H2468" t="s">
        <v>77</v>
      </c>
      <c r="I2468" s="2">
        <v>14.37</v>
      </c>
      <c r="J2468" t="s">
        <v>78</v>
      </c>
      <c r="K2468" t="s">
        <v>79</v>
      </c>
      <c r="L2468" s="3" t="str">
        <f>+INDEX([1]!TABLA_MAESTRO_DE_ARTICULO[SubGroupName],MATCH(Tabla_lineas[[#This Row],[CODIGO SAP]],[1]!TABLA_MAESTRO_DE_ARTICULO[ItemCode],0))</f>
        <v>SOLUCION INYECTABLE</v>
      </c>
      <c r="M2468" t="s">
        <v>80</v>
      </c>
      <c r="N2468">
        <v>50</v>
      </c>
      <c r="O2468" t="s">
        <v>81</v>
      </c>
      <c r="S2468" s="2">
        <v>415</v>
      </c>
      <c r="T2468">
        <v>5959.4</v>
      </c>
      <c r="U2468">
        <v>14.37</v>
      </c>
      <c r="V2468">
        <v>14.36</v>
      </c>
      <c r="W2468">
        <v>4</v>
      </c>
      <c r="Z2468" s="4" t="s">
        <v>46</v>
      </c>
      <c r="AA2468" t="s">
        <v>153</v>
      </c>
      <c r="AB2468">
        <v>46132</v>
      </c>
      <c r="AG2468">
        <v>0</v>
      </c>
      <c r="AH2468">
        <v>415</v>
      </c>
      <c r="AM2468" t="str">
        <f>SUBSTITUTE(Tabla_lineas[[#This Row],[Codigo Liname]]," ","")</f>
        <v>N0112</v>
      </c>
    </row>
    <row r="2469" spans="1:39" customFormat="1" x14ac:dyDescent="0.25">
      <c r="A2469" s="2">
        <v>209</v>
      </c>
      <c r="B2469" t="s">
        <v>813</v>
      </c>
      <c r="C2469">
        <f t="shared" si="38"/>
        <v>1630800</v>
      </c>
      <c r="D2469">
        <v>1011085</v>
      </c>
      <c r="E2469" t="s">
        <v>82</v>
      </c>
      <c r="F2469">
        <v>1.61</v>
      </c>
      <c r="G2469">
        <v>1.61</v>
      </c>
      <c r="H2469" t="s">
        <v>83</v>
      </c>
      <c r="I2469" s="2">
        <v>3.67</v>
      </c>
      <c r="J2469" t="s">
        <v>84</v>
      </c>
      <c r="K2469" t="s">
        <v>85</v>
      </c>
      <c r="L2469" s="3" t="str">
        <f>+INDEX([1]!TABLA_MAESTRO_DE_ARTICULO[SubGroupName],MATCH(Tabla_lineas[[#This Row],[CODIGO SAP]],[1]!TABLA_MAESTRO_DE_ARTICULO[ItemCode],0))</f>
        <v>COMPRIMIDO</v>
      </c>
      <c r="M2469" t="s">
        <v>86</v>
      </c>
      <c r="N2469">
        <v>52</v>
      </c>
      <c r="O2469" t="s">
        <v>45</v>
      </c>
      <c r="S2469" s="2">
        <v>275500</v>
      </c>
      <c r="T2469">
        <v>440800</v>
      </c>
      <c r="U2469">
        <v>3.67</v>
      </c>
      <c r="V2469">
        <v>1.6</v>
      </c>
      <c r="W2469">
        <v>0.15</v>
      </c>
      <c r="Z2469" s="4" t="s">
        <v>46</v>
      </c>
      <c r="AA2469" t="s">
        <v>126</v>
      </c>
      <c r="AB2469">
        <v>46132</v>
      </c>
      <c r="AG2469">
        <v>0</v>
      </c>
      <c r="AH2469">
        <v>275500</v>
      </c>
      <c r="AM2469" t="str">
        <f>SUBSTITUTE(Tabla_lineas[[#This Row],[Codigo Liname]]," ","")</f>
        <v>C0902</v>
      </c>
    </row>
    <row r="2470" spans="1:39" customFormat="1" x14ac:dyDescent="0.25">
      <c r="A2470" s="2">
        <v>209</v>
      </c>
      <c r="B2470" t="s">
        <v>813</v>
      </c>
      <c r="C2470">
        <f t="shared" si="38"/>
        <v>1630800</v>
      </c>
      <c r="D2470">
        <v>43104.35</v>
      </c>
      <c r="E2470" t="s">
        <v>459</v>
      </c>
      <c r="F2470">
        <v>4.76</v>
      </c>
      <c r="G2470">
        <v>2.89</v>
      </c>
      <c r="H2470" t="s">
        <v>460</v>
      </c>
      <c r="I2470" s="2">
        <v>2.89</v>
      </c>
      <c r="J2470" t="s">
        <v>461</v>
      </c>
      <c r="K2470" t="s">
        <v>462</v>
      </c>
      <c r="L2470" s="3" t="str">
        <f>+INDEX([1]!TABLA_MAESTRO_DE_ARTICULO[SubGroupName],MATCH(Tabla_lineas[[#This Row],[CODIGO SAP]],[1]!TABLA_MAESTRO_DE_ARTICULO[ItemCode],0))</f>
        <v>COMPRIMIDO</v>
      </c>
      <c r="M2470" t="s">
        <v>463</v>
      </c>
      <c r="N2470">
        <v>53</v>
      </c>
      <c r="O2470" t="s">
        <v>45</v>
      </c>
      <c r="S2470" s="2">
        <v>14915</v>
      </c>
      <c r="T2470">
        <v>42955.199999999997</v>
      </c>
      <c r="U2470">
        <v>2.89</v>
      </c>
      <c r="V2470">
        <v>2.88</v>
      </c>
      <c r="W2470">
        <v>0.7</v>
      </c>
      <c r="Z2470" s="4" t="s">
        <v>53</v>
      </c>
      <c r="AA2470" t="s">
        <v>120</v>
      </c>
      <c r="AB2470">
        <v>46132</v>
      </c>
      <c r="AG2470">
        <v>0</v>
      </c>
      <c r="AH2470">
        <v>14915</v>
      </c>
      <c r="AM2470" t="str">
        <f>SUBSTITUTE(Tabla_lineas[[#This Row],[Codigo Liname]]," ","")</f>
        <v>P0205</v>
      </c>
    </row>
    <row r="2471" spans="1:39" customFormat="1" x14ac:dyDescent="0.25">
      <c r="A2471" s="2">
        <v>209</v>
      </c>
      <c r="B2471" t="s">
        <v>813</v>
      </c>
      <c r="C2471">
        <f t="shared" si="38"/>
        <v>1630800</v>
      </c>
      <c r="D2471">
        <v>171400</v>
      </c>
      <c r="E2471" t="s">
        <v>148</v>
      </c>
      <c r="F2471">
        <v>5.12</v>
      </c>
      <c r="G2471">
        <v>4</v>
      </c>
      <c r="H2471" t="s">
        <v>149</v>
      </c>
      <c r="I2471" s="2">
        <v>4</v>
      </c>
      <c r="J2471" t="s">
        <v>150</v>
      </c>
      <c r="K2471" t="s">
        <v>151</v>
      </c>
      <c r="L2471" s="3" t="str">
        <f>+INDEX([1]!TABLA_MAESTRO_DE_ARTICULO[SubGroupName],MATCH(Tabla_lineas[[#This Row],[CODIGO SAP]],[1]!TABLA_MAESTRO_DE_ARTICULO[ItemCode],0))</f>
        <v>COMPRIMIDO</v>
      </c>
      <c r="M2471" t="s">
        <v>152</v>
      </c>
      <c r="N2471">
        <v>61</v>
      </c>
      <c r="O2471" t="s">
        <v>45</v>
      </c>
      <c r="P2471">
        <v>37700</v>
      </c>
      <c r="Q2471">
        <v>150100</v>
      </c>
      <c r="R2471">
        <v>187800</v>
      </c>
      <c r="S2471" s="2">
        <v>42850</v>
      </c>
      <c r="T2471">
        <v>170971.5</v>
      </c>
      <c r="U2471">
        <v>4</v>
      </c>
      <c r="V2471">
        <v>3.99</v>
      </c>
      <c r="W2471">
        <v>0.12</v>
      </c>
      <c r="Z2471" s="4" t="s">
        <v>46</v>
      </c>
      <c r="AA2471" t="s">
        <v>153</v>
      </c>
      <c r="AB2471">
        <v>46132</v>
      </c>
      <c r="AG2471">
        <v>0</v>
      </c>
      <c r="AH2471">
        <v>42850</v>
      </c>
      <c r="AM2471" t="str">
        <f>SUBSTITUTE(Tabla_lineas[[#This Row],[Codigo Liname]]," ","")</f>
        <v>M0111</v>
      </c>
    </row>
    <row r="2472" spans="1:39" customFormat="1" x14ac:dyDescent="0.25">
      <c r="A2472" s="2">
        <v>209</v>
      </c>
      <c r="B2472" t="s">
        <v>813</v>
      </c>
      <c r="C2472">
        <f t="shared" si="38"/>
        <v>1630800</v>
      </c>
      <c r="D2472">
        <v>79442.400000000009</v>
      </c>
      <c r="E2472" t="s">
        <v>313</v>
      </c>
      <c r="F2472">
        <v>5.29</v>
      </c>
      <c r="G2472">
        <v>5.29</v>
      </c>
      <c r="H2472" t="s">
        <v>314</v>
      </c>
      <c r="I2472" s="2">
        <v>6.32</v>
      </c>
      <c r="J2472" t="s">
        <v>315</v>
      </c>
      <c r="K2472" t="s">
        <v>316</v>
      </c>
      <c r="L2472" s="3" t="str">
        <f>+INDEX([1]!TABLA_MAESTRO_DE_ARTICULO[SubGroupName],MATCH(Tabla_lineas[[#This Row],[CODIGO SAP]],[1]!TABLA_MAESTRO_DE_ARTICULO[ItemCode],0))</f>
        <v>SOLUCION INYECTABLE</v>
      </c>
      <c r="M2472" t="s">
        <v>317</v>
      </c>
      <c r="N2472">
        <v>54</v>
      </c>
      <c r="O2472" t="s">
        <v>249</v>
      </c>
      <c r="S2472" s="2">
        <v>12570</v>
      </c>
      <c r="T2472">
        <v>66369.600000000006</v>
      </c>
      <c r="U2472">
        <v>6.32</v>
      </c>
      <c r="V2472">
        <v>5.28</v>
      </c>
      <c r="W2472">
        <v>0.7</v>
      </c>
      <c r="Z2472" s="4" t="s">
        <v>46</v>
      </c>
      <c r="AA2472" t="s">
        <v>120</v>
      </c>
      <c r="AB2472">
        <v>46132</v>
      </c>
      <c r="AG2472">
        <v>0</v>
      </c>
      <c r="AH2472">
        <v>12570</v>
      </c>
      <c r="AM2472" t="str">
        <f>SUBSTITUTE(Tabla_lineas[[#This Row],[Codigo Liname]]," ","")</f>
        <v>N0205</v>
      </c>
    </row>
    <row r="2473" spans="1:39" customFormat="1" x14ac:dyDescent="0.25">
      <c r="A2473" s="2">
        <v>209</v>
      </c>
      <c r="B2473" t="s">
        <v>813</v>
      </c>
      <c r="C2473">
        <f t="shared" si="38"/>
        <v>1630800</v>
      </c>
      <c r="D2473">
        <v>322605</v>
      </c>
      <c r="E2473" t="s">
        <v>318</v>
      </c>
      <c r="F2473">
        <v>1.26</v>
      </c>
      <c r="G2473">
        <v>1.26</v>
      </c>
      <c r="H2473" t="s">
        <v>319</v>
      </c>
      <c r="I2473" s="2">
        <v>3.35</v>
      </c>
      <c r="J2473" t="s">
        <v>320</v>
      </c>
      <c r="K2473" t="s">
        <v>321</v>
      </c>
      <c r="L2473" s="3" t="str">
        <f>+INDEX([1]!TABLA_MAESTRO_DE_ARTICULO[SubGroupName],MATCH(Tabla_lineas[[#This Row],[CODIGO SAP]],[1]!TABLA_MAESTRO_DE_ARTICULO[ItemCode],0))</f>
        <v>COMPRIMIDO</v>
      </c>
      <c r="M2473" t="s">
        <v>322</v>
      </c>
      <c r="N2473">
        <v>60</v>
      </c>
      <c r="O2473" t="s">
        <v>45</v>
      </c>
      <c r="S2473" s="2">
        <v>96300</v>
      </c>
      <c r="T2473">
        <v>120375</v>
      </c>
      <c r="U2473">
        <v>3.35</v>
      </c>
      <c r="V2473">
        <v>1.25</v>
      </c>
      <c r="W2473">
        <v>0.2</v>
      </c>
      <c r="Z2473" s="4" t="s">
        <v>46</v>
      </c>
      <c r="AA2473" t="s">
        <v>120</v>
      </c>
      <c r="AB2473">
        <v>46132</v>
      </c>
      <c r="AG2473">
        <v>0</v>
      </c>
      <c r="AH2473">
        <v>96300</v>
      </c>
      <c r="AM2473" t="str">
        <f>SUBSTITUTE(Tabla_lineas[[#This Row],[Codigo Liname]]," ","")</f>
        <v>A1004</v>
      </c>
    </row>
    <row r="2474" spans="1:39" customFormat="1" x14ac:dyDescent="0.25">
      <c r="A2474" s="2">
        <v>209</v>
      </c>
      <c r="B2474" t="s">
        <v>813</v>
      </c>
      <c r="C2474">
        <f t="shared" si="38"/>
        <v>1630800</v>
      </c>
      <c r="D2474">
        <v>12358.53</v>
      </c>
      <c r="E2474" t="s">
        <v>323</v>
      </c>
      <c r="F2474">
        <v>5.91</v>
      </c>
      <c r="G2474">
        <v>3.53</v>
      </c>
      <c r="H2474" t="s">
        <v>324</v>
      </c>
      <c r="I2474" s="2">
        <v>3.53</v>
      </c>
      <c r="J2474" t="s">
        <v>325</v>
      </c>
      <c r="K2474" t="s">
        <v>326</v>
      </c>
      <c r="L2474" s="3" t="str">
        <f>+INDEX([1]!TABLA_MAESTRO_DE_ARTICULO[SubGroupName],MATCH(Tabla_lineas[[#This Row],[CODIGO SAP]],[1]!TABLA_MAESTRO_DE_ARTICULO[ItemCode],0))</f>
        <v>SOLUCION INYECTABLE</v>
      </c>
      <c r="M2474" t="s">
        <v>327</v>
      </c>
      <c r="N2474">
        <v>56</v>
      </c>
      <c r="O2474" t="s">
        <v>249</v>
      </c>
      <c r="S2474" s="2">
        <v>3501</v>
      </c>
      <c r="T2474">
        <v>12323.52</v>
      </c>
      <c r="U2474">
        <v>3.53</v>
      </c>
      <c r="V2474">
        <v>3.52</v>
      </c>
      <c r="W2474">
        <v>0.7</v>
      </c>
      <c r="Z2474" s="4" t="s">
        <v>46</v>
      </c>
      <c r="AA2474" t="s">
        <v>153</v>
      </c>
      <c r="AB2474">
        <v>46132</v>
      </c>
      <c r="AG2474">
        <v>0</v>
      </c>
      <c r="AH2474">
        <v>3501</v>
      </c>
      <c r="AM2474" t="str">
        <f>SUBSTITUTE(Tabla_lineas[[#This Row],[Codigo Liname]]," ","")</f>
        <v>A0308</v>
      </c>
    </row>
    <row r="2475" spans="1:39" customFormat="1" x14ac:dyDescent="0.25">
      <c r="A2475" s="2">
        <v>209</v>
      </c>
      <c r="B2475" t="s">
        <v>813</v>
      </c>
      <c r="C2475">
        <f t="shared" si="38"/>
        <v>1630800</v>
      </c>
      <c r="D2475">
        <v>7977.2</v>
      </c>
      <c r="E2475" t="s">
        <v>87</v>
      </c>
      <c r="F2475">
        <v>0.64</v>
      </c>
      <c r="G2475">
        <v>0.44</v>
      </c>
      <c r="H2475" t="s">
        <v>88</v>
      </c>
      <c r="I2475" s="2">
        <v>0.44</v>
      </c>
      <c r="J2475" t="s">
        <v>89</v>
      </c>
      <c r="K2475" t="s">
        <v>90</v>
      </c>
      <c r="L2475" s="3" t="str">
        <f>+INDEX([1]!TABLA_MAESTRO_DE_ARTICULO[SubGroupName],MATCH(Tabla_lineas[[#This Row],[CODIGO SAP]],[1]!TABLA_MAESTRO_DE_ARTICULO[ItemCode],0))</f>
        <v>COMPRIMIDO</v>
      </c>
      <c r="M2475" t="s">
        <v>91</v>
      </c>
      <c r="N2475">
        <v>55</v>
      </c>
      <c r="O2475" t="s">
        <v>45</v>
      </c>
      <c r="S2475" s="2">
        <v>18130</v>
      </c>
      <c r="T2475">
        <v>7795.9</v>
      </c>
      <c r="U2475">
        <v>0.44</v>
      </c>
      <c r="V2475">
        <v>0.43</v>
      </c>
      <c r="W2475">
        <v>0.12</v>
      </c>
      <c r="Z2475" s="4" t="s">
        <v>46</v>
      </c>
      <c r="AA2475" t="s">
        <v>153</v>
      </c>
      <c r="AB2475">
        <v>46132</v>
      </c>
      <c r="AG2475">
        <v>0</v>
      </c>
      <c r="AH2475">
        <v>18130</v>
      </c>
      <c r="AM2475" t="str">
        <f>SUBSTITUTE(Tabla_lineas[[#This Row],[Codigo Liname]]," ","")</f>
        <v>A0307</v>
      </c>
    </row>
    <row r="2476" spans="1:39" customFormat="1" x14ac:dyDescent="0.25">
      <c r="A2476" s="2">
        <v>209</v>
      </c>
      <c r="B2476" t="s">
        <v>813</v>
      </c>
      <c r="C2476">
        <f t="shared" si="38"/>
        <v>1630800</v>
      </c>
      <c r="D2476">
        <v>29573.64</v>
      </c>
      <c r="E2476" t="s">
        <v>464</v>
      </c>
      <c r="F2476">
        <v>28.19</v>
      </c>
      <c r="G2476">
        <v>23.64</v>
      </c>
      <c r="H2476" t="s">
        <v>465</v>
      </c>
      <c r="I2476" s="2">
        <v>23.64</v>
      </c>
      <c r="J2476" t="s">
        <v>466</v>
      </c>
      <c r="K2476" t="s">
        <v>467</v>
      </c>
      <c r="L2476" s="3" t="str">
        <f>+INDEX([1]!TABLA_MAESTRO_DE_ARTICULO[SubGroupName],MATCH(Tabla_lineas[[#This Row],[CODIGO SAP]],[1]!TABLA_MAESTRO_DE_ARTICULO[ItemCode],0))</f>
        <v>GOTAS</v>
      </c>
      <c r="M2476" t="s">
        <v>468</v>
      </c>
      <c r="N2476">
        <v>57</v>
      </c>
      <c r="O2476" t="s">
        <v>469</v>
      </c>
      <c r="S2476" s="2">
        <v>1251</v>
      </c>
      <c r="T2476">
        <v>29561.129999999997</v>
      </c>
      <c r="U2476">
        <v>23.64</v>
      </c>
      <c r="V2476">
        <v>23.63</v>
      </c>
      <c r="W2476">
        <v>5</v>
      </c>
      <c r="Z2476" s="4" t="s">
        <v>46</v>
      </c>
      <c r="AA2476" t="s">
        <v>153</v>
      </c>
      <c r="AB2476">
        <v>46132</v>
      </c>
      <c r="AG2476">
        <v>0</v>
      </c>
      <c r="AH2476">
        <v>1251</v>
      </c>
      <c r="AM2476" t="str">
        <f>SUBSTITUTE(Tabla_lineas[[#This Row],[Codigo Liname]]," ","")</f>
        <v>A0309</v>
      </c>
    </row>
    <row r="2477" spans="1:39" customFormat="1" x14ac:dyDescent="0.25">
      <c r="A2477" s="2">
        <v>209</v>
      </c>
      <c r="B2477" t="s">
        <v>813</v>
      </c>
      <c r="C2477">
        <f t="shared" si="38"/>
        <v>1630800</v>
      </c>
      <c r="D2477">
        <v>25815</v>
      </c>
      <c r="E2477" t="s">
        <v>328</v>
      </c>
      <c r="F2477">
        <v>0.92</v>
      </c>
      <c r="G2477">
        <v>0.75</v>
      </c>
      <c r="H2477" t="s">
        <v>329</v>
      </c>
      <c r="I2477" s="2">
        <v>0.75</v>
      </c>
      <c r="J2477" t="s">
        <v>330</v>
      </c>
      <c r="K2477" t="s">
        <v>331</v>
      </c>
      <c r="L2477" s="3" t="str">
        <f>+INDEX([1]!TABLA_MAESTRO_DE_ARTICULO[SubGroupName],MATCH(Tabla_lineas[[#This Row],[CODIGO SAP]],[1]!TABLA_MAESTRO_DE_ARTICULO[ItemCode],0))</f>
        <v>COMPRIMIDO</v>
      </c>
      <c r="M2477" t="s">
        <v>332</v>
      </c>
      <c r="N2477">
        <v>59</v>
      </c>
      <c r="O2477" t="s">
        <v>45</v>
      </c>
      <c r="P2477">
        <v>63200</v>
      </c>
      <c r="Q2477">
        <v>247600</v>
      </c>
      <c r="R2477">
        <v>310800</v>
      </c>
      <c r="S2477" s="2">
        <v>34420</v>
      </c>
      <c r="T2477">
        <v>25470.799999999999</v>
      </c>
      <c r="U2477">
        <v>0.75</v>
      </c>
      <c r="V2477">
        <v>0.74</v>
      </c>
      <c r="W2477">
        <v>0.2</v>
      </c>
      <c r="Z2477" s="4" t="s">
        <v>46</v>
      </c>
      <c r="AA2477" t="s">
        <v>120</v>
      </c>
      <c r="AB2477">
        <v>46132</v>
      </c>
      <c r="AG2477">
        <v>0</v>
      </c>
      <c r="AH2477">
        <v>34420</v>
      </c>
      <c r="AM2477" t="str">
        <f>SUBSTITUTE(Tabla_lineas[[#This Row],[Codigo Liname]]," ","")</f>
        <v>P0109</v>
      </c>
    </row>
    <row r="2478" spans="1:39" customFormat="1" x14ac:dyDescent="0.25">
      <c r="A2478" s="2">
        <v>209</v>
      </c>
      <c r="B2478" t="s">
        <v>813</v>
      </c>
      <c r="C2478">
        <f t="shared" si="38"/>
        <v>1630800</v>
      </c>
      <c r="D2478">
        <v>187717.4</v>
      </c>
      <c r="E2478" t="s">
        <v>92</v>
      </c>
      <c r="F2478">
        <v>4.72</v>
      </c>
      <c r="G2478">
        <v>4.72</v>
      </c>
      <c r="H2478" t="s">
        <v>93</v>
      </c>
      <c r="I2478" s="2">
        <v>5.27</v>
      </c>
      <c r="J2478" t="s">
        <v>94</v>
      </c>
      <c r="K2478" t="s">
        <v>95</v>
      </c>
      <c r="L2478" s="3" t="str">
        <f>+INDEX([1]!TABLA_MAESTRO_DE_ARTICULO[SubGroupName],MATCH(Tabla_lineas[[#This Row],[CODIGO SAP]],[1]!TABLA_MAESTRO_DE_ARTICULO[ItemCode],0))</f>
        <v>OVULO VAGINAL</v>
      </c>
      <c r="M2478" t="s">
        <v>96</v>
      </c>
      <c r="N2478">
        <v>58</v>
      </c>
      <c r="O2478" t="s">
        <v>97</v>
      </c>
      <c r="S2478" s="2">
        <v>35620</v>
      </c>
      <c r="T2478">
        <v>167770.20000000001</v>
      </c>
      <c r="U2478">
        <v>5.27</v>
      </c>
      <c r="V2478">
        <v>4.71</v>
      </c>
      <c r="W2478">
        <v>0.8</v>
      </c>
      <c r="Z2478" s="4" t="s">
        <v>46</v>
      </c>
      <c r="AA2478" t="s">
        <v>126</v>
      </c>
      <c r="AB2478">
        <v>46132</v>
      </c>
      <c r="AG2478">
        <v>0</v>
      </c>
      <c r="AH2478">
        <v>35620</v>
      </c>
      <c r="AM2478" t="str">
        <f>SUBSTITUTE(Tabla_lineas[[#This Row],[Codigo Liname]]," ","")</f>
        <v>G0104</v>
      </c>
    </row>
    <row r="2479" spans="1:39" customFormat="1" x14ac:dyDescent="0.25">
      <c r="A2479" s="2">
        <v>209</v>
      </c>
      <c r="B2479" t="s">
        <v>813</v>
      </c>
      <c r="C2479">
        <f t="shared" si="38"/>
        <v>1630800</v>
      </c>
      <c r="D2479">
        <v>1969.5</v>
      </c>
      <c r="E2479" t="s">
        <v>338</v>
      </c>
      <c r="F2479">
        <v>2.34</v>
      </c>
      <c r="G2479">
        <v>1.01</v>
      </c>
      <c r="H2479" t="s">
        <v>339</v>
      </c>
      <c r="I2479" s="2">
        <v>1.01</v>
      </c>
      <c r="J2479" t="s">
        <v>340</v>
      </c>
      <c r="K2479" t="s">
        <v>341</v>
      </c>
      <c r="L2479" s="3" t="str">
        <f>+INDEX([1]!TABLA_MAESTRO_DE_ARTICULO[SubGroupName],MATCH(Tabla_lineas[[#This Row],[CODIGO SAP]],[1]!TABLA_MAESTRO_DE_ARTICULO[ItemCode],0))</f>
        <v>COMPRIMIDO</v>
      </c>
      <c r="M2479" t="s">
        <v>342</v>
      </c>
      <c r="N2479">
        <v>66</v>
      </c>
      <c r="O2479" t="s">
        <v>45</v>
      </c>
      <c r="P2479">
        <v>35800</v>
      </c>
      <c r="Q2479">
        <v>569000</v>
      </c>
      <c r="R2479">
        <v>604800</v>
      </c>
      <c r="S2479" s="2">
        <v>1950</v>
      </c>
      <c r="T2479">
        <v>1950</v>
      </c>
      <c r="U2479">
        <v>1.01</v>
      </c>
      <c r="V2479">
        <v>1</v>
      </c>
      <c r="W2479">
        <v>0.25</v>
      </c>
      <c r="Z2479" s="4" t="s">
        <v>46</v>
      </c>
      <c r="AA2479" t="s">
        <v>126</v>
      </c>
      <c r="AB2479">
        <v>46132</v>
      </c>
      <c r="AG2479">
        <v>0</v>
      </c>
      <c r="AH2479">
        <v>1950</v>
      </c>
      <c r="AM2479" t="str">
        <f>SUBSTITUTE(Tabla_lineas[[#This Row],[Codigo Liname]]," ","")</f>
        <v>C0802</v>
      </c>
    </row>
    <row r="2480" spans="1:39" customFormat="1" x14ac:dyDescent="0.25">
      <c r="A2480" s="2">
        <v>209</v>
      </c>
      <c r="B2480" t="s">
        <v>813</v>
      </c>
      <c r="C2480">
        <f t="shared" si="38"/>
        <v>1630800</v>
      </c>
      <c r="D2480">
        <v>14747.500000000002</v>
      </c>
      <c r="E2480" t="s">
        <v>343</v>
      </c>
      <c r="F2480">
        <v>26.57</v>
      </c>
      <c r="G2480">
        <v>17.350000000000001</v>
      </c>
      <c r="H2480" t="s">
        <v>344</v>
      </c>
      <c r="I2480" s="2">
        <v>17.350000000000001</v>
      </c>
      <c r="J2480" t="s">
        <v>345</v>
      </c>
      <c r="K2480" t="s">
        <v>346</v>
      </c>
      <c r="L2480" s="3" t="str">
        <f>+INDEX([1]!TABLA_MAESTRO_DE_ARTICULO[SubGroupName],MATCH(Tabla_lineas[[#This Row],[CODIGO SAP]],[1]!TABLA_MAESTRO_DE_ARTICULO[ItemCode],0))</f>
        <v>CREMA DERMICA</v>
      </c>
      <c r="M2480" t="s">
        <v>347</v>
      </c>
      <c r="N2480">
        <v>65</v>
      </c>
      <c r="O2480" t="s">
        <v>297</v>
      </c>
      <c r="S2480" s="2">
        <v>850</v>
      </c>
      <c r="T2480">
        <v>14739</v>
      </c>
      <c r="U2480">
        <v>17.350000000000001</v>
      </c>
      <c r="V2480">
        <v>17.34</v>
      </c>
      <c r="W2480">
        <v>5</v>
      </c>
      <c r="Z2480" s="4" t="s">
        <v>46</v>
      </c>
      <c r="AA2480" t="s">
        <v>153</v>
      </c>
      <c r="AB2480">
        <v>46096</v>
      </c>
      <c r="AG2480">
        <v>0</v>
      </c>
      <c r="AH2480">
        <v>850</v>
      </c>
      <c r="AM2480" t="str">
        <f>SUBSTITUTE(Tabla_lineas[[#This Row],[Codigo Liname]]," ","")</f>
        <v>D0104</v>
      </c>
    </row>
    <row r="2481" spans="1:39" customFormat="1" x14ac:dyDescent="0.25">
      <c r="A2481" s="2">
        <v>209</v>
      </c>
      <c r="B2481" t="s">
        <v>813</v>
      </c>
      <c r="C2481">
        <f t="shared" si="38"/>
        <v>1630800</v>
      </c>
      <c r="D2481">
        <v>11536.68</v>
      </c>
      <c r="E2481" t="s">
        <v>348</v>
      </c>
      <c r="F2481">
        <v>31.43</v>
      </c>
      <c r="G2481">
        <v>31.43</v>
      </c>
      <c r="H2481" t="s">
        <v>349</v>
      </c>
      <c r="I2481" s="2">
        <v>45.42</v>
      </c>
      <c r="J2481" t="s">
        <v>350</v>
      </c>
      <c r="K2481" t="s">
        <v>351</v>
      </c>
      <c r="L2481" s="3" t="str">
        <f>+INDEX([1]!TABLA_MAESTRO_DE_ARTICULO[SubGroupName],MATCH(Tabla_lineas[[#This Row],[CODIGO SAP]],[1]!TABLA_MAESTRO_DE_ARTICULO[ItemCode],0))</f>
        <v>SUSPENSION</v>
      </c>
      <c r="M2481" t="s">
        <v>352</v>
      </c>
      <c r="N2481">
        <v>64</v>
      </c>
      <c r="O2481" t="s">
        <v>181</v>
      </c>
      <c r="S2481" s="2">
        <v>254</v>
      </c>
      <c r="T2481">
        <v>7980.68</v>
      </c>
      <c r="U2481">
        <v>45.42</v>
      </c>
      <c r="V2481">
        <v>31.42</v>
      </c>
      <c r="W2481">
        <v>10</v>
      </c>
      <c r="Z2481" s="4" t="s">
        <v>46</v>
      </c>
      <c r="AA2481" t="s">
        <v>153</v>
      </c>
      <c r="AB2481">
        <v>46132</v>
      </c>
      <c r="AG2481">
        <v>0</v>
      </c>
      <c r="AH2481">
        <v>254</v>
      </c>
      <c r="AM2481" t="str">
        <f>SUBSTITUTE(Tabla_lineas[[#This Row],[Codigo Liname]]," ","")</f>
        <v>A0704</v>
      </c>
    </row>
    <row r="2482" spans="1:39" customFormat="1" x14ac:dyDescent="0.25">
      <c r="A2482" s="2">
        <v>209</v>
      </c>
      <c r="B2482" t="s">
        <v>813</v>
      </c>
      <c r="C2482">
        <f t="shared" si="38"/>
        <v>1630800</v>
      </c>
      <c r="D2482">
        <v>47708.800000000003</v>
      </c>
      <c r="E2482" t="s">
        <v>98</v>
      </c>
      <c r="F2482">
        <v>9.4</v>
      </c>
      <c r="G2482">
        <v>8.77</v>
      </c>
      <c r="H2482" t="s">
        <v>99</v>
      </c>
      <c r="I2482" s="2">
        <v>8.77</v>
      </c>
      <c r="J2482" t="s">
        <v>100</v>
      </c>
      <c r="K2482" t="s">
        <v>101</v>
      </c>
      <c r="L2482" s="3" t="str">
        <f>+INDEX([1]!TABLA_MAESTRO_DE_ARTICULO[SubGroupName],MATCH(Tabla_lineas[[#This Row],[CODIGO SAP]],[1]!TABLA_MAESTRO_DE_ARTICULO[ItemCode],0))</f>
        <v>GOTAS</v>
      </c>
      <c r="M2482" t="s">
        <v>102</v>
      </c>
      <c r="N2482">
        <v>71</v>
      </c>
      <c r="O2482" t="s">
        <v>103</v>
      </c>
      <c r="S2482" s="2">
        <v>5440</v>
      </c>
      <c r="T2482">
        <v>47654.400000000001</v>
      </c>
      <c r="U2482">
        <v>8.77</v>
      </c>
      <c r="V2482">
        <v>8.76</v>
      </c>
      <c r="W2482">
        <v>3</v>
      </c>
      <c r="Z2482" s="4" t="s">
        <v>46</v>
      </c>
      <c r="AA2482" t="s">
        <v>153</v>
      </c>
      <c r="AB2482">
        <v>46132</v>
      </c>
      <c r="AG2482">
        <v>0</v>
      </c>
      <c r="AH2482">
        <v>5440</v>
      </c>
      <c r="AM2482" t="str">
        <f>SUBSTITUTE(Tabla_lineas[[#This Row],[Codigo Liname]]," ","")</f>
        <v>N0210</v>
      </c>
    </row>
    <row r="2483" spans="1:39" customFormat="1" x14ac:dyDescent="0.25">
      <c r="A2483" s="2">
        <v>209</v>
      </c>
      <c r="B2483" t="s">
        <v>813</v>
      </c>
      <c r="C2483">
        <f t="shared" si="38"/>
        <v>1630800</v>
      </c>
      <c r="D2483">
        <v>59969.88</v>
      </c>
      <c r="E2483" t="s">
        <v>353</v>
      </c>
      <c r="F2483">
        <v>11.88</v>
      </c>
      <c r="G2483">
        <v>11.88</v>
      </c>
      <c r="H2483" t="s">
        <v>354</v>
      </c>
      <c r="I2483" s="2">
        <v>13.94</v>
      </c>
      <c r="J2483" t="s">
        <v>355</v>
      </c>
      <c r="K2483" t="s">
        <v>356</v>
      </c>
      <c r="L2483" s="3" t="str">
        <f>+INDEX([1]!TABLA_MAESTRO_DE_ARTICULO[SubGroupName],MATCH(Tabla_lineas[[#This Row],[CODIGO SAP]],[1]!TABLA_MAESTRO_DE_ARTICULO[ItemCode],0))</f>
        <v>JARABE</v>
      </c>
      <c r="M2483" t="s">
        <v>357</v>
      </c>
      <c r="N2483">
        <v>70</v>
      </c>
      <c r="O2483" t="s">
        <v>181</v>
      </c>
      <c r="S2483" s="2">
        <v>4302</v>
      </c>
      <c r="T2483">
        <v>51064.74</v>
      </c>
      <c r="U2483">
        <v>13.94</v>
      </c>
      <c r="V2483">
        <v>11.87</v>
      </c>
      <c r="W2483">
        <v>5.5</v>
      </c>
      <c r="Z2483" s="4" t="s">
        <v>46</v>
      </c>
      <c r="AA2483" t="s">
        <v>153</v>
      </c>
      <c r="AB2483">
        <v>46096</v>
      </c>
      <c r="AG2483">
        <v>0</v>
      </c>
      <c r="AH2483">
        <v>4302</v>
      </c>
      <c r="AM2483" t="str">
        <f>SUBSTITUTE(Tabla_lineas[[#This Row],[Codigo Liname]]," ","")</f>
        <v>N0209</v>
      </c>
    </row>
    <row r="2484" spans="1:39" customFormat="1" x14ac:dyDescent="0.25">
      <c r="A2484" s="2">
        <v>209</v>
      </c>
      <c r="B2484" t="s">
        <v>813</v>
      </c>
      <c r="C2484">
        <f t="shared" si="38"/>
        <v>1630800</v>
      </c>
      <c r="D2484">
        <v>24200</v>
      </c>
      <c r="E2484" t="s">
        <v>104</v>
      </c>
      <c r="F2484">
        <v>0.3</v>
      </c>
      <c r="G2484">
        <v>0.25</v>
      </c>
      <c r="H2484" t="s">
        <v>105</v>
      </c>
      <c r="I2484" s="2">
        <v>0.25</v>
      </c>
      <c r="J2484" t="s">
        <v>106</v>
      </c>
      <c r="K2484" t="s">
        <v>107</v>
      </c>
      <c r="L2484" s="3" t="str">
        <f>+INDEX([1]!TABLA_MAESTRO_DE_ARTICULO[SubGroupName],MATCH(Tabla_lineas[[#This Row],[CODIGO SAP]],[1]!TABLA_MAESTRO_DE_ARTICULO[ItemCode],0))</f>
        <v>COMPRIMIDO</v>
      </c>
      <c r="M2484" t="s">
        <v>108</v>
      </c>
      <c r="N2484">
        <v>72</v>
      </c>
      <c r="O2484" t="s">
        <v>45</v>
      </c>
      <c r="S2484" s="2">
        <v>96800</v>
      </c>
      <c r="T2484">
        <v>23232</v>
      </c>
      <c r="U2484">
        <v>0.25</v>
      </c>
      <c r="V2484">
        <v>0.24</v>
      </c>
      <c r="W2484">
        <v>0.12</v>
      </c>
      <c r="Z2484" s="4" t="s">
        <v>46</v>
      </c>
      <c r="AA2484" t="s">
        <v>126</v>
      </c>
      <c r="AB2484">
        <v>46132</v>
      </c>
      <c r="AG2484">
        <v>0</v>
      </c>
      <c r="AH2484">
        <v>96800</v>
      </c>
      <c r="AM2484" t="str">
        <f>SUBSTITUTE(Tabla_lineas[[#This Row],[Codigo Liname]]," ","")</f>
        <v>N0208</v>
      </c>
    </row>
    <row r="2485" spans="1:39" customFormat="1" x14ac:dyDescent="0.25">
      <c r="A2485" s="2">
        <v>209</v>
      </c>
      <c r="B2485" t="s">
        <v>813</v>
      </c>
      <c r="C2485">
        <f t="shared" si="38"/>
        <v>1630800</v>
      </c>
      <c r="D2485">
        <v>3430</v>
      </c>
      <c r="E2485" t="s">
        <v>374</v>
      </c>
      <c r="F2485">
        <v>2.0699999999999998</v>
      </c>
      <c r="G2485">
        <v>1.4</v>
      </c>
      <c r="H2485" t="s">
        <v>375</v>
      </c>
      <c r="I2485" s="2">
        <v>1.4</v>
      </c>
      <c r="J2485" t="s">
        <v>376</v>
      </c>
      <c r="K2485" t="s">
        <v>377</v>
      </c>
      <c r="L2485" s="3" t="str">
        <f>+INDEX([1]!TABLA_MAESTRO_DE_ARTICULO[SubGroupName],MATCH(Tabla_lineas[[#This Row],[CODIGO SAP]],[1]!TABLA_MAESTRO_DE_ARTICULO[ItemCode],0))</f>
        <v>COMPRIMIDO</v>
      </c>
      <c r="M2485" t="s">
        <v>378</v>
      </c>
      <c r="N2485">
        <v>74</v>
      </c>
      <c r="O2485" t="s">
        <v>45</v>
      </c>
      <c r="S2485" s="2">
        <v>2450</v>
      </c>
      <c r="T2485">
        <v>3405.4999999999995</v>
      </c>
      <c r="U2485">
        <v>1.4</v>
      </c>
      <c r="V2485">
        <v>1.39</v>
      </c>
      <c r="W2485">
        <v>0.25</v>
      </c>
      <c r="Z2485" s="4" t="s">
        <v>46</v>
      </c>
      <c r="AA2485" t="s">
        <v>120</v>
      </c>
      <c r="AB2485">
        <v>46132</v>
      </c>
      <c r="AG2485">
        <v>0</v>
      </c>
      <c r="AH2485">
        <v>2450</v>
      </c>
      <c r="AM2485" t="str">
        <f>SUBSTITUTE(Tabla_lineas[[#This Row],[Codigo Liname]]," ","")</f>
        <v>H0209</v>
      </c>
    </row>
    <row r="2486" spans="1:39" customFormat="1" x14ac:dyDescent="0.25">
      <c r="A2486" s="2">
        <v>209</v>
      </c>
      <c r="B2486" t="s">
        <v>813</v>
      </c>
      <c r="C2486">
        <f t="shared" si="38"/>
        <v>1630800</v>
      </c>
      <c r="D2486">
        <v>3163.89</v>
      </c>
      <c r="E2486" t="s">
        <v>470</v>
      </c>
      <c r="F2486">
        <v>22.96</v>
      </c>
      <c r="G2486">
        <v>12</v>
      </c>
      <c r="H2486" t="s">
        <v>471</v>
      </c>
      <c r="I2486" s="2">
        <v>12.03</v>
      </c>
      <c r="J2486" t="s">
        <v>472</v>
      </c>
      <c r="K2486" t="s">
        <v>473</v>
      </c>
      <c r="L2486" s="3" t="str">
        <f>+INDEX([1]!TABLA_MAESTRO_DE_ARTICULO[SubGroupName],MATCH(Tabla_lineas[[#This Row],[CODIGO SAP]],[1]!TABLA_MAESTRO_DE_ARTICULO[ItemCode],0))</f>
        <v>LOCION</v>
      </c>
      <c r="M2486" t="s">
        <v>474</v>
      </c>
      <c r="N2486">
        <v>16</v>
      </c>
      <c r="O2486" t="s">
        <v>400</v>
      </c>
      <c r="S2486" s="2">
        <v>263</v>
      </c>
      <c r="T2486">
        <v>3153.37</v>
      </c>
      <c r="U2486">
        <v>12.03</v>
      </c>
      <c r="V2486">
        <v>11.99</v>
      </c>
      <c r="W2486">
        <v>7</v>
      </c>
      <c r="Z2486" s="4" t="s">
        <v>46</v>
      </c>
      <c r="AA2486" t="s">
        <v>153</v>
      </c>
      <c r="AB2486">
        <v>46132</v>
      </c>
      <c r="AG2486">
        <v>0</v>
      </c>
      <c r="AH2486">
        <v>263</v>
      </c>
      <c r="AM2486" t="str">
        <f>SUBSTITUTE(Tabla_lineas[[#This Row],[Codigo Liname]]," ","")</f>
        <v>P0301</v>
      </c>
    </row>
    <row r="2487" spans="1:39" customFormat="1" x14ac:dyDescent="0.25">
      <c r="A2487" s="2">
        <v>209</v>
      </c>
      <c r="B2487" t="s">
        <v>813</v>
      </c>
      <c r="C2487">
        <f t="shared" si="38"/>
        <v>1630800</v>
      </c>
      <c r="D2487">
        <v>3736.46</v>
      </c>
      <c r="E2487" t="s">
        <v>725</v>
      </c>
      <c r="F2487">
        <v>67.52</v>
      </c>
      <c r="G2487">
        <v>41.06</v>
      </c>
      <c r="H2487" t="s">
        <v>726</v>
      </c>
      <c r="I2487" s="2">
        <v>41.06</v>
      </c>
      <c r="J2487" t="s">
        <v>727</v>
      </c>
      <c r="K2487" t="s">
        <v>728</v>
      </c>
      <c r="L2487" s="3" t="str">
        <f>+INDEX([1]!TABLA_MAESTRO_DE_ARTICULO[SubGroupName],MATCH(Tabla_lineas[[#This Row],[CODIGO SAP]],[1]!TABLA_MAESTRO_DE_ARTICULO[ItemCode],0))</f>
        <v>POLVO PARA SUSPENSION</v>
      </c>
      <c r="M2487" t="s">
        <v>729</v>
      </c>
      <c r="N2487">
        <v>63</v>
      </c>
      <c r="O2487" t="s">
        <v>730</v>
      </c>
      <c r="S2487" s="2">
        <v>91</v>
      </c>
      <c r="T2487">
        <v>3735.55</v>
      </c>
      <c r="U2487">
        <v>41.06</v>
      </c>
      <c r="V2487">
        <v>41.05</v>
      </c>
      <c r="W2487">
        <v>10</v>
      </c>
      <c r="Z2487" s="4" t="s">
        <v>46</v>
      </c>
      <c r="AA2487" t="s">
        <v>153</v>
      </c>
      <c r="AB2487">
        <v>46132</v>
      </c>
      <c r="AG2487">
        <v>0</v>
      </c>
      <c r="AH2487">
        <v>91</v>
      </c>
      <c r="AM2487" t="str">
        <f>SUBSTITUTE(Tabla_lineas[[#This Row],[Codigo Liname]]," ","")</f>
        <v>P0126</v>
      </c>
    </row>
    <row r="2488" spans="1:39" customFormat="1" x14ac:dyDescent="0.25">
      <c r="A2488" s="2">
        <v>209</v>
      </c>
      <c r="B2488" t="s">
        <v>813</v>
      </c>
      <c r="C2488">
        <f t="shared" si="38"/>
        <v>1630800</v>
      </c>
      <c r="D2488">
        <v>4730.75</v>
      </c>
      <c r="E2488" t="s">
        <v>384</v>
      </c>
      <c r="F2488">
        <v>9.6</v>
      </c>
      <c r="G2488">
        <v>6.35</v>
      </c>
      <c r="H2488" t="s">
        <v>385</v>
      </c>
      <c r="I2488" s="2">
        <v>6.35</v>
      </c>
      <c r="J2488" t="s">
        <v>386</v>
      </c>
      <c r="K2488" t="s">
        <v>387</v>
      </c>
      <c r="L2488" s="3" t="str">
        <f>+INDEX([1]!TABLA_MAESTRO_DE_ARTICULO[SubGroupName],MATCH(Tabla_lineas[[#This Row],[CODIGO SAP]],[1]!TABLA_MAESTRO_DE_ARTICULO[ItemCode],0))</f>
        <v>COMPRIMIDO</v>
      </c>
      <c r="M2488" t="s">
        <v>388</v>
      </c>
      <c r="N2488">
        <v>62</v>
      </c>
      <c r="O2488" t="s">
        <v>389</v>
      </c>
      <c r="S2488" s="2">
        <v>745</v>
      </c>
      <c r="T2488">
        <v>4723.3</v>
      </c>
      <c r="U2488">
        <v>6.35</v>
      </c>
      <c r="V2488">
        <v>6.34</v>
      </c>
      <c r="W2488">
        <v>1.2</v>
      </c>
      <c r="Z2488" s="4" t="s">
        <v>46</v>
      </c>
      <c r="AA2488" t="s">
        <v>126</v>
      </c>
      <c r="AB2488">
        <v>46132</v>
      </c>
      <c r="AG2488">
        <v>0</v>
      </c>
      <c r="AH2488">
        <v>745</v>
      </c>
      <c r="AM2488" t="str">
        <f>SUBSTITUTE(Tabla_lineas[[#This Row],[Codigo Liname]]," ","")</f>
        <v>P0111</v>
      </c>
    </row>
    <row r="2489" spans="1:39" customFormat="1" x14ac:dyDescent="0.25">
      <c r="A2489" s="2">
        <v>209</v>
      </c>
      <c r="B2489" t="s">
        <v>813</v>
      </c>
      <c r="C2489">
        <f t="shared" si="38"/>
        <v>1630800</v>
      </c>
      <c r="D2489">
        <v>70674.539999999994</v>
      </c>
      <c r="E2489" t="s">
        <v>395</v>
      </c>
      <c r="F2489">
        <v>39.200000000000003</v>
      </c>
      <c r="G2489">
        <v>23.99</v>
      </c>
      <c r="H2489" t="s">
        <v>396</v>
      </c>
      <c r="I2489" s="2">
        <v>23.99</v>
      </c>
      <c r="J2489" t="s">
        <v>397</v>
      </c>
      <c r="K2489" t="s">
        <v>398</v>
      </c>
      <c r="L2489" s="3" t="str">
        <f>+INDEX([1]!TABLA_MAESTRO_DE_ARTICULO[SubGroupName],MATCH(Tabla_lineas[[#This Row],[CODIGO SAP]],[1]!TABLA_MAESTRO_DE_ARTICULO[ItemCode],0))</f>
        <v>JARABE</v>
      </c>
      <c r="M2489" t="s">
        <v>399</v>
      </c>
      <c r="N2489">
        <v>86</v>
      </c>
      <c r="O2489" t="s">
        <v>400</v>
      </c>
      <c r="S2489" s="2">
        <v>2946</v>
      </c>
      <c r="T2489">
        <v>70645.08</v>
      </c>
      <c r="U2489">
        <v>23.99</v>
      </c>
      <c r="V2489">
        <v>23.98</v>
      </c>
      <c r="W2489">
        <v>5</v>
      </c>
      <c r="Z2489" s="4" t="s">
        <v>46</v>
      </c>
      <c r="AA2489" t="s">
        <v>153</v>
      </c>
      <c r="AB2489">
        <v>46096</v>
      </c>
      <c r="AG2489">
        <v>0</v>
      </c>
      <c r="AH2489">
        <v>2946</v>
      </c>
      <c r="AM2489" t="str">
        <f>SUBSTITUTE(Tabla_lineas[[#This Row],[Codigo Liname]]," ","")</f>
        <v>A1205</v>
      </c>
    </row>
    <row r="2490" spans="1:39" customFormat="1" x14ac:dyDescent="0.25">
      <c r="A2490" s="2">
        <v>210</v>
      </c>
      <c r="B2490" t="s">
        <v>814</v>
      </c>
      <c r="C2490">
        <f t="shared" si="38"/>
        <v>1630869</v>
      </c>
      <c r="D2490">
        <v>11670</v>
      </c>
      <c r="E2490" t="s">
        <v>115</v>
      </c>
      <c r="F2490">
        <v>2.5099999999999998</v>
      </c>
      <c r="G2490">
        <v>2.5099999999999998</v>
      </c>
      <c r="H2490" t="s">
        <v>116</v>
      </c>
      <c r="I2490" s="2">
        <v>3.89</v>
      </c>
      <c r="J2490" t="s">
        <v>117</v>
      </c>
      <c r="K2490" t="s">
        <v>118</v>
      </c>
      <c r="L2490" s="3" t="str">
        <f>+INDEX([1]!TABLA_MAESTRO_DE_ARTICULO[SubGroupName],MATCH(Tabla_lineas[[#This Row],[CODIGO SAP]],[1]!TABLA_MAESTRO_DE_ARTICULO[ItemCode],0))</f>
        <v>COMPRIMIDO</v>
      </c>
      <c r="M2490" t="s">
        <v>119</v>
      </c>
      <c r="N2490">
        <v>15</v>
      </c>
      <c r="O2490" t="s">
        <v>45</v>
      </c>
      <c r="S2490" s="2">
        <v>3000</v>
      </c>
      <c r="T2490">
        <v>7500</v>
      </c>
      <c r="U2490">
        <v>3.89</v>
      </c>
      <c r="V2490">
        <v>2.5</v>
      </c>
      <c r="W2490">
        <v>0.7</v>
      </c>
      <c r="Z2490" s="4" t="s">
        <v>46</v>
      </c>
      <c r="AA2490" t="s">
        <v>120</v>
      </c>
      <c r="AB2490">
        <v>46132</v>
      </c>
      <c r="AG2490">
        <v>0</v>
      </c>
      <c r="AH2490">
        <v>3000</v>
      </c>
      <c r="AM2490" t="str">
        <f>SUBSTITUTE(Tabla_lineas[[#This Row],[Codigo Liname]]," ","")</f>
        <v>J0504</v>
      </c>
    </row>
    <row r="2491" spans="1:39" customFormat="1" x14ac:dyDescent="0.25">
      <c r="A2491" s="2">
        <v>210</v>
      </c>
      <c r="B2491" t="s">
        <v>814</v>
      </c>
      <c r="C2491">
        <f t="shared" si="38"/>
        <v>1630869</v>
      </c>
      <c r="D2491">
        <v>126420</v>
      </c>
      <c r="E2491" t="s">
        <v>171</v>
      </c>
      <c r="F2491">
        <v>1.82</v>
      </c>
      <c r="G2491">
        <v>1.82</v>
      </c>
      <c r="H2491" t="s">
        <v>172</v>
      </c>
      <c r="I2491" s="2">
        <v>2.94</v>
      </c>
      <c r="J2491" t="s">
        <v>173</v>
      </c>
      <c r="K2491" t="s">
        <v>174</v>
      </c>
      <c r="L2491" s="3" t="str">
        <f>+INDEX([1]!TABLA_MAESTRO_DE_ARTICULO[SubGroupName],MATCH(Tabla_lineas[[#This Row],[CODIGO SAP]],[1]!TABLA_MAESTRO_DE_ARTICULO[ItemCode],0))</f>
        <v>COMPRIMIDO</v>
      </c>
      <c r="M2491" t="s">
        <v>175</v>
      </c>
      <c r="N2491">
        <v>1</v>
      </c>
      <c r="O2491" t="s">
        <v>45</v>
      </c>
      <c r="S2491" s="2">
        <v>43000</v>
      </c>
      <c r="T2491">
        <v>77830</v>
      </c>
      <c r="U2491">
        <v>2.94</v>
      </c>
      <c r="V2491">
        <v>1.81</v>
      </c>
      <c r="W2491">
        <v>0.7</v>
      </c>
      <c r="Z2491" s="4" t="s">
        <v>46</v>
      </c>
      <c r="AA2491" t="s">
        <v>120</v>
      </c>
      <c r="AB2491">
        <v>46132</v>
      </c>
      <c r="AG2491">
        <v>0</v>
      </c>
      <c r="AH2491">
        <v>43000</v>
      </c>
      <c r="AM2491" t="str">
        <f>SUBSTITUTE(Tabla_lineas[[#This Row],[Codigo Liname]]," ","")</f>
        <v>J0105</v>
      </c>
    </row>
    <row r="2492" spans="1:39" customFormat="1" x14ac:dyDescent="0.25">
      <c r="A2492" s="2">
        <v>210</v>
      </c>
      <c r="B2492" t="s">
        <v>814</v>
      </c>
      <c r="C2492">
        <f t="shared" si="38"/>
        <v>1630869</v>
      </c>
      <c r="D2492">
        <v>42732</v>
      </c>
      <c r="E2492" t="s">
        <v>176</v>
      </c>
      <c r="F2492">
        <v>16.7</v>
      </c>
      <c r="G2492">
        <v>16.7</v>
      </c>
      <c r="H2492" t="s">
        <v>177</v>
      </c>
      <c r="I2492" s="2">
        <v>35.61</v>
      </c>
      <c r="J2492" t="s">
        <v>178</v>
      </c>
      <c r="K2492" t="s">
        <v>179</v>
      </c>
      <c r="L2492" s="3" t="str">
        <f>+INDEX([1]!TABLA_MAESTRO_DE_ARTICULO[SubGroupName],MATCH(Tabla_lineas[[#This Row],[CODIGO SAP]],[1]!TABLA_MAESTRO_DE_ARTICULO[ItemCode],0))</f>
        <v>POLVO PARA SUSPENSION</v>
      </c>
      <c r="M2492" t="s">
        <v>180</v>
      </c>
      <c r="N2492">
        <v>41</v>
      </c>
      <c r="O2492" t="s">
        <v>181</v>
      </c>
      <c r="S2492" s="2">
        <v>1200</v>
      </c>
      <c r="T2492">
        <v>20028</v>
      </c>
      <c r="U2492">
        <v>35.61</v>
      </c>
      <c r="V2492">
        <v>16.690000000000001</v>
      </c>
      <c r="W2492">
        <v>5.5</v>
      </c>
      <c r="Z2492" s="4" t="s">
        <v>46</v>
      </c>
      <c r="AA2492" t="s">
        <v>153</v>
      </c>
      <c r="AB2492">
        <v>46096</v>
      </c>
      <c r="AG2492">
        <v>0</v>
      </c>
      <c r="AH2492">
        <v>1200</v>
      </c>
      <c r="AM2492" t="str">
        <f>SUBSTITUTE(Tabla_lineas[[#This Row],[Codigo Liname]]," ","")</f>
        <v>J0157</v>
      </c>
    </row>
    <row r="2493" spans="1:39" customFormat="1" x14ac:dyDescent="0.25">
      <c r="A2493" s="2">
        <v>210</v>
      </c>
      <c r="B2493" t="s">
        <v>814</v>
      </c>
      <c r="C2493">
        <f t="shared" si="38"/>
        <v>1630869</v>
      </c>
      <c r="D2493">
        <v>11000</v>
      </c>
      <c r="E2493" t="s">
        <v>188</v>
      </c>
      <c r="F2493">
        <v>0.66</v>
      </c>
      <c r="G2493">
        <v>0.66</v>
      </c>
      <c r="H2493" t="s">
        <v>189</v>
      </c>
      <c r="I2493" s="2">
        <v>1</v>
      </c>
      <c r="J2493" t="s">
        <v>190</v>
      </c>
      <c r="K2493" t="s">
        <v>191</v>
      </c>
      <c r="L2493" s="3" t="str">
        <f>+INDEX([1]!TABLA_MAESTRO_DE_ARTICULO[SubGroupName],MATCH(Tabla_lineas[[#This Row],[CODIGO SAP]],[1]!TABLA_MAESTRO_DE_ARTICULO[ItemCode],0))</f>
        <v>COMPRIMIDO</v>
      </c>
      <c r="M2493" t="s">
        <v>192</v>
      </c>
      <c r="N2493">
        <v>2</v>
      </c>
      <c r="O2493" t="s">
        <v>45</v>
      </c>
      <c r="S2493" s="2">
        <v>11000</v>
      </c>
      <c r="T2493">
        <v>7150</v>
      </c>
      <c r="U2493">
        <v>1</v>
      </c>
      <c r="V2493">
        <v>0.65</v>
      </c>
      <c r="W2493">
        <v>0.2</v>
      </c>
      <c r="Z2493" s="4" t="s">
        <v>53</v>
      </c>
      <c r="AA2493" t="s">
        <v>153</v>
      </c>
      <c r="AB2493">
        <v>46096</v>
      </c>
      <c r="AG2493">
        <v>0</v>
      </c>
      <c r="AH2493">
        <v>11000</v>
      </c>
      <c r="AM2493" t="str">
        <f>SUBSTITUTE(Tabla_lineas[[#This Row],[Codigo Liname]]," ","")</f>
        <v>R0501</v>
      </c>
    </row>
    <row r="2494" spans="1:39" customFormat="1" x14ac:dyDescent="0.25">
      <c r="A2494" s="2">
        <v>210</v>
      </c>
      <c r="B2494" t="s">
        <v>814</v>
      </c>
      <c r="C2494">
        <f t="shared" si="38"/>
        <v>1630869</v>
      </c>
      <c r="D2494">
        <v>20200</v>
      </c>
      <c r="E2494" t="s">
        <v>121</v>
      </c>
      <c r="F2494">
        <v>2.0099999999999998</v>
      </c>
      <c r="G2494">
        <v>2.0099999999999998</v>
      </c>
      <c r="H2494" t="s">
        <v>122</v>
      </c>
      <c r="I2494" s="2">
        <v>2.02</v>
      </c>
      <c r="J2494" t="s">
        <v>123</v>
      </c>
      <c r="K2494" t="s">
        <v>124</v>
      </c>
      <c r="L2494" s="3" t="str">
        <f>+INDEX([1]!TABLA_MAESTRO_DE_ARTICULO[SubGroupName],MATCH(Tabla_lineas[[#This Row],[CODIGO SAP]],[1]!TABLA_MAESTRO_DE_ARTICULO[ItemCode],0))</f>
        <v>COMPRIMIDO</v>
      </c>
      <c r="M2494" t="s">
        <v>125</v>
      </c>
      <c r="N2494">
        <v>42</v>
      </c>
      <c r="O2494" t="s">
        <v>45</v>
      </c>
      <c r="S2494" s="2">
        <v>10000</v>
      </c>
      <c r="T2494">
        <v>20000</v>
      </c>
      <c r="U2494">
        <v>2.02</v>
      </c>
      <c r="V2494">
        <v>2</v>
      </c>
      <c r="W2494">
        <v>0.15</v>
      </c>
      <c r="Z2494" s="4" t="s">
        <v>53</v>
      </c>
      <c r="AA2494" t="s">
        <v>126</v>
      </c>
      <c r="AB2494">
        <v>46132</v>
      </c>
      <c r="AG2494">
        <v>0</v>
      </c>
      <c r="AH2494">
        <v>10000</v>
      </c>
      <c r="AM2494" t="str">
        <f>SUBSTITUTE(Tabla_lineas[[#This Row],[Codigo Liname]]," ","")</f>
        <v>C1001</v>
      </c>
    </row>
    <row r="2495" spans="1:39" customFormat="1" x14ac:dyDescent="0.25">
      <c r="A2495" s="2">
        <v>210</v>
      </c>
      <c r="B2495" t="s">
        <v>814</v>
      </c>
      <c r="C2495">
        <f t="shared" si="38"/>
        <v>1630869</v>
      </c>
      <c r="D2495">
        <v>2724.5</v>
      </c>
      <c r="E2495" t="s">
        <v>432</v>
      </c>
      <c r="F2495">
        <v>49.46</v>
      </c>
      <c r="G2495">
        <v>49.46</v>
      </c>
      <c r="H2495" t="s">
        <v>433</v>
      </c>
      <c r="I2495" s="2">
        <v>54.49</v>
      </c>
      <c r="J2495" t="s">
        <v>434</v>
      </c>
      <c r="K2495" t="s">
        <v>435</v>
      </c>
      <c r="L2495" s="3" t="str">
        <f>+INDEX([1]!TABLA_MAESTRO_DE_ARTICULO[SubGroupName],MATCH(Tabla_lineas[[#This Row],[CODIGO SAP]],[1]!TABLA_MAESTRO_DE_ARTICULO[ItemCode],0))</f>
        <v>POLVO PARA SUSPENSION</v>
      </c>
      <c r="M2495" t="s">
        <v>436</v>
      </c>
      <c r="N2495">
        <v>4</v>
      </c>
      <c r="O2495" t="s">
        <v>437</v>
      </c>
      <c r="S2495" s="2">
        <v>50</v>
      </c>
      <c r="T2495">
        <v>2472.5</v>
      </c>
      <c r="U2495">
        <v>54.49</v>
      </c>
      <c r="V2495">
        <v>49.45</v>
      </c>
      <c r="W2495">
        <v>10</v>
      </c>
      <c r="Z2495" s="4" t="s">
        <v>46</v>
      </c>
      <c r="AA2495" t="s">
        <v>153</v>
      </c>
      <c r="AB2495">
        <v>46096</v>
      </c>
      <c r="AG2495">
        <v>0</v>
      </c>
      <c r="AH2495">
        <v>50</v>
      </c>
      <c r="AM2495" t="str">
        <f>SUBSTITUTE(Tabla_lineas[[#This Row],[Codigo Liname]]," ","")</f>
        <v>J0162</v>
      </c>
    </row>
    <row r="2496" spans="1:39" customFormat="1" x14ac:dyDescent="0.25">
      <c r="A2496" s="2">
        <v>210</v>
      </c>
      <c r="B2496" t="s">
        <v>814</v>
      </c>
      <c r="C2496">
        <f t="shared" si="38"/>
        <v>1630869</v>
      </c>
      <c r="D2496">
        <v>29094</v>
      </c>
      <c r="E2496" t="s">
        <v>127</v>
      </c>
      <c r="F2496">
        <v>7.87</v>
      </c>
      <c r="G2496">
        <v>7.87</v>
      </c>
      <c r="H2496" t="s">
        <v>128</v>
      </c>
      <c r="I2496" s="2">
        <v>11.19</v>
      </c>
      <c r="J2496" t="s">
        <v>129</v>
      </c>
      <c r="K2496" t="s">
        <v>130</v>
      </c>
      <c r="L2496" s="3" t="str">
        <f>+INDEX([1]!TABLA_MAESTRO_DE_ARTICULO[SubGroupName],MATCH(Tabla_lineas[[#This Row],[CODIGO SAP]],[1]!TABLA_MAESTRO_DE_ARTICULO[ItemCode],0))</f>
        <v>COMPRIMIDO</v>
      </c>
      <c r="M2496" t="s">
        <v>131</v>
      </c>
      <c r="N2496">
        <v>3</v>
      </c>
      <c r="O2496" t="s">
        <v>132</v>
      </c>
      <c r="S2496" s="2">
        <v>2600</v>
      </c>
      <c r="T2496">
        <v>20436</v>
      </c>
      <c r="U2496">
        <v>11.19</v>
      </c>
      <c r="V2496">
        <v>7.86</v>
      </c>
      <c r="W2496">
        <v>1.3</v>
      </c>
      <c r="Z2496" s="4" t="s">
        <v>46</v>
      </c>
      <c r="AA2496" t="s">
        <v>126</v>
      </c>
      <c r="AB2496">
        <v>46132</v>
      </c>
      <c r="AG2496">
        <v>0</v>
      </c>
      <c r="AH2496">
        <v>2600</v>
      </c>
      <c r="AM2496" t="str">
        <f>SUBSTITUTE(Tabla_lineas[[#This Row],[Codigo Liname]]," ","")</f>
        <v>J0113</v>
      </c>
    </row>
    <row r="2497" spans="1:39" customFormat="1" x14ac:dyDescent="0.25">
      <c r="A2497" s="2">
        <v>210</v>
      </c>
      <c r="B2497" t="s">
        <v>814</v>
      </c>
      <c r="C2497">
        <f t="shared" si="38"/>
        <v>1630869</v>
      </c>
      <c r="D2497">
        <v>1965</v>
      </c>
      <c r="E2497" t="s">
        <v>133</v>
      </c>
      <c r="F2497">
        <v>0.95</v>
      </c>
      <c r="G2497">
        <v>0.95</v>
      </c>
      <c r="H2497" t="s">
        <v>134</v>
      </c>
      <c r="I2497" s="2">
        <v>1.31</v>
      </c>
      <c r="J2497" t="s">
        <v>135</v>
      </c>
      <c r="K2497" t="s">
        <v>136</v>
      </c>
      <c r="L2497" s="3" t="str">
        <f>+INDEX([1]!TABLA_MAESTRO_DE_ARTICULO[SubGroupName],MATCH(Tabla_lineas[[#This Row],[CODIGO SAP]],[1]!TABLA_MAESTRO_DE_ARTICULO[ItemCode],0))</f>
        <v>COMPRIMIDO</v>
      </c>
      <c r="M2497" t="s">
        <v>137</v>
      </c>
      <c r="N2497">
        <v>45</v>
      </c>
      <c r="O2497" t="s">
        <v>45</v>
      </c>
      <c r="P2497">
        <v>32100</v>
      </c>
      <c r="Q2497">
        <v>219600</v>
      </c>
      <c r="R2497">
        <v>251700</v>
      </c>
      <c r="S2497" s="2">
        <v>1500</v>
      </c>
      <c r="T2497">
        <v>1410</v>
      </c>
      <c r="U2497">
        <v>1.31</v>
      </c>
      <c r="V2497">
        <v>0.94</v>
      </c>
      <c r="W2497">
        <v>0.32</v>
      </c>
      <c r="Z2497" s="4" t="s">
        <v>53</v>
      </c>
      <c r="AA2497" t="s">
        <v>120</v>
      </c>
      <c r="AB2497">
        <v>46132</v>
      </c>
      <c r="AG2497">
        <v>0</v>
      </c>
      <c r="AH2497">
        <v>1500</v>
      </c>
      <c r="AM2497" t="str">
        <f>SUBSTITUTE(Tabla_lineas[[#This Row],[Codigo Liname]]," ","")</f>
        <v>N0304</v>
      </c>
    </row>
    <row r="2498" spans="1:39" customFormat="1" x14ac:dyDescent="0.25">
      <c r="A2498" s="2">
        <v>210</v>
      </c>
      <c r="B2498" t="s">
        <v>814</v>
      </c>
      <c r="C2498">
        <f t="shared" ref="C2498:C2561" si="39">IFERROR(VALUE(RIGHT(TRIM(LEFT(B2498,SEARCH("Eco",B2498)-1)),7)),"COTI")</f>
        <v>1630869</v>
      </c>
      <c r="D2498">
        <v>22000</v>
      </c>
      <c r="E2498" t="s">
        <v>420</v>
      </c>
      <c r="F2498">
        <v>4.96</v>
      </c>
      <c r="G2498">
        <v>4.96</v>
      </c>
      <c r="H2498" t="s">
        <v>421</v>
      </c>
      <c r="I2498" s="2">
        <v>11</v>
      </c>
      <c r="J2498" t="s">
        <v>422</v>
      </c>
      <c r="K2498" t="s">
        <v>423</v>
      </c>
      <c r="L2498" s="3" t="str">
        <f>+INDEX([1]!TABLA_MAESTRO_DE_ARTICULO[SubGroupName],MATCH(Tabla_lineas[[#This Row],[CODIGO SAP]],[1]!TABLA_MAESTRO_DE_ARTICULO[ItemCode],0))</f>
        <v>CAPSULA DURA</v>
      </c>
      <c r="M2498" t="s">
        <v>424</v>
      </c>
      <c r="N2498">
        <v>20</v>
      </c>
      <c r="O2498" t="s">
        <v>45</v>
      </c>
      <c r="S2498" s="2">
        <v>2000</v>
      </c>
      <c r="T2498">
        <v>9900</v>
      </c>
      <c r="U2498">
        <v>11</v>
      </c>
      <c r="V2498">
        <v>4.95</v>
      </c>
      <c r="W2498">
        <v>1.3</v>
      </c>
      <c r="Z2498" s="4" t="s">
        <v>46</v>
      </c>
      <c r="AA2498" t="s">
        <v>120</v>
      </c>
      <c r="AB2498">
        <v>46132</v>
      </c>
      <c r="AG2498">
        <v>0</v>
      </c>
      <c r="AH2498">
        <v>2000</v>
      </c>
      <c r="AM2498" t="str">
        <f>SUBSTITUTE(Tabla_lineas[[#This Row],[Codigo Liname]]," ","")</f>
        <v>J0158</v>
      </c>
    </row>
    <row r="2499" spans="1:39" customFormat="1" x14ac:dyDescent="0.25">
      <c r="A2499" s="2">
        <v>210</v>
      </c>
      <c r="B2499" t="s">
        <v>814</v>
      </c>
      <c r="C2499">
        <f t="shared" si="39"/>
        <v>1630869</v>
      </c>
      <c r="D2499">
        <v>40920</v>
      </c>
      <c r="E2499" t="s">
        <v>203</v>
      </c>
      <c r="F2499">
        <v>1.64</v>
      </c>
      <c r="G2499">
        <v>1.64</v>
      </c>
      <c r="H2499" t="s">
        <v>204</v>
      </c>
      <c r="I2499" s="2">
        <v>3.72</v>
      </c>
      <c r="J2499" t="s">
        <v>205</v>
      </c>
      <c r="K2499" t="s">
        <v>206</v>
      </c>
      <c r="L2499" s="3" t="str">
        <f>+INDEX([1]!TABLA_MAESTRO_DE_ARTICULO[SubGroupName],MATCH(Tabla_lineas[[#This Row],[CODIGO SAP]],[1]!TABLA_MAESTRO_DE_ARTICULO[ItemCode],0))</f>
        <v>COMPRIMIDO</v>
      </c>
      <c r="M2499" t="s">
        <v>207</v>
      </c>
      <c r="N2499">
        <v>21</v>
      </c>
      <c r="O2499" t="s">
        <v>45</v>
      </c>
      <c r="S2499" s="2">
        <v>11000</v>
      </c>
      <c r="T2499">
        <v>18040</v>
      </c>
      <c r="U2499">
        <v>3.72</v>
      </c>
      <c r="V2499">
        <v>1.64</v>
      </c>
      <c r="W2499">
        <v>0.38</v>
      </c>
      <c r="Z2499" s="4" t="s">
        <v>46</v>
      </c>
      <c r="AA2499" t="s">
        <v>120</v>
      </c>
      <c r="AB2499">
        <v>46132</v>
      </c>
      <c r="AG2499">
        <v>0</v>
      </c>
      <c r="AH2499">
        <v>11000</v>
      </c>
      <c r="AM2499" t="str">
        <f>SUBSTITUTE(Tabla_lineas[[#This Row],[Codigo Liname]]," ","")</f>
        <v>J0127</v>
      </c>
    </row>
    <row r="2500" spans="1:39" customFormat="1" x14ac:dyDescent="0.25">
      <c r="A2500" s="2">
        <v>210</v>
      </c>
      <c r="B2500" t="s">
        <v>814</v>
      </c>
      <c r="C2500">
        <f t="shared" si="39"/>
        <v>1630869</v>
      </c>
      <c r="D2500">
        <v>614</v>
      </c>
      <c r="E2500" t="s">
        <v>208</v>
      </c>
      <c r="F2500">
        <v>14.8</v>
      </c>
      <c r="G2500">
        <v>12.2</v>
      </c>
      <c r="H2500" t="s">
        <v>209</v>
      </c>
      <c r="I2500" s="2">
        <v>12.28</v>
      </c>
      <c r="J2500" t="s">
        <v>210</v>
      </c>
      <c r="K2500" t="s">
        <v>211</v>
      </c>
      <c r="L2500" s="3" t="str">
        <f>+INDEX([1]!TABLA_MAESTRO_DE_ARTICULO[SubGroupName],MATCH(Tabla_lineas[[#This Row],[CODIGO SAP]],[1]!TABLA_MAESTRO_DE_ARTICULO[ItemCode],0))</f>
        <v>JARABE</v>
      </c>
      <c r="M2500" t="s">
        <v>212</v>
      </c>
      <c r="N2500">
        <v>46</v>
      </c>
      <c r="O2500" t="s">
        <v>181</v>
      </c>
      <c r="S2500" s="2">
        <v>50</v>
      </c>
      <c r="T2500">
        <v>609.5</v>
      </c>
      <c r="U2500">
        <v>12.28</v>
      </c>
      <c r="V2500">
        <v>12.19</v>
      </c>
      <c r="W2500">
        <v>5</v>
      </c>
      <c r="Z2500" s="4" t="s">
        <v>46</v>
      </c>
      <c r="AA2500" t="s">
        <v>153</v>
      </c>
      <c r="AB2500">
        <v>46132</v>
      </c>
      <c r="AG2500">
        <v>0</v>
      </c>
      <c r="AH2500">
        <v>50</v>
      </c>
      <c r="AM2500" t="str">
        <f>SUBSTITUTE(Tabla_lineas[[#This Row],[Codigo Liname]]," ","")</f>
        <v>R0602</v>
      </c>
    </row>
    <row r="2501" spans="1:39" customFormat="1" x14ac:dyDescent="0.25">
      <c r="A2501" s="2">
        <v>210</v>
      </c>
      <c r="B2501" t="s">
        <v>814</v>
      </c>
      <c r="C2501">
        <f t="shared" si="39"/>
        <v>1630869</v>
      </c>
      <c r="D2501">
        <v>3150</v>
      </c>
      <c r="E2501" t="s">
        <v>213</v>
      </c>
      <c r="F2501">
        <v>0.47</v>
      </c>
      <c r="G2501">
        <v>0.45</v>
      </c>
      <c r="H2501" t="s">
        <v>214</v>
      </c>
      <c r="I2501" s="2">
        <v>0.45</v>
      </c>
      <c r="J2501" t="s">
        <v>215</v>
      </c>
      <c r="K2501" t="s">
        <v>216</v>
      </c>
      <c r="L2501" s="3" t="str">
        <f>+INDEX([1]!TABLA_MAESTRO_DE_ARTICULO[SubGroupName],MATCH(Tabla_lineas[[#This Row],[CODIGO SAP]],[1]!TABLA_MAESTRO_DE_ARTICULO[ItemCode],0))</f>
        <v>COMPRIMIDO</v>
      </c>
      <c r="M2501" t="s">
        <v>217</v>
      </c>
      <c r="N2501">
        <v>23</v>
      </c>
      <c r="O2501" t="s">
        <v>45</v>
      </c>
      <c r="S2501" s="2">
        <v>7000</v>
      </c>
      <c r="T2501">
        <v>3080</v>
      </c>
      <c r="U2501">
        <v>0.45</v>
      </c>
      <c r="V2501">
        <v>0.44</v>
      </c>
      <c r="W2501">
        <v>0.12</v>
      </c>
      <c r="Z2501" s="4" t="s">
        <v>46</v>
      </c>
      <c r="AA2501" t="s">
        <v>153</v>
      </c>
      <c r="AB2501">
        <v>46132</v>
      </c>
      <c r="AG2501">
        <v>0</v>
      </c>
      <c r="AH2501">
        <v>7000</v>
      </c>
      <c r="AM2501" t="str">
        <f>SUBSTITUTE(Tabla_lineas[[#This Row],[Codigo Liname]]," ","")</f>
        <v>R0601</v>
      </c>
    </row>
    <row r="2502" spans="1:39" customFormat="1" x14ac:dyDescent="0.25">
      <c r="A2502" s="2">
        <v>210</v>
      </c>
      <c r="B2502" t="s">
        <v>814</v>
      </c>
      <c r="C2502">
        <f t="shared" si="39"/>
        <v>1630869</v>
      </c>
      <c r="D2502">
        <v>3342.5</v>
      </c>
      <c r="E2502" t="s">
        <v>218</v>
      </c>
      <c r="F2502">
        <v>28.9</v>
      </c>
      <c r="G2502">
        <v>13.37</v>
      </c>
      <c r="H2502" t="s">
        <v>219</v>
      </c>
      <c r="I2502" s="2">
        <v>13.37</v>
      </c>
      <c r="J2502" t="s">
        <v>220</v>
      </c>
      <c r="K2502" t="s">
        <v>221</v>
      </c>
      <c r="L2502" s="3" t="str">
        <f>+INDEX([1]!TABLA_MAESTRO_DE_ARTICULO[SubGroupName],MATCH(Tabla_lineas[[#This Row],[CODIGO SAP]],[1]!TABLA_MAESTRO_DE_ARTICULO[ItemCode],0))</f>
        <v>CREMA DERMICA</v>
      </c>
      <c r="M2502" t="s">
        <v>222</v>
      </c>
      <c r="N2502">
        <v>47</v>
      </c>
      <c r="O2502" t="s">
        <v>223</v>
      </c>
      <c r="S2502" s="2">
        <v>250</v>
      </c>
      <c r="T2502">
        <v>3340</v>
      </c>
      <c r="U2502">
        <v>13.37</v>
      </c>
      <c r="V2502">
        <v>13.36</v>
      </c>
      <c r="W2502">
        <v>4.5</v>
      </c>
      <c r="Z2502" s="4" t="s">
        <v>53</v>
      </c>
      <c r="AA2502" t="s">
        <v>153</v>
      </c>
      <c r="AB2502">
        <v>46132</v>
      </c>
      <c r="AG2502">
        <v>0</v>
      </c>
      <c r="AH2502">
        <v>250</v>
      </c>
      <c r="AM2502" t="str">
        <f>SUBSTITUTE(Tabla_lineas[[#This Row],[Codigo Liname]]," ","")</f>
        <v>D0103</v>
      </c>
    </row>
    <row r="2503" spans="1:39" customFormat="1" x14ac:dyDescent="0.25">
      <c r="A2503" s="2">
        <v>210</v>
      </c>
      <c r="B2503" t="s">
        <v>814</v>
      </c>
      <c r="C2503">
        <f t="shared" si="39"/>
        <v>1630869</v>
      </c>
      <c r="D2503">
        <v>4560</v>
      </c>
      <c r="E2503" t="s">
        <v>449</v>
      </c>
      <c r="F2503">
        <v>4.2</v>
      </c>
      <c r="G2503">
        <v>2.2799999999999998</v>
      </c>
      <c r="H2503" t="s">
        <v>450</v>
      </c>
      <c r="I2503" s="2">
        <v>2.2799999999999998</v>
      </c>
      <c r="J2503" t="s">
        <v>451</v>
      </c>
      <c r="K2503" t="s">
        <v>452</v>
      </c>
      <c r="L2503" s="3" t="str">
        <f>+INDEX([1]!TABLA_MAESTRO_DE_ARTICULO[SubGroupName],MATCH(Tabla_lineas[[#This Row],[CODIGO SAP]],[1]!TABLA_MAESTRO_DE_ARTICULO[ItemCode],0))</f>
        <v>OVULO VAGINAL</v>
      </c>
      <c r="M2503" t="s">
        <v>453</v>
      </c>
      <c r="N2503">
        <v>24</v>
      </c>
      <c r="O2503" t="s">
        <v>97</v>
      </c>
      <c r="S2503" s="2">
        <v>2000</v>
      </c>
      <c r="T2503">
        <v>4540</v>
      </c>
      <c r="U2503">
        <v>2.2799999999999998</v>
      </c>
      <c r="V2503">
        <v>2.27</v>
      </c>
      <c r="W2503">
        <v>0.7</v>
      </c>
      <c r="Z2503" s="4" t="s">
        <v>53</v>
      </c>
      <c r="AA2503" t="s">
        <v>126</v>
      </c>
      <c r="AB2503">
        <v>46132</v>
      </c>
      <c r="AG2503">
        <v>0</v>
      </c>
      <c r="AH2503">
        <v>2000</v>
      </c>
      <c r="AM2503" t="str">
        <f>SUBSTITUTE(Tabla_lineas[[#This Row],[Codigo Liname]]," ","")</f>
        <v>G0102</v>
      </c>
    </row>
    <row r="2504" spans="1:39" customFormat="1" x14ac:dyDescent="0.25">
      <c r="A2504" s="2">
        <v>210</v>
      </c>
      <c r="B2504" t="s">
        <v>814</v>
      </c>
      <c r="C2504">
        <f t="shared" si="39"/>
        <v>1630869</v>
      </c>
      <c r="D2504">
        <v>11040</v>
      </c>
      <c r="E2504" t="s">
        <v>229</v>
      </c>
      <c r="F2504">
        <v>19.329999999999998</v>
      </c>
      <c r="G2504">
        <v>18.399999999999999</v>
      </c>
      <c r="H2504" t="s">
        <v>230</v>
      </c>
      <c r="I2504" s="2">
        <v>18.399999999999999</v>
      </c>
      <c r="J2504" t="s">
        <v>231</v>
      </c>
      <c r="K2504" t="s">
        <v>232</v>
      </c>
      <c r="L2504" s="3" t="str">
        <f>+INDEX([1]!TABLA_MAESTRO_DE_ARTICULO[SubGroupName],MATCH(Tabla_lineas[[#This Row],[CODIGO SAP]],[1]!TABLA_MAESTRO_DE_ARTICULO[ItemCode],0))</f>
        <v>SUSPENSION</v>
      </c>
      <c r="M2504" t="s">
        <v>233</v>
      </c>
      <c r="N2504">
        <v>25</v>
      </c>
      <c r="O2504" t="s">
        <v>65</v>
      </c>
      <c r="S2504" s="2">
        <v>600</v>
      </c>
      <c r="T2504">
        <v>11034</v>
      </c>
      <c r="U2504">
        <v>18.399999999999999</v>
      </c>
      <c r="V2504">
        <v>18.39</v>
      </c>
      <c r="W2504">
        <v>5.5</v>
      </c>
      <c r="Z2504" s="4" t="s">
        <v>53</v>
      </c>
      <c r="AA2504" t="s">
        <v>153</v>
      </c>
      <c r="AB2504">
        <v>46132</v>
      </c>
      <c r="AG2504">
        <v>0</v>
      </c>
      <c r="AH2504">
        <v>600</v>
      </c>
      <c r="AM2504" t="str">
        <f>SUBSTITUTE(Tabla_lineas[[#This Row],[Codigo Liname]]," ","")</f>
        <v>J0138</v>
      </c>
    </row>
    <row r="2505" spans="1:39" customFormat="1" x14ac:dyDescent="0.25">
      <c r="A2505" s="2">
        <v>210</v>
      </c>
      <c r="B2505" t="s">
        <v>814</v>
      </c>
      <c r="C2505">
        <f t="shared" si="39"/>
        <v>1630869</v>
      </c>
      <c r="D2505">
        <v>12700</v>
      </c>
      <c r="E2505" t="s">
        <v>239</v>
      </c>
      <c r="F2505">
        <v>1.48</v>
      </c>
      <c r="G2505">
        <v>1.48</v>
      </c>
      <c r="H2505" t="s">
        <v>240</v>
      </c>
      <c r="I2505" s="2">
        <v>2.54</v>
      </c>
      <c r="J2505" t="s">
        <v>241</v>
      </c>
      <c r="K2505" t="s">
        <v>242</v>
      </c>
      <c r="L2505" s="3" t="str">
        <f>+INDEX([1]!TABLA_MAESTRO_DE_ARTICULO[SubGroupName],MATCH(Tabla_lineas[[#This Row],[CODIGO SAP]],[1]!TABLA_MAESTRO_DE_ARTICULO[ItemCode],0))</f>
        <v>COMPRIMIDO</v>
      </c>
      <c r="M2505" t="s">
        <v>243</v>
      </c>
      <c r="N2505">
        <v>48</v>
      </c>
      <c r="O2505" t="s">
        <v>45</v>
      </c>
      <c r="S2505" s="2">
        <v>5000</v>
      </c>
      <c r="T2505">
        <v>7350</v>
      </c>
      <c r="U2505">
        <v>2.54</v>
      </c>
      <c r="V2505">
        <v>1.47</v>
      </c>
      <c r="W2505">
        <v>0.4</v>
      </c>
      <c r="Z2505" s="4" t="s">
        <v>46</v>
      </c>
      <c r="AA2505" t="s">
        <v>120</v>
      </c>
      <c r="AB2505">
        <v>46132</v>
      </c>
      <c r="AG2505">
        <v>0</v>
      </c>
      <c r="AH2505">
        <v>5000</v>
      </c>
      <c r="AM2505" t="str">
        <f>SUBSTITUTE(Tabla_lineas[[#This Row],[Codigo Liname]]," ","")</f>
        <v>J0137</v>
      </c>
    </row>
    <row r="2506" spans="1:39" customFormat="1" x14ac:dyDescent="0.25">
      <c r="A2506" s="2">
        <v>210</v>
      </c>
      <c r="B2506" t="s">
        <v>814</v>
      </c>
      <c r="C2506">
        <f t="shared" si="39"/>
        <v>1630869</v>
      </c>
      <c r="D2506">
        <v>34850</v>
      </c>
      <c r="E2506" t="s">
        <v>244</v>
      </c>
      <c r="F2506">
        <v>4.03</v>
      </c>
      <c r="G2506">
        <v>4.03</v>
      </c>
      <c r="H2506" t="s">
        <v>245</v>
      </c>
      <c r="I2506" s="2">
        <v>6.97</v>
      </c>
      <c r="J2506" t="s">
        <v>246</v>
      </c>
      <c r="K2506" t="s">
        <v>247</v>
      </c>
      <c r="L2506" s="3" t="str">
        <f>+INDEX([1]!TABLA_MAESTRO_DE_ARTICULO[SubGroupName],MATCH(Tabla_lineas[[#This Row],[CODIGO SAP]],[1]!TABLA_MAESTRO_DE_ARTICULO[ItemCode],0))</f>
        <v>SOLUCION INYECTABLE</v>
      </c>
      <c r="M2506" t="s">
        <v>248</v>
      </c>
      <c r="N2506">
        <v>49</v>
      </c>
      <c r="O2506" t="s">
        <v>249</v>
      </c>
      <c r="S2506" s="2">
        <v>5000</v>
      </c>
      <c r="T2506">
        <v>20099.999999999996</v>
      </c>
      <c r="U2506">
        <v>6.97</v>
      </c>
      <c r="V2506">
        <v>4.0199999999999996</v>
      </c>
      <c r="W2506">
        <v>0.7</v>
      </c>
      <c r="Z2506" s="4" t="s">
        <v>46</v>
      </c>
      <c r="AA2506" t="s">
        <v>126</v>
      </c>
      <c r="AB2506">
        <v>46132</v>
      </c>
      <c r="AG2506">
        <v>0</v>
      </c>
      <c r="AH2506">
        <v>5000</v>
      </c>
      <c r="AM2506" t="str">
        <f>SUBSTITUTE(Tabla_lineas[[#This Row],[Codigo Liname]]," ","")</f>
        <v>H0204</v>
      </c>
    </row>
    <row r="2507" spans="1:39" customFormat="1" x14ac:dyDescent="0.25">
      <c r="A2507" s="2">
        <v>210</v>
      </c>
      <c r="B2507" t="s">
        <v>814</v>
      </c>
      <c r="C2507">
        <f t="shared" si="39"/>
        <v>1630869</v>
      </c>
      <c r="D2507">
        <v>9590</v>
      </c>
      <c r="E2507" t="s">
        <v>60</v>
      </c>
      <c r="F2507">
        <v>15.12</v>
      </c>
      <c r="G2507">
        <v>9.5</v>
      </c>
      <c r="H2507" t="s">
        <v>61</v>
      </c>
      <c r="I2507" s="2">
        <v>9.59</v>
      </c>
      <c r="J2507" t="s">
        <v>62</v>
      </c>
      <c r="K2507" t="s">
        <v>63</v>
      </c>
      <c r="L2507" s="3" t="str">
        <f>+INDEX([1]!TABLA_MAESTRO_DE_ARTICULO[SubGroupName],MATCH(Tabla_lineas[[#This Row],[CODIGO SAP]],[1]!TABLA_MAESTRO_DE_ARTICULO[ItemCode],0))</f>
        <v>JARABE</v>
      </c>
      <c r="M2507" t="s">
        <v>64</v>
      </c>
      <c r="N2507">
        <v>50</v>
      </c>
      <c r="O2507" t="s">
        <v>65</v>
      </c>
      <c r="S2507" s="2">
        <v>1000</v>
      </c>
      <c r="T2507">
        <v>9490</v>
      </c>
      <c r="U2507">
        <v>9.59</v>
      </c>
      <c r="V2507">
        <v>9.49</v>
      </c>
      <c r="W2507">
        <v>5</v>
      </c>
      <c r="Z2507" s="4" t="s">
        <v>46</v>
      </c>
      <c r="AA2507" t="s">
        <v>153</v>
      </c>
      <c r="AB2507">
        <v>46096</v>
      </c>
      <c r="AG2507">
        <v>0</v>
      </c>
      <c r="AH2507">
        <v>1000</v>
      </c>
      <c r="AM2507" t="str">
        <f>SUBSTITUTE(Tabla_lineas[[#This Row],[Codigo Liname]]," ","")</f>
        <v>R0503</v>
      </c>
    </row>
    <row r="2508" spans="1:39" customFormat="1" x14ac:dyDescent="0.25">
      <c r="A2508" s="2">
        <v>210</v>
      </c>
      <c r="B2508" t="s">
        <v>814</v>
      </c>
      <c r="C2508">
        <f t="shared" si="39"/>
        <v>1630869</v>
      </c>
      <c r="D2508">
        <v>34073</v>
      </c>
      <c r="E2508" t="s">
        <v>250</v>
      </c>
      <c r="F2508">
        <v>24.52</v>
      </c>
      <c r="G2508">
        <v>24.5</v>
      </c>
      <c r="H2508" t="s">
        <v>251</v>
      </c>
      <c r="I2508" s="2">
        <v>26.21</v>
      </c>
      <c r="J2508" t="s">
        <v>252</v>
      </c>
      <c r="K2508" t="s">
        <v>253</v>
      </c>
      <c r="L2508" s="3" t="str">
        <f>+INDEX([1]!TABLA_MAESTRO_DE_ARTICULO[SubGroupName],MATCH(Tabla_lineas[[#This Row],[CODIGO SAP]],[1]!TABLA_MAESTRO_DE_ARTICULO[ItemCode],0))</f>
        <v>GEL</v>
      </c>
      <c r="M2508" t="s">
        <v>254</v>
      </c>
      <c r="N2508">
        <v>5</v>
      </c>
      <c r="O2508" t="s">
        <v>255</v>
      </c>
      <c r="S2508" s="2">
        <v>1300</v>
      </c>
      <c r="T2508">
        <v>31836.999999999996</v>
      </c>
      <c r="U2508">
        <v>26.21</v>
      </c>
      <c r="V2508">
        <v>24.49</v>
      </c>
      <c r="W2508">
        <v>5</v>
      </c>
      <c r="Z2508" s="4" t="s">
        <v>53</v>
      </c>
      <c r="AA2508" t="s">
        <v>153</v>
      </c>
      <c r="AB2508">
        <v>46132</v>
      </c>
      <c r="AG2508">
        <v>0</v>
      </c>
      <c r="AH2508">
        <v>1300</v>
      </c>
      <c r="AM2508" t="str">
        <f>SUBSTITUTE(Tabla_lineas[[#This Row],[Codigo Liname]]," ","")</f>
        <v>M0101</v>
      </c>
    </row>
    <row r="2509" spans="1:39" customFormat="1" x14ac:dyDescent="0.25">
      <c r="A2509" s="2">
        <v>210</v>
      </c>
      <c r="B2509" t="s">
        <v>814</v>
      </c>
      <c r="C2509">
        <f t="shared" si="39"/>
        <v>1630869</v>
      </c>
      <c r="D2509">
        <v>6000</v>
      </c>
      <c r="E2509" t="s">
        <v>138</v>
      </c>
      <c r="F2509">
        <v>0.2</v>
      </c>
      <c r="G2509">
        <v>0.2</v>
      </c>
      <c r="H2509" t="s">
        <v>139</v>
      </c>
      <c r="I2509" s="2">
        <v>0.24</v>
      </c>
      <c r="J2509" t="s">
        <v>140</v>
      </c>
      <c r="K2509" t="s">
        <v>141</v>
      </c>
      <c r="L2509" s="3" t="str">
        <f>+INDEX([1]!TABLA_MAESTRO_DE_ARTICULO[SubGroupName],MATCH(Tabla_lineas[[#This Row],[CODIGO SAP]],[1]!TABLA_MAESTRO_DE_ARTICULO[ItemCode],0))</f>
        <v>COMPRIMIDO</v>
      </c>
      <c r="M2509" t="s">
        <v>142</v>
      </c>
      <c r="N2509">
        <v>26</v>
      </c>
      <c r="O2509" t="s">
        <v>45</v>
      </c>
      <c r="S2509" s="2">
        <v>25000</v>
      </c>
      <c r="T2509">
        <v>4750</v>
      </c>
      <c r="U2509">
        <v>0.24</v>
      </c>
      <c r="V2509">
        <v>0.19</v>
      </c>
      <c r="W2509">
        <v>0.12</v>
      </c>
      <c r="Z2509" s="4" t="s">
        <v>53</v>
      </c>
      <c r="AA2509" t="s">
        <v>126</v>
      </c>
      <c r="AB2509">
        <v>46132</v>
      </c>
      <c r="AG2509">
        <v>0</v>
      </c>
      <c r="AH2509">
        <v>25000</v>
      </c>
      <c r="AM2509" t="str">
        <f>SUBSTITUTE(Tabla_lineas[[#This Row],[Codigo Liname]]," ","")</f>
        <v>M0102</v>
      </c>
    </row>
    <row r="2510" spans="1:39" customFormat="1" x14ac:dyDescent="0.25">
      <c r="A2510" s="2">
        <v>210</v>
      </c>
      <c r="B2510" t="s">
        <v>814</v>
      </c>
      <c r="C2510">
        <f t="shared" si="39"/>
        <v>1630869</v>
      </c>
      <c r="D2510">
        <v>11460</v>
      </c>
      <c r="E2510" t="s">
        <v>256</v>
      </c>
      <c r="F2510">
        <v>3.3</v>
      </c>
      <c r="G2510">
        <v>3.3</v>
      </c>
      <c r="H2510" t="s">
        <v>257</v>
      </c>
      <c r="I2510" s="2">
        <v>3.82</v>
      </c>
      <c r="J2510" t="s">
        <v>258</v>
      </c>
      <c r="K2510" t="s">
        <v>259</v>
      </c>
      <c r="L2510" s="3" t="str">
        <f>+INDEX([1]!TABLA_MAESTRO_DE_ARTICULO[SubGroupName],MATCH(Tabla_lineas[[#This Row],[CODIGO SAP]],[1]!TABLA_MAESTRO_DE_ARTICULO[ItemCode],0))</f>
        <v>SOLUCION INYECTABLE</v>
      </c>
      <c r="M2510" t="s">
        <v>260</v>
      </c>
      <c r="N2510">
        <v>51</v>
      </c>
      <c r="O2510" t="s">
        <v>249</v>
      </c>
      <c r="S2510" s="2">
        <v>3000</v>
      </c>
      <c r="T2510">
        <v>9870</v>
      </c>
      <c r="U2510">
        <v>3.82</v>
      </c>
      <c r="V2510">
        <v>3.29</v>
      </c>
      <c r="W2510">
        <v>0.7</v>
      </c>
      <c r="Z2510" s="4" t="s">
        <v>53</v>
      </c>
      <c r="AA2510" t="s">
        <v>153</v>
      </c>
      <c r="AB2510">
        <v>46132</v>
      </c>
      <c r="AG2510">
        <v>0</v>
      </c>
      <c r="AH2510">
        <v>3000</v>
      </c>
      <c r="AM2510" t="str">
        <f>SUBSTITUTE(Tabla_lineas[[#This Row],[Codigo Liname]]," ","")</f>
        <v>M0103</v>
      </c>
    </row>
    <row r="2511" spans="1:39" customFormat="1" x14ac:dyDescent="0.25">
      <c r="A2511" s="2">
        <v>210</v>
      </c>
      <c r="B2511" t="s">
        <v>814</v>
      </c>
      <c r="C2511">
        <f t="shared" si="39"/>
        <v>1630869</v>
      </c>
      <c r="D2511">
        <v>11600</v>
      </c>
      <c r="E2511" t="s">
        <v>143</v>
      </c>
      <c r="F2511">
        <v>2.17</v>
      </c>
      <c r="G2511">
        <v>2.17</v>
      </c>
      <c r="H2511" t="s">
        <v>144</v>
      </c>
      <c r="I2511" s="2">
        <v>2.3199999999999998</v>
      </c>
      <c r="J2511" t="s">
        <v>145</v>
      </c>
      <c r="K2511" t="s">
        <v>146</v>
      </c>
      <c r="L2511" s="3" t="str">
        <f>+INDEX([1]!TABLA_MAESTRO_DE_ARTICULO[SubGroupName],MATCH(Tabla_lineas[[#This Row],[CODIGO SAP]],[1]!TABLA_MAESTRO_DE_ARTICULO[ItemCode],0))</f>
        <v>CAPSULA DURA</v>
      </c>
      <c r="M2511" t="s">
        <v>147</v>
      </c>
      <c r="N2511">
        <v>52</v>
      </c>
      <c r="O2511" t="s">
        <v>45</v>
      </c>
      <c r="S2511" s="2">
        <v>5000</v>
      </c>
      <c r="T2511">
        <v>10800</v>
      </c>
      <c r="U2511">
        <v>2.3199999999999998</v>
      </c>
      <c r="V2511">
        <v>2.16</v>
      </c>
      <c r="W2511">
        <v>0.8</v>
      </c>
      <c r="Z2511" s="4" t="s">
        <v>53</v>
      </c>
      <c r="AA2511" t="s">
        <v>120</v>
      </c>
      <c r="AB2511">
        <v>46132</v>
      </c>
      <c r="AG2511">
        <v>0</v>
      </c>
      <c r="AH2511">
        <v>5000</v>
      </c>
      <c r="AM2511" t="str">
        <f>SUBSTITUTE(Tabla_lineas[[#This Row],[Codigo Liname]]," ","")</f>
        <v>J0141</v>
      </c>
    </row>
    <row r="2512" spans="1:39" customFormat="1" x14ac:dyDescent="0.25">
      <c r="A2512" s="2">
        <v>210</v>
      </c>
      <c r="B2512" t="s">
        <v>814</v>
      </c>
      <c r="C2512">
        <f t="shared" si="39"/>
        <v>1630869</v>
      </c>
      <c r="D2512">
        <v>1166</v>
      </c>
      <c r="E2512" t="s">
        <v>266</v>
      </c>
      <c r="F2512">
        <v>0.56000000000000005</v>
      </c>
      <c r="G2512">
        <v>0.53</v>
      </c>
      <c r="H2512" t="s">
        <v>267</v>
      </c>
      <c r="I2512" s="2">
        <v>0.53</v>
      </c>
      <c r="J2512" t="s">
        <v>268</v>
      </c>
      <c r="K2512" t="s">
        <v>269</v>
      </c>
      <c r="L2512" s="3" t="str">
        <f>+INDEX([1]!TABLA_MAESTRO_DE_ARTICULO[SubGroupName],MATCH(Tabla_lineas[[#This Row],[CODIGO SAP]],[1]!TABLA_MAESTRO_DE_ARTICULO[ItemCode],0))</f>
        <v>COMPRIMIDO</v>
      </c>
      <c r="M2512" t="s">
        <v>270</v>
      </c>
      <c r="N2512">
        <v>6</v>
      </c>
      <c r="O2512" t="s">
        <v>45</v>
      </c>
      <c r="S2512" s="2">
        <v>2200</v>
      </c>
      <c r="T2512">
        <v>1144</v>
      </c>
      <c r="U2512">
        <v>0.53</v>
      </c>
      <c r="V2512">
        <v>0.52</v>
      </c>
      <c r="W2512">
        <v>0.12</v>
      </c>
      <c r="Z2512" s="4" t="s">
        <v>46</v>
      </c>
      <c r="AA2512" t="s">
        <v>126</v>
      </c>
      <c r="AB2512">
        <v>46132</v>
      </c>
      <c r="AG2512">
        <v>0</v>
      </c>
      <c r="AH2512">
        <v>2200</v>
      </c>
      <c r="AM2512" t="str">
        <f>SUBSTITUTE(Tabla_lineas[[#This Row],[Codigo Liname]]," ","")</f>
        <v>C0901</v>
      </c>
    </row>
    <row r="2513" spans="1:39" customFormat="1" x14ac:dyDescent="0.25">
      <c r="A2513" s="2">
        <v>210</v>
      </c>
      <c r="B2513" t="s">
        <v>814</v>
      </c>
      <c r="C2513">
        <f t="shared" si="39"/>
        <v>1630869</v>
      </c>
      <c r="D2513">
        <v>4800</v>
      </c>
      <c r="E2513" t="s">
        <v>511</v>
      </c>
      <c r="F2513">
        <v>2.99</v>
      </c>
      <c r="G2513">
        <v>1.6</v>
      </c>
      <c r="H2513" t="s">
        <v>512</v>
      </c>
      <c r="I2513" s="2">
        <v>1.6</v>
      </c>
      <c r="J2513" t="s">
        <v>513</v>
      </c>
      <c r="K2513" t="s">
        <v>514</v>
      </c>
      <c r="L2513" s="3" t="str">
        <f>+INDEX([1]!TABLA_MAESTRO_DE_ARTICULO[SubGroupName],MATCH(Tabla_lineas[[#This Row],[CODIGO SAP]],[1]!TABLA_MAESTRO_DE_ARTICULO[ItemCode],0))</f>
        <v>COMPRIMIDO</v>
      </c>
      <c r="M2513" t="s">
        <v>515</v>
      </c>
      <c r="N2513">
        <v>53</v>
      </c>
      <c r="O2513" t="s">
        <v>45</v>
      </c>
      <c r="S2513" s="2">
        <v>3000</v>
      </c>
      <c r="T2513">
        <v>4770</v>
      </c>
      <c r="U2513">
        <v>1.6</v>
      </c>
      <c r="V2513">
        <v>1.59</v>
      </c>
      <c r="W2513">
        <v>0.9</v>
      </c>
      <c r="Z2513" s="4" t="s">
        <v>46</v>
      </c>
      <c r="AA2513" t="s">
        <v>120</v>
      </c>
      <c r="AB2513">
        <v>46132</v>
      </c>
      <c r="AG2513">
        <v>0</v>
      </c>
      <c r="AH2513">
        <v>3000</v>
      </c>
      <c r="AM2513" t="str">
        <f>SUBSTITUTE(Tabla_lineas[[#This Row],[Codigo Liname]]," ","")</f>
        <v>J0145</v>
      </c>
    </row>
    <row r="2514" spans="1:39" customFormat="1" x14ac:dyDescent="0.25">
      <c r="A2514" s="2">
        <v>210</v>
      </c>
      <c r="B2514" t="s">
        <v>814</v>
      </c>
      <c r="C2514">
        <f t="shared" si="39"/>
        <v>1630869</v>
      </c>
      <c r="D2514">
        <v>10962</v>
      </c>
      <c r="E2514" t="s">
        <v>292</v>
      </c>
      <c r="F2514">
        <v>25.27</v>
      </c>
      <c r="G2514">
        <v>18.27</v>
      </c>
      <c r="H2514" t="s">
        <v>293</v>
      </c>
      <c r="I2514" s="2">
        <v>18.27</v>
      </c>
      <c r="J2514" t="s">
        <v>294</v>
      </c>
      <c r="K2514" t="s">
        <v>295</v>
      </c>
      <c r="L2514" s="3" t="str">
        <f>+INDEX([1]!TABLA_MAESTRO_DE_ARTICULO[SubGroupName],MATCH(Tabla_lineas[[#This Row],[CODIGO SAP]],[1]!TABLA_MAESTRO_DE_ARTICULO[ItemCode],0))</f>
        <v>CREMA DERMICA</v>
      </c>
      <c r="M2514" t="s">
        <v>296</v>
      </c>
      <c r="N2514">
        <v>27</v>
      </c>
      <c r="O2514" t="s">
        <v>297</v>
      </c>
      <c r="S2514" s="2">
        <v>600</v>
      </c>
      <c r="T2514">
        <v>10956.000000000002</v>
      </c>
      <c r="U2514">
        <v>18.27</v>
      </c>
      <c r="V2514">
        <v>18.260000000000002</v>
      </c>
      <c r="W2514">
        <v>5</v>
      </c>
      <c r="Z2514" s="4" t="s">
        <v>46</v>
      </c>
      <c r="AA2514" t="s">
        <v>153</v>
      </c>
      <c r="AB2514">
        <v>46132</v>
      </c>
      <c r="AG2514">
        <v>0</v>
      </c>
      <c r="AH2514">
        <v>600</v>
      </c>
      <c r="AM2514" t="str">
        <f>SUBSTITUTE(Tabla_lineas[[#This Row],[Codigo Liname]]," ","")</f>
        <v>D0704</v>
      </c>
    </row>
    <row r="2515" spans="1:39" customFormat="1" x14ac:dyDescent="0.25">
      <c r="A2515" s="2">
        <v>210</v>
      </c>
      <c r="B2515" t="s">
        <v>814</v>
      </c>
      <c r="C2515">
        <f t="shared" si="39"/>
        <v>1630869</v>
      </c>
      <c r="D2515">
        <v>24710</v>
      </c>
      <c r="E2515" t="s">
        <v>298</v>
      </c>
      <c r="F2515">
        <v>14.58</v>
      </c>
      <c r="G2515">
        <v>14.58</v>
      </c>
      <c r="H2515" t="s">
        <v>299</v>
      </c>
      <c r="I2515" s="2">
        <v>24.71</v>
      </c>
      <c r="J2515" t="s">
        <v>300</v>
      </c>
      <c r="K2515" t="s">
        <v>301</v>
      </c>
      <c r="L2515" s="3" t="str">
        <f>+INDEX([1]!TABLA_MAESTRO_DE_ARTICULO[SubGroupName],MATCH(Tabla_lineas[[#This Row],[CODIGO SAP]],[1]!TABLA_MAESTRO_DE_ARTICULO[ItemCode],0))</f>
        <v>SUSPENSION</v>
      </c>
      <c r="M2515" t="s">
        <v>302</v>
      </c>
      <c r="N2515">
        <v>55</v>
      </c>
      <c r="O2515" t="s">
        <v>65</v>
      </c>
      <c r="S2515" s="2">
        <v>1000</v>
      </c>
      <c r="T2515">
        <v>14570</v>
      </c>
      <c r="U2515">
        <v>24.71</v>
      </c>
      <c r="V2515">
        <v>14.57</v>
      </c>
      <c r="W2515">
        <v>5.5</v>
      </c>
      <c r="Z2515" s="4" t="s">
        <v>53</v>
      </c>
      <c r="AA2515" t="s">
        <v>153</v>
      </c>
      <c r="AB2515">
        <v>46096</v>
      </c>
      <c r="AG2515">
        <v>0</v>
      </c>
      <c r="AH2515">
        <v>1000</v>
      </c>
      <c r="AM2515" t="str">
        <f>SUBSTITUTE(Tabla_lineas[[#This Row],[Codigo Liname]]," ","")</f>
        <v>M0104</v>
      </c>
    </row>
    <row r="2516" spans="1:39" customFormat="1" x14ac:dyDescent="0.25">
      <c r="A2516" s="2">
        <v>210</v>
      </c>
      <c r="B2516" t="s">
        <v>814</v>
      </c>
      <c r="C2516">
        <f t="shared" si="39"/>
        <v>1630869</v>
      </c>
      <c r="D2516">
        <v>15179.999999999998</v>
      </c>
      <c r="E2516" t="s">
        <v>303</v>
      </c>
      <c r="F2516">
        <v>0.75</v>
      </c>
      <c r="G2516">
        <v>0.69</v>
      </c>
      <c r="H2516" t="s">
        <v>304</v>
      </c>
      <c r="I2516" s="2">
        <v>0.69</v>
      </c>
      <c r="J2516" t="s">
        <v>305</v>
      </c>
      <c r="K2516" t="s">
        <v>306</v>
      </c>
      <c r="L2516" s="3" t="str">
        <f>+INDEX([1]!TABLA_MAESTRO_DE_ARTICULO[SubGroupName],MATCH(Tabla_lineas[[#This Row],[CODIGO SAP]],[1]!TABLA_MAESTRO_DE_ARTICULO[ItemCode],0))</f>
        <v>COMPRIMIDO</v>
      </c>
      <c r="M2516" t="s">
        <v>307</v>
      </c>
      <c r="N2516">
        <v>7</v>
      </c>
      <c r="O2516" t="s">
        <v>45</v>
      </c>
      <c r="P2516">
        <v>138600</v>
      </c>
      <c r="Q2516">
        <v>3275900</v>
      </c>
      <c r="R2516">
        <v>3414500</v>
      </c>
      <c r="S2516" s="2">
        <v>22000</v>
      </c>
      <c r="T2516">
        <v>14960.000000000002</v>
      </c>
      <c r="U2516">
        <v>0.69</v>
      </c>
      <c r="V2516">
        <v>0.68</v>
      </c>
      <c r="W2516">
        <v>0.14000000000000001</v>
      </c>
      <c r="Z2516" s="4" t="s">
        <v>46</v>
      </c>
      <c r="AA2516" t="s">
        <v>120</v>
      </c>
      <c r="AB2516">
        <v>46132</v>
      </c>
      <c r="AG2516">
        <v>0</v>
      </c>
      <c r="AH2516">
        <v>22000</v>
      </c>
      <c r="AM2516" t="str">
        <f>SUBSTITUTE(Tabla_lineas[[#This Row],[Codigo Liname]]," ","")</f>
        <v>M0105</v>
      </c>
    </row>
    <row r="2517" spans="1:39" customFormat="1" x14ac:dyDescent="0.25">
      <c r="A2517" s="2">
        <v>210</v>
      </c>
      <c r="B2517" t="s">
        <v>814</v>
      </c>
      <c r="C2517">
        <f t="shared" si="39"/>
        <v>1630869</v>
      </c>
      <c r="D2517">
        <v>7630</v>
      </c>
      <c r="E2517" t="s">
        <v>308</v>
      </c>
      <c r="F2517">
        <v>5.07</v>
      </c>
      <c r="G2517">
        <v>5.07</v>
      </c>
      <c r="H2517" t="s">
        <v>309</v>
      </c>
      <c r="I2517" s="2">
        <v>10.9</v>
      </c>
      <c r="J2517" t="s">
        <v>310</v>
      </c>
      <c r="K2517" t="s">
        <v>311</v>
      </c>
      <c r="L2517" s="3" t="str">
        <f>+INDEX([1]!TABLA_MAESTRO_DE_ARTICULO[SubGroupName],MATCH(Tabla_lineas[[#This Row],[CODIGO SAP]],[1]!TABLA_MAESTRO_DE_ARTICULO[ItemCode],0))</f>
        <v>SOLUCION INYECTABLE</v>
      </c>
      <c r="M2517" t="s">
        <v>312</v>
      </c>
      <c r="N2517">
        <v>29</v>
      </c>
      <c r="O2517" t="s">
        <v>249</v>
      </c>
      <c r="S2517" s="2">
        <v>700</v>
      </c>
      <c r="T2517">
        <v>3549</v>
      </c>
      <c r="U2517">
        <v>10.9</v>
      </c>
      <c r="V2517">
        <v>5.07</v>
      </c>
      <c r="W2517">
        <v>1</v>
      </c>
      <c r="Z2517" s="4" t="s">
        <v>46</v>
      </c>
      <c r="AA2517" t="s">
        <v>126</v>
      </c>
      <c r="AB2517">
        <v>46132</v>
      </c>
      <c r="AG2517">
        <v>0</v>
      </c>
      <c r="AH2517">
        <v>700</v>
      </c>
      <c r="AM2517" t="str">
        <f>SUBSTITUTE(Tabla_lineas[[#This Row],[Codigo Liname]]," ","")</f>
        <v>M0109</v>
      </c>
    </row>
    <row r="2518" spans="1:39" customFormat="1" x14ac:dyDescent="0.25">
      <c r="A2518" s="2">
        <v>210</v>
      </c>
      <c r="B2518" t="s">
        <v>814</v>
      </c>
      <c r="C2518">
        <f t="shared" si="39"/>
        <v>1630869</v>
      </c>
      <c r="D2518">
        <v>201850</v>
      </c>
      <c r="E2518" t="s">
        <v>82</v>
      </c>
      <c r="F2518">
        <v>1.61</v>
      </c>
      <c r="G2518">
        <v>1.61</v>
      </c>
      <c r="H2518" t="s">
        <v>83</v>
      </c>
      <c r="I2518" s="2">
        <v>3.67</v>
      </c>
      <c r="J2518" t="s">
        <v>84</v>
      </c>
      <c r="K2518" t="s">
        <v>85</v>
      </c>
      <c r="L2518" s="3" t="str">
        <f>+INDEX([1]!TABLA_MAESTRO_DE_ARTICULO[SubGroupName],MATCH(Tabla_lineas[[#This Row],[CODIGO SAP]],[1]!TABLA_MAESTRO_DE_ARTICULO[ItemCode],0))</f>
        <v>COMPRIMIDO</v>
      </c>
      <c r="M2518" t="s">
        <v>86</v>
      </c>
      <c r="N2518">
        <v>8</v>
      </c>
      <c r="O2518" t="s">
        <v>45</v>
      </c>
      <c r="S2518" s="2">
        <v>55000</v>
      </c>
      <c r="T2518">
        <v>88000</v>
      </c>
      <c r="U2518">
        <v>3.67</v>
      </c>
      <c r="V2518">
        <v>1.6</v>
      </c>
      <c r="W2518">
        <v>0.15</v>
      </c>
      <c r="Z2518" s="4" t="s">
        <v>46</v>
      </c>
      <c r="AA2518" t="s">
        <v>126</v>
      </c>
      <c r="AB2518">
        <v>46132</v>
      </c>
      <c r="AG2518">
        <v>0</v>
      </c>
      <c r="AH2518">
        <v>55000</v>
      </c>
      <c r="AM2518" t="str">
        <f>SUBSTITUTE(Tabla_lineas[[#This Row],[Codigo Liname]]," ","")</f>
        <v>C0902</v>
      </c>
    </row>
    <row r="2519" spans="1:39" customFormat="1" x14ac:dyDescent="0.25">
      <c r="A2519" s="2">
        <v>210</v>
      </c>
      <c r="B2519" t="s">
        <v>814</v>
      </c>
      <c r="C2519">
        <f t="shared" si="39"/>
        <v>1630869</v>
      </c>
      <c r="D2519">
        <v>2890</v>
      </c>
      <c r="E2519" t="s">
        <v>459</v>
      </c>
      <c r="F2519">
        <v>4.76</v>
      </c>
      <c r="G2519">
        <v>2.89</v>
      </c>
      <c r="H2519" t="s">
        <v>460</v>
      </c>
      <c r="I2519" s="2">
        <v>2.89</v>
      </c>
      <c r="J2519" t="s">
        <v>461</v>
      </c>
      <c r="K2519" t="s">
        <v>462</v>
      </c>
      <c r="L2519" s="3" t="str">
        <f>+INDEX([1]!TABLA_MAESTRO_DE_ARTICULO[SubGroupName],MATCH(Tabla_lineas[[#This Row],[CODIGO SAP]],[1]!TABLA_MAESTRO_DE_ARTICULO[ItemCode],0))</f>
        <v>COMPRIMIDO</v>
      </c>
      <c r="M2519" t="s">
        <v>463</v>
      </c>
      <c r="N2519">
        <v>31</v>
      </c>
      <c r="O2519" t="s">
        <v>45</v>
      </c>
      <c r="S2519" s="2">
        <v>1000</v>
      </c>
      <c r="T2519">
        <v>2880</v>
      </c>
      <c r="U2519">
        <v>2.89</v>
      </c>
      <c r="V2519">
        <v>2.88</v>
      </c>
      <c r="W2519">
        <v>0.7</v>
      </c>
      <c r="Z2519" s="4" t="s">
        <v>53</v>
      </c>
      <c r="AA2519" t="s">
        <v>120</v>
      </c>
      <c r="AB2519">
        <v>46132</v>
      </c>
      <c r="AG2519">
        <v>0</v>
      </c>
      <c r="AH2519">
        <v>1000</v>
      </c>
      <c r="AM2519" t="str">
        <f>SUBSTITUTE(Tabla_lineas[[#This Row],[Codigo Liname]]," ","")</f>
        <v>P0205</v>
      </c>
    </row>
    <row r="2520" spans="1:39" customFormat="1" x14ac:dyDescent="0.25">
      <c r="A2520" s="2">
        <v>210</v>
      </c>
      <c r="B2520" t="s">
        <v>814</v>
      </c>
      <c r="C2520">
        <f t="shared" si="39"/>
        <v>1630869</v>
      </c>
      <c r="D2520">
        <v>15800</v>
      </c>
      <c r="E2520" t="s">
        <v>313</v>
      </c>
      <c r="F2520">
        <v>5.29</v>
      </c>
      <c r="G2520">
        <v>5.29</v>
      </c>
      <c r="H2520" t="s">
        <v>314</v>
      </c>
      <c r="I2520" s="2">
        <v>6.32</v>
      </c>
      <c r="J2520" t="s">
        <v>315</v>
      </c>
      <c r="K2520" t="s">
        <v>316</v>
      </c>
      <c r="L2520" s="3" t="str">
        <f>+INDEX([1]!TABLA_MAESTRO_DE_ARTICULO[SubGroupName],MATCH(Tabla_lineas[[#This Row],[CODIGO SAP]],[1]!TABLA_MAESTRO_DE_ARTICULO[ItemCode],0))</f>
        <v>SOLUCION INYECTABLE</v>
      </c>
      <c r="M2520" t="s">
        <v>317</v>
      </c>
      <c r="N2520">
        <v>57</v>
      </c>
      <c r="O2520" t="s">
        <v>249</v>
      </c>
      <c r="S2520" s="2">
        <v>2500</v>
      </c>
      <c r="T2520">
        <v>13200</v>
      </c>
      <c r="U2520">
        <v>6.32</v>
      </c>
      <c r="V2520">
        <v>5.28</v>
      </c>
      <c r="W2520">
        <v>0.7</v>
      </c>
      <c r="Z2520" s="4" t="s">
        <v>46</v>
      </c>
      <c r="AA2520" t="s">
        <v>120</v>
      </c>
      <c r="AB2520">
        <v>46132</v>
      </c>
      <c r="AG2520">
        <v>0</v>
      </c>
      <c r="AH2520">
        <v>2500</v>
      </c>
      <c r="AM2520" t="str">
        <f>SUBSTITUTE(Tabla_lineas[[#This Row],[Codigo Liname]]," ","")</f>
        <v>N0205</v>
      </c>
    </row>
    <row r="2521" spans="1:39" customFormat="1" x14ac:dyDescent="0.25">
      <c r="A2521" s="2">
        <v>210</v>
      </c>
      <c r="B2521" t="s">
        <v>814</v>
      </c>
      <c r="C2521">
        <f t="shared" si="39"/>
        <v>1630869</v>
      </c>
      <c r="D2521">
        <v>83750</v>
      </c>
      <c r="E2521" t="s">
        <v>318</v>
      </c>
      <c r="F2521">
        <v>1.26</v>
      </c>
      <c r="G2521">
        <v>1.26</v>
      </c>
      <c r="H2521" t="s">
        <v>319</v>
      </c>
      <c r="I2521" s="2">
        <v>3.35</v>
      </c>
      <c r="J2521" t="s">
        <v>320</v>
      </c>
      <c r="K2521" t="s">
        <v>321</v>
      </c>
      <c r="L2521" s="3" t="str">
        <f>+INDEX([1]!TABLA_MAESTRO_DE_ARTICULO[SubGroupName],MATCH(Tabla_lineas[[#This Row],[CODIGO SAP]],[1]!TABLA_MAESTRO_DE_ARTICULO[ItemCode],0))</f>
        <v>COMPRIMIDO</v>
      </c>
      <c r="M2521" t="s">
        <v>322</v>
      </c>
      <c r="N2521">
        <v>32</v>
      </c>
      <c r="O2521" t="s">
        <v>45</v>
      </c>
      <c r="S2521" s="2">
        <v>25000</v>
      </c>
      <c r="T2521">
        <v>31250</v>
      </c>
      <c r="U2521">
        <v>3.35</v>
      </c>
      <c r="V2521">
        <v>1.25</v>
      </c>
      <c r="W2521">
        <v>0.2</v>
      </c>
      <c r="Z2521" s="4" t="s">
        <v>46</v>
      </c>
      <c r="AA2521" t="s">
        <v>120</v>
      </c>
      <c r="AB2521">
        <v>46132</v>
      </c>
      <c r="AG2521">
        <v>0</v>
      </c>
      <c r="AH2521">
        <v>25000</v>
      </c>
      <c r="AM2521" t="str">
        <f>SUBSTITUTE(Tabla_lineas[[#This Row],[Codigo Liname]]," ","")</f>
        <v>A1004</v>
      </c>
    </row>
    <row r="2522" spans="1:39" customFormat="1" x14ac:dyDescent="0.25">
      <c r="A2522" s="2">
        <v>210</v>
      </c>
      <c r="B2522" t="s">
        <v>814</v>
      </c>
      <c r="C2522">
        <f t="shared" si="39"/>
        <v>1630869</v>
      </c>
      <c r="D2522">
        <v>220</v>
      </c>
      <c r="E2522" t="s">
        <v>87</v>
      </c>
      <c r="F2522">
        <v>0.64</v>
      </c>
      <c r="G2522">
        <v>0.44</v>
      </c>
      <c r="H2522" t="s">
        <v>88</v>
      </c>
      <c r="I2522" s="2">
        <v>0.44</v>
      </c>
      <c r="J2522" t="s">
        <v>89</v>
      </c>
      <c r="K2522" t="s">
        <v>90</v>
      </c>
      <c r="L2522" s="3" t="str">
        <f>+INDEX([1]!TABLA_MAESTRO_DE_ARTICULO[SubGroupName],MATCH(Tabla_lineas[[#This Row],[CODIGO SAP]],[1]!TABLA_MAESTRO_DE_ARTICULO[ItemCode],0))</f>
        <v>COMPRIMIDO</v>
      </c>
      <c r="M2522" t="s">
        <v>91</v>
      </c>
      <c r="N2522">
        <v>33</v>
      </c>
      <c r="O2522" t="s">
        <v>45</v>
      </c>
      <c r="S2522" s="2">
        <v>500</v>
      </c>
      <c r="T2522">
        <v>215</v>
      </c>
      <c r="U2522">
        <v>0.44</v>
      </c>
      <c r="V2522">
        <v>0.43</v>
      </c>
      <c r="W2522">
        <v>0.12</v>
      </c>
      <c r="Z2522" s="4" t="s">
        <v>46</v>
      </c>
      <c r="AA2522" t="s">
        <v>153</v>
      </c>
      <c r="AB2522">
        <v>46132</v>
      </c>
      <c r="AG2522">
        <v>0</v>
      </c>
      <c r="AH2522">
        <v>500</v>
      </c>
      <c r="AM2522" t="str">
        <f>SUBSTITUTE(Tabla_lineas[[#This Row],[Codigo Liname]]," ","")</f>
        <v>A0307</v>
      </c>
    </row>
    <row r="2523" spans="1:39" customFormat="1" x14ac:dyDescent="0.25">
      <c r="A2523" s="2">
        <v>210</v>
      </c>
      <c r="B2523" t="s">
        <v>814</v>
      </c>
      <c r="C2523">
        <f t="shared" si="39"/>
        <v>1630869</v>
      </c>
      <c r="D2523">
        <v>709.2</v>
      </c>
      <c r="E2523" t="s">
        <v>464</v>
      </c>
      <c r="F2523">
        <v>28.19</v>
      </c>
      <c r="G2523">
        <v>23.64</v>
      </c>
      <c r="H2523" t="s">
        <v>465</v>
      </c>
      <c r="I2523" s="2">
        <v>23.64</v>
      </c>
      <c r="J2523" t="s">
        <v>466</v>
      </c>
      <c r="K2523" t="s">
        <v>467</v>
      </c>
      <c r="L2523" s="3" t="str">
        <f>+INDEX([1]!TABLA_MAESTRO_DE_ARTICULO[SubGroupName],MATCH(Tabla_lineas[[#This Row],[CODIGO SAP]],[1]!TABLA_MAESTRO_DE_ARTICULO[ItemCode],0))</f>
        <v>GOTAS</v>
      </c>
      <c r="M2523" t="s">
        <v>468</v>
      </c>
      <c r="N2523">
        <v>58</v>
      </c>
      <c r="O2523" t="s">
        <v>469</v>
      </c>
      <c r="S2523" s="2">
        <v>30</v>
      </c>
      <c r="T2523">
        <v>708.9</v>
      </c>
      <c r="U2523">
        <v>23.64</v>
      </c>
      <c r="V2523">
        <v>23.63</v>
      </c>
      <c r="W2523">
        <v>5</v>
      </c>
      <c r="Z2523" s="4" t="s">
        <v>46</v>
      </c>
      <c r="AA2523" t="s">
        <v>153</v>
      </c>
      <c r="AB2523">
        <v>46132</v>
      </c>
      <c r="AG2523">
        <v>0</v>
      </c>
      <c r="AH2523">
        <v>30</v>
      </c>
      <c r="AM2523" t="str">
        <f>SUBSTITUTE(Tabla_lineas[[#This Row],[Codigo Liname]]," ","")</f>
        <v>A0309</v>
      </c>
    </row>
    <row r="2524" spans="1:39" customFormat="1" x14ac:dyDescent="0.25">
      <c r="A2524" s="2">
        <v>210</v>
      </c>
      <c r="B2524" t="s">
        <v>814</v>
      </c>
      <c r="C2524">
        <f t="shared" si="39"/>
        <v>1630869</v>
      </c>
      <c r="D2524">
        <v>13174.999999999998</v>
      </c>
      <c r="E2524" t="s">
        <v>92</v>
      </c>
      <c r="F2524">
        <v>4.72</v>
      </c>
      <c r="G2524">
        <v>4.72</v>
      </c>
      <c r="H2524" t="s">
        <v>93</v>
      </c>
      <c r="I2524" s="2">
        <v>5.27</v>
      </c>
      <c r="J2524" t="s">
        <v>94</v>
      </c>
      <c r="K2524" t="s">
        <v>95</v>
      </c>
      <c r="L2524" s="3" t="str">
        <f>+INDEX([1]!TABLA_MAESTRO_DE_ARTICULO[SubGroupName],MATCH(Tabla_lineas[[#This Row],[CODIGO SAP]],[1]!TABLA_MAESTRO_DE_ARTICULO[ItemCode],0))</f>
        <v>OVULO VAGINAL</v>
      </c>
      <c r="M2524" t="s">
        <v>96</v>
      </c>
      <c r="N2524">
        <v>34</v>
      </c>
      <c r="O2524" t="s">
        <v>97</v>
      </c>
      <c r="S2524" s="2">
        <v>2500</v>
      </c>
      <c r="T2524">
        <v>11775</v>
      </c>
      <c r="U2524">
        <v>5.27</v>
      </c>
      <c r="V2524">
        <v>4.71</v>
      </c>
      <c r="W2524">
        <v>0.8</v>
      </c>
      <c r="Z2524" s="4" t="s">
        <v>46</v>
      </c>
      <c r="AA2524" t="s">
        <v>126</v>
      </c>
      <c r="AB2524">
        <v>46132</v>
      </c>
      <c r="AG2524">
        <v>0</v>
      </c>
      <c r="AH2524">
        <v>2500</v>
      </c>
      <c r="AM2524" t="str">
        <f>SUBSTITUTE(Tabla_lineas[[#This Row],[Codigo Liname]]," ","")</f>
        <v>G0104</v>
      </c>
    </row>
    <row r="2525" spans="1:39" customFormat="1" x14ac:dyDescent="0.25">
      <c r="A2525" s="2">
        <v>210</v>
      </c>
      <c r="B2525" t="s">
        <v>814</v>
      </c>
      <c r="C2525">
        <f t="shared" si="39"/>
        <v>1630869</v>
      </c>
      <c r="D2525">
        <v>3470.0000000000005</v>
      </c>
      <c r="E2525" t="s">
        <v>343</v>
      </c>
      <c r="F2525">
        <v>26.57</v>
      </c>
      <c r="G2525">
        <v>17.350000000000001</v>
      </c>
      <c r="H2525" t="s">
        <v>344</v>
      </c>
      <c r="I2525" s="2">
        <v>17.350000000000001</v>
      </c>
      <c r="J2525" t="s">
        <v>345</v>
      </c>
      <c r="K2525" t="s">
        <v>346</v>
      </c>
      <c r="L2525" s="3" t="str">
        <f>+INDEX([1]!TABLA_MAESTRO_DE_ARTICULO[SubGroupName],MATCH(Tabla_lineas[[#This Row],[CODIGO SAP]],[1]!TABLA_MAESTRO_DE_ARTICULO[ItemCode],0))</f>
        <v>CREMA DERMICA</v>
      </c>
      <c r="M2525" t="s">
        <v>347</v>
      </c>
      <c r="N2525">
        <v>59</v>
      </c>
      <c r="O2525" t="s">
        <v>297</v>
      </c>
      <c r="S2525" s="2">
        <v>200</v>
      </c>
      <c r="T2525">
        <v>3468</v>
      </c>
      <c r="U2525">
        <v>17.350000000000001</v>
      </c>
      <c r="V2525">
        <v>17.34</v>
      </c>
      <c r="W2525">
        <v>5</v>
      </c>
      <c r="Z2525" s="4" t="s">
        <v>46</v>
      </c>
      <c r="AA2525" t="s">
        <v>153</v>
      </c>
      <c r="AB2525">
        <v>46096</v>
      </c>
      <c r="AG2525">
        <v>0</v>
      </c>
      <c r="AH2525">
        <v>200</v>
      </c>
      <c r="AM2525" t="str">
        <f>SUBSTITUTE(Tabla_lineas[[#This Row],[Codigo Liname]]," ","")</f>
        <v>D0104</v>
      </c>
    </row>
    <row r="2526" spans="1:39" customFormat="1" x14ac:dyDescent="0.25">
      <c r="A2526" s="2">
        <v>210</v>
      </c>
      <c r="B2526" t="s">
        <v>814</v>
      </c>
      <c r="C2526">
        <f t="shared" si="39"/>
        <v>1630869</v>
      </c>
      <c r="D2526">
        <v>454.2000000000001</v>
      </c>
      <c r="E2526" t="s">
        <v>348</v>
      </c>
      <c r="F2526">
        <v>31.43</v>
      </c>
      <c r="G2526">
        <v>31.43</v>
      </c>
      <c r="H2526" t="s">
        <v>349</v>
      </c>
      <c r="I2526" s="2">
        <v>45.42</v>
      </c>
      <c r="J2526" t="s">
        <v>350</v>
      </c>
      <c r="K2526" t="s">
        <v>351</v>
      </c>
      <c r="L2526" s="3" t="str">
        <f>+INDEX([1]!TABLA_MAESTRO_DE_ARTICULO[SubGroupName],MATCH(Tabla_lineas[[#This Row],[CODIGO SAP]],[1]!TABLA_MAESTRO_DE_ARTICULO[ItemCode],0))</f>
        <v>SUSPENSION</v>
      </c>
      <c r="M2526" t="s">
        <v>352</v>
      </c>
      <c r="N2526">
        <v>60</v>
      </c>
      <c r="O2526" t="s">
        <v>181</v>
      </c>
      <c r="S2526" s="2">
        <v>10</v>
      </c>
      <c r="T2526">
        <v>314.20000000000005</v>
      </c>
      <c r="U2526">
        <v>45.42</v>
      </c>
      <c r="V2526">
        <v>31.42</v>
      </c>
      <c r="W2526">
        <v>10</v>
      </c>
      <c r="Z2526" s="4" t="s">
        <v>46</v>
      </c>
      <c r="AA2526" t="s">
        <v>153</v>
      </c>
      <c r="AB2526">
        <v>46132</v>
      </c>
      <c r="AG2526">
        <v>0</v>
      </c>
      <c r="AH2526">
        <v>10</v>
      </c>
      <c r="AM2526" t="str">
        <f>SUBSTITUTE(Tabla_lineas[[#This Row],[Codigo Liname]]," ","")</f>
        <v>A0704</v>
      </c>
    </row>
    <row r="2527" spans="1:39" customFormat="1" x14ac:dyDescent="0.25">
      <c r="A2527" s="2">
        <v>210</v>
      </c>
      <c r="B2527" t="s">
        <v>814</v>
      </c>
      <c r="C2527">
        <f t="shared" si="39"/>
        <v>1630869</v>
      </c>
      <c r="D2527">
        <v>13155</v>
      </c>
      <c r="E2527" t="s">
        <v>98</v>
      </c>
      <c r="F2527">
        <v>9.4</v>
      </c>
      <c r="G2527">
        <v>8.77</v>
      </c>
      <c r="H2527" t="s">
        <v>99</v>
      </c>
      <c r="I2527" s="2">
        <v>8.77</v>
      </c>
      <c r="J2527" t="s">
        <v>100</v>
      </c>
      <c r="K2527" t="s">
        <v>101</v>
      </c>
      <c r="L2527" s="3" t="str">
        <f>+INDEX([1]!TABLA_MAESTRO_DE_ARTICULO[SubGroupName],MATCH(Tabla_lineas[[#This Row],[CODIGO SAP]],[1]!TABLA_MAESTRO_DE_ARTICULO[ItemCode],0))</f>
        <v>GOTAS</v>
      </c>
      <c r="M2527" t="s">
        <v>102</v>
      </c>
      <c r="N2527">
        <v>37</v>
      </c>
      <c r="O2527" t="s">
        <v>103</v>
      </c>
      <c r="S2527" s="2">
        <v>1500</v>
      </c>
      <c r="T2527">
        <v>13140</v>
      </c>
      <c r="U2527">
        <v>8.77</v>
      </c>
      <c r="V2527">
        <v>8.76</v>
      </c>
      <c r="W2527">
        <v>3</v>
      </c>
      <c r="Z2527" s="4" t="s">
        <v>46</v>
      </c>
      <c r="AA2527" t="s">
        <v>153</v>
      </c>
      <c r="AB2527">
        <v>46132</v>
      </c>
      <c r="AG2527">
        <v>0</v>
      </c>
      <c r="AH2527">
        <v>1500</v>
      </c>
      <c r="AM2527" t="str">
        <f>SUBSTITUTE(Tabla_lineas[[#This Row],[Codigo Liname]]," ","")</f>
        <v>N0210</v>
      </c>
    </row>
    <row r="2528" spans="1:39" customFormat="1" x14ac:dyDescent="0.25">
      <c r="A2528" s="2">
        <v>210</v>
      </c>
      <c r="B2528" t="s">
        <v>814</v>
      </c>
      <c r="C2528">
        <f t="shared" si="39"/>
        <v>1630869</v>
      </c>
      <c r="D2528">
        <v>9758</v>
      </c>
      <c r="E2528" t="s">
        <v>353</v>
      </c>
      <c r="F2528">
        <v>11.88</v>
      </c>
      <c r="G2528">
        <v>11.88</v>
      </c>
      <c r="H2528" t="s">
        <v>354</v>
      </c>
      <c r="I2528" s="2">
        <v>13.94</v>
      </c>
      <c r="J2528" t="s">
        <v>355</v>
      </c>
      <c r="K2528" t="s">
        <v>356</v>
      </c>
      <c r="L2528" s="3" t="str">
        <f>+INDEX([1]!TABLA_MAESTRO_DE_ARTICULO[SubGroupName],MATCH(Tabla_lineas[[#This Row],[CODIGO SAP]],[1]!TABLA_MAESTRO_DE_ARTICULO[ItemCode],0))</f>
        <v>JARABE</v>
      </c>
      <c r="M2528" t="s">
        <v>357</v>
      </c>
      <c r="N2528">
        <v>38</v>
      </c>
      <c r="O2528" t="s">
        <v>181</v>
      </c>
      <c r="S2528" s="2">
        <v>700</v>
      </c>
      <c r="T2528">
        <v>8309</v>
      </c>
      <c r="U2528">
        <v>13.94</v>
      </c>
      <c r="V2528">
        <v>11.87</v>
      </c>
      <c r="W2528">
        <v>5.5</v>
      </c>
      <c r="Z2528" s="4" t="s">
        <v>46</v>
      </c>
      <c r="AA2528" t="s">
        <v>153</v>
      </c>
      <c r="AB2528">
        <v>46096</v>
      </c>
      <c r="AG2528">
        <v>0</v>
      </c>
      <c r="AH2528">
        <v>700</v>
      </c>
      <c r="AM2528" t="str">
        <f>SUBSTITUTE(Tabla_lineas[[#This Row],[Codigo Liname]]," ","")</f>
        <v>N0209</v>
      </c>
    </row>
    <row r="2529" spans="1:39" customFormat="1" x14ac:dyDescent="0.25">
      <c r="A2529" s="2">
        <v>210</v>
      </c>
      <c r="B2529" t="s">
        <v>814</v>
      </c>
      <c r="C2529">
        <f t="shared" si="39"/>
        <v>1630869</v>
      </c>
      <c r="D2529">
        <v>5000</v>
      </c>
      <c r="E2529" t="s">
        <v>104</v>
      </c>
      <c r="F2529">
        <v>0.3</v>
      </c>
      <c r="G2529">
        <v>0.25</v>
      </c>
      <c r="H2529" t="s">
        <v>105</v>
      </c>
      <c r="I2529" s="2">
        <v>0.25</v>
      </c>
      <c r="J2529" t="s">
        <v>106</v>
      </c>
      <c r="K2529" t="s">
        <v>107</v>
      </c>
      <c r="L2529" s="3" t="str">
        <f>+INDEX([1]!TABLA_MAESTRO_DE_ARTICULO[SubGroupName],MATCH(Tabla_lineas[[#This Row],[CODIGO SAP]],[1]!TABLA_MAESTRO_DE_ARTICULO[ItemCode],0))</f>
        <v>COMPRIMIDO</v>
      </c>
      <c r="M2529" t="s">
        <v>108</v>
      </c>
      <c r="N2529">
        <v>36</v>
      </c>
      <c r="O2529" t="s">
        <v>45</v>
      </c>
      <c r="S2529" s="2">
        <v>20000</v>
      </c>
      <c r="T2529">
        <v>4800</v>
      </c>
      <c r="U2529">
        <v>0.25</v>
      </c>
      <c r="V2529">
        <v>0.24</v>
      </c>
      <c r="W2529">
        <v>0.12</v>
      </c>
      <c r="Z2529" s="4" t="s">
        <v>46</v>
      </c>
      <c r="AA2529" t="s">
        <v>126</v>
      </c>
      <c r="AB2529">
        <v>46132</v>
      </c>
      <c r="AG2529">
        <v>0</v>
      </c>
      <c r="AH2529">
        <v>20000</v>
      </c>
      <c r="AM2529" t="str">
        <f>SUBSTITUTE(Tabla_lineas[[#This Row],[Codigo Liname]]," ","")</f>
        <v>N0208</v>
      </c>
    </row>
    <row r="2530" spans="1:39" customFormat="1" x14ac:dyDescent="0.25">
      <c r="A2530" s="2">
        <v>210</v>
      </c>
      <c r="B2530" t="s">
        <v>814</v>
      </c>
      <c r="C2530">
        <f t="shared" si="39"/>
        <v>1630869</v>
      </c>
      <c r="D2530">
        <v>240.6</v>
      </c>
      <c r="E2530" t="s">
        <v>470</v>
      </c>
      <c r="F2530">
        <v>22.96</v>
      </c>
      <c r="G2530">
        <v>12</v>
      </c>
      <c r="H2530" t="s">
        <v>471</v>
      </c>
      <c r="I2530" s="2">
        <v>12.03</v>
      </c>
      <c r="J2530" t="s">
        <v>472</v>
      </c>
      <c r="K2530" t="s">
        <v>473</v>
      </c>
      <c r="L2530" s="3" t="str">
        <f>+INDEX([1]!TABLA_MAESTRO_DE_ARTICULO[SubGroupName],MATCH(Tabla_lineas[[#This Row],[CODIGO SAP]],[1]!TABLA_MAESTRO_DE_ARTICULO[ItemCode],0))</f>
        <v>LOCION</v>
      </c>
      <c r="M2530" t="s">
        <v>474</v>
      </c>
      <c r="N2530">
        <v>44</v>
      </c>
      <c r="O2530" t="s">
        <v>400</v>
      </c>
      <c r="S2530" s="2">
        <v>20</v>
      </c>
      <c r="T2530">
        <v>239.8</v>
      </c>
      <c r="U2530">
        <v>12.03</v>
      </c>
      <c r="V2530">
        <v>11.99</v>
      </c>
      <c r="W2530">
        <v>7</v>
      </c>
      <c r="Z2530" s="4" t="s">
        <v>46</v>
      </c>
      <c r="AA2530" t="s">
        <v>153</v>
      </c>
      <c r="AB2530">
        <v>46132</v>
      </c>
      <c r="AG2530">
        <v>0</v>
      </c>
      <c r="AH2530">
        <v>20</v>
      </c>
      <c r="AM2530" t="str">
        <f>SUBSTITUTE(Tabla_lineas[[#This Row],[Codigo Liname]]," ","")</f>
        <v>P0301</v>
      </c>
    </row>
    <row r="2531" spans="1:39" customFormat="1" x14ac:dyDescent="0.25">
      <c r="A2531" s="2">
        <v>210</v>
      </c>
      <c r="B2531" t="s">
        <v>814</v>
      </c>
      <c r="C2531">
        <f t="shared" si="39"/>
        <v>1630869</v>
      </c>
      <c r="D2531">
        <v>3598.4999999999995</v>
      </c>
      <c r="E2531" t="s">
        <v>395</v>
      </c>
      <c r="F2531">
        <v>39.200000000000003</v>
      </c>
      <c r="G2531">
        <v>23.99</v>
      </c>
      <c r="H2531" t="s">
        <v>396</v>
      </c>
      <c r="I2531" s="2">
        <v>23.99</v>
      </c>
      <c r="J2531" t="s">
        <v>397</v>
      </c>
      <c r="K2531" t="s">
        <v>398</v>
      </c>
      <c r="L2531" s="3" t="str">
        <f>+INDEX([1]!TABLA_MAESTRO_DE_ARTICULO[SubGroupName],MATCH(Tabla_lineas[[#This Row],[CODIGO SAP]],[1]!TABLA_MAESTRO_DE_ARTICULO[ItemCode],0))</f>
        <v>JARABE</v>
      </c>
      <c r="M2531" t="s">
        <v>399</v>
      </c>
      <c r="N2531">
        <v>62</v>
      </c>
      <c r="O2531" t="s">
        <v>400</v>
      </c>
      <c r="S2531" s="2">
        <v>150</v>
      </c>
      <c r="T2531">
        <v>3597</v>
      </c>
      <c r="U2531">
        <v>23.99</v>
      </c>
      <c r="V2531">
        <v>23.98</v>
      </c>
      <c r="W2531">
        <v>5</v>
      </c>
      <c r="Z2531" s="4" t="s">
        <v>46</v>
      </c>
      <c r="AA2531" t="s">
        <v>153</v>
      </c>
      <c r="AB2531">
        <v>46096</v>
      </c>
      <c r="AG2531">
        <v>0</v>
      </c>
      <c r="AH2531">
        <v>150</v>
      </c>
      <c r="AM2531" t="str">
        <f>SUBSTITUTE(Tabla_lineas[[#This Row],[Codigo Liname]]," ","")</f>
        <v>A1205</v>
      </c>
    </row>
    <row r="2532" spans="1:39" customFormat="1" x14ac:dyDescent="0.25">
      <c r="A2532" s="2">
        <v>211</v>
      </c>
      <c r="B2532" t="s">
        <v>815</v>
      </c>
      <c r="C2532">
        <f t="shared" si="39"/>
        <v>1630735</v>
      </c>
      <c r="D2532">
        <v>3501</v>
      </c>
      <c r="E2532" t="s">
        <v>115</v>
      </c>
      <c r="F2532">
        <v>2.5099999999999998</v>
      </c>
      <c r="G2532">
        <v>2.5099999999999998</v>
      </c>
      <c r="H2532" t="s">
        <v>116</v>
      </c>
      <c r="I2532" s="2">
        <v>3.89</v>
      </c>
      <c r="J2532" t="s">
        <v>117</v>
      </c>
      <c r="K2532" t="s">
        <v>118</v>
      </c>
      <c r="L2532" s="3" t="str">
        <f>+INDEX([1]!TABLA_MAESTRO_DE_ARTICULO[SubGroupName],MATCH(Tabla_lineas[[#This Row],[CODIGO SAP]],[1]!TABLA_MAESTRO_DE_ARTICULO[ItemCode],0))</f>
        <v>COMPRIMIDO</v>
      </c>
      <c r="M2532" t="s">
        <v>119</v>
      </c>
      <c r="N2532">
        <v>1</v>
      </c>
      <c r="O2532" t="s">
        <v>45</v>
      </c>
      <c r="S2532" s="2">
        <v>900</v>
      </c>
      <c r="T2532">
        <v>2250</v>
      </c>
      <c r="U2532">
        <v>3.89</v>
      </c>
      <c r="V2532">
        <v>2.5</v>
      </c>
      <c r="W2532">
        <v>0.7</v>
      </c>
      <c r="Z2532" s="4" t="s">
        <v>46</v>
      </c>
      <c r="AA2532" t="s">
        <v>120</v>
      </c>
      <c r="AB2532">
        <v>46132</v>
      </c>
      <c r="AG2532">
        <v>0</v>
      </c>
      <c r="AH2532">
        <v>900</v>
      </c>
      <c r="AM2532" t="str">
        <f>SUBSTITUTE(Tabla_lineas[[#This Row],[Codigo Liname]]," ","")</f>
        <v>J0504</v>
      </c>
    </row>
    <row r="2533" spans="1:39" customFormat="1" x14ac:dyDescent="0.25">
      <c r="A2533" s="2">
        <v>211</v>
      </c>
      <c r="B2533" t="s">
        <v>815</v>
      </c>
      <c r="C2533">
        <f t="shared" si="39"/>
        <v>1630735</v>
      </c>
      <c r="D2533">
        <v>29047.200000000001</v>
      </c>
      <c r="E2533" t="s">
        <v>171</v>
      </c>
      <c r="F2533">
        <v>1.82</v>
      </c>
      <c r="G2533">
        <v>1.82</v>
      </c>
      <c r="H2533" t="s">
        <v>172</v>
      </c>
      <c r="I2533" s="2">
        <v>2.94</v>
      </c>
      <c r="J2533" t="s">
        <v>173</v>
      </c>
      <c r="K2533" t="s">
        <v>174</v>
      </c>
      <c r="L2533" s="3" t="str">
        <f>+INDEX([1]!TABLA_MAESTRO_DE_ARTICULO[SubGroupName],MATCH(Tabla_lineas[[#This Row],[CODIGO SAP]],[1]!TABLA_MAESTRO_DE_ARTICULO[ItemCode],0))</f>
        <v>COMPRIMIDO</v>
      </c>
      <c r="M2533" t="s">
        <v>175</v>
      </c>
      <c r="N2533">
        <v>4</v>
      </c>
      <c r="O2533" t="s">
        <v>45</v>
      </c>
      <c r="S2533" s="2">
        <v>9880</v>
      </c>
      <c r="T2533">
        <v>17882.8</v>
      </c>
      <c r="U2533">
        <v>2.94</v>
      </c>
      <c r="V2533">
        <v>1.81</v>
      </c>
      <c r="W2533">
        <v>0.7</v>
      </c>
      <c r="Z2533" s="4" t="s">
        <v>46</v>
      </c>
      <c r="AA2533" t="s">
        <v>120</v>
      </c>
      <c r="AB2533">
        <v>46132</v>
      </c>
      <c r="AG2533">
        <v>0</v>
      </c>
      <c r="AH2533">
        <v>9880</v>
      </c>
      <c r="AM2533" t="str">
        <f>SUBSTITUTE(Tabla_lineas[[#This Row],[Codigo Liname]]," ","")</f>
        <v>J0105</v>
      </c>
    </row>
    <row r="2534" spans="1:39" customFormat="1" x14ac:dyDescent="0.25">
      <c r="A2534" s="2">
        <v>211</v>
      </c>
      <c r="B2534" t="s">
        <v>815</v>
      </c>
      <c r="C2534">
        <f t="shared" si="39"/>
        <v>1630735</v>
      </c>
      <c r="D2534">
        <v>28060.68</v>
      </c>
      <c r="E2534" t="s">
        <v>176</v>
      </c>
      <c r="F2534">
        <v>16.7</v>
      </c>
      <c r="G2534">
        <v>16.7</v>
      </c>
      <c r="H2534" t="s">
        <v>177</v>
      </c>
      <c r="I2534" s="2">
        <v>35.61</v>
      </c>
      <c r="J2534" t="s">
        <v>178</v>
      </c>
      <c r="K2534" t="s">
        <v>179</v>
      </c>
      <c r="L2534" s="3" t="str">
        <f>+INDEX([1]!TABLA_MAESTRO_DE_ARTICULO[SubGroupName],MATCH(Tabla_lineas[[#This Row],[CODIGO SAP]],[1]!TABLA_MAESTRO_DE_ARTICULO[ItemCode],0))</f>
        <v>POLVO PARA SUSPENSION</v>
      </c>
      <c r="M2534" t="s">
        <v>180</v>
      </c>
      <c r="N2534">
        <v>6</v>
      </c>
      <c r="O2534" t="s">
        <v>181</v>
      </c>
      <c r="S2534" s="2">
        <v>788</v>
      </c>
      <c r="T2534">
        <v>13151.72</v>
      </c>
      <c r="U2534">
        <v>35.61</v>
      </c>
      <c r="V2534">
        <v>16.690000000000001</v>
      </c>
      <c r="W2534">
        <v>5.5</v>
      </c>
      <c r="Z2534" s="4" t="s">
        <v>46</v>
      </c>
      <c r="AA2534" t="s">
        <v>153</v>
      </c>
      <c r="AB2534">
        <v>46096</v>
      </c>
      <c r="AG2534">
        <v>0</v>
      </c>
      <c r="AH2534">
        <v>788</v>
      </c>
      <c r="AM2534" t="str">
        <f>SUBSTITUTE(Tabla_lineas[[#This Row],[Codigo Liname]]," ","")</f>
        <v>J0157</v>
      </c>
    </row>
    <row r="2535" spans="1:39" customFormat="1" x14ac:dyDescent="0.25">
      <c r="A2535" s="2">
        <v>211</v>
      </c>
      <c r="B2535" t="s">
        <v>815</v>
      </c>
      <c r="C2535">
        <f t="shared" si="39"/>
        <v>1630735</v>
      </c>
      <c r="D2535">
        <v>1200</v>
      </c>
      <c r="E2535" t="s">
        <v>188</v>
      </c>
      <c r="F2535">
        <v>0.66</v>
      </c>
      <c r="G2535">
        <v>0.66</v>
      </c>
      <c r="H2535" t="s">
        <v>189</v>
      </c>
      <c r="I2535" s="2">
        <v>1</v>
      </c>
      <c r="J2535" t="s">
        <v>190</v>
      </c>
      <c r="K2535" t="s">
        <v>191</v>
      </c>
      <c r="L2535" s="3" t="str">
        <f>+INDEX([1]!TABLA_MAESTRO_DE_ARTICULO[SubGroupName],MATCH(Tabla_lineas[[#This Row],[CODIGO SAP]],[1]!TABLA_MAESTRO_DE_ARTICULO[ItemCode],0))</f>
        <v>COMPRIMIDO</v>
      </c>
      <c r="M2535" t="s">
        <v>192</v>
      </c>
      <c r="N2535">
        <v>7</v>
      </c>
      <c r="O2535" t="s">
        <v>45</v>
      </c>
      <c r="S2535" s="2">
        <v>1200</v>
      </c>
      <c r="T2535">
        <v>780</v>
      </c>
      <c r="U2535">
        <v>1</v>
      </c>
      <c r="V2535">
        <v>0.65</v>
      </c>
      <c r="W2535">
        <v>0.2</v>
      </c>
      <c r="Z2535" s="4" t="s">
        <v>53</v>
      </c>
      <c r="AA2535" t="s">
        <v>153</v>
      </c>
      <c r="AB2535">
        <v>46096</v>
      </c>
      <c r="AG2535">
        <v>0</v>
      </c>
      <c r="AH2535">
        <v>1200</v>
      </c>
      <c r="AM2535" t="str">
        <f>SUBSTITUTE(Tabla_lineas[[#This Row],[Codigo Liname]]," ","")</f>
        <v>R0501</v>
      </c>
    </row>
    <row r="2536" spans="1:39" customFormat="1" x14ac:dyDescent="0.25">
      <c r="A2536" s="2">
        <v>211</v>
      </c>
      <c r="B2536" t="s">
        <v>815</v>
      </c>
      <c r="C2536">
        <f t="shared" si="39"/>
        <v>1630735</v>
      </c>
      <c r="D2536">
        <v>16225.5</v>
      </c>
      <c r="E2536" t="s">
        <v>127</v>
      </c>
      <c r="F2536">
        <v>7.87</v>
      </c>
      <c r="G2536">
        <v>7.87</v>
      </c>
      <c r="H2536" t="s">
        <v>128</v>
      </c>
      <c r="I2536" s="2">
        <v>11.19</v>
      </c>
      <c r="J2536" t="s">
        <v>129</v>
      </c>
      <c r="K2536" t="s">
        <v>130</v>
      </c>
      <c r="L2536" s="3" t="str">
        <f>+INDEX([1]!TABLA_MAESTRO_DE_ARTICULO[SubGroupName],MATCH(Tabla_lineas[[#This Row],[CODIGO SAP]],[1]!TABLA_MAESTRO_DE_ARTICULO[ItemCode],0))</f>
        <v>COMPRIMIDO</v>
      </c>
      <c r="M2536" t="s">
        <v>131</v>
      </c>
      <c r="N2536">
        <v>9</v>
      </c>
      <c r="O2536" t="s">
        <v>132</v>
      </c>
      <c r="S2536" s="2">
        <v>1450</v>
      </c>
      <c r="T2536">
        <v>11397</v>
      </c>
      <c r="U2536">
        <v>11.19</v>
      </c>
      <c r="V2536">
        <v>7.86</v>
      </c>
      <c r="W2536">
        <v>1.3</v>
      </c>
      <c r="Z2536" s="4" t="s">
        <v>46</v>
      </c>
      <c r="AA2536" t="s">
        <v>126</v>
      </c>
      <c r="AB2536">
        <v>46132</v>
      </c>
      <c r="AG2536">
        <v>0</v>
      </c>
      <c r="AH2536">
        <v>1450</v>
      </c>
      <c r="AM2536" t="str">
        <f>SUBSTITUTE(Tabla_lineas[[#This Row],[Codigo Liname]]," ","")</f>
        <v>J0113</v>
      </c>
    </row>
    <row r="2537" spans="1:39" customFormat="1" x14ac:dyDescent="0.25">
      <c r="A2537" s="2">
        <v>211</v>
      </c>
      <c r="B2537" t="s">
        <v>815</v>
      </c>
      <c r="C2537">
        <f t="shared" si="39"/>
        <v>1630735</v>
      </c>
      <c r="D2537">
        <v>3209.5</v>
      </c>
      <c r="E2537" t="s">
        <v>133</v>
      </c>
      <c r="F2537">
        <v>0.95</v>
      </c>
      <c r="G2537">
        <v>0.95</v>
      </c>
      <c r="H2537" t="s">
        <v>134</v>
      </c>
      <c r="I2537" s="2">
        <v>1.31</v>
      </c>
      <c r="J2537" t="s">
        <v>135</v>
      </c>
      <c r="K2537" t="s">
        <v>136</v>
      </c>
      <c r="L2537" s="3" t="str">
        <f>+INDEX([1]!TABLA_MAESTRO_DE_ARTICULO[SubGroupName],MATCH(Tabla_lineas[[#This Row],[CODIGO SAP]],[1]!TABLA_MAESTRO_DE_ARTICULO[ItemCode],0))</f>
        <v>COMPRIMIDO</v>
      </c>
      <c r="M2537" t="s">
        <v>137</v>
      </c>
      <c r="N2537">
        <v>12</v>
      </c>
      <c r="O2537" t="s">
        <v>45</v>
      </c>
      <c r="P2537">
        <v>32100</v>
      </c>
      <c r="Q2537">
        <v>219600</v>
      </c>
      <c r="R2537">
        <v>251700</v>
      </c>
      <c r="S2537" s="2">
        <v>2450</v>
      </c>
      <c r="T2537">
        <v>2303</v>
      </c>
      <c r="U2537">
        <v>1.31</v>
      </c>
      <c r="V2537">
        <v>0.94</v>
      </c>
      <c r="W2537">
        <v>0.32</v>
      </c>
      <c r="Z2537" s="4" t="s">
        <v>53</v>
      </c>
      <c r="AA2537" t="s">
        <v>120</v>
      </c>
      <c r="AB2537">
        <v>46132</v>
      </c>
      <c r="AG2537">
        <v>0</v>
      </c>
      <c r="AH2537">
        <v>2450</v>
      </c>
      <c r="AM2537" t="str">
        <f>SUBSTITUTE(Tabla_lineas[[#This Row],[Codigo Liname]]," ","")</f>
        <v>N0304</v>
      </c>
    </row>
    <row r="2538" spans="1:39" customFormat="1" x14ac:dyDescent="0.25">
      <c r="A2538" s="2">
        <v>211</v>
      </c>
      <c r="B2538" t="s">
        <v>815</v>
      </c>
      <c r="C2538">
        <f t="shared" si="39"/>
        <v>1630735</v>
      </c>
      <c r="D2538">
        <v>12100</v>
      </c>
      <c r="E2538" t="s">
        <v>420</v>
      </c>
      <c r="F2538">
        <v>4.96</v>
      </c>
      <c r="G2538">
        <v>4.96</v>
      </c>
      <c r="H2538" t="s">
        <v>421</v>
      </c>
      <c r="I2538" s="2">
        <v>11</v>
      </c>
      <c r="J2538" t="s">
        <v>422</v>
      </c>
      <c r="K2538" t="s">
        <v>423</v>
      </c>
      <c r="L2538" s="3" t="str">
        <f>+INDEX([1]!TABLA_MAESTRO_DE_ARTICULO[SubGroupName],MATCH(Tabla_lineas[[#This Row],[CODIGO SAP]],[1]!TABLA_MAESTRO_DE_ARTICULO[ItemCode],0))</f>
        <v>CAPSULA DURA</v>
      </c>
      <c r="M2538" t="s">
        <v>424</v>
      </c>
      <c r="N2538">
        <v>13</v>
      </c>
      <c r="O2538" t="s">
        <v>45</v>
      </c>
      <c r="S2538" s="2">
        <v>1100</v>
      </c>
      <c r="T2538">
        <v>5445</v>
      </c>
      <c r="U2538">
        <v>11</v>
      </c>
      <c r="V2538">
        <v>4.95</v>
      </c>
      <c r="W2538">
        <v>1.3</v>
      </c>
      <c r="Z2538" s="4" t="s">
        <v>46</v>
      </c>
      <c r="AA2538" t="s">
        <v>120</v>
      </c>
      <c r="AB2538">
        <v>46132</v>
      </c>
      <c r="AG2538">
        <v>0</v>
      </c>
      <c r="AH2538">
        <v>1100</v>
      </c>
      <c r="AM2538" t="str">
        <f>SUBSTITUTE(Tabla_lineas[[#This Row],[Codigo Liname]]," ","")</f>
        <v>J0158</v>
      </c>
    </row>
    <row r="2539" spans="1:39" customFormat="1" x14ac:dyDescent="0.25">
      <c r="A2539" s="2">
        <v>211</v>
      </c>
      <c r="B2539" t="s">
        <v>815</v>
      </c>
      <c r="C2539">
        <f t="shared" si="39"/>
        <v>1630735</v>
      </c>
      <c r="D2539">
        <v>25072.800000000003</v>
      </c>
      <c r="E2539" t="s">
        <v>203</v>
      </c>
      <c r="F2539">
        <v>1.64</v>
      </c>
      <c r="G2539">
        <v>1.64</v>
      </c>
      <c r="H2539" t="s">
        <v>204</v>
      </c>
      <c r="I2539" s="2">
        <v>3.72</v>
      </c>
      <c r="J2539" t="s">
        <v>205</v>
      </c>
      <c r="K2539" t="s">
        <v>206</v>
      </c>
      <c r="L2539" s="3" t="str">
        <f>+INDEX([1]!TABLA_MAESTRO_DE_ARTICULO[SubGroupName],MATCH(Tabla_lineas[[#This Row],[CODIGO SAP]],[1]!TABLA_MAESTRO_DE_ARTICULO[ItemCode],0))</f>
        <v>COMPRIMIDO</v>
      </c>
      <c r="M2539" t="s">
        <v>207</v>
      </c>
      <c r="N2539">
        <v>14</v>
      </c>
      <c r="O2539" t="s">
        <v>45</v>
      </c>
      <c r="S2539" s="2">
        <v>6740</v>
      </c>
      <c r="T2539">
        <v>11053.6</v>
      </c>
      <c r="U2539">
        <v>3.72</v>
      </c>
      <c r="V2539">
        <v>1.64</v>
      </c>
      <c r="W2539">
        <v>0.38</v>
      </c>
      <c r="Z2539" s="4" t="s">
        <v>46</v>
      </c>
      <c r="AA2539" t="s">
        <v>120</v>
      </c>
      <c r="AB2539">
        <v>46132</v>
      </c>
      <c r="AG2539">
        <v>0</v>
      </c>
      <c r="AH2539">
        <v>6740</v>
      </c>
      <c r="AM2539" t="str">
        <f>SUBSTITUTE(Tabla_lineas[[#This Row],[Codigo Liname]]," ","")</f>
        <v>J0127</v>
      </c>
    </row>
    <row r="2540" spans="1:39" customFormat="1" x14ac:dyDescent="0.25">
      <c r="A2540" s="2">
        <v>211</v>
      </c>
      <c r="B2540" t="s">
        <v>815</v>
      </c>
      <c r="C2540">
        <f t="shared" si="39"/>
        <v>1630735</v>
      </c>
      <c r="D2540">
        <v>2099.88</v>
      </c>
      <c r="E2540" t="s">
        <v>208</v>
      </c>
      <c r="F2540">
        <v>14.8</v>
      </c>
      <c r="G2540">
        <v>12.2</v>
      </c>
      <c r="H2540" t="s">
        <v>209</v>
      </c>
      <c r="I2540" s="2">
        <v>12.28</v>
      </c>
      <c r="J2540" t="s">
        <v>210</v>
      </c>
      <c r="K2540" t="s">
        <v>211</v>
      </c>
      <c r="L2540" s="3" t="str">
        <f>+INDEX([1]!TABLA_MAESTRO_DE_ARTICULO[SubGroupName],MATCH(Tabla_lineas[[#This Row],[CODIGO SAP]],[1]!TABLA_MAESTRO_DE_ARTICULO[ItemCode],0))</f>
        <v>JARABE</v>
      </c>
      <c r="M2540" t="s">
        <v>212</v>
      </c>
      <c r="N2540">
        <v>16</v>
      </c>
      <c r="O2540" t="s">
        <v>181</v>
      </c>
      <c r="S2540" s="2">
        <v>171</v>
      </c>
      <c r="T2540">
        <v>2084.4899999999998</v>
      </c>
      <c r="U2540">
        <v>12.28</v>
      </c>
      <c r="V2540">
        <v>12.19</v>
      </c>
      <c r="W2540">
        <v>5</v>
      </c>
      <c r="Z2540" s="4" t="s">
        <v>46</v>
      </c>
      <c r="AA2540" t="s">
        <v>153</v>
      </c>
      <c r="AB2540">
        <v>46132</v>
      </c>
      <c r="AG2540">
        <v>0</v>
      </c>
      <c r="AH2540">
        <v>171</v>
      </c>
      <c r="AM2540" t="str">
        <f>SUBSTITUTE(Tabla_lineas[[#This Row],[Codigo Liname]]," ","")</f>
        <v>R0602</v>
      </c>
    </row>
    <row r="2541" spans="1:39" customFormat="1" x14ac:dyDescent="0.25">
      <c r="A2541" s="2">
        <v>211</v>
      </c>
      <c r="B2541" t="s">
        <v>815</v>
      </c>
      <c r="C2541">
        <f t="shared" si="39"/>
        <v>1630735</v>
      </c>
      <c r="D2541">
        <v>1485</v>
      </c>
      <c r="E2541" t="s">
        <v>213</v>
      </c>
      <c r="F2541">
        <v>0.47</v>
      </c>
      <c r="G2541">
        <v>0.45</v>
      </c>
      <c r="H2541" t="s">
        <v>214</v>
      </c>
      <c r="I2541" s="2">
        <v>0.45</v>
      </c>
      <c r="J2541" t="s">
        <v>215</v>
      </c>
      <c r="K2541" t="s">
        <v>216</v>
      </c>
      <c r="L2541" s="3" t="str">
        <f>+INDEX([1]!TABLA_MAESTRO_DE_ARTICULO[SubGroupName],MATCH(Tabla_lineas[[#This Row],[CODIGO SAP]],[1]!TABLA_MAESTRO_DE_ARTICULO[ItemCode],0))</f>
        <v>COMPRIMIDO</v>
      </c>
      <c r="M2541" t="s">
        <v>217</v>
      </c>
      <c r="N2541">
        <v>15</v>
      </c>
      <c r="O2541" t="s">
        <v>45</v>
      </c>
      <c r="S2541" s="2">
        <v>3300</v>
      </c>
      <c r="T2541">
        <v>1452</v>
      </c>
      <c r="U2541">
        <v>0.45</v>
      </c>
      <c r="V2541">
        <v>0.44</v>
      </c>
      <c r="W2541">
        <v>0.12</v>
      </c>
      <c r="Z2541" s="4" t="s">
        <v>46</v>
      </c>
      <c r="AA2541" t="s">
        <v>153</v>
      </c>
      <c r="AB2541">
        <v>46132</v>
      </c>
      <c r="AG2541">
        <v>0</v>
      </c>
      <c r="AH2541">
        <v>3300</v>
      </c>
      <c r="AM2541" t="str">
        <f>SUBSTITUTE(Tabla_lineas[[#This Row],[Codigo Liname]]," ","")</f>
        <v>R0601</v>
      </c>
    </row>
    <row r="2542" spans="1:39" customFormat="1" x14ac:dyDescent="0.25">
      <c r="A2542" s="2">
        <v>211</v>
      </c>
      <c r="B2542" t="s">
        <v>815</v>
      </c>
      <c r="C2542">
        <f t="shared" si="39"/>
        <v>1630735</v>
      </c>
      <c r="D2542">
        <v>3904.04</v>
      </c>
      <c r="E2542" t="s">
        <v>218</v>
      </c>
      <c r="F2542">
        <v>28.9</v>
      </c>
      <c r="G2542">
        <v>13.37</v>
      </c>
      <c r="H2542" t="s">
        <v>219</v>
      </c>
      <c r="I2542" s="2">
        <v>13.37</v>
      </c>
      <c r="J2542" t="s">
        <v>220</v>
      </c>
      <c r="K2542" t="s">
        <v>221</v>
      </c>
      <c r="L2542" s="3" t="str">
        <f>+INDEX([1]!TABLA_MAESTRO_DE_ARTICULO[SubGroupName],MATCH(Tabla_lineas[[#This Row],[CODIGO SAP]],[1]!TABLA_MAESTRO_DE_ARTICULO[ItemCode],0))</f>
        <v>CREMA DERMICA</v>
      </c>
      <c r="M2542" t="s">
        <v>222</v>
      </c>
      <c r="N2542">
        <v>17</v>
      </c>
      <c r="O2542" t="s">
        <v>223</v>
      </c>
      <c r="S2542" s="2">
        <v>292</v>
      </c>
      <c r="T2542">
        <v>3901.12</v>
      </c>
      <c r="U2542">
        <v>13.37</v>
      </c>
      <c r="V2542">
        <v>13.36</v>
      </c>
      <c r="W2542">
        <v>4.5</v>
      </c>
      <c r="Z2542" s="4" t="s">
        <v>53</v>
      </c>
      <c r="AA2542" t="s">
        <v>153</v>
      </c>
      <c r="AB2542">
        <v>46132</v>
      </c>
      <c r="AG2542">
        <v>0</v>
      </c>
      <c r="AH2542">
        <v>292</v>
      </c>
      <c r="AM2542" t="str">
        <f>SUBSTITUTE(Tabla_lineas[[#This Row],[Codigo Liname]]," ","")</f>
        <v>D0103</v>
      </c>
    </row>
    <row r="2543" spans="1:39" customFormat="1" x14ac:dyDescent="0.25">
      <c r="A2543" s="2">
        <v>211</v>
      </c>
      <c r="B2543" t="s">
        <v>815</v>
      </c>
      <c r="C2543">
        <f t="shared" si="39"/>
        <v>1630735</v>
      </c>
      <c r="D2543">
        <v>4400.3999999999996</v>
      </c>
      <c r="E2543" t="s">
        <v>449</v>
      </c>
      <c r="F2543">
        <v>4.2</v>
      </c>
      <c r="G2543">
        <v>2.2799999999999998</v>
      </c>
      <c r="H2543" t="s">
        <v>450</v>
      </c>
      <c r="I2543" s="2">
        <v>2.2799999999999998</v>
      </c>
      <c r="J2543" t="s">
        <v>451</v>
      </c>
      <c r="K2543" t="s">
        <v>452</v>
      </c>
      <c r="L2543" s="3" t="str">
        <f>+INDEX([1]!TABLA_MAESTRO_DE_ARTICULO[SubGroupName],MATCH(Tabla_lineas[[#This Row],[CODIGO SAP]],[1]!TABLA_MAESTRO_DE_ARTICULO[ItemCode],0))</f>
        <v>OVULO VAGINAL</v>
      </c>
      <c r="M2543" t="s">
        <v>453</v>
      </c>
      <c r="N2543">
        <v>18</v>
      </c>
      <c r="O2543" t="s">
        <v>97</v>
      </c>
      <c r="S2543" s="2">
        <v>1930</v>
      </c>
      <c r="T2543">
        <v>4381.1000000000004</v>
      </c>
      <c r="U2543">
        <v>2.2799999999999998</v>
      </c>
      <c r="V2543">
        <v>2.27</v>
      </c>
      <c r="W2543">
        <v>0.7</v>
      </c>
      <c r="Z2543" s="4" t="s">
        <v>53</v>
      </c>
      <c r="AA2543" t="s">
        <v>126</v>
      </c>
      <c r="AB2543">
        <v>46132</v>
      </c>
      <c r="AG2543">
        <v>0</v>
      </c>
      <c r="AH2543">
        <v>1930</v>
      </c>
      <c r="AM2543" t="str">
        <f>SUBSTITUTE(Tabla_lineas[[#This Row],[Codigo Liname]]," ","")</f>
        <v>G0102</v>
      </c>
    </row>
    <row r="2544" spans="1:39" customFormat="1" x14ac:dyDescent="0.25">
      <c r="A2544" s="2">
        <v>211</v>
      </c>
      <c r="B2544" t="s">
        <v>815</v>
      </c>
      <c r="C2544">
        <f t="shared" si="39"/>
        <v>1630735</v>
      </c>
      <c r="D2544">
        <v>7727.9999999999982</v>
      </c>
      <c r="E2544" t="s">
        <v>229</v>
      </c>
      <c r="F2544">
        <v>19.329999999999998</v>
      </c>
      <c r="G2544">
        <v>18.399999999999999</v>
      </c>
      <c r="H2544" t="s">
        <v>230</v>
      </c>
      <c r="I2544" s="2">
        <v>18.399999999999999</v>
      </c>
      <c r="J2544" t="s">
        <v>231</v>
      </c>
      <c r="K2544" t="s">
        <v>232</v>
      </c>
      <c r="L2544" s="3" t="str">
        <f>+INDEX([1]!TABLA_MAESTRO_DE_ARTICULO[SubGroupName],MATCH(Tabla_lineas[[#This Row],[CODIGO SAP]],[1]!TABLA_MAESTRO_DE_ARTICULO[ItemCode],0))</f>
        <v>SUSPENSION</v>
      </c>
      <c r="M2544" t="s">
        <v>233</v>
      </c>
      <c r="N2544">
        <v>20</v>
      </c>
      <c r="O2544" t="s">
        <v>65</v>
      </c>
      <c r="S2544" s="2">
        <v>420</v>
      </c>
      <c r="T2544">
        <v>7723.8</v>
      </c>
      <c r="U2544">
        <v>18.399999999999999</v>
      </c>
      <c r="V2544">
        <v>18.39</v>
      </c>
      <c r="W2544">
        <v>5.5</v>
      </c>
      <c r="Z2544" s="4" t="s">
        <v>53</v>
      </c>
      <c r="AA2544" t="s">
        <v>153</v>
      </c>
      <c r="AB2544">
        <v>46132</v>
      </c>
      <c r="AG2544">
        <v>0</v>
      </c>
      <c r="AH2544">
        <v>420</v>
      </c>
      <c r="AM2544" t="str">
        <f>SUBSTITUTE(Tabla_lineas[[#This Row],[Codigo Liname]]," ","")</f>
        <v>J0138</v>
      </c>
    </row>
    <row r="2545" spans="1:39" customFormat="1" x14ac:dyDescent="0.25">
      <c r="A2545" s="2">
        <v>211</v>
      </c>
      <c r="B2545" t="s">
        <v>815</v>
      </c>
      <c r="C2545">
        <f t="shared" si="39"/>
        <v>1630735</v>
      </c>
      <c r="D2545">
        <v>23114</v>
      </c>
      <c r="E2545" t="s">
        <v>239</v>
      </c>
      <c r="F2545">
        <v>1.48</v>
      </c>
      <c r="G2545">
        <v>1.48</v>
      </c>
      <c r="H2545" t="s">
        <v>240</v>
      </c>
      <c r="I2545" s="2">
        <v>2.54</v>
      </c>
      <c r="J2545" t="s">
        <v>241</v>
      </c>
      <c r="K2545" t="s">
        <v>242</v>
      </c>
      <c r="L2545" s="3" t="str">
        <f>+INDEX([1]!TABLA_MAESTRO_DE_ARTICULO[SubGroupName],MATCH(Tabla_lineas[[#This Row],[CODIGO SAP]],[1]!TABLA_MAESTRO_DE_ARTICULO[ItemCode],0))</f>
        <v>COMPRIMIDO</v>
      </c>
      <c r="M2545" t="s">
        <v>243</v>
      </c>
      <c r="N2545">
        <v>19</v>
      </c>
      <c r="O2545" t="s">
        <v>45</v>
      </c>
      <c r="S2545" s="2">
        <v>9100</v>
      </c>
      <c r="T2545">
        <v>13377</v>
      </c>
      <c r="U2545">
        <v>2.54</v>
      </c>
      <c r="V2545">
        <v>1.47</v>
      </c>
      <c r="W2545">
        <v>0.4</v>
      </c>
      <c r="Z2545" s="4" t="s">
        <v>53</v>
      </c>
      <c r="AA2545" t="s">
        <v>120</v>
      </c>
      <c r="AB2545">
        <v>46132</v>
      </c>
      <c r="AG2545">
        <v>0</v>
      </c>
      <c r="AH2545">
        <v>9100</v>
      </c>
      <c r="AM2545" t="str">
        <f>SUBSTITUTE(Tabla_lineas[[#This Row],[Codigo Liname]]," ","")</f>
        <v>J0137</v>
      </c>
    </row>
    <row r="2546" spans="1:39" customFormat="1" x14ac:dyDescent="0.25">
      <c r="A2546" s="2">
        <v>211</v>
      </c>
      <c r="B2546" t="s">
        <v>815</v>
      </c>
      <c r="C2546">
        <f t="shared" si="39"/>
        <v>1630735</v>
      </c>
      <c r="D2546">
        <v>2788</v>
      </c>
      <c r="E2546" t="s">
        <v>244</v>
      </c>
      <c r="F2546">
        <v>4.03</v>
      </c>
      <c r="G2546">
        <v>4.03</v>
      </c>
      <c r="H2546" t="s">
        <v>245</v>
      </c>
      <c r="I2546" s="2">
        <v>6.97</v>
      </c>
      <c r="J2546" t="s">
        <v>246</v>
      </c>
      <c r="K2546" t="s">
        <v>247</v>
      </c>
      <c r="L2546" s="3" t="str">
        <f>+INDEX([1]!TABLA_MAESTRO_DE_ARTICULO[SubGroupName],MATCH(Tabla_lineas[[#This Row],[CODIGO SAP]],[1]!TABLA_MAESTRO_DE_ARTICULO[ItemCode],0))</f>
        <v>SOLUCION INYECTABLE</v>
      </c>
      <c r="M2546" t="s">
        <v>248</v>
      </c>
      <c r="N2546">
        <v>21</v>
      </c>
      <c r="O2546" t="s">
        <v>249</v>
      </c>
      <c r="S2546" s="2">
        <v>400</v>
      </c>
      <c r="T2546">
        <v>1607.9999999999998</v>
      </c>
      <c r="U2546">
        <v>6.97</v>
      </c>
      <c r="V2546">
        <v>4.0199999999999996</v>
      </c>
      <c r="W2546">
        <v>0.7</v>
      </c>
      <c r="Z2546" s="4" t="s">
        <v>46</v>
      </c>
      <c r="AA2546" t="s">
        <v>126</v>
      </c>
      <c r="AB2546">
        <v>46132</v>
      </c>
      <c r="AG2546">
        <v>0</v>
      </c>
      <c r="AH2546">
        <v>400</v>
      </c>
      <c r="AM2546" t="str">
        <f>SUBSTITUTE(Tabla_lineas[[#This Row],[Codigo Liname]]," ","")</f>
        <v>H0204</v>
      </c>
    </row>
    <row r="2547" spans="1:39" customFormat="1" x14ac:dyDescent="0.25">
      <c r="A2547" s="2">
        <v>211</v>
      </c>
      <c r="B2547" t="s">
        <v>815</v>
      </c>
      <c r="C2547">
        <f t="shared" si="39"/>
        <v>1630735</v>
      </c>
      <c r="D2547">
        <v>1697.43</v>
      </c>
      <c r="E2547" t="s">
        <v>60</v>
      </c>
      <c r="F2547">
        <v>15.12</v>
      </c>
      <c r="G2547">
        <v>9.5</v>
      </c>
      <c r="H2547" t="s">
        <v>61</v>
      </c>
      <c r="I2547" s="2">
        <v>9.59</v>
      </c>
      <c r="J2547" t="s">
        <v>62</v>
      </c>
      <c r="K2547" t="s">
        <v>63</v>
      </c>
      <c r="L2547" s="3" t="str">
        <f>+INDEX([1]!TABLA_MAESTRO_DE_ARTICULO[SubGroupName],MATCH(Tabla_lineas[[#This Row],[CODIGO SAP]],[1]!TABLA_MAESTRO_DE_ARTICULO[ItemCode],0))</f>
        <v>JARABE</v>
      </c>
      <c r="M2547" t="s">
        <v>64</v>
      </c>
      <c r="N2547">
        <v>22</v>
      </c>
      <c r="O2547" t="s">
        <v>65</v>
      </c>
      <c r="S2547" s="2">
        <v>177</v>
      </c>
      <c r="T2547">
        <v>1679.73</v>
      </c>
      <c r="U2547">
        <v>9.59</v>
      </c>
      <c r="V2547">
        <v>9.49</v>
      </c>
      <c r="W2547">
        <v>5</v>
      </c>
      <c r="Z2547" s="4" t="s">
        <v>46</v>
      </c>
      <c r="AA2547" t="s">
        <v>153</v>
      </c>
      <c r="AB2547">
        <v>46096</v>
      </c>
      <c r="AG2547">
        <v>0</v>
      </c>
      <c r="AH2547">
        <v>177</v>
      </c>
      <c r="AM2547" t="str">
        <f>SUBSTITUTE(Tabla_lineas[[#This Row],[Codigo Liname]]," ","")</f>
        <v>R0503</v>
      </c>
    </row>
    <row r="2548" spans="1:39" customFormat="1" x14ac:dyDescent="0.25">
      <c r="A2548" s="2">
        <v>211</v>
      </c>
      <c r="B2548" t="s">
        <v>815</v>
      </c>
      <c r="C2548">
        <f t="shared" si="39"/>
        <v>1630735</v>
      </c>
      <c r="D2548">
        <v>1728</v>
      </c>
      <c r="E2548" t="s">
        <v>138</v>
      </c>
      <c r="F2548">
        <v>0.2</v>
      </c>
      <c r="G2548">
        <v>0.2</v>
      </c>
      <c r="H2548" t="s">
        <v>139</v>
      </c>
      <c r="I2548" s="2">
        <v>0.24</v>
      </c>
      <c r="J2548" t="s">
        <v>140</v>
      </c>
      <c r="K2548" t="s">
        <v>141</v>
      </c>
      <c r="L2548" s="3" t="str">
        <f>+INDEX([1]!TABLA_MAESTRO_DE_ARTICULO[SubGroupName],MATCH(Tabla_lineas[[#This Row],[CODIGO SAP]],[1]!TABLA_MAESTRO_DE_ARTICULO[ItemCode],0))</f>
        <v>COMPRIMIDO</v>
      </c>
      <c r="M2548" t="s">
        <v>142</v>
      </c>
      <c r="N2548">
        <v>23</v>
      </c>
      <c r="O2548" t="s">
        <v>45</v>
      </c>
      <c r="S2548" s="2">
        <v>7200</v>
      </c>
      <c r="T2548">
        <v>1368</v>
      </c>
      <c r="U2548">
        <v>0.24</v>
      </c>
      <c r="V2548">
        <v>0.19</v>
      </c>
      <c r="W2548">
        <v>0.12</v>
      </c>
      <c r="Z2548" s="4" t="s">
        <v>53</v>
      </c>
      <c r="AA2548" t="s">
        <v>126</v>
      </c>
      <c r="AB2548">
        <v>46132</v>
      </c>
      <c r="AG2548">
        <v>0</v>
      </c>
      <c r="AH2548">
        <v>7200</v>
      </c>
      <c r="AM2548" t="str">
        <f>SUBSTITUTE(Tabla_lineas[[#This Row],[Codigo Liname]]," ","")</f>
        <v>M0102</v>
      </c>
    </row>
    <row r="2549" spans="1:39" customFormat="1" x14ac:dyDescent="0.25">
      <c r="A2549" s="2">
        <v>211</v>
      </c>
      <c r="B2549" t="s">
        <v>815</v>
      </c>
      <c r="C2549">
        <f t="shared" si="39"/>
        <v>1630735</v>
      </c>
      <c r="D2549">
        <v>9511.7999999999993</v>
      </c>
      <c r="E2549" t="s">
        <v>256</v>
      </c>
      <c r="F2549">
        <v>3.3</v>
      </c>
      <c r="G2549">
        <v>3.3</v>
      </c>
      <c r="H2549" t="s">
        <v>257</v>
      </c>
      <c r="I2549" s="2">
        <v>3.82</v>
      </c>
      <c r="J2549" t="s">
        <v>258</v>
      </c>
      <c r="K2549" t="s">
        <v>259</v>
      </c>
      <c r="L2549" s="3" t="str">
        <f>+INDEX([1]!TABLA_MAESTRO_DE_ARTICULO[SubGroupName],MATCH(Tabla_lineas[[#This Row],[CODIGO SAP]],[1]!TABLA_MAESTRO_DE_ARTICULO[ItemCode],0))</f>
        <v>SOLUCION INYECTABLE</v>
      </c>
      <c r="M2549" t="s">
        <v>260</v>
      </c>
      <c r="N2549">
        <v>24</v>
      </c>
      <c r="O2549" t="s">
        <v>249</v>
      </c>
      <c r="S2549" s="2">
        <v>2490</v>
      </c>
      <c r="T2549">
        <v>8192.1</v>
      </c>
      <c r="U2549">
        <v>3.82</v>
      </c>
      <c r="V2549">
        <v>3.29</v>
      </c>
      <c r="W2549">
        <v>0.7</v>
      </c>
      <c r="Z2549" s="4" t="s">
        <v>46</v>
      </c>
      <c r="AA2549" t="s">
        <v>153</v>
      </c>
      <c r="AB2549">
        <v>46132</v>
      </c>
      <c r="AG2549">
        <v>0</v>
      </c>
      <c r="AH2549">
        <v>2490</v>
      </c>
      <c r="AM2549" t="str">
        <f>SUBSTITUTE(Tabla_lineas[[#This Row],[Codigo Liname]]," ","")</f>
        <v>M0103</v>
      </c>
    </row>
    <row r="2550" spans="1:39" customFormat="1" x14ac:dyDescent="0.25">
      <c r="A2550" s="2">
        <v>211</v>
      </c>
      <c r="B2550" t="s">
        <v>815</v>
      </c>
      <c r="C2550">
        <f t="shared" si="39"/>
        <v>1630735</v>
      </c>
      <c r="D2550">
        <v>17980</v>
      </c>
      <c r="E2550" t="s">
        <v>143</v>
      </c>
      <c r="F2550">
        <v>2.17</v>
      </c>
      <c r="G2550">
        <v>2.17</v>
      </c>
      <c r="H2550" t="s">
        <v>144</v>
      </c>
      <c r="I2550" s="2">
        <v>2.3199999999999998</v>
      </c>
      <c r="J2550" t="s">
        <v>145</v>
      </c>
      <c r="K2550" t="s">
        <v>146</v>
      </c>
      <c r="L2550" s="3" t="str">
        <f>+INDEX([1]!TABLA_MAESTRO_DE_ARTICULO[SubGroupName],MATCH(Tabla_lineas[[#This Row],[CODIGO SAP]],[1]!TABLA_MAESTRO_DE_ARTICULO[ItemCode],0))</f>
        <v>CAPSULA DURA</v>
      </c>
      <c r="M2550" t="s">
        <v>147</v>
      </c>
      <c r="N2550">
        <v>25</v>
      </c>
      <c r="O2550" t="s">
        <v>45</v>
      </c>
      <c r="S2550" s="2">
        <v>7750</v>
      </c>
      <c r="T2550">
        <v>16740</v>
      </c>
      <c r="U2550">
        <v>2.3199999999999998</v>
      </c>
      <c r="V2550">
        <v>2.16</v>
      </c>
      <c r="W2550">
        <v>0.8</v>
      </c>
      <c r="Z2550" s="4" t="s">
        <v>53</v>
      </c>
      <c r="AA2550" t="s">
        <v>120</v>
      </c>
      <c r="AB2550">
        <v>46132</v>
      </c>
      <c r="AG2550">
        <v>0</v>
      </c>
      <c r="AH2550">
        <v>7750</v>
      </c>
      <c r="AM2550" t="str">
        <f>SUBSTITUTE(Tabla_lineas[[#This Row],[Codigo Liname]]," ","")</f>
        <v>J0141</v>
      </c>
    </row>
    <row r="2551" spans="1:39" customFormat="1" x14ac:dyDescent="0.25">
      <c r="A2551" s="2">
        <v>211</v>
      </c>
      <c r="B2551" t="s">
        <v>815</v>
      </c>
      <c r="C2551">
        <f t="shared" si="39"/>
        <v>1630735</v>
      </c>
      <c r="D2551">
        <v>5808.8</v>
      </c>
      <c r="E2551" t="s">
        <v>266</v>
      </c>
      <c r="F2551">
        <v>0.56000000000000005</v>
      </c>
      <c r="G2551">
        <v>0.53</v>
      </c>
      <c r="H2551" t="s">
        <v>267</v>
      </c>
      <c r="I2551" s="2">
        <v>0.53</v>
      </c>
      <c r="J2551" t="s">
        <v>268</v>
      </c>
      <c r="K2551" t="s">
        <v>269</v>
      </c>
      <c r="L2551" s="3" t="str">
        <f>+INDEX([1]!TABLA_MAESTRO_DE_ARTICULO[SubGroupName],MATCH(Tabla_lineas[[#This Row],[CODIGO SAP]],[1]!TABLA_MAESTRO_DE_ARTICULO[ItemCode],0))</f>
        <v>COMPRIMIDO</v>
      </c>
      <c r="M2551" t="s">
        <v>270</v>
      </c>
      <c r="N2551">
        <v>26</v>
      </c>
      <c r="O2551" t="s">
        <v>45</v>
      </c>
      <c r="S2551" s="2">
        <v>10960</v>
      </c>
      <c r="T2551">
        <v>5699.2</v>
      </c>
      <c r="U2551">
        <v>0.53</v>
      </c>
      <c r="V2551">
        <v>0.52</v>
      </c>
      <c r="W2551">
        <v>0.12</v>
      </c>
      <c r="Z2551" s="4" t="s">
        <v>46</v>
      </c>
      <c r="AA2551" t="s">
        <v>126</v>
      </c>
      <c r="AB2551">
        <v>46132</v>
      </c>
      <c r="AG2551">
        <v>0</v>
      </c>
      <c r="AH2551">
        <v>10960</v>
      </c>
      <c r="AM2551" t="str">
        <f>SUBSTITUTE(Tabla_lineas[[#This Row],[Codigo Liname]]," ","")</f>
        <v>C0901</v>
      </c>
    </row>
    <row r="2552" spans="1:39" customFormat="1" x14ac:dyDescent="0.25">
      <c r="A2552" s="2">
        <v>211</v>
      </c>
      <c r="B2552" t="s">
        <v>815</v>
      </c>
      <c r="C2552">
        <f t="shared" si="39"/>
        <v>1630735</v>
      </c>
      <c r="D2552">
        <v>2338.56</v>
      </c>
      <c r="E2552" t="s">
        <v>292</v>
      </c>
      <c r="F2552">
        <v>25.27</v>
      </c>
      <c r="G2552">
        <v>18.27</v>
      </c>
      <c r="H2552" t="s">
        <v>293</v>
      </c>
      <c r="I2552" s="2">
        <v>18.27</v>
      </c>
      <c r="J2552" t="s">
        <v>294</v>
      </c>
      <c r="K2552" t="s">
        <v>295</v>
      </c>
      <c r="L2552" s="3" t="str">
        <f>+INDEX([1]!TABLA_MAESTRO_DE_ARTICULO[SubGroupName],MATCH(Tabla_lineas[[#This Row],[CODIGO SAP]],[1]!TABLA_MAESTRO_DE_ARTICULO[ItemCode],0))</f>
        <v>CREMA DERMICA</v>
      </c>
      <c r="M2552" t="s">
        <v>296</v>
      </c>
      <c r="N2552">
        <v>28</v>
      </c>
      <c r="O2552" t="s">
        <v>297</v>
      </c>
      <c r="S2552" s="2">
        <v>128</v>
      </c>
      <c r="T2552">
        <v>2337.2800000000002</v>
      </c>
      <c r="U2552">
        <v>18.27</v>
      </c>
      <c r="V2552">
        <v>18.260000000000002</v>
      </c>
      <c r="W2552">
        <v>5</v>
      </c>
      <c r="Z2552" s="4" t="s">
        <v>46</v>
      </c>
      <c r="AA2552" t="s">
        <v>153</v>
      </c>
      <c r="AB2552">
        <v>46132</v>
      </c>
      <c r="AG2552">
        <v>0</v>
      </c>
      <c r="AH2552">
        <v>128</v>
      </c>
      <c r="AM2552" t="str">
        <f>SUBSTITUTE(Tabla_lineas[[#This Row],[Codigo Liname]]," ","")</f>
        <v>D0704</v>
      </c>
    </row>
    <row r="2553" spans="1:39" customFormat="1" x14ac:dyDescent="0.25">
      <c r="A2553" s="2">
        <v>211</v>
      </c>
      <c r="B2553" t="s">
        <v>815</v>
      </c>
      <c r="C2553">
        <f t="shared" si="39"/>
        <v>1630735</v>
      </c>
      <c r="D2553">
        <v>26563.25</v>
      </c>
      <c r="E2553" t="s">
        <v>298</v>
      </c>
      <c r="F2553">
        <v>14.58</v>
      </c>
      <c r="G2553">
        <v>14.58</v>
      </c>
      <c r="H2553" t="s">
        <v>299</v>
      </c>
      <c r="I2553" s="2">
        <v>24.71</v>
      </c>
      <c r="J2553" t="s">
        <v>300</v>
      </c>
      <c r="K2553" t="s">
        <v>301</v>
      </c>
      <c r="L2553" s="3" t="str">
        <f>+INDEX([1]!TABLA_MAESTRO_DE_ARTICULO[SubGroupName],MATCH(Tabla_lineas[[#This Row],[CODIGO SAP]],[1]!TABLA_MAESTRO_DE_ARTICULO[ItemCode],0))</f>
        <v>SUSPENSION</v>
      </c>
      <c r="M2553" t="s">
        <v>302</v>
      </c>
      <c r="N2553">
        <v>30</v>
      </c>
      <c r="O2553" t="s">
        <v>65</v>
      </c>
      <c r="S2553" s="2">
        <v>1075</v>
      </c>
      <c r="T2553">
        <v>15662.75</v>
      </c>
      <c r="U2553">
        <v>24.71</v>
      </c>
      <c r="V2553">
        <v>14.57</v>
      </c>
      <c r="W2553">
        <v>5.5</v>
      </c>
      <c r="Z2553" s="4" t="s">
        <v>46</v>
      </c>
      <c r="AA2553" t="s">
        <v>153</v>
      </c>
      <c r="AB2553">
        <v>46096</v>
      </c>
      <c r="AG2553">
        <v>0</v>
      </c>
      <c r="AH2553">
        <v>1075</v>
      </c>
      <c r="AM2553" t="str">
        <f>SUBSTITUTE(Tabla_lineas[[#This Row],[Codigo Liname]]," ","")</f>
        <v>M0104</v>
      </c>
    </row>
    <row r="2554" spans="1:39" customFormat="1" x14ac:dyDescent="0.25">
      <c r="A2554" s="2">
        <v>211</v>
      </c>
      <c r="B2554" t="s">
        <v>815</v>
      </c>
      <c r="C2554">
        <f t="shared" si="39"/>
        <v>1630735</v>
      </c>
      <c r="D2554">
        <v>22425</v>
      </c>
      <c r="E2554" t="s">
        <v>303</v>
      </c>
      <c r="F2554">
        <v>0.75</v>
      </c>
      <c r="G2554">
        <v>0.69</v>
      </c>
      <c r="H2554" t="s">
        <v>304</v>
      </c>
      <c r="I2554" s="2">
        <v>0.69</v>
      </c>
      <c r="J2554" t="s">
        <v>305</v>
      </c>
      <c r="K2554" t="s">
        <v>306</v>
      </c>
      <c r="L2554" s="3" t="str">
        <f>+INDEX([1]!TABLA_MAESTRO_DE_ARTICULO[SubGroupName],MATCH(Tabla_lineas[[#This Row],[CODIGO SAP]],[1]!TABLA_MAESTRO_DE_ARTICULO[ItemCode],0))</f>
        <v>COMPRIMIDO</v>
      </c>
      <c r="M2554" t="s">
        <v>307</v>
      </c>
      <c r="N2554">
        <v>31</v>
      </c>
      <c r="O2554" t="s">
        <v>45</v>
      </c>
      <c r="P2554">
        <v>138600</v>
      </c>
      <c r="Q2554">
        <v>3275900</v>
      </c>
      <c r="R2554">
        <v>3414500</v>
      </c>
      <c r="S2554" s="2">
        <v>32500</v>
      </c>
      <c r="T2554">
        <v>22100</v>
      </c>
      <c r="U2554">
        <v>0.69</v>
      </c>
      <c r="V2554">
        <v>0.68</v>
      </c>
      <c r="W2554">
        <v>0.14000000000000001</v>
      </c>
      <c r="Z2554" s="4" t="s">
        <v>46</v>
      </c>
      <c r="AA2554" t="s">
        <v>120</v>
      </c>
      <c r="AB2554">
        <v>46132</v>
      </c>
      <c r="AG2554">
        <v>0</v>
      </c>
      <c r="AH2554">
        <v>32500</v>
      </c>
      <c r="AM2554" t="str">
        <f>SUBSTITUTE(Tabla_lineas[[#This Row],[Codigo Liname]]," ","")</f>
        <v>M0105</v>
      </c>
    </row>
    <row r="2555" spans="1:39" customFormat="1" x14ac:dyDescent="0.25">
      <c r="A2555" s="2">
        <v>211</v>
      </c>
      <c r="B2555" t="s">
        <v>815</v>
      </c>
      <c r="C2555">
        <f t="shared" si="39"/>
        <v>1630735</v>
      </c>
      <c r="D2555">
        <v>1480.11</v>
      </c>
      <c r="E2555" t="s">
        <v>76</v>
      </c>
      <c r="F2555">
        <v>14.47</v>
      </c>
      <c r="G2555">
        <v>14.37</v>
      </c>
      <c r="H2555" t="s">
        <v>77</v>
      </c>
      <c r="I2555" s="2">
        <v>14.37</v>
      </c>
      <c r="J2555" t="s">
        <v>78</v>
      </c>
      <c r="K2555" t="s">
        <v>79</v>
      </c>
      <c r="L2555" s="3" t="str">
        <f>+INDEX([1]!TABLA_MAESTRO_DE_ARTICULO[SubGroupName],MATCH(Tabla_lineas[[#This Row],[CODIGO SAP]],[1]!TABLA_MAESTRO_DE_ARTICULO[ItemCode],0))</f>
        <v>SOLUCION INYECTABLE</v>
      </c>
      <c r="M2555" t="s">
        <v>80</v>
      </c>
      <c r="N2555">
        <v>33</v>
      </c>
      <c r="O2555" t="s">
        <v>81</v>
      </c>
      <c r="S2555" s="2">
        <v>103</v>
      </c>
      <c r="T2555">
        <v>1479.08</v>
      </c>
      <c r="U2555">
        <v>14.37</v>
      </c>
      <c r="V2555">
        <v>14.36</v>
      </c>
      <c r="W2555">
        <v>4</v>
      </c>
      <c r="Z2555" s="4" t="s">
        <v>46</v>
      </c>
      <c r="AA2555" t="s">
        <v>153</v>
      </c>
      <c r="AB2555">
        <v>46132</v>
      </c>
      <c r="AG2555">
        <v>0</v>
      </c>
      <c r="AH2555">
        <v>103</v>
      </c>
      <c r="AM2555" t="str">
        <f>SUBSTITUTE(Tabla_lineas[[#This Row],[Codigo Liname]]," ","")</f>
        <v>N0112</v>
      </c>
    </row>
    <row r="2556" spans="1:39" customFormat="1" x14ac:dyDescent="0.25">
      <c r="A2556" s="2">
        <v>211</v>
      </c>
      <c r="B2556" t="s">
        <v>815</v>
      </c>
      <c r="C2556">
        <f t="shared" si="39"/>
        <v>1630735</v>
      </c>
      <c r="D2556">
        <v>77877.399999999994</v>
      </c>
      <c r="E2556" t="s">
        <v>82</v>
      </c>
      <c r="F2556">
        <v>1.61</v>
      </c>
      <c r="G2556">
        <v>1.61</v>
      </c>
      <c r="H2556" t="s">
        <v>83</v>
      </c>
      <c r="I2556" s="2">
        <v>3.67</v>
      </c>
      <c r="J2556" t="s">
        <v>84</v>
      </c>
      <c r="K2556" t="s">
        <v>85</v>
      </c>
      <c r="L2556" s="3" t="str">
        <f>+INDEX([1]!TABLA_MAESTRO_DE_ARTICULO[SubGroupName],MATCH(Tabla_lineas[[#This Row],[CODIGO SAP]],[1]!TABLA_MAESTRO_DE_ARTICULO[ItemCode],0))</f>
        <v>COMPRIMIDO</v>
      </c>
      <c r="M2556" t="s">
        <v>86</v>
      </c>
      <c r="N2556">
        <v>34</v>
      </c>
      <c r="O2556" t="s">
        <v>45</v>
      </c>
      <c r="S2556" s="2">
        <v>21220</v>
      </c>
      <c r="T2556">
        <v>33952</v>
      </c>
      <c r="U2556">
        <v>3.67</v>
      </c>
      <c r="V2556">
        <v>1.6</v>
      </c>
      <c r="W2556">
        <v>0.15</v>
      </c>
      <c r="Z2556" s="4" t="s">
        <v>46</v>
      </c>
      <c r="AA2556" t="s">
        <v>126</v>
      </c>
      <c r="AB2556">
        <v>46132</v>
      </c>
      <c r="AG2556">
        <v>0</v>
      </c>
      <c r="AH2556">
        <v>21220</v>
      </c>
      <c r="AM2556" t="str">
        <f>SUBSTITUTE(Tabla_lineas[[#This Row],[Codigo Liname]]," ","")</f>
        <v>C0902</v>
      </c>
    </row>
    <row r="2557" spans="1:39" customFormat="1" x14ac:dyDescent="0.25">
      <c r="A2557" s="2">
        <v>211</v>
      </c>
      <c r="B2557" t="s">
        <v>815</v>
      </c>
      <c r="C2557">
        <f t="shared" si="39"/>
        <v>1630735</v>
      </c>
      <c r="D2557">
        <v>4060.45</v>
      </c>
      <c r="E2557" t="s">
        <v>459</v>
      </c>
      <c r="F2557">
        <v>4.76</v>
      </c>
      <c r="G2557">
        <v>2.89</v>
      </c>
      <c r="H2557" t="s">
        <v>460</v>
      </c>
      <c r="I2557" s="2">
        <v>2.89</v>
      </c>
      <c r="J2557" t="s">
        <v>461</v>
      </c>
      <c r="K2557" t="s">
        <v>462</v>
      </c>
      <c r="L2557" s="3" t="str">
        <f>+INDEX([1]!TABLA_MAESTRO_DE_ARTICULO[SubGroupName],MATCH(Tabla_lineas[[#This Row],[CODIGO SAP]],[1]!TABLA_MAESTRO_DE_ARTICULO[ItemCode],0))</f>
        <v>COMPRIMIDO</v>
      </c>
      <c r="M2557" t="s">
        <v>463</v>
      </c>
      <c r="N2557">
        <v>35</v>
      </c>
      <c r="O2557" t="s">
        <v>45</v>
      </c>
      <c r="S2557" s="2">
        <v>1405</v>
      </c>
      <c r="T2557">
        <v>4046.4</v>
      </c>
      <c r="U2557">
        <v>2.89</v>
      </c>
      <c r="V2557">
        <v>2.88</v>
      </c>
      <c r="W2557">
        <v>0.7</v>
      </c>
      <c r="Z2557" s="4" t="s">
        <v>53</v>
      </c>
      <c r="AA2557" t="s">
        <v>120</v>
      </c>
      <c r="AB2557">
        <v>46132</v>
      </c>
      <c r="AG2557">
        <v>0</v>
      </c>
      <c r="AH2557">
        <v>1405</v>
      </c>
      <c r="AM2557" t="str">
        <f>SUBSTITUTE(Tabla_lineas[[#This Row],[Codigo Liname]]," ","")</f>
        <v>P0205</v>
      </c>
    </row>
    <row r="2558" spans="1:39" customFormat="1" x14ac:dyDescent="0.25">
      <c r="A2558" s="2">
        <v>211</v>
      </c>
      <c r="B2558" t="s">
        <v>815</v>
      </c>
      <c r="C2558">
        <f t="shared" si="39"/>
        <v>1630735</v>
      </c>
      <c r="D2558">
        <v>8911.2000000000007</v>
      </c>
      <c r="E2558" t="s">
        <v>313</v>
      </c>
      <c r="F2558">
        <v>5.29</v>
      </c>
      <c r="G2558">
        <v>5.29</v>
      </c>
      <c r="H2558" t="s">
        <v>314</v>
      </c>
      <c r="I2558" s="2">
        <v>6.32</v>
      </c>
      <c r="J2558" t="s">
        <v>315</v>
      </c>
      <c r="K2558" t="s">
        <v>316</v>
      </c>
      <c r="L2558" s="3" t="str">
        <f>+INDEX([1]!TABLA_MAESTRO_DE_ARTICULO[SubGroupName],MATCH(Tabla_lineas[[#This Row],[CODIGO SAP]],[1]!TABLA_MAESTRO_DE_ARTICULO[ItemCode],0))</f>
        <v>SOLUCION INYECTABLE</v>
      </c>
      <c r="M2558" t="s">
        <v>317</v>
      </c>
      <c r="N2558">
        <v>36</v>
      </c>
      <c r="O2558" t="s">
        <v>249</v>
      </c>
      <c r="S2558" s="2">
        <v>1410</v>
      </c>
      <c r="T2558">
        <v>7444.8</v>
      </c>
      <c r="U2558">
        <v>6.32</v>
      </c>
      <c r="V2558">
        <v>5.28</v>
      </c>
      <c r="W2558">
        <v>0.7</v>
      </c>
      <c r="Z2558" s="4" t="s">
        <v>46</v>
      </c>
      <c r="AA2558" t="s">
        <v>120</v>
      </c>
      <c r="AB2558">
        <v>46132</v>
      </c>
      <c r="AG2558">
        <v>0</v>
      </c>
      <c r="AH2558">
        <v>1410</v>
      </c>
      <c r="AM2558" t="str">
        <f>SUBSTITUTE(Tabla_lineas[[#This Row],[Codigo Liname]]," ","")</f>
        <v>N0205</v>
      </c>
    </row>
    <row r="2559" spans="1:39" customFormat="1" x14ac:dyDescent="0.25">
      <c r="A2559" s="2">
        <v>211</v>
      </c>
      <c r="B2559" t="s">
        <v>815</v>
      </c>
      <c r="C2559">
        <f t="shared" si="39"/>
        <v>1630735</v>
      </c>
      <c r="D2559">
        <v>49412.5</v>
      </c>
      <c r="E2559" t="s">
        <v>318</v>
      </c>
      <c r="F2559">
        <v>1.26</v>
      </c>
      <c r="G2559">
        <v>1.26</v>
      </c>
      <c r="H2559" t="s">
        <v>319</v>
      </c>
      <c r="I2559" s="2">
        <v>3.35</v>
      </c>
      <c r="J2559" t="s">
        <v>320</v>
      </c>
      <c r="K2559" t="s">
        <v>321</v>
      </c>
      <c r="L2559" s="3" t="str">
        <f>+INDEX([1]!TABLA_MAESTRO_DE_ARTICULO[SubGroupName],MATCH(Tabla_lineas[[#This Row],[CODIGO SAP]],[1]!TABLA_MAESTRO_DE_ARTICULO[ItemCode],0))</f>
        <v>COMPRIMIDO</v>
      </c>
      <c r="M2559" t="s">
        <v>322</v>
      </c>
      <c r="N2559">
        <v>37</v>
      </c>
      <c r="O2559" t="s">
        <v>45</v>
      </c>
      <c r="S2559" s="2">
        <v>14750</v>
      </c>
      <c r="T2559">
        <v>18437.5</v>
      </c>
      <c r="U2559">
        <v>3.35</v>
      </c>
      <c r="V2559">
        <v>1.25</v>
      </c>
      <c r="W2559">
        <v>0.2</v>
      </c>
      <c r="Z2559" s="4" t="s">
        <v>46</v>
      </c>
      <c r="AA2559" t="s">
        <v>120</v>
      </c>
      <c r="AB2559">
        <v>46132</v>
      </c>
      <c r="AG2559">
        <v>0</v>
      </c>
      <c r="AH2559">
        <v>14750</v>
      </c>
      <c r="AM2559" t="str">
        <f>SUBSTITUTE(Tabla_lineas[[#This Row],[Codigo Liname]]," ","")</f>
        <v>A1004</v>
      </c>
    </row>
    <row r="2560" spans="1:39" customFormat="1" x14ac:dyDescent="0.25">
      <c r="A2560" s="2">
        <v>211</v>
      </c>
      <c r="B2560" t="s">
        <v>815</v>
      </c>
      <c r="C2560">
        <f t="shared" si="39"/>
        <v>1630735</v>
      </c>
      <c r="D2560">
        <v>476.5499999999999</v>
      </c>
      <c r="E2560" t="s">
        <v>323</v>
      </c>
      <c r="F2560">
        <v>5.91</v>
      </c>
      <c r="G2560">
        <v>3.53</v>
      </c>
      <c r="H2560" t="s">
        <v>324</v>
      </c>
      <c r="I2560" s="2">
        <v>3.53</v>
      </c>
      <c r="J2560" t="s">
        <v>325</v>
      </c>
      <c r="K2560" t="s">
        <v>326</v>
      </c>
      <c r="L2560" s="3" t="str">
        <f>+INDEX([1]!TABLA_MAESTRO_DE_ARTICULO[SubGroupName],MATCH(Tabla_lineas[[#This Row],[CODIGO SAP]],[1]!TABLA_MAESTRO_DE_ARTICULO[ItemCode],0))</f>
        <v>SOLUCION INYECTABLE</v>
      </c>
      <c r="M2560" t="s">
        <v>327</v>
      </c>
      <c r="N2560">
        <v>39</v>
      </c>
      <c r="O2560" t="s">
        <v>249</v>
      </c>
      <c r="S2560" s="2">
        <v>135</v>
      </c>
      <c r="T2560">
        <v>475.2</v>
      </c>
      <c r="U2560">
        <v>3.53</v>
      </c>
      <c r="V2560">
        <v>3.52</v>
      </c>
      <c r="W2560">
        <v>0.7</v>
      </c>
      <c r="Z2560" s="4" t="s">
        <v>46</v>
      </c>
      <c r="AA2560" t="s">
        <v>153</v>
      </c>
      <c r="AB2560">
        <v>46132</v>
      </c>
      <c r="AG2560">
        <v>0</v>
      </c>
      <c r="AH2560">
        <v>135</v>
      </c>
      <c r="AM2560" t="str">
        <f>SUBSTITUTE(Tabla_lineas[[#This Row],[Codigo Liname]]," ","")</f>
        <v>A0308</v>
      </c>
    </row>
    <row r="2561" spans="1:39" customFormat="1" x14ac:dyDescent="0.25">
      <c r="A2561" s="2">
        <v>211</v>
      </c>
      <c r="B2561" t="s">
        <v>815</v>
      </c>
      <c r="C2561">
        <f t="shared" si="39"/>
        <v>1630735</v>
      </c>
      <c r="D2561">
        <v>712.8</v>
      </c>
      <c r="E2561" t="s">
        <v>87</v>
      </c>
      <c r="F2561">
        <v>0.64</v>
      </c>
      <c r="G2561">
        <v>0.44</v>
      </c>
      <c r="H2561" t="s">
        <v>88</v>
      </c>
      <c r="I2561" s="2">
        <v>0.44</v>
      </c>
      <c r="J2561" t="s">
        <v>89</v>
      </c>
      <c r="K2561" t="s">
        <v>90</v>
      </c>
      <c r="L2561" s="3" t="str">
        <f>+INDEX([1]!TABLA_MAESTRO_DE_ARTICULO[SubGroupName],MATCH(Tabla_lineas[[#This Row],[CODIGO SAP]],[1]!TABLA_MAESTRO_DE_ARTICULO[ItemCode],0))</f>
        <v>COMPRIMIDO</v>
      </c>
      <c r="M2561" t="s">
        <v>91</v>
      </c>
      <c r="N2561">
        <v>38</v>
      </c>
      <c r="O2561" t="s">
        <v>45</v>
      </c>
      <c r="S2561" s="2">
        <v>1620</v>
      </c>
      <c r="T2561">
        <v>696.6</v>
      </c>
      <c r="U2561">
        <v>0.44</v>
      </c>
      <c r="V2561">
        <v>0.43</v>
      </c>
      <c r="W2561">
        <v>0.12</v>
      </c>
      <c r="Z2561" s="4" t="s">
        <v>46</v>
      </c>
      <c r="AA2561" t="s">
        <v>153</v>
      </c>
      <c r="AB2561">
        <v>46132</v>
      </c>
      <c r="AG2561">
        <v>0</v>
      </c>
      <c r="AH2561">
        <v>1620</v>
      </c>
      <c r="AM2561" t="str">
        <f>SUBSTITUTE(Tabla_lineas[[#This Row],[Codigo Liname]]," ","")</f>
        <v>A0307</v>
      </c>
    </row>
    <row r="2562" spans="1:39" customFormat="1" x14ac:dyDescent="0.25">
      <c r="A2562" s="2">
        <v>211</v>
      </c>
      <c r="B2562" t="s">
        <v>815</v>
      </c>
      <c r="C2562">
        <f t="shared" ref="C2562:C2625" si="40">IFERROR(VALUE(RIGHT(TRIM(LEFT(B2562,SEARCH("Eco",B2562)-1)),7)),"COTI")</f>
        <v>1630735</v>
      </c>
      <c r="D2562">
        <v>2212.5</v>
      </c>
      <c r="E2562" t="s">
        <v>328</v>
      </c>
      <c r="F2562">
        <v>0.92</v>
      </c>
      <c r="G2562">
        <v>0.75</v>
      </c>
      <c r="H2562" t="s">
        <v>329</v>
      </c>
      <c r="I2562" s="2">
        <v>0.75</v>
      </c>
      <c r="J2562" t="s">
        <v>330</v>
      </c>
      <c r="K2562" t="s">
        <v>331</v>
      </c>
      <c r="L2562" s="3" t="str">
        <f>+INDEX([1]!TABLA_MAESTRO_DE_ARTICULO[SubGroupName],MATCH(Tabla_lineas[[#This Row],[CODIGO SAP]],[1]!TABLA_MAESTRO_DE_ARTICULO[ItemCode],0))</f>
        <v>COMPRIMIDO</v>
      </c>
      <c r="M2562" t="s">
        <v>332</v>
      </c>
      <c r="N2562">
        <v>41</v>
      </c>
      <c r="O2562" t="s">
        <v>45</v>
      </c>
      <c r="P2562">
        <v>63200</v>
      </c>
      <c r="Q2562">
        <v>247600</v>
      </c>
      <c r="R2562">
        <v>310800</v>
      </c>
      <c r="S2562" s="2">
        <v>2950</v>
      </c>
      <c r="T2562">
        <v>2183</v>
      </c>
      <c r="U2562">
        <v>0.75</v>
      </c>
      <c r="V2562">
        <v>0.74</v>
      </c>
      <c r="W2562">
        <v>0.2</v>
      </c>
      <c r="Z2562" s="4" t="s">
        <v>46</v>
      </c>
      <c r="AA2562" t="s">
        <v>120</v>
      </c>
      <c r="AB2562">
        <v>46132</v>
      </c>
      <c r="AG2562">
        <v>0</v>
      </c>
      <c r="AH2562">
        <v>2950</v>
      </c>
      <c r="AM2562" t="str">
        <f>SUBSTITUTE(Tabla_lineas[[#This Row],[Codigo Liname]]," ","")</f>
        <v>P0109</v>
      </c>
    </row>
    <row r="2563" spans="1:39" customFormat="1" x14ac:dyDescent="0.25">
      <c r="A2563" s="2">
        <v>211</v>
      </c>
      <c r="B2563" t="s">
        <v>815</v>
      </c>
      <c r="C2563">
        <f t="shared" si="40"/>
        <v>1630735</v>
      </c>
      <c r="D2563">
        <v>3794.4</v>
      </c>
      <c r="E2563" t="s">
        <v>92</v>
      </c>
      <c r="F2563">
        <v>4.72</v>
      </c>
      <c r="G2563">
        <v>4.72</v>
      </c>
      <c r="H2563" t="s">
        <v>93</v>
      </c>
      <c r="I2563" s="2">
        <v>5.27</v>
      </c>
      <c r="J2563" t="s">
        <v>94</v>
      </c>
      <c r="K2563" t="s">
        <v>95</v>
      </c>
      <c r="L2563" s="3" t="str">
        <f>+INDEX([1]!TABLA_MAESTRO_DE_ARTICULO[SubGroupName],MATCH(Tabla_lineas[[#This Row],[CODIGO SAP]],[1]!TABLA_MAESTRO_DE_ARTICULO[ItemCode],0))</f>
        <v>OVULO VAGINAL</v>
      </c>
      <c r="M2563" t="s">
        <v>96</v>
      </c>
      <c r="N2563">
        <v>40</v>
      </c>
      <c r="O2563" t="s">
        <v>97</v>
      </c>
      <c r="S2563" s="2">
        <v>720</v>
      </c>
      <c r="T2563">
        <v>3391.2</v>
      </c>
      <c r="U2563">
        <v>5.27</v>
      </c>
      <c r="V2563">
        <v>4.71</v>
      </c>
      <c r="W2563">
        <v>0.8</v>
      </c>
      <c r="Z2563" s="4" t="s">
        <v>46</v>
      </c>
      <c r="AA2563" t="s">
        <v>126</v>
      </c>
      <c r="AB2563">
        <v>46132</v>
      </c>
      <c r="AG2563">
        <v>0</v>
      </c>
      <c r="AH2563">
        <v>720</v>
      </c>
      <c r="AM2563" t="str">
        <f>SUBSTITUTE(Tabla_lineas[[#This Row],[Codigo Liname]]," ","")</f>
        <v>G0104</v>
      </c>
    </row>
    <row r="2564" spans="1:39" customFormat="1" x14ac:dyDescent="0.25">
      <c r="A2564" s="2">
        <v>211</v>
      </c>
      <c r="B2564" t="s">
        <v>815</v>
      </c>
      <c r="C2564">
        <f t="shared" si="40"/>
        <v>1630735</v>
      </c>
      <c r="D2564">
        <v>884.85</v>
      </c>
      <c r="E2564" t="s">
        <v>343</v>
      </c>
      <c r="F2564">
        <v>26.57</v>
      </c>
      <c r="G2564">
        <v>17.350000000000001</v>
      </c>
      <c r="H2564" t="s">
        <v>344</v>
      </c>
      <c r="I2564" s="2">
        <v>17.350000000000001</v>
      </c>
      <c r="J2564" t="s">
        <v>345</v>
      </c>
      <c r="K2564" t="s">
        <v>346</v>
      </c>
      <c r="L2564" s="3" t="str">
        <f>+INDEX([1]!TABLA_MAESTRO_DE_ARTICULO[SubGroupName],MATCH(Tabla_lineas[[#This Row],[CODIGO SAP]],[1]!TABLA_MAESTRO_DE_ARTICULO[ItemCode],0))</f>
        <v>CREMA DERMICA</v>
      </c>
      <c r="M2564" t="s">
        <v>347</v>
      </c>
      <c r="N2564">
        <v>42</v>
      </c>
      <c r="O2564" t="s">
        <v>297</v>
      </c>
      <c r="S2564" s="2">
        <v>51</v>
      </c>
      <c r="T2564">
        <v>884.34</v>
      </c>
      <c r="U2564">
        <v>17.350000000000001</v>
      </c>
      <c r="V2564">
        <v>17.34</v>
      </c>
      <c r="W2564">
        <v>5</v>
      </c>
      <c r="Z2564" s="4" t="s">
        <v>46</v>
      </c>
      <c r="AA2564" t="s">
        <v>153</v>
      </c>
      <c r="AB2564">
        <v>46096</v>
      </c>
      <c r="AG2564">
        <v>0</v>
      </c>
      <c r="AH2564">
        <v>51</v>
      </c>
      <c r="AM2564" t="str">
        <f>SUBSTITUTE(Tabla_lineas[[#This Row],[Codigo Liname]]," ","")</f>
        <v>D0104</v>
      </c>
    </row>
    <row r="2565" spans="1:39" customFormat="1" x14ac:dyDescent="0.25">
      <c r="A2565" s="2">
        <v>211</v>
      </c>
      <c r="B2565" t="s">
        <v>815</v>
      </c>
      <c r="C2565">
        <f t="shared" si="40"/>
        <v>1630735</v>
      </c>
      <c r="D2565">
        <v>1226.3399999999999</v>
      </c>
      <c r="E2565" t="s">
        <v>348</v>
      </c>
      <c r="F2565">
        <v>31.43</v>
      </c>
      <c r="G2565">
        <v>31.43</v>
      </c>
      <c r="H2565" t="s">
        <v>349</v>
      </c>
      <c r="I2565" s="2">
        <v>45.42</v>
      </c>
      <c r="J2565" t="s">
        <v>350</v>
      </c>
      <c r="K2565" t="s">
        <v>351</v>
      </c>
      <c r="L2565" s="3" t="str">
        <f>+INDEX([1]!TABLA_MAESTRO_DE_ARTICULO[SubGroupName],MATCH(Tabla_lineas[[#This Row],[CODIGO SAP]],[1]!TABLA_MAESTRO_DE_ARTICULO[ItemCode],0))</f>
        <v>SUSPENSION</v>
      </c>
      <c r="M2565" t="s">
        <v>352</v>
      </c>
      <c r="N2565">
        <v>55</v>
      </c>
      <c r="O2565" t="s">
        <v>181</v>
      </c>
      <c r="S2565" s="2">
        <v>27</v>
      </c>
      <c r="T2565">
        <v>848.34</v>
      </c>
      <c r="U2565">
        <v>45.42</v>
      </c>
      <c r="V2565">
        <v>31.42</v>
      </c>
      <c r="W2565">
        <v>10</v>
      </c>
      <c r="Z2565" s="4" t="s">
        <v>46</v>
      </c>
      <c r="AA2565" t="s">
        <v>153</v>
      </c>
      <c r="AB2565">
        <v>46132</v>
      </c>
      <c r="AG2565">
        <v>0</v>
      </c>
      <c r="AH2565">
        <v>27</v>
      </c>
      <c r="AM2565" t="str">
        <f>SUBSTITUTE(Tabla_lineas[[#This Row],[Codigo Liname]]," ","")</f>
        <v>A0704</v>
      </c>
    </row>
    <row r="2566" spans="1:39" customFormat="1" x14ac:dyDescent="0.25">
      <c r="A2566" s="2">
        <v>211</v>
      </c>
      <c r="B2566" t="s">
        <v>815</v>
      </c>
      <c r="C2566">
        <f t="shared" si="40"/>
        <v>1630735</v>
      </c>
      <c r="D2566">
        <v>5086.5999999999995</v>
      </c>
      <c r="E2566" t="s">
        <v>98</v>
      </c>
      <c r="F2566">
        <v>9.4</v>
      </c>
      <c r="G2566">
        <v>8.77</v>
      </c>
      <c r="H2566" t="s">
        <v>99</v>
      </c>
      <c r="I2566" s="2">
        <v>8.77</v>
      </c>
      <c r="J2566" t="s">
        <v>100</v>
      </c>
      <c r="K2566" t="s">
        <v>101</v>
      </c>
      <c r="L2566" s="3" t="str">
        <f>+INDEX([1]!TABLA_MAESTRO_DE_ARTICULO[SubGroupName],MATCH(Tabla_lineas[[#This Row],[CODIGO SAP]],[1]!TABLA_MAESTRO_DE_ARTICULO[ItemCode],0))</f>
        <v>GOTAS</v>
      </c>
      <c r="M2566" t="s">
        <v>102</v>
      </c>
      <c r="N2566">
        <v>46</v>
      </c>
      <c r="O2566" t="s">
        <v>103</v>
      </c>
      <c r="S2566" s="2">
        <v>580</v>
      </c>
      <c r="T2566">
        <v>5080.8</v>
      </c>
      <c r="U2566">
        <v>8.77</v>
      </c>
      <c r="V2566">
        <v>8.76</v>
      </c>
      <c r="W2566">
        <v>3</v>
      </c>
      <c r="Z2566" s="4" t="s">
        <v>46</v>
      </c>
      <c r="AA2566" t="s">
        <v>153</v>
      </c>
      <c r="AB2566">
        <v>46132</v>
      </c>
      <c r="AG2566">
        <v>0</v>
      </c>
      <c r="AH2566">
        <v>580</v>
      </c>
      <c r="AM2566" t="str">
        <f>SUBSTITUTE(Tabla_lineas[[#This Row],[Codigo Liname]]," ","")</f>
        <v>N0210</v>
      </c>
    </row>
    <row r="2567" spans="1:39" customFormat="1" x14ac:dyDescent="0.25">
      <c r="A2567" s="2">
        <v>211</v>
      </c>
      <c r="B2567" t="s">
        <v>815</v>
      </c>
      <c r="C2567">
        <f t="shared" si="40"/>
        <v>1630735</v>
      </c>
      <c r="D2567">
        <v>10455</v>
      </c>
      <c r="E2567" t="s">
        <v>353</v>
      </c>
      <c r="F2567">
        <v>11.88</v>
      </c>
      <c r="G2567">
        <v>11.88</v>
      </c>
      <c r="H2567" t="s">
        <v>354</v>
      </c>
      <c r="I2567" s="2">
        <v>13.94</v>
      </c>
      <c r="J2567" t="s">
        <v>355</v>
      </c>
      <c r="K2567" t="s">
        <v>356</v>
      </c>
      <c r="L2567" s="3" t="str">
        <f>+INDEX([1]!TABLA_MAESTRO_DE_ARTICULO[SubGroupName],MATCH(Tabla_lineas[[#This Row],[CODIGO SAP]],[1]!TABLA_MAESTRO_DE_ARTICULO[ItemCode],0))</f>
        <v>JARABE</v>
      </c>
      <c r="M2567" t="s">
        <v>357</v>
      </c>
      <c r="N2567">
        <v>47</v>
      </c>
      <c r="O2567" t="s">
        <v>181</v>
      </c>
      <c r="S2567" s="2">
        <v>750</v>
      </c>
      <c r="T2567">
        <v>8902.5</v>
      </c>
      <c r="U2567">
        <v>13.94</v>
      </c>
      <c r="V2567">
        <v>11.87</v>
      </c>
      <c r="W2567">
        <v>5.5</v>
      </c>
      <c r="Z2567" s="4" t="s">
        <v>46</v>
      </c>
      <c r="AA2567" t="s">
        <v>153</v>
      </c>
      <c r="AB2567">
        <v>46096</v>
      </c>
      <c r="AG2567">
        <v>0</v>
      </c>
      <c r="AH2567">
        <v>750</v>
      </c>
      <c r="AM2567" t="str">
        <f>SUBSTITUTE(Tabla_lineas[[#This Row],[Codigo Liname]]," ","")</f>
        <v>N0209</v>
      </c>
    </row>
    <row r="2568" spans="1:39" customFormat="1" x14ac:dyDescent="0.25">
      <c r="A2568" s="2">
        <v>211</v>
      </c>
      <c r="B2568" t="s">
        <v>815</v>
      </c>
      <c r="C2568">
        <f t="shared" si="40"/>
        <v>1630735</v>
      </c>
      <c r="D2568">
        <v>9750</v>
      </c>
      <c r="E2568" t="s">
        <v>104</v>
      </c>
      <c r="F2568">
        <v>0.3</v>
      </c>
      <c r="G2568">
        <v>0.25</v>
      </c>
      <c r="H2568" t="s">
        <v>105</v>
      </c>
      <c r="I2568" s="2">
        <v>0.25</v>
      </c>
      <c r="J2568" t="s">
        <v>106</v>
      </c>
      <c r="K2568" t="s">
        <v>107</v>
      </c>
      <c r="L2568" s="3" t="str">
        <f>+INDEX([1]!TABLA_MAESTRO_DE_ARTICULO[SubGroupName],MATCH(Tabla_lineas[[#This Row],[CODIGO SAP]],[1]!TABLA_MAESTRO_DE_ARTICULO[ItemCode],0))</f>
        <v>COMPRIMIDO</v>
      </c>
      <c r="M2568" t="s">
        <v>108</v>
      </c>
      <c r="N2568">
        <v>45</v>
      </c>
      <c r="O2568" t="s">
        <v>45</v>
      </c>
      <c r="S2568" s="2">
        <v>39000</v>
      </c>
      <c r="T2568">
        <v>9360</v>
      </c>
      <c r="U2568">
        <v>0.25</v>
      </c>
      <c r="V2568">
        <v>0.24</v>
      </c>
      <c r="W2568">
        <v>0.12</v>
      </c>
      <c r="Z2568" s="4" t="s">
        <v>46</v>
      </c>
      <c r="AA2568" t="s">
        <v>126</v>
      </c>
      <c r="AB2568">
        <v>46132</v>
      </c>
      <c r="AG2568">
        <v>0</v>
      </c>
      <c r="AH2568">
        <v>39000</v>
      </c>
      <c r="AM2568" t="str">
        <f>SUBSTITUTE(Tabla_lineas[[#This Row],[Codigo Liname]]," ","")</f>
        <v>N0208</v>
      </c>
    </row>
    <row r="2569" spans="1:39" customFormat="1" x14ac:dyDescent="0.25">
      <c r="A2569" s="2">
        <v>211</v>
      </c>
      <c r="B2569" t="s">
        <v>815</v>
      </c>
      <c r="C2569">
        <f t="shared" si="40"/>
        <v>1630735</v>
      </c>
      <c r="D2569">
        <v>613.53</v>
      </c>
      <c r="E2569" t="s">
        <v>470</v>
      </c>
      <c r="F2569">
        <v>22.96</v>
      </c>
      <c r="G2569">
        <v>12</v>
      </c>
      <c r="H2569" t="s">
        <v>471</v>
      </c>
      <c r="I2569" s="2">
        <v>12.03</v>
      </c>
      <c r="J2569" t="s">
        <v>472</v>
      </c>
      <c r="K2569" t="s">
        <v>473</v>
      </c>
      <c r="L2569" s="3" t="str">
        <f>+INDEX([1]!TABLA_MAESTRO_DE_ARTICULO[SubGroupName],MATCH(Tabla_lineas[[#This Row],[CODIGO SAP]],[1]!TABLA_MAESTRO_DE_ARTICULO[ItemCode],0))</f>
        <v>LOCION</v>
      </c>
      <c r="M2569" t="s">
        <v>474</v>
      </c>
      <c r="N2569">
        <v>11</v>
      </c>
      <c r="O2569" t="s">
        <v>400</v>
      </c>
      <c r="S2569" s="2">
        <v>51</v>
      </c>
      <c r="T2569">
        <v>611.49</v>
      </c>
      <c r="U2569">
        <v>12.03</v>
      </c>
      <c r="V2569">
        <v>11.99</v>
      </c>
      <c r="W2569">
        <v>7</v>
      </c>
      <c r="Z2569" s="4" t="s">
        <v>46</v>
      </c>
      <c r="AA2569" t="s">
        <v>153</v>
      </c>
      <c r="AB2569">
        <v>46132</v>
      </c>
      <c r="AG2569">
        <v>0</v>
      </c>
      <c r="AH2569">
        <v>51</v>
      </c>
      <c r="AM2569" t="str">
        <f>SUBSTITUTE(Tabla_lineas[[#This Row],[Codigo Liname]]," ","")</f>
        <v>P0301</v>
      </c>
    </row>
    <row r="2570" spans="1:39" customFormat="1" x14ac:dyDescent="0.25">
      <c r="A2570" s="2">
        <v>211</v>
      </c>
      <c r="B2570" t="s">
        <v>815</v>
      </c>
      <c r="C2570">
        <f t="shared" si="40"/>
        <v>1630735</v>
      </c>
      <c r="D2570">
        <v>444.5</v>
      </c>
      <c r="E2570" t="s">
        <v>384</v>
      </c>
      <c r="F2570">
        <v>9.6</v>
      </c>
      <c r="G2570">
        <v>6.35</v>
      </c>
      <c r="H2570" t="s">
        <v>385</v>
      </c>
      <c r="I2570" s="2">
        <v>6.35</v>
      </c>
      <c r="J2570" t="s">
        <v>386</v>
      </c>
      <c r="K2570" t="s">
        <v>387</v>
      </c>
      <c r="L2570" s="3" t="str">
        <f>+INDEX([1]!TABLA_MAESTRO_DE_ARTICULO[SubGroupName],MATCH(Tabla_lineas[[#This Row],[CODIGO SAP]],[1]!TABLA_MAESTRO_DE_ARTICULO[ItemCode],0))</f>
        <v>COMPRIMIDO</v>
      </c>
      <c r="M2570" t="s">
        <v>388</v>
      </c>
      <c r="N2570">
        <v>43</v>
      </c>
      <c r="O2570" t="s">
        <v>389</v>
      </c>
      <c r="S2570" s="2">
        <v>70</v>
      </c>
      <c r="T2570">
        <v>443.8</v>
      </c>
      <c r="U2570">
        <v>6.35</v>
      </c>
      <c r="V2570">
        <v>6.34</v>
      </c>
      <c r="W2570">
        <v>1.2</v>
      </c>
      <c r="Z2570" s="4" t="s">
        <v>46</v>
      </c>
      <c r="AA2570" t="s">
        <v>126</v>
      </c>
      <c r="AB2570">
        <v>46132</v>
      </c>
      <c r="AG2570">
        <v>0</v>
      </c>
      <c r="AH2570">
        <v>70</v>
      </c>
      <c r="AM2570" t="str">
        <f>SUBSTITUTE(Tabla_lineas[[#This Row],[Codigo Liname]]," ","")</f>
        <v>P0111</v>
      </c>
    </row>
    <row r="2571" spans="1:39" customFormat="1" x14ac:dyDescent="0.25">
      <c r="A2571" s="2">
        <v>211</v>
      </c>
      <c r="B2571" t="s">
        <v>815</v>
      </c>
      <c r="C2571">
        <f t="shared" si="40"/>
        <v>1630735</v>
      </c>
      <c r="D2571">
        <v>3478.5499999999997</v>
      </c>
      <c r="E2571" t="s">
        <v>395</v>
      </c>
      <c r="F2571">
        <v>39.200000000000003</v>
      </c>
      <c r="G2571">
        <v>23.99</v>
      </c>
      <c r="H2571" t="s">
        <v>396</v>
      </c>
      <c r="I2571" s="2">
        <v>23.99</v>
      </c>
      <c r="J2571" t="s">
        <v>397</v>
      </c>
      <c r="K2571" t="s">
        <v>398</v>
      </c>
      <c r="L2571" s="3" t="str">
        <f>+INDEX([1]!TABLA_MAESTRO_DE_ARTICULO[SubGroupName],MATCH(Tabla_lineas[[#This Row],[CODIGO SAP]],[1]!TABLA_MAESTRO_DE_ARTICULO[ItemCode],0))</f>
        <v>JARABE</v>
      </c>
      <c r="M2571" t="s">
        <v>399</v>
      </c>
      <c r="N2571">
        <v>54</v>
      </c>
      <c r="O2571" t="s">
        <v>400</v>
      </c>
      <c r="S2571" s="2">
        <v>145</v>
      </c>
      <c r="T2571">
        <v>3477.1</v>
      </c>
      <c r="U2571">
        <v>23.99</v>
      </c>
      <c r="V2571">
        <v>23.98</v>
      </c>
      <c r="W2571">
        <v>5</v>
      </c>
      <c r="Z2571" s="4" t="s">
        <v>46</v>
      </c>
      <c r="AA2571" t="s">
        <v>153</v>
      </c>
      <c r="AB2571">
        <v>46096</v>
      </c>
      <c r="AG2571">
        <v>0</v>
      </c>
      <c r="AH2571">
        <v>145</v>
      </c>
      <c r="AM2571" t="str">
        <f>SUBSTITUTE(Tabla_lineas[[#This Row],[Codigo Liname]]," ","")</f>
        <v>A1205</v>
      </c>
    </row>
    <row r="2572" spans="1:39" customFormat="1" x14ac:dyDescent="0.25">
      <c r="A2572" s="2">
        <v>212</v>
      </c>
      <c r="B2572" t="s">
        <v>816</v>
      </c>
      <c r="C2572">
        <f t="shared" si="40"/>
        <v>1630830</v>
      </c>
      <c r="D2572">
        <v>97934</v>
      </c>
      <c r="E2572" t="s">
        <v>668</v>
      </c>
      <c r="F2572">
        <v>14.45</v>
      </c>
      <c r="G2572">
        <v>11.5</v>
      </c>
      <c r="H2572" t="s">
        <v>669</v>
      </c>
      <c r="I2572" s="2">
        <v>11.5</v>
      </c>
      <c r="J2572" t="s">
        <v>670</v>
      </c>
      <c r="K2572" t="s">
        <v>671</v>
      </c>
      <c r="L2572" s="3" t="str">
        <f>+INDEX([1]!TABLA_MAESTRO_DE_ARTICULO[SubGroupName],MATCH(Tabla_lineas[[#This Row],[CODIGO SAP]],[1]!TABLA_MAESTRO_DE_ARTICULO[ItemCode],0))</f>
        <v>SOLUCION INYECTABLE</v>
      </c>
      <c r="M2572" t="s">
        <v>672</v>
      </c>
      <c r="N2572">
        <v>2</v>
      </c>
      <c r="O2572" t="s">
        <v>249</v>
      </c>
      <c r="S2572" s="2">
        <v>8516</v>
      </c>
      <c r="T2572">
        <v>97848.84</v>
      </c>
      <c r="U2572">
        <v>11.5</v>
      </c>
      <c r="V2572">
        <v>11.49</v>
      </c>
      <c r="W2572">
        <v>3.8</v>
      </c>
      <c r="Z2572" s="4" t="s">
        <v>53</v>
      </c>
      <c r="AA2572" t="s">
        <v>120</v>
      </c>
      <c r="AB2572">
        <v>46132</v>
      </c>
      <c r="AG2572">
        <v>0</v>
      </c>
      <c r="AH2572">
        <v>8516</v>
      </c>
      <c r="AM2572" t="str">
        <f>SUBSTITUTE(Tabla_lineas[[#This Row],[Codigo Liname]]," ","")</f>
        <v>J0104</v>
      </c>
    </row>
    <row r="2573" spans="1:39" customFormat="1" x14ac:dyDescent="0.25">
      <c r="A2573" s="2">
        <v>212</v>
      </c>
      <c r="B2573" t="s">
        <v>816</v>
      </c>
      <c r="C2573">
        <f t="shared" si="40"/>
        <v>1630830</v>
      </c>
      <c r="D2573">
        <v>19116</v>
      </c>
      <c r="E2573" t="s">
        <v>182</v>
      </c>
      <c r="F2573">
        <v>10.37</v>
      </c>
      <c r="G2573">
        <v>10.37</v>
      </c>
      <c r="H2573" t="s">
        <v>183</v>
      </c>
      <c r="I2573" s="2">
        <v>10.62</v>
      </c>
      <c r="J2573" t="s">
        <v>184</v>
      </c>
      <c r="K2573" t="s">
        <v>185</v>
      </c>
      <c r="L2573" s="3" t="str">
        <f>+INDEX([1]!TABLA_MAESTRO_DE_ARTICULO[SubGroupName],MATCH(Tabla_lineas[[#This Row],[CODIGO SAP]],[1]!TABLA_MAESTRO_DE_ARTICULO[ItemCode],0))</f>
        <v>POLVO PARA INYECTABLE</v>
      </c>
      <c r="M2573" t="s">
        <v>186</v>
      </c>
      <c r="N2573">
        <v>1</v>
      </c>
      <c r="O2573" t="s">
        <v>187</v>
      </c>
      <c r="S2573" s="2">
        <v>1800</v>
      </c>
      <c r="T2573">
        <v>18648</v>
      </c>
      <c r="U2573">
        <v>10.62</v>
      </c>
      <c r="V2573">
        <v>10.36</v>
      </c>
      <c r="W2573">
        <v>2.8</v>
      </c>
      <c r="Z2573" s="4" t="s">
        <v>46</v>
      </c>
      <c r="AA2573" t="s">
        <v>120</v>
      </c>
      <c r="AB2573">
        <v>46132</v>
      </c>
      <c r="AG2573">
        <v>0</v>
      </c>
      <c r="AH2573">
        <v>1800</v>
      </c>
      <c r="AM2573" t="str">
        <f>SUBSTITUTE(Tabla_lineas[[#This Row],[Codigo Liname]]," ","")</f>
        <v>J0112</v>
      </c>
    </row>
    <row r="2574" spans="1:39" customFormat="1" x14ac:dyDescent="0.25">
      <c r="A2574" s="2">
        <v>212</v>
      </c>
      <c r="B2574" t="s">
        <v>816</v>
      </c>
      <c r="C2574">
        <f t="shared" si="40"/>
        <v>1630830</v>
      </c>
      <c r="D2574">
        <v>4149</v>
      </c>
      <c r="E2574" t="s">
        <v>524</v>
      </c>
      <c r="F2574">
        <v>26.03</v>
      </c>
      <c r="G2574">
        <v>26</v>
      </c>
      <c r="H2574" t="s">
        <v>525</v>
      </c>
      <c r="I2574" s="2">
        <v>41.49</v>
      </c>
      <c r="J2574" t="s">
        <v>526</v>
      </c>
      <c r="K2574" t="s">
        <v>527</v>
      </c>
      <c r="L2574" s="3" t="str">
        <f>+INDEX([1]!TABLA_MAESTRO_DE_ARTICULO[SubGroupName],MATCH(Tabla_lineas[[#This Row],[CODIGO SAP]],[1]!TABLA_MAESTRO_DE_ARTICULO[ItemCode],0))</f>
        <v>POLVO PARA INYECTABLE</v>
      </c>
      <c r="M2574" t="s">
        <v>528</v>
      </c>
      <c r="N2574">
        <v>8</v>
      </c>
      <c r="O2574" t="s">
        <v>187</v>
      </c>
      <c r="S2574" s="2">
        <v>100</v>
      </c>
      <c r="T2574">
        <v>2599</v>
      </c>
      <c r="U2574">
        <v>41.49</v>
      </c>
      <c r="V2574">
        <v>25.99</v>
      </c>
      <c r="W2574">
        <v>4.5</v>
      </c>
      <c r="Z2574" s="4" t="s">
        <v>46</v>
      </c>
      <c r="AA2574" t="s">
        <v>120</v>
      </c>
      <c r="AB2574">
        <v>46132</v>
      </c>
      <c r="AG2574">
        <v>0</v>
      </c>
      <c r="AH2574">
        <v>100</v>
      </c>
      <c r="AM2574" t="str">
        <f>SUBSTITUTE(Tabla_lineas[[#This Row],[Codigo Liname]]," ","")</f>
        <v>J0121</v>
      </c>
    </row>
    <row r="2575" spans="1:39" customFormat="1" x14ac:dyDescent="0.25">
      <c r="A2575" s="2">
        <v>212</v>
      </c>
      <c r="B2575" t="s">
        <v>816</v>
      </c>
      <c r="C2575">
        <f t="shared" si="40"/>
        <v>1630830</v>
      </c>
      <c r="D2575">
        <v>207600.00000000003</v>
      </c>
      <c r="E2575" t="s">
        <v>193</v>
      </c>
      <c r="F2575">
        <v>14.39</v>
      </c>
      <c r="G2575">
        <v>10.38</v>
      </c>
      <c r="H2575" t="s">
        <v>194</v>
      </c>
      <c r="I2575" s="2">
        <v>10.38</v>
      </c>
      <c r="J2575" t="s">
        <v>195</v>
      </c>
      <c r="K2575" t="s">
        <v>196</v>
      </c>
      <c r="L2575" s="3" t="str">
        <f>+INDEX([1]!TABLA_MAESTRO_DE_ARTICULO[SubGroupName],MATCH(Tabla_lineas[[#This Row],[CODIGO SAP]],[1]!TABLA_MAESTRO_DE_ARTICULO[ItemCode],0))</f>
        <v>POLVO PARA INYECTABLE</v>
      </c>
      <c r="M2575" t="s">
        <v>197</v>
      </c>
      <c r="N2575">
        <v>7</v>
      </c>
      <c r="O2575" t="s">
        <v>52</v>
      </c>
      <c r="S2575" s="2">
        <v>20000</v>
      </c>
      <c r="T2575">
        <v>207399.99999999997</v>
      </c>
      <c r="U2575">
        <v>10.38</v>
      </c>
      <c r="V2575">
        <v>10.37</v>
      </c>
      <c r="W2575">
        <v>3.8</v>
      </c>
      <c r="Z2575" s="4" t="s">
        <v>46</v>
      </c>
      <c r="AA2575" t="s">
        <v>120</v>
      </c>
      <c r="AB2575">
        <v>46096</v>
      </c>
      <c r="AG2575">
        <v>0</v>
      </c>
      <c r="AH2575">
        <v>20000</v>
      </c>
      <c r="AM2575" t="str">
        <f>SUBSTITUTE(Tabla_lineas[[#This Row],[Codigo Liname]]," ","")</f>
        <v>J0122</v>
      </c>
    </row>
    <row r="2576" spans="1:39" customFormat="1" x14ac:dyDescent="0.25">
      <c r="A2576" s="2">
        <v>212</v>
      </c>
      <c r="B2576" t="s">
        <v>816</v>
      </c>
      <c r="C2576">
        <f t="shared" si="40"/>
        <v>1630830</v>
      </c>
      <c r="D2576">
        <v>8001.0000000000018</v>
      </c>
      <c r="E2576" t="s">
        <v>47</v>
      </c>
      <c r="F2576">
        <v>14.47</v>
      </c>
      <c r="G2576">
        <v>14.47</v>
      </c>
      <c r="H2576" t="s">
        <v>48</v>
      </c>
      <c r="I2576" s="2">
        <v>26.67</v>
      </c>
      <c r="J2576" t="s">
        <v>49</v>
      </c>
      <c r="K2576" t="s">
        <v>50</v>
      </c>
      <c r="L2576" s="3" t="str">
        <f>+INDEX([1]!TABLA_MAESTRO_DE_ARTICULO[SubGroupName],MATCH(Tabla_lineas[[#This Row],[CODIGO SAP]],[1]!TABLA_MAESTRO_DE_ARTICULO[ItemCode],0))</f>
        <v>POLVO PARA INYECTABLE</v>
      </c>
      <c r="M2576" t="s">
        <v>51</v>
      </c>
      <c r="N2576">
        <v>9</v>
      </c>
      <c r="O2576" t="s">
        <v>52</v>
      </c>
      <c r="P2576">
        <v>17583</v>
      </c>
      <c r="Q2576">
        <v>72000</v>
      </c>
      <c r="R2576">
        <v>89583</v>
      </c>
      <c r="S2576" s="2">
        <v>300</v>
      </c>
      <c r="T2576">
        <v>4338</v>
      </c>
      <c r="U2576">
        <v>26.67</v>
      </c>
      <c r="V2576">
        <v>14.46</v>
      </c>
      <c r="W2576">
        <v>3.8</v>
      </c>
      <c r="Z2576" s="4" t="s">
        <v>46</v>
      </c>
      <c r="AA2576" t="s">
        <v>126</v>
      </c>
      <c r="AB2576">
        <v>46096</v>
      </c>
      <c r="AG2576">
        <v>0</v>
      </c>
      <c r="AH2576">
        <v>300</v>
      </c>
      <c r="AM2576" t="str">
        <f>SUBSTITUTE(Tabla_lineas[[#This Row],[Codigo Liname]]," ","")</f>
        <v>J0126</v>
      </c>
    </row>
    <row r="2577" spans="1:39" customFormat="1" x14ac:dyDescent="0.25">
      <c r="A2577" s="2">
        <v>213</v>
      </c>
      <c r="B2577" t="s">
        <v>817</v>
      </c>
      <c r="C2577">
        <f t="shared" si="40"/>
        <v>1630911</v>
      </c>
      <c r="D2577">
        <v>990000</v>
      </c>
      <c r="E2577" t="s">
        <v>798</v>
      </c>
      <c r="F2577">
        <v>14.44</v>
      </c>
      <c r="G2577">
        <v>14.44</v>
      </c>
      <c r="H2577" t="s">
        <v>799</v>
      </c>
      <c r="I2577" s="2">
        <v>25.42</v>
      </c>
      <c r="J2577" t="s">
        <v>800</v>
      </c>
      <c r="K2577" t="s">
        <v>801</v>
      </c>
      <c r="L2577" s="3" t="str">
        <f>+INDEX([1]!TABLA_MAESTRO_DE_ARTICULO[SubGroupName],MATCH(Tabla_lineas[[#This Row],[CODIGO SAP]],[1]!TABLA_MAESTRO_DE_ARTICULO[ItemCode],0))</f>
        <v>COMPRIMIDO</v>
      </c>
      <c r="M2577" t="s">
        <v>802</v>
      </c>
      <c r="N2577">
        <v>1</v>
      </c>
      <c r="O2577" t="s">
        <v>45</v>
      </c>
      <c r="S2577" s="2">
        <v>110000</v>
      </c>
      <c r="T2577">
        <v>988900</v>
      </c>
      <c r="U2577">
        <v>9</v>
      </c>
      <c r="V2577">
        <v>8.99</v>
      </c>
      <c r="W2577">
        <v>2</v>
      </c>
      <c r="Z2577" s="4" t="s">
        <v>53</v>
      </c>
      <c r="AG2577">
        <v>0</v>
      </c>
      <c r="AH2577">
        <v>110000</v>
      </c>
      <c r="AM2577" t="str">
        <f>SUBSTITUTE(Tabla_lineas[[#This Row],[Codigo Liname]]," ","")</f>
        <v>B0107</v>
      </c>
    </row>
    <row r="2578" spans="1:39" customFormat="1" x14ac:dyDescent="0.25">
      <c r="A2578" s="2">
        <v>214</v>
      </c>
      <c r="B2578" t="s">
        <v>818</v>
      </c>
      <c r="C2578">
        <f t="shared" si="40"/>
        <v>1630765</v>
      </c>
      <c r="D2578">
        <v>782690</v>
      </c>
      <c r="E2578" t="s">
        <v>333</v>
      </c>
      <c r="F2578">
        <v>0.8</v>
      </c>
      <c r="G2578">
        <v>0.8</v>
      </c>
      <c r="H2578" t="s">
        <v>334</v>
      </c>
      <c r="I2578" s="2">
        <v>0.83</v>
      </c>
      <c r="J2578" t="s">
        <v>335</v>
      </c>
      <c r="K2578" t="s">
        <v>336</v>
      </c>
      <c r="L2578" s="3" t="str">
        <f>+INDEX([1]!TABLA_MAESTRO_DE_ARTICULO[SubGroupName],MATCH(Tabla_lineas[[#This Row],[CODIGO SAP]],[1]!TABLA_MAESTRO_DE_ARTICULO[ItemCode],0))</f>
        <v>COMPRIMIDO</v>
      </c>
      <c r="M2578" t="s">
        <v>337</v>
      </c>
      <c r="N2578">
        <v>1</v>
      </c>
      <c r="O2578" t="s">
        <v>45</v>
      </c>
      <c r="S2578" s="2">
        <v>943000</v>
      </c>
      <c r="T2578">
        <v>744970</v>
      </c>
      <c r="U2578">
        <v>0.83</v>
      </c>
      <c r="V2578">
        <v>0.79</v>
      </c>
      <c r="W2578">
        <v>0.12</v>
      </c>
      <c r="Z2578" s="4" t="s">
        <v>46</v>
      </c>
      <c r="AA2578" t="s">
        <v>126</v>
      </c>
      <c r="AB2578">
        <v>46096</v>
      </c>
      <c r="AG2578">
        <v>0</v>
      </c>
      <c r="AH2578">
        <v>943000</v>
      </c>
      <c r="AM2578" t="str">
        <f>SUBSTITUTE(Tabla_lineas[[#This Row],[Codigo Liname]]," ","")</f>
        <v>A1109</v>
      </c>
    </row>
    <row r="2579" spans="1:39" customFormat="1" x14ac:dyDescent="0.25">
      <c r="A2579" s="2">
        <v>215</v>
      </c>
      <c r="B2579" t="s">
        <v>819</v>
      </c>
      <c r="C2579">
        <f t="shared" si="40"/>
        <v>1630660</v>
      </c>
      <c r="D2579">
        <v>271.5</v>
      </c>
      <c r="E2579" t="s">
        <v>820</v>
      </c>
      <c r="F2579">
        <v>56.48</v>
      </c>
      <c r="G2579">
        <v>54.3</v>
      </c>
      <c r="H2579" t="s">
        <v>821</v>
      </c>
      <c r="I2579" s="2">
        <v>54.3</v>
      </c>
      <c r="J2579" t="s">
        <v>822</v>
      </c>
      <c r="K2579" t="s">
        <v>823</v>
      </c>
      <c r="L2579" s="3" t="str">
        <f>+INDEX([1]!TABLA_MAESTRO_DE_ARTICULO[SubGroupName],MATCH(Tabla_lineas[[#This Row],[CODIGO SAP]],[1]!TABLA_MAESTRO_DE_ARTICULO[ItemCode],0))</f>
        <v>SUSPENSION</v>
      </c>
      <c r="M2579" t="s">
        <v>824</v>
      </c>
      <c r="N2579">
        <v>4</v>
      </c>
      <c r="O2579" t="s">
        <v>825</v>
      </c>
      <c r="S2579" s="2">
        <v>5</v>
      </c>
      <c r="T2579">
        <v>271.45</v>
      </c>
      <c r="U2579">
        <v>54.3</v>
      </c>
      <c r="V2579">
        <v>54.29</v>
      </c>
      <c r="W2579">
        <v>20</v>
      </c>
      <c r="Z2579" s="4" t="s">
        <v>46</v>
      </c>
      <c r="AA2579" t="s">
        <v>126</v>
      </c>
      <c r="AB2579">
        <v>46132</v>
      </c>
      <c r="AG2579">
        <v>0</v>
      </c>
      <c r="AH2579">
        <v>5</v>
      </c>
      <c r="AM2579" t="str">
        <f>SUBSTITUTE(Tabla_lineas[[#This Row],[Codigo Liname]]," ","")</f>
        <v>J0102</v>
      </c>
    </row>
    <row r="2580" spans="1:39" customFormat="1" x14ac:dyDescent="0.25">
      <c r="A2580" s="2">
        <v>215</v>
      </c>
      <c r="B2580" t="s">
        <v>819</v>
      </c>
      <c r="C2580">
        <f t="shared" si="40"/>
        <v>1630660</v>
      </c>
      <c r="D2580">
        <v>2323.1999999999998</v>
      </c>
      <c r="E2580" t="s">
        <v>683</v>
      </c>
      <c r="F2580">
        <v>3.4</v>
      </c>
      <c r="G2580">
        <v>1.21</v>
      </c>
      <c r="H2580" t="s">
        <v>684</v>
      </c>
      <c r="I2580" s="2">
        <v>1.21</v>
      </c>
      <c r="J2580" t="s">
        <v>685</v>
      </c>
      <c r="K2580" t="s">
        <v>686</v>
      </c>
      <c r="L2580" s="3" t="str">
        <f>+INDEX([1]!TABLA_MAESTRO_DE_ARTICULO[SubGroupName],MATCH(Tabla_lineas[[#This Row],[CODIGO SAP]],[1]!TABLA_MAESTRO_DE_ARTICULO[ItemCode],0))</f>
        <v>COMPRIMIDO</v>
      </c>
      <c r="M2580" t="s">
        <v>687</v>
      </c>
      <c r="N2580">
        <v>7</v>
      </c>
      <c r="O2580" t="s">
        <v>45</v>
      </c>
      <c r="S2580" s="2">
        <v>1920</v>
      </c>
      <c r="T2580">
        <v>2304</v>
      </c>
      <c r="U2580">
        <v>1.21</v>
      </c>
      <c r="V2580">
        <v>1.2</v>
      </c>
      <c r="W2580">
        <v>0.7</v>
      </c>
      <c r="Z2580" s="4" t="s">
        <v>46</v>
      </c>
      <c r="AA2580" t="s">
        <v>153</v>
      </c>
      <c r="AB2580">
        <v>46132</v>
      </c>
      <c r="AG2580">
        <v>0</v>
      </c>
      <c r="AH2580">
        <v>1920</v>
      </c>
      <c r="AM2580" t="str">
        <f>SUBSTITUTE(Tabla_lineas[[#This Row],[Codigo Liname]]," ","")</f>
        <v>P0201</v>
      </c>
    </row>
    <row r="2581" spans="1:39" customFormat="1" x14ac:dyDescent="0.25">
      <c r="A2581" s="2">
        <v>215</v>
      </c>
      <c r="B2581" t="s">
        <v>819</v>
      </c>
      <c r="C2581">
        <f t="shared" si="40"/>
        <v>1630660</v>
      </c>
      <c r="D2581">
        <v>3496.5</v>
      </c>
      <c r="E2581" t="s">
        <v>668</v>
      </c>
      <c r="F2581">
        <v>14.45</v>
      </c>
      <c r="G2581">
        <v>11.5</v>
      </c>
      <c r="H2581" t="s">
        <v>669</v>
      </c>
      <c r="I2581" s="2">
        <v>11.5</v>
      </c>
      <c r="J2581" t="s">
        <v>670</v>
      </c>
      <c r="K2581" t="s">
        <v>671</v>
      </c>
      <c r="L2581" s="3" t="str">
        <f>+INDEX([1]!TABLA_MAESTRO_DE_ARTICULO[SubGroupName],MATCH(Tabla_lineas[[#This Row],[CODIGO SAP]],[1]!TABLA_MAESTRO_DE_ARTICULO[ItemCode],0))</f>
        <v>SOLUCION INYECTABLE</v>
      </c>
      <c r="M2581" t="s">
        <v>672</v>
      </c>
      <c r="N2581">
        <v>9</v>
      </c>
      <c r="O2581" t="s">
        <v>249</v>
      </c>
      <c r="S2581" s="2">
        <v>450</v>
      </c>
      <c r="T2581">
        <v>3492</v>
      </c>
      <c r="U2581">
        <v>7.77</v>
      </c>
      <c r="V2581">
        <v>7.76</v>
      </c>
      <c r="W2581">
        <v>3.8</v>
      </c>
      <c r="Z2581" s="4" t="s">
        <v>53</v>
      </c>
      <c r="AA2581" t="s">
        <v>120</v>
      </c>
      <c r="AB2581">
        <v>46132</v>
      </c>
      <c r="AG2581">
        <v>0</v>
      </c>
      <c r="AH2581">
        <v>450</v>
      </c>
      <c r="AM2581" t="str">
        <f>SUBSTITUTE(Tabla_lineas[[#This Row],[Codigo Liname]]," ","")</f>
        <v>J0104</v>
      </c>
    </row>
    <row r="2582" spans="1:39" customFormat="1" x14ac:dyDescent="0.25">
      <c r="A2582" s="2">
        <v>215</v>
      </c>
      <c r="B2582" t="s">
        <v>819</v>
      </c>
      <c r="C2582">
        <f t="shared" si="40"/>
        <v>1630660</v>
      </c>
      <c r="D2582">
        <v>1065</v>
      </c>
      <c r="E2582" t="s">
        <v>40</v>
      </c>
      <c r="F2582">
        <v>1.54</v>
      </c>
      <c r="G2582">
        <v>1.54</v>
      </c>
      <c r="H2582" t="s">
        <v>41</v>
      </c>
      <c r="I2582" s="2">
        <v>2.13</v>
      </c>
      <c r="J2582" t="s">
        <v>42</v>
      </c>
      <c r="K2582" t="s">
        <v>43</v>
      </c>
      <c r="L2582" s="3" t="str">
        <f>+INDEX([1]!TABLA_MAESTRO_DE_ARTICULO[SubGroupName],MATCH(Tabla_lineas[[#This Row],[CODIGO SAP]],[1]!TABLA_MAESTRO_DE_ARTICULO[ItemCode],0))</f>
        <v>COMPRIMIDO</v>
      </c>
      <c r="M2582" t="s">
        <v>44</v>
      </c>
      <c r="N2582">
        <v>11</v>
      </c>
      <c r="O2582" t="s">
        <v>45</v>
      </c>
      <c r="P2582">
        <v>381190</v>
      </c>
      <c r="Q2582">
        <v>790200</v>
      </c>
      <c r="R2582">
        <v>1171390</v>
      </c>
      <c r="S2582" s="2">
        <v>500</v>
      </c>
      <c r="T2582">
        <v>765</v>
      </c>
      <c r="U2582">
        <v>2.13</v>
      </c>
      <c r="V2582">
        <v>1.53</v>
      </c>
      <c r="W2582">
        <v>0.15</v>
      </c>
      <c r="Z2582" s="4" t="s">
        <v>46</v>
      </c>
      <c r="AA2582" t="s">
        <v>126</v>
      </c>
      <c r="AB2582">
        <v>46132</v>
      </c>
      <c r="AG2582">
        <v>0</v>
      </c>
      <c r="AH2582">
        <v>500</v>
      </c>
      <c r="AM2582" t="str">
        <f>SUBSTITUTE(Tabla_lineas[[#This Row],[Codigo Liname]]," ","")</f>
        <v>C0807</v>
      </c>
    </row>
    <row r="2583" spans="1:39" customFormat="1" x14ac:dyDescent="0.25">
      <c r="A2583" s="2">
        <v>215</v>
      </c>
      <c r="B2583" t="s">
        <v>819</v>
      </c>
      <c r="C2583">
        <f t="shared" si="40"/>
        <v>1630660</v>
      </c>
      <c r="D2583">
        <v>8113.84</v>
      </c>
      <c r="E2583" t="s">
        <v>166</v>
      </c>
      <c r="F2583">
        <v>111.67</v>
      </c>
      <c r="G2583">
        <v>111.67</v>
      </c>
      <c r="H2583" t="s">
        <v>167</v>
      </c>
      <c r="I2583" s="2">
        <v>144.88999999999999</v>
      </c>
      <c r="J2583" t="s">
        <v>168</v>
      </c>
      <c r="K2583" t="s">
        <v>169</v>
      </c>
      <c r="L2583" s="3" t="str">
        <f>+INDEX([1]!TABLA_MAESTRO_DE_ARTICULO[SubGroupName],MATCH(Tabla_lineas[[#This Row],[CODIGO SAP]],[1]!TABLA_MAESTRO_DE_ARTICULO[ItemCode],0))</f>
        <v>POLVO PARA SUSPENSION</v>
      </c>
      <c r="M2583" t="s">
        <v>170</v>
      </c>
      <c r="N2583">
        <v>14</v>
      </c>
      <c r="O2583" t="s">
        <v>65</v>
      </c>
      <c r="S2583" s="2">
        <v>56</v>
      </c>
      <c r="T2583">
        <v>6252.96</v>
      </c>
      <c r="U2583">
        <v>144.88999999999999</v>
      </c>
      <c r="V2583">
        <v>111.66</v>
      </c>
      <c r="W2583">
        <v>25</v>
      </c>
      <c r="Z2583" s="4" t="s">
        <v>46</v>
      </c>
      <c r="AA2583" t="s">
        <v>120</v>
      </c>
      <c r="AB2583">
        <v>46096</v>
      </c>
      <c r="AG2583">
        <v>0</v>
      </c>
      <c r="AH2583">
        <v>56</v>
      </c>
      <c r="AM2583" t="str">
        <f>SUBSTITUTE(Tabla_lineas[[#This Row],[Codigo Liname]]," ","")</f>
        <v>J0110</v>
      </c>
    </row>
    <row r="2584" spans="1:39" customFormat="1" x14ac:dyDescent="0.25">
      <c r="A2584" s="2">
        <v>215</v>
      </c>
      <c r="B2584" t="s">
        <v>819</v>
      </c>
      <c r="C2584">
        <f t="shared" si="40"/>
        <v>1630660</v>
      </c>
      <c r="D2584">
        <v>4152</v>
      </c>
      <c r="E2584" t="s">
        <v>193</v>
      </c>
      <c r="F2584">
        <v>14.39</v>
      </c>
      <c r="G2584">
        <v>10.38</v>
      </c>
      <c r="H2584" t="s">
        <v>194</v>
      </c>
      <c r="I2584" s="2">
        <v>10.38</v>
      </c>
      <c r="J2584" t="s">
        <v>195</v>
      </c>
      <c r="K2584" t="s">
        <v>196</v>
      </c>
      <c r="L2584" s="3" t="str">
        <f>+INDEX([1]!TABLA_MAESTRO_DE_ARTICULO[SubGroupName],MATCH(Tabla_lineas[[#This Row],[CODIGO SAP]],[1]!TABLA_MAESTRO_DE_ARTICULO[ItemCode],0))</f>
        <v>POLVO PARA INYECTABLE</v>
      </c>
      <c r="M2584" t="s">
        <v>197</v>
      </c>
      <c r="N2584">
        <v>23</v>
      </c>
      <c r="O2584" t="s">
        <v>52</v>
      </c>
      <c r="S2584" s="2">
        <v>400</v>
      </c>
      <c r="T2584">
        <v>4148</v>
      </c>
      <c r="U2584">
        <v>10.38</v>
      </c>
      <c r="V2584">
        <v>10.37</v>
      </c>
      <c r="W2584">
        <v>3.8</v>
      </c>
      <c r="Z2584" s="4" t="s">
        <v>46</v>
      </c>
      <c r="AA2584" t="s">
        <v>120</v>
      </c>
      <c r="AB2584">
        <v>46096</v>
      </c>
      <c r="AG2584">
        <v>0</v>
      </c>
      <c r="AH2584">
        <v>400</v>
      </c>
      <c r="AM2584" t="str">
        <f>SUBSTITUTE(Tabla_lineas[[#This Row],[Codigo Liname]]," ","")</f>
        <v>J0122</v>
      </c>
    </row>
    <row r="2585" spans="1:39" customFormat="1" x14ac:dyDescent="0.25">
      <c r="A2585" s="2">
        <v>215</v>
      </c>
      <c r="B2585" t="s">
        <v>819</v>
      </c>
      <c r="C2585">
        <f t="shared" si="40"/>
        <v>1630660</v>
      </c>
      <c r="D2585">
        <v>28003.5</v>
      </c>
      <c r="E2585" t="s">
        <v>47</v>
      </c>
      <c r="F2585">
        <v>14.47</v>
      </c>
      <c r="G2585">
        <v>14.47</v>
      </c>
      <c r="H2585" t="s">
        <v>48</v>
      </c>
      <c r="I2585" s="2">
        <v>26.67</v>
      </c>
      <c r="J2585" t="s">
        <v>49</v>
      </c>
      <c r="K2585" t="s">
        <v>50</v>
      </c>
      <c r="L2585" s="3" t="str">
        <f>+INDEX([1]!TABLA_MAESTRO_DE_ARTICULO[SubGroupName],MATCH(Tabla_lineas[[#This Row],[CODIGO SAP]],[1]!TABLA_MAESTRO_DE_ARTICULO[ItemCode],0))</f>
        <v>POLVO PARA INYECTABLE</v>
      </c>
      <c r="M2585" t="s">
        <v>51</v>
      </c>
      <c r="N2585">
        <v>25</v>
      </c>
      <c r="O2585" t="s">
        <v>52</v>
      </c>
      <c r="P2585">
        <v>17583</v>
      </c>
      <c r="Q2585">
        <v>72000</v>
      </c>
      <c r="R2585">
        <v>89583</v>
      </c>
      <c r="S2585" s="2">
        <v>1050</v>
      </c>
      <c r="T2585">
        <v>15183</v>
      </c>
      <c r="U2585">
        <v>26.67</v>
      </c>
      <c r="V2585">
        <v>14.46</v>
      </c>
      <c r="W2585">
        <v>3.8</v>
      </c>
      <c r="Z2585" s="4" t="s">
        <v>46</v>
      </c>
      <c r="AA2585" t="s">
        <v>126</v>
      </c>
      <c r="AB2585">
        <v>46096</v>
      </c>
      <c r="AG2585">
        <v>0</v>
      </c>
      <c r="AH2585">
        <v>1050</v>
      </c>
      <c r="AM2585" t="str">
        <f>SUBSTITUTE(Tabla_lineas[[#This Row],[Codigo Liname]]," ","")</f>
        <v>J0126</v>
      </c>
    </row>
    <row r="2586" spans="1:39" customFormat="1" x14ac:dyDescent="0.25">
      <c r="A2586" s="2">
        <v>215</v>
      </c>
      <c r="B2586" t="s">
        <v>819</v>
      </c>
      <c r="C2586">
        <f t="shared" si="40"/>
        <v>1630660</v>
      </c>
      <c r="D2586">
        <v>4272</v>
      </c>
      <c r="E2586" t="s">
        <v>198</v>
      </c>
      <c r="F2586">
        <v>1.02</v>
      </c>
      <c r="G2586">
        <v>1</v>
      </c>
      <c r="H2586" t="s">
        <v>199</v>
      </c>
      <c r="I2586" s="2">
        <v>1.78</v>
      </c>
      <c r="J2586" t="s">
        <v>200</v>
      </c>
      <c r="K2586" t="s">
        <v>201</v>
      </c>
      <c r="L2586" s="3" t="str">
        <f>+INDEX([1]!TABLA_MAESTRO_DE_ARTICULO[SubGroupName],MATCH(Tabla_lineas[[#This Row],[CODIGO SAP]],[1]!TABLA_MAESTRO_DE_ARTICULO[ItemCode],0))</f>
        <v>COMPRIMIDO</v>
      </c>
      <c r="M2586" t="s">
        <v>202</v>
      </c>
      <c r="N2586">
        <v>26</v>
      </c>
      <c r="O2586" t="s">
        <v>45</v>
      </c>
      <c r="S2586" s="2">
        <v>2400</v>
      </c>
      <c r="T2586">
        <v>2376</v>
      </c>
      <c r="U2586">
        <v>1.78</v>
      </c>
      <c r="V2586">
        <v>0.99</v>
      </c>
      <c r="W2586">
        <v>0.15</v>
      </c>
      <c r="Z2586" s="4" t="s">
        <v>53</v>
      </c>
      <c r="AG2586">
        <v>0</v>
      </c>
      <c r="AH2586">
        <v>2400</v>
      </c>
      <c r="AM2586" t="str">
        <f>SUBSTITUTE(Tabla_lineas[[#This Row],[Codigo Liname]]," ","")</f>
        <v>R0607</v>
      </c>
    </row>
    <row r="2587" spans="1:39" customFormat="1" x14ac:dyDescent="0.25">
      <c r="A2587" s="2">
        <v>215</v>
      </c>
      <c r="B2587" t="s">
        <v>819</v>
      </c>
      <c r="C2587">
        <f t="shared" si="40"/>
        <v>1630660</v>
      </c>
      <c r="D2587">
        <v>3158.4</v>
      </c>
      <c r="E2587" t="s">
        <v>54</v>
      </c>
      <c r="F2587">
        <v>87.59</v>
      </c>
      <c r="G2587">
        <v>16.8</v>
      </c>
      <c r="H2587" t="s">
        <v>55</v>
      </c>
      <c r="I2587" s="2">
        <v>16.8</v>
      </c>
      <c r="J2587" t="s">
        <v>56</v>
      </c>
      <c r="K2587" t="s">
        <v>57</v>
      </c>
      <c r="L2587" s="3" t="str">
        <f>+INDEX([1]!TABLA_MAESTRO_DE_ARTICULO[SubGroupName],MATCH(Tabla_lineas[[#This Row],[CODIGO SAP]],[1]!TABLA_MAESTRO_DE_ARTICULO[ItemCode],0))</f>
        <v>CREMA VAGINAL</v>
      </c>
      <c r="M2587" t="s">
        <v>58</v>
      </c>
      <c r="N2587">
        <v>28</v>
      </c>
      <c r="O2587" t="s">
        <v>59</v>
      </c>
      <c r="S2587" s="2">
        <v>188</v>
      </c>
      <c r="T2587">
        <v>3156.52</v>
      </c>
      <c r="U2587">
        <v>16.8</v>
      </c>
      <c r="V2587">
        <v>16.79</v>
      </c>
      <c r="W2587">
        <v>8</v>
      </c>
      <c r="Z2587" s="4" t="s">
        <v>46</v>
      </c>
      <c r="AA2587" t="s">
        <v>153</v>
      </c>
      <c r="AB2587">
        <v>46096</v>
      </c>
      <c r="AG2587">
        <v>0</v>
      </c>
      <c r="AH2587">
        <v>188</v>
      </c>
      <c r="AM2587" t="str">
        <f>SUBSTITUTE(Tabla_lineas[[#This Row],[Codigo Liname]]," ","")</f>
        <v>G0103</v>
      </c>
    </row>
    <row r="2588" spans="1:39" customFormat="1" x14ac:dyDescent="0.25">
      <c r="A2588" s="2">
        <v>215</v>
      </c>
      <c r="B2588" t="s">
        <v>819</v>
      </c>
      <c r="C2588">
        <f t="shared" si="40"/>
        <v>1630660</v>
      </c>
      <c r="D2588">
        <v>3458.38</v>
      </c>
      <c r="E2588" t="s">
        <v>224</v>
      </c>
      <c r="F2588">
        <v>0.95</v>
      </c>
      <c r="G2588">
        <v>0.38</v>
      </c>
      <c r="H2588" t="s">
        <v>225</v>
      </c>
      <c r="I2588" s="2">
        <v>0.38</v>
      </c>
      <c r="J2588" t="s">
        <v>226</v>
      </c>
      <c r="K2588" t="s">
        <v>227</v>
      </c>
      <c r="L2588" s="3" t="str">
        <f>+INDEX([1]!TABLA_MAESTRO_DE_ARTICULO[SubGroupName],MATCH(Tabla_lineas[[#This Row],[CODIGO SAP]],[1]!TABLA_MAESTRO_DE_ARTICULO[ItemCode],0))</f>
        <v>COMPRIMIDO</v>
      </c>
      <c r="M2588" t="s">
        <v>228</v>
      </c>
      <c r="N2588">
        <v>29</v>
      </c>
      <c r="O2588" t="s">
        <v>45</v>
      </c>
      <c r="S2588" s="2">
        <v>9101</v>
      </c>
      <c r="T2588">
        <v>3367.37</v>
      </c>
      <c r="U2588">
        <v>0.38</v>
      </c>
      <c r="V2588">
        <v>0.37</v>
      </c>
      <c r="W2588">
        <v>0.12</v>
      </c>
      <c r="Z2588" s="4" t="s">
        <v>46</v>
      </c>
      <c r="AA2588" t="s">
        <v>126</v>
      </c>
      <c r="AB2588">
        <v>46096</v>
      </c>
      <c r="AG2588">
        <v>0</v>
      </c>
      <c r="AH2588">
        <v>9101</v>
      </c>
      <c r="AM2588" t="str">
        <f>SUBSTITUTE(Tabla_lineas[[#This Row],[Codigo Liname]]," ","")</f>
        <v>A1106</v>
      </c>
    </row>
    <row r="2589" spans="1:39" customFormat="1" x14ac:dyDescent="0.25">
      <c r="A2589" s="2">
        <v>215</v>
      </c>
      <c r="B2589" t="s">
        <v>819</v>
      </c>
      <c r="C2589">
        <f t="shared" si="40"/>
        <v>1630660</v>
      </c>
      <c r="D2589">
        <v>3000</v>
      </c>
      <c r="E2589" t="s">
        <v>234</v>
      </c>
      <c r="F2589">
        <v>0.55000000000000004</v>
      </c>
      <c r="G2589">
        <v>0.55000000000000004</v>
      </c>
      <c r="H2589" t="s">
        <v>235</v>
      </c>
      <c r="I2589" s="2">
        <v>1</v>
      </c>
      <c r="J2589" t="s">
        <v>236</v>
      </c>
      <c r="K2589" t="s">
        <v>237</v>
      </c>
      <c r="L2589" s="3" t="str">
        <f>+INDEX([1]!TABLA_MAESTRO_DE_ARTICULO[SubGroupName],MATCH(Tabla_lineas[[#This Row],[CODIGO SAP]],[1]!TABLA_MAESTRO_DE_ARTICULO[ItemCode],0))</f>
        <v>COMPRIMIDO</v>
      </c>
      <c r="M2589" t="s">
        <v>238</v>
      </c>
      <c r="N2589">
        <v>31</v>
      </c>
      <c r="O2589" t="s">
        <v>45</v>
      </c>
      <c r="S2589" s="2">
        <v>3000</v>
      </c>
      <c r="T2589">
        <v>1620</v>
      </c>
      <c r="U2589">
        <v>1</v>
      </c>
      <c r="V2589">
        <v>0.54</v>
      </c>
      <c r="W2589">
        <v>0.2</v>
      </c>
      <c r="Z2589" s="4" t="s">
        <v>46</v>
      </c>
      <c r="AA2589" t="s">
        <v>120</v>
      </c>
      <c r="AB2589">
        <v>46132</v>
      </c>
      <c r="AG2589">
        <v>0</v>
      </c>
      <c r="AH2589">
        <v>3000</v>
      </c>
      <c r="AM2589" t="str">
        <f>SUBSTITUTE(Tabla_lineas[[#This Row],[Codigo Liname]]," ","")</f>
        <v>J0140</v>
      </c>
    </row>
    <row r="2590" spans="1:39" customFormat="1" x14ac:dyDescent="0.25">
      <c r="A2590" s="2">
        <v>215</v>
      </c>
      <c r="B2590" t="s">
        <v>819</v>
      </c>
      <c r="C2590">
        <f t="shared" si="40"/>
        <v>1630660</v>
      </c>
      <c r="D2590">
        <v>3437.85</v>
      </c>
      <c r="E2590" t="s">
        <v>261</v>
      </c>
      <c r="F2590">
        <v>29.81</v>
      </c>
      <c r="G2590">
        <v>16.77</v>
      </c>
      <c r="H2590" t="s">
        <v>262</v>
      </c>
      <c r="I2590" s="2">
        <v>16.77</v>
      </c>
      <c r="J2590" t="s">
        <v>263</v>
      </c>
      <c r="K2590" t="s">
        <v>264</v>
      </c>
      <c r="L2590" s="3" t="str">
        <f>+INDEX([1]!TABLA_MAESTRO_DE_ARTICULO[SubGroupName],MATCH(Tabla_lineas[[#This Row],[CODIGO SAP]],[1]!TABLA_MAESTRO_DE_ARTICULO[ItemCode],0))</f>
        <v>POLVO PARA SUSPENSION</v>
      </c>
      <c r="M2590" t="s">
        <v>265</v>
      </c>
      <c r="N2590">
        <v>33</v>
      </c>
      <c r="O2590" t="s">
        <v>65</v>
      </c>
      <c r="S2590" s="2">
        <v>205</v>
      </c>
      <c r="T2590">
        <v>3435.8</v>
      </c>
      <c r="U2590">
        <v>16.77</v>
      </c>
      <c r="V2590">
        <v>16.760000000000002</v>
      </c>
      <c r="W2590">
        <v>10</v>
      </c>
      <c r="Z2590" s="4" t="s">
        <v>46</v>
      </c>
      <c r="AA2590" t="s">
        <v>153</v>
      </c>
      <c r="AB2590">
        <v>46096</v>
      </c>
      <c r="AG2590">
        <v>0</v>
      </c>
      <c r="AH2590">
        <v>205</v>
      </c>
      <c r="AM2590" t="str">
        <f>SUBSTITUTE(Tabla_lineas[[#This Row],[Codigo Liname]]," ","")</f>
        <v>J0142</v>
      </c>
    </row>
    <row r="2591" spans="1:39" customFormat="1" x14ac:dyDescent="0.25">
      <c r="A2591" s="2">
        <v>215</v>
      </c>
      <c r="B2591" t="s">
        <v>819</v>
      </c>
      <c r="C2591">
        <f t="shared" si="40"/>
        <v>1630660</v>
      </c>
      <c r="D2591">
        <v>413</v>
      </c>
      <c r="E2591" t="s">
        <v>545</v>
      </c>
      <c r="F2591">
        <v>11.7</v>
      </c>
      <c r="G2591">
        <v>8.26</v>
      </c>
      <c r="H2591" t="s">
        <v>546</v>
      </c>
      <c r="I2591" s="2">
        <v>8.26</v>
      </c>
      <c r="J2591" t="s">
        <v>547</v>
      </c>
      <c r="K2591" t="s">
        <v>548</v>
      </c>
      <c r="L2591" s="3" t="str">
        <f>+INDEX([1]!TABLA_MAESTRO_DE_ARTICULO[SubGroupName],MATCH(Tabla_lineas[[#This Row],[CODIGO SAP]],[1]!TABLA_MAESTRO_DE_ARTICULO[ItemCode],0))</f>
        <v>GOTAS</v>
      </c>
      <c r="M2591" t="s">
        <v>549</v>
      </c>
      <c r="N2591">
        <v>81</v>
      </c>
      <c r="O2591" t="s">
        <v>550</v>
      </c>
      <c r="S2591" s="2">
        <v>50</v>
      </c>
      <c r="T2591">
        <v>412.5</v>
      </c>
      <c r="U2591">
        <v>8.26</v>
      </c>
      <c r="V2591">
        <v>8.25</v>
      </c>
      <c r="W2591">
        <v>3.8</v>
      </c>
      <c r="Z2591" s="4" t="s">
        <v>53</v>
      </c>
      <c r="AA2591" t="s">
        <v>153</v>
      </c>
      <c r="AB2591">
        <v>46132</v>
      </c>
      <c r="AG2591">
        <v>0</v>
      </c>
      <c r="AH2591">
        <v>50</v>
      </c>
      <c r="AM2591" t="str">
        <f>SUBSTITUTE(Tabla_lineas[[#This Row],[Codigo Liname]]," ","")</f>
        <v>B0309</v>
      </c>
    </row>
    <row r="2592" spans="1:39" customFormat="1" x14ac:dyDescent="0.25">
      <c r="A2592" s="2">
        <v>215</v>
      </c>
      <c r="B2592" t="s">
        <v>819</v>
      </c>
      <c r="C2592">
        <f t="shared" si="40"/>
        <v>1630660</v>
      </c>
      <c r="D2592">
        <v>12368</v>
      </c>
      <c r="E2592" t="s">
        <v>271</v>
      </c>
      <c r="F2592">
        <v>5.89</v>
      </c>
      <c r="G2592">
        <v>5.89</v>
      </c>
      <c r="H2592" t="s">
        <v>272</v>
      </c>
      <c r="I2592" s="2">
        <v>7.73</v>
      </c>
      <c r="J2592" t="s">
        <v>273</v>
      </c>
      <c r="K2592" t="s">
        <v>274</v>
      </c>
      <c r="L2592" s="3" t="str">
        <f>+INDEX([1]!TABLA_MAESTRO_DE_ARTICULO[SubGroupName],MATCH(Tabla_lineas[[#This Row],[CODIGO SAP]],[1]!TABLA_MAESTRO_DE_ARTICULO[ItemCode],0))</f>
        <v>CAPSULA DURA</v>
      </c>
      <c r="M2592" t="s">
        <v>275</v>
      </c>
      <c r="N2592">
        <v>40</v>
      </c>
      <c r="O2592" t="s">
        <v>276</v>
      </c>
      <c r="S2592" s="2">
        <v>1600</v>
      </c>
      <c r="T2592">
        <v>9408</v>
      </c>
      <c r="U2592">
        <v>7.73</v>
      </c>
      <c r="V2592">
        <v>5.88</v>
      </c>
      <c r="W2592">
        <v>0.9</v>
      </c>
      <c r="Z2592" s="4" t="s">
        <v>46</v>
      </c>
      <c r="AA2592" t="s">
        <v>126</v>
      </c>
      <c r="AB2592">
        <v>46132</v>
      </c>
      <c r="AG2592">
        <v>0</v>
      </c>
      <c r="AH2592">
        <v>1600</v>
      </c>
      <c r="AM2592" t="str">
        <f>SUBSTITUTE(Tabla_lineas[[#This Row],[Codigo Liname]]," ","")</f>
        <v>J0208</v>
      </c>
    </row>
    <row r="2593" spans="1:39" customFormat="1" x14ac:dyDescent="0.25">
      <c r="A2593" s="2">
        <v>215</v>
      </c>
      <c r="B2593" t="s">
        <v>819</v>
      </c>
      <c r="C2593">
        <f t="shared" si="40"/>
        <v>1630660</v>
      </c>
      <c r="D2593">
        <v>638.6</v>
      </c>
      <c r="E2593" t="s">
        <v>551</v>
      </c>
      <c r="F2593">
        <v>1.23</v>
      </c>
      <c r="G2593">
        <v>0.62</v>
      </c>
      <c r="H2593" t="s">
        <v>552</v>
      </c>
      <c r="I2593" s="2">
        <v>0.62</v>
      </c>
      <c r="J2593" t="s">
        <v>553</v>
      </c>
      <c r="K2593" t="s">
        <v>554</v>
      </c>
      <c r="L2593" s="3" t="str">
        <f>+INDEX([1]!TABLA_MAESTRO_DE_ARTICULO[SubGroupName],MATCH(Tabla_lineas[[#This Row],[CODIGO SAP]],[1]!TABLA_MAESTRO_DE_ARTICULO[ItemCode],0))</f>
        <v>COMPRIMIDO</v>
      </c>
      <c r="M2593" t="s">
        <v>555</v>
      </c>
      <c r="N2593">
        <v>41</v>
      </c>
      <c r="O2593" t="s">
        <v>45</v>
      </c>
      <c r="P2593">
        <v>56200</v>
      </c>
      <c r="Q2593">
        <v>169200</v>
      </c>
      <c r="R2593">
        <v>225400</v>
      </c>
      <c r="S2593" s="2">
        <v>1030</v>
      </c>
      <c r="T2593">
        <v>628.29999999999995</v>
      </c>
      <c r="U2593">
        <v>0.62</v>
      </c>
      <c r="V2593">
        <v>0.61</v>
      </c>
      <c r="W2593">
        <v>0.12</v>
      </c>
      <c r="Z2593" s="4" t="s">
        <v>53</v>
      </c>
      <c r="AA2593" t="s">
        <v>126</v>
      </c>
      <c r="AB2593">
        <v>46132</v>
      </c>
      <c r="AG2593">
        <v>0</v>
      </c>
      <c r="AH2593">
        <v>1030</v>
      </c>
      <c r="AM2593" t="str">
        <f>SUBSTITUTE(Tabla_lineas[[#This Row],[Codigo Liname]]," ","")</f>
        <v>C0304</v>
      </c>
    </row>
    <row r="2594" spans="1:39" customFormat="1" x14ac:dyDescent="0.25">
      <c r="A2594" s="2">
        <v>215</v>
      </c>
      <c r="B2594" t="s">
        <v>819</v>
      </c>
      <c r="C2594">
        <f t="shared" si="40"/>
        <v>1630660</v>
      </c>
      <c r="D2594">
        <v>9065</v>
      </c>
      <c r="E2594" t="s">
        <v>277</v>
      </c>
      <c r="F2594">
        <v>4.05</v>
      </c>
      <c r="G2594">
        <v>2.59</v>
      </c>
      <c r="H2594" t="s">
        <v>278</v>
      </c>
      <c r="I2594" s="2">
        <v>2.59</v>
      </c>
      <c r="J2594" t="s">
        <v>279</v>
      </c>
      <c r="K2594" t="s">
        <v>280</v>
      </c>
      <c r="L2594" s="3" t="str">
        <f>+INDEX([1]!TABLA_MAESTRO_DE_ARTICULO[SubGroupName],MATCH(Tabla_lineas[[#This Row],[CODIGO SAP]],[1]!TABLA_MAESTRO_DE_ARTICULO[ItemCode],0))</f>
        <v>COMPRIMIDO</v>
      </c>
      <c r="M2594" t="s">
        <v>281</v>
      </c>
      <c r="N2594">
        <v>43</v>
      </c>
      <c r="O2594" t="s">
        <v>45</v>
      </c>
      <c r="S2594" s="2">
        <v>3500</v>
      </c>
      <c r="T2594">
        <v>9030</v>
      </c>
      <c r="U2594">
        <v>2.59</v>
      </c>
      <c r="V2594">
        <v>2.58</v>
      </c>
      <c r="W2594">
        <v>0.7</v>
      </c>
      <c r="Z2594" s="4" t="s">
        <v>46</v>
      </c>
      <c r="AA2594" t="s">
        <v>120</v>
      </c>
      <c r="AB2594">
        <v>46132</v>
      </c>
      <c r="AG2594">
        <v>0</v>
      </c>
      <c r="AH2594">
        <v>3500</v>
      </c>
      <c r="AM2594" t="str">
        <f>SUBSTITUTE(Tabla_lineas[[#This Row],[Codigo Liname]]," ","")</f>
        <v>C1002</v>
      </c>
    </row>
    <row r="2595" spans="1:39" customFormat="1" x14ac:dyDescent="0.25">
      <c r="A2595" s="2">
        <v>215</v>
      </c>
      <c r="B2595" t="s">
        <v>819</v>
      </c>
      <c r="C2595">
        <f t="shared" si="40"/>
        <v>1630660</v>
      </c>
      <c r="D2595">
        <v>1720</v>
      </c>
      <c r="E2595" t="s">
        <v>282</v>
      </c>
      <c r="F2595">
        <v>4.76</v>
      </c>
      <c r="G2595">
        <v>2.15</v>
      </c>
      <c r="H2595" t="s">
        <v>283</v>
      </c>
      <c r="I2595" s="2">
        <v>2.15</v>
      </c>
      <c r="J2595" t="s">
        <v>284</v>
      </c>
      <c r="K2595" t="s">
        <v>285</v>
      </c>
      <c r="L2595" s="3" t="str">
        <f>+INDEX([1]!TABLA_MAESTRO_DE_ARTICULO[SubGroupName],MATCH(Tabla_lineas[[#This Row],[CODIGO SAP]],[1]!TABLA_MAESTRO_DE_ARTICULO[ItemCode],0))</f>
        <v>SOLUCION INYECTABLE</v>
      </c>
      <c r="M2595" t="s">
        <v>286</v>
      </c>
      <c r="N2595">
        <v>45</v>
      </c>
      <c r="O2595" t="s">
        <v>249</v>
      </c>
      <c r="S2595" s="2">
        <v>800</v>
      </c>
      <c r="T2595">
        <v>1712</v>
      </c>
      <c r="U2595">
        <v>2.15</v>
      </c>
      <c r="V2595">
        <v>2.14</v>
      </c>
      <c r="W2595">
        <v>0.7</v>
      </c>
      <c r="Z2595" s="4" t="s">
        <v>53</v>
      </c>
      <c r="AA2595" t="s">
        <v>126</v>
      </c>
      <c r="AB2595">
        <v>46132</v>
      </c>
      <c r="AG2595">
        <v>0</v>
      </c>
      <c r="AH2595">
        <v>800</v>
      </c>
      <c r="AM2595" t="str">
        <f>SUBSTITUTE(Tabla_lineas[[#This Row],[Codigo Liname]]," ","")</f>
        <v>J0149</v>
      </c>
    </row>
    <row r="2596" spans="1:39" customFormat="1" x14ac:dyDescent="0.25">
      <c r="A2596" s="2">
        <v>215</v>
      </c>
      <c r="B2596" t="s">
        <v>819</v>
      </c>
      <c r="C2596">
        <f t="shared" si="40"/>
        <v>1630660</v>
      </c>
      <c r="D2596">
        <v>3840</v>
      </c>
      <c r="E2596" t="s">
        <v>287</v>
      </c>
      <c r="F2596">
        <v>0.48</v>
      </c>
      <c r="G2596">
        <v>0.48</v>
      </c>
      <c r="H2596" t="s">
        <v>288</v>
      </c>
      <c r="I2596" s="2">
        <v>0.48</v>
      </c>
      <c r="J2596" t="s">
        <v>289</v>
      </c>
      <c r="K2596" t="s">
        <v>290</v>
      </c>
      <c r="L2596" s="3" t="str">
        <f>+INDEX([1]!TABLA_MAESTRO_DE_ARTICULO[SubGroupName],MATCH(Tabla_lineas[[#This Row],[CODIGO SAP]],[1]!TABLA_MAESTRO_DE_ARTICULO[ItemCode],0))</f>
        <v>COMPRIMIDO</v>
      </c>
      <c r="M2596" t="s">
        <v>291</v>
      </c>
      <c r="N2596">
        <v>46</v>
      </c>
      <c r="O2596" t="s">
        <v>45</v>
      </c>
      <c r="S2596" s="2">
        <v>8000</v>
      </c>
      <c r="T2596">
        <v>3760</v>
      </c>
      <c r="U2596">
        <v>0.48</v>
      </c>
      <c r="V2596">
        <v>0.47</v>
      </c>
      <c r="W2596">
        <v>0.12</v>
      </c>
      <c r="Z2596" s="4" t="s">
        <v>46</v>
      </c>
      <c r="AA2596" t="s">
        <v>153</v>
      </c>
      <c r="AB2596">
        <v>46132</v>
      </c>
      <c r="AG2596">
        <v>0</v>
      </c>
      <c r="AH2596">
        <v>8000</v>
      </c>
      <c r="AM2596" t="str">
        <f>SUBSTITUTE(Tabla_lineas[[#This Row],[Codigo Liname]]," ","")</f>
        <v>A1001</v>
      </c>
    </row>
    <row r="2597" spans="1:39" customFormat="1" x14ac:dyDescent="0.25">
      <c r="A2597" s="2">
        <v>215</v>
      </c>
      <c r="B2597" t="s">
        <v>819</v>
      </c>
      <c r="C2597">
        <f t="shared" si="40"/>
        <v>1630660</v>
      </c>
      <c r="D2597">
        <v>1395.9</v>
      </c>
      <c r="E2597" t="s">
        <v>500</v>
      </c>
      <c r="F2597">
        <v>5.38</v>
      </c>
      <c r="G2597">
        <v>5.17</v>
      </c>
      <c r="H2597" t="s">
        <v>501</v>
      </c>
      <c r="I2597" s="2">
        <v>5.17</v>
      </c>
      <c r="J2597" t="s">
        <v>502</v>
      </c>
      <c r="K2597" t="s">
        <v>503</v>
      </c>
      <c r="L2597" s="3" t="str">
        <f>+INDEX([1]!TABLA_MAESTRO_DE_ARTICULO[SubGroupName],MATCH(Tabla_lineas[[#This Row],[CODIGO SAP]],[1]!TABLA_MAESTRO_DE_ARTICULO[ItemCode],0))</f>
        <v>SOLUCION INYECTABLE</v>
      </c>
      <c r="M2597" t="s">
        <v>504</v>
      </c>
      <c r="N2597">
        <v>50</v>
      </c>
      <c r="O2597" t="s">
        <v>249</v>
      </c>
      <c r="S2597" s="2">
        <v>270</v>
      </c>
      <c r="T2597">
        <v>1393.2</v>
      </c>
      <c r="U2597">
        <v>5.17</v>
      </c>
      <c r="V2597">
        <v>5.16</v>
      </c>
      <c r="W2597">
        <v>1.5</v>
      </c>
      <c r="Z2597" s="4" t="s">
        <v>46</v>
      </c>
      <c r="AA2597" t="s">
        <v>126</v>
      </c>
      <c r="AB2597">
        <v>46132</v>
      </c>
      <c r="AG2597">
        <v>0</v>
      </c>
      <c r="AH2597">
        <v>270</v>
      </c>
      <c r="AM2597" t="str">
        <f>SUBSTITUTE(Tabla_lineas[[#This Row],[Codigo Liname]]," ","")</f>
        <v>B0510</v>
      </c>
    </row>
    <row r="2598" spans="1:39" customFormat="1" x14ac:dyDescent="0.25">
      <c r="A2598" s="2">
        <v>215</v>
      </c>
      <c r="B2598" t="s">
        <v>819</v>
      </c>
      <c r="C2598">
        <f t="shared" si="40"/>
        <v>1630660</v>
      </c>
      <c r="D2598">
        <v>952.94</v>
      </c>
      <c r="E2598" t="s">
        <v>826</v>
      </c>
      <c r="F2598">
        <v>31.92</v>
      </c>
      <c r="G2598">
        <v>15.3</v>
      </c>
      <c r="H2598" t="s">
        <v>827</v>
      </c>
      <c r="I2598" s="2">
        <v>15.37</v>
      </c>
      <c r="J2598" t="s">
        <v>828</v>
      </c>
      <c r="K2598" t="s">
        <v>829</v>
      </c>
      <c r="L2598" s="3" t="str">
        <f>+INDEX([1]!TABLA_MAESTRO_DE_ARTICULO[SubGroupName],MATCH(Tabla_lineas[[#This Row],[CODIGO SAP]],[1]!TABLA_MAESTRO_DE_ARTICULO[ItemCode],0))</f>
        <v>CREMA DERMICA</v>
      </c>
      <c r="M2598" t="s">
        <v>830</v>
      </c>
      <c r="N2598">
        <v>82</v>
      </c>
      <c r="O2598" t="s">
        <v>223</v>
      </c>
      <c r="S2598" s="2">
        <v>62</v>
      </c>
      <c r="T2598">
        <v>947.98</v>
      </c>
      <c r="U2598">
        <v>15.37</v>
      </c>
      <c r="V2598">
        <v>15.29</v>
      </c>
      <c r="W2598">
        <v>12</v>
      </c>
      <c r="Z2598" s="4" t="s">
        <v>46</v>
      </c>
      <c r="AA2598" t="s">
        <v>153</v>
      </c>
      <c r="AB2598">
        <v>46132</v>
      </c>
      <c r="AG2598">
        <v>0</v>
      </c>
      <c r="AH2598">
        <v>62</v>
      </c>
      <c r="AM2598" t="str">
        <f>SUBSTITUTE(Tabla_lineas[[#This Row],[Codigo Liname]]," ","")</f>
        <v>D0105</v>
      </c>
    </row>
    <row r="2599" spans="1:39" customFormat="1" x14ac:dyDescent="0.25">
      <c r="A2599" s="2">
        <v>215</v>
      </c>
      <c r="B2599" t="s">
        <v>819</v>
      </c>
      <c r="C2599">
        <f t="shared" si="40"/>
        <v>1630660</v>
      </c>
      <c r="D2599">
        <v>3406.7999999999997</v>
      </c>
      <c r="E2599" t="s">
        <v>556</v>
      </c>
      <c r="F2599">
        <v>47.41</v>
      </c>
      <c r="G2599">
        <v>40</v>
      </c>
      <c r="H2599" t="s">
        <v>557</v>
      </c>
      <c r="I2599" s="2">
        <v>40.08</v>
      </c>
      <c r="J2599" t="s">
        <v>558</v>
      </c>
      <c r="K2599" t="s">
        <v>559</v>
      </c>
      <c r="L2599" s="3" t="str">
        <f>+INDEX([1]!TABLA_MAESTRO_DE_ARTICULO[SubGroupName],MATCH(Tabla_lineas[[#This Row],[CODIGO SAP]],[1]!TABLA_MAESTRO_DE_ARTICULO[ItemCode],0))</f>
        <v>SUSPENSION</v>
      </c>
      <c r="M2599" t="s">
        <v>560</v>
      </c>
      <c r="N2599">
        <v>61</v>
      </c>
      <c r="O2599" t="s">
        <v>65</v>
      </c>
      <c r="S2599" s="2">
        <v>85</v>
      </c>
      <c r="T2599">
        <v>3399.15</v>
      </c>
      <c r="U2599">
        <v>40.08</v>
      </c>
      <c r="V2599">
        <v>39.99</v>
      </c>
      <c r="W2599">
        <v>10</v>
      </c>
      <c r="Z2599" s="4" t="s">
        <v>46</v>
      </c>
      <c r="AA2599" t="s">
        <v>153</v>
      </c>
      <c r="AB2599">
        <v>46132</v>
      </c>
      <c r="AG2599">
        <v>0</v>
      </c>
      <c r="AH2599">
        <v>85</v>
      </c>
      <c r="AM2599" t="str">
        <f>SUBSTITUTE(Tabla_lineas[[#This Row],[Codigo Liname]]," ","")</f>
        <v>P0106</v>
      </c>
    </row>
    <row r="2600" spans="1:39" customFormat="1" x14ac:dyDescent="0.25">
      <c r="A2600" s="2">
        <v>215</v>
      </c>
      <c r="B2600" t="s">
        <v>819</v>
      </c>
      <c r="C2600">
        <f t="shared" si="40"/>
        <v>1630660</v>
      </c>
      <c r="D2600">
        <v>3901</v>
      </c>
      <c r="E2600" t="s">
        <v>333</v>
      </c>
      <c r="F2600">
        <v>0.8</v>
      </c>
      <c r="G2600">
        <v>0.8</v>
      </c>
      <c r="H2600" t="s">
        <v>334</v>
      </c>
      <c r="I2600" s="2">
        <v>0.83</v>
      </c>
      <c r="J2600" t="s">
        <v>335</v>
      </c>
      <c r="K2600" t="s">
        <v>336</v>
      </c>
      <c r="L2600" s="3" t="str">
        <f>+INDEX([1]!TABLA_MAESTRO_DE_ARTICULO[SubGroupName],MATCH(Tabla_lineas[[#This Row],[CODIGO SAP]],[1]!TABLA_MAESTRO_DE_ARTICULO[ItemCode],0))</f>
        <v>COMPRIMIDO</v>
      </c>
      <c r="M2600" t="s">
        <v>337</v>
      </c>
      <c r="N2600">
        <v>64</v>
      </c>
      <c r="O2600" t="s">
        <v>45</v>
      </c>
      <c r="S2600" s="2">
        <v>4700</v>
      </c>
      <c r="T2600">
        <v>3713</v>
      </c>
      <c r="U2600">
        <v>0.83</v>
      </c>
      <c r="V2600">
        <v>0.79</v>
      </c>
      <c r="W2600">
        <v>0.12</v>
      </c>
      <c r="Z2600" s="4" t="s">
        <v>53</v>
      </c>
      <c r="AA2600" t="s">
        <v>126</v>
      </c>
      <c r="AB2600">
        <v>46096</v>
      </c>
      <c r="AG2600">
        <v>0</v>
      </c>
      <c r="AH2600">
        <v>4700</v>
      </c>
      <c r="AM2600" t="str">
        <f>SUBSTITUTE(Tabla_lineas[[#This Row],[Codigo Liname]]," ","")</f>
        <v>A1109</v>
      </c>
    </row>
    <row r="2601" spans="1:39" customFormat="1" x14ac:dyDescent="0.25">
      <c r="A2601" s="2">
        <v>215</v>
      </c>
      <c r="B2601" t="s">
        <v>819</v>
      </c>
      <c r="C2601">
        <f t="shared" si="40"/>
        <v>1630660</v>
      </c>
      <c r="D2601">
        <v>345</v>
      </c>
      <c r="E2601" t="s">
        <v>561</v>
      </c>
      <c r="F2601">
        <v>4.2</v>
      </c>
      <c r="G2601">
        <v>1.1499999999999999</v>
      </c>
      <c r="H2601" t="s">
        <v>562</v>
      </c>
      <c r="I2601" s="2">
        <v>1.1499999999999999</v>
      </c>
      <c r="J2601" t="s">
        <v>563</v>
      </c>
      <c r="K2601" t="s">
        <v>564</v>
      </c>
      <c r="L2601" s="3" t="str">
        <f>+INDEX([1]!TABLA_MAESTRO_DE_ARTICULO[SubGroupName],MATCH(Tabla_lineas[[#This Row],[CODIGO SAP]],[1]!TABLA_MAESTRO_DE_ARTICULO[ItemCode],0))</f>
        <v>OVULO VAGINAL</v>
      </c>
      <c r="M2601" t="s">
        <v>565</v>
      </c>
      <c r="N2601">
        <v>66</v>
      </c>
      <c r="O2601" t="s">
        <v>97</v>
      </c>
      <c r="S2601" s="2">
        <v>300</v>
      </c>
      <c r="T2601">
        <v>341.99999999999994</v>
      </c>
      <c r="U2601">
        <v>1.1499999999999999</v>
      </c>
      <c r="V2601">
        <v>1.1399999999999999</v>
      </c>
      <c r="W2601">
        <v>0.7</v>
      </c>
      <c r="Z2601" s="4" t="s">
        <v>53</v>
      </c>
      <c r="AA2601" t="s">
        <v>126</v>
      </c>
      <c r="AB2601">
        <v>46096</v>
      </c>
      <c r="AG2601">
        <v>0</v>
      </c>
      <c r="AH2601">
        <v>300</v>
      </c>
      <c r="AM2601" t="str">
        <f>SUBSTITUTE(Tabla_lineas[[#This Row],[Codigo Liname]]," ","")</f>
        <v>G0105</v>
      </c>
    </row>
    <row r="2602" spans="1:39" customFormat="1" x14ac:dyDescent="0.25">
      <c r="A2602" s="2">
        <v>215</v>
      </c>
      <c r="B2602" t="s">
        <v>819</v>
      </c>
      <c r="C2602">
        <f t="shared" si="40"/>
        <v>1630660</v>
      </c>
      <c r="D2602">
        <v>2700</v>
      </c>
      <c r="E2602" t="s">
        <v>358</v>
      </c>
      <c r="F2602">
        <v>12.96</v>
      </c>
      <c r="G2602">
        <v>6</v>
      </c>
      <c r="H2602" t="s">
        <v>359</v>
      </c>
      <c r="I2602" s="2">
        <v>6</v>
      </c>
      <c r="J2602" t="s">
        <v>360</v>
      </c>
      <c r="K2602" t="s">
        <v>361</v>
      </c>
      <c r="L2602" s="3" t="str">
        <f>+INDEX([1]!TABLA_MAESTRO_DE_ARTICULO[SubGroupName],MATCH(Tabla_lineas[[#This Row],[CODIGO SAP]],[1]!TABLA_MAESTRO_DE_ARTICULO[ItemCode],0))</f>
        <v>POLVO PARA INYECTABLE</v>
      </c>
      <c r="M2602" t="s">
        <v>362</v>
      </c>
      <c r="N2602">
        <v>15</v>
      </c>
      <c r="O2602" t="s">
        <v>52</v>
      </c>
      <c r="S2602" s="2">
        <v>450</v>
      </c>
      <c r="T2602">
        <v>2695.5</v>
      </c>
      <c r="U2602">
        <v>6</v>
      </c>
      <c r="V2602">
        <v>5.99</v>
      </c>
      <c r="W2602">
        <v>3</v>
      </c>
      <c r="Z2602" s="4" t="s">
        <v>46</v>
      </c>
      <c r="AA2602" t="s">
        <v>120</v>
      </c>
      <c r="AB2602">
        <v>46096</v>
      </c>
      <c r="AG2602">
        <v>0</v>
      </c>
      <c r="AH2602">
        <v>450</v>
      </c>
      <c r="AM2602" t="str">
        <f>SUBSTITUTE(Tabla_lineas[[#This Row],[Codigo Liname]]," ","")</f>
        <v>J0115</v>
      </c>
    </row>
    <row r="2603" spans="1:39" customFormat="1" x14ac:dyDescent="0.25">
      <c r="A2603" s="2">
        <v>215</v>
      </c>
      <c r="B2603" t="s">
        <v>819</v>
      </c>
      <c r="C2603">
        <f t="shared" si="40"/>
        <v>1630660</v>
      </c>
      <c r="D2603">
        <v>16439</v>
      </c>
      <c r="E2603" t="s">
        <v>363</v>
      </c>
      <c r="F2603">
        <v>22.68</v>
      </c>
      <c r="G2603">
        <v>19.34</v>
      </c>
      <c r="H2603" t="s">
        <v>364</v>
      </c>
      <c r="I2603" s="2">
        <v>19.34</v>
      </c>
      <c r="J2603" t="s">
        <v>365</v>
      </c>
      <c r="K2603" t="s">
        <v>366</v>
      </c>
      <c r="L2603" s="3" t="str">
        <f>+INDEX([1]!TABLA_MAESTRO_DE_ARTICULO[SubGroupName],MATCH(Tabla_lineas[[#This Row],[CODIGO SAP]],[1]!TABLA_MAESTRO_DE_ARTICULO[ItemCode],0))</f>
        <v>POLVO PARA INYECTABLE</v>
      </c>
      <c r="M2603" t="s">
        <v>367</v>
      </c>
      <c r="N2603">
        <v>16</v>
      </c>
      <c r="O2603" t="s">
        <v>52</v>
      </c>
      <c r="S2603" s="2">
        <v>850</v>
      </c>
      <c r="T2603">
        <v>16430.5</v>
      </c>
      <c r="U2603">
        <v>19.34</v>
      </c>
      <c r="V2603">
        <v>19.329999999999998</v>
      </c>
      <c r="W2603">
        <v>4.2</v>
      </c>
      <c r="Z2603" s="4" t="s">
        <v>46</v>
      </c>
      <c r="AA2603" t="s">
        <v>120</v>
      </c>
      <c r="AB2603">
        <v>46132</v>
      </c>
      <c r="AG2603">
        <v>0</v>
      </c>
      <c r="AH2603">
        <v>850</v>
      </c>
      <c r="AM2603" t="str">
        <f>SUBSTITUTE(Tabla_lineas[[#This Row],[Codigo Liname]]," ","")</f>
        <v>J0116</v>
      </c>
    </row>
    <row r="2604" spans="1:39" customFormat="1" x14ac:dyDescent="0.25">
      <c r="A2604" s="2">
        <v>215</v>
      </c>
      <c r="B2604" t="s">
        <v>819</v>
      </c>
      <c r="C2604">
        <f t="shared" si="40"/>
        <v>1630660</v>
      </c>
      <c r="D2604">
        <v>972.00000000000011</v>
      </c>
      <c r="E2604" t="s">
        <v>505</v>
      </c>
      <c r="F2604">
        <v>4.97</v>
      </c>
      <c r="G2604">
        <v>2.16</v>
      </c>
      <c r="H2604" t="s">
        <v>506</v>
      </c>
      <c r="I2604" s="2">
        <v>2.16</v>
      </c>
      <c r="J2604" t="s">
        <v>507</v>
      </c>
      <c r="K2604" t="s">
        <v>508</v>
      </c>
      <c r="L2604" s="3" t="str">
        <f>+INDEX([1]!TABLA_MAESTRO_DE_ARTICULO[SubGroupName],MATCH(Tabla_lineas[[#This Row],[CODIGO SAP]],[1]!TABLA_MAESTRO_DE_ARTICULO[ItemCode],0))</f>
        <v>COMPRIMIDO</v>
      </c>
      <c r="M2604" t="s">
        <v>509</v>
      </c>
      <c r="N2604">
        <v>72</v>
      </c>
      <c r="O2604" t="s">
        <v>389</v>
      </c>
      <c r="S2604" s="2">
        <v>450</v>
      </c>
      <c r="T2604">
        <v>967.5</v>
      </c>
      <c r="U2604">
        <v>2.16</v>
      </c>
      <c r="V2604">
        <v>2.15</v>
      </c>
      <c r="W2604">
        <v>1.5</v>
      </c>
      <c r="Z2604" s="4" t="s">
        <v>46</v>
      </c>
      <c r="AA2604" t="s">
        <v>126</v>
      </c>
      <c r="AB2604">
        <v>46132</v>
      </c>
      <c r="AG2604">
        <v>0</v>
      </c>
      <c r="AH2604">
        <v>450</v>
      </c>
      <c r="AM2604" t="str">
        <f>SUBSTITUTE(Tabla_lineas[[#This Row],[Codigo Liname]]," ","")</f>
        <v>P0207</v>
      </c>
    </row>
    <row r="2605" spans="1:39" customFormat="1" x14ac:dyDescent="0.25">
      <c r="A2605" s="2">
        <v>215</v>
      </c>
      <c r="B2605" t="s">
        <v>819</v>
      </c>
      <c r="C2605">
        <f t="shared" si="40"/>
        <v>1630660</v>
      </c>
      <c r="D2605">
        <v>980.85</v>
      </c>
      <c r="E2605" t="s">
        <v>368</v>
      </c>
      <c r="F2605">
        <v>29.81</v>
      </c>
      <c r="G2605">
        <v>15</v>
      </c>
      <c r="H2605" t="s">
        <v>369</v>
      </c>
      <c r="I2605" s="2">
        <v>15.09</v>
      </c>
      <c r="J2605" t="s">
        <v>370</v>
      </c>
      <c r="K2605" t="s">
        <v>371</v>
      </c>
      <c r="L2605" s="3" t="str">
        <f>+INDEX([1]!TABLA_MAESTRO_DE_ARTICULO[SubGroupName],MATCH(Tabla_lineas[[#This Row],[CODIGO SAP]],[1]!TABLA_MAESTRO_DE_ARTICULO[ItemCode],0))</f>
        <v>SUSPENSION</v>
      </c>
      <c r="M2605" t="s">
        <v>372</v>
      </c>
      <c r="N2605">
        <v>73</v>
      </c>
      <c r="O2605" t="s">
        <v>373</v>
      </c>
      <c r="S2605" s="2">
        <v>65</v>
      </c>
      <c r="T2605">
        <v>974.35</v>
      </c>
      <c r="U2605">
        <v>15.09</v>
      </c>
      <c r="V2605">
        <v>14.99</v>
      </c>
      <c r="W2605">
        <v>12</v>
      </c>
      <c r="Z2605" s="4" t="s">
        <v>46</v>
      </c>
      <c r="AA2605" t="s">
        <v>153</v>
      </c>
      <c r="AB2605">
        <v>46132</v>
      </c>
      <c r="AG2605">
        <v>0</v>
      </c>
      <c r="AH2605">
        <v>65</v>
      </c>
      <c r="AM2605" t="str">
        <f>SUBSTITUTE(Tabla_lineas[[#This Row],[Codigo Liname]]," ","")</f>
        <v>P0208</v>
      </c>
    </row>
    <row r="2606" spans="1:39" customFormat="1" x14ac:dyDescent="0.25">
      <c r="A2606" s="2">
        <v>215</v>
      </c>
      <c r="B2606" t="s">
        <v>819</v>
      </c>
      <c r="C2606">
        <f t="shared" si="40"/>
        <v>1630660</v>
      </c>
      <c r="D2606">
        <v>342</v>
      </c>
      <c r="E2606" t="s">
        <v>831</v>
      </c>
      <c r="F2606">
        <v>12.1</v>
      </c>
      <c r="G2606">
        <v>6.8</v>
      </c>
      <c r="H2606" t="s">
        <v>832</v>
      </c>
      <c r="I2606" s="2">
        <v>6.84</v>
      </c>
      <c r="J2606" t="s">
        <v>833</v>
      </c>
      <c r="K2606" t="s">
        <v>834</v>
      </c>
      <c r="L2606" s="3" t="str">
        <f>+INDEX([1]!TABLA_MAESTRO_DE_ARTICULO[SubGroupName],MATCH(Tabla_lineas[[#This Row],[CODIGO SAP]],[1]!TABLA_MAESTRO_DE_ARTICULO[ItemCode],0))</f>
        <v>POLVO PARA INYECTABLE</v>
      </c>
      <c r="M2606" t="s">
        <v>835</v>
      </c>
      <c r="N2606">
        <v>17</v>
      </c>
      <c r="O2606" t="s">
        <v>52</v>
      </c>
      <c r="S2606" s="2">
        <v>50</v>
      </c>
      <c r="T2606">
        <v>339.5</v>
      </c>
      <c r="U2606">
        <v>6.84</v>
      </c>
      <c r="V2606">
        <v>6.79</v>
      </c>
      <c r="W2606">
        <v>3.5</v>
      </c>
      <c r="Z2606" s="4" t="s">
        <v>46</v>
      </c>
      <c r="AA2606" t="s">
        <v>126</v>
      </c>
      <c r="AB2606">
        <v>46132</v>
      </c>
      <c r="AG2606">
        <v>0</v>
      </c>
      <c r="AH2606">
        <v>50</v>
      </c>
      <c r="AM2606" t="str">
        <f>SUBSTITUTE(Tabla_lineas[[#This Row],[Codigo Liname]]," ","")</f>
        <v>J0118</v>
      </c>
    </row>
    <row r="2607" spans="1:39" customFormat="1" x14ac:dyDescent="0.25">
      <c r="A2607" s="2">
        <v>215</v>
      </c>
      <c r="B2607" t="s">
        <v>819</v>
      </c>
      <c r="C2607">
        <f t="shared" si="40"/>
        <v>1630660</v>
      </c>
      <c r="D2607">
        <v>3510.4500000000003</v>
      </c>
      <c r="E2607" t="s">
        <v>379</v>
      </c>
      <c r="F2607">
        <v>0.6</v>
      </c>
      <c r="G2607">
        <v>0.45</v>
      </c>
      <c r="H2607" t="s">
        <v>380</v>
      </c>
      <c r="I2607" s="2">
        <v>0.45</v>
      </c>
      <c r="J2607" t="s">
        <v>381</v>
      </c>
      <c r="K2607" t="s">
        <v>382</v>
      </c>
      <c r="L2607" s="3" t="str">
        <f>+INDEX([1]!TABLA_MAESTRO_DE_ARTICULO[SubGroupName],MATCH(Tabla_lineas[[#This Row],[CODIGO SAP]],[1]!TABLA_MAESTRO_DE_ARTICULO[ItemCode],0))</f>
        <v>COMPRIMIDO</v>
      </c>
      <c r="M2607" t="s">
        <v>383</v>
      </c>
      <c r="N2607">
        <v>80</v>
      </c>
      <c r="O2607" t="s">
        <v>45</v>
      </c>
      <c r="S2607" s="2">
        <v>7801</v>
      </c>
      <c r="T2607">
        <v>3432.44</v>
      </c>
      <c r="U2607">
        <v>0.45</v>
      </c>
      <c r="V2607">
        <v>0.44</v>
      </c>
      <c r="W2607">
        <v>0.12</v>
      </c>
      <c r="Z2607" s="4" t="s">
        <v>46</v>
      </c>
      <c r="AA2607" t="s">
        <v>120</v>
      </c>
      <c r="AB2607">
        <v>46132</v>
      </c>
      <c r="AG2607">
        <v>0</v>
      </c>
      <c r="AH2607">
        <v>7801</v>
      </c>
      <c r="AM2607" t="str">
        <f>SUBSTITUTE(Tabla_lineas[[#This Row],[Codigo Liname]]," ","")</f>
        <v>B0308</v>
      </c>
    </row>
    <row r="2608" spans="1:39" customFormat="1" x14ac:dyDescent="0.25">
      <c r="A2608" s="2">
        <v>215</v>
      </c>
      <c r="B2608" t="s">
        <v>819</v>
      </c>
      <c r="C2608">
        <f t="shared" si="40"/>
        <v>1630660</v>
      </c>
      <c r="D2608">
        <v>3380</v>
      </c>
      <c r="E2608" t="s">
        <v>390</v>
      </c>
      <c r="F2608">
        <v>0.92</v>
      </c>
      <c r="G2608">
        <v>0.65</v>
      </c>
      <c r="H2608" t="s">
        <v>391</v>
      </c>
      <c r="I2608" s="2">
        <v>0.65</v>
      </c>
      <c r="J2608" t="s">
        <v>392</v>
      </c>
      <c r="K2608" t="s">
        <v>393</v>
      </c>
      <c r="L2608" s="3" t="str">
        <f>+INDEX([1]!TABLA_MAESTRO_DE_ARTICULO[SubGroupName],MATCH(Tabla_lineas[[#This Row],[CODIGO SAP]],[1]!TABLA_MAESTRO_DE_ARTICULO[ItemCode],0))</f>
        <v>COMPRIMIDO</v>
      </c>
      <c r="M2608" t="s">
        <v>394</v>
      </c>
      <c r="N2608">
        <v>84</v>
      </c>
      <c r="O2608" t="s">
        <v>45</v>
      </c>
      <c r="S2608" s="2">
        <v>5200</v>
      </c>
      <c r="T2608">
        <v>3328</v>
      </c>
      <c r="U2608">
        <v>0.65</v>
      </c>
      <c r="V2608">
        <v>0.64</v>
      </c>
      <c r="W2608">
        <v>0.15</v>
      </c>
      <c r="Z2608" s="4" t="s">
        <v>46</v>
      </c>
      <c r="AA2608" t="s">
        <v>153</v>
      </c>
      <c r="AB2608">
        <v>46132</v>
      </c>
      <c r="AG2608">
        <v>0</v>
      </c>
      <c r="AH2608">
        <v>5200</v>
      </c>
      <c r="AM2608" t="str">
        <f>SUBSTITUTE(Tabla_lineas[[#This Row],[Codigo Liname]]," ","")</f>
        <v>A1206</v>
      </c>
    </row>
    <row r="2609" spans="1:39" customFormat="1" x14ac:dyDescent="0.25">
      <c r="A2609" s="2">
        <v>216</v>
      </c>
      <c r="B2609" t="s">
        <v>836</v>
      </c>
      <c r="C2609" t="str">
        <f t="shared" si="40"/>
        <v>COTI</v>
      </c>
      <c r="D2609">
        <v>2899.4999999999995</v>
      </c>
      <c r="E2609" t="s">
        <v>363</v>
      </c>
      <c r="F2609">
        <v>22.68</v>
      </c>
      <c r="G2609">
        <v>19.34</v>
      </c>
      <c r="H2609" t="s">
        <v>364</v>
      </c>
      <c r="I2609" s="2">
        <v>19.34</v>
      </c>
      <c r="J2609" t="s">
        <v>365</v>
      </c>
      <c r="K2609" t="s">
        <v>366</v>
      </c>
      <c r="L2609" s="3" t="str">
        <f>+INDEX([1]!TABLA_MAESTRO_DE_ARTICULO[SubGroupName],MATCH(Tabla_lineas[[#This Row],[CODIGO SAP]],[1]!TABLA_MAESTRO_DE_ARTICULO[ItemCode],0))</f>
        <v>POLVO PARA INYECTABLE</v>
      </c>
      <c r="M2609" t="s">
        <v>367</v>
      </c>
      <c r="N2609">
        <v>6</v>
      </c>
      <c r="O2609" t="s">
        <v>52</v>
      </c>
      <c r="S2609" s="2">
        <v>150</v>
      </c>
      <c r="T2609">
        <v>1500</v>
      </c>
      <c r="U2609">
        <v>19.329999999999998</v>
      </c>
      <c r="V2609">
        <v>10</v>
      </c>
      <c r="Z2609" s="4" t="s">
        <v>46</v>
      </c>
      <c r="AA2609" t="s">
        <v>120</v>
      </c>
      <c r="AB2609">
        <v>46132</v>
      </c>
      <c r="AG2609">
        <v>0</v>
      </c>
      <c r="AH2609">
        <v>150</v>
      </c>
      <c r="AM2609" t="str">
        <f>SUBSTITUTE(Tabla_lineas[[#This Row],[Codigo Liname]]," ","")</f>
        <v>J0116</v>
      </c>
    </row>
    <row r="2610" spans="1:39" customFormat="1" x14ac:dyDescent="0.25">
      <c r="A2610" s="2">
        <v>216</v>
      </c>
      <c r="B2610" t="s">
        <v>836</v>
      </c>
      <c r="C2610" t="str">
        <f t="shared" si="40"/>
        <v>COTI</v>
      </c>
      <c r="D2610">
        <v>19950</v>
      </c>
      <c r="E2610" t="s">
        <v>798</v>
      </c>
      <c r="F2610">
        <v>14.44</v>
      </c>
      <c r="G2610">
        <v>14.44</v>
      </c>
      <c r="H2610" t="s">
        <v>799</v>
      </c>
      <c r="I2610" s="2">
        <v>25.42</v>
      </c>
      <c r="J2610" t="s">
        <v>800</v>
      </c>
      <c r="K2610" t="s">
        <v>801</v>
      </c>
      <c r="L2610" s="3" t="str">
        <f>+INDEX([1]!TABLA_MAESTRO_DE_ARTICULO[SubGroupName],MATCH(Tabla_lineas[[#This Row],[CODIGO SAP]],[1]!TABLA_MAESTRO_DE_ARTICULO[ItemCode],0))</f>
        <v>COMPRIMIDO</v>
      </c>
      <c r="M2610" t="s">
        <v>802</v>
      </c>
      <c r="N2610">
        <v>7</v>
      </c>
      <c r="O2610" t="s">
        <v>45</v>
      </c>
      <c r="S2610" s="2">
        <v>1330</v>
      </c>
      <c r="T2610">
        <v>5320</v>
      </c>
      <c r="U2610">
        <v>15</v>
      </c>
      <c r="V2610">
        <v>4</v>
      </c>
      <c r="Z2610" s="4" t="s">
        <v>53</v>
      </c>
      <c r="AG2610">
        <v>0</v>
      </c>
      <c r="AH2610">
        <v>1330</v>
      </c>
      <c r="AM2610" t="str">
        <f>SUBSTITUTE(Tabla_lineas[[#This Row],[Codigo Liname]]," ","")</f>
        <v>B0107</v>
      </c>
    </row>
    <row r="2611" spans="1:39" customFormat="1" x14ac:dyDescent="0.25">
      <c r="A2611" s="2">
        <v>216</v>
      </c>
      <c r="B2611" t="s">
        <v>836</v>
      </c>
      <c r="C2611" t="str">
        <f t="shared" si="40"/>
        <v>COTI</v>
      </c>
      <c r="D2611">
        <v>13405</v>
      </c>
      <c r="E2611" t="s">
        <v>402</v>
      </c>
      <c r="F2611">
        <v>68.260000000000005</v>
      </c>
      <c r="G2611">
        <v>29.79</v>
      </c>
      <c r="H2611" t="s">
        <v>403</v>
      </c>
      <c r="I2611" s="2">
        <v>29.79</v>
      </c>
      <c r="J2611" t="s">
        <v>404</v>
      </c>
      <c r="K2611" t="s">
        <v>405</v>
      </c>
      <c r="L2611" s="3" t="str">
        <f>+INDEX([1]!TABLA_MAESTRO_DE_ARTICULO[SubGroupName],MATCH(Tabla_lineas[[#This Row],[CODIGO SAP]],[1]!TABLA_MAESTRO_DE_ARTICULO[ItemCode],0))</f>
        <v>POLVO PARA INYECTABLE</v>
      </c>
      <c r="M2611" t="s">
        <v>406</v>
      </c>
      <c r="N2611">
        <v>1</v>
      </c>
      <c r="O2611" t="s">
        <v>52</v>
      </c>
      <c r="S2611" s="2">
        <v>500</v>
      </c>
      <c r="T2611">
        <v>11000</v>
      </c>
      <c r="U2611">
        <v>26.81</v>
      </c>
      <c r="V2611">
        <v>22</v>
      </c>
      <c r="Z2611" s="4" t="s">
        <v>46</v>
      </c>
      <c r="AA2611" t="s">
        <v>126</v>
      </c>
      <c r="AB2611">
        <v>46132</v>
      </c>
      <c r="AG2611">
        <v>0</v>
      </c>
      <c r="AH2611">
        <v>500</v>
      </c>
      <c r="AM2611" t="str">
        <f>SUBSTITUTE(Tabla_lineas[[#This Row],[Codigo Liname]]," ","")</f>
        <v>J0155</v>
      </c>
    </row>
    <row r="2612" spans="1:39" customFormat="1" x14ac:dyDescent="0.25">
      <c r="A2612" s="2">
        <v>217</v>
      </c>
      <c r="B2612" t="s">
        <v>837</v>
      </c>
      <c r="C2612">
        <f t="shared" si="40"/>
        <v>1631083</v>
      </c>
      <c r="D2612">
        <v>21300</v>
      </c>
      <c r="E2612" t="s">
        <v>40</v>
      </c>
      <c r="F2612">
        <v>1.54</v>
      </c>
      <c r="G2612">
        <v>1.54</v>
      </c>
      <c r="H2612" t="s">
        <v>41</v>
      </c>
      <c r="I2612" s="2">
        <v>2.13</v>
      </c>
      <c r="J2612" t="s">
        <v>42</v>
      </c>
      <c r="K2612" t="s">
        <v>43</v>
      </c>
      <c r="L2612" s="3" t="str">
        <f>+INDEX([1]!TABLA_MAESTRO_DE_ARTICULO[SubGroupName],MATCH(Tabla_lineas[[#This Row],[CODIGO SAP]],[1]!TABLA_MAESTRO_DE_ARTICULO[ItemCode],0))</f>
        <v>COMPRIMIDO</v>
      </c>
      <c r="M2612" t="s">
        <v>44</v>
      </c>
      <c r="N2612">
        <v>1</v>
      </c>
      <c r="O2612" t="s">
        <v>45</v>
      </c>
      <c r="P2612">
        <v>381190</v>
      </c>
      <c r="Q2612">
        <v>790200</v>
      </c>
      <c r="R2612">
        <v>1171390</v>
      </c>
      <c r="S2612" s="2">
        <v>10000</v>
      </c>
      <c r="T2612">
        <v>15300</v>
      </c>
      <c r="U2612">
        <v>2.13</v>
      </c>
      <c r="V2612">
        <v>1.53</v>
      </c>
      <c r="W2612">
        <v>0.15</v>
      </c>
      <c r="Z2612" s="4" t="s">
        <v>46</v>
      </c>
      <c r="AA2612" t="s">
        <v>126</v>
      </c>
      <c r="AB2612">
        <v>46132</v>
      </c>
      <c r="AG2612">
        <v>0</v>
      </c>
      <c r="AH2612">
        <v>10000</v>
      </c>
      <c r="AM2612" t="str">
        <f>SUBSTITUTE(Tabla_lineas[[#This Row],[Codigo Liname]]," ","")</f>
        <v>C0807</v>
      </c>
    </row>
    <row r="2613" spans="1:39" customFormat="1" x14ac:dyDescent="0.25">
      <c r="A2613" s="2">
        <v>217</v>
      </c>
      <c r="B2613" t="s">
        <v>837</v>
      </c>
      <c r="C2613">
        <f t="shared" si="40"/>
        <v>1631083</v>
      </c>
      <c r="D2613">
        <v>40400</v>
      </c>
      <c r="E2613" t="s">
        <v>121</v>
      </c>
      <c r="F2613">
        <v>2.0099999999999998</v>
      </c>
      <c r="G2613">
        <v>2.0099999999999998</v>
      </c>
      <c r="H2613" t="s">
        <v>122</v>
      </c>
      <c r="I2613" s="2">
        <v>2.02</v>
      </c>
      <c r="J2613" t="s">
        <v>123</v>
      </c>
      <c r="K2613" t="s">
        <v>124</v>
      </c>
      <c r="L2613" s="3" t="str">
        <f>+INDEX([1]!TABLA_MAESTRO_DE_ARTICULO[SubGroupName],MATCH(Tabla_lineas[[#This Row],[CODIGO SAP]],[1]!TABLA_MAESTRO_DE_ARTICULO[ItemCode],0))</f>
        <v>COMPRIMIDO</v>
      </c>
      <c r="M2613" t="s">
        <v>125</v>
      </c>
      <c r="N2613">
        <v>5</v>
      </c>
      <c r="O2613" t="s">
        <v>45</v>
      </c>
      <c r="S2613" s="2">
        <v>20000</v>
      </c>
      <c r="T2613">
        <v>40000</v>
      </c>
      <c r="U2613">
        <v>2.02</v>
      </c>
      <c r="V2613">
        <v>2</v>
      </c>
      <c r="W2613">
        <v>0.15</v>
      </c>
      <c r="Z2613" s="4" t="s">
        <v>53</v>
      </c>
      <c r="AA2613" t="s">
        <v>126</v>
      </c>
      <c r="AB2613">
        <v>46132</v>
      </c>
      <c r="AG2613">
        <v>0</v>
      </c>
      <c r="AH2613">
        <v>20000</v>
      </c>
      <c r="AM2613" t="str">
        <f>SUBSTITUTE(Tabla_lineas[[#This Row],[Codigo Liname]]," ","")</f>
        <v>C1001</v>
      </c>
    </row>
    <row r="2614" spans="1:39" customFormat="1" x14ac:dyDescent="0.25">
      <c r="A2614" s="2">
        <v>217</v>
      </c>
      <c r="B2614" t="s">
        <v>837</v>
      </c>
      <c r="C2614">
        <f t="shared" si="40"/>
        <v>1631083</v>
      </c>
      <c r="D2614">
        <v>18600</v>
      </c>
      <c r="E2614" t="s">
        <v>551</v>
      </c>
      <c r="F2614">
        <v>1.23</v>
      </c>
      <c r="G2614">
        <v>0.62</v>
      </c>
      <c r="H2614" t="s">
        <v>552</v>
      </c>
      <c r="I2614" s="2">
        <v>0.62</v>
      </c>
      <c r="J2614" t="s">
        <v>553</v>
      </c>
      <c r="K2614" t="s">
        <v>554</v>
      </c>
      <c r="L2614" s="3" t="str">
        <f>+INDEX([1]!TABLA_MAESTRO_DE_ARTICULO[SubGroupName],MATCH(Tabla_lineas[[#This Row],[CODIGO SAP]],[1]!TABLA_MAESTRO_DE_ARTICULO[ItemCode],0))</f>
        <v>COMPRIMIDO</v>
      </c>
      <c r="M2614" t="s">
        <v>555</v>
      </c>
      <c r="N2614">
        <v>4</v>
      </c>
      <c r="O2614" t="s">
        <v>45</v>
      </c>
      <c r="P2614">
        <v>56200</v>
      </c>
      <c r="Q2614">
        <v>169200</v>
      </c>
      <c r="R2614">
        <v>225400</v>
      </c>
      <c r="S2614" s="2">
        <v>30000</v>
      </c>
      <c r="T2614">
        <v>18300</v>
      </c>
      <c r="U2614">
        <v>0.62</v>
      </c>
      <c r="V2614">
        <v>0.61</v>
      </c>
      <c r="W2614">
        <v>0.12</v>
      </c>
      <c r="Z2614" s="4" t="s">
        <v>46</v>
      </c>
      <c r="AA2614" t="s">
        <v>126</v>
      </c>
      <c r="AB2614">
        <v>46132</v>
      </c>
      <c r="AG2614">
        <v>0</v>
      </c>
      <c r="AH2614">
        <v>30000</v>
      </c>
      <c r="AM2614" t="str">
        <f>SUBSTITUTE(Tabla_lineas[[#This Row],[Codigo Liname]]," ","")</f>
        <v>C0304</v>
      </c>
    </row>
    <row r="2615" spans="1:39" customFormat="1" x14ac:dyDescent="0.25">
      <c r="A2615" s="2">
        <v>218</v>
      </c>
      <c r="B2615" t="s">
        <v>838</v>
      </c>
      <c r="C2615">
        <f t="shared" si="40"/>
        <v>1631076</v>
      </c>
      <c r="D2615">
        <v>59850</v>
      </c>
      <c r="E2615" t="s">
        <v>483</v>
      </c>
      <c r="F2615">
        <v>1.7</v>
      </c>
      <c r="G2615">
        <v>1.7</v>
      </c>
      <c r="H2615" t="s">
        <v>484</v>
      </c>
      <c r="I2615" s="2">
        <v>3.99</v>
      </c>
      <c r="J2615" t="s">
        <v>485</v>
      </c>
      <c r="K2615" t="s">
        <v>486</v>
      </c>
      <c r="L2615" s="3" t="str">
        <f>+INDEX([1]!TABLA_MAESTRO_DE_ARTICULO[SubGroupName],MATCH(Tabla_lineas[[#This Row],[CODIGO SAP]],[1]!TABLA_MAESTRO_DE_ARTICULO[ItemCode],0))</f>
        <v>COMPRIMIDO</v>
      </c>
      <c r="M2615" t="s">
        <v>487</v>
      </c>
      <c r="N2615">
        <v>9</v>
      </c>
      <c r="O2615" t="s">
        <v>45</v>
      </c>
      <c r="S2615" s="2">
        <v>15000</v>
      </c>
      <c r="T2615">
        <v>25350</v>
      </c>
      <c r="U2615">
        <v>3.99</v>
      </c>
      <c r="V2615">
        <v>1.69</v>
      </c>
      <c r="W2615">
        <v>0.2</v>
      </c>
      <c r="Z2615" s="4" t="s">
        <v>46</v>
      </c>
      <c r="AA2615" t="s">
        <v>153</v>
      </c>
      <c r="AB2615">
        <v>46132</v>
      </c>
      <c r="AG2615">
        <v>0</v>
      </c>
      <c r="AH2615">
        <v>15000</v>
      </c>
      <c r="AM2615" t="str">
        <f>SUBSTITUTE(Tabla_lineas[[#This Row],[Codigo Liname]]," ","")</f>
        <v>N0604</v>
      </c>
    </row>
    <row r="2616" spans="1:39" customFormat="1" x14ac:dyDescent="0.25">
      <c r="A2616" s="2">
        <v>218</v>
      </c>
      <c r="B2616" t="s">
        <v>838</v>
      </c>
      <c r="C2616">
        <f t="shared" si="40"/>
        <v>1631076</v>
      </c>
      <c r="D2616">
        <v>46500</v>
      </c>
      <c r="E2616" t="s">
        <v>610</v>
      </c>
      <c r="F2616">
        <v>6.97</v>
      </c>
      <c r="G2616">
        <v>4.6500000000000004</v>
      </c>
      <c r="H2616" t="s">
        <v>611</v>
      </c>
      <c r="I2616" s="2">
        <v>4.6500000000000004</v>
      </c>
      <c r="J2616" t="s">
        <v>612</v>
      </c>
      <c r="K2616" t="s">
        <v>613</v>
      </c>
      <c r="L2616" s="3" t="str">
        <f>+INDEX([1]!TABLA_MAESTRO_DE_ARTICULO[SubGroupName],MATCH(Tabla_lineas[[#This Row],[CODIGO SAP]],[1]!TABLA_MAESTRO_DE_ARTICULO[ItemCode],0))</f>
        <v>COMPRIMIDO</v>
      </c>
      <c r="M2616" t="s">
        <v>614</v>
      </c>
      <c r="N2616">
        <v>7</v>
      </c>
      <c r="O2616" t="s">
        <v>45</v>
      </c>
      <c r="S2616" s="2">
        <v>10000</v>
      </c>
      <c r="T2616">
        <v>46400</v>
      </c>
      <c r="U2616">
        <v>4.6500000000000004</v>
      </c>
      <c r="V2616">
        <v>4.6399999999999997</v>
      </c>
      <c r="W2616">
        <v>0.7</v>
      </c>
      <c r="Z2616" s="4" t="s">
        <v>46</v>
      </c>
      <c r="AA2616" t="s">
        <v>120</v>
      </c>
      <c r="AB2616">
        <v>46132</v>
      </c>
      <c r="AG2616">
        <v>0</v>
      </c>
      <c r="AH2616">
        <v>10000</v>
      </c>
      <c r="AM2616" t="str">
        <f>SUBSTITUTE(Tabla_lineas[[#This Row],[Codigo Liname]]," ","")</f>
        <v>N0402</v>
      </c>
    </row>
    <row r="2617" spans="1:39" customFormat="1" x14ac:dyDescent="0.25">
      <c r="A2617" s="2">
        <v>218</v>
      </c>
      <c r="B2617" t="s">
        <v>838</v>
      </c>
      <c r="C2617">
        <f t="shared" si="40"/>
        <v>1631076</v>
      </c>
      <c r="D2617">
        <v>149600</v>
      </c>
      <c r="E2617" t="s">
        <v>488</v>
      </c>
      <c r="F2617">
        <v>4.9800000000000004</v>
      </c>
      <c r="G2617">
        <v>4.9800000000000004</v>
      </c>
      <c r="H2617" t="s">
        <v>489</v>
      </c>
      <c r="I2617" s="2">
        <v>7.48</v>
      </c>
      <c r="J2617" t="s">
        <v>490</v>
      </c>
      <c r="K2617" t="s">
        <v>491</v>
      </c>
      <c r="L2617" s="3" t="str">
        <f>+INDEX([1]!TABLA_MAESTRO_DE_ARTICULO[SubGroupName],MATCH(Tabla_lineas[[#This Row],[CODIGO SAP]],[1]!TABLA_MAESTRO_DE_ARTICULO[ItemCode],0))</f>
        <v>COMPRIMIDO</v>
      </c>
      <c r="M2617" t="s">
        <v>492</v>
      </c>
      <c r="N2617">
        <v>4</v>
      </c>
      <c r="O2617" t="s">
        <v>45</v>
      </c>
      <c r="S2617" s="2">
        <v>20000</v>
      </c>
      <c r="T2617">
        <v>99400</v>
      </c>
      <c r="U2617">
        <v>7.48</v>
      </c>
      <c r="V2617">
        <v>4.97</v>
      </c>
      <c r="W2617">
        <v>0.15</v>
      </c>
      <c r="Z2617" s="4" t="s">
        <v>46</v>
      </c>
      <c r="AA2617" t="s">
        <v>153</v>
      </c>
      <c r="AB2617">
        <v>46132</v>
      </c>
      <c r="AG2617">
        <v>0</v>
      </c>
      <c r="AH2617">
        <v>20000</v>
      </c>
      <c r="AM2617" t="str">
        <f>SUBSTITUTE(Tabla_lineas[[#This Row],[Codigo Liname]]," ","")</f>
        <v>N0512</v>
      </c>
    </row>
    <row r="2618" spans="1:39" customFormat="1" x14ac:dyDescent="0.25">
      <c r="A2618" s="2">
        <v>219</v>
      </c>
      <c r="B2618" t="s">
        <v>839</v>
      </c>
      <c r="C2618">
        <f t="shared" si="40"/>
        <v>1631066</v>
      </c>
      <c r="D2618">
        <v>148450</v>
      </c>
      <c r="E2618" t="s">
        <v>539</v>
      </c>
      <c r="F2618">
        <v>25.52</v>
      </c>
      <c r="G2618">
        <v>25.52</v>
      </c>
      <c r="H2618" t="s">
        <v>540</v>
      </c>
      <c r="I2618" s="2">
        <v>29.69</v>
      </c>
      <c r="J2618" t="s">
        <v>541</v>
      </c>
      <c r="K2618" t="s">
        <v>542</v>
      </c>
      <c r="L2618" s="3" t="str">
        <f>+INDEX([1]!TABLA_MAESTRO_DE_ARTICULO[SubGroupName],MATCH(Tabla_lineas[[#This Row],[CODIGO SAP]],[1]!TABLA_MAESTRO_DE_ARTICULO[ItemCode],0))</f>
        <v>SOLUCION INYECTABLE</v>
      </c>
      <c r="M2618" t="s">
        <v>543</v>
      </c>
      <c r="N2618">
        <v>5</v>
      </c>
      <c r="O2618" t="s">
        <v>544</v>
      </c>
      <c r="S2618" s="2">
        <v>5000</v>
      </c>
      <c r="T2618">
        <v>127550</v>
      </c>
      <c r="U2618">
        <v>29.69</v>
      </c>
      <c r="V2618">
        <v>25.51</v>
      </c>
      <c r="W2618">
        <v>3</v>
      </c>
      <c r="Z2618" s="4" t="s">
        <v>46</v>
      </c>
      <c r="AA2618" t="s">
        <v>126</v>
      </c>
      <c r="AB2618">
        <v>46132</v>
      </c>
      <c r="AG2618">
        <v>0</v>
      </c>
      <c r="AH2618">
        <v>5000</v>
      </c>
      <c r="AM2618" t="str">
        <f>SUBSTITUTE(Tabla_lineas[[#This Row],[Codigo Liname]]," ","")</f>
        <v>M0110</v>
      </c>
    </row>
    <row r="2619" spans="1:39" customFormat="1" x14ac:dyDescent="0.25">
      <c r="A2619" s="2">
        <v>220</v>
      </c>
      <c r="B2619" t="s">
        <v>840</v>
      </c>
      <c r="C2619">
        <f t="shared" si="40"/>
        <v>1631061</v>
      </c>
      <c r="D2619">
        <v>165960</v>
      </c>
      <c r="E2619" t="s">
        <v>524</v>
      </c>
      <c r="F2619">
        <v>26.03</v>
      </c>
      <c r="G2619">
        <v>26</v>
      </c>
      <c r="H2619" t="s">
        <v>525</v>
      </c>
      <c r="I2619" s="2">
        <v>41.49</v>
      </c>
      <c r="J2619" t="s">
        <v>526</v>
      </c>
      <c r="K2619" t="s">
        <v>527</v>
      </c>
      <c r="L2619" s="3" t="str">
        <f>+INDEX([1]!TABLA_MAESTRO_DE_ARTICULO[SubGroupName],MATCH(Tabla_lineas[[#This Row],[CODIGO SAP]],[1]!TABLA_MAESTRO_DE_ARTICULO[ItemCode],0))</f>
        <v>POLVO PARA INYECTABLE</v>
      </c>
      <c r="M2619" t="s">
        <v>528</v>
      </c>
      <c r="N2619">
        <v>1</v>
      </c>
      <c r="O2619" t="s">
        <v>187</v>
      </c>
      <c r="S2619" s="2">
        <v>4000</v>
      </c>
      <c r="T2619">
        <v>103960</v>
      </c>
      <c r="U2619">
        <v>41.49</v>
      </c>
      <c r="V2619">
        <v>25.99</v>
      </c>
      <c r="W2619">
        <v>4.5</v>
      </c>
      <c r="Z2619" s="4" t="s">
        <v>46</v>
      </c>
      <c r="AA2619" t="s">
        <v>120</v>
      </c>
      <c r="AB2619">
        <v>46132</v>
      </c>
      <c r="AG2619">
        <v>0</v>
      </c>
      <c r="AH2619">
        <v>4000</v>
      </c>
      <c r="AM2619" t="str">
        <f>SUBSTITUTE(Tabla_lineas[[#This Row],[Codigo Liname]]," ","")</f>
        <v>J0121</v>
      </c>
    </row>
    <row r="2620" spans="1:39" customFormat="1" x14ac:dyDescent="0.25">
      <c r="A2620" s="2">
        <v>220</v>
      </c>
      <c r="B2620" t="s">
        <v>840</v>
      </c>
      <c r="C2620">
        <f t="shared" si="40"/>
        <v>1631061</v>
      </c>
      <c r="D2620">
        <v>103800</v>
      </c>
      <c r="E2620" t="s">
        <v>193</v>
      </c>
      <c r="F2620">
        <v>14.39</v>
      </c>
      <c r="G2620">
        <v>10.38</v>
      </c>
      <c r="H2620" t="s">
        <v>194</v>
      </c>
      <c r="I2620" s="2">
        <v>10.38</v>
      </c>
      <c r="J2620" t="s">
        <v>195</v>
      </c>
      <c r="K2620" t="s">
        <v>196</v>
      </c>
      <c r="L2620" s="3" t="str">
        <f>+INDEX([1]!TABLA_MAESTRO_DE_ARTICULO[SubGroupName],MATCH(Tabla_lineas[[#This Row],[CODIGO SAP]],[1]!TABLA_MAESTRO_DE_ARTICULO[ItemCode],0))</f>
        <v>POLVO PARA INYECTABLE</v>
      </c>
      <c r="M2620" t="s">
        <v>197</v>
      </c>
      <c r="N2620">
        <v>2</v>
      </c>
      <c r="O2620" t="s">
        <v>52</v>
      </c>
      <c r="S2620" s="2">
        <v>10000</v>
      </c>
      <c r="T2620">
        <v>103700</v>
      </c>
      <c r="U2620">
        <v>10.38</v>
      </c>
      <c r="V2620">
        <v>10.37</v>
      </c>
      <c r="W2620">
        <v>3.8</v>
      </c>
      <c r="Z2620" s="4" t="s">
        <v>46</v>
      </c>
      <c r="AA2620" t="s">
        <v>120</v>
      </c>
      <c r="AB2620">
        <v>46096</v>
      </c>
      <c r="AG2620">
        <v>0</v>
      </c>
      <c r="AH2620">
        <v>10000</v>
      </c>
      <c r="AM2620" t="str">
        <f>SUBSTITUTE(Tabla_lineas[[#This Row],[Codigo Liname]]," ","")</f>
        <v>J0122</v>
      </c>
    </row>
    <row r="2621" spans="1:39" customFormat="1" x14ac:dyDescent="0.25">
      <c r="A2621" s="2">
        <v>220</v>
      </c>
      <c r="B2621" t="s">
        <v>840</v>
      </c>
      <c r="C2621">
        <f t="shared" si="40"/>
        <v>1631061</v>
      </c>
      <c r="D2621">
        <v>82820</v>
      </c>
      <c r="E2621" t="s">
        <v>529</v>
      </c>
      <c r="F2621">
        <v>117.7</v>
      </c>
      <c r="G2621">
        <v>82.8</v>
      </c>
      <c r="H2621" t="s">
        <v>530</v>
      </c>
      <c r="I2621" s="2">
        <v>82.82</v>
      </c>
      <c r="J2621" t="s">
        <v>531</v>
      </c>
      <c r="K2621" t="s">
        <v>532</v>
      </c>
      <c r="L2621" s="3" t="str">
        <f>+INDEX([1]!TABLA_MAESTRO_DE_ARTICULO[SubGroupName],MATCH(Tabla_lineas[[#This Row],[CODIGO SAP]],[1]!TABLA_MAESTRO_DE_ARTICULO[ItemCode],0))</f>
        <v>POLVO PARA INYECTABLE</v>
      </c>
      <c r="M2621" t="s">
        <v>533</v>
      </c>
      <c r="N2621">
        <v>4</v>
      </c>
      <c r="O2621" t="s">
        <v>187</v>
      </c>
      <c r="S2621" s="2">
        <v>1000</v>
      </c>
      <c r="T2621">
        <v>82790</v>
      </c>
      <c r="U2621">
        <v>82.82</v>
      </c>
      <c r="V2621">
        <v>82.79</v>
      </c>
      <c r="W2621">
        <v>35</v>
      </c>
      <c r="Z2621" s="4" t="s">
        <v>46</v>
      </c>
      <c r="AA2621" t="s">
        <v>120</v>
      </c>
      <c r="AB2621">
        <v>46132</v>
      </c>
      <c r="AG2621">
        <v>0</v>
      </c>
      <c r="AH2621">
        <v>1000</v>
      </c>
      <c r="AM2621" t="str">
        <f>SUBSTITUTE(Tabla_lineas[[#This Row],[Codigo Liname]]," ","")</f>
        <v>J0150</v>
      </c>
    </row>
    <row r="2622" spans="1:39" customFormat="1" x14ac:dyDescent="0.25">
      <c r="A2622" s="2">
        <v>220</v>
      </c>
      <c r="B2622" t="s">
        <v>840</v>
      </c>
      <c r="C2622">
        <f t="shared" si="40"/>
        <v>1631061</v>
      </c>
      <c r="D2622">
        <v>29790</v>
      </c>
      <c r="E2622" t="s">
        <v>402</v>
      </c>
      <c r="F2622">
        <v>68.260000000000005</v>
      </c>
      <c r="G2622">
        <v>29.79</v>
      </c>
      <c r="H2622" t="s">
        <v>403</v>
      </c>
      <c r="I2622" s="2">
        <v>29.79</v>
      </c>
      <c r="J2622" t="s">
        <v>404</v>
      </c>
      <c r="K2622" t="s">
        <v>405</v>
      </c>
      <c r="L2622" s="3" t="str">
        <f>+INDEX([1]!TABLA_MAESTRO_DE_ARTICULO[SubGroupName],MATCH(Tabla_lineas[[#This Row],[CODIGO SAP]],[1]!TABLA_MAESTRO_DE_ARTICULO[ItemCode],0))</f>
        <v>POLVO PARA INYECTABLE</v>
      </c>
      <c r="M2622" t="s">
        <v>406</v>
      </c>
      <c r="N2622">
        <v>6</v>
      </c>
      <c r="O2622" t="s">
        <v>52</v>
      </c>
      <c r="S2622" s="2">
        <v>1000</v>
      </c>
      <c r="T2622">
        <v>29780</v>
      </c>
      <c r="U2622">
        <v>29.79</v>
      </c>
      <c r="V2622">
        <v>29.78</v>
      </c>
      <c r="W2622">
        <v>10</v>
      </c>
      <c r="Z2622" s="4" t="s">
        <v>46</v>
      </c>
      <c r="AA2622" t="s">
        <v>126</v>
      </c>
      <c r="AB2622">
        <v>46132</v>
      </c>
      <c r="AG2622">
        <v>0</v>
      </c>
      <c r="AH2622">
        <v>1000</v>
      </c>
      <c r="AM2622" t="str">
        <f>SUBSTITUTE(Tabla_lineas[[#This Row],[Codigo Liname]]," ","")</f>
        <v>J0155</v>
      </c>
    </row>
    <row r="2623" spans="1:39" customFormat="1" x14ac:dyDescent="0.25">
      <c r="A2623" s="2">
        <v>221</v>
      </c>
      <c r="B2623" t="s">
        <v>841</v>
      </c>
      <c r="C2623">
        <f t="shared" si="40"/>
        <v>1631164</v>
      </c>
      <c r="D2623">
        <v>1945</v>
      </c>
      <c r="E2623" t="s">
        <v>115</v>
      </c>
      <c r="F2623">
        <v>2.5099999999999998</v>
      </c>
      <c r="G2623">
        <v>2.5099999999999998</v>
      </c>
      <c r="H2623" t="s">
        <v>116</v>
      </c>
      <c r="I2623" s="2">
        <v>3.89</v>
      </c>
      <c r="J2623" t="s">
        <v>117</v>
      </c>
      <c r="K2623" t="s">
        <v>118</v>
      </c>
      <c r="L2623" s="3" t="str">
        <f>+INDEX([1]!TABLA_MAESTRO_DE_ARTICULO[SubGroupName],MATCH(Tabla_lineas[[#This Row],[CODIGO SAP]],[1]!TABLA_MAESTRO_DE_ARTICULO[ItemCode],0))</f>
        <v>COMPRIMIDO</v>
      </c>
      <c r="M2623" t="s">
        <v>119</v>
      </c>
      <c r="N2623">
        <v>1</v>
      </c>
      <c r="O2623" t="s">
        <v>45</v>
      </c>
      <c r="S2623" s="2">
        <v>500</v>
      </c>
      <c r="T2623">
        <v>1250</v>
      </c>
      <c r="U2623">
        <v>3.89</v>
      </c>
      <c r="V2623">
        <v>2.5</v>
      </c>
      <c r="W2623">
        <v>0.7</v>
      </c>
      <c r="Z2623" s="4" t="s">
        <v>46</v>
      </c>
      <c r="AA2623" t="s">
        <v>120</v>
      </c>
      <c r="AB2623">
        <v>46132</v>
      </c>
      <c r="AG2623">
        <v>0</v>
      </c>
      <c r="AH2623">
        <v>500</v>
      </c>
      <c r="AM2623" t="str">
        <f>SUBSTITUTE(Tabla_lineas[[#This Row],[Codigo Liname]]," ","")</f>
        <v>J0504</v>
      </c>
    </row>
    <row r="2624" spans="1:39" customFormat="1" x14ac:dyDescent="0.25">
      <c r="A2624" s="2">
        <v>221</v>
      </c>
      <c r="B2624" t="s">
        <v>841</v>
      </c>
      <c r="C2624">
        <f t="shared" si="40"/>
        <v>1631164</v>
      </c>
      <c r="D2624">
        <v>11760</v>
      </c>
      <c r="E2624" t="s">
        <v>171</v>
      </c>
      <c r="F2624">
        <v>1.82</v>
      </c>
      <c r="G2624">
        <v>1.82</v>
      </c>
      <c r="H2624" t="s">
        <v>172</v>
      </c>
      <c r="I2624" s="2">
        <v>2.94</v>
      </c>
      <c r="J2624" t="s">
        <v>173</v>
      </c>
      <c r="K2624" t="s">
        <v>174</v>
      </c>
      <c r="L2624" s="3" t="str">
        <f>+INDEX([1]!TABLA_MAESTRO_DE_ARTICULO[SubGroupName],MATCH(Tabla_lineas[[#This Row],[CODIGO SAP]],[1]!TABLA_MAESTRO_DE_ARTICULO[ItemCode],0))</f>
        <v>COMPRIMIDO</v>
      </c>
      <c r="M2624" t="s">
        <v>175</v>
      </c>
      <c r="N2624">
        <v>4</v>
      </c>
      <c r="O2624" t="s">
        <v>45</v>
      </c>
      <c r="S2624" s="2">
        <v>4000</v>
      </c>
      <c r="T2624">
        <v>7240</v>
      </c>
      <c r="U2624">
        <v>2.94</v>
      </c>
      <c r="V2624">
        <v>1.81</v>
      </c>
      <c r="W2624">
        <v>0.7</v>
      </c>
      <c r="Z2624" s="4" t="s">
        <v>46</v>
      </c>
      <c r="AA2624" t="s">
        <v>120</v>
      </c>
      <c r="AB2624">
        <v>46132</v>
      </c>
      <c r="AG2624">
        <v>0</v>
      </c>
      <c r="AH2624">
        <v>4000</v>
      </c>
      <c r="AM2624" t="str">
        <f>SUBSTITUTE(Tabla_lineas[[#This Row],[Codigo Liname]]," ","")</f>
        <v>J0105</v>
      </c>
    </row>
    <row r="2625" spans="1:39" customFormat="1" x14ac:dyDescent="0.25">
      <c r="A2625" s="2">
        <v>221</v>
      </c>
      <c r="B2625" t="s">
        <v>841</v>
      </c>
      <c r="C2625">
        <f t="shared" si="40"/>
        <v>1631164</v>
      </c>
      <c r="D2625">
        <v>1780.5</v>
      </c>
      <c r="E2625" t="s">
        <v>176</v>
      </c>
      <c r="F2625">
        <v>16.7</v>
      </c>
      <c r="G2625">
        <v>16.7</v>
      </c>
      <c r="H2625" t="s">
        <v>177</v>
      </c>
      <c r="I2625" s="2">
        <v>35.61</v>
      </c>
      <c r="J2625" t="s">
        <v>178</v>
      </c>
      <c r="K2625" t="s">
        <v>179</v>
      </c>
      <c r="L2625" s="3" t="str">
        <f>+INDEX([1]!TABLA_MAESTRO_DE_ARTICULO[SubGroupName],MATCH(Tabla_lineas[[#This Row],[CODIGO SAP]],[1]!TABLA_MAESTRO_DE_ARTICULO[ItemCode],0))</f>
        <v>POLVO PARA SUSPENSION</v>
      </c>
      <c r="M2625" t="s">
        <v>180</v>
      </c>
      <c r="N2625">
        <v>5</v>
      </c>
      <c r="O2625" t="s">
        <v>181</v>
      </c>
      <c r="S2625" s="2">
        <v>50</v>
      </c>
      <c r="T2625">
        <v>834.50000000000011</v>
      </c>
      <c r="U2625">
        <v>35.61</v>
      </c>
      <c r="V2625">
        <v>16.690000000000001</v>
      </c>
      <c r="W2625">
        <v>5.5</v>
      </c>
      <c r="Z2625" s="4" t="s">
        <v>46</v>
      </c>
      <c r="AA2625" t="s">
        <v>153</v>
      </c>
      <c r="AB2625">
        <v>46096</v>
      </c>
      <c r="AG2625">
        <v>0</v>
      </c>
      <c r="AH2625">
        <v>50</v>
      </c>
      <c r="AM2625" t="str">
        <f>SUBSTITUTE(Tabla_lineas[[#This Row],[Codigo Liname]]," ","")</f>
        <v>J0157</v>
      </c>
    </row>
    <row r="2626" spans="1:39" customFormat="1" x14ac:dyDescent="0.25">
      <c r="A2626" s="2">
        <v>221</v>
      </c>
      <c r="B2626" t="s">
        <v>841</v>
      </c>
      <c r="C2626">
        <f t="shared" ref="C2626:C2689" si="41">IFERROR(VALUE(RIGHT(TRIM(LEFT(B2626,SEARCH("Eco",B2626)-1)),7)),"COTI")</f>
        <v>1631164</v>
      </c>
      <c r="D2626">
        <v>3000</v>
      </c>
      <c r="E2626" t="s">
        <v>188</v>
      </c>
      <c r="F2626">
        <v>0.66</v>
      </c>
      <c r="G2626">
        <v>0.66</v>
      </c>
      <c r="H2626" t="s">
        <v>189</v>
      </c>
      <c r="I2626" s="2">
        <v>1</v>
      </c>
      <c r="J2626" t="s">
        <v>190</v>
      </c>
      <c r="K2626" t="s">
        <v>191</v>
      </c>
      <c r="L2626" s="3" t="str">
        <f>+INDEX([1]!TABLA_MAESTRO_DE_ARTICULO[SubGroupName],MATCH(Tabla_lineas[[#This Row],[CODIGO SAP]],[1]!TABLA_MAESTRO_DE_ARTICULO[ItemCode],0))</f>
        <v>COMPRIMIDO</v>
      </c>
      <c r="M2626" t="s">
        <v>192</v>
      </c>
      <c r="N2626">
        <v>6</v>
      </c>
      <c r="O2626" t="s">
        <v>45</v>
      </c>
      <c r="S2626" s="2">
        <v>3000</v>
      </c>
      <c r="T2626">
        <v>1950</v>
      </c>
      <c r="U2626">
        <v>1</v>
      </c>
      <c r="V2626">
        <v>0.65</v>
      </c>
      <c r="W2626">
        <v>0.2</v>
      </c>
      <c r="Z2626" s="4" t="s">
        <v>53</v>
      </c>
      <c r="AA2626" t="s">
        <v>153</v>
      </c>
      <c r="AB2626">
        <v>46096</v>
      </c>
      <c r="AG2626">
        <v>0</v>
      </c>
      <c r="AH2626">
        <v>3000</v>
      </c>
      <c r="AM2626" t="str">
        <f>SUBSTITUTE(Tabla_lineas[[#This Row],[Codigo Liname]]," ","")</f>
        <v>R0501</v>
      </c>
    </row>
    <row r="2627" spans="1:39" customFormat="1" x14ac:dyDescent="0.25">
      <c r="A2627" s="2">
        <v>221</v>
      </c>
      <c r="B2627" t="s">
        <v>841</v>
      </c>
      <c r="C2627">
        <f t="shared" si="41"/>
        <v>1631164</v>
      </c>
      <c r="D2627">
        <v>544.9</v>
      </c>
      <c r="E2627" t="s">
        <v>432</v>
      </c>
      <c r="F2627">
        <v>49.46</v>
      </c>
      <c r="G2627">
        <v>49.46</v>
      </c>
      <c r="H2627" t="s">
        <v>433</v>
      </c>
      <c r="I2627" s="2">
        <v>54.49</v>
      </c>
      <c r="J2627" t="s">
        <v>434</v>
      </c>
      <c r="K2627" t="s">
        <v>435</v>
      </c>
      <c r="L2627" s="3" t="str">
        <f>+INDEX([1]!TABLA_MAESTRO_DE_ARTICULO[SubGroupName],MATCH(Tabla_lineas[[#This Row],[CODIGO SAP]],[1]!TABLA_MAESTRO_DE_ARTICULO[ItemCode],0))</f>
        <v>POLVO PARA SUSPENSION</v>
      </c>
      <c r="M2627" t="s">
        <v>436</v>
      </c>
      <c r="N2627">
        <v>8</v>
      </c>
      <c r="O2627" t="s">
        <v>437</v>
      </c>
      <c r="S2627" s="2">
        <v>10</v>
      </c>
      <c r="T2627">
        <v>494.5</v>
      </c>
      <c r="U2627">
        <v>54.49</v>
      </c>
      <c r="V2627">
        <v>49.45</v>
      </c>
      <c r="W2627">
        <v>10</v>
      </c>
      <c r="Z2627" s="4" t="s">
        <v>46</v>
      </c>
      <c r="AA2627" t="s">
        <v>153</v>
      </c>
      <c r="AB2627">
        <v>46096</v>
      </c>
      <c r="AG2627">
        <v>0</v>
      </c>
      <c r="AH2627">
        <v>10</v>
      </c>
      <c r="AM2627" t="str">
        <f>SUBSTITUTE(Tabla_lineas[[#This Row],[Codigo Liname]]," ","")</f>
        <v>J0162</v>
      </c>
    </row>
    <row r="2628" spans="1:39" customFormat="1" x14ac:dyDescent="0.25">
      <c r="A2628" s="2">
        <v>221</v>
      </c>
      <c r="B2628" t="s">
        <v>841</v>
      </c>
      <c r="C2628">
        <f t="shared" si="41"/>
        <v>1631164</v>
      </c>
      <c r="D2628">
        <v>3357</v>
      </c>
      <c r="E2628" t="s">
        <v>127</v>
      </c>
      <c r="F2628">
        <v>7.87</v>
      </c>
      <c r="G2628">
        <v>7.87</v>
      </c>
      <c r="H2628" t="s">
        <v>128</v>
      </c>
      <c r="I2628" s="2">
        <v>11.19</v>
      </c>
      <c r="J2628" t="s">
        <v>129</v>
      </c>
      <c r="K2628" t="s">
        <v>130</v>
      </c>
      <c r="L2628" s="3" t="str">
        <f>+INDEX([1]!TABLA_MAESTRO_DE_ARTICULO[SubGroupName],MATCH(Tabla_lineas[[#This Row],[CODIGO SAP]],[1]!TABLA_MAESTRO_DE_ARTICULO[ItemCode],0))</f>
        <v>COMPRIMIDO</v>
      </c>
      <c r="M2628" t="s">
        <v>131</v>
      </c>
      <c r="N2628">
        <v>7</v>
      </c>
      <c r="O2628" t="s">
        <v>132</v>
      </c>
      <c r="S2628" s="2">
        <v>300</v>
      </c>
      <c r="T2628">
        <v>2358</v>
      </c>
      <c r="U2628">
        <v>11.19</v>
      </c>
      <c r="V2628">
        <v>7.86</v>
      </c>
      <c r="W2628">
        <v>1.3</v>
      </c>
      <c r="Z2628" s="4" t="s">
        <v>46</v>
      </c>
      <c r="AA2628" t="s">
        <v>126</v>
      </c>
      <c r="AB2628">
        <v>46132</v>
      </c>
      <c r="AG2628">
        <v>0</v>
      </c>
      <c r="AH2628">
        <v>300</v>
      </c>
      <c r="AM2628" t="str">
        <f>SUBSTITUTE(Tabla_lineas[[#This Row],[Codigo Liname]]," ","")</f>
        <v>J0113</v>
      </c>
    </row>
    <row r="2629" spans="1:39" customFormat="1" x14ac:dyDescent="0.25">
      <c r="A2629" s="2">
        <v>221</v>
      </c>
      <c r="B2629" t="s">
        <v>841</v>
      </c>
      <c r="C2629">
        <f t="shared" si="41"/>
        <v>1631164</v>
      </c>
      <c r="D2629">
        <v>393</v>
      </c>
      <c r="E2629" t="s">
        <v>133</v>
      </c>
      <c r="F2629">
        <v>0.95</v>
      </c>
      <c r="G2629">
        <v>0.95</v>
      </c>
      <c r="H2629" t="s">
        <v>134</v>
      </c>
      <c r="I2629" s="2">
        <v>1.31</v>
      </c>
      <c r="J2629" t="s">
        <v>135</v>
      </c>
      <c r="K2629" t="s">
        <v>136</v>
      </c>
      <c r="L2629" s="3" t="str">
        <f>+INDEX([1]!TABLA_MAESTRO_DE_ARTICULO[SubGroupName],MATCH(Tabla_lineas[[#This Row],[CODIGO SAP]],[1]!TABLA_MAESTRO_DE_ARTICULO[ItemCode],0))</f>
        <v>COMPRIMIDO</v>
      </c>
      <c r="M2629" t="s">
        <v>137</v>
      </c>
      <c r="N2629">
        <v>12</v>
      </c>
      <c r="O2629" t="s">
        <v>45</v>
      </c>
      <c r="P2629">
        <v>32100</v>
      </c>
      <c r="Q2629">
        <v>219600</v>
      </c>
      <c r="R2629">
        <v>251700</v>
      </c>
      <c r="S2629" s="2">
        <v>300</v>
      </c>
      <c r="T2629">
        <v>282</v>
      </c>
      <c r="U2629">
        <v>1.31</v>
      </c>
      <c r="V2629">
        <v>0.94</v>
      </c>
      <c r="W2629">
        <v>0.32</v>
      </c>
      <c r="Z2629" s="4" t="s">
        <v>53</v>
      </c>
      <c r="AA2629" t="s">
        <v>120</v>
      </c>
      <c r="AB2629">
        <v>46132</v>
      </c>
      <c r="AG2629">
        <v>0</v>
      </c>
      <c r="AH2629">
        <v>300</v>
      </c>
      <c r="AM2629" t="str">
        <f>SUBSTITUTE(Tabla_lineas[[#This Row],[Codigo Liname]]," ","")</f>
        <v>N0304</v>
      </c>
    </row>
    <row r="2630" spans="1:39" customFormat="1" x14ac:dyDescent="0.25">
      <c r="A2630" s="2">
        <v>221</v>
      </c>
      <c r="B2630" t="s">
        <v>841</v>
      </c>
      <c r="C2630">
        <f t="shared" si="41"/>
        <v>1631164</v>
      </c>
      <c r="D2630">
        <v>5500</v>
      </c>
      <c r="E2630" t="s">
        <v>420</v>
      </c>
      <c r="F2630">
        <v>4.96</v>
      </c>
      <c r="G2630">
        <v>4.96</v>
      </c>
      <c r="H2630" t="s">
        <v>421</v>
      </c>
      <c r="I2630" s="2">
        <v>11</v>
      </c>
      <c r="J2630" t="s">
        <v>422</v>
      </c>
      <c r="K2630" t="s">
        <v>423</v>
      </c>
      <c r="L2630" s="3" t="str">
        <f>+INDEX([1]!TABLA_MAESTRO_DE_ARTICULO[SubGroupName],MATCH(Tabla_lineas[[#This Row],[CODIGO SAP]],[1]!TABLA_MAESTRO_DE_ARTICULO[ItemCode],0))</f>
        <v>CAPSULA DURA</v>
      </c>
      <c r="M2630" t="s">
        <v>424</v>
      </c>
      <c r="N2630">
        <v>13</v>
      </c>
      <c r="O2630" t="s">
        <v>45</v>
      </c>
      <c r="S2630" s="2">
        <v>500</v>
      </c>
      <c r="T2630">
        <v>2475</v>
      </c>
      <c r="U2630">
        <v>11</v>
      </c>
      <c r="V2630">
        <v>4.95</v>
      </c>
      <c r="W2630">
        <v>1.3</v>
      </c>
      <c r="Z2630" s="4" t="s">
        <v>46</v>
      </c>
      <c r="AA2630" t="s">
        <v>120</v>
      </c>
      <c r="AB2630">
        <v>46132</v>
      </c>
      <c r="AG2630">
        <v>0</v>
      </c>
      <c r="AH2630">
        <v>500</v>
      </c>
      <c r="AM2630" t="str">
        <f>SUBSTITUTE(Tabla_lineas[[#This Row],[Codigo Liname]]," ","")</f>
        <v>J0158</v>
      </c>
    </row>
    <row r="2631" spans="1:39" customFormat="1" x14ac:dyDescent="0.25">
      <c r="A2631" s="2">
        <v>221</v>
      </c>
      <c r="B2631" t="s">
        <v>841</v>
      </c>
      <c r="C2631">
        <f t="shared" si="41"/>
        <v>1631164</v>
      </c>
      <c r="D2631">
        <v>2232</v>
      </c>
      <c r="E2631" t="s">
        <v>203</v>
      </c>
      <c r="F2631">
        <v>1.64</v>
      </c>
      <c r="G2631">
        <v>1.64</v>
      </c>
      <c r="H2631" t="s">
        <v>204</v>
      </c>
      <c r="I2631" s="2">
        <v>3.72</v>
      </c>
      <c r="J2631" t="s">
        <v>205</v>
      </c>
      <c r="K2631" t="s">
        <v>206</v>
      </c>
      <c r="L2631" s="3" t="str">
        <f>+INDEX([1]!TABLA_MAESTRO_DE_ARTICULO[SubGroupName],MATCH(Tabla_lineas[[#This Row],[CODIGO SAP]],[1]!TABLA_MAESTRO_DE_ARTICULO[ItemCode],0))</f>
        <v>COMPRIMIDO</v>
      </c>
      <c r="M2631" t="s">
        <v>207</v>
      </c>
      <c r="N2631">
        <v>14</v>
      </c>
      <c r="O2631" t="s">
        <v>45</v>
      </c>
      <c r="S2631" s="2">
        <v>600</v>
      </c>
      <c r="T2631">
        <v>983.99999999999989</v>
      </c>
      <c r="U2631">
        <v>3.72</v>
      </c>
      <c r="V2631">
        <v>1.64</v>
      </c>
      <c r="W2631">
        <v>0.38</v>
      </c>
      <c r="Z2631" s="4" t="s">
        <v>46</v>
      </c>
      <c r="AA2631" t="s">
        <v>120</v>
      </c>
      <c r="AB2631">
        <v>46132</v>
      </c>
      <c r="AG2631">
        <v>0</v>
      </c>
      <c r="AH2631">
        <v>600</v>
      </c>
      <c r="AM2631" t="str">
        <f>SUBSTITUTE(Tabla_lineas[[#This Row],[Codigo Liname]]," ","")</f>
        <v>J0127</v>
      </c>
    </row>
    <row r="2632" spans="1:39" customFormat="1" x14ac:dyDescent="0.25">
      <c r="A2632" s="2">
        <v>221</v>
      </c>
      <c r="B2632" t="s">
        <v>841</v>
      </c>
      <c r="C2632">
        <f t="shared" si="41"/>
        <v>1631164</v>
      </c>
      <c r="D2632">
        <v>245.6</v>
      </c>
      <c r="E2632" t="s">
        <v>208</v>
      </c>
      <c r="F2632">
        <v>14.8</v>
      </c>
      <c r="G2632">
        <v>12.2</v>
      </c>
      <c r="H2632" t="s">
        <v>209</v>
      </c>
      <c r="I2632" s="2">
        <v>12.28</v>
      </c>
      <c r="J2632" t="s">
        <v>210</v>
      </c>
      <c r="K2632" t="s">
        <v>211</v>
      </c>
      <c r="L2632" s="3" t="str">
        <f>+INDEX([1]!TABLA_MAESTRO_DE_ARTICULO[SubGroupName],MATCH(Tabla_lineas[[#This Row],[CODIGO SAP]],[1]!TABLA_MAESTRO_DE_ARTICULO[ItemCode],0))</f>
        <v>JARABE</v>
      </c>
      <c r="M2632" t="s">
        <v>212</v>
      </c>
      <c r="N2632">
        <v>17</v>
      </c>
      <c r="O2632" t="s">
        <v>181</v>
      </c>
      <c r="S2632" s="2">
        <v>20</v>
      </c>
      <c r="T2632">
        <v>243.8</v>
      </c>
      <c r="U2632">
        <v>12.28</v>
      </c>
      <c r="V2632">
        <v>12.19</v>
      </c>
      <c r="W2632">
        <v>5</v>
      </c>
      <c r="Z2632" s="4" t="s">
        <v>46</v>
      </c>
      <c r="AA2632" t="s">
        <v>153</v>
      </c>
      <c r="AB2632">
        <v>46132</v>
      </c>
      <c r="AG2632">
        <v>0</v>
      </c>
      <c r="AH2632">
        <v>20</v>
      </c>
      <c r="AM2632" t="str">
        <f>SUBSTITUTE(Tabla_lineas[[#This Row],[Codigo Liname]]," ","")</f>
        <v>R0602</v>
      </c>
    </row>
    <row r="2633" spans="1:39" customFormat="1" x14ac:dyDescent="0.25">
      <c r="A2633" s="2">
        <v>221</v>
      </c>
      <c r="B2633" t="s">
        <v>841</v>
      </c>
      <c r="C2633">
        <f t="shared" si="41"/>
        <v>1631164</v>
      </c>
      <c r="D2633">
        <v>668.5</v>
      </c>
      <c r="E2633" t="s">
        <v>218</v>
      </c>
      <c r="F2633">
        <v>28.9</v>
      </c>
      <c r="G2633">
        <v>13.37</v>
      </c>
      <c r="H2633" t="s">
        <v>219</v>
      </c>
      <c r="I2633" s="2">
        <v>13.37</v>
      </c>
      <c r="J2633" t="s">
        <v>220</v>
      </c>
      <c r="K2633" t="s">
        <v>221</v>
      </c>
      <c r="L2633" s="3" t="str">
        <f>+INDEX([1]!TABLA_MAESTRO_DE_ARTICULO[SubGroupName],MATCH(Tabla_lineas[[#This Row],[CODIGO SAP]],[1]!TABLA_MAESTRO_DE_ARTICULO[ItemCode],0))</f>
        <v>CREMA DERMICA</v>
      </c>
      <c r="M2633" t="s">
        <v>222</v>
      </c>
      <c r="N2633">
        <v>18</v>
      </c>
      <c r="O2633" t="s">
        <v>223</v>
      </c>
      <c r="S2633" s="2">
        <v>50</v>
      </c>
      <c r="T2633">
        <v>668</v>
      </c>
      <c r="U2633">
        <v>13.37</v>
      </c>
      <c r="V2633">
        <v>13.36</v>
      </c>
      <c r="W2633">
        <v>4.5</v>
      </c>
      <c r="Z2633" s="4" t="s">
        <v>53</v>
      </c>
      <c r="AA2633" t="s">
        <v>153</v>
      </c>
      <c r="AB2633">
        <v>46132</v>
      </c>
      <c r="AG2633">
        <v>0</v>
      </c>
      <c r="AH2633">
        <v>50</v>
      </c>
      <c r="AM2633" t="str">
        <f>SUBSTITUTE(Tabla_lineas[[#This Row],[Codigo Liname]]," ","")</f>
        <v>D0103</v>
      </c>
    </row>
    <row r="2634" spans="1:39" customFormat="1" x14ac:dyDescent="0.25">
      <c r="A2634" s="2">
        <v>221</v>
      </c>
      <c r="B2634" t="s">
        <v>841</v>
      </c>
      <c r="C2634">
        <f t="shared" si="41"/>
        <v>1631164</v>
      </c>
      <c r="D2634">
        <v>1595.9999999999998</v>
      </c>
      <c r="E2634" t="s">
        <v>449</v>
      </c>
      <c r="F2634">
        <v>4.2</v>
      </c>
      <c r="G2634">
        <v>2.2799999999999998</v>
      </c>
      <c r="H2634" t="s">
        <v>450</v>
      </c>
      <c r="I2634" s="2">
        <v>2.2799999999999998</v>
      </c>
      <c r="J2634" t="s">
        <v>451</v>
      </c>
      <c r="K2634" t="s">
        <v>452</v>
      </c>
      <c r="L2634" s="3" t="str">
        <f>+INDEX([1]!TABLA_MAESTRO_DE_ARTICULO[SubGroupName],MATCH(Tabla_lineas[[#This Row],[CODIGO SAP]],[1]!TABLA_MAESTRO_DE_ARTICULO[ItemCode],0))</f>
        <v>OVULO VAGINAL</v>
      </c>
      <c r="M2634" t="s">
        <v>453</v>
      </c>
      <c r="N2634">
        <v>19</v>
      </c>
      <c r="O2634" t="s">
        <v>97</v>
      </c>
      <c r="S2634" s="2">
        <v>700</v>
      </c>
      <c r="T2634">
        <v>1589</v>
      </c>
      <c r="U2634">
        <v>2.2799999999999998</v>
      </c>
      <c r="V2634">
        <v>2.27</v>
      </c>
      <c r="W2634">
        <v>0.7</v>
      </c>
      <c r="Z2634" s="4" t="s">
        <v>53</v>
      </c>
      <c r="AA2634" t="s">
        <v>126</v>
      </c>
      <c r="AB2634">
        <v>46132</v>
      </c>
      <c r="AG2634">
        <v>0</v>
      </c>
      <c r="AH2634">
        <v>700</v>
      </c>
      <c r="AM2634" t="str">
        <f>SUBSTITUTE(Tabla_lineas[[#This Row],[Codigo Liname]]," ","")</f>
        <v>G0102</v>
      </c>
    </row>
    <row r="2635" spans="1:39" customFormat="1" x14ac:dyDescent="0.25">
      <c r="A2635" s="2">
        <v>221</v>
      </c>
      <c r="B2635" t="s">
        <v>841</v>
      </c>
      <c r="C2635">
        <f t="shared" si="41"/>
        <v>1631164</v>
      </c>
      <c r="D2635">
        <v>2540</v>
      </c>
      <c r="E2635" t="s">
        <v>239</v>
      </c>
      <c r="F2635">
        <v>1.48</v>
      </c>
      <c r="G2635">
        <v>1.48</v>
      </c>
      <c r="H2635" t="s">
        <v>240</v>
      </c>
      <c r="I2635" s="2">
        <v>2.54</v>
      </c>
      <c r="J2635" t="s">
        <v>241</v>
      </c>
      <c r="K2635" t="s">
        <v>242</v>
      </c>
      <c r="L2635" s="3" t="str">
        <f>+INDEX([1]!TABLA_MAESTRO_DE_ARTICULO[SubGroupName],MATCH(Tabla_lineas[[#This Row],[CODIGO SAP]],[1]!TABLA_MAESTRO_DE_ARTICULO[ItemCode],0))</f>
        <v>COMPRIMIDO</v>
      </c>
      <c r="M2635" t="s">
        <v>243</v>
      </c>
      <c r="N2635">
        <v>20</v>
      </c>
      <c r="O2635" t="s">
        <v>45</v>
      </c>
      <c r="S2635" s="2">
        <v>1000</v>
      </c>
      <c r="T2635">
        <v>1470</v>
      </c>
      <c r="U2635">
        <v>2.54</v>
      </c>
      <c r="V2635">
        <v>1.47</v>
      </c>
      <c r="W2635">
        <v>0.4</v>
      </c>
      <c r="Z2635" s="4" t="s">
        <v>46</v>
      </c>
      <c r="AA2635" t="s">
        <v>120</v>
      </c>
      <c r="AB2635">
        <v>46132</v>
      </c>
      <c r="AG2635">
        <v>0</v>
      </c>
      <c r="AH2635">
        <v>1000</v>
      </c>
      <c r="AM2635" t="str">
        <f>SUBSTITUTE(Tabla_lineas[[#This Row],[Codigo Liname]]," ","")</f>
        <v>J0137</v>
      </c>
    </row>
    <row r="2636" spans="1:39" customFormat="1" x14ac:dyDescent="0.25">
      <c r="A2636" s="2">
        <v>221</v>
      </c>
      <c r="B2636" t="s">
        <v>841</v>
      </c>
      <c r="C2636">
        <f t="shared" si="41"/>
        <v>1631164</v>
      </c>
      <c r="D2636">
        <v>3485</v>
      </c>
      <c r="E2636" t="s">
        <v>244</v>
      </c>
      <c r="F2636">
        <v>4.03</v>
      </c>
      <c r="G2636">
        <v>4.03</v>
      </c>
      <c r="H2636" t="s">
        <v>245</v>
      </c>
      <c r="I2636" s="2">
        <v>6.97</v>
      </c>
      <c r="J2636" t="s">
        <v>246</v>
      </c>
      <c r="K2636" t="s">
        <v>247</v>
      </c>
      <c r="L2636" s="3" t="str">
        <f>+INDEX([1]!TABLA_MAESTRO_DE_ARTICULO[SubGroupName],MATCH(Tabla_lineas[[#This Row],[CODIGO SAP]],[1]!TABLA_MAESTRO_DE_ARTICULO[ItemCode],0))</f>
        <v>SOLUCION INYECTABLE</v>
      </c>
      <c r="M2636" t="s">
        <v>248</v>
      </c>
      <c r="N2636">
        <v>21</v>
      </c>
      <c r="O2636" t="s">
        <v>249</v>
      </c>
      <c r="S2636" s="2">
        <v>500</v>
      </c>
      <c r="T2636">
        <v>2010</v>
      </c>
      <c r="U2636">
        <v>6.97</v>
      </c>
      <c r="V2636">
        <v>4.0199999999999996</v>
      </c>
      <c r="W2636">
        <v>0.7</v>
      </c>
      <c r="Z2636" s="4" t="s">
        <v>46</v>
      </c>
      <c r="AA2636" t="s">
        <v>126</v>
      </c>
      <c r="AB2636">
        <v>46132</v>
      </c>
      <c r="AG2636">
        <v>0</v>
      </c>
      <c r="AH2636">
        <v>500</v>
      </c>
      <c r="AM2636" t="str">
        <f>SUBSTITUTE(Tabla_lineas[[#This Row],[Codigo Liname]]," ","")</f>
        <v>H0204</v>
      </c>
    </row>
    <row r="2637" spans="1:39" customFormat="1" x14ac:dyDescent="0.25">
      <c r="A2637" s="2">
        <v>221</v>
      </c>
      <c r="B2637" t="s">
        <v>841</v>
      </c>
      <c r="C2637">
        <f t="shared" si="41"/>
        <v>1631164</v>
      </c>
      <c r="D2637">
        <v>959</v>
      </c>
      <c r="E2637" t="s">
        <v>60</v>
      </c>
      <c r="F2637">
        <v>15.12</v>
      </c>
      <c r="G2637">
        <v>9.5</v>
      </c>
      <c r="H2637" t="s">
        <v>61</v>
      </c>
      <c r="I2637" s="2">
        <v>9.59</v>
      </c>
      <c r="J2637" t="s">
        <v>62</v>
      </c>
      <c r="K2637" t="s">
        <v>63</v>
      </c>
      <c r="L2637" s="3" t="str">
        <f>+INDEX([1]!TABLA_MAESTRO_DE_ARTICULO[SubGroupName],MATCH(Tabla_lineas[[#This Row],[CODIGO SAP]],[1]!TABLA_MAESTRO_DE_ARTICULO[ItemCode],0))</f>
        <v>JARABE</v>
      </c>
      <c r="M2637" t="s">
        <v>64</v>
      </c>
      <c r="N2637">
        <v>22</v>
      </c>
      <c r="O2637" t="s">
        <v>65</v>
      </c>
      <c r="S2637" s="2">
        <v>100</v>
      </c>
      <c r="T2637">
        <v>949</v>
      </c>
      <c r="U2637">
        <v>9.59</v>
      </c>
      <c r="V2637">
        <v>9.49</v>
      </c>
      <c r="W2637">
        <v>5</v>
      </c>
      <c r="Z2637" s="4" t="s">
        <v>46</v>
      </c>
      <c r="AA2637" t="s">
        <v>153</v>
      </c>
      <c r="AB2637">
        <v>46096</v>
      </c>
      <c r="AG2637">
        <v>0</v>
      </c>
      <c r="AH2637">
        <v>100</v>
      </c>
      <c r="AM2637" t="str">
        <f>SUBSTITUTE(Tabla_lineas[[#This Row],[Codigo Liname]]," ","")</f>
        <v>R0503</v>
      </c>
    </row>
    <row r="2638" spans="1:39" customFormat="1" x14ac:dyDescent="0.25">
      <c r="A2638" s="2">
        <v>221</v>
      </c>
      <c r="B2638" t="s">
        <v>841</v>
      </c>
      <c r="C2638">
        <f t="shared" si="41"/>
        <v>1631164</v>
      </c>
      <c r="D2638">
        <v>2621</v>
      </c>
      <c r="E2638" t="s">
        <v>250</v>
      </c>
      <c r="F2638">
        <v>24.52</v>
      </c>
      <c r="G2638">
        <v>24.5</v>
      </c>
      <c r="H2638" t="s">
        <v>251</v>
      </c>
      <c r="I2638" s="2">
        <v>26.21</v>
      </c>
      <c r="J2638" t="s">
        <v>252</v>
      </c>
      <c r="K2638" t="s">
        <v>253</v>
      </c>
      <c r="L2638" s="3" t="str">
        <f>+INDEX([1]!TABLA_MAESTRO_DE_ARTICULO[SubGroupName],MATCH(Tabla_lineas[[#This Row],[CODIGO SAP]],[1]!TABLA_MAESTRO_DE_ARTICULO[ItemCode],0))</f>
        <v>GEL</v>
      </c>
      <c r="M2638" t="s">
        <v>254</v>
      </c>
      <c r="N2638">
        <v>25</v>
      </c>
      <c r="O2638" t="s">
        <v>255</v>
      </c>
      <c r="S2638" s="2">
        <v>100</v>
      </c>
      <c r="T2638">
        <v>2449</v>
      </c>
      <c r="U2638">
        <v>26.21</v>
      </c>
      <c r="V2638">
        <v>24.49</v>
      </c>
      <c r="W2638">
        <v>5</v>
      </c>
      <c r="Z2638" s="4" t="s">
        <v>46</v>
      </c>
      <c r="AA2638" t="s">
        <v>153</v>
      </c>
      <c r="AB2638">
        <v>46132</v>
      </c>
      <c r="AG2638">
        <v>0</v>
      </c>
      <c r="AH2638">
        <v>100</v>
      </c>
      <c r="AM2638" t="str">
        <f>SUBSTITUTE(Tabla_lineas[[#This Row],[Codigo Liname]]," ","")</f>
        <v>M0101</v>
      </c>
    </row>
    <row r="2639" spans="1:39" customFormat="1" x14ac:dyDescent="0.25">
      <c r="A2639" s="2">
        <v>221</v>
      </c>
      <c r="B2639" t="s">
        <v>841</v>
      </c>
      <c r="C2639">
        <f t="shared" si="41"/>
        <v>1631164</v>
      </c>
      <c r="D2639">
        <v>720</v>
      </c>
      <c r="E2639" t="s">
        <v>138</v>
      </c>
      <c r="F2639">
        <v>0.2</v>
      </c>
      <c r="G2639">
        <v>0.2</v>
      </c>
      <c r="H2639" t="s">
        <v>139</v>
      </c>
      <c r="I2639" s="2">
        <v>0.24</v>
      </c>
      <c r="J2639" t="s">
        <v>140</v>
      </c>
      <c r="K2639" t="s">
        <v>141</v>
      </c>
      <c r="L2639" s="3" t="str">
        <f>+INDEX([1]!TABLA_MAESTRO_DE_ARTICULO[SubGroupName],MATCH(Tabla_lineas[[#This Row],[CODIGO SAP]],[1]!TABLA_MAESTRO_DE_ARTICULO[ItemCode],0))</f>
        <v>COMPRIMIDO</v>
      </c>
      <c r="M2639" t="s">
        <v>142</v>
      </c>
      <c r="N2639">
        <v>24</v>
      </c>
      <c r="O2639" t="s">
        <v>45</v>
      </c>
      <c r="S2639" s="2">
        <v>3000</v>
      </c>
      <c r="T2639">
        <v>570</v>
      </c>
      <c r="U2639">
        <v>0.24</v>
      </c>
      <c r="V2639">
        <v>0.19</v>
      </c>
      <c r="W2639">
        <v>0.12</v>
      </c>
      <c r="Z2639" s="4" t="s">
        <v>53</v>
      </c>
      <c r="AA2639" t="s">
        <v>126</v>
      </c>
      <c r="AB2639">
        <v>46132</v>
      </c>
      <c r="AG2639">
        <v>0</v>
      </c>
      <c r="AH2639">
        <v>3000</v>
      </c>
      <c r="AM2639" t="str">
        <f>SUBSTITUTE(Tabla_lineas[[#This Row],[Codigo Liname]]," ","")</f>
        <v>M0102</v>
      </c>
    </row>
    <row r="2640" spans="1:39" customFormat="1" x14ac:dyDescent="0.25">
      <c r="A2640" s="2">
        <v>221</v>
      </c>
      <c r="B2640" t="s">
        <v>841</v>
      </c>
      <c r="C2640">
        <f t="shared" si="41"/>
        <v>1631164</v>
      </c>
      <c r="D2640">
        <v>1146</v>
      </c>
      <c r="E2640" t="s">
        <v>256</v>
      </c>
      <c r="F2640">
        <v>3.3</v>
      </c>
      <c r="G2640">
        <v>3.3</v>
      </c>
      <c r="H2640" t="s">
        <v>257</v>
      </c>
      <c r="I2640" s="2">
        <v>3.82</v>
      </c>
      <c r="J2640" t="s">
        <v>258</v>
      </c>
      <c r="K2640" t="s">
        <v>259</v>
      </c>
      <c r="L2640" s="3" t="str">
        <f>+INDEX([1]!TABLA_MAESTRO_DE_ARTICULO[SubGroupName],MATCH(Tabla_lineas[[#This Row],[CODIGO SAP]],[1]!TABLA_MAESTRO_DE_ARTICULO[ItemCode],0))</f>
        <v>SOLUCION INYECTABLE</v>
      </c>
      <c r="M2640" t="s">
        <v>260</v>
      </c>
      <c r="N2640">
        <v>23</v>
      </c>
      <c r="O2640" t="s">
        <v>249</v>
      </c>
      <c r="S2640" s="2">
        <v>300</v>
      </c>
      <c r="T2640">
        <v>987</v>
      </c>
      <c r="U2640">
        <v>3.82</v>
      </c>
      <c r="V2640">
        <v>3.29</v>
      </c>
      <c r="W2640">
        <v>0.7</v>
      </c>
      <c r="Z2640" s="4" t="s">
        <v>46</v>
      </c>
      <c r="AA2640" t="s">
        <v>153</v>
      </c>
      <c r="AB2640">
        <v>46132</v>
      </c>
      <c r="AG2640">
        <v>0</v>
      </c>
      <c r="AH2640">
        <v>300</v>
      </c>
      <c r="AM2640" t="str">
        <f>SUBSTITUTE(Tabla_lineas[[#This Row],[Codigo Liname]]," ","")</f>
        <v>M0103</v>
      </c>
    </row>
    <row r="2641" spans="1:39" customFormat="1" x14ac:dyDescent="0.25">
      <c r="A2641" s="2">
        <v>221</v>
      </c>
      <c r="B2641" t="s">
        <v>841</v>
      </c>
      <c r="C2641">
        <f t="shared" si="41"/>
        <v>1631164</v>
      </c>
      <c r="D2641">
        <v>6959.9999999999991</v>
      </c>
      <c r="E2641" t="s">
        <v>143</v>
      </c>
      <c r="F2641">
        <v>2.17</v>
      </c>
      <c r="G2641">
        <v>2.17</v>
      </c>
      <c r="H2641" t="s">
        <v>144</v>
      </c>
      <c r="I2641" s="2">
        <v>2.3199999999999998</v>
      </c>
      <c r="J2641" t="s">
        <v>145</v>
      </c>
      <c r="K2641" t="s">
        <v>146</v>
      </c>
      <c r="L2641" s="3" t="str">
        <f>+INDEX([1]!TABLA_MAESTRO_DE_ARTICULO[SubGroupName],MATCH(Tabla_lineas[[#This Row],[CODIGO SAP]],[1]!TABLA_MAESTRO_DE_ARTICULO[ItemCode],0))</f>
        <v>CAPSULA DURA</v>
      </c>
      <c r="M2641" t="s">
        <v>147</v>
      </c>
      <c r="N2641">
        <v>26</v>
      </c>
      <c r="O2641" t="s">
        <v>45</v>
      </c>
      <c r="S2641" s="2">
        <v>3000</v>
      </c>
      <c r="T2641">
        <v>6480</v>
      </c>
      <c r="U2641">
        <v>2.3199999999999998</v>
      </c>
      <c r="V2641">
        <v>2.16</v>
      </c>
      <c r="W2641">
        <v>0.8</v>
      </c>
      <c r="Z2641" s="4" t="s">
        <v>53</v>
      </c>
      <c r="AA2641" t="s">
        <v>120</v>
      </c>
      <c r="AB2641">
        <v>46132</v>
      </c>
      <c r="AG2641">
        <v>0</v>
      </c>
      <c r="AH2641">
        <v>3000</v>
      </c>
      <c r="AM2641" t="str">
        <f>SUBSTITUTE(Tabla_lineas[[#This Row],[Codigo Liname]]," ","")</f>
        <v>J0141</v>
      </c>
    </row>
    <row r="2642" spans="1:39" customFormat="1" x14ac:dyDescent="0.25">
      <c r="A2642" s="2">
        <v>221</v>
      </c>
      <c r="B2642" t="s">
        <v>841</v>
      </c>
      <c r="C2642">
        <f t="shared" si="41"/>
        <v>1631164</v>
      </c>
      <c r="D2642">
        <v>265</v>
      </c>
      <c r="E2642" t="s">
        <v>266</v>
      </c>
      <c r="F2642">
        <v>0.56000000000000005</v>
      </c>
      <c r="G2642">
        <v>0.53</v>
      </c>
      <c r="H2642" t="s">
        <v>267</v>
      </c>
      <c r="I2642" s="2">
        <v>0.53</v>
      </c>
      <c r="J2642" t="s">
        <v>268</v>
      </c>
      <c r="K2642" t="s">
        <v>269</v>
      </c>
      <c r="L2642" s="3" t="str">
        <f>+INDEX([1]!TABLA_MAESTRO_DE_ARTICULO[SubGroupName],MATCH(Tabla_lineas[[#This Row],[CODIGO SAP]],[1]!TABLA_MAESTRO_DE_ARTICULO[ItemCode],0))</f>
        <v>COMPRIMIDO</v>
      </c>
      <c r="M2642" t="s">
        <v>270</v>
      </c>
      <c r="N2642">
        <v>27</v>
      </c>
      <c r="O2642" t="s">
        <v>45</v>
      </c>
      <c r="S2642" s="2">
        <v>500</v>
      </c>
      <c r="T2642">
        <v>260</v>
      </c>
      <c r="U2642">
        <v>0.53</v>
      </c>
      <c r="V2642">
        <v>0.52</v>
      </c>
      <c r="W2642">
        <v>0.12</v>
      </c>
      <c r="Z2642" s="4" t="s">
        <v>46</v>
      </c>
      <c r="AA2642" t="s">
        <v>126</v>
      </c>
      <c r="AB2642">
        <v>46132</v>
      </c>
      <c r="AG2642">
        <v>0</v>
      </c>
      <c r="AH2642">
        <v>500</v>
      </c>
      <c r="AM2642" t="str">
        <f>SUBSTITUTE(Tabla_lineas[[#This Row],[Codigo Liname]]," ","")</f>
        <v>C0901</v>
      </c>
    </row>
    <row r="2643" spans="1:39" customFormat="1" x14ac:dyDescent="0.25">
      <c r="A2643" s="2">
        <v>221</v>
      </c>
      <c r="B2643" t="s">
        <v>841</v>
      </c>
      <c r="C2643">
        <f t="shared" si="41"/>
        <v>1631164</v>
      </c>
      <c r="D2643">
        <v>1827</v>
      </c>
      <c r="E2643" t="s">
        <v>292</v>
      </c>
      <c r="F2643">
        <v>25.27</v>
      </c>
      <c r="G2643">
        <v>18.27</v>
      </c>
      <c r="H2643" t="s">
        <v>293</v>
      </c>
      <c r="I2643" s="2">
        <v>18.27</v>
      </c>
      <c r="J2643" t="s">
        <v>294</v>
      </c>
      <c r="K2643" t="s">
        <v>295</v>
      </c>
      <c r="L2643" s="3" t="str">
        <f>+INDEX([1]!TABLA_MAESTRO_DE_ARTICULO[SubGroupName],MATCH(Tabla_lineas[[#This Row],[CODIGO SAP]],[1]!TABLA_MAESTRO_DE_ARTICULO[ItemCode],0))</f>
        <v>CREMA DERMICA</v>
      </c>
      <c r="M2643" t="s">
        <v>296</v>
      </c>
      <c r="N2643">
        <v>28</v>
      </c>
      <c r="O2643" t="s">
        <v>297</v>
      </c>
      <c r="S2643" s="2">
        <v>100</v>
      </c>
      <c r="T2643">
        <v>1826</v>
      </c>
      <c r="U2643">
        <v>18.27</v>
      </c>
      <c r="V2643">
        <v>18.260000000000002</v>
      </c>
      <c r="W2643">
        <v>5</v>
      </c>
      <c r="Z2643" s="4" t="s">
        <v>46</v>
      </c>
      <c r="AA2643" t="s">
        <v>153</v>
      </c>
      <c r="AB2643">
        <v>46132</v>
      </c>
      <c r="AG2643">
        <v>0</v>
      </c>
      <c r="AH2643">
        <v>100</v>
      </c>
      <c r="AM2643" t="str">
        <f>SUBSTITUTE(Tabla_lineas[[#This Row],[Codigo Liname]]," ","")</f>
        <v>D0704</v>
      </c>
    </row>
    <row r="2644" spans="1:39" customFormat="1" x14ac:dyDescent="0.25">
      <c r="A2644" s="2">
        <v>221</v>
      </c>
      <c r="B2644" t="s">
        <v>841</v>
      </c>
      <c r="C2644">
        <f t="shared" si="41"/>
        <v>1631164</v>
      </c>
      <c r="D2644">
        <v>741.3</v>
      </c>
      <c r="E2644" t="s">
        <v>298</v>
      </c>
      <c r="F2644">
        <v>14.58</v>
      </c>
      <c r="G2644">
        <v>14.58</v>
      </c>
      <c r="H2644" t="s">
        <v>299</v>
      </c>
      <c r="I2644" s="2">
        <v>24.71</v>
      </c>
      <c r="J2644" t="s">
        <v>300</v>
      </c>
      <c r="K2644" t="s">
        <v>301</v>
      </c>
      <c r="L2644" s="3" t="str">
        <f>+INDEX([1]!TABLA_MAESTRO_DE_ARTICULO[SubGroupName],MATCH(Tabla_lineas[[#This Row],[CODIGO SAP]],[1]!TABLA_MAESTRO_DE_ARTICULO[ItemCode],0))</f>
        <v>SUSPENSION</v>
      </c>
      <c r="M2644" t="s">
        <v>302</v>
      </c>
      <c r="N2644">
        <v>31</v>
      </c>
      <c r="O2644" t="s">
        <v>65</v>
      </c>
      <c r="S2644" s="2">
        <v>30</v>
      </c>
      <c r="T2644">
        <v>437.1</v>
      </c>
      <c r="U2644">
        <v>24.71</v>
      </c>
      <c r="V2644">
        <v>14.57</v>
      </c>
      <c r="W2644">
        <v>5.5</v>
      </c>
      <c r="Z2644" s="4" t="s">
        <v>53</v>
      </c>
      <c r="AA2644" t="s">
        <v>153</v>
      </c>
      <c r="AB2644">
        <v>46096</v>
      </c>
      <c r="AG2644">
        <v>0</v>
      </c>
      <c r="AH2644">
        <v>30</v>
      </c>
      <c r="AM2644" t="str">
        <f>SUBSTITUTE(Tabla_lineas[[#This Row],[Codigo Liname]]," ","")</f>
        <v>M0104</v>
      </c>
    </row>
    <row r="2645" spans="1:39" customFormat="1" x14ac:dyDescent="0.25">
      <c r="A2645" s="2">
        <v>221</v>
      </c>
      <c r="B2645" t="s">
        <v>841</v>
      </c>
      <c r="C2645">
        <f t="shared" si="41"/>
        <v>1631164</v>
      </c>
      <c r="D2645">
        <v>6899.9999999999991</v>
      </c>
      <c r="E2645" t="s">
        <v>303</v>
      </c>
      <c r="F2645">
        <v>0.75</v>
      </c>
      <c r="G2645">
        <v>0.69</v>
      </c>
      <c r="H2645" t="s">
        <v>304</v>
      </c>
      <c r="I2645" s="2">
        <v>0.69</v>
      </c>
      <c r="J2645" t="s">
        <v>305</v>
      </c>
      <c r="K2645" t="s">
        <v>306</v>
      </c>
      <c r="L2645" s="3" t="str">
        <f>+INDEX([1]!TABLA_MAESTRO_DE_ARTICULO[SubGroupName],MATCH(Tabla_lineas[[#This Row],[CODIGO SAP]],[1]!TABLA_MAESTRO_DE_ARTICULO[ItemCode],0))</f>
        <v>COMPRIMIDO</v>
      </c>
      <c r="M2645" t="s">
        <v>307</v>
      </c>
      <c r="N2645">
        <v>30</v>
      </c>
      <c r="O2645" t="s">
        <v>45</v>
      </c>
      <c r="P2645">
        <v>138600</v>
      </c>
      <c r="Q2645">
        <v>3275900</v>
      </c>
      <c r="R2645">
        <v>3414500</v>
      </c>
      <c r="S2645" s="2">
        <v>10000</v>
      </c>
      <c r="T2645">
        <v>6800.0000000000009</v>
      </c>
      <c r="U2645">
        <v>0.69</v>
      </c>
      <c r="V2645">
        <v>0.68</v>
      </c>
      <c r="W2645">
        <v>0.14000000000000001</v>
      </c>
      <c r="Z2645" s="4" t="s">
        <v>46</v>
      </c>
      <c r="AA2645" t="s">
        <v>120</v>
      </c>
      <c r="AB2645">
        <v>46132</v>
      </c>
      <c r="AG2645">
        <v>0</v>
      </c>
      <c r="AH2645">
        <v>10000</v>
      </c>
      <c r="AM2645" t="str">
        <f>SUBSTITUTE(Tabla_lineas[[#This Row],[Codigo Liname]]," ","")</f>
        <v>M0105</v>
      </c>
    </row>
    <row r="2646" spans="1:39" customFormat="1" x14ac:dyDescent="0.25">
      <c r="A2646" s="2">
        <v>221</v>
      </c>
      <c r="B2646" t="s">
        <v>841</v>
      </c>
      <c r="C2646">
        <f t="shared" si="41"/>
        <v>1631164</v>
      </c>
      <c r="D2646">
        <v>7340</v>
      </c>
      <c r="E2646" t="s">
        <v>82</v>
      </c>
      <c r="F2646">
        <v>1.61</v>
      </c>
      <c r="G2646">
        <v>1.61</v>
      </c>
      <c r="H2646" t="s">
        <v>83</v>
      </c>
      <c r="I2646" s="2">
        <v>3.67</v>
      </c>
      <c r="J2646" t="s">
        <v>84</v>
      </c>
      <c r="K2646" t="s">
        <v>85</v>
      </c>
      <c r="L2646" s="3" t="str">
        <f>+INDEX([1]!TABLA_MAESTRO_DE_ARTICULO[SubGroupName],MATCH(Tabla_lineas[[#This Row],[CODIGO SAP]],[1]!TABLA_MAESTRO_DE_ARTICULO[ItemCode],0))</f>
        <v>COMPRIMIDO</v>
      </c>
      <c r="M2646" t="s">
        <v>86</v>
      </c>
      <c r="N2646">
        <v>35</v>
      </c>
      <c r="O2646" t="s">
        <v>45</v>
      </c>
      <c r="S2646" s="2">
        <v>2000</v>
      </c>
      <c r="T2646">
        <v>3200</v>
      </c>
      <c r="U2646">
        <v>3.67</v>
      </c>
      <c r="V2646">
        <v>1.6</v>
      </c>
      <c r="W2646">
        <v>0.15</v>
      </c>
      <c r="Z2646" s="4" t="s">
        <v>46</v>
      </c>
      <c r="AA2646" t="s">
        <v>126</v>
      </c>
      <c r="AB2646">
        <v>46132</v>
      </c>
      <c r="AG2646">
        <v>0</v>
      </c>
      <c r="AH2646">
        <v>2000</v>
      </c>
      <c r="AM2646" t="str">
        <f>SUBSTITUTE(Tabla_lineas[[#This Row],[Codigo Liname]]," ","")</f>
        <v>C0902</v>
      </c>
    </row>
    <row r="2647" spans="1:39" customFormat="1" x14ac:dyDescent="0.25">
      <c r="A2647" s="2">
        <v>221</v>
      </c>
      <c r="B2647" t="s">
        <v>841</v>
      </c>
      <c r="C2647">
        <f t="shared" si="41"/>
        <v>1631164</v>
      </c>
      <c r="D2647">
        <v>289</v>
      </c>
      <c r="E2647" t="s">
        <v>459</v>
      </c>
      <c r="F2647">
        <v>4.76</v>
      </c>
      <c r="G2647">
        <v>2.89</v>
      </c>
      <c r="H2647" t="s">
        <v>460</v>
      </c>
      <c r="I2647" s="2">
        <v>2.89</v>
      </c>
      <c r="J2647" t="s">
        <v>461</v>
      </c>
      <c r="K2647" t="s">
        <v>462</v>
      </c>
      <c r="L2647" s="3" t="str">
        <f>+INDEX([1]!TABLA_MAESTRO_DE_ARTICULO[SubGroupName],MATCH(Tabla_lineas[[#This Row],[CODIGO SAP]],[1]!TABLA_MAESTRO_DE_ARTICULO[ItemCode],0))</f>
        <v>COMPRIMIDO</v>
      </c>
      <c r="M2647" t="s">
        <v>463</v>
      </c>
      <c r="N2647">
        <v>36</v>
      </c>
      <c r="O2647" t="s">
        <v>45</v>
      </c>
      <c r="S2647" s="2">
        <v>100</v>
      </c>
      <c r="T2647">
        <v>288</v>
      </c>
      <c r="U2647">
        <v>2.89</v>
      </c>
      <c r="V2647">
        <v>2.88</v>
      </c>
      <c r="W2647">
        <v>0.7</v>
      </c>
      <c r="Z2647" s="4" t="s">
        <v>53</v>
      </c>
      <c r="AA2647" t="s">
        <v>120</v>
      </c>
      <c r="AB2647">
        <v>46132</v>
      </c>
      <c r="AG2647">
        <v>0</v>
      </c>
      <c r="AH2647">
        <v>100</v>
      </c>
      <c r="AM2647" t="str">
        <f>SUBSTITUTE(Tabla_lineas[[#This Row],[Codigo Liname]]," ","")</f>
        <v>P0205</v>
      </c>
    </row>
    <row r="2648" spans="1:39" customFormat="1" x14ac:dyDescent="0.25">
      <c r="A2648" s="2">
        <v>221</v>
      </c>
      <c r="B2648" t="s">
        <v>841</v>
      </c>
      <c r="C2648">
        <f t="shared" si="41"/>
        <v>1631164</v>
      </c>
      <c r="D2648">
        <v>632</v>
      </c>
      <c r="E2648" t="s">
        <v>313</v>
      </c>
      <c r="F2648">
        <v>5.29</v>
      </c>
      <c r="G2648">
        <v>5.29</v>
      </c>
      <c r="H2648" t="s">
        <v>314</v>
      </c>
      <c r="I2648" s="2">
        <v>6.32</v>
      </c>
      <c r="J2648" t="s">
        <v>315</v>
      </c>
      <c r="K2648" t="s">
        <v>316</v>
      </c>
      <c r="L2648" s="3" t="str">
        <f>+INDEX([1]!TABLA_MAESTRO_DE_ARTICULO[SubGroupName],MATCH(Tabla_lineas[[#This Row],[CODIGO SAP]],[1]!TABLA_MAESTRO_DE_ARTICULO[ItemCode],0))</f>
        <v>SOLUCION INYECTABLE</v>
      </c>
      <c r="M2648" t="s">
        <v>317</v>
      </c>
      <c r="N2648">
        <v>37</v>
      </c>
      <c r="O2648" t="s">
        <v>249</v>
      </c>
      <c r="S2648" s="2">
        <v>100</v>
      </c>
      <c r="T2648">
        <v>528</v>
      </c>
      <c r="U2648">
        <v>6.32</v>
      </c>
      <c r="V2648">
        <v>5.28</v>
      </c>
      <c r="W2648">
        <v>0.7</v>
      </c>
      <c r="Z2648" s="4" t="s">
        <v>46</v>
      </c>
      <c r="AA2648" t="s">
        <v>120</v>
      </c>
      <c r="AB2648">
        <v>46132</v>
      </c>
      <c r="AG2648">
        <v>0</v>
      </c>
      <c r="AH2648">
        <v>100</v>
      </c>
      <c r="AM2648" t="str">
        <f>SUBSTITUTE(Tabla_lineas[[#This Row],[Codigo Liname]]," ","")</f>
        <v>N0205</v>
      </c>
    </row>
    <row r="2649" spans="1:39" customFormat="1" x14ac:dyDescent="0.25">
      <c r="A2649" s="2">
        <v>221</v>
      </c>
      <c r="B2649" t="s">
        <v>841</v>
      </c>
      <c r="C2649">
        <f t="shared" si="41"/>
        <v>1631164</v>
      </c>
      <c r="D2649">
        <v>225</v>
      </c>
      <c r="E2649" t="s">
        <v>328</v>
      </c>
      <c r="F2649">
        <v>0.92</v>
      </c>
      <c r="G2649">
        <v>0.75</v>
      </c>
      <c r="H2649" t="s">
        <v>329</v>
      </c>
      <c r="I2649" s="2">
        <v>0.75</v>
      </c>
      <c r="J2649" t="s">
        <v>330</v>
      </c>
      <c r="K2649" t="s">
        <v>331</v>
      </c>
      <c r="L2649" s="3" t="str">
        <f>+INDEX([1]!TABLA_MAESTRO_DE_ARTICULO[SubGroupName],MATCH(Tabla_lineas[[#This Row],[CODIGO SAP]],[1]!TABLA_MAESTRO_DE_ARTICULO[ItemCode],0))</f>
        <v>COMPRIMIDO</v>
      </c>
      <c r="M2649" t="s">
        <v>332</v>
      </c>
      <c r="N2649">
        <v>41</v>
      </c>
      <c r="O2649" t="s">
        <v>45</v>
      </c>
      <c r="P2649">
        <v>63200</v>
      </c>
      <c r="Q2649">
        <v>247600</v>
      </c>
      <c r="R2649">
        <v>310800</v>
      </c>
      <c r="S2649" s="2">
        <v>300</v>
      </c>
      <c r="T2649">
        <v>222</v>
      </c>
      <c r="U2649">
        <v>0.75</v>
      </c>
      <c r="V2649">
        <v>0.74</v>
      </c>
      <c r="W2649">
        <v>0.2</v>
      </c>
      <c r="Z2649" s="4" t="s">
        <v>46</v>
      </c>
      <c r="AA2649" t="s">
        <v>120</v>
      </c>
      <c r="AB2649">
        <v>46132</v>
      </c>
      <c r="AG2649">
        <v>0</v>
      </c>
      <c r="AH2649">
        <v>300</v>
      </c>
      <c r="AM2649" t="str">
        <f>SUBSTITUTE(Tabla_lineas[[#This Row],[Codigo Liname]]," ","")</f>
        <v>P0109</v>
      </c>
    </row>
    <row r="2650" spans="1:39" customFormat="1" x14ac:dyDescent="0.25">
      <c r="A2650" s="2">
        <v>221</v>
      </c>
      <c r="B2650" t="s">
        <v>841</v>
      </c>
      <c r="C2650">
        <f t="shared" si="41"/>
        <v>1631164</v>
      </c>
      <c r="D2650">
        <v>263.5</v>
      </c>
      <c r="E2650" t="s">
        <v>92</v>
      </c>
      <c r="F2650">
        <v>4.72</v>
      </c>
      <c r="G2650">
        <v>4.72</v>
      </c>
      <c r="H2650" t="s">
        <v>93</v>
      </c>
      <c r="I2650" s="2">
        <v>5.27</v>
      </c>
      <c r="J2650" t="s">
        <v>94</v>
      </c>
      <c r="K2650" t="s">
        <v>95</v>
      </c>
      <c r="L2650" s="3" t="str">
        <f>+INDEX([1]!TABLA_MAESTRO_DE_ARTICULO[SubGroupName],MATCH(Tabla_lineas[[#This Row],[CODIGO SAP]],[1]!TABLA_MAESTRO_DE_ARTICULO[ItemCode],0))</f>
        <v>OVULO VAGINAL</v>
      </c>
      <c r="M2650" t="s">
        <v>96</v>
      </c>
      <c r="N2650">
        <v>40</v>
      </c>
      <c r="O2650" t="s">
        <v>97</v>
      </c>
      <c r="S2650" s="2">
        <v>50</v>
      </c>
      <c r="T2650">
        <v>235.5</v>
      </c>
      <c r="U2650">
        <v>5.27</v>
      </c>
      <c r="V2650">
        <v>4.71</v>
      </c>
      <c r="W2650">
        <v>0.8</v>
      </c>
      <c r="Z2650" s="4" t="s">
        <v>46</v>
      </c>
      <c r="AA2650" t="s">
        <v>126</v>
      </c>
      <c r="AB2650">
        <v>46132</v>
      </c>
      <c r="AG2650">
        <v>0</v>
      </c>
      <c r="AH2650">
        <v>50</v>
      </c>
      <c r="AM2650" t="str">
        <f>SUBSTITUTE(Tabla_lineas[[#This Row],[Codigo Liname]]," ","")</f>
        <v>G0104</v>
      </c>
    </row>
    <row r="2651" spans="1:39" customFormat="1" x14ac:dyDescent="0.25">
      <c r="A2651" s="2">
        <v>221</v>
      </c>
      <c r="B2651" t="s">
        <v>841</v>
      </c>
      <c r="C2651">
        <f t="shared" si="41"/>
        <v>1631164</v>
      </c>
      <c r="D2651">
        <v>520.5</v>
      </c>
      <c r="E2651" t="s">
        <v>343</v>
      </c>
      <c r="F2651">
        <v>26.57</v>
      </c>
      <c r="G2651">
        <v>17.350000000000001</v>
      </c>
      <c r="H2651" t="s">
        <v>344</v>
      </c>
      <c r="I2651" s="2">
        <v>17.350000000000001</v>
      </c>
      <c r="J2651" t="s">
        <v>345</v>
      </c>
      <c r="K2651" t="s">
        <v>346</v>
      </c>
      <c r="L2651" s="3" t="str">
        <f>+INDEX([1]!TABLA_MAESTRO_DE_ARTICULO[SubGroupName],MATCH(Tabla_lineas[[#This Row],[CODIGO SAP]],[1]!TABLA_MAESTRO_DE_ARTICULO[ItemCode],0))</f>
        <v>CREMA DERMICA</v>
      </c>
      <c r="M2651" t="s">
        <v>347</v>
      </c>
      <c r="N2651">
        <v>43</v>
      </c>
      <c r="O2651" t="s">
        <v>297</v>
      </c>
      <c r="S2651" s="2">
        <v>30</v>
      </c>
      <c r="T2651">
        <v>520.20000000000005</v>
      </c>
      <c r="U2651">
        <v>17.350000000000001</v>
      </c>
      <c r="V2651">
        <v>17.34</v>
      </c>
      <c r="W2651">
        <v>5</v>
      </c>
      <c r="Z2651" s="4" t="s">
        <v>46</v>
      </c>
      <c r="AA2651" t="s">
        <v>153</v>
      </c>
      <c r="AB2651">
        <v>46096</v>
      </c>
      <c r="AG2651">
        <v>0</v>
      </c>
      <c r="AH2651">
        <v>30</v>
      </c>
      <c r="AM2651" t="str">
        <f>SUBSTITUTE(Tabla_lineas[[#This Row],[Codigo Liname]]," ","")</f>
        <v>D0104</v>
      </c>
    </row>
    <row r="2652" spans="1:39" customFormat="1" x14ac:dyDescent="0.25">
      <c r="A2652" s="2">
        <v>221</v>
      </c>
      <c r="B2652" t="s">
        <v>841</v>
      </c>
      <c r="C2652">
        <f t="shared" si="41"/>
        <v>1631164</v>
      </c>
      <c r="D2652">
        <v>263.09999999999997</v>
      </c>
      <c r="E2652" t="s">
        <v>98</v>
      </c>
      <c r="F2652">
        <v>9.4</v>
      </c>
      <c r="G2652">
        <v>8.77</v>
      </c>
      <c r="H2652" t="s">
        <v>99</v>
      </c>
      <c r="I2652" s="2">
        <v>8.77</v>
      </c>
      <c r="J2652" t="s">
        <v>100</v>
      </c>
      <c r="K2652" t="s">
        <v>101</v>
      </c>
      <c r="L2652" s="3" t="str">
        <f>+INDEX([1]!TABLA_MAESTRO_DE_ARTICULO[SubGroupName],MATCH(Tabla_lineas[[#This Row],[CODIGO SAP]],[1]!TABLA_MAESTRO_DE_ARTICULO[ItemCode],0))</f>
        <v>GOTAS</v>
      </c>
      <c r="M2652" t="s">
        <v>102</v>
      </c>
      <c r="N2652">
        <v>47</v>
      </c>
      <c r="O2652" t="s">
        <v>103</v>
      </c>
      <c r="S2652" s="2">
        <v>30</v>
      </c>
      <c r="T2652">
        <v>262.8</v>
      </c>
      <c r="U2652">
        <v>8.77</v>
      </c>
      <c r="V2652">
        <v>8.76</v>
      </c>
      <c r="W2652">
        <v>3</v>
      </c>
      <c r="Z2652" s="4" t="s">
        <v>46</v>
      </c>
      <c r="AA2652" t="s">
        <v>153</v>
      </c>
      <c r="AB2652">
        <v>46132</v>
      </c>
      <c r="AG2652">
        <v>0</v>
      </c>
      <c r="AH2652">
        <v>30</v>
      </c>
      <c r="AM2652" t="str">
        <f>SUBSTITUTE(Tabla_lineas[[#This Row],[Codigo Liname]]," ","")</f>
        <v>N0210</v>
      </c>
    </row>
    <row r="2653" spans="1:39" customFormat="1" x14ac:dyDescent="0.25">
      <c r="A2653" s="2">
        <v>221</v>
      </c>
      <c r="B2653" t="s">
        <v>841</v>
      </c>
      <c r="C2653">
        <f t="shared" si="41"/>
        <v>1631164</v>
      </c>
      <c r="D2653">
        <v>278.8</v>
      </c>
      <c r="E2653" t="s">
        <v>353</v>
      </c>
      <c r="F2653">
        <v>11.88</v>
      </c>
      <c r="G2653">
        <v>11.88</v>
      </c>
      <c r="H2653" t="s">
        <v>354</v>
      </c>
      <c r="I2653" s="2">
        <v>13.94</v>
      </c>
      <c r="J2653" t="s">
        <v>355</v>
      </c>
      <c r="K2653" t="s">
        <v>356</v>
      </c>
      <c r="L2653" s="3" t="str">
        <f>+INDEX([1]!TABLA_MAESTRO_DE_ARTICULO[SubGroupName],MATCH(Tabla_lineas[[#This Row],[CODIGO SAP]],[1]!TABLA_MAESTRO_DE_ARTICULO[ItemCode],0))</f>
        <v>JARABE</v>
      </c>
      <c r="M2653" t="s">
        <v>357</v>
      </c>
      <c r="N2653">
        <v>46</v>
      </c>
      <c r="O2653" t="s">
        <v>181</v>
      </c>
      <c r="S2653" s="2">
        <v>20</v>
      </c>
      <c r="T2653">
        <v>237.4</v>
      </c>
      <c r="U2653">
        <v>13.94</v>
      </c>
      <c r="V2653">
        <v>11.87</v>
      </c>
      <c r="W2653">
        <v>5.5</v>
      </c>
      <c r="Z2653" s="4" t="s">
        <v>46</v>
      </c>
      <c r="AA2653" t="s">
        <v>153</v>
      </c>
      <c r="AB2653">
        <v>46096</v>
      </c>
      <c r="AG2653">
        <v>0</v>
      </c>
      <c r="AH2653">
        <v>20</v>
      </c>
      <c r="AM2653" t="str">
        <f>SUBSTITUTE(Tabla_lineas[[#This Row],[Codigo Liname]]," ","")</f>
        <v>N0209</v>
      </c>
    </row>
    <row r="2654" spans="1:39" customFormat="1" x14ac:dyDescent="0.25">
      <c r="A2654" s="2">
        <v>221</v>
      </c>
      <c r="B2654" t="s">
        <v>841</v>
      </c>
      <c r="C2654">
        <f t="shared" si="41"/>
        <v>1631164</v>
      </c>
      <c r="D2654">
        <v>2500</v>
      </c>
      <c r="E2654" t="s">
        <v>104</v>
      </c>
      <c r="F2654">
        <v>0.3</v>
      </c>
      <c r="G2654">
        <v>0.25</v>
      </c>
      <c r="H2654" t="s">
        <v>105</v>
      </c>
      <c r="I2654" s="2">
        <v>0.25</v>
      </c>
      <c r="J2654" t="s">
        <v>106</v>
      </c>
      <c r="K2654" t="s">
        <v>107</v>
      </c>
      <c r="L2654" s="3" t="str">
        <f>+INDEX([1]!TABLA_MAESTRO_DE_ARTICULO[SubGroupName],MATCH(Tabla_lineas[[#This Row],[CODIGO SAP]],[1]!TABLA_MAESTRO_DE_ARTICULO[ItemCode],0))</f>
        <v>COMPRIMIDO</v>
      </c>
      <c r="M2654" t="s">
        <v>108</v>
      </c>
      <c r="N2654">
        <v>45</v>
      </c>
      <c r="O2654" t="s">
        <v>45</v>
      </c>
      <c r="S2654" s="2">
        <v>10000</v>
      </c>
      <c r="T2654">
        <v>2400</v>
      </c>
      <c r="U2654">
        <v>0.25</v>
      </c>
      <c r="V2654">
        <v>0.24</v>
      </c>
      <c r="W2654">
        <v>0.12</v>
      </c>
      <c r="Z2654" s="4" t="s">
        <v>46</v>
      </c>
      <c r="AA2654" t="s">
        <v>126</v>
      </c>
      <c r="AB2654">
        <v>46132</v>
      </c>
      <c r="AG2654">
        <v>0</v>
      </c>
      <c r="AH2654">
        <v>10000</v>
      </c>
      <c r="AM2654" t="str">
        <f>SUBSTITUTE(Tabla_lineas[[#This Row],[Codigo Liname]]," ","")</f>
        <v>N0208</v>
      </c>
    </row>
    <row r="2655" spans="1:39" customFormat="1" x14ac:dyDescent="0.25">
      <c r="A2655" s="2">
        <v>221</v>
      </c>
      <c r="B2655" t="s">
        <v>841</v>
      </c>
      <c r="C2655">
        <f t="shared" si="41"/>
        <v>1631164</v>
      </c>
      <c r="D2655">
        <v>280</v>
      </c>
      <c r="E2655" t="s">
        <v>374</v>
      </c>
      <c r="F2655">
        <v>2.0699999999999998</v>
      </c>
      <c r="G2655">
        <v>1.4</v>
      </c>
      <c r="H2655" t="s">
        <v>375</v>
      </c>
      <c r="I2655" s="2">
        <v>1.4</v>
      </c>
      <c r="J2655" t="s">
        <v>376</v>
      </c>
      <c r="K2655" t="s">
        <v>377</v>
      </c>
      <c r="L2655" s="3" t="str">
        <f>+INDEX([1]!TABLA_MAESTRO_DE_ARTICULO[SubGroupName],MATCH(Tabla_lineas[[#This Row],[CODIGO SAP]],[1]!TABLA_MAESTRO_DE_ARTICULO[ItemCode],0))</f>
        <v>COMPRIMIDO</v>
      </c>
      <c r="M2655" t="s">
        <v>378</v>
      </c>
      <c r="N2655">
        <v>49</v>
      </c>
      <c r="O2655" t="s">
        <v>45</v>
      </c>
      <c r="S2655" s="2">
        <v>200</v>
      </c>
      <c r="T2655">
        <v>278</v>
      </c>
      <c r="U2655">
        <v>1.4</v>
      </c>
      <c r="V2655">
        <v>1.39</v>
      </c>
      <c r="W2655">
        <v>0.25</v>
      </c>
      <c r="Z2655" s="4" t="s">
        <v>46</v>
      </c>
      <c r="AA2655" t="s">
        <v>120</v>
      </c>
      <c r="AB2655">
        <v>46132</v>
      </c>
      <c r="AG2655">
        <v>0</v>
      </c>
      <c r="AH2655">
        <v>200</v>
      </c>
      <c r="AM2655" t="str">
        <f>SUBSTITUTE(Tabla_lineas[[#This Row],[Codigo Liname]]," ","")</f>
        <v>H0209</v>
      </c>
    </row>
    <row r="2656" spans="1:39" customFormat="1" x14ac:dyDescent="0.25">
      <c r="A2656" s="2">
        <v>221</v>
      </c>
      <c r="B2656" t="s">
        <v>841</v>
      </c>
      <c r="C2656">
        <f t="shared" si="41"/>
        <v>1631164</v>
      </c>
      <c r="D2656">
        <v>360.9</v>
      </c>
      <c r="E2656" t="s">
        <v>470</v>
      </c>
      <c r="F2656">
        <v>22.96</v>
      </c>
      <c r="G2656">
        <v>12</v>
      </c>
      <c r="H2656" t="s">
        <v>471</v>
      </c>
      <c r="I2656" s="2">
        <v>12.03</v>
      </c>
      <c r="J2656" t="s">
        <v>472</v>
      </c>
      <c r="K2656" t="s">
        <v>473</v>
      </c>
      <c r="L2656" s="3" t="str">
        <f>+INDEX([1]!TABLA_MAESTRO_DE_ARTICULO[SubGroupName],MATCH(Tabla_lineas[[#This Row],[CODIGO SAP]],[1]!TABLA_MAESTRO_DE_ARTICULO[ItemCode],0))</f>
        <v>LOCION</v>
      </c>
      <c r="M2656" t="s">
        <v>474</v>
      </c>
      <c r="N2656">
        <v>10</v>
      </c>
      <c r="O2656" t="s">
        <v>400</v>
      </c>
      <c r="S2656" s="2">
        <v>30</v>
      </c>
      <c r="T2656">
        <v>359.7</v>
      </c>
      <c r="U2656">
        <v>12.03</v>
      </c>
      <c r="V2656">
        <v>11.99</v>
      </c>
      <c r="W2656">
        <v>7</v>
      </c>
      <c r="Z2656" s="4" t="s">
        <v>46</v>
      </c>
      <c r="AA2656" t="s">
        <v>153</v>
      </c>
      <c r="AB2656">
        <v>46132</v>
      </c>
      <c r="AG2656">
        <v>0</v>
      </c>
      <c r="AH2656">
        <v>30</v>
      </c>
      <c r="AM2656" t="str">
        <f>SUBSTITUTE(Tabla_lineas[[#This Row],[Codigo Liname]]," ","")</f>
        <v>P0301</v>
      </c>
    </row>
    <row r="2657" spans="1:39" customFormat="1" x14ac:dyDescent="0.25">
      <c r="A2657" s="2">
        <v>221</v>
      </c>
      <c r="B2657" t="s">
        <v>841</v>
      </c>
      <c r="C2657">
        <f t="shared" si="41"/>
        <v>1631164</v>
      </c>
      <c r="D2657">
        <v>1199.5</v>
      </c>
      <c r="E2657" t="s">
        <v>395</v>
      </c>
      <c r="F2657">
        <v>39.200000000000003</v>
      </c>
      <c r="G2657">
        <v>23.99</v>
      </c>
      <c r="H2657" t="s">
        <v>396</v>
      </c>
      <c r="I2657" s="2">
        <v>23.99</v>
      </c>
      <c r="J2657" t="s">
        <v>397</v>
      </c>
      <c r="K2657" t="s">
        <v>398</v>
      </c>
      <c r="L2657" s="3" t="str">
        <f>+INDEX([1]!TABLA_MAESTRO_DE_ARTICULO[SubGroupName],MATCH(Tabla_lineas[[#This Row],[CODIGO SAP]],[1]!TABLA_MAESTRO_DE_ARTICULO[ItemCode],0))</f>
        <v>JARABE</v>
      </c>
      <c r="M2657" t="s">
        <v>399</v>
      </c>
      <c r="N2657">
        <v>53</v>
      </c>
      <c r="O2657" t="s">
        <v>400</v>
      </c>
      <c r="S2657" s="2">
        <v>50</v>
      </c>
      <c r="T2657">
        <v>1199</v>
      </c>
      <c r="U2657">
        <v>23.99</v>
      </c>
      <c r="V2657">
        <v>23.98</v>
      </c>
      <c r="W2657">
        <v>5</v>
      </c>
      <c r="Z2657" s="4" t="s">
        <v>46</v>
      </c>
      <c r="AA2657" t="s">
        <v>153</v>
      </c>
      <c r="AB2657">
        <v>46096</v>
      </c>
      <c r="AG2657">
        <v>0</v>
      </c>
      <c r="AH2657">
        <v>50</v>
      </c>
      <c r="AM2657" t="str">
        <f>SUBSTITUTE(Tabla_lineas[[#This Row],[Codigo Liname]]," ","")</f>
        <v>A1205</v>
      </c>
    </row>
    <row r="2658" spans="1:39" customFormat="1" x14ac:dyDescent="0.25">
      <c r="A2658" s="2">
        <v>224</v>
      </c>
      <c r="B2658" t="s">
        <v>842</v>
      </c>
      <c r="C2658">
        <f t="shared" si="41"/>
        <v>1631280</v>
      </c>
      <c r="D2658">
        <v>19928.099999999999</v>
      </c>
      <c r="E2658" t="s">
        <v>82</v>
      </c>
      <c r="F2658">
        <v>1.61</v>
      </c>
      <c r="G2658">
        <v>1.61</v>
      </c>
      <c r="H2658" t="s">
        <v>83</v>
      </c>
      <c r="I2658" s="2">
        <v>3.67</v>
      </c>
      <c r="J2658" t="s">
        <v>84</v>
      </c>
      <c r="K2658" t="s">
        <v>85</v>
      </c>
      <c r="L2658" s="3" t="str">
        <f>+INDEX([1]!TABLA_MAESTRO_DE_ARTICULO[SubGroupName],MATCH(Tabla_lineas[[#This Row],[CODIGO SAP]],[1]!TABLA_MAESTRO_DE_ARTICULO[ItemCode],0))</f>
        <v>COMPRIMIDO</v>
      </c>
      <c r="M2658" t="s">
        <v>86</v>
      </c>
      <c r="N2658">
        <v>1</v>
      </c>
      <c r="O2658" t="s">
        <v>45</v>
      </c>
      <c r="S2658" s="2">
        <v>5430</v>
      </c>
      <c r="T2658">
        <v>8688</v>
      </c>
      <c r="U2658">
        <v>3.67</v>
      </c>
      <c r="V2658">
        <v>1.6</v>
      </c>
      <c r="W2658">
        <v>0.15</v>
      </c>
      <c r="Z2658" s="4" t="s">
        <v>46</v>
      </c>
      <c r="AA2658" t="s">
        <v>126</v>
      </c>
      <c r="AB2658">
        <v>46132</v>
      </c>
      <c r="AG2658">
        <v>0</v>
      </c>
      <c r="AH2658">
        <v>5430</v>
      </c>
      <c r="AM2658" t="str">
        <f>SUBSTITUTE(Tabla_lineas[[#This Row],[Codigo Liname]]," ","")</f>
        <v>C0902</v>
      </c>
    </row>
    <row r="2659" spans="1:39" customFormat="1" x14ac:dyDescent="0.25">
      <c r="A2659" s="2">
        <v>225</v>
      </c>
      <c r="B2659" t="s">
        <v>843</v>
      </c>
      <c r="C2659">
        <f t="shared" si="41"/>
        <v>1631209</v>
      </c>
      <c r="D2659">
        <v>147000</v>
      </c>
      <c r="E2659" t="s">
        <v>171</v>
      </c>
      <c r="F2659">
        <v>1.82</v>
      </c>
      <c r="G2659">
        <v>1.82</v>
      </c>
      <c r="H2659" t="s">
        <v>172</v>
      </c>
      <c r="I2659" s="2">
        <v>2.94</v>
      </c>
      <c r="J2659" t="s">
        <v>173</v>
      </c>
      <c r="K2659" t="s">
        <v>174</v>
      </c>
      <c r="L2659" s="3" t="str">
        <f>+INDEX([1]!TABLA_MAESTRO_DE_ARTICULO[SubGroupName],MATCH(Tabla_lineas[[#This Row],[CODIGO SAP]],[1]!TABLA_MAESTRO_DE_ARTICULO[ItemCode],0))</f>
        <v>COMPRIMIDO</v>
      </c>
      <c r="M2659" t="s">
        <v>175</v>
      </c>
      <c r="N2659">
        <v>1</v>
      </c>
      <c r="O2659" t="s">
        <v>45</v>
      </c>
      <c r="S2659" s="2">
        <v>50000</v>
      </c>
      <c r="T2659">
        <v>90500</v>
      </c>
      <c r="U2659">
        <v>2.94</v>
      </c>
      <c r="V2659">
        <v>1.81</v>
      </c>
      <c r="W2659">
        <v>0.7</v>
      </c>
      <c r="Z2659" s="4" t="s">
        <v>46</v>
      </c>
      <c r="AA2659" t="s">
        <v>120</v>
      </c>
      <c r="AB2659">
        <v>46132</v>
      </c>
      <c r="AG2659">
        <v>0</v>
      </c>
      <c r="AH2659">
        <v>50000</v>
      </c>
      <c r="AM2659" t="str">
        <f>SUBSTITUTE(Tabla_lineas[[#This Row],[Codigo Liname]]," ","")</f>
        <v>J0105</v>
      </c>
    </row>
    <row r="2660" spans="1:39" customFormat="1" x14ac:dyDescent="0.25">
      <c r="A2660" s="2">
        <v>225</v>
      </c>
      <c r="B2660" t="s">
        <v>843</v>
      </c>
      <c r="C2660">
        <f t="shared" si="41"/>
        <v>1631209</v>
      </c>
      <c r="D2660">
        <v>178050</v>
      </c>
      <c r="E2660" t="s">
        <v>176</v>
      </c>
      <c r="F2660">
        <v>16.7</v>
      </c>
      <c r="G2660">
        <v>16.7</v>
      </c>
      <c r="H2660" t="s">
        <v>177</v>
      </c>
      <c r="I2660" s="2">
        <v>35.61</v>
      </c>
      <c r="J2660" t="s">
        <v>178</v>
      </c>
      <c r="K2660" t="s">
        <v>179</v>
      </c>
      <c r="L2660" s="3" t="str">
        <f>+INDEX([1]!TABLA_MAESTRO_DE_ARTICULO[SubGroupName],MATCH(Tabla_lineas[[#This Row],[CODIGO SAP]],[1]!TABLA_MAESTRO_DE_ARTICULO[ItemCode],0))</f>
        <v>POLVO PARA SUSPENSION</v>
      </c>
      <c r="M2660" t="s">
        <v>180</v>
      </c>
      <c r="N2660">
        <v>3</v>
      </c>
      <c r="O2660" t="s">
        <v>181</v>
      </c>
      <c r="S2660" s="2">
        <v>5000</v>
      </c>
      <c r="T2660">
        <v>83450</v>
      </c>
      <c r="U2660">
        <v>35.61</v>
      </c>
      <c r="V2660">
        <v>16.690000000000001</v>
      </c>
      <c r="W2660">
        <v>5.5</v>
      </c>
      <c r="Z2660" s="4" t="s">
        <v>46</v>
      </c>
      <c r="AA2660" t="s">
        <v>153</v>
      </c>
      <c r="AB2660">
        <v>46096</v>
      </c>
      <c r="AG2660">
        <v>0</v>
      </c>
      <c r="AH2660">
        <v>5000</v>
      </c>
      <c r="AM2660" t="str">
        <f>SUBSTITUTE(Tabla_lineas[[#This Row],[Codigo Liname]]," ","")</f>
        <v>J0157</v>
      </c>
    </row>
    <row r="2661" spans="1:39" customFormat="1" x14ac:dyDescent="0.25">
      <c r="A2661" s="2">
        <v>225</v>
      </c>
      <c r="B2661" t="s">
        <v>843</v>
      </c>
      <c r="C2661">
        <f t="shared" si="41"/>
        <v>1631209</v>
      </c>
      <c r="D2661">
        <v>33000</v>
      </c>
      <c r="E2661" t="s">
        <v>420</v>
      </c>
      <c r="F2661">
        <v>4.96</v>
      </c>
      <c r="G2661">
        <v>4.96</v>
      </c>
      <c r="H2661" t="s">
        <v>421</v>
      </c>
      <c r="I2661" s="2">
        <v>11</v>
      </c>
      <c r="J2661" t="s">
        <v>422</v>
      </c>
      <c r="K2661" t="s">
        <v>423</v>
      </c>
      <c r="L2661" s="3" t="str">
        <f>+INDEX([1]!TABLA_MAESTRO_DE_ARTICULO[SubGroupName],MATCH(Tabla_lineas[[#This Row],[CODIGO SAP]],[1]!TABLA_MAESTRO_DE_ARTICULO[ItemCode],0))</f>
        <v>CAPSULA DURA</v>
      </c>
      <c r="M2661" t="s">
        <v>424</v>
      </c>
      <c r="N2661">
        <v>4</v>
      </c>
      <c r="O2661" t="s">
        <v>45</v>
      </c>
      <c r="S2661" s="2">
        <v>3000</v>
      </c>
      <c r="T2661">
        <v>14850</v>
      </c>
      <c r="U2661">
        <v>11</v>
      </c>
      <c r="V2661">
        <v>4.95</v>
      </c>
      <c r="W2661">
        <v>1.3</v>
      </c>
      <c r="Z2661" s="4" t="s">
        <v>46</v>
      </c>
      <c r="AA2661" t="s">
        <v>120</v>
      </c>
      <c r="AB2661">
        <v>46132</v>
      </c>
      <c r="AG2661">
        <v>0</v>
      </c>
      <c r="AH2661">
        <v>3000</v>
      </c>
      <c r="AM2661" t="str">
        <f>SUBSTITUTE(Tabla_lineas[[#This Row],[Codigo Liname]]," ","")</f>
        <v>J0158</v>
      </c>
    </row>
    <row r="2662" spans="1:39" customFormat="1" x14ac:dyDescent="0.25">
      <c r="A2662" s="2">
        <v>225</v>
      </c>
      <c r="B2662" t="s">
        <v>843</v>
      </c>
      <c r="C2662">
        <f t="shared" si="41"/>
        <v>1631209</v>
      </c>
      <c r="D2662">
        <v>66960</v>
      </c>
      <c r="E2662" t="s">
        <v>203</v>
      </c>
      <c r="F2662">
        <v>1.64</v>
      </c>
      <c r="G2662">
        <v>1.64</v>
      </c>
      <c r="H2662" t="s">
        <v>204</v>
      </c>
      <c r="I2662" s="2">
        <v>3.72</v>
      </c>
      <c r="J2662" t="s">
        <v>205</v>
      </c>
      <c r="K2662" t="s">
        <v>206</v>
      </c>
      <c r="L2662" s="3" t="str">
        <f>+INDEX([1]!TABLA_MAESTRO_DE_ARTICULO[SubGroupName],MATCH(Tabla_lineas[[#This Row],[CODIGO SAP]],[1]!TABLA_MAESTRO_DE_ARTICULO[ItemCode],0))</f>
        <v>COMPRIMIDO</v>
      </c>
      <c r="M2662" t="s">
        <v>207</v>
      </c>
      <c r="N2662">
        <v>5</v>
      </c>
      <c r="O2662" t="s">
        <v>45</v>
      </c>
      <c r="S2662" s="2">
        <v>18000</v>
      </c>
      <c r="T2662">
        <v>29520</v>
      </c>
      <c r="U2662">
        <v>3.72</v>
      </c>
      <c r="V2662">
        <v>1.64</v>
      </c>
      <c r="W2662">
        <v>0.38</v>
      </c>
      <c r="Z2662" s="4" t="s">
        <v>46</v>
      </c>
      <c r="AA2662" t="s">
        <v>120</v>
      </c>
      <c r="AB2662">
        <v>46132</v>
      </c>
      <c r="AG2662">
        <v>0</v>
      </c>
      <c r="AH2662">
        <v>18000</v>
      </c>
      <c r="AM2662" t="str">
        <f>SUBSTITUTE(Tabla_lineas[[#This Row],[Codigo Liname]]," ","")</f>
        <v>J0127</v>
      </c>
    </row>
    <row r="2663" spans="1:39" customFormat="1" x14ac:dyDescent="0.25">
      <c r="A2663" s="2">
        <v>225</v>
      </c>
      <c r="B2663" t="s">
        <v>843</v>
      </c>
      <c r="C2663">
        <f t="shared" si="41"/>
        <v>1631209</v>
      </c>
      <c r="D2663">
        <v>104840</v>
      </c>
      <c r="E2663" t="s">
        <v>250</v>
      </c>
      <c r="F2663">
        <v>24.52</v>
      </c>
      <c r="G2663">
        <v>24.5</v>
      </c>
      <c r="H2663" t="s">
        <v>251</v>
      </c>
      <c r="I2663" s="2">
        <v>26.21</v>
      </c>
      <c r="J2663" t="s">
        <v>252</v>
      </c>
      <c r="K2663" t="s">
        <v>253</v>
      </c>
      <c r="L2663" s="3" t="str">
        <f>+INDEX([1]!TABLA_MAESTRO_DE_ARTICULO[SubGroupName],MATCH(Tabla_lineas[[#This Row],[CODIGO SAP]],[1]!TABLA_MAESTRO_DE_ARTICULO[ItemCode],0))</f>
        <v>GEL</v>
      </c>
      <c r="M2663" t="s">
        <v>254</v>
      </c>
      <c r="N2663">
        <v>16</v>
      </c>
      <c r="O2663" t="s">
        <v>255</v>
      </c>
      <c r="S2663" s="2">
        <v>4000</v>
      </c>
      <c r="T2663">
        <v>97960</v>
      </c>
      <c r="U2663">
        <v>26.21</v>
      </c>
      <c r="V2663">
        <v>24.49</v>
      </c>
      <c r="W2663">
        <v>5</v>
      </c>
      <c r="Z2663" s="4" t="s">
        <v>53</v>
      </c>
      <c r="AA2663" t="s">
        <v>153</v>
      </c>
      <c r="AB2663">
        <v>46132</v>
      </c>
      <c r="AG2663">
        <v>0</v>
      </c>
      <c r="AH2663">
        <v>4000</v>
      </c>
      <c r="AM2663" t="str">
        <f>SUBSTITUTE(Tabla_lineas[[#This Row],[Codigo Liname]]," ","")</f>
        <v>M0101</v>
      </c>
    </row>
    <row r="2664" spans="1:39" customFormat="1" x14ac:dyDescent="0.25">
      <c r="A2664" s="2">
        <v>225</v>
      </c>
      <c r="B2664" t="s">
        <v>843</v>
      </c>
      <c r="C2664">
        <f t="shared" si="41"/>
        <v>1631209</v>
      </c>
      <c r="D2664">
        <v>11280</v>
      </c>
      <c r="E2664" t="s">
        <v>138</v>
      </c>
      <c r="F2664">
        <v>0.2</v>
      </c>
      <c r="G2664">
        <v>0.2</v>
      </c>
      <c r="H2664" t="s">
        <v>139</v>
      </c>
      <c r="I2664" s="2">
        <v>0.24</v>
      </c>
      <c r="J2664" t="s">
        <v>140</v>
      </c>
      <c r="K2664" t="s">
        <v>141</v>
      </c>
      <c r="L2664" s="3" t="str">
        <f>+INDEX([1]!TABLA_MAESTRO_DE_ARTICULO[SubGroupName],MATCH(Tabla_lineas[[#This Row],[CODIGO SAP]],[1]!TABLA_MAESTRO_DE_ARTICULO[ItemCode],0))</f>
        <v>COMPRIMIDO</v>
      </c>
      <c r="M2664" t="s">
        <v>142</v>
      </c>
      <c r="N2664">
        <v>6</v>
      </c>
      <c r="O2664" t="s">
        <v>45</v>
      </c>
      <c r="S2664" s="2">
        <v>47000</v>
      </c>
      <c r="T2664">
        <v>8930</v>
      </c>
      <c r="U2664">
        <v>0.24</v>
      </c>
      <c r="V2664">
        <v>0.19</v>
      </c>
      <c r="W2664">
        <v>0.12</v>
      </c>
      <c r="Z2664" s="4" t="s">
        <v>53</v>
      </c>
      <c r="AA2664" t="s">
        <v>126</v>
      </c>
      <c r="AB2664">
        <v>46132</v>
      </c>
      <c r="AG2664">
        <v>0</v>
      </c>
      <c r="AH2664">
        <v>47000</v>
      </c>
      <c r="AM2664" t="str">
        <f>SUBSTITUTE(Tabla_lineas[[#This Row],[Codigo Liname]]," ","")</f>
        <v>M0102</v>
      </c>
    </row>
    <row r="2665" spans="1:39" customFormat="1" x14ac:dyDescent="0.25">
      <c r="A2665" s="2">
        <v>225</v>
      </c>
      <c r="B2665" t="s">
        <v>843</v>
      </c>
      <c r="C2665">
        <f t="shared" si="41"/>
        <v>1631209</v>
      </c>
      <c r="D2665">
        <v>38200</v>
      </c>
      <c r="E2665" t="s">
        <v>256</v>
      </c>
      <c r="F2665">
        <v>3.3</v>
      </c>
      <c r="G2665">
        <v>3.3</v>
      </c>
      <c r="H2665" t="s">
        <v>257</v>
      </c>
      <c r="I2665" s="2">
        <v>3.82</v>
      </c>
      <c r="J2665" t="s">
        <v>258</v>
      </c>
      <c r="K2665" t="s">
        <v>259</v>
      </c>
      <c r="L2665" s="3" t="str">
        <f>+INDEX([1]!TABLA_MAESTRO_DE_ARTICULO[SubGroupName],MATCH(Tabla_lineas[[#This Row],[CODIGO SAP]],[1]!TABLA_MAESTRO_DE_ARTICULO[ItemCode],0))</f>
        <v>SOLUCION INYECTABLE</v>
      </c>
      <c r="M2665" t="s">
        <v>260</v>
      </c>
      <c r="N2665">
        <v>7</v>
      </c>
      <c r="O2665" t="s">
        <v>249</v>
      </c>
      <c r="S2665" s="2">
        <v>10000</v>
      </c>
      <c r="T2665">
        <v>32900</v>
      </c>
      <c r="U2665">
        <v>3.82</v>
      </c>
      <c r="V2665">
        <v>3.29</v>
      </c>
      <c r="W2665">
        <v>0.7</v>
      </c>
      <c r="Z2665" s="4" t="s">
        <v>53</v>
      </c>
      <c r="AA2665" t="s">
        <v>153</v>
      </c>
      <c r="AB2665">
        <v>46132</v>
      </c>
      <c r="AG2665">
        <v>0</v>
      </c>
      <c r="AH2665">
        <v>10000</v>
      </c>
      <c r="AM2665" t="str">
        <f>SUBSTITUTE(Tabla_lineas[[#This Row],[Codigo Liname]]," ","")</f>
        <v>M0103</v>
      </c>
    </row>
    <row r="2666" spans="1:39" customFormat="1" x14ac:dyDescent="0.25">
      <c r="A2666" s="2">
        <v>225</v>
      </c>
      <c r="B2666" t="s">
        <v>843</v>
      </c>
      <c r="C2666">
        <f t="shared" si="41"/>
        <v>1631209</v>
      </c>
      <c r="D2666">
        <v>69600</v>
      </c>
      <c r="E2666" t="s">
        <v>143</v>
      </c>
      <c r="F2666">
        <v>2.17</v>
      </c>
      <c r="G2666">
        <v>2.17</v>
      </c>
      <c r="H2666" t="s">
        <v>144</v>
      </c>
      <c r="I2666" s="2">
        <v>2.3199999999999998</v>
      </c>
      <c r="J2666" t="s">
        <v>145</v>
      </c>
      <c r="K2666" t="s">
        <v>146</v>
      </c>
      <c r="L2666" s="3" t="str">
        <f>+INDEX([1]!TABLA_MAESTRO_DE_ARTICULO[SubGroupName],MATCH(Tabla_lineas[[#This Row],[CODIGO SAP]],[1]!TABLA_MAESTRO_DE_ARTICULO[ItemCode],0))</f>
        <v>CAPSULA DURA</v>
      </c>
      <c r="M2666" t="s">
        <v>147</v>
      </c>
      <c r="N2666">
        <v>8</v>
      </c>
      <c r="O2666" t="s">
        <v>45</v>
      </c>
      <c r="S2666" s="2">
        <v>30000</v>
      </c>
      <c r="T2666">
        <v>64800.000000000007</v>
      </c>
      <c r="U2666">
        <v>2.3199999999999998</v>
      </c>
      <c r="V2666">
        <v>2.16</v>
      </c>
      <c r="W2666">
        <v>0.8</v>
      </c>
      <c r="Z2666" s="4" t="s">
        <v>46</v>
      </c>
      <c r="AA2666" t="s">
        <v>120</v>
      </c>
      <c r="AB2666">
        <v>46132</v>
      </c>
      <c r="AG2666">
        <v>0</v>
      </c>
      <c r="AH2666">
        <v>30000</v>
      </c>
      <c r="AM2666" t="str">
        <f>SUBSTITUTE(Tabla_lineas[[#This Row],[Codigo Liname]]," ","")</f>
        <v>J0141</v>
      </c>
    </row>
    <row r="2667" spans="1:39" customFormat="1" x14ac:dyDescent="0.25">
      <c r="A2667" s="2">
        <v>225</v>
      </c>
      <c r="B2667" t="s">
        <v>843</v>
      </c>
      <c r="C2667">
        <f t="shared" si="41"/>
        <v>1631209</v>
      </c>
      <c r="D2667">
        <v>4800</v>
      </c>
      <c r="E2667" t="s">
        <v>511</v>
      </c>
      <c r="F2667">
        <v>2.99</v>
      </c>
      <c r="G2667">
        <v>1.6</v>
      </c>
      <c r="H2667" t="s">
        <v>512</v>
      </c>
      <c r="I2667" s="2">
        <v>1.6</v>
      </c>
      <c r="J2667" t="s">
        <v>513</v>
      </c>
      <c r="K2667" t="s">
        <v>514</v>
      </c>
      <c r="L2667" s="3" t="str">
        <f>+INDEX([1]!TABLA_MAESTRO_DE_ARTICULO[SubGroupName],MATCH(Tabla_lineas[[#This Row],[CODIGO SAP]],[1]!TABLA_MAESTRO_DE_ARTICULO[ItemCode],0))</f>
        <v>COMPRIMIDO</v>
      </c>
      <c r="M2667" t="s">
        <v>515</v>
      </c>
      <c r="N2667">
        <v>9</v>
      </c>
      <c r="O2667" t="s">
        <v>45</v>
      </c>
      <c r="S2667" s="2">
        <v>3000</v>
      </c>
      <c r="T2667">
        <v>4770</v>
      </c>
      <c r="U2667">
        <v>1.6</v>
      </c>
      <c r="V2667">
        <v>1.59</v>
      </c>
      <c r="W2667">
        <v>0.9</v>
      </c>
      <c r="Z2667" s="4" t="s">
        <v>46</v>
      </c>
      <c r="AA2667" t="s">
        <v>120</v>
      </c>
      <c r="AB2667">
        <v>46132</v>
      </c>
      <c r="AG2667">
        <v>0</v>
      </c>
      <c r="AH2667">
        <v>3000</v>
      </c>
      <c r="AM2667" t="str">
        <f>SUBSTITUTE(Tabla_lineas[[#This Row],[Codigo Liname]]," ","")</f>
        <v>J0145</v>
      </c>
    </row>
    <row r="2668" spans="1:39" customFormat="1" x14ac:dyDescent="0.25">
      <c r="A2668" s="2">
        <v>225</v>
      </c>
      <c r="B2668" t="s">
        <v>843</v>
      </c>
      <c r="C2668">
        <f t="shared" si="41"/>
        <v>1631209</v>
      </c>
      <c r="D2668">
        <v>123550</v>
      </c>
      <c r="E2668" t="s">
        <v>298</v>
      </c>
      <c r="F2668">
        <v>14.58</v>
      </c>
      <c r="G2668">
        <v>14.58</v>
      </c>
      <c r="H2668" t="s">
        <v>299</v>
      </c>
      <c r="I2668" s="2">
        <v>24.71</v>
      </c>
      <c r="J2668" t="s">
        <v>300</v>
      </c>
      <c r="K2668" t="s">
        <v>301</v>
      </c>
      <c r="L2668" s="3" t="str">
        <f>+INDEX([1]!TABLA_MAESTRO_DE_ARTICULO[SubGroupName],MATCH(Tabla_lineas[[#This Row],[CODIGO SAP]],[1]!TABLA_MAESTRO_DE_ARTICULO[ItemCode],0))</f>
        <v>SUSPENSION</v>
      </c>
      <c r="M2668" t="s">
        <v>302</v>
      </c>
      <c r="N2668">
        <v>11</v>
      </c>
      <c r="O2668" t="s">
        <v>65</v>
      </c>
      <c r="S2668" s="2">
        <v>5000</v>
      </c>
      <c r="T2668">
        <v>72850</v>
      </c>
      <c r="U2668">
        <v>24.71</v>
      </c>
      <c r="V2668">
        <v>14.57</v>
      </c>
      <c r="W2668">
        <v>5.5</v>
      </c>
      <c r="Z2668" s="4" t="s">
        <v>46</v>
      </c>
      <c r="AA2668" t="s">
        <v>153</v>
      </c>
      <c r="AB2668">
        <v>46096</v>
      </c>
      <c r="AG2668">
        <v>0</v>
      </c>
      <c r="AH2668">
        <v>5000</v>
      </c>
      <c r="AM2668" t="str">
        <f>SUBSTITUTE(Tabla_lineas[[#This Row],[Codigo Liname]]," ","")</f>
        <v>M0104</v>
      </c>
    </row>
    <row r="2669" spans="1:39" customFormat="1" x14ac:dyDescent="0.25">
      <c r="A2669" s="2">
        <v>225</v>
      </c>
      <c r="B2669" t="s">
        <v>843</v>
      </c>
      <c r="C2669">
        <f t="shared" si="41"/>
        <v>1631209</v>
      </c>
      <c r="D2669">
        <v>69000</v>
      </c>
      <c r="E2669" t="s">
        <v>303</v>
      </c>
      <c r="F2669">
        <v>0.75</v>
      </c>
      <c r="G2669">
        <v>0.69</v>
      </c>
      <c r="H2669" t="s">
        <v>304</v>
      </c>
      <c r="I2669" s="2">
        <v>0.69</v>
      </c>
      <c r="J2669" t="s">
        <v>305</v>
      </c>
      <c r="K2669" t="s">
        <v>306</v>
      </c>
      <c r="L2669" s="3" t="str">
        <f>+INDEX([1]!TABLA_MAESTRO_DE_ARTICULO[SubGroupName],MATCH(Tabla_lineas[[#This Row],[CODIGO SAP]],[1]!TABLA_MAESTRO_DE_ARTICULO[ItemCode],0))</f>
        <v>COMPRIMIDO</v>
      </c>
      <c r="M2669" t="s">
        <v>307</v>
      </c>
      <c r="N2669">
        <v>10</v>
      </c>
      <c r="O2669" t="s">
        <v>45</v>
      </c>
      <c r="P2669">
        <v>138600</v>
      </c>
      <c r="Q2669">
        <v>3275900</v>
      </c>
      <c r="R2669">
        <v>3414500</v>
      </c>
      <c r="S2669" s="2">
        <v>100000</v>
      </c>
      <c r="T2669">
        <v>68000</v>
      </c>
      <c r="U2669">
        <v>0.69</v>
      </c>
      <c r="V2669">
        <v>0.68</v>
      </c>
      <c r="W2669">
        <v>0.14000000000000001</v>
      </c>
      <c r="Z2669" s="4" t="s">
        <v>46</v>
      </c>
      <c r="AA2669" t="s">
        <v>120</v>
      </c>
      <c r="AB2669">
        <v>46132</v>
      </c>
      <c r="AG2669">
        <v>0</v>
      </c>
      <c r="AH2669">
        <v>100000</v>
      </c>
      <c r="AM2669" t="str">
        <f>SUBSTITUTE(Tabla_lineas[[#This Row],[Codigo Liname]]," ","")</f>
        <v>M0105</v>
      </c>
    </row>
    <row r="2670" spans="1:39" customFormat="1" x14ac:dyDescent="0.25">
      <c r="A2670" s="2">
        <v>225</v>
      </c>
      <c r="B2670" t="s">
        <v>843</v>
      </c>
      <c r="C2670">
        <f t="shared" si="41"/>
        <v>1631209</v>
      </c>
      <c r="D2670">
        <v>17540</v>
      </c>
      <c r="E2670" t="s">
        <v>98</v>
      </c>
      <c r="F2670">
        <v>9.4</v>
      </c>
      <c r="G2670">
        <v>8.77</v>
      </c>
      <c r="H2670" t="s">
        <v>99</v>
      </c>
      <c r="I2670" s="2">
        <v>8.77</v>
      </c>
      <c r="J2670" t="s">
        <v>100</v>
      </c>
      <c r="K2670" t="s">
        <v>101</v>
      </c>
      <c r="L2670" s="3" t="str">
        <f>+INDEX([1]!TABLA_MAESTRO_DE_ARTICULO[SubGroupName],MATCH(Tabla_lineas[[#This Row],[CODIGO SAP]],[1]!TABLA_MAESTRO_DE_ARTICULO[ItemCode],0))</f>
        <v>GOTAS</v>
      </c>
      <c r="M2670" t="s">
        <v>102</v>
      </c>
      <c r="N2670">
        <v>13</v>
      </c>
      <c r="O2670" t="s">
        <v>103</v>
      </c>
      <c r="S2670" s="2">
        <v>2000</v>
      </c>
      <c r="T2670">
        <v>17520</v>
      </c>
      <c r="U2670">
        <v>8.77</v>
      </c>
      <c r="V2670">
        <v>8.76</v>
      </c>
      <c r="W2670">
        <v>3</v>
      </c>
      <c r="Z2670" s="4" t="s">
        <v>46</v>
      </c>
      <c r="AA2670" t="s">
        <v>153</v>
      </c>
      <c r="AB2670">
        <v>46132</v>
      </c>
      <c r="AG2670">
        <v>0</v>
      </c>
      <c r="AH2670">
        <v>2000</v>
      </c>
      <c r="AM2670" t="str">
        <f>SUBSTITUTE(Tabla_lineas[[#This Row],[Codigo Liname]]," ","")</f>
        <v>N0210</v>
      </c>
    </row>
    <row r="2671" spans="1:39" customFormat="1" x14ac:dyDescent="0.25">
      <c r="A2671" s="2">
        <v>225</v>
      </c>
      <c r="B2671" t="s">
        <v>843</v>
      </c>
      <c r="C2671">
        <f t="shared" si="41"/>
        <v>1631209</v>
      </c>
      <c r="D2671">
        <v>27880</v>
      </c>
      <c r="E2671" t="s">
        <v>353</v>
      </c>
      <c r="F2671">
        <v>11.88</v>
      </c>
      <c r="G2671">
        <v>11.88</v>
      </c>
      <c r="H2671" t="s">
        <v>354</v>
      </c>
      <c r="I2671" s="2">
        <v>13.94</v>
      </c>
      <c r="J2671" t="s">
        <v>355</v>
      </c>
      <c r="K2671" t="s">
        <v>356</v>
      </c>
      <c r="L2671" s="3" t="str">
        <f>+INDEX([1]!TABLA_MAESTRO_DE_ARTICULO[SubGroupName],MATCH(Tabla_lineas[[#This Row],[CODIGO SAP]],[1]!TABLA_MAESTRO_DE_ARTICULO[ItemCode],0))</f>
        <v>JARABE</v>
      </c>
      <c r="M2671" t="s">
        <v>357</v>
      </c>
      <c r="N2671">
        <v>14</v>
      </c>
      <c r="O2671" t="s">
        <v>181</v>
      </c>
      <c r="S2671" s="2">
        <v>2000</v>
      </c>
      <c r="T2671">
        <v>23740</v>
      </c>
      <c r="U2671">
        <v>13.94</v>
      </c>
      <c r="V2671">
        <v>11.87</v>
      </c>
      <c r="W2671">
        <v>5.5</v>
      </c>
      <c r="Z2671" s="4" t="s">
        <v>46</v>
      </c>
      <c r="AA2671" t="s">
        <v>153</v>
      </c>
      <c r="AB2671">
        <v>46096</v>
      </c>
      <c r="AG2671">
        <v>0</v>
      </c>
      <c r="AH2671">
        <v>2000</v>
      </c>
      <c r="AM2671" t="str">
        <f>SUBSTITUTE(Tabla_lineas[[#This Row],[Codigo Liname]]," ","")</f>
        <v>N0209</v>
      </c>
    </row>
    <row r="2672" spans="1:39" customFormat="1" x14ac:dyDescent="0.25">
      <c r="A2672" s="2">
        <v>225</v>
      </c>
      <c r="B2672" t="s">
        <v>843</v>
      </c>
      <c r="C2672">
        <f t="shared" si="41"/>
        <v>1631209</v>
      </c>
      <c r="D2672">
        <v>20000</v>
      </c>
      <c r="E2672" t="s">
        <v>104</v>
      </c>
      <c r="F2672">
        <v>0.3</v>
      </c>
      <c r="G2672">
        <v>0.25</v>
      </c>
      <c r="H2672" t="s">
        <v>105</v>
      </c>
      <c r="I2672" s="2">
        <v>0.25</v>
      </c>
      <c r="J2672" t="s">
        <v>106</v>
      </c>
      <c r="K2672" t="s">
        <v>107</v>
      </c>
      <c r="L2672" s="3" t="str">
        <f>+INDEX([1]!TABLA_MAESTRO_DE_ARTICULO[SubGroupName],MATCH(Tabla_lineas[[#This Row],[CODIGO SAP]],[1]!TABLA_MAESTRO_DE_ARTICULO[ItemCode],0))</f>
        <v>COMPRIMIDO</v>
      </c>
      <c r="M2672" t="s">
        <v>108</v>
      </c>
      <c r="N2672">
        <v>12</v>
      </c>
      <c r="O2672" t="s">
        <v>45</v>
      </c>
      <c r="S2672" s="2">
        <v>80000</v>
      </c>
      <c r="T2672">
        <v>19200</v>
      </c>
      <c r="U2672">
        <v>0.25</v>
      </c>
      <c r="V2672">
        <v>0.24</v>
      </c>
      <c r="W2672">
        <v>0.12</v>
      </c>
      <c r="Z2672" s="4" t="s">
        <v>46</v>
      </c>
      <c r="AA2672" t="s">
        <v>126</v>
      </c>
      <c r="AB2672">
        <v>46132</v>
      </c>
      <c r="AG2672">
        <v>0</v>
      </c>
      <c r="AH2672">
        <v>80000</v>
      </c>
      <c r="AM2672" t="str">
        <f>SUBSTITUTE(Tabla_lineas[[#This Row],[Codigo Liname]]," ","")</f>
        <v>N0208</v>
      </c>
    </row>
    <row r="2673" spans="1:39" customFormat="1" x14ac:dyDescent="0.25">
      <c r="A2673" s="2">
        <v>226</v>
      </c>
      <c r="B2673" t="s">
        <v>844</v>
      </c>
      <c r="C2673">
        <f t="shared" si="41"/>
        <v>1631234</v>
      </c>
      <c r="D2673">
        <v>5057</v>
      </c>
      <c r="E2673" t="s">
        <v>115</v>
      </c>
      <c r="F2673">
        <v>2.5099999999999998</v>
      </c>
      <c r="G2673">
        <v>2.5099999999999998</v>
      </c>
      <c r="H2673" t="s">
        <v>116</v>
      </c>
      <c r="I2673" s="2">
        <v>3.89</v>
      </c>
      <c r="J2673" t="s">
        <v>117</v>
      </c>
      <c r="K2673" t="s">
        <v>118</v>
      </c>
      <c r="L2673" s="3" t="str">
        <f>+INDEX([1]!TABLA_MAESTRO_DE_ARTICULO[SubGroupName],MATCH(Tabla_lineas[[#This Row],[CODIGO SAP]],[1]!TABLA_MAESTRO_DE_ARTICULO[ItemCode],0))</f>
        <v>COMPRIMIDO</v>
      </c>
      <c r="M2673" t="s">
        <v>119</v>
      </c>
      <c r="N2673">
        <v>1</v>
      </c>
      <c r="O2673" t="s">
        <v>45</v>
      </c>
      <c r="S2673" s="2">
        <v>1300</v>
      </c>
      <c r="T2673">
        <v>3250</v>
      </c>
      <c r="U2673">
        <v>3.89</v>
      </c>
      <c r="V2673">
        <v>2.5</v>
      </c>
      <c r="W2673">
        <v>0.7</v>
      </c>
      <c r="Z2673" s="4" t="s">
        <v>46</v>
      </c>
      <c r="AA2673" t="s">
        <v>120</v>
      </c>
      <c r="AB2673">
        <v>46132</v>
      </c>
      <c r="AG2673">
        <v>0</v>
      </c>
      <c r="AH2673">
        <v>1300</v>
      </c>
      <c r="AM2673" t="str">
        <f>SUBSTITUTE(Tabla_lineas[[#This Row],[Codigo Liname]]," ","")</f>
        <v>J0504</v>
      </c>
    </row>
    <row r="2674" spans="1:39" customFormat="1" x14ac:dyDescent="0.25">
      <c r="A2674" s="2">
        <v>226</v>
      </c>
      <c r="B2674" t="s">
        <v>844</v>
      </c>
      <c r="C2674">
        <f t="shared" si="41"/>
        <v>1631234</v>
      </c>
      <c r="D2674">
        <v>62034</v>
      </c>
      <c r="E2674" t="s">
        <v>171</v>
      </c>
      <c r="F2674">
        <v>1.82</v>
      </c>
      <c r="G2674">
        <v>1.82</v>
      </c>
      <c r="H2674" t="s">
        <v>172</v>
      </c>
      <c r="I2674" s="2">
        <v>2.94</v>
      </c>
      <c r="J2674" t="s">
        <v>173</v>
      </c>
      <c r="K2674" t="s">
        <v>174</v>
      </c>
      <c r="L2674" s="3" t="str">
        <f>+INDEX([1]!TABLA_MAESTRO_DE_ARTICULO[SubGroupName],MATCH(Tabla_lineas[[#This Row],[CODIGO SAP]],[1]!TABLA_MAESTRO_DE_ARTICULO[ItemCode],0))</f>
        <v>COMPRIMIDO</v>
      </c>
      <c r="M2674" t="s">
        <v>175</v>
      </c>
      <c r="N2674">
        <v>2</v>
      </c>
      <c r="O2674" t="s">
        <v>45</v>
      </c>
      <c r="S2674" s="2">
        <v>21100</v>
      </c>
      <c r="T2674">
        <v>38191</v>
      </c>
      <c r="U2674">
        <v>2.94</v>
      </c>
      <c r="V2674">
        <v>1.81</v>
      </c>
      <c r="W2674">
        <v>0.7</v>
      </c>
      <c r="Z2674" s="4" t="s">
        <v>46</v>
      </c>
      <c r="AA2674" t="s">
        <v>120</v>
      </c>
      <c r="AB2674">
        <v>46132</v>
      </c>
      <c r="AG2674">
        <v>0</v>
      </c>
      <c r="AH2674">
        <v>21100</v>
      </c>
      <c r="AM2674" t="str">
        <f>SUBSTITUTE(Tabla_lineas[[#This Row],[Codigo Liname]]," ","")</f>
        <v>J0105</v>
      </c>
    </row>
    <row r="2675" spans="1:39" customFormat="1" x14ac:dyDescent="0.25">
      <c r="A2675" s="2">
        <v>226</v>
      </c>
      <c r="B2675" t="s">
        <v>844</v>
      </c>
      <c r="C2675">
        <f t="shared" si="41"/>
        <v>1631234</v>
      </c>
      <c r="D2675">
        <v>19585.5</v>
      </c>
      <c r="E2675" t="s">
        <v>176</v>
      </c>
      <c r="F2675">
        <v>16.7</v>
      </c>
      <c r="G2675">
        <v>16.7</v>
      </c>
      <c r="H2675" t="s">
        <v>177</v>
      </c>
      <c r="I2675" s="2">
        <v>35.61</v>
      </c>
      <c r="J2675" t="s">
        <v>178</v>
      </c>
      <c r="K2675" t="s">
        <v>179</v>
      </c>
      <c r="L2675" s="3" t="str">
        <f>+INDEX([1]!TABLA_MAESTRO_DE_ARTICULO[SubGroupName],MATCH(Tabla_lineas[[#This Row],[CODIGO SAP]],[1]!TABLA_MAESTRO_DE_ARTICULO[ItemCode],0))</f>
        <v>POLVO PARA SUSPENSION</v>
      </c>
      <c r="M2675" t="s">
        <v>180</v>
      </c>
      <c r="N2675">
        <v>4</v>
      </c>
      <c r="O2675" t="s">
        <v>181</v>
      </c>
      <c r="S2675" s="2">
        <v>550</v>
      </c>
      <c r="T2675">
        <v>9179.5</v>
      </c>
      <c r="U2675">
        <v>35.61</v>
      </c>
      <c r="V2675">
        <v>16.690000000000001</v>
      </c>
      <c r="W2675">
        <v>5.5</v>
      </c>
      <c r="Z2675" s="4" t="s">
        <v>46</v>
      </c>
      <c r="AA2675" t="s">
        <v>153</v>
      </c>
      <c r="AB2675">
        <v>46096</v>
      </c>
      <c r="AG2675">
        <v>0</v>
      </c>
      <c r="AH2675">
        <v>550</v>
      </c>
      <c r="AM2675" t="str">
        <f>SUBSTITUTE(Tabla_lineas[[#This Row],[Codigo Liname]]," ","")</f>
        <v>J0157</v>
      </c>
    </row>
    <row r="2676" spans="1:39" customFormat="1" x14ac:dyDescent="0.25">
      <c r="A2676" s="2">
        <v>226</v>
      </c>
      <c r="B2676" t="s">
        <v>844</v>
      </c>
      <c r="C2676">
        <f t="shared" si="41"/>
        <v>1631234</v>
      </c>
      <c r="D2676">
        <v>2200</v>
      </c>
      <c r="E2676" t="s">
        <v>188</v>
      </c>
      <c r="F2676">
        <v>0.66</v>
      </c>
      <c r="G2676">
        <v>0.66</v>
      </c>
      <c r="H2676" t="s">
        <v>189</v>
      </c>
      <c r="I2676" s="2">
        <v>1</v>
      </c>
      <c r="J2676" t="s">
        <v>190</v>
      </c>
      <c r="K2676" t="s">
        <v>191</v>
      </c>
      <c r="L2676" s="3" t="str">
        <f>+INDEX([1]!TABLA_MAESTRO_DE_ARTICULO[SubGroupName],MATCH(Tabla_lineas[[#This Row],[CODIGO SAP]],[1]!TABLA_MAESTRO_DE_ARTICULO[ItemCode],0))</f>
        <v>COMPRIMIDO</v>
      </c>
      <c r="M2676" t="s">
        <v>192</v>
      </c>
      <c r="N2676">
        <v>5</v>
      </c>
      <c r="O2676" t="s">
        <v>45</v>
      </c>
      <c r="S2676" s="2">
        <v>2200</v>
      </c>
      <c r="T2676">
        <v>1430</v>
      </c>
      <c r="U2676">
        <v>1</v>
      </c>
      <c r="V2676">
        <v>0.65</v>
      </c>
      <c r="W2676">
        <v>0.2</v>
      </c>
      <c r="Z2676" s="4" t="s">
        <v>53</v>
      </c>
      <c r="AA2676" t="s">
        <v>153</v>
      </c>
      <c r="AB2676">
        <v>46096</v>
      </c>
      <c r="AG2676">
        <v>0</v>
      </c>
      <c r="AH2676">
        <v>2200</v>
      </c>
      <c r="AM2676" t="str">
        <f>SUBSTITUTE(Tabla_lineas[[#This Row],[Codigo Liname]]," ","")</f>
        <v>R0501</v>
      </c>
    </row>
    <row r="2677" spans="1:39" customFormat="1" x14ac:dyDescent="0.25">
      <c r="A2677" s="2">
        <v>226</v>
      </c>
      <c r="B2677" t="s">
        <v>844</v>
      </c>
      <c r="C2677">
        <f t="shared" si="41"/>
        <v>1631234</v>
      </c>
      <c r="D2677">
        <v>12309</v>
      </c>
      <c r="E2677" t="s">
        <v>127</v>
      </c>
      <c r="F2677">
        <v>7.87</v>
      </c>
      <c r="G2677">
        <v>7.87</v>
      </c>
      <c r="H2677" t="s">
        <v>128</v>
      </c>
      <c r="I2677" s="2">
        <v>11.19</v>
      </c>
      <c r="J2677" t="s">
        <v>129</v>
      </c>
      <c r="K2677" t="s">
        <v>130</v>
      </c>
      <c r="L2677" s="3" t="str">
        <f>+INDEX([1]!TABLA_MAESTRO_DE_ARTICULO[SubGroupName],MATCH(Tabla_lineas[[#This Row],[CODIGO SAP]],[1]!TABLA_MAESTRO_DE_ARTICULO[ItemCode],0))</f>
        <v>COMPRIMIDO</v>
      </c>
      <c r="M2677" t="s">
        <v>131</v>
      </c>
      <c r="N2677">
        <v>6</v>
      </c>
      <c r="O2677" t="s">
        <v>132</v>
      </c>
      <c r="S2677" s="2">
        <v>1100</v>
      </c>
      <c r="T2677">
        <v>8646</v>
      </c>
      <c r="U2677">
        <v>11.19</v>
      </c>
      <c r="V2677">
        <v>7.86</v>
      </c>
      <c r="W2677">
        <v>1.3</v>
      </c>
      <c r="Z2677" s="4" t="s">
        <v>46</v>
      </c>
      <c r="AA2677" t="s">
        <v>126</v>
      </c>
      <c r="AB2677">
        <v>46132</v>
      </c>
      <c r="AG2677">
        <v>0</v>
      </c>
      <c r="AH2677">
        <v>1100</v>
      </c>
      <c r="AM2677" t="str">
        <f>SUBSTITUTE(Tabla_lineas[[#This Row],[Codigo Liname]]," ","")</f>
        <v>J0113</v>
      </c>
    </row>
    <row r="2678" spans="1:39" customFormat="1" x14ac:dyDescent="0.25">
      <c r="A2678" s="2">
        <v>226</v>
      </c>
      <c r="B2678" t="s">
        <v>844</v>
      </c>
      <c r="C2678">
        <f t="shared" si="41"/>
        <v>1631234</v>
      </c>
      <c r="D2678">
        <v>25110</v>
      </c>
      <c r="E2678" t="s">
        <v>203</v>
      </c>
      <c r="F2678">
        <v>1.64</v>
      </c>
      <c r="G2678">
        <v>1.64</v>
      </c>
      <c r="H2678" t="s">
        <v>204</v>
      </c>
      <c r="I2678" s="2">
        <v>3.72</v>
      </c>
      <c r="J2678" t="s">
        <v>205</v>
      </c>
      <c r="K2678" t="s">
        <v>206</v>
      </c>
      <c r="L2678" s="3" t="str">
        <f>+INDEX([1]!TABLA_MAESTRO_DE_ARTICULO[SubGroupName],MATCH(Tabla_lineas[[#This Row],[CODIGO SAP]],[1]!TABLA_MAESTRO_DE_ARTICULO[ItemCode],0))</f>
        <v>COMPRIMIDO</v>
      </c>
      <c r="M2678" t="s">
        <v>207</v>
      </c>
      <c r="N2678">
        <v>43</v>
      </c>
      <c r="O2678" t="s">
        <v>45</v>
      </c>
      <c r="S2678" s="2">
        <v>6750</v>
      </c>
      <c r="T2678">
        <v>11070</v>
      </c>
      <c r="U2678">
        <v>3.72</v>
      </c>
      <c r="V2678">
        <v>1.64</v>
      </c>
      <c r="W2678">
        <v>0.38</v>
      </c>
      <c r="Z2678" s="4" t="s">
        <v>46</v>
      </c>
      <c r="AA2678" t="s">
        <v>120</v>
      </c>
      <c r="AB2678">
        <v>46132</v>
      </c>
      <c r="AG2678">
        <v>0</v>
      </c>
      <c r="AH2678">
        <v>6750</v>
      </c>
      <c r="AM2678" t="str">
        <f>SUBSTITUTE(Tabla_lineas[[#This Row],[Codigo Liname]]," ","")</f>
        <v>J0127</v>
      </c>
    </row>
    <row r="2679" spans="1:39" customFormat="1" x14ac:dyDescent="0.25">
      <c r="A2679" s="2">
        <v>226</v>
      </c>
      <c r="B2679" t="s">
        <v>844</v>
      </c>
      <c r="C2679">
        <f t="shared" si="41"/>
        <v>1631234</v>
      </c>
      <c r="D2679">
        <v>368.4</v>
      </c>
      <c r="E2679" t="s">
        <v>208</v>
      </c>
      <c r="F2679">
        <v>14.8</v>
      </c>
      <c r="G2679">
        <v>12.2</v>
      </c>
      <c r="H2679" t="s">
        <v>209</v>
      </c>
      <c r="I2679" s="2">
        <v>12.28</v>
      </c>
      <c r="J2679" t="s">
        <v>210</v>
      </c>
      <c r="K2679" t="s">
        <v>211</v>
      </c>
      <c r="L2679" s="3" t="str">
        <f>+INDEX([1]!TABLA_MAESTRO_DE_ARTICULO[SubGroupName],MATCH(Tabla_lineas[[#This Row],[CODIGO SAP]],[1]!TABLA_MAESTRO_DE_ARTICULO[ItemCode],0))</f>
        <v>JARABE</v>
      </c>
      <c r="M2679" t="s">
        <v>212</v>
      </c>
      <c r="N2679">
        <v>14</v>
      </c>
      <c r="O2679" t="s">
        <v>181</v>
      </c>
      <c r="S2679" s="2">
        <v>30</v>
      </c>
      <c r="T2679">
        <v>365.7</v>
      </c>
      <c r="U2679">
        <v>12.28</v>
      </c>
      <c r="V2679">
        <v>12.19</v>
      </c>
      <c r="W2679">
        <v>5</v>
      </c>
      <c r="Z2679" s="4" t="s">
        <v>46</v>
      </c>
      <c r="AA2679" t="s">
        <v>153</v>
      </c>
      <c r="AB2679">
        <v>46132</v>
      </c>
      <c r="AG2679">
        <v>0</v>
      </c>
      <c r="AH2679">
        <v>30</v>
      </c>
      <c r="AM2679" t="str">
        <f>SUBSTITUTE(Tabla_lineas[[#This Row],[Codigo Liname]]," ","")</f>
        <v>R0602</v>
      </c>
    </row>
    <row r="2680" spans="1:39" customFormat="1" x14ac:dyDescent="0.25">
      <c r="A2680" s="2">
        <v>226</v>
      </c>
      <c r="B2680" t="s">
        <v>844</v>
      </c>
      <c r="C2680">
        <f t="shared" si="41"/>
        <v>1631234</v>
      </c>
      <c r="D2680">
        <v>1219</v>
      </c>
      <c r="E2680" t="s">
        <v>213</v>
      </c>
      <c r="F2680">
        <v>0.47</v>
      </c>
      <c r="G2680">
        <v>0.45</v>
      </c>
      <c r="H2680" t="s">
        <v>214</v>
      </c>
      <c r="I2680" s="2">
        <v>0.45</v>
      </c>
      <c r="J2680" t="s">
        <v>215</v>
      </c>
      <c r="K2680" t="s">
        <v>216</v>
      </c>
      <c r="L2680" s="3" t="str">
        <f>+INDEX([1]!TABLA_MAESTRO_DE_ARTICULO[SubGroupName],MATCH(Tabla_lineas[[#This Row],[CODIGO SAP]],[1]!TABLA_MAESTRO_DE_ARTICULO[ItemCode],0))</f>
        <v>COMPRIMIDO</v>
      </c>
      <c r="M2680" t="s">
        <v>217</v>
      </c>
      <c r="N2680">
        <v>13</v>
      </c>
      <c r="O2680" t="s">
        <v>45</v>
      </c>
      <c r="S2680" s="2">
        <v>2650</v>
      </c>
      <c r="T2680">
        <v>1166</v>
      </c>
      <c r="U2680">
        <v>0.46</v>
      </c>
      <c r="V2680">
        <v>0.44</v>
      </c>
      <c r="W2680">
        <v>0.12</v>
      </c>
      <c r="Z2680" s="4" t="s">
        <v>46</v>
      </c>
      <c r="AA2680" t="s">
        <v>153</v>
      </c>
      <c r="AB2680">
        <v>46132</v>
      </c>
      <c r="AG2680">
        <v>0</v>
      </c>
      <c r="AH2680">
        <v>2650</v>
      </c>
      <c r="AM2680" t="str">
        <f>SUBSTITUTE(Tabla_lineas[[#This Row],[Codigo Liname]]," ","")</f>
        <v>R0601</v>
      </c>
    </row>
    <row r="2681" spans="1:39" customFormat="1" x14ac:dyDescent="0.25">
      <c r="A2681" s="2">
        <v>226</v>
      </c>
      <c r="B2681" t="s">
        <v>844</v>
      </c>
      <c r="C2681">
        <f t="shared" si="41"/>
        <v>1631234</v>
      </c>
      <c r="D2681">
        <v>1550.9199999999998</v>
      </c>
      <c r="E2681" t="s">
        <v>218</v>
      </c>
      <c r="F2681">
        <v>28.9</v>
      </c>
      <c r="G2681">
        <v>13.37</v>
      </c>
      <c r="H2681" t="s">
        <v>219</v>
      </c>
      <c r="I2681" s="2">
        <v>13.37</v>
      </c>
      <c r="J2681" t="s">
        <v>220</v>
      </c>
      <c r="K2681" t="s">
        <v>221</v>
      </c>
      <c r="L2681" s="3" t="str">
        <f>+INDEX([1]!TABLA_MAESTRO_DE_ARTICULO[SubGroupName],MATCH(Tabla_lineas[[#This Row],[CODIGO SAP]],[1]!TABLA_MAESTRO_DE_ARTICULO[ItemCode],0))</f>
        <v>CREMA DERMICA</v>
      </c>
      <c r="M2681" t="s">
        <v>222</v>
      </c>
      <c r="N2681">
        <v>15</v>
      </c>
      <c r="O2681" t="s">
        <v>223</v>
      </c>
      <c r="S2681" s="2">
        <v>116</v>
      </c>
      <c r="T2681">
        <v>1549.76</v>
      </c>
      <c r="U2681">
        <v>13.37</v>
      </c>
      <c r="V2681">
        <v>13.36</v>
      </c>
      <c r="W2681">
        <v>4.5</v>
      </c>
      <c r="Z2681" s="4" t="s">
        <v>53</v>
      </c>
      <c r="AA2681" t="s">
        <v>153</v>
      </c>
      <c r="AB2681">
        <v>46132</v>
      </c>
      <c r="AG2681">
        <v>0</v>
      </c>
      <c r="AH2681">
        <v>116</v>
      </c>
      <c r="AM2681" t="str">
        <f>SUBSTITUTE(Tabla_lineas[[#This Row],[Codigo Liname]]," ","")</f>
        <v>D0103</v>
      </c>
    </row>
    <row r="2682" spans="1:39" customFormat="1" x14ac:dyDescent="0.25">
      <c r="A2682" s="2">
        <v>226</v>
      </c>
      <c r="B2682" t="s">
        <v>844</v>
      </c>
      <c r="C2682">
        <f t="shared" si="41"/>
        <v>1631234</v>
      </c>
      <c r="D2682">
        <v>2827.2</v>
      </c>
      <c r="E2682" t="s">
        <v>449</v>
      </c>
      <c r="F2682">
        <v>4.2</v>
      </c>
      <c r="G2682">
        <v>2.2799999999999998</v>
      </c>
      <c r="H2682" t="s">
        <v>450</v>
      </c>
      <c r="I2682" s="2">
        <v>2.2799999999999998</v>
      </c>
      <c r="J2682" t="s">
        <v>451</v>
      </c>
      <c r="K2682" t="s">
        <v>452</v>
      </c>
      <c r="L2682" s="3" t="str">
        <f>+INDEX([1]!TABLA_MAESTRO_DE_ARTICULO[SubGroupName],MATCH(Tabla_lineas[[#This Row],[CODIGO SAP]],[1]!TABLA_MAESTRO_DE_ARTICULO[ItemCode],0))</f>
        <v>OVULO VAGINAL</v>
      </c>
      <c r="M2682" t="s">
        <v>453</v>
      </c>
      <c r="N2682">
        <v>16</v>
      </c>
      <c r="O2682" t="s">
        <v>97</v>
      </c>
      <c r="S2682" s="2">
        <v>1240</v>
      </c>
      <c r="T2682">
        <v>2814.8</v>
      </c>
      <c r="U2682">
        <v>2.2799999999999998</v>
      </c>
      <c r="V2682">
        <v>2.27</v>
      </c>
      <c r="W2682">
        <v>0.7</v>
      </c>
      <c r="Z2682" s="4" t="s">
        <v>53</v>
      </c>
      <c r="AA2682" t="s">
        <v>126</v>
      </c>
      <c r="AB2682">
        <v>46132</v>
      </c>
      <c r="AG2682">
        <v>0</v>
      </c>
      <c r="AH2682">
        <v>1240</v>
      </c>
      <c r="AM2682" t="str">
        <f>SUBSTITUTE(Tabla_lineas[[#This Row],[Codigo Liname]]," ","")</f>
        <v>G0102</v>
      </c>
    </row>
    <row r="2683" spans="1:39" customFormat="1" x14ac:dyDescent="0.25">
      <c r="A2683" s="2">
        <v>226</v>
      </c>
      <c r="B2683" t="s">
        <v>844</v>
      </c>
      <c r="C2683">
        <f t="shared" si="41"/>
        <v>1631234</v>
      </c>
      <c r="D2683">
        <v>3606.4</v>
      </c>
      <c r="E2683" t="s">
        <v>229</v>
      </c>
      <c r="F2683">
        <v>19.329999999999998</v>
      </c>
      <c r="G2683">
        <v>18.399999999999999</v>
      </c>
      <c r="H2683" t="s">
        <v>230</v>
      </c>
      <c r="I2683" s="2">
        <v>18.399999999999999</v>
      </c>
      <c r="J2683" t="s">
        <v>231</v>
      </c>
      <c r="K2683" t="s">
        <v>232</v>
      </c>
      <c r="L2683" s="3" t="str">
        <f>+INDEX([1]!TABLA_MAESTRO_DE_ARTICULO[SubGroupName],MATCH(Tabla_lineas[[#This Row],[CODIGO SAP]],[1]!TABLA_MAESTRO_DE_ARTICULO[ItemCode],0))</f>
        <v>SUSPENSION</v>
      </c>
      <c r="M2683" t="s">
        <v>233</v>
      </c>
      <c r="N2683">
        <v>18</v>
      </c>
      <c r="O2683" t="s">
        <v>65</v>
      </c>
      <c r="S2683" s="2">
        <v>196</v>
      </c>
      <c r="T2683">
        <v>3604.44</v>
      </c>
      <c r="U2683">
        <v>18.399999999999999</v>
      </c>
      <c r="V2683">
        <v>18.39</v>
      </c>
      <c r="W2683">
        <v>5.5</v>
      </c>
      <c r="Z2683" s="4" t="s">
        <v>46</v>
      </c>
      <c r="AA2683" t="s">
        <v>153</v>
      </c>
      <c r="AB2683">
        <v>46132</v>
      </c>
      <c r="AG2683">
        <v>0</v>
      </c>
      <c r="AH2683">
        <v>196</v>
      </c>
      <c r="AM2683" t="str">
        <f>SUBSTITUTE(Tabla_lineas[[#This Row],[Codigo Liname]]," ","")</f>
        <v>J0138</v>
      </c>
    </row>
    <row r="2684" spans="1:39" customFormat="1" x14ac:dyDescent="0.25">
      <c r="A2684" s="2">
        <v>226</v>
      </c>
      <c r="B2684" t="s">
        <v>844</v>
      </c>
      <c r="C2684">
        <f t="shared" si="41"/>
        <v>1631234</v>
      </c>
      <c r="D2684">
        <v>12192</v>
      </c>
      <c r="E2684" t="s">
        <v>239</v>
      </c>
      <c r="F2684">
        <v>1.48</v>
      </c>
      <c r="G2684">
        <v>1.48</v>
      </c>
      <c r="H2684" t="s">
        <v>240</v>
      </c>
      <c r="I2684" s="2">
        <v>2.54</v>
      </c>
      <c r="J2684" t="s">
        <v>241</v>
      </c>
      <c r="K2684" t="s">
        <v>242</v>
      </c>
      <c r="L2684" s="3" t="str">
        <f>+INDEX([1]!TABLA_MAESTRO_DE_ARTICULO[SubGroupName],MATCH(Tabla_lineas[[#This Row],[CODIGO SAP]],[1]!TABLA_MAESTRO_DE_ARTICULO[ItemCode],0))</f>
        <v>COMPRIMIDO</v>
      </c>
      <c r="M2684" t="s">
        <v>243</v>
      </c>
      <c r="N2684">
        <v>17</v>
      </c>
      <c r="O2684" t="s">
        <v>45</v>
      </c>
      <c r="S2684" s="2">
        <v>4800</v>
      </c>
      <c r="T2684">
        <v>7056</v>
      </c>
      <c r="U2684">
        <v>2.54</v>
      </c>
      <c r="V2684">
        <v>1.47</v>
      </c>
      <c r="W2684">
        <v>0.4</v>
      </c>
      <c r="Z2684" s="4" t="s">
        <v>46</v>
      </c>
      <c r="AA2684" t="s">
        <v>120</v>
      </c>
      <c r="AB2684">
        <v>46132</v>
      </c>
      <c r="AG2684">
        <v>0</v>
      </c>
      <c r="AH2684">
        <v>4800</v>
      </c>
      <c r="AM2684" t="str">
        <f>SUBSTITUTE(Tabla_lineas[[#This Row],[Codigo Liname]]," ","")</f>
        <v>J0137</v>
      </c>
    </row>
    <row r="2685" spans="1:39" customFormat="1" x14ac:dyDescent="0.25">
      <c r="A2685" s="2">
        <v>226</v>
      </c>
      <c r="B2685" t="s">
        <v>844</v>
      </c>
      <c r="C2685">
        <f t="shared" si="41"/>
        <v>1631234</v>
      </c>
      <c r="D2685">
        <v>31365</v>
      </c>
      <c r="E2685" t="s">
        <v>244</v>
      </c>
      <c r="F2685">
        <v>4.03</v>
      </c>
      <c r="G2685">
        <v>4.03</v>
      </c>
      <c r="H2685" t="s">
        <v>245</v>
      </c>
      <c r="I2685" s="2">
        <v>6.97</v>
      </c>
      <c r="J2685" t="s">
        <v>246</v>
      </c>
      <c r="K2685" t="s">
        <v>247</v>
      </c>
      <c r="L2685" s="3" t="str">
        <f>+INDEX([1]!TABLA_MAESTRO_DE_ARTICULO[SubGroupName],MATCH(Tabla_lineas[[#This Row],[CODIGO SAP]],[1]!TABLA_MAESTRO_DE_ARTICULO[ItemCode],0))</f>
        <v>SOLUCION INYECTABLE</v>
      </c>
      <c r="M2685" t="s">
        <v>248</v>
      </c>
      <c r="N2685">
        <v>19</v>
      </c>
      <c r="O2685" t="s">
        <v>249</v>
      </c>
      <c r="S2685" s="2">
        <v>4500</v>
      </c>
      <c r="T2685">
        <v>18089.999999999996</v>
      </c>
      <c r="U2685">
        <v>6.97</v>
      </c>
      <c r="V2685">
        <v>4.0199999999999996</v>
      </c>
      <c r="W2685">
        <v>0.7</v>
      </c>
      <c r="Z2685" s="4" t="s">
        <v>46</v>
      </c>
      <c r="AA2685" t="s">
        <v>126</v>
      </c>
      <c r="AB2685">
        <v>46132</v>
      </c>
      <c r="AG2685">
        <v>0</v>
      </c>
      <c r="AH2685">
        <v>4500</v>
      </c>
      <c r="AM2685" t="str">
        <f>SUBSTITUTE(Tabla_lineas[[#This Row],[Codigo Liname]]," ","")</f>
        <v>H0204</v>
      </c>
    </row>
    <row r="2686" spans="1:39" customFormat="1" x14ac:dyDescent="0.25">
      <c r="A2686" s="2">
        <v>226</v>
      </c>
      <c r="B2686" t="s">
        <v>844</v>
      </c>
      <c r="C2686">
        <f t="shared" si="41"/>
        <v>1631234</v>
      </c>
      <c r="D2686">
        <v>4219.6000000000004</v>
      </c>
      <c r="E2686" t="s">
        <v>60</v>
      </c>
      <c r="F2686">
        <v>15.12</v>
      </c>
      <c r="G2686">
        <v>9.5</v>
      </c>
      <c r="H2686" t="s">
        <v>61</v>
      </c>
      <c r="I2686" s="2">
        <v>9.59</v>
      </c>
      <c r="J2686" t="s">
        <v>62</v>
      </c>
      <c r="K2686" t="s">
        <v>63</v>
      </c>
      <c r="L2686" s="3" t="str">
        <f>+INDEX([1]!TABLA_MAESTRO_DE_ARTICULO[SubGroupName],MATCH(Tabla_lineas[[#This Row],[CODIGO SAP]],[1]!TABLA_MAESTRO_DE_ARTICULO[ItemCode],0))</f>
        <v>JARABE</v>
      </c>
      <c r="M2686" t="s">
        <v>64</v>
      </c>
      <c r="N2686">
        <v>20</v>
      </c>
      <c r="O2686" t="s">
        <v>65</v>
      </c>
      <c r="S2686" s="2">
        <v>440</v>
      </c>
      <c r="T2686">
        <v>4175.6000000000004</v>
      </c>
      <c r="U2686">
        <v>9.59</v>
      </c>
      <c r="V2686">
        <v>9.49</v>
      </c>
      <c r="W2686">
        <v>5</v>
      </c>
      <c r="Z2686" s="4" t="s">
        <v>46</v>
      </c>
      <c r="AA2686" t="s">
        <v>153</v>
      </c>
      <c r="AB2686">
        <v>46096</v>
      </c>
      <c r="AG2686">
        <v>0</v>
      </c>
      <c r="AH2686">
        <v>440</v>
      </c>
      <c r="AM2686" t="str">
        <f>SUBSTITUTE(Tabla_lineas[[#This Row],[Codigo Liname]]," ","")</f>
        <v>R0503</v>
      </c>
    </row>
    <row r="2687" spans="1:39" customFormat="1" x14ac:dyDescent="0.25">
      <c r="A2687" s="2">
        <v>226</v>
      </c>
      <c r="B2687" t="s">
        <v>844</v>
      </c>
      <c r="C2687">
        <f t="shared" si="41"/>
        <v>1631234</v>
      </c>
      <c r="D2687">
        <v>3931.5</v>
      </c>
      <c r="E2687" t="s">
        <v>250</v>
      </c>
      <c r="F2687">
        <v>24.52</v>
      </c>
      <c r="G2687">
        <v>24.5</v>
      </c>
      <c r="H2687" t="s">
        <v>251</v>
      </c>
      <c r="I2687" s="2">
        <v>26.21</v>
      </c>
      <c r="J2687" t="s">
        <v>252</v>
      </c>
      <c r="K2687" t="s">
        <v>253</v>
      </c>
      <c r="L2687" s="3" t="str">
        <f>+INDEX([1]!TABLA_MAESTRO_DE_ARTICULO[SubGroupName],MATCH(Tabla_lineas[[#This Row],[CODIGO SAP]],[1]!TABLA_MAESTRO_DE_ARTICULO[ItemCode],0))</f>
        <v>GEL</v>
      </c>
      <c r="M2687" t="s">
        <v>254</v>
      </c>
      <c r="N2687">
        <v>23</v>
      </c>
      <c r="O2687" t="s">
        <v>255</v>
      </c>
      <c r="S2687" s="2">
        <v>150</v>
      </c>
      <c r="T2687">
        <v>3673.4999999999991</v>
      </c>
      <c r="U2687">
        <v>26.21</v>
      </c>
      <c r="V2687">
        <v>24.49</v>
      </c>
      <c r="W2687">
        <v>5</v>
      </c>
      <c r="Z2687" s="4" t="s">
        <v>46</v>
      </c>
      <c r="AA2687" t="s">
        <v>153</v>
      </c>
      <c r="AB2687">
        <v>46132</v>
      </c>
      <c r="AG2687">
        <v>0</v>
      </c>
      <c r="AH2687">
        <v>150</v>
      </c>
      <c r="AM2687" t="str">
        <f>SUBSTITUTE(Tabla_lineas[[#This Row],[Codigo Liname]]," ","")</f>
        <v>M0101</v>
      </c>
    </row>
    <row r="2688" spans="1:39" customFormat="1" x14ac:dyDescent="0.25">
      <c r="A2688" s="2">
        <v>226</v>
      </c>
      <c r="B2688" t="s">
        <v>844</v>
      </c>
      <c r="C2688">
        <f t="shared" si="41"/>
        <v>1631234</v>
      </c>
      <c r="D2688">
        <v>8640</v>
      </c>
      <c r="E2688" t="s">
        <v>138</v>
      </c>
      <c r="F2688">
        <v>0.2</v>
      </c>
      <c r="G2688">
        <v>0.2</v>
      </c>
      <c r="H2688" t="s">
        <v>139</v>
      </c>
      <c r="I2688" s="2">
        <v>0.24</v>
      </c>
      <c r="J2688" t="s">
        <v>140</v>
      </c>
      <c r="K2688" t="s">
        <v>141</v>
      </c>
      <c r="L2688" s="3" t="str">
        <f>+INDEX([1]!TABLA_MAESTRO_DE_ARTICULO[SubGroupName],MATCH(Tabla_lineas[[#This Row],[CODIGO SAP]],[1]!TABLA_MAESTRO_DE_ARTICULO[ItemCode],0))</f>
        <v>COMPRIMIDO</v>
      </c>
      <c r="M2688" t="s">
        <v>142</v>
      </c>
      <c r="N2688">
        <v>21</v>
      </c>
      <c r="O2688" t="s">
        <v>45</v>
      </c>
      <c r="S2688" s="2">
        <v>36000</v>
      </c>
      <c r="T2688">
        <v>6840</v>
      </c>
      <c r="U2688">
        <v>0.24</v>
      </c>
      <c r="V2688">
        <v>0.19</v>
      </c>
      <c r="W2688">
        <v>0.12</v>
      </c>
      <c r="Z2688" s="4" t="s">
        <v>53</v>
      </c>
      <c r="AA2688" t="s">
        <v>126</v>
      </c>
      <c r="AB2688">
        <v>46132</v>
      </c>
      <c r="AG2688">
        <v>0</v>
      </c>
      <c r="AH2688">
        <v>36000</v>
      </c>
      <c r="AM2688" t="str">
        <f>SUBSTITUTE(Tabla_lineas[[#This Row],[Codigo Liname]]," ","")</f>
        <v>M0102</v>
      </c>
    </row>
    <row r="2689" spans="1:39" customFormat="1" x14ac:dyDescent="0.25">
      <c r="A2689" s="2">
        <v>226</v>
      </c>
      <c r="B2689" t="s">
        <v>844</v>
      </c>
      <c r="C2689">
        <f t="shared" si="41"/>
        <v>1631234</v>
      </c>
      <c r="D2689">
        <v>14134</v>
      </c>
      <c r="E2689" t="s">
        <v>256</v>
      </c>
      <c r="F2689">
        <v>3.3</v>
      </c>
      <c r="G2689">
        <v>3.3</v>
      </c>
      <c r="H2689" t="s">
        <v>257</v>
      </c>
      <c r="I2689" s="2">
        <v>3.82</v>
      </c>
      <c r="J2689" t="s">
        <v>258</v>
      </c>
      <c r="K2689" t="s">
        <v>259</v>
      </c>
      <c r="L2689" s="3" t="str">
        <f>+INDEX([1]!TABLA_MAESTRO_DE_ARTICULO[SubGroupName],MATCH(Tabla_lineas[[#This Row],[CODIGO SAP]],[1]!TABLA_MAESTRO_DE_ARTICULO[ItemCode],0))</f>
        <v>SOLUCION INYECTABLE</v>
      </c>
      <c r="M2689" t="s">
        <v>260</v>
      </c>
      <c r="N2689">
        <v>22</v>
      </c>
      <c r="O2689" t="s">
        <v>249</v>
      </c>
      <c r="S2689" s="2">
        <v>3700</v>
      </c>
      <c r="T2689">
        <v>12173</v>
      </c>
      <c r="U2689">
        <v>3.82</v>
      </c>
      <c r="V2689">
        <v>3.29</v>
      </c>
      <c r="W2689">
        <v>0.7</v>
      </c>
      <c r="Z2689" s="4" t="s">
        <v>53</v>
      </c>
      <c r="AA2689" t="s">
        <v>153</v>
      </c>
      <c r="AB2689">
        <v>46132</v>
      </c>
      <c r="AG2689">
        <v>0</v>
      </c>
      <c r="AH2689">
        <v>3700</v>
      </c>
      <c r="AM2689" t="str">
        <f>SUBSTITUTE(Tabla_lineas[[#This Row],[Codigo Liname]]," ","")</f>
        <v>M0103</v>
      </c>
    </row>
    <row r="2690" spans="1:39" customFormat="1" x14ac:dyDescent="0.25">
      <c r="A2690" s="2">
        <v>226</v>
      </c>
      <c r="B2690" t="s">
        <v>844</v>
      </c>
      <c r="C2690">
        <f t="shared" ref="C2690:C2753" si="42">IFERROR(VALUE(RIGHT(TRIM(LEFT(B2690,SEARCH("Eco",B2690)-1)),7)),"COTI")</f>
        <v>1631234</v>
      </c>
      <c r="D2690">
        <v>3596</v>
      </c>
      <c r="E2690" t="s">
        <v>143</v>
      </c>
      <c r="F2690">
        <v>2.17</v>
      </c>
      <c r="G2690">
        <v>2.17</v>
      </c>
      <c r="H2690" t="s">
        <v>144</v>
      </c>
      <c r="I2690" s="2">
        <v>2.3199999999999998</v>
      </c>
      <c r="J2690" t="s">
        <v>145</v>
      </c>
      <c r="K2690" t="s">
        <v>146</v>
      </c>
      <c r="L2690" s="3" t="str">
        <f>+INDEX([1]!TABLA_MAESTRO_DE_ARTICULO[SubGroupName],MATCH(Tabla_lineas[[#This Row],[CODIGO SAP]],[1]!TABLA_MAESTRO_DE_ARTICULO[ItemCode],0))</f>
        <v>CAPSULA DURA</v>
      </c>
      <c r="M2690" t="s">
        <v>147</v>
      </c>
      <c r="N2690">
        <v>24</v>
      </c>
      <c r="O2690" t="s">
        <v>45</v>
      </c>
      <c r="S2690" s="2">
        <v>2900</v>
      </c>
      <c r="T2690">
        <v>3567</v>
      </c>
      <c r="U2690">
        <v>1.24</v>
      </c>
      <c r="V2690">
        <v>1.23</v>
      </c>
      <c r="W2690">
        <v>0.8</v>
      </c>
      <c r="Z2690" s="4" t="s">
        <v>53</v>
      </c>
      <c r="AA2690" t="s">
        <v>120</v>
      </c>
      <c r="AB2690">
        <v>46132</v>
      </c>
      <c r="AG2690">
        <v>0</v>
      </c>
      <c r="AH2690">
        <v>2900</v>
      </c>
      <c r="AM2690" t="str">
        <f>SUBSTITUTE(Tabla_lineas[[#This Row],[Codigo Liname]]," ","")</f>
        <v>J0141</v>
      </c>
    </row>
    <row r="2691" spans="1:39" customFormat="1" x14ac:dyDescent="0.25">
      <c r="A2691" s="2">
        <v>226</v>
      </c>
      <c r="B2691" t="s">
        <v>844</v>
      </c>
      <c r="C2691">
        <f t="shared" si="42"/>
        <v>1631234</v>
      </c>
      <c r="D2691">
        <v>5353</v>
      </c>
      <c r="E2691" t="s">
        <v>266</v>
      </c>
      <c r="F2691">
        <v>0.56000000000000005</v>
      </c>
      <c r="G2691">
        <v>0.53</v>
      </c>
      <c r="H2691" t="s">
        <v>267</v>
      </c>
      <c r="I2691" s="2">
        <v>0.53</v>
      </c>
      <c r="J2691" t="s">
        <v>268</v>
      </c>
      <c r="K2691" t="s">
        <v>269</v>
      </c>
      <c r="L2691" s="3" t="str">
        <f>+INDEX([1]!TABLA_MAESTRO_DE_ARTICULO[SubGroupName],MATCH(Tabla_lineas[[#This Row],[CODIGO SAP]],[1]!TABLA_MAESTRO_DE_ARTICULO[ItemCode],0))</f>
        <v>COMPRIMIDO</v>
      </c>
      <c r="M2691" t="s">
        <v>270</v>
      </c>
      <c r="N2691">
        <v>25</v>
      </c>
      <c r="O2691" t="s">
        <v>45</v>
      </c>
      <c r="S2691" s="2">
        <v>10100</v>
      </c>
      <c r="T2691">
        <v>5252</v>
      </c>
      <c r="U2691">
        <v>0.53</v>
      </c>
      <c r="V2691">
        <v>0.52</v>
      </c>
      <c r="W2691">
        <v>0.12</v>
      </c>
      <c r="Z2691" s="4" t="s">
        <v>46</v>
      </c>
      <c r="AA2691" t="s">
        <v>126</v>
      </c>
      <c r="AB2691">
        <v>46132</v>
      </c>
      <c r="AG2691">
        <v>0</v>
      </c>
      <c r="AH2691">
        <v>10100</v>
      </c>
      <c r="AM2691" t="str">
        <f>SUBSTITUTE(Tabla_lineas[[#This Row],[Codigo Liname]]," ","")</f>
        <v>C0901</v>
      </c>
    </row>
    <row r="2692" spans="1:39" customFormat="1" x14ac:dyDescent="0.25">
      <c r="A2692" s="2">
        <v>226</v>
      </c>
      <c r="B2692" t="s">
        <v>844</v>
      </c>
      <c r="C2692">
        <f t="shared" si="42"/>
        <v>1631234</v>
      </c>
      <c r="D2692">
        <v>1120</v>
      </c>
      <c r="E2692" t="s">
        <v>511</v>
      </c>
      <c r="F2692">
        <v>2.99</v>
      </c>
      <c r="G2692">
        <v>1.6</v>
      </c>
      <c r="H2692" t="s">
        <v>512</v>
      </c>
      <c r="I2692" s="2">
        <v>1.6</v>
      </c>
      <c r="J2692" t="s">
        <v>513</v>
      </c>
      <c r="K2692" t="s">
        <v>514</v>
      </c>
      <c r="L2692" s="3" t="str">
        <f>+INDEX([1]!TABLA_MAESTRO_DE_ARTICULO[SubGroupName],MATCH(Tabla_lineas[[#This Row],[CODIGO SAP]],[1]!TABLA_MAESTRO_DE_ARTICULO[ItemCode],0))</f>
        <v>COMPRIMIDO</v>
      </c>
      <c r="M2692" t="s">
        <v>515</v>
      </c>
      <c r="N2692">
        <v>41</v>
      </c>
      <c r="O2692" t="s">
        <v>45</v>
      </c>
      <c r="S2692" s="2">
        <v>700</v>
      </c>
      <c r="T2692">
        <v>1113</v>
      </c>
      <c r="U2692">
        <v>1.6</v>
      </c>
      <c r="V2692">
        <v>1.59</v>
      </c>
      <c r="W2692">
        <v>0.9</v>
      </c>
      <c r="Z2692" s="4" t="s">
        <v>46</v>
      </c>
      <c r="AA2692" t="s">
        <v>120</v>
      </c>
      <c r="AB2692">
        <v>46132</v>
      </c>
      <c r="AG2692">
        <v>0</v>
      </c>
      <c r="AH2692">
        <v>700</v>
      </c>
      <c r="AM2692" t="str">
        <f>SUBSTITUTE(Tabla_lineas[[#This Row],[Codigo Liname]]," ","")</f>
        <v>J0145</v>
      </c>
    </row>
    <row r="2693" spans="1:39" customFormat="1" x14ac:dyDescent="0.25">
      <c r="A2693" s="2">
        <v>226</v>
      </c>
      <c r="B2693" t="s">
        <v>844</v>
      </c>
      <c r="C2693">
        <f t="shared" si="42"/>
        <v>1631234</v>
      </c>
      <c r="D2693">
        <v>8404.1999999999989</v>
      </c>
      <c r="E2693" t="s">
        <v>292</v>
      </c>
      <c r="F2693">
        <v>25.27</v>
      </c>
      <c r="G2693">
        <v>18.27</v>
      </c>
      <c r="H2693" t="s">
        <v>293</v>
      </c>
      <c r="I2693" s="2">
        <v>18.27</v>
      </c>
      <c r="J2693" t="s">
        <v>294</v>
      </c>
      <c r="K2693" t="s">
        <v>295</v>
      </c>
      <c r="L2693" s="3" t="str">
        <f>+INDEX([1]!TABLA_MAESTRO_DE_ARTICULO[SubGroupName],MATCH(Tabla_lineas[[#This Row],[CODIGO SAP]],[1]!TABLA_MAESTRO_DE_ARTICULO[ItemCode],0))</f>
        <v>CREMA DERMICA</v>
      </c>
      <c r="M2693" t="s">
        <v>296</v>
      </c>
      <c r="N2693">
        <v>26</v>
      </c>
      <c r="O2693" t="s">
        <v>297</v>
      </c>
      <c r="S2693" s="2">
        <v>460</v>
      </c>
      <c r="T2693">
        <v>8399.6</v>
      </c>
      <c r="U2693">
        <v>18.27</v>
      </c>
      <c r="V2693">
        <v>18.260000000000002</v>
      </c>
      <c r="W2693">
        <v>5</v>
      </c>
      <c r="Z2693" s="4" t="s">
        <v>46</v>
      </c>
      <c r="AA2693" t="s">
        <v>153</v>
      </c>
      <c r="AB2693">
        <v>46132</v>
      </c>
      <c r="AG2693">
        <v>0</v>
      </c>
      <c r="AH2693">
        <v>460</v>
      </c>
      <c r="AM2693" t="str">
        <f>SUBSTITUTE(Tabla_lineas[[#This Row],[Codigo Liname]]," ","")</f>
        <v>D0704</v>
      </c>
    </row>
    <row r="2694" spans="1:39" customFormat="1" x14ac:dyDescent="0.25">
      <c r="A2694" s="2">
        <v>226</v>
      </c>
      <c r="B2694" t="s">
        <v>844</v>
      </c>
      <c r="C2694">
        <f t="shared" si="42"/>
        <v>1631234</v>
      </c>
      <c r="D2694">
        <v>11168.92</v>
      </c>
      <c r="E2694" t="s">
        <v>298</v>
      </c>
      <c r="F2694">
        <v>14.58</v>
      </c>
      <c r="G2694">
        <v>14.58</v>
      </c>
      <c r="H2694" t="s">
        <v>299</v>
      </c>
      <c r="I2694" s="2">
        <v>24.71</v>
      </c>
      <c r="J2694" t="s">
        <v>300</v>
      </c>
      <c r="K2694" t="s">
        <v>301</v>
      </c>
      <c r="L2694" s="3" t="str">
        <f>+INDEX([1]!TABLA_MAESTRO_DE_ARTICULO[SubGroupName],MATCH(Tabla_lineas[[#This Row],[CODIGO SAP]],[1]!TABLA_MAESTRO_DE_ARTICULO[ItemCode],0))</f>
        <v>SUSPENSION</v>
      </c>
      <c r="M2694" t="s">
        <v>302</v>
      </c>
      <c r="N2694">
        <v>29</v>
      </c>
      <c r="O2694" t="s">
        <v>65</v>
      </c>
      <c r="S2694" s="2">
        <v>452</v>
      </c>
      <c r="T2694">
        <v>6585.64</v>
      </c>
      <c r="U2694">
        <v>24.71</v>
      </c>
      <c r="V2694">
        <v>14.57</v>
      </c>
      <c r="W2694">
        <v>5.5</v>
      </c>
      <c r="Z2694" s="4" t="s">
        <v>53</v>
      </c>
      <c r="AA2694" t="s">
        <v>153</v>
      </c>
      <c r="AB2694">
        <v>46096</v>
      </c>
      <c r="AG2694">
        <v>0</v>
      </c>
      <c r="AH2694">
        <v>452</v>
      </c>
      <c r="AM2694" t="str">
        <f>SUBSTITUTE(Tabla_lineas[[#This Row],[Codigo Liname]]," ","")</f>
        <v>M0104</v>
      </c>
    </row>
    <row r="2695" spans="1:39" customFormat="1" x14ac:dyDescent="0.25">
      <c r="A2695" s="2">
        <v>226</v>
      </c>
      <c r="B2695" t="s">
        <v>844</v>
      </c>
      <c r="C2695">
        <f t="shared" si="42"/>
        <v>1631234</v>
      </c>
      <c r="D2695">
        <v>25874.999999999996</v>
      </c>
      <c r="E2695" t="s">
        <v>303</v>
      </c>
      <c r="F2695">
        <v>0.75</v>
      </c>
      <c r="G2695">
        <v>0.69</v>
      </c>
      <c r="H2695" t="s">
        <v>304</v>
      </c>
      <c r="I2695" s="2">
        <v>0.69</v>
      </c>
      <c r="J2695" t="s">
        <v>305</v>
      </c>
      <c r="K2695" t="s">
        <v>306</v>
      </c>
      <c r="L2695" s="3" t="str">
        <f>+INDEX([1]!TABLA_MAESTRO_DE_ARTICULO[SubGroupName],MATCH(Tabla_lineas[[#This Row],[CODIGO SAP]],[1]!TABLA_MAESTRO_DE_ARTICULO[ItemCode],0))</f>
        <v>COMPRIMIDO</v>
      </c>
      <c r="M2695" t="s">
        <v>307</v>
      </c>
      <c r="N2695">
        <v>28</v>
      </c>
      <c r="O2695" t="s">
        <v>45</v>
      </c>
      <c r="P2695">
        <v>138600</v>
      </c>
      <c r="Q2695">
        <v>3275900</v>
      </c>
      <c r="R2695">
        <v>3414500</v>
      </c>
      <c r="S2695" s="2">
        <v>37500</v>
      </c>
      <c r="T2695">
        <v>25500.000000000004</v>
      </c>
      <c r="U2695">
        <v>0.69</v>
      </c>
      <c r="V2695">
        <v>0.68</v>
      </c>
      <c r="W2695">
        <v>0.14000000000000001</v>
      </c>
      <c r="Z2695" s="4" t="s">
        <v>46</v>
      </c>
      <c r="AA2695" t="s">
        <v>120</v>
      </c>
      <c r="AB2695">
        <v>46132</v>
      </c>
      <c r="AG2695">
        <v>0</v>
      </c>
      <c r="AH2695">
        <v>37500</v>
      </c>
      <c r="AM2695" t="str">
        <f>SUBSTITUTE(Tabla_lineas[[#This Row],[Codigo Liname]]," ","")</f>
        <v>M0105</v>
      </c>
    </row>
    <row r="2696" spans="1:39" customFormat="1" x14ac:dyDescent="0.25">
      <c r="A2696" s="2">
        <v>226</v>
      </c>
      <c r="B2696" t="s">
        <v>844</v>
      </c>
      <c r="C2696">
        <f t="shared" si="42"/>
        <v>1631234</v>
      </c>
      <c r="D2696">
        <v>1681.9999999999998</v>
      </c>
      <c r="E2696" t="s">
        <v>454</v>
      </c>
      <c r="F2696">
        <v>0.33</v>
      </c>
      <c r="G2696">
        <v>0.33</v>
      </c>
      <c r="H2696" t="s">
        <v>455</v>
      </c>
      <c r="I2696" s="2">
        <v>0.68</v>
      </c>
      <c r="J2696" t="s">
        <v>456</v>
      </c>
      <c r="K2696" t="s">
        <v>457</v>
      </c>
      <c r="L2696" s="3" t="str">
        <f>+INDEX([1]!TABLA_MAESTRO_DE_ARTICULO[SubGroupName],MATCH(Tabla_lineas[[#This Row],[CODIGO SAP]],[1]!TABLA_MAESTRO_DE_ARTICULO[ItemCode],0))</f>
        <v>COMPRIMIDO</v>
      </c>
      <c r="M2696" t="s">
        <v>458</v>
      </c>
      <c r="N2696">
        <v>30</v>
      </c>
      <c r="O2696" t="s">
        <v>45</v>
      </c>
      <c r="S2696" s="2">
        <v>2900</v>
      </c>
      <c r="T2696">
        <v>928</v>
      </c>
      <c r="U2696">
        <v>0.57999999999999996</v>
      </c>
      <c r="V2696">
        <v>0.32</v>
      </c>
      <c r="W2696">
        <v>0.12</v>
      </c>
      <c r="Z2696" s="4" t="s">
        <v>46</v>
      </c>
      <c r="AA2696" t="s">
        <v>153</v>
      </c>
      <c r="AB2696">
        <v>46132</v>
      </c>
      <c r="AG2696">
        <v>0</v>
      </c>
      <c r="AH2696">
        <v>2900</v>
      </c>
      <c r="AM2696" t="str">
        <f>SUBSTITUTE(Tabla_lineas[[#This Row],[Codigo Liname]]," ","")</f>
        <v>M0106</v>
      </c>
    </row>
    <row r="2697" spans="1:39" customFormat="1" x14ac:dyDescent="0.25">
      <c r="A2697" s="2">
        <v>226</v>
      </c>
      <c r="B2697" t="s">
        <v>844</v>
      </c>
      <c r="C2697">
        <f t="shared" si="42"/>
        <v>1631234</v>
      </c>
      <c r="D2697">
        <v>977.16</v>
      </c>
      <c r="E2697" t="s">
        <v>76</v>
      </c>
      <c r="F2697">
        <v>14.47</v>
      </c>
      <c r="G2697">
        <v>14.37</v>
      </c>
      <c r="H2697" t="s">
        <v>77</v>
      </c>
      <c r="I2697" s="2">
        <v>14.37</v>
      </c>
      <c r="J2697" t="s">
        <v>78</v>
      </c>
      <c r="K2697" t="s">
        <v>79</v>
      </c>
      <c r="L2697" s="3" t="str">
        <f>+INDEX([1]!TABLA_MAESTRO_DE_ARTICULO[SubGroupName],MATCH(Tabla_lineas[[#This Row],[CODIGO SAP]],[1]!TABLA_MAESTRO_DE_ARTICULO[ItemCode],0))</f>
        <v>SOLUCION INYECTABLE</v>
      </c>
      <c r="M2697" t="s">
        <v>80</v>
      </c>
      <c r="N2697">
        <v>32</v>
      </c>
      <c r="O2697" t="s">
        <v>81</v>
      </c>
      <c r="S2697" s="2">
        <v>68</v>
      </c>
      <c r="T2697">
        <v>976.48</v>
      </c>
      <c r="U2697">
        <v>14.37</v>
      </c>
      <c r="V2697">
        <v>14.36</v>
      </c>
      <c r="W2697">
        <v>4</v>
      </c>
      <c r="Z2697" s="4" t="s">
        <v>46</v>
      </c>
      <c r="AA2697" t="s">
        <v>153</v>
      </c>
      <c r="AB2697">
        <v>46132</v>
      </c>
      <c r="AG2697">
        <v>0</v>
      </c>
      <c r="AH2697">
        <v>68</v>
      </c>
      <c r="AM2697" t="str">
        <f>SUBSTITUTE(Tabla_lineas[[#This Row],[Codigo Liname]]," ","")</f>
        <v>N0112</v>
      </c>
    </row>
    <row r="2698" spans="1:39" customFormat="1" x14ac:dyDescent="0.25">
      <c r="A2698" s="2">
        <v>226</v>
      </c>
      <c r="B2698" t="s">
        <v>844</v>
      </c>
      <c r="C2698">
        <f t="shared" si="42"/>
        <v>1631234</v>
      </c>
      <c r="D2698">
        <v>2844</v>
      </c>
      <c r="E2698" t="s">
        <v>313</v>
      </c>
      <c r="F2698">
        <v>5.29</v>
      </c>
      <c r="G2698">
        <v>5.29</v>
      </c>
      <c r="H2698" t="s">
        <v>314</v>
      </c>
      <c r="I2698" s="2">
        <v>6.32</v>
      </c>
      <c r="J2698" t="s">
        <v>315</v>
      </c>
      <c r="K2698" t="s">
        <v>316</v>
      </c>
      <c r="L2698" s="3" t="str">
        <f>+INDEX([1]!TABLA_MAESTRO_DE_ARTICULO[SubGroupName],MATCH(Tabla_lineas[[#This Row],[CODIGO SAP]],[1]!TABLA_MAESTRO_DE_ARTICULO[ItemCode],0))</f>
        <v>SOLUCION INYECTABLE</v>
      </c>
      <c r="M2698" t="s">
        <v>317</v>
      </c>
      <c r="N2698">
        <v>33</v>
      </c>
      <c r="O2698" t="s">
        <v>249</v>
      </c>
      <c r="S2698" s="2">
        <v>450</v>
      </c>
      <c r="T2698">
        <v>2376</v>
      </c>
      <c r="U2698">
        <v>6.32</v>
      </c>
      <c r="V2698">
        <v>5.28</v>
      </c>
      <c r="W2698">
        <v>0.7</v>
      </c>
      <c r="Z2698" s="4" t="s">
        <v>46</v>
      </c>
      <c r="AA2698" t="s">
        <v>120</v>
      </c>
      <c r="AB2698">
        <v>46132</v>
      </c>
      <c r="AG2698">
        <v>0</v>
      </c>
      <c r="AH2698">
        <v>450</v>
      </c>
      <c r="AM2698" t="str">
        <f>SUBSTITUTE(Tabla_lineas[[#This Row],[Codigo Liname]]," ","")</f>
        <v>N0205</v>
      </c>
    </row>
    <row r="2699" spans="1:39" customFormat="1" x14ac:dyDescent="0.25">
      <c r="A2699" s="2">
        <v>226</v>
      </c>
      <c r="B2699" t="s">
        <v>844</v>
      </c>
      <c r="C2699">
        <f t="shared" si="42"/>
        <v>1631234</v>
      </c>
      <c r="D2699">
        <v>655</v>
      </c>
      <c r="E2699" t="s">
        <v>323</v>
      </c>
      <c r="F2699">
        <v>5.91</v>
      </c>
      <c r="G2699">
        <v>3.53</v>
      </c>
      <c r="H2699" t="s">
        <v>324</v>
      </c>
      <c r="I2699" s="2">
        <v>3.53</v>
      </c>
      <c r="J2699" t="s">
        <v>325</v>
      </c>
      <c r="K2699" t="s">
        <v>326</v>
      </c>
      <c r="L2699" s="3" t="str">
        <f>+INDEX([1]!TABLA_MAESTRO_DE_ARTICULO[SubGroupName],MATCH(Tabla_lineas[[#This Row],[CODIGO SAP]],[1]!TABLA_MAESTRO_DE_ARTICULO[ItemCode],0))</f>
        <v>SOLUCION INYECTABLE</v>
      </c>
      <c r="M2699" t="s">
        <v>327</v>
      </c>
      <c r="N2699">
        <v>35</v>
      </c>
      <c r="O2699" t="s">
        <v>249</v>
      </c>
      <c r="S2699" s="2">
        <v>250</v>
      </c>
      <c r="T2699">
        <v>652.5</v>
      </c>
      <c r="U2699">
        <v>2.62</v>
      </c>
      <c r="V2699">
        <v>2.61</v>
      </c>
      <c r="W2699">
        <v>0.7</v>
      </c>
      <c r="Z2699" s="4" t="s">
        <v>46</v>
      </c>
      <c r="AA2699" t="s">
        <v>153</v>
      </c>
      <c r="AB2699">
        <v>46132</v>
      </c>
      <c r="AG2699">
        <v>0</v>
      </c>
      <c r="AH2699">
        <v>250</v>
      </c>
      <c r="AM2699" t="str">
        <f>SUBSTITUTE(Tabla_lineas[[#This Row],[Codigo Liname]]," ","")</f>
        <v>A0308</v>
      </c>
    </row>
    <row r="2700" spans="1:39" customFormat="1" x14ac:dyDescent="0.25">
      <c r="A2700" s="2">
        <v>226</v>
      </c>
      <c r="B2700" t="s">
        <v>844</v>
      </c>
      <c r="C2700">
        <f t="shared" si="42"/>
        <v>1631234</v>
      </c>
      <c r="D2700">
        <v>608</v>
      </c>
      <c r="E2700" t="s">
        <v>87</v>
      </c>
      <c r="F2700">
        <v>0.64</v>
      </c>
      <c r="G2700">
        <v>0.44</v>
      </c>
      <c r="H2700" t="s">
        <v>88</v>
      </c>
      <c r="I2700" s="2">
        <v>0.44</v>
      </c>
      <c r="J2700" t="s">
        <v>89</v>
      </c>
      <c r="K2700" t="s">
        <v>90</v>
      </c>
      <c r="L2700" s="3" t="str">
        <f>+INDEX([1]!TABLA_MAESTRO_DE_ARTICULO[SubGroupName],MATCH(Tabla_lineas[[#This Row],[CODIGO SAP]],[1]!TABLA_MAESTRO_DE_ARTICULO[ItemCode],0))</f>
        <v>COMPRIMIDO</v>
      </c>
      <c r="M2700" t="s">
        <v>91</v>
      </c>
      <c r="N2700">
        <v>34</v>
      </c>
      <c r="O2700" t="s">
        <v>45</v>
      </c>
      <c r="S2700" s="2">
        <v>1600</v>
      </c>
      <c r="T2700">
        <v>592</v>
      </c>
      <c r="U2700">
        <v>0.38</v>
      </c>
      <c r="V2700">
        <v>0.37</v>
      </c>
      <c r="W2700">
        <v>0.12</v>
      </c>
      <c r="Z2700" s="4" t="s">
        <v>46</v>
      </c>
      <c r="AA2700" t="s">
        <v>153</v>
      </c>
      <c r="AB2700">
        <v>46132</v>
      </c>
      <c r="AG2700">
        <v>0</v>
      </c>
      <c r="AH2700">
        <v>1600</v>
      </c>
      <c r="AM2700" t="str">
        <f>SUBSTITUTE(Tabla_lineas[[#This Row],[Codigo Liname]]," ","")</f>
        <v>A0307</v>
      </c>
    </row>
    <row r="2701" spans="1:39" customFormat="1" x14ac:dyDescent="0.25">
      <c r="A2701" s="2">
        <v>226</v>
      </c>
      <c r="B2701" t="s">
        <v>844</v>
      </c>
      <c r="C2701">
        <f t="shared" si="42"/>
        <v>1631234</v>
      </c>
      <c r="D2701">
        <v>900</v>
      </c>
      <c r="E2701" t="s">
        <v>328</v>
      </c>
      <c r="F2701">
        <v>0.92</v>
      </c>
      <c r="G2701">
        <v>0.75</v>
      </c>
      <c r="H2701" t="s">
        <v>329</v>
      </c>
      <c r="I2701" s="2">
        <v>0.75</v>
      </c>
      <c r="J2701" t="s">
        <v>330</v>
      </c>
      <c r="K2701" t="s">
        <v>331</v>
      </c>
      <c r="L2701" s="3" t="str">
        <f>+INDEX([1]!TABLA_MAESTRO_DE_ARTICULO[SubGroupName],MATCH(Tabla_lineas[[#This Row],[CODIGO SAP]],[1]!TABLA_MAESTRO_DE_ARTICULO[ItemCode],0))</f>
        <v>COMPRIMIDO</v>
      </c>
      <c r="M2701" t="s">
        <v>332</v>
      </c>
      <c r="N2701">
        <v>36</v>
      </c>
      <c r="O2701" t="s">
        <v>45</v>
      </c>
      <c r="P2701">
        <v>63200</v>
      </c>
      <c r="Q2701">
        <v>247600</v>
      </c>
      <c r="R2701">
        <v>310800</v>
      </c>
      <c r="S2701" s="2">
        <v>1200</v>
      </c>
      <c r="T2701">
        <v>888</v>
      </c>
      <c r="U2701">
        <v>0.75</v>
      </c>
      <c r="V2701">
        <v>0.74</v>
      </c>
      <c r="W2701">
        <v>0.2</v>
      </c>
      <c r="Z2701" s="4" t="s">
        <v>46</v>
      </c>
      <c r="AA2701" t="s">
        <v>120</v>
      </c>
      <c r="AB2701">
        <v>46132</v>
      </c>
      <c r="AG2701">
        <v>0</v>
      </c>
      <c r="AH2701">
        <v>1200</v>
      </c>
      <c r="AM2701" t="str">
        <f>SUBSTITUTE(Tabla_lineas[[#This Row],[Codigo Liname]]," ","")</f>
        <v>P0109</v>
      </c>
    </row>
    <row r="2702" spans="1:39" customFormat="1" x14ac:dyDescent="0.25">
      <c r="A2702" s="2">
        <v>226</v>
      </c>
      <c r="B2702" t="s">
        <v>844</v>
      </c>
      <c r="C2702">
        <f t="shared" si="42"/>
        <v>1631234</v>
      </c>
      <c r="D2702">
        <v>12226.4</v>
      </c>
      <c r="E2702" t="s">
        <v>92</v>
      </c>
      <c r="F2702">
        <v>4.72</v>
      </c>
      <c r="G2702">
        <v>4.72</v>
      </c>
      <c r="H2702" t="s">
        <v>93</v>
      </c>
      <c r="I2702" s="2">
        <v>5.27</v>
      </c>
      <c r="J2702" t="s">
        <v>94</v>
      </c>
      <c r="K2702" t="s">
        <v>95</v>
      </c>
      <c r="L2702" s="3" t="str">
        <f>+INDEX([1]!TABLA_MAESTRO_DE_ARTICULO[SubGroupName],MATCH(Tabla_lineas[[#This Row],[CODIGO SAP]],[1]!TABLA_MAESTRO_DE_ARTICULO[ItemCode],0))</f>
        <v>OVULO VAGINAL</v>
      </c>
      <c r="M2702" t="s">
        <v>96</v>
      </c>
      <c r="N2702">
        <v>37</v>
      </c>
      <c r="O2702" t="s">
        <v>97</v>
      </c>
      <c r="S2702" s="2">
        <v>2320</v>
      </c>
      <c r="T2702">
        <v>10927.2</v>
      </c>
      <c r="U2702">
        <v>5.27</v>
      </c>
      <c r="V2702">
        <v>4.71</v>
      </c>
      <c r="W2702">
        <v>0.8</v>
      </c>
      <c r="Z2702" s="4" t="s">
        <v>46</v>
      </c>
      <c r="AA2702" t="s">
        <v>126</v>
      </c>
      <c r="AB2702">
        <v>46132</v>
      </c>
      <c r="AG2702">
        <v>0</v>
      </c>
      <c r="AH2702">
        <v>2320</v>
      </c>
      <c r="AM2702" t="str">
        <f>SUBSTITUTE(Tabla_lineas[[#This Row],[Codigo Liname]]," ","")</f>
        <v>G0104</v>
      </c>
    </row>
    <row r="2703" spans="1:39" customFormat="1" x14ac:dyDescent="0.25">
      <c r="A2703" s="2">
        <v>226</v>
      </c>
      <c r="B2703" t="s">
        <v>844</v>
      </c>
      <c r="C2703">
        <f t="shared" si="42"/>
        <v>1631234</v>
      </c>
      <c r="D2703">
        <v>3253.6699999999996</v>
      </c>
      <c r="E2703" t="s">
        <v>98</v>
      </c>
      <c r="F2703">
        <v>9.4</v>
      </c>
      <c r="G2703">
        <v>8.77</v>
      </c>
      <c r="H2703" t="s">
        <v>99</v>
      </c>
      <c r="I2703" s="2">
        <v>8.77</v>
      </c>
      <c r="J2703" t="s">
        <v>100</v>
      </c>
      <c r="K2703" t="s">
        <v>101</v>
      </c>
      <c r="L2703" s="3" t="str">
        <f>+INDEX([1]!TABLA_MAESTRO_DE_ARTICULO[SubGroupName],MATCH(Tabla_lineas[[#This Row],[CODIGO SAP]],[1]!TABLA_MAESTRO_DE_ARTICULO[ItemCode],0))</f>
        <v>GOTAS</v>
      </c>
      <c r="M2703" t="s">
        <v>102</v>
      </c>
      <c r="N2703">
        <v>42</v>
      </c>
      <c r="O2703" t="s">
        <v>103</v>
      </c>
      <c r="S2703" s="2">
        <v>371</v>
      </c>
      <c r="T2703">
        <v>3249.96</v>
      </c>
      <c r="U2703">
        <v>8.77</v>
      </c>
      <c r="V2703">
        <v>8.76</v>
      </c>
      <c r="W2703">
        <v>3</v>
      </c>
      <c r="Z2703" s="4" t="s">
        <v>46</v>
      </c>
      <c r="AA2703" t="s">
        <v>153</v>
      </c>
      <c r="AB2703">
        <v>46132</v>
      </c>
      <c r="AG2703">
        <v>0</v>
      </c>
      <c r="AH2703">
        <v>371</v>
      </c>
      <c r="AM2703" t="str">
        <f>SUBSTITUTE(Tabla_lineas[[#This Row],[Codigo Liname]]," ","")</f>
        <v>N0210</v>
      </c>
    </row>
    <row r="2704" spans="1:39" customFormat="1" x14ac:dyDescent="0.25">
      <c r="A2704" s="2">
        <v>226</v>
      </c>
      <c r="B2704" t="s">
        <v>844</v>
      </c>
      <c r="C2704">
        <f t="shared" si="42"/>
        <v>1631234</v>
      </c>
      <c r="D2704">
        <v>9409.5</v>
      </c>
      <c r="E2704" t="s">
        <v>353</v>
      </c>
      <c r="F2704">
        <v>11.88</v>
      </c>
      <c r="G2704">
        <v>11.88</v>
      </c>
      <c r="H2704" t="s">
        <v>354</v>
      </c>
      <c r="I2704" s="2">
        <v>13.94</v>
      </c>
      <c r="J2704" t="s">
        <v>355</v>
      </c>
      <c r="K2704" t="s">
        <v>356</v>
      </c>
      <c r="L2704" s="3" t="str">
        <f>+INDEX([1]!TABLA_MAESTRO_DE_ARTICULO[SubGroupName],MATCH(Tabla_lineas[[#This Row],[CODIGO SAP]],[1]!TABLA_MAESTRO_DE_ARTICULO[ItemCode],0))</f>
        <v>JARABE</v>
      </c>
      <c r="M2704" t="s">
        <v>357</v>
      </c>
      <c r="N2704">
        <v>45</v>
      </c>
      <c r="O2704" t="s">
        <v>181</v>
      </c>
      <c r="S2704" s="2">
        <v>675</v>
      </c>
      <c r="T2704">
        <v>8012.2499999999982</v>
      </c>
      <c r="U2704">
        <v>13.94</v>
      </c>
      <c r="V2704">
        <v>11.87</v>
      </c>
      <c r="W2704">
        <v>5.5</v>
      </c>
      <c r="Z2704" s="4" t="s">
        <v>46</v>
      </c>
      <c r="AA2704" t="s">
        <v>153</v>
      </c>
      <c r="AB2704">
        <v>46096</v>
      </c>
      <c r="AG2704">
        <v>0</v>
      </c>
      <c r="AH2704">
        <v>675</v>
      </c>
      <c r="AM2704" t="str">
        <f>SUBSTITUTE(Tabla_lineas[[#This Row],[Codigo Liname]]," ","")</f>
        <v>N0209</v>
      </c>
    </row>
    <row r="2705" spans="1:39" customFormat="1" x14ac:dyDescent="0.25">
      <c r="A2705" s="2">
        <v>226</v>
      </c>
      <c r="B2705" t="s">
        <v>844</v>
      </c>
      <c r="C2705">
        <f t="shared" si="42"/>
        <v>1631234</v>
      </c>
      <c r="D2705">
        <v>13750</v>
      </c>
      <c r="E2705" t="s">
        <v>104</v>
      </c>
      <c r="F2705">
        <v>0.3</v>
      </c>
      <c r="G2705">
        <v>0.25</v>
      </c>
      <c r="H2705" t="s">
        <v>105</v>
      </c>
      <c r="I2705" s="2">
        <v>0.25</v>
      </c>
      <c r="J2705" t="s">
        <v>106</v>
      </c>
      <c r="K2705" t="s">
        <v>107</v>
      </c>
      <c r="L2705" s="3" t="str">
        <f>+INDEX([1]!TABLA_MAESTRO_DE_ARTICULO[SubGroupName],MATCH(Tabla_lineas[[#This Row],[CODIGO SAP]],[1]!TABLA_MAESTRO_DE_ARTICULO[ItemCode],0))</f>
        <v>COMPRIMIDO</v>
      </c>
      <c r="M2705" t="s">
        <v>108</v>
      </c>
      <c r="N2705">
        <v>39</v>
      </c>
      <c r="O2705" t="s">
        <v>45</v>
      </c>
      <c r="S2705" s="2">
        <v>55000</v>
      </c>
      <c r="T2705">
        <v>13200</v>
      </c>
      <c r="U2705">
        <v>0.25</v>
      </c>
      <c r="V2705">
        <v>0.24</v>
      </c>
      <c r="W2705">
        <v>0.12</v>
      </c>
      <c r="Z2705" s="4" t="s">
        <v>46</v>
      </c>
      <c r="AA2705" t="s">
        <v>126</v>
      </c>
      <c r="AB2705">
        <v>46132</v>
      </c>
      <c r="AG2705">
        <v>0</v>
      </c>
      <c r="AH2705">
        <v>55000</v>
      </c>
      <c r="AM2705" t="str">
        <f>SUBSTITUTE(Tabla_lineas[[#This Row],[Codigo Liname]]," ","")</f>
        <v>N0208</v>
      </c>
    </row>
    <row r="2706" spans="1:39" customFormat="1" x14ac:dyDescent="0.25">
      <c r="A2706" s="2">
        <v>226</v>
      </c>
      <c r="B2706" t="s">
        <v>844</v>
      </c>
      <c r="C2706">
        <f t="shared" si="42"/>
        <v>1631234</v>
      </c>
      <c r="D2706">
        <v>1563.9</v>
      </c>
      <c r="E2706" t="s">
        <v>470</v>
      </c>
      <c r="F2706">
        <v>22.96</v>
      </c>
      <c r="G2706">
        <v>12</v>
      </c>
      <c r="H2706" t="s">
        <v>471</v>
      </c>
      <c r="I2706" s="2">
        <v>12.03</v>
      </c>
      <c r="J2706" t="s">
        <v>472</v>
      </c>
      <c r="K2706" t="s">
        <v>473</v>
      </c>
      <c r="L2706" s="3" t="str">
        <f>+INDEX([1]!TABLA_MAESTRO_DE_ARTICULO[SubGroupName],MATCH(Tabla_lineas[[#This Row],[CODIGO SAP]],[1]!TABLA_MAESTRO_DE_ARTICULO[ItemCode],0))</f>
        <v>LOCION</v>
      </c>
      <c r="M2706" t="s">
        <v>474</v>
      </c>
      <c r="N2706">
        <v>7</v>
      </c>
      <c r="O2706" t="s">
        <v>400</v>
      </c>
      <c r="S2706" s="2">
        <v>130</v>
      </c>
      <c r="T2706">
        <v>1558.7</v>
      </c>
      <c r="U2706">
        <v>12.03</v>
      </c>
      <c r="V2706">
        <v>11.99</v>
      </c>
      <c r="W2706">
        <v>7</v>
      </c>
      <c r="Z2706" s="4" t="s">
        <v>46</v>
      </c>
      <c r="AA2706" t="s">
        <v>153</v>
      </c>
      <c r="AB2706">
        <v>46132</v>
      </c>
      <c r="AG2706">
        <v>0</v>
      </c>
      <c r="AH2706">
        <v>130</v>
      </c>
      <c r="AM2706" t="str">
        <f>SUBSTITUTE(Tabla_lineas[[#This Row],[Codigo Liname]]," ","")</f>
        <v>P0301</v>
      </c>
    </row>
    <row r="2707" spans="1:39" customFormat="1" x14ac:dyDescent="0.25">
      <c r="A2707" s="2">
        <v>226</v>
      </c>
      <c r="B2707" t="s">
        <v>844</v>
      </c>
      <c r="C2707">
        <f t="shared" si="42"/>
        <v>1631234</v>
      </c>
      <c r="D2707">
        <v>3358.6</v>
      </c>
      <c r="E2707" t="s">
        <v>395</v>
      </c>
      <c r="F2707">
        <v>39.200000000000003</v>
      </c>
      <c r="G2707">
        <v>23.99</v>
      </c>
      <c r="H2707" t="s">
        <v>396</v>
      </c>
      <c r="I2707" s="2">
        <v>23.99</v>
      </c>
      <c r="J2707" t="s">
        <v>397</v>
      </c>
      <c r="K2707" t="s">
        <v>398</v>
      </c>
      <c r="L2707" s="3" t="str">
        <f>+INDEX([1]!TABLA_MAESTRO_DE_ARTICULO[SubGroupName],MATCH(Tabla_lineas[[#This Row],[CODIGO SAP]],[1]!TABLA_MAESTRO_DE_ARTICULO[ItemCode],0))</f>
        <v>JARABE</v>
      </c>
      <c r="M2707" t="s">
        <v>399</v>
      </c>
      <c r="N2707">
        <v>40</v>
      </c>
      <c r="O2707" t="s">
        <v>400</v>
      </c>
      <c r="S2707" s="2">
        <v>140</v>
      </c>
      <c r="T2707">
        <v>3357.2000000000003</v>
      </c>
      <c r="U2707">
        <v>23.99</v>
      </c>
      <c r="V2707">
        <v>23.98</v>
      </c>
      <c r="W2707">
        <v>5</v>
      </c>
      <c r="Z2707" s="4" t="s">
        <v>46</v>
      </c>
      <c r="AA2707" t="s">
        <v>153</v>
      </c>
      <c r="AB2707">
        <v>46096</v>
      </c>
      <c r="AG2707">
        <v>0</v>
      </c>
      <c r="AH2707">
        <v>140</v>
      </c>
      <c r="AM2707" t="str">
        <f>SUBSTITUTE(Tabla_lineas[[#This Row],[Codigo Liname]]," ","")</f>
        <v>A1205</v>
      </c>
    </row>
    <row r="2708" spans="1:39" customFormat="1" x14ac:dyDescent="0.25">
      <c r="A2708" s="2">
        <v>227</v>
      </c>
      <c r="B2708" t="s">
        <v>845</v>
      </c>
      <c r="C2708">
        <f t="shared" si="42"/>
        <v>1631006</v>
      </c>
      <c r="D2708">
        <v>890</v>
      </c>
      <c r="E2708" t="s">
        <v>198</v>
      </c>
      <c r="F2708">
        <v>1.02</v>
      </c>
      <c r="G2708">
        <v>1</v>
      </c>
      <c r="H2708" t="s">
        <v>199</v>
      </c>
      <c r="I2708" s="2">
        <v>1.78</v>
      </c>
      <c r="J2708" t="s">
        <v>200</v>
      </c>
      <c r="K2708" t="s">
        <v>201</v>
      </c>
      <c r="L2708" s="3" t="str">
        <f>+INDEX([1]!TABLA_MAESTRO_DE_ARTICULO[SubGroupName],MATCH(Tabla_lineas[[#This Row],[CODIGO SAP]],[1]!TABLA_MAESTRO_DE_ARTICULO[ItemCode],0))</f>
        <v>COMPRIMIDO</v>
      </c>
      <c r="M2708" t="s">
        <v>202</v>
      </c>
      <c r="N2708">
        <v>5</v>
      </c>
      <c r="O2708" t="s">
        <v>45</v>
      </c>
      <c r="S2708" s="2">
        <v>500</v>
      </c>
      <c r="T2708">
        <v>495</v>
      </c>
      <c r="U2708">
        <v>1.78</v>
      </c>
      <c r="V2708">
        <v>0.99</v>
      </c>
      <c r="W2708">
        <v>0.15</v>
      </c>
      <c r="Z2708" s="4" t="s">
        <v>53</v>
      </c>
      <c r="AG2708">
        <v>0</v>
      </c>
      <c r="AH2708">
        <v>500</v>
      </c>
      <c r="AM2708" t="str">
        <f>SUBSTITUTE(Tabla_lineas[[#This Row],[Codigo Liname]]," ","")</f>
        <v>R0607</v>
      </c>
    </row>
    <row r="2709" spans="1:39" customFormat="1" x14ac:dyDescent="0.25">
      <c r="A2709" s="2">
        <v>227</v>
      </c>
      <c r="B2709" t="s">
        <v>845</v>
      </c>
      <c r="C2709">
        <f t="shared" si="42"/>
        <v>1631006</v>
      </c>
      <c r="D2709">
        <v>5180</v>
      </c>
      <c r="E2709" t="s">
        <v>277</v>
      </c>
      <c r="F2709">
        <v>4.05</v>
      </c>
      <c r="G2709">
        <v>2.59</v>
      </c>
      <c r="H2709" t="s">
        <v>278</v>
      </c>
      <c r="I2709" s="2">
        <v>2.59</v>
      </c>
      <c r="J2709" t="s">
        <v>279</v>
      </c>
      <c r="K2709" t="s">
        <v>280</v>
      </c>
      <c r="L2709" s="3" t="str">
        <f>+INDEX([1]!TABLA_MAESTRO_DE_ARTICULO[SubGroupName],MATCH(Tabla_lineas[[#This Row],[CODIGO SAP]],[1]!TABLA_MAESTRO_DE_ARTICULO[ItemCode],0))</f>
        <v>COMPRIMIDO</v>
      </c>
      <c r="M2709" t="s">
        <v>281</v>
      </c>
      <c r="N2709">
        <v>8</v>
      </c>
      <c r="O2709" t="s">
        <v>45</v>
      </c>
      <c r="S2709" s="2">
        <v>2000</v>
      </c>
      <c r="T2709">
        <v>5160</v>
      </c>
      <c r="U2709">
        <v>2.59</v>
      </c>
      <c r="V2709">
        <v>2.58</v>
      </c>
      <c r="W2709">
        <v>0.7</v>
      </c>
      <c r="Z2709" s="4" t="s">
        <v>46</v>
      </c>
      <c r="AA2709" t="s">
        <v>120</v>
      </c>
      <c r="AB2709">
        <v>46132</v>
      </c>
      <c r="AG2709">
        <v>0</v>
      </c>
      <c r="AH2709">
        <v>2000</v>
      </c>
      <c r="AM2709" t="str">
        <f>SUBSTITUTE(Tabla_lineas[[#This Row],[Codigo Liname]]," ","")</f>
        <v>C1002</v>
      </c>
    </row>
    <row r="2710" spans="1:39" customFormat="1" x14ac:dyDescent="0.25">
      <c r="A2710" s="2">
        <v>227</v>
      </c>
      <c r="B2710" t="s">
        <v>845</v>
      </c>
      <c r="C2710">
        <f t="shared" si="42"/>
        <v>1631006</v>
      </c>
      <c r="D2710">
        <v>2880</v>
      </c>
      <c r="E2710" t="s">
        <v>287</v>
      </c>
      <c r="F2710">
        <v>0.48</v>
      </c>
      <c r="G2710">
        <v>0.48</v>
      </c>
      <c r="H2710" t="s">
        <v>288</v>
      </c>
      <c r="I2710" s="2">
        <v>0.48</v>
      </c>
      <c r="J2710" t="s">
        <v>289</v>
      </c>
      <c r="K2710" t="s">
        <v>290</v>
      </c>
      <c r="L2710" s="3" t="str">
        <f>+INDEX([1]!TABLA_MAESTRO_DE_ARTICULO[SubGroupName],MATCH(Tabla_lineas[[#This Row],[CODIGO SAP]],[1]!TABLA_MAESTRO_DE_ARTICULO[ItemCode],0))</f>
        <v>COMPRIMIDO</v>
      </c>
      <c r="M2710" t="s">
        <v>291</v>
      </c>
      <c r="N2710">
        <v>9</v>
      </c>
      <c r="O2710" t="s">
        <v>45</v>
      </c>
      <c r="S2710" s="2">
        <v>6000</v>
      </c>
      <c r="T2710">
        <v>2820</v>
      </c>
      <c r="U2710">
        <v>0.48</v>
      </c>
      <c r="V2710">
        <v>0.47</v>
      </c>
      <c r="W2710">
        <v>0.12</v>
      </c>
      <c r="Z2710" s="4" t="s">
        <v>46</v>
      </c>
      <c r="AA2710" t="s">
        <v>153</v>
      </c>
      <c r="AB2710">
        <v>46132</v>
      </c>
      <c r="AG2710">
        <v>0</v>
      </c>
      <c r="AH2710">
        <v>6000</v>
      </c>
      <c r="AM2710" t="str">
        <f>SUBSTITUTE(Tabla_lineas[[#This Row],[Codigo Liname]]," ","")</f>
        <v>A1001</v>
      </c>
    </row>
    <row r="2711" spans="1:39" customFormat="1" x14ac:dyDescent="0.25">
      <c r="A2711" s="2">
        <v>227</v>
      </c>
      <c r="B2711" t="s">
        <v>845</v>
      </c>
      <c r="C2711">
        <f t="shared" si="42"/>
        <v>1631006</v>
      </c>
      <c r="D2711">
        <v>830</v>
      </c>
      <c r="E2711" t="s">
        <v>333</v>
      </c>
      <c r="F2711">
        <v>0.8</v>
      </c>
      <c r="G2711">
        <v>0.8</v>
      </c>
      <c r="H2711" t="s">
        <v>334</v>
      </c>
      <c r="I2711" s="2">
        <v>0.83</v>
      </c>
      <c r="J2711" t="s">
        <v>335</v>
      </c>
      <c r="K2711" t="s">
        <v>336</v>
      </c>
      <c r="L2711" s="3" t="str">
        <f>+INDEX([1]!TABLA_MAESTRO_DE_ARTICULO[SubGroupName],MATCH(Tabla_lineas[[#This Row],[CODIGO SAP]],[1]!TABLA_MAESTRO_DE_ARTICULO[ItemCode],0))</f>
        <v>COMPRIMIDO</v>
      </c>
      <c r="M2711" t="s">
        <v>337</v>
      </c>
      <c r="N2711">
        <v>11</v>
      </c>
      <c r="O2711" t="s">
        <v>45</v>
      </c>
      <c r="S2711" s="2">
        <v>1000</v>
      </c>
      <c r="T2711">
        <v>790</v>
      </c>
      <c r="U2711">
        <v>0.83</v>
      </c>
      <c r="V2711">
        <v>0.79</v>
      </c>
      <c r="W2711">
        <v>0.12</v>
      </c>
      <c r="Z2711" s="4" t="s">
        <v>53</v>
      </c>
      <c r="AA2711" t="s">
        <v>126</v>
      </c>
      <c r="AB2711">
        <v>46096</v>
      </c>
      <c r="AG2711">
        <v>0</v>
      </c>
      <c r="AH2711">
        <v>1000</v>
      </c>
      <c r="AM2711" t="str">
        <f>SUBSTITUTE(Tabla_lineas[[#This Row],[Codigo Liname]]," ","")</f>
        <v>A1109</v>
      </c>
    </row>
    <row r="2712" spans="1:39" customFormat="1" x14ac:dyDescent="0.25">
      <c r="A2712" s="2">
        <v>227</v>
      </c>
      <c r="B2712" t="s">
        <v>845</v>
      </c>
      <c r="C2712">
        <f t="shared" si="42"/>
        <v>1631006</v>
      </c>
      <c r="D2712">
        <v>36060</v>
      </c>
      <c r="E2712" t="s">
        <v>652</v>
      </c>
      <c r="F2712">
        <v>19.37</v>
      </c>
      <c r="G2712">
        <v>12</v>
      </c>
      <c r="H2712" t="s">
        <v>653</v>
      </c>
      <c r="I2712" s="2">
        <v>12.02</v>
      </c>
      <c r="J2712" t="s">
        <v>654</v>
      </c>
      <c r="K2712" t="s">
        <v>655</v>
      </c>
      <c r="L2712" s="3" t="str">
        <f>+INDEX([1]!TABLA_MAESTRO_DE_ARTICULO[SubGroupName],MATCH(Tabla_lineas[[#This Row],[CODIGO SAP]],[1]!TABLA_MAESTRO_DE_ARTICULO[ItemCode],0))</f>
        <v>CAPSULA BLANDA</v>
      </c>
      <c r="M2712" t="s">
        <v>656</v>
      </c>
      <c r="N2712">
        <v>13</v>
      </c>
      <c r="O2712" t="s">
        <v>45</v>
      </c>
      <c r="S2712" s="2">
        <v>3000</v>
      </c>
      <c r="T2712">
        <v>35970</v>
      </c>
      <c r="U2712">
        <v>12.02</v>
      </c>
      <c r="V2712">
        <v>11.99</v>
      </c>
      <c r="W2712">
        <v>1</v>
      </c>
      <c r="Z2712" s="4" t="s">
        <v>46</v>
      </c>
      <c r="AG2712">
        <v>0</v>
      </c>
      <c r="AH2712">
        <v>3000</v>
      </c>
      <c r="AM2712" t="str">
        <f>SUBSTITUTE(Tabla_lineas[[#This Row],[Codigo Liname]]," ","")</f>
        <v>C1003</v>
      </c>
    </row>
    <row r="2713" spans="1:39" customFormat="1" x14ac:dyDescent="0.25">
      <c r="A2713" s="2">
        <v>227</v>
      </c>
      <c r="B2713" t="s">
        <v>845</v>
      </c>
      <c r="C2713">
        <f t="shared" si="42"/>
        <v>1631006</v>
      </c>
      <c r="D2713">
        <v>61008.000000000007</v>
      </c>
      <c r="E2713" t="s">
        <v>798</v>
      </c>
      <c r="F2713">
        <v>14.44</v>
      </c>
      <c r="G2713">
        <v>14.44</v>
      </c>
      <c r="H2713" t="s">
        <v>799</v>
      </c>
      <c r="I2713" s="2">
        <v>25.42</v>
      </c>
      <c r="J2713" t="s">
        <v>800</v>
      </c>
      <c r="K2713" t="s">
        <v>801</v>
      </c>
      <c r="L2713" s="3" t="str">
        <f>+INDEX([1]!TABLA_MAESTRO_DE_ARTICULO[SubGroupName],MATCH(Tabla_lineas[[#This Row],[CODIGO SAP]],[1]!TABLA_MAESTRO_DE_ARTICULO[ItemCode],0))</f>
        <v>COMPRIMIDO</v>
      </c>
      <c r="M2713" t="s">
        <v>802</v>
      </c>
      <c r="N2713">
        <v>12</v>
      </c>
      <c r="O2713" t="s">
        <v>45</v>
      </c>
      <c r="S2713" s="2">
        <v>2400</v>
      </c>
      <c r="T2713">
        <v>34632</v>
      </c>
      <c r="U2713">
        <v>25.42</v>
      </c>
      <c r="V2713">
        <v>14.43</v>
      </c>
      <c r="W2713">
        <v>2</v>
      </c>
      <c r="Z2713" s="4" t="s">
        <v>53</v>
      </c>
      <c r="AG2713">
        <v>0</v>
      </c>
      <c r="AH2713">
        <v>2400</v>
      </c>
      <c r="AM2713" t="str">
        <f>SUBSTITUTE(Tabla_lineas[[#This Row],[Codigo Liname]]," ","")</f>
        <v>B0107</v>
      </c>
    </row>
    <row r="2714" spans="1:39" customFormat="1" x14ac:dyDescent="0.25">
      <c r="A2714" s="2">
        <v>228</v>
      </c>
      <c r="B2714" t="s">
        <v>846</v>
      </c>
      <c r="C2714">
        <f t="shared" si="42"/>
        <v>1631217</v>
      </c>
      <c r="D2714">
        <v>3195</v>
      </c>
      <c r="E2714" t="s">
        <v>40</v>
      </c>
      <c r="F2714">
        <v>1.54</v>
      </c>
      <c r="G2714">
        <v>1.54</v>
      </c>
      <c r="H2714" t="s">
        <v>41</v>
      </c>
      <c r="I2714" s="2">
        <v>2.13</v>
      </c>
      <c r="J2714" t="s">
        <v>42</v>
      </c>
      <c r="K2714" t="s">
        <v>43</v>
      </c>
      <c r="L2714" s="3" t="str">
        <f>+INDEX([1]!TABLA_MAESTRO_DE_ARTICULO[SubGroupName],MATCH(Tabla_lineas[[#This Row],[CODIGO SAP]],[1]!TABLA_MAESTRO_DE_ARTICULO[ItemCode],0))</f>
        <v>COMPRIMIDO</v>
      </c>
      <c r="M2714" t="s">
        <v>44</v>
      </c>
      <c r="N2714">
        <v>6</v>
      </c>
      <c r="O2714" t="s">
        <v>45</v>
      </c>
      <c r="P2714">
        <v>381190</v>
      </c>
      <c r="Q2714">
        <v>790200</v>
      </c>
      <c r="R2714">
        <v>1171390</v>
      </c>
      <c r="S2714" s="2">
        <v>1500</v>
      </c>
      <c r="T2714">
        <v>2295</v>
      </c>
      <c r="U2714">
        <v>2.13</v>
      </c>
      <c r="V2714">
        <v>1.53</v>
      </c>
      <c r="W2714">
        <v>0.15</v>
      </c>
      <c r="Z2714" s="4" t="s">
        <v>46</v>
      </c>
      <c r="AA2714" t="s">
        <v>126</v>
      </c>
      <c r="AB2714">
        <v>46132</v>
      </c>
      <c r="AG2714">
        <v>0</v>
      </c>
      <c r="AH2714">
        <v>1500</v>
      </c>
      <c r="AM2714" t="str">
        <f>SUBSTITUTE(Tabla_lineas[[#This Row],[Codigo Liname]]," ","")</f>
        <v>C0807</v>
      </c>
    </row>
    <row r="2715" spans="1:39" customFormat="1" x14ac:dyDescent="0.25">
      <c r="A2715" s="2">
        <v>228</v>
      </c>
      <c r="B2715" t="s">
        <v>846</v>
      </c>
      <c r="C2715">
        <f t="shared" si="42"/>
        <v>1631217</v>
      </c>
      <c r="D2715">
        <v>93420</v>
      </c>
      <c r="E2715" t="s">
        <v>193</v>
      </c>
      <c r="F2715">
        <v>14.39</v>
      </c>
      <c r="G2715">
        <v>10.38</v>
      </c>
      <c r="H2715" t="s">
        <v>194</v>
      </c>
      <c r="I2715" s="2">
        <v>10.38</v>
      </c>
      <c r="J2715" t="s">
        <v>195</v>
      </c>
      <c r="K2715" t="s">
        <v>196</v>
      </c>
      <c r="L2715" s="3" t="str">
        <f>+INDEX([1]!TABLA_MAESTRO_DE_ARTICULO[SubGroupName],MATCH(Tabla_lineas[[#This Row],[CODIGO SAP]],[1]!TABLA_MAESTRO_DE_ARTICULO[ItemCode],0))</f>
        <v>POLVO PARA INYECTABLE</v>
      </c>
      <c r="M2715" t="s">
        <v>197</v>
      </c>
      <c r="N2715">
        <v>14</v>
      </c>
      <c r="O2715" t="s">
        <v>52</v>
      </c>
      <c r="S2715" s="2">
        <v>9000</v>
      </c>
      <c r="T2715">
        <v>93330</v>
      </c>
      <c r="U2715">
        <v>10.38</v>
      </c>
      <c r="V2715">
        <v>10.37</v>
      </c>
      <c r="W2715">
        <v>3.8</v>
      </c>
      <c r="Z2715" s="4" t="s">
        <v>46</v>
      </c>
      <c r="AA2715" t="s">
        <v>120</v>
      </c>
      <c r="AB2715">
        <v>46096</v>
      </c>
      <c r="AG2715">
        <v>0</v>
      </c>
      <c r="AH2715">
        <v>9000</v>
      </c>
      <c r="AM2715" t="str">
        <f>SUBSTITUTE(Tabla_lineas[[#This Row],[Codigo Liname]]," ","")</f>
        <v>J0122</v>
      </c>
    </row>
    <row r="2716" spans="1:39" customFormat="1" x14ac:dyDescent="0.25">
      <c r="A2716" s="2">
        <v>228</v>
      </c>
      <c r="B2716" t="s">
        <v>846</v>
      </c>
      <c r="C2716">
        <f t="shared" si="42"/>
        <v>1631217</v>
      </c>
      <c r="D2716">
        <v>33128</v>
      </c>
      <c r="E2716" t="s">
        <v>529</v>
      </c>
      <c r="F2716">
        <v>117.7</v>
      </c>
      <c r="G2716">
        <v>82.8</v>
      </c>
      <c r="H2716" t="s">
        <v>530</v>
      </c>
      <c r="I2716" s="2">
        <v>82.82</v>
      </c>
      <c r="J2716" t="s">
        <v>531</v>
      </c>
      <c r="K2716" t="s">
        <v>532</v>
      </c>
      <c r="L2716" s="3" t="str">
        <f>+INDEX([1]!TABLA_MAESTRO_DE_ARTICULO[SubGroupName],MATCH(Tabla_lineas[[#This Row],[CODIGO SAP]],[1]!TABLA_MAESTRO_DE_ARTICULO[ItemCode],0))</f>
        <v>POLVO PARA INYECTABLE</v>
      </c>
      <c r="M2716" t="s">
        <v>533</v>
      </c>
      <c r="N2716">
        <v>34</v>
      </c>
      <c r="O2716" t="s">
        <v>187</v>
      </c>
      <c r="S2716" s="2">
        <v>400</v>
      </c>
      <c r="T2716">
        <v>33116</v>
      </c>
      <c r="U2716">
        <v>82.82</v>
      </c>
      <c r="V2716">
        <v>82.79</v>
      </c>
      <c r="W2716">
        <v>35</v>
      </c>
      <c r="Z2716" s="4" t="s">
        <v>53</v>
      </c>
      <c r="AA2716" t="s">
        <v>120</v>
      </c>
      <c r="AB2716">
        <v>46132</v>
      </c>
      <c r="AG2716">
        <v>0</v>
      </c>
      <c r="AH2716">
        <v>400</v>
      </c>
      <c r="AM2716" t="str">
        <f>SUBSTITUTE(Tabla_lineas[[#This Row],[Codigo Liname]]," ","")</f>
        <v>J0150</v>
      </c>
    </row>
    <row r="2717" spans="1:39" customFormat="1" x14ac:dyDescent="0.25">
      <c r="A2717" s="2">
        <v>228</v>
      </c>
      <c r="B2717" t="s">
        <v>846</v>
      </c>
      <c r="C2717">
        <f t="shared" si="42"/>
        <v>1631217</v>
      </c>
      <c r="D2717">
        <v>3645.0000000000009</v>
      </c>
      <c r="E2717" t="s">
        <v>745</v>
      </c>
      <c r="F2717">
        <v>1.93</v>
      </c>
      <c r="G2717">
        <v>1.35</v>
      </c>
      <c r="H2717" t="s">
        <v>746</v>
      </c>
      <c r="I2717" s="2">
        <v>1.35</v>
      </c>
      <c r="J2717" t="s">
        <v>747</v>
      </c>
      <c r="K2717" t="s">
        <v>748</v>
      </c>
      <c r="L2717" s="3" t="str">
        <f>+INDEX([1]!TABLA_MAESTRO_DE_ARTICULO[SubGroupName],MATCH(Tabla_lineas[[#This Row],[CODIGO SAP]],[1]!TABLA_MAESTRO_DE_ARTICULO[ItemCode],0))</f>
        <v>COMPRIMIDO</v>
      </c>
      <c r="M2717" t="s">
        <v>749</v>
      </c>
      <c r="N2717">
        <v>20</v>
      </c>
      <c r="O2717" t="s">
        <v>45</v>
      </c>
      <c r="S2717" s="2">
        <v>2700</v>
      </c>
      <c r="T2717">
        <v>3618</v>
      </c>
      <c r="U2717">
        <v>1.35</v>
      </c>
      <c r="V2717">
        <v>1.34</v>
      </c>
      <c r="W2717">
        <v>0.22</v>
      </c>
      <c r="Z2717" s="4" t="s">
        <v>46</v>
      </c>
      <c r="AA2717" t="s">
        <v>120</v>
      </c>
      <c r="AB2717">
        <v>46132</v>
      </c>
      <c r="AG2717">
        <v>0</v>
      </c>
      <c r="AH2717">
        <v>2700</v>
      </c>
      <c r="AM2717" t="str">
        <f>SUBSTITUTE(Tabla_lineas[[#This Row],[Codigo Liname]]," ","")</f>
        <v>J0144</v>
      </c>
    </row>
    <row r="2718" spans="1:39" customFormat="1" x14ac:dyDescent="0.25">
      <c r="A2718" s="2">
        <v>228</v>
      </c>
      <c r="B2718" t="s">
        <v>846</v>
      </c>
      <c r="C2718">
        <f t="shared" si="42"/>
        <v>1631217</v>
      </c>
      <c r="D2718">
        <v>1320</v>
      </c>
      <c r="E2718" t="s">
        <v>511</v>
      </c>
      <c r="F2718">
        <v>2.99</v>
      </c>
      <c r="G2718">
        <v>1.6</v>
      </c>
      <c r="H2718" t="s">
        <v>512</v>
      </c>
      <c r="I2718" s="2">
        <v>1.6</v>
      </c>
      <c r="J2718" t="s">
        <v>513</v>
      </c>
      <c r="K2718" t="s">
        <v>514</v>
      </c>
      <c r="L2718" s="3" t="str">
        <f>+INDEX([1]!TABLA_MAESTRO_DE_ARTICULO[SubGroupName],MATCH(Tabla_lineas[[#This Row],[CODIGO SAP]],[1]!TABLA_MAESTRO_DE_ARTICULO[ItemCode],0))</f>
        <v>COMPRIMIDO</v>
      </c>
      <c r="M2718" t="s">
        <v>515</v>
      </c>
      <c r="N2718">
        <v>24</v>
      </c>
      <c r="O2718" t="s">
        <v>45</v>
      </c>
      <c r="S2718" s="2">
        <v>825</v>
      </c>
      <c r="T2718">
        <v>1311.75</v>
      </c>
      <c r="U2718">
        <v>1.6</v>
      </c>
      <c r="V2718">
        <v>1.59</v>
      </c>
      <c r="W2718">
        <v>0.9</v>
      </c>
      <c r="Z2718" s="4" t="s">
        <v>46</v>
      </c>
      <c r="AA2718" t="s">
        <v>120</v>
      </c>
      <c r="AB2718">
        <v>46132</v>
      </c>
      <c r="AG2718">
        <v>0</v>
      </c>
      <c r="AH2718">
        <v>825</v>
      </c>
      <c r="AM2718" t="str">
        <f>SUBSTITUTE(Tabla_lineas[[#This Row],[Codigo Liname]]," ","")</f>
        <v>J0145</v>
      </c>
    </row>
    <row r="2719" spans="1:39" customFormat="1" x14ac:dyDescent="0.25">
      <c r="A2719" s="2">
        <v>228</v>
      </c>
      <c r="B2719" t="s">
        <v>846</v>
      </c>
      <c r="C2719">
        <f t="shared" si="42"/>
        <v>1631217</v>
      </c>
      <c r="D2719">
        <v>14085</v>
      </c>
      <c r="E2719" t="s">
        <v>379</v>
      </c>
      <c r="F2719">
        <v>0.6</v>
      </c>
      <c r="G2719">
        <v>0.45</v>
      </c>
      <c r="H2719" t="s">
        <v>380</v>
      </c>
      <c r="I2719" s="2">
        <v>0.45</v>
      </c>
      <c r="J2719" t="s">
        <v>381</v>
      </c>
      <c r="K2719" t="s">
        <v>382</v>
      </c>
      <c r="L2719" s="3" t="str">
        <f>+INDEX([1]!TABLA_MAESTRO_DE_ARTICULO[SubGroupName],MATCH(Tabla_lineas[[#This Row],[CODIGO SAP]],[1]!TABLA_MAESTRO_DE_ARTICULO[ItemCode],0))</f>
        <v>COMPRIMIDO</v>
      </c>
      <c r="M2719" t="s">
        <v>383</v>
      </c>
      <c r="N2719">
        <v>54</v>
      </c>
      <c r="O2719" t="s">
        <v>45</v>
      </c>
      <c r="S2719" s="2">
        <v>31300</v>
      </c>
      <c r="T2719">
        <v>13772</v>
      </c>
      <c r="U2719">
        <v>0.45</v>
      </c>
      <c r="V2719">
        <v>0.44</v>
      </c>
      <c r="W2719">
        <v>0.12</v>
      </c>
      <c r="Z2719" s="4" t="s">
        <v>46</v>
      </c>
      <c r="AA2719" t="s">
        <v>120</v>
      </c>
      <c r="AB2719">
        <v>46132</v>
      </c>
      <c r="AG2719">
        <v>0</v>
      </c>
      <c r="AH2719">
        <v>31300</v>
      </c>
      <c r="AM2719" t="str">
        <f>SUBSTITUTE(Tabla_lineas[[#This Row],[Codigo Liname]]," ","")</f>
        <v>B0308</v>
      </c>
    </row>
    <row r="2720" spans="1:39" customFormat="1" x14ac:dyDescent="0.25">
      <c r="A2720" s="2">
        <v>228</v>
      </c>
      <c r="B2720" t="s">
        <v>846</v>
      </c>
      <c r="C2720">
        <f t="shared" si="42"/>
        <v>1631217</v>
      </c>
      <c r="D2720">
        <v>8043.3</v>
      </c>
      <c r="E2720" t="s">
        <v>402</v>
      </c>
      <c r="F2720">
        <v>68.260000000000005</v>
      </c>
      <c r="G2720">
        <v>29.79</v>
      </c>
      <c r="H2720" t="s">
        <v>403</v>
      </c>
      <c r="I2720" s="2">
        <v>29.79</v>
      </c>
      <c r="J2720" t="s">
        <v>404</v>
      </c>
      <c r="K2720" t="s">
        <v>405</v>
      </c>
      <c r="L2720" s="3" t="str">
        <f>+INDEX([1]!TABLA_MAESTRO_DE_ARTICULO[SubGroupName],MATCH(Tabla_lineas[[#This Row],[CODIGO SAP]],[1]!TABLA_MAESTRO_DE_ARTICULO[ItemCode],0))</f>
        <v>POLVO PARA INYECTABLE</v>
      </c>
      <c r="M2720" t="s">
        <v>406</v>
      </c>
      <c r="N2720">
        <v>59</v>
      </c>
      <c r="O2720" t="s">
        <v>52</v>
      </c>
      <c r="S2720" s="2">
        <v>270</v>
      </c>
      <c r="T2720">
        <v>8040.6</v>
      </c>
      <c r="U2720">
        <v>29.79</v>
      </c>
      <c r="V2720">
        <v>29.78</v>
      </c>
      <c r="W2720">
        <v>10</v>
      </c>
      <c r="Z2720" s="4" t="s">
        <v>46</v>
      </c>
      <c r="AA2720" t="s">
        <v>126</v>
      </c>
      <c r="AB2720">
        <v>46132</v>
      </c>
      <c r="AG2720">
        <v>0</v>
      </c>
      <c r="AH2720">
        <v>270</v>
      </c>
      <c r="AM2720" t="str">
        <f>SUBSTITUTE(Tabla_lineas[[#This Row],[Codigo Liname]]," ","")</f>
        <v>J0155</v>
      </c>
    </row>
    <row r="2721" spans="1:39" customFormat="1" x14ac:dyDescent="0.25">
      <c r="A2721" s="2">
        <v>229</v>
      </c>
      <c r="B2721" t="s">
        <v>847</v>
      </c>
      <c r="C2721">
        <f t="shared" si="42"/>
        <v>1631117</v>
      </c>
      <c r="D2721">
        <v>213051.41</v>
      </c>
      <c r="E2721" t="s">
        <v>115</v>
      </c>
      <c r="F2721">
        <v>2.5099999999999998</v>
      </c>
      <c r="G2721">
        <v>2.5099999999999998</v>
      </c>
      <c r="H2721" t="s">
        <v>116</v>
      </c>
      <c r="I2721" s="2">
        <v>3.89</v>
      </c>
      <c r="J2721" t="s">
        <v>117</v>
      </c>
      <c r="K2721" t="s">
        <v>118</v>
      </c>
      <c r="L2721" s="3" t="str">
        <f>+INDEX([1]!TABLA_MAESTRO_DE_ARTICULO[SubGroupName],MATCH(Tabla_lineas[[#This Row],[CODIGO SAP]],[1]!TABLA_MAESTRO_DE_ARTICULO[ItemCode],0))</f>
        <v>COMPRIMIDO</v>
      </c>
      <c r="M2721" t="s">
        <v>119</v>
      </c>
      <c r="N2721">
        <v>68</v>
      </c>
      <c r="O2721" t="s">
        <v>45</v>
      </c>
      <c r="P2721">
        <v>4900</v>
      </c>
      <c r="Q2721">
        <v>83460</v>
      </c>
      <c r="R2721">
        <v>88360</v>
      </c>
      <c r="S2721" s="2">
        <v>54769</v>
      </c>
      <c r="T2721">
        <v>136922.5</v>
      </c>
      <c r="U2721">
        <v>3.89</v>
      </c>
      <c r="V2721">
        <v>2.5</v>
      </c>
      <c r="W2721">
        <v>0.7</v>
      </c>
      <c r="X2721" t="s">
        <v>848</v>
      </c>
      <c r="Z2721" s="4" t="s">
        <v>46</v>
      </c>
      <c r="AA2721" t="s">
        <v>120</v>
      </c>
      <c r="AB2721">
        <v>46132</v>
      </c>
      <c r="AG2721">
        <v>0</v>
      </c>
      <c r="AH2721">
        <v>54769</v>
      </c>
      <c r="AM2721" t="str">
        <f>SUBSTITUTE(Tabla_lineas[[#This Row],[Codigo Liname]]," ","")</f>
        <v>J0504</v>
      </c>
    </row>
    <row r="2722" spans="1:39" customFormat="1" x14ac:dyDescent="0.25">
      <c r="A2722" s="2">
        <v>229</v>
      </c>
      <c r="B2722" t="s">
        <v>847</v>
      </c>
      <c r="C2722">
        <f t="shared" si="42"/>
        <v>1631117</v>
      </c>
      <c r="D2722">
        <v>44146.3</v>
      </c>
      <c r="E2722" t="s">
        <v>155</v>
      </c>
      <c r="F2722">
        <v>28.3</v>
      </c>
      <c r="G2722">
        <v>28.3</v>
      </c>
      <c r="H2722" t="s">
        <v>156</v>
      </c>
      <c r="I2722" s="2">
        <v>29.95</v>
      </c>
      <c r="J2722" t="s">
        <v>157</v>
      </c>
      <c r="K2722" t="s">
        <v>158</v>
      </c>
      <c r="L2722" s="3" t="str">
        <f>+INDEX([1]!TABLA_MAESTRO_DE_ARTICULO[SubGroupName],MATCH(Tabla_lineas[[#This Row],[CODIGO SAP]],[1]!TABLA_MAESTRO_DE_ARTICULO[ItemCode],0))</f>
        <v>CREMA DERMICA</v>
      </c>
      <c r="M2722" t="s">
        <v>159</v>
      </c>
      <c r="N2722">
        <v>38</v>
      </c>
      <c r="O2722" t="s">
        <v>160</v>
      </c>
      <c r="P2722">
        <v>722</v>
      </c>
      <c r="Q2722">
        <v>4921</v>
      </c>
      <c r="R2722">
        <v>5643</v>
      </c>
      <c r="S2722" s="2">
        <v>1474</v>
      </c>
      <c r="T2722">
        <v>41699.46</v>
      </c>
      <c r="U2722">
        <v>29.95</v>
      </c>
      <c r="V2722">
        <v>28.29</v>
      </c>
      <c r="W2722">
        <v>5</v>
      </c>
      <c r="Z2722" s="4" t="s">
        <v>46</v>
      </c>
      <c r="AA2722" t="s">
        <v>153</v>
      </c>
      <c r="AB2722">
        <v>46132</v>
      </c>
      <c r="AG2722">
        <v>0</v>
      </c>
      <c r="AH2722">
        <v>1474</v>
      </c>
      <c r="AM2722" t="str">
        <f>SUBSTITUTE(Tabla_lineas[[#This Row],[Codigo Liname]]," ","")</f>
        <v>D0603</v>
      </c>
    </row>
    <row r="2723" spans="1:39" customFormat="1" x14ac:dyDescent="0.25">
      <c r="A2723" s="2">
        <v>229</v>
      </c>
      <c r="B2723" t="s">
        <v>847</v>
      </c>
      <c r="C2723">
        <f t="shared" si="42"/>
        <v>1631117</v>
      </c>
      <c r="D2723">
        <v>915886.44</v>
      </c>
      <c r="E2723" t="s">
        <v>171</v>
      </c>
      <c r="F2723">
        <v>1.82</v>
      </c>
      <c r="G2723">
        <v>1.82</v>
      </c>
      <c r="H2723" t="s">
        <v>172</v>
      </c>
      <c r="I2723" s="2">
        <v>2.94</v>
      </c>
      <c r="J2723" t="s">
        <v>173</v>
      </c>
      <c r="K2723" t="s">
        <v>174</v>
      </c>
      <c r="L2723" s="3" t="str">
        <f>+INDEX([1]!TABLA_MAESTRO_DE_ARTICULO[SubGroupName],MATCH(Tabla_lineas[[#This Row],[CODIGO SAP]],[1]!TABLA_MAESTRO_DE_ARTICULO[ItemCode],0))</f>
        <v>COMPRIMIDO</v>
      </c>
      <c r="M2723" t="s">
        <v>175</v>
      </c>
      <c r="N2723">
        <v>49</v>
      </c>
      <c r="O2723" t="s">
        <v>45</v>
      </c>
      <c r="P2723">
        <v>89900</v>
      </c>
      <c r="Q2723">
        <v>1018100</v>
      </c>
      <c r="R2723">
        <v>1108000</v>
      </c>
      <c r="S2723" s="2">
        <v>311526</v>
      </c>
      <c r="T2723">
        <v>563862.06000000006</v>
      </c>
      <c r="U2723">
        <v>2.94</v>
      </c>
      <c r="V2723">
        <v>1.81</v>
      </c>
      <c r="W2723">
        <v>0.7</v>
      </c>
      <c r="Z2723" s="4" t="s">
        <v>46</v>
      </c>
      <c r="AA2723" t="s">
        <v>120</v>
      </c>
      <c r="AB2723">
        <v>46132</v>
      </c>
      <c r="AG2723">
        <v>0</v>
      </c>
      <c r="AH2723">
        <v>311526</v>
      </c>
      <c r="AM2723" t="str">
        <f>SUBSTITUTE(Tabla_lineas[[#This Row],[Codigo Liname]]," ","")</f>
        <v>J0105</v>
      </c>
    </row>
    <row r="2724" spans="1:39" customFormat="1" x14ac:dyDescent="0.25">
      <c r="A2724" s="2">
        <v>229</v>
      </c>
      <c r="B2724" t="s">
        <v>847</v>
      </c>
      <c r="C2724">
        <f t="shared" si="42"/>
        <v>1631117</v>
      </c>
      <c r="D2724">
        <v>409230.12</v>
      </c>
      <c r="E2724" t="s">
        <v>176</v>
      </c>
      <c r="F2724">
        <v>16.7</v>
      </c>
      <c r="G2724">
        <v>16.7</v>
      </c>
      <c r="H2724" t="s">
        <v>177</v>
      </c>
      <c r="I2724" s="2">
        <v>35.61</v>
      </c>
      <c r="J2724" t="s">
        <v>178</v>
      </c>
      <c r="K2724" t="s">
        <v>179</v>
      </c>
      <c r="L2724" s="3" t="str">
        <f>+INDEX([1]!TABLA_MAESTRO_DE_ARTICULO[SubGroupName],MATCH(Tabla_lineas[[#This Row],[CODIGO SAP]],[1]!TABLA_MAESTRO_DE_ARTICULO[ItemCode],0))</f>
        <v>POLVO PARA SUSPENSION</v>
      </c>
      <c r="M2724" t="s">
        <v>180</v>
      </c>
      <c r="N2724">
        <v>62</v>
      </c>
      <c r="O2724" t="s">
        <v>181</v>
      </c>
      <c r="P2724">
        <v>3021</v>
      </c>
      <c r="Q2724">
        <v>214424</v>
      </c>
      <c r="R2724">
        <v>217445</v>
      </c>
      <c r="S2724" s="2">
        <v>11492</v>
      </c>
      <c r="T2724">
        <v>191801.48</v>
      </c>
      <c r="U2724">
        <v>35.61</v>
      </c>
      <c r="V2724">
        <v>16.690000000000001</v>
      </c>
      <c r="W2724">
        <v>5.5</v>
      </c>
      <c r="Z2724" s="4" t="s">
        <v>46</v>
      </c>
      <c r="AA2724" t="s">
        <v>153</v>
      </c>
      <c r="AB2724">
        <v>46096</v>
      </c>
      <c r="AG2724">
        <v>0</v>
      </c>
      <c r="AH2724">
        <v>11492</v>
      </c>
      <c r="AM2724" t="str">
        <f>SUBSTITUTE(Tabla_lineas[[#This Row],[Codigo Liname]]," ","")</f>
        <v>J0157</v>
      </c>
    </row>
    <row r="2725" spans="1:39" customFormat="1" x14ac:dyDescent="0.25">
      <c r="A2725" s="2">
        <v>229</v>
      </c>
      <c r="B2725" t="s">
        <v>847</v>
      </c>
      <c r="C2725">
        <f t="shared" si="42"/>
        <v>1631117</v>
      </c>
      <c r="D2725">
        <v>427914</v>
      </c>
      <c r="E2725" t="s">
        <v>188</v>
      </c>
      <c r="F2725">
        <v>0.66</v>
      </c>
      <c r="G2725">
        <v>0.66</v>
      </c>
      <c r="H2725" t="s">
        <v>189</v>
      </c>
      <c r="I2725" s="2">
        <v>1</v>
      </c>
      <c r="J2725" t="s">
        <v>190</v>
      </c>
      <c r="K2725" t="s">
        <v>191</v>
      </c>
      <c r="L2725" s="3" t="str">
        <f>+INDEX([1]!TABLA_MAESTRO_DE_ARTICULO[SubGroupName],MATCH(Tabla_lineas[[#This Row],[CODIGO SAP]],[1]!TABLA_MAESTRO_DE_ARTICULO[ItemCode],0))</f>
        <v>COMPRIMIDO</v>
      </c>
      <c r="M2725" t="s">
        <v>192</v>
      </c>
      <c r="N2725">
        <v>93</v>
      </c>
      <c r="O2725" t="s">
        <v>45</v>
      </c>
      <c r="P2725">
        <v>28700</v>
      </c>
      <c r="Q2725">
        <v>2400</v>
      </c>
      <c r="R2725">
        <v>31100</v>
      </c>
      <c r="S2725" s="2">
        <v>427914</v>
      </c>
      <c r="T2725">
        <v>278144.10000000003</v>
      </c>
      <c r="U2725">
        <v>1</v>
      </c>
      <c r="V2725">
        <v>0.65</v>
      </c>
      <c r="W2725">
        <v>0.2</v>
      </c>
      <c r="Z2725" s="4" t="s">
        <v>46</v>
      </c>
      <c r="AA2725" t="s">
        <v>153</v>
      </c>
      <c r="AB2725">
        <v>46096</v>
      </c>
      <c r="AG2725">
        <v>0</v>
      </c>
      <c r="AH2725">
        <v>427914</v>
      </c>
      <c r="AM2725" t="str">
        <f>SUBSTITUTE(Tabla_lineas[[#This Row],[Codigo Liname]]," ","")</f>
        <v>R0501</v>
      </c>
    </row>
    <row r="2726" spans="1:39" customFormat="1" x14ac:dyDescent="0.25">
      <c r="A2726" s="2">
        <v>229</v>
      </c>
      <c r="B2726" t="s">
        <v>847</v>
      </c>
      <c r="C2726">
        <f t="shared" si="42"/>
        <v>1631117</v>
      </c>
      <c r="D2726">
        <v>1915085.24</v>
      </c>
      <c r="E2726" t="s">
        <v>121</v>
      </c>
      <c r="F2726">
        <v>2.0099999999999998</v>
      </c>
      <c r="G2726">
        <v>2.0099999999999998</v>
      </c>
      <c r="H2726" t="s">
        <v>122</v>
      </c>
      <c r="I2726" s="2">
        <v>2.02</v>
      </c>
      <c r="J2726" t="s">
        <v>123</v>
      </c>
      <c r="K2726" t="s">
        <v>124</v>
      </c>
      <c r="L2726" s="3" t="str">
        <f>+INDEX([1]!TABLA_MAESTRO_DE_ARTICULO[SubGroupName],MATCH(Tabla_lineas[[#This Row],[CODIGO SAP]],[1]!TABLA_MAESTRO_DE_ARTICULO[ItemCode],0))</f>
        <v>COMPRIMIDO</v>
      </c>
      <c r="M2726" t="s">
        <v>125</v>
      </c>
      <c r="N2726">
        <v>30</v>
      </c>
      <c r="O2726" t="s">
        <v>45</v>
      </c>
      <c r="P2726">
        <v>19140</v>
      </c>
      <c r="Q2726">
        <v>78780</v>
      </c>
      <c r="R2726">
        <v>97920</v>
      </c>
      <c r="S2726" s="2">
        <v>948062</v>
      </c>
      <c r="T2726">
        <v>1896124</v>
      </c>
      <c r="U2726">
        <v>2.02</v>
      </c>
      <c r="V2726">
        <v>2</v>
      </c>
      <c r="W2726">
        <v>0.15</v>
      </c>
      <c r="Z2726" s="4" t="s">
        <v>46</v>
      </c>
      <c r="AA2726" t="s">
        <v>126</v>
      </c>
      <c r="AB2726">
        <v>46132</v>
      </c>
      <c r="AG2726">
        <v>0</v>
      </c>
      <c r="AH2726">
        <v>948062</v>
      </c>
      <c r="AM2726" t="str">
        <f>SUBSTITUTE(Tabla_lineas[[#This Row],[Codigo Liname]]," ","")</f>
        <v>C1001</v>
      </c>
    </row>
    <row r="2727" spans="1:39" customFormat="1" x14ac:dyDescent="0.25">
      <c r="A2727" s="2">
        <v>229</v>
      </c>
      <c r="B2727" t="s">
        <v>847</v>
      </c>
      <c r="C2727">
        <f t="shared" si="42"/>
        <v>1631117</v>
      </c>
      <c r="D2727">
        <v>157530.59</v>
      </c>
      <c r="E2727" t="s">
        <v>432</v>
      </c>
      <c r="F2727">
        <v>49.46</v>
      </c>
      <c r="G2727">
        <v>49.46</v>
      </c>
      <c r="H2727" t="s">
        <v>433</v>
      </c>
      <c r="I2727" s="2">
        <v>54.49</v>
      </c>
      <c r="J2727" t="s">
        <v>434</v>
      </c>
      <c r="K2727" t="s">
        <v>435</v>
      </c>
      <c r="L2727" s="3" t="str">
        <f>+INDEX([1]!TABLA_MAESTRO_DE_ARTICULO[SubGroupName],MATCH(Tabla_lineas[[#This Row],[CODIGO SAP]],[1]!TABLA_MAESTRO_DE_ARTICULO[ItemCode],0))</f>
        <v>POLVO PARA SUSPENSION</v>
      </c>
      <c r="M2727" t="s">
        <v>436</v>
      </c>
      <c r="N2727">
        <v>64</v>
      </c>
      <c r="O2727" t="s">
        <v>437</v>
      </c>
      <c r="P2727">
        <v>1325</v>
      </c>
      <c r="Q2727">
        <v>46086</v>
      </c>
      <c r="R2727">
        <v>47411</v>
      </c>
      <c r="S2727" s="2">
        <v>2891</v>
      </c>
      <c r="T2727">
        <v>142959.95000000001</v>
      </c>
      <c r="U2727">
        <v>54.49</v>
      </c>
      <c r="V2727">
        <v>49.45</v>
      </c>
      <c r="W2727">
        <v>10</v>
      </c>
      <c r="Z2727" s="4" t="s">
        <v>46</v>
      </c>
      <c r="AA2727" t="s">
        <v>153</v>
      </c>
      <c r="AB2727">
        <v>46096</v>
      </c>
      <c r="AG2727">
        <v>0</v>
      </c>
      <c r="AH2727">
        <v>2891</v>
      </c>
      <c r="AM2727" t="str">
        <f>SUBSTITUTE(Tabla_lineas[[#This Row],[Codigo Liname]]," ","")</f>
        <v>J0162</v>
      </c>
    </row>
    <row r="2728" spans="1:39" customFormat="1" x14ac:dyDescent="0.25">
      <c r="A2728" s="2">
        <v>229</v>
      </c>
      <c r="B2728" t="s">
        <v>847</v>
      </c>
      <c r="C2728">
        <f t="shared" si="42"/>
        <v>1631117</v>
      </c>
      <c r="D2728">
        <v>559500</v>
      </c>
      <c r="E2728" t="s">
        <v>127</v>
      </c>
      <c r="F2728">
        <v>7.87</v>
      </c>
      <c r="G2728">
        <v>7.87</v>
      </c>
      <c r="H2728" t="s">
        <v>128</v>
      </c>
      <c r="I2728" s="2">
        <v>11.19</v>
      </c>
      <c r="J2728" t="s">
        <v>129</v>
      </c>
      <c r="K2728" t="s">
        <v>130</v>
      </c>
      <c r="L2728" s="3" t="str">
        <f>+INDEX([1]!TABLA_MAESTRO_DE_ARTICULO[SubGroupName],MATCH(Tabla_lineas[[#This Row],[CODIGO SAP]],[1]!TABLA_MAESTRO_DE_ARTICULO[ItemCode],0))</f>
        <v>COMPRIMIDO</v>
      </c>
      <c r="M2728" t="s">
        <v>131</v>
      </c>
      <c r="N2728">
        <v>52</v>
      </c>
      <c r="O2728" t="s">
        <v>132</v>
      </c>
      <c r="P2728">
        <v>9</v>
      </c>
      <c r="Q2728">
        <v>97200</v>
      </c>
      <c r="R2728">
        <v>97209</v>
      </c>
      <c r="S2728" s="2">
        <v>50000</v>
      </c>
      <c r="T2728">
        <v>393000</v>
      </c>
      <c r="U2728">
        <v>11.19</v>
      </c>
      <c r="V2728">
        <v>7.86</v>
      </c>
      <c r="W2728">
        <v>1.3</v>
      </c>
      <c r="Z2728" s="4" t="s">
        <v>46</v>
      </c>
      <c r="AA2728" t="s">
        <v>126</v>
      </c>
      <c r="AB2728">
        <v>46132</v>
      </c>
      <c r="AG2728">
        <v>0</v>
      </c>
      <c r="AH2728">
        <v>50000</v>
      </c>
      <c r="AM2728" t="str">
        <f>SUBSTITUTE(Tabla_lineas[[#This Row],[Codigo Liname]]," ","")</f>
        <v>J0113</v>
      </c>
    </row>
    <row r="2729" spans="1:39" customFormat="1" x14ac:dyDescent="0.25">
      <c r="A2729" s="2">
        <v>229</v>
      </c>
      <c r="B2729" t="s">
        <v>847</v>
      </c>
      <c r="C2729">
        <f t="shared" si="42"/>
        <v>1631117</v>
      </c>
      <c r="D2729">
        <v>262000</v>
      </c>
      <c r="E2729" t="s">
        <v>133</v>
      </c>
      <c r="F2729">
        <v>0.95</v>
      </c>
      <c r="G2729">
        <v>0.95</v>
      </c>
      <c r="H2729" t="s">
        <v>134</v>
      </c>
      <c r="I2729" s="2">
        <v>1.31</v>
      </c>
      <c r="J2729" t="s">
        <v>135</v>
      </c>
      <c r="K2729" t="s">
        <v>136</v>
      </c>
      <c r="L2729" s="3" t="str">
        <f>+INDEX([1]!TABLA_MAESTRO_DE_ARTICULO[SubGroupName],MATCH(Tabla_lineas[[#This Row],[CODIGO SAP]],[1]!TABLA_MAESTRO_DE_ARTICULO[ItemCode],0))</f>
        <v>COMPRIMIDO</v>
      </c>
      <c r="M2729" t="s">
        <v>137</v>
      </c>
      <c r="N2729">
        <v>85</v>
      </c>
      <c r="O2729" t="s">
        <v>45</v>
      </c>
      <c r="P2729">
        <v>28100</v>
      </c>
      <c r="Q2729">
        <v>41900</v>
      </c>
      <c r="R2729">
        <v>70000</v>
      </c>
      <c r="S2729" s="2">
        <v>200000</v>
      </c>
      <c r="T2729">
        <v>188000</v>
      </c>
      <c r="U2729">
        <v>1.31</v>
      </c>
      <c r="V2729">
        <v>0.94</v>
      </c>
      <c r="W2729">
        <v>0.32</v>
      </c>
      <c r="Z2729" s="4" t="s">
        <v>46</v>
      </c>
      <c r="AA2729" t="s">
        <v>120</v>
      </c>
      <c r="AB2729">
        <v>46132</v>
      </c>
      <c r="AG2729">
        <v>0</v>
      </c>
      <c r="AH2729">
        <v>200000</v>
      </c>
      <c r="AM2729" t="str">
        <f>SUBSTITUTE(Tabla_lineas[[#This Row],[Codigo Liname]]," ","")</f>
        <v>N0304</v>
      </c>
    </row>
    <row r="2730" spans="1:39" customFormat="1" x14ac:dyDescent="0.25">
      <c r="A2730" s="2">
        <v>229</v>
      </c>
      <c r="B2730" t="s">
        <v>847</v>
      </c>
      <c r="C2730">
        <f t="shared" si="42"/>
        <v>1631117</v>
      </c>
      <c r="D2730">
        <v>188189.75</v>
      </c>
      <c r="E2730" t="s">
        <v>438</v>
      </c>
      <c r="F2730">
        <v>176.33</v>
      </c>
      <c r="G2730">
        <v>92.75</v>
      </c>
      <c r="H2730" t="s">
        <v>439</v>
      </c>
      <c r="I2730" s="2">
        <v>92.75</v>
      </c>
      <c r="J2730" t="s">
        <v>440</v>
      </c>
      <c r="K2730" t="s">
        <v>441</v>
      </c>
      <c r="L2730" s="3" t="str">
        <f>+INDEX([1]!TABLA_MAESTRO_DE_ARTICULO[SubGroupName],MATCH(Tabla_lineas[[#This Row],[CODIGO SAP]],[1]!TABLA_MAESTRO_DE_ARTICULO[ItemCode],0))</f>
        <v>POLVO PARA SUSPENSION</v>
      </c>
      <c r="M2730" t="s">
        <v>442</v>
      </c>
      <c r="N2730">
        <v>65</v>
      </c>
      <c r="O2730" t="s">
        <v>443</v>
      </c>
      <c r="P2730">
        <v>1609</v>
      </c>
      <c r="Q2730">
        <v>8817</v>
      </c>
      <c r="R2730">
        <v>10426</v>
      </c>
      <c r="S2730" s="2">
        <v>2029</v>
      </c>
      <c r="T2730">
        <v>188169.46</v>
      </c>
      <c r="U2730">
        <v>92.75</v>
      </c>
      <c r="V2730">
        <v>92.74</v>
      </c>
      <c r="W2730">
        <v>12</v>
      </c>
      <c r="Z2730" s="4" t="s">
        <v>46</v>
      </c>
      <c r="AA2730" t="s">
        <v>153</v>
      </c>
      <c r="AB2730">
        <v>46096</v>
      </c>
      <c r="AG2730">
        <v>0</v>
      </c>
      <c r="AH2730">
        <v>2029</v>
      </c>
      <c r="AM2730" t="str">
        <f>SUBSTITUTE(Tabla_lineas[[#This Row],[Codigo Liname]]," ","")</f>
        <v>J0163</v>
      </c>
    </row>
    <row r="2731" spans="1:39" customFormat="1" x14ac:dyDescent="0.25">
      <c r="A2731" s="2">
        <v>229</v>
      </c>
      <c r="B2731" t="s">
        <v>847</v>
      </c>
      <c r="C2731">
        <f t="shared" si="42"/>
        <v>1631117</v>
      </c>
      <c r="D2731">
        <v>1266419</v>
      </c>
      <c r="E2731" t="s">
        <v>420</v>
      </c>
      <c r="F2731">
        <v>4.96</v>
      </c>
      <c r="G2731">
        <v>4.96</v>
      </c>
      <c r="H2731" t="s">
        <v>421</v>
      </c>
      <c r="I2731" s="2">
        <v>11</v>
      </c>
      <c r="J2731" t="s">
        <v>422</v>
      </c>
      <c r="K2731" t="s">
        <v>423</v>
      </c>
      <c r="L2731" s="3" t="str">
        <f>+INDEX([1]!TABLA_MAESTRO_DE_ARTICULO[SubGroupName],MATCH(Tabla_lineas[[#This Row],[CODIGO SAP]],[1]!TABLA_MAESTRO_DE_ARTICULO[ItemCode],0))</f>
        <v>CAPSULA DURA</v>
      </c>
      <c r="M2731" t="s">
        <v>424</v>
      </c>
      <c r="N2731">
        <v>63</v>
      </c>
      <c r="O2731" t="s">
        <v>45</v>
      </c>
      <c r="P2731">
        <v>122800</v>
      </c>
      <c r="Q2731">
        <v>349400</v>
      </c>
      <c r="R2731">
        <v>472200</v>
      </c>
      <c r="S2731" s="2">
        <v>115129</v>
      </c>
      <c r="T2731">
        <v>569888.55000000005</v>
      </c>
      <c r="U2731">
        <v>11</v>
      </c>
      <c r="V2731">
        <v>4.95</v>
      </c>
      <c r="W2731">
        <v>1.3</v>
      </c>
      <c r="Z2731" s="4" t="s">
        <v>46</v>
      </c>
      <c r="AA2731" t="s">
        <v>120</v>
      </c>
      <c r="AB2731">
        <v>46132</v>
      </c>
      <c r="AG2731">
        <v>0</v>
      </c>
      <c r="AH2731">
        <v>115129</v>
      </c>
      <c r="AM2731" t="str">
        <f>SUBSTITUTE(Tabla_lineas[[#This Row],[Codigo Liname]]," ","")</f>
        <v>J0158</v>
      </c>
    </row>
    <row r="2732" spans="1:39" customFormat="1" x14ac:dyDescent="0.25">
      <c r="A2732" s="2">
        <v>229</v>
      </c>
      <c r="B2732" t="s">
        <v>847</v>
      </c>
      <c r="C2732">
        <f t="shared" si="42"/>
        <v>1631117</v>
      </c>
      <c r="D2732">
        <v>986354.28</v>
      </c>
      <c r="E2732" t="s">
        <v>203</v>
      </c>
      <c r="F2732">
        <v>1.64</v>
      </c>
      <c r="G2732">
        <v>1.64</v>
      </c>
      <c r="H2732" t="s">
        <v>204</v>
      </c>
      <c r="I2732" s="2">
        <v>3.72</v>
      </c>
      <c r="J2732" t="s">
        <v>205</v>
      </c>
      <c r="K2732" t="s">
        <v>206</v>
      </c>
      <c r="L2732" s="3" t="str">
        <f>+INDEX([1]!TABLA_MAESTRO_DE_ARTICULO[SubGroupName],MATCH(Tabla_lineas[[#This Row],[CODIGO SAP]],[1]!TABLA_MAESTRO_DE_ARTICULO[ItemCode],0))</f>
        <v>COMPRIMIDO</v>
      </c>
      <c r="M2732" t="s">
        <v>207</v>
      </c>
      <c r="N2732">
        <v>56</v>
      </c>
      <c r="O2732" t="s">
        <v>45</v>
      </c>
      <c r="P2732">
        <v>33000</v>
      </c>
      <c r="Q2732">
        <v>715600</v>
      </c>
      <c r="R2732">
        <v>748600</v>
      </c>
      <c r="S2732" s="2">
        <v>265149</v>
      </c>
      <c r="T2732">
        <v>434844.36</v>
      </c>
      <c r="U2732">
        <v>3.72</v>
      </c>
      <c r="V2732">
        <v>1.64</v>
      </c>
      <c r="W2732">
        <v>0.38</v>
      </c>
      <c r="Z2732" s="4" t="s">
        <v>46</v>
      </c>
      <c r="AA2732" t="s">
        <v>120</v>
      </c>
      <c r="AB2732">
        <v>46132</v>
      </c>
      <c r="AG2732">
        <v>0</v>
      </c>
      <c r="AH2732">
        <v>265149</v>
      </c>
      <c r="AM2732" t="str">
        <f>SUBSTITUTE(Tabla_lineas[[#This Row],[Codigo Liname]]," ","")</f>
        <v>J0127</v>
      </c>
    </row>
    <row r="2733" spans="1:39" customFormat="1" x14ac:dyDescent="0.25">
      <c r="A2733" s="2">
        <v>229</v>
      </c>
      <c r="B2733" t="s">
        <v>847</v>
      </c>
      <c r="C2733">
        <f t="shared" si="42"/>
        <v>1631117</v>
      </c>
      <c r="D2733">
        <v>274638.18</v>
      </c>
      <c r="E2733" t="s">
        <v>661</v>
      </c>
      <c r="F2733">
        <v>195.2</v>
      </c>
      <c r="G2733">
        <v>195.2</v>
      </c>
      <c r="H2733" t="s">
        <v>662</v>
      </c>
      <c r="I2733" s="2">
        <v>274.08999999999997</v>
      </c>
      <c r="J2733" t="s">
        <v>663</v>
      </c>
      <c r="K2733" t="s">
        <v>664</v>
      </c>
      <c r="L2733" s="3" t="str">
        <f>+INDEX([1]!TABLA_MAESTRO_DE_ARTICULO[SubGroupName],MATCH(Tabla_lineas[[#This Row],[CODIGO SAP]],[1]!TABLA_MAESTRO_DE_ARTICULO[ItemCode],0))</f>
        <v>POLVO PARA SUSPENSION</v>
      </c>
      <c r="M2733" t="s">
        <v>665</v>
      </c>
      <c r="N2733">
        <v>57</v>
      </c>
      <c r="O2733" t="s">
        <v>666</v>
      </c>
      <c r="P2733">
        <v>644</v>
      </c>
      <c r="Q2733">
        <v>6739</v>
      </c>
      <c r="R2733">
        <v>7383</v>
      </c>
      <c r="S2733" s="2">
        <v>1002</v>
      </c>
      <c r="T2733">
        <v>195580.38</v>
      </c>
      <c r="U2733">
        <v>274.08999999999997</v>
      </c>
      <c r="V2733">
        <v>195.19</v>
      </c>
      <c r="W2733">
        <v>40</v>
      </c>
      <c r="Z2733" s="4" t="s">
        <v>46</v>
      </c>
      <c r="AA2733" t="s">
        <v>120</v>
      </c>
      <c r="AB2733">
        <v>46132</v>
      </c>
      <c r="AG2733">
        <v>0</v>
      </c>
      <c r="AH2733">
        <v>1002</v>
      </c>
      <c r="AM2733" t="str">
        <f>SUBSTITUTE(Tabla_lineas[[#This Row],[Codigo Liname]]," ","")</f>
        <v>J0130</v>
      </c>
    </row>
    <row r="2734" spans="1:39" customFormat="1" x14ac:dyDescent="0.25">
      <c r="A2734" s="2">
        <v>229</v>
      </c>
      <c r="B2734" t="s">
        <v>847</v>
      </c>
      <c r="C2734">
        <f t="shared" si="42"/>
        <v>1631117</v>
      </c>
      <c r="D2734">
        <v>110249.84</v>
      </c>
      <c r="E2734" t="s">
        <v>208</v>
      </c>
      <c r="F2734">
        <v>14.8</v>
      </c>
      <c r="G2734">
        <v>12.2</v>
      </c>
      <c r="H2734" t="s">
        <v>209</v>
      </c>
      <c r="I2734" s="2">
        <v>12.28</v>
      </c>
      <c r="J2734" t="s">
        <v>210</v>
      </c>
      <c r="K2734" t="s">
        <v>211</v>
      </c>
      <c r="L2734" s="3" t="str">
        <f>+INDEX([1]!TABLA_MAESTRO_DE_ARTICULO[SubGroupName],MATCH(Tabla_lineas[[#This Row],[CODIGO SAP]],[1]!TABLA_MAESTRO_DE_ARTICULO[ItemCode],0))</f>
        <v>JARABE</v>
      </c>
      <c r="M2734" t="s">
        <v>212</v>
      </c>
      <c r="N2734">
        <v>96</v>
      </c>
      <c r="O2734" t="s">
        <v>181</v>
      </c>
      <c r="P2734">
        <v>732</v>
      </c>
      <c r="Q2734">
        <v>17671</v>
      </c>
      <c r="R2734">
        <v>18403</v>
      </c>
      <c r="S2734" s="2">
        <v>8978</v>
      </c>
      <c r="T2734">
        <v>109441.82</v>
      </c>
      <c r="U2734">
        <v>12.28</v>
      </c>
      <c r="V2734">
        <v>12.19</v>
      </c>
      <c r="W2734">
        <v>5</v>
      </c>
      <c r="Z2734" s="4" t="s">
        <v>46</v>
      </c>
      <c r="AA2734" t="s">
        <v>153</v>
      </c>
      <c r="AB2734">
        <v>46132</v>
      </c>
      <c r="AG2734">
        <v>0</v>
      </c>
      <c r="AH2734">
        <v>8978</v>
      </c>
      <c r="AM2734" t="str">
        <f>SUBSTITUTE(Tabla_lineas[[#This Row],[Codigo Liname]]," ","")</f>
        <v>R0602</v>
      </c>
    </row>
    <row r="2735" spans="1:39" customFormat="1" x14ac:dyDescent="0.25">
      <c r="A2735" s="2">
        <v>229</v>
      </c>
      <c r="B2735" t="s">
        <v>847</v>
      </c>
      <c r="C2735">
        <f t="shared" si="42"/>
        <v>1631117</v>
      </c>
      <c r="D2735">
        <v>87032.7</v>
      </c>
      <c r="E2735" t="s">
        <v>213</v>
      </c>
      <c r="F2735">
        <v>0.47</v>
      </c>
      <c r="G2735">
        <v>0.45</v>
      </c>
      <c r="H2735" t="s">
        <v>214</v>
      </c>
      <c r="I2735" s="2">
        <v>0.45</v>
      </c>
      <c r="J2735" t="s">
        <v>215</v>
      </c>
      <c r="K2735" t="s">
        <v>216</v>
      </c>
      <c r="L2735" s="3" t="str">
        <f>+INDEX([1]!TABLA_MAESTRO_DE_ARTICULO[SubGroupName],MATCH(Tabla_lineas[[#This Row],[CODIGO SAP]],[1]!TABLA_MAESTRO_DE_ARTICULO[ItemCode],0))</f>
        <v>COMPRIMIDO</v>
      </c>
      <c r="M2735" t="s">
        <v>217</v>
      </c>
      <c r="N2735">
        <v>95</v>
      </c>
      <c r="O2735" t="s">
        <v>45</v>
      </c>
      <c r="P2735">
        <v>26300</v>
      </c>
      <c r="Q2735">
        <v>499900</v>
      </c>
      <c r="R2735">
        <v>526200</v>
      </c>
      <c r="S2735" s="2">
        <v>193406</v>
      </c>
      <c r="T2735">
        <v>85098.64</v>
      </c>
      <c r="U2735">
        <v>0.45</v>
      </c>
      <c r="V2735">
        <v>0.44</v>
      </c>
      <c r="W2735">
        <v>0.12</v>
      </c>
      <c r="Z2735" s="4" t="s">
        <v>46</v>
      </c>
      <c r="AA2735" t="s">
        <v>153</v>
      </c>
      <c r="AB2735">
        <v>46132</v>
      </c>
      <c r="AG2735">
        <v>0</v>
      </c>
      <c r="AH2735">
        <v>193406</v>
      </c>
      <c r="AM2735" t="str">
        <f>SUBSTITUTE(Tabla_lineas[[#This Row],[Codigo Liname]]," ","")</f>
        <v>R0601</v>
      </c>
    </row>
    <row r="2736" spans="1:39" customFormat="1" x14ac:dyDescent="0.25">
      <c r="A2736" s="2">
        <v>229</v>
      </c>
      <c r="B2736" t="s">
        <v>847</v>
      </c>
      <c r="C2736">
        <f t="shared" si="42"/>
        <v>1631117</v>
      </c>
      <c r="D2736">
        <v>118928.92</v>
      </c>
      <c r="E2736" t="s">
        <v>444</v>
      </c>
      <c r="F2736">
        <v>4.67</v>
      </c>
      <c r="G2736">
        <v>3.5</v>
      </c>
      <c r="H2736" t="s">
        <v>445</v>
      </c>
      <c r="I2736" s="2">
        <v>3.56</v>
      </c>
      <c r="J2736" t="s">
        <v>446</v>
      </c>
      <c r="K2736" t="s">
        <v>447</v>
      </c>
      <c r="L2736" s="3" t="str">
        <f>+INDEX([1]!TABLA_MAESTRO_DE_ARTICULO[SubGroupName],MATCH(Tabla_lineas[[#This Row],[CODIGO SAP]],[1]!TABLA_MAESTRO_DE_ARTICULO[ItemCode],0))</f>
        <v>SOLUCION INYECTABLE</v>
      </c>
      <c r="M2736" t="s">
        <v>448</v>
      </c>
      <c r="N2736">
        <v>14</v>
      </c>
      <c r="O2736" t="s">
        <v>249</v>
      </c>
      <c r="P2736">
        <v>4000</v>
      </c>
      <c r="Q2736">
        <v>5840</v>
      </c>
      <c r="R2736">
        <v>9840</v>
      </c>
      <c r="S2736" s="2">
        <v>33407</v>
      </c>
      <c r="T2736">
        <v>116590.43</v>
      </c>
      <c r="U2736">
        <v>3.56</v>
      </c>
      <c r="V2736">
        <v>3.49</v>
      </c>
      <c r="W2736">
        <v>1.5</v>
      </c>
      <c r="Z2736" s="4" t="s">
        <v>46</v>
      </c>
      <c r="AA2736" t="s">
        <v>120</v>
      </c>
      <c r="AB2736">
        <v>46096</v>
      </c>
      <c r="AG2736">
        <v>0</v>
      </c>
      <c r="AH2736">
        <v>33407</v>
      </c>
      <c r="AM2736" t="str">
        <f>SUBSTITUTE(Tabla_lineas[[#This Row],[Codigo Liname]]," ","")</f>
        <v>B0506</v>
      </c>
    </row>
    <row r="2737" spans="1:39" customFormat="1" x14ac:dyDescent="0.25">
      <c r="A2737" s="2">
        <v>229</v>
      </c>
      <c r="B2737" t="s">
        <v>847</v>
      </c>
      <c r="C2737">
        <f t="shared" si="42"/>
        <v>1631117</v>
      </c>
      <c r="D2737">
        <v>152565.06999999998</v>
      </c>
      <c r="E2737" t="s">
        <v>218</v>
      </c>
      <c r="F2737">
        <v>28.9</v>
      </c>
      <c r="G2737">
        <v>13.37</v>
      </c>
      <c r="H2737" t="s">
        <v>219</v>
      </c>
      <c r="I2737" s="2">
        <v>13.37</v>
      </c>
      <c r="J2737" t="s">
        <v>220</v>
      </c>
      <c r="K2737" t="s">
        <v>221</v>
      </c>
      <c r="L2737" s="3" t="str">
        <f>+INDEX([1]!TABLA_MAESTRO_DE_ARTICULO[SubGroupName],MATCH(Tabla_lineas[[#This Row],[CODIGO SAP]],[1]!TABLA_MAESTRO_DE_ARTICULO[ItemCode],0))</f>
        <v>CREMA DERMICA</v>
      </c>
      <c r="M2737" t="s">
        <v>222</v>
      </c>
      <c r="N2737">
        <v>33</v>
      </c>
      <c r="O2737" t="s">
        <v>223</v>
      </c>
      <c r="P2737">
        <v>1034</v>
      </c>
      <c r="Q2737">
        <v>3839</v>
      </c>
      <c r="R2737">
        <v>4873</v>
      </c>
      <c r="S2737" s="2">
        <v>11411</v>
      </c>
      <c r="T2737">
        <v>152450.96</v>
      </c>
      <c r="U2737">
        <v>13.37</v>
      </c>
      <c r="V2737">
        <v>13.36</v>
      </c>
      <c r="W2737">
        <v>4.5</v>
      </c>
      <c r="Z2737" s="4" t="s">
        <v>46</v>
      </c>
      <c r="AA2737" t="s">
        <v>153</v>
      </c>
      <c r="AB2737">
        <v>46132</v>
      </c>
      <c r="AG2737">
        <v>0</v>
      </c>
      <c r="AH2737">
        <v>11411</v>
      </c>
      <c r="AM2737" t="str">
        <f>SUBSTITUTE(Tabla_lineas[[#This Row],[Codigo Liname]]," ","")</f>
        <v>D0103</v>
      </c>
    </row>
    <row r="2738" spans="1:39" customFormat="1" x14ac:dyDescent="0.25">
      <c r="A2738" s="2">
        <v>229</v>
      </c>
      <c r="B2738" t="s">
        <v>847</v>
      </c>
      <c r="C2738">
        <f t="shared" si="42"/>
        <v>1631117</v>
      </c>
      <c r="D2738">
        <v>107406.24</v>
      </c>
      <c r="E2738" t="s">
        <v>449</v>
      </c>
      <c r="F2738">
        <v>4.2</v>
      </c>
      <c r="G2738">
        <v>2.2799999999999998</v>
      </c>
      <c r="H2738" t="s">
        <v>450</v>
      </c>
      <c r="I2738" s="2">
        <v>2.2799999999999998</v>
      </c>
      <c r="J2738" t="s">
        <v>451</v>
      </c>
      <c r="K2738" t="s">
        <v>452</v>
      </c>
      <c r="L2738" s="3" t="str">
        <f>+INDEX([1]!TABLA_MAESTRO_DE_ARTICULO[SubGroupName],MATCH(Tabla_lineas[[#This Row],[CODIGO SAP]],[1]!TABLA_MAESTRO_DE_ARTICULO[ItemCode],0))</f>
        <v>OVULO VAGINAL</v>
      </c>
      <c r="M2738" t="s">
        <v>453</v>
      </c>
      <c r="N2738">
        <v>44</v>
      </c>
      <c r="O2738" t="s">
        <v>97</v>
      </c>
      <c r="P2738">
        <v>8040</v>
      </c>
      <c r="Q2738">
        <v>0</v>
      </c>
      <c r="R2738">
        <v>8040</v>
      </c>
      <c r="S2738" s="2">
        <v>47108</v>
      </c>
      <c r="T2738">
        <v>106935.16</v>
      </c>
      <c r="U2738">
        <v>2.2799999999999998</v>
      </c>
      <c r="V2738">
        <v>2.27</v>
      </c>
      <c r="W2738">
        <v>0.7</v>
      </c>
      <c r="Z2738" s="4" t="s">
        <v>46</v>
      </c>
      <c r="AA2738" t="s">
        <v>126</v>
      </c>
      <c r="AB2738">
        <v>46132</v>
      </c>
      <c r="AG2738">
        <v>0</v>
      </c>
      <c r="AH2738">
        <v>47108</v>
      </c>
      <c r="AM2738" t="str">
        <f>SUBSTITUTE(Tabla_lineas[[#This Row],[Codigo Liname]]," ","")</f>
        <v>G0102</v>
      </c>
    </row>
    <row r="2739" spans="1:39" customFormat="1" x14ac:dyDescent="0.25">
      <c r="A2739" s="2">
        <v>229</v>
      </c>
      <c r="B2739" t="s">
        <v>847</v>
      </c>
      <c r="C2739">
        <f t="shared" si="42"/>
        <v>1631117</v>
      </c>
      <c r="D2739">
        <v>65172.800000000003</v>
      </c>
      <c r="E2739" t="s">
        <v>229</v>
      </c>
      <c r="F2739">
        <v>19.329999999999998</v>
      </c>
      <c r="G2739">
        <v>18.399999999999999</v>
      </c>
      <c r="H2739" t="s">
        <v>230</v>
      </c>
      <c r="I2739" s="2">
        <v>18.399999999999999</v>
      </c>
      <c r="J2739" t="s">
        <v>231</v>
      </c>
      <c r="K2739" t="s">
        <v>232</v>
      </c>
      <c r="L2739" s="3" t="str">
        <f>+INDEX([1]!TABLA_MAESTRO_DE_ARTICULO[SubGroupName],MATCH(Tabla_lineas[[#This Row],[CODIGO SAP]],[1]!TABLA_MAESTRO_DE_ARTICULO[ItemCode],0))</f>
        <v>SUSPENSION</v>
      </c>
      <c r="M2739" t="s">
        <v>233</v>
      </c>
      <c r="N2739">
        <v>59</v>
      </c>
      <c r="O2739" t="s">
        <v>65</v>
      </c>
      <c r="P2739">
        <v>638</v>
      </c>
      <c r="Q2739">
        <v>5571</v>
      </c>
      <c r="R2739">
        <v>6209</v>
      </c>
      <c r="S2739" s="2">
        <v>3542</v>
      </c>
      <c r="T2739">
        <v>65137.380000000005</v>
      </c>
      <c r="U2739">
        <v>18.399999999999999</v>
      </c>
      <c r="V2739">
        <v>18.39</v>
      </c>
      <c r="W2739">
        <v>5.5</v>
      </c>
      <c r="Z2739" s="4" t="s">
        <v>46</v>
      </c>
      <c r="AA2739" t="s">
        <v>153</v>
      </c>
      <c r="AB2739">
        <v>46132</v>
      </c>
      <c r="AG2739">
        <v>0</v>
      </c>
      <c r="AH2739">
        <v>3542</v>
      </c>
      <c r="AM2739" t="str">
        <f>SUBSTITUTE(Tabla_lineas[[#This Row],[Codigo Liname]]," ","")</f>
        <v>J0138</v>
      </c>
    </row>
    <row r="2740" spans="1:39" customFormat="1" x14ac:dyDescent="0.25">
      <c r="A2740" s="2">
        <v>229</v>
      </c>
      <c r="B2740" t="s">
        <v>847</v>
      </c>
      <c r="C2740">
        <f t="shared" si="42"/>
        <v>1631117</v>
      </c>
      <c r="D2740">
        <v>315587.38</v>
      </c>
      <c r="E2740" t="s">
        <v>239</v>
      </c>
      <c r="F2740">
        <v>1.48</v>
      </c>
      <c r="G2740">
        <v>1.48</v>
      </c>
      <c r="H2740" t="s">
        <v>240</v>
      </c>
      <c r="I2740" s="2">
        <v>2.54</v>
      </c>
      <c r="J2740" t="s">
        <v>241</v>
      </c>
      <c r="K2740" t="s">
        <v>242</v>
      </c>
      <c r="L2740" s="3" t="str">
        <f>+INDEX([1]!TABLA_MAESTRO_DE_ARTICULO[SubGroupName],MATCH(Tabla_lineas[[#This Row],[CODIGO SAP]],[1]!TABLA_MAESTRO_DE_ARTICULO[ItemCode],0))</f>
        <v>COMPRIMIDO</v>
      </c>
      <c r="M2740" t="s">
        <v>243</v>
      </c>
      <c r="N2740">
        <v>58</v>
      </c>
      <c r="O2740" t="s">
        <v>45</v>
      </c>
      <c r="P2740">
        <v>19600</v>
      </c>
      <c r="Q2740">
        <v>153600</v>
      </c>
      <c r="R2740">
        <v>173200</v>
      </c>
      <c r="S2740" s="2">
        <v>124247</v>
      </c>
      <c r="T2740">
        <v>182643.09</v>
      </c>
      <c r="U2740">
        <v>2.54</v>
      </c>
      <c r="V2740">
        <v>1.47</v>
      </c>
      <c r="W2740">
        <v>0.4</v>
      </c>
      <c r="Z2740" s="4" t="s">
        <v>46</v>
      </c>
      <c r="AA2740" t="s">
        <v>120</v>
      </c>
      <c r="AB2740">
        <v>46132</v>
      </c>
      <c r="AG2740">
        <v>0</v>
      </c>
      <c r="AH2740">
        <v>124247</v>
      </c>
      <c r="AM2740" t="str">
        <f>SUBSTITUTE(Tabla_lineas[[#This Row],[Codigo Liname]]," ","")</f>
        <v>J0137</v>
      </c>
    </row>
    <row r="2741" spans="1:39" customFormat="1" x14ac:dyDescent="0.25">
      <c r="A2741" s="2">
        <v>229</v>
      </c>
      <c r="B2741" t="s">
        <v>847</v>
      </c>
      <c r="C2741">
        <f t="shared" si="42"/>
        <v>1631117</v>
      </c>
      <c r="D2741">
        <v>79560.91</v>
      </c>
      <c r="E2741" t="s">
        <v>644</v>
      </c>
      <c r="F2741">
        <v>26.89</v>
      </c>
      <c r="G2741">
        <v>26.89</v>
      </c>
      <c r="H2741" t="s">
        <v>645</v>
      </c>
      <c r="I2741" s="2">
        <v>58.63</v>
      </c>
      <c r="J2741" t="s">
        <v>646</v>
      </c>
      <c r="K2741" t="s">
        <v>647</v>
      </c>
      <c r="L2741" s="3" t="str">
        <f>+INDEX([1]!TABLA_MAESTRO_DE_ARTICULO[SubGroupName],MATCH(Tabla_lineas[[#This Row],[CODIGO SAP]],[1]!TABLA_MAESTRO_DE_ARTICULO[ItemCode],0))</f>
        <v>SUSPENSION</v>
      </c>
      <c r="M2741" t="s">
        <v>648</v>
      </c>
      <c r="N2741">
        <v>66</v>
      </c>
      <c r="O2741" t="s">
        <v>65</v>
      </c>
      <c r="P2741">
        <v>668</v>
      </c>
      <c r="Q2741">
        <v>5229</v>
      </c>
      <c r="R2741">
        <v>5897</v>
      </c>
      <c r="S2741" s="2">
        <v>1357</v>
      </c>
      <c r="T2741">
        <v>36476.160000000003</v>
      </c>
      <c r="U2741">
        <v>58.63</v>
      </c>
      <c r="V2741">
        <v>26.88</v>
      </c>
      <c r="W2741">
        <v>9</v>
      </c>
      <c r="Z2741" s="4" t="s">
        <v>46</v>
      </c>
      <c r="AA2741" t="s">
        <v>153</v>
      </c>
      <c r="AB2741">
        <v>46132</v>
      </c>
      <c r="AG2741">
        <v>0</v>
      </c>
      <c r="AH2741">
        <v>1357</v>
      </c>
      <c r="AM2741" t="str">
        <f>SUBSTITUTE(Tabla_lineas[[#This Row],[Codigo Liname]]," ","")</f>
        <v>J0165</v>
      </c>
    </row>
    <row r="2742" spans="1:39" customFormat="1" x14ac:dyDescent="0.25">
      <c r="A2742" s="2">
        <v>229</v>
      </c>
      <c r="B2742" t="s">
        <v>847</v>
      </c>
      <c r="C2742">
        <f t="shared" si="42"/>
        <v>1631117</v>
      </c>
      <c r="D2742">
        <v>12172.46</v>
      </c>
      <c r="E2742" t="s">
        <v>569</v>
      </c>
      <c r="F2742">
        <v>1.1299999999999999</v>
      </c>
      <c r="G2742">
        <v>0.57999999999999996</v>
      </c>
      <c r="H2742" t="s">
        <v>570</v>
      </c>
      <c r="I2742" s="2">
        <v>0.57999999999999996</v>
      </c>
      <c r="J2742" t="s">
        <v>571</v>
      </c>
      <c r="K2742" t="s">
        <v>572</v>
      </c>
      <c r="L2742" s="3" t="str">
        <f>+INDEX([1]!TABLA_MAESTRO_DE_ARTICULO[SubGroupName],MATCH(Tabla_lineas[[#This Row],[CODIGO SAP]],[1]!TABLA_MAESTRO_DE_ARTICULO[ItemCode],0))</f>
        <v>COMPRIMIDO</v>
      </c>
      <c r="M2742" t="s">
        <v>573</v>
      </c>
      <c r="N2742">
        <v>46</v>
      </c>
      <c r="O2742" t="s">
        <v>45</v>
      </c>
      <c r="P2742">
        <v>17800</v>
      </c>
      <c r="Q2742">
        <v>178200</v>
      </c>
      <c r="R2742">
        <v>196000</v>
      </c>
      <c r="S2742" s="2">
        <v>20987</v>
      </c>
      <c r="T2742">
        <v>11962.589999999998</v>
      </c>
      <c r="U2742">
        <v>0.57999999999999996</v>
      </c>
      <c r="V2742">
        <v>0.56999999999999995</v>
      </c>
      <c r="W2742">
        <v>0.12</v>
      </c>
      <c r="Z2742" s="4" t="s">
        <v>46</v>
      </c>
      <c r="AA2742" t="s">
        <v>153</v>
      </c>
      <c r="AB2742">
        <v>46132</v>
      </c>
      <c r="AG2742">
        <v>0</v>
      </c>
      <c r="AH2742">
        <v>20987</v>
      </c>
      <c r="AM2742" t="str">
        <f>SUBSTITUTE(Tabla_lineas[[#This Row],[Codigo Liname]]," ","")</f>
        <v>H0203</v>
      </c>
    </row>
    <row r="2743" spans="1:39" customFormat="1" x14ac:dyDescent="0.25">
      <c r="A2743" s="2">
        <v>229</v>
      </c>
      <c r="B2743" t="s">
        <v>847</v>
      </c>
      <c r="C2743">
        <f t="shared" si="42"/>
        <v>1631117</v>
      </c>
      <c r="D2743">
        <v>2112258.5</v>
      </c>
      <c r="E2743" t="s">
        <v>244</v>
      </c>
      <c r="F2743">
        <v>4.03</v>
      </c>
      <c r="G2743">
        <v>4.03</v>
      </c>
      <c r="H2743" t="s">
        <v>245</v>
      </c>
      <c r="I2743" s="2">
        <v>6.97</v>
      </c>
      <c r="J2743" t="s">
        <v>246</v>
      </c>
      <c r="K2743" t="s">
        <v>247</v>
      </c>
      <c r="L2743" s="3" t="str">
        <f>+INDEX([1]!TABLA_MAESTRO_DE_ARTICULO[SubGroupName],MATCH(Tabla_lineas[[#This Row],[CODIGO SAP]],[1]!TABLA_MAESTRO_DE_ARTICULO[ItemCode],0))</f>
        <v>SOLUCION INYECTABLE</v>
      </c>
      <c r="M2743" t="s">
        <v>248</v>
      </c>
      <c r="N2743">
        <v>47</v>
      </c>
      <c r="O2743" t="s">
        <v>249</v>
      </c>
      <c r="P2743">
        <v>20850</v>
      </c>
      <c r="Q2743">
        <v>190850</v>
      </c>
      <c r="R2743">
        <v>211700</v>
      </c>
      <c r="S2743" s="2">
        <v>303050</v>
      </c>
      <c r="T2743">
        <v>1218260.9999999998</v>
      </c>
      <c r="U2743">
        <v>6.97</v>
      </c>
      <c r="V2743">
        <v>4.0199999999999996</v>
      </c>
      <c r="W2743">
        <v>0.7</v>
      </c>
      <c r="Z2743" s="4" t="s">
        <v>46</v>
      </c>
      <c r="AA2743" t="s">
        <v>126</v>
      </c>
      <c r="AB2743">
        <v>46132</v>
      </c>
      <c r="AG2743">
        <v>0</v>
      </c>
      <c r="AH2743">
        <v>303050</v>
      </c>
      <c r="AM2743" t="str">
        <f>SUBSTITUTE(Tabla_lineas[[#This Row],[Codigo Liname]]," ","")</f>
        <v>H0204</v>
      </c>
    </row>
    <row r="2744" spans="1:39" customFormat="1" x14ac:dyDescent="0.25">
      <c r="A2744" s="2">
        <v>229</v>
      </c>
      <c r="B2744" t="s">
        <v>847</v>
      </c>
      <c r="C2744">
        <f t="shared" si="42"/>
        <v>1631117</v>
      </c>
      <c r="D2744">
        <v>542295.31999999995</v>
      </c>
      <c r="E2744" t="s">
        <v>60</v>
      </c>
      <c r="F2744">
        <v>15.12</v>
      </c>
      <c r="G2744">
        <v>9.5</v>
      </c>
      <c r="H2744" t="s">
        <v>61</v>
      </c>
      <c r="I2744" s="2">
        <v>9.59</v>
      </c>
      <c r="J2744" t="s">
        <v>62</v>
      </c>
      <c r="K2744" t="s">
        <v>63</v>
      </c>
      <c r="L2744" s="3" t="str">
        <f>+INDEX([1]!TABLA_MAESTRO_DE_ARTICULO[SubGroupName],MATCH(Tabla_lineas[[#This Row],[CODIGO SAP]],[1]!TABLA_MAESTRO_DE_ARTICULO[ItemCode],0))</f>
        <v>JARABE</v>
      </c>
      <c r="M2744" t="s">
        <v>64</v>
      </c>
      <c r="N2744">
        <v>94</v>
      </c>
      <c r="O2744" t="s">
        <v>65</v>
      </c>
      <c r="P2744">
        <v>4161</v>
      </c>
      <c r="Q2744">
        <v>205233</v>
      </c>
      <c r="R2744">
        <v>209394</v>
      </c>
      <c r="S2744" s="2">
        <v>56548</v>
      </c>
      <c r="T2744">
        <v>536640.52</v>
      </c>
      <c r="U2744">
        <v>9.59</v>
      </c>
      <c r="V2744">
        <v>9.49</v>
      </c>
      <c r="W2744">
        <v>5</v>
      </c>
      <c r="Z2744" s="4" t="s">
        <v>46</v>
      </c>
      <c r="AA2744" t="s">
        <v>153</v>
      </c>
      <c r="AB2744">
        <v>46096</v>
      </c>
      <c r="AG2744">
        <v>0</v>
      </c>
      <c r="AH2744">
        <v>56548</v>
      </c>
      <c r="AM2744" t="str">
        <f>SUBSTITUTE(Tabla_lineas[[#This Row],[Codigo Liname]]," ","")</f>
        <v>R0503</v>
      </c>
    </row>
    <row r="2745" spans="1:39" customFormat="1" x14ac:dyDescent="0.25">
      <c r="A2745" s="2">
        <v>229</v>
      </c>
      <c r="B2745" t="s">
        <v>847</v>
      </c>
      <c r="C2745">
        <f t="shared" si="42"/>
        <v>1631117</v>
      </c>
      <c r="D2745">
        <v>2332794.84</v>
      </c>
      <c r="E2745" t="s">
        <v>250</v>
      </c>
      <c r="F2745">
        <v>24.52</v>
      </c>
      <c r="G2745">
        <v>24.5</v>
      </c>
      <c r="H2745" t="s">
        <v>251</v>
      </c>
      <c r="I2745" s="2">
        <v>26.21</v>
      </c>
      <c r="J2745" t="s">
        <v>252</v>
      </c>
      <c r="K2745" t="s">
        <v>253</v>
      </c>
      <c r="L2745" s="3" t="str">
        <f>+INDEX([1]!TABLA_MAESTRO_DE_ARTICULO[SubGroupName],MATCH(Tabla_lineas[[#This Row],[CODIGO SAP]],[1]!TABLA_MAESTRO_DE_ARTICULO[ItemCode],0))</f>
        <v>GEL</v>
      </c>
      <c r="M2745" t="s">
        <v>254</v>
      </c>
      <c r="N2745">
        <v>71</v>
      </c>
      <c r="O2745" t="s">
        <v>255</v>
      </c>
      <c r="P2745">
        <v>2615</v>
      </c>
      <c r="Q2745">
        <v>10264</v>
      </c>
      <c r="R2745">
        <v>12879</v>
      </c>
      <c r="S2745" s="2">
        <v>89004</v>
      </c>
      <c r="T2745">
        <v>2179707.96</v>
      </c>
      <c r="U2745">
        <v>26.21</v>
      </c>
      <c r="V2745">
        <v>24.49</v>
      </c>
      <c r="W2745">
        <v>5</v>
      </c>
      <c r="Z2745" s="4" t="s">
        <v>46</v>
      </c>
      <c r="AA2745" t="s">
        <v>153</v>
      </c>
      <c r="AB2745">
        <v>46132</v>
      </c>
      <c r="AG2745">
        <v>0</v>
      </c>
      <c r="AH2745">
        <v>89004</v>
      </c>
      <c r="AM2745" t="str">
        <f>SUBSTITUTE(Tabla_lineas[[#This Row],[Codigo Liname]]," ","")</f>
        <v>M0101</v>
      </c>
    </row>
    <row r="2746" spans="1:39" customFormat="1" x14ac:dyDescent="0.25">
      <c r="A2746" s="2">
        <v>229</v>
      </c>
      <c r="B2746" t="s">
        <v>847</v>
      </c>
      <c r="C2746">
        <f t="shared" si="42"/>
        <v>1631117</v>
      </c>
      <c r="D2746">
        <v>98170.32</v>
      </c>
      <c r="E2746" t="s">
        <v>138</v>
      </c>
      <c r="F2746">
        <v>0.2</v>
      </c>
      <c r="G2746">
        <v>0.2</v>
      </c>
      <c r="H2746" t="s">
        <v>139</v>
      </c>
      <c r="I2746" s="2">
        <v>0.24</v>
      </c>
      <c r="J2746" t="s">
        <v>140</v>
      </c>
      <c r="K2746" t="s">
        <v>141</v>
      </c>
      <c r="L2746" s="3" t="str">
        <f>+INDEX([1]!TABLA_MAESTRO_DE_ARTICULO[SubGroupName],MATCH(Tabla_lineas[[#This Row],[CODIGO SAP]],[1]!TABLA_MAESTRO_DE_ARTICULO[ItemCode],0))</f>
        <v>COMPRIMIDO</v>
      </c>
      <c r="M2746" t="s">
        <v>142</v>
      </c>
      <c r="N2746">
        <v>72</v>
      </c>
      <c r="O2746" t="s">
        <v>45</v>
      </c>
      <c r="P2746">
        <v>53000</v>
      </c>
      <c r="Q2746">
        <v>14000</v>
      </c>
      <c r="R2746">
        <v>67000</v>
      </c>
      <c r="S2746" s="2">
        <v>409043</v>
      </c>
      <c r="T2746">
        <v>77718.17</v>
      </c>
      <c r="U2746">
        <v>0.24</v>
      </c>
      <c r="V2746">
        <v>0.19</v>
      </c>
      <c r="W2746">
        <v>0.12</v>
      </c>
      <c r="Z2746" s="4" t="s">
        <v>46</v>
      </c>
      <c r="AA2746" t="s">
        <v>126</v>
      </c>
      <c r="AB2746">
        <v>46132</v>
      </c>
      <c r="AG2746">
        <v>0</v>
      </c>
      <c r="AH2746">
        <v>409043</v>
      </c>
      <c r="AM2746" t="str">
        <f>SUBSTITUTE(Tabla_lineas[[#This Row],[Codigo Liname]]," ","")</f>
        <v>M0102</v>
      </c>
    </row>
    <row r="2747" spans="1:39" customFormat="1" x14ac:dyDescent="0.25">
      <c r="A2747" s="2">
        <v>229</v>
      </c>
      <c r="B2747" t="s">
        <v>847</v>
      </c>
      <c r="C2747">
        <f t="shared" si="42"/>
        <v>1631117</v>
      </c>
      <c r="D2747">
        <v>665929.14</v>
      </c>
      <c r="E2747" t="s">
        <v>256</v>
      </c>
      <c r="F2747">
        <v>3.3</v>
      </c>
      <c r="G2747">
        <v>3.3</v>
      </c>
      <c r="H2747" t="s">
        <v>257</v>
      </c>
      <c r="I2747" s="2">
        <v>3.82</v>
      </c>
      <c r="J2747" t="s">
        <v>258</v>
      </c>
      <c r="K2747" t="s">
        <v>259</v>
      </c>
      <c r="L2747" s="3" t="str">
        <f>+INDEX([1]!TABLA_MAESTRO_DE_ARTICULO[SubGroupName],MATCH(Tabla_lineas[[#This Row],[CODIGO SAP]],[1]!TABLA_MAESTRO_DE_ARTICULO[ItemCode],0))</f>
        <v>SOLUCION INYECTABLE</v>
      </c>
      <c r="M2747" t="s">
        <v>260</v>
      </c>
      <c r="N2747">
        <v>73</v>
      </c>
      <c r="O2747" t="s">
        <v>249</v>
      </c>
      <c r="P2747">
        <v>15100</v>
      </c>
      <c r="Q2747">
        <v>96450</v>
      </c>
      <c r="R2747">
        <v>111550</v>
      </c>
      <c r="S2747" s="2">
        <v>174327</v>
      </c>
      <c r="T2747">
        <v>573535.82999999996</v>
      </c>
      <c r="U2747">
        <v>3.82</v>
      </c>
      <c r="V2747">
        <v>3.29</v>
      </c>
      <c r="W2747">
        <v>0.7</v>
      </c>
      <c r="Z2747" s="4" t="s">
        <v>46</v>
      </c>
      <c r="AA2747" t="s">
        <v>153</v>
      </c>
      <c r="AB2747">
        <v>46132</v>
      </c>
      <c r="AG2747">
        <v>0</v>
      </c>
      <c r="AH2747">
        <v>174327</v>
      </c>
      <c r="AM2747" t="str">
        <f>SUBSTITUTE(Tabla_lineas[[#This Row],[Codigo Liname]]," ","")</f>
        <v>M0103</v>
      </c>
    </row>
    <row r="2748" spans="1:39" customFormat="1" x14ac:dyDescent="0.25">
      <c r="A2748" s="2">
        <v>229</v>
      </c>
      <c r="B2748" t="s">
        <v>847</v>
      </c>
      <c r="C2748">
        <f t="shared" si="42"/>
        <v>1631117</v>
      </c>
      <c r="D2748">
        <v>354131.75999999995</v>
      </c>
      <c r="E2748" t="s">
        <v>143</v>
      </c>
      <c r="F2748">
        <v>2.17</v>
      </c>
      <c r="G2748">
        <v>2.17</v>
      </c>
      <c r="H2748" t="s">
        <v>144</v>
      </c>
      <c r="I2748" s="2">
        <v>2.3199999999999998</v>
      </c>
      <c r="J2748" t="s">
        <v>145</v>
      </c>
      <c r="K2748" t="s">
        <v>146</v>
      </c>
      <c r="L2748" s="3" t="str">
        <f>+INDEX([1]!TABLA_MAESTRO_DE_ARTICULO[SubGroupName],MATCH(Tabla_lineas[[#This Row],[CODIGO SAP]],[1]!TABLA_MAESTRO_DE_ARTICULO[ItemCode],0))</f>
        <v>CAPSULA DURA</v>
      </c>
      <c r="M2748" t="s">
        <v>147</v>
      </c>
      <c r="N2748">
        <v>60</v>
      </c>
      <c r="O2748" t="s">
        <v>45</v>
      </c>
      <c r="P2748">
        <v>35500</v>
      </c>
      <c r="Q2748">
        <v>18000</v>
      </c>
      <c r="R2748">
        <v>53500</v>
      </c>
      <c r="S2748" s="2">
        <v>152643</v>
      </c>
      <c r="T2748">
        <v>329708.88</v>
      </c>
      <c r="U2748">
        <v>2.3199999999999998</v>
      </c>
      <c r="V2748">
        <v>2.16</v>
      </c>
      <c r="W2748">
        <v>0.8</v>
      </c>
      <c r="Z2748" s="4" t="s">
        <v>46</v>
      </c>
      <c r="AA2748" t="s">
        <v>120</v>
      </c>
      <c r="AB2748">
        <v>46132</v>
      </c>
      <c r="AG2748">
        <v>0</v>
      </c>
      <c r="AH2748">
        <v>152643</v>
      </c>
      <c r="AM2748" t="str">
        <f>SUBSTITUTE(Tabla_lineas[[#This Row],[Codigo Liname]]," ","")</f>
        <v>J0141</v>
      </c>
    </row>
    <row r="2749" spans="1:39" customFormat="1" x14ac:dyDescent="0.25">
      <c r="A2749" s="2">
        <v>229</v>
      </c>
      <c r="B2749" t="s">
        <v>847</v>
      </c>
      <c r="C2749">
        <f t="shared" si="42"/>
        <v>1631117</v>
      </c>
      <c r="D2749">
        <v>104677.65</v>
      </c>
      <c r="E2749" t="s">
        <v>266</v>
      </c>
      <c r="F2749">
        <v>0.56000000000000005</v>
      </c>
      <c r="G2749">
        <v>0.53</v>
      </c>
      <c r="H2749" t="s">
        <v>267</v>
      </c>
      <c r="I2749" s="2">
        <v>0.53</v>
      </c>
      <c r="J2749" t="s">
        <v>268</v>
      </c>
      <c r="K2749" t="s">
        <v>269</v>
      </c>
      <c r="L2749" s="3" t="str">
        <f>+INDEX([1]!TABLA_MAESTRO_DE_ARTICULO[SubGroupName],MATCH(Tabla_lineas[[#This Row],[CODIGO SAP]],[1]!TABLA_MAESTRO_DE_ARTICULO[ItemCode],0))</f>
        <v>COMPRIMIDO</v>
      </c>
      <c r="M2749" t="s">
        <v>270</v>
      </c>
      <c r="N2749">
        <v>28</v>
      </c>
      <c r="O2749" t="s">
        <v>45</v>
      </c>
      <c r="P2749">
        <v>67300</v>
      </c>
      <c r="Q2749">
        <v>196200</v>
      </c>
      <c r="R2749">
        <v>263500</v>
      </c>
      <c r="S2749" s="2">
        <v>197505</v>
      </c>
      <c r="T2749">
        <v>102702.6</v>
      </c>
      <c r="U2749">
        <v>0.53</v>
      </c>
      <c r="V2749">
        <v>0.52</v>
      </c>
      <c r="W2749">
        <v>0.12</v>
      </c>
      <c r="Z2749" s="4" t="s">
        <v>46</v>
      </c>
      <c r="AA2749" t="s">
        <v>126</v>
      </c>
      <c r="AB2749">
        <v>46132</v>
      </c>
      <c r="AG2749">
        <v>0</v>
      </c>
      <c r="AH2749">
        <v>197505</v>
      </c>
      <c r="AM2749" t="str">
        <f>SUBSTITUTE(Tabla_lineas[[#This Row],[Codigo Liname]]," ","")</f>
        <v>C0901</v>
      </c>
    </row>
    <row r="2750" spans="1:39" customFormat="1" x14ac:dyDescent="0.25">
      <c r="A2750" s="2">
        <v>229</v>
      </c>
      <c r="B2750" t="s">
        <v>847</v>
      </c>
      <c r="C2750">
        <f t="shared" si="42"/>
        <v>1631117</v>
      </c>
      <c r="D2750">
        <v>41435.199999999997</v>
      </c>
      <c r="E2750" t="s">
        <v>511</v>
      </c>
      <c r="F2750">
        <v>2.99</v>
      </c>
      <c r="G2750">
        <v>1.6</v>
      </c>
      <c r="H2750" t="s">
        <v>512</v>
      </c>
      <c r="I2750" s="2">
        <v>1.6</v>
      </c>
      <c r="J2750" t="s">
        <v>513</v>
      </c>
      <c r="K2750" t="s">
        <v>514</v>
      </c>
      <c r="L2750" s="3" t="str">
        <f>+INDEX([1]!TABLA_MAESTRO_DE_ARTICULO[SubGroupName],MATCH(Tabla_lineas[[#This Row],[CODIGO SAP]],[1]!TABLA_MAESTRO_DE_ARTICULO[ItemCode],0))</f>
        <v>COMPRIMIDO</v>
      </c>
      <c r="M2750" t="s">
        <v>515</v>
      </c>
      <c r="N2750">
        <v>61</v>
      </c>
      <c r="O2750" t="s">
        <v>45</v>
      </c>
      <c r="P2750">
        <v>21100</v>
      </c>
      <c r="Q2750">
        <v>46100</v>
      </c>
      <c r="R2750">
        <v>67200</v>
      </c>
      <c r="S2750" s="2">
        <v>25897</v>
      </c>
      <c r="T2750">
        <v>41176.230000000003</v>
      </c>
      <c r="U2750">
        <v>1.6</v>
      </c>
      <c r="V2750">
        <v>1.59</v>
      </c>
      <c r="W2750">
        <v>0.9</v>
      </c>
      <c r="Z2750" s="4" t="s">
        <v>46</v>
      </c>
      <c r="AA2750" t="s">
        <v>120</v>
      </c>
      <c r="AB2750">
        <v>46132</v>
      </c>
      <c r="AG2750">
        <v>0</v>
      </c>
      <c r="AH2750">
        <v>25897</v>
      </c>
      <c r="AM2750" t="str">
        <f>SUBSTITUTE(Tabla_lineas[[#This Row],[Codigo Liname]]," ","")</f>
        <v>J0145</v>
      </c>
    </row>
    <row r="2751" spans="1:39" customFormat="1" x14ac:dyDescent="0.25">
      <c r="A2751" s="2">
        <v>229</v>
      </c>
      <c r="B2751" t="s">
        <v>847</v>
      </c>
      <c r="C2751">
        <f t="shared" si="42"/>
        <v>1631117</v>
      </c>
      <c r="D2751">
        <v>663604.31999999995</v>
      </c>
      <c r="E2751" t="s">
        <v>66</v>
      </c>
      <c r="F2751">
        <v>32.19</v>
      </c>
      <c r="G2751">
        <v>14.36</v>
      </c>
      <c r="H2751" t="s">
        <v>67</v>
      </c>
      <c r="I2751" s="2">
        <v>14.36</v>
      </c>
      <c r="J2751" t="s">
        <v>68</v>
      </c>
      <c r="K2751" t="s">
        <v>69</v>
      </c>
      <c r="L2751" s="3" t="str">
        <f>+INDEX([1]!TABLA_MAESTRO_DE_ARTICULO[SubGroupName],MATCH(Tabla_lineas[[#This Row],[CODIGO SAP]],[1]!TABLA_MAESTRO_DE_ARTICULO[ItemCode],0))</f>
        <v>CAPSULA BLANDA</v>
      </c>
      <c r="M2751" t="s">
        <v>70</v>
      </c>
      <c r="N2751">
        <v>70</v>
      </c>
      <c r="O2751" t="s">
        <v>45</v>
      </c>
      <c r="P2751">
        <v>8880</v>
      </c>
      <c r="Q2751">
        <v>39270</v>
      </c>
      <c r="R2751">
        <v>48150</v>
      </c>
      <c r="S2751" s="2">
        <v>46212</v>
      </c>
      <c r="T2751">
        <v>663142.19999999995</v>
      </c>
      <c r="U2751">
        <v>14.36</v>
      </c>
      <c r="V2751">
        <v>14.35</v>
      </c>
      <c r="W2751">
        <v>1.5</v>
      </c>
      <c r="Z2751" s="4" t="s">
        <v>53</v>
      </c>
      <c r="AA2751" t="s">
        <v>120</v>
      </c>
      <c r="AB2751">
        <v>46132</v>
      </c>
      <c r="AG2751">
        <v>0</v>
      </c>
      <c r="AH2751">
        <v>46212</v>
      </c>
      <c r="AM2751" t="str">
        <f>SUBSTITUTE(Tabla_lineas[[#This Row],[Codigo Liname]]," ","")</f>
        <v>L0412</v>
      </c>
    </row>
    <row r="2752" spans="1:39" customFormat="1" x14ac:dyDescent="0.25">
      <c r="A2752" s="2">
        <v>229</v>
      </c>
      <c r="B2752" t="s">
        <v>847</v>
      </c>
      <c r="C2752">
        <f t="shared" si="42"/>
        <v>1631117</v>
      </c>
      <c r="D2752">
        <v>161870.46</v>
      </c>
      <c r="E2752" t="s">
        <v>414</v>
      </c>
      <c r="F2752">
        <v>3.14</v>
      </c>
      <c r="G2752">
        <v>1.23</v>
      </c>
      <c r="H2752" t="s">
        <v>415</v>
      </c>
      <c r="I2752" s="2">
        <v>1.23</v>
      </c>
      <c r="J2752" t="s">
        <v>416</v>
      </c>
      <c r="K2752" t="s">
        <v>417</v>
      </c>
      <c r="L2752" s="3" t="str">
        <f>+INDEX([1]!TABLA_MAESTRO_DE_ARTICULO[SubGroupName],MATCH(Tabla_lineas[[#This Row],[CODIGO SAP]],[1]!TABLA_MAESTRO_DE_ARTICULO[ItemCode],0))</f>
        <v>COMPRIMIDO</v>
      </c>
      <c r="M2752" t="s">
        <v>418</v>
      </c>
      <c r="N2752">
        <v>26</v>
      </c>
      <c r="O2752" t="s">
        <v>45</v>
      </c>
      <c r="P2752">
        <v>7260</v>
      </c>
      <c r="Q2752">
        <v>93210</v>
      </c>
      <c r="R2752">
        <v>100470</v>
      </c>
      <c r="S2752" s="2">
        <v>131602</v>
      </c>
      <c r="T2752">
        <v>160554.44</v>
      </c>
      <c r="U2752">
        <v>1.23</v>
      </c>
      <c r="V2752">
        <v>1.22</v>
      </c>
      <c r="W2752">
        <v>0.15</v>
      </c>
      <c r="Z2752" s="4" t="s">
        <v>46</v>
      </c>
      <c r="AA2752" t="s">
        <v>126</v>
      </c>
      <c r="AB2752">
        <v>46132</v>
      </c>
      <c r="AG2752">
        <v>0</v>
      </c>
      <c r="AH2752">
        <v>131602</v>
      </c>
      <c r="AM2752" t="str">
        <f>SUBSTITUTE(Tabla_lineas[[#This Row],[Codigo Liname]]," ","")</f>
        <v>C0307</v>
      </c>
    </row>
    <row r="2753" spans="1:39" customFormat="1" x14ac:dyDescent="0.25">
      <c r="A2753" s="2">
        <v>229</v>
      </c>
      <c r="B2753" t="s">
        <v>847</v>
      </c>
      <c r="C2753">
        <f t="shared" si="42"/>
        <v>1631117</v>
      </c>
      <c r="D2753">
        <v>161451.99</v>
      </c>
      <c r="E2753" t="s">
        <v>292</v>
      </c>
      <c r="F2753">
        <v>25.27</v>
      </c>
      <c r="G2753">
        <v>18.27</v>
      </c>
      <c r="H2753" t="s">
        <v>293</v>
      </c>
      <c r="I2753" s="2">
        <v>18.27</v>
      </c>
      <c r="J2753" t="s">
        <v>294</v>
      </c>
      <c r="K2753" t="s">
        <v>295</v>
      </c>
      <c r="L2753" s="3" t="str">
        <f>+INDEX([1]!TABLA_MAESTRO_DE_ARTICULO[SubGroupName],MATCH(Tabla_lineas[[#This Row],[CODIGO SAP]],[1]!TABLA_MAESTRO_DE_ARTICULO[ItemCode],0))</f>
        <v>CREMA DERMICA</v>
      </c>
      <c r="M2753" t="s">
        <v>296</v>
      </c>
      <c r="N2753">
        <v>39</v>
      </c>
      <c r="O2753" t="s">
        <v>297</v>
      </c>
      <c r="P2753">
        <v>4466</v>
      </c>
      <c r="Q2753">
        <v>31618</v>
      </c>
      <c r="R2753">
        <v>36084</v>
      </c>
      <c r="S2753" s="2">
        <v>8837</v>
      </c>
      <c r="T2753">
        <v>161363.62000000002</v>
      </c>
      <c r="U2753">
        <v>18.27</v>
      </c>
      <c r="V2753">
        <v>18.260000000000002</v>
      </c>
      <c r="W2753">
        <v>5</v>
      </c>
      <c r="Z2753" s="4" t="s">
        <v>46</v>
      </c>
      <c r="AA2753" t="s">
        <v>153</v>
      </c>
      <c r="AB2753">
        <v>46132</v>
      </c>
      <c r="AG2753">
        <v>0</v>
      </c>
      <c r="AH2753">
        <v>8837</v>
      </c>
      <c r="AM2753" t="str">
        <f>SUBSTITUTE(Tabla_lineas[[#This Row],[Codigo Liname]]," ","")</f>
        <v>D0704</v>
      </c>
    </row>
    <row r="2754" spans="1:39" customFormat="1" x14ac:dyDescent="0.25">
      <c r="A2754" s="2">
        <v>229</v>
      </c>
      <c r="B2754" t="s">
        <v>847</v>
      </c>
      <c r="C2754">
        <f t="shared" ref="C2754:C2817" si="43">IFERROR(VALUE(RIGHT(TRIM(LEFT(B2754,SEARCH("Eco",B2754)-1)),7)),"COTI")</f>
        <v>1631117</v>
      </c>
      <c r="D2754">
        <v>727660.08</v>
      </c>
      <c r="E2754" t="s">
        <v>298</v>
      </c>
      <c r="F2754">
        <v>14.58</v>
      </c>
      <c r="G2754">
        <v>14.58</v>
      </c>
      <c r="H2754" t="s">
        <v>299</v>
      </c>
      <c r="I2754" s="2">
        <v>24.71</v>
      </c>
      <c r="J2754" t="s">
        <v>300</v>
      </c>
      <c r="K2754" t="s">
        <v>301</v>
      </c>
      <c r="L2754" s="3" t="str">
        <f>+INDEX([1]!TABLA_MAESTRO_DE_ARTICULO[SubGroupName],MATCH(Tabla_lineas[[#This Row],[CODIGO SAP]],[1]!TABLA_MAESTRO_DE_ARTICULO[ItemCode],0))</f>
        <v>SUSPENSION</v>
      </c>
      <c r="M2754" t="s">
        <v>302</v>
      </c>
      <c r="N2754">
        <v>74</v>
      </c>
      <c r="O2754" t="s">
        <v>65</v>
      </c>
      <c r="P2754">
        <v>3013</v>
      </c>
      <c r="Q2754">
        <v>18746</v>
      </c>
      <c r="R2754">
        <v>21759</v>
      </c>
      <c r="S2754" s="2">
        <v>29448</v>
      </c>
      <c r="T2754">
        <v>429057.36</v>
      </c>
      <c r="U2754">
        <v>24.71</v>
      </c>
      <c r="V2754">
        <v>14.57</v>
      </c>
      <c r="W2754">
        <v>5.5</v>
      </c>
      <c r="Z2754" s="4" t="s">
        <v>46</v>
      </c>
      <c r="AA2754" t="s">
        <v>153</v>
      </c>
      <c r="AB2754">
        <v>46096</v>
      </c>
      <c r="AG2754">
        <v>0</v>
      </c>
      <c r="AH2754">
        <v>29448</v>
      </c>
      <c r="AM2754" t="str">
        <f>SUBSTITUTE(Tabla_lineas[[#This Row],[Codigo Liname]]," ","")</f>
        <v>M0104</v>
      </c>
    </row>
    <row r="2755" spans="1:39" customFormat="1" x14ac:dyDescent="0.25">
      <c r="A2755" s="2">
        <v>229</v>
      </c>
      <c r="B2755" t="s">
        <v>847</v>
      </c>
      <c r="C2755">
        <f t="shared" si="43"/>
        <v>1631117</v>
      </c>
      <c r="D2755">
        <v>1021471.17</v>
      </c>
      <c r="E2755" t="s">
        <v>303</v>
      </c>
      <c r="F2755">
        <v>0.75</v>
      </c>
      <c r="G2755">
        <v>0.69</v>
      </c>
      <c r="H2755" t="s">
        <v>304</v>
      </c>
      <c r="I2755" s="2">
        <v>0.69</v>
      </c>
      <c r="J2755" t="s">
        <v>305</v>
      </c>
      <c r="K2755" t="s">
        <v>306</v>
      </c>
      <c r="L2755" s="3" t="str">
        <f>+INDEX([1]!TABLA_MAESTRO_DE_ARTICULO[SubGroupName],MATCH(Tabla_lineas[[#This Row],[CODIGO SAP]],[1]!TABLA_MAESTRO_DE_ARTICULO[ItemCode],0))</f>
        <v>COMPRIMIDO</v>
      </c>
      <c r="M2755" t="s">
        <v>307</v>
      </c>
      <c r="N2755">
        <v>75</v>
      </c>
      <c r="O2755" t="s">
        <v>45</v>
      </c>
      <c r="P2755">
        <v>62800</v>
      </c>
      <c r="Q2755">
        <v>7675300</v>
      </c>
      <c r="R2755">
        <v>7738100</v>
      </c>
      <c r="S2755" s="2">
        <v>1480393</v>
      </c>
      <c r="T2755">
        <v>1006667.24</v>
      </c>
      <c r="U2755">
        <v>0.69</v>
      </c>
      <c r="V2755">
        <v>0.68</v>
      </c>
      <c r="W2755">
        <v>0.14000000000000001</v>
      </c>
      <c r="Z2755" s="4" t="s">
        <v>46</v>
      </c>
      <c r="AA2755" t="s">
        <v>120</v>
      </c>
      <c r="AB2755">
        <v>46132</v>
      </c>
      <c r="AG2755">
        <v>0</v>
      </c>
      <c r="AH2755">
        <v>1480393</v>
      </c>
      <c r="AM2755" t="str">
        <f>SUBSTITUTE(Tabla_lineas[[#This Row],[Codigo Liname]]," ","")</f>
        <v>M0105</v>
      </c>
    </row>
    <row r="2756" spans="1:39" customFormat="1" x14ac:dyDescent="0.25">
      <c r="A2756" s="2">
        <v>229</v>
      </c>
      <c r="B2756" t="s">
        <v>847</v>
      </c>
      <c r="C2756">
        <f t="shared" si="43"/>
        <v>1631117</v>
      </c>
      <c r="D2756">
        <v>143159.04000000001</v>
      </c>
      <c r="E2756" t="s">
        <v>454</v>
      </c>
      <c r="F2756">
        <v>0.33</v>
      </c>
      <c r="G2756">
        <v>0.33</v>
      </c>
      <c r="H2756" t="s">
        <v>455</v>
      </c>
      <c r="I2756" s="2">
        <v>0.68</v>
      </c>
      <c r="J2756" t="s">
        <v>456</v>
      </c>
      <c r="K2756" t="s">
        <v>457</v>
      </c>
      <c r="L2756" s="3" t="str">
        <f>+INDEX([1]!TABLA_MAESTRO_DE_ARTICULO[SubGroupName],MATCH(Tabla_lineas[[#This Row],[CODIGO SAP]],[1]!TABLA_MAESTRO_DE_ARTICULO[ItemCode],0))</f>
        <v>COMPRIMIDO</v>
      </c>
      <c r="M2756" t="s">
        <v>458</v>
      </c>
      <c r="N2756">
        <v>76</v>
      </c>
      <c r="O2756" t="s">
        <v>45</v>
      </c>
      <c r="P2756">
        <v>21800</v>
      </c>
      <c r="Q2756">
        <v>303500</v>
      </c>
      <c r="R2756">
        <v>325300</v>
      </c>
      <c r="S2756" s="2">
        <v>210528</v>
      </c>
      <c r="T2756">
        <v>67368.960000000006</v>
      </c>
      <c r="U2756">
        <v>0.68</v>
      </c>
      <c r="V2756">
        <v>0.32</v>
      </c>
      <c r="W2756">
        <v>0.12</v>
      </c>
      <c r="Z2756" s="4" t="s">
        <v>46</v>
      </c>
      <c r="AA2756" t="s">
        <v>153</v>
      </c>
      <c r="AB2756">
        <v>46132</v>
      </c>
      <c r="AG2756">
        <v>0</v>
      </c>
      <c r="AH2756">
        <v>210528</v>
      </c>
      <c r="AM2756" t="str">
        <f>SUBSTITUTE(Tabla_lineas[[#This Row],[Codigo Liname]]," ","")</f>
        <v>M0106</v>
      </c>
    </row>
    <row r="2757" spans="1:39" customFormat="1" x14ac:dyDescent="0.25">
      <c r="A2757" s="2">
        <v>229</v>
      </c>
      <c r="B2757" t="s">
        <v>847</v>
      </c>
      <c r="C2757">
        <f t="shared" si="43"/>
        <v>1631117</v>
      </c>
      <c r="D2757">
        <v>1108421</v>
      </c>
      <c r="E2757" t="s">
        <v>308</v>
      </c>
      <c r="F2757">
        <v>5.07</v>
      </c>
      <c r="G2757">
        <v>5.07</v>
      </c>
      <c r="H2757" t="s">
        <v>309</v>
      </c>
      <c r="I2757" s="2">
        <v>10.9</v>
      </c>
      <c r="J2757" t="s">
        <v>310</v>
      </c>
      <c r="K2757" t="s">
        <v>311</v>
      </c>
      <c r="L2757" s="3" t="str">
        <f>+INDEX([1]!TABLA_MAESTRO_DE_ARTICULO[SubGroupName],MATCH(Tabla_lineas[[#This Row],[CODIGO SAP]],[1]!TABLA_MAESTRO_DE_ARTICULO[ItemCode],0))</f>
        <v>SOLUCION INYECTABLE</v>
      </c>
      <c r="M2757" t="s">
        <v>312</v>
      </c>
      <c r="N2757">
        <v>78</v>
      </c>
      <c r="O2757" t="s">
        <v>249</v>
      </c>
      <c r="P2757">
        <v>1713</v>
      </c>
      <c r="Q2757">
        <v>245904</v>
      </c>
      <c r="R2757">
        <v>247617</v>
      </c>
      <c r="S2757" s="2">
        <v>101690</v>
      </c>
      <c r="T2757">
        <v>515568.3000000001</v>
      </c>
      <c r="U2757">
        <v>10.9</v>
      </c>
      <c r="V2757">
        <v>5.07</v>
      </c>
      <c r="W2757">
        <v>1</v>
      </c>
      <c r="Z2757" s="4" t="s">
        <v>46</v>
      </c>
      <c r="AA2757" t="s">
        <v>126</v>
      </c>
      <c r="AB2757">
        <v>46132</v>
      </c>
      <c r="AG2757">
        <v>0</v>
      </c>
      <c r="AH2757">
        <v>101690</v>
      </c>
      <c r="AM2757" t="str">
        <f>SUBSTITUTE(Tabla_lineas[[#This Row],[Codigo Liname]]," ","")</f>
        <v>M0109</v>
      </c>
    </row>
    <row r="2758" spans="1:39" customFormat="1" x14ac:dyDescent="0.25">
      <c r="A2758" s="2">
        <v>229</v>
      </c>
      <c r="B2758" t="s">
        <v>847</v>
      </c>
      <c r="C2758">
        <f t="shared" si="43"/>
        <v>1631117</v>
      </c>
      <c r="D2758">
        <v>281847.93</v>
      </c>
      <c r="E2758" t="s">
        <v>574</v>
      </c>
      <c r="F2758">
        <v>5.79</v>
      </c>
      <c r="G2758">
        <v>5.79</v>
      </c>
      <c r="H2758" t="s">
        <v>575</v>
      </c>
      <c r="I2758" s="2">
        <v>6.63</v>
      </c>
      <c r="J2758" t="s">
        <v>576</v>
      </c>
      <c r="K2758" t="s">
        <v>577</v>
      </c>
      <c r="L2758" s="3" t="str">
        <f>+INDEX([1]!TABLA_MAESTRO_DE_ARTICULO[SubGroupName],MATCH(Tabla_lineas[[#This Row],[CODIGO SAP]],[1]!TABLA_MAESTRO_DE_ARTICULO[ItemCode],0))</f>
        <v>COMPRIMIDO</v>
      </c>
      <c r="M2758" t="s">
        <v>578</v>
      </c>
      <c r="N2758">
        <v>67</v>
      </c>
      <c r="O2758" t="s">
        <v>45</v>
      </c>
      <c r="P2758">
        <v>8100</v>
      </c>
      <c r="Q2758">
        <v>119800</v>
      </c>
      <c r="R2758">
        <v>127900</v>
      </c>
      <c r="S2758" s="2">
        <v>42511</v>
      </c>
      <c r="T2758">
        <v>245713.58</v>
      </c>
      <c r="U2758">
        <v>6.63</v>
      </c>
      <c r="V2758">
        <v>5.78</v>
      </c>
      <c r="W2758">
        <v>0.7</v>
      </c>
      <c r="Z2758" s="4" t="s">
        <v>46</v>
      </c>
      <c r="AA2758" t="s">
        <v>126</v>
      </c>
      <c r="AB2758">
        <v>46132</v>
      </c>
      <c r="AG2758">
        <v>0</v>
      </c>
      <c r="AH2758">
        <v>42511</v>
      </c>
      <c r="AM2758" t="str">
        <f>SUBSTITUTE(Tabla_lineas[[#This Row],[Codigo Liname]]," ","")</f>
        <v>J0166</v>
      </c>
    </row>
    <row r="2759" spans="1:39" customFormat="1" x14ac:dyDescent="0.25">
      <c r="A2759" s="2">
        <v>229</v>
      </c>
      <c r="B2759" t="s">
        <v>847</v>
      </c>
      <c r="C2759">
        <f t="shared" si="43"/>
        <v>1631117</v>
      </c>
      <c r="D2759">
        <v>116612.55</v>
      </c>
      <c r="E2759" t="s">
        <v>76</v>
      </c>
      <c r="F2759">
        <v>14.47</v>
      </c>
      <c r="G2759">
        <v>14.37</v>
      </c>
      <c r="H2759" t="s">
        <v>77</v>
      </c>
      <c r="I2759" s="2">
        <v>14.37</v>
      </c>
      <c r="J2759" t="s">
        <v>78</v>
      </c>
      <c r="K2759" t="s">
        <v>79</v>
      </c>
      <c r="L2759" s="3" t="str">
        <f>+INDEX([1]!TABLA_MAESTRO_DE_ARTICULO[SubGroupName],MATCH(Tabla_lineas[[#This Row],[CODIGO SAP]],[1]!TABLA_MAESTRO_DE_ARTICULO[ItemCode],0))</f>
        <v>SOLUCION INYECTABLE</v>
      </c>
      <c r="M2759" t="s">
        <v>80</v>
      </c>
      <c r="N2759">
        <v>80</v>
      </c>
      <c r="O2759" t="s">
        <v>81</v>
      </c>
      <c r="P2759">
        <v>3748</v>
      </c>
      <c r="Q2759">
        <v>41874</v>
      </c>
      <c r="R2759">
        <v>45622</v>
      </c>
      <c r="S2759" s="2">
        <v>8115</v>
      </c>
      <c r="T2759">
        <v>116531.4</v>
      </c>
      <c r="U2759">
        <v>14.37</v>
      </c>
      <c r="V2759">
        <v>14.36</v>
      </c>
      <c r="W2759">
        <v>4</v>
      </c>
      <c r="Z2759" s="4" t="s">
        <v>46</v>
      </c>
      <c r="AA2759" t="s">
        <v>153</v>
      </c>
      <c r="AB2759">
        <v>46132</v>
      </c>
      <c r="AG2759">
        <v>0</v>
      </c>
      <c r="AH2759">
        <v>8115</v>
      </c>
      <c r="AM2759" t="str">
        <f>SUBSTITUTE(Tabla_lineas[[#This Row],[Codigo Liname]]," ","")</f>
        <v>N0112</v>
      </c>
    </row>
    <row r="2760" spans="1:39" customFormat="1" x14ac:dyDescent="0.25">
      <c r="A2760" s="2">
        <v>229</v>
      </c>
      <c r="B2760" t="s">
        <v>847</v>
      </c>
      <c r="C2760">
        <f t="shared" si="43"/>
        <v>1631117</v>
      </c>
      <c r="D2760">
        <v>14052576.800000001</v>
      </c>
      <c r="E2760" t="s">
        <v>82</v>
      </c>
      <c r="F2760">
        <v>1.61</v>
      </c>
      <c r="G2760">
        <v>1.61</v>
      </c>
      <c r="H2760" t="s">
        <v>83</v>
      </c>
      <c r="I2760" s="2">
        <v>3.67</v>
      </c>
      <c r="J2760" t="s">
        <v>84</v>
      </c>
      <c r="K2760" t="s">
        <v>85</v>
      </c>
      <c r="L2760" s="3" t="str">
        <f>+INDEX([1]!TABLA_MAESTRO_DE_ARTICULO[SubGroupName],MATCH(Tabla_lineas[[#This Row],[CODIGO SAP]],[1]!TABLA_MAESTRO_DE_ARTICULO[ItemCode],0))</f>
        <v>COMPRIMIDO</v>
      </c>
      <c r="M2760" t="s">
        <v>86</v>
      </c>
      <c r="N2760">
        <v>29</v>
      </c>
      <c r="O2760" t="s">
        <v>45</v>
      </c>
      <c r="P2760">
        <v>76860</v>
      </c>
      <c r="Q2760">
        <v>3133320</v>
      </c>
      <c r="R2760">
        <v>3210180</v>
      </c>
      <c r="S2760" s="2">
        <v>3829040</v>
      </c>
      <c r="T2760">
        <v>6126464</v>
      </c>
      <c r="U2760">
        <v>3.67</v>
      </c>
      <c r="V2760">
        <v>1.6</v>
      </c>
      <c r="W2760">
        <v>0.15</v>
      </c>
      <c r="Z2760" s="4" t="s">
        <v>46</v>
      </c>
      <c r="AA2760" t="s">
        <v>126</v>
      </c>
      <c r="AB2760">
        <v>46132</v>
      </c>
      <c r="AG2760">
        <v>0</v>
      </c>
      <c r="AH2760">
        <v>3829040</v>
      </c>
      <c r="AM2760" t="str">
        <f>SUBSTITUTE(Tabla_lineas[[#This Row],[Codigo Liname]]," ","")</f>
        <v>C0902</v>
      </c>
    </row>
    <row r="2761" spans="1:39" customFormat="1" x14ac:dyDescent="0.25">
      <c r="A2761" s="2">
        <v>229</v>
      </c>
      <c r="B2761" t="s">
        <v>847</v>
      </c>
      <c r="C2761">
        <f t="shared" si="43"/>
        <v>1631117</v>
      </c>
      <c r="D2761">
        <v>3811.91</v>
      </c>
      <c r="E2761" t="s">
        <v>459</v>
      </c>
      <c r="F2761">
        <v>4.76</v>
      </c>
      <c r="G2761">
        <v>2.89</v>
      </c>
      <c r="H2761" t="s">
        <v>460</v>
      </c>
      <c r="I2761" s="2">
        <v>2.89</v>
      </c>
      <c r="J2761" t="s">
        <v>461</v>
      </c>
      <c r="K2761" t="s">
        <v>462</v>
      </c>
      <c r="L2761" s="3" t="str">
        <f>+INDEX([1]!TABLA_MAESTRO_DE_ARTICULO[SubGroupName],MATCH(Tabla_lineas[[#This Row],[CODIGO SAP]],[1]!TABLA_MAESTRO_DE_ARTICULO[ItemCode],0))</f>
        <v>COMPRIMIDO</v>
      </c>
      <c r="M2761" t="s">
        <v>463</v>
      </c>
      <c r="N2761">
        <v>91</v>
      </c>
      <c r="O2761" t="s">
        <v>45</v>
      </c>
      <c r="P2761">
        <v>2800</v>
      </c>
      <c r="Q2761">
        <v>0</v>
      </c>
      <c r="R2761">
        <v>2800</v>
      </c>
      <c r="S2761" s="2">
        <v>1319</v>
      </c>
      <c r="T2761">
        <v>3798.72</v>
      </c>
      <c r="U2761">
        <v>2.89</v>
      </c>
      <c r="V2761">
        <v>2.88</v>
      </c>
      <c r="W2761">
        <v>0.7</v>
      </c>
      <c r="Z2761" s="4" t="s">
        <v>46</v>
      </c>
      <c r="AA2761" t="s">
        <v>120</v>
      </c>
      <c r="AB2761">
        <v>46132</v>
      </c>
      <c r="AG2761">
        <v>0</v>
      </c>
      <c r="AH2761">
        <v>1319</v>
      </c>
      <c r="AM2761" t="str">
        <f>SUBSTITUTE(Tabla_lineas[[#This Row],[Codigo Liname]]," ","")</f>
        <v>P0205</v>
      </c>
    </row>
    <row r="2762" spans="1:39" customFormat="1" x14ac:dyDescent="0.25">
      <c r="A2762" s="2">
        <v>229</v>
      </c>
      <c r="B2762" t="s">
        <v>847</v>
      </c>
      <c r="C2762">
        <f t="shared" si="43"/>
        <v>1631117</v>
      </c>
      <c r="D2762">
        <v>2567872</v>
      </c>
      <c r="E2762" t="s">
        <v>148</v>
      </c>
      <c r="F2762">
        <v>5.12</v>
      </c>
      <c r="G2762">
        <v>4</v>
      </c>
      <c r="H2762" t="s">
        <v>149</v>
      </c>
      <c r="I2762" s="2">
        <v>4</v>
      </c>
      <c r="J2762" t="s">
        <v>150</v>
      </c>
      <c r="K2762" t="s">
        <v>151</v>
      </c>
      <c r="L2762" s="3" t="str">
        <f>+INDEX([1]!TABLA_MAESTRO_DE_ARTICULO[SubGroupName],MATCH(Tabla_lineas[[#This Row],[CODIGO SAP]],[1]!TABLA_MAESTRO_DE_ARTICULO[ItemCode],0))</f>
        <v>COMPRIMIDO</v>
      </c>
      <c r="M2762" t="s">
        <v>152</v>
      </c>
      <c r="N2762">
        <v>79</v>
      </c>
      <c r="O2762" t="s">
        <v>45</v>
      </c>
      <c r="P2762">
        <v>11000</v>
      </c>
      <c r="Q2762">
        <v>301100</v>
      </c>
      <c r="R2762">
        <v>312100</v>
      </c>
      <c r="S2762" s="2">
        <v>641968</v>
      </c>
      <c r="T2762">
        <v>2561452.3200000003</v>
      </c>
      <c r="U2762">
        <v>4</v>
      </c>
      <c r="V2762">
        <v>3.99</v>
      </c>
      <c r="W2762">
        <v>0.12</v>
      </c>
      <c r="Z2762" s="4" t="s">
        <v>46</v>
      </c>
      <c r="AA2762" t="s">
        <v>153</v>
      </c>
      <c r="AB2762">
        <v>46132</v>
      </c>
      <c r="AG2762">
        <v>0</v>
      </c>
      <c r="AH2762">
        <v>641968</v>
      </c>
      <c r="AM2762" t="str">
        <f>SUBSTITUTE(Tabla_lineas[[#This Row],[Codigo Liname]]," ","")</f>
        <v>M0111</v>
      </c>
    </row>
    <row r="2763" spans="1:39" customFormat="1" x14ac:dyDescent="0.25">
      <c r="A2763" s="2">
        <v>229</v>
      </c>
      <c r="B2763" t="s">
        <v>847</v>
      </c>
      <c r="C2763">
        <f t="shared" si="43"/>
        <v>1631117</v>
      </c>
      <c r="D2763">
        <v>1842652.88</v>
      </c>
      <c r="E2763" t="s">
        <v>313</v>
      </c>
      <c r="F2763">
        <v>5.29</v>
      </c>
      <c r="G2763">
        <v>5.29</v>
      </c>
      <c r="H2763" t="s">
        <v>314</v>
      </c>
      <c r="I2763" s="2">
        <v>6.32</v>
      </c>
      <c r="J2763" t="s">
        <v>315</v>
      </c>
      <c r="K2763" t="s">
        <v>316</v>
      </c>
      <c r="L2763" s="3" t="str">
        <f>+INDEX([1]!TABLA_MAESTRO_DE_ARTICULO[SubGroupName],MATCH(Tabla_lineas[[#This Row],[CODIGO SAP]],[1]!TABLA_MAESTRO_DE_ARTICULO[ItemCode],0))</f>
        <v>SOLUCION INYECTABLE</v>
      </c>
      <c r="M2763" t="s">
        <v>317</v>
      </c>
      <c r="N2763">
        <v>81</v>
      </c>
      <c r="O2763" t="s">
        <v>249</v>
      </c>
      <c r="P2763">
        <v>9950</v>
      </c>
      <c r="Q2763">
        <v>294510</v>
      </c>
      <c r="R2763">
        <v>304460</v>
      </c>
      <c r="S2763" s="2">
        <v>291559</v>
      </c>
      <c r="T2763">
        <v>1539431.52</v>
      </c>
      <c r="U2763">
        <v>6.32</v>
      </c>
      <c r="V2763">
        <v>5.28</v>
      </c>
      <c r="W2763">
        <v>0.7</v>
      </c>
      <c r="Z2763" s="4" t="s">
        <v>46</v>
      </c>
      <c r="AA2763" t="s">
        <v>120</v>
      </c>
      <c r="AB2763">
        <v>46132</v>
      </c>
      <c r="AG2763">
        <v>0</v>
      </c>
      <c r="AH2763">
        <v>291559</v>
      </c>
      <c r="AM2763" t="str">
        <f>SUBSTITUTE(Tabla_lineas[[#This Row],[Codigo Liname]]," ","")</f>
        <v>N0205</v>
      </c>
    </row>
    <row r="2764" spans="1:39" customFormat="1" x14ac:dyDescent="0.25">
      <c r="A2764" s="2">
        <v>229</v>
      </c>
      <c r="B2764" t="s">
        <v>847</v>
      </c>
      <c r="C2764">
        <f t="shared" si="43"/>
        <v>1631117</v>
      </c>
      <c r="D2764">
        <v>7326496.9000000004</v>
      </c>
      <c r="E2764" t="s">
        <v>318</v>
      </c>
      <c r="F2764">
        <v>1.26</v>
      </c>
      <c r="G2764">
        <v>1.26</v>
      </c>
      <c r="H2764" t="s">
        <v>319</v>
      </c>
      <c r="I2764" s="2">
        <v>3.35</v>
      </c>
      <c r="J2764" t="s">
        <v>320</v>
      </c>
      <c r="K2764" t="s">
        <v>321</v>
      </c>
      <c r="L2764" s="3" t="str">
        <f>+INDEX([1]!TABLA_MAESTRO_DE_ARTICULO[SubGroupName],MATCH(Tabla_lineas[[#This Row],[CODIGO SAP]],[1]!TABLA_MAESTRO_DE_ARTICULO[ItemCode],0))</f>
        <v>COMPRIMIDO</v>
      </c>
      <c r="M2764" t="s">
        <v>322</v>
      </c>
      <c r="N2764">
        <v>9</v>
      </c>
      <c r="O2764" t="s">
        <v>45</v>
      </c>
      <c r="P2764">
        <v>38280</v>
      </c>
      <c r="Q2764">
        <v>2634320</v>
      </c>
      <c r="R2764">
        <v>2672600</v>
      </c>
      <c r="S2764" s="2">
        <v>2187014</v>
      </c>
      <c r="T2764">
        <v>2733767.5</v>
      </c>
      <c r="U2764">
        <v>3.35</v>
      </c>
      <c r="V2764">
        <v>1.25</v>
      </c>
      <c r="W2764">
        <v>0.2</v>
      </c>
      <c r="Z2764" s="4" t="s">
        <v>46</v>
      </c>
      <c r="AA2764" t="s">
        <v>120</v>
      </c>
      <c r="AB2764">
        <v>46132</v>
      </c>
      <c r="AG2764">
        <v>0</v>
      </c>
      <c r="AH2764">
        <v>2187014</v>
      </c>
      <c r="AM2764" t="str">
        <f>SUBSTITUTE(Tabla_lineas[[#This Row],[Codigo Liname]]," ","")</f>
        <v>A1004</v>
      </c>
    </row>
    <row r="2765" spans="1:39" customFormat="1" x14ac:dyDescent="0.25">
      <c r="A2765" s="2">
        <v>229</v>
      </c>
      <c r="B2765" t="s">
        <v>847</v>
      </c>
      <c r="C2765">
        <f t="shared" si="43"/>
        <v>1631117</v>
      </c>
      <c r="D2765">
        <v>268092.90999999997</v>
      </c>
      <c r="E2765" t="s">
        <v>323</v>
      </c>
      <c r="F2765">
        <v>5.91</v>
      </c>
      <c r="G2765">
        <v>3.53</v>
      </c>
      <c r="H2765" t="s">
        <v>324</v>
      </c>
      <c r="I2765" s="2">
        <v>3.53</v>
      </c>
      <c r="J2765" t="s">
        <v>325</v>
      </c>
      <c r="K2765" t="s">
        <v>326</v>
      </c>
      <c r="L2765" s="3" t="str">
        <f>+INDEX([1]!TABLA_MAESTRO_DE_ARTICULO[SubGroupName],MATCH(Tabla_lineas[[#This Row],[CODIGO SAP]],[1]!TABLA_MAESTRO_DE_ARTICULO[ItemCode],0))</f>
        <v>SOLUCION INYECTABLE</v>
      </c>
      <c r="M2765" t="s">
        <v>327</v>
      </c>
      <c r="N2765">
        <v>6</v>
      </c>
      <c r="O2765" t="s">
        <v>249</v>
      </c>
      <c r="P2765">
        <v>39050</v>
      </c>
      <c r="Q2765">
        <v>167675</v>
      </c>
      <c r="R2765">
        <v>206725</v>
      </c>
      <c r="S2765" s="2">
        <v>75947</v>
      </c>
      <c r="T2765">
        <v>267333.44</v>
      </c>
      <c r="U2765">
        <v>3.53</v>
      </c>
      <c r="V2765">
        <v>3.52</v>
      </c>
      <c r="W2765">
        <v>0.7</v>
      </c>
      <c r="Z2765" s="4" t="s">
        <v>46</v>
      </c>
      <c r="AA2765" t="s">
        <v>153</v>
      </c>
      <c r="AB2765">
        <v>46132</v>
      </c>
      <c r="AG2765">
        <v>0</v>
      </c>
      <c r="AH2765">
        <v>75947</v>
      </c>
      <c r="AM2765" t="str">
        <f>SUBSTITUTE(Tabla_lineas[[#This Row],[Codigo Liname]]," ","")</f>
        <v>A0308</v>
      </c>
    </row>
    <row r="2766" spans="1:39" customFormat="1" x14ac:dyDescent="0.25">
      <c r="A2766" s="2">
        <v>229</v>
      </c>
      <c r="B2766" t="s">
        <v>847</v>
      </c>
      <c r="C2766">
        <f t="shared" si="43"/>
        <v>1631117</v>
      </c>
      <c r="D2766">
        <v>29634.44</v>
      </c>
      <c r="E2766" t="s">
        <v>87</v>
      </c>
      <c r="F2766">
        <v>0.64</v>
      </c>
      <c r="G2766">
        <v>0.44</v>
      </c>
      <c r="H2766" t="s">
        <v>88</v>
      </c>
      <c r="I2766" s="2">
        <v>0.44</v>
      </c>
      <c r="J2766" t="s">
        <v>89</v>
      </c>
      <c r="K2766" t="s">
        <v>90</v>
      </c>
      <c r="L2766" s="3" t="str">
        <f>+INDEX([1]!TABLA_MAESTRO_DE_ARTICULO[SubGroupName],MATCH(Tabla_lineas[[#This Row],[CODIGO SAP]],[1]!TABLA_MAESTRO_DE_ARTICULO[ItemCode],0))</f>
        <v>COMPRIMIDO</v>
      </c>
      <c r="M2766" t="s">
        <v>91</v>
      </c>
      <c r="N2766">
        <v>5</v>
      </c>
      <c r="O2766" t="s">
        <v>45</v>
      </c>
      <c r="P2766">
        <v>67700</v>
      </c>
      <c r="Q2766">
        <v>584500</v>
      </c>
      <c r="R2766">
        <v>652200</v>
      </c>
      <c r="S2766" s="2">
        <v>67351</v>
      </c>
      <c r="T2766">
        <v>28960.93</v>
      </c>
      <c r="U2766">
        <v>0.44</v>
      </c>
      <c r="V2766">
        <v>0.43</v>
      </c>
      <c r="W2766">
        <v>0.12</v>
      </c>
      <c r="Z2766" s="4" t="s">
        <v>46</v>
      </c>
      <c r="AA2766" t="s">
        <v>153</v>
      </c>
      <c r="AB2766">
        <v>46132</v>
      </c>
      <c r="AG2766">
        <v>0</v>
      </c>
      <c r="AH2766">
        <v>67351</v>
      </c>
      <c r="AM2766" t="str">
        <f>SUBSTITUTE(Tabla_lineas[[#This Row],[Codigo Liname]]," ","")</f>
        <v>A0307</v>
      </c>
    </row>
    <row r="2767" spans="1:39" customFormat="1" x14ac:dyDescent="0.25">
      <c r="A2767" s="2">
        <v>229</v>
      </c>
      <c r="B2767" t="s">
        <v>847</v>
      </c>
      <c r="C2767">
        <f t="shared" si="43"/>
        <v>1631117</v>
      </c>
      <c r="D2767">
        <v>17777.28</v>
      </c>
      <c r="E2767" t="s">
        <v>464</v>
      </c>
      <c r="F2767">
        <v>28.19</v>
      </c>
      <c r="G2767">
        <v>23.64</v>
      </c>
      <c r="H2767" t="s">
        <v>465</v>
      </c>
      <c r="I2767" s="2">
        <v>23.64</v>
      </c>
      <c r="J2767" t="s">
        <v>466</v>
      </c>
      <c r="K2767" t="s">
        <v>467</v>
      </c>
      <c r="L2767" s="3" t="str">
        <f>+INDEX([1]!TABLA_MAESTRO_DE_ARTICULO[SubGroupName],MATCH(Tabla_lineas[[#This Row],[CODIGO SAP]],[1]!TABLA_MAESTRO_DE_ARTICULO[ItemCode],0))</f>
        <v>GOTAS</v>
      </c>
      <c r="M2767" t="s">
        <v>468</v>
      </c>
      <c r="N2767">
        <v>7</v>
      </c>
      <c r="O2767" t="s">
        <v>469</v>
      </c>
      <c r="P2767">
        <v>2310</v>
      </c>
      <c r="Q2767">
        <v>23970</v>
      </c>
      <c r="R2767">
        <v>26280</v>
      </c>
      <c r="S2767" s="2">
        <v>752</v>
      </c>
      <c r="T2767">
        <v>17769.759999999998</v>
      </c>
      <c r="U2767">
        <v>23.64</v>
      </c>
      <c r="V2767">
        <v>23.63</v>
      </c>
      <c r="W2767">
        <v>5</v>
      </c>
      <c r="Z2767" s="4" t="s">
        <v>46</v>
      </c>
      <c r="AA2767" t="s">
        <v>153</v>
      </c>
      <c r="AB2767">
        <v>46132</v>
      </c>
      <c r="AG2767">
        <v>0</v>
      </c>
      <c r="AH2767">
        <v>752</v>
      </c>
      <c r="AM2767" t="str">
        <f>SUBSTITUTE(Tabla_lineas[[#This Row],[Codigo Liname]]," ","")</f>
        <v>A0309</v>
      </c>
    </row>
    <row r="2768" spans="1:39" customFormat="1" x14ac:dyDescent="0.25">
      <c r="A2768" s="2">
        <v>229</v>
      </c>
      <c r="B2768" t="s">
        <v>847</v>
      </c>
      <c r="C2768">
        <f t="shared" si="43"/>
        <v>1631117</v>
      </c>
      <c r="D2768">
        <v>102720</v>
      </c>
      <c r="E2768" t="s">
        <v>328</v>
      </c>
      <c r="F2768">
        <v>0.92</v>
      </c>
      <c r="G2768">
        <v>0.75</v>
      </c>
      <c r="H2768" t="s">
        <v>329</v>
      </c>
      <c r="I2768" s="2">
        <v>0.75</v>
      </c>
      <c r="J2768" t="s">
        <v>330</v>
      </c>
      <c r="K2768" t="s">
        <v>331</v>
      </c>
      <c r="L2768" s="3" t="str">
        <f>+INDEX([1]!TABLA_MAESTRO_DE_ARTICULO[SubGroupName],MATCH(Tabla_lineas[[#This Row],[CODIGO SAP]],[1]!TABLA_MAESTRO_DE_ARTICULO[ItemCode],0))</f>
        <v>COMPRIMIDO</v>
      </c>
      <c r="M2768" t="s">
        <v>332</v>
      </c>
      <c r="N2768">
        <v>88</v>
      </c>
      <c r="O2768" t="s">
        <v>45</v>
      </c>
      <c r="P2768">
        <v>69500</v>
      </c>
      <c r="Q2768">
        <v>677700</v>
      </c>
      <c r="R2768">
        <v>747200</v>
      </c>
      <c r="S2768" s="2">
        <v>136960</v>
      </c>
      <c r="T2768">
        <v>101350.39999999999</v>
      </c>
      <c r="U2768">
        <v>0.75</v>
      </c>
      <c r="V2768">
        <v>0.74</v>
      </c>
      <c r="W2768">
        <v>0.2</v>
      </c>
      <c r="Z2768" s="4" t="s">
        <v>46</v>
      </c>
      <c r="AA2768" t="s">
        <v>120</v>
      </c>
      <c r="AB2768">
        <v>46132</v>
      </c>
      <c r="AG2768">
        <v>0</v>
      </c>
      <c r="AH2768">
        <v>136960</v>
      </c>
      <c r="AM2768" t="str">
        <f>SUBSTITUTE(Tabla_lineas[[#This Row],[Codigo Liname]]," ","")</f>
        <v>P0109</v>
      </c>
    </row>
    <row r="2769" spans="1:39" customFormat="1" x14ac:dyDescent="0.25">
      <c r="A2769" s="2">
        <v>229</v>
      </c>
      <c r="B2769" t="s">
        <v>847</v>
      </c>
      <c r="C2769">
        <f t="shared" si="43"/>
        <v>1631117</v>
      </c>
      <c r="D2769">
        <v>289238.68</v>
      </c>
      <c r="E2769" t="s">
        <v>92</v>
      </c>
      <c r="F2769">
        <v>4.72</v>
      </c>
      <c r="G2769">
        <v>4.72</v>
      </c>
      <c r="H2769" t="s">
        <v>93</v>
      </c>
      <c r="I2769" s="2">
        <v>5.27</v>
      </c>
      <c r="J2769" t="s">
        <v>94</v>
      </c>
      <c r="K2769" t="s">
        <v>95</v>
      </c>
      <c r="L2769" s="3" t="str">
        <f>+INDEX([1]!TABLA_MAESTRO_DE_ARTICULO[SubGroupName],MATCH(Tabla_lineas[[#This Row],[CODIGO SAP]],[1]!TABLA_MAESTRO_DE_ARTICULO[ItemCode],0))</f>
        <v>OVULO VAGINAL</v>
      </c>
      <c r="M2769" t="s">
        <v>96</v>
      </c>
      <c r="N2769">
        <v>45</v>
      </c>
      <c r="O2769" t="s">
        <v>97</v>
      </c>
      <c r="P2769">
        <v>10920</v>
      </c>
      <c r="Q2769">
        <v>91160</v>
      </c>
      <c r="R2769">
        <v>102080</v>
      </c>
      <c r="S2769" s="2">
        <v>54884</v>
      </c>
      <c r="T2769">
        <v>258503.64</v>
      </c>
      <c r="U2769">
        <v>5.27</v>
      </c>
      <c r="V2769">
        <v>4.71</v>
      </c>
      <c r="W2769">
        <v>0.8</v>
      </c>
      <c r="Z2769" s="4" t="s">
        <v>46</v>
      </c>
      <c r="AA2769" t="s">
        <v>126</v>
      </c>
      <c r="AB2769">
        <v>46132</v>
      </c>
      <c r="AG2769">
        <v>0</v>
      </c>
      <c r="AH2769">
        <v>54884</v>
      </c>
      <c r="AM2769" t="str">
        <f>SUBSTITUTE(Tabla_lineas[[#This Row],[Codigo Liname]]," ","")</f>
        <v>G0104</v>
      </c>
    </row>
    <row r="2770" spans="1:39" customFormat="1" x14ac:dyDescent="0.25">
      <c r="A2770" s="2">
        <v>229</v>
      </c>
      <c r="B2770" t="s">
        <v>847</v>
      </c>
      <c r="C2770">
        <f t="shared" si="43"/>
        <v>1631117</v>
      </c>
      <c r="D2770">
        <v>598585.59</v>
      </c>
      <c r="E2770" t="s">
        <v>338</v>
      </c>
      <c r="F2770">
        <v>2.34</v>
      </c>
      <c r="G2770">
        <v>1.01</v>
      </c>
      <c r="H2770" t="s">
        <v>339</v>
      </c>
      <c r="I2770" s="2">
        <v>1.01</v>
      </c>
      <c r="J2770" t="s">
        <v>340</v>
      </c>
      <c r="K2770" t="s">
        <v>341</v>
      </c>
      <c r="L2770" s="3" t="str">
        <f>+INDEX([1]!TABLA_MAESTRO_DE_ARTICULO[SubGroupName],MATCH(Tabla_lineas[[#This Row],[CODIGO SAP]],[1]!TABLA_MAESTRO_DE_ARTICULO[ItemCode],0))</f>
        <v>COMPRIMIDO</v>
      </c>
      <c r="M2770" t="s">
        <v>342</v>
      </c>
      <c r="N2770">
        <v>27</v>
      </c>
      <c r="O2770" t="s">
        <v>45</v>
      </c>
      <c r="P2770">
        <v>500</v>
      </c>
      <c r="Q2770">
        <v>201000</v>
      </c>
      <c r="R2770">
        <v>201500</v>
      </c>
      <c r="S2770" s="2">
        <v>592659</v>
      </c>
      <c r="T2770">
        <v>592659</v>
      </c>
      <c r="U2770">
        <v>1.01</v>
      </c>
      <c r="V2770">
        <v>1</v>
      </c>
      <c r="W2770">
        <v>0.25</v>
      </c>
      <c r="Z2770" s="4" t="s">
        <v>46</v>
      </c>
      <c r="AA2770" t="s">
        <v>126</v>
      </c>
      <c r="AB2770">
        <v>46132</v>
      </c>
      <c r="AG2770">
        <v>0</v>
      </c>
      <c r="AH2770">
        <v>592659</v>
      </c>
      <c r="AM2770" t="str">
        <f>SUBSTITUTE(Tabla_lineas[[#This Row],[Codigo Liname]]," ","")</f>
        <v>C0802</v>
      </c>
    </row>
    <row r="2771" spans="1:39" customFormat="1" x14ac:dyDescent="0.25">
      <c r="A2771" s="2">
        <v>229</v>
      </c>
      <c r="B2771" t="s">
        <v>847</v>
      </c>
      <c r="C2771">
        <f t="shared" si="43"/>
        <v>1631117</v>
      </c>
      <c r="D2771">
        <v>10774.35</v>
      </c>
      <c r="E2771" t="s">
        <v>343</v>
      </c>
      <c r="F2771">
        <v>26.57</v>
      </c>
      <c r="G2771">
        <v>17.350000000000001</v>
      </c>
      <c r="H2771" t="s">
        <v>344</v>
      </c>
      <c r="I2771" s="2">
        <v>17.350000000000001</v>
      </c>
      <c r="J2771" t="s">
        <v>345</v>
      </c>
      <c r="K2771" t="s">
        <v>346</v>
      </c>
      <c r="L2771" s="3" t="str">
        <f>+INDEX([1]!TABLA_MAESTRO_DE_ARTICULO[SubGroupName],MATCH(Tabla_lineas[[#This Row],[CODIGO SAP]],[1]!TABLA_MAESTRO_DE_ARTICULO[ItemCode],0))</f>
        <v>CREMA DERMICA</v>
      </c>
      <c r="M2771" t="s">
        <v>347</v>
      </c>
      <c r="N2771">
        <v>34</v>
      </c>
      <c r="O2771" t="s">
        <v>297</v>
      </c>
      <c r="P2771">
        <v>996</v>
      </c>
      <c r="Q2771">
        <v>13080</v>
      </c>
      <c r="R2771">
        <v>14076</v>
      </c>
      <c r="S2771" s="2">
        <v>621</v>
      </c>
      <c r="T2771">
        <v>10768.14</v>
      </c>
      <c r="U2771">
        <v>17.350000000000001</v>
      </c>
      <c r="V2771">
        <v>17.34</v>
      </c>
      <c r="W2771">
        <v>5</v>
      </c>
      <c r="Z2771" s="4" t="s">
        <v>46</v>
      </c>
      <c r="AA2771" t="s">
        <v>153</v>
      </c>
      <c r="AB2771">
        <v>46096</v>
      </c>
      <c r="AG2771">
        <v>0</v>
      </c>
      <c r="AH2771">
        <v>621</v>
      </c>
      <c r="AM2771" t="str">
        <f>SUBSTITUTE(Tabla_lineas[[#This Row],[Codigo Liname]]," ","")</f>
        <v>D0104</v>
      </c>
    </row>
    <row r="2772" spans="1:39" customFormat="1" x14ac:dyDescent="0.25">
      <c r="A2772" s="2">
        <v>229</v>
      </c>
      <c r="B2772" t="s">
        <v>847</v>
      </c>
      <c r="C2772">
        <f t="shared" si="43"/>
        <v>1631117</v>
      </c>
      <c r="D2772">
        <v>155427.24000000002</v>
      </c>
      <c r="E2772" t="s">
        <v>348</v>
      </c>
      <c r="F2772">
        <v>31.43</v>
      </c>
      <c r="G2772">
        <v>31.43</v>
      </c>
      <c r="H2772" t="s">
        <v>349</v>
      </c>
      <c r="I2772" s="2">
        <v>45.42</v>
      </c>
      <c r="J2772" t="s">
        <v>350</v>
      </c>
      <c r="K2772" t="s">
        <v>351</v>
      </c>
      <c r="L2772" s="3" t="str">
        <f>+INDEX([1]!TABLA_MAESTRO_DE_ARTICULO[SubGroupName],MATCH(Tabla_lineas[[#This Row],[CODIGO SAP]],[1]!TABLA_MAESTRO_DE_ARTICULO[ItemCode],0))</f>
        <v>SUSPENSION</v>
      </c>
      <c r="M2772" t="s">
        <v>352</v>
      </c>
      <c r="N2772">
        <v>8</v>
      </c>
      <c r="O2772" t="s">
        <v>181</v>
      </c>
      <c r="P2772">
        <v>2887</v>
      </c>
      <c r="Q2772">
        <v>18442</v>
      </c>
      <c r="R2772">
        <v>21329</v>
      </c>
      <c r="S2772" s="2">
        <v>3422</v>
      </c>
      <c r="T2772">
        <v>107519.24</v>
      </c>
      <c r="U2772">
        <v>45.42</v>
      </c>
      <c r="V2772">
        <v>31.42</v>
      </c>
      <c r="W2772">
        <v>10</v>
      </c>
      <c r="Z2772" s="4" t="s">
        <v>46</v>
      </c>
      <c r="AA2772" t="s">
        <v>153</v>
      </c>
      <c r="AB2772">
        <v>46132</v>
      </c>
      <c r="AG2772">
        <v>0</v>
      </c>
      <c r="AH2772">
        <v>3422</v>
      </c>
      <c r="AM2772" t="str">
        <f>SUBSTITUTE(Tabla_lineas[[#This Row],[Codigo Liname]]," ","")</f>
        <v>A0704</v>
      </c>
    </row>
    <row r="2773" spans="1:39" customFormat="1" x14ac:dyDescent="0.25">
      <c r="A2773" s="2">
        <v>229</v>
      </c>
      <c r="B2773" t="s">
        <v>847</v>
      </c>
      <c r="C2773">
        <f t="shared" si="43"/>
        <v>1631117</v>
      </c>
      <c r="D2773">
        <v>83016.820000000007</v>
      </c>
      <c r="E2773" t="s">
        <v>98</v>
      </c>
      <c r="F2773">
        <v>9.4</v>
      </c>
      <c r="G2773">
        <v>8.77</v>
      </c>
      <c r="H2773" t="s">
        <v>99</v>
      </c>
      <c r="I2773" s="2">
        <v>8.77</v>
      </c>
      <c r="J2773" t="s">
        <v>100</v>
      </c>
      <c r="K2773" t="s">
        <v>101</v>
      </c>
      <c r="L2773" s="3" t="str">
        <f>+INDEX([1]!TABLA_MAESTRO_DE_ARTICULO[SubGroupName],MATCH(Tabla_lineas[[#This Row],[CODIGO SAP]],[1]!TABLA_MAESTRO_DE_ARTICULO[ItemCode],0))</f>
        <v>GOTAS</v>
      </c>
      <c r="M2773" t="s">
        <v>102</v>
      </c>
      <c r="N2773">
        <v>84</v>
      </c>
      <c r="O2773" t="s">
        <v>103</v>
      </c>
      <c r="P2773">
        <v>1779</v>
      </c>
      <c r="Q2773">
        <v>0</v>
      </c>
      <c r="R2773">
        <v>1779</v>
      </c>
      <c r="S2773" s="2">
        <v>9466</v>
      </c>
      <c r="T2773">
        <v>82922.16</v>
      </c>
      <c r="U2773">
        <v>8.77</v>
      </c>
      <c r="V2773">
        <v>8.76</v>
      </c>
      <c r="W2773">
        <v>3</v>
      </c>
      <c r="Z2773" s="4" t="s">
        <v>46</v>
      </c>
      <c r="AA2773" t="s">
        <v>153</v>
      </c>
      <c r="AB2773">
        <v>46132</v>
      </c>
      <c r="AG2773">
        <v>0</v>
      </c>
      <c r="AH2773">
        <v>9466</v>
      </c>
      <c r="AM2773" t="str">
        <f>SUBSTITUTE(Tabla_lineas[[#This Row],[Codigo Liname]]," ","")</f>
        <v>N0210</v>
      </c>
    </row>
    <row r="2774" spans="1:39" customFormat="1" x14ac:dyDescent="0.25">
      <c r="A2774" s="2">
        <v>229</v>
      </c>
      <c r="B2774" t="s">
        <v>847</v>
      </c>
      <c r="C2774">
        <f t="shared" si="43"/>
        <v>1631117</v>
      </c>
      <c r="D2774">
        <v>94345.919999999998</v>
      </c>
      <c r="E2774" t="s">
        <v>353</v>
      </c>
      <c r="F2774">
        <v>11.88</v>
      </c>
      <c r="G2774">
        <v>11.88</v>
      </c>
      <c r="H2774" t="s">
        <v>354</v>
      </c>
      <c r="I2774" s="2">
        <v>13.94</v>
      </c>
      <c r="J2774" t="s">
        <v>355</v>
      </c>
      <c r="K2774" t="s">
        <v>356</v>
      </c>
      <c r="L2774" s="3" t="str">
        <f>+INDEX([1]!TABLA_MAESTRO_DE_ARTICULO[SubGroupName],MATCH(Tabla_lineas[[#This Row],[CODIGO SAP]],[1]!TABLA_MAESTRO_DE_ARTICULO[ItemCode],0))</f>
        <v>JARABE</v>
      </c>
      <c r="M2774" t="s">
        <v>357</v>
      </c>
      <c r="N2774">
        <v>83</v>
      </c>
      <c r="O2774" t="s">
        <v>181</v>
      </c>
      <c r="P2774">
        <v>956</v>
      </c>
      <c r="Q2774">
        <v>31032</v>
      </c>
      <c r="R2774">
        <v>31988</v>
      </c>
      <c r="S2774" s="2">
        <v>6768</v>
      </c>
      <c r="T2774">
        <v>80336.159999999989</v>
      </c>
      <c r="U2774">
        <v>13.94</v>
      </c>
      <c r="V2774">
        <v>11.87</v>
      </c>
      <c r="W2774">
        <v>5.5</v>
      </c>
      <c r="Z2774" s="4" t="s">
        <v>46</v>
      </c>
      <c r="AA2774" t="s">
        <v>153</v>
      </c>
      <c r="AB2774">
        <v>46096</v>
      </c>
      <c r="AG2774">
        <v>0</v>
      </c>
      <c r="AH2774">
        <v>6768</v>
      </c>
      <c r="AM2774" t="str">
        <f>SUBSTITUTE(Tabla_lineas[[#This Row],[Codigo Liname]]," ","")</f>
        <v>N0209</v>
      </c>
    </row>
    <row r="2775" spans="1:39" customFormat="1" x14ac:dyDescent="0.25">
      <c r="A2775" s="2">
        <v>229</v>
      </c>
      <c r="B2775" t="s">
        <v>847</v>
      </c>
      <c r="C2775">
        <f t="shared" si="43"/>
        <v>1631117</v>
      </c>
      <c r="D2775">
        <v>217267.75</v>
      </c>
      <c r="E2775" t="s">
        <v>104</v>
      </c>
      <c r="F2775">
        <v>0.3</v>
      </c>
      <c r="G2775">
        <v>0.25</v>
      </c>
      <c r="H2775" t="s">
        <v>105</v>
      </c>
      <c r="I2775" s="2">
        <v>0.25</v>
      </c>
      <c r="J2775" t="s">
        <v>106</v>
      </c>
      <c r="K2775" t="s">
        <v>107</v>
      </c>
      <c r="L2775" s="3" t="str">
        <f>+INDEX([1]!TABLA_MAESTRO_DE_ARTICULO[SubGroupName],MATCH(Tabla_lineas[[#This Row],[CODIGO SAP]],[1]!TABLA_MAESTRO_DE_ARTICULO[ItemCode],0))</f>
        <v>COMPRIMIDO</v>
      </c>
      <c r="M2775" t="s">
        <v>108</v>
      </c>
      <c r="N2775">
        <v>82</v>
      </c>
      <c r="O2775" t="s">
        <v>45</v>
      </c>
      <c r="P2775">
        <v>306500</v>
      </c>
      <c r="Q2775">
        <v>1120500</v>
      </c>
      <c r="R2775">
        <v>1427000</v>
      </c>
      <c r="S2775" s="2">
        <v>869071</v>
      </c>
      <c r="T2775">
        <v>208577.04</v>
      </c>
      <c r="U2775">
        <v>0.25</v>
      </c>
      <c r="V2775">
        <v>0.24</v>
      </c>
      <c r="W2775">
        <v>0.12</v>
      </c>
      <c r="Z2775" s="4" t="s">
        <v>46</v>
      </c>
      <c r="AA2775" t="s">
        <v>126</v>
      </c>
      <c r="AB2775">
        <v>46132</v>
      </c>
      <c r="AG2775">
        <v>0</v>
      </c>
      <c r="AH2775">
        <v>869071</v>
      </c>
      <c r="AM2775" t="str">
        <f>SUBSTITUTE(Tabla_lineas[[#This Row],[Codigo Liname]]," ","")</f>
        <v>N0208</v>
      </c>
    </row>
    <row r="2776" spans="1:39" customFormat="1" x14ac:dyDescent="0.25">
      <c r="A2776" s="2">
        <v>229</v>
      </c>
      <c r="B2776" t="s">
        <v>847</v>
      </c>
      <c r="C2776">
        <f t="shared" si="43"/>
        <v>1631117</v>
      </c>
      <c r="D2776">
        <v>178045</v>
      </c>
      <c r="E2776" t="s">
        <v>374</v>
      </c>
      <c r="F2776">
        <v>2.0699999999999998</v>
      </c>
      <c r="G2776">
        <v>1.4</v>
      </c>
      <c r="H2776" t="s">
        <v>375</v>
      </c>
      <c r="I2776" s="2">
        <v>1.4</v>
      </c>
      <c r="J2776" t="s">
        <v>376</v>
      </c>
      <c r="K2776" t="s">
        <v>377</v>
      </c>
      <c r="L2776" s="3" t="str">
        <f>+INDEX([1]!TABLA_MAESTRO_DE_ARTICULO[SubGroupName],MATCH(Tabla_lineas[[#This Row],[CODIGO SAP]],[1]!TABLA_MAESTRO_DE_ARTICULO[ItemCode],0))</f>
        <v>COMPRIMIDO</v>
      </c>
      <c r="M2776" t="s">
        <v>378</v>
      </c>
      <c r="N2776">
        <v>48</v>
      </c>
      <c r="O2776" t="s">
        <v>45</v>
      </c>
      <c r="P2776">
        <v>31600</v>
      </c>
      <c r="Q2776">
        <v>119900</v>
      </c>
      <c r="R2776">
        <v>151500</v>
      </c>
      <c r="S2776" s="2">
        <v>127175</v>
      </c>
      <c r="T2776">
        <v>176773.25</v>
      </c>
      <c r="U2776">
        <v>1.4</v>
      </c>
      <c r="V2776">
        <v>1.39</v>
      </c>
      <c r="W2776">
        <v>0.25</v>
      </c>
      <c r="Z2776" s="4" t="s">
        <v>46</v>
      </c>
      <c r="AA2776" t="s">
        <v>120</v>
      </c>
      <c r="AB2776">
        <v>46132</v>
      </c>
      <c r="AG2776">
        <v>0</v>
      </c>
      <c r="AH2776">
        <v>127175</v>
      </c>
      <c r="AM2776" t="str">
        <f>SUBSTITUTE(Tabla_lineas[[#This Row],[Codigo Liname]]," ","")</f>
        <v>H0209</v>
      </c>
    </row>
    <row r="2777" spans="1:39" customFormat="1" x14ac:dyDescent="0.25">
      <c r="A2777" s="2">
        <v>229</v>
      </c>
      <c r="B2777" t="s">
        <v>847</v>
      </c>
      <c r="C2777">
        <f t="shared" si="43"/>
        <v>1631117</v>
      </c>
      <c r="D2777">
        <v>9648.06</v>
      </c>
      <c r="E2777" t="s">
        <v>470</v>
      </c>
      <c r="F2777">
        <v>22.96</v>
      </c>
      <c r="G2777">
        <v>12</v>
      </c>
      <c r="H2777" t="s">
        <v>471</v>
      </c>
      <c r="I2777" s="2">
        <v>12.03</v>
      </c>
      <c r="J2777" t="s">
        <v>472</v>
      </c>
      <c r="K2777" t="s">
        <v>473</v>
      </c>
      <c r="L2777" s="3" t="str">
        <f>+INDEX([1]!TABLA_MAESTRO_DE_ARTICULO[SubGroupName],MATCH(Tabla_lineas[[#This Row],[CODIGO SAP]],[1]!TABLA_MAESTRO_DE_ARTICULO[ItemCode],0))</f>
        <v>LOCION</v>
      </c>
      <c r="M2777" t="s">
        <v>474</v>
      </c>
      <c r="N2777">
        <v>92</v>
      </c>
      <c r="O2777" t="s">
        <v>400</v>
      </c>
      <c r="P2777">
        <v>1159</v>
      </c>
      <c r="Q2777">
        <v>1724</v>
      </c>
      <c r="R2777">
        <v>2883</v>
      </c>
      <c r="S2777" s="2">
        <v>802</v>
      </c>
      <c r="T2777">
        <v>9615.98</v>
      </c>
      <c r="U2777">
        <v>12.03</v>
      </c>
      <c r="V2777">
        <v>11.99</v>
      </c>
      <c r="W2777">
        <v>7</v>
      </c>
      <c r="Z2777" s="4" t="s">
        <v>46</v>
      </c>
      <c r="AA2777" t="s">
        <v>153</v>
      </c>
      <c r="AB2777">
        <v>46132</v>
      </c>
      <c r="AG2777">
        <v>0</v>
      </c>
      <c r="AH2777">
        <v>802</v>
      </c>
      <c r="AM2777" t="str">
        <f>SUBSTITUTE(Tabla_lineas[[#This Row],[Codigo Liname]]," ","")</f>
        <v>P0301</v>
      </c>
    </row>
    <row r="2778" spans="1:39" customFormat="1" x14ac:dyDescent="0.25">
      <c r="A2778" s="2">
        <v>229</v>
      </c>
      <c r="B2778" t="s">
        <v>847</v>
      </c>
      <c r="C2778">
        <f t="shared" si="43"/>
        <v>1631117</v>
      </c>
      <c r="D2778">
        <v>43236.18</v>
      </c>
      <c r="E2778" t="s">
        <v>725</v>
      </c>
      <c r="F2778">
        <v>67.52</v>
      </c>
      <c r="G2778">
        <v>41.06</v>
      </c>
      <c r="H2778" t="s">
        <v>726</v>
      </c>
      <c r="I2778" s="2">
        <v>41.06</v>
      </c>
      <c r="J2778" t="s">
        <v>727</v>
      </c>
      <c r="K2778" t="s">
        <v>728</v>
      </c>
      <c r="L2778" s="3" t="str">
        <f>+INDEX([1]!TABLA_MAESTRO_DE_ARTICULO[SubGroupName],MATCH(Tabla_lineas[[#This Row],[CODIGO SAP]],[1]!TABLA_MAESTRO_DE_ARTICULO[ItemCode],0))</f>
        <v>POLVO PARA SUSPENSION</v>
      </c>
      <c r="M2778" t="s">
        <v>729</v>
      </c>
      <c r="N2778">
        <v>90</v>
      </c>
      <c r="O2778" t="s">
        <v>730</v>
      </c>
      <c r="P2778">
        <v>1176</v>
      </c>
      <c r="Q2778">
        <v>2940</v>
      </c>
      <c r="R2778">
        <v>4116</v>
      </c>
      <c r="S2778" s="2">
        <v>1053</v>
      </c>
      <c r="T2778">
        <v>43225.649999999994</v>
      </c>
      <c r="U2778">
        <v>41.06</v>
      </c>
      <c r="V2778">
        <v>41.05</v>
      </c>
      <c r="W2778">
        <v>10</v>
      </c>
      <c r="Z2778" s="4" t="s">
        <v>46</v>
      </c>
      <c r="AA2778" t="s">
        <v>153</v>
      </c>
      <c r="AB2778">
        <v>46132</v>
      </c>
      <c r="AG2778">
        <v>0</v>
      </c>
      <c r="AH2778">
        <v>1053</v>
      </c>
      <c r="AM2778" t="str">
        <f>SUBSTITUTE(Tabla_lineas[[#This Row],[Codigo Liname]]," ","")</f>
        <v>P0126</v>
      </c>
    </row>
    <row r="2779" spans="1:39" customFormat="1" x14ac:dyDescent="0.25">
      <c r="A2779" s="2">
        <v>229</v>
      </c>
      <c r="B2779" t="s">
        <v>847</v>
      </c>
      <c r="C2779">
        <f t="shared" si="43"/>
        <v>1631117</v>
      </c>
      <c r="D2779">
        <v>67437</v>
      </c>
      <c r="E2779" t="s">
        <v>384</v>
      </c>
      <c r="F2779">
        <v>9.6</v>
      </c>
      <c r="G2779">
        <v>6.35</v>
      </c>
      <c r="H2779" t="s">
        <v>385</v>
      </c>
      <c r="I2779" s="2">
        <v>6.35</v>
      </c>
      <c r="J2779" t="s">
        <v>386</v>
      </c>
      <c r="K2779" t="s">
        <v>387</v>
      </c>
      <c r="L2779" s="3" t="str">
        <f>+INDEX([1]!TABLA_MAESTRO_DE_ARTICULO[SubGroupName],MATCH(Tabla_lineas[[#This Row],[CODIGO SAP]],[1]!TABLA_MAESTRO_DE_ARTICULO[ItemCode],0))</f>
        <v>COMPRIMIDO</v>
      </c>
      <c r="M2779" t="s">
        <v>388</v>
      </c>
      <c r="N2779">
        <v>89</v>
      </c>
      <c r="O2779" t="s">
        <v>389</v>
      </c>
      <c r="P2779">
        <v>5304</v>
      </c>
      <c r="Q2779">
        <v>73074</v>
      </c>
      <c r="R2779">
        <v>78378</v>
      </c>
      <c r="S2779" s="2">
        <v>10620</v>
      </c>
      <c r="T2779">
        <v>67330.8</v>
      </c>
      <c r="U2779">
        <v>6.35</v>
      </c>
      <c r="V2779">
        <v>6.34</v>
      </c>
      <c r="W2779">
        <v>1.2</v>
      </c>
      <c r="Z2779" s="4" t="s">
        <v>46</v>
      </c>
      <c r="AA2779" t="s">
        <v>126</v>
      </c>
      <c r="AB2779">
        <v>46132</v>
      </c>
      <c r="AG2779">
        <v>0</v>
      </c>
      <c r="AH2779">
        <v>10620</v>
      </c>
      <c r="AM2779" t="str">
        <f>SUBSTITUTE(Tabla_lineas[[#This Row],[Codigo Liname]]," ","")</f>
        <v>P0111</v>
      </c>
    </row>
    <row r="2780" spans="1:39" customFormat="1" x14ac:dyDescent="0.25">
      <c r="A2780" s="2">
        <v>229</v>
      </c>
      <c r="B2780" t="s">
        <v>847</v>
      </c>
      <c r="C2780">
        <f t="shared" si="43"/>
        <v>1631117</v>
      </c>
      <c r="D2780">
        <v>343872.66</v>
      </c>
      <c r="E2780" t="s">
        <v>395</v>
      </c>
      <c r="F2780">
        <v>39.200000000000003</v>
      </c>
      <c r="G2780">
        <v>23.99</v>
      </c>
      <c r="H2780" t="s">
        <v>396</v>
      </c>
      <c r="I2780" s="2">
        <v>23.99</v>
      </c>
      <c r="J2780" t="s">
        <v>397</v>
      </c>
      <c r="K2780" t="s">
        <v>398</v>
      </c>
      <c r="L2780" s="3" t="str">
        <f>+INDEX([1]!TABLA_MAESTRO_DE_ARTICULO[SubGroupName],MATCH(Tabla_lineas[[#This Row],[CODIGO SAP]],[1]!TABLA_MAESTRO_DE_ARTICULO[ItemCode],0))</f>
        <v>JARABE</v>
      </c>
      <c r="M2780" t="s">
        <v>399</v>
      </c>
      <c r="N2780">
        <v>10</v>
      </c>
      <c r="O2780" t="s">
        <v>400</v>
      </c>
      <c r="P2780">
        <v>1587</v>
      </c>
      <c r="Q2780">
        <v>40014</v>
      </c>
      <c r="R2780">
        <v>41601</v>
      </c>
      <c r="S2780" s="2">
        <v>14334</v>
      </c>
      <c r="T2780">
        <v>343729.32</v>
      </c>
      <c r="U2780">
        <v>23.99</v>
      </c>
      <c r="V2780">
        <v>23.98</v>
      </c>
      <c r="W2780">
        <v>5</v>
      </c>
      <c r="Z2780" s="4" t="s">
        <v>46</v>
      </c>
      <c r="AA2780" t="s">
        <v>153</v>
      </c>
      <c r="AB2780">
        <v>46096</v>
      </c>
      <c r="AG2780">
        <v>0</v>
      </c>
      <c r="AH2780">
        <v>14334</v>
      </c>
      <c r="AM2780" t="str">
        <f>SUBSTITUTE(Tabla_lineas[[#This Row],[Codigo Liname]]," ","")</f>
        <v>A1205</v>
      </c>
    </row>
    <row r="2781" spans="1:39" customFormat="1" x14ac:dyDescent="0.25">
      <c r="A2781" s="2">
        <v>231</v>
      </c>
      <c r="B2781" t="s">
        <v>849</v>
      </c>
      <c r="C2781">
        <f t="shared" si="43"/>
        <v>1631544</v>
      </c>
      <c r="D2781">
        <v>12914.8</v>
      </c>
      <c r="E2781" t="s">
        <v>115</v>
      </c>
      <c r="F2781">
        <v>2.5099999999999998</v>
      </c>
      <c r="G2781">
        <v>2.5099999999999998</v>
      </c>
      <c r="H2781" t="s">
        <v>116</v>
      </c>
      <c r="I2781" s="2">
        <v>3.89</v>
      </c>
      <c r="J2781" t="s">
        <v>117</v>
      </c>
      <c r="K2781" t="s">
        <v>118</v>
      </c>
      <c r="L2781" s="3" t="str">
        <f>+INDEX([1]!TABLA_MAESTRO_DE_ARTICULO[SubGroupName],MATCH(Tabla_lineas[[#This Row],[CODIGO SAP]],[1]!TABLA_MAESTRO_DE_ARTICULO[ItemCode],0))</f>
        <v>COMPRIMIDO</v>
      </c>
      <c r="M2781" t="s">
        <v>119</v>
      </c>
      <c r="N2781">
        <v>1</v>
      </c>
      <c r="O2781" t="s">
        <v>45</v>
      </c>
      <c r="S2781" s="2">
        <v>3320</v>
      </c>
      <c r="T2781">
        <v>8300</v>
      </c>
      <c r="U2781">
        <v>3.89</v>
      </c>
      <c r="V2781">
        <v>2.5</v>
      </c>
      <c r="W2781">
        <v>0.7</v>
      </c>
      <c r="Z2781" s="4" t="s">
        <v>53</v>
      </c>
      <c r="AA2781" t="s">
        <v>120</v>
      </c>
      <c r="AB2781">
        <v>46132</v>
      </c>
      <c r="AG2781">
        <v>0</v>
      </c>
      <c r="AH2781">
        <v>3320</v>
      </c>
      <c r="AM2781" t="str">
        <f>SUBSTITUTE(Tabla_lineas[[#This Row],[Codigo Liname]]," ","")</f>
        <v>J0504</v>
      </c>
    </row>
    <row r="2782" spans="1:39" customFormat="1" x14ac:dyDescent="0.25">
      <c r="A2782" s="2">
        <v>231</v>
      </c>
      <c r="B2782" t="s">
        <v>849</v>
      </c>
      <c r="C2782">
        <f t="shared" si="43"/>
        <v>1631544</v>
      </c>
      <c r="D2782">
        <v>84966</v>
      </c>
      <c r="E2782" t="s">
        <v>171</v>
      </c>
      <c r="F2782">
        <v>1.82</v>
      </c>
      <c r="G2782">
        <v>1.82</v>
      </c>
      <c r="H2782" t="s">
        <v>172</v>
      </c>
      <c r="I2782" s="2">
        <v>2.94</v>
      </c>
      <c r="J2782" t="s">
        <v>173</v>
      </c>
      <c r="K2782" t="s">
        <v>174</v>
      </c>
      <c r="L2782" s="3" t="str">
        <f>+INDEX([1]!TABLA_MAESTRO_DE_ARTICULO[SubGroupName],MATCH(Tabla_lineas[[#This Row],[CODIGO SAP]],[1]!TABLA_MAESTRO_DE_ARTICULO[ItemCode],0))</f>
        <v>COMPRIMIDO</v>
      </c>
      <c r="M2782" t="s">
        <v>175</v>
      </c>
      <c r="N2782">
        <v>3</v>
      </c>
      <c r="O2782" t="s">
        <v>45</v>
      </c>
      <c r="S2782" s="2">
        <v>28900</v>
      </c>
      <c r="T2782">
        <v>52309</v>
      </c>
      <c r="U2782">
        <v>2.94</v>
      </c>
      <c r="V2782">
        <v>1.81</v>
      </c>
      <c r="W2782">
        <v>0.7</v>
      </c>
      <c r="Z2782" s="4" t="s">
        <v>46</v>
      </c>
      <c r="AA2782" t="s">
        <v>120</v>
      </c>
      <c r="AB2782">
        <v>46132</v>
      </c>
      <c r="AG2782">
        <v>0</v>
      </c>
      <c r="AH2782">
        <v>28900</v>
      </c>
      <c r="AM2782" t="str">
        <f>SUBSTITUTE(Tabla_lineas[[#This Row],[Codigo Liname]]," ","")</f>
        <v>J0105</v>
      </c>
    </row>
    <row r="2783" spans="1:39" customFormat="1" x14ac:dyDescent="0.25">
      <c r="A2783" s="2">
        <v>231</v>
      </c>
      <c r="B2783" t="s">
        <v>849</v>
      </c>
      <c r="C2783">
        <f t="shared" si="43"/>
        <v>1631544</v>
      </c>
      <c r="D2783">
        <v>48073.5</v>
      </c>
      <c r="E2783" t="s">
        <v>176</v>
      </c>
      <c r="F2783">
        <v>16.7</v>
      </c>
      <c r="G2783">
        <v>16.7</v>
      </c>
      <c r="H2783" t="s">
        <v>177</v>
      </c>
      <c r="I2783" s="2">
        <v>35.61</v>
      </c>
      <c r="J2783" t="s">
        <v>178</v>
      </c>
      <c r="K2783" t="s">
        <v>179</v>
      </c>
      <c r="L2783" s="3" t="str">
        <f>+INDEX([1]!TABLA_MAESTRO_DE_ARTICULO[SubGroupName],MATCH(Tabla_lineas[[#This Row],[CODIGO SAP]],[1]!TABLA_MAESTRO_DE_ARTICULO[ItemCode],0))</f>
        <v>POLVO PARA SUSPENSION</v>
      </c>
      <c r="M2783" t="s">
        <v>180</v>
      </c>
      <c r="N2783">
        <v>5</v>
      </c>
      <c r="O2783" t="s">
        <v>181</v>
      </c>
      <c r="S2783" s="2">
        <v>1350</v>
      </c>
      <c r="T2783">
        <v>22531.5</v>
      </c>
      <c r="U2783">
        <v>35.61</v>
      </c>
      <c r="V2783">
        <v>16.690000000000001</v>
      </c>
      <c r="W2783">
        <v>5.5</v>
      </c>
      <c r="Z2783" s="4" t="s">
        <v>46</v>
      </c>
      <c r="AA2783" t="s">
        <v>153</v>
      </c>
      <c r="AB2783">
        <v>46096</v>
      </c>
      <c r="AG2783">
        <v>0</v>
      </c>
      <c r="AH2783">
        <v>1350</v>
      </c>
      <c r="AM2783" t="str">
        <f>SUBSTITUTE(Tabla_lineas[[#This Row],[Codigo Liname]]," ","")</f>
        <v>J0157</v>
      </c>
    </row>
    <row r="2784" spans="1:39" customFormat="1" x14ac:dyDescent="0.25">
      <c r="A2784" s="2">
        <v>231</v>
      </c>
      <c r="B2784" t="s">
        <v>849</v>
      </c>
      <c r="C2784">
        <f t="shared" si="43"/>
        <v>1631544</v>
      </c>
      <c r="D2784">
        <v>15505</v>
      </c>
      <c r="E2784" t="s">
        <v>188</v>
      </c>
      <c r="F2784">
        <v>0.66</v>
      </c>
      <c r="G2784">
        <v>0.66</v>
      </c>
      <c r="H2784" t="s">
        <v>189</v>
      </c>
      <c r="I2784" s="2">
        <v>1</v>
      </c>
      <c r="J2784" t="s">
        <v>190</v>
      </c>
      <c r="K2784" t="s">
        <v>191</v>
      </c>
      <c r="L2784" s="3" t="str">
        <f>+INDEX([1]!TABLA_MAESTRO_DE_ARTICULO[SubGroupName],MATCH(Tabla_lineas[[#This Row],[CODIGO SAP]],[1]!TABLA_MAESTRO_DE_ARTICULO[ItemCode],0))</f>
        <v>COMPRIMIDO</v>
      </c>
      <c r="M2784" t="s">
        <v>192</v>
      </c>
      <c r="N2784">
        <v>6</v>
      </c>
      <c r="O2784" t="s">
        <v>45</v>
      </c>
      <c r="S2784" s="2">
        <v>15505</v>
      </c>
      <c r="T2784">
        <v>10078.25</v>
      </c>
      <c r="U2784">
        <v>1</v>
      </c>
      <c r="V2784">
        <v>0.65</v>
      </c>
      <c r="W2784">
        <v>0.2</v>
      </c>
      <c r="Z2784" s="4" t="s">
        <v>53</v>
      </c>
      <c r="AA2784" t="s">
        <v>153</v>
      </c>
      <c r="AB2784">
        <v>46096</v>
      </c>
      <c r="AG2784">
        <v>0</v>
      </c>
      <c r="AH2784">
        <v>15505</v>
      </c>
      <c r="AM2784" t="str">
        <f>SUBSTITUTE(Tabla_lineas[[#This Row],[Codigo Liname]]," ","")</f>
        <v>R0501</v>
      </c>
    </row>
    <row r="2785" spans="1:39" customFormat="1" x14ac:dyDescent="0.25">
      <c r="A2785" s="2">
        <v>231</v>
      </c>
      <c r="B2785" t="s">
        <v>849</v>
      </c>
      <c r="C2785">
        <f t="shared" si="43"/>
        <v>1631544</v>
      </c>
      <c r="D2785">
        <v>17200.3</v>
      </c>
      <c r="E2785" t="s">
        <v>121</v>
      </c>
      <c r="F2785">
        <v>2.0099999999999998</v>
      </c>
      <c r="G2785">
        <v>2.0099999999999998</v>
      </c>
      <c r="H2785" t="s">
        <v>122</v>
      </c>
      <c r="I2785" s="2">
        <v>2.02</v>
      </c>
      <c r="J2785" t="s">
        <v>123</v>
      </c>
      <c r="K2785" t="s">
        <v>124</v>
      </c>
      <c r="L2785" s="3" t="str">
        <f>+INDEX([1]!TABLA_MAESTRO_DE_ARTICULO[SubGroupName],MATCH(Tabla_lineas[[#This Row],[CODIGO SAP]],[1]!TABLA_MAESTRO_DE_ARTICULO[ItemCode],0))</f>
        <v>COMPRIMIDO</v>
      </c>
      <c r="M2785" t="s">
        <v>125</v>
      </c>
      <c r="N2785">
        <v>7</v>
      </c>
      <c r="O2785" t="s">
        <v>45</v>
      </c>
      <c r="S2785" s="2">
        <v>8515</v>
      </c>
      <c r="T2785">
        <v>17030</v>
      </c>
      <c r="U2785">
        <v>2.02</v>
      </c>
      <c r="V2785">
        <v>2</v>
      </c>
      <c r="W2785">
        <v>0.15</v>
      </c>
      <c r="Z2785" s="4" t="s">
        <v>53</v>
      </c>
      <c r="AA2785" t="s">
        <v>126</v>
      </c>
      <c r="AB2785">
        <v>46132</v>
      </c>
      <c r="AG2785">
        <v>0</v>
      </c>
      <c r="AH2785">
        <v>8515</v>
      </c>
      <c r="AM2785" t="str">
        <f>SUBSTITUTE(Tabla_lineas[[#This Row],[Codigo Liname]]," ","")</f>
        <v>C1001</v>
      </c>
    </row>
    <row r="2786" spans="1:39" customFormat="1" x14ac:dyDescent="0.25">
      <c r="A2786" s="2">
        <v>231</v>
      </c>
      <c r="B2786" t="s">
        <v>849</v>
      </c>
      <c r="C2786">
        <f t="shared" si="43"/>
        <v>1631544</v>
      </c>
      <c r="D2786">
        <v>13077.6</v>
      </c>
      <c r="E2786" t="s">
        <v>432</v>
      </c>
      <c r="F2786">
        <v>49.46</v>
      </c>
      <c r="G2786">
        <v>49.46</v>
      </c>
      <c r="H2786" t="s">
        <v>433</v>
      </c>
      <c r="I2786" s="2">
        <v>54.49</v>
      </c>
      <c r="J2786" t="s">
        <v>434</v>
      </c>
      <c r="K2786" t="s">
        <v>435</v>
      </c>
      <c r="L2786" s="3" t="str">
        <f>+INDEX([1]!TABLA_MAESTRO_DE_ARTICULO[SubGroupName],MATCH(Tabla_lineas[[#This Row],[CODIGO SAP]],[1]!TABLA_MAESTRO_DE_ARTICULO[ItemCode],0))</f>
        <v>POLVO PARA SUSPENSION</v>
      </c>
      <c r="M2786" t="s">
        <v>436</v>
      </c>
      <c r="N2786">
        <v>10</v>
      </c>
      <c r="O2786" t="s">
        <v>437</v>
      </c>
      <c r="S2786" s="2">
        <v>240</v>
      </c>
      <c r="T2786">
        <v>11868</v>
      </c>
      <c r="U2786">
        <v>54.49</v>
      </c>
      <c r="V2786">
        <v>49.45</v>
      </c>
      <c r="W2786">
        <v>10</v>
      </c>
      <c r="Z2786" s="4" t="s">
        <v>46</v>
      </c>
      <c r="AA2786" t="s">
        <v>153</v>
      </c>
      <c r="AB2786">
        <v>46096</v>
      </c>
      <c r="AG2786">
        <v>0</v>
      </c>
      <c r="AH2786">
        <v>240</v>
      </c>
      <c r="AM2786" t="str">
        <f>SUBSTITUTE(Tabla_lineas[[#This Row],[Codigo Liname]]," ","")</f>
        <v>J0162</v>
      </c>
    </row>
    <row r="2787" spans="1:39" customFormat="1" x14ac:dyDescent="0.25">
      <c r="A2787" s="2">
        <v>231</v>
      </c>
      <c r="B2787" t="s">
        <v>849</v>
      </c>
      <c r="C2787">
        <f t="shared" si="43"/>
        <v>1631544</v>
      </c>
      <c r="D2787">
        <v>25177.5</v>
      </c>
      <c r="E2787" t="s">
        <v>127</v>
      </c>
      <c r="F2787">
        <v>7.87</v>
      </c>
      <c r="G2787">
        <v>7.87</v>
      </c>
      <c r="H2787" t="s">
        <v>128</v>
      </c>
      <c r="I2787" s="2">
        <v>11.19</v>
      </c>
      <c r="J2787" t="s">
        <v>129</v>
      </c>
      <c r="K2787" t="s">
        <v>130</v>
      </c>
      <c r="L2787" s="3" t="str">
        <f>+INDEX([1]!TABLA_MAESTRO_DE_ARTICULO[SubGroupName],MATCH(Tabla_lineas[[#This Row],[CODIGO SAP]],[1]!TABLA_MAESTRO_DE_ARTICULO[ItemCode],0))</f>
        <v>COMPRIMIDO</v>
      </c>
      <c r="M2787" t="s">
        <v>131</v>
      </c>
      <c r="N2787">
        <v>9</v>
      </c>
      <c r="O2787" t="s">
        <v>132</v>
      </c>
      <c r="S2787" s="2">
        <v>2250</v>
      </c>
      <c r="T2787">
        <v>17685</v>
      </c>
      <c r="U2787">
        <v>11.19</v>
      </c>
      <c r="V2787">
        <v>7.86</v>
      </c>
      <c r="W2787">
        <v>1.3</v>
      </c>
      <c r="Z2787" s="4" t="s">
        <v>46</v>
      </c>
      <c r="AA2787" t="s">
        <v>126</v>
      </c>
      <c r="AB2787">
        <v>46132</v>
      </c>
      <c r="AG2787">
        <v>0</v>
      </c>
      <c r="AH2787">
        <v>2250</v>
      </c>
      <c r="AM2787" t="str">
        <f>SUBSTITUTE(Tabla_lineas[[#This Row],[Codigo Liname]]," ","")</f>
        <v>J0113</v>
      </c>
    </row>
    <row r="2788" spans="1:39" customFormat="1" x14ac:dyDescent="0.25">
      <c r="A2788" s="2">
        <v>231</v>
      </c>
      <c r="B2788" t="s">
        <v>849</v>
      </c>
      <c r="C2788">
        <f t="shared" si="43"/>
        <v>1631544</v>
      </c>
      <c r="D2788">
        <v>10666.25</v>
      </c>
      <c r="E2788" t="s">
        <v>438</v>
      </c>
      <c r="F2788">
        <v>176.33</v>
      </c>
      <c r="G2788">
        <v>92.75</v>
      </c>
      <c r="H2788" t="s">
        <v>439</v>
      </c>
      <c r="I2788" s="2">
        <v>92.75</v>
      </c>
      <c r="J2788" t="s">
        <v>440</v>
      </c>
      <c r="K2788" t="s">
        <v>441</v>
      </c>
      <c r="L2788" s="3" t="str">
        <f>+INDEX([1]!TABLA_MAESTRO_DE_ARTICULO[SubGroupName],MATCH(Tabla_lineas[[#This Row],[CODIGO SAP]],[1]!TABLA_MAESTRO_DE_ARTICULO[ItemCode],0))</f>
        <v>POLVO PARA SUSPENSION</v>
      </c>
      <c r="M2788" t="s">
        <v>442</v>
      </c>
      <c r="N2788">
        <v>17</v>
      </c>
      <c r="O2788" t="s">
        <v>443</v>
      </c>
      <c r="S2788" s="2">
        <v>115</v>
      </c>
      <c r="T2788">
        <v>10665.1</v>
      </c>
      <c r="U2788">
        <v>92.75</v>
      </c>
      <c r="V2788">
        <v>92.74</v>
      </c>
      <c r="W2788">
        <v>12</v>
      </c>
      <c r="Z2788" s="4" t="s">
        <v>46</v>
      </c>
      <c r="AA2788" t="s">
        <v>153</v>
      </c>
      <c r="AB2788">
        <v>46096</v>
      </c>
      <c r="AG2788">
        <v>0</v>
      </c>
      <c r="AH2788">
        <v>115</v>
      </c>
      <c r="AM2788" t="str">
        <f>SUBSTITUTE(Tabla_lineas[[#This Row],[Codigo Liname]]," ","")</f>
        <v>J0163</v>
      </c>
    </row>
    <row r="2789" spans="1:39" customFormat="1" x14ac:dyDescent="0.25">
      <c r="A2789" s="2">
        <v>231</v>
      </c>
      <c r="B2789" t="s">
        <v>849</v>
      </c>
      <c r="C2789">
        <f t="shared" si="43"/>
        <v>1631544</v>
      </c>
      <c r="D2789">
        <v>41250</v>
      </c>
      <c r="E2789" t="s">
        <v>420</v>
      </c>
      <c r="F2789">
        <v>4.96</v>
      </c>
      <c r="G2789">
        <v>4.96</v>
      </c>
      <c r="H2789" t="s">
        <v>421</v>
      </c>
      <c r="I2789" s="2">
        <v>11</v>
      </c>
      <c r="J2789" t="s">
        <v>422</v>
      </c>
      <c r="K2789" t="s">
        <v>423</v>
      </c>
      <c r="L2789" s="3" t="str">
        <f>+INDEX([1]!TABLA_MAESTRO_DE_ARTICULO[SubGroupName],MATCH(Tabla_lineas[[#This Row],[CODIGO SAP]],[1]!TABLA_MAESTRO_DE_ARTICULO[ItemCode],0))</f>
        <v>CAPSULA DURA</v>
      </c>
      <c r="M2789" t="s">
        <v>424</v>
      </c>
      <c r="N2789">
        <v>16</v>
      </c>
      <c r="O2789" t="s">
        <v>45</v>
      </c>
      <c r="S2789" s="2">
        <v>3750</v>
      </c>
      <c r="T2789">
        <v>18562.5</v>
      </c>
      <c r="U2789">
        <v>11</v>
      </c>
      <c r="V2789">
        <v>4.95</v>
      </c>
      <c r="W2789">
        <v>1.3</v>
      </c>
      <c r="Z2789" s="4" t="s">
        <v>46</v>
      </c>
      <c r="AA2789" t="s">
        <v>120</v>
      </c>
      <c r="AB2789">
        <v>46132</v>
      </c>
      <c r="AG2789">
        <v>0</v>
      </c>
      <c r="AH2789">
        <v>3750</v>
      </c>
      <c r="AM2789" t="str">
        <f>SUBSTITUTE(Tabla_lineas[[#This Row],[Codigo Liname]]," ","")</f>
        <v>J0158</v>
      </c>
    </row>
    <row r="2790" spans="1:39" customFormat="1" x14ac:dyDescent="0.25">
      <c r="A2790" s="2">
        <v>231</v>
      </c>
      <c r="B2790" t="s">
        <v>849</v>
      </c>
      <c r="C2790">
        <f t="shared" si="43"/>
        <v>1631544</v>
      </c>
      <c r="D2790">
        <v>7291.2</v>
      </c>
      <c r="E2790" t="s">
        <v>203</v>
      </c>
      <c r="F2790">
        <v>1.64</v>
      </c>
      <c r="G2790">
        <v>1.64</v>
      </c>
      <c r="H2790" t="s">
        <v>204</v>
      </c>
      <c r="I2790" s="2">
        <v>3.72</v>
      </c>
      <c r="J2790" t="s">
        <v>205</v>
      </c>
      <c r="K2790" t="s">
        <v>206</v>
      </c>
      <c r="L2790" s="3" t="str">
        <f>+INDEX([1]!TABLA_MAESTRO_DE_ARTICULO[SubGroupName],MATCH(Tabla_lineas[[#This Row],[CODIGO SAP]],[1]!TABLA_MAESTRO_DE_ARTICULO[ItemCode],0))</f>
        <v>COMPRIMIDO</v>
      </c>
      <c r="M2790" t="s">
        <v>207</v>
      </c>
      <c r="N2790">
        <v>21</v>
      </c>
      <c r="O2790" t="s">
        <v>45</v>
      </c>
      <c r="S2790" s="2">
        <v>1960</v>
      </c>
      <c r="T2790">
        <v>3214.3999999999996</v>
      </c>
      <c r="U2790">
        <v>3.72</v>
      </c>
      <c r="V2790">
        <v>1.64</v>
      </c>
      <c r="W2790">
        <v>0.38</v>
      </c>
      <c r="Z2790" s="4" t="s">
        <v>46</v>
      </c>
      <c r="AA2790" t="s">
        <v>120</v>
      </c>
      <c r="AB2790">
        <v>46132</v>
      </c>
      <c r="AG2790">
        <v>0</v>
      </c>
      <c r="AH2790">
        <v>1960</v>
      </c>
      <c r="AM2790" t="str">
        <f>SUBSTITUTE(Tabla_lineas[[#This Row],[Codigo Liname]]," ","")</f>
        <v>J0127</v>
      </c>
    </row>
    <row r="2791" spans="1:39" customFormat="1" x14ac:dyDescent="0.25">
      <c r="A2791" s="2">
        <v>231</v>
      </c>
      <c r="B2791" t="s">
        <v>849</v>
      </c>
      <c r="C2791">
        <f t="shared" si="43"/>
        <v>1631544</v>
      </c>
      <c r="D2791">
        <v>8276.7199999999993</v>
      </c>
      <c r="E2791" t="s">
        <v>208</v>
      </c>
      <c r="F2791">
        <v>14.8</v>
      </c>
      <c r="G2791">
        <v>12.2</v>
      </c>
      <c r="H2791" t="s">
        <v>209</v>
      </c>
      <c r="I2791" s="2">
        <v>12.28</v>
      </c>
      <c r="J2791" t="s">
        <v>210</v>
      </c>
      <c r="K2791" t="s">
        <v>211</v>
      </c>
      <c r="L2791" s="3" t="str">
        <f>+INDEX([1]!TABLA_MAESTRO_DE_ARTICULO[SubGroupName],MATCH(Tabla_lineas[[#This Row],[CODIGO SAP]],[1]!TABLA_MAESTRO_DE_ARTICULO[ItemCode],0))</f>
        <v>JARABE</v>
      </c>
      <c r="M2791" t="s">
        <v>212</v>
      </c>
      <c r="N2791">
        <v>20</v>
      </c>
      <c r="O2791" t="s">
        <v>181</v>
      </c>
      <c r="S2791" s="2">
        <v>674</v>
      </c>
      <c r="T2791">
        <v>8216.06</v>
      </c>
      <c r="U2791">
        <v>12.28</v>
      </c>
      <c r="V2791">
        <v>12.19</v>
      </c>
      <c r="W2791">
        <v>5</v>
      </c>
      <c r="Z2791" s="4" t="s">
        <v>46</v>
      </c>
      <c r="AA2791" t="s">
        <v>153</v>
      </c>
      <c r="AB2791">
        <v>46132</v>
      </c>
      <c r="AG2791">
        <v>0</v>
      </c>
      <c r="AH2791">
        <v>674</v>
      </c>
      <c r="AM2791" t="str">
        <f>SUBSTITUTE(Tabla_lineas[[#This Row],[Codigo Liname]]," ","")</f>
        <v>R0602</v>
      </c>
    </row>
    <row r="2792" spans="1:39" customFormat="1" x14ac:dyDescent="0.25">
      <c r="A2792" s="2">
        <v>231</v>
      </c>
      <c r="B2792" t="s">
        <v>849</v>
      </c>
      <c r="C2792">
        <f t="shared" si="43"/>
        <v>1631544</v>
      </c>
      <c r="D2792">
        <v>3105</v>
      </c>
      <c r="E2792" t="s">
        <v>213</v>
      </c>
      <c r="F2792">
        <v>0.47</v>
      </c>
      <c r="G2792">
        <v>0.45</v>
      </c>
      <c r="H2792" t="s">
        <v>214</v>
      </c>
      <c r="I2792" s="2">
        <v>0.45</v>
      </c>
      <c r="J2792" t="s">
        <v>215</v>
      </c>
      <c r="K2792" t="s">
        <v>216</v>
      </c>
      <c r="L2792" s="3" t="str">
        <f>+INDEX([1]!TABLA_MAESTRO_DE_ARTICULO[SubGroupName],MATCH(Tabla_lineas[[#This Row],[CODIGO SAP]],[1]!TABLA_MAESTRO_DE_ARTICULO[ItemCode],0))</f>
        <v>COMPRIMIDO</v>
      </c>
      <c r="M2792" t="s">
        <v>217</v>
      </c>
      <c r="N2792">
        <v>19</v>
      </c>
      <c r="O2792" t="s">
        <v>45</v>
      </c>
      <c r="S2792" s="2">
        <v>6900</v>
      </c>
      <c r="T2792">
        <v>3036</v>
      </c>
      <c r="U2792">
        <v>0.45</v>
      </c>
      <c r="V2792">
        <v>0.44</v>
      </c>
      <c r="W2792">
        <v>0.12</v>
      </c>
      <c r="Z2792" s="4" t="s">
        <v>46</v>
      </c>
      <c r="AA2792" t="s">
        <v>153</v>
      </c>
      <c r="AB2792">
        <v>46132</v>
      </c>
      <c r="AG2792">
        <v>0</v>
      </c>
      <c r="AH2792">
        <v>6900</v>
      </c>
      <c r="AM2792" t="str">
        <f>SUBSTITUTE(Tabla_lineas[[#This Row],[Codigo Liname]]," ","")</f>
        <v>R0601</v>
      </c>
    </row>
    <row r="2793" spans="1:39" customFormat="1" x14ac:dyDescent="0.25">
      <c r="A2793" s="2">
        <v>231</v>
      </c>
      <c r="B2793" t="s">
        <v>849</v>
      </c>
      <c r="C2793">
        <f t="shared" si="43"/>
        <v>1631544</v>
      </c>
      <c r="D2793">
        <v>1424</v>
      </c>
      <c r="E2793" t="s">
        <v>444</v>
      </c>
      <c r="F2793">
        <v>4.67</v>
      </c>
      <c r="G2793">
        <v>3.5</v>
      </c>
      <c r="H2793" t="s">
        <v>445</v>
      </c>
      <c r="I2793" s="2">
        <v>3.56</v>
      </c>
      <c r="J2793" t="s">
        <v>446</v>
      </c>
      <c r="K2793" t="s">
        <v>447</v>
      </c>
      <c r="L2793" s="3" t="str">
        <f>+INDEX([1]!TABLA_MAESTRO_DE_ARTICULO[SubGroupName],MATCH(Tabla_lineas[[#This Row],[CODIGO SAP]],[1]!TABLA_MAESTRO_DE_ARTICULO[ItemCode],0))</f>
        <v>SOLUCION INYECTABLE</v>
      </c>
      <c r="M2793" t="s">
        <v>448</v>
      </c>
      <c r="N2793">
        <v>22</v>
      </c>
      <c r="O2793" t="s">
        <v>249</v>
      </c>
      <c r="S2793" s="2">
        <v>400</v>
      </c>
      <c r="T2793">
        <v>1396</v>
      </c>
      <c r="U2793">
        <v>3.56</v>
      </c>
      <c r="V2793">
        <v>3.49</v>
      </c>
      <c r="W2793">
        <v>1.5</v>
      </c>
      <c r="Z2793" s="4" t="s">
        <v>53</v>
      </c>
      <c r="AA2793" t="s">
        <v>120</v>
      </c>
      <c r="AB2793">
        <v>46096</v>
      </c>
      <c r="AG2793">
        <v>0</v>
      </c>
      <c r="AH2793">
        <v>400</v>
      </c>
      <c r="AM2793" t="str">
        <f>SUBSTITUTE(Tabla_lineas[[#This Row],[Codigo Liname]]," ","")</f>
        <v>B0506</v>
      </c>
    </row>
    <row r="2794" spans="1:39" customFormat="1" x14ac:dyDescent="0.25">
      <c r="A2794" s="2">
        <v>231</v>
      </c>
      <c r="B2794" t="s">
        <v>849</v>
      </c>
      <c r="C2794">
        <f t="shared" si="43"/>
        <v>1631544</v>
      </c>
      <c r="D2794">
        <v>8690.5</v>
      </c>
      <c r="E2794" t="s">
        <v>218</v>
      </c>
      <c r="F2794">
        <v>28.9</v>
      </c>
      <c r="G2794">
        <v>13.37</v>
      </c>
      <c r="H2794" t="s">
        <v>219</v>
      </c>
      <c r="I2794" s="2">
        <v>13.37</v>
      </c>
      <c r="J2794" t="s">
        <v>220</v>
      </c>
      <c r="K2794" t="s">
        <v>221</v>
      </c>
      <c r="L2794" s="3" t="str">
        <f>+INDEX([1]!TABLA_MAESTRO_DE_ARTICULO[SubGroupName],MATCH(Tabla_lineas[[#This Row],[CODIGO SAP]],[1]!TABLA_MAESTRO_DE_ARTICULO[ItemCode],0))</f>
        <v>CREMA DERMICA</v>
      </c>
      <c r="M2794" t="s">
        <v>222</v>
      </c>
      <c r="N2794">
        <v>23</v>
      </c>
      <c r="O2794" t="s">
        <v>223</v>
      </c>
      <c r="S2794" s="2">
        <v>650</v>
      </c>
      <c r="T2794">
        <v>8684</v>
      </c>
      <c r="U2794">
        <v>13.37</v>
      </c>
      <c r="V2794">
        <v>13.36</v>
      </c>
      <c r="W2794">
        <v>4.5</v>
      </c>
      <c r="Z2794" s="4" t="s">
        <v>53</v>
      </c>
      <c r="AA2794" t="s">
        <v>153</v>
      </c>
      <c r="AB2794">
        <v>46132</v>
      </c>
      <c r="AG2794">
        <v>0</v>
      </c>
      <c r="AH2794">
        <v>650</v>
      </c>
      <c r="AM2794" t="str">
        <f>SUBSTITUTE(Tabla_lineas[[#This Row],[Codigo Liname]]," ","")</f>
        <v>D0103</v>
      </c>
    </row>
    <row r="2795" spans="1:39" customFormat="1" x14ac:dyDescent="0.25">
      <c r="A2795" s="2">
        <v>231</v>
      </c>
      <c r="B2795" t="s">
        <v>849</v>
      </c>
      <c r="C2795">
        <f t="shared" si="43"/>
        <v>1631544</v>
      </c>
      <c r="D2795">
        <v>13999.2</v>
      </c>
      <c r="E2795" t="s">
        <v>449</v>
      </c>
      <c r="F2795">
        <v>4.2</v>
      </c>
      <c r="G2795">
        <v>2.2799999999999998</v>
      </c>
      <c r="H2795" t="s">
        <v>450</v>
      </c>
      <c r="I2795" s="2">
        <v>2.2799999999999998</v>
      </c>
      <c r="J2795" t="s">
        <v>451</v>
      </c>
      <c r="K2795" t="s">
        <v>452</v>
      </c>
      <c r="L2795" s="3" t="str">
        <f>+INDEX([1]!TABLA_MAESTRO_DE_ARTICULO[SubGroupName],MATCH(Tabla_lineas[[#This Row],[CODIGO SAP]],[1]!TABLA_MAESTRO_DE_ARTICULO[ItemCode],0))</f>
        <v>OVULO VAGINAL</v>
      </c>
      <c r="M2795" t="s">
        <v>453</v>
      </c>
      <c r="N2795">
        <v>24</v>
      </c>
      <c r="O2795" t="s">
        <v>97</v>
      </c>
      <c r="S2795" s="2">
        <v>6140</v>
      </c>
      <c r="T2795">
        <v>13937.8</v>
      </c>
      <c r="U2795">
        <v>2.2799999999999998</v>
      </c>
      <c r="V2795">
        <v>2.27</v>
      </c>
      <c r="W2795">
        <v>0.7</v>
      </c>
      <c r="Z2795" s="4" t="s">
        <v>53</v>
      </c>
      <c r="AA2795" t="s">
        <v>126</v>
      </c>
      <c r="AB2795">
        <v>46132</v>
      </c>
      <c r="AG2795">
        <v>0</v>
      </c>
      <c r="AH2795">
        <v>6140</v>
      </c>
      <c r="AM2795" t="str">
        <f>SUBSTITUTE(Tabla_lineas[[#This Row],[Codigo Liname]]," ","")</f>
        <v>G0102</v>
      </c>
    </row>
    <row r="2796" spans="1:39" customFormat="1" x14ac:dyDescent="0.25">
      <c r="A2796" s="2">
        <v>231</v>
      </c>
      <c r="B2796" t="s">
        <v>849</v>
      </c>
      <c r="C2796">
        <f t="shared" si="43"/>
        <v>1631544</v>
      </c>
      <c r="D2796">
        <v>10120</v>
      </c>
      <c r="E2796" t="s">
        <v>229</v>
      </c>
      <c r="F2796">
        <v>19.329999999999998</v>
      </c>
      <c r="G2796">
        <v>18.399999999999999</v>
      </c>
      <c r="H2796" t="s">
        <v>230</v>
      </c>
      <c r="I2796" s="2">
        <v>18.399999999999999</v>
      </c>
      <c r="J2796" t="s">
        <v>231</v>
      </c>
      <c r="K2796" t="s">
        <v>232</v>
      </c>
      <c r="L2796" s="3" t="str">
        <f>+INDEX([1]!TABLA_MAESTRO_DE_ARTICULO[SubGroupName],MATCH(Tabla_lineas[[#This Row],[CODIGO SAP]],[1]!TABLA_MAESTRO_DE_ARTICULO[ItemCode],0))</f>
        <v>SUSPENSION</v>
      </c>
      <c r="M2796" t="s">
        <v>233</v>
      </c>
      <c r="N2796">
        <v>25</v>
      </c>
      <c r="O2796" t="s">
        <v>65</v>
      </c>
      <c r="S2796" s="2">
        <v>550</v>
      </c>
      <c r="T2796">
        <v>10114.5</v>
      </c>
      <c r="U2796">
        <v>18.399999999999999</v>
      </c>
      <c r="V2796">
        <v>18.39</v>
      </c>
      <c r="W2796">
        <v>5.5</v>
      </c>
      <c r="Z2796" s="4" t="s">
        <v>53</v>
      </c>
      <c r="AA2796" t="s">
        <v>153</v>
      </c>
      <c r="AB2796">
        <v>46132</v>
      </c>
      <c r="AG2796">
        <v>0</v>
      </c>
      <c r="AH2796">
        <v>550</v>
      </c>
      <c r="AM2796" t="str">
        <f>SUBSTITUTE(Tabla_lineas[[#This Row],[Codigo Liname]]," ","")</f>
        <v>J0138</v>
      </c>
    </row>
    <row r="2797" spans="1:39" customFormat="1" x14ac:dyDescent="0.25">
      <c r="A2797" s="2">
        <v>231</v>
      </c>
      <c r="B2797" t="s">
        <v>849</v>
      </c>
      <c r="C2797">
        <f t="shared" si="43"/>
        <v>1631544</v>
      </c>
      <c r="D2797">
        <v>25755.599999999999</v>
      </c>
      <c r="E2797" t="s">
        <v>239</v>
      </c>
      <c r="F2797">
        <v>1.48</v>
      </c>
      <c r="G2797">
        <v>1.48</v>
      </c>
      <c r="H2797" t="s">
        <v>240</v>
      </c>
      <c r="I2797" s="2">
        <v>2.54</v>
      </c>
      <c r="J2797" t="s">
        <v>241</v>
      </c>
      <c r="K2797" t="s">
        <v>242</v>
      </c>
      <c r="L2797" s="3" t="str">
        <f>+INDEX([1]!TABLA_MAESTRO_DE_ARTICULO[SubGroupName],MATCH(Tabla_lineas[[#This Row],[CODIGO SAP]],[1]!TABLA_MAESTRO_DE_ARTICULO[ItemCode],0))</f>
        <v>COMPRIMIDO</v>
      </c>
      <c r="M2797" t="s">
        <v>243</v>
      </c>
      <c r="N2797">
        <v>26</v>
      </c>
      <c r="O2797" t="s">
        <v>45</v>
      </c>
      <c r="S2797" s="2">
        <v>10140</v>
      </c>
      <c r="T2797">
        <v>14905.8</v>
      </c>
      <c r="U2797">
        <v>2.54</v>
      </c>
      <c r="V2797">
        <v>1.47</v>
      </c>
      <c r="W2797">
        <v>0.4</v>
      </c>
      <c r="Z2797" s="4" t="s">
        <v>53</v>
      </c>
      <c r="AA2797" t="s">
        <v>120</v>
      </c>
      <c r="AB2797">
        <v>46132</v>
      </c>
      <c r="AG2797">
        <v>0</v>
      </c>
      <c r="AH2797">
        <v>10140</v>
      </c>
      <c r="AM2797" t="str">
        <f>SUBSTITUTE(Tabla_lineas[[#This Row],[Codigo Liname]]," ","")</f>
        <v>J0137</v>
      </c>
    </row>
    <row r="2798" spans="1:39" customFormat="1" x14ac:dyDescent="0.25">
      <c r="A2798" s="2">
        <v>231</v>
      </c>
      <c r="B2798" t="s">
        <v>849</v>
      </c>
      <c r="C2798">
        <f t="shared" si="43"/>
        <v>1631544</v>
      </c>
      <c r="D2798">
        <v>39729</v>
      </c>
      <c r="E2798" t="s">
        <v>244</v>
      </c>
      <c r="F2798">
        <v>4.03</v>
      </c>
      <c r="G2798">
        <v>4.03</v>
      </c>
      <c r="H2798" t="s">
        <v>245</v>
      </c>
      <c r="I2798" s="2">
        <v>6.97</v>
      </c>
      <c r="J2798" t="s">
        <v>246</v>
      </c>
      <c r="K2798" t="s">
        <v>247</v>
      </c>
      <c r="L2798" s="3" t="str">
        <f>+INDEX([1]!TABLA_MAESTRO_DE_ARTICULO[SubGroupName],MATCH(Tabla_lineas[[#This Row],[CODIGO SAP]],[1]!TABLA_MAESTRO_DE_ARTICULO[ItemCode],0))</f>
        <v>SOLUCION INYECTABLE</v>
      </c>
      <c r="M2798" t="s">
        <v>248</v>
      </c>
      <c r="N2798">
        <v>27</v>
      </c>
      <c r="O2798" t="s">
        <v>249</v>
      </c>
      <c r="S2798" s="2">
        <v>5700</v>
      </c>
      <c r="T2798">
        <v>22913.999999999996</v>
      </c>
      <c r="U2798">
        <v>6.97</v>
      </c>
      <c r="V2798">
        <v>4.0199999999999996</v>
      </c>
      <c r="W2798">
        <v>0.7</v>
      </c>
      <c r="Z2798" s="4" t="s">
        <v>46</v>
      </c>
      <c r="AA2798" t="s">
        <v>126</v>
      </c>
      <c r="AB2798">
        <v>46132</v>
      </c>
      <c r="AG2798">
        <v>0</v>
      </c>
      <c r="AH2798">
        <v>5700</v>
      </c>
      <c r="AM2798" t="str">
        <f>SUBSTITUTE(Tabla_lineas[[#This Row],[Codigo Liname]]," ","")</f>
        <v>H0204</v>
      </c>
    </row>
    <row r="2799" spans="1:39" customFormat="1" x14ac:dyDescent="0.25">
      <c r="A2799" s="2">
        <v>231</v>
      </c>
      <c r="B2799" t="s">
        <v>849</v>
      </c>
      <c r="C2799">
        <f t="shared" si="43"/>
        <v>1631544</v>
      </c>
      <c r="D2799">
        <v>8314.5300000000007</v>
      </c>
      <c r="E2799" t="s">
        <v>60</v>
      </c>
      <c r="F2799">
        <v>15.12</v>
      </c>
      <c r="G2799">
        <v>9.5</v>
      </c>
      <c r="H2799" t="s">
        <v>61</v>
      </c>
      <c r="I2799" s="2">
        <v>9.59</v>
      </c>
      <c r="J2799" t="s">
        <v>62</v>
      </c>
      <c r="K2799" t="s">
        <v>63</v>
      </c>
      <c r="L2799" s="3" t="str">
        <f>+INDEX([1]!TABLA_MAESTRO_DE_ARTICULO[SubGroupName],MATCH(Tabla_lineas[[#This Row],[CODIGO SAP]],[1]!TABLA_MAESTRO_DE_ARTICULO[ItemCode],0))</f>
        <v>JARABE</v>
      </c>
      <c r="M2799" t="s">
        <v>64</v>
      </c>
      <c r="N2799">
        <v>28</v>
      </c>
      <c r="O2799" t="s">
        <v>65</v>
      </c>
      <c r="S2799" s="2">
        <v>867</v>
      </c>
      <c r="T2799">
        <v>8227.83</v>
      </c>
      <c r="U2799">
        <v>9.59</v>
      </c>
      <c r="V2799">
        <v>9.49</v>
      </c>
      <c r="W2799">
        <v>5</v>
      </c>
      <c r="Z2799" s="4" t="s">
        <v>46</v>
      </c>
      <c r="AA2799" t="s">
        <v>153</v>
      </c>
      <c r="AB2799">
        <v>46096</v>
      </c>
      <c r="AG2799">
        <v>0</v>
      </c>
      <c r="AH2799">
        <v>867</v>
      </c>
      <c r="AM2799" t="str">
        <f>SUBSTITUTE(Tabla_lineas[[#This Row],[Codigo Liname]]," ","")</f>
        <v>R0503</v>
      </c>
    </row>
    <row r="2800" spans="1:39" customFormat="1" x14ac:dyDescent="0.25">
      <c r="A2800" s="2">
        <v>231</v>
      </c>
      <c r="B2800" t="s">
        <v>849</v>
      </c>
      <c r="C2800">
        <f t="shared" si="43"/>
        <v>1631544</v>
      </c>
      <c r="D2800">
        <v>30927.8</v>
      </c>
      <c r="E2800" t="s">
        <v>250</v>
      </c>
      <c r="F2800">
        <v>24.52</v>
      </c>
      <c r="G2800">
        <v>24.5</v>
      </c>
      <c r="H2800" t="s">
        <v>251</v>
      </c>
      <c r="I2800" s="2">
        <v>26.21</v>
      </c>
      <c r="J2800" t="s">
        <v>252</v>
      </c>
      <c r="K2800" t="s">
        <v>253</v>
      </c>
      <c r="L2800" s="3" t="str">
        <f>+INDEX([1]!TABLA_MAESTRO_DE_ARTICULO[SubGroupName],MATCH(Tabla_lineas[[#This Row],[CODIGO SAP]],[1]!TABLA_MAESTRO_DE_ARTICULO[ItemCode],0))</f>
        <v>GEL</v>
      </c>
      <c r="M2800" t="s">
        <v>254</v>
      </c>
      <c r="N2800">
        <v>31</v>
      </c>
      <c r="O2800" t="s">
        <v>255</v>
      </c>
      <c r="S2800" s="2">
        <v>1180</v>
      </c>
      <c r="T2800">
        <v>28898.199999999997</v>
      </c>
      <c r="U2800">
        <v>26.21</v>
      </c>
      <c r="V2800">
        <v>24.49</v>
      </c>
      <c r="W2800">
        <v>5</v>
      </c>
      <c r="Z2800" s="4" t="s">
        <v>53</v>
      </c>
      <c r="AA2800" t="s">
        <v>153</v>
      </c>
      <c r="AB2800">
        <v>46132</v>
      </c>
      <c r="AG2800">
        <v>0</v>
      </c>
      <c r="AH2800">
        <v>1180</v>
      </c>
      <c r="AM2800" t="str">
        <f>SUBSTITUTE(Tabla_lineas[[#This Row],[Codigo Liname]]," ","")</f>
        <v>M0101</v>
      </c>
    </row>
    <row r="2801" spans="1:39" customFormat="1" x14ac:dyDescent="0.25">
      <c r="A2801" s="2">
        <v>231</v>
      </c>
      <c r="B2801" t="s">
        <v>849</v>
      </c>
      <c r="C2801">
        <f t="shared" si="43"/>
        <v>1631544</v>
      </c>
      <c r="D2801">
        <v>11112</v>
      </c>
      <c r="E2801" t="s">
        <v>138</v>
      </c>
      <c r="F2801">
        <v>0.2</v>
      </c>
      <c r="G2801">
        <v>0.2</v>
      </c>
      <c r="H2801" t="s">
        <v>139</v>
      </c>
      <c r="I2801" s="2">
        <v>0.24</v>
      </c>
      <c r="J2801" t="s">
        <v>140</v>
      </c>
      <c r="K2801" t="s">
        <v>141</v>
      </c>
      <c r="L2801" s="3" t="str">
        <f>+INDEX([1]!TABLA_MAESTRO_DE_ARTICULO[SubGroupName],MATCH(Tabla_lineas[[#This Row],[CODIGO SAP]],[1]!TABLA_MAESTRO_DE_ARTICULO[ItemCode],0))</f>
        <v>COMPRIMIDO</v>
      </c>
      <c r="M2801" t="s">
        <v>142</v>
      </c>
      <c r="N2801">
        <v>29</v>
      </c>
      <c r="O2801" t="s">
        <v>45</v>
      </c>
      <c r="S2801" s="2">
        <v>46300</v>
      </c>
      <c r="T2801">
        <v>8797</v>
      </c>
      <c r="U2801">
        <v>0.24</v>
      </c>
      <c r="V2801">
        <v>0.19</v>
      </c>
      <c r="W2801">
        <v>0.12</v>
      </c>
      <c r="Z2801" s="4" t="s">
        <v>53</v>
      </c>
      <c r="AA2801" t="s">
        <v>126</v>
      </c>
      <c r="AB2801">
        <v>46132</v>
      </c>
      <c r="AG2801">
        <v>0</v>
      </c>
      <c r="AH2801">
        <v>46300</v>
      </c>
      <c r="AM2801" t="str">
        <f>SUBSTITUTE(Tabla_lineas[[#This Row],[Codigo Liname]]," ","")</f>
        <v>M0102</v>
      </c>
    </row>
    <row r="2802" spans="1:39" customFormat="1" x14ac:dyDescent="0.25">
      <c r="A2802" s="2">
        <v>231</v>
      </c>
      <c r="B2802" t="s">
        <v>849</v>
      </c>
      <c r="C2802">
        <f t="shared" si="43"/>
        <v>1631544</v>
      </c>
      <c r="D2802">
        <v>38391</v>
      </c>
      <c r="E2802" t="s">
        <v>256</v>
      </c>
      <c r="F2802">
        <v>3.3</v>
      </c>
      <c r="G2802">
        <v>3.3</v>
      </c>
      <c r="H2802" t="s">
        <v>257</v>
      </c>
      <c r="I2802" s="2">
        <v>3.82</v>
      </c>
      <c r="J2802" t="s">
        <v>258</v>
      </c>
      <c r="K2802" t="s">
        <v>259</v>
      </c>
      <c r="L2802" s="3" t="str">
        <f>+INDEX([1]!TABLA_MAESTRO_DE_ARTICULO[SubGroupName],MATCH(Tabla_lineas[[#This Row],[CODIGO SAP]],[1]!TABLA_MAESTRO_DE_ARTICULO[ItemCode],0))</f>
        <v>SOLUCION INYECTABLE</v>
      </c>
      <c r="M2802" t="s">
        <v>260</v>
      </c>
      <c r="N2802">
        <v>30</v>
      </c>
      <c r="O2802" t="s">
        <v>249</v>
      </c>
      <c r="S2802" s="2">
        <v>10050</v>
      </c>
      <c r="T2802">
        <v>33064.5</v>
      </c>
      <c r="U2802">
        <v>3.82</v>
      </c>
      <c r="V2802">
        <v>3.29</v>
      </c>
      <c r="W2802">
        <v>0.7</v>
      </c>
      <c r="Z2802" s="4" t="s">
        <v>53</v>
      </c>
      <c r="AA2802" t="s">
        <v>153</v>
      </c>
      <c r="AB2802">
        <v>46132</v>
      </c>
      <c r="AG2802">
        <v>0</v>
      </c>
      <c r="AH2802">
        <v>10050</v>
      </c>
      <c r="AM2802" t="str">
        <f>SUBSTITUTE(Tabla_lineas[[#This Row],[Codigo Liname]]," ","")</f>
        <v>M0103</v>
      </c>
    </row>
    <row r="2803" spans="1:39" customFormat="1" x14ac:dyDescent="0.25">
      <c r="A2803" s="2">
        <v>231</v>
      </c>
      <c r="B2803" t="s">
        <v>849</v>
      </c>
      <c r="C2803">
        <f t="shared" si="43"/>
        <v>1631544</v>
      </c>
      <c r="D2803">
        <v>35496</v>
      </c>
      <c r="E2803" t="s">
        <v>143</v>
      </c>
      <c r="F2803">
        <v>2.17</v>
      </c>
      <c r="G2803">
        <v>2.17</v>
      </c>
      <c r="H2803" t="s">
        <v>144</v>
      </c>
      <c r="I2803" s="2">
        <v>2.3199999999999998</v>
      </c>
      <c r="J2803" t="s">
        <v>145</v>
      </c>
      <c r="K2803" t="s">
        <v>146</v>
      </c>
      <c r="L2803" s="3" t="str">
        <f>+INDEX([1]!TABLA_MAESTRO_DE_ARTICULO[SubGroupName],MATCH(Tabla_lineas[[#This Row],[CODIGO SAP]],[1]!TABLA_MAESTRO_DE_ARTICULO[ItemCode],0))</f>
        <v>CAPSULA DURA</v>
      </c>
      <c r="M2803" t="s">
        <v>147</v>
      </c>
      <c r="N2803">
        <v>32</v>
      </c>
      <c r="O2803" t="s">
        <v>45</v>
      </c>
      <c r="S2803" s="2">
        <v>15300</v>
      </c>
      <c r="T2803">
        <v>33048</v>
      </c>
      <c r="U2803">
        <v>2.3199999999999998</v>
      </c>
      <c r="V2803">
        <v>2.16</v>
      </c>
      <c r="W2803">
        <v>0.8</v>
      </c>
      <c r="Z2803" s="4" t="s">
        <v>46</v>
      </c>
      <c r="AA2803" t="s">
        <v>120</v>
      </c>
      <c r="AB2803">
        <v>46132</v>
      </c>
      <c r="AG2803">
        <v>0</v>
      </c>
      <c r="AH2803">
        <v>15300</v>
      </c>
      <c r="AM2803" t="str">
        <f>SUBSTITUTE(Tabla_lineas[[#This Row],[Codigo Liname]]," ","")</f>
        <v>J0141</v>
      </c>
    </row>
    <row r="2804" spans="1:39" customFormat="1" x14ac:dyDescent="0.25">
      <c r="A2804" s="2">
        <v>231</v>
      </c>
      <c r="B2804" t="s">
        <v>849</v>
      </c>
      <c r="C2804">
        <f t="shared" si="43"/>
        <v>1631544</v>
      </c>
      <c r="D2804">
        <v>3604</v>
      </c>
      <c r="E2804" t="s">
        <v>266</v>
      </c>
      <c r="F2804">
        <v>0.56000000000000005</v>
      </c>
      <c r="G2804">
        <v>0.53</v>
      </c>
      <c r="H2804" t="s">
        <v>267</v>
      </c>
      <c r="I2804" s="2">
        <v>0.53</v>
      </c>
      <c r="J2804" t="s">
        <v>268</v>
      </c>
      <c r="K2804" t="s">
        <v>269</v>
      </c>
      <c r="L2804" s="3" t="str">
        <f>+INDEX([1]!TABLA_MAESTRO_DE_ARTICULO[SubGroupName],MATCH(Tabla_lineas[[#This Row],[CODIGO SAP]],[1]!TABLA_MAESTRO_DE_ARTICULO[ItemCode],0))</f>
        <v>COMPRIMIDO</v>
      </c>
      <c r="M2804" t="s">
        <v>270</v>
      </c>
      <c r="N2804">
        <v>33</v>
      </c>
      <c r="O2804" t="s">
        <v>45</v>
      </c>
      <c r="S2804" s="2">
        <v>6800</v>
      </c>
      <c r="T2804">
        <v>3536</v>
      </c>
      <c r="U2804">
        <v>0.53</v>
      </c>
      <c r="V2804">
        <v>0.52</v>
      </c>
      <c r="W2804">
        <v>0.12</v>
      </c>
      <c r="Z2804" s="4" t="s">
        <v>46</v>
      </c>
      <c r="AA2804" t="s">
        <v>126</v>
      </c>
      <c r="AB2804">
        <v>46132</v>
      </c>
      <c r="AG2804">
        <v>0</v>
      </c>
      <c r="AH2804">
        <v>6800</v>
      </c>
      <c r="AM2804" t="str">
        <f>SUBSTITUTE(Tabla_lineas[[#This Row],[Codigo Liname]]," ","")</f>
        <v>C0901</v>
      </c>
    </row>
    <row r="2805" spans="1:39" customFormat="1" x14ac:dyDescent="0.25">
      <c r="A2805" s="2">
        <v>231</v>
      </c>
      <c r="B2805" t="s">
        <v>849</v>
      </c>
      <c r="C2805">
        <f t="shared" si="43"/>
        <v>1631544</v>
      </c>
      <c r="D2805">
        <v>5280</v>
      </c>
      <c r="E2805" t="s">
        <v>511</v>
      </c>
      <c r="F2805">
        <v>2.99</v>
      </c>
      <c r="G2805">
        <v>1.6</v>
      </c>
      <c r="H2805" t="s">
        <v>512</v>
      </c>
      <c r="I2805" s="2">
        <v>1.6</v>
      </c>
      <c r="J2805" t="s">
        <v>513</v>
      </c>
      <c r="K2805" t="s">
        <v>514</v>
      </c>
      <c r="L2805" s="3" t="str">
        <f>+INDEX([1]!TABLA_MAESTRO_DE_ARTICULO[SubGroupName],MATCH(Tabla_lineas[[#This Row],[CODIGO SAP]],[1]!TABLA_MAESTRO_DE_ARTICULO[ItemCode],0))</f>
        <v>COMPRIMIDO</v>
      </c>
      <c r="M2805" t="s">
        <v>515</v>
      </c>
      <c r="N2805">
        <v>34</v>
      </c>
      <c r="O2805" t="s">
        <v>45</v>
      </c>
      <c r="S2805" s="2">
        <v>3300</v>
      </c>
      <c r="T2805">
        <v>5247</v>
      </c>
      <c r="U2805">
        <v>1.6</v>
      </c>
      <c r="V2805">
        <v>1.59</v>
      </c>
      <c r="W2805">
        <v>0.9</v>
      </c>
      <c r="Z2805" s="4" t="s">
        <v>46</v>
      </c>
      <c r="AA2805" t="s">
        <v>120</v>
      </c>
      <c r="AB2805">
        <v>46132</v>
      </c>
      <c r="AG2805">
        <v>0</v>
      </c>
      <c r="AH2805">
        <v>3300</v>
      </c>
      <c r="AM2805" t="str">
        <f>SUBSTITUTE(Tabla_lineas[[#This Row],[Codigo Liname]]," ","")</f>
        <v>J0145</v>
      </c>
    </row>
    <row r="2806" spans="1:39" customFormat="1" x14ac:dyDescent="0.25">
      <c r="A2806" s="2">
        <v>231</v>
      </c>
      <c r="B2806" t="s">
        <v>849</v>
      </c>
      <c r="C2806">
        <f t="shared" si="43"/>
        <v>1631544</v>
      </c>
      <c r="D2806">
        <v>10249.469999999999</v>
      </c>
      <c r="E2806" t="s">
        <v>292</v>
      </c>
      <c r="F2806">
        <v>25.27</v>
      </c>
      <c r="G2806">
        <v>18.27</v>
      </c>
      <c r="H2806" t="s">
        <v>293</v>
      </c>
      <c r="I2806" s="2">
        <v>18.27</v>
      </c>
      <c r="J2806" t="s">
        <v>294</v>
      </c>
      <c r="K2806" t="s">
        <v>295</v>
      </c>
      <c r="L2806" s="3" t="str">
        <f>+INDEX([1]!TABLA_MAESTRO_DE_ARTICULO[SubGroupName],MATCH(Tabla_lineas[[#This Row],[CODIGO SAP]],[1]!TABLA_MAESTRO_DE_ARTICULO[ItemCode],0))</f>
        <v>CREMA DERMICA</v>
      </c>
      <c r="M2806" t="s">
        <v>296</v>
      </c>
      <c r="N2806">
        <v>35</v>
      </c>
      <c r="O2806" t="s">
        <v>297</v>
      </c>
      <c r="S2806" s="2">
        <v>561</v>
      </c>
      <c r="T2806">
        <v>10243.86</v>
      </c>
      <c r="U2806">
        <v>18.27</v>
      </c>
      <c r="V2806">
        <v>18.260000000000002</v>
      </c>
      <c r="W2806">
        <v>5</v>
      </c>
      <c r="Z2806" s="4" t="s">
        <v>46</v>
      </c>
      <c r="AA2806" t="s">
        <v>153</v>
      </c>
      <c r="AB2806">
        <v>46132</v>
      </c>
      <c r="AG2806">
        <v>0</v>
      </c>
      <c r="AH2806">
        <v>561</v>
      </c>
      <c r="AM2806" t="str">
        <f>SUBSTITUTE(Tabla_lineas[[#This Row],[Codigo Liname]]," ","")</f>
        <v>D0704</v>
      </c>
    </row>
    <row r="2807" spans="1:39" customFormat="1" x14ac:dyDescent="0.25">
      <c r="A2807" s="2">
        <v>231</v>
      </c>
      <c r="B2807" t="s">
        <v>849</v>
      </c>
      <c r="C2807">
        <f t="shared" si="43"/>
        <v>1631544</v>
      </c>
      <c r="D2807">
        <v>71659</v>
      </c>
      <c r="E2807" t="s">
        <v>298</v>
      </c>
      <c r="F2807">
        <v>14.58</v>
      </c>
      <c r="G2807">
        <v>14.58</v>
      </c>
      <c r="H2807" t="s">
        <v>299</v>
      </c>
      <c r="I2807" s="2">
        <v>24.71</v>
      </c>
      <c r="J2807" t="s">
        <v>300</v>
      </c>
      <c r="K2807" t="s">
        <v>301</v>
      </c>
      <c r="L2807" s="3" t="str">
        <f>+INDEX([1]!TABLA_MAESTRO_DE_ARTICULO[SubGroupName],MATCH(Tabla_lineas[[#This Row],[CODIGO SAP]],[1]!TABLA_MAESTRO_DE_ARTICULO[ItemCode],0))</f>
        <v>SUSPENSION</v>
      </c>
      <c r="M2807" t="s">
        <v>302</v>
      </c>
      <c r="N2807">
        <v>63</v>
      </c>
      <c r="O2807" t="s">
        <v>65</v>
      </c>
      <c r="S2807" s="2">
        <v>2900</v>
      </c>
      <c r="T2807">
        <v>42253</v>
      </c>
      <c r="U2807">
        <v>24.71</v>
      </c>
      <c r="V2807">
        <v>14.57</v>
      </c>
      <c r="W2807">
        <v>5.5</v>
      </c>
      <c r="Z2807" s="4" t="s">
        <v>46</v>
      </c>
      <c r="AA2807" t="s">
        <v>153</v>
      </c>
      <c r="AB2807">
        <v>46096</v>
      </c>
      <c r="AG2807">
        <v>0</v>
      </c>
      <c r="AH2807">
        <v>2900</v>
      </c>
      <c r="AM2807" t="str">
        <f>SUBSTITUTE(Tabla_lineas[[#This Row],[Codigo Liname]]," ","")</f>
        <v>M0104</v>
      </c>
    </row>
    <row r="2808" spans="1:39" customFormat="1" x14ac:dyDescent="0.25">
      <c r="A2808" s="2">
        <v>231</v>
      </c>
      <c r="B2808" t="s">
        <v>849</v>
      </c>
      <c r="C2808">
        <f t="shared" si="43"/>
        <v>1631544</v>
      </c>
      <c r="D2808">
        <v>43125</v>
      </c>
      <c r="E2808" t="s">
        <v>303</v>
      </c>
      <c r="F2808">
        <v>0.75</v>
      </c>
      <c r="G2808">
        <v>0.69</v>
      </c>
      <c r="H2808" t="s">
        <v>304</v>
      </c>
      <c r="I2808" s="2">
        <v>0.69</v>
      </c>
      <c r="J2808" t="s">
        <v>305</v>
      </c>
      <c r="K2808" t="s">
        <v>306</v>
      </c>
      <c r="L2808" s="3" t="str">
        <f>+INDEX([1]!TABLA_MAESTRO_DE_ARTICULO[SubGroupName],MATCH(Tabla_lineas[[#This Row],[CODIGO SAP]],[1]!TABLA_MAESTRO_DE_ARTICULO[ItemCode],0))</f>
        <v>COMPRIMIDO</v>
      </c>
      <c r="M2808" t="s">
        <v>307</v>
      </c>
      <c r="N2808">
        <v>37</v>
      </c>
      <c r="O2808" t="s">
        <v>45</v>
      </c>
      <c r="P2808">
        <v>138600</v>
      </c>
      <c r="Q2808">
        <v>3275900</v>
      </c>
      <c r="R2808">
        <v>3414500</v>
      </c>
      <c r="S2808" s="2">
        <v>62500</v>
      </c>
      <c r="T2808">
        <v>42500</v>
      </c>
      <c r="U2808">
        <v>0.69</v>
      </c>
      <c r="V2808">
        <v>0.68</v>
      </c>
      <c r="W2808">
        <v>0.14000000000000001</v>
      </c>
      <c r="Z2808" s="4" t="s">
        <v>46</v>
      </c>
      <c r="AA2808" t="s">
        <v>120</v>
      </c>
      <c r="AB2808">
        <v>46132</v>
      </c>
      <c r="AG2808">
        <v>0</v>
      </c>
      <c r="AH2808">
        <v>62500</v>
      </c>
      <c r="AM2808" t="str">
        <f>SUBSTITUTE(Tabla_lineas[[#This Row],[Codigo Liname]]," ","")</f>
        <v>M0105</v>
      </c>
    </row>
    <row r="2809" spans="1:39" customFormat="1" x14ac:dyDescent="0.25">
      <c r="A2809" s="2">
        <v>231</v>
      </c>
      <c r="B2809" t="s">
        <v>849</v>
      </c>
      <c r="C2809">
        <f t="shared" si="43"/>
        <v>1631544</v>
      </c>
      <c r="D2809">
        <v>23435</v>
      </c>
      <c r="E2809" t="s">
        <v>308</v>
      </c>
      <c r="F2809">
        <v>5.07</v>
      </c>
      <c r="G2809">
        <v>5.07</v>
      </c>
      <c r="H2809" t="s">
        <v>309</v>
      </c>
      <c r="I2809" s="2">
        <v>10.9</v>
      </c>
      <c r="J2809" t="s">
        <v>310</v>
      </c>
      <c r="K2809" t="s">
        <v>311</v>
      </c>
      <c r="L2809" s="3" t="str">
        <f>+INDEX([1]!TABLA_MAESTRO_DE_ARTICULO[SubGroupName],MATCH(Tabla_lineas[[#This Row],[CODIGO SAP]],[1]!TABLA_MAESTRO_DE_ARTICULO[ItemCode],0))</f>
        <v>SOLUCION INYECTABLE</v>
      </c>
      <c r="M2809" t="s">
        <v>312</v>
      </c>
      <c r="N2809">
        <v>39</v>
      </c>
      <c r="O2809" t="s">
        <v>249</v>
      </c>
      <c r="S2809" s="2">
        <v>2150</v>
      </c>
      <c r="T2809">
        <v>10900.5</v>
      </c>
      <c r="U2809">
        <v>10.9</v>
      </c>
      <c r="V2809">
        <v>5.07</v>
      </c>
      <c r="W2809">
        <v>1</v>
      </c>
      <c r="Z2809" s="4" t="s">
        <v>46</v>
      </c>
      <c r="AA2809" t="s">
        <v>126</v>
      </c>
      <c r="AB2809">
        <v>46132</v>
      </c>
      <c r="AG2809">
        <v>0</v>
      </c>
      <c r="AH2809">
        <v>2150</v>
      </c>
      <c r="AM2809" t="str">
        <f>SUBSTITUTE(Tabla_lineas[[#This Row],[Codigo Liname]]," ","")</f>
        <v>M0109</v>
      </c>
    </row>
    <row r="2810" spans="1:39" customFormat="1" x14ac:dyDescent="0.25">
      <c r="A2810" s="2">
        <v>231</v>
      </c>
      <c r="B2810" t="s">
        <v>849</v>
      </c>
      <c r="C2810">
        <f t="shared" si="43"/>
        <v>1631544</v>
      </c>
      <c r="D2810">
        <v>11596.59</v>
      </c>
      <c r="E2810" t="s">
        <v>76</v>
      </c>
      <c r="F2810">
        <v>14.47</v>
      </c>
      <c r="G2810">
        <v>14.37</v>
      </c>
      <c r="H2810" t="s">
        <v>77</v>
      </c>
      <c r="I2810" s="2">
        <v>14.37</v>
      </c>
      <c r="J2810" t="s">
        <v>78</v>
      </c>
      <c r="K2810" t="s">
        <v>79</v>
      </c>
      <c r="L2810" s="3" t="str">
        <f>+INDEX([1]!TABLA_MAESTRO_DE_ARTICULO[SubGroupName],MATCH(Tabla_lineas[[#This Row],[CODIGO SAP]],[1]!TABLA_MAESTRO_DE_ARTICULO[ItemCode],0))</f>
        <v>SOLUCION INYECTABLE</v>
      </c>
      <c r="M2810" t="s">
        <v>80</v>
      </c>
      <c r="N2810">
        <v>41</v>
      </c>
      <c r="O2810" t="s">
        <v>81</v>
      </c>
      <c r="S2810" s="2">
        <v>807</v>
      </c>
      <c r="T2810">
        <v>11588.52</v>
      </c>
      <c r="U2810">
        <v>14.37</v>
      </c>
      <c r="V2810">
        <v>14.36</v>
      </c>
      <c r="W2810">
        <v>4</v>
      </c>
      <c r="Z2810" s="4" t="s">
        <v>46</v>
      </c>
      <c r="AA2810" t="s">
        <v>153</v>
      </c>
      <c r="AB2810">
        <v>46132</v>
      </c>
      <c r="AG2810">
        <v>0</v>
      </c>
      <c r="AH2810">
        <v>807</v>
      </c>
      <c r="AM2810" t="str">
        <f>SUBSTITUTE(Tabla_lineas[[#This Row],[Codigo Liname]]," ","")</f>
        <v>N0112</v>
      </c>
    </row>
    <row r="2811" spans="1:39" customFormat="1" x14ac:dyDescent="0.25">
      <c r="A2811" s="2">
        <v>231</v>
      </c>
      <c r="B2811" t="s">
        <v>849</v>
      </c>
      <c r="C2811">
        <f t="shared" si="43"/>
        <v>1631544</v>
      </c>
      <c r="D2811">
        <v>249560</v>
      </c>
      <c r="E2811" t="s">
        <v>82</v>
      </c>
      <c r="F2811">
        <v>1.61</v>
      </c>
      <c r="G2811">
        <v>1.61</v>
      </c>
      <c r="H2811" t="s">
        <v>83</v>
      </c>
      <c r="I2811" s="2">
        <v>3.67</v>
      </c>
      <c r="J2811" t="s">
        <v>84</v>
      </c>
      <c r="K2811" t="s">
        <v>85</v>
      </c>
      <c r="L2811" s="3" t="str">
        <f>+INDEX([1]!TABLA_MAESTRO_DE_ARTICULO[SubGroupName],MATCH(Tabla_lineas[[#This Row],[CODIGO SAP]],[1]!TABLA_MAESTRO_DE_ARTICULO[ItemCode],0))</f>
        <v>COMPRIMIDO</v>
      </c>
      <c r="M2811" t="s">
        <v>86</v>
      </c>
      <c r="N2811">
        <v>42</v>
      </c>
      <c r="O2811" t="s">
        <v>45</v>
      </c>
      <c r="S2811" s="2">
        <v>68000</v>
      </c>
      <c r="T2811">
        <v>108800</v>
      </c>
      <c r="U2811">
        <v>3.67</v>
      </c>
      <c r="V2811">
        <v>1.6</v>
      </c>
      <c r="W2811">
        <v>0.15</v>
      </c>
      <c r="Z2811" s="4" t="s">
        <v>46</v>
      </c>
      <c r="AA2811" t="s">
        <v>126</v>
      </c>
      <c r="AB2811">
        <v>46132</v>
      </c>
      <c r="AG2811">
        <v>0</v>
      </c>
      <c r="AH2811">
        <v>68000</v>
      </c>
      <c r="AM2811" t="str">
        <f>SUBSTITUTE(Tabla_lineas[[#This Row],[Codigo Liname]]," ","")</f>
        <v>C0902</v>
      </c>
    </row>
    <row r="2812" spans="1:39" customFormat="1" x14ac:dyDescent="0.25">
      <c r="A2812" s="2">
        <v>231</v>
      </c>
      <c r="B2812" t="s">
        <v>849</v>
      </c>
      <c r="C2812">
        <f t="shared" si="43"/>
        <v>1631544</v>
      </c>
      <c r="D2812">
        <v>6618.1</v>
      </c>
      <c r="E2812" t="s">
        <v>459</v>
      </c>
      <c r="F2812">
        <v>4.76</v>
      </c>
      <c r="G2812">
        <v>2.89</v>
      </c>
      <c r="H2812" t="s">
        <v>460</v>
      </c>
      <c r="I2812" s="2">
        <v>2.89</v>
      </c>
      <c r="J2812" t="s">
        <v>461</v>
      </c>
      <c r="K2812" t="s">
        <v>462</v>
      </c>
      <c r="L2812" s="3" t="str">
        <f>+INDEX([1]!TABLA_MAESTRO_DE_ARTICULO[SubGroupName],MATCH(Tabla_lineas[[#This Row],[CODIGO SAP]],[1]!TABLA_MAESTRO_DE_ARTICULO[ItemCode],0))</f>
        <v>COMPRIMIDO</v>
      </c>
      <c r="M2812" t="s">
        <v>463</v>
      </c>
      <c r="N2812">
        <v>43</v>
      </c>
      <c r="O2812" t="s">
        <v>45</v>
      </c>
      <c r="S2812" s="2">
        <v>2290</v>
      </c>
      <c r="T2812">
        <v>6595.2</v>
      </c>
      <c r="U2812">
        <v>2.89</v>
      </c>
      <c r="V2812">
        <v>2.88</v>
      </c>
      <c r="W2812">
        <v>0.7</v>
      </c>
      <c r="Z2812" s="4" t="s">
        <v>53</v>
      </c>
      <c r="AA2812" t="s">
        <v>120</v>
      </c>
      <c r="AB2812">
        <v>46132</v>
      </c>
      <c r="AG2812">
        <v>0</v>
      </c>
      <c r="AH2812">
        <v>2290</v>
      </c>
      <c r="AM2812" t="str">
        <f>SUBSTITUTE(Tabla_lineas[[#This Row],[Codigo Liname]]," ","")</f>
        <v>P0205</v>
      </c>
    </row>
    <row r="2813" spans="1:39" customFormat="1" x14ac:dyDescent="0.25">
      <c r="A2813" s="2">
        <v>231</v>
      </c>
      <c r="B2813" t="s">
        <v>849</v>
      </c>
      <c r="C2813">
        <f t="shared" si="43"/>
        <v>1631544</v>
      </c>
      <c r="D2813">
        <v>20729.599999999999</v>
      </c>
      <c r="E2813" t="s">
        <v>313</v>
      </c>
      <c r="F2813">
        <v>5.29</v>
      </c>
      <c r="G2813">
        <v>5.29</v>
      </c>
      <c r="H2813" t="s">
        <v>314</v>
      </c>
      <c r="I2813" s="2">
        <v>6.32</v>
      </c>
      <c r="J2813" t="s">
        <v>315</v>
      </c>
      <c r="K2813" t="s">
        <v>316</v>
      </c>
      <c r="L2813" s="3" t="str">
        <f>+INDEX([1]!TABLA_MAESTRO_DE_ARTICULO[SubGroupName],MATCH(Tabla_lineas[[#This Row],[CODIGO SAP]],[1]!TABLA_MAESTRO_DE_ARTICULO[ItemCode],0))</f>
        <v>SOLUCION INYECTABLE</v>
      </c>
      <c r="M2813" t="s">
        <v>317</v>
      </c>
      <c r="N2813">
        <v>44</v>
      </c>
      <c r="O2813" t="s">
        <v>249</v>
      </c>
      <c r="S2813" s="2">
        <v>3280</v>
      </c>
      <c r="T2813">
        <v>17318.400000000001</v>
      </c>
      <c r="U2813">
        <v>6.32</v>
      </c>
      <c r="V2813">
        <v>5.28</v>
      </c>
      <c r="W2813">
        <v>0.7</v>
      </c>
      <c r="Z2813" s="4" t="s">
        <v>46</v>
      </c>
      <c r="AA2813" t="s">
        <v>120</v>
      </c>
      <c r="AB2813">
        <v>46132</v>
      </c>
      <c r="AG2813">
        <v>0</v>
      </c>
      <c r="AH2813">
        <v>3280</v>
      </c>
      <c r="AM2813" t="str">
        <f>SUBSTITUTE(Tabla_lineas[[#This Row],[Codigo Liname]]," ","")</f>
        <v>N0205</v>
      </c>
    </row>
    <row r="2814" spans="1:39" customFormat="1" x14ac:dyDescent="0.25">
      <c r="A2814" s="2">
        <v>231</v>
      </c>
      <c r="B2814" t="s">
        <v>849</v>
      </c>
      <c r="C2814">
        <f t="shared" si="43"/>
        <v>1631544</v>
      </c>
      <c r="D2814">
        <v>104100</v>
      </c>
      <c r="E2814" t="s">
        <v>318</v>
      </c>
      <c r="F2814">
        <v>1.26</v>
      </c>
      <c r="G2814">
        <v>1.26</v>
      </c>
      <c r="H2814" t="s">
        <v>319</v>
      </c>
      <c r="I2814" s="2">
        <v>3.35</v>
      </c>
      <c r="J2814" t="s">
        <v>320</v>
      </c>
      <c r="K2814" t="s">
        <v>321</v>
      </c>
      <c r="L2814" s="3" t="str">
        <f>+INDEX([1]!TABLA_MAESTRO_DE_ARTICULO[SubGroupName],MATCH(Tabla_lineas[[#This Row],[CODIGO SAP]],[1]!TABLA_MAESTRO_DE_ARTICULO[ItemCode],0))</f>
        <v>COMPRIMIDO</v>
      </c>
      <c r="M2814" t="s">
        <v>322</v>
      </c>
      <c r="N2814">
        <v>45</v>
      </c>
      <c r="O2814" t="s">
        <v>45</v>
      </c>
      <c r="S2814" s="2">
        <v>52050</v>
      </c>
      <c r="T2814">
        <v>65062.5</v>
      </c>
      <c r="U2814">
        <v>2</v>
      </c>
      <c r="V2814">
        <v>1.25</v>
      </c>
      <c r="W2814">
        <v>0.2</v>
      </c>
      <c r="Z2814" s="4" t="s">
        <v>46</v>
      </c>
      <c r="AA2814" t="s">
        <v>120</v>
      </c>
      <c r="AB2814">
        <v>46132</v>
      </c>
      <c r="AG2814">
        <v>0</v>
      </c>
      <c r="AH2814">
        <v>52050</v>
      </c>
      <c r="AM2814" t="str">
        <f>SUBSTITUTE(Tabla_lineas[[#This Row],[Codigo Liname]]," ","")</f>
        <v>A1004</v>
      </c>
    </row>
    <row r="2815" spans="1:39" customFormat="1" x14ac:dyDescent="0.25">
      <c r="A2815" s="2">
        <v>231</v>
      </c>
      <c r="B2815" t="s">
        <v>849</v>
      </c>
      <c r="C2815">
        <f t="shared" si="43"/>
        <v>1631544</v>
      </c>
      <c r="D2815">
        <v>8825</v>
      </c>
      <c r="E2815" t="s">
        <v>323</v>
      </c>
      <c r="F2815">
        <v>5.91</v>
      </c>
      <c r="G2815">
        <v>3.53</v>
      </c>
      <c r="H2815" t="s">
        <v>324</v>
      </c>
      <c r="I2815" s="2">
        <v>3.53</v>
      </c>
      <c r="J2815" t="s">
        <v>325</v>
      </c>
      <c r="K2815" t="s">
        <v>326</v>
      </c>
      <c r="L2815" s="3" t="str">
        <f>+INDEX([1]!TABLA_MAESTRO_DE_ARTICULO[SubGroupName],MATCH(Tabla_lineas[[#This Row],[CODIGO SAP]],[1]!TABLA_MAESTRO_DE_ARTICULO[ItemCode],0))</f>
        <v>SOLUCION INYECTABLE</v>
      </c>
      <c r="M2815" t="s">
        <v>327</v>
      </c>
      <c r="N2815">
        <v>65</v>
      </c>
      <c r="O2815" t="s">
        <v>249</v>
      </c>
      <c r="S2815" s="2">
        <v>2500</v>
      </c>
      <c r="T2815">
        <v>8800</v>
      </c>
      <c r="U2815">
        <v>3.53</v>
      </c>
      <c r="V2815">
        <v>3.52</v>
      </c>
      <c r="W2815">
        <v>0.7</v>
      </c>
      <c r="Z2815" s="4" t="s">
        <v>46</v>
      </c>
      <c r="AA2815" t="s">
        <v>153</v>
      </c>
      <c r="AB2815">
        <v>46132</v>
      </c>
      <c r="AG2815">
        <v>0</v>
      </c>
      <c r="AH2815">
        <v>2500</v>
      </c>
      <c r="AM2815" t="str">
        <f>SUBSTITUTE(Tabla_lineas[[#This Row],[Codigo Liname]]," ","")</f>
        <v>A0308</v>
      </c>
    </row>
    <row r="2816" spans="1:39" customFormat="1" x14ac:dyDescent="0.25">
      <c r="A2816" s="2">
        <v>231</v>
      </c>
      <c r="B2816" t="s">
        <v>849</v>
      </c>
      <c r="C2816">
        <f t="shared" si="43"/>
        <v>1631544</v>
      </c>
      <c r="D2816">
        <v>2836.8</v>
      </c>
      <c r="E2816" t="s">
        <v>464</v>
      </c>
      <c r="F2816">
        <v>28.19</v>
      </c>
      <c r="G2816">
        <v>23.64</v>
      </c>
      <c r="H2816" t="s">
        <v>465</v>
      </c>
      <c r="I2816" s="2">
        <v>23.64</v>
      </c>
      <c r="J2816" t="s">
        <v>466</v>
      </c>
      <c r="K2816" t="s">
        <v>467</v>
      </c>
      <c r="L2816" s="3" t="str">
        <f>+INDEX([1]!TABLA_MAESTRO_DE_ARTICULO[SubGroupName],MATCH(Tabla_lineas[[#This Row],[CODIGO SAP]],[1]!TABLA_MAESTRO_DE_ARTICULO[ItemCode],0))</f>
        <v>GOTAS</v>
      </c>
      <c r="M2816" t="s">
        <v>468</v>
      </c>
      <c r="N2816">
        <v>46</v>
      </c>
      <c r="O2816" t="s">
        <v>469</v>
      </c>
      <c r="S2816" s="2">
        <v>120</v>
      </c>
      <c r="T2816">
        <v>2835.6</v>
      </c>
      <c r="U2816">
        <v>23.64</v>
      </c>
      <c r="V2816">
        <v>23.63</v>
      </c>
      <c r="W2816">
        <v>5</v>
      </c>
      <c r="Z2816" s="4" t="s">
        <v>46</v>
      </c>
      <c r="AA2816" t="s">
        <v>153</v>
      </c>
      <c r="AB2816">
        <v>46132</v>
      </c>
      <c r="AG2816">
        <v>0</v>
      </c>
      <c r="AH2816">
        <v>120</v>
      </c>
      <c r="AM2816" t="str">
        <f>SUBSTITUTE(Tabla_lineas[[#This Row],[Codigo Liname]]," ","")</f>
        <v>A0309</v>
      </c>
    </row>
    <row r="2817" spans="1:39" customFormat="1" x14ac:dyDescent="0.25">
      <c r="A2817" s="2">
        <v>231</v>
      </c>
      <c r="B2817" t="s">
        <v>849</v>
      </c>
      <c r="C2817">
        <f t="shared" si="43"/>
        <v>1631544</v>
      </c>
      <c r="D2817">
        <v>7875</v>
      </c>
      <c r="E2817" t="s">
        <v>328</v>
      </c>
      <c r="F2817">
        <v>0.92</v>
      </c>
      <c r="G2817">
        <v>0.75</v>
      </c>
      <c r="H2817" t="s">
        <v>329</v>
      </c>
      <c r="I2817" s="2">
        <v>0.75</v>
      </c>
      <c r="J2817" t="s">
        <v>330</v>
      </c>
      <c r="K2817" t="s">
        <v>331</v>
      </c>
      <c r="L2817" s="3" t="str">
        <f>+INDEX([1]!TABLA_MAESTRO_DE_ARTICULO[SubGroupName],MATCH(Tabla_lineas[[#This Row],[CODIGO SAP]],[1]!TABLA_MAESTRO_DE_ARTICULO[ItemCode],0))</f>
        <v>COMPRIMIDO</v>
      </c>
      <c r="M2817" t="s">
        <v>332</v>
      </c>
      <c r="N2817">
        <v>47</v>
      </c>
      <c r="O2817" t="s">
        <v>45</v>
      </c>
      <c r="P2817">
        <v>63200</v>
      </c>
      <c r="Q2817">
        <v>247600</v>
      </c>
      <c r="R2817">
        <v>310800</v>
      </c>
      <c r="S2817" s="2">
        <v>10500</v>
      </c>
      <c r="T2817">
        <v>7770</v>
      </c>
      <c r="U2817">
        <v>0.75</v>
      </c>
      <c r="V2817">
        <v>0.74</v>
      </c>
      <c r="W2817">
        <v>0.2</v>
      </c>
      <c r="Z2817" s="4" t="s">
        <v>46</v>
      </c>
      <c r="AA2817" t="s">
        <v>120</v>
      </c>
      <c r="AB2817">
        <v>46132</v>
      </c>
      <c r="AG2817">
        <v>0</v>
      </c>
      <c r="AH2817">
        <v>10500</v>
      </c>
      <c r="AM2817" t="str">
        <f>SUBSTITUTE(Tabla_lineas[[#This Row],[Codigo Liname]]," ","")</f>
        <v>P0109</v>
      </c>
    </row>
    <row r="2818" spans="1:39" customFormat="1" x14ac:dyDescent="0.25">
      <c r="A2818" s="2">
        <v>231</v>
      </c>
      <c r="B2818" t="s">
        <v>849</v>
      </c>
      <c r="C2818">
        <f t="shared" ref="C2818:C2881" si="44">IFERROR(VALUE(RIGHT(TRIM(LEFT(B2818,SEARCH("Eco",B2818)-1)),7)),"COTI")</f>
        <v>1631544</v>
      </c>
      <c r="D2818">
        <v>27614.799999999999</v>
      </c>
      <c r="E2818" t="s">
        <v>92</v>
      </c>
      <c r="F2818">
        <v>4.72</v>
      </c>
      <c r="G2818">
        <v>4.72</v>
      </c>
      <c r="H2818" t="s">
        <v>93</v>
      </c>
      <c r="I2818" s="2">
        <v>5.27</v>
      </c>
      <c r="J2818" t="s">
        <v>94</v>
      </c>
      <c r="K2818" t="s">
        <v>95</v>
      </c>
      <c r="L2818" s="3" t="str">
        <f>+INDEX([1]!TABLA_MAESTRO_DE_ARTICULO[SubGroupName],MATCH(Tabla_lineas[[#This Row],[CODIGO SAP]],[1]!TABLA_MAESTRO_DE_ARTICULO[ItemCode],0))</f>
        <v>OVULO VAGINAL</v>
      </c>
      <c r="M2818" t="s">
        <v>96</v>
      </c>
      <c r="N2818">
        <v>48</v>
      </c>
      <c r="O2818" t="s">
        <v>97</v>
      </c>
      <c r="S2818" s="2">
        <v>5240</v>
      </c>
      <c r="T2818">
        <v>24680.400000000001</v>
      </c>
      <c r="U2818">
        <v>5.27</v>
      </c>
      <c r="V2818">
        <v>4.71</v>
      </c>
      <c r="W2818">
        <v>0.8</v>
      </c>
      <c r="Z2818" s="4" t="s">
        <v>53</v>
      </c>
      <c r="AA2818" t="s">
        <v>126</v>
      </c>
      <c r="AB2818">
        <v>46132</v>
      </c>
      <c r="AG2818">
        <v>0</v>
      </c>
      <c r="AH2818">
        <v>5240</v>
      </c>
      <c r="AM2818" t="str">
        <f>SUBSTITUTE(Tabla_lineas[[#This Row],[Codigo Liname]]," ","")</f>
        <v>G0104</v>
      </c>
    </row>
    <row r="2819" spans="1:39" customFormat="1" x14ac:dyDescent="0.25">
      <c r="A2819" s="2">
        <v>231</v>
      </c>
      <c r="B2819" t="s">
        <v>849</v>
      </c>
      <c r="C2819">
        <f t="shared" si="44"/>
        <v>1631544</v>
      </c>
      <c r="D2819">
        <v>4164</v>
      </c>
      <c r="E2819" t="s">
        <v>343</v>
      </c>
      <c r="F2819">
        <v>26.57</v>
      </c>
      <c r="G2819">
        <v>17.350000000000001</v>
      </c>
      <c r="H2819" t="s">
        <v>344</v>
      </c>
      <c r="I2819" s="2">
        <v>17.350000000000001</v>
      </c>
      <c r="J2819" t="s">
        <v>345</v>
      </c>
      <c r="K2819" t="s">
        <v>346</v>
      </c>
      <c r="L2819" s="3" t="str">
        <f>+INDEX([1]!TABLA_MAESTRO_DE_ARTICULO[SubGroupName],MATCH(Tabla_lineas[[#This Row],[CODIGO SAP]],[1]!TABLA_MAESTRO_DE_ARTICULO[ItemCode],0))</f>
        <v>CREMA DERMICA</v>
      </c>
      <c r="M2819" t="s">
        <v>347</v>
      </c>
      <c r="N2819">
        <v>50</v>
      </c>
      <c r="O2819" t="s">
        <v>297</v>
      </c>
      <c r="S2819" s="2">
        <v>240</v>
      </c>
      <c r="T2819">
        <v>4161.6000000000004</v>
      </c>
      <c r="U2819">
        <v>17.350000000000001</v>
      </c>
      <c r="V2819">
        <v>17.34</v>
      </c>
      <c r="W2819">
        <v>5</v>
      </c>
      <c r="Z2819" s="4" t="s">
        <v>46</v>
      </c>
      <c r="AA2819" t="s">
        <v>153</v>
      </c>
      <c r="AB2819">
        <v>46096</v>
      </c>
      <c r="AG2819">
        <v>0</v>
      </c>
      <c r="AH2819">
        <v>240</v>
      </c>
      <c r="AM2819" t="str">
        <f>SUBSTITUTE(Tabla_lineas[[#This Row],[Codigo Liname]]," ","")</f>
        <v>D0104</v>
      </c>
    </row>
    <row r="2820" spans="1:39" customFormat="1" x14ac:dyDescent="0.25">
      <c r="A2820" s="2">
        <v>231</v>
      </c>
      <c r="B2820" t="s">
        <v>849</v>
      </c>
      <c r="C2820">
        <f t="shared" si="44"/>
        <v>1631544</v>
      </c>
      <c r="D2820">
        <v>2271</v>
      </c>
      <c r="E2820" t="s">
        <v>348</v>
      </c>
      <c r="F2820">
        <v>31.43</v>
      </c>
      <c r="G2820">
        <v>31.43</v>
      </c>
      <c r="H2820" t="s">
        <v>349</v>
      </c>
      <c r="I2820" s="2">
        <v>45.42</v>
      </c>
      <c r="J2820" t="s">
        <v>350</v>
      </c>
      <c r="K2820" t="s">
        <v>351</v>
      </c>
      <c r="L2820" s="3" t="str">
        <f>+INDEX([1]!TABLA_MAESTRO_DE_ARTICULO[SubGroupName],MATCH(Tabla_lineas[[#This Row],[CODIGO SAP]],[1]!TABLA_MAESTRO_DE_ARTICULO[ItemCode],0))</f>
        <v>SUSPENSION</v>
      </c>
      <c r="M2820" t="s">
        <v>352</v>
      </c>
      <c r="N2820">
        <v>51</v>
      </c>
      <c r="O2820" t="s">
        <v>181</v>
      </c>
      <c r="S2820" s="2">
        <v>50</v>
      </c>
      <c r="T2820">
        <v>1571</v>
      </c>
      <c r="U2820">
        <v>45.42</v>
      </c>
      <c r="V2820">
        <v>31.42</v>
      </c>
      <c r="W2820">
        <v>10</v>
      </c>
      <c r="Z2820" s="4" t="s">
        <v>46</v>
      </c>
      <c r="AA2820" t="s">
        <v>153</v>
      </c>
      <c r="AB2820">
        <v>46132</v>
      </c>
      <c r="AG2820">
        <v>0</v>
      </c>
      <c r="AH2820">
        <v>50</v>
      </c>
      <c r="AM2820" t="str">
        <f>SUBSTITUTE(Tabla_lineas[[#This Row],[Codigo Liname]]," ","")</f>
        <v>A0704</v>
      </c>
    </row>
    <row r="2821" spans="1:39" customFormat="1" x14ac:dyDescent="0.25">
      <c r="A2821" s="2">
        <v>231</v>
      </c>
      <c r="B2821" t="s">
        <v>849</v>
      </c>
      <c r="C2821">
        <f t="shared" si="44"/>
        <v>1631544</v>
      </c>
      <c r="D2821">
        <v>14558.2</v>
      </c>
      <c r="E2821" t="s">
        <v>98</v>
      </c>
      <c r="F2821">
        <v>9.4</v>
      </c>
      <c r="G2821">
        <v>8.77</v>
      </c>
      <c r="H2821" t="s">
        <v>99</v>
      </c>
      <c r="I2821" s="2">
        <v>8.77</v>
      </c>
      <c r="J2821" t="s">
        <v>100</v>
      </c>
      <c r="K2821" t="s">
        <v>101</v>
      </c>
      <c r="L2821" s="3" t="str">
        <f>+INDEX([1]!TABLA_MAESTRO_DE_ARTICULO[SubGroupName],MATCH(Tabla_lineas[[#This Row],[CODIGO SAP]],[1]!TABLA_MAESTRO_DE_ARTICULO[ItemCode],0))</f>
        <v>GOTAS</v>
      </c>
      <c r="M2821" t="s">
        <v>102</v>
      </c>
      <c r="N2821">
        <v>55</v>
      </c>
      <c r="O2821" t="s">
        <v>103</v>
      </c>
      <c r="S2821" s="2">
        <v>1660</v>
      </c>
      <c r="T2821">
        <v>14541.6</v>
      </c>
      <c r="U2821">
        <v>8.77</v>
      </c>
      <c r="V2821">
        <v>8.76</v>
      </c>
      <c r="W2821">
        <v>3</v>
      </c>
      <c r="Z2821" s="4" t="s">
        <v>46</v>
      </c>
      <c r="AA2821" t="s">
        <v>153</v>
      </c>
      <c r="AB2821">
        <v>46132</v>
      </c>
      <c r="AG2821">
        <v>0</v>
      </c>
      <c r="AH2821">
        <v>1660</v>
      </c>
      <c r="AM2821" t="str">
        <f>SUBSTITUTE(Tabla_lineas[[#This Row],[Codigo Liname]]," ","")</f>
        <v>N0210</v>
      </c>
    </row>
    <row r="2822" spans="1:39" customFormat="1" x14ac:dyDescent="0.25">
      <c r="A2822" s="2">
        <v>231</v>
      </c>
      <c r="B2822" t="s">
        <v>849</v>
      </c>
      <c r="C2822">
        <f t="shared" si="44"/>
        <v>1631544</v>
      </c>
      <c r="D2822">
        <v>23837.4</v>
      </c>
      <c r="E2822" t="s">
        <v>353</v>
      </c>
      <c r="F2822">
        <v>11.88</v>
      </c>
      <c r="G2822">
        <v>11.88</v>
      </c>
      <c r="H2822" t="s">
        <v>354</v>
      </c>
      <c r="I2822" s="2">
        <v>13.94</v>
      </c>
      <c r="J2822" t="s">
        <v>355</v>
      </c>
      <c r="K2822" t="s">
        <v>356</v>
      </c>
      <c r="L2822" s="3" t="str">
        <f>+INDEX([1]!TABLA_MAESTRO_DE_ARTICULO[SubGroupName],MATCH(Tabla_lineas[[#This Row],[CODIGO SAP]],[1]!TABLA_MAESTRO_DE_ARTICULO[ItemCode],0))</f>
        <v>JARABE</v>
      </c>
      <c r="M2822" t="s">
        <v>357</v>
      </c>
      <c r="N2822">
        <v>54</v>
      </c>
      <c r="O2822" t="s">
        <v>181</v>
      </c>
      <c r="S2822" s="2">
        <v>1710</v>
      </c>
      <c r="T2822">
        <v>20297.699999999997</v>
      </c>
      <c r="U2822">
        <v>13.94</v>
      </c>
      <c r="V2822">
        <v>11.87</v>
      </c>
      <c r="W2822">
        <v>5.5</v>
      </c>
      <c r="Z2822" s="4" t="s">
        <v>46</v>
      </c>
      <c r="AA2822" t="s">
        <v>153</v>
      </c>
      <c r="AB2822">
        <v>46096</v>
      </c>
      <c r="AG2822">
        <v>0</v>
      </c>
      <c r="AH2822">
        <v>1710</v>
      </c>
      <c r="AM2822" t="str">
        <f>SUBSTITUTE(Tabla_lineas[[#This Row],[Codigo Liname]]," ","")</f>
        <v>N0209</v>
      </c>
    </row>
    <row r="2823" spans="1:39" customFormat="1" x14ac:dyDescent="0.25">
      <c r="A2823" s="2">
        <v>231</v>
      </c>
      <c r="B2823" t="s">
        <v>849</v>
      </c>
      <c r="C2823">
        <f t="shared" si="44"/>
        <v>1631544</v>
      </c>
      <c r="D2823">
        <v>1400</v>
      </c>
      <c r="E2823" t="s">
        <v>374</v>
      </c>
      <c r="F2823">
        <v>2.0699999999999998</v>
      </c>
      <c r="G2823">
        <v>1.4</v>
      </c>
      <c r="H2823" t="s">
        <v>375</v>
      </c>
      <c r="I2823" s="2">
        <v>1.4</v>
      </c>
      <c r="J2823" t="s">
        <v>376</v>
      </c>
      <c r="K2823" t="s">
        <v>377</v>
      </c>
      <c r="L2823" s="3" t="str">
        <f>+INDEX([1]!TABLA_MAESTRO_DE_ARTICULO[SubGroupName],MATCH(Tabla_lineas[[#This Row],[CODIGO SAP]],[1]!TABLA_MAESTRO_DE_ARTICULO[ItemCode],0))</f>
        <v>COMPRIMIDO</v>
      </c>
      <c r="M2823" t="s">
        <v>378</v>
      </c>
      <c r="N2823">
        <v>57</v>
      </c>
      <c r="O2823" t="s">
        <v>45</v>
      </c>
      <c r="S2823" s="2">
        <v>1000</v>
      </c>
      <c r="T2823">
        <v>1390</v>
      </c>
      <c r="U2823">
        <v>1.4</v>
      </c>
      <c r="V2823">
        <v>1.39</v>
      </c>
      <c r="W2823">
        <v>0.25</v>
      </c>
      <c r="Z2823" s="4" t="s">
        <v>46</v>
      </c>
      <c r="AA2823" t="s">
        <v>120</v>
      </c>
      <c r="AB2823">
        <v>46132</v>
      </c>
      <c r="AG2823">
        <v>0</v>
      </c>
      <c r="AH2823">
        <v>1000</v>
      </c>
      <c r="AM2823" t="str">
        <f>SUBSTITUTE(Tabla_lineas[[#This Row],[Codigo Liname]]," ","")</f>
        <v>H0209</v>
      </c>
    </row>
    <row r="2824" spans="1:39" customFormat="1" x14ac:dyDescent="0.25">
      <c r="A2824" s="2">
        <v>231</v>
      </c>
      <c r="B2824" t="s">
        <v>849</v>
      </c>
      <c r="C2824">
        <f t="shared" si="44"/>
        <v>1631544</v>
      </c>
      <c r="D2824">
        <v>2285.6999999999998</v>
      </c>
      <c r="E2824" t="s">
        <v>470</v>
      </c>
      <c r="F2824">
        <v>22.96</v>
      </c>
      <c r="G2824">
        <v>12</v>
      </c>
      <c r="H2824" t="s">
        <v>471</v>
      </c>
      <c r="I2824" s="2">
        <v>12.03</v>
      </c>
      <c r="J2824" t="s">
        <v>472</v>
      </c>
      <c r="K2824" t="s">
        <v>473</v>
      </c>
      <c r="L2824" s="3" t="str">
        <f>+INDEX([1]!TABLA_MAESTRO_DE_ARTICULO[SubGroupName],MATCH(Tabla_lineas[[#This Row],[CODIGO SAP]],[1]!TABLA_MAESTRO_DE_ARTICULO[ItemCode],0))</f>
        <v>LOCION</v>
      </c>
      <c r="M2824" t="s">
        <v>474</v>
      </c>
      <c r="N2824">
        <v>12</v>
      </c>
      <c r="O2824" t="s">
        <v>400</v>
      </c>
      <c r="S2824" s="2">
        <v>190</v>
      </c>
      <c r="T2824">
        <v>2278.1</v>
      </c>
      <c r="U2824">
        <v>12.03</v>
      </c>
      <c r="V2824">
        <v>11.99</v>
      </c>
      <c r="W2824">
        <v>7</v>
      </c>
      <c r="Z2824" s="4" t="s">
        <v>46</v>
      </c>
      <c r="AA2824" t="s">
        <v>153</v>
      </c>
      <c r="AB2824">
        <v>46132</v>
      </c>
      <c r="AG2824">
        <v>0</v>
      </c>
      <c r="AH2824">
        <v>190</v>
      </c>
      <c r="AM2824" t="str">
        <f>SUBSTITUTE(Tabla_lineas[[#This Row],[Codigo Liname]]," ","")</f>
        <v>P0301</v>
      </c>
    </row>
    <row r="2825" spans="1:39" customFormat="1" x14ac:dyDescent="0.25">
      <c r="A2825" s="2">
        <v>231</v>
      </c>
      <c r="B2825" t="s">
        <v>849</v>
      </c>
      <c r="C2825">
        <f t="shared" si="44"/>
        <v>1631544</v>
      </c>
      <c r="D2825">
        <v>3810</v>
      </c>
      <c r="E2825" t="s">
        <v>384</v>
      </c>
      <c r="F2825">
        <v>9.6</v>
      </c>
      <c r="G2825">
        <v>6.35</v>
      </c>
      <c r="H2825" t="s">
        <v>385</v>
      </c>
      <c r="I2825" s="2">
        <v>6.35</v>
      </c>
      <c r="J2825" t="s">
        <v>386</v>
      </c>
      <c r="K2825" t="s">
        <v>387</v>
      </c>
      <c r="L2825" s="3" t="str">
        <f>+INDEX([1]!TABLA_MAESTRO_DE_ARTICULO[SubGroupName],MATCH(Tabla_lineas[[#This Row],[CODIGO SAP]],[1]!TABLA_MAESTRO_DE_ARTICULO[ItemCode],0))</f>
        <v>COMPRIMIDO</v>
      </c>
      <c r="M2825" t="s">
        <v>388</v>
      </c>
      <c r="N2825">
        <v>52</v>
      </c>
      <c r="O2825" t="s">
        <v>389</v>
      </c>
      <c r="S2825" s="2">
        <v>600</v>
      </c>
      <c r="T2825">
        <v>3804</v>
      </c>
      <c r="U2825">
        <v>6.35</v>
      </c>
      <c r="V2825">
        <v>6.34</v>
      </c>
      <c r="W2825">
        <v>1.2</v>
      </c>
      <c r="Z2825" s="4" t="s">
        <v>46</v>
      </c>
      <c r="AA2825" t="s">
        <v>126</v>
      </c>
      <c r="AB2825">
        <v>46132</v>
      </c>
      <c r="AG2825">
        <v>0</v>
      </c>
      <c r="AH2825">
        <v>600</v>
      </c>
      <c r="AM2825" t="str">
        <f>SUBSTITUTE(Tabla_lineas[[#This Row],[Codigo Liname]]," ","")</f>
        <v>P0111</v>
      </c>
    </row>
    <row r="2826" spans="1:39" customFormat="1" x14ac:dyDescent="0.25">
      <c r="A2826" s="2">
        <v>231</v>
      </c>
      <c r="B2826" t="s">
        <v>849</v>
      </c>
      <c r="C2826">
        <f t="shared" si="44"/>
        <v>1631544</v>
      </c>
      <c r="D2826">
        <v>25333.439999999999</v>
      </c>
      <c r="E2826" t="s">
        <v>395</v>
      </c>
      <c r="F2826">
        <v>39.200000000000003</v>
      </c>
      <c r="G2826">
        <v>23.99</v>
      </c>
      <c r="H2826" t="s">
        <v>396</v>
      </c>
      <c r="I2826" s="2">
        <v>23.99</v>
      </c>
      <c r="J2826" t="s">
        <v>397</v>
      </c>
      <c r="K2826" t="s">
        <v>398</v>
      </c>
      <c r="L2826" s="3" t="str">
        <f>+INDEX([1]!TABLA_MAESTRO_DE_ARTICULO[SubGroupName],MATCH(Tabla_lineas[[#This Row],[CODIGO SAP]],[1]!TABLA_MAESTRO_DE_ARTICULO[ItemCode],0))</f>
        <v>JARABE</v>
      </c>
      <c r="M2826" t="s">
        <v>399</v>
      </c>
      <c r="N2826">
        <v>62</v>
      </c>
      <c r="O2826" t="s">
        <v>400</v>
      </c>
      <c r="S2826" s="2">
        <v>1056</v>
      </c>
      <c r="T2826">
        <v>25322.880000000001</v>
      </c>
      <c r="U2826">
        <v>23.99</v>
      </c>
      <c r="V2826">
        <v>23.98</v>
      </c>
      <c r="W2826">
        <v>5</v>
      </c>
      <c r="Z2826" s="4" t="s">
        <v>46</v>
      </c>
      <c r="AA2826" t="s">
        <v>153</v>
      </c>
      <c r="AB2826">
        <v>46096</v>
      </c>
      <c r="AG2826">
        <v>0</v>
      </c>
      <c r="AH2826">
        <v>1056</v>
      </c>
      <c r="AM2826" t="str">
        <f>SUBSTITUTE(Tabla_lineas[[#This Row],[Codigo Liname]]," ","")</f>
        <v>A1205</v>
      </c>
    </row>
    <row r="2827" spans="1:39" customFormat="1" x14ac:dyDescent="0.25">
      <c r="A2827" s="2">
        <v>234</v>
      </c>
      <c r="B2827" t="s">
        <v>850</v>
      </c>
      <c r="C2827">
        <f t="shared" si="44"/>
        <v>1631704</v>
      </c>
      <c r="D2827">
        <v>9000</v>
      </c>
      <c r="E2827" t="s">
        <v>188</v>
      </c>
      <c r="F2827">
        <v>0.66</v>
      </c>
      <c r="G2827">
        <v>0.66</v>
      </c>
      <c r="H2827" t="s">
        <v>189</v>
      </c>
      <c r="I2827" s="2">
        <v>1</v>
      </c>
      <c r="J2827" t="s">
        <v>190</v>
      </c>
      <c r="K2827" t="s">
        <v>191</v>
      </c>
      <c r="L2827" s="3" t="str">
        <f>+INDEX([1]!TABLA_MAESTRO_DE_ARTICULO[SubGroupName],MATCH(Tabla_lineas[[#This Row],[CODIGO SAP]],[1]!TABLA_MAESTRO_DE_ARTICULO[ItemCode],0))</f>
        <v>COMPRIMIDO</v>
      </c>
      <c r="M2827" t="s">
        <v>192</v>
      </c>
      <c r="N2827">
        <v>1</v>
      </c>
      <c r="O2827" t="s">
        <v>45</v>
      </c>
      <c r="S2827" s="2">
        <v>9000</v>
      </c>
      <c r="T2827">
        <v>5850</v>
      </c>
      <c r="U2827">
        <v>1</v>
      </c>
      <c r="V2827">
        <v>0.65</v>
      </c>
      <c r="W2827">
        <v>0.2</v>
      </c>
      <c r="Z2827" s="4" t="s">
        <v>53</v>
      </c>
      <c r="AA2827" t="s">
        <v>153</v>
      </c>
      <c r="AB2827">
        <v>46096</v>
      </c>
      <c r="AG2827">
        <v>0</v>
      </c>
      <c r="AH2827">
        <v>9000</v>
      </c>
      <c r="AM2827" t="str">
        <f>SUBSTITUTE(Tabla_lineas[[#This Row],[Codigo Liname]]," ","")</f>
        <v>R0501</v>
      </c>
    </row>
    <row r="2828" spans="1:39" customFormat="1" x14ac:dyDescent="0.25">
      <c r="A2828" s="2">
        <v>234</v>
      </c>
      <c r="B2828" t="s">
        <v>850</v>
      </c>
      <c r="C2828">
        <f t="shared" si="44"/>
        <v>1631704</v>
      </c>
      <c r="D2828">
        <v>919.99999999999989</v>
      </c>
      <c r="E2828" t="s">
        <v>229</v>
      </c>
      <c r="F2828">
        <v>19.329999999999998</v>
      </c>
      <c r="G2828">
        <v>18.399999999999999</v>
      </c>
      <c r="H2828" t="s">
        <v>230</v>
      </c>
      <c r="I2828" s="2">
        <v>18.399999999999999</v>
      </c>
      <c r="J2828" t="s">
        <v>231</v>
      </c>
      <c r="K2828" t="s">
        <v>232</v>
      </c>
      <c r="L2828" s="3" t="str">
        <f>+INDEX([1]!TABLA_MAESTRO_DE_ARTICULO[SubGroupName],MATCH(Tabla_lineas[[#This Row],[CODIGO SAP]],[1]!TABLA_MAESTRO_DE_ARTICULO[ItemCode],0))</f>
        <v>SUSPENSION</v>
      </c>
      <c r="M2828" t="s">
        <v>233</v>
      </c>
      <c r="N2828">
        <v>6</v>
      </c>
      <c r="O2828" t="s">
        <v>65</v>
      </c>
      <c r="S2828" s="2">
        <v>50</v>
      </c>
      <c r="T2828">
        <v>919.5</v>
      </c>
      <c r="U2828">
        <v>18.399999999999999</v>
      </c>
      <c r="V2828">
        <v>18.39</v>
      </c>
      <c r="W2828">
        <v>5.5</v>
      </c>
      <c r="Z2828" s="4" t="s">
        <v>53</v>
      </c>
      <c r="AA2828" t="s">
        <v>153</v>
      </c>
      <c r="AB2828">
        <v>46132</v>
      </c>
      <c r="AG2828">
        <v>0</v>
      </c>
      <c r="AH2828">
        <v>50</v>
      </c>
      <c r="AM2828" t="str">
        <f>SUBSTITUTE(Tabla_lineas[[#This Row],[Codigo Liname]]," ","")</f>
        <v>J0138</v>
      </c>
    </row>
    <row r="2829" spans="1:39" customFormat="1" x14ac:dyDescent="0.25">
      <c r="A2829" s="2">
        <v>234</v>
      </c>
      <c r="B2829" t="s">
        <v>850</v>
      </c>
      <c r="C2829">
        <f t="shared" si="44"/>
        <v>1631704</v>
      </c>
      <c r="D2829">
        <v>21540</v>
      </c>
      <c r="E2829" t="s">
        <v>66</v>
      </c>
      <c r="F2829">
        <v>32.19</v>
      </c>
      <c r="G2829">
        <v>14.36</v>
      </c>
      <c r="H2829" t="s">
        <v>67</v>
      </c>
      <c r="I2829" s="2">
        <v>14.36</v>
      </c>
      <c r="J2829" t="s">
        <v>68</v>
      </c>
      <c r="K2829" t="s">
        <v>69</v>
      </c>
      <c r="L2829" s="3" t="str">
        <f>+INDEX([1]!TABLA_MAESTRO_DE_ARTICULO[SubGroupName],MATCH(Tabla_lineas[[#This Row],[CODIGO SAP]],[1]!TABLA_MAESTRO_DE_ARTICULO[ItemCode],0))</f>
        <v>CAPSULA BLANDA</v>
      </c>
      <c r="M2829" t="s">
        <v>70</v>
      </c>
      <c r="N2829">
        <v>3</v>
      </c>
      <c r="O2829" t="s">
        <v>45</v>
      </c>
      <c r="S2829" s="2">
        <v>1500</v>
      </c>
      <c r="T2829">
        <v>21525</v>
      </c>
      <c r="U2829">
        <v>14.36</v>
      </c>
      <c r="V2829">
        <v>14.35</v>
      </c>
      <c r="W2829">
        <v>1.5</v>
      </c>
      <c r="Z2829" s="4" t="s">
        <v>46</v>
      </c>
      <c r="AA2829" t="s">
        <v>120</v>
      </c>
      <c r="AB2829">
        <v>46132</v>
      </c>
      <c r="AG2829">
        <v>0</v>
      </c>
      <c r="AH2829">
        <v>1500</v>
      </c>
      <c r="AM2829" t="str">
        <f>SUBSTITUTE(Tabla_lineas[[#This Row],[Codigo Liname]]," ","")</f>
        <v>L0412</v>
      </c>
    </row>
    <row r="2830" spans="1:39" customFormat="1" x14ac:dyDescent="0.25">
      <c r="A2830" s="2">
        <v>234</v>
      </c>
      <c r="B2830" t="s">
        <v>850</v>
      </c>
      <c r="C2830">
        <f t="shared" si="44"/>
        <v>1631704</v>
      </c>
      <c r="D2830">
        <v>2631</v>
      </c>
      <c r="E2830" t="s">
        <v>98</v>
      </c>
      <c r="F2830">
        <v>9.4</v>
      </c>
      <c r="G2830">
        <v>8.77</v>
      </c>
      <c r="H2830" t="s">
        <v>99</v>
      </c>
      <c r="I2830" s="2">
        <v>8.77</v>
      </c>
      <c r="J2830" t="s">
        <v>100</v>
      </c>
      <c r="K2830" t="s">
        <v>101</v>
      </c>
      <c r="L2830" s="3" t="str">
        <f>+INDEX([1]!TABLA_MAESTRO_DE_ARTICULO[SubGroupName],MATCH(Tabla_lineas[[#This Row],[CODIGO SAP]],[1]!TABLA_MAESTRO_DE_ARTICULO[ItemCode],0))</f>
        <v>GOTAS</v>
      </c>
      <c r="M2830" t="s">
        <v>102</v>
      </c>
      <c r="N2830">
        <v>8</v>
      </c>
      <c r="O2830" t="s">
        <v>103</v>
      </c>
      <c r="S2830" s="2">
        <v>300</v>
      </c>
      <c r="T2830">
        <v>2628</v>
      </c>
      <c r="U2830">
        <v>8.77</v>
      </c>
      <c r="V2830">
        <v>8.76</v>
      </c>
      <c r="W2830">
        <v>3</v>
      </c>
      <c r="Z2830" s="4" t="s">
        <v>46</v>
      </c>
      <c r="AA2830" t="s">
        <v>153</v>
      </c>
      <c r="AB2830">
        <v>46132</v>
      </c>
      <c r="AG2830">
        <v>0</v>
      </c>
      <c r="AH2830">
        <v>300</v>
      </c>
      <c r="AM2830" t="str">
        <f>SUBSTITUTE(Tabla_lineas[[#This Row],[Codigo Liname]]," ","")</f>
        <v>N0210</v>
      </c>
    </row>
    <row r="2831" spans="1:39" customFormat="1" x14ac:dyDescent="0.25">
      <c r="A2831" s="2">
        <v>235</v>
      </c>
      <c r="B2831" t="s">
        <v>851</v>
      </c>
      <c r="C2831">
        <f t="shared" si="44"/>
        <v>1631706</v>
      </c>
      <c r="D2831">
        <v>1739.9999999999998</v>
      </c>
      <c r="E2831" t="s">
        <v>569</v>
      </c>
      <c r="F2831">
        <v>1.1299999999999999</v>
      </c>
      <c r="G2831">
        <v>0.57999999999999996</v>
      </c>
      <c r="H2831" t="s">
        <v>570</v>
      </c>
      <c r="I2831" s="2">
        <v>0.57999999999999996</v>
      </c>
      <c r="J2831" t="s">
        <v>571</v>
      </c>
      <c r="K2831" t="s">
        <v>572</v>
      </c>
      <c r="L2831" s="3" t="str">
        <f>+INDEX([1]!TABLA_MAESTRO_DE_ARTICULO[SubGroupName],MATCH(Tabla_lineas[[#This Row],[CODIGO SAP]],[1]!TABLA_MAESTRO_DE_ARTICULO[ItemCode],0))</f>
        <v>COMPRIMIDO</v>
      </c>
      <c r="M2831" t="s">
        <v>573</v>
      </c>
      <c r="N2831">
        <v>2</v>
      </c>
      <c r="O2831" t="s">
        <v>45</v>
      </c>
      <c r="S2831" s="2">
        <v>3000</v>
      </c>
      <c r="T2831">
        <v>1709.9999999999998</v>
      </c>
      <c r="U2831">
        <v>0.57999999999999996</v>
      </c>
      <c r="V2831">
        <v>0.56999999999999995</v>
      </c>
      <c r="W2831">
        <v>0.12</v>
      </c>
      <c r="Z2831" s="4" t="s">
        <v>46</v>
      </c>
      <c r="AA2831" t="s">
        <v>153</v>
      </c>
      <c r="AB2831">
        <v>46132</v>
      </c>
      <c r="AG2831">
        <v>0</v>
      </c>
      <c r="AH2831">
        <v>3000</v>
      </c>
      <c r="AM2831" t="str">
        <f>SUBSTITUTE(Tabla_lineas[[#This Row],[Codigo Liname]]," ","")</f>
        <v>H0203</v>
      </c>
    </row>
    <row r="2832" spans="1:39" customFormat="1" x14ac:dyDescent="0.25">
      <c r="A2832" s="2">
        <v>235</v>
      </c>
      <c r="B2832" t="s">
        <v>851</v>
      </c>
      <c r="C2832">
        <f t="shared" si="44"/>
        <v>1631706</v>
      </c>
      <c r="D2832">
        <v>5481</v>
      </c>
      <c r="E2832" t="s">
        <v>292</v>
      </c>
      <c r="F2832">
        <v>25.27</v>
      </c>
      <c r="G2832">
        <v>18.27</v>
      </c>
      <c r="H2832" t="s">
        <v>293</v>
      </c>
      <c r="I2832" s="2">
        <v>18.27</v>
      </c>
      <c r="J2832" t="s">
        <v>294</v>
      </c>
      <c r="K2832" t="s">
        <v>295</v>
      </c>
      <c r="L2832" s="3" t="str">
        <f>+INDEX([1]!TABLA_MAESTRO_DE_ARTICULO[SubGroupName],MATCH(Tabla_lineas[[#This Row],[CODIGO SAP]],[1]!TABLA_MAESTRO_DE_ARTICULO[ItemCode],0))</f>
        <v>CREMA DERMICA</v>
      </c>
      <c r="M2832" t="s">
        <v>296</v>
      </c>
      <c r="N2832">
        <v>1</v>
      </c>
      <c r="O2832" t="s">
        <v>297</v>
      </c>
      <c r="S2832" s="2">
        <v>300</v>
      </c>
      <c r="T2832">
        <v>5478.0000000000009</v>
      </c>
      <c r="U2832">
        <v>18.27</v>
      </c>
      <c r="V2832">
        <v>18.260000000000002</v>
      </c>
      <c r="W2832">
        <v>5</v>
      </c>
      <c r="Z2832" s="4" t="s">
        <v>46</v>
      </c>
      <c r="AA2832" t="s">
        <v>153</v>
      </c>
      <c r="AB2832">
        <v>46132</v>
      </c>
      <c r="AG2832">
        <v>0</v>
      </c>
      <c r="AH2832">
        <v>300</v>
      </c>
      <c r="AM2832" t="str">
        <f>SUBSTITUTE(Tabla_lineas[[#This Row],[Codigo Liname]]," ","")</f>
        <v>D0704</v>
      </c>
    </row>
    <row r="2833" spans="1:39" customFormat="1" x14ac:dyDescent="0.25">
      <c r="A2833" s="2">
        <v>235</v>
      </c>
      <c r="B2833" t="s">
        <v>851</v>
      </c>
      <c r="C2833">
        <f t="shared" si="44"/>
        <v>1631706</v>
      </c>
      <c r="D2833">
        <v>6720</v>
      </c>
      <c r="E2833" t="s">
        <v>374</v>
      </c>
      <c r="F2833">
        <v>2.0699999999999998</v>
      </c>
      <c r="G2833">
        <v>1.4</v>
      </c>
      <c r="H2833" t="s">
        <v>375</v>
      </c>
      <c r="I2833" s="2">
        <v>1.4</v>
      </c>
      <c r="J2833" t="s">
        <v>376</v>
      </c>
      <c r="K2833" t="s">
        <v>377</v>
      </c>
      <c r="L2833" s="3" t="str">
        <f>+INDEX([1]!TABLA_MAESTRO_DE_ARTICULO[SubGroupName],MATCH(Tabla_lineas[[#This Row],[CODIGO SAP]],[1]!TABLA_MAESTRO_DE_ARTICULO[ItemCode],0))</f>
        <v>COMPRIMIDO</v>
      </c>
      <c r="M2833" t="s">
        <v>378</v>
      </c>
      <c r="N2833">
        <v>6</v>
      </c>
      <c r="O2833" t="s">
        <v>45</v>
      </c>
      <c r="S2833" s="2">
        <v>4800</v>
      </c>
      <c r="T2833">
        <v>6671.9999999999991</v>
      </c>
      <c r="U2833">
        <v>1.4</v>
      </c>
      <c r="V2833">
        <v>1.39</v>
      </c>
      <c r="W2833">
        <v>0.25</v>
      </c>
      <c r="Z2833" s="4" t="s">
        <v>53</v>
      </c>
      <c r="AA2833" t="s">
        <v>120</v>
      </c>
      <c r="AB2833">
        <v>46132</v>
      </c>
      <c r="AG2833">
        <v>0</v>
      </c>
      <c r="AH2833">
        <v>4800</v>
      </c>
      <c r="AM2833" t="str">
        <f>SUBSTITUTE(Tabla_lineas[[#This Row],[Codigo Liname]]," ","")</f>
        <v>H0209</v>
      </c>
    </row>
    <row r="2834" spans="1:39" customFormat="1" x14ac:dyDescent="0.25">
      <c r="A2834" s="2">
        <v>236</v>
      </c>
      <c r="B2834" t="s">
        <v>852</v>
      </c>
      <c r="C2834">
        <f t="shared" si="44"/>
        <v>1631643</v>
      </c>
      <c r="D2834">
        <v>1592.9999999999998</v>
      </c>
      <c r="E2834" t="s">
        <v>182</v>
      </c>
      <c r="F2834">
        <v>10.37</v>
      </c>
      <c r="G2834">
        <v>10.37</v>
      </c>
      <c r="H2834" t="s">
        <v>183</v>
      </c>
      <c r="I2834" s="2">
        <v>10.62</v>
      </c>
      <c r="J2834" t="s">
        <v>184</v>
      </c>
      <c r="K2834" t="s">
        <v>185</v>
      </c>
      <c r="L2834" s="3" t="str">
        <f>+INDEX([1]!TABLA_MAESTRO_DE_ARTICULO[SubGroupName],MATCH(Tabla_lineas[[#This Row],[CODIGO SAP]],[1]!TABLA_MAESTRO_DE_ARTICULO[ItemCode],0))</f>
        <v>POLVO PARA INYECTABLE</v>
      </c>
      <c r="M2834" t="s">
        <v>186</v>
      </c>
      <c r="N2834">
        <v>6</v>
      </c>
      <c r="O2834" t="s">
        <v>187</v>
      </c>
      <c r="S2834" s="2">
        <v>150</v>
      </c>
      <c r="T2834">
        <v>1554</v>
      </c>
      <c r="U2834">
        <v>10.62</v>
      </c>
      <c r="V2834">
        <v>10.36</v>
      </c>
      <c r="W2834">
        <v>2.8</v>
      </c>
      <c r="Z2834" s="4" t="s">
        <v>46</v>
      </c>
      <c r="AA2834" t="s">
        <v>120</v>
      </c>
      <c r="AB2834">
        <v>46132</v>
      </c>
      <c r="AG2834">
        <v>0</v>
      </c>
      <c r="AH2834">
        <v>150</v>
      </c>
      <c r="AM2834" t="str">
        <f>SUBSTITUTE(Tabla_lineas[[#This Row],[Codigo Liname]]," ","")</f>
        <v>J0112</v>
      </c>
    </row>
    <row r="2835" spans="1:39" customFormat="1" x14ac:dyDescent="0.25">
      <c r="A2835" s="2">
        <v>236</v>
      </c>
      <c r="B2835" t="s">
        <v>852</v>
      </c>
      <c r="C2835">
        <f t="shared" si="44"/>
        <v>1631643</v>
      </c>
      <c r="D2835">
        <v>1069.5999999999999</v>
      </c>
      <c r="E2835" t="s">
        <v>54</v>
      </c>
      <c r="F2835">
        <v>87.59</v>
      </c>
      <c r="G2835">
        <v>16.8</v>
      </c>
      <c r="H2835" t="s">
        <v>55</v>
      </c>
      <c r="I2835" s="2">
        <v>16.8</v>
      </c>
      <c r="J2835" t="s">
        <v>56</v>
      </c>
      <c r="K2835" t="s">
        <v>57</v>
      </c>
      <c r="L2835" s="3" t="str">
        <f>+INDEX([1]!TABLA_MAESTRO_DE_ARTICULO[SubGroupName],MATCH(Tabla_lineas[[#This Row],[CODIGO SAP]],[1]!TABLA_MAESTRO_DE_ARTICULO[ItemCode],0))</f>
        <v>CREMA VAGINAL</v>
      </c>
      <c r="M2835" t="s">
        <v>58</v>
      </c>
      <c r="N2835">
        <v>5</v>
      </c>
      <c r="O2835" t="s">
        <v>59</v>
      </c>
      <c r="S2835" s="2">
        <v>80</v>
      </c>
      <c r="T2835">
        <v>1068.8</v>
      </c>
      <c r="U2835">
        <v>13.37</v>
      </c>
      <c r="V2835">
        <v>13.36</v>
      </c>
      <c r="W2835">
        <v>8</v>
      </c>
      <c r="Z2835" s="4" t="s">
        <v>46</v>
      </c>
      <c r="AA2835" t="s">
        <v>153</v>
      </c>
      <c r="AB2835">
        <v>46096</v>
      </c>
      <c r="AG2835">
        <v>0</v>
      </c>
      <c r="AH2835">
        <v>80</v>
      </c>
      <c r="AM2835" t="str">
        <f>SUBSTITUTE(Tabla_lineas[[#This Row],[Codigo Liname]]," ","")</f>
        <v>G0103</v>
      </c>
    </row>
    <row r="2836" spans="1:39" customFormat="1" x14ac:dyDescent="0.25">
      <c r="A2836" s="2">
        <v>236</v>
      </c>
      <c r="B2836" t="s">
        <v>852</v>
      </c>
      <c r="C2836">
        <f t="shared" si="44"/>
        <v>1631643</v>
      </c>
      <c r="D2836">
        <v>2478</v>
      </c>
      <c r="E2836" t="s">
        <v>545</v>
      </c>
      <c r="F2836">
        <v>11.7</v>
      </c>
      <c r="G2836">
        <v>8.26</v>
      </c>
      <c r="H2836" t="s">
        <v>546</v>
      </c>
      <c r="I2836" s="2">
        <v>8.26</v>
      </c>
      <c r="J2836" t="s">
        <v>547</v>
      </c>
      <c r="K2836" t="s">
        <v>548</v>
      </c>
      <c r="L2836" s="3" t="str">
        <f>+INDEX([1]!TABLA_MAESTRO_DE_ARTICULO[SubGroupName],MATCH(Tabla_lineas[[#This Row],[CODIGO SAP]],[1]!TABLA_MAESTRO_DE_ARTICULO[ItemCode],0))</f>
        <v>GOTAS</v>
      </c>
      <c r="M2836" t="s">
        <v>549</v>
      </c>
      <c r="N2836">
        <v>2</v>
      </c>
      <c r="O2836" t="s">
        <v>550</v>
      </c>
      <c r="S2836" s="2">
        <v>300</v>
      </c>
      <c r="T2836">
        <v>2475</v>
      </c>
      <c r="U2836">
        <v>8.26</v>
      </c>
      <c r="V2836">
        <v>8.25</v>
      </c>
      <c r="W2836">
        <v>3.8</v>
      </c>
      <c r="Z2836" s="4" t="s">
        <v>53</v>
      </c>
      <c r="AA2836" t="s">
        <v>153</v>
      </c>
      <c r="AB2836">
        <v>46132</v>
      </c>
      <c r="AG2836">
        <v>0</v>
      </c>
      <c r="AH2836">
        <v>300</v>
      </c>
      <c r="AM2836" t="str">
        <f>SUBSTITUTE(Tabla_lineas[[#This Row],[Codigo Liname]]," ","")</f>
        <v>B0309</v>
      </c>
    </row>
    <row r="2837" spans="1:39" customFormat="1" x14ac:dyDescent="0.25">
      <c r="A2837" s="2">
        <v>236</v>
      </c>
      <c r="B2837" t="s">
        <v>852</v>
      </c>
      <c r="C2837">
        <f t="shared" si="44"/>
        <v>1631643</v>
      </c>
      <c r="D2837">
        <v>37200</v>
      </c>
      <c r="E2837" t="s">
        <v>610</v>
      </c>
      <c r="F2837">
        <v>6.97</v>
      </c>
      <c r="G2837">
        <v>4.6500000000000004</v>
      </c>
      <c r="H2837" t="s">
        <v>611</v>
      </c>
      <c r="I2837" s="2">
        <v>4.6500000000000004</v>
      </c>
      <c r="J2837" t="s">
        <v>612</v>
      </c>
      <c r="K2837" t="s">
        <v>613</v>
      </c>
      <c r="L2837" s="3" t="str">
        <f>+INDEX([1]!TABLA_MAESTRO_DE_ARTICULO[SubGroupName],MATCH(Tabla_lineas[[#This Row],[CODIGO SAP]],[1]!TABLA_MAESTRO_DE_ARTICULO[ItemCode],0))</f>
        <v>COMPRIMIDO</v>
      </c>
      <c r="M2837" t="s">
        <v>614</v>
      </c>
      <c r="N2837">
        <v>1</v>
      </c>
      <c r="O2837" t="s">
        <v>45</v>
      </c>
      <c r="S2837" s="2">
        <v>8000</v>
      </c>
      <c r="T2837">
        <v>37120</v>
      </c>
      <c r="U2837">
        <v>4.6500000000000004</v>
      </c>
      <c r="V2837">
        <v>4.6399999999999997</v>
      </c>
      <c r="W2837">
        <v>0.7</v>
      </c>
      <c r="Z2837" s="4" t="s">
        <v>46</v>
      </c>
      <c r="AA2837" t="s">
        <v>120</v>
      </c>
      <c r="AB2837">
        <v>46132</v>
      </c>
      <c r="AG2837">
        <v>0</v>
      </c>
      <c r="AH2837">
        <v>8000</v>
      </c>
      <c r="AM2837" t="str">
        <f>SUBSTITUTE(Tabla_lineas[[#This Row],[Codigo Liname]]," ","")</f>
        <v>N0402</v>
      </c>
    </row>
    <row r="2838" spans="1:39" customFormat="1" x14ac:dyDescent="0.25">
      <c r="A2838" s="2">
        <v>237</v>
      </c>
      <c r="B2838" t="s">
        <v>853</v>
      </c>
      <c r="C2838">
        <f t="shared" si="44"/>
        <v>1631730</v>
      </c>
      <c r="D2838">
        <v>5500</v>
      </c>
      <c r="E2838" t="s">
        <v>420</v>
      </c>
      <c r="F2838">
        <v>4.96</v>
      </c>
      <c r="G2838">
        <v>4.96</v>
      </c>
      <c r="H2838" t="s">
        <v>421</v>
      </c>
      <c r="I2838" s="2">
        <v>11</v>
      </c>
      <c r="J2838" t="s">
        <v>422</v>
      </c>
      <c r="K2838" t="s">
        <v>423</v>
      </c>
      <c r="L2838" s="3" t="str">
        <f>+INDEX([1]!TABLA_MAESTRO_DE_ARTICULO[SubGroupName],MATCH(Tabla_lineas[[#This Row],[CODIGO SAP]],[1]!TABLA_MAESTRO_DE_ARTICULO[ItemCode],0))</f>
        <v>CAPSULA DURA</v>
      </c>
      <c r="M2838" t="s">
        <v>424</v>
      </c>
      <c r="N2838">
        <v>2</v>
      </c>
      <c r="O2838" t="s">
        <v>45</v>
      </c>
      <c r="S2838" s="2">
        <v>500</v>
      </c>
      <c r="T2838">
        <v>2475</v>
      </c>
      <c r="U2838">
        <v>11</v>
      </c>
      <c r="V2838">
        <v>4.95</v>
      </c>
      <c r="W2838">
        <v>1.3</v>
      </c>
      <c r="Z2838" s="4" t="s">
        <v>46</v>
      </c>
      <c r="AA2838" t="s">
        <v>120</v>
      </c>
      <c r="AB2838">
        <v>46132</v>
      </c>
      <c r="AG2838">
        <v>0</v>
      </c>
      <c r="AH2838">
        <v>500</v>
      </c>
      <c r="AM2838" t="str">
        <f>SUBSTITUTE(Tabla_lineas[[#This Row],[Codigo Liname]]," ","")</f>
        <v>J0158</v>
      </c>
    </row>
    <row r="2839" spans="1:39" customFormat="1" x14ac:dyDescent="0.25">
      <c r="A2839" s="2">
        <v>237</v>
      </c>
      <c r="B2839" t="s">
        <v>853</v>
      </c>
      <c r="C2839">
        <f t="shared" si="44"/>
        <v>1631730</v>
      </c>
      <c r="D2839">
        <v>1350</v>
      </c>
      <c r="E2839" t="s">
        <v>213</v>
      </c>
      <c r="F2839">
        <v>0.47</v>
      </c>
      <c r="G2839">
        <v>0.45</v>
      </c>
      <c r="H2839" t="s">
        <v>214</v>
      </c>
      <c r="I2839" s="2">
        <v>0.45</v>
      </c>
      <c r="J2839" t="s">
        <v>215</v>
      </c>
      <c r="K2839" t="s">
        <v>216</v>
      </c>
      <c r="L2839" s="3" t="str">
        <f>+INDEX([1]!TABLA_MAESTRO_DE_ARTICULO[SubGroupName],MATCH(Tabla_lineas[[#This Row],[CODIGO SAP]],[1]!TABLA_MAESTRO_DE_ARTICULO[ItemCode],0))</f>
        <v>COMPRIMIDO</v>
      </c>
      <c r="M2839" t="s">
        <v>217</v>
      </c>
      <c r="N2839">
        <v>3</v>
      </c>
      <c r="O2839" t="s">
        <v>45</v>
      </c>
      <c r="S2839" s="2">
        <v>3000</v>
      </c>
      <c r="T2839">
        <v>1320</v>
      </c>
      <c r="U2839">
        <v>0.45</v>
      </c>
      <c r="V2839">
        <v>0.44</v>
      </c>
      <c r="W2839">
        <v>0.12</v>
      </c>
      <c r="Z2839" s="4" t="s">
        <v>46</v>
      </c>
      <c r="AA2839" t="s">
        <v>153</v>
      </c>
      <c r="AB2839">
        <v>46132</v>
      </c>
      <c r="AG2839">
        <v>0</v>
      </c>
      <c r="AH2839">
        <v>3000</v>
      </c>
      <c r="AM2839" t="str">
        <f>SUBSTITUTE(Tabla_lineas[[#This Row],[Codigo Liname]]," ","")</f>
        <v>R0601</v>
      </c>
    </row>
    <row r="2840" spans="1:39" customFormat="1" x14ac:dyDescent="0.25">
      <c r="A2840" s="2">
        <v>237</v>
      </c>
      <c r="B2840" t="s">
        <v>853</v>
      </c>
      <c r="C2840">
        <f t="shared" si="44"/>
        <v>1631730</v>
      </c>
      <c r="D2840">
        <v>1069.5999999999999</v>
      </c>
      <c r="E2840" t="s">
        <v>218</v>
      </c>
      <c r="F2840">
        <v>28.9</v>
      </c>
      <c r="G2840">
        <v>13.37</v>
      </c>
      <c r="H2840" t="s">
        <v>219</v>
      </c>
      <c r="I2840" s="2">
        <v>13.37</v>
      </c>
      <c r="J2840" t="s">
        <v>220</v>
      </c>
      <c r="K2840" t="s">
        <v>221</v>
      </c>
      <c r="L2840" s="3" t="str">
        <f>+INDEX([1]!TABLA_MAESTRO_DE_ARTICULO[SubGroupName],MATCH(Tabla_lineas[[#This Row],[CODIGO SAP]],[1]!TABLA_MAESTRO_DE_ARTICULO[ItemCode],0))</f>
        <v>CREMA DERMICA</v>
      </c>
      <c r="M2840" t="s">
        <v>222</v>
      </c>
      <c r="N2840">
        <v>17</v>
      </c>
      <c r="O2840" t="s">
        <v>223</v>
      </c>
      <c r="S2840" s="2">
        <v>80</v>
      </c>
      <c r="T2840">
        <v>1068.8</v>
      </c>
      <c r="U2840">
        <v>13.37</v>
      </c>
      <c r="V2840">
        <v>13.36</v>
      </c>
      <c r="W2840">
        <v>4.5</v>
      </c>
      <c r="Z2840" s="4" t="s">
        <v>53</v>
      </c>
      <c r="AA2840" t="s">
        <v>153</v>
      </c>
      <c r="AB2840">
        <v>46132</v>
      </c>
      <c r="AG2840">
        <v>0</v>
      </c>
      <c r="AH2840">
        <v>80</v>
      </c>
      <c r="AM2840" t="str">
        <f>SUBSTITUTE(Tabla_lineas[[#This Row],[Codigo Liname]]," ","")</f>
        <v>D0103</v>
      </c>
    </row>
    <row r="2841" spans="1:39" customFormat="1" x14ac:dyDescent="0.25">
      <c r="A2841" s="2">
        <v>237</v>
      </c>
      <c r="B2841" t="s">
        <v>853</v>
      </c>
      <c r="C2841">
        <f t="shared" si="44"/>
        <v>1631730</v>
      </c>
      <c r="D2841">
        <v>580</v>
      </c>
      <c r="E2841" t="s">
        <v>569</v>
      </c>
      <c r="F2841">
        <v>1.1299999999999999</v>
      </c>
      <c r="G2841">
        <v>0.57999999999999996</v>
      </c>
      <c r="H2841" t="s">
        <v>570</v>
      </c>
      <c r="I2841" s="2">
        <v>0.57999999999999996</v>
      </c>
      <c r="J2841" t="s">
        <v>571</v>
      </c>
      <c r="K2841" t="s">
        <v>572</v>
      </c>
      <c r="L2841" s="3" t="str">
        <f>+INDEX([1]!TABLA_MAESTRO_DE_ARTICULO[SubGroupName],MATCH(Tabla_lineas[[#This Row],[CODIGO SAP]],[1]!TABLA_MAESTRO_DE_ARTICULO[ItemCode],0))</f>
        <v>COMPRIMIDO</v>
      </c>
      <c r="M2841" t="s">
        <v>573</v>
      </c>
      <c r="N2841">
        <v>10</v>
      </c>
      <c r="O2841" t="s">
        <v>45</v>
      </c>
      <c r="S2841" s="2">
        <v>1000</v>
      </c>
      <c r="T2841">
        <v>570</v>
      </c>
      <c r="U2841">
        <v>0.57999999999999996</v>
      </c>
      <c r="V2841">
        <v>0.56999999999999995</v>
      </c>
      <c r="W2841">
        <v>0.12</v>
      </c>
      <c r="Z2841" s="4" t="s">
        <v>46</v>
      </c>
      <c r="AA2841" t="s">
        <v>153</v>
      </c>
      <c r="AB2841">
        <v>46132</v>
      </c>
      <c r="AG2841">
        <v>0</v>
      </c>
      <c r="AH2841">
        <v>1000</v>
      </c>
      <c r="AM2841" t="str">
        <f>SUBSTITUTE(Tabla_lineas[[#This Row],[Codigo Liname]]," ","")</f>
        <v>H0203</v>
      </c>
    </row>
    <row r="2842" spans="1:39" customFormat="1" x14ac:dyDescent="0.25">
      <c r="A2842" s="2">
        <v>237</v>
      </c>
      <c r="B2842" t="s">
        <v>853</v>
      </c>
      <c r="C2842">
        <f t="shared" si="44"/>
        <v>1631730</v>
      </c>
      <c r="D2842">
        <v>1060</v>
      </c>
      <c r="E2842" t="s">
        <v>266</v>
      </c>
      <c r="F2842">
        <v>0.56000000000000005</v>
      </c>
      <c r="G2842">
        <v>0.53</v>
      </c>
      <c r="H2842" t="s">
        <v>267</v>
      </c>
      <c r="I2842" s="2">
        <v>0.53</v>
      </c>
      <c r="J2842" t="s">
        <v>268</v>
      </c>
      <c r="K2842" t="s">
        <v>269</v>
      </c>
      <c r="L2842" s="3" t="str">
        <f>+INDEX([1]!TABLA_MAESTRO_DE_ARTICULO[SubGroupName],MATCH(Tabla_lineas[[#This Row],[CODIGO SAP]],[1]!TABLA_MAESTRO_DE_ARTICULO[ItemCode],0))</f>
        <v>COMPRIMIDO</v>
      </c>
      <c r="M2842" t="s">
        <v>270</v>
      </c>
      <c r="N2842">
        <v>12</v>
      </c>
      <c r="O2842" t="s">
        <v>45</v>
      </c>
      <c r="S2842" s="2">
        <v>2000</v>
      </c>
      <c r="T2842">
        <v>1040</v>
      </c>
      <c r="U2842">
        <v>0.53</v>
      </c>
      <c r="V2842">
        <v>0.52</v>
      </c>
      <c r="W2842">
        <v>0.12</v>
      </c>
      <c r="Z2842" s="4" t="s">
        <v>53</v>
      </c>
      <c r="AA2842" t="s">
        <v>126</v>
      </c>
      <c r="AB2842">
        <v>46132</v>
      </c>
      <c r="AG2842">
        <v>0</v>
      </c>
      <c r="AH2842">
        <v>2000</v>
      </c>
      <c r="AM2842" t="str">
        <f>SUBSTITUTE(Tabla_lineas[[#This Row],[Codigo Liname]]," ","")</f>
        <v>C0901</v>
      </c>
    </row>
    <row r="2843" spans="1:39" customFormat="1" x14ac:dyDescent="0.25">
      <c r="A2843" s="2">
        <v>237</v>
      </c>
      <c r="B2843" t="s">
        <v>853</v>
      </c>
      <c r="C2843">
        <f t="shared" si="44"/>
        <v>1631730</v>
      </c>
      <c r="D2843">
        <v>4940</v>
      </c>
      <c r="E2843" t="s">
        <v>298</v>
      </c>
      <c r="F2843">
        <v>14.58</v>
      </c>
      <c r="G2843">
        <v>14.58</v>
      </c>
      <c r="H2843" t="s">
        <v>299</v>
      </c>
      <c r="I2843" s="2">
        <v>24.71</v>
      </c>
      <c r="J2843" t="s">
        <v>300</v>
      </c>
      <c r="K2843" t="s">
        <v>301</v>
      </c>
      <c r="L2843" s="3" t="str">
        <f>+INDEX([1]!TABLA_MAESTRO_DE_ARTICULO[SubGroupName],MATCH(Tabla_lineas[[#This Row],[CODIGO SAP]],[1]!TABLA_MAESTRO_DE_ARTICULO[ItemCode],0))</f>
        <v>SUSPENSION</v>
      </c>
      <c r="M2843" t="s">
        <v>302</v>
      </c>
      <c r="N2843">
        <v>14</v>
      </c>
      <c r="O2843" t="s">
        <v>65</v>
      </c>
      <c r="S2843" s="2">
        <v>200</v>
      </c>
      <c r="T2843">
        <v>2914</v>
      </c>
      <c r="U2843">
        <v>24.7</v>
      </c>
      <c r="V2843">
        <v>14.57</v>
      </c>
      <c r="W2843">
        <v>5.5</v>
      </c>
      <c r="Z2843" s="4" t="s">
        <v>53</v>
      </c>
      <c r="AA2843" t="s">
        <v>153</v>
      </c>
      <c r="AB2843">
        <v>46096</v>
      </c>
      <c r="AG2843">
        <v>0</v>
      </c>
      <c r="AH2843">
        <v>200</v>
      </c>
      <c r="AM2843" t="str">
        <f>SUBSTITUTE(Tabla_lineas[[#This Row],[Codigo Liname]]," ","")</f>
        <v>M0104</v>
      </c>
    </row>
    <row r="2844" spans="1:39" customFormat="1" x14ac:dyDescent="0.25">
      <c r="A2844" s="2">
        <v>237</v>
      </c>
      <c r="B2844" t="s">
        <v>853</v>
      </c>
      <c r="C2844">
        <f t="shared" si="44"/>
        <v>1631730</v>
      </c>
      <c r="D2844">
        <v>17250</v>
      </c>
      <c r="E2844" t="s">
        <v>303</v>
      </c>
      <c r="F2844">
        <v>0.75</v>
      </c>
      <c r="G2844">
        <v>0.69</v>
      </c>
      <c r="H2844" t="s">
        <v>304</v>
      </c>
      <c r="I2844" s="2">
        <v>0.69</v>
      </c>
      <c r="J2844" t="s">
        <v>305</v>
      </c>
      <c r="K2844" t="s">
        <v>306</v>
      </c>
      <c r="L2844" s="3" t="str">
        <f>+INDEX([1]!TABLA_MAESTRO_DE_ARTICULO[SubGroupName],MATCH(Tabla_lineas[[#This Row],[CODIGO SAP]],[1]!TABLA_MAESTRO_DE_ARTICULO[ItemCode],0))</f>
        <v>COMPRIMIDO</v>
      </c>
      <c r="M2844" t="s">
        <v>307</v>
      </c>
      <c r="N2844">
        <v>9</v>
      </c>
      <c r="O2844" t="s">
        <v>45</v>
      </c>
      <c r="P2844">
        <v>138600</v>
      </c>
      <c r="Q2844">
        <v>3275900</v>
      </c>
      <c r="R2844">
        <v>3414500</v>
      </c>
      <c r="S2844" s="2">
        <v>25000</v>
      </c>
      <c r="T2844">
        <v>17000</v>
      </c>
      <c r="U2844">
        <v>0.69</v>
      </c>
      <c r="V2844">
        <v>0.68</v>
      </c>
      <c r="W2844">
        <v>0.14000000000000001</v>
      </c>
      <c r="Z2844" s="4" t="s">
        <v>46</v>
      </c>
      <c r="AA2844" t="s">
        <v>120</v>
      </c>
      <c r="AB2844">
        <v>46132</v>
      </c>
      <c r="AG2844">
        <v>0</v>
      </c>
      <c r="AH2844">
        <v>25000</v>
      </c>
      <c r="AM2844" t="str">
        <f>SUBSTITUTE(Tabla_lineas[[#This Row],[Codigo Liname]]," ","")</f>
        <v>M0105</v>
      </c>
    </row>
    <row r="2845" spans="1:39" customFormat="1" x14ac:dyDescent="0.25">
      <c r="A2845" s="2">
        <v>237</v>
      </c>
      <c r="B2845" t="s">
        <v>853</v>
      </c>
      <c r="C2845">
        <f t="shared" si="44"/>
        <v>1631730</v>
      </c>
      <c r="D2845">
        <v>867</v>
      </c>
      <c r="E2845" t="s">
        <v>459</v>
      </c>
      <c r="F2845">
        <v>4.76</v>
      </c>
      <c r="G2845">
        <v>2.89</v>
      </c>
      <c r="H2845" t="s">
        <v>460</v>
      </c>
      <c r="I2845" s="2">
        <v>2.89</v>
      </c>
      <c r="J2845" t="s">
        <v>461</v>
      </c>
      <c r="K2845" t="s">
        <v>462</v>
      </c>
      <c r="L2845" s="3" t="str">
        <f>+INDEX([1]!TABLA_MAESTRO_DE_ARTICULO[SubGroupName],MATCH(Tabla_lineas[[#This Row],[CODIGO SAP]],[1]!TABLA_MAESTRO_DE_ARTICULO[ItemCode],0))</f>
        <v>COMPRIMIDO</v>
      </c>
      <c r="M2845" t="s">
        <v>463</v>
      </c>
      <c r="N2845">
        <v>8</v>
      </c>
      <c r="O2845" t="s">
        <v>45</v>
      </c>
      <c r="S2845" s="2">
        <v>300</v>
      </c>
      <c r="T2845">
        <v>864</v>
      </c>
      <c r="U2845">
        <v>2.89</v>
      </c>
      <c r="V2845">
        <v>2.88</v>
      </c>
      <c r="W2845">
        <v>0.7</v>
      </c>
      <c r="Z2845" s="4" t="s">
        <v>53</v>
      </c>
      <c r="AA2845" t="s">
        <v>120</v>
      </c>
      <c r="AB2845">
        <v>46132</v>
      </c>
      <c r="AG2845">
        <v>0</v>
      </c>
      <c r="AH2845">
        <v>300</v>
      </c>
      <c r="AM2845" t="str">
        <f>SUBSTITUTE(Tabla_lineas[[#This Row],[Codigo Liname]]," ","")</f>
        <v>P0205</v>
      </c>
    </row>
    <row r="2846" spans="1:39" customFormat="1" x14ac:dyDescent="0.25">
      <c r="A2846" s="2">
        <v>237</v>
      </c>
      <c r="B2846" t="s">
        <v>853</v>
      </c>
      <c r="C2846">
        <f t="shared" si="44"/>
        <v>1631730</v>
      </c>
      <c r="D2846">
        <v>1200</v>
      </c>
      <c r="E2846" t="s">
        <v>148</v>
      </c>
      <c r="F2846">
        <v>5.12</v>
      </c>
      <c r="G2846">
        <v>4</v>
      </c>
      <c r="H2846" t="s">
        <v>149</v>
      </c>
      <c r="I2846" s="2">
        <v>4</v>
      </c>
      <c r="J2846" t="s">
        <v>150</v>
      </c>
      <c r="K2846" t="s">
        <v>151</v>
      </c>
      <c r="L2846" s="3" t="str">
        <f>+INDEX([1]!TABLA_MAESTRO_DE_ARTICULO[SubGroupName],MATCH(Tabla_lineas[[#This Row],[CODIGO SAP]],[1]!TABLA_MAESTRO_DE_ARTICULO[ItemCode],0))</f>
        <v>COMPRIMIDO</v>
      </c>
      <c r="M2846" t="s">
        <v>152</v>
      </c>
      <c r="N2846">
        <v>13</v>
      </c>
      <c r="O2846" t="s">
        <v>45</v>
      </c>
      <c r="P2846">
        <v>37700</v>
      </c>
      <c r="Q2846">
        <v>150100</v>
      </c>
      <c r="R2846">
        <v>187800</v>
      </c>
      <c r="S2846" s="2">
        <v>300</v>
      </c>
      <c r="T2846">
        <v>1197</v>
      </c>
      <c r="U2846">
        <v>4</v>
      </c>
      <c r="V2846">
        <v>3.99</v>
      </c>
      <c r="W2846">
        <v>0.12</v>
      </c>
      <c r="Z2846" s="4" t="s">
        <v>53</v>
      </c>
      <c r="AA2846" t="s">
        <v>153</v>
      </c>
      <c r="AB2846">
        <v>46132</v>
      </c>
      <c r="AG2846">
        <v>0</v>
      </c>
      <c r="AH2846">
        <v>300</v>
      </c>
      <c r="AM2846" t="str">
        <f>SUBSTITUTE(Tabla_lineas[[#This Row],[Codigo Liname]]," ","")</f>
        <v>M0111</v>
      </c>
    </row>
    <row r="2847" spans="1:39" customFormat="1" x14ac:dyDescent="0.25">
      <c r="A2847" s="2">
        <v>237</v>
      </c>
      <c r="B2847" t="s">
        <v>853</v>
      </c>
      <c r="C2847">
        <f t="shared" si="44"/>
        <v>1631730</v>
      </c>
      <c r="D2847">
        <v>6700</v>
      </c>
      <c r="E2847" t="s">
        <v>318</v>
      </c>
      <c r="F2847">
        <v>1.26</v>
      </c>
      <c r="G2847">
        <v>1.26</v>
      </c>
      <c r="H2847" t="s">
        <v>319</v>
      </c>
      <c r="I2847" s="2">
        <v>3.35</v>
      </c>
      <c r="J2847" t="s">
        <v>320</v>
      </c>
      <c r="K2847" t="s">
        <v>321</v>
      </c>
      <c r="L2847" s="3" t="str">
        <f>+INDEX([1]!TABLA_MAESTRO_DE_ARTICULO[SubGroupName],MATCH(Tabla_lineas[[#This Row],[CODIGO SAP]],[1]!TABLA_MAESTRO_DE_ARTICULO[ItemCode],0))</f>
        <v>COMPRIMIDO</v>
      </c>
      <c r="M2847" t="s">
        <v>322</v>
      </c>
      <c r="N2847">
        <v>1</v>
      </c>
      <c r="O2847" t="s">
        <v>45</v>
      </c>
      <c r="S2847" s="2">
        <v>2000</v>
      </c>
      <c r="T2847">
        <v>2500</v>
      </c>
      <c r="U2847">
        <v>3.35</v>
      </c>
      <c r="V2847">
        <v>1.25</v>
      </c>
      <c r="W2847">
        <v>0.2</v>
      </c>
      <c r="Z2847" s="4" t="s">
        <v>46</v>
      </c>
      <c r="AA2847" t="s">
        <v>120</v>
      </c>
      <c r="AB2847">
        <v>46132</v>
      </c>
      <c r="AG2847">
        <v>0</v>
      </c>
      <c r="AH2847">
        <v>2000</v>
      </c>
      <c r="AM2847" t="str">
        <f>SUBSTITUTE(Tabla_lineas[[#This Row],[Codigo Liname]]," ","")</f>
        <v>A1004</v>
      </c>
    </row>
    <row r="2848" spans="1:39" customFormat="1" x14ac:dyDescent="0.25">
      <c r="A2848" s="2">
        <v>237</v>
      </c>
      <c r="B2848" t="s">
        <v>853</v>
      </c>
      <c r="C2848">
        <f t="shared" si="44"/>
        <v>1631730</v>
      </c>
      <c r="D2848">
        <v>880</v>
      </c>
      <c r="E2848" t="s">
        <v>87</v>
      </c>
      <c r="F2848">
        <v>0.64</v>
      </c>
      <c r="G2848">
        <v>0.44</v>
      </c>
      <c r="H2848" t="s">
        <v>88</v>
      </c>
      <c r="I2848" s="2">
        <v>0.44</v>
      </c>
      <c r="J2848" t="s">
        <v>89</v>
      </c>
      <c r="K2848" t="s">
        <v>90</v>
      </c>
      <c r="L2848" s="3" t="str">
        <f>+INDEX([1]!TABLA_MAESTRO_DE_ARTICULO[SubGroupName],MATCH(Tabla_lineas[[#This Row],[CODIGO SAP]],[1]!TABLA_MAESTRO_DE_ARTICULO[ItemCode],0))</f>
        <v>COMPRIMIDO</v>
      </c>
      <c r="M2848" t="s">
        <v>91</v>
      </c>
      <c r="N2848">
        <v>6</v>
      </c>
      <c r="O2848" t="s">
        <v>45</v>
      </c>
      <c r="S2848" s="2">
        <v>2000</v>
      </c>
      <c r="T2848">
        <v>860</v>
      </c>
      <c r="U2848">
        <v>0.44</v>
      </c>
      <c r="V2848">
        <v>0.43</v>
      </c>
      <c r="W2848">
        <v>0.12</v>
      </c>
      <c r="Z2848" s="4" t="s">
        <v>46</v>
      </c>
      <c r="AA2848" t="s">
        <v>153</v>
      </c>
      <c r="AB2848">
        <v>46132</v>
      </c>
      <c r="AG2848">
        <v>0</v>
      </c>
      <c r="AH2848">
        <v>2000</v>
      </c>
      <c r="AM2848" t="str">
        <f>SUBSTITUTE(Tabla_lineas[[#This Row],[Codigo Liname]]," ","")</f>
        <v>A0307</v>
      </c>
    </row>
    <row r="2849" spans="1:39" customFormat="1" x14ac:dyDescent="0.25">
      <c r="A2849" s="2">
        <v>237</v>
      </c>
      <c r="B2849" t="s">
        <v>853</v>
      </c>
      <c r="C2849">
        <f t="shared" si="44"/>
        <v>1631730</v>
      </c>
      <c r="D2849">
        <v>877</v>
      </c>
      <c r="E2849" t="s">
        <v>98</v>
      </c>
      <c r="F2849">
        <v>9.4</v>
      </c>
      <c r="G2849">
        <v>8.77</v>
      </c>
      <c r="H2849" t="s">
        <v>99</v>
      </c>
      <c r="I2849" s="2">
        <v>8.77</v>
      </c>
      <c r="J2849" t="s">
        <v>100</v>
      </c>
      <c r="K2849" t="s">
        <v>101</v>
      </c>
      <c r="L2849" s="3" t="str">
        <f>+INDEX([1]!TABLA_MAESTRO_DE_ARTICULO[SubGroupName],MATCH(Tabla_lineas[[#This Row],[CODIGO SAP]],[1]!TABLA_MAESTRO_DE_ARTICULO[ItemCode],0))</f>
        <v>GOTAS</v>
      </c>
      <c r="M2849" t="s">
        <v>102</v>
      </c>
      <c r="N2849">
        <v>18</v>
      </c>
      <c r="O2849" t="s">
        <v>103</v>
      </c>
      <c r="S2849" s="2">
        <v>100</v>
      </c>
      <c r="T2849">
        <v>876</v>
      </c>
      <c r="U2849">
        <v>8.77</v>
      </c>
      <c r="V2849">
        <v>8.76</v>
      </c>
      <c r="W2849">
        <v>3</v>
      </c>
      <c r="Z2849" s="4" t="s">
        <v>46</v>
      </c>
      <c r="AA2849" t="s">
        <v>153</v>
      </c>
      <c r="AB2849">
        <v>46132</v>
      </c>
      <c r="AG2849">
        <v>0</v>
      </c>
      <c r="AH2849">
        <v>100</v>
      </c>
      <c r="AM2849" t="str">
        <f>SUBSTITUTE(Tabla_lineas[[#This Row],[Codigo Liname]]," ","")</f>
        <v>N0210</v>
      </c>
    </row>
    <row r="2850" spans="1:39" customFormat="1" x14ac:dyDescent="0.25">
      <c r="A2850" s="2">
        <v>237</v>
      </c>
      <c r="B2850" t="s">
        <v>853</v>
      </c>
      <c r="C2850">
        <f t="shared" si="44"/>
        <v>1631730</v>
      </c>
      <c r="D2850">
        <v>1919.2</v>
      </c>
      <c r="E2850" t="s">
        <v>395</v>
      </c>
      <c r="F2850">
        <v>39.200000000000003</v>
      </c>
      <c r="G2850">
        <v>23.99</v>
      </c>
      <c r="H2850" t="s">
        <v>396</v>
      </c>
      <c r="I2850" s="2">
        <v>23.99</v>
      </c>
      <c r="J2850" t="s">
        <v>397</v>
      </c>
      <c r="K2850" t="s">
        <v>398</v>
      </c>
      <c r="L2850" s="3" t="str">
        <f>+INDEX([1]!TABLA_MAESTRO_DE_ARTICULO[SubGroupName],MATCH(Tabla_lineas[[#This Row],[CODIGO SAP]],[1]!TABLA_MAESTRO_DE_ARTICULO[ItemCode],0))</f>
        <v>JARABE</v>
      </c>
      <c r="M2850" t="s">
        <v>399</v>
      </c>
      <c r="N2850">
        <v>11</v>
      </c>
      <c r="O2850" t="s">
        <v>400</v>
      </c>
      <c r="S2850" s="2">
        <v>80</v>
      </c>
      <c r="T2850">
        <v>1918.4</v>
      </c>
      <c r="U2850">
        <v>23.99</v>
      </c>
      <c r="V2850">
        <v>23.98</v>
      </c>
      <c r="W2850">
        <v>5</v>
      </c>
      <c r="Z2850" s="4" t="s">
        <v>46</v>
      </c>
      <c r="AA2850" t="s">
        <v>153</v>
      </c>
      <c r="AB2850">
        <v>46096</v>
      </c>
      <c r="AG2850">
        <v>0</v>
      </c>
      <c r="AH2850">
        <v>80</v>
      </c>
      <c r="AM2850" t="str">
        <f>SUBSTITUTE(Tabla_lineas[[#This Row],[Codigo Liname]]," ","")</f>
        <v>A1205</v>
      </c>
    </row>
    <row r="2851" spans="1:39" customFormat="1" x14ac:dyDescent="0.25">
      <c r="A2851" s="2">
        <v>238</v>
      </c>
      <c r="B2851" t="s">
        <v>854</v>
      </c>
      <c r="C2851">
        <f t="shared" si="44"/>
        <v>1631811</v>
      </c>
      <c r="D2851">
        <v>117600</v>
      </c>
      <c r="E2851" t="s">
        <v>171</v>
      </c>
      <c r="F2851">
        <v>1.82</v>
      </c>
      <c r="G2851">
        <v>1.82</v>
      </c>
      <c r="H2851" t="s">
        <v>172</v>
      </c>
      <c r="I2851" s="2">
        <v>2.94</v>
      </c>
      <c r="J2851" t="s">
        <v>173</v>
      </c>
      <c r="K2851" t="s">
        <v>174</v>
      </c>
      <c r="L2851" s="3" t="str">
        <f>+INDEX([1]!TABLA_MAESTRO_DE_ARTICULO[SubGroupName],MATCH(Tabla_lineas[[#This Row],[CODIGO SAP]],[1]!TABLA_MAESTRO_DE_ARTICULO[ItemCode],0))</f>
        <v>COMPRIMIDO</v>
      </c>
      <c r="M2851" t="s">
        <v>175</v>
      </c>
      <c r="N2851">
        <v>3</v>
      </c>
      <c r="O2851" t="s">
        <v>45</v>
      </c>
      <c r="S2851" s="2">
        <v>40000</v>
      </c>
      <c r="T2851">
        <v>72400</v>
      </c>
      <c r="U2851">
        <v>2.94</v>
      </c>
      <c r="V2851">
        <v>1.81</v>
      </c>
      <c r="W2851">
        <v>0.7</v>
      </c>
      <c r="Z2851" s="4" t="s">
        <v>46</v>
      </c>
      <c r="AA2851" t="s">
        <v>120</v>
      </c>
      <c r="AB2851">
        <v>46132</v>
      </c>
      <c r="AG2851">
        <v>0</v>
      </c>
      <c r="AH2851">
        <v>40000</v>
      </c>
      <c r="AM2851" t="str">
        <f>SUBSTITUTE(Tabla_lineas[[#This Row],[Codigo Liname]]," ","")</f>
        <v>J0105</v>
      </c>
    </row>
    <row r="2852" spans="1:39" customFormat="1" x14ac:dyDescent="0.25">
      <c r="A2852" s="2">
        <v>238</v>
      </c>
      <c r="B2852" t="s">
        <v>854</v>
      </c>
      <c r="C2852">
        <f t="shared" si="44"/>
        <v>1631811</v>
      </c>
      <c r="D2852">
        <v>44760</v>
      </c>
      <c r="E2852" t="s">
        <v>127</v>
      </c>
      <c r="F2852">
        <v>7.87</v>
      </c>
      <c r="G2852">
        <v>7.87</v>
      </c>
      <c r="H2852" t="s">
        <v>128</v>
      </c>
      <c r="I2852" s="2">
        <v>11.19</v>
      </c>
      <c r="J2852" t="s">
        <v>129</v>
      </c>
      <c r="K2852" t="s">
        <v>130</v>
      </c>
      <c r="L2852" s="3" t="str">
        <f>+INDEX([1]!TABLA_MAESTRO_DE_ARTICULO[SubGroupName],MATCH(Tabla_lineas[[#This Row],[CODIGO SAP]],[1]!TABLA_MAESTRO_DE_ARTICULO[ItemCode],0))</f>
        <v>COMPRIMIDO</v>
      </c>
      <c r="M2852" t="s">
        <v>131</v>
      </c>
      <c r="N2852">
        <v>6</v>
      </c>
      <c r="O2852" t="s">
        <v>132</v>
      </c>
      <c r="S2852" s="2">
        <v>4000</v>
      </c>
      <c r="T2852">
        <v>31440</v>
      </c>
      <c r="U2852">
        <v>11.19</v>
      </c>
      <c r="V2852">
        <v>7.86</v>
      </c>
      <c r="W2852">
        <v>1.3</v>
      </c>
      <c r="Z2852" s="4" t="s">
        <v>53</v>
      </c>
      <c r="AA2852" t="s">
        <v>126</v>
      </c>
      <c r="AB2852">
        <v>46132</v>
      </c>
      <c r="AG2852">
        <v>0</v>
      </c>
      <c r="AH2852">
        <v>4000</v>
      </c>
      <c r="AM2852" t="str">
        <f>SUBSTITUTE(Tabla_lineas[[#This Row],[Codigo Liname]]," ","")</f>
        <v>J0113</v>
      </c>
    </row>
    <row r="2853" spans="1:39" customFormat="1" x14ac:dyDescent="0.25">
      <c r="A2853" s="2">
        <v>238</v>
      </c>
      <c r="B2853" t="s">
        <v>854</v>
      </c>
      <c r="C2853">
        <f t="shared" si="44"/>
        <v>1631811</v>
      </c>
      <c r="D2853">
        <v>22000</v>
      </c>
      <c r="E2853" t="s">
        <v>420</v>
      </c>
      <c r="F2853">
        <v>4.96</v>
      </c>
      <c r="G2853">
        <v>4.96</v>
      </c>
      <c r="H2853" t="s">
        <v>421</v>
      </c>
      <c r="I2853" s="2">
        <v>11</v>
      </c>
      <c r="J2853" t="s">
        <v>422</v>
      </c>
      <c r="K2853" t="s">
        <v>423</v>
      </c>
      <c r="L2853" s="3" t="str">
        <f>+INDEX([1]!TABLA_MAESTRO_DE_ARTICULO[SubGroupName],MATCH(Tabla_lineas[[#This Row],[CODIGO SAP]],[1]!TABLA_MAESTRO_DE_ARTICULO[ItemCode],0))</f>
        <v>CAPSULA DURA</v>
      </c>
      <c r="M2853" t="s">
        <v>424</v>
      </c>
      <c r="N2853">
        <v>8</v>
      </c>
      <c r="O2853" t="s">
        <v>45</v>
      </c>
      <c r="S2853" s="2">
        <v>2000</v>
      </c>
      <c r="T2853">
        <v>9900</v>
      </c>
      <c r="U2853">
        <v>11</v>
      </c>
      <c r="V2853">
        <v>4.95</v>
      </c>
      <c r="W2853">
        <v>1.3</v>
      </c>
      <c r="Z2853" s="4" t="s">
        <v>46</v>
      </c>
      <c r="AA2853" t="s">
        <v>120</v>
      </c>
      <c r="AB2853">
        <v>46132</v>
      </c>
      <c r="AG2853">
        <v>0</v>
      </c>
      <c r="AH2853">
        <v>2000</v>
      </c>
      <c r="AM2853" t="str">
        <f>SUBSTITUTE(Tabla_lineas[[#This Row],[Codigo Liname]]," ","")</f>
        <v>J0158</v>
      </c>
    </row>
    <row r="2854" spans="1:39" customFormat="1" x14ac:dyDescent="0.25">
      <c r="A2854" s="2">
        <v>238</v>
      </c>
      <c r="B2854" t="s">
        <v>854</v>
      </c>
      <c r="C2854">
        <f t="shared" si="44"/>
        <v>1631811</v>
      </c>
      <c r="D2854">
        <v>37200</v>
      </c>
      <c r="E2854" t="s">
        <v>203</v>
      </c>
      <c r="F2854">
        <v>1.64</v>
      </c>
      <c r="G2854">
        <v>1.64</v>
      </c>
      <c r="H2854" t="s">
        <v>204</v>
      </c>
      <c r="I2854" s="2">
        <v>3.72</v>
      </c>
      <c r="J2854" t="s">
        <v>205</v>
      </c>
      <c r="K2854" t="s">
        <v>206</v>
      </c>
      <c r="L2854" s="3" t="str">
        <f>+INDEX([1]!TABLA_MAESTRO_DE_ARTICULO[SubGroupName],MATCH(Tabla_lineas[[#This Row],[CODIGO SAP]],[1]!TABLA_MAESTRO_DE_ARTICULO[ItemCode],0))</f>
        <v>COMPRIMIDO</v>
      </c>
      <c r="M2854" t="s">
        <v>207</v>
      </c>
      <c r="N2854">
        <v>9</v>
      </c>
      <c r="O2854" t="s">
        <v>45</v>
      </c>
      <c r="S2854" s="2">
        <v>10000</v>
      </c>
      <c r="T2854">
        <v>16400</v>
      </c>
      <c r="U2854">
        <v>3.72</v>
      </c>
      <c r="V2854">
        <v>1.64</v>
      </c>
      <c r="W2854">
        <v>0.38</v>
      </c>
      <c r="Z2854" s="4" t="s">
        <v>46</v>
      </c>
      <c r="AA2854" t="s">
        <v>120</v>
      </c>
      <c r="AB2854">
        <v>46132</v>
      </c>
      <c r="AG2854">
        <v>0</v>
      </c>
      <c r="AH2854">
        <v>10000</v>
      </c>
      <c r="AM2854" t="str">
        <f>SUBSTITUTE(Tabla_lineas[[#This Row],[Codigo Liname]]," ","")</f>
        <v>J0127</v>
      </c>
    </row>
    <row r="2855" spans="1:39" customFormat="1" x14ac:dyDescent="0.25">
      <c r="A2855" s="2">
        <v>238</v>
      </c>
      <c r="B2855" t="s">
        <v>854</v>
      </c>
      <c r="C2855">
        <f t="shared" si="44"/>
        <v>1631811</v>
      </c>
      <c r="D2855">
        <v>10963.6</v>
      </c>
      <c r="E2855" t="s">
        <v>661</v>
      </c>
      <c r="F2855">
        <v>195.2</v>
      </c>
      <c r="G2855">
        <v>195.2</v>
      </c>
      <c r="H2855" t="s">
        <v>662</v>
      </c>
      <c r="I2855" s="2">
        <v>274.08999999999997</v>
      </c>
      <c r="J2855" t="s">
        <v>663</v>
      </c>
      <c r="K2855" t="s">
        <v>664</v>
      </c>
      <c r="L2855" s="3" t="str">
        <f>+INDEX([1]!TABLA_MAESTRO_DE_ARTICULO[SubGroupName],MATCH(Tabla_lineas[[#This Row],[CODIGO SAP]],[1]!TABLA_MAESTRO_DE_ARTICULO[ItemCode],0))</f>
        <v>POLVO PARA SUSPENSION</v>
      </c>
      <c r="M2855" t="s">
        <v>665</v>
      </c>
      <c r="N2855">
        <v>10</v>
      </c>
      <c r="O2855" t="s">
        <v>666</v>
      </c>
      <c r="S2855" s="2">
        <v>40</v>
      </c>
      <c r="T2855">
        <v>7807.6</v>
      </c>
      <c r="U2855">
        <v>274.08999999999997</v>
      </c>
      <c r="V2855">
        <v>195.19</v>
      </c>
      <c r="W2855">
        <v>40</v>
      </c>
      <c r="Z2855" s="4" t="s">
        <v>46</v>
      </c>
      <c r="AA2855" t="s">
        <v>120</v>
      </c>
      <c r="AB2855">
        <v>46132</v>
      </c>
      <c r="AG2855">
        <v>0</v>
      </c>
      <c r="AH2855">
        <v>40</v>
      </c>
      <c r="AM2855" t="str">
        <f>SUBSTITUTE(Tabla_lineas[[#This Row],[Codigo Liname]]," ","")</f>
        <v>J0130</v>
      </c>
    </row>
    <row r="2856" spans="1:39" customFormat="1" x14ac:dyDescent="0.25">
      <c r="A2856" s="2">
        <v>238</v>
      </c>
      <c r="B2856" t="s">
        <v>854</v>
      </c>
      <c r="C2856">
        <f t="shared" si="44"/>
        <v>1631811</v>
      </c>
      <c r="D2856">
        <v>1324.8</v>
      </c>
      <c r="E2856" t="s">
        <v>229</v>
      </c>
      <c r="F2856">
        <v>19.329999999999998</v>
      </c>
      <c r="G2856">
        <v>18.399999999999999</v>
      </c>
      <c r="H2856" t="s">
        <v>230</v>
      </c>
      <c r="I2856" s="2">
        <v>18.399999999999999</v>
      </c>
      <c r="J2856" t="s">
        <v>231</v>
      </c>
      <c r="K2856" t="s">
        <v>232</v>
      </c>
      <c r="L2856" s="3" t="str">
        <f>+INDEX([1]!TABLA_MAESTRO_DE_ARTICULO[SubGroupName],MATCH(Tabla_lineas[[#This Row],[CODIGO SAP]],[1]!TABLA_MAESTRO_DE_ARTICULO[ItemCode],0))</f>
        <v>SUSPENSION</v>
      </c>
      <c r="M2856" t="s">
        <v>233</v>
      </c>
      <c r="N2856">
        <v>13</v>
      </c>
      <c r="O2856" t="s">
        <v>65</v>
      </c>
      <c r="S2856" s="2">
        <v>72</v>
      </c>
      <c r="T2856">
        <v>1324.08</v>
      </c>
      <c r="U2856">
        <v>18.399999999999999</v>
      </c>
      <c r="V2856">
        <v>18.39</v>
      </c>
      <c r="W2856">
        <v>5.5</v>
      </c>
      <c r="Z2856" s="4" t="s">
        <v>53</v>
      </c>
      <c r="AA2856" t="s">
        <v>153</v>
      </c>
      <c r="AB2856">
        <v>46132</v>
      </c>
      <c r="AG2856">
        <v>0</v>
      </c>
      <c r="AH2856">
        <v>72</v>
      </c>
      <c r="AM2856" t="str">
        <f>SUBSTITUTE(Tabla_lineas[[#This Row],[Codigo Liname]]," ","")</f>
        <v>J0138</v>
      </c>
    </row>
    <row r="2857" spans="1:39" customFormat="1" x14ac:dyDescent="0.25">
      <c r="A2857" s="2">
        <v>238</v>
      </c>
      <c r="B2857" t="s">
        <v>854</v>
      </c>
      <c r="C2857">
        <f t="shared" si="44"/>
        <v>1631811</v>
      </c>
      <c r="D2857">
        <v>23452</v>
      </c>
      <c r="E2857" t="s">
        <v>644</v>
      </c>
      <c r="F2857">
        <v>26.89</v>
      </c>
      <c r="G2857">
        <v>26.89</v>
      </c>
      <c r="H2857" t="s">
        <v>645</v>
      </c>
      <c r="I2857" s="2">
        <v>58.63</v>
      </c>
      <c r="J2857" t="s">
        <v>646</v>
      </c>
      <c r="K2857" t="s">
        <v>647</v>
      </c>
      <c r="L2857" s="3" t="str">
        <f>+INDEX([1]!TABLA_MAESTRO_DE_ARTICULO[SubGroupName],MATCH(Tabla_lineas[[#This Row],[CODIGO SAP]],[1]!TABLA_MAESTRO_DE_ARTICULO[ItemCode],0))</f>
        <v>SUSPENSION</v>
      </c>
      <c r="M2857" t="s">
        <v>648</v>
      </c>
      <c r="N2857">
        <v>14</v>
      </c>
      <c r="O2857" t="s">
        <v>65</v>
      </c>
      <c r="S2857" s="2">
        <v>400</v>
      </c>
      <c r="T2857">
        <v>10752</v>
      </c>
      <c r="U2857">
        <v>58.63</v>
      </c>
      <c r="V2857">
        <v>26.88</v>
      </c>
      <c r="W2857">
        <v>9</v>
      </c>
      <c r="Z2857" s="4" t="s">
        <v>46</v>
      </c>
      <c r="AA2857" t="s">
        <v>153</v>
      </c>
      <c r="AB2857">
        <v>46132</v>
      </c>
      <c r="AG2857">
        <v>0</v>
      </c>
      <c r="AH2857">
        <v>400</v>
      </c>
      <c r="AM2857" t="str">
        <f>SUBSTITUTE(Tabla_lineas[[#This Row],[Codigo Liname]]," ","")</f>
        <v>J0165</v>
      </c>
    </row>
    <row r="2858" spans="1:39" customFormat="1" x14ac:dyDescent="0.25">
      <c r="A2858" s="2">
        <v>238</v>
      </c>
      <c r="B2858" t="s">
        <v>854</v>
      </c>
      <c r="C2858">
        <f t="shared" si="44"/>
        <v>1631811</v>
      </c>
      <c r="D2858">
        <v>34850</v>
      </c>
      <c r="E2858" t="s">
        <v>244</v>
      </c>
      <c r="F2858">
        <v>4.03</v>
      </c>
      <c r="G2858">
        <v>4.03</v>
      </c>
      <c r="H2858" t="s">
        <v>245</v>
      </c>
      <c r="I2858" s="2">
        <v>6.97</v>
      </c>
      <c r="J2858" t="s">
        <v>246</v>
      </c>
      <c r="K2858" t="s">
        <v>247</v>
      </c>
      <c r="L2858" s="3" t="str">
        <f>+INDEX([1]!TABLA_MAESTRO_DE_ARTICULO[SubGroupName],MATCH(Tabla_lineas[[#This Row],[CODIGO SAP]],[1]!TABLA_MAESTRO_DE_ARTICULO[ItemCode],0))</f>
        <v>SOLUCION INYECTABLE</v>
      </c>
      <c r="M2858" t="s">
        <v>248</v>
      </c>
      <c r="N2858">
        <v>15</v>
      </c>
      <c r="O2858" t="s">
        <v>249</v>
      </c>
      <c r="S2858" s="2">
        <v>5000</v>
      </c>
      <c r="T2858">
        <v>20099.999999999996</v>
      </c>
      <c r="U2858">
        <v>6.97</v>
      </c>
      <c r="V2858">
        <v>4.0199999999999996</v>
      </c>
      <c r="W2858">
        <v>0.7</v>
      </c>
      <c r="Z2858" s="4" t="s">
        <v>53</v>
      </c>
      <c r="AA2858" t="s">
        <v>126</v>
      </c>
      <c r="AB2858">
        <v>46132</v>
      </c>
      <c r="AG2858">
        <v>0</v>
      </c>
      <c r="AH2858">
        <v>5000</v>
      </c>
      <c r="AM2858" t="str">
        <f>SUBSTITUTE(Tabla_lineas[[#This Row],[Codigo Liname]]," ","")</f>
        <v>H0204</v>
      </c>
    </row>
    <row r="2859" spans="1:39" customFormat="1" x14ac:dyDescent="0.25">
      <c r="A2859" s="2">
        <v>238</v>
      </c>
      <c r="B2859" t="s">
        <v>854</v>
      </c>
      <c r="C2859">
        <f t="shared" si="44"/>
        <v>1631811</v>
      </c>
      <c r="D2859">
        <v>1150.8</v>
      </c>
      <c r="E2859" t="s">
        <v>60</v>
      </c>
      <c r="F2859">
        <v>15.12</v>
      </c>
      <c r="G2859">
        <v>9.5</v>
      </c>
      <c r="H2859" t="s">
        <v>61</v>
      </c>
      <c r="I2859" s="2">
        <v>9.59</v>
      </c>
      <c r="J2859" t="s">
        <v>62</v>
      </c>
      <c r="K2859" t="s">
        <v>63</v>
      </c>
      <c r="L2859" s="3" t="str">
        <f>+INDEX([1]!TABLA_MAESTRO_DE_ARTICULO[SubGroupName],MATCH(Tabla_lineas[[#This Row],[CODIGO SAP]],[1]!TABLA_MAESTRO_DE_ARTICULO[ItemCode],0))</f>
        <v>JARABE</v>
      </c>
      <c r="M2859" t="s">
        <v>64</v>
      </c>
      <c r="N2859">
        <v>16</v>
      </c>
      <c r="O2859" t="s">
        <v>65</v>
      </c>
      <c r="S2859" s="2">
        <v>120</v>
      </c>
      <c r="T2859">
        <v>1138.8</v>
      </c>
      <c r="U2859">
        <v>9.59</v>
      </c>
      <c r="V2859">
        <v>9.49</v>
      </c>
      <c r="W2859">
        <v>5</v>
      </c>
      <c r="Z2859" s="4" t="s">
        <v>46</v>
      </c>
      <c r="AA2859" t="s">
        <v>153</v>
      </c>
      <c r="AB2859">
        <v>46096</v>
      </c>
      <c r="AG2859">
        <v>0</v>
      </c>
      <c r="AH2859">
        <v>120</v>
      </c>
      <c r="AM2859" t="str">
        <f>SUBSTITUTE(Tabla_lineas[[#This Row],[Codigo Liname]]," ","")</f>
        <v>R0503</v>
      </c>
    </row>
    <row r="2860" spans="1:39" customFormat="1" x14ac:dyDescent="0.25">
      <c r="A2860" s="2">
        <v>238</v>
      </c>
      <c r="B2860" t="s">
        <v>854</v>
      </c>
      <c r="C2860">
        <f t="shared" si="44"/>
        <v>1631811</v>
      </c>
      <c r="D2860">
        <v>12000</v>
      </c>
      <c r="E2860" t="s">
        <v>138</v>
      </c>
      <c r="F2860">
        <v>0.2</v>
      </c>
      <c r="G2860">
        <v>0.2</v>
      </c>
      <c r="H2860" t="s">
        <v>139</v>
      </c>
      <c r="I2860" s="2">
        <v>0.24</v>
      </c>
      <c r="J2860" t="s">
        <v>140</v>
      </c>
      <c r="K2860" t="s">
        <v>141</v>
      </c>
      <c r="L2860" s="3" t="str">
        <f>+INDEX([1]!TABLA_MAESTRO_DE_ARTICULO[SubGroupName],MATCH(Tabla_lineas[[#This Row],[CODIGO SAP]],[1]!TABLA_MAESTRO_DE_ARTICULO[ItemCode],0))</f>
        <v>COMPRIMIDO</v>
      </c>
      <c r="M2860" t="s">
        <v>142</v>
      </c>
      <c r="N2860">
        <v>17</v>
      </c>
      <c r="O2860" t="s">
        <v>45</v>
      </c>
      <c r="S2860" s="2">
        <v>50000</v>
      </c>
      <c r="T2860">
        <v>9500</v>
      </c>
      <c r="U2860">
        <v>0.24</v>
      </c>
      <c r="V2860">
        <v>0.19</v>
      </c>
      <c r="W2860">
        <v>0.12</v>
      </c>
      <c r="Z2860" s="4" t="s">
        <v>53</v>
      </c>
      <c r="AA2860" t="s">
        <v>126</v>
      </c>
      <c r="AB2860">
        <v>46132</v>
      </c>
      <c r="AG2860">
        <v>0</v>
      </c>
      <c r="AH2860">
        <v>50000</v>
      </c>
      <c r="AM2860" t="str">
        <f>SUBSTITUTE(Tabla_lineas[[#This Row],[Codigo Liname]]," ","")</f>
        <v>M0102</v>
      </c>
    </row>
    <row r="2861" spans="1:39" customFormat="1" x14ac:dyDescent="0.25">
      <c r="A2861" s="2">
        <v>238</v>
      </c>
      <c r="B2861" t="s">
        <v>854</v>
      </c>
      <c r="C2861">
        <f t="shared" si="44"/>
        <v>1631811</v>
      </c>
      <c r="D2861">
        <v>30560</v>
      </c>
      <c r="E2861" t="s">
        <v>256</v>
      </c>
      <c r="F2861">
        <v>3.3</v>
      </c>
      <c r="G2861">
        <v>3.3</v>
      </c>
      <c r="H2861" t="s">
        <v>257</v>
      </c>
      <c r="I2861" s="2">
        <v>3.82</v>
      </c>
      <c r="J2861" t="s">
        <v>258</v>
      </c>
      <c r="K2861" t="s">
        <v>259</v>
      </c>
      <c r="L2861" s="3" t="str">
        <f>+INDEX([1]!TABLA_MAESTRO_DE_ARTICULO[SubGroupName],MATCH(Tabla_lineas[[#This Row],[CODIGO SAP]],[1]!TABLA_MAESTRO_DE_ARTICULO[ItemCode],0))</f>
        <v>SOLUCION INYECTABLE</v>
      </c>
      <c r="M2861" t="s">
        <v>260</v>
      </c>
      <c r="N2861">
        <v>18</v>
      </c>
      <c r="O2861" t="s">
        <v>249</v>
      </c>
      <c r="S2861" s="2">
        <v>8000</v>
      </c>
      <c r="T2861">
        <v>26320</v>
      </c>
      <c r="U2861">
        <v>3.82</v>
      </c>
      <c r="V2861">
        <v>3.29</v>
      </c>
      <c r="W2861">
        <v>0.7</v>
      </c>
      <c r="Z2861" s="4" t="s">
        <v>53</v>
      </c>
      <c r="AA2861" t="s">
        <v>153</v>
      </c>
      <c r="AB2861">
        <v>46132</v>
      </c>
      <c r="AG2861">
        <v>0</v>
      </c>
      <c r="AH2861">
        <v>8000</v>
      </c>
      <c r="AM2861" t="str">
        <f>SUBSTITUTE(Tabla_lineas[[#This Row],[Codigo Liname]]," ","")</f>
        <v>M0103</v>
      </c>
    </row>
    <row r="2862" spans="1:39" customFormat="1" x14ac:dyDescent="0.25">
      <c r="A2862" s="2">
        <v>238</v>
      </c>
      <c r="B2862" t="s">
        <v>854</v>
      </c>
      <c r="C2862">
        <f t="shared" si="44"/>
        <v>1631811</v>
      </c>
      <c r="D2862">
        <v>7308</v>
      </c>
      <c r="E2862" t="s">
        <v>292</v>
      </c>
      <c r="F2862">
        <v>25.27</v>
      </c>
      <c r="G2862">
        <v>18.27</v>
      </c>
      <c r="H2862" t="s">
        <v>293</v>
      </c>
      <c r="I2862" s="2">
        <v>18.27</v>
      </c>
      <c r="J2862" t="s">
        <v>294</v>
      </c>
      <c r="K2862" t="s">
        <v>295</v>
      </c>
      <c r="L2862" s="3" t="str">
        <f>+INDEX([1]!TABLA_MAESTRO_DE_ARTICULO[SubGroupName],MATCH(Tabla_lineas[[#This Row],[CODIGO SAP]],[1]!TABLA_MAESTRO_DE_ARTICULO[ItemCode],0))</f>
        <v>CREMA DERMICA</v>
      </c>
      <c r="M2862" t="s">
        <v>296</v>
      </c>
      <c r="N2862">
        <v>19</v>
      </c>
      <c r="O2862" t="s">
        <v>297</v>
      </c>
      <c r="S2862" s="2">
        <v>400</v>
      </c>
      <c r="T2862">
        <v>7304.0000000000018</v>
      </c>
      <c r="U2862">
        <v>18.27</v>
      </c>
      <c r="V2862">
        <v>18.260000000000002</v>
      </c>
      <c r="W2862">
        <v>5</v>
      </c>
      <c r="Z2862" s="4" t="s">
        <v>46</v>
      </c>
      <c r="AA2862" t="s">
        <v>153</v>
      </c>
      <c r="AB2862">
        <v>46132</v>
      </c>
      <c r="AG2862">
        <v>0</v>
      </c>
      <c r="AH2862">
        <v>400</v>
      </c>
      <c r="AM2862" t="str">
        <f>SUBSTITUTE(Tabla_lineas[[#This Row],[Codigo Liname]]," ","")</f>
        <v>D0704</v>
      </c>
    </row>
    <row r="2863" spans="1:39" customFormat="1" x14ac:dyDescent="0.25">
      <c r="A2863" s="2">
        <v>238</v>
      </c>
      <c r="B2863" t="s">
        <v>854</v>
      </c>
      <c r="C2863">
        <f t="shared" si="44"/>
        <v>1631811</v>
      </c>
      <c r="D2863">
        <v>42698.880000000005</v>
      </c>
      <c r="E2863" t="s">
        <v>298</v>
      </c>
      <c r="F2863">
        <v>14.58</v>
      </c>
      <c r="G2863">
        <v>14.58</v>
      </c>
      <c r="H2863" t="s">
        <v>299</v>
      </c>
      <c r="I2863" s="2">
        <v>24.71</v>
      </c>
      <c r="J2863" t="s">
        <v>300</v>
      </c>
      <c r="K2863" t="s">
        <v>301</v>
      </c>
      <c r="L2863" s="3" t="str">
        <f>+INDEX([1]!TABLA_MAESTRO_DE_ARTICULO[SubGroupName],MATCH(Tabla_lineas[[#This Row],[CODIGO SAP]],[1]!TABLA_MAESTRO_DE_ARTICULO[ItemCode],0))</f>
        <v>SUSPENSION</v>
      </c>
      <c r="M2863" t="s">
        <v>302</v>
      </c>
      <c r="N2863">
        <v>22</v>
      </c>
      <c r="O2863" t="s">
        <v>65</v>
      </c>
      <c r="S2863" s="2">
        <v>1728</v>
      </c>
      <c r="T2863">
        <v>25176.959999999999</v>
      </c>
      <c r="U2863">
        <v>24.71</v>
      </c>
      <c r="V2863">
        <v>14.57</v>
      </c>
      <c r="W2863">
        <v>5.5</v>
      </c>
      <c r="Z2863" s="4" t="s">
        <v>46</v>
      </c>
      <c r="AA2863" t="s">
        <v>153</v>
      </c>
      <c r="AB2863">
        <v>46096</v>
      </c>
      <c r="AG2863">
        <v>0</v>
      </c>
      <c r="AH2863">
        <v>1728</v>
      </c>
      <c r="AM2863" t="str">
        <f>SUBSTITUTE(Tabla_lineas[[#This Row],[Codigo Liname]]," ","")</f>
        <v>M0104</v>
      </c>
    </row>
    <row r="2864" spans="1:39" customFormat="1" x14ac:dyDescent="0.25">
      <c r="A2864" s="2">
        <v>238</v>
      </c>
      <c r="B2864" t="s">
        <v>854</v>
      </c>
      <c r="C2864">
        <f t="shared" si="44"/>
        <v>1631811</v>
      </c>
      <c r="D2864">
        <v>41400</v>
      </c>
      <c r="E2864" t="s">
        <v>303</v>
      </c>
      <c r="F2864">
        <v>0.75</v>
      </c>
      <c r="G2864">
        <v>0.69</v>
      </c>
      <c r="H2864" t="s">
        <v>304</v>
      </c>
      <c r="I2864" s="2">
        <v>0.69</v>
      </c>
      <c r="J2864" t="s">
        <v>305</v>
      </c>
      <c r="K2864" t="s">
        <v>306</v>
      </c>
      <c r="L2864" s="3" t="str">
        <f>+INDEX([1]!TABLA_MAESTRO_DE_ARTICULO[SubGroupName],MATCH(Tabla_lineas[[#This Row],[CODIGO SAP]],[1]!TABLA_MAESTRO_DE_ARTICULO[ItemCode],0))</f>
        <v>COMPRIMIDO</v>
      </c>
      <c r="M2864" t="s">
        <v>307</v>
      </c>
      <c r="N2864">
        <v>21</v>
      </c>
      <c r="O2864" t="s">
        <v>45</v>
      </c>
      <c r="P2864">
        <v>138600</v>
      </c>
      <c r="Q2864">
        <v>3275900</v>
      </c>
      <c r="R2864">
        <v>3414500</v>
      </c>
      <c r="S2864" s="2">
        <v>60000</v>
      </c>
      <c r="T2864">
        <v>40800</v>
      </c>
      <c r="U2864">
        <v>0.69</v>
      </c>
      <c r="V2864">
        <v>0.68</v>
      </c>
      <c r="W2864">
        <v>0.14000000000000001</v>
      </c>
      <c r="Z2864" s="4" t="s">
        <v>46</v>
      </c>
      <c r="AA2864" t="s">
        <v>120</v>
      </c>
      <c r="AB2864">
        <v>46132</v>
      </c>
      <c r="AG2864">
        <v>0</v>
      </c>
      <c r="AH2864">
        <v>60000</v>
      </c>
      <c r="AM2864" t="str">
        <f>SUBSTITUTE(Tabla_lineas[[#This Row],[Codigo Liname]]," ","")</f>
        <v>M0105</v>
      </c>
    </row>
    <row r="2865" spans="1:39" customFormat="1" x14ac:dyDescent="0.25">
      <c r="A2865" s="2">
        <v>238</v>
      </c>
      <c r="B2865" t="s">
        <v>854</v>
      </c>
      <c r="C2865">
        <f t="shared" si="44"/>
        <v>1631811</v>
      </c>
      <c r="D2865">
        <v>5748</v>
      </c>
      <c r="E2865" t="s">
        <v>76</v>
      </c>
      <c r="F2865">
        <v>14.47</v>
      </c>
      <c r="G2865">
        <v>14.37</v>
      </c>
      <c r="H2865" t="s">
        <v>77</v>
      </c>
      <c r="I2865" s="2">
        <v>14.37</v>
      </c>
      <c r="J2865" t="s">
        <v>78</v>
      </c>
      <c r="K2865" t="s">
        <v>79</v>
      </c>
      <c r="L2865" s="3" t="str">
        <f>+INDEX([1]!TABLA_MAESTRO_DE_ARTICULO[SubGroupName],MATCH(Tabla_lineas[[#This Row],[CODIGO SAP]],[1]!TABLA_MAESTRO_DE_ARTICULO[ItemCode],0))</f>
        <v>SOLUCION INYECTABLE</v>
      </c>
      <c r="M2865" t="s">
        <v>80</v>
      </c>
      <c r="N2865">
        <v>24</v>
      </c>
      <c r="O2865" t="s">
        <v>81</v>
      </c>
      <c r="S2865" s="2">
        <v>400</v>
      </c>
      <c r="T2865">
        <v>5744</v>
      </c>
      <c r="U2865">
        <v>14.37</v>
      </c>
      <c r="V2865">
        <v>14.36</v>
      </c>
      <c r="W2865">
        <v>4</v>
      </c>
      <c r="Z2865" s="4" t="s">
        <v>46</v>
      </c>
      <c r="AA2865" t="s">
        <v>153</v>
      </c>
      <c r="AB2865">
        <v>46132</v>
      </c>
      <c r="AG2865">
        <v>0</v>
      </c>
      <c r="AH2865">
        <v>400</v>
      </c>
      <c r="AM2865" t="str">
        <f>SUBSTITUTE(Tabla_lineas[[#This Row],[Codigo Liname]]," ","")</f>
        <v>N0112</v>
      </c>
    </row>
    <row r="2866" spans="1:39" customFormat="1" x14ac:dyDescent="0.25">
      <c r="A2866" s="2">
        <v>238</v>
      </c>
      <c r="B2866" t="s">
        <v>854</v>
      </c>
      <c r="C2866">
        <f t="shared" si="44"/>
        <v>1631811</v>
      </c>
      <c r="D2866">
        <v>15168</v>
      </c>
      <c r="E2866" t="s">
        <v>313</v>
      </c>
      <c r="F2866">
        <v>5.29</v>
      </c>
      <c r="G2866">
        <v>5.29</v>
      </c>
      <c r="H2866" t="s">
        <v>314</v>
      </c>
      <c r="I2866" s="2">
        <v>6.32</v>
      </c>
      <c r="J2866" t="s">
        <v>315</v>
      </c>
      <c r="K2866" t="s">
        <v>316</v>
      </c>
      <c r="L2866" s="3" t="str">
        <f>+INDEX([1]!TABLA_MAESTRO_DE_ARTICULO[SubGroupName],MATCH(Tabla_lineas[[#This Row],[CODIGO SAP]],[1]!TABLA_MAESTRO_DE_ARTICULO[ItemCode],0))</f>
        <v>SOLUCION INYECTABLE</v>
      </c>
      <c r="M2866" t="s">
        <v>317</v>
      </c>
      <c r="N2866">
        <v>25</v>
      </c>
      <c r="O2866" t="s">
        <v>249</v>
      </c>
      <c r="S2866" s="2">
        <v>2400</v>
      </c>
      <c r="T2866">
        <v>12672</v>
      </c>
      <c r="U2866">
        <v>6.32</v>
      </c>
      <c r="V2866">
        <v>5.28</v>
      </c>
      <c r="W2866">
        <v>0.7</v>
      </c>
      <c r="Z2866" s="4" t="s">
        <v>46</v>
      </c>
      <c r="AA2866" t="s">
        <v>120</v>
      </c>
      <c r="AB2866">
        <v>46132</v>
      </c>
      <c r="AG2866">
        <v>0</v>
      </c>
      <c r="AH2866">
        <v>2400</v>
      </c>
      <c r="AM2866" t="str">
        <f>SUBSTITUTE(Tabla_lineas[[#This Row],[Codigo Liname]]," ","")</f>
        <v>N0205</v>
      </c>
    </row>
    <row r="2867" spans="1:39" customFormat="1" x14ac:dyDescent="0.25">
      <c r="A2867" s="2">
        <v>238</v>
      </c>
      <c r="B2867" t="s">
        <v>854</v>
      </c>
      <c r="C2867">
        <f t="shared" si="44"/>
        <v>1631811</v>
      </c>
      <c r="D2867">
        <v>100500</v>
      </c>
      <c r="E2867" t="s">
        <v>318</v>
      </c>
      <c r="F2867">
        <v>1.26</v>
      </c>
      <c r="G2867">
        <v>1.26</v>
      </c>
      <c r="H2867" t="s">
        <v>319</v>
      </c>
      <c r="I2867" s="2">
        <v>3.35</v>
      </c>
      <c r="J2867" t="s">
        <v>320</v>
      </c>
      <c r="K2867" t="s">
        <v>321</v>
      </c>
      <c r="L2867" s="3" t="str">
        <f>+INDEX([1]!TABLA_MAESTRO_DE_ARTICULO[SubGroupName],MATCH(Tabla_lineas[[#This Row],[CODIGO SAP]],[1]!TABLA_MAESTRO_DE_ARTICULO[ItemCode],0))</f>
        <v>COMPRIMIDO</v>
      </c>
      <c r="M2867" t="s">
        <v>322</v>
      </c>
      <c r="N2867">
        <v>26</v>
      </c>
      <c r="O2867" t="s">
        <v>45</v>
      </c>
      <c r="S2867" s="2">
        <v>30000</v>
      </c>
      <c r="T2867">
        <v>37500</v>
      </c>
      <c r="U2867">
        <v>3.35</v>
      </c>
      <c r="V2867">
        <v>1.25</v>
      </c>
      <c r="W2867">
        <v>0.2</v>
      </c>
      <c r="Z2867" s="4" t="s">
        <v>46</v>
      </c>
      <c r="AA2867" t="s">
        <v>120</v>
      </c>
      <c r="AB2867">
        <v>46132</v>
      </c>
      <c r="AG2867">
        <v>0</v>
      </c>
      <c r="AH2867">
        <v>30000</v>
      </c>
      <c r="AM2867" t="str">
        <f>SUBSTITUTE(Tabla_lineas[[#This Row],[Codigo Liname]]," ","")</f>
        <v>A1004</v>
      </c>
    </row>
    <row r="2868" spans="1:39" customFormat="1" x14ac:dyDescent="0.25">
      <c r="A2868" s="2">
        <v>238</v>
      </c>
      <c r="B2868" t="s">
        <v>854</v>
      </c>
      <c r="C2868">
        <f t="shared" si="44"/>
        <v>1631811</v>
      </c>
      <c r="D2868">
        <v>3520</v>
      </c>
      <c r="E2868" t="s">
        <v>87</v>
      </c>
      <c r="F2868">
        <v>0.64</v>
      </c>
      <c r="G2868">
        <v>0.44</v>
      </c>
      <c r="H2868" t="s">
        <v>88</v>
      </c>
      <c r="I2868" s="2">
        <v>0.44</v>
      </c>
      <c r="J2868" t="s">
        <v>89</v>
      </c>
      <c r="K2868" t="s">
        <v>90</v>
      </c>
      <c r="L2868" s="3" t="str">
        <f>+INDEX([1]!TABLA_MAESTRO_DE_ARTICULO[SubGroupName],MATCH(Tabla_lineas[[#This Row],[CODIGO SAP]],[1]!TABLA_MAESTRO_DE_ARTICULO[ItemCode],0))</f>
        <v>COMPRIMIDO</v>
      </c>
      <c r="M2868" t="s">
        <v>91</v>
      </c>
      <c r="N2868">
        <v>27</v>
      </c>
      <c r="O2868" t="s">
        <v>45</v>
      </c>
      <c r="S2868" s="2">
        <v>8000</v>
      </c>
      <c r="T2868">
        <v>3440</v>
      </c>
      <c r="U2868">
        <v>0.44</v>
      </c>
      <c r="V2868">
        <v>0.43</v>
      </c>
      <c r="W2868">
        <v>0.12</v>
      </c>
      <c r="Z2868" s="4" t="s">
        <v>46</v>
      </c>
      <c r="AA2868" t="s">
        <v>153</v>
      </c>
      <c r="AB2868">
        <v>46132</v>
      </c>
      <c r="AG2868">
        <v>0</v>
      </c>
      <c r="AH2868">
        <v>8000</v>
      </c>
      <c r="AM2868" t="str">
        <f>SUBSTITUTE(Tabla_lineas[[#This Row],[Codigo Liname]]," ","")</f>
        <v>A0307</v>
      </c>
    </row>
    <row r="2869" spans="1:39" customFormat="1" x14ac:dyDescent="0.25">
      <c r="A2869" s="2">
        <v>238</v>
      </c>
      <c r="B2869" t="s">
        <v>854</v>
      </c>
      <c r="C2869">
        <f t="shared" si="44"/>
        <v>1631811</v>
      </c>
      <c r="D2869">
        <v>3546</v>
      </c>
      <c r="E2869" t="s">
        <v>464</v>
      </c>
      <c r="F2869">
        <v>28.19</v>
      </c>
      <c r="G2869">
        <v>23.64</v>
      </c>
      <c r="H2869" t="s">
        <v>465</v>
      </c>
      <c r="I2869" s="2">
        <v>23.64</v>
      </c>
      <c r="J2869" t="s">
        <v>466</v>
      </c>
      <c r="K2869" t="s">
        <v>467</v>
      </c>
      <c r="L2869" s="3" t="str">
        <f>+INDEX([1]!TABLA_MAESTRO_DE_ARTICULO[SubGroupName],MATCH(Tabla_lineas[[#This Row],[CODIGO SAP]],[1]!TABLA_MAESTRO_DE_ARTICULO[ItemCode],0))</f>
        <v>GOTAS</v>
      </c>
      <c r="M2869" t="s">
        <v>468</v>
      </c>
      <c r="N2869">
        <v>28</v>
      </c>
      <c r="O2869" t="s">
        <v>469</v>
      </c>
      <c r="S2869" s="2">
        <v>150</v>
      </c>
      <c r="T2869">
        <v>3544.5</v>
      </c>
      <c r="U2869">
        <v>23.64</v>
      </c>
      <c r="V2869">
        <v>23.63</v>
      </c>
      <c r="W2869">
        <v>5</v>
      </c>
      <c r="Z2869" s="4" t="s">
        <v>46</v>
      </c>
      <c r="AA2869" t="s">
        <v>153</v>
      </c>
      <c r="AB2869">
        <v>46132</v>
      </c>
      <c r="AG2869">
        <v>0</v>
      </c>
      <c r="AH2869">
        <v>150</v>
      </c>
      <c r="AM2869" t="str">
        <f>SUBSTITUTE(Tabla_lineas[[#This Row],[Codigo Liname]]," ","")</f>
        <v>A0309</v>
      </c>
    </row>
    <row r="2870" spans="1:39" customFormat="1" x14ac:dyDescent="0.25">
      <c r="A2870" s="2">
        <v>238</v>
      </c>
      <c r="B2870" t="s">
        <v>854</v>
      </c>
      <c r="C2870">
        <f t="shared" si="44"/>
        <v>1631811</v>
      </c>
      <c r="D2870">
        <v>6750</v>
      </c>
      <c r="E2870" t="s">
        <v>328</v>
      </c>
      <c r="F2870">
        <v>0.92</v>
      </c>
      <c r="G2870">
        <v>0.75</v>
      </c>
      <c r="H2870" t="s">
        <v>329</v>
      </c>
      <c r="I2870" s="2">
        <v>0.75</v>
      </c>
      <c r="J2870" t="s">
        <v>330</v>
      </c>
      <c r="K2870" t="s">
        <v>331</v>
      </c>
      <c r="L2870" s="3" t="str">
        <f>+INDEX([1]!TABLA_MAESTRO_DE_ARTICULO[SubGroupName],MATCH(Tabla_lineas[[#This Row],[CODIGO SAP]],[1]!TABLA_MAESTRO_DE_ARTICULO[ItemCode],0))</f>
        <v>COMPRIMIDO</v>
      </c>
      <c r="M2870" t="s">
        <v>332</v>
      </c>
      <c r="N2870">
        <v>29</v>
      </c>
      <c r="O2870" t="s">
        <v>45</v>
      </c>
      <c r="P2870">
        <v>63200</v>
      </c>
      <c r="Q2870">
        <v>247600</v>
      </c>
      <c r="R2870">
        <v>310800</v>
      </c>
      <c r="S2870" s="2">
        <v>9000</v>
      </c>
      <c r="T2870">
        <v>6660</v>
      </c>
      <c r="U2870">
        <v>0.75</v>
      </c>
      <c r="V2870">
        <v>0.74</v>
      </c>
      <c r="W2870">
        <v>0.2</v>
      </c>
      <c r="Z2870" s="4" t="s">
        <v>46</v>
      </c>
      <c r="AA2870" t="s">
        <v>120</v>
      </c>
      <c r="AB2870">
        <v>46132</v>
      </c>
      <c r="AG2870">
        <v>0</v>
      </c>
      <c r="AH2870">
        <v>9000</v>
      </c>
      <c r="AM2870" t="str">
        <f>SUBSTITUTE(Tabla_lineas[[#This Row],[Codigo Liname]]," ","")</f>
        <v>P0109</v>
      </c>
    </row>
    <row r="2871" spans="1:39" customFormat="1" x14ac:dyDescent="0.25">
      <c r="A2871" s="2">
        <v>238</v>
      </c>
      <c r="B2871" t="s">
        <v>854</v>
      </c>
      <c r="C2871">
        <f t="shared" si="44"/>
        <v>1631811</v>
      </c>
      <c r="D2871">
        <v>3470.0000000000005</v>
      </c>
      <c r="E2871" t="s">
        <v>343</v>
      </c>
      <c r="F2871">
        <v>26.57</v>
      </c>
      <c r="G2871">
        <v>17.350000000000001</v>
      </c>
      <c r="H2871" t="s">
        <v>344</v>
      </c>
      <c r="I2871" s="2">
        <v>17.350000000000001</v>
      </c>
      <c r="J2871" t="s">
        <v>345</v>
      </c>
      <c r="K2871" t="s">
        <v>346</v>
      </c>
      <c r="L2871" s="3" t="str">
        <f>+INDEX([1]!TABLA_MAESTRO_DE_ARTICULO[SubGroupName],MATCH(Tabla_lineas[[#This Row],[CODIGO SAP]],[1]!TABLA_MAESTRO_DE_ARTICULO[ItemCode],0))</f>
        <v>CREMA DERMICA</v>
      </c>
      <c r="M2871" t="s">
        <v>347</v>
      </c>
      <c r="N2871">
        <v>30</v>
      </c>
      <c r="O2871" t="s">
        <v>297</v>
      </c>
      <c r="S2871" s="2">
        <v>200</v>
      </c>
      <c r="T2871">
        <v>3468</v>
      </c>
      <c r="U2871">
        <v>17.350000000000001</v>
      </c>
      <c r="V2871">
        <v>17.34</v>
      </c>
      <c r="W2871">
        <v>5</v>
      </c>
      <c r="Z2871" s="4" t="s">
        <v>46</v>
      </c>
      <c r="AA2871" t="s">
        <v>153</v>
      </c>
      <c r="AB2871">
        <v>46096</v>
      </c>
      <c r="AG2871">
        <v>0</v>
      </c>
      <c r="AH2871">
        <v>200</v>
      </c>
      <c r="AM2871" t="str">
        <f>SUBSTITUTE(Tabla_lineas[[#This Row],[Codigo Liname]]," ","")</f>
        <v>D0104</v>
      </c>
    </row>
    <row r="2872" spans="1:39" customFormat="1" x14ac:dyDescent="0.25">
      <c r="A2872" s="2">
        <v>238</v>
      </c>
      <c r="B2872" t="s">
        <v>854</v>
      </c>
      <c r="C2872">
        <f t="shared" si="44"/>
        <v>1631811</v>
      </c>
      <c r="D2872">
        <v>2725.2000000000003</v>
      </c>
      <c r="E2872" t="s">
        <v>348</v>
      </c>
      <c r="F2872">
        <v>31.43</v>
      </c>
      <c r="G2872">
        <v>31.43</v>
      </c>
      <c r="H2872" t="s">
        <v>349</v>
      </c>
      <c r="I2872" s="2">
        <v>45.42</v>
      </c>
      <c r="J2872" t="s">
        <v>350</v>
      </c>
      <c r="K2872" t="s">
        <v>351</v>
      </c>
      <c r="L2872" s="3" t="str">
        <f>+INDEX([1]!TABLA_MAESTRO_DE_ARTICULO[SubGroupName],MATCH(Tabla_lineas[[#This Row],[CODIGO SAP]],[1]!TABLA_MAESTRO_DE_ARTICULO[ItemCode],0))</f>
        <v>SUSPENSION</v>
      </c>
      <c r="M2872" t="s">
        <v>352</v>
      </c>
      <c r="N2872">
        <v>31</v>
      </c>
      <c r="O2872" t="s">
        <v>181</v>
      </c>
      <c r="S2872" s="2">
        <v>60</v>
      </c>
      <c r="T2872">
        <v>1885.2</v>
      </c>
      <c r="U2872">
        <v>45.42</v>
      </c>
      <c r="V2872">
        <v>31.42</v>
      </c>
      <c r="W2872">
        <v>10</v>
      </c>
      <c r="Z2872" s="4" t="s">
        <v>46</v>
      </c>
      <c r="AA2872" t="s">
        <v>153</v>
      </c>
      <c r="AB2872">
        <v>46132</v>
      </c>
      <c r="AG2872">
        <v>0</v>
      </c>
      <c r="AH2872">
        <v>60</v>
      </c>
      <c r="AM2872" t="str">
        <f>SUBSTITUTE(Tabla_lineas[[#This Row],[Codigo Liname]]," ","")</f>
        <v>A0704</v>
      </c>
    </row>
    <row r="2873" spans="1:39" customFormat="1" x14ac:dyDescent="0.25">
      <c r="A2873" s="2">
        <v>238</v>
      </c>
      <c r="B2873" t="s">
        <v>854</v>
      </c>
      <c r="C2873">
        <f t="shared" si="44"/>
        <v>1631811</v>
      </c>
      <c r="D2873">
        <v>15000</v>
      </c>
      <c r="E2873" t="s">
        <v>104</v>
      </c>
      <c r="F2873">
        <v>0.3</v>
      </c>
      <c r="G2873">
        <v>0.25</v>
      </c>
      <c r="H2873" t="s">
        <v>105</v>
      </c>
      <c r="I2873" s="2">
        <v>0.25</v>
      </c>
      <c r="J2873" t="s">
        <v>106</v>
      </c>
      <c r="K2873" t="s">
        <v>107</v>
      </c>
      <c r="L2873" s="3" t="str">
        <f>+INDEX([1]!TABLA_MAESTRO_DE_ARTICULO[SubGroupName],MATCH(Tabla_lineas[[#This Row],[CODIGO SAP]],[1]!TABLA_MAESTRO_DE_ARTICULO[ItemCode],0))</f>
        <v>COMPRIMIDO</v>
      </c>
      <c r="M2873" t="s">
        <v>108</v>
      </c>
      <c r="N2873">
        <v>34</v>
      </c>
      <c r="O2873" t="s">
        <v>45</v>
      </c>
      <c r="S2873" s="2">
        <v>60000</v>
      </c>
      <c r="T2873">
        <v>14400</v>
      </c>
      <c r="U2873">
        <v>0.25</v>
      </c>
      <c r="V2873">
        <v>0.24</v>
      </c>
      <c r="W2873">
        <v>0.12</v>
      </c>
      <c r="Z2873" s="4" t="s">
        <v>46</v>
      </c>
      <c r="AA2873" t="s">
        <v>126</v>
      </c>
      <c r="AB2873">
        <v>46132</v>
      </c>
      <c r="AG2873">
        <v>0</v>
      </c>
      <c r="AH2873">
        <v>60000</v>
      </c>
      <c r="AM2873" t="str">
        <f>SUBSTITUTE(Tabla_lineas[[#This Row],[Codigo Liname]]," ","")</f>
        <v>N0208</v>
      </c>
    </row>
    <row r="2874" spans="1:39" customFormat="1" x14ac:dyDescent="0.25">
      <c r="A2874" s="2">
        <v>238</v>
      </c>
      <c r="B2874" t="s">
        <v>854</v>
      </c>
      <c r="C2874">
        <f t="shared" si="44"/>
        <v>1631811</v>
      </c>
      <c r="D2874">
        <v>280</v>
      </c>
      <c r="E2874" t="s">
        <v>374</v>
      </c>
      <c r="F2874">
        <v>2.0699999999999998</v>
      </c>
      <c r="G2874">
        <v>1.4</v>
      </c>
      <c r="H2874" t="s">
        <v>375</v>
      </c>
      <c r="I2874" s="2">
        <v>1.4</v>
      </c>
      <c r="J2874" t="s">
        <v>376</v>
      </c>
      <c r="K2874" t="s">
        <v>377</v>
      </c>
      <c r="L2874" s="3" t="str">
        <f>+INDEX([1]!TABLA_MAESTRO_DE_ARTICULO[SubGroupName],MATCH(Tabla_lineas[[#This Row],[CODIGO SAP]],[1]!TABLA_MAESTRO_DE_ARTICULO[ItemCode],0))</f>
        <v>COMPRIMIDO</v>
      </c>
      <c r="M2874" t="s">
        <v>378</v>
      </c>
      <c r="N2874">
        <v>35</v>
      </c>
      <c r="O2874" t="s">
        <v>45</v>
      </c>
      <c r="S2874" s="2">
        <v>200</v>
      </c>
      <c r="T2874">
        <v>278</v>
      </c>
      <c r="U2874">
        <v>1.4</v>
      </c>
      <c r="V2874">
        <v>1.39</v>
      </c>
      <c r="W2874">
        <v>0.25</v>
      </c>
      <c r="Z2874" s="4" t="s">
        <v>53</v>
      </c>
      <c r="AA2874" t="s">
        <v>120</v>
      </c>
      <c r="AB2874">
        <v>46132</v>
      </c>
      <c r="AG2874">
        <v>0</v>
      </c>
      <c r="AH2874">
        <v>200</v>
      </c>
      <c r="AM2874" t="str">
        <f>SUBSTITUTE(Tabla_lineas[[#This Row],[Codigo Liname]]," ","")</f>
        <v>H0209</v>
      </c>
    </row>
    <row r="2875" spans="1:39" customFormat="1" x14ac:dyDescent="0.25">
      <c r="A2875" s="2">
        <v>238</v>
      </c>
      <c r="B2875" t="s">
        <v>854</v>
      </c>
      <c r="C2875">
        <f t="shared" si="44"/>
        <v>1631811</v>
      </c>
      <c r="D2875">
        <v>18288</v>
      </c>
      <c r="E2875" t="s">
        <v>384</v>
      </c>
      <c r="F2875">
        <v>9.6</v>
      </c>
      <c r="G2875">
        <v>6.35</v>
      </c>
      <c r="H2875" t="s">
        <v>385</v>
      </c>
      <c r="I2875" s="2">
        <v>6.35</v>
      </c>
      <c r="J2875" t="s">
        <v>386</v>
      </c>
      <c r="K2875" t="s">
        <v>387</v>
      </c>
      <c r="L2875" s="3" t="str">
        <f>+INDEX([1]!TABLA_MAESTRO_DE_ARTICULO[SubGroupName],MATCH(Tabla_lineas[[#This Row],[CODIGO SAP]],[1]!TABLA_MAESTRO_DE_ARTICULO[ItemCode],0))</f>
        <v>COMPRIMIDO</v>
      </c>
      <c r="M2875" t="s">
        <v>388</v>
      </c>
      <c r="N2875">
        <v>32</v>
      </c>
      <c r="O2875" t="s">
        <v>389</v>
      </c>
      <c r="S2875" s="2">
        <v>2880</v>
      </c>
      <c r="T2875">
        <v>18259.2</v>
      </c>
      <c r="U2875">
        <v>6.35</v>
      </c>
      <c r="V2875">
        <v>6.34</v>
      </c>
      <c r="W2875">
        <v>1.2</v>
      </c>
      <c r="Z2875" s="4" t="s">
        <v>46</v>
      </c>
      <c r="AA2875" t="s">
        <v>126</v>
      </c>
      <c r="AB2875">
        <v>46132</v>
      </c>
      <c r="AG2875">
        <v>0</v>
      </c>
      <c r="AH2875">
        <v>2880</v>
      </c>
      <c r="AM2875" t="str">
        <f>SUBSTITUTE(Tabla_lineas[[#This Row],[Codigo Liname]]," ","")</f>
        <v>P0111</v>
      </c>
    </row>
    <row r="2876" spans="1:39" customFormat="1" x14ac:dyDescent="0.25">
      <c r="A2876" s="2">
        <v>238</v>
      </c>
      <c r="B2876" t="s">
        <v>854</v>
      </c>
      <c r="C2876">
        <f t="shared" si="44"/>
        <v>1631811</v>
      </c>
      <c r="D2876">
        <v>17272.8</v>
      </c>
      <c r="E2876" t="s">
        <v>395</v>
      </c>
      <c r="F2876">
        <v>39.200000000000003</v>
      </c>
      <c r="G2876">
        <v>23.99</v>
      </c>
      <c r="H2876" t="s">
        <v>396</v>
      </c>
      <c r="I2876" s="2">
        <v>23.99</v>
      </c>
      <c r="J2876" t="s">
        <v>397</v>
      </c>
      <c r="K2876" t="s">
        <v>398</v>
      </c>
      <c r="L2876" s="3" t="str">
        <f>+INDEX([1]!TABLA_MAESTRO_DE_ARTICULO[SubGroupName],MATCH(Tabla_lineas[[#This Row],[CODIGO SAP]],[1]!TABLA_MAESTRO_DE_ARTICULO[ItemCode],0))</f>
        <v>JARABE</v>
      </c>
      <c r="M2876" t="s">
        <v>399</v>
      </c>
      <c r="N2876">
        <v>43</v>
      </c>
      <c r="O2876" t="s">
        <v>400</v>
      </c>
      <c r="S2876" s="2">
        <v>720</v>
      </c>
      <c r="T2876">
        <v>17265.599999999999</v>
      </c>
      <c r="U2876">
        <v>23.99</v>
      </c>
      <c r="V2876">
        <v>23.98</v>
      </c>
      <c r="W2876">
        <v>5</v>
      </c>
      <c r="Z2876" s="4" t="s">
        <v>46</v>
      </c>
      <c r="AA2876" t="s">
        <v>153</v>
      </c>
      <c r="AB2876">
        <v>46096</v>
      </c>
      <c r="AG2876">
        <v>0</v>
      </c>
      <c r="AH2876">
        <v>720</v>
      </c>
      <c r="AM2876" t="str">
        <f>SUBSTITUTE(Tabla_lineas[[#This Row],[Codigo Liname]]," ","")</f>
        <v>A1205</v>
      </c>
    </row>
    <row r="2877" spans="1:39" customFormat="1" x14ac:dyDescent="0.25">
      <c r="A2877" s="2">
        <v>239</v>
      </c>
      <c r="B2877" t="s">
        <v>855</v>
      </c>
      <c r="C2877">
        <f t="shared" si="44"/>
        <v>1631796</v>
      </c>
      <c r="D2877">
        <v>851.04</v>
      </c>
      <c r="E2877" t="s">
        <v>464</v>
      </c>
      <c r="F2877">
        <v>28.19</v>
      </c>
      <c r="G2877">
        <v>23.64</v>
      </c>
      <c r="H2877" t="s">
        <v>465</v>
      </c>
      <c r="I2877" s="2">
        <v>23.64</v>
      </c>
      <c r="J2877" t="s">
        <v>466</v>
      </c>
      <c r="K2877" t="s">
        <v>467</v>
      </c>
      <c r="L2877" s="3" t="str">
        <f>+INDEX([1]!TABLA_MAESTRO_DE_ARTICULO[SubGroupName],MATCH(Tabla_lineas[[#This Row],[CODIGO SAP]],[1]!TABLA_MAESTRO_DE_ARTICULO[ItemCode],0))</f>
        <v>GOTAS</v>
      </c>
      <c r="M2877" t="s">
        <v>468</v>
      </c>
      <c r="N2877">
        <v>2</v>
      </c>
      <c r="O2877" t="s">
        <v>469</v>
      </c>
      <c r="S2877" s="2">
        <v>36</v>
      </c>
      <c r="T2877">
        <v>850.68</v>
      </c>
      <c r="U2877">
        <v>23.64</v>
      </c>
      <c r="V2877">
        <v>23.63</v>
      </c>
      <c r="W2877">
        <v>5</v>
      </c>
      <c r="Z2877" s="4" t="s">
        <v>46</v>
      </c>
      <c r="AA2877" t="s">
        <v>153</v>
      </c>
      <c r="AB2877">
        <v>46132</v>
      </c>
      <c r="AG2877">
        <v>0</v>
      </c>
      <c r="AH2877">
        <v>36</v>
      </c>
      <c r="AM2877" t="str">
        <f>SUBSTITUTE(Tabla_lineas[[#This Row],[Codigo Liname]]," ","")</f>
        <v>A0309</v>
      </c>
    </row>
    <row r="2878" spans="1:39" customFormat="1" x14ac:dyDescent="0.25">
      <c r="A2878" s="2">
        <v>239</v>
      </c>
      <c r="B2878" t="s">
        <v>855</v>
      </c>
      <c r="C2878">
        <f t="shared" si="44"/>
        <v>1631796</v>
      </c>
      <c r="D2878">
        <v>6150</v>
      </c>
      <c r="E2878" t="s">
        <v>328</v>
      </c>
      <c r="F2878">
        <v>0.92</v>
      </c>
      <c r="G2878">
        <v>0.75</v>
      </c>
      <c r="H2878" t="s">
        <v>329</v>
      </c>
      <c r="I2878" s="2">
        <v>0.75</v>
      </c>
      <c r="J2878" t="s">
        <v>330</v>
      </c>
      <c r="K2878" t="s">
        <v>331</v>
      </c>
      <c r="L2878" s="3" t="str">
        <f>+INDEX([1]!TABLA_MAESTRO_DE_ARTICULO[SubGroupName],MATCH(Tabla_lineas[[#This Row],[CODIGO SAP]],[1]!TABLA_MAESTRO_DE_ARTICULO[ItemCode],0))</f>
        <v>COMPRIMIDO</v>
      </c>
      <c r="M2878" t="s">
        <v>332</v>
      </c>
      <c r="N2878">
        <v>3</v>
      </c>
      <c r="O2878" t="s">
        <v>45</v>
      </c>
      <c r="P2878">
        <v>63200</v>
      </c>
      <c r="Q2878">
        <v>247600</v>
      </c>
      <c r="R2878">
        <v>310800</v>
      </c>
      <c r="S2878" s="2">
        <v>8200</v>
      </c>
      <c r="T2878">
        <v>6068</v>
      </c>
      <c r="U2878">
        <v>0.75</v>
      </c>
      <c r="V2878">
        <v>0.74</v>
      </c>
      <c r="W2878">
        <v>0.2</v>
      </c>
      <c r="Z2878" s="4" t="s">
        <v>46</v>
      </c>
      <c r="AA2878" t="s">
        <v>120</v>
      </c>
      <c r="AB2878">
        <v>46132</v>
      </c>
      <c r="AG2878">
        <v>0</v>
      </c>
      <c r="AH2878">
        <v>8200</v>
      </c>
      <c r="AM2878" t="str">
        <f>SUBSTITUTE(Tabla_lineas[[#This Row],[Codigo Liname]]," ","")</f>
        <v>P0109</v>
      </c>
    </row>
    <row r="2879" spans="1:39" customFormat="1" x14ac:dyDescent="0.25">
      <c r="A2879" s="2">
        <v>239</v>
      </c>
      <c r="B2879" t="s">
        <v>855</v>
      </c>
      <c r="C2879">
        <f t="shared" si="44"/>
        <v>1631796</v>
      </c>
      <c r="D2879">
        <v>10085.5</v>
      </c>
      <c r="E2879" t="s">
        <v>98</v>
      </c>
      <c r="F2879">
        <v>9.4</v>
      </c>
      <c r="G2879">
        <v>8.77</v>
      </c>
      <c r="H2879" t="s">
        <v>99</v>
      </c>
      <c r="I2879" s="2">
        <v>8.77</v>
      </c>
      <c r="J2879" t="s">
        <v>100</v>
      </c>
      <c r="K2879" t="s">
        <v>101</v>
      </c>
      <c r="L2879" s="3" t="str">
        <f>+INDEX([1]!TABLA_MAESTRO_DE_ARTICULO[SubGroupName],MATCH(Tabla_lineas[[#This Row],[CODIGO SAP]],[1]!TABLA_MAESTRO_DE_ARTICULO[ItemCode],0))</f>
        <v>GOTAS</v>
      </c>
      <c r="M2879" t="s">
        <v>102</v>
      </c>
      <c r="N2879">
        <v>4</v>
      </c>
      <c r="O2879" t="s">
        <v>103</v>
      </c>
      <c r="S2879" s="2">
        <v>1150</v>
      </c>
      <c r="T2879">
        <v>10074</v>
      </c>
      <c r="U2879">
        <v>8.77</v>
      </c>
      <c r="V2879">
        <v>8.76</v>
      </c>
      <c r="W2879">
        <v>3</v>
      </c>
      <c r="Z2879" s="4" t="s">
        <v>46</v>
      </c>
      <c r="AA2879" t="s">
        <v>153</v>
      </c>
      <c r="AB2879">
        <v>46132</v>
      </c>
      <c r="AG2879">
        <v>0</v>
      </c>
      <c r="AH2879">
        <v>1150</v>
      </c>
      <c r="AM2879" t="str">
        <f>SUBSTITUTE(Tabla_lineas[[#This Row],[Codigo Liname]]," ","")</f>
        <v>N0210</v>
      </c>
    </row>
    <row r="2880" spans="1:39" customFormat="1" x14ac:dyDescent="0.25">
      <c r="A2880" s="2">
        <v>239</v>
      </c>
      <c r="B2880" t="s">
        <v>855</v>
      </c>
      <c r="C2880">
        <f t="shared" si="44"/>
        <v>1631796</v>
      </c>
      <c r="D2880">
        <v>5854.8</v>
      </c>
      <c r="E2880" t="s">
        <v>353</v>
      </c>
      <c r="F2880">
        <v>11.88</v>
      </c>
      <c r="G2880">
        <v>11.88</v>
      </c>
      <c r="H2880" t="s">
        <v>354</v>
      </c>
      <c r="I2880" s="2">
        <v>13.94</v>
      </c>
      <c r="J2880" t="s">
        <v>355</v>
      </c>
      <c r="K2880" t="s">
        <v>356</v>
      </c>
      <c r="L2880" s="3" t="str">
        <f>+INDEX([1]!TABLA_MAESTRO_DE_ARTICULO[SubGroupName],MATCH(Tabla_lineas[[#This Row],[CODIGO SAP]],[1]!TABLA_MAESTRO_DE_ARTICULO[ItemCode],0))</f>
        <v>JARABE</v>
      </c>
      <c r="M2880" t="s">
        <v>357</v>
      </c>
      <c r="N2880">
        <v>5</v>
      </c>
      <c r="O2880" t="s">
        <v>181</v>
      </c>
      <c r="S2880" s="2">
        <v>420</v>
      </c>
      <c r="T2880">
        <v>4985.3999999999996</v>
      </c>
      <c r="U2880">
        <v>13.94</v>
      </c>
      <c r="V2880">
        <v>11.87</v>
      </c>
      <c r="W2880">
        <v>5.5</v>
      </c>
      <c r="Z2880" s="4" t="s">
        <v>53</v>
      </c>
      <c r="AA2880" t="s">
        <v>153</v>
      </c>
      <c r="AB2880">
        <v>46096</v>
      </c>
      <c r="AG2880">
        <v>0</v>
      </c>
      <c r="AH2880">
        <v>420</v>
      </c>
      <c r="AM2880" t="str">
        <f>SUBSTITUTE(Tabla_lineas[[#This Row],[Codigo Liname]]," ","")</f>
        <v>N0209</v>
      </c>
    </row>
    <row r="2881" spans="1:39" customFormat="1" x14ac:dyDescent="0.25">
      <c r="A2881" s="2">
        <v>239</v>
      </c>
      <c r="B2881" t="s">
        <v>855</v>
      </c>
      <c r="C2881">
        <f t="shared" si="44"/>
        <v>1631796</v>
      </c>
      <c r="D2881">
        <v>1799.2499999999998</v>
      </c>
      <c r="E2881" t="s">
        <v>395</v>
      </c>
      <c r="F2881">
        <v>39.200000000000003</v>
      </c>
      <c r="G2881">
        <v>23.99</v>
      </c>
      <c r="H2881" t="s">
        <v>396</v>
      </c>
      <c r="I2881" s="2">
        <v>23.99</v>
      </c>
      <c r="J2881" t="s">
        <v>397</v>
      </c>
      <c r="K2881" t="s">
        <v>398</v>
      </c>
      <c r="L2881" s="3" t="str">
        <f>+INDEX([1]!TABLA_MAESTRO_DE_ARTICULO[SubGroupName],MATCH(Tabla_lineas[[#This Row],[CODIGO SAP]],[1]!TABLA_MAESTRO_DE_ARTICULO[ItemCode],0))</f>
        <v>JARABE</v>
      </c>
      <c r="M2881" t="s">
        <v>399</v>
      </c>
      <c r="N2881">
        <v>9</v>
      </c>
      <c r="O2881" t="s">
        <v>400</v>
      </c>
      <c r="S2881" s="2">
        <v>75</v>
      </c>
      <c r="T2881">
        <v>1798.5</v>
      </c>
      <c r="U2881">
        <v>23.99</v>
      </c>
      <c r="V2881">
        <v>23.98</v>
      </c>
      <c r="W2881">
        <v>5</v>
      </c>
      <c r="Z2881" s="4" t="s">
        <v>46</v>
      </c>
      <c r="AA2881" t="s">
        <v>153</v>
      </c>
      <c r="AB2881">
        <v>46096</v>
      </c>
      <c r="AG2881">
        <v>0</v>
      </c>
      <c r="AH2881">
        <v>75</v>
      </c>
      <c r="AM2881" t="str">
        <f>SUBSTITUTE(Tabla_lineas[[#This Row],[Codigo Liname]]," ","")</f>
        <v>A1205</v>
      </c>
    </row>
    <row r="2882" spans="1:39" customFormat="1" x14ac:dyDescent="0.25">
      <c r="A2882" s="2">
        <v>240</v>
      </c>
      <c r="B2882" t="s">
        <v>856</v>
      </c>
      <c r="C2882">
        <f t="shared" ref="C2882:C2945" si="45">IFERROR(VALUE(RIGHT(TRIM(LEFT(B2882,SEARCH("Eco",B2882)-1)),7)),"COTI")</f>
        <v>1631831</v>
      </c>
      <c r="D2882">
        <v>4248</v>
      </c>
      <c r="E2882" t="s">
        <v>182</v>
      </c>
      <c r="F2882">
        <v>10.37</v>
      </c>
      <c r="G2882">
        <v>10.37</v>
      </c>
      <c r="H2882" t="s">
        <v>183</v>
      </c>
      <c r="I2882" s="2">
        <v>10.62</v>
      </c>
      <c r="J2882" t="s">
        <v>184</v>
      </c>
      <c r="K2882" t="s">
        <v>185</v>
      </c>
      <c r="L2882" s="3" t="str">
        <f>+INDEX([1]!TABLA_MAESTRO_DE_ARTICULO[SubGroupName],MATCH(Tabla_lineas[[#This Row],[CODIGO SAP]],[1]!TABLA_MAESTRO_DE_ARTICULO[ItemCode],0))</f>
        <v>POLVO PARA INYECTABLE</v>
      </c>
      <c r="M2882" t="s">
        <v>186</v>
      </c>
      <c r="N2882">
        <v>1</v>
      </c>
      <c r="O2882" t="s">
        <v>187</v>
      </c>
      <c r="S2882" s="2">
        <v>400</v>
      </c>
      <c r="T2882">
        <v>4144</v>
      </c>
      <c r="U2882">
        <v>10.62</v>
      </c>
      <c r="V2882">
        <v>10.36</v>
      </c>
      <c r="W2882">
        <v>2.8</v>
      </c>
      <c r="Z2882" s="4" t="s">
        <v>46</v>
      </c>
      <c r="AA2882" t="s">
        <v>120</v>
      </c>
      <c r="AB2882">
        <v>46132</v>
      </c>
      <c r="AG2882">
        <v>0</v>
      </c>
      <c r="AH2882">
        <v>400</v>
      </c>
      <c r="AM2882" t="str">
        <f>SUBSTITUTE(Tabla_lineas[[#This Row],[Codigo Liname]]," ","")</f>
        <v>J0112</v>
      </c>
    </row>
    <row r="2883" spans="1:39" customFormat="1" x14ac:dyDescent="0.25">
      <c r="A2883" s="2">
        <v>240</v>
      </c>
      <c r="B2883" t="s">
        <v>856</v>
      </c>
      <c r="C2883">
        <f t="shared" si="45"/>
        <v>1631831</v>
      </c>
      <c r="D2883">
        <v>37341</v>
      </c>
      <c r="E2883" t="s">
        <v>524</v>
      </c>
      <c r="F2883">
        <v>26.03</v>
      </c>
      <c r="G2883">
        <v>26</v>
      </c>
      <c r="H2883" t="s">
        <v>525</v>
      </c>
      <c r="I2883" s="2">
        <v>41.49</v>
      </c>
      <c r="J2883" t="s">
        <v>526</v>
      </c>
      <c r="K2883" t="s">
        <v>527</v>
      </c>
      <c r="L2883" s="3" t="str">
        <f>+INDEX([1]!TABLA_MAESTRO_DE_ARTICULO[SubGroupName],MATCH(Tabla_lineas[[#This Row],[CODIGO SAP]],[1]!TABLA_MAESTRO_DE_ARTICULO[ItemCode],0))</f>
        <v>POLVO PARA INYECTABLE</v>
      </c>
      <c r="M2883" t="s">
        <v>528</v>
      </c>
      <c r="N2883">
        <v>2</v>
      </c>
      <c r="O2883" t="s">
        <v>187</v>
      </c>
      <c r="S2883" s="2">
        <v>900</v>
      </c>
      <c r="T2883">
        <v>23391</v>
      </c>
      <c r="U2883">
        <v>41.49</v>
      </c>
      <c r="V2883">
        <v>25.99</v>
      </c>
      <c r="W2883">
        <v>4.5</v>
      </c>
      <c r="Z2883" s="4" t="s">
        <v>46</v>
      </c>
      <c r="AA2883" t="s">
        <v>120</v>
      </c>
      <c r="AB2883">
        <v>46132</v>
      </c>
      <c r="AG2883">
        <v>0</v>
      </c>
      <c r="AH2883">
        <v>900</v>
      </c>
      <c r="AM2883" t="str">
        <f>SUBSTITUTE(Tabla_lineas[[#This Row],[Codigo Liname]]," ","")</f>
        <v>J0121</v>
      </c>
    </row>
    <row r="2884" spans="1:39" customFormat="1" x14ac:dyDescent="0.25">
      <c r="A2884" s="2">
        <v>240</v>
      </c>
      <c r="B2884" t="s">
        <v>856</v>
      </c>
      <c r="C2884">
        <f t="shared" si="45"/>
        <v>1631831</v>
      </c>
      <c r="D2884">
        <v>45672</v>
      </c>
      <c r="E2884" t="s">
        <v>193</v>
      </c>
      <c r="F2884">
        <v>14.39</v>
      </c>
      <c r="G2884">
        <v>10.38</v>
      </c>
      <c r="H2884" t="s">
        <v>194</v>
      </c>
      <c r="I2884" s="2">
        <v>10.38</v>
      </c>
      <c r="J2884" t="s">
        <v>195</v>
      </c>
      <c r="K2884" t="s">
        <v>196</v>
      </c>
      <c r="L2884" s="3" t="str">
        <f>+INDEX([1]!TABLA_MAESTRO_DE_ARTICULO[SubGroupName],MATCH(Tabla_lineas[[#This Row],[CODIGO SAP]],[1]!TABLA_MAESTRO_DE_ARTICULO[ItemCode],0))</f>
        <v>POLVO PARA INYECTABLE</v>
      </c>
      <c r="M2884" t="s">
        <v>197</v>
      </c>
      <c r="N2884">
        <v>4</v>
      </c>
      <c r="O2884" t="s">
        <v>52</v>
      </c>
      <c r="S2884" s="2">
        <v>4400</v>
      </c>
      <c r="T2884">
        <v>45628</v>
      </c>
      <c r="U2884">
        <v>10.38</v>
      </c>
      <c r="V2884">
        <v>10.37</v>
      </c>
      <c r="W2884">
        <v>3.8</v>
      </c>
      <c r="Z2884" s="4" t="s">
        <v>46</v>
      </c>
      <c r="AA2884" t="s">
        <v>120</v>
      </c>
      <c r="AB2884">
        <v>46096</v>
      </c>
      <c r="AG2884">
        <v>0</v>
      </c>
      <c r="AH2884">
        <v>4400</v>
      </c>
      <c r="AM2884" t="str">
        <f>SUBSTITUTE(Tabla_lineas[[#This Row],[Codigo Liname]]," ","")</f>
        <v>J0122</v>
      </c>
    </row>
    <row r="2885" spans="1:39" customFormat="1" x14ac:dyDescent="0.25">
      <c r="A2885" s="2">
        <v>240</v>
      </c>
      <c r="B2885" t="s">
        <v>856</v>
      </c>
      <c r="C2885">
        <f t="shared" si="45"/>
        <v>1631831</v>
      </c>
      <c r="D2885">
        <v>107244</v>
      </c>
      <c r="E2885" t="s">
        <v>402</v>
      </c>
      <c r="F2885">
        <v>68.260000000000005</v>
      </c>
      <c r="G2885">
        <v>29.79</v>
      </c>
      <c r="H2885" t="s">
        <v>403</v>
      </c>
      <c r="I2885" s="2">
        <v>29.79</v>
      </c>
      <c r="J2885" t="s">
        <v>404</v>
      </c>
      <c r="K2885" t="s">
        <v>405</v>
      </c>
      <c r="L2885" s="3" t="str">
        <f>+INDEX([1]!TABLA_MAESTRO_DE_ARTICULO[SubGroupName],MATCH(Tabla_lineas[[#This Row],[CODIGO SAP]],[1]!TABLA_MAESTRO_DE_ARTICULO[ItemCode],0))</f>
        <v>POLVO PARA INYECTABLE</v>
      </c>
      <c r="M2885" t="s">
        <v>406</v>
      </c>
      <c r="N2885">
        <v>14</v>
      </c>
      <c r="O2885" t="s">
        <v>52</v>
      </c>
      <c r="S2885" s="2">
        <v>3600</v>
      </c>
      <c r="T2885">
        <v>107208</v>
      </c>
      <c r="U2885">
        <v>29.79</v>
      </c>
      <c r="V2885">
        <v>29.78</v>
      </c>
      <c r="W2885">
        <v>10</v>
      </c>
      <c r="Z2885" s="4" t="s">
        <v>46</v>
      </c>
      <c r="AA2885" t="s">
        <v>126</v>
      </c>
      <c r="AB2885">
        <v>46132</v>
      </c>
      <c r="AG2885">
        <v>0</v>
      </c>
      <c r="AH2885">
        <v>3600</v>
      </c>
      <c r="AM2885" t="str">
        <f>SUBSTITUTE(Tabla_lineas[[#This Row],[Codigo Liname]]," ","")</f>
        <v>J0155</v>
      </c>
    </row>
    <row r="2886" spans="1:39" customFormat="1" x14ac:dyDescent="0.25">
      <c r="A2886" s="2">
        <v>241</v>
      </c>
      <c r="B2886" t="s">
        <v>857</v>
      </c>
      <c r="C2886">
        <f t="shared" si="45"/>
        <v>1631935</v>
      </c>
      <c r="D2886">
        <v>19984.8</v>
      </c>
      <c r="E2886" t="s">
        <v>348</v>
      </c>
      <c r="F2886">
        <v>31.43</v>
      </c>
      <c r="G2886">
        <v>31.43</v>
      </c>
      <c r="H2886" t="s">
        <v>349</v>
      </c>
      <c r="I2886" s="2">
        <v>45.42</v>
      </c>
      <c r="J2886" t="s">
        <v>350</v>
      </c>
      <c r="K2886" t="s">
        <v>351</v>
      </c>
      <c r="L2886" s="3" t="str">
        <f>+INDEX([1]!TABLA_MAESTRO_DE_ARTICULO[SubGroupName],MATCH(Tabla_lineas[[#This Row],[CODIGO SAP]],[1]!TABLA_MAESTRO_DE_ARTICULO[ItemCode],0))</f>
        <v>SUSPENSION</v>
      </c>
      <c r="M2886" t="s">
        <v>352</v>
      </c>
      <c r="N2886">
        <v>1</v>
      </c>
      <c r="O2886" t="s">
        <v>181</v>
      </c>
      <c r="S2886" s="2">
        <v>440</v>
      </c>
      <c r="T2886">
        <v>13824.8</v>
      </c>
      <c r="U2886">
        <v>45.42</v>
      </c>
      <c r="V2886">
        <v>31.42</v>
      </c>
      <c r="W2886">
        <v>10</v>
      </c>
      <c r="Z2886" s="4" t="s">
        <v>46</v>
      </c>
      <c r="AA2886" t="s">
        <v>153</v>
      </c>
      <c r="AB2886">
        <v>46132</v>
      </c>
      <c r="AG2886">
        <v>0</v>
      </c>
      <c r="AH2886">
        <v>440</v>
      </c>
      <c r="AM2886" t="str">
        <f>SUBSTITUTE(Tabla_lineas[[#This Row],[Codigo Liname]]," ","")</f>
        <v>A0704</v>
      </c>
    </row>
    <row r="2887" spans="1:39" customFormat="1" x14ac:dyDescent="0.25">
      <c r="A2887" s="2">
        <v>242</v>
      </c>
      <c r="B2887" t="s">
        <v>858</v>
      </c>
      <c r="C2887">
        <f t="shared" si="45"/>
        <v>1631940</v>
      </c>
      <c r="D2887">
        <v>55386.38</v>
      </c>
      <c r="E2887" t="s">
        <v>121</v>
      </c>
      <c r="F2887">
        <v>2.0099999999999998</v>
      </c>
      <c r="G2887">
        <v>2.0099999999999998</v>
      </c>
      <c r="H2887" t="s">
        <v>122</v>
      </c>
      <c r="I2887" s="2">
        <v>2.02</v>
      </c>
      <c r="J2887" t="s">
        <v>123</v>
      </c>
      <c r="K2887" t="s">
        <v>124</v>
      </c>
      <c r="L2887" s="3" t="str">
        <f>+INDEX([1]!TABLA_MAESTRO_DE_ARTICULO[SubGroupName],MATCH(Tabla_lineas[[#This Row],[CODIGO SAP]],[1]!TABLA_MAESTRO_DE_ARTICULO[ItemCode],0))</f>
        <v>COMPRIMIDO</v>
      </c>
      <c r="M2887" t="s">
        <v>125</v>
      </c>
      <c r="N2887">
        <v>1</v>
      </c>
      <c r="O2887" t="s">
        <v>45</v>
      </c>
      <c r="S2887" s="2">
        <v>27419</v>
      </c>
      <c r="T2887">
        <v>54838</v>
      </c>
      <c r="U2887">
        <v>2.02</v>
      </c>
      <c r="V2887">
        <v>2</v>
      </c>
      <c r="W2887">
        <v>0.15</v>
      </c>
      <c r="Z2887" s="4" t="s">
        <v>53</v>
      </c>
      <c r="AA2887" t="s">
        <v>126</v>
      </c>
      <c r="AB2887">
        <v>46132</v>
      </c>
      <c r="AG2887">
        <v>0</v>
      </c>
      <c r="AH2887">
        <v>27419</v>
      </c>
      <c r="AM2887" t="str">
        <f>SUBSTITUTE(Tabla_lineas[[#This Row],[Codigo Liname]]," ","")</f>
        <v>C1001</v>
      </c>
    </row>
    <row r="2888" spans="1:39" customFormat="1" x14ac:dyDescent="0.25">
      <c r="A2888" s="2">
        <v>242</v>
      </c>
      <c r="B2888" t="s">
        <v>858</v>
      </c>
      <c r="C2888">
        <f t="shared" si="45"/>
        <v>1631940</v>
      </c>
      <c r="D2888">
        <v>26200</v>
      </c>
      <c r="E2888" t="s">
        <v>133</v>
      </c>
      <c r="F2888">
        <v>0.95</v>
      </c>
      <c r="G2888">
        <v>0.95</v>
      </c>
      <c r="H2888" t="s">
        <v>134</v>
      </c>
      <c r="I2888" s="2">
        <v>1.31</v>
      </c>
      <c r="J2888" t="s">
        <v>135</v>
      </c>
      <c r="K2888" t="s">
        <v>136</v>
      </c>
      <c r="L2888" s="3" t="str">
        <f>+INDEX([1]!TABLA_MAESTRO_DE_ARTICULO[SubGroupName],MATCH(Tabla_lineas[[#This Row],[CODIGO SAP]],[1]!TABLA_MAESTRO_DE_ARTICULO[ItemCode],0))</f>
        <v>COMPRIMIDO</v>
      </c>
      <c r="M2888" t="s">
        <v>137</v>
      </c>
      <c r="N2888">
        <v>2</v>
      </c>
      <c r="O2888" t="s">
        <v>45</v>
      </c>
      <c r="P2888">
        <v>32100</v>
      </c>
      <c r="Q2888">
        <v>219600</v>
      </c>
      <c r="R2888">
        <v>251700</v>
      </c>
      <c r="S2888" s="2">
        <v>20000</v>
      </c>
      <c r="T2888">
        <v>18800</v>
      </c>
      <c r="U2888">
        <v>1.31</v>
      </c>
      <c r="V2888">
        <v>0.94</v>
      </c>
      <c r="W2888">
        <v>0.32</v>
      </c>
      <c r="Z2888" s="4" t="s">
        <v>53</v>
      </c>
      <c r="AA2888" t="s">
        <v>120</v>
      </c>
      <c r="AB2888">
        <v>46132</v>
      </c>
      <c r="AG2888">
        <v>0</v>
      </c>
      <c r="AH2888">
        <v>20000</v>
      </c>
      <c r="AM2888" t="str">
        <f>SUBSTITUTE(Tabla_lineas[[#This Row],[Codigo Liname]]," ","")</f>
        <v>N0304</v>
      </c>
    </row>
    <row r="2889" spans="1:39" customFormat="1" x14ac:dyDescent="0.25">
      <c r="A2889" s="2">
        <v>242</v>
      </c>
      <c r="B2889" t="s">
        <v>858</v>
      </c>
      <c r="C2889">
        <f t="shared" si="45"/>
        <v>1631940</v>
      </c>
      <c r="D2889">
        <v>35925</v>
      </c>
      <c r="E2889" t="s">
        <v>76</v>
      </c>
      <c r="F2889">
        <v>14.47</v>
      </c>
      <c r="G2889">
        <v>14.37</v>
      </c>
      <c r="H2889" t="s">
        <v>77</v>
      </c>
      <c r="I2889" s="2">
        <v>14.37</v>
      </c>
      <c r="J2889" t="s">
        <v>78</v>
      </c>
      <c r="K2889" t="s">
        <v>79</v>
      </c>
      <c r="L2889" s="3" t="str">
        <f>+INDEX([1]!TABLA_MAESTRO_DE_ARTICULO[SubGroupName],MATCH(Tabla_lineas[[#This Row],[CODIGO SAP]],[1]!TABLA_MAESTRO_DE_ARTICULO[ItemCode],0))</f>
        <v>SOLUCION INYECTABLE</v>
      </c>
      <c r="M2889" t="s">
        <v>80</v>
      </c>
      <c r="N2889">
        <v>4</v>
      </c>
      <c r="O2889" t="s">
        <v>81</v>
      </c>
      <c r="S2889" s="2">
        <v>2500</v>
      </c>
      <c r="T2889">
        <v>35900</v>
      </c>
      <c r="U2889">
        <v>14.37</v>
      </c>
      <c r="V2889">
        <v>14.36</v>
      </c>
      <c r="W2889">
        <v>4</v>
      </c>
      <c r="Z2889" s="4" t="s">
        <v>46</v>
      </c>
      <c r="AA2889" t="s">
        <v>153</v>
      </c>
      <c r="AB2889">
        <v>46132</v>
      </c>
      <c r="AG2889">
        <v>0</v>
      </c>
      <c r="AH2889">
        <v>2500</v>
      </c>
      <c r="AM2889" t="str">
        <f>SUBSTITUTE(Tabla_lineas[[#This Row],[Codigo Liname]]," ","")</f>
        <v>N0112</v>
      </c>
    </row>
    <row r="2890" spans="1:39" customFormat="1" x14ac:dyDescent="0.25">
      <c r="A2890" s="2">
        <v>242</v>
      </c>
      <c r="B2890" t="s">
        <v>858</v>
      </c>
      <c r="C2890">
        <f t="shared" si="45"/>
        <v>1631940</v>
      </c>
      <c r="D2890">
        <v>98737.68</v>
      </c>
      <c r="E2890" t="s">
        <v>82</v>
      </c>
      <c r="F2890">
        <v>1.61</v>
      </c>
      <c r="G2890">
        <v>1.61</v>
      </c>
      <c r="H2890" t="s">
        <v>83</v>
      </c>
      <c r="I2890" s="2">
        <v>3.67</v>
      </c>
      <c r="J2890" t="s">
        <v>84</v>
      </c>
      <c r="K2890" t="s">
        <v>85</v>
      </c>
      <c r="L2890" s="3" t="str">
        <f>+INDEX([1]!TABLA_MAESTRO_DE_ARTICULO[SubGroupName],MATCH(Tabla_lineas[[#This Row],[CODIGO SAP]],[1]!TABLA_MAESTRO_DE_ARTICULO[ItemCode],0))</f>
        <v>COMPRIMIDO</v>
      </c>
      <c r="M2890" t="s">
        <v>86</v>
      </c>
      <c r="N2890">
        <v>3</v>
      </c>
      <c r="O2890" t="s">
        <v>45</v>
      </c>
      <c r="S2890" s="2">
        <v>26904</v>
      </c>
      <c r="T2890">
        <v>43046.400000000001</v>
      </c>
      <c r="U2890">
        <v>3.67</v>
      </c>
      <c r="V2890">
        <v>1.6</v>
      </c>
      <c r="W2890">
        <v>0.15</v>
      </c>
      <c r="Z2890" s="4" t="s">
        <v>46</v>
      </c>
      <c r="AA2890" t="s">
        <v>126</v>
      </c>
      <c r="AB2890">
        <v>46132</v>
      </c>
      <c r="AG2890">
        <v>0</v>
      </c>
      <c r="AH2890">
        <v>26904</v>
      </c>
      <c r="AM2890" t="str">
        <f>SUBSTITUTE(Tabla_lineas[[#This Row],[Codigo Liname]]," ","")</f>
        <v>C0902</v>
      </c>
    </row>
    <row r="2891" spans="1:39" customFormat="1" x14ac:dyDescent="0.25">
      <c r="A2891" s="2">
        <v>242</v>
      </c>
      <c r="B2891" t="s">
        <v>858</v>
      </c>
      <c r="C2891">
        <f t="shared" si="45"/>
        <v>1631940</v>
      </c>
      <c r="D2891">
        <v>83750</v>
      </c>
      <c r="E2891" t="s">
        <v>318</v>
      </c>
      <c r="F2891">
        <v>1.26</v>
      </c>
      <c r="G2891">
        <v>1.26</v>
      </c>
      <c r="H2891" t="s">
        <v>319</v>
      </c>
      <c r="I2891" s="2">
        <v>3.35</v>
      </c>
      <c r="J2891" t="s">
        <v>320</v>
      </c>
      <c r="K2891" t="s">
        <v>321</v>
      </c>
      <c r="L2891" s="3" t="str">
        <f>+INDEX([1]!TABLA_MAESTRO_DE_ARTICULO[SubGroupName],MATCH(Tabla_lineas[[#This Row],[CODIGO SAP]],[1]!TABLA_MAESTRO_DE_ARTICULO[ItemCode],0))</f>
        <v>COMPRIMIDO</v>
      </c>
      <c r="M2891" t="s">
        <v>322</v>
      </c>
      <c r="N2891">
        <v>5</v>
      </c>
      <c r="O2891" t="s">
        <v>45</v>
      </c>
      <c r="S2891" s="2">
        <v>25000</v>
      </c>
      <c r="T2891">
        <v>31250</v>
      </c>
      <c r="U2891">
        <v>3.35</v>
      </c>
      <c r="V2891">
        <v>1.25</v>
      </c>
      <c r="W2891">
        <v>0.2</v>
      </c>
      <c r="Z2891" s="4" t="s">
        <v>46</v>
      </c>
      <c r="AA2891" t="s">
        <v>120</v>
      </c>
      <c r="AB2891">
        <v>46132</v>
      </c>
      <c r="AG2891">
        <v>0</v>
      </c>
      <c r="AH2891">
        <v>25000</v>
      </c>
      <c r="AM2891" t="str">
        <f>SUBSTITUTE(Tabla_lineas[[#This Row],[Codigo Liname]]," ","")</f>
        <v>A1004</v>
      </c>
    </row>
    <row r="2892" spans="1:39" customFormat="1" x14ac:dyDescent="0.25">
      <c r="A2892" s="2">
        <v>243</v>
      </c>
      <c r="B2892" t="s">
        <v>859</v>
      </c>
      <c r="C2892">
        <f t="shared" si="45"/>
        <v>1631969</v>
      </c>
      <c r="D2892">
        <v>941724</v>
      </c>
      <c r="E2892" t="s">
        <v>121</v>
      </c>
      <c r="F2892">
        <v>2.0099999999999998</v>
      </c>
      <c r="G2892">
        <v>2.0099999999999998</v>
      </c>
      <c r="H2892" t="s">
        <v>122</v>
      </c>
      <c r="I2892" s="2">
        <v>2.02</v>
      </c>
      <c r="J2892" t="s">
        <v>123</v>
      </c>
      <c r="K2892" t="s">
        <v>124</v>
      </c>
      <c r="L2892" s="3" t="str">
        <f>+INDEX([1]!TABLA_MAESTRO_DE_ARTICULO[SubGroupName],MATCH(Tabla_lineas[[#This Row],[CODIGO SAP]],[1]!TABLA_MAESTRO_DE_ARTICULO[ItemCode],0))</f>
        <v>COMPRIMIDO</v>
      </c>
      <c r="M2892" t="s">
        <v>125</v>
      </c>
      <c r="N2892">
        <v>1</v>
      </c>
      <c r="O2892" t="s">
        <v>45</v>
      </c>
      <c r="S2892" s="2">
        <v>466200</v>
      </c>
      <c r="T2892">
        <v>932400</v>
      </c>
      <c r="U2892">
        <v>2.02</v>
      </c>
      <c r="V2892">
        <v>2</v>
      </c>
      <c r="W2892">
        <v>0.15</v>
      </c>
      <c r="Z2892" s="4" t="s">
        <v>53</v>
      </c>
      <c r="AA2892" t="s">
        <v>126</v>
      </c>
      <c r="AB2892">
        <v>46132</v>
      </c>
      <c r="AG2892">
        <v>0</v>
      </c>
      <c r="AH2892">
        <v>466200</v>
      </c>
      <c r="AM2892" t="str">
        <f>SUBSTITUTE(Tabla_lineas[[#This Row],[Codigo Liname]]," ","")</f>
        <v>C1001</v>
      </c>
    </row>
    <row r="2893" spans="1:39" customFormat="1" x14ac:dyDescent="0.25">
      <c r="A2893" s="2">
        <v>244</v>
      </c>
      <c r="B2893" t="s">
        <v>860</v>
      </c>
      <c r="C2893">
        <f t="shared" si="45"/>
        <v>1631995</v>
      </c>
      <c r="D2893">
        <v>4668</v>
      </c>
      <c r="E2893" t="s">
        <v>115</v>
      </c>
      <c r="F2893">
        <v>2.5099999999999998</v>
      </c>
      <c r="G2893">
        <v>2.5099999999999998</v>
      </c>
      <c r="H2893" t="s">
        <v>116</v>
      </c>
      <c r="I2893" s="2">
        <v>3.89</v>
      </c>
      <c r="J2893" t="s">
        <v>117</v>
      </c>
      <c r="K2893" t="s">
        <v>118</v>
      </c>
      <c r="L2893" s="3" t="str">
        <f>+INDEX([1]!TABLA_MAESTRO_DE_ARTICULO[SubGroupName],MATCH(Tabla_lineas[[#This Row],[CODIGO SAP]],[1]!TABLA_MAESTRO_DE_ARTICULO[ItemCode],0))</f>
        <v>COMPRIMIDO</v>
      </c>
      <c r="M2893" t="s">
        <v>119</v>
      </c>
      <c r="N2893">
        <v>1</v>
      </c>
      <c r="O2893" t="s">
        <v>45</v>
      </c>
      <c r="S2893" s="2">
        <v>1200</v>
      </c>
      <c r="T2893">
        <v>3000</v>
      </c>
      <c r="U2893">
        <v>3.89</v>
      </c>
      <c r="V2893">
        <v>2.5</v>
      </c>
      <c r="W2893">
        <v>0.7</v>
      </c>
      <c r="Z2893" s="4" t="s">
        <v>53</v>
      </c>
      <c r="AA2893" t="s">
        <v>120</v>
      </c>
      <c r="AB2893">
        <v>46132</v>
      </c>
      <c r="AG2893">
        <v>0</v>
      </c>
      <c r="AH2893">
        <v>1200</v>
      </c>
      <c r="AM2893" t="str">
        <f>SUBSTITUTE(Tabla_lineas[[#This Row],[Codigo Liname]]," ","")</f>
        <v>J0504</v>
      </c>
    </row>
    <row r="2894" spans="1:39" customFormat="1" x14ac:dyDescent="0.25">
      <c r="A2894" s="2">
        <v>244</v>
      </c>
      <c r="B2894" t="s">
        <v>860</v>
      </c>
      <c r="C2894">
        <f t="shared" si="45"/>
        <v>1631995</v>
      </c>
      <c r="D2894">
        <v>1008</v>
      </c>
      <c r="E2894" t="s">
        <v>155</v>
      </c>
      <c r="F2894">
        <v>28.3</v>
      </c>
      <c r="G2894">
        <v>28.3</v>
      </c>
      <c r="H2894" t="s">
        <v>156</v>
      </c>
      <c r="I2894" s="2">
        <v>29.95</v>
      </c>
      <c r="J2894" t="s">
        <v>157</v>
      </c>
      <c r="K2894" t="s">
        <v>158</v>
      </c>
      <c r="L2894" s="3" t="str">
        <f>+INDEX([1]!TABLA_MAESTRO_DE_ARTICULO[SubGroupName],MATCH(Tabla_lineas[[#This Row],[CODIGO SAP]],[1]!TABLA_MAESTRO_DE_ARTICULO[ItemCode],0))</f>
        <v>CREMA DERMICA</v>
      </c>
      <c r="M2894" t="s">
        <v>159</v>
      </c>
      <c r="N2894">
        <v>2</v>
      </c>
      <c r="O2894" t="s">
        <v>160</v>
      </c>
      <c r="S2894" s="2">
        <v>60</v>
      </c>
      <c r="T2894">
        <v>1007.4</v>
      </c>
      <c r="U2894">
        <v>16.8</v>
      </c>
      <c r="V2894">
        <v>16.79</v>
      </c>
      <c r="W2894">
        <v>5</v>
      </c>
      <c r="Z2894" s="4" t="s">
        <v>46</v>
      </c>
      <c r="AA2894" t="s">
        <v>153</v>
      </c>
      <c r="AB2894">
        <v>46132</v>
      </c>
      <c r="AG2894">
        <v>0</v>
      </c>
      <c r="AH2894">
        <v>60</v>
      </c>
      <c r="AM2894" t="str">
        <f>SUBSTITUTE(Tabla_lineas[[#This Row],[Codigo Liname]]," ","")</f>
        <v>D0603</v>
      </c>
    </row>
    <row r="2895" spans="1:39" customFormat="1" x14ac:dyDescent="0.25">
      <c r="A2895" s="2">
        <v>244</v>
      </c>
      <c r="B2895" t="s">
        <v>860</v>
      </c>
      <c r="C2895">
        <f t="shared" si="45"/>
        <v>1631995</v>
      </c>
      <c r="D2895">
        <v>25010</v>
      </c>
      <c r="E2895" t="s">
        <v>171</v>
      </c>
      <c r="F2895">
        <v>1.82</v>
      </c>
      <c r="G2895">
        <v>1.82</v>
      </c>
      <c r="H2895" t="s">
        <v>172</v>
      </c>
      <c r="I2895" s="2">
        <v>2.94</v>
      </c>
      <c r="J2895" t="s">
        <v>173</v>
      </c>
      <c r="K2895" t="s">
        <v>174</v>
      </c>
      <c r="L2895" s="3" t="str">
        <f>+INDEX([1]!TABLA_MAESTRO_DE_ARTICULO[SubGroupName],MATCH(Tabla_lineas[[#This Row],[CODIGO SAP]],[1]!TABLA_MAESTRO_DE_ARTICULO[ItemCode],0))</f>
        <v>COMPRIMIDO</v>
      </c>
      <c r="M2895" t="s">
        <v>175</v>
      </c>
      <c r="N2895">
        <v>4</v>
      </c>
      <c r="O2895" t="s">
        <v>45</v>
      </c>
      <c r="S2895" s="2">
        <v>20500</v>
      </c>
      <c r="T2895">
        <v>24805</v>
      </c>
      <c r="U2895">
        <v>1.22</v>
      </c>
      <c r="V2895">
        <v>1.21</v>
      </c>
      <c r="W2895">
        <v>0.7</v>
      </c>
      <c r="Z2895" s="4" t="s">
        <v>46</v>
      </c>
      <c r="AA2895" t="s">
        <v>120</v>
      </c>
      <c r="AB2895">
        <v>46132</v>
      </c>
      <c r="AG2895">
        <v>0</v>
      </c>
      <c r="AH2895">
        <v>20500</v>
      </c>
      <c r="AM2895" t="str">
        <f>SUBSTITUTE(Tabla_lineas[[#This Row],[Codigo Liname]]," ","")</f>
        <v>J0105</v>
      </c>
    </row>
    <row r="2896" spans="1:39" customFormat="1" x14ac:dyDescent="0.25">
      <c r="A2896" s="2">
        <v>244</v>
      </c>
      <c r="B2896" t="s">
        <v>860</v>
      </c>
      <c r="C2896">
        <f t="shared" si="45"/>
        <v>1631995</v>
      </c>
      <c r="D2896">
        <v>16663.2</v>
      </c>
      <c r="E2896" t="s">
        <v>176</v>
      </c>
      <c r="F2896">
        <v>16.7</v>
      </c>
      <c r="G2896">
        <v>16.7</v>
      </c>
      <c r="H2896" t="s">
        <v>177</v>
      </c>
      <c r="I2896" s="2">
        <v>35.61</v>
      </c>
      <c r="J2896" t="s">
        <v>178</v>
      </c>
      <c r="K2896" t="s">
        <v>179</v>
      </c>
      <c r="L2896" s="3" t="str">
        <f>+INDEX([1]!TABLA_MAESTRO_DE_ARTICULO[SubGroupName],MATCH(Tabla_lineas[[#This Row],[CODIGO SAP]],[1]!TABLA_MAESTRO_DE_ARTICULO[ItemCode],0))</f>
        <v>POLVO PARA SUSPENSION</v>
      </c>
      <c r="M2896" t="s">
        <v>180</v>
      </c>
      <c r="N2896">
        <v>6</v>
      </c>
      <c r="O2896" t="s">
        <v>181</v>
      </c>
      <c r="S2896" s="2">
        <v>1310</v>
      </c>
      <c r="T2896">
        <v>16650.100000000002</v>
      </c>
      <c r="U2896">
        <v>12.72</v>
      </c>
      <c r="V2896">
        <v>12.71</v>
      </c>
      <c r="W2896">
        <v>5.5</v>
      </c>
      <c r="Z2896" s="4" t="s">
        <v>46</v>
      </c>
      <c r="AA2896" t="s">
        <v>153</v>
      </c>
      <c r="AB2896">
        <v>46096</v>
      </c>
      <c r="AG2896">
        <v>0</v>
      </c>
      <c r="AH2896">
        <v>1310</v>
      </c>
      <c r="AM2896" t="str">
        <f>SUBSTITUTE(Tabla_lineas[[#This Row],[Codigo Liname]]," ","")</f>
        <v>J0157</v>
      </c>
    </row>
    <row r="2897" spans="1:39" customFormat="1" x14ac:dyDescent="0.25">
      <c r="A2897" s="2">
        <v>244</v>
      </c>
      <c r="B2897" t="s">
        <v>860</v>
      </c>
      <c r="C2897">
        <f t="shared" si="45"/>
        <v>1631995</v>
      </c>
      <c r="D2897">
        <v>6696</v>
      </c>
      <c r="E2897" t="s">
        <v>188</v>
      </c>
      <c r="F2897">
        <v>0.66</v>
      </c>
      <c r="G2897">
        <v>0.66</v>
      </c>
      <c r="H2897" t="s">
        <v>189</v>
      </c>
      <c r="I2897" s="2">
        <v>1</v>
      </c>
      <c r="J2897" t="s">
        <v>190</v>
      </c>
      <c r="K2897" t="s">
        <v>191</v>
      </c>
      <c r="L2897" s="3" t="str">
        <f>+INDEX([1]!TABLA_MAESTRO_DE_ARTICULO[SubGroupName],MATCH(Tabla_lineas[[#This Row],[CODIGO SAP]],[1]!TABLA_MAESTRO_DE_ARTICULO[ItemCode],0))</f>
        <v>COMPRIMIDO</v>
      </c>
      <c r="M2897" t="s">
        <v>192</v>
      </c>
      <c r="N2897">
        <v>7</v>
      </c>
      <c r="O2897" t="s">
        <v>45</v>
      </c>
      <c r="S2897" s="2">
        <v>12400</v>
      </c>
      <c r="T2897">
        <v>6572</v>
      </c>
      <c r="U2897">
        <v>0.54</v>
      </c>
      <c r="V2897">
        <v>0.53</v>
      </c>
      <c r="W2897">
        <v>0.2</v>
      </c>
      <c r="Z2897" s="4" t="s">
        <v>53</v>
      </c>
      <c r="AA2897" t="s">
        <v>153</v>
      </c>
      <c r="AB2897">
        <v>46096</v>
      </c>
      <c r="AG2897">
        <v>0</v>
      </c>
      <c r="AH2897">
        <v>12400</v>
      </c>
      <c r="AM2897" t="str">
        <f>SUBSTITUTE(Tabla_lineas[[#This Row],[Codigo Liname]]," ","")</f>
        <v>R0501</v>
      </c>
    </row>
    <row r="2898" spans="1:39" customFormat="1" x14ac:dyDescent="0.25">
      <c r="A2898" s="2">
        <v>244</v>
      </c>
      <c r="B2898" t="s">
        <v>860</v>
      </c>
      <c r="C2898">
        <f t="shared" si="45"/>
        <v>1631995</v>
      </c>
      <c r="D2898">
        <v>379.27</v>
      </c>
      <c r="E2898" t="s">
        <v>121</v>
      </c>
      <c r="F2898">
        <v>2.0099999999999998</v>
      </c>
      <c r="G2898">
        <v>2.0099999999999998</v>
      </c>
      <c r="H2898" t="s">
        <v>122</v>
      </c>
      <c r="I2898" s="2">
        <v>2.02</v>
      </c>
      <c r="J2898" t="s">
        <v>123</v>
      </c>
      <c r="K2898" t="s">
        <v>124</v>
      </c>
      <c r="L2898" s="3" t="str">
        <f>+INDEX([1]!TABLA_MAESTRO_DE_ARTICULO[SubGroupName],MATCH(Tabla_lineas[[#This Row],[CODIGO SAP]],[1]!TABLA_MAESTRO_DE_ARTICULO[ItemCode],0))</f>
        <v>COMPRIMIDO</v>
      </c>
      <c r="M2898" t="s">
        <v>125</v>
      </c>
      <c r="N2898">
        <v>8</v>
      </c>
      <c r="O2898" t="s">
        <v>45</v>
      </c>
      <c r="S2898" s="2">
        <v>391</v>
      </c>
      <c r="T2898">
        <v>375.36</v>
      </c>
      <c r="U2898">
        <v>0.97</v>
      </c>
      <c r="V2898">
        <v>0.96</v>
      </c>
      <c r="W2898">
        <v>0.15</v>
      </c>
      <c r="Z2898" s="4" t="s">
        <v>53</v>
      </c>
      <c r="AA2898" t="s">
        <v>126</v>
      </c>
      <c r="AB2898">
        <v>46132</v>
      </c>
      <c r="AG2898">
        <v>0</v>
      </c>
      <c r="AH2898">
        <v>391</v>
      </c>
      <c r="AM2898" t="str">
        <f>SUBSTITUTE(Tabla_lineas[[#This Row],[Codigo Liname]]," ","")</f>
        <v>C1001</v>
      </c>
    </row>
    <row r="2899" spans="1:39" customFormat="1" x14ac:dyDescent="0.25">
      <c r="A2899" s="2">
        <v>244</v>
      </c>
      <c r="B2899" t="s">
        <v>860</v>
      </c>
      <c r="C2899">
        <f t="shared" si="45"/>
        <v>1631995</v>
      </c>
      <c r="D2899">
        <v>3953.16</v>
      </c>
      <c r="E2899" t="s">
        <v>127</v>
      </c>
      <c r="F2899">
        <v>7.87</v>
      </c>
      <c r="G2899">
        <v>7.87</v>
      </c>
      <c r="H2899" t="s">
        <v>128</v>
      </c>
      <c r="I2899" s="2">
        <v>11.19</v>
      </c>
      <c r="J2899" t="s">
        <v>129</v>
      </c>
      <c r="K2899" t="s">
        <v>130</v>
      </c>
      <c r="L2899" s="3" t="str">
        <f>+INDEX([1]!TABLA_MAESTRO_DE_ARTICULO[SubGroupName],MATCH(Tabla_lineas[[#This Row],[CODIGO SAP]],[1]!TABLA_MAESTRO_DE_ARTICULO[ItemCode],0))</f>
        <v>COMPRIMIDO</v>
      </c>
      <c r="M2899" t="s">
        <v>131</v>
      </c>
      <c r="N2899">
        <v>9</v>
      </c>
      <c r="O2899" t="s">
        <v>132</v>
      </c>
      <c r="S2899" s="2">
        <v>711</v>
      </c>
      <c r="T2899">
        <v>3946.05</v>
      </c>
      <c r="U2899">
        <v>5.56</v>
      </c>
      <c r="V2899">
        <v>5.55</v>
      </c>
      <c r="W2899">
        <v>1.3</v>
      </c>
      <c r="Z2899" s="4" t="s">
        <v>53</v>
      </c>
      <c r="AA2899" t="s">
        <v>126</v>
      </c>
      <c r="AB2899">
        <v>46132</v>
      </c>
      <c r="AG2899">
        <v>0</v>
      </c>
      <c r="AH2899">
        <v>711</v>
      </c>
      <c r="AM2899" t="str">
        <f>SUBSTITUTE(Tabla_lineas[[#This Row],[Codigo Liname]]," ","")</f>
        <v>J0113</v>
      </c>
    </row>
    <row r="2900" spans="1:39" customFormat="1" x14ac:dyDescent="0.25">
      <c r="A2900" s="2">
        <v>244</v>
      </c>
      <c r="B2900" t="s">
        <v>860</v>
      </c>
      <c r="C2900">
        <f t="shared" si="45"/>
        <v>1631995</v>
      </c>
      <c r="D2900">
        <v>2227</v>
      </c>
      <c r="E2900" t="s">
        <v>133</v>
      </c>
      <c r="F2900">
        <v>0.95</v>
      </c>
      <c r="G2900">
        <v>0.95</v>
      </c>
      <c r="H2900" t="s">
        <v>134</v>
      </c>
      <c r="I2900" s="2">
        <v>1.31</v>
      </c>
      <c r="J2900" t="s">
        <v>135</v>
      </c>
      <c r="K2900" t="s">
        <v>136</v>
      </c>
      <c r="L2900" s="3" t="str">
        <f>+INDEX([1]!TABLA_MAESTRO_DE_ARTICULO[SubGroupName],MATCH(Tabla_lineas[[#This Row],[CODIGO SAP]],[1]!TABLA_MAESTRO_DE_ARTICULO[ItemCode],0))</f>
        <v>COMPRIMIDO</v>
      </c>
      <c r="M2900" t="s">
        <v>137</v>
      </c>
      <c r="N2900">
        <v>14</v>
      </c>
      <c r="O2900" t="s">
        <v>45</v>
      </c>
      <c r="P2900">
        <v>32100</v>
      </c>
      <c r="Q2900">
        <v>219600</v>
      </c>
      <c r="R2900">
        <v>251700</v>
      </c>
      <c r="S2900" s="2">
        <v>1700</v>
      </c>
      <c r="T2900">
        <v>1598</v>
      </c>
      <c r="U2900">
        <v>1.31</v>
      </c>
      <c r="V2900">
        <v>0.94</v>
      </c>
      <c r="W2900">
        <v>0.32</v>
      </c>
      <c r="Z2900" s="4" t="s">
        <v>53</v>
      </c>
      <c r="AA2900" t="s">
        <v>120</v>
      </c>
      <c r="AB2900">
        <v>46132</v>
      </c>
      <c r="AG2900">
        <v>0</v>
      </c>
      <c r="AH2900">
        <v>1700</v>
      </c>
      <c r="AM2900" t="str">
        <f>SUBSTITUTE(Tabla_lineas[[#This Row],[Codigo Liname]]," ","")</f>
        <v>N0304</v>
      </c>
    </row>
    <row r="2901" spans="1:39" customFormat="1" x14ac:dyDescent="0.25">
      <c r="A2901" s="2">
        <v>244</v>
      </c>
      <c r="B2901" t="s">
        <v>860</v>
      </c>
      <c r="C2901">
        <f t="shared" si="45"/>
        <v>1631995</v>
      </c>
      <c r="D2901">
        <v>192.9</v>
      </c>
      <c r="E2901" t="s">
        <v>438</v>
      </c>
      <c r="F2901">
        <v>176.33</v>
      </c>
      <c r="G2901">
        <v>92.75</v>
      </c>
      <c r="H2901" t="s">
        <v>439</v>
      </c>
      <c r="I2901" s="2">
        <v>92.75</v>
      </c>
      <c r="J2901" t="s">
        <v>440</v>
      </c>
      <c r="K2901" t="s">
        <v>441</v>
      </c>
      <c r="L2901" s="3" t="str">
        <f>+INDEX([1]!TABLA_MAESTRO_DE_ARTICULO[SubGroupName],MATCH(Tabla_lineas[[#This Row],[CODIGO SAP]],[1]!TABLA_MAESTRO_DE_ARTICULO[ItemCode],0))</f>
        <v>POLVO PARA SUSPENSION</v>
      </c>
      <c r="M2901" t="s">
        <v>442</v>
      </c>
      <c r="N2901">
        <v>15</v>
      </c>
      <c r="O2901" t="s">
        <v>443</v>
      </c>
      <c r="S2901" s="2">
        <v>5</v>
      </c>
      <c r="T2901">
        <v>192.85</v>
      </c>
      <c r="U2901">
        <v>38.58</v>
      </c>
      <c r="V2901">
        <v>38.57</v>
      </c>
      <c r="W2901">
        <v>12</v>
      </c>
      <c r="Z2901" s="4" t="s">
        <v>46</v>
      </c>
      <c r="AA2901" t="s">
        <v>153</v>
      </c>
      <c r="AB2901">
        <v>46096</v>
      </c>
      <c r="AG2901">
        <v>0</v>
      </c>
      <c r="AH2901">
        <v>5</v>
      </c>
      <c r="AM2901" t="str">
        <f>SUBSTITUTE(Tabla_lineas[[#This Row],[Codigo Liname]]," ","")</f>
        <v>J0163</v>
      </c>
    </row>
    <row r="2902" spans="1:39" customFormat="1" x14ac:dyDescent="0.25">
      <c r="A2902" s="2">
        <v>244</v>
      </c>
      <c r="B2902" t="s">
        <v>860</v>
      </c>
      <c r="C2902">
        <f t="shared" si="45"/>
        <v>1631995</v>
      </c>
      <c r="D2902">
        <v>10450</v>
      </c>
      <c r="E2902" t="s">
        <v>420</v>
      </c>
      <c r="F2902">
        <v>4.96</v>
      </c>
      <c r="G2902">
        <v>4.96</v>
      </c>
      <c r="H2902" t="s">
        <v>421</v>
      </c>
      <c r="I2902" s="2">
        <v>11</v>
      </c>
      <c r="J2902" t="s">
        <v>422</v>
      </c>
      <c r="K2902" t="s">
        <v>423</v>
      </c>
      <c r="L2902" s="3" t="str">
        <f>+INDEX([1]!TABLA_MAESTRO_DE_ARTICULO[SubGroupName],MATCH(Tabla_lineas[[#This Row],[CODIGO SAP]],[1]!TABLA_MAESTRO_DE_ARTICULO[ItemCode],0))</f>
        <v>CAPSULA DURA</v>
      </c>
      <c r="M2902" t="s">
        <v>424</v>
      </c>
      <c r="N2902">
        <v>16</v>
      </c>
      <c r="O2902" t="s">
        <v>45</v>
      </c>
      <c r="S2902" s="2">
        <v>950</v>
      </c>
      <c r="T2902">
        <v>4702.5</v>
      </c>
      <c r="U2902">
        <v>11</v>
      </c>
      <c r="V2902">
        <v>4.95</v>
      </c>
      <c r="W2902">
        <v>1.3</v>
      </c>
      <c r="Z2902" s="4" t="s">
        <v>46</v>
      </c>
      <c r="AA2902" t="s">
        <v>120</v>
      </c>
      <c r="AB2902">
        <v>46132</v>
      </c>
      <c r="AG2902">
        <v>0</v>
      </c>
      <c r="AH2902">
        <v>950</v>
      </c>
      <c r="AM2902" t="str">
        <f>SUBSTITUTE(Tabla_lineas[[#This Row],[Codigo Liname]]," ","")</f>
        <v>J0158</v>
      </c>
    </row>
    <row r="2903" spans="1:39" customFormat="1" x14ac:dyDescent="0.25">
      <c r="A2903" s="2">
        <v>244</v>
      </c>
      <c r="B2903" t="s">
        <v>860</v>
      </c>
      <c r="C2903">
        <f t="shared" si="45"/>
        <v>1631995</v>
      </c>
      <c r="D2903">
        <v>1514.2400000000002</v>
      </c>
      <c r="E2903" t="s">
        <v>208</v>
      </c>
      <c r="F2903">
        <v>14.8</v>
      </c>
      <c r="G2903">
        <v>12.2</v>
      </c>
      <c r="H2903" t="s">
        <v>209</v>
      </c>
      <c r="I2903" s="2">
        <v>12.28</v>
      </c>
      <c r="J2903" t="s">
        <v>210</v>
      </c>
      <c r="K2903" t="s">
        <v>211</v>
      </c>
      <c r="L2903" s="3" t="str">
        <f>+INDEX([1]!TABLA_MAESTRO_DE_ARTICULO[SubGroupName],MATCH(Tabla_lineas[[#This Row],[CODIGO SAP]],[1]!TABLA_MAESTRO_DE_ARTICULO[ItemCode],0))</f>
        <v>JARABE</v>
      </c>
      <c r="M2903" t="s">
        <v>212</v>
      </c>
      <c r="N2903">
        <v>18</v>
      </c>
      <c r="O2903" t="s">
        <v>181</v>
      </c>
      <c r="S2903" s="2">
        <v>169</v>
      </c>
      <c r="T2903">
        <v>1512.55</v>
      </c>
      <c r="U2903">
        <v>8.9600000000000009</v>
      </c>
      <c r="V2903">
        <v>8.9499999999999993</v>
      </c>
      <c r="W2903">
        <v>5</v>
      </c>
      <c r="Z2903" s="4" t="s">
        <v>46</v>
      </c>
      <c r="AA2903" t="s">
        <v>153</v>
      </c>
      <c r="AB2903">
        <v>46132</v>
      </c>
      <c r="AG2903">
        <v>0</v>
      </c>
      <c r="AH2903">
        <v>169</v>
      </c>
      <c r="AM2903" t="str">
        <f>SUBSTITUTE(Tabla_lineas[[#This Row],[Codigo Liname]]," ","")</f>
        <v>R0602</v>
      </c>
    </row>
    <row r="2904" spans="1:39" customFormat="1" x14ac:dyDescent="0.25">
      <c r="A2904" s="2">
        <v>244</v>
      </c>
      <c r="B2904" t="s">
        <v>860</v>
      </c>
      <c r="C2904">
        <f t="shared" si="45"/>
        <v>1631995</v>
      </c>
      <c r="D2904">
        <v>551</v>
      </c>
      <c r="E2904" t="s">
        <v>213</v>
      </c>
      <c r="F2904">
        <v>0.47</v>
      </c>
      <c r="G2904">
        <v>0.45</v>
      </c>
      <c r="H2904" t="s">
        <v>214</v>
      </c>
      <c r="I2904" s="2">
        <v>0.45</v>
      </c>
      <c r="J2904" t="s">
        <v>215</v>
      </c>
      <c r="K2904" t="s">
        <v>216</v>
      </c>
      <c r="L2904" s="3" t="str">
        <f>+INDEX([1]!TABLA_MAESTRO_DE_ARTICULO[SubGroupName],MATCH(Tabla_lineas[[#This Row],[CODIGO SAP]],[1]!TABLA_MAESTRO_DE_ARTICULO[ItemCode],0))</f>
        <v>COMPRIMIDO</v>
      </c>
      <c r="M2904" t="s">
        <v>217</v>
      </c>
      <c r="N2904">
        <v>19</v>
      </c>
      <c r="O2904" t="s">
        <v>45</v>
      </c>
      <c r="S2904" s="2">
        <v>1900</v>
      </c>
      <c r="T2904">
        <v>532</v>
      </c>
      <c r="U2904">
        <v>0.28999999999999998</v>
      </c>
      <c r="V2904">
        <v>0.28000000000000003</v>
      </c>
      <c r="W2904">
        <v>0.12</v>
      </c>
      <c r="Z2904" s="4" t="s">
        <v>46</v>
      </c>
      <c r="AA2904" t="s">
        <v>153</v>
      </c>
      <c r="AB2904">
        <v>46132</v>
      </c>
      <c r="AG2904">
        <v>0</v>
      </c>
      <c r="AH2904">
        <v>1900</v>
      </c>
      <c r="AM2904" t="str">
        <f>SUBSTITUTE(Tabla_lineas[[#This Row],[Codigo Liname]]," ","")</f>
        <v>R0601</v>
      </c>
    </row>
    <row r="2905" spans="1:39" customFormat="1" x14ac:dyDescent="0.25">
      <c r="A2905" s="2">
        <v>244</v>
      </c>
      <c r="B2905" t="s">
        <v>860</v>
      </c>
      <c r="C2905">
        <f t="shared" si="45"/>
        <v>1631995</v>
      </c>
      <c r="D2905">
        <v>3379.5</v>
      </c>
      <c r="E2905" t="s">
        <v>218</v>
      </c>
      <c r="F2905">
        <v>28.9</v>
      </c>
      <c r="G2905">
        <v>13.37</v>
      </c>
      <c r="H2905" t="s">
        <v>219</v>
      </c>
      <c r="I2905" s="2">
        <v>13.37</v>
      </c>
      <c r="J2905" t="s">
        <v>220</v>
      </c>
      <c r="K2905" t="s">
        <v>221</v>
      </c>
      <c r="L2905" s="3" t="str">
        <f>+INDEX([1]!TABLA_MAESTRO_DE_ARTICULO[SubGroupName],MATCH(Tabla_lineas[[#This Row],[CODIGO SAP]],[1]!TABLA_MAESTRO_DE_ARTICULO[ItemCode],0))</f>
        <v>CREMA DERMICA</v>
      </c>
      <c r="M2905" t="s">
        <v>222</v>
      </c>
      <c r="N2905">
        <v>21</v>
      </c>
      <c r="O2905" t="s">
        <v>223</v>
      </c>
      <c r="S2905" s="2">
        <v>450</v>
      </c>
      <c r="T2905">
        <v>3375</v>
      </c>
      <c r="U2905">
        <v>7.51</v>
      </c>
      <c r="V2905">
        <v>7.5</v>
      </c>
      <c r="W2905">
        <v>4.5</v>
      </c>
      <c r="Z2905" s="4" t="s">
        <v>53</v>
      </c>
      <c r="AA2905" t="s">
        <v>153</v>
      </c>
      <c r="AB2905">
        <v>46132</v>
      </c>
      <c r="AG2905">
        <v>0</v>
      </c>
      <c r="AH2905">
        <v>450</v>
      </c>
      <c r="AM2905" t="str">
        <f>SUBSTITUTE(Tabla_lineas[[#This Row],[Codigo Liname]]," ","")</f>
        <v>D0103</v>
      </c>
    </row>
    <row r="2906" spans="1:39" customFormat="1" x14ac:dyDescent="0.25">
      <c r="A2906" s="2">
        <v>244</v>
      </c>
      <c r="B2906" t="s">
        <v>860</v>
      </c>
      <c r="C2906">
        <f t="shared" si="45"/>
        <v>1631995</v>
      </c>
      <c r="D2906">
        <v>3925</v>
      </c>
      <c r="E2906" t="s">
        <v>449</v>
      </c>
      <c r="F2906">
        <v>4.2</v>
      </c>
      <c r="G2906">
        <v>2.2799999999999998</v>
      </c>
      <c r="H2906" t="s">
        <v>450</v>
      </c>
      <c r="I2906" s="2">
        <v>2.2799999999999998</v>
      </c>
      <c r="J2906" t="s">
        <v>451</v>
      </c>
      <c r="K2906" t="s">
        <v>452</v>
      </c>
      <c r="L2906" s="3" t="str">
        <f>+INDEX([1]!TABLA_MAESTRO_DE_ARTICULO[SubGroupName],MATCH(Tabla_lineas[[#This Row],[CODIGO SAP]],[1]!TABLA_MAESTRO_DE_ARTICULO[ItemCode],0))</f>
        <v>OVULO VAGINAL</v>
      </c>
      <c r="M2906" t="s">
        <v>453</v>
      </c>
      <c r="N2906">
        <v>20</v>
      </c>
      <c r="O2906" t="s">
        <v>97</v>
      </c>
      <c r="S2906" s="2">
        <v>2500</v>
      </c>
      <c r="T2906">
        <v>3900</v>
      </c>
      <c r="U2906">
        <v>1.57</v>
      </c>
      <c r="V2906">
        <v>1.56</v>
      </c>
      <c r="W2906">
        <v>0.7</v>
      </c>
      <c r="Z2906" s="4" t="s">
        <v>46</v>
      </c>
      <c r="AA2906" t="s">
        <v>126</v>
      </c>
      <c r="AB2906">
        <v>46132</v>
      </c>
      <c r="AG2906">
        <v>0</v>
      </c>
      <c r="AH2906">
        <v>2500</v>
      </c>
      <c r="AM2906" t="str">
        <f>SUBSTITUTE(Tabla_lineas[[#This Row],[Codigo Liname]]," ","")</f>
        <v>G0102</v>
      </c>
    </row>
    <row r="2907" spans="1:39" customFormat="1" x14ac:dyDescent="0.25">
      <c r="A2907" s="2">
        <v>244</v>
      </c>
      <c r="B2907" t="s">
        <v>860</v>
      </c>
      <c r="C2907">
        <f t="shared" si="45"/>
        <v>1631995</v>
      </c>
      <c r="D2907">
        <v>2845.7999999999997</v>
      </c>
      <c r="E2907" t="s">
        <v>229</v>
      </c>
      <c r="F2907">
        <v>19.329999999999998</v>
      </c>
      <c r="G2907">
        <v>18.399999999999999</v>
      </c>
      <c r="H2907" t="s">
        <v>230</v>
      </c>
      <c r="I2907" s="2">
        <v>18.399999999999999</v>
      </c>
      <c r="J2907" t="s">
        <v>231</v>
      </c>
      <c r="K2907" t="s">
        <v>232</v>
      </c>
      <c r="L2907" s="3" t="str">
        <f>+INDEX([1]!TABLA_MAESTRO_DE_ARTICULO[SubGroupName],MATCH(Tabla_lineas[[#This Row],[CODIGO SAP]],[1]!TABLA_MAESTRO_DE_ARTICULO[ItemCode],0))</f>
        <v>SUSPENSION</v>
      </c>
      <c r="M2907" t="s">
        <v>233</v>
      </c>
      <c r="N2907">
        <v>23</v>
      </c>
      <c r="O2907" t="s">
        <v>65</v>
      </c>
      <c r="S2907" s="2">
        <v>310</v>
      </c>
      <c r="T2907">
        <v>2842.7</v>
      </c>
      <c r="U2907">
        <v>9.18</v>
      </c>
      <c r="V2907">
        <v>9.17</v>
      </c>
      <c r="W2907">
        <v>5.5</v>
      </c>
      <c r="Z2907" s="4" t="s">
        <v>53</v>
      </c>
      <c r="AA2907" t="s">
        <v>153</v>
      </c>
      <c r="AB2907">
        <v>46132</v>
      </c>
      <c r="AG2907">
        <v>0</v>
      </c>
      <c r="AH2907">
        <v>310</v>
      </c>
      <c r="AM2907" t="str">
        <f>SUBSTITUTE(Tabla_lineas[[#This Row],[Codigo Liname]]," ","")</f>
        <v>J0138</v>
      </c>
    </row>
    <row r="2908" spans="1:39" customFormat="1" x14ac:dyDescent="0.25">
      <c r="A2908" s="2">
        <v>244</v>
      </c>
      <c r="B2908" t="s">
        <v>860</v>
      </c>
      <c r="C2908">
        <f t="shared" si="45"/>
        <v>1631995</v>
      </c>
      <c r="D2908">
        <v>11684</v>
      </c>
      <c r="E2908" t="s">
        <v>239</v>
      </c>
      <c r="F2908">
        <v>1.48</v>
      </c>
      <c r="G2908">
        <v>1.48</v>
      </c>
      <c r="H2908" t="s">
        <v>240</v>
      </c>
      <c r="I2908" s="2">
        <v>2.54</v>
      </c>
      <c r="J2908" t="s">
        <v>241</v>
      </c>
      <c r="K2908" t="s">
        <v>242</v>
      </c>
      <c r="L2908" s="3" t="str">
        <f>+INDEX([1]!TABLA_MAESTRO_DE_ARTICULO[SubGroupName],MATCH(Tabla_lineas[[#This Row],[CODIGO SAP]],[1]!TABLA_MAESTRO_DE_ARTICULO[ItemCode],0))</f>
        <v>COMPRIMIDO</v>
      </c>
      <c r="M2908" t="s">
        <v>243</v>
      </c>
      <c r="N2908">
        <v>22</v>
      </c>
      <c r="O2908" t="s">
        <v>45</v>
      </c>
      <c r="S2908" s="2">
        <v>4600</v>
      </c>
      <c r="T2908">
        <v>6762</v>
      </c>
      <c r="U2908">
        <v>2.54</v>
      </c>
      <c r="V2908">
        <v>1.47</v>
      </c>
      <c r="W2908">
        <v>0.4</v>
      </c>
      <c r="Z2908" s="4" t="s">
        <v>53</v>
      </c>
      <c r="AA2908" t="s">
        <v>120</v>
      </c>
      <c r="AB2908">
        <v>46132</v>
      </c>
      <c r="AG2908">
        <v>0</v>
      </c>
      <c r="AH2908">
        <v>4600</v>
      </c>
      <c r="AM2908" t="str">
        <f>SUBSTITUTE(Tabla_lineas[[#This Row],[Codigo Liname]]," ","")</f>
        <v>J0137</v>
      </c>
    </row>
    <row r="2909" spans="1:39" customFormat="1" x14ac:dyDescent="0.25">
      <c r="A2909" s="2">
        <v>244</v>
      </c>
      <c r="B2909" t="s">
        <v>860</v>
      </c>
      <c r="C2909">
        <f t="shared" si="45"/>
        <v>1631995</v>
      </c>
      <c r="D2909">
        <v>754</v>
      </c>
      <c r="E2909" t="s">
        <v>569</v>
      </c>
      <c r="F2909">
        <v>1.1299999999999999</v>
      </c>
      <c r="G2909">
        <v>0.57999999999999996</v>
      </c>
      <c r="H2909" t="s">
        <v>570</v>
      </c>
      <c r="I2909" s="2">
        <v>0.57999999999999996</v>
      </c>
      <c r="J2909" t="s">
        <v>571</v>
      </c>
      <c r="K2909" t="s">
        <v>572</v>
      </c>
      <c r="L2909" s="3" t="str">
        <f>+INDEX([1]!TABLA_MAESTRO_DE_ARTICULO[SubGroupName],MATCH(Tabla_lineas[[#This Row],[CODIGO SAP]],[1]!TABLA_MAESTRO_DE_ARTICULO[ItemCode],0))</f>
        <v>COMPRIMIDO</v>
      </c>
      <c r="M2909" t="s">
        <v>573</v>
      </c>
      <c r="N2909">
        <v>25</v>
      </c>
      <c r="O2909" t="s">
        <v>45</v>
      </c>
      <c r="S2909" s="2">
        <v>1300</v>
      </c>
      <c r="T2909">
        <v>740.99999999999989</v>
      </c>
      <c r="U2909">
        <v>0.57999999999999996</v>
      </c>
      <c r="V2909">
        <v>0.56999999999999995</v>
      </c>
      <c r="W2909">
        <v>0.12</v>
      </c>
      <c r="Z2909" s="4" t="s">
        <v>46</v>
      </c>
      <c r="AA2909" t="s">
        <v>153</v>
      </c>
      <c r="AB2909">
        <v>46132</v>
      </c>
      <c r="AG2909">
        <v>0</v>
      </c>
      <c r="AH2909">
        <v>1300</v>
      </c>
      <c r="AM2909" t="str">
        <f>SUBSTITUTE(Tabla_lineas[[#This Row],[Codigo Liname]]," ","")</f>
        <v>H0203</v>
      </c>
    </row>
    <row r="2910" spans="1:39" customFormat="1" x14ac:dyDescent="0.25">
      <c r="A2910" s="2">
        <v>244</v>
      </c>
      <c r="B2910" t="s">
        <v>860</v>
      </c>
      <c r="C2910">
        <f t="shared" si="45"/>
        <v>1631995</v>
      </c>
      <c r="D2910">
        <v>14985.5</v>
      </c>
      <c r="E2910" t="s">
        <v>244</v>
      </c>
      <c r="F2910">
        <v>4.03</v>
      </c>
      <c r="G2910">
        <v>4.03</v>
      </c>
      <c r="H2910" t="s">
        <v>245</v>
      </c>
      <c r="I2910" s="2">
        <v>6.97</v>
      </c>
      <c r="J2910" t="s">
        <v>246</v>
      </c>
      <c r="K2910" t="s">
        <v>247</v>
      </c>
      <c r="L2910" s="3" t="str">
        <f>+INDEX([1]!TABLA_MAESTRO_DE_ARTICULO[SubGroupName],MATCH(Tabla_lineas[[#This Row],[CODIGO SAP]],[1]!TABLA_MAESTRO_DE_ARTICULO[ItemCode],0))</f>
        <v>SOLUCION INYECTABLE</v>
      </c>
      <c r="M2910" t="s">
        <v>248</v>
      </c>
      <c r="N2910">
        <v>24</v>
      </c>
      <c r="O2910" t="s">
        <v>249</v>
      </c>
      <c r="S2910" s="2">
        <v>2150</v>
      </c>
      <c r="T2910">
        <v>8642.9999999999982</v>
      </c>
      <c r="U2910">
        <v>6.97</v>
      </c>
      <c r="V2910">
        <v>4.0199999999999996</v>
      </c>
      <c r="W2910">
        <v>0.7</v>
      </c>
      <c r="Z2910" s="4" t="s">
        <v>53</v>
      </c>
      <c r="AA2910" t="s">
        <v>126</v>
      </c>
      <c r="AB2910">
        <v>46132</v>
      </c>
      <c r="AG2910">
        <v>0</v>
      </c>
      <c r="AH2910">
        <v>2150</v>
      </c>
      <c r="AM2910" t="str">
        <f>SUBSTITUTE(Tabla_lineas[[#This Row],[Codigo Liname]]," ","")</f>
        <v>H0204</v>
      </c>
    </row>
    <row r="2911" spans="1:39" customFormat="1" x14ac:dyDescent="0.25">
      <c r="A2911" s="2">
        <v>244</v>
      </c>
      <c r="B2911" t="s">
        <v>860</v>
      </c>
      <c r="C2911">
        <f t="shared" si="45"/>
        <v>1631995</v>
      </c>
      <c r="D2911">
        <v>1889.23</v>
      </c>
      <c r="E2911" t="s">
        <v>60</v>
      </c>
      <c r="F2911">
        <v>15.12</v>
      </c>
      <c r="G2911">
        <v>9.5</v>
      </c>
      <c r="H2911" t="s">
        <v>61</v>
      </c>
      <c r="I2911" s="2">
        <v>9.59</v>
      </c>
      <c r="J2911" t="s">
        <v>62</v>
      </c>
      <c r="K2911" t="s">
        <v>63</v>
      </c>
      <c r="L2911" s="3" t="str">
        <f>+INDEX([1]!TABLA_MAESTRO_DE_ARTICULO[SubGroupName],MATCH(Tabla_lineas[[#This Row],[CODIGO SAP]],[1]!TABLA_MAESTRO_DE_ARTICULO[ItemCode],0))</f>
        <v>JARABE</v>
      </c>
      <c r="M2911" t="s">
        <v>64</v>
      </c>
      <c r="N2911">
        <v>26</v>
      </c>
      <c r="O2911" t="s">
        <v>65</v>
      </c>
      <c r="S2911" s="2">
        <v>197</v>
      </c>
      <c r="T2911">
        <v>1869.53</v>
      </c>
      <c r="U2911">
        <v>9.59</v>
      </c>
      <c r="V2911">
        <v>9.49</v>
      </c>
      <c r="W2911">
        <v>5</v>
      </c>
      <c r="Z2911" s="4" t="s">
        <v>46</v>
      </c>
      <c r="AA2911" t="s">
        <v>153</v>
      </c>
      <c r="AB2911">
        <v>46096</v>
      </c>
      <c r="AG2911">
        <v>0</v>
      </c>
      <c r="AH2911">
        <v>197</v>
      </c>
      <c r="AM2911" t="str">
        <f>SUBSTITUTE(Tabla_lineas[[#This Row],[Codigo Liname]]," ","")</f>
        <v>R0503</v>
      </c>
    </row>
    <row r="2912" spans="1:39" customFormat="1" x14ac:dyDescent="0.25">
      <c r="A2912" s="2">
        <v>244</v>
      </c>
      <c r="B2912" t="s">
        <v>860</v>
      </c>
      <c r="C2912">
        <f t="shared" si="45"/>
        <v>1631995</v>
      </c>
      <c r="D2912">
        <v>14436.2</v>
      </c>
      <c r="E2912" t="s">
        <v>250</v>
      </c>
      <c r="F2912">
        <v>24.52</v>
      </c>
      <c r="G2912">
        <v>24.5</v>
      </c>
      <c r="H2912" t="s">
        <v>251</v>
      </c>
      <c r="I2912" s="2">
        <v>26.21</v>
      </c>
      <c r="J2912" t="s">
        <v>252</v>
      </c>
      <c r="K2912" t="s">
        <v>253</v>
      </c>
      <c r="L2912" s="3" t="str">
        <f>+INDEX([1]!TABLA_MAESTRO_DE_ARTICULO[SubGroupName],MATCH(Tabla_lineas[[#This Row],[CODIGO SAP]],[1]!TABLA_MAESTRO_DE_ARTICULO[ItemCode],0))</f>
        <v>GEL</v>
      </c>
      <c r="M2912" t="s">
        <v>254</v>
      </c>
      <c r="N2912">
        <v>29</v>
      </c>
      <c r="O2912" t="s">
        <v>255</v>
      </c>
      <c r="S2912" s="2">
        <v>1310</v>
      </c>
      <c r="T2912">
        <v>14423.1</v>
      </c>
      <c r="U2912">
        <v>11.02</v>
      </c>
      <c r="V2912">
        <v>11.01</v>
      </c>
      <c r="W2912">
        <v>5</v>
      </c>
      <c r="Z2912" s="4" t="s">
        <v>53</v>
      </c>
      <c r="AA2912" t="s">
        <v>153</v>
      </c>
      <c r="AB2912">
        <v>46132</v>
      </c>
      <c r="AG2912">
        <v>0</v>
      </c>
      <c r="AH2912">
        <v>1310</v>
      </c>
      <c r="AM2912" t="str">
        <f>SUBSTITUTE(Tabla_lineas[[#This Row],[Codigo Liname]]," ","")</f>
        <v>M0101</v>
      </c>
    </row>
    <row r="2913" spans="1:39" customFormat="1" x14ac:dyDescent="0.25">
      <c r="A2913" s="2">
        <v>244</v>
      </c>
      <c r="B2913" t="s">
        <v>860</v>
      </c>
      <c r="C2913">
        <f t="shared" si="45"/>
        <v>1631995</v>
      </c>
      <c r="D2913">
        <v>4590</v>
      </c>
      <c r="E2913" t="s">
        <v>138</v>
      </c>
      <c r="F2913">
        <v>0.2</v>
      </c>
      <c r="G2913">
        <v>0.2</v>
      </c>
      <c r="H2913" t="s">
        <v>139</v>
      </c>
      <c r="I2913" s="2">
        <v>0.24</v>
      </c>
      <c r="J2913" t="s">
        <v>140</v>
      </c>
      <c r="K2913" t="s">
        <v>141</v>
      </c>
      <c r="L2913" s="3" t="str">
        <f>+INDEX([1]!TABLA_MAESTRO_DE_ARTICULO[SubGroupName],MATCH(Tabla_lineas[[#This Row],[CODIGO SAP]],[1]!TABLA_MAESTRO_DE_ARTICULO[ItemCode],0))</f>
        <v>COMPRIMIDO</v>
      </c>
      <c r="M2913" t="s">
        <v>142</v>
      </c>
      <c r="N2913">
        <v>27</v>
      </c>
      <c r="O2913" t="s">
        <v>45</v>
      </c>
      <c r="S2913" s="2">
        <v>25500</v>
      </c>
      <c r="T2913">
        <v>4335</v>
      </c>
      <c r="U2913">
        <v>0.18</v>
      </c>
      <c r="V2913">
        <v>0.17</v>
      </c>
      <c r="W2913">
        <v>0.12</v>
      </c>
      <c r="Z2913" s="4" t="s">
        <v>53</v>
      </c>
      <c r="AA2913" t="s">
        <v>126</v>
      </c>
      <c r="AB2913">
        <v>46132</v>
      </c>
      <c r="AG2913">
        <v>0</v>
      </c>
      <c r="AH2913">
        <v>25500</v>
      </c>
      <c r="AM2913" t="str">
        <f>SUBSTITUTE(Tabla_lineas[[#This Row],[Codigo Liname]]," ","")</f>
        <v>M0102</v>
      </c>
    </row>
    <row r="2914" spans="1:39" customFormat="1" x14ac:dyDescent="0.25">
      <c r="A2914" s="2">
        <v>244</v>
      </c>
      <c r="B2914" t="s">
        <v>860</v>
      </c>
      <c r="C2914">
        <f t="shared" si="45"/>
        <v>1631995</v>
      </c>
      <c r="D2914">
        <v>3625</v>
      </c>
      <c r="E2914" t="s">
        <v>256</v>
      </c>
      <c r="F2914">
        <v>3.3</v>
      </c>
      <c r="G2914">
        <v>3.3</v>
      </c>
      <c r="H2914" t="s">
        <v>257</v>
      </c>
      <c r="I2914" s="2">
        <v>3.82</v>
      </c>
      <c r="J2914" t="s">
        <v>258</v>
      </c>
      <c r="K2914" t="s">
        <v>259</v>
      </c>
      <c r="L2914" s="3" t="str">
        <f>+INDEX([1]!TABLA_MAESTRO_DE_ARTICULO[SubGroupName],MATCH(Tabla_lineas[[#This Row],[CODIGO SAP]],[1]!TABLA_MAESTRO_DE_ARTICULO[ItemCode],0))</f>
        <v>SOLUCION INYECTABLE</v>
      </c>
      <c r="M2914" t="s">
        <v>260</v>
      </c>
      <c r="N2914">
        <v>28</v>
      </c>
      <c r="O2914" t="s">
        <v>249</v>
      </c>
      <c r="S2914" s="2">
        <v>2500</v>
      </c>
      <c r="T2914">
        <v>3600</v>
      </c>
      <c r="U2914">
        <v>1.45</v>
      </c>
      <c r="V2914">
        <v>1.44</v>
      </c>
      <c r="W2914">
        <v>0.7</v>
      </c>
      <c r="Z2914" s="4" t="s">
        <v>46</v>
      </c>
      <c r="AA2914" t="s">
        <v>153</v>
      </c>
      <c r="AB2914">
        <v>46132</v>
      </c>
      <c r="AG2914">
        <v>0</v>
      </c>
      <c r="AH2914">
        <v>2500</v>
      </c>
      <c r="AM2914" t="str">
        <f>SUBSTITUTE(Tabla_lineas[[#This Row],[Codigo Liname]]," ","")</f>
        <v>M0103</v>
      </c>
    </row>
    <row r="2915" spans="1:39" customFormat="1" x14ac:dyDescent="0.25">
      <c r="A2915" s="2">
        <v>244</v>
      </c>
      <c r="B2915" t="s">
        <v>860</v>
      </c>
      <c r="C2915">
        <f t="shared" si="45"/>
        <v>1631995</v>
      </c>
      <c r="D2915">
        <v>10912</v>
      </c>
      <c r="E2915" t="s">
        <v>143</v>
      </c>
      <c r="F2915">
        <v>2.17</v>
      </c>
      <c r="G2915">
        <v>2.17</v>
      </c>
      <c r="H2915" t="s">
        <v>144</v>
      </c>
      <c r="I2915" s="2">
        <v>2.3199999999999998</v>
      </c>
      <c r="J2915" t="s">
        <v>145</v>
      </c>
      <c r="K2915" t="s">
        <v>146</v>
      </c>
      <c r="L2915" s="3" t="str">
        <f>+INDEX([1]!TABLA_MAESTRO_DE_ARTICULO[SubGroupName],MATCH(Tabla_lineas[[#This Row],[CODIGO SAP]],[1]!TABLA_MAESTRO_DE_ARTICULO[ItemCode],0))</f>
        <v>CAPSULA DURA</v>
      </c>
      <c r="M2915" t="s">
        <v>147</v>
      </c>
      <c r="N2915">
        <v>30</v>
      </c>
      <c r="O2915" t="s">
        <v>45</v>
      </c>
      <c r="S2915" s="2">
        <v>8800</v>
      </c>
      <c r="T2915">
        <v>10824</v>
      </c>
      <c r="U2915">
        <v>1.24</v>
      </c>
      <c r="V2915">
        <v>1.23</v>
      </c>
      <c r="W2915">
        <v>0.8</v>
      </c>
      <c r="Z2915" s="4" t="s">
        <v>46</v>
      </c>
      <c r="AA2915" t="s">
        <v>120</v>
      </c>
      <c r="AB2915">
        <v>46132</v>
      </c>
      <c r="AG2915">
        <v>0</v>
      </c>
      <c r="AH2915">
        <v>8800</v>
      </c>
      <c r="AM2915" t="str">
        <f>SUBSTITUTE(Tabla_lineas[[#This Row],[Codigo Liname]]," ","")</f>
        <v>J0141</v>
      </c>
    </row>
    <row r="2916" spans="1:39" customFormat="1" x14ac:dyDescent="0.25">
      <c r="A2916" s="2">
        <v>244</v>
      </c>
      <c r="B2916" t="s">
        <v>860</v>
      </c>
      <c r="C2916">
        <f t="shared" si="45"/>
        <v>1631995</v>
      </c>
      <c r="D2916">
        <v>1656</v>
      </c>
      <c r="E2916" t="s">
        <v>266</v>
      </c>
      <c r="F2916">
        <v>0.56000000000000005</v>
      </c>
      <c r="G2916">
        <v>0.53</v>
      </c>
      <c r="H2916" t="s">
        <v>267</v>
      </c>
      <c r="I2916" s="2">
        <v>0.53</v>
      </c>
      <c r="J2916" t="s">
        <v>268</v>
      </c>
      <c r="K2916" t="s">
        <v>269</v>
      </c>
      <c r="L2916" s="3" t="str">
        <f>+INDEX([1]!TABLA_MAESTRO_DE_ARTICULO[SubGroupName],MATCH(Tabla_lineas[[#This Row],[CODIGO SAP]],[1]!TABLA_MAESTRO_DE_ARTICULO[ItemCode],0))</f>
        <v>COMPRIMIDO</v>
      </c>
      <c r="M2916" t="s">
        <v>270</v>
      </c>
      <c r="N2916">
        <v>31</v>
      </c>
      <c r="O2916" t="s">
        <v>45</v>
      </c>
      <c r="S2916" s="2">
        <v>6900</v>
      </c>
      <c r="T2916">
        <v>1587</v>
      </c>
      <c r="U2916">
        <v>0.24</v>
      </c>
      <c r="V2916">
        <v>0.23</v>
      </c>
      <c r="W2916">
        <v>0.12</v>
      </c>
      <c r="Z2916" s="4" t="s">
        <v>53</v>
      </c>
      <c r="AA2916" t="s">
        <v>126</v>
      </c>
      <c r="AB2916">
        <v>46132</v>
      </c>
      <c r="AG2916">
        <v>0</v>
      </c>
      <c r="AH2916">
        <v>6900</v>
      </c>
      <c r="AM2916" t="str">
        <f>SUBSTITUTE(Tabla_lineas[[#This Row],[Codigo Liname]]," ","")</f>
        <v>C0901</v>
      </c>
    </row>
    <row r="2917" spans="1:39" customFormat="1" x14ac:dyDescent="0.25">
      <c r="A2917" s="2">
        <v>244</v>
      </c>
      <c r="B2917" t="s">
        <v>860</v>
      </c>
      <c r="C2917">
        <f t="shared" si="45"/>
        <v>1631995</v>
      </c>
      <c r="D2917">
        <v>2925.95</v>
      </c>
      <c r="E2917" t="s">
        <v>511</v>
      </c>
      <c r="F2917">
        <v>2.99</v>
      </c>
      <c r="G2917">
        <v>1.6</v>
      </c>
      <c r="H2917" t="s">
        <v>512</v>
      </c>
      <c r="I2917" s="2">
        <v>1.6</v>
      </c>
      <c r="J2917" t="s">
        <v>513</v>
      </c>
      <c r="K2917" t="s">
        <v>514</v>
      </c>
      <c r="L2917" s="3" t="str">
        <f>+INDEX([1]!TABLA_MAESTRO_DE_ARTICULO[SubGroupName],MATCH(Tabla_lineas[[#This Row],[CODIGO SAP]],[1]!TABLA_MAESTRO_DE_ARTICULO[ItemCode],0))</f>
        <v>COMPRIMIDO</v>
      </c>
      <c r="M2917" t="s">
        <v>515</v>
      </c>
      <c r="N2917">
        <v>32</v>
      </c>
      <c r="O2917" t="s">
        <v>45</v>
      </c>
      <c r="S2917" s="2">
        <v>2105</v>
      </c>
      <c r="T2917">
        <v>2904.8999999999996</v>
      </c>
      <c r="U2917">
        <v>1.39</v>
      </c>
      <c r="V2917">
        <v>1.38</v>
      </c>
      <c r="W2917">
        <v>0.9</v>
      </c>
      <c r="Z2917" s="4" t="s">
        <v>46</v>
      </c>
      <c r="AA2917" t="s">
        <v>120</v>
      </c>
      <c r="AB2917">
        <v>46132</v>
      </c>
      <c r="AG2917">
        <v>0</v>
      </c>
      <c r="AH2917">
        <v>2105</v>
      </c>
      <c r="AM2917" t="str">
        <f>SUBSTITUTE(Tabla_lineas[[#This Row],[Codigo Liname]]," ","")</f>
        <v>J0145</v>
      </c>
    </row>
    <row r="2918" spans="1:39" customFormat="1" x14ac:dyDescent="0.25">
      <c r="A2918" s="2">
        <v>244</v>
      </c>
      <c r="B2918" t="s">
        <v>860</v>
      </c>
      <c r="C2918">
        <f t="shared" si="45"/>
        <v>1631995</v>
      </c>
      <c r="D2918">
        <v>6834</v>
      </c>
      <c r="E2918" t="s">
        <v>292</v>
      </c>
      <c r="F2918">
        <v>25.27</v>
      </c>
      <c r="G2918">
        <v>18.27</v>
      </c>
      <c r="H2918" t="s">
        <v>293</v>
      </c>
      <c r="I2918" s="2">
        <v>18.27</v>
      </c>
      <c r="J2918" t="s">
        <v>294</v>
      </c>
      <c r="K2918" t="s">
        <v>295</v>
      </c>
      <c r="L2918" s="3" t="str">
        <f>+INDEX([1]!TABLA_MAESTRO_DE_ARTICULO[SubGroupName],MATCH(Tabla_lineas[[#This Row],[CODIGO SAP]],[1]!TABLA_MAESTRO_DE_ARTICULO[ItemCode],0))</f>
        <v>CREMA DERMICA</v>
      </c>
      <c r="M2918" t="s">
        <v>296</v>
      </c>
      <c r="N2918">
        <v>33</v>
      </c>
      <c r="O2918" t="s">
        <v>297</v>
      </c>
      <c r="S2918" s="2">
        <v>600</v>
      </c>
      <c r="T2918">
        <v>6828.0000000000009</v>
      </c>
      <c r="U2918">
        <v>11.39</v>
      </c>
      <c r="V2918">
        <v>11.38</v>
      </c>
      <c r="W2918">
        <v>5</v>
      </c>
      <c r="Z2918" s="4" t="s">
        <v>46</v>
      </c>
      <c r="AA2918" t="s">
        <v>153</v>
      </c>
      <c r="AB2918">
        <v>46132</v>
      </c>
      <c r="AG2918">
        <v>0</v>
      </c>
      <c r="AH2918">
        <v>600</v>
      </c>
      <c r="AM2918" t="str">
        <f>SUBSTITUTE(Tabla_lineas[[#This Row],[Codigo Liname]]," ","")</f>
        <v>D0704</v>
      </c>
    </row>
    <row r="2919" spans="1:39" customFormat="1" x14ac:dyDescent="0.25">
      <c r="A2919" s="2">
        <v>244</v>
      </c>
      <c r="B2919" t="s">
        <v>860</v>
      </c>
      <c r="C2919">
        <f t="shared" si="45"/>
        <v>1631995</v>
      </c>
      <c r="D2919">
        <v>12212.5</v>
      </c>
      <c r="E2919" t="s">
        <v>298</v>
      </c>
      <c r="F2919">
        <v>14.58</v>
      </c>
      <c r="G2919">
        <v>14.58</v>
      </c>
      <c r="H2919" t="s">
        <v>299</v>
      </c>
      <c r="I2919" s="2">
        <v>24.71</v>
      </c>
      <c r="J2919" t="s">
        <v>300</v>
      </c>
      <c r="K2919" t="s">
        <v>301</v>
      </c>
      <c r="L2919" s="3" t="str">
        <f>+INDEX([1]!TABLA_MAESTRO_DE_ARTICULO[SubGroupName],MATCH(Tabla_lineas[[#This Row],[CODIGO SAP]],[1]!TABLA_MAESTRO_DE_ARTICULO[ItemCode],0))</f>
        <v>SUSPENSION</v>
      </c>
      <c r="M2919" t="s">
        <v>302</v>
      </c>
      <c r="N2919">
        <v>36</v>
      </c>
      <c r="O2919" t="s">
        <v>65</v>
      </c>
      <c r="S2919" s="2">
        <v>1250</v>
      </c>
      <c r="T2919">
        <v>12200</v>
      </c>
      <c r="U2919">
        <v>9.77</v>
      </c>
      <c r="V2919">
        <v>9.76</v>
      </c>
      <c r="W2919">
        <v>5.5</v>
      </c>
      <c r="Z2919" s="4" t="s">
        <v>46</v>
      </c>
      <c r="AA2919" t="s">
        <v>153</v>
      </c>
      <c r="AB2919">
        <v>46096</v>
      </c>
      <c r="AG2919">
        <v>0</v>
      </c>
      <c r="AH2919">
        <v>1250</v>
      </c>
      <c r="AM2919" t="str">
        <f>SUBSTITUTE(Tabla_lineas[[#This Row],[Codigo Liname]]," ","")</f>
        <v>M0104</v>
      </c>
    </row>
    <row r="2920" spans="1:39" customFormat="1" x14ac:dyDescent="0.25">
      <c r="A2920" s="2">
        <v>244</v>
      </c>
      <c r="B2920" t="s">
        <v>860</v>
      </c>
      <c r="C2920">
        <f t="shared" si="45"/>
        <v>1631995</v>
      </c>
      <c r="D2920">
        <v>27599.999999999996</v>
      </c>
      <c r="E2920" t="s">
        <v>303</v>
      </c>
      <c r="F2920">
        <v>0.75</v>
      </c>
      <c r="G2920">
        <v>0.69</v>
      </c>
      <c r="H2920" t="s">
        <v>304</v>
      </c>
      <c r="I2920" s="2">
        <v>0.69</v>
      </c>
      <c r="J2920" t="s">
        <v>305</v>
      </c>
      <c r="K2920" t="s">
        <v>306</v>
      </c>
      <c r="L2920" s="3" t="str">
        <f>+INDEX([1]!TABLA_MAESTRO_DE_ARTICULO[SubGroupName],MATCH(Tabla_lineas[[#This Row],[CODIGO SAP]],[1]!TABLA_MAESTRO_DE_ARTICULO[ItemCode],0))</f>
        <v>COMPRIMIDO</v>
      </c>
      <c r="M2920" t="s">
        <v>307</v>
      </c>
      <c r="N2920">
        <v>35</v>
      </c>
      <c r="O2920" t="s">
        <v>45</v>
      </c>
      <c r="P2920">
        <v>138600</v>
      </c>
      <c r="Q2920">
        <v>3275900</v>
      </c>
      <c r="R2920">
        <v>3414500</v>
      </c>
      <c r="S2920" s="2">
        <v>40000</v>
      </c>
      <c r="T2920">
        <v>27200.000000000004</v>
      </c>
      <c r="U2920">
        <v>0.69</v>
      </c>
      <c r="V2920">
        <v>0.68</v>
      </c>
      <c r="W2920">
        <v>0.14000000000000001</v>
      </c>
      <c r="Z2920" s="4" t="s">
        <v>46</v>
      </c>
      <c r="AA2920" t="s">
        <v>120</v>
      </c>
      <c r="AB2920">
        <v>46132</v>
      </c>
      <c r="AG2920">
        <v>0</v>
      </c>
      <c r="AH2920">
        <v>40000</v>
      </c>
      <c r="AM2920" t="str">
        <f>SUBSTITUTE(Tabla_lineas[[#This Row],[Codigo Liname]]," ","")</f>
        <v>M0105</v>
      </c>
    </row>
    <row r="2921" spans="1:39" customFormat="1" x14ac:dyDescent="0.25">
      <c r="A2921" s="2">
        <v>244</v>
      </c>
      <c r="B2921" t="s">
        <v>860</v>
      </c>
      <c r="C2921">
        <f t="shared" si="45"/>
        <v>1631995</v>
      </c>
      <c r="D2921">
        <v>12644</v>
      </c>
      <c r="E2921" t="s">
        <v>308</v>
      </c>
      <c r="F2921">
        <v>5.07</v>
      </c>
      <c r="G2921">
        <v>5.07</v>
      </c>
      <c r="H2921" t="s">
        <v>309</v>
      </c>
      <c r="I2921" s="2">
        <v>10.9</v>
      </c>
      <c r="J2921" t="s">
        <v>310</v>
      </c>
      <c r="K2921" t="s">
        <v>311</v>
      </c>
      <c r="L2921" s="3" t="str">
        <f>+INDEX([1]!TABLA_MAESTRO_DE_ARTICULO[SubGroupName],MATCH(Tabla_lineas[[#This Row],[CODIGO SAP]],[1]!TABLA_MAESTRO_DE_ARTICULO[ItemCode],0))</f>
        <v>SOLUCION INYECTABLE</v>
      </c>
      <c r="M2921" t="s">
        <v>312</v>
      </c>
      <c r="N2921">
        <v>38</v>
      </c>
      <c r="O2921" t="s">
        <v>249</v>
      </c>
      <c r="S2921" s="2">
        <v>1160</v>
      </c>
      <c r="T2921">
        <v>5881.2000000000007</v>
      </c>
      <c r="U2921">
        <v>10.9</v>
      </c>
      <c r="V2921">
        <v>5.07</v>
      </c>
      <c r="W2921">
        <v>1</v>
      </c>
      <c r="Z2921" s="4" t="s">
        <v>53</v>
      </c>
      <c r="AA2921" t="s">
        <v>126</v>
      </c>
      <c r="AB2921">
        <v>46132</v>
      </c>
      <c r="AG2921">
        <v>0</v>
      </c>
      <c r="AH2921">
        <v>1160</v>
      </c>
      <c r="AM2921" t="str">
        <f>SUBSTITUTE(Tabla_lineas[[#This Row],[Codigo Liname]]," ","")</f>
        <v>M0109</v>
      </c>
    </row>
    <row r="2922" spans="1:39" customFormat="1" x14ac:dyDescent="0.25">
      <c r="A2922" s="2">
        <v>244</v>
      </c>
      <c r="B2922" t="s">
        <v>860</v>
      </c>
      <c r="C2922">
        <f t="shared" si="45"/>
        <v>1631995</v>
      </c>
      <c r="D2922">
        <v>282</v>
      </c>
      <c r="E2922" t="s">
        <v>574</v>
      </c>
      <c r="F2922">
        <v>5.79</v>
      </c>
      <c r="G2922">
        <v>5.79</v>
      </c>
      <c r="H2922" t="s">
        <v>575</v>
      </c>
      <c r="I2922" s="2">
        <v>6.63</v>
      </c>
      <c r="J2922" t="s">
        <v>576</v>
      </c>
      <c r="K2922" t="s">
        <v>577</v>
      </c>
      <c r="L2922" s="3" t="str">
        <f>+INDEX([1]!TABLA_MAESTRO_DE_ARTICULO[SubGroupName],MATCH(Tabla_lineas[[#This Row],[CODIGO SAP]],[1]!TABLA_MAESTRO_DE_ARTICULO[ItemCode],0))</f>
        <v>COMPRIMIDO</v>
      </c>
      <c r="M2922" t="s">
        <v>578</v>
      </c>
      <c r="N2922">
        <v>41</v>
      </c>
      <c r="O2922" t="s">
        <v>45</v>
      </c>
      <c r="S2922" s="2">
        <v>100</v>
      </c>
      <c r="T2922">
        <v>281</v>
      </c>
      <c r="U2922">
        <v>2.82</v>
      </c>
      <c r="V2922">
        <v>2.81</v>
      </c>
      <c r="W2922">
        <v>0.7</v>
      </c>
      <c r="Z2922" s="4" t="s">
        <v>46</v>
      </c>
      <c r="AA2922" t="s">
        <v>126</v>
      </c>
      <c r="AB2922">
        <v>46132</v>
      </c>
      <c r="AG2922">
        <v>0</v>
      </c>
      <c r="AH2922">
        <v>100</v>
      </c>
      <c r="AM2922" t="str">
        <f>SUBSTITUTE(Tabla_lineas[[#This Row],[Codigo Liname]]," ","")</f>
        <v>J0166</v>
      </c>
    </row>
    <row r="2923" spans="1:39" customFormat="1" x14ac:dyDescent="0.25">
      <c r="A2923" s="2">
        <v>244</v>
      </c>
      <c r="B2923" t="s">
        <v>860</v>
      </c>
      <c r="C2923">
        <f t="shared" si="45"/>
        <v>1631995</v>
      </c>
      <c r="D2923">
        <v>1877.92</v>
      </c>
      <c r="E2923" t="s">
        <v>76</v>
      </c>
      <c r="F2923">
        <v>14.47</v>
      </c>
      <c r="G2923">
        <v>14.37</v>
      </c>
      <c r="H2923" t="s">
        <v>77</v>
      </c>
      <c r="I2923" s="2">
        <v>14.37</v>
      </c>
      <c r="J2923" t="s">
        <v>78</v>
      </c>
      <c r="K2923" t="s">
        <v>79</v>
      </c>
      <c r="L2923" s="3" t="str">
        <f>+INDEX([1]!TABLA_MAESTRO_DE_ARTICULO[SubGroupName],MATCH(Tabla_lineas[[#This Row],[CODIGO SAP]],[1]!TABLA_MAESTRO_DE_ARTICULO[ItemCode],0))</f>
        <v>SOLUCION INYECTABLE</v>
      </c>
      <c r="M2923" t="s">
        <v>80</v>
      </c>
      <c r="N2923">
        <v>40</v>
      </c>
      <c r="O2923" t="s">
        <v>81</v>
      </c>
      <c r="S2923" s="2">
        <v>176</v>
      </c>
      <c r="T2923">
        <v>1876.16</v>
      </c>
      <c r="U2923">
        <v>10.67</v>
      </c>
      <c r="V2923">
        <v>10.66</v>
      </c>
      <c r="W2923">
        <v>4</v>
      </c>
      <c r="Z2923" s="4" t="s">
        <v>46</v>
      </c>
      <c r="AA2923" t="s">
        <v>153</v>
      </c>
      <c r="AB2923">
        <v>46132</v>
      </c>
      <c r="AG2923">
        <v>0</v>
      </c>
      <c r="AH2923">
        <v>176</v>
      </c>
      <c r="AM2923" t="str">
        <f>SUBSTITUTE(Tabla_lineas[[#This Row],[Codigo Liname]]," ","")</f>
        <v>N0112</v>
      </c>
    </row>
    <row r="2924" spans="1:39" customFormat="1" x14ac:dyDescent="0.25">
      <c r="A2924" s="2">
        <v>244</v>
      </c>
      <c r="B2924" t="s">
        <v>860</v>
      </c>
      <c r="C2924">
        <f t="shared" si="45"/>
        <v>1631995</v>
      </c>
      <c r="D2924">
        <v>31195</v>
      </c>
      <c r="E2924" t="s">
        <v>82</v>
      </c>
      <c r="F2924">
        <v>1.61</v>
      </c>
      <c r="G2924">
        <v>1.61</v>
      </c>
      <c r="H2924" t="s">
        <v>83</v>
      </c>
      <c r="I2924" s="2">
        <v>3.67</v>
      </c>
      <c r="J2924" t="s">
        <v>84</v>
      </c>
      <c r="K2924" t="s">
        <v>85</v>
      </c>
      <c r="L2924" s="3" t="str">
        <f>+INDEX([1]!TABLA_MAESTRO_DE_ARTICULO[SubGroupName],MATCH(Tabla_lineas[[#This Row],[CODIGO SAP]],[1]!TABLA_MAESTRO_DE_ARTICULO[ItemCode],0))</f>
        <v>COMPRIMIDO</v>
      </c>
      <c r="M2924" t="s">
        <v>86</v>
      </c>
      <c r="N2924">
        <v>42</v>
      </c>
      <c r="O2924" t="s">
        <v>45</v>
      </c>
      <c r="S2924" s="2">
        <v>8500</v>
      </c>
      <c r="T2924">
        <v>13600</v>
      </c>
      <c r="U2924">
        <v>3.67</v>
      </c>
      <c r="V2924">
        <v>1.6</v>
      </c>
      <c r="W2924">
        <v>0.15</v>
      </c>
      <c r="Z2924" s="4" t="s">
        <v>46</v>
      </c>
      <c r="AA2924" t="s">
        <v>126</v>
      </c>
      <c r="AB2924">
        <v>46132</v>
      </c>
      <c r="AG2924">
        <v>0</v>
      </c>
      <c r="AH2924">
        <v>8500</v>
      </c>
      <c r="AM2924" t="str">
        <f>SUBSTITUTE(Tabla_lineas[[#This Row],[Codigo Liname]]," ","")</f>
        <v>C0902</v>
      </c>
    </row>
    <row r="2925" spans="1:39" customFormat="1" x14ac:dyDescent="0.25">
      <c r="A2925" s="2">
        <v>244</v>
      </c>
      <c r="B2925" t="s">
        <v>860</v>
      </c>
      <c r="C2925">
        <f t="shared" si="45"/>
        <v>1631995</v>
      </c>
      <c r="D2925">
        <v>5491</v>
      </c>
      <c r="E2925" t="s">
        <v>459</v>
      </c>
      <c r="F2925">
        <v>4.76</v>
      </c>
      <c r="G2925">
        <v>2.89</v>
      </c>
      <c r="H2925" t="s">
        <v>460</v>
      </c>
      <c r="I2925" s="2">
        <v>2.89</v>
      </c>
      <c r="J2925" t="s">
        <v>461</v>
      </c>
      <c r="K2925" t="s">
        <v>462</v>
      </c>
      <c r="L2925" s="3" t="str">
        <f>+INDEX([1]!TABLA_MAESTRO_DE_ARTICULO[SubGroupName],MATCH(Tabla_lineas[[#This Row],[CODIGO SAP]],[1]!TABLA_MAESTRO_DE_ARTICULO[ItemCode],0))</f>
        <v>COMPRIMIDO</v>
      </c>
      <c r="M2925" t="s">
        <v>463</v>
      </c>
      <c r="N2925">
        <v>43</v>
      </c>
      <c r="O2925" t="s">
        <v>45</v>
      </c>
      <c r="S2925" s="2">
        <v>1900</v>
      </c>
      <c r="T2925">
        <v>5472</v>
      </c>
      <c r="U2925">
        <v>2.89</v>
      </c>
      <c r="V2925">
        <v>2.88</v>
      </c>
      <c r="W2925">
        <v>0.7</v>
      </c>
      <c r="Z2925" s="4" t="s">
        <v>53</v>
      </c>
      <c r="AA2925" t="s">
        <v>120</v>
      </c>
      <c r="AB2925">
        <v>46132</v>
      </c>
      <c r="AG2925">
        <v>0</v>
      </c>
      <c r="AH2925">
        <v>1900</v>
      </c>
      <c r="AM2925" t="str">
        <f>SUBSTITUTE(Tabla_lineas[[#This Row],[Codigo Liname]]," ","")</f>
        <v>P0205</v>
      </c>
    </row>
    <row r="2926" spans="1:39" customFormat="1" x14ac:dyDescent="0.25">
      <c r="A2926" s="2">
        <v>244</v>
      </c>
      <c r="B2926" t="s">
        <v>860</v>
      </c>
      <c r="C2926">
        <f t="shared" si="45"/>
        <v>1631995</v>
      </c>
      <c r="D2926">
        <v>6762.4000000000005</v>
      </c>
      <c r="E2926" t="s">
        <v>313</v>
      </c>
      <c r="F2926">
        <v>5.29</v>
      </c>
      <c r="G2926">
        <v>5.29</v>
      </c>
      <c r="H2926" t="s">
        <v>314</v>
      </c>
      <c r="I2926" s="2">
        <v>6.32</v>
      </c>
      <c r="J2926" t="s">
        <v>315</v>
      </c>
      <c r="K2926" t="s">
        <v>316</v>
      </c>
      <c r="L2926" s="3" t="str">
        <f>+INDEX([1]!TABLA_MAESTRO_DE_ARTICULO[SubGroupName],MATCH(Tabla_lineas[[#This Row],[CODIGO SAP]],[1]!TABLA_MAESTRO_DE_ARTICULO[ItemCode],0))</f>
        <v>SOLUCION INYECTABLE</v>
      </c>
      <c r="M2926" t="s">
        <v>317</v>
      </c>
      <c r="N2926">
        <v>44</v>
      </c>
      <c r="O2926" t="s">
        <v>249</v>
      </c>
      <c r="S2926" s="2">
        <v>1070</v>
      </c>
      <c r="T2926">
        <v>5649.6</v>
      </c>
      <c r="U2926">
        <v>6.32</v>
      </c>
      <c r="V2926">
        <v>5.28</v>
      </c>
      <c r="W2926">
        <v>0.7</v>
      </c>
      <c r="Z2926" s="4" t="s">
        <v>53</v>
      </c>
      <c r="AA2926" t="s">
        <v>120</v>
      </c>
      <c r="AB2926">
        <v>46132</v>
      </c>
      <c r="AG2926">
        <v>0</v>
      </c>
      <c r="AH2926">
        <v>1070</v>
      </c>
      <c r="AM2926" t="str">
        <f>SUBSTITUTE(Tabla_lineas[[#This Row],[Codigo Liname]]," ","")</f>
        <v>N0205</v>
      </c>
    </row>
    <row r="2927" spans="1:39" customFormat="1" x14ac:dyDescent="0.25">
      <c r="A2927" s="2">
        <v>244</v>
      </c>
      <c r="B2927" t="s">
        <v>860</v>
      </c>
      <c r="C2927">
        <f t="shared" si="45"/>
        <v>1631995</v>
      </c>
      <c r="D2927">
        <v>18560</v>
      </c>
      <c r="E2927" t="s">
        <v>318</v>
      </c>
      <c r="F2927">
        <v>1.26</v>
      </c>
      <c r="G2927">
        <v>1.26</v>
      </c>
      <c r="H2927" t="s">
        <v>319</v>
      </c>
      <c r="I2927" s="2">
        <v>3.35</v>
      </c>
      <c r="J2927" t="s">
        <v>320</v>
      </c>
      <c r="K2927" t="s">
        <v>321</v>
      </c>
      <c r="L2927" s="3" t="str">
        <f>+INDEX([1]!TABLA_MAESTRO_DE_ARTICULO[SubGroupName],MATCH(Tabla_lineas[[#This Row],[CODIGO SAP]],[1]!TABLA_MAESTRO_DE_ARTICULO[ItemCode],0))</f>
        <v>COMPRIMIDO</v>
      </c>
      <c r="M2927" t="s">
        <v>322</v>
      </c>
      <c r="N2927">
        <v>45</v>
      </c>
      <c r="O2927" t="s">
        <v>45</v>
      </c>
      <c r="S2927" s="2">
        <v>14500</v>
      </c>
      <c r="T2927">
        <v>18125</v>
      </c>
      <c r="U2927">
        <v>1.28</v>
      </c>
      <c r="V2927">
        <v>1.25</v>
      </c>
      <c r="W2927">
        <v>0.2</v>
      </c>
      <c r="Z2927" s="4" t="s">
        <v>46</v>
      </c>
      <c r="AA2927" t="s">
        <v>120</v>
      </c>
      <c r="AB2927">
        <v>46132</v>
      </c>
      <c r="AG2927">
        <v>0</v>
      </c>
      <c r="AH2927">
        <v>14500</v>
      </c>
      <c r="AM2927" t="str">
        <f>SUBSTITUTE(Tabla_lineas[[#This Row],[Codigo Liname]]," ","")</f>
        <v>A1004</v>
      </c>
    </row>
    <row r="2928" spans="1:39" customFormat="1" x14ac:dyDescent="0.25">
      <c r="A2928" s="2">
        <v>244</v>
      </c>
      <c r="B2928" t="s">
        <v>860</v>
      </c>
      <c r="C2928">
        <f t="shared" si="45"/>
        <v>1631995</v>
      </c>
      <c r="D2928">
        <v>1348.46</v>
      </c>
      <c r="E2928" t="s">
        <v>323</v>
      </c>
      <c r="F2928">
        <v>5.91</v>
      </c>
      <c r="G2928">
        <v>3.53</v>
      </c>
      <c r="H2928" t="s">
        <v>324</v>
      </c>
      <c r="I2928" s="2">
        <v>3.53</v>
      </c>
      <c r="J2928" t="s">
        <v>325</v>
      </c>
      <c r="K2928" t="s">
        <v>326</v>
      </c>
      <c r="L2928" s="3" t="str">
        <f>+INDEX([1]!TABLA_MAESTRO_DE_ARTICULO[SubGroupName],MATCH(Tabla_lineas[[#This Row],[CODIGO SAP]],[1]!TABLA_MAESTRO_DE_ARTICULO[ItemCode],0))</f>
        <v>SOLUCION INYECTABLE</v>
      </c>
      <c r="M2928" t="s">
        <v>327</v>
      </c>
      <c r="N2928">
        <v>48</v>
      </c>
      <c r="O2928" t="s">
        <v>249</v>
      </c>
      <c r="S2928" s="2">
        <v>382</v>
      </c>
      <c r="T2928">
        <v>1344.64</v>
      </c>
      <c r="U2928">
        <v>3.53</v>
      </c>
      <c r="V2928">
        <v>3.52</v>
      </c>
      <c r="W2928">
        <v>0.7</v>
      </c>
      <c r="Z2928" s="4" t="s">
        <v>46</v>
      </c>
      <c r="AA2928" t="s">
        <v>153</v>
      </c>
      <c r="AB2928">
        <v>46132</v>
      </c>
      <c r="AG2928">
        <v>0</v>
      </c>
      <c r="AH2928">
        <v>382</v>
      </c>
      <c r="AM2928" t="str">
        <f>SUBSTITUTE(Tabla_lineas[[#This Row],[Codigo Liname]]," ","")</f>
        <v>A0308</v>
      </c>
    </row>
    <row r="2929" spans="1:39" customFormat="1" x14ac:dyDescent="0.25">
      <c r="A2929" s="2">
        <v>244</v>
      </c>
      <c r="B2929" t="s">
        <v>860</v>
      </c>
      <c r="C2929">
        <f t="shared" si="45"/>
        <v>1631995</v>
      </c>
      <c r="D2929">
        <v>1452</v>
      </c>
      <c r="E2929" t="s">
        <v>87</v>
      </c>
      <c r="F2929">
        <v>0.64</v>
      </c>
      <c r="G2929">
        <v>0.44</v>
      </c>
      <c r="H2929" t="s">
        <v>88</v>
      </c>
      <c r="I2929" s="2">
        <v>0.44</v>
      </c>
      <c r="J2929" t="s">
        <v>89</v>
      </c>
      <c r="K2929" t="s">
        <v>90</v>
      </c>
      <c r="L2929" s="3" t="str">
        <f>+INDEX([1]!TABLA_MAESTRO_DE_ARTICULO[SubGroupName],MATCH(Tabla_lineas[[#This Row],[CODIGO SAP]],[1]!TABLA_MAESTRO_DE_ARTICULO[ItemCode],0))</f>
        <v>COMPRIMIDO</v>
      </c>
      <c r="M2929" t="s">
        <v>91</v>
      </c>
      <c r="N2929">
        <v>47</v>
      </c>
      <c r="O2929" t="s">
        <v>45</v>
      </c>
      <c r="S2929" s="2">
        <v>3300</v>
      </c>
      <c r="T2929">
        <v>1419</v>
      </c>
      <c r="U2929">
        <v>0.44</v>
      </c>
      <c r="V2929">
        <v>0.43</v>
      </c>
      <c r="W2929">
        <v>0.12</v>
      </c>
      <c r="Z2929" s="4" t="s">
        <v>46</v>
      </c>
      <c r="AA2929" t="s">
        <v>153</v>
      </c>
      <c r="AB2929">
        <v>46132</v>
      </c>
      <c r="AG2929">
        <v>0</v>
      </c>
      <c r="AH2929">
        <v>3300</v>
      </c>
      <c r="AM2929" t="str">
        <f>SUBSTITUTE(Tabla_lineas[[#This Row],[Codigo Liname]]," ","")</f>
        <v>A0307</v>
      </c>
    </row>
    <row r="2930" spans="1:39" customFormat="1" x14ac:dyDescent="0.25">
      <c r="A2930" s="2">
        <v>244</v>
      </c>
      <c r="B2930" t="s">
        <v>860</v>
      </c>
      <c r="C2930">
        <f t="shared" si="45"/>
        <v>1631995</v>
      </c>
      <c r="D2930">
        <v>2111.52</v>
      </c>
      <c r="E2930" t="s">
        <v>464</v>
      </c>
      <c r="F2930">
        <v>28.19</v>
      </c>
      <c r="G2930">
        <v>23.64</v>
      </c>
      <c r="H2930" t="s">
        <v>465</v>
      </c>
      <c r="I2930" s="2">
        <v>23.64</v>
      </c>
      <c r="J2930" t="s">
        <v>466</v>
      </c>
      <c r="K2930" t="s">
        <v>467</v>
      </c>
      <c r="L2930" s="3" t="str">
        <f>+INDEX([1]!TABLA_MAESTRO_DE_ARTICULO[SubGroupName],MATCH(Tabla_lineas[[#This Row],[CODIGO SAP]],[1]!TABLA_MAESTRO_DE_ARTICULO[ItemCode],0))</f>
        <v>GOTAS</v>
      </c>
      <c r="M2930" t="s">
        <v>468</v>
      </c>
      <c r="N2930">
        <v>46</v>
      </c>
      <c r="O2930" t="s">
        <v>469</v>
      </c>
      <c r="S2930" s="2">
        <v>159</v>
      </c>
      <c r="T2930">
        <v>2109.9299999999998</v>
      </c>
      <c r="U2930">
        <v>13.28</v>
      </c>
      <c r="V2930">
        <v>13.27</v>
      </c>
      <c r="W2930">
        <v>5</v>
      </c>
      <c r="Z2930" s="4" t="s">
        <v>46</v>
      </c>
      <c r="AA2930" t="s">
        <v>153</v>
      </c>
      <c r="AB2930">
        <v>46132</v>
      </c>
      <c r="AG2930">
        <v>0</v>
      </c>
      <c r="AH2930">
        <v>159</v>
      </c>
      <c r="AM2930" t="str">
        <f>SUBSTITUTE(Tabla_lineas[[#This Row],[Codigo Liname]]," ","")</f>
        <v>A0309</v>
      </c>
    </row>
    <row r="2931" spans="1:39" customFormat="1" x14ac:dyDescent="0.25">
      <c r="A2931" s="2">
        <v>244</v>
      </c>
      <c r="B2931" t="s">
        <v>860</v>
      </c>
      <c r="C2931">
        <f t="shared" si="45"/>
        <v>1631995</v>
      </c>
      <c r="D2931">
        <v>1276</v>
      </c>
      <c r="E2931" t="s">
        <v>328</v>
      </c>
      <c r="F2931">
        <v>0.92</v>
      </c>
      <c r="G2931">
        <v>0.75</v>
      </c>
      <c r="H2931" t="s">
        <v>329</v>
      </c>
      <c r="I2931" s="2">
        <v>0.75</v>
      </c>
      <c r="J2931" t="s">
        <v>330</v>
      </c>
      <c r="K2931" t="s">
        <v>331</v>
      </c>
      <c r="L2931" s="3" t="str">
        <f>+INDEX([1]!TABLA_MAESTRO_DE_ARTICULO[SubGroupName],MATCH(Tabla_lineas[[#This Row],[CODIGO SAP]],[1]!TABLA_MAESTRO_DE_ARTICULO[ItemCode],0))</f>
        <v>COMPRIMIDO</v>
      </c>
      <c r="M2931" t="s">
        <v>332</v>
      </c>
      <c r="N2931">
        <v>49</v>
      </c>
      <c r="O2931" t="s">
        <v>45</v>
      </c>
      <c r="P2931">
        <v>63200</v>
      </c>
      <c r="Q2931">
        <v>247600</v>
      </c>
      <c r="R2931">
        <v>310800</v>
      </c>
      <c r="S2931" s="2">
        <v>2200</v>
      </c>
      <c r="T2931">
        <v>1254</v>
      </c>
      <c r="U2931">
        <v>0.57999999999999996</v>
      </c>
      <c r="V2931">
        <v>0.56999999999999995</v>
      </c>
      <c r="W2931">
        <v>0.2</v>
      </c>
      <c r="Z2931" s="4" t="s">
        <v>46</v>
      </c>
      <c r="AA2931" t="s">
        <v>120</v>
      </c>
      <c r="AB2931">
        <v>46132</v>
      </c>
      <c r="AG2931">
        <v>0</v>
      </c>
      <c r="AH2931">
        <v>2200</v>
      </c>
      <c r="AM2931" t="str">
        <f>SUBSTITUTE(Tabla_lineas[[#This Row],[Codigo Liname]]," ","")</f>
        <v>P0109</v>
      </c>
    </row>
    <row r="2932" spans="1:39" customFormat="1" x14ac:dyDescent="0.25">
      <c r="A2932" s="2">
        <v>244</v>
      </c>
      <c r="B2932" t="s">
        <v>860</v>
      </c>
      <c r="C2932">
        <f t="shared" si="45"/>
        <v>1631995</v>
      </c>
      <c r="D2932">
        <v>5947.5</v>
      </c>
      <c r="E2932" t="s">
        <v>92</v>
      </c>
      <c r="F2932">
        <v>4.72</v>
      </c>
      <c r="G2932">
        <v>4.72</v>
      </c>
      <c r="H2932" t="s">
        <v>93</v>
      </c>
      <c r="I2932" s="2">
        <v>5.27</v>
      </c>
      <c r="J2932" t="s">
        <v>94</v>
      </c>
      <c r="K2932" t="s">
        <v>95</v>
      </c>
      <c r="L2932" s="3" t="str">
        <f>+INDEX([1]!TABLA_MAESTRO_DE_ARTICULO[SubGroupName],MATCH(Tabla_lineas[[#This Row],[CODIGO SAP]],[1]!TABLA_MAESTRO_DE_ARTICULO[ItemCode],0))</f>
        <v>OVULO VAGINAL</v>
      </c>
      <c r="M2932" t="s">
        <v>96</v>
      </c>
      <c r="N2932">
        <v>50</v>
      </c>
      <c r="O2932" t="s">
        <v>97</v>
      </c>
      <c r="S2932" s="2">
        <v>3250</v>
      </c>
      <c r="T2932">
        <v>5915</v>
      </c>
      <c r="U2932">
        <v>1.83</v>
      </c>
      <c r="V2932">
        <v>1.82</v>
      </c>
      <c r="W2932">
        <v>0.8</v>
      </c>
      <c r="Z2932" s="4" t="s">
        <v>46</v>
      </c>
      <c r="AA2932" t="s">
        <v>126</v>
      </c>
      <c r="AB2932">
        <v>46132</v>
      </c>
      <c r="AG2932">
        <v>0</v>
      </c>
      <c r="AH2932">
        <v>3250</v>
      </c>
      <c r="AM2932" t="str">
        <f>SUBSTITUTE(Tabla_lineas[[#This Row],[Codigo Liname]]," ","")</f>
        <v>G0104</v>
      </c>
    </row>
    <row r="2933" spans="1:39" customFormat="1" x14ac:dyDescent="0.25">
      <c r="A2933" s="2">
        <v>244</v>
      </c>
      <c r="B2933" t="s">
        <v>860</v>
      </c>
      <c r="C2933">
        <f t="shared" si="45"/>
        <v>1631995</v>
      </c>
      <c r="D2933">
        <v>4469.55</v>
      </c>
      <c r="E2933" t="s">
        <v>343</v>
      </c>
      <c r="F2933">
        <v>26.57</v>
      </c>
      <c r="G2933">
        <v>17.350000000000001</v>
      </c>
      <c r="H2933" t="s">
        <v>344</v>
      </c>
      <c r="I2933" s="2">
        <v>17.350000000000001</v>
      </c>
      <c r="J2933" t="s">
        <v>345</v>
      </c>
      <c r="K2933" t="s">
        <v>346</v>
      </c>
      <c r="L2933" s="3" t="str">
        <f>+INDEX([1]!TABLA_MAESTRO_DE_ARTICULO[SubGroupName],MATCH(Tabla_lineas[[#This Row],[CODIGO SAP]],[1]!TABLA_MAESTRO_DE_ARTICULO[ItemCode],0))</f>
        <v>CREMA DERMICA</v>
      </c>
      <c r="M2933" t="s">
        <v>347</v>
      </c>
      <c r="N2933">
        <v>52</v>
      </c>
      <c r="O2933" t="s">
        <v>297</v>
      </c>
      <c r="S2933" s="2">
        <v>415</v>
      </c>
      <c r="T2933">
        <v>4465.3999999999996</v>
      </c>
      <c r="U2933">
        <v>10.77</v>
      </c>
      <c r="V2933">
        <v>10.76</v>
      </c>
      <c r="W2933">
        <v>5</v>
      </c>
      <c r="Z2933" s="4" t="s">
        <v>46</v>
      </c>
      <c r="AA2933" t="s">
        <v>153</v>
      </c>
      <c r="AB2933">
        <v>46096</v>
      </c>
      <c r="AG2933">
        <v>0</v>
      </c>
      <c r="AH2933">
        <v>415</v>
      </c>
      <c r="AM2933" t="str">
        <f>SUBSTITUTE(Tabla_lineas[[#This Row],[Codigo Liname]]," ","")</f>
        <v>D0104</v>
      </c>
    </row>
    <row r="2934" spans="1:39" customFormat="1" x14ac:dyDescent="0.25">
      <c r="A2934" s="2">
        <v>244</v>
      </c>
      <c r="B2934" t="s">
        <v>860</v>
      </c>
      <c r="C2934">
        <f t="shared" si="45"/>
        <v>1631995</v>
      </c>
      <c r="D2934">
        <v>2134.7399999999998</v>
      </c>
      <c r="E2934" t="s">
        <v>348</v>
      </c>
      <c r="F2934">
        <v>31.43</v>
      </c>
      <c r="G2934">
        <v>31.43</v>
      </c>
      <c r="H2934" t="s">
        <v>349</v>
      </c>
      <c r="I2934" s="2">
        <v>45.42</v>
      </c>
      <c r="J2934" t="s">
        <v>350</v>
      </c>
      <c r="K2934" t="s">
        <v>351</v>
      </c>
      <c r="L2934" s="3" t="str">
        <f>+INDEX([1]!TABLA_MAESTRO_DE_ARTICULO[SubGroupName],MATCH(Tabla_lineas[[#This Row],[CODIGO SAP]],[1]!TABLA_MAESTRO_DE_ARTICULO[ItemCode],0))</f>
        <v>SUSPENSION</v>
      </c>
      <c r="M2934" t="s">
        <v>352</v>
      </c>
      <c r="N2934">
        <v>53</v>
      </c>
      <c r="O2934" t="s">
        <v>181</v>
      </c>
      <c r="S2934" s="2">
        <v>47</v>
      </c>
      <c r="T2934">
        <v>1476.74</v>
      </c>
      <c r="U2934">
        <v>45.42</v>
      </c>
      <c r="V2934">
        <v>31.42</v>
      </c>
      <c r="W2934">
        <v>10</v>
      </c>
      <c r="Z2934" s="4" t="s">
        <v>46</v>
      </c>
      <c r="AA2934" t="s">
        <v>153</v>
      </c>
      <c r="AB2934">
        <v>46132</v>
      </c>
      <c r="AG2934">
        <v>0</v>
      </c>
      <c r="AH2934">
        <v>47</v>
      </c>
      <c r="AM2934" t="str">
        <f>SUBSTITUTE(Tabla_lineas[[#This Row],[Codigo Liname]]," ","")</f>
        <v>A0704</v>
      </c>
    </row>
    <row r="2935" spans="1:39" customFormat="1" x14ac:dyDescent="0.25">
      <c r="A2935" s="2">
        <v>244</v>
      </c>
      <c r="B2935" t="s">
        <v>860</v>
      </c>
      <c r="C2935">
        <f t="shared" si="45"/>
        <v>1631995</v>
      </c>
      <c r="D2935">
        <v>2601.42</v>
      </c>
      <c r="E2935" t="s">
        <v>98</v>
      </c>
      <c r="F2935">
        <v>9.4</v>
      </c>
      <c r="G2935">
        <v>8.77</v>
      </c>
      <c r="H2935" t="s">
        <v>99</v>
      </c>
      <c r="I2935" s="2">
        <v>8.77</v>
      </c>
      <c r="J2935" t="s">
        <v>100</v>
      </c>
      <c r="K2935" t="s">
        <v>101</v>
      </c>
      <c r="L2935" s="3" t="str">
        <f>+INDEX([1]!TABLA_MAESTRO_DE_ARTICULO[SubGroupName],MATCH(Tabla_lineas[[#This Row],[CODIGO SAP]],[1]!TABLA_MAESTRO_DE_ARTICULO[ItemCode],0))</f>
        <v>GOTAS</v>
      </c>
      <c r="M2935" t="s">
        <v>102</v>
      </c>
      <c r="N2935">
        <v>58</v>
      </c>
      <c r="O2935" t="s">
        <v>103</v>
      </c>
      <c r="S2935" s="2">
        <v>454</v>
      </c>
      <c r="T2935">
        <v>2596.88</v>
      </c>
      <c r="U2935">
        <v>5.73</v>
      </c>
      <c r="V2935">
        <v>5.72</v>
      </c>
      <c r="W2935">
        <v>3</v>
      </c>
      <c r="Z2935" s="4" t="s">
        <v>46</v>
      </c>
      <c r="AA2935" t="s">
        <v>153</v>
      </c>
      <c r="AB2935">
        <v>46132</v>
      </c>
      <c r="AG2935">
        <v>0</v>
      </c>
      <c r="AH2935">
        <v>454</v>
      </c>
      <c r="AM2935" t="str">
        <f>SUBSTITUTE(Tabla_lineas[[#This Row],[Codigo Liname]]," ","")</f>
        <v>N0210</v>
      </c>
    </row>
    <row r="2936" spans="1:39" customFormat="1" x14ac:dyDescent="0.25">
      <c r="A2936" s="2">
        <v>244</v>
      </c>
      <c r="B2936" t="s">
        <v>860</v>
      </c>
      <c r="C2936">
        <f t="shared" si="45"/>
        <v>1631995</v>
      </c>
      <c r="D2936">
        <v>4160.5</v>
      </c>
      <c r="E2936" t="s">
        <v>353</v>
      </c>
      <c r="F2936">
        <v>11.88</v>
      </c>
      <c r="G2936">
        <v>11.88</v>
      </c>
      <c r="H2936" t="s">
        <v>354</v>
      </c>
      <c r="I2936" s="2">
        <v>13.94</v>
      </c>
      <c r="J2936" t="s">
        <v>355</v>
      </c>
      <c r="K2936" t="s">
        <v>356</v>
      </c>
      <c r="L2936" s="3" t="str">
        <f>+INDEX([1]!TABLA_MAESTRO_DE_ARTICULO[SubGroupName],MATCH(Tabla_lineas[[#This Row],[CODIGO SAP]],[1]!TABLA_MAESTRO_DE_ARTICULO[ItemCode],0))</f>
        <v>JARABE</v>
      </c>
      <c r="M2936" t="s">
        <v>357</v>
      </c>
      <c r="N2936">
        <v>59</v>
      </c>
      <c r="O2936" t="s">
        <v>181</v>
      </c>
      <c r="S2936" s="2">
        <v>530</v>
      </c>
      <c r="T2936">
        <v>4155.2</v>
      </c>
      <c r="U2936">
        <v>7.85</v>
      </c>
      <c r="V2936">
        <v>7.84</v>
      </c>
      <c r="W2936">
        <v>5.5</v>
      </c>
      <c r="Z2936" s="4" t="s">
        <v>53</v>
      </c>
      <c r="AA2936" t="s">
        <v>153</v>
      </c>
      <c r="AB2936">
        <v>46096</v>
      </c>
      <c r="AG2936">
        <v>0</v>
      </c>
      <c r="AH2936">
        <v>530</v>
      </c>
      <c r="AM2936" t="str">
        <f>SUBSTITUTE(Tabla_lineas[[#This Row],[Codigo Liname]]," ","")</f>
        <v>N0209</v>
      </c>
    </row>
    <row r="2937" spans="1:39" customFormat="1" x14ac:dyDescent="0.25">
      <c r="A2937" s="2">
        <v>244</v>
      </c>
      <c r="B2937" t="s">
        <v>860</v>
      </c>
      <c r="C2937">
        <f t="shared" si="45"/>
        <v>1631995</v>
      </c>
      <c r="D2937">
        <v>9132</v>
      </c>
      <c r="E2937" t="s">
        <v>104</v>
      </c>
      <c r="F2937">
        <v>0.3</v>
      </c>
      <c r="G2937">
        <v>0.25</v>
      </c>
      <c r="H2937" t="s">
        <v>105</v>
      </c>
      <c r="I2937" s="2">
        <v>0.25</v>
      </c>
      <c r="J2937" t="s">
        <v>106</v>
      </c>
      <c r="K2937" t="s">
        <v>107</v>
      </c>
      <c r="L2937" s="3" t="str">
        <f>+INDEX([1]!TABLA_MAESTRO_DE_ARTICULO[SubGroupName],MATCH(Tabla_lineas[[#This Row],[CODIGO SAP]],[1]!TABLA_MAESTRO_DE_ARTICULO[ItemCode],0))</f>
        <v>COMPRIMIDO</v>
      </c>
      <c r="M2937" t="s">
        <v>108</v>
      </c>
      <c r="N2937">
        <v>57</v>
      </c>
      <c r="O2937" t="s">
        <v>45</v>
      </c>
      <c r="S2937" s="2">
        <v>36528</v>
      </c>
      <c r="T2937">
        <v>8766.7199999999993</v>
      </c>
      <c r="U2937">
        <v>0.25</v>
      </c>
      <c r="V2937">
        <v>0.24</v>
      </c>
      <c r="W2937">
        <v>0.12</v>
      </c>
      <c r="Z2937" s="4" t="s">
        <v>46</v>
      </c>
      <c r="AA2937" t="s">
        <v>126</v>
      </c>
      <c r="AB2937">
        <v>46132</v>
      </c>
      <c r="AG2937">
        <v>0</v>
      </c>
      <c r="AH2937">
        <v>36528</v>
      </c>
      <c r="AM2937" t="str">
        <f>SUBSTITUTE(Tabla_lineas[[#This Row],[Codigo Liname]]," ","")</f>
        <v>N0208</v>
      </c>
    </row>
    <row r="2938" spans="1:39" customFormat="1" x14ac:dyDescent="0.25">
      <c r="A2938" s="2">
        <v>244</v>
      </c>
      <c r="B2938" t="s">
        <v>860</v>
      </c>
      <c r="C2938">
        <f t="shared" si="45"/>
        <v>1631995</v>
      </c>
      <c r="D2938">
        <v>11368.56</v>
      </c>
      <c r="E2938" t="s">
        <v>470</v>
      </c>
      <c r="F2938">
        <v>22.96</v>
      </c>
      <c r="G2938">
        <v>12</v>
      </c>
      <c r="H2938" t="s">
        <v>471</v>
      </c>
      <c r="I2938" s="2">
        <v>12.03</v>
      </c>
      <c r="J2938" t="s">
        <v>472</v>
      </c>
      <c r="K2938" t="s">
        <v>473</v>
      </c>
      <c r="L2938" s="3" t="str">
        <f>+INDEX([1]!TABLA_MAESTRO_DE_ARTICULO[SubGroupName],MATCH(Tabla_lineas[[#This Row],[CODIGO SAP]],[1]!TABLA_MAESTRO_DE_ARTICULO[ItemCode],0))</f>
        <v>LOCION</v>
      </c>
      <c r="M2938" t="s">
        <v>474</v>
      </c>
      <c r="N2938">
        <v>11</v>
      </c>
      <c r="O2938" t="s">
        <v>400</v>
      </c>
      <c r="S2938" s="2">
        <v>1212</v>
      </c>
      <c r="T2938">
        <v>11356.44</v>
      </c>
      <c r="U2938">
        <v>9.3800000000000008</v>
      </c>
      <c r="V2938">
        <v>9.3699999999999992</v>
      </c>
      <c r="W2938">
        <v>7</v>
      </c>
      <c r="Z2938" s="4" t="s">
        <v>46</v>
      </c>
      <c r="AA2938" t="s">
        <v>153</v>
      </c>
      <c r="AB2938">
        <v>46132</v>
      </c>
      <c r="AG2938">
        <v>0</v>
      </c>
      <c r="AH2938">
        <v>1212</v>
      </c>
      <c r="AM2938" t="str">
        <f>SUBSTITUTE(Tabla_lineas[[#This Row],[Codigo Liname]]," ","")</f>
        <v>P0301</v>
      </c>
    </row>
    <row r="2939" spans="1:39" customFormat="1" x14ac:dyDescent="0.25">
      <c r="A2939" s="2">
        <v>244</v>
      </c>
      <c r="B2939" t="s">
        <v>860</v>
      </c>
      <c r="C2939">
        <f t="shared" si="45"/>
        <v>1631995</v>
      </c>
      <c r="D2939">
        <v>13645.7</v>
      </c>
      <c r="E2939" t="s">
        <v>384</v>
      </c>
      <c r="F2939">
        <v>9.6</v>
      </c>
      <c r="G2939">
        <v>6.35</v>
      </c>
      <c r="H2939" t="s">
        <v>385</v>
      </c>
      <c r="I2939" s="2">
        <v>6.35</v>
      </c>
      <c r="J2939" t="s">
        <v>386</v>
      </c>
      <c r="K2939" t="s">
        <v>387</v>
      </c>
      <c r="L2939" s="3" t="str">
        <f>+INDEX([1]!TABLA_MAESTRO_DE_ARTICULO[SubGroupName],MATCH(Tabla_lineas[[#This Row],[CODIGO SAP]],[1]!TABLA_MAESTRO_DE_ARTICULO[ItemCode],0))</f>
        <v>COMPRIMIDO</v>
      </c>
      <c r="M2939" t="s">
        <v>388</v>
      </c>
      <c r="N2939">
        <v>54</v>
      </c>
      <c r="O2939" t="s">
        <v>389</v>
      </c>
      <c r="S2939" s="2">
        <v>2237</v>
      </c>
      <c r="T2939">
        <v>13623.33</v>
      </c>
      <c r="U2939">
        <v>6.1</v>
      </c>
      <c r="V2939">
        <v>6.09</v>
      </c>
      <c r="W2939">
        <v>1.2</v>
      </c>
      <c r="Z2939" s="4" t="s">
        <v>46</v>
      </c>
      <c r="AA2939" t="s">
        <v>126</v>
      </c>
      <c r="AB2939">
        <v>46132</v>
      </c>
      <c r="AG2939">
        <v>0</v>
      </c>
      <c r="AH2939">
        <v>2237</v>
      </c>
      <c r="AM2939" t="str">
        <f>SUBSTITUTE(Tabla_lineas[[#This Row],[Codigo Liname]]," ","")</f>
        <v>P0111</v>
      </c>
    </row>
    <row r="2940" spans="1:39" customFormat="1" x14ac:dyDescent="0.25">
      <c r="A2940" s="2">
        <v>244</v>
      </c>
      <c r="B2940" t="s">
        <v>860</v>
      </c>
      <c r="C2940">
        <f t="shared" si="45"/>
        <v>1631995</v>
      </c>
      <c r="D2940">
        <v>17209.900000000001</v>
      </c>
      <c r="E2940" t="s">
        <v>395</v>
      </c>
      <c r="F2940">
        <v>39.200000000000003</v>
      </c>
      <c r="G2940">
        <v>23.99</v>
      </c>
      <c r="H2940" t="s">
        <v>396</v>
      </c>
      <c r="I2940" s="2">
        <v>23.99</v>
      </c>
      <c r="J2940" t="s">
        <v>397</v>
      </c>
      <c r="K2940" t="s">
        <v>398</v>
      </c>
      <c r="L2940" s="3" t="str">
        <f>+INDEX([1]!TABLA_MAESTRO_DE_ARTICULO[SubGroupName],MATCH(Tabla_lineas[[#This Row],[CODIGO SAP]],[1]!TABLA_MAESTRO_DE_ARTICULO[ItemCode],0))</f>
        <v>JARABE</v>
      </c>
      <c r="M2940" t="s">
        <v>399</v>
      </c>
      <c r="N2940">
        <v>66</v>
      </c>
      <c r="O2940" t="s">
        <v>400</v>
      </c>
      <c r="S2940" s="2">
        <v>1130</v>
      </c>
      <c r="T2940">
        <v>17198.600000000002</v>
      </c>
      <c r="U2940">
        <v>15.23</v>
      </c>
      <c r="V2940">
        <v>15.22</v>
      </c>
      <c r="W2940">
        <v>5</v>
      </c>
      <c r="Z2940" s="4" t="s">
        <v>46</v>
      </c>
      <c r="AA2940" t="s">
        <v>153</v>
      </c>
      <c r="AB2940">
        <v>46096</v>
      </c>
      <c r="AG2940">
        <v>0</v>
      </c>
      <c r="AH2940">
        <v>1130</v>
      </c>
      <c r="AM2940" t="str">
        <f>SUBSTITUTE(Tabla_lineas[[#This Row],[Codigo Liname]]," ","")</f>
        <v>A1205</v>
      </c>
    </row>
    <row r="2941" spans="1:39" customFormat="1" x14ac:dyDescent="0.25">
      <c r="A2941" s="2">
        <v>248</v>
      </c>
      <c r="B2941" t="s">
        <v>861</v>
      </c>
      <c r="C2941">
        <f t="shared" si="45"/>
        <v>1632075</v>
      </c>
      <c r="D2941">
        <v>24890</v>
      </c>
      <c r="E2941" t="s">
        <v>133</v>
      </c>
      <c r="F2941">
        <v>0.95</v>
      </c>
      <c r="G2941">
        <v>0.95</v>
      </c>
      <c r="H2941" t="s">
        <v>134</v>
      </c>
      <c r="I2941" s="2">
        <v>1.31</v>
      </c>
      <c r="J2941" t="s">
        <v>135</v>
      </c>
      <c r="K2941" t="s">
        <v>136</v>
      </c>
      <c r="L2941" s="3" t="str">
        <f>+INDEX([1]!TABLA_MAESTRO_DE_ARTICULO[SubGroupName],MATCH(Tabla_lineas[[#This Row],[CODIGO SAP]],[1]!TABLA_MAESTRO_DE_ARTICULO[ItemCode],0))</f>
        <v>COMPRIMIDO</v>
      </c>
      <c r="M2941" t="s">
        <v>137</v>
      </c>
      <c r="N2941">
        <v>2</v>
      </c>
      <c r="O2941" t="s">
        <v>45</v>
      </c>
      <c r="P2941">
        <v>32100</v>
      </c>
      <c r="Q2941">
        <v>219600</v>
      </c>
      <c r="R2941">
        <v>251700</v>
      </c>
      <c r="S2941" s="2">
        <v>19000</v>
      </c>
      <c r="T2941">
        <v>17860</v>
      </c>
      <c r="U2941">
        <v>1.31</v>
      </c>
      <c r="V2941">
        <v>0.94</v>
      </c>
      <c r="W2941">
        <v>0.32</v>
      </c>
      <c r="Z2941" s="4" t="s">
        <v>53</v>
      </c>
      <c r="AA2941" t="s">
        <v>120</v>
      </c>
      <c r="AB2941">
        <v>46132</v>
      </c>
      <c r="AG2941">
        <v>0</v>
      </c>
      <c r="AH2941">
        <v>19000</v>
      </c>
      <c r="AM2941" t="str">
        <f>SUBSTITUTE(Tabla_lineas[[#This Row],[Codigo Liname]]," ","")</f>
        <v>N0304</v>
      </c>
    </row>
    <row r="2942" spans="1:39" customFormat="1" x14ac:dyDescent="0.25">
      <c r="A2942" s="2">
        <v>248</v>
      </c>
      <c r="B2942" t="s">
        <v>861</v>
      </c>
      <c r="C2942">
        <f t="shared" si="45"/>
        <v>1632075</v>
      </c>
      <c r="D2942">
        <v>3592.5</v>
      </c>
      <c r="E2942" t="s">
        <v>76</v>
      </c>
      <c r="F2942">
        <v>14.47</v>
      </c>
      <c r="G2942">
        <v>14.37</v>
      </c>
      <c r="H2942" t="s">
        <v>77</v>
      </c>
      <c r="I2942" s="2">
        <v>14.37</v>
      </c>
      <c r="J2942" t="s">
        <v>78</v>
      </c>
      <c r="K2942" t="s">
        <v>79</v>
      </c>
      <c r="L2942" s="3" t="str">
        <f>+INDEX([1]!TABLA_MAESTRO_DE_ARTICULO[SubGroupName],MATCH(Tabla_lineas[[#This Row],[CODIGO SAP]],[1]!TABLA_MAESTRO_DE_ARTICULO[ItemCode],0))</f>
        <v>SOLUCION INYECTABLE</v>
      </c>
      <c r="M2942" t="s">
        <v>80</v>
      </c>
      <c r="N2942">
        <v>4</v>
      </c>
      <c r="O2942" t="s">
        <v>81</v>
      </c>
      <c r="S2942" s="2">
        <v>250</v>
      </c>
      <c r="T2942">
        <v>3590</v>
      </c>
      <c r="U2942">
        <v>14.37</v>
      </c>
      <c r="V2942">
        <v>14.36</v>
      </c>
      <c r="W2942">
        <v>4</v>
      </c>
      <c r="Z2942" s="4" t="s">
        <v>46</v>
      </c>
      <c r="AA2942" t="s">
        <v>153</v>
      </c>
      <c r="AB2942">
        <v>46132</v>
      </c>
      <c r="AG2942">
        <v>0</v>
      </c>
      <c r="AH2942">
        <v>250</v>
      </c>
      <c r="AM2942" t="str">
        <f>SUBSTITUTE(Tabla_lineas[[#This Row],[Codigo Liname]]," ","")</f>
        <v>N0112</v>
      </c>
    </row>
    <row r="2943" spans="1:39" customFormat="1" x14ac:dyDescent="0.25">
      <c r="A2943" s="2">
        <v>248</v>
      </c>
      <c r="B2943" t="s">
        <v>861</v>
      </c>
      <c r="C2943">
        <f t="shared" si="45"/>
        <v>1632075</v>
      </c>
      <c r="D2943">
        <v>22020</v>
      </c>
      <c r="E2943" t="s">
        <v>82</v>
      </c>
      <c r="F2943">
        <v>1.61</v>
      </c>
      <c r="G2943">
        <v>1.61</v>
      </c>
      <c r="H2943" t="s">
        <v>83</v>
      </c>
      <c r="I2943" s="2">
        <v>3.67</v>
      </c>
      <c r="J2943" t="s">
        <v>84</v>
      </c>
      <c r="K2943" t="s">
        <v>85</v>
      </c>
      <c r="L2943" s="3" t="str">
        <f>+INDEX([1]!TABLA_MAESTRO_DE_ARTICULO[SubGroupName],MATCH(Tabla_lineas[[#This Row],[CODIGO SAP]],[1]!TABLA_MAESTRO_DE_ARTICULO[ItemCode],0))</f>
        <v>COMPRIMIDO</v>
      </c>
      <c r="M2943" t="s">
        <v>86</v>
      </c>
      <c r="N2943">
        <v>5</v>
      </c>
      <c r="O2943" t="s">
        <v>45</v>
      </c>
      <c r="S2943" s="2">
        <v>6000</v>
      </c>
      <c r="T2943">
        <v>9600</v>
      </c>
      <c r="U2943">
        <v>3.67</v>
      </c>
      <c r="V2943">
        <v>1.6</v>
      </c>
      <c r="W2943">
        <v>0.15</v>
      </c>
      <c r="Z2943" s="4" t="s">
        <v>46</v>
      </c>
      <c r="AA2943" t="s">
        <v>126</v>
      </c>
      <c r="AB2943">
        <v>46132</v>
      </c>
      <c r="AG2943">
        <v>0</v>
      </c>
      <c r="AH2943">
        <v>6000</v>
      </c>
      <c r="AM2943" t="str">
        <f>SUBSTITUTE(Tabla_lineas[[#This Row],[Codigo Liname]]," ","")</f>
        <v>C0902</v>
      </c>
    </row>
    <row r="2944" spans="1:39" customFormat="1" x14ac:dyDescent="0.25">
      <c r="A2944" s="2">
        <v>248</v>
      </c>
      <c r="B2944" t="s">
        <v>861</v>
      </c>
      <c r="C2944">
        <f t="shared" si="45"/>
        <v>1632075</v>
      </c>
      <c r="D2944">
        <v>3634.4</v>
      </c>
      <c r="E2944" t="s">
        <v>374</v>
      </c>
      <c r="F2944">
        <v>2.0699999999999998</v>
      </c>
      <c r="G2944">
        <v>1.4</v>
      </c>
      <c r="H2944" t="s">
        <v>375</v>
      </c>
      <c r="I2944" s="2">
        <v>1.4</v>
      </c>
      <c r="J2944" t="s">
        <v>376</v>
      </c>
      <c r="K2944" t="s">
        <v>377</v>
      </c>
      <c r="L2944" s="3" t="str">
        <f>+INDEX([1]!TABLA_MAESTRO_DE_ARTICULO[SubGroupName],MATCH(Tabla_lineas[[#This Row],[CODIGO SAP]],[1]!TABLA_MAESTRO_DE_ARTICULO[ItemCode],0))</f>
        <v>COMPRIMIDO</v>
      </c>
      <c r="M2944" t="s">
        <v>378</v>
      </c>
      <c r="N2944">
        <v>6</v>
      </c>
      <c r="O2944" t="s">
        <v>45</v>
      </c>
      <c r="S2944" s="2">
        <v>2596</v>
      </c>
      <c r="T2944">
        <v>3608.44</v>
      </c>
      <c r="U2944">
        <v>1.4</v>
      </c>
      <c r="V2944">
        <v>1.39</v>
      </c>
      <c r="W2944">
        <v>0.25</v>
      </c>
      <c r="Z2944" s="4" t="s">
        <v>46</v>
      </c>
      <c r="AA2944" t="s">
        <v>120</v>
      </c>
      <c r="AB2944">
        <v>46132</v>
      </c>
      <c r="AG2944">
        <v>0</v>
      </c>
      <c r="AH2944">
        <v>2596</v>
      </c>
      <c r="AM2944" t="str">
        <f>SUBSTITUTE(Tabla_lineas[[#This Row],[Codigo Liname]]," ","")</f>
        <v>H0209</v>
      </c>
    </row>
    <row r="2945" spans="1:39" customFormat="1" x14ac:dyDescent="0.25">
      <c r="A2945" s="2">
        <v>249</v>
      </c>
      <c r="B2945" t="s">
        <v>862</v>
      </c>
      <c r="C2945">
        <f t="shared" si="45"/>
        <v>1631976</v>
      </c>
      <c r="D2945">
        <v>24400</v>
      </c>
      <c r="E2945" t="s">
        <v>171</v>
      </c>
      <c r="F2945">
        <v>1.82</v>
      </c>
      <c r="G2945">
        <v>1.82</v>
      </c>
      <c r="H2945" t="s">
        <v>172</v>
      </c>
      <c r="I2945" s="2">
        <v>2.94</v>
      </c>
      <c r="J2945" t="s">
        <v>173</v>
      </c>
      <c r="K2945" t="s">
        <v>174</v>
      </c>
      <c r="L2945" s="3" t="str">
        <f>+INDEX([1]!TABLA_MAESTRO_DE_ARTICULO[SubGroupName],MATCH(Tabla_lineas[[#This Row],[CODIGO SAP]],[1]!TABLA_MAESTRO_DE_ARTICULO[ItemCode],0))</f>
        <v>COMPRIMIDO</v>
      </c>
      <c r="M2945" t="s">
        <v>175</v>
      </c>
      <c r="N2945">
        <v>1</v>
      </c>
      <c r="O2945" t="s">
        <v>45</v>
      </c>
      <c r="S2945" s="2">
        <v>20000</v>
      </c>
      <c r="T2945">
        <v>24200</v>
      </c>
      <c r="U2945">
        <v>1.22</v>
      </c>
      <c r="V2945">
        <v>1.21</v>
      </c>
      <c r="W2945">
        <v>0.7</v>
      </c>
      <c r="Z2945" s="4" t="s">
        <v>46</v>
      </c>
      <c r="AA2945" t="s">
        <v>120</v>
      </c>
      <c r="AB2945">
        <v>46132</v>
      </c>
      <c r="AG2945">
        <v>0</v>
      </c>
      <c r="AH2945">
        <v>20000</v>
      </c>
      <c r="AM2945" t="str">
        <f>SUBSTITUTE(Tabla_lineas[[#This Row],[Codigo Liname]]," ","")</f>
        <v>J0105</v>
      </c>
    </row>
    <row r="2946" spans="1:39" customFormat="1" x14ac:dyDescent="0.25">
      <c r="A2946" s="2">
        <v>249</v>
      </c>
      <c r="B2946" t="s">
        <v>862</v>
      </c>
      <c r="C2946">
        <f t="shared" ref="C2946:C3009" si="46">IFERROR(VALUE(RIGHT(TRIM(LEFT(B2946,SEARCH("Eco",B2946)-1)),7)),"COTI")</f>
        <v>1631976</v>
      </c>
      <c r="D2946">
        <v>13500</v>
      </c>
      <c r="E2946" t="s">
        <v>188</v>
      </c>
      <c r="F2946">
        <v>0.66</v>
      </c>
      <c r="G2946">
        <v>0.66</v>
      </c>
      <c r="H2946" t="s">
        <v>189</v>
      </c>
      <c r="I2946" s="2">
        <v>1</v>
      </c>
      <c r="J2946" t="s">
        <v>190</v>
      </c>
      <c r="K2946" t="s">
        <v>191</v>
      </c>
      <c r="L2946" s="3" t="str">
        <f>+INDEX([1]!TABLA_MAESTRO_DE_ARTICULO[SubGroupName],MATCH(Tabla_lineas[[#This Row],[CODIGO SAP]],[1]!TABLA_MAESTRO_DE_ARTICULO[ItemCode],0))</f>
        <v>COMPRIMIDO</v>
      </c>
      <c r="M2946" t="s">
        <v>192</v>
      </c>
      <c r="N2946">
        <v>17</v>
      </c>
      <c r="O2946" t="s">
        <v>45</v>
      </c>
      <c r="S2946" s="2">
        <v>25000</v>
      </c>
      <c r="T2946">
        <v>13250</v>
      </c>
      <c r="U2946">
        <v>0.54</v>
      </c>
      <c r="V2946">
        <v>0.53</v>
      </c>
      <c r="W2946">
        <v>0.2</v>
      </c>
      <c r="Z2946" s="4" t="s">
        <v>53</v>
      </c>
      <c r="AA2946" t="s">
        <v>153</v>
      </c>
      <c r="AB2946">
        <v>46096</v>
      </c>
      <c r="AG2946">
        <v>0</v>
      </c>
      <c r="AH2946">
        <v>25000</v>
      </c>
      <c r="AM2946" t="str">
        <f>SUBSTITUTE(Tabla_lineas[[#This Row],[Codigo Liname]]," ","")</f>
        <v>R0501</v>
      </c>
    </row>
    <row r="2947" spans="1:39" customFormat="1" x14ac:dyDescent="0.25">
      <c r="A2947" s="2">
        <v>249</v>
      </c>
      <c r="B2947" t="s">
        <v>862</v>
      </c>
      <c r="C2947">
        <f t="shared" si="46"/>
        <v>1631976</v>
      </c>
      <c r="D2947">
        <v>7510</v>
      </c>
      <c r="E2947" t="s">
        <v>218</v>
      </c>
      <c r="F2947">
        <v>28.9</v>
      </c>
      <c r="G2947">
        <v>13.37</v>
      </c>
      <c r="H2947" t="s">
        <v>219</v>
      </c>
      <c r="I2947" s="2">
        <v>13.37</v>
      </c>
      <c r="J2947" t="s">
        <v>220</v>
      </c>
      <c r="K2947" t="s">
        <v>221</v>
      </c>
      <c r="L2947" s="3" t="str">
        <f>+INDEX([1]!TABLA_MAESTRO_DE_ARTICULO[SubGroupName],MATCH(Tabla_lineas[[#This Row],[CODIGO SAP]],[1]!TABLA_MAESTRO_DE_ARTICULO[ItemCode],0))</f>
        <v>CREMA DERMICA</v>
      </c>
      <c r="M2947" t="s">
        <v>222</v>
      </c>
      <c r="N2947">
        <v>10</v>
      </c>
      <c r="O2947" t="s">
        <v>223</v>
      </c>
      <c r="S2947" s="2">
        <v>1000</v>
      </c>
      <c r="T2947">
        <v>7500</v>
      </c>
      <c r="U2947">
        <v>7.51</v>
      </c>
      <c r="V2947">
        <v>7.5</v>
      </c>
      <c r="W2947">
        <v>4.5</v>
      </c>
      <c r="Z2947" s="4" t="s">
        <v>53</v>
      </c>
      <c r="AA2947" t="s">
        <v>153</v>
      </c>
      <c r="AB2947">
        <v>46132</v>
      </c>
      <c r="AG2947">
        <v>0</v>
      </c>
      <c r="AH2947">
        <v>1000</v>
      </c>
      <c r="AM2947" t="str">
        <f>SUBSTITUTE(Tabla_lineas[[#This Row],[Codigo Liname]]," ","")</f>
        <v>D0103</v>
      </c>
    </row>
    <row r="2948" spans="1:39" customFormat="1" x14ac:dyDescent="0.25">
      <c r="A2948" s="2">
        <v>249</v>
      </c>
      <c r="B2948" t="s">
        <v>862</v>
      </c>
      <c r="C2948">
        <f t="shared" si="46"/>
        <v>1631976</v>
      </c>
      <c r="D2948">
        <v>38100</v>
      </c>
      <c r="E2948" t="s">
        <v>239</v>
      </c>
      <c r="F2948">
        <v>1.48</v>
      </c>
      <c r="G2948">
        <v>1.48</v>
      </c>
      <c r="H2948" t="s">
        <v>240</v>
      </c>
      <c r="I2948" s="2">
        <v>2.54</v>
      </c>
      <c r="J2948" t="s">
        <v>241</v>
      </c>
      <c r="K2948" t="s">
        <v>242</v>
      </c>
      <c r="L2948" s="3" t="str">
        <f>+INDEX([1]!TABLA_MAESTRO_DE_ARTICULO[SubGroupName],MATCH(Tabla_lineas[[#This Row],[CODIGO SAP]],[1]!TABLA_MAESTRO_DE_ARTICULO[ItemCode],0))</f>
        <v>COMPRIMIDO</v>
      </c>
      <c r="M2948" t="s">
        <v>243</v>
      </c>
      <c r="N2948">
        <v>2</v>
      </c>
      <c r="O2948" t="s">
        <v>45</v>
      </c>
      <c r="S2948" s="2">
        <v>15000</v>
      </c>
      <c r="T2948">
        <v>22050</v>
      </c>
      <c r="U2948">
        <v>2.54</v>
      </c>
      <c r="V2948">
        <v>1.47</v>
      </c>
      <c r="W2948">
        <v>0.4</v>
      </c>
      <c r="Z2948" s="4" t="s">
        <v>53</v>
      </c>
      <c r="AA2948" t="s">
        <v>120</v>
      </c>
      <c r="AB2948">
        <v>46132</v>
      </c>
      <c r="AG2948">
        <v>0</v>
      </c>
      <c r="AH2948">
        <v>15000</v>
      </c>
      <c r="AM2948" t="str">
        <f>SUBSTITUTE(Tabla_lineas[[#This Row],[Codigo Liname]]," ","")</f>
        <v>J0137</v>
      </c>
    </row>
    <row r="2949" spans="1:39" customFormat="1" x14ac:dyDescent="0.25">
      <c r="A2949" s="2">
        <v>249</v>
      </c>
      <c r="B2949" t="s">
        <v>862</v>
      </c>
      <c r="C2949">
        <f t="shared" si="46"/>
        <v>1631976</v>
      </c>
      <c r="D2949">
        <v>139400</v>
      </c>
      <c r="E2949" t="s">
        <v>244</v>
      </c>
      <c r="F2949">
        <v>4.03</v>
      </c>
      <c r="G2949">
        <v>4.03</v>
      </c>
      <c r="H2949" t="s">
        <v>245</v>
      </c>
      <c r="I2949" s="2">
        <v>6.97</v>
      </c>
      <c r="J2949" t="s">
        <v>246</v>
      </c>
      <c r="K2949" t="s">
        <v>247</v>
      </c>
      <c r="L2949" s="3" t="str">
        <f>+INDEX([1]!TABLA_MAESTRO_DE_ARTICULO[SubGroupName],MATCH(Tabla_lineas[[#This Row],[CODIGO SAP]],[1]!TABLA_MAESTRO_DE_ARTICULO[ItemCode],0))</f>
        <v>SOLUCION INYECTABLE</v>
      </c>
      <c r="M2949" t="s">
        <v>248</v>
      </c>
      <c r="N2949">
        <v>8</v>
      </c>
      <c r="O2949" t="s">
        <v>249</v>
      </c>
      <c r="S2949" s="2">
        <v>20000</v>
      </c>
      <c r="T2949">
        <v>80399.999999999985</v>
      </c>
      <c r="U2949">
        <v>6.97</v>
      </c>
      <c r="V2949">
        <v>4.0199999999999996</v>
      </c>
      <c r="W2949">
        <v>0.7</v>
      </c>
      <c r="Z2949" s="4" t="s">
        <v>53</v>
      </c>
      <c r="AA2949" t="s">
        <v>126</v>
      </c>
      <c r="AB2949">
        <v>46132</v>
      </c>
      <c r="AG2949">
        <v>0</v>
      </c>
      <c r="AH2949">
        <v>20000</v>
      </c>
      <c r="AM2949" t="str">
        <f>SUBSTITUTE(Tabla_lineas[[#This Row],[Codigo Liname]]," ","")</f>
        <v>H0204</v>
      </c>
    </row>
    <row r="2950" spans="1:39" customFormat="1" x14ac:dyDescent="0.25">
      <c r="A2950" s="2">
        <v>249</v>
      </c>
      <c r="B2950" t="s">
        <v>862</v>
      </c>
      <c r="C2950">
        <f t="shared" si="46"/>
        <v>1631976</v>
      </c>
      <c r="D2950">
        <v>22040</v>
      </c>
      <c r="E2950" t="s">
        <v>250</v>
      </c>
      <c r="F2950">
        <v>24.52</v>
      </c>
      <c r="G2950">
        <v>24.5</v>
      </c>
      <c r="H2950" t="s">
        <v>251</v>
      </c>
      <c r="I2950" s="2">
        <v>26.21</v>
      </c>
      <c r="J2950" t="s">
        <v>252</v>
      </c>
      <c r="K2950" t="s">
        <v>253</v>
      </c>
      <c r="L2950" s="3" t="str">
        <f>+INDEX([1]!TABLA_MAESTRO_DE_ARTICULO[SubGroupName],MATCH(Tabla_lineas[[#This Row],[CODIGO SAP]],[1]!TABLA_MAESTRO_DE_ARTICULO[ItemCode],0))</f>
        <v>GEL</v>
      </c>
      <c r="M2950" t="s">
        <v>254</v>
      </c>
      <c r="N2950">
        <v>11</v>
      </c>
      <c r="O2950" t="s">
        <v>255</v>
      </c>
      <c r="S2950" s="2">
        <v>2000</v>
      </c>
      <c r="T2950">
        <v>22020</v>
      </c>
      <c r="U2950">
        <v>11.02</v>
      </c>
      <c r="V2950">
        <v>11.01</v>
      </c>
      <c r="W2950">
        <v>5</v>
      </c>
      <c r="Z2950" s="4" t="s">
        <v>53</v>
      </c>
      <c r="AA2950" t="s">
        <v>153</v>
      </c>
      <c r="AB2950">
        <v>46132</v>
      </c>
      <c r="AG2950">
        <v>0</v>
      </c>
      <c r="AH2950">
        <v>2000</v>
      </c>
      <c r="AM2950" t="str">
        <f>SUBSTITUTE(Tabla_lineas[[#This Row],[Codigo Liname]]," ","")</f>
        <v>M0101</v>
      </c>
    </row>
    <row r="2951" spans="1:39" customFormat="1" x14ac:dyDescent="0.25">
      <c r="A2951" s="2">
        <v>249</v>
      </c>
      <c r="B2951" t="s">
        <v>862</v>
      </c>
      <c r="C2951">
        <f t="shared" si="46"/>
        <v>1631976</v>
      </c>
      <c r="D2951">
        <v>2700</v>
      </c>
      <c r="E2951" t="s">
        <v>138</v>
      </c>
      <c r="F2951">
        <v>0.2</v>
      </c>
      <c r="G2951">
        <v>0.2</v>
      </c>
      <c r="H2951" t="s">
        <v>139</v>
      </c>
      <c r="I2951" s="2">
        <v>0.24</v>
      </c>
      <c r="J2951" t="s">
        <v>140</v>
      </c>
      <c r="K2951" t="s">
        <v>141</v>
      </c>
      <c r="L2951" s="3" t="str">
        <f>+INDEX([1]!TABLA_MAESTRO_DE_ARTICULO[SubGroupName],MATCH(Tabla_lineas[[#This Row],[CODIGO SAP]],[1]!TABLA_MAESTRO_DE_ARTICULO[ItemCode],0))</f>
        <v>COMPRIMIDO</v>
      </c>
      <c r="M2951" t="s">
        <v>142</v>
      </c>
      <c r="N2951">
        <v>3</v>
      </c>
      <c r="O2951" t="s">
        <v>45</v>
      </c>
      <c r="S2951" s="2">
        <v>15000</v>
      </c>
      <c r="T2951">
        <v>2550</v>
      </c>
      <c r="U2951">
        <v>0.18</v>
      </c>
      <c r="V2951">
        <v>0.17</v>
      </c>
      <c r="W2951">
        <v>0.12</v>
      </c>
      <c r="Z2951" s="4" t="s">
        <v>53</v>
      </c>
      <c r="AA2951" t="s">
        <v>126</v>
      </c>
      <c r="AB2951">
        <v>46132</v>
      </c>
      <c r="AG2951">
        <v>0</v>
      </c>
      <c r="AH2951">
        <v>15000</v>
      </c>
      <c r="AM2951" t="str">
        <f>SUBSTITUTE(Tabla_lineas[[#This Row],[Codigo Liname]]," ","")</f>
        <v>M0102</v>
      </c>
    </row>
    <row r="2952" spans="1:39" customFormat="1" x14ac:dyDescent="0.25">
      <c r="A2952" s="2">
        <v>249</v>
      </c>
      <c r="B2952" t="s">
        <v>862</v>
      </c>
      <c r="C2952">
        <f t="shared" si="46"/>
        <v>1631976</v>
      </c>
      <c r="D2952">
        <v>29000</v>
      </c>
      <c r="E2952" t="s">
        <v>256</v>
      </c>
      <c r="F2952">
        <v>3.3</v>
      </c>
      <c r="G2952">
        <v>3.3</v>
      </c>
      <c r="H2952" t="s">
        <v>257</v>
      </c>
      <c r="I2952" s="2">
        <v>3.82</v>
      </c>
      <c r="J2952" t="s">
        <v>258</v>
      </c>
      <c r="K2952" t="s">
        <v>259</v>
      </c>
      <c r="L2952" s="3" t="str">
        <f>+INDEX([1]!TABLA_MAESTRO_DE_ARTICULO[SubGroupName],MATCH(Tabla_lineas[[#This Row],[CODIGO SAP]],[1]!TABLA_MAESTRO_DE_ARTICULO[ItemCode],0))</f>
        <v>SOLUCION INYECTABLE</v>
      </c>
      <c r="M2952" t="s">
        <v>260</v>
      </c>
      <c r="N2952">
        <v>4</v>
      </c>
      <c r="O2952" t="s">
        <v>249</v>
      </c>
      <c r="S2952" s="2">
        <v>20000</v>
      </c>
      <c r="T2952">
        <v>28800</v>
      </c>
      <c r="U2952">
        <v>1.45</v>
      </c>
      <c r="V2952">
        <v>1.44</v>
      </c>
      <c r="W2952">
        <v>0.7</v>
      </c>
      <c r="Z2952" s="4" t="s">
        <v>53</v>
      </c>
      <c r="AA2952" t="s">
        <v>153</v>
      </c>
      <c r="AB2952">
        <v>46132</v>
      </c>
      <c r="AG2952">
        <v>0</v>
      </c>
      <c r="AH2952">
        <v>20000</v>
      </c>
      <c r="AM2952" t="str">
        <f>SUBSTITUTE(Tabla_lineas[[#This Row],[Codigo Liname]]," ","")</f>
        <v>M0103</v>
      </c>
    </row>
    <row r="2953" spans="1:39" customFormat="1" x14ac:dyDescent="0.25">
      <c r="A2953" s="2">
        <v>249</v>
      </c>
      <c r="B2953" t="s">
        <v>862</v>
      </c>
      <c r="C2953">
        <f t="shared" si="46"/>
        <v>1631976</v>
      </c>
      <c r="D2953">
        <v>11390</v>
      </c>
      <c r="E2953" t="s">
        <v>292</v>
      </c>
      <c r="F2953">
        <v>25.27</v>
      </c>
      <c r="G2953">
        <v>18.27</v>
      </c>
      <c r="H2953" t="s">
        <v>293</v>
      </c>
      <c r="I2953" s="2">
        <v>18.27</v>
      </c>
      <c r="J2953" t="s">
        <v>294</v>
      </c>
      <c r="K2953" t="s">
        <v>295</v>
      </c>
      <c r="L2953" s="3" t="str">
        <f>+INDEX([1]!TABLA_MAESTRO_DE_ARTICULO[SubGroupName],MATCH(Tabla_lineas[[#This Row],[CODIGO SAP]],[1]!TABLA_MAESTRO_DE_ARTICULO[ItemCode],0))</f>
        <v>CREMA DERMICA</v>
      </c>
      <c r="M2953" t="s">
        <v>296</v>
      </c>
      <c r="N2953">
        <v>12</v>
      </c>
      <c r="O2953" t="s">
        <v>297</v>
      </c>
      <c r="S2953" s="2">
        <v>1000</v>
      </c>
      <c r="T2953">
        <v>11380</v>
      </c>
      <c r="U2953">
        <v>11.39</v>
      </c>
      <c r="V2953">
        <v>11.38</v>
      </c>
      <c r="W2953">
        <v>5</v>
      </c>
      <c r="Z2953" s="4" t="s">
        <v>46</v>
      </c>
      <c r="AA2953" t="s">
        <v>153</v>
      </c>
      <c r="AB2953">
        <v>46132</v>
      </c>
      <c r="AG2953">
        <v>0</v>
      </c>
      <c r="AH2953">
        <v>1000</v>
      </c>
      <c r="AM2953" t="str">
        <f>SUBSTITUTE(Tabla_lineas[[#This Row],[Codigo Liname]]," ","")</f>
        <v>D0704</v>
      </c>
    </row>
    <row r="2954" spans="1:39" customFormat="1" x14ac:dyDescent="0.25">
      <c r="A2954" s="2">
        <v>249</v>
      </c>
      <c r="B2954" t="s">
        <v>862</v>
      </c>
      <c r="C2954">
        <f t="shared" si="46"/>
        <v>1631976</v>
      </c>
      <c r="D2954">
        <v>13799.999999999998</v>
      </c>
      <c r="E2954" t="s">
        <v>303</v>
      </c>
      <c r="F2954">
        <v>0.75</v>
      </c>
      <c r="G2954">
        <v>0.69</v>
      </c>
      <c r="H2954" t="s">
        <v>304</v>
      </c>
      <c r="I2954" s="2">
        <v>0.69</v>
      </c>
      <c r="J2954" t="s">
        <v>305</v>
      </c>
      <c r="K2954" t="s">
        <v>306</v>
      </c>
      <c r="L2954" s="3" t="str">
        <f>+INDEX([1]!TABLA_MAESTRO_DE_ARTICULO[SubGroupName],MATCH(Tabla_lineas[[#This Row],[CODIGO SAP]],[1]!TABLA_MAESTRO_DE_ARTICULO[ItemCode],0))</f>
        <v>COMPRIMIDO</v>
      </c>
      <c r="M2954" t="s">
        <v>307</v>
      </c>
      <c r="N2954">
        <v>13</v>
      </c>
      <c r="O2954" t="s">
        <v>45</v>
      </c>
      <c r="P2954">
        <v>138600</v>
      </c>
      <c r="Q2954">
        <v>3275900</v>
      </c>
      <c r="R2954">
        <v>3414500</v>
      </c>
      <c r="S2954" s="2">
        <v>20000</v>
      </c>
      <c r="T2954">
        <v>13600.000000000002</v>
      </c>
      <c r="U2954">
        <v>0.69</v>
      </c>
      <c r="V2954">
        <v>0.68</v>
      </c>
      <c r="W2954">
        <v>0.14000000000000001</v>
      </c>
      <c r="Z2954" s="4" t="s">
        <v>46</v>
      </c>
      <c r="AA2954" t="s">
        <v>120</v>
      </c>
      <c r="AB2954">
        <v>46132</v>
      </c>
      <c r="AG2954">
        <v>0</v>
      </c>
      <c r="AH2954">
        <v>20000</v>
      </c>
      <c r="AM2954" t="str">
        <f>SUBSTITUTE(Tabla_lineas[[#This Row],[Codigo Liname]]," ","")</f>
        <v>M0105</v>
      </c>
    </row>
    <row r="2955" spans="1:39" customFormat="1" x14ac:dyDescent="0.25">
      <c r="A2955" s="2">
        <v>249</v>
      </c>
      <c r="B2955" t="s">
        <v>862</v>
      </c>
      <c r="C2955">
        <f t="shared" si="46"/>
        <v>1631976</v>
      </c>
      <c r="D2955">
        <v>31600</v>
      </c>
      <c r="E2955" t="s">
        <v>313</v>
      </c>
      <c r="F2955">
        <v>5.29</v>
      </c>
      <c r="G2955">
        <v>5.29</v>
      </c>
      <c r="H2955" t="s">
        <v>314</v>
      </c>
      <c r="I2955" s="2">
        <v>6.32</v>
      </c>
      <c r="J2955" t="s">
        <v>315</v>
      </c>
      <c r="K2955" t="s">
        <v>316</v>
      </c>
      <c r="L2955" s="3" t="str">
        <f>+INDEX([1]!TABLA_MAESTRO_DE_ARTICULO[SubGroupName],MATCH(Tabla_lineas[[#This Row],[CODIGO SAP]],[1]!TABLA_MAESTRO_DE_ARTICULO[ItemCode],0))</f>
        <v>SOLUCION INYECTABLE</v>
      </c>
      <c r="M2955" t="s">
        <v>317</v>
      </c>
      <c r="N2955">
        <v>5</v>
      </c>
      <c r="O2955" t="s">
        <v>249</v>
      </c>
      <c r="S2955" s="2">
        <v>5000</v>
      </c>
      <c r="T2955">
        <v>26400</v>
      </c>
      <c r="U2955">
        <v>6.32</v>
      </c>
      <c r="V2955">
        <v>5.28</v>
      </c>
      <c r="W2955">
        <v>0.7</v>
      </c>
      <c r="Z2955" s="4" t="s">
        <v>46</v>
      </c>
      <c r="AA2955" t="s">
        <v>120</v>
      </c>
      <c r="AB2955">
        <v>46132</v>
      </c>
      <c r="AG2955">
        <v>0</v>
      </c>
      <c r="AH2955">
        <v>5000</v>
      </c>
      <c r="AM2955" t="str">
        <f>SUBSTITUTE(Tabla_lineas[[#This Row],[Codigo Liname]]," ","")</f>
        <v>N0205</v>
      </c>
    </row>
    <row r="2956" spans="1:39" customFormat="1" x14ac:dyDescent="0.25">
      <c r="A2956" s="2">
        <v>249</v>
      </c>
      <c r="B2956" t="s">
        <v>862</v>
      </c>
      <c r="C2956">
        <f t="shared" si="46"/>
        <v>1631976</v>
      </c>
      <c r="D2956">
        <v>2200</v>
      </c>
      <c r="E2956" t="s">
        <v>87</v>
      </c>
      <c r="F2956">
        <v>0.64</v>
      </c>
      <c r="G2956">
        <v>0.44</v>
      </c>
      <c r="H2956" t="s">
        <v>88</v>
      </c>
      <c r="I2956" s="2">
        <v>0.44</v>
      </c>
      <c r="J2956" t="s">
        <v>89</v>
      </c>
      <c r="K2956" t="s">
        <v>90</v>
      </c>
      <c r="L2956" s="3" t="str">
        <f>+INDEX([1]!TABLA_MAESTRO_DE_ARTICULO[SubGroupName],MATCH(Tabla_lineas[[#This Row],[CODIGO SAP]],[1]!TABLA_MAESTRO_DE_ARTICULO[ItemCode],0))</f>
        <v>COMPRIMIDO</v>
      </c>
      <c r="M2956" t="s">
        <v>91</v>
      </c>
      <c r="N2956">
        <v>7</v>
      </c>
      <c r="O2956" t="s">
        <v>45</v>
      </c>
      <c r="S2956" s="2">
        <v>5000</v>
      </c>
      <c r="T2956">
        <v>2150</v>
      </c>
      <c r="U2956">
        <v>0.44</v>
      </c>
      <c r="V2956">
        <v>0.43</v>
      </c>
      <c r="W2956">
        <v>0.12</v>
      </c>
      <c r="Z2956" s="4" t="s">
        <v>46</v>
      </c>
      <c r="AA2956" t="s">
        <v>153</v>
      </c>
      <c r="AB2956">
        <v>46132</v>
      </c>
      <c r="AG2956">
        <v>0</v>
      </c>
      <c r="AH2956">
        <v>5000</v>
      </c>
      <c r="AM2956" t="str">
        <f>SUBSTITUTE(Tabla_lineas[[#This Row],[Codigo Liname]]," ","")</f>
        <v>A0307</v>
      </c>
    </row>
    <row r="2957" spans="1:39" customFormat="1" x14ac:dyDescent="0.25">
      <c r="A2957" s="2">
        <v>249</v>
      </c>
      <c r="B2957" t="s">
        <v>862</v>
      </c>
      <c r="C2957">
        <f t="shared" si="46"/>
        <v>1631976</v>
      </c>
      <c r="D2957">
        <v>5000</v>
      </c>
      <c r="E2957" t="s">
        <v>104</v>
      </c>
      <c r="F2957">
        <v>0.3</v>
      </c>
      <c r="G2957">
        <v>0.25</v>
      </c>
      <c r="H2957" t="s">
        <v>105</v>
      </c>
      <c r="I2957" s="2">
        <v>0.25</v>
      </c>
      <c r="J2957" t="s">
        <v>106</v>
      </c>
      <c r="K2957" t="s">
        <v>107</v>
      </c>
      <c r="L2957" s="3" t="str">
        <f>+INDEX([1]!TABLA_MAESTRO_DE_ARTICULO[SubGroupName],MATCH(Tabla_lineas[[#This Row],[CODIGO SAP]],[1]!TABLA_MAESTRO_DE_ARTICULO[ItemCode],0))</f>
        <v>COMPRIMIDO</v>
      </c>
      <c r="M2957" t="s">
        <v>108</v>
      </c>
      <c r="N2957">
        <v>18</v>
      </c>
      <c r="O2957" t="s">
        <v>45</v>
      </c>
      <c r="S2957" s="2">
        <v>20000</v>
      </c>
      <c r="T2957">
        <v>4800</v>
      </c>
      <c r="U2957">
        <v>0.25</v>
      </c>
      <c r="V2957">
        <v>0.24</v>
      </c>
      <c r="W2957">
        <v>0.12</v>
      </c>
      <c r="Z2957" s="4" t="s">
        <v>46</v>
      </c>
      <c r="AA2957" t="s">
        <v>126</v>
      </c>
      <c r="AB2957">
        <v>46132</v>
      </c>
      <c r="AG2957">
        <v>0</v>
      </c>
      <c r="AH2957">
        <v>20000</v>
      </c>
      <c r="AM2957" t="str">
        <f>SUBSTITUTE(Tabla_lineas[[#This Row],[Codigo Liname]]," ","")</f>
        <v>N0208</v>
      </c>
    </row>
    <row r="2958" spans="1:39" customFormat="1" x14ac:dyDescent="0.25">
      <c r="A2958" s="2">
        <v>250</v>
      </c>
      <c r="B2958" t="s">
        <v>863</v>
      </c>
      <c r="C2958">
        <f t="shared" si="46"/>
        <v>1632024</v>
      </c>
      <c r="D2958">
        <v>767600</v>
      </c>
      <c r="E2958" t="s">
        <v>224</v>
      </c>
      <c r="F2958">
        <v>0.95</v>
      </c>
      <c r="G2958">
        <v>0.38</v>
      </c>
      <c r="H2958" t="s">
        <v>225</v>
      </c>
      <c r="I2958" s="2">
        <v>0.38</v>
      </c>
      <c r="J2958" t="s">
        <v>226</v>
      </c>
      <c r="K2958" t="s">
        <v>227</v>
      </c>
      <c r="L2958" s="3" t="str">
        <f>+INDEX([1]!TABLA_MAESTRO_DE_ARTICULO[SubGroupName],MATCH(Tabla_lineas[[#This Row],[CODIGO SAP]],[1]!TABLA_MAESTRO_DE_ARTICULO[ItemCode],0))</f>
        <v>COMPRIMIDO</v>
      </c>
      <c r="M2958" t="s">
        <v>228</v>
      </c>
      <c r="N2958">
        <v>1</v>
      </c>
      <c r="O2958" t="s">
        <v>45</v>
      </c>
      <c r="S2958" s="2">
        <v>2020000</v>
      </c>
      <c r="T2958">
        <v>747400</v>
      </c>
      <c r="U2958">
        <v>0.38</v>
      </c>
      <c r="V2958">
        <v>0.37</v>
      </c>
      <c r="W2958">
        <v>0.11</v>
      </c>
      <c r="Z2958" s="4" t="s">
        <v>46</v>
      </c>
      <c r="AA2958" t="s">
        <v>126</v>
      </c>
      <c r="AB2958">
        <v>46096</v>
      </c>
      <c r="AG2958">
        <v>0</v>
      </c>
      <c r="AH2958">
        <v>2020000</v>
      </c>
      <c r="AM2958" t="str">
        <f>SUBSTITUTE(Tabla_lineas[[#This Row],[Codigo Liname]]," ","")</f>
        <v>A1106</v>
      </c>
    </row>
    <row r="2959" spans="1:39" customFormat="1" x14ac:dyDescent="0.25">
      <c r="A2959" s="2">
        <v>251</v>
      </c>
      <c r="B2959" t="s">
        <v>864</v>
      </c>
      <c r="C2959">
        <f t="shared" si="46"/>
        <v>1631936</v>
      </c>
      <c r="D2959">
        <v>62320</v>
      </c>
      <c r="E2959" t="s">
        <v>711</v>
      </c>
      <c r="F2959">
        <v>8.8000000000000007</v>
      </c>
      <c r="G2959">
        <v>7.79</v>
      </c>
      <c r="H2959" t="s">
        <v>712</v>
      </c>
      <c r="I2959" s="2">
        <v>7.79</v>
      </c>
      <c r="J2959" t="s">
        <v>713</v>
      </c>
      <c r="K2959" t="s">
        <v>714</v>
      </c>
      <c r="L2959" s="3" t="str">
        <f>+INDEX([1]!TABLA_MAESTRO_DE_ARTICULO[SubGroupName],MATCH(Tabla_lineas[[#This Row],[CODIGO SAP]],[1]!TABLA_MAESTRO_DE_ARTICULO[ItemCode],0))</f>
        <v>COMPRIMIDO</v>
      </c>
      <c r="M2959" t="s">
        <v>715</v>
      </c>
      <c r="N2959">
        <v>2</v>
      </c>
      <c r="O2959" t="s">
        <v>45</v>
      </c>
      <c r="S2959" s="2">
        <v>8000</v>
      </c>
      <c r="T2959">
        <v>62240</v>
      </c>
      <c r="U2959">
        <v>7.79</v>
      </c>
      <c r="V2959">
        <v>7.78</v>
      </c>
      <c r="W2959">
        <v>2</v>
      </c>
      <c r="Z2959" s="4" t="s">
        <v>46</v>
      </c>
      <c r="AA2959" t="s">
        <v>120</v>
      </c>
      <c r="AB2959">
        <v>46132</v>
      </c>
      <c r="AG2959">
        <v>0</v>
      </c>
      <c r="AH2959">
        <v>8000</v>
      </c>
      <c r="AM2959" t="str">
        <f>SUBSTITUTE(Tabla_lineas[[#This Row],[Codigo Liname]]," ","")</f>
        <v>P0127</v>
      </c>
    </row>
    <row r="2960" spans="1:39" customFormat="1" x14ac:dyDescent="0.25">
      <c r="A2960" s="2">
        <v>252</v>
      </c>
      <c r="B2960" t="s">
        <v>865</v>
      </c>
      <c r="C2960">
        <f t="shared" si="46"/>
        <v>1632130</v>
      </c>
      <c r="D2960">
        <v>5000</v>
      </c>
      <c r="E2960" t="s">
        <v>420</v>
      </c>
      <c r="F2960">
        <v>4.96</v>
      </c>
      <c r="G2960">
        <v>4.96</v>
      </c>
      <c r="H2960" t="s">
        <v>421</v>
      </c>
      <c r="I2960" s="2">
        <v>11</v>
      </c>
      <c r="J2960" t="s">
        <v>422</v>
      </c>
      <c r="K2960" t="s">
        <v>423</v>
      </c>
      <c r="L2960" s="3" t="str">
        <f>+INDEX([1]!TABLA_MAESTRO_DE_ARTICULO[SubGroupName],MATCH(Tabla_lineas[[#This Row],[CODIGO SAP]],[1]!TABLA_MAESTRO_DE_ARTICULO[ItemCode],0))</f>
        <v>CAPSULA DURA</v>
      </c>
      <c r="M2960" t="s">
        <v>424</v>
      </c>
      <c r="N2960">
        <v>4</v>
      </c>
      <c r="O2960" t="s">
        <v>45</v>
      </c>
      <c r="S2960" s="2">
        <v>1000</v>
      </c>
      <c r="T2960">
        <v>4950</v>
      </c>
      <c r="U2960">
        <v>5</v>
      </c>
      <c r="V2960">
        <v>4.95</v>
      </c>
      <c r="W2960">
        <v>1.3</v>
      </c>
      <c r="Z2960" s="4" t="s">
        <v>46</v>
      </c>
      <c r="AA2960" t="s">
        <v>120</v>
      </c>
      <c r="AB2960">
        <v>46132</v>
      </c>
      <c r="AG2960">
        <v>0</v>
      </c>
      <c r="AH2960">
        <v>1000</v>
      </c>
      <c r="AM2960" t="str">
        <f>SUBSTITUTE(Tabla_lineas[[#This Row],[Codigo Liname]]," ","")</f>
        <v>J0158</v>
      </c>
    </row>
    <row r="2961" spans="1:39" customFormat="1" x14ac:dyDescent="0.25">
      <c r="A2961" s="2">
        <v>252</v>
      </c>
      <c r="B2961" t="s">
        <v>865</v>
      </c>
      <c r="C2961">
        <f t="shared" si="46"/>
        <v>1632130</v>
      </c>
      <c r="D2961">
        <v>300</v>
      </c>
      <c r="E2961" t="s">
        <v>218</v>
      </c>
      <c r="F2961">
        <v>28.9</v>
      </c>
      <c r="G2961">
        <v>13.37</v>
      </c>
      <c r="H2961" t="s">
        <v>219</v>
      </c>
      <c r="I2961" s="2">
        <v>13.37</v>
      </c>
      <c r="J2961" t="s">
        <v>220</v>
      </c>
      <c r="K2961" t="s">
        <v>221</v>
      </c>
      <c r="L2961" s="3" t="str">
        <f>+INDEX([1]!TABLA_MAESTRO_DE_ARTICULO[SubGroupName],MATCH(Tabla_lineas[[#This Row],[CODIGO SAP]],[1]!TABLA_MAESTRO_DE_ARTICULO[ItemCode],0))</f>
        <v>CREMA DERMICA</v>
      </c>
      <c r="M2961" t="s">
        <v>222</v>
      </c>
      <c r="N2961">
        <v>5</v>
      </c>
      <c r="O2961" t="s">
        <v>223</v>
      </c>
      <c r="S2961" s="2">
        <v>30</v>
      </c>
      <c r="T2961">
        <v>299.7</v>
      </c>
      <c r="U2961">
        <v>10</v>
      </c>
      <c r="V2961">
        <v>9.99</v>
      </c>
      <c r="W2961">
        <v>4.5</v>
      </c>
      <c r="Z2961" s="4" t="s">
        <v>53</v>
      </c>
      <c r="AA2961" t="s">
        <v>153</v>
      </c>
      <c r="AB2961">
        <v>46132</v>
      </c>
      <c r="AG2961">
        <v>0</v>
      </c>
      <c r="AH2961">
        <v>30</v>
      </c>
      <c r="AM2961" t="str">
        <f>SUBSTITUTE(Tabla_lineas[[#This Row],[Codigo Liname]]," ","")</f>
        <v>D0103</v>
      </c>
    </row>
    <row r="2962" spans="1:39" customFormat="1" x14ac:dyDescent="0.25">
      <c r="A2962" s="2">
        <v>252</v>
      </c>
      <c r="B2962" t="s">
        <v>865</v>
      </c>
      <c r="C2962">
        <f t="shared" si="46"/>
        <v>1632130</v>
      </c>
      <c r="D2962">
        <v>2000</v>
      </c>
      <c r="E2962" t="s">
        <v>449</v>
      </c>
      <c r="F2962">
        <v>4.2</v>
      </c>
      <c r="G2962">
        <v>2.2799999999999998</v>
      </c>
      <c r="H2962" t="s">
        <v>450</v>
      </c>
      <c r="I2962" s="2">
        <v>2.2799999999999998</v>
      </c>
      <c r="J2962" t="s">
        <v>451</v>
      </c>
      <c r="K2962" t="s">
        <v>452</v>
      </c>
      <c r="L2962" s="3" t="str">
        <f>+INDEX([1]!TABLA_MAESTRO_DE_ARTICULO[SubGroupName],MATCH(Tabla_lineas[[#This Row],[CODIGO SAP]],[1]!TABLA_MAESTRO_DE_ARTICULO[ItemCode],0))</f>
        <v>OVULO VAGINAL</v>
      </c>
      <c r="M2962" t="s">
        <v>453</v>
      </c>
      <c r="N2962">
        <v>6</v>
      </c>
      <c r="O2962" t="s">
        <v>97</v>
      </c>
      <c r="S2962" s="2">
        <v>1000</v>
      </c>
      <c r="T2962">
        <v>1990</v>
      </c>
      <c r="U2962">
        <v>2</v>
      </c>
      <c r="V2962">
        <v>1.99</v>
      </c>
      <c r="W2962">
        <v>0.7</v>
      </c>
      <c r="Z2962" s="4" t="s">
        <v>46</v>
      </c>
      <c r="AA2962" t="s">
        <v>126</v>
      </c>
      <c r="AB2962">
        <v>46132</v>
      </c>
      <c r="AG2962">
        <v>0</v>
      </c>
      <c r="AH2962">
        <v>1000</v>
      </c>
      <c r="AM2962" t="str">
        <f>SUBSTITUTE(Tabla_lineas[[#This Row],[Codigo Liname]]," ","")</f>
        <v>G0102</v>
      </c>
    </row>
    <row r="2963" spans="1:39" customFormat="1" x14ac:dyDescent="0.25">
      <c r="A2963" s="2">
        <v>252</v>
      </c>
      <c r="B2963" t="s">
        <v>865</v>
      </c>
      <c r="C2963">
        <f t="shared" si="46"/>
        <v>1632130</v>
      </c>
      <c r="D2963">
        <v>900</v>
      </c>
      <c r="E2963" t="s">
        <v>244</v>
      </c>
      <c r="F2963">
        <v>4.03</v>
      </c>
      <c r="G2963">
        <v>4.03</v>
      </c>
      <c r="H2963" t="s">
        <v>245</v>
      </c>
      <c r="I2963" s="2">
        <v>6.97</v>
      </c>
      <c r="J2963" t="s">
        <v>246</v>
      </c>
      <c r="K2963" t="s">
        <v>247</v>
      </c>
      <c r="L2963" s="3" t="str">
        <f>+INDEX([1]!TABLA_MAESTRO_DE_ARTICULO[SubGroupName],MATCH(Tabla_lineas[[#This Row],[CODIGO SAP]],[1]!TABLA_MAESTRO_DE_ARTICULO[ItemCode],0))</f>
        <v>SOLUCION INYECTABLE</v>
      </c>
      <c r="M2963" t="s">
        <v>248</v>
      </c>
      <c r="N2963">
        <v>7</v>
      </c>
      <c r="O2963" t="s">
        <v>249</v>
      </c>
      <c r="S2963" s="2">
        <v>300</v>
      </c>
      <c r="T2963">
        <v>897.00000000000011</v>
      </c>
      <c r="U2963">
        <v>3</v>
      </c>
      <c r="V2963">
        <v>2.99</v>
      </c>
      <c r="W2963">
        <v>0.7</v>
      </c>
      <c r="Z2963" s="4" t="s">
        <v>53</v>
      </c>
      <c r="AA2963" t="s">
        <v>126</v>
      </c>
      <c r="AB2963">
        <v>46132</v>
      </c>
      <c r="AG2963">
        <v>0</v>
      </c>
      <c r="AH2963">
        <v>300</v>
      </c>
      <c r="AM2963" t="str">
        <f>SUBSTITUTE(Tabla_lineas[[#This Row],[Codigo Liname]]," ","")</f>
        <v>H0204</v>
      </c>
    </row>
    <row r="2964" spans="1:39" customFormat="1" x14ac:dyDescent="0.25">
      <c r="A2964" s="2">
        <v>252</v>
      </c>
      <c r="B2964" t="s">
        <v>865</v>
      </c>
      <c r="C2964">
        <f t="shared" si="46"/>
        <v>1632130</v>
      </c>
      <c r="D2964">
        <v>5000</v>
      </c>
      <c r="E2964" t="s">
        <v>143</v>
      </c>
      <c r="F2964">
        <v>2.17</v>
      </c>
      <c r="G2964">
        <v>2.17</v>
      </c>
      <c r="H2964" t="s">
        <v>144</v>
      </c>
      <c r="I2964" s="2">
        <v>2.3199999999999998</v>
      </c>
      <c r="J2964" t="s">
        <v>145</v>
      </c>
      <c r="K2964" t="s">
        <v>146</v>
      </c>
      <c r="L2964" s="3" t="str">
        <f>+INDEX([1]!TABLA_MAESTRO_DE_ARTICULO[SubGroupName],MATCH(Tabla_lineas[[#This Row],[CODIGO SAP]],[1]!TABLA_MAESTRO_DE_ARTICULO[ItemCode],0))</f>
        <v>CAPSULA DURA</v>
      </c>
      <c r="M2964" t="s">
        <v>147</v>
      </c>
      <c r="N2964">
        <v>8</v>
      </c>
      <c r="O2964" t="s">
        <v>45</v>
      </c>
      <c r="S2964" s="2">
        <v>2500</v>
      </c>
      <c r="T2964">
        <v>4975</v>
      </c>
      <c r="U2964">
        <v>2</v>
      </c>
      <c r="V2964">
        <v>1.99</v>
      </c>
      <c r="W2964">
        <v>0.8</v>
      </c>
      <c r="Z2964" s="4" t="s">
        <v>46</v>
      </c>
      <c r="AA2964" t="s">
        <v>120</v>
      </c>
      <c r="AB2964">
        <v>46132</v>
      </c>
      <c r="AG2964">
        <v>0</v>
      </c>
      <c r="AH2964">
        <v>2500</v>
      </c>
      <c r="AM2964" t="str">
        <f>SUBSTITUTE(Tabla_lineas[[#This Row],[Codigo Liname]]," ","")</f>
        <v>J0141</v>
      </c>
    </row>
    <row r="2965" spans="1:39" customFormat="1" x14ac:dyDescent="0.25">
      <c r="A2965" s="2">
        <v>252</v>
      </c>
      <c r="B2965" t="s">
        <v>865</v>
      </c>
      <c r="C2965">
        <f t="shared" si="46"/>
        <v>1632130</v>
      </c>
      <c r="D2965">
        <v>540</v>
      </c>
      <c r="E2965" t="s">
        <v>82</v>
      </c>
      <c r="F2965">
        <v>1.61</v>
      </c>
      <c r="G2965">
        <v>1.61</v>
      </c>
      <c r="H2965" t="s">
        <v>83</v>
      </c>
      <c r="I2965" s="2">
        <v>3.67</v>
      </c>
      <c r="J2965" t="s">
        <v>84</v>
      </c>
      <c r="K2965" t="s">
        <v>85</v>
      </c>
      <c r="L2965" s="3" t="str">
        <f>+INDEX([1]!TABLA_MAESTRO_DE_ARTICULO[SubGroupName],MATCH(Tabla_lineas[[#This Row],[CODIGO SAP]],[1]!TABLA_MAESTRO_DE_ARTICULO[ItemCode],0))</f>
        <v>COMPRIMIDO</v>
      </c>
      <c r="M2965" t="s">
        <v>86</v>
      </c>
      <c r="N2965">
        <v>9</v>
      </c>
      <c r="O2965" t="s">
        <v>45</v>
      </c>
      <c r="S2965" s="2">
        <v>300</v>
      </c>
      <c r="T2965">
        <v>480</v>
      </c>
      <c r="U2965">
        <v>1.8</v>
      </c>
      <c r="V2965">
        <v>1.6</v>
      </c>
      <c r="W2965">
        <v>0.15</v>
      </c>
      <c r="Z2965" s="4" t="s">
        <v>46</v>
      </c>
      <c r="AA2965" t="s">
        <v>126</v>
      </c>
      <c r="AB2965">
        <v>46132</v>
      </c>
      <c r="AG2965">
        <v>0</v>
      </c>
      <c r="AH2965">
        <v>300</v>
      </c>
      <c r="AM2965" t="str">
        <f>SUBSTITUTE(Tabla_lineas[[#This Row],[Codigo Liname]]," ","")</f>
        <v>C0902</v>
      </c>
    </row>
    <row r="2966" spans="1:39" customFormat="1" x14ac:dyDescent="0.25">
      <c r="A2966" s="2">
        <v>252</v>
      </c>
      <c r="B2966" t="s">
        <v>865</v>
      </c>
      <c r="C2966">
        <f t="shared" si="46"/>
        <v>1632130</v>
      </c>
      <c r="D2966">
        <v>500</v>
      </c>
      <c r="E2966" t="s">
        <v>318</v>
      </c>
      <c r="F2966">
        <v>1.26</v>
      </c>
      <c r="G2966">
        <v>1.26</v>
      </c>
      <c r="H2966" t="s">
        <v>319</v>
      </c>
      <c r="I2966" s="2">
        <v>3.35</v>
      </c>
      <c r="J2966" t="s">
        <v>320</v>
      </c>
      <c r="K2966" t="s">
        <v>321</v>
      </c>
      <c r="L2966" s="3" t="str">
        <f>+INDEX([1]!TABLA_MAESTRO_DE_ARTICULO[SubGroupName],MATCH(Tabla_lineas[[#This Row],[CODIGO SAP]],[1]!TABLA_MAESTRO_DE_ARTICULO[ItemCode],0))</f>
        <v>COMPRIMIDO</v>
      </c>
      <c r="M2966" t="s">
        <v>322</v>
      </c>
      <c r="N2966">
        <v>10</v>
      </c>
      <c r="O2966" t="s">
        <v>45</v>
      </c>
      <c r="S2966" s="2">
        <v>200</v>
      </c>
      <c r="T2966">
        <v>250</v>
      </c>
      <c r="U2966">
        <v>2.5</v>
      </c>
      <c r="V2966">
        <v>1.25</v>
      </c>
      <c r="W2966">
        <v>0.2</v>
      </c>
      <c r="Z2966" s="4" t="s">
        <v>46</v>
      </c>
      <c r="AA2966" t="s">
        <v>120</v>
      </c>
      <c r="AB2966">
        <v>46132</v>
      </c>
      <c r="AG2966">
        <v>0</v>
      </c>
      <c r="AH2966">
        <v>200</v>
      </c>
      <c r="AM2966" t="str">
        <f>SUBSTITUTE(Tabla_lineas[[#This Row],[Codigo Liname]]," ","")</f>
        <v>A1004</v>
      </c>
    </row>
    <row r="2967" spans="1:39" customFormat="1" x14ac:dyDescent="0.25">
      <c r="A2967" s="2">
        <v>252</v>
      </c>
      <c r="B2967" t="s">
        <v>865</v>
      </c>
      <c r="C2967">
        <f t="shared" si="46"/>
        <v>1632130</v>
      </c>
      <c r="D2967">
        <v>2500</v>
      </c>
      <c r="E2967" t="s">
        <v>92</v>
      </c>
      <c r="F2967">
        <v>4.72</v>
      </c>
      <c r="G2967">
        <v>4.72</v>
      </c>
      <c r="H2967" t="s">
        <v>93</v>
      </c>
      <c r="I2967" s="2">
        <v>5.27</v>
      </c>
      <c r="J2967" t="s">
        <v>94</v>
      </c>
      <c r="K2967" t="s">
        <v>95</v>
      </c>
      <c r="L2967" s="3" t="str">
        <f>+INDEX([1]!TABLA_MAESTRO_DE_ARTICULO[SubGroupName],MATCH(Tabla_lineas[[#This Row],[CODIGO SAP]],[1]!TABLA_MAESTRO_DE_ARTICULO[ItemCode],0))</f>
        <v>OVULO VAGINAL</v>
      </c>
      <c r="M2967" t="s">
        <v>96</v>
      </c>
      <c r="N2967">
        <v>11</v>
      </c>
      <c r="O2967" t="s">
        <v>97</v>
      </c>
      <c r="S2967" s="2">
        <v>500</v>
      </c>
      <c r="T2967">
        <v>2355</v>
      </c>
      <c r="U2967">
        <v>5</v>
      </c>
      <c r="V2967">
        <v>4.71</v>
      </c>
      <c r="W2967">
        <v>0.8</v>
      </c>
      <c r="Z2967" s="4" t="s">
        <v>46</v>
      </c>
      <c r="AA2967" t="s">
        <v>126</v>
      </c>
      <c r="AB2967">
        <v>46132</v>
      </c>
      <c r="AG2967">
        <v>0</v>
      </c>
      <c r="AH2967">
        <v>500</v>
      </c>
      <c r="AM2967" t="str">
        <f>SUBSTITUTE(Tabla_lineas[[#This Row],[Codigo Liname]]," ","")</f>
        <v>G0104</v>
      </c>
    </row>
    <row r="2968" spans="1:39" customFormat="1" x14ac:dyDescent="0.25">
      <c r="A2968" s="2">
        <v>253</v>
      </c>
      <c r="B2968" t="s">
        <v>866</v>
      </c>
      <c r="C2968">
        <f t="shared" si="46"/>
        <v>1632167</v>
      </c>
      <c r="D2968">
        <v>19995.599999999999</v>
      </c>
      <c r="E2968" t="s">
        <v>449</v>
      </c>
      <c r="F2968">
        <v>4.2</v>
      </c>
      <c r="G2968">
        <v>2.2799999999999998</v>
      </c>
      <c r="H2968" t="s">
        <v>450</v>
      </c>
      <c r="I2968" s="2">
        <v>2.2799999999999998</v>
      </c>
      <c r="J2968" t="s">
        <v>451</v>
      </c>
      <c r="K2968" t="s">
        <v>452</v>
      </c>
      <c r="L2968" s="3" t="str">
        <f>+INDEX([1]!TABLA_MAESTRO_DE_ARTICULO[SubGroupName],MATCH(Tabla_lineas[[#This Row],[CODIGO SAP]],[1]!TABLA_MAESTRO_DE_ARTICULO[ItemCode],0))</f>
        <v>OVULO VAGINAL</v>
      </c>
      <c r="M2968" t="s">
        <v>453</v>
      </c>
      <c r="N2968">
        <v>1</v>
      </c>
      <c r="O2968" t="s">
        <v>97</v>
      </c>
      <c r="S2968" s="2">
        <v>8770</v>
      </c>
      <c r="T2968">
        <v>19907.900000000001</v>
      </c>
      <c r="U2968">
        <v>2.2799999999999998</v>
      </c>
      <c r="V2968">
        <v>2.27</v>
      </c>
      <c r="W2968">
        <v>0.7</v>
      </c>
      <c r="Z2968" s="4" t="s">
        <v>53</v>
      </c>
      <c r="AA2968" t="s">
        <v>126</v>
      </c>
      <c r="AB2968">
        <v>46132</v>
      </c>
      <c r="AG2968">
        <v>0</v>
      </c>
      <c r="AH2968">
        <v>8770</v>
      </c>
      <c r="AM2968" t="str">
        <f>SUBSTITUTE(Tabla_lineas[[#This Row],[Codigo Liname]]," ","")</f>
        <v>G0102</v>
      </c>
    </row>
    <row r="2969" spans="1:39" customFormat="1" x14ac:dyDescent="0.25">
      <c r="A2969" s="2">
        <v>254</v>
      </c>
      <c r="B2969" t="s">
        <v>867</v>
      </c>
      <c r="C2969">
        <f t="shared" si="46"/>
        <v>1632163</v>
      </c>
      <c r="D2969">
        <v>8340</v>
      </c>
      <c r="E2969" t="s">
        <v>115</v>
      </c>
      <c r="F2969">
        <v>2.5099999999999998</v>
      </c>
      <c r="G2969">
        <v>2.5099999999999998</v>
      </c>
      <c r="H2969" t="s">
        <v>116</v>
      </c>
      <c r="I2969" s="2">
        <v>3.89</v>
      </c>
      <c r="J2969" t="s">
        <v>117</v>
      </c>
      <c r="K2969" t="s">
        <v>118</v>
      </c>
      <c r="L2969" s="3" t="str">
        <f>+INDEX([1]!TABLA_MAESTRO_DE_ARTICULO[SubGroupName],MATCH(Tabla_lineas[[#This Row],[CODIGO SAP]],[1]!TABLA_MAESTRO_DE_ARTICULO[ItemCode],0))</f>
        <v>COMPRIMIDO</v>
      </c>
      <c r="M2969" t="s">
        <v>119</v>
      </c>
      <c r="N2969">
        <v>1</v>
      </c>
      <c r="O2969" t="s">
        <v>45</v>
      </c>
      <c r="S2969" s="2">
        <v>6000</v>
      </c>
      <c r="T2969">
        <v>8280</v>
      </c>
      <c r="U2969">
        <v>1.39</v>
      </c>
      <c r="V2969">
        <v>1.38</v>
      </c>
      <c r="W2969">
        <v>0.7</v>
      </c>
      <c r="Z2969" s="4" t="s">
        <v>53</v>
      </c>
      <c r="AA2969" t="s">
        <v>120</v>
      </c>
      <c r="AB2969">
        <v>46132</v>
      </c>
      <c r="AG2969">
        <v>0</v>
      </c>
      <c r="AH2969">
        <v>6000</v>
      </c>
      <c r="AM2969" t="str">
        <f>SUBSTITUTE(Tabla_lineas[[#This Row],[Codigo Liname]]," ","")</f>
        <v>J0504</v>
      </c>
    </row>
    <row r="2970" spans="1:39" customFormat="1" x14ac:dyDescent="0.25">
      <c r="A2970" s="2">
        <v>254</v>
      </c>
      <c r="B2970" t="s">
        <v>867</v>
      </c>
      <c r="C2970">
        <f t="shared" si="46"/>
        <v>1632163</v>
      </c>
      <c r="D2970">
        <v>3196</v>
      </c>
      <c r="E2970" t="s">
        <v>155</v>
      </c>
      <c r="F2970">
        <v>28.3</v>
      </c>
      <c r="G2970">
        <v>28.3</v>
      </c>
      <c r="H2970" t="s">
        <v>156</v>
      </c>
      <c r="I2970" s="2">
        <v>29.95</v>
      </c>
      <c r="J2970" t="s">
        <v>157</v>
      </c>
      <c r="K2970" t="s">
        <v>158</v>
      </c>
      <c r="L2970" s="3" t="str">
        <f>+INDEX([1]!TABLA_MAESTRO_DE_ARTICULO[SubGroupName],MATCH(Tabla_lineas[[#This Row],[CODIGO SAP]],[1]!TABLA_MAESTRO_DE_ARTICULO[ItemCode],0))</f>
        <v>CREMA DERMICA</v>
      </c>
      <c r="M2970" t="s">
        <v>159</v>
      </c>
      <c r="N2970">
        <v>2</v>
      </c>
      <c r="O2970" t="s">
        <v>160</v>
      </c>
      <c r="S2970" s="2">
        <v>400</v>
      </c>
      <c r="T2970">
        <v>3192</v>
      </c>
      <c r="U2970">
        <v>7.99</v>
      </c>
      <c r="V2970">
        <v>7.98</v>
      </c>
      <c r="W2970">
        <v>5</v>
      </c>
      <c r="Z2970" s="4" t="s">
        <v>46</v>
      </c>
      <c r="AA2970" t="s">
        <v>153</v>
      </c>
      <c r="AB2970">
        <v>46132</v>
      </c>
      <c r="AG2970">
        <v>0</v>
      </c>
      <c r="AH2970">
        <v>400</v>
      </c>
      <c r="AM2970" t="str">
        <f>SUBSTITUTE(Tabla_lineas[[#This Row],[Codigo Liname]]," ","")</f>
        <v>D0603</v>
      </c>
    </row>
    <row r="2971" spans="1:39" customFormat="1" x14ac:dyDescent="0.25">
      <c r="A2971" s="2">
        <v>254</v>
      </c>
      <c r="B2971" t="s">
        <v>867</v>
      </c>
      <c r="C2971">
        <f t="shared" si="46"/>
        <v>1632163</v>
      </c>
      <c r="D2971">
        <v>44000</v>
      </c>
      <c r="E2971" t="s">
        <v>171</v>
      </c>
      <c r="F2971">
        <v>1.82</v>
      </c>
      <c r="G2971">
        <v>1.82</v>
      </c>
      <c r="H2971" t="s">
        <v>172</v>
      </c>
      <c r="I2971" s="2">
        <v>2.94</v>
      </c>
      <c r="J2971" t="s">
        <v>173</v>
      </c>
      <c r="K2971" t="s">
        <v>174</v>
      </c>
      <c r="L2971" s="3" t="str">
        <f>+INDEX([1]!TABLA_MAESTRO_DE_ARTICULO[SubGroupName],MATCH(Tabla_lineas[[#This Row],[CODIGO SAP]],[1]!TABLA_MAESTRO_DE_ARTICULO[ItemCode],0))</f>
        <v>COMPRIMIDO</v>
      </c>
      <c r="M2971" t="s">
        <v>175</v>
      </c>
      <c r="N2971">
        <v>5</v>
      </c>
      <c r="O2971" t="s">
        <v>45</v>
      </c>
      <c r="S2971" s="2">
        <v>40000</v>
      </c>
      <c r="T2971">
        <v>43600</v>
      </c>
      <c r="U2971">
        <v>1.1000000000000001</v>
      </c>
      <c r="V2971">
        <v>1.0900000000000001</v>
      </c>
      <c r="W2971">
        <v>0.7</v>
      </c>
      <c r="Z2971" s="4" t="s">
        <v>46</v>
      </c>
      <c r="AA2971" t="s">
        <v>120</v>
      </c>
      <c r="AB2971">
        <v>46132</v>
      </c>
      <c r="AG2971">
        <v>0</v>
      </c>
      <c r="AH2971">
        <v>40000</v>
      </c>
      <c r="AM2971" t="str">
        <f>SUBSTITUTE(Tabla_lineas[[#This Row],[Codigo Liname]]," ","")</f>
        <v>J0105</v>
      </c>
    </row>
    <row r="2972" spans="1:39" customFormat="1" x14ac:dyDescent="0.25">
      <c r="A2972" s="2">
        <v>254</v>
      </c>
      <c r="B2972" t="s">
        <v>867</v>
      </c>
      <c r="C2972">
        <f t="shared" si="46"/>
        <v>1632163</v>
      </c>
      <c r="D2972">
        <v>48105</v>
      </c>
      <c r="E2972" t="s">
        <v>176</v>
      </c>
      <c r="F2972">
        <v>16.7</v>
      </c>
      <c r="G2972">
        <v>16.7</v>
      </c>
      <c r="H2972" t="s">
        <v>177</v>
      </c>
      <c r="I2972" s="2">
        <v>35.61</v>
      </c>
      <c r="J2972" t="s">
        <v>178</v>
      </c>
      <c r="K2972" t="s">
        <v>179</v>
      </c>
      <c r="L2972" s="3" t="str">
        <f>+INDEX([1]!TABLA_MAESTRO_DE_ARTICULO[SubGroupName],MATCH(Tabla_lineas[[#This Row],[CODIGO SAP]],[1]!TABLA_MAESTRO_DE_ARTICULO[ItemCode],0))</f>
        <v>POLVO PARA SUSPENSION</v>
      </c>
      <c r="M2972" t="s">
        <v>180</v>
      </c>
      <c r="N2972">
        <v>7</v>
      </c>
      <c r="O2972" t="s">
        <v>181</v>
      </c>
      <c r="S2972" s="2">
        <v>4500</v>
      </c>
      <c r="T2972">
        <v>48060</v>
      </c>
      <c r="U2972">
        <v>10.69</v>
      </c>
      <c r="V2972">
        <v>10.68</v>
      </c>
      <c r="W2972">
        <v>5.5</v>
      </c>
      <c r="Z2972" s="4" t="s">
        <v>46</v>
      </c>
      <c r="AA2972" t="s">
        <v>153</v>
      </c>
      <c r="AB2972">
        <v>46096</v>
      </c>
      <c r="AG2972">
        <v>0</v>
      </c>
      <c r="AH2972">
        <v>4500</v>
      </c>
      <c r="AM2972" t="str">
        <f>SUBSTITUTE(Tabla_lineas[[#This Row],[Codigo Liname]]," ","")</f>
        <v>J0157</v>
      </c>
    </row>
    <row r="2973" spans="1:39" customFormat="1" x14ac:dyDescent="0.25">
      <c r="A2973" s="2">
        <v>254</v>
      </c>
      <c r="B2973" t="s">
        <v>867</v>
      </c>
      <c r="C2973">
        <f t="shared" si="46"/>
        <v>1632163</v>
      </c>
      <c r="D2973">
        <v>12000</v>
      </c>
      <c r="E2973" t="s">
        <v>188</v>
      </c>
      <c r="F2973">
        <v>0.66</v>
      </c>
      <c r="G2973">
        <v>0.66</v>
      </c>
      <c r="H2973" t="s">
        <v>189</v>
      </c>
      <c r="I2973" s="2">
        <v>1</v>
      </c>
      <c r="J2973" t="s">
        <v>190</v>
      </c>
      <c r="K2973" t="s">
        <v>191</v>
      </c>
      <c r="L2973" s="3" t="str">
        <f>+INDEX([1]!TABLA_MAESTRO_DE_ARTICULO[SubGroupName],MATCH(Tabla_lineas[[#This Row],[CODIGO SAP]],[1]!TABLA_MAESTRO_DE_ARTICULO[ItemCode],0))</f>
        <v>COMPRIMIDO</v>
      </c>
      <c r="M2973" t="s">
        <v>192</v>
      </c>
      <c r="N2973">
        <v>8</v>
      </c>
      <c r="O2973" t="s">
        <v>45</v>
      </c>
      <c r="S2973" s="2">
        <v>20000</v>
      </c>
      <c r="T2973">
        <v>11800</v>
      </c>
      <c r="U2973">
        <v>0.6</v>
      </c>
      <c r="V2973">
        <v>0.59</v>
      </c>
      <c r="W2973">
        <v>0.2</v>
      </c>
      <c r="Z2973" s="4" t="s">
        <v>53</v>
      </c>
      <c r="AA2973" t="s">
        <v>153</v>
      </c>
      <c r="AB2973">
        <v>46096</v>
      </c>
      <c r="AG2973">
        <v>0</v>
      </c>
      <c r="AH2973">
        <v>20000</v>
      </c>
      <c r="AM2973" t="str">
        <f>SUBSTITUTE(Tabla_lineas[[#This Row],[Codigo Liname]]," ","")</f>
        <v>R0501</v>
      </c>
    </row>
    <row r="2974" spans="1:39" customFormat="1" x14ac:dyDescent="0.25">
      <c r="A2974" s="2">
        <v>254</v>
      </c>
      <c r="B2974" t="s">
        <v>867</v>
      </c>
      <c r="C2974">
        <f t="shared" si="46"/>
        <v>1632163</v>
      </c>
      <c r="D2974">
        <v>10800</v>
      </c>
      <c r="E2974" t="s">
        <v>121</v>
      </c>
      <c r="F2974">
        <v>2.0099999999999998</v>
      </c>
      <c r="G2974">
        <v>2.0099999999999998</v>
      </c>
      <c r="H2974" t="s">
        <v>122</v>
      </c>
      <c r="I2974" s="2">
        <v>2.02</v>
      </c>
      <c r="J2974" t="s">
        <v>123</v>
      </c>
      <c r="K2974" t="s">
        <v>124</v>
      </c>
      <c r="L2974" s="3" t="str">
        <f>+INDEX([1]!TABLA_MAESTRO_DE_ARTICULO[SubGroupName],MATCH(Tabla_lineas[[#This Row],[CODIGO SAP]],[1]!TABLA_MAESTRO_DE_ARTICULO[ItemCode],0))</f>
        <v>COMPRIMIDO</v>
      </c>
      <c r="M2974" t="s">
        <v>125</v>
      </c>
      <c r="N2974">
        <v>9</v>
      </c>
      <c r="O2974" t="s">
        <v>45</v>
      </c>
      <c r="S2974" s="2">
        <v>30000</v>
      </c>
      <c r="T2974">
        <v>10500</v>
      </c>
      <c r="U2974">
        <v>0.36</v>
      </c>
      <c r="V2974">
        <v>0.35</v>
      </c>
      <c r="W2974">
        <v>0.15</v>
      </c>
      <c r="Z2974" s="4" t="s">
        <v>53</v>
      </c>
      <c r="AA2974" t="s">
        <v>126</v>
      </c>
      <c r="AB2974">
        <v>46132</v>
      </c>
      <c r="AG2974">
        <v>0</v>
      </c>
      <c r="AH2974">
        <v>30000</v>
      </c>
      <c r="AM2974" t="str">
        <f>SUBSTITUTE(Tabla_lineas[[#This Row],[Codigo Liname]]," ","")</f>
        <v>C1001</v>
      </c>
    </row>
    <row r="2975" spans="1:39" customFormat="1" x14ac:dyDescent="0.25">
      <c r="A2975" s="2">
        <v>254</v>
      </c>
      <c r="B2975" t="s">
        <v>867</v>
      </c>
      <c r="C2975">
        <f t="shared" si="46"/>
        <v>1632163</v>
      </c>
      <c r="D2975">
        <v>29980</v>
      </c>
      <c r="E2975" t="s">
        <v>432</v>
      </c>
      <c r="F2975">
        <v>49.46</v>
      </c>
      <c r="G2975">
        <v>49.46</v>
      </c>
      <c r="H2975" t="s">
        <v>433</v>
      </c>
      <c r="I2975" s="2">
        <v>54.49</v>
      </c>
      <c r="J2975" t="s">
        <v>434</v>
      </c>
      <c r="K2975" t="s">
        <v>435</v>
      </c>
      <c r="L2975" s="3" t="str">
        <f>+INDEX([1]!TABLA_MAESTRO_DE_ARTICULO[SubGroupName],MATCH(Tabla_lineas[[#This Row],[CODIGO SAP]],[1]!TABLA_MAESTRO_DE_ARTICULO[ItemCode],0))</f>
        <v>POLVO PARA SUSPENSION</v>
      </c>
      <c r="M2975" t="s">
        <v>436</v>
      </c>
      <c r="N2975">
        <v>12</v>
      </c>
      <c r="O2975" t="s">
        <v>437</v>
      </c>
      <c r="S2975" s="2">
        <v>2000</v>
      </c>
      <c r="T2975">
        <v>29960</v>
      </c>
      <c r="U2975">
        <v>14.99</v>
      </c>
      <c r="V2975">
        <v>14.98</v>
      </c>
      <c r="W2975">
        <v>10</v>
      </c>
      <c r="Z2975" s="4" t="s">
        <v>46</v>
      </c>
      <c r="AA2975" t="s">
        <v>153</v>
      </c>
      <c r="AB2975">
        <v>46096</v>
      </c>
      <c r="AG2975">
        <v>0</v>
      </c>
      <c r="AH2975">
        <v>2000</v>
      </c>
      <c r="AM2975" t="str">
        <f>SUBSTITUTE(Tabla_lineas[[#This Row],[Codigo Liname]]," ","")</f>
        <v>J0162</v>
      </c>
    </row>
    <row r="2976" spans="1:39" customFormat="1" x14ac:dyDescent="0.25">
      <c r="A2976" s="2">
        <v>254</v>
      </c>
      <c r="B2976" t="s">
        <v>867</v>
      </c>
      <c r="C2976">
        <f t="shared" si="46"/>
        <v>1632163</v>
      </c>
      <c r="D2976">
        <v>39900</v>
      </c>
      <c r="E2976" t="s">
        <v>127</v>
      </c>
      <c r="F2976">
        <v>7.87</v>
      </c>
      <c r="G2976">
        <v>7.87</v>
      </c>
      <c r="H2976" t="s">
        <v>128</v>
      </c>
      <c r="I2976" s="2">
        <v>11.19</v>
      </c>
      <c r="J2976" t="s">
        <v>129</v>
      </c>
      <c r="K2976" t="s">
        <v>130</v>
      </c>
      <c r="L2976" s="3" t="str">
        <f>+INDEX([1]!TABLA_MAESTRO_DE_ARTICULO[SubGroupName],MATCH(Tabla_lineas[[#This Row],[CODIGO SAP]],[1]!TABLA_MAESTRO_DE_ARTICULO[ItemCode],0))</f>
        <v>COMPRIMIDO</v>
      </c>
      <c r="M2976" t="s">
        <v>131</v>
      </c>
      <c r="N2976">
        <v>10</v>
      </c>
      <c r="O2976" t="s">
        <v>132</v>
      </c>
      <c r="S2976" s="2">
        <v>10000</v>
      </c>
      <c r="T2976">
        <v>39800</v>
      </c>
      <c r="U2976">
        <v>3.99</v>
      </c>
      <c r="V2976">
        <v>3.98</v>
      </c>
      <c r="W2976">
        <v>1.3</v>
      </c>
      <c r="Z2976" s="4" t="s">
        <v>53</v>
      </c>
      <c r="AA2976" t="s">
        <v>126</v>
      </c>
      <c r="AB2976">
        <v>46132</v>
      </c>
      <c r="AG2976">
        <v>0</v>
      </c>
      <c r="AH2976">
        <v>10000</v>
      </c>
      <c r="AM2976" t="str">
        <f>SUBSTITUTE(Tabla_lineas[[#This Row],[Codigo Liname]]," ","")</f>
        <v>J0113</v>
      </c>
    </row>
    <row r="2977" spans="1:39" customFormat="1" x14ac:dyDescent="0.25">
      <c r="A2977" s="2">
        <v>254</v>
      </c>
      <c r="B2977" t="s">
        <v>867</v>
      </c>
      <c r="C2977">
        <f t="shared" si="46"/>
        <v>1632163</v>
      </c>
      <c r="D2977">
        <v>17600</v>
      </c>
      <c r="E2977" t="s">
        <v>133</v>
      </c>
      <c r="F2977">
        <v>0.95</v>
      </c>
      <c r="G2977">
        <v>0.95</v>
      </c>
      <c r="H2977" t="s">
        <v>134</v>
      </c>
      <c r="I2977" s="2">
        <v>1.31</v>
      </c>
      <c r="J2977" t="s">
        <v>135</v>
      </c>
      <c r="K2977" t="s">
        <v>136</v>
      </c>
      <c r="L2977" s="3" t="str">
        <f>+INDEX([1]!TABLA_MAESTRO_DE_ARTICULO[SubGroupName],MATCH(Tabla_lineas[[#This Row],[CODIGO SAP]],[1]!TABLA_MAESTRO_DE_ARTICULO[ItemCode],0))</f>
        <v>COMPRIMIDO</v>
      </c>
      <c r="M2977" t="s">
        <v>137</v>
      </c>
      <c r="N2977">
        <v>18</v>
      </c>
      <c r="O2977" t="s">
        <v>45</v>
      </c>
      <c r="P2977">
        <v>32100</v>
      </c>
      <c r="Q2977">
        <v>219600</v>
      </c>
      <c r="R2977">
        <v>251700</v>
      </c>
      <c r="S2977" s="2">
        <v>20000</v>
      </c>
      <c r="T2977">
        <v>17400</v>
      </c>
      <c r="U2977">
        <v>0.88</v>
      </c>
      <c r="V2977">
        <v>0.87</v>
      </c>
      <c r="W2977">
        <v>0.32</v>
      </c>
      <c r="Z2977" s="4" t="s">
        <v>53</v>
      </c>
      <c r="AA2977" t="s">
        <v>120</v>
      </c>
      <c r="AB2977">
        <v>46132</v>
      </c>
      <c r="AG2977">
        <v>0</v>
      </c>
      <c r="AH2977">
        <v>20000</v>
      </c>
      <c r="AM2977" t="str">
        <f>SUBSTITUTE(Tabla_lineas[[#This Row],[Codigo Liname]]," ","")</f>
        <v>N0304</v>
      </c>
    </row>
    <row r="2978" spans="1:39" customFormat="1" x14ac:dyDescent="0.25">
      <c r="A2978" s="2">
        <v>254</v>
      </c>
      <c r="B2978" t="s">
        <v>867</v>
      </c>
      <c r="C2978">
        <f t="shared" si="46"/>
        <v>1632163</v>
      </c>
      <c r="D2978">
        <v>14196</v>
      </c>
      <c r="E2978" t="s">
        <v>438</v>
      </c>
      <c r="F2978">
        <v>176.33</v>
      </c>
      <c r="G2978">
        <v>92.75</v>
      </c>
      <c r="H2978" t="s">
        <v>439</v>
      </c>
      <c r="I2978" s="2">
        <v>92.75</v>
      </c>
      <c r="J2978" t="s">
        <v>440</v>
      </c>
      <c r="K2978" t="s">
        <v>441</v>
      </c>
      <c r="L2978" s="3" t="str">
        <f>+INDEX([1]!TABLA_MAESTRO_DE_ARTICULO[SubGroupName],MATCH(Tabla_lineas[[#This Row],[CODIGO SAP]],[1]!TABLA_MAESTRO_DE_ARTICULO[ItemCode],0))</f>
        <v>POLVO PARA SUSPENSION</v>
      </c>
      <c r="M2978" t="s">
        <v>442</v>
      </c>
      <c r="N2978">
        <v>20</v>
      </c>
      <c r="O2978" t="s">
        <v>443</v>
      </c>
      <c r="S2978" s="2">
        <v>400</v>
      </c>
      <c r="T2978">
        <v>14191.999999999998</v>
      </c>
      <c r="U2978">
        <v>35.49</v>
      </c>
      <c r="V2978">
        <v>35.479999999999997</v>
      </c>
      <c r="W2978">
        <v>12</v>
      </c>
      <c r="Z2978" s="4" t="s">
        <v>46</v>
      </c>
      <c r="AA2978" t="s">
        <v>153</v>
      </c>
      <c r="AB2978">
        <v>46096</v>
      </c>
      <c r="AG2978">
        <v>0</v>
      </c>
      <c r="AH2978">
        <v>400</v>
      </c>
      <c r="AM2978" t="str">
        <f>SUBSTITUTE(Tabla_lineas[[#This Row],[Codigo Liname]]," ","")</f>
        <v>J0163</v>
      </c>
    </row>
    <row r="2979" spans="1:39" customFormat="1" x14ac:dyDescent="0.25">
      <c r="A2979" s="2">
        <v>254</v>
      </c>
      <c r="B2979" t="s">
        <v>867</v>
      </c>
      <c r="C2979">
        <f t="shared" si="46"/>
        <v>1632163</v>
      </c>
      <c r="D2979">
        <v>47880</v>
      </c>
      <c r="E2979" t="s">
        <v>420</v>
      </c>
      <c r="F2979">
        <v>4.96</v>
      </c>
      <c r="G2979">
        <v>4.96</v>
      </c>
      <c r="H2979" t="s">
        <v>421</v>
      </c>
      <c r="I2979" s="2">
        <v>11</v>
      </c>
      <c r="J2979" t="s">
        <v>422</v>
      </c>
      <c r="K2979" t="s">
        <v>423</v>
      </c>
      <c r="L2979" s="3" t="str">
        <f>+INDEX([1]!TABLA_MAESTRO_DE_ARTICULO[SubGroupName],MATCH(Tabla_lineas[[#This Row],[CODIGO SAP]],[1]!TABLA_MAESTRO_DE_ARTICULO[ItemCode],0))</f>
        <v>CAPSULA DURA</v>
      </c>
      <c r="M2979" t="s">
        <v>424</v>
      </c>
      <c r="N2979">
        <v>19</v>
      </c>
      <c r="O2979" t="s">
        <v>45</v>
      </c>
      <c r="S2979" s="2">
        <v>12000</v>
      </c>
      <c r="T2979">
        <v>47760</v>
      </c>
      <c r="U2979">
        <v>3.99</v>
      </c>
      <c r="V2979">
        <v>3.98</v>
      </c>
      <c r="W2979">
        <v>1.3</v>
      </c>
      <c r="Z2979" s="4" t="s">
        <v>46</v>
      </c>
      <c r="AA2979" t="s">
        <v>120</v>
      </c>
      <c r="AB2979">
        <v>46132</v>
      </c>
      <c r="AG2979">
        <v>0</v>
      </c>
      <c r="AH2979">
        <v>12000</v>
      </c>
      <c r="AM2979" t="str">
        <f>SUBSTITUTE(Tabla_lineas[[#This Row],[Codigo Liname]]," ","")</f>
        <v>J0158</v>
      </c>
    </row>
    <row r="2980" spans="1:39" customFormat="1" x14ac:dyDescent="0.25">
      <c r="A2980" s="2">
        <v>254</v>
      </c>
      <c r="B2980" t="s">
        <v>867</v>
      </c>
      <c r="C2980">
        <f t="shared" si="46"/>
        <v>1632163</v>
      </c>
      <c r="D2980">
        <v>27500</v>
      </c>
      <c r="E2980" t="s">
        <v>203</v>
      </c>
      <c r="F2980">
        <v>1.64</v>
      </c>
      <c r="G2980">
        <v>1.64</v>
      </c>
      <c r="H2980" t="s">
        <v>204</v>
      </c>
      <c r="I2980" s="2">
        <v>3.72</v>
      </c>
      <c r="J2980" t="s">
        <v>205</v>
      </c>
      <c r="K2980" t="s">
        <v>206</v>
      </c>
      <c r="L2980" s="3" t="str">
        <f>+INDEX([1]!TABLA_MAESTRO_DE_ARTICULO[SubGroupName],MATCH(Tabla_lineas[[#This Row],[CODIGO SAP]],[1]!TABLA_MAESTRO_DE_ARTICULO[ItemCode],0))</f>
        <v>COMPRIMIDO</v>
      </c>
      <c r="M2980" t="s">
        <v>207</v>
      </c>
      <c r="N2980">
        <v>21</v>
      </c>
      <c r="O2980" t="s">
        <v>45</v>
      </c>
      <c r="S2980" s="2">
        <v>55000</v>
      </c>
      <c r="T2980">
        <v>26950</v>
      </c>
      <c r="U2980">
        <v>0.5</v>
      </c>
      <c r="V2980">
        <v>0.49</v>
      </c>
      <c r="W2980">
        <v>0.38</v>
      </c>
      <c r="Z2980" s="4" t="s">
        <v>46</v>
      </c>
      <c r="AA2980" t="s">
        <v>120</v>
      </c>
      <c r="AB2980">
        <v>46132</v>
      </c>
      <c r="AG2980">
        <v>0</v>
      </c>
      <c r="AH2980">
        <v>55000</v>
      </c>
      <c r="AM2980" t="str">
        <f>SUBSTITUTE(Tabla_lineas[[#This Row],[Codigo Liname]]," ","")</f>
        <v>J0127</v>
      </c>
    </row>
    <row r="2981" spans="1:39" customFormat="1" x14ac:dyDescent="0.25">
      <c r="A2981" s="2">
        <v>254</v>
      </c>
      <c r="B2981" t="s">
        <v>867</v>
      </c>
      <c r="C2981">
        <f t="shared" si="46"/>
        <v>1632163</v>
      </c>
      <c r="D2981">
        <v>24465</v>
      </c>
      <c r="E2981" t="s">
        <v>208</v>
      </c>
      <c r="F2981">
        <v>14.8</v>
      </c>
      <c r="G2981">
        <v>12.2</v>
      </c>
      <c r="H2981" t="s">
        <v>209</v>
      </c>
      <c r="I2981" s="2">
        <v>12.28</v>
      </c>
      <c r="J2981" t="s">
        <v>210</v>
      </c>
      <c r="K2981" t="s">
        <v>211</v>
      </c>
      <c r="L2981" s="3" t="str">
        <f>+INDEX([1]!TABLA_MAESTRO_DE_ARTICULO[SubGroupName],MATCH(Tabla_lineas[[#This Row],[CODIGO SAP]],[1]!TABLA_MAESTRO_DE_ARTICULO[ItemCode],0))</f>
        <v>JARABE</v>
      </c>
      <c r="M2981" t="s">
        <v>212</v>
      </c>
      <c r="N2981">
        <v>23</v>
      </c>
      <c r="O2981" t="s">
        <v>181</v>
      </c>
      <c r="S2981" s="2">
        <v>3500</v>
      </c>
      <c r="T2981">
        <v>24430</v>
      </c>
      <c r="U2981">
        <v>6.99</v>
      </c>
      <c r="V2981">
        <v>6.98</v>
      </c>
      <c r="W2981">
        <v>5</v>
      </c>
      <c r="Z2981" s="4" t="s">
        <v>46</v>
      </c>
      <c r="AA2981" t="s">
        <v>153</v>
      </c>
      <c r="AB2981">
        <v>46132</v>
      </c>
      <c r="AG2981">
        <v>0</v>
      </c>
      <c r="AH2981">
        <v>3500</v>
      </c>
      <c r="AM2981" t="str">
        <f>SUBSTITUTE(Tabla_lineas[[#This Row],[Codigo Liname]]," ","")</f>
        <v>R0602</v>
      </c>
    </row>
    <row r="2982" spans="1:39" customFormat="1" x14ac:dyDescent="0.25">
      <c r="A2982" s="2">
        <v>254</v>
      </c>
      <c r="B2982" t="s">
        <v>867</v>
      </c>
      <c r="C2982">
        <f t="shared" si="46"/>
        <v>1632163</v>
      </c>
      <c r="D2982">
        <v>7000.0000000000009</v>
      </c>
      <c r="E2982" t="s">
        <v>213</v>
      </c>
      <c r="F2982">
        <v>0.47</v>
      </c>
      <c r="G2982">
        <v>0.45</v>
      </c>
      <c r="H2982" t="s">
        <v>214</v>
      </c>
      <c r="I2982" s="2">
        <v>0.45</v>
      </c>
      <c r="J2982" t="s">
        <v>215</v>
      </c>
      <c r="K2982" t="s">
        <v>216</v>
      </c>
      <c r="L2982" s="3" t="str">
        <f>+INDEX([1]!TABLA_MAESTRO_DE_ARTICULO[SubGroupName],MATCH(Tabla_lineas[[#This Row],[CODIGO SAP]],[1]!TABLA_MAESTRO_DE_ARTICULO[ItemCode],0))</f>
        <v>COMPRIMIDO</v>
      </c>
      <c r="M2982" t="s">
        <v>217</v>
      </c>
      <c r="N2982">
        <v>22</v>
      </c>
      <c r="O2982" t="s">
        <v>45</v>
      </c>
      <c r="S2982" s="2">
        <v>50000</v>
      </c>
      <c r="T2982">
        <v>6500</v>
      </c>
      <c r="U2982">
        <v>0.14000000000000001</v>
      </c>
      <c r="V2982">
        <v>0.13</v>
      </c>
      <c r="W2982">
        <v>0.12</v>
      </c>
      <c r="Z2982" s="4" t="s">
        <v>46</v>
      </c>
      <c r="AA2982" t="s">
        <v>153</v>
      </c>
      <c r="AB2982">
        <v>46132</v>
      </c>
      <c r="AG2982">
        <v>0</v>
      </c>
      <c r="AH2982">
        <v>50000</v>
      </c>
      <c r="AM2982" t="str">
        <f>SUBSTITUTE(Tabla_lineas[[#This Row],[Codigo Liname]]," ","")</f>
        <v>R0601</v>
      </c>
    </row>
    <row r="2983" spans="1:39" customFormat="1" x14ac:dyDescent="0.25">
      <c r="A2983" s="2">
        <v>254</v>
      </c>
      <c r="B2983" t="s">
        <v>867</v>
      </c>
      <c r="C2983">
        <f t="shared" si="46"/>
        <v>1632163</v>
      </c>
      <c r="D2983">
        <v>4400</v>
      </c>
      <c r="E2983" t="s">
        <v>444</v>
      </c>
      <c r="F2983">
        <v>4.67</v>
      </c>
      <c r="G2983">
        <v>3.5</v>
      </c>
      <c r="H2983" t="s">
        <v>445</v>
      </c>
      <c r="I2983" s="2">
        <v>3.56</v>
      </c>
      <c r="J2983" t="s">
        <v>446</v>
      </c>
      <c r="K2983" t="s">
        <v>447</v>
      </c>
      <c r="L2983" s="3" t="str">
        <f>+INDEX([1]!TABLA_MAESTRO_DE_ARTICULO[SubGroupName],MATCH(Tabla_lineas[[#This Row],[CODIGO SAP]],[1]!TABLA_MAESTRO_DE_ARTICULO[ItemCode],0))</f>
        <v>SOLUCION INYECTABLE</v>
      </c>
      <c r="M2983" t="s">
        <v>448</v>
      </c>
      <c r="N2983">
        <v>24</v>
      </c>
      <c r="O2983" t="s">
        <v>249</v>
      </c>
      <c r="S2983" s="2">
        <v>2200</v>
      </c>
      <c r="T2983">
        <v>4378</v>
      </c>
      <c r="U2983">
        <v>2</v>
      </c>
      <c r="V2983">
        <v>1.99</v>
      </c>
      <c r="W2983">
        <v>1.2</v>
      </c>
      <c r="Z2983" s="4" t="s">
        <v>53</v>
      </c>
      <c r="AA2983" t="s">
        <v>120</v>
      </c>
      <c r="AB2983">
        <v>46096</v>
      </c>
      <c r="AG2983">
        <v>0</v>
      </c>
      <c r="AH2983">
        <v>2200</v>
      </c>
      <c r="AM2983" t="str">
        <f>SUBSTITUTE(Tabla_lineas[[#This Row],[Codigo Liname]]," ","")</f>
        <v>B0506</v>
      </c>
    </row>
    <row r="2984" spans="1:39" customFormat="1" x14ac:dyDescent="0.25">
      <c r="A2984" s="2">
        <v>254</v>
      </c>
      <c r="B2984" t="s">
        <v>867</v>
      </c>
      <c r="C2984">
        <f t="shared" si="46"/>
        <v>1632163</v>
      </c>
      <c r="D2984">
        <v>11990</v>
      </c>
      <c r="E2984" t="s">
        <v>218</v>
      </c>
      <c r="F2984">
        <v>28.9</v>
      </c>
      <c r="G2984">
        <v>13.37</v>
      </c>
      <c r="H2984" t="s">
        <v>219</v>
      </c>
      <c r="I2984" s="2">
        <v>13.37</v>
      </c>
      <c r="J2984" t="s">
        <v>220</v>
      </c>
      <c r="K2984" t="s">
        <v>221</v>
      </c>
      <c r="L2984" s="3" t="str">
        <f>+INDEX([1]!TABLA_MAESTRO_DE_ARTICULO[SubGroupName],MATCH(Tabla_lineas[[#This Row],[CODIGO SAP]],[1]!TABLA_MAESTRO_DE_ARTICULO[ItemCode],0))</f>
        <v>CREMA DERMICA</v>
      </c>
      <c r="M2984" t="s">
        <v>222</v>
      </c>
      <c r="N2984">
        <v>25</v>
      </c>
      <c r="O2984" t="s">
        <v>223</v>
      </c>
      <c r="S2984" s="2">
        <v>2200</v>
      </c>
      <c r="T2984">
        <v>11968</v>
      </c>
      <c r="U2984">
        <v>5.45</v>
      </c>
      <c r="V2984">
        <v>5.44</v>
      </c>
      <c r="W2984">
        <v>4.5</v>
      </c>
      <c r="Z2984" s="4" t="s">
        <v>53</v>
      </c>
      <c r="AA2984" t="s">
        <v>153</v>
      </c>
      <c r="AB2984">
        <v>46132</v>
      </c>
      <c r="AG2984">
        <v>0</v>
      </c>
      <c r="AH2984">
        <v>2200</v>
      </c>
      <c r="AM2984" t="str">
        <f>SUBSTITUTE(Tabla_lineas[[#This Row],[Codigo Liname]]," ","")</f>
        <v>D0103</v>
      </c>
    </row>
    <row r="2985" spans="1:39" customFormat="1" x14ac:dyDescent="0.25">
      <c r="A2985" s="2">
        <v>254</v>
      </c>
      <c r="B2985" t="s">
        <v>867</v>
      </c>
      <c r="C2985">
        <f t="shared" si="46"/>
        <v>1632163</v>
      </c>
      <c r="D2985">
        <v>19000</v>
      </c>
      <c r="E2985" t="s">
        <v>449</v>
      </c>
      <c r="F2985">
        <v>4.2</v>
      </c>
      <c r="G2985">
        <v>2.2799999999999998</v>
      </c>
      <c r="H2985" t="s">
        <v>450</v>
      </c>
      <c r="I2985" s="2">
        <v>2.2799999999999998</v>
      </c>
      <c r="J2985" t="s">
        <v>451</v>
      </c>
      <c r="K2985" t="s">
        <v>452</v>
      </c>
      <c r="L2985" s="3" t="str">
        <f>+INDEX([1]!TABLA_MAESTRO_DE_ARTICULO[SubGroupName],MATCH(Tabla_lineas[[#This Row],[CODIGO SAP]],[1]!TABLA_MAESTRO_DE_ARTICULO[ItemCode],0))</f>
        <v>OVULO VAGINAL</v>
      </c>
      <c r="M2985" t="s">
        <v>453</v>
      </c>
      <c r="N2985">
        <v>26</v>
      </c>
      <c r="O2985" t="s">
        <v>97</v>
      </c>
      <c r="S2985" s="2">
        <v>10000</v>
      </c>
      <c r="T2985">
        <v>18900</v>
      </c>
      <c r="U2985">
        <v>1.9</v>
      </c>
      <c r="V2985">
        <v>1.89</v>
      </c>
      <c r="W2985">
        <v>0.7</v>
      </c>
      <c r="Z2985" s="4" t="s">
        <v>46</v>
      </c>
      <c r="AA2985" t="s">
        <v>126</v>
      </c>
      <c r="AB2985">
        <v>46132</v>
      </c>
      <c r="AG2985">
        <v>0</v>
      </c>
      <c r="AH2985">
        <v>10000</v>
      </c>
      <c r="AM2985" t="str">
        <f>SUBSTITUTE(Tabla_lineas[[#This Row],[Codigo Liname]]," ","")</f>
        <v>G0102</v>
      </c>
    </row>
    <row r="2986" spans="1:39" customFormat="1" x14ac:dyDescent="0.25">
      <c r="A2986" s="2">
        <v>254</v>
      </c>
      <c r="B2986" t="s">
        <v>867</v>
      </c>
      <c r="C2986">
        <f t="shared" si="46"/>
        <v>1632163</v>
      </c>
      <c r="D2986">
        <v>14400</v>
      </c>
      <c r="E2986" t="s">
        <v>229</v>
      </c>
      <c r="F2986">
        <v>19.329999999999998</v>
      </c>
      <c r="G2986">
        <v>18.399999999999999</v>
      </c>
      <c r="H2986" t="s">
        <v>230</v>
      </c>
      <c r="I2986" s="2">
        <v>18.399999999999999</v>
      </c>
      <c r="J2986" t="s">
        <v>231</v>
      </c>
      <c r="K2986" t="s">
        <v>232</v>
      </c>
      <c r="L2986" s="3" t="str">
        <f>+INDEX([1]!TABLA_MAESTRO_DE_ARTICULO[SubGroupName],MATCH(Tabla_lineas[[#This Row],[CODIGO SAP]],[1]!TABLA_MAESTRO_DE_ARTICULO[ItemCode],0))</f>
        <v>SUSPENSION</v>
      </c>
      <c r="M2986" t="s">
        <v>233</v>
      </c>
      <c r="N2986">
        <v>28</v>
      </c>
      <c r="O2986" t="s">
        <v>65</v>
      </c>
      <c r="S2986" s="2">
        <v>1600</v>
      </c>
      <c r="T2986">
        <v>14384</v>
      </c>
      <c r="U2986">
        <v>9</v>
      </c>
      <c r="V2986">
        <v>8.99</v>
      </c>
      <c r="W2986">
        <v>5.5</v>
      </c>
      <c r="Z2986" s="4" t="s">
        <v>53</v>
      </c>
      <c r="AA2986" t="s">
        <v>153</v>
      </c>
      <c r="AB2986">
        <v>46132</v>
      </c>
      <c r="AG2986">
        <v>0</v>
      </c>
      <c r="AH2986">
        <v>1600</v>
      </c>
      <c r="AM2986" t="str">
        <f>SUBSTITUTE(Tabla_lineas[[#This Row],[Codigo Liname]]," ","")</f>
        <v>J0138</v>
      </c>
    </row>
    <row r="2987" spans="1:39" customFormat="1" x14ac:dyDescent="0.25">
      <c r="A2987" s="2">
        <v>254</v>
      </c>
      <c r="B2987" t="s">
        <v>867</v>
      </c>
      <c r="C2987">
        <f t="shared" si="46"/>
        <v>1632163</v>
      </c>
      <c r="D2987">
        <v>17100</v>
      </c>
      <c r="E2987" t="s">
        <v>239</v>
      </c>
      <c r="F2987">
        <v>1.48</v>
      </c>
      <c r="G2987">
        <v>1.48</v>
      </c>
      <c r="H2987" t="s">
        <v>240</v>
      </c>
      <c r="I2987" s="2">
        <v>2.54</v>
      </c>
      <c r="J2987" t="s">
        <v>241</v>
      </c>
      <c r="K2987" t="s">
        <v>242</v>
      </c>
      <c r="L2987" s="3" t="str">
        <f>+INDEX([1]!TABLA_MAESTRO_DE_ARTICULO[SubGroupName],MATCH(Tabla_lineas[[#This Row],[CODIGO SAP]],[1]!TABLA_MAESTRO_DE_ARTICULO[ItemCode],0))</f>
        <v>COMPRIMIDO</v>
      </c>
      <c r="M2987" t="s">
        <v>243</v>
      </c>
      <c r="N2987">
        <v>27</v>
      </c>
      <c r="O2987" t="s">
        <v>45</v>
      </c>
      <c r="S2987" s="2">
        <v>28500</v>
      </c>
      <c r="T2987">
        <v>16815</v>
      </c>
      <c r="U2987">
        <v>0.6</v>
      </c>
      <c r="V2987">
        <v>0.59</v>
      </c>
      <c r="W2987">
        <v>0.4</v>
      </c>
      <c r="Z2987" s="4" t="s">
        <v>53</v>
      </c>
      <c r="AA2987" t="s">
        <v>120</v>
      </c>
      <c r="AB2987">
        <v>46132</v>
      </c>
      <c r="AG2987">
        <v>0</v>
      </c>
      <c r="AH2987">
        <v>28500</v>
      </c>
      <c r="AM2987" t="str">
        <f>SUBSTITUTE(Tabla_lineas[[#This Row],[Codigo Liname]]," ","")</f>
        <v>J0137</v>
      </c>
    </row>
    <row r="2988" spans="1:39" customFormat="1" x14ac:dyDescent="0.25">
      <c r="A2988" s="2">
        <v>254</v>
      </c>
      <c r="B2988" t="s">
        <v>867</v>
      </c>
      <c r="C2988">
        <f t="shared" si="46"/>
        <v>1632163</v>
      </c>
      <c r="D2988">
        <v>25275.000000000004</v>
      </c>
      <c r="E2988" t="s">
        <v>644</v>
      </c>
      <c r="F2988">
        <v>26.89</v>
      </c>
      <c r="G2988">
        <v>26.89</v>
      </c>
      <c r="H2988" t="s">
        <v>645</v>
      </c>
      <c r="I2988" s="2">
        <v>58.63</v>
      </c>
      <c r="J2988" t="s">
        <v>646</v>
      </c>
      <c r="K2988" t="s">
        <v>647</v>
      </c>
      <c r="L2988" s="3" t="str">
        <f>+INDEX([1]!TABLA_MAESTRO_DE_ARTICULO[SubGroupName],MATCH(Tabla_lineas[[#This Row],[CODIGO SAP]],[1]!TABLA_MAESTRO_DE_ARTICULO[ItemCode],0))</f>
        <v>SUSPENSION</v>
      </c>
      <c r="M2988" t="s">
        <v>648</v>
      </c>
      <c r="N2988">
        <v>29</v>
      </c>
      <c r="O2988" t="s">
        <v>65</v>
      </c>
      <c r="S2988" s="2">
        <v>1500</v>
      </c>
      <c r="T2988">
        <v>25260</v>
      </c>
      <c r="U2988">
        <v>16.850000000000001</v>
      </c>
      <c r="V2988">
        <v>16.84</v>
      </c>
      <c r="W2988">
        <v>9</v>
      </c>
      <c r="Z2988" s="4" t="s">
        <v>46</v>
      </c>
      <c r="AA2988" t="s">
        <v>153</v>
      </c>
      <c r="AB2988">
        <v>46132</v>
      </c>
      <c r="AG2988">
        <v>0</v>
      </c>
      <c r="AH2988">
        <v>1500</v>
      </c>
      <c r="AM2988" t="str">
        <f>SUBSTITUTE(Tabla_lineas[[#This Row],[Codigo Liname]]," ","")</f>
        <v>J0165</v>
      </c>
    </row>
    <row r="2989" spans="1:39" customFormat="1" x14ac:dyDescent="0.25">
      <c r="A2989" s="2">
        <v>254</v>
      </c>
      <c r="B2989" t="s">
        <v>867</v>
      </c>
      <c r="C2989">
        <f t="shared" si="46"/>
        <v>1632163</v>
      </c>
      <c r="D2989">
        <v>1739.9999999999998</v>
      </c>
      <c r="E2989" t="s">
        <v>569</v>
      </c>
      <c r="F2989">
        <v>1.1299999999999999</v>
      </c>
      <c r="G2989">
        <v>0.57999999999999996</v>
      </c>
      <c r="H2989" t="s">
        <v>570</v>
      </c>
      <c r="I2989" s="2">
        <v>0.57999999999999996</v>
      </c>
      <c r="J2989" t="s">
        <v>571</v>
      </c>
      <c r="K2989" t="s">
        <v>572</v>
      </c>
      <c r="L2989" s="3" t="str">
        <f>+INDEX([1]!TABLA_MAESTRO_DE_ARTICULO[SubGroupName],MATCH(Tabla_lineas[[#This Row],[CODIGO SAP]],[1]!TABLA_MAESTRO_DE_ARTICULO[ItemCode],0))</f>
        <v>COMPRIMIDO</v>
      </c>
      <c r="M2989" t="s">
        <v>573</v>
      </c>
      <c r="N2989">
        <v>30</v>
      </c>
      <c r="O2989" t="s">
        <v>45</v>
      </c>
      <c r="S2989" s="2">
        <v>3000</v>
      </c>
      <c r="T2989">
        <v>1709.9999999999998</v>
      </c>
      <c r="U2989">
        <v>0.57999999999999996</v>
      </c>
      <c r="V2989">
        <v>0.56999999999999995</v>
      </c>
      <c r="W2989">
        <v>0.12</v>
      </c>
      <c r="Z2989" s="4" t="s">
        <v>46</v>
      </c>
      <c r="AA2989" t="s">
        <v>153</v>
      </c>
      <c r="AB2989">
        <v>46132</v>
      </c>
      <c r="AG2989">
        <v>0</v>
      </c>
      <c r="AH2989">
        <v>3000</v>
      </c>
      <c r="AM2989" t="str">
        <f>SUBSTITUTE(Tabla_lineas[[#This Row],[Codigo Liname]]," ","")</f>
        <v>H0203</v>
      </c>
    </row>
    <row r="2990" spans="1:39" customFormat="1" x14ac:dyDescent="0.25">
      <c r="A2990" s="2">
        <v>254</v>
      </c>
      <c r="B2990" t="s">
        <v>867</v>
      </c>
      <c r="C2990">
        <f t="shared" si="46"/>
        <v>1632163</v>
      </c>
      <c r="D2990">
        <v>32000</v>
      </c>
      <c r="E2990" t="s">
        <v>244</v>
      </c>
      <c r="F2990">
        <v>4.03</v>
      </c>
      <c r="G2990">
        <v>4.03</v>
      </c>
      <c r="H2990" t="s">
        <v>245</v>
      </c>
      <c r="I2990" s="2">
        <v>6.97</v>
      </c>
      <c r="J2990" t="s">
        <v>246</v>
      </c>
      <c r="K2990" t="s">
        <v>247</v>
      </c>
      <c r="L2990" s="3" t="str">
        <f>+INDEX([1]!TABLA_MAESTRO_DE_ARTICULO[SubGroupName],MATCH(Tabla_lineas[[#This Row],[CODIGO SAP]],[1]!TABLA_MAESTRO_DE_ARTICULO[ItemCode],0))</f>
        <v>SOLUCION INYECTABLE</v>
      </c>
      <c r="M2990" t="s">
        <v>248</v>
      </c>
      <c r="N2990">
        <v>31</v>
      </c>
      <c r="O2990" t="s">
        <v>249</v>
      </c>
      <c r="S2990" s="2">
        <v>40000</v>
      </c>
      <c r="T2990">
        <v>31600</v>
      </c>
      <c r="U2990">
        <v>0.8</v>
      </c>
      <c r="V2990">
        <v>0.79</v>
      </c>
      <c r="W2990">
        <v>0.7</v>
      </c>
      <c r="Z2990" s="4" t="s">
        <v>53</v>
      </c>
      <c r="AA2990" t="s">
        <v>126</v>
      </c>
      <c r="AB2990">
        <v>46132</v>
      </c>
      <c r="AG2990">
        <v>0</v>
      </c>
      <c r="AH2990">
        <v>40000</v>
      </c>
      <c r="AM2990" t="str">
        <f>SUBSTITUTE(Tabla_lineas[[#This Row],[Codigo Liname]]," ","")</f>
        <v>H0204</v>
      </c>
    </row>
    <row r="2991" spans="1:39" customFormat="1" x14ac:dyDescent="0.25">
      <c r="A2991" s="2">
        <v>254</v>
      </c>
      <c r="B2991" t="s">
        <v>867</v>
      </c>
      <c r="C2991">
        <f t="shared" si="46"/>
        <v>1632163</v>
      </c>
      <c r="D2991">
        <v>64800</v>
      </c>
      <c r="E2991" t="s">
        <v>60</v>
      </c>
      <c r="F2991">
        <v>15.12</v>
      </c>
      <c r="G2991">
        <v>9.5</v>
      </c>
      <c r="H2991" t="s">
        <v>61</v>
      </c>
      <c r="I2991" s="2">
        <v>9.59</v>
      </c>
      <c r="J2991" t="s">
        <v>62</v>
      </c>
      <c r="K2991" t="s">
        <v>63</v>
      </c>
      <c r="L2991" s="3" t="str">
        <f>+INDEX([1]!TABLA_MAESTRO_DE_ARTICULO[SubGroupName],MATCH(Tabla_lineas[[#This Row],[CODIGO SAP]],[1]!TABLA_MAESTRO_DE_ARTICULO[ItemCode],0))</f>
        <v>JARABE</v>
      </c>
      <c r="M2991" t="s">
        <v>64</v>
      </c>
      <c r="N2991">
        <v>32</v>
      </c>
      <c r="O2991" t="s">
        <v>65</v>
      </c>
      <c r="S2991" s="2">
        <v>8000</v>
      </c>
      <c r="T2991">
        <v>64720</v>
      </c>
      <c r="U2991">
        <v>8.1</v>
      </c>
      <c r="V2991">
        <v>8.09</v>
      </c>
      <c r="W2991">
        <v>5</v>
      </c>
      <c r="Z2991" s="4" t="s">
        <v>46</v>
      </c>
      <c r="AA2991" t="s">
        <v>153</v>
      </c>
      <c r="AB2991">
        <v>46096</v>
      </c>
      <c r="AG2991">
        <v>0</v>
      </c>
      <c r="AH2991">
        <v>8000</v>
      </c>
      <c r="AM2991" t="str">
        <f>SUBSTITUTE(Tabla_lineas[[#This Row],[Codigo Liname]]," ","")</f>
        <v>R0503</v>
      </c>
    </row>
    <row r="2992" spans="1:39" customFormat="1" x14ac:dyDescent="0.25">
      <c r="A2992" s="2">
        <v>254</v>
      </c>
      <c r="B2992" t="s">
        <v>867</v>
      </c>
      <c r="C2992">
        <f t="shared" si="46"/>
        <v>1632163</v>
      </c>
      <c r="D2992">
        <v>56400</v>
      </c>
      <c r="E2992" t="s">
        <v>250</v>
      </c>
      <c r="F2992">
        <v>24.52</v>
      </c>
      <c r="G2992">
        <v>24.5</v>
      </c>
      <c r="H2992" t="s">
        <v>251</v>
      </c>
      <c r="I2992" s="2">
        <v>26.21</v>
      </c>
      <c r="J2992" t="s">
        <v>252</v>
      </c>
      <c r="K2992" t="s">
        <v>253</v>
      </c>
      <c r="L2992" s="3" t="str">
        <f>+INDEX([1]!TABLA_MAESTRO_DE_ARTICULO[SubGroupName],MATCH(Tabla_lineas[[#This Row],[CODIGO SAP]],[1]!TABLA_MAESTRO_DE_ARTICULO[ItemCode],0))</f>
        <v>GEL</v>
      </c>
      <c r="M2992" t="s">
        <v>254</v>
      </c>
      <c r="N2992">
        <v>35</v>
      </c>
      <c r="O2992" t="s">
        <v>255</v>
      </c>
      <c r="S2992" s="2">
        <v>7050</v>
      </c>
      <c r="T2992">
        <v>56329.5</v>
      </c>
      <c r="U2992">
        <v>8</v>
      </c>
      <c r="V2992">
        <v>7.99</v>
      </c>
      <c r="W2992">
        <v>5</v>
      </c>
      <c r="Z2992" s="4" t="s">
        <v>53</v>
      </c>
      <c r="AA2992" t="s">
        <v>153</v>
      </c>
      <c r="AB2992">
        <v>46132</v>
      </c>
      <c r="AG2992">
        <v>0</v>
      </c>
      <c r="AH2992">
        <v>7050</v>
      </c>
      <c r="AM2992" t="str">
        <f>SUBSTITUTE(Tabla_lineas[[#This Row],[Codigo Liname]]," ","")</f>
        <v>M0101</v>
      </c>
    </row>
    <row r="2993" spans="1:39" customFormat="1" x14ac:dyDescent="0.25">
      <c r="A2993" s="2">
        <v>254</v>
      </c>
      <c r="B2993" t="s">
        <v>867</v>
      </c>
      <c r="C2993">
        <f t="shared" si="46"/>
        <v>1632163</v>
      </c>
      <c r="D2993">
        <v>6000</v>
      </c>
      <c r="E2993" t="s">
        <v>138</v>
      </c>
      <c r="F2993">
        <v>0.2</v>
      </c>
      <c r="G2993">
        <v>0.2</v>
      </c>
      <c r="H2993" t="s">
        <v>139</v>
      </c>
      <c r="I2993" s="2">
        <v>0.24</v>
      </c>
      <c r="J2993" t="s">
        <v>140</v>
      </c>
      <c r="K2993" t="s">
        <v>141</v>
      </c>
      <c r="L2993" s="3" t="str">
        <f>+INDEX([1]!TABLA_MAESTRO_DE_ARTICULO[SubGroupName],MATCH(Tabla_lineas[[#This Row],[CODIGO SAP]],[1]!TABLA_MAESTRO_DE_ARTICULO[ItemCode],0))</f>
        <v>COMPRIMIDO</v>
      </c>
      <c r="M2993" t="s">
        <v>142</v>
      </c>
      <c r="N2993">
        <v>33</v>
      </c>
      <c r="O2993" t="s">
        <v>45</v>
      </c>
      <c r="S2993" s="2">
        <v>40000</v>
      </c>
      <c r="T2993">
        <v>5600.0000000000009</v>
      </c>
      <c r="U2993">
        <v>0.15</v>
      </c>
      <c r="V2993">
        <v>0.14000000000000001</v>
      </c>
      <c r="W2993">
        <v>0.12</v>
      </c>
      <c r="Z2993" s="4" t="s">
        <v>53</v>
      </c>
      <c r="AA2993" t="s">
        <v>126</v>
      </c>
      <c r="AB2993">
        <v>46132</v>
      </c>
      <c r="AG2993">
        <v>0</v>
      </c>
      <c r="AH2993">
        <v>40000</v>
      </c>
      <c r="AM2993" t="str">
        <f>SUBSTITUTE(Tabla_lineas[[#This Row],[Codigo Liname]]," ","")</f>
        <v>M0102</v>
      </c>
    </row>
    <row r="2994" spans="1:39" customFormat="1" x14ac:dyDescent="0.25">
      <c r="A2994" s="2">
        <v>254</v>
      </c>
      <c r="B2994" t="s">
        <v>867</v>
      </c>
      <c r="C2994">
        <f t="shared" si="46"/>
        <v>1632163</v>
      </c>
      <c r="D2994">
        <v>8800</v>
      </c>
      <c r="E2994" t="s">
        <v>256</v>
      </c>
      <c r="F2994">
        <v>3.3</v>
      </c>
      <c r="G2994">
        <v>3.3</v>
      </c>
      <c r="H2994" t="s">
        <v>257</v>
      </c>
      <c r="I2994" s="2">
        <v>3.82</v>
      </c>
      <c r="J2994" t="s">
        <v>258</v>
      </c>
      <c r="K2994" t="s">
        <v>259</v>
      </c>
      <c r="L2994" s="3" t="str">
        <f>+INDEX([1]!TABLA_MAESTRO_DE_ARTICULO[SubGroupName],MATCH(Tabla_lineas[[#This Row],[CODIGO SAP]],[1]!TABLA_MAESTRO_DE_ARTICULO[ItemCode],0))</f>
        <v>SOLUCION INYECTABLE</v>
      </c>
      <c r="M2994" t="s">
        <v>260</v>
      </c>
      <c r="N2994">
        <v>34</v>
      </c>
      <c r="O2994" t="s">
        <v>249</v>
      </c>
      <c r="S2994" s="2">
        <v>11000</v>
      </c>
      <c r="T2994">
        <v>8690</v>
      </c>
      <c r="U2994">
        <v>0.8</v>
      </c>
      <c r="V2994">
        <v>0.79</v>
      </c>
      <c r="W2994">
        <v>0.7</v>
      </c>
      <c r="Z2994" s="4" t="s">
        <v>53</v>
      </c>
      <c r="AA2994" t="s">
        <v>153</v>
      </c>
      <c r="AB2994">
        <v>46132</v>
      </c>
      <c r="AG2994">
        <v>0</v>
      </c>
      <c r="AH2994">
        <v>11000</v>
      </c>
      <c r="AM2994" t="str">
        <f>SUBSTITUTE(Tabla_lineas[[#This Row],[Codigo Liname]]," ","")</f>
        <v>M0103</v>
      </c>
    </row>
    <row r="2995" spans="1:39" customFormat="1" x14ac:dyDescent="0.25">
      <c r="A2995" s="2">
        <v>254</v>
      </c>
      <c r="B2995" t="s">
        <v>867</v>
      </c>
      <c r="C2995">
        <f t="shared" si="46"/>
        <v>1632163</v>
      </c>
      <c r="D2995">
        <v>29941</v>
      </c>
      <c r="E2995" t="s">
        <v>143</v>
      </c>
      <c r="F2995">
        <v>2.17</v>
      </c>
      <c r="G2995">
        <v>2.17</v>
      </c>
      <c r="H2995" t="s">
        <v>144</v>
      </c>
      <c r="I2995" s="2">
        <v>2.3199999999999998</v>
      </c>
      <c r="J2995" t="s">
        <v>145</v>
      </c>
      <c r="K2995" t="s">
        <v>146</v>
      </c>
      <c r="L2995" s="3" t="str">
        <f>+INDEX([1]!TABLA_MAESTRO_DE_ARTICULO[SubGroupName],MATCH(Tabla_lineas[[#This Row],[CODIGO SAP]],[1]!TABLA_MAESTRO_DE_ARTICULO[ItemCode],0))</f>
        <v>CAPSULA DURA</v>
      </c>
      <c r="M2995" t="s">
        <v>147</v>
      </c>
      <c r="N2995">
        <v>36</v>
      </c>
      <c r="O2995" t="s">
        <v>45</v>
      </c>
      <c r="S2995" s="2">
        <v>29941</v>
      </c>
      <c r="T2995">
        <v>29641.59</v>
      </c>
      <c r="U2995">
        <v>1</v>
      </c>
      <c r="V2995">
        <v>0.99</v>
      </c>
      <c r="W2995">
        <v>0.8</v>
      </c>
      <c r="Z2995" s="4" t="s">
        <v>46</v>
      </c>
      <c r="AA2995" t="s">
        <v>120</v>
      </c>
      <c r="AB2995">
        <v>46132</v>
      </c>
      <c r="AG2995">
        <v>0</v>
      </c>
      <c r="AH2995">
        <v>29941</v>
      </c>
      <c r="AM2995" t="str">
        <f>SUBSTITUTE(Tabla_lineas[[#This Row],[Codigo Liname]]," ","")</f>
        <v>J0141</v>
      </c>
    </row>
    <row r="2996" spans="1:39" customFormat="1" x14ac:dyDescent="0.25">
      <c r="A2996" s="2">
        <v>254</v>
      </c>
      <c r="B2996" t="s">
        <v>867</v>
      </c>
      <c r="C2996">
        <f t="shared" si="46"/>
        <v>1632163</v>
      </c>
      <c r="D2996">
        <v>5600</v>
      </c>
      <c r="E2996" t="s">
        <v>266</v>
      </c>
      <c r="F2996">
        <v>0.56000000000000005</v>
      </c>
      <c r="G2996">
        <v>0.53</v>
      </c>
      <c r="H2996" t="s">
        <v>267</v>
      </c>
      <c r="I2996" s="2">
        <v>0.53</v>
      </c>
      <c r="J2996" t="s">
        <v>268</v>
      </c>
      <c r="K2996" t="s">
        <v>269</v>
      </c>
      <c r="L2996" s="3" t="str">
        <f>+INDEX([1]!TABLA_MAESTRO_DE_ARTICULO[SubGroupName],MATCH(Tabla_lineas[[#This Row],[CODIGO SAP]],[1]!TABLA_MAESTRO_DE_ARTICULO[ItemCode],0))</f>
        <v>COMPRIMIDO</v>
      </c>
      <c r="M2996" t="s">
        <v>270</v>
      </c>
      <c r="N2996">
        <v>37</v>
      </c>
      <c r="O2996" t="s">
        <v>45</v>
      </c>
      <c r="S2996" s="2">
        <v>35000</v>
      </c>
      <c r="T2996">
        <v>5250</v>
      </c>
      <c r="U2996">
        <v>0.16</v>
      </c>
      <c r="V2996">
        <v>0.15</v>
      </c>
      <c r="W2996">
        <v>0.12</v>
      </c>
      <c r="Z2996" s="4" t="s">
        <v>53</v>
      </c>
      <c r="AA2996" t="s">
        <v>126</v>
      </c>
      <c r="AB2996">
        <v>46132</v>
      </c>
      <c r="AG2996">
        <v>0</v>
      </c>
      <c r="AH2996">
        <v>35000</v>
      </c>
      <c r="AM2996" t="str">
        <f>SUBSTITUTE(Tabla_lineas[[#This Row],[Codigo Liname]]," ","")</f>
        <v>C0901</v>
      </c>
    </row>
    <row r="2997" spans="1:39" customFormat="1" x14ac:dyDescent="0.25">
      <c r="A2997" s="2">
        <v>254</v>
      </c>
      <c r="B2997" t="s">
        <v>867</v>
      </c>
      <c r="C2997">
        <f t="shared" si="46"/>
        <v>1632163</v>
      </c>
      <c r="D2997">
        <v>25500</v>
      </c>
      <c r="E2997" t="s">
        <v>292</v>
      </c>
      <c r="F2997">
        <v>25.27</v>
      </c>
      <c r="G2997">
        <v>18.27</v>
      </c>
      <c r="H2997" t="s">
        <v>293</v>
      </c>
      <c r="I2997" s="2">
        <v>18.27</v>
      </c>
      <c r="J2997" t="s">
        <v>294</v>
      </c>
      <c r="K2997" t="s">
        <v>295</v>
      </c>
      <c r="L2997" s="3" t="str">
        <f>+INDEX([1]!TABLA_MAESTRO_DE_ARTICULO[SubGroupName],MATCH(Tabla_lineas[[#This Row],[CODIGO SAP]],[1]!TABLA_MAESTRO_DE_ARTICULO[ItemCode],0))</f>
        <v>CREMA DERMICA</v>
      </c>
      <c r="M2997" t="s">
        <v>296</v>
      </c>
      <c r="N2997">
        <v>38</v>
      </c>
      <c r="O2997" t="s">
        <v>297</v>
      </c>
      <c r="S2997" s="2">
        <v>3000</v>
      </c>
      <c r="T2997">
        <v>25470</v>
      </c>
      <c r="U2997">
        <v>8.5</v>
      </c>
      <c r="V2997">
        <v>8.49</v>
      </c>
      <c r="W2997">
        <v>5</v>
      </c>
      <c r="Z2997" s="4" t="s">
        <v>46</v>
      </c>
      <c r="AA2997" t="s">
        <v>153</v>
      </c>
      <c r="AB2997">
        <v>46132</v>
      </c>
      <c r="AG2997">
        <v>0</v>
      </c>
      <c r="AH2997">
        <v>3000</v>
      </c>
      <c r="AM2997" t="str">
        <f>SUBSTITUTE(Tabla_lineas[[#This Row],[Codigo Liname]]," ","")</f>
        <v>D0704</v>
      </c>
    </row>
    <row r="2998" spans="1:39" customFormat="1" x14ac:dyDescent="0.25">
      <c r="A2998" s="2">
        <v>254</v>
      </c>
      <c r="B2998" t="s">
        <v>867</v>
      </c>
      <c r="C2998">
        <f t="shared" si="46"/>
        <v>1632163</v>
      </c>
      <c r="D2998">
        <v>73700</v>
      </c>
      <c r="E2998" t="s">
        <v>298</v>
      </c>
      <c r="F2998">
        <v>14.58</v>
      </c>
      <c r="G2998">
        <v>14.58</v>
      </c>
      <c r="H2998" t="s">
        <v>299</v>
      </c>
      <c r="I2998" s="2">
        <v>24.71</v>
      </c>
      <c r="J2998" t="s">
        <v>300</v>
      </c>
      <c r="K2998" t="s">
        <v>301</v>
      </c>
      <c r="L2998" s="3" t="str">
        <f>+INDEX([1]!TABLA_MAESTRO_DE_ARTICULO[SubGroupName],MATCH(Tabla_lineas[[#This Row],[CODIGO SAP]],[1]!TABLA_MAESTRO_DE_ARTICULO[ItemCode],0))</f>
        <v>SUSPENSION</v>
      </c>
      <c r="M2998" t="s">
        <v>302</v>
      </c>
      <c r="N2998">
        <v>41</v>
      </c>
      <c r="O2998" t="s">
        <v>65</v>
      </c>
      <c r="S2998" s="2">
        <v>11000</v>
      </c>
      <c r="T2998">
        <v>73590</v>
      </c>
      <c r="U2998">
        <v>6.7</v>
      </c>
      <c r="V2998">
        <v>6.69</v>
      </c>
      <c r="W2998">
        <v>5.5</v>
      </c>
      <c r="Z2998" s="4" t="s">
        <v>46</v>
      </c>
      <c r="AA2998" t="s">
        <v>153</v>
      </c>
      <c r="AB2998">
        <v>46096</v>
      </c>
      <c r="AG2998">
        <v>0</v>
      </c>
      <c r="AH2998">
        <v>11000</v>
      </c>
      <c r="AM2998" t="str">
        <f>SUBSTITUTE(Tabla_lineas[[#This Row],[Codigo Liname]]," ","")</f>
        <v>M0104</v>
      </c>
    </row>
    <row r="2999" spans="1:39" customFormat="1" x14ac:dyDescent="0.25">
      <c r="A2999" s="2">
        <v>254</v>
      </c>
      <c r="B2999" t="s">
        <v>867</v>
      </c>
      <c r="C2999">
        <f t="shared" si="46"/>
        <v>1632163</v>
      </c>
      <c r="D2999">
        <v>68000</v>
      </c>
      <c r="E2999" t="s">
        <v>303</v>
      </c>
      <c r="F2999">
        <v>0.75</v>
      </c>
      <c r="G2999">
        <v>0.69</v>
      </c>
      <c r="H2999" t="s">
        <v>304</v>
      </c>
      <c r="I2999" s="2">
        <v>0.69</v>
      </c>
      <c r="J2999" t="s">
        <v>305</v>
      </c>
      <c r="K2999" t="s">
        <v>306</v>
      </c>
      <c r="L2999" s="3" t="str">
        <f>+INDEX([1]!TABLA_MAESTRO_DE_ARTICULO[SubGroupName],MATCH(Tabla_lineas[[#This Row],[CODIGO SAP]],[1]!TABLA_MAESTRO_DE_ARTICULO[ItemCode],0))</f>
        <v>COMPRIMIDO</v>
      </c>
      <c r="M2999" t="s">
        <v>307</v>
      </c>
      <c r="N2999">
        <v>40</v>
      </c>
      <c r="O2999" t="s">
        <v>45</v>
      </c>
      <c r="P2999">
        <v>138600</v>
      </c>
      <c r="Q2999">
        <v>3275900</v>
      </c>
      <c r="R2999">
        <v>3414500</v>
      </c>
      <c r="S2999" s="2">
        <v>200000</v>
      </c>
      <c r="T2999">
        <v>66000</v>
      </c>
      <c r="U2999">
        <v>0.34</v>
      </c>
      <c r="V2999">
        <v>0.33</v>
      </c>
      <c r="W2999">
        <v>0.14000000000000001</v>
      </c>
      <c r="Z2999" s="4" t="s">
        <v>46</v>
      </c>
      <c r="AA2999" t="s">
        <v>120</v>
      </c>
      <c r="AB2999">
        <v>46132</v>
      </c>
      <c r="AG2999">
        <v>0</v>
      </c>
      <c r="AH2999">
        <v>200000</v>
      </c>
      <c r="AM2999" t="str">
        <f>SUBSTITUTE(Tabla_lineas[[#This Row],[Codigo Liname]]," ","")</f>
        <v>M0105</v>
      </c>
    </row>
    <row r="3000" spans="1:39" customFormat="1" x14ac:dyDescent="0.25">
      <c r="A3000" s="2">
        <v>254</v>
      </c>
      <c r="B3000" t="s">
        <v>867</v>
      </c>
      <c r="C3000">
        <f t="shared" si="46"/>
        <v>1632163</v>
      </c>
      <c r="D3000">
        <v>3000</v>
      </c>
      <c r="E3000" t="s">
        <v>454</v>
      </c>
      <c r="F3000">
        <v>0.33</v>
      </c>
      <c r="G3000">
        <v>0.33</v>
      </c>
      <c r="H3000" t="s">
        <v>455</v>
      </c>
      <c r="I3000" s="2">
        <v>0.68</v>
      </c>
      <c r="J3000" t="s">
        <v>456</v>
      </c>
      <c r="K3000" t="s">
        <v>457</v>
      </c>
      <c r="L3000" s="3" t="str">
        <f>+INDEX([1]!TABLA_MAESTRO_DE_ARTICULO[SubGroupName],MATCH(Tabla_lineas[[#This Row],[CODIGO SAP]],[1]!TABLA_MAESTRO_DE_ARTICULO[ItemCode],0))</f>
        <v>COMPRIMIDO</v>
      </c>
      <c r="M3000" t="s">
        <v>458</v>
      </c>
      <c r="N3000">
        <v>42</v>
      </c>
      <c r="O3000" t="s">
        <v>45</v>
      </c>
      <c r="S3000" s="2">
        <v>12000</v>
      </c>
      <c r="T3000">
        <v>2880</v>
      </c>
      <c r="U3000">
        <v>0.25</v>
      </c>
      <c r="V3000">
        <v>0.24</v>
      </c>
      <c r="W3000">
        <v>0.12</v>
      </c>
      <c r="Z3000" s="4" t="s">
        <v>53</v>
      </c>
      <c r="AA3000" t="s">
        <v>153</v>
      </c>
      <c r="AB3000">
        <v>46132</v>
      </c>
      <c r="AG3000">
        <v>0</v>
      </c>
      <c r="AH3000">
        <v>12000</v>
      </c>
      <c r="AM3000" t="str">
        <f>SUBSTITUTE(Tabla_lineas[[#This Row],[Codigo Liname]]," ","")</f>
        <v>M0106</v>
      </c>
    </row>
    <row r="3001" spans="1:39" customFormat="1" x14ac:dyDescent="0.25">
      <c r="A3001" s="2">
        <v>254</v>
      </c>
      <c r="B3001" t="s">
        <v>867</v>
      </c>
      <c r="C3001">
        <f t="shared" si="46"/>
        <v>1632163</v>
      </c>
      <c r="D3001">
        <v>69000</v>
      </c>
      <c r="E3001" t="s">
        <v>308</v>
      </c>
      <c r="F3001">
        <v>5.07</v>
      </c>
      <c r="G3001">
        <v>5.07</v>
      </c>
      <c r="H3001" t="s">
        <v>309</v>
      </c>
      <c r="I3001" s="2">
        <v>10.9</v>
      </c>
      <c r="J3001" t="s">
        <v>310</v>
      </c>
      <c r="K3001" t="s">
        <v>311</v>
      </c>
      <c r="L3001" s="3" t="str">
        <f>+INDEX([1]!TABLA_MAESTRO_DE_ARTICULO[SubGroupName],MATCH(Tabla_lineas[[#This Row],[CODIGO SAP]],[1]!TABLA_MAESTRO_DE_ARTICULO[ItemCode],0))</f>
        <v>SOLUCION INYECTABLE</v>
      </c>
      <c r="M3001" t="s">
        <v>312</v>
      </c>
      <c r="N3001">
        <v>44</v>
      </c>
      <c r="O3001" t="s">
        <v>249</v>
      </c>
      <c r="S3001" s="2">
        <v>20000</v>
      </c>
      <c r="T3001">
        <v>68800</v>
      </c>
      <c r="U3001">
        <v>3.45</v>
      </c>
      <c r="V3001">
        <v>3.44</v>
      </c>
      <c r="W3001">
        <v>1</v>
      </c>
      <c r="Z3001" s="4" t="s">
        <v>53</v>
      </c>
      <c r="AA3001" t="s">
        <v>126</v>
      </c>
      <c r="AB3001">
        <v>46132</v>
      </c>
      <c r="AG3001">
        <v>0</v>
      </c>
      <c r="AH3001">
        <v>20000</v>
      </c>
      <c r="AM3001" t="str">
        <f>SUBSTITUTE(Tabla_lineas[[#This Row],[Codigo Liname]]," ","")</f>
        <v>M0109</v>
      </c>
    </row>
    <row r="3002" spans="1:39" customFormat="1" x14ac:dyDescent="0.25">
      <c r="A3002" s="2">
        <v>254</v>
      </c>
      <c r="B3002" t="s">
        <v>867</v>
      </c>
      <c r="C3002">
        <f t="shared" si="46"/>
        <v>1632163</v>
      </c>
      <c r="D3002">
        <v>7050</v>
      </c>
      <c r="E3002" t="s">
        <v>574</v>
      </c>
      <c r="F3002">
        <v>5.79</v>
      </c>
      <c r="G3002">
        <v>5.79</v>
      </c>
      <c r="H3002" t="s">
        <v>575</v>
      </c>
      <c r="I3002" s="2">
        <v>6.63</v>
      </c>
      <c r="J3002" t="s">
        <v>576</v>
      </c>
      <c r="K3002" t="s">
        <v>577</v>
      </c>
      <c r="L3002" s="3" t="str">
        <f>+INDEX([1]!TABLA_MAESTRO_DE_ARTICULO[SubGroupName],MATCH(Tabla_lineas[[#This Row],[CODIGO SAP]],[1]!TABLA_MAESTRO_DE_ARTICULO[ItemCode],0))</f>
        <v>COMPRIMIDO</v>
      </c>
      <c r="M3002" t="s">
        <v>578</v>
      </c>
      <c r="N3002">
        <v>46</v>
      </c>
      <c r="O3002" t="s">
        <v>45</v>
      </c>
      <c r="S3002" s="2">
        <v>2500</v>
      </c>
      <c r="T3002">
        <v>7025</v>
      </c>
      <c r="U3002">
        <v>2.82</v>
      </c>
      <c r="V3002">
        <v>2.81</v>
      </c>
      <c r="W3002">
        <v>0.7</v>
      </c>
      <c r="Z3002" s="4" t="s">
        <v>46</v>
      </c>
      <c r="AA3002" t="s">
        <v>126</v>
      </c>
      <c r="AB3002">
        <v>46132</v>
      </c>
      <c r="AG3002">
        <v>0</v>
      </c>
      <c r="AH3002">
        <v>2500</v>
      </c>
      <c r="AM3002" t="str">
        <f>SUBSTITUTE(Tabla_lineas[[#This Row],[Codigo Liname]]," ","")</f>
        <v>J0166</v>
      </c>
    </row>
    <row r="3003" spans="1:39" customFormat="1" x14ac:dyDescent="0.25">
      <c r="A3003" s="2">
        <v>254</v>
      </c>
      <c r="B3003" t="s">
        <v>867</v>
      </c>
      <c r="C3003">
        <f t="shared" si="46"/>
        <v>1632163</v>
      </c>
      <c r="D3003">
        <v>24570</v>
      </c>
      <c r="E3003" t="s">
        <v>76</v>
      </c>
      <c r="F3003">
        <v>14.47</v>
      </c>
      <c r="G3003">
        <v>14.37</v>
      </c>
      <c r="H3003" t="s">
        <v>77</v>
      </c>
      <c r="I3003" s="2">
        <v>14.37</v>
      </c>
      <c r="J3003" t="s">
        <v>78</v>
      </c>
      <c r="K3003" t="s">
        <v>79</v>
      </c>
      <c r="L3003" s="3" t="str">
        <f>+INDEX([1]!TABLA_MAESTRO_DE_ARTICULO[SubGroupName],MATCH(Tabla_lineas[[#This Row],[CODIGO SAP]],[1]!TABLA_MAESTRO_DE_ARTICULO[ItemCode],0))</f>
        <v>SOLUCION INYECTABLE</v>
      </c>
      <c r="M3003" t="s">
        <v>80</v>
      </c>
      <c r="N3003">
        <v>47</v>
      </c>
      <c r="O3003" t="s">
        <v>81</v>
      </c>
      <c r="S3003" s="2">
        <v>3000</v>
      </c>
      <c r="T3003">
        <v>24540</v>
      </c>
      <c r="U3003">
        <v>8.19</v>
      </c>
      <c r="V3003">
        <v>8.18</v>
      </c>
      <c r="W3003">
        <v>4</v>
      </c>
      <c r="Z3003" s="4" t="s">
        <v>46</v>
      </c>
      <c r="AA3003" t="s">
        <v>153</v>
      </c>
      <c r="AB3003">
        <v>46132</v>
      </c>
      <c r="AG3003">
        <v>0</v>
      </c>
      <c r="AH3003">
        <v>3000</v>
      </c>
      <c r="AM3003" t="str">
        <f>SUBSTITUTE(Tabla_lineas[[#This Row],[Codigo Liname]]," ","")</f>
        <v>N0112</v>
      </c>
    </row>
    <row r="3004" spans="1:39" customFormat="1" x14ac:dyDescent="0.25">
      <c r="A3004" s="2">
        <v>254</v>
      </c>
      <c r="B3004" t="s">
        <v>867</v>
      </c>
      <c r="C3004">
        <f t="shared" si="46"/>
        <v>1632163</v>
      </c>
      <c r="D3004">
        <v>28000.000000000004</v>
      </c>
      <c r="E3004" t="s">
        <v>82</v>
      </c>
      <c r="F3004">
        <v>1.61</v>
      </c>
      <c r="G3004">
        <v>1.61</v>
      </c>
      <c r="H3004" t="s">
        <v>83</v>
      </c>
      <c r="I3004" s="2">
        <v>3.67</v>
      </c>
      <c r="J3004" t="s">
        <v>84</v>
      </c>
      <c r="K3004" t="s">
        <v>85</v>
      </c>
      <c r="L3004" s="3" t="str">
        <f>+INDEX([1]!TABLA_MAESTRO_DE_ARTICULO[SubGroupName],MATCH(Tabla_lineas[[#This Row],[CODIGO SAP]],[1]!TABLA_MAESTRO_DE_ARTICULO[ItemCode],0))</f>
        <v>COMPRIMIDO</v>
      </c>
      <c r="M3004" t="s">
        <v>86</v>
      </c>
      <c r="N3004">
        <v>48</v>
      </c>
      <c r="O3004" t="s">
        <v>45</v>
      </c>
      <c r="S3004" s="2">
        <v>100000</v>
      </c>
      <c r="T3004">
        <v>27000</v>
      </c>
      <c r="U3004">
        <v>0.28000000000000003</v>
      </c>
      <c r="V3004">
        <v>0.27</v>
      </c>
      <c r="W3004">
        <v>0.15</v>
      </c>
      <c r="Z3004" s="4" t="s">
        <v>46</v>
      </c>
      <c r="AA3004" t="s">
        <v>126</v>
      </c>
      <c r="AB3004">
        <v>46132</v>
      </c>
      <c r="AG3004">
        <v>0</v>
      </c>
      <c r="AH3004">
        <v>100000</v>
      </c>
      <c r="AM3004" t="str">
        <f>SUBSTITUTE(Tabla_lineas[[#This Row],[Codigo Liname]]," ","")</f>
        <v>C0902</v>
      </c>
    </row>
    <row r="3005" spans="1:39" customFormat="1" x14ac:dyDescent="0.25">
      <c r="A3005" s="2">
        <v>254</v>
      </c>
      <c r="B3005" t="s">
        <v>867</v>
      </c>
      <c r="C3005">
        <f t="shared" si="46"/>
        <v>1632163</v>
      </c>
      <c r="D3005">
        <v>15400.000000000002</v>
      </c>
      <c r="E3005" t="s">
        <v>459</v>
      </c>
      <c r="F3005">
        <v>4.76</v>
      </c>
      <c r="G3005">
        <v>2.89</v>
      </c>
      <c r="H3005" t="s">
        <v>460</v>
      </c>
      <c r="I3005" s="2">
        <v>2.89</v>
      </c>
      <c r="J3005" t="s">
        <v>461</v>
      </c>
      <c r="K3005" t="s">
        <v>462</v>
      </c>
      <c r="L3005" s="3" t="str">
        <f>+INDEX([1]!TABLA_MAESTRO_DE_ARTICULO[SubGroupName],MATCH(Tabla_lineas[[#This Row],[CODIGO SAP]],[1]!TABLA_MAESTRO_DE_ARTICULO[ItemCode],0))</f>
        <v>COMPRIMIDO</v>
      </c>
      <c r="M3005" t="s">
        <v>463</v>
      </c>
      <c r="N3005">
        <v>49</v>
      </c>
      <c r="O3005" t="s">
        <v>45</v>
      </c>
      <c r="S3005" s="2">
        <v>7000</v>
      </c>
      <c r="T3005">
        <v>15330</v>
      </c>
      <c r="U3005">
        <v>2.2000000000000002</v>
      </c>
      <c r="V3005">
        <v>2.19</v>
      </c>
      <c r="W3005">
        <v>0.7</v>
      </c>
      <c r="Z3005" s="4" t="s">
        <v>53</v>
      </c>
      <c r="AA3005" t="s">
        <v>120</v>
      </c>
      <c r="AB3005">
        <v>46132</v>
      </c>
      <c r="AG3005">
        <v>0</v>
      </c>
      <c r="AH3005">
        <v>7000</v>
      </c>
      <c r="AM3005" t="str">
        <f>SUBSTITUTE(Tabla_lineas[[#This Row],[Codigo Liname]]," ","")</f>
        <v>P0205</v>
      </c>
    </row>
    <row r="3006" spans="1:39" customFormat="1" x14ac:dyDescent="0.25">
      <c r="A3006" s="2">
        <v>254</v>
      </c>
      <c r="B3006" t="s">
        <v>867</v>
      </c>
      <c r="C3006">
        <f t="shared" si="46"/>
        <v>1632163</v>
      </c>
      <c r="D3006">
        <v>49000</v>
      </c>
      <c r="E3006" t="s">
        <v>313</v>
      </c>
      <c r="F3006">
        <v>5.29</v>
      </c>
      <c r="G3006">
        <v>5.29</v>
      </c>
      <c r="H3006" t="s">
        <v>314</v>
      </c>
      <c r="I3006" s="2">
        <v>6.32</v>
      </c>
      <c r="J3006" t="s">
        <v>315</v>
      </c>
      <c r="K3006" t="s">
        <v>316</v>
      </c>
      <c r="L3006" s="3" t="str">
        <f>+INDEX([1]!TABLA_MAESTRO_DE_ARTICULO[SubGroupName],MATCH(Tabla_lineas[[#This Row],[CODIGO SAP]],[1]!TABLA_MAESTRO_DE_ARTICULO[ItemCode],0))</f>
        <v>SOLUCION INYECTABLE</v>
      </c>
      <c r="M3006" t="s">
        <v>317</v>
      </c>
      <c r="N3006">
        <v>50</v>
      </c>
      <c r="O3006" t="s">
        <v>249</v>
      </c>
      <c r="S3006" s="2">
        <v>35000</v>
      </c>
      <c r="T3006">
        <v>48650</v>
      </c>
      <c r="U3006">
        <v>1.4</v>
      </c>
      <c r="V3006">
        <v>1.39</v>
      </c>
      <c r="W3006">
        <v>0.7</v>
      </c>
      <c r="Z3006" s="4" t="s">
        <v>46</v>
      </c>
      <c r="AA3006" t="s">
        <v>120</v>
      </c>
      <c r="AB3006">
        <v>46132</v>
      </c>
      <c r="AG3006">
        <v>0</v>
      </c>
      <c r="AH3006">
        <v>35000</v>
      </c>
      <c r="AM3006" t="str">
        <f>SUBSTITUTE(Tabla_lineas[[#This Row],[Codigo Liname]]," ","")</f>
        <v>N0205</v>
      </c>
    </row>
    <row r="3007" spans="1:39" customFormat="1" x14ac:dyDescent="0.25">
      <c r="A3007" s="2">
        <v>254</v>
      </c>
      <c r="B3007" t="s">
        <v>867</v>
      </c>
      <c r="C3007">
        <f t="shared" si="46"/>
        <v>1632163</v>
      </c>
      <c r="D3007">
        <v>15200</v>
      </c>
      <c r="E3007" t="s">
        <v>318</v>
      </c>
      <c r="F3007">
        <v>1.26</v>
      </c>
      <c r="G3007">
        <v>1.26</v>
      </c>
      <c r="H3007" t="s">
        <v>319</v>
      </c>
      <c r="I3007" s="2">
        <v>3.35</v>
      </c>
      <c r="J3007" t="s">
        <v>320</v>
      </c>
      <c r="K3007" t="s">
        <v>321</v>
      </c>
      <c r="L3007" s="3" t="str">
        <f>+INDEX([1]!TABLA_MAESTRO_DE_ARTICULO[SubGroupName],MATCH(Tabla_lineas[[#This Row],[CODIGO SAP]],[1]!TABLA_MAESTRO_DE_ARTICULO[ItemCode],0))</f>
        <v>COMPRIMIDO</v>
      </c>
      <c r="M3007" t="s">
        <v>322</v>
      </c>
      <c r="N3007">
        <v>51</v>
      </c>
      <c r="O3007" t="s">
        <v>45</v>
      </c>
      <c r="S3007" s="2">
        <v>40000</v>
      </c>
      <c r="T3007">
        <v>14800</v>
      </c>
      <c r="U3007">
        <v>0.38</v>
      </c>
      <c r="V3007">
        <v>0.37</v>
      </c>
      <c r="W3007">
        <v>0.2</v>
      </c>
      <c r="Z3007" s="4" t="s">
        <v>46</v>
      </c>
      <c r="AA3007" t="s">
        <v>120</v>
      </c>
      <c r="AB3007">
        <v>46132</v>
      </c>
      <c r="AG3007">
        <v>0</v>
      </c>
      <c r="AH3007">
        <v>40000</v>
      </c>
      <c r="AM3007" t="str">
        <f>SUBSTITUTE(Tabla_lineas[[#This Row],[Codigo Liname]]," ","")</f>
        <v>A1004</v>
      </c>
    </row>
    <row r="3008" spans="1:39" customFormat="1" x14ac:dyDescent="0.25">
      <c r="A3008" s="2">
        <v>254</v>
      </c>
      <c r="B3008" t="s">
        <v>867</v>
      </c>
      <c r="C3008">
        <f t="shared" si="46"/>
        <v>1632163</v>
      </c>
      <c r="D3008">
        <v>4200</v>
      </c>
      <c r="E3008" t="s">
        <v>323</v>
      </c>
      <c r="F3008">
        <v>5.91</v>
      </c>
      <c r="G3008">
        <v>3.53</v>
      </c>
      <c r="H3008" t="s">
        <v>324</v>
      </c>
      <c r="I3008" s="2">
        <v>3.53</v>
      </c>
      <c r="J3008" t="s">
        <v>325</v>
      </c>
      <c r="K3008" t="s">
        <v>326</v>
      </c>
      <c r="L3008" s="3" t="str">
        <f>+INDEX([1]!TABLA_MAESTRO_DE_ARTICULO[SubGroupName],MATCH(Tabla_lineas[[#This Row],[CODIGO SAP]],[1]!TABLA_MAESTRO_DE_ARTICULO[ItemCode],0))</f>
        <v>SOLUCION INYECTABLE</v>
      </c>
      <c r="M3008" t="s">
        <v>327</v>
      </c>
      <c r="N3008">
        <v>54</v>
      </c>
      <c r="O3008" t="s">
        <v>249</v>
      </c>
      <c r="S3008" s="2">
        <v>6000</v>
      </c>
      <c r="T3008">
        <v>4140</v>
      </c>
      <c r="U3008">
        <v>0.7</v>
      </c>
      <c r="V3008">
        <v>0.69</v>
      </c>
      <c r="W3008">
        <v>0.65</v>
      </c>
      <c r="Z3008" s="4" t="s">
        <v>46</v>
      </c>
      <c r="AA3008" t="s">
        <v>153</v>
      </c>
      <c r="AB3008">
        <v>46132</v>
      </c>
      <c r="AG3008">
        <v>0</v>
      </c>
      <c r="AH3008">
        <v>6000</v>
      </c>
      <c r="AM3008" t="str">
        <f>SUBSTITUTE(Tabla_lineas[[#This Row],[Codigo Liname]]," ","")</f>
        <v>A0308</v>
      </c>
    </row>
    <row r="3009" spans="1:39" customFormat="1" x14ac:dyDescent="0.25">
      <c r="A3009" s="2">
        <v>254</v>
      </c>
      <c r="B3009" t="s">
        <v>867</v>
      </c>
      <c r="C3009">
        <f t="shared" si="46"/>
        <v>1632163</v>
      </c>
      <c r="D3009">
        <v>1850</v>
      </c>
      <c r="E3009" t="s">
        <v>87</v>
      </c>
      <c r="F3009">
        <v>0.64</v>
      </c>
      <c r="G3009">
        <v>0.44</v>
      </c>
      <c r="H3009" t="s">
        <v>88</v>
      </c>
      <c r="I3009" s="2">
        <v>0.44</v>
      </c>
      <c r="J3009" t="s">
        <v>89</v>
      </c>
      <c r="K3009" t="s">
        <v>90</v>
      </c>
      <c r="L3009" s="3" t="str">
        <f>+INDEX([1]!TABLA_MAESTRO_DE_ARTICULO[SubGroupName],MATCH(Tabla_lineas[[#This Row],[CODIGO SAP]],[1]!TABLA_MAESTRO_DE_ARTICULO[ItemCode],0))</f>
        <v>COMPRIMIDO</v>
      </c>
      <c r="M3009" t="s">
        <v>91</v>
      </c>
      <c r="N3009">
        <v>52</v>
      </c>
      <c r="O3009" t="s">
        <v>45</v>
      </c>
      <c r="S3009" s="2">
        <v>5000</v>
      </c>
      <c r="T3009">
        <v>1800</v>
      </c>
      <c r="U3009">
        <v>0.37</v>
      </c>
      <c r="V3009">
        <v>0.36</v>
      </c>
      <c r="W3009">
        <v>0.12</v>
      </c>
      <c r="Z3009" s="4" t="s">
        <v>46</v>
      </c>
      <c r="AA3009" t="s">
        <v>153</v>
      </c>
      <c r="AB3009">
        <v>46132</v>
      </c>
      <c r="AG3009">
        <v>0</v>
      </c>
      <c r="AH3009">
        <v>5000</v>
      </c>
      <c r="AM3009" t="str">
        <f>SUBSTITUTE(Tabla_lineas[[#This Row],[Codigo Liname]]," ","")</f>
        <v>A0307</v>
      </c>
    </row>
    <row r="3010" spans="1:39" customFormat="1" x14ac:dyDescent="0.25">
      <c r="A3010" s="2">
        <v>254</v>
      </c>
      <c r="B3010" t="s">
        <v>867</v>
      </c>
      <c r="C3010">
        <f t="shared" ref="C3010:C3073" si="47">IFERROR(VALUE(RIGHT(TRIM(LEFT(B3010,SEARCH("Eco",B3010)-1)),7)),"COTI")</f>
        <v>1632163</v>
      </c>
      <c r="D3010">
        <v>4900</v>
      </c>
      <c r="E3010" t="s">
        <v>464</v>
      </c>
      <c r="F3010">
        <v>28.19</v>
      </c>
      <c r="G3010">
        <v>23.64</v>
      </c>
      <c r="H3010" t="s">
        <v>465</v>
      </c>
      <c r="I3010" s="2">
        <v>23.64</v>
      </c>
      <c r="J3010" t="s">
        <v>466</v>
      </c>
      <c r="K3010" t="s">
        <v>467</v>
      </c>
      <c r="L3010" s="3" t="str">
        <f>+INDEX([1]!TABLA_MAESTRO_DE_ARTICULO[SubGroupName],MATCH(Tabla_lineas[[#This Row],[CODIGO SAP]],[1]!TABLA_MAESTRO_DE_ARTICULO[ItemCode],0))</f>
        <v>GOTAS</v>
      </c>
      <c r="M3010" t="s">
        <v>468</v>
      </c>
      <c r="N3010">
        <v>53</v>
      </c>
      <c r="O3010" t="s">
        <v>469</v>
      </c>
      <c r="S3010" s="2">
        <v>700</v>
      </c>
      <c r="T3010">
        <v>4893</v>
      </c>
      <c r="U3010">
        <v>7</v>
      </c>
      <c r="V3010">
        <v>6.99</v>
      </c>
      <c r="W3010">
        <v>5</v>
      </c>
      <c r="Z3010" s="4" t="s">
        <v>46</v>
      </c>
      <c r="AA3010" t="s">
        <v>153</v>
      </c>
      <c r="AB3010">
        <v>46132</v>
      </c>
      <c r="AG3010">
        <v>0</v>
      </c>
      <c r="AH3010">
        <v>700</v>
      </c>
      <c r="AM3010" t="str">
        <f>SUBSTITUTE(Tabla_lineas[[#This Row],[Codigo Liname]]," ","")</f>
        <v>A0309</v>
      </c>
    </row>
    <row r="3011" spans="1:39" customFormat="1" x14ac:dyDescent="0.25">
      <c r="A3011" s="2">
        <v>254</v>
      </c>
      <c r="B3011" t="s">
        <v>867</v>
      </c>
      <c r="C3011">
        <f t="shared" si="47"/>
        <v>1632163</v>
      </c>
      <c r="D3011">
        <v>10000</v>
      </c>
      <c r="E3011" t="s">
        <v>328</v>
      </c>
      <c r="F3011">
        <v>0.92</v>
      </c>
      <c r="G3011">
        <v>0.75</v>
      </c>
      <c r="H3011" t="s">
        <v>329</v>
      </c>
      <c r="I3011" s="2">
        <v>0.75</v>
      </c>
      <c r="J3011" t="s">
        <v>330</v>
      </c>
      <c r="K3011" t="s">
        <v>331</v>
      </c>
      <c r="L3011" s="3" t="str">
        <f>+INDEX([1]!TABLA_MAESTRO_DE_ARTICULO[SubGroupName],MATCH(Tabla_lineas[[#This Row],[CODIGO SAP]],[1]!TABLA_MAESTRO_DE_ARTICULO[ItemCode],0))</f>
        <v>COMPRIMIDO</v>
      </c>
      <c r="M3011" t="s">
        <v>332</v>
      </c>
      <c r="N3011">
        <v>55</v>
      </c>
      <c r="O3011" t="s">
        <v>45</v>
      </c>
      <c r="P3011">
        <v>63200</v>
      </c>
      <c r="Q3011">
        <v>247600</v>
      </c>
      <c r="R3011">
        <v>310800</v>
      </c>
      <c r="S3011" s="2">
        <v>25000</v>
      </c>
      <c r="T3011">
        <v>9750</v>
      </c>
      <c r="U3011">
        <v>0.4</v>
      </c>
      <c r="V3011">
        <v>0.39</v>
      </c>
      <c r="W3011">
        <v>0.2</v>
      </c>
      <c r="Z3011" s="4" t="s">
        <v>46</v>
      </c>
      <c r="AA3011" t="s">
        <v>120</v>
      </c>
      <c r="AB3011">
        <v>46132</v>
      </c>
      <c r="AG3011">
        <v>0</v>
      </c>
      <c r="AH3011">
        <v>25000</v>
      </c>
      <c r="AM3011" t="str">
        <f>SUBSTITUTE(Tabla_lineas[[#This Row],[Codigo Liname]]," ","")</f>
        <v>P0109</v>
      </c>
    </row>
    <row r="3012" spans="1:39" customFormat="1" x14ac:dyDescent="0.25">
      <c r="A3012" s="2">
        <v>254</v>
      </c>
      <c r="B3012" t="s">
        <v>867</v>
      </c>
      <c r="C3012">
        <f t="shared" si="47"/>
        <v>1632163</v>
      </c>
      <c r="D3012">
        <v>18200</v>
      </c>
      <c r="E3012" t="s">
        <v>92</v>
      </c>
      <c r="F3012">
        <v>4.72</v>
      </c>
      <c r="G3012">
        <v>4.72</v>
      </c>
      <c r="H3012" t="s">
        <v>93</v>
      </c>
      <c r="I3012" s="2">
        <v>5.27</v>
      </c>
      <c r="J3012" t="s">
        <v>94</v>
      </c>
      <c r="K3012" t="s">
        <v>95</v>
      </c>
      <c r="L3012" s="3" t="str">
        <f>+INDEX([1]!TABLA_MAESTRO_DE_ARTICULO[SubGroupName],MATCH(Tabla_lineas[[#This Row],[CODIGO SAP]],[1]!TABLA_MAESTRO_DE_ARTICULO[ItemCode],0))</f>
        <v>OVULO VAGINAL</v>
      </c>
      <c r="M3012" t="s">
        <v>96</v>
      </c>
      <c r="N3012">
        <v>56</v>
      </c>
      <c r="O3012" t="s">
        <v>97</v>
      </c>
      <c r="S3012" s="2">
        <v>10000</v>
      </c>
      <c r="T3012">
        <v>18100</v>
      </c>
      <c r="U3012">
        <v>1.82</v>
      </c>
      <c r="V3012">
        <v>1.81</v>
      </c>
      <c r="W3012">
        <v>0.8</v>
      </c>
      <c r="Z3012" s="4" t="s">
        <v>46</v>
      </c>
      <c r="AA3012" t="s">
        <v>126</v>
      </c>
      <c r="AB3012">
        <v>46132</v>
      </c>
      <c r="AG3012">
        <v>0</v>
      </c>
      <c r="AH3012">
        <v>10000</v>
      </c>
      <c r="AM3012" t="str">
        <f>SUBSTITUTE(Tabla_lineas[[#This Row],[Codigo Liname]]," ","")</f>
        <v>G0104</v>
      </c>
    </row>
    <row r="3013" spans="1:39" customFormat="1" x14ac:dyDescent="0.25">
      <c r="A3013" s="2">
        <v>254</v>
      </c>
      <c r="B3013" t="s">
        <v>867</v>
      </c>
      <c r="C3013">
        <f t="shared" si="47"/>
        <v>1632163</v>
      </c>
      <c r="D3013">
        <v>4920</v>
      </c>
      <c r="E3013" t="s">
        <v>343</v>
      </c>
      <c r="F3013">
        <v>26.57</v>
      </c>
      <c r="G3013">
        <v>17.350000000000001</v>
      </c>
      <c r="H3013" t="s">
        <v>344</v>
      </c>
      <c r="I3013" s="2">
        <v>17.350000000000001</v>
      </c>
      <c r="J3013" t="s">
        <v>345</v>
      </c>
      <c r="K3013" t="s">
        <v>346</v>
      </c>
      <c r="L3013" s="3" t="str">
        <f>+INDEX([1]!TABLA_MAESTRO_DE_ARTICULO[SubGroupName],MATCH(Tabla_lineas[[#This Row],[CODIGO SAP]],[1]!TABLA_MAESTRO_DE_ARTICULO[ItemCode],0))</f>
        <v>CREMA DERMICA</v>
      </c>
      <c r="M3013" t="s">
        <v>347</v>
      </c>
      <c r="N3013">
        <v>57</v>
      </c>
      <c r="O3013" t="s">
        <v>297</v>
      </c>
      <c r="S3013" s="2">
        <v>600</v>
      </c>
      <c r="T3013">
        <v>4914</v>
      </c>
      <c r="U3013">
        <v>8.1999999999999993</v>
      </c>
      <c r="V3013">
        <v>8.19</v>
      </c>
      <c r="W3013">
        <v>5</v>
      </c>
      <c r="Z3013" s="4" t="s">
        <v>46</v>
      </c>
      <c r="AA3013" t="s">
        <v>153</v>
      </c>
      <c r="AB3013">
        <v>46096</v>
      </c>
      <c r="AG3013">
        <v>0</v>
      </c>
      <c r="AH3013">
        <v>600</v>
      </c>
      <c r="AM3013" t="str">
        <f>SUBSTITUTE(Tabla_lineas[[#This Row],[Codigo Liname]]," ","")</f>
        <v>D0104</v>
      </c>
    </row>
    <row r="3014" spans="1:39" customFormat="1" x14ac:dyDescent="0.25">
      <c r="A3014" s="2">
        <v>254</v>
      </c>
      <c r="B3014" t="s">
        <v>867</v>
      </c>
      <c r="C3014">
        <f t="shared" si="47"/>
        <v>1632163</v>
      </c>
      <c r="D3014">
        <v>6750</v>
      </c>
      <c r="E3014" t="s">
        <v>348</v>
      </c>
      <c r="F3014">
        <v>31.43</v>
      </c>
      <c r="G3014">
        <v>31.43</v>
      </c>
      <c r="H3014" t="s">
        <v>349</v>
      </c>
      <c r="I3014" s="2">
        <v>45.42</v>
      </c>
      <c r="J3014" t="s">
        <v>350</v>
      </c>
      <c r="K3014" t="s">
        <v>351</v>
      </c>
      <c r="L3014" s="3" t="str">
        <f>+INDEX([1]!TABLA_MAESTRO_DE_ARTICULO[SubGroupName],MATCH(Tabla_lineas[[#This Row],[CODIGO SAP]],[1]!TABLA_MAESTRO_DE_ARTICULO[ItemCode],0))</f>
        <v>SUSPENSION</v>
      </c>
      <c r="M3014" t="s">
        <v>352</v>
      </c>
      <c r="N3014">
        <v>58</v>
      </c>
      <c r="O3014" t="s">
        <v>181</v>
      </c>
      <c r="S3014" s="2">
        <v>500</v>
      </c>
      <c r="T3014">
        <v>6745</v>
      </c>
      <c r="U3014">
        <v>13.5</v>
      </c>
      <c r="V3014">
        <v>13.49</v>
      </c>
      <c r="W3014">
        <v>10</v>
      </c>
      <c r="Z3014" s="4" t="s">
        <v>46</v>
      </c>
      <c r="AA3014" t="s">
        <v>153</v>
      </c>
      <c r="AB3014">
        <v>46132</v>
      </c>
      <c r="AG3014">
        <v>0</v>
      </c>
      <c r="AH3014">
        <v>500</v>
      </c>
      <c r="AM3014" t="str">
        <f>SUBSTITUTE(Tabla_lineas[[#This Row],[Codigo Liname]]," ","")</f>
        <v>A0704</v>
      </c>
    </row>
    <row r="3015" spans="1:39" customFormat="1" x14ac:dyDescent="0.25">
      <c r="A3015" s="2">
        <v>254</v>
      </c>
      <c r="B3015" t="s">
        <v>867</v>
      </c>
      <c r="C3015">
        <f t="shared" si="47"/>
        <v>1632163</v>
      </c>
      <c r="D3015">
        <v>18720</v>
      </c>
      <c r="E3015" t="s">
        <v>98</v>
      </c>
      <c r="F3015">
        <v>9.4</v>
      </c>
      <c r="G3015">
        <v>8.77</v>
      </c>
      <c r="H3015" t="s">
        <v>99</v>
      </c>
      <c r="I3015" s="2">
        <v>8.77</v>
      </c>
      <c r="J3015" t="s">
        <v>100</v>
      </c>
      <c r="K3015" t="s">
        <v>101</v>
      </c>
      <c r="L3015" s="3" t="str">
        <f>+INDEX([1]!TABLA_MAESTRO_DE_ARTICULO[SubGroupName],MATCH(Tabla_lineas[[#This Row],[CODIGO SAP]],[1]!TABLA_MAESTRO_DE_ARTICULO[ItemCode],0))</f>
        <v>GOTAS</v>
      </c>
      <c r="M3015" t="s">
        <v>102</v>
      </c>
      <c r="N3015">
        <v>64</v>
      </c>
      <c r="O3015" t="s">
        <v>103</v>
      </c>
      <c r="S3015" s="2">
        <v>4800</v>
      </c>
      <c r="T3015">
        <v>18672</v>
      </c>
      <c r="U3015">
        <v>3.9</v>
      </c>
      <c r="V3015">
        <v>3.89</v>
      </c>
      <c r="W3015">
        <v>3</v>
      </c>
      <c r="Z3015" s="4" t="s">
        <v>46</v>
      </c>
      <c r="AA3015" t="s">
        <v>153</v>
      </c>
      <c r="AB3015">
        <v>46132</v>
      </c>
      <c r="AG3015">
        <v>0</v>
      </c>
      <c r="AH3015">
        <v>4800</v>
      </c>
      <c r="AM3015" t="str">
        <f>SUBSTITUTE(Tabla_lineas[[#This Row],[Codigo Liname]]," ","")</f>
        <v>N0210</v>
      </c>
    </row>
    <row r="3016" spans="1:39" customFormat="1" x14ac:dyDescent="0.25">
      <c r="A3016" s="2">
        <v>254</v>
      </c>
      <c r="B3016" t="s">
        <v>867</v>
      </c>
      <c r="C3016">
        <f t="shared" si="47"/>
        <v>1632163</v>
      </c>
      <c r="D3016">
        <v>46500</v>
      </c>
      <c r="E3016" t="s">
        <v>353</v>
      </c>
      <c r="F3016">
        <v>11.88</v>
      </c>
      <c r="G3016">
        <v>11.88</v>
      </c>
      <c r="H3016" t="s">
        <v>354</v>
      </c>
      <c r="I3016" s="2">
        <v>13.94</v>
      </c>
      <c r="J3016" t="s">
        <v>355</v>
      </c>
      <c r="K3016" t="s">
        <v>356</v>
      </c>
      <c r="L3016" s="3" t="str">
        <f>+INDEX([1]!TABLA_MAESTRO_DE_ARTICULO[SubGroupName],MATCH(Tabla_lineas[[#This Row],[CODIGO SAP]],[1]!TABLA_MAESTRO_DE_ARTICULO[ItemCode],0))</f>
        <v>JARABE</v>
      </c>
      <c r="M3016" t="s">
        <v>357</v>
      </c>
      <c r="N3016">
        <v>65</v>
      </c>
      <c r="O3016" t="s">
        <v>181</v>
      </c>
      <c r="S3016" s="2">
        <v>6000</v>
      </c>
      <c r="T3016">
        <v>46440</v>
      </c>
      <c r="U3016">
        <v>7.75</v>
      </c>
      <c r="V3016">
        <v>7.74</v>
      </c>
      <c r="W3016">
        <v>5.5</v>
      </c>
      <c r="Z3016" s="4" t="s">
        <v>53</v>
      </c>
      <c r="AA3016" t="s">
        <v>153</v>
      </c>
      <c r="AB3016">
        <v>46096</v>
      </c>
      <c r="AG3016">
        <v>0</v>
      </c>
      <c r="AH3016">
        <v>6000</v>
      </c>
      <c r="AM3016" t="str">
        <f>SUBSTITUTE(Tabla_lineas[[#This Row],[Codigo Liname]]," ","")</f>
        <v>N0209</v>
      </c>
    </row>
    <row r="3017" spans="1:39" customFormat="1" x14ac:dyDescent="0.25">
      <c r="A3017" s="2">
        <v>254</v>
      </c>
      <c r="B3017" t="s">
        <v>867</v>
      </c>
      <c r="C3017">
        <f t="shared" si="47"/>
        <v>1632163</v>
      </c>
      <c r="D3017">
        <v>32000</v>
      </c>
      <c r="E3017" t="s">
        <v>104</v>
      </c>
      <c r="F3017">
        <v>0.3</v>
      </c>
      <c r="G3017">
        <v>0.25</v>
      </c>
      <c r="H3017" t="s">
        <v>105</v>
      </c>
      <c r="I3017" s="2">
        <v>0.25</v>
      </c>
      <c r="J3017" t="s">
        <v>106</v>
      </c>
      <c r="K3017" t="s">
        <v>107</v>
      </c>
      <c r="L3017" s="3" t="str">
        <f>+INDEX([1]!TABLA_MAESTRO_DE_ARTICULO[SubGroupName],MATCH(Tabla_lineas[[#This Row],[CODIGO SAP]],[1]!TABLA_MAESTRO_DE_ARTICULO[ItemCode],0))</f>
        <v>COMPRIMIDO</v>
      </c>
      <c r="M3017" t="s">
        <v>108</v>
      </c>
      <c r="N3017">
        <v>63</v>
      </c>
      <c r="O3017" t="s">
        <v>45</v>
      </c>
      <c r="S3017" s="2">
        <v>200000</v>
      </c>
      <c r="T3017">
        <v>30000</v>
      </c>
      <c r="U3017">
        <v>0.16</v>
      </c>
      <c r="V3017">
        <v>0.15</v>
      </c>
      <c r="W3017">
        <v>0.12</v>
      </c>
      <c r="Z3017" s="4" t="s">
        <v>46</v>
      </c>
      <c r="AA3017" t="s">
        <v>126</v>
      </c>
      <c r="AB3017">
        <v>46132</v>
      </c>
      <c r="AG3017">
        <v>0</v>
      </c>
      <c r="AH3017">
        <v>200000</v>
      </c>
      <c r="AM3017" t="str">
        <f>SUBSTITUTE(Tabla_lineas[[#This Row],[Codigo Liname]]," ","")</f>
        <v>N0208</v>
      </c>
    </row>
    <row r="3018" spans="1:39" customFormat="1" x14ac:dyDescent="0.25">
      <c r="A3018" s="2">
        <v>254</v>
      </c>
      <c r="B3018" t="s">
        <v>867</v>
      </c>
      <c r="C3018">
        <f t="shared" si="47"/>
        <v>1632163</v>
      </c>
      <c r="D3018">
        <v>1639.9999999999998</v>
      </c>
      <c r="E3018" t="s">
        <v>470</v>
      </c>
      <c r="F3018">
        <v>22.96</v>
      </c>
      <c r="G3018">
        <v>12</v>
      </c>
      <c r="H3018" t="s">
        <v>471</v>
      </c>
      <c r="I3018" s="2">
        <v>12.03</v>
      </c>
      <c r="J3018" t="s">
        <v>472</v>
      </c>
      <c r="K3018" t="s">
        <v>473</v>
      </c>
      <c r="L3018" s="3" t="str">
        <f>+INDEX([1]!TABLA_MAESTRO_DE_ARTICULO[SubGroupName],MATCH(Tabla_lineas[[#This Row],[CODIGO SAP]],[1]!TABLA_MAESTRO_DE_ARTICULO[ItemCode],0))</f>
        <v>LOCION</v>
      </c>
      <c r="M3018" t="s">
        <v>474</v>
      </c>
      <c r="N3018">
        <v>14</v>
      </c>
      <c r="O3018" t="s">
        <v>400</v>
      </c>
      <c r="S3018" s="2">
        <v>200</v>
      </c>
      <c r="T3018">
        <v>1638</v>
      </c>
      <c r="U3018">
        <v>8.1999999999999993</v>
      </c>
      <c r="V3018">
        <v>8.19</v>
      </c>
      <c r="W3018">
        <v>7</v>
      </c>
      <c r="Z3018" s="4" t="s">
        <v>46</v>
      </c>
      <c r="AA3018" t="s">
        <v>153</v>
      </c>
      <c r="AB3018">
        <v>46132</v>
      </c>
      <c r="AG3018">
        <v>0</v>
      </c>
      <c r="AH3018">
        <v>200</v>
      </c>
      <c r="AM3018" t="str">
        <f>SUBSTITUTE(Tabla_lineas[[#This Row],[Codigo Liname]]," ","")</f>
        <v>P0301</v>
      </c>
    </row>
    <row r="3019" spans="1:39" customFormat="1" x14ac:dyDescent="0.25">
      <c r="A3019" s="2">
        <v>254</v>
      </c>
      <c r="B3019" t="s">
        <v>867</v>
      </c>
      <c r="C3019">
        <f t="shared" si="47"/>
        <v>1632163</v>
      </c>
      <c r="D3019">
        <v>5996</v>
      </c>
      <c r="E3019" t="s">
        <v>725</v>
      </c>
      <c r="F3019">
        <v>67.52</v>
      </c>
      <c r="G3019">
        <v>41.06</v>
      </c>
      <c r="H3019" t="s">
        <v>726</v>
      </c>
      <c r="I3019" s="2">
        <v>41.06</v>
      </c>
      <c r="J3019" t="s">
        <v>727</v>
      </c>
      <c r="K3019" t="s">
        <v>728</v>
      </c>
      <c r="L3019" s="3" t="str">
        <f>+INDEX([1]!TABLA_MAESTRO_DE_ARTICULO[SubGroupName],MATCH(Tabla_lineas[[#This Row],[CODIGO SAP]],[1]!TABLA_MAESTRO_DE_ARTICULO[ItemCode],0))</f>
        <v>POLVO PARA SUSPENSION</v>
      </c>
      <c r="M3019" t="s">
        <v>729</v>
      </c>
      <c r="N3019">
        <v>60</v>
      </c>
      <c r="O3019" t="s">
        <v>730</v>
      </c>
      <c r="S3019" s="2">
        <v>400</v>
      </c>
      <c r="T3019">
        <v>5992</v>
      </c>
      <c r="U3019">
        <v>14.99</v>
      </c>
      <c r="V3019">
        <v>14.98</v>
      </c>
      <c r="W3019">
        <v>10</v>
      </c>
      <c r="Z3019" s="4" t="s">
        <v>46</v>
      </c>
      <c r="AA3019" t="s">
        <v>153</v>
      </c>
      <c r="AB3019">
        <v>46132</v>
      </c>
      <c r="AG3019">
        <v>0</v>
      </c>
      <c r="AH3019">
        <v>400</v>
      </c>
      <c r="AM3019" t="str">
        <f>SUBSTITUTE(Tabla_lineas[[#This Row],[Codigo Liname]]," ","")</f>
        <v>P0126</v>
      </c>
    </row>
    <row r="3020" spans="1:39" customFormat="1" x14ac:dyDescent="0.25">
      <c r="A3020" s="2">
        <v>254</v>
      </c>
      <c r="B3020" t="s">
        <v>867</v>
      </c>
      <c r="C3020">
        <f t="shared" si="47"/>
        <v>1632163</v>
      </c>
      <c r="D3020">
        <v>10450</v>
      </c>
      <c r="E3020" t="s">
        <v>384</v>
      </c>
      <c r="F3020">
        <v>9.6</v>
      </c>
      <c r="G3020">
        <v>6.35</v>
      </c>
      <c r="H3020" t="s">
        <v>385</v>
      </c>
      <c r="I3020" s="2">
        <v>6.35</v>
      </c>
      <c r="J3020" t="s">
        <v>386</v>
      </c>
      <c r="K3020" t="s">
        <v>387</v>
      </c>
      <c r="L3020" s="3" t="str">
        <f>+INDEX([1]!TABLA_MAESTRO_DE_ARTICULO[SubGroupName],MATCH(Tabla_lineas[[#This Row],[CODIGO SAP]],[1]!TABLA_MAESTRO_DE_ARTICULO[ItemCode],0))</f>
        <v>COMPRIMIDO</v>
      </c>
      <c r="M3020" t="s">
        <v>388</v>
      </c>
      <c r="N3020">
        <v>59</v>
      </c>
      <c r="O3020" t="s">
        <v>389</v>
      </c>
      <c r="S3020" s="2">
        <v>5000</v>
      </c>
      <c r="T3020">
        <v>10400</v>
      </c>
      <c r="U3020">
        <v>2.09</v>
      </c>
      <c r="V3020">
        <v>2.08</v>
      </c>
      <c r="W3020">
        <v>1.2</v>
      </c>
      <c r="Z3020" s="4" t="s">
        <v>46</v>
      </c>
      <c r="AA3020" t="s">
        <v>126</v>
      </c>
      <c r="AB3020">
        <v>46132</v>
      </c>
      <c r="AG3020">
        <v>0</v>
      </c>
      <c r="AH3020">
        <v>5000</v>
      </c>
      <c r="AM3020" t="str">
        <f>SUBSTITUTE(Tabla_lineas[[#This Row],[Codigo Liname]]," ","")</f>
        <v>P0111</v>
      </c>
    </row>
    <row r="3021" spans="1:39" customFormat="1" x14ac:dyDescent="0.25">
      <c r="A3021" s="2">
        <v>255</v>
      </c>
      <c r="B3021" t="s">
        <v>868</v>
      </c>
      <c r="C3021">
        <f t="shared" si="47"/>
        <v>1631869</v>
      </c>
      <c r="D3021">
        <v>217.8</v>
      </c>
      <c r="E3021" t="s">
        <v>683</v>
      </c>
      <c r="F3021">
        <v>3.4</v>
      </c>
      <c r="G3021">
        <v>1.21</v>
      </c>
      <c r="H3021" t="s">
        <v>684</v>
      </c>
      <c r="I3021" s="2">
        <v>1.21</v>
      </c>
      <c r="J3021" t="s">
        <v>685</v>
      </c>
      <c r="K3021" t="s">
        <v>686</v>
      </c>
      <c r="L3021" s="3" t="str">
        <f>+INDEX([1]!TABLA_MAESTRO_DE_ARTICULO[SubGroupName],MATCH(Tabla_lineas[[#This Row],[CODIGO SAP]],[1]!TABLA_MAESTRO_DE_ARTICULO[ItemCode],0))</f>
        <v>COMPRIMIDO</v>
      </c>
      <c r="M3021" t="s">
        <v>687</v>
      </c>
      <c r="N3021">
        <v>7</v>
      </c>
      <c r="O3021" t="s">
        <v>45</v>
      </c>
      <c r="S3021" s="2">
        <v>180</v>
      </c>
      <c r="T3021">
        <v>216</v>
      </c>
      <c r="U3021">
        <v>1.21</v>
      </c>
      <c r="V3021">
        <v>1.2</v>
      </c>
      <c r="W3021">
        <v>0.7</v>
      </c>
      <c r="Z3021" s="4" t="s">
        <v>46</v>
      </c>
      <c r="AA3021" t="s">
        <v>153</v>
      </c>
      <c r="AB3021">
        <v>46132</v>
      </c>
      <c r="AG3021">
        <v>0</v>
      </c>
      <c r="AH3021">
        <v>180</v>
      </c>
      <c r="AM3021" t="str">
        <f>SUBSTITUTE(Tabla_lineas[[#This Row],[Codigo Liname]]," ","")</f>
        <v>P0201</v>
      </c>
    </row>
    <row r="3022" spans="1:39" customFormat="1" x14ac:dyDescent="0.25">
      <c r="A3022" s="2">
        <v>255</v>
      </c>
      <c r="B3022" t="s">
        <v>868</v>
      </c>
      <c r="C3022">
        <f t="shared" si="47"/>
        <v>1631869</v>
      </c>
      <c r="D3022">
        <v>3088.5</v>
      </c>
      <c r="E3022" t="s">
        <v>40</v>
      </c>
      <c r="F3022">
        <v>1.54</v>
      </c>
      <c r="G3022">
        <v>1.54</v>
      </c>
      <c r="H3022" t="s">
        <v>41</v>
      </c>
      <c r="I3022" s="2">
        <v>2.13</v>
      </c>
      <c r="J3022" t="s">
        <v>42</v>
      </c>
      <c r="K3022" t="s">
        <v>43</v>
      </c>
      <c r="L3022" s="3" t="str">
        <f>+INDEX([1]!TABLA_MAESTRO_DE_ARTICULO[SubGroupName],MATCH(Tabla_lineas[[#This Row],[CODIGO SAP]],[1]!TABLA_MAESTRO_DE_ARTICULO[ItemCode],0))</f>
        <v>COMPRIMIDO</v>
      </c>
      <c r="M3022" t="s">
        <v>44</v>
      </c>
      <c r="N3022">
        <v>9</v>
      </c>
      <c r="O3022" t="s">
        <v>45</v>
      </c>
      <c r="P3022">
        <v>381190</v>
      </c>
      <c r="Q3022">
        <v>790200</v>
      </c>
      <c r="R3022">
        <v>1171390</v>
      </c>
      <c r="S3022" s="2">
        <v>1450</v>
      </c>
      <c r="T3022">
        <v>2218.5</v>
      </c>
      <c r="U3022">
        <v>2.13</v>
      </c>
      <c r="V3022">
        <v>1.53</v>
      </c>
      <c r="W3022">
        <v>0.15</v>
      </c>
      <c r="Z3022" s="4" t="s">
        <v>46</v>
      </c>
      <c r="AA3022" t="s">
        <v>126</v>
      </c>
      <c r="AB3022">
        <v>46132</v>
      </c>
      <c r="AG3022">
        <v>0</v>
      </c>
      <c r="AH3022">
        <v>1450</v>
      </c>
      <c r="AM3022" t="str">
        <f>SUBSTITUTE(Tabla_lineas[[#This Row],[Codigo Liname]]," ","")</f>
        <v>C0807</v>
      </c>
    </row>
    <row r="3023" spans="1:39" customFormat="1" x14ac:dyDescent="0.25">
      <c r="A3023" s="2">
        <v>255</v>
      </c>
      <c r="B3023" t="s">
        <v>868</v>
      </c>
      <c r="C3023">
        <f t="shared" si="47"/>
        <v>1631869</v>
      </c>
      <c r="D3023">
        <v>676.4</v>
      </c>
      <c r="E3023" t="s">
        <v>600</v>
      </c>
      <c r="F3023">
        <v>1.43</v>
      </c>
      <c r="G3023">
        <v>0.89</v>
      </c>
      <c r="H3023" t="s">
        <v>601</v>
      </c>
      <c r="I3023" s="2">
        <v>0.89</v>
      </c>
      <c r="J3023" t="s">
        <v>602</v>
      </c>
      <c r="K3023" t="s">
        <v>603</v>
      </c>
      <c r="L3023" s="3" t="str">
        <f>+INDEX([1]!TABLA_MAESTRO_DE_ARTICULO[SubGroupName],MATCH(Tabla_lineas[[#This Row],[CODIGO SAP]],[1]!TABLA_MAESTRO_DE_ARTICULO[ItemCode],0))</f>
        <v>COMPRIMIDO</v>
      </c>
      <c r="M3023" t="s">
        <v>604</v>
      </c>
      <c r="N3023">
        <v>12</v>
      </c>
      <c r="O3023" t="s">
        <v>45</v>
      </c>
      <c r="S3023" s="2">
        <v>760</v>
      </c>
      <c r="T3023">
        <v>668.8</v>
      </c>
      <c r="U3023">
        <v>0.89</v>
      </c>
      <c r="V3023">
        <v>0.88</v>
      </c>
      <c r="W3023">
        <v>0.2</v>
      </c>
      <c r="Z3023" s="4" t="s">
        <v>46</v>
      </c>
      <c r="AA3023" t="s">
        <v>126</v>
      </c>
      <c r="AB3023">
        <v>46132</v>
      </c>
      <c r="AG3023">
        <v>0</v>
      </c>
      <c r="AH3023">
        <v>760</v>
      </c>
      <c r="AM3023" t="str">
        <f>SUBSTITUTE(Tabla_lineas[[#This Row],[Codigo Liname]]," ","")</f>
        <v>C0701</v>
      </c>
    </row>
    <row r="3024" spans="1:39" customFormat="1" x14ac:dyDescent="0.25">
      <c r="A3024" s="2">
        <v>255</v>
      </c>
      <c r="B3024" t="s">
        <v>868</v>
      </c>
      <c r="C3024">
        <f t="shared" si="47"/>
        <v>1631869</v>
      </c>
      <c r="D3024">
        <v>7200.9000000000005</v>
      </c>
      <c r="E3024" t="s">
        <v>47</v>
      </c>
      <c r="F3024">
        <v>14.47</v>
      </c>
      <c r="G3024">
        <v>14.47</v>
      </c>
      <c r="H3024" t="s">
        <v>48</v>
      </c>
      <c r="I3024" s="2">
        <v>26.67</v>
      </c>
      <c r="J3024" t="s">
        <v>49</v>
      </c>
      <c r="K3024" t="s">
        <v>50</v>
      </c>
      <c r="L3024" s="3" t="str">
        <f>+INDEX([1]!TABLA_MAESTRO_DE_ARTICULO[SubGroupName],MATCH(Tabla_lineas[[#This Row],[CODIGO SAP]],[1]!TABLA_MAESTRO_DE_ARTICULO[ItemCode],0))</f>
        <v>POLVO PARA INYECTABLE</v>
      </c>
      <c r="M3024" t="s">
        <v>51</v>
      </c>
      <c r="N3024">
        <v>21</v>
      </c>
      <c r="O3024" t="s">
        <v>52</v>
      </c>
      <c r="P3024">
        <v>17583</v>
      </c>
      <c r="Q3024">
        <v>72000</v>
      </c>
      <c r="R3024">
        <v>89583</v>
      </c>
      <c r="S3024" s="2">
        <v>270</v>
      </c>
      <c r="T3024">
        <v>3904.2</v>
      </c>
      <c r="U3024">
        <v>26.67</v>
      </c>
      <c r="V3024">
        <v>14.46</v>
      </c>
      <c r="W3024">
        <v>3.8</v>
      </c>
      <c r="Z3024" s="4" t="s">
        <v>46</v>
      </c>
      <c r="AA3024" t="s">
        <v>126</v>
      </c>
      <c r="AB3024">
        <v>46096</v>
      </c>
      <c r="AG3024">
        <v>0</v>
      </c>
      <c r="AH3024">
        <v>270</v>
      </c>
      <c r="AM3024" t="str">
        <f>SUBSTITUTE(Tabla_lineas[[#This Row],[Codigo Liname]]," ","")</f>
        <v>J0126</v>
      </c>
    </row>
    <row r="3025" spans="1:39" customFormat="1" x14ac:dyDescent="0.25">
      <c r="A3025" s="2">
        <v>255</v>
      </c>
      <c r="B3025" t="s">
        <v>868</v>
      </c>
      <c r="C3025">
        <f t="shared" si="47"/>
        <v>1631869</v>
      </c>
      <c r="D3025">
        <v>3382</v>
      </c>
      <c r="E3025" t="s">
        <v>198</v>
      </c>
      <c r="F3025">
        <v>1.02</v>
      </c>
      <c r="G3025">
        <v>1</v>
      </c>
      <c r="H3025" t="s">
        <v>199</v>
      </c>
      <c r="I3025" s="2">
        <v>1.78</v>
      </c>
      <c r="J3025" t="s">
        <v>200</v>
      </c>
      <c r="K3025" t="s">
        <v>201</v>
      </c>
      <c r="L3025" s="3" t="str">
        <f>+INDEX([1]!TABLA_MAESTRO_DE_ARTICULO[SubGroupName],MATCH(Tabla_lineas[[#This Row],[CODIGO SAP]],[1]!TABLA_MAESTRO_DE_ARTICULO[ItemCode],0))</f>
        <v>COMPRIMIDO</v>
      </c>
      <c r="M3025" t="s">
        <v>202</v>
      </c>
      <c r="N3025">
        <v>22</v>
      </c>
      <c r="O3025" t="s">
        <v>45</v>
      </c>
      <c r="S3025" s="2">
        <v>1900</v>
      </c>
      <c r="T3025">
        <v>1881</v>
      </c>
      <c r="U3025">
        <v>1.78</v>
      </c>
      <c r="V3025">
        <v>0.99</v>
      </c>
      <c r="W3025">
        <v>0.15</v>
      </c>
      <c r="Z3025" s="4" t="s">
        <v>46</v>
      </c>
      <c r="AG3025">
        <v>0</v>
      </c>
      <c r="AH3025">
        <v>1900</v>
      </c>
      <c r="AM3025" t="str">
        <f>SUBSTITUTE(Tabla_lineas[[#This Row],[Codigo Liname]]," ","")</f>
        <v>R0607</v>
      </c>
    </row>
    <row r="3026" spans="1:39" customFormat="1" x14ac:dyDescent="0.25">
      <c r="A3026" s="2">
        <v>255</v>
      </c>
      <c r="B3026" t="s">
        <v>868</v>
      </c>
      <c r="C3026">
        <f t="shared" si="47"/>
        <v>1631869</v>
      </c>
      <c r="D3026">
        <v>4337</v>
      </c>
      <c r="E3026" t="s">
        <v>594</v>
      </c>
      <c r="F3026">
        <v>24.3</v>
      </c>
      <c r="G3026">
        <v>24.3</v>
      </c>
      <c r="H3026" t="s">
        <v>595</v>
      </c>
      <c r="I3026" s="2">
        <v>43.37</v>
      </c>
      <c r="J3026" t="s">
        <v>596</v>
      </c>
      <c r="K3026" t="s">
        <v>597</v>
      </c>
      <c r="L3026" s="3" t="str">
        <f>+INDEX([1]!TABLA_MAESTRO_DE_ARTICULO[SubGroupName],MATCH(Tabla_lineas[[#This Row],[CODIGO SAP]],[1]!TABLA_MAESTRO_DE_ARTICULO[ItemCode],0))</f>
        <v>JARABE</v>
      </c>
      <c r="M3026" t="s">
        <v>598</v>
      </c>
      <c r="N3026">
        <v>23</v>
      </c>
      <c r="O3026" t="s">
        <v>65</v>
      </c>
      <c r="S3026" s="2">
        <v>100</v>
      </c>
      <c r="T3026">
        <v>2429</v>
      </c>
      <c r="U3026">
        <v>43.37</v>
      </c>
      <c r="V3026">
        <v>24.29</v>
      </c>
      <c r="W3026">
        <v>8</v>
      </c>
      <c r="Z3026" s="4" t="s">
        <v>46</v>
      </c>
      <c r="AA3026" t="s">
        <v>153</v>
      </c>
      <c r="AB3026">
        <v>46096</v>
      </c>
      <c r="AG3026">
        <v>0</v>
      </c>
      <c r="AH3026">
        <v>100</v>
      </c>
      <c r="AM3026" t="str">
        <f>SUBSTITUTE(Tabla_lineas[[#This Row],[Codigo Liname]]," ","")</f>
        <v>R0608</v>
      </c>
    </row>
    <row r="3027" spans="1:39" customFormat="1" x14ac:dyDescent="0.25">
      <c r="A3027" s="2">
        <v>255</v>
      </c>
      <c r="B3027" t="s">
        <v>868</v>
      </c>
      <c r="C3027">
        <f t="shared" si="47"/>
        <v>1631869</v>
      </c>
      <c r="D3027">
        <v>2584</v>
      </c>
      <c r="E3027" t="s">
        <v>224</v>
      </c>
      <c r="F3027">
        <v>0.95</v>
      </c>
      <c r="G3027">
        <v>0.38</v>
      </c>
      <c r="H3027" t="s">
        <v>225</v>
      </c>
      <c r="I3027" s="2">
        <v>0.38</v>
      </c>
      <c r="J3027" t="s">
        <v>226</v>
      </c>
      <c r="K3027" t="s">
        <v>227</v>
      </c>
      <c r="L3027" s="3" t="str">
        <f>+INDEX([1]!TABLA_MAESTRO_DE_ARTICULO[SubGroupName],MATCH(Tabla_lineas[[#This Row],[CODIGO SAP]],[1]!TABLA_MAESTRO_DE_ARTICULO[ItemCode],0))</f>
        <v>COMPRIMIDO</v>
      </c>
      <c r="M3027" t="s">
        <v>228</v>
      </c>
      <c r="N3027">
        <v>30</v>
      </c>
      <c r="O3027" t="s">
        <v>45</v>
      </c>
      <c r="S3027" s="2">
        <v>6800</v>
      </c>
      <c r="T3027">
        <v>2516</v>
      </c>
      <c r="U3027">
        <v>0.38</v>
      </c>
      <c r="V3027">
        <v>0.37</v>
      </c>
      <c r="W3027">
        <v>0.12</v>
      </c>
      <c r="Z3027" s="4" t="s">
        <v>46</v>
      </c>
      <c r="AA3027" t="s">
        <v>126</v>
      </c>
      <c r="AB3027">
        <v>46096</v>
      </c>
      <c r="AG3027">
        <v>0</v>
      </c>
      <c r="AH3027">
        <v>6800</v>
      </c>
      <c r="AM3027" t="str">
        <f>SUBSTITUTE(Tabla_lineas[[#This Row],[Codigo Liname]]," ","")</f>
        <v>A1106</v>
      </c>
    </row>
    <row r="3028" spans="1:39" customFormat="1" x14ac:dyDescent="0.25">
      <c r="A3028" s="2">
        <v>255</v>
      </c>
      <c r="B3028" t="s">
        <v>868</v>
      </c>
      <c r="C3028">
        <f t="shared" si="47"/>
        <v>1631869</v>
      </c>
      <c r="D3028">
        <v>1090.05</v>
      </c>
      <c r="E3028" t="s">
        <v>261</v>
      </c>
      <c r="F3028">
        <v>29.81</v>
      </c>
      <c r="G3028">
        <v>16.77</v>
      </c>
      <c r="H3028" t="s">
        <v>262</v>
      </c>
      <c r="I3028" s="2">
        <v>16.77</v>
      </c>
      <c r="J3028" t="s">
        <v>263</v>
      </c>
      <c r="K3028" t="s">
        <v>264</v>
      </c>
      <c r="L3028" s="3" t="str">
        <f>+INDEX([1]!TABLA_MAESTRO_DE_ARTICULO[SubGroupName],MATCH(Tabla_lineas[[#This Row],[CODIGO SAP]],[1]!TABLA_MAESTRO_DE_ARTICULO[ItemCode],0))</f>
        <v>POLVO PARA SUSPENSION</v>
      </c>
      <c r="M3028" t="s">
        <v>265</v>
      </c>
      <c r="N3028">
        <v>33</v>
      </c>
      <c r="O3028" t="s">
        <v>65</v>
      </c>
      <c r="S3028" s="2">
        <v>65</v>
      </c>
      <c r="T3028">
        <v>1089.4000000000001</v>
      </c>
      <c r="U3028">
        <v>16.77</v>
      </c>
      <c r="V3028">
        <v>16.760000000000002</v>
      </c>
      <c r="W3028">
        <v>10</v>
      </c>
      <c r="Z3028" s="4" t="s">
        <v>46</v>
      </c>
      <c r="AA3028" t="s">
        <v>153</v>
      </c>
      <c r="AB3028">
        <v>46096</v>
      </c>
      <c r="AG3028">
        <v>0</v>
      </c>
      <c r="AH3028">
        <v>65</v>
      </c>
      <c r="AM3028" t="str">
        <f>SUBSTITUTE(Tabla_lineas[[#This Row],[Codigo Liname]]," ","")</f>
        <v>J0142</v>
      </c>
    </row>
    <row r="3029" spans="1:39" customFormat="1" x14ac:dyDescent="0.25">
      <c r="A3029" s="2">
        <v>255</v>
      </c>
      <c r="B3029" t="s">
        <v>868</v>
      </c>
      <c r="C3029">
        <f t="shared" si="47"/>
        <v>1631869</v>
      </c>
      <c r="D3029">
        <v>1855.2</v>
      </c>
      <c r="E3029" t="s">
        <v>271</v>
      </c>
      <c r="F3029">
        <v>5.89</v>
      </c>
      <c r="G3029">
        <v>5.89</v>
      </c>
      <c r="H3029" t="s">
        <v>272</v>
      </c>
      <c r="I3029" s="2">
        <v>7.73</v>
      </c>
      <c r="J3029" t="s">
        <v>273</v>
      </c>
      <c r="K3029" t="s">
        <v>274</v>
      </c>
      <c r="L3029" s="3" t="str">
        <f>+INDEX([1]!TABLA_MAESTRO_DE_ARTICULO[SubGroupName],MATCH(Tabla_lineas[[#This Row],[CODIGO SAP]],[1]!TABLA_MAESTRO_DE_ARTICULO[ItemCode],0))</f>
        <v>CAPSULA DURA</v>
      </c>
      <c r="M3029" t="s">
        <v>275</v>
      </c>
      <c r="N3029">
        <v>44</v>
      </c>
      <c r="O3029" t="s">
        <v>276</v>
      </c>
      <c r="S3029" s="2">
        <v>240</v>
      </c>
      <c r="T3029">
        <v>1411.2</v>
      </c>
      <c r="U3029">
        <v>7.73</v>
      </c>
      <c r="V3029">
        <v>5.88</v>
      </c>
      <c r="W3029">
        <v>0.9</v>
      </c>
      <c r="Z3029" s="4" t="s">
        <v>46</v>
      </c>
      <c r="AA3029" t="s">
        <v>126</v>
      </c>
      <c r="AB3029">
        <v>46132</v>
      </c>
      <c r="AG3029">
        <v>0</v>
      </c>
      <c r="AH3029">
        <v>240</v>
      </c>
      <c r="AM3029" t="str">
        <f>SUBSTITUTE(Tabla_lineas[[#This Row],[Codigo Liname]]," ","")</f>
        <v>J0208</v>
      </c>
    </row>
    <row r="3030" spans="1:39" customFormat="1" x14ac:dyDescent="0.25">
      <c r="A3030" s="2">
        <v>255</v>
      </c>
      <c r="B3030" t="s">
        <v>868</v>
      </c>
      <c r="C3030">
        <f t="shared" si="47"/>
        <v>1631869</v>
      </c>
      <c r="D3030">
        <v>1197</v>
      </c>
      <c r="E3030" t="s">
        <v>483</v>
      </c>
      <c r="F3030">
        <v>1.7</v>
      </c>
      <c r="G3030">
        <v>1.7</v>
      </c>
      <c r="H3030" t="s">
        <v>484</v>
      </c>
      <c r="I3030" s="2">
        <v>3.99</v>
      </c>
      <c r="J3030" t="s">
        <v>485</v>
      </c>
      <c r="K3030" t="s">
        <v>486</v>
      </c>
      <c r="L3030" s="3" t="str">
        <f>+INDEX([1]!TABLA_MAESTRO_DE_ARTICULO[SubGroupName],MATCH(Tabla_lineas[[#This Row],[CODIGO SAP]],[1]!TABLA_MAESTRO_DE_ARTICULO[ItemCode],0))</f>
        <v>COMPRIMIDO</v>
      </c>
      <c r="M3030" t="s">
        <v>487</v>
      </c>
      <c r="N3030">
        <v>45</v>
      </c>
      <c r="O3030" t="s">
        <v>45</v>
      </c>
      <c r="S3030" s="2">
        <v>300</v>
      </c>
      <c r="T3030">
        <v>507</v>
      </c>
      <c r="U3030">
        <v>3.99</v>
      </c>
      <c r="V3030">
        <v>1.69</v>
      </c>
      <c r="W3030">
        <v>0.2</v>
      </c>
      <c r="Z3030" s="4" t="s">
        <v>46</v>
      </c>
      <c r="AA3030" t="s">
        <v>153</v>
      </c>
      <c r="AB3030">
        <v>46132</v>
      </c>
      <c r="AG3030">
        <v>0</v>
      </c>
      <c r="AH3030">
        <v>300</v>
      </c>
      <c r="AM3030" t="str">
        <f>SUBSTITUTE(Tabla_lineas[[#This Row],[Codigo Liname]]," ","")</f>
        <v>N0604</v>
      </c>
    </row>
    <row r="3031" spans="1:39" customFormat="1" x14ac:dyDescent="0.25">
      <c r="A3031" s="2">
        <v>255</v>
      </c>
      <c r="B3031" t="s">
        <v>868</v>
      </c>
      <c r="C3031">
        <f t="shared" si="47"/>
        <v>1631869</v>
      </c>
      <c r="D3031">
        <v>2072</v>
      </c>
      <c r="E3031" t="s">
        <v>277</v>
      </c>
      <c r="F3031">
        <v>4.05</v>
      </c>
      <c r="G3031">
        <v>2.59</v>
      </c>
      <c r="H3031" t="s">
        <v>278</v>
      </c>
      <c r="I3031" s="2">
        <v>2.59</v>
      </c>
      <c r="J3031" t="s">
        <v>279</v>
      </c>
      <c r="K3031" t="s">
        <v>280</v>
      </c>
      <c r="L3031" s="3" t="str">
        <f>+INDEX([1]!TABLA_MAESTRO_DE_ARTICULO[SubGroupName],MATCH(Tabla_lineas[[#This Row],[CODIGO SAP]],[1]!TABLA_MAESTRO_DE_ARTICULO[ItemCode],0))</f>
        <v>COMPRIMIDO</v>
      </c>
      <c r="M3031" t="s">
        <v>281</v>
      </c>
      <c r="N3031">
        <v>47</v>
      </c>
      <c r="O3031" t="s">
        <v>45</v>
      </c>
      <c r="S3031" s="2">
        <v>800</v>
      </c>
      <c r="T3031">
        <v>2064</v>
      </c>
      <c r="U3031">
        <v>2.59</v>
      </c>
      <c r="V3031">
        <v>2.58</v>
      </c>
      <c r="W3031">
        <v>0.7</v>
      </c>
      <c r="Z3031" s="4" t="s">
        <v>46</v>
      </c>
      <c r="AA3031" t="s">
        <v>120</v>
      </c>
      <c r="AB3031">
        <v>46132</v>
      </c>
      <c r="AG3031">
        <v>0</v>
      </c>
      <c r="AH3031">
        <v>800</v>
      </c>
      <c r="AM3031" t="str">
        <f>SUBSTITUTE(Tabla_lineas[[#This Row],[Codigo Liname]]," ","")</f>
        <v>C1002</v>
      </c>
    </row>
    <row r="3032" spans="1:39" customFormat="1" x14ac:dyDescent="0.25">
      <c r="A3032" s="2">
        <v>255</v>
      </c>
      <c r="B3032" t="s">
        <v>868</v>
      </c>
      <c r="C3032">
        <f t="shared" si="47"/>
        <v>1631869</v>
      </c>
      <c r="D3032">
        <v>6336</v>
      </c>
      <c r="E3032" t="s">
        <v>287</v>
      </c>
      <c r="F3032">
        <v>0.48</v>
      </c>
      <c r="G3032">
        <v>0.48</v>
      </c>
      <c r="H3032" t="s">
        <v>288</v>
      </c>
      <c r="I3032" s="2">
        <v>0.48</v>
      </c>
      <c r="J3032" t="s">
        <v>289</v>
      </c>
      <c r="K3032" t="s">
        <v>290</v>
      </c>
      <c r="L3032" s="3" t="str">
        <f>+INDEX([1]!TABLA_MAESTRO_DE_ARTICULO[SubGroupName],MATCH(Tabla_lineas[[#This Row],[CODIGO SAP]],[1]!TABLA_MAESTRO_DE_ARTICULO[ItemCode],0))</f>
        <v>COMPRIMIDO</v>
      </c>
      <c r="M3032" t="s">
        <v>291</v>
      </c>
      <c r="N3032">
        <v>50</v>
      </c>
      <c r="O3032" t="s">
        <v>45</v>
      </c>
      <c r="S3032" s="2">
        <v>13200</v>
      </c>
      <c r="T3032">
        <v>6204</v>
      </c>
      <c r="U3032">
        <v>0.48</v>
      </c>
      <c r="V3032">
        <v>0.47</v>
      </c>
      <c r="W3032">
        <v>0.12</v>
      </c>
      <c r="Z3032" s="4" t="s">
        <v>46</v>
      </c>
      <c r="AA3032" t="s">
        <v>153</v>
      </c>
      <c r="AB3032">
        <v>46132</v>
      </c>
      <c r="AG3032">
        <v>0</v>
      </c>
      <c r="AH3032">
        <v>13200</v>
      </c>
      <c r="AM3032" t="str">
        <f>SUBSTITUTE(Tabla_lineas[[#This Row],[Codigo Liname]]," ","")</f>
        <v>A1001</v>
      </c>
    </row>
    <row r="3033" spans="1:39" customFormat="1" x14ac:dyDescent="0.25">
      <c r="A3033" s="2">
        <v>255</v>
      </c>
      <c r="B3033" t="s">
        <v>868</v>
      </c>
      <c r="C3033">
        <f t="shared" si="47"/>
        <v>1631869</v>
      </c>
      <c r="D3033">
        <v>284.35000000000002</v>
      </c>
      <c r="E3033" t="s">
        <v>500</v>
      </c>
      <c r="F3033">
        <v>5.38</v>
      </c>
      <c r="G3033">
        <v>5.17</v>
      </c>
      <c r="H3033" t="s">
        <v>501</v>
      </c>
      <c r="I3033" s="2">
        <v>5.17</v>
      </c>
      <c r="J3033" t="s">
        <v>502</v>
      </c>
      <c r="K3033" t="s">
        <v>503</v>
      </c>
      <c r="L3033" s="3" t="str">
        <f>+INDEX([1]!TABLA_MAESTRO_DE_ARTICULO[SubGroupName],MATCH(Tabla_lineas[[#This Row],[CODIGO SAP]],[1]!TABLA_MAESTRO_DE_ARTICULO[ItemCode],0))</f>
        <v>SOLUCION INYECTABLE</v>
      </c>
      <c r="M3033" t="s">
        <v>504</v>
      </c>
      <c r="N3033">
        <v>53</v>
      </c>
      <c r="O3033" t="s">
        <v>249</v>
      </c>
      <c r="S3033" s="2">
        <v>55</v>
      </c>
      <c r="T3033">
        <v>283.8</v>
      </c>
      <c r="U3033">
        <v>5.17</v>
      </c>
      <c r="V3033">
        <v>5.16</v>
      </c>
      <c r="W3033">
        <v>1.5</v>
      </c>
      <c r="Z3033" s="4" t="s">
        <v>46</v>
      </c>
      <c r="AA3033" t="s">
        <v>126</v>
      </c>
      <c r="AB3033">
        <v>46132</v>
      </c>
      <c r="AG3033">
        <v>0</v>
      </c>
      <c r="AH3033">
        <v>55</v>
      </c>
      <c r="AM3033" t="str">
        <f>SUBSTITUTE(Tabla_lineas[[#This Row],[Codigo Liname]]," ","")</f>
        <v>B0510</v>
      </c>
    </row>
    <row r="3034" spans="1:39" customFormat="1" x14ac:dyDescent="0.25">
      <c r="A3034" s="2">
        <v>255</v>
      </c>
      <c r="B3034" t="s">
        <v>868</v>
      </c>
      <c r="C3034">
        <f t="shared" si="47"/>
        <v>1631869</v>
      </c>
      <c r="D3034">
        <v>858</v>
      </c>
      <c r="E3034" t="s">
        <v>71</v>
      </c>
      <c r="F3034">
        <v>2.73</v>
      </c>
      <c r="G3034">
        <v>0.78</v>
      </c>
      <c r="H3034" t="s">
        <v>72</v>
      </c>
      <c r="I3034" s="2">
        <v>0.78</v>
      </c>
      <c r="J3034" t="s">
        <v>73</v>
      </c>
      <c r="K3034" t="s">
        <v>74</v>
      </c>
      <c r="L3034" s="3" t="str">
        <f>+INDEX([1]!TABLA_MAESTRO_DE_ARTICULO[SubGroupName],MATCH(Tabla_lineas[[#This Row],[CODIGO SAP]],[1]!TABLA_MAESTRO_DE_ARTICULO[ItemCode],0))</f>
        <v>COMPRIMIDO</v>
      </c>
      <c r="M3034" t="s">
        <v>75</v>
      </c>
      <c r="N3034">
        <v>54</v>
      </c>
      <c r="O3034" t="s">
        <v>45</v>
      </c>
      <c r="S3034" s="2">
        <v>1100</v>
      </c>
      <c r="T3034">
        <v>847</v>
      </c>
      <c r="U3034">
        <v>0.78</v>
      </c>
      <c r="V3034">
        <v>0.77</v>
      </c>
      <c r="W3034">
        <v>0.12</v>
      </c>
      <c r="Z3034" s="4" t="s">
        <v>46</v>
      </c>
      <c r="AA3034" t="s">
        <v>126</v>
      </c>
      <c r="AB3034">
        <v>46132</v>
      </c>
      <c r="AG3034">
        <v>0</v>
      </c>
      <c r="AH3034">
        <v>1100</v>
      </c>
      <c r="AM3034" t="str">
        <f>SUBSTITUTE(Tabla_lineas[[#This Row],[Codigo Liname]]," ","")</f>
        <v>C0306</v>
      </c>
    </row>
    <row r="3035" spans="1:39" customFormat="1" x14ac:dyDescent="0.25">
      <c r="A3035" s="2">
        <v>255</v>
      </c>
      <c r="B3035" t="s">
        <v>868</v>
      </c>
      <c r="C3035">
        <f t="shared" si="47"/>
        <v>1631869</v>
      </c>
      <c r="D3035">
        <v>2004</v>
      </c>
      <c r="E3035" t="s">
        <v>556</v>
      </c>
      <c r="F3035">
        <v>47.41</v>
      </c>
      <c r="G3035">
        <v>40</v>
      </c>
      <c r="H3035" t="s">
        <v>557</v>
      </c>
      <c r="I3035" s="2">
        <v>40.08</v>
      </c>
      <c r="J3035" t="s">
        <v>558</v>
      </c>
      <c r="K3035" t="s">
        <v>559</v>
      </c>
      <c r="L3035" s="3" t="str">
        <f>+INDEX([1]!TABLA_MAESTRO_DE_ARTICULO[SubGroupName],MATCH(Tabla_lineas[[#This Row],[CODIGO SAP]],[1]!TABLA_MAESTRO_DE_ARTICULO[ItemCode],0))</f>
        <v>SUSPENSION</v>
      </c>
      <c r="M3035" t="s">
        <v>560</v>
      </c>
      <c r="N3035">
        <v>64</v>
      </c>
      <c r="O3035" t="s">
        <v>65</v>
      </c>
      <c r="S3035" s="2">
        <v>50</v>
      </c>
      <c r="T3035">
        <v>1999.5</v>
      </c>
      <c r="U3035">
        <v>40.08</v>
      </c>
      <c r="V3035">
        <v>39.99</v>
      </c>
      <c r="W3035">
        <v>10</v>
      </c>
      <c r="Z3035" s="4" t="s">
        <v>46</v>
      </c>
      <c r="AA3035" t="s">
        <v>153</v>
      </c>
      <c r="AB3035">
        <v>46132</v>
      </c>
      <c r="AG3035">
        <v>0</v>
      </c>
      <c r="AH3035">
        <v>50</v>
      </c>
      <c r="AM3035" t="str">
        <f>SUBSTITUTE(Tabla_lineas[[#This Row],[Codigo Liname]]," ","")</f>
        <v>P0106</v>
      </c>
    </row>
    <row r="3036" spans="1:39" customFormat="1" x14ac:dyDescent="0.25">
      <c r="A3036" s="2">
        <v>255</v>
      </c>
      <c r="B3036" t="s">
        <v>868</v>
      </c>
      <c r="C3036">
        <f t="shared" si="47"/>
        <v>1631869</v>
      </c>
      <c r="D3036">
        <v>6391</v>
      </c>
      <c r="E3036" t="s">
        <v>333</v>
      </c>
      <c r="F3036">
        <v>0.8</v>
      </c>
      <c r="G3036">
        <v>0.8</v>
      </c>
      <c r="H3036" t="s">
        <v>334</v>
      </c>
      <c r="I3036" s="2">
        <v>0.83</v>
      </c>
      <c r="J3036" t="s">
        <v>335</v>
      </c>
      <c r="K3036" t="s">
        <v>336</v>
      </c>
      <c r="L3036" s="3" t="str">
        <f>+INDEX([1]!TABLA_MAESTRO_DE_ARTICULO[SubGroupName],MATCH(Tabla_lineas[[#This Row],[CODIGO SAP]],[1]!TABLA_MAESTRO_DE_ARTICULO[ItemCode],0))</f>
        <v>COMPRIMIDO</v>
      </c>
      <c r="M3036" t="s">
        <v>337</v>
      </c>
      <c r="N3036">
        <v>67</v>
      </c>
      <c r="O3036" t="s">
        <v>45</v>
      </c>
      <c r="S3036" s="2">
        <v>7700</v>
      </c>
      <c r="T3036">
        <v>6083</v>
      </c>
      <c r="U3036">
        <v>0.83</v>
      </c>
      <c r="V3036">
        <v>0.79</v>
      </c>
      <c r="W3036">
        <v>0.12</v>
      </c>
      <c r="Z3036" s="4" t="s">
        <v>53</v>
      </c>
      <c r="AA3036" t="s">
        <v>126</v>
      </c>
      <c r="AB3036">
        <v>46096</v>
      </c>
      <c r="AG3036">
        <v>0</v>
      </c>
      <c r="AH3036">
        <v>7700</v>
      </c>
      <c r="AM3036" t="str">
        <f>SUBSTITUTE(Tabla_lineas[[#This Row],[Codigo Liname]]," ","")</f>
        <v>A1109</v>
      </c>
    </row>
    <row r="3037" spans="1:39" customFormat="1" x14ac:dyDescent="0.25">
      <c r="A3037" s="2">
        <v>255</v>
      </c>
      <c r="B3037" t="s">
        <v>868</v>
      </c>
      <c r="C3037">
        <f t="shared" si="47"/>
        <v>1631869</v>
      </c>
      <c r="D3037">
        <v>425.49999999999994</v>
      </c>
      <c r="E3037" t="s">
        <v>561</v>
      </c>
      <c r="F3037">
        <v>4.2</v>
      </c>
      <c r="G3037">
        <v>1.1499999999999999</v>
      </c>
      <c r="H3037" t="s">
        <v>562</v>
      </c>
      <c r="I3037" s="2">
        <v>1.1499999999999999</v>
      </c>
      <c r="J3037" t="s">
        <v>563</v>
      </c>
      <c r="K3037" t="s">
        <v>564</v>
      </c>
      <c r="L3037" s="3" t="str">
        <f>+INDEX([1]!TABLA_MAESTRO_DE_ARTICULO[SubGroupName],MATCH(Tabla_lineas[[#This Row],[CODIGO SAP]],[1]!TABLA_MAESTRO_DE_ARTICULO[ItemCode],0))</f>
        <v>OVULO VAGINAL</v>
      </c>
      <c r="M3037" t="s">
        <v>565</v>
      </c>
      <c r="N3037">
        <v>70</v>
      </c>
      <c r="O3037" t="s">
        <v>97</v>
      </c>
      <c r="S3037" s="2">
        <v>370</v>
      </c>
      <c r="T3037">
        <v>421.7999999999999</v>
      </c>
      <c r="U3037">
        <v>1.1499999999999999</v>
      </c>
      <c r="V3037">
        <v>1.1399999999999999</v>
      </c>
      <c r="W3037">
        <v>0.7</v>
      </c>
      <c r="Z3037" s="4" t="s">
        <v>46</v>
      </c>
      <c r="AA3037" t="s">
        <v>126</v>
      </c>
      <c r="AB3037">
        <v>46096</v>
      </c>
      <c r="AG3037">
        <v>0</v>
      </c>
      <c r="AH3037">
        <v>370</v>
      </c>
      <c r="AM3037" t="str">
        <f>SUBSTITUTE(Tabla_lineas[[#This Row],[Codigo Liname]]," ","")</f>
        <v>G0105</v>
      </c>
    </row>
    <row r="3038" spans="1:39" customFormat="1" x14ac:dyDescent="0.25">
      <c r="A3038" s="2">
        <v>255</v>
      </c>
      <c r="B3038" t="s">
        <v>868</v>
      </c>
      <c r="C3038">
        <f t="shared" si="47"/>
        <v>1631869</v>
      </c>
      <c r="D3038">
        <v>4260</v>
      </c>
      <c r="E3038" t="s">
        <v>358</v>
      </c>
      <c r="F3038">
        <v>12.96</v>
      </c>
      <c r="G3038">
        <v>6</v>
      </c>
      <c r="H3038" t="s">
        <v>359</v>
      </c>
      <c r="I3038" s="2">
        <v>6</v>
      </c>
      <c r="J3038" t="s">
        <v>360</v>
      </c>
      <c r="K3038" t="s">
        <v>361</v>
      </c>
      <c r="L3038" s="3" t="str">
        <f>+INDEX([1]!TABLA_MAESTRO_DE_ARTICULO[SubGroupName],MATCH(Tabla_lineas[[#This Row],[CODIGO SAP]],[1]!TABLA_MAESTRO_DE_ARTICULO[ItemCode],0))</f>
        <v>POLVO PARA INYECTABLE</v>
      </c>
      <c r="M3038" t="s">
        <v>362</v>
      </c>
      <c r="N3038">
        <v>14</v>
      </c>
      <c r="O3038" t="s">
        <v>52</v>
      </c>
      <c r="S3038" s="2">
        <v>710</v>
      </c>
      <c r="T3038">
        <v>4252.9000000000005</v>
      </c>
      <c r="U3038">
        <v>6</v>
      </c>
      <c r="V3038">
        <v>5.99</v>
      </c>
      <c r="W3038">
        <v>3</v>
      </c>
      <c r="Z3038" s="4" t="s">
        <v>46</v>
      </c>
      <c r="AA3038" t="s">
        <v>120</v>
      </c>
      <c r="AB3038">
        <v>46096</v>
      </c>
      <c r="AG3038">
        <v>0</v>
      </c>
      <c r="AH3038">
        <v>710</v>
      </c>
      <c r="AM3038" t="str">
        <f>SUBSTITUTE(Tabla_lineas[[#This Row],[Codigo Liname]]," ","")</f>
        <v>J0115</v>
      </c>
    </row>
    <row r="3039" spans="1:39" customFormat="1" x14ac:dyDescent="0.25">
      <c r="A3039" s="2">
        <v>255</v>
      </c>
      <c r="B3039" t="s">
        <v>868</v>
      </c>
      <c r="C3039">
        <f t="shared" si="47"/>
        <v>1631869</v>
      </c>
      <c r="D3039">
        <v>9960.1</v>
      </c>
      <c r="E3039" t="s">
        <v>363</v>
      </c>
      <c r="F3039">
        <v>22.68</v>
      </c>
      <c r="G3039">
        <v>19.34</v>
      </c>
      <c r="H3039" t="s">
        <v>364</v>
      </c>
      <c r="I3039" s="2">
        <v>19.34</v>
      </c>
      <c r="J3039" t="s">
        <v>365</v>
      </c>
      <c r="K3039" t="s">
        <v>366</v>
      </c>
      <c r="L3039" s="3" t="str">
        <f>+INDEX([1]!TABLA_MAESTRO_DE_ARTICULO[SubGroupName],MATCH(Tabla_lineas[[#This Row],[CODIGO SAP]],[1]!TABLA_MAESTRO_DE_ARTICULO[ItemCode],0))</f>
        <v>POLVO PARA INYECTABLE</v>
      </c>
      <c r="M3039" t="s">
        <v>367</v>
      </c>
      <c r="N3039">
        <v>15</v>
      </c>
      <c r="O3039" t="s">
        <v>52</v>
      </c>
      <c r="S3039" s="2">
        <v>515</v>
      </c>
      <c r="T3039">
        <v>9954.9499999999989</v>
      </c>
      <c r="U3039">
        <v>19.34</v>
      </c>
      <c r="V3039">
        <v>19.329999999999998</v>
      </c>
      <c r="W3039">
        <v>4.2</v>
      </c>
      <c r="Z3039" s="4" t="s">
        <v>46</v>
      </c>
      <c r="AA3039" t="s">
        <v>120</v>
      </c>
      <c r="AB3039">
        <v>46132</v>
      </c>
      <c r="AG3039">
        <v>0</v>
      </c>
      <c r="AH3039">
        <v>515</v>
      </c>
      <c r="AM3039" t="str">
        <f>SUBSTITUTE(Tabla_lineas[[#This Row],[Codigo Liname]]," ","")</f>
        <v>J0116</v>
      </c>
    </row>
    <row r="3040" spans="1:39" customFormat="1" x14ac:dyDescent="0.25">
      <c r="A3040" s="2">
        <v>255</v>
      </c>
      <c r="B3040" t="s">
        <v>868</v>
      </c>
      <c r="C3040">
        <f t="shared" si="47"/>
        <v>1631869</v>
      </c>
      <c r="D3040">
        <v>225</v>
      </c>
      <c r="E3040" t="s">
        <v>632</v>
      </c>
      <c r="F3040">
        <v>0.75</v>
      </c>
      <c r="G3040">
        <v>0.75</v>
      </c>
      <c r="H3040" t="s">
        <v>633</v>
      </c>
      <c r="I3040" s="2">
        <v>0.75</v>
      </c>
      <c r="J3040" t="s">
        <v>634</v>
      </c>
      <c r="K3040" t="s">
        <v>635</v>
      </c>
      <c r="L3040" s="3" t="str">
        <f>+INDEX([1]!TABLA_MAESTRO_DE_ARTICULO[SubGroupName],MATCH(Tabla_lineas[[#This Row],[CODIGO SAP]],[1]!TABLA_MAESTRO_DE_ARTICULO[ItemCode],0))</f>
        <v>COMPRIMIDO</v>
      </c>
      <c r="M3040" t="s">
        <v>636</v>
      </c>
      <c r="N3040">
        <v>78</v>
      </c>
      <c r="O3040" t="s">
        <v>45</v>
      </c>
      <c r="S3040" s="2">
        <v>300</v>
      </c>
      <c r="T3040">
        <v>222</v>
      </c>
      <c r="U3040">
        <v>0.75</v>
      </c>
      <c r="V3040">
        <v>0.74</v>
      </c>
      <c r="W3040">
        <v>0.12</v>
      </c>
      <c r="Z3040" s="4" t="s">
        <v>46</v>
      </c>
      <c r="AA3040" t="s">
        <v>126</v>
      </c>
      <c r="AB3040">
        <v>46132</v>
      </c>
      <c r="AG3040">
        <v>0</v>
      </c>
      <c r="AH3040">
        <v>300</v>
      </c>
      <c r="AM3040" t="str">
        <f>SUBSTITUTE(Tabla_lineas[[#This Row],[Codigo Liname]]," ","")</f>
        <v>H0208</v>
      </c>
    </row>
    <row r="3041" spans="1:39" customFormat="1" x14ac:dyDescent="0.25">
      <c r="A3041" s="2">
        <v>255</v>
      </c>
      <c r="B3041" t="s">
        <v>868</v>
      </c>
      <c r="C3041">
        <f t="shared" si="47"/>
        <v>1631869</v>
      </c>
      <c r="D3041">
        <v>2244</v>
      </c>
      <c r="E3041" t="s">
        <v>488</v>
      </c>
      <c r="F3041">
        <v>4.9800000000000004</v>
      </c>
      <c r="G3041">
        <v>4.9800000000000004</v>
      </c>
      <c r="H3041" t="s">
        <v>489</v>
      </c>
      <c r="I3041" s="2">
        <v>7.48</v>
      </c>
      <c r="J3041" t="s">
        <v>490</v>
      </c>
      <c r="K3041" t="s">
        <v>491</v>
      </c>
      <c r="L3041" s="3" t="str">
        <f>+INDEX([1]!TABLA_MAESTRO_DE_ARTICULO[SubGroupName],MATCH(Tabla_lineas[[#This Row],[CODIGO SAP]],[1]!TABLA_MAESTRO_DE_ARTICULO[ItemCode],0))</f>
        <v>COMPRIMIDO</v>
      </c>
      <c r="M3041" t="s">
        <v>492</v>
      </c>
      <c r="N3041">
        <v>81</v>
      </c>
      <c r="O3041" t="s">
        <v>45</v>
      </c>
      <c r="S3041" s="2">
        <v>300</v>
      </c>
      <c r="T3041">
        <v>1491</v>
      </c>
      <c r="U3041">
        <v>7.48</v>
      </c>
      <c r="V3041">
        <v>4.97</v>
      </c>
      <c r="W3041">
        <v>0.15</v>
      </c>
      <c r="Z3041" s="4" t="s">
        <v>46</v>
      </c>
      <c r="AA3041" t="s">
        <v>153</v>
      </c>
      <c r="AB3041">
        <v>46132</v>
      </c>
      <c r="AG3041">
        <v>0</v>
      </c>
      <c r="AH3041">
        <v>300</v>
      </c>
      <c r="AM3041" t="str">
        <f>SUBSTITUTE(Tabla_lineas[[#This Row],[Codigo Liname]]," ","")</f>
        <v>N0512</v>
      </c>
    </row>
    <row r="3042" spans="1:39" customFormat="1" x14ac:dyDescent="0.25">
      <c r="A3042" s="2">
        <v>255</v>
      </c>
      <c r="B3042" t="s">
        <v>868</v>
      </c>
      <c r="C3042">
        <f t="shared" si="47"/>
        <v>1631869</v>
      </c>
      <c r="D3042">
        <v>3343.5</v>
      </c>
      <c r="E3042" t="s">
        <v>379</v>
      </c>
      <c r="F3042">
        <v>0.6</v>
      </c>
      <c r="G3042">
        <v>0.45</v>
      </c>
      <c r="H3042" t="s">
        <v>380</v>
      </c>
      <c r="I3042" s="2">
        <v>0.45</v>
      </c>
      <c r="J3042" t="s">
        <v>381</v>
      </c>
      <c r="K3042" t="s">
        <v>382</v>
      </c>
      <c r="L3042" s="3" t="str">
        <f>+INDEX([1]!TABLA_MAESTRO_DE_ARTICULO[SubGroupName],MATCH(Tabla_lineas[[#This Row],[CODIGO SAP]],[1]!TABLA_MAESTRO_DE_ARTICULO[ItemCode],0))</f>
        <v>COMPRIMIDO</v>
      </c>
      <c r="M3042" t="s">
        <v>383</v>
      </c>
      <c r="N3042">
        <v>86</v>
      </c>
      <c r="O3042" t="s">
        <v>45</v>
      </c>
      <c r="S3042" s="2">
        <v>7430</v>
      </c>
      <c r="T3042">
        <v>3269.2</v>
      </c>
      <c r="U3042">
        <v>0.45</v>
      </c>
      <c r="V3042">
        <v>0.44</v>
      </c>
      <c r="W3042">
        <v>0.12</v>
      </c>
      <c r="Z3042" s="4" t="s">
        <v>46</v>
      </c>
      <c r="AA3042" t="s">
        <v>120</v>
      </c>
      <c r="AB3042">
        <v>46132</v>
      </c>
      <c r="AG3042">
        <v>0</v>
      </c>
      <c r="AH3042">
        <v>7430</v>
      </c>
      <c r="AM3042" t="str">
        <f>SUBSTITUTE(Tabla_lineas[[#This Row],[Codigo Liname]]," ","")</f>
        <v>B0308</v>
      </c>
    </row>
    <row r="3043" spans="1:39" customFormat="1" x14ac:dyDescent="0.25">
      <c r="A3043" s="2">
        <v>255</v>
      </c>
      <c r="B3043" t="s">
        <v>868</v>
      </c>
      <c r="C3043">
        <f t="shared" si="47"/>
        <v>1631869</v>
      </c>
      <c r="D3043">
        <v>1430</v>
      </c>
      <c r="E3043" t="s">
        <v>390</v>
      </c>
      <c r="F3043">
        <v>0.92</v>
      </c>
      <c r="G3043">
        <v>0.65</v>
      </c>
      <c r="H3043" t="s">
        <v>391</v>
      </c>
      <c r="I3043" s="2">
        <v>0.65</v>
      </c>
      <c r="J3043" t="s">
        <v>392</v>
      </c>
      <c r="K3043" t="s">
        <v>393</v>
      </c>
      <c r="L3043" s="3" t="str">
        <f>+INDEX([1]!TABLA_MAESTRO_DE_ARTICULO[SubGroupName],MATCH(Tabla_lineas[[#This Row],[CODIGO SAP]],[1]!TABLA_MAESTRO_DE_ARTICULO[ItemCode],0))</f>
        <v>COMPRIMIDO</v>
      </c>
      <c r="M3043" t="s">
        <v>394</v>
      </c>
      <c r="N3043">
        <v>89</v>
      </c>
      <c r="O3043" t="s">
        <v>45</v>
      </c>
      <c r="S3043" s="2">
        <v>2200</v>
      </c>
      <c r="T3043">
        <v>1408</v>
      </c>
      <c r="U3043">
        <v>0.65</v>
      </c>
      <c r="V3043">
        <v>0.64</v>
      </c>
      <c r="W3043">
        <v>0.15</v>
      </c>
      <c r="Z3043" s="4" t="s">
        <v>46</v>
      </c>
      <c r="AA3043" t="s">
        <v>153</v>
      </c>
      <c r="AB3043">
        <v>46132</v>
      </c>
      <c r="AG3043">
        <v>0</v>
      </c>
      <c r="AH3043">
        <v>2200</v>
      </c>
      <c r="AM3043" t="str">
        <f>SUBSTITUTE(Tabla_lineas[[#This Row],[Codigo Liname]]," ","")</f>
        <v>A1206</v>
      </c>
    </row>
    <row r="3044" spans="1:39" customFormat="1" x14ac:dyDescent="0.25">
      <c r="A3044" s="2">
        <v>256</v>
      </c>
      <c r="B3044" t="s">
        <v>869</v>
      </c>
      <c r="C3044">
        <f t="shared" si="47"/>
        <v>1632076</v>
      </c>
      <c r="D3044">
        <v>2012</v>
      </c>
      <c r="E3044" t="s">
        <v>519</v>
      </c>
      <c r="F3044">
        <v>3.25</v>
      </c>
      <c r="G3044">
        <v>3.25</v>
      </c>
      <c r="H3044" t="s">
        <v>520</v>
      </c>
      <c r="I3044" s="2">
        <v>5.03</v>
      </c>
      <c r="J3044" t="s">
        <v>521</v>
      </c>
      <c r="K3044" t="s">
        <v>522</v>
      </c>
      <c r="L3044" s="3" t="str">
        <f>+INDEX([1]!TABLA_MAESTRO_DE_ARTICULO[SubGroupName],MATCH(Tabla_lineas[[#This Row],[CODIGO SAP]],[1]!TABLA_MAESTRO_DE_ARTICULO[ItemCode],0))</f>
        <v>COMPRIMIDO</v>
      </c>
      <c r="M3044" t="s">
        <v>523</v>
      </c>
      <c r="N3044">
        <v>3</v>
      </c>
      <c r="O3044" t="s">
        <v>45</v>
      </c>
      <c r="P3044">
        <v>25400</v>
      </c>
      <c r="Q3044">
        <v>120000</v>
      </c>
      <c r="R3044">
        <v>145400</v>
      </c>
      <c r="S3044" s="2">
        <v>400</v>
      </c>
      <c r="T3044">
        <v>1296</v>
      </c>
      <c r="U3044">
        <v>5.03</v>
      </c>
      <c r="V3044">
        <v>3.24</v>
      </c>
      <c r="W3044">
        <v>0.8</v>
      </c>
      <c r="Z3044" s="4" t="s">
        <v>46</v>
      </c>
      <c r="AA3044" t="s">
        <v>120</v>
      </c>
      <c r="AB3044">
        <v>46132</v>
      </c>
      <c r="AG3044">
        <v>0</v>
      </c>
      <c r="AH3044">
        <v>400</v>
      </c>
      <c r="AM3044" t="str">
        <f>SUBSTITUTE(Tabla_lineas[[#This Row],[Codigo Liname]]," ","")</f>
        <v>C0102</v>
      </c>
    </row>
    <row r="3045" spans="1:39" customFormat="1" x14ac:dyDescent="0.25">
      <c r="A3045" s="2">
        <v>256</v>
      </c>
      <c r="B3045" t="s">
        <v>869</v>
      </c>
      <c r="C3045">
        <f t="shared" si="47"/>
        <v>1632076</v>
      </c>
      <c r="D3045">
        <v>5700</v>
      </c>
      <c r="E3045" t="s">
        <v>224</v>
      </c>
      <c r="F3045">
        <v>0.95</v>
      </c>
      <c r="G3045">
        <v>0.38</v>
      </c>
      <c r="H3045" t="s">
        <v>225</v>
      </c>
      <c r="I3045" s="2">
        <v>0.38</v>
      </c>
      <c r="J3045" t="s">
        <v>226</v>
      </c>
      <c r="K3045" t="s">
        <v>227</v>
      </c>
      <c r="L3045" s="3" t="str">
        <f>+INDEX([1]!TABLA_MAESTRO_DE_ARTICULO[SubGroupName],MATCH(Tabla_lineas[[#This Row],[CODIGO SAP]],[1]!TABLA_MAESTRO_DE_ARTICULO[ItemCode],0))</f>
        <v>COMPRIMIDO</v>
      </c>
      <c r="M3045" t="s">
        <v>228</v>
      </c>
      <c r="N3045">
        <v>8</v>
      </c>
      <c r="O3045" t="s">
        <v>45</v>
      </c>
      <c r="S3045" s="2">
        <v>15000</v>
      </c>
      <c r="T3045">
        <v>5550</v>
      </c>
      <c r="U3045">
        <v>0.38</v>
      </c>
      <c r="V3045">
        <v>0.37</v>
      </c>
      <c r="W3045">
        <v>0.12</v>
      </c>
      <c r="Z3045" s="4" t="s">
        <v>46</v>
      </c>
      <c r="AA3045" t="s">
        <v>126</v>
      </c>
      <c r="AB3045">
        <v>46096</v>
      </c>
      <c r="AG3045">
        <v>0</v>
      </c>
      <c r="AH3045">
        <v>15000</v>
      </c>
      <c r="AM3045" t="str">
        <f>SUBSTITUTE(Tabla_lineas[[#This Row],[Codigo Liname]]," ","")</f>
        <v>A1106</v>
      </c>
    </row>
    <row r="3046" spans="1:39" customFormat="1" x14ac:dyDescent="0.25">
      <c r="A3046" s="2">
        <v>256</v>
      </c>
      <c r="B3046" t="s">
        <v>869</v>
      </c>
      <c r="C3046">
        <f t="shared" si="47"/>
        <v>1632076</v>
      </c>
      <c r="D3046">
        <v>775</v>
      </c>
      <c r="E3046" t="s">
        <v>551</v>
      </c>
      <c r="F3046">
        <v>1.23</v>
      </c>
      <c r="G3046">
        <v>0.62</v>
      </c>
      <c r="H3046" t="s">
        <v>552</v>
      </c>
      <c r="I3046" s="2">
        <v>0.62</v>
      </c>
      <c r="J3046" t="s">
        <v>553</v>
      </c>
      <c r="K3046" t="s">
        <v>554</v>
      </c>
      <c r="L3046" s="3" t="str">
        <f>+INDEX([1]!TABLA_MAESTRO_DE_ARTICULO[SubGroupName],MATCH(Tabla_lineas[[#This Row],[CODIGO SAP]],[1]!TABLA_MAESTRO_DE_ARTICULO[ItemCode],0))</f>
        <v>COMPRIMIDO</v>
      </c>
      <c r="M3046" t="s">
        <v>555</v>
      </c>
      <c r="N3046">
        <v>12</v>
      </c>
      <c r="O3046" t="s">
        <v>45</v>
      </c>
      <c r="P3046">
        <v>56200</v>
      </c>
      <c r="Q3046">
        <v>169200</v>
      </c>
      <c r="R3046">
        <v>225400</v>
      </c>
      <c r="S3046" s="2">
        <v>1250</v>
      </c>
      <c r="T3046">
        <v>762.5</v>
      </c>
      <c r="U3046">
        <v>0.62</v>
      </c>
      <c r="V3046">
        <v>0.61</v>
      </c>
      <c r="W3046">
        <v>0.12</v>
      </c>
      <c r="Z3046" s="4" t="s">
        <v>46</v>
      </c>
      <c r="AA3046" t="s">
        <v>126</v>
      </c>
      <c r="AB3046">
        <v>46132</v>
      </c>
      <c r="AG3046">
        <v>0</v>
      </c>
      <c r="AH3046">
        <v>1250</v>
      </c>
      <c r="AM3046" t="str">
        <f>SUBSTITUTE(Tabla_lineas[[#This Row],[Codigo Liname]]," ","")</f>
        <v>C0304</v>
      </c>
    </row>
    <row r="3047" spans="1:39" customFormat="1" x14ac:dyDescent="0.25">
      <c r="A3047" s="2">
        <v>256</v>
      </c>
      <c r="B3047" t="s">
        <v>869</v>
      </c>
      <c r="C3047">
        <f t="shared" si="47"/>
        <v>1632076</v>
      </c>
      <c r="D3047">
        <v>1942.5</v>
      </c>
      <c r="E3047" t="s">
        <v>277</v>
      </c>
      <c r="F3047">
        <v>4.05</v>
      </c>
      <c r="G3047">
        <v>2.59</v>
      </c>
      <c r="H3047" t="s">
        <v>278</v>
      </c>
      <c r="I3047" s="2">
        <v>2.59</v>
      </c>
      <c r="J3047" t="s">
        <v>279</v>
      </c>
      <c r="K3047" t="s">
        <v>280</v>
      </c>
      <c r="L3047" s="3" t="str">
        <f>+INDEX([1]!TABLA_MAESTRO_DE_ARTICULO[SubGroupName],MATCH(Tabla_lineas[[#This Row],[CODIGO SAP]],[1]!TABLA_MAESTRO_DE_ARTICULO[ItemCode],0))</f>
        <v>COMPRIMIDO</v>
      </c>
      <c r="M3047" t="s">
        <v>281</v>
      </c>
      <c r="N3047">
        <v>13</v>
      </c>
      <c r="O3047" t="s">
        <v>45</v>
      </c>
      <c r="S3047" s="2">
        <v>750</v>
      </c>
      <c r="T3047">
        <v>1935</v>
      </c>
      <c r="U3047">
        <v>2.59</v>
      </c>
      <c r="V3047">
        <v>2.58</v>
      </c>
      <c r="W3047">
        <v>0.7</v>
      </c>
      <c r="Z3047" s="4" t="s">
        <v>46</v>
      </c>
      <c r="AA3047" t="s">
        <v>120</v>
      </c>
      <c r="AB3047">
        <v>46132</v>
      </c>
      <c r="AG3047">
        <v>0</v>
      </c>
      <c r="AH3047">
        <v>750</v>
      </c>
      <c r="AM3047" t="str">
        <f>SUBSTITUTE(Tabla_lineas[[#This Row],[Codigo Liname]]," ","")</f>
        <v>C1002</v>
      </c>
    </row>
    <row r="3048" spans="1:39" customFormat="1" x14ac:dyDescent="0.25">
      <c r="A3048" s="2">
        <v>256</v>
      </c>
      <c r="B3048" t="s">
        <v>869</v>
      </c>
      <c r="C3048">
        <f t="shared" si="47"/>
        <v>1632076</v>
      </c>
      <c r="D3048">
        <v>780</v>
      </c>
      <c r="E3048" t="s">
        <v>71</v>
      </c>
      <c r="F3048">
        <v>2.73</v>
      </c>
      <c r="G3048">
        <v>0.78</v>
      </c>
      <c r="H3048" t="s">
        <v>72</v>
      </c>
      <c r="I3048" s="2">
        <v>0.78</v>
      </c>
      <c r="J3048" t="s">
        <v>73</v>
      </c>
      <c r="K3048" t="s">
        <v>74</v>
      </c>
      <c r="L3048" s="3" t="str">
        <f>+INDEX([1]!TABLA_MAESTRO_DE_ARTICULO[SubGroupName],MATCH(Tabla_lineas[[#This Row],[CODIGO SAP]],[1]!TABLA_MAESTRO_DE_ARTICULO[ItemCode],0))</f>
        <v>COMPRIMIDO</v>
      </c>
      <c r="M3048" t="s">
        <v>75</v>
      </c>
      <c r="N3048">
        <v>14</v>
      </c>
      <c r="O3048" t="s">
        <v>45</v>
      </c>
      <c r="S3048" s="2">
        <v>1000</v>
      </c>
      <c r="T3048">
        <v>770</v>
      </c>
      <c r="U3048">
        <v>0.78</v>
      </c>
      <c r="V3048">
        <v>0.77</v>
      </c>
      <c r="W3048">
        <v>0.12</v>
      </c>
      <c r="Z3048" s="4" t="s">
        <v>46</v>
      </c>
      <c r="AA3048" t="s">
        <v>126</v>
      </c>
      <c r="AB3048">
        <v>46132</v>
      </c>
      <c r="AG3048">
        <v>0</v>
      </c>
      <c r="AH3048">
        <v>1000</v>
      </c>
      <c r="AM3048" t="str">
        <f>SUBSTITUTE(Tabla_lineas[[#This Row],[Codigo Liname]]," ","")</f>
        <v>C0306</v>
      </c>
    </row>
    <row r="3049" spans="1:39" customFormat="1" x14ac:dyDescent="0.25">
      <c r="A3049" s="2">
        <v>256</v>
      </c>
      <c r="B3049" t="s">
        <v>869</v>
      </c>
      <c r="C3049">
        <f t="shared" si="47"/>
        <v>1632076</v>
      </c>
      <c r="D3049">
        <v>8509.6</v>
      </c>
      <c r="E3049" t="s">
        <v>363</v>
      </c>
      <c r="F3049">
        <v>22.68</v>
      </c>
      <c r="G3049">
        <v>19.34</v>
      </c>
      <c r="H3049" t="s">
        <v>364</v>
      </c>
      <c r="I3049" s="2">
        <v>19.34</v>
      </c>
      <c r="J3049" t="s">
        <v>365</v>
      </c>
      <c r="K3049" t="s">
        <v>366</v>
      </c>
      <c r="L3049" s="3" t="str">
        <f>+INDEX([1]!TABLA_MAESTRO_DE_ARTICULO[SubGroupName],MATCH(Tabla_lineas[[#This Row],[CODIGO SAP]],[1]!TABLA_MAESTRO_DE_ARTICULO[ItemCode],0))</f>
        <v>POLVO PARA INYECTABLE</v>
      </c>
      <c r="M3049" t="s">
        <v>367</v>
      </c>
      <c r="N3049">
        <v>4</v>
      </c>
      <c r="O3049" t="s">
        <v>52</v>
      </c>
      <c r="S3049" s="2">
        <v>440</v>
      </c>
      <c r="T3049">
        <v>8505.1999999999989</v>
      </c>
      <c r="U3049">
        <v>19.34</v>
      </c>
      <c r="V3049">
        <v>19.329999999999998</v>
      </c>
      <c r="W3049">
        <v>4.2</v>
      </c>
      <c r="Z3049" s="4" t="s">
        <v>46</v>
      </c>
      <c r="AA3049" t="s">
        <v>120</v>
      </c>
      <c r="AB3049">
        <v>46132</v>
      </c>
      <c r="AG3049">
        <v>0</v>
      </c>
      <c r="AH3049">
        <v>440</v>
      </c>
      <c r="AM3049" t="str">
        <f>SUBSTITUTE(Tabla_lineas[[#This Row],[Codigo Liname]]," ","")</f>
        <v>J0116</v>
      </c>
    </row>
    <row r="3050" spans="1:39" customFormat="1" x14ac:dyDescent="0.25">
      <c r="A3050" s="2">
        <v>256</v>
      </c>
      <c r="B3050" t="s">
        <v>869</v>
      </c>
      <c r="C3050">
        <f t="shared" si="47"/>
        <v>1632076</v>
      </c>
      <c r="D3050">
        <v>19065</v>
      </c>
      <c r="E3050" t="s">
        <v>798</v>
      </c>
      <c r="F3050">
        <v>14.44</v>
      </c>
      <c r="G3050">
        <v>14.44</v>
      </c>
      <c r="H3050" t="s">
        <v>799</v>
      </c>
      <c r="I3050" s="2">
        <v>25.42</v>
      </c>
      <c r="J3050" t="s">
        <v>800</v>
      </c>
      <c r="K3050" t="s">
        <v>801</v>
      </c>
      <c r="L3050" s="3" t="str">
        <f>+INDEX([1]!TABLA_MAESTRO_DE_ARTICULO[SubGroupName],MATCH(Tabla_lineas[[#This Row],[CODIGO SAP]],[1]!TABLA_MAESTRO_DE_ARTICULO[ItemCode],0))</f>
        <v>COMPRIMIDO</v>
      </c>
      <c r="M3050" t="s">
        <v>802</v>
      </c>
      <c r="N3050">
        <v>18</v>
      </c>
      <c r="O3050" t="s">
        <v>45</v>
      </c>
      <c r="S3050" s="2">
        <v>750</v>
      </c>
      <c r="T3050">
        <v>10822.5</v>
      </c>
      <c r="U3050">
        <v>25.42</v>
      </c>
      <c r="V3050">
        <v>14.43</v>
      </c>
      <c r="W3050">
        <v>2</v>
      </c>
      <c r="Z3050" s="4" t="s">
        <v>53</v>
      </c>
      <c r="AG3050">
        <v>0</v>
      </c>
      <c r="AH3050">
        <v>750</v>
      </c>
      <c r="AM3050" t="str">
        <f>SUBSTITUTE(Tabla_lineas[[#This Row],[Codigo Liname]]," ","")</f>
        <v>B0107</v>
      </c>
    </row>
    <row r="3051" spans="1:39" customFormat="1" x14ac:dyDescent="0.25">
      <c r="A3051" s="2">
        <v>256</v>
      </c>
      <c r="B3051" t="s">
        <v>869</v>
      </c>
      <c r="C3051">
        <f t="shared" si="47"/>
        <v>1632076</v>
      </c>
      <c r="D3051">
        <v>1462.5</v>
      </c>
      <c r="E3051" t="s">
        <v>390</v>
      </c>
      <c r="F3051">
        <v>0.92</v>
      </c>
      <c r="G3051">
        <v>0.65</v>
      </c>
      <c r="H3051" t="s">
        <v>391</v>
      </c>
      <c r="I3051" s="2">
        <v>0.65</v>
      </c>
      <c r="J3051" t="s">
        <v>392</v>
      </c>
      <c r="K3051" t="s">
        <v>393</v>
      </c>
      <c r="L3051" s="3" t="str">
        <f>+INDEX([1]!TABLA_MAESTRO_DE_ARTICULO[SubGroupName],MATCH(Tabla_lineas[[#This Row],[CODIGO SAP]],[1]!TABLA_MAESTRO_DE_ARTICULO[ItemCode],0))</f>
        <v>COMPRIMIDO</v>
      </c>
      <c r="M3051" t="s">
        <v>394</v>
      </c>
      <c r="N3051">
        <v>20</v>
      </c>
      <c r="O3051" t="s">
        <v>45</v>
      </c>
      <c r="S3051" s="2">
        <v>2250</v>
      </c>
      <c r="T3051">
        <v>1440</v>
      </c>
      <c r="U3051">
        <v>0.65</v>
      </c>
      <c r="V3051">
        <v>0.64</v>
      </c>
      <c r="W3051">
        <v>0.15</v>
      </c>
      <c r="Z3051" s="4" t="s">
        <v>46</v>
      </c>
      <c r="AA3051" t="s">
        <v>153</v>
      </c>
      <c r="AB3051">
        <v>46132</v>
      </c>
      <c r="AG3051">
        <v>0</v>
      </c>
      <c r="AH3051">
        <v>2250</v>
      </c>
      <c r="AM3051" t="str">
        <f>SUBSTITUTE(Tabla_lineas[[#This Row],[Codigo Liname]]," ","")</f>
        <v>A1206</v>
      </c>
    </row>
    <row r="3052" spans="1:39" customFormat="1" x14ac:dyDescent="0.25">
      <c r="A3052" s="2">
        <v>257</v>
      </c>
      <c r="B3052" t="s">
        <v>870</v>
      </c>
      <c r="C3052">
        <f t="shared" si="47"/>
        <v>1631942</v>
      </c>
      <c r="D3052">
        <v>1210</v>
      </c>
      <c r="E3052" t="s">
        <v>683</v>
      </c>
      <c r="F3052">
        <v>3.4</v>
      </c>
      <c r="G3052">
        <v>1.21</v>
      </c>
      <c r="H3052" t="s">
        <v>684</v>
      </c>
      <c r="I3052" s="2">
        <v>1.21</v>
      </c>
      <c r="J3052" t="s">
        <v>685</v>
      </c>
      <c r="K3052" t="s">
        <v>686</v>
      </c>
      <c r="L3052" s="3" t="str">
        <f>+INDEX([1]!TABLA_MAESTRO_DE_ARTICULO[SubGroupName],MATCH(Tabla_lineas[[#This Row],[CODIGO SAP]],[1]!TABLA_MAESTRO_DE_ARTICULO[ItemCode],0))</f>
        <v>COMPRIMIDO</v>
      </c>
      <c r="M3052" t="s">
        <v>687</v>
      </c>
      <c r="N3052">
        <v>4</v>
      </c>
      <c r="O3052" t="s">
        <v>45</v>
      </c>
      <c r="S3052" s="2">
        <v>1000</v>
      </c>
      <c r="T3052">
        <v>1200</v>
      </c>
      <c r="U3052">
        <v>1.21</v>
      </c>
      <c r="V3052">
        <v>1.2</v>
      </c>
      <c r="W3052">
        <v>0.7</v>
      </c>
      <c r="Z3052" s="4" t="s">
        <v>46</v>
      </c>
      <c r="AA3052" t="s">
        <v>153</v>
      </c>
      <c r="AB3052">
        <v>46132</v>
      </c>
      <c r="AG3052">
        <v>0</v>
      </c>
      <c r="AH3052">
        <v>1000</v>
      </c>
      <c r="AM3052" t="str">
        <f>SUBSTITUTE(Tabla_lineas[[#This Row],[Codigo Liname]]," ","")</f>
        <v>P0201</v>
      </c>
    </row>
    <row r="3053" spans="1:39" customFormat="1" x14ac:dyDescent="0.25">
      <c r="A3053" s="2">
        <v>257</v>
      </c>
      <c r="B3053" t="s">
        <v>870</v>
      </c>
      <c r="C3053">
        <f t="shared" si="47"/>
        <v>1631942</v>
      </c>
      <c r="D3053">
        <v>36222.5</v>
      </c>
      <c r="E3053" t="s">
        <v>166</v>
      </c>
      <c r="F3053">
        <v>111.67</v>
      </c>
      <c r="G3053">
        <v>111.67</v>
      </c>
      <c r="H3053" t="s">
        <v>167</v>
      </c>
      <c r="I3053" s="2">
        <v>144.88999999999999</v>
      </c>
      <c r="J3053" t="s">
        <v>168</v>
      </c>
      <c r="K3053" t="s">
        <v>169</v>
      </c>
      <c r="L3053" s="3" t="str">
        <f>+INDEX([1]!TABLA_MAESTRO_DE_ARTICULO[SubGroupName],MATCH(Tabla_lineas[[#This Row],[CODIGO SAP]],[1]!TABLA_MAESTRO_DE_ARTICULO[ItemCode],0))</f>
        <v>POLVO PARA SUSPENSION</v>
      </c>
      <c r="M3053" t="s">
        <v>170</v>
      </c>
      <c r="N3053">
        <v>5</v>
      </c>
      <c r="O3053" t="s">
        <v>65</v>
      </c>
      <c r="S3053" s="2">
        <v>250</v>
      </c>
      <c r="T3053">
        <v>27915</v>
      </c>
      <c r="U3053">
        <v>144.88999999999999</v>
      </c>
      <c r="V3053">
        <v>111.66</v>
      </c>
      <c r="W3053">
        <v>25</v>
      </c>
      <c r="Z3053" s="4" t="s">
        <v>46</v>
      </c>
      <c r="AA3053" t="s">
        <v>120</v>
      </c>
      <c r="AB3053">
        <v>46096</v>
      </c>
      <c r="AG3053">
        <v>0</v>
      </c>
      <c r="AH3053">
        <v>250</v>
      </c>
      <c r="AM3053" t="str">
        <f>SUBSTITUTE(Tabla_lineas[[#This Row],[Codigo Liname]]," ","")</f>
        <v>J0110</v>
      </c>
    </row>
    <row r="3054" spans="1:39" customFormat="1" x14ac:dyDescent="0.25">
      <c r="A3054" s="2">
        <v>257</v>
      </c>
      <c r="B3054" t="s">
        <v>870</v>
      </c>
      <c r="C3054">
        <f t="shared" si="47"/>
        <v>1631942</v>
      </c>
      <c r="D3054">
        <v>10080</v>
      </c>
      <c r="E3054" t="s">
        <v>54</v>
      </c>
      <c r="F3054">
        <v>87.59</v>
      </c>
      <c r="G3054">
        <v>16.8</v>
      </c>
      <c r="H3054" t="s">
        <v>55</v>
      </c>
      <c r="I3054" s="2">
        <v>16.8</v>
      </c>
      <c r="J3054" t="s">
        <v>56</v>
      </c>
      <c r="K3054" t="s">
        <v>57</v>
      </c>
      <c r="L3054" s="3" t="str">
        <f>+INDEX([1]!TABLA_MAESTRO_DE_ARTICULO[SubGroupName],MATCH(Tabla_lineas[[#This Row],[CODIGO SAP]],[1]!TABLA_MAESTRO_DE_ARTICULO[ItemCode],0))</f>
        <v>CREMA VAGINAL</v>
      </c>
      <c r="M3054" t="s">
        <v>58</v>
      </c>
      <c r="N3054">
        <v>10</v>
      </c>
      <c r="O3054" t="s">
        <v>59</v>
      </c>
      <c r="S3054" s="2">
        <v>600</v>
      </c>
      <c r="T3054">
        <v>10074</v>
      </c>
      <c r="U3054">
        <v>16.8</v>
      </c>
      <c r="V3054">
        <v>16.79</v>
      </c>
      <c r="W3054">
        <v>8</v>
      </c>
      <c r="Z3054" s="4" t="s">
        <v>46</v>
      </c>
      <c r="AA3054" t="s">
        <v>153</v>
      </c>
      <c r="AB3054">
        <v>46096</v>
      </c>
      <c r="AG3054">
        <v>0</v>
      </c>
      <c r="AH3054">
        <v>600</v>
      </c>
      <c r="AM3054" t="str">
        <f>SUBSTITUTE(Tabla_lineas[[#This Row],[Codigo Liname]]," ","")</f>
        <v>G0103</v>
      </c>
    </row>
    <row r="3055" spans="1:39" customFormat="1" x14ac:dyDescent="0.25">
      <c r="A3055" s="2">
        <v>257</v>
      </c>
      <c r="B3055" t="s">
        <v>870</v>
      </c>
      <c r="C3055">
        <f t="shared" si="47"/>
        <v>1631942</v>
      </c>
      <c r="D3055">
        <v>10000</v>
      </c>
      <c r="E3055" t="s">
        <v>234</v>
      </c>
      <c r="F3055">
        <v>0.55000000000000004</v>
      </c>
      <c r="G3055">
        <v>0.55000000000000004</v>
      </c>
      <c r="H3055" t="s">
        <v>235</v>
      </c>
      <c r="I3055" s="2">
        <v>1</v>
      </c>
      <c r="J3055" t="s">
        <v>236</v>
      </c>
      <c r="K3055" t="s">
        <v>237</v>
      </c>
      <c r="L3055" s="3" t="str">
        <f>+INDEX([1]!TABLA_MAESTRO_DE_ARTICULO[SubGroupName],MATCH(Tabla_lineas[[#This Row],[CODIGO SAP]],[1]!TABLA_MAESTRO_DE_ARTICULO[ItemCode],0))</f>
        <v>COMPRIMIDO</v>
      </c>
      <c r="M3055" t="s">
        <v>238</v>
      </c>
      <c r="N3055">
        <v>12</v>
      </c>
      <c r="O3055" t="s">
        <v>45</v>
      </c>
      <c r="S3055" s="2">
        <v>10000</v>
      </c>
      <c r="T3055">
        <v>5400</v>
      </c>
      <c r="U3055">
        <v>1</v>
      </c>
      <c r="V3055">
        <v>0.54</v>
      </c>
      <c r="W3055">
        <v>0.2</v>
      </c>
      <c r="Z3055" s="4" t="s">
        <v>46</v>
      </c>
      <c r="AA3055" t="s">
        <v>120</v>
      </c>
      <c r="AB3055">
        <v>46132</v>
      </c>
      <c r="AG3055">
        <v>0</v>
      </c>
      <c r="AH3055">
        <v>10000</v>
      </c>
      <c r="AM3055" t="str">
        <f>SUBSTITUTE(Tabla_lineas[[#This Row],[Codigo Liname]]," ","")</f>
        <v>J0140</v>
      </c>
    </row>
    <row r="3056" spans="1:39" customFormat="1" x14ac:dyDescent="0.25">
      <c r="A3056" s="2">
        <v>257</v>
      </c>
      <c r="B3056" t="s">
        <v>870</v>
      </c>
      <c r="C3056">
        <f t="shared" si="47"/>
        <v>1631942</v>
      </c>
      <c r="D3056">
        <v>16770</v>
      </c>
      <c r="E3056" t="s">
        <v>261</v>
      </c>
      <c r="F3056">
        <v>29.81</v>
      </c>
      <c r="G3056">
        <v>16.77</v>
      </c>
      <c r="H3056" t="s">
        <v>262</v>
      </c>
      <c r="I3056" s="2">
        <v>16.77</v>
      </c>
      <c r="J3056" t="s">
        <v>263</v>
      </c>
      <c r="K3056" t="s">
        <v>264</v>
      </c>
      <c r="L3056" s="3" t="str">
        <f>+INDEX([1]!TABLA_MAESTRO_DE_ARTICULO[SubGroupName],MATCH(Tabla_lineas[[#This Row],[CODIGO SAP]],[1]!TABLA_MAESTRO_DE_ARTICULO[ItemCode],0))</f>
        <v>POLVO PARA SUSPENSION</v>
      </c>
      <c r="M3056" t="s">
        <v>265</v>
      </c>
      <c r="N3056">
        <v>13</v>
      </c>
      <c r="O3056" t="s">
        <v>65</v>
      </c>
      <c r="S3056" s="2">
        <v>1000</v>
      </c>
      <c r="T3056">
        <v>16760</v>
      </c>
      <c r="U3056">
        <v>16.77</v>
      </c>
      <c r="V3056">
        <v>16.760000000000002</v>
      </c>
      <c r="W3056">
        <v>10</v>
      </c>
      <c r="Z3056" s="4" t="s">
        <v>46</v>
      </c>
      <c r="AA3056" t="s">
        <v>153</v>
      </c>
      <c r="AB3056">
        <v>46096</v>
      </c>
      <c r="AG3056">
        <v>0</v>
      </c>
      <c r="AH3056">
        <v>1000</v>
      </c>
      <c r="AM3056" t="str">
        <f>SUBSTITUTE(Tabla_lineas[[#This Row],[Codigo Liname]]," ","")</f>
        <v>J0142</v>
      </c>
    </row>
    <row r="3057" spans="1:39" customFormat="1" x14ac:dyDescent="0.25">
      <c r="A3057" s="2">
        <v>257</v>
      </c>
      <c r="B3057" t="s">
        <v>870</v>
      </c>
      <c r="C3057">
        <f t="shared" si="47"/>
        <v>1631942</v>
      </c>
      <c r="D3057">
        <v>892.5</v>
      </c>
      <c r="E3057" t="s">
        <v>871</v>
      </c>
      <c r="F3057">
        <v>14.69</v>
      </c>
      <c r="G3057">
        <v>5.95</v>
      </c>
      <c r="H3057" t="s">
        <v>872</v>
      </c>
      <c r="I3057" s="2">
        <v>5.95</v>
      </c>
      <c r="J3057" t="s">
        <v>873</v>
      </c>
      <c r="K3057" t="s">
        <v>874</v>
      </c>
      <c r="L3057" s="3" t="str">
        <f>+INDEX([1]!TABLA_MAESTRO_DE_ARTICULO[SubGroupName],MATCH(Tabla_lineas[[#This Row],[CODIGO SAP]],[1]!TABLA_MAESTRO_DE_ARTICULO[ItemCode],0))</f>
        <v>SUSPENSION</v>
      </c>
      <c r="M3057" t="s">
        <v>875</v>
      </c>
      <c r="N3057">
        <v>19</v>
      </c>
      <c r="O3057" t="s">
        <v>437</v>
      </c>
      <c r="S3057" s="2">
        <v>150</v>
      </c>
      <c r="T3057">
        <v>891.00000000000011</v>
      </c>
      <c r="U3057">
        <v>5.95</v>
      </c>
      <c r="V3057">
        <v>5.94</v>
      </c>
      <c r="W3057">
        <v>4</v>
      </c>
      <c r="Z3057" s="4" t="s">
        <v>46</v>
      </c>
      <c r="AA3057" t="s">
        <v>153</v>
      </c>
      <c r="AB3057">
        <v>46132</v>
      </c>
      <c r="AG3057">
        <v>0</v>
      </c>
      <c r="AH3057">
        <v>150</v>
      </c>
      <c r="AM3057" t="str">
        <f>SUBSTITUTE(Tabla_lineas[[#This Row],[Codigo Liname]]," ","")</f>
        <v>P0204</v>
      </c>
    </row>
    <row r="3058" spans="1:39" customFormat="1" x14ac:dyDescent="0.25">
      <c r="A3058" s="2">
        <v>257</v>
      </c>
      <c r="B3058" t="s">
        <v>870</v>
      </c>
      <c r="C3058">
        <f t="shared" si="47"/>
        <v>1631942</v>
      </c>
      <c r="D3058">
        <v>8670</v>
      </c>
      <c r="E3058" t="s">
        <v>459</v>
      </c>
      <c r="F3058">
        <v>4.76</v>
      </c>
      <c r="G3058">
        <v>2.89</v>
      </c>
      <c r="H3058" t="s">
        <v>460</v>
      </c>
      <c r="I3058" s="2">
        <v>2.89</v>
      </c>
      <c r="J3058" t="s">
        <v>461</v>
      </c>
      <c r="K3058" t="s">
        <v>462</v>
      </c>
      <c r="L3058" s="3" t="str">
        <f>+INDEX([1]!TABLA_MAESTRO_DE_ARTICULO[SubGroupName],MATCH(Tabla_lineas[[#This Row],[CODIGO SAP]],[1]!TABLA_MAESTRO_DE_ARTICULO[ItemCode],0))</f>
        <v>COMPRIMIDO</v>
      </c>
      <c r="M3058" t="s">
        <v>463</v>
      </c>
      <c r="N3058">
        <v>20</v>
      </c>
      <c r="O3058" t="s">
        <v>45</v>
      </c>
      <c r="S3058" s="2">
        <v>3000</v>
      </c>
      <c r="T3058">
        <v>8640</v>
      </c>
      <c r="U3058">
        <v>2.89</v>
      </c>
      <c r="V3058">
        <v>2.88</v>
      </c>
      <c r="W3058">
        <v>0.7</v>
      </c>
      <c r="Z3058" s="4" t="s">
        <v>46</v>
      </c>
      <c r="AA3058" t="s">
        <v>120</v>
      </c>
      <c r="AB3058">
        <v>46132</v>
      </c>
      <c r="AG3058">
        <v>0</v>
      </c>
      <c r="AH3058">
        <v>3000</v>
      </c>
      <c r="AM3058" t="str">
        <f>SUBSTITUTE(Tabla_lineas[[#This Row],[Codigo Liname]]," ","")</f>
        <v>P0205</v>
      </c>
    </row>
    <row r="3059" spans="1:39" customFormat="1" x14ac:dyDescent="0.25">
      <c r="A3059" s="2">
        <v>257</v>
      </c>
      <c r="B3059" t="s">
        <v>870</v>
      </c>
      <c r="C3059">
        <f t="shared" si="47"/>
        <v>1631942</v>
      </c>
      <c r="D3059">
        <v>8300</v>
      </c>
      <c r="E3059" t="s">
        <v>333</v>
      </c>
      <c r="F3059">
        <v>0.8</v>
      </c>
      <c r="G3059">
        <v>0.8</v>
      </c>
      <c r="H3059" t="s">
        <v>334</v>
      </c>
      <c r="I3059" s="2">
        <v>0.83</v>
      </c>
      <c r="J3059" t="s">
        <v>335</v>
      </c>
      <c r="K3059" t="s">
        <v>336</v>
      </c>
      <c r="L3059" s="3" t="str">
        <f>+INDEX([1]!TABLA_MAESTRO_DE_ARTICULO[SubGroupName],MATCH(Tabla_lineas[[#This Row],[CODIGO SAP]],[1]!TABLA_MAESTRO_DE_ARTICULO[ItemCode],0))</f>
        <v>COMPRIMIDO</v>
      </c>
      <c r="M3059" t="s">
        <v>337</v>
      </c>
      <c r="N3059">
        <v>22</v>
      </c>
      <c r="O3059" t="s">
        <v>45</v>
      </c>
      <c r="S3059" s="2">
        <v>10000</v>
      </c>
      <c r="T3059">
        <v>7900</v>
      </c>
      <c r="U3059">
        <v>0.83</v>
      </c>
      <c r="V3059">
        <v>0.79</v>
      </c>
      <c r="W3059">
        <v>0.12</v>
      </c>
      <c r="Z3059" s="4" t="s">
        <v>46</v>
      </c>
      <c r="AA3059" t="s">
        <v>126</v>
      </c>
      <c r="AB3059">
        <v>46096</v>
      </c>
      <c r="AG3059">
        <v>0</v>
      </c>
      <c r="AH3059">
        <v>10000</v>
      </c>
      <c r="AM3059" t="str">
        <f>SUBSTITUTE(Tabla_lineas[[#This Row],[Codigo Liname]]," ","")</f>
        <v>A1109</v>
      </c>
    </row>
    <row r="3060" spans="1:39" customFormat="1" x14ac:dyDescent="0.25">
      <c r="A3060" s="2">
        <v>257</v>
      </c>
      <c r="B3060" t="s">
        <v>870</v>
      </c>
      <c r="C3060">
        <f t="shared" si="47"/>
        <v>1631942</v>
      </c>
      <c r="D3060">
        <v>12000</v>
      </c>
      <c r="E3060" t="s">
        <v>358</v>
      </c>
      <c r="F3060">
        <v>12.96</v>
      </c>
      <c r="G3060">
        <v>6</v>
      </c>
      <c r="H3060" t="s">
        <v>359</v>
      </c>
      <c r="I3060" s="2">
        <v>6</v>
      </c>
      <c r="J3060" t="s">
        <v>360</v>
      </c>
      <c r="K3060" t="s">
        <v>361</v>
      </c>
      <c r="L3060" s="3" t="str">
        <f>+INDEX([1]!TABLA_MAESTRO_DE_ARTICULO[SubGroupName],MATCH(Tabla_lineas[[#This Row],[CODIGO SAP]],[1]!TABLA_MAESTRO_DE_ARTICULO[ItemCode],0))</f>
        <v>POLVO PARA INYECTABLE</v>
      </c>
      <c r="M3060" t="s">
        <v>362</v>
      </c>
      <c r="N3060">
        <v>6</v>
      </c>
      <c r="O3060" t="s">
        <v>52</v>
      </c>
      <c r="S3060" s="2">
        <v>2000</v>
      </c>
      <c r="T3060">
        <v>11980</v>
      </c>
      <c r="U3060">
        <v>6</v>
      </c>
      <c r="V3060">
        <v>5.99</v>
      </c>
      <c r="W3060">
        <v>3</v>
      </c>
      <c r="Z3060" s="4" t="s">
        <v>46</v>
      </c>
      <c r="AA3060" t="s">
        <v>120</v>
      </c>
      <c r="AB3060">
        <v>46096</v>
      </c>
      <c r="AG3060">
        <v>0</v>
      </c>
      <c r="AH3060">
        <v>2000</v>
      </c>
      <c r="AM3060" t="str">
        <f>SUBSTITUTE(Tabla_lineas[[#This Row],[Codigo Liname]]," ","")</f>
        <v>J0115</v>
      </c>
    </row>
    <row r="3061" spans="1:39" customFormat="1" x14ac:dyDescent="0.25">
      <c r="A3061" s="2">
        <v>257</v>
      </c>
      <c r="B3061" t="s">
        <v>870</v>
      </c>
      <c r="C3061">
        <f t="shared" si="47"/>
        <v>1631942</v>
      </c>
      <c r="D3061">
        <v>36000</v>
      </c>
      <c r="E3061" t="s">
        <v>379</v>
      </c>
      <c r="F3061">
        <v>0.6</v>
      </c>
      <c r="G3061">
        <v>0.45</v>
      </c>
      <c r="H3061" t="s">
        <v>380</v>
      </c>
      <c r="I3061" s="2">
        <v>0.45</v>
      </c>
      <c r="J3061" t="s">
        <v>381</v>
      </c>
      <c r="K3061" t="s">
        <v>382</v>
      </c>
      <c r="L3061" s="3" t="str">
        <f>+INDEX([1]!TABLA_MAESTRO_DE_ARTICULO[SubGroupName],MATCH(Tabla_lineas[[#This Row],[CODIGO SAP]],[1]!TABLA_MAESTRO_DE_ARTICULO[ItemCode],0))</f>
        <v>COMPRIMIDO</v>
      </c>
      <c r="M3061" t="s">
        <v>383</v>
      </c>
      <c r="N3061">
        <v>32</v>
      </c>
      <c r="O3061" t="s">
        <v>45</v>
      </c>
      <c r="S3061" s="2">
        <v>80000</v>
      </c>
      <c r="T3061">
        <v>35200</v>
      </c>
      <c r="U3061">
        <v>0.45</v>
      </c>
      <c r="V3061">
        <v>0.44</v>
      </c>
      <c r="W3061">
        <v>0.12</v>
      </c>
      <c r="Z3061" s="4" t="s">
        <v>46</v>
      </c>
      <c r="AA3061" t="s">
        <v>120</v>
      </c>
      <c r="AB3061">
        <v>46132</v>
      </c>
      <c r="AG3061">
        <v>0</v>
      </c>
      <c r="AH3061">
        <v>80000</v>
      </c>
      <c r="AM3061" t="str">
        <f>SUBSTITUTE(Tabla_lineas[[#This Row],[Codigo Liname]]," ","")</f>
        <v>B0308</v>
      </c>
    </row>
    <row r="3062" spans="1:39" customFormat="1" x14ac:dyDescent="0.25">
      <c r="A3062" s="2">
        <v>258</v>
      </c>
      <c r="B3062" t="s">
        <v>876</v>
      </c>
      <c r="C3062">
        <f t="shared" si="47"/>
        <v>1632172</v>
      </c>
      <c r="D3062">
        <v>19980</v>
      </c>
      <c r="E3062" t="s">
        <v>203</v>
      </c>
      <c r="F3062">
        <v>1.64</v>
      </c>
      <c r="G3062">
        <v>1.64</v>
      </c>
      <c r="H3062" t="s">
        <v>204</v>
      </c>
      <c r="I3062" s="2">
        <v>3.72</v>
      </c>
      <c r="J3062" t="s">
        <v>205</v>
      </c>
      <c r="K3062" t="s">
        <v>206</v>
      </c>
      <c r="L3062" s="3" t="str">
        <f>+INDEX([1]!TABLA_MAESTRO_DE_ARTICULO[SubGroupName],MATCH(Tabla_lineas[[#This Row],[CODIGO SAP]],[1]!TABLA_MAESTRO_DE_ARTICULO[ItemCode],0))</f>
        <v>COMPRIMIDO</v>
      </c>
      <c r="M3062" t="s">
        <v>207</v>
      </c>
      <c r="N3062">
        <v>1</v>
      </c>
      <c r="O3062" t="s">
        <v>45</v>
      </c>
      <c r="S3062" s="2">
        <v>6660</v>
      </c>
      <c r="T3062">
        <v>10922.4</v>
      </c>
      <c r="U3062">
        <v>3</v>
      </c>
      <c r="V3062">
        <v>1.64</v>
      </c>
      <c r="W3062">
        <v>0.38</v>
      </c>
      <c r="Z3062" s="4" t="s">
        <v>46</v>
      </c>
      <c r="AA3062" t="s">
        <v>120</v>
      </c>
      <c r="AB3062">
        <v>46132</v>
      </c>
      <c r="AG3062">
        <v>0</v>
      </c>
      <c r="AH3062">
        <v>6660</v>
      </c>
      <c r="AM3062" t="str">
        <f>SUBSTITUTE(Tabla_lineas[[#This Row],[Codigo Liname]]," ","")</f>
        <v>J0127</v>
      </c>
    </row>
    <row r="3063" spans="1:39" customFormat="1" x14ac:dyDescent="0.25">
      <c r="A3063" s="2">
        <v>259</v>
      </c>
      <c r="B3063" t="s">
        <v>877</v>
      </c>
      <c r="C3063">
        <f t="shared" si="47"/>
        <v>1632204</v>
      </c>
      <c r="D3063">
        <v>4270</v>
      </c>
      <c r="E3063" t="s">
        <v>171</v>
      </c>
      <c r="F3063">
        <v>1.82</v>
      </c>
      <c r="G3063">
        <v>1.82</v>
      </c>
      <c r="H3063" t="s">
        <v>172</v>
      </c>
      <c r="I3063" s="2">
        <v>2.94</v>
      </c>
      <c r="J3063" t="s">
        <v>173</v>
      </c>
      <c r="K3063" t="s">
        <v>174</v>
      </c>
      <c r="L3063" s="3" t="str">
        <f>+INDEX([1]!TABLA_MAESTRO_DE_ARTICULO[SubGroupName],MATCH(Tabla_lineas[[#This Row],[CODIGO SAP]],[1]!TABLA_MAESTRO_DE_ARTICULO[ItemCode],0))</f>
        <v>COMPRIMIDO</v>
      </c>
      <c r="M3063" t="s">
        <v>175</v>
      </c>
      <c r="N3063">
        <v>2</v>
      </c>
      <c r="O3063" t="s">
        <v>45</v>
      </c>
      <c r="S3063" s="2">
        <v>3500</v>
      </c>
      <c r="T3063">
        <v>4235</v>
      </c>
      <c r="U3063">
        <v>1.22</v>
      </c>
      <c r="V3063">
        <v>1.21</v>
      </c>
      <c r="W3063">
        <v>0.7</v>
      </c>
      <c r="Z3063" s="4" t="s">
        <v>46</v>
      </c>
      <c r="AA3063" t="s">
        <v>120</v>
      </c>
      <c r="AB3063">
        <v>46132</v>
      </c>
      <c r="AG3063">
        <v>0</v>
      </c>
      <c r="AH3063">
        <v>3500</v>
      </c>
      <c r="AM3063" t="str">
        <f>SUBSTITUTE(Tabla_lineas[[#This Row],[Codigo Liname]]," ","")</f>
        <v>J0105</v>
      </c>
    </row>
    <row r="3064" spans="1:39" customFormat="1" x14ac:dyDescent="0.25">
      <c r="A3064" s="2">
        <v>259</v>
      </c>
      <c r="B3064" t="s">
        <v>877</v>
      </c>
      <c r="C3064">
        <f t="shared" si="47"/>
        <v>1632204</v>
      </c>
      <c r="D3064">
        <v>3395</v>
      </c>
      <c r="E3064" t="s">
        <v>121</v>
      </c>
      <c r="F3064">
        <v>2.0099999999999998</v>
      </c>
      <c r="G3064">
        <v>2.0099999999999998</v>
      </c>
      <c r="H3064" t="s">
        <v>122</v>
      </c>
      <c r="I3064" s="2">
        <v>2.02</v>
      </c>
      <c r="J3064" t="s">
        <v>123</v>
      </c>
      <c r="K3064" t="s">
        <v>124</v>
      </c>
      <c r="L3064" s="3" t="str">
        <f>+INDEX([1]!TABLA_MAESTRO_DE_ARTICULO[SubGroupName],MATCH(Tabla_lineas[[#This Row],[CODIGO SAP]],[1]!TABLA_MAESTRO_DE_ARTICULO[ItemCode],0))</f>
        <v>COMPRIMIDO</v>
      </c>
      <c r="M3064" t="s">
        <v>125</v>
      </c>
      <c r="N3064">
        <v>4</v>
      </c>
      <c r="O3064" t="s">
        <v>45</v>
      </c>
      <c r="S3064" s="2">
        <v>3500</v>
      </c>
      <c r="T3064">
        <v>3360</v>
      </c>
      <c r="U3064">
        <v>0.97</v>
      </c>
      <c r="V3064">
        <v>0.96</v>
      </c>
      <c r="W3064">
        <v>0.15</v>
      </c>
      <c r="Z3064" s="4" t="s">
        <v>53</v>
      </c>
      <c r="AA3064" t="s">
        <v>126</v>
      </c>
      <c r="AB3064">
        <v>46132</v>
      </c>
      <c r="AG3064">
        <v>0</v>
      </c>
      <c r="AH3064">
        <v>3500</v>
      </c>
      <c r="AM3064" t="str">
        <f>SUBSTITUTE(Tabla_lineas[[#This Row],[Codigo Liname]]," ","")</f>
        <v>C1001</v>
      </c>
    </row>
    <row r="3065" spans="1:39" customFormat="1" x14ac:dyDescent="0.25">
      <c r="A3065" s="2">
        <v>259</v>
      </c>
      <c r="B3065" t="s">
        <v>877</v>
      </c>
      <c r="C3065">
        <f t="shared" si="47"/>
        <v>1632204</v>
      </c>
      <c r="D3065">
        <v>4816.5</v>
      </c>
      <c r="E3065" t="s">
        <v>432</v>
      </c>
      <c r="F3065">
        <v>49.46</v>
      </c>
      <c r="G3065">
        <v>49.46</v>
      </c>
      <c r="H3065" t="s">
        <v>433</v>
      </c>
      <c r="I3065" s="2">
        <v>54.49</v>
      </c>
      <c r="J3065" t="s">
        <v>434</v>
      </c>
      <c r="K3065" t="s">
        <v>435</v>
      </c>
      <c r="L3065" s="3" t="str">
        <f>+INDEX([1]!TABLA_MAESTRO_DE_ARTICULO[SubGroupName],MATCH(Tabla_lineas[[#This Row],[CODIGO SAP]],[1]!TABLA_MAESTRO_DE_ARTICULO[ItemCode],0))</f>
        <v>POLVO PARA SUSPENSION</v>
      </c>
      <c r="M3065" t="s">
        <v>436</v>
      </c>
      <c r="N3065">
        <v>6</v>
      </c>
      <c r="O3065" t="s">
        <v>437</v>
      </c>
      <c r="S3065" s="2">
        <v>150</v>
      </c>
      <c r="T3065">
        <v>4815</v>
      </c>
      <c r="U3065">
        <v>32.11</v>
      </c>
      <c r="V3065">
        <v>32.1</v>
      </c>
      <c r="W3065">
        <v>10</v>
      </c>
      <c r="Z3065" s="4" t="s">
        <v>46</v>
      </c>
      <c r="AA3065" t="s">
        <v>153</v>
      </c>
      <c r="AB3065">
        <v>46096</v>
      </c>
      <c r="AG3065">
        <v>0</v>
      </c>
      <c r="AH3065">
        <v>150</v>
      </c>
      <c r="AM3065" t="str">
        <f>SUBSTITUTE(Tabla_lineas[[#This Row],[Codigo Liname]]," ","")</f>
        <v>J0162</v>
      </c>
    </row>
    <row r="3066" spans="1:39" customFormat="1" x14ac:dyDescent="0.25">
      <c r="A3066" s="2">
        <v>259</v>
      </c>
      <c r="B3066" t="s">
        <v>877</v>
      </c>
      <c r="C3066">
        <f t="shared" si="47"/>
        <v>1632204</v>
      </c>
      <c r="D3066">
        <v>13899.999999999998</v>
      </c>
      <c r="E3066" t="s">
        <v>127</v>
      </c>
      <c r="F3066">
        <v>7.87</v>
      </c>
      <c r="G3066">
        <v>7.87</v>
      </c>
      <c r="H3066" t="s">
        <v>128</v>
      </c>
      <c r="I3066" s="2">
        <v>11.19</v>
      </c>
      <c r="J3066" t="s">
        <v>129</v>
      </c>
      <c r="K3066" t="s">
        <v>130</v>
      </c>
      <c r="L3066" s="3" t="str">
        <f>+INDEX([1]!TABLA_MAESTRO_DE_ARTICULO[SubGroupName],MATCH(Tabla_lineas[[#This Row],[CODIGO SAP]],[1]!TABLA_MAESTRO_DE_ARTICULO[ItemCode],0))</f>
        <v>COMPRIMIDO</v>
      </c>
      <c r="M3066" t="s">
        <v>131</v>
      </c>
      <c r="N3066">
        <v>5</v>
      </c>
      <c r="O3066" t="s">
        <v>132</v>
      </c>
      <c r="S3066" s="2">
        <v>2500</v>
      </c>
      <c r="T3066">
        <v>13875</v>
      </c>
      <c r="U3066">
        <v>5.56</v>
      </c>
      <c r="V3066">
        <v>5.55</v>
      </c>
      <c r="W3066">
        <v>1.3</v>
      </c>
      <c r="Z3066" s="4" t="s">
        <v>53</v>
      </c>
      <c r="AA3066" t="s">
        <v>126</v>
      </c>
      <c r="AB3066">
        <v>46132</v>
      </c>
      <c r="AG3066">
        <v>0</v>
      </c>
      <c r="AH3066">
        <v>2500</v>
      </c>
      <c r="AM3066" t="str">
        <f>SUBSTITUTE(Tabla_lineas[[#This Row],[Codigo Liname]]," ","")</f>
        <v>J0113</v>
      </c>
    </row>
    <row r="3067" spans="1:39" customFormat="1" x14ac:dyDescent="0.25">
      <c r="A3067" s="2">
        <v>259</v>
      </c>
      <c r="B3067" t="s">
        <v>877</v>
      </c>
      <c r="C3067">
        <f t="shared" si="47"/>
        <v>1632204</v>
      </c>
      <c r="D3067">
        <v>1410</v>
      </c>
      <c r="E3067" t="s">
        <v>133</v>
      </c>
      <c r="F3067">
        <v>0.95</v>
      </c>
      <c r="G3067">
        <v>0.95</v>
      </c>
      <c r="H3067" t="s">
        <v>134</v>
      </c>
      <c r="I3067" s="2">
        <v>1.31</v>
      </c>
      <c r="J3067" t="s">
        <v>135</v>
      </c>
      <c r="K3067" t="s">
        <v>136</v>
      </c>
      <c r="L3067" s="3" t="str">
        <f>+INDEX([1]!TABLA_MAESTRO_DE_ARTICULO[SubGroupName],MATCH(Tabla_lineas[[#This Row],[CODIGO SAP]],[1]!TABLA_MAESTRO_DE_ARTICULO[ItemCode],0))</f>
        <v>COMPRIMIDO</v>
      </c>
      <c r="M3067" t="s">
        <v>137</v>
      </c>
      <c r="N3067">
        <v>12</v>
      </c>
      <c r="O3067" t="s">
        <v>45</v>
      </c>
      <c r="P3067">
        <v>32100</v>
      </c>
      <c r="Q3067">
        <v>219600</v>
      </c>
      <c r="R3067">
        <v>251700</v>
      </c>
      <c r="S3067" s="2">
        <v>3000</v>
      </c>
      <c r="T3067">
        <v>1380</v>
      </c>
      <c r="U3067">
        <v>0.47</v>
      </c>
      <c r="V3067">
        <v>0.46</v>
      </c>
      <c r="W3067">
        <v>0.32</v>
      </c>
      <c r="Z3067" s="4" t="s">
        <v>53</v>
      </c>
      <c r="AA3067" t="s">
        <v>120</v>
      </c>
      <c r="AB3067">
        <v>46132</v>
      </c>
      <c r="AG3067">
        <v>0</v>
      </c>
      <c r="AH3067">
        <v>3000</v>
      </c>
      <c r="AM3067" t="str">
        <f>SUBSTITUTE(Tabla_lineas[[#This Row],[Codigo Liname]]," ","")</f>
        <v>N0304</v>
      </c>
    </row>
    <row r="3068" spans="1:39" customFormat="1" x14ac:dyDescent="0.25">
      <c r="A3068" s="2">
        <v>259</v>
      </c>
      <c r="B3068" t="s">
        <v>877</v>
      </c>
      <c r="C3068">
        <f t="shared" si="47"/>
        <v>1632204</v>
      </c>
      <c r="D3068">
        <v>14760</v>
      </c>
      <c r="E3068" t="s">
        <v>420</v>
      </c>
      <c r="F3068">
        <v>4.96</v>
      </c>
      <c r="G3068">
        <v>4.96</v>
      </c>
      <c r="H3068" t="s">
        <v>421</v>
      </c>
      <c r="I3068" s="2">
        <v>11</v>
      </c>
      <c r="J3068" t="s">
        <v>422</v>
      </c>
      <c r="K3068" t="s">
        <v>423</v>
      </c>
      <c r="L3068" s="3" t="str">
        <f>+INDEX([1]!TABLA_MAESTRO_DE_ARTICULO[SubGroupName],MATCH(Tabla_lineas[[#This Row],[CODIGO SAP]],[1]!TABLA_MAESTRO_DE_ARTICULO[ItemCode],0))</f>
        <v>CAPSULA DURA</v>
      </c>
      <c r="M3068" t="s">
        <v>424</v>
      </c>
      <c r="N3068">
        <v>13</v>
      </c>
      <c r="O3068" t="s">
        <v>45</v>
      </c>
      <c r="S3068" s="2">
        <v>2000</v>
      </c>
      <c r="T3068">
        <v>9900</v>
      </c>
      <c r="U3068">
        <v>7.38</v>
      </c>
      <c r="V3068">
        <v>4.95</v>
      </c>
      <c r="W3068">
        <v>1.3</v>
      </c>
      <c r="Z3068" s="4" t="s">
        <v>46</v>
      </c>
      <c r="AA3068" t="s">
        <v>120</v>
      </c>
      <c r="AB3068">
        <v>46132</v>
      </c>
      <c r="AG3068">
        <v>0</v>
      </c>
      <c r="AH3068">
        <v>2000</v>
      </c>
      <c r="AM3068" t="str">
        <f>SUBSTITUTE(Tabla_lineas[[#This Row],[Codigo Liname]]," ","")</f>
        <v>J0158</v>
      </c>
    </row>
    <row r="3069" spans="1:39" customFormat="1" x14ac:dyDescent="0.25">
      <c r="A3069" s="2">
        <v>259</v>
      </c>
      <c r="B3069" t="s">
        <v>877</v>
      </c>
      <c r="C3069">
        <f t="shared" si="47"/>
        <v>1632204</v>
      </c>
      <c r="D3069">
        <v>2100</v>
      </c>
      <c r="E3069" t="s">
        <v>203</v>
      </c>
      <c r="F3069">
        <v>1.64</v>
      </c>
      <c r="G3069">
        <v>1.64</v>
      </c>
      <c r="H3069" t="s">
        <v>204</v>
      </c>
      <c r="I3069" s="2">
        <v>3.72</v>
      </c>
      <c r="J3069" t="s">
        <v>205</v>
      </c>
      <c r="K3069" t="s">
        <v>206</v>
      </c>
      <c r="L3069" s="3" t="str">
        <f>+INDEX([1]!TABLA_MAESTRO_DE_ARTICULO[SubGroupName],MATCH(Tabla_lineas[[#This Row],[CODIGO SAP]],[1]!TABLA_MAESTRO_DE_ARTICULO[ItemCode],0))</f>
        <v>COMPRIMIDO</v>
      </c>
      <c r="M3069" t="s">
        <v>207</v>
      </c>
      <c r="N3069">
        <v>14</v>
      </c>
      <c r="O3069" t="s">
        <v>45</v>
      </c>
      <c r="S3069" s="2">
        <v>3000</v>
      </c>
      <c r="T3069">
        <v>2070</v>
      </c>
      <c r="U3069">
        <v>0.7</v>
      </c>
      <c r="V3069">
        <v>0.69</v>
      </c>
      <c r="W3069">
        <v>0.38</v>
      </c>
      <c r="Z3069" s="4" t="s">
        <v>46</v>
      </c>
      <c r="AA3069" t="s">
        <v>120</v>
      </c>
      <c r="AB3069">
        <v>46132</v>
      </c>
      <c r="AG3069">
        <v>0</v>
      </c>
      <c r="AH3069">
        <v>3000</v>
      </c>
      <c r="AM3069" t="str">
        <f>SUBSTITUTE(Tabla_lineas[[#This Row],[Codigo Liname]]," ","")</f>
        <v>J0127</v>
      </c>
    </row>
    <row r="3070" spans="1:39" customFormat="1" x14ac:dyDescent="0.25">
      <c r="A3070" s="2">
        <v>259</v>
      </c>
      <c r="B3070" t="s">
        <v>877</v>
      </c>
      <c r="C3070">
        <f t="shared" si="47"/>
        <v>1632204</v>
      </c>
      <c r="D3070">
        <v>3136.0000000000005</v>
      </c>
      <c r="E3070" t="s">
        <v>208</v>
      </c>
      <c r="F3070">
        <v>14.8</v>
      </c>
      <c r="G3070">
        <v>12.2</v>
      </c>
      <c r="H3070" t="s">
        <v>209</v>
      </c>
      <c r="I3070" s="2">
        <v>12.28</v>
      </c>
      <c r="J3070" t="s">
        <v>210</v>
      </c>
      <c r="K3070" t="s">
        <v>211</v>
      </c>
      <c r="L3070" s="3" t="str">
        <f>+INDEX([1]!TABLA_MAESTRO_DE_ARTICULO[SubGroupName],MATCH(Tabla_lineas[[#This Row],[CODIGO SAP]],[1]!TABLA_MAESTRO_DE_ARTICULO[ItemCode],0))</f>
        <v>JARABE</v>
      </c>
      <c r="M3070" t="s">
        <v>212</v>
      </c>
      <c r="N3070">
        <v>16</v>
      </c>
      <c r="O3070" t="s">
        <v>181</v>
      </c>
      <c r="S3070" s="2">
        <v>350</v>
      </c>
      <c r="T3070">
        <v>3132.4999999999995</v>
      </c>
      <c r="U3070">
        <v>8.9600000000000009</v>
      </c>
      <c r="V3070">
        <v>8.9499999999999993</v>
      </c>
      <c r="W3070">
        <v>5</v>
      </c>
      <c r="Z3070" s="4" t="s">
        <v>46</v>
      </c>
      <c r="AA3070" t="s">
        <v>153</v>
      </c>
      <c r="AB3070">
        <v>46132</v>
      </c>
      <c r="AG3070">
        <v>0</v>
      </c>
      <c r="AH3070">
        <v>350</v>
      </c>
      <c r="AM3070" t="str">
        <f>SUBSTITUTE(Tabla_lineas[[#This Row],[Codigo Liname]]," ","")</f>
        <v>R0602</v>
      </c>
    </row>
    <row r="3071" spans="1:39" customFormat="1" x14ac:dyDescent="0.25">
      <c r="A3071" s="2">
        <v>259</v>
      </c>
      <c r="B3071" t="s">
        <v>877</v>
      </c>
      <c r="C3071">
        <f t="shared" si="47"/>
        <v>1632204</v>
      </c>
      <c r="D3071">
        <v>751</v>
      </c>
      <c r="E3071" t="s">
        <v>218</v>
      </c>
      <c r="F3071">
        <v>28.9</v>
      </c>
      <c r="G3071">
        <v>13.37</v>
      </c>
      <c r="H3071" t="s">
        <v>219</v>
      </c>
      <c r="I3071" s="2">
        <v>13.37</v>
      </c>
      <c r="J3071" t="s">
        <v>220</v>
      </c>
      <c r="K3071" t="s">
        <v>221</v>
      </c>
      <c r="L3071" s="3" t="str">
        <f>+INDEX([1]!TABLA_MAESTRO_DE_ARTICULO[SubGroupName],MATCH(Tabla_lineas[[#This Row],[CODIGO SAP]],[1]!TABLA_MAESTRO_DE_ARTICULO[ItemCode],0))</f>
        <v>CREMA DERMICA</v>
      </c>
      <c r="M3071" t="s">
        <v>222</v>
      </c>
      <c r="N3071">
        <v>17</v>
      </c>
      <c r="O3071" t="s">
        <v>223</v>
      </c>
      <c r="S3071" s="2">
        <v>100</v>
      </c>
      <c r="T3071">
        <v>750</v>
      </c>
      <c r="U3071">
        <v>7.51</v>
      </c>
      <c r="V3071">
        <v>7.5</v>
      </c>
      <c r="W3071">
        <v>4.5</v>
      </c>
      <c r="Z3071" s="4" t="s">
        <v>53</v>
      </c>
      <c r="AA3071" t="s">
        <v>153</v>
      </c>
      <c r="AB3071">
        <v>46132</v>
      </c>
      <c r="AG3071">
        <v>0</v>
      </c>
      <c r="AH3071">
        <v>100</v>
      </c>
      <c r="AM3071" t="str">
        <f>SUBSTITUTE(Tabla_lineas[[#This Row],[Codigo Liname]]," ","")</f>
        <v>D0103</v>
      </c>
    </row>
    <row r="3072" spans="1:39" customFormat="1" x14ac:dyDescent="0.25">
      <c r="A3072" s="2">
        <v>259</v>
      </c>
      <c r="B3072" t="s">
        <v>877</v>
      </c>
      <c r="C3072">
        <f t="shared" si="47"/>
        <v>1632204</v>
      </c>
      <c r="D3072">
        <v>1570</v>
      </c>
      <c r="E3072" t="s">
        <v>449</v>
      </c>
      <c r="F3072">
        <v>4.2</v>
      </c>
      <c r="G3072">
        <v>2.2799999999999998</v>
      </c>
      <c r="H3072" t="s">
        <v>450</v>
      </c>
      <c r="I3072" s="2">
        <v>2.2799999999999998</v>
      </c>
      <c r="J3072" t="s">
        <v>451</v>
      </c>
      <c r="K3072" t="s">
        <v>452</v>
      </c>
      <c r="L3072" s="3" t="str">
        <f>+INDEX([1]!TABLA_MAESTRO_DE_ARTICULO[SubGroupName],MATCH(Tabla_lineas[[#This Row],[CODIGO SAP]],[1]!TABLA_MAESTRO_DE_ARTICULO[ItemCode],0))</f>
        <v>OVULO VAGINAL</v>
      </c>
      <c r="M3072" t="s">
        <v>453</v>
      </c>
      <c r="N3072">
        <v>18</v>
      </c>
      <c r="O3072" t="s">
        <v>97</v>
      </c>
      <c r="S3072" s="2">
        <v>1000</v>
      </c>
      <c r="T3072">
        <v>1560</v>
      </c>
      <c r="U3072">
        <v>1.57</v>
      </c>
      <c r="V3072">
        <v>1.56</v>
      </c>
      <c r="W3072">
        <v>0.7</v>
      </c>
      <c r="Z3072" s="4" t="s">
        <v>46</v>
      </c>
      <c r="AA3072" t="s">
        <v>126</v>
      </c>
      <c r="AB3072">
        <v>46132</v>
      </c>
      <c r="AG3072">
        <v>0</v>
      </c>
      <c r="AH3072">
        <v>1000</v>
      </c>
      <c r="AM3072" t="str">
        <f>SUBSTITUTE(Tabla_lineas[[#This Row],[Codigo Liname]]," ","")</f>
        <v>G0102</v>
      </c>
    </row>
    <row r="3073" spans="1:39" customFormat="1" x14ac:dyDescent="0.25">
      <c r="A3073" s="2">
        <v>259</v>
      </c>
      <c r="B3073" t="s">
        <v>877</v>
      </c>
      <c r="C3073">
        <f t="shared" si="47"/>
        <v>1632204</v>
      </c>
      <c r="D3073">
        <v>1875</v>
      </c>
      <c r="E3073" t="s">
        <v>239</v>
      </c>
      <c r="F3073">
        <v>1.48</v>
      </c>
      <c r="G3073">
        <v>1.48</v>
      </c>
      <c r="H3073" t="s">
        <v>240</v>
      </c>
      <c r="I3073" s="2">
        <v>2.54</v>
      </c>
      <c r="J3073" t="s">
        <v>241</v>
      </c>
      <c r="K3073" t="s">
        <v>242</v>
      </c>
      <c r="L3073" s="3" t="str">
        <f>+INDEX([1]!TABLA_MAESTRO_DE_ARTICULO[SubGroupName],MATCH(Tabla_lineas[[#This Row],[CODIGO SAP]],[1]!TABLA_MAESTRO_DE_ARTICULO[ItemCode],0))</f>
        <v>COMPRIMIDO</v>
      </c>
      <c r="M3073" t="s">
        <v>243</v>
      </c>
      <c r="N3073">
        <v>19</v>
      </c>
      <c r="O3073" t="s">
        <v>45</v>
      </c>
      <c r="S3073" s="2">
        <v>2500</v>
      </c>
      <c r="T3073">
        <v>1850</v>
      </c>
      <c r="U3073">
        <v>0.75</v>
      </c>
      <c r="V3073">
        <v>0.74</v>
      </c>
      <c r="W3073">
        <v>0.4</v>
      </c>
      <c r="Z3073" s="4" t="s">
        <v>53</v>
      </c>
      <c r="AA3073" t="s">
        <v>120</v>
      </c>
      <c r="AB3073">
        <v>46132</v>
      </c>
      <c r="AG3073">
        <v>0</v>
      </c>
      <c r="AH3073">
        <v>2500</v>
      </c>
      <c r="AM3073" t="str">
        <f>SUBSTITUTE(Tabla_lineas[[#This Row],[Codigo Liname]]," ","")</f>
        <v>J0137</v>
      </c>
    </row>
    <row r="3074" spans="1:39" customFormat="1" x14ac:dyDescent="0.25">
      <c r="A3074" s="2">
        <v>259</v>
      </c>
      <c r="B3074" t="s">
        <v>877</v>
      </c>
      <c r="C3074">
        <f t="shared" ref="C3074:C3137" si="48">IFERROR(VALUE(RIGHT(TRIM(LEFT(B3074,SEARCH("Eco",B3074)-1)),7)),"COTI")</f>
        <v>1632204</v>
      </c>
      <c r="D3074">
        <v>5125</v>
      </c>
      <c r="E3074" t="s">
        <v>244</v>
      </c>
      <c r="F3074">
        <v>4.03</v>
      </c>
      <c r="G3074">
        <v>4.03</v>
      </c>
      <c r="H3074" t="s">
        <v>245</v>
      </c>
      <c r="I3074" s="2">
        <v>6.97</v>
      </c>
      <c r="J3074" t="s">
        <v>246</v>
      </c>
      <c r="K3074" t="s">
        <v>247</v>
      </c>
      <c r="L3074" s="3" t="str">
        <f>+INDEX([1]!TABLA_MAESTRO_DE_ARTICULO[SubGroupName],MATCH(Tabla_lineas[[#This Row],[CODIGO SAP]],[1]!TABLA_MAESTRO_DE_ARTICULO[ItemCode],0))</f>
        <v>SOLUCION INYECTABLE</v>
      </c>
      <c r="M3074" t="s">
        <v>248</v>
      </c>
      <c r="N3074">
        <v>20</v>
      </c>
      <c r="O3074" t="s">
        <v>249</v>
      </c>
      <c r="S3074" s="2">
        <v>2500</v>
      </c>
      <c r="T3074">
        <v>5100</v>
      </c>
      <c r="U3074">
        <v>2.0499999999999998</v>
      </c>
      <c r="V3074">
        <v>2.04</v>
      </c>
      <c r="W3074">
        <v>0.7</v>
      </c>
      <c r="Z3074" s="4" t="s">
        <v>53</v>
      </c>
      <c r="AA3074" t="s">
        <v>126</v>
      </c>
      <c r="AB3074">
        <v>46132</v>
      </c>
      <c r="AG3074">
        <v>0</v>
      </c>
      <c r="AH3074">
        <v>2500</v>
      </c>
      <c r="AM3074" t="str">
        <f>SUBSTITUTE(Tabla_lineas[[#This Row],[Codigo Liname]]," ","")</f>
        <v>H0204</v>
      </c>
    </row>
    <row r="3075" spans="1:39" customFormat="1" x14ac:dyDescent="0.25">
      <c r="A3075" s="2">
        <v>259</v>
      </c>
      <c r="B3075" t="s">
        <v>877</v>
      </c>
      <c r="C3075">
        <f t="shared" si="48"/>
        <v>1632204</v>
      </c>
      <c r="D3075">
        <v>4795</v>
      </c>
      <c r="E3075" t="s">
        <v>60</v>
      </c>
      <c r="F3075">
        <v>15.12</v>
      </c>
      <c r="G3075">
        <v>9.5</v>
      </c>
      <c r="H3075" t="s">
        <v>61</v>
      </c>
      <c r="I3075" s="2">
        <v>9.59</v>
      </c>
      <c r="J3075" t="s">
        <v>62</v>
      </c>
      <c r="K3075" t="s">
        <v>63</v>
      </c>
      <c r="L3075" s="3" t="str">
        <f>+INDEX([1]!TABLA_MAESTRO_DE_ARTICULO[SubGroupName],MATCH(Tabla_lineas[[#This Row],[CODIGO SAP]],[1]!TABLA_MAESTRO_DE_ARTICULO[ItemCode],0))</f>
        <v>JARABE</v>
      </c>
      <c r="M3075" t="s">
        <v>64</v>
      </c>
      <c r="N3075">
        <v>59</v>
      </c>
      <c r="O3075" t="s">
        <v>65</v>
      </c>
      <c r="S3075" s="2">
        <v>500</v>
      </c>
      <c r="T3075">
        <v>4745</v>
      </c>
      <c r="U3075">
        <v>9.59</v>
      </c>
      <c r="V3075">
        <v>9.49</v>
      </c>
      <c r="W3075">
        <v>5</v>
      </c>
      <c r="Z3075" s="4" t="s">
        <v>46</v>
      </c>
      <c r="AA3075" t="s">
        <v>153</v>
      </c>
      <c r="AB3075">
        <v>46096</v>
      </c>
      <c r="AG3075">
        <v>0</v>
      </c>
      <c r="AH3075">
        <v>500</v>
      </c>
      <c r="AM3075" t="str">
        <f>SUBSTITUTE(Tabla_lineas[[#This Row],[Codigo Liname]]," ","")</f>
        <v>R0503</v>
      </c>
    </row>
    <row r="3076" spans="1:39" customFormat="1" x14ac:dyDescent="0.25">
      <c r="A3076" s="2">
        <v>259</v>
      </c>
      <c r="B3076" t="s">
        <v>877</v>
      </c>
      <c r="C3076">
        <f t="shared" si="48"/>
        <v>1632204</v>
      </c>
      <c r="D3076">
        <v>5510</v>
      </c>
      <c r="E3076" t="s">
        <v>250</v>
      </c>
      <c r="F3076">
        <v>24.52</v>
      </c>
      <c r="G3076">
        <v>24.5</v>
      </c>
      <c r="H3076" t="s">
        <v>251</v>
      </c>
      <c r="I3076" s="2">
        <v>26.21</v>
      </c>
      <c r="J3076" t="s">
        <v>252</v>
      </c>
      <c r="K3076" t="s">
        <v>253</v>
      </c>
      <c r="L3076" s="3" t="str">
        <f>+INDEX([1]!TABLA_MAESTRO_DE_ARTICULO[SubGroupName],MATCH(Tabla_lineas[[#This Row],[CODIGO SAP]],[1]!TABLA_MAESTRO_DE_ARTICULO[ItemCode],0))</f>
        <v>GEL</v>
      </c>
      <c r="M3076" t="s">
        <v>254</v>
      </c>
      <c r="N3076">
        <v>23</v>
      </c>
      <c r="O3076" t="s">
        <v>255</v>
      </c>
      <c r="S3076" s="2">
        <v>500</v>
      </c>
      <c r="T3076">
        <v>5505</v>
      </c>
      <c r="U3076">
        <v>11.02</v>
      </c>
      <c r="V3076">
        <v>11.01</v>
      </c>
      <c r="W3076">
        <v>5</v>
      </c>
      <c r="Z3076" s="4" t="s">
        <v>53</v>
      </c>
      <c r="AA3076" t="s">
        <v>153</v>
      </c>
      <c r="AB3076">
        <v>46132</v>
      </c>
      <c r="AG3076">
        <v>0</v>
      </c>
      <c r="AH3076">
        <v>500</v>
      </c>
      <c r="AM3076" t="str">
        <f>SUBSTITUTE(Tabla_lineas[[#This Row],[Codigo Liname]]," ","")</f>
        <v>M0101</v>
      </c>
    </row>
    <row r="3077" spans="1:39" customFormat="1" x14ac:dyDescent="0.25">
      <c r="A3077" s="2">
        <v>259</v>
      </c>
      <c r="B3077" t="s">
        <v>877</v>
      </c>
      <c r="C3077">
        <f t="shared" si="48"/>
        <v>1632204</v>
      </c>
      <c r="D3077">
        <v>1800</v>
      </c>
      <c r="E3077" t="s">
        <v>138</v>
      </c>
      <c r="F3077">
        <v>0.2</v>
      </c>
      <c r="G3077">
        <v>0.2</v>
      </c>
      <c r="H3077" t="s">
        <v>139</v>
      </c>
      <c r="I3077" s="2">
        <v>0.24</v>
      </c>
      <c r="J3077" t="s">
        <v>140</v>
      </c>
      <c r="K3077" t="s">
        <v>141</v>
      </c>
      <c r="L3077" s="3" t="str">
        <f>+INDEX([1]!TABLA_MAESTRO_DE_ARTICULO[SubGroupName],MATCH(Tabla_lineas[[#This Row],[CODIGO SAP]],[1]!TABLA_MAESTRO_DE_ARTICULO[ItemCode],0))</f>
        <v>COMPRIMIDO</v>
      </c>
      <c r="M3077" t="s">
        <v>142</v>
      </c>
      <c r="N3077">
        <v>21</v>
      </c>
      <c r="O3077" t="s">
        <v>45</v>
      </c>
      <c r="S3077" s="2">
        <v>10000</v>
      </c>
      <c r="T3077">
        <v>1700.0000000000002</v>
      </c>
      <c r="U3077">
        <v>0.18</v>
      </c>
      <c r="V3077">
        <v>0.17</v>
      </c>
      <c r="W3077">
        <v>0.12</v>
      </c>
      <c r="Z3077" s="4" t="s">
        <v>53</v>
      </c>
      <c r="AA3077" t="s">
        <v>126</v>
      </c>
      <c r="AB3077">
        <v>46132</v>
      </c>
      <c r="AG3077">
        <v>0</v>
      </c>
      <c r="AH3077">
        <v>10000</v>
      </c>
      <c r="AM3077" t="str">
        <f>SUBSTITUTE(Tabla_lineas[[#This Row],[Codigo Liname]]," ","")</f>
        <v>M0102</v>
      </c>
    </row>
    <row r="3078" spans="1:39" customFormat="1" x14ac:dyDescent="0.25">
      <c r="A3078" s="2">
        <v>259</v>
      </c>
      <c r="B3078" t="s">
        <v>877</v>
      </c>
      <c r="C3078">
        <f t="shared" si="48"/>
        <v>1632204</v>
      </c>
      <c r="D3078">
        <v>4350</v>
      </c>
      <c r="E3078" t="s">
        <v>256</v>
      </c>
      <c r="F3078">
        <v>3.3</v>
      </c>
      <c r="G3078">
        <v>3.3</v>
      </c>
      <c r="H3078" t="s">
        <v>257</v>
      </c>
      <c r="I3078" s="2">
        <v>3.82</v>
      </c>
      <c r="J3078" t="s">
        <v>258</v>
      </c>
      <c r="K3078" t="s">
        <v>259</v>
      </c>
      <c r="L3078" s="3" t="str">
        <f>+INDEX([1]!TABLA_MAESTRO_DE_ARTICULO[SubGroupName],MATCH(Tabla_lineas[[#This Row],[CODIGO SAP]],[1]!TABLA_MAESTRO_DE_ARTICULO[ItemCode],0))</f>
        <v>SOLUCION INYECTABLE</v>
      </c>
      <c r="M3078" t="s">
        <v>260</v>
      </c>
      <c r="N3078">
        <v>22</v>
      </c>
      <c r="O3078" t="s">
        <v>249</v>
      </c>
      <c r="S3078" s="2">
        <v>3000</v>
      </c>
      <c r="T3078">
        <v>4320</v>
      </c>
      <c r="U3078">
        <v>1.45</v>
      </c>
      <c r="V3078">
        <v>1.44</v>
      </c>
      <c r="W3078">
        <v>0.7</v>
      </c>
      <c r="Z3078" s="4" t="s">
        <v>46</v>
      </c>
      <c r="AA3078" t="s">
        <v>153</v>
      </c>
      <c r="AB3078">
        <v>46132</v>
      </c>
      <c r="AG3078">
        <v>0</v>
      </c>
      <c r="AH3078">
        <v>3000</v>
      </c>
      <c r="AM3078" t="str">
        <f>SUBSTITUTE(Tabla_lineas[[#This Row],[Codigo Liname]]," ","")</f>
        <v>M0103</v>
      </c>
    </row>
    <row r="3079" spans="1:39" customFormat="1" x14ac:dyDescent="0.25">
      <c r="A3079" s="2">
        <v>259</v>
      </c>
      <c r="B3079" t="s">
        <v>877</v>
      </c>
      <c r="C3079">
        <f t="shared" si="48"/>
        <v>1632204</v>
      </c>
      <c r="D3079">
        <v>2480</v>
      </c>
      <c r="E3079" t="s">
        <v>143</v>
      </c>
      <c r="F3079">
        <v>2.17</v>
      </c>
      <c r="G3079">
        <v>2.17</v>
      </c>
      <c r="H3079" t="s">
        <v>144</v>
      </c>
      <c r="I3079" s="2">
        <v>2.3199999999999998</v>
      </c>
      <c r="J3079" t="s">
        <v>145</v>
      </c>
      <c r="K3079" t="s">
        <v>146</v>
      </c>
      <c r="L3079" s="3" t="str">
        <f>+INDEX([1]!TABLA_MAESTRO_DE_ARTICULO[SubGroupName],MATCH(Tabla_lineas[[#This Row],[CODIGO SAP]],[1]!TABLA_MAESTRO_DE_ARTICULO[ItemCode],0))</f>
        <v>CAPSULA DURA</v>
      </c>
      <c r="M3079" t="s">
        <v>147</v>
      </c>
      <c r="N3079">
        <v>24</v>
      </c>
      <c r="O3079" t="s">
        <v>45</v>
      </c>
      <c r="S3079" s="2">
        <v>2000</v>
      </c>
      <c r="T3079">
        <v>2460</v>
      </c>
      <c r="U3079">
        <v>1.24</v>
      </c>
      <c r="V3079">
        <v>1.23</v>
      </c>
      <c r="W3079">
        <v>0.8</v>
      </c>
      <c r="Z3079" s="4" t="s">
        <v>46</v>
      </c>
      <c r="AA3079" t="s">
        <v>120</v>
      </c>
      <c r="AB3079">
        <v>46132</v>
      </c>
      <c r="AG3079">
        <v>0</v>
      </c>
      <c r="AH3079">
        <v>2000</v>
      </c>
      <c r="AM3079" t="str">
        <f>SUBSTITUTE(Tabla_lineas[[#This Row],[Codigo Liname]]," ","")</f>
        <v>J0141</v>
      </c>
    </row>
    <row r="3080" spans="1:39" customFormat="1" x14ac:dyDescent="0.25">
      <c r="A3080" s="2">
        <v>259</v>
      </c>
      <c r="B3080" t="s">
        <v>877</v>
      </c>
      <c r="C3080">
        <f t="shared" si="48"/>
        <v>1632204</v>
      </c>
      <c r="D3080">
        <v>2400</v>
      </c>
      <c r="E3080" t="s">
        <v>266</v>
      </c>
      <c r="F3080">
        <v>0.56000000000000005</v>
      </c>
      <c r="G3080">
        <v>0.53</v>
      </c>
      <c r="H3080" t="s">
        <v>267</v>
      </c>
      <c r="I3080" s="2">
        <v>0.53</v>
      </c>
      <c r="J3080" t="s">
        <v>268</v>
      </c>
      <c r="K3080" t="s">
        <v>269</v>
      </c>
      <c r="L3080" s="3" t="str">
        <f>+INDEX([1]!TABLA_MAESTRO_DE_ARTICULO[SubGroupName],MATCH(Tabla_lineas[[#This Row],[CODIGO SAP]],[1]!TABLA_MAESTRO_DE_ARTICULO[ItemCode],0))</f>
        <v>COMPRIMIDO</v>
      </c>
      <c r="M3080" t="s">
        <v>270</v>
      </c>
      <c r="N3080">
        <v>25</v>
      </c>
      <c r="O3080" t="s">
        <v>45</v>
      </c>
      <c r="S3080" s="2">
        <v>10000</v>
      </c>
      <c r="T3080">
        <v>2300</v>
      </c>
      <c r="U3080">
        <v>0.24</v>
      </c>
      <c r="V3080">
        <v>0.23</v>
      </c>
      <c r="W3080">
        <v>0.12</v>
      </c>
      <c r="Z3080" s="4" t="s">
        <v>53</v>
      </c>
      <c r="AA3080" t="s">
        <v>126</v>
      </c>
      <c r="AB3080">
        <v>46132</v>
      </c>
      <c r="AG3080">
        <v>0</v>
      </c>
      <c r="AH3080">
        <v>10000</v>
      </c>
      <c r="AM3080" t="str">
        <f>SUBSTITUTE(Tabla_lineas[[#This Row],[Codigo Liname]]," ","")</f>
        <v>C0901</v>
      </c>
    </row>
    <row r="3081" spans="1:39" customFormat="1" x14ac:dyDescent="0.25">
      <c r="A3081" s="2">
        <v>259</v>
      </c>
      <c r="B3081" t="s">
        <v>877</v>
      </c>
      <c r="C3081">
        <f t="shared" si="48"/>
        <v>1632204</v>
      </c>
      <c r="D3081">
        <v>1390</v>
      </c>
      <c r="E3081" t="s">
        <v>511</v>
      </c>
      <c r="F3081">
        <v>2.99</v>
      </c>
      <c r="G3081">
        <v>1.6</v>
      </c>
      <c r="H3081" t="s">
        <v>512</v>
      </c>
      <c r="I3081" s="2">
        <v>1.6</v>
      </c>
      <c r="J3081" t="s">
        <v>513</v>
      </c>
      <c r="K3081" t="s">
        <v>514</v>
      </c>
      <c r="L3081" s="3" t="str">
        <f>+INDEX([1]!TABLA_MAESTRO_DE_ARTICULO[SubGroupName],MATCH(Tabla_lineas[[#This Row],[CODIGO SAP]],[1]!TABLA_MAESTRO_DE_ARTICULO[ItemCode],0))</f>
        <v>COMPRIMIDO</v>
      </c>
      <c r="M3081" t="s">
        <v>515</v>
      </c>
      <c r="N3081">
        <v>26</v>
      </c>
      <c r="O3081" t="s">
        <v>45</v>
      </c>
      <c r="S3081" s="2">
        <v>1000</v>
      </c>
      <c r="T3081">
        <v>1383</v>
      </c>
      <c r="U3081">
        <v>1.39</v>
      </c>
      <c r="V3081">
        <v>1.383</v>
      </c>
      <c r="W3081">
        <v>0.9</v>
      </c>
      <c r="Z3081" s="4" t="s">
        <v>46</v>
      </c>
      <c r="AA3081" t="s">
        <v>120</v>
      </c>
      <c r="AB3081">
        <v>46132</v>
      </c>
      <c r="AG3081">
        <v>0</v>
      </c>
      <c r="AH3081">
        <v>1000</v>
      </c>
      <c r="AM3081" t="str">
        <f>SUBSTITUTE(Tabla_lineas[[#This Row],[Codigo Liname]]," ","")</f>
        <v>J0145</v>
      </c>
    </row>
    <row r="3082" spans="1:39" customFormat="1" x14ac:dyDescent="0.25">
      <c r="A3082" s="2">
        <v>259</v>
      </c>
      <c r="B3082" t="s">
        <v>877</v>
      </c>
      <c r="C3082">
        <f t="shared" si="48"/>
        <v>1632204</v>
      </c>
      <c r="D3082">
        <v>1708.5</v>
      </c>
      <c r="E3082" t="s">
        <v>292</v>
      </c>
      <c r="F3082">
        <v>25.27</v>
      </c>
      <c r="G3082">
        <v>18.27</v>
      </c>
      <c r="H3082" t="s">
        <v>293</v>
      </c>
      <c r="I3082" s="2">
        <v>18.27</v>
      </c>
      <c r="J3082" t="s">
        <v>294</v>
      </c>
      <c r="K3082" t="s">
        <v>295</v>
      </c>
      <c r="L3082" s="3" t="str">
        <f>+INDEX([1]!TABLA_MAESTRO_DE_ARTICULO[SubGroupName],MATCH(Tabla_lineas[[#This Row],[CODIGO SAP]],[1]!TABLA_MAESTRO_DE_ARTICULO[ItemCode],0))</f>
        <v>CREMA DERMICA</v>
      </c>
      <c r="M3082" t="s">
        <v>296</v>
      </c>
      <c r="N3082">
        <v>27</v>
      </c>
      <c r="O3082" t="s">
        <v>297</v>
      </c>
      <c r="S3082" s="2">
        <v>150</v>
      </c>
      <c r="T3082">
        <v>1707.0000000000002</v>
      </c>
      <c r="U3082">
        <v>11.39</v>
      </c>
      <c r="V3082">
        <v>11.38</v>
      </c>
      <c r="W3082">
        <v>5</v>
      </c>
      <c r="Z3082" s="4" t="s">
        <v>46</v>
      </c>
      <c r="AA3082" t="s">
        <v>153</v>
      </c>
      <c r="AB3082">
        <v>46132</v>
      </c>
      <c r="AG3082">
        <v>0</v>
      </c>
      <c r="AH3082">
        <v>150</v>
      </c>
      <c r="AM3082" t="str">
        <f>SUBSTITUTE(Tabla_lineas[[#This Row],[Codigo Liname]]," ","")</f>
        <v>D0704</v>
      </c>
    </row>
    <row r="3083" spans="1:39" customFormat="1" x14ac:dyDescent="0.25">
      <c r="A3083" s="2">
        <v>259</v>
      </c>
      <c r="B3083" t="s">
        <v>877</v>
      </c>
      <c r="C3083">
        <f t="shared" si="48"/>
        <v>1632204</v>
      </c>
      <c r="D3083">
        <v>4885</v>
      </c>
      <c r="E3083" t="s">
        <v>298</v>
      </c>
      <c r="F3083">
        <v>14.58</v>
      </c>
      <c r="G3083">
        <v>14.58</v>
      </c>
      <c r="H3083" t="s">
        <v>299</v>
      </c>
      <c r="I3083" s="2">
        <v>24.71</v>
      </c>
      <c r="J3083" t="s">
        <v>300</v>
      </c>
      <c r="K3083" t="s">
        <v>301</v>
      </c>
      <c r="L3083" s="3" t="str">
        <f>+INDEX([1]!TABLA_MAESTRO_DE_ARTICULO[SubGroupName],MATCH(Tabla_lineas[[#This Row],[CODIGO SAP]],[1]!TABLA_MAESTRO_DE_ARTICULO[ItemCode],0))</f>
        <v>SUSPENSION</v>
      </c>
      <c r="M3083" t="s">
        <v>302</v>
      </c>
      <c r="N3083">
        <v>30</v>
      </c>
      <c r="O3083" t="s">
        <v>65</v>
      </c>
      <c r="S3083" s="2">
        <v>500</v>
      </c>
      <c r="T3083">
        <v>4880</v>
      </c>
      <c r="U3083">
        <v>9.77</v>
      </c>
      <c r="V3083">
        <v>9.76</v>
      </c>
      <c r="W3083">
        <v>5.5</v>
      </c>
      <c r="Z3083" s="4" t="s">
        <v>46</v>
      </c>
      <c r="AA3083" t="s">
        <v>153</v>
      </c>
      <c r="AB3083">
        <v>46096</v>
      </c>
      <c r="AG3083">
        <v>0</v>
      </c>
      <c r="AH3083">
        <v>500</v>
      </c>
      <c r="AM3083" t="str">
        <f>SUBSTITUTE(Tabla_lineas[[#This Row],[Codigo Liname]]," ","")</f>
        <v>M0104</v>
      </c>
    </row>
    <row r="3084" spans="1:39" customFormat="1" x14ac:dyDescent="0.25">
      <c r="A3084" s="2">
        <v>259</v>
      </c>
      <c r="B3084" t="s">
        <v>877</v>
      </c>
      <c r="C3084">
        <f t="shared" si="48"/>
        <v>1632204</v>
      </c>
      <c r="D3084">
        <v>6200</v>
      </c>
      <c r="E3084" t="s">
        <v>303</v>
      </c>
      <c r="F3084">
        <v>0.75</v>
      </c>
      <c r="G3084">
        <v>0.69</v>
      </c>
      <c r="H3084" t="s">
        <v>304</v>
      </c>
      <c r="I3084" s="2">
        <v>0.69</v>
      </c>
      <c r="J3084" t="s">
        <v>305</v>
      </c>
      <c r="K3084" t="s">
        <v>306</v>
      </c>
      <c r="L3084" s="3" t="str">
        <f>+INDEX([1]!TABLA_MAESTRO_DE_ARTICULO[SubGroupName],MATCH(Tabla_lineas[[#This Row],[CODIGO SAP]],[1]!TABLA_MAESTRO_DE_ARTICULO[ItemCode],0))</f>
        <v>COMPRIMIDO</v>
      </c>
      <c r="M3084" t="s">
        <v>307</v>
      </c>
      <c r="N3084">
        <v>29</v>
      </c>
      <c r="O3084" t="s">
        <v>45</v>
      </c>
      <c r="P3084">
        <v>138600</v>
      </c>
      <c r="Q3084">
        <v>3275900</v>
      </c>
      <c r="R3084">
        <v>3414500</v>
      </c>
      <c r="S3084" s="2">
        <v>20000</v>
      </c>
      <c r="T3084">
        <v>6000</v>
      </c>
      <c r="U3084">
        <v>0.31</v>
      </c>
      <c r="V3084">
        <v>0.3</v>
      </c>
      <c r="W3084">
        <v>0.14000000000000001</v>
      </c>
      <c r="Z3084" s="4" t="s">
        <v>46</v>
      </c>
      <c r="AA3084" t="s">
        <v>120</v>
      </c>
      <c r="AB3084">
        <v>46132</v>
      </c>
      <c r="AG3084">
        <v>0</v>
      </c>
      <c r="AH3084">
        <v>20000</v>
      </c>
      <c r="AM3084" t="str">
        <f>SUBSTITUTE(Tabla_lineas[[#This Row],[Codigo Liname]]," ","")</f>
        <v>M0105</v>
      </c>
    </row>
    <row r="3085" spans="1:39" customFormat="1" x14ac:dyDescent="0.25">
      <c r="A3085" s="2">
        <v>259</v>
      </c>
      <c r="B3085" t="s">
        <v>877</v>
      </c>
      <c r="C3085">
        <f t="shared" si="48"/>
        <v>1632204</v>
      </c>
      <c r="D3085">
        <v>1040</v>
      </c>
      <c r="E3085" t="s">
        <v>454</v>
      </c>
      <c r="F3085">
        <v>0.33</v>
      </c>
      <c r="G3085">
        <v>0.33</v>
      </c>
      <c r="H3085" t="s">
        <v>455</v>
      </c>
      <c r="I3085" s="2">
        <v>0.68</v>
      </c>
      <c r="J3085" t="s">
        <v>456</v>
      </c>
      <c r="K3085" t="s">
        <v>457</v>
      </c>
      <c r="L3085" s="3" t="str">
        <f>+INDEX([1]!TABLA_MAESTRO_DE_ARTICULO[SubGroupName],MATCH(Tabla_lineas[[#This Row],[CODIGO SAP]],[1]!TABLA_MAESTRO_DE_ARTICULO[ItemCode],0))</f>
        <v>COMPRIMIDO</v>
      </c>
      <c r="M3085" t="s">
        <v>458</v>
      </c>
      <c r="N3085">
        <v>31</v>
      </c>
      <c r="O3085" t="s">
        <v>45</v>
      </c>
      <c r="S3085" s="2">
        <v>4000</v>
      </c>
      <c r="T3085">
        <v>1000</v>
      </c>
      <c r="U3085">
        <v>0.26</v>
      </c>
      <c r="V3085">
        <v>0.25</v>
      </c>
      <c r="W3085">
        <v>0.12</v>
      </c>
      <c r="Z3085" s="4" t="s">
        <v>46</v>
      </c>
      <c r="AA3085" t="s">
        <v>153</v>
      </c>
      <c r="AB3085">
        <v>46132</v>
      </c>
      <c r="AG3085">
        <v>0</v>
      </c>
      <c r="AH3085">
        <v>4000</v>
      </c>
      <c r="AM3085" t="str">
        <f>SUBSTITUTE(Tabla_lineas[[#This Row],[Codigo Liname]]," ","")</f>
        <v>M0106</v>
      </c>
    </row>
    <row r="3086" spans="1:39" customFormat="1" x14ac:dyDescent="0.25">
      <c r="A3086" s="2">
        <v>259</v>
      </c>
      <c r="B3086" t="s">
        <v>877</v>
      </c>
      <c r="C3086">
        <f t="shared" si="48"/>
        <v>1632204</v>
      </c>
      <c r="D3086">
        <v>18900</v>
      </c>
      <c r="E3086" t="s">
        <v>308</v>
      </c>
      <c r="F3086">
        <v>5.07</v>
      </c>
      <c r="G3086">
        <v>5.07</v>
      </c>
      <c r="H3086" t="s">
        <v>309</v>
      </c>
      <c r="I3086" s="2">
        <v>10.9</v>
      </c>
      <c r="J3086" t="s">
        <v>310</v>
      </c>
      <c r="K3086" t="s">
        <v>311</v>
      </c>
      <c r="L3086" s="3" t="str">
        <f>+INDEX([1]!TABLA_MAESTRO_DE_ARTICULO[SubGroupName],MATCH(Tabla_lineas[[#This Row],[CODIGO SAP]],[1]!TABLA_MAESTRO_DE_ARTICULO[ItemCode],0))</f>
        <v>SOLUCION INYECTABLE</v>
      </c>
      <c r="M3086" t="s">
        <v>312</v>
      </c>
      <c r="N3086">
        <v>34</v>
      </c>
      <c r="O3086" t="s">
        <v>249</v>
      </c>
      <c r="S3086" s="2">
        <v>3000</v>
      </c>
      <c r="T3086">
        <v>18870</v>
      </c>
      <c r="U3086">
        <v>6.3</v>
      </c>
      <c r="V3086">
        <v>6.29</v>
      </c>
      <c r="W3086">
        <v>1</v>
      </c>
      <c r="Z3086" s="4" t="s">
        <v>53</v>
      </c>
      <c r="AA3086" t="s">
        <v>126</v>
      </c>
      <c r="AB3086">
        <v>46132</v>
      </c>
      <c r="AG3086">
        <v>0</v>
      </c>
      <c r="AH3086">
        <v>3000</v>
      </c>
      <c r="AM3086" t="str">
        <f>SUBSTITUTE(Tabla_lineas[[#This Row],[Codigo Liname]]," ","")</f>
        <v>M0109</v>
      </c>
    </row>
    <row r="3087" spans="1:39" customFormat="1" x14ac:dyDescent="0.25">
      <c r="A3087" s="2">
        <v>259</v>
      </c>
      <c r="B3087" t="s">
        <v>877</v>
      </c>
      <c r="C3087">
        <f t="shared" si="48"/>
        <v>1632204</v>
      </c>
      <c r="D3087">
        <v>846</v>
      </c>
      <c r="E3087" t="s">
        <v>574</v>
      </c>
      <c r="F3087">
        <v>5.79</v>
      </c>
      <c r="G3087">
        <v>5.79</v>
      </c>
      <c r="H3087" t="s">
        <v>575</v>
      </c>
      <c r="I3087" s="2">
        <v>6.63</v>
      </c>
      <c r="J3087" t="s">
        <v>576</v>
      </c>
      <c r="K3087" t="s">
        <v>577</v>
      </c>
      <c r="L3087" s="3" t="str">
        <f>+INDEX([1]!TABLA_MAESTRO_DE_ARTICULO[SubGroupName],MATCH(Tabla_lineas[[#This Row],[CODIGO SAP]],[1]!TABLA_MAESTRO_DE_ARTICULO[ItemCode],0))</f>
        <v>COMPRIMIDO</v>
      </c>
      <c r="M3087" t="s">
        <v>578</v>
      </c>
      <c r="N3087">
        <v>36</v>
      </c>
      <c r="O3087" t="s">
        <v>45</v>
      </c>
      <c r="S3087" s="2">
        <v>300</v>
      </c>
      <c r="T3087">
        <v>843</v>
      </c>
      <c r="U3087">
        <v>2.82</v>
      </c>
      <c r="V3087">
        <v>2.81</v>
      </c>
      <c r="W3087">
        <v>0.7</v>
      </c>
      <c r="Z3087" s="4" t="s">
        <v>46</v>
      </c>
      <c r="AA3087" t="s">
        <v>126</v>
      </c>
      <c r="AB3087">
        <v>46132</v>
      </c>
      <c r="AG3087">
        <v>0</v>
      </c>
      <c r="AH3087">
        <v>300</v>
      </c>
      <c r="AM3087" t="str">
        <f>SUBSTITUTE(Tabla_lineas[[#This Row],[Codigo Liname]]," ","")</f>
        <v>J0166</v>
      </c>
    </row>
    <row r="3088" spans="1:39" customFormat="1" x14ac:dyDescent="0.25">
      <c r="A3088" s="2">
        <v>259</v>
      </c>
      <c r="B3088" t="s">
        <v>877</v>
      </c>
      <c r="C3088">
        <f t="shared" si="48"/>
        <v>1632204</v>
      </c>
      <c r="D3088">
        <v>1067</v>
      </c>
      <c r="E3088" t="s">
        <v>76</v>
      </c>
      <c r="F3088">
        <v>14.47</v>
      </c>
      <c r="G3088">
        <v>14.37</v>
      </c>
      <c r="H3088" t="s">
        <v>77</v>
      </c>
      <c r="I3088" s="2">
        <v>14.37</v>
      </c>
      <c r="J3088" t="s">
        <v>78</v>
      </c>
      <c r="K3088" t="s">
        <v>79</v>
      </c>
      <c r="L3088" s="3" t="str">
        <f>+INDEX([1]!TABLA_MAESTRO_DE_ARTICULO[SubGroupName],MATCH(Tabla_lineas[[#This Row],[CODIGO SAP]],[1]!TABLA_MAESTRO_DE_ARTICULO[ItemCode],0))</f>
        <v>SOLUCION INYECTABLE</v>
      </c>
      <c r="M3088" t="s">
        <v>80</v>
      </c>
      <c r="N3088">
        <v>37</v>
      </c>
      <c r="O3088" t="s">
        <v>81</v>
      </c>
      <c r="S3088" s="2">
        <v>100</v>
      </c>
      <c r="T3088">
        <v>1066</v>
      </c>
      <c r="U3088">
        <v>10.67</v>
      </c>
      <c r="V3088">
        <v>10.66</v>
      </c>
      <c r="W3088">
        <v>4</v>
      </c>
      <c r="Z3088" s="4" t="s">
        <v>46</v>
      </c>
      <c r="AA3088" t="s">
        <v>153</v>
      </c>
      <c r="AB3088">
        <v>46132</v>
      </c>
      <c r="AG3088">
        <v>0</v>
      </c>
      <c r="AH3088">
        <v>100</v>
      </c>
      <c r="AM3088" t="str">
        <f>SUBSTITUTE(Tabla_lineas[[#This Row],[Codigo Liname]]," ","")</f>
        <v>N0112</v>
      </c>
    </row>
    <row r="3089" spans="1:39" customFormat="1" x14ac:dyDescent="0.25">
      <c r="A3089" s="2">
        <v>259</v>
      </c>
      <c r="B3089" t="s">
        <v>877</v>
      </c>
      <c r="C3089">
        <f t="shared" si="48"/>
        <v>1632204</v>
      </c>
      <c r="D3089">
        <v>20100</v>
      </c>
      <c r="E3089" t="s">
        <v>82</v>
      </c>
      <c r="F3089">
        <v>1.61</v>
      </c>
      <c r="G3089">
        <v>1.61</v>
      </c>
      <c r="H3089" t="s">
        <v>83</v>
      </c>
      <c r="I3089" s="2">
        <v>3.67</v>
      </c>
      <c r="J3089" t="s">
        <v>84</v>
      </c>
      <c r="K3089" t="s">
        <v>85</v>
      </c>
      <c r="L3089" s="3" t="str">
        <f>+INDEX([1]!TABLA_MAESTRO_DE_ARTICULO[SubGroupName],MATCH(Tabla_lineas[[#This Row],[CODIGO SAP]],[1]!TABLA_MAESTRO_DE_ARTICULO[ItemCode],0))</f>
        <v>COMPRIMIDO</v>
      </c>
      <c r="M3089" t="s">
        <v>86</v>
      </c>
      <c r="N3089">
        <v>38</v>
      </c>
      <c r="O3089" t="s">
        <v>45</v>
      </c>
      <c r="S3089" s="2">
        <v>30000</v>
      </c>
      <c r="T3089">
        <v>19800</v>
      </c>
      <c r="U3089">
        <v>0.67</v>
      </c>
      <c r="V3089">
        <v>0.66</v>
      </c>
      <c r="W3089">
        <v>0.15</v>
      </c>
      <c r="Z3089" s="4" t="s">
        <v>46</v>
      </c>
      <c r="AA3089" t="s">
        <v>126</v>
      </c>
      <c r="AB3089">
        <v>46132</v>
      </c>
      <c r="AG3089">
        <v>0</v>
      </c>
      <c r="AH3089">
        <v>30000</v>
      </c>
      <c r="AM3089" t="str">
        <f>SUBSTITUTE(Tabla_lineas[[#This Row],[Codigo Liname]]," ","")</f>
        <v>C0902</v>
      </c>
    </row>
    <row r="3090" spans="1:39" customFormat="1" x14ac:dyDescent="0.25">
      <c r="A3090" s="2">
        <v>259</v>
      </c>
      <c r="B3090" t="s">
        <v>877</v>
      </c>
      <c r="C3090">
        <f t="shared" si="48"/>
        <v>1632204</v>
      </c>
      <c r="D3090">
        <v>1445</v>
      </c>
      <c r="E3090" t="s">
        <v>459</v>
      </c>
      <c r="F3090">
        <v>4.76</v>
      </c>
      <c r="G3090">
        <v>2.89</v>
      </c>
      <c r="H3090" t="s">
        <v>460</v>
      </c>
      <c r="I3090" s="2">
        <v>2.89</v>
      </c>
      <c r="J3090" t="s">
        <v>461</v>
      </c>
      <c r="K3090" t="s">
        <v>462</v>
      </c>
      <c r="L3090" s="3" t="str">
        <f>+INDEX([1]!TABLA_MAESTRO_DE_ARTICULO[SubGroupName],MATCH(Tabla_lineas[[#This Row],[CODIGO SAP]],[1]!TABLA_MAESTRO_DE_ARTICULO[ItemCode],0))</f>
        <v>COMPRIMIDO</v>
      </c>
      <c r="M3090" t="s">
        <v>463</v>
      </c>
      <c r="N3090">
        <v>39</v>
      </c>
      <c r="O3090" t="s">
        <v>45</v>
      </c>
      <c r="S3090" s="2">
        <v>500</v>
      </c>
      <c r="T3090">
        <v>1440</v>
      </c>
      <c r="U3090">
        <v>2.89</v>
      </c>
      <c r="V3090">
        <v>2.88</v>
      </c>
      <c r="W3090">
        <v>0.7</v>
      </c>
      <c r="Z3090" s="4" t="s">
        <v>53</v>
      </c>
      <c r="AA3090" t="s">
        <v>120</v>
      </c>
      <c r="AB3090">
        <v>46132</v>
      </c>
      <c r="AG3090">
        <v>0</v>
      </c>
      <c r="AH3090">
        <v>500</v>
      </c>
      <c r="AM3090" t="str">
        <f>SUBSTITUTE(Tabla_lineas[[#This Row],[Codigo Liname]]," ","")</f>
        <v>P0205</v>
      </c>
    </row>
    <row r="3091" spans="1:39" customFormat="1" x14ac:dyDescent="0.25">
      <c r="A3091" s="2">
        <v>259</v>
      </c>
      <c r="B3091" t="s">
        <v>877</v>
      </c>
      <c r="C3091">
        <f t="shared" si="48"/>
        <v>1632204</v>
      </c>
      <c r="D3091">
        <v>4550</v>
      </c>
      <c r="E3091" t="s">
        <v>313</v>
      </c>
      <c r="F3091">
        <v>5.29</v>
      </c>
      <c r="G3091">
        <v>5.29</v>
      </c>
      <c r="H3091" t="s">
        <v>314</v>
      </c>
      <c r="I3091" s="2">
        <v>6.32</v>
      </c>
      <c r="J3091" t="s">
        <v>315</v>
      </c>
      <c r="K3091" t="s">
        <v>316</v>
      </c>
      <c r="L3091" s="3" t="str">
        <f>+INDEX([1]!TABLA_MAESTRO_DE_ARTICULO[SubGroupName],MATCH(Tabla_lineas[[#This Row],[CODIGO SAP]],[1]!TABLA_MAESTRO_DE_ARTICULO[ItemCode],0))</f>
        <v>SOLUCION INYECTABLE</v>
      </c>
      <c r="M3091" t="s">
        <v>317</v>
      </c>
      <c r="N3091">
        <v>40</v>
      </c>
      <c r="O3091" t="s">
        <v>249</v>
      </c>
      <c r="S3091" s="2">
        <v>2500</v>
      </c>
      <c r="T3091">
        <v>4525</v>
      </c>
      <c r="U3091">
        <v>1.82</v>
      </c>
      <c r="V3091">
        <v>1.81</v>
      </c>
      <c r="W3091">
        <v>0.7</v>
      </c>
      <c r="Z3091" s="4" t="s">
        <v>53</v>
      </c>
      <c r="AA3091" t="s">
        <v>120</v>
      </c>
      <c r="AB3091">
        <v>46132</v>
      </c>
      <c r="AG3091">
        <v>0</v>
      </c>
      <c r="AH3091">
        <v>2500</v>
      </c>
      <c r="AM3091" t="str">
        <f>SUBSTITUTE(Tabla_lineas[[#This Row],[Codigo Liname]]," ","")</f>
        <v>N0205</v>
      </c>
    </row>
    <row r="3092" spans="1:39" customFormat="1" x14ac:dyDescent="0.25">
      <c r="A3092" s="2">
        <v>259</v>
      </c>
      <c r="B3092" t="s">
        <v>877</v>
      </c>
      <c r="C3092">
        <f t="shared" si="48"/>
        <v>1632204</v>
      </c>
      <c r="D3092">
        <v>12800</v>
      </c>
      <c r="E3092" t="s">
        <v>318</v>
      </c>
      <c r="F3092">
        <v>1.26</v>
      </c>
      <c r="G3092">
        <v>1.26</v>
      </c>
      <c r="H3092" t="s">
        <v>319</v>
      </c>
      <c r="I3092" s="2">
        <v>3.35</v>
      </c>
      <c r="J3092" t="s">
        <v>320</v>
      </c>
      <c r="K3092" t="s">
        <v>321</v>
      </c>
      <c r="L3092" s="3" t="str">
        <f>+INDEX([1]!TABLA_MAESTRO_DE_ARTICULO[SubGroupName],MATCH(Tabla_lineas[[#This Row],[CODIGO SAP]],[1]!TABLA_MAESTRO_DE_ARTICULO[ItemCode],0))</f>
        <v>COMPRIMIDO</v>
      </c>
      <c r="M3092" t="s">
        <v>322</v>
      </c>
      <c r="N3092">
        <v>41</v>
      </c>
      <c r="O3092" t="s">
        <v>45</v>
      </c>
      <c r="S3092" s="2">
        <v>10000</v>
      </c>
      <c r="T3092">
        <v>12700</v>
      </c>
      <c r="U3092">
        <v>1.28</v>
      </c>
      <c r="V3092">
        <v>1.27</v>
      </c>
      <c r="W3092">
        <v>0.2</v>
      </c>
      <c r="Z3092" s="4" t="s">
        <v>46</v>
      </c>
      <c r="AA3092" t="s">
        <v>120</v>
      </c>
      <c r="AB3092">
        <v>46132</v>
      </c>
      <c r="AG3092">
        <v>0</v>
      </c>
      <c r="AH3092">
        <v>10000</v>
      </c>
      <c r="AM3092" t="str">
        <f>SUBSTITUTE(Tabla_lineas[[#This Row],[Codigo Liname]]," ","")</f>
        <v>A1004</v>
      </c>
    </row>
    <row r="3093" spans="1:39" customFormat="1" x14ac:dyDescent="0.25">
      <c r="A3093" s="2">
        <v>259</v>
      </c>
      <c r="B3093" t="s">
        <v>877</v>
      </c>
      <c r="C3093">
        <f t="shared" si="48"/>
        <v>1632204</v>
      </c>
      <c r="D3093">
        <v>1572</v>
      </c>
      <c r="E3093" t="s">
        <v>323</v>
      </c>
      <c r="F3093">
        <v>5.91</v>
      </c>
      <c r="G3093">
        <v>3.53</v>
      </c>
      <c r="H3093" t="s">
        <v>324</v>
      </c>
      <c r="I3093" s="2">
        <v>3.53</v>
      </c>
      <c r="J3093" t="s">
        <v>325</v>
      </c>
      <c r="K3093" t="s">
        <v>326</v>
      </c>
      <c r="L3093" s="3" t="str">
        <f>+INDEX([1]!TABLA_MAESTRO_DE_ARTICULO[SubGroupName],MATCH(Tabla_lineas[[#This Row],[CODIGO SAP]],[1]!TABLA_MAESTRO_DE_ARTICULO[ItemCode],0))</f>
        <v>SOLUCION INYECTABLE</v>
      </c>
      <c r="M3093" t="s">
        <v>327</v>
      </c>
      <c r="N3093">
        <v>43</v>
      </c>
      <c r="O3093" t="s">
        <v>249</v>
      </c>
      <c r="S3093" s="2">
        <v>600</v>
      </c>
      <c r="T3093">
        <v>1566</v>
      </c>
      <c r="U3093">
        <v>2.62</v>
      </c>
      <c r="V3093">
        <v>2.61</v>
      </c>
      <c r="W3093">
        <v>0.7</v>
      </c>
      <c r="Z3093" s="4" t="s">
        <v>46</v>
      </c>
      <c r="AA3093" t="s">
        <v>153</v>
      </c>
      <c r="AB3093">
        <v>46132</v>
      </c>
      <c r="AG3093">
        <v>0</v>
      </c>
      <c r="AH3093">
        <v>600</v>
      </c>
      <c r="AM3093" t="str">
        <f>SUBSTITUTE(Tabla_lineas[[#This Row],[Codigo Liname]]," ","")</f>
        <v>A0308</v>
      </c>
    </row>
    <row r="3094" spans="1:39" customFormat="1" x14ac:dyDescent="0.25">
      <c r="A3094" s="2">
        <v>259</v>
      </c>
      <c r="B3094" t="s">
        <v>877</v>
      </c>
      <c r="C3094">
        <f t="shared" si="48"/>
        <v>1632204</v>
      </c>
      <c r="D3094">
        <v>570</v>
      </c>
      <c r="E3094" t="s">
        <v>87</v>
      </c>
      <c r="F3094">
        <v>0.64</v>
      </c>
      <c r="G3094">
        <v>0.44</v>
      </c>
      <c r="H3094" t="s">
        <v>88</v>
      </c>
      <c r="I3094" s="2">
        <v>0.44</v>
      </c>
      <c r="J3094" t="s">
        <v>89</v>
      </c>
      <c r="K3094" t="s">
        <v>90</v>
      </c>
      <c r="L3094" s="3" t="str">
        <f>+INDEX([1]!TABLA_MAESTRO_DE_ARTICULO[SubGroupName],MATCH(Tabla_lineas[[#This Row],[CODIGO SAP]],[1]!TABLA_MAESTRO_DE_ARTICULO[ItemCode],0))</f>
        <v>COMPRIMIDO</v>
      </c>
      <c r="M3094" t="s">
        <v>91</v>
      </c>
      <c r="N3094">
        <v>42</v>
      </c>
      <c r="O3094" t="s">
        <v>45</v>
      </c>
      <c r="S3094" s="2">
        <v>1500</v>
      </c>
      <c r="T3094">
        <v>555</v>
      </c>
      <c r="U3094">
        <v>0.38</v>
      </c>
      <c r="V3094">
        <v>0.37</v>
      </c>
      <c r="W3094">
        <v>0.12</v>
      </c>
      <c r="Z3094" s="4" t="s">
        <v>46</v>
      </c>
      <c r="AA3094" t="s">
        <v>153</v>
      </c>
      <c r="AB3094">
        <v>46132</v>
      </c>
      <c r="AG3094">
        <v>0</v>
      </c>
      <c r="AH3094">
        <v>1500</v>
      </c>
      <c r="AM3094" t="str">
        <f>SUBSTITUTE(Tabla_lineas[[#This Row],[Codigo Liname]]," ","")</f>
        <v>A0307</v>
      </c>
    </row>
    <row r="3095" spans="1:39" customFormat="1" x14ac:dyDescent="0.25">
      <c r="A3095" s="2">
        <v>259</v>
      </c>
      <c r="B3095" t="s">
        <v>877</v>
      </c>
      <c r="C3095">
        <f t="shared" si="48"/>
        <v>1632204</v>
      </c>
      <c r="D3095">
        <v>664</v>
      </c>
      <c r="E3095" t="s">
        <v>464</v>
      </c>
      <c r="F3095">
        <v>28.19</v>
      </c>
      <c r="G3095">
        <v>23.64</v>
      </c>
      <c r="H3095" t="s">
        <v>465</v>
      </c>
      <c r="I3095" s="2">
        <v>23.64</v>
      </c>
      <c r="J3095" t="s">
        <v>466</v>
      </c>
      <c r="K3095" t="s">
        <v>467</v>
      </c>
      <c r="L3095" s="3" t="str">
        <f>+INDEX([1]!TABLA_MAESTRO_DE_ARTICULO[SubGroupName],MATCH(Tabla_lineas[[#This Row],[CODIGO SAP]],[1]!TABLA_MAESTRO_DE_ARTICULO[ItemCode],0))</f>
        <v>GOTAS</v>
      </c>
      <c r="M3095" t="s">
        <v>468</v>
      </c>
      <c r="N3095">
        <v>44</v>
      </c>
      <c r="O3095" t="s">
        <v>469</v>
      </c>
      <c r="S3095" s="2">
        <v>50</v>
      </c>
      <c r="T3095">
        <v>663.5</v>
      </c>
      <c r="U3095">
        <v>13.28</v>
      </c>
      <c r="V3095">
        <v>13.27</v>
      </c>
      <c r="W3095">
        <v>5</v>
      </c>
      <c r="Z3095" s="4" t="s">
        <v>46</v>
      </c>
      <c r="AA3095" t="s">
        <v>153</v>
      </c>
      <c r="AB3095">
        <v>46132</v>
      </c>
      <c r="AG3095">
        <v>0</v>
      </c>
      <c r="AH3095">
        <v>50</v>
      </c>
      <c r="AM3095" t="str">
        <f>SUBSTITUTE(Tabla_lineas[[#This Row],[Codigo Liname]]," ","")</f>
        <v>A0309</v>
      </c>
    </row>
    <row r="3096" spans="1:39" customFormat="1" x14ac:dyDescent="0.25">
      <c r="A3096" s="2">
        <v>259</v>
      </c>
      <c r="B3096" t="s">
        <v>877</v>
      </c>
      <c r="C3096">
        <f t="shared" si="48"/>
        <v>1632204</v>
      </c>
      <c r="D3096">
        <v>1830</v>
      </c>
      <c r="E3096" t="s">
        <v>92</v>
      </c>
      <c r="F3096">
        <v>4.72</v>
      </c>
      <c r="G3096">
        <v>4.72</v>
      </c>
      <c r="H3096" t="s">
        <v>93</v>
      </c>
      <c r="I3096" s="2">
        <v>5.27</v>
      </c>
      <c r="J3096" t="s">
        <v>94</v>
      </c>
      <c r="K3096" t="s">
        <v>95</v>
      </c>
      <c r="L3096" s="3" t="str">
        <f>+INDEX([1]!TABLA_MAESTRO_DE_ARTICULO[SubGroupName],MATCH(Tabla_lineas[[#This Row],[CODIGO SAP]],[1]!TABLA_MAESTRO_DE_ARTICULO[ItemCode],0))</f>
        <v>OVULO VAGINAL</v>
      </c>
      <c r="M3096" t="s">
        <v>96</v>
      </c>
      <c r="N3096">
        <v>45</v>
      </c>
      <c r="O3096" t="s">
        <v>97</v>
      </c>
      <c r="S3096" s="2">
        <v>1000</v>
      </c>
      <c r="T3096">
        <v>1820</v>
      </c>
      <c r="U3096">
        <v>1.83</v>
      </c>
      <c r="V3096">
        <v>1.82</v>
      </c>
      <c r="W3096">
        <v>0.8</v>
      </c>
      <c r="Z3096" s="4" t="s">
        <v>46</v>
      </c>
      <c r="AA3096" t="s">
        <v>126</v>
      </c>
      <c r="AB3096">
        <v>46132</v>
      </c>
      <c r="AG3096">
        <v>0</v>
      </c>
      <c r="AH3096">
        <v>1000</v>
      </c>
      <c r="AM3096" t="str">
        <f>SUBSTITUTE(Tabla_lineas[[#This Row],[Codigo Liname]]," ","")</f>
        <v>G0104</v>
      </c>
    </row>
    <row r="3097" spans="1:39" customFormat="1" x14ac:dyDescent="0.25">
      <c r="A3097" s="2">
        <v>259</v>
      </c>
      <c r="B3097" t="s">
        <v>877</v>
      </c>
      <c r="C3097">
        <f t="shared" si="48"/>
        <v>1632204</v>
      </c>
      <c r="D3097">
        <v>1615.5</v>
      </c>
      <c r="E3097" t="s">
        <v>343</v>
      </c>
      <c r="F3097">
        <v>26.57</v>
      </c>
      <c r="G3097">
        <v>17.350000000000001</v>
      </c>
      <c r="H3097" t="s">
        <v>344</v>
      </c>
      <c r="I3097" s="2">
        <v>17.350000000000001</v>
      </c>
      <c r="J3097" t="s">
        <v>345</v>
      </c>
      <c r="K3097" t="s">
        <v>346</v>
      </c>
      <c r="L3097" s="3" t="str">
        <f>+INDEX([1]!TABLA_MAESTRO_DE_ARTICULO[SubGroupName],MATCH(Tabla_lineas[[#This Row],[CODIGO SAP]],[1]!TABLA_MAESTRO_DE_ARTICULO[ItemCode],0))</f>
        <v>CREMA DERMICA</v>
      </c>
      <c r="M3097" t="s">
        <v>347</v>
      </c>
      <c r="N3097">
        <v>46</v>
      </c>
      <c r="O3097" t="s">
        <v>297</v>
      </c>
      <c r="S3097" s="2">
        <v>150</v>
      </c>
      <c r="T3097">
        <v>1614</v>
      </c>
      <c r="U3097">
        <v>10.77</v>
      </c>
      <c r="V3097">
        <v>10.76</v>
      </c>
      <c r="W3097">
        <v>5</v>
      </c>
      <c r="Z3097" s="4" t="s">
        <v>46</v>
      </c>
      <c r="AA3097" t="s">
        <v>153</v>
      </c>
      <c r="AB3097">
        <v>46096</v>
      </c>
      <c r="AG3097">
        <v>0</v>
      </c>
      <c r="AH3097">
        <v>150</v>
      </c>
      <c r="AM3097" t="str">
        <f>SUBSTITUTE(Tabla_lineas[[#This Row],[Codigo Liname]]," ","")</f>
        <v>D0104</v>
      </c>
    </row>
    <row r="3098" spans="1:39" customFormat="1" x14ac:dyDescent="0.25">
      <c r="A3098" s="2">
        <v>259</v>
      </c>
      <c r="B3098" t="s">
        <v>877</v>
      </c>
      <c r="C3098">
        <f t="shared" si="48"/>
        <v>1632204</v>
      </c>
      <c r="D3098">
        <v>1330</v>
      </c>
      <c r="E3098" t="s">
        <v>348</v>
      </c>
      <c r="F3098">
        <v>31.43</v>
      </c>
      <c r="G3098">
        <v>31.43</v>
      </c>
      <c r="H3098" t="s">
        <v>349</v>
      </c>
      <c r="I3098" s="2">
        <v>45.42</v>
      </c>
      <c r="J3098" t="s">
        <v>350</v>
      </c>
      <c r="K3098" t="s">
        <v>351</v>
      </c>
      <c r="L3098" s="3" t="str">
        <f>+INDEX([1]!TABLA_MAESTRO_DE_ARTICULO[SubGroupName],MATCH(Tabla_lineas[[#This Row],[CODIGO SAP]],[1]!TABLA_MAESTRO_DE_ARTICULO[ItemCode],0))</f>
        <v>SUSPENSION</v>
      </c>
      <c r="M3098" t="s">
        <v>352</v>
      </c>
      <c r="N3098">
        <v>47</v>
      </c>
      <c r="O3098" t="s">
        <v>181</v>
      </c>
      <c r="S3098" s="2">
        <v>70</v>
      </c>
      <c r="T3098">
        <v>1329.3</v>
      </c>
      <c r="U3098">
        <v>19</v>
      </c>
      <c r="V3098">
        <v>18.989999999999998</v>
      </c>
      <c r="W3098">
        <v>10</v>
      </c>
      <c r="Z3098" s="4" t="s">
        <v>46</v>
      </c>
      <c r="AA3098" t="s">
        <v>153</v>
      </c>
      <c r="AB3098">
        <v>46132</v>
      </c>
      <c r="AG3098">
        <v>0</v>
      </c>
      <c r="AH3098">
        <v>70</v>
      </c>
      <c r="AM3098" t="str">
        <f>SUBSTITUTE(Tabla_lineas[[#This Row],[Codigo Liname]]," ","")</f>
        <v>A0704</v>
      </c>
    </row>
    <row r="3099" spans="1:39" customFormat="1" x14ac:dyDescent="0.25">
      <c r="A3099" s="2">
        <v>259</v>
      </c>
      <c r="B3099" t="s">
        <v>877</v>
      </c>
      <c r="C3099">
        <f t="shared" si="48"/>
        <v>1632204</v>
      </c>
      <c r="D3099">
        <v>1719.0000000000002</v>
      </c>
      <c r="E3099" t="s">
        <v>98</v>
      </c>
      <c r="F3099">
        <v>9.4</v>
      </c>
      <c r="G3099">
        <v>8.77</v>
      </c>
      <c r="H3099" t="s">
        <v>99</v>
      </c>
      <c r="I3099" s="2">
        <v>8.77</v>
      </c>
      <c r="J3099" t="s">
        <v>100</v>
      </c>
      <c r="K3099" t="s">
        <v>101</v>
      </c>
      <c r="L3099" s="3" t="str">
        <f>+INDEX([1]!TABLA_MAESTRO_DE_ARTICULO[SubGroupName],MATCH(Tabla_lineas[[#This Row],[CODIGO SAP]],[1]!TABLA_MAESTRO_DE_ARTICULO[ItemCode],0))</f>
        <v>GOTAS</v>
      </c>
      <c r="M3099" t="s">
        <v>102</v>
      </c>
      <c r="N3099">
        <v>49</v>
      </c>
      <c r="O3099" t="s">
        <v>103</v>
      </c>
      <c r="S3099" s="2">
        <v>300</v>
      </c>
      <c r="T3099">
        <v>1716</v>
      </c>
      <c r="U3099">
        <v>5.73</v>
      </c>
      <c r="V3099">
        <v>5.72</v>
      </c>
      <c r="W3099">
        <v>3</v>
      </c>
      <c r="Z3099" s="4" t="s">
        <v>46</v>
      </c>
      <c r="AA3099" t="s">
        <v>153</v>
      </c>
      <c r="AB3099">
        <v>46132</v>
      </c>
      <c r="AG3099">
        <v>0</v>
      </c>
      <c r="AH3099">
        <v>300</v>
      </c>
      <c r="AM3099" t="str">
        <f>SUBSTITUTE(Tabla_lineas[[#This Row],[Codigo Liname]]," ","")</f>
        <v>N0210</v>
      </c>
    </row>
    <row r="3100" spans="1:39" customFormat="1" x14ac:dyDescent="0.25">
      <c r="A3100" s="2">
        <v>259</v>
      </c>
      <c r="B3100" t="s">
        <v>877</v>
      </c>
      <c r="C3100">
        <f t="shared" si="48"/>
        <v>1632204</v>
      </c>
      <c r="D3100">
        <v>3925</v>
      </c>
      <c r="E3100" t="s">
        <v>353</v>
      </c>
      <c r="F3100">
        <v>11.88</v>
      </c>
      <c r="G3100">
        <v>11.88</v>
      </c>
      <c r="H3100" t="s">
        <v>354</v>
      </c>
      <c r="I3100" s="2">
        <v>13.94</v>
      </c>
      <c r="J3100" t="s">
        <v>355</v>
      </c>
      <c r="K3100" t="s">
        <v>356</v>
      </c>
      <c r="L3100" s="3" t="str">
        <f>+INDEX([1]!TABLA_MAESTRO_DE_ARTICULO[SubGroupName],MATCH(Tabla_lineas[[#This Row],[CODIGO SAP]],[1]!TABLA_MAESTRO_DE_ARTICULO[ItemCode],0))</f>
        <v>JARABE</v>
      </c>
      <c r="M3100" t="s">
        <v>357</v>
      </c>
      <c r="N3100">
        <v>50</v>
      </c>
      <c r="O3100" t="s">
        <v>181</v>
      </c>
      <c r="S3100" s="2">
        <v>500</v>
      </c>
      <c r="T3100">
        <v>3920</v>
      </c>
      <c r="U3100">
        <v>7.85</v>
      </c>
      <c r="V3100">
        <v>7.84</v>
      </c>
      <c r="W3100">
        <v>5.5</v>
      </c>
      <c r="Z3100" s="4" t="s">
        <v>53</v>
      </c>
      <c r="AA3100" t="s">
        <v>153</v>
      </c>
      <c r="AB3100">
        <v>46096</v>
      </c>
      <c r="AG3100">
        <v>0</v>
      </c>
      <c r="AH3100">
        <v>500</v>
      </c>
      <c r="AM3100" t="str">
        <f>SUBSTITUTE(Tabla_lineas[[#This Row],[Codigo Liname]]," ","")</f>
        <v>N0209</v>
      </c>
    </row>
    <row r="3101" spans="1:39" customFormat="1" x14ac:dyDescent="0.25">
      <c r="A3101" s="2">
        <v>259</v>
      </c>
      <c r="B3101" t="s">
        <v>877</v>
      </c>
      <c r="C3101">
        <f t="shared" si="48"/>
        <v>1632204</v>
      </c>
      <c r="D3101">
        <v>920</v>
      </c>
      <c r="E3101" t="s">
        <v>374</v>
      </c>
      <c r="F3101">
        <v>2.0699999999999998</v>
      </c>
      <c r="G3101">
        <v>1.4</v>
      </c>
      <c r="H3101" t="s">
        <v>375</v>
      </c>
      <c r="I3101" s="2">
        <v>1.4</v>
      </c>
      <c r="J3101" t="s">
        <v>376</v>
      </c>
      <c r="K3101" t="s">
        <v>377</v>
      </c>
      <c r="L3101" s="3" t="str">
        <f>+INDEX([1]!TABLA_MAESTRO_DE_ARTICULO[SubGroupName],MATCH(Tabla_lineas[[#This Row],[CODIGO SAP]],[1]!TABLA_MAESTRO_DE_ARTICULO[ItemCode],0))</f>
        <v>COMPRIMIDO</v>
      </c>
      <c r="M3101" t="s">
        <v>378</v>
      </c>
      <c r="N3101">
        <v>51</v>
      </c>
      <c r="O3101" t="s">
        <v>45</v>
      </c>
      <c r="S3101" s="2">
        <v>1000</v>
      </c>
      <c r="T3101">
        <v>910</v>
      </c>
      <c r="U3101">
        <v>0.92</v>
      </c>
      <c r="V3101">
        <v>0.91</v>
      </c>
      <c r="W3101">
        <v>0.25</v>
      </c>
      <c r="Z3101" s="4" t="s">
        <v>46</v>
      </c>
      <c r="AA3101" t="s">
        <v>120</v>
      </c>
      <c r="AB3101">
        <v>46132</v>
      </c>
      <c r="AG3101">
        <v>0</v>
      </c>
      <c r="AH3101">
        <v>1000</v>
      </c>
      <c r="AM3101" t="str">
        <f>SUBSTITUTE(Tabla_lineas[[#This Row],[Codigo Liname]]," ","")</f>
        <v>H0209</v>
      </c>
    </row>
    <row r="3102" spans="1:39" customFormat="1" x14ac:dyDescent="0.25">
      <c r="A3102" s="2">
        <v>259</v>
      </c>
      <c r="B3102" t="s">
        <v>877</v>
      </c>
      <c r="C3102">
        <f t="shared" si="48"/>
        <v>1632204</v>
      </c>
      <c r="D3102">
        <v>469.00000000000006</v>
      </c>
      <c r="E3102" t="s">
        <v>470</v>
      </c>
      <c r="F3102">
        <v>22.96</v>
      </c>
      <c r="G3102">
        <v>12</v>
      </c>
      <c r="H3102" t="s">
        <v>471</v>
      </c>
      <c r="I3102" s="2">
        <v>12.03</v>
      </c>
      <c r="J3102" t="s">
        <v>472</v>
      </c>
      <c r="K3102" t="s">
        <v>473</v>
      </c>
      <c r="L3102" s="3" t="str">
        <f>+INDEX([1]!TABLA_MAESTRO_DE_ARTICULO[SubGroupName],MATCH(Tabla_lineas[[#This Row],[CODIGO SAP]],[1]!TABLA_MAESTRO_DE_ARTICULO[ItemCode],0))</f>
        <v>LOCION</v>
      </c>
      <c r="M3102" t="s">
        <v>474</v>
      </c>
      <c r="N3102">
        <v>8</v>
      </c>
      <c r="O3102" t="s">
        <v>400</v>
      </c>
      <c r="S3102" s="2">
        <v>50</v>
      </c>
      <c r="T3102">
        <v>468.49999999999994</v>
      </c>
      <c r="U3102">
        <v>9.3800000000000008</v>
      </c>
      <c r="V3102">
        <v>9.3699999999999992</v>
      </c>
      <c r="W3102">
        <v>7</v>
      </c>
      <c r="Z3102" s="4" t="s">
        <v>46</v>
      </c>
      <c r="AA3102" t="s">
        <v>153</v>
      </c>
      <c r="AB3102">
        <v>46132</v>
      </c>
      <c r="AG3102">
        <v>0</v>
      </c>
      <c r="AH3102">
        <v>50</v>
      </c>
      <c r="AM3102" t="str">
        <f>SUBSTITUTE(Tabla_lineas[[#This Row],[Codigo Liname]]," ","")</f>
        <v>P0301</v>
      </c>
    </row>
    <row r="3103" spans="1:39" customFormat="1" x14ac:dyDescent="0.25">
      <c r="A3103" s="2">
        <v>259</v>
      </c>
      <c r="B3103" t="s">
        <v>877</v>
      </c>
      <c r="C3103">
        <f t="shared" si="48"/>
        <v>1632204</v>
      </c>
      <c r="D3103">
        <v>3807.5</v>
      </c>
      <c r="E3103" t="s">
        <v>395</v>
      </c>
      <c r="F3103">
        <v>39.200000000000003</v>
      </c>
      <c r="G3103">
        <v>23.99</v>
      </c>
      <c r="H3103" t="s">
        <v>396</v>
      </c>
      <c r="I3103" s="2">
        <v>23.99</v>
      </c>
      <c r="J3103" t="s">
        <v>397</v>
      </c>
      <c r="K3103" t="s">
        <v>398</v>
      </c>
      <c r="L3103" s="3" t="str">
        <f>+INDEX([1]!TABLA_MAESTRO_DE_ARTICULO[SubGroupName],MATCH(Tabla_lineas[[#This Row],[CODIGO SAP]],[1]!TABLA_MAESTRO_DE_ARTICULO[ItemCode],0))</f>
        <v>JARABE</v>
      </c>
      <c r="M3103" t="s">
        <v>399</v>
      </c>
      <c r="N3103">
        <v>58</v>
      </c>
      <c r="O3103" t="s">
        <v>400</v>
      </c>
      <c r="S3103" s="2">
        <v>250</v>
      </c>
      <c r="T3103">
        <v>3805</v>
      </c>
      <c r="U3103">
        <v>15.23</v>
      </c>
      <c r="V3103">
        <v>15.22</v>
      </c>
      <c r="W3103">
        <v>5</v>
      </c>
      <c r="Z3103" s="4" t="s">
        <v>46</v>
      </c>
      <c r="AA3103" t="s">
        <v>153</v>
      </c>
      <c r="AB3103">
        <v>46096</v>
      </c>
      <c r="AG3103">
        <v>0</v>
      </c>
      <c r="AH3103">
        <v>250</v>
      </c>
      <c r="AM3103" t="str">
        <f>SUBSTITUTE(Tabla_lineas[[#This Row],[Codigo Liname]]," ","")</f>
        <v>A1205</v>
      </c>
    </row>
    <row r="3104" spans="1:39" customFormat="1" x14ac:dyDescent="0.25">
      <c r="A3104" s="2">
        <v>260</v>
      </c>
      <c r="B3104" t="s">
        <v>878</v>
      </c>
      <c r="C3104">
        <f t="shared" si="48"/>
        <v>1632304</v>
      </c>
      <c r="D3104">
        <v>1780.5</v>
      </c>
      <c r="E3104" t="s">
        <v>176</v>
      </c>
      <c r="F3104">
        <v>16.7</v>
      </c>
      <c r="G3104">
        <v>16.7</v>
      </c>
      <c r="H3104" t="s">
        <v>177</v>
      </c>
      <c r="I3104" s="2">
        <v>35.61</v>
      </c>
      <c r="J3104" t="s">
        <v>178</v>
      </c>
      <c r="K3104" t="s">
        <v>179</v>
      </c>
      <c r="L3104" s="3" t="str">
        <f>+INDEX([1]!TABLA_MAESTRO_DE_ARTICULO[SubGroupName],MATCH(Tabla_lineas[[#This Row],[CODIGO SAP]],[1]!TABLA_MAESTRO_DE_ARTICULO[ItemCode],0))</f>
        <v>POLVO PARA SUSPENSION</v>
      </c>
      <c r="M3104" t="s">
        <v>180</v>
      </c>
      <c r="N3104">
        <v>3</v>
      </c>
      <c r="O3104" t="s">
        <v>181</v>
      </c>
      <c r="S3104" s="2">
        <v>50</v>
      </c>
      <c r="T3104">
        <v>834.50000000000011</v>
      </c>
      <c r="U3104">
        <v>35.61</v>
      </c>
      <c r="V3104">
        <v>16.690000000000001</v>
      </c>
      <c r="W3104">
        <v>5.5</v>
      </c>
      <c r="Z3104" s="4" t="s">
        <v>46</v>
      </c>
      <c r="AA3104" t="s">
        <v>153</v>
      </c>
      <c r="AB3104">
        <v>46096</v>
      </c>
      <c r="AG3104">
        <v>0</v>
      </c>
      <c r="AH3104">
        <v>50</v>
      </c>
      <c r="AM3104" t="str">
        <f>SUBSTITUTE(Tabla_lineas[[#This Row],[Codigo Liname]]," ","")</f>
        <v>J0157</v>
      </c>
    </row>
    <row r="3105" spans="1:39" customFormat="1" x14ac:dyDescent="0.25">
      <c r="A3105" s="2">
        <v>260</v>
      </c>
      <c r="B3105" t="s">
        <v>878</v>
      </c>
      <c r="C3105">
        <f t="shared" si="48"/>
        <v>1632304</v>
      </c>
      <c r="D3105">
        <v>1000</v>
      </c>
      <c r="E3105" t="s">
        <v>188</v>
      </c>
      <c r="F3105">
        <v>0.66</v>
      </c>
      <c r="G3105">
        <v>0.66</v>
      </c>
      <c r="H3105" t="s">
        <v>189</v>
      </c>
      <c r="I3105" s="2">
        <v>1</v>
      </c>
      <c r="J3105" t="s">
        <v>190</v>
      </c>
      <c r="K3105" t="s">
        <v>191</v>
      </c>
      <c r="L3105" s="3" t="str">
        <f>+INDEX([1]!TABLA_MAESTRO_DE_ARTICULO[SubGroupName],MATCH(Tabla_lineas[[#This Row],[CODIGO SAP]],[1]!TABLA_MAESTRO_DE_ARTICULO[ItemCode],0))</f>
        <v>COMPRIMIDO</v>
      </c>
      <c r="M3105" t="s">
        <v>192</v>
      </c>
      <c r="N3105">
        <v>4</v>
      </c>
      <c r="O3105" t="s">
        <v>45</v>
      </c>
      <c r="S3105" s="2">
        <v>1000</v>
      </c>
      <c r="T3105">
        <v>650</v>
      </c>
      <c r="U3105">
        <v>1</v>
      </c>
      <c r="V3105">
        <v>0.65</v>
      </c>
      <c r="W3105">
        <v>0.2</v>
      </c>
      <c r="Z3105" s="4" t="s">
        <v>53</v>
      </c>
      <c r="AA3105" t="s">
        <v>153</v>
      </c>
      <c r="AB3105">
        <v>46096</v>
      </c>
      <c r="AG3105">
        <v>0</v>
      </c>
      <c r="AH3105">
        <v>1000</v>
      </c>
      <c r="AM3105" t="str">
        <f>SUBSTITUTE(Tabla_lineas[[#This Row],[Codigo Liname]]," ","")</f>
        <v>R0501</v>
      </c>
    </row>
    <row r="3106" spans="1:39" customFormat="1" x14ac:dyDescent="0.25">
      <c r="A3106" s="2">
        <v>260</v>
      </c>
      <c r="B3106" t="s">
        <v>878</v>
      </c>
      <c r="C3106">
        <f t="shared" si="48"/>
        <v>1632304</v>
      </c>
      <c r="D3106">
        <v>3030</v>
      </c>
      <c r="E3106" t="s">
        <v>121</v>
      </c>
      <c r="F3106">
        <v>2.0099999999999998</v>
      </c>
      <c r="G3106">
        <v>2.0099999999999998</v>
      </c>
      <c r="H3106" t="s">
        <v>122</v>
      </c>
      <c r="I3106" s="2">
        <v>2.02</v>
      </c>
      <c r="J3106" t="s">
        <v>123</v>
      </c>
      <c r="K3106" t="s">
        <v>124</v>
      </c>
      <c r="L3106" s="3" t="str">
        <f>+INDEX([1]!TABLA_MAESTRO_DE_ARTICULO[SubGroupName],MATCH(Tabla_lineas[[#This Row],[CODIGO SAP]],[1]!TABLA_MAESTRO_DE_ARTICULO[ItemCode],0))</f>
        <v>COMPRIMIDO</v>
      </c>
      <c r="M3106" t="s">
        <v>125</v>
      </c>
      <c r="N3106">
        <v>5</v>
      </c>
      <c r="O3106" t="s">
        <v>45</v>
      </c>
      <c r="S3106" s="2">
        <v>1500</v>
      </c>
      <c r="T3106">
        <v>3000</v>
      </c>
      <c r="U3106">
        <v>2.02</v>
      </c>
      <c r="V3106">
        <v>2</v>
      </c>
      <c r="W3106">
        <v>0.15</v>
      </c>
      <c r="Z3106" s="4" t="s">
        <v>53</v>
      </c>
      <c r="AA3106" t="s">
        <v>126</v>
      </c>
      <c r="AB3106">
        <v>46132</v>
      </c>
      <c r="AG3106">
        <v>0</v>
      </c>
      <c r="AH3106">
        <v>1500</v>
      </c>
      <c r="AM3106" t="str">
        <f>SUBSTITUTE(Tabla_lineas[[#This Row],[Codigo Liname]]," ","")</f>
        <v>C1001</v>
      </c>
    </row>
    <row r="3107" spans="1:39" customFormat="1" x14ac:dyDescent="0.25">
      <c r="A3107" s="2">
        <v>260</v>
      </c>
      <c r="B3107" t="s">
        <v>878</v>
      </c>
      <c r="C3107">
        <f t="shared" si="48"/>
        <v>1632304</v>
      </c>
      <c r="D3107">
        <v>8173.5</v>
      </c>
      <c r="E3107" t="s">
        <v>432</v>
      </c>
      <c r="F3107">
        <v>49.46</v>
      </c>
      <c r="G3107">
        <v>49.46</v>
      </c>
      <c r="H3107" t="s">
        <v>433</v>
      </c>
      <c r="I3107" s="2">
        <v>54.49</v>
      </c>
      <c r="J3107" t="s">
        <v>434</v>
      </c>
      <c r="K3107" t="s">
        <v>435</v>
      </c>
      <c r="L3107" s="3" t="str">
        <f>+INDEX([1]!TABLA_MAESTRO_DE_ARTICULO[SubGroupName],MATCH(Tabla_lineas[[#This Row],[CODIGO SAP]],[1]!TABLA_MAESTRO_DE_ARTICULO[ItemCode],0))</f>
        <v>POLVO PARA SUSPENSION</v>
      </c>
      <c r="M3107" t="s">
        <v>436</v>
      </c>
      <c r="N3107">
        <v>6</v>
      </c>
      <c r="O3107" t="s">
        <v>437</v>
      </c>
      <c r="S3107" s="2">
        <v>150</v>
      </c>
      <c r="T3107">
        <v>7417.5</v>
      </c>
      <c r="U3107">
        <v>54.49</v>
      </c>
      <c r="V3107">
        <v>49.45</v>
      </c>
      <c r="W3107">
        <v>10</v>
      </c>
      <c r="Z3107" s="4" t="s">
        <v>46</v>
      </c>
      <c r="AA3107" t="s">
        <v>153</v>
      </c>
      <c r="AB3107">
        <v>46096</v>
      </c>
      <c r="AG3107">
        <v>0</v>
      </c>
      <c r="AH3107">
        <v>150</v>
      </c>
      <c r="AM3107" t="str">
        <f>SUBSTITUTE(Tabla_lineas[[#This Row],[Codigo Liname]]," ","")</f>
        <v>J0162</v>
      </c>
    </row>
    <row r="3108" spans="1:39" customFormat="1" x14ac:dyDescent="0.25">
      <c r="A3108" s="2">
        <v>260</v>
      </c>
      <c r="B3108" t="s">
        <v>878</v>
      </c>
      <c r="C3108">
        <f t="shared" si="48"/>
        <v>1632304</v>
      </c>
      <c r="D3108">
        <v>5500</v>
      </c>
      <c r="E3108" t="s">
        <v>420</v>
      </c>
      <c r="F3108">
        <v>4.96</v>
      </c>
      <c r="G3108">
        <v>4.96</v>
      </c>
      <c r="H3108" t="s">
        <v>421</v>
      </c>
      <c r="I3108" s="2">
        <v>11</v>
      </c>
      <c r="J3108" t="s">
        <v>422</v>
      </c>
      <c r="K3108" t="s">
        <v>423</v>
      </c>
      <c r="L3108" s="3" t="str">
        <f>+INDEX([1]!TABLA_MAESTRO_DE_ARTICULO[SubGroupName],MATCH(Tabla_lineas[[#This Row],[CODIGO SAP]],[1]!TABLA_MAESTRO_DE_ARTICULO[ItemCode],0))</f>
        <v>CAPSULA DURA</v>
      </c>
      <c r="M3108" t="s">
        <v>424</v>
      </c>
      <c r="N3108">
        <v>9</v>
      </c>
      <c r="O3108" t="s">
        <v>45</v>
      </c>
      <c r="S3108" s="2">
        <v>500</v>
      </c>
      <c r="T3108">
        <v>2475</v>
      </c>
      <c r="U3108">
        <v>11</v>
      </c>
      <c r="V3108">
        <v>4.95</v>
      </c>
      <c r="W3108">
        <v>1.3</v>
      </c>
      <c r="Z3108" s="4" t="s">
        <v>46</v>
      </c>
      <c r="AA3108" t="s">
        <v>120</v>
      </c>
      <c r="AB3108">
        <v>46132</v>
      </c>
      <c r="AG3108">
        <v>0</v>
      </c>
      <c r="AH3108">
        <v>500</v>
      </c>
      <c r="AM3108" t="str">
        <f>SUBSTITUTE(Tabla_lineas[[#This Row],[Codigo Liname]]," ","")</f>
        <v>J0158</v>
      </c>
    </row>
    <row r="3109" spans="1:39" customFormat="1" x14ac:dyDescent="0.25">
      <c r="A3109" s="2">
        <v>260</v>
      </c>
      <c r="B3109" t="s">
        <v>878</v>
      </c>
      <c r="C3109">
        <f t="shared" si="48"/>
        <v>1632304</v>
      </c>
      <c r="D3109">
        <v>1860</v>
      </c>
      <c r="E3109" t="s">
        <v>203</v>
      </c>
      <c r="F3109">
        <v>1.64</v>
      </c>
      <c r="G3109">
        <v>1.64</v>
      </c>
      <c r="H3109" t="s">
        <v>204</v>
      </c>
      <c r="I3109" s="2">
        <v>3.72</v>
      </c>
      <c r="J3109" t="s">
        <v>205</v>
      </c>
      <c r="K3109" t="s">
        <v>206</v>
      </c>
      <c r="L3109" s="3" t="str">
        <f>+INDEX([1]!TABLA_MAESTRO_DE_ARTICULO[SubGroupName],MATCH(Tabla_lineas[[#This Row],[CODIGO SAP]],[1]!TABLA_MAESTRO_DE_ARTICULO[ItemCode],0))</f>
        <v>COMPRIMIDO</v>
      </c>
      <c r="M3109" t="s">
        <v>207</v>
      </c>
      <c r="N3109">
        <v>10</v>
      </c>
      <c r="O3109" t="s">
        <v>45</v>
      </c>
      <c r="S3109" s="2">
        <v>500</v>
      </c>
      <c r="T3109">
        <v>820</v>
      </c>
      <c r="U3109">
        <v>3.72</v>
      </c>
      <c r="V3109">
        <v>1.64</v>
      </c>
      <c r="W3109">
        <v>0.38</v>
      </c>
      <c r="Z3109" s="4" t="s">
        <v>46</v>
      </c>
      <c r="AA3109" t="s">
        <v>120</v>
      </c>
      <c r="AB3109">
        <v>46132</v>
      </c>
      <c r="AG3109">
        <v>0</v>
      </c>
      <c r="AH3109">
        <v>500</v>
      </c>
      <c r="AM3109" t="str">
        <f>SUBSTITUTE(Tabla_lineas[[#This Row],[Codigo Liname]]," ","")</f>
        <v>J0127</v>
      </c>
    </row>
    <row r="3110" spans="1:39" customFormat="1" x14ac:dyDescent="0.25">
      <c r="A3110" s="2">
        <v>260</v>
      </c>
      <c r="B3110" t="s">
        <v>878</v>
      </c>
      <c r="C3110">
        <f t="shared" si="48"/>
        <v>1632304</v>
      </c>
      <c r="D3110">
        <v>356</v>
      </c>
      <c r="E3110" t="s">
        <v>444</v>
      </c>
      <c r="F3110">
        <v>4.67</v>
      </c>
      <c r="G3110">
        <v>3.5</v>
      </c>
      <c r="H3110" t="s">
        <v>445</v>
      </c>
      <c r="I3110" s="2">
        <v>3.56</v>
      </c>
      <c r="J3110" t="s">
        <v>446</v>
      </c>
      <c r="K3110" t="s">
        <v>447</v>
      </c>
      <c r="L3110" s="3" t="str">
        <f>+INDEX([1]!TABLA_MAESTRO_DE_ARTICULO[SubGroupName],MATCH(Tabla_lineas[[#This Row],[CODIGO SAP]],[1]!TABLA_MAESTRO_DE_ARTICULO[ItemCode],0))</f>
        <v>SOLUCION INYECTABLE</v>
      </c>
      <c r="M3110" t="s">
        <v>448</v>
      </c>
      <c r="N3110">
        <v>11</v>
      </c>
      <c r="O3110" t="s">
        <v>249</v>
      </c>
      <c r="S3110" s="2">
        <v>100</v>
      </c>
      <c r="T3110">
        <v>349</v>
      </c>
      <c r="U3110">
        <v>3.56</v>
      </c>
      <c r="V3110">
        <v>3.49</v>
      </c>
      <c r="W3110">
        <v>1.5</v>
      </c>
      <c r="Z3110" s="4" t="s">
        <v>53</v>
      </c>
      <c r="AA3110" t="s">
        <v>120</v>
      </c>
      <c r="AB3110">
        <v>46096</v>
      </c>
      <c r="AG3110">
        <v>0</v>
      </c>
      <c r="AH3110">
        <v>100</v>
      </c>
      <c r="AM3110" t="str">
        <f>SUBSTITUTE(Tabla_lineas[[#This Row],[Codigo Liname]]," ","")</f>
        <v>B0506</v>
      </c>
    </row>
    <row r="3111" spans="1:39" customFormat="1" x14ac:dyDescent="0.25">
      <c r="A3111" s="2">
        <v>260</v>
      </c>
      <c r="B3111" t="s">
        <v>878</v>
      </c>
      <c r="C3111">
        <f t="shared" si="48"/>
        <v>1632304</v>
      </c>
      <c r="D3111">
        <v>911.99999999999989</v>
      </c>
      <c r="E3111" t="s">
        <v>449</v>
      </c>
      <c r="F3111">
        <v>4.2</v>
      </c>
      <c r="G3111">
        <v>2.2799999999999998</v>
      </c>
      <c r="H3111" t="s">
        <v>450</v>
      </c>
      <c r="I3111" s="2">
        <v>2.2799999999999998</v>
      </c>
      <c r="J3111" t="s">
        <v>451</v>
      </c>
      <c r="K3111" t="s">
        <v>452</v>
      </c>
      <c r="L3111" s="3" t="str">
        <f>+INDEX([1]!TABLA_MAESTRO_DE_ARTICULO[SubGroupName],MATCH(Tabla_lineas[[#This Row],[CODIGO SAP]],[1]!TABLA_MAESTRO_DE_ARTICULO[ItemCode],0))</f>
        <v>OVULO VAGINAL</v>
      </c>
      <c r="M3111" t="s">
        <v>453</v>
      </c>
      <c r="N3111">
        <v>12</v>
      </c>
      <c r="O3111" t="s">
        <v>97</v>
      </c>
      <c r="S3111" s="2">
        <v>400</v>
      </c>
      <c r="T3111">
        <v>908</v>
      </c>
      <c r="U3111">
        <v>2.2799999999999998</v>
      </c>
      <c r="V3111">
        <v>2.27</v>
      </c>
      <c r="W3111">
        <v>0.7</v>
      </c>
      <c r="Z3111" s="4" t="s">
        <v>53</v>
      </c>
      <c r="AA3111" t="s">
        <v>126</v>
      </c>
      <c r="AB3111">
        <v>46132</v>
      </c>
      <c r="AG3111">
        <v>0</v>
      </c>
      <c r="AH3111">
        <v>400</v>
      </c>
      <c r="AM3111" t="str">
        <f>SUBSTITUTE(Tabla_lineas[[#This Row],[Codigo Liname]]," ","")</f>
        <v>G0102</v>
      </c>
    </row>
    <row r="3112" spans="1:39" customFormat="1" x14ac:dyDescent="0.25">
      <c r="A3112" s="2">
        <v>260</v>
      </c>
      <c r="B3112" t="s">
        <v>878</v>
      </c>
      <c r="C3112">
        <f t="shared" si="48"/>
        <v>1632304</v>
      </c>
      <c r="D3112">
        <v>479.5</v>
      </c>
      <c r="E3112" t="s">
        <v>60</v>
      </c>
      <c r="F3112">
        <v>15.12</v>
      </c>
      <c r="G3112">
        <v>9.5</v>
      </c>
      <c r="H3112" t="s">
        <v>61</v>
      </c>
      <c r="I3112" s="2">
        <v>9.59</v>
      </c>
      <c r="J3112" t="s">
        <v>62</v>
      </c>
      <c r="K3112" t="s">
        <v>63</v>
      </c>
      <c r="L3112" s="3" t="str">
        <f>+INDEX([1]!TABLA_MAESTRO_DE_ARTICULO[SubGroupName],MATCH(Tabla_lineas[[#This Row],[CODIGO SAP]],[1]!TABLA_MAESTRO_DE_ARTICULO[ItemCode],0))</f>
        <v>JARABE</v>
      </c>
      <c r="M3112" t="s">
        <v>64</v>
      </c>
      <c r="N3112">
        <v>13</v>
      </c>
      <c r="O3112" t="s">
        <v>65</v>
      </c>
      <c r="S3112" s="2">
        <v>50</v>
      </c>
      <c r="T3112">
        <v>474.5</v>
      </c>
      <c r="U3112">
        <v>9.59</v>
      </c>
      <c r="V3112">
        <v>9.49</v>
      </c>
      <c r="W3112">
        <v>5</v>
      </c>
      <c r="Z3112" s="4" t="s">
        <v>46</v>
      </c>
      <c r="AA3112" t="s">
        <v>153</v>
      </c>
      <c r="AB3112">
        <v>46096</v>
      </c>
      <c r="AG3112">
        <v>0</v>
      </c>
      <c r="AH3112">
        <v>50</v>
      </c>
      <c r="AM3112" t="str">
        <f>SUBSTITUTE(Tabla_lineas[[#This Row],[Codigo Liname]]," ","")</f>
        <v>R0503</v>
      </c>
    </row>
    <row r="3113" spans="1:39" customFormat="1" x14ac:dyDescent="0.25">
      <c r="A3113" s="2">
        <v>260</v>
      </c>
      <c r="B3113" t="s">
        <v>878</v>
      </c>
      <c r="C3113">
        <f t="shared" si="48"/>
        <v>1632304</v>
      </c>
      <c r="D3113">
        <v>360</v>
      </c>
      <c r="E3113" t="s">
        <v>138</v>
      </c>
      <c r="F3113">
        <v>0.2</v>
      </c>
      <c r="G3113">
        <v>0.2</v>
      </c>
      <c r="H3113" t="s">
        <v>139</v>
      </c>
      <c r="I3113" s="2">
        <v>0.24</v>
      </c>
      <c r="J3113" t="s">
        <v>140</v>
      </c>
      <c r="K3113" t="s">
        <v>141</v>
      </c>
      <c r="L3113" s="3" t="str">
        <f>+INDEX([1]!TABLA_MAESTRO_DE_ARTICULO[SubGroupName],MATCH(Tabla_lineas[[#This Row],[CODIGO SAP]],[1]!TABLA_MAESTRO_DE_ARTICULO[ItemCode],0))</f>
        <v>COMPRIMIDO</v>
      </c>
      <c r="M3113" t="s">
        <v>142</v>
      </c>
      <c r="N3113">
        <v>14</v>
      </c>
      <c r="O3113" t="s">
        <v>45</v>
      </c>
      <c r="S3113" s="2">
        <v>1500</v>
      </c>
      <c r="T3113">
        <v>285</v>
      </c>
      <c r="U3113">
        <v>0.24</v>
      </c>
      <c r="V3113">
        <v>0.19</v>
      </c>
      <c r="W3113">
        <v>0.12</v>
      </c>
      <c r="Z3113" s="4" t="s">
        <v>53</v>
      </c>
      <c r="AA3113" t="s">
        <v>126</v>
      </c>
      <c r="AB3113">
        <v>46132</v>
      </c>
      <c r="AG3113">
        <v>0</v>
      </c>
      <c r="AH3113">
        <v>1500</v>
      </c>
      <c r="AM3113" t="str">
        <f>SUBSTITUTE(Tabla_lineas[[#This Row],[Codigo Liname]]," ","")</f>
        <v>M0102</v>
      </c>
    </row>
    <row r="3114" spans="1:39" customFormat="1" x14ac:dyDescent="0.25">
      <c r="A3114" s="2">
        <v>260</v>
      </c>
      <c r="B3114" t="s">
        <v>878</v>
      </c>
      <c r="C3114">
        <f t="shared" si="48"/>
        <v>1632304</v>
      </c>
      <c r="D3114">
        <v>530</v>
      </c>
      <c r="E3114" t="s">
        <v>266</v>
      </c>
      <c r="F3114">
        <v>0.56000000000000005</v>
      </c>
      <c r="G3114">
        <v>0.53</v>
      </c>
      <c r="H3114" t="s">
        <v>267</v>
      </c>
      <c r="I3114" s="2">
        <v>0.53</v>
      </c>
      <c r="J3114" t="s">
        <v>268</v>
      </c>
      <c r="K3114" t="s">
        <v>269</v>
      </c>
      <c r="L3114" s="3" t="str">
        <f>+INDEX([1]!TABLA_MAESTRO_DE_ARTICULO[SubGroupName],MATCH(Tabla_lineas[[#This Row],[CODIGO SAP]],[1]!TABLA_MAESTRO_DE_ARTICULO[ItemCode],0))</f>
        <v>COMPRIMIDO</v>
      </c>
      <c r="M3114" t="s">
        <v>270</v>
      </c>
      <c r="N3114">
        <v>15</v>
      </c>
      <c r="O3114" t="s">
        <v>45</v>
      </c>
      <c r="S3114" s="2">
        <v>1000</v>
      </c>
      <c r="T3114">
        <v>520</v>
      </c>
      <c r="U3114">
        <v>0.53</v>
      </c>
      <c r="V3114">
        <v>0.52</v>
      </c>
      <c r="W3114">
        <v>0.12</v>
      </c>
      <c r="Z3114" s="4" t="s">
        <v>53</v>
      </c>
      <c r="AA3114" t="s">
        <v>126</v>
      </c>
      <c r="AB3114">
        <v>46132</v>
      </c>
      <c r="AG3114">
        <v>0</v>
      </c>
      <c r="AH3114">
        <v>1000</v>
      </c>
      <c r="AM3114" t="str">
        <f>SUBSTITUTE(Tabla_lineas[[#This Row],[Codigo Liname]]," ","")</f>
        <v>C0901</v>
      </c>
    </row>
    <row r="3115" spans="1:39" customFormat="1" x14ac:dyDescent="0.25">
      <c r="A3115" s="2">
        <v>260</v>
      </c>
      <c r="B3115" t="s">
        <v>878</v>
      </c>
      <c r="C3115">
        <f t="shared" si="48"/>
        <v>1632304</v>
      </c>
      <c r="D3115">
        <v>4308</v>
      </c>
      <c r="E3115" t="s">
        <v>66</v>
      </c>
      <c r="F3115">
        <v>32.19</v>
      </c>
      <c r="G3115">
        <v>14.36</v>
      </c>
      <c r="H3115" t="s">
        <v>67</v>
      </c>
      <c r="I3115" s="2">
        <v>14.36</v>
      </c>
      <c r="J3115" t="s">
        <v>68</v>
      </c>
      <c r="K3115" t="s">
        <v>69</v>
      </c>
      <c r="L3115" s="3" t="str">
        <f>+INDEX([1]!TABLA_MAESTRO_DE_ARTICULO[SubGroupName],MATCH(Tabla_lineas[[#This Row],[CODIGO SAP]],[1]!TABLA_MAESTRO_DE_ARTICULO[ItemCode],0))</f>
        <v>CAPSULA BLANDA</v>
      </c>
      <c r="M3115" t="s">
        <v>70</v>
      </c>
      <c r="N3115">
        <v>20</v>
      </c>
      <c r="O3115" t="s">
        <v>45</v>
      </c>
      <c r="S3115" s="2">
        <v>300</v>
      </c>
      <c r="T3115">
        <v>4305</v>
      </c>
      <c r="U3115">
        <v>14.36</v>
      </c>
      <c r="V3115">
        <v>14.35</v>
      </c>
      <c r="W3115">
        <v>1.5</v>
      </c>
      <c r="Z3115" s="4" t="s">
        <v>46</v>
      </c>
      <c r="AA3115" t="s">
        <v>120</v>
      </c>
      <c r="AB3115">
        <v>46132</v>
      </c>
      <c r="AG3115">
        <v>0</v>
      </c>
      <c r="AH3115">
        <v>300</v>
      </c>
      <c r="AM3115" t="str">
        <f>SUBSTITUTE(Tabla_lineas[[#This Row],[Codigo Liname]]," ","")</f>
        <v>L0412</v>
      </c>
    </row>
    <row r="3116" spans="1:39" customFormat="1" x14ac:dyDescent="0.25">
      <c r="A3116" s="2">
        <v>260</v>
      </c>
      <c r="B3116" t="s">
        <v>878</v>
      </c>
      <c r="C3116">
        <f t="shared" si="48"/>
        <v>1632304</v>
      </c>
      <c r="D3116">
        <v>548.1</v>
      </c>
      <c r="E3116" t="s">
        <v>292</v>
      </c>
      <c r="F3116">
        <v>25.27</v>
      </c>
      <c r="G3116">
        <v>18.27</v>
      </c>
      <c r="H3116" t="s">
        <v>293</v>
      </c>
      <c r="I3116" s="2">
        <v>18.27</v>
      </c>
      <c r="J3116" t="s">
        <v>294</v>
      </c>
      <c r="K3116" t="s">
        <v>295</v>
      </c>
      <c r="L3116" s="3" t="str">
        <f>+INDEX([1]!TABLA_MAESTRO_DE_ARTICULO[SubGroupName],MATCH(Tabla_lineas[[#This Row],[CODIGO SAP]],[1]!TABLA_MAESTRO_DE_ARTICULO[ItemCode],0))</f>
        <v>CREMA DERMICA</v>
      </c>
      <c r="M3116" t="s">
        <v>296</v>
      </c>
      <c r="N3116">
        <v>17</v>
      </c>
      <c r="O3116" t="s">
        <v>297</v>
      </c>
      <c r="S3116" s="2">
        <v>30</v>
      </c>
      <c r="T3116">
        <v>547.80000000000007</v>
      </c>
      <c r="U3116">
        <v>18.27</v>
      </c>
      <c r="V3116">
        <v>18.260000000000002</v>
      </c>
      <c r="W3116">
        <v>5</v>
      </c>
      <c r="Z3116" s="4" t="s">
        <v>46</v>
      </c>
      <c r="AA3116" t="s">
        <v>153</v>
      </c>
      <c r="AB3116">
        <v>46132</v>
      </c>
      <c r="AG3116">
        <v>0</v>
      </c>
      <c r="AH3116">
        <v>30</v>
      </c>
      <c r="AM3116" t="str">
        <f>SUBSTITUTE(Tabla_lineas[[#This Row],[Codigo Liname]]," ","")</f>
        <v>D0704</v>
      </c>
    </row>
    <row r="3117" spans="1:39" customFormat="1" x14ac:dyDescent="0.25">
      <c r="A3117" s="2">
        <v>260</v>
      </c>
      <c r="B3117" t="s">
        <v>878</v>
      </c>
      <c r="C3117">
        <f t="shared" si="48"/>
        <v>1632304</v>
      </c>
      <c r="D3117">
        <v>2760</v>
      </c>
      <c r="E3117" t="s">
        <v>303</v>
      </c>
      <c r="F3117">
        <v>0.75</v>
      </c>
      <c r="G3117">
        <v>0.69</v>
      </c>
      <c r="H3117" t="s">
        <v>304</v>
      </c>
      <c r="I3117" s="2">
        <v>0.69</v>
      </c>
      <c r="J3117" t="s">
        <v>305</v>
      </c>
      <c r="K3117" t="s">
        <v>306</v>
      </c>
      <c r="L3117" s="3" t="str">
        <f>+INDEX([1]!TABLA_MAESTRO_DE_ARTICULO[SubGroupName],MATCH(Tabla_lineas[[#This Row],[CODIGO SAP]],[1]!TABLA_MAESTRO_DE_ARTICULO[ItemCode],0))</f>
        <v>COMPRIMIDO</v>
      </c>
      <c r="M3117" t="s">
        <v>307</v>
      </c>
      <c r="N3117">
        <v>18</v>
      </c>
      <c r="O3117" t="s">
        <v>45</v>
      </c>
      <c r="P3117">
        <v>138600</v>
      </c>
      <c r="Q3117">
        <v>3275900</v>
      </c>
      <c r="R3117">
        <v>3414500</v>
      </c>
      <c r="S3117" s="2">
        <v>4000</v>
      </c>
      <c r="T3117">
        <v>2720</v>
      </c>
      <c r="U3117">
        <v>0.69</v>
      </c>
      <c r="V3117">
        <v>0.68</v>
      </c>
      <c r="W3117">
        <v>0.14000000000000001</v>
      </c>
      <c r="Z3117" s="4" t="s">
        <v>46</v>
      </c>
      <c r="AA3117" t="s">
        <v>120</v>
      </c>
      <c r="AB3117">
        <v>46132</v>
      </c>
      <c r="AG3117">
        <v>0</v>
      </c>
      <c r="AH3117">
        <v>4000</v>
      </c>
      <c r="AM3117" t="str">
        <f>SUBSTITUTE(Tabla_lineas[[#This Row],[Codigo Liname]]," ","")</f>
        <v>M0105</v>
      </c>
    </row>
    <row r="3118" spans="1:39" customFormat="1" x14ac:dyDescent="0.25">
      <c r="A3118" s="2">
        <v>260</v>
      </c>
      <c r="B3118" t="s">
        <v>878</v>
      </c>
      <c r="C3118">
        <f t="shared" si="48"/>
        <v>1632304</v>
      </c>
      <c r="D3118">
        <v>431.1</v>
      </c>
      <c r="E3118" t="s">
        <v>76</v>
      </c>
      <c r="F3118">
        <v>14.47</v>
      </c>
      <c r="G3118">
        <v>14.37</v>
      </c>
      <c r="H3118" t="s">
        <v>77</v>
      </c>
      <c r="I3118" s="2">
        <v>14.37</v>
      </c>
      <c r="J3118" t="s">
        <v>78</v>
      </c>
      <c r="K3118" t="s">
        <v>79</v>
      </c>
      <c r="L3118" s="3" t="str">
        <f>+INDEX([1]!TABLA_MAESTRO_DE_ARTICULO[SubGroupName],MATCH(Tabla_lineas[[#This Row],[CODIGO SAP]],[1]!TABLA_MAESTRO_DE_ARTICULO[ItemCode],0))</f>
        <v>SOLUCION INYECTABLE</v>
      </c>
      <c r="M3118" t="s">
        <v>80</v>
      </c>
      <c r="N3118">
        <v>21</v>
      </c>
      <c r="O3118" t="s">
        <v>81</v>
      </c>
      <c r="S3118" s="2">
        <v>30</v>
      </c>
      <c r="T3118">
        <v>430.7999999999999</v>
      </c>
      <c r="U3118">
        <v>14.37</v>
      </c>
      <c r="V3118">
        <v>14.36</v>
      </c>
      <c r="W3118">
        <v>4</v>
      </c>
      <c r="Z3118" s="4" t="s">
        <v>46</v>
      </c>
      <c r="AA3118" t="s">
        <v>153</v>
      </c>
      <c r="AB3118">
        <v>46132</v>
      </c>
      <c r="AG3118">
        <v>0</v>
      </c>
      <c r="AH3118">
        <v>30</v>
      </c>
      <c r="AM3118" t="str">
        <f>SUBSTITUTE(Tabla_lineas[[#This Row],[Codigo Liname]]," ","")</f>
        <v>N0112</v>
      </c>
    </row>
    <row r="3119" spans="1:39" customFormat="1" x14ac:dyDescent="0.25">
      <c r="A3119" s="2">
        <v>260</v>
      </c>
      <c r="B3119" t="s">
        <v>878</v>
      </c>
      <c r="C3119">
        <f t="shared" si="48"/>
        <v>1632304</v>
      </c>
      <c r="D3119">
        <v>1765</v>
      </c>
      <c r="E3119" t="s">
        <v>323</v>
      </c>
      <c r="F3119">
        <v>5.91</v>
      </c>
      <c r="G3119">
        <v>3.53</v>
      </c>
      <c r="H3119" t="s">
        <v>324</v>
      </c>
      <c r="I3119" s="2">
        <v>3.53</v>
      </c>
      <c r="J3119" t="s">
        <v>325</v>
      </c>
      <c r="K3119" t="s">
        <v>326</v>
      </c>
      <c r="L3119" s="3" t="str">
        <f>+INDEX([1]!TABLA_MAESTRO_DE_ARTICULO[SubGroupName],MATCH(Tabla_lineas[[#This Row],[CODIGO SAP]],[1]!TABLA_MAESTRO_DE_ARTICULO[ItemCode],0))</f>
        <v>SOLUCION INYECTABLE</v>
      </c>
      <c r="M3119" t="s">
        <v>327</v>
      </c>
      <c r="N3119">
        <v>22</v>
      </c>
      <c r="O3119" t="s">
        <v>249</v>
      </c>
      <c r="S3119" s="2">
        <v>500</v>
      </c>
      <c r="T3119">
        <v>1760</v>
      </c>
      <c r="U3119">
        <v>3.53</v>
      </c>
      <c r="V3119">
        <v>3.52</v>
      </c>
      <c r="W3119">
        <v>0.7</v>
      </c>
      <c r="Z3119" s="4" t="s">
        <v>46</v>
      </c>
      <c r="AA3119" t="s">
        <v>153</v>
      </c>
      <c r="AB3119">
        <v>46132</v>
      </c>
      <c r="AG3119">
        <v>0</v>
      </c>
      <c r="AH3119">
        <v>500</v>
      </c>
      <c r="AM3119" t="str">
        <f>SUBSTITUTE(Tabla_lineas[[#This Row],[Codigo Liname]]," ","")</f>
        <v>A0308</v>
      </c>
    </row>
    <row r="3120" spans="1:39" customFormat="1" x14ac:dyDescent="0.25">
      <c r="A3120" s="2">
        <v>260</v>
      </c>
      <c r="B3120" t="s">
        <v>878</v>
      </c>
      <c r="C3120">
        <f t="shared" si="48"/>
        <v>1632304</v>
      </c>
      <c r="D3120">
        <v>707</v>
      </c>
      <c r="E3120" t="s">
        <v>338</v>
      </c>
      <c r="F3120">
        <v>2.34</v>
      </c>
      <c r="G3120">
        <v>1.01</v>
      </c>
      <c r="H3120" t="s">
        <v>339</v>
      </c>
      <c r="I3120" s="2">
        <v>1.01</v>
      </c>
      <c r="J3120" t="s">
        <v>340</v>
      </c>
      <c r="K3120" t="s">
        <v>341</v>
      </c>
      <c r="L3120" s="3" t="str">
        <f>+INDEX([1]!TABLA_MAESTRO_DE_ARTICULO[SubGroupName],MATCH(Tabla_lineas[[#This Row],[CODIGO SAP]],[1]!TABLA_MAESTRO_DE_ARTICULO[ItemCode],0))</f>
        <v>COMPRIMIDO</v>
      </c>
      <c r="M3120" t="s">
        <v>342</v>
      </c>
      <c r="N3120">
        <v>24</v>
      </c>
      <c r="O3120" t="s">
        <v>45</v>
      </c>
      <c r="P3120">
        <v>35800</v>
      </c>
      <c r="Q3120">
        <v>569000</v>
      </c>
      <c r="R3120">
        <v>604800</v>
      </c>
      <c r="S3120" s="2">
        <v>700</v>
      </c>
      <c r="T3120">
        <v>700</v>
      </c>
      <c r="U3120">
        <v>1.01</v>
      </c>
      <c r="V3120">
        <v>1</v>
      </c>
      <c r="W3120">
        <v>0.25</v>
      </c>
      <c r="Z3120" s="4" t="s">
        <v>53</v>
      </c>
      <c r="AA3120" t="s">
        <v>126</v>
      </c>
      <c r="AB3120">
        <v>46132</v>
      </c>
      <c r="AG3120">
        <v>0</v>
      </c>
      <c r="AH3120">
        <v>700</v>
      </c>
      <c r="AM3120" t="str">
        <f>SUBSTITUTE(Tabla_lineas[[#This Row],[Codigo Liname]]," ","")</f>
        <v>C0802</v>
      </c>
    </row>
    <row r="3121" spans="1:39" customFormat="1" x14ac:dyDescent="0.25">
      <c r="A3121" s="2">
        <v>260</v>
      </c>
      <c r="B3121" t="s">
        <v>878</v>
      </c>
      <c r="C3121">
        <f t="shared" si="48"/>
        <v>1632304</v>
      </c>
      <c r="D3121">
        <v>1315.5</v>
      </c>
      <c r="E3121" t="s">
        <v>98</v>
      </c>
      <c r="F3121">
        <v>9.4</v>
      </c>
      <c r="G3121">
        <v>8.77</v>
      </c>
      <c r="H3121" t="s">
        <v>99</v>
      </c>
      <c r="I3121" s="2">
        <v>8.77</v>
      </c>
      <c r="J3121" t="s">
        <v>100</v>
      </c>
      <c r="K3121" t="s">
        <v>101</v>
      </c>
      <c r="L3121" s="3" t="str">
        <f>+INDEX([1]!TABLA_MAESTRO_DE_ARTICULO[SubGroupName],MATCH(Tabla_lineas[[#This Row],[CODIGO SAP]],[1]!TABLA_MAESTRO_DE_ARTICULO[ItemCode],0))</f>
        <v>GOTAS</v>
      </c>
      <c r="M3121" t="s">
        <v>102</v>
      </c>
      <c r="N3121">
        <v>26</v>
      </c>
      <c r="O3121" t="s">
        <v>103</v>
      </c>
      <c r="S3121" s="2">
        <v>150</v>
      </c>
      <c r="T3121">
        <v>1314</v>
      </c>
      <c r="U3121">
        <v>8.77</v>
      </c>
      <c r="V3121">
        <v>8.76</v>
      </c>
      <c r="W3121">
        <v>3</v>
      </c>
      <c r="Z3121" s="4" t="s">
        <v>46</v>
      </c>
      <c r="AA3121" t="s">
        <v>153</v>
      </c>
      <c r="AB3121">
        <v>46132</v>
      </c>
      <c r="AG3121">
        <v>0</v>
      </c>
      <c r="AH3121">
        <v>150</v>
      </c>
      <c r="AM3121" t="str">
        <f>SUBSTITUTE(Tabla_lineas[[#This Row],[Codigo Liname]]," ","")</f>
        <v>N0210</v>
      </c>
    </row>
    <row r="3122" spans="1:39" customFormat="1" x14ac:dyDescent="0.25">
      <c r="A3122" s="2">
        <v>260</v>
      </c>
      <c r="B3122" t="s">
        <v>878</v>
      </c>
      <c r="C3122">
        <f t="shared" si="48"/>
        <v>1632304</v>
      </c>
      <c r="D3122">
        <v>635</v>
      </c>
      <c r="E3122" t="s">
        <v>384</v>
      </c>
      <c r="F3122">
        <v>9.6</v>
      </c>
      <c r="G3122">
        <v>6.35</v>
      </c>
      <c r="H3122" t="s">
        <v>385</v>
      </c>
      <c r="I3122" s="2">
        <v>6.35</v>
      </c>
      <c r="J3122" t="s">
        <v>386</v>
      </c>
      <c r="K3122" t="s">
        <v>387</v>
      </c>
      <c r="L3122" s="3" t="str">
        <f>+INDEX([1]!TABLA_MAESTRO_DE_ARTICULO[SubGroupName],MATCH(Tabla_lineas[[#This Row],[CODIGO SAP]],[1]!TABLA_MAESTRO_DE_ARTICULO[ItemCode],0))</f>
        <v>COMPRIMIDO</v>
      </c>
      <c r="M3122" t="s">
        <v>388</v>
      </c>
      <c r="N3122">
        <v>25</v>
      </c>
      <c r="O3122" t="s">
        <v>389</v>
      </c>
      <c r="S3122" s="2">
        <v>100</v>
      </c>
      <c r="T3122">
        <v>634</v>
      </c>
      <c r="U3122">
        <v>6.35</v>
      </c>
      <c r="V3122">
        <v>6.34</v>
      </c>
      <c r="W3122">
        <v>1.2</v>
      </c>
      <c r="Z3122" s="4" t="s">
        <v>46</v>
      </c>
      <c r="AA3122" t="s">
        <v>126</v>
      </c>
      <c r="AB3122">
        <v>46132</v>
      </c>
      <c r="AG3122">
        <v>0</v>
      </c>
      <c r="AH3122">
        <v>100</v>
      </c>
      <c r="AM3122" t="str">
        <f>SUBSTITUTE(Tabla_lineas[[#This Row],[Codigo Liname]]," ","")</f>
        <v>P0111</v>
      </c>
    </row>
    <row r="3123" spans="1:39" customFormat="1" x14ac:dyDescent="0.25">
      <c r="A3123" s="2">
        <v>262</v>
      </c>
      <c r="B3123" t="s">
        <v>879</v>
      </c>
      <c r="C3123">
        <f t="shared" si="48"/>
        <v>1632092</v>
      </c>
      <c r="D3123">
        <v>8820</v>
      </c>
      <c r="E3123" t="s">
        <v>171</v>
      </c>
      <c r="F3123">
        <v>1.82</v>
      </c>
      <c r="G3123">
        <v>1.82</v>
      </c>
      <c r="H3123" t="s">
        <v>172</v>
      </c>
      <c r="I3123" s="2">
        <v>2.94</v>
      </c>
      <c r="J3123" t="s">
        <v>173</v>
      </c>
      <c r="K3123" t="s">
        <v>174</v>
      </c>
      <c r="L3123" s="3" t="str">
        <f>+INDEX([1]!TABLA_MAESTRO_DE_ARTICULO[SubGroupName],MATCH(Tabla_lineas[[#This Row],[CODIGO SAP]],[1]!TABLA_MAESTRO_DE_ARTICULO[ItemCode],0))</f>
        <v>COMPRIMIDO</v>
      </c>
      <c r="M3123" t="s">
        <v>175</v>
      </c>
      <c r="N3123">
        <v>1</v>
      </c>
      <c r="O3123" t="s">
        <v>45</v>
      </c>
      <c r="S3123" s="2">
        <v>3000</v>
      </c>
      <c r="T3123">
        <v>5430</v>
      </c>
      <c r="U3123">
        <v>2.94</v>
      </c>
      <c r="V3123">
        <v>1.81</v>
      </c>
      <c r="W3123">
        <v>0.7</v>
      </c>
      <c r="Z3123" s="4" t="s">
        <v>46</v>
      </c>
      <c r="AA3123" t="s">
        <v>120</v>
      </c>
      <c r="AB3123">
        <v>46132</v>
      </c>
      <c r="AG3123">
        <v>0</v>
      </c>
      <c r="AH3123">
        <v>3000</v>
      </c>
      <c r="AM3123" t="str">
        <f>SUBSTITUTE(Tabla_lineas[[#This Row],[Codigo Liname]]," ","")</f>
        <v>J0105</v>
      </c>
    </row>
    <row r="3124" spans="1:39" customFormat="1" x14ac:dyDescent="0.25">
      <c r="A3124" s="2">
        <v>262</v>
      </c>
      <c r="B3124" t="s">
        <v>879</v>
      </c>
      <c r="C3124">
        <f t="shared" si="48"/>
        <v>1632092</v>
      </c>
      <c r="D3124">
        <v>10900</v>
      </c>
      <c r="E3124" t="s">
        <v>308</v>
      </c>
      <c r="F3124">
        <v>5.07</v>
      </c>
      <c r="G3124">
        <v>5.07</v>
      </c>
      <c r="H3124" t="s">
        <v>309</v>
      </c>
      <c r="I3124" s="2">
        <v>10.9</v>
      </c>
      <c r="J3124" t="s">
        <v>310</v>
      </c>
      <c r="K3124" t="s">
        <v>311</v>
      </c>
      <c r="L3124" s="3" t="str">
        <f>+INDEX([1]!TABLA_MAESTRO_DE_ARTICULO[SubGroupName],MATCH(Tabla_lineas[[#This Row],[CODIGO SAP]],[1]!TABLA_MAESTRO_DE_ARTICULO[ItemCode],0))</f>
        <v>SOLUCION INYECTABLE</v>
      </c>
      <c r="M3124" t="s">
        <v>312</v>
      </c>
      <c r="N3124">
        <v>4</v>
      </c>
      <c r="O3124" t="s">
        <v>249</v>
      </c>
      <c r="S3124" s="2">
        <v>1000</v>
      </c>
      <c r="T3124">
        <v>5070</v>
      </c>
      <c r="U3124">
        <v>10.9</v>
      </c>
      <c r="V3124">
        <v>5.07</v>
      </c>
      <c r="W3124">
        <v>1</v>
      </c>
      <c r="Z3124" s="4" t="s">
        <v>46</v>
      </c>
      <c r="AA3124" t="s">
        <v>126</v>
      </c>
      <c r="AB3124">
        <v>46132</v>
      </c>
      <c r="AG3124">
        <v>0</v>
      </c>
      <c r="AH3124">
        <v>1000</v>
      </c>
      <c r="AM3124" t="str">
        <f>SUBSTITUTE(Tabla_lineas[[#This Row],[Codigo Liname]]," ","")</f>
        <v>M0109</v>
      </c>
    </row>
    <row r="3125" spans="1:39" customFormat="1" x14ac:dyDescent="0.25">
      <c r="A3125" s="2">
        <v>263</v>
      </c>
      <c r="B3125" t="s">
        <v>880</v>
      </c>
      <c r="C3125">
        <f t="shared" si="48"/>
        <v>1632398</v>
      </c>
      <c r="D3125">
        <v>37362</v>
      </c>
      <c r="E3125" t="s">
        <v>76</v>
      </c>
      <c r="F3125">
        <v>14.47</v>
      </c>
      <c r="G3125">
        <v>14.37</v>
      </c>
      <c r="H3125" t="s">
        <v>77</v>
      </c>
      <c r="I3125" s="2">
        <v>14.37</v>
      </c>
      <c r="J3125" t="s">
        <v>78</v>
      </c>
      <c r="K3125" t="s">
        <v>79</v>
      </c>
      <c r="L3125" s="3" t="str">
        <f>+INDEX([1]!TABLA_MAESTRO_DE_ARTICULO[SubGroupName],MATCH(Tabla_lineas[[#This Row],[CODIGO SAP]],[1]!TABLA_MAESTRO_DE_ARTICULO[ItemCode],0))</f>
        <v>SOLUCION INYECTABLE</v>
      </c>
      <c r="M3125" t="s">
        <v>80</v>
      </c>
      <c r="N3125">
        <v>4</v>
      </c>
      <c r="O3125" t="s">
        <v>81</v>
      </c>
      <c r="S3125" s="2">
        <v>2600</v>
      </c>
      <c r="T3125">
        <v>37336</v>
      </c>
      <c r="U3125">
        <v>14.37</v>
      </c>
      <c r="V3125">
        <v>14.36</v>
      </c>
      <c r="W3125">
        <v>4</v>
      </c>
      <c r="Z3125" s="4" t="s">
        <v>46</v>
      </c>
      <c r="AA3125" t="s">
        <v>153</v>
      </c>
      <c r="AB3125">
        <v>46132</v>
      </c>
      <c r="AG3125">
        <v>0</v>
      </c>
      <c r="AH3125">
        <v>2600</v>
      </c>
      <c r="AM3125" t="str">
        <f>SUBSTITUTE(Tabla_lineas[[#This Row],[Codigo Liname]]," ","")</f>
        <v>N0112</v>
      </c>
    </row>
    <row r="3126" spans="1:39" customFormat="1" x14ac:dyDescent="0.25">
      <c r="A3126" s="2">
        <v>264</v>
      </c>
      <c r="B3126" t="s">
        <v>881</v>
      </c>
      <c r="C3126">
        <f t="shared" si="48"/>
        <v>1632159</v>
      </c>
      <c r="D3126">
        <v>2524.15</v>
      </c>
      <c r="E3126" t="s">
        <v>47</v>
      </c>
      <c r="F3126">
        <v>14.47</v>
      </c>
      <c r="G3126">
        <v>14.47</v>
      </c>
      <c r="H3126" t="s">
        <v>48</v>
      </c>
      <c r="I3126" s="2">
        <v>26.67</v>
      </c>
      <c r="J3126" t="s">
        <v>49</v>
      </c>
      <c r="K3126" t="s">
        <v>50</v>
      </c>
      <c r="L3126" s="3" t="str">
        <f>+INDEX([1]!TABLA_MAESTRO_DE_ARTICULO[SubGroupName],MATCH(Tabla_lineas[[#This Row],[CODIGO SAP]],[1]!TABLA_MAESTRO_DE_ARTICULO[ItemCode],0))</f>
        <v>POLVO PARA INYECTABLE</v>
      </c>
      <c r="M3126" t="s">
        <v>51</v>
      </c>
      <c r="N3126">
        <v>9</v>
      </c>
      <c r="O3126" t="s">
        <v>52</v>
      </c>
      <c r="P3126">
        <v>17583</v>
      </c>
      <c r="Q3126">
        <v>72000</v>
      </c>
      <c r="R3126">
        <v>89583</v>
      </c>
      <c r="S3126" s="2">
        <v>95</v>
      </c>
      <c r="T3126">
        <v>1373.7</v>
      </c>
      <c r="U3126">
        <v>26.57</v>
      </c>
      <c r="V3126">
        <v>14.46</v>
      </c>
      <c r="W3126">
        <v>3.8</v>
      </c>
      <c r="Z3126" s="4" t="s">
        <v>53</v>
      </c>
      <c r="AA3126" t="s">
        <v>126</v>
      </c>
      <c r="AB3126">
        <v>46096</v>
      </c>
      <c r="AG3126">
        <v>0</v>
      </c>
      <c r="AH3126">
        <v>95</v>
      </c>
      <c r="AM3126" t="str">
        <f>SUBSTITUTE(Tabla_lineas[[#This Row],[Codigo Liname]]," ","")</f>
        <v>J0126</v>
      </c>
    </row>
    <row r="3127" spans="1:39" customFormat="1" x14ac:dyDescent="0.25">
      <c r="A3127" s="2">
        <v>264</v>
      </c>
      <c r="B3127" t="s">
        <v>881</v>
      </c>
      <c r="C3127">
        <f t="shared" si="48"/>
        <v>1632159</v>
      </c>
      <c r="D3127">
        <v>11400</v>
      </c>
      <c r="E3127" t="s">
        <v>224</v>
      </c>
      <c r="F3127">
        <v>0.95</v>
      </c>
      <c r="G3127">
        <v>0.38</v>
      </c>
      <c r="H3127" t="s">
        <v>225</v>
      </c>
      <c r="I3127" s="2">
        <v>0.38</v>
      </c>
      <c r="J3127" t="s">
        <v>226</v>
      </c>
      <c r="K3127" t="s">
        <v>227</v>
      </c>
      <c r="L3127" s="3" t="str">
        <f>+INDEX([1]!TABLA_MAESTRO_DE_ARTICULO[SubGroupName],MATCH(Tabla_lineas[[#This Row],[CODIGO SAP]],[1]!TABLA_MAESTRO_DE_ARTICULO[ItemCode],0))</f>
        <v>COMPRIMIDO</v>
      </c>
      <c r="M3127" t="s">
        <v>228</v>
      </c>
      <c r="N3127">
        <v>11</v>
      </c>
      <c r="O3127" t="s">
        <v>45</v>
      </c>
      <c r="S3127" s="2">
        <v>30000</v>
      </c>
      <c r="T3127">
        <v>11100</v>
      </c>
      <c r="U3127">
        <v>0.38</v>
      </c>
      <c r="V3127">
        <v>0.37</v>
      </c>
      <c r="W3127">
        <v>0.12</v>
      </c>
      <c r="Z3127" s="4" t="s">
        <v>53</v>
      </c>
      <c r="AA3127" t="s">
        <v>126</v>
      </c>
      <c r="AB3127">
        <v>46096</v>
      </c>
      <c r="AG3127">
        <v>0</v>
      </c>
      <c r="AH3127">
        <v>30000</v>
      </c>
      <c r="AM3127" t="str">
        <f>SUBSTITUTE(Tabla_lineas[[#This Row],[Codigo Liname]]," ","")</f>
        <v>A1106</v>
      </c>
    </row>
    <row r="3128" spans="1:39" customFormat="1" x14ac:dyDescent="0.25">
      <c r="A3128" s="2">
        <v>264</v>
      </c>
      <c r="B3128" t="s">
        <v>881</v>
      </c>
      <c r="C3128">
        <f t="shared" si="48"/>
        <v>1632159</v>
      </c>
      <c r="D3128">
        <v>1000</v>
      </c>
      <c r="E3128" t="s">
        <v>234</v>
      </c>
      <c r="F3128">
        <v>0.55000000000000004</v>
      </c>
      <c r="G3128">
        <v>0.55000000000000004</v>
      </c>
      <c r="H3128" t="s">
        <v>235</v>
      </c>
      <c r="I3128" s="2">
        <v>1</v>
      </c>
      <c r="J3128" t="s">
        <v>236</v>
      </c>
      <c r="K3128" t="s">
        <v>237</v>
      </c>
      <c r="L3128" s="3" t="str">
        <f>+INDEX([1]!TABLA_MAESTRO_DE_ARTICULO[SubGroupName],MATCH(Tabla_lineas[[#This Row],[CODIGO SAP]],[1]!TABLA_MAESTRO_DE_ARTICULO[ItemCode],0))</f>
        <v>COMPRIMIDO</v>
      </c>
      <c r="M3128" t="s">
        <v>238</v>
      </c>
      <c r="N3128">
        <v>13</v>
      </c>
      <c r="O3128" t="s">
        <v>45</v>
      </c>
      <c r="S3128" s="2">
        <v>1000</v>
      </c>
      <c r="T3128">
        <v>540</v>
      </c>
      <c r="U3128">
        <v>1</v>
      </c>
      <c r="V3128">
        <v>0.54</v>
      </c>
      <c r="W3128">
        <v>0.2</v>
      </c>
      <c r="Z3128" s="4" t="s">
        <v>46</v>
      </c>
      <c r="AA3128" t="s">
        <v>120</v>
      </c>
      <c r="AB3128">
        <v>46132</v>
      </c>
      <c r="AG3128">
        <v>0</v>
      </c>
      <c r="AH3128">
        <v>1000</v>
      </c>
      <c r="AM3128" t="str">
        <f>SUBSTITUTE(Tabla_lineas[[#This Row],[Codigo Liname]]," ","")</f>
        <v>J0140</v>
      </c>
    </row>
    <row r="3129" spans="1:39" customFormat="1" x14ac:dyDescent="0.25">
      <c r="A3129" s="2">
        <v>264</v>
      </c>
      <c r="B3129" t="s">
        <v>881</v>
      </c>
      <c r="C3129">
        <f t="shared" si="48"/>
        <v>1632159</v>
      </c>
      <c r="D3129">
        <v>1546</v>
      </c>
      <c r="E3129" t="s">
        <v>271</v>
      </c>
      <c r="F3129">
        <v>5.89</v>
      </c>
      <c r="G3129">
        <v>5.89</v>
      </c>
      <c r="H3129" t="s">
        <v>272</v>
      </c>
      <c r="I3129" s="2">
        <v>7.73</v>
      </c>
      <c r="J3129" t="s">
        <v>273</v>
      </c>
      <c r="K3129" t="s">
        <v>274</v>
      </c>
      <c r="L3129" s="3" t="str">
        <f>+INDEX([1]!TABLA_MAESTRO_DE_ARTICULO[SubGroupName],MATCH(Tabla_lineas[[#This Row],[CODIGO SAP]],[1]!TABLA_MAESTRO_DE_ARTICULO[ItemCode],0))</f>
        <v>CAPSULA DURA</v>
      </c>
      <c r="M3129" t="s">
        <v>275</v>
      </c>
      <c r="N3129">
        <v>19</v>
      </c>
      <c r="O3129" t="s">
        <v>276</v>
      </c>
      <c r="S3129" s="2">
        <v>200</v>
      </c>
      <c r="T3129">
        <v>1176</v>
      </c>
      <c r="U3129">
        <v>7.73</v>
      </c>
      <c r="V3129">
        <v>5.88</v>
      </c>
      <c r="W3129">
        <v>0.9</v>
      </c>
      <c r="Z3129" s="4" t="s">
        <v>46</v>
      </c>
      <c r="AA3129" t="s">
        <v>126</v>
      </c>
      <c r="AB3129">
        <v>46132</v>
      </c>
      <c r="AG3129">
        <v>0</v>
      </c>
      <c r="AH3129">
        <v>200</v>
      </c>
      <c r="AM3129" t="str">
        <f>SUBSTITUTE(Tabla_lineas[[#This Row],[Codigo Liname]]," ","")</f>
        <v>J0208</v>
      </c>
    </row>
    <row r="3130" spans="1:39" customFormat="1" x14ac:dyDescent="0.25">
      <c r="A3130" s="2">
        <v>264</v>
      </c>
      <c r="B3130" t="s">
        <v>881</v>
      </c>
      <c r="C3130">
        <f t="shared" si="48"/>
        <v>1632159</v>
      </c>
      <c r="D3130">
        <v>1344</v>
      </c>
      <c r="E3130" t="s">
        <v>287</v>
      </c>
      <c r="F3130">
        <v>0.48</v>
      </c>
      <c r="G3130">
        <v>0.48</v>
      </c>
      <c r="H3130" t="s">
        <v>288</v>
      </c>
      <c r="I3130" s="2">
        <v>0.48</v>
      </c>
      <c r="J3130" t="s">
        <v>289</v>
      </c>
      <c r="K3130" t="s">
        <v>290</v>
      </c>
      <c r="L3130" s="3" t="str">
        <f>+INDEX([1]!TABLA_MAESTRO_DE_ARTICULO[SubGroupName],MATCH(Tabla_lineas[[#This Row],[CODIGO SAP]],[1]!TABLA_MAESTRO_DE_ARTICULO[ItemCode],0))</f>
        <v>COMPRIMIDO</v>
      </c>
      <c r="M3130" t="s">
        <v>291</v>
      </c>
      <c r="N3130">
        <v>22</v>
      </c>
      <c r="O3130" t="s">
        <v>45</v>
      </c>
      <c r="S3130" s="2">
        <v>2800</v>
      </c>
      <c r="T3130">
        <v>1316</v>
      </c>
      <c r="U3130">
        <v>0.48</v>
      </c>
      <c r="V3130">
        <v>0.47</v>
      </c>
      <c r="W3130">
        <v>0.12</v>
      </c>
      <c r="Z3130" s="4" t="s">
        <v>46</v>
      </c>
      <c r="AA3130" t="s">
        <v>153</v>
      </c>
      <c r="AB3130">
        <v>46132</v>
      </c>
      <c r="AG3130">
        <v>0</v>
      </c>
      <c r="AH3130">
        <v>2800</v>
      </c>
      <c r="AM3130" t="str">
        <f>SUBSTITUTE(Tabla_lineas[[#This Row],[Codigo Liname]]," ","")</f>
        <v>A1001</v>
      </c>
    </row>
    <row r="3131" spans="1:39" customFormat="1" x14ac:dyDescent="0.25">
      <c r="A3131" s="2">
        <v>264</v>
      </c>
      <c r="B3131" t="s">
        <v>881</v>
      </c>
      <c r="C3131">
        <f t="shared" si="48"/>
        <v>1632159</v>
      </c>
      <c r="D3131">
        <v>18190</v>
      </c>
      <c r="E3131" t="s">
        <v>333</v>
      </c>
      <c r="F3131">
        <v>0.8</v>
      </c>
      <c r="G3131">
        <v>0.8</v>
      </c>
      <c r="H3131" t="s">
        <v>334</v>
      </c>
      <c r="I3131" s="2">
        <v>0.83</v>
      </c>
      <c r="J3131" t="s">
        <v>335</v>
      </c>
      <c r="K3131" t="s">
        <v>336</v>
      </c>
      <c r="L3131" s="3" t="str">
        <f>+INDEX([1]!TABLA_MAESTRO_DE_ARTICULO[SubGroupName],MATCH(Tabla_lineas[[#This Row],[CODIGO SAP]],[1]!TABLA_MAESTRO_DE_ARTICULO[ItemCode],0))</f>
        <v>COMPRIMIDO</v>
      </c>
      <c r="M3131" t="s">
        <v>337</v>
      </c>
      <c r="N3131">
        <v>27</v>
      </c>
      <c r="O3131" t="s">
        <v>45</v>
      </c>
      <c r="S3131" s="2">
        <v>21400</v>
      </c>
      <c r="T3131">
        <v>16906</v>
      </c>
      <c r="U3131">
        <v>0.85</v>
      </c>
      <c r="V3131">
        <v>0.79</v>
      </c>
      <c r="W3131">
        <v>0.12</v>
      </c>
      <c r="Z3131" s="4" t="s">
        <v>53</v>
      </c>
      <c r="AA3131" t="s">
        <v>126</v>
      </c>
      <c r="AB3131">
        <v>46096</v>
      </c>
      <c r="AG3131">
        <v>0</v>
      </c>
      <c r="AH3131">
        <v>21400</v>
      </c>
      <c r="AM3131" t="str">
        <f>SUBSTITUTE(Tabla_lineas[[#This Row],[Codigo Liname]]," ","")</f>
        <v>A1109</v>
      </c>
    </row>
    <row r="3132" spans="1:39" customFormat="1" x14ac:dyDescent="0.25">
      <c r="A3132" s="2">
        <v>264</v>
      </c>
      <c r="B3132" t="s">
        <v>881</v>
      </c>
      <c r="C3132">
        <f t="shared" si="48"/>
        <v>1632159</v>
      </c>
      <c r="D3132">
        <v>6962.4</v>
      </c>
      <c r="E3132" t="s">
        <v>358</v>
      </c>
      <c r="F3132">
        <v>12.96</v>
      </c>
      <c r="G3132">
        <v>6</v>
      </c>
      <c r="H3132" t="s">
        <v>359</v>
      </c>
      <c r="I3132" s="2">
        <v>6</v>
      </c>
      <c r="J3132" t="s">
        <v>360</v>
      </c>
      <c r="K3132" t="s">
        <v>361</v>
      </c>
      <c r="L3132" s="3" t="str">
        <f>+INDEX([1]!TABLA_MAESTRO_DE_ARTICULO[SubGroupName],MATCH(Tabla_lineas[[#This Row],[CODIGO SAP]],[1]!TABLA_MAESTRO_DE_ARTICULO[ItemCode],0))</f>
        <v>POLVO PARA INYECTABLE</v>
      </c>
      <c r="M3132" t="s">
        <v>362</v>
      </c>
      <c r="N3132">
        <v>5</v>
      </c>
      <c r="O3132" t="s">
        <v>52</v>
      </c>
      <c r="S3132" s="2">
        <v>360</v>
      </c>
      <c r="T3132">
        <v>2156.4</v>
      </c>
      <c r="U3132">
        <v>19.34</v>
      </c>
      <c r="V3132">
        <v>5.99</v>
      </c>
      <c r="W3132">
        <v>3</v>
      </c>
      <c r="Z3132" s="4" t="s">
        <v>46</v>
      </c>
      <c r="AA3132" t="s">
        <v>120</v>
      </c>
      <c r="AB3132">
        <v>46096</v>
      </c>
      <c r="AG3132">
        <v>0</v>
      </c>
      <c r="AH3132">
        <v>360</v>
      </c>
      <c r="AM3132" t="str">
        <f>SUBSTITUTE(Tabla_lineas[[#This Row],[Codigo Liname]]," ","")</f>
        <v>J0115</v>
      </c>
    </row>
    <row r="3133" spans="1:39" customFormat="1" x14ac:dyDescent="0.25">
      <c r="A3133" s="2">
        <v>264</v>
      </c>
      <c r="B3133" t="s">
        <v>881</v>
      </c>
      <c r="C3133">
        <f t="shared" si="48"/>
        <v>1632159</v>
      </c>
      <c r="D3133">
        <v>11797.4</v>
      </c>
      <c r="E3133" t="s">
        <v>363</v>
      </c>
      <c r="F3133">
        <v>22.68</v>
      </c>
      <c r="G3133">
        <v>19.34</v>
      </c>
      <c r="H3133" t="s">
        <v>364</v>
      </c>
      <c r="I3133" s="2">
        <v>19.34</v>
      </c>
      <c r="J3133" t="s">
        <v>365</v>
      </c>
      <c r="K3133" t="s">
        <v>366</v>
      </c>
      <c r="L3133" s="3" t="str">
        <f>+INDEX([1]!TABLA_MAESTRO_DE_ARTICULO[SubGroupName],MATCH(Tabla_lineas[[#This Row],[CODIGO SAP]],[1]!TABLA_MAESTRO_DE_ARTICULO[ItemCode],0))</f>
        <v>POLVO PARA INYECTABLE</v>
      </c>
      <c r="M3133" t="s">
        <v>367</v>
      </c>
      <c r="N3133">
        <v>4</v>
      </c>
      <c r="O3133" t="s">
        <v>52</v>
      </c>
      <c r="S3133" s="2">
        <v>610</v>
      </c>
      <c r="T3133">
        <v>11791.3</v>
      </c>
      <c r="U3133">
        <v>19.34</v>
      </c>
      <c r="V3133">
        <v>19.329999999999998</v>
      </c>
      <c r="W3133">
        <v>4.2</v>
      </c>
      <c r="Z3133" s="4" t="s">
        <v>46</v>
      </c>
      <c r="AA3133" t="s">
        <v>120</v>
      </c>
      <c r="AB3133">
        <v>46132</v>
      </c>
      <c r="AG3133">
        <v>0</v>
      </c>
      <c r="AH3133">
        <v>610</v>
      </c>
      <c r="AM3133" t="str">
        <f>SUBSTITUTE(Tabla_lineas[[#This Row],[Codigo Liname]]," ","")</f>
        <v>J0116</v>
      </c>
    </row>
    <row r="3134" spans="1:39" customFormat="1" x14ac:dyDescent="0.25">
      <c r="A3134" s="2">
        <v>264</v>
      </c>
      <c r="B3134" t="s">
        <v>881</v>
      </c>
      <c r="C3134">
        <f t="shared" si="48"/>
        <v>1632159</v>
      </c>
      <c r="D3134">
        <v>3226.5</v>
      </c>
      <c r="E3134" t="s">
        <v>379</v>
      </c>
      <c r="F3134">
        <v>0.6</v>
      </c>
      <c r="G3134">
        <v>0.45</v>
      </c>
      <c r="H3134" t="s">
        <v>380</v>
      </c>
      <c r="I3134" s="2">
        <v>0.45</v>
      </c>
      <c r="J3134" t="s">
        <v>381</v>
      </c>
      <c r="K3134" t="s">
        <v>382</v>
      </c>
      <c r="L3134" s="3" t="str">
        <f>+INDEX([1]!TABLA_MAESTRO_DE_ARTICULO[SubGroupName],MATCH(Tabla_lineas[[#This Row],[CODIGO SAP]],[1]!TABLA_MAESTRO_DE_ARTICULO[ItemCode],0))</f>
        <v>COMPRIMIDO</v>
      </c>
      <c r="M3134" t="s">
        <v>383</v>
      </c>
      <c r="N3134">
        <v>33</v>
      </c>
      <c r="O3134" t="s">
        <v>45</v>
      </c>
      <c r="S3134" s="2">
        <v>7170</v>
      </c>
      <c r="T3134">
        <v>3154.8</v>
      </c>
      <c r="U3134">
        <v>0.45</v>
      </c>
      <c r="V3134">
        <v>0.44</v>
      </c>
      <c r="W3134">
        <v>0.12</v>
      </c>
      <c r="Z3134" s="4" t="s">
        <v>53</v>
      </c>
      <c r="AA3134" t="s">
        <v>120</v>
      </c>
      <c r="AB3134">
        <v>46132</v>
      </c>
      <c r="AG3134">
        <v>0</v>
      </c>
      <c r="AH3134">
        <v>7170</v>
      </c>
      <c r="AM3134" t="str">
        <f>SUBSTITUTE(Tabla_lineas[[#This Row],[Codigo Liname]]," ","")</f>
        <v>B0308</v>
      </c>
    </row>
    <row r="3135" spans="1:39" customFormat="1" x14ac:dyDescent="0.25">
      <c r="A3135" s="2">
        <v>264</v>
      </c>
      <c r="B3135" t="s">
        <v>881</v>
      </c>
      <c r="C3135">
        <f t="shared" si="48"/>
        <v>1632159</v>
      </c>
      <c r="D3135">
        <v>910</v>
      </c>
      <c r="E3135" t="s">
        <v>390</v>
      </c>
      <c r="F3135">
        <v>0.92</v>
      </c>
      <c r="G3135">
        <v>0.65</v>
      </c>
      <c r="H3135" t="s">
        <v>391</v>
      </c>
      <c r="I3135" s="2">
        <v>0.65</v>
      </c>
      <c r="J3135" t="s">
        <v>392</v>
      </c>
      <c r="K3135" t="s">
        <v>393</v>
      </c>
      <c r="L3135" s="3" t="str">
        <f>+INDEX([1]!TABLA_MAESTRO_DE_ARTICULO[SubGroupName],MATCH(Tabla_lineas[[#This Row],[CODIGO SAP]],[1]!TABLA_MAESTRO_DE_ARTICULO[ItemCode],0))</f>
        <v>COMPRIMIDO</v>
      </c>
      <c r="M3135" t="s">
        <v>394</v>
      </c>
      <c r="N3135">
        <v>35</v>
      </c>
      <c r="O3135" t="s">
        <v>45</v>
      </c>
      <c r="S3135" s="2">
        <v>1400</v>
      </c>
      <c r="T3135">
        <v>896</v>
      </c>
      <c r="U3135">
        <v>0.65</v>
      </c>
      <c r="V3135">
        <v>0.64</v>
      </c>
      <c r="W3135">
        <v>0.15</v>
      </c>
      <c r="Z3135" s="4" t="s">
        <v>46</v>
      </c>
      <c r="AA3135" t="s">
        <v>153</v>
      </c>
      <c r="AB3135">
        <v>46132</v>
      </c>
      <c r="AG3135">
        <v>0</v>
      </c>
      <c r="AH3135">
        <v>1400</v>
      </c>
      <c r="AM3135" t="str">
        <f>SUBSTITUTE(Tabla_lineas[[#This Row],[Codigo Liname]]," ","")</f>
        <v>A1206</v>
      </c>
    </row>
    <row r="3136" spans="1:39" customFormat="1" x14ac:dyDescent="0.25">
      <c r="A3136" s="2">
        <v>265</v>
      </c>
      <c r="B3136" t="s">
        <v>882</v>
      </c>
      <c r="C3136">
        <f t="shared" si="48"/>
        <v>1632495</v>
      </c>
      <c r="D3136">
        <v>3890</v>
      </c>
      <c r="E3136" t="s">
        <v>115</v>
      </c>
      <c r="F3136">
        <v>2.5099999999999998</v>
      </c>
      <c r="G3136">
        <v>2.5099999999999998</v>
      </c>
      <c r="H3136" t="s">
        <v>116</v>
      </c>
      <c r="I3136" s="2">
        <v>3.89</v>
      </c>
      <c r="J3136" t="s">
        <v>117</v>
      </c>
      <c r="K3136" t="s">
        <v>118</v>
      </c>
      <c r="L3136" s="3" t="str">
        <f>+INDEX([1]!TABLA_MAESTRO_DE_ARTICULO[SubGroupName],MATCH(Tabla_lineas[[#This Row],[CODIGO SAP]],[1]!TABLA_MAESTRO_DE_ARTICULO[ItemCode],0))</f>
        <v>COMPRIMIDO</v>
      </c>
      <c r="M3136" t="s">
        <v>119</v>
      </c>
      <c r="N3136">
        <v>1</v>
      </c>
      <c r="O3136" t="s">
        <v>45</v>
      </c>
      <c r="S3136" s="2">
        <v>1000</v>
      </c>
      <c r="T3136">
        <v>2500</v>
      </c>
      <c r="U3136">
        <v>3.89</v>
      </c>
      <c r="V3136">
        <v>2.5</v>
      </c>
      <c r="W3136">
        <v>0.7</v>
      </c>
      <c r="Z3136" s="4" t="s">
        <v>53</v>
      </c>
      <c r="AA3136" t="s">
        <v>120</v>
      </c>
      <c r="AB3136">
        <v>46132</v>
      </c>
      <c r="AG3136">
        <v>0</v>
      </c>
      <c r="AH3136">
        <v>1000</v>
      </c>
      <c r="AM3136" t="str">
        <f>SUBSTITUTE(Tabla_lineas[[#This Row],[Codigo Liname]]," ","")</f>
        <v>J0504</v>
      </c>
    </row>
    <row r="3137" spans="1:39" customFormat="1" x14ac:dyDescent="0.25">
      <c r="A3137" s="2">
        <v>265</v>
      </c>
      <c r="B3137" t="s">
        <v>882</v>
      </c>
      <c r="C3137">
        <f t="shared" si="48"/>
        <v>1632495</v>
      </c>
      <c r="D3137">
        <v>1198</v>
      </c>
      <c r="E3137" t="s">
        <v>155</v>
      </c>
      <c r="F3137">
        <v>28.3</v>
      </c>
      <c r="G3137">
        <v>28.3</v>
      </c>
      <c r="H3137" t="s">
        <v>156</v>
      </c>
      <c r="I3137" s="2">
        <v>29.95</v>
      </c>
      <c r="J3137" t="s">
        <v>157</v>
      </c>
      <c r="K3137" t="s">
        <v>158</v>
      </c>
      <c r="L3137" s="3" t="str">
        <f>+INDEX([1]!TABLA_MAESTRO_DE_ARTICULO[SubGroupName],MATCH(Tabla_lineas[[#This Row],[CODIGO SAP]],[1]!TABLA_MAESTRO_DE_ARTICULO[ItemCode],0))</f>
        <v>CREMA DERMICA</v>
      </c>
      <c r="M3137" t="s">
        <v>159</v>
      </c>
      <c r="N3137">
        <v>2</v>
      </c>
      <c r="O3137" t="s">
        <v>160</v>
      </c>
      <c r="S3137" s="2">
        <v>40</v>
      </c>
      <c r="T3137">
        <v>1131.5999999999999</v>
      </c>
      <c r="U3137">
        <v>29.95</v>
      </c>
      <c r="V3137">
        <v>28.29</v>
      </c>
      <c r="W3137">
        <v>5</v>
      </c>
      <c r="Z3137" s="4" t="s">
        <v>46</v>
      </c>
      <c r="AA3137" t="s">
        <v>153</v>
      </c>
      <c r="AB3137">
        <v>46132</v>
      </c>
      <c r="AG3137">
        <v>0</v>
      </c>
      <c r="AH3137">
        <v>40</v>
      </c>
      <c r="AM3137" t="str">
        <f>SUBSTITUTE(Tabla_lineas[[#This Row],[Codigo Liname]]," ","")</f>
        <v>D0603</v>
      </c>
    </row>
    <row r="3138" spans="1:39" customFormat="1" x14ac:dyDescent="0.25">
      <c r="A3138" s="2">
        <v>265</v>
      </c>
      <c r="B3138" t="s">
        <v>882</v>
      </c>
      <c r="C3138">
        <f t="shared" ref="C3138:C3201" si="49">IFERROR(VALUE(RIGHT(TRIM(LEFT(B3138,SEARCH("Eco",B3138)-1)),7)),"COTI")</f>
        <v>1632495</v>
      </c>
      <c r="D3138">
        <v>8820</v>
      </c>
      <c r="E3138" t="s">
        <v>171</v>
      </c>
      <c r="F3138">
        <v>1.82</v>
      </c>
      <c r="G3138">
        <v>1.82</v>
      </c>
      <c r="H3138" t="s">
        <v>172</v>
      </c>
      <c r="I3138" s="2">
        <v>2.94</v>
      </c>
      <c r="J3138" t="s">
        <v>173</v>
      </c>
      <c r="K3138" t="s">
        <v>174</v>
      </c>
      <c r="L3138" s="3" t="str">
        <f>+INDEX([1]!TABLA_MAESTRO_DE_ARTICULO[SubGroupName],MATCH(Tabla_lineas[[#This Row],[CODIGO SAP]],[1]!TABLA_MAESTRO_DE_ARTICULO[ItemCode],0))</f>
        <v>COMPRIMIDO</v>
      </c>
      <c r="M3138" t="s">
        <v>175</v>
      </c>
      <c r="N3138">
        <v>4</v>
      </c>
      <c r="O3138" t="s">
        <v>45</v>
      </c>
      <c r="S3138" s="2">
        <v>3000</v>
      </c>
      <c r="T3138">
        <v>5430</v>
      </c>
      <c r="U3138">
        <v>2.94</v>
      </c>
      <c r="V3138">
        <v>1.81</v>
      </c>
      <c r="W3138">
        <v>0.7</v>
      </c>
      <c r="Z3138" s="4" t="s">
        <v>46</v>
      </c>
      <c r="AA3138" t="s">
        <v>120</v>
      </c>
      <c r="AB3138">
        <v>46132</v>
      </c>
      <c r="AG3138">
        <v>0</v>
      </c>
      <c r="AH3138">
        <v>3000</v>
      </c>
      <c r="AM3138" t="str">
        <f>SUBSTITUTE(Tabla_lineas[[#This Row],[Codigo Liname]]," ","")</f>
        <v>J0105</v>
      </c>
    </row>
    <row r="3139" spans="1:39" customFormat="1" x14ac:dyDescent="0.25">
      <c r="A3139" s="2">
        <v>265</v>
      </c>
      <c r="B3139" t="s">
        <v>882</v>
      </c>
      <c r="C3139">
        <f t="shared" si="49"/>
        <v>1632495</v>
      </c>
      <c r="D3139">
        <v>10683</v>
      </c>
      <c r="E3139" t="s">
        <v>176</v>
      </c>
      <c r="F3139">
        <v>16.7</v>
      </c>
      <c r="G3139">
        <v>16.7</v>
      </c>
      <c r="H3139" t="s">
        <v>177</v>
      </c>
      <c r="I3139" s="2">
        <v>35.61</v>
      </c>
      <c r="J3139" t="s">
        <v>178</v>
      </c>
      <c r="K3139" t="s">
        <v>179</v>
      </c>
      <c r="L3139" s="3" t="str">
        <f>+INDEX([1]!TABLA_MAESTRO_DE_ARTICULO[SubGroupName],MATCH(Tabla_lineas[[#This Row],[CODIGO SAP]],[1]!TABLA_MAESTRO_DE_ARTICULO[ItemCode],0))</f>
        <v>POLVO PARA SUSPENSION</v>
      </c>
      <c r="M3139" t="s">
        <v>180</v>
      </c>
      <c r="N3139">
        <v>6</v>
      </c>
      <c r="O3139" t="s">
        <v>181</v>
      </c>
      <c r="S3139" s="2">
        <v>300</v>
      </c>
      <c r="T3139">
        <v>5007</v>
      </c>
      <c r="U3139">
        <v>35.61</v>
      </c>
      <c r="V3139">
        <v>16.690000000000001</v>
      </c>
      <c r="W3139">
        <v>5.5</v>
      </c>
      <c r="Z3139" s="4" t="s">
        <v>46</v>
      </c>
      <c r="AA3139" t="s">
        <v>153</v>
      </c>
      <c r="AB3139">
        <v>46096</v>
      </c>
      <c r="AG3139">
        <v>0</v>
      </c>
      <c r="AH3139">
        <v>300</v>
      </c>
      <c r="AM3139" t="str">
        <f>SUBSTITUTE(Tabla_lineas[[#This Row],[Codigo Liname]]," ","")</f>
        <v>J0157</v>
      </c>
    </row>
    <row r="3140" spans="1:39" customFormat="1" x14ac:dyDescent="0.25">
      <c r="A3140" s="2">
        <v>265</v>
      </c>
      <c r="B3140" t="s">
        <v>882</v>
      </c>
      <c r="C3140">
        <f t="shared" si="49"/>
        <v>1632495</v>
      </c>
      <c r="D3140">
        <v>5000</v>
      </c>
      <c r="E3140" t="s">
        <v>188</v>
      </c>
      <c r="F3140">
        <v>0.66</v>
      </c>
      <c r="G3140">
        <v>0.66</v>
      </c>
      <c r="H3140" t="s">
        <v>189</v>
      </c>
      <c r="I3140" s="2">
        <v>1</v>
      </c>
      <c r="J3140" t="s">
        <v>190</v>
      </c>
      <c r="K3140" t="s">
        <v>191</v>
      </c>
      <c r="L3140" s="3" t="str">
        <f>+INDEX([1]!TABLA_MAESTRO_DE_ARTICULO[SubGroupName],MATCH(Tabla_lineas[[#This Row],[CODIGO SAP]],[1]!TABLA_MAESTRO_DE_ARTICULO[ItemCode],0))</f>
        <v>COMPRIMIDO</v>
      </c>
      <c r="M3140" t="s">
        <v>192</v>
      </c>
      <c r="N3140">
        <v>7</v>
      </c>
      <c r="O3140" t="s">
        <v>45</v>
      </c>
      <c r="S3140" s="2">
        <v>5000</v>
      </c>
      <c r="T3140">
        <v>3250</v>
      </c>
      <c r="U3140">
        <v>1</v>
      </c>
      <c r="V3140">
        <v>0.65</v>
      </c>
      <c r="W3140">
        <v>0.2</v>
      </c>
      <c r="Z3140" s="4" t="s">
        <v>53</v>
      </c>
      <c r="AA3140" t="s">
        <v>153</v>
      </c>
      <c r="AB3140">
        <v>46096</v>
      </c>
      <c r="AG3140">
        <v>0</v>
      </c>
      <c r="AH3140">
        <v>5000</v>
      </c>
      <c r="AM3140" t="str">
        <f>SUBSTITUTE(Tabla_lineas[[#This Row],[Codigo Liname]]," ","")</f>
        <v>R0501</v>
      </c>
    </row>
    <row r="3141" spans="1:39" customFormat="1" x14ac:dyDescent="0.25">
      <c r="A3141" s="2">
        <v>265</v>
      </c>
      <c r="B3141" t="s">
        <v>882</v>
      </c>
      <c r="C3141">
        <f t="shared" si="49"/>
        <v>1632495</v>
      </c>
      <c r="D3141">
        <v>5449</v>
      </c>
      <c r="E3141" t="s">
        <v>432</v>
      </c>
      <c r="F3141">
        <v>49.46</v>
      </c>
      <c r="G3141">
        <v>49.46</v>
      </c>
      <c r="H3141" t="s">
        <v>433</v>
      </c>
      <c r="I3141" s="2">
        <v>54.49</v>
      </c>
      <c r="J3141" t="s">
        <v>434</v>
      </c>
      <c r="K3141" t="s">
        <v>435</v>
      </c>
      <c r="L3141" s="3" t="str">
        <f>+INDEX([1]!TABLA_MAESTRO_DE_ARTICULO[SubGroupName],MATCH(Tabla_lineas[[#This Row],[CODIGO SAP]],[1]!TABLA_MAESTRO_DE_ARTICULO[ItemCode],0))</f>
        <v>POLVO PARA SUSPENSION</v>
      </c>
      <c r="M3141" t="s">
        <v>436</v>
      </c>
      <c r="N3141">
        <v>10</v>
      </c>
      <c r="O3141" t="s">
        <v>437</v>
      </c>
      <c r="S3141" s="2">
        <v>100</v>
      </c>
      <c r="T3141">
        <v>4945</v>
      </c>
      <c r="U3141">
        <v>54.49</v>
      </c>
      <c r="V3141">
        <v>49.45</v>
      </c>
      <c r="W3141">
        <v>10</v>
      </c>
      <c r="Z3141" s="4" t="s">
        <v>46</v>
      </c>
      <c r="AA3141" t="s">
        <v>153</v>
      </c>
      <c r="AB3141">
        <v>46096</v>
      </c>
      <c r="AG3141">
        <v>0</v>
      </c>
      <c r="AH3141">
        <v>100</v>
      </c>
      <c r="AM3141" t="str">
        <f>SUBSTITUTE(Tabla_lineas[[#This Row],[Codigo Liname]]," ","")</f>
        <v>J0162</v>
      </c>
    </row>
    <row r="3142" spans="1:39" customFormat="1" x14ac:dyDescent="0.25">
      <c r="A3142" s="2">
        <v>265</v>
      </c>
      <c r="B3142" t="s">
        <v>882</v>
      </c>
      <c r="C3142">
        <f t="shared" si="49"/>
        <v>1632495</v>
      </c>
      <c r="D3142">
        <v>22380</v>
      </c>
      <c r="E3142" t="s">
        <v>127</v>
      </c>
      <c r="F3142">
        <v>7.87</v>
      </c>
      <c r="G3142">
        <v>7.87</v>
      </c>
      <c r="H3142" t="s">
        <v>128</v>
      </c>
      <c r="I3142" s="2">
        <v>11.19</v>
      </c>
      <c r="J3142" t="s">
        <v>129</v>
      </c>
      <c r="K3142" t="s">
        <v>130</v>
      </c>
      <c r="L3142" s="3" t="str">
        <f>+INDEX([1]!TABLA_MAESTRO_DE_ARTICULO[SubGroupName],MATCH(Tabla_lineas[[#This Row],[CODIGO SAP]],[1]!TABLA_MAESTRO_DE_ARTICULO[ItemCode],0))</f>
        <v>COMPRIMIDO</v>
      </c>
      <c r="M3142" t="s">
        <v>131</v>
      </c>
      <c r="N3142">
        <v>9</v>
      </c>
      <c r="O3142" t="s">
        <v>132</v>
      </c>
      <c r="S3142" s="2">
        <v>2000</v>
      </c>
      <c r="T3142">
        <v>15720</v>
      </c>
      <c r="U3142">
        <v>11.19</v>
      </c>
      <c r="V3142">
        <v>7.86</v>
      </c>
      <c r="W3142">
        <v>1.3</v>
      </c>
      <c r="Z3142" s="4" t="s">
        <v>53</v>
      </c>
      <c r="AA3142" t="s">
        <v>126</v>
      </c>
      <c r="AB3142">
        <v>46132</v>
      </c>
      <c r="AG3142">
        <v>0</v>
      </c>
      <c r="AH3142">
        <v>2000</v>
      </c>
      <c r="AM3142" t="str">
        <f>SUBSTITUTE(Tabla_lineas[[#This Row],[Codigo Liname]]," ","")</f>
        <v>J0113</v>
      </c>
    </row>
    <row r="3143" spans="1:39" customFormat="1" x14ac:dyDescent="0.25">
      <c r="A3143" s="2">
        <v>265</v>
      </c>
      <c r="B3143" t="s">
        <v>882</v>
      </c>
      <c r="C3143">
        <f t="shared" si="49"/>
        <v>1632495</v>
      </c>
      <c r="D3143">
        <v>1965</v>
      </c>
      <c r="E3143" t="s">
        <v>133</v>
      </c>
      <c r="F3143">
        <v>0.95</v>
      </c>
      <c r="G3143">
        <v>0.95</v>
      </c>
      <c r="H3143" t="s">
        <v>134</v>
      </c>
      <c r="I3143" s="2">
        <v>1.31</v>
      </c>
      <c r="J3143" t="s">
        <v>135</v>
      </c>
      <c r="K3143" t="s">
        <v>136</v>
      </c>
      <c r="L3143" s="3" t="str">
        <f>+INDEX([1]!TABLA_MAESTRO_DE_ARTICULO[SubGroupName],MATCH(Tabla_lineas[[#This Row],[CODIGO SAP]],[1]!TABLA_MAESTRO_DE_ARTICULO[ItemCode],0))</f>
        <v>COMPRIMIDO</v>
      </c>
      <c r="M3143" t="s">
        <v>137</v>
      </c>
      <c r="N3143">
        <v>14</v>
      </c>
      <c r="O3143" t="s">
        <v>45</v>
      </c>
      <c r="P3143">
        <v>32100</v>
      </c>
      <c r="Q3143">
        <v>219600</v>
      </c>
      <c r="R3143">
        <v>251700</v>
      </c>
      <c r="S3143" s="2">
        <v>1500</v>
      </c>
      <c r="T3143">
        <v>1410</v>
      </c>
      <c r="U3143">
        <v>1.31</v>
      </c>
      <c r="V3143">
        <v>0.94</v>
      </c>
      <c r="W3143">
        <v>0.32</v>
      </c>
      <c r="Z3143" s="4" t="s">
        <v>53</v>
      </c>
      <c r="AA3143" t="s">
        <v>120</v>
      </c>
      <c r="AB3143">
        <v>46132</v>
      </c>
      <c r="AG3143">
        <v>0</v>
      </c>
      <c r="AH3143">
        <v>1500</v>
      </c>
      <c r="AM3143" t="str">
        <f>SUBSTITUTE(Tabla_lineas[[#This Row],[Codigo Liname]]," ","")</f>
        <v>N0304</v>
      </c>
    </row>
    <row r="3144" spans="1:39" customFormat="1" x14ac:dyDescent="0.25">
      <c r="A3144" s="2">
        <v>265</v>
      </c>
      <c r="B3144" t="s">
        <v>882</v>
      </c>
      <c r="C3144">
        <f t="shared" si="49"/>
        <v>1632495</v>
      </c>
      <c r="D3144">
        <v>27500</v>
      </c>
      <c r="E3144" t="s">
        <v>420</v>
      </c>
      <c r="F3144">
        <v>4.96</v>
      </c>
      <c r="G3144">
        <v>4.96</v>
      </c>
      <c r="H3144" t="s">
        <v>421</v>
      </c>
      <c r="I3144" s="2">
        <v>11</v>
      </c>
      <c r="J3144" t="s">
        <v>422</v>
      </c>
      <c r="K3144" t="s">
        <v>423</v>
      </c>
      <c r="L3144" s="3" t="str">
        <f>+INDEX([1]!TABLA_MAESTRO_DE_ARTICULO[SubGroupName],MATCH(Tabla_lineas[[#This Row],[CODIGO SAP]],[1]!TABLA_MAESTRO_DE_ARTICULO[ItemCode],0))</f>
        <v>CAPSULA DURA</v>
      </c>
      <c r="M3144" t="s">
        <v>424</v>
      </c>
      <c r="N3144">
        <v>15</v>
      </c>
      <c r="O3144" t="s">
        <v>45</v>
      </c>
      <c r="S3144" s="2">
        <v>2500</v>
      </c>
      <c r="T3144">
        <v>12375</v>
      </c>
      <c r="U3144">
        <v>11</v>
      </c>
      <c r="V3144">
        <v>4.95</v>
      </c>
      <c r="W3144">
        <v>1.3</v>
      </c>
      <c r="Z3144" s="4" t="s">
        <v>46</v>
      </c>
      <c r="AA3144" t="s">
        <v>120</v>
      </c>
      <c r="AB3144">
        <v>46132</v>
      </c>
      <c r="AG3144">
        <v>0</v>
      </c>
      <c r="AH3144">
        <v>2500</v>
      </c>
      <c r="AM3144" t="str">
        <f>SUBSTITUTE(Tabla_lineas[[#This Row],[Codigo Liname]]," ","")</f>
        <v>J0158</v>
      </c>
    </row>
    <row r="3145" spans="1:39" customFormat="1" x14ac:dyDescent="0.25">
      <c r="A3145" s="2">
        <v>265</v>
      </c>
      <c r="B3145" t="s">
        <v>882</v>
      </c>
      <c r="C3145">
        <f t="shared" si="49"/>
        <v>1632495</v>
      </c>
      <c r="D3145">
        <v>356</v>
      </c>
      <c r="E3145" t="s">
        <v>444</v>
      </c>
      <c r="F3145">
        <v>4.67</v>
      </c>
      <c r="G3145">
        <v>3.5</v>
      </c>
      <c r="H3145" t="s">
        <v>445</v>
      </c>
      <c r="I3145" s="2">
        <v>3.56</v>
      </c>
      <c r="J3145" t="s">
        <v>446</v>
      </c>
      <c r="K3145" t="s">
        <v>447</v>
      </c>
      <c r="L3145" s="3" t="str">
        <f>+INDEX([1]!TABLA_MAESTRO_DE_ARTICULO[SubGroupName],MATCH(Tabla_lineas[[#This Row],[CODIGO SAP]],[1]!TABLA_MAESTRO_DE_ARTICULO[ItemCode],0))</f>
        <v>SOLUCION INYECTABLE</v>
      </c>
      <c r="M3145" t="s">
        <v>448</v>
      </c>
      <c r="N3145">
        <v>16</v>
      </c>
      <c r="O3145" t="s">
        <v>249</v>
      </c>
      <c r="S3145" s="2">
        <v>100</v>
      </c>
      <c r="T3145">
        <v>349</v>
      </c>
      <c r="U3145">
        <v>3.56</v>
      </c>
      <c r="V3145">
        <v>3.49</v>
      </c>
      <c r="W3145">
        <v>1.5</v>
      </c>
      <c r="Z3145" s="4" t="s">
        <v>53</v>
      </c>
      <c r="AA3145" t="s">
        <v>120</v>
      </c>
      <c r="AB3145">
        <v>46096</v>
      </c>
      <c r="AG3145">
        <v>0</v>
      </c>
      <c r="AH3145">
        <v>100</v>
      </c>
      <c r="AM3145" t="str">
        <f>SUBSTITUTE(Tabla_lineas[[#This Row],[Codigo Liname]]," ","")</f>
        <v>B0506</v>
      </c>
    </row>
    <row r="3146" spans="1:39" customFormat="1" x14ac:dyDescent="0.25">
      <c r="A3146" s="2">
        <v>265</v>
      </c>
      <c r="B3146" t="s">
        <v>882</v>
      </c>
      <c r="C3146">
        <f t="shared" si="49"/>
        <v>1632495</v>
      </c>
      <c r="D3146">
        <v>2005.5</v>
      </c>
      <c r="E3146" t="s">
        <v>218</v>
      </c>
      <c r="F3146">
        <v>28.9</v>
      </c>
      <c r="G3146">
        <v>13.37</v>
      </c>
      <c r="H3146" t="s">
        <v>219</v>
      </c>
      <c r="I3146" s="2">
        <v>13.37</v>
      </c>
      <c r="J3146" t="s">
        <v>220</v>
      </c>
      <c r="K3146" t="s">
        <v>221</v>
      </c>
      <c r="L3146" s="3" t="str">
        <f>+INDEX([1]!TABLA_MAESTRO_DE_ARTICULO[SubGroupName],MATCH(Tabla_lineas[[#This Row],[CODIGO SAP]],[1]!TABLA_MAESTRO_DE_ARTICULO[ItemCode],0))</f>
        <v>CREMA DERMICA</v>
      </c>
      <c r="M3146" t="s">
        <v>222</v>
      </c>
      <c r="N3146">
        <v>17</v>
      </c>
      <c r="O3146" t="s">
        <v>223</v>
      </c>
      <c r="S3146" s="2">
        <v>150</v>
      </c>
      <c r="T3146">
        <v>2004</v>
      </c>
      <c r="U3146">
        <v>13.37</v>
      </c>
      <c r="V3146">
        <v>13.36</v>
      </c>
      <c r="W3146">
        <v>4.5</v>
      </c>
      <c r="Z3146" s="4" t="s">
        <v>53</v>
      </c>
      <c r="AA3146" t="s">
        <v>153</v>
      </c>
      <c r="AB3146">
        <v>46132</v>
      </c>
      <c r="AG3146">
        <v>0</v>
      </c>
      <c r="AH3146">
        <v>150</v>
      </c>
      <c r="AM3146" t="str">
        <f>SUBSTITUTE(Tabla_lineas[[#This Row],[Codigo Liname]]," ","")</f>
        <v>D0103</v>
      </c>
    </row>
    <row r="3147" spans="1:39" customFormat="1" x14ac:dyDescent="0.25">
      <c r="A3147" s="2">
        <v>265</v>
      </c>
      <c r="B3147" t="s">
        <v>882</v>
      </c>
      <c r="C3147">
        <f t="shared" si="49"/>
        <v>1632495</v>
      </c>
      <c r="D3147">
        <v>6839.9999999999991</v>
      </c>
      <c r="E3147" t="s">
        <v>449</v>
      </c>
      <c r="F3147">
        <v>4.2</v>
      </c>
      <c r="G3147">
        <v>2.2799999999999998</v>
      </c>
      <c r="H3147" t="s">
        <v>450</v>
      </c>
      <c r="I3147" s="2">
        <v>2.2799999999999998</v>
      </c>
      <c r="J3147" t="s">
        <v>451</v>
      </c>
      <c r="K3147" t="s">
        <v>452</v>
      </c>
      <c r="L3147" s="3" t="str">
        <f>+INDEX([1]!TABLA_MAESTRO_DE_ARTICULO[SubGroupName],MATCH(Tabla_lineas[[#This Row],[CODIGO SAP]],[1]!TABLA_MAESTRO_DE_ARTICULO[ItemCode],0))</f>
        <v>OVULO VAGINAL</v>
      </c>
      <c r="M3147" t="s">
        <v>453</v>
      </c>
      <c r="N3147">
        <v>18</v>
      </c>
      <c r="O3147" t="s">
        <v>97</v>
      </c>
      <c r="S3147" s="2">
        <v>3000</v>
      </c>
      <c r="T3147">
        <v>6810</v>
      </c>
      <c r="U3147">
        <v>2.2799999999999998</v>
      </c>
      <c r="V3147">
        <v>2.27</v>
      </c>
      <c r="W3147">
        <v>0.7</v>
      </c>
      <c r="Z3147" s="4" t="s">
        <v>53</v>
      </c>
      <c r="AA3147" t="s">
        <v>126</v>
      </c>
      <c r="AB3147">
        <v>46132</v>
      </c>
      <c r="AG3147">
        <v>0</v>
      </c>
      <c r="AH3147">
        <v>3000</v>
      </c>
      <c r="AM3147" t="str">
        <f>SUBSTITUTE(Tabla_lineas[[#This Row],[Codigo Liname]]," ","")</f>
        <v>G0102</v>
      </c>
    </row>
    <row r="3148" spans="1:39" customFormat="1" x14ac:dyDescent="0.25">
      <c r="A3148" s="2">
        <v>265</v>
      </c>
      <c r="B3148" t="s">
        <v>882</v>
      </c>
      <c r="C3148">
        <f t="shared" si="49"/>
        <v>1632495</v>
      </c>
      <c r="D3148">
        <v>1104</v>
      </c>
      <c r="E3148" t="s">
        <v>229</v>
      </c>
      <c r="F3148">
        <v>19.329999999999998</v>
      </c>
      <c r="G3148">
        <v>18.399999999999999</v>
      </c>
      <c r="H3148" t="s">
        <v>230</v>
      </c>
      <c r="I3148" s="2">
        <v>18.399999999999999</v>
      </c>
      <c r="J3148" t="s">
        <v>231</v>
      </c>
      <c r="K3148" t="s">
        <v>232</v>
      </c>
      <c r="L3148" s="3" t="str">
        <f>+INDEX([1]!TABLA_MAESTRO_DE_ARTICULO[SubGroupName],MATCH(Tabla_lineas[[#This Row],[CODIGO SAP]],[1]!TABLA_MAESTRO_DE_ARTICULO[ItemCode],0))</f>
        <v>SUSPENSION</v>
      </c>
      <c r="M3148" t="s">
        <v>233</v>
      </c>
      <c r="N3148">
        <v>20</v>
      </c>
      <c r="O3148" t="s">
        <v>65</v>
      </c>
      <c r="S3148" s="2">
        <v>60</v>
      </c>
      <c r="T3148">
        <v>1103.4000000000001</v>
      </c>
      <c r="U3148">
        <v>18.399999999999999</v>
      </c>
      <c r="V3148">
        <v>18.39</v>
      </c>
      <c r="W3148">
        <v>5.5</v>
      </c>
      <c r="Z3148" s="4" t="s">
        <v>53</v>
      </c>
      <c r="AA3148" t="s">
        <v>153</v>
      </c>
      <c r="AB3148">
        <v>46132</v>
      </c>
      <c r="AG3148">
        <v>0</v>
      </c>
      <c r="AH3148">
        <v>60</v>
      </c>
      <c r="AM3148" t="str">
        <f>SUBSTITUTE(Tabla_lineas[[#This Row],[Codigo Liname]]," ","")</f>
        <v>J0138</v>
      </c>
    </row>
    <row r="3149" spans="1:39" customFormat="1" x14ac:dyDescent="0.25">
      <c r="A3149" s="2">
        <v>265</v>
      </c>
      <c r="B3149" t="s">
        <v>882</v>
      </c>
      <c r="C3149">
        <f t="shared" si="49"/>
        <v>1632495</v>
      </c>
      <c r="D3149">
        <v>7620</v>
      </c>
      <c r="E3149" t="s">
        <v>239</v>
      </c>
      <c r="F3149">
        <v>1.48</v>
      </c>
      <c r="G3149">
        <v>1.48</v>
      </c>
      <c r="H3149" t="s">
        <v>240</v>
      </c>
      <c r="I3149" s="2">
        <v>2.54</v>
      </c>
      <c r="J3149" t="s">
        <v>241</v>
      </c>
      <c r="K3149" t="s">
        <v>242</v>
      </c>
      <c r="L3149" s="3" t="str">
        <f>+INDEX([1]!TABLA_MAESTRO_DE_ARTICULO[SubGroupName],MATCH(Tabla_lineas[[#This Row],[CODIGO SAP]],[1]!TABLA_MAESTRO_DE_ARTICULO[ItemCode],0))</f>
        <v>COMPRIMIDO</v>
      </c>
      <c r="M3149" t="s">
        <v>243</v>
      </c>
      <c r="N3149">
        <v>19</v>
      </c>
      <c r="O3149" t="s">
        <v>45</v>
      </c>
      <c r="S3149" s="2">
        <v>3000</v>
      </c>
      <c r="T3149">
        <v>4410</v>
      </c>
      <c r="U3149">
        <v>2.54</v>
      </c>
      <c r="V3149">
        <v>1.47</v>
      </c>
      <c r="W3149">
        <v>0.4</v>
      </c>
      <c r="Z3149" s="4" t="s">
        <v>53</v>
      </c>
      <c r="AA3149" t="s">
        <v>120</v>
      </c>
      <c r="AB3149">
        <v>46132</v>
      </c>
      <c r="AG3149">
        <v>0</v>
      </c>
      <c r="AH3149">
        <v>3000</v>
      </c>
      <c r="AM3149" t="str">
        <f>SUBSTITUTE(Tabla_lineas[[#This Row],[Codigo Liname]]," ","")</f>
        <v>J0137</v>
      </c>
    </row>
    <row r="3150" spans="1:39" customFormat="1" x14ac:dyDescent="0.25">
      <c r="A3150" s="2">
        <v>265</v>
      </c>
      <c r="B3150" t="s">
        <v>882</v>
      </c>
      <c r="C3150">
        <f t="shared" si="49"/>
        <v>1632495</v>
      </c>
      <c r="D3150">
        <v>20910</v>
      </c>
      <c r="E3150" t="s">
        <v>244</v>
      </c>
      <c r="F3150">
        <v>4.03</v>
      </c>
      <c r="G3150">
        <v>4.03</v>
      </c>
      <c r="H3150" t="s">
        <v>245</v>
      </c>
      <c r="I3150" s="2">
        <v>6.97</v>
      </c>
      <c r="J3150" t="s">
        <v>246</v>
      </c>
      <c r="K3150" t="s">
        <v>247</v>
      </c>
      <c r="L3150" s="3" t="str">
        <f>+INDEX([1]!TABLA_MAESTRO_DE_ARTICULO[SubGroupName],MATCH(Tabla_lineas[[#This Row],[CODIGO SAP]],[1]!TABLA_MAESTRO_DE_ARTICULO[ItemCode],0))</f>
        <v>SOLUCION INYECTABLE</v>
      </c>
      <c r="M3150" t="s">
        <v>248</v>
      </c>
      <c r="N3150">
        <v>21</v>
      </c>
      <c r="O3150" t="s">
        <v>249</v>
      </c>
      <c r="S3150" s="2">
        <v>3000</v>
      </c>
      <c r="T3150">
        <v>12059.999999999998</v>
      </c>
      <c r="U3150">
        <v>6.97</v>
      </c>
      <c r="V3150">
        <v>4.0199999999999996</v>
      </c>
      <c r="W3150">
        <v>0.7</v>
      </c>
      <c r="Z3150" s="4" t="s">
        <v>53</v>
      </c>
      <c r="AA3150" t="s">
        <v>126</v>
      </c>
      <c r="AB3150">
        <v>46132</v>
      </c>
      <c r="AG3150">
        <v>0</v>
      </c>
      <c r="AH3150">
        <v>3000</v>
      </c>
      <c r="AM3150" t="str">
        <f>SUBSTITUTE(Tabla_lineas[[#This Row],[Codigo Liname]]," ","")</f>
        <v>H0204</v>
      </c>
    </row>
    <row r="3151" spans="1:39" customFormat="1" x14ac:dyDescent="0.25">
      <c r="A3151" s="2">
        <v>265</v>
      </c>
      <c r="B3151" t="s">
        <v>882</v>
      </c>
      <c r="C3151">
        <f t="shared" si="49"/>
        <v>1632495</v>
      </c>
      <c r="D3151">
        <v>78630</v>
      </c>
      <c r="E3151" t="s">
        <v>250</v>
      </c>
      <c r="F3151">
        <v>24.52</v>
      </c>
      <c r="G3151">
        <v>24.5</v>
      </c>
      <c r="H3151" t="s">
        <v>251</v>
      </c>
      <c r="I3151" s="2">
        <v>26.21</v>
      </c>
      <c r="J3151" t="s">
        <v>252</v>
      </c>
      <c r="K3151" t="s">
        <v>253</v>
      </c>
      <c r="L3151" s="3" t="str">
        <f>+INDEX([1]!TABLA_MAESTRO_DE_ARTICULO[SubGroupName],MATCH(Tabla_lineas[[#This Row],[CODIGO SAP]],[1]!TABLA_MAESTRO_DE_ARTICULO[ItemCode],0))</f>
        <v>GEL</v>
      </c>
      <c r="M3151" t="s">
        <v>254</v>
      </c>
      <c r="N3151">
        <v>24</v>
      </c>
      <c r="O3151" t="s">
        <v>255</v>
      </c>
      <c r="S3151" s="2">
        <v>3000</v>
      </c>
      <c r="T3151">
        <v>73470</v>
      </c>
      <c r="U3151">
        <v>26.21</v>
      </c>
      <c r="V3151">
        <v>24.49</v>
      </c>
      <c r="W3151">
        <v>5</v>
      </c>
      <c r="Z3151" s="4" t="s">
        <v>53</v>
      </c>
      <c r="AA3151" t="s">
        <v>153</v>
      </c>
      <c r="AB3151">
        <v>46132</v>
      </c>
      <c r="AG3151">
        <v>0</v>
      </c>
      <c r="AH3151">
        <v>3000</v>
      </c>
      <c r="AM3151" t="str">
        <f>SUBSTITUTE(Tabla_lineas[[#This Row],[Codigo Liname]]," ","")</f>
        <v>M0101</v>
      </c>
    </row>
    <row r="3152" spans="1:39" customFormat="1" x14ac:dyDescent="0.25">
      <c r="A3152" s="2">
        <v>265</v>
      </c>
      <c r="B3152" t="s">
        <v>882</v>
      </c>
      <c r="C3152">
        <f t="shared" si="49"/>
        <v>1632495</v>
      </c>
      <c r="D3152">
        <v>3600</v>
      </c>
      <c r="E3152" t="s">
        <v>138</v>
      </c>
      <c r="F3152">
        <v>0.2</v>
      </c>
      <c r="G3152">
        <v>0.2</v>
      </c>
      <c r="H3152" t="s">
        <v>139</v>
      </c>
      <c r="I3152" s="2">
        <v>0.24</v>
      </c>
      <c r="J3152" t="s">
        <v>140</v>
      </c>
      <c r="K3152" t="s">
        <v>141</v>
      </c>
      <c r="L3152" s="3" t="str">
        <f>+INDEX([1]!TABLA_MAESTRO_DE_ARTICULO[SubGroupName],MATCH(Tabla_lineas[[#This Row],[CODIGO SAP]],[1]!TABLA_MAESTRO_DE_ARTICULO[ItemCode],0))</f>
        <v>COMPRIMIDO</v>
      </c>
      <c r="M3152" t="s">
        <v>142</v>
      </c>
      <c r="N3152">
        <v>22</v>
      </c>
      <c r="O3152" t="s">
        <v>45</v>
      </c>
      <c r="S3152" s="2">
        <v>15000</v>
      </c>
      <c r="T3152">
        <v>2850</v>
      </c>
      <c r="U3152">
        <v>0.24</v>
      </c>
      <c r="V3152">
        <v>0.19</v>
      </c>
      <c r="W3152">
        <v>0.12</v>
      </c>
      <c r="Z3152" s="4" t="s">
        <v>53</v>
      </c>
      <c r="AA3152" t="s">
        <v>126</v>
      </c>
      <c r="AB3152">
        <v>46132</v>
      </c>
      <c r="AG3152">
        <v>0</v>
      </c>
      <c r="AH3152">
        <v>15000</v>
      </c>
      <c r="AM3152" t="str">
        <f>SUBSTITUTE(Tabla_lineas[[#This Row],[Codigo Liname]]," ","")</f>
        <v>M0102</v>
      </c>
    </row>
    <row r="3153" spans="1:39" customFormat="1" x14ac:dyDescent="0.25">
      <c r="A3153" s="2">
        <v>265</v>
      </c>
      <c r="B3153" t="s">
        <v>882</v>
      </c>
      <c r="C3153">
        <f t="shared" si="49"/>
        <v>1632495</v>
      </c>
      <c r="D3153">
        <v>11460</v>
      </c>
      <c r="E3153" t="s">
        <v>256</v>
      </c>
      <c r="F3153">
        <v>3.3</v>
      </c>
      <c r="G3153">
        <v>3.3</v>
      </c>
      <c r="H3153" t="s">
        <v>257</v>
      </c>
      <c r="I3153" s="2">
        <v>3.82</v>
      </c>
      <c r="J3153" t="s">
        <v>258</v>
      </c>
      <c r="K3153" t="s">
        <v>259</v>
      </c>
      <c r="L3153" s="3" t="str">
        <f>+INDEX([1]!TABLA_MAESTRO_DE_ARTICULO[SubGroupName],MATCH(Tabla_lineas[[#This Row],[CODIGO SAP]],[1]!TABLA_MAESTRO_DE_ARTICULO[ItemCode],0))</f>
        <v>SOLUCION INYECTABLE</v>
      </c>
      <c r="M3153" t="s">
        <v>260</v>
      </c>
      <c r="N3153">
        <v>23</v>
      </c>
      <c r="O3153" t="s">
        <v>249</v>
      </c>
      <c r="S3153" s="2">
        <v>3000</v>
      </c>
      <c r="T3153">
        <v>9870</v>
      </c>
      <c r="U3153">
        <v>3.82</v>
      </c>
      <c r="V3153">
        <v>3.29</v>
      </c>
      <c r="W3153">
        <v>0.7</v>
      </c>
      <c r="Z3153" s="4" t="s">
        <v>53</v>
      </c>
      <c r="AA3153" t="s">
        <v>153</v>
      </c>
      <c r="AB3153">
        <v>46132</v>
      </c>
      <c r="AG3153">
        <v>0</v>
      </c>
      <c r="AH3153">
        <v>3000</v>
      </c>
      <c r="AM3153" t="str">
        <f>SUBSTITUTE(Tabla_lineas[[#This Row],[Codigo Liname]]," ","")</f>
        <v>M0103</v>
      </c>
    </row>
    <row r="3154" spans="1:39" customFormat="1" x14ac:dyDescent="0.25">
      <c r="A3154" s="2">
        <v>265</v>
      </c>
      <c r="B3154" t="s">
        <v>882</v>
      </c>
      <c r="C3154">
        <f t="shared" si="49"/>
        <v>1632495</v>
      </c>
      <c r="D3154">
        <v>9280</v>
      </c>
      <c r="E3154" t="s">
        <v>143</v>
      </c>
      <c r="F3154">
        <v>2.17</v>
      </c>
      <c r="G3154">
        <v>2.17</v>
      </c>
      <c r="H3154" t="s">
        <v>144</v>
      </c>
      <c r="I3154" s="2">
        <v>2.3199999999999998</v>
      </c>
      <c r="J3154" t="s">
        <v>145</v>
      </c>
      <c r="K3154" t="s">
        <v>146</v>
      </c>
      <c r="L3154" s="3" t="str">
        <f>+INDEX([1]!TABLA_MAESTRO_DE_ARTICULO[SubGroupName],MATCH(Tabla_lineas[[#This Row],[CODIGO SAP]],[1]!TABLA_MAESTRO_DE_ARTICULO[ItemCode],0))</f>
        <v>CAPSULA DURA</v>
      </c>
      <c r="M3154" t="s">
        <v>147</v>
      </c>
      <c r="N3154">
        <v>25</v>
      </c>
      <c r="O3154" t="s">
        <v>45</v>
      </c>
      <c r="S3154" s="2">
        <v>4000</v>
      </c>
      <c r="T3154">
        <v>8640</v>
      </c>
      <c r="U3154">
        <v>2.3199999999999998</v>
      </c>
      <c r="V3154">
        <v>2.16</v>
      </c>
      <c r="W3154">
        <v>0.8</v>
      </c>
      <c r="Z3154" s="4" t="s">
        <v>46</v>
      </c>
      <c r="AA3154" t="s">
        <v>120</v>
      </c>
      <c r="AB3154">
        <v>46132</v>
      </c>
      <c r="AG3154">
        <v>0</v>
      </c>
      <c r="AH3154">
        <v>4000</v>
      </c>
      <c r="AM3154" t="str">
        <f>SUBSTITUTE(Tabla_lineas[[#This Row],[Codigo Liname]]," ","")</f>
        <v>J0141</v>
      </c>
    </row>
    <row r="3155" spans="1:39" customFormat="1" x14ac:dyDescent="0.25">
      <c r="A3155" s="2">
        <v>265</v>
      </c>
      <c r="B3155" t="s">
        <v>882</v>
      </c>
      <c r="C3155">
        <f t="shared" si="49"/>
        <v>1632495</v>
      </c>
      <c r="D3155">
        <v>1060</v>
      </c>
      <c r="E3155" t="s">
        <v>266</v>
      </c>
      <c r="F3155">
        <v>0.56000000000000005</v>
      </c>
      <c r="G3155">
        <v>0.53</v>
      </c>
      <c r="H3155" t="s">
        <v>267</v>
      </c>
      <c r="I3155" s="2">
        <v>0.53</v>
      </c>
      <c r="J3155" t="s">
        <v>268</v>
      </c>
      <c r="K3155" t="s">
        <v>269</v>
      </c>
      <c r="L3155" s="3" t="str">
        <f>+INDEX([1]!TABLA_MAESTRO_DE_ARTICULO[SubGroupName],MATCH(Tabla_lineas[[#This Row],[CODIGO SAP]],[1]!TABLA_MAESTRO_DE_ARTICULO[ItemCode],0))</f>
        <v>COMPRIMIDO</v>
      </c>
      <c r="M3155" t="s">
        <v>270</v>
      </c>
      <c r="N3155">
        <v>26</v>
      </c>
      <c r="O3155" t="s">
        <v>45</v>
      </c>
      <c r="S3155" s="2">
        <v>2000</v>
      </c>
      <c r="T3155">
        <v>1040</v>
      </c>
      <c r="U3155">
        <v>0.53</v>
      </c>
      <c r="V3155">
        <v>0.52</v>
      </c>
      <c r="W3155">
        <v>0.12</v>
      </c>
      <c r="Z3155" s="4" t="s">
        <v>53</v>
      </c>
      <c r="AA3155" t="s">
        <v>126</v>
      </c>
      <c r="AB3155">
        <v>46132</v>
      </c>
      <c r="AG3155">
        <v>0</v>
      </c>
      <c r="AH3155">
        <v>2000</v>
      </c>
      <c r="AM3155" t="str">
        <f>SUBSTITUTE(Tabla_lineas[[#This Row],[Codigo Liname]]," ","")</f>
        <v>C0901</v>
      </c>
    </row>
    <row r="3156" spans="1:39" customFormat="1" x14ac:dyDescent="0.25">
      <c r="A3156" s="2">
        <v>265</v>
      </c>
      <c r="B3156" t="s">
        <v>882</v>
      </c>
      <c r="C3156">
        <f t="shared" si="49"/>
        <v>1632495</v>
      </c>
      <c r="D3156">
        <v>3654</v>
      </c>
      <c r="E3156" t="s">
        <v>292</v>
      </c>
      <c r="F3156">
        <v>25.27</v>
      </c>
      <c r="G3156">
        <v>18.27</v>
      </c>
      <c r="H3156" t="s">
        <v>293</v>
      </c>
      <c r="I3156" s="2">
        <v>18.27</v>
      </c>
      <c r="J3156" t="s">
        <v>294</v>
      </c>
      <c r="K3156" t="s">
        <v>295</v>
      </c>
      <c r="L3156" s="3" t="str">
        <f>+INDEX([1]!TABLA_MAESTRO_DE_ARTICULO[SubGroupName],MATCH(Tabla_lineas[[#This Row],[CODIGO SAP]],[1]!TABLA_MAESTRO_DE_ARTICULO[ItemCode],0))</f>
        <v>CREMA DERMICA</v>
      </c>
      <c r="M3156" t="s">
        <v>296</v>
      </c>
      <c r="N3156">
        <v>28</v>
      </c>
      <c r="O3156" t="s">
        <v>297</v>
      </c>
      <c r="S3156" s="2">
        <v>200</v>
      </c>
      <c r="T3156">
        <v>3652.0000000000009</v>
      </c>
      <c r="U3156">
        <v>18.27</v>
      </c>
      <c r="V3156">
        <v>18.260000000000002</v>
      </c>
      <c r="W3156">
        <v>5</v>
      </c>
      <c r="Z3156" s="4" t="s">
        <v>46</v>
      </c>
      <c r="AA3156" t="s">
        <v>153</v>
      </c>
      <c r="AB3156">
        <v>46132</v>
      </c>
      <c r="AG3156">
        <v>0</v>
      </c>
      <c r="AH3156">
        <v>200</v>
      </c>
      <c r="AM3156" t="str">
        <f>SUBSTITUTE(Tabla_lineas[[#This Row],[Codigo Liname]]," ","")</f>
        <v>D0704</v>
      </c>
    </row>
    <row r="3157" spans="1:39" customFormat="1" x14ac:dyDescent="0.25">
      <c r="A3157" s="2">
        <v>265</v>
      </c>
      <c r="B3157" t="s">
        <v>882</v>
      </c>
      <c r="C3157">
        <f t="shared" si="49"/>
        <v>1632495</v>
      </c>
      <c r="D3157">
        <v>14826</v>
      </c>
      <c r="E3157" t="s">
        <v>298</v>
      </c>
      <c r="F3157">
        <v>14.58</v>
      </c>
      <c r="G3157">
        <v>14.58</v>
      </c>
      <c r="H3157" t="s">
        <v>299</v>
      </c>
      <c r="I3157" s="2">
        <v>24.71</v>
      </c>
      <c r="J3157" t="s">
        <v>300</v>
      </c>
      <c r="K3157" t="s">
        <v>301</v>
      </c>
      <c r="L3157" s="3" t="str">
        <f>+INDEX([1]!TABLA_MAESTRO_DE_ARTICULO[SubGroupName],MATCH(Tabla_lineas[[#This Row],[CODIGO SAP]],[1]!TABLA_MAESTRO_DE_ARTICULO[ItemCode],0))</f>
        <v>SUSPENSION</v>
      </c>
      <c r="M3157" t="s">
        <v>302</v>
      </c>
      <c r="N3157">
        <v>31</v>
      </c>
      <c r="O3157" t="s">
        <v>65</v>
      </c>
      <c r="S3157" s="2">
        <v>600</v>
      </c>
      <c r="T3157">
        <v>8742</v>
      </c>
      <c r="U3157">
        <v>24.71</v>
      </c>
      <c r="V3157">
        <v>14.57</v>
      </c>
      <c r="W3157">
        <v>5.5</v>
      </c>
      <c r="Z3157" s="4" t="s">
        <v>46</v>
      </c>
      <c r="AA3157" t="s">
        <v>153</v>
      </c>
      <c r="AB3157">
        <v>46096</v>
      </c>
      <c r="AG3157">
        <v>0</v>
      </c>
      <c r="AH3157">
        <v>600</v>
      </c>
      <c r="AM3157" t="str">
        <f>SUBSTITUTE(Tabla_lineas[[#This Row],[Codigo Liname]]," ","")</f>
        <v>M0104</v>
      </c>
    </row>
    <row r="3158" spans="1:39" customFormat="1" x14ac:dyDescent="0.25">
      <c r="A3158" s="2">
        <v>265</v>
      </c>
      <c r="B3158" t="s">
        <v>882</v>
      </c>
      <c r="C3158">
        <f t="shared" si="49"/>
        <v>1632495</v>
      </c>
      <c r="D3158">
        <v>6899.9999999999991</v>
      </c>
      <c r="E3158" t="s">
        <v>303</v>
      </c>
      <c r="F3158">
        <v>0.75</v>
      </c>
      <c r="G3158">
        <v>0.69</v>
      </c>
      <c r="H3158" t="s">
        <v>304</v>
      </c>
      <c r="I3158" s="2">
        <v>0.69</v>
      </c>
      <c r="J3158" t="s">
        <v>305</v>
      </c>
      <c r="K3158" t="s">
        <v>306</v>
      </c>
      <c r="L3158" s="3" t="str">
        <f>+INDEX([1]!TABLA_MAESTRO_DE_ARTICULO[SubGroupName],MATCH(Tabla_lineas[[#This Row],[CODIGO SAP]],[1]!TABLA_MAESTRO_DE_ARTICULO[ItemCode],0))</f>
        <v>COMPRIMIDO</v>
      </c>
      <c r="M3158" t="s">
        <v>307</v>
      </c>
      <c r="N3158">
        <v>30</v>
      </c>
      <c r="O3158" t="s">
        <v>45</v>
      </c>
      <c r="P3158">
        <v>138600</v>
      </c>
      <c r="Q3158">
        <v>3275900</v>
      </c>
      <c r="R3158">
        <v>3414500</v>
      </c>
      <c r="S3158" s="2">
        <v>10000</v>
      </c>
      <c r="T3158">
        <v>6800.0000000000009</v>
      </c>
      <c r="U3158">
        <v>0.69</v>
      </c>
      <c r="V3158">
        <v>0.68</v>
      </c>
      <c r="W3158">
        <v>0.14000000000000001</v>
      </c>
      <c r="Z3158" s="4" t="s">
        <v>46</v>
      </c>
      <c r="AA3158" t="s">
        <v>120</v>
      </c>
      <c r="AB3158">
        <v>46132</v>
      </c>
      <c r="AG3158">
        <v>0</v>
      </c>
      <c r="AH3158">
        <v>10000</v>
      </c>
      <c r="AM3158" t="str">
        <f>SUBSTITUTE(Tabla_lineas[[#This Row],[Codigo Liname]]," ","")</f>
        <v>M0105</v>
      </c>
    </row>
    <row r="3159" spans="1:39" customFormat="1" x14ac:dyDescent="0.25">
      <c r="A3159" s="2">
        <v>265</v>
      </c>
      <c r="B3159" t="s">
        <v>882</v>
      </c>
      <c r="C3159">
        <f t="shared" si="49"/>
        <v>1632495</v>
      </c>
      <c r="D3159">
        <v>3315</v>
      </c>
      <c r="E3159" t="s">
        <v>574</v>
      </c>
      <c r="F3159">
        <v>5.79</v>
      </c>
      <c r="G3159">
        <v>5.79</v>
      </c>
      <c r="H3159" t="s">
        <v>575</v>
      </c>
      <c r="I3159" s="2">
        <v>6.63</v>
      </c>
      <c r="J3159" t="s">
        <v>576</v>
      </c>
      <c r="K3159" t="s">
        <v>577</v>
      </c>
      <c r="L3159" s="3" t="str">
        <f>+INDEX([1]!TABLA_MAESTRO_DE_ARTICULO[SubGroupName],MATCH(Tabla_lineas[[#This Row],[CODIGO SAP]],[1]!TABLA_MAESTRO_DE_ARTICULO[ItemCode],0))</f>
        <v>COMPRIMIDO</v>
      </c>
      <c r="M3159" t="s">
        <v>578</v>
      </c>
      <c r="N3159">
        <v>34</v>
      </c>
      <c r="O3159" t="s">
        <v>45</v>
      </c>
      <c r="S3159" s="2">
        <v>500</v>
      </c>
      <c r="T3159">
        <v>2890</v>
      </c>
      <c r="U3159">
        <v>6.63</v>
      </c>
      <c r="V3159">
        <v>5.78</v>
      </c>
      <c r="W3159">
        <v>0.7</v>
      </c>
      <c r="Z3159" s="4" t="s">
        <v>46</v>
      </c>
      <c r="AA3159" t="s">
        <v>126</v>
      </c>
      <c r="AB3159">
        <v>46132</v>
      </c>
      <c r="AG3159">
        <v>0</v>
      </c>
      <c r="AH3159">
        <v>500</v>
      </c>
      <c r="AM3159" t="str">
        <f>SUBSTITUTE(Tabla_lineas[[#This Row],[Codigo Liname]]," ","")</f>
        <v>J0166</v>
      </c>
    </row>
    <row r="3160" spans="1:39" customFormat="1" x14ac:dyDescent="0.25">
      <c r="A3160" s="2">
        <v>265</v>
      </c>
      <c r="B3160" t="s">
        <v>882</v>
      </c>
      <c r="C3160">
        <f t="shared" si="49"/>
        <v>1632495</v>
      </c>
      <c r="D3160">
        <v>3592.5</v>
      </c>
      <c r="E3160" t="s">
        <v>76</v>
      </c>
      <c r="F3160">
        <v>14.47</v>
      </c>
      <c r="G3160">
        <v>14.37</v>
      </c>
      <c r="H3160" t="s">
        <v>77</v>
      </c>
      <c r="I3160" s="2">
        <v>14.37</v>
      </c>
      <c r="J3160" t="s">
        <v>78</v>
      </c>
      <c r="K3160" t="s">
        <v>79</v>
      </c>
      <c r="L3160" s="3" t="str">
        <f>+INDEX([1]!TABLA_MAESTRO_DE_ARTICULO[SubGroupName],MATCH(Tabla_lineas[[#This Row],[CODIGO SAP]],[1]!TABLA_MAESTRO_DE_ARTICULO[ItemCode],0))</f>
        <v>SOLUCION INYECTABLE</v>
      </c>
      <c r="M3160" t="s">
        <v>80</v>
      </c>
      <c r="N3160">
        <v>35</v>
      </c>
      <c r="O3160" t="s">
        <v>81</v>
      </c>
      <c r="S3160" s="2">
        <v>250</v>
      </c>
      <c r="T3160">
        <v>3590</v>
      </c>
      <c r="U3160">
        <v>14.37</v>
      </c>
      <c r="V3160">
        <v>14.36</v>
      </c>
      <c r="W3160">
        <v>4</v>
      </c>
      <c r="Z3160" s="4" t="s">
        <v>46</v>
      </c>
      <c r="AA3160" t="s">
        <v>153</v>
      </c>
      <c r="AB3160">
        <v>46132</v>
      </c>
      <c r="AG3160">
        <v>0</v>
      </c>
      <c r="AH3160">
        <v>250</v>
      </c>
      <c r="AM3160" t="str">
        <f>SUBSTITUTE(Tabla_lineas[[#This Row],[Codigo Liname]]," ","")</f>
        <v>N0112</v>
      </c>
    </row>
    <row r="3161" spans="1:39" customFormat="1" x14ac:dyDescent="0.25">
      <c r="A3161" s="2">
        <v>265</v>
      </c>
      <c r="B3161" t="s">
        <v>882</v>
      </c>
      <c r="C3161">
        <f t="shared" si="49"/>
        <v>1632495</v>
      </c>
      <c r="D3161">
        <v>183500</v>
      </c>
      <c r="E3161" t="s">
        <v>82</v>
      </c>
      <c r="F3161">
        <v>1.61</v>
      </c>
      <c r="G3161">
        <v>1.61</v>
      </c>
      <c r="H3161" t="s">
        <v>83</v>
      </c>
      <c r="I3161" s="2">
        <v>3.67</v>
      </c>
      <c r="J3161" t="s">
        <v>84</v>
      </c>
      <c r="K3161" t="s">
        <v>85</v>
      </c>
      <c r="L3161" s="3" t="str">
        <f>+INDEX([1]!TABLA_MAESTRO_DE_ARTICULO[SubGroupName],MATCH(Tabla_lineas[[#This Row],[CODIGO SAP]],[1]!TABLA_MAESTRO_DE_ARTICULO[ItemCode],0))</f>
        <v>COMPRIMIDO</v>
      </c>
      <c r="M3161" t="s">
        <v>86</v>
      </c>
      <c r="N3161">
        <v>36</v>
      </c>
      <c r="O3161" t="s">
        <v>45</v>
      </c>
      <c r="S3161" s="2">
        <v>50000</v>
      </c>
      <c r="T3161">
        <v>80000</v>
      </c>
      <c r="U3161">
        <v>3.67</v>
      </c>
      <c r="V3161">
        <v>1.6</v>
      </c>
      <c r="W3161">
        <v>0.15</v>
      </c>
      <c r="Z3161" s="4" t="s">
        <v>46</v>
      </c>
      <c r="AA3161" t="s">
        <v>126</v>
      </c>
      <c r="AB3161">
        <v>46132</v>
      </c>
      <c r="AG3161">
        <v>0</v>
      </c>
      <c r="AH3161">
        <v>50000</v>
      </c>
      <c r="AM3161" t="str">
        <f>SUBSTITUTE(Tabla_lineas[[#This Row],[Codigo Liname]]," ","")</f>
        <v>C0902</v>
      </c>
    </row>
    <row r="3162" spans="1:39" customFormat="1" x14ac:dyDescent="0.25">
      <c r="A3162" s="2">
        <v>265</v>
      </c>
      <c r="B3162" t="s">
        <v>882</v>
      </c>
      <c r="C3162">
        <f t="shared" si="49"/>
        <v>1632495</v>
      </c>
      <c r="D3162">
        <v>1445</v>
      </c>
      <c r="E3162" t="s">
        <v>459</v>
      </c>
      <c r="F3162">
        <v>4.76</v>
      </c>
      <c r="G3162">
        <v>2.89</v>
      </c>
      <c r="H3162" t="s">
        <v>460</v>
      </c>
      <c r="I3162" s="2">
        <v>2.89</v>
      </c>
      <c r="J3162" t="s">
        <v>461</v>
      </c>
      <c r="K3162" t="s">
        <v>462</v>
      </c>
      <c r="L3162" s="3" t="str">
        <f>+INDEX([1]!TABLA_MAESTRO_DE_ARTICULO[SubGroupName],MATCH(Tabla_lineas[[#This Row],[CODIGO SAP]],[1]!TABLA_MAESTRO_DE_ARTICULO[ItemCode],0))</f>
        <v>COMPRIMIDO</v>
      </c>
      <c r="M3162" t="s">
        <v>463</v>
      </c>
      <c r="N3162">
        <v>37</v>
      </c>
      <c r="O3162" t="s">
        <v>45</v>
      </c>
      <c r="S3162" s="2">
        <v>500</v>
      </c>
      <c r="T3162">
        <v>1440</v>
      </c>
      <c r="U3162">
        <v>2.89</v>
      </c>
      <c r="V3162">
        <v>2.88</v>
      </c>
      <c r="W3162">
        <v>0.7</v>
      </c>
      <c r="Z3162" s="4" t="s">
        <v>53</v>
      </c>
      <c r="AA3162" t="s">
        <v>120</v>
      </c>
      <c r="AB3162">
        <v>46132</v>
      </c>
      <c r="AG3162">
        <v>0</v>
      </c>
      <c r="AH3162">
        <v>500</v>
      </c>
      <c r="AM3162" t="str">
        <f>SUBSTITUTE(Tabla_lineas[[#This Row],[Codigo Liname]]," ","")</f>
        <v>P0205</v>
      </c>
    </row>
    <row r="3163" spans="1:39" customFormat="1" x14ac:dyDescent="0.25">
      <c r="A3163" s="2">
        <v>265</v>
      </c>
      <c r="B3163" t="s">
        <v>882</v>
      </c>
      <c r="C3163">
        <f t="shared" si="49"/>
        <v>1632495</v>
      </c>
      <c r="D3163">
        <v>9480</v>
      </c>
      <c r="E3163" t="s">
        <v>313</v>
      </c>
      <c r="F3163">
        <v>5.29</v>
      </c>
      <c r="G3163">
        <v>5.29</v>
      </c>
      <c r="H3163" t="s">
        <v>314</v>
      </c>
      <c r="I3163" s="2">
        <v>6.32</v>
      </c>
      <c r="J3163" t="s">
        <v>315</v>
      </c>
      <c r="K3163" t="s">
        <v>316</v>
      </c>
      <c r="L3163" s="3" t="str">
        <f>+INDEX([1]!TABLA_MAESTRO_DE_ARTICULO[SubGroupName],MATCH(Tabla_lineas[[#This Row],[CODIGO SAP]],[1]!TABLA_MAESTRO_DE_ARTICULO[ItemCode],0))</f>
        <v>SOLUCION INYECTABLE</v>
      </c>
      <c r="M3163" t="s">
        <v>317</v>
      </c>
      <c r="N3163">
        <v>38</v>
      </c>
      <c r="O3163" t="s">
        <v>249</v>
      </c>
      <c r="S3163" s="2">
        <v>1500</v>
      </c>
      <c r="T3163">
        <v>7920</v>
      </c>
      <c r="U3163">
        <v>6.32</v>
      </c>
      <c r="V3163">
        <v>5.28</v>
      </c>
      <c r="W3163">
        <v>0.7</v>
      </c>
      <c r="Z3163" s="4" t="s">
        <v>46</v>
      </c>
      <c r="AA3163" t="s">
        <v>120</v>
      </c>
      <c r="AB3163">
        <v>46132</v>
      </c>
      <c r="AG3163">
        <v>0</v>
      </c>
      <c r="AH3163">
        <v>1500</v>
      </c>
      <c r="AM3163" t="str">
        <f>SUBSTITUTE(Tabla_lineas[[#This Row],[Codigo Liname]]," ","")</f>
        <v>N0205</v>
      </c>
    </row>
    <row r="3164" spans="1:39" customFormat="1" x14ac:dyDescent="0.25">
      <c r="A3164" s="2">
        <v>265</v>
      </c>
      <c r="B3164" t="s">
        <v>882</v>
      </c>
      <c r="C3164">
        <f t="shared" si="49"/>
        <v>1632495</v>
      </c>
      <c r="D3164">
        <v>83750</v>
      </c>
      <c r="E3164" t="s">
        <v>318</v>
      </c>
      <c r="F3164">
        <v>1.26</v>
      </c>
      <c r="G3164">
        <v>1.26</v>
      </c>
      <c r="H3164" t="s">
        <v>319</v>
      </c>
      <c r="I3164" s="2">
        <v>3.35</v>
      </c>
      <c r="J3164" t="s">
        <v>320</v>
      </c>
      <c r="K3164" t="s">
        <v>321</v>
      </c>
      <c r="L3164" s="3" t="str">
        <f>+INDEX([1]!TABLA_MAESTRO_DE_ARTICULO[SubGroupName],MATCH(Tabla_lineas[[#This Row],[CODIGO SAP]],[1]!TABLA_MAESTRO_DE_ARTICULO[ItemCode],0))</f>
        <v>COMPRIMIDO</v>
      </c>
      <c r="M3164" t="s">
        <v>322</v>
      </c>
      <c r="N3164">
        <v>39</v>
      </c>
      <c r="O3164" t="s">
        <v>45</v>
      </c>
      <c r="S3164" s="2">
        <v>25000</v>
      </c>
      <c r="T3164">
        <v>31250</v>
      </c>
      <c r="U3164">
        <v>3.35</v>
      </c>
      <c r="V3164">
        <v>1.25</v>
      </c>
      <c r="W3164">
        <v>0.2</v>
      </c>
      <c r="Z3164" s="4" t="s">
        <v>46</v>
      </c>
      <c r="AA3164" t="s">
        <v>120</v>
      </c>
      <c r="AB3164">
        <v>46132</v>
      </c>
      <c r="AG3164">
        <v>0</v>
      </c>
      <c r="AH3164">
        <v>25000</v>
      </c>
      <c r="AM3164" t="str">
        <f>SUBSTITUTE(Tabla_lineas[[#This Row],[Codigo Liname]]," ","")</f>
        <v>A1004</v>
      </c>
    </row>
    <row r="3165" spans="1:39" customFormat="1" x14ac:dyDescent="0.25">
      <c r="A3165" s="2">
        <v>265</v>
      </c>
      <c r="B3165" t="s">
        <v>882</v>
      </c>
      <c r="C3165">
        <f t="shared" si="49"/>
        <v>1632495</v>
      </c>
      <c r="D3165">
        <v>3530</v>
      </c>
      <c r="E3165" t="s">
        <v>323</v>
      </c>
      <c r="F3165">
        <v>5.91</v>
      </c>
      <c r="G3165">
        <v>3.53</v>
      </c>
      <c r="H3165" t="s">
        <v>324</v>
      </c>
      <c r="I3165" s="2">
        <v>3.53</v>
      </c>
      <c r="J3165" t="s">
        <v>325</v>
      </c>
      <c r="K3165" t="s">
        <v>326</v>
      </c>
      <c r="L3165" s="3" t="str">
        <f>+INDEX([1]!TABLA_MAESTRO_DE_ARTICULO[SubGroupName],MATCH(Tabla_lineas[[#This Row],[CODIGO SAP]],[1]!TABLA_MAESTRO_DE_ARTICULO[ItemCode],0))</f>
        <v>SOLUCION INYECTABLE</v>
      </c>
      <c r="M3165" t="s">
        <v>327</v>
      </c>
      <c r="N3165">
        <v>40</v>
      </c>
      <c r="O3165" t="s">
        <v>249</v>
      </c>
      <c r="S3165" s="2">
        <v>1000</v>
      </c>
      <c r="T3165">
        <v>3520</v>
      </c>
      <c r="U3165">
        <v>3.53</v>
      </c>
      <c r="V3165">
        <v>3.52</v>
      </c>
      <c r="W3165">
        <v>0.7</v>
      </c>
      <c r="Z3165" s="4" t="s">
        <v>46</v>
      </c>
      <c r="AA3165" t="s">
        <v>153</v>
      </c>
      <c r="AB3165">
        <v>46132</v>
      </c>
      <c r="AG3165">
        <v>0</v>
      </c>
      <c r="AH3165">
        <v>1000</v>
      </c>
      <c r="AM3165" t="str">
        <f>SUBSTITUTE(Tabla_lineas[[#This Row],[Codigo Liname]]," ","")</f>
        <v>A0308</v>
      </c>
    </row>
    <row r="3166" spans="1:39" customFormat="1" x14ac:dyDescent="0.25">
      <c r="A3166" s="2">
        <v>265</v>
      </c>
      <c r="B3166" t="s">
        <v>882</v>
      </c>
      <c r="C3166">
        <f t="shared" si="49"/>
        <v>1632495</v>
      </c>
      <c r="D3166">
        <v>1418.4</v>
      </c>
      <c r="E3166" t="s">
        <v>464</v>
      </c>
      <c r="F3166">
        <v>28.19</v>
      </c>
      <c r="G3166">
        <v>23.64</v>
      </c>
      <c r="H3166" t="s">
        <v>465</v>
      </c>
      <c r="I3166" s="2">
        <v>23.64</v>
      </c>
      <c r="J3166" t="s">
        <v>466</v>
      </c>
      <c r="K3166" t="s">
        <v>467</v>
      </c>
      <c r="L3166" s="3" t="str">
        <f>+INDEX([1]!TABLA_MAESTRO_DE_ARTICULO[SubGroupName],MATCH(Tabla_lineas[[#This Row],[CODIGO SAP]],[1]!TABLA_MAESTRO_DE_ARTICULO[ItemCode],0))</f>
        <v>GOTAS</v>
      </c>
      <c r="M3166" t="s">
        <v>468</v>
      </c>
      <c r="N3166">
        <v>41</v>
      </c>
      <c r="O3166" t="s">
        <v>469</v>
      </c>
      <c r="S3166" s="2">
        <v>60</v>
      </c>
      <c r="T3166">
        <v>1417.8</v>
      </c>
      <c r="U3166">
        <v>23.64</v>
      </c>
      <c r="V3166">
        <v>23.63</v>
      </c>
      <c r="W3166">
        <v>5</v>
      </c>
      <c r="Z3166" s="4" t="s">
        <v>46</v>
      </c>
      <c r="AA3166" t="s">
        <v>153</v>
      </c>
      <c r="AB3166">
        <v>46132</v>
      </c>
      <c r="AG3166">
        <v>0</v>
      </c>
      <c r="AH3166">
        <v>60</v>
      </c>
      <c r="AM3166" t="str">
        <f>SUBSTITUTE(Tabla_lineas[[#This Row],[Codigo Liname]]," ","")</f>
        <v>A0309</v>
      </c>
    </row>
    <row r="3167" spans="1:39" customFormat="1" x14ac:dyDescent="0.25">
      <c r="A3167" s="2">
        <v>265</v>
      </c>
      <c r="B3167" t="s">
        <v>882</v>
      </c>
      <c r="C3167">
        <f t="shared" si="49"/>
        <v>1632495</v>
      </c>
      <c r="D3167">
        <v>3750</v>
      </c>
      <c r="E3167" t="s">
        <v>328</v>
      </c>
      <c r="F3167">
        <v>0.92</v>
      </c>
      <c r="G3167">
        <v>0.75</v>
      </c>
      <c r="H3167" t="s">
        <v>329</v>
      </c>
      <c r="I3167" s="2">
        <v>0.75</v>
      </c>
      <c r="J3167" t="s">
        <v>330</v>
      </c>
      <c r="K3167" t="s">
        <v>331</v>
      </c>
      <c r="L3167" s="3" t="str">
        <f>+INDEX([1]!TABLA_MAESTRO_DE_ARTICULO[SubGroupName],MATCH(Tabla_lineas[[#This Row],[CODIGO SAP]],[1]!TABLA_MAESTRO_DE_ARTICULO[ItemCode],0))</f>
        <v>COMPRIMIDO</v>
      </c>
      <c r="M3167" t="s">
        <v>332</v>
      </c>
      <c r="N3167">
        <v>42</v>
      </c>
      <c r="O3167" t="s">
        <v>45</v>
      </c>
      <c r="P3167">
        <v>63200</v>
      </c>
      <c r="Q3167">
        <v>247600</v>
      </c>
      <c r="R3167">
        <v>310800</v>
      </c>
      <c r="S3167" s="2">
        <v>5000</v>
      </c>
      <c r="T3167">
        <v>3700</v>
      </c>
      <c r="U3167">
        <v>0.75</v>
      </c>
      <c r="V3167">
        <v>0.74</v>
      </c>
      <c r="W3167">
        <v>0.2</v>
      </c>
      <c r="Z3167" s="4" t="s">
        <v>46</v>
      </c>
      <c r="AA3167" t="s">
        <v>120</v>
      </c>
      <c r="AB3167">
        <v>46132</v>
      </c>
      <c r="AG3167">
        <v>0</v>
      </c>
      <c r="AH3167">
        <v>5000</v>
      </c>
      <c r="AM3167" t="str">
        <f>SUBSTITUTE(Tabla_lineas[[#This Row],[Codigo Liname]]," ","")</f>
        <v>P0109</v>
      </c>
    </row>
    <row r="3168" spans="1:39" customFormat="1" x14ac:dyDescent="0.25">
      <c r="A3168" s="2">
        <v>265</v>
      </c>
      <c r="B3168" t="s">
        <v>882</v>
      </c>
      <c r="C3168">
        <f t="shared" si="49"/>
        <v>1632495</v>
      </c>
      <c r="D3168">
        <v>12647.999999999998</v>
      </c>
      <c r="E3168" t="s">
        <v>92</v>
      </c>
      <c r="F3168">
        <v>4.72</v>
      </c>
      <c r="G3168">
        <v>4.72</v>
      </c>
      <c r="H3168" t="s">
        <v>93</v>
      </c>
      <c r="I3168" s="2">
        <v>5.27</v>
      </c>
      <c r="J3168" t="s">
        <v>94</v>
      </c>
      <c r="K3168" t="s">
        <v>95</v>
      </c>
      <c r="L3168" s="3" t="str">
        <f>+INDEX([1]!TABLA_MAESTRO_DE_ARTICULO[SubGroupName],MATCH(Tabla_lineas[[#This Row],[CODIGO SAP]],[1]!TABLA_MAESTRO_DE_ARTICULO[ItemCode],0))</f>
        <v>OVULO VAGINAL</v>
      </c>
      <c r="M3168" t="s">
        <v>96</v>
      </c>
      <c r="N3168">
        <v>43</v>
      </c>
      <c r="O3168" t="s">
        <v>97</v>
      </c>
      <c r="S3168" s="2">
        <v>2400</v>
      </c>
      <c r="T3168">
        <v>11304</v>
      </c>
      <c r="U3168">
        <v>5.27</v>
      </c>
      <c r="V3168">
        <v>4.71</v>
      </c>
      <c r="W3168">
        <v>0.8</v>
      </c>
      <c r="Z3168" s="4" t="s">
        <v>53</v>
      </c>
      <c r="AA3168" t="s">
        <v>126</v>
      </c>
      <c r="AB3168">
        <v>46132</v>
      </c>
      <c r="AG3168">
        <v>0</v>
      </c>
      <c r="AH3168">
        <v>2400</v>
      </c>
      <c r="AM3168" t="str">
        <f>SUBSTITUTE(Tabla_lineas[[#This Row],[Codigo Liname]]," ","")</f>
        <v>G0104</v>
      </c>
    </row>
    <row r="3169" spans="1:39" customFormat="1" x14ac:dyDescent="0.25">
      <c r="A3169" s="2">
        <v>265</v>
      </c>
      <c r="B3169" t="s">
        <v>882</v>
      </c>
      <c r="C3169">
        <f t="shared" si="49"/>
        <v>1632495</v>
      </c>
      <c r="D3169">
        <v>1041</v>
      </c>
      <c r="E3169" t="s">
        <v>343</v>
      </c>
      <c r="F3169">
        <v>26.57</v>
      </c>
      <c r="G3169">
        <v>17.350000000000001</v>
      </c>
      <c r="H3169" t="s">
        <v>344</v>
      </c>
      <c r="I3169" s="2">
        <v>17.350000000000001</v>
      </c>
      <c r="J3169" t="s">
        <v>345</v>
      </c>
      <c r="K3169" t="s">
        <v>346</v>
      </c>
      <c r="L3169" s="3" t="str">
        <f>+INDEX([1]!TABLA_MAESTRO_DE_ARTICULO[SubGroupName],MATCH(Tabla_lineas[[#This Row],[CODIGO SAP]],[1]!TABLA_MAESTRO_DE_ARTICULO[ItemCode],0))</f>
        <v>CREMA DERMICA</v>
      </c>
      <c r="M3169" t="s">
        <v>347</v>
      </c>
      <c r="N3169">
        <v>45</v>
      </c>
      <c r="O3169" t="s">
        <v>297</v>
      </c>
      <c r="S3169" s="2">
        <v>60</v>
      </c>
      <c r="T3169">
        <v>1040.4000000000001</v>
      </c>
      <c r="U3169">
        <v>17.350000000000001</v>
      </c>
      <c r="V3169">
        <v>17.34</v>
      </c>
      <c r="W3169">
        <v>5</v>
      </c>
      <c r="Z3169" s="4" t="s">
        <v>46</v>
      </c>
      <c r="AA3169" t="s">
        <v>153</v>
      </c>
      <c r="AB3169">
        <v>46096</v>
      </c>
      <c r="AG3169">
        <v>0</v>
      </c>
      <c r="AH3169">
        <v>60</v>
      </c>
      <c r="AM3169" t="str">
        <f>SUBSTITUTE(Tabla_lineas[[#This Row],[Codigo Liname]]," ","")</f>
        <v>D0104</v>
      </c>
    </row>
    <row r="3170" spans="1:39" customFormat="1" x14ac:dyDescent="0.25">
      <c r="A3170" s="2">
        <v>265</v>
      </c>
      <c r="B3170" t="s">
        <v>882</v>
      </c>
      <c r="C3170">
        <f t="shared" si="49"/>
        <v>1632495</v>
      </c>
      <c r="D3170">
        <v>1362.6</v>
      </c>
      <c r="E3170" t="s">
        <v>348</v>
      </c>
      <c r="F3170">
        <v>31.43</v>
      </c>
      <c r="G3170">
        <v>31.43</v>
      </c>
      <c r="H3170" t="s">
        <v>349</v>
      </c>
      <c r="I3170" s="2">
        <v>45.42</v>
      </c>
      <c r="J3170" t="s">
        <v>350</v>
      </c>
      <c r="K3170" t="s">
        <v>351</v>
      </c>
      <c r="L3170" s="3" t="str">
        <f>+INDEX([1]!TABLA_MAESTRO_DE_ARTICULO[SubGroupName],MATCH(Tabla_lineas[[#This Row],[CODIGO SAP]],[1]!TABLA_MAESTRO_DE_ARTICULO[ItemCode],0))</f>
        <v>SUSPENSION</v>
      </c>
      <c r="M3170" t="s">
        <v>352</v>
      </c>
      <c r="N3170">
        <v>46</v>
      </c>
      <c r="O3170" t="s">
        <v>181</v>
      </c>
      <c r="S3170" s="2">
        <v>30</v>
      </c>
      <c r="T3170">
        <v>942.6</v>
      </c>
      <c r="U3170">
        <v>45.42</v>
      </c>
      <c r="V3170">
        <v>31.42</v>
      </c>
      <c r="W3170">
        <v>10</v>
      </c>
      <c r="Z3170" s="4" t="s">
        <v>46</v>
      </c>
      <c r="AA3170" t="s">
        <v>153</v>
      </c>
      <c r="AB3170">
        <v>46132</v>
      </c>
      <c r="AG3170">
        <v>0</v>
      </c>
      <c r="AH3170">
        <v>30</v>
      </c>
      <c r="AM3170" t="str">
        <f>SUBSTITUTE(Tabla_lineas[[#This Row],[Codigo Liname]]," ","")</f>
        <v>A0704</v>
      </c>
    </row>
    <row r="3171" spans="1:39" customFormat="1" x14ac:dyDescent="0.25">
      <c r="A3171" s="2">
        <v>265</v>
      </c>
      <c r="B3171" t="s">
        <v>882</v>
      </c>
      <c r="C3171">
        <f t="shared" si="49"/>
        <v>1632495</v>
      </c>
      <c r="D3171">
        <v>4385</v>
      </c>
      <c r="E3171" t="s">
        <v>98</v>
      </c>
      <c r="F3171">
        <v>9.4</v>
      </c>
      <c r="G3171">
        <v>8.77</v>
      </c>
      <c r="H3171" t="s">
        <v>99</v>
      </c>
      <c r="I3171" s="2">
        <v>8.77</v>
      </c>
      <c r="J3171" t="s">
        <v>100</v>
      </c>
      <c r="K3171" t="s">
        <v>101</v>
      </c>
      <c r="L3171" s="3" t="str">
        <f>+INDEX([1]!TABLA_MAESTRO_DE_ARTICULO[SubGroupName],MATCH(Tabla_lineas[[#This Row],[CODIGO SAP]],[1]!TABLA_MAESTRO_DE_ARTICULO[ItemCode],0))</f>
        <v>GOTAS</v>
      </c>
      <c r="M3171" t="s">
        <v>102</v>
      </c>
      <c r="N3171">
        <v>51</v>
      </c>
      <c r="O3171" t="s">
        <v>103</v>
      </c>
      <c r="S3171" s="2">
        <v>500</v>
      </c>
      <c r="T3171">
        <v>4380</v>
      </c>
      <c r="U3171">
        <v>8.77</v>
      </c>
      <c r="V3171">
        <v>8.76</v>
      </c>
      <c r="W3171">
        <v>3</v>
      </c>
      <c r="Z3171" s="4" t="s">
        <v>46</v>
      </c>
      <c r="AA3171" t="s">
        <v>153</v>
      </c>
      <c r="AB3171">
        <v>46132</v>
      </c>
      <c r="AG3171">
        <v>0</v>
      </c>
      <c r="AH3171">
        <v>500</v>
      </c>
      <c r="AM3171" t="str">
        <f>SUBSTITUTE(Tabla_lineas[[#This Row],[Codigo Liname]]," ","")</f>
        <v>N0210</v>
      </c>
    </row>
    <row r="3172" spans="1:39" customFormat="1" x14ac:dyDescent="0.25">
      <c r="A3172" s="2">
        <v>265</v>
      </c>
      <c r="B3172" t="s">
        <v>882</v>
      </c>
      <c r="C3172">
        <f t="shared" si="49"/>
        <v>1632495</v>
      </c>
      <c r="D3172">
        <v>4182</v>
      </c>
      <c r="E3172" t="s">
        <v>353</v>
      </c>
      <c r="F3172">
        <v>11.88</v>
      </c>
      <c r="G3172">
        <v>11.88</v>
      </c>
      <c r="H3172" t="s">
        <v>354</v>
      </c>
      <c r="I3172" s="2">
        <v>13.94</v>
      </c>
      <c r="J3172" t="s">
        <v>355</v>
      </c>
      <c r="K3172" t="s">
        <v>356</v>
      </c>
      <c r="L3172" s="3" t="str">
        <f>+INDEX([1]!TABLA_MAESTRO_DE_ARTICULO[SubGroupName],MATCH(Tabla_lineas[[#This Row],[CODIGO SAP]],[1]!TABLA_MAESTRO_DE_ARTICULO[ItemCode],0))</f>
        <v>JARABE</v>
      </c>
      <c r="M3172" t="s">
        <v>357</v>
      </c>
      <c r="N3172">
        <v>52</v>
      </c>
      <c r="O3172" t="s">
        <v>181</v>
      </c>
      <c r="S3172" s="2">
        <v>300</v>
      </c>
      <c r="T3172">
        <v>3560.9999999999995</v>
      </c>
      <c r="U3172">
        <v>13.94</v>
      </c>
      <c r="V3172">
        <v>11.87</v>
      </c>
      <c r="W3172">
        <v>5.5</v>
      </c>
      <c r="Z3172" s="4" t="s">
        <v>53</v>
      </c>
      <c r="AA3172" t="s">
        <v>153</v>
      </c>
      <c r="AB3172">
        <v>46096</v>
      </c>
      <c r="AG3172">
        <v>0</v>
      </c>
      <c r="AH3172">
        <v>300</v>
      </c>
      <c r="AM3172" t="str">
        <f>SUBSTITUTE(Tabla_lineas[[#This Row],[Codigo Liname]]," ","")</f>
        <v>N0209</v>
      </c>
    </row>
    <row r="3173" spans="1:39" customFormat="1" x14ac:dyDescent="0.25">
      <c r="A3173" s="2">
        <v>265</v>
      </c>
      <c r="B3173" t="s">
        <v>882</v>
      </c>
      <c r="C3173">
        <f t="shared" si="49"/>
        <v>1632495</v>
      </c>
      <c r="D3173">
        <v>2500</v>
      </c>
      <c r="E3173" t="s">
        <v>104</v>
      </c>
      <c r="F3173">
        <v>0.3</v>
      </c>
      <c r="G3173">
        <v>0.25</v>
      </c>
      <c r="H3173" t="s">
        <v>105</v>
      </c>
      <c r="I3173" s="2">
        <v>0.25</v>
      </c>
      <c r="J3173" t="s">
        <v>106</v>
      </c>
      <c r="K3173" t="s">
        <v>107</v>
      </c>
      <c r="L3173" s="3" t="str">
        <f>+INDEX([1]!TABLA_MAESTRO_DE_ARTICULO[SubGroupName],MATCH(Tabla_lineas[[#This Row],[CODIGO SAP]],[1]!TABLA_MAESTRO_DE_ARTICULO[ItemCode],0))</f>
        <v>COMPRIMIDO</v>
      </c>
      <c r="M3173" t="s">
        <v>108</v>
      </c>
      <c r="N3173">
        <v>50</v>
      </c>
      <c r="O3173" t="s">
        <v>45</v>
      </c>
      <c r="S3173" s="2">
        <v>10000</v>
      </c>
      <c r="T3173">
        <v>2400</v>
      </c>
      <c r="U3173">
        <v>0.25</v>
      </c>
      <c r="V3173">
        <v>0.24</v>
      </c>
      <c r="W3173">
        <v>0.12</v>
      </c>
      <c r="Z3173" s="4" t="s">
        <v>46</v>
      </c>
      <c r="AA3173" t="s">
        <v>126</v>
      </c>
      <c r="AB3173">
        <v>46132</v>
      </c>
      <c r="AG3173">
        <v>0</v>
      </c>
      <c r="AH3173">
        <v>10000</v>
      </c>
      <c r="AM3173" t="str">
        <f>SUBSTITUTE(Tabla_lineas[[#This Row],[Codigo Liname]]," ","")</f>
        <v>N0208</v>
      </c>
    </row>
    <row r="3174" spans="1:39" customFormat="1" x14ac:dyDescent="0.25">
      <c r="A3174" s="2">
        <v>265</v>
      </c>
      <c r="B3174" t="s">
        <v>882</v>
      </c>
      <c r="C3174">
        <f t="shared" si="49"/>
        <v>1632495</v>
      </c>
      <c r="D3174">
        <v>1400</v>
      </c>
      <c r="E3174" t="s">
        <v>374</v>
      </c>
      <c r="F3174">
        <v>2.0699999999999998</v>
      </c>
      <c r="G3174">
        <v>1.4</v>
      </c>
      <c r="H3174" t="s">
        <v>375</v>
      </c>
      <c r="I3174" s="2">
        <v>1.4</v>
      </c>
      <c r="J3174" t="s">
        <v>376</v>
      </c>
      <c r="K3174" t="s">
        <v>377</v>
      </c>
      <c r="L3174" s="3" t="str">
        <f>+INDEX([1]!TABLA_MAESTRO_DE_ARTICULO[SubGroupName],MATCH(Tabla_lineas[[#This Row],[CODIGO SAP]],[1]!TABLA_MAESTRO_DE_ARTICULO[ItemCode],0))</f>
        <v>COMPRIMIDO</v>
      </c>
      <c r="M3174" t="s">
        <v>378</v>
      </c>
      <c r="N3174">
        <v>53</v>
      </c>
      <c r="O3174" t="s">
        <v>45</v>
      </c>
      <c r="S3174" s="2">
        <v>1000</v>
      </c>
      <c r="T3174">
        <v>1390</v>
      </c>
      <c r="U3174">
        <v>1.4</v>
      </c>
      <c r="V3174">
        <v>1.39</v>
      </c>
      <c r="W3174">
        <v>0.25</v>
      </c>
      <c r="Z3174" s="4" t="s">
        <v>53</v>
      </c>
      <c r="AA3174" t="s">
        <v>120</v>
      </c>
      <c r="AB3174">
        <v>46132</v>
      </c>
      <c r="AG3174">
        <v>0</v>
      </c>
      <c r="AH3174">
        <v>1000</v>
      </c>
      <c r="AM3174" t="str">
        <f>SUBSTITUTE(Tabla_lineas[[#This Row],[Codigo Liname]]," ","")</f>
        <v>H0209</v>
      </c>
    </row>
    <row r="3175" spans="1:39" customFormat="1" x14ac:dyDescent="0.25">
      <c r="A3175" s="2">
        <v>265</v>
      </c>
      <c r="B3175" t="s">
        <v>882</v>
      </c>
      <c r="C3175">
        <f t="shared" si="49"/>
        <v>1632495</v>
      </c>
      <c r="D3175">
        <v>360.9</v>
      </c>
      <c r="E3175" t="s">
        <v>470</v>
      </c>
      <c r="F3175">
        <v>22.96</v>
      </c>
      <c r="G3175">
        <v>12</v>
      </c>
      <c r="H3175" t="s">
        <v>471</v>
      </c>
      <c r="I3175" s="2">
        <v>12.03</v>
      </c>
      <c r="J3175" t="s">
        <v>472</v>
      </c>
      <c r="K3175" t="s">
        <v>473</v>
      </c>
      <c r="L3175" s="3" t="str">
        <f>+INDEX([1]!TABLA_MAESTRO_DE_ARTICULO[SubGroupName],MATCH(Tabla_lineas[[#This Row],[CODIGO SAP]],[1]!TABLA_MAESTRO_DE_ARTICULO[ItemCode],0))</f>
        <v>LOCION</v>
      </c>
      <c r="M3175" t="s">
        <v>474</v>
      </c>
      <c r="N3175">
        <v>12</v>
      </c>
      <c r="O3175" t="s">
        <v>400</v>
      </c>
      <c r="S3175" s="2">
        <v>30</v>
      </c>
      <c r="T3175">
        <v>359.7</v>
      </c>
      <c r="U3175">
        <v>12.03</v>
      </c>
      <c r="V3175">
        <v>11.99</v>
      </c>
      <c r="W3175">
        <v>7</v>
      </c>
      <c r="Z3175" s="4" t="s">
        <v>46</v>
      </c>
      <c r="AA3175" t="s">
        <v>153</v>
      </c>
      <c r="AB3175">
        <v>46132</v>
      </c>
      <c r="AG3175">
        <v>0</v>
      </c>
      <c r="AH3175">
        <v>30</v>
      </c>
      <c r="AM3175" t="str">
        <f>SUBSTITUTE(Tabla_lineas[[#This Row],[Codigo Liname]]," ","")</f>
        <v>P0301</v>
      </c>
    </row>
    <row r="3176" spans="1:39" customFormat="1" x14ac:dyDescent="0.25">
      <c r="A3176" s="2">
        <v>265</v>
      </c>
      <c r="B3176" t="s">
        <v>882</v>
      </c>
      <c r="C3176">
        <f t="shared" si="49"/>
        <v>1632495</v>
      </c>
      <c r="D3176">
        <v>3810</v>
      </c>
      <c r="E3176" t="s">
        <v>384</v>
      </c>
      <c r="F3176">
        <v>9.6</v>
      </c>
      <c r="G3176">
        <v>6.35</v>
      </c>
      <c r="H3176" t="s">
        <v>385</v>
      </c>
      <c r="I3176" s="2">
        <v>6.35</v>
      </c>
      <c r="J3176" t="s">
        <v>386</v>
      </c>
      <c r="K3176" t="s">
        <v>387</v>
      </c>
      <c r="L3176" s="3" t="str">
        <f>+INDEX([1]!TABLA_MAESTRO_DE_ARTICULO[SubGroupName],MATCH(Tabla_lineas[[#This Row],[CODIGO SAP]],[1]!TABLA_MAESTRO_DE_ARTICULO[ItemCode],0))</f>
        <v>COMPRIMIDO</v>
      </c>
      <c r="M3176" t="s">
        <v>388</v>
      </c>
      <c r="N3176">
        <v>47</v>
      </c>
      <c r="O3176" t="s">
        <v>389</v>
      </c>
      <c r="S3176" s="2">
        <v>600</v>
      </c>
      <c r="T3176">
        <v>3804</v>
      </c>
      <c r="U3176">
        <v>6.35</v>
      </c>
      <c r="V3176">
        <v>6.34</v>
      </c>
      <c r="W3176">
        <v>1.2</v>
      </c>
      <c r="Z3176" s="4" t="s">
        <v>46</v>
      </c>
      <c r="AA3176" t="s">
        <v>126</v>
      </c>
      <c r="AB3176">
        <v>46132</v>
      </c>
      <c r="AG3176">
        <v>0</v>
      </c>
      <c r="AH3176">
        <v>600</v>
      </c>
      <c r="AM3176" t="str">
        <f>SUBSTITUTE(Tabla_lineas[[#This Row],[Codigo Liname]]," ","")</f>
        <v>P0111</v>
      </c>
    </row>
    <row r="3177" spans="1:39" customFormat="1" x14ac:dyDescent="0.25">
      <c r="A3177" s="2">
        <v>265</v>
      </c>
      <c r="B3177" t="s">
        <v>882</v>
      </c>
      <c r="C3177">
        <f t="shared" si="49"/>
        <v>1632495</v>
      </c>
      <c r="D3177">
        <v>2878.7999999999997</v>
      </c>
      <c r="E3177" t="s">
        <v>395</v>
      </c>
      <c r="F3177">
        <v>39.200000000000003</v>
      </c>
      <c r="G3177">
        <v>23.99</v>
      </c>
      <c r="H3177" t="s">
        <v>396</v>
      </c>
      <c r="I3177" s="2">
        <v>23.99</v>
      </c>
      <c r="J3177" t="s">
        <v>397</v>
      </c>
      <c r="K3177" t="s">
        <v>398</v>
      </c>
      <c r="L3177" s="3" t="str">
        <f>+INDEX([1]!TABLA_MAESTRO_DE_ARTICULO[SubGroupName],MATCH(Tabla_lineas[[#This Row],[CODIGO SAP]],[1]!TABLA_MAESTRO_DE_ARTICULO[ItemCode],0))</f>
        <v>JARABE</v>
      </c>
      <c r="M3177" t="s">
        <v>399</v>
      </c>
      <c r="N3177">
        <v>57</v>
      </c>
      <c r="O3177" t="s">
        <v>400</v>
      </c>
      <c r="S3177" s="2">
        <v>120</v>
      </c>
      <c r="T3177">
        <v>2877.6</v>
      </c>
      <c r="U3177">
        <v>23.99</v>
      </c>
      <c r="V3177">
        <v>23.98</v>
      </c>
      <c r="W3177">
        <v>5</v>
      </c>
      <c r="Z3177" s="4" t="s">
        <v>46</v>
      </c>
      <c r="AA3177" t="s">
        <v>153</v>
      </c>
      <c r="AB3177">
        <v>46096</v>
      </c>
      <c r="AG3177">
        <v>0</v>
      </c>
      <c r="AH3177">
        <v>120</v>
      </c>
      <c r="AM3177" t="str">
        <f>SUBSTITUTE(Tabla_lineas[[#This Row],[Codigo Liname]]," ","")</f>
        <v>A1205</v>
      </c>
    </row>
    <row r="3178" spans="1:39" customFormat="1" x14ac:dyDescent="0.25">
      <c r="A3178" s="2">
        <v>266</v>
      </c>
      <c r="B3178" t="s">
        <v>883</v>
      </c>
      <c r="C3178">
        <f t="shared" si="49"/>
        <v>1632532</v>
      </c>
      <c r="D3178">
        <v>35610</v>
      </c>
      <c r="E3178" t="s">
        <v>176</v>
      </c>
      <c r="F3178">
        <v>16.7</v>
      </c>
      <c r="G3178">
        <v>16.7</v>
      </c>
      <c r="H3178" t="s">
        <v>177</v>
      </c>
      <c r="I3178" s="2">
        <v>35.61</v>
      </c>
      <c r="J3178" t="s">
        <v>178</v>
      </c>
      <c r="K3178" t="s">
        <v>179</v>
      </c>
      <c r="L3178" s="3" t="str">
        <f>+INDEX([1]!TABLA_MAESTRO_DE_ARTICULO[SubGroupName],MATCH(Tabla_lineas[[#This Row],[CODIGO SAP]],[1]!TABLA_MAESTRO_DE_ARTICULO[ItemCode],0))</f>
        <v>POLVO PARA SUSPENSION</v>
      </c>
      <c r="M3178" t="s">
        <v>180</v>
      </c>
      <c r="N3178">
        <v>3</v>
      </c>
      <c r="O3178" t="s">
        <v>181</v>
      </c>
      <c r="S3178" s="2">
        <v>1000</v>
      </c>
      <c r="T3178">
        <v>16690</v>
      </c>
      <c r="U3178">
        <v>35.61</v>
      </c>
      <c r="V3178">
        <v>16.690000000000001</v>
      </c>
      <c r="W3178">
        <v>5.5</v>
      </c>
      <c r="Z3178" s="4" t="s">
        <v>46</v>
      </c>
      <c r="AA3178" t="s">
        <v>153</v>
      </c>
      <c r="AB3178">
        <v>46096</v>
      </c>
      <c r="AG3178">
        <v>0</v>
      </c>
      <c r="AH3178">
        <v>1000</v>
      </c>
      <c r="AM3178" t="str">
        <f>SUBSTITUTE(Tabla_lineas[[#This Row],[Codigo Liname]]," ","")</f>
        <v>J0157</v>
      </c>
    </row>
    <row r="3179" spans="1:39" customFormat="1" x14ac:dyDescent="0.25">
      <c r="A3179" s="2">
        <v>266</v>
      </c>
      <c r="B3179" t="s">
        <v>883</v>
      </c>
      <c r="C3179">
        <f t="shared" si="49"/>
        <v>1632532</v>
      </c>
      <c r="D3179">
        <v>81735</v>
      </c>
      <c r="E3179" t="s">
        <v>432</v>
      </c>
      <c r="F3179">
        <v>49.46</v>
      </c>
      <c r="G3179">
        <v>49.46</v>
      </c>
      <c r="H3179" t="s">
        <v>433</v>
      </c>
      <c r="I3179" s="2">
        <v>54.49</v>
      </c>
      <c r="J3179" t="s">
        <v>434</v>
      </c>
      <c r="K3179" t="s">
        <v>435</v>
      </c>
      <c r="L3179" s="3" t="str">
        <f>+INDEX([1]!TABLA_MAESTRO_DE_ARTICULO[SubGroupName],MATCH(Tabla_lineas[[#This Row],[CODIGO SAP]],[1]!TABLA_MAESTRO_DE_ARTICULO[ItemCode],0))</f>
        <v>POLVO PARA SUSPENSION</v>
      </c>
      <c r="M3179" t="s">
        <v>436</v>
      </c>
      <c r="N3179">
        <v>8</v>
      </c>
      <c r="O3179" t="s">
        <v>437</v>
      </c>
      <c r="S3179" s="2">
        <v>1500</v>
      </c>
      <c r="T3179">
        <v>74175</v>
      </c>
      <c r="U3179">
        <v>54.49</v>
      </c>
      <c r="V3179">
        <v>49.45</v>
      </c>
      <c r="W3179">
        <v>10</v>
      </c>
      <c r="Z3179" s="4" t="s">
        <v>46</v>
      </c>
      <c r="AA3179" t="s">
        <v>153</v>
      </c>
      <c r="AB3179">
        <v>46096</v>
      </c>
      <c r="AG3179">
        <v>0</v>
      </c>
      <c r="AH3179">
        <v>1500</v>
      </c>
      <c r="AM3179" t="str">
        <f>SUBSTITUTE(Tabla_lineas[[#This Row],[Codigo Liname]]," ","")</f>
        <v>J0162</v>
      </c>
    </row>
    <row r="3180" spans="1:39" customFormat="1" x14ac:dyDescent="0.25">
      <c r="A3180" s="2">
        <v>266</v>
      </c>
      <c r="B3180" t="s">
        <v>883</v>
      </c>
      <c r="C3180">
        <f t="shared" si="49"/>
        <v>1632532</v>
      </c>
      <c r="D3180">
        <v>40000</v>
      </c>
      <c r="E3180" t="s">
        <v>127</v>
      </c>
      <c r="F3180">
        <v>7.87</v>
      </c>
      <c r="G3180">
        <v>7.87</v>
      </c>
      <c r="H3180" t="s">
        <v>128</v>
      </c>
      <c r="I3180" s="2">
        <v>11.19</v>
      </c>
      <c r="J3180" t="s">
        <v>129</v>
      </c>
      <c r="K3180" t="s">
        <v>130</v>
      </c>
      <c r="L3180" s="3" t="str">
        <f>+INDEX([1]!TABLA_MAESTRO_DE_ARTICULO[SubGroupName],MATCH(Tabla_lineas[[#This Row],[CODIGO SAP]],[1]!TABLA_MAESTRO_DE_ARTICULO[ItemCode],0))</f>
        <v>COMPRIMIDO</v>
      </c>
      <c r="M3180" t="s">
        <v>131</v>
      </c>
      <c r="N3180">
        <v>9</v>
      </c>
      <c r="O3180" t="s">
        <v>132</v>
      </c>
      <c r="S3180" s="2">
        <v>5000</v>
      </c>
      <c r="T3180">
        <v>39300</v>
      </c>
      <c r="U3180">
        <v>8</v>
      </c>
      <c r="V3180">
        <v>7.86</v>
      </c>
      <c r="W3180">
        <v>1.3</v>
      </c>
      <c r="Z3180" s="4" t="s">
        <v>53</v>
      </c>
      <c r="AA3180" t="s">
        <v>126</v>
      </c>
      <c r="AB3180">
        <v>46132</v>
      </c>
      <c r="AG3180">
        <v>0</v>
      </c>
      <c r="AH3180">
        <v>5000</v>
      </c>
      <c r="AM3180" t="str">
        <f>SUBSTITUTE(Tabla_lineas[[#This Row],[Codigo Liname]]," ","")</f>
        <v>J0113</v>
      </c>
    </row>
    <row r="3181" spans="1:39" customFormat="1" x14ac:dyDescent="0.25">
      <c r="A3181" s="2">
        <v>266</v>
      </c>
      <c r="B3181" t="s">
        <v>883</v>
      </c>
      <c r="C3181">
        <f t="shared" si="49"/>
        <v>1632532</v>
      </c>
      <c r="D3181">
        <v>55650</v>
      </c>
      <c r="E3181" t="s">
        <v>438</v>
      </c>
      <c r="F3181">
        <v>176.33</v>
      </c>
      <c r="G3181">
        <v>92.75</v>
      </c>
      <c r="H3181" t="s">
        <v>439</v>
      </c>
      <c r="I3181" s="2">
        <v>92.75</v>
      </c>
      <c r="J3181" t="s">
        <v>440</v>
      </c>
      <c r="K3181" t="s">
        <v>441</v>
      </c>
      <c r="L3181" s="3" t="str">
        <f>+INDEX([1]!TABLA_MAESTRO_DE_ARTICULO[SubGroupName],MATCH(Tabla_lineas[[#This Row],[CODIGO SAP]],[1]!TABLA_MAESTRO_DE_ARTICULO[ItemCode],0))</f>
        <v>POLVO PARA SUSPENSION</v>
      </c>
      <c r="M3181" t="s">
        <v>442</v>
      </c>
      <c r="N3181">
        <v>2</v>
      </c>
      <c r="O3181" t="s">
        <v>443</v>
      </c>
      <c r="S3181" s="2">
        <v>600</v>
      </c>
      <c r="T3181">
        <v>55644</v>
      </c>
      <c r="U3181">
        <v>92.75</v>
      </c>
      <c r="V3181">
        <v>92.74</v>
      </c>
      <c r="W3181">
        <v>12</v>
      </c>
      <c r="Z3181" s="4" t="s">
        <v>46</v>
      </c>
      <c r="AA3181" t="s">
        <v>153</v>
      </c>
      <c r="AB3181">
        <v>46096</v>
      </c>
      <c r="AG3181">
        <v>0</v>
      </c>
      <c r="AH3181">
        <v>600</v>
      </c>
      <c r="AM3181" t="str">
        <f>SUBSTITUTE(Tabla_lineas[[#This Row],[Codigo Liname]]," ","")</f>
        <v>J0163</v>
      </c>
    </row>
    <row r="3182" spans="1:39" customFormat="1" x14ac:dyDescent="0.25">
      <c r="A3182" s="2">
        <v>266</v>
      </c>
      <c r="B3182" t="s">
        <v>883</v>
      </c>
      <c r="C3182">
        <f t="shared" si="49"/>
        <v>1632532</v>
      </c>
      <c r="D3182">
        <v>64000</v>
      </c>
      <c r="E3182" t="s">
        <v>420</v>
      </c>
      <c r="F3182">
        <v>4.96</v>
      </c>
      <c r="G3182">
        <v>4.96</v>
      </c>
      <c r="H3182" t="s">
        <v>421</v>
      </c>
      <c r="I3182" s="2">
        <v>11</v>
      </c>
      <c r="J3182" t="s">
        <v>422</v>
      </c>
      <c r="K3182" t="s">
        <v>423</v>
      </c>
      <c r="L3182" s="3" t="str">
        <f>+INDEX([1]!TABLA_MAESTRO_DE_ARTICULO[SubGroupName],MATCH(Tabla_lineas[[#This Row],[CODIGO SAP]],[1]!TABLA_MAESTRO_DE_ARTICULO[ItemCode],0))</f>
        <v>CAPSULA DURA</v>
      </c>
      <c r="M3182" t="s">
        <v>424</v>
      </c>
      <c r="N3182">
        <v>1</v>
      </c>
      <c r="O3182" t="s">
        <v>45</v>
      </c>
      <c r="S3182" s="2">
        <v>8000</v>
      </c>
      <c r="T3182">
        <v>39600</v>
      </c>
      <c r="U3182">
        <v>8</v>
      </c>
      <c r="V3182">
        <v>4.95</v>
      </c>
      <c r="W3182">
        <v>1.3</v>
      </c>
      <c r="Z3182" s="4" t="s">
        <v>46</v>
      </c>
      <c r="AA3182" t="s">
        <v>120</v>
      </c>
      <c r="AB3182">
        <v>46132</v>
      </c>
      <c r="AG3182">
        <v>0</v>
      </c>
      <c r="AH3182">
        <v>8000</v>
      </c>
      <c r="AM3182" t="str">
        <f>SUBSTITUTE(Tabla_lineas[[#This Row],[Codigo Liname]]," ","")</f>
        <v>J0158</v>
      </c>
    </row>
    <row r="3183" spans="1:39" customFormat="1" x14ac:dyDescent="0.25">
      <c r="A3183" s="2">
        <v>266</v>
      </c>
      <c r="B3183" t="s">
        <v>883</v>
      </c>
      <c r="C3183">
        <f t="shared" si="49"/>
        <v>1632532</v>
      </c>
      <c r="D3183">
        <v>50800</v>
      </c>
      <c r="E3183" t="s">
        <v>239</v>
      </c>
      <c r="F3183">
        <v>1.48</v>
      </c>
      <c r="G3183">
        <v>1.48</v>
      </c>
      <c r="H3183" t="s">
        <v>240</v>
      </c>
      <c r="I3183" s="2">
        <v>2.54</v>
      </c>
      <c r="J3183" t="s">
        <v>241</v>
      </c>
      <c r="K3183" t="s">
        <v>242</v>
      </c>
      <c r="L3183" s="3" t="str">
        <f>+INDEX([1]!TABLA_MAESTRO_DE_ARTICULO[SubGroupName],MATCH(Tabla_lineas[[#This Row],[CODIGO SAP]],[1]!TABLA_MAESTRO_DE_ARTICULO[ItemCode],0))</f>
        <v>COMPRIMIDO</v>
      </c>
      <c r="M3183" t="s">
        <v>243</v>
      </c>
      <c r="N3183">
        <v>5</v>
      </c>
      <c r="O3183" t="s">
        <v>45</v>
      </c>
      <c r="S3183" s="2">
        <v>20000</v>
      </c>
      <c r="T3183">
        <v>29400</v>
      </c>
      <c r="U3183">
        <v>2.54</v>
      </c>
      <c r="V3183">
        <v>1.47</v>
      </c>
      <c r="W3183">
        <v>0.4</v>
      </c>
      <c r="Z3183" s="4" t="s">
        <v>53</v>
      </c>
      <c r="AA3183" t="s">
        <v>120</v>
      </c>
      <c r="AB3183">
        <v>46132</v>
      </c>
      <c r="AG3183">
        <v>0</v>
      </c>
      <c r="AH3183">
        <v>20000</v>
      </c>
      <c r="AM3183" t="str">
        <f>SUBSTITUTE(Tabla_lineas[[#This Row],[Codigo Liname]]," ","")</f>
        <v>J0137</v>
      </c>
    </row>
    <row r="3184" spans="1:39" customFormat="1" x14ac:dyDescent="0.25">
      <c r="A3184" s="2">
        <v>266</v>
      </c>
      <c r="B3184" t="s">
        <v>883</v>
      </c>
      <c r="C3184">
        <f t="shared" si="49"/>
        <v>1632532</v>
      </c>
      <c r="D3184">
        <v>51040</v>
      </c>
      <c r="E3184" t="s">
        <v>143</v>
      </c>
      <c r="F3184">
        <v>2.17</v>
      </c>
      <c r="G3184">
        <v>2.17</v>
      </c>
      <c r="H3184" t="s">
        <v>144</v>
      </c>
      <c r="I3184" s="2">
        <v>2.3199999999999998</v>
      </c>
      <c r="J3184" t="s">
        <v>145</v>
      </c>
      <c r="K3184" t="s">
        <v>146</v>
      </c>
      <c r="L3184" s="3" t="str">
        <f>+INDEX([1]!TABLA_MAESTRO_DE_ARTICULO[SubGroupName],MATCH(Tabla_lineas[[#This Row],[CODIGO SAP]],[1]!TABLA_MAESTRO_DE_ARTICULO[ItemCode],0))</f>
        <v>CAPSULA DURA</v>
      </c>
      <c r="M3184" t="s">
        <v>147</v>
      </c>
      <c r="N3184">
        <v>4</v>
      </c>
      <c r="O3184" t="s">
        <v>45</v>
      </c>
      <c r="S3184" s="2">
        <v>22000</v>
      </c>
      <c r="T3184">
        <v>47520</v>
      </c>
      <c r="U3184">
        <v>2.3199999999999998</v>
      </c>
      <c r="V3184">
        <v>2.16</v>
      </c>
      <c r="W3184">
        <v>0.8</v>
      </c>
      <c r="Z3184" s="4" t="s">
        <v>46</v>
      </c>
      <c r="AA3184" t="s">
        <v>120</v>
      </c>
      <c r="AB3184">
        <v>46132</v>
      </c>
      <c r="AG3184">
        <v>0</v>
      </c>
      <c r="AH3184">
        <v>22000</v>
      </c>
      <c r="AM3184" t="str">
        <f>SUBSTITUTE(Tabla_lineas[[#This Row],[Codigo Liname]]," ","")</f>
        <v>J0141</v>
      </c>
    </row>
    <row r="3185" spans="1:39" customFormat="1" x14ac:dyDescent="0.25">
      <c r="A3185" s="2">
        <v>267</v>
      </c>
      <c r="B3185" t="s">
        <v>884</v>
      </c>
      <c r="C3185">
        <f t="shared" si="49"/>
        <v>1632625</v>
      </c>
      <c r="D3185">
        <v>30560</v>
      </c>
      <c r="E3185" t="s">
        <v>256</v>
      </c>
      <c r="F3185">
        <v>3.3</v>
      </c>
      <c r="G3185">
        <v>3.3</v>
      </c>
      <c r="H3185" t="s">
        <v>257</v>
      </c>
      <c r="I3185" s="2">
        <v>3.82</v>
      </c>
      <c r="J3185" t="s">
        <v>258</v>
      </c>
      <c r="K3185" t="s">
        <v>259</v>
      </c>
      <c r="L3185" s="3" t="str">
        <f>+INDEX([1]!TABLA_MAESTRO_DE_ARTICULO[SubGroupName],MATCH(Tabla_lineas[[#This Row],[CODIGO SAP]],[1]!TABLA_MAESTRO_DE_ARTICULO[ItemCode],0))</f>
        <v>SOLUCION INYECTABLE</v>
      </c>
      <c r="M3185" t="s">
        <v>260</v>
      </c>
      <c r="N3185">
        <v>1</v>
      </c>
      <c r="O3185" t="s">
        <v>249</v>
      </c>
      <c r="S3185" s="2">
        <v>8000</v>
      </c>
      <c r="T3185">
        <v>26320</v>
      </c>
      <c r="U3185">
        <v>3.82</v>
      </c>
      <c r="V3185">
        <v>3.29</v>
      </c>
      <c r="W3185">
        <v>0.7</v>
      </c>
      <c r="Z3185" s="4" t="s">
        <v>53</v>
      </c>
      <c r="AA3185" t="s">
        <v>153</v>
      </c>
      <c r="AB3185">
        <v>46132</v>
      </c>
      <c r="AG3185">
        <v>0</v>
      </c>
      <c r="AH3185">
        <v>8000</v>
      </c>
      <c r="AM3185" t="str">
        <f>SUBSTITUTE(Tabla_lineas[[#This Row],[Codigo Liname]]," ","")</f>
        <v>M0103</v>
      </c>
    </row>
    <row r="3186" spans="1:39" customFormat="1" x14ac:dyDescent="0.25">
      <c r="A3186" s="2">
        <v>267</v>
      </c>
      <c r="B3186" t="s">
        <v>884</v>
      </c>
      <c r="C3186">
        <f t="shared" si="49"/>
        <v>1632625</v>
      </c>
      <c r="D3186">
        <v>367000</v>
      </c>
      <c r="E3186" t="s">
        <v>82</v>
      </c>
      <c r="F3186">
        <v>1.61</v>
      </c>
      <c r="G3186">
        <v>1.61</v>
      </c>
      <c r="H3186" t="s">
        <v>83</v>
      </c>
      <c r="I3186" s="2">
        <v>3.67</v>
      </c>
      <c r="J3186" t="s">
        <v>84</v>
      </c>
      <c r="K3186" t="s">
        <v>85</v>
      </c>
      <c r="L3186" s="3" t="str">
        <f>+INDEX([1]!TABLA_MAESTRO_DE_ARTICULO[SubGroupName],MATCH(Tabla_lineas[[#This Row],[CODIGO SAP]],[1]!TABLA_MAESTRO_DE_ARTICULO[ItemCode],0))</f>
        <v>COMPRIMIDO</v>
      </c>
      <c r="M3186" t="s">
        <v>86</v>
      </c>
      <c r="N3186">
        <v>2</v>
      </c>
      <c r="O3186" t="s">
        <v>45</v>
      </c>
      <c r="S3186" s="2">
        <v>100000</v>
      </c>
      <c r="T3186">
        <v>160000</v>
      </c>
      <c r="U3186">
        <v>3.67</v>
      </c>
      <c r="V3186">
        <v>1.6</v>
      </c>
      <c r="W3186">
        <v>0.15</v>
      </c>
      <c r="Z3186" s="4" t="s">
        <v>46</v>
      </c>
      <c r="AA3186" t="s">
        <v>126</v>
      </c>
      <c r="AB3186">
        <v>46132</v>
      </c>
      <c r="AG3186">
        <v>0</v>
      </c>
      <c r="AH3186">
        <v>100000</v>
      </c>
      <c r="AM3186" t="str">
        <f>SUBSTITUTE(Tabla_lineas[[#This Row],[Codigo Liname]]," ","")</f>
        <v>C0902</v>
      </c>
    </row>
    <row r="3187" spans="1:39" customFormat="1" x14ac:dyDescent="0.25">
      <c r="A3187" s="2">
        <v>268</v>
      </c>
      <c r="B3187" t="s">
        <v>885</v>
      </c>
      <c r="C3187">
        <f t="shared" si="49"/>
        <v>1630338</v>
      </c>
      <c r="D3187">
        <v>972.5</v>
      </c>
      <c r="E3187" t="s">
        <v>115</v>
      </c>
      <c r="F3187">
        <v>2.5099999999999998</v>
      </c>
      <c r="G3187">
        <v>2.5099999999999998</v>
      </c>
      <c r="H3187" t="s">
        <v>116</v>
      </c>
      <c r="I3187" s="2">
        <v>3.89</v>
      </c>
      <c r="J3187" t="s">
        <v>117</v>
      </c>
      <c r="K3187" t="s">
        <v>118</v>
      </c>
      <c r="L3187" s="3" t="str">
        <f>+INDEX([1]!TABLA_MAESTRO_DE_ARTICULO[SubGroupName],MATCH(Tabla_lineas[[#This Row],[CODIGO SAP]],[1]!TABLA_MAESTRO_DE_ARTICULO[ItemCode],0))</f>
        <v>COMPRIMIDO</v>
      </c>
      <c r="M3187" t="s">
        <v>119</v>
      </c>
      <c r="N3187">
        <v>1</v>
      </c>
      <c r="O3187" t="s">
        <v>45</v>
      </c>
      <c r="S3187" s="2">
        <v>250</v>
      </c>
      <c r="T3187">
        <v>625</v>
      </c>
      <c r="U3187">
        <v>3.89</v>
      </c>
      <c r="V3187">
        <v>2.5</v>
      </c>
      <c r="W3187">
        <v>0.7</v>
      </c>
      <c r="Z3187" s="4" t="s">
        <v>53</v>
      </c>
      <c r="AA3187" t="s">
        <v>120</v>
      </c>
      <c r="AB3187">
        <v>46132</v>
      </c>
      <c r="AG3187">
        <v>0</v>
      </c>
      <c r="AH3187">
        <v>250</v>
      </c>
      <c r="AM3187" t="str">
        <f>SUBSTITUTE(Tabla_lineas[[#This Row],[Codigo Liname]]," ","")</f>
        <v>J0504</v>
      </c>
    </row>
    <row r="3188" spans="1:39" customFormat="1" x14ac:dyDescent="0.25">
      <c r="A3188" s="2">
        <v>268</v>
      </c>
      <c r="B3188" t="s">
        <v>885</v>
      </c>
      <c r="C3188">
        <f t="shared" si="49"/>
        <v>1630338</v>
      </c>
      <c r="D3188">
        <v>5292</v>
      </c>
      <c r="E3188" t="s">
        <v>171</v>
      </c>
      <c r="F3188">
        <v>1.82</v>
      </c>
      <c r="G3188">
        <v>1.82</v>
      </c>
      <c r="H3188" t="s">
        <v>172</v>
      </c>
      <c r="I3188" s="2">
        <v>2.94</v>
      </c>
      <c r="J3188" t="s">
        <v>173</v>
      </c>
      <c r="K3188" t="s">
        <v>174</v>
      </c>
      <c r="L3188" s="3" t="str">
        <f>+INDEX([1]!TABLA_MAESTRO_DE_ARTICULO[SubGroupName],MATCH(Tabla_lineas[[#This Row],[CODIGO SAP]],[1]!TABLA_MAESTRO_DE_ARTICULO[ItemCode],0))</f>
        <v>COMPRIMIDO</v>
      </c>
      <c r="M3188" t="s">
        <v>175</v>
      </c>
      <c r="N3188">
        <v>2</v>
      </c>
      <c r="O3188" t="s">
        <v>45</v>
      </c>
      <c r="S3188" s="2">
        <v>1800</v>
      </c>
      <c r="T3188">
        <v>3258</v>
      </c>
      <c r="U3188">
        <v>2.94</v>
      </c>
      <c r="V3188">
        <v>1.81</v>
      </c>
      <c r="W3188">
        <v>0.7</v>
      </c>
      <c r="Z3188" s="4" t="s">
        <v>46</v>
      </c>
      <c r="AA3188" t="s">
        <v>120</v>
      </c>
      <c r="AB3188">
        <v>46132</v>
      </c>
      <c r="AG3188">
        <v>0</v>
      </c>
      <c r="AH3188">
        <v>1800</v>
      </c>
      <c r="AM3188" t="str">
        <f>SUBSTITUTE(Tabla_lineas[[#This Row],[Codigo Liname]]," ","")</f>
        <v>J0105</v>
      </c>
    </row>
    <row r="3189" spans="1:39" customFormat="1" x14ac:dyDescent="0.25">
      <c r="A3189" s="2">
        <v>268</v>
      </c>
      <c r="B3189" t="s">
        <v>885</v>
      </c>
      <c r="C3189">
        <f t="shared" si="49"/>
        <v>1630338</v>
      </c>
      <c r="D3189">
        <v>3916.5</v>
      </c>
      <c r="E3189" t="s">
        <v>127</v>
      </c>
      <c r="F3189">
        <v>7.87</v>
      </c>
      <c r="G3189">
        <v>7.87</v>
      </c>
      <c r="H3189" t="s">
        <v>128</v>
      </c>
      <c r="I3189" s="2">
        <v>11.19</v>
      </c>
      <c r="J3189" t="s">
        <v>129</v>
      </c>
      <c r="K3189" t="s">
        <v>130</v>
      </c>
      <c r="L3189" s="3" t="str">
        <f>+INDEX([1]!TABLA_MAESTRO_DE_ARTICULO[SubGroupName],MATCH(Tabla_lineas[[#This Row],[CODIGO SAP]],[1]!TABLA_MAESTRO_DE_ARTICULO[ItemCode],0))</f>
        <v>COMPRIMIDO</v>
      </c>
      <c r="M3189" t="s">
        <v>131</v>
      </c>
      <c r="N3189">
        <v>3</v>
      </c>
      <c r="O3189" t="s">
        <v>132</v>
      </c>
      <c r="S3189" s="2">
        <v>350</v>
      </c>
      <c r="T3189">
        <v>2751</v>
      </c>
      <c r="U3189">
        <v>11.19</v>
      </c>
      <c r="V3189">
        <v>7.86</v>
      </c>
      <c r="W3189">
        <v>1.3</v>
      </c>
      <c r="Z3189" s="4" t="s">
        <v>53</v>
      </c>
      <c r="AA3189" t="s">
        <v>126</v>
      </c>
      <c r="AB3189">
        <v>46132</v>
      </c>
      <c r="AG3189">
        <v>0</v>
      </c>
      <c r="AH3189">
        <v>350</v>
      </c>
      <c r="AM3189" t="str">
        <f>SUBSTITUTE(Tabla_lineas[[#This Row],[Codigo Liname]]," ","")</f>
        <v>J0113</v>
      </c>
    </row>
    <row r="3190" spans="1:39" customFormat="1" x14ac:dyDescent="0.25">
      <c r="A3190" s="2">
        <v>268</v>
      </c>
      <c r="B3190" t="s">
        <v>885</v>
      </c>
      <c r="C3190">
        <f t="shared" si="49"/>
        <v>1630338</v>
      </c>
      <c r="D3190">
        <v>91850</v>
      </c>
      <c r="E3190" t="s">
        <v>420</v>
      </c>
      <c r="F3190">
        <v>4.96</v>
      </c>
      <c r="G3190">
        <v>4.96</v>
      </c>
      <c r="H3190" t="s">
        <v>421</v>
      </c>
      <c r="I3190" s="2">
        <v>11</v>
      </c>
      <c r="J3190" t="s">
        <v>422</v>
      </c>
      <c r="K3190" t="s">
        <v>423</v>
      </c>
      <c r="L3190" s="3" t="str">
        <f>+INDEX([1]!TABLA_MAESTRO_DE_ARTICULO[SubGroupName],MATCH(Tabla_lineas[[#This Row],[CODIGO SAP]],[1]!TABLA_MAESTRO_DE_ARTICULO[ItemCode],0))</f>
        <v>CAPSULA DURA</v>
      </c>
      <c r="M3190" t="s">
        <v>424</v>
      </c>
      <c r="N3190">
        <v>6</v>
      </c>
      <c r="O3190" t="s">
        <v>45</v>
      </c>
      <c r="S3190" s="2">
        <v>8350</v>
      </c>
      <c r="T3190">
        <v>41332.5</v>
      </c>
      <c r="U3190">
        <v>11</v>
      </c>
      <c r="V3190">
        <v>4.95</v>
      </c>
      <c r="W3190">
        <v>1.3</v>
      </c>
      <c r="Z3190" s="4" t="s">
        <v>46</v>
      </c>
      <c r="AA3190" t="s">
        <v>120</v>
      </c>
      <c r="AB3190">
        <v>46132</v>
      </c>
      <c r="AG3190">
        <v>0</v>
      </c>
      <c r="AH3190">
        <v>8350</v>
      </c>
      <c r="AM3190" t="str">
        <f>SUBSTITUTE(Tabla_lineas[[#This Row],[Codigo Liname]]," ","")</f>
        <v>J0158</v>
      </c>
    </row>
    <row r="3191" spans="1:39" customFormat="1" x14ac:dyDescent="0.25">
      <c r="A3191" s="2">
        <v>268</v>
      </c>
      <c r="B3191" t="s">
        <v>885</v>
      </c>
      <c r="C3191">
        <f t="shared" si="49"/>
        <v>1630338</v>
      </c>
      <c r="D3191">
        <v>5394</v>
      </c>
      <c r="E3191" t="s">
        <v>203</v>
      </c>
      <c r="F3191">
        <v>1.64</v>
      </c>
      <c r="G3191">
        <v>1.64</v>
      </c>
      <c r="H3191" t="s">
        <v>204</v>
      </c>
      <c r="I3191" s="2">
        <v>3.72</v>
      </c>
      <c r="J3191" t="s">
        <v>205</v>
      </c>
      <c r="K3191" t="s">
        <v>206</v>
      </c>
      <c r="L3191" s="3" t="str">
        <f>+INDEX([1]!TABLA_MAESTRO_DE_ARTICULO[SubGroupName],MATCH(Tabla_lineas[[#This Row],[CODIGO SAP]],[1]!TABLA_MAESTRO_DE_ARTICULO[ItemCode],0))</f>
        <v>COMPRIMIDO</v>
      </c>
      <c r="M3191" t="s">
        <v>207</v>
      </c>
      <c r="N3191">
        <v>7</v>
      </c>
      <c r="O3191" t="s">
        <v>45</v>
      </c>
      <c r="S3191" s="2">
        <v>1450</v>
      </c>
      <c r="T3191">
        <v>2378</v>
      </c>
      <c r="U3191">
        <v>3.72</v>
      </c>
      <c r="V3191">
        <v>1.64</v>
      </c>
      <c r="W3191">
        <v>0.38</v>
      </c>
      <c r="Z3191" s="4" t="s">
        <v>46</v>
      </c>
      <c r="AA3191" t="s">
        <v>120</v>
      </c>
      <c r="AB3191">
        <v>46132</v>
      </c>
      <c r="AG3191">
        <v>0</v>
      </c>
      <c r="AH3191">
        <v>1450</v>
      </c>
      <c r="AM3191" t="str">
        <f>SUBSTITUTE(Tabla_lineas[[#This Row],[Codigo Liname]]," ","")</f>
        <v>J0127</v>
      </c>
    </row>
    <row r="3192" spans="1:39" customFormat="1" x14ac:dyDescent="0.25">
      <c r="A3192" s="2">
        <v>268</v>
      </c>
      <c r="B3192" t="s">
        <v>885</v>
      </c>
      <c r="C3192">
        <f t="shared" si="49"/>
        <v>1630338</v>
      </c>
      <c r="D3192">
        <v>911.99999999999989</v>
      </c>
      <c r="E3192" t="s">
        <v>449</v>
      </c>
      <c r="F3192">
        <v>4.2</v>
      </c>
      <c r="G3192">
        <v>2.2799999999999998</v>
      </c>
      <c r="H3192" t="s">
        <v>450</v>
      </c>
      <c r="I3192" s="2">
        <v>2.2799999999999998</v>
      </c>
      <c r="J3192" t="s">
        <v>451</v>
      </c>
      <c r="K3192" t="s">
        <v>452</v>
      </c>
      <c r="L3192" s="3" t="str">
        <f>+INDEX([1]!TABLA_MAESTRO_DE_ARTICULO[SubGroupName],MATCH(Tabla_lineas[[#This Row],[CODIGO SAP]],[1]!TABLA_MAESTRO_DE_ARTICULO[ItemCode],0))</f>
        <v>OVULO VAGINAL</v>
      </c>
      <c r="M3192" t="s">
        <v>453</v>
      </c>
      <c r="N3192">
        <v>8</v>
      </c>
      <c r="O3192" t="s">
        <v>97</v>
      </c>
      <c r="S3192" s="2">
        <v>400</v>
      </c>
      <c r="T3192">
        <v>908</v>
      </c>
      <c r="U3192">
        <v>2.2799999999999998</v>
      </c>
      <c r="V3192">
        <v>2.27</v>
      </c>
      <c r="W3192">
        <v>0.7</v>
      </c>
      <c r="Z3192" s="4" t="s">
        <v>53</v>
      </c>
      <c r="AA3192" t="s">
        <v>126</v>
      </c>
      <c r="AB3192">
        <v>46132</v>
      </c>
      <c r="AG3192">
        <v>0</v>
      </c>
      <c r="AH3192">
        <v>400</v>
      </c>
      <c r="AM3192" t="str">
        <f>SUBSTITUTE(Tabla_lineas[[#This Row],[Codigo Liname]]," ","")</f>
        <v>G0102</v>
      </c>
    </row>
    <row r="3193" spans="1:39" customFormat="1" x14ac:dyDescent="0.25">
      <c r="A3193" s="2">
        <v>268</v>
      </c>
      <c r="B3193" t="s">
        <v>885</v>
      </c>
      <c r="C3193">
        <f t="shared" si="49"/>
        <v>1630338</v>
      </c>
      <c r="D3193">
        <v>231.99999999999997</v>
      </c>
      <c r="E3193" t="s">
        <v>143</v>
      </c>
      <c r="F3193">
        <v>2.17</v>
      </c>
      <c r="G3193">
        <v>2.17</v>
      </c>
      <c r="H3193" t="s">
        <v>144</v>
      </c>
      <c r="I3193" s="2">
        <v>2.3199999999999998</v>
      </c>
      <c r="J3193" t="s">
        <v>145</v>
      </c>
      <c r="K3193" t="s">
        <v>146</v>
      </c>
      <c r="L3193" s="3" t="str">
        <f>+INDEX([1]!TABLA_MAESTRO_DE_ARTICULO[SubGroupName],MATCH(Tabla_lineas[[#This Row],[CODIGO SAP]],[1]!TABLA_MAESTRO_DE_ARTICULO[ItemCode],0))</f>
        <v>CAPSULA DURA</v>
      </c>
      <c r="M3193" t="s">
        <v>147</v>
      </c>
      <c r="N3193">
        <v>11</v>
      </c>
      <c r="O3193" t="s">
        <v>45</v>
      </c>
      <c r="S3193" s="2">
        <v>100</v>
      </c>
      <c r="T3193">
        <v>216</v>
      </c>
      <c r="U3193">
        <v>2.3199999999999998</v>
      </c>
      <c r="V3193">
        <v>2.16</v>
      </c>
      <c r="W3193">
        <v>0.8</v>
      </c>
      <c r="Z3193" s="4" t="s">
        <v>46</v>
      </c>
      <c r="AA3193" t="s">
        <v>120</v>
      </c>
      <c r="AB3193">
        <v>46132</v>
      </c>
      <c r="AG3193">
        <v>0</v>
      </c>
      <c r="AH3193">
        <v>100</v>
      </c>
      <c r="AM3193" t="str">
        <f>SUBSTITUTE(Tabla_lineas[[#This Row],[Codigo Liname]]," ","")</f>
        <v>J0141</v>
      </c>
    </row>
    <row r="3194" spans="1:39" customFormat="1" x14ac:dyDescent="0.25">
      <c r="A3194" s="2">
        <v>268</v>
      </c>
      <c r="B3194" t="s">
        <v>885</v>
      </c>
      <c r="C3194">
        <f t="shared" si="49"/>
        <v>1630338</v>
      </c>
      <c r="D3194">
        <v>6538.3499999999995</v>
      </c>
      <c r="E3194" t="s">
        <v>76</v>
      </c>
      <c r="F3194">
        <v>14.47</v>
      </c>
      <c r="G3194">
        <v>14.37</v>
      </c>
      <c r="H3194" t="s">
        <v>77</v>
      </c>
      <c r="I3194" s="2">
        <v>14.37</v>
      </c>
      <c r="J3194" t="s">
        <v>78</v>
      </c>
      <c r="K3194" t="s">
        <v>79</v>
      </c>
      <c r="L3194" s="3" t="str">
        <f>+INDEX([1]!TABLA_MAESTRO_DE_ARTICULO[SubGroupName],MATCH(Tabla_lineas[[#This Row],[CODIGO SAP]],[1]!TABLA_MAESTRO_DE_ARTICULO[ItemCode],0))</f>
        <v>SOLUCION INYECTABLE</v>
      </c>
      <c r="M3194" t="s">
        <v>80</v>
      </c>
      <c r="N3194">
        <v>12</v>
      </c>
      <c r="O3194" t="s">
        <v>81</v>
      </c>
      <c r="S3194" s="2">
        <v>455</v>
      </c>
      <c r="T3194">
        <v>6533.8</v>
      </c>
      <c r="U3194">
        <v>14.37</v>
      </c>
      <c r="V3194">
        <v>14.36</v>
      </c>
      <c r="W3194">
        <v>4</v>
      </c>
      <c r="Z3194" s="4" t="s">
        <v>46</v>
      </c>
      <c r="AA3194" t="s">
        <v>153</v>
      </c>
      <c r="AB3194">
        <v>46132</v>
      </c>
      <c r="AG3194">
        <v>0</v>
      </c>
      <c r="AH3194">
        <v>455</v>
      </c>
      <c r="AM3194" t="str">
        <f>SUBSTITUTE(Tabla_lineas[[#This Row],[Codigo Liname]]," ","")</f>
        <v>N0112</v>
      </c>
    </row>
    <row r="3195" spans="1:39" customFormat="1" x14ac:dyDescent="0.25">
      <c r="A3195" s="2">
        <v>268</v>
      </c>
      <c r="B3195" t="s">
        <v>885</v>
      </c>
      <c r="C3195">
        <f t="shared" si="49"/>
        <v>1630338</v>
      </c>
      <c r="D3195">
        <v>12845</v>
      </c>
      <c r="E3195" t="s">
        <v>82</v>
      </c>
      <c r="F3195">
        <v>1.61</v>
      </c>
      <c r="G3195">
        <v>1.61</v>
      </c>
      <c r="H3195" t="s">
        <v>83</v>
      </c>
      <c r="I3195" s="2">
        <v>3.67</v>
      </c>
      <c r="J3195" t="s">
        <v>84</v>
      </c>
      <c r="K3195" t="s">
        <v>85</v>
      </c>
      <c r="L3195" s="3" t="str">
        <f>+INDEX([1]!TABLA_MAESTRO_DE_ARTICULO[SubGroupName],MATCH(Tabla_lineas[[#This Row],[CODIGO SAP]],[1]!TABLA_MAESTRO_DE_ARTICULO[ItemCode],0))</f>
        <v>COMPRIMIDO</v>
      </c>
      <c r="M3195" t="s">
        <v>86</v>
      </c>
      <c r="N3195">
        <v>13</v>
      </c>
      <c r="O3195" t="s">
        <v>45</v>
      </c>
      <c r="S3195" s="2">
        <v>3500</v>
      </c>
      <c r="T3195">
        <v>5600</v>
      </c>
      <c r="U3195">
        <v>3.67</v>
      </c>
      <c r="V3195">
        <v>1.6</v>
      </c>
      <c r="W3195">
        <v>0.15</v>
      </c>
      <c r="Z3195" s="4" t="s">
        <v>46</v>
      </c>
      <c r="AA3195" t="s">
        <v>126</v>
      </c>
      <c r="AB3195">
        <v>46132</v>
      </c>
      <c r="AG3195">
        <v>0</v>
      </c>
      <c r="AH3195">
        <v>3500</v>
      </c>
      <c r="AM3195" t="str">
        <f>SUBSTITUTE(Tabla_lineas[[#This Row],[Codigo Liname]]," ","")</f>
        <v>C0902</v>
      </c>
    </row>
    <row r="3196" spans="1:39" customFormat="1" x14ac:dyDescent="0.25">
      <c r="A3196" s="2">
        <v>268</v>
      </c>
      <c r="B3196" t="s">
        <v>885</v>
      </c>
      <c r="C3196">
        <f t="shared" si="49"/>
        <v>1630338</v>
      </c>
      <c r="D3196">
        <v>23450</v>
      </c>
      <c r="E3196" t="s">
        <v>318</v>
      </c>
      <c r="F3196">
        <v>1.26</v>
      </c>
      <c r="G3196">
        <v>1.26</v>
      </c>
      <c r="H3196" t="s">
        <v>319</v>
      </c>
      <c r="I3196" s="2">
        <v>3.35</v>
      </c>
      <c r="J3196" t="s">
        <v>320</v>
      </c>
      <c r="K3196" t="s">
        <v>321</v>
      </c>
      <c r="L3196" s="3" t="str">
        <f>+INDEX([1]!TABLA_MAESTRO_DE_ARTICULO[SubGroupName],MATCH(Tabla_lineas[[#This Row],[CODIGO SAP]],[1]!TABLA_MAESTRO_DE_ARTICULO[ItemCode],0))</f>
        <v>COMPRIMIDO</v>
      </c>
      <c r="M3196" t="s">
        <v>322</v>
      </c>
      <c r="N3196">
        <v>14</v>
      </c>
      <c r="O3196" t="s">
        <v>45</v>
      </c>
      <c r="S3196" s="2">
        <v>7000</v>
      </c>
      <c r="T3196">
        <v>8750</v>
      </c>
      <c r="U3196">
        <v>3.35</v>
      </c>
      <c r="V3196">
        <v>1.25</v>
      </c>
      <c r="W3196">
        <v>0.2</v>
      </c>
      <c r="Z3196" s="4" t="s">
        <v>46</v>
      </c>
      <c r="AA3196" t="s">
        <v>120</v>
      </c>
      <c r="AB3196">
        <v>46132</v>
      </c>
      <c r="AG3196">
        <v>0</v>
      </c>
      <c r="AH3196">
        <v>7000</v>
      </c>
      <c r="AM3196" t="str">
        <f>SUBSTITUTE(Tabla_lineas[[#This Row],[Codigo Liname]]," ","")</f>
        <v>A1004</v>
      </c>
    </row>
    <row r="3197" spans="1:39" customFormat="1" x14ac:dyDescent="0.25">
      <c r="A3197" s="2">
        <v>268</v>
      </c>
      <c r="B3197" t="s">
        <v>885</v>
      </c>
      <c r="C3197">
        <f t="shared" si="49"/>
        <v>1630338</v>
      </c>
      <c r="D3197">
        <v>2224.1999999999998</v>
      </c>
      <c r="E3197" t="s">
        <v>87</v>
      </c>
      <c r="F3197">
        <v>0.64</v>
      </c>
      <c r="G3197">
        <v>0.44</v>
      </c>
      <c r="H3197" t="s">
        <v>88</v>
      </c>
      <c r="I3197" s="2">
        <v>0.44</v>
      </c>
      <c r="J3197" t="s">
        <v>89</v>
      </c>
      <c r="K3197" t="s">
        <v>90</v>
      </c>
      <c r="L3197" s="3" t="str">
        <f>+INDEX([1]!TABLA_MAESTRO_DE_ARTICULO[SubGroupName],MATCH(Tabla_lineas[[#This Row],[CODIGO SAP]],[1]!TABLA_MAESTRO_DE_ARTICULO[ItemCode],0))</f>
        <v>COMPRIMIDO</v>
      </c>
      <c r="M3197" t="s">
        <v>91</v>
      </c>
      <c r="N3197">
        <v>15</v>
      </c>
      <c r="O3197" t="s">
        <v>45</v>
      </c>
      <c r="S3197" s="2">
        <v>5055</v>
      </c>
      <c r="T3197">
        <v>2173.65</v>
      </c>
      <c r="U3197">
        <v>0.44</v>
      </c>
      <c r="V3197">
        <v>0.43</v>
      </c>
      <c r="W3197">
        <v>0.12</v>
      </c>
      <c r="Z3197" s="4" t="s">
        <v>46</v>
      </c>
      <c r="AA3197" t="s">
        <v>153</v>
      </c>
      <c r="AB3197">
        <v>46132</v>
      </c>
      <c r="AG3197">
        <v>0</v>
      </c>
      <c r="AH3197">
        <v>5055</v>
      </c>
      <c r="AM3197" t="str">
        <f>SUBSTITUTE(Tabla_lineas[[#This Row],[Codigo Liname]]," ","")</f>
        <v>A0307</v>
      </c>
    </row>
    <row r="3198" spans="1:39" customFormat="1" x14ac:dyDescent="0.25">
      <c r="A3198" s="2">
        <v>268</v>
      </c>
      <c r="B3198" t="s">
        <v>885</v>
      </c>
      <c r="C3198">
        <f t="shared" si="49"/>
        <v>1630338</v>
      </c>
      <c r="D3198">
        <v>1777.5</v>
      </c>
      <c r="E3198" t="s">
        <v>328</v>
      </c>
      <c r="F3198">
        <v>0.92</v>
      </c>
      <c r="G3198">
        <v>0.75</v>
      </c>
      <c r="H3198" t="s">
        <v>329</v>
      </c>
      <c r="I3198" s="2">
        <v>0.75</v>
      </c>
      <c r="J3198" t="s">
        <v>330</v>
      </c>
      <c r="K3198" t="s">
        <v>331</v>
      </c>
      <c r="L3198" s="3" t="str">
        <f>+INDEX([1]!TABLA_MAESTRO_DE_ARTICULO[SubGroupName],MATCH(Tabla_lineas[[#This Row],[CODIGO SAP]],[1]!TABLA_MAESTRO_DE_ARTICULO[ItemCode],0))</f>
        <v>COMPRIMIDO</v>
      </c>
      <c r="M3198" t="s">
        <v>332</v>
      </c>
      <c r="N3198">
        <v>17</v>
      </c>
      <c r="O3198" t="s">
        <v>45</v>
      </c>
      <c r="P3198">
        <v>63200</v>
      </c>
      <c r="Q3198">
        <v>247600</v>
      </c>
      <c r="R3198">
        <v>310800</v>
      </c>
      <c r="S3198" s="2">
        <v>2370</v>
      </c>
      <c r="T3198">
        <v>1753.8</v>
      </c>
      <c r="U3198">
        <v>0.75</v>
      </c>
      <c r="V3198">
        <v>0.74</v>
      </c>
      <c r="W3198">
        <v>0.2</v>
      </c>
      <c r="Z3198" s="4" t="s">
        <v>46</v>
      </c>
      <c r="AA3198" t="s">
        <v>120</v>
      </c>
      <c r="AB3198">
        <v>46132</v>
      </c>
      <c r="AG3198">
        <v>0</v>
      </c>
      <c r="AH3198">
        <v>2370</v>
      </c>
      <c r="AM3198" t="str">
        <f>SUBSTITUTE(Tabla_lineas[[#This Row],[Codigo Liname]]," ","")</f>
        <v>P0109</v>
      </c>
    </row>
    <row r="3199" spans="1:39" customFormat="1" x14ac:dyDescent="0.25">
      <c r="A3199" s="2">
        <v>268</v>
      </c>
      <c r="B3199" t="s">
        <v>885</v>
      </c>
      <c r="C3199">
        <f t="shared" si="49"/>
        <v>1630338</v>
      </c>
      <c r="D3199">
        <v>7904.9999999999982</v>
      </c>
      <c r="E3199" t="s">
        <v>92</v>
      </c>
      <c r="F3199">
        <v>4.72</v>
      </c>
      <c r="G3199">
        <v>4.72</v>
      </c>
      <c r="H3199" t="s">
        <v>93</v>
      </c>
      <c r="I3199" s="2">
        <v>5.27</v>
      </c>
      <c r="J3199" t="s">
        <v>94</v>
      </c>
      <c r="K3199" t="s">
        <v>95</v>
      </c>
      <c r="L3199" s="3" t="str">
        <f>+INDEX([1]!TABLA_MAESTRO_DE_ARTICULO[SubGroupName],MATCH(Tabla_lineas[[#This Row],[CODIGO SAP]],[1]!TABLA_MAESTRO_DE_ARTICULO[ItemCode],0))</f>
        <v>OVULO VAGINAL</v>
      </c>
      <c r="M3199" t="s">
        <v>96</v>
      </c>
      <c r="N3199">
        <v>16</v>
      </c>
      <c r="O3199" t="s">
        <v>97</v>
      </c>
      <c r="S3199" s="2">
        <v>1500</v>
      </c>
      <c r="T3199">
        <v>7065</v>
      </c>
      <c r="U3199">
        <v>5.27</v>
      </c>
      <c r="V3199">
        <v>4.71</v>
      </c>
      <c r="W3199">
        <v>0.8</v>
      </c>
      <c r="Z3199" s="4" t="s">
        <v>53</v>
      </c>
      <c r="AA3199" t="s">
        <v>126</v>
      </c>
      <c r="AB3199">
        <v>46132</v>
      </c>
      <c r="AG3199">
        <v>0</v>
      </c>
      <c r="AH3199">
        <v>1500</v>
      </c>
      <c r="AM3199" t="str">
        <f>SUBSTITUTE(Tabla_lineas[[#This Row],[Codigo Liname]]," ","")</f>
        <v>G0104</v>
      </c>
    </row>
    <row r="3200" spans="1:39" customFormat="1" x14ac:dyDescent="0.25">
      <c r="A3200" s="2">
        <v>268</v>
      </c>
      <c r="B3200" t="s">
        <v>885</v>
      </c>
      <c r="C3200">
        <f t="shared" si="49"/>
        <v>1630338</v>
      </c>
      <c r="D3200">
        <v>11250</v>
      </c>
      <c r="E3200" t="s">
        <v>104</v>
      </c>
      <c r="F3200">
        <v>0.3</v>
      </c>
      <c r="G3200">
        <v>0.25</v>
      </c>
      <c r="H3200" t="s">
        <v>105</v>
      </c>
      <c r="I3200" s="2">
        <v>0.25</v>
      </c>
      <c r="J3200" t="s">
        <v>106</v>
      </c>
      <c r="K3200" t="s">
        <v>107</v>
      </c>
      <c r="L3200" s="3" t="str">
        <f>+INDEX([1]!TABLA_MAESTRO_DE_ARTICULO[SubGroupName],MATCH(Tabla_lineas[[#This Row],[CODIGO SAP]],[1]!TABLA_MAESTRO_DE_ARTICULO[ItemCode],0))</f>
        <v>COMPRIMIDO</v>
      </c>
      <c r="M3200" t="s">
        <v>108</v>
      </c>
      <c r="N3200">
        <v>19</v>
      </c>
      <c r="O3200" t="s">
        <v>45</v>
      </c>
      <c r="S3200" s="2">
        <v>45000</v>
      </c>
      <c r="T3200">
        <v>10800</v>
      </c>
      <c r="U3200">
        <v>0.25</v>
      </c>
      <c r="V3200">
        <v>0.24</v>
      </c>
      <c r="W3200">
        <v>0.12</v>
      </c>
      <c r="Z3200" s="4" t="s">
        <v>46</v>
      </c>
      <c r="AA3200" t="s">
        <v>126</v>
      </c>
      <c r="AB3200">
        <v>46132</v>
      </c>
      <c r="AG3200">
        <v>0</v>
      </c>
      <c r="AH3200">
        <v>45000</v>
      </c>
      <c r="AM3200" t="str">
        <f>SUBSTITUTE(Tabla_lineas[[#This Row],[Codigo Liname]]," ","")</f>
        <v>N0208</v>
      </c>
    </row>
    <row r="3201" spans="1:39" customFormat="1" x14ac:dyDescent="0.25">
      <c r="A3201" s="2">
        <v>268</v>
      </c>
      <c r="B3201" t="s">
        <v>885</v>
      </c>
      <c r="C3201">
        <f t="shared" si="49"/>
        <v>1630338</v>
      </c>
      <c r="D3201">
        <v>280</v>
      </c>
      <c r="E3201" t="s">
        <v>374</v>
      </c>
      <c r="F3201">
        <v>2.0699999999999998</v>
      </c>
      <c r="G3201">
        <v>1.4</v>
      </c>
      <c r="H3201" t="s">
        <v>375</v>
      </c>
      <c r="I3201" s="2">
        <v>1.4</v>
      </c>
      <c r="J3201" t="s">
        <v>376</v>
      </c>
      <c r="K3201" t="s">
        <v>377</v>
      </c>
      <c r="L3201" s="3" t="str">
        <f>+INDEX([1]!TABLA_MAESTRO_DE_ARTICULO[SubGroupName],MATCH(Tabla_lineas[[#This Row],[CODIGO SAP]],[1]!TABLA_MAESTRO_DE_ARTICULO[ItemCode],0))</f>
        <v>COMPRIMIDO</v>
      </c>
      <c r="M3201" t="s">
        <v>378</v>
      </c>
      <c r="N3201">
        <v>20</v>
      </c>
      <c r="O3201" t="s">
        <v>45</v>
      </c>
      <c r="S3201" s="2">
        <v>200</v>
      </c>
      <c r="T3201">
        <v>278</v>
      </c>
      <c r="U3201">
        <v>1.4</v>
      </c>
      <c r="V3201">
        <v>1.39</v>
      </c>
      <c r="W3201">
        <v>0.25</v>
      </c>
      <c r="Z3201" s="4" t="s">
        <v>53</v>
      </c>
      <c r="AA3201" t="s">
        <v>120</v>
      </c>
      <c r="AB3201">
        <v>46132</v>
      </c>
      <c r="AG3201">
        <v>0</v>
      </c>
      <c r="AH3201">
        <v>200</v>
      </c>
      <c r="AM3201" t="str">
        <f>SUBSTITUTE(Tabla_lineas[[#This Row],[Codigo Liname]]," ","")</f>
        <v>H0209</v>
      </c>
    </row>
    <row r="3202" spans="1:39" customFormat="1" x14ac:dyDescent="0.25">
      <c r="A3202" s="2">
        <v>269</v>
      </c>
      <c r="B3202" t="s">
        <v>886</v>
      </c>
      <c r="C3202">
        <f t="shared" ref="C3202:C3265" si="50">IFERROR(VALUE(RIGHT(TRIM(LEFT(B3202,SEARCH("Eco",B3202)-1)),7)),"COTI")</f>
        <v>1632263</v>
      </c>
      <c r="D3202">
        <v>3630</v>
      </c>
      <c r="E3202" t="s">
        <v>683</v>
      </c>
      <c r="F3202">
        <v>3.4</v>
      </c>
      <c r="G3202">
        <v>1.21</v>
      </c>
      <c r="H3202" t="s">
        <v>684</v>
      </c>
      <c r="I3202" s="2">
        <v>1.21</v>
      </c>
      <c r="J3202" t="s">
        <v>685</v>
      </c>
      <c r="K3202" t="s">
        <v>686</v>
      </c>
      <c r="L3202" s="3" t="str">
        <f>+INDEX([1]!TABLA_MAESTRO_DE_ARTICULO[SubGroupName],MATCH(Tabla_lineas[[#This Row],[CODIGO SAP]],[1]!TABLA_MAESTRO_DE_ARTICULO[ItemCode],0))</f>
        <v>COMPRIMIDO</v>
      </c>
      <c r="M3202" t="s">
        <v>687</v>
      </c>
      <c r="N3202">
        <v>3</v>
      </c>
      <c r="O3202" t="s">
        <v>45</v>
      </c>
      <c r="S3202" s="2">
        <v>3000</v>
      </c>
      <c r="T3202">
        <v>3600</v>
      </c>
      <c r="U3202">
        <v>1.21</v>
      </c>
      <c r="V3202">
        <v>1.2</v>
      </c>
      <c r="W3202">
        <v>0.7</v>
      </c>
      <c r="Z3202" s="4" t="s">
        <v>53</v>
      </c>
      <c r="AA3202" t="s">
        <v>153</v>
      </c>
      <c r="AB3202">
        <v>46132</v>
      </c>
      <c r="AG3202">
        <v>0</v>
      </c>
      <c r="AH3202">
        <v>3000</v>
      </c>
      <c r="AM3202" t="str">
        <f>SUBSTITUTE(Tabla_lineas[[#This Row],[Codigo Liname]]," ","")</f>
        <v>P0201</v>
      </c>
    </row>
    <row r="3203" spans="1:39" customFormat="1" x14ac:dyDescent="0.25">
      <c r="A3203" s="2">
        <v>269</v>
      </c>
      <c r="B3203" t="s">
        <v>886</v>
      </c>
      <c r="C3203">
        <f t="shared" si="50"/>
        <v>1632263</v>
      </c>
      <c r="D3203">
        <v>6720</v>
      </c>
      <c r="E3203" t="s">
        <v>54</v>
      </c>
      <c r="F3203">
        <v>87.59</v>
      </c>
      <c r="G3203">
        <v>16.8</v>
      </c>
      <c r="H3203" t="s">
        <v>55</v>
      </c>
      <c r="I3203" s="2">
        <v>16.8</v>
      </c>
      <c r="J3203" t="s">
        <v>56</v>
      </c>
      <c r="K3203" t="s">
        <v>57</v>
      </c>
      <c r="L3203" s="3" t="str">
        <f>+INDEX([1]!TABLA_MAESTRO_DE_ARTICULO[SubGroupName],MATCH(Tabla_lineas[[#This Row],[CODIGO SAP]],[1]!TABLA_MAESTRO_DE_ARTICULO[ItemCode],0))</f>
        <v>CREMA VAGINAL</v>
      </c>
      <c r="M3203" t="s">
        <v>58</v>
      </c>
      <c r="N3203">
        <v>11</v>
      </c>
      <c r="O3203" t="s">
        <v>59</v>
      </c>
      <c r="S3203" s="2">
        <v>400</v>
      </c>
      <c r="T3203">
        <v>6716</v>
      </c>
      <c r="U3203">
        <v>16.8</v>
      </c>
      <c r="V3203">
        <v>16.79</v>
      </c>
      <c r="W3203">
        <v>8</v>
      </c>
      <c r="Z3203" s="4" t="s">
        <v>46</v>
      </c>
      <c r="AA3203" t="s">
        <v>153</v>
      </c>
      <c r="AB3203">
        <v>46096</v>
      </c>
      <c r="AG3203">
        <v>0</v>
      </c>
      <c r="AH3203">
        <v>400</v>
      </c>
      <c r="AM3203" t="str">
        <f>SUBSTITUTE(Tabla_lineas[[#This Row],[Codigo Liname]]," ","")</f>
        <v>G0103</v>
      </c>
    </row>
    <row r="3204" spans="1:39" customFormat="1" x14ac:dyDescent="0.25">
      <c r="A3204" s="2">
        <v>269</v>
      </c>
      <c r="B3204" t="s">
        <v>886</v>
      </c>
      <c r="C3204">
        <f t="shared" si="50"/>
        <v>1632263</v>
      </c>
      <c r="D3204">
        <v>14440</v>
      </c>
      <c r="E3204" t="s">
        <v>224</v>
      </c>
      <c r="F3204">
        <v>0.95</v>
      </c>
      <c r="G3204">
        <v>0.38</v>
      </c>
      <c r="H3204" t="s">
        <v>225</v>
      </c>
      <c r="I3204" s="2">
        <v>0.38</v>
      </c>
      <c r="J3204" t="s">
        <v>226</v>
      </c>
      <c r="K3204" t="s">
        <v>227</v>
      </c>
      <c r="L3204" s="3" t="str">
        <f>+INDEX([1]!TABLA_MAESTRO_DE_ARTICULO[SubGroupName],MATCH(Tabla_lineas[[#This Row],[CODIGO SAP]],[1]!TABLA_MAESTRO_DE_ARTICULO[ItemCode],0))</f>
        <v>COMPRIMIDO</v>
      </c>
      <c r="M3204" t="s">
        <v>228</v>
      </c>
      <c r="N3204">
        <v>12</v>
      </c>
      <c r="O3204" t="s">
        <v>45</v>
      </c>
      <c r="S3204" s="2">
        <v>38000</v>
      </c>
      <c r="T3204">
        <v>14060</v>
      </c>
      <c r="U3204">
        <v>0.38</v>
      </c>
      <c r="V3204">
        <v>0.37</v>
      </c>
      <c r="W3204">
        <v>0.12</v>
      </c>
      <c r="Z3204" s="4" t="s">
        <v>53</v>
      </c>
      <c r="AA3204" t="s">
        <v>126</v>
      </c>
      <c r="AB3204">
        <v>46096</v>
      </c>
      <c r="AG3204">
        <v>0</v>
      </c>
      <c r="AH3204">
        <v>38000</v>
      </c>
      <c r="AM3204" t="str">
        <f>SUBSTITUTE(Tabla_lineas[[#This Row],[Codigo Liname]]," ","")</f>
        <v>A1106</v>
      </c>
    </row>
    <row r="3205" spans="1:39" customFormat="1" x14ac:dyDescent="0.25">
      <c r="A3205" s="2">
        <v>269</v>
      </c>
      <c r="B3205" t="s">
        <v>886</v>
      </c>
      <c r="C3205">
        <f t="shared" si="50"/>
        <v>1632263</v>
      </c>
      <c r="D3205">
        <v>6000</v>
      </c>
      <c r="E3205" t="s">
        <v>234</v>
      </c>
      <c r="F3205">
        <v>0.55000000000000004</v>
      </c>
      <c r="G3205">
        <v>0.55000000000000004</v>
      </c>
      <c r="H3205" t="s">
        <v>235</v>
      </c>
      <c r="I3205" s="2">
        <v>1</v>
      </c>
      <c r="J3205" t="s">
        <v>236</v>
      </c>
      <c r="K3205" t="s">
        <v>237</v>
      </c>
      <c r="L3205" s="3" t="str">
        <f>+INDEX([1]!TABLA_MAESTRO_DE_ARTICULO[SubGroupName],MATCH(Tabla_lineas[[#This Row],[CODIGO SAP]],[1]!TABLA_MAESTRO_DE_ARTICULO[ItemCode],0))</f>
        <v>COMPRIMIDO</v>
      </c>
      <c r="M3205" t="s">
        <v>238</v>
      </c>
      <c r="N3205">
        <v>14</v>
      </c>
      <c r="O3205" t="s">
        <v>45</v>
      </c>
      <c r="S3205" s="2">
        <v>6000</v>
      </c>
      <c r="T3205">
        <v>3240</v>
      </c>
      <c r="U3205">
        <v>1</v>
      </c>
      <c r="V3205">
        <v>0.54</v>
      </c>
      <c r="W3205">
        <v>0.2</v>
      </c>
      <c r="Z3205" s="4" t="s">
        <v>46</v>
      </c>
      <c r="AA3205" t="s">
        <v>120</v>
      </c>
      <c r="AB3205">
        <v>46132</v>
      </c>
      <c r="AG3205">
        <v>0</v>
      </c>
      <c r="AH3205">
        <v>6000</v>
      </c>
      <c r="AM3205" t="str">
        <f>SUBSTITUTE(Tabla_lineas[[#This Row],[Codigo Liname]]," ","")</f>
        <v>J0140</v>
      </c>
    </row>
    <row r="3206" spans="1:39" customFormat="1" x14ac:dyDescent="0.25">
      <c r="A3206" s="2">
        <v>269</v>
      </c>
      <c r="B3206" t="s">
        <v>886</v>
      </c>
      <c r="C3206">
        <f t="shared" si="50"/>
        <v>1632263</v>
      </c>
      <c r="D3206">
        <v>11739</v>
      </c>
      <c r="E3206" t="s">
        <v>261</v>
      </c>
      <c r="F3206">
        <v>29.81</v>
      </c>
      <c r="G3206">
        <v>16.77</v>
      </c>
      <c r="H3206" t="s">
        <v>262</v>
      </c>
      <c r="I3206" s="2">
        <v>16.77</v>
      </c>
      <c r="J3206" t="s">
        <v>263</v>
      </c>
      <c r="K3206" t="s">
        <v>264</v>
      </c>
      <c r="L3206" s="3" t="str">
        <f>+INDEX([1]!TABLA_MAESTRO_DE_ARTICULO[SubGroupName],MATCH(Tabla_lineas[[#This Row],[CODIGO SAP]],[1]!TABLA_MAESTRO_DE_ARTICULO[ItemCode],0))</f>
        <v>POLVO PARA SUSPENSION</v>
      </c>
      <c r="M3206" t="s">
        <v>265</v>
      </c>
      <c r="N3206">
        <v>15</v>
      </c>
      <c r="O3206" t="s">
        <v>65</v>
      </c>
      <c r="S3206" s="2">
        <v>700</v>
      </c>
      <c r="T3206">
        <v>11732.000000000002</v>
      </c>
      <c r="U3206">
        <v>16.77</v>
      </c>
      <c r="V3206">
        <v>16.760000000000002</v>
      </c>
      <c r="W3206">
        <v>10</v>
      </c>
      <c r="Z3206" s="4" t="s">
        <v>46</v>
      </c>
      <c r="AA3206" t="s">
        <v>153</v>
      </c>
      <c r="AB3206">
        <v>46096</v>
      </c>
      <c r="AG3206">
        <v>0</v>
      </c>
      <c r="AH3206">
        <v>700</v>
      </c>
      <c r="AM3206" t="str">
        <f>SUBSTITUTE(Tabla_lineas[[#This Row],[Codigo Liname]]," ","")</f>
        <v>J0142</v>
      </c>
    </row>
    <row r="3207" spans="1:39" customFormat="1" x14ac:dyDescent="0.25">
      <c r="A3207" s="2">
        <v>269</v>
      </c>
      <c r="B3207" t="s">
        <v>886</v>
      </c>
      <c r="C3207">
        <f t="shared" si="50"/>
        <v>1632263</v>
      </c>
      <c r="D3207">
        <v>7730</v>
      </c>
      <c r="E3207" t="s">
        <v>271</v>
      </c>
      <c r="F3207">
        <v>5.89</v>
      </c>
      <c r="G3207">
        <v>5.89</v>
      </c>
      <c r="H3207" t="s">
        <v>272</v>
      </c>
      <c r="I3207" s="2">
        <v>7.73</v>
      </c>
      <c r="J3207" t="s">
        <v>273</v>
      </c>
      <c r="K3207" t="s">
        <v>274</v>
      </c>
      <c r="L3207" s="3" t="str">
        <f>+INDEX([1]!TABLA_MAESTRO_DE_ARTICULO[SubGroupName],MATCH(Tabla_lineas[[#This Row],[CODIGO SAP]],[1]!TABLA_MAESTRO_DE_ARTICULO[ItemCode],0))</f>
        <v>CAPSULA DURA</v>
      </c>
      <c r="M3207" t="s">
        <v>275</v>
      </c>
      <c r="N3207">
        <v>18</v>
      </c>
      <c r="O3207" t="s">
        <v>276</v>
      </c>
      <c r="S3207" s="2">
        <v>1000</v>
      </c>
      <c r="T3207">
        <v>5880</v>
      </c>
      <c r="U3207">
        <v>7.73</v>
      </c>
      <c r="V3207">
        <v>5.88</v>
      </c>
      <c r="W3207">
        <v>0.9</v>
      </c>
      <c r="Z3207" s="4" t="s">
        <v>46</v>
      </c>
      <c r="AA3207" t="s">
        <v>126</v>
      </c>
      <c r="AB3207">
        <v>46132</v>
      </c>
      <c r="AG3207">
        <v>0</v>
      </c>
      <c r="AH3207">
        <v>1000</v>
      </c>
      <c r="AM3207" t="str">
        <f>SUBSTITUTE(Tabla_lineas[[#This Row],[Codigo Liname]]," ","")</f>
        <v>J0208</v>
      </c>
    </row>
    <row r="3208" spans="1:39" customFormat="1" x14ac:dyDescent="0.25">
      <c r="A3208" s="2">
        <v>269</v>
      </c>
      <c r="B3208" t="s">
        <v>886</v>
      </c>
      <c r="C3208">
        <f t="shared" si="50"/>
        <v>1632263</v>
      </c>
      <c r="D3208">
        <v>1560</v>
      </c>
      <c r="E3208" t="s">
        <v>282</v>
      </c>
      <c r="F3208">
        <v>4.76</v>
      </c>
      <c r="G3208">
        <v>2.15</v>
      </c>
      <c r="H3208" t="s">
        <v>283</v>
      </c>
      <c r="I3208" s="2">
        <v>2.15</v>
      </c>
      <c r="J3208" t="s">
        <v>284</v>
      </c>
      <c r="K3208" t="s">
        <v>285</v>
      </c>
      <c r="L3208" s="3" t="str">
        <f>+INDEX([1]!TABLA_MAESTRO_DE_ARTICULO[SubGroupName],MATCH(Tabla_lineas[[#This Row],[CODIGO SAP]],[1]!TABLA_MAESTRO_DE_ARTICULO[ItemCode],0))</f>
        <v>SOLUCION INYECTABLE</v>
      </c>
      <c r="M3208" t="s">
        <v>286</v>
      </c>
      <c r="N3208">
        <v>20</v>
      </c>
      <c r="O3208" t="s">
        <v>249</v>
      </c>
      <c r="S3208" s="2">
        <v>600</v>
      </c>
      <c r="T3208">
        <v>1284</v>
      </c>
      <c r="U3208">
        <v>2.6</v>
      </c>
      <c r="V3208">
        <v>2.14</v>
      </c>
      <c r="W3208">
        <v>0.7</v>
      </c>
      <c r="Z3208" s="4" t="s">
        <v>53</v>
      </c>
      <c r="AA3208" t="s">
        <v>126</v>
      </c>
      <c r="AB3208">
        <v>46132</v>
      </c>
      <c r="AG3208">
        <v>0</v>
      </c>
      <c r="AH3208">
        <v>600</v>
      </c>
      <c r="AM3208" t="str">
        <f>SUBSTITUTE(Tabla_lineas[[#This Row],[Codigo Liname]]," ","")</f>
        <v>J0149</v>
      </c>
    </row>
    <row r="3209" spans="1:39" customFormat="1" x14ac:dyDescent="0.25">
      <c r="A3209" s="2">
        <v>269</v>
      </c>
      <c r="B3209" t="s">
        <v>886</v>
      </c>
      <c r="C3209">
        <f t="shared" si="50"/>
        <v>1632263</v>
      </c>
      <c r="D3209">
        <v>9600</v>
      </c>
      <c r="E3209" t="s">
        <v>287</v>
      </c>
      <c r="F3209">
        <v>0.48</v>
      </c>
      <c r="G3209">
        <v>0.48</v>
      </c>
      <c r="H3209" t="s">
        <v>288</v>
      </c>
      <c r="I3209" s="2">
        <v>0.48</v>
      </c>
      <c r="J3209" t="s">
        <v>289</v>
      </c>
      <c r="K3209" t="s">
        <v>290</v>
      </c>
      <c r="L3209" s="3" t="str">
        <f>+INDEX([1]!TABLA_MAESTRO_DE_ARTICULO[SubGroupName],MATCH(Tabla_lineas[[#This Row],[CODIGO SAP]],[1]!TABLA_MAESTRO_DE_ARTICULO[ItemCode],0))</f>
        <v>COMPRIMIDO</v>
      </c>
      <c r="M3209" t="s">
        <v>291</v>
      </c>
      <c r="N3209">
        <v>23</v>
      </c>
      <c r="O3209" t="s">
        <v>45</v>
      </c>
      <c r="S3209" s="2">
        <v>20000</v>
      </c>
      <c r="T3209">
        <v>9400</v>
      </c>
      <c r="U3209">
        <v>0.48</v>
      </c>
      <c r="V3209">
        <v>0.47</v>
      </c>
      <c r="W3209">
        <v>0.12</v>
      </c>
      <c r="Z3209" s="4" t="s">
        <v>46</v>
      </c>
      <c r="AA3209" t="s">
        <v>153</v>
      </c>
      <c r="AB3209">
        <v>46132</v>
      </c>
      <c r="AG3209">
        <v>0</v>
      </c>
      <c r="AH3209">
        <v>20000</v>
      </c>
      <c r="AM3209" t="str">
        <f>SUBSTITUTE(Tabla_lineas[[#This Row],[Codigo Liname]]," ","")</f>
        <v>A1001</v>
      </c>
    </row>
    <row r="3210" spans="1:39" customFormat="1" x14ac:dyDescent="0.25">
      <c r="A3210" s="2">
        <v>269</v>
      </c>
      <c r="B3210" t="s">
        <v>886</v>
      </c>
      <c r="C3210">
        <f t="shared" si="50"/>
        <v>1632263</v>
      </c>
      <c r="D3210">
        <v>20040</v>
      </c>
      <c r="E3210" t="s">
        <v>556</v>
      </c>
      <c r="F3210">
        <v>47.41</v>
      </c>
      <c r="G3210">
        <v>40</v>
      </c>
      <c r="H3210" t="s">
        <v>557</v>
      </c>
      <c r="I3210" s="2">
        <v>40.08</v>
      </c>
      <c r="J3210" t="s">
        <v>558</v>
      </c>
      <c r="K3210" t="s">
        <v>559</v>
      </c>
      <c r="L3210" s="3" t="str">
        <f>+INDEX([1]!TABLA_MAESTRO_DE_ARTICULO[SubGroupName],MATCH(Tabla_lineas[[#This Row],[CODIGO SAP]],[1]!TABLA_MAESTRO_DE_ARTICULO[ItemCode],0))</f>
        <v>SUSPENSION</v>
      </c>
      <c r="M3210" t="s">
        <v>560</v>
      </c>
      <c r="N3210">
        <v>29</v>
      </c>
      <c r="O3210" t="s">
        <v>65</v>
      </c>
      <c r="S3210" s="2">
        <v>500</v>
      </c>
      <c r="T3210">
        <v>19995</v>
      </c>
      <c r="U3210">
        <v>40.08</v>
      </c>
      <c r="V3210">
        <v>39.99</v>
      </c>
      <c r="W3210">
        <v>10</v>
      </c>
      <c r="Z3210" s="4" t="s">
        <v>46</v>
      </c>
      <c r="AA3210" t="s">
        <v>153</v>
      </c>
      <c r="AB3210">
        <v>46132</v>
      </c>
      <c r="AG3210">
        <v>0</v>
      </c>
      <c r="AH3210">
        <v>500</v>
      </c>
      <c r="AM3210" t="str">
        <f>SUBSTITUTE(Tabla_lineas[[#This Row],[Codigo Liname]]," ","")</f>
        <v>P0106</v>
      </c>
    </row>
    <row r="3211" spans="1:39" customFormat="1" x14ac:dyDescent="0.25">
      <c r="A3211" s="2">
        <v>269</v>
      </c>
      <c r="B3211" t="s">
        <v>886</v>
      </c>
      <c r="C3211">
        <f t="shared" si="50"/>
        <v>1632263</v>
      </c>
      <c r="D3211">
        <v>20750</v>
      </c>
      <c r="E3211" t="s">
        <v>333</v>
      </c>
      <c r="F3211">
        <v>0.8</v>
      </c>
      <c r="G3211">
        <v>0.8</v>
      </c>
      <c r="H3211" t="s">
        <v>334</v>
      </c>
      <c r="I3211" s="2">
        <v>0.83</v>
      </c>
      <c r="J3211" t="s">
        <v>335</v>
      </c>
      <c r="K3211" t="s">
        <v>336</v>
      </c>
      <c r="L3211" s="3" t="str">
        <f>+INDEX([1]!TABLA_MAESTRO_DE_ARTICULO[SubGroupName],MATCH(Tabla_lineas[[#This Row],[CODIGO SAP]],[1]!TABLA_MAESTRO_DE_ARTICULO[ItemCode],0))</f>
        <v>COMPRIMIDO</v>
      </c>
      <c r="M3211" t="s">
        <v>337</v>
      </c>
      <c r="N3211">
        <v>31</v>
      </c>
      <c r="O3211" t="s">
        <v>45</v>
      </c>
      <c r="S3211" s="2">
        <v>25000</v>
      </c>
      <c r="T3211">
        <v>19750</v>
      </c>
      <c r="U3211">
        <v>0.83</v>
      </c>
      <c r="V3211">
        <v>0.79</v>
      </c>
      <c r="W3211">
        <v>0.12</v>
      </c>
      <c r="Z3211" s="4" t="s">
        <v>53</v>
      </c>
      <c r="AA3211" t="s">
        <v>126</v>
      </c>
      <c r="AB3211">
        <v>46096</v>
      </c>
      <c r="AG3211">
        <v>0</v>
      </c>
      <c r="AH3211">
        <v>25000</v>
      </c>
      <c r="AM3211" t="str">
        <f>SUBSTITUTE(Tabla_lineas[[#This Row],[Codigo Liname]]," ","")</f>
        <v>A1109</v>
      </c>
    </row>
    <row r="3212" spans="1:39" customFormat="1" x14ac:dyDescent="0.25">
      <c r="A3212" s="2">
        <v>269</v>
      </c>
      <c r="B3212" t="s">
        <v>886</v>
      </c>
      <c r="C3212">
        <f t="shared" si="50"/>
        <v>1632263</v>
      </c>
      <c r="D3212">
        <v>6000</v>
      </c>
      <c r="E3212" t="s">
        <v>358</v>
      </c>
      <c r="F3212">
        <v>12.96</v>
      </c>
      <c r="G3212">
        <v>6</v>
      </c>
      <c r="H3212" t="s">
        <v>359</v>
      </c>
      <c r="I3212" s="2">
        <v>6</v>
      </c>
      <c r="J3212" t="s">
        <v>360</v>
      </c>
      <c r="K3212" t="s">
        <v>361</v>
      </c>
      <c r="L3212" s="3" t="str">
        <f>+INDEX([1]!TABLA_MAESTRO_DE_ARTICULO[SubGroupName],MATCH(Tabla_lineas[[#This Row],[CODIGO SAP]],[1]!TABLA_MAESTRO_DE_ARTICULO[ItemCode],0))</f>
        <v>POLVO PARA INYECTABLE</v>
      </c>
      <c r="M3212" t="s">
        <v>362</v>
      </c>
      <c r="N3212">
        <v>5</v>
      </c>
      <c r="O3212" t="s">
        <v>52</v>
      </c>
      <c r="S3212" s="2">
        <v>1000</v>
      </c>
      <c r="T3212">
        <v>5990</v>
      </c>
      <c r="U3212">
        <v>6</v>
      </c>
      <c r="V3212">
        <v>5.99</v>
      </c>
      <c r="W3212">
        <v>3</v>
      </c>
      <c r="Z3212" s="4" t="s">
        <v>53</v>
      </c>
      <c r="AA3212" t="s">
        <v>120</v>
      </c>
      <c r="AB3212">
        <v>46096</v>
      </c>
      <c r="AG3212">
        <v>0</v>
      </c>
      <c r="AH3212">
        <v>1000</v>
      </c>
      <c r="AM3212" t="str">
        <f>SUBSTITUTE(Tabla_lineas[[#This Row],[Codigo Liname]]," ","")</f>
        <v>J0115</v>
      </c>
    </row>
    <row r="3213" spans="1:39" customFormat="1" x14ac:dyDescent="0.25">
      <c r="A3213" s="2">
        <v>269</v>
      </c>
      <c r="B3213" t="s">
        <v>886</v>
      </c>
      <c r="C3213">
        <f t="shared" si="50"/>
        <v>1632263</v>
      </c>
      <c r="D3213">
        <v>19340</v>
      </c>
      <c r="E3213" t="s">
        <v>363</v>
      </c>
      <c r="F3213">
        <v>22.68</v>
      </c>
      <c r="G3213">
        <v>19.34</v>
      </c>
      <c r="H3213" t="s">
        <v>364</v>
      </c>
      <c r="I3213" s="2">
        <v>19.34</v>
      </c>
      <c r="J3213" t="s">
        <v>365</v>
      </c>
      <c r="K3213" t="s">
        <v>366</v>
      </c>
      <c r="L3213" s="3" t="str">
        <f>+INDEX([1]!TABLA_MAESTRO_DE_ARTICULO[SubGroupName],MATCH(Tabla_lineas[[#This Row],[CODIGO SAP]],[1]!TABLA_MAESTRO_DE_ARTICULO[ItemCode],0))</f>
        <v>POLVO PARA INYECTABLE</v>
      </c>
      <c r="M3213" t="s">
        <v>367</v>
      </c>
      <c r="N3213">
        <v>6</v>
      </c>
      <c r="O3213" t="s">
        <v>52</v>
      </c>
      <c r="S3213" s="2">
        <v>1000</v>
      </c>
      <c r="T3213">
        <v>19330</v>
      </c>
      <c r="U3213">
        <v>19.34</v>
      </c>
      <c r="V3213">
        <v>19.329999999999998</v>
      </c>
      <c r="W3213">
        <v>4.2</v>
      </c>
      <c r="Z3213" s="4" t="s">
        <v>46</v>
      </c>
      <c r="AA3213" t="s">
        <v>120</v>
      </c>
      <c r="AB3213">
        <v>46132</v>
      </c>
      <c r="AG3213">
        <v>0</v>
      </c>
      <c r="AH3213">
        <v>1000</v>
      </c>
      <c r="AM3213" t="str">
        <f>SUBSTITUTE(Tabla_lineas[[#This Row],[Codigo Liname]]," ","")</f>
        <v>J0116</v>
      </c>
    </row>
    <row r="3214" spans="1:39" customFormat="1" x14ac:dyDescent="0.25">
      <c r="A3214" s="2">
        <v>269</v>
      </c>
      <c r="B3214" t="s">
        <v>886</v>
      </c>
      <c r="C3214">
        <f t="shared" si="50"/>
        <v>1632263</v>
      </c>
      <c r="D3214">
        <v>1736.64</v>
      </c>
      <c r="E3214" t="s">
        <v>505</v>
      </c>
      <c r="F3214">
        <v>4.97</v>
      </c>
      <c r="G3214">
        <v>2.16</v>
      </c>
      <c r="H3214" t="s">
        <v>506</v>
      </c>
      <c r="I3214" s="2">
        <v>2.16</v>
      </c>
      <c r="J3214" t="s">
        <v>507</v>
      </c>
      <c r="K3214" t="s">
        <v>508</v>
      </c>
      <c r="L3214" s="3" t="str">
        <f>+INDEX([1]!TABLA_MAESTRO_DE_ARTICULO[SubGroupName],MATCH(Tabla_lineas[[#This Row],[CODIGO SAP]],[1]!TABLA_MAESTRO_DE_ARTICULO[ItemCode],0))</f>
        <v>COMPRIMIDO</v>
      </c>
      <c r="M3214" t="s">
        <v>509</v>
      </c>
      <c r="N3214">
        <v>35</v>
      </c>
      <c r="O3214" t="s">
        <v>389</v>
      </c>
      <c r="S3214" s="2">
        <v>804</v>
      </c>
      <c r="T3214">
        <v>1728.6</v>
      </c>
      <c r="U3214">
        <v>2.16</v>
      </c>
      <c r="V3214">
        <v>2.15</v>
      </c>
      <c r="W3214">
        <v>1.5</v>
      </c>
      <c r="Z3214" s="4" t="s">
        <v>46</v>
      </c>
      <c r="AA3214" t="s">
        <v>126</v>
      </c>
      <c r="AB3214">
        <v>46132</v>
      </c>
      <c r="AG3214">
        <v>0</v>
      </c>
      <c r="AH3214">
        <v>804</v>
      </c>
      <c r="AM3214" t="str">
        <f>SUBSTITUTE(Tabla_lineas[[#This Row],[Codigo Liname]]," ","")</f>
        <v>P0207</v>
      </c>
    </row>
    <row r="3215" spans="1:39" customFormat="1" x14ac:dyDescent="0.25">
      <c r="A3215" s="2">
        <v>269</v>
      </c>
      <c r="B3215" t="s">
        <v>886</v>
      </c>
      <c r="C3215">
        <f t="shared" si="50"/>
        <v>1632263</v>
      </c>
      <c r="D3215">
        <v>4527</v>
      </c>
      <c r="E3215" t="s">
        <v>368</v>
      </c>
      <c r="F3215">
        <v>29.81</v>
      </c>
      <c r="G3215">
        <v>15</v>
      </c>
      <c r="H3215" t="s">
        <v>369</v>
      </c>
      <c r="I3215" s="2">
        <v>15.09</v>
      </c>
      <c r="J3215" t="s">
        <v>370</v>
      </c>
      <c r="K3215" t="s">
        <v>371</v>
      </c>
      <c r="L3215" s="3" t="str">
        <f>+INDEX([1]!TABLA_MAESTRO_DE_ARTICULO[SubGroupName],MATCH(Tabla_lineas[[#This Row],[CODIGO SAP]],[1]!TABLA_MAESTRO_DE_ARTICULO[ItemCode],0))</f>
        <v>SUSPENSION</v>
      </c>
      <c r="M3215" t="s">
        <v>372</v>
      </c>
      <c r="N3215">
        <v>36</v>
      </c>
      <c r="O3215" t="s">
        <v>373</v>
      </c>
      <c r="S3215" s="2">
        <v>300</v>
      </c>
      <c r="T3215">
        <v>4497</v>
      </c>
      <c r="U3215">
        <v>15.09</v>
      </c>
      <c r="V3215">
        <v>14.99</v>
      </c>
      <c r="W3215">
        <v>12</v>
      </c>
      <c r="Z3215" s="4" t="s">
        <v>46</v>
      </c>
      <c r="AA3215" t="s">
        <v>153</v>
      </c>
      <c r="AB3215">
        <v>46132</v>
      </c>
      <c r="AG3215">
        <v>0</v>
      </c>
      <c r="AH3215">
        <v>300</v>
      </c>
      <c r="AM3215" t="str">
        <f>SUBSTITUTE(Tabla_lineas[[#This Row],[Codigo Liname]]," ","")</f>
        <v>P0208</v>
      </c>
    </row>
    <row r="3216" spans="1:39" customFormat="1" x14ac:dyDescent="0.25">
      <c r="A3216" s="2">
        <v>269</v>
      </c>
      <c r="B3216" t="s">
        <v>886</v>
      </c>
      <c r="C3216">
        <f t="shared" si="50"/>
        <v>1632263</v>
      </c>
      <c r="D3216">
        <v>27000</v>
      </c>
      <c r="E3216" t="s">
        <v>379</v>
      </c>
      <c r="F3216">
        <v>0.6</v>
      </c>
      <c r="G3216">
        <v>0.45</v>
      </c>
      <c r="H3216" t="s">
        <v>380</v>
      </c>
      <c r="I3216" s="2">
        <v>0.45</v>
      </c>
      <c r="J3216" t="s">
        <v>381</v>
      </c>
      <c r="K3216" t="s">
        <v>382</v>
      </c>
      <c r="L3216" s="3" t="str">
        <f>+INDEX([1]!TABLA_MAESTRO_DE_ARTICULO[SubGroupName],MATCH(Tabla_lineas[[#This Row],[CODIGO SAP]],[1]!TABLA_MAESTRO_DE_ARTICULO[ItemCode],0))</f>
        <v>COMPRIMIDO</v>
      </c>
      <c r="M3216" t="s">
        <v>383</v>
      </c>
      <c r="N3216">
        <v>40</v>
      </c>
      <c r="O3216" t="s">
        <v>45</v>
      </c>
      <c r="S3216" s="2">
        <v>60000</v>
      </c>
      <c r="T3216">
        <v>26400</v>
      </c>
      <c r="U3216">
        <v>0.45</v>
      </c>
      <c r="V3216">
        <v>0.44</v>
      </c>
      <c r="W3216">
        <v>0.12</v>
      </c>
      <c r="Z3216" s="4" t="s">
        <v>53</v>
      </c>
      <c r="AA3216" t="s">
        <v>120</v>
      </c>
      <c r="AB3216">
        <v>46132</v>
      </c>
      <c r="AG3216">
        <v>0</v>
      </c>
      <c r="AH3216">
        <v>60000</v>
      </c>
      <c r="AM3216" t="str">
        <f>SUBSTITUTE(Tabla_lineas[[#This Row],[Codigo Liname]]," ","")</f>
        <v>B0308</v>
      </c>
    </row>
    <row r="3217" spans="1:39" customFormat="1" x14ac:dyDescent="0.25">
      <c r="A3217" s="2">
        <v>269</v>
      </c>
      <c r="B3217" t="s">
        <v>886</v>
      </c>
      <c r="C3217">
        <f t="shared" si="50"/>
        <v>1632263</v>
      </c>
      <c r="D3217">
        <v>1170</v>
      </c>
      <c r="E3217" t="s">
        <v>390</v>
      </c>
      <c r="F3217">
        <v>0.92</v>
      </c>
      <c r="G3217">
        <v>0.65</v>
      </c>
      <c r="H3217" t="s">
        <v>391</v>
      </c>
      <c r="I3217" s="2">
        <v>0.65</v>
      </c>
      <c r="J3217" t="s">
        <v>392</v>
      </c>
      <c r="K3217" t="s">
        <v>393</v>
      </c>
      <c r="L3217" s="3" t="str">
        <f>+INDEX([1]!TABLA_MAESTRO_DE_ARTICULO[SubGroupName],MATCH(Tabla_lineas[[#This Row],[CODIGO SAP]],[1]!TABLA_MAESTRO_DE_ARTICULO[ItemCode],0))</f>
        <v>COMPRIMIDO</v>
      </c>
      <c r="M3217" t="s">
        <v>394</v>
      </c>
      <c r="N3217">
        <v>43</v>
      </c>
      <c r="O3217" t="s">
        <v>45</v>
      </c>
      <c r="S3217" s="2">
        <v>1800</v>
      </c>
      <c r="T3217">
        <v>1152</v>
      </c>
      <c r="U3217">
        <v>0.65</v>
      </c>
      <c r="V3217">
        <v>0.64</v>
      </c>
      <c r="W3217">
        <v>0.15</v>
      </c>
      <c r="Z3217" s="4" t="s">
        <v>46</v>
      </c>
      <c r="AA3217" t="s">
        <v>153</v>
      </c>
      <c r="AB3217">
        <v>46132</v>
      </c>
      <c r="AG3217">
        <v>0</v>
      </c>
      <c r="AH3217">
        <v>1800</v>
      </c>
      <c r="AM3217" t="str">
        <f>SUBSTITUTE(Tabla_lineas[[#This Row],[Codigo Liname]]," ","")</f>
        <v>A1206</v>
      </c>
    </row>
    <row r="3218" spans="1:39" customFormat="1" x14ac:dyDescent="0.25">
      <c r="A3218" s="2">
        <v>270</v>
      </c>
      <c r="B3218" t="s">
        <v>887</v>
      </c>
      <c r="C3218">
        <f t="shared" si="50"/>
        <v>1631597</v>
      </c>
      <c r="D3218">
        <v>4527</v>
      </c>
      <c r="E3218" t="s">
        <v>519</v>
      </c>
      <c r="F3218">
        <v>3.25</v>
      </c>
      <c r="G3218">
        <v>3.25</v>
      </c>
      <c r="H3218" t="s">
        <v>520</v>
      </c>
      <c r="I3218" s="2">
        <v>5.03</v>
      </c>
      <c r="J3218" t="s">
        <v>521</v>
      </c>
      <c r="K3218" t="s">
        <v>522</v>
      </c>
      <c r="L3218" s="3" t="str">
        <f>+INDEX([1]!TABLA_MAESTRO_DE_ARTICULO[SubGroupName],MATCH(Tabla_lineas[[#This Row],[CODIGO SAP]],[1]!TABLA_MAESTRO_DE_ARTICULO[ItemCode],0))</f>
        <v>COMPRIMIDO</v>
      </c>
      <c r="M3218" t="s">
        <v>523</v>
      </c>
      <c r="N3218">
        <v>5</v>
      </c>
      <c r="O3218" t="s">
        <v>45</v>
      </c>
      <c r="P3218">
        <v>25400</v>
      </c>
      <c r="Q3218">
        <v>120000</v>
      </c>
      <c r="R3218">
        <v>145400</v>
      </c>
      <c r="S3218" s="2">
        <v>900</v>
      </c>
      <c r="T3218">
        <v>2916</v>
      </c>
      <c r="U3218">
        <v>5.03</v>
      </c>
      <c r="V3218">
        <v>3.24</v>
      </c>
      <c r="W3218">
        <v>0.8</v>
      </c>
      <c r="Z3218" s="4" t="s">
        <v>46</v>
      </c>
      <c r="AA3218" t="s">
        <v>120</v>
      </c>
      <c r="AB3218">
        <v>46132</v>
      </c>
      <c r="AG3218">
        <v>0</v>
      </c>
      <c r="AH3218">
        <v>900</v>
      </c>
      <c r="AM3218" t="str">
        <f>SUBSTITUTE(Tabla_lineas[[#This Row],[Codigo Liname]]," ","")</f>
        <v>C0102</v>
      </c>
    </row>
    <row r="3219" spans="1:39" customFormat="1" x14ac:dyDescent="0.25">
      <c r="A3219" s="2">
        <v>270</v>
      </c>
      <c r="B3219" t="s">
        <v>887</v>
      </c>
      <c r="C3219">
        <f t="shared" si="50"/>
        <v>1631597</v>
      </c>
      <c r="D3219">
        <v>4000.5000000000009</v>
      </c>
      <c r="E3219" t="s">
        <v>47</v>
      </c>
      <c r="F3219">
        <v>14.47</v>
      </c>
      <c r="G3219">
        <v>14.47</v>
      </c>
      <c r="H3219" t="s">
        <v>48</v>
      </c>
      <c r="I3219" s="2">
        <v>26.67</v>
      </c>
      <c r="J3219" t="s">
        <v>49</v>
      </c>
      <c r="K3219" t="s">
        <v>50</v>
      </c>
      <c r="L3219" s="3" t="str">
        <f>+INDEX([1]!TABLA_MAESTRO_DE_ARTICULO[SubGroupName],MATCH(Tabla_lineas[[#This Row],[CODIGO SAP]],[1]!TABLA_MAESTRO_DE_ARTICULO[ItemCode],0))</f>
        <v>POLVO PARA INYECTABLE</v>
      </c>
      <c r="M3219" t="s">
        <v>51</v>
      </c>
      <c r="N3219">
        <v>13</v>
      </c>
      <c r="O3219" t="s">
        <v>52</v>
      </c>
      <c r="P3219">
        <v>17583</v>
      </c>
      <c r="Q3219">
        <v>72000</v>
      </c>
      <c r="R3219">
        <v>89583</v>
      </c>
      <c r="S3219" s="2">
        <v>150</v>
      </c>
      <c r="T3219">
        <v>2169</v>
      </c>
      <c r="U3219">
        <v>26.67</v>
      </c>
      <c r="V3219">
        <v>14.46</v>
      </c>
      <c r="W3219">
        <v>3.8</v>
      </c>
      <c r="Z3219" s="4" t="s">
        <v>46</v>
      </c>
      <c r="AA3219" t="s">
        <v>126</v>
      </c>
      <c r="AB3219">
        <v>46096</v>
      </c>
      <c r="AG3219">
        <v>0</v>
      </c>
      <c r="AH3219">
        <v>150</v>
      </c>
      <c r="AM3219" t="str">
        <f>SUBSTITUTE(Tabla_lineas[[#This Row],[Codigo Liname]]," ","")</f>
        <v>J0126</v>
      </c>
    </row>
    <row r="3220" spans="1:39" customFormat="1" x14ac:dyDescent="0.25">
      <c r="A3220" s="2">
        <v>270</v>
      </c>
      <c r="B3220" t="s">
        <v>887</v>
      </c>
      <c r="C3220">
        <f t="shared" si="50"/>
        <v>1631597</v>
      </c>
      <c r="D3220">
        <v>2670</v>
      </c>
      <c r="E3220" t="s">
        <v>198</v>
      </c>
      <c r="F3220">
        <v>1.02</v>
      </c>
      <c r="G3220">
        <v>1</v>
      </c>
      <c r="H3220" t="s">
        <v>199</v>
      </c>
      <c r="I3220" s="2">
        <v>1.78</v>
      </c>
      <c r="J3220" t="s">
        <v>200</v>
      </c>
      <c r="K3220" t="s">
        <v>201</v>
      </c>
      <c r="L3220" s="3" t="str">
        <f>+INDEX([1]!TABLA_MAESTRO_DE_ARTICULO[SubGroupName],MATCH(Tabla_lineas[[#This Row],[CODIGO SAP]],[1]!TABLA_MAESTRO_DE_ARTICULO[ItemCode],0))</f>
        <v>COMPRIMIDO</v>
      </c>
      <c r="M3220" t="s">
        <v>202</v>
      </c>
      <c r="N3220">
        <v>14</v>
      </c>
      <c r="O3220" t="s">
        <v>45</v>
      </c>
      <c r="S3220" s="2">
        <v>1500</v>
      </c>
      <c r="T3220">
        <v>1485</v>
      </c>
      <c r="U3220">
        <v>1.78</v>
      </c>
      <c r="V3220">
        <v>0.99</v>
      </c>
      <c r="W3220">
        <v>0.15</v>
      </c>
      <c r="Z3220" s="4" t="s">
        <v>53</v>
      </c>
      <c r="AG3220">
        <v>0</v>
      </c>
      <c r="AH3220">
        <v>1500</v>
      </c>
      <c r="AM3220" t="str">
        <f>SUBSTITUTE(Tabla_lineas[[#This Row],[Codigo Liname]]," ","")</f>
        <v>R0607</v>
      </c>
    </row>
    <row r="3221" spans="1:39" customFormat="1" x14ac:dyDescent="0.25">
      <c r="A3221" s="2">
        <v>270</v>
      </c>
      <c r="B3221" t="s">
        <v>887</v>
      </c>
      <c r="C3221">
        <f t="shared" si="50"/>
        <v>1631597</v>
      </c>
      <c r="D3221">
        <v>672</v>
      </c>
      <c r="E3221" t="s">
        <v>54</v>
      </c>
      <c r="F3221">
        <v>87.59</v>
      </c>
      <c r="G3221">
        <v>16.8</v>
      </c>
      <c r="H3221" t="s">
        <v>55</v>
      </c>
      <c r="I3221" s="2">
        <v>16.8</v>
      </c>
      <c r="J3221" t="s">
        <v>56</v>
      </c>
      <c r="K3221" t="s">
        <v>57</v>
      </c>
      <c r="L3221" s="3" t="str">
        <f>+INDEX([1]!TABLA_MAESTRO_DE_ARTICULO[SubGroupName],MATCH(Tabla_lineas[[#This Row],[CODIGO SAP]],[1]!TABLA_MAESTRO_DE_ARTICULO[ItemCode],0))</f>
        <v>CREMA VAGINAL</v>
      </c>
      <c r="M3221" t="s">
        <v>58</v>
      </c>
      <c r="N3221">
        <v>18</v>
      </c>
      <c r="O3221" t="s">
        <v>59</v>
      </c>
      <c r="S3221" s="2">
        <v>40</v>
      </c>
      <c r="T3221">
        <v>671.59999999999991</v>
      </c>
      <c r="U3221">
        <v>16.8</v>
      </c>
      <c r="V3221">
        <v>16.79</v>
      </c>
      <c r="W3221">
        <v>8</v>
      </c>
      <c r="Z3221" s="4" t="s">
        <v>46</v>
      </c>
      <c r="AA3221" t="s">
        <v>153</v>
      </c>
      <c r="AB3221">
        <v>46096</v>
      </c>
      <c r="AG3221">
        <v>0</v>
      </c>
      <c r="AH3221">
        <v>40</v>
      </c>
      <c r="AM3221" t="str">
        <f>SUBSTITUTE(Tabla_lineas[[#This Row],[Codigo Liname]]," ","")</f>
        <v>G0103</v>
      </c>
    </row>
    <row r="3222" spans="1:39" customFormat="1" x14ac:dyDescent="0.25">
      <c r="A3222" s="2">
        <v>270</v>
      </c>
      <c r="B3222" t="s">
        <v>887</v>
      </c>
      <c r="C3222">
        <f t="shared" si="50"/>
        <v>1631597</v>
      </c>
      <c r="D3222">
        <v>2052</v>
      </c>
      <c r="E3222" t="s">
        <v>449</v>
      </c>
      <c r="F3222">
        <v>4.2</v>
      </c>
      <c r="G3222">
        <v>2.2799999999999998</v>
      </c>
      <c r="H3222" t="s">
        <v>450</v>
      </c>
      <c r="I3222" s="2">
        <v>2.2799999999999998</v>
      </c>
      <c r="J3222" t="s">
        <v>451</v>
      </c>
      <c r="K3222" t="s">
        <v>452</v>
      </c>
      <c r="L3222" s="3" t="str">
        <f>+INDEX([1]!TABLA_MAESTRO_DE_ARTICULO[SubGroupName],MATCH(Tabla_lineas[[#This Row],[CODIGO SAP]],[1]!TABLA_MAESTRO_DE_ARTICULO[ItemCode],0))</f>
        <v>OVULO VAGINAL</v>
      </c>
      <c r="M3222" t="s">
        <v>453</v>
      </c>
      <c r="N3222">
        <v>19</v>
      </c>
      <c r="O3222" t="s">
        <v>97</v>
      </c>
      <c r="S3222" s="2">
        <v>900</v>
      </c>
      <c r="T3222">
        <v>2043</v>
      </c>
      <c r="U3222">
        <v>2.2799999999999998</v>
      </c>
      <c r="V3222">
        <v>2.27</v>
      </c>
      <c r="W3222">
        <v>0.7</v>
      </c>
      <c r="Z3222" s="4" t="s">
        <v>53</v>
      </c>
      <c r="AA3222" t="s">
        <v>126</v>
      </c>
      <c r="AB3222">
        <v>46132</v>
      </c>
      <c r="AG3222">
        <v>0</v>
      </c>
      <c r="AH3222">
        <v>900</v>
      </c>
      <c r="AM3222" t="str">
        <f>SUBSTITUTE(Tabla_lineas[[#This Row],[Codigo Liname]]," ","")</f>
        <v>G0102</v>
      </c>
    </row>
    <row r="3223" spans="1:39" customFormat="1" x14ac:dyDescent="0.25">
      <c r="A3223" s="2">
        <v>270</v>
      </c>
      <c r="B3223" t="s">
        <v>887</v>
      </c>
      <c r="C3223">
        <f t="shared" si="50"/>
        <v>1631597</v>
      </c>
      <c r="D3223">
        <v>3192</v>
      </c>
      <c r="E3223" t="s">
        <v>224</v>
      </c>
      <c r="F3223">
        <v>0.95</v>
      </c>
      <c r="G3223">
        <v>0.38</v>
      </c>
      <c r="H3223" t="s">
        <v>225</v>
      </c>
      <c r="I3223" s="2">
        <v>0.38</v>
      </c>
      <c r="J3223" t="s">
        <v>226</v>
      </c>
      <c r="K3223" t="s">
        <v>227</v>
      </c>
      <c r="L3223" s="3" t="str">
        <f>+INDEX([1]!TABLA_MAESTRO_DE_ARTICULO[SubGroupName],MATCH(Tabla_lineas[[#This Row],[CODIGO SAP]],[1]!TABLA_MAESTRO_DE_ARTICULO[ItemCode],0))</f>
        <v>COMPRIMIDO</v>
      </c>
      <c r="M3223" t="s">
        <v>228</v>
      </c>
      <c r="N3223">
        <v>20</v>
      </c>
      <c r="O3223" t="s">
        <v>45</v>
      </c>
      <c r="S3223" s="2">
        <v>8400</v>
      </c>
      <c r="T3223">
        <v>3108</v>
      </c>
      <c r="U3223">
        <v>0.38</v>
      </c>
      <c r="V3223">
        <v>0.37</v>
      </c>
      <c r="W3223">
        <v>0.12</v>
      </c>
      <c r="Z3223" s="4" t="s">
        <v>53</v>
      </c>
      <c r="AA3223" t="s">
        <v>126</v>
      </c>
      <c r="AB3223">
        <v>46096</v>
      </c>
      <c r="AG3223">
        <v>0</v>
      </c>
      <c r="AH3223">
        <v>8400</v>
      </c>
      <c r="AM3223" t="str">
        <f>SUBSTITUTE(Tabla_lineas[[#This Row],[Codigo Liname]]," ","")</f>
        <v>A1106</v>
      </c>
    </row>
    <row r="3224" spans="1:39" customFormat="1" x14ac:dyDescent="0.25">
      <c r="A3224" s="2">
        <v>270</v>
      </c>
      <c r="B3224" t="s">
        <v>887</v>
      </c>
      <c r="C3224">
        <f t="shared" si="50"/>
        <v>1631597</v>
      </c>
      <c r="D3224">
        <v>496</v>
      </c>
      <c r="E3224" t="s">
        <v>551</v>
      </c>
      <c r="F3224">
        <v>1.23</v>
      </c>
      <c r="G3224">
        <v>0.62</v>
      </c>
      <c r="H3224" t="s">
        <v>552</v>
      </c>
      <c r="I3224" s="2">
        <v>0.62</v>
      </c>
      <c r="J3224" t="s">
        <v>553</v>
      </c>
      <c r="K3224" t="s">
        <v>554</v>
      </c>
      <c r="L3224" s="3" t="str">
        <f>+INDEX([1]!TABLA_MAESTRO_DE_ARTICULO[SubGroupName],MATCH(Tabla_lineas[[#This Row],[CODIGO SAP]],[1]!TABLA_MAESTRO_DE_ARTICULO[ItemCode],0))</f>
        <v>COMPRIMIDO</v>
      </c>
      <c r="M3224" t="s">
        <v>555</v>
      </c>
      <c r="N3224">
        <v>41</v>
      </c>
      <c r="O3224" t="s">
        <v>45</v>
      </c>
      <c r="P3224">
        <v>56200</v>
      </c>
      <c r="Q3224">
        <v>169200</v>
      </c>
      <c r="R3224">
        <v>225400</v>
      </c>
      <c r="S3224" s="2">
        <v>800</v>
      </c>
      <c r="T3224">
        <v>488</v>
      </c>
      <c r="U3224">
        <v>0.62</v>
      </c>
      <c r="V3224">
        <v>0.61</v>
      </c>
      <c r="W3224">
        <v>0.12</v>
      </c>
      <c r="Z3224" s="4" t="s">
        <v>53</v>
      </c>
      <c r="AA3224" t="s">
        <v>126</v>
      </c>
      <c r="AB3224">
        <v>46132</v>
      </c>
      <c r="AG3224">
        <v>0</v>
      </c>
      <c r="AH3224">
        <v>800</v>
      </c>
      <c r="AM3224" t="str">
        <f>SUBSTITUTE(Tabla_lineas[[#This Row],[Codigo Liname]]," ","")</f>
        <v>C0304</v>
      </c>
    </row>
    <row r="3225" spans="1:39" customFormat="1" x14ac:dyDescent="0.25">
      <c r="A3225" s="2">
        <v>270</v>
      </c>
      <c r="B3225" t="s">
        <v>887</v>
      </c>
      <c r="C3225">
        <f t="shared" si="50"/>
        <v>1631597</v>
      </c>
      <c r="D3225">
        <v>1776</v>
      </c>
      <c r="E3225" t="s">
        <v>287</v>
      </c>
      <c r="F3225">
        <v>0.48</v>
      </c>
      <c r="G3225">
        <v>0.48</v>
      </c>
      <c r="H3225" t="s">
        <v>288</v>
      </c>
      <c r="I3225" s="2">
        <v>0.48</v>
      </c>
      <c r="J3225" t="s">
        <v>289</v>
      </c>
      <c r="K3225" t="s">
        <v>290</v>
      </c>
      <c r="L3225" s="3" t="str">
        <f>+INDEX([1]!TABLA_MAESTRO_DE_ARTICULO[SubGroupName],MATCH(Tabla_lineas[[#This Row],[CODIGO SAP]],[1]!TABLA_MAESTRO_DE_ARTICULO[ItemCode],0))</f>
        <v>COMPRIMIDO</v>
      </c>
      <c r="M3225" t="s">
        <v>291</v>
      </c>
      <c r="N3225">
        <v>45</v>
      </c>
      <c r="O3225" t="s">
        <v>45</v>
      </c>
      <c r="S3225" s="2">
        <v>3700</v>
      </c>
      <c r="T3225">
        <v>1739</v>
      </c>
      <c r="U3225">
        <v>0.48</v>
      </c>
      <c r="V3225">
        <v>0.47</v>
      </c>
      <c r="W3225">
        <v>0.12</v>
      </c>
      <c r="Z3225" s="4" t="s">
        <v>46</v>
      </c>
      <c r="AA3225" t="s">
        <v>153</v>
      </c>
      <c r="AB3225">
        <v>46132</v>
      </c>
      <c r="AG3225">
        <v>0</v>
      </c>
      <c r="AH3225">
        <v>3700</v>
      </c>
      <c r="AM3225" t="str">
        <f>SUBSTITUTE(Tabla_lineas[[#This Row],[Codigo Liname]]," ","")</f>
        <v>A1001</v>
      </c>
    </row>
    <row r="3226" spans="1:39" customFormat="1" x14ac:dyDescent="0.25">
      <c r="A3226" s="2">
        <v>270</v>
      </c>
      <c r="B3226" t="s">
        <v>887</v>
      </c>
      <c r="C3226">
        <f t="shared" si="50"/>
        <v>1631597</v>
      </c>
      <c r="D3226">
        <v>1248</v>
      </c>
      <c r="E3226" t="s">
        <v>71</v>
      </c>
      <c r="F3226">
        <v>2.73</v>
      </c>
      <c r="G3226">
        <v>0.78</v>
      </c>
      <c r="H3226" t="s">
        <v>72</v>
      </c>
      <c r="I3226" s="2">
        <v>0.78</v>
      </c>
      <c r="J3226" t="s">
        <v>73</v>
      </c>
      <c r="K3226" t="s">
        <v>74</v>
      </c>
      <c r="L3226" s="3" t="str">
        <f>+INDEX([1]!TABLA_MAESTRO_DE_ARTICULO[SubGroupName],MATCH(Tabla_lineas[[#This Row],[CODIGO SAP]],[1]!TABLA_MAESTRO_DE_ARTICULO[ItemCode],0))</f>
        <v>COMPRIMIDO</v>
      </c>
      <c r="M3226" t="s">
        <v>75</v>
      </c>
      <c r="N3226">
        <v>49</v>
      </c>
      <c r="O3226" t="s">
        <v>45</v>
      </c>
      <c r="S3226" s="2">
        <v>1600</v>
      </c>
      <c r="T3226">
        <v>1232</v>
      </c>
      <c r="U3226">
        <v>0.78</v>
      </c>
      <c r="V3226">
        <v>0.77</v>
      </c>
      <c r="W3226">
        <v>0.12</v>
      </c>
      <c r="Z3226" s="4" t="s">
        <v>46</v>
      </c>
      <c r="AA3226" t="s">
        <v>126</v>
      </c>
      <c r="AB3226">
        <v>46132</v>
      </c>
      <c r="AG3226">
        <v>0</v>
      </c>
      <c r="AH3226">
        <v>1600</v>
      </c>
      <c r="AM3226" t="str">
        <f>SUBSTITUTE(Tabla_lineas[[#This Row],[Codigo Liname]]," ","")</f>
        <v>C0306</v>
      </c>
    </row>
    <row r="3227" spans="1:39" customFormat="1" x14ac:dyDescent="0.25">
      <c r="A3227" s="2">
        <v>270</v>
      </c>
      <c r="B3227" t="s">
        <v>887</v>
      </c>
      <c r="C3227">
        <f t="shared" si="50"/>
        <v>1631597</v>
      </c>
      <c r="D3227">
        <v>1589.5</v>
      </c>
      <c r="E3227" t="s">
        <v>459</v>
      </c>
      <c r="F3227">
        <v>4.76</v>
      </c>
      <c r="G3227">
        <v>2.89</v>
      </c>
      <c r="H3227" t="s">
        <v>460</v>
      </c>
      <c r="I3227" s="2">
        <v>2.89</v>
      </c>
      <c r="J3227" t="s">
        <v>461</v>
      </c>
      <c r="K3227" t="s">
        <v>462</v>
      </c>
      <c r="L3227" s="3" t="str">
        <f>+INDEX([1]!TABLA_MAESTRO_DE_ARTICULO[SubGroupName],MATCH(Tabla_lineas[[#This Row],[CODIGO SAP]],[1]!TABLA_MAESTRO_DE_ARTICULO[ItemCode],0))</f>
        <v>COMPRIMIDO</v>
      </c>
      <c r="M3227" t="s">
        <v>463</v>
      </c>
      <c r="N3227">
        <v>59</v>
      </c>
      <c r="O3227" t="s">
        <v>45</v>
      </c>
      <c r="S3227" s="2">
        <v>550</v>
      </c>
      <c r="T3227">
        <v>1584</v>
      </c>
      <c r="U3227">
        <v>2.89</v>
      </c>
      <c r="V3227">
        <v>2.88</v>
      </c>
      <c r="W3227">
        <v>0.7</v>
      </c>
      <c r="Z3227" s="4" t="s">
        <v>53</v>
      </c>
      <c r="AA3227" t="s">
        <v>120</v>
      </c>
      <c r="AB3227">
        <v>46132</v>
      </c>
      <c r="AG3227">
        <v>0</v>
      </c>
      <c r="AH3227">
        <v>550</v>
      </c>
      <c r="AM3227" t="str">
        <f>SUBSTITUTE(Tabla_lineas[[#This Row],[Codigo Liname]]," ","")</f>
        <v>P0205</v>
      </c>
    </row>
    <row r="3228" spans="1:39" customFormat="1" x14ac:dyDescent="0.25">
      <c r="A3228" s="2">
        <v>270</v>
      </c>
      <c r="B3228" t="s">
        <v>887</v>
      </c>
      <c r="C3228">
        <f t="shared" si="50"/>
        <v>1631597</v>
      </c>
      <c r="D3228">
        <v>400.7999999999999</v>
      </c>
      <c r="E3228" t="s">
        <v>556</v>
      </c>
      <c r="F3228">
        <v>47.41</v>
      </c>
      <c r="G3228">
        <v>40</v>
      </c>
      <c r="H3228" t="s">
        <v>557</v>
      </c>
      <c r="I3228" s="2">
        <v>40.08</v>
      </c>
      <c r="J3228" t="s">
        <v>558</v>
      </c>
      <c r="K3228" t="s">
        <v>559</v>
      </c>
      <c r="L3228" s="3" t="str">
        <f>+INDEX([1]!TABLA_MAESTRO_DE_ARTICULO[SubGroupName],MATCH(Tabla_lineas[[#This Row],[CODIGO SAP]],[1]!TABLA_MAESTRO_DE_ARTICULO[ItemCode],0))</f>
        <v>SUSPENSION</v>
      </c>
      <c r="M3228" t="s">
        <v>560</v>
      </c>
      <c r="N3228">
        <v>62</v>
      </c>
      <c r="O3228" t="s">
        <v>65</v>
      </c>
      <c r="S3228" s="2">
        <v>10</v>
      </c>
      <c r="T3228">
        <v>399.9</v>
      </c>
      <c r="U3228">
        <v>40.08</v>
      </c>
      <c r="V3228">
        <v>39.99</v>
      </c>
      <c r="W3228">
        <v>10</v>
      </c>
      <c r="Z3228" s="4" t="s">
        <v>46</v>
      </c>
      <c r="AA3228" t="s">
        <v>153</v>
      </c>
      <c r="AB3228">
        <v>46132</v>
      </c>
      <c r="AG3228">
        <v>0</v>
      </c>
      <c r="AH3228">
        <v>10</v>
      </c>
      <c r="AM3228" t="str">
        <f>SUBSTITUTE(Tabla_lineas[[#This Row],[Codigo Liname]]," ","")</f>
        <v>P0106</v>
      </c>
    </row>
    <row r="3229" spans="1:39" customFormat="1" x14ac:dyDescent="0.25">
      <c r="A3229" s="2">
        <v>270</v>
      </c>
      <c r="B3229" t="s">
        <v>887</v>
      </c>
      <c r="C3229">
        <f t="shared" si="50"/>
        <v>1631597</v>
      </c>
      <c r="D3229">
        <v>3320</v>
      </c>
      <c r="E3229" t="s">
        <v>333</v>
      </c>
      <c r="F3229">
        <v>0.8</v>
      </c>
      <c r="G3229">
        <v>0.8</v>
      </c>
      <c r="H3229" t="s">
        <v>334</v>
      </c>
      <c r="I3229" s="2">
        <v>0.83</v>
      </c>
      <c r="J3229" t="s">
        <v>335</v>
      </c>
      <c r="K3229" t="s">
        <v>336</v>
      </c>
      <c r="L3229" s="3" t="str">
        <f>+INDEX([1]!TABLA_MAESTRO_DE_ARTICULO[SubGroupName],MATCH(Tabla_lineas[[#This Row],[CODIGO SAP]],[1]!TABLA_MAESTRO_DE_ARTICULO[ItemCode],0))</f>
        <v>COMPRIMIDO</v>
      </c>
      <c r="M3229" t="s">
        <v>337</v>
      </c>
      <c r="N3229">
        <v>64</v>
      </c>
      <c r="O3229" t="s">
        <v>45</v>
      </c>
      <c r="S3229" s="2">
        <v>4000</v>
      </c>
      <c r="T3229">
        <v>3160</v>
      </c>
      <c r="U3229">
        <v>0.83</v>
      </c>
      <c r="V3229">
        <v>0.79</v>
      </c>
      <c r="W3229">
        <v>0.12</v>
      </c>
      <c r="Z3229" s="4" t="s">
        <v>53</v>
      </c>
      <c r="AA3229" t="s">
        <v>126</v>
      </c>
      <c r="AB3229">
        <v>46096</v>
      </c>
      <c r="AG3229">
        <v>0</v>
      </c>
      <c r="AH3229">
        <v>4000</v>
      </c>
      <c r="AM3229" t="str">
        <f>SUBSTITUTE(Tabla_lineas[[#This Row],[Codigo Liname]]," ","")</f>
        <v>A1109</v>
      </c>
    </row>
    <row r="3230" spans="1:39" customFormat="1" x14ac:dyDescent="0.25">
      <c r="A3230" s="2">
        <v>270</v>
      </c>
      <c r="B3230" t="s">
        <v>887</v>
      </c>
      <c r="C3230">
        <f t="shared" si="50"/>
        <v>1631597</v>
      </c>
      <c r="D3230">
        <v>967</v>
      </c>
      <c r="E3230" t="s">
        <v>363</v>
      </c>
      <c r="F3230">
        <v>22.68</v>
      </c>
      <c r="G3230">
        <v>19.34</v>
      </c>
      <c r="H3230" t="s">
        <v>364</v>
      </c>
      <c r="I3230" s="2">
        <v>19.34</v>
      </c>
      <c r="J3230" t="s">
        <v>365</v>
      </c>
      <c r="K3230" t="s">
        <v>366</v>
      </c>
      <c r="L3230" s="3" t="str">
        <f>+INDEX([1]!TABLA_MAESTRO_DE_ARTICULO[SubGroupName],MATCH(Tabla_lineas[[#This Row],[CODIGO SAP]],[1]!TABLA_MAESTRO_DE_ARTICULO[ItemCode],0))</f>
        <v>POLVO PARA INYECTABLE</v>
      </c>
      <c r="M3230" t="s">
        <v>367</v>
      </c>
      <c r="N3230">
        <v>7</v>
      </c>
      <c r="O3230" t="s">
        <v>52</v>
      </c>
      <c r="S3230" s="2">
        <v>50</v>
      </c>
      <c r="T3230">
        <v>966.49999999999989</v>
      </c>
      <c r="U3230">
        <v>19.34</v>
      </c>
      <c r="V3230">
        <v>19.329999999999998</v>
      </c>
      <c r="W3230">
        <v>4.2</v>
      </c>
      <c r="Z3230" s="4" t="s">
        <v>46</v>
      </c>
      <c r="AA3230" t="s">
        <v>120</v>
      </c>
      <c r="AB3230">
        <v>46132</v>
      </c>
      <c r="AG3230">
        <v>0</v>
      </c>
      <c r="AH3230">
        <v>50</v>
      </c>
      <c r="AM3230" t="str">
        <f>SUBSTITUTE(Tabla_lineas[[#This Row],[Codigo Liname]]," ","")</f>
        <v>J0116</v>
      </c>
    </row>
    <row r="3231" spans="1:39" customFormat="1" x14ac:dyDescent="0.25">
      <c r="A3231" s="2">
        <v>270</v>
      </c>
      <c r="B3231" t="s">
        <v>887</v>
      </c>
      <c r="C3231">
        <f t="shared" si="50"/>
        <v>1631597</v>
      </c>
      <c r="D3231">
        <v>1260</v>
      </c>
      <c r="E3231" t="s">
        <v>379</v>
      </c>
      <c r="F3231">
        <v>0.6</v>
      </c>
      <c r="G3231">
        <v>0.45</v>
      </c>
      <c r="H3231" t="s">
        <v>380</v>
      </c>
      <c r="I3231" s="2">
        <v>0.45</v>
      </c>
      <c r="J3231" t="s">
        <v>381</v>
      </c>
      <c r="K3231" t="s">
        <v>382</v>
      </c>
      <c r="L3231" s="3" t="str">
        <f>+INDEX([1]!TABLA_MAESTRO_DE_ARTICULO[SubGroupName],MATCH(Tabla_lineas[[#This Row],[CODIGO SAP]],[1]!TABLA_MAESTRO_DE_ARTICULO[ItemCode],0))</f>
        <v>COMPRIMIDO</v>
      </c>
      <c r="M3231" t="s">
        <v>383</v>
      </c>
      <c r="N3231">
        <v>83</v>
      </c>
      <c r="O3231" t="s">
        <v>45</v>
      </c>
      <c r="S3231" s="2">
        <v>2800</v>
      </c>
      <c r="T3231">
        <v>1232</v>
      </c>
      <c r="U3231">
        <v>0.45</v>
      </c>
      <c r="V3231">
        <v>0.44</v>
      </c>
      <c r="W3231">
        <v>0.12</v>
      </c>
      <c r="Z3231" s="4" t="s">
        <v>53</v>
      </c>
      <c r="AA3231" t="s">
        <v>120</v>
      </c>
      <c r="AB3231">
        <v>46132</v>
      </c>
      <c r="AG3231">
        <v>0</v>
      </c>
      <c r="AH3231">
        <v>2800</v>
      </c>
      <c r="AM3231" t="str">
        <f>SUBSTITUTE(Tabla_lineas[[#This Row],[Codigo Liname]]," ","")</f>
        <v>B0308</v>
      </c>
    </row>
    <row r="3232" spans="1:39" customFormat="1" x14ac:dyDescent="0.25">
      <c r="A3232" s="2">
        <v>270</v>
      </c>
      <c r="B3232" t="s">
        <v>887</v>
      </c>
      <c r="C3232">
        <f t="shared" si="50"/>
        <v>1631597</v>
      </c>
      <c r="D3232">
        <v>1300</v>
      </c>
      <c r="E3232" t="s">
        <v>390</v>
      </c>
      <c r="F3232">
        <v>0.92</v>
      </c>
      <c r="G3232">
        <v>0.65</v>
      </c>
      <c r="H3232" t="s">
        <v>391</v>
      </c>
      <c r="I3232" s="2">
        <v>0.65</v>
      </c>
      <c r="J3232" t="s">
        <v>392</v>
      </c>
      <c r="K3232" t="s">
        <v>393</v>
      </c>
      <c r="L3232" s="3" t="str">
        <f>+INDEX([1]!TABLA_MAESTRO_DE_ARTICULO[SubGroupName],MATCH(Tabla_lineas[[#This Row],[CODIGO SAP]],[1]!TABLA_MAESTRO_DE_ARTICULO[ItemCode],0))</f>
        <v>COMPRIMIDO</v>
      </c>
      <c r="M3232" t="s">
        <v>394</v>
      </c>
      <c r="N3232">
        <v>86</v>
      </c>
      <c r="O3232" t="s">
        <v>45</v>
      </c>
      <c r="S3232" s="2">
        <v>2000</v>
      </c>
      <c r="T3232">
        <v>1280</v>
      </c>
      <c r="U3232">
        <v>0.65</v>
      </c>
      <c r="V3232">
        <v>0.64</v>
      </c>
      <c r="W3232">
        <v>0.15</v>
      </c>
      <c r="Z3232" s="4" t="s">
        <v>46</v>
      </c>
      <c r="AA3232" t="s">
        <v>153</v>
      </c>
      <c r="AB3232">
        <v>46132</v>
      </c>
      <c r="AG3232">
        <v>0</v>
      </c>
      <c r="AH3232">
        <v>2000</v>
      </c>
      <c r="AM3232" t="str">
        <f>SUBSTITUTE(Tabla_lineas[[#This Row],[Codigo Liname]]," ","")</f>
        <v>A1206</v>
      </c>
    </row>
    <row r="3233" spans="1:39" customFormat="1" x14ac:dyDescent="0.25">
      <c r="A3233" s="2">
        <v>271</v>
      </c>
      <c r="B3233" t="s">
        <v>888</v>
      </c>
      <c r="C3233">
        <f t="shared" si="50"/>
        <v>1632239</v>
      </c>
      <c r="D3233">
        <v>20000</v>
      </c>
      <c r="E3233" t="s">
        <v>668</v>
      </c>
      <c r="F3233">
        <v>14.45</v>
      </c>
      <c r="G3233">
        <v>11.5</v>
      </c>
      <c r="H3233" t="s">
        <v>669</v>
      </c>
      <c r="I3233" s="2">
        <v>11.5</v>
      </c>
      <c r="J3233" t="s">
        <v>670</v>
      </c>
      <c r="K3233" t="s">
        <v>671</v>
      </c>
      <c r="L3233" s="3" t="str">
        <f>+INDEX([1]!TABLA_MAESTRO_DE_ARTICULO[SubGroupName],MATCH(Tabla_lineas[[#This Row],[CODIGO SAP]],[1]!TABLA_MAESTRO_DE_ARTICULO[ItemCode],0))</f>
        <v>SOLUCION INYECTABLE</v>
      </c>
      <c r="M3233" t="s">
        <v>672</v>
      </c>
      <c r="N3233">
        <v>9</v>
      </c>
      <c r="O3233" t="s">
        <v>249</v>
      </c>
      <c r="S3233" s="2">
        <v>4000</v>
      </c>
      <c r="T3233">
        <v>19960</v>
      </c>
      <c r="U3233">
        <v>5</v>
      </c>
      <c r="V3233">
        <v>4.99</v>
      </c>
      <c r="W3233">
        <v>3.8</v>
      </c>
      <c r="Z3233" s="4" t="s">
        <v>46</v>
      </c>
      <c r="AA3233" t="s">
        <v>120</v>
      </c>
      <c r="AB3233">
        <v>46132</v>
      </c>
      <c r="AG3233">
        <v>0</v>
      </c>
      <c r="AH3233">
        <v>4000</v>
      </c>
      <c r="AM3233" t="str">
        <f>SUBSTITUTE(Tabla_lineas[[#This Row],[Codigo Liname]]," ","")</f>
        <v>J0104</v>
      </c>
    </row>
    <row r="3234" spans="1:39" customFormat="1" x14ac:dyDescent="0.25">
      <c r="A3234" s="2">
        <v>271</v>
      </c>
      <c r="B3234" t="s">
        <v>888</v>
      </c>
      <c r="C3234">
        <f t="shared" si="50"/>
        <v>1632239</v>
      </c>
      <c r="D3234">
        <v>4000</v>
      </c>
      <c r="E3234" t="s">
        <v>519</v>
      </c>
      <c r="F3234">
        <v>3.25</v>
      </c>
      <c r="G3234">
        <v>3.25</v>
      </c>
      <c r="H3234" t="s">
        <v>520</v>
      </c>
      <c r="I3234" s="2">
        <v>5.03</v>
      </c>
      <c r="J3234" t="s">
        <v>521</v>
      </c>
      <c r="K3234" t="s">
        <v>522</v>
      </c>
      <c r="L3234" s="3" t="str">
        <f>+INDEX([1]!TABLA_MAESTRO_DE_ARTICULO[SubGroupName],MATCH(Tabla_lineas[[#This Row],[CODIGO SAP]],[1]!TABLA_MAESTRO_DE_ARTICULO[ItemCode],0))</f>
        <v>COMPRIMIDO</v>
      </c>
      <c r="M3234" t="s">
        <v>523</v>
      </c>
      <c r="N3234">
        <v>10</v>
      </c>
      <c r="O3234" t="s">
        <v>45</v>
      </c>
      <c r="P3234">
        <v>25400</v>
      </c>
      <c r="Q3234">
        <v>120000</v>
      </c>
      <c r="R3234">
        <v>145400</v>
      </c>
      <c r="S3234" s="2">
        <v>5000</v>
      </c>
      <c r="T3234">
        <v>3950</v>
      </c>
      <c r="U3234">
        <v>0.8</v>
      </c>
      <c r="V3234">
        <v>0.79</v>
      </c>
      <c r="W3234">
        <v>0.7</v>
      </c>
      <c r="Z3234" s="4" t="s">
        <v>46</v>
      </c>
      <c r="AA3234" t="s">
        <v>120</v>
      </c>
      <c r="AB3234">
        <v>46132</v>
      </c>
      <c r="AG3234">
        <v>0</v>
      </c>
      <c r="AH3234">
        <v>5000</v>
      </c>
      <c r="AM3234" t="str">
        <f>SUBSTITUTE(Tabla_lineas[[#This Row],[Codigo Liname]]," ","")</f>
        <v>C0102</v>
      </c>
    </row>
    <row r="3235" spans="1:39" customFormat="1" x14ac:dyDescent="0.25">
      <c r="A3235" s="2">
        <v>271</v>
      </c>
      <c r="B3235" t="s">
        <v>888</v>
      </c>
      <c r="C3235">
        <f t="shared" si="50"/>
        <v>1632239</v>
      </c>
      <c r="D3235">
        <v>2560</v>
      </c>
      <c r="E3235" t="s">
        <v>40</v>
      </c>
      <c r="F3235">
        <v>1.54</v>
      </c>
      <c r="G3235">
        <v>1.54</v>
      </c>
      <c r="H3235" t="s">
        <v>41</v>
      </c>
      <c r="I3235" s="2">
        <v>2.13</v>
      </c>
      <c r="J3235" t="s">
        <v>42</v>
      </c>
      <c r="K3235" t="s">
        <v>43</v>
      </c>
      <c r="L3235" s="3" t="str">
        <f>+INDEX([1]!TABLA_MAESTRO_DE_ARTICULO[SubGroupName],MATCH(Tabla_lineas[[#This Row],[CODIGO SAP]],[1]!TABLA_MAESTRO_DE_ARTICULO[ItemCode],0))</f>
        <v>COMPRIMIDO</v>
      </c>
      <c r="M3235" t="s">
        <v>44</v>
      </c>
      <c r="N3235">
        <v>13</v>
      </c>
      <c r="O3235" t="s">
        <v>45</v>
      </c>
      <c r="P3235">
        <v>381190</v>
      </c>
      <c r="Q3235">
        <v>790200</v>
      </c>
      <c r="R3235">
        <v>1171390</v>
      </c>
      <c r="S3235" s="2">
        <v>8000</v>
      </c>
      <c r="T3235">
        <v>2480</v>
      </c>
      <c r="U3235">
        <v>0.32</v>
      </c>
      <c r="V3235">
        <v>0.31</v>
      </c>
      <c r="W3235">
        <v>0.15</v>
      </c>
      <c r="Z3235" s="4" t="s">
        <v>46</v>
      </c>
      <c r="AA3235" t="s">
        <v>126</v>
      </c>
      <c r="AB3235">
        <v>46132</v>
      </c>
      <c r="AG3235">
        <v>0</v>
      </c>
      <c r="AH3235">
        <v>8000</v>
      </c>
      <c r="AM3235" t="str">
        <f>SUBSTITUTE(Tabla_lineas[[#This Row],[Codigo Liname]]," ","")</f>
        <v>C0807</v>
      </c>
    </row>
    <row r="3236" spans="1:39" customFormat="1" x14ac:dyDescent="0.25">
      <c r="A3236" s="2">
        <v>271</v>
      </c>
      <c r="B3236" t="s">
        <v>888</v>
      </c>
      <c r="C3236">
        <f t="shared" si="50"/>
        <v>1632239</v>
      </c>
      <c r="D3236">
        <v>12000</v>
      </c>
      <c r="E3236" t="s">
        <v>176</v>
      </c>
      <c r="F3236">
        <v>16.7</v>
      </c>
      <c r="G3236">
        <v>16.7</v>
      </c>
      <c r="H3236" t="s">
        <v>177</v>
      </c>
      <c r="I3236" s="2">
        <v>35.61</v>
      </c>
      <c r="J3236" t="s">
        <v>178</v>
      </c>
      <c r="K3236" t="s">
        <v>179</v>
      </c>
      <c r="L3236" s="3" t="str">
        <f>+INDEX([1]!TABLA_MAESTRO_DE_ARTICULO[SubGroupName],MATCH(Tabla_lineas[[#This Row],[CODIGO SAP]],[1]!TABLA_MAESTRO_DE_ARTICULO[ItemCode],0))</f>
        <v>POLVO PARA SUSPENSION</v>
      </c>
      <c r="M3236" t="s">
        <v>180</v>
      </c>
      <c r="N3236">
        <v>15</v>
      </c>
      <c r="O3236" t="s">
        <v>181</v>
      </c>
      <c r="S3236" s="2">
        <v>400</v>
      </c>
      <c r="T3236">
        <v>11996</v>
      </c>
      <c r="U3236">
        <v>30</v>
      </c>
      <c r="V3236">
        <v>29.99</v>
      </c>
      <c r="W3236">
        <v>5.5</v>
      </c>
      <c r="Z3236" s="4" t="s">
        <v>46</v>
      </c>
      <c r="AA3236" t="s">
        <v>153</v>
      </c>
      <c r="AB3236">
        <v>46096</v>
      </c>
      <c r="AG3236">
        <v>0</v>
      </c>
      <c r="AH3236">
        <v>400</v>
      </c>
      <c r="AM3236" t="str">
        <f>SUBSTITUTE(Tabla_lineas[[#This Row],[Codigo Liname]]," ","")</f>
        <v>J0157</v>
      </c>
    </row>
    <row r="3237" spans="1:39" customFormat="1" x14ac:dyDescent="0.25">
      <c r="A3237" s="2">
        <v>271</v>
      </c>
      <c r="B3237" t="s">
        <v>888</v>
      </c>
      <c r="C3237">
        <f t="shared" si="50"/>
        <v>1632239</v>
      </c>
      <c r="D3237">
        <v>10800</v>
      </c>
      <c r="E3237" t="s">
        <v>524</v>
      </c>
      <c r="F3237">
        <v>26.03</v>
      </c>
      <c r="G3237">
        <v>26</v>
      </c>
      <c r="H3237" t="s">
        <v>525</v>
      </c>
      <c r="I3237" s="2">
        <v>41.49</v>
      </c>
      <c r="J3237" t="s">
        <v>526</v>
      </c>
      <c r="K3237" t="s">
        <v>527</v>
      </c>
      <c r="L3237" s="3" t="str">
        <f>+INDEX([1]!TABLA_MAESTRO_DE_ARTICULO[SubGroupName],MATCH(Tabla_lineas[[#This Row],[CODIGO SAP]],[1]!TABLA_MAESTRO_DE_ARTICULO[ItemCode],0))</f>
        <v>POLVO PARA INYECTABLE</v>
      </c>
      <c r="M3237" t="s">
        <v>528</v>
      </c>
      <c r="N3237">
        <v>26</v>
      </c>
      <c r="O3237" t="s">
        <v>187</v>
      </c>
      <c r="S3237" s="2">
        <v>1200</v>
      </c>
      <c r="T3237">
        <v>10788</v>
      </c>
      <c r="U3237">
        <v>9</v>
      </c>
      <c r="V3237">
        <v>8.99</v>
      </c>
      <c r="W3237">
        <v>4.5</v>
      </c>
      <c r="Z3237" s="4" t="s">
        <v>46</v>
      </c>
      <c r="AA3237" t="s">
        <v>120</v>
      </c>
      <c r="AB3237">
        <v>46132</v>
      </c>
      <c r="AG3237">
        <v>0</v>
      </c>
      <c r="AH3237">
        <v>1200</v>
      </c>
      <c r="AM3237" t="str">
        <f>SUBSTITUTE(Tabla_lineas[[#This Row],[Codigo Liname]]," ","")</f>
        <v>J0121</v>
      </c>
    </row>
    <row r="3238" spans="1:39" customFormat="1" x14ac:dyDescent="0.25">
      <c r="A3238" s="2">
        <v>271</v>
      </c>
      <c r="B3238" t="s">
        <v>888</v>
      </c>
      <c r="C3238">
        <f t="shared" si="50"/>
        <v>1632239</v>
      </c>
      <c r="D3238">
        <v>42000</v>
      </c>
      <c r="E3238" t="s">
        <v>193</v>
      </c>
      <c r="F3238">
        <v>14.39</v>
      </c>
      <c r="G3238">
        <v>10.38</v>
      </c>
      <c r="H3238" t="s">
        <v>194</v>
      </c>
      <c r="I3238" s="2">
        <v>10.38</v>
      </c>
      <c r="J3238" t="s">
        <v>195</v>
      </c>
      <c r="K3238" t="s">
        <v>196</v>
      </c>
      <c r="L3238" s="3" t="str">
        <f>+INDEX([1]!TABLA_MAESTRO_DE_ARTICULO[SubGroupName],MATCH(Tabla_lineas[[#This Row],[CODIGO SAP]],[1]!TABLA_MAESTRO_DE_ARTICULO[ItemCode],0))</f>
        <v>POLVO PARA INYECTABLE</v>
      </c>
      <c r="M3238" t="s">
        <v>197</v>
      </c>
      <c r="N3238">
        <v>27</v>
      </c>
      <c r="O3238" t="s">
        <v>52</v>
      </c>
      <c r="S3238" s="2">
        <v>7000</v>
      </c>
      <c r="T3238">
        <v>41930</v>
      </c>
      <c r="U3238">
        <v>6</v>
      </c>
      <c r="V3238">
        <v>5.99</v>
      </c>
      <c r="W3238">
        <v>3.8</v>
      </c>
      <c r="Z3238" s="4" t="s">
        <v>46</v>
      </c>
      <c r="AA3238" t="s">
        <v>120</v>
      </c>
      <c r="AB3238">
        <v>46096</v>
      </c>
      <c r="AG3238">
        <v>0</v>
      </c>
      <c r="AH3238">
        <v>7000</v>
      </c>
      <c r="AM3238" t="str">
        <f>SUBSTITUTE(Tabla_lineas[[#This Row],[Codigo Liname]]," ","")</f>
        <v>J0122</v>
      </c>
    </row>
    <row r="3239" spans="1:39" customFormat="1" x14ac:dyDescent="0.25">
      <c r="A3239" s="2">
        <v>271</v>
      </c>
      <c r="B3239" t="s">
        <v>888</v>
      </c>
      <c r="C3239">
        <f t="shared" si="50"/>
        <v>1632239</v>
      </c>
      <c r="D3239">
        <v>80136</v>
      </c>
      <c r="E3239" t="s">
        <v>47</v>
      </c>
      <c r="F3239">
        <v>14.47</v>
      </c>
      <c r="G3239">
        <v>14.47</v>
      </c>
      <c r="H3239" t="s">
        <v>48</v>
      </c>
      <c r="I3239" s="2">
        <v>26.67</v>
      </c>
      <c r="J3239" t="s">
        <v>49</v>
      </c>
      <c r="K3239" t="s">
        <v>50</v>
      </c>
      <c r="L3239" s="3" t="str">
        <f>+INDEX([1]!TABLA_MAESTRO_DE_ARTICULO[SubGroupName],MATCH(Tabla_lineas[[#This Row],[CODIGO SAP]],[1]!TABLA_MAESTRO_DE_ARTICULO[ItemCode],0))</f>
        <v>POLVO PARA INYECTABLE</v>
      </c>
      <c r="M3239" t="s">
        <v>51</v>
      </c>
      <c r="N3239">
        <v>29</v>
      </c>
      <c r="O3239" t="s">
        <v>52</v>
      </c>
      <c r="P3239">
        <v>17583</v>
      </c>
      <c r="Q3239">
        <v>72000</v>
      </c>
      <c r="R3239">
        <v>89583</v>
      </c>
      <c r="S3239" s="2">
        <v>8904</v>
      </c>
      <c r="T3239">
        <v>80046.960000000006</v>
      </c>
      <c r="U3239">
        <v>9</v>
      </c>
      <c r="V3239">
        <v>8.99</v>
      </c>
      <c r="W3239">
        <v>3.8</v>
      </c>
      <c r="Z3239" s="4" t="s">
        <v>46</v>
      </c>
      <c r="AA3239" t="s">
        <v>126</v>
      </c>
      <c r="AB3239">
        <v>46096</v>
      </c>
      <c r="AG3239">
        <v>0</v>
      </c>
      <c r="AH3239">
        <v>8904</v>
      </c>
      <c r="AM3239" t="str">
        <f>SUBSTITUTE(Tabla_lineas[[#This Row],[Codigo Liname]]," ","")</f>
        <v>J0126</v>
      </c>
    </row>
    <row r="3240" spans="1:39" customFormat="1" x14ac:dyDescent="0.25">
      <c r="A3240" s="2">
        <v>271</v>
      </c>
      <c r="B3240" t="s">
        <v>888</v>
      </c>
      <c r="C3240">
        <f t="shared" si="50"/>
        <v>1632239</v>
      </c>
      <c r="D3240">
        <v>4000</v>
      </c>
      <c r="E3240" t="s">
        <v>198</v>
      </c>
      <c r="F3240">
        <v>1.02</v>
      </c>
      <c r="G3240">
        <v>1</v>
      </c>
      <c r="H3240" t="s">
        <v>199</v>
      </c>
      <c r="I3240" s="2">
        <v>1.78</v>
      </c>
      <c r="J3240" t="s">
        <v>200</v>
      </c>
      <c r="K3240" t="s">
        <v>201</v>
      </c>
      <c r="L3240" s="3" t="str">
        <f>+INDEX([1]!TABLA_MAESTRO_DE_ARTICULO[SubGroupName],MATCH(Tabla_lineas[[#This Row],[CODIGO SAP]],[1]!TABLA_MAESTRO_DE_ARTICULO[ItemCode],0))</f>
        <v>COMPRIMIDO</v>
      </c>
      <c r="M3240" t="s">
        <v>202</v>
      </c>
      <c r="N3240">
        <v>30</v>
      </c>
      <c r="O3240" t="s">
        <v>45</v>
      </c>
      <c r="S3240" s="2">
        <v>8000</v>
      </c>
      <c r="T3240">
        <v>3920</v>
      </c>
      <c r="U3240">
        <v>0.5</v>
      </c>
      <c r="V3240">
        <v>0.49</v>
      </c>
      <c r="W3240">
        <v>0.15</v>
      </c>
      <c r="Z3240" s="4" t="s">
        <v>53</v>
      </c>
      <c r="AG3240">
        <v>0</v>
      </c>
      <c r="AH3240">
        <v>8000</v>
      </c>
      <c r="AM3240" t="str">
        <f>SUBSTITUTE(Tabla_lineas[[#This Row],[Codigo Liname]]," ","")</f>
        <v>R0607</v>
      </c>
    </row>
    <row r="3241" spans="1:39" customFormat="1" x14ac:dyDescent="0.25">
      <c r="A3241" s="2">
        <v>271</v>
      </c>
      <c r="B3241" t="s">
        <v>888</v>
      </c>
      <c r="C3241">
        <f t="shared" si="50"/>
        <v>1632239</v>
      </c>
      <c r="D3241">
        <v>14000</v>
      </c>
      <c r="E3241" t="s">
        <v>529</v>
      </c>
      <c r="F3241">
        <v>117.7</v>
      </c>
      <c r="G3241">
        <v>82.8</v>
      </c>
      <c r="H3241" t="s">
        <v>530</v>
      </c>
      <c r="I3241" s="2">
        <v>82.82</v>
      </c>
      <c r="J3241" t="s">
        <v>531</v>
      </c>
      <c r="K3241" t="s">
        <v>532</v>
      </c>
      <c r="L3241" s="3" t="str">
        <f>+INDEX([1]!TABLA_MAESTRO_DE_ARTICULO[SubGroupName],MATCH(Tabla_lineas[[#This Row],[CODIGO SAP]],[1]!TABLA_MAESTRO_DE_ARTICULO[ItemCode],0))</f>
        <v>POLVO PARA INYECTABLE</v>
      </c>
      <c r="M3241" t="s">
        <v>533</v>
      </c>
      <c r="N3241">
        <v>67</v>
      </c>
      <c r="O3241" t="s">
        <v>187</v>
      </c>
      <c r="S3241" s="2">
        <v>200</v>
      </c>
      <c r="T3241">
        <v>13958.000000000002</v>
      </c>
      <c r="U3241">
        <v>70</v>
      </c>
      <c r="V3241">
        <v>69.790000000000006</v>
      </c>
      <c r="W3241">
        <v>35</v>
      </c>
      <c r="Z3241" s="4" t="s">
        <v>46</v>
      </c>
      <c r="AA3241" t="s">
        <v>120</v>
      </c>
      <c r="AB3241">
        <v>46132</v>
      </c>
      <c r="AG3241">
        <v>0</v>
      </c>
      <c r="AH3241">
        <v>200</v>
      </c>
      <c r="AM3241" t="str">
        <f>SUBSTITUTE(Tabla_lineas[[#This Row],[Codigo Liname]]," ","")</f>
        <v>J0150</v>
      </c>
    </row>
    <row r="3242" spans="1:39" customFormat="1" x14ac:dyDescent="0.25">
      <c r="A3242" s="2">
        <v>271</v>
      </c>
      <c r="B3242" t="s">
        <v>888</v>
      </c>
      <c r="C3242">
        <f t="shared" si="50"/>
        <v>1632239</v>
      </c>
      <c r="D3242">
        <v>10000</v>
      </c>
      <c r="E3242" t="s">
        <v>224</v>
      </c>
      <c r="F3242">
        <v>0.95</v>
      </c>
      <c r="G3242">
        <v>0.38</v>
      </c>
      <c r="H3242" t="s">
        <v>225</v>
      </c>
      <c r="I3242" s="2">
        <v>0.38</v>
      </c>
      <c r="J3242" t="s">
        <v>226</v>
      </c>
      <c r="K3242" t="s">
        <v>227</v>
      </c>
      <c r="L3242" s="3" t="str">
        <f>+INDEX([1]!TABLA_MAESTRO_DE_ARTICULO[SubGroupName],MATCH(Tabla_lineas[[#This Row],[CODIGO SAP]],[1]!TABLA_MAESTRO_DE_ARTICULO[ItemCode],0))</f>
        <v>COMPRIMIDO</v>
      </c>
      <c r="M3242" t="s">
        <v>228</v>
      </c>
      <c r="N3242">
        <v>38</v>
      </c>
      <c r="O3242" t="s">
        <v>45</v>
      </c>
      <c r="S3242" s="2">
        <v>50000</v>
      </c>
      <c r="T3242">
        <v>9500</v>
      </c>
      <c r="U3242">
        <v>0.2</v>
      </c>
      <c r="V3242">
        <v>0.19</v>
      </c>
      <c r="W3242">
        <v>0.12</v>
      </c>
      <c r="Z3242" s="4" t="s">
        <v>53</v>
      </c>
      <c r="AA3242" t="s">
        <v>126</v>
      </c>
      <c r="AB3242">
        <v>46096</v>
      </c>
      <c r="AG3242">
        <v>0</v>
      </c>
      <c r="AH3242">
        <v>50000</v>
      </c>
      <c r="AM3242" t="str">
        <f>SUBSTITUTE(Tabla_lineas[[#This Row],[Codigo Liname]]," ","")</f>
        <v>A1106</v>
      </c>
    </row>
    <row r="3243" spans="1:39" customFormat="1" x14ac:dyDescent="0.25">
      <c r="A3243" s="2">
        <v>271</v>
      </c>
      <c r="B3243" t="s">
        <v>888</v>
      </c>
      <c r="C3243">
        <f t="shared" si="50"/>
        <v>1632239</v>
      </c>
      <c r="D3243">
        <v>48000</v>
      </c>
      <c r="E3243" t="s">
        <v>539</v>
      </c>
      <c r="F3243">
        <v>25.52</v>
      </c>
      <c r="G3243">
        <v>25.52</v>
      </c>
      <c r="H3243" t="s">
        <v>540</v>
      </c>
      <c r="I3243" s="2">
        <v>29.69</v>
      </c>
      <c r="J3243" t="s">
        <v>541</v>
      </c>
      <c r="K3243" t="s">
        <v>542</v>
      </c>
      <c r="L3243" s="3" t="str">
        <f>+INDEX([1]!TABLA_MAESTRO_DE_ARTICULO[SubGroupName],MATCH(Tabla_lineas[[#This Row],[CODIGO SAP]],[1]!TABLA_MAESTRO_DE_ARTICULO[ItemCode],0))</f>
        <v>SOLUCION INYECTABLE</v>
      </c>
      <c r="M3243" t="s">
        <v>543</v>
      </c>
      <c r="N3243">
        <v>70</v>
      </c>
      <c r="O3243" t="s">
        <v>544</v>
      </c>
      <c r="S3243" s="2">
        <v>6000</v>
      </c>
      <c r="T3243">
        <v>47940</v>
      </c>
      <c r="U3243">
        <v>8</v>
      </c>
      <c r="V3243">
        <v>7.99</v>
      </c>
      <c r="W3243">
        <v>3</v>
      </c>
      <c r="Z3243" s="4" t="s">
        <v>46</v>
      </c>
      <c r="AA3243" t="s">
        <v>126</v>
      </c>
      <c r="AB3243">
        <v>46132</v>
      </c>
      <c r="AG3243">
        <v>0</v>
      </c>
      <c r="AH3243">
        <v>6000</v>
      </c>
      <c r="AM3243" t="str">
        <f>SUBSTITUTE(Tabla_lineas[[#This Row],[Codigo Liname]]," ","")</f>
        <v>M0110</v>
      </c>
    </row>
    <row r="3244" spans="1:39" customFormat="1" x14ac:dyDescent="0.25">
      <c r="A3244" s="2">
        <v>271</v>
      </c>
      <c r="B3244" t="s">
        <v>888</v>
      </c>
      <c r="C3244">
        <f t="shared" si="50"/>
        <v>1632239</v>
      </c>
      <c r="D3244">
        <v>1500</v>
      </c>
      <c r="E3244" t="s">
        <v>545</v>
      </c>
      <c r="F3244">
        <v>11.7</v>
      </c>
      <c r="G3244">
        <v>8.26</v>
      </c>
      <c r="H3244" t="s">
        <v>546</v>
      </c>
      <c r="I3244" s="2">
        <v>8.26</v>
      </c>
      <c r="J3244" t="s">
        <v>547</v>
      </c>
      <c r="K3244" t="s">
        <v>548</v>
      </c>
      <c r="L3244" s="3" t="str">
        <f>+INDEX([1]!TABLA_MAESTRO_DE_ARTICULO[SubGroupName],MATCH(Tabla_lineas[[#This Row],[CODIGO SAP]],[1]!TABLA_MAESTRO_DE_ARTICULO[ItemCode],0))</f>
        <v>GOTAS</v>
      </c>
      <c r="M3244" t="s">
        <v>549</v>
      </c>
      <c r="N3244">
        <v>97</v>
      </c>
      <c r="O3244" t="s">
        <v>550</v>
      </c>
      <c r="S3244" s="2">
        <v>200</v>
      </c>
      <c r="T3244">
        <v>1498</v>
      </c>
      <c r="U3244">
        <v>7.5</v>
      </c>
      <c r="V3244">
        <v>7.49</v>
      </c>
      <c r="W3244">
        <v>3.8</v>
      </c>
      <c r="Z3244" s="4" t="s">
        <v>53</v>
      </c>
      <c r="AA3244" t="s">
        <v>153</v>
      </c>
      <c r="AB3244">
        <v>46132</v>
      </c>
      <c r="AG3244">
        <v>0</v>
      </c>
      <c r="AH3244">
        <v>200</v>
      </c>
      <c r="AM3244" t="str">
        <f>SUBSTITUTE(Tabla_lineas[[#This Row],[Codigo Liname]]," ","")</f>
        <v>B0309</v>
      </c>
    </row>
    <row r="3245" spans="1:39" customFormat="1" x14ac:dyDescent="0.25">
      <c r="A3245" s="2">
        <v>271</v>
      </c>
      <c r="B3245" t="s">
        <v>888</v>
      </c>
      <c r="C3245">
        <f t="shared" si="50"/>
        <v>1632239</v>
      </c>
      <c r="D3245">
        <v>20000</v>
      </c>
      <c r="E3245" t="s">
        <v>271</v>
      </c>
      <c r="F3245">
        <v>5.89</v>
      </c>
      <c r="G3245">
        <v>5.89</v>
      </c>
      <c r="H3245" t="s">
        <v>272</v>
      </c>
      <c r="I3245" s="2">
        <v>7.73</v>
      </c>
      <c r="J3245" t="s">
        <v>273</v>
      </c>
      <c r="K3245" t="s">
        <v>274</v>
      </c>
      <c r="L3245" s="3" t="str">
        <f>+INDEX([1]!TABLA_MAESTRO_DE_ARTICULO[SubGroupName],MATCH(Tabla_lineas[[#This Row],[CODIGO SAP]],[1]!TABLA_MAESTRO_DE_ARTICULO[ItemCode],0))</f>
        <v>CAPSULA DURA</v>
      </c>
      <c r="M3245" t="s">
        <v>275</v>
      </c>
      <c r="N3245">
        <v>56</v>
      </c>
      <c r="O3245" t="s">
        <v>276</v>
      </c>
      <c r="S3245" s="2">
        <v>5000</v>
      </c>
      <c r="T3245">
        <v>19950</v>
      </c>
      <c r="U3245">
        <v>4</v>
      </c>
      <c r="V3245">
        <v>3.99</v>
      </c>
      <c r="W3245">
        <v>0.9</v>
      </c>
      <c r="Z3245" s="4" t="s">
        <v>46</v>
      </c>
      <c r="AA3245" t="s">
        <v>126</v>
      </c>
      <c r="AB3245">
        <v>46132</v>
      </c>
      <c r="AG3245">
        <v>0</v>
      </c>
      <c r="AH3245">
        <v>5000</v>
      </c>
      <c r="AM3245" t="str">
        <f>SUBSTITUTE(Tabla_lineas[[#This Row],[Codigo Liname]]," ","")</f>
        <v>J0208</v>
      </c>
    </row>
    <row r="3246" spans="1:39" customFormat="1" x14ac:dyDescent="0.25">
      <c r="A3246" s="2">
        <v>271</v>
      </c>
      <c r="B3246" t="s">
        <v>888</v>
      </c>
      <c r="C3246">
        <f t="shared" si="50"/>
        <v>1632239</v>
      </c>
      <c r="D3246">
        <v>4999.5</v>
      </c>
      <c r="E3246" t="s">
        <v>551</v>
      </c>
      <c r="F3246">
        <v>1.23</v>
      </c>
      <c r="G3246">
        <v>0.62</v>
      </c>
      <c r="H3246" t="s">
        <v>552</v>
      </c>
      <c r="I3246" s="2">
        <v>0.62</v>
      </c>
      <c r="J3246" t="s">
        <v>553</v>
      </c>
      <c r="K3246" t="s">
        <v>554</v>
      </c>
      <c r="L3246" s="3" t="str">
        <f>+INDEX([1]!TABLA_MAESTRO_DE_ARTICULO[SubGroupName],MATCH(Tabla_lineas[[#This Row],[CODIGO SAP]],[1]!TABLA_MAESTRO_DE_ARTICULO[ItemCode],0))</f>
        <v>COMPRIMIDO</v>
      </c>
      <c r="M3246" t="s">
        <v>555</v>
      </c>
      <c r="N3246">
        <v>59</v>
      </c>
      <c r="O3246" t="s">
        <v>45</v>
      </c>
      <c r="P3246">
        <v>56200</v>
      </c>
      <c r="Q3246">
        <v>169200</v>
      </c>
      <c r="R3246">
        <v>225400</v>
      </c>
      <c r="S3246" s="2">
        <v>9999</v>
      </c>
      <c r="T3246">
        <v>4899.51</v>
      </c>
      <c r="U3246">
        <v>0.5</v>
      </c>
      <c r="V3246">
        <v>0.49</v>
      </c>
      <c r="W3246">
        <v>0.12</v>
      </c>
      <c r="Z3246" s="4" t="s">
        <v>53</v>
      </c>
      <c r="AA3246" t="s">
        <v>126</v>
      </c>
      <c r="AB3246">
        <v>46132</v>
      </c>
      <c r="AG3246">
        <v>0</v>
      </c>
      <c r="AH3246">
        <v>9999</v>
      </c>
      <c r="AM3246" t="str">
        <f>SUBSTITUTE(Tabla_lineas[[#This Row],[Codigo Liname]]," ","")</f>
        <v>C0304</v>
      </c>
    </row>
    <row r="3247" spans="1:39" customFormat="1" x14ac:dyDescent="0.25">
      <c r="A3247" s="2">
        <v>271</v>
      </c>
      <c r="B3247" t="s">
        <v>888</v>
      </c>
      <c r="C3247">
        <f t="shared" si="50"/>
        <v>1632239</v>
      </c>
      <c r="D3247">
        <v>4500</v>
      </c>
      <c r="E3247" t="s">
        <v>282</v>
      </c>
      <c r="F3247">
        <v>4.76</v>
      </c>
      <c r="G3247">
        <v>2.15</v>
      </c>
      <c r="H3247" t="s">
        <v>283</v>
      </c>
      <c r="I3247" s="2">
        <v>2.15</v>
      </c>
      <c r="J3247" t="s">
        <v>284</v>
      </c>
      <c r="K3247" t="s">
        <v>285</v>
      </c>
      <c r="L3247" s="3" t="str">
        <f>+INDEX([1]!TABLA_MAESTRO_DE_ARTICULO[SubGroupName],MATCH(Tabla_lineas[[#This Row],[CODIGO SAP]],[1]!TABLA_MAESTRO_DE_ARTICULO[ItemCode],0))</f>
        <v>SOLUCION INYECTABLE</v>
      </c>
      <c r="M3247" t="s">
        <v>286</v>
      </c>
      <c r="N3247">
        <v>61</v>
      </c>
      <c r="O3247" t="s">
        <v>249</v>
      </c>
      <c r="S3247" s="2">
        <v>3000</v>
      </c>
      <c r="T3247">
        <v>4470</v>
      </c>
      <c r="U3247">
        <v>1.5</v>
      </c>
      <c r="V3247">
        <v>1.49</v>
      </c>
      <c r="W3247">
        <v>0.7</v>
      </c>
      <c r="Z3247" s="4" t="s">
        <v>53</v>
      </c>
      <c r="AA3247" t="s">
        <v>126</v>
      </c>
      <c r="AB3247">
        <v>46132</v>
      </c>
      <c r="AG3247">
        <v>0</v>
      </c>
      <c r="AH3247">
        <v>3000</v>
      </c>
      <c r="AM3247" t="str">
        <f>SUBSTITUTE(Tabla_lineas[[#This Row],[Codigo Liname]]," ","")</f>
        <v>J0149</v>
      </c>
    </row>
    <row r="3248" spans="1:39" customFormat="1" x14ac:dyDescent="0.25">
      <c r="A3248" s="2">
        <v>271</v>
      </c>
      <c r="B3248" t="s">
        <v>888</v>
      </c>
      <c r="C3248">
        <f t="shared" si="50"/>
        <v>1632239</v>
      </c>
      <c r="D3248">
        <v>10000</v>
      </c>
      <c r="E3248" t="s">
        <v>287</v>
      </c>
      <c r="F3248">
        <v>0.48</v>
      </c>
      <c r="G3248">
        <v>0.48</v>
      </c>
      <c r="H3248" t="s">
        <v>288</v>
      </c>
      <c r="I3248" s="2">
        <v>0.48</v>
      </c>
      <c r="J3248" t="s">
        <v>289</v>
      </c>
      <c r="K3248" t="s">
        <v>290</v>
      </c>
      <c r="L3248" s="3" t="str">
        <f>+INDEX([1]!TABLA_MAESTRO_DE_ARTICULO[SubGroupName],MATCH(Tabla_lineas[[#This Row],[CODIGO SAP]],[1]!TABLA_MAESTRO_DE_ARTICULO[ItemCode],0))</f>
        <v>COMPRIMIDO</v>
      </c>
      <c r="M3248" t="s">
        <v>291</v>
      </c>
      <c r="N3248">
        <v>62</v>
      </c>
      <c r="O3248" t="s">
        <v>45</v>
      </c>
      <c r="S3248" s="2">
        <v>50000</v>
      </c>
      <c r="T3248">
        <v>9500</v>
      </c>
      <c r="U3248">
        <v>0.2</v>
      </c>
      <c r="V3248">
        <v>0.19</v>
      </c>
      <c r="W3248">
        <v>0.12</v>
      </c>
      <c r="Z3248" s="4" t="s">
        <v>46</v>
      </c>
      <c r="AA3248" t="s">
        <v>153</v>
      </c>
      <c r="AB3248">
        <v>46132</v>
      </c>
      <c r="AG3248">
        <v>0</v>
      </c>
      <c r="AH3248">
        <v>50000</v>
      </c>
      <c r="AM3248" t="str">
        <f>SUBSTITUTE(Tabla_lineas[[#This Row],[Codigo Liname]]," ","")</f>
        <v>A1001</v>
      </c>
    </row>
    <row r="3249" spans="1:39" customFormat="1" x14ac:dyDescent="0.25">
      <c r="A3249" s="2">
        <v>271</v>
      </c>
      <c r="B3249" t="s">
        <v>888</v>
      </c>
      <c r="C3249">
        <f t="shared" si="50"/>
        <v>1632239</v>
      </c>
      <c r="D3249">
        <v>14000</v>
      </c>
      <c r="E3249" t="s">
        <v>500</v>
      </c>
      <c r="F3249">
        <v>5.38</v>
      </c>
      <c r="G3249">
        <v>5.17</v>
      </c>
      <c r="H3249" t="s">
        <v>501</v>
      </c>
      <c r="I3249" s="2">
        <v>5.17</v>
      </c>
      <c r="J3249" t="s">
        <v>502</v>
      </c>
      <c r="K3249" t="s">
        <v>503</v>
      </c>
      <c r="L3249" s="3" t="str">
        <f>+INDEX([1]!TABLA_MAESTRO_DE_ARTICULO[SubGroupName],MATCH(Tabla_lineas[[#This Row],[CODIGO SAP]],[1]!TABLA_MAESTRO_DE_ARTICULO[ItemCode],0))</f>
        <v>SOLUCION INYECTABLE</v>
      </c>
      <c r="M3249" t="s">
        <v>504</v>
      </c>
      <c r="N3249">
        <v>64</v>
      </c>
      <c r="O3249" t="s">
        <v>249</v>
      </c>
      <c r="S3249" s="2">
        <v>4000</v>
      </c>
      <c r="T3249">
        <v>13960</v>
      </c>
      <c r="U3249">
        <v>3.5</v>
      </c>
      <c r="V3249">
        <v>3.49</v>
      </c>
      <c r="W3249">
        <v>1.5</v>
      </c>
      <c r="Z3249" s="4" t="s">
        <v>46</v>
      </c>
      <c r="AA3249" t="s">
        <v>126</v>
      </c>
      <c r="AB3249">
        <v>46132</v>
      </c>
      <c r="AG3249">
        <v>0</v>
      </c>
      <c r="AH3249">
        <v>4000</v>
      </c>
      <c r="AM3249" t="str">
        <f>SUBSTITUTE(Tabla_lineas[[#This Row],[Codigo Liname]]," ","")</f>
        <v>B0510</v>
      </c>
    </row>
    <row r="3250" spans="1:39" customFormat="1" x14ac:dyDescent="0.25">
      <c r="A3250" s="2">
        <v>271</v>
      </c>
      <c r="B3250" t="s">
        <v>888</v>
      </c>
      <c r="C3250">
        <f t="shared" si="50"/>
        <v>1632239</v>
      </c>
      <c r="D3250">
        <v>7500</v>
      </c>
      <c r="E3250" t="s">
        <v>610</v>
      </c>
      <c r="F3250">
        <v>6.97</v>
      </c>
      <c r="G3250">
        <v>4.6500000000000004</v>
      </c>
      <c r="H3250" t="s">
        <v>611</v>
      </c>
      <c r="I3250" s="2">
        <v>4.6500000000000004</v>
      </c>
      <c r="J3250" t="s">
        <v>612</v>
      </c>
      <c r="K3250" t="s">
        <v>613</v>
      </c>
      <c r="L3250" s="3" t="str">
        <f>+INDEX([1]!TABLA_MAESTRO_DE_ARTICULO[SubGroupName],MATCH(Tabla_lineas[[#This Row],[CODIGO SAP]],[1]!TABLA_MAESTRO_DE_ARTICULO[ItemCode],0))</f>
        <v>COMPRIMIDO</v>
      </c>
      <c r="M3250" t="s">
        <v>614</v>
      </c>
      <c r="N3250">
        <v>72</v>
      </c>
      <c r="O3250" t="s">
        <v>45</v>
      </c>
      <c r="S3250" s="2">
        <v>2500</v>
      </c>
      <c r="T3250">
        <v>7475.0000000000018</v>
      </c>
      <c r="U3250">
        <v>3</v>
      </c>
      <c r="V3250">
        <v>2.99</v>
      </c>
      <c r="W3250">
        <v>0.7</v>
      </c>
      <c r="Z3250" s="4" t="s">
        <v>46</v>
      </c>
      <c r="AA3250" t="s">
        <v>120</v>
      </c>
      <c r="AB3250">
        <v>46132</v>
      </c>
      <c r="AG3250">
        <v>0</v>
      </c>
      <c r="AH3250">
        <v>2500</v>
      </c>
      <c r="AM3250" t="str">
        <f>SUBSTITUTE(Tabla_lineas[[#This Row],[Codigo Liname]]," ","")</f>
        <v>N0402</v>
      </c>
    </row>
    <row r="3251" spans="1:39" customFormat="1" x14ac:dyDescent="0.25">
      <c r="A3251" s="2">
        <v>271</v>
      </c>
      <c r="B3251" t="s">
        <v>888</v>
      </c>
      <c r="C3251">
        <f t="shared" si="50"/>
        <v>1632239</v>
      </c>
      <c r="D3251">
        <v>750</v>
      </c>
      <c r="E3251" t="s">
        <v>889</v>
      </c>
      <c r="F3251">
        <v>0.67</v>
      </c>
      <c r="G3251">
        <v>0.33</v>
      </c>
      <c r="H3251" t="s">
        <v>890</v>
      </c>
      <c r="I3251" s="2">
        <v>0.33</v>
      </c>
      <c r="J3251" t="s">
        <v>891</v>
      </c>
      <c r="K3251" t="s">
        <v>892</v>
      </c>
      <c r="L3251" s="3" t="str">
        <f>+INDEX([1]!TABLA_MAESTRO_DE_ARTICULO[SubGroupName],MATCH(Tabla_lineas[[#This Row],[CODIGO SAP]],[1]!TABLA_MAESTRO_DE_ARTICULO[ItemCode],0))</f>
        <v>COMPRIMIDO</v>
      </c>
      <c r="M3251" t="s">
        <v>893</v>
      </c>
      <c r="N3251">
        <v>74</v>
      </c>
      <c r="O3251" t="s">
        <v>45</v>
      </c>
      <c r="P3251">
        <v>110000</v>
      </c>
      <c r="Q3251">
        <v>485200</v>
      </c>
      <c r="R3251">
        <v>595200</v>
      </c>
      <c r="S3251" s="2">
        <v>3000</v>
      </c>
      <c r="T3251">
        <v>720</v>
      </c>
      <c r="U3251">
        <v>0.25</v>
      </c>
      <c r="V3251">
        <v>0.24</v>
      </c>
      <c r="W3251">
        <v>0.12</v>
      </c>
      <c r="Z3251" s="4" t="s">
        <v>46</v>
      </c>
      <c r="AA3251" t="s">
        <v>153</v>
      </c>
      <c r="AB3251">
        <v>46132</v>
      </c>
      <c r="AG3251">
        <v>0</v>
      </c>
      <c r="AH3251">
        <v>3000</v>
      </c>
      <c r="AM3251" t="str">
        <f>SUBSTITUTE(Tabla_lineas[[#This Row],[Codigo Liname]]," ","")</f>
        <v>A0702</v>
      </c>
    </row>
    <row r="3252" spans="1:39" customFormat="1" x14ac:dyDescent="0.25">
      <c r="A3252" s="2">
        <v>271</v>
      </c>
      <c r="B3252" t="s">
        <v>888</v>
      </c>
      <c r="C3252">
        <f t="shared" si="50"/>
        <v>1632239</v>
      </c>
      <c r="D3252">
        <v>20000</v>
      </c>
      <c r="E3252" t="s">
        <v>333</v>
      </c>
      <c r="F3252">
        <v>0.8</v>
      </c>
      <c r="G3252">
        <v>0.8</v>
      </c>
      <c r="H3252" t="s">
        <v>334</v>
      </c>
      <c r="I3252" s="2">
        <v>0.83</v>
      </c>
      <c r="J3252" t="s">
        <v>335</v>
      </c>
      <c r="K3252" t="s">
        <v>336</v>
      </c>
      <c r="L3252" s="3" t="str">
        <f>+INDEX([1]!TABLA_MAESTRO_DE_ARTICULO[SubGroupName],MATCH(Tabla_lineas[[#This Row],[CODIGO SAP]],[1]!TABLA_MAESTRO_DE_ARTICULO[ItemCode],0))</f>
        <v>COMPRIMIDO</v>
      </c>
      <c r="M3252" t="s">
        <v>337</v>
      </c>
      <c r="N3252">
        <v>80</v>
      </c>
      <c r="O3252" t="s">
        <v>45</v>
      </c>
      <c r="S3252" s="2">
        <v>40000</v>
      </c>
      <c r="T3252">
        <v>19600</v>
      </c>
      <c r="U3252">
        <v>0.5</v>
      </c>
      <c r="V3252">
        <v>0.49</v>
      </c>
      <c r="W3252">
        <v>0.12</v>
      </c>
      <c r="Z3252" s="4" t="s">
        <v>53</v>
      </c>
      <c r="AA3252" t="s">
        <v>126</v>
      </c>
      <c r="AB3252">
        <v>46096</v>
      </c>
      <c r="AG3252">
        <v>0</v>
      </c>
      <c r="AH3252">
        <v>40000</v>
      </c>
      <c r="AM3252" t="str">
        <f>SUBSTITUTE(Tabla_lineas[[#This Row],[Codigo Liname]]," ","")</f>
        <v>A1109</v>
      </c>
    </row>
    <row r="3253" spans="1:39" customFormat="1" x14ac:dyDescent="0.25">
      <c r="A3253" s="2">
        <v>271</v>
      </c>
      <c r="B3253" t="s">
        <v>888</v>
      </c>
      <c r="C3253">
        <f t="shared" si="50"/>
        <v>1632239</v>
      </c>
      <c r="D3253">
        <v>1120</v>
      </c>
      <c r="E3253" t="s">
        <v>104</v>
      </c>
      <c r="F3253">
        <v>0.3</v>
      </c>
      <c r="G3253">
        <v>0.25</v>
      </c>
      <c r="H3253" t="s">
        <v>105</v>
      </c>
      <c r="I3253" s="2">
        <v>0.25</v>
      </c>
      <c r="J3253" t="s">
        <v>106</v>
      </c>
      <c r="K3253" t="s">
        <v>107</v>
      </c>
      <c r="L3253" s="3" t="str">
        <f>+INDEX([1]!TABLA_MAESTRO_DE_ARTICULO[SubGroupName],MATCH(Tabla_lineas[[#This Row],[CODIGO SAP]],[1]!TABLA_MAESTRO_DE_ARTICULO[ItemCode],0))</f>
        <v>COMPRIMIDO</v>
      </c>
      <c r="M3253" t="s">
        <v>108</v>
      </c>
      <c r="N3253">
        <v>90</v>
      </c>
      <c r="O3253" t="s">
        <v>45</v>
      </c>
      <c r="S3253" s="2">
        <v>8000</v>
      </c>
      <c r="T3253">
        <v>1040</v>
      </c>
      <c r="U3253">
        <v>0.14000000000000001</v>
      </c>
      <c r="V3253">
        <v>0.13</v>
      </c>
      <c r="W3253">
        <v>0.12</v>
      </c>
      <c r="Z3253" s="4" t="s">
        <v>46</v>
      </c>
      <c r="AA3253" t="s">
        <v>126</v>
      </c>
      <c r="AB3253">
        <v>46132</v>
      </c>
      <c r="AG3253">
        <v>0</v>
      </c>
      <c r="AH3253">
        <v>8000</v>
      </c>
      <c r="AM3253" t="str">
        <f>SUBSTITUTE(Tabla_lineas[[#This Row],[Codigo Liname]]," ","")</f>
        <v>N0208</v>
      </c>
    </row>
    <row r="3254" spans="1:39" customFormat="1" x14ac:dyDescent="0.25">
      <c r="A3254" s="2">
        <v>271</v>
      </c>
      <c r="B3254" t="s">
        <v>888</v>
      </c>
      <c r="C3254">
        <f t="shared" si="50"/>
        <v>1632239</v>
      </c>
      <c r="D3254">
        <v>21600</v>
      </c>
      <c r="E3254" t="s">
        <v>358</v>
      </c>
      <c r="F3254">
        <v>12.96</v>
      </c>
      <c r="G3254">
        <v>6</v>
      </c>
      <c r="H3254" t="s">
        <v>359</v>
      </c>
      <c r="I3254" s="2">
        <v>6</v>
      </c>
      <c r="J3254" t="s">
        <v>360</v>
      </c>
      <c r="K3254" t="s">
        <v>361</v>
      </c>
      <c r="L3254" s="3" t="str">
        <f>+INDEX([1]!TABLA_MAESTRO_DE_ARTICULO[SubGroupName],MATCH(Tabla_lineas[[#This Row],[CODIGO SAP]],[1]!TABLA_MAESTRO_DE_ARTICULO[ItemCode],0))</f>
        <v>POLVO PARA INYECTABLE</v>
      </c>
      <c r="M3254" t="s">
        <v>362</v>
      </c>
      <c r="N3254">
        <v>18</v>
      </c>
      <c r="O3254" t="s">
        <v>52</v>
      </c>
      <c r="S3254" s="2">
        <v>4800</v>
      </c>
      <c r="T3254">
        <v>21552</v>
      </c>
      <c r="U3254">
        <v>4.5</v>
      </c>
      <c r="V3254">
        <v>4.49</v>
      </c>
      <c r="W3254">
        <v>3</v>
      </c>
      <c r="Z3254" s="4" t="s">
        <v>46</v>
      </c>
      <c r="AA3254" t="s">
        <v>120</v>
      </c>
      <c r="AB3254">
        <v>46096</v>
      </c>
      <c r="AG3254">
        <v>0</v>
      </c>
      <c r="AH3254">
        <v>4800</v>
      </c>
      <c r="AM3254" t="str">
        <f>SUBSTITUTE(Tabla_lineas[[#This Row],[Codigo Liname]]," ","")</f>
        <v>J0115</v>
      </c>
    </row>
    <row r="3255" spans="1:39" customFormat="1" x14ac:dyDescent="0.25">
      <c r="A3255" s="2">
        <v>271</v>
      </c>
      <c r="B3255" t="s">
        <v>888</v>
      </c>
      <c r="C3255">
        <f t="shared" si="50"/>
        <v>1632239</v>
      </c>
      <c r="D3255">
        <v>32900</v>
      </c>
      <c r="E3255" t="s">
        <v>363</v>
      </c>
      <c r="F3255">
        <v>22.68</v>
      </c>
      <c r="G3255">
        <v>19.34</v>
      </c>
      <c r="H3255" t="s">
        <v>364</v>
      </c>
      <c r="I3255" s="2">
        <v>19.34</v>
      </c>
      <c r="J3255" t="s">
        <v>365</v>
      </c>
      <c r="K3255" t="s">
        <v>366</v>
      </c>
      <c r="L3255" s="3" t="str">
        <f>+INDEX([1]!TABLA_MAESTRO_DE_ARTICULO[SubGroupName],MATCH(Tabla_lineas[[#This Row],[CODIGO SAP]],[1]!TABLA_MAESTRO_DE_ARTICULO[ItemCode],0))</f>
        <v>POLVO PARA INYECTABLE</v>
      </c>
      <c r="M3255" t="s">
        <v>367</v>
      </c>
      <c r="N3255">
        <v>19</v>
      </c>
      <c r="O3255" t="s">
        <v>52</v>
      </c>
      <c r="S3255" s="2">
        <v>4700</v>
      </c>
      <c r="T3255">
        <v>32853</v>
      </c>
      <c r="U3255">
        <v>7</v>
      </c>
      <c r="V3255">
        <v>6.99</v>
      </c>
      <c r="W3255">
        <v>4.2</v>
      </c>
      <c r="Z3255" s="4" t="s">
        <v>46</v>
      </c>
      <c r="AA3255" t="s">
        <v>120</v>
      </c>
      <c r="AB3255">
        <v>46132</v>
      </c>
      <c r="AG3255">
        <v>0</v>
      </c>
      <c r="AH3255">
        <v>4700</v>
      </c>
      <c r="AM3255" t="str">
        <f>SUBSTITUTE(Tabla_lineas[[#This Row],[Codigo Liname]]," ","")</f>
        <v>J0116</v>
      </c>
    </row>
    <row r="3256" spans="1:39" customFormat="1" x14ac:dyDescent="0.25">
      <c r="A3256" s="2">
        <v>271</v>
      </c>
      <c r="B3256" t="s">
        <v>888</v>
      </c>
      <c r="C3256">
        <f t="shared" si="50"/>
        <v>1632239</v>
      </c>
      <c r="D3256">
        <v>17500</v>
      </c>
      <c r="E3256" t="s">
        <v>379</v>
      </c>
      <c r="F3256">
        <v>0.6</v>
      </c>
      <c r="G3256">
        <v>0.45</v>
      </c>
      <c r="H3256" t="s">
        <v>380</v>
      </c>
      <c r="I3256" s="2">
        <v>0.45</v>
      </c>
      <c r="J3256" t="s">
        <v>381</v>
      </c>
      <c r="K3256" t="s">
        <v>382</v>
      </c>
      <c r="L3256" s="3" t="str">
        <f>+INDEX([1]!TABLA_MAESTRO_DE_ARTICULO[SubGroupName],MATCH(Tabla_lineas[[#This Row],[CODIGO SAP]],[1]!TABLA_MAESTRO_DE_ARTICULO[ItemCode],0))</f>
        <v>COMPRIMIDO</v>
      </c>
      <c r="M3256" t="s">
        <v>383</v>
      </c>
      <c r="N3256">
        <v>96</v>
      </c>
      <c r="O3256" t="s">
        <v>45</v>
      </c>
      <c r="S3256" s="2">
        <v>50000</v>
      </c>
      <c r="T3256">
        <v>17000</v>
      </c>
      <c r="U3256">
        <v>0.35</v>
      </c>
      <c r="V3256">
        <v>0.34</v>
      </c>
      <c r="W3256">
        <v>0.12</v>
      </c>
      <c r="Z3256" s="4" t="s">
        <v>46</v>
      </c>
      <c r="AA3256" t="s">
        <v>120</v>
      </c>
      <c r="AB3256">
        <v>46132</v>
      </c>
      <c r="AG3256">
        <v>0</v>
      </c>
      <c r="AH3256">
        <v>50000</v>
      </c>
      <c r="AM3256" t="str">
        <f>SUBSTITUTE(Tabla_lineas[[#This Row],[Codigo Liname]]," ","")</f>
        <v>B0308</v>
      </c>
    </row>
    <row r="3257" spans="1:39" customFormat="1" x14ac:dyDescent="0.25">
      <c r="A3257" s="2">
        <v>271</v>
      </c>
      <c r="B3257" t="s">
        <v>888</v>
      </c>
      <c r="C3257">
        <f t="shared" si="50"/>
        <v>1632239</v>
      </c>
      <c r="D3257">
        <v>3500</v>
      </c>
      <c r="E3257" t="s">
        <v>390</v>
      </c>
      <c r="F3257">
        <v>0.92</v>
      </c>
      <c r="G3257">
        <v>0.65</v>
      </c>
      <c r="H3257" t="s">
        <v>391</v>
      </c>
      <c r="I3257" s="2">
        <v>0.65</v>
      </c>
      <c r="J3257" t="s">
        <v>392</v>
      </c>
      <c r="K3257" t="s">
        <v>393</v>
      </c>
      <c r="L3257" s="3" t="str">
        <f>+INDEX([1]!TABLA_MAESTRO_DE_ARTICULO[SubGroupName],MATCH(Tabla_lineas[[#This Row],[CODIGO SAP]],[1]!TABLA_MAESTRO_DE_ARTICULO[ItemCode],0))</f>
        <v>COMPRIMIDO</v>
      </c>
      <c r="M3257" t="s">
        <v>394</v>
      </c>
      <c r="N3257">
        <v>100</v>
      </c>
      <c r="O3257" t="s">
        <v>45</v>
      </c>
      <c r="S3257" s="2">
        <v>10000</v>
      </c>
      <c r="T3257">
        <v>3400.0000000000005</v>
      </c>
      <c r="U3257">
        <v>0.35</v>
      </c>
      <c r="V3257">
        <v>0.34</v>
      </c>
      <c r="W3257">
        <v>0.15</v>
      </c>
      <c r="Z3257" s="4" t="s">
        <v>46</v>
      </c>
      <c r="AA3257" t="s">
        <v>153</v>
      </c>
      <c r="AB3257">
        <v>46132</v>
      </c>
      <c r="AG3257">
        <v>0</v>
      </c>
      <c r="AH3257">
        <v>10000</v>
      </c>
      <c r="AM3257" t="str">
        <f>SUBSTITUTE(Tabla_lineas[[#This Row],[Codigo Liname]]," ","")</f>
        <v>A1206</v>
      </c>
    </row>
    <row r="3258" spans="1:39" customFormat="1" x14ac:dyDescent="0.25">
      <c r="A3258" s="2">
        <v>272</v>
      </c>
      <c r="B3258" t="s">
        <v>894</v>
      </c>
      <c r="C3258">
        <f t="shared" si="50"/>
        <v>1631200</v>
      </c>
      <c r="D3258">
        <v>450</v>
      </c>
      <c r="E3258" t="s">
        <v>820</v>
      </c>
      <c r="F3258">
        <v>56.48</v>
      </c>
      <c r="G3258">
        <v>54.3</v>
      </c>
      <c r="H3258" t="s">
        <v>821</v>
      </c>
      <c r="I3258" s="2">
        <v>54.3</v>
      </c>
      <c r="J3258" t="s">
        <v>822</v>
      </c>
      <c r="K3258" t="s">
        <v>823</v>
      </c>
      <c r="L3258" s="3" t="str">
        <f>+INDEX([1]!TABLA_MAESTRO_DE_ARTICULO[SubGroupName],MATCH(Tabla_lineas[[#This Row],[CODIGO SAP]],[1]!TABLA_MAESTRO_DE_ARTICULO[ItemCode],0))</f>
        <v>SUSPENSION</v>
      </c>
      <c r="M3258" t="s">
        <v>824</v>
      </c>
      <c r="N3258">
        <v>3</v>
      </c>
      <c r="O3258" t="s">
        <v>825</v>
      </c>
      <c r="S3258" s="2">
        <v>15</v>
      </c>
      <c r="T3258">
        <v>449.85</v>
      </c>
      <c r="U3258">
        <v>30</v>
      </c>
      <c r="V3258">
        <v>29.99</v>
      </c>
      <c r="W3258">
        <v>20</v>
      </c>
      <c r="Z3258" s="4" t="s">
        <v>46</v>
      </c>
      <c r="AA3258" t="s">
        <v>126</v>
      </c>
      <c r="AB3258">
        <v>46132</v>
      </c>
      <c r="AG3258">
        <v>0</v>
      </c>
      <c r="AH3258">
        <v>15</v>
      </c>
      <c r="AM3258" t="str">
        <f>SUBSTITUTE(Tabla_lineas[[#This Row],[Codigo Liname]]," ","")</f>
        <v>J0102</v>
      </c>
    </row>
    <row r="3259" spans="1:39" customFormat="1" x14ac:dyDescent="0.25">
      <c r="A3259" s="2">
        <v>272</v>
      </c>
      <c r="B3259" t="s">
        <v>894</v>
      </c>
      <c r="C3259">
        <f t="shared" si="50"/>
        <v>1631200</v>
      </c>
      <c r="D3259">
        <v>1331</v>
      </c>
      <c r="E3259" t="s">
        <v>683</v>
      </c>
      <c r="F3259">
        <v>3.4</v>
      </c>
      <c r="G3259">
        <v>1.21</v>
      </c>
      <c r="H3259" t="s">
        <v>684</v>
      </c>
      <c r="I3259" s="2">
        <v>1.21</v>
      </c>
      <c r="J3259" t="s">
        <v>685</v>
      </c>
      <c r="K3259" t="s">
        <v>686</v>
      </c>
      <c r="L3259" s="3" t="str">
        <f>+INDEX([1]!TABLA_MAESTRO_DE_ARTICULO[SubGroupName],MATCH(Tabla_lineas[[#This Row],[CODIGO SAP]],[1]!TABLA_MAESTRO_DE_ARTICULO[ItemCode],0))</f>
        <v>COMPRIMIDO</v>
      </c>
      <c r="M3259" t="s">
        <v>687</v>
      </c>
      <c r="N3259">
        <v>9</v>
      </c>
      <c r="O3259" t="s">
        <v>45</v>
      </c>
      <c r="S3259" s="2">
        <v>1100</v>
      </c>
      <c r="T3259">
        <v>1320</v>
      </c>
      <c r="U3259">
        <v>1.21</v>
      </c>
      <c r="V3259">
        <v>1.2</v>
      </c>
      <c r="W3259">
        <v>0.7</v>
      </c>
      <c r="Z3259" s="4" t="s">
        <v>53</v>
      </c>
      <c r="AA3259" t="s">
        <v>153</v>
      </c>
      <c r="AB3259">
        <v>46132</v>
      </c>
      <c r="AG3259">
        <v>0</v>
      </c>
      <c r="AH3259">
        <v>1100</v>
      </c>
      <c r="AM3259" t="str">
        <f>SUBSTITUTE(Tabla_lineas[[#This Row],[Codigo Liname]]," ","")</f>
        <v>P0201</v>
      </c>
    </row>
    <row r="3260" spans="1:39" customFormat="1" x14ac:dyDescent="0.25">
      <c r="A3260" s="2">
        <v>272</v>
      </c>
      <c r="B3260" t="s">
        <v>894</v>
      </c>
      <c r="C3260">
        <f t="shared" si="50"/>
        <v>1631200</v>
      </c>
      <c r="D3260">
        <v>356</v>
      </c>
      <c r="E3260" t="s">
        <v>895</v>
      </c>
      <c r="F3260">
        <v>2.0499999999999998</v>
      </c>
      <c r="G3260">
        <v>0.89</v>
      </c>
      <c r="H3260" t="s">
        <v>896</v>
      </c>
      <c r="I3260" s="2">
        <v>0.89</v>
      </c>
      <c r="J3260" t="s">
        <v>897</v>
      </c>
      <c r="K3260" t="s">
        <v>898</v>
      </c>
      <c r="L3260" s="3" t="str">
        <f>+INDEX([1]!TABLA_MAESTRO_DE_ARTICULO[SubGroupName],MATCH(Tabla_lineas[[#This Row],[CODIGO SAP]],[1]!TABLA_MAESTRO_DE_ARTICULO[ItemCode],0))</f>
        <v>COMPRIMIDO</v>
      </c>
      <c r="M3260" t="s">
        <v>899</v>
      </c>
      <c r="N3260">
        <v>11</v>
      </c>
      <c r="O3260" t="s">
        <v>45</v>
      </c>
      <c r="S3260" s="2">
        <v>400</v>
      </c>
      <c r="T3260">
        <v>352</v>
      </c>
      <c r="U3260">
        <v>0.89</v>
      </c>
      <c r="V3260">
        <v>0.88</v>
      </c>
      <c r="W3260">
        <v>0.15</v>
      </c>
      <c r="Z3260" s="4" t="s">
        <v>46</v>
      </c>
      <c r="AA3260" t="s">
        <v>126</v>
      </c>
      <c r="AB3260">
        <v>46132</v>
      </c>
      <c r="AG3260">
        <v>0</v>
      </c>
      <c r="AH3260">
        <v>400</v>
      </c>
      <c r="AM3260" t="str">
        <f>SUBSTITUTE(Tabla_lineas[[#This Row],[Codigo Liname]]," ","")</f>
        <v>M0401</v>
      </c>
    </row>
    <row r="3261" spans="1:39" customFormat="1" x14ac:dyDescent="0.25">
      <c r="A3261" s="2">
        <v>272</v>
      </c>
      <c r="B3261" t="s">
        <v>894</v>
      </c>
      <c r="C3261">
        <f t="shared" si="50"/>
        <v>1631200</v>
      </c>
      <c r="D3261">
        <v>1400</v>
      </c>
      <c r="E3261" t="s">
        <v>519</v>
      </c>
      <c r="F3261">
        <v>3.25</v>
      </c>
      <c r="G3261">
        <v>3.25</v>
      </c>
      <c r="H3261" t="s">
        <v>520</v>
      </c>
      <c r="I3261" s="2">
        <v>5.03</v>
      </c>
      <c r="J3261" t="s">
        <v>521</v>
      </c>
      <c r="K3261" t="s">
        <v>522</v>
      </c>
      <c r="L3261" s="3" t="str">
        <f>+INDEX([1]!TABLA_MAESTRO_DE_ARTICULO[SubGroupName],MATCH(Tabla_lineas[[#This Row],[CODIGO SAP]],[1]!TABLA_MAESTRO_DE_ARTICULO[ItemCode],0))</f>
        <v>COMPRIMIDO</v>
      </c>
      <c r="M3261" t="s">
        <v>523</v>
      </c>
      <c r="N3261">
        <v>13</v>
      </c>
      <c r="O3261" t="s">
        <v>45</v>
      </c>
      <c r="P3261">
        <v>25400</v>
      </c>
      <c r="Q3261">
        <v>120000</v>
      </c>
      <c r="R3261">
        <v>145400</v>
      </c>
      <c r="S3261" s="2">
        <v>400</v>
      </c>
      <c r="T3261">
        <v>1296</v>
      </c>
      <c r="U3261">
        <v>3.5</v>
      </c>
      <c r="V3261">
        <v>3.24</v>
      </c>
      <c r="W3261">
        <v>0.8</v>
      </c>
      <c r="Z3261" s="4" t="s">
        <v>46</v>
      </c>
      <c r="AA3261" t="s">
        <v>120</v>
      </c>
      <c r="AB3261">
        <v>46132</v>
      </c>
      <c r="AG3261">
        <v>0</v>
      </c>
      <c r="AH3261">
        <v>400</v>
      </c>
      <c r="AM3261" t="str">
        <f>SUBSTITUTE(Tabla_lineas[[#This Row],[Codigo Liname]]," ","")</f>
        <v>C0102</v>
      </c>
    </row>
    <row r="3262" spans="1:39" customFormat="1" x14ac:dyDescent="0.25">
      <c r="A3262" s="2">
        <v>272</v>
      </c>
      <c r="B3262" t="s">
        <v>894</v>
      </c>
      <c r="C3262">
        <f t="shared" si="50"/>
        <v>1631200</v>
      </c>
      <c r="D3262">
        <v>3900</v>
      </c>
      <c r="E3262" t="s">
        <v>40</v>
      </c>
      <c r="F3262">
        <v>1.54</v>
      </c>
      <c r="G3262">
        <v>1.54</v>
      </c>
      <c r="H3262" t="s">
        <v>41</v>
      </c>
      <c r="I3262" s="2">
        <v>2.13</v>
      </c>
      <c r="J3262" t="s">
        <v>42</v>
      </c>
      <c r="K3262" t="s">
        <v>43</v>
      </c>
      <c r="L3262" s="3" t="str">
        <f>+INDEX([1]!TABLA_MAESTRO_DE_ARTICULO[SubGroupName],MATCH(Tabla_lineas[[#This Row],[CODIGO SAP]],[1]!TABLA_MAESTRO_DE_ARTICULO[ItemCode],0))</f>
        <v>COMPRIMIDO</v>
      </c>
      <c r="M3262" t="s">
        <v>44</v>
      </c>
      <c r="N3262">
        <v>14</v>
      </c>
      <c r="O3262" t="s">
        <v>45</v>
      </c>
      <c r="P3262">
        <v>381190</v>
      </c>
      <c r="Q3262">
        <v>790200</v>
      </c>
      <c r="R3262">
        <v>1171390</v>
      </c>
      <c r="S3262" s="2">
        <v>2600</v>
      </c>
      <c r="T3262">
        <v>3874</v>
      </c>
      <c r="U3262">
        <v>1.5</v>
      </c>
      <c r="V3262">
        <v>1.49</v>
      </c>
      <c r="W3262">
        <v>0.15</v>
      </c>
      <c r="Z3262" s="4" t="s">
        <v>46</v>
      </c>
      <c r="AA3262" t="s">
        <v>126</v>
      </c>
      <c r="AB3262">
        <v>46132</v>
      </c>
      <c r="AG3262">
        <v>0</v>
      </c>
      <c r="AH3262">
        <v>2600</v>
      </c>
      <c r="AM3262" t="str">
        <f>SUBSTITUTE(Tabla_lineas[[#This Row],[Codigo Liname]]," ","")</f>
        <v>C0807</v>
      </c>
    </row>
    <row r="3263" spans="1:39" customFormat="1" x14ac:dyDescent="0.25">
      <c r="A3263" s="2">
        <v>272</v>
      </c>
      <c r="B3263" t="s">
        <v>894</v>
      </c>
      <c r="C3263">
        <f t="shared" si="50"/>
        <v>1631200</v>
      </c>
      <c r="D3263">
        <v>700</v>
      </c>
      <c r="E3263" t="s">
        <v>600</v>
      </c>
      <c r="F3263">
        <v>1.43</v>
      </c>
      <c r="G3263">
        <v>0.89</v>
      </c>
      <c r="H3263" t="s">
        <v>601</v>
      </c>
      <c r="I3263" s="2">
        <v>0.89</v>
      </c>
      <c r="J3263" t="s">
        <v>602</v>
      </c>
      <c r="K3263" t="s">
        <v>603</v>
      </c>
      <c r="L3263" s="3" t="str">
        <f>+INDEX([1]!TABLA_MAESTRO_DE_ARTICULO[SubGroupName],MATCH(Tabla_lineas[[#This Row],[CODIGO SAP]],[1]!TABLA_MAESTRO_DE_ARTICULO[ItemCode],0))</f>
        <v>COMPRIMIDO</v>
      </c>
      <c r="M3263" t="s">
        <v>604</v>
      </c>
      <c r="N3263">
        <v>18</v>
      </c>
      <c r="O3263" t="s">
        <v>45</v>
      </c>
      <c r="S3263" s="2">
        <v>1000</v>
      </c>
      <c r="T3263">
        <v>690</v>
      </c>
      <c r="U3263">
        <v>0.7</v>
      </c>
      <c r="V3263">
        <v>0.69</v>
      </c>
      <c r="W3263">
        <v>0.2</v>
      </c>
      <c r="Z3263" s="4" t="s">
        <v>46</v>
      </c>
      <c r="AA3263" t="s">
        <v>126</v>
      </c>
      <c r="AB3263">
        <v>46132</v>
      </c>
      <c r="AG3263">
        <v>0</v>
      </c>
      <c r="AH3263">
        <v>1000</v>
      </c>
      <c r="AM3263" t="str">
        <f>SUBSTITUTE(Tabla_lineas[[#This Row],[Codigo Liname]]," ","")</f>
        <v>C0701</v>
      </c>
    </row>
    <row r="3264" spans="1:39" customFormat="1" x14ac:dyDescent="0.25">
      <c r="A3264" s="2">
        <v>272</v>
      </c>
      <c r="B3264" t="s">
        <v>894</v>
      </c>
      <c r="C3264">
        <f t="shared" si="50"/>
        <v>1631200</v>
      </c>
      <c r="D3264">
        <v>663.6</v>
      </c>
      <c r="E3264" t="s">
        <v>476</v>
      </c>
      <c r="F3264">
        <v>24.52</v>
      </c>
      <c r="G3264">
        <v>9.4</v>
      </c>
      <c r="H3264" t="s">
        <v>477</v>
      </c>
      <c r="I3264" s="2">
        <v>9.48</v>
      </c>
      <c r="J3264" t="s">
        <v>478</v>
      </c>
      <c r="K3264" t="s">
        <v>479</v>
      </c>
      <c r="L3264" s="3" t="str">
        <f>+INDEX([1]!TABLA_MAESTRO_DE_ARTICULO[SubGroupName],MATCH(Tabla_lineas[[#This Row],[CODIGO SAP]],[1]!TABLA_MAESTRO_DE_ARTICULO[ItemCode],0))</f>
        <v>CREMA DERMICA</v>
      </c>
      <c r="M3264" t="s">
        <v>480</v>
      </c>
      <c r="N3264">
        <v>22</v>
      </c>
      <c r="O3264" t="s">
        <v>297</v>
      </c>
      <c r="S3264" s="2">
        <v>70</v>
      </c>
      <c r="T3264">
        <v>657.30000000000007</v>
      </c>
      <c r="U3264">
        <v>9.48</v>
      </c>
      <c r="V3264">
        <v>9.39</v>
      </c>
      <c r="W3264">
        <v>5</v>
      </c>
      <c r="Z3264" s="4" t="s">
        <v>46</v>
      </c>
      <c r="AA3264" t="s">
        <v>153</v>
      </c>
      <c r="AB3264">
        <v>46096</v>
      </c>
      <c r="AG3264">
        <v>0</v>
      </c>
      <c r="AH3264">
        <v>70</v>
      </c>
      <c r="AM3264" t="str">
        <f>SUBSTITUTE(Tabla_lineas[[#This Row],[Codigo Liname]]," ","")</f>
        <v>D0701</v>
      </c>
    </row>
    <row r="3265" spans="1:39" customFormat="1" x14ac:dyDescent="0.25">
      <c r="A3265" s="2">
        <v>272</v>
      </c>
      <c r="B3265" t="s">
        <v>894</v>
      </c>
      <c r="C3265">
        <f t="shared" si="50"/>
        <v>1631200</v>
      </c>
      <c r="D3265">
        <v>5200</v>
      </c>
      <c r="E3265" t="s">
        <v>193</v>
      </c>
      <c r="F3265">
        <v>14.39</v>
      </c>
      <c r="G3265">
        <v>10.38</v>
      </c>
      <c r="H3265" t="s">
        <v>194</v>
      </c>
      <c r="I3265" s="2">
        <v>10.38</v>
      </c>
      <c r="J3265" t="s">
        <v>195</v>
      </c>
      <c r="K3265" t="s">
        <v>196</v>
      </c>
      <c r="L3265" s="3" t="str">
        <f>+INDEX([1]!TABLA_MAESTRO_DE_ARTICULO[SubGroupName],MATCH(Tabla_lineas[[#This Row],[CODIGO SAP]],[1]!TABLA_MAESTRO_DE_ARTICULO[ItemCode],0))</f>
        <v>POLVO PARA INYECTABLE</v>
      </c>
      <c r="M3265" t="s">
        <v>197</v>
      </c>
      <c r="N3265">
        <v>30</v>
      </c>
      <c r="O3265" t="s">
        <v>52</v>
      </c>
      <c r="S3265" s="2">
        <v>650</v>
      </c>
      <c r="T3265">
        <v>5193.5</v>
      </c>
      <c r="U3265">
        <v>8</v>
      </c>
      <c r="V3265">
        <v>7.99</v>
      </c>
      <c r="W3265">
        <v>3.8</v>
      </c>
      <c r="Z3265" s="4" t="s">
        <v>46</v>
      </c>
      <c r="AA3265" t="s">
        <v>120</v>
      </c>
      <c r="AB3265">
        <v>46096</v>
      </c>
      <c r="AG3265">
        <v>0</v>
      </c>
      <c r="AH3265">
        <v>650</v>
      </c>
      <c r="AM3265" t="str">
        <f>SUBSTITUTE(Tabla_lineas[[#This Row],[Codigo Liname]]," ","")</f>
        <v>J0122</v>
      </c>
    </row>
    <row r="3266" spans="1:39" customFormat="1" x14ac:dyDescent="0.25">
      <c r="A3266" s="2">
        <v>272</v>
      </c>
      <c r="B3266" t="s">
        <v>894</v>
      </c>
      <c r="C3266">
        <f t="shared" ref="C3266:C3329" si="51">IFERROR(VALUE(RIGHT(TRIM(LEFT(B3266,SEARCH("Eco",B3266)-1)),7)),"COTI")</f>
        <v>1631200</v>
      </c>
      <c r="D3266">
        <v>24700</v>
      </c>
      <c r="E3266" t="s">
        <v>47</v>
      </c>
      <c r="F3266">
        <v>14.47</v>
      </c>
      <c r="G3266">
        <v>14.47</v>
      </c>
      <c r="H3266" t="s">
        <v>48</v>
      </c>
      <c r="I3266" s="2">
        <v>26.67</v>
      </c>
      <c r="J3266" t="s">
        <v>49</v>
      </c>
      <c r="K3266" t="s">
        <v>50</v>
      </c>
      <c r="L3266" s="3" t="str">
        <f>+INDEX([1]!TABLA_MAESTRO_DE_ARTICULO[SubGroupName],MATCH(Tabla_lineas[[#This Row],[CODIGO SAP]],[1]!TABLA_MAESTRO_DE_ARTICULO[ItemCode],0))</f>
        <v>POLVO PARA INYECTABLE</v>
      </c>
      <c r="M3266" t="s">
        <v>51</v>
      </c>
      <c r="N3266">
        <v>32</v>
      </c>
      <c r="O3266" t="s">
        <v>52</v>
      </c>
      <c r="P3266">
        <v>17583</v>
      </c>
      <c r="Q3266">
        <v>72000</v>
      </c>
      <c r="R3266">
        <v>89583</v>
      </c>
      <c r="S3266" s="2">
        <v>1900</v>
      </c>
      <c r="T3266">
        <v>24681</v>
      </c>
      <c r="U3266">
        <v>13</v>
      </c>
      <c r="V3266">
        <v>12.99</v>
      </c>
      <c r="W3266">
        <v>3.8</v>
      </c>
      <c r="Z3266" s="4" t="s">
        <v>46</v>
      </c>
      <c r="AA3266" t="s">
        <v>126</v>
      </c>
      <c r="AB3266">
        <v>46096</v>
      </c>
      <c r="AG3266">
        <v>0</v>
      </c>
      <c r="AH3266">
        <v>1900</v>
      </c>
      <c r="AM3266" t="str">
        <f>SUBSTITUTE(Tabla_lineas[[#This Row],[Codigo Liname]]," ","")</f>
        <v>J0126</v>
      </c>
    </row>
    <row r="3267" spans="1:39" customFormat="1" x14ac:dyDescent="0.25">
      <c r="A3267" s="2">
        <v>272</v>
      </c>
      <c r="B3267" t="s">
        <v>894</v>
      </c>
      <c r="C3267">
        <f t="shared" si="51"/>
        <v>1631200</v>
      </c>
      <c r="D3267">
        <v>4800</v>
      </c>
      <c r="E3267" t="s">
        <v>198</v>
      </c>
      <c r="F3267">
        <v>1.02</v>
      </c>
      <c r="G3267">
        <v>1</v>
      </c>
      <c r="H3267" t="s">
        <v>199</v>
      </c>
      <c r="I3267" s="2">
        <v>1.78</v>
      </c>
      <c r="J3267" t="s">
        <v>200</v>
      </c>
      <c r="K3267" t="s">
        <v>201</v>
      </c>
      <c r="L3267" s="3" t="str">
        <f>+INDEX([1]!TABLA_MAESTRO_DE_ARTICULO[SubGroupName],MATCH(Tabla_lineas[[#This Row],[CODIGO SAP]],[1]!TABLA_MAESTRO_DE_ARTICULO[ItemCode],0))</f>
        <v>COMPRIMIDO</v>
      </c>
      <c r="M3267" t="s">
        <v>202</v>
      </c>
      <c r="N3267">
        <v>33</v>
      </c>
      <c r="O3267" t="s">
        <v>45</v>
      </c>
      <c r="S3267" s="2">
        <v>4800</v>
      </c>
      <c r="T3267">
        <v>4752</v>
      </c>
      <c r="U3267">
        <v>1</v>
      </c>
      <c r="V3267">
        <v>0.99</v>
      </c>
      <c r="W3267">
        <v>0.15</v>
      </c>
      <c r="Z3267" s="4" t="s">
        <v>46</v>
      </c>
      <c r="AG3267">
        <v>0</v>
      </c>
      <c r="AH3267">
        <v>4800</v>
      </c>
      <c r="AM3267" t="str">
        <f>SUBSTITUTE(Tabla_lineas[[#This Row],[Codigo Liname]]," ","")</f>
        <v>R0607</v>
      </c>
    </row>
    <row r="3268" spans="1:39" customFormat="1" x14ac:dyDescent="0.25">
      <c r="A3268" s="2">
        <v>272</v>
      </c>
      <c r="B3268" t="s">
        <v>894</v>
      </c>
      <c r="C3268">
        <f t="shared" si="51"/>
        <v>1631200</v>
      </c>
      <c r="D3268">
        <v>4160</v>
      </c>
      <c r="E3268" t="s">
        <v>54</v>
      </c>
      <c r="F3268">
        <v>87.59</v>
      </c>
      <c r="G3268">
        <v>16.8</v>
      </c>
      <c r="H3268" t="s">
        <v>55</v>
      </c>
      <c r="I3268" s="2">
        <v>16.8</v>
      </c>
      <c r="J3268" t="s">
        <v>56</v>
      </c>
      <c r="K3268" t="s">
        <v>57</v>
      </c>
      <c r="L3268" s="3" t="str">
        <f>+INDEX([1]!TABLA_MAESTRO_DE_ARTICULO[SubGroupName],MATCH(Tabla_lineas[[#This Row],[CODIGO SAP]],[1]!TABLA_MAESTRO_DE_ARTICULO[ItemCode],0))</f>
        <v>CREMA VAGINAL</v>
      </c>
      <c r="M3268" t="s">
        <v>58</v>
      </c>
      <c r="N3268">
        <v>36</v>
      </c>
      <c r="O3268" t="s">
        <v>59</v>
      </c>
      <c r="S3268" s="2">
        <v>320</v>
      </c>
      <c r="T3268">
        <v>4156.8</v>
      </c>
      <c r="U3268">
        <v>13</v>
      </c>
      <c r="V3268">
        <v>12.99</v>
      </c>
      <c r="W3268">
        <v>8</v>
      </c>
      <c r="Z3268" s="4" t="s">
        <v>46</v>
      </c>
      <c r="AA3268" t="s">
        <v>153</v>
      </c>
      <c r="AB3268">
        <v>46096</v>
      </c>
      <c r="AG3268">
        <v>0</v>
      </c>
      <c r="AH3268">
        <v>320</v>
      </c>
      <c r="AM3268" t="str">
        <f>SUBSTITUTE(Tabla_lineas[[#This Row],[Codigo Liname]]," ","")</f>
        <v>G0103</v>
      </c>
    </row>
    <row r="3269" spans="1:39" customFormat="1" x14ac:dyDescent="0.25">
      <c r="A3269" s="2">
        <v>272</v>
      </c>
      <c r="B3269" t="s">
        <v>894</v>
      </c>
      <c r="C3269">
        <f t="shared" si="51"/>
        <v>1631200</v>
      </c>
      <c r="D3269">
        <v>2500</v>
      </c>
      <c r="E3269" t="s">
        <v>534</v>
      </c>
      <c r="F3269">
        <v>47.52</v>
      </c>
      <c r="G3269">
        <v>47.5</v>
      </c>
      <c r="H3269" t="s">
        <v>535</v>
      </c>
      <c r="I3269" s="2">
        <v>51.59</v>
      </c>
      <c r="J3269" t="s">
        <v>536</v>
      </c>
      <c r="K3269" t="s">
        <v>537</v>
      </c>
      <c r="L3269" s="3" t="str">
        <f>+INDEX([1]!TABLA_MAESTRO_DE_ARTICULO[SubGroupName],MATCH(Tabla_lineas[[#This Row],[CODIGO SAP]],[1]!TABLA_MAESTRO_DE_ARTICULO[ItemCode],0))</f>
        <v>JARABE</v>
      </c>
      <c r="M3269" t="s">
        <v>538</v>
      </c>
      <c r="N3269">
        <v>37</v>
      </c>
      <c r="O3269" t="s">
        <v>65</v>
      </c>
      <c r="S3269" s="2">
        <v>100</v>
      </c>
      <c r="T3269">
        <v>2499</v>
      </c>
      <c r="U3269">
        <v>25</v>
      </c>
      <c r="V3269">
        <v>24.99</v>
      </c>
      <c r="W3269">
        <v>10</v>
      </c>
      <c r="Z3269" s="4" t="s">
        <v>46</v>
      </c>
      <c r="AA3269" t="s">
        <v>153</v>
      </c>
      <c r="AB3269">
        <v>46096</v>
      </c>
      <c r="AG3269">
        <v>0</v>
      </c>
      <c r="AH3269">
        <v>100</v>
      </c>
      <c r="AM3269" t="str">
        <f>SUBSTITUTE(Tabla_lineas[[#This Row],[Codigo Liname]]," ","")</f>
        <v>R0502</v>
      </c>
    </row>
    <row r="3270" spans="1:39" customFormat="1" x14ac:dyDescent="0.25">
      <c r="A3270" s="2">
        <v>272</v>
      </c>
      <c r="B3270" t="s">
        <v>894</v>
      </c>
      <c r="C3270">
        <f t="shared" si="51"/>
        <v>1631200</v>
      </c>
      <c r="D3270">
        <v>2910</v>
      </c>
      <c r="E3270" t="s">
        <v>224</v>
      </c>
      <c r="F3270">
        <v>0.95</v>
      </c>
      <c r="G3270">
        <v>0.38</v>
      </c>
      <c r="H3270" t="s">
        <v>225</v>
      </c>
      <c r="I3270" s="2">
        <v>0.38</v>
      </c>
      <c r="J3270" t="s">
        <v>226</v>
      </c>
      <c r="K3270" t="s">
        <v>227</v>
      </c>
      <c r="L3270" s="3" t="str">
        <f>+INDEX([1]!TABLA_MAESTRO_DE_ARTICULO[SubGroupName],MATCH(Tabla_lineas[[#This Row],[CODIGO SAP]],[1]!TABLA_MAESTRO_DE_ARTICULO[ItemCode],0))</f>
        <v>COMPRIMIDO</v>
      </c>
      <c r="M3270" t="s">
        <v>228</v>
      </c>
      <c r="N3270">
        <v>39</v>
      </c>
      <c r="O3270" t="s">
        <v>45</v>
      </c>
      <c r="S3270" s="2">
        <v>9700</v>
      </c>
      <c r="T3270">
        <v>2813</v>
      </c>
      <c r="U3270">
        <v>0.3</v>
      </c>
      <c r="V3270">
        <v>0.28999999999999998</v>
      </c>
      <c r="W3270">
        <v>0.12</v>
      </c>
      <c r="Z3270" s="4" t="s">
        <v>53</v>
      </c>
      <c r="AA3270" t="s">
        <v>126</v>
      </c>
      <c r="AB3270">
        <v>46096</v>
      </c>
      <c r="AG3270">
        <v>0</v>
      </c>
      <c r="AH3270">
        <v>9700</v>
      </c>
      <c r="AM3270" t="str">
        <f>SUBSTITUTE(Tabla_lineas[[#This Row],[Codigo Liname]]," ","")</f>
        <v>A1106</v>
      </c>
    </row>
    <row r="3271" spans="1:39" customFormat="1" x14ac:dyDescent="0.25">
      <c r="A3271" s="2">
        <v>272</v>
      </c>
      <c r="B3271" t="s">
        <v>894</v>
      </c>
      <c r="C3271">
        <f t="shared" si="51"/>
        <v>1631200</v>
      </c>
      <c r="D3271">
        <v>2720</v>
      </c>
      <c r="E3271" t="s">
        <v>234</v>
      </c>
      <c r="F3271">
        <v>0.55000000000000004</v>
      </c>
      <c r="G3271">
        <v>0.55000000000000004</v>
      </c>
      <c r="H3271" t="s">
        <v>235</v>
      </c>
      <c r="I3271" s="2">
        <v>1</v>
      </c>
      <c r="J3271" t="s">
        <v>236</v>
      </c>
      <c r="K3271" t="s">
        <v>237</v>
      </c>
      <c r="L3271" s="3" t="str">
        <f>+INDEX([1]!TABLA_MAESTRO_DE_ARTICULO[SubGroupName],MATCH(Tabla_lineas[[#This Row],[CODIGO SAP]],[1]!TABLA_MAESTRO_DE_ARTICULO[ItemCode],0))</f>
        <v>COMPRIMIDO</v>
      </c>
      <c r="M3271" t="s">
        <v>238</v>
      </c>
      <c r="N3271">
        <v>40</v>
      </c>
      <c r="O3271" t="s">
        <v>45</v>
      </c>
      <c r="S3271" s="2">
        <v>3400</v>
      </c>
      <c r="T3271">
        <v>1836</v>
      </c>
      <c r="U3271">
        <v>0.8</v>
      </c>
      <c r="V3271">
        <v>0.54</v>
      </c>
      <c r="W3271">
        <v>0.2</v>
      </c>
      <c r="Z3271" s="4" t="s">
        <v>46</v>
      </c>
      <c r="AA3271" t="s">
        <v>120</v>
      </c>
      <c r="AB3271">
        <v>46132</v>
      </c>
      <c r="AG3271">
        <v>0</v>
      </c>
      <c r="AH3271">
        <v>3400</v>
      </c>
      <c r="AM3271" t="str">
        <f>SUBSTITUTE(Tabla_lineas[[#This Row],[Codigo Liname]]," ","")</f>
        <v>J0140</v>
      </c>
    </row>
    <row r="3272" spans="1:39" customFormat="1" x14ac:dyDescent="0.25">
      <c r="A3272" s="2">
        <v>272</v>
      </c>
      <c r="B3272" t="s">
        <v>894</v>
      </c>
      <c r="C3272">
        <f t="shared" si="51"/>
        <v>1631200</v>
      </c>
      <c r="D3272">
        <v>3450</v>
      </c>
      <c r="E3272" t="s">
        <v>261</v>
      </c>
      <c r="F3272">
        <v>29.81</v>
      </c>
      <c r="G3272">
        <v>16.77</v>
      </c>
      <c r="H3272" t="s">
        <v>262</v>
      </c>
      <c r="I3272" s="2">
        <v>16.77</v>
      </c>
      <c r="J3272" t="s">
        <v>263</v>
      </c>
      <c r="K3272" t="s">
        <v>264</v>
      </c>
      <c r="L3272" s="3" t="str">
        <f>+INDEX([1]!TABLA_MAESTRO_DE_ARTICULO[SubGroupName],MATCH(Tabla_lineas[[#This Row],[CODIGO SAP]],[1]!TABLA_MAESTRO_DE_ARTICULO[ItemCode],0))</f>
        <v>POLVO PARA SUSPENSION</v>
      </c>
      <c r="M3272" t="s">
        <v>265</v>
      </c>
      <c r="N3272">
        <v>45</v>
      </c>
      <c r="O3272" t="s">
        <v>65</v>
      </c>
      <c r="S3272" s="2">
        <v>230</v>
      </c>
      <c r="T3272">
        <v>3447.7000000000003</v>
      </c>
      <c r="U3272">
        <v>15</v>
      </c>
      <c r="V3272">
        <v>14.99</v>
      </c>
      <c r="W3272">
        <v>10</v>
      </c>
      <c r="Z3272" s="4" t="s">
        <v>46</v>
      </c>
      <c r="AA3272" t="s">
        <v>153</v>
      </c>
      <c r="AB3272">
        <v>46096</v>
      </c>
      <c r="AG3272">
        <v>0</v>
      </c>
      <c r="AH3272">
        <v>230</v>
      </c>
      <c r="AM3272" t="str">
        <f>SUBSTITUTE(Tabla_lineas[[#This Row],[Codigo Liname]]," ","")</f>
        <v>J0142</v>
      </c>
    </row>
    <row r="3273" spans="1:39" customFormat="1" x14ac:dyDescent="0.25">
      <c r="A3273" s="2">
        <v>272</v>
      </c>
      <c r="B3273" t="s">
        <v>894</v>
      </c>
      <c r="C3273">
        <f t="shared" si="51"/>
        <v>1631200</v>
      </c>
      <c r="D3273">
        <v>1632</v>
      </c>
      <c r="E3273" t="s">
        <v>545</v>
      </c>
      <c r="F3273">
        <v>11.7</v>
      </c>
      <c r="G3273">
        <v>8.26</v>
      </c>
      <c r="H3273" t="s">
        <v>546</v>
      </c>
      <c r="I3273" s="2">
        <v>8.26</v>
      </c>
      <c r="J3273" t="s">
        <v>547</v>
      </c>
      <c r="K3273" t="s">
        <v>548</v>
      </c>
      <c r="L3273" s="3" t="str">
        <f>+INDEX([1]!TABLA_MAESTRO_DE_ARTICULO[SubGroupName],MATCH(Tabla_lineas[[#This Row],[CODIGO SAP]],[1]!TABLA_MAESTRO_DE_ARTICULO[ItemCode],0))</f>
        <v>GOTAS</v>
      </c>
      <c r="M3273" t="s">
        <v>549</v>
      </c>
      <c r="N3273">
        <v>96</v>
      </c>
      <c r="O3273" t="s">
        <v>550</v>
      </c>
      <c r="S3273" s="2">
        <v>204</v>
      </c>
      <c r="T3273">
        <v>1629.96</v>
      </c>
      <c r="U3273">
        <v>8</v>
      </c>
      <c r="V3273">
        <v>7.99</v>
      </c>
      <c r="W3273">
        <v>3.8</v>
      </c>
      <c r="Z3273" s="4" t="s">
        <v>53</v>
      </c>
      <c r="AA3273" t="s">
        <v>153</v>
      </c>
      <c r="AB3273">
        <v>46132</v>
      </c>
      <c r="AG3273">
        <v>0</v>
      </c>
      <c r="AH3273">
        <v>204</v>
      </c>
      <c r="AM3273" t="str">
        <f>SUBSTITUTE(Tabla_lineas[[#This Row],[Codigo Liname]]," ","")</f>
        <v>B0309</v>
      </c>
    </row>
    <row r="3274" spans="1:39" customFormat="1" x14ac:dyDescent="0.25">
      <c r="A3274" s="2">
        <v>272</v>
      </c>
      <c r="B3274" t="s">
        <v>894</v>
      </c>
      <c r="C3274">
        <f t="shared" si="51"/>
        <v>1631200</v>
      </c>
      <c r="D3274">
        <v>3200</v>
      </c>
      <c r="E3274" t="s">
        <v>271</v>
      </c>
      <c r="F3274">
        <v>5.89</v>
      </c>
      <c r="G3274">
        <v>5.89</v>
      </c>
      <c r="H3274" t="s">
        <v>272</v>
      </c>
      <c r="I3274" s="2">
        <v>7.73</v>
      </c>
      <c r="J3274" t="s">
        <v>273</v>
      </c>
      <c r="K3274" t="s">
        <v>274</v>
      </c>
      <c r="L3274" s="3" t="str">
        <f>+INDEX([1]!TABLA_MAESTRO_DE_ARTICULO[SubGroupName],MATCH(Tabla_lineas[[#This Row],[CODIGO SAP]],[1]!TABLA_MAESTRO_DE_ARTICULO[ItemCode],0))</f>
        <v>CAPSULA DURA</v>
      </c>
      <c r="M3274" t="s">
        <v>275</v>
      </c>
      <c r="N3274">
        <v>54</v>
      </c>
      <c r="O3274" t="s">
        <v>276</v>
      </c>
      <c r="S3274" s="2">
        <v>800</v>
      </c>
      <c r="T3274">
        <v>3192</v>
      </c>
      <c r="U3274">
        <v>4</v>
      </c>
      <c r="V3274">
        <v>3.99</v>
      </c>
      <c r="W3274">
        <v>0.9</v>
      </c>
      <c r="Z3274" s="4" t="s">
        <v>46</v>
      </c>
      <c r="AA3274" t="s">
        <v>126</v>
      </c>
      <c r="AB3274">
        <v>46132</v>
      </c>
      <c r="AG3274">
        <v>0</v>
      </c>
      <c r="AH3274">
        <v>800</v>
      </c>
      <c r="AM3274" t="str">
        <f>SUBSTITUTE(Tabla_lineas[[#This Row],[Codigo Liname]]," ","")</f>
        <v>J0208</v>
      </c>
    </row>
    <row r="3275" spans="1:39" customFormat="1" x14ac:dyDescent="0.25">
      <c r="A3275" s="2">
        <v>272</v>
      </c>
      <c r="B3275" t="s">
        <v>894</v>
      </c>
      <c r="C3275">
        <f t="shared" si="51"/>
        <v>1631200</v>
      </c>
      <c r="D3275">
        <v>600</v>
      </c>
      <c r="E3275" t="s">
        <v>551</v>
      </c>
      <c r="F3275">
        <v>1.23</v>
      </c>
      <c r="G3275">
        <v>0.62</v>
      </c>
      <c r="H3275" t="s">
        <v>552</v>
      </c>
      <c r="I3275" s="2">
        <v>0.62</v>
      </c>
      <c r="J3275" t="s">
        <v>553</v>
      </c>
      <c r="K3275" t="s">
        <v>554</v>
      </c>
      <c r="L3275" s="3" t="str">
        <f>+INDEX([1]!TABLA_MAESTRO_DE_ARTICULO[SubGroupName],MATCH(Tabla_lineas[[#This Row],[CODIGO SAP]],[1]!TABLA_MAESTRO_DE_ARTICULO[ItemCode],0))</f>
        <v>COMPRIMIDO</v>
      </c>
      <c r="M3275" t="s">
        <v>555</v>
      </c>
      <c r="N3275">
        <v>55</v>
      </c>
      <c r="O3275" t="s">
        <v>45</v>
      </c>
      <c r="P3275">
        <v>56200</v>
      </c>
      <c r="Q3275">
        <v>169200</v>
      </c>
      <c r="R3275">
        <v>225400</v>
      </c>
      <c r="S3275" s="2">
        <v>1500</v>
      </c>
      <c r="T3275">
        <v>585</v>
      </c>
      <c r="U3275">
        <v>0.4</v>
      </c>
      <c r="V3275">
        <v>0.39</v>
      </c>
      <c r="W3275">
        <v>0.12</v>
      </c>
      <c r="Z3275" s="4" t="s">
        <v>53</v>
      </c>
      <c r="AA3275" t="s">
        <v>126</v>
      </c>
      <c r="AB3275">
        <v>46132</v>
      </c>
      <c r="AG3275">
        <v>0</v>
      </c>
      <c r="AH3275">
        <v>1500</v>
      </c>
      <c r="AM3275" t="str">
        <f>SUBSTITUTE(Tabla_lineas[[#This Row],[Codigo Liname]]," ","")</f>
        <v>C0304</v>
      </c>
    </row>
    <row r="3276" spans="1:39" customFormat="1" x14ac:dyDescent="0.25">
      <c r="A3276" s="2">
        <v>272</v>
      </c>
      <c r="B3276" t="s">
        <v>894</v>
      </c>
      <c r="C3276">
        <f t="shared" si="51"/>
        <v>1631200</v>
      </c>
      <c r="D3276">
        <v>3840</v>
      </c>
      <c r="E3276" t="s">
        <v>277</v>
      </c>
      <c r="F3276">
        <v>4.05</v>
      </c>
      <c r="G3276">
        <v>2.59</v>
      </c>
      <c r="H3276" t="s">
        <v>278</v>
      </c>
      <c r="I3276" s="2">
        <v>2.59</v>
      </c>
      <c r="J3276" t="s">
        <v>279</v>
      </c>
      <c r="K3276" t="s">
        <v>280</v>
      </c>
      <c r="L3276" s="3" t="str">
        <f>+INDEX([1]!TABLA_MAESTRO_DE_ARTICULO[SubGroupName],MATCH(Tabla_lineas[[#This Row],[CODIGO SAP]],[1]!TABLA_MAESTRO_DE_ARTICULO[ItemCode],0))</f>
        <v>COMPRIMIDO</v>
      </c>
      <c r="M3276" t="s">
        <v>281</v>
      </c>
      <c r="N3276">
        <v>57</v>
      </c>
      <c r="O3276" t="s">
        <v>45</v>
      </c>
      <c r="S3276" s="2">
        <v>1600</v>
      </c>
      <c r="T3276">
        <v>3824</v>
      </c>
      <c r="U3276">
        <v>2.4</v>
      </c>
      <c r="V3276">
        <v>2.39</v>
      </c>
      <c r="W3276">
        <v>0.7</v>
      </c>
      <c r="Z3276" s="4" t="s">
        <v>46</v>
      </c>
      <c r="AA3276" t="s">
        <v>120</v>
      </c>
      <c r="AB3276">
        <v>46132</v>
      </c>
      <c r="AG3276">
        <v>0</v>
      </c>
      <c r="AH3276">
        <v>1600</v>
      </c>
      <c r="AM3276" t="str">
        <f>SUBSTITUTE(Tabla_lineas[[#This Row],[Codigo Liname]]," ","")</f>
        <v>C1002</v>
      </c>
    </row>
    <row r="3277" spans="1:39" customFormat="1" x14ac:dyDescent="0.25">
      <c r="A3277" s="2">
        <v>272</v>
      </c>
      <c r="B3277" t="s">
        <v>894</v>
      </c>
      <c r="C3277">
        <f t="shared" si="51"/>
        <v>1631200</v>
      </c>
      <c r="D3277">
        <v>430</v>
      </c>
      <c r="E3277" t="s">
        <v>282</v>
      </c>
      <c r="F3277">
        <v>4.76</v>
      </c>
      <c r="G3277">
        <v>2.15</v>
      </c>
      <c r="H3277" t="s">
        <v>283</v>
      </c>
      <c r="I3277" s="2">
        <v>2.15</v>
      </c>
      <c r="J3277" t="s">
        <v>284</v>
      </c>
      <c r="K3277" t="s">
        <v>285</v>
      </c>
      <c r="L3277" s="3" t="str">
        <f>+INDEX([1]!TABLA_MAESTRO_DE_ARTICULO[SubGroupName],MATCH(Tabla_lineas[[#This Row],[CODIGO SAP]],[1]!TABLA_MAESTRO_DE_ARTICULO[ItemCode],0))</f>
        <v>SOLUCION INYECTABLE</v>
      </c>
      <c r="M3277" t="s">
        <v>286</v>
      </c>
      <c r="N3277">
        <v>59</v>
      </c>
      <c r="O3277" t="s">
        <v>249</v>
      </c>
      <c r="S3277" s="2">
        <v>200</v>
      </c>
      <c r="T3277">
        <v>428</v>
      </c>
      <c r="U3277">
        <v>2.15</v>
      </c>
      <c r="V3277">
        <v>2.14</v>
      </c>
      <c r="W3277">
        <v>0.7</v>
      </c>
      <c r="Z3277" s="4" t="s">
        <v>46</v>
      </c>
      <c r="AA3277" t="s">
        <v>126</v>
      </c>
      <c r="AB3277">
        <v>46132</v>
      </c>
      <c r="AG3277">
        <v>0</v>
      </c>
      <c r="AH3277">
        <v>200</v>
      </c>
      <c r="AM3277" t="str">
        <f>SUBSTITUTE(Tabla_lineas[[#This Row],[Codigo Liname]]," ","")</f>
        <v>J0149</v>
      </c>
    </row>
    <row r="3278" spans="1:39" customFormat="1" x14ac:dyDescent="0.25">
      <c r="A3278" s="2">
        <v>272</v>
      </c>
      <c r="B3278" t="s">
        <v>894</v>
      </c>
      <c r="C3278">
        <f t="shared" si="51"/>
        <v>1631200</v>
      </c>
      <c r="D3278">
        <v>2790</v>
      </c>
      <c r="E3278" t="s">
        <v>287</v>
      </c>
      <c r="F3278">
        <v>0.48</v>
      </c>
      <c r="G3278">
        <v>0.48</v>
      </c>
      <c r="H3278" t="s">
        <v>288</v>
      </c>
      <c r="I3278" s="2">
        <v>0.48</v>
      </c>
      <c r="J3278" t="s">
        <v>289</v>
      </c>
      <c r="K3278" t="s">
        <v>290</v>
      </c>
      <c r="L3278" s="3" t="str">
        <f>+INDEX([1]!TABLA_MAESTRO_DE_ARTICULO[SubGroupName],MATCH(Tabla_lineas[[#This Row],[CODIGO SAP]],[1]!TABLA_MAESTRO_DE_ARTICULO[ItemCode],0))</f>
        <v>COMPRIMIDO</v>
      </c>
      <c r="M3278" t="s">
        <v>291</v>
      </c>
      <c r="N3278">
        <v>60</v>
      </c>
      <c r="O3278" t="s">
        <v>45</v>
      </c>
      <c r="S3278" s="2">
        <v>9300</v>
      </c>
      <c r="T3278">
        <v>2697</v>
      </c>
      <c r="U3278">
        <v>0.3</v>
      </c>
      <c r="V3278">
        <v>0.28999999999999998</v>
      </c>
      <c r="W3278">
        <v>0.12</v>
      </c>
      <c r="Z3278" s="4" t="s">
        <v>46</v>
      </c>
      <c r="AA3278" t="s">
        <v>153</v>
      </c>
      <c r="AB3278">
        <v>46132</v>
      </c>
      <c r="AG3278">
        <v>0</v>
      </c>
      <c r="AH3278">
        <v>9300</v>
      </c>
      <c r="AM3278" t="str">
        <f>SUBSTITUTE(Tabla_lineas[[#This Row],[Codigo Liname]]," ","")</f>
        <v>A1001</v>
      </c>
    </row>
    <row r="3279" spans="1:39" customFormat="1" x14ac:dyDescent="0.25">
      <c r="A3279" s="2">
        <v>272</v>
      </c>
      <c r="B3279" t="s">
        <v>894</v>
      </c>
      <c r="C3279">
        <f t="shared" si="51"/>
        <v>1631200</v>
      </c>
      <c r="D3279">
        <v>270</v>
      </c>
      <c r="E3279" t="s">
        <v>500</v>
      </c>
      <c r="F3279">
        <v>5.38</v>
      </c>
      <c r="G3279">
        <v>5.17</v>
      </c>
      <c r="H3279" t="s">
        <v>501</v>
      </c>
      <c r="I3279" s="2">
        <v>5.17</v>
      </c>
      <c r="J3279" t="s">
        <v>502</v>
      </c>
      <c r="K3279" t="s">
        <v>503</v>
      </c>
      <c r="L3279" s="3" t="str">
        <f>+INDEX([1]!TABLA_MAESTRO_DE_ARTICULO[SubGroupName],MATCH(Tabla_lineas[[#This Row],[CODIGO SAP]],[1]!TABLA_MAESTRO_DE_ARTICULO[ItemCode],0))</f>
        <v>SOLUCION INYECTABLE</v>
      </c>
      <c r="M3279" t="s">
        <v>504</v>
      </c>
      <c r="N3279">
        <v>62</v>
      </c>
      <c r="O3279" t="s">
        <v>249</v>
      </c>
      <c r="S3279" s="2">
        <v>60</v>
      </c>
      <c r="T3279">
        <v>269.40000000000003</v>
      </c>
      <c r="U3279">
        <v>4.5</v>
      </c>
      <c r="V3279">
        <v>4.49</v>
      </c>
      <c r="W3279">
        <v>1.5</v>
      </c>
      <c r="Z3279" s="4" t="s">
        <v>46</v>
      </c>
      <c r="AA3279" t="s">
        <v>126</v>
      </c>
      <c r="AB3279">
        <v>46132</v>
      </c>
      <c r="AG3279">
        <v>0</v>
      </c>
      <c r="AH3279">
        <v>60</v>
      </c>
      <c r="AM3279" t="str">
        <f>SUBSTITUTE(Tabla_lineas[[#This Row],[Codigo Liname]]," ","")</f>
        <v>B0510</v>
      </c>
    </row>
    <row r="3280" spans="1:39" customFormat="1" x14ac:dyDescent="0.25">
      <c r="A3280" s="2">
        <v>272</v>
      </c>
      <c r="B3280" t="s">
        <v>894</v>
      </c>
      <c r="C3280">
        <f t="shared" si="51"/>
        <v>1631200</v>
      </c>
      <c r="D3280">
        <v>1092</v>
      </c>
      <c r="E3280" t="s">
        <v>71</v>
      </c>
      <c r="F3280">
        <v>2.73</v>
      </c>
      <c r="G3280">
        <v>0.78</v>
      </c>
      <c r="H3280" t="s">
        <v>72</v>
      </c>
      <c r="I3280" s="2">
        <v>0.78</v>
      </c>
      <c r="J3280" t="s">
        <v>73</v>
      </c>
      <c r="K3280" t="s">
        <v>74</v>
      </c>
      <c r="L3280" s="3" t="str">
        <f>+INDEX([1]!TABLA_MAESTRO_DE_ARTICULO[SubGroupName],MATCH(Tabla_lineas[[#This Row],[CODIGO SAP]],[1]!TABLA_MAESTRO_DE_ARTICULO[ItemCode],0))</f>
        <v>COMPRIMIDO</v>
      </c>
      <c r="M3280" t="s">
        <v>75</v>
      </c>
      <c r="N3280">
        <v>63</v>
      </c>
      <c r="O3280" t="s">
        <v>45</v>
      </c>
      <c r="S3280" s="2">
        <v>1400</v>
      </c>
      <c r="T3280">
        <v>1078</v>
      </c>
      <c r="U3280">
        <v>0.78</v>
      </c>
      <c r="V3280">
        <v>0.77</v>
      </c>
      <c r="W3280">
        <v>0.12</v>
      </c>
      <c r="Z3280" s="4" t="s">
        <v>46</v>
      </c>
      <c r="AA3280" t="s">
        <v>126</v>
      </c>
      <c r="AB3280">
        <v>46132</v>
      </c>
      <c r="AG3280">
        <v>0</v>
      </c>
      <c r="AH3280">
        <v>1400</v>
      </c>
      <c r="AM3280" t="str">
        <f>SUBSTITUTE(Tabla_lineas[[#This Row],[Codigo Liname]]," ","")</f>
        <v>C0306</v>
      </c>
    </row>
    <row r="3281" spans="1:39" customFormat="1" x14ac:dyDescent="0.25">
      <c r="A3281" s="2">
        <v>272</v>
      </c>
      <c r="B3281" t="s">
        <v>894</v>
      </c>
      <c r="C3281">
        <f t="shared" si="51"/>
        <v>1631200</v>
      </c>
      <c r="D3281">
        <v>1690.6999999999998</v>
      </c>
      <c r="E3281" t="s">
        <v>826</v>
      </c>
      <c r="F3281">
        <v>31.92</v>
      </c>
      <c r="G3281">
        <v>15.3</v>
      </c>
      <c r="H3281" t="s">
        <v>827</v>
      </c>
      <c r="I3281" s="2">
        <v>15.37</v>
      </c>
      <c r="J3281" t="s">
        <v>828</v>
      </c>
      <c r="K3281" t="s">
        <v>829</v>
      </c>
      <c r="L3281" s="3" t="str">
        <f>+INDEX([1]!TABLA_MAESTRO_DE_ARTICULO[SubGroupName],MATCH(Tabla_lineas[[#This Row],[CODIGO SAP]],[1]!TABLA_MAESTRO_DE_ARTICULO[ItemCode],0))</f>
        <v>CREMA DERMICA</v>
      </c>
      <c r="M3281" t="s">
        <v>830</v>
      </c>
      <c r="N3281">
        <v>98</v>
      </c>
      <c r="O3281" t="s">
        <v>223</v>
      </c>
      <c r="S3281" s="2">
        <v>110</v>
      </c>
      <c r="T3281">
        <v>1681.9</v>
      </c>
      <c r="U3281">
        <v>15.37</v>
      </c>
      <c r="V3281">
        <v>15.29</v>
      </c>
      <c r="W3281">
        <v>12</v>
      </c>
      <c r="Z3281" s="4" t="s">
        <v>46</v>
      </c>
      <c r="AA3281" t="s">
        <v>153</v>
      </c>
      <c r="AB3281">
        <v>46132</v>
      </c>
      <c r="AG3281">
        <v>0</v>
      </c>
      <c r="AH3281">
        <v>110</v>
      </c>
      <c r="AM3281" t="str">
        <f>SUBSTITUTE(Tabla_lineas[[#This Row],[Codigo Liname]]," ","")</f>
        <v>D0105</v>
      </c>
    </row>
    <row r="3282" spans="1:39" customFormat="1" x14ac:dyDescent="0.25">
      <c r="A3282" s="2">
        <v>272</v>
      </c>
      <c r="B3282" t="s">
        <v>894</v>
      </c>
      <c r="C3282">
        <f t="shared" si="51"/>
        <v>1631200</v>
      </c>
      <c r="D3282">
        <v>330</v>
      </c>
      <c r="E3282" t="s">
        <v>889</v>
      </c>
      <c r="F3282">
        <v>0.67</v>
      </c>
      <c r="G3282">
        <v>0.33</v>
      </c>
      <c r="H3282" t="s">
        <v>890</v>
      </c>
      <c r="I3282" s="2">
        <v>0.33</v>
      </c>
      <c r="J3282" t="s">
        <v>891</v>
      </c>
      <c r="K3282" t="s">
        <v>892</v>
      </c>
      <c r="L3282" s="3" t="str">
        <f>+INDEX([1]!TABLA_MAESTRO_DE_ARTICULO[SubGroupName],MATCH(Tabla_lineas[[#This Row],[CODIGO SAP]],[1]!TABLA_MAESTRO_DE_ARTICULO[ItemCode],0))</f>
        <v>COMPRIMIDO</v>
      </c>
      <c r="M3282" t="s">
        <v>893</v>
      </c>
      <c r="N3282">
        <v>69</v>
      </c>
      <c r="O3282" t="s">
        <v>45</v>
      </c>
      <c r="P3282">
        <v>110000</v>
      </c>
      <c r="Q3282">
        <v>485200</v>
      </c>
      <c r="R3282">
        <v>595200</v>
      </c>
      <c r="S3282" s="2">
        <v>1000</v>
      </c>
      <c r="T3282">
        <v>320</v>
      </c>
      <c r="U3282">
        <v>0.33</v>
      </c>
      <c r="V3282">
        <v>0.32</v>
      </c>
      <c r="W3282">
        <v>0.12</v>
      </c>
      <c r="Z3282" s="4" t="s">
        <v>46</v>
      </c>
      <c r="AA3282" t="s">
        <v>153</v>
      </c>
      <c r="AB3282">
        <v>46132</v>
      </c>
      <c r="AG3282">
        <v>0</v>
      </c>
      <c r="AH3282">
        <v>1000</v>
      </c>
      <c r="AM3282" t="str">
        <f>SUBSTITUTE(Tabla_lineas[[#This Row],[Codigo Liname]]," ","")</f>
        <v>A0702</v>
      </c>
    </row>
    <row r="3283" spans="1:39" customFormat="1" x14ac:dyDescent="0.25">
      <c r="A3283" s="2">
        <v>272</v>
      </c>
      <c r="B3283" t="s">
        <v>894</v>
      </c>
      <c r="C3283">
        <f t="shared" si="51"/>
        <v>1631200</v>
      </c>
      <c r="D3283">
        <v>4000</v>
      </c>
      <c r="E3283" t="s">
        <v>556</v>
      </c>
      <c r="F3283">
        <v>47.41</v>
      </c>
      <c r="G3283">
        <v>40</v>
      </c>
      <c r="H3283" t="s">
        <v>557</v>
      </c>
      <c r="I3283" s="2">
        <v>40.08</v>
      </c>
      <c r="J3283" t="s">
        <v>558</v>
      </c>
      <c r="K3283" t="s">
        <v>559</v>
      </c>
      <c r="L3283" s="3" t="str">
        <f>+INDEX([1]!TABLA_MAESTRO_DE_ARTICULO[SubGroupName],MATCH(Tabla_lineas[[#This Row],[CODIGO SAP]],[1]!TABLA_MAESTRO_DE_ARTICULO[ItemCode],0))</f>
        <v>SUSPENSION</v>
      </c>
      <c r="M3283" t="s">
        <v>560</v>
      </c>
      <c r="N3283">
        <v>73</v>
      </c>
      <c r="O3283" t="s">
        <v>65</v>
      </c>
      <c r="S3283" s="2">
        <v>160</v>
      </c>
      <c r="T3283">
        <v>3998.4</v>
      </c>
      <c r="U3283">
        <v>25</v>
      </c>
      <c r="V3283">
        <v>24.99</v>
      </c>
      <c r="W3283">
        <v>10</v>
      </c>
      <c r="Z3283" s="4" t="s">
        <v>46</v>
      </c>
      <c r="AA3283" t="s">
        <v>153</v>
      </c>
      <c r="AB3283">
        <v>46132</v>
      </c>
      <c r="AG3283">
        <v>0</v>
      </c>
      <c r="AH3283">
        <v>160</v>
      </c>
      <c r="AM3283" t="str">
        <f>SUBSTITUTE(Tabla_lineas[[#This Row],[Codigo Liname]]," ","")</f>
        <v>P0106</v>
      </c>
    </row>
    <row r="3284" spans="1:39" customFormat="1" x14ac:dyDescent="0.25">
      <c r="A3284" s="2">
        <v>272</v>
      </c>
      <c r="B3284" t="s">
        <v>894</v>
      </c>
      <c r="C3284">
        <f t="shared" si="51"/>
        <v>1631200</v>
      </c>
      <c r="D3284">
        <v>11340</v>
      </c>
      <c r="E3284" t="s">
        <v>333</v>
      </c>
      <c r="F3284">
        <v>0.8</v>
      </c>
      <c r="G3284">
        <v>0.8</v>
      </c>
      <c r="H3284" t="s">
        <v>334</v>
      </c>
      <c r="I3284" s="2">
        <v>0.83</v>
      </c>
      <c r="J3284" t="s">
        <v>335</v>
      </c>
      <c r="K3284" t="s">
        <v>336</v>
      </c>
      <c r="L3284" s="3" t="str">
        <f>+INDEX([1]!TABLA_MAESTRO_DE_ARTICULO[SubGroupName],MATCH(Tabla_lineas[[#This Row],[CODIGO SAP]],[1]!TABLA_MAESTRO_DE_ARTICULO[ItemCode],0))</f>
        <v>COMPRIMIDO</v>
      </c>
      <c r="M3284" t="s">
        <v>337</v>
      </c>
      <c r="N3284">
        <v>76</v>
      </c>
      <c r="O3284" t="s">
        <v>45</v>
      </c>
      <c r="S3284" s="2">
        <v>16200</v>
      </c>
      <c r="T3284">
        <v>11178</v>
      </c>
      <c r="U3284">
        <v>0.7</v>
      </c>
      <c r="V3284">
        <v>0.69</v>
      </c>
      <c r="W3284">
        <v>0.12</v>
      </c>
      <c r="Z3284" s="4" t="s">
        <v>53</v>
      </c>
      <c r="AA3284" t="s">
        <v>126</v>
      </c>
      <c r="AB3284">
        <v>46096</v>
      </c>
      <c r="AG3284">
        <v>0</v>
      </c>
      <c r="AH3284">
        <v>16200</v>
      </c>
      <c r="AM3284" t="str">
        <f>SUBSTITUTE(Tabla_lineas[[#This Row],[Codigo Liname]]," ","")</f>
        <v>A1109</v>
      </c>
    </row>
    <row r="3285" spans="1:39" customFormat="1" x14ac:dyDescent="0.25">
      <c r="A3285" s="2">
        <v>272</v>
      </c>
      <c r="B3285" t="s">
        <v>894</v>
      </c>
      <c r="C3285">
        <f t="shared" si="51"/>
        <v>1631200</v>
      </c>
      <c r="D3285">
        <v>15300</v>
      </c>
      <c r="E3285" t="s">
        <v>358</v>
      </c>
      <c r="F3285">
        <v>12.96</v>
      </c>
      <c r="G3285">
        <v>6</v>
      </c>
      <c r="H3285" t="s">
        <v>359</v>
      </c>
      <c r="I3285" s="2">
        <v>6</v>
      </c>
      <c r="J3285" t="s">
        <v>360</v>
      </c>
      <c r="K3285" t="s">
        <v>361</v>
      </c>
      <c r="L3285" s="3" t="str">
        <f>+INDEX([1]!TABLA_MAESTRO_DE_ARTICULO[SubGroupName],MATCH(Tabla_lineas[[#This Row],[CODIGO SAP]],[1]!TABLA_MAESTRO_DE_ARTICULO[ItemCode],0))</f>
        <v>POLVO PARA INYECTABLE</v>
      </c>
      <c r="M3285" t="s">
        <v>362</v>
      </c>
      <c r="N3285">
        <v>20</v>
      </c>
      <c r="O3285" t="s">
        <v>52</v>
      </c>
      <c r="S3285" s="2">
        <v>2550</v>
      </c>
      <c r="T3285">
        <v>15274.5</v>
      </c>
      <c r="U3285">
        <v>6</v>
      </c>
      <c r="V3285">
        <v>5.99</v>
      </c>
      <c r="W3285">
        <v>3</v>
      </c>
      <c r="Z3285" s="4" t="s">
        <v>46</v>
      </c>
      <c r="AA3285" t="s">
        <v>120</v>
      </c>
      <c r="AB3285">
        <v>46096</v>
      </c>
      <c r="AG3285">
        <v>0</v>
      </c>
      <c r="AH3285">
        <v>2550</v>
      </c>
      <c r="AM3285" t="str">
        <f>SUBSTITUTE(Tabla_lineas[[#This Row],[Codigo Liname]]," ","")</f>
        <v>J0115</v>
      </c>
    </row>
    <row r="3286" spans="1:39" customFormat="1" x14ac:dyDescent="0.25">
      <c r="A3286" s="2">
        <v>272</v>
      </c>
      <c r="B3286" t="s">
        <v>894</v>
      </c>
      <c r="C3286">
        <f t="shared" si="51"/>
        <v>1631200</v>
      </c>
      <c r="D3286">
        <v>38250</v>
      </c>
      <c r="E3286" t="s">
        <v>363</v>
      </c>
      <c r="F3286">
        <v>22.68</v>
      </c>
      <c r="G3286">
        <v>19.34</v>
      </c>
      <c r="H3286" t="s">
        <v>364</v>
      </c>
      <c r="I3286" s="2">
        <v>19.34</v>
      </c>
      <c r="J3286" t="s">
        <v>365</v>
      </c>
      <c r="K3286" t="s">
        <v>366</v>
      </c>
      <c r="L3286" s="3" t="str">
        <f>+INDEX([1]!TABLA_MAESTRO_DE_ARTICULO[SubGroupName],MATCH(Tabla_lineas[[#This Row],[CODIGO SAP]],[1]!TABLA_MAESTRO_DE_ARTICULO[ItemCode],0))</f>
        <v>POLVO PARA INYECTABLE</v>
      </c>
      <c r="M3286" t="s">
        <v>367</v>
      </c>
      <c r="N3286">
        <v>19</v>
      </c>
      <c r="O3286" t="s">
        <v>52</v>
      </c>
      <c r="S3286" s="2">
        <v>2550</v>
      </c>
      <c r="T3286">
        <v>38224.5</v>
      </c>
      <c r="U3286">
        <v>15</v>
      </c>
      <c r="V3286">
        <v>14.99</v>
      </c>
      <c r="W3286">
        <v>4.2</v>
      </c>
      <c r="Z3286" s="4" t="s">
        <v>46</v>
      </c>
      <c r="AA3286" t="s">
        <v>120</v>
      </c>
      <c r="AB3286">
        <v>46132</v>
      </c>
      <c r="AG3286">
        <v>0</v>
      </c>
      <c r="AH3286">
        <v>2550</v>
      </c>
      <c r="AM3286" t="str">
        <f>SUBSTITUTE(Tabla_lineas[[#This Row],[Codigo Liname]]," ","")</f>
        <v>J0116</v>
      </c>
    </row>
    <row r="3287" spans="1:39" customFormat="1" x14ac:dyDescent="0.25">
      <c r="A3287" s="2">
        <v>272</v>
      </c>
      <c r="B3287" t="s">
        <v>894</v>
      </c>
      <c r="C3287">
        <f t="shared" si="51"/>
        <v>1631200</v>
      </c>
      <c r="D3287">
        <v>603.6</v>
      </c>
      <c r="E3287" t="s">
        <v>368</v>
      </c>
      <c r="F3287">
        <v>29.81</v>
      </c>
      <c r="G3287">
        <v>15</v>
      </c>
      <c r="H3287" t="s">
        <v>369</v>
      </c>
      <c r="I3287" s="2">
        <v>15.09</v>
      </c>
      <c r="J3287" t="s">
        <v>370</v>
      </c>
      <c r="K3287" t="s">
        <v>371</v>
      </c>
      <c r="L3287" s="3" t="str">
        <f>+INDEX([1]!TABLA_MAESTRO_DE_ARTICULO[SubGroupName],MATCH(Tabla_lineas[[#This Row],[CODIGO SAP]],[1]!TABLA_MAESTRO_DE_ARTICULO[ItemCode],0))</f>
        <v>SUSPENSION</v>
      </c>
      <c r="M3287" t="s">
        <v>372</v>
      </c>
      <c r="N3287">
        <v>86</v>
      </c>
      <c r="O3287" t="s">
        <v>373</v>
      </c>
      <c r="S3287" s="2">
        <v>40</v>
      </c>
      <c r="T3287">
        <v>599.6</v>
      </c>
      <c r="U3287">
        <v>15.09</v>
      </c>
      <c r="V3287">
        <v>14.99</v>
      </c>
      <c r="W3287">
        <v>12</v>
      </c>
      <c r="Z3287" s="4" t="s">
        <v>46</v>
      </c>
      <c r="AA3287" t="s">
        <v>153</v>
      </c>
      <c r="AB3287">
        <v>46132</v>
      </c>
      <c r="AG3287">
        <v>0</v>
      </c>
      <c r="AH3287">
        <v>40</v>
      </c>
      <c r="AM3287" t="str">
        <f>SUBSTITUTE(Tabla_lineas[[#This Row],[Codigo Liname]]," ","")</f>
        <v>P0208</v>
      </c>
    </row>
    <row r="3288" spans="1:39" customFormat="1" x14ac:dyDescent="0.25">
      <c r="A3288" s="2">
        <v>272</v>
      </c>
      <c r="B3288" t="s">
        <v>894</v>
      </c>
      <c r="C3288">
        <f t="shared" si="51"/>
        <v>1631200</v>
      </c>
      <c r="D3288">
        <v>1755</v>
      </c>
      <c r="E3288" t="s">
        <v>390</v>
      </c>
      <c r="F3288">
        <v>0.92</v>
      </c>
      <c r="G3288">
        <v>0.65</v>
      </c>
      <c r="H3288" t="s">
        <v>391</v>
      </c>
      <c r="I3288" s="2">
        <v>0.65</v>
      </c>
      <c r="J3288" t="s">
        <v>392</v>
      </c>
      <c r="K3288" t="s">
        <v>393</v>
      </c>
      <c r="L3288" s="3" t="str">
        <f>+INDEX([1]!TABLA_MAESTRO_DE_ARTICULO[SubGroupName],MATCH(Tabla_lineas[[#This Row],[CODIGO SAP]],[1]!TABLA_MAESTRO_DE_ARTICULO[ItemCode],0))</f>
        <v>COMPRIMIDO</v>
      </c>
      <c r="M3288" t="s">
        <v>394</v>
      </c>
      <c r="N3288">
        <v>101</v>
      </c>
      <c r="O3288" t="s">
        <v>45</v>
      </c>
      <c r="S3288" s="2">
        <v>2700</v>
      </c>
      <c r="T3288">
        <v>1728</v>
      </c>
      <c r="U3288">
        <v>0.65</v>
      </c>
      <c r="V3288">
        <v>0.64</v>
      </c>
      <c r="W3288">
        <v>0.15</v>
      </c>
      <c r="Z3288" s="4" t="s">
        <v>46</v>
      </c>
      <c r="AA3288" t="s">
        <v>153</v>
      </c>
      <c r="AB3288">
        <v>46132</v>
      </c>
      <c r="AG3288">
        <v>0</v>
      </c>
      <c r="AH3288">
        <v>2700</v>
      </c>
      <c r="AM3288" t="str">
        <f>SUBSTITUTE(Tabla_lineas[[#This Row],[Codigo Liname]]," ","")</f>
        <v>A1206</v>
      </c>
    </row>
    <row r="3289" spans="1:39" customFormat="1" x14ac:dyDescent="0.25">
      <c r="A3289" s="2">
        <v>273</v>
      </c>
      <c r="B3289" t="s">
        <v>900</v>
      </c>
      <c r="C3289" t="str">
        <f t="shared" si="51"/>
        <v>COTI</v>
      </c>
      <c r="E3289" t="s">
        <v>683</v>
      </c>
      <c r="F3289">
        <v>3.4</v>
      </c>
      <c r="G3289">
        <v>1.21</v>
      </c>
      <c r="H3289" t="s">
        <v>684</v>
      </c>
      <c r="I3289" s="2">
        <v>1.21</v>
      </c>
      <c r="J3289" t="s">
        <v>685</v>
      </c>
      <c r="K3289" t="s">
        <v>686</v>
      </c>
      <c r="L3289" s="3" t="str">
        <f>+INDEX([1]!TABLA_MAESTRO_DE_ARTICULO[SubGroupName],MATCH(Tabla_lineas[[#This Row],[CODIGO SAP]],[1]!TABLA_MAESTRO_DE_ARTICULO[ItemCode],0))</f>
        <v>COMPRIMIDO</v>
      </c>
      <c r="M3289" t="s">
        <v>687</v>
      </c>
      <c r="O3289" t="s">
        <v>45</v>
      </c>
      <c r="S3289" s="2">
        <v>2540</v>
      </c>
      <c r="T3289">
        <v>1676.4</v>
      </c>
      <c r="U3289">
        <v>0.66</v>
      </c>
      <c r="V3289">
        <v>0.66</v>
      </c>
      <c r="Z3289" s="4" t="s">
        <v>46</v>
      </c>
      <c r="AL3289" t="s">
        <v>901</v>
      </c>
      <c r="AM3289" t="str">
        <f>SUBSTITUTE(Tabla_lineas[[#This Row],[Codigo Liname]]," ","")</f>
        <v>P0201</v>
      </c>
    </row>
    <row r="3290" spans="1:39" customFormat="1" x14ac:dyDescent="0.25">
      <c r="A3290" s="2">
        <v>273</v>
      </c>
      <c r="B3290" t="s">
        <v>900</v>
      </c>
      <c r="C3290" t="str">
        <f t="shared" si="51"/>
        <v>COTI</v>
      </c>
      <c r="E3290" t="s">
        <v>176</v>
      </c>
      <c r="F3290">
        <v>16.7</v>
      </c>
      <c r="G3290">
        <v>16.7</v>
      </c>
      <c r="H3290" t="s">
        <v>177</v>
      </c>
      <c r="I3290" s="2">
        <v>35.61</v>
      </c>
      <c r="J3290" t="s">
        <v>178</v>
      </c>
      <c r="K3290" t="s">
        <v>179</v>
      </c>
      <c r="L3290" s="3" t="str">
        <f>+INDEX([1]!TABLA_MAESTRO_DE_ARTICULO[SubGroupName],MATCH(Tabla_lineas[[#This Row],[CODIGO SAP]],[1]!TABLA_MAESTRO_DE_ARTICULO[ItemCode],0))</f>
        <v>POLVO PARA SUSPENSION</v>
      </c>
      <c r="M3290" t="s">
        <v>180</v>
      </c>
      <c r="O3290" t="s">
        <v>181</v>
      </c>
      <c r="S3290" s="2">
        <v>20</v>
      </c>
      <c r="T3290">
        <v>140</v>
      </c>
      <c r="U3290">
        <v>9.7799999999999994</v>
      </c>
      <c r="V3290">
        <v>7</v>
      </c>
      <c r="Z3290" s="4" t="s">
        <v>46</v>
      </c>
      <c r="AL3290" t="s">
        <v>901</v>
      </c>
      <c r="AM3290" t="str">
        <f>SUBSTITUTE(Tabla_lineas[[#This Row],[Codigo Liname]]," ","")</f>
        <v>J0157</v>
      </c>
    </row>
    <row r="3291" spans="1:39" customFormat="1" x14ac:dyDescent="0.25">
      <c r="A3291" s="2">
        <v>273</v>
      </c>
      <c r="B3291" t="s">
        <v>900</v>
      </c>
      <c r="C3291" t="str">
        <f t="shared" si="51"/>
        <v>COTI</v>
      </c>
      <c r="E3291" t="s">
        <v>203</v>
      </c>
      <c r="F3291">
        <v>1.64</v>
      </c>
      <c r="G3291">
        <v>1.64</v>
      </c>
      <c r="H3291" t="s">
        <v>204</v>
      </c>
      <c r="I3291" s="2">
        <v>3.72</v>
      </c>
      <c r="J3291" t="s">
        <v>205</v>
      </c>
      <c r="K3291" t="s">
        <v>206</v>
      </c>
      <c r="L3291" s="3" t="str">
        <f>+INDEX([1]!TABLA_MAESTRO_DE_ARTICULO[SubGroupName],MATCH(Tabla_lineas[[#This Row],[CODIGO SAP]],[1]!TABLA_MAESTRO_DE_ARTICULO[ItemCode],0))</f>
        <v>COMPRIMIDO</v>
      </c>
      <c r="M3291" t="s">
        <v>207</v>
      </c>
      <c r="O3291" t="s">
        <v>45</v>
      </c>
      <c r="S3291" s="2">
        <v>1500</v>
      </c>
      <c r="T3291">
        <v>615</v>
      </c>
      <c r="U3291">
        <v>0.41</v>
      </c>
      <c r="V3291">
        <v>0.41</v>
      </c>
      <c r="Z3291" s="4" t="s">
        <v>46</v>
      </c>
      <c r="AL3291" t="s">
        <v>901</v>
      </c>
      <c r="AM3291" t="str">
        <f>SUBSTITUTE(Tabla_lineas[[#This Row],[Codigo Liname]]," ","")</f>
        <v>J0127</v>
      </c>
    </row>
    <row r="3292" spans="1:39" customFormat="1" x14ac:dyDescent="0.25">
      <c r="A3292" s="2">
        <v>273</v>
      </c>
      <c r="B3292" t="s">
        <v>900</v>
      </c>
      <c r="C3292" t="str">
        <f t="shared" si="51"/>
        <v>COTI</v>
      </c>
      <c r="E3292" t="s">
        <v>218</v>
      </c>
      <c r="F3292">
        <v>28.9</v>
      </c>
      <c r="G3292">
        <v>13.37</v>
      </c>
      <c r="H3292" t="s">
        <v>219</v>
      </c>
      <c r="I3292" s="2">
        <v>13.37</v>
      </c>
      <c r="J3292" t="s">
        <v>220</v>
      </c>
      <c r="K3292" t="s">
        <v>221</v>
      </c>
      <c r="L3292" s="3" t="str">
        <f>+INDEX([1]!TABLA_MAESTRO_DE_ARTICULO[SubGroupName],MATCH(Tabla_lineas[[#This Row],[CODIGO SAP]],[1]!TABLA_MAESTRO_DE_ARTICULO[ItemCode],0))</f>
        <v>CREMA DERMICA</v>
      </c>
      <c r="M3292" t="s">
        <v>222</v>
      </c>
      <c r="O3292" t="s">
        <v>223</v>
      </c>
      <c r="S3292" s="2">
        <v>99</v>
      </c>
      <c r="T3292">
        <v>445.5</v>
      </c>
      <c r="U3292">
        <v>4.5</v>
      </c>
      <c r="V3292">
        <v>4.5</v>
      </c>
      <c r="Z3292" s="4" t="s">
        <v>46</v>
      </c>
      <c r="AL3292" t="s">
        <v>901</v>
      </c>
      <c r="AM3292" t="str">
        <f>SUBSTITUTE(Tabla_lineas[[#This Row],[Codigo Liname]]," ","")</f>
        <v>D0103</v>
      </c>
    </row>
    <row r="3293" spans="1:39" customFormat="1" x14ac:dyDescent="0.25">
      <c r="A3293" s="2">
        <v>273</v>
      </c>
      <c r="B3293" t="s">
        <v>900</v>
      </c>
      <c r="C3293" t="str">
        <f t="shared" si="51"/>
        <v>COTI</v>
      </c>
      <c r="E3293" t="s">
        <v>229</v>
      </c>
      <c r="F3293">
        <v>19.329999999999998</v>
      </c>
      <c r="G3293">
        <v>18.399999999999999</v>
      </c>
      <c r="H3293" t="s">
        <v>230</v>
      </c>
      <c r="I3293" s="2">
        <v>18.399999999999999</v>
      </c>
      <c r="J3293" t="s">
        <v>231</v>
      </c>
      <c r="K3293" t="s">
        <v>232</v>
      </c>
      <c r="L3293" s="3" t="str">
        <f>+INDEX([1]!TABLA_MAESTRO_DE_ARTICULO[SubGroupName],MATCH(Tabla_lineas[[#This Row],[CODIGO SAP]],[1]!TABLA_MAESTRO_DE_ARTICULO[ItemCode],0))</f>
        <v>SUSPENSION</v>
      </c>
      <c r="M3293" t="s">
        <v>233</v>
      </c>
      <c r="O3293" t="s">
        <v>65</v>
      </c>
      <c r="S3293" s="2">
        <v>200</v>
      </c>
      <c r="T3293">
        <v>1400</v>
      </c>
      <c r="U3293">
        <v>8.01</v>
      </c>
      <c r="V3293">
        <v>7</v>
      </c>
      <c r="Z3293" s="4" t="s">
        <v>46</v>
      </c>
      <c r="AL3293" t="s">
        <v>901</v>
      </c>
      <c r="AM3293" t="str">
        <f>SUBSTITUTE(Tabla_lineas[[#This Row],[Codigo Liname]]," ","")</f>
        <v>J0138</v>
      </c>
    </row>
    <row r="3294" spans="1:39" customFormat="1" x14ac:dyDescent="0.25">
      <c r="A3294" s="2">
        <v>273</v>
      </c>
      <c r="B3294" t="s">
        <v>900</v>
      </c>
      <c r="C3294" t="str">
        <f t="shared" si="51"/>
        <v>COTI</v>
      </c>
      <c r="E3294" t="s">
        <v>60</v>
      </c>
      <c r="F3294">
        <v>15.12</v>
      </c>
      <c r="G3294">
        <v>9.5</v>
      </c>
      <c r="H3294" t="s">
        <v>61</v>
      </c>
      <c r="I3294" s="2">
        <v>9.59</v>
      </c>
      <c r="J3294" t="s">
        <v>62</v>
      </c>
      <c r="K3294" t="s">
        <v>63</v>
      </c>
      <c r="L3294" s="3" t="str">
        <f>+INDEX([1]!TABLA_MAESTRO_DE_ARTICULO[SubGroupName],MATCH(Tabla_lineas[[#This Row],[CODIGO SAP]],[1]!TABLA_MAESTRO_DE_ARTICULO[ItemCode],0))</f>
        <v>JARABE</v>
      </c>
      <c r="M3294" t="s">
        <v>64</v>
      </c>
      <c r="O3294" t="s">
        <v>65</v>
      </c>
      <c r="S3294" s="2">
        <v>33</v>
      </c>
      <c r="T3294">
        <v>168.96</v>
      </c>
      <c r="U3294">
        <v>5.12</v>
      </c>
      <c r="V3294">
        <v>5.12</v>
      </c>
      <c r="Z3294" s="4" t="s">
        <v>46</v>
      </c>
      <c r="AL3294" t="s">
        <v>901</v>
      </c>
      <c r="AM3294" t="str">
        <f>SUBSTITUTE(Tabla_lineas[[#This Row],[Codigo Liname]]," ","")</f>
        <v>R0503</v>
      </c>
    </row>
    <row r="3295" spans="1:39" customFormat="1" x14ac:dyDescent="0.25">
      <c r="A3295" s="2">
        <v>273</v>
      </c>
      <c r="B3295" t="s">
        <v>900</v>
      </c>
      <c r="C3295" t="str">
        <f t="shared" si="51"/>
        <v>COTI</v>
      </c>
      <c r="E3295" t="s">
        <v>266</v>
      </c>
      <c r="F3295">
        <v>0.56000000000000005</v>
      </c>
      <c r="G3295">
        <v>0.53</v>
      </c>
      <c r="H3295" t="s">
        <v>267</v>
      </c>
      <c r="I3295" s="2">
        <v>0.53</v>
      </c>
      <c r="J3295" t="s">
        <v>268</v>
      </c>
      <c r="K3295" t="s">
        <v>269</v>
      </c>
      <c r="L3295" s="3" t="str">
        <f>+INDEX([1]!TABLA_MAESTRO_DE_ARTICULO[SubGroupName],MATCH(Tabla_lineas[[#This Row],[CODIGO SAP]],[1]!TABLA_MAESTRO_DE_ARTICULO[ItemCode],0))</f>
        <v>COMPRIMIDO</v>
      </c>
      <c r="M3295" t="s">
        <v>270</v>
      </c>
      <c r="O3295" t="s">
        <v>45</v>
      </c>
      <c r="S3295" s="2">
        <v>5000</v>
      </c>
      <c r="T3295">
        <v>500</v>
      </c>
      <c r="U3295">
        <v>0.1</v>
      </c>
      <c r="V3295">
        <v>0.1</v>
      </c>
      <c r="Z3295" s="4" t="s">
        <v>46</v>
      </c>
      <c r="AL3295" t="s">
        <v>901</v>
      </c>
      <c r="AM3295" t="str">
        <f>SUBSTITUTE(Tabla_lineas[[#This Row],[Codigo Liname]]," ","")</f>
        <v>C0901</v>
      </c>
    </row>
    <row r="3296" spans="1:39" customFormat="1" x14ac:dyDescent="0.25">
      <c r="A3296" s="2">
        <v>273</v>
      </c>
      <c r="B3296" t="s">
        <v>900</v>
      </c>
      <c r="C3296" t="str">
        <f t="shared" si="51"/>
        <v>COTI</v>
      </c>
      <c r="E3296" t="s">
        <v>545</v>
      </c>
      <c r="F3296">
        <v>11.7</v>
      </c>
      <c r="G3296">
        <v>8.26</v>
      </c>
      <c r="H3296" t="s">
        <v>546</v>
      </c>
      <c r="I3296" s="2">
        <v>8.26</v>
      </c>
      <c r="J3296" t="s">
        <v>547</v>
      </c>
      <c r="K3296" t="s">
        <v>548</v>
      </c>
      <c r="L3296" s="3" t="str">
        <f>+INDEX([1]!TABLA_MAESTRO_DE_ARTICULO[SubGroupName],MATCH(Tabla_lineas[[#This Row],[CODIGO SAP]],[1]!TABLA_MAESTRO_DE_ARTICULO[ItemCode],0))</f>
        <v>GOTAS</v>
      </c>
      <c r="M3296" t="s">
        <v>549</v>
      </c>
      <c r="O3296" t="s">
        <v>550</v>
      </c>
      <c r="S3296" s="2">
        <v>200</v>
      </c>
      <c r="T3296">
        <v>800</v>
      </c>
      <c r="U3296">
        <v>4</v>
      </c>
      <c r="V3296">
        <v>4</v>
      </c>
      <c r="Z3296" s="4" t="s">
        <v>46</v>
      </c>
      <c r="AL3296" t="s">
        <v>901</v>
      </c>
      <c r="AM3296" t="str">
        <f>SUBSTITUTE(Tabla_lineas[[#This Row],[Codigo Liname]]," ","")</f>
        <v>B0309</v>
      </c>
    </row>
    <row r="3297" spans="1:39" customFormat="1" x14ac:dyDescent="0.25">
      <c r="A3297" s="2">
        <v>273</v>
      </c>
      <c r="B3297" t="s">
        <v>900</v>
      </c>
      <c r="C3297" t="str">
        <f t="shared" si="51"/>
        <v>COTI</v>
      </c>
      <c r="E3297" t="s">
        <v>303</v>
      </c>
      <c r="F3297">
        <v>0.75</v>
      </c>
      <c r="G3297">
        <v>0.69</v>
      </c>
      <c r="H3297" t="s">
        <v>304</v>
      </c>
      <c r="I3297" s="2">
        <v>0.69</v>
      </c>
      <c r="J3297" t="s">
        <v>305</v>
      </c>
      <c r="K3297" t="s">
        <v>306</v>
      </c>
      <c r="L3297" s="3" t="str">
        <f>+INDEX([1]!TABLA_MAESTRO_DE_ARTICULO[SubGroupName],MATCH(Tabla_lineas[[#This Row],[CODIGO SAP]],[1]!TABLA_MAESTRO_DE_ARTICULO[ItemCode],0))</f>
        <v>COMPRIMIDO</v>
      </c>
      <c r="M3297" t="s">
        <v>307</v>
      </c>
      <c r="O3297" t="s">
        <v>45</v>
      </c>
      <c r="P3297">
        <v>138600</v>
      </c>
      <c r="Q3297">
        <v>3275900</v>
      </c>
      <c r="R3297">
        <v>3414500</v>
      </c>
      <c r="S3297" s="2">
        <v>10000</v>
      </c>
      <c r="T3297">
        <v>2000</v>
      </c>
      <c r="U3297">
        <v>0.2</v>
      </c>
      <c r="V3297">
        <v>0.2</v>
      </c>
      <c r="Z3297" s="4" t="s">
        <v>46</v>
      </c>
      <c r="AL3297" t="s">
        <v>901</v>
      </c>
      <c r="AM3297" t="str">
        <f>SUBSTITUTE(Tabla_lineas[[#This Row],[Codigo Liname]]," ","")</f>
        <v>M0105</v>
      </c>
    </row>
    <row r="3298" spans="1:39" customFormat="1" x14ac:dyDescent="0.25">
      <c r="A3298" s="2">
        <v>273</v>
      </c>
      <c r="B3298" t="s">
        <v>900</v>
      </c>
      <c r="C3298" t="str">
        <f t="shared" si="51"/>
        <v>COTI</v>
      </c>
      <c r="E3298" t="s">
        <v>318</v>
      </c>
      <c r="F3298">
        <v>1.26</v>
      </c>
      <c r="G3298">
        <v>1.26</v>
      </c>
      <c r="H3298" t="s">
        <v>319</v>
      </c>
      <c r="I3298" s="2">
        <v>3.35</v>
      </c>
      <c r="J3298" t="s">
        <v>320</v>
      </c>
      <c r="K3298" t="s">
        <v>321</v>
      </c>
      <c r="L3298" s="3" t="str">
        <f>+INDEX([1]!TABLA_MAESTRO_DE_ARTICULO[SubGroupName],MATCH(Tabla_lineas[[#This Row],[CODIGO SAP]],[1]!TABLA_MAESTRO_DE_ARTICULO[ItemCode],0))</f>
        <v>COMPRIMIDO</v>
      </c>
      <c r="M3298" t="s">
        <v>322</v>
      </c>
      <c r="O3298" t="s">
        <v>45</v>
      </c>
      <c r="S3298" s="2">
        <v>2000</v>
      </c>
      <c r="T3298">
        <v>420</v>
      </c>
      <c r="U3298">
        <v>0.21</v>
      </c>
      <c r="V3298">
        <v>0.21</v>
      </c>
      <c r="Z3298" s="4" t="s">
        <v>46</v>
      </c>
      <c r="AL3298" t="s">
        <v>901</v>
      </c>
      <c r="AM3298" t="str">
        <f>SUBSTITUTE(Tabla_lineas[[#This Row],[Codigo Liname]]," ","")</f>
        <v>A1004</v>
      </c>
    </row>
    <row r="3299" spans="1:39" customFormat="1" x14ac:dyDescent="0.25">
      <c r="A3299" s="2">
        <v>273</v>
      </c>
      <c r="B3299" t="s">
        <v>900</v>
      </c>
      <c r="C3299" t="str">
        <f t="shared" si="51"/>
        <v>COTI</v>
      </c>
      <c r="E3299" t="s">
        <v>98</v>
      </c>
      <c r="F3299">
        <v>9.4</v>
      </c>
      <c r="G3299">
        <v>8.77</v>
      </c>
      <c r="H3299" t="s">
        <v>99</v>
      </c>
      <c r="I3299" s="2">
        <v>8.77</v>
      </c>
      <c r="J3299" t="s">
        <v>100</v>
      </c>
      <c r="K3299" t="s">
        <v>101</v>
      </c>
      <c r="L3299" s="3" t="str">
        <f>+INDEX([1]!TABLA_MAESTRO_DE_ARTICULO[SubGroupName],MATCH(Tabla_lineas[[#This Row],[CODIGO SAP]],[1]!TABLA_MAESTRO_DE_ARTICULO[ItemCode],0))</f>
        <v>GOTAS</v>
      </c>
      <c r="M3299" t="s">
        <v>102</v>
      </c>
      <c r="O3299" t="s">
        <v>103</v>
      </c>
      <c r="S3299" s="2">
        <v>200</v>
      </c>
      <c r="T3299">
        <v>580</v>
      </c>
      <c r="U3299">
        <v>2.9</v>
      </c>
      <c r="V3299">
        <v>2.9</v>
      </c>
      <c r="Z3299" s="4" t="s">
        <v>46</v>
      </c>
      <c r="AL3299" t="s">
        <v>901</v>
      </c>
      <c r="AM3299" t="str">
        <f>SUBSTITUTE(Tabla_lineas[[#This Row],[Codigo Liname]]," ","")</f>
        <v>N0210</v>
      </c>
    </row>
    <row r="3300" spans="1:39" customFormat="1" x14ac:dyDescent="0.25">
      <c r="A3300" s="2">
        <v>273</v>
      </c>
      <c r="B3300" t="s">
        <v>900</v>
      </c>
      <c r="C3300" t="str">
        <f t="shared" si="51"/>
        <v>COTI</v>
      </c>
      <c r="E3300" t="s">
        <v>379</v>
      </c>
      <c r="F3300">
        <v>0.6</v>
      </c>
      <c r="G3300">
        <v>0.45</v>
      </c>
      <c r="H3300" t="s">
        <v>380</v>
      </c>
      <c r="I3300" s="2">
        <v>0.45</v>
      </c>
      <c r="J3300" t="s">
        <v>381</v>
      </c>
      <c r="K3300" t="s">
        <v>382</v>
      </c>
      <c r="L3300" s="3" t="str">
        <f>+INDEX([1]!TABLA_MAESTRO_DE_ARTICULO[SubGroupName],MATCH(Tabla_lineas[[#This Row],[CODIGO SAP]],[1]!TABLA_MAESTRO_DE_ARTICULO[ItemCode],0))</f>
        <v>COMPRIMIDO</v>
      </c>
      <c r="M3300" t="s">
        <v>383</v>
      </c>
      <c r="O3300" t="s">
        <v>45</v>
      </c>
      <c r="S3300" s="2">
        <v>20000</v>
      </c>
      <c r="T3300">
        <v>2000</v>
      </c>
      <c r="U3300">
        <v>0.1</v>
      </c>
      <c r="V3300">
        <v>0.1</v>
      </c>
      <c r="Z3300" s="4" t="s">
        <v>46</v>
      </c>
      <c r="AL3300" t="s">
        <v>901</v>
      </c>
      <c r="AM3300" t="str">
        <f>SUBSTITUTE(Tabla_lineas[[#This Row],[Codigo Liname]]," ","")</f>
        <v>B0308</v>
      </c>
    </row>
    <row r="3301" spans="1:39" customFormat="1" x14ac:dyDescent="0.25">
      <c r="A3301" s="2">
        <v>273</v>
      </c>
      <c r="B3301" t="s">
        <v>900</v>
      </c>
      <c r="C3301" t="str">
        <f t="shared" si="51"/>
        <v>COTI</v>
      </c>
      <c r="E3301" t="s">
        <v>395</v>
      </c>
      <c r="F3301">
        <v>39.200000000000003</v>
      </c>
      <c r="G3301">
        <v>23.99</v>
      </c>
      <c r="H3301" t="s">
        <v>396</v>
      </c>
      <c r="I3301" s="2">
        <v>23.99</v>
      </c>
      <c r="J3301" t="s">
        <v>397</v>
      </c>
      <c r="K3301" t="s">
        <v>398</v>
      </c>
      <c r="L3301" s="3" t="str">
        <f>+INDEX([1]!TABLA_MAESTRO_DE_ARTICULO[SubGroupName],MATCH(Tabla_lineas[[#This Row],[CODIGO SAP]],[1]!TABLA_MAESTRO_DE_ARTICULO[ItemCode],0))</f>
        <v>JARABE</v>
      </c>
      <c r="M3301" t="s">
        <v>399</v>
      </c>
      <c r="O3301" t="s">
        <v>400</v>
      </c>
      <c r="S3301" s="2">
        <v>200</v>
      </c>
      <c r="T3301">
        <v>1020</v>
      </c>
      <c r="U3301">
        <v>5.0999999999999996</v>
      </c>
      <c r="V3301">
        <v>5.0999999999999996</v>
      </c>
      <c r="Z3301" s="4" t="s">
        <v>46</v>
      </c>
      <c r="AL3301" t="s">
        <v>901</v>
      </c>
      <c r="AM3301" t="str">
        <f>SUBSTITUTE(Tabla_lineas[[#This Row],[Codigo Liname]]," ","")</f>
        <v>A1205</v>
      </c>
    </row>
    <row r="3302" spans="1:39" customFormat="1" x14ac:dyDescent="0.25">
      <c r="A3302" s="2">
        <v>274</v>
      </c>
      <c r="B3302" t="s">
        <v>902</v>
      </c>
      <c r="C3302" t="str">
        <f t="shared" si="51"/>
        <v>COTI</v>
      </c>
      <c r="D3302">
        <v>12780</v>
      </c>
      <c r="E3302" t="s">
        <v>40</v>
      </c>
      <c r="F3302">
        <v>1.54</v>
      </c>
      <c r="G3302">
        <v>1.54</v>
      </c>
      <c r="H3302" t="s">
        <v>41</v>
      </c>
      <c r="I3302" s="2">
        <v>2.13</v>
      </c>
      <c r="J3302" t="s">
        <v>42</v>
      </c>
      <c r="K3302" t="s">
        <v>43</v>
      </c>
      <c r="L3302" s="3" t="str">
        <f>+INDEX([1]!TABLA_MAESTRO_DE_ARTICULO[SubGroupName],MATCH(Tabla_lineas[[#This Row],[CODIGO SAP]],[1]!TABLA_MAESTRO_DE_ARTICULO[ItemCode],0))</f>
        <v>COMPRIMIDO</v>
      </c>
      <c r="M3302" t="s">
        <v>44</v>
      </c>
      <c r="N3302">
        <v>5</v>
      </c>
      <c r="O3302" t="s">
        <v>45</v>
      </c>
      <c r="P3302">
        <v>381190</v>
      </c>
      <c r="Q3302">
        <v>790200</v>
      </c>
      <c r="R3302">
        <v>1171390</v>
      </c>
      <c r="S3302" s="2">
        <v>6000</v>
      </c>
      <c r="T3302">
        <v>9180</v>
      </c>
      <c r="U3302">
        <v>2.13</v>
      </c>
      <c r="V3302">
        <v>1.53</v>
      </c>
      <c r="W3302">
        <v>0.15</v>
      </c>
      <c r="Z3302" s="4" t="s">
        <v>46</v>
      </c>
      <c r="AA3302" t="s">
        <v>126</v>
      </c>
      <c r="AB3302">
        <v>46132</v>
      </c>
      <c r="AG3302">
        <v>0</v>
      </c>
      <c r="AH3302">
        <v>6000</v>
      </c>
      <c r="AM3302" t="str">
        <f>SUBSTITUTE(Tabla_lineas[[#This Row],[Codigo Liname]]," ","")</f>
        <v>C0807</v>
      </c>
    </row>
    <row r="3303" spans="1:39" customFormat="1" x14ac:dyDescent="0.25">
      <c r="A3303" s="2">
        <v>274</v>
      </c>
      <c r="B3303" t="s">
        <v>902</v>
      </c>
      <c r="C3303" t="str">
        <f t="shared" si="51"/>
        <v>COTI</v>
      </c>
      <c r="D3303">
        <v>21733.499999999996</v>
      </c>
      <c r="E3303" t="s">
        <v>166</v>
      </c>
      <c r="F3303">
        <v>111.67</v>
      </c>
      <c r="G3303">
        <v>111.67</v>
      </c>
      <c r="H3303" t="s">
        <v>167</v>
      </c>
      <c r="I3303" s="2">
        <v>144.88999999999999</v>
      </c>
      <c r="J3303" t="s">
        <v>168</v>
      </c>
      <c r="K3303" t="s">
        <v>169</v>
      </c>
      <c r="L3303" s="3" t="str">
        <f>+INDEX([1]!TABLA_MAESTRO_DE_ARTICULO[SubGroupName],MATCH(Tabla_lineas[[#This Row],[CODIGO SAP]],[1]!TABLA_MAESTRO_DE_ARTICULO[ItemCode],0))</f>
        <v>POLVO PARA SUSPENSION</v>
      </c>
      <c r="M3303" t="s">
        <v>170</v>
      </c>
      <c r="N3303">
        <v>6</v>
      </c>
      <c r="O3303" t="s">
        <v>65</v>
      </c>
      <c r="S3303" s="2">
        <v>150</v>
      </c>
      <c r="T3303">
        <v>16749</v>
      </c>
      <c r="U3303">
        <v>144.88999999999999</v>
      </c>
      <c r="V3303">
        <v>111.66</v>
      </c>
      <c r="W3303">
        <v>25</v>
      </c>
      <c r="Z3303" s="4" t="s">
        <v>46</v>
      </c>
      <c r="AA3303" t="s">
        <v>120</v>
      </c>
      <c r="AB3303">
        <v>46096</v>
      </c>
      <c r="AG3303">
        <v>0</v>
      </c>
      <c r="AH3303">
        <v>150</v>
      </c>
      <c r="AM3303" t="str">
        <f>SUBSTITUTE(Tabla_lineas[[#This Row],[Codigo Liname]]," ","")</f>
        <v>J0110</v>
      </c>
    </row>
    <row r="3304" spans="1:39" customFormat="1" x14ac:dyDescent="0.25">
      <c r="A3304" s="2">
        <v>274</v>
      </c>
      <c r="B3304" t="s">
        <v>902</v>
      </c>
      <c r="C3304" t="str">
        <f t="shared" si="51"/>
        <v>COTI</v>
      </c>
      <c r="D3304">
        <v>9558</v>
      </c>
      <c r="E3304" t="s">
        <v>182</v>
      </c>
      <c r="F3304">
        <v>10.37</v>
      </c>
      <c r="G3304">
        <v>10.37</v>
      </c>
      <c r="H3304" t="s">
        <v>183</v>
      </c>
      <c r="I3304" s="2">
        <v>10.62</v>
      </c>
      <c r="J3304" t="s">
        <v>184</v>
      </c>
      <c r="K3304" t="s">
        <v>185</v>
      </c>
      <c r="L3304" s="3" t="str">
        <f>+INDEX([1]!TABLA_MAESTRO_DE_ARTICULO[SubGroupName],MATCH(Tabla_lineas[[#This Row],[CODIGO SAP]],[1]!TABLA_MAESTRO_DE_ARTICULO[ItemCode],0))</f>
        <v>POLVO PARA INYECTABLE</v>
      </c>
      <c r="M3304" t="s">
        <v>186</v>
      </c>
      <c r="N3304">
        <v>8</v>
      </c>
      <c r="O3304" t="s">
        <v>187</v>
      </c>
      <c r="S3304" s="2">
        <v>900</v>
      </c>
      <c r="T3304">
        <v>9324</v>
      </c>
      <c r="U3304">
        <v>10.62</v>
      </c>
      <c r="V3304">
        <v>10.36</v>
      </c>
      <c r="W3304">
        <v>2.8</v>
      </c>
      <c r="Z3304" s="4" t="s">
        <v>46</v>
      </c>
      <c r="AA3304" t="s">
        <v>120</v>
      </c>
      <c r="AB3304">
        <v>46132</v>
      </c>
      <c r="AG3304">
        <v>0</v>
      </c>
      <c r="AH3304">
        <v>900</v>
      </c>
      <c r="AM3304" t="str">
        <f>SUBSTITUTE(Tabla_lineas[[#This Row],[Codigo Liname]]," ","")</f>
        <v>J0112</v>
      </c>
    </row>
    <row r="3305" spans="1:39" customFormat="1" x14ac:dyDescent="0.25">
      <c r="A3305" s="2">
        <v>274</v>
      </c>
      <c r="B3305" t="s">
        <v>902</v>
      </c>
      <c r="C3305" t="str">
        <f t="shared" si="51"/>
        <v>COTI</v>
      </c>
      <c r="D3305">
        <v>20745</v>
      </c>
      <c r="E3305" t="s">
        <v>524</v>
      </c>
      <c r="F3305">
        <v>26.03</v>
      </c>
      <c r="G3305">
        <v>26</v>
      </c>
      <c r="H3305" t="s">
        <v>525</v>
      </c>
      <c r="I3305" s="2">
        <v>41.49</v>
      </c>
      <c r="J3305" t="s">
        <v>526</v>
      </c>
      <c r="K3305" t="s">
        <v>527</v>
      </c>
      <c r="L3305" s="3" t="str">
        <f>+INDEX([1]!TABLA_MAESTRO_DE_ARTICULO[SubGroupName],MATCH(Tabla_lineas[[#This Row],[CODIGO SAP]],[1]!TABLA_MAESTRO_DE_ARTICULO[ItemCode],0))</f>
        <v>POLVO PARA INYECTABLE</v>
      </c>
      <c r="M3305" t="s">
        <v>528</v>
      </c>
      <c r="N3305">
        <v>19</v>
      </c>
      <c r="O3305" t="s">
        <v>187</v>
      </c>
      <c r="S3305" s="2">
        <v>500</v>
      </c>
      <c r="T3305">
        <v>12995</v>
      </c>
      <c r="U3305">
        <v>41.49</v>
      </c>
      <c r="V3305">
        <v>25.99</v>
      </c>
      <c r="W3305">
        <v>4.5</v>
      </c>
      <c r="Z3305" s="4" t="s">
        <v>46</v>
      </c>
      <c r="AA3305" t="s">
        <v>120</v>
      </c>
      <c r="AB3305">
        <v>46132</v>
      </c>
      <c r="AG3305">
        <v>0</v>
      </c>
      <c r="AH3305">
        <v>500</v>
      </c>
      <c r="AM3305" t="str">
        <f>SUBSTITUTE(Tabla_lineas[[#This Row],[Codigo Liname]]," ","")</f>
        <v>J0121</v>
      </c>
    </row>
    <row r="3306" spans="1:39" customFormat="1" x14ac:dyDescent="0.25">
      <c r="A3306" s="2">
        <v>274</v>
      </c>
      <c r="B3306" t="s">
        <v>902</v>
      </c>
      <c r="C3306" t="str">
        <f t="shared" si="51"/>
        <v>COTI</v>
      </c>
      <c r="D3306">
        <v>25950.000000000004</v>
      </c>
      <c r="E3306" t="s">
        <v>193</v>
      </c>
      <c r="F3306">
        <v>14.39</v>
      </c>
      <c r="G3306">
        <v>10.38</v>
      </c>
      <c r="H3306" t="s">
        <v>194</v>
      </c>
      <c r="I3306" s="2">
        <v>10.38</v>
      </c>
      <c r="J3306" t="s">
        <v>195</v>
      </c>
      <c r="K3306" t="s">
        <v>196</v>
      </c>
      <c r="L3306" s="3" t="str">
        <f>+INDEX([1]!TABLA_MAESTRO_DE_ARTICULO[SubGroupName],MATCH(Tabla_lineas[[#This Row],[CODIGO SAP]],[1]!TABLA_MAESTRO_DE_ARTICULO[ItemCode],0))</f>
        <v>POLVO PARA INYECTABLE</v>
      </c>
      <c r="M3306" t="s">
        <v>197</v>
      </c>
      <c r="N3306">
        <v>20</v>
      </c>
      <c r="O3306" t="s">
        <v>52</v>
      </c>
      <c r="S3306" s="2">
        <v>2500</v>
      </c>
      <c r="T3306">
        <v>25924.999999999996</v>
      </c>
      <c r="U3306">
        <v>10.38</v>
      </c>
      <c r="V3306">
        <v>10.37</v>
      </c>
      <c r="W3306">
        <v>3.8</v>
      </c>
      <c r="Z3306" s="4" t="s">
        <v>46</v>
      </c>
      <c r="AA3306" t="s">
        <v>120</v>
      </c>
      <c r="AB3306">
        <v>46096</v>
      </c>
      <c r="AG3306">
        <v>0</v>
      </c>
      <c r="AH3306">
        <v>2500</v>
      </c>
      <c r="AM3306" t="str">
        <f>SUBSTITUTE(Tabla_lineas[[#This Row],[Codigo Liname]]," ","")</f>
        <v>J0122</v>
      </c>
    </row>
    <row r="3307" spans="1:39" customFormat="1" x14ac:dyDescent="0.25">
      <c r="A3307" s="2">
        <v>274</v>
      </c>
      <c r="B3307" t="s">
        <v>902</v>
      </c>
      <c r="C3307" t="str">
        <f t="shared" si="51"/>
        <v>COTI</v>
      </c>
      <c r="D3307">
        <v>66675</v>
      </c>
      <c r="E3307" t="s">
        <v>47</v>
      </c>
      <c r="F3307">
        <v>14.47</v>
      </c>
      <c r="G3307">
        <v>14.47</v>
      </c>
      <c r="H3307" t="s">
        <v>48</v>
      </c>
      <c r="I3307" s="2">
        <v>26.67</v>
      </c>
      <c r="J3307" t="s">
        <v>49</v>
      </c>
      <c r="K3307" t="s">
        <v>50</v>
      </c>
      <c r="L3307" s="3" t="str">
        <f>+INDEX([1]!TABLA_MAESTRO_DE_ARTICULO[SubGroupName],MATCH(Tabla_lineas[[#This Row],[CODIGO SAP]],[1]!TABLA_MAESTRO_DE_ARTICULO[ItemCode],0))</f>
        <v>POLVO PARA INYECTABLE</v>
      </c>
      <c r="M3307" t="s">
        <v>51</v>
      </c>
      <c r="N3307">
        <v>21</v>
      </c>
      <c r="O3307" t="s">
        <v>52</v>
      </c>
      <c r="P3307">
        <v>17583</v>
      </c>
      <c r="Q3307">
        <v>72000</v>
      </c>
      <c r="R3307">
        <v>89583</v>
      </c>
      <c r="S3307" s="2">
        <v>2500</v>
      </c>
      <c r="T3307">
        <v>36150</v>
      </c>
      <c r="U3307">
        <v>26.67</v>
      </c>
      <c r="V3307">
        <v>14.46</v>
      </c>
      <c r="W3307">
        <v>3.8</v>
      </c>
      <c r="Z3307" s="4" t="s">
        <v>46</v>
      </c>
      <c r="AA3307" t="s">
        <v>126</v>
      </c>
      <c r="AB3307">
        <v>46096</v>
      </c>
      <c r="AG3307">
        <v>0</v>
      </c>
      <c r="AH3307">
        <v>2500</v>
      </c>
      <c r="AM3307" t="str">
        <f>SUBSTITUTE(Tabla_lineas[[#This Row],[Codigo Liname]]," ","")</f>
        <v>J0126</v>
      </c>
    </row>
    <row r="3308" spans="1:39" customFormat="1" x14ac:dyDescent="0.25">
      <c r="A3308" s="2">
        <v>274</v>
      </c>
      <c r="B3308" t="s">
        <v>902</v>
      </c>
      <c r="C3308" t="str">
        <f t="shared" si="51"/>
        <v>COTI</v>
      </c>
      <c r="D3308">
        <v>1780</v>
      </c>
      <c r="E3308" t="s">
        <v>198</v>
      </c>
      <c r="F3308">
        <v>1.02</v>
      </c>
      <c r="G3308">
        <v>1</v>
      </c>
      <c r="H3308" t="s">
        <v>199</v>
      </c>
      <c r="I3308" s="2">
        <v>1.78</v>
      </c>
      <c r="J3308" t="s">
        <v>200</v>
      </c>
      <c r="K3308" t="s">
        <v>201</v>
      </c>
      <c r="L3308" s="3" t="str">
        <f>+INDEX([1]!TABLA_MAESTRO_DE_ARTICULO[SubGroupName],MATCH(Tabla_lineas[[#This Row],[CODIGO SAP]],[1]!TABLA_MAESTRO_DE_ARTICULO[ItemCode],0))</f>
        <v>COMPRIMIDO</v>
      </c>
      <c r="M3308" t="s">
        <v>202</v>
      </c>
      <c r="N3308">
        <v>22</v>
      </c>
      <c r="O3308" t="s">
        <v>45</v>
      </c>
      <c r="S3308" s="2">
        <v>1000</v>
      </c>
      <c r="T3308">
        <v>990</v>
      </c>
      <c r="U3308">
        <v>1.78</v>
      </c>
      <c r="V3308">
        <v>0.99</v>
      </c>
      <c r="W3308">
        <v>0.15</v>
      </c>
      <c r="Z3308" s="4" t="s">
        <v>53</v>
      </c>
      <c r="AG3308">
        <v>0</v>
      </c>
      <c r="AH3308">
        <v>1000</v>
      </c>
      <c r="AM3308" t="str">
        <f>SUBSTITUTE(Tabla_lineas[[#This Row],[Codigo Liname]]," ","")</f>
        <v>R0607</v>
      </c>
    </row>
    <row r="3309" spans="1:39" customFormat="1" x14ac:dyDescent="0.25">
      <c r="A3309" s="2">
        <v>274</v>
      </c>
      <c r="B3309" t="s">
        <v>902</v>
      </c>
      <c r="C3309" t="str">
        <f t="shared" si="51"/>
        <v>COTI</v>
      </c>
      <c r="D3309">
        <v>28986.999999999996</v>
      </c>
      <c r="E3309" t="s">
        <v>529</v>
      </c>
      <c r="F3309">
        <v>117.7</v>
      </c>
      <c r="G3309">
        <v>82.8</v>
      </c>
      <c r="H3309" t="s">
        <v>530</v>
      </c>
      <c r="I3309" s="2">
        <v>82.82</v>
      </c>
      <c r="J3309" t="s">
        <v>531</v>
      </c>
      <c r="K3309" t="s">
        <v>532</v>
      </c>
      <c r="L3309" s="3" t="str">
        <f>+INDEX([1]!TABLA_MAESTRO_DE_ARTICULO[SubGroupName],MATCH(Tabla_lineas[[#This Row],[CODIGO SAP]],[1]!TABLA_MAESTRO_DE_ARTICULO[ItemCode],0))</f>
        <v>POLVO PARA INYECTABLE</v>
      </c>
      <c r="M3309" t="s">
        <v>533</v>
      </c>
      <c r="N3309">
        <v>55</v>
      </c>
      <c r="O3309" t="s">
        <v>187</v>
      </c>
      <c r="S3309" s="2">
        <v>350</v>
      </c>
      <c r="T3309">
        <v>28976.500000000004</v>
      </c>
      <c r="U3309">
        <v>82.82</v>
      </c>
      <c r="V3309">
        <v>82.79</v>
      </c>
      <c r="W3309">
        <v>35</v>
      </c>
      <c r="Z3309" s="4" t="s">
        <v>46</v>
      </c>
      <c r="AA3309" t="s">
        <v>120</v>
      </c>
      <c r="AB3309">
        <v>46132</v>
      </c>
      <c r="AG3309">
        <v>0</v>
      </c>
      <c r="AH3309">
        <v>350</v>
      </c>
      <c r="AM3309" t="str">
        <f>SUBSTITUTE(Tabla_lineas[[#This Row],[Codigo Liname]]," ","")</f>
        <v>J0150</v>
      </c>
    </row>
    <row r="3310" spans="1:39" customFormat="1" x14ac:dyDescent="0.25">
      <c r="A3310" s="2">
        <v>274</v>
      </c>
      <c r="B3310" t="s">
        <v>902</v>
      </c>
      <c r="C3310" t="str">
        <f t="shared" si="51"/>
        <v>COTI</v>
      </c>
      <c r="D3310">
        <v>2280</v>
      </c>
      <c r="E3310" t="s">
        <v>224</v>
      </c>
      <c r="F3310">
        <v>0.95</v>
      </c>
      <c r="G3310">
        <v>0.38</v>
      </c>
      <c r="H3310" t="s">
        <v>225</v>
      </c>
      <c r="I3310" s="2">
        <v>0.38</v>
      </c>
      <c r="J3310" t="s">
        <v>226</v>
      </c>
      <c r="K3310" t="s">
        <v>227</v>
      </c>
      <c r="L3310" s="3" t="str">
        <f>+INDEX([1]!TABLA_MAESTRO_DE_ARTICULO[SubGroupName],MATCH(Tabla_lineas[[#This Row],[CODIGO SAP]],[1]!TABLA_MAESTRO_DE_ARTICULO[ItemCode],0))</f>
        <v>COMPRIMIDO</v>
      </c>
      <c r="M3310" t="s">
        <v>228</v>
      </c>
      <c r="N3310">
        <v>29</v>
      </c>
      <c r="O3310" t="s">
        <v>45</v>
      </c>
      <c r="S3310" s="2">
        <v>6000</v>
      </c>
      <c r="T3310">
        <v>2220</v>
      </c>
      <c r="U3310">
        <v>0.38</v>
      </c>
      <c r="V3310">
        <v>0.37</v>
      </c>
      <c r="W3310">
        <v>0.12</v>
      </c>
      <c r="Z3310" s="4" t="s">
        <v>53</v>
      </c>
      <c r="AA3310" t="s">
        <v>126</v>
      </c>
      <c r="AB3310">
        <v>46096</v>
      </c>
      <c r="AG3310">
        <v>0</v>
      </c>
      <c r="AH3310">
        <v>6000</v>
      </c>
      <c r="AM3310" t="str">
        <f>SUBSTITUTE(Tabla_lineas[[#This Row],[Codigo Liname]]," ","")</f>
        <v>A1106</v>
      </c>
    </row>
    <row r="3311" spans="1:39" customFormat="1" x14ac:dyDescent="0.25">
      <c r="A3311" s="2">
        <v>274</v>
      </c>
      <c r="B3311" t="s">
        <v>902</v>
      </c>
      <c r="C3311" t="str">
        <f t="shared" si="51"/>
        <v>COTI</v>
      </c>
      <c r="D3311">
        <v>503.1</v>
      </c>
      <c r="E3311" t="s">
        <v>261</v>
      </c>
      <c r="F3311">
        <v>29.81</v>
      </c>
      <c r="G3311">
        <v>16.77</v>
      </c>
      <c r="H3311" t="s">
        <v>262</v>
      </c>
      <c r="I3311" s="2">
        <v>16.77</v>
      </c>
      <c r="J3311" t="s">
        <v>263</v>
      </c>
      <c r="K3311" t="s">
        <v>264</v>
      </c>
      <c r="L3311" s="3" t="str">
        <f>+INDEX([1]!TABLA_MAESTRO_DE_ARTICULO[SubGroupName],MATCH(Tabla_lineas[[#This Row],[CODIGO SAP]],[1]!TABLA_MAESTRO_DE_ARTICULO[ItemCode],0))</f>
        <v>POLVO PARA SUSPENSION</v>
      </c>
      <c r="M3311" t="s">
        <v>265</v>
      </c>
      <c r="N3311">
        <v>33</v>
      </c>
      <c r="O3311" t="s">
        <v>65</v>
      </c>
      <c r="S3311" s="2">
        <v>30</v>
      </c>
      <c r="T3311">
        <v>502.80000000000007</v>
      </c>
      <c r="U3311">
        <v>16.77</v>
      </c>
      <c r="V3311">
        <v>16.760000000000002</v>
      </c>
      <c r="W3311">
        <v>10</v>
      </c>
      <c r="Z3311" s="4" t="s">
        <v>46</v>
      </c>
      <c r="AA3311" t="s">
        <v>153</v>
      </c>
      <c r="AB3311">
        <v>46096</v>
      </c>
      <c r="AG3311">
        <v>0</v>
      </c>
      <c r="AH3311">
        <v>30</v>
      </c>
      <c r="AM3311" t="str">
        <f>SUBSTITUTE(Tabla_lineas[[#This Row],[Codigo Liname]]," ","")</f>
        <v>J0142</v>
      </c>
    </row>
    <row r="3312" spans="1:39" customFormat="1" x14ac:dyDescent="0.25">
      <c r="A3312" s="2">
        <v>274</v>
      </c>
      <c r="B3312" t="s">
        <v>902</v>
      </c>
      <c r="C3312" t="str">
        <f t="shared" si="51"/>
        <v>COTI</v>
      </c>
      <c r="D3312">
        <v>540</v>
      </c>
      <c r="E3312" t="s">
        <v>745</v>
      </c>
      <c r="F3312">
        <v>1.93</v>
      </c>
      <c r="G3312">
        <v>1.35</v>
      </c>
      <c r="H3312" t="s">
        <v>746</v>
      </c>
      <c r="I3312" s="2">
        <v>1.35</v>
      </c>
      <c r="J3312" t="s">
        <v>747</v>
      </c>
      <c r="K3312" t="s">
        <v>748</v>
      </c>
      <c r="L3312" s="3" t="str">
        <f>+INDEX([1]!TABLA_MAESTRO_DE_ARTICULO[SubGroupName],MATCH(Tabla_lineas[[#This Row],[CODIGO SAP]],[1]!TABLA_MAESTRO_DE_ARTICULO[ItemCode],0))</f>
        <v>COMPRIMIDO</v>
      </c>
      <c r="M3312" t="s">
        <v>749</v>
      </c>
      <c r="N3312">
        <v>35</v>
      </c>
      <c r="O3312" t="s">
        <v>45</v>
      </c>
      <c r="S3312" s="2">
        <v>400</v>
      </c>
      <c r="T3312">
        <v>536</v>
      </c>
      <c r="U3312">
        <v>1.35</v>
      </c>
      <c r="V3312">
        <v>1.34</v>
      </c>
      <c r="W3312">
        <v>0.22</v>
      </c>
      <c r="Z3312" s="4" t="s">
        <v>46</v>
      </c>
      <c r="AA3312" t="s">
        <v>120</v>
      </c>
      <c r="AB3312">
        <v>46132</v>
      </c>
      <c r="AG3312">
        <v>0</v>
      </c>
      <c r="AH3312">
        <v>400</v>
      </c>
      <c r="AM3312" t="str">
        <f>SUBSTITUTE(Tabla_lineas[[#This Row],[Codigo Liname]]," ","")</f>
        <v>J0144</v>
      </c>
    </row>
    <row r="3313" spans="1:39" customFormat="1" x14ac:dyDescent="0.25">
      <c r="A3313" s="2">
        <v>274</v>
      </c>
      <c r="B3313" t="s">
        <v>902</v>
      </c>
      <c r="C3313" t="str">
        <f t="shared" si="51"/>
        <v>COTI</v>
      </c>
      <c r="D3313">
        <v>3093.8</v>
      </c>
      <c r="E3313" t="s">
        <v>551</v>
      </c>
      <c r="F3313">
        <v>1.23</v>
      </c>
      <c r="G3313">
        <v>0.62</v>
      </c>
      <c r="H3313" t="s">
        <v>552</v>
      </c>
      <c r="I3313" s="2">
        <v>0.62</v>
      </c>
      <c r="J3313" t="s">
        <v>553</v>
      </c>
      <c r="K3313" t="s">
        <v>554</v>
      </c>
      <c r="L3313" s="3" t="str">
        <f>+INDEX([1]!TABLA_MAESTRO_DE_ARTICULO[SubGroupName],MATCH(Tabla_lineas[[#This Row],[CODIGO SAP]],[1]!TABLA_MAESTRO_DE_ARTICULO[ItemCode],0))</f>
        <v>COMPRIMIDO</v>
      </c>
      <c r="M3313" t="s">
        <v>555</v>
      </c>
      <c r="N3313">
        <v>45</v>
      </c>
      <c r="O3313" t="s">
        <v>45</v>
      </c>
      <c r="P3313">
        <v>56200</v>
      </c>
      <c r="Q3313">
        <v>169200</v>
      </c>
      <c r="R3313">
        <v>225400</v>
      </c>
      <c r="S3313" s="2">
        <v>4990</v>
      </c>
      <c r="T3313">
        <v>3043.9</v>
      </c>
      <c r="U3313">
        <v>0.62</v>
      </c>
      <c r="V3313">
        <v>0.61</v>
      </c>
      <c r="W3313">
        <v>0.12</v>
      </c>
      <c r="Z3313" s="4" t="s">
        <v>53</v>
      </c>
      <c r="AA3313" t="s">
        <v>126</v>
      </c>
      <c r="AB3313">
        <v>46132</v>
      </c>
      <c r="AG3313">
        <v>0</v>
      </c>
      <c r="AH3313">
        <v>4990</v>
      </c>
      <c r="AM3313" t="str">
        <f>SUBSTITUTE(Tabla_lineas[[#This Row],[Codigo Liname]]," ","")</f>
        <v>C0304</v>
      </c>
    </row>
    <row r="3314" spans="1:39" customFormat="1" x14ac:dyDescent="0.25">
      <c r="A3314" s="2">
        <v>274</v>
      </c>
      <c r="B3314" t="s">
        <v>902</v>
      </c>
      <c r="C3314" t="str">
        <f t="shared" si="51"/>
        <v>COTI</v>
      </c>
      <c r="D3314">
        <v>7770</v>
      </c>
      <c r="E3314" t="s">
        <v>277</v>
      </c>
      <c r="F3314">
        <v>4.05</v>
      </c>
      <c r="G3314">
        <v>2.59</v>
      </c>
      <c r="H3314" t="s">
        <v>278</v>
      </c>
      <c r="I3314" s="2">
        <v>2.59</v>
      </c>
      <c r="J3314" t="s">
        <v>279</v>
      </c>
      <c r="K3314" t="s">
        <v>280</v>
      </c>
      <c r="L3314" s="3" t="str">
        <f>+INDEX([1]!TABLA_MAESTRO_DE_ARTICULO[SubGroupName],MATCH(Tabla_lineas[[#This Row],[CODIGO SAP]],[1]!TABLA_MAESTRO_DE_ARTICULO[ItemCode],0))</f>
        <v>COMPRIMIDO</v>
      </c>
      <c r="M3314" t="s">
        <v>281</v>
      </c>
      <c r="N3314">
        <v>46</v>
      </c>
      <c r="O3314" t="s">
        <v>45</v>
      </c>
      <c r="S3314" s="2">
        <v>3000</v>
      </c>
      <c r="T3314">
        <v>7740</v>
      </c>
      <c r="U3314">
        <v>2.59</v>
      </c>
      <c r="V3314">
        <v>2.58</v>
      </c>
      <c r="W3314">
        <v>0.7</v>
      </c>
      <c r="Z3314" s="4" t="s">
        <v>46</v>
      </c>
      <c r="AA3314" t="s">
        <v>120</v>
      </c>
      <c r="AB3314">
        <v>46132</v>
      </c>
      <c r="AG3314">
        <v>0</v>
      </c>
      <c r="AH3314">
        <v>3000</v>
      </c>
      <c r="AM3314" t="str">
        <f>SUBSTITUTE(Tabla_lineas[[#This Row],[Codigo Liname]]," ","")</f>
        <v>C1002</v>
      </c>
    </row>
    <row r="3315" spans="1:39" customFormat="1" x14ac:dyDescent="0.25">
      <c r="A3315" s="2">
        <v>274</v>
      </c>
      <c r="B3315" t="s">
        <v>902</v>
      </c>
      <c r="C3315" t="str">
        <f t="shared" si="51"/>
        <v>COTI</v>
      </c>
      <c r="D3315">
        <v>2631.6</v>
      </c>
      <c r="E3315" t="s">
        <v>282</v>
      </c>
      <c r="F3315">
        <v>4.76</v>
      </c>
      <c r="G3315">
        <v>2.15</v>
      </c>
      <c r="H3315" t="s">
        <v>283</v>
      </c>
      <c r="I3315" s="2">
        <v>2.15</v>
      </c>
      <c r="J3315" t="s">
        <v>284</v>
      </c>
      <c r="K3315" t="s">
        <v>285</v>
      </c>
      <c r="L3315" s="3" t="str">
        <f>+INDEX([1]!TABLA_MAESTRO_DE_ARTICULO[SubGroupName],MATCH(Tabla_lineas[[#This Row],[CODIGO SAP]],[1]!TABLA_MAESTRO_DE_ARTICULO[ItemCode],0))</f>
        <v>SOLUCION INYECTABLE</v>
      </c>
      <c r="M3315" t="s">
        <v>286</v>
      </c>
      <c r="N3315">
        <v>48</v>
      </c>
      <c r="O3315" t="s">
        <v>249</v>
      </c>
      <c r="S3315" s="2">
        <v>1224</v>
      </c>
      <c r="T3315">
        <v>2619.36</v>
      </c>
      <c r="U3315">
        <v>2.15</v>
      </c>
      <c r="V3315">
        <v>2.14</v>
      </c>
      <c r="W3315">
        <v>0.7</v>
      </c>
      <c r="Z3315" s="4" t="s">
        <v>53</v>
      </c>
      <c r="AA3315" t="s">
        <v>126</v>
      </c>
      <c r="AB3315">
        <v>46132</v>
      </c>
      <c r="AG3315">
        <v>0</v>
      </c>
      <c r="AH3315">
        <v>1224</v>
      </c>
      <c r="AM3315" t="str">
        <f>SUBSTITUTE(Tabla_lineas[[#This Row],[Codigo Liname]]," ","")</f>
        <v>J0149</v>
      </c>
    </row>
    <row r="3316" spans="1:39" customFormat="1" x14ac:dyDescent="0.25">
      <c r="A3316" s="2">
        <v>274</v>
      </c>
      <c r="B3316" t="s">
        <v>902</v>
      </c>
      <c r="C3316" t="str">
        <f t="shared" si="51"/>
        <v>COTI</v>
      </c>
      <c r="D3316">
        <v>1440</v>
      </c>
      <c r="E3316" t="s">
        <v>287</v>
      </c>
      <c r="F3316">
        <v>0.48</v>
      </c>
      <c r="G3316">
        <v>0.48</v>
      </c>
      <c r="H3316" t="s">
        <v>288</v>
      </c>
      <c r="I3316" s="2">
        <v>0.48</v>
      </c>
      <c r="J3316" t="s">
        <v>289</v>
      </c>
      <c r="K3316" t="s">
        <v>290</v>
      </c>
      <c r="L3316" s="3" t="str">
        <f>+INDEX([1]!TABLA_MAESTRO_DE_ARTICULO[SubGroupName],MATCH(Tabla_lineas[[#This Row],[CODIGO SAP]],[1]!TABLA_MAESTRO_DE_ARTICULO[ItemCode],0))</f>
        <v>COMPRIMIDO</v>
      </c>
      <c r="M3316" t="s">
        <v>291</v>
      </c>
      <c r="N3316">
        <v>49</v>
      </c>
      <c r="O3316" t="s">
        <v>45</v>
      </c>
      <c r="S3316" s="2">
        <v>3000</v>
      </c>
      <c r="T3316">
        <v>1410</v>
      </c>
      <c r="U3316">
        <v>0.48</v>
      </c>
      <c r="V3316">
        <v>0.47</v>
      </c>
      <c r="W3316">
        <v>0.12</v>
      </c>
      <c r="Z3316" s="4" t="s">
        <v>46</v>
      </c>
      <c r="AA3316" t="s">
        <v>153</v>
      </c>
      <c r="AB3316">
        <v>46132</v>
      </c>
      <c r="AG3316">
        <v>0</v>
      </c>
      <c r="AH3316">
        <v>3000</v>
      </c>
      <c r="AM3316" t="str">
        <f>SUBSTITUTE(Tabla_lineas[[#This Row],[Codigo Liname]]," ","")</f>
        <v>A1001</v>
      </c>
    </row>
    <row r="3317" spans="1:39" customFormat="1" x14ac:dyDescent="0.25">
      <c r="A3317" s="2">
        <v>274</v>
      </c>
      <c r="B3317" t="s">
        <v>902</v>
      </c>
      <c r="C3317" t="str">
        <f t="shared" si="51"/>
        <v>COTI</v>
      </c>
      <c r="D3317">
        <v>517</v>
      </c>
      <c r="E3317" t="s">
        <v>500</v>
      </c>
      <c r="F3317">
        <v>5.38</v>
      </c>
      <c r="G3317">
        <v>5.17</v>
      </c>
      <c r="H3317" t="s">
        <v>501</v>
      </c>
      <c r="I3317" s="2">
        <v>5.17</v>
      </c>
      <c r="J3317" t="s">
        <v>502</v>
      </c>
      <c r="K3317" t="s">
        <v>503</v>
      </c>
      <c r="L3317" s="3" t="str">
        <f>+INDEX([1]!TABLA_MAESTRO_DE_ARTICULO[SubGroupName],MATCH(Tabla_lineas[[#This Row],[CODIGO SAP]],[1]!TABLA_MAESTRO_DE_ARTICULO[ItemCode],0))</f>
        <v>SOLUCION INYECTABLE</v>
      </c>
      <c r="M3317" t="s">
        <v>504</v>
      </c>
      <c r="N3317">
        <v>50</v>
      </c>
      <c r="O3317" t="s">
        <v>249</v>
      </c>
      <c r="S3317" s="2">
        <v>100</v>
      </c>
      <c r="T3317">
        <v>516</v>
      </c>
      <c r="U3317">
        <v>5.17</v>
      </c>
      <c r="V3317">
        <v>5.16</v>
      </c>
      <c r="W3317">
        <v>1.5</v>
      </c>
      <c r="Z3317" s="4" t="s">
        <v>46</v>
      </c>
      <c r="AA3317" t="s">
        <v>126</v>
      </c>
      <c r="AB3317">
        <v>46132</v>
      </c>
      <c r="AG3317">
        <v>0</v>
      </c>
      <c r="AH3317">
        <v>100</v>
      </c>
      <c r="AM3317" t="str">
        <f>SUBSTITUTE(Tabla_lineas[[#This Row],[Codigo Liname]]," ","")</f>
        <v>B0510</v>
      </c>
    </row>
    <row r="3318" spans="1:39" customFormat="1" x14ac:dyDescent="0.25">
      <c r="A3318" s="2">
        <v>274</v>
      </c>
      <c r="B3318" t="s">
        <v>902</v>
      </c>
      <c r="C3318" t="str">
        <f t="shared" si="51"/>
        <v>COTI</v>
      </c>
      <c r="D3318">
        <v>1560</v>
      </c>
      <c r="E3318" t="s">
        <v>71</v>
      </c>
      <c r="F3318">
        <v>2.73</v>
      </c>
      <c r="G3318">
        <v>0.78</v>
      </c>
      <c r="H3318" t="s">
        <v>72</v>
      </c>
      <c r="I3318" s="2">
        <v>0.78</v>
      </c>
      <c r="J3318" t="s">
        <v>73</v>
      </c>
      <c r="K3318" t="s">
        <v>74</v>
      </c>
      <c r="L3318" s="3" t="str">
        <f>+INDEX([1]!TABLA_MAESTRO_DE_ARTICULO[SubGroupName],MATCH(Tabla_lineas[[#This Row],[CODIGO SAP]],[1]!TABLA_MAESTRO_DE_ARTICULO[ItemCode],0))</f>
        <v>COMPRIMIDO</v>
      </c>
      <c r="M3318" t="s">
        <v>75</v>
      </c>
      <c r="N3318">
        <v>53</v>
      </c>
      <c r="O3318" t="s">
        <v>45</v>
      </c>
      <c r="S3318" s="2">
        <v>2000</v>
      </c>
      <c r="T3318">
        <v>1540</v>
      </c>
      <c r="U3318">
        <v>0.78</v>
      </c>
      <c r="V3318">
        <v>0.77</v>
      </c>
      <c r="W3318">
        <v>0.12</v>
      </c>
      <c r="Z3318" s="4" t="s">
        <v>46</v>
      </c>
      <c r="AA3318" t="s">
        <v>126</v>
      </c>
      <c r="AB3318">
        <v>46132</v>
      </c>
      <c r="AG3318">
        <v>0</v>
      </c>
      <c r="AH3318">
        <v>2000</v>
      </c>
      <c r="AM3318" t="str">
        <f>SUBSTITUTE(Tabla_lineas[[#This Row],[Codigo Liname]]," ","")</f>
        <v>C0306</v>
      </c>
    </row>
    <row r="3319" spans="1:39" customFormat="1" x14ac:dyDescent="0.25">
      <c r="A3319" s="2">
        <v>274</v>
      </c>
      <c r="B3319" t="s">
        <v>902</v>
      </c>
      <c r="C3319" t="str">
        <f t="shared" si="51"/>
        <v>COTI</v>
      </c>
      <c r="D3319">
        <v>4809.5999999999995</v>
      </c>
      <c r="E3319" t="s">
        <v>556</v>
      </c>
      <c r="F3319">
        <v>47.41</v>
      </c>
      <c r="G3319">
        <v>40</v>
      </c>
      <c r="H3319" t="s">
        <v>557</v>
      </c>
      <c r="I3319" s="2">
        <v>40.08</v>
      </c>
      <c r="J3319" t="s">
        <v>558</v>
      </c>
      <c r="K3319" t="s">
        <v>559</v>
      </c>
      <c r="L3319" s="3" t="str">
        <f>+INDEX([1]!TABLA_MAESTRO_DE_ARTICULO[SubGroupName],MATCH(Tabla_lineas[[#This Row],[CODIGO SAP]],[1]!TABLA_MAESTRO_DE_ARTICULO[ItemCode],0))</f>
        <v>SUSPENSION</v>
      </c>
      <c r="M3319" t="s">
        <v>560</v>
      </c>
      <c r="N3319">
        <v>65</v>
      </c>
      <c r="O3319" t="s">
        <v>65</v>
      </c>
      <c r="S3319" s="2">
        <v>120</v>
      </c>
      <c r="T3319">
        <v>4798.8</v>
      </c>
      <c r="U3319">
        <v>40.08</v>
      </c>
      <c r="V3319">
        <v>39.99</v>
      </c>
      <c r="W3319">
        <v>10</v>
      </c>
      <c r="Z3319" s="4" t="s">
        <v>46</v>
      </c>
      <c r="AA3319" t="s">
        <v>153</v>
      </c>
      <c r="AB3319">
        <v>46132</v>
      </c>
      <c r="AG3319">
        <v>0</v>
      </c>
      <c r="AH3319">
        <v>120</v>
      </c>
      <c r="AM3319" t="str">
        <f>SUBSTITUTE(Tabla_lineas[[#This Row],[Codigo Liname]]," ","")</f>
        <v>P0106</v>
      </c>
    </row>
    <row r="3320" spans="1:39" customFormat="1" x14ac:dyDescent="0.25">
      <c r="A3320" s="2">
        <v>274</v>
      </c>
      <c r="B3320" t="s">
        <v>902</v>
      </c>
      <c r="C3320" t="str">
        <f t="shared" si="51"/>
        <v>COTI</v>
      </c>
      <c r="D3320">
        <v>830</v>
      </c>
      <c r="E3320" t="s">
        <v>333</v>
      </c>
      <c r="F3320">
        <v>0.8</v>
      </c>
      <c r="G3320">
        <v>0.8</v>
      </c>
      <c r="H3320" t="s">
        <v>334</v>
      </c>
      <c r="I3320" s="2">
        <v>0.83</v>
      </c>
      <c r="J3320" t="s">
        <v>335</v>
      </c>
      <c r="K3320" t="s">
        <v>336</v>
      </c>
      <c r="L3320" s="3" t="str">
        <f>+INDEX([1]!TABLA_MAESTRO_DE_ARTICULO[SubGroupName],MATCH(Tabla_lineas[[#This Row],[CODIGO SAP]],[1]!TABLA_MAESTRO_DE_ARTICULO[ItemCode],0))</f>
        <v>COMPRIMIDO</v>
      </c>
      <c r="M3320" t="s">
        <v>337</v>
      </c>
      <c r="N3320">
        <v>70</v>
      </c>
      <c r="O3320" t="s">
        <v>45</v>
      </c>
      <c r="S3320" s="2">
        <v>1000</v>
      </c>
      <c r="T3320">
        <v>790</v>
      </c>
      <c r="U3320">
        <v>0.83</v>
      </c>
      <c r="V3320">
        <v>0.79</v>
      </c>
      <c r="W3320">
        <v>0.12</v>
      </c>
      <c r="Z3320" s="4" t="s">
        <v>53</v>
      </c>
      <c r="AA3320" t="s">
        <v>126</v>
      </c>
      <c r="AB3320">
        <v>46096</v>
      </c>
      <c r="AG3320">
        <v>0</v>
      </c>
      <c r="AH3320">
        <v>1000</v>
      </c>
      <c r="AM3320" t="str">
        <f>SUBSTITUTE(Tabla_lineas[[#This Row],[Codigo Liname]]," ","")</f>
        <v>A1109</v>
      </c>
    </row>
    <row r="3321" spans="1:39" customFormat="1" x14ac:dyDescent="0.25">
      <c r="A3321" s="2">
        <v>274</v>
      </c>
      <c r="B3321" t="s">
        <v>902</v>
      </c>
      <c r="C3321" t="str">
        <f t="shared" si="51"/>
        <v>COTI</v>
      </c>
      <c r="D3321">
        <v>300</v>
      </c>
      <c r="E3321" t="s">
        <v>358</v>
      </c>
      <c r="F3321">
        <v>12.96</v>
      </c>
      <c r="G3321">
        <v>6</v>
      </c>
      <c r="H3321" t="s">
        <v>359</v>
      </c>
      <c r="I3321" s="2">
        <v>6</v>
      </c>
      <c r="J3321" t="s">
        <v>360</v>
      </c>
      <c r="K3321" t="s">
        <v>361</v>
      </c>
      <c r="L3321" s="3" t="str">
        <f>+INDEX([1]!TABLA_MAESTRO_DE_ARTICULO[SubGroupName],MATCH(Tabla_lineas[[#This Row],[CODIGO SAP]],[1]!TABLA_MAESTRO_DE_ARTICULO[ItemCode],0))</f>
        <v>POLVO PARA INYECTABLE</v>
      </c>
      <c r="M3321" t="s">
        <v>362</v>
      </c>
      <c r="N3321">
        <v>9</v>
      </c>
      <c r="O3321" t="s">
        <v>52</v>
      </c>
      <c r="S3321" s="2">
        <v>50</v>
      </c>
      <c r="T3321">
        <v>299.5</v>
      </c>
      <c r="U3321">
        <v>6</v>
      </c>
      <c r="V3321">
        <v>5.99</v>
      </c>
      <c r="W3321">
        <v>3</v>
      </c>
      <c r="Z3321" s="4" t="s">
        <v>46</v>
      </c>
      <c r="AA3321" t="s">
        <v>120</v>
      </c>
      <c r="AB3321">
        <v>46096</v>
      </c>
      <c r="AG3321">
        <v>0</v>
      </c>
      <c r="AH3321">
        <v>50</v>
      </c>
      <c r="AM3321" t="str">
        <f>SUBSTITUTE(Tabla_lineas[[#This Row],[Codigo Liname]]," ","")</f>
        <v>J0115</v>
      </c>
    </row>
    <row r="3322" spans="1:39" customFormat="1" x14ac:dyDescent="0.25">
      <c r="A3322" s="2">
        <v>274</v>
      </c>
      <c r="B3322" t="s">
        <v>902</v>
      </c>
      <c r="C3322" t="str">
        <f t="shared" si="51"/>
        <v>COTI</v>
      </c>
      <c r="D3322">
        <v>967</v>
      </c>
      <c r="E3322" t="s">
        <v>363</v>
      </c>
      <c r="F3322">
        <v>22.68</v>
      </c>
      <c r="G3322">
        <v>19.34</v>
      </c>
      <c r="H3322" t="s">
        <v>364</v>
      </c>
      <c r="I3322" s="2">
        <v>19.34</v>
      </c>
      <c r="J3322" t="s">
        <v>365</v>
      </c>
      <c r="K3322" t="s">
        <v>366</v>
      </c>
      <c r="L3322" s="3" t="str">
        <f>+INDEX([1]!TABLA_MAESTRO_DE_ARTICULO[SubGroupName],MATCH(Tabla_lineas[[#This Row],[CODIGO SAP]],[1]!TABLA_MAESTRO_DE_ARTICULO[ItemCode],0))</f>
        <v>POLVO PARA INYECTABLE</v>
      </c>
      <c r="M3322" t="s">
        <v>367</v>
      </c>
      <c r="N3322">
        <v>10</v>
      </c>
      <c r="O3322" t="s">
        <v>52</v>
      </c>
      <c r="S3322" s="2">
        <v>50</v>
      </c>
      <c r="T3322">
        <v>966.49999999999989</v>
      </c>
      <c r="U3322">
        <v>19.34</v>
      </c>
      <c r="V3322">
        <v>19.329999999999998</v>
      </c>
      <c r="W3322">
        <v>4.2</v>
      </c>
      <c r="Z3322" s="4" t="s">
        <v>46</v>
      </c>
      <c r="AA3322" t="s">
        <v>120</v>
      </c>
      <c r="AB3322">
        <v>46132</v>
      </c>
      <c r="AG3322">
        <v>0</v>
      </c>
      <c r="AH3322">
        <v>50</v>
      </c>
      <c r="AM3322" t="str">
        <f>SUBSTITUTE(Tabla_lineas[[#This Row],[Codigo Liname]]," ","")</f>
        <v>J0116</v>
      </c>
    </row>
    <row r="3323" spans="1:39" customFormat="1" x14ac:dyDescent="0.25">
      <c r="A3323" s="2">
        <v>274</v>
      </c>
      <c r="B3323" t="s">
        <v>902</v>
      </c>
      <c r="C3323" t="str">
        <f t="shared" si="51"/>
        <v>COTI</v>
      </c>
      <c r="D3323">
        <v>13500.45</v>
      </c>
      <c r="E3323" t="s">
        <v>379</v>
      </c>
      <c r="F3323">
        <v>0.6</v>
      </c>
      <c r="G3323">
        <v>0.45</v>
      </c>
      <c r="H3323" t="s">
        <v>380</v>
      </c>
      <c r="I3323" s="2">
        <v>0.45</v>
      </c>
      <c r="J3323" t="s">
        <v>381</v>
      </c>
      <c r="K3323" t="s">
        <v>382</v>
      </c>
      <c r="L3323" s="3" t="str">
        <f>+INDEX([1]!TABLA_MAESTRO_DE_ARTICULO[SubGroupName],MATCH(Tabla_lineas[[#This Row],[CODIGO SAP]],[1]!TABLA_MAESTRO_DE_ARTICULO[ItemCode],0))</f>
        <v>COMPRIMIDO</v>
      </c>
      <c r="M3323" t="s">
        <v>383</v>
      </c>
      <c r="N3323">
        <v>87</v>
      </c>
      <c r="O3323" t="s">
        <v>45</v>
      </c>
      <c r="S3323" s="2">
        <v>30001</v>
      </c>
      <c r="T3323">
        <v>13200.44</v>
      </c>
      <c r="U3323">
        <v>0.45</v>
      </c>
      <c r="V3323">
        <v>0.44</v>
      </c>
      <c r="W3323">
        <v>0.12</v>
      </c>
      <c r="Z3323" s="4" t="s">
        <v>46</v>
      </c>
      <c r="AA3323" t="s">
        <v>120</v>
      </c>
      <c r="AB3323">
        <v>46132</v>
      </c>
      <c r="AG3323">
        <v>0</v>
      </c>
      <c r="AH3323">
        <v>30001</v>
      </c>
      <c r="AM3323" t="str">
        <f>SUBSTITUTE(Tabla_lineas[[#This Row],[Codigo Liname]]," ","")</f>
        <v>B0308</v>
      </c>
    </row>
    <row r="3324" spans="1:39" customFormat="1" x14ac:dyDescent="0.25">
      <c r="A3324" s="2">
        <v>274</v>
      </c>
      <c r="B3324" t="s">
        <v>902</v>
      </c>
      <c r="C3324" t="str">
        <f t="shared" si="51"/>
        <v>COTI</v>
      </c>
      <c r="D3324">
        <v>11916</v>
      </c>
      <c r="E3324" t="s">
        <v>402</v>
      </c>
      <c r="F3324">
        <v>68.260000000000005</v>
      </c>
      <c r="G3324">
        <v>29.79</v>
      </c>
      <c r="H3324" t="s">
        <v>403</v>
      </c>
      <c r="I3324" s="2">
        <v>29.79</v>
      </c>
      <c r="J3324" t="s">
        <v>404</v>
      </c>
      <c r="K3324" t="s">
        <v>405</v>
      </c>
      <c r="L3324" s="3" t="str">
        <f>+INDEX([1]!TABLA_MAESTRO_DE_ARTICULO[SubGroupName],MATCH(Tabla_lineas[[#This Row],[CODIGO SAP]],[1]!TABLA_MAESTRO_DE_ARTICULO[ItemCode],0))</f>
        <v>POLVO PARA INYECTABLE</v>
      </c>
      <c r="M3324" t="s">
        <v>406</v>
      </c>
      <c r="N3324">
        <v>90</v>
      </c>
      <c r="O3324" t="s">
        <v>52</v>
      </c>
      <c r="S3324" s="2">
        <v>400</v>
      </c>
      <c r="T3324">
        <v>11912</v>
      </c>
      <c r="U3324">
        <v>29.79</v>
      </c>
      <c r="V3324">
        <v>29.78</v>
      </c>
      <c r="W3324">
        <v>10</v>
      </c>
      <c r="Z3324" s="4" t="s">
        <v>46</v>
      </c>
      <c r="AA3324" t="s">
        <v>126</v>
      </c>
      <c r="AB3324">
        <v>46132</v>
      </c>
      <c r="AG3324">
        <v>0</v>
      </c>
      <c r="AH3324">
        <v>400</v>
      </c>
      <c r="AM3324" t="str">
        <f>SUBSTITUTE(Tabla_lineas[[#This Row],[Codigo Liname]]," ","")</f>
        <v>J0155</v>
      </c>
    </row>
    <row r="3325" spans="1:39" customFormat="1" x14ac:dyDescent="0.25">
      <c r="A3325" s="2">
        <v>275</v>
      </c>
      <c r="B3325" t="s">
        <v>903</v>
      </c>
      <c r="C3325">
        <f t="shared" si="51"/>
        <v>1631959</v>
      </c>
      <c r="D3325">
        <v>360</v>
      </c>
      <c r="E3325" t="s">
        <v>155</v>
      </c>
      <c r="F3325">
        <v>28.3</v>
      </c>
      <c r="G3325">
        <v>28.3</v>
      </c>
      <c r="H3325" t="s">
        <v>156</v>
      </c>
      <c r="I3325" s="2">
        <v>29.95</v>
      </c>
      <c r="J3325" t="s">
        <v>157</v>
      </c>
      <c r="K3325" t="s">
        <v>158</v>
      </c>
      <c r="L3325" s="3" t="str">
        <f>+INDEX([1]!TABLA_MAESTRO_DE_ARTICULO[SubGroupName],MATCH(Tabla_lineas[[#This Row],[CODIGO SAP]],[1]!TABLA_MAESTRO_DE_ARTICULO[ItemCode],0))</f>
        <v>CREMA DERMICA</v>
      </c>
      <c r="M3325" t="s">
        <v>159</v>
      </c>
      <c r="N3325">
        <v>6</v>
      </c>
      <c r="O3325" t="s">
        <v>160</v>
      </c>
      <c r="S3325" s="2">
        <v>30</v>
      </c>
      <c r="T3325">
        <v>359.7</v>
      </c>
      <c r="U3325">
        <v>12</v>
      </c>
      <c r="V3325">
        <v>11.99</v>
      </c>
      <c r="W3325">
        <v>5</v>
      </c>
      <c r="Z3325" s="4" t="s">
        <v>46</v>
      </c>
      <c r="AA3325" t="s">
        <v>153</v>
      </c>
      <c r="AB3325">
        <v>46132</v>
      </c>
      <c r="AG3325">
        <v>0</v>
      </c>
      <c r="AH3325">
        <v>30</v>
      </c>
      <c r="AM3325" t="str">
        <f>SUBSTITUTE(Tabla_lineas[[#This Row],[Codigo Liname]]," ","")</f>
        <v>D0603</v>
      </c>
    </row>
    <row r="3326" spans="1:39" customFormat="1" x14ac:dyDescent="0.25">
      <c r="A3326" s="2">
        <v>275</v>
      </c>
      <c r="B3326" t="s">
        <v>903</v>
      </c>
      <c r="C3326">
        <f t="shared" si="51"/>
        <v>1631959</v>
      </c>
      <c r="D3326">
        <v>1360</v>
      </c>
      <c r="E3326" t="s">
        <v>171</v>
      </c>
      <c r="F3326">
        <v>1.82</v>
      </c>
      <c r="G3326">
        <v>1.82</v>
      </c>
      <c r="H3326" t="s">
        <v>172</v>
      </c>
      <c r="I3326" s="2">
        <v>2.94</v>
      </c>
      <c r="J3326" t="s">
        <v>173</v>
      </c>
      <c r="K3326" t="s">
        <v>174</v>
      </c>
      <c r="L3326" s="3" t="str">
        <f>+INDEX([1]!TABLA_MAESTRO_DE_ARTICULO[SubGroupName],MATCH(Tabla_lineas[[#This Row],[CODIGO SAP]],[1]!TABLA_MAESTRO_DE_ARTICULO[ItemCode],0))</f>
        <v>COMPRIMIDO</v>
      </c>
      <c r="M3326" t="s">
        <v>175</v>
      </c>
      <c r="N3326">
        <v>1</v>
      </c>
      <c r="O3326" t="s">
        <v>45</v>
      </c>
      <c r="S3326" s="2">
        <v>800</v>
      </c>
      <c r="T3326">
        <v>1352</v>
      </c>
      <c r="U3326">
        <v>1.7</v>
      </c>
      <c r="V3326">
        <v>1.69</v>
      </c>
      <c r="W3326">
        <v>0.7</v>
      </c>
      <c r="Z3326" s="4" t="s">
        <v>46</v>
      </c>
      <c r="AA3326" t="s">
        <v>120</v>
      </c>
      <c r="AB3326">
        <v>46132</v>
      </c>
      <c r="AG3326">
        <v>0</v>
      </c>
      <c r="AH3326">
        <v>800</v>
      </c>
      <c r="AM3326" t="str">
        <f>SUBSTITUTE(Tabla_lineas[[#This Row],[Codigo Liname]]," ","")</f>
        <v>J0105</v>
      </c>
    </row>
    <row r="3327" spans="1:39" customFormat="1" x14ac:dyDescent="0.25">
      <c r="A3327" s="2">
        <v>275</v>
      </c>
      <c r="B3327" t="s">
        <v>903</v>
      </c>
      <c r="C3327">
        <f t="shared" si="51"/>
        <v>1631959</v>
      </c>
      <c r="D3327">
        <v>800</v>
      </c>
      <c r="E3327" t="s">
        <v>208</v>
      </c>
      <c r="F3327">
        <v>14.8</v>
      </c>
      <c r="G3327">
        <v>12.2</v>
      </c>
      <c r="H3327" t="s">
        <v>209</v>
      </c>
      <c r="I3327" s="2">
        <v>12.28</v>
      </c>
      <c r="J3327" t="s">
        <v>210</v>
      </c>
      <c r="K3327" t="s">
        <v>211</v>
      </c>
      <c r="L3327" s="3" t="str">
        <f>+INDEX([1]!TABLA_MAESTRO_DE_ARTICULO[SubGroupName],MATCH(Tabla_lineas[[#This Row],[CODIGO SAP]],[1]!TABLA_MAESTRO_DE_ARTICULO[ItemCode],0))</f>
        <v>JARABE</v>
      </c>
      <c r="M3327" t="s">
        <v>212</v>
      </c>
      <c r="N3327">
        <v>7</v>
      </c>
      <c r="O3327" t="s">
        <v>181</v>
      </c>
      <c r="S3327" s="2">
        <v>100</v>
      </c>
      <c r="T3327">
        <v>799</v>
      </c>
      <c r="U3327">
        <v>8</v>
      </c>
      <c r="V3327">
        <v>7.99</v>
      </c>
      <c r="W3327">
        <v>5</v>
      </c>
      <c r="Z3327" s="4" t="s">
        <v>46</v>
      </c>
      <c r="AA3327" t="s">
        <v>153</v>
      </c>
      <c r="AB3327">
        <v>46132</v>
      </c>
      <c r="AG3327">
        <v>0</v>
      </c>
      <c r="AH3327">
        <v>100</v>
      </c>
      <c r="AM3327" t="str">
        <f>SUBSTITUTE(Tabla_lineas[[#This Row],[Codigo Liname]]," ","")</f>
        <v>R0602</v>
      </c>
    </row>
    <row r="3328" spans="1:39" customFormat="1" x14ac:dyDescent="0.25">
      <c r="A3328" s="2">
        <v>275</v>
      </c>
      <c r="B3328" t="s">
        <v>903</v>
      </c>
      <c r="C3328">
        <f t="shared" si="51"/>
        <v>1631959</v>
      </c>
      <c r="D3328">
        <v>950</v>
      </c>
      <c r="E3328" t="s">
        <v>218</v>
      </c>
      <c r="F3328">
        <v>28.9</v>
      </c>
      <c r="G3328">
        <v>13.37</v>
      </c>
      <c r="H3328" t="s">
        <v>219</v>
      </c>
      <c r="I3328" s="2">
        <v>13.37</v>
      </c>
      <c r="J3328" t="s">
        <v>220</v>
      </c>
      <c r="K3328" t="s">
        <v>221</v>
      </c>
      <c r="L3328" s="3" t="str">
        <f>+INDEX([1]!TABLA_MAESTRO_DE_ARTICULO[SubGroupName],MATCH(Tabla_lineas[[#This Row],[CODIGO SAP]],[1]!TABLA_MAESTRO_DE_ARTICULO[ItemCode],0))</f>
        <v>CREMA DERMICA</v>
      </c>
      <c r="M3328" t="s">
        <v>222</v>
      </c>
      <c r="N3328">
        <v>8</v>
      </c>
      <c r="O3328" t="s">
        <v>223</v>
      </c>
      <c r="S3328" s="2">
        <v>100</v>
      </c>
      <c r="T3328">
        <v>949</v>
      </c>
      <c r="U3328">
        <v>9.5</v>
      </c>
      <c r="V3328">
        <v>9.49</v>
      </c>
      <c r="W3328">
        <v>4.5</v>
      </c>
      <c r="Z3328" s="4" t="s">
        <v>53</v>
      </c>
      <c r="AA3328" t="s">
        <v>153</v>
      </c>
      <c r="AB3328">
        <v>46132</v>
      </c>
      <c r="AG3328">
        <v>0</v>
      </c>
      <c r="AH3328">
        <v>100</v>
      </c>
      <c r="AM3328" t="str">
        <f>SUBSTITUTE(Tabla_lineas[[#This Row],[Codigo Liname]]," ","")</f>
        <v>D0103</v>
      </c>
    </row>
    <row r="3329" spans="1:39" customFormat="1" x14ac:dyDescent="0.25">
      <c r="A3329" s="2">
        <v>275</v>
      </c>
      <c r="B3329" t="s">
        <v>903</v>
      </c>
      <c r="C3329">
        <f t="shared" si="51"/>
        <v>1631959</v>
      </c>
      <c r="D3329">
        <v>1600</v>
      </c>
      <c r="E3329" t="s">
        <v>449</v>
      </c>
      <c r="F3329">
        <v>4.2</v>
      </c>
      <c r="G3329">
        <v>2.2799999999999998</v>
      </c>
      <c r="H3329" t="s">
        <v>450</v>
      </c>
      <c r="I3329" s="2">
        <v>2.2799999999999998</v>
      </c>
      <c r="J3329" t="s">
        <v>451</v>
      </c>
      <c r="K3329" t="s">
        <v>452</v>
      </c>
      <c r="L3329" s="3" t="str">
        <f>+INDEX([1]!TABLA_MAESTRO_DE_ARTICULO[SubGroupName],MATCH(Tabla_lineas[[#This Row],[CODIGO SAP]],[1]!TABLA_MAESTRO_DE_ARTICULO[ItemCode],0))</f>
        <v>OVULO VAGINAL</v>
      </c>
      <c r="M3329" t="s">
        <v>453</v>
      </c>
      <c r="N3329">
        <v>12</v>
      </c>
      <c r="O3329" t="s">
        <v>97</v>
      </c>
      <c r="S3329" s="2">
        <v>1000</v>
      </c>
      <c r="T3329">
        <v>1590</v>
      </c>
      <c r="U3329">
        <v>1.6</v>
      </c>
      <c r="V3329">
        <v>1.59</v>
      </c>
      <c r="W3329">
        <v>0.7</v>
      </c>
      <c r="Z3329" s="4" t="s">
        <v>46</v>
      </c>
      <c r="AA3329" t="s">
        <v>126</v>
      </c>
      <c r="AB3329">
        <v>46132</v>
      </c>
      <c r="AG3329">
        <v>0</v>
      </c>
      <c r="AH3329">
        <v>1000</v>
      </c>
      <c r="AM3329" t="str">
        <f>SUBSTITUTE(Tabla_lineas[[#This Row],[Codigo Liname]]," ","")</f>
        <v>G0102</v>
      </c>
    </row>
    <row r="3330" spans="1:39" customFormat="1" x14ac:dyDescent="0.25">
      <c r="A3330" s="2">
        <v>275</v>
      </c>
      <c r="B3330" t="s">
        <v>903</v>
      </c>
      <c r="C3330">
        <f t="shared" ref="C3330:C3393" si="52">IFERROR(VALUE(RIGHT(TRIM(LEFT(B3330,SEARCH("Eco",B3330)-1)),7)),"COTI")</f>
        <v>1631959</v>
      </c>
      <c r="D3330">
        <v>7500</v>
      </c>
      <c r="E3330" t="s">
        <v>244</v>
      </c>
      <c r="F3330">
        <v>4.03</v>
      </c>
      <c r="G3330">
        <v>4.03</v>
      </c>
      <c r="H3330" t="s">
        <v>245</v>
      </c>
      <c r="I3330" s="2">
        <v>6.97</v>
      </c>
      <c r="J3330" t="s">
        <v>246</v>
      </c>
      <c r="K3330" t="s">
        <v>247</v>
      </c>
      <c r="L3330" s="3" t="str">
        <f>+INDEX([1]!TABLA_MAESTRO_DE_ARTICULO[SubGroupName],MATCH(Tabla_lineas[[#This Row],[CODIGO SAP]],[1]!TABLA_MAESTRO_DE_ARTICULO[ItemCode],0))</f>
        <v>SOLUCION INYECTABLE</v>
      </c>
      <c r="M3330" t="s">
        <v>248</v>
      </c>
      <c r="N3330">
        <v>10</v>
      </c>
      <c r="O3330" t="s">
        <v>249</v>
      </c>
      <c r="S3330" s="2">
        <v>5000</v>
      </c>
      <c r="T3330">
        <v>7450</v>
      </c>
      <c r="U3330">
        <v>1.5</v>
      </c>
      <c r="V3330">
        <v>1.49</v>
      </c>
      <c r="W3330">
        <v>0.7</v>
      </c>
      <c r="Z3330" s="4" t="s">
        <v>46</v>
      </c>
      <c r="AA3330" t="s">
        <v>126</v>
      </c>
      <c r="AB3330">
        <v>46132</v>
      </c>
      <c r="AG3330">
        <v>0</v>
      </c>
      <c r="AH3330">
        <v>5000</v>
      </c>
      <c r="AM3330" t="str">
        <f>SUBSTITUTE(Tabla_lineas[[#This Row],[Codigo Liname]]," ","")</f>
        <v>H0204</v>
      </c>
    </row>
    <row r="3331" spans="1:39" customFormat="1" x14ac:dyDescent="0.25">
      <c r="A3331" s="2">
        <v>275</v>
      </c>
      <c r="B3331" t="s">
        <v>903</v>
      </c>
      <c r="C3331">
        <f t="shared" si="52"/>
        <v>1631959</v>
      </c>
      <c r="D3331">
        <v>784</v>
      </c>
      <c r="E3331" t="s">
        <v>292</v>
      </c>
      <c r="F3331">
        <v>25.27</v>
      </c>
      <c r="G3331">
        <v>18.27</v>
      </c>
      <c r="H3331" t="s">
        <v>293</v>
      </c>
      <c r="I3331" s="2">
        <v>18.27</v>
      </c>
      <c r="J3331" t="s">
        <v>294</v>
      </c>
      <c r="K3331" t="s">
        <v>295</v>
      </c>
      <c r="L3331" s="3" t="str">
        <f>+INDEX([1]!TABLA_MAESTRO_DE_ARTICULO[SubGroupName],MATCH(Tabla_lineas[[#This Row],[CODIGO SAP]],[1]!TABLA_MAESTRO_DE_ARTICULO[ItemCode],0))</f>
        <v>CREMA DERMICA</v>
      </c>
      <c r="M3331" t="s">
        <v>296</v>
      </c>
      <c r="N3331">
        <v>9</v>
      </c>
      <c r="O3331" t="s">
        <v>297</v>
      </c>
      <c r="S3331" s="2">
        <v>80</v>
      </c>
      <c r="T3331">
        <v>783.2</v>
      </c>
      <c r="U3331">
        <v>9.8000000000000007</v>
      </c>
      <c r="V3331">
        <v>9.7899999999999991</v>
      </c>
      <c r="W3331">
        <v>5</v>
      </c>
      <c r="Z3331" s="4" t="s">
        <v>46</v>
      </c>
      <c r="AA3331" t="s">
        <v>153</v>
      </c>
      <c r="AB3331">
        <v>46132</v>
      </c>
      <c r="AG3331">
        <v>0</v>
      </c>
      <c r="AH3331">
        <v>80</v>
      </c>
      <c r="AM3331" t="str">
        <f>SUBSTITUTE(Tabla_lineas[[#This Row],[Codigo Liname]]," ","")</f>
        <v>D0704</v>
      </c>
    </row>
    <row r="3332" spans="1:39" customFormat="1" x14ac:dyDescent="0.25">
      <c r="A3332" s="2">
        <v>275</v>
      </c>
      <c r="B3332" t="s">
        <v>903</v>
      </c>
      <c r="C3332">
        <f t="shared" si="52"/>
        <v>1631959</v>
      </c>
      <c r="D3332">
        <v>1850</v>
      </c>
      <c r="E3332" t="s">
        <v>148</v>
      </c>
      <c r="F3332">
        <v>5.12</v>
      </c>
      <c r="G3332">
        <v>4</v>
      </c>
      <c r="H3332" t="s">
        <v>149</v>
      </c>
      <c r="I3332" s="2">
        <v>4</v>
      </c>
      <c r="J3332" t="s">
        <v>150</v>
      </c>
      <c r="K3332" t="s">
        <v>151</v>
      </c>
      <c r="L3332" s="3" t="str">
        <f>+INDEX([1]!TABLA_MAESTRO_DE_ARTICULO[SubGroupName],MATCH(Tabla_lineas[[#This Row],[CODIGO SAP]],[1]!TABLA_MAESTRO_DE_ARTICULO[ItemCode],0))</f>
        <v>COMPRIMIDO</v>
      </c>
      <c r="M3332" t="s">
        <v>152</v>
      </c>
      <c r="N3332">
        <v>11</v>
      </c>
      <c r="O3332" t="s">
        <v>45</v>
      </c>
      <c r="P3332">
        <v>37700</v>
      </c>
      <c r="Q3332">
        <v>150100</v>
      </c>
      <c r="R3332">
        <v>187800</v>
      </c>
      <c r="S3332" s="2">
        <v>5000</v>
      </c>
      <c r="T3332">
        <v>1800</v>
      </c>
      <c r="U3332">
        <v>0.37</v>
      </c>
      <c r="V3332">
        <v>0.36</v>
      </c>
      <c r="W3332">
        <v>0.12</v>
      </c>
      <c r="Z3332" s="4" t="s">
        <v>46</v>
      </c>
      <c r="AA3332" t="s">
        <v>153</v>
      </c>
      <c r="AB3332">
        <v>46132</v>
      </c>
      <c r="AG3332">
        <v>0</v>
      </c>
      <c r="AH3332">
        <v>5000</v>
      </c>
      <c r="AM3332" t="str">
        <f>SUBSTITUTE(Tabla_lineas[[#This Row],[Codigo Liname]]," ","")</f>
        <v>M0111</v>
      </c>
    </row>
    <row r="3333" spans="1:39" customFormat="1" x14ac:dyDescent="0.25">
      <c r="A3333" s="2">
        <v>276</v>
      </c>
      <c r="B3333" t="s">
        <v>904</v>
      </c>
      <c r="C3333">
        <f t="shared" si="52"/>
        <v>1632280</v>
      </c>
      <c r="D3333">
        <v>96899.4</v>
      </c>
      <c r="E3333" t="s">
        <v>529</v>
      </c>
      <c r="F3333">
        <v>117.7</v>
      </c>
      <c r="G3333">
        <v>82.8</v>
      </c>
      <c r="H3333" t="s">
        <v>530</v>
      </c>
      <c r="I3333" s="2">
        <v>82.82</v>
      </c>
      <c r="J3333" t="s">
        <v>531</v>
      </c>
      <c r="K3333" t="s">
        <v>532</v>
      </c>
      <c r="L3333" s="3" t="str">
        <f>+INDEX([1]!TABLA_MAESTRO_DE_ARTICULO[SubGroupName],MATCH(Tabla_lineas[[#This Row],[CODIGO SAP]],[1]!TABLA_MAESTRO_DE_ARTICULO[ItemCode],0))</f>
        <v>POLVO PARA INYECTABLE</v>
      </c>
      <c r="M3333" t="s">
        <v>533</v>
      </c>
      <c r="N3333">
        <v>2</v>
      </c>
      <c r="O3333" t="s">
        <v>187</v>
      </c>
      <c r="S3333" s="2">
        <v>1170</v>
      </c>
      <c r="T3333">
        <v>96864.3</v>
      </c>
      <c r="U3333">
        <v>82.82</v>
      </c>
      <c r="V3333">
        <v>82.79</v>
      </c>
      <c r="W3333">
        <v>35</v>
      </c>
      <c r="Z3333" s="4" t="s">
        <v>46</v>
      </c>
      <c r="AA3333" t="s">
        <v>120</v>
      </c>
      <c r="AB3333">
        <v>46132</v>
      </c>
      <c r="AG3333">
        <v>0</v>
      </c>
      <c r="AH3333">
        <v>1170</v>
      </c>
      <c r="AM3333" t="str">
        <f>SUBSTITUTE(Tabla_lineas[[#This Row],[Codigo Liname]]," ","")</f>
        <v>J0150</v>
      </c>
    </row>
    <row r="3334" spans="1:39" customFormat="1" x14ac:dyDescent="0.25">
      <c r="A3334" s="2">
        <v>276</v>
      </c>
      <c r="B3334" t="s">
        <v>904</v>
      </c>
      <c r="C3334">
        <f t="shared" si="52"/>
        <v>1632280</v>
      </c>
      <c r="D3334">
        <v>7600</v>
      </c>
      <c r="E3334" t="s">
        <v>224</v>
      </c>
      <c r="F3334">
        <v>0.95</v>
      </c>
      <c r="G3334">
        <v>0.38</v>
      </c>
      <c r="H3334" t="s">
        <v>225</v>
      </c>
      <c r="I3334" s="2">
        <v>0.38</v>
      </c>
      <c r="J3334" t="s">
        <v>226</v>
      </c>
      <c r="K3334" t="s">
        <v>227</v>
      </c>
      <c r="L3334" s="3" t="str">
        <f>+INDEX([1]!TABLA_MAESTRO_DE_ARTICULO[SubGroupName],MATCH(Tabla_lineas[[#This Row],[CODIGO SAP]],[1]!TABLA_MAESTRO_DE_ARTICULO[ItemCode],0))</f>
        <v>COMPRIMIDO</v>
      </c>
      <c r="M3334" t="s">
        <v>228</v>
      </c>
      <c r="N3334">
        <v>19</v>
      </c>
      <c r="O3334" t="s">
        <v>45</v>
      </c>
      <c r="S3334" s="2">
        <v>20000</v>
      </c>
      <c r="T3334">
        <v>7400</v>
      </c>
      <c r="U3334">
        <v>0.38</v>
      </c>
      <c r="V3334">
        <v>0.37</v>
      </c>
      <c r="W3334">
        <v>0.12</v>
      </c>
      <c r="Z3334" s="4" t="s">
        <v>53</v>
      </c>
      <c r="AA3334" t="s">
        <v>126</v>
      </c>
      <c r="AB3334">
        <v>46096</v>
      </c>
      <c r="AG3334">
        <v>0</v>
      </c>
      <c r="AH3334">
        <v>20000</v>
      </c>
      <c r="AM3334" t="str">
        <f>SUBSTITUTE(Tabla_lineas[[#This Row],[Codigo Liname]]," ","")</f>
        <v>A1106</v>
      </c>
    </row>
    <row r="3335" spans="1:39" customFormat="1" x14ac:dyDescent="0.25">
      <c r="A3335" s="2">
        <v>276</v>
      </c>
      <c r="B3335" t="s">
        <v>904</v>
      </c>
      <c r="C3335">
        <f t="shared" si="52"/>
        <v>1632280</v>
      </c>
      <c r="D3335">
        <v>3320</v>
      </c>
      <c r="E3335" t="s">
        <v>333</v>
      </c>
      <c r="F3335">
        <v>0.8</v>
      </c>
      <c r="G3335">
        <v>0.8</v>
      </c>
      <c r="H3335" t="s">
        <v>334</v>
      </c>
      <c r="I3335" s="2">
        <v>0.83</v>
      </c>
      <c r="J3335" t="s">
        <v>335</v>
      </c>
      <c r="K3335" t="s">
        <v>336</v>
      </c>
      <c r="L3335" s="3" t="str">
        <f>+INDEX([1]!TABLA_MAESTRO_DE_ARTICULO[SubGroupName],MATCH(Tabla_lineas[[#This Row],[CODIGO SAP]],[1]!TABLA_MAESTRO_DE_ARTICULO[ItemCode],0))</f>
        <v>COMPRIMIDO</v>
      </c>
      <c r="M3335" t="s">
        <v>337</v>
      </c>
      <c r="N3335">
        <v>25</v>
      </c>
      <c r="O3335" t="s">
        <v>45</v>
      </c>
      <c r="S3335" s="2">
        <v>4000</v>
      </c>
      <c r="T3335">
        <v>3160</v>
      </c>
      <c r="U3335">
        <v>0.83</v>
      </c>
      <c r="V3335">
        <v>0.79</v>
      </c>
      <c r="W3335">
        <v>0.12</v>
      </c>
      <c r="Z3335" s="4" t="s">
        <v>53</v>
      </c>
      <c r="AA3335" t="s">
        <v>126</v>
      </c>
      <c r="AB3335">
        <v>46096</v>
      </c>
      <c r="AG3335">
        <v>0</v>
      </c>
      <c r="AH3335">
        <v>4000</v>
      </c>
      <c r="AM3335" t="str">
        <f>SUBSTITUTE(Tabla_lineas[[#This Row],[Codigo Liname]]," ","")</f>
        <v>A1109</v>
      </c>
    </row>
    <row r="3336" spans="1:39" customFormat="1" x14ac:dyDescent="0.25">
      <c r="A3336" s="2">
        <v>276</v>
      </c>
      <c r="B3336" t="s">
        <v>904</v>
      </c>
      <c r="C3336">
        <f t="shared" si="52"/>
        <v>1632280</v>
      </c>
      <c r="D3336">
        <v>3868</v>
      </c>
      <c r="E3336" t="s">
        <v>363</v>
      </c>
      <c r="F3336">
        <v>22.68</v>
      </c>
      <c r="G3336">
        <v>19.34</v>
      </c>
      <c r="H3336" t="s">
        <v>364</v>
      </c>
      <c r="I3336" s="2">
        <v>19.34</v>
      </c>
      <c r="J3336" t="s">
        <v>365</v>
      </c>
      <c r="K3336" t="s">
        <v>366</v>
      </c>
      <c r="L3336" s="3" t="str">
        <f>+INDEX([1]!TABLA_MAESTRO_DE_ARTICULO[SubGroupName],MATCH(Tabla_lineas[[#This Row],[CODIGO SAP]],[1]!TABLA_MAESTRO_DE_ARTICULO[ItemCode],0))</f>
        <v>POLVO PARA INYECTABLE</v>
      </c>
      <c r="M3336" t="s">
        <v>367</v>
      </c>
      <c r="N3336">
        <v>30</v>
      </c>
      <c r="O3336" t="s">
        <v>52</v>
      </c>
      <c r="S3336" s="2">
        <v>200</v>
      </c>
      <c r="T3336">
        <v>3865.9999999999991</v>
      </c>
      <c r="U3336">
        <v>19.34</v>
      </c>
      <c r="V3336">
        <v>19.329999999999998</v>
      </c>
      <c r="W3336">
        <v>4.2</v>
      </c>
      <c r="Z3336" s="4" t="s">
        <v>46</v>
      </c>
      <c r="AA3336" t="s">
        <v>120</v>
      </c>
      <c r="AB3336">
        <v>46132</v>
      </c>
      <c r="AG3336">
        <v>0</v>
      </c>
      <c r="AH3336">
        <v>200</v>
      </c>
      <c r="AM3336" t="str">
        <f>SUBSTITUTE(Tabla_lineas[[#This Row],[Codigo Liname]]," ","")</f>
        <v>J0116</v>
      </c>
    </row>
    <row r="3337" spans="1:39" customFormat="1" x14ac:dyDescent="0.25">
      <c r="A3337" s="2">
        <v>276</v>
      </c>
      <c r="B3337" t="s">
        <v>904</v>
      </c>
      <c r="C3337">
        <f t="shared" si="52"/>
        <v>1632280</v>
      </c>
      <c r="D3337">
        <v>3750</v>
      </c>
      <c r="E3337" t="s">
        <v>632</v>
      </c>
      <c r="F3337">
        <v>0.75</v>
      </c>
      <c r="G3337">
        <v>0.75</v>
      </c>
      <c r="H3337" t="s">
        <v>633</v>
      </c>
      <c r="I3337" s="2">
        <v>0.75</v>
      </c>
      <c r="J3337" t="s">
        <v>634</v>
      </c>
      <c r="K3337" t="s">
        <v>635</v>
      </c>
      <c r="L3337" s="3" t="str">
        <f>+INDEX([1]!TABLA_MAESTRO_DE_ARTICULO[SubGroupName],MATCH(Tabla_lineas[[#This Row],[CODIGO SAP]],[1]!TABLA_MAESTRO_DE_ARTICULO[ItemCode],0))</f>
        <v>COMPRIMIDO</v>
      </c>
      <c r="M3337" t="s">
        <v>636</v>
      </c>
      <c r="N3337">
        <v>15</v>
      </c>
      <c r="O3337" t="s">
        <v>45</v>
      </c>
      <c r="S3337" s="2">
        <v>5000</v>
      </c>
      <c r="T3337">
        <v>3700</v>
      </c>
      <c r="U3337">
        <v>0.75</v>
      </c>
      <c r="V3337">
        <v>0.74</v>
      </c>
      <c r="W3337">
        <v>0.12</v>
      </c>
      <c r="Z3337" s="4" t="s">
        <v>46</v>
      </c>
      <c r="AA3337" t="s">
        <v>126</v>
      </c>
      <c r="AB3337">
        <v>46132</v>
      </c>
      <c r="AG3337">
        <v>0</v>
      </c>
      <c r="AH3337">
        <v>5000</v>
      </c>
      <c r="AM3337" t="str">
        <f>SUBSTITUTE(Tabla_lineas[[#This Row],[Codigo Liname]]," ","")</f>
        <v>H0208</v>
      </c>
    </row>
    <row r="3338" spans="1:39" customFormat="1" x14ac:dyDescent="0.25">
      <c r="A3338" s="2">
        <v>278</v>
      </c>
      <c r="B3338" t="s">
        <v>905</v>
      </c>
      <c r="C3338">
        <f t="shared" si="52"/>
        <v>1632856</v>
      </c>
      <c r="D3338">
        <v>4668</v>
      </c>
      <c r="E3338" t="s">
        <v>115</v>
      </c>
      <c r="F3338">
        <v>2.5099999999999998</v>
      </c>
      <c r="G3338">
        <v>2.5099999999999998</v>
      </c>
      <c r="H3338" t="s">
        <v>116</v>
      </c>
      <c r="I3338" s="2">
        <v>3.89</v>
      </c>
      <c r="J3338" t="s">
        <v>117</v>
      </c>
      <c r="K3338" t="s">
        <v>118</v>
      </c>
      <c r="L3338" s="3" t="str">
        <f>+INDEX([1]!TABLA_MAESTRO_DE_ARTICULO[SubGroupName],MATCH(Tabla_lineas[[#This Row],[CODIGO SAP]],[1]!TABLA_MAESTRO_DE_ARTICULO[ItemCode],0))</f>
        <v>COMPRIMIDO</v>
      </c>
      <c r="M3338" t="s">
        <v>119</v>
      </c>
      <c r="N3338">
        <v>1</v>
      </c>
      <c r="O3338" t="s">
        <v>45</v>
      </c>
      <c r="S3338" s="2">
        <v>1200</v>
      </c>
      <c r="T3338">
        <v>3000</v>
      </c>
      <c r="U3338">
        <v>3.89</v>
      </c>
      <c r="V3338">
        <v>2.5</v>
      </c>
      <c r="W3338">
        <v>0.7</v>
      </c>
      <c r="Z3338" s="4" t="s">
        <v>46</v>
      </c>
      <c r="AA3338" t="s">
        <v>120</v>
      </c>
      <c r="AB3338">
        <v>46132</v>
      </c>
      <c r="AG3338">
        <v>0</v>
      </c>
      <c r="AH3338">
        <v>1200</v>
      </c>
      <c r="AM3338" t="str">
        <f>SUBSTITUTE(Tabla_lineas[[#This Row],[Codigo Liname]]," ","")</f>
        <v>J0504</v>
      </c>
    </row>
    <row r="3339" spans="1:39" customFormat="1" x14ac:dyDescent="0.25">
      <c r="A3339" s="2">
        <v>278</v>
      </c>
      <c r="B3339" t="s">
        <v>905</v>
      </c>
      <c r="C3339">
        <f t="shared" si="52"/>
        <v>1632856</v>
      </c>
      <c r="D3339">
        <v>1008</v>
      </c>
      <c r="E3339" t="s">
        <v>155</v>
      </c>
      <c r="F3339">
        <v>28.3</v>
      </c>
      <c r="G3339">
        <v>28.3</v>
      </c>
      <c r="H3339" t="s">
        <v>156</v>
      </c>
      <c r="I3339" s="2">
        <v>29.95</v>
      </c>
      <c r="J3339" t="s">
        <v>157</v>
      </c>
      <c r="K3339" t="s">
        <v>158</v>
      </c>
      <c r="L3339" s="3" t="str">
        <f>+INDEX([1]!TABLA_MAESTRO_DE_ARTICULO[SubGroupName],MATCH(Tabla_lineas[[#This Row],[CODIGO SAP]],[1]!TABLA_MAESTRO_DE_ARTICULO[ItemCode],0))</f>
        <v>CREMA DERMICA</v>
      </c>
      <c r="M3339" t="s">
        <v>159</v>
      </c>
      <c r="N3339">
        <v>2</v>
      </c>
      <c r="O3339" t="s">
        <v>160</v>
      </c>
      <c r="S3339" s="2">
        <v>60</v>
      </c>
      <c r="T3339">
        <v>947.4</v>
      </c>
      <c r="U3339">
        <v>16.8</v>
      </c>
      <c r="V3339">
        <v>15.79</v>
      </c>
      <c r="W3339">
        <v>5</v>
      </c>
      <c r="Z3339" s="4" t="s">
        <v>46</v>
      </c>
      <c r="AA3339" t="s">
        <v>153</v>
      </c>
      <c r="AB3339">
        <v>46132</v>
      </c>
      <c r="AG3339">
        <v>0</v>
      </c>
      <c r="AH3339">
        <v>60</v>
      </c>
      <c r="AM3339" t="str">
        <f>SUBSTITUTE(Tabla_lineas[[#This Row],[Codigo Liname]]," ","")</f>
        <v>D0603</v>
      </c>
    </row>
    <row r="3340" spans="1:39" customFormat="1" x14ac:dyDescent="0.25">
      <c r="A3340" s="2">
        <v>278</v>
      </c>
      <c r="B3340" t="s">
        <v>905</v>
      </c>
      <c r="C3340">
        <f t="shared" si="52"/>
        <v>1632856</v>
      </c>
      <c r="D3340">
        <v>25010</v>
      </c>
      <c r="E3340" t="s">
        <v>171</v>
      </c>
      <c r="F3340">
        <v>1.82</v>
      </c>
      <c r="G3340">
        <v>1.82</v>
      </c>
      <c r="H3340" t="s">
        <v>172</v>
      </c>
      <c r="I3340" s="2">
        <v>2.94</v>
      </c>
      <c r="J3340" t="s">
        <v>173</v>
      </c>
      <c r="K3340" t="s">
        <v>174</v>
      </c>
      <c r="L3340" s="3" t="str">
        <f>+INDEX([1]!TABLA_MAESTRO_DE_ARTICULO[SubGroupName],MATCH(Tabla_lineas[[#This Row],[CODIGO SAP]],[1]!TABLA_MAESTRO_DE_ARTICULO[ItemCode],0))</f>
        <v>COMPRIMIDO</v>
      </c>
      <c r="M3340" t="s">
        <v>175</v>
      </c>
      <c r="N3340">
        <v>4</v>
      </c>
      <c r="O3340" t="s">
        <v>45</v>
      </c>
      <c r="S3340" s="2">
        <v>20500</v>
      </c>
      <c r="T3340">
        <v>24805</v>
      </c>
      <c r="U3340">
        <v>1.22</v>
      </c>
      <c r="V3340">
        <v>1.21</v>
      </c>
      <c r="W3340">
        <v>0.7</v>
      </c>
      <c r="Z3340" s="4" t="s">
        <v>46</v>
      </c>
      <c r="AA3340" t="s">
        <v>120</v>
      </c>
      <c r="AB3340">
        <v>46132</v>
      </c>
      <c r="AG3340">
        <v>0</v>
      </c>
      <c r="AH3340">
        <v>20500</v>
      </c>
      <c r="AM3340" t="str">
        <f>SUBSTITUTE(Tabla_lineas[[#This Row],[Codigo Liname]]," ","")</f>
        <v>J0105</v>
      </c>
    </row>
    <row r="3341" spans="1:39" customFormat="1" x14ac:dyDescent="0.25">
      <c r="A3341" s="2">
        <v>278</v>
      </c>
      <c r="B3341" t="s">
        <v>905</v>
      </c>
      <c r="C3341">
        <f t="shared" si="52"/>
        <v>1632856</v>
      </c>
      <c r="D3341">
        <v>16663.2</v>
      </c>
      <c r="E3341" t="s">
        <v>176</v>
      </c>
      <c r="F3341">
        <v>16.7</v>
      </c>
      <c r="G3341">
        <v>16.7</v>
      </c>
      <c r="H3341" t="s">
        <v>177</v>
      </c>
      <c r="I3341" s="2">
        <v>35.61</v>
      </c>
      <c r="J3341" t="s">
        <v>178</v>
      </c>
      <c r="K3341" t="s">
        <v>179</v>
      </c>
      <c r="L3341" s="3" t="str">
        <f>+INDEX([1]!TABLA_MAESTRO_DE_ARTICULO[SubGroupName],MATCH(Tabla_lineas[[#This Row],[CODIGO SAP]],[1]!TABLA_MAESTRO_DE_ARTICULO[ItemCode],0))</f>
        <v>POLVO PARA SUSPENSION</v>
      </c>
      <c r="M3341" t="s">
        <v>180</v>
      </c>
      <c r="N3341">
        <v>6</v>
      </c>
      <c r="O3341" t="s">
        <v>181</v>
      </c>
      <c r="S3341" s="2">
        <v>1310</v>
      </c>
      <c r="T3341">
        <v>16650.100000000002</v>
      </c>
      <c r="U3341">
        <v>12.72</v>
      </c>
      <c r="V3341">
        <v>12.71</v>
      </c>
      <c r="W3341">
        <v>5.5</v>
      </c>
      <c r="Z3341" s="4" t="s">
        <v>46</v>
      </c>
      <c r="AA3341" t="s">
        <v>153</v>
      </c>
      <c r="AB3341">
        <v>46096</v>
      </c>
      <c r="AG3341">
        <v>0</v>
      </c>
      <c r="AH3341">
        <v>1310</v>
      </c>
      <c r="AM3341" t="str">
        <f>SUBSTITUTE(Tabla_lineas[[#This Row],[Codigo Liname]]," ","")</f>
        <v>J0157</v>
      </c>
    </row>
    <row r="3342" spans="1:39" customFormat="1" x14ac:dyDescent="0.25">
      <c r="A3342" s="2">
        <v>278</v>
      </c>
      <c r="B3342" t="s">
        <v>905</v>
      </c>
      <c r="C3342">
        <f t="shared" si="52"/>
        <v>1632856</v>
      </c>
      <c r="D3342">
        <v>6696</v>
      </c>
      <c r="E3342" t="s">
        <v>188</v>
      </c>
      <c r="F3342">
        <v>0.66</v>
      </c>
      <c r="G3342">
        <v>0.66</v>
      </c>
      <c r="H3342" t="s">
        <v>189</v>
      </c>
      <c r="I3342" s="2">
        <v>1</v>
      </c>
      <c r="J3342" t="s">
        <v>190</v>
      </c>
      <c r="K3342" t="s">
        <v>191</v>
      </c>
      <c r="L3342" s="3" t="str">
        <f>+INDEX([1]!TABLA_MAESTRO_DE_ARTICULO[SubGroupName],MATCH(Tabla_lineas[[#This Row],[CODIGO SAP]],[1]!TABLA_MAESTRO_DE_ARTICULO[ItemCode],0))</f>
        <v>COMPRIMIDO</v>
      </c>
      <c r="M3342" t="s">
        <v>192</v>
      </c>
      <c r="N3342">
        <v>7</v>
      </c>
      <c r="O3342" t="s">
        <v>45</v>
      </c>
      <c r="S3342" s="2">
        <v>12400</v>
      </c>
      <c r="T3342">
        <v>6572</v>
      </c>
      <c r="U3342">
        <v>0.54</v>
      </c>
      <c r="V3342">
        <v>0.53</v>
      </c>
      <c r="W3342">
        <v>0.2</v>
      </c>
      <c r="Z3342" s="4" t="s">
        <v>53</v>
      </c>
      <c r="AA3342" t="s">
        <v>153</v>
      </c>
      <c r="AB3342">
        <v>46096</v>
      </c>
      <c r="AG3342">
        <v>0</v>
      </c>
      <c r="AH3342">
        <v>12400</v>
      </c>
      <c r="AM3342" t="str">
        <f>SUBSTITUTE(Tabla_lineas[[#This Row],[Codigo Liname]]," ","")</f>
        <v>R0501</v>
      </c>
    </row>
    <row r="3343" spans="1:39" customFormat="1" x14ac:dyDescent="0.25">
      <c r="A3343" s="2">
        <v>278</v>
      </c>
      <c r="B3343" t="s">
        <v>905</v>
      </c>
      <c r="C3343">
        <f t="shared" si="52"/>
        <v>1632856</v>
      </c>
      <c r="D3343">
        <v>3953.16</v>
      </c>
      <c r="E3343" t="s">
        <v>127</v>
      </c>
      <c r="F3343">
        <v>7.87</v>
      </c>
      <c r="G3343">
        <v>7.87</v>
      </c>
      <c r="H3343" t="s">
        <v>128</v>
      </c>
      <c r="I3343" s="2">
        <v>11.19</v>
      </c>
      <c r="J3343" t="s">
        <v>129</v>
      </c>
      <c r="K3343" t="s">
        <v>130</v>
      </c>
      <c r="L3343" s="3" t="str">
        <f>+INDEX([1]!TABLA_MAESTRO_DE_ARTICULO[SubGroupName],MATCH(Tabla_lineas[[#This Row],[CODIGO SAP]],[1]!TABLA_MAESTRO_DE_ARTICULO[ItemCode],0))</f>
        <v>COMPRIMIDO</v>
      </c>
      <c r="M3343" t="s">
        <v>131</v>
      </c>
      <c r="N3343">
        <v>9</v>
      </c>
      <c r="O3343" t="s">
        <v>132</v>
      </c>
      <c r="S3343" s="2">
        <v>711</v>
      </c>
      <c r="T3343">
        <v>3946.05</v>
      </c>
      <c r="U3343">
        <v>5.56</v>
      </c>
      <c r="V3343">
        <v>5.55</v>
      </c>
      <c r="W3343">
        <v>1.3</v>
      </c>
      <c r="Z3343" s="4" t="s">
        <v>53</v>
      </c>
      <c r="AA3343" t="s">
        <v>126</v>
      </c>
      <c r="AB3343">
        <v>46132</v>
      </c>
      <c r="AG3343">
        <v>0</v>
      </c>
      <c r="AH3343">
        <v>711</v>
      </c>
      <c r="AM3343" t="str">
        <f>SUBSTITUTE(Tabla_lineas[[#This Row],[Codigo Liname]]," ","")</f>
        <v>J0113</v>
      </c>
    </row>
    <row r="3344" spans="1:39" customFormat="1" x14ac:dyDescent="0.25">
      <c r="A3344" s="2">
        <v>278</v>
      </c>
      <c r="B3344" t="s">
        <v>905</v>
      </c>
      <c r="C3344">
        <f t="shared" si="52"/>
        <v>1632856</v>
      </c>
      <c r="D3344">
        <v>2227</v>
      </c>
      <c r="E3344" t="s">
        <v>133</v>
      </c>
      <c r="F3344">
        <v>0.95</v>
      </c>
      <c r="G3344">
        <v>0.95</v>
      </c>
      <c r="H3344" t="s">
        <v>134</v>
      </c>
      <c r="I3344" s="2">
        <v>1.31</v>
      </c>
      <c r="J3344" t="s">
        <v>135</v>
      </c>
      <c r="K3344" t="s">
        <v>136</v>
      </c>
      <c r="L3344" s="3" t="str">
        <f>+INDEX([1]!TABLA_MAESTRO_DE_ARTICULO[SubGroupName],MATCH(Tabla_lineas[[#This Row],[CODIGO SAP]],[1]!TABLA_MAESTRO_DE_ARTICULO[ItemCode],0))</f>
        <v>COMPRIMIDO</v>
      </c>
      <c r="M3344" t="s">
        <v>137</v>
      </c>
      <c r="N3344">
        <v>14</v>
      </c>
      <c r="O3344" t="s">
        <v>45</v>
      </c>
      <c r="P3344">
        <v>32100</v>
      </c>
      <c r="Q3344">
        <v>219600</v>
      </c>
      <c r="R3344">
        <v>251700</v>
      </c>
      <c r="S3344" s="2">
        <v>1700</v>
      </c>
      <c r="T3344">
        <v>1598</v>
      </c>
      <c r="U3344">
        <v>1.31</v>
      </c>
      <c r="V3344">
        <v>0.94</v>
      </c>
      <c r="W3344">
        <v>0.32</v>
      </c>
      <c r="Z3344" s="4" t="s">
        <v>53</v>
      </c>
      <c r="AA3344" t="s">
        <v>120</v>
      </c>
      <c r="AB3344">
        <v>46132</v>
      </c>
      <c r="AG3344">
        <v>0</v>
      </c>
      <c r="AH3344">
        <v>1700</v>
      </c>
      <c r="AM3344" t="str">
        <f>SUBSTITUTE(Tabla_lineas[[#This Row],[Codigo Liname]]," ","")</f>
        <v>N0304</v>
      </c>
    </row>
    <row r="3345" spans="1:39" customFormat="1" x14ac:dyDescent="0.25">
      <c r="A3345" s="2">
        <v>278</v>
      </c>
      <c r="B3345" t="s">
        <v>905</v>
      </c>
      <c r="C3345">
        <f t="shared" si="52"/>
        <v>1632856</v>
      </c>
      <c r="D3345">
        <v>10450</v>
      </c>
      <c r="E3345" t="s">
        <v>420</v>
      </c>
      <c r="F3345">
        <v>4.96</v>
      </c>
      <c r="G3345">
        <v>4.96</v>
      </c>
      <c r="H3345" t="s">
        <v>421</v>
      </c>
      <c r="I3345" s="2">
        <v>11</v>
      </c>
      <c r="J3345" t="s">
        <v>422</v>
      </c>
      <c r="K3345" t="s">
        <v>423</v>
      </c>
      <c r="L3345" s="3" t="str">
        <f>+INDEX([1]!TABLA_MAESTRO_DE_ARTICULO[SubGroupName],MATCH(Tabla_lineas[[#This Row],[CODIGO SAP]],[1]!TABLA_MAESTRO_DE_ARTICULO[ItemCode],0))</f>
        <v>CAPSULA DURA</v>
      </c>
      <c r="M3345" t="s">
        <v>424</v>
      </c>
      <c r="N3345">
        <v>16</v>
      </c>
      <c r="O3345" t="s">
        <v>45</v>
      </c>
      <c r="S3345" s="2">
        <v>950</v>
      </c>
      <c r="T3345">
        <v>4702.5</v>
      </c>
      <c r="U3345">
        <v>11</v>
      </c>
      <c r="V3345">
        <v>4.95</v>
      </c>
      <c r="W3345">
        <v>1.3</v>
      </c>
      <c r="Z3345" s="4" t="s">
        <v>46</v>
      </c>
      <c r="AA3345" t="s">
        <v>120</v>
      </c>
      <c r="AB3345">
        <v>46132</v>
      </c>
      <c r="AG3345">
        <v>0</v>
      </c>
      <c r="AH3345">
        <v>950</v>
      </c>
      <c r="AM3345" t="str">
        <f>SUBSTITUTE(Tabla_lineas[[#This Row],[Codigo Liname]]," ","")</f>
        <v>J0158</v>
      </c>
    </row>
    <row r="3346" spans="1:39" customFormat="1" x14ac:dyDescent="0.25">
      <c r="A3346" s="2">
        <v>278</v>
      </c>
      <c r="B3346" t="s">
        <v>905</v>
      </c>
      <c r="C3346">
        <f t="shared" si="52"/>
        <v>1632856</v>
      </c>
      <c r="D3346">
        <v>1514.2400000000002</v>
      </c>
      <c r="E3346" t="s">
        <v>208</v>
      </c>
      <c r="F3346">
        <v>14.8</v>
      </c>
      <c r="G3346">
        <v>12.2</v>
      </c>
      <c r="H3346" t="s">
        <v>209</v>
      </c>
      <c r="I3346" s="2">
        <v>12.28</v>
      </c>
      <c r="J3346" t="s">
        <v>210</v>
      </c>
      <c r="K3346" t="s">
        <v>211</v>
      </c>
      <c r="L3346" s="3" t="str">
        <f>+INDEX([1]!TABLA_MAESTRO_DE_ARTICULO[SubGroupName],MATCH(Tabla_lineas[[#This Row],[CODIGO SAP]],[1]!TABLA_MAESTRO_DE_ARTICULO[ItemCode],0))</f>
        <v>JARABE</v>
      </c>
      <c r="M3346" t="s">
        <v>212</v>
      </c>
      <c r="N3346">
        <v>18</v>
      </c>
      <c r="O3346" t="s">
        <v>181</v>
      </c>
      <c r="S3346" s="2">
        <v>169</v>
      </c>
      <c r="T3346">
        <v>1512.55</v>
      </c>
      <c r="U3346">
        <v>8.9600000000000009</v>
      </c>
      <c r="V3346">
        <v>8.9499999999999993</v>
      </c>
      <c r="W3346">
        <v>5</v>
      </c>
      <c r="Z3346" s="4" t="s">
        <v>46</v>
      </c>
      <c r="AA3346" t="s">
        <v>153</v>
      </c>
      <c r="AB3346">
        <v>46132</v>
      </c>
      <c r="AG3346">
        <v>0</v>
      </c>
      <c r="AH3346">
        <v>169</v>
      </c>
      <c r="AM3346" t="str">
        <f>SUBSTITUTE(Tabla_lineas[[#This Row],[Codigo Liname]]," ","")</f>
        <v>R0602</v>
      </c>
    </row>
    <row r="3347" spans="1:39" customFormat="1" x14ac:dyDescent="0.25">
      <c r="A3347" s="2">
        <v>278</v>
      </c>
      <c r="B3347" t="s">
        <v>905</v>
      </c>
      <c r="C3347">
        <f t="shared" si="52"/>
        <v>1632856</v>
      </c>
      <c r="D3347">
        <v>551</v>
      </c>
      <c r="E3347" t="s">
        <v>213</v>
      </c>
      <c r="F3347">
        <v>0.47</v>
      </c>
      <c r="G3347">
        <v>0.45</v>
      </c>
      <c r="H3347" t="s">
        <v>214</v>
      </c>
      <c r="I3347" s="2">
        <v>0.45</v>
      </c>
      <c r="J3347" t="s">
        <v>215</v>
      </c>
      <c r="K3347" t="s">
        <v>216</v>
      </c>
      <c r="L3347" s="3" t="str">
        <f>+INDEX([1]!TABLA_MAESTRO_DE_ARTICULO[SubGroupName],MATCH(Tabla_lineas[[#This Row],[CODIGO SAP]],[1]!TABLA_MAESTRO_DE_ARTICULO[ItemCode],0))</f>
        <v>COMPRIMIDO</v>
      </c>
      <c r="M3347" t="s">
        <v>217</v>
      </c>
      <c r="N3347">
        <v>19</v>
      </c>
      <c r="O3347" t="s">
        <v>45</v>
      </c>
      <c r="S3347" s="2">
        <v>1900</v>
      </c>
      <c r="T3347">
        <v>532</v>
      </c>
      <c r="U3347">
        <v>0.28999999999999998</v>
      </c>
      <c r="V3347">
        <v>0.28000000000000003</v>
      </c>
      <c r="W3347">
        <v>0.12</v>
      </c>
      <c r="Z3347" s="4" t="s">
        <v>46</v>
      </c>
      <c r="AA3347" t="s">
        <v>153</v>
      </c>
      <c r="AB3347">
        <v>46132</v>
      </c>
      <c r="AG3347">
        <v>0</v>
      </c>
      <c r="AH3347">
        <v>1900</v>
      </c>
      <c r="AM3347" t="str">
        <f>SUBSTITUTE(Tabla_lineas[[#This Row],[Codigo Liname]]," ","")</f>
        <v>R0601</v>
      </c>
    </row>
    <row r="3348" spans="1:39" customFormat="1" x14ac:dyDescent="0.25">
      <c r="A3348" s="2">
        <v>278</v>
      </c>
      <c r="B3348" t="s">
        <v>905</v>
      </c>
      <c r="C3348">
        <f t="shared" si="52"/>
        <v>1632856</v>
      </c>
      <c r="D3348">
        <v>3379.5</v>
      </c>
      <c r="E3348" t="s">
        <v>218</v>
      </c>
      <c r="F3348">
        <v>28.9</v>
      </c>
      <c r="G3348">
        <v>13.37</v>
      </c>
      <c r="H3348" t="s">
        <v>219</v>
      </c>
      <c r="I3348" s="2">
        <v>13.37</v>
      </c>
      <c r="J3348" t="s">
        <v>220</v>
      </c>
      <c r="K3348" t="s">
        <v>221</v>
      </c>
      <c r="L3348" s="3" t="str">
        <f>+INDEX([1]!TABLA_MAESTRO_DE_ARTICULO[SubGroupName],MATCH(Tabla_lineas[[#This Row],[CODIGO SAP]],[1]!TABLA_MAESTRO_DE_ARTICULO[ItemCode],0))</f>
        <v>CREMA DERMICA</v>
      </c>
      <c r="M3348" t="s">
        <v>222</v>
      </c>
      <c r="N3348">
        <v>21</v>
      </c>
      <c r="O3348" t="s">
        <v>223</v>
      </c>
      <c r="S3348" s="2">
        <v>450</v>
      </c>
      <c r="T3348">
        <v>3375</v>
      </c>
      <c r="U3348">
        <v>7.51</v>
      </c>
      <c r="V3348">
        <v>7.5</v>
      </c>
      <c r="W3348">
        <v>4.5</v>
      </c>
      <c r="Z3348" s="4" t="s">
        <v>53</v>
      </c>
      <c r="AA3348" t="s">
        <v>153</v>
      </c>
      <c r="AB3348">
        <v>46132</v>
      </c>
      <c r="AG3348">
        <v>0</v>
      </c>
      <c r="AH3348">
        <v>450</v>
      </c>
      <c r="AM3348" t="str">
        <f>SUBSTITUTE(Tabla_lineas[[#This Row],[Codigo Liname]]," ","")</f>
        <v>D0103</v>
      </c>
    </row>
    <row r="3349" spans="1:39" customFormat="1" x14ac:dyDescent="0.25">
      <c r="A3349" s="2">
        <v>278</v>
      </c>
      <c r="B3349" t="s">
        <v>905</v>
      </c>
      <c r="C3349">
        <f t="shared" si="52"/>
        <v>1632856</v>
      </c>
      <c r="D3349">
        <v>3925</v>
      </c>
      <c r="E3349" t="s">
        <v>449</v>
      </c>
      <c r="F3349">
        <v>4.2</v>
      </c>
      <c r="G3349">
        <v>2.2799999999999998</v>
      </c>
      <c r="H3349" t="s">
        <v>450</v>
      </c>
      <c r="I3349" s="2">
        <v>2.2799999999999998</v>
      </c>
      <c r="J3349" t="s">
        <v>451</v>
      </c>
      <c r="K3349" t="s">
        <v>452</v>
      </c>
      <c r="L3349" s="3" t="str">
        <f>+INDEX([1]!TABLA_MAESTRO_DE_ARTICULO[SubGroupName],MATCH(Tabla_lineas[[#This Row],[CODIGO SAP]],[1]!TABLA_MAESTRO_DE_ARTICULO[ItemCode],0))</f>
        <v>OVULO VAGINAL</v>
      </c>
      <c r="M3349" t="s">
        <v>453</v>
      </c>
      <c r="N3349">
        <v>20</v>
      </c>
      <c r="O3349" t="s">
        <v>97</v>
      </c>
      <c r="S3349" s="2">
        <v>2500</v>
      </c>
      <c r="T3349">
        <v>3900</v>
      </c>
      <c r="U3349">
        <v>1.57</v>
      </c>
      <c r="V3349">
        <v>1.56</v>
      </c>
      <c r="W3349">
        <v>0.7</v>
      </c>
      <c r="Z3349" s="4" t="s">
        <v>53</v>
      </c>
      <c r="AA3349" t="s">
        <v>126</v>
      </c>
      <c r="AB3349">
        <v>46132</v>
      </c>
      <c r="AG3349">
        <v>0</v>
      </c>
      <c r="AH3349">
        <v>2500</v>
      </c>
      <c r="AM3349" t="str">
        <f>SUBSTITUTE(Tabla_lineas[[#This Row],[Codigo Liname]]," ","")</f>
        <v>G0102</v>
      </c>
    </row>
    <row r="3350" spans="1:39" customFormat="1" x14ac:dyDescent="0.25">
      <c r="A3350" s="2">
        <v>278</v>
      </c>
      <c r="B3350" t="s">
        <v>905</v>
      </c>
      <c r="C3350">
        <f t="shared" si="52"/>
        <v>1632856</v>
      </c>
      <c r="D3350">
        <v>2845.7999999999997</v>
      </c>
      <c r="E3350" t="s">
        <v>229</v>
      </c>
      <c r="F3350">
        <v>19.329999999999998</v>
      </c>
      <c r="G3350">
        <v>18.399999999999999</v>
      </c>
      <c r="H3350" t="s">
        <v>230</v>
      </c>
      <c r="I3350" s="2">
        <v>18.399999999999999</v>
      </c>
      <c r="J3350" t="s">
        <v>231</v>
      </c>
      <c r="K3350" t="s">
        <v>232</v>
      </c>
      <c r="L3350" s="3" t="str">
        <f>+INDEX([1]!TABLA_MAESTRO_DE_ARTICULO[SubGroupName],MATCH(Tabla_lineas[[#This Row],[CODIGO SAP]],[1]!TABLA_MAESTRO_DE_ARTICULO[ItemCode],0))</f>
        <v>SUSPENSION</v>
      </c>
      <c r="M3350" t="s">
        <v>233</v>
      </c>
      <c r="N3350">
        <v>23</v>
      </c>
      <c r="O3350" t="s">
        <v>65</v>
      </c>
      <c r="S3350" s="2">
        <v>310</v>
      </c>
      <c r="T3350">
        <v>2842.7</v>
      </c>
      <c r="U3350">
        <v>9.18</v>
      </c>
      <c r="V3350">
        <v>9.17</v>
      </c>
      <c r="W3350">
        <v>5.5</v>
      </c>
      <c r="Z3350" s="4" t="s">
        <v>53</v>
      </c>
      <c r="AA3350" t="s">
        <v>153</v>
      </c>
      <c r="AB3350">
        <v>46132</v>
      </c>
      <c r="AG3350">
        <v>0</v>
      </c>
      <c r="AH3350">
        <v>310</v>
      </c>
      <c r="AM3350" t="str">
        <f>SUBSTITUTE(Tabla_lineas[[#This Row],[Codigo Liname]]," ","")</f>
        <v>J0138</v>
      </c>
    </row>
    <row r="3351" spans="1:39" customFormat="1" x14ac:dyDescent="0.25">
      <c r="A3351" s="2">
        <v>278</v>
      </c>
      <c r="B3351" t="s">
        <v>905</v>
      </c>
      <c r="C3351">
        <f t="shared" si="52"/>
        <v>1632856</v>
      </c>
      <c r="D3351">
        <v>11684</v>
      </c>
      <c r="E3351" t="s">
        <v>239</v>
      </c>
      <c r="F3351">
        <v>1.48</v>
      </c>
      <c r="G3351">
        <v>1.48</v>
      </c>
      <c r="H3351" t="s">
        <v>240</v>
      </c>
      <c r="I3351" s="2">
        <v>2.54</v>
      </c>
      <c r="J3351" t="s">
        <v>241</v>
      </c>
      <c r="K3351" t="s">
        <v>242</v>
      </c>
      <c r="L3351" s="3" t="str">
        <f>+INDEX([1]!TABLA_MAESTRO_DE_ARTICULO[SubGroupName],MATCH(Tabla_lineas[[#This Row],[CODIGO SAP]],[1]!TABLA_MAESTRO_DE_ARTICULO[ItemCode],0))</f>
        <v>COMPRIMIDO</v>
      </c>
      <c r="M3351" t="s">
        <v>243</v>
      </c>
      <c r="N3351">
        <v>22</v>
      </c>
      <c r="O3351" t="s">
        <v>45</v>
      </c>
      <c r="S3351" s="2">
        <v>4600</v>
      </c>
      <c r="T3351">
        <v>6762</v>
      </c>
      <c r="U3351">
        <v>2.54</v>
      </c>
      <c r="V3351">
        <v>1.47</v>
      </c>
      <c r="W3351">
        <v>0.4</v>
      </c>
      <c r="Z3351" s="4" t="s">
        <v>46</v>
      </c>
      <c r="AA3351" t="s">
        <v>120</v>
      </c>
      <c r="AB3351">
        <v>46132</v>
      </c>
      <c r="AG3351">
        <v>0</v>
      </c>
      <c r="AH3351">
        <v>4600</v>
      </c>
      <c r="AM3351" t="str">
        <f>SUBSTITUTE(Tabla_lineas[[#This Row],[Codigo Liname]]," ","")</f>
        <v>J0137</v>
      </c>
    </row>
    <row r="3352" spans="1:39" customFormat="1" x14ac:dyDescent="0.25">
      <c r="A3352" s="2">
        <v>278</v>
      </c>
      <c r="B3352" t="s">
        <v>905</v>
      </c>
      <c r="C3352">
        <f t="shared" si="52"/>
        <v>1632856</v>
      </c>
      <c r="D3352">
        <v>754</v>
      </c>
      <c r="E3352" t="s">
        <v>569</v>
      </c>
      <c r="F3352">
        <v>1.1299999999999999</v>
      </c>
      <c r="G3352">
        <v>0.57999999999999996</v>
      </c>
      <c r="H3352" t="s">
        <v>570</v>
      </c>
      <c r="I3352" s="2">
        <v>0.57999999999999996</v>
      </c>
      <c r="J3352" t="s">
        <v>571</v>
      </c>
      <c r="K3352" t="s">
        <v>572</v>
      </c>
      <c r="L3352" s="3" t="str">
        <f>+INDEX([1]!TABLA_MAESTRO_DE_ARTICULO[SubGroupName],MATCH(Tabla_lineas[[#This Row],[CODIGO SAP]],[1]!TABLA_MAESTRO_DE_ARTICULO[ItemCode],0))</f>
        <v>COMPRIMIDO</v>
      </c>
      <c r="M3352" t="s">
        <v>573</v>
      </c>
      <c r="N3352">
        <v>25</v>
      </c>
      <c r="O3352" t="s">
        <v>45</v>
      </c>
      <c r="S3352" s="2">
        <v>1300</v>
      </c>
      <c r="T3352">
        <v>740.99999999999989</v>
      </c>
      <c r="U3352">
        <v>0.57999999999999996</v>
      </c>
      <c r="V3352">
        <v>0.56999999999999995</v>
      </c>
      <c r="W3352">
        <v>0.12</v>
      </c>
      <c r="Z3352" s="4" t="s">
        <v>46</v>
      </c>
      <c r="AA3352" t="s">
        <v>153</v>
      </c>
      <c r="AB3352">
        <v>46132</v>
      </c>
      <c r="AG3352">
        <v>0</v>
      </c>
      <c r="AH3352">
        <v>1300</v>
      </c>
      <c r="AM3352" t="str">
        <f>SUBSTITUTE(Tabla_lineas[[#This Row],[Codigo Liname]]," ","")</f>
        <v>H0203</v>
      </c>
    </row>
    <row r="3353" spans="1:39" customFormat="1" x14ac:dyDescent="0.25">
      <c r="A3353" s="2">
        <v>278</v>
      </c>
      <c r="B3353" t="s">
        <v>905</v>
      </c>
      <c r="C3353">
        <f t="shared" si="52"/>
        <v>1632856</v>
      </c>
      <c r="D3353">
        <v>14985.5</v>
      </c>
      <c r="E3353" t="s">
        <v>244</v>
      </c>
      <c r="F3353">
        <v>4.03</v>
      </c>
      <c r="G3353">
        <v>4.03</v>
      </c>
      <c r="H3353" t="s">
        <v>245</v>
      </c>
      <c r="I3353" s="2">
        <v>6.97</v>
      </c>
      <c r="J3353" t="s">
        <v>246</v>
      </c>
      <c r="K3353" t="s">
        <v>247</v>
      </c>
      <c r="L3353" s="3" t="str">
        <f>+INDEX([1]!TABLA_MAESTRO_DE_ARTICULO[SubGroupName],MATCH(Tabla_lineas[[#This Row],[CODIGO SAP]],[1]!TABLA_MAESTRO_DE_ARTICULO[ItemCode],0))</f>
        <v>SOLUCION INYECTABLE</v>
      </c>
      <c r="M3353" t="s">
        <v>248</v>
      </c>
      <c r="N3353">
        <v>24</v>
      </c>
      <c r="O3353" t="s">
        <v>249</v>
      </c>
      <c r="S3353" s="2">
        <v>2150</v>
      </c>
      <c r="T3353">
        <v>8642.9999999999982</v>
      </c>
      <c r="U3353">
        <v>6.97</v>
      </c>
      <c r="V3353">
        <v>4.0199999999999996</v>
      </c>
      <c r="W3353">
        <v>0.7</v>
      </c>
      <c r="Z3353" s="4" t="s">
        <v>53</v>
      </c>
      <c r="AA3353" t="s">
        <v>126</v>
      </c>
      <c r="AB3353">
        <v>46132</v>
      </c>
      <c r="AG3353">
        <v>0</v>
      </c>
      <c r="AH3353">
        <v>2150</v>
      </c>
      <c r="AM3353" t="str">
        <f>SUBSTITUTE(Tabla_lineas[[#This Row],[Codigo Liname]]," ","")</f>
        <v>H0204</v>
      </c>
    </row>
    <row r="3354" spans="1:39" customFormat="1" x14ac:dyDescent="0.25">
      <c r="A3354" s="2">
        <v>278</v>
      </c>
      <c r="B3354" t="s">
        <v>905</v>
      </c>
      <c r="C3354">
        <f t="shared" si="52"/>
        <v>1632856</v>
      </c>
      <c r="D3354">
        <v>1889.23</v>
      </c>
      <c r="E3354" t="s">
        <v>60</v>
      </c>
      <c r="F3354">
        <v>15.12</v>
      </c>
      <c r="G3354">
        <v>9.5</v>
      </c>
      <c r="H3354" t="s">
        <v>61</v>
      </c>
      <c r="I3354" s="2">
        <v>9.59</v>
      </c>
      <c r="J3354" t="s">
        <v>62</v>
      </c>
      <c r="K3354" t="s">
        <v>63</v>
      </c>
      <c r="L3354" s="3" t="str">
        <f>+INDEX([1]!TABLA_MAESTRO_DE_ARTICULO[SubGroupName],MATCH(Tabla_lineas[[#This Row],[CODIGO SAP]],[1]!TABLA_MAESTRO_DE_ARTICULO[ItemCode],0))</f>
        <v>JARABE</v>
      </c>
      <c r="M3354" t="s">
        <v>64</v>
      </c>
      <c r="N3354">
        <v>26</v>
      </c>
      <c r="O3354" t="s">
        <v>65</v>
      </c>
      <c r="S3354" s="2">
        <v>197</v>
      </c>
      <c r="T3354">
        <v>1869.53</v>
      </c>
      <c r="U3354">
        <v>9.59</v>
      </c>
      <c r="V3354">
        <v>9.49</v>
      </c>
      <c r="W3354">
        <v>5</v>
      </c>
      <c r="Z3354" s="4" t="s">
        <v>46</v>
      </c>
      <c r="AA3354" t="s">
        <v>153</v>
      </c>
      <c r="AB3354">
        <v>46096</v>
      </c>
      <c r="AG3354">
        <v>0</v>
      </c>
      <c r="AH3354">
        <v>197</v>
      </c>
      <c r="AM3354" t="str">
        <f>SUBSTITUTE(Tabla_lineas[[#This Row],[Codigo Liname]]," ","")</f>
        <v>R0503</v>
      </c>
    </row>
    <row r="3355" spans="1:39" customFormat="1" x14ac:dyDescent="0.25">
      <c r="A3355" s="2">
        <v>278</v>
      </c>
      <c r="B3355" t="s">
        <v>905</v>
      </c>
      <c r="C3355">
        <f t="shared" si="52"/>
        <v>1632856</v>
      </c>
      <c r="D3355">
        <v>14436.2</v>
      </c>
      <c r="E3355" t="s">
        <v>250</v>
      </c>
      <c r="F3355">
        <v>24.52</v>
      </c>
      <c r="G3355">
        <v>24.5</v>
      </c>
      <c r="H3355" t="s">
        <v>251</v>
      </c>
      <c r="I3355" s="2">
        <v>26.21</v>
      </c>
      <c r="J3355" t="s">
        <v>252</v>
      </c>
      <c r="K3355" t="s">
        <v>253</v>
      </c>
      <c r="L3355" s="3" t="str">
        <f>+INDEX([1]!TABLA_MAESTRO_DE_ARTICULO[SubGroupName],MATCH(Tabla_lineas[[#This Row],[CODIGO SAP]],[1]!TABLA_MAESTRO_DE_ARTICULO[ItemCode],0))</f>
        <v>GEL</v>
      </c>
      <c r="M3355" t="s">
        <v>254</v>
      </c>
      <c r="N3355">
        <v>29</v>
      </c>
      <c r="O3355" t="s">
        <v>255</v>
      </c>
      <c r="S3355" s="2">
        <v>1310</v>
      </c>
      <c r="T3355">
        <v>14423.1</v>
      </c>
      <c r="U3355">
        <v>11.02</v>
      </c>
      <c r="V3355">
        <v>11.01</v>
      </c>
      <c r="W3355">
        <v>5</v>
      </c>
      <c r="Z3355" s="4" t="s">
        <v>53</v>
      </c>
      <c r="AA3355" t="s">
        <v>153</v>
      </c>
      <c r="AB3355">
        <v>46132</v>
      </c>
      <c r="AG3355">
        <v>0</v>
      </c>
      <c r="AH3355">
        <v>1310</v>
      </c>
      <c r="AM3355" t="str">
        <f>SUBSTITUTE(Tabla_lineas[[#This Row],[Codigo Liname]]," ","")</f>
        <v>M0101</v>
      </c>
    </row>
    <row r="3356" spans="1:39" customFormat="1" x14ac:dyDescent="0.25">
      <c r="A3356" s="2">
        <v>278</v>
      </c>
      <c r="B3356" t="s">
        <v>905</v>
      </c>
      <c r="C3356">
        <f t="shared" si="52"/>
        <v>1632856</v>
      </c>
      <c r="D3356">
        <v>4590</v>
      </c>
      <c r="E3356" t="s">
        <v>138</v>
      </c>
      <c r="F3356">
        <v>0.2</v>
      </c>
      <c r="G3356">
        <v>0.2</v>
      </c>
      <c r="H3356" t="s">
        <v>139</v>
      </c>
      <c r="I3356" s="2">
        <v>0.24</v>
      </c>
      <c r="J3356" t="s">
        <v>140</v>
      </c>
      <c r="K3356" t="s">
        <v>141</v>
      </c>
      <c r="L3356" s="3" t="str">
        <f>+INDEX([1]!TABLA_MAESTRO_DE_ARTICULO[SubGroupName],MATCH(Tabla_lineas[[#This Row],[CODIGO SAP]],[1]!TABLA_MAESTRO_DE_ARTICULO[ItemCode],0))</f>
        <v>COMPRIMIDO</v>
      </c>
      <c r="M3356" t="s">
        <v>142</v>
      </c>
      <c r="N3356">
        <v>27</v>
      </c>
      <c r="O3356" t="s">
        <v>45</v>
      </c>
      <c r="S3356" s="2">
        <v>25500</v>
      </c>
      <c r="T3356">
        <v>4335</v>
      </c>
      <c r="U3356">
        <v>0.18</v>
      </c>
      <c r="V3356">
        <v>0.17</v>
      </c>
      <c r="W3356">
        <v>0.12</v>
      </c>
      <c r="Z3356" s="4" t="s">
        <v>53</v>
      </c>
      <c r="AA3356" t="s">
        <v>126</v>
      </c>
      <c r="AB3356">
        <v>46132</v>
      </c>
      <c r="AG3356">
        <v>0</v>
      </c>
      <c r="AH3356">
        <v>25500</v>
      </c>
      <c r="AM3356" t="str">
        <f>SUBSTITUTE(Tabla_lineas[[#This Row],[Codigo Liname]]," ","")</f>
        <v>M0102</v>
      </c>
    </row>
    <row r="3357" spans="1:39" customFormat="1" x14ac:dyDescent="0.25">
      <c r="A3357" s="2">
        <v>278</v>
      </c>
      <c r="B3357" t="s">
        <v>905</v>
      </c>
      <c r="C3357">
        <f t="shared" si="52"/>
        <v>1632856</v>
      </c>
      <c r="D3357">
        <v>3625</v>
      </c>
      <c r="E3357" t="s">
        <v>256</v>
      </c>
      <c r="F3357">
        <v>3.3</v>
      </c>
      <c r="G3357">
        <v>3.3</v>
      </c>
      <c r="H3357" t="s">
        <v>257</v>
      </c>
      <c r="I3357" s="2">
        <v>3.82</v>
      </c>
      <c r="J3357" t="s">
        <v>258</v>
      </c>
      <c r="K3357" t="s">
        <v>259</v>
      </c>
      <c r="L3357" s="3" t="str">
        <f>+INDEX([1]!TABLA_MAESTRO_DE_ARTICULO[SubGroupName],MATCH(Tabla_lineas[[#This Row],[CODIGO SAP]],[1]!TABLA_MAESTRO_DE_ARTICULO[ItemCode],0))</f>
        <v>SOLUCION INYECTABLE</v>
      </c>
      <c r="M3357" t="s">
        <v>260</v>
      </c>
      <c r="N3357">
        <v>28</v>
      </c>
      <c r="O3357" t="s">
        <v>249</v>
      </c>
      <c r="S3357" s="2">
        <v>2500</v>
      </c>
      <c r="T3357">
        <v>3600</v>
      </c>
      <c r="U3357">
        <v>1.45</v>
      </c>
      <c r="V3357">
        <v>1.44</v>
      </c>
      <c r="W3357">
        <v>0.7</v>
      </c>
      <c r="Z3357" s="4" t="s">
        <v>53</v>
      </c>
      <c r="AA3357" t="s">
        <v>153</v>
      </c>
      <c r="AB3357">
        <v>46132</v>
      </c>
      <c r="AG3357">
        <v>0</v>
      </c>
      <c r="AH3357">
        <v>2500</v>
      </c>
      <c r="AM3357" t="str">
        <f>SUBSTITUTE(Tabla_lineas[[#This Row],[Codigo Liname]]," ","")</f>
        <v>M0103</v>
      </c>
    </row>
    <row r="3358" spans="1:39" customFormat="1" x14ac:dyDescent="0.25">
      <c r="A3358" s="2">
        <v>278</v>
      </c>
      <c r="B3358" t="s">
        <v>905</v>
      </c>
      <c r="C3358">
        <f t="shared" si="52"/>
        <v>1632856</v>
      </c>
      <c r="D3358">
        <v>10912</v>
      </c>
      <c r="E3358" t="s">
        <v>143</v>
      </c>
      <c r="F3358">
        <v>2.17</v>
      </c>
      <c r="G3358">
        <v>2.17</v>
      </c>
      <c r="H3358" t="s">
        <v>144</v>
      </c>
      <c r="I3358" s="2">
        <v>2.3199999999999998</v>
      </c>
      <c r="J3358" t="s">
        <v>145</v>
      </c>
      <c r="K3358" t="s">
        <v>146</v>
      </c>
      <c r="L3358" s="3" t="str">
        <f>+INDEX([1]!TABLA_MAESTRO_DE_ARTICULO[SubGroupName],MATCH(Tabla_lineas[[#This Row],[CODIGO SAP]],[1]!TABLA_MAESTRO_DE_ARTICULO[ItemCode],0))</f>
        <v>CAPSULA DURA</v>
      </c>
      <c r="M3358" t="s">
        <v>147</v>
      </c>
      <c r="N3358">
        <v>30</v>
      </c>
      <c r="O3358" t="s">
        <v>45</v>
      </c>
      <c r="S3358" s="2">
        <v>8800</v>
      </c>
      <c r="T3358">
        <v>10824</v>
      </c>
      <c r="U3358">
        <v>1.24</v>
      </c>
      <c r="V3358">
        <v>1.23</v>
      </c>
      <c r="W3358">
        <v>0.8</v>
      </c>
      <c r="Z3358" s="4" t="s">
        <v>46</v>
      </c>
      <c r="AA3358" t="s">
        <v>120</v>
      </c>
      <c r="AB3358">
        <v>46132</v>
      </c>
      <c r="AG3358">
        <v>0</v>
      </c>
      <c r="AH3358">
        <v>8800</v>
      </c>
      <c r="AM3358" t="str">
        <f>SUBSTITUTE(Tabla_lineas[[#This Row],[Codigo Liname]]," ","")</f>
        <v>J0141</v>
      </c>
    </row>
    <row r="3359" spans="1:39" customFormat="1" x14ac:dyDescent="0.25">
      <c r="A3359" s="2">
        <v>278</v>
      </c>
      <c r="B3359" t="s">
        <v>905</v>
      </c>
      <c r="C3359">
        <f t="shared" si="52"/>
        <v>1632856</v>
      </c>
      <c r="D3359">
        <v>1656</v>
      </c>
      <c r="E3359" t="s">
        <v>266</v>
      </c>
      <c r="F3359">
        <v>0.56000000000000005</v>
      </c>
      <c r="G3359">
        <v>0.53</v>
      </c>
      <c r="H3359" t="s">
        <v>267</v>
      </c>
      <c r="I3359" s="2">
        <v>0.53</v>
      </c>
      <c r="J3359" t="s">
        <v>268</v>
      </c>
      <c r="K3359" t="s">
        <v>269</v>
      </c>
      <c r="L3359" s="3" t="str">
        <f>+INDEX([1]!TABLA_MAESTRO_DE_ARTICULO[SubGroupName],MATCH(Tabla_lineas[[#This Row],[CODIGO SAP]],[1]!TABLA_MAESTRO_DE_ARTICULO[ItemCode],0))</f>
        <v>COMPRIMIDO</v>
      </c>
      <c r="M3359" t="s">
        <v>270</v>
      </c>
      <c r="N3359">
        <v>31</v>
      </c>
      <c r="O3359" t="s">
        <v>45</v>
      </c>
      <c r="S3359" s="2">
        <v>6900</v>
      </c>
      <c r="T3359">
        <v>1587</v>
      </c>
      <c r="U3359">
        <v>0.24</v>
      </c>
      <c r="V3359">
        <v>0.23</v>
      </c>
      <c r="W3359">
        <v>0.12</v>
      </c>
      <c r="Z3359" s="4" t="s">
        <v>46</v>
      </c>
      <c r="AA3359" t="s">
        <v>126</v>
      </c>
      <c r="AB3359">
        <v>46132</v>
      </c>
      <c r="AG3359">
        <v>0</v>
      </c>
      <c r="AH3359">
        <v>6900</v>
      </c>
      <c r="AM3359" t="str">
        <f>SUBSTITUTE(Tabla_lineas[[#This Row],[Codigo Liname]]," ","")</f>
        <v>C0901</v>
      </c>
    </row>
    <row r="3360" spans="1:39" customFormat="1" x14ac:dyDescent="0.25">
      <c r="A3360" s="2">
        <v>278</v>
      </c>
      <c r="B3360" t="s">
        <v>905</v>
      </c>
      <c r="C3360">
        <f t="shared" si="52"/>
        <v>1632856</v>
      </c>
      <c r="D3360">
        <v>2925.95</v>
      </c>
      <c r="E3360" t="s">
        <v>511</v>
      </c>
      <c r="F3360">
        <v>2.99</v>
      </c>
      <c r="G3360">
        <v>1.6</v>
      </c>
      <c r="H3360" t="s">
        <v>512</v>
      </c>
      <c r="I3360" s="2">
        <v>1.6</v>
      </c>
      <c r="J3360" t="s">
        <v>513</v>
      </c>
      <c r="K3360" t="s">
        <v>514</v>
      </c>
      <c r="L3360" s="3" t="str">
        <f>+INDEX([1]!TABLA_MAESTRO_DE_ARTICULO[SubGroupName],MATCH(Tabla_lineas[[#This Row],[CODIGO SAP]],[1]!TABLA_MAESTRO_DE_ARTICULO[ItemCode],0))</f>
        <v>COMPRIMIDO</v>
      </c>
      <c r="M3360" t="s">
        <v>515</v>
      </c>
      <c r="N3360">
        <v>32</v>
      </c>
      <c r="O3360" t="s">
        <v>45</v>
      </c>
      <c r="S3360" s="2">
        <v>2105</v>
      </c>
      <c r="T3360">
        <v>2904.8999999999996</v>
      </c>
      <c r="U3360">
        <v>1.39</v>
      </c>
      <c r="V3360">
        <v>1.38</v>
      </c>
      <c r="W3360">
        <v>0.9</v>
      </c>
      <c r="Z3360" s="4" t="s">
        <v>46</v>
      </c>
      <c r="AA3360" t="s">
        <v>120</v>
      </c>
      <c r="AB3360">
        <v>46132</v>
      </c>
      <c r="AG3360">
        <v>0</v>
      </c>
      <c r="AH3360">
        <v>2105</v>
      </c>
      <c r="AM3360" t="str">
        <f>SUBSTITUTE(Tabla_lineas[[#This Row],[Codigo Liname]]," ","")</f>
        <v>J0145</v>
      </c>
    </row>
    <row r="3361" spans="1:39" customFormat="1" x14ac:dyDescent="0.25">
      <c r="A3361" s="2">
        <v>278</v>
      </c>
      <c r="B3361" t="s">
        <v>905</v>
      </c>
      <c r="C3361">
        <f t="shared" si="52"/>
        <v>1632856</v>
      </c>
      <c r="D3361">
        <v>6834</v>
      </c>
      <c r="E3361" t="s">
        <v>292</v>
      </c>
      <c r="F3361">
        <v>25.27</v>
      </c>
      <c r="G3361">
        <v>18.27</v>
      </c>
      <c r="H3361" t="s">
        <v>293</v>
      </c>
      <c r="I3361" s="2">
        <v>18.27</v>
      </c>
      <c r="J3361" t="s">
        <v>294</v>
      </c>
      <c r="K3361" t="s">
        <v>295</v>
      </c>
      <c r="L3361" s="3" t="str">
        <f>+INDEX([1]!TABLA_MAESTRO_DE_ARTICULO[SubGroupName],MATCH(Tabla_lineas[[#This Row],[CODIGO SAP]],[1]!TABLA_MAESTRO_DE_ARTICULO[ItemCode],0))</f>
        <v>CREMA DERMICA</v>
      </c>
      <c r="M3361" t="s">
        <v>296</v>
      </c>
      <c r="N3361">
        <v>33</v>
      </c>
      <c r="O3361" t="s">
        <v>297</v>
      </c>
      <c r="S3361" s="2">
        <v>600</v>
      </c>
      <c r="T3361">
        <v>6828.0000000000009</v>
      </c>
      <c r="U3361">
        <v>11.39</v>
      </c>
      <c r="V3361">
        <v>11.38</v>
      </c>
      <c r="W3361">
        <v>5</v>
      </c>
      <c r="Z3361" s="4" t="s">
        <v>46</v>
      </c>
      <c r="AA3361" t="s">
        <v>153</v>
      </c>
      <c r="AB3361">
        <v>46132</v>
      </c>
      <c r="AG3361">
        <v>0</v>
      </c>
      <c r="AH3361">
        <v>600</v>
      </c>
      <c r="AM3361" t="str">
        <f>SUBSTITUTE(Tabla_lineas[[#This Row],[Codigo Liname]]," ","")</f>
        <v>D0704</v>
      </c>
    </row>
    <row r="3362" spans="1:39" customFormat="1" x14ac:dyDescent="0.25">
      <c r="A3362" s="2">
        <v>278</v>
      </c>
      <c r="B3362" t="s">
        <v>905</v>
      </c>
      <c r="C3362">
        <f t="shared" si="52"/>
        <v>1632856</v>
      </c>
      <c r="D3362">
        <v>12212.5</v>
      </c>
      <c r="E3362" t="s">
        <v>298</v>
      </c>
      <c r="F3362">
        <v>14.58</v>
      </c>
      <c r="G3362">
        <v>14.58</v>
      </c>
      <c r="H3362" t="s">
        <v>299</v>
      </c>
      <c r="I3362" s="2">
        <v>24.71</v>
      </c>
      <c r="J3362" t="s">
        <v>300</v>
      </c>
      <c r="K3362" t="s">
        <v>301</v>
      </c>
      <c r="L3362" s="3" t="str">
        <f>+INDEX([1]!TABLA_MAESTRO_DE_ARTICULO[SubGroupName],MATCH(Tabla_lineas[[#This Row],[CODIGO SAP]],[1]!TABLA_MAESTRO_DE_ARTICULO[ItemCode],0))</f>
        <v>SUSPENSION</v>
      </c>
      <c r="M3362" t="s">
        <v>302</v>
      </c>
      <c r="N3362">
        <v>36</v>
      </c>
      <c r="O3362" t="s">
        <v>65</v>
      </c>
      <c r="S3362" s="2">
        <v>1250</v>
      </c>
      <c r="T3362">
        <v>12200</v>
      </c>
      <c r="U3362">
        <v>9.77</v>
      </c>
      <c r="V3362">
        <v>9.76</v>
      </c>
      <c r="W3362">
        <v>5.5</v>
      </c>
      <c r="Z3362" s="4" t="s">
        <v>46</v>
      </c>
      <c r="AA3362" t="s">
        <v>153</v>
      </c>
      <c r="AB3362">
        <v>46096</v>
      </c>
      <c r="AG3362">
        <v>0</v>
      </c>
      <c r="AH3362">
        <v>1250</v>
      </c>
      <c r="AM3362" t="str">
        <f>SUBSTITUTE(Tabla_lineas[[#This Row],[Codigo Liname]]," ","")</f>
        <v>M0104</v>
      </c>
    </row>
    <row r="3363" spans="1:39" customFormat="1" x14ac:dyDescent="0.25">
      <c r="A3363" s="2">
        <v>278</v>
      </c>
      <c r="B3363" t="s">
        <v>905</v>
      </c>
      <c r="C3363">
        <f t="shared" si="52"/>
        <v>1632856</v>
      </c>
      <c r="D3363">
        <v>27599.999999999996</v>
      </c>
      <c r="E3363" t="s">
        <v>303</v>
      </c>
      <c r="F3363">
        <v>0.75</v>
      </c>
      <c r="G3363">
        <v>0.69</v>
      </c>
      <c r="H3363" t="s">
        <v>304</v>
      </c>
      <c r="I3363" s="2">
        <v>0.69</v>
      </c>
      <c r="J3363" t="s">
        <v>305</v>
      </c>
      <c r="K3363" t="s">
        <v>306</v>
      </c>
      <c r="L3363" s="3" t="str">
        <f>+INDEX([1]!TABLA_MAESTRO_DE_ARTICULO[SubGroupName],MATCH(Tabla_lineas[[#This Row],[CODIGO SAP]],[1]!TABLA_MAESTRO_DE_ARTICULO[ItemCode],0))</f>
        <v>COMPRIMIDO</v>
      </c>
      <c r="M3363" t="s">
        <v>307</v>
      </c>
      <c r="N3363">
        <v>35</v>
      </c>
      <c r="O3363" t="s">
        <v>45</v>
      </c>
      <c r="P3363">
        <v>138600</v>
      </c>
      <c r="Q3363">
        <v>3275900</v>
      </c>
      <c r="R3363">
        <v>3414500</v>
      </c>
      <c r="S3363" s="2">
        <v>40000</v>
      </c>
      <c r="T3363">
        <v>27200.000000000004</v>
      </c>
      <c r="U3363">
        <v>0.69</v>
      </c>
      <c r="V3363">
        <v>0.68</v>
      </c>
      <c r="W3363">
        <v>0.14000000000000001</v>
      </c>
      <c r="Z3363" s="4" t="s">
        <v>46</v>
      </c>
      <c r="AA3363" t="s">
        <v>120</v>
      </c>
      <c r="AB3363">
        <v>46132</v>
      </c>
      <c r="AG3363">
        <v>0</v>
      </c>
      <c r="AH3363">
        <v>40000</v>
      </c>
      <c r="AM3363" t="str">
        <f>SUBSTITUTE(Tabla_lineas[[#This Row],[Codigo Liname]]," ","")</f>
        <v>M0105</v>
      </c>
    </row>
    <row r="3364" spans="1:39" customFormat="1" x14ac:dyDescent="0.25">
      <c r="A3364" s="2">
        <v>278</v>
      </c>
      <c r="B3364" t="s">
        <v>905</v>
      </c>
      <c r="C3364">
        <f t="shared" si="52"/>
        <v>1632856</v>
      </c>
      <c r="D3364">
        <v>12644</v>
      </c>
      <c r="E3364" t="s">
        <v>308</v>
      </c>
      <c r="F3364">
        <v>5.07</v>
      </c>
      <c r="G3364">
        <v>5.07</v>
      </c>
      <c r="H3364" t="s">
        <v>309</v>
      </c>
      <c r="I3364" s="2">
        <v>10.9</v>
      </c>
      <c r="J3364" t="s">
        <v>310</v>
      </c>
      <c r="K3364" t="s">
        <v>311</v>
      </c>
      <c r="L3364" s="3" t="str">
        <f>+INDEX([1]!TABLA_MAESTRO_DE_ARTICULO[SubGroupName],MATCH(Tabla_lineas[[#This Row],[CODIGO SAP]],[1]!TABLA_MAESTRO_DE_ARTICULO[ItemCode],0))</f>
        <v>SOLUCION INYECTABLE</v>
      </c>
      <c r="M3364" t="s">
        <v>312</v>
      </c>
      <c r="N3364">
        <v>38</v>
      </c>
      <c r="O3364" t="s">
        <v>249</v>
      </c>
      <c r="S3364" s="2">
        <v>1160</v>
      </c>
      <c r="T3364">
        <v>5881.2000000000007</v>
      </c>
      <c r="U3364">
        <v>10.9</v>
      </c>
      <c r="V3364">
        <v>5.07</v>
      </c>
      <c r="W3364">
        <v>1</v>
      </c>
      <c r="Z3364" s="4" t="s">
        <v>53</v>
      </c>
      <c r="AA3364" t="s">
        <v>126</v>
      </c>
      <c r="AB3364">
        <v>46132</v>
      </c>
      <c r="AG3364">
        <v>0</v>
      </c>
      <c r="AH3364">
        <v>1160</v>
      </c>
      <c r="AM3364" t="str">
        <f>SUBSTITUTE(Tabla_lineas[[#This Row],[Codigo Liname]]," ","")</f>
        <v>M0109</v>
      </c>
    </row>
    <row r="3365" spans="1:39" customFormat="1" x14ac:dyDescent="0.25">
      <c r="A3365" s="2">
        <v>278</v>
      </c>
      <c r="B3365" t="s">
        <v>905</v>
      </c>
      <c r="C3365">
        <f t="shared" si="52"/>
        <v>1632856</v>
      </c>
      <c r="D3365">
        <v>282</v>
      </c>
      <c r="E3365" t="s">
        <v>574</v>
      </c>
      <c r="F3365">
        <v>5.79</v>
      </c>
      <c r="G3365">
        <v>5.79</v>
      </c>
      <c r="H3365" t="s">
        <v>575</v>
      </c>
      <c r="I3365" s="2">
        <v>6.63</v>
      </c>
      <c r="J3365" t="s">
        <v>576</v>
      </c>
      <c r="K3365" t="s">
        <v>577</v>
      </c>
      <c r="L3365" s="3" t="str">
        <f>+INDEX([1]!TABLA_MAESTRO_DE_ARTICULO[SubGroupName],MATCH(Tabla_lineas[[#This Row],[CODIGO SAP]],[1]!TABLA_MAESTRO_DE_ARTICULO[ItemCode],0))</f>
        <v>COMPRIMIDO</v>
      </c>
      <c r="M3365" t="s">
        <v>578</v>
      </c>
      <c r="N3365">
        <v>41</v>
      </c>
      <c r="O3365" t="s">
        <v>45</v>
      </c>
      <c r="S3365" s="2">
        <v>100</v>
      </c>
      <c r="T3365">
        <v>281</v>
      </c>
      <c r="U3365">
        <v>2.82</v>
      </c>
      <c r="V3365">
        <v>2.81</v>
      </c>
      <c r="W3365">
        <v>0.7</v>
      </c>
      <c r="Z3365" s="4" t="s">
        <v>46</v>
      </c>
      <c r="AA3365" t="s">
        <v>126</v>
      </c>
      <c r="AB3365">
        <v>46132</v>
      </c>
      <c r="AG3365">
        <v>0</v>
      </c>
      <c r="AH3365">
        <v>100</v>
      </c>
      <c r="AM3365" t="str">
        <f>SUBSTITUTE(Tabla_lineas[[#This Row],[Codigo Liname]]," ","")</f>
        <v>J0166</v>
      </c>
    </row>
    <row r="3366" spans="1:39" customFormat="1" x14ac:dyDescent="0.25">
      <c r="A3366" s="2">
        <v>278</v>
      </c>
      <c r="B3366" t="s">
        <v>905</v>
      </c>
      <c r="C3366">
        <f t="shared" si="52"/>
        <v>1632856</v>
      </c>
      <c r="D3366">
        <v>1877.92</v>
      </c>
      <c r="E3366" t="s">
        <v>76</v>
      </c>
      <c r="F3366">
        <v>14.47</v>
      </c>
      <c r="G3366">
        <v>14.37</v>
      </c>
      <c r="H3366" t="s">
        <v>77</v>
      </c>
      <c r="I3366" s="2">
        <v>14.37</v>
      </c>
      <c r="J3366" t="s">
        <v>78</v>
      </c>
      <c r="K3366" t="s">
        <v>79</v>
      </c>
      <c r="L3366" s="3" t="str">
        <f>+INDEX([1]!TABLA_MAESTRO_DE_ARTICULO[SubGroupName],MATCH(Tabla_lineas[[#This Row],[CODIGO SAP]],[1]!TABLA_MAESTRO_DE_ARTICULO[ItemCode],0))</f>
        <v>SOLUCION INYECTABLE</v>
      </c>
      <c r="M3366" t="s">
        <v>80</v>
      </c>
      <c r="N3366">
        <v>40</v>
      </c>
      <c r="O3366" t="s">
        <v>81</v>
      </c>
      <c r="S3366" s="2">
        <v>176</v>
      </c>
      <c r="T3366">
        <v>1876.16</v>
      </c>
      <c r="U3366">
        <v>10.67</v>
      </c>
      <c r="V3366">
        <v>10.66</v>
      </c>
      <c r="W3366">
        <v>4</v>
      </c>
      <c r="Z3366" s="4" t="s">
        <v>46</v>
      </c>
      <c r="AA3366" t="s">
        <v>153</v>
      </c>
      <c r="AB3366">
        <v>46132</v>
      </c>
      <c r="AG3366">
        <v>0</v>
      </c>
      <c r="AH3366">
        <v>176</v>
      </c>
      <c r="AM3366" t="str">
        <f>SUBSTITUTE(Tabla_lineas[[#This Row],[Codigo Liname]]," ","")</f>
        <v>N0112</v>
      </c>
    </row>
    <row r="3367" spans="1:39" customFormat="1" x14ac:dyDescent="0.25">
      <c r="A3367" s="2">
        <v>278</v>
      </c>
      <c r="B3367" t="s">
        <v>905</v>
      </c>
      <c r="C3367">
        <f t="shared" si="52"/>
        <v>1632856</v>
      </c>
      <c r="D3367">
        <v>31195</v>
      </c>
      <c r="E3367" t="s">
        <v>82</v>
      </c>
      <c r="F3367">
        <v>1.61</v>
      </c>
      <c r="G3367">
        <v>1.61</v>
      </c>
      <c r="H3367" t="s">
        <v>83</v>
      </c>
      <c r="I3367" s="2">
        <v>3.67</v>
      </c>
      <c r="J3367" t="s">
        <v>84</v>
      </c>
      <c r="K3367" t="s">
        <v>85</v>
      </c>
      <c r="L3367" s="3" t="str">
        <f>+INDEX([1]!TABLA_MAESTRO_DE_ARTICULO[SubGroupName],MATCH(Tabla_lineas[[#This Row],[CODIGO SAP]],[1]!TABLA_MAESTRO_DE_ARTICULO[ItemCode],0))</f>
        <v>COMPRIMIDO</v>
      </c>
      <c r="M3367" t="s">
        <v>86</v>
      </c>
      <c r="N3367">
        <v>42</v>
      </c>
      <c r="O3367" t="s">
        <v>45</v>
      </c>
      <c r="S3367" s="2">
        <v>8500</v>
      </c>
      <c r="T3367">
        <v>13600</v>
      </c>
      <c r="U3367">
        <v>3.67</v>
      </c>
      <c r="V3367">
        <v>1.6</v>
      </c>
      <c r="W3367">
        <v>0.15</v>
      </c>
      <c r="Z3367" s="4" t="s">
        <v>46</v>
      </c>
      <c r="AA3367" t="s">
        <v>126</v>
      </c>
      <c r="AB3367">
        <v>46132</v>
      </c>
      <c r="AG3367">
        <v>0</v>
      </c>
      <c r="AH3367">
        <v>8500</v>
      </c>
      <c r="AM3367" t="str">
        <f>SUBSTITUTE(Tabla_lineas[[#This Row],[Codigo Liname]]," ","")</f>
        <v>C0902</v>
      </c>
    </row>
    <row r="3368" spans="1:39" customFormat="1" x14ac:dyDescent="0.25">
      <c r="A3368" s="2">
        <v>278</v>
      </c>
      <c r="B3368" t="s">
        <v>905</v>
      </c>
      <c r="C3368">
        <f t="shared" si="52"/>
        <v>1632856</v>
      </c>
      <c r="D3368">
        <v>5491</v>
      </c>
      <c r="E3368" t="s">
        <v>459</v>
      </c>
      <c r="F3368">
        <v>4.76</v>
      </c>
      <c r="G3368">
        <v>2.89</v>
      </c>
      <c r="H3368" t="s">
        <v>460</v>
      </c>
      <c r="I3368" s="2">
        <v>2.89</v>
      </c>
      <c r="J3368" t="s">
        <v>461</v>
      </c>
      <c r="K3368" t="s">
        <v>462</v>
      </c>
      <c r="L3368" s="3" t="str">
        <f>+INDEX([1]!TABLA_MAESTRO_DE_ARTICULO[SubGroupName],MATCH(Tabla_lineas[[#This Row],[CODIGO SAP]],[1]!TABLA_MAESTRO_DE_ARTICULO[ItemCode],0))</f>
        <v>COMPRIMIDO</v>
      </c>
      <c r="M3368" t="s">
        <v>463</v>
      </c>
      <c r="N3368">
        <v>43</v>
      </c>
      <c r="O3368" t="s">
        <v>45</v>
      </c>
      <c r="S3368" s="2">
        <v>1900</v>
      </c>
      <c r="T3368">
        <v>5472</v>
      </c>
      <c r="U3368">
        <v>2.89</v>
      </c>
      <c r="V3368">
        <v>2.88</v>
      </c>
      <c r="W3368">
        <v>0.7</v>
      </c>
      <c r="Z3368" s="4" t="s">
        <v>53</v>
      </c>
      <c r="AA3368" t="s">
        <v>120</v>
      </c>
      <c r="AB3368">
        <v>46132</v>
      </c>
      <c r="AG3368">
        <v>0</v>
      </c>
      <c r="AH3368">
        <v>1900</v>
      </c>
      <c r="AM3368" t="str">
        <f>SUBSTITUTE(Tabla_lineas[[#This Row],[Codigo Liname]]," ","")</f>
        <v>P0205</v>
      </c>
    </row>
    <row r="3369" spans="1:39" customFormat="1" x14ac:dyDescent="0.25">
      <c r="A3369" s="2">
        <v>278</v>
      </c>
      <c r="B3369" t="s">
        <v>905</v>
      </c>
      <c r="C3369">
        <f t="shared" si="52"/>
        <v>1632856</v>
      </c>
      <c r="D3369">
        <v>6762.4000000000005</v>
      </c>
      <c r="E3369" t="s">
        <v>313</v>
      </c>
      <c r="F3369">
        <v>5.29</v>
      </c>
      <c r="G3369">
        <v>5.29</v>
      </c>
      <c r="H3369" t="s">
        <v>314</v>
      </c>
      <c r="I3369" s="2">
        <v>6.32</v>
      </c>
      <c r="J3369" t="s">
        <v>315</v>
      </c>
      <c r="K3369" t="s">
        <v>316</v>
      </c>
      <c r="L3369" s="3" t="str">
        <f>+INDEX([1]!TABLA_MAESTRO_DE_ARTICULO[SubGroupName],MATCH(Tabla_lineas[[#This Row],[CODIGO SAP]],[1]!TABLA_MAESTRO_DE_ARTICULO[ItemCode],0))</f>
        <v>SOLUCION INYECTABLE</v>
      </c>
      <c r="M3369" t="s">
        <v>317</v>
      </c>
      <c r="N3369">
        <v>44</v>
      </c>
      <c r="O3369" t="s">
        <v>249</v>
      </c>
      <c r="S3369" s="2">
        <v>1070</v>
      </c>
      <c r="T3369">
        <v>5649.6</v>
      </c>
      <c r="U3369">
        <v>6.32</v>
      </c>
      <c r="V3369">
        <v>5.28</v>
      </c>
      <c r="W3369">
        <v>0.7</v>
      </c>
      <c r="Z3369" s="4" t="s">
        <v>46</v>
      </c>
      <c r="AA3369" t="s">
        <v>120</v>
      </c>
      <c r="AB3369">
        <v>46132</v>
      </c>
      <c r="AG3369">
        <v>0</v>
      </c>
      <c r="AH3369">
        <v>1070</v>
      </c>
      <c r="AM3369" t="str">
        <f>SUBSTITUTE(Tabla_lineas[[#This Row],[Codigo Liname]]," ","")</f>
        <v>N0205</v>
      </c>
    </row>
    <row r="3370" spans="1:39" customFormat="1" x14ac:dyDescent="0.25">
      <c r="A3370" s="2">
        <v>278</v>
      </c>
      <c r="B3370" t="s">
        <v>905</v>
      </c>
      <c r="C3370">
        <f t="shared" si="52"/>
        <v>1632856</v>
      </c>
      <c r="D3370">
        <v>18560</v>
      </c>
      <c r="E3370" t="s">
        <v>318</v>
      </c>
      <c r="F3370">
        <v>1.26</v>
      </c>
      <c r="G3370">
        <v>1.26</v>
      </c>
      <c r="H3370" t="s">
        <v>319</v>
      </c>
      <c r="I3370" s="2">
        <v>3.35</v>
      </c>
      <c r="J3370" t="s">
        <v>320</v>
      </c>
      <c r="K3370" t="s">
        <v>321</v>
      </c>
      <c r="L3370" s="3" t="str">
        <f>+INDEX([1]!TABLA_MAESTRO_DE_ARTICULO[SubGroupName],MATCH(Tabla_lineas[[#This Row],[CODIGO SAP]],[1]!TABLA_MAESTRO_DE_ARTICULO[ItemCode],0))</f>
        <v>COMPRIMIDO</v>
      </c>
      <c r="M3370" t="s">
        <v>322</v>
      </c>
      <c r="N3370">
        <v>45</v>
      </c>
      <c r="O3370" t="s">
        <v>45</v>
      </c>
      <c r="S3370" s="2">
        <v>14500</v>
      </c>
      <c r="T3370">
        <v>18125</v>
      </c>
      <c r="U3370">
        <v>1.28</v>
      </c>
      <c r="V3370">
        <v>1.25</v>
      </c>
      <c r="W3370">
        <v>0.2</v>
      </c>
      <c r="Z3370" s="4" t="s">
        <v>46</v>
      </c>
      <c r="AA3370" t="s">
        <v>120</v>
      </c>
      <c r="AB3370">
        <v>46132</v>
      </c>
      <c r="AG3370">
        <v>0</v>
      </c>
      <c r="AH3370">
        <v>14500</v>
      </c>
      <c r="AM3370" t="str">
        <f>SUBSTITUTE(Tabla_lineas[[#This Row],[Codigo Liname]]," ","")</f>
        <v>A1004</v>
      </c>
    </row>
    <row r="3371" spans="1:39" customFormat="1" x14ac:dyDescent="0.25">
      <c r="A3371" s="2">
        <v>278</v>
      </c>
      <c r="B3371" t="s">
        <v>905</v>
      </c>
      <c r="C3371">
        <f t="shared" si="52"/>
        <v>1632856</v>
      </c>
      <c r="D3371">
        <v>1348.46</v>
      </c>
      <c r="E3371" t="s">
        <v>323</v>
      </c>
      <c r="F3371">
        <v>5.91</v>
      </c>
      <c r="G3371">
        <v>3.53</v>
      </c>
      <c r="H3371" t="s">
        <v>324</v>
      </c>
      <c r="I3371" s="2">
        <v>3.53</v>
      </c>
      <c r="J3371" t="s">
        <v>325</v>
      </c>
      <c r="K3371" t="s">
        <v>326</v>
      </c>
      <c r="L3371" s="3" t="str">
        <f>+INDEX([1]!TABLA_MAESTRO_DE_ARTICULO[SubGroupName],MATCH(Tabla_lineas[[#This Row],[CODIGO SAP]],[1]!TABLA_MAESTRO_DE_ARTICULO[ItemCode],0))</f>
        <v>SOLUCION INYECTABLE</v>
      </c>
      <c r="M3371" t="s">
        <v>327</v>
      </c>
      <c r="N3371">
        <v>48</v>
      </c>
      <c r="O3371" t="s">
        <v>249</v>
      </c>
      <c r="S3371" s="2">
        <v>382</v>
      </c>
      <c r="T3371">
        <v>1344.64</v>
      </c>
      <c r="U3371">
        <v>3.53</v>
      </c>
      <c r="V3371">
        <v>3.52</v>
      </c>
      <c r="W3371">
        <v>0.7</v>
      </c>
      <c r="Z3371" s="4" t="s">
        <v>46</v>
      </c>
      <c r="AA3371" t="s">
        <v>153</v>
      </c>
      <c r="AB3371">
        <v>46132</v>
      </c>
      <c r="AG3371">
        <v>0</v>
      </c>
      <c r="AH3371">
        <v>382</v>
      </c>
      <c r="AM3371" t="str">
        <f>SUBSTITUTE(Tabla_lineas[[#This Row],[Codigo Liname]]," ","")</f>
        <v>A0308</v>
      </c>
    </row>
    <row r="3372" spans="1:39" customFormat="1" x14ac:dyDescent="0.25">
      <c r="A3372" s="2">
        <v>278</v>
      </c>
      <c r="B3372" t="s">
        <v>905</v>
      </c>
      <c r="C3372">
        <f t="shared" si="52"/>
        <v>1632856</v>
      </c>
      <c r="D3372">
        <v>1452</v>
      </c>
      <c r="E3372" t="s">
        <v>87</v>
      </c>
      <c r="F3372">
        <v>0.64</v>
      </c>
      <c r="G3372">
        <v>0.44</v>
      </c>
      <c r="H3372" t="s">
        <v>88</v>
      </c>
      <c r="I3372" s="2">
        <v>0.44</v>
      </c>
      <c r="J3372" t="s">
        <v>89</v>
      </c>
      <c r="K3372" t="s">
        <v>90</v>
      </c>
      <c r="L3372" s="3" t="str">
        <f>+INDEX([1]!TABLA_MAESTRO_DE_ARTICULO[SubGroupName],MATCH(Tabla_lineas[[#This Row],[CODIGO SAP]],[1]!TABLA_MAESTRO_DE_ARTICULO[ItemCode],0))</f>
        <v>COMPRIMIDO</v>
      </c>
      <c r="M3372" t="s">
        <v>91</v>
      </c>
      <c r="N3372">
        <v>47</v>
      </c>
      <c r="O3372" t="s">
        <v>45</v>
      </c>
      <c r="S3372" s="2">
        <v>3300</v>
      </c>
      <c r="T3372">
        <v>1419</v>
      </c>
      <c r="U3372">
        <v>0.44</v>
      </c>
      <c r="V3372">
        <v>0.43</v>
      </c>
      <c r="W3372">
        <v>0.12</v>
      </c>
      <c r="Z3372" s="4" t="s">
        <v>46</v>
      </c>
      <c r="AA3372" t="s">
        <v>153</v>
      </c>
      <c r="AB3372">
        <v>46132</v>
      </c>
      <c r="AG3372">
        <v>0</v>
      </c>
      <c r="AH3372">
        <v>3300</v>
      </c>
      <c r="AM3372" t="str">
        <f>SUBSTITUTE(Tabla_lineas[[#This Row],[Codigo Liname]]," ","")</f>
        <v>A0307</v>
      </c>
    </row>
    <row r="3373" spans="1:39" customFormat="1" x14ac:dyDescent="0.25">
      <c r="A3373" s="2">
        <v>278</v>
      </c>
      <c r="B3373" t="s">
        <v>905</v>
      </c>
      <c r="C3373">
        <f t="shared" si="52"/>
        <v>1632856</v>
      </c>
      <c r="D3373">
        <v>2111.52</v>
      </c>
      <c r="E3373" t="s">
        <v>464</v>
      </c>
      <c r="F3373">
        <v>28.19</v>
      </c>
      <c r="G3373">
        <v>23.64</v>
      </c>
      <c r="H3373" t="s">
        <v>465</v>
      </c>
      <c r="I3373" s="2">
        <v>23.64</v>
      </c>
      <c r="J3373" t="s">
        <v>466</v>
      </c>
      <c r="K3373" t="s">
        <v>467</v>
      </c>
      <c r="L3373" s="3" t="str">
        <f>+INDEX([1]!TABLA_MAESTRO_DE_ARTICULO[SubGroupName],MATCH(Tabla_lineas[[#This Row],[CODIGO SAP]],[1]!TABLA_MAESTRO_DE_ARTICULO[ItemCode],0))</f>
        <v>GOTAS</v>
      </c>
      <c r="M3373" t="s">
        <v>468</v>
      </c>
      <c r="N3373">
        <v>46</v>
      </c>
      <c r="O3373" t="s">
        <v>469</v>
      </c>
      <c r="S3373" s="2">
        <v>159</v>
      </c>
      <c r="T3373">
        <v>2109.9299999999998</v>
      </c>
      <c r="U3373">
        <v>13.28</v>
      </c>
      <c r="V3373">
        <v>13.27</v>
      </c>
      <c r="W3373">
        <v>5</v>
      </c>
      <c r="Z3373" s="4" t="s">
        <v>46</v>
      </c>
      <c r="AA3373" t="s">
        <v>153</v>
      </c>
      <c r="AB3373">
        <v>46132</v>
      </c>
      <c r="AG3373">
        <v>0</v>
      </c>
      <c r="AH3373">
        <v>159</v>
      </c>
      <c r="AM3373" t="str">
        <f>SUBSTITUTE(Tabla_lineas[[#This Row],[Codigo Liname]]," ","")</f>
        <v>A0309</v>
      </c>
    </row>
    <row r="3374" spans="1:39" customFormat="1" x14ac:dyDescent="0.25">
      <c r="A3374" s="2">
        <v>278</v>
      </c>
      <c r="B3374" t="s">
        <v>905</v>
      </c>
      <c r="C3374">
        <f t="shared" si="52"/>
        <v>1632856</v>
      </c>
      <c r="D3374">
        <v>1276</v>
      </c>
      <c r="E3374" t="s">
        <v>328</v>
      </c>
      <c r="F3374">
        <v>0.92</v>
      </c>
      <c r="G3374">
        <v>0.75</v>
      </c>
      <c r="H3374" t="s">
        <v>329</v>
      </c>
      <c r="I3374" s="2">
        <v>0.75</v>
      </c>
      <c r="J3374" t="s">
        <v>330</v>
      </c>
      <c r="K3374" t="s">
        <v>331</v>
      </c>
      <c r="L3374" s="3" t="str">
        <f>+INDEX([1]!TABLA_MAESTRO_DE_ARTICULO[SubGroupName],MATCH(Tabla_lineas[[#This Row],[CODIGO SAP]],[1]!TABLA_MAESTRO_DE_ARTICULO[ItemCode],0))</f>
        <v>COMPRIMIDO</v>
      </c>
      <c r="M3374" t="s">
        <v>332</v>
      </c>
      <c r="N3374">
        <v>49</v>
      </c>
      <c r="O3374" t="s">
        <v>45</v>
      </c>
      <c r="P3374">
        <v>63200</v>
      </c>
      <c r="Q3374">
        <v>247600</v>
      </c>
      <c r="R3374">
        <v>310800</v>
      </c>
      <c r="S3374" s="2">
        <v>2200</v>
      </c>
      <c r="T3374">
        <v>1254</v>
      </c>
      <c r="U3374">
        <v>0.57999999999999996</v>
      </c>
      <c r="V3374">
        <v>0.56999999999999995</v>
      </c>
      <c r="W3374">
        <v>0.2</v>
      </c>
      <c r="Z3374" s="4" t="s">
        <v>46</v>
      </c>
      <c r="AA3374" t="s">
        <v>120</v>
      </c>
      <c r="AB3374">
        <v>46132</v>
      </c>
      <c r="AG3374">
        <v>0</v>
      </c>
      <c r="AH3374">
        <v>2200</v>
      </c>
      <c r="AM3374" t="str">
        <f>SUBSTITUTE(Tabla_lineas[[#This Row],[Codigo Liname]]," ","")</f>
        <v>P0109</v>
      </c>
    </row>
    <row r="3375" spans="1:39" customFormat="1" x14ac:dyDescent="0.25">
      <c r="A3375" s="2">
        <v>278</v>
      </c>
      <c r="B3375" t="s">
        <v>905</v>
      </c>
      <c r="C3375">
        <f t="shared" si="52"/>
        <v>1632856</v>
      </c>
      <c r="D3375">
        <v>5947.5</v>
      </c>
      <c r="E3375" t="s">
        <v>92</v>
      </c>
      <c r="F3375">
        <v>4.72</v>
      </c>
      <c r="G3375">
        <v>4.72</v>
      </c>
      <c r="H3375" t="s">
        <v>93</v>
      </c>
      <c r="I3375" s="2">
        <v>5.27</v>
      </c>
      <c r="J3375" t="s">
        <v>94</v>
      </c>
      <c r="K3375" t="s">
        <v>95</v>
      </c>
      <c r="L3375" s="3" t="str">
        <f>+INDEX([1]!TABLA_MAESTRO_DE_ARTICULO[SubGroupName],MATCH(Tabla_lineas[[#This Row],[CODIGO SAP]],[1]!TABLA_MAESTRO_DE_ARTICULO[ItemCode],0))</f>
        <v>OVULO VAGINAL</v>
      </c>
      <c r="M3375" t="s">
        <v>96</v>
      </c>
      <c r="N3375">
        <v>50</v>
      </c>
      <c r="O3375" t="s">
        <v>97</v>
      </c>
      <c r="S3375" s="2">
        <v>3250</v>
      </c>
      <c r="T3375">
        <v>5915</v>
      </c>
      <c r="U3375">
        <v>1.83</v>
      </c>
      <c r="V3375">
        <v>1.82</v>
      </c>
      <c r="W3375">
        <v>0.8</v>
      </c>
      <c r="Z3375" s="4" t="s">
        <v>53</v>
      </c>
      <c r="AA3375" t="s">
        <v>126</v>
      </c>
      <c r="AB3375">
        <v>46132</v>
      </c>
      <c r="AG3375">
        <v>0</v>
      </c>
      <c r="AH3375">
        <v>3250</v>
      </c>
      <c r="AM3375" t="str">
        <f>SUBSTITUTE(Tabla_lineas[[#This Row],[Codigo Liname]]," ","")</f>
        <v>G0104</v>
      </c>
    </row>
    <row r="3376" spans="1:39" customFormat="1" x14ac:dyDescent="0.25">
      <c r="A3376" s="2">
        <v>278</v>
      </c>
      <c r="B3376" t="s">
        <v>905</v>
      </c>
      <c r="C3376">
        <f t="shared" si="52"/>
        <v>1632856</v>
      </c>
      <c r="D3376">
        <v>4469.55</v>
      </c>
      <c r="E3376" t="s">
        <v>343</v>
      </c>
      <c r="F3376">
        <v>26.57</v>
      </c>
      <c r="G3376">
        <v>17.350000000000001</v>
      </c>
      <c r="H3376" t="s">
        <v>344</v>
      </c>
      <c r="I3376" s="2">
        <v>17.350000000000001</v>
      </c>
      <c r="J3376" t="s">
        <v>345</v>
      </c>
      <c r="K3376" t="s">
        <v>346</v>
      </c>
      <c r="L3376" s="3" t="str">
        <f>+INDEX([1]!TABLA_MAESTRO_DE_ARTICULO[SubGroupName],MATCH(Tabla_lineas[[#This Row],[CODIGO SAP]],[1]!TABLA_MAESTRO_DE_ARTICULO[ItemCode],0))</f>
        <v>CREMA DERMICA</v>
      </c>
      <c r="M3376" t="s">
        <v>347</v>
      </c>
      <c r="N3376">
        <v>52</v>
      </c>
      <c r="O3376" t="s">
        <v>297</v>
      </c>
      <c r="S3376" s="2">
        <v>415</v>
      </c>
      <c r="T3376">
        <v>4465.3999999999996</v>
      </c>
      <c r="U3376">
        <v>10.77</v>
      </c>
      <c r="V3376">
        <v>10.76</v>
      </c>
      <c r="W3376">
        <v>5</v>
      </c>
      <c r="Z3376" s="4" t="s">
        <v>46</v>
      </c>
      <c r="AA3376" t="s">
        <v>153</v>
      </c>
      <c r="AB3376">
        <v>46096</v>
      </c>
      <c r="AG3376">
        <v>0</v>
      </c>
      <c r="AH3376">
        <v>415</v>
      </c>
      <c r="AM3376" t="str">
        <f>SUBSTITUTE(Tabla_lineas[[#This Row],[Codigo Liname]]," ","")</f>
        <v>D0104</v>
      </c>
    </row>
    <row r="3377" spans="1:39" customFormat="1" x14ac:dyDescent="0.25">
      <c r="A3377" s="2">
        <v>278</v>
      </c>
      <c r="B3377" t="s">
        <v>905</v>
      </c>
      <c r="C3377">
        <f t="shared" si="52"/>
        <v>1632856</v>
      </c>
      <c r="D3377">
        <v>2134.7399999999998</v>
      </c>
      <c r="E3377" t="s">
        <v>348</v>
      </c>
      <c r="F3377">
        <v>31.43</v>
      </c>
      <c r="G3377">
        <v>31.43</v>
      </c>
      <c r="H3377" t="s">
        <v>349</v>
      </c>
      <c r="I3377" s="2">
        <v>45.42</v>
      </c>
      <c r="J3377" t="s">
        <v>350</v>
      </c>
      <c r="K3377" t="s">
        <v>351</v>
      </c>
      <c r="L3377" s="3" t="str">
        <f>+INDEX([1]!TABLA_MAESTRO_DE_ARTICULO[SubGroupName],MATCH(Tabla_lineas[[#This Row],[CODIGO SAP]],[1]!TABLA_MAESTRO_DE_ARTICULO[ItemCode],0))</f>
        <v>SUSPENSION</v>
      </c>
      <c r="M3377" t="s">
        <v>352</v>
      </c>
      <c r="N3377">
        <v>53</v>
      </c>
      <c r="O3377" t="s">
        <v>181</v>
      </c>
      <c r="S3377" s="2">
        <v>47</v>
      </c>
      <c r="T3377">
        <v>1476.74</v>
      </c>
      <c r="U3377">
        <v>45.42</v>
      </c>
      <c r="V3377">
        <v>31.42</v>
      </c>
      <c r="W3377">
        <v>10</v>
      </c>
      <c r="Z3377" s="4" t="s">
        <v>46</v>
      </c>
      <c r="AA3377" t="s">
        <v>153</v>
      </c>
      <c r="AB3377">
        <v>46132</v>
      </c>
      <c r="AG3377">
        <v>0</v>
      </c>
      <c r="AH3377">
        <v>47</v>
      </c>
      <c r="AM3377" t="str">
        <f>SUBSTITUTE(Tabla_lineas[[#This Row],[Codigo Liname]]," ","")</f>
        <v>A0704</v>
      </c>
    </row>
    <row r="3378" spans="1:39" customFormat="1" x14ac:dyDescent="0.25">
      <c r="A3378" s="2">
        <v>278</v>
      </c>
      <c r="B3378" t="s">
        <v>905</v>
      </c>
      <c r="C3378">
        <f t="shared" si="52"/>
        <v>1632856</v>
      </c>
      <c r="D3378">
        <v>2601.42</v>
      </c>
      <c r="E3378" t="s">
        <v>98</v>
      </c>
      <c r="F3378">
        <v>9.4</v>
      </c>
      <c r="G3378">
        <v>8.77</v>
      </c>
      <c r="H3378" t="s">
        <v>99</v>
      </c>
      <c r="I3378" s="2">
        <v>8.77</v>
      </c>
      <c r="J3378" t="s">
        <v>100</v>
      </c>
      <c r="K3378" t="s">
        <v>101</v>
      </c>
      <c r="L3378" s="3" t="str">
        <f>+INDEX([1]!TABLA_MAESTRO_DE_ARTICULO[SubGroupName],MATCH(Tabla_lineas[[#This Row],[CODIGO SAP]],[1]!TABLA_MAESTRO_DE_ARTICULO[ItemCode],0))</f>
        <v>GOTAS</v>
      </c>
      <c r="M3378" t="s">
        <v>102</v>
      </c>
      <c r="N3378">
        <v>58</v>
      </c>
      <c r="O3378" t="s">
        <v>103</v>
      </c>
      <c r="S3378" s="2">
        <v>454</v>
      </c>
      <c r="T3378">
        <v>2596.88</v>
      </c>
      <c r="U3378">
        <v>5.73</v>
      </c>
      <c r="V3378">
        <v>5.72</v>
      </c>
      <c r="W3378">
        <v>3</v>
      </c>
      <c r="Z3378" s="4" t="s">
        <v>46</v>
      </c>
      <c r="AA3378" t="s">
        <v>153</v>
      </c>
      <c r="AB3378">
        <v>46132</v>
      </c>
      <c r="AG3378">
        <v>0</v>
      </c>
      <c r="AH3378">
        <v>454</v>
      </c>
      <c r="AM3378" t="str">
        <f>SUBSTITUTE(Tabla_lineas[[#This Row],[Codigo Liname]]," ","")</f>
        <v>N0210</v>
      </c>
    </row>
    <row r="3379" spans="1:39" customFormat="1" x14ac:dyDescent="0.25">
      <c r="A3379" s="2">
        <v>278</v>
      </c>
      <c r="B3379" t="s">
        <v>905</v>
      </c>
      <c r="C3379">
        <f t="shared" si="52"/>
        <v>1632856</v>
      </c>
      <c r="D3379">
        <v>4160.5</v>
      </c>
      <c r="E3379" t="s">
        <v>353</v>
      </c>
      <c r="F3379">
        <v>11.88</v>
      </c>
      <c r="G3379">
        <v>11.88</v>
      </c>
      <c r="H3379" t="s">
        <v>354</v>
      </c>
      <c r="I3379" s="2">
        <v>13.94</v>
      </c>
      <c r="J3379" t="s">
        <v>355</v>
      </c>
      <c r="K3379" t="s">
        <v>356</v>
      </c>
      <c r="L3379" s="3" t="str">
        <f>+INDEX([1]!TABLA_MAESTRO_DE_ARTICULO[SubGroupName],MATCH(Tabla_lineas[[#This Row],[CODIGO SAP]],[1]!TABLA_MAESTRO_DE_ARTICULO[ItemCode],0))</f>
        <v>JARABE</v>
      </c>
      <c r="M3379" t="s">
        <v>357</v>
      </c>
      <c r="N3379">
        <v>59</v>
      </c>
      <c r="O3379" t="s">
        <v>181</v>
      </c>
      <c r="S3379" s="2">
        <v>530</v>
      </c>
      <c r="T3379">
        <v>4155.2</v>
      </c>
      <c r="U3379">
        <v>7.85</v>
      </c>
      <c r="V3379">
        <v>7.84</v>
      </c>
      <c r="W3379">
        <v>5.5</v>
      </c>
      <c r="Z3379" s="4" t="s">
        <v>46</v>
      </c>
      <c r="AA3379" t="s">
        <v>153</v>
      </c>
      <c r="AB3379">
        <v>46096</v>
      </c>
      <c r="AG3379">
        <v>0</v>
      </c>
      <c r="AH3379">
        <v>530</v>
      </c>
      <c r="AM3379" t="str">
        <f>SUBSTITUTE(Tabla_lineas[[#This Row],[Codigo Liname]]," ","")</f>
        <v>N0209</v>
      </c>
    </row>
    <row r="3380" spans="1:39" customFormat="1" x14ac:dyDescent="0.25">
      <c r="A3380" s="2">
        <v>278</v>
      </c>
      <c r="B3380" t="s">
        <v>905</v>
      </c>
      <c r="C3380">
        <f t="shared" si="52"/>
        <v>1632856</v>
      </c>
      <c r="D3380">
        <v>9132</v>
      </c>
      <c r="E3380" t="s">
        <v>104</v>
      </c>
      <c r="F3380">
        <v>0.3</v>
      </c>
      <c r="G3380">
        <v>0.25</v>
      </c>
      <c r="H3380" t="s">
        <v>105</v>
      </c>
      <c r="I3380" s="2">
        <v>0.25</v>
      </c>
      <c r="J3380" t="s">
        <v>106</v>
      </c>
      <c r="K3380" t="s">
        <v>107</v>
      </c>
      <c r="L3380" s="3" t="str">
        <f>+INDEX([1]!TABLA_MAESTRO_DE_ARTICULO[SubGroupName],MATCH(Tabla_lineas[[#This Row],[CODIGO SAP]],[1]!TABLA_MAESTRO_DE_ARTICULO[ItemCode],0))</f>
        <v>COMPRIMIDO</v>
      </c>
      <c r="M3380" t="s">
        <v>108</v>
      </c>
      <c r="N3380">
        <v>57</v>
      </c>
      <c r="O3380" t="s">
        <v>45</v>
      </c>
      <c r="S3380" s="2">
        <v>36528</v>
      </c>
      <c r="T3380">
        <v>8766.7199999999993</v>
      </c>
      <c r="U3380">
        <v>0.25</v>
      </c>
      <c r="V3380">
        <v>0.24</v>
      </c>
      <c r="W3380">
        <v>0.12</v>
      </c>
      <c r="Z3380" s="4" t="s">
        <v>46</v>
      </c>
      <c r="AA3380" t="s">
        <v>126</v>
      </c>
      <c r="AB3380">
        <v>46132</v>
      </c>
      <c r="AG3380">
        <v>0</v>
      </c>
      <c r="AH3380">
        <v>36528</v>
      </c>
      <c r="AM3380" t="str">
        <f>SUBSTITUTE(Tabla_lineas[[#This Row],[Codigo Liname]]," ","")</f>
        <v>N0208</v>
      </c>
    </row>
    <row r="3381" spans="1:39" customFormat="1" x14ac:dyDescent="0.25">
      <c r="A3381" s="2">
        <v>278</v>
      </c>
      <c r="B3381" t="s">
        <v>905</v>
      </c>
      <c r="C3381">
        <f t="shared" si="52"/>
        <v>1632856</v>
      </c>
      <c r="D3381">
        <v>11368.56</v>
      </c>
      <c r="E3381" t="s">
        <v>470</v>
      </c>
      <c r="F3381">
        <v>22.96</v>
      </c>
      <c r="G3381">
        <v>12</v>
      </c>
      <c r="H3381" t="s">
        <v>471</v>
      </c>
      <c r="I3381" s="2">
        <v>12.03</v>
      </c>
      <c r="J3381" t="s">
        <v>472</v>
      </c>
      <c r="K3381" t="s">
        <v>473</v>
      </c>
      <c r="L3381" s="3" t="str">
        <f>+INDEX([1]!TABLA_MAESTRO_DE_ARTICULO[SubGroupName],MATCH(Tabla_lineas[[#This Row],[CODIGO SAP]],[1]!TABLA_MAESTRO_DE_ARTICULO[ItemCode],0))</f>
        <v>LOCION</v>
      </c>
      <c r="M3381" t="s">
        <v>474</v>
      </c>
      <c r="N3381">
        <v>11</v>
      </c>
      <c r="O3381" t="s">
        <v>400</v>
      </c>
      <c r="S3381" s="2">
        <v>1212</v>
      </c>
      <c r="T3381">
        <v>11356.44</v>
      </c>
      <c r="U3381">
        <v>9.3800000000000008</v>
      </c>
      <c r="V3381">
        <v>9.3699999999999992</v>
      </c>
      <c r="W3381">
        <v>7</v>
      </c>
      <c r="Z3381" s="4" t="s">
        <v>46</v>
      </c>
      <c r="AA3381" t="s">
        <v>153</v>
      </c>
      <c r="AB3381">
        <v>46132</v>
      </c>
      <c r="AG3381">
        <v>0</v>
      </c>
      <c r="AH3381">
        <v>1212</v>
      </c>
      <c r="AM3381" t="str">
        <f>SUBSTITUTE(Tabla_lineas[[#This Row],[Codigo Liname]]," ","")</f>
        <v>P0301</v>
      </c>
    </row>
    <row r="3382" spans="1:39" customFormat="1" x14ac:dyDescent="0.25">
      <c r="A3382" s="2">
        <v>278</v>
      </c>
      <c r="B3382" t="s">
        <v>905</v>
      </c>
      <c r="C3382">
        <f t="shared" si="52"/>
        <v>1632856</v>
      </c>
      <c r="D3382">
        <v>13645.7</v>
      </c>
      <c r="E3382" t="s">
        <v>384</v>
      </c>
      <c r="F3382">
        <v>9.6</v>
      </c>
      <c r="G3382">
        <v>6.35</v>
      </c>
      <c r="H3382" t="s">
        <v>385</v>
      </c>
      <c r="I3382" s="2">
        <v>6.35</v>
      </c>
      <c r="J3382" t="s">
        <v>386</v>
      </c>
      <c r="K3382" t="s">
        <v>387</v>
      </c>
      <c r="L3382" s="3" t="str">
        <f>+INDEX([1]!TABLA_MAESTRO_DE_ARTICULO[SubGroupName],MATCH(Tabla_lineas[[#This Row],[CODIGO SAP]],[1]!TABLA_MAESTRO_DE_ARTICULO[ItemCode],0))</f>
        <v>COMPRIMIDO</v>
      </c>
      <c r="M3382" t="s">
        <v>388</v>
      </c>
      <c r="N3382">
        <v>54</v>
      </c>
      <c r="O3382" t="s">
        <v>389</v>
      </c>
      <c r="S3382" s="2">
        <v>2237</v>
      </c>
      <c r="T3382">
        <v>13623.33</v>
      </c>
      <c r="U3382">
        <v>6.1</v>
      </c>
      <c r="V3382">
        <v>6.09</v>
      </c>
      <c r="W3382">
        <v>1.2</v>
      </c>
      <c r="Z3382" s="4" t="s">
        <v>46</v>
      </c>
      <c r="AA3382" t="s">
        <v>126</v>
      </c>
      <c r="AB3382">
        <v>46132</v>
      </c>
      <c r="AG3382">
        <v>0</v>
      </c>
      <c r="AH3382">
        <v>2237</v>
      </c>
      <c r="AM3382" t="str">
        <f>SUBSTITUTE(Tabla_lineas[[#This Row],[Codigo Liname]]," ","")</f>
        <v>P0111</v>
      </c>
    </row>
    <row r="3383" spans="1:39" customFormat="1" x14ac:dyDescent="0.25">
      <c r="A3383" s="2">
        <v>278</v>
      </c>
      <c r="B3383" t="s">
        <v>905</v>
      </c>
      <c r="C3383">
        <f t="shared" si="52"/>
        <v>1632856</v>
      </c>
      <c r="D3383">
        <v>17209.900000000001</v>
      </c>
      <c r="E3383" t="s">
        <v>395</v>
      </c>
      <c r="F3383">
        <v>39.200000000000003</v>
      </c>
      <c r="G3383">
        <v>23.99</v>
      </c>
      <c r="H3383" t="s">
        <v>396</v>
      </c>
      <c r="I3383" s="2">
        <v>23.99</v>
      </c>
      <c r="J3383" t="s">
        <v>397</v>
      </c>
      <c r="K3383" t="s">
        <v>398</v>
      </c>
      <c r="L3383" s="3" t="str">
        <f>+INDEX([1]!TABLA_MAESTRO_DE_ARTICULO[SubGroupName],MATCH(Tabla_lineas[[#This Row],[CODIGO SAP]],[1]!TABLA_MAESTRO_DE_ARTICULO[ItemCode],0))</f>
        <v>JARABE</v>
      </c>
      <c r="M3383" t="s">
        <v>399</v>
      </c>
      <c r="N3383">
        <v>66</v>
      </c>
      <c r="O3383" t="s">
        <v>400</v>
      </c>
      <c r="S3383" s="2">
        <v>1130</v>
      </c>
      <c r="T3383">
        <v>17198.600000000002</v>
      </c>
      <c r="U3383">
        <v>15.23</v>
      </c>
      <c r="V3383">
        <v>15.22</v>
      </c>
      <c r="W3383">
        <v>5</v>
      </c>
      <c r="Z3383" s="4" t="s">
        <v>46</v>
      </c>
      <c r="AA3383" t="s">
        <v>153</v>
      </c>
      <c r="AB3383">
        <v>46096</v>
      </c>
      <c r="AG3383">
        <v>0</v>
      </c>
      <c r="AH3383">
        <v>1130</v>
      </c>
      <c r="AM3383" t="str">
        <f>SUBSTITUTE(Tabla_lineas[[#This Row],[Codigo Liname]]," ","")</f>
        <v>A1205</v>
      </c>
    </row>
    <row r="3384" spans="1:39" customFormat="1" x14ac:dyDescent="0.25">
      <c r="A3384" s="2">
        <v>279</v>
      </c>
      <c r="B3384" t="s">
        <v>906</v>
      </c>
      <c r="C3384">
        <f t="shared" si="52"/>
        <v>1632994</v>
      </c>
      <c r="D3384">
        <v>2334</v>
      </c>
      <c r="E3384" t="s">
        <v>115</v>
      </c>
      <c r="F3384">
        <v>2.5099999999999998</v>
      </c>
      <c r="G3384">
        <v>2.5099999999999998</v>
      </c>
      <c r="H3384" t="s">
        <v>116</v>
      </c>
      <c r="I3384" s="2">
        <v>3.89</v>
      </c>
      <c r="J3384" t="s">
        <v>117</v>
      </c>
      <c r="K3384" t="s">
        <v>118</v>
      </c>
      <c r="L3384" s="3" t="str">
        <f>+INDEX([1]!TABLA_MAESTRO_DE_ARTICULO[SubGroupName],MATCH(Tabla_lineas[[#This Row],[CODIGO SAP]],[1]!TABLA_MAESTRO_DE_ARTICULO[ItemCode],0))</f>
        <v>COMPRIMIDO</v>
      </c>
      <c r="M3384" t="s">
        <v>119</v>
      </c>
      <c r="N3384">
        <v>1</v>
      </c>
      <c r="O3384" t="s">
        <v>45</v>
      </c>
      <c r="S3384" s="2">
        <v>600</v>
      </c>
      <c r="T3384">
        <v>1500</v>
      </c>
      <c r="U3384">
        <v>3.89</v>
      </c>
      <c r="V3384">
        <v>2.5</v>
      </c>
      <c r="W3384">
        <v>0.7</v>
      </c>
      <c r="Z3384" s="4" t="s">
        <v>53</v>
      </c>
      <c r="AA3384" t="s">
        <v>120</v>
      </c>
      <c r="AB3384">
        <v>46132</v>
      </c>
      <c r="AG3384">
        <v>0</v>
      </c>
      <c r="AH3384">
        <v>600</v>
      </c>
      <c r="AM3384" t="str">
        <f>SUBSTITUTE(Tabla_lineas[[#This Row],[Codigo Liname]]," ","")</f>
        <v>J0504</v>
      </c>
    </row>
    <row r="3385" spans="1:39" customFormat="1" x14ac:dyDescent="0.25">
      <c r="A3385" s="2">
        <v>279</v>
      </c>
      <c r="B3385" t="s">
        <v>906</v>
      </c>
      <c r="C3385">
        <f t="shared" si="52"/>
        <v>1632994</v>
      </c>
      <c r="D3385">
        <v>898.5</v>
      </c>
      <c r="E3385" t="s">
        <v>155</v>
      </c>
      <c r="F3385">
        <v>28.3</v>
      </c>
      <c r="G3385">
        <v>28.3</v>
      </c>
      <c r="H3385" t="s">
        <v>156</v>
      </c>
      <c r="I3385" s="2">
        <v>29.95</v>
      </c>
      <c r="J3385" t="s">
        <v>157</v>
      </c>
      <c r="K3385" t="s">
        <v>158</v>
      </c>
      <c r="L3385" s="3" t="str">
        <f>+INDEX([1]!TABLA_MAESTRO_DE_ARTICULO[SubGroupName],MATCH(Tabla_lineas[[#This Row],[CODIGO SAP]],[1]!TABLA_MAESTRO_DE_ARTICULO[ItemCode],0))</f>
        <v>CREMA DERMICA</v>
      </c>
      <c r="M3385" t="s">
        <v>159</v>
      </c>
      <c r="N3385">
        <v>2</v>
      </c>
      <c r="O3385" t="s">
        <v>160</v>
      </c>
      <c r="S3385" s="2">
        <v>30</v>
      </c>
      <c r="T3385">
        <v>848.7</v>
      </c>
      <c r="U3385">
        <v>29.95</v>
      </c>
      <c r="V3385">
        <v>28.29</v>
      </c>
      <c r="W3385">
        <v>5</v>
      </c>
      <c r="Z3385" s="4" t="s">
        <v>46</v>
      </c>
      <c r="AA3385" t="s">
        <v>153</v>
      </c>
      <c r="AB3385">
        <v>46132</v>
      </c>
      <c r="AG3385">
        <v>0</v>
      </c>
      <c r="AH3385">
        <v>30</v>
      </c>
      <c r="AM3385" t="str">
        <f>SUBSTITUTE(Tabla_lineas[[#This Row],[Codigo Liname]]," ","")</f>
        <v>D0603</v>
      </c>
    </row>
    <row r="3386" spans="1:39" customFormat="1" x14ac:dyDescent="0.25">
      <c r="A3386" s="2">
        <v>279</v>
      </c>
      <c r="B3386" t="s">
        <v>906</v>
      </c>
      <c r="C3386">
        <f t="shared" si="52"/>
        <v>1632994</v>
      </c>
      <c r="D3386">
        <v>79380</v>
      </c>
      <c r="E3386" t="s">
        <v>171</v>
      </c>
      <c r="F3386">
        <v>1.82</v>
      </c>
      <c r="G3386">
        <v>1.82</v>
      </c>
      <c r="H3386" t="s">
        <v>172</v>
      </c>
      <c r="I3386" s="2">
        <v>2.94</v>
      </c>
      <c r="J3386" t="s">
        <v>173</v>
      </c>
      <c r="K3386" t="s">
        <v>174</v>
      </c>
      <c r="L3386" s="3" t="str">
        <f>+INDEX([1]!TABLA_MAESTRO_DE_ARTICULO[SubGroupName],MATCH(Tabla_lineas[[#This Row],[CODIGO SAP]],[1]!TABLA_MAESTRO_DE_ARTICULO[ItemCode],0))</f>
        <v>COMPRIMIDO</v>
      </c>
      <c r="M3386" t="s">
        <v>175</v>
      </c>
      <c r="N3386">
        <v>4</v>
      </c>
      <c r="O3386" t="s">
        <v>45</v>
      </c>
      <c r="S3386" s="2">
        <v>27000</v>
      </c>
      <c r="T3386">
        <v>48870</v>
      </c>
      <c r="U3386">
        <v>2.94</v>
      </c>
      <c r="V3386">
        <v>1.81</v>
      </c>
      <c r="W3386">
        <v>0.7</v>
      </c>
      <c r="Z3386" s="4" t="s">
        <v>46</v>
      </c>
      <c r="AA3386" t="s">
        <v>120</v>
      </c>
      <c r="AB3386">
        <v>46132</v>
      </c>
      <c r="AG3386">
        <v>0</v>
      </c>
      <c r="AH3386">
        <v>27000</v>
      </c>
      <c r="AM3386" t="str">
        <f>SUBSTITUTE(Tabla_lineas[[#This Row],[Codigo Liname]]," ","")</f>
        <v>J0105</v>
      </c>
    </row>
    <row r="3387" spans="1:39" customFormat="1" x14ac:dyDescent="0.25">
      <c r="A3387" s="2">
        <v>279</v>
      </c>
      <c r="B3387" t="s">
        <v>906</v>
      </c>
      <c r="C3387">
        <f t="shared" si="52"/>
        <v>1632994</v>
      </c>
      <c r="D3387">
        <v>35610</v>
      </c>
      <c r="E3387" t="s">
        <v>176</v>
      </c>
      <c r="F3387">
        <v>16.7</v>
      </c>
      <c r="G3387">
        <v>16.7</v>
      </c>
      <c r="H3387" t="s">
        <v>177</v>
      </c>
      <c r="I3387" s="2">
        <v>35.61</v>
      </c>
      <c r="J3387" t="s">
        <v>178</v>
      </c>
      <c r="K3387" t="s">
        <v>179</v>
      </c>
      <c r="L3387" s="3" t="str">
        <f>+INDEX([1]!TABLA_MAESTRO_DE_ARTICULO[SubGroupName],MATCH(Tabla_lineas[[#This Row],[CODIGO SAP]],[1]!TABLA_MAESTRO_DE_ARTICULO[ItemCode],0))</f>
        <v>POLVO PARA SUSPENSION</v>
      </c>
      <c r="M3387" t="s">
        <v>180</v>
      </c>
      <c r="N3387">
        <v>6</v>
      </c>
      <c r="O3387" t="s">
        <v>181</v>
      </c>
      <c r="S3387" s="2">
        <v>1000</v>
      </c>
      <c r="T3387">
        <v>16690</v>
      </c>
      <c r="U3387">
        <v>35.61</v>
      </c>
      <c r="V3387">
        <v>16.690000000000001</v>
      </c>
      <c r="W3387">
        <v>5.5</v>
      </c>
      <c r="Z3387" s="4" t="s">
        <v>46</v>
      </c>
      <c r="AA3387" t="s">
        <v>153</v>
      </c>
      <c r="AB3387">
        <v>46096</v>
      </c>
      <c r="AG3387">
        <v>0</v>
      </c>
      <c r="AH3387">
        <v>1000</v>
      </c>
      <c r="AM3387" t="str">
        <f>SUBSTITUTE(Tabla_lineas[[#This Row],[Codigo Liname]]," ","")</f>
        <v>J0157</v>
      </c>
    </row>
    <row r="3388" spans="1:39" customFormat="1" x14ac:dyDescent="0.25">
      <c r="A3388" s="2">
        <v>279</v>
      </c>
      <c r="B3388" t="s">
        <v>906</v>
      </c>
      <c r="C3388">
        <f t="shared" si="52"/>
        <v>1632994</v>
      </c>
      <c r="D3388">
        <v>5000</v>
      </c>
      <c r="E3388" t="s">
        <v>188</v>
      </c>
      <c r="F3388">
        <v>0.66</v>
      </c>
      <c r="G3388">
        <v>0.66</v>
      </c>
      <c r="H3388" t="s">
        <v>189</v>
      </c>
      <c r="I3388" s="2">
        <v>1</v>
      </c>
      <c r="J3388" t="s">
        <v>190</v>
      </c>
      <c r="K3388" t="s">
        <v>191</v>
      </c>
      <c r="L3388" s="3" t="str">
        <f>+INDEX([1]!TABLA_MAESTRO_DE_ARTICULO[SubGroupName],MATCH(Tabla_lineas[[#This Row],[CODIGO SAP]],[1]!TABLA_MAESTRO_DE_ARTICULO[ItemCode],0))</f>
        <v>COMPRIMIDO</v>
      </c>
      <c r="M3388" t="s">
        <v>192</v>
      </c>
      <c r="N3388">
        <v>7</v>
      </c>
      <c r="O3388" t="s">
        <v>45</v>
      </c>
      <c r="S3388" s="2">
        <v>5000</v>
      </c>
      <c r="T3388">
        <v>3250</v>
      </c>
      <c r="U3388">
        <v>1</v>
      </c>
      <c r="V3388">
        <v>0.65</v>
      </c>
      <c r="W3388">
        <v>0.2</v>
      </c>
      <c r="Z3388" s="4" t="s">
        <v>53</v>
      </c>
      <c r="AA3388" t="s">
        <v>153</v>
      </c>
      <c r="AB3388">
        <v>46096</v>
      </c>
      <c r="AG3388">
        <v>0</v>
      </c>
      <c r="AH3388">
        <v>5000</v>
      </c>
      <c r="AM3388" t="str">
        <f>SUBSTITUTE(Tabla_lineas[[#This Row],[Codigo Liname]]," ","")</f>
        <v>R0501</v>
      </c>
    </row>
    <row r="3389" spans="1:39" customFormat="1" x14ac:dyDescent="0.25">
      <c r="A3389" s="2">
        <v>279</v>
      </c>
      <c r="B3389" t="s">
        <v>906</v>
      </c>
      <c r="C3389">
        <f t="shared" si="52"/>
        <v>1632994</v>
      </c>
      <c r="D3389">
        <v>1362.25</v>
      </c>
      <c r="E3389" t="s">
        <v>432</v>
      </c>
      <c r="F3389">
        <v>49.46</v>
      </c>
      <c r="G3389">
        <v>49.46</v>
      </c>
      <c r="H3389" t="s">
        <v>433</v>
      </c>
      <c r="I3389" s="2">
        <v>54.49</v>
      </c>
      <c r="J3389" t="s">
        <v>434</v>
      </c>
      <c r="K3389" t="s">
        <v>435</v>
      </c>
      <c r="L3389" s="3" t="str">
        <f>+INDEX([1]!TABLA_MAESTRO_DE_ARTICULO[SubGroupName],MATCH(Tabla_lineas[[#This Row],[CODIGO SAP]],[1]!TABLA_MAESTRO_DE_ARTICULO[ItemCode],0))</f>
        <v>POLVO PARA SUSPENSION</v>
      </c>
      <c r="M3389" t="s">
        <v>436</v>
      </c>
      <c r="N3389">
        <v>9</v>
      </c>
      <c r="O3389" t="s">
        <v>437</v>
      </c>
      <c r="S3389" s="2">
        <v>25</v>
      </c>
      <c r="T3389">
        <v>1236.25</v>
      </c>
      <c r="U3389">
        <v>54.49</v>
      </c>
      <c r="V3389">
        <v>49.45</v>
      </c>
      <c r="W3389">
        <v>10</v>
      </c>
      <c r="Z3389" s="4" t="s">
        <v>46</v>
      </c>
      <c r="AA3389" t="s">
        <v>153</v>
      </c>
      <c r="AB3389">
        <v>46096</v>
      </c>
      <c r="AG3389">
        <v>0</v>
      </c>
      <c r="AH3389">
        <v>25</v>
      </c>
      <c r="AM3389" t="str">
        <f>SUBSTITUTE(Tabla_lineas[[#This Row],[Codigo Liname]]," ","")</f>
        <v>J0162</v>
      </c>
    </row>
    <row r="3390" spans="1:39" customFormat="1" x14ac:dyDescent="0.25">
      <c r="A3390" s="2">
        <v>279</v>
      </c>
      <c r="B3390" t="s">
        <v>906</v>
      </c>
      <c r="C3390">
        <f t="shared" si="52"/>
        <v>1632994</v>
      </c>
      <c r="D3390">
        <v>13428</v>
      </c>
      <c r="E3390" t="s">
        <v>127</v>
      </c>
      <c r="F3390">
        <v>7.87</v>
      </c>
      <c r="G3390">
        <v>7.87</v>
      </c>
      <c r="H3390" t="s">
        <v>128</v>
      </c>
      <c r="I3390" s="2">
        <v>11.19</v>
      </c>
      <c r="J3390" t="s">
        <v>129</v>
      </c>
      <c r="K3390" t="s">
        <v>130</v>
      </c>
      <c r="L3390" s="3" t="str">
        <f>+INDEX([1]!TABLA_MAESTRO_DE_ARTICULO[SubGroupName],MATCH(Tabla_lineas[[#This Row],[CODIGO SAP]],[1]!TABLA_MAESTRO_DE_ARTICULO[ItemCode],0))</f>
        <v>COMPRIMIDO</v>
      </c>
      <c r="M3390" t="s">
        <v>131</v>
      </c>
      <c r="N3390">
        <v>8</v>
      </c>
      <c r="O3390" t="s">
        <v>132</v>
      </c>
      <c r="S3390" s="2">
        <v>1200</v>
      </c>
      <c r="T3390">
        <v>9432</v>
      </c>
      <c r="U3390">
        <v>11.19</v>
      </c>
      <c r="V3390">
        <v>7.86</v>
      </c>
      <c r="W3390">
        <v>1.3</v>
      </c>
      <c r="Z3390" s="4" t="s">
        <v>53</v>
      </c>
      <c r="AA3390" t="s">
        <v>126</v>
      </c>
      <c r="AB3390">
        <v>46132</v>
      </c>
      <c r="AG3390">
        <v>0</v>
      </c>
      <c r="AH3390">
        <v>1200</v>
      </c>
      <c r="AM3390" t="str">
        <f>SUBSTITUTE(Tabla_lineas[[#This Row],[Codigo Liname]]," ","")</f>
        <v>J0113</v>
      </c>
    </row>
    <row r="3391" spans="1:39" customFormat="1" x14ac:dyDescent="0.25">
      <c r="A3391" s="2">
        <v>279</v>
      </c>
      <c r="B3391" t="s">
        <v>906</v>
      </c>
      <c r="C3391">
        <f t="shared" si="52"/>
        <v>1632994</v>
      </c>
      <c r="D3391">
        <v>2620</v>
      </c>
      <c r="E3391" t="s">
        <v>133</v>
      </c>
      <c r="F3391">
        <v>0.95</v>
      </c>
      <c r="G3391">
        <v>0.95</v>
      </c>
      <c r="H3391" t="s">
        <v>134</v>
      </c>
      <c r="I3391" s="2">
        <v>1.31</v>
      </c>
      <c r="J3391" t="s">
        <v>135</v>
      </c>
      <c r="K3391" t="s">
        <v>136</v>
      </c>
      <c r="L3391" s="3" t="str">
        <f>+INDEX([1]!TABLA_MAESTRO_DE_ARTICULO[SubGroupName],MATCH(Tabla_lineas[[#This Row],[CODIGO SAP]],[1]!TABLA_MAESTRO_DE_ARTICULO[ItemCode],0))</f>
        <v>COMPRIMIDO</v>
      </c>
      <c r="M3391" t="s">
        <v>137</v>
      </c>
      <c r="N3391">
        <v>14</v>
      </c>
      <c r="O3391" t="s">
        <v>45</v>
      </c>
      <c r="P3391">
        <v>32100</v>
      </c>
      <c r="Q3391">
        <v>219600</v>
      </c>
      <c r="R3391">
        <v>251700</v>
      </c>
      <c r="S3391" s="2">
        <v>2000</v>
      </c>
      <c r="T3391">
        <v>1880</v>
      </c>
      <c r="U3391">
        <v>1.31</v>
      </c>
      <c r="V3391">
        <v>0.94</v>
      </c>
      <c r="W3391">
        <v>0.32</v>
      </c>
      <c r="Z3391" s="4" t="s">
        <v>53</v>
      </c>
      <c r="AA3391" t="s">
        <v>120</v>
      </c>
      <c r="AB3391">
        <v>46132</v>
      </c>
      <c r="AG3391">
        <v>0</v>
      </c>
      <c r="AH3391">
        <v>2000</v>
      </c>
      <c r="AM3391" t="str">
        <f>SUBSTITUTE(Tabla_lineas[[#This Row],[Codigo Liname]]," ","")</f>
        <v>N0304</v>
      </c>
    </row>
    <row r="3392" spans="1:39" customFormat="1" x14ac:dyDescent="0.25">
      <c r="A3392" s="2">
        <v>279</v>
      </c>
      <c r="B3392" t="s">
        <v>906</v>
      </c>
      <c r="C3392">
        <f t="shared" si="52"/>
        <v>1632994</v>
      </c>
      <c r="D3392">
        <v>1855</v>
      </c>
      <c r="E3392" t="s">
        <v>438</v>
      </c>
      <c r="F3392">
        <v>176.33</v>
      </c>
      <c r="G3392">
        <v>92.75</v>
      </c>
      <c r="H3392" t="s">
        <v>439</v>
      </c>
      <c r="I3392" s="2">
        <v>92.75</v>
      </c>
      <c r="J3392" t="s">
        <v>440</v>
      </c>
      <c r="K3392" t="s">
        <v>441</v>
      </c>
      <c r="L3392" s="3" t="str">
        <f>+INDEX([1]!TABLA_MAESTRO_DE_ARTICULO[SubGroupName],MATCH(Tabla_lineas[[#This Row],[CODIGO SAP]],[1]!TABLA_MAESTRO_DE_ARTICULO[ItemCode],0))</f>
        <v>POLVO PARA SUSPENSION</v>
      </c>
      <c r="M3392" t="s">
        <v>442</v>
      </c>
      <c r="N3392">
        <v>65</v>
      </c>
      <c r="O3392" t="s">
        <v>443</v>
      </c>
      <c r="S3392" s="2">
        <v>20</v>
      </c>
      <c r="T3392">
        <v>1854.8</v>
      </c>
      <c r="U3392">
        <v>92.75</v>
      </c>
      <c r="V3392">
        <v>92.74</v>
      </c>
      <c r="W3392">
        <v>12</v>
      </c>
      <c r="Z3392" s="4" t="s">
        <v>46</v>
      </c>
      <c r="AA3392" t="s">
        <v>153</v>
      </c>
      <c r="AB3392">
        <v>46096</v>
      </c>
      <c r="AG3392">
        <v>0</v>
      </c>
      <c r="AH3392">
        <v>20</v>
      </c>
      <c r="AM3392" t="str">
        <f>SUBSTITUTE(Tabla_lineas[[#This Row],[Codigo Liname]]," ","")</f>
        <v>J0163</v>
      </c>
    </row>
    <row r="3393" spans="1:39" customFormat="1" x14ac:dyDescent="0.25">
      <c r="A3393" s="2">
        <v>279</v>
      </c>
      <c r="B3393" t="s">
        <v>906</v>
      </c>
      <c r="C3393">
        <f t="shared" si="52"/>
        <v>1632994</v>
      </c>
      <c r="D3393">
        <v>22000</v>
      </c>
      <c r="E3393" t="s">
        <v>420</v>
      </c>
      <c r="F3393">
        <v>4.96</v>
      </c>
      <c r="G3393">
        <v>4.96</v>
      </c>
      <c r="H3393" t="s">
        <v>421</v>
      </c>
      <c r="I3393" s="2">
        <v>11</v>
      </c>
      <c r="J3393" t="s">
        <v>422</v>
      </c>
      <c r="K3393" t="s">
        <v>423</v>
      </c>
      <c r="L3393" s="3" t="str">
        <f>+INDEX([1]!TABLA_MAESTRO_DE_ARTICULO[SubGroupName],MATCH(Tabla_lineas[[#This Row],[CODIGO SAP]],[1]!TABLA_MAESTRO_DE_ARTICULO[ItemCode],0))</f>
        <v>CAPSULA DURA</v>
      </c>
      <c r="M3393" t="s">
        <v>424</v>
      </c>
      <c r="N3393">
        <v>15</v>
      </c>
      <c r="O3393" t="s">
        <v>45</v>
      </c>
      <c r="S3393" s="2">
        <v>2000</v>
      </c>
      <c r="T3393">
        <v>9900</v>
      </c>
      <c r="U3393">
        <v>11</v>
      </c>
      <c r="V3393">
        <v>4.95</v>
      </c>
      <c r="W3393">
        <v>1.3</v>
      </c>
      <c r="Z3393" s="4" t="s">
        <v>46</v>
      </c>
      <c r="AA3393" t="s">
        <v>120</v>
      </c>
      <c r="AB3393">
        <v>46132</v>
      </c>
      <c r="AG3393">
        <v>0</v>
      </c>
      <c r="AH3393">
        <v>2000</v>
      </c>
      <c r="AM3393" t="str">
        <f>SUBSTITUTE(Tabla_lineas[[#This Row],[Codigo Liname]]," ","")</f>
        <v>J0158</v>
      </c>
    </row>
    <row r="3394" spans="1:39" customFormat="1" x14ac:dyDescent="0.25">
      <c r="A3394" s="2">
        <v>279</v>
      </c>
      <c r="B3394" t="s">
        <v>906</v>
      </c>
      <c r="C3394">
        <f t="shared" ref="C3394:C3457" si="53">IFERROR(VALUE(RIGHT(TRIM(LEFT(B3394,SEARCH("Eco",B3394)-1)),7)),"COTI")</f>
        <v>1632994</v>
      </c>
      <c r="D3394">
        <v>37200</v>
      </c>
      <c r="E3394" t="s">
        <v>203</v>
      </c>
      <c r="F3394">
        <v>1.64</v>
      </c>
      <c r="G3394">
        <v>1.64</v>
      </c>
      <c r="H3394" t="s">
        <v>204</v>
      </c>
      <c r="I3394" s="2">
        <v>3.72</v>
      </c>
      <c r="J3394" t="s">
        <v>205</v>
      </c>
      <c r="K3394" t="s">
        <v>206</v>
      </c>
      <c r="L3394" s="3" t="str">
        <f>+INDEX([1]!TABLA_MAESTRO_DE_ARTICULO[SubGroupName],MATCH(Tabla_lineas[[#This Row],[CODIGO SAP]],[1]!TABLA_MAESTRO_DE_ARTICULO[ItemCode],0))</f>
        <v>COMPRIMIDO</v>
      </c>
      <c r="M3394" t="s">
        <v>207</v>
      </c>
      <c r="N3394">
        <v>16</v>
      </c>
      <c r="O3394" t="s">
        <v>45</v>
      </c>
      <c r="S3394" s="2">
        <v>10000</v>
      </c>
      <c r="T3394">
        <v>16400</v>
      </c>
      <c r="U3394">
        <v>3.72</v>
      </c>
      <c r="V3394">
        <v>1.64</v>
      </c>
      <c r="W3394">
        <v>0.38</v>
      </c>
      <c r="Z3394" s="4" t="s">
        <v>46</v>
      </c>
      <c r="AA3394" t="s">
        <v>120</v>
      </c>
      <c r="AB3394">
        <v>46132</v>
      </c>
      <c r="AG3394">
        <v>0</v>
      </c>
      <c r="AH3394">
        <v>10000</v>
      </c>
      <c r="AM3394" t="str">
        <f>SUBSTITUTE(Tabla_lineas[[#This Row],[Codigo Liname]]," ","")</f>
        <v>J0127</v>
      </c>
    </row>
    <row r="3395" spans="1:39" customFormat="1" x14ac:dyDescent="0.25">
      <c r="A3395" s="2">
        <v>279</v>
      </c>
      <c r="B3395" t="s">
        <v>906</v>
      </c>
      <c r="C3395">
        <f t="shared" si="53"/>
        <v>1632994</v>
      </c>
      <c r="D3395">
        <v>450</v>
      </c>
      <c r="E3395" t="s">
        <v>213</v>
      </c>
      <c r="F3395">
        <v>0.47</v>
      </c>
      <c r="G3395">
        <v>0.45</v>
      </c>
      <c r="H3395" t="s">
        <v>214</v>
      </c>
      <c r="I3395" s="2">
        <v>0.45</v>
      </c>
      <c r="J3395" t="s">
        <v>215</v>
      </c>
      <c r="K3395" t="s">
        <v>216</v>
      </c>
      <c r="L3395" s="3" t="str">
        <f>+INDEX([1]!TABLA_MAESTRO_DE_ARTICULO[SubGroupName],MATCH(Tabla_lineas[[#This Row],[CODIGO SAP]],[1]!TABLA_MAESTRO_DE_ARTICULO[ItemCode],0))</f>
        <v>COMPRIMIDO</v>
      </c>
      <c r="M3395" t="s">
        <v>217</v>
      </c>
      <c r="N3395">
        <v>66</v>
      </c>
      <c r="O3395" t="s">
        <v>45</v>
      </c>
      <c r="S3395" s="2">
        <v>1000</v>
      </c>
      <c r="T3395">
        <v>440</v>
      </c>
      <c r="U3395">
        <v>0.45</v>
      </c>
      <c r="V3395">
        <v>0.44</v>
      </c>
      <c r="W3395">
        <v>0.12</v>
      </c>
      <c r="Z3395" s="4" t="s">
        <v>46</v>
      </c>
      <c r="AA3395" t="s">
        <v>153</v>
      </c>
      <c r="AB3395">
        <v>46132</v>
      </c>
      <c r="AG3395">
        <v>0</v>
      </c>
      <c r="AH3395">
        <v>1000</v>
      </c>
      <c r="AM3395" t="str">
        <f>SUBSTITUTE(Tabla_lineas[[#This Row],[Codigo Liname]]," ","")</f>
        <v>R0601</v>
      </c>
    </row>
    <row r="3396" spans="1:39" customFormat="1" x14ac:dyDescent="0.25">
      <c r="A3396" s="2">
        <v>279</v>
      </c>
      <c r="B3396" t="s">
        <v>906</v>
      </c>
      <c r="C3396">
        <f t="shared" si="53"/>
        <v>1632994</v>
      </c>
      <c r="D3396">
        <v>1604.4</v>
      </c>
      <c r="E3396" t="s">
        <v>218</v>
      </c>
      <c r="F3396">
        <v>28.9</v>
      </c>
      <c r="G3396">
        <v>13.37</v>
      </c>
      <c r="H3396" t="s">
        <v>219</v>
      </c>
      <c r="I3396" s="2">
        <v>13.37</v>
      </c>
      <c r="J3396" t="s">
        <v>220</v>
      </c>
      <c r="K3396" t="s">
        <v>221</v>
      </c>
      <c r="L3396" s="3" t="str">
        <f>+INDEX([1]!TABLA_MAESTRO_DE_ARTICULO[SubGroupName],MATCH(Tabla_lineas[[#This Row],[CODIGO SAP]],[1]!TABLA_MAESTRO_DE_ARTICULO[ItemCode],0))</f>
        <v>CREMA DERMICA</v>
      </c>
      <c r="M3396" t="s">
        <v>222</v>
      </c>
      <c r="N3396">
        <v>19</v>
      </c>
      <c r="O3396" t="s">
        <v>223</v>
      </c>
      <c r="S3396" s="2">
        <v>120</v>
      </c>
      <c r="T3396">
        <v>1603.1999999999998</v>
      </c>
      <c r="U3396">
        <v>13.37</v>
      </c>
      <c r="V3396">
        <v>13.36</v>
      </c>
      <c r="W3396">
        <v>4.5</v>
      </c>
      <c r="Z3396" s="4" t="s">
        <v>53</v>
      </c>
      <c r="AA3396" t="s">
        <v>153</v>
      </c>
      <c r="AB3396">
        <v>46132</v>
      </c>
      <c r="AG3396">
        <v>0</v>
      </c>
      <c r="AH3396">
        <v>120</v>
      </c>
      <c r="AM3396" t="str">
        <f>SUBSTITUTE(Tabla_lineas[[#This Row],[Codigo Liname]]," ","")</f>
        <v>D0103</v>
      </c>
    </row>
    <row r="3397" spans="1:39" customFormat="1" x14ac:dyDescent="0.25">
      <c r="A3397" s="2">
        <v>279</v>
      </c>
      <c r="B3397" t="s">
        <v>906</v>
      </c>
      <c r="C3397">
        <f t="shared" si="53"/>
        <v>1632994</v>
      </c>
      <c r="D3397">
        <v>1595.9999999999998</v>
      </c>
      <c r="E3397" t="s">
        <v>449</v>
      </c>
      <c r="F3397">
        <v>4.2</v>
      </c>
      <c r="G3397">
        <v>2.2799999999999998</v>
      </c>
      <c r="H3397" t="s">
        <v>450</v>
      </c>
      <c r="I3397" s="2">
        <v>2.2799999999999998</v>
      </c>
      <c r="J3397" t="s">
        <v>451</v>
      </c>
      <c r="K3397" t="s">
        <v>452</v>
      </c>
      <c r="L3397" s="3" t="str">
        <f>+INDEX([1]!TABLA_MAESTRO_DE_ARTICULO[SubGroupName],MATCH(Tabla_lineas[[#This Row],[CODIGO SAP]],[1]!TABLA_MAESTRO_DE_ARTICULO[ItemCode],0))</f>
        <v>OVULO VAGINAL</v>
      </c>
      <c r="M3397" t="s">
        <v>453</v>
      </c>
      <c r="N3397">
        <v>20</v>
      </c>
      <c r="O3397" t="s">
        <v>97</v>
      </c>
      <c r="S3397" s="2">
        <v>700</v>
      </c>
      <c r="T3397">
        <v>1589</v>
      </c>
      <c r="U3397">
        <v>2.2799999999999998</v>
      </c>
      <c r="V3397">
        <v>2.27</v>
      </c>
      <c r="W3397">
        <v>0.7</v>
      </c>
      <c r="Z3397" s="4" t="s">
        <v>53</v>
      </c>
      <c r="AA3397" t="s">
        <v>126</v>
      </c>
      <c r="AB3397">
        <v>46132</v>
      </c>
      <c r="AG3397">
        <v>0</v>
      </c>
      <c r="AH3397">
        <v>700</v>
      </c>
      <c r="AM3397" t="str">
        <f>SUBSTITUTE(Tabla_lineas[[#This Row],[Codigo Liname]]," ","")</f>
        <v>G0102</v>
      </c>
    </row>
    <row r="3398" spans="1:39" customFormat="1" x14ac:dyDescent="0.25">
      <c r="A3398" s="2">
        <v>279</v>
      </c>
      <c r="B3398" t="s">
        <v>906</v>
      </c>
      <c r="C3398">
        <f t="shared" si="53"/>
        <v>1632994</v>
      </c>
      <c r="D3398">
        <v>6439.9999999999991</v>
      </c>
      <c r="E3398" t="s">
        <v>229</v>
      </c>
      <c r="F3398">
        <v>19.329999999999998</v>
      </c>
      <c r="G3398">
        <v>18.399999999999999</v>
      </c>
      <c r="H3398" t="s">
        <v>230</v>
      </c>
      <c r="I3398" s="2">
        <v>18.399999999999999</v>
      </c>
      <c r="J3398" t="s">
        <v>231</v>
      </c>
      <c r="K3398" t="s">
        <v>232</v>
      </c>
      <c r="L3398" s="3" t="str">
        <f>+INDEX([1]!TABLA_MAESTRO_DE_ARTICULO[SubGroupName],MATCH(Tabla_lineas[[#This Row],[CODIGO SAP]],[1]!TABLA_MAESTRO_DE_ARTICULO[ItemCode],0))</f>
        <v>SUSPENSION</v>
      </c>
      <c r="M3398" t="s">
        <v>233</v>
      </c>
      <c r="N3398">
        <v>22</v>
      </c>
      <c r="O3398" t="s">
        <v>65</v>
      </c>
      <c r="S3398" s="2">
        <v>350</v>
      </c>
      <c r="T3398">
        <v>6436.5</v>
      </c>
      <c r="U3398">
        <v>18.399999999999999</v>
      </c>
      <c r="V3398">
        <v>18.39</v>
      </c>
      <c r="W3398">
        <v>5.5</v>
      </c>
      <c r="Z3398" s="4" t="s">
        <v>53</v>
      </c>
      <c r="AA3398" t="s">
        <v>153</v>
      </c>
      <c r="AB3398">
        <v>46132</v>
      </c>
      <c r="AG3398">
        <v>0</v>
      </c>
      <c r="AH3398">
        <v>350</v>
      </c>
      <c r="AM3398" t="str">
        <f>SUBSTITUTE(Tabla_lineas[[#This Row],[Codigo Liname]]," ","")</f>
        <v>J0138</v>
      </c>
    </row>
    <row r="3399" spans="1:39" customFormat="1" x14ac:dyDescent="0.25">
      <c r="A3399" s="2">
        <v>279</v>
      </c>
      <c r="B3399" t="s">
        <v>906</v>
      </c>
      <c r="C3399">
        <f t="shared" si="53"/>
        <v>1632994</v>
      </c>
      <c r="D3399">
        <v>7620</v>
      </c>
      <c r="E3399" t="s">
        <v>239</v>
      </c>
      <c r="F3399">
        <v>1.48</v>
      </c>
      <c r="G3399">
        <v>1.48</v>
      </c>
      <c r="H3399" t="s">
        <v>240</v>
      </c>
      <c r="I3399" s="2">
        <v>2.54</v>
      </c>
      <c r="J3399" t="s">
        <v>241</v>
      </c>
      <c r="K3399" t="s">
        <v>242</v>
      </c>
      <c r="L3399" s="3" t="str">
        <f>+INDEX([1]!TABLA_MAESTRO_DE_ARTICULO[SubGroupName],MATCH(Tabla_lineas[[#This Row],[CODIGO SAP]],[1]!TABLA_MAESTRO_DE_ARTICULO[ItemCode],0))</f>
        <v>COMPRIMIDO</v>
      </c>
      <c r="M3399" t="s">
        <v>243</v>
      </c>
      <c r="N3399">
        <v>21</v>
      </c>
      <c r="O3399" t="s">
        <v>45</v>
      </c>
      <c r="S3399" s="2">
        <v>3000</v>
      </c>
      <c r="T3399">
        <v>4410</v>
      </c>
      <c r="U3399">
        <v>2.54</v>
      </c>
      <c r="V3399">
        <v>1.47</v>
      </c>
      <c r="W3399">
        <v>0.4</v>
      </c>
      <c r="Z3399" s="4" t="s">
        <v>53</v>
      </c>
      <c r="AA3399" t="s">
        <v>120</v>
      </c>
      <c r="AB3399">
        <v>46132</v>
      </c>
      <c r="AG3399">
        <v>0</v>
      </c>
      <c r="AH3399">
        <v>3000</v>
      </c>
      <c r="AM3399" t="str">
        <f>SUBSTITUTE(Tabla_lineas[[#This Row],[Codigo Liname]]," ","")</f>
        <v>J0137</v>
      </c>
    </row>
    <row r="3400" spans="1:39" customFormat="1" x14ac:dyDescent="0.25">
      <c r="A3400" s="2">
        <v>279</v>
      </c>
      <c r="B3400" t="s">
        <v>906</v>
      </c>
      <c r="C3400">
        <f t="shared" si="53"/>
        <v>1632994</v>
      </c>
      <c r="D3400">
        <v>34850</v>
      </c>
      <c r="E3400" t="s">
        <v>244</v>
      </c>
      <c r="F3400">
        <v>4.03</v>
      </c>
      <c r="G3400">
        <v>4.03</v>
      </c>
      <c r="H3400" t="s">
        <v>245</v>
      </c>
      <c r="I3400" s="2">
        <v>6.97</v>
      </c>
      <c r="J3400" t="s">
        <v>246</v>
      </c>
      <c r="K3400" t="s">
        <v>247</v>
      </c>
      <c r="L3400" s="3" t="str">
        <f>+INDEX([1]!TABLA_MAESTRO_DE_ARTICULO[SubGroupName],MATCH(Tabla_lineas[[#This Row],[CODIGO SAP]],[1]!TABLA_MAESTRO_DE_ARTICULO[ItemCode],0))</f>
        <v>SOLUCION INYECTABLE</v>
      </c>
      <c r="M3400" t="s">
        <v>248</v>
      </c>
      <c r="N3400">
        <v>23</v>
      </c>
      <c r="O3400" t="s">
        <v>249</v>
      </c>
      <c r="S3400" s="2">
        <v>5000</v>
      </c>
      <c r="T3400">
        <v>20099.999999999996</v>
      </c>
      <c r="U3400">
        <v>6.97</v>
      </c>
      <c r="V3400">
        <v>4.0199999999999996</v>
      </c>
      <c r="W3400">
        <v>0.7</v>
      </c>
      <c r="Z3400" s="4" t="s">
        <v>53</v>
      </c>
      <c r="AA3400" t="s">
        <v>126</v>
      </c>
      <c r="AB3400">
        <v>46132</v>
      </c>
      <c r="AG3400">
        <v>0</v>
      </c>
      <c r="AH3400">
        <v>5000</v>
      </c>
      <c r="AM3400" t="str">
        <f>SUBSTITUTE(Tabla_lineas[[#This Row],[Codigo Liname]]," ","")</f>
        <v>H0204</v>
      </c>
    </row>
    <row r="3401" spans="1:39" customFormat="1" x14ac:dyDescent="0.25">
      <c r="A3401" s="2">
        <v>279</v>
      </c>
      <c r="B3401" t="s">
        <v>906</v>
      </c>
      <c r="C3401">
        <f t="shared" si="53"/>
        <v>1632994</v>
      </c>
      <c r="D3401">
        <v>4315.5</v>
      </c>
      <c r="E3401" t="s">
        <v>60</v>
      </c>
      <c r="F3401">
        <v>15.12</v>
      </c>
      <c r="G3401">
        <v>9.5</v>
      </c>
      <c r="H3401" t="s">
        <v>61</v>
      </c>
      <c r="I3401" s="2">
        <v>9.59</v>
      </c>
      <c r="J3401" t="s">
        <v>62</v>
      </c>
      <c r="K3401" t="s">
        <v>63</v>
      </c>
      <c r="L3401" s="3" t="str">
        <f>+INDEX([1]!TABLA_MAESTRO_DE_ARTICULO[SubGroupName],MATCH(Tabla_lineas[[#This Row],[CODIGO SAP]],[1]!TABLA_MAESTRO_DE_ARTICULO[ItemCode],0))</f>
        <v>JARABE</v>
      </c>
      <c r="M3401" t="s">
        <v>64</v>
      </c>
      <c r="N3401">
        <v>24</v>
      </c>
      <c r="O3401" t="s">
        <v>65</v>
      </c>
      <c r="S3401" s="2">
        <v>450</v>
      </c>
      <c r="T3401">
        <v>4270.5</v>
      </c>
      <c r="U3401">
        <v>9.59</v>
      </c>
      <c r="V3401">
        <v>9.49</v>
      </c>
      <c r="W3401">
        <v>5</v>
      </c>
      <c r="Z3401" s="4" t="s">
        <v>46</v>
      </c>
      <c r="AA3401" t="s">
        <v>153</v>
      </c>
      <c r="AB3401">
        <v>46096</v>
      </c>
      <c r="AG3401">
        <v>0</v>
      </c>
      <c r="AH3401">
        <v>450</v>
      </c>
      <c r="AM3401" t="str">
        <f>SUBSTITUTE(Tabla_lineas[[#This Row],[Codigo Liname]]," ","")</f>
        <v>R0503</v>
      </c>
    </row>
    <row r="3402" spans="1:39" customFormat="1" x14ac:dyDescent="0.25">
      <c r="A3402" s="2">
        <v>279</v>
      </c>
      <c r="B3402" t="s">
        <v>906</v>
      </c>
      <c r="C3402">
        <f t="shared" si="53"/>
        <v>1632994</v>
      </c>
      <c r="D3402">
        <v>26210</v>
      </c>
      <c r="E3402" t="s">
        <v>250</v>
      </c>
      <c r="F3402">
        <v>24.52</v>
      </c>
      <c r="G3402">
        <v>24.5</v>
      </c>
      <c r="H3402" t="s">
        <v>251</v>
      </c>
      <c r="I3402" s="2">
        <v>26.21</v>
      </c>
      <c r="J3402" t="s">
        <v>252</v>
      </c>
      <c r="K3402" t="s">
        <v>253</v>
      </c>
      <c r="L3402" s="3" t="str">
        <f>+INDEX([1]!TABLA_MAESTRO_DE_ARTICULO[SubGroupName],MATCH(Tabla_lineas[[#This Row],[CODIGO SAP]],[1]!TABLA_MAESTRO_DE_ARTICULO[ItemCode],0))</f>
        <v>GEL</v>
      </c>
      <c r="M3402" t="s">
        <v>254</v>
      </c>
      <c r="N3402">
        <v>27</v>
      </c>
      <c r="O3402" t="s">
        <v>255</v>
      </c>
      <c r="S3402" s="2">
        <v>1000</v>
      </c>
      <c r="T3402">
        <v>24490</v>
      </c>
      <c r="U3402">
        <v>26.21</v>
      </c>
      <c r="V3402">
        <v>24.49</v>
      </c>
      <c r="W3402">
        <v>5</v>
      </c>
      <c r="Z3402" s="4" t="s">
        <v>53</v>
      </c>
      <c r="AA3402" t="s">
        <v>153</v>
      </c>
      <c r="AB3402">
        <v>46132</v>
      </c>
      <c r="AG3402">
        <v>0</v>
      </c>
      <c r="AH3402">
        <v>1000</v>
      </c>
      <c r="AM3402" t="str">
        <f>SUBSTITUTE(Tabla_lineas[[#This Row],[Codigo Liname]]," ","")</f>
        <v>M0101</v>
      </c>
    </row>
    <row r="3403" spans="1:39" customFormat="1" x14ac:dyDescent="0.25">
      <c r="A3403" s="2">
        <v>279</v>
      </c>
      <c r="B3403" t="s">
        <v>906</v>
      </c>
      <c r="C3403">
        <f t="shared" si="53"/>
        <v>1632994</v>
      </c>
      <c r="D3403">
        <v>7200</v>
      </c>
      <c r="E3403" t="s">
        <v>138</v>
      </c>
      <c r="F3403">
        <v>0.2</v>
      </c>
      <c r="G3403">
        <v>0.2</v>
      </c>
      <c r="H3403" t="s">
        <v>139</v>
      </c>
      <c r="I3403" s="2">
        <v>0.24</v>
      </c>
      <c r="J3403" t="s">
        <v>140</v>
      </c>
      <c r="K3403" t="s">
        <v>141</v>
      </c>
      <c r="L3403" s="3" t="str">
        <f>+INDEX([1]!TABLA_MAESTRO_DE_ARTICULO[SubGroupName],MATCH(Tabla_lineas[[#This Row],[CODIGO SAP]],[1]!TABLA_MAESTRO_DE_ARTICULO[ItemCode],0))</f>
        <v>COMPRIMIDO</v>
      </c>
      <c r="M3403" t="s">
        <v>142</v>
      </c>
      <c r="N3403">
        <v>25</v>
      </c>
      <c r="O3403" t="s">
        <v>45</v>
      </c>
      <c r="S3403" s="2">
        <v>30000</v>
      </c>
      <c r="T3403">
        <v>5700</v>
      </c>
      <c r="U3403">
        <v>0.24</v>
      </c>
      <c r="V3403">
        <v>0.19</v>
      </c>
      <c r="W3403">
        <v>0.12</v>
      </c>
      <c r="Z3403" s="4" t="s">
        <v>53</v>
      </c>
      <c r="AA3403" t="s">
        <v>126</v>
      </c>
      <c r="AB3403">
        <v>46132</v>
      </c>
      <c r="AG3403">
        <v>0</v>
      </c>
      <c r="AH3403">
        <v>30000</v>
      </c>
      <c r="AM3403" t="str">
        <f>SUBSTITUTE(Tabla_lineas[[#This Row],[Codigo Liname]]," ","")</f>
        <v>M0102</v>
      </c>
    </row>
    <row r="3404" spans="1:39" customFormat="1" x14ac:dyDescent="0.25">
      <c r="A3404" s="2">
        <v>279</v>
      </c>
      <c r="B3404" t="s">
        <v>906</v>
      </c>
      <c r="C3404">
        <f t="shared" si="53"/>
        <v>1632994</v>
      </c>
      <c r="D3404">
        <v>17190</v>
      </c>
      <c r="E3404" t="s">
        <v>256</v>
      </c>
      <c r="F3404">
        <v>3.3</v>
      </c>
      <c r="G3404">
        <v>3.3</v>
      </c>
      <c r="H3404" t="s">
        <v>257</v>
      </c>
      <c r="I3404" s="2">
        <v>3.82</v>
      </c>
      <c r="J3404" t="s">
        <v>258</v>
      </c>
      <c r="K3404" t="s">
        <v>259</v>
      </c>
      <c r="L3404" s="3" t="str">
        <f>+INDEX([1]!TABLA_MAESTRO_DE_ARTICULO[SubGroupName],MATCH(Tabla_lineas[[#This Row],[CODIGO SAP]],[1]!TABLA_MAESTRO_DE_ARTICULO[ItemCode],0))</f>
        <v>SOLUCION INYECTABLE</v>
      </c>
      <c r="M3404" t="s">
        <v>260</v>
      </c>
      <c r="N3404">
        <v>26</v>
      </c>
      <c r="O3404" t="s">
        <v>249</v>
      </c>
      <c r="S3404" s="2">
        <v>4500</v>
      </c>
      <c r="T3404">
        <v>14805</v>
      </c>
      <c r="U3404">
        <v>3.82</v>
      </c>
      <c r="V3404">
        <v>3.29</v>
      </c>
      <c r="W3404">
        <v>0.7</v>
      </c>
      <c r="Z3404" s="4" t="s">
        <v>53</v>
      </c>
      <c r="AA3404" t="s">
        <v>153</v>
      </c>
      <c r="AB3404">
        <v>46132</v>
      </c>
      <c r="AG3404">
        <v>0</v>
      </c>
      <c r="AH3404">
        <v>4500</v>
      </c>
      <c r="AM3404" t="str">
        <f>SUBSTITUTE(Tabla_lineas[[#This Row],[Codigo Liname]]," ","")</f>
        <v>M0103</v>
      </c>
    </row>
    <row r="3405" spans="1:39" customFormat="1" x14ac:dyDescent="0.25">
      <c r="A3405" s="2">
        <v>279</v>
      </c>
      <c r="B3405" t="s">
        <v>906</v>
      </c>
      <c r="C3405">
        <f t="shared" si="53"/>
        <v>1632994</v>
      </c>
      <c r="D3405">
        <v>16239.999999999998</v>
      </c>
      <c r="E3405" t="s">
        <v>143</v>
      </c>
      <c r="F3405">
        <v>2.17</v>
      </c>
      <c r="G3405">
        <v>2.17</v>
      </c>
      <c r="H3405" t="s">
        <v>144</v>
      </c>
      <c r="I3405" s="2">
        <v>2.3199999999999998</v>
      </c>
      <c r="J3405" t="s">
        <v>145</v>
      </c>
      <c r="K3405" t="s">
        <v>146</v>
      </c>
      <c r="L3405" s="3" t="str">
        <f>+INDEX([1]!TABLA_MAESTRO_DE_ARTICULO[SubGroupName],MATCH(Tabla_lineas[[#This Row],[CODIGO SAP]],[1]!TABLA_MAESTRO_DE_ARTICULO[ItemCode],0))</f>
        <v>CAPSULA DURA</v>
      </c>
      <c r="M3405" t="s">
        <v>147</v>
      </c>
      <c r="N3405">
        <v>28</v>
      </c>
      <c r="O3405" t="s">
        <v>45</v>
      </c>
      <c r="S3405" s="2">
        <v>7000</v>
      </c>
      <c r="T3405">
        <v>15120.000000000002</v>
      </c>
      <c r="U3405">
        <v>2.3199999999999998</v>
      </c>
      <c r="V3405">
        <v>2.16</v>
      </c>
      <c r="W3405">
        <v>0.8</v>
      </c>
      <c r="Z3405" s="4" t="s">
        <v>46</v>
      </c>
      <c r="AA3405" t="s">
        <v>120</v>
      </c>
      <c r="AB3405">
        <v>46132</v>
      </c>
      <c r="AG3405">
        <v>0</v>
      </c>
      <c r="AH3405">
        <v>7000</v>
      </c>
      <c r="AM3405" t="str">
        <f>SUBSTITUTE(Tabla_lineas[[#This Row],[Codigo Liname]]," ","")</f>
        <v>J0141</v>
      </c>
    </row>
    <row r="3406" spans="1:39" customFormat="1" x14ac:dyDescent="0.25">
      <c r="A3406" s="2">
        <v>279</v>
      </c>
      <c r="B3406" t="s">
        <v>906</v>
      </c>
      <c r="C3406">
        <f t="shared" si="53"/>
        <v>1632994</v>
      </c>
      <c r="D3406">
        <v>4960</v>
      </c>
      <c r="E3406" t="s">
        <v>511</v>
      </c>
      <c r="F3406">
        <v>2.99</v>
      </c>
      <c r="G3406">
        <v>1.6</v>
      </c>
      <c r="H3406" t="s">
        <v>512</v>
      </c>
      <c r="I3406" s="2">
        <v>1.6</v>
      </c>
      <c r="J3406" t="s">
        <v>513</v>
      </c>
      <c r="K3406" t="s">
        <v>514</v>
      </c>
      <c r="L3406" s="3" t="str">
        <f>+INDEX([1]!TABLA_MAESTRO_DE_ARTICULO[SubGroupName],MATCH(Tabla_lineas[[#This Row],[CODIGO SAP]],[1]!TABLA_MAESTRO_DE_ARTICULO[ItemCode],0))</f>
        <v>COMPRIMIDO</v>
      </c>
      <c r="M3406" t="s">
        <v>515</v>
      </c>
      <c r="N3406">
        <v>29</v>
      </c>
      <c r="O3406" t="s">
        <v>45</v>
      </c>
      <c r="S3406" s="2">
        <v>3100</v>
      </c>
      <c r="T3406">
        <v>4929</v>
      </c>
      <c r="U3406">
        <v>1.6</v>
      </c>
      <c r="V3406">
        <v>1.59</v>
      </c>
      <c r="W3406">
        <v>0.9</v>
      </c>
      <c r="Z3406" s="4" t="s">
        <v>46</v>
      </c>
      <c r="AA3406" t="s">
        <v>120</v>
      </c>
      <c r="AB3406">
        <v>46132</v>
      </c>
      <c r="AG3406">
        <v>0</v>
      </c>
      <c r="AH3406">
        <v>3100</v>
      </c>
      <c r="AM3406" t="str">
        <f>SUBSTITUTE(Tabla_lineas[[#This Row],[Codigo Liname]]," ","")</f>
        <v>J0145</v>
      </c>
    </row>
    <row r="3407" spans="1:39" customFormat="1" x14ac:dyDescent="0.25">
      <c r="A3407" s="2">
        <v>279</v>
      </c>
      <c r="B3407" t="s">
        <v>906</v>
      </c>
      <c r="C3407">
        <f t="shared" si="53"/>
        <v>1632994</v>
      </c>
      <c r="D3407">
        <v>9135</v>
      </c>
      <c r="E3407" t="s">
        <v>292</v>
      </c>
      <c r="F3407">
        <v>25.27</v>
      </c>
      <c r="G3407">
        <v>18.27</v>
      </c>
      <c r="H3407" t="s">
        <v>293</v>
      </c>
      <c r="I3407" s="2">
        <v>18.27</v>
      </c>
      <c r="J3407" t="s">
        <v>294</v>
      </c>
      <c r="K3407" t="s">
        <v>295</v>
      </c>
      <c r="L3407" s="3" t="str">
        <f>+INDEX([1]!TABLA_MAESTRO_DE_ARTICULO[SubGroupName],MATCH(Tabla_lineas[[#This Row],[CODIGO SAP]],[1]!TABLA_MAESTRO_DE_ARTICULO[ItemCode],0))</f>
        <v>CREMA DERMICA</v>
      </c>
      <c r="M3407" t="s">
        <v>296</v>
      </c>
      <c r="N3407">
        <v>30</v>
      </c>
      <c r="O3407" t="s">
        <v>297</v>
      </c>
      <c r="S3407" s="2">
        <v>500</v>
      </c>
      <c r="T3407">
        <v>9130</v>
      </c>
      <c r="U3407">
        <v>18.27</v>
      </c>
      <c r="V3407">
        <v>18.260000000000002</v>
      </c>
      <c r="W3407">
        <v>5</v>
      </c>
      <c r="Z3407" s="4" t="s">
        <v>46</v>
      </c>
      <c r="AA3407" t="s">
        <v>153</v>
      </c>
      <c r="AB3407">
        <v>46132</v>
      </c>
      <c r="AG3407">
        <v>0</v>
      </c>
      <c r="AH3407">
        <v>500</v>
      </c>
      <c r="AM3407" t="str">
        <f>SUBSTITUTE(Tabla_lineas[[#This Row],[Codigo Liname]]," ","")</f>
        <v>D0704</v>
      </c>
    </row>
    <row r="3408" spans="1:39" customFormat="1" x14ac:dyDescent="0.25">
      <c r="A3408" s="2">
        <v>279</v>
      </c>
      <c r="B3408" t="s">
        <v>906</v>
      </c>
      <c r="C3408">
        <f t="shared" si="53"/>
        <v>1632994</v>
      </c>
      <c r="D3408">
        <v>27181</v>
      </c>
      <c r="E3408" t="s">
        <v>298</v>
      </c>
      <c r="F3408">
        <v>14.58</v>
      </c>
      <c r="G3408">
        <v>14.58</v>
      </c>
      <c r="H3408" t="s">
        <v>299</v>
      </c>
      <c r="I3408" s="2">
        <v>24.71</v>
      </c>
      <c r="J3408" t="s">
        <v>300</v>
      </c>
      <c r="K3408" t="s">
        <v>301</v>
      </c>
      <c r="L3408" s="3" t="str">
        <f>+INDEX([1]!TABLA_MAESTRO_DE_ARTICULO[SubGroupName],MATCH(Tabla_lineas[[#This Row],[CODIGO SAP]],[1]!TABLA_MAESTRO_DE_ARTICULO[ItemCode],0))</f>
        <v>SUSPENSION</v>
      </c>
      <c r="M3408" t="s">
        <v>302</v>
      </c>
      <c r="N3408">
        <v>33</v>
      </c>
      <c r="O3408" t="s">
        <v>65</v>
      </c>
      <c r="S3408" s="2">
        <v>1100</v>
      </c>
      <c r="T3408">
        <v>16027</v>
      </c>
      <c r="U3408">
        <v>24.71</v>
      </c>
      <c r="V3408">
        <v>14.57</v>
      </c>
      <c r="W3408">
        <v>5.5</v>
      </c>
      <c r="Z3408" s="4" t="s">
        <v>46</v>
      </c>
      <c r="AA3408" t="s">
        <v>153</v>
      </c>
      <c r="AB3408">
        <v>46096</v>
      </c>
      <c r="AG3408">
        <v>0</v>
      </c>
      <c r="AH3408">
        <v>1100</v>
      </c>
      <c r="AM3408" t="str">
        <f>SUBSTITUTE(Tabla_lineas[[#This Row],[Codigo Liname]]," ","")</f>
        <v>M0104</v>
      </c>
    </row>
    <row r="3409" spans="1:39" customFormat="1" x14ac:dyDescent="0.25">
      <c r="A3409" s="2">
        <v>279</v>
      </c>
      <c r="B3409" t="s">
        <v>906</v>
      </c>
      <c r="C3409">
        <f t="shared" si="53"/>
        <v>1632994</v>
      </c>
      <c r="D3409">
        <v>7630</v>
      </c>
      <c r="E3409" t="s">
        <v>308</v>
      </c>
      <c r="F3409">
        <v>5.07</v>
      </c>
      <c r="G3409">
        <v>5.07</v>
      </c>
      <c r="H3409" t="s">
        <v>309</v>
      </c>
      <c r="I3409" s="2">
        <v>10.9</v>
      </c>
      <c r="J3409" t="s">
        <v>310</v>
      </c>
      <c r="K3409" t="s">
        <v>311</v>
      </c>
      <c r="L3409" s="3" t="str">
        <f>+INDEX([1]!TABLA_MAESTRO_DE_ARTICULO[SubGroupName],MATCH(Tabla_lineas[[#This Row],[CODIGO SAP]],[1]!TABLA_MAESTRO_DE_ARTICULO[ItemCode],0))</f>
        <v>SOLUCION INYECTABLE</v>
      </c>
      <c r="M3409" t="s">
        <v>312</v>
      </c>
      <c r="N3409">
        <v>36</v>
      </c>
      <c r="O3409" t="s">
        <v>249</v>
      </c>
      <c r="S3409" s="2">
        <v>700</v>
      </c>
      <c r="T3409">
        <v>3549</v>
      </c>
      <c r="U3409">
        <v>10.9</v>
      </c>
      <c r="V3409">
        <v>5.07</v>
      </c>
      <c r="W3409">
        <v>1</v>
      </c>
      <c r="Z3409" s="4" t="s">
        <v>46</v>
      </c>
      <c r="AA3409" t="s">
        <v>126</v>
      </c>
      <c r="AB3409">
        <v>46132</v>
      </c>
      <c r="AG3409">
        <v>0</v>
      </c>
      <c r="AH3409">
        <v>700</v>
      </c>
      <c r="AM3409" t="str">
        <f>SUBSTITUTE(Tabla_lineas[[#This Row],[Codigo Liname]]," ","")</f>
        <v>M0109</v>
      </c>
    </row>
    <row r="3410" spans="1:39" customFormat="1" x14ac:dyDescent="0.25">
      <c r="A3410" s="2">
        <v>279</v>
      </c>
      <c r="B3410" t="s">
        <v>906</v>
      </c>
      <c r="C3410">
        <f t="shared" si="53"/>
        <v>1632994</v>
      </c>
      <c r="D3410">
        <v>2874</v>
      </c>
      <c r="E3410" t="s">
        <v>76</v>
      </c>
      <c r="F3410">
        <v>14.47</v>
      </c>
      <c r="G3410">
        <v>14.37</v>
      </c>
      <c r="H3410" t="s">
        <v>77</v>
      </c>
      <c r="I3410" s="2">
        <v>14.37</v>
      </c>
      <c r="J3410" t="s">
        <v>78</v>
      </c>
      <c r="K3410" t="s">
        <v>79</v>
      </c>
      <c r="L3410" s="3" t="str">
        <f>+INDEX([1]!TABLA_MAESTRO_DE_ARTICULO[SubGroupName],MATCH(Tabla_lineas[[#This Row],[CODIGO SAP]],[1]!TABLA_MAESTRO_DE_ARTICULO[ItemCode],0))</f>
        <v>SOLUCION INYECTABLE</v>
      </c>
      <c r="M3410" t="s">
        <v>80</v>
      </c>
      <c r="N3410">
        <v>38</v>
      </c>
      <c r="O3410" t="s">
        <v>81</v>
      </c>
      <c r="S3410" s="2">
        <v>200</v>
      </c>
      <c r="T3410">
        <v>2872</v>
      </c>
      <c r="U3410">
        <v>14.37</v>
      </c>
      <c r="V3410">
        <v>14.36</v>
      </c>
      <c r="W3410">
        <v>4</v>
      </c>
      <c r="Z3410" s="4" t="s">
        <v>46</v>
      </c>
      <c r="AA3410" t="s">
        <v>153</v>
      </c>
      <c r="AB3410">
        <v>46132</v>
      </c>
      <c r="AG3410">
        <v>0</v>
      </c>
      <c r="AH3410">
        <v>200</v>
      </c>
      <c r="AM3410" t="str">
        <f>SUBSTITUTE(Tabla_lineas[[#This Row],[Codigo Liname]]," ","")</f>
        <v>N0112</v>
      </c>
    </row>
    <row r="3411" spans="1:39" customFormat="1" x14ac:dyDescent="0.25">
      <c r="A3411" s="2">
        <v>279</v>
      </c>
      <c r="B3411" t="s">
        <v>906</v>
      </c>
      <c r="C3411">
        <f t="shared" si="53"/>
        <v>1632994</v>
      </c>
      <c r="D3411">
        <v>29360</v>
      </c>
      <c r="E3411" t="s">
        <v>82</v>
      </c>
      <c r="F3411">
        <v>1.61</v>
      </c>
      <c r="G3411">
        <v>1.61</v>
      </c>
      <c r="H3411" t="s">
        <v>83</v>
      </c>
      <c r="I3411" s="2">
        <v>3.67</v>
      </c>
      <c r="J3411" t="s">
        <v>84</v>
      </c>
      <c r="K3411" t="s">
        <v>85</v>
      </c>
      <c r="L3411" s="3" t="str">
        <f>+INDEX([1]!TABLA_MAESTRO_DE_ARTICULO[SubGroupName],MATCH(Tabla_lineas[[#This Row],[CODIGO SAP]],[1]!TABLA_MAESTRO_DE_ARTICULO[ItemCode],0))</f>
        <v>COMPRIMIDO</v>
      </c>
      <c r="M3411" t="s">
        <v>86</v>
      </c>
      <c r="N3411">
        <v>39</v>
      </c>
      <c r="O3411" t="s">
        <v>45</v>
      </c>
      <c r="S3411" s="2">
        <v>8000</v>
      </c>
      <c r="T3411">
        <v>12800</v>
      </c>
      <c r="U3411">
        <v>3.67</v>
      </c>
      <c r="V3411">
        <v>1.6</v>
      </c>
      <c r="W3411">
        <v>0.15</v>
      </c>
      <c r="Z3411" s="4" t="s">
        <v>46</v>
      </c>
      <c r="AA3411" t="s">
        <v>126</v>
      </c>
      <c r="AB3411">
        <v>46132</v>
      </c>
      <c r="AG3411">
        <v>0</v>
      </c>
      <c r="AH3411">
        <v>8000</v>
      </c>
      <c r="AM3411" t="str">
        <f>SUBSTITUTE(Tabla_lineas[[#This Row],[Codigo Liname]]," ","")</f>
        <v>C0902</v>
      </c>
    </row>
    <row r="3412" spans="1:39" customFormat="1" x14ac:dyDescent="0.25">
      <c r="A3412" s="2">
        <v>279</v>
      </c>
      <c r="B3412" t="s">
        <v>906</v>
      </c>
      <c r="C3412">
        <f t="shared" si="53"/>
        <v>1632994</v>
      </c>
      <c r="D3412">
        <v>2601</v>
      </c>
      <c r="E3412" t="s">
        <v>459</v>
      </c>
      <c r="F3412">
        <v>4.76</v>
      </c>
      <c r="G3412">
        <v>2.89</v>
      </c>
      <c r="H3412" t="s">
        <v>460</v>
      </c>
      <c r="I3412" s="2">
        <v>2.89</v>
      </c>
      <c r="J3412" t="s">
        <v>461</v>
      </c>
      <c r="K3412" t="s">
        <v>462</v>
      </c>
      <c r="L3412" s="3" t="str">
        <f>+INDEX([1]!TABLA_MAESTRO_DE_ARTICULO[SubGroupName],MATCH(Tabla_lineas[[#This Row],[CODIGO SAP]],[1]!TABLA_MAESTRO_DE_ARTICULO[ItemCode],0))</f>
        <v>COMPRIMIDO</v>
      </c>
      <c r="M3412" t="s">
        <v>463</v>
      </c>
      <c r="N3412">
        <v>40</v>
      </c>
      <c r="O3412" t="s">
        <v>45</v>
      </c>
      <c r="S3412" s="2">
        <v>900</v>
      </c>
      <c r="T3412">
        <v>2592</v>
      </c>
      <c r="U3412">
        <v>2.89</v>
      </c>
      <c r="V3412">
        <v>2.88</v>
      </c>
      <c r="W3412">
        <v>0.7</v>
      </c>
      <c r="Z3412" s="4" t="s">
        <v>53</v>
      </c>
      <c r="AA3412" t="s">
        <v>120</v>
      </c>
      <c r="AB3412">
        <v>46132</v>
      </c>
      <c r="AG3412">
        <v>0</v>
      </c>
      <c r="AH3412">
        <v>900</v>
      </c>
      <c r="AM3412" t="str">
        <f>SUBSTITUTE(Tabla_lineas[[#This Row],[Codigo Liname]]," ","")</f>
        <v>P0205</v>
      </c>
    </row>
    <row r="3413" spans="1:39" customFormat="1" x14ac:dyDescent="0.25">
      <c r="A3413" s="2">
        <v>279</v>
      </c>
      <c r="B3413" t="s">
        <v>906</v>
      </c>
      <c r="C3413">
        <f t="shared" si="53"/>
        <v>1632994</v>
      </c>
      <c r="D3413">
        <v>6952</v>
      </c>
      <c r="E3413" t="s">
        <v>313</v>
      </c>
      <c r="F3413">
        <v>5.29</v>
      </c>
      <c r="G3413">
        <v>5.29</v>
      </c>
      <c r="H3413" t="s">
        <v>314</v>
      </c>
      <c r="I3413" s="2">
        <v>6.32</v>
      </c>
      <c r="J3413" t="s">
        <v>315</v>
      </c>
      <c r="K3413" t="s">
        <v>316</v>
      </c>
      <c r="L3413" s="3" t="str">
        <f>+INDEX([1]!TABLA_MAESTRO_DE_ARTICULO[SubGroupName],MATCH(Tabla_lineas[[#This Row],[CODIGO SAP]],[1]!TABLA_MAESTRO_DE_ARTICULO[ItemCode],0))</f>
        <v>SOLUCION INYECTABLE</v>
      </c>
      <c r="M3413" t="s">
        <v>317</v>
      </c>
      <c r="N3413">
        <v>41</v>
      </c>
      <c r="O3413" t="s">
        <v>249</v>
      </c>
      <c r="S3413" s="2">
        <v>1100</v>
      </c>
      <c r="T3413">
        <v>5808</v>
      </c>
      <c r="U3413">
        <v>6.32</v>
      </c>
      <c r="V3413">
        <v>5.28</v>
      </c>
      <c r="W3413">
        <v>0.7</v>
      </c>
      <c r="Z3413" s="4" t="s">
        <v>46</v>
      </c>
      <c r="AA3413" t="s">
        <v>120</v>
      </c>
      <c r="AB3413">
        <v>46132</v>
      </c>
      <c r="AG3413">
        <v>0</v>
      </c>
      <c r="AH3413">
        <v>1100</v>
      </c>
      <c r="AM3413" t="str">
        <f>SUBSTITUTE(Tabla_lineas[[#This Row],[Codigo Liname]]," ","")</f>
        <v>N0205</v>
      </c>
    </row>
    <row r="3414" spans="1:39" customFormat="1" x14ac:dyDescent="0.25">
      <c r="A3414" s="2">
        <v>279</v>
      </c>
      <c r="B3414" t="s">
        <v>906</v>
      </c>
      <c r="C3414">
        <f t="shared" si="53"/>
        <v>1632994</v>
      </c>
      <c r="D3414">
        <v>20100</v>
      </c>
      <c r="E3414" t="s">
        <v>318</v>
      </c>
      <c r="F3414">
        <v>1.26</v>
      </c>
      <c r="G3414">
        <v>1.26</v>
      </c>
      <c r="H3414" t="s">
        <v>319</v>
      </c>
      <c r="I3414" s="2">
        <v>3.35</v>
      </c>
      <c r="J3414" t="s">
        <v>320</v>
      </c>
      <c r="K3414" t="s">
        <v>321</v>
      </c>
      <c r="L3414" s="3" t="str">
        <f>+INDEX([1]!TABLA_MAESTRO_DE_ARTICULO[SubGroupName],MATCH(Tabla_lineas[[#This Row],[CODIGO SAP]],[1]!TABLA_MAESTRO_DE_ARTICULO[ItemCode],0))</f>
        <v>COMPRIMIDO</v>
      </c>
      <c r="M3414" t="s">
        <v>322</v>
      </c>
      <c r="N3414">
        <v>42</v>
      </c>
      <c r="O3414" t="s">
        <v>45</v>
      </c>
      <c r="S3414" s="2">
        <v>6000</v>
      </c>
      <c r="T3414">
        <v>7500</v>
      </c>
      <c r="U3414">
        <v>3.35</v>
      </c>
      <c r="V3414">
        <v>1.25</v>
      </c>
      <c r="W3414">
        <v>0.2</v>
      </c>
      <c r="Z3414" s="4" t="s">
        <v>46</v>
      </c>
      <c r="AA3414" t="s">
        <v>120</v>
      </c>
      <c r="AB3414">
        <v>46132</v>
      </c>
      <c r="AG3414">
        <v>0</v>
      </c>
      <c r="AH3414">
        <v>6000</v>
      </c>
      <c r="AM3414" t="str">
        <f>SUBSTITUTE(Tabla_lineas[[#This Row],[Codigo Liname]]," ","")</f>
        <v>A1004</v>
      </c>
    </row>
    <row r="3415" spans="1:39" customFormat="1" x14ac:dyDescent="0.25">
      <c r="A3415" s="2">
        <v>279</v>
      </c>
      <c r="B3415" t="s">
        <v>906</v>
      </c>
      <c r="C3415">
        <f t="shared" si="53"/>
        <v>1632994</v>
      </c>
      <c r="D3415">
        <v>988.4</v>
      </c>
      <c r="E3415" t="s">
        <v>323</v>
      </c>
      <c r="F3415">
        <v>5.91</v>
      </c>
      <c r="G3415">
        <v>3.53</v>
      </c>
      <c r="H3415" t="s">
        <v>324</v>
      </c>
      <c r="I3415" s="2">
        <v>3.53</v>
      </c>
      <c r="J3415" t="s">
        <v>325</v>
      </c>
      <c r="K3415" t="s">
        <v>326</v>
      </c>
      <c r="L3415" s="3" t="str">
        <f>+INDEX([1]!TABLA_MAESTRO_DE_ARTICULO[SubGroupName],MATCH(Tabla_lineas[[#This Row],[CODIGO SAP]],[1]!TABLA_MAESTRO_DE_ARTICULO[ItemCode],0))</f>
        <v>SOLUCION INYECTABLE</v>
      </c>
      <c r="M3415" t="s">
        <v>327</v>
      </c>
      <c r="N3415">
        <v>44</v>
      </c>
      <c r="O3415" t="s">
        <v>249</v>
      </c>
      <c r="S3415" s="2">
        <v>280</v>
      </c>
      <c r="T3415">
        <v>985.6</v>
      </c>
      <c r="U3415">
        <v>3.53</v>
      </c>
      <c r="V3415">
        <v>3.52</v>
      </c>
      <c r="W3415">
        <v>0.7</v>
      </c>
      <c r="Z3415" s="4" t="s">
        <v>46</v>
      </c>
      <c r="AA3415" t="s">
        <v>153</v>
      </c>
      <c r="AB3415">
        <v>46132</v>
      </c>
      <c r="AG3415">
        <v>0</v>
      </c>
      <c r="AH3415">
        <v>280</v>
      </c>
      <c r="AM3415" t="str">
        <f>SUBSTITUTE(Tabla_lineas[[#This Row],[Codigo Liname]]," ","")</f>
        <v>A0308</v>
      </c>
    </row>
    <row r="3416" spans="1:39" customFormat="1" x14ac:dyDescent="0.25">
      <c r="A3416" s="2">
        <v>279</v>
      </c>
      <c r="B3416" t="s">
        <v>906</v>
      </c>
      <c r="C3416">
        <f t="shared" si="53"/>
        <v>1632994</v>
      </c>
      <c r="D3416">
        <v>709.2</v>
      </c>
      <c r="E3416" t="s">
        <v>464</v>
      </c>
      <c r="F3416">
        <v>28.19</v>
      </c>
      <c r="G3416">
        <v>23.64</v>
      </c>
      <c r="H3416" t="s">
        <v>465</v>
      </c>
      <c r="I3416" s="2">
        <v>23.64</v>
      </c>
      <c r="J3416" t="s">
        <v>466</v>
      </c>
      <c r="K3416" t="s">
        <v>467</v>
      </c>
      <c r="L3416" s="3" t="str">
        <f>+INDEX([1]!TABLA_MAESTRO_DE_ARTICULO[SubGroupName],MATCH(Tabla_lineas[[#This Row],[CODIGO SAP]],[1]!TABLA_MAESTRO_DE_ARTICULO[ItemCode],0))</f>
        <v>GOTAS</v>
      </c>
      <c r="M3416" t="s">
        <v>468</v>
      </c>
      <c r="N3416">
        <v>45</v>
      </c>
      <c r="O3416" t="s">
        <v>469</v>
      </c>
      <c r="S3416" s="2">
        <v>30</v>
      </c>
      <c r="T3416">
        <v>708.9</v>
      </c>
      <c r="U3416">
        <v>23.64</v>
      </c>
      <c r="V3416">
        <v>23.63</v>
      </c>
      <c r="W3416">
        <v>5</v>
      </c>
      <c r="Z3416" s="4" t="s">
        <v>46</v>
      </c>
      <c r="AA3416" t="s">
        <v>153</v>
      </c>
      <c r="AB3416">
        <v>46132</v>
      </c>
      <c r="AG3416">
        <v>0</v>
      </c>
      <c r="AH3416">
        <v>30</v>
      </c>
      <c r="AM3416" t="str">
        <f>SUBSTITUTE(Tabla_lineas[[#This Row],[Codigo Liname]]," ","")</f>
        <v>A0309</v>
      </c>
    </row>
    <row r="3417" spans="1:39" customFormat="1" x14ac:dyDescent="0.25">
      <c r="A3417" s="2">
        <v>279</v>
      </c>
      <c r="B3417" t="s">
        <v>906</v>
      </c>
      <c r="C3417">
        <f t="shared" si="53"/>
        <v>1632994</v>
      </c>
      <c r="D3417">
        <v>2625</v>
      </c>
      <c r="E3417" t="s">
        <v>328</v>
      </c>
      <c r="F3417">
        <v>0.92</v>
      </c>
      <c r="G3417">
        <v>0.75</v>
      </c>
      <c r="H3417" t="s">
        <v>329</v>
      </c>
      <c r="I3417" s="2">
        <v>0.75</v>
      </c>
      <c r="J3417" t="s">
        <v>330</v>
      </c>
      <c r="K3417" t="s">
        <v>331</v>
      </c>
      <c r="L3417" s="3" t="str">
        <f>+INDEX([1]!TABLA_MAESTRO_DE_ARTICULO[SubGroupName],MATCH(Tabla_lineas[[#This Row],[CODIGO SAP]],[1]!TABLA_MAESTRO_DE_ARTICULO[ItemCode],0))</f>
        <v>COMPRIMIDO</v>
      </c>
      <c r="M3417" t="s">
        <v>332</v>
      </c>
      <c r="N3417">
        <v>46</v>
      </c>
      <c r="O3417" t="s">
        <v>45</v>
      </c>
      <c r="P3417">
        <v>63200</v>
      </c>
      <c r="Q3417">
        <v>247600</v>
      </c>
      <c r="R3417">
        <v>310800</v>
      </c>
      <c r="S3417" s="2">
        <v>3500</v>
      </c>
      <c r="T3417">
        <v>2590</v>
      </c>
      <c r="U3417">
        <v>0.75</v>
      </c>
      <c r="V3417">
        <v>0.74</v>
      </c>
      <c r="W3417">
        <v>0.2</v>
      </c>
      <c r="Z3417" s="4" t="s">
        <v>46</v>
      </c>
      <c r="AA3417" t="s">
        <v>120</v>
      </c>
      <c r="AB3417">
        <v>46132</v>
      </c>
      <c r="AG3417">
        <v>0</v>
      </c>
      <c r="AH3417">
        <v>3500</v>
      </c>
      <c r="AM3417" t="str">
        <f>SUBSTITUTE(Tabla_lineas[[#This Row],[Codigo Liname]]," ","")</f>
        <v>P0109</v>
      </c>
    </row>
    <row r="3418" spans="1:39" customFormat="1" x14ac:dyDescent="0.25">
      <c r="A3418" s="2">
        <v>279</v>
      </c>
      <c r="B3418" t="s">
        <v>906</v>
      </c>
      <c r="C3418">
        <f t="shared" si="53"/>
        <v>1632994</v>
      </c>
      <c r="D3418">
        <v>3688.9999999999991</v>
      </c>
      <c r="E3418" t="s">
        <v>92</v>
      </c>
      <c r="F3418">
        <v>4.72</v>
      </c>
      <c r="G3418">
        <v>4.72</v>
      </c>
      <c r="H3418" t="s">
        <v>93</v>
      </c>
      <c r="I3418" s="2">
        <v>5.27</v>
      </c>
      <c r="J3418" t="s">
        <v>94</v>
      </c>
      <c r="K3418" t="s">
        <v>95</v>
      </c>
      <c r="L3418" s="3" t="str">
        <f>+INDEX([1]!TABLA_MAESTRO_DE_ARTICULO[SubGroupName],MATCH(Tabla_lineas[[#This Row],[CODIGO SAP]],[1]!TABLA_MAESTRO_DE_ARTICULO[ItemCode],0))</f>
        <v>OVULO VAGINAL</v>
      </c>
      <c r="M3418" t="s">
        <v>96</v>
      </c>
      <c r="N3418">
        <v>47</v>
      </c>
      <c r="O3418" t="s">
        <v>97</v>
      </c>
      <c r="S3418" s="2">
        <v>700</v>
      </c>
      <c r="T3418">
        <v>3297</v>
      </c>
      <c r="U3418">
        <v>5.27</v>
      </c>
      <c r="V3418">
        <v>4.71</v>
      </c>
      <c r="W3418">
        <v>0.8</v>
      </c>
      <c r="Z3418" s="4" t="s">
        <v>53</v>
      </c>
      <c r="AA3418" t="s">
        <v>126</v>
      </c>
      <c r="AB3418">
        <v>46132</v>
      </c>
      <c r="AG3418">
        <v>0</v>
      </c>
      <c r="AH3418">
        <v>700</v>
      </c>
      <c r="AM3418" t="str">
        <f>SUBSTITUTE(Tabla_lineas[[#This Row],[Codigo Liname]]," ","")</f>
        <v>G0104</v>
      </c>
    </row>
    <row r="3419" spans="1:39" customFormat="1" x14ac:dyDescent="0.25">
      <c r="A3419" s="2">
        <v>279</v>
      </c>
      <c r="B3419" t="s">
        <v>906</v>
      </c>
      <c r="C3419">
        <f t="shared" si="53"/>
        <v>1632994</v>
      </c>
      <c r="D3419">
        <v>2776</v>
      </c>
      <c r="E3419" t="s">
        <v>343</v>
      </c>
      <c r="F3419">
        <v>26.57</v>
      </c>
      <c r="G3419">
        <v>17.350000000000001</v>
      </c>
      <c r="H3419" t="s">
        <v>344</v>
      </c>
      <c r="I3419" s="2">
        <v>17.350000000000001</v>
      </c>
      <c r="J3419" t="s">
        <v>345</v>
      </c>
      <c r="K3419" t="s">
        <v>346</v>
      </c>
      <c r="L3419" s="3" t="str">
        <f>+INDEX([1]!TABLA_MAESTRO_DE_ARTICULO[SubGroupName],MATCH(Tabla_lineas[[#This Row],[CODIGO SAP]],[1]!TABLA_MAESTRO_DE_ARTICULO[ItemCode],0))</f>
        <v>CREMA DERMICA</v>
      </c>
      <c r="M3419" t="s">
        <v>347</v>
      </c>
      <c r="N3419">
        <v>49</v>
      </c>
      <c r="O3419" t="s">
        <v>297</v>
      </c>
      <c r="S3419" s="2">
        <v>160</v>
      </c>
      <c r="T3419">
        <v>2774.4</v>
      </c>
      <c r="U3419">
        <v>17.350000000000001</v>
      </c>
      <c r="V3419">
        <v>17.34</v>
      </c>
      <c r="W3419">
        <v>5</v>
      </c>
      <c r="Z3419" s="4" t="s">
        <v>46</v>
      </c>
      <c r="AA3419" t="s">
        <v>153</v>
      </c>
      <c r="AB3419">
        <v>46096</v>
      </c>
      <c r="AG3419">
        <v>0</v>
      </c>
      <c r="AH3419">
        <v>160</v>
      </c>
      <c r="AM3419" t="str">
        <f>SUBSTITUTE(Tabla_lineas[[#This Row],[Codigo Liname]]," ","")</f>
        <v>D0104</v>
      </c>
    </row>
    <row r="3420" spans="1:39" customFormat="1" x14ac:dyDescent="0.25">
      <c r="A3420" s="2">
        <v>279</v>
      </c>
      <c r="B3420" t="s">
        <v>906</v>
      </c>
      <c r="C3420">
        <f t="shared" si="53"/>
        <v>1632994</v>
      </c>
      <c r="D3420">
        <v>2952.3</v>
      </c>
      <c r="E3420" t="s">
        <v>348</v>
      </c>
      <c r="F3420">
        <v>31.43</v>
      </c>
      <c r="G3420">
        <v>31.43</v>
      </c>
      <c r="H3420" t="s">
        <v>349</v>
      </c>
      <c r="I3420" s="2">
        <v>45.42</v>
      </c>
      <c r="J3420" t="s">
        <v>350</v>
      </c>
      <c r="K3420" t="s">
        <v>351</v>
      </c>
      <c r="L3420" s="3" t="str">
        <f>+INDEX([1]!TABLA_MAESTRO_DE_ARTICULO[SubGroupName],MATCH(Tabla_lineas[[#This Row],[CODIGO SAP]],[1]!TABLA_MAESTRO_DE_ARTICULO[ItemCode],0))</f>
        <v>SUSPENSION</v>
      </c>
      <c r="M3420" t="s">
        <v>352</v>
      </c>
      <c r="N3420">
        <v>50</v>
      </c>
      <c r="O3420" t="s">
        <v>181</v>
      </c>
      <c r="S3420" s="2">
        <v>65</v>
      </c>
      <c r="T3420">
        <v>2042.3</v>
      </c>
      <c r="U3420">
        <v>45.42</v>
      </c>
      <c r="V3420">
        <v>31.42</v>
      </c>
      <c r="W3420">
        <v>10</v>
      </c>
      <c r="Z3420" s="4" t="s">
        <v>46</v>
      </c>
      <c r="AA3420" t="s">
        <v>153</v>
      </c>
      <c r="AB3420">
        <v>46132</v>
      </c>
      <c r="AG3420">
        <v>0</v>
      </c>
      <c r="AH3420">
        <v>65</v>
      </c>
      <c r="AM3420" t="str">
        <f>SUBSTITUTE(Tabla_lineas[[#This Row],[Codigo Liname]]," ","")</f>
        <v>A0704</v>
      </c>
    </row>
    <row r="3421" spans="1:39" customFormat="1" x14ac:dyDescent="0.25">
      <c r="A3421" s="2">
        <v>279</v>
      </c>
      <c r="B3421" t="s">
        <v>906</v>
      </c>
      <c r="C3421">
        <f t="shared" si="53"/>
        <v>1632994</v>
      </c>
      <c r="D3421">
        <v>7454.5</v>
      </c>
      <c r="E3421" t="s">
        <v>98</v>
      </c>
      <c r="F3421">
        <v>9.4</v>
      </c>
      <c r="G3421">
        <v>8.77</v>
      </c>
      <c r="H3421" t="s">
        <v>99</v>
      </c>
      <c r="I3421" s="2">
        <v>8.77</v>
      </c>
      <c r="J3421" t="s">
        <v>100</v>
      </c>
      <c r="K3421" t="s">
        <v>101</v>
      </c>
      <c r="L3421" s="3" t="str">
        <f>+INDEX([1]!TABLA_MAESTRO_DE_ARTICULO[SubGroupName],MATCH(Tabla_lineas[[#This Row],[CODIGO SAP]],[1]!TABLA_MAESTRO_DE_ARTICULO[ItemCode],0))</f>
        <v>GOTAS</v>
      </c>
      <c r="M3421" t="s">
        <v>102</v>
      </c>
      <c r="N3421">
        <v>56</v>
      </c>
      <c r="O3421" t="s">
        <v>103</v>
      </c>
      <c r="S3421" s="2">
        <v>850</v>
      </c>
      <c r="T3421">
        <v>7446</v>
      </c>
      <c r="U3421">
        <v>8.77</v>
      </c>
      <c r="V3421">
        <v>8.76</v>
      </c>
      <c r="W3421">
        <v>3</v>
      </c>
      <c r="Z3421" s="4" t="s">
        <v>46</v>
      </c>
      <c r="AA3421" t="s">
        <v>153</v>
      </c>
      <c r="AB3421">
        <v>46132</v>
      </c>
      <c r="AG3421">
        <v>0</v>
      </c>
      <c r="AH3421">
        <v>850</v>
      </c>
      <c r="AM3421" t="str">
        <f>SUBSTITUTE(Tabla_lineas[[#This Row],[Codigo Liname]]," ","")</f>
        <v>N0210</v>
      </c>
    </row>
    <row r="3422" spans="1:39" customFormat="1" x14ac:dyDescent="0.25">
      <c r="A3422" s="2">
        <v>279</v>
      </c>
      <c r="B3422" t="s">
        <v>906</v>
      </c>
      <c r="C3422">
        <f t="shared" si="53"/>
        <v>1632994</v>
      </c>
      <c r="D3422">
        <v>19516</v>
      </c>
      <c r="E3422" t="s">
        <v>353</v>
      </c>
      <c r="F3422">
        <v>11.88</v>
      </c>
      <c r="G3422">
        <v>11.88</v>
      </c>
      <c r="H3422" t="s">
        <v>354</v>
      </c>
      <c r="I3422" s="2">
        <v>13.94</v>
      </c>
      <c r="J3422" t="s">
        <v>355</v>
      </c>
      <c r="K3422" t="s">
        <v>356</v>
      </c>
      <c r="L3422" s="3" t="str">
        <f>+INDEX([1]!TABLA_MAESTRO_DE_ARTICULO[SubGroupName],MATCH(Tabla_lineas[[#This Row],[CODIGO SAP]],[1]!TABLA_MAESTRO_DE_ARTICULO[ItemCode],0))</f>
        <v>JARABE</v>
      </c>
      <c r="M3422" t="s">
        <v>357</v>
      </c>
      <c r="N3422">
        <v>57</v>
      </c>
      <c r="O3422" t="s">
        <v>181</v>
      </c>
      <c r="S3422" s="2">
        <v>1400</v>
      </c>
      <c r="T3422">
        <v>16618</v>
      </c>
      <c r="U3422">
        <v>13.94</v>
      </c>
      <c r="V3422">
        <v>11.87</v>
      </c>
      <c r="W3422">
        <v>5.5</v>
      </c>
      <c r="Z3422" s="4" t="s">
        <v>46</v>
      </c>
      <c r="AA3422" t="s">
        <v>153</v>
      </c>
      <c r="AB3422">
        <v>46096</v>
      </c>
      <c r="AG3422">
        <v>0</v>
      </c>
      <c r="AH3422">
        <v>1400</v>
      </c>
      <c r="AM3422" t="str">
        <f>SUBSTITUTE(Tabla_lineas[[#This Row],[Codigo Liname]]," ","")</f>
        <v>N0209</v>
      </c>
    </row>
    <row r="3423" spans="1:39" customFormat="1" x14ac:dyDescent="0.25">
      <c r="A3423" s="2">
        <v>279</v>
      </c>
      <c r="B3423" t="s">
        <v>906</v>
      </c>
      <c r="C3423">
        <f t="shared" si="53"/>
        <v>1632994</v>
      </c>
      <c r="D3423">
        <v>7500</v>
      </c>
      <c r="E3423" t="s">
        <v>104</v>
      </c>
      <c r="F3423">
        <v>0.3</v>
      </c>
      <c r="G3423">
        <v>0.25</v>
      </c>
      <c r="H3423" t="s">
        <v>105</v>
      </c>
      <c r="I3423" s="2">
        <v>0.25</v>
      </c>
      <c r="J3423" t="s">
        <v>106</v>
      </c>
      <c r="K3423" t="s">
        <v>107</v>
      </c>
      <c r="L3423" s="3" t="str">
        <f>+INDEX([1]!TABLA_MAESTRO_DE_ARTICULO[SubGroupName],MATCH(Tabla_lineas[[#This Row],[CODIGO SAP]],[1]!TABLA_MAESTRO_DE_ARTICULO[ItemCode],0))</f>
        <v>COMPRIMIDO</v>
      </c>
      <c r="M3423" t="s">
        <v>108</v>
      </c>
      <c r="N3423">
        <v>55</v>
      </c>
      <c r="O3423" t="s">
        <v>45</v>
      </c>
      <c r="S3423" s="2">
        <v>30000</v>
      </c>
      <c r="T3423">
        <v>7200</v>
      </c>
      <c r="U3423">
        <v>0.25</v>
      </c>
      <c r="V3423">
        <v>0.24</v>
      </c>
      <c r="W3423">
        <v>0.12</v>
      </c>
      <c r="Z3423" s="4" t="s">
        <v>46</v>
      </c>
      <c r="AA3423" t="s">
        <v>126</v>
      </c>
      <c r="AB3423">
        <v>46132</v>
      </c>
      <c r="AG3423">
        <v>0</v>
      </c>
      <c r="AH3423">
        <v>30000</v>
      </c>
      <c r="AM3423" t="str">
        <f>SUBSTITUTE(Tabla_lineas[[#This Row],[Codigo Liname]]," ","")</f>
        <v>N0208</v>
      </c>
    </row>
    <row r="3424" spans="1:39" customFormat="1" x14ac:dyDescent="0.25">
      <c r="A3424" s="2">
        <v>279</v>
      </c>
      <c r="B3424" t="s">
        <v>906</v>
      </c>
      <c r="C3424">
        <f t="shared" si="53"/>
        <v>1632994</v>
      </c>
      <c r="D3424">
        <v>842.0999999999998</v>
      </c>
      <c r="E3424" t="s">
        <v>470</v>
      </c>
      <c r="F3424">
        <v>22.96</v>
      </c>
      <c r="G3424">
        <v>12</v>
      </c>
      <c r="H3424" t="s">
        <v>471</v>
      </c>
      <c r="I3424" s="2">
        <v>12.03</v>
      </c>
      <c r="J3424" t="s">
        <v>472</v>
      </c>
      <c r="K3424" t="s">
        <v>473</v>
      </c>
      <c r="L3424" s="3" t="str">
        <f>+INDEX([1]!TABLA_MAESTRO_DE_ARTICULO[SubGroupName],MATCH(Tabla_lineas[[#This Row],[CODIGO SAP]],[1]!TABLA_MAESTRO_DE_ARTICULO[ItemCode],0))</f>
        <v>LOCION</v>
      </c>
      <c r="M3424" t="s">
        <v>474</v>
      </c>
      <c r="N3424">
        <v>11</v>
      </c>
      <c r="O3424" t="s">
        <v>400</v>
      </c>
      <c r="S3424" s="2">
        <v>70</v>
      </c>
      <c r="T3424">
        <v>839.3</v>
      </c>
      <c r="U3424">
        <v>12.03</v>
      </c>
      <c r="V3424">
        <v>11.99</v>
      </c>
      <c r="W3424">
        <v>7</v>
      </c>
      <c r="Z3424" s="4" t="s">
        <v>46</v>
      </c>
      <c r="AA3424" t="s">
        <v>153</v>
      </c>
      <c r="AB3424">
        <v>46132</v>
      </c>
      <c r="AG3424">
        <v>0</v>
      </c>
      <c r="AH3424">
        <v>70</v>
      </c>
      <c r="AM3424" t="str">
        <f>SUBSTITUTE(Tabla_lineas[[#This Row],[Codigo Liname]]," ","")</f>
        <v>P0301</v>
      </c>
    </row>
    <row r="3425" spans="1:39" customFormat="1" x14ac:dyDescent="0.25">
      <c r="A3425" s="2">
        <v>279</v>
      </c>
      <c r="B3425" t="s">
        <v>906</v>
      </c>
      <c r="C3425">
        <f t="shared" si="53"/>
        <v>1632994</v>
      </c>
      <c r="D3425">
        <v>3284.8</v>
      </c>
      <c r="E3425" t="s">
        <v>725</v>
      </c>
      <c r="F3425">
        <v>67.52</v>
      </c>
      <c r="G3425">
        <v>41.06</v>
      </c>
      <c r="H3425" t="s">
        <v>726</v>
      </c>
      <c r="I3425" s="2">
        <v>41.06</v>
      </c>
      <c r="J3425" t="s">
        <v>727</v>
      </c>
      <c r="K3425" t="s">
        <v>728</v>
      </c>
      <c r="L3425" s="3" t="str">
        <f>+INDEX([1]!TABLA_MAESTRO_DE_ARTICULO[SubGroupName],MATCH(Tabla_lineas[[#This Row],[CODIGO SAP]],[1]!TABLA_MAESTRO_DE_ARTICULO[ItemCode],0))</f>
        <v>POLVO PARA SUSPENSION</v>
      </c>
      <c r="M3425" t="s">
        <v>729</v>
      </c>
      <c r="N3425">
        <v>52</v>
      </c>
      <c r="O3425" t="s">
        <v>730</v>
      </c>
      <c r="S3425" s="2">
        <v>80</v>
      </c>
      <c r="T3425">
        <v>3284</v>
      </c>
      <c r="U3425">
        <v>41.06</v>
      </c>
      <c r="V3425">
        <v>41.05</v>
      </c>
      <c r="W3425">
        <v>10</v>
      </c>
      <c r="Z3425" s="4" t="s">
        <v>46</v>
      </c>
      <c r="AA3425" t="s">
        <v>153</v>
      </c>
      <c r="AB3425">
        <v>46132</v>
      </c>
      <c r="AG3425">
        <v>0</v>
      </c>
      <c r="AH3425">
        <v>80</v>
      </c>
      <c r="AM3425" t="str">
        <f>SUBSTITUTE(Tabla_lineas[[#This Row],[Codigo Liname]]," ","")</f>
        <v>P0126</v>
      </c>
    </row>
    <row r="3426" spans="1:39" customFormat="1" x14ac:dyDescent="0.25">
      <c r="A3426" s="2">
        <v>279</v>
      </c>
      <c r="B3426" t="s">
        <v>906</v>
      </c>
      <c r="C3426">
        <f t="shared" si="53"/>
        <v>1632994</v>
      </c>
      <c r="D3426">
        <v>2540</v>
      </c>
      <c r="E3426" t="s">
        <v>384</v>
      </c>
      <c r="F3426">
        <v>9.6</v>
      </c>
      <c r="G3426">
        <v>6.35</v>
      </c>
      <c r="H3426" t="s">
        <v>385</v>
      </c>
      <c r="I3426" s="2">
        <v>6.35</v>
      </c>
      <c r="J3426" t="s">
        <v>386</v>
      </c>
      <c r="K3426" t="s">
        <v>387</v>
      </c>
      <c r="L3426" s="3" t="str">
        <f>+INDEX([1]!TABLA_MAESTRO_DE_ARTICULO[SubGroupName],MATCH(Tabla_lineas[[#This Row],[CODIGO SAP]],[1]!TABLA_MAESTRO_DE_ARTICULO[ItemCode],0))</f>
        <v>COMPRIMIDO</v>
      </c>
      <c r="M3426" t="s">
        <v>388</v>
      </c>
      <c r="N3426">
        <v>51</v>
      </c>
      <c r="O3426" t="s">
        <v>389</v>
      </c>
      <c r="S3426" s="2">
        <v>400</v>
      </c>
      <c r="T3426">
        <v>2536</v>
      </c>
      <c r="U3426">
        <v>6.35</v>
      </c>
      <c r="V3426">
        <v>6.34</v>
      </c>
      <c r="W3426">
        <v>1.2</v>
      </c>
      <c r="Z3426" s="4" t="s">
        <v>46</v>
      </c>
      <c r="AA3426" t="s">
        <v>126</v>
      </c>
      <c r="AB3426">
        <v>46132</v>
      </c>
      <c r="AG3426">
        <v>0</v>
      </c>
      <c r="AH3426">
        <v>400</v>
      </c>
      <c r="AM3426" t="str">
        <f>SUBSTITUTE(Tabla_lineas[[#This Row],[Codigo Liname]]," ","")</f>
        <v>P0111</v>
      </c>
    </row>
    <row r="3427" spans="1:39" customFormat="1" x14ac:dyDescent="0.25">
      <c r="A3427" s="2">
        <v>279</v>
      </c>
      <c r="B3427" t="s">
        <v>906</v>
      </c>
      <c r="C3427">
        <f t="shared" si="53"/>
        <v>1632994</v>
      </c>
      <c r="D3427">
        <v>16793</v>
      </c>
      <c r="E3427" t="s">
        <v>395</v>
      </c>
      <c r="F3427">
        <v>39.200000000000003</v>
      </c>
      <c r="G3427">
        <v>23.99</v>
      </c>
      <c r="H3427" t="s">
        <v>396</v>
      </c>
      <c r="I3427" s="2">
        <v>23.99</v>
      </c>
      <c r="J3427" t="s">
        <v>397</v>
      </c>
      <c r="K3427" t="s">
        <v>398</v>
      </c>
      <c r="L3427" s="3" t="str">
        <f>+INDEX([1]!TABLA_MAESTRO_DE_ARTICULO[SubGroupName],MATCH(Tabla_lineas[[#This Row],[CODIGO SAP]],[1]!TABLA_MAESTRO_DE_ARTICULO[ItemCode],0))</f>
        <v>JARABE</v>
      </c>
      <c r="M3427" t="s">
        <v>399</v>
      </c>
      <c r="N3427">
        <v>64</v>
      </c>
      <c r="O3427" t="s">
        <v>400</v>
      </c>
      <c r="S3427" s="2">
        <v>700</v>
      </c>
      <c r="T3427">
        <v>16786</v>
      </c>
      <c r="U3427">
        <v>23.99</v>
      </c>
      <c r="V3427">
        <v>23.98</v>
      </c>
      <c r="W3427">
        <v>5</v>
      </c>
      <c r="Z3427" s="4" t="s">
        <v>46</v>
      </c>
      <c r="AA3427" t="s">
        <v>153</v>
      </c>
      <c r="AB3427">
        <v>46096</v>
      </c>
      <c r="AG3427">
        <v>0</v>
      </c>
      <c r="AH3427">
        <v>700</v>
      </c>
      <c r="AM3427" t="str">
        <f>SUBSTITUTE(Tabla_lineas[[#This Row],[Codigo Liname]]," ","")</f>
        <v>A1205</v>
      </c>
    </row>
    <row r="3428" spans="1:39" customFormat="1" x14ac:dyDescent="0.25">
      <c r="A3428" s="2">
        <v>280</v>
      </c>
      <c r="B3428" t="s">
        <v>907</v>
      </c>
      <c r="C3428">
        <f t="shared" si="53"/>
        <v>1633003</v>
      </c>
      <c r="D3428">
        <v>11670</v>
      </c>
      <c r="E3428" t="s">
        <v>115</v>
      </c>
      <c r="F3428">
        <v>2.5099999999999998</v>
      </c>
      <c r="G3428">
        <v>2.5099999999999998</v>
      </c>
      <c r="H3428" t="s">
        <v>116</v>
      </c>
      <c r="I3428" s="2">
        <v>3.89</v>
      </c>
      <c r="J3428" t="s">
        <v>117</v>
      </c>
      <c r="K3428" t="s">
        <v>118</v>
      </c>
      <c r="L3428" s="3" t="str">
        <f>+INDEX([1]!TABLA_MAESTRO_DE_ARTICULO[SubGroupName],MATCH(Tabla_lineas[[#This Row],[CODIGO SAP]],[1]!TABLA_MAESTRO_DE_ARTICULO[ItemCode],0))</f>
        <v>COMPRIMIDO</v>
      </c>
      <c r="M3428" t="s">
        <v>119</v>
      </c>
      <c r="N3428">
        <v>1</v>
      </c>
      <c r="O3428" t="s">
        <v>45</v>
      </c>
      <c r="S3428" s="2">
        <v>3000</v>
      </c>
      <c r="T3428">
        <v>7500</v>
      </c>
      <c r="U3428">
        <v>3.89</v>
      </c>
      <c r="V3428">
        <v>2.5</v>
      </c>
      <c r="W3428">
        <v>0.7</v>
      </c>
      <c r="Z3428" s="4" t="s">
        <v>53</v>
      </c>
      <c r="AA3428" t="s">
        <v>120</v>
      </c>
      <c r="AB3428">
        <v>46132</v>
      </c>
      <c r="AG3428">
        <v>0</v>
      </c>
      <c r="AH3428">
        <v>3000</v>
      </c>
      <c r="AM3428" t="str">
        <f>SUBSTITUTE(Tabla_lineas[[#This Row],[Codigo Liname]]," ","")</f>
        <v>J0504</v>
      </c>
    </row>
    <row r="3429" spans="1:39" customFormat="1" x14ac:dyDescent="0.25">
      <c r="A3429" s="2">
        <v>280</v>
      </c>
      <c r="B3429" t="s">
        <v>907</v>
      </c>
      <c r="C3429">
        <f t="shared" si="53"/>
        <v>1633003</v>
      </c>
      <c r="D3429">
        <v>2396</v>
      </c>
      <c r="E3429" t="s">
        <v>155</v>
      </c>
      <c r="F3429">
        <v>28.3</v>
      </c>
      <c r="G3429">
        <v>28.3</v>
      </c>
      <c r="H3429" t="s">
        <v>156</v>
      </c>
      <c r="I3429" s="2">
        <v>29.95</v>
      </c>
      <c r="J3429" t="s">
        <v>157</v>
      </c>
      <c r="K3429" t="s">
        <v>158</v>
      </c>
      <c r="L3429" s="3" t="str">
        <f>+INDEX([1]!TABLA_MAESTRO_DE_ARTICULO[SubGroupName],MATCH(Tabla_lineas[[#This Row],[CODIGO SAP]],[1]!TABLA_MAESTRO_DE_ARTICULO[ItemCode],0))</f>
        <v>CREMA DERMICA</v>
      </c>
      <c r="M3429" t="s">
        <v>159</v>
      </c>
      <c r="N3429">
        <v>2</v>
      </c>
      <c r="O3429" t="s">
        <v>160</v>
      </c>
      <c r="S3429" s="2">
        <v>80</v>
      </c>
      <c r="T3429">
        <v>2263.1999999999998</v>
      </c>
      <c r="U3429">
        <v>29.95</v>
      </c>
      <c r="V3429">
        <v>28.29</v>
      </c>
      <c r="W3429">
        <v>5</v>
      </c>
      <c r="Z3429" s="4" t="s">
        <v>46</v>
      </c>
      <c r="AA3429" t="s">
        <v>153</v>
      </c>
      <c r="AB3429">
        <v>46132</v>
      </c>
      <c r="AG3429">
        <v>0</v>
      </c>
      <c r="AH3429">
        <v>80</v>
      </c>
      <c r="AM3429" t="str">
        <f>SUBSTITUTE(Tabla_lineas[[#This Row],[Codigo Liname]]," ","")</f>
        <v>D0603</v>
      </c>
    </row>
    <row r="3430" spans="1:39" customFormat="1" x14ac:dyDescent="0.25">
      <c r="A3430" s="2">
        <v>280</v>
      </c>
      <c r="B3430" t="s">
        <v>907</v>
      </c>
      <c r="C3430">
        <f t="shared" si="53"/>
        <v>1633003</v>
      </c>
      <c r="D3430">
        <v>47040</v>
      </c>
      <c r="E3430" t="s">
        <v>171</v>
      </c>
      <c r="F3430">
        <v>1.82</v>
      </c>
      <c r="G3430">
        <v>1.82</v>
      </c>
      <c r="H3430" t="s">
        <v>172</v>
      </c>
      <c r="I3430" s="2">
        <v>2.94</v>
      </c>
      <c r="J3430" t="s">
        <v>173</v>
      </c>
      <c r="K3430" t="s">
        <v>174</v>
      </c>
      <c r="L3430" s="3" t="str">
        <f>+INDEX([1]!TABLA_MAESTRO_DE_ARTICULO[SubGroupName],MATCH(Tabla_lineas[[#This Row],[CODIGO SAP]],[1]!TABLA_MAESTRO_DE_ARTICULO[ItemCode],0))</f>
        <v>COMPRIMIDO</v>
      </c>
      <c r="M3430" t="s">
        <v>175</v>
      </c>
      <c r="N3430">
        <v>5</v>
      </c>
      <c r="O3430" t="s">
        <v>45</v>
      </c>
      <c r="S3430" s="2">
        <v>16000</v>
      </c>
      <c r="T3430">
        <v>28960</v>
      </c>
      <c r="U3430">
        <v>2.94</v>
      </c>
      <c r="V3430">
        <v>1.81</v>
      </c>
      <c r="W3430">
        <v>0.7</v>
      </c>
      <c r="Z3430" s="4" t="s">
        <v>46</v>
      </c>
      <c r="AA3430" t="s">
        <v>120</v>
      </c>
      <c r="AB3430">
        <v>46132</v>
      </c>
      <c r="AG3430">
        <v>0</v>
      </c>
      <c r="AH3430">
        <v>16000</v>
      </c>
      <c r="AM3430" t="str">
        <f>SUBSTITUTE(Tabla_lineas[[#This Row],[Codigo Liname]]," ","")</f>
        <v>J0105</v>
      </c>
    </row>
    <row r="3431" spans="1:39" customFormat="1" x14ac:dyDescent="0.25">
      <c r="A3431" s="2">
        <v>280</v>
      </c>
      <c r="B3431" t="s">
        <v>907</v>
      </c>
      <c r="C3431">
        <f t="shared" si="53"/>
        <v>1633003</v>
      </c>
      <c r="D3431">
        <v>35610</v>
      </c>
      <c r="E3431" t="s">
        <v>176</v>
      </c>
      <c r="F3431">
        <v>16.7</v>
      </c>
      <c r="G3431">
        <v>16.7</v>
      </c>
      <c r="H3431" t="s">
        <v>177</v>
      </c>
      <c r="I3431" s="2">
        <v>35.61</v>
      </c>
      <c r="J3431" t="s">
        <v>178</v>
      </c>
      <c r="K3431" t="s">
        <v>179</v>
      </c>
      <c r="L3431" s="3" t="str">
        <f>+INDEX([1]!TABLA_MAESTRO_DE_ARTICULO[SubGroupName],MATCH(Tabla_lineas[[#This Row],[CODIGO SAP]],[1]!TABLA_MAESTRO_DE_ARTICULO[ItemCode],0))</f>
        <v>POLVO PARA SUSPENSION</v>
      </c>
      <c r="M3431" t="s">
        <v>180</v>
      </c>
      <c r="N3431">
        <v>7</v>
      </c>
      <c r="O3431" t="s">
        <v>181</v>
      </c>
      <c r="S3431" s="2">
        <v>1000</v>
      </c>
      <c r="T3431">
        <v>16690</v>
      </c>
      <c r="U3431">
        <v>35.61</v>
      </c>
      <c r="V3431">
        <v>16.690000000000001</v>
      </c>
      <c r="W3431">
        <v>5.5</v>
      </c>
      <c r="Z3431" s="4" t="s">
        <v>46</v>
      </c>
      <c r="AA3431" t="s">
        <v>153</v>
      </c>
      <c r="AB3431">
        <v>46096</v>
      </c>
      <c r="AG3431">
        <v>0</v>
      </c>
      <c r="AH3431">
        <v>1000</v>
      </c>
      <c r="AM3431" t="str">
        <f>SUBSTITUTE(Tabla_lineas[[#This Row],[Codigo Liname]]," ","")</f>
        <v>J0157</v>
      </c>
    </row>
    <row r="3432" spans="1:39" customFormat="1" x14ac:dyDescent="0.25">
      <c r="A3432" s="2">
        <v>280</v>
      </c>
      <c r="B3432" t="s">
        <v>907</v>
      </c>
      <c r="C3432">
        <f t="shared" si="53"/>
        <v>1633003</v>
      </c>
      <c r="D3432">
        <v>12000</v>
      </c>
      <c r="E3432" t="s">
        <v>188</v>
      </c>
      <c r="F3432">
        <v>0.66</v>
      </c>
      <c r="G3432">
        <v>0.66</v>
      </c>
      <c r="H3432" t="s">
        <v>189</v>
      </c>
      <c r="I3432" s="2">
        <v>1</v>
      </c>
      <c r="J3432" t="s">
        <v>190</v>
      </c>
      <c r="K3432" t="s">
        <v>191</v>
      </c>
      <c r="L3432" s="3" t="str">
        <f>+INDEX([1]!TABLA_MAESTRO_DE_ARTICULO[SubGroupName],MATCH(Tabla_lineas[[#This Row],[CODIGO SAP]],[1]!TABLA_MAESTRO_DE_ARTICULO[ItemCode],0))</f>
        <v>COMPRIMIDO</v>
      </c>
      <c r="M3432" t="s">
        <v>192</v>
      </c>
      <c r="N3432">
        <v>8</v>
      </c>
      <c r="O3432" t="s">
        <v>45</v>
      </c>
      <c r="S3432" s="2">
        <v>12000</v>
      </c>
      <c r="T3432">
        <v>7800</v>
      </c>
      <c r="U3432">
        <v>1</v>
      </c>
      <c r="V3432">
        <v>0.65</v>
      </c>
      <c r="W3432">
        <v>0.2</v>
      </c>
      <c r="Z3432" s="4" t="s">
        <v>53</v>
      </c>
      <c r="AA3432" t="s">
        <v>153</v>
      </c>
      <c r="AB3432">
        <v>46096</v>
      </c>
      <c r="AG3432">
        <v>0</v>
      </c>
      <c r="AH3432">
        <v>12000</v>
      </c>
      <c r="AM3432" t="str">
        <f>SUBSTITUTE(Tabla_lineas[[#This Row],[Codigo Liname]]," ","")</f>
        <v>R0501</v>
      </c>
    </row>
    <row r="3433" spans="1:39" customFormat="1" x14ac:dyDescent="0.25">
      <c r="A3433" s="2">
        <v>280</v>
      </c>
      <c r="B3433" t="s">
        <v>907</v>
      </c>
      <c r="C3433">
        <f t="shared" si="53"/>
        <v>1633003</v>
      </c>
      <c r="D3433">
        <v>8686</v>
      </c>
      <c r="E3433" t="s">
        <v>121</v>
      </c>
      <c r="F3433">
        <v>2.0099999999999998</v>
      </c>
      <c r="G3433">
        <v>2.0099999999999998</v>
      </c>
      <c r="H3433" t="s">
        <v>122</v>
      </c>
      <c r="I3433" s="2">
        <v>2.02</v>
      </c>
      <c r="J3433" t="s">
        <v>123</v>
      </c>
      <c r="K3433" t="s">
        <v>124</v>
      </c>
      <c r="L3433" s="3" t="str">
        <f>+INDEX([1]!TABLA_MAESTRO_DE_ARTICULO[SubGroupName],MATCH(Tabla_lineas[[#This Row],[CODIGO SAP]],[1]!TABLA_MAESTRO_DE_ARTICULO[ItemCode],0))</f>
        <v>COMPRIMIDO</v>
      </c>
      <c r="M3433" t="s">
        <v>125</v>
      </c>
      <c r="N3433">
        <v>9</v>
      </c>
      <c r="O3433" t="s">
        <v>45</v>
      </c>
      <c r="S3433" s="2">
        <v>4300</v>
      </c>
      <c r="T3433">
        <v>8600</v>
      </c>
      <c r="U3433">
        <v>2.02</v>
      </c>
      <c r="V3433">
        <v>2</v>
      </c>
      <c r="W3433">
        <v>0.15</v>
      </c>
      <c r="Z3433" s="4" t="s">
        <v>53</v>
      </c>
      <c r="AA3433" t="s">
        <v>126</v>
      </c>
      <c r="AB3433">
        <v>46132</v>
      </c>
      <c r="AG3433">
        <v>0</v>
      </c>
      <c r="AH3433">
        <v>4300</v>
      </c>
      <c r="AM3433" t="str">
        <f>SUBSTITUTE(Tabla_lineas[[#This Row],[Codigo Liname]]," ","")</f>
        <v>C1001</v>
      </c>
    </row>
    <row r="3434" spans="1:39" customFormat="1" x14ac:dyDescent="0.25">
      <c r="A3434" s="2">
        <v>280</v>
      </c>
      <c r="B3434" t="s">
        <v>907</v>
      </c>
      <c r="C3434">
        <f t="shared" si="53"/>
        <v>1633003</v>
      </c>
      <c r="D3434">
        <v>23499</v>
      </c>
      <c r="E3434" t="s">
        <v>127</v>
      </c>
      <c r="F3434">
        <v>7.87</v>
      </c>
      <c r="G3434">
        <v>7.87</v>
      </c>
      <c r="H3434" t="s">
        <v>128</v>
      </c>
      <c r="I3434" s="2">
        <v>11.19</v>
      </c>
      <c r="J3434" t="s">
        <v>129</v>
      </c>
      <c r="K3434" t="s">
        <v>130</v>
      </c>
      <c r="L3434" s="3" t="str">
        <f>+INDEX([1]!TABLA_MAESTRO_DE_ARTICULO[SubGroupName],MATCH(Tabla_lineas[[#This Row],[CODIGO SAP]],[1]!TABLA_MAESTRO_DE_ARTICULO[ItemCode],0))</f>
        <v>COMPRIMIDO</v>
      </c>
      <c r="M3434" t="s">
        <v>131</v>
      </c>
      <c r="N3434">
        <v>11</v>
      </c>
      <c r="O3434" t="s">
        <v>132</v>
      </c>
      <c r="S3434" s="2">
        <v>2100</v>
      </c>
      <c r="T3434">
        <v>16506</v>
      </c>
      <c r="U3434">
        <v>11.19</v>
      </c>
      <c r="V3434">
        <v>7.86</v>
      </c>
      <c r="W3434">
        <v>1.3</v>
      </c>
      <c r="Z3434" s="4" t="s">
        <v>53</v>
      </c>
      <c r="AA3434" t="s">
        <v>126</v>
      </c>
      <c r="AB3434">
        <v>46132</v>
      </c>
      <c r="AG3434">
        <v>0</v>
      </c>
      <c r="AH3434">
        <v>2100</v>
      </c>
      <c r="AM3434" t="str">
        <f>SUBSTITUTE(Tabla_lineas[[#This Row],[Codigo Liname]]," ","")</f>
        <v>J0113</v>
      </c>
    </row>
    <row r="3435" spans="1:39" customFormat="1" x14ac:dyDescent="0.25">
      <c r="A3435" s="2">
        <v>280</v>
      </c>
      <c r="B3435" t="s">
        <v>907</v>
      </c>
      <c r="C3435">
        <f t="shared" si="53"/>
        <v>1633003</v>
      </c>
      <c r="D3435">
        <v>1310</v>
      </c>
      <c r="E3435" t="s">
        <v>133</v>
      </c>
      <c r="F3435">
        <v>0.95</v>
      </c>
      <c r="G3435">
        <v>0.95</v>
      </c>
      <c r="H3435" t="s">
        <v>134</v>
      </c>
      <c r="I3435" s="2">
        <v>1.31</v>
      </c>
      <c r="J3435" t="s">
        <v>135</v>
      </c>
      <c r="K3435" t="s">
        <v>136</v>
      </c>
      <c r="L3435" s="3" t="str">
        <f>+INDEX([1]!TABLA_MAESTRO_DE_ARTICULO[SubGroupName],MATCH(Tabla_lineas[[#This Row],[CODIGO SAP]],[1]!TABLA_MAESTRO_DE_ARTICULO[ItemCode],0))</f>
        <v>COMPRIMIDO</v>
      </c>
      <c r="M3435" t="s">
        <v>137</v>
      </c>
      <c r="N3435">
        <v>23</v>
      </c>
      <c r="O3435" t="s">
        <v>45</v>
      </c>
      <c r="P3435">
        <v>32100</v>
      </c>
      <c r="Q3435">
        <v>219600</v>
      </c>
      <c r="R3435">
        <v>251700</v>
      </c>
      <c r="S3435" s="2">
        <v>1000</v>
      </c>
      <c r="T3435">
        <v>940</v>
      </c>
      <c r="U3435">
        <v>1.31</v>
      </c>
      <c r="V3435">
        <v>0.94</v>
      </c>
      <c r="W3435">
        <v>0.32</v>
      </c>
      <c r="Z3435" s="4" t="s">
        <v>53</v>
      </c>
      <c r="AA3435" t="s">
        <v>120</v>
      </c>
      <c r="AB3435">
        <v>46132</v>
      </c>
      <c r="AG3435">
        <v>0</v>
      </c>
      <c r="AH3435">
        <v>1000</v>
      </c>
      <c r="AM3435" t="str">
        <f>SUBSTITUTE(Tabla_lineas[[#This Row],[Codigo Liname]]," ","")</f>
        <v>N0304</v>
      </c>
    </row>
    <row r="3436" spans="1:39" customFormat="1" x14ac:dyDescent="0.25">
      <c r="A3436" s="2">
        <v>280</v>
      </c>
      <c r="B3436" t="s">
        <v>907</v>
      </c>
      <c r="C3436">
        <f t="shared" si="53"/>
        <v>1633003</v>
      </c>
      <c r="D3436">
        <v>5500</v>
      </c>
      <c r="E3436" t="s">
        <v>420</v>
      </c>
      <c r="F3436">
        <v>4.96</v>
      </c>
      <c r="G3436">
        <v>4.96</v>
      </c>
      <c r="H3436" t="s">
        <v>421</v>
      </c>
      <c r="I3436" s="2">
        <v>11</v>
      </c>
      <c r="J3436" t="s">
        <v>422</v>
      </c>
      <c r="K3436" t="s">
        <v>423</v>
      </c>
      <c r="L3436" s="3" t="str">
        <f>+INDEX([1]!TABLA_MAESTRO_DE_ARTICULO[SubGroupName],MATCH(Tabla_lineas[[#This Row],[CODIGO SAP]],[1]!TABLA_MAESTRO_DE_ARTICULO[ItemCode],0))</f>
        <v>CAPSULA DURA</v>
      </c>
      <c r="M3436" t="s">
        <v>424</v>
      </c>
      <c r="N3436">
        <v>16</v>
      </c>
      <c r="O3436" t="s">
        <v>45</v>
      </c>
      <c r="S3436" s="2">
        <v>500</v>
      </c>
      <c r="T3436">
        <v>2475</v>
      </c>
      <c r="U3436">
        <v>11</v>
      </c>
      <c r="V3436">
        <v>4.95</v>
      </c>
      <c r="W3436">
        <v>1.3</v>
      </c>
      <c r="Z3436" s="4" t="s">
        <v>46</v>
      </c>
      <c r="AA3436" t="s">
        <v>120</v>
      </c>
      <c r="AB3436">
        <v>46132</v>
      </c>
      <c r="AG3436">
        <v>0</v>
      </c>
      <c r="AH3436">
        <v>500</v>
      </c>
      <c r="AM3436" t="str">
        <f>SUBSTITUTE(Tabla_lineas[[#This Row],[Codigo Liname]]," ","")</f>
        <v>J0158</v>
      </c>
    </row>
    <row r="3437" spans="1:39" customFormat="1" x14ac:dyDescent="0.25">
      <c r="A3437" s="2">
        <v>280</v>
      </c>
      <c r="B3437" t="s">
        <v>907</v>
      </c>
      <c r="C3437">
        <f t="shared" si="53"/>
        <v>1633003</v>
      </c>
      <c r="D3437">
        <v>14136</v>
      </c>
      <c r="E3437" t="s">
        <v>203</v>
      </c>
      <c r="F3437">
        <v>1.64</v>
      </c>
      <c r="G3437">
        <v>1.64</v>
      </c>
      <c r="H3437" t="s">
        <v>204</v>
      </c>
      <c r="I3437" s="2">
        <v>3.72</v>
      </c>
      <c r="J3437" t="s">
        <v>205</v>
      </c>
      <c r="K3437" t="s">
        <v>206</v>
      </c>
      <c r="L3437" s="3" t="str">
        <f>+INDEX([1]!TABLA_MAESTRO_DE_ARTICULO[SubGroupName],MATCH(Tabla_lineas[[#This Row],[CODIGO SAP]],[1]!TABLA_MAESTRO_DE_ARTICULO[ItemCode],0))</f>
        <v>COMPRIMIDO</v>
      </c>
      <c r="M3437" t="s">
        <v>207</v>
      </c>
      <c r="N3437">
        <v>17</v>
      </c>
      <c r="O3437" t="s">
        <v>45</v>
      </c>
      <c r="S3437" s="2">
        <v>3800</v>
      </c>
      <c r="T3437">
        <v>6232</v>
      </c>
      <c r="U3437">
        <v>3.72</v>
      </c>
      <c r="V3437">
        <v>1.64</v>
      </c>
      <c r="W3437">
        <v>0.38</v>
      </c>
      <c r="Z3437" s="4" t="s">
        <v>46</v>
      </c>
      <c r="AA3437" t="s">
        <v>120</v>
      </c>
      <c r="AB3437">
        <v>46132</v>
      </c>
      <c r="AG3437">
        <v>0</v>
      </c>
      <c r="AH3437">
        <v>3800</v>
      </c>
      <c r="AM3437" t="str">
        <f>SUBSTITUTE(Tabla_lineas[[#This Row],[Codigo Liname]]," ","")</f>
        <v>J0127</v>
      </c>
    </row>
    <row r="3438" spans="1:39" customFormat="1" x14ac:dyDescent="0.25">
      <c r="A3438" s="2">
        <v>280</v>
      </c>
      <c r="B3438" t="s">
        <v>907</v>
      </c>
      <c r="C3438">
        <f t="shared" si="53"/>
        <v>1633003</v>
      </c>
      <c r="D3438">
        <v>1596.4</v>
      </c>
      <c r="E3438" t="s">
        <v>208</v>
      </c>
      <c r="F3438">
        <v>14.8</v>
      </c>
      <c r="G3438">
        <v>12.2</v>
      </c>
      <c r="H3438" t="s">
        <v>209</v>
      </c>
      <c r="I3438" s="2">
        <v>12.28</v>
      </c>
      <c r="J3438" t="s">
        <v>210</v>
      </c>
      <c r="K3438" t="s">
        <v>211</v>
      </c>
      <c r="L3438" s="3" t="str">
        <f>+INDEX([1]!TABLA_MAESTRO_DE_ARTICULO[SubGroupName],MATCH(Tabla_lineas[[#This Row],[CODIGO SAP]],[1]!TABLA_MAESTRO_DE_ARTICULO[ItemCode],0))</f>
        <v>JARABE</v>
      </c>
      <c r="M3438" t="s">
        <v>212</v>
      </c>
      <c r="N3438">
        <v>20</v>
      </c>
      <c r="O3438" t="s">
        <v>181</v>
      </c>
      <c r="S3438" s="2">
        <v>130</v>
      </c>
      <c r="T3438">
        <v>1584.7</v>
      </c>
      <c r="U3438">
        <v>12.28</v>
      </c>
      <c r="V3438">
        <v>12.19</v>
      </c>
      <c r="W3438">
        <v>5</v>
      </c>
      <c r="Z3438" s="4" t="s">
        <v>53</v>
      </c>
      <c r="AA3438" t="s">
        <v>153</v>
      </c>
      <c r="AB3438">
        <v>46132</v>
      </c>
      <c r="AG3438">
        <v>0</v>
      </c>
      <c r="AH3438">
        <v>130</v>
      </c>
      <c r="AM3438" t="str">
        <f>SUBSTITUTE(Tabla_lineas[[#This Row],[Codigo Liname]]," ","")</f>
        <v>R0602</v>
      </c>
    </row>
    <row r="3439" spans="1:39" customFormat="1" x14ac:dyDescent="0.25">
      <c r="A3439" s="2">
        <v>280</v>
      </c>
      <c r="B3439" t="s">
        <v>907</v>
      </c>
      <c r="C3439">
        <f t="shared" si="53"/>
        <v>1633003</v>
      </c>
      <c r="D3439">
        <v>4144.7</v>
      </c>
      <c r="E3439" t="s">
        <v>218</v>
      </c>
      <c r="F3439">
        <v>28.9</v>
      </c>
      <c r="G3439">
        <v>13.37</v>
      </c>
      <c r="H3439" t="s">
        <v>219</v>
      </c>
      <c r="I3439" s="2">
        <v>13.37</v>
      </c>
      <c r="J3439" t="s">
        <v>220</v>
      </c>
      <c r="K3439" t="s">
        <v>221</v>
      </c>
      <c r="L3439" s="3" t="str">
        <f>+INDEX([1]!TABLA_MAESTRO_DE_ARTICULO[SubGroupName],MATCH(Tabla_lineas[[#This Row],[CODIGO SAP]],[1]!TABLA_MAESTRO_DE_ARTICULO[ItemCode],0))</f>
        <v>CREMA DERMICA</v>
      </c>
      <c r="M3439" t="s">
        <v>222</v>
      </c>
      <c r="N3439">
        <v>21</v>
      </c>
      <c r="O3439" t="s">
        <v>223</v>
      </c>
      <c r="S3439" s="2">
        <v>310</v>
      </c>
      <c r="T3439">
        <v>4141.5999999999995</v>
      </c>
      <c r="U3439">
        <v>13.37</v>
      </c>
      <c r="V3439">
        <v>13.36</v>
      </c>
      <c r="W3439">
        <v>4.5</v>
      </c>
      <c r="Z3439" s="4" t="s">
        <v>53</v>
      </c>
      <c r="AA3439" t="s">
        <v>153</v>
      </c>
      <c r="AB3439">
        <v>46132</v>
      </c>
      <c r="AG3439">
        <v>0</v>
      </c>
      <c r="AH3439">
        <v>310</v>
      </c>
      <c r="AM3439" t="str">
        <f>SUBSTITUTE(Tabla_lineas[[#This Row],[Codigo Liname]]," ","")</f>
        <v>D0103</v>
      </c>
    </row>
    <row r="3440" spans="1:39" customFormat="1" x14ac:dyDescent="0.25">
      <c r="A3440" s="2">
        <v>280</v>
      </c>
      <c r="B3440" t="s">
        <v>907</v>
      </c>
      <c r="C3440">
        <f t="shared" si="53"/>
        <v>1633003</v>
      </c>
      <c r="D3440">
        <v>16530</v>
      </c>
      <c r="E3440" t="s">
        <v>449</v>
      </c>
      <c r="F3440">
        <v>4.2</v>
      </c>
      <c r="G3440">
        <v>2.2799999999999998</v>
      </c>
      <c r="H3440" t="s">
        <v>450</v>
      </c>
      <c r="I3440" s="2">
        <v>2.2799999999999998</v>
      </c>
      <c r="J3440" t="s">
        <v>451</v>
      </c>
      <c r="K3440" t="s">
        <v>452</v>
      </c>
      <c r="L3440" s="3" t="str">
        <f>+INDEX([1]!TABLA_MAESTRO_DE_ARTICULO[SubGroupName],MATCH(Tabla_lineas[[#This Row],[CODIGO SAP]],[1]!TABLA_MAESTRO_DE_ARTICULO[ItemCode],0))</f>
        <v>OVULO VAGINAL</v>
      </c>
      <c r="M3440" t="s">
        <v>453</v>
      </c>
      <c r="N3440">
        <v>22</v>
      </c>
      <c r="O3440" t="s">
        <v>97</v>
      </c>
      <c r="S3440" s="2">
        <v>7250</v>
      </c>
      <c r="T3440">
        <v>16457.5</v>
      </c>
      <c r="U3440">
        <v>2.2799999999999998</v>
      </c>
      <c r="V3440">
        <v>2.27</v>
      </c>
      <c r="W3440">
        <v>0.7</v>
      </c>
      <c r="Z3440" s="4" t="s">
        <v>53</v>
      </c>
      <c r="AA3440" t="s">
        <v>126</v>
      </c>
      <c r="AB3440">
        <v>46132</v>
      </c>
      <c r="AG3440">
        <v>0</v>
      </c>
      <c r="AH3440">
        <v>7250</v>
      </c>
      <c r="AM3440" t="str">
        <f>SUBSTITUTE(Tabla_lineas[[#This Row],[Codigo Liname]]," ","")</f>
        <v>G0102</v>
      </c>
    </row>
    <row r="3441" spans="1:39" customFormat="1" x14ac:dyDescent="0.25">
      <c r="A3441" s="2">
        <v>280</v>
      </c>
      <c r="B3441" t="s">
        <v>907</v>
      </c>
      <c r="C3441">
        <f t="shared" si="53"/>
        <v>1633003</v>
      </c>
      <c r="D3441">
        <v>11959.999999999998</v>
      </c>
      <c r="E3441" t="s">
        <v>229</v>
      </c>
      <c r="F3441">
        <v>19.329999999999998</v>
      </c>
      <c r="G3441">
        <v>18.399999999999999</v>
      </c>
      <c r="H3441" t="s">
        <v>230</v>
      </c>
      <c r="I3441" s="2">
        <v>18.399999999999999</v>
      </c>
      <c r="J3441" t="s">
        <v>231</v>
      </c>
      <c r="K3441" t="s">
        <v>232</v>
      </c>
      <c r="L3441" s="3" t="str">
        <f>+INDEX([1]!TABLA_MAESTRO_DE_ARTICULO[SubGroupName],MATCH(Tabla_lineas[[#This Row],[CODIGO SAP]],[1]!TABLA_MAESTRO_DE_ARTICULO[ItemCode],0))</f>
        <v>SUSPENSION</v>
      </c>
      <c r="M3441" t="s">
        <v>233</v>
      </c>
      <c r="N3441">
        <v>25</v>
      </c>
      <c r="O3441" t="s">
        <v>65</v>
      </c>
      <c r="S3441" s="2">
        <v>650</v>
      </c>
      <c r="T3441">
        <v>11953.5</v>
      </c>
      <c r="U3441">
        <v>18.399999999999999</v>
      </c>
      <c r="V3441">
        <v>18.39</v>
      </c>
      <c r="W3441">
        <v>5.5</v>
      </c>
      <c r="Z3441" s="4" t="s">
        <v>53</v>
      </c>
      <c r="AA3441" t="s">
        <v>153</v>
      </c>
      <c r="AB3441">
        <v>46132</v>
      </c>
      <c r="AG3441">
        <v>0</v>
      </c>
      <c r="AH3441">
        <v>650</v>
      </c>
      <c r="AM3441" t="str">
        <f>SUBSTITUTE(Tabla_lineas[[#This Row],[Codigo Liname]]," ","")</f>
        <v>J0138</v>
      </c>
    </row>
    <row r="3442" spans="1:39" customFormat="1" x14ac:dyDescent="0.25">
      <c r="A3442" s="2">
        <v>280</v>
      </c>
      <c r="B3442" t="s">
        <v>907</v>
      </c>
      <c r="C3442">
        <f t="shared" si="53"/>
        <v>1633003</v>
      </c>
      <c r="D3442">
        <v>24130</v>
      </c>
      <c r="E3442" t="s">
        <v>239</v>
      </c>
      <c r="F3442">
        <v>1.48</v>
      </c>
      <c r="G3442">
        <v>1.48</v>
      </c>
      <c r="H3442" t="s">
        <v>240</v>
      </c>
      <c r="I3442" s="2">
        <v>2.54</v>
      </c>
      <c r="J3442" t="s">
        <v>241</v>
      </c>
      <c r="K3442" t="s">
        <v>242</v>
      </c>
      <c r="L3442" s="3" t="str">
        <f>+INDEX([1]!TABLA_MAESTRO_DE_ARTICULO[SubGroupName],MATCH(Tabla_lineas[[#This Row],[CODIGO SAP]],[1]!TABLA_MAESTRO_DE_ARTICULO[ItemCode],0))</f>
        <v>COMPRIMIDO</v>
      </c>
      <c r="M3442" t="s">
        <v>243</v>
      </c>
      <c r="N3442">
        <v>24</v>
      </c>
      <c r="O3442" t="s">
        <v>45</v>
      </c>
      <c r="S3442" s="2">
        <v>9500</v>
      </c>
      <c r="T3442">
        <v>13965</v>
      </c>
      <c r="U3442">
        <v>2.54</v>
      </c>
      <c r="V3442">
        <v>1.47</v>
      </c>
      <c r="W3442">
        <v>0.4</v>
      </c>
      <c r="Z3442" s="4" t="s">
        <v>53</v>
      </c>
      <c r="AA3442" t="s">
        <v>120</v>
      </c>
      <c r="AB3442">
        <v>46132</v>
      </c>
      <c r="AG3442">
        <v>0</v>
      </c>
      <c r="AH3442">
        <v>9500</v>
      </c>
      <c r="AM3442" t="str">
        <f>SUBSTITUTE(Tabla_lineas[[#This Row],[Codigo Liname]]," ","")</f>
        <v>J0137</v>
      </c>
    </row>
    <row r="3443" spans="1:39" customFormat="1" x14ac:dyDescent="0.25">
      <c r="A3443" s="2">
        <v>280</v>
      </c>
      <c r="B3443" t="s">
        <v>907</v>
      </c>
      <c r="C3443">
        <f t="shared" si="53"/>
        <v>1633003</v>
      </c>
      <c r="D3443">
        <v>80155</v>
      </c>
      <c r="E3443" t="s">
        <v>244</v>
      </c>
      <c r="F3443">
        <v>4.03</v>
      </c>
      <c r="G3443">
        <v>4.03</v>
      </c>
      <c r="H3443" t="s">
        <v>245</v>
      </c>
      <c r="I3443" s="2">
        <v>6.97</v>
      </c>
      <c r="J3443" t="s">
        <v>246</v>
      </c>
      <c r="K3443" t="s">
        <v>247</v>
      </c>
      <c r="L3443" s="3" t="str">
        <f>+INDEX([1]!TABLA_MAESTRO_DE_ARTICULO[SubGroupName],MATCH(Tabla_lineas[[#This Row],[CODIGO SAP]],[1]!TABLA_MAESTRO_DE_ARTICULO[ItemCode],0))</f>
        <v>SOLUCION INYECTABLE</v>
      </c>
      <c r="M3443" t="s">
        <v>248</v>
      </c>
      <c r="N3443">
        <v>26</v>
      </c>
      <c r="O3443" t="s">
        <v>249</v>
      </c>
      <c r="S3443" s="2">
        <v>11500</v>
      </c>
      <c r="T3443">
        <v>46229.999999999993</v>
      </c>
      <c r="U3443">
        <v>6.97</v>
      </c>
      <c r="V3443">
        <v>4.0199999999999996</v>
      </c>
      <c r="W3443">
        <v>0.7</v>
      </c>
      <c r="Z3443" s="4" t="s">
        <v>53</v>
      </c>
      <c r="AA3443" t="s">
        <v>126</v>
      </c>
      <c r="AB3443">
        <v>46132</v>
      </c>
      <c r="AG3443">
        <v>0</v>
      </c>
      <c r="AH3443">
        <v>11500</v>
      </c>
      <c r="AM3443" t="str">
        <f>SUBSTITUTE(Tabla_lineas[[#This Row],[Codigo Liname]]," ","")</f>
        <v>H0204</v>
      </c>
    </row>
    <row r="3444" spans="1:39" customFormat="1" x14ac:dyDescent="0.25">
      <c r="A3444" s="2">
        <v>280</v>
      </c>
      <c r="B3444" t="s">
        <v>907</v>
      </c>
      <c r="C3444">
        <f t="shared" si="53"/>
        <v>1633003</v>
      </c>
      <c r="D3444">
        <v>4795</v>
      </c>
      <c r="E3444" t="s">
        <v>60</v>
      </c>
      <c r="F3444">
        <v>15.12</v>
      </c>
      <c r="G3444">
        <v>9.5</v>
      </c>
      <c r="H3444" t="s">
        <v>61</v>
      </c>
      <c r="I3444" s="2">
        <v>9.59</v>
      </c>
      <c r="J3444" t="s">
        <v>62</v>
      </c>
      <c r="K3444" t="s">
        <v>63</v>
      </c>
      <c r="L3444" s="3" t="str">
        <f>+INDEX([1]!TABLA_MAESTRO_DE_ARTICULO[SubGroupName],MATCH(Tabla_lineas[[#This Row],[CODIGO SAP]],[1]!TABLA_MAESTRO_DE_ARTICULO[ItemCode],0))</f>
        <v>JARABE</v>
      </c>
      <c r="M3444" t="s">
        <v>64</v>
      </c>
      <c r="N3444">
        <v>27</v>
      </c>
      <c r="O3444" t="s">
        <v>65</v>
      </c>
      <c r="S3444" s="2">
        <v>500</v>
      </c>
      <c r="T3444">
        <v>4745</v>
      </c>
      <c r="U3444">
        <v>9.59</v>
      </c>
      <c r="V3444">
        <v>9.49</v>
      </c>
      <c r="W3444">
        <v>5</v>
      </c>
      <c r="Z3444" s="4" t="s">
        <v>46</v>
      </c>
      <c r="AA3444" t="s">
        <v>153</v>
      </c>
      <c r="AB3444">
        <v>46096</v>
      </c>
      <c r="AG3444">
        <v>0</v>
      </c>
      <c r="AH3444">
        <v>500</v>
      </c>
      <c r="AM3444" t="str">
        <f>SUBSTITUTE(Tabla_lineas[[#This Row],[Codigo Liname]]," ","")</f>
        <v>R0503</v>
      </c>
    </row>
    <row r="3445" spans="1:39" customFormat="1" x14ac:dyDescent="0.25">
      <c r="A3445" s="2">
        <v>280</v>
      </c>
      <c r="B3445" t="s">
        <v>907</v>
      </c>
      <c r="C3445">
        <f t="shared" si="53"/>
        <v>1633003</v>
      </c>
      <c r="D3445">
        <v>17190</v>
      </c>
      <c r="E3445" t="s">
        <v>256</v>
      </c>
      <c r="F3445">
        <v>3.3</v>
      </c>
      <c r="G3445">
        <v>3.3</v>
      </c>
      <c r="H3445" t="s">
        <v>257</v>
      </c>
      <c r="I3445" s="2">
        <v>3.82</v>
      </c>
      <c r="J3445" t="s">
        <v>258</v>
      </c>
      <c r="K3445" t="s">
        <v>259</v>
      </c>
      <c r="L3445" s="3" t="str">
        <f>+INDEX([1]!TABLA_MAESTRO_DE_ARTICULO[SubGroupName],MATCH(Tabla_lineas[[#This Row],[CODIGO SAP]],[1]!TABLA_MAESTRO_DE_ARTICULO[ItemCode],0))</f>
        <v>SOLUCION INYECTABLE</v>
      </c>
      <c r="M3445" t="s">
        <v>260</v>
      </c>
      <c r="N3445">
        <v>29</v>
      </c>
      <c r="O3445" t="s">
        <v>249</v>
      </c>
      <c r="S3445" s="2">
        <v>4500</v>
      </c>
      <c r="T3445">
        <v>14805</v>
      </c>
      <c r="U3445">
        <v>3.82</v>
      </c>
      <c r="V3445">
        <v>3.29</v>
      </c>
      <c r="W3445">
        <v>0.7</v>
      </c>
      <c r="Z3445" s="4" t="s">
        <v>53</v>
      </c>
      <c r="AA3445" t="s">
        <v>153</v>
      </c>
      <c r="AB3445">
        <v>46132</v>
      </c>
      <c r="AG3445">
        <v>0</v>
      </c>
      <c r="AH3445">
        <v>4500</v>
      </c>
      <c r="AM3445" t="str">
        <f>SUBSTITUTE(Tabla_lineas[[#This Row],[Codigo Liname]]," ","")</f>
        <v>M0103</v>
      </c>
    </row>
    <row r="3446" spans="1:39" customFormat="1" x14ac:dyDescent="0.25">
      <c r="A3446" s="2">
        <v>280</v>
      </c>
      <c r="B3446" t="s">
        <v>907</v>
      </c>
      <c r="C3446">
        <f t="shared" si="53"/>
        <v>1633003</v>
      </c>
      <c r="D3446">
        <v>4059.9999999999991</v>
      </c>
      <c r="E3446" t="s">
        <v>143</v>
      </c>
      <c r="F3446">
        <v>2.17</v>
      </c>
      <c r="G3446">
        <v>2.17</v>
      </c>
      <c r="H3446" t="s">
        <v>144</v>
      </c>
      <c r="I3446" s="2">
        <v>2.3199999999999998</v>
      </c>
      <c r="J3446" t="s">
        <v>145</v>
      </c>
      <c r="K3446" t="s">
        <v>146</v>
      </c>
      <c r="L3446" s="3" t="str">
        <f>+INDEX([1]!TABLA_MAESTRO_DE_ARTICULO[SubGroupName],MATCH(Tabla_lineas[[#This Row],[CODIGO SAP]],[1]!TABLA_MAESTRO_DE_ARTICULO[ItemCode],0))</f>
        <v>CAPSULA DURA</v>
      </c>
      <c r="M3446" t="s">
        <v>147</v>
      </c>
      <c r="N3446">
        <v>31</v>
      </c>
      <c r="O3446" t="s">
        <v>45</v>
      </c>
      <c r="S3446" s="2">
        <v>1750</v>
      </c>
      <c r="T3446">
        <v>3780.0000000000009</v>
      </c>
      <c r="U3446">
        <v>2.3199999999999998</v>
      </c>
      <c r="V3446">
        <v>2.16</v>
      </c>
      <c r="W3446">
        <v>0.8</v>
      </c>
      <c r="Z3446" s="4" t="s">
        <v>46</v>
      </c>
      <c r="AA3446" t="s">
        <v>120</v>
      </c>
      <c r="AB3446">
        <v>46132</v>
      </c>
      <c r="AG3446">
        <v>0</v>
      </c>
      <c r="AH3446">
        <v>1750</v>
      </c>
      <c r="AM3446" t="str">
        <f>SUBSTITUTE(Tabla_lineas[[#This Row],[Codigo Liname]]," ","")</f>
        <v>J0141</v>
      </c>
    </row>
    <row r="3447" spans="1:39" customFormat="1" x14ac:dyDescent="0.25">
      <c r="A3447" s="2">
        <v>280</v>
      </c>
      <c r="B3447" t="s">
        <v>907</v>
      </c>
      <c r="C3447">
        <f t="shared" si="53"/>
        <v>1633003</v>
      </c>
      <c r="D3447">
        <v>4320</v>
      </c>
      <c r="E3447" t="s">
        <v>511</v>
      </c>
      <c r="F3447">
        <v>2.99</v>
      </c>
      <c r="G3447">
        <v>1.6</v>
      </c>
      <c r="H3447" t="s">
        <v>512</v>
      </c>
      <c r="I3447" s="2">
        <v>1.6</v>
      </c>
      <c r="J3447" t="s">
        <v>513</v>
      </c>
      <c r="K3447" t="s">
        <v>514</v>
      </c>
      <c r="L3447" s="3" t="str">
        <f>+INDEX([1]!TABLA_MAESTRO_DE_ARTICULO[SubGroupName],MATCH(Tabla_lineas[[#This Row],[CODIGO SAP]],[1]!TABLA_MAESTRO_DE_ARTICULO[ItemCode],0))</f>
        <v>COMPRIMIDO</v>
      </c>
      <c r="M3447" t="s">
        <v>515</v>
      </c>
      <c r="N3447">
        <v>32</v>
      </c>
      <c r="O3447" t="s">
        <v>45</v>
      </c>
      <c r="S3447" s="2">
        <v>2700</v>
      </c>
      <c r="T3447">
        <v>4293</v>
      </c>
      <c r="U3447">
        <v>1.6</v>
      </c>
      <c r="V3447">
        <v>1.59</v>
      </c>
      <c r="W3447">
        <v>0.9</v>
      </c>
      <c r="Z3447" s="4" t="s">
        <v>46</v>
      </c>
      <c r="AA3447" t="s">
        <v>120</v>
      </c>
      <c r="AB3447">
        <v>46132</v>
      </c>
      <c r="AG3447">
        <v>0</v>
      </c>
      <c r="AH3447">
        <v>2700</v>
      </c>
      <c r="AM3447" t="str">
        <f>SUBSTITUTE(Tabla_lineas[[#This Row],[Codigo Liname]]," ","")</f>
        <v>J0145</v>
      </c>
    </row>
    <row r="3448" spans="1:39" customFormat="1" x14ac:dyDescent="0.25">
      <c r="A3448" s="2">
        <v>280</v>
      </c>
      <c r="B3448" t="s">
        <v>907</v>
      </c>
      <c r="C3448">
        <f t="shared" si="53"/>
        <v>1633003</v>
      </c>
      <c r="D3448">
        <v>13245.75</v>
      </c>
      <c r="E3448" t="s">
        <v>292</v>
      </c>
      <c r="F3448">
        <v>25.27</v>
      </c>
      <c r="G3448">
        <v>18.27</v>
      </c>
      <c r="H3448" t="s">
        <v>293</v>
      </c>
      <c r="I3448" s="2">
        <v>18.27</v>
      </c>
      <c r="J3448" t="s">
        <v>294</v>
      </c>
      <c r="K3448" t="s">
        <v>295</v>
      </c>
      <c r="L3448" s="3" t="str">
        <f>+INDEX([1]!TABLA_MAESTRO_DE_ARTICULO[SubGroupName],MATCH(Tabla_lineas[[#This Row],[CODIGO SAP]],[1]!TABLA_MAESTRO_DE_ARTICULO[ItemCode],0))</f>
        <v>CREMA DERMICA</v>
      </c>
      <c r="M3448" t="s">
        <v>296</v>
      </c>
      <c r="N3448">
        <v>33</v>
      </c>
      <c r="O3448" t="s">
        <v>297</v>
      </c>
      <c r="S3448" s="2">
        <v>725</v>
      </c>
      <c r="T3448">
        <v>13238.500000000002</v>
      </c>
      <c r="U3448">
        <v>18.27</v>
      </c>
      <c r="V3448">
        <v>18.260000000000002</v>
      </c>
      <c r="W3448">
        <v>5</v>
      </c>
      <c r="Z3448" s="4" t="s">
        <v>46</v>
      </c>
      <c r="AA3448" t="s">
        <v>153</v>
      </c>
      <c r="AB3448">
        <v>46132</v>
      </c>
      <c r="AG3448">
        <v>0</v>
      </c>
      <c r="AH3448">
        <v>725</v>
      </c>
      <c r="AM3448" t="str">
        <f>SUBSTITUTE(Tabla_lineas[[#This Row],[Codigo Liname]]," ","")</f>
        <v>D0704</v>
      </c>
    </row>
    <row r="3449" spans="1:39" customFormat="1" x14ac:dyDescent="0.25">
      <c r="A3449" s="2">
        <v>280</v>
      </c>
      <c r="B3449" t="s">
        <v>907</v>
      </c>
      <c r="C3449">
        <f t="shared" si="53"/>
        <v>1633003</v>
      </c>
      <c r="D3449">
        <v>14826</v>
      </c>
      <c r="E3449" t="s">
        <v>298</v>
      </c>
      <c r="F3449">
        <v>14.58</v>
      </c>
      <c r="G3449">
        <v>14.58</v>
      </c>
      <c r="H3449" t="s">
        <v>299</v>
      </c>
      <c r="I3449" s="2">
        <v>24.71</v>
      </c>
      <c r="J3449" t="s">
        <v>300</v>
      </c>
      <c r="K3449" t="s">
        <v>301</v>
      </c>
      <c r="L3449" s="3" t="str">
        <f>+INDEX([1]!TABLA_MAESTRO_DE_ARTICULO[SubGroupName],MATCH(Tabla_lineas[[#This Row],[CODIGO SAP]],[1]!TABLA_MAESTRO_DE_ARTICULO[ItemCode],0))</f>
        <v>SUSPENSION</v>
      </c>
      <c r="M3449" t="s">
        <v>302</v>
      </c>
      <c r="N3449">
        <v>36</v>
      </c>
      <c r="O3449" t="s">
        <v>65</v>
      </c>
      <c r="S3449" s="2">
        <v>600</v>
      </c>
      <c r="T3449">
        <v>8742</v>
      </c>
      <c r="U3449">
        <v>24.71</v>
      </c>
      <c r="V3449">
        <v>14.57</v>
      </c>
      <c r="W3449">
        <v>5.5</v>
      </c>
      <c r="Z3449" s="4" t="s">
        <v>46</v>
      </c>
      <c r="AA3449" t="s">
        <v>153</v>
      </c>
      <c r="AB3449">
        <v>46096</v>
      </c>
      <c r="AG3449">
        <v>0</v>
      </c>
      <c r="AH3449">
        <v>600</v>
      </c>
      <c r="AM3449" t="str">
        <f>SUBSTITUTE(Tabla_lineas[[#This Row],[Codigo Liname]]," ","")</f>
        <v>M0104</v>
      </c>
    </row>
    <row r="3450" spans="1:39" customFormat="1" x14ac:dyDescent="0.25">
      <c r="A3450" s="2">
        <v>280</v>
      </c>
      <c r="B3450" t="s">
        <v>907</v>
      </c>
      <c r="C3450">
        <f t="shared" si="53"/>
        <v>1633003</v>
      </c>
      <c r="D3450">
        <v>18630</v>
      </c>
      <c r="E3450" t="s">
        <v>303</v>
      </c>
      <c r="F3450">
        <v>0.75</v>
      </c>
      <c r="G3450">
        <v>0.69</v>
      </c>
      <c r="H3450" t="s">
        <v>304</v>
      </c>
      <c r="I3450" s="2">
        <v>0.69</v>
      </c>
      <c r="J3450" t="s">
        <v>305</v>
      </c>
      <c r="K3450" t="s">
        <v>306</v>
      </c>
      <c r="L3450" s="3" t="str">
        <f>+INDEX([1]!TABLA_MAESTRO_DE_ARTICULO[SubGroupName],MATCH(Tabla_lineas[[#This Row],[CODIGO SAP]],[1]!TABLA_MAESTRO_DE_ARTICULO[ItemCode],0))</f>
        <v>COMPRIMIDO</v>
      </c>
      <c r="M3450" t="s">
        <v>307</v>
      </c>
      <c r="N3450">
        <v>35</v>
      </c>
      <c r="O3450" t="s">
        <v>45</v>
      </c>
      <c r="P3450">
        <v>138600</v>
      </c>
      <c r="Q3450">
        <v>3275900</v>
      </c>
      <c r="R3450">
        <v>3414500</v>
      </c>
      <c r="S3450" s="2">
        <v>27000</v>
      </c>
      <c r="T3450">
        <v>18360</v>
      </c>
      <c r="U3450">
        <v>0.69</v>
      </c>
      <c r="V3450">
        <v>0.68</v>
      </c>
      <c r="W3450">
        <v>0.14000000000000001</v>
      </c>
      <c r="Z3450" s="4" t="s">
        <v>46</v>
      </c>
      <c r="AA3450" t="s">
        <v>120</v>
      </c>
      <c r="AB3450">
        <v>46132</v>
      </c>
      <c r="AG3450">
        <v>0</v>
      </c>
      <c r="AH3450">
        <v>27000</v>
      </c>
      <c r="AM3450" t="str">
        <f>SUBSTITUTE(Tabla_lineas[[#This Row],[Codigo Liname]]," ","")</f>
        <v>M0105</v>
      </c>
    </row>
    <row r="3451" spans="1:39" customFormat="1" x14ac:dyDescent="0.25">
      <c r="A3451" s="2">
        <v>280</v>
      </c>
      <c r="B3451" t="s">
        <v>907</v>
      </c>
      <c r="C3451">
        <f t="shared" si="53"/>
        <v>1633003</v>
      </c>
      <c r="D3451">
        <v>1700.0000000000002</v>
      </c>
      <c r="E3451" t="s">
        <v>454</v>
      </c>
      <c r="F3451">
        <v>0.33</v>
      </c>
      <c r="G3451">
        <v>0.33</v>
      </c>
      <c r="H3451" t="s">
        <v>455</v>
      </c>
      <c r="I3451" s="2">
        <v>0.68</v>
      </c>
      <c r="J3451" t="s">
        <v>456</v>
      </c>
      <c r="K3451" t="s">
        <v>457</v>
      </c>
      <c r="L3451" s="3" t="str">
        <f>+INDEX([1]!TABLA_MAESTRO_DE_ARTICULO[SubGroupName],MATCH(Tabla_lineas[[#This Row],[CODIGO SAP]],[1]!TABLA_MAESTRO_DE_ARTICULO[ItemCode],0))</f>
        <v>COMPRIMIDO</v>
      </c>
      <c r="M3451" t="s">
        <v>458</v>
      </c>
      <c r="N3451">
        <v>38</v>
      </c>
      <c r="O3451" t="s">
        <v>45</v>
      </c>
      <c r="S3451" s="2">
        <v>2500</v>
      </c>
      <c r="T3451">
        <v>800</v>
      </c>
      <c r="U3451">
        <v>0.68</v>
      </c>
      <c r="V3451">
        <v>0.32</v>
      </c>
      <c r="W3451">
        <v>0.12</v>
      </c>
      <c r="Z3451" s="4" t="s">
        <v>46</v>
      </c>
      <c r="AA3451" t="s">
        <v>153</v>
      </c>
      <c r="AB3451">
        <v>46132</v>
      </c>
      <c r="AG3451">
        <v>0</v>
      </c>
      <c r="AH3451">
        <v>2500</v>
      </c>
      <c r="AM3451" t="str">
        <f>SUBSTITUTE(Tabla_lineas[[#This Row],[Codigo Liname]]," ","")</f>
        <v>M0106</v>
      </c>
    </row>
    <row r="3452" spans="1:39" customFormat="1" x14ac:dyDescent="0.25">
      <c r="A3452" s="2">
        <v>280</v>
      </c>
      <c r="B3452" t="s">
        <v>907</v>
      </c>
      <c r="C3452">
        <f t="shared" si="53"/>
        <v>1633003</v>
      </c>
      <c r="D3452">
        <v>1199</v>
      </c>
      <c r="E3452" t="s">
        <v>308</v>
      </c>
      <c r="F3452">
        <v>5.07</v>
      </c>
      <c r="G3452">
        <v>5.07</v>
      </c>
      <c r="H3452" t="s">
        <v>309</v>
      </c>
      <c r="I3452" s="2">
        <v>10.9</v>
      </c>
      <c r="J3452" t="s">
        <v>310</v>
      </c>
      <c r="K3452" t="s">
        <v>311</v>
      </c>
      <c r="L3452" s="3" t="str">
        <f>+INDEX([1]!TABLA_MAESTRO_DE_ARTICULO[SubGroupName],MATCH(Tabla_lineas[[#This Row],[CODIGO SAP]],[1]!TABLA_MAESTRO_DE_ARTICULO[ItemCode],0))</f>
        <v>SOLUCION INYECTABLE</v>
      </c>
      <c r="M3452" t="s">
        <v>312</v>
      </c>
      <c r="N3452">
        <v>40</v>
      </c>
      <c r="O3452" t="s">
        <v>249</v>
      </c>
      <c r="S3452" s="2">
        <v>110</v>
      </c>
      <c r="T3452">
        <v>557.70000000000005</v>
      </c>
      <c r="U3452">
        <v>10.9</v>
      </c>
      <c r="V3452">
        <v>5.07</v>
      </c>
      <c r="W3452">
        <v>1</v>
      </c>
      <c r="Z3452" s="4" t="s">
        <v>46</v>
      </c>
      <c r="AA3452" t="s">
        <v>126</v>
      </c>
      <c r="AB3452">
        <v>46132</v>
      </c>
      <c r="AG3452">
        <v>0</v>
      </c>
      <c r="AH3452">
        <v>110</v>
      </c>
      <c r="AM3452" t="str">
        <f>SUBSTITUTE(Tabla_lineas[[#This Row],[Codigo Liname]]," ","")</f>
        <v>M0109</v>
      </c>
    </row>
    <row r="3453" spans="1:39" customFormat="1" x14ac:dyDescent="0.25">
      <c r="A3453" s="2">
        <v>280</v>
      </c>
      <c r="B3453" t="s">
        <v>907</v>
      </c>
      <c r="C3453">
        <f t="shared" si="53"/>
        <v>1633003</v>
      </c>
      <c r="D3453">
        <v>2227.35</v>
      </c>
      <c r="E3453" t="s">
        <v>76</v>
      </c>
      <c r="F3453">
        <v>14.47</v>
      </c>
      <c r="G3453">
        <v>14.37</v>
      </c>
      <c r="H3453" t="s">
        <v>77</v>
      </c>
      <c r="I3453" s="2">
        <v>14.37</v>
      </c>
      <c r="J3453" t="s">
        <v>78</v>
      </c>
      <c r="K3453" t="s">
        <v>79</v>
      </c>
      <c r="L3453" s="3" t="str">
        <f>+INDEX([1]!TABLA_MAESTRO_DE_ARTICULO[SubGroupName],MATCH(Tabla_lineas[[#This Row],[CODIGO SAP]],[1]!TABLA_MAESTRO_DE_ARTICULO[ItemCode],0))</f>
        <v>SOLUCION INYECTABLE</v>
      </c>
      <c r="M3453" t="s">
        <v>80</v>
      </c>
      <c r="N3453">
        <v>41</v>
      </c>
      <c r="O3453" t="s">
        <v>81</v>
      </c>
      <c r="S3453" s="2">
        <v>155</v>
      </c>
      <c r="T3453">
        <v>2225.7999999999997</v>
      </c>
      <c r="U3453">
        <v>14.37</v>
      </c>
      <c r="V3453">
        <v>14.36</v>
      </c>
      <c r="W3453">
        <v>4</v>
      </c>
      <c r="Z3453" s="4" t="s">
        <v>46</v>
      </c>
      <c r="AA3453" t="s">
        <v>153</v>
      </c>
      <c r="AB3453">
        <v>46132</v>
      </c>
      <c r="AG3453">
        <v>0</v>
      </c>
      <c r="AH3453">
        <v>155</v>
      </c>
      <c r="AM3453" t="str">
        <f>SUBSTITUTE(Tabla_lineas[[#This Row],[Codigo Liname]]," ","")</f>
        <v>N0112</v>
      </c>
    </row>
    <row r="3454" spans="1:39" customFormat="1" x14ac:dyDescent="0.25">
      <c r="A3454" s="2">
        <v>280</v>
      </c>
      <c r="B3454" t="s">
        <v>907</v>
      </c>
      <c r="C3454">
        <f t="shared" si="53"/>
        <v>1633003</v>
      </c>
      <c r="D3454">
        <v>73400</v>
      </c>
      <c r="E3454" t="s">
        <v>82</v>
      </c>
      <c r="F3454">
        <v>1.61</v>
      </c>
      <c r="G3454">
        <v>1.61</v>
      </c>
      <c r="H3454" t="s">
        <v>83</v>
      </c>
      <c r="I3454" s="2">
        <v>3.67</v>
      </c>
      <c r="J3454" t="s">
        <v>84</v>
      </c>
      <c r="K3454" t="s">
        <v>85</v>
      </c>
      <c r="L3454" s="3" t="str">
        <f>+INDEX([1]!TABLA_MAESTRO_DE_ARTICULO[SubGroupName],MATCH(Tabla_lineas[[#This Row],[CODIGO SAP]],[1]!TABLA_MAESTRO_DE_ARTICULO[ItemCode],0))</f>
        <v>COMPRIMIDO</v>
      </c>
      <c r="M3454" t="s">
        <v>86</v>
      </c>
      <c r="N3454">
        <v>42</v>
      </c>
      <c r="O3454" t="s">
        <v>45</v>
      </c>
      <c r="S3454" s="2">
        <v>20000</v>
      </c>
      <c r="T3454">
        <v>32000</v>
      </c>
      <c r="U3454">
        <v>3.67</v>
      </c>
      <c r="V3454">
        <v>1.6</v>
      </c>
      <c r="W3454">
        <v>0.15</v>
      </c>
      <c r="Z3454" s="4" t="s">
        <v>46</v>
      </c>
      <c r="AA3454" t="s">
        <v>126</v>
      </c>
      <c r="AB3454">
        <v>46132</v>
      </c>
      <c r="AG3454">
        <v>0</v>
      </c>
      <c r="AH3454">
        <v>20000</v>
      </c>
      <c r="AM3454" t="str">
        <f>SUBSTITUTE(Tabla_lineas[[#This Row],[Codigo Liname]]," ","")</f>
        <v>C0902</v>
      </c>
    </row>
    <row r="3455" spans="1:39" customFormat="1" x14ac:dyDescent="0.25">
      <c r="A3455" s="2">
        <v>280</v>
      </c>
      <c r="B3455" t="s">
        <v>907</v>
      </c>
      <c r="C3455">
        <f t="shared" si="53"/>
        <v>1633003</v>
      </c>
      <c r="D3455">
        <v>2023</v>
      </c>
      <c r="E3455" t="s">
        <v>459</v>
      </c>
      <c r="F3455">
        <v>4.76</v>
      </c>
      <c r="G3455">
        <v>2.89</v>
      </c>
      <c r="H3455" t="s">
        <v>460</v>
      </c>
      <c r="I3455" s="2">
        <v>2.89</v>
      </c>
      <c r="J3455" t="s">
        <v>461</v>
      </c>
      <c r="K3455" t="s">
        <v>462</v>
      </c>
      <c r="L3455" s="3" t="str">
        <f>+INDEX([1]!TABLA_MAESTRO_DE_ARTICULO[SubGroupName],MATCH(Tabla_lineas[[#This Row],[CODIGO SAP]],[1]!TABLA_MAESTRO_DE_ARTICULO[ItemCode],0))</f>
        <v>COMPRIMIDO</v>
      </c>
      <c r="M3455" t="s">
        <v>463</v>
      </c>
      <c r="N3455">
        <v>43</v>
      </c>
      <c r="O3455" t="s">
        <v>45</v>
      </c>
      <c r="S3455" s="2">
        <v>700</v>
      </c>
      <c r="T3455">
        <v>2016</v>
      </c>
      <c r="U3455">
        <v>2.89</v>
      </c>
      <c r="V3455">
        <v>2.88</v>
      </c>
      <c r="W3455">
        <v>0.7</v>
      </c>
      <c r="Z3455" s="4" t="s">
        <v>53</v>
      </c>
      <c r="AA3455" t="s">
        <v>120</v>
      </c>
      <c r="AB3455">
        <v>46132</v>
      </c>
      <c r="AG3455">
        <v>0</v>
      </c>
      <c r="AH3455">
        <v>700</v>
      </c>
      <c r="AM3455" t="str">
        <f>SUBSTITUTE(Tabla_lineas[[#This Row],[Codigo Liname]]," ","")</f>
        <v>P0205</v>
      </c>
    </row>
    <row r="3456" spans="1:39" customFormat="1" x14ac:dyDescent="0.25">
      <c r="A3456" s="2">
        <v>280</v>
      </c>
      <c r="B3456" t="s">
        <v>907</v>
      </c>
      <c r="C3456">
        <f t="shared" si="53"/>
        <v>1633003</v>
      </c>
      <c r="D3456">
        <v>21488</v>
      </c>
      <c r="E3456" t="s">
        <v>313</v>
      </c>
      <c r="F3456">
        <v>5.29</v>
      </c>
      <c r="G3456">
        <v>5.29</v>
      </c>
      <c r="H3456" t="s">
        <v>314</v>
      </c>
      <c r="I3456" s="2">
        <v>6.32</v>
      </c>
      <c r="J3456" t="s">
        <v>315</v>
      </c>
      <c r="K3456" t="s">
        <v>316</v>
      </c>
      <c r="L3456" s="3" t="str">
        <f>+INDEX([1]!TABLA_MAESTRO_DE_ARTICULO[SubGroupName],MATCH(Tabla_lineas[[#This Row],[CODIGO SAP]],[1]!TABLA_MAESTRO_DE_ARTICULO[ItemCode],0))</f>
        <v>SOLUCION INYECTABLE</v>
      </c>
      <c r="M3456" t="s">
        <v>317</v>
      </c>
      <c r="N3456">
        <v>44</v>
      </c>
      <c r="O3456" t="s">
        <v>249</v>
      </c>
      <c r="S3456" s="2">
        <v>3400</v>
      </c>
      <c r="T3456">
        <v>17952</v>
      </c>
      <c r="U3456">
        <v>6.32</v>
      </c>
      <c r="V3456">
        <v>5.28</v>
      </c>
      <c r="W3456">
        <v>0.7</v>
      </c>
      <c r="Z3456" s="4" t="s">
        <v>46</v>
      </c>
      <c r="AA3456" t="s">
        <v>120</v>
      </c>
      <c r="AB3456">
        <v>46132</v>
      </c>
      <c r="AG3456">
        <v>0</v>
      </c>
      <c r="AH3456">
        <v>3400</v>
      </c>
      <c r="AM3456" t="str">
        <f>SUBSTITUTE(Tabla_lineas[[#This Row],[Codigo Liname]]," ","")</f>
        <v>N0205</v>
      </c>
    </row>
    <row r="3457" spans="1:39" customFormat="1" x14ac:dyDescent="0.25">
      <c r="A3457" s="2">
        <v>280</v>
      </c>
      <c r="B3457" t="s">
        <v>907</v>
      </c>
      <c r="C3457">
        <f t="shared" si="53"/>
        <v>1633003</v>
      </c>
      <c r="D3457">
        <v>35175</v>
      </c>
      <c r="E3457" t="s">
        <v>318</v>
      </c>
      <c r="F3457">
        <v>1.26</v>
      </c>
      <c r="G3457">
        <v>1.26</v>
      </c>
      <c r="H3457" t="s">
        <v>319</v>
      </c>
      <c r="I3457" s="2">
        <v>3.35</v>
      </c>
      <c r="J3457" t="s">
        <v>320</v>
      </c>
      <c r="K3457" t="s">
        <v>321</v>
      </c>
      <c r="L3457" s="3" t="str">
        <f>+INDEX([1]!TABLA_MAESTRO_DE_ARTICULO[SubGroupName],MATCH(Tabla_lineas[[#This Row],[CODIGO SAP]],[1]!TABLA_MAESTRO_DE_ARTICULO[ItemCode],0))</f>
        <v>COMPRIMIDO</v>
      </c>
      <c r="M3457" t="s">
        <v>322</v>
      </c>
      <c r="N3457">
        <v>45</v>
      </c>
      <c r="O3457" t="s">
        <v>45</v>
      </c>
      <c r="S3457" s="2">
        <v>10500</v>
      </c>
      <c r="T3457">
        <v>13125</v>
      </c>
      <c r="U3457">
        <v>3.35</v>
      </c>
      <c r="V3457">
        <v>1.25</v>
      </c>
      <c r="W3457">
        <v>0.2</v>
      </c>
      <c r="Z3457" s="4" t="s">
        <v>46</v>
      </c>
      <c r="AA3457" t="s">
        <v>120</v>
      </c>
      <c r="AB3457">
        <v>46132</v>
      </c>
      <c r="AG3457">
        <v>0</v>
      </c>
      <c r="AH3457">
        <v>10500</v>
      </c>
      <c r="AM3457" t="str">
        <f>SUBSTITUTE(Tabla_lineas[[#This Row],[Codigo Liname]]," ","")</f>
        <v>A1004</v>
      </c>
    </row>
    <row r="3458" spans="1:39" customFormat="1" x14ac:dyDescent="0.25">
      <c r="A3458" s="2">
        <v>280</v>
      </c>
      <c r="B3458" t="s">
        <v>907</v>
      </c>
      <c r="C3458">
        <f t="shared" ref="C3458:C3521" si="54">IFERROR(VALUE(RIGHT(TRIM(LEFT(B3458,SEARCH("Eco",B3458)-1)),7)),"COTI")</f>
        <v>1633003</v>
      </c>
      <c r="D3458">
        <v>1540</v>
      </c>
      <c r="E3458" t="s">
        <v>87</v>
      </c>
      <c r="F3458">
        <v>0.64</v>
      </c>
      <c r="G3458">
        <v>0.44</v>
      </c>
      <c r="H3458" t="s">
        <v>88</v>
      </c>
      <c r="I3458" s="2">
        <v>0.44</v>
      </c>
      <c r="J3458" t="s">
        <v>89</v>
      </c>
      <c r="K3458" t="s">
        <v>90</v>
      </c>
      <c r="L3458" s="3" t="str">
        <f>+INDEX([1]!TABLA_MAESTRO_DE_ARTICULO[SubGroupName],MATCH(Tabla_lineas[[#This Row],[CODIGO SAP]],[1]!TABLA_MAESTRO_DE_ARTICULO[ItemCode],0))</f>
        <v>COMPRIMIDO</v>
      </c>
      <c r="M3458" t="s">
        <v>91</v>
      </c>
      <c r="N3458">
        <v>46</v>
      </c>
      <c r="O3458" t="s">
        <v>45</v>
      </c>
      <c r="S3458" s="2">
        <v>3500</v>
      </c>
      <c r="T3458">
        <v>1505</v>
      </c>
      <c r="U3458">
        <v>0.44</v>
      </c>
      <c r="V3458">
        <v>0.43</v>
      </c>
      <c r="W3458">
        <v>0.12</v>
      </c>
      <c r="Z3458" s="4" t="s">
        <v>46</v>
      </c>
      <c r="AA3458" t="s">
        <v>153</v>
      </c>
      <c r="AB3458">
        <v>46132</v>
      </c>
      <c r="AG3458">
        <v>0</v>
      </c>
      <c r="AH3458">
        <v>3500</v>
      </c>
      <c r="AM3458" t="str">
        <f>SUBSTITUTE(Tabla_lineas[[#This Row],[Codigo Liname]]," ","")</f>
        <v>A0307</v>
      </c>
    </row>
    <row r="3459" spans="1:39" customFormat="1" x14ac:dyDescent="0.25">
      <c r="A3459" s="2">
        <v>280</v>
      </c>
      <c r="B3459" t="s">
        <v>907</v>
      </c>
      <c r="C3459">
        <f t="shared" si="54"/>
        <v>1633003</v>
      </c>
      <c r="D3459">
        <v>2175</v>
      </c>
      <c r="E3459" t="s">
        <v>328</v>
      </c>
      <c r="F3459">
        <v>0.92</v>
      </c>
      <c r="G3459">
        <v>0.75</v>
      </c>
      <c r="H3459" t="s">
        <v>329</v>
      </c>
      <c r="I3459" s="2">
        <v>0.75</v>
      </c>
      <c r="J3459" t="s">
        <v>330</v>
      </c>
      <c r="K3459" t="s">
        <v>331</v>
      </c>
      <c r="L3459" s="3" t="str">
        <f>+INDEX([1]!TABLA_MAESTRO_DE_ARTICULO[SubGroupName],MATCH(Tabla_lineas[[#This Row],[CODIGO SAP]],[1]!TABLA_MAESTRO_DE_ARTICULO[ItemCode],0))</f>
        <v>COMPRIMIDO</v>
      </c>
      <c r="M3459" t="s">
        <v>332</v>
      </c>
      <c r="N3459">
        <v>49</v>
      </c>
      <c r="O3459" t="s">
        <v>45</v>
      </c>
      <c r="P3459">
        <v>63200</v>
      </c>
      <c r="Q3459">
        <v>247600</v>
      </c>
      <c r="R3459">
        <v>310800</v>
      </c>
      <c r="S3459" s="2">
        <v>2900</v>
      </c>
      <c r="T3459">
        <v>2146</v>
      </c>
      <c r="U3459">
        <v>0.75</v>
      </c>
      <c r="V3459">
        <v>0.74</v>
      </c>
      <c r="W3459">
        <v>0.2</v>
      </c>
      <c r="Z3459" s="4" t="s">
        <v>46</v>
      </c>
      <c r="AA3459" t="s">
        <v>120</v>
      </c>
      <c r="AB3459">
        <v>46132</v>
      </c>
      <c r="AG3459">
        <v>0</v>
      </c>
      <c r="AH3459">
        <v>2900</v>
      </c>
      <c r="AM3459" t="str">
        <f>SUBSTITUTE(Tabla_lineas[[#This Row],[Codigo Liname]]," ","")</f>
        <v>P0109</v>
      </c>
    </row>
    <row r="3460" spans="1:39" customFormat="1" x14ac:dyDescent="0.25">
      <c r="A3460" s="2">
        <v>280</v>
      </c>
      <c r="B3460" t="s">
        <v>907</v>
      </c>
      <c r="C3460">
        <f t="shared" si="54"/>
        <v>1633003</v>
      </c>
      <c r="D3460">
        <v>21080</v>
      </c>
      <c r="E3460" t="s">
        <v>92</v>
      </c>
      <c r="F3460">
        <v>4.72</v>
      </c>
      <c r="G3460">
        <v>4.72</v>
      </c>
      <c r="H3460" t="s">
        <v>93</v>
      </c>
      <c r="I3460" s="2">
        <v>5.27</v>
      </c>
      <c r="J3460" t="s">
        <v>94</v>
      </c>
      <c r="K3460" t="s">
        <v>95</v>
      </c>
      <c r="L3460" s="3" t="str">
        <f>+INDEX([1]!TABLA_MAESTRO_DE_ARTICULO[SubGroupName],MATCH(Tabla_lineas[[#This Row],[CODIGO SAP]],[1]!TABLA_MAESTRO_DE_ARTICULO[ItemCode],0))</f>
        <v>OVULO VAGINAL</v>
      </c>
      <c r="M3460" t="s">
        <v>96</v>
      </c>
      <c r="N3460">
        <v>50</v>
      </c>
      <c r="O3460" t="s">
        <v>97</v>
      </c>
      <c r="S3460" s="2">
        <v>4000</v>
      </c>
      <c r="T3460">
        <v>18840</v>
      </c>
      <c r="U3460">
        <v>5.27</v>
      </c>
      <c r="V3460">
        <v>4.71</v>
      </c>
      <c r="W3460">
        <v>0.8</v>
      </c>
      <c r="Z3460" s="4" t="s">
        <v>53</v>
      </c>
      <c r="AA3460" t="s">
        <v>126</v>
      </c>
      <c r="AB3460">
        <v>46132</v>
      </c>
      <c r="AG3460">
        <v>0</v>
      </c>
      <c r="AH3460">
        <v>4000</v>
      </c>
      <c r="AM3460" t="str">
        <f>SUBSTITUTE(Tabla_lineas[[#This Row],[Codigo Liname]]," ","")</f>
        <v>G0104</v>
      </c>
    </row>
    <row r="3461" spans="1:39" customFormat="1" x14ac:dyDescent="0.25">
      <c r="A3461" s="2">
        <v>280</v>
      </c>
      <c r="B3461" t="s">
        <v>907</v>
      </c>
      <c r="C3461">
        <f t="shared" si="54"/>
        <v>1633003</v>
      </c>
      <c r="D3461">
        <v>520.5</v>
      </c>
      <c r="E3461" t="s">
        <v>343</v>
      </c>
      <c r="F3461">
        <v>26.57</v>
      </c>
      <c r="G3461">
        <v>17.350000000000001</v>
      </c>
      <c r="H3461" t="s">
        <v>344</v>
      </c>
      <c r="I3461" s="2">
        <v>17.350000000000001</v>
      </c>
      <c r="J3461" t="s">
        <v>345</v>
      </c>
      <c r="K3461" t="s">
        <v>346</v>
      </c>
      <c r="L3461" s="3" t="str">
        <f>+INDEX([1]!TABLA_MAESTRO_DE_ARTICULO[SubGroupName],MATCH(Tabla_lineas[[#This Row],[CODIGO SAP]],[1]!TABLA_MAESTRO_DE_ARTICULO[ItemCode],0))</f>
        <v>CREMA DERMICA</v>
      </c>
      <c r="M3461" t="s">
        <v>347</v>
      </c>
      <c r="N3461">
        <v>65</v>
      </c>
      <c r="O3461" t="s">
        <v>297</v>
      </c>
      <c r="S3461" s="2">
        <v>30</v>
      </c>
      <c r="T3461">
        <v>520.20000000000005</v>
      </c>
      <c r="U3461">
        <v>17.350000000000001</v>
      </c>
      <c r="V3461">
        <v>17.34</v>
      </c>
      <c r="W3461">
        <v>5</v>
      </c>
      <c r="Z3461" s="4" t="s">
        <v>46</v>
      </c>
      <c r="AA3461" t="s">
        <v>153</v>
      </c>
      <c r="AB3461">
        <v>46096</v>
      </c>
      <c r="AG3461">
        <v>0</v>
      </c>
      <c r="AH3461">
        <v>30</v>
      </c>
      <c r="AM3461" t="str">
        <f>SUBSTITUTE(Tabla_lineas[[#This Row],[Codigo Liname]]," ","")</f>
        <v>D0104</v>
      </c>
    </row>
    <row r="3462" spans="1:39" customFormat="1" x14ac:dyDescent="0.25">
      <c r="A3462" s="2">
        <v>280</v>
      </c>
      <c r="B3462" t="s">
        <v>907</v>
      </c>
      <c r="C3462">
        <f t="shared" si="54"/>
        <v>1633003</v>
      </c>
      <c r="D3462">
        <v>1362.6</v>
      </c>
      <c r="E3462" t="s">
        <v>348</v>
      </c>
      <c r="F3462">
        <v>31.43</v>
      </c>
      <c r="G3462">
        <v>31.43</v>
      </c>
      <c r="H3462" t="s">
        <v>349</v>
      </c>
      <c r="I3462" s="2">
        <v>45.42</v>
      </c>
      <c r="J3462" t="s">
        <v>350</v>
      </c>
      <c r="K3462" t="s">
        <v>351</v>
      </c>
      <c r="L3462" s="3" t="str">
        <f>+INDEX([1]!TABLA_MAESTRO_DE_ARTICULO[SubGroupName],MATCH(Tabla_lineas[[#This Row],[CODIGO SAP]],[1]!TABLA_MAESTRO_DE_ARTICULO[ItemCode],0))</f>
        <v>SUSPENSION</v>
      </c>
      <c r="M3462" t="s">
        <v>352</v>
      </c>
      <c r="N3462">
        <v>51</v>
      </c>
      <c r="O3462" t="s">
        <v>181</v>
      </c>
      <c r="S3462" s="2">
        <v>30</v>
      </c>
      <c r="T3462">
        <v>942.6</v>
      </c>
      <c r="U3462">
        <v>45.42</v>
      </c>
      <c r="V3462">
        <v>31.42</v>
      </c>
      <c r="W3462">
        <v>10</v>
      </c>
      <c r="Z3462" s="4" t="s">
        <v>46</v>
      </c>
      <c r="AA3462" t="s">
        <v>153</v>
      </c>
      <c r="AB3462">
        <v>46132</v>
      </c>
      <c r="AG3462">
        <v>0</v>
      </c>
      <c r="AH3462">
        <v>30</v>
      </c>
      <c r="AM3462" t="str">
        <f>SUBSTITUTE(Tabla_lineas[[#This Row],[Codigo Liname]]," ","")</f>
        <v>A0704</v>
      </c>
    </row>
    <row r="3463" spans="1:39" customFormat="1" x14ac:dyDescent="0.25">
      <c r="A3463" s="2">
        <v>280</v>
      </c>
      <c r="B3463" t="s">
        <v>907</v>
      </c>
      <c r="C3463">
        <f t="shared" si="54"/>
        <v>1633003</v>
      </c>
      <c r="D3463">
        <v>3508</v>
      </c>
      <c r="E3463" t="s">
        <v>98</v>
      </c>
      <c r="F3463">
        <v>9.4</v>
      </c>
      <c r="G3463">
        <v>8.77</v>
      </c>
      <c r="H3463" t="s">
        <v>99</v>
      </c>
      <c r="I3463" s="2">
        <v>8.77</v>
      </c>
      <c r="J3463" t="s">
        <v>100</v>
      </c>
      <c r="K3463" t="s">
        <v>101</v>
      </c>
      <c r="L3463" s="3" t="str">
        <f>+INDEX([1]!TABLA_MAESTRO_DE_ARTICULO[SubGroupName],MATCH(Tabla_lineas[[#This Row],[CODIGO SAP]],[1]!TABLA_MAESTRO_DE_ARTICULO[ItemCode],0))</f>
        <v>GOTAS</v>
      </c>
      <c r="M3463" t="s">
        <v>102</v>
      </c>
      <c r="N3463">
        <v>56</v>
      </c>
      <c r="O3463" t="s">
        <v>103</v>
      </c>
      <c r="S3463" s="2">
        <v>400</v>
      </c>
      <c r="T3463">
        <v>3504</v>
      </c>
      <c r="U3463">
        <v>8.77</v>
      </c>
      <c r="V3463">
        <v>8.76</v>
      </c>
      <c r="W3463">
        <v>3</v>
      </c>
      <c r="Z3463" s="4" t="s">
        <v>46</v>
      </c>
      <c r="AA3463" t="s">
        <v>153</v>
      </c>
      <c r="AB3463">
        <v>46132</v>
      </c>
      <c r="AG3463">
        <v>0</v>
      </c>
      <c r="AH3463">
        <v>400</v>
      </c>
      <c r="AM3463" t="str">
        <f>SUBSTITUTE(Tabla_lineas[[#This Row],[Codigo Liname]]," ","")</f>
        <v>N0210</v>
      </c>
    </row>
    <row r="3464" spans="1:39" customFormat="1" x14ac:dyDescent="0.25">
      <c r="A3464" s="2">
        <v>280</v>
      </c>
      <c r="B3464" t="s">
        <v>907</v>
      </c>
      <c r="C3464">
        <f t="shared" si="54"/>
        <v>1633003</v>
      </c>
      <c r="D3464">
        <v>4182</v>
      </c>
      <c r="E3464" t="s">
        <v>353</v>
      </c>
      <c r="F3464">
        <v>11.88</v>
      </c>
      <c r="G3464">
        <v>11.88</v>
      </c>
      <c r="H3464" t="s">
        <v>354</v>
      </c>
      <c r="I3464" s="2">
        <v>13.94</v>
      </c>
      <c r="J3464" t="s">
        <v>355</v>
      </c>
      <c r="K3464" t="s">
        <v>356</v>
      </c>
      <c r="L3464" s="3" t="str">
        <f>+INDEX([1]!TABLA_MAESTRO_DE_ARTICULO[SubGroupName],MATCH(Tabla_lineas[[#This Row],[CODIGO SAP]],[1]!TABLA_MAESTRO_DE_ARTICULO[ItemCode],0))</f>
        <v>JARABE</v>
      </c>
      <c r="M3464" t="s">
        <v>357</v>
      </c>
      <c r="N3464">
        <v>57</v>
      </c>
      <c r="O3464" t="s">
        <v>181</v>
      </c>
      <c r="S3464" s="2">
        <v>300</v>
      </c>
      <c r="T3464">
        <v>3560.9999999999995</v>
      </c>
      <c r="U3464">
        <v>13.94</v>
      </c>
      <c r="V3464">
        <v>11.87</v>
      </c>
      <c r="W3464">
        <v>5.5</v>
      </c>
      <c r="Z3464" s="4" t="s">
        <v>46</v>
      </c>
      <c r="AA3464" t="s">
        <v>153</v>
      </c>
      <c r="AB3464">
        <v>46096</v>
      </c>
      <c r="AG3464">
        <v>0</v>
      </c>
      <c r="AH3464">
        <v>300</v>
      </c>
      <c r="AM3464" t="str">
        <f>SUBSTITUTE(Tabla_lineas[[#This Row],[Codigo Liname]]," ","")</f>
        <v>N0209</v>
      </c>
    </row>
    <row r="3465" spans="1:39" customFormat="1" x14ac:dyDescent="0.25">
      <c r="A3465" s="2">
        <v>280</v>
      </c>
      <c r="B3465" t="s">
        <v>907</v>
      </c>
      <c r="C3465">
        <f t="shared" si="54"/>
        <v>1633003</v>
      </c>
      <c r="D3465">
        <v>6750</v>
      </c>
      <c r="E3465" t="s">
        <v>104</v>
      </c>
      <c r="F3465">
        <v>0.3</v>
      </c>
      <c r="G3465">
        <v>0.25</v>
      </c>
      <c r="H3465" t="s">
        <v>105</v>
      </c>
      <c r="I3465" s="2">
        <v>0.25</v>
      </c>
      <c r="J3465" t="s">
        <v>106</v>
      </c>
      <c r="K3465" t="s">
        <v>107</v>
      </c>
      <c r="L3465" s="3" t="str">
        <f>+INDEX([1]!TABLA_MAESTRO_DE_ARTICULO[SubGroupName],MATCH(Tabla_lineas[[#This Row],[CODIGO SAP]],[1]!TABLA_MAESTRO_DE_ARTICULO[ItemCode],0))</f>
        <v>COMPRIMIDO</v>
      </c>
      <c r="M3465" t="s">
        <v>108</v>
      </c>
      <c r="N3465">
        <v>55</v>
      </c>
      <c r="O3465" t="s">
        <v>45</v>
      </c>
      <c r="S3465" s="2">
        <v>27000</v>
      </c>
      <c r="T3465">
        <v>6480</v>
      </c>
      <c r="U3465">
        <v>0.25</v>
      </c>
      <c r="V3465">
        <v>0.24</v>
      </c>
      <c r="W3465">
        <v>0.12</v>
      </c>
      <c r="Z3465" s="4" t="s">
        <v>46</v>
      </c>
      <c r="AA3465" t="s">
        <v>126</v>
      </c>
      <c r="AB3465">
        <v>46132</v>
      </c>
      <c r="AG3465">
        <v>0</v>
      </c>
      <c r="AH3465">
        <v>27000</v>
      </c>
      <c r="AM3465" t="str">
        <f>SUBSTITUTE(Tabla_lineas[[#This Row],[Codigo Liname]]," ","")</f>
        <v>N0208</v>
      </c>
    </row>
    <row r="3466" spans="1:39" customFormat="1" x14ac:dyDescent="0.25">
      <c r="A3466" s="2">
        <v>280</v>
      </c>
      <c r="B3466" t="s">
        <v>907</v>
      </c>
      <c r="C3466">
        <f t="shared" si="54"/>
        <v>1633003</v>
      </c>
      <c r="D3466">
        <v>5997.5</v>
      </c>
      <c r="E3466" t="s">
        <v>395</v>
      </c>
      <c r="F3466">
        <v>39.200000000000003</v>
      </c>
      <c r="G3466">
        <v>23.99</v>
      </c>
      <c r="H3466" t="s">
        <v>396</v>
      </c>
      <c r="I3466" s="2">
        <v>23.99</v>
      </c>
      <c r="J3466" t="s">
        <v>397</v>
      </c>
      <c r="K3466" t="s">
        <v>398</v>
      </c>
      <c r="L3466" s="3" t="str">
        <f>+INDEX([1]!TABLA_MAESTRO_DE_ARTICULO[SubGroupName],MATCH(Tabla_lineas[[#This Row],[CODIGO SAP]],[1]!TABLA_MAESTRO_DE_ARTICULO[ItemCode],0))</f>
        <v>JARABE</v>
      </c>
      <c r="M3466" t="s">
        <v>399</v>
      </c>
      <c r="N3466">
        <v>63</v>
      </c>
      <c r="O3466" t="s">
        <v>400</v>
      </c>
      <c r="S3466" s="2">
        <v>250</v>
      </c>
      <c r="T3466">
        <v>5995</v>
      </c>
      <c r="U3466">
        <v>23.99</v>
      </c>
      <c r="V3466">
        <v>23.98</v>
      </c>
      <c r="W3466">
        <v>5</v>
      </c>
      <c r="Z3466" s="4" t="s">
        <v>46</v>
      </c>
      <c r="AA3466" t="s">
        <v>153</v>
      </c>
      <c r="AB3466">
        <v>46096</v>
      </c>
      <c r="AG3466">
        <v>0</v>
      </c>
      <c r="AH3466">
        <v>250</v>
      </c>
      <c r="AM3466" t="str">
        <f>SUBSTITUTE(Tabla_lineas[[#This Row],[Codigo Liname]]," ","")</f>
        <v>A1205</v>
      </c>
    </row>
    <row r="3467" spans="1:39" customFormat="1" x14ac:dyDescent="0.25">
      <c r="A3467" s="2">
        <v>281</v>
      </c>
      <c r="B3467" t="s">
        <v>908</v>
      </c>
      <c r="C3467">
        <f t="shared" si="54"/>
        <v>1633043</v>
      </c>
      <c r="D3467">
        <v>1556</v>
      </c>
      <c r="E3467" t="s">
        <v>115</v>
      </c>
      <c r="F3467">
        <v>2.5099999999999998</v>
      </c>
      <c r="G3467">
        <v>2.5099999999999998</v>
      </c>
      <c r="H3467" t="s">
        <v>116</v>
      </c>
      <c r="I3467" s="2">
        <v>3.89</v>
      </c>
      <c r="J3467" t="s">
        <v>117</v>
      </c>
      <c r="K3467" t="s">
        <v>118</v>
      </c>
      <c r="L3467" s="3" t="str">
        <f>+INDEX([1]!TABLA_MAESTRO_DE_ARTICULO[SubGroupName],MATCH(Tabla_lineas[[#This Row],[CODIGO SAP]],[1]!TABLA_MAESTRO_DE_ARTICULO[ItemCode],0))</f>
        <v>COMPRIMIDO</v>
      </c>
      <c r="M3467" t="s">
        <v>119</v>
      </c>
      <c r="N3467">
        <v>1</v>
      </c>
      <c r="O3467" t="s">
        <v>45</v>
      </c>
      <c r="S3467" s="2">
        <v>400</v>
      </c>
      <c r="T3467">
        <v>1000</v>
      </c>
      <c r="U3467">
        <v>3.89</v>
      </c>
      <c r="V3467">
        <v>2.5</v>
      </c>
      <c r="W3467">
        <v>0.7</v>
      </c>
      <c r="Z3467" s="4" t="s">
        <v>53</v>
      </c>
      <c r="AA3467" t="s">
        <v>120</v>
      </c>
      <c r="AB3467">
        <v>46132</v>
      </c>
      <c r="AG3467">
        <v>0</v>
      </c>
      <c r="AH3467">
        <v>400</v>
      </c>
      <c r="AM3467" t="str">
        <f>SUBSTITUTE(Tabla_lineas[[#This Row],[Codigo Liname]]," ","")</f>
        <v>J0504</v>
      </c>
    </row>
    <row r="3468" spans="1:39" customFormat="1" x14ac:dyDescent="0.25">
      <c r="A3468" s="2">
        <v>281</v>
      </c>
      <c r="B3468" t="s">
        <v>908</v>
      </c>
      <c r="C3468">
        <f t="shared" si="54"/>
        <v>1633043</v>
      </c>
      <c r="D3468">
        <v>5697.6</v>
      </c>
      <c r="E3468" t="s">
        <v>176</v>
      </c>
      <c r="F3468">
        <v>16.7</v>
      </c>
      <c r="G3468">
        <v>16.7</v>
      </c>
      <c r="H3468" t="s">
        <v>177</v>
      </c>
      <c r="I3468" s="2">
        <v>35.61</v>
      </c>
      <c r="J3468" t="s">
        <v>178</v>
      </c>
      <c r="K3468" t="s">
        <v>179</v>
      </c>
      <c r="L3468" s="3" t="str">
        <f>+INDEX([1]!TABLA_MAESTRO_DE_ARTICULO[SubGroupName],MATCH(Tabla_lineas[[#This Row],[CODIGO SAP]],[1]!TABLA_MAESTRO_DE_ARTICULO[ItemCode],0))</f>
        <v>POLVO PARA SUSPENSION</v>
      </c>
      <c r="M3468" t="s">
        <v>180</v>
      </c>
      <c r="N3468">
        <v>5</v>
      </c>
      <c r="O3468" t="s">
        <v>181</v>
      </c>
      <c r="S3468" s="2">
        <v>160</v>
      </c>
      <c r="T3468">
        <v>2670.4</v>
      </c>
      <c r="U3468">
        <v>35.61</v>
      </c>
      <c r="V3468">
        <v>16.690000000000001</v>
      </c>
      <c r="W3468">
        <v>5.5</v>
      </c>
      <c r="Z3468" s="4" t="s">
        <v>46</v>
      </c>
      <c r="AA3468" t="s">
        <v>153</v>
      </c>
      <c r="AB3468">
        <v>46096</v>
      </c>
      <c r="AG3468">
        <v>0</v>
      </c>
      <c r="AH3468">
        <v>160</v>
      </c>
      <c r="AM3468" t="str">
        <f>SUBSTITUTE(Tabla_lineas[[#This Row],[Codigo Liname]]," ","")</f>
        <v>J0157</v>
      </c>
    </row>
    <row r="3469" spans="1:39" customFormat="1" x14ac:dyDescent="0.25">
      <c r="A3469" s="2">
        <v>281</v>
      </c>
      <c r="B3469" t="s">
        <v>908</v>
      </c>
      <c r="C3469">
        <f t="shared" si="54"/>
        <v>1633043</v>
      </c>
      <c r="D3469">
        <v>560</v>
      </c>
      <c r="E3469" t="s">
        <v>188</v>
      </c>
      <c r="F3469">
        <v>0.66</v>
      </c>
      <c r="G3469">
        <v>0.66</v>
      </c>
      <c r="H3469" t="s">
        <v>189</v>
      </c>
      <c r="I3469" s="2">
        <v>1</v>
      </c>
      <c r="J3469" t="s">
        <v>190</v>
      </c>
      <c r="K3469" t="s">
        <v>191</v>
      </c>
      <c r="L3469" s="3" t="str">
        <f>+INDEX([1]!TABLA_MAESTRO_DE_ARTICULO[SubGroupName],MATCH(Tabla_lineas[[#This Row],[CODIGO SAP]],[1]!TABLA_MAESTRO_DE_ARTICULO[ItemCode],0))</f>
        <v>COMPRIMIDO</v>
      </c>
      <c r="M3469" t="s">
        <v>192</v>
      </c>
      <c r="N3469">
        <v>6</v>
      </c>
      <c r="O3469" t="s">
        <v>45</v>
      </c>
      <c r="S3469" s="2">
        <v>560</v>
      </c>
      <c r="T3469">
        <v>364</v>
      </c>
      <c r="U3469">
        <v>1</v>
      </c>
      <c r="V3469">
        <v>0.65</v>
      </c>
      <c r="W3469">
        <v>0.2</v>
      </c>
      <c r="Z3469" s="4" t="s">
        <v>53</v>
      </c>
      <c r="AA3469" t="s">
        <v>153</v>
      </c>
      <c r="AB3469">
        <v>46096</v>
      </c>
      <c r="AG3469">
        <v>0</v>
      </c>
      <c r="AH3469">
        <v>560</v>
      </c>
      <c r="AM3469" t="str">
        <f>SUBSTITUTE(Tabla_lineas[[#This Row],[Codigo Liname]]," ","")</f>
        <v>R0501</v>
      </c>
    </row>
    <row r="3470" spans="1:39" customFormat="1" x14ac:dyDescent="0.25">
      <c r="A3470" s="2">
        <v>281</v>
      </c>
      <c r="B3470" t="s">
        <v>908</v>
      </c>
      <c r="C3470">
        <f t="shared" si="54"/>
        <v>1633043</v>
      </c>
      <c r="D3470">
        <v>8080</v>
      </c>
      <c r="E3470" t="s">
        <v>121</v>
      </c>
      <c r="F3470">
        <v>2.0099999999999998</v>
      </c>
      <c r="G3470">
        <v>2.0099999999999998</v>
      </c>
      <c r="H3470" t="s">
        <v>122</v>
      </c>
      <c r="I3470" s="2">
        <v>2.02</v>
      </c>
      <c r="J3470" t="s">
        <v>123</v>
      </c>
      <c r="K3470" t="s">
        <v>124</v>
      </c>
      <c r="L3470" s="3" t="str">
        <f>+INDEX([1]!TABLA_MAESTRO_DE_ARTICULO[SubGroupName],MATCH(Tabla_lineas[[#This Row],[CODIGO SAP]],[1]!TABLA_MAESTRO_DE_ARTICULO[ItemCode],0))</f>
        <v>COMPRIMIDO</v>
      </c>
      <c r="M3470" t="s">
        <v>125</v>
      </c>
      <c r="N3470">
        <v>7</v>
      </c>
      <c r="O3470" t="s">
        <v>45</v>
      </c>
      <c r="S3470" s="2">
        <v>4000</v>
      </c>
      <c r="T3470">
        <v>8000</v>
      </c>
      <c r="U3470">
        <v>2.02</v>
      </c>
      <c r="V3470">
        <v>2</v>
      </c>
      <c r="W3470">
        <v>0.15</v>
      </c>
      <c r="Z3470" s="4" t="s">
        <v>53</v>
      </c>
      <c r="AA3470" t="s">
        <v>126</v>
      </c>
      <c r="AB3470">
        <v>46132</v>
      </c>
      <c r="AG3470">
        <v>0</v>
      </c>
      <c r="AH3470">
        <v>4000</v>
      </c>
      <c r="AM3470" t="str">
        <f>SUBSTITUTE(Tabla_lineas[[#This Row],[Codigo Liname]]," ","")</f>
        <v>C1001</v>
      </c>
    </row>
    <row r="3471" spans="1:39" customFormat="1" x14ac:dyDescent="0.25">
      <c r="A3471" s="2">
        <v>281</v>
      </c>
      <c r="B3471" t="s">
        <v>908</v>
      </c>
      <c r="C3471">
        <f t="shared" si="54"/>
        <v>1633043</v>
      </c>
      <c r="D3471">
        <v>1089.8</v>
      </c>
      <c r="E3471" t="s">
        <v>432</v>
      </c>
      <c r="F3471">
        <v>49.46</v>
      </c>
      <c r="G3471">
        <v>49.46</v>
      </c>
      <c r="H3471" t="s">
        <v>433</v>
      </c>
      <c r="I3471" s="2">
        <v>54.49</v>
      </c>
      <c r="J3471" t="s">
        <v>434</v>
      </c>
      <c r="K3471" t="s">
        <v>435</v>
      </c>
      <c r="L3471" s="3" t="str">
        <f>+INDEX([1]!TABLA_MAESTRO_DE_ARTICULO[SubGroupName],MATCH(Tabla_lineas[[#This Row],[CODIGO SAP]],[1]!TABLA_MAESTRO_DE_ARTICULO[ItemCode],0))</f>
        <v>POLVO PARA SUSPENSION</v>
      </c>
      <c r="M3471" t="s">
        <v>436</v>
      </c>
      <c r="N3471">
        <v>10</v>
      </c>
      <c r="O3471" t="s">
        <v>437</v>
      </c>
      <c r="S3471" s="2">
        <v>20</v>
      </c>
      <c r="T3471">
        <v>989</v>
      </c>
      <c r="U3471">
        <v>54.49</v>
      </c>
      <c r="V3471">
        <v>49.45</v>
      </c>
      <c r="W3471">
        <v>10</v>
      </c>
      <c r="Z3471" s="4" t="s">
        <v>46</v>
      </c>
      <c r="AA3471" t="s">
        <v>153</v>
      </c>
      <c r="AB3471">
        <v>46096</v>
      </c>
      <c r="AG3471">
        <v>0</v>
      </c>
      <c r="AH3471">
        <v>20</v>
      </c>
      <c r="AM3471" t="str">
        <f>SUBSTITUTE(Tabla_lineas[[#This Row],[Codigo Liname]]," ","")</f>
        <v>J0162</v>
      </c>
    </row>
    <row r="3472" spans="1:39" customFormat="1" x14ac:dyDescent="0.25">
      <c r="A3472" s="2">
        <v>281</v>
      </c>
      <c r="B3472" t="s">
        <v>908</v>
      </c>
      <c r="C3472">
        <f t="shared" si="54"/>
        <v>1633043</v>
      </c>
      <c r="D3472">
        <v>5371.2</v>
      </c>
      <c r="E3472" t="s">
        <v>127</v>
      </c>
      <c r="F3472">
        <v>7.87</v>
      </c>
      <c r="G3472">
        <v>7.87</v>
      </c>
      <c r="H3472" t="s">
        <v>128</v>
      </c>
      <c r="I3472" s="2">
        <v>11.19</v>
      </c>
      <c r="J3472" t="s">
        <v>129</v>
      </c>
      <c r="K3472" t="s">
        <v>130</v>
      </c>
      <c r="L3472" s="3" t="str">
        <f>+INDEX([1]!TABLA_MAESTRO_DE_ARTICULO[SubGroupName],MATCH(Tabla_lineas[[#This Row],[CODIGO SAP]],[1]!TABLA_MAESTRO_DE_ARTICULO[ItemCode],0))</f>
        <v>COMPRIMIDO</v>
      </c>
      <c r="M3472" t="s">
        <v>131</v>
      </c>
      <c r="N3472">
        <v>9</v>
      </c>
      <c r="O3472" t="s">
        <v>132</v>
      </c>
      <c r="S3472" s="2">
        <v>480</v>
      </c>
      <c r="T3472">
        <v>3772.8</v>
      </c>
      <c r="U3472">
        <v>11.19</v>
      </c>
      <c r="V3472">
        <v>7.86</v>
      </c>
      <c r="W3472">
        <v>1.3</v>
      </c>
      <c r="Z3472" s="4" t="s">
        <v>53</v>
      </c>
      <c r="AA3472" t="s">
        <v>126</v>
      </c>
      <c r="AB3472">
        <v>46132</v>
      </c>
      <c r="AG3472">
        <v>0</v>
      </c>
      <c r="AH3472">
        <v>480</v>
      </c>
      <c r="AM3472" t="str">
        <f>SUBSTITUTE(Tabla_lineas[[#This Row],[Codigo Liname]]," ","")</f>
        <v>J0113</v>
      </c>
    </row>
    <row r="3473" spans="1:39" customFormat="1" x14ac:dyDescent="0.25">
      <c r="A3473" s="2">
        <v>281</v>
      </c>
      <c r="B3473" t="s">
        <v>908</v>
      </c>
      <c r="C3473">
        <f t="shared" si="54"/>
        <v>1633043</v>
      </c>
      <c r="D3473">
        <v>524</v>
      </c>
      <c r="E3473" t="s">
        <v>133</v>
      </c>
      <c r="F3473">
        <v>0.95</v>
      </c>
      <c r="G3473">
        <v>0.95</v>
      </c>
      <c r="H3473" t="s">
        <v>134</v>
      </c>
      <c r="I3473" s="2">
        <v>1.31</v>
      </c>
      <c r="J3473" t="s">
        <v>135</v>
      </c>
      <c r="K3473" t="s">
        <v>136</v>
      </c>
      <c r="L3473" s="3" t="str">
        <f>+INDEX([1]!TABLA_MAESTRO_DE_ARTICULO[SubGroupName],MATCH(Tabla_lineas[[#This Row],[CODIGO SAP]],[1]!TABLA_MAESTRO_DE_ARTICULO[ItemCode],0))</f>
        <v>COMPRIMIDO</v>
      </c>
      <c r="M3473" t="s">
        <v>137</v>
      </c>
      <c r="N3473">
        <v>14</v>
      </c>
      <c r="O3473" t="s">
        <v>45</v>
      </c>
      <c r="P3473">
        <v>32100</v>
      </c>
      <c r="Q3473">
        <v>219600</v>
      </c>
      <c r="R3473">
        <v>251700</v>
      </c>
      <c r="S3473" s="2">
        <v>400</v>
      </c>
      <c r="T3473">
        <v>376</v>
      </c>
      <c r="U3473">
        <v>1.31</v>
      </c>
      <c r="V3473">
        <v>0.94</v>
      </c>
      <c r="W3473">
        <v>0.32</v>
      </c>
      <c r="Z3473" s="4" t="s">
        <v>53</v>
      </c>
      <c r="AA3473" t="s">
        <v>120</v>
      </c>
      <c r="AB3473">
        <v>46132</v>
      </c>
      <c r="AG3473">
        <v>0</v>
      </c>
      <c r="AH3473">
        <v>400</v>
      </c>
      <c r="AM3473" t="str">
        <f>SUBSTITUTE(Tabla_lineas[[#This Row],[Codigo Liname]]," ","")</f>
        <v>N0304</v>
      </c>
    </row>
    <row r="3474" spans="1:39" customFormat="1" x14ac:dyDescent="0.25">
      <c r="A3474" s="2">
        <v>281</v>
      </c>
      <c r="B3474" t="s">
        <v>908</v>
      </c>
      <c r="C3474">
        <f t="shared" si="54"/>
        <v>1633043</v>
      </c>
      <c r="D3474">
        <v>17600</v>
      </c>
      <c r="E3474" t="s">
        <v>420</v>
      </c>
      <c r="F3474">
        <v>4.96</v>
      </c>
      <c r="G3474">
        <v>4.96</v>
      </c>
      <c r="H3474" t="s">
        <v>421</v>
      </c>
      <c r="I3474" s="2">
        <v>11</v>
      </c>
      <c r="J3474" t="s">
        <v>422</v>
      </c>
      <c r="K3474" t="s">
        <v>423</v>
      </c>
      <c r="L3474" s="3" t="str">
        <f>+INDEX([1]!TABLA_MAESTRO_DE_ARTICULO[SubGroupName],MATCH(Tabla_lineas[[#This Row],[CODIGO SAP]],[1]!TABLA_MAESTRO_DE_ARTICULO[ItemCode],0))</f>
        <v>CAPSULA DURA</v>
      </c>
      <c r="M3474" t="s">
        <v>424</v>
      </c>
      <c r="N3474">
        <v>15</v>
      </c>
      <c r="O3474" t="s">
        <v>45</v>
      </c>
      <c r="S3474" s="2">
        <v>1600</v>
      </c>
      <c r="T3474">
        <v>7920</v>
      </c>
      <c r="U3474">
        <v>11</v>
      </c>
      <c r="V3474">
        <v>4.95</v>
      </c>
      <c r="W3474">
        <v>1.3</v>
      </c>
      <c r="Z3474" s="4" t="s">
        <v>46</v>
      </c>
      <c r="AA3474" t="s">
        <v>120</v>
      </c>
      <c r="AB3474">
        <v>46132</v>
      </c>
      <c r="AG3474">
        <v>0</v>
      </c>
      <c r="AH3474">
        <v>1600</v>
      </c>
      <c r="AM3474" t="str">
        <f>SUBSTITUTE(Tabla_lineas[[#This Row],[Codigo Liname]]," ","")</f>
        <v>J0158</v>
      </c>
    </row>
    <row r="3475" spans="1:39" customFormat="1" x14ac:dyDescent="0.25">
      <c r="A3475" s="2">
        <v>281</v>
      </c>
      <c r="B3475" t="s">
        <v>908</v>
      </c>
      <c r="C3475">
        <f t="shared" si="54"/>
        <v>1633043</v>
      </c>
      <c r="D3475">
        <v>11904</v>
      </c>
      <c r="E3475" t="s">
        <v>203</v>
      </c>
      <c r="F3475">
        <v>1.64</v>
      </c>
      <c r="G3475">
        <v>1.64</v>
      </c>
      <c r="H3475" t="s">
        <v>204</v>
      </c>
      <c r="I3475" s="2">
        <v>3.72</v>
      </c>
      <c r="J3475" t="s">
        <v>205</v>
      </c>
      <c r="K3475" t="s">
        <v>206</v>
      </c>
      <c r="L3475" s="3" t="str">
        <f>+INDEX([1]!TABLA_MAESTRO_DE_ARTICULO[SubGroupName],MATCH(Tabla_lineas[[#This Row],[CODIGO SAP]],[1]!TABLA_MAESTRO_DE_ARTICULO[ItemCode],0))</f>
        <v>COMPRIMIDO</v>
      </c>
      <c r="M3475" t="s">
        <v>207</v>
      </c>
      <c r="N3475">
        <v>16</v>
      </c>
      <c r="O3475" t="s">
        <v>45</v>
      </c>
      <c r="S3475" s="2">
        <v>3200</v>
      </c>
      <c r="T3475">
        <v>5248</v>
      </c>
      <c r="U3475">
        <v>3.72</v>
      </c>
      <c r="V3475">
        <v>1.64</v>
      </c>
      <c r="W3475">
        <v>0.38</v>
      </c>
      <c r="Z3475" s="4" t="s">
        <v>46</v>
      </c>
      <c r="AA3475" t="s">
        <v>120</v>
      </c>
      <c r="AB3475">
        <v>46132</v>
      </c>
      <c r="AG3475">
        <v>0</v>
      </c>
      <c r="AH3475">
        <v>3200</v>
      </c>
      <c r="AM3475" t="str">
        <f>SUBSTITUTE(Tabla_lineas[[#This Row],[Codigo Liname]]," ","")</f>
        <v>J0127</v>
      </c>
    </row>
    <row r="3476" spans="1:39" customFormat="1" x14ac:dyDescent="0.25">
      <c r="A3476" s="2">
        <v>281</v>
      </c>
      <c r="B3476" t="s">
        <v>908</v>
      </c>
      <c r="C3476">
        <f t="shared" si="54"/>
        <v>1633043</v>
      </c>
      <c r="D3476">
        <v>245.6</v>
      </c>
      <c r="E3476" t="s">
        <v>208</v>
      </c>
      <c r="F3476">
        <v>14.8</v>
      </c>
      <c r="G3476">
        <v>12.2</v>
      </c>
      <c r="H3476" t="s">
        <v>209</v>
      </c>
      <c r="I3476" s="2">
        <v>12.28</v>
      </c>
      <c r="J3476" t="s">
        <v>210</v>
      </c>
      <c r="K3476" t="s">
        <v>211</v>
      </c>
      <c r="L3476" s="3" t="str">
        <f>+INDEX([1]!TABLA_MAESTRO_DE_ARTICULO[SubGroupName],MATCH(Tabla_lineas[[#This Row],[CODIGO SAP]],[1]!TABLA_MAESTRO_DE_ARTICULO[ItemCode],0))</f>
        <v>JARABE</v>
      </c>
      <c r="M3476" t="s">
        <v>212</v>
      </c>
      <c r="N3476">
        <v>19</v>
      </c>
      <c r="O3476" t="s">
        <v>181</v>
      </c>
      <c r="S3476" s="2">
        <v>20</v>
      </c>
      <c r="T3476">
        <v>243.8</v>
      </c>
      <c r="U3476">
        <v>12.28</v>
      </c>
      <c r="V3476">
        <v>12.19</v>
      </c>
      <c r="W3476">
        <v>5</v>
      </c>
      <c r="Z3476" s="4" t="s">
        <v>53</v>
      </c>
      <c r="AA3476" t="s">
        <v>153</v>
      </c>
      <c r="AB3476">
        <v>46132</v>
      </c>
      <c r="AG3476">
        <v>0</v>
      </c>
      <c r="AH3476">
        <v>20</v>
      </c>
      <c r="AM3476" t="str">
        <f>SUBSTITUTE(Tabla_lineas[[#This Row],[Codigo Liname]]," ","")</f>
        <v>R0602</v>
      </c>
    </row>
    <row r="3477" spans="1:39" customFormat="1" x14ac:dyDescent="0.25">
      <c r="A3477" s="2">
        <v>281</v>
      </c>
      <c r="B3477" t="s">
        <v>908</v>
      </c>
      <c r="C3477">
        <f t="shared" si="54"/>
        <v>1633043</v>
      </c>
      <c r="D3477">
        <v>216</v>
      </c>
      <c r="E3477" t="s">
        <v>213</v>
      </c>
      <c r="F3477">
        <v>0.47</v>
      </c>
      <c r="G3477">
        <v>0.45</v>
      </c>
      <c r="H3477" t="s">
        <v>214</v>
      </c>
      <c r="I3477" s="2">
        <v>0.45</v>
      </c>
      <c r="J3477" t="s">
        <v>215</v>
      </c>
      <c r="K3477" t="s">
        <v>216</v>
      </c>
      <c r="L3477" s="3" t="str">
        <f>+INDEX([1]!TABLA_MAESTRO_DE_ARTICULO[SubGroupName],MATCH(Tabla_lineas[[#This Row],[CODIGO SAP]],[1]!TABLA_MAESTRO_DE_ARTICULO[ItemCode],0))</f>
        <v>COMPRIMIDO</v>
      </c>
      <c r="M3477" t="s">
        <v>217</v>
      </c>
      <c r="N3477">
        <v>18</v>
      </c>
      <c r="O3477" t="s">
        <v>45</v>
      </c>
      <c r="S3477" s="2">
        <v>480</v>
      </c>
      <c r="T3477">
        <v>211.2</v>
      </c>
      <c r="U3477">
        <v>0.45</v>
      </c>
      <c r="V3477">
        <v>0.44</v>
      </c>
      <c r="W3477">
        <v>0.12</v>
      </c>
      <c r="Z3477" s="4" t="s">
        <v>46</v>
      </c>
      <c r="AA3477" t="s">
        <v>153</v>
      </c>
      <c r="AB3477">
        <v>46132</v>
      </c>
      <c r="AG3477">
        <v>0</v>
      </c>
      <c r="AH3477">
        <v>480</v>
      </c>
      <c r="AM3477" t="str">
        <f>SUBSTITUTE(Tabla_lineas[[#This Row],[Codigo Liname]]," ","")</f>
        <v>R0601</v>
      </c>
    </row>
    <row r="3478" spans="1:39" customFormat="1" x14ac:dyDescent="0.25">
      <c r="A3478" s="2">
        <v>281</v>
      </c>
      <c r="B3478" t="s">
        <v>908</v>
      </c>
      <c r="C3478">
        <f t="shared" si="54"/>
        <v>1633043</v>
      </c>
      <c r="D3478">
        <v>547.19999999999993</v>
      </c>
      <c r="E3478" t="s">
        <v>449</v>
      </c>
      <c r="F3478">
        <v>4.2</v>
      </c>
      <c r="G3478">
        <v>2.2799999999999998</v>
      </c>
      <c r="H3478" t="s">
        <v>450</v>
      </c>
      <c r="I3478" s="2">
        <v>2.2799999999999998</v>
      </c>
      <c r="J3478" t="s">
        <v>451</v>
      </c>
      <c r="K3478" t="s">
        <v>452</v>
      </c>
      <c r="L3478" s="3" t="str">
        <f>+INDEX([1]!TABLA_MAESTRO_DE_ARTICULO[SubGroupName],MATCH(Tabla_lineas[[#This Row],[CODIGO SAP]],[1]!TABLA_MAESTRO_DE_ARTICULO[ItemCode],0))</f>
        <v>OVULO VAGINAL</v>
      </c>
      <c r="M3478" t="s">
        <v>453</v>
      </c>
      <c r="N3478">
        <v>21</v>
      </c>
      <c r="O3478" t="s">
        <v>97</v>
      </c>
      <c r="S3478" s="2">
        <v>240</v>
      </c>
      <c r="T3478">
        <v>544.79999999999995</v>
      </c>
      <c r="U3478">
        <v>2.2799999999999998</v>
      </c>
      <c r="V3478">
        <v>2.27</v>
      </c>
      <c r="W3478">
        <v>0.7</v>
      </c>
      <c r="Z3478" s="4" t="s">
        <v>53</v>
      </c>
      <c r="AA3478" t="s">
        <v>126</v>
      </c>
      <c r="AB3478">
        <v>46132</v>
      </c>
      <c r="AG3478">
        <v>0</v>
      </c>
      <c r="AH3478">
        <v>240</v>
      </c>
      <c r="AM3478" t="str">
        <f>SUBSTITUTE(Tabla_lineas[[#This Row],[Codigo Liname]]," ","")</f>
        <v>G0102</v>
      </c>
    </row>
    <row r="3479" spans="1:39" customFormat="1" x14ac:dyDescent="0.25">
      <c r="A3479" s="2">
        <v>281</v>
      </c>
      <c r="B3479" t="s">
        <v>908</v>
      </c>
      <c r="C3479">
        <f t="shared" si="54"/>
        <v>1633043</v>
      </c>
      <c r="D3479">
        <v>1472</v>
      </c>
      <c r="E3479" t="s">
        <v>229</v>
      </c>
      <c r="F3479">
        <v>19.329999999999998</v>
      </c>
      <c r="G3479">
        <v>18.399999999999999</v>
      </c>
      <c r="H3479" t="s">
        <v>230</v>
      </c>
      <c r="I3479" s="2">
        <v>18.399999999999999</v>
      </c>
      <c r="J3479" t="s">
        <v>231</v>
      </c>
      <c r="K3479" t="s">
        <v>232</v>
      </c>
      <c r="L3479" s="3" t="str">
        <f>+INDEX([1]!TABLA_MAESTRO_DE_ARTICULO[SubGroupName],MATCH(Tabla_lineas[[#This Row],[CODIGO SAP]],[1]!TABLA_MAESTRO_DE_ARTICULO[ItemCode],0))</f>
        <v>SUSPENSION</v>
      </c>
      <c r="M3479" t="s">
        <v>233</v>
      </c>
      <c r="N3479">
        <v>22</v>
      </c>
      <c r="O3479" t="s">
        <v>65</v>
      </c>
      <c r="S3479" s="2">
        <v>80</v>
      </c>
      <c r="T3479">
        <v>1471.2</v>
      </c>
      <c r="U3479">
        <v>18.399999999999999</v>
      </c>
      <c r="V3479">
        <v>18.39</v>
      </c>
      <c r="W3479">
        <v>5.5</v>
      </c>
      <c r="Z3479" s="4" t="s">
        <v>53</v>
      </c>
      <c r="AA3479" t="s">
        <v>153</v>
      </c>
      <c r="AB3479">
        <v>46132</v>
      </c>
      <c r="AG3479">
        <v>0</v>
      </c>
      <c r="AH3479">
        <v>80</v>
      </c>
      <c r="AM3479" t="str">
        <f>SUBSTITUTE(Tabla_lineas[[#This Row],[Codigo Liname]]," ","")</f>
        <v>J0138</v>
      </c>
    </row>
    <row r="3480" spans="1:39" customFormat="1" x14ac:dyDescent="0.25">
      <c r="A3480" s="2">
        <v>281</v>
      </c>
      <c r="B3480" t="s">
        <v>908</v>
      </c>
      <c r="C3480">
        <f t="shared" si="54"/>
        <v>1633043</v>
      </c>
      <c r="D3480">
        <v>3251.2</v>
      </c>
      <c r="E3480" t="s">
        <v>239</v>
      </c>
      <c r="F3480">
        <v>1.48</v>
      </c>
      <c r="G3480">
        <v>1.48</v>
      </c>
      <c r="H3480" t="s">
        <v>240</v>
      </c>
      <c r="I3480" s="2">
        <v>2.54</v>
      </c>
      <c r="J3480" t="s">
        <v>241</v>
      </c>
      <c r="K3480" t="s">
        <v>242</v>
      </c>
      <c r="L3480" s="3" t="str">
        <f>+INDEX([1]!TABLA_MAESTRO_DE_ARTICULO[SubGroupName],MATCH(Tabla_lineas[[#This Row],[CODIGO SAP]],[1]!TABLA_MAESTRO_DE_ARTICULO[ItemCode],0))</f>
        <v>COMPRIMIDO</v>
      </c>
      <c r="M3480" t="s">
        <v>243</v>
      </c>
      <c r="N3480">
        <v>20</v>
      </c>
      <c r="O3480" t="s">
        <v>45</v>
      </c>
      <c r="S3480" s="2">
        <v>1280</v>
      </c>
      <c r="T3480">
        <v>1881.6</v>
      </c>
      <c r="U3480">
        <v>2.54</v>
      </c>
      <c r="V3480">
        <v>1.47</v>
      </c>
      <c r="W3480">
        <v>0.4</v>
      </c>
      <c r="Z3480" s="4" t="s">
        <v>53</v>
      </c>
      <c r="AA3480" t="s">
        <v>120</v>
      </c>
      <c r="AB3480">
        <v>46132</v>
      </c>
      <c r="AG3480">
        <v>0</v>
      </c>
      <c r="AH3480">
        <v>1280</v>
      </c>
      <c r="AM3480" t="str">
        <f>SUBSTITUTE(Tabla_lineas[[#This Row],[Codigo Liname]]," ","")</f>
        <v>J0137</v>
      </c>
    </row>
    <row r="3481" spans="1:39" customFormat="1" x14ac:dyDescent="0.25">
      <c r="A3481" s="2">
        <v>281</v>
      </c>
      <c r="B3481" t="s">
        <v>908</v>
      </c>
      <c r="C3481">
        <f t="shared" si="54"/>
        <v>1633043</v>
      </c>
      <c r="D3481">
        <v>2788</v>
      </c>
      <c r="E3481" t="s">
        <v>244</v>
      </c>
      <c r="F3481">
        <v>4.03</v>
      </c>
      <c r="G3481">
        <v>4.03</v>
      </c>
      <c r="H3481" t="s">
        <v>245</v>
      </c>
      <c r="I3481" s="2">
        <v>6.97</v>
      </c>
      <c r="J3481" t="s">
        <v>246</v>
      </c>
      <c r="K3481" t="s">
        <v>247</v>
      </c>
      <c r="L3481" s="3" t="str">
        <f>+INDEX([1]!TABLA_MAESTRO_DE_ARTICULO[SubGroupName],MATCH(Tabla_lineas[[#This Row],[CODIGO SAP]],[1]!TABLA_MAESTRO_DE_ARTICULO[ItemCode],0))</f>
        <v>SOLUCION INYECTABLE</v>
      </c>
      <c r="M3481" t="s">
        <v>248</v>
      </c>
      <c r="N3481">
        <v>24</v>
      </c>
      <c r="O3481" t="s">
        <v>249</v>
      </c>
      <c r="S3481" s="2">
        <v>400</v>
      </c>
      <c r="T3481">
        <v>1607.9999999999998</v>
      </c>
      <c r="U3481">
        <v>6.97</v>
      </c>
      <c r="V3481">
        <v>4.0199999999999996</v>
      </c>
      <c r="W3481">
        <v>0.7</v>
      </c>
      <c r="Z3481" s="4" t="s">
        <v>53</v>
      </c>
      <c r="AA3481" t="s">
        <v>126</v>
      </c>
      <c r="AB3481">
        <v>46132</v>
      </c>
      <c r="AG3481">
        <v>0</v>
      </c>
      <c r="AH3481">
        <v>400</v>
      </c>
      <c r="AM3481" t="str">
        <f>SUBSTITUTE(Tabla_lineas[[#This Row],[Codigo Liname]]," ","")</f>
        <v>H0204</v>
      </c>
    </row>
    <row r="3482" spans="1:39" customFormat="1" x14ac:dyDescent="0.25">
      <c r="A3482" s="2">
        <v>281</v>
      </c>
      <c r="B3482" t="s">
        <v>908</v>
      </c>
      <c r="C3482">
        <f t="shared" si="54"/>
        <v>1633043</v>
      </c>
      <c r="D3482">
        <v>2301.6</v>
      </c>
      <c r="E3482" t="s">
        <v>60</v>
      </c>
      <c r="F3482">
        <v>15.12</v>
      </c>
      <c r="G3482">
        <v>9.5</v>
      </c>
      <c r="H3482" t="s">
        <v>61</v>
      </c>
      <c r="I3482" s="2">
        <v>9.59</v>
      </c>
      <c r="J3482" t="s">
        <v>62</v>
      </c>
      <c r="K3482" t="s">
        <v>63</v>
      </c>
      <c r="L3482" s="3" t="str">
        <f>+INDEX([1]!TABLA_MAESTRO_DE_ARTICULO[SubGroupName],MATCH(Tabla_lineas[[#This Row],[CODIGO SAP]],[1]!TABLA_MAESTRO_DE_ARTICULO[ItemCode],0))</f>
        <v>JARABE</v>
      </c>
      <c r="M3482" t="s">
        <v>64</v>
      </c>
      <c r="N3482">
        <v>25</v>
      </c>
      <c r="O3482" t="s">
        <v>65</v>
      </c>
      <c r="S3482" s="2">
        <v>240</v>
      </c>
      <c r="T3482">
        <v>2277.6</v>
      </c>
      <c r="U3482">
        <v>9.59</v>
      </c>
      <c r="V3482">
        <v>9.49</v>
      </c>
      <c r="W3482">
        <v>5</v>
      </c>
      <c r="Z3482" s="4" t="s">
        <v>46</v>
      </c>
      <c r="AA3482" t="s">
        <v>153</v>
      </c>
      <c r="AB3482">
        <v>46096</v>
      </c>
      <c r="AG3482">
        <v>0</v>
      </c>
      <c r="AH3482">
        <v>240</v>
      </c>
      <c r="AM3482" t="str">
        <f>SUBSTITUTE(Tabla_lineas[[#This Row],[Codigo Liname]]," ","")</f>
        <v>R0503</v>
      </c>
    </row>
    <row r="3483" spans="1:39" customFormat="1" x14ac:dyDescent="0.25">
      <c r="A3483" s="2">
        <v>281</v>
      </c>
      <c r="B3483" t="s">
        <v>908</v>
      </c>
      <c r="C3483">
        <f t="shared" si="54"/>
        <v>1633043</v>
      </c>
      <c r="D3483">
        <v>31452</v>
      </c>
      <c r="E3483" t="s">
        <v>250</v>
      </c>
      <c r="F3483">
        <v>24.52</v>
      </c>
      <c r="G3483">
        <v>24.5</v>
      </c>
      <c r="H3483" t="s">
        <v>251</v>
      </c>
      <c r="I3483" s="2">
        <v>26.21</v>
      </c>
      <c r="J3483" t="s">
        <v>252</v>
      </c>
      <c r="K3483" t="s">
        <v>253</v>
      </c>
      <c r="L3483" s="3" t="str">
        <f>+INDEX([1]!TABLA_MAESTRO_DE_ARTICULO[SubGroupName],MATCH(Tabla_lineas[[#This Row],[CODIGO SAP]],[1]!TABLA_MAESTRO_DE_ARTICULO[ItemCode],0))</f>
        <v>GEL</v>
      </c>
      <c r="M3483" t="s">
        <v>254</v>
      </c>
      <c r="N3483">
        <v>26</v>
      </c>
      <c r="O3483" t="s">
        <v>255</v>
      </c>
      <c r="S3483" s="2">
        <v>1200</v>
      </c>
      <c r="T3483">
        <v>29387.999999999996</v>
      </c>
      <c r="U3483">
        <v>26.21</v>
      </c>
      <c r="V3483">
        <v>24.49</v>
      </c>
      <c r="W3483">
        <v>5</v>
      </c>
      <c r="Z3483" s="4" t="s">
        <v>53</v>
      </c>
      <c r="AA3483" t="s">
        <v>153</v>
      </c>
      <c r="AB3483">
        <v>46132</v>
      </c>
      <c r="AG3483">
        <v>0</v>
      </c>
      <c r="AH3483">
        <v>1200</v>
      </c>
      <c r="AM3483" t="str">
        <f>SUBSTITUTE(Tabla_lineas[[#This Row],[Codigo Liname]]," ","")</f>
        <v>M0101</v>
      </c>
    </row>
    <row r="3484" spans="1:39" customFormat="1" x14ac:dyDescent="0.25">
      <c r="A3484" s="2">
        <v>281</v>
      </c>
      <c r="B3484" t="s">
        <v>908</v>
      </c>
      <c r="C3484">
        <f t="shared" si="54"/>
        <v>1633043</v>
      </c>
      <c r="D3484">
        <v>384</v>
      </c>
      <c r="E3484" t="s">
        <v>138</v>
      </c>
      <c r="F3484">
        <v>0.2</v>
      </c>
      <c r="G3484">
        <v>0.2</v>
      </c>
      <c r="H3484" t="s">
        <v>139</v>
      </c>
      <c r="I3484" s="2">
        <v>0.24</v>
      </c>
      <c r="J3484" t="s">
        <v>140</v>
      </c>
      <c r="K3484" t="s">
        <v>141</v>
      </c>
      <c r="L3484" s="3" t="str">
        <f>+INDEX([1]!TABLA_MAESTRO_DE_ARTICULO[SubGroupName],MATCH(Tabla_lineas[[#This Row],[CODIGO SAP]],[1]!TABLA_MAESTRO_DE_ARTICULO[ItemCode],0))</f>
        <v>COMPRIMIDO</v>
      </c>
      <c r="M3484" t="s">
        <v>142</v>
      </c>
      <c r="N3484">
        <v>27</v>
      </c>
      <c r="O3484" t="s">
        <v>45</v>
      </c>
      <c r="S3484" s="2">
        <v>1600</v>
      </c>
      <c r="T3484">
        <v>304</v>
      </c>
      <c r="U3484">
        <v>0.24</v>
      </c>
      <c r="V3484">
        <v>0.19</v>
      </c>
      <c r="W3484">
        <v>0.12</v>
      </c>
      <c r="Z3484" s="4" t="s">
        <v>53</v>
      </c>
      <c r="AA3484" t="s">
        <v>126</v>
      </c>
      <c r="AB3484">
        <v>46132</v>
      </c>
      <c r="AG3484">
        <v>0</v>
      </c>
      <c r="AH3484">
        <v>1600</v>
      </c>
      <c r="AM3484" t="str">
        <f>SUBSTITUTE(Tabla_lineas[[#This Row],[Codigo Liname]]," ","")</f>
        <v>M0102</v>
      </c>
    </row>
    <row r="3485" spans="1:39" customFormat="1" x14ac:dyDescent="0.25">
      <c r="A3485" s="2">
        <v>281</v>
      </c>
      <c r="B3485" t="s">
        <v>908</v>
      </c>
      <c r="C3485">
        <f t="shared" si="54"/>
        <v>1633043</v>
      </c>
      <c r="D3485">
        <v>1528</v>
      </c>
      <c r="E3485" t="s">
        <v>256</v>
      </c>
      <c r="F3485">
        <v>3.3</v>
      </c>
      <c r="G3485">
        <v>3.3</v>
      </c>
      <c r="H3485" t="s">
        <v>257</v>
      </c>
      <c r="I3485" s="2">
        <v>3.82</v>
      </c>
      <c r="J3485" t="s">
        <v>258</v>
      </c>
      <c r="K3485" t="s">
        <v>259</v>
      </c>
      <c r="L3485" s="3" t="str">
        <f>+INDEX([1]!TABLA_MAESTRO_DE_ARTICULO[SubGroupName],MATCH(Tabla_lineas[[#This Row],[CODIGO SAP]],[1]!TABLA_MAESTRO_DE_ARTICULO[ItemCode],0))</f>
        <v>SOLUCION INYECTABLE</v>
      </c>
      <c r="M3485" t="s">
        <v>260</v>
      </c>
      <c r="N3485">
        <v>28</v>
      </c>
      <c r="O3485" t="s">
        <v>249</v>
      </c>
      <c r="S3485" s="2">
        <v>400</v>
      </c>
      <c r="T3485">
        <v>1316</v>
      </c>
      <c r="U3485">
        <v>3.82</v>
      </c>
      <c r="V3485">
        <v>3.29</v>
      </c>
      <c r="W3485">
        <v>0.7</v>
      </c>
      <c r="Z3485" s="4" t="s">
        <v>53</v>
      </c>
      <c r="AA3485" t="s">
        <v>153</v>
      </c>
      <c r="AB3485">
        <v>46132</v>
      </c>
      <c r="AG3485">
        <v>0</v>
      </c>
      <c r="AH3485">
        <v>400</v>
      </c>
      <c r="AM3485" t="str">
        <f>SUBSTITUTE(Tabla_lineas[[#This Row],[Codigo Liname]]," ","")</f>
        <v>M0103</v>
      </c>
    </row>
    <row r="3486" spans="1:39" customFormat="1" x14ac:dyDescent="0.25">
      <c r="A3486" s="2">
        <v>281</v>
      </c>
      <c r="B3486" t="s">
        <v>908</v>
      </c>
      <c r="C3486">
        <f t="shared" si="54"/>
        <v>1633043</v>
      </c>
      <c r="D3486">
        <v>3711.9999999999991</v>
      </c>
      <c r="E3486" t="s">
        <v>143</v>
      </c>
      <c r="F3486">
        <v>2.17</v>
      </c>
      <c r="G3486">
        <v>2.17</v>
      </c>
      <c r="H3486" t="s">
        <v>144</v>
      </c>
      <c r="I3486" s="2">
        <v>2.3199999999999998</v>
      </c>
      <c r="J3486" t="s">
        <v>145</v>
      </c>
      <c r="K3486" t="s">
        <v>146</v>
      </c>
      <c r="L3486" s="3" t="str">
        <f>+INDEX([1]!TABLA_MAESTRO_DE_ARTICULO[SubGroupName],MATCH(Tabla_lineas[[#This Row],[CODIGO SAP]],[1]!TABLA_MAESTRO_DE_ARTICULO[ItemCode],0))</f>
        <v>CAPSULA DURA</v>
      </c>
      <c r="M3486" t="s">
        <v>147</v>
      </c>
      <c r="N3486">
        <v>29</v>
      </c>
      <c r="O3486" t="s">
        <v>45</v>
      </c>
      <c r="S3486" s="2">
        <v>1600</v>
      </c>
      <c r="T3486">
        <v>3456</v>
      </c>
      <c r="U3486">
        <v>2.3199999999999998</v>
      </c>
      <c r="V3486">
        <v>2.16</v>
      </c>
      <c r="W3486">
        <v>0.8</v>
      </c>
      <c r="Z3486" s="4" t="s">
        <v>46</v>
      </c>
      <c r="AA3486" t="s">
        <v>120</v>
      </c>
      <c r="AB3486">
        <v>46132</v>
      </c>
      <c r="AG3486">
        <v>0</v>
      </c>
      <c r="AH3486">
        <v>1600</v>
      </c>
      <c r="AM3486" t="str">
        <f>SUBSTITUTE(Tabla_lineas[[#This Row],[Codigo Liname]]," ","")</f>
        <v>J0141</v>
      </c>
    </row>
    <row r="3487" spans="1:39" customFormat="1" x14ac:dyDescent="0.25">
      <c r="A3487" s="2">
        <v>281</v>
      </c>
      <c r="B3487" t="s">
        <v>908</v>
      </c>
      <c r="C3487">
        <f t="shared" si="54"/>
        <v>1633043</v>
      </c>
      <c r="D3487">
        <v>848</v>
      </c>
      <c r="E3487" t="s">
        <v>266</v>
      </c>
      <c r="F3487">
        <v>0.56000000000000005</v>
      </c>
      <c r="G3487">
        <v>0.53</v>
      </c>
      <c r="H3487" t="s">
        <v>267</v>
      </c>
      <c r="I3487" s="2">
        <v>0.53</v>
      </c>
      <c r="J3487" t="s">
        <v>268</v>
      </c>
      <c r="K3487" t="s">
        <v>269</v>
      </c>
      <c r="L3487" s="3" t="str">
        <f>+INDEX([1]!TABLA_MAESTRO_DE_ARTICULO[SubGroupName],MATCH(Tabla_lineas[[#This Row],[CODIGO SAP]],[1]!TABLA_MAESTRO_DE_ARTICULO[ItemCode],0))</f>
        <v>COMPRIMIDO</v>
      </c>
      <c r="M3487" t="s">
        <v>270</v>
      </c>
      <c r="N3487">
        <v>30</v>
      </c>
      <c r="O3487" t="s">
        <v>45</v>
      </c>
      <c r="S3487" s="2">
        <v>1600</v>
      </c>
      <c r="T3487">
        <v>832</v>
      </c>
      <c r="U3487">
        <v>0.53</v>
      </c>
      <c r="V3487">
        <v>0.52</v>
      </c>
      <c r="W3487">
        <v>0.12</v>
      </c>
      <c r="Z3487" s="4" t="s">
        <v>53</v>
      </c>
      <c r="AA3487" t="s">
        <v>126</v>
      </c>
      <c r="AB3487">
        <v>46132</v>
      </c>
      <c r="AG3487">
        <v>0</v>
      </c>
      <c r="AH3487">
        <v>1600</v>
      </c>
      <c r="AM3487" t="str">
        <f>SUBSTITUTE(Tabla_lineas[[#This Row],[Codigo Liname]]," ","")</f>
        <v>C0901</v>
      </c>
    </row>
    <row r="3488" spans="1:39" customFormat="1" x14ac:dyDescent="0.25">
      <c r="A3488" s="2">
        <v>281</v>
      </c>
      <c r="B3488" t="s">
        <v>908</v>
      </c>
      <c r="C3488">
        <f t="shared" si="54"/>
        <v>1633043</v>
      </c>
      <c r="D3488">
        <v>1976.8</v>
      </c>
      <c r="E3488" t="s">
        <v>298</v>
      </c>
      <c r="F3488">
        <v>14.58</v>
      </c>
      <c r="G3488">
        <v>14.58</v>
      </c>
      <c r="H3488" t="s">
        <v>299</v>
      </c>
      <c r="I3488" s="2">
        <v>24.71</v>
      </c>
      <c r="J3488" t="s">
        <v>300</v>
      </c>
      <c r="K3488" t="s">
        <v>301</v>
      </c>
      <c r="L3488" s="3" t="str">
        <f>+INDEX([1]!TABLA_MAESTRO_DE_ARTICULO[SubGroupName],MATCH(Tabla_lineas[[#This Row],[CODIGO SAP]],[1]!TABLA_MAESTRO_DE_ARTICULO[ItemCode],0))</f>
        <v>SUSPENSION</v>
      </c>
      <c r="M3488" t="s">
        <v>302</v>
      </c>
      <c r="N3488">
        <v>33</v>
      </c>
      <c r="O3488" t="s">
        <v>65</v>
      </c>
      <c r="S3488" s="2">
        <v>80</v>
      </c>
      <c r="T3488">
        <v>1165.5999999999999</v>
      </c>
      <c r="U3488">
        <v>24.71</v>
      </c>
      <c r="V3488">
        <v>14.57</v>
      </c>
      <c r="W3488">
        <v>5.5</v>
      </c>
      <c r="Z3488" s="4" t="s">
        <v>46</v>
      </c>
      <c r="AA3488" t="s">
        <v>153</v>
      </c>
      <c r="AB3488">
        <v>46096</v>
      </c>
      <c r="AG3488">
        <v>0</v>
      </c>
      <c r="AH3488">
        <v>80</v>
      </c>
      <c r="AM3488" t="str">
        <f>SUBSTITUTE(Tabla_lineas[[#This Row],[Codigo Liname]]," ","")</f>
        <v>M0104</v>
      </c>
    </row>
    <row r="3489" spans="1:39" customFormat="1" x14ac:dyDescent="0.25">
      <c r="A3489" s="2">
        <v>281</v>
      </c>
      <c r="B3489" t="s">
        <v>908</v>
      </c>
      <c r="C3489">
        <f t="shared" si="54"/>
        <v>1633043</v>
      </c>
      <c r="D3489">
        <v>5520</v>
      </c>
      <c r="E3489" t="s">
        <v>303</v>
      </c>
      <c r="F3489">
        <v>0.75</v>
      </c>
      <c r="G3489">
        <v>0.69</v>
      </c>
      <c r="H3489" t="s">
        <v>304</v>
      </c>
      <c r="I3489" s="2">
        <v>0.69</v>
      </c>
      <c r="J3489" t="s">
        <v>305</v>
      </c>
      <c r="K3489" t="s">
        <v>306</v>
      </c>
      <c r="L3489" s="3" t="str">
        <f>+INDEX([1]!TABLA_MAESTRO_DE_ARTICULO[SubGroupName],MATCH(Tabla_lineas[[#This Row],[CODIGO SAP]],[1]!TABLA_MAESTRO_DE_ARTICULO[ItemCode],0))</f>
        <v>COMPRIMIDO</v>
      </c>
      <c r="M3489" t="s">
        <v>307</v>
      </c>
      <c r="N3489">
        <v>34</v>
      </c>
      <c r="O3489" t="s">
        <v>45</v>
      </c>
      <c r="P3489">
        <v>138600</v>
      </c>
      <c r="Q3489">
        <v>3275900</v>
      </c>
      <c r="R3489">
        <v>3414500</v>
      </c>
      <c r="S3489" s="2">
        <v>8000</v>
      </c>
      <c r="T3489">
        <v>5440</v>
      </c>
      <c r="U3489">
        <v>0.69</v>
      </c>
      <c r="V3489">
        <v>0.68</v>
      </c>
      <c r="W3489">
        <v>0.14000000000000001</v>
      </c>
      <c r="Z3489" s="4" t="s">
        <v>46</v>
      </c>
      <c r="AA3489" t="s">
        <v>120</v>
      </c>
      <c r="AB3489">
        <v>46132</v>
      </c>
      <c r="AG3489">
        <v>0</v>
      </c>
      <c r="AH3489">
        <v>8000</v>
      </c>
      <c r="AM3489" t="str">
        <f>SUBSTITUTE(Tabla_lineas[[#This Row],[Codigo Liname]]," ","")</f>
        <v>M0105</v>
      </c>
    </row>
    <row r="3490" spans="1:39" customFormat="1" x14ac:dyDescent="0.25">
      <c r="A3490" s="2">
        <v>281</v>
      </c>
      <c r="B3490" t="s">
        <v>908</v>
      </c>
      <c r="C3490">
        <f t="shared" si="54"/>
        <v>1633043</v>
      </c>
      <c r="D3490">
        <v>8720</v>
      </c>
      <c r="E3490" t="s">
        <v>308</v>
      </c>
      <c r="F3490">
        <v>5.07</v>
      </c>
      <c r="G3490">
        <v>5.07</v>
      </c>
      <c r="H3490" t="s">
        <v>309</v>
      </c>
      <c r="I3490" s="2">
        <v>10.9</v>
      </c>
      <c r="J3490" t="s">
        <v>310</v>
      </c>
      <c r="K3490" t="s">
        <v>311</v>
      </c>
      <c r="L3490" s="3" t="str">
        <f>+INDEX([1]!TABLA_MAESTRO_DE_ARTICULO[SubGroupName],MATCH(Tabla_lineas[[#This Row],[CODIGO SAP]],[1]!TABLA_MAESTRO_DE_ARTICULO[ItemCode],0))</f>
        <v>SOLUCION INYECTABLE</v>
      </c>
      <c r="M3490" t="s">
        <v>312</v>
      </c>
      <c r="N3490">
        <v>36</v>
      </c>
      <c r="O3490" t="s">
        <v>249</v>
      </c>
      <c r="S3490" s="2">
        <v>800</v>
      </c>
      <c r="T3490">
        <v>4056</v>
      </c>
      <c r="U3490">
        <v>10.9</v>
      </c>
      <c r="V3490">
        <v>5.07</v>
      </c>
      <c r="W3490">
        <v>1</v>
      </c>
      <c r="Z3490" s="4" t="s">
        <v>53</v>
      </c>
      <c r="AA3490" t="s">
        <v>126</v>
      </c>
      <c r="AB3490">
        <v>46132</v>
      </c>
      <c r="AG3490">
        <v>0</v>
      </c>
      <c r="AH3490">
        <v>800</v>
      </c>
      <c r="AM3490" t="str">
        <f>SUBSTITUTE(Tabla_lineas[[#This Row],[Codigo Liname]]," ","")</f>
        <v>M0109</v>
      </c>
    </row>
    <row r="3491" spans="1:39" customFormat="1" x14ac:dyDescent="0.25">
      <c r="A3491" s="2">
        <v>281</v>
      </c>
      <c r="B3491" t="s">
        <v>908</v>
      </c>
      <c r="C3491">
        <f t="shared" si="54"/>
        <v>1633043</v>
      </c>
      <c r="D3491">
        <v>5304</v>
      </c>
      <c r="E3491" t="s">
        <v>574</v>
      </c>
      <c r="F3491">
        <v>5.79</v>
      </c>
      <c r="G3491">
        <v>5.79</v>
      </c>
      <c r="H3491" t="s">
        <v>575</v>
      </c>
      <c r="I3491" s="2">
        <v>6.63</v>
      </c>
      <c r="J3491" t="s">
        <v>576</v>
      </c>
      <c r="K3491" t="s">
        <v>577</v>
      </c>
      <c r="L3491" s="3" t="str">
        <f>+INDEX([1]!TABLA_MAESTRO_DE_ARTICULO[SubGroupName],MATCH(Tabla_lineas[[#This Row],[CODIGO SAP]],[1]!TABLA_MAESTRO_DE_ARTICULO[ItemCode],0))</f>
        <v>COMPRIMIDO</v>
      </c>
      <c r="M3491" t="s">
        <v>578</v>
      </c>
      <c r="N3491">
        <v>37</v>
      </c>
      <c r="O3491" t="s">
        <v>45</v>
      </c>
      <c r="S3491" s="2">
        <v>800</v>
      </c>
      <c r="T3491">
        <v>4624</v>
      </c>
      <c r="U3491">
        <v>6.63</v>
      </c>
      <c r="V3491">
        <v>5.78</v>
      </c>
      <c r="W3491">
        <v>0.7</v>
      </c>
      <c r="Z3491" s="4" t="s">
        <v>46</v>
      </c>
      <c r="AA3491" t="s">
        <v>126</v>
      </c>
      <c r="AB3491">
        <v>46132</v>
      </c>
      <c r="AG3491">
        <v>0</v>
      </c>
      <c r="AH3491">
        <v>800</v>
      </c>
      <c r="AM3491" t="str">
        <f>SUBSTITUTE(Tabla_lineas[[#This Row],[Codigo Liname]]," ","")</f>
        <v>J0166</v>
      </c>
    </row>
    <row r="3492" spans="1:39" customFormat="1" x14ac:dyDescent="0.25">
      <c r="A3492" s="2">
        <v>281</v>
      </c>
      <c r="B3492" t="s">
        <v>908</v>
      </c>
      <c r="C3492">
        <f t="shared" si="54"/>
        <v>1633043</v>
      </c>
      <c r="D3492">
        <v>2299.1999999999998</v>
      </c>
      <c r="E3492" t="s">
        <v>76</v>
      </c>
      <c r="F3492">
        <v>14.47</v>
      </c>
      <c r="G3492">
        <v>14.37</v>
      </c>
      <c r="H3492" t="s">
        <v>77</v>
      </c>
      <c r="I3492" s="2">
        <v>14.37</v>
      </c>
      <c r="J3492" t="s">
        <v>78</v>
      </c>
      <c r="K3492" t="s">
        <v>79</v>
      </c>
      <c r="L3492" s="3" t="str">
        <f>+INDEX([1]!TABLA_MAESTRO_DE_ARTICULO[SubGroupName],MATCH(Tabla_lineas[[#This Row],[CODIGO SAP]],[1]!TABLA_MAESTRO_DE_ARTICULO[ItemCode],0))</f>
        <v>SOLUCION INYECTABLE</v>
      </c>
      <c r="M3492" t="s">
        <v>80</v>
      </c>
      <c r="N3492">
        <v>38</v>
      </c>
      <c r="O3492" t="s">
        <v>81</v>
      </c>
      <c r="S3492" s="2">
        <v>160</v>
      </c>
      <c r="T3492">
        <v>2297.6</v>
      </c>
      <c r="U3492">
        <v>14.37</v>
      </c>
      <c r="V3492">
        <v>14.36</v>
      </c>
      <c r="W3492">
        <v>4</v>
      </c>
      <c r="Z3492" s="4" t="s">
        <v>46</v>
      </c>
      <c r="AA3492" t="s">
        <v>153</v>
      </c>
      <c r="AB3492">
        <v>46132</v>
      </c>
      <c r="AG3492">
        <v>0</v>
      </c>
      <c r="AH3492">
        <v>160</v>
      </c>
      <c r="AM3492" t="str">
        <f>SUBSTITUTE(Tabla_lineas[[#This Row],[Codigo Liname]]," ","")</f>
        <v>N0112</v>
      </c>
    </row>
    <row r="3493" spans="1:39" customFormat="1" x14ac:dyDescent="0.25">
      <c r="A3493" s="2">
        <v>281</v>
      </c>
      <c r="B3493" t="s">
        <v>908</v>
      </c>
      <c r="C3493">
        <f t="shared" si="54"/>
        <v>1633043</v>
      </c>
      <c r="D3493">
        <v>88080</v>
      </c>
      <c r="E3493" t="s">
        <v>82</v>
      </c>
      <c r="F3493">
        <v>1.61</v>
      </c>
      <c r="G3493">
        <v>1.61</v>
      </c>
      <c r="H3493" t="s">
        <v>83</v>
      </c>
      <c r="I3493" s="2">
        <v>3.67</v>
      </c>
      <c r="J3493" t="s">
        <v>84</v>
      </c>
      <c r="K3493" t="s">
        <v>85</v>
      </c>
      <c r="L3493" s="3" t="str">
        <f>+INDEX([1]!TABLA_MAESTRO_DE_ARTICULO[SubGroupName],MATCH(Tabla_lineas[[#This Row],[CODIGO SAP]],[1]!TABLA_MAESTRO_DE_ARTICULO[ItemCode],0))</f>
        <v>COMPRIMIDO</v>
      </c>
      <c r="M3493" t="s">
        <v>86</v>
      </c>
      <c r="N3493">
        <v>39</v>
      </c>
      <c r="O3493" t="s">
        <v>45</v>
      </c>
      <c r="S3493" s="2">
        <v>24000</v>
      </c>
      <c r="T3493">
        <v>38400</v>
      </c>
      <c r="U3493">
        <v>3.67</v>
      </c>
      <c r="V3493">
        <v>1.6</v>
      </c>
      <c r="W3493">
        <v>0.15</v>
      </c>
      <c r="Z3493" s="4" t="s">
        <v>46</v>
      </c>
      <c r="AA3493" t="s">
        <v>126</v>
      </c>
      <c r="AB3493">
        <v>46132</v>
      </c>
      <c r="AG3493">
        <v>0</v>
      </c>
      <c r="AH3493">
        <v>24000</v>
      </c>
      <c r="AM3493" t="str">
        <f>SUBSTITUTE(Tabla_lineas[[#This Row],[Codigo Liname]]," ","")</f>
        <v>C0902</v>
      </c>
    </row>
    <row r="3494" spans="1:39" customFormat="1" x14ac:dyDescent="0.25">
      <c r="A3494" s="2">
        <v>281</v>
      </c>
      <c r="B3494" t="s">
        <v>908</v>
      </c>
      <c r="C3494">
        <f t="shared" si="54"/>
        <v>1633043</v>
      </c>
      <c r="D3494">
        <v>40448</v>
      </c>
      <c r="E3494" t="s">
        <v>313</v>
      </c>
      <c r="F3494">
        <v>5.29</v>
      </c>
      <c r="G3494">
        <v>5.29</v>
      </c>
      <c r="H3494" t="s">
        <v>314</v>
      </c>
      <c r="I3494" s="2">
        <v>6.32</v>
      </c>
      <c r="J3494" t="s">
        <v>315</v>
      </c>
      <c r="K3494" t="s">
        <v>316</v>
      </c>
      <c r="L3494" s="3" t="str">
        <f>+INDEX([1]!TABLA_MAESTRO_DE_ARTICULO[SubGroupName],MATCH(Tabla_lineas[[#This Row],[CODIGO SAP]],[1]!TABLA_MAESTRO_DE_ARTICULO[ItemCode],0))</f>
        <v>SOLUCION INYECTABLE</v>
      </c>
      <c r="M3494" t="s">
        <v>317</v>
      </c>
      <c r="N3494">
        <v>40</v>
      </c>
      <c r="O3494" t="s">
        <v>249</v>
      </c>
      <c r="S3494" s="2">
        <v>6400</v>
      </c>
      <c r="T3494">
        <v>33792</v>
      </c>
      <c r="U3494">
        <v>6.32</v>
      </c>
      <c r="V3494">
        <v>5.28</v>
      </c>
      <c r="W3494">
        <v>0.7</v>
      </c>
      <c r="Z3494" s="4" t="s">
        <v>46</v>
      </c>
      <c r="AA3494" t="s">
        <v>120</v>
      </c>
      <c r="AB3494">
        <v>46132</v>
      </c>
      <c r="AG3494">
        <v>0</v>
      </c>
      <c r="AH3494">
        <v>6400</v>
      </c>
      <c r="AM3494" t="str">
        <f>SUBSTITUTE(Tabla_lineas[[#This Row],[Codigo Liname]]," ","")</f>
        <v>N0205</v>
      </c>
    </row>
    <row r="3495" spans="1:39" customFormat="1" x14ac:dyDescent="0.25">
      <c r="A3495" s="2">
        <v>281</v>
      </c>
      <c r="B3495" t="s">
        <v>908</v>
      </c>
      <c r="C3495">
        <f t="shared" si="54"/>
        <v>1633043</v>
      </c>
      <c r="D3495">
        <v>53600</v>
      </c>
      <c r="E3495" t="s">
        <v>318</v>
      </c>
      <c r="F3495">
        <v>1.26</v>
      </c>
      <c r="G3495">
        <v>1.26</v>
      </c>
      <c r="H3495" t="s">
        <v>319</v>
      </c>
      <c r="I3495" s="2">
        <v>3.35</v>
      </c>
      <c r="J3495" t="s">
        <v>320</v>
      </c>
      <c r="K3495" t="s">
        <v>321</v>
      </c>
      <c r="L3495" s="3" t="str">
        <f>+INDEX([1]!TABLA_MAESTRO_DE_ARTICULO[SubGroupName],MATCH(Tabla_lineas[[#This Row],[CODIGO SAP]],[1]!TABLA_MAESTRO_DE_ARTICULO[ItemCode],0))</f>
        <v>COMPRIMIDO</v>
      </c>
      <c r="M3495" t="s">
        <v>322</v>
      </c>
      <c r="N3495">
        <v>41</v>
      </c>
      <c r="O3495" t="s">
        <v>45</v>
      </c>
      <c r="S3495" s="2">
        <v>16000</v>
      </c>
      <c r="T3495">
        <v>20000</v>
      </c>
      <c r="U3495">
        <v>3.35</v>
      </c>
      <c r="V3495">
        <v>1.25</v>
      </c>
      <c r="W3495">
        <v>0.2</v>
      </c>
      <c r="Z3495" s="4" t="s">
        <v>46</v>
      </c>
      <c r="AA3495" t="s">
        <v>120</v>
      </c>
      <c r="AB3495">
        <v>46132</v>
      </c>
      <c r="AG3495">
        <v>0</v>
      </c>
      <c r="AH3495">
        <v>16000</v>
      </c>
      <c r="AM3495" t="str">
        <f>SUBSTITUTE(Tabla_lineas[[#This Row],[Codigo Liname]]," ","")</f>
        <v>A1004</v>
      </c>
    </row>
    <row r="3496" spans="1:39" customFormat="1" x14ac:dyDescent="0.25">
      <c r="A3496" s="2">
        <v>281</v>
      </c>
      <c r="B3496" t="s">
        <v>908</v>
      </c>
      <c r="C3496">
        <f t="shared" si="54"/>
        <v>1633043</v>
      </c>
      <c r="D3496">
        <v>2824</v>
      </c>
      <c r="E3496" t="s">
        <v>323</v>
      </c>
      <c r="F3496">
        <v>5.91</v>
      </c>
      <c r="G3496">
        <v>3.53</v>
      </c>
      <c r="H3496" t="s">
        <v>324</v>
      </c>
      <c r="I3496" s="2">
        <v>3.53</v>
      </c>
      <c r="J3496" t="s">
        <v>325</v>
      </c>
      <c r="K3496" t="s">
        <v>326</v>
      </c>
      <c r="L3496" s="3" t="str">
        <f>+INDEX([1]!TABLA_MAESTRO_DE_ARTICULO[SubGroupName],MATCH(Tabla_lineas[[#This Row],[CODIGO SAP]],[1]!TABLA_MAESTRO_DE_ARTICULO[ItemCode],0))</f>
        <v>SOLUCION INYECTABLE</v>
      </c>
      <c r="M3496" t="s">
        <v>327</v>
      </c>
      <c r="N3496">
        <v>43</v>
      </c>
      <c r="O3496" t="s">
        <v>249</v>
      </c>
      <c r="S3496" s="2">
        <v>800</v>
      </c>
      <c r="T3496">
        <v>2816</v>
      </c>
      <c r="U3496">
        <v>3.53</v>
      </c>
      <c r="V3496">
        <v>3.52</v>
      </c>
      <c r="W3496">
        <v>0.7</v>
      </c>
      <c r="Z3496" s="4" t="s">
        <v>46</v>
      </c>
      <c r="AA3496" t="s">
        <v>153</v>
      </c>
      <c r="AB3496">
        <v>46132</v>
      </c>
      <c r="AG3496">
        <v>0</v>
      </c>
      <c r="AH3496">
        <v>800</v>
      </c>
      <c r="AM3496" t="str">
        <f>SUBSTITUTE(Tabla_lineas[[#This Row],[Codigo Liname]]," ","")</f>
        <v>A0308</v>
      </c>
    </row>
    <row r="3497" spans="1:39" customFormat="1" x14ac:dyDescent="0.25">
      <c r="A3497" s="2">
        <v>281</v>
      </c>
      <c r="B3497" t="s">
        <v>908</v>
      </c>
      <c r="C3497">
        <f t="shared" si="54"/>
        <v>1633043</v>
      </c>
      <c r="D3497">
        <v>600</v>
      </c>
      <c r="E3497" t="s">
        <v>328</v>
      </c>
      <c r="F3497">
        <v>0.92</v>
      </c>
      <c r="G3497">
        <v>0.75</v>
      </c>
      <c r="H3497" t="s">
        <v>329</v>
      </c>
      <c r="I3497" s="2">
        <v>0.75</v>
      </c>
      <c r="J3497" t="s">
        <v>330</v>
      </c>
      <c r="K3497" t="s">
        <v>331</v>
      </c>
      <c r="L3497" s="3" t="str">
        <f>+INDEX([1]!TABLA_MAESTRO_DE_ARTICULO[SubGroupName],MATCH(Tabla_lineas[[#This Row],[CODIGO SAP]],[1]!TABLA_MAESTRO_DE_ARTICULO[ItemCode],0))</f>
        <v>COMPRIMIDO</v>
      </c>
      <c r="M3497" t="s">
        <v>332</v>
      </c>
      <c r="N3497">
        <v>44</v>
      </c>
      <c r="O3497" t="s">
        <v>45</v>
      </c>
      <c r="P3497">
        <v>63200</v>
      </c>
      <c r="Q3497">
        <v>247600</v>
      </c>
      <c r="R3497">
        <v>310800</v>
      </c>
      <c r="S3497" s="2">
        <v>800</v>
      </c>
      <c r="T3497">
        <v>592</v>
      </c>
      <c r="U3497">
        <v>0.75</v>
      </c>
      <c r="V3497">
        <v>0.74</v>
      </c>
      <c r="W3497">
        <v>0.2</v>
      </c>
      <c r="Z3497" s="4" t="s">
        <v>46</v>
      </c>
      <c r="AA3497" t="s">
        <v>120</v>
      </c>
      <c r="AB3497">
        <v>46132</v>
      </c>
      <c r="AG3497">
        <v>0</v>
      </c>
      <c r="AH3497">
        <v>800</v>
      </c>
      <c r="AM3497" t="str">
        <f>SUBSTITUTE(Tabla_lineas[[#This Row],[Codigo Liname]]," ","")</f>
        <v>P0109</v>
      </c>
    </row>
    <row r="3498" spans="1:39" customFormat="1" x14ac:dyDescent="0.25">
      <c r="A3498" s="2">
        <v>281</v>
      </c>
      <c r="B3498" t="s">
        <v>908</v>
      </c>
      <c r="C3498">
        <f t="shared" si="54"/>
        <v>1633043</v>
      </c>
      <c r="D3498">
        <v>350.79999999999995</v>
      </c>
      <c r="E3498" t="s">
        <v>98</v>
      </c>
      <c r="F3498">
        <v>9.4</v>
      </c>
      <c r="G3498">
        <v>8.77</v>
      </c>
      <c r="H3498" t="s">
        <v>99</v>
      </c>
      <c r="I3498" s="2">
        <v>8.77</v>
      </c>
      <c r="J3498" t="s">
        <v>100</v>
      </c>
      <c r="K3498" t="s">
        <v>101</v>
      </c>
      <c r="L3498" s="3" t="str">
        <f>+INDEX([1]!TABLA_MAESTRO_DE_ARTICULO[SubGroupName],MATCH(Tabla_lineas[[#This Row],[CODIGO SAP]],[1]!TABLA_MAESTRO_DE_ARTICULO[ItemCode],0))</f>
        <v>GOTAS</v>
      </c>
      <c r="M3498" t="s">
        <v>102</v>
      </c>
      <c r="N3498">
        <v>48</v>
      </c>
      <c r="O3498" t="s">
        <v>103</v>
      </c>
      <c r="S3498" s="2">
        <v>40</v>
      </c>
      <c r="T3498">
        <v>350.4</v>
      </c>
      <c r="U3498">
        <v>8.77</v>
      </c>
      <c r="V3498">
        <v>8.76</v>
      </c>
      <c r="W3498">
        <v>3</v>
      </c>
      <c r="Z3498" s="4" t="s">
        <v>46</v>
      </c>
      <c r="AA3498" t="s">
        <v>153</v>
      </c>
      <c r="AB3498">
        <v>46132</v>
      </c>
      <c r="AG3498">
        <v>0</v>
      </c>
      <c r="AH3498">
        <v>40</v>
      </c>
      <c r="AM3498" t="str">
        <f>SUBSTITUTE(Tabla_lineas[[#This Row],[Codigo Liname]]," ","")</f>
        <v>N0210</v>
      </c>
    </row>
    <row r="3499" spans="1:39" customFormat="1" x14ac:dyDescent="0.25">
      <c r="A3499" s="2">
        <v>281</v>
      </c>
      <c r="B3499" t="s">
        <v>908</v>
      </c>
      <c r="C3499">
        <f t="shared" si="54"/>
        <v>1633043</v>
      </c>
      <c r="D3499">
        <v>1115.2</v>
      </c>
      <c r="E3499" t="s">
        <v>353</v>
      </c>
      <c r="F3499">
        <v>11.88</v>
      </c>
      <c r="G3499">
        <v>11.88</v>
      </c>
      <c r="H3499" t="s">
        <v>354</v>
      </c>
      <c r="I3499" s="2">
        <v>13.94</v>
      </c>
      <c r="J3499" t="s">
        <v>355</v>
      </c>
      <c r="K3499" t="s">
        <v>356</v>
      </c>
      <c r="L3499" s="3" t="str">
        <f>+INDEX([1]!TABLA_MAESTRO_DE_ARTICULO[SubGroupName],MATCH(Tabla_lineas[[#This Row],[CODIGO SAP]],[1]!TABLA_MAESTRO_DE_ARTICULO[ItemCode],0))</f>
        <v>JARABE</v>
      </c>
      <c r="M3499" t="s">
        <v>357</v>
      </c>
      <c r="N3499">
        <v>47</v>
      </c>
      <c r="O3499" t="s">
        <v>181</v>
      </c>
      <c r="S3499" s="2">
        <v>80</v>
      </c>
      <c r="T3499">
        <v>949.5999999999998</v>
      </c>
      <c r="U3499">
        <v>13.94</v>
      </c>
      <c r="V3499">
        <v>11.87</v>
      </c>
      <c r="W3499">
        <v>5.5</v>
      </c>
      <c r="Z3499" s="4" t="s">
        <v>46</v>
      </c>
      <c r="AA3499" t="s">
        <v>153</v>
      </c>
      <c r="AB3499">
        <v>46096</v>
      </c>
      <c r="AG3499">
        <v>0</v>
      </c>
      <c r="AH3499">
        <v>80</v>
      </c>
      <c r="AM3499" t="str">
        <f>SUBSTITUTE(Tabla_lineas[[#This Row],[Codigo Liname]]," ","")</f>
        <v>N0209</v>
      </c>
    </row>
    <row r="3500" spans="1:39" customFormat="1" x14ac:dyDescent="0.25">
      <c r="A3500" s="2">
        <v>281</v>
      </c>
      <c r="B3500" t="s">
        <v>908</v>
      </c>
      <c r="C3500">
        <f t="shared" si="54"/>
        <v>1633043</v>
      </c>
      <c r="D3500">
        <v>3000</v>
      </c>
      <c r="E3500" t="s">
        <v>104</v>
      </c>
      <c r="F3500">
        <v>0.3</v>
      </c>
      <c r="G3500">
        <v>0.25</v>
      </c>
      <c r="H3500" t="s">
        <v>105</v>
      </c>
      <c r="I3500" s="2">
        <v>0.25</v>
      </c>
      <c r="J3500" t="s">
        <v>106</v>
      </c>
      <c r="K3500" t="s">
        <v>107</v>
      </c>
      <c r="L3500" s="3" t="str">
        <f>+INDEX([1]!TABLA_MAESTRO_DE_ARTICULO[SubGroupName],MATCH(Tabla_lineas[[#This Row],[CODIGO SAP]],[1]!TABLA_MAESTRO_DE_ARTICULO[ItemCode],0))</f>
        <v>COMPRIMIDO</v>
      </c>
      <c r="M3500" t="s">
        <v>108</v>
      </c>
      <c r="N3500">
        <v>46</v>
      </c>
      <c r="O3500" t="s">
        <v>45</v>
      </c>
      <c r="S3500" s="2">
        <v>12000</v>
      </c>
      <c r="T3500">
        <v>2880</v>
      </c>
      <c r="U3500">
        <v>0.25</v>
      </c>
      <c r="V3500">
        <v>0.24</v>
      </c>
      <c r="W3500">
        <v>0.12</v>
      </c>
      <c r="Z3500" s="4" t="s">
        <v>46</v>
      </c>
      <c r="AA3500" t="s">
        <v>126</v>
      </c>
      <c r="AB3500">
        <v>46132</v>
      </c>
      <c r="AG3500">
        <v>0</v>
      </c>
      <c r="AH3500">
        <v>12000</v>
      </c>
      <c r="AM3500" t="str">
        <f>SUBSTITUTE(Tabla_lineas[[#This Row],[Codigo Liname]]," ","")</f>
        <v>N0208</v>
      </c>
    </row>
    <row r="3501" spans="1:39" customFormat="1" x14ac:dyDescent="0.25">
      <c r="A3501" s="2">
        <v>281</v>
      </c>
      <c r="B3501" t="s">
        <v>908</v>
      </c>
      <c r="C3501">
        <f t="shared" si="54"/>
        <v>1633043</v>
      </c>
      <c r="D3501">
        <v>560</v>
      </c>
      <c r="E3501" t="s">
        <v>374</v>
      </c>
      <c r="F3501">
        <v>2.0699999999999998</v>
      </c>
      <c r="G3501">
        <v>1.4</v>
      </c>
      <c r="H3501" t="s">
        <v>375</v>
      </c>
      <c r="I3501" s="2">
        <v>1.4</v>
      </c>
      <c r="J3501" t="s">
        <v>376</v>
      </c>
      <c r="K3501" t="s">
        <v>377</v>
      </c>
      <c r="L3501" s="3" t="str">
        <f>+INDEX([1]!TABLA_MAESTRO_DE_ARTICULO[SubGroupName],MATCH(Tabla_lineas[[#This Row],[CODIGO SAP]],[1]!TABLA_MAESTRO_DE_ARTICULO[ItemCode],0))</f>
        <v>COMPRIMIDO</v>
      </c>
      <c r="M3501" t="s">
        <v>378</v>
      </c>
      <c r="N3501">
        <v>50</v>
      </c>
      <c r="O3501" t="s">
        <v>45</v>
      </c>
      <c r="S3501" s="2">
        <v>400</v>
      </c>
      <c r="T3501">
        <v>556</v>
      </c>
      <c r="U3501">
        <v>1.4</v>
      </c>
      <c r="V3501">
        <v>1.39</v>
      </c>
      <c r="W3501">
        <v>0.25</v>
      </c>
      <c r="Z3501" s="4" t="s">
        <v>53</v>
      </c>
      <c r="AA3501" t="s">
        <v>120</v>
      </c>
      <c r="AB3501">
        <v>46132</v>
      </c>
      <c r="AG3501">
        <v>0</v>
      </c>
      <c r="AH3501">
        <v>400</v>
      </c>
      <c r="AM3501" t="str">
        <f>SUBSTITUTE(Tabla_lineas[[#This Row],[Codigo Liname]]," ","")</f>
        <v>H0209</v>
      </c>
    </row>
    <row r="3502" spans="1:39" customFormat="1" x14ac:dyDescent="0.25">
      <c r="A3502" s="2">
        <v>281</v>
      </c>
      <c r="B3502" t="s">
        <v>908</v>
      </c>
      <c r="C3502">
        <f t="shared" si="54"/>
        <v>1633043</v>
      </c>
      <c r="D3502">
        <v>479.7999999999999</v>
      </c>
      <c r="E3502" t="s">
        <v>395</v>
      </c>
      <c r="F3502">
        <v>39.200000000000003</v>
      </c>
      <c r="G3502">
        <v>23.99</v>
      </c>
      <c r="H3502" t="s">
        <v>396</v>
      </c>
      <c r="I3502" s="2">
        <v>23.99</v>
      </c>
      <c r="J3502" t="s">
        <v>397</v>
      </c>
      <c r="K3502" t="s">
        <v>398</v>
      </c>
      <c r="L3502" s="3" t="str">
        <f>+INDEX([1]!TABLA_MAESTRO_DE_ARTICULO[SubGroupName],MATCH(Tabla_lineas[[#This Row],[CODIGO SAP]],[1]!TABLA_MAESTRO_DE_ARTICULO[ItemCode],0))</f>
        <v>JARABE</v>
      </c>
      <c r="M3502" t="s">
        <v>399</v>
      </c>
      <c r="N3502">
        <v>59</v>
      </c>
      <c r="O3502" t="s">
        <v>400</v>
      </c>
      <c r="S3502" s="2">
        <v>20</v>
      </c>
      <c r="T3502">
        <v>479.6</v>
      </c>
      <c r="U3502">
        <v>23.99</v>
      </c>
      <c r="V3502">
        <v>23.98</v>
      </c>
      <c r="W3502">
        <v>5</v>
      </c>
      <c r="Z3502" s="4" t="s">
        <v>46</v>
      </c>
      <c r="AA3502" t="s">
        <v>153</v>
      </c>
      <c r="AB3502">
        <v>46096</v>
      </c>
      <c r="AG3502">
        <v>0</v>
      </c>
      <c r="AH3502">
        <v>20</v>
      </c>
      <c r="AM3502" t="str">
        <f>SUBSTITUTE(Tabla_lineas[[#This Row],[Codigo Liname]]," ","")</f>
        <v>A1205</v>
      </c>
    </row>
    <row r="3503" spans="1:39" customFormat="1" x14ac:dyDescent="0.25">
      <c r="A3503" s="2">
        <v>282</v>
      </c>
      <c r="B3503" t="s">
        <v>909</v>
      </c>
      <c r="C3503">
        <f t="shared" si="54"/>
        <v>1632982</v>
      </c>
      <c r="D3503">
        <v>10503</v>
      </c>
      <c r="E3503" t="s">
        <v>115</v>
      </c>
      <c r="F3503">
        <v>2.5099999999999998</v>
      </c>
      <c r="G3503">
        <v>2.5099999999999998</v>
      </c>
      <c r="H3503" t="s">
        <v>116</v>
      </c>
      <c r="I3503" s="2">
        <v>3.89</v>
      </c>
      <c r="J3503" t="s">
        <v>117</v>
      </c>
      <c r="K3503" t="s">
        <v>118</v>
      </c>
      <c r="L3503" s="3" t="str">
        <f>+INDEX([1]!TABLA_MAESTRO_DE_ARTICULO[SubGroupName],MATCH(Tabla_lineas[[#This Row],[CODIGO SAP]],[1]!TABLA_MAESTRO_DE_ARTICULO[ItemCode],0))</f>
        <v>COMPRIMIDO</v>
      </c>
      <c r="M3503" t="s">
        <v>119</v>
      </c>
      <c r="N3503">
        <v>1</v>
      </c>
      <c r="O3503" t="s">
        <v>45</v>
      </c>
      <c r="S3503" s="2">
        <v>2700</v>
      </c>
      <c r="T3503">
        <v>6750</v>
      </c>
      <c r="U3503">
        <v>3.89</v>
      </c>
      <c r="V3503">
        <v>2.5</v>
      </c>
      <c r="W3503">
        <v>0.7</v>
      </c>
      <c r="Z3503" s="4" t="s">
        <v>53</v>
      </c>
      <c r="AA3503" t="s">
        <v>120</v>
      </c>
      <c r="AB3503">
        <v>46132</v>
      </c>
      <c r="AG3503">
        <v>0</v>
      </c>
      <c r="AH3503">
        <v>2700</v>
      </c>
      <c r="AM3503" t="str">
        <f>SUBSTITUTE(Tabla_lineas[[#This Row],[Codigo Liname]]," ","")</f>
        <v>J0504</v>
      </c>
    </row>
    <row r="3504" spans="1:39" customFormat="1" x14ac:dyDescent="0.25">
      <c r="A3504" s="2">
        <v>282</v>
      </c>
      <c r="B3504" t="s">
        <v>909</v>
      </c>
      <c r="C3504">
        <f t="shared" si="54"/>
        <v>1632982</v>
      </c>
      <c r="D3504">
        <v>299.5</v>
      </c>
      <c r="E3504" t="s">
        <v>155</v>
      </c>
      <c r="F3504">
        <v>28.3</v>
      </c>
      <c r="G3504">
        <v>28.3</v>
      </c>
      <c r="H3504" t="s">
        <v>156</v>
      </c>
      <c r="I3504" s="2">
        <v>29.95</v>
      </c>
      <c r="J3504" t="s">
        <v>157</v>
      </c>
      <c r="K3504" t="s">
        <v>158</v>
      </c>
      <c r="L3504" s="3" t="str">
        <f>+INDEX([1]!TABLA_MAESTRO_DE_ARTICULO[SubGroupName],MATCH(Tabla_lineas[[#This Row],[CODIGO SAP]],[1]!TABLA_MAESTRO_DE_ARTICULO[ItemCode],0))</f>
        <v>CREMA DERMICA</v>
      </c>
      <c r="M3504" t="s">
        <v>159</v>
      </c>
      <c r="N3504">
        <v>2</v>
      </c>
      <c r="O3504" t="s">
        <v>160</v>
      </c>
      <c r="S3504" s="2">
        <v>10</v>
      </c>
      <c r="T3504">
        <v>282.89999999999998</v>
      </c>
      <c r="U3504">
        <v>29.95</v>
      </c>
      <c r="V3504">
        <v>28.29</v>
      </c>
      <c r="W3504">
        <v>5</v>
      </c>
      <c r="Z3504" s="4" t="s">
        <v>46</v>
      </c>
      <c r="AA3504" t="s">
        <v>153</v>
      </c>
      <c r="AB3504">
        <v>46132</v>
      </c>
      <c r="AG3504">
        <v>0</v>
      </c>
      <c r="AH3504">
        <v>10</v>
      </c>
      <c r="AM3504" t="str">
        <f>SUBSTITUTE(Tabla_lineas[[#This Row],[Codigo Liname]]," ","")</f>
        <v>D0603</v>
      </c>
    </row>
    <row r="3505" spans="1:39" customFormat="1" x14ac:dyDescent="0.25">
      <c r="A3505" s="2">
        <v>282</v>
      </c>
      <c r="B3505" t="s">
        <v>909</v>
      </c>
      <c r="C3505">
        <f t="shared" si="54"/>
        <v>1632982</v>
      </c>
      <c r="D3505">
        <v>67620</v>
      </c>
      <c r="E3505" t="s">
        <v>171</v>
      </c>
      <c r="F3505">
        <v>1.82</v>
      </c>
      <c r="G3505">
        <v>1.82</v>
      </c>
      <c r="H3505" t="s">
        <v>172</v>
      </c>
      <c r="I3505" s="2">
        <v>2.94</v>
      </c>
      <c r="J3505" t="s">
        <v>173</v>
      </c>
      <c r="K3505" t="s">
        <v>174</v>
      </c>
      <c r="L3505" s="3" t="str">
        <f>+INDEX([1]!TABLA_MAESTRO_DE_ARTICULO[SubGroupName],MATCH(Tabla_lineas[[#This Row],[CODIGO SAP]],[1]!TABLA_MAESTRO_DE_ARTICULO[ItemCode],0))</f>
        <v>COMPRIMIDO</v>
      </c>
      <c r="M3505" t="s">
        <v>175</v>
      </c>
      <c r="N3505">
        <v>4</v>
      </c>
      <c r="O3505" t="s">
        <v>45</v>
      </c>
      <c r="S3505" s="2">
        <v>23000</v>
      </c>
      <c r="T3505">
        <v>41630</v>
      </c>
      <c r="U3505">
        <v>2.94</v>
      </c>
      <c r="V3505">
        <v>1.81</v>
      </c>
      <c r="W3505">
        <v>0.7</v>
      </c>
      <c r="Z3505" s="4" t="s">
        <v>46</v>
      </c>
      <c r="AA3505" t="s">
        <v>120</v>
      </c>
      <c r="AB3505">
        <v>46132</v>
      </c>
      <c r="AG3505">
        <v>0</v>
      </c>
      <c r="AH3505">
        <v>23000</v>
      </c>
      <c r="AM3505" t="str">
        <f>SUBSTITUTE(Tabla_lineas[[#This Row],[Codigo Liname]]," ","")</f>
        <v>J0105</v>
      </c>
    </row>
    <row r="3506" spans="1:39" customFormat="1" x14ac:dyDescent="0.25">
      <c r="A3506" s="2">
        <v>282</v>
      </c>
      <c r="B3506" t="s">
        <v>909</v>
      </c>
      <c r="C3506">
        <f t="shared" si="54"/>
        <v>1632982</v>
      </c>
      <c r="D3506">
        <v>42732</v>
      </c>
      <c r="E3506" t="s">
        <v>176</v>
      </c>
      <c r="F3506">
        <v>16.7</v>
      </c>
      <c r="G3506">
        <v>16.7</v>
      </c>
      <c r="H3506" t="s">
        <v>177</v>
      </c>
      <c r="I3506" s="2">
        <v>35.61</v>
      </c>
      <c r="J3506" t="s">
        <v>178</v>
      </c>
      <c r="K3506" t="s">
        <v>179</v>
      </c>
      <c r="L3506" s="3" t="str">
        <f>+INDEX([1]!TABLA_MAESTRO_DE_ARTICULO[SubGroupName],MATCH(Tabla_lineas[[#This Row],[CODIGO SAP]],[1]!TABLA_MAESTRO_DE_ARTICULO[ItemCode],0))</f>
        <v>POLVO PARA SUSPENSION</v>
      </c>
      <c r="M3506" t="s">
        <v>180</v>
      </c>
      <c r="N3506">
        <v>5</v>
      </c>
      <c r="O3506" t="s">
        <v>181</v>
      </c>
      <c r="S3506" s="2">
        <v>1200</v>
      </c>
      <c r="T3506">
        <v>20028</v>
      </c>
      <c r="U3506">
        <v>35.61</v>
      </c>
      <c r="V3506">
        <v>16.690000000000001</v>
      </c>
      <c r="W3506">
        <v>5.5</v>
      </c>
      <c r="Z3506" s="4" t="s">
        <v>46</v>
      </c>
      <c r="AA3506" t="s">
        <v>153</v>
      </c>
      <c r="AB3506">
        <v>46096</v>
      </c>
      <c r="AG3506">
        <v>0</v>
      </c>
      <c r="AH3506">
        <v>1200</v>
      </c>
      <c r="AM3506" t="str">
        <f>SUBSTITUTE(Tabla_lineas[[#This Row],[Codigo Liname]]," ","")</f>
        <v>J0157</v>
      </c>
    </row>
    <row r="3507" spans="1:39" customFormat="1" x14ac:dyDescent="0.25">
      <c r="A3507" s="2">
        <v>282</v>
      </c>
      <c r="B3507" t="s">
        <v>909</v>
      </c>
      <c r="C3507">
        <f t="shared" si="54"/>
        <v>1632982</v>
      </c>
      <c r="D3507">
        <v>8000</v>
      </c>
      <c r="E3507" t="s">
        <v>188</v>
      </c>
      <c r="F3507">
        <v>0.66</v>
      </c>
      <c r="G3507">
        <v>0.66</v>
      </c>
      <c r="H3507" t="s">
        <v>189</v>
      </c>
      <c r="I3507" s="2">
        <v>1</v>
      </c>
      <c r="J3507" t="s">
        <v>190</v>
      </c>
      <c r="K3507" t="s">
        <v>191</v>
      </c>
      <c r="L3507" s="3" t="str">
        <f>+INDEX([1]!TABLA_MAESTRO_DE_ARTICULO[SubGroupName],MATCH(Tabla_lineas[[#This Row],[CODIGO SAP]],[1]!TABLA_MAESTRO_DE_ARTICULO[ItemCode],0))</f>
        <v>COMPRIMIDO</v>
      </c>
      <c r="M3507" t="s">
        <v>192</v>
      </c>
      <c r="N3507">
        <v>9</v>
      </c>
      <c r="O3507" t="s">
        <v>45</v>
      </c>
      <c r="S3507" s="2">
        <v>8000</v>
      </c>
      <c r="T3507">
        <v>5200</v>
      </c>
      <c r="U3507">
        <v>1</v>
      </c>
      <c r="V3507">
        <v>0.65</v>
      </c>
      <c r="W3507">
        <v>0.2</v>
      </c>
      <c r="Z3507" s="4" t="s">
        <v>53</v>
      </c>
      <c r="AA3507" t="s">
        <v>153</v>
      </c>
      <c r="AB3507">
        <v>46096</v>
      </c>
      <c r="AG3507">
        <v>0</v>
      </c>
      <c r="AH3507">
        <v>8000</v>
      </c>
      <c r="AM3507" t="str">
        <f>SUBSTITUTE(Tabla_lineas[[#This Row],[Codigo Liname]]," ","")</f>
        <v>R0501</v>
      </c>
    </row>
    <row r="3508" spans="1:39" customFormat="1" x14ac:dyDescent="0.25">
      <c r="A3508" s="2">
        <v>282</v>
      </c>
      <c r="B3508" t="s">
        <v>909</v>
      </c>
      <c r="C3508">
        <f t="shared" si="54"/>
        <v>1632982</v>
      </c>
      <c r="D3508">
        <v>3030</v>
      </c>
      <c r="E3508" t="s">
        <v>121</v>
      </c>
      <c r="F3508">
        <v>2.0099999999999998</v>
      </c>
      <c r="G3508">
        <v>2.0099999999999998</v>
      </c>
      <c r="H3508" t="s">
        <v>122</v>
      </c>
      <c r="I3508" s="2">
        <v>2.02</v>
      </c>
      <c r="J3508" t="s">
        <v>123</v>
      </c>
      <c r="K3508" t="s">
        <v>124</v>
      </c>
      <c r="L3508" s="3" t="str">
        <f>+INDEX([1]!TABLA_MAESTRO_DE_ARTICULO[SubGroupName],MATCH(Tabla_lineas[[#This Row],[CODIGO SAP]],[1]!TABLA_MAESTRO_DE_ARTICULO[ItemCode],0))</f>
        <v>COMPRIMIDO</v>
      </c>
      <c r="M3508" t="s">
        <v>125</v>
      </c>
      <c r="N3508">
        <v>8</v>
      </c>
      <c r="O3508" t="s">
        <v>45</v>
      </c>
      <c r="S3508" s="2">
        <v>1500</v>
      </c>
      <c r="T3508">
        <v>3000</v>
      </c>
      <c r="U3508">
        <v>2.02</v>
      </c>
      <c r="V3508">
        <v>2</v>
      </c>
      <c r="W3508">
        <v>0.15</v>
      </c>
      <c r="Z3508" s="4" t="s">
        <v>53</v>
      </c>
      <c r="AA3508" t="s">
        <v>126</v>
      </c>
      <c r="AB3508">
        <v>46132</v>
      </c>
      <c r="AG3508">
        <v>0</v>
      </c>
      <c r="AH3508">
        <v>1500</v>
      </c>
      <c r="AM3508" t="str">
        <f>SUBSTITUTE(Tabla_lineas[[#This Row],[Codigo Liname]]," ","")</f>
        <v>C1001</v>
      </c>
    </row>
    <row r="3509" spans="1:39" customFormat="1" x14ac:dyDescent="0.25">
      <c r="A3509" s="2">
        <v>282</v>
      </c>
      <c r="B3509" t="s">
        <v>909</v>
      </c>
      <c r="C3509">
        <f t="shared" si="54"/>
        <v>1632982</v>
      </c>
      <c r="D3509">
        <v>8952</v>
      </c>
      <c r="E3509" t="s">
        <v>127</v>
      </c>
      <c r="F3509">
        <v>7.87</v>
      </c>
      <c r="G3509">
        <v>7.87</v>
      </c>
      <c r="H3509" t="s">
        <v>128</v>
      </c>
      <c r="I3509" s="2">
        <v>11.19</v>
      </c>
      <c r="J3509" t="s">
        <v>129</v>
      </c>
      <c r="K3509" t="s">
        <v>130</v>
      </c>
      <c r="L3509" s="3" t="str">
        <f>+INDEX([1]!TABLA_MAESTRO_DE_ARTICULO[SubGroupName],MATCH(Tabla_lineas[[#This Row],[CODIGO SAP]],[1]!TABLA_MAESTRO_DE_ARTICULO[ItemCode],0))</f>
        <v>COMPRIMIDO</v>
      </c>
      <c r="M3509" t="s">
        <v>131</v>
      </c>
      <c r="N3509">
        <v>10</v>
      </c>
      <c r="O3509" t="s">
        <v>132</v>
      </c>
      <c r="S3509" s="2">
        <v>800</v>
      </c>
      <c r="T3509">
        <v>6288</v>
      </c>
      <c r="U3509">
        <v>11.19</v>
      </c>
      <c r="V3509">
        <v>7.86</v>
      </c>
      <c r="W3509">
        <v>1.3</v>
      </c>
      <c r="Z3509" s="4" t="s">
        <v>53</v>
      </c>
      <c r="AA3509" t="s">
        <v>126</v>
      </c>
      <c r="AB3509">
        <v>46132</v>
      </c>
      <c r="AG3509">
        <v>0</v>
      </c>
      <c r="AH3509">
        <v>800</v>
      </c>
      <c r="AM3509" t="str">
        <f>SUBSTITUTE(Tabla_lineas[[#This Row],[Codigo Liname]]," ","")</f>
        <v>J0113</v>
      </c>
    </row>
    <row r="3510" spans="1:39" customFormat="1" x14ac:dyDescent="0.25">
      <c r="A3510" s="2">
        <v>282</v>
      </c>
      <c r="B3510" t="s">
        <v>909</v>
      </c>
      <c r="C3510">
        <f t="shared" si="54"/>
        <v>1632982</v>
      </c>
      <c r="D3510">
        <v>21576</v>
      </c>
      <c r="E3510" t="s">
        <v>203</v>
      </c>
      <c r="F3510">
        <v>1.64</v>
      </c>
      <c r="G3510">
        <v>1.64</v>
      </c>
      <c r="H3510" t="s">
        <v>204</v>
      </c>
      <c r="I3510" s="2">
        <v>3.72</v>
      </c>
      <c r="J3510" t="s">
        <v>205</v>
      </c>
      <c r="K3510" t="s">
        <v>206</v>
      </c>
      <c r="L3510" s="3" t="str">
        <f>+INDEX([1]!TABLA_MAESTRO_DE_ARTICULO[SubGroupName],MATCH(Tabla_lineas[[#This Row],[CODIGO SAP]],[1]!TABLA_MAESTRO_DE_ARTICULO[ItemCode],0))</f>
        <v>COMPRIMIDO</v>
      </c>
      <c r="M3510" t="s">
        <v>207</v>
      </c>
      <c r="N3510">
        <v>15</v>
      </c>
      <c r="O3510" t="s">
        <v>45</v>
      </c>
      <c r="S3510" s="2">
        <v>5800</v>
      </c>
      <c r="T3510">
        <v>9512</v>
      </c>
      <c r="U3510">
        <v>3.72</v>
      </c>
      <c r="V3510">
        <v>1.64</v>
      </c>
      <c r="W3510">
        <v>0.38</v>
      </c>
      <c r="Z3510" s="4" t="s">
        <v>46</v>
      </c>
      <c r="AA3510" t="s">
        <v>120</v>
      </c>
      <c r="AB3510">
        <v>46132</v>
      </c>
      <c r="AG3510">
        <v>0</v>
      </c>
      <c r="AH3510">
        <v>5800</v>
      </c>
      <c r="AM3510" t="str">
        <f>SUBSTITUTE(Tabla_lineas[[#This Row],[Codigo Liname]]," ","")</f>
        <v>J0127</v>
      </c>
    </row>
    <row r="3511" spans="1:39" customFormat="1" x14ac:dyDescent="0.25">
      <c r="A3511" s="2">
        <v>282</v>
      </c>
      <c r="B3511" t="s">
        <v>909</v>
      </c>
      <c r="C3511">
        <f t="shared" si="54"/>
        <v>1632982</v>
      </c>
      <c r="D3511">
        <v>2394.6</v>
      </c>
      <c r="E3511" t="s">
        <v>208</v>
      </c>
      <c r="F3511">
        <v>14.8</v>
      </c>
      <c r="G3511">
        <v>12.2</v>
      </c>
      <c r="H3511" t="s">
        <v>209</v>
      </c>
      <c r="I3511" s="2">
        <v>12.28</v>
      </c>
      <c r="J3511" t="s">
        <v>210</v>
      </c>
      <c r="K3511" t="s">
        <v>211</v>
      </c>
      <c r="L3511" s="3" t="str">
        <f>+INDEX([1]!TABLA_MAESTRO_DE_ARTICULO[SubGroupName],MATCH(Tabla_lineas[[#This Row],[CODIGO SAP]],[1]!TABLA_MAESTRO_DE_ARTICULO[ItemCode],0))</f>
        <v>JARABE</v>
      </c>
      <c r="M3511" t="s">
        <v>212</v>
      </c>
      <c r="N3511">
        <v>18</v>
      </c>
      <c r="O3511" t="s">
        <v>181</v>
      </c>
      <c r="S3511" s="2">
        <v>195</v>
      </c>
      <c r="T3511">
        <v>2377.0499999999997</v>
      </c>
      <c r="U3511">
        <v>12.28</v>
      </c>
      <c r="V3511">
        <v>12.19</v>
      </c>
      <c r="W3511">
        <v>5</v>
      </c>
      <c r="Z3511" s="4" t="s">
        <v>53</v>
      </c>
      <c r="AA3511" t="s">
        <v>153</v>
      </c>
      <c r="AB3511">
        <v>46132</v>
      </c>
      <c r="AG3511">
        <v>0</v>
      </c>
      <c r="AH3511">
        <v>195</v>
      </c>
      <c r="AM3511" t="str">
        <f>SUBSTITUTE(Tabla_lineas[[#This Row],[Codigo Liname]]," ","")</f>
        <v>R0602</v>
      </c>
    </row>
    <row r="3512" spans="1:39" customFormat="1" x14ac:dyDescent="0.25">
      <c r="A3512" s="2">
        <v>282</v>
      </c>
      <c r="B3512" t="s">
        <v>909</v>
      </c>
      <c r="C3512">
        <f t="shared" si="54"/>
        <v>1632982</v>
      </c>
      <c r="D3512">
        <v>1440</v>
      </c>
      <c r="E3512" t="s">
        <v>213</v>
      </c>
      <c r="F3512">
        <v>0.47</v>
      </c>
      <c r="G3512">
        <v>0.45</v>
      </c>
      <c r="H3512" t="s">
        <v>214</v>
      </c>
      <c r="I3512" s="2">
        <v>0.45</v>
      </c>
      <c r="J3512" t="s">
        <v>215</v>
      </c>
      <c r="K3512" t="s">
        <v>216</v>
      </c>
      <c r="L3512" s="3" t="str">
        <f>+INDEX([1]!TABLA_MAESTRO_DE_ARTICULO[SubGroupName],MATCH(Tabla_lineas[[#This Row],[CODIGO SAP]],[1]!TABLA_MAESTRO_DE_ARTICULO[ItemCode],0))</f>
        <v>COMPRIMIDO</v>
      </c>
      <c r="M3512" t="s">
        <v>217</v>
      </c>
      <c r="N3512">
        <v>17</v>
      </c>
      <c r="O3512" t="s">
        <v>45</v>
      </c>
      <c r="S3512" s="2">
        <v>3200</v>
      </c>
      <c r="T3512">
        <v>1408</v>
      </c>
      <c r="U3512">
        <v>0.45</v>
      </c>
      <c r="V3512">
        <v>0.44</v>
      </c>
      <c r="W3512">
        <v>0.12</v>
      </c>
      <c r="Z3512" s="4" t="s">
        <v>46</v>
      </c>
      <c r="AA3512" t="s">
        <v>153</v>
      </c>
      <c r="AB3512">
        <v>46132</v>
      </c>
      <c r="AG3512">
        <v>0</v>
      </c>
      <c r="AH3512">
        <v>3200</v>
      </c>
      <c r="AM3512" t="str">
        <f>SUBSTITUTE(Tabla_lineas[[#This Row],[Codigo Liname]]," ","")</f>
        <v>R0601</v>
      </c>
    </row>
    <row r="3513" spans="1:39" customFormat="1" x14ac:dyDescent="0.25">
      <c r="A3513" s="2">
        <v>282</v>
      </c>
      <c r="B3513" t="s">
        <v>909</v>
      </c>
      <c r="C3513">
        <f t="shared" si="54"/>
        <v>1632982</v>
      </c>
      <c r="D3513">
        <v>2406.6</v>
      </c>
      <c r="E3513" t="s">
        <v>218</v>
      </c>
      <c r="F3513">
        <v>28.9</v>
      </c>
      <c r="G3513">
        <v>13.37</v>
      </c>
      <c r="H3513" t="s">
        <v>219</v>
      </c>
      <c r="I3513" s="2">
        <v>13.37</v>
      </c>
      <c r="J3513" t="s">
        <v>220</v>
      </c>
      <c r="K3513" t="s">
        <v>221</v>
      </c>
      <c r="L3513" s="3" t="str">
        <f>+INDEX([1]!TABLA_MAESTRO_DE_ARTICULO[SubGroupName],MATCH(Tabla_lineas[[#This Row],[CODIGO SAP]],[1]!TABLA_MAESTRO_DE_ARTICULO[ItemCode],0))</f>
        <v>CREMA DERMICA</v>
      </c>
      <c r="M3513" t="s">
        <v>222</v>
      </c>
      <c r="N3513">
        <v>20</v>
      </c>
      <c r="O3513" t="s">
        <v>223</v>
      </c>
      <c r="S3513" s="2">
        <v>180</v>
      </c>
      <c r="T3513">
        <v>2404.7999999999997</v>
      </c>
      <c r="U3513">
        <v>13.37</v>
      </c>
      <c r="V3513">
        <v>13.36</v>
      </c>
      <c r="W3513">
        <v>4.5</v>
      </c>
      <c r="Z3513" s="4" t="s">
        <v>53</v>
      </c>
      <c r="AA3513" t="s">
        <v>153</v>
      </c>
      <c r="AB3513">
        <v>46132</v>
      </c>
      <c r="AG3513">
        <v>0</v>
      </c>
      <c r="AH3513">
        <v>180</v>
      </c>
      <c r="AM3513" t="str">
        <f>SUBSTITUTE(Tabla_lineas[[#This Row],[Codigo Liname]]," ","")</f>
        <v>D0103</v>
      </c>
    </row>
    <row r="3514" spans="1:39" customFormat="1" x14ac:dyDescent="0.25">
      <c r="A3514" s="2">
        <v>282</v>
      </c>
      <c r="B3514" t="s">
        <v>909</v>
      </c>
      <c r="C3514">
        <f t="shared" si="54"/>
        <v>1632982</v>
      </c>
      <c r="D3514">
        <v>2052</v>
      </c>
      <c r="E3514" t="s">
        <v>449</v>
      </c>
      <c r="F3514">
        <v>4.2</v>
      </c>
      <c r="G3514">
        <v>2.2799999999999998</v>
      </c>
      <c r="H3514" t="s">
        <v>450</v>
      </c>
      <c r="I3514" s="2">
        <v>2.2799999999999998</v>
      </c>
      <c r="J3514" t="s">
        <v>451</v>
      </c>
      <c r="K3514" t="s">
        <v>452</v>
      </c>
      <c r="L3514" s="3" t="str">
        <f>+INDEX([1]!TABLA_MAESTRO_DE_ARTICULO[SubGroupName],MATCH(Tabla_lineas[[#This Row],[CODIGO SAP]],[1]!TABLA_MAESTRO_DE_ARTICULO[ItemCode],0))</f>
        <v>OVULO VAGINAL</v>
      </c>
      <c r="M3514" t="s">
        <v>453</v>
      </c>
      <c r="N3514">
        <v>19</v>
      </c>
      <c r="O3514" t="s">
        <v>97</v>
      </c>
      <c r="S3514" s="2">
        <v>900</v>
      </c>
      <c r="T3514">
        <v>2043</v>
      </c>
      <c r="U3514">
        <v>2.2799999999999998</v>
      </c>
      <c r="V3514">
        <v>2.27</v>
      </c>
      <c r="W3514">
        <v>0.7</v>
      </c>
      <c r="Z3514" s="4" t="s">
        <v>53</v>
      </c>
      <c r="AA3514" t="s">
        <v>126</v>
      </c>
      <c r="AB3514">
        <v>46132</v>
      </c>
      <c r="AG3514">
        <v>0</v>
      </c>
      <c r="AH3514">
        <v>900</v>
      </c>
      <c r="AM3514" t="str">
        <f>SUBSTITUTE(Tabla_lineas[[#This Row],[Codigo Liname]]," ","")</f>
        <v>G0102</v>
      </c>
    </row>
    <row r="3515" spans="1:39" customFormat="1" x14ac:dyDescent="0.25">
      <c r="A3515" s="2">
        <v>282</v>
      </c>
      <c r="B3515" t="s">
        <v>909</v>
      </c>
      <c r="C3515">
        <f t="shared" si="54"/>
        <v>1632982</v>
      </c>
      <c r="D3515">
        <v>25391.999999999996</v>
      </c>
      <c r="E3515" t="s">
        <v>229</v>
      </c>
      <c r="F3515">
        <v>19.329999999999998</v>
      </c>
      <c r="G3515">
        <v>18.399999999999999</v>
      </c>
      <c r="H3515" t="s">
        <v>230</v>
      </c>
      <c r="I3515" s="2">
        <v>18.399999999999999</v>
      </c>
      <c r="J3515" t="s">
        <v>231</v>
      </c>
      <c r="K3515" t="s">
        <v>232</v>
      </c>
      <c r="L3515" s="3" t="str">
        <f>+INDEX([1]!TABLA_MAESTRO_DE_ARTICULO[SubGroupName],MATCH(Tabla_lineas[[#This Row],[CODIGO SAP]],[1]!TABLA_MAESTRO_DE_ARTICULO[ItemCode],0))</f>
        <v>SUSPENSION</v>
      </c>
      <c r="M3515" t="s">
        <v>233</v>
      </c>
      <c r="N3515">
        <v>22</v>
      </c>
      <c r="O3515" t="s">
        <v>65</v>
      </c>
      <c r="S3515" s="2">
        <v>1380</v>
      </c>
      <c r="T3515">
        <v>25378.2</v>
      </c>
      <c r="U3515">
        <v>18.399999999999999</v>
      </c>
      <c r="V3515">
        <v>18.39</v>
      </c>
      <c r="W3515">
        <v>5.5</v>
      </c>
      <c r="Z3515" s="4" t="s">
        <v>53</v>
      </c>
      <c r="AA3515" t="s">
        <v>153</v>
      </c>
      <c r="AB3515">
        <v>46132</v>
      </c>
      <c r="AG3515">
        <v>0</v>
      </c>
      <c r="AH3515">
        <v>1380</v>
      </c>
      <c r="AM3515" t="str">
        <f>SUBSTITUTE(Tabla_lineas[[#This Row],[Codigo Liname]]," ","")</f>
        <v>J0138</v>
      </c>
    </row>
    <row r="3516" spans="1:39" customFormat="1" x14ac:dyDescent="0.25">
      <c r="A3516" s="2">
        <v>282</v>
      </c>
      <c r="B3516" t="s">
        <v>909</v>
      </c>
      <c r="C3516">
        <f t="shared" si="54"/>
        <v>1632982</v>
      </c>
      <c r="D3516">
        <v>20828</v>
      </c>
      <c r="E3516" t="s">
        <v>239</v>
      </c>
      <c r="F3516">
        <v>1.48</v>
      </c>
      <c r="G3516">
        <v>1.48</v>
      </c>
      <c r="H3516" t="s">
        <v>240</v>
      </c>
      <c r="I3516" s="2">
        <v>2.54</v>
      </c>
      <c r="J3516" t="s">
        <v>241</v>
      </c>
      <c r="K3516" t="s">
        <v>242</v>
      </c>
      <c r="L3516" s="3" t="str">
        <f>+INDEX([1]!TABLA_MAESTRO_DE_ARTICULO[SubGroupName],MATCH(Tabla_lineas[[#This Row],[CODIGO SAP]],[1]!TABLA_MAESTRO_DE_ARTICULO[ItemCode],0))</f>
        <v>COMPRIMIDO</v>
      </c>
      <c r="M3516" t="s">
        <v>243</v>
      </c>
      <c r="N3516">
        <v>21</v>
      </c>
      <c r="O3516" t="s">
        <v>45</v>
      </c>
      <c r="S3516" s="2">
        <v>8200</v>
      </c>
      <c r="T3516">
        <v>12054</v>
      </c>
      <c r="U3516">
        <v>2.54</v>
      </c>
      <c r="V3516">
        <v>1.47</v>
      </c>
      <c r="W3516">
        <v>0.4</v>
      </c>
      <c r="Z3516" s="4" t="s">
        <v>53</v>
      </c>
      <c r="AA3516" t="s">
        <v>120</v>
      </c>
      <c r="AB3516">
        <v>46132</v>
      </c>
      <c r="AG3516">
        <v>0</v>
      </c>
      <c r="AH3516">
        <v>8200</v>
      </c>
      <c r="AM3516" t="str">
        <f>SUBSTITUTE(Tabla_lineas[[#This Row],[Codigo Liname]]," ","")</f>
        <v>J0137</v>
      </c>
    </row>
    <row r="3517" spans="1:39" customFormat="1" x14ac:dyDescent="0.25">
      <c r="A3517" s="2">
        <v>282</v>
      </c>
      <c r="B3517" t="s">
        <v>909</v>
      </c>
      <c r="C3517">
        <f t="shared" si="54"/>
        <v>1632982</v>
      </c>
      <c r="D3517">
        <v>62730</v>
      </c>
      <c r="E3517" t="s">
        <v>244</v>
      </c>
      <c r="F3517">
        <v>4.03</v>
      </c>
      <c r="G3517">
        <v>4.03</v>
      </c>
      <c r="H3517" t="s">
        <v>245</v>
      </c>
      <c r="I3517" s="2">
        <v>6.97</v>
      </c>
      <c r="J3517" t="s">
        <v>246</v>
      </c>
      <c r="K3517" t="s">
        <v>247</v>
      </c>
      <c r="L3517" s="3" t="str">
        <f>+INDEX([1]!TABLA_MAESTRO_DE_ARTICULO[SubGroupName],MATCH(Tabla_lineas[[#This Row],[CODIGO SAP]],[1]!TABLA_MAESTRO_DE_ARTICULO[ItemCode],0))</f>
        <v>SOLUCION INYECTABLE</v>
      </c>
      <c r="M3517" t="s">
        <v>248</v>
      </c>
      <c r="N3517">
        <v>23</v>
      </c>
      <c r="O3517" t="s">
        <v>249</v>
      </c>
      <c r="S3517" s="2">
        <v>9000</v>
      </c>
      <c r="T3517">
        <v>36179.999999999993</v>
      </c>
      <c r="U3517">
        <v>6.97</v>
      </c>
      <c r="V3517">
        <v>4.0199999999999996</v>
      </c>
      <c r="W3517">
        <v>0.7</v>
      </c>
      <c r="Z3517" s="4" t="s">
        <v>53</v>
      </c>
      <c r="AA3517" t="s">
        <v>126</v>
      </c>
      <c r="AB3517">
        <v>46132</v>
      </c>
      <c r="AG3517">
        <v>0</v>
      </c>
      <c r="AH3517">
        <v>9000</v>
      </c>
      <c r="AM3517" t="str">
        <f>SUBSTITUTE(Tabla_lineas[[#This Row],[Codigo Liname]]," ","")</f>
        <v>H0204</v>
      </c>
    </row>
    <row r="3518" spans="1:39" customFormat="1" x14ac:dyDescent="0.25">
      <c r="A3518" s="2">
        <v>282</v>
      </c>
      <c r="B3518" t="s">
        <v>909</v>
      </c>
      <c r="C3518">
        <f t="shared" si="54"/>
        <v>1632982</v>
      </c>
      <c r="D3518">
        <v>28290.5</v>
      </c>
      <c r="E3518" t="s">
        <v>60</v>
      </c>
      <c r="F3518">
        <v>15.12</v>
      </c>
      <c r="G3518">
        <v>9.5</v>
      </c>
      <c r="H3518" t="s">
        <v>61</v>
      </c>
      <c r="I3518" s="2">
        <v>9.59</v>
      </c>
      <c r="J3518" t="s">
        <v>62</v>
      </c>
      <c r="K3518" t="s">
        <v>63</v>
      </c>
      <c r="L3518" s="3" t="str">
        <f>+INDEX([1]!TABLA_MAESTRO_DE_ARTICULO[SubGroupName],MATCH(Tabla_lineas[[#This Row],[CODIGO SAP]],[1]!TABLA_MAESTRO_DE_ARTICULO[ItemCode],0))</f>
        <v>JARABE</v>
      </c>
      <c r="M3518" t="s">
        <v>64</v>
      </c>
      <c r="N3518">
        <v>24</v>
      </c>
      <c r="O3518" t="s">
        <v>65</v>
      </c>
      <c r="S3518" s="2">
        <v>2950</v>
      </c>
      <c r="T3518">
        <v>27995.5</v>
      </c>
      <c r="U3518">
        <v>9.59</v>
      </c>
      <c r="V3518">
        <v>9.49</v>
      </c>
      <c r="W3518">
        <v>5</v>
      </c>
      <c r="Z3518" s="4" t="s">
        <v>46</v>
      </c>
      <c r="AA3518" t="s">
        <v>153</v>
      </c>
      <c r="AB3518">
        <v>46096</v>
      </c>
      <c r="AG3518">
        <v>0</v>
      </c>
      <c r="AH3518">
        <v>2950</v>
      </c>
      <c r="AM3518" t="str">
        <f>SUBSTITUTE(Tabla_lineas[[#This Row],[Codigo Liname]]," ","")</f>
        <v>R0503</v>
      </c>
    </row>
    <row r="3519" spans="1:39" customFormat="1" x14ac:dyDescent="0.25">
      <c r="A3519" s="2">
        <v>282</v>
      </c>
      <c r="B3519" t="s">
        <v>909</v>
      </c>
      <c r="C3519">
        <f t="shared" si="54"/>
        <v>1632982</v>
      </c>
      <c r="D3519">
        <v>83872</v>
      </c>
      <c r="E3519" t="s">
        <v>250</v>
      </c>
      <c r="F3519">
        <v>24.52</v>
      </c>
      <c r="G3519">
        <v>24.5</v>
      </c>
      <c r="H3519" t="s">
        <v>251</v>
      </c>
      <c r="I3519" s="2">
        <v>26.21</v>
      </c>
      <c r="J3519" t="s">
        <v>252</v>
      </c>
      <c r="K3519" t="s">
        <v>253</v>
      </c>
      <c r="L3519" s="3" t="str">
        <f>+INDEX([1]!TABLA_MAESTRO_DE_ARTICULO[SubGroupName],MATCH(Tabla_lineas[[#This Row],[CODIGO SAP]],[1]!TABLA_MAESTRO_DE_ARTICULO[ItemCode],0))</f>
        <v>GEL</v>
      </c>
      <c r="M3519" t="s">
        <v>254</v>
      </c>
      <c r="N3519">
        <v>26</v>
      </c>
      <c r="O3519" t="s">
        <v>255</v>
      </c>
      <c r="S3519" s="2">
        <v>3200</v>
      </c>
      <c r="T3519">
        <v>78368</v>
      </c>
      <c r="U3519">
        <v>26.21</v>
      </c>
      <c r="V3519">
        <v>24.49</v>
      </c>
      <c r="W3519">
        <v>5</v>
      </c>
      <c r="Z3519" s="4" t="s">
        <v>53</v>
      </c>
      <c r="AA3519" t="s">
        <v>153</v>
      </c>
      <c r="AB3519">
        <v>46132</v>
      </c>
      <c r="AG3519">
        <v>0</v>
      </c>
      <c r="AH3519">
        <v>3200</v>
      </c>
      <c r="AM3519" t="str">
        <f>SUBSTITUTE(Tabla_lineas[[#This Row],[Codigo Liname]]," ","")</f>
        <v>M0101</v>
      </c>
    </row>
    <row r="3520" spans="1:39" customFormat="1" x14ac:dyDescent="0.25">
      <c r="A3520" s="2">
        <v>282</v>
      </c>
      <c r="B3520" t="s">
        <v>909</v>
      </c>
      <c r="C3520">
        <f t="shared" si="54"/>
        <v>1632982</v>
      </c>
      <c r="D3520">
        <v>2400</v>
      </c>
      <c r="E3520" t="s">
        <v>138</v>
      </c>
      <c r="F3520">
        <v>0.2</v>
      </c>
      <c r="G3520">
        <v>0.2</v>
      </c>
      <c r="H3520" t="s">
        <v>139</v>
      </c>
      <c r="I3520" s="2">
        <v>0.24</v>
      </c>
      <c r="J3520" t="s">
        <v>140</v>
      </c>
      <c r="K3520" t="s">
        <v>141</v>
      </c>
      <c r="L3520" s="3" t="str">
        <f>+INDEX([1]!TABLA_MAESTRO_DE_ARTICULO[SubGroupName],MATCH(Tabla_lineas[[#This Row],[CODIGO SAP]],[1]!TABLA_MAESTRO_DE_ARTICULO[ItemCode],0))</f>
        <v>COMPRIMIDO</v>
      </c>
      <c r="M3520" t="s">
        <v>142</v>
      </c>
      <c r="N3520">
        <v>25</v>
      </c>
      <c r="O3520" t="s">
        <v>45</v>
      </c>
      <c r="S3520" s="2">
        <v>10000</v>
      </c>
      <c r="T3520">
        <v>1900</v>
      </c>
      <c r="U3520">
        <v>0.24</v>
      </c>
      <c r="V3520">
        <v>0.19</v>
      </c>
      <c r="W3520">
        <v>0.12</v>
      </c>
      <c r="Z3520" s="4" t="s">
        <v>53</v>
      </c>
      <c r="AA3520" t="s">
        <v>126</v>
      </c>
      <c r="AB3520">
        <v>46132</v>
      </c>
      <c r="AG3520">
        <v>0</v>
      </c>
      <c r="AH3520">
        <v>10000</v>
      </c>
      <c r="AM3520" t="str">
        <f>SUBSTITUTE(Tabla_lineas[[#This Row],[Codigo Liname]]," ","")</f>
        <v>M0102</v>
      </c>
    </row>
    <row r="3521" spans="1:39" customFormat="1" x14ac:dyDescent="0.25">
      <c r="A3521" s="2">
        <v>282</v>
      </c>
      <c r="B3521" t="s">
        <v>909</v>
      </c>
      <c r="C3521">
        <f t="shared" si="54"/>
        <v>1632982</v>
      </c>
      <c r="D3521">
        <v>16044</v>
      </c>
      <c r="E3521" t="s">
        <v>256</v>
      </c>
      <c r="F3521">
        <v>3.3</v>
      </c>
      <c r="G3521">
        <v>3.3</v>
      </c>
      <c r="H3521" t="s">
        <v>257</v>
      </c>
      <c r="I3521" s="2">
        <v>3.82</v>
      </c>
      <c r="J3521" t="s">
        <v>258</v>
      </c>
      <c r="K3521" t="s">
        <v>259</v>
      </c>
      <c r="L3521" s="3" t="str">
        <f>+INDEX([1]!TABLA_MAESTRO_DE_ARTICULO[SubGroupName],MATCH(Tabla_lineas[[#This Row],[CODIGO SAP]],[1]!TABLA_MAESTRO_DE_ARTICULO[ItemCode],0))</f>
        <v>SOLUCION INYECTABLE</v>
      </c>
      <c r="M3521" t="s">
        <v>260</v>
      </c>
      <c r="N3521">
        <v>27</v>
      </c>
      <c r="O3521" t="s">
        <v>249</v>
      </c>
      <c r="S3521" s="2">
        <v>4200</v>
      </c>
      <c r="T3521">
        <v>13818</v>
      </c>
      <c r="U3521">
        <v>3.82</v>
      </c>
      <c r="V3521">
        <v>3.29</v>
      </c>
      <c r="W3521">
        <v>0.7</v>
      </c>
      <c r="Z3521" s="4" t="s">
        <v>53</v>
      </c>
      <c r="AA3521" t="s">
        <v>153</v>
      </c>
      <c r="AB3521">
        <v>46132</v>
      </c>
      <c r="AG3521">
        <v>0</v>
      </c>
      <c r="AH3521">
        <v>4200</v>
      </c>
      <c r="AM3521" t="str">
        <f>SUBSTITUTE(Tabla_lineas[[#This Row],[Codigo Liname]]," ","")</f>
        <v>M0103</v>
      </c>
    </row>
    <row r="3522" spans="1:39" customFormat="1" x14ac:dyDescent="0.25">
      <c r="A3522" s="2">
        <v>282</v>
      </c>
      <c r="B3522" t="s">
        <v>909</v>
      </c>
      <c r="C3522">
        <f t="shared" ref="C3522:C3585" si="55">IFERROR(VALUE(RIGHT(TRIM(LEFT(B3522,SEARCH("Eco",B3522)-1)),7)),"COTI")</f>
        <v>1632982</v>
      </c>
      <c r="D3522">
        <v>8584</v>
      </c>
      <c r="E3522" t="s">
        <v>143</v>
      </c>
      <c r="F3522">
        <v>2.17</v>
      </c>
      <c r="G3522">
        <v>2.17</v>
      </c>
      <c r="H3522" t="s">
        <v>144</v>
      </c>
      <c r="I3522" s="2">
        <v>2.3199999999999998</v>
      </c>
      <c r="J3522" t="s">
        <v>145</v>
      </c>
      <c r="K3522" t="s">
        <v>146</v>
      </c>
      <c r="L3522" s="3" t="str">
        <f>+INDEX([1]!TABLA_MAESTRO_DE_ARTICULO[SubGroupName],MATCH(Tabla_lineas[[#This Row],[CODIGO SAP]],[1]!TABLA_MAESTRO_DE_ARTICULO[ItemCode],0))</f>
        <v>CAPSULA DURA</v>
      </c>
      <c r="M3522" t="s">
        <v>147</v>
      </c>
      <c r="N3522">
        <v>28</v>
      </c>
      <c r="O3522" t="s">
        <v>45</v>
      </c>
      <c r="S3522" s="2">
        <v>3700</v>
      </c>
      <c r="T3522">
        <v>7992.0000000000018</v>
      </c>
      <c r="U3522">
        <v>2.3199999999999998</v>
      </c>
      <c r="V3522">
        <v>2.16</v>
      </c>
      <c r="W3522">
        <v>0.8</v>
      </c>
      <c r="Z3522" s="4" t="s">
        <v>46</v>
      </c>
      <c r="AA3522" t="s">
        <v>120</v>
      </c>
      <c r="AB3522">
        <v>46132</v>
      </c>
      <c r="AG3522">
        <v>0</v>
      </c>
      <c r="AH3522">
        <v>3700</v>
      </c>
      <c r="AM3522" t="str">
        <f>SUBSTITUTE(Tabla_lineas[[#This Row],[Codigo Liname]]," ","")</f>
        <v>J0141</v>
      </c>
    </row>
    <row r="3523" spans="1:39" customFormat="1" x14ac:dyDescent="0.25">
      <c r="A3523" s="2">
        <v>282</v>
      </c>
      <c r="B3523" t="s">
        <v>909</v>
      </c>
      <c r="C3523">
        <f t="shared" si="55"/>
        <v>1632982</v>
      </c>
      <c r="D3523">
        <v>1908</v>
      </c>
      <c r="E3523" t="s">
        <v>266</v>
      </c>
      <c r="F3523">
        <v>0.56000000000000005</v>
      </c>
      <c r="G3523">
        <v>0.53</v>
      </c>
      <c r="H3523" t="s">
        <v>267</v>
      </c>
      <c r="I3523" s="2">
        <v>0.53</v>
      </c>
      <c r="J3523" t="s">
        <v>268</v>
      </c>
      <c r="K3523" t="s">
        <v>269</v>
      </c>
      <c r="L3523" s="3" t="str">
        <f>+INDEX([1]!TABLA_MAESTRO_DE_ARTICULO[SubGroupName],MATCH(Tabla_lineas[[#This Row],[CODIGO SAP]],[1]!TABLA_MAESTRO_DE_ARTICULO[ItemCode],0))</f>
        <v>COMPRIMIDO</v>
      </c>
      <c r="M3523" t="s">
        <v>270</v>
      </c>
      <c r="N3523">
        <v>29</v>
      </c>
      <c r="O3523" t="s">
        <v>45</v>
      </c>
      <c r="S3523" s="2">
        <v>3600</v>
      </c>
      <c r="T3523">
        <v>1872</v>
      </c>
      <c r="U3523">
        <v>0.53</v>
      </c>
      <c r="V3523">
        <v>0.52</v>
      </c>
      <c r="W3523">
        <v>0.12</v>
      </c>
      <c r="Z3523" s="4" t="s">
        <v>53</v>
      </c>
      <c r="AA3523" t="s">
        <v>126</v>
      </c>
      <c r="AB3523">
        <v>46132</v>
      </c>
      <c r="AG3523">
        <v>0</v>
      </c>
      <c r="AH3523">
        <v>3600</v>
      </c>
      <c r="AM3523" t="str">
        <f>SUBSTITUTE(Tabla_lineas[[#This Row],[Codigo Liname]]," ","")</f>
        <v>C0901</v>
      </c>
    </row>
    <row r="3524" spans="1:39" customFormat="1" x14ac:dyDescent="0.25">
      <c r="A3524" s="2">
        <v>282</v>
      </c>
      <c r="B3524" t="s">
        <v>909</v>
      </c>
      <c r="C3524">
        <f t="shared" si="55"/>
        <v>1632982</v>
      </c>
      <c r="D3524">
        <v>2375.1</v>
      </c>
      <c r="E3524" t="s">
        <v>292</v>
      </c>
      <c r="F3524">
        <v>25.27</v>
      </c>
      <c r="G3524">
        <v>18.27</v>
      </c>
      <c r="H3524" t="s">
        <v>293</v>
      </c>
      <c r="I3524" s="2">
        <v>18.27</v>
      </c>
      <c r="J3524" t="s">
        <v>294</v>
      </c>
      <c r="K3524" t="s">
        <v>295</v>
      </c>
      <c r="L3524" s="3" t="str">
        <f>+INDEX([1]!TABLA_MAESTRO_DE_ARTICULO[SubGroupName],MATCH(Tabla_lineas[[#This Row],[CODIGO SAP]],[1]!TABLA_MAESTRO_DE_ARTICULO[ItemCode],0))</f>
        <v>CREMA DERMICA</v>
      </c>
      <c r="M3524" t="s">
        <v>296</v>
      </c>
      <c r="N3524">
        <v>30</v>
      </c>
      <c r="O3524" t="s">
        <v>297</v>
      </c>
      <c r="S3524" s="2">
        <v>130</v>
      </c>
      <c r="T3524">
        <v>2373.8000000000002</v>
      </c>
      <c r="U3524">
        <v>18.27</v>
      </c>
      <c r="V3524">
        <v>18.260000000000002</v>
      </c>
      <c r="W3524">
        <v>5</v>
      </c>
      <c r="Z3524" s="4" t="s">
        <v>46</v>
      </c>
      <c r="AA3524" t="s">
        <v>153</v>
      </c>
      <c r="AB3524">
        <v>46132</v>
      </c>
      <c r="AG3524">
        <v>0</v>
      </c>
      <c r="AH3524">
        <v>130</v>
      </c>
      <c r="AM3524" t="str">
        <f>SUBSTITUTE(Tabla_lineas[[#This Row],[Codigo Liname]]," ","")</f>
        <v>D0704</v>
      </c>
    </row>
    <row r="3525" spans="1:39" customFormat="1" x14ac:dyDescent="0.25">
      <c r="A3525" s="2">
        <v>282</v>
      </c>
      <c r="B3525" t="s">
        <v>909</v>
      </c>
      <c r="C3525">
        <f t="shared" si="55"/>
        <v>1632982</v>
      </c>
      <c r="D3525">
        <v>42007</v>
      </c>
      <c r="E3525" t="s">
        <v>298</v>
      </c>
      <c r="F3525">
        <v>14.58</v>
      </c>
      <c r="G3525">
        <v>14.58</v>
      </c>
      <c r="H3525" t="s">
        <v>299</v>
      </c>
      <c r="I3525" s="2">
        <v>24.71</v>
      </c>
      <c r="J3525" t="s">
        <v>300</v>
      </c>
      <c r="K3525" t="s">
        <v>301</v>
      </c>
      <c r="L3525" s="3" t="str">
        <f>+INDEX([1]!TABLA_MAESTRO_DE_ARTICULO[SubGroupName],MATCH(Tabla_lineas[[#This Row],[CODIGO SAP]],[1]!TABLA_MAESTRO_DE_ARTICULO[ItemCode],0))</f>
        <v>SUSPENSION</v>
      </c>
      <c r="M3525" t="s">
        <v>302</v>
      </c>
      <c r="N3525">
        <v>33</v>
      </c>
      <c r="O3525" t="s">
        <v>65</v>
      </c>
      <c r="S3525" s="2">
        <v>1700</v>
      </c>
      <c r="T3525">
        <v>24769</v>
      </c>
      <c r="U3525">
        <v>24.71</v>
      </c>
      <c r="V3525">
        <v>14.57</v>
      </c>
      <c r="W3525">
        <v>5.5</v>
      </c>
      <c r="Z3525" s="4" t="s">
        <v>46</v>
      </c>
      <c r="AA3525" t="s">
        <v>153</v>
      </c>
      <c r="AB3525">
        <v>46096</v>
      </c>
      <c r="AG3525">
        <v>0</v>
      </c>
      <c r="AH3525">
        <v>1700</v>
      </c>
      <c r="AM3525" t="str">
        <f>SUBSTITUTE(Tabla_lineas[[#This Row],[Codigo Liname]]," ","")</f>
        <v>M0104</v>
      </c>
    </row>
    <row r="3526" spans="1:39" customFormat="1" x14ac:dyDescent="0.25">
      <c r="A3526" s="2">
        <v>282</v>
      </c>
      <c r="B3526" t="s">
        <v>909</v>
      </c>
      <c r="C3526">
        <f t="shared" si="55"/>
        <v>1632982</v>
      </c>
      <c r="D3526">
        <v>33120</v>
      </c>
      <c r="E3526" t="s">
        <v>303</v>
      </c>
      <c r="F3526">
        <v>0.75</v>
      </c>
      <c r="G3526">
        <v>0.69</v>
      </c>
      <c r="H3526" t="s">
        <v>304</v>
      </c>
      <c r="I3526" s="2">
        <v>0.69</v>
      </c>
      <c r="J3526" t="s">
        <v>305</v>
      </c>
      <c r="K3526" t="s">
        <v>306</v>
      </c>
      <c r="L3526" s="3" t="str">
        <f>+INDEX([1]!TABLA_MAESTRO_DE_ARTICULO[SubGroupName],MATCH(Tabla_lineas[[#This Row],[CODIGO SAP]],[1]!TABLA_MAESTRO_DE_ARTICULO[ItemCode],0))</f>
        <v>COMPRIMIDO</v>
      </c>
      <c r="M3526" t="s">
        <v>307</v>
      </c>
      <c r="N3526">
        <v>32</v>
      </c>
      <c r="O3526" t="s">
        <v>45</v>
      </c>
      <c r="P3526">
        <v>138600</v>
      </c>
      <c r="Q3526">
        <v>3275900</v>
      </c>
      <c r="R3526">
        <v>3414500</v>
      </c>
      <c r="S3526" s="2">
        <v>48000</v>
      </c>
      <c r="T3526">
        <v>32640.000000000004</v>
      </c>
      <c r="U3526">
        <v>0.69</v>
      </c>
      <c r="V3526">
        <v>0.68</v>
      </c>
      <c r="W3526">
        <v>0.14000000000000001</v>
      </c>
      <c r="Z3526" s="4" t="s">
        <v>46</v>
      </c>
      <c r="AA3526" t="s">
        <v>120</v>
      </c>
      <c r="AB3526">
        <v>46132</v>
      </c>
      <c r="AG3526">
        <v>0</v>
      </c>
      <c r="AH3526">
        <v>48000</v>
      </c>
      <c r="AM3526" t="str">
        <f>SUBSTITUTE(Tabla_lineas[[#This Row],[Codigo Liname]]," ","")</f>
        <v>M0105</v>
      </c>
    </row>
    <row r="3527" spans="1:39" customFormat="1" x14ac:dyDescent="0.25">
      <c r="A3527" s="2">
        <v>282</v>
      </c>
      <c r="B3527" t="s">
        <v>909</v>
      </c>
      <c r="C3527">
        <f t="shared" si="55"/>
        <v>1632982</v>
      </c>
      <c r="D3527">
        <v>1020</v>
      </c>
      <c r="E3527" t="s">
        <v>454</v>
      </c>
      <c r="F3527">
        <v>0.33</v>
      </c>
      <c r="G3527">
        <v>0.33</v>
      </c>
      <c r="H3527" t="s">
        <v>455</v>
      </c>
      <c r="I3527" s="2">
        <v>0.68</v>
      </c>
      <c r="J3527" t="s">
        <v>456</v>
      </c>
      <c r="K3527" t="s">
        <v>457</v>
      </c>
      <c r="L3527" s="3" t="str">
        <f>+INDEX([1]!TABLA_MAESTRO_DE_ARTICULO[SubGroupName],MATCH(Tabla_lineas[[#This Row],[CODIGO SAP]],[1]!TABLA_MAESTRO_DE_ARTICULO[ItemCode],0))</f>
        <v>COMPRIMIDO</v>
      </c>
      <c r="M3527" t="s">
        <v>458</v>
      </c>
      <c r="N3527">
        <v>34</v>
      </c>
      <c r="O3527" t="s">
        <v>45</v>
      </c>
      <c r="S3527" s="2">
        <v>1500</v>
      </c>
      <c r="T3527">
        <v>480</v>
      </c>
      <c r="U3527">
        <v>0.68</v>
      </c>
      <c r="V3527">
        <v>0.32</v>
      </c>
      <c r="W3527">
        <v>0.12</v>
      </c>
      <c r="Z3527" s="4" t="s">
        <v>53</v>
      </c>
      <c r="AA3527" t="s">
        <v>153</v>
      </c>
      <c r="AB3527">
        <v>46132</v>
      </c>
      <c r="AG3527">
        <v>0</v>
      </c>
      <c r="AH3527">
        <v>1500</v>
      </c>
      <c r="AM3527" t="str">
        <f>SUBSTITUTE(Tabla_lineas[[#This Row],[Codigo Liname]]," ","")</f>
        <v>M0106</v>
      </c>
    </row>
    <row r="3528" spans="1:39" customFormat="1" x14ac:dyDescent="0.25">
      <c r="A3528" s="2">
        <v>282</v>
      </c>
      <c r="B3528" t="s">
        <v>909</v>
      </c>
      <c r="C3528">
        <f t="shared" si="55"/>
        <v>1632982</v>
      </c>
      <c r="D3528">
        <v>11445</v>
      </c>
      <c r="E3528" t="s">
        <v>308</v>
      </c>
      <c r="F3528">
        <v>5.07</v>
      </c>
      <c r="G3528">
        <v>5.07</v>
      </c>
      <c r="H3528" t="s">
        <v>309</v>
      </c>
      <c r="I3528" s="2">
        <v>10.9</v>
      </c>
      <c r="J3528" t="s">
        <v>310</v>
      </c>
      <c r="K3528" t="s">
        <v>311</v>
      </c>
      <c r="L3528" s="3" t="str">
        <f>+INDEX([1]!TABLA_MAESTRO_DE_ARTICULO[SubGroupName],MATCH(Tabla_lineas[[#This Row],[CODIGO SAP]],[1]!TABLA_MAESTRO_DE_ARTICULO[ItemCode],0))</f>
        <v>SOLUCION INYECTABLE</v>
      </c>
      <c r="M3528" t="s">
        <v>312</v>
      </c>
      <c r="N3528">
        <v>37</v>
      </c>
      <c r="O3528" t="s">
        <v>249</v>
      </c>
      <c r="S3528" s="2">
        <v>1050</v>
      </c>
      <c r="T3528">
        <v>5323.5</v>
      </c>
      <c r="U3528">
        <v>10.9</v>
      </c>
      <c r="V3528">
        <v>5.07</v>
      </c>
      <c r="W3528">
        <v>1</v>
      </c>
      <c r="Z3528" s="4" t="s">
        <v>46</v>
      </c>
      <c r="AA3528" t="s">
        <v>126</v>
      </c>
      <c r="AB3528">
        <v>46132</v>
      </c>
      <c r="AG3528">
        <v>0</v>
      </c>
      <c r="AH3528">
        <v>1050</v>
      </c>
      <c r="AM3528" t="str">
        <f>SUBSTITUTE(Tabla_lineas[[#This Row],[Codigo Liname]]," ","")</f>
        <v>M0109</v>
      </c>
    </row>
    <row r="3529" spans="1:39" customFormat="1" x14ac:dyDescent="0.25">
      <c r="A3529" s="2">
        <v>282</v>
      </c>
      <c r="B3529" t="s">
        <v>909</v>
      </c>
      <c r="C3529">
        <f t="shared" si="55"/>
        <v>1632982</v>
      </c>
      <c r="D3529">
        <v>3233.25</v>
      </c>
      <c r="E3529" t="s">
        <v>76</v>
      </c>
      <c r="F3529">
        <v>14.47</v>
      </c>
      <c r="G3529">
        <v>14.37</v>
      </c>
      <c r="H3529" t="s">
        <v>77</v>
      </c>
      <c r="I3529" s="2">
        <v>14.37</v>
      </c>
      <c r="J3529" t="s">
        <v>78</v>
      </c>
      <c r="K3529" t="s">
        <v>79</v>
      </c>
      <c r="L3529" s="3" t="str">
        <f>+INDEX([1]!TABLA_MAESTRO_DE_ARTICULO[SubGroupName],MATCH(Tabla_lineas[[#This Row],[CODIGO SAP]],[1]!TABLA_MAESTRO_DE_ARTICULO[ItemCode],0))</f>
        <v>SOLUCION INYECTABLE</v>
      </c>
      <c r="M3529" t="s">
        <v>80</v>
      </c>
      <c r="N3529">
        <v>39</v>
      </c>
      <c r="O3529" t="s">
        <v>81</v>
      </c>
      <c r="S3529" s="2">
        <v>225</v>
      </c>
      <c r="T3529">
        <v>3231</v>
      </c>
      <c r="U3529">
        <v>14.37</v>
      </c>
      <c r="V3529">
        <v>14.36</v>
      </c>
      <c r="W3529">
        <v>4</v>
      </c>
      <c r="Z3529" s="4" t="s">
        <v>46</v>
      </c>
      <c r="AA3529" t="s">
        <v>153</v>
      </c>
      <c r="AB3529">
        <v>46132</v>
      </c>
      <c r="AG3529">
        <v>0</v>
      </c>
      <c r="AH3529">
        <v>225</v>
      </c>
      <c r="AM3529" t="str">
        <f>SUBSTITUTE(Tabla_lineas[[#This Row],[Codigo Liname]]," ","")</f>
        <v>N0112</v>
      </c>
    </row>
    <row r="3530" spans="1:39" customFormat="1" x14ac:dyDescent="0.25">
      <c r="A3530" s="2">
        <v>282</v>
      </c>
      <c r="B3530" t="s">
        <v>909</v>
      </c>
      <c r="C3530">
        <f t="shared" si="55"/>
        <v>1632982</v>
      </c>
      <c r="D3530">
        <v>130285</v>
      </c>
      <c r="E3530" t="s">
        <v>82</v>
      </c>
      <c r="F3530">
        <v>1.61</v>
      </c>
      <c r="G3530">
        <v>1.61</v>
      </c>
      <c r="H3530" t="s">
        <v>83</v>
      </c>
      <c r="I3530" s="2">
        <v>3.67</v>
      </c>
      <c r="J3530" t="s">
        <v>84</v>
      </c>
      <c r="K3530" t="s">
        <v>85</v>
      </c>
      <c r="L3530" s="3" t="str">
        <f>+INDEX([1]!TABLA_MAESTRO_DE_ARTICULO[SubGroupName],MATCH(Tabla_lineas[[#This Row],[CODIGO SAP]],[1]!TABLA_MAESTRO_DE_ARTICULO[ItemCode],0))</f>
        <v>COMPRIMIDO</v>
      </c>
      <c r="M3530" t="s">
        <v>86</v>
      </c>
      <c r="N3530">
        <v>40</v>
      </c>
      <c r="O3530" t="s">
        <v>45</v>
      </c>
      <c r="S3530" s="2">
        <v>35500</v>
      </c>
      <c r="T3530">
        <v>56800</v>
      </c>
      <c r="U3530">
        <v>3.67</v>
      </c>
      <c r="V3530">
        <v>1.6</v>
      </c>
      <c r="W3530">
        <v>0.15</v>
      </c>
      <c r="Z3530" s="4" t="s">
        <v>46</v>
      </c>
      <c r="AA3530" t="s">
        <v>126</v>
      </c>
      <c r="AB3530">
        <v>46132</v>
      </c>
      <c r="AG3530">
        <v>0</v>
      </c>
      <c r="AH3530">
        <v>35500</v>
      </c>
      <c r="AM3530" t="str">
        <f>SUBSTITUTE(Tabla_lineas[[#This Row],[Codigo Liname]]," ","")</f>
        <v>C0902</v>
      </c>
    </row>
    <row r="3531" spans="1:39" customFormat="1" x14ac:dyDescent="0.25">
      <c r="A3531" s="2">
        <v>282</v>
      </c>
      <c r="B3531" t="s">
        <v>909</v>
      </c>
      <c r="C3531">
        <f t="shared" si="55"/>
        <v>1632982</v>
      </c>
      <c r="D3531">
        <v>2890</v>
      </c>
      <c r="E3531" t="s">
        <v>459</v>
      </c>
      <c r="F3531">
        <v>4.76</v>
      </c>
      <c r="G3531">
        <v>2.89</v>
      </c>
      <c r="H3531" t="s">
        <v>460</v>
      </c>
      <c r="I3531" s="2">
        <v>2.89</v>
      </c>
      <c r="J3531" t="s">
        <v>461</v>
      </c>
      <c r="K3531" t="s">
        <v>462</v>
      </c>
      <c r="L3531" s="3" t="str">
        <f>+INDEX([1]!TABLA_MAESTRO_DE_ARTICULO[SubGroupName],MATCH(Tabla_lineas[[#This Row],[CODIGO SAP]],[1]!TABLA_MAESTRO_DE_ARTICULO[ItemCode],0))</f>
        <v>COMPRIMIDO</v>
      </c>
      <c r="M3531" t="s">
        <v>463</v>
      </c>
      <c r="N3531">
        <v>41</v>
      </c>
      <c r="O3531" t="s">
        <v>45</v>
      </c>
      <c r="S3531" s="2">
        <v>1000</v>
      </c>
      <c r="T3531">
        <v>2880</v>
      </c>
      <c r="U3531">
        <v>2.89</v>
      </c>
      <c r="V3531">
        <v>2.88</v>
      </c>
      <c r="W3531">
        <v>0.7</v>
      </c>
      <c r="Z3531" s="4" t="s">
        <v>53</v>
      </c>
      <c r="AA3531" t="s">
        <v>120</v>
      </c>
      <c r="AB3531">
        <v>46132</v>
      </c>
      <c r="AG3531">
        <v>0</v>
      </c>
      <c r="AH3531">
        <v>1000</v>
      </c>
      <c r="AM3531" t="str">
        <f>SUBSTITUTE(Tabla_lineas[[#This Row],[Codigo Liname]]," ","")</f>
        <v>P0205</v>
      </c>
    </row>
    <row r="3532" spans="1:39" customFormat="1" x14ac:dyDescent="0.25">
      <c r="A3532" s="2">
        <v>282</v>
      </c>
      <c r="B3532" t="s">
        <v>909</v>
      </c>
      <c r="C3532">
        <f t="shared" si="55"/>
        <v>1632982</v>
      </c>
      <c r="D3532">
        <v>47400</v>
      </c>
      <c r="E3532" t="s">
        <v>313</v>
      </c>
      <c r="F3532">
        <v>5.29</v>
      </c>
      <c r="G3532">
        <v>5.29</v>
      </c>
      <c r="H3532" t="s">
        <v>314</v>
      </c>
      <c r="I3532" s="2">
        <v>6.32</v>
      </c>
      <c r="J3532" t="s">
        <v>315</v>
      </c>
      <c r="K3532" t="s">
        <v>316</v>
      </c>
      <c r="L3532" s="3" t="str">
        <f>+INDEX([1]!TABLA_MAESTRO_DE_ARTICULO[SubGroupName],MATCH(Tabla_lineas[[#This Row],[CODIGO SAP]],[1]!TABLA_MAESTRO_DE_ARTICULO[ItemCode],0))</f>
        <v>SOLUCION INYECTABLE</v>
      </c>
      <c r="M3532" t="s">
        <v>317</v>
      </c>
      <c r="N3532">
        <v>42</v>
      </c>
      <c r="O3532" t="s">
        <v>249</v>
      </c>
      <c r="S3532" s="2">
        <v>7500</v>
      </c>
      <c r="T3532">
        <v>39600</v>
      </c>
      <c r="U3532">
        <v>6.32</v>
      </c>
      <c r="V3532">
        <v>5.28</v>
      </c>
      <c r="W3532">
        <v>0.7</v>
      </c>
      <c r="Z3532" s="4" t="s">
        <v>46</v>
      </c>
      <c r="AA3532" t="s">
        <v>120</v>
      </c>
      <c r="AB3532">
        <v>46132</v>
      </c>
      <c r="AG3532">
        <v>0</v>
      </c>
      <c r="AH3532">
        <v>7500</v>
      </c>
      <c r="AM3532" t="str">
        <f>SUBSTITUTE(Tabla_lineas[[#This Row],[Codigo Liname]]," ","")</f>
        <v>N0205</v>
      </c>
    </row>
    <row r="3533" spans="1:39" customFormat="1" x14ac:dyDescent="0.25">
      <c r="A3533" s="2">
        <v>282</v>
      </c>
      <c r="B3533" t="s">
        <v>909</v>
      </c>
      <c r="C3533">
        <f t="shared" si="55"/>
        <v>1632982</v>
      </c>
      <c r="D3533">
        <v>13735</v>
      </c>
      <c r="E3533" t="s">
        <v>318</v>
      </c>
      <c r="F3533">
        <v>1.26</v>
      </c>
      <c r="G3533">
        <v>1.26</v>
      </c>
      <c r="H3533" t="s">
        <v>319</v>
      </c>
      <c r="I3533" s="2">
        <v>3.35</v>
      </c>
      <c r="J3533" t="s">
        <v>320</v>
      </c>
      <c r="K3533" t="s">
        <v>321</v>
      </c>
      <c r="L3533" s="3" t="str">
        <f>+INDEX([1]!TABLA_MAESTRO_DE_ARTICULO[SubGroupName],MATCH(Tabla_lineas[[#This Row],[CODIGO SAP]],[1]!TABLA_MAESTRO_DE_ARTICULO[ItemCode],0))</f>
        <v>COMPRIMIDO</v>
      </c>
      <c r="M3533" t="s">
        <v>322</v>
      </c>
      <c r="N3533">
        <v>43</v>
      </c>
      <c r="O3533" t="s">
        <v>45</v>
      </c>
      <c r="S3533" s="2">
        <v>4100</v>
      </c>
      <c r="T3533">
        <v>5125</v>
      </c>
      <c r="U3533">
        <v>3.35</v>
      </c>
      <c r="V3533">
        <v>1.25</v>
      </c>
      <c r="W3533">
        <v>0.2</v>
      </c>
      <c r="Z3533" s="4" t="s">
        <v>46</v>
      </c>
      <c r="AA3533" t="s">
        <v>120</v>
      </c>
      <c r="AB3533">
        <v>46132</v>
      </c>
      <c r="AG3533">
        <v>0</v>
      </c>
      <c r="AH3533">
        <v>4100</v>
      </c>
      <c r="AM3533" t="str">
        <f>SUBSTITUTE(Tabla_lineas[[#This Row],[Codigo Liname]]," ","")</f>
        <v>A1004</v>
      </c>
    </row>
    <row r="3534" spans="1:39" customFormat="1" x14ac:dyDescent="0.25">
      <c r="A3534" s="2">
        <v>282</v>
      </c>
      <c r="B3534" t="s">
        <v>909</v>
      </c>
      <c r="C3534">
        <f t="shared" si="55"/>
        <v>1632982</v>
      </c>
      <c r="D3534">
        <v>706</v>
      </c>
      <c r="E3534" t="s">
        <v>323</v>
      </c>
      <c r="F3534">
        <v>5.91</v>
      </c>
      <c r="G3534">
        <v>3.53</v>
      </c>
      <c r="H3534" t="s">
        <v>324</v>
      </c>
      <c r="I3534" s="2">
        <v>3.53</v>
      </c>
      <c r="J3534" t="s">
        <v>325</v>
      </c>
      <c r="K3534" t="s">
        <v>326</v>
      </c>
      <c r="L3534" s="3" t="str">
        <f>+INDEX([1]!TABLA_MAESTRO_DE_ARTICULO[SubGroupName],MATCH(Tabla_lineas[[#This Row],[CODIGO SAP]],[1]!TABLA_MAESTRO_DE_ARTICULO[ItemCode],0))</f>
        <v>SOLUCION INYECTABLE</v>
      </c>
      <c r="M3534" t="s">
        <v>327</v>
      </c>
      <c r="N3534">
        <v>44</v>
      </c>
      <c r="O3534" t="s">
        <v>249</v>
      </c>
      <c r="S3534" s="2">
        <v>200</v>
      </c>
      <c r="T3534">
        <v>704</v>
      </c>
      <c r="U3534">
        <v>3.53</v>
      </c>
      <c r="V3534">
        <v>3.52</v>
      </c>
      <c r="W3534">
        <v>0.7</v>
      </c>
      <c r="Z3534" s="4" t="s">
        <v>46</v>
      </c>
      <c r="AA3534" t="s">
        <v>153</v>
      </c>
      <c r="AB3534">
        <v>46132</v>
      </c>
      <c r="AG3534">
        <v>0</v>
      </c>
      <c r="AH3534">
        <v>200</v>
      </c>
      <c r="AM3534" t="str">
        <f>SUBSTITUTE(Tabla_lineas[[#This Row],[Codigo Liname]]," ","")</f>
        <v>A0308</v>
      </c>
    </row>
    <row r="3535" spans="1:39" customFormat="1" x14ac:dyDescent="0.25">
      <c r="A3535" s="2">
        <v>282</v>
      </c>
      <c r="B3535" t="s">
        <v>909</v>
      </c>
      <c r="C3535">
        <f t="shared" si="55"/>
        <v>1632982</v>
      </c>
      <c r="D3535">
        <v>352</v>
      </c>
      <c r="E3535" t="s">
        <v>87</v>
      </c>
      <c r="F3535">
        <v>0.64</v>
      </c>
      <c r="G3535">
        <v>0.44</v>
      </c>
      <c r="H3535" t="s">
        <v>88</v>
      </c>
      <c r="I3535" s="2">
        <v>0.44</v>
      </c>
      <c r="J3535" t="s">
        <v>89</v>
      </c>
      <c r="K3535" t="s">
        <v>90</v>
      </c>
      <c r="L3535" s="3" t="str">
        <f>+INDEX([1]!TABLA_MAESTRO_DE_ARTICULO[SubGroupName],MATCH(Tabla_lineas[[#This Row],[CODIGO SAP]],[1]!TABLA_MAESTRO_DE_ARTICULO[ItemCode],0))</f>
        <v>COMPRIMIDO</v>
      </c>
      <c r="M3535" t="s">
        <v>91</v>
      </c>
      <c r="N3535">
        <v>46</v>
      </c>
      <c r="O3535" t="s">
        <v>45</v>
      </c>
      <c r="S3535" s="2">
        <v>800</v>
      </c>
      <c r="T3535">
        <v>344</v>
      </c>
      <c r="U3535">
        <v>0.44</v>
      </c>
      <c r="V3535">
        <v>0.43</v>
      </c>
      <c r="W3535">
        <v>0.12</v>
      </c>
      <c r="Z3535" s="4" t="s">
        <v>46</v>
      </c>
      <c r="AA3535" t="s">
        <v>153</v>
      </c>
      <c r="AB3535">
        <v>46132</v>
      </c>
      <c r="AG3535">
        <v>0</v>
      </c>
      <c r="AH3535">
        <v>800</v>
      </c>
      <c r="AM3535" t="str">
        <f>SUBSTITUTE(Tabla_lineas[[#This Row],[Codigo Liname]]," ","")</f>
        <v>A0307</v>
      </c>
    </row>
    <row r="3536" spans="1:39" customFormat="1" x14ac:dyDescent="0.25">
      <c r="A3536" s="2">
        <v>282</v>
      </c>
      <c r="B3536" t="s">
        <v>909</v>
      </c>
      <c r="C3536">
        <f t="shared" si="55"/>
        <v>1632982</v>
      </c>
      <c r="D3536">
        <v>591</v>
      </c>
      <c r="E3536" t="s">
        <v>464</v>
      </c>
      <c r="F3536">
        <v>28.19</v>
      </c>
      <c r="G3536">
        <v>23.64</v>
      </c>
      <c r="H3536" t="s">
        <v>465</v>
      </c>
      <c r="I3536" s="2">
        <v>23.64</v>
      </c>
      <c r="J3536" t="s">
        <v>466</v>
      </c>
      <c r="K3536" t="s">
        <v>467</v>
      </c>
      <c r="L3536" s="3" t="str">
        <f>+INDEX([1]!TABLA_MAESTRO_DE_ARTICULO[SubGroupName],MATCH(Tabla_lineas[[#This Row],[CODIGO SAP]],[1]!TABLA_MAESTRO_DE_ARTICULO[ItemCode],0))</f>
        <v>GOTAS</v>
      </c>
      <c r="M3536" t="s">
        <v>468</v>
      </c>
      <c r="N3536">
        <v>45</v>
      </c>
      <c r="O3536" t="s">
        <v>469</v>
      </c>
      <c r="S3536" s="2">
        <v>25</v>
      </c>
      <c r="T3536">
        <v>590.75</v>
      </c>
      <c r="U3536">
        <v>23.64</v>
      </c>
      <c r="V3536">
        <v>23.63</v>
      </c>
      <c r="W3536">
        <v>5</v>
      </c>
      <c r="Z3536" s="4" t="s">
        <v>46</v>
      </c>
      <c r="AA3536" t="s">
        <v>153</v>
      </c>
      <c r="AB3536">
        <v>46132</v>
      </c>
      <c r="AG3536">
        <v>0</v>
      </c>
      <c r="AH3536">
        <v>25</v>
      </c>
      <c r="AM3536" t="str">
        <f>SUBSTITUTE(Tabla_lineas[[#This Row],[Codigo Liname]]," ","")</f>
        <v>A0309</v>
      </c>
    </row>
    <row r="3537" spans="1:39" customFormat="1" x14ac:dyDescent="0.25">
      <c r="A3537" s="2">
        <v>282</v>
      </c>
      <c r="B3537" t="s">
        <v>909</v>
      </c>
      <c r="C3537">
        <f t="shared" si="55"/>
        <v>1632982</v>
      </c>
      <c r="D3537">
        <v>1725</v>
      </c>
      <c r="E3537" t="s">
        <v>328</v>
      </c>
      <c r="F3537">
        <v>0.92</v>
      </c>
      <c r="G3537">
        <v>0.75</v>
      </c>
      <c r="H3537" t="s">
        <v>329</v>
      </c>
      <c r="I3537" s="2">
        <v>0.75</v>
      </c>
      <c r="J3537" t="s">
        <v>330</v>
      </c>
      <c r="K3537" t="s">
        <v>331</v>
      </c>
      <c r="L3537" s="3" t="str">
        <f>+INDEX([1]!TABLA_MAESTRO_DE_ARTICULO[SubGroupName],MATCH(Tabla_lineas[[#This Row],[CODIGO SAP]],[1]!TABLA_MAESTRO_DE_ARTICULO[ItemCode],0))</f>
        <v>COMPRIMIDO</v>
      </c>
      <c r="M3537" t="s">
        <v>332</v>
      </c>
      <c r="N3537">
        <v>47</v>
      </c>
      <c r="O3537" t="s">
        <v>45</v>
      </c>
      <c r="P3537">
        <v>63200</v>
      </c>
      <c r="Q3537">
        <v>247600</v>
      </c>
      <c r="R3537">
        <v>310800</v>
      </c>
      <c r="S3537" s="2">
        <v>2300</v>
      </c>
      <c r="T3537">
        <v>1702</v>
      </c>
      <c r="U3537">
        <v>0.75</v>
      </c>
      <c r="V3537">
        <v>0.74</v>
      </c>
      <c r="W3537">
        <v>0.2</v>
      </c>
      <c r="Z3537" s="4" t="s">
        <v>46</v>
      </c>
      <c r="AA3537" t="s">
        <v>120</v>
      </c>
      <c r="AB3537">
        <v>46132</v>
      </c>
      <c r="AG3537">
        <v>0</v>
      </c>
      <c r="AH3537">
        <v>2300</v>
      </c>
      <c r="AM3537" t="str">
        <f>SUBSTITUTE(Tabla_lineas[[#This Row],[Codigo Liname]]," ","")</f>
        <v>P0109</v>
      </c>
    </row>
    <row r="3538" spans="1:39" customFormat="1" x14ac:dyDescent="0.25">
      <c r="A3538" s="2">
        <v>282</v>
      </c>
      <c r="B3538" t="s">
        <v>909</v>
      </c>
      <c r="C3538">
        <f t="shared" si="55"/>
        <v>1632982</v>
      </c>
      <c r="D3538">
        <v>28457.999999999996</v>
      </c>
      <c r="E3538" t="s">
        <v>92</v>
      </c>
      <c r="F3538">
        <v>4.72</v>
      </c>
      <c r="G3538">
        <v>4.72</v>
      </c>
      <c r="H3538" t="s">
        <v>93</v>
      </c>
      <c r="I3538" s="2">
        <v>5.27</v>
      </c>
      <c r="J3538" t="s">
        <v>94</v>
      </c>
      <c r="K3538" t="s">
        <v>95</v>
      </c>
      <c r="L3538" s="3" t="str">
        <f>+INDEX([1]!TABLA_MAESTRO_DE_ARTICULO[SubGroupName],MATCH(Tabla_lineas[[#This Row],[CODIGO SAP]],[1]!TABLA_MAESTRO_DE_ARTICULO[ItemCode],0))</f>
        <v>OVULO VAGINAL</v>
      </c>
      <c r="M3538" t="s">
        <v>96</v>
      </c>
      <c r="N3538">
        <v>48</v>
      </c>
      <c r="O3538" t="s">
        <v>97</v>
      </c>
      <c r="S3538" s="2">
        <v>5400</v>
      </c>
      <c r="T3538">
        <v>25434</v>
      </c>
      <c r="U3538">
        <v>5.27</v>
      </c>
      <c r="V3538">
        <v>4.71</v>
      </c>
      <c r="W3538">
        <v>0.8</v>
      </c>
      <c r="Z3538" s="4" t="s">
        <v>53</v>
      </c>
      <c r="AA3538" t="s">
        <v>126</v>
      </c>
      <c r="AB3538">
        <v>46132</v>
      </c>
      <c r="AG3538">
        <v>0</v>
      </c>
      <c r="AH3538">
        <v>5400</v>
      </c>
      <c r="AM3538" t="str">
        <f>SUBSTITUTE(Tabla_lineas[[#This Row],[Codigo Liname]]," ","")</f>
        <v>G0104</v>
      </c>
    </row>
    <row r="3539" spans="1:39" customFormat="1" x14ac:dyDescent="0.25">
      <c r="A3539" s="2">
        <v>282</v>
      </c>
      <c r="B3539" t="s">
        <v>909</v>
      </c>
      <c r="C3539">
        <f t="shared" si="55"/>
        <v>1632982</v>
      </c>
      <c r="D3539">
        <v>867.50000000000011</v>
      </c>
      <c r="E3539" t="s">
        <v>343</v>
      </c>
      <c r="F3539">
        <v>26.57</v>
      </c>
      <c r="G3539">
        <v>17.350000000000001</v>
      </c>
      <c r="H3539" t="s">
        <v>344</v>
      </c>
      <c r="I3539" s="2">
        <v>17.350000000000001</v>
      </c>
      <c r="J3539" t="s">
        <v>345</v>
      </c>
      <c r="K3539" t="s">
        <v>346</v>
      </c>
      <c r="L3539" s="3" t="str">
        <f>+INDEX([1]!TABLA_MAESTRO_DE_ARTICULO[SubGroupName],MATCH(Tabla_lineas[[#This Row],[CODIGO SAP]],[1]!TABLA_MAESTRO_DE_ARTICULO[ItemCode],0))</f>
        <v>CREMA DERMICA</v>
      </c>
      <c r="M3539" t="s">
        <v>347</v>
      </c>
      <c r="N3539">
        <v>50</v>
      </c>
      <c r="O3539" t="s">
        <v>297</v>
      </c>
      <c r="S3539" s="2">
        <v>50</v>
      </c>
      <c r="T3539">
        <v>867</v>
      </c>
      <c r="U3539">
        <v>17.350000000000001</v>
      </c>
      <c r="V3539">
        <v>17.34</v>
      </c>
      <c r="W3539">
        <v>5</v>
      </c>
      <c r="Z3539" s="4" t="s">
        <v>46</v>
      </c>
      <c r="AA3539" t="s">
        <v>153</v>
      </c>
      <c r="AB3539">
        <v>46096</v>
      </c>
      <c r="AG3539">
        <v>0</v>
      </c>
      <c r="AH3539">
        <v>50</v>
      </c>
      <c r="AM3539" t="str">
        <f>SUBSTITUTE(Tabla_lineas[[#This Row],[Codigo Liname]]," ","")</f>
        <v>D0104</v>
      </c>
    </row>
    <row r="3540" spans="1:39" customFormat="1" x14ac:dyDescent="0.25">
      <c r="A3540" s="2">
        <v>282</v>
      </c>
      <c r="B3540" t="s">
        <v>909</v>
      </c>
      <c r="C3540">
        <f t="shared" si="55"/>
        <v>1632982</v>
      </c>
      <c r="D3540">
        <v>1135.5</v>
      </c>
      <c r="E3540" t="s">
        <v>348</v>
      </c>
      <c r="F3540">
        <v>31.43</v>
      </c>
      <c r="G3540">
        <v>31.43</v>
      </c>
      <c r="H3540" t="s">
        <v>349</v>
      </c>
      <c r="I3540" s="2">
        <v>45.42</v>
      </c>
      <c r="J3540" t="s">
        <v>350</v>
      </c>
      <c r="K3540" t="s">
        <v>351</v>
      </c>
      <c r="L3540" s="3" t="str">
        <f>+INDEX([1]!TABLA_MAESTRO_DE_ARTICULO[SubGroupName],MATCH(Tabla_lineas[[#This Row],[CODIGO SAP]],[1]!TABLA_MAESTRO_DE_ARTICULO[ItemCode],0))</f>
        <v>SUSPENSION</v>
      </c>
      <c r="M3540" t="s">
        <v>352</v>
      </c>
      <c r="N3540">
        <v>51</v>
      </c>
      <c r="O3540" t="s">
        <v>181</v>
      </c>
      <c r="S3540" s="2">
        <v>25</v>
      </c>
      <c r="T3540">
        <v>785.5</v>
      </c>
      <c r="U3540">
        <v>45.42</v>
      </c>
      <c r="V3540">
        <v>31.42</v>
      </c>
      <c r="W3540">
        <v>10</v>
      </c>
      <c r="Z3540" s="4" t="s">
        <v>46</v>
      </c>
      <c r="AA3540" t="s">
        <v>153</v>
      </c>
      <c r="AB3540">
        <v>46132</v>
      </c>
      <c r="AG3540">
        <v>0</v>
      </c>
      <c r="AH3540">
        <v>25</v>
      </c>
      <c r="AM3540" t="str">
        <f>SUBSTITUTE(Tabla_lineas[[#This Row],[Codigo Liname]]," ","")</f>
        <v>A0704</v>
      </c>
    </row>
    <row r="3541" spans="1:39" customFormat="1" x14ac:dyDescent="0.25">
      <c r="A3541" s="2">
        <v>282</v>
      </c>
      <c r="B3541" t="s">
        <v>909</v>
      </c>
      <c r="C3541">
        <f t="shared" si="55"/>
        <v>1632982</v>
      </c>
      <c r="D3541">
        <v>12014.9</v>
      </c>
      <c r="E3541" t="s">
        <v>98</v>
      </c>
      <c r="F3541">
        <v>9.4</v>
      </c>
      <c r="G3541">
        <v>8.77</v>
      </c>
      <c r="H3541" t="s">
        <v>99</v>
      </c>
      <c r="I3541" s="2">
        <v>8.77</v>
      </c>
      <c r="J3541" t="s">
        <v>100</v>
      </c>
      <c r="K3541" t="s">
        <v>101</v>
      </c>
      <c r="L3541" s="3" t="str">
        <f>+INDEX([1]!TABLA_MAESTRO_DE_ARTICULO[SubGroupName],MATCH(Tabla_lineas[[#This Row],[CODIGO SAP]],[1]!TABLA_MAESTRO_DE_ARTICULO[ItemCode],0))</f>
        <v>GOTAS</v>
      </c>
      <c r="M3541" t="s">
        <v>102</v>
      </c>
      <c r="N3541">
        <v>55</v>
      </c>
      <c r="O3541" t="s">
        <v>103</v>
      </c>
      <c r="S3541" s="2">
        <v>1370</v>
      </c>
      <c r="T3541">
        <v>12001.2</v>
      </c>
      <c r="U3541">
        <v>8.77</v>
      </c>
      <c r="V3541">
        <v>8.76</v>
      </c>
      <c r="W3541">
        <v>3</v>
      </c>
      <c r="Z3541" s="4" t="s">
        <v>46</v>
      </c>
      <c r="AA3541" t="s">
        <v>153</v>
      </c>
      <c r="AB3541">
        <v>46132</v>
      </c>
      <c r="AG3541">
        <v>0</v>
      </c>
      <c r="AH3541">
        <v>1370</v>
      </c>
      <c r="AM3541" t="str">
        <f>SUBSTITUTE(Tabla_lineas[[#This Row],[Codigo Liname]]," ","")</f>
        <v>N0210</v>
      </c>
    </row>
    <row r="3542" spans="1:39" customFormat="1" x14ac:dyDescent="0.25">
      <c r="A3542" s="2">
        <v>282</v>
      </c>
      <c r="B3542" t="s">
        <v>909</v>
      </c>
      <c r="C3542">
        <f t="shared" si="55"/>
        <v>1632982</v>
      </c>
      <c r="D3542">
        <v>18819</v>
      </c>
      <c r="E3542" t="s">
        <v>353</v>
      </c>
      <c r="F3542">
        <v>11.88</v>
      </c>
      <c r="G3542">
        <v>11.88</v>
      </c>
      <c r="H3542" t="s">
        <v>354</v>
      </c>
      <c r="I3542" s="2">
        <v>13.94</v>
      </c>
      <c r="J3542" t="s">
        <v>355</v>
      </c>
      <c r="K3542" t="s">
        <v>356</v>
      </c>
      <c r="L3542" s="3" t="str">
        <f>+INDEX([1]!TABLA_MAESTRO_DE_ARTICULO[SubGroupName],MATCH(Tabla_lineas[[#This Row],[CODIGO SAP]],[1]!TABLA_MAESTRO_DE_ARTICULO[ItemCode],0))</f>
        <v>JARABE</v>
      </c>
      <c r="M3542" t="s">
        <v>357</v>
      </c>
      <c r="N3542">
        <v>56</v>
      </c>
      <c r="O3542" t="s">
        <v>181</v>
      </c>
      <c r="S3542" s="2">
        <v>1350</v>
      </c>
      <c r="T3542">
        <v>16024.499999999998</v>
      </c>
      <c r="U3542">
        <v>13.94</v>
      </c>
      <c r="V3542">
        <v>11.87</v>
      </c>
      <c r="W3542">
        <v>5.5</v>
      </c>
      <c r="Z3542" s="4" t="s">
        <v>46</v>
      </c>
      <c r="AA3542" t="s">
        <v>153</v>
      </c>
      <c r="AB3542">
        <v>46096</v>
      </c>
      <c r="AG3542">
        <v>0</v>
      </c>
      <c r="AH3542">
        <v>1350</v>
      </c>
      <c r="AM3542" t="str">
        <f>SUBSTITUTE(Tabla_lineas[[#This Row],[Codigo Liname]]," ","")</f>
        <v>N0209</v>
      </c>
    </row>
    <row r="3543" spans="1:39" customFormat="1" x14ac:dyDescent="0.25">
      <c r="A3543" s="2">
        <v>282</v>
      </c>
      <c r="B3543" t="s">
        <v>909</v>
      </c>
      <c r="C3543">
        <f t="shared" si="55"/>
        <v>1632982</v>
      </c>
      <c r="D3543">
        <v>3125</v>
      </c>
      <c r="E3543" t="s">
        <v>104</v>
      </c>
      <c r="F3543">
        <v>0.3</v>
      </c>
      <c r="G3543">
        <v>0.25</v>
      </c>
      <c r="H3543" t="s">
        <v>105</v>
      </c>
      <c r="I3543" s="2">
        <v>0.25</v>
      </c>
      <c r="J3543" t="s">
        <v>106</v>
      </c>
      <c r="K3543" t="s">
        <v>107</v>
      </c>
      <c r="L3543" s="3" t="str">
        <f>+INDEX([1]!TABLA_MAESTRO_DE_ARTICULO[SubGroupName],MATCH(Tabla_lineas[[#This Row],[CODIGO SAP]],[1]!TABLA_MAESTRO_DE_ARTICULO[ItemCode],0))</f>
        <v>COMPRIMIDO</v>
      </c>
      <c r="M3543" t="s">
        <v>108</v>
      </c>
      <c r="N3543">
        <v>54</v>
      </c>
      <c r="O3543" t="s">
        <v>45</v>
      </c>
      <c r="S3543" s="2">
        <v>12500</v>
      </c>
      <c r="T3543">
        <v>3000</v>
      </c>
      <c r="U3543">
        <v>0.25</v>
      </c>
      <c r="V3543">
        <v>0.24</v>
      </c>
      <c r="W3543">
        <v>0.12</v>
      </c>
      <c r="Z3543" s="4" t="s">
        <v>46</v>
      </c>
      <c r="AA3543" t="s">
        <v>126</v>
      </c>
      <c r="AB3543">
        <v>46132</v>
      </c>
      <c r="AG3543">
        <v>0</v>
      </c>
      <c r="AH3543">
        <v>12500</v>
      </c>
      <c r="AM3543" t="str">
        <f>SUBSTITUTE(Tabla_lineas[[#This Row],[Codigo Liname]]," ","")</f>
        <v>N0208</v>
      </c>
    </row>
    <row r="3544" spans="1:39" customFormat="1" x14ac:dyDescent="0.25">
      <c r="A3544" s="2">
        <v>282</v>
      </c>
      <c r="B3544" t="s">
        <v>909</v>
      </c>
      <c r="C3544">
        <f t="shared" si="55"/>
        <v>1632982</v>
      </c>
      <c r="D3544">
        <v>3175</v>
      </c>
      <c r="E3544" t="s">
        <v>384</v>
      </c>
      <c r="F3544">
        <v>9.6</v>
      </c>
      <c r="G3544">
        <v>6.35</v>
      </c>
      <c r="H3544" t="s">
        <v>385</v>
      </c>
      <c r="I3544" s="2">
        <v>6.35</v>
      </c>
      <c r="J3544" t="s">
        <v>386</v>
      </c>
      <c r="K3544" t="s">
        <v>387</v>
      </c>
      <c r="L3544" s="3" t="str">
        <f>+INDEX([1]!TABLA_MAESTRO_DE_ARTICULO[SubGroupName],MATCH(Tabla_lineas[[#This Row],[CODIGO SAP]],[1]!TABLA_MAESTRO_DE_ARTICULO[ItemCode],0))</f>
        <v>COMPRIMIDO</v>
      </c>
      <c r="M3544" t="s">
        <v>388</v>
      </c>
      <c r="N3544">
        <v>49</v>
      </c>
      <c r="O3544" t="s">
        <v>389</v>
      </c>
      <c r="S3544" s="2">
        <v>500</v>
      </c>
      <c r="T3544">
        <v>3170</v>
      </c>
      <c r="U3544">
        <v>6.35</v>
      </c>
      <c r="V3544">
        <v>6.34</v>
      </c>
      <c r="W3544">
        <v>1.2</v>
      </c>
      <c r="Z3544" s="4" t="s">
        <v>46</v>
      </c>
      <c r="AA3544" t="s">
        <v>126</v>
      </c>
      <c r="AB3544">
        <v>46132</v>
      </c>
      <c r="AG3544">
        <v>0</v>
      </c>
      <c r="AH3544">
        <v>500</v>
      </c>
      <c r="AM3544" t="str">
        <f>SUBSTITUTE(Tabla_lineas[[#This Row],[Codigo Liname]]," ","")</f>
        <v>P0111</v>
      </c>
    </row>
    <row r="3545" spans="1:39" customFormat="1" x14ac:dyDescent="0.25">
      <c r="A3545" s="2">
        <v>282</v>
      </c>
      <c r="B3545" t="s">
        <v>909</v>
      </c>
      <c r="C3545">
        <f t="shared" si="55"/>
        <v>1632982</v>
      </c>
      <c r="D3545">
        <v>15593.499999999998</v>
      </c>
      <c r="E3545" t="s">
        <v>395</v>
      </c>
      <c r="F3545">
        <v>39.200000000000003</v>
      </c>
      <c r="G3545">
        <v>23.99</v>
      </c>
      <c r="H3545" t="s">
        <v>396</v>
      </c>
      <c r="I3545" s="2">
        <v>23.99</v>
      </c>
      <c r="J3545" t="s">
        <v>397</v>
      </c>
      <c r="K3545" t="s">
        <v>398</v>
      </c>
      <c r="L3545" s="3" t="str">
        <f>+INDEX([1]!TABLA_MAESTRO_DE_ARTICULO[SubGroupName],MATCH(Tabla_lineas[[#This Row],[CODIGO SAP]],[1]!TABLA_MAESTRO_DE_ARTICULO[ItemCode],0))</f>
        <v>JARABE</v>
      </c>
      <c r="M3545" t="s">
        <v>399</v>
      </c>
      <c r="N3545">
        <v>65</v>
      </c>
      <c r="O3545" t="s">
        <v>400</v>
      </c>
      <c r="S3545" s="2">
        <v>650</v>
      </c>
      <c r="T3545">
        <v>15587</v>
      </c>
      <c r="U3545">
        <v>23.99</v>
      </c>
      <c r="V3545">
        <v>23.98</v>
      </c>
      <c r="W3545">
        <v>5</v>
      </c>
      <c r="Z3545" s="4" t="s">
        <v>46</v>
      </c>
      <c r="AA3545" t="s">
        <v>153</v>
      </c>
      <c r="AB3545">
        <v>46096</v>
      </c>
      <c r="AG3545">
        <v>0</v>
      </c>
      <c r="AH3545">
        <v>650</v>
      </c>
      <c r="AM3545" t="str">
        <f>SUBSTITUTE(Tabla_lineas[[#This Row],[Codigo Liname]]," ","")</f>
        <v>A1205</v>
      </c>
    </row>
    <row r="3546" spans="1:39" customFormat="1" x14ac:dyDescent="0.25">
      <c r="A3546" s="2">
        <v>283</v>
      </c>
      <c r="B3546" t="s">
        <v>910</v>
      </c>
      <c r="C3546">
        <f t="shared" si="55"/>
        <v>1633019</v>
      </c>
      <c r="D3546">
        <v>5835</v>
      </c>
      <c r="E3546" t="s">
        <v>115</v>
      </c>
      <c r="F3546">
        <v>2.5099999999999998</v>
      </c>
      <c r="G3546">
        <v>2.5099999999999998</v>
      </c>
      <c r="H3546" t="s">
        <v>116</v>
      </c>
      <c r="I3546" s="2">
        <v>3.89</v>
      </c>
      <c r="J3546" t="s">
        <v>117</v>
      </c>
      <c r="K3546" t="s">
        <v>118</v>
      </c>
      <c r="L3546" s="3" t="str">
        <f>+INDEX([1]!TABLA_MAESTRO_DE_ARTICULO[SubGroupName],MATCH(Tabla_lineas[[#This Row],[CODIGO SAP]],[1]!TABLA_MAESTRO_DE_ARTICULO[ItemCode],0))</f>
        <v>COMPRIMIDO</v>
      </c>
      <c r="M3546" t="s">
        <v>119</v>
      </c>
      <c r="N3546">
        <v>1</v>
      </c>
      <c r="O3546" t="s">
        <v>45</v>
      </c>
      <c r="S3546" s="2">
        <v>1500</v>
      </c>
      <c r="T3546">
        <v>3750</v>
      </c>
      <c r="U3546">
        <v>3.89</v>
      </c>
      <c r="V3546">
        <v>2.5</v>
      </c>
      <c r="W3546">
        <v>0.7</v>
      </c>
      <c r="Z3546" s="4" t="s">
        <v>53</v>
      </c>
      <c r="AA3546" t="s">
        <v>120</v>
      </c>
      <c r="AB3546">
        <v>46132</v>
      </c>
      <c r="AG3546">
        <v>0</v>
      </c>
      <c r="AH3546">
        <v>1500</v>
      </c>
      <c r="AM3546" t="str">
        <f>SUBSTITUTE(Tabla_lineas[[#This Row],[Codigo Liname]]," ","")</f>
        <v>J0504</v>
      </c>
    </row>
    <row r="3547" spans="1:39" customFormat="1" x14ac:dyDescent="0.25">
      <c r="A3547" s="2">
        <v>283</v>
      </c>
      <c r="B3547" t="s">
        <v>910</v>
      </c>
      <c r="C3547">
        <f t="shared" si="55"/>
        <v>1633019</v>
      </c>
      <c r="D3547">
        <v>44100</v>
      </c>
      <c r="E3547" t="s">
        <v>171</v>
      </c>
      <c r="F3547">
        <v>1.82</v>
      </c>
      <c r="G3547">
        <v>1.82</v>
      </c>
      <c r="H3547" t="s">
        <v>172</v>
      </c>
      <c r="I3547" s="2">
        <v>2.94</v>
      </c>
      <c r="J3547" t="s">
        <v>173</v>
      </c>
      <c r="K3547" t="s">
        <v>174</v>
      </c>
      <c r="L3547" s="3" t="str">
        <f>+INDEX([1]!TABLA_MAESTRO_DE_ARTICULO[SubGroupName],MATCH(Tabla_lineas[[#This Row],[CODIGO SAP]],[1]!TABLA_MAESTRO_DE_ARTICULO[ItemCode],0))</f>
        <v>COMPRIMIDO</v>
      </c>
      <c r="M3547" t="s">
        <v>175</v>
      </c>
      <c r="N3547">
        <v>3</v>
      </c>
      <c r="O3547" t="s">
        <v>45</v>
      </c>
      <c r="S3547" s="2">
        <v>15000</v>
      </c>
      <c r="T3547">
        <v>27150</v>
      </c>
      <c r="U3547">
        <v>2.94</v>
      </c>
      <c r="V3547">
        <v>1.81</v>
      </c>
      <c r="W3547">
        <v>0.7</v>
      </c>
      <c r="Z3547" s="4" t="s">
        <v>46</v>
      </c>
      <c r="AA3547" t="s">
        <v>120</v>
      </c>
      <c r="AB3547">
        <v>46132</v>
      </c>
      <c r="AG3547">
        <v>0</v>
      </c>
      <c r="AH3547">
        <v>15000</v>
      </c>
      <c r="AM3547" t="str">
        <f>SUBSTITUTE(Tabla_lineas[[#This Row],[Codigo Liname]]," ","")</f>
        <v>J0105</v>
      </c>
    </row>
    <row r="3548" spans="1:39" customFormat="1" x14ac:dyDescent="0.25">
      <c r="A3548" s="2">
        <v>283</v>
      </c>
      <c r="B3548" t="s">
        <v>910</v>
      </c>
      <c r="C3548">
        <f t="shared" si="55"/>
        <v>1633019</v>
      </c>
      <c r="D3548">
        <v>19585.5</v>
      </c>
      <c r="E3548" t="s">
        <v>176</v>
      </c>
      <c r="F3548">
        <v>16.7</v>
      </c>
      <c r="G3548">
        <v>16.7</v>
      </c>
      <c r="H3548" t="s">
        <v>177</v>
      </c>
      <c r="I3548" s="2">
        <v>35.61</v>
      </c>
      <c r="J3548" t="s">
        <v>178</v>
      </c>
      <c r="K3548" t="s">
        <v>179</v>
      </c>
      <c r="L3548" s="3" t="str">
        <f>+INDEX([1]!TABLA_MAESTRO_DE_ARTICULO[SubGroupName],MATCH(Tabla_lineas[[#This Row],[CODIGO SAP]],[1]!TABLA_MAESTRO_DE_ARTICULO[ItemCode],0))</f>
        <v>POLVO PARA SUSPENSION</v>
      </c>
      <c r="M3548" t="s">
        <v>180</v>
      </c>
      <c r="N3548">
        <v>5</v>
      </c>
      <c r="O3548" t="s">
        <v>181</v>
      </c>
      <c r="S3548" s="2">
        <v>550</v>
      </c>
      <c r="T3548">
        <v>9179.5</v>
      </c>
      <c r="U3548">
        <v>35.61</v>
      </c>
      <c r="V3548">
        <v>16.690000000000001</v>
      </c>
      <c r="W3548">
        <v>5.5</v>
      </c>
      <c r="Z3548" s="4" t="s">
        <v>46</v>
      </c>
      <c r="AA3548" t="s">
        <v>153</v>
      </c>
      <c r="AB3548">
        <v>46096</v>
      </c>
      <c r="AG3548">
        <v>0</v>
      </c>
      <c r="AH3548">
        <v>550</v>
      </c>
      <c r="AM3548" t="str">
        <f>SUBSTITUTE(Tabla_lineas[[#This Row],[Codigo Liname]]," ","")</f>
        <v>J0157</v>
      </c>
    </row>
    <row r="3549" spans="1:39" customFormat="1" x14ac:dyDescent="0.25">
      <c r="A3549" s="2">
        <v>283</v>
      </c>
      <c r="B3549" t="s">
        <v>910</v>
      </c>
      <c r="C3549">
        <f t="shared" si="55"/>
        <v>1633019</v>
      </c>
      <c r="D3549">
        <v>20000</v>
      </c>
      <c r="E3549" t="s">
        <v>188</v>
      </c>
      <c r="F3549">
        <v>0.66</v>
      </c>
      <c r="G3549">
        <v>0.66</v>
      </c>
      <c r="H3549" t="s">
        <v>189</v>
      </c>
      <c r="I3549" s="2">
        <v>1</v>
      </c>
      <c r="J3549" t="s">
        <v>190</v>
      </c>
      <c r="K3549" t="s">
        <v>191</v>
      </c>
      <c r="L3549" s="3" t="str">
        <f>+INDEX([1]!TABLA_MAESTRO_DE_ARTICULO[SubGroupName],MATCH(Tabla_lineas[[#This Row],[CODIGO SAP]],[1]!TABLA_MAESTRO_DE_ARTICULO[ItemCode],0))</f>
        <v>COMPRIMIDO</v>
      </c>
      <c r="M3549" t="s">
        <v>192</v>
      </c>
      <c r="N3549">
        <v>6</v>
      </c>
      <c r="O3549" t="s">
        <v>45</v>
      </c>
      <c r="S3549" s="2">
        <v>20000</v>
      </c>
      <c r="T3549">
        <v>13000</v>
      </c>
      <c r="U3549">
        <v>1</v>
      </c>
      <c r="V3549">
        <v>0.65</v>
      </c>
      <c r="W3549">
        <v>0.2</v>
      </c>
      <c r="Z3549" s="4" t="s">
        <v>53</v>
      </c>
      <c r="AA3549" t="s">
        <v>153</v>
      </c>
      <c r="AB3549">
        <v>46096</v>
      </c>
      <c r="AG3549">
        <v>0</v>
      </c>
      <c r="AH3549">
        <v>20000</v>
      </c>
      <c r="AM3549" t="str">
        <f>SUBSTITUTE(Tabla_lineas[[#This Row],[Codigo Liname]]," ","")</f>
        <v>R0501</v>
      </c>
    </row>
    <row r="3550" spans="1:39" customFormat="1" x14ac:dyDescent="0.25">
      <c r="A3550" s="2">
        <v>283</v>
      </c>
      <c r="B3550" t="s">
        <v>910</v>
      </c>
      <c r="C3550">
        <f t="shared" si="55"/>
        <v>1633019</v>
      </c>
      <c r="D3550">
        <v>30300</v>
      </c>
      <c r="E3550" t="s">
        <v>121</v>
      </c>
      <c r="F3550">
        <v>2.0099999999999998</v>
      </c>
      <c r="G3550">
        <v>2.0099999999999998</v>
      </c>
      <c r="H3550" t="s">
        <v>122</v>
      </c>
      <c r="I3550" s="2">
        <v>2.02</v>
      </c>
      <c r="J3550" t="s">
        <v>123</v>
      </c>
      <c r="K3550" t="s">
        <v>124</v>
      </c>
      <c r="L3550" s="3" t="str">
        <f>+INDEX([1]!TABLA_MAESTRO_DE_ARTICULO[SubGroupName],MATCH(Tabla_lineas[[#This Row],[CODIGO SAP]],[1]!TABLA_MAESTRO_DE_ARTICULO[ItemCode],0))</f>
        <v>COMPRIMIDO</v>
      </c>
      <c r="M3550" t="s">
        <v>125</v>
      </c>
      <c r="N3550">
        <v>7</v>
      </c>
      <c r="O3550" t="s">
        <v>45</v>
      </c>
      <c r="S3550" s="2">
        <v>15000</v>
      </c>
      <c r="T3550">
        <v>30000</v>
      </c>
      <c r="U3550">
        <v>2.02</v>
      </c>
      <c r="V3550">
        <v>2</v>
      </c>
      <c r="W3550">
        <v>0.15</v>
      </c>
      <c r="Z3550" s="4" t="s">
        <v>53</v>
      </c>
      <c r="AA3550" t="s">
        <v>126</v>
      </c>
      <c r="AB3550">
        <v>46132</v>
      </c>
      <c r="AG3550">
        <v>0</v>
      </c>
      <c r="AH3550">
        <v>15000</v>
      </c>
      <c r="AM3550" t="str">
        <f>SUBSTITUTE(Tabla_lineas[[#This Row],[Codigo Liname]]," ","")</f>
        <v>C1001</v>
      </c>
    </row>
    <row r="3551" spans="1:39" customFormat="1" x14ac:dyDescent="0.25">
      <c r="A3551" s="2">
        <v>283</v>
      </c>
      <c r="B3551" t="s">
        <v>910</v>
      </c>
      <c r="C3551">
        <f t="shared" si="55"/>
        <v>1633019</v>
      </c>
      <c r="D3551">
        <v>3269.4</v>
      </c>
      <c r="E3551" t="s">
        <v>432</v>
      </c>
      <c r="F3551">
        <v>49.46</v>
      </c>
      <c r="G3551">
        <v>49.46</v>
      </c>
      <c r="H3551" t="s">
        <v>433</v>
      </c>
      <c r="I3551" s="2">
        <v>54.49</v>
      </c>
      <c r="J3551" t="s">
        <v>434</v>
      </c>
      <c r="K3551" t="s">
        <v>435</v>
      </c>
      <c r="L3551" s="3" t="str">
        <f>+INDEX([1]!TABLA_MAESTRO_DE_ARTICULO[SubGroupName],MATCH(Tabla_lineas[[#This Row],[CODIGO SAP]],[1]!TABLA_MAESTRO_DE_ARTICULO[ItemCode],0))</f>
        <v>POLVO PARA SUSPENSION</v>
      </c>
      <c r="M3551" t="s">
        <v>436</v>
      </c>
      <c r="N3551">
        <v>10</v>
      </c>
      <c r="O3551" t="s">
        <v>437</v>
      </c>
      <c r="S3551" s="2">
        <v>60</v>
      </c>
      <c r="T3551">
        <v>2967</v>
      </c>
      <c r="U3551">
        <v>54.49</v>
      </c>
      <c r="V3551">
        <v>49.45</v>
      </c>
      <c r="W3551">
        <v>10</v>
      </c>
      <c r="Z3551" s="4" t="s">
        <v>46</v>
      </c>
      <c r="AA3551" t="s">
        <v>153</v>
      </c>
      <c r="AB3551">
        <v>46096</v>
      </c>
      <c r="AG3551">
        <v>0</v>
      </c>
      <c r="AH3551">
        <v>60</v>
      </c>
      <c r="AM3551" t="str">
        <f>SUBSTITUTE(Tabla_lineas[[#This Row],[Codigo Liname]]," ","")</f>
        <v>J0162</v>
      </c>
    </row>
    <row r="3552" spans="1:39" customFormat="1" x14ac:dyDescent="0.25">
      <c r="A3552" s="2">
        <v>283</v>
      </c>
      <c r="B3552" t="s">
        <v>910</v>
      </c>
      <c r="C3552">
        <f t="shared" si="55"/>
        <v>1633019</v>
      </c>
      <c r="D3552">
        <v>11190</v>
      </c>
      <c r="E3552" t="s">
        <v>127</v>
      </c>
      <c r="F3552">
        <v>7.87</v>
      </c>
      <c r="G3552">
        <v>7.87</v>
      </c>
      <c r="H3552" t="s">
        <v>128</v>
      </c>
      <c r="I3552" s="2">
        <v>11.19</v>
      </c>
      <c r="J3552" t="s">
        <v>129</v>
      </c>
      <c r="K3552" t="s">
        <v>130</v>
      </c>
      <c r="L3552" s="3" t="str">
        <f>+INDEX([1]!TABLA_MAESTRO_DE_ARTICULO[SubGroupName],MATCH(Tabla_lineas[[#This Row],[CODIGO SAP]],[1]!TABLA_MAESTRO_DE_ARTICULO[ItemCode],0))</f>
        <v>COMPRIMIDO</v>
      </c>
      <c r="M3552" t="s">
        <v>131</v>
      </c>
      <c r="N3552">
        <v>9</v>
      </c>
      <c r="O3552" t="s">
        <v>132</v>
      </c>
      <c r="S3552" s="2">
        <v>1000</v>
      </c>
      <c r="T3552">
        <v>7860</v>
      </c>
      <c r="U3552">
        <v>11.19</v>
      </c>
      <c r="V3552">
        <v>7.86</v>
      </c>
      <c r="W3552">
        <v>1.3</v>
      </c>
      <c r="Z3552" s="4" t="s">
        <v>53</v>
      </c>
      <c r="AA3552" t="s">
        <v>126</v>
      </c>
      <c r="AB3552">
        <v>46132</v>
      </c>
      <c r="AG3552">
        <v>0</v>
      </c>
      <c r="AH3552">
        <v>1000</v>
      </c>
      <c r="AM3552" t="str">
        <f>SUBSTITUTE(Tabla_lineas[[#This Row],[Codigo Liname]]," ","")</f>
        <v>J0113</v>
      </c>
    </row>
    <row r="3553" spans="1:39" customFormat="1" x14ac:dyDescent="0.25">
      <c r="A3553" s="2">
        <v>283</v>
      </c>
      <c r="B3553" t="s">
        <v>910</v>
      </c>
      <c r="C3553">
        <f t="shared" si="55"/>
        <v>1633019</v>
      </c>
      <c r="D3553">
        <v>14880</v>
      </c>
      <c r="E3553" t="s">
        <v>203</v>
      </c>
      <c r="F3553">
        <v>1.64</v>
      </c>
      <c r="G3553">
        <v>1.64</v>
      </c>
      <c r="H3553" t="s">
        <v>204</v>
      </c>
      <c r="I3553" s="2">
        <v>3.72</v>
      </c>
      <c r="J3553" t="s">
        <v>205</v>
      </c>
      <c r="K3553" t="s">
        <v>206</v>
      </c>
      <c r="L3553" s="3" t="str">
        <f>+INDEX([1]!TABLA_MAESTRO_DE_ARTICULO[SubGroupName],MATCH(Tabla_lineas[[#This Row],[CODIGO SAP]],[1]!TABLA_MAESTRO_DE_ARTICULO[ItemCode],0))</f>
        <v>COMPRIMIDO</v>
      </c>
      <c r="M3553" t="s">
        <v>207</v>
      </c>
      <c r="N3553">
        <v>13</v>
      </c>
      <c r="O3553" t="s">
        <v>45</v>
      </c>
      <c r="S3553" s="2">
        <v>4000</v>
      </c>
      <c r="T3553">
        <v>6560</v>
      </c>
      <c r="U3553">
        <v>3.72</v>
      </c>
      <c r="V3553">
        <v>1.64</v>
      </c>
      <c r="W3553">
        <v>0.38</v>
      </c>
      <c r="Z3553" s="4" t="s">
        <v>46</v>
      </c>
      <c r="AA3553" t="s">
        <v>120</v>
      </c>
      <c r="AB3553">
        <v>46132</v>
      </c>
      <c r="AG3553">
        <v>0</v>
      </c>
      <c r="AH3553">
        <v>4000</v>
      </c>
      <c r="AM3553" t="str">
        <f>SUBSTITUTE(Tabla_lineas[[#This Row],[Codigo Liname]]," ","")</f>
        <v>J0127</v>
      </c>
    </row>
    <row r="3554" spans="1:39" customFormat="1" x14ac:dyDescent="0.25">
      <c r="A3554" s="2">
        <v>283</v>
      </c>
      <c r="B3554" t="s">
        <v>910</v>
      </c>
      <c r="C3554">
        <f t="shared" si="55"/>
        <v>1633019</v>
      </c>
      <c r="D3554">
        <v>1350</v>
      </c>
      <c r="E3554" t="s">
        <v>213</v>
      </c>
      <c r="F3554">
        <v>0.47</v>
      </c>
      <c r="G3554">
        <v>0.45</v>
      </c>
      <c r="H3554" t="s">
        <v>214</v>
      </c>
      <c r="I3554" s="2">
        <v>0.45</v>
      </c>
      <c r="J3554" t="s">
        <v>215</v>
      </c>
      <c r="K3554" t="s">
        <v>216</v>
      </c>
      <c r="L3554" s="3" t="str">
        <f>+INDEX([1]!TABLA_MAESTRO_DE_ARTICULO[SubGroupName],MATCH(Tabla_lineas[[#This Row],[CODIGO SAP]],[1]!TABLA_MAESTRO_DE_ARTICULO[ItemCode],0))</f>
        <v>COMPRIMIDO</v>
      </c>
      <c r="M3554" t="s">
        <v>217</v>
      </c>
      <c r="N3554">
        <v>15</v>
      </c>
      <c r="O3554" t="s">
        <v>45</v>
      </c>
      <c r="S3554" s="2">
        <v>3000</v>
      </c>
      <c r="T3554">
        <v>1320</v>
      </c>
      <c r="U3554">
        <v>0.45</v>
      </c>
      <c r="V3554">
        <v>0.44</v>
      </c>
      <c r="W3554">
        <v>0.12</v>
      </c>
      <c r="Z3554" s="4" t="s">
        <v>46</v>
      </c>
      <c r="AA3554" t="s">
        <v>153</v>
      </c>
      <c r="AB3554">
        <v>46132</v>
      </c>
      <c r="AG3554">
        <v>0</v>
      </c>
      <c r="AH3554">
        <v>3000</v>
      </c>
      <c r="AM3554" t="str">
        <f>SUBSTITUTE(Tabla_lineas[[#This Row],[Codigo Liname]]," ","")</f>
        <v>R0601</v>
      </c>
    </row>
    <row r="3555" spans="1:39" customFormat="1" x14ac:dyDescent="0.25">
      <c r="A3555" s="2">
        <v>283</v>
      </c>
      <c r="B3555" t="s">
        <v>910</v>
      </c>
      <c r="C3555">
        <f t="shared" si="55"/>
        <v>1633019</v>
      </c>
      <c r="D3555">
        <v>2674</v>
      </c>
      <c r="E3555" t="s">
        <v>218</v>
      </c>
      <c r="F3555">
        <v>28.9</v>
      </c>
      <c r="G3555">
        <v>13.37</v>
      </c>
      <c r="H3555" t="s">
        <v>219</v>
      </c>
      <c r="I3555" s="2">
        <v>13.37</v>
      </c>
      <c r="J3555" t="s">
        <v>220</v>
      </c>
      <c r="K3555" t="s">
        <v>221</v>
      </c>
      <c r="L3555" s="3" t="str">
        <f>+INDEX([1]!TABLA_MAESTRO_DE_ARTICULO[SubGroupName],MATCH(Tabla_lineas[[#This Row],[CODIGO SAP]],[1]!TABLA_MAESTRO_DE_ARTICULO[ItemCode],0))</f>
        <v>CREMA DERMICA</v>
      </c>
      <c r="M3555" t="s">
        <v>222</v>
      </c>
      <c r="N3555">
        <v>16</v>
      </c>
      <c r="O3555" t="s">
        <v>223</v>
      </c>
      <c r="S3555" s="2">
        <v>200</v>
      </c>
      <c r="T3555">
        <v>2672</v>
      </c>
      <c r="U3555">
        <v>13.37</v>
      </c>
      <c r="V3555">
        <v>13.36</v>
      </c>
      <c r="W3555">
        <v>4.5</v>
      </c>
      <c r="Z3555" s="4" t="s">
        <v>53</v>
      </c>
      <c r="AA3555" t="s">
        <v>153</v>
      </c>
      <c r="AB3555">
        <v>46132</v>
      </c>
      <c r="AG3555">
        <v>0</v>
      </c>
      <c r="AH3555">
        <v>200</v>
      </c>
      <c r="AM3555" t="str">
        <f>SUBSTITUTE(Tabla_lineas[[#This Row],[Codigo Liname]]," ","")</f>
        <v>D0103</v>
      </c>
    </row>
    <row r="3556" spans="1:39" customFormat="1" x14ac:dyDescent="0.25">
      <c r="A3556" s="2">
        <v>283</v>
      </c>
      <c r="B3556" t="s">
        <v>910</v>
      </c>
      <c r="C3556">
        <f t="shared" si="55"/>
        <v>1633019</v>
      </c>
      <c r="D3556">
        <v>3419.9999999999995</v>
      </c>
      <c r="E3556" t="s">
        <v>449</v>
      </c>
      <c r="F3556">
        <v>4.2</v>
      </c>
      <c r="G3556">
        <v>2.2799999999999998</v>
      </c>
      <c r="H3556" t="s">
        <v>450</v>
      </c>
      <c r="I3556" s="2">
        <v>2.2799999999999998</v>
      </c>
      <c r="J3556" t="s">
        <v>451</v>
      </c>
      <c r="K3556" t="s">
        <v>452</v>
      </c>
      <c r="L3556" s="3" t="str">
        <f>+INDEX([1]!TABLA_MAESTRO_DE_ARTICULO[SubGroupName],MATCH(Tabla_lineas[[#This Row],[CODIGO SAP]],[1]!TABLA_MAESTRO_DE_ARTICULO[ItemCode],0))</f>
        <v>OVULO VAGINAL</v>
      </c>
      <c r="M3556" t="s">
        <v>453</v>
      </c>
      <c r="N3556">
        <v>17</v>
      </c>
      <c r="O3556" t="s">
        <v>97</v>
      </c>
      <c r="S3556" s="2">
        <v>1500</v>
      </c>
      <c r="T3556">
        <v>3405</v>
      </c>
      <c r="U3556">
        <v>2.2799999999999998</v>
      </c>
      <c r="V3556">
        <v>2.27</v>
      </c>
      <c r="W3556">
        <v>0.7</v>
      </c>
      <c r="Z3556" s="4" t="s">
        <v>53</v>
      </c>
      <c r="AA3556" t="s">
        <v>126</v>
      </c>
      <c r="AB3556">
        <v>46132</v>
      </c>
      <c r="AG3556">
        <v>0</v>
      </c>
      <c r="AH3556">
        <v>1500</v>
      </c>
      <c r="AM3556" t="str">
        <f>SUBSTITUTE(Tabla_lineas[[#This Row],[Codigo Liname]]," ","")</f>
        <v>G0102</v>
      </c>
    </row>
    <row r="3557" spans="1:39" customFormat="1" x14ac:dyDescent="0.25">
      <c r="A3557" s="2">
        <v>283</v>
      </c>
      <c r="B3557" t="s">
        <v>910</v>
      </c>
      <c r="C3557">
        <f t="shared" si="55"/>
        <v>1633019</v>
      </c>
      <c r="D3557">
        <v>1840</v>
      </c>
      <c r="E3557" t="s">
        <v>229</v>
      </c>
      <c r="F3557">
        <v>19.329999999999998</v>
      </c>
      <c r="G3557">
        <v>18.399999999999999</v>
      </c>
      <c r="H3557" t="s">
        <v>230</v>
      </c>
      <c r="I3557" s="2">
        <v>18.399999999999999</v>
      </c>
      <c r="J3557" t="s">
        <v>231</v>
      </c>
      <c r="K3557" t="s">
        <v>232</v>
      </c>
      <c r="L3557" s="3" t="str">
        <f>+INDEX([1]!TABLA_MAESTRO_DE_ARTICULO[SubGroupName],MATCH(Tabla_lineas[[#This Row],[CODIGO SAP]],[1]!TABLA_MAESTRO_DE_ARTICULO[ItemCode],0))</f>
        <v>SUSPENSION</v>
      </c>
      <c r="M3557" t="s">
        <v>233</v>
      </c>
      <c r="N3557">
        <v>19</v>
      </c>
      <c r="O3557" t="s">
        <v>65</v>
      </c>
      <c r="S3557" s="2">
        <v>100</v>
      </c>
      <c r="T3557">
        <v>1839</v>
      </c>
      <c r="U3557">
        <v>18.399999999999999</v>
      </c>
      <c r="V3557">
        <v>18.39</v>
      </c>
      <c r="W3557">
        <v>5.5</v>
      </c>
      <c r="Z3557" s="4" t="s">
        <v>53</v>
      </c>
      <c r="AA3557" t="s">
        <v>153</v>
      </c>
      <c r="AB3557">
        <v>46132</v>
      </c>
      <c r="AG3557">
        <v>0</v>
      </c>
      <c r="AH3557">
        <v>100</v>
      </c>
      <c r="AM3557" t="str">
        <f>SUBSTITUTE(Tabla_lineas[[#This Row],[Codigo Liname]]," ","")</f>
        <v>J0138</v>
      </c>
    </row>
    <row r="3558" spans="1:39" customFormat="1" x14ac:dyDescent="0.25">
      <c r="A3558" s="2">
        <v>283</v>
      </c>
      <c r="B3558" t="s">
        <v>910</v>
      </c>
      <c r="C3558">
        <f t="shared" si="55"/>
        <v>1633019</v>
      </c>
      <c r="D3558">
        <v>7620</v>
      </c>
      <c r="E3558" t="s">
        <v>239</v>
      </c>
      <c r="F3558">
        <v>1.48</v>
      </c>
      <c r="G3558">
        <v>1.48</v>
      </c>
      <c r="H3558" t="s">
        <v>240</v>
      </c>
      <c r="I3558" s="2">
        <v>2.54</v>
      </c>
      <c r="J3558" t="s">
        <v>241</v>
      </c>
      <c r="K3558" t="s">
        <v>242</v>
      </c>
      <c r="L3558" s="3" t="str">
        <f>+INDEX([1]!TABLA_MAESTRO_DE_ARTICULO[SubGroupName],MATCH(Tabla_lineas[[#This Row],[CODIGO SAP]],[1]!TABLA_MAESTRO_DE_ARTICULO[ItemCode],0))</f>
        <v>COMPRIMIDO</v>
      </c>
      <c r="M3558" t="s">
        <v>243</v>
      </c>
      <c r="N3558">
        <v>18</v>
      </c>
      <c r="O3558" t="s">
        <v>45</v>
      </c>
      <c r="S3558" s="2">
        <v>3000</v>
      </c>
      <c r="T3558">
        <v>4410</v>
      </c>
      <c r="U3558">
        <v>2.54</v>
      </c>
      <c r="V3558">
        <v>1.47</v>
      </c>
      <c r="W3558">
        <v>0.4</v>
      </c>
      <c r="Z3558" s="4" t="s">
        <v>53</v>
      </c>
      <c r="AA3558" t="s">
        <v>120</v>
      </c>
      <c r="AB3558">
        <v>46132</v>
      </c>
      <c r="AG3558">
        <v>0</v>
      </c>
      <c r="AH3558">
        <v>3000</v>
      </c>
      <c r="AM3558" t="str">
        <f>SUBSTITUTE(Tabla_lineas[[#This Row],[Codigo Liname]]," ","")</f>
        <v>J0137</v>
      </c>
    </row>
    <row r="3559" spans="1:39" customFormat="1" x14ac:dyDescent="0.25">
      <c r="A3559" s="2">
        <v>283</v>
      </c>
      <c r="B3559" t="s">
        <v>910</v>
      </c>
      <c r="C3559">
        <f t="shared" si="55"/>
        <v>1633019</v>
      </c>
      <c r="D3559">
        <v>580</v>
      </c>
      <c r="E3559" t="s">
        <v>569</v>
      </c>
      <c r="F3559">
        <v>1.1299999999999999</v>
      </c>
      <c r="G3559">
        <v>0.57999999999999996</v>
      </c>
      <c r="H3559" t="s">
        <v>570</v>
      </c>
      <c r="I3559" s="2">
        <v>0.57999999999999996</v>
      </c>
      <c r="J3559" t="s">
        <v>571</v>
      </c>
      <c r="K3559" t="s">
        <v>572</v>
      </c>
      <c r="L3559" s="3" t="str">
        <f>+INDEX([1]!TABLA_MAESTRO_DE_ARTICULO[SubGroupName],MATCH(Tabla_lineas[[#This Row],[CODIGO SAP]],[1]!TABLA_MAESTRO_DE_ARTICULO[ItemCode],0))</f>
        <v>COMPRIMIDO</v>
      </c>
      <c r="M3559" t="s">
        <v>573</v>
      </c>
      <c r="N3559">
        <v>20</v>
      </c>
      <c r="O3559" t="s">
        <v>45</v>
      </c>
      <c r="S3559" s="2">
        <v>1000</v>
      </c>
      <c r="T3559">
        <v>570</v>
      </c>
      <c r="U3559">
        <v>0.57999999999999996</v>
      </c>
      <c r="V3559">
        <v>0.56999999999999995</v>
      </c>
      <c r="W3559">
        <v>0.12</v>
      </c>
      <c r="Z3559" s="4" t="s">
        <v>46</v>
      </c>
      <c r="AA3559" t="s">
        <v>153</v>
      </c>
      <c r="AB3559">
        <v>46132</v>
      </c>
      <c r="AG3559">
        <v>0</v>
      </c>
      <c r="AH3559">
        <v>1000</v>
      </c>
      <c r="AM3559" t="str">
        <f>SUBSTITUTE(Tabla_lineas[[#This Row],[Codigo Liname]]," ","")</f>
        <v>H0203</v>
      </c>
    </row>
    <row r="3560" spans="1:39" customFormat="1" x14ac:dyDescent="0.25">
      <c r="A3560" s="2">
        <v>283</v>
      </c>
      <c r="B3560" t="s">
        <v>910</v>
      </c>
      <c r="C3560">
        <f t="shared" si="55"/>
        <v>1633019</v>
      </c>
      <c r="D3560">
        <v>27880</v>
      </c>
      <c r="E3560" t="s">
        <v>244</v>
      </c>
      <c r="F3560">
        <v>4.03</v>
      </c>
      <c r="G3560">
        <v>4.03</v>
      </c>
      <c r="H3560" t="s">
        <v>245</v>
      </c>
      <c r="I3560" s="2">
        <v>6.97</v>
      </c>
      <c r="J3560" t="s">
        <v>246</v>
      </c>
      <c r="K3560" t="s">
        <v>247</v>
      </c>
      <c r="L3560" s="3" t="str">
        <f>+INDEX([1]!TABLA_MAESTRO_DE_ARTICULO[SubGroupName],MATCH(Tabla_lineas[[#This Row],[CODIGO SAP]],[1]!TABLA_MAESTRO_DE_ARTICULO[ItemCode],0))</f>
        <v>SOLUCION INYECTABLE</v>
      </c>
      <c r="M3560" t="s">
        <v>248</v>
      </c>
      <c r="N3560">
        <v>21</v>
      </c>
      <c r="O3560" t="s">
        <v>249</v>
      </c>
      <c r="S3560" s="2">
        <v>4000</v>
      </c>
      <c r="T3560">
        <v>16079.999999999998</v>
      </c>
      <c r="U3560">
        <v>6.97</v>
      </c>
      <c r="V3560">
        <v>4.0199999999999996</v>
      </c>
      <c r="W3560">
        <v>0.7</v>
      </c>
      <c r="Z3560" s="4" t="s">
        <v>53</v>
      </c>
      <c r="AA3560" t="s">
        <v>126</v>
      </c>
      <c r="AB3560">
        <v>46132</v>
      </c>
      <c r="AG3560">
        <v>0</v>
      </c>
      <c r="AH3560">
        <v>4000</v>
      </c>
      <c r="AM3560" t="str">
        <f>SUBSTITUTE(Tabla_lineas[[#This Row],[Codigo Liname]]," ","")</f>
        <v>H0204</v>
      </c>
    </row>
    <row r="3561" spans="1:39" customFormat="1" x14ac:dyDescent="0.25">
      <c r="A3561" s="2">
        <v>283</v>
      </c>
      <c r="B3561" t="s">
        <v>910</v>
      </c>
      <c r="C3561">
        <f t="shared" si="55"/>
        <v>1633019</v>
      </c>
      <c r="D3561">
        <v>9590</v>
      </c>
      <c r="E3561" t="s">
        <v>60</v>
      </c>
      <c r="F3561">
        <v>15.12</v>
      </c>
      <c r="G3561">
        <v>9.5</v>
      </c>
      <c r="H3561" t="s">
        <v>61</v>
      </c>
      <c r="I3561" s="2">
        <v>9.59</v>
      </c>
      <c r="J3561" t="s">
        <v>62</v>
      </c>
      <c r="K3561" t="s">
        <v>63</v>
      </c>
      <c r="L3561" s="3" t="str">
        <f>+INDEX([1]!TABLA_MAESTRO_DE_ARTICULO[SubGroupName],MATCH(Tabla_lineas[[#This Row],[CODIGO SAP]],[1]!TABLA_MAESTRO_DE_ARTICULO[ItemCode],0))</f>
        <v>JARABE</v>
      </c>
      <c r="M3561" t="s">
        <v>64</v>
      </c>
      <c r="N3561">
        <v>22</v>
      </c>
      <c r="O3561" t="s">
        <v>65</v>
      </c>
      <c r="S3561" s="2">
        <v>1000</v>
      </c>
      <c r="T3561">
        <v>9490</v>
      </c>
      <c r="U3561">
        <v>9.59</v>
      </c>
      <c r="V3561">
        <v>9.49</v>
      </c>
      <c r="W3561">
        <v>5</v>
      </c>
      <c r="Z3561" s="4" t="s">
        <v>46</v>
      </c>
      <c r="AA3561" t="s">
        <v>153</v>
      </c>
      <c r="AB3561">
        <v>46096</v>
      </c>
      <c r="AG3561">
        <v>0</v>
      </c>
      <c r="AH3561">
        <v>1000</v>
      </c>
      <c r="AM3561" t="str">
        <f>SUBSTITUTE(Tabla_lineas[[#This Row],[Codigo Liname]]," ","")</f>
        <v>R0503</v>
      </c>
    </row>
    <row r="3562" spans="1:39" customFormat="1" x14ac:dyDescent="0.25">
      <c r="A3562" s="2">
        <v>283</v>
      </c>
      <c r="B3562" t="s">
        <v>910</v>
      </c>
      <c r="C3562">
        <f t="shared" si="55"/>
        <v>1633019</v>
      </c>
      <c r="D3562">
        <v>4800</v>
      </c>
      <c r="E3562" t="s">
        <v>138</v>
      </c>
      <c r="F3562">
        <v>0.2</v>
      </c>
      <c r="G3562">
        <v>0.2</v>
      </c>
      <c r="H3562" t="s">
        <v>139</v>
      </c>
      <c r="I3562" s="2">
        <v>0.24</v>
      </c>
      <c r="J3562" t="s">
        <v>140</v>
      </c>
      <c r="K3562" t="s">
        <v>141</v>
      </c>
      <c r="L3562" s="3" t="str">
        <f>+INDEX([1]!TABLA_MAESTRO_DE_ARTICULO[SubGroupName],MATCH(Tabla_lineas[[#This Row],[CODIGO SAP]],[1]!TABLA_MAESTRO_DE_ARTICULO[ItemCode],0))</f>
        <v>COMPRIMIDO</v>
      </c>
      <c r="M3562" t="s">
        <v>142</v>
      </c>
      <c r="N3562">
        <v>23</v>
      </c>
      <c r="O3562" t="s">
        <v>45</v>
      </c>
      <c r="S3562" s="2">
        <v>20000</v>
      </c>
      <c r="T3562">
        <v>3800</v>
      </c>
      <c r="U3562">
        <v>0.24</v>
      </c>
      <c r="V3562">
        <v>0.19</v>
      </c>
      <c r="W3562">
        <v>0.12</v>
      </c>
      <c r="Z3562" s="4" t="s">
        <v>53</v>
      </c>
      <c r="AA3562" t="s">
        <v>126</v>
      </c>
      <c r="AB3562">
        <v>46132</v>
      </c>
      <c r="AG3562">
        <v>0</v>
      </c>
      <c r="AH3562">
        <v>20000</v>
      </c>
      <c r="AM3562" t="str">
        <f>SUBSTITUTE(Tabla_lineas[[#This Row],[Codigo Liname]]," ","")</f>
        <v>M0102</v>
      </c>
    </row>
    <row r="3563" spans="1:39" customFormat="1" x14ac:dyDescent="0.25">
      <c r="A3563" s="2">
        <v>283</v>
      </c>
      <c r="B3563" t="s">
        <v>910</v>
      </c>
      <c r="C3563">
        <f t="shared" si="55"/>
        <v>1633019</v>
      </c>
      <c r="D3563">
        <v>7640</v>
      </c>
      <c r="E3563" t="s">
        <v>256</v>
      </c>
      <c r="F3563">
        <v>3.3</v>
      </c>
      <c r="G3563">
        <v>3.3</v>
      </c>
      <c r="H3563" t="s">
        <v>257</v>
      </c>
      <c r="I3563" s="2">
        <v>3.82</v>
      </c>
      <c r="J3563" t="s">
        <v>258</v>
      </c>
      <c r="K3563" t="s">
        <v>259</v>
      </c>
      <c r="L3563" s="3" t="str">
        <f>+INDEX([1]!TABLA_MAESTRO_DE_ARTICULO[SubGroupName],MATCH(Tabla_lineas[[#This Row],[CODIGO SAP]],[1]!TABLA_MAESTRO_DE_ARTICULO[ItemCode],0))</f>
        <v>SOLUCION INYECTABLE</v>
      </c>
      <c r="M3563" t="s">
        <v>260</v>
      </c>
      <c r="N3563">
        <v>24</v>
      </c>
      <c r="O3563" t="s">
        <v>249</v>
      </c>
      <c r="S3563" s="2">
        <v>2000</v>
      </c>
      <c r="T3563">
        <v>6580</v>
      </c>
      <c r="U3563">
        <v>3.82</v>
      </c>
      <c r="V3563">
        <v>3.29</v>
      </c>
      <c r="W3563">
        <v>0.7</v>
      </c>
      <c r="Z3563" s="4" t="s">
        <v>53</v>
      </c>
      <c r="AA3563" t="s">
        <v>153</v>
      </c>
      <c r="AB3563">
        <v>46132</v>
      </c>
      <c r="AG3563">
        <v>0</v>
      </c>
      <c r="AH3563">
        <v>2000</v>
      </c>
      <c r="AM3563" t="str">
        <f>SUBSTITUTE(Tabla_lineas[[#This Row],[Codigo Liname]]," ","")</f>
        <v>M0103</v>
      </c>
    </row>
    <row r="3564" spans="1:39" customFormat="1" x14ac:dyDescent="0.25">
      <c r="A3564" s="2">
        <v>283</v>
      </c>
      <c r="B3564" t="s">
        <v>910</v>
      </c>
      <c r="C3564">
        <f t="shared" si="55"/>
        <v>1633019</v>
      </c>
      <c r="D3564">
        <v>8119.9999999999982</v>
      </c>
      <c r="E3564" t="s">
        <v>143</v>
      </c>
      <c r="F3564">
        <v>2.17</v>
      </c>
      <c r="G3564">
        <v>2.17</v>
      </c>
      <c r="H3564" t="s">
        <v>144</v>
      </c>
      <c r="I3564" s="2">
        <v>2.3199999999999998</v>
      </c>
      <c r="J3564" t="s">
        <v>145</v>
      </c>
      <c r="K3564" t="s">
        <v>146</v>
      </c>
      <c r="L3564" s="3" t="str">
        <f>+INDEX([1]!TABLA_MAESTRO_DE_ARTICULO[SubGroupName],MATCH(Tabla_lineas[[#This Row],[CODIGO SAP]],[1]!TABLA_MAESTRO_DE_ARTICULO[ItemCode],0))</f>
        <v>CAPSULA DURA</v>
      </c>
      <c r="M3564" t="s">
        <v>147</v>
      </c>
      <c r="N3564">
        <v>25</v>
      </c>
      <c r="O3564" t="s">
        <v>45</v>
      </c>
      <c r="S3564" s="2">
        <v>3500</v>
      </c>
      <c r="T3564">
        <v>7560.0000000000018</v>
      </c>
      <c r="U3564">
        <v>2.3199999999999998</v>
      </c>
      <c r="V3564">
        <v>2.16</v>
      </c>
      <c r="W3564">
        <v>0.8</v>
      </c>
      <c r="Z3564" s="4" t="s">
        <v>46</v>
      </c>
      <c r="AA3564" t="s">
        <v>120</v>
      </c>
      <c r="AB3564">
        <v>46132</v>
      </c>
      <c r="AG3564">
        <v>0</v>
      </c>
      <c r="AH3564">
        <v>3500</v>
      </c>
      <c r="AM3564" t="str">
        <f>SUBSTITUTE(Tabla_lineas[[#This Row],[Codigo Liname]]," ","")</f>
        <v>J0141</v>
      </c>
    </row>
    <row r="3565" spans="1:39" customFormat="1" x14ac:dyDescent="0.25">
      <c r="A3565" s="2">
        <v>283</v>
      </c>
      <c r="B3565" t="s">
        <v>910</v>
      </c>
      <c r="C3565">
        <f t="shared" si="55"/>
        <v>1633019</v>
      </c>
      <c r="D3565">
        <v>15900</v>
      </c>
      <c r="E3565" t="s">
        <v>266</v>
      </c>
      <c r="F3565">
        <v>0.56000000000000005</v>
      </c>
      <c r="G3565">
        <v>0.53</v>
      </c>
      <c r="H3565" t="s">
        <v>267</v>
      </c>
      <c r="I3565" s="2">
        <v>0.53</v>
      </c>
      <c r="J3565" t="s">
        <v>268</v>
      </c>
      <c r="K3565" t="s">
        <v>269</v>
      </c>
      <c r="L3565" s="3" t="str">
        <f>+INDEX([1]!TABLA_MAESTRO_DE_ARTICULO[SubGroupName],MATCH(Tabla_lineas[[#This Row],[CODIGO SAP]],[1]!TABLA_MAESTRO_DE_ARTICULO[ItemCode],0))</f>
        <v>COMPRIMIDO</v>
      </c>
      <c r="M3565" t="s">
        <v>270</v>
      </c>
      <c r="N3565">
        <v>26</v>
      </c>
      <c r="O3565" t="s">
        <v>45</v>
      </c>
      <c r="S3565" s="2">
        <v>30000</v>
      </c>
      <c r="T3565">
        <v>15600</v>
      </c>
      <c r="U3565">
        <v>0.53</v>
      </c>
      <c r="V3565">
        <v>0.52</v>
      </c>
      <c r="W3565">
        <v>0.12</v>
      </c>
      <c r="Z3565" s="4" t="s">
        <v>53</v>
      </c>
      <c r="AA3565" t="s">
        <v>126</v>
      </c>
      <c r="AB3565">
        <v>46132</v>
      </c>
      <c r="AG3565">
        <v>0</v>
      </c>
      <c r="AH3565">
        <v>30000</v>
      </c>
      <c r="AM3565" t="str">
        <f>SUBSTITUTE(Tabla_lineas[[#This Row],[Codigo Liname]]," ","")</f>
        <v>C0901</v>
      </c>
    </row>
    <row r="3566" spans="1:39" customFormat="1" x14ac:dyDescent="0.25">
      <c r="A3566" s="2">
        <v>283</v>
      </c>
      <c r="B3566" t="s">
        <v>910</v>
      </c>
      <c r="C3566">
        <f t="shared" si="55"/>
        <v>1633019</v>
      </c>
      <c r="D3566">
        <v>1600</v>
      </c>
      <c r="E3566" t="s">
        <v>511</v>
      </c>
      <c r="F3566">
        <v>2.99</v>
      </c>
      <c r="G3566">
        <v>1.6</v>
      </c>
      <c r="H3566" t="s">
        <v>512</v>
      </c>
      <c r="I3566" s="2">
        <v>1.6</v>
      </c>
      <c r="J3566" t="s">
        <v>513</v>
      </c>
      <c r="K3566" t="s">
        <v>514</v>
      </c>
      <c r="L3566" s="3" t="str">
        <f>+INDEX([1]!TABLA_MAESTRO_DE_ARTICULO[SubGroupName],MATCH(Tabla_lineas[[#This Row],[CODIGO SAP]],[1]!TABLA_MAESTRO_DE_ARTICULO[ItemCode],0))</f>
        <v>COMPRIMIDO</v>
      </c>
      <c r="M3566" t="s">
        <v>515</v>
      </c>
      <c r="N3566">
        <v>27</v>
      </c>
      <c r="O3566" t="s">
        <v>45</v>
      </c>
      <c r="S3566" s="2">
        <v>1000</v>
      </c>
      <c r="T3566">
        <v>1590</v>
      </c>
      <c r="U3566">
        <v>1.6</v>
      </c>
      <c r="V3566">
        <v>1.59</v>
      </c>
      <c r="W3566">
        <v>0.9</v>
      </c>
      <c r="Z3566" s="4" t="s">
        <v>46</v>
      </c>
      <c r="AA3566" t="s">
        <v>120</v>
      </c>
      <c r="AB3566">
        <v>46132</v>
      </c>
      <c r="AG3566">
        <v>0</v>
      </c>
      <c r="AH3566">
        <v>1000</v>
      </c>
      <c r="AM3566" t="str">
        <f>SUBSTITUTE(Tabla_lineas[[#This Row],[Codigo Liname]]," ","")</f>
        <v>J0145</v>
      </c>
    </row>
    <row r="3567" spans="1:39" customFormat="1" x14ac:dyDescent="0.25">
      <c r="A3567" s="2">
        <v>283</v>
      </c>
      <c r="B3567" t="s">
        <v>910</v>
      </c>
      <c r="C3567">
        <f t="shared" si="55"/>
        <v>1633019</v>
      </c>
      <c r="D3567">
        <v>3654</v>
      </c>
      <c r="E3567" t="s">
        <v>292</v>
      </c>
      <c r="F3567">
        <v>25.27</v>
      </c>
      <c r="G3567">
        <v>18.27</v>
      </c>
      <c r="H3567" t="s">
        <v>293</v>
      </c>
      <c r="I3567" s="2">
        <v>18.27</v>
      </c>
      <c r="J3567" t="s">
        <v>294</v>
      </c>
      <c r="K3567" t="s">
        <v>295</v>
      </c>
      <c r="L3567" s="3" t="str">
        <f>+INDEX([1]!TABLA_MAESTRO_DE_ARTICULO[SubGroupName],MATCH(Tabla_lineas[[#This Row],[CODIGO SAP]],[1]!TABLA_MAESTRO_DE_ARTICULO[ItemCode],0))</f>
        <v>CREMA DERMICA</v>
      </c>
      <c r="M3567" t="s">
        <v>296</v>
      </c>
      <c r="N3567">
        <v>28</v>
      </c>
      <c r="O3567" t="s">
        <v>297</v>
      </c>
      <c r="S3567" s="2">
        <v>200</v>
      </c>
      <c r="T3567">
        <v>3652.0000000000009</v>
      </c>
      <c r="U3567">
        <v>18.27</v>
      </c>
      <c r="V3567">
        <v>18.260000000000002</v>
      </c>
      <c r="W3567">
        <v>5</v>
      </c>
      <c r="Z3567" s="4" t="s">
        <v>46</v>
      </c>
      <c r="AA3567" t="s">
        <v>153</v>
      </c>
      <c r="AB3567">
        <v>46132</v>
      </c>
      <c r="AG3567">
        <v>0</v>
      </c>
      <c r="AH3567">
        <v>200</v>
      </c>
      <c r="AM3567" t="str">
        <f>SUBSTITUTE(Tabla_lineas[[#This Row],[Codigo Liname]]," ","")</f>
        <v>D0704</v>
      </c>
    </row>
    <row r="3568" spans="1:39" customFormat="1" x14ac:dyDescent="0.25">
      <c r="A3568" s="2">
        <v>283</v>
      </c>
      <c r="B3568" t="s">
        <v>910</v>
      </c>
      <c r="C3568">
        <f t="shared" si="55"/>
        <v>1633019</v>
      </c>
      <c r="D3568">
        <v>32123</v>
      </c>
      <c r="E3568" t="s">
        <v>298</v>
      </c>
      <c r="F3568">
        <v>14.58</v>
      </c>
      <c r="G3568">
        <v>14.58</v>
      </c>
      <c r="H3568" t="s">
        <v>299</v>
      </c>
      <c r="I3568" s="2">
        <v>24.71</v>
      </c>
      <c r="J3568" t="s">
        <v>300</v>
      </c>
      <c r="K3568" t="s">
        <v>301</v>
      </c>
      <c r="L3568" s="3" t="str">
        <f>+INDEX([1]!TABLA_MAESTRO_DE_ARTICULO[SubGroupName],MATCH(Tabla_lineas[[#This Row],[CODIGO SAP]],[1]!TABLA_MAESTRO_DE_ARTICULO[ItemCode],0))</f>
        <v>SUSPENSION</v>
      </c>
      <c r="M3568" t="s">
        <v>302</v>
      </c>
      <c r="N3568">
        <v>31</v>
      </c>
      <c r="O3568" t="s">
        <v>65</v>
      </c>
      <c r="S3568" s="2">
        <v>1300</v>
      </c>
      <c r="T3568">
        <v>18941</v>
      </c>
      <c r="U3568">
        <v>24.71</v>
      </c>
      <c r="V3568">
        <v>14.57</v>
      </c>
      <c r="W3568">
        <v>5.5</v>
      </c>
      <c r="Z3568" s="4" t="s">
        <v>46</v>
      </c>
      <c r="AA3568" t="s">
        <v>153</v>
      </c>
      <c r="AB3568">
        <v>46096</v>
      </c>
      <c r="AG3568">
        <v>0</v>
      </c>
      <c r="AH3568">
        <v>1300</v>
      </c>
      <c r="AM3568" t="str">
        <f>SUBSTITUTE(Tabla_lineas[[#This Row],[Codigo Liname]]," ","")</f>
        <v>M0104</v>
      </c>
    </row>
    <row r="3569" spans="1:39" customFormat="1" x14ac:dyDescent="0.25">
      <c r="A3569" s="2">
        <v>283</v>
      </c>
      <c r="B3569" t="s">
        <v>910</v>
      </c>
      <c r="C3569">
        <f t="shared" si="55"/>
        <v>1633019</v>
      </c>
      <c r="D3569">
        <v>24149.999999999996</v>
      </c>
      <c r="E3569" t="s">
        <v>303</v>
      </c>
      <c r="F3569">
        <v>0.75</v>
      </c>
      <c r="G3569">
        <v>0.69</v>
      </c>
      <c r="H3569" t="s">
        <v>304</v>
      </c>
      <c r="I3569" s="2">
        <v>0.69</v>
      </c>
      <c r="J3569" t="s">
        <v>305</v>
      </c>
      <c r="K3569" t="s">
        <v>306</v>
      </c>
      <c r="L3569" s="3" t="str">
        <f>+INDEX([1]!TABLA_MAESTRO_DE_ARTICULO[SubGroupName],MATCH(Tabla_lineas[[#This Row],[CODIGO SAP]],[1]!TABLA_MAESTRO_DE_ARTICULO[ItemCode],0))</f>
        <v>COMPRIMIDO</v>
      </c>
      <c r="M3569" t="s">
        <v>307</v>
      </c>
      <c r="N3569">
        <v>30</v>
      </c>
      <c r="O3569" t="s">
        <v>45</v>
      </c>
      <c r="P3569">
        <v>138600</v>
      </c>
      <c r="Q3569">
        <v>3275900</v>
      </c>
      <c r="R3569">
        <v>3414500</v>
      </c>
      <c r="S3569" s="2">
        <v>35000</v>
      </c>
      <c r="T3569">
        <v>23800</v>
      </c>
      <c r="U3569">
        <v>0.69</v>
      </c>
      <c r="V3569">
        <v>0.68</v>
      </c>
      <c r="W3569">
        <v>0.14000000000000001</v>
      </c>
      <c r="Z3569" s="4" t="s">
        <v>46</v>
      </c>
      <c r="AA3569" t="s">
        <v>120</v>
      </c>
      <c r="AB3569">
        <v>46132</v>
      </c>
      <c r="AG3569">
        <v>0</v>
      </c>
      <c r="AH3569">
        <v>35000</v>
      </c>
      <c r="AM3569" t="str">
        <f>SUBSTITUTE(Tabla_lineas[[#This Row],[Codigo Liname]]," ","")</f>
        <v>M0105</v>
      </c>
    </row>
    <row r="3570" spans="1:39" customFormat="1" x14ac:dyDescent="0.25">
      <c r="A3570" s="2">
        <v>283</v>
      </c>
      <c r="B3570" t="s">
        <v>910</v>
      </c>
      <c r="C3570">
        <f t="shared" si="55"/>
        <v>1633019</v>
      </c>
      <c r="D3570">
        <v>5440</v>
      </c>
      <c r="E3570" t="s">
        <v>454</v>
      </c>
      <c r="F3570">
        <v>0.33</v>
      </c>
      <c r="G3570">
        <v>0.33</v>
      </c>
      <c r="H3570" t="s">
        <v>455</v>
      </c>
      <c r="I3570" s="2">
        <v>0.68</v>
      </c>
      <c r="J3570" t="s">
        <v>456</v>
      </c>
      <c r="K3570" t="s">
        <v>457</v>
      </c>
      <c r="L3570" s="3" t="str">
        <f>+INDEX([1]!TABLA_MAESTRO_DE_ARTICULO[SubGroupName],MATCH(Tabla_lineas[[#This Row],[CODIGO SAP]],[1]!TABLA_MAESTRO_DE_ARTICULO[ItemCode],0))</f>
        <v>COMPRIMIDO</v>
      </c>
      <c r="M3570" t="s">
        <v>458</v>
      </c>
      <c r="N3570">
        <v>32</v>
      </c>
      <c r="O3570" t="s">
        <v>45</v>
      </c>
      <c r="S3570" s="2">
        <v>8000</v>
      </c>
      <c r="T3570">
        <v>2560</v>
      </c>
      <c r="U3570">
        <v>0.68</v>
      </c>
      <c r="V3570">
        <v>0.32</v>
      </c>
      <c r="W3570">
        <v>0.12</v>
      </c>
      <c r="Z3570" s="4" t="s">
        <v>53</v>
      </c>
      <c r="AA3570" t="s">
        <v>153</v>
      </c>
      <c r="AB3570">
        <v>46132</v>
      </c>
      <c r="AG3570">
        <v>0</v>
      </c>
      <c r="AH3570">
        <v>8000</v>
      </c>
      <c r="AM3570" t="str">
        <f>SUBSTITUTE(Tabla_lineas[[#This Row],[Codigo Liname]]," ","")</f>
        <v>M0106</v>
      </c>
    </row>
    <row r="3571" spans="1:39" customFormat="1" x14ac:dyDescent="0.25">
      <c r="A3571" s="2">
        <v>283</v>
      </c>
      <c r="B3571" t="s">
        <v>910</v>
      </c>
      <c r="C3571">
        <f t="shared" si="55"/>
        <v>1633019</v>
      </c>
      <c r="D3571">
        <v>431.1</v>
      </c>
      <c r="E3571" t="s">
        <v>76</v>
      </c>
      <c r="F3571">
        <v>14.47</v>
      </c>
      <c r="G3571">
        <v>14.37</v>
      </c>
      <c r="H3571" t="s">
        <v>77</v>
      </c>
      <c r="I3571" s="2">
        <v>14.37</v>
      </c>
      <c r="J3571" t="s">
        <v>78</v>
      </c>
      <c r="K3571" t="s">
        <v>79</v>
      </c>
      <c r="L3571" s="3" t="str">
        <f>+INDEX([1]!TABLA_MAESTRO_DE_ARTICULO[SubGroupName],MATCH(Tabla_lineas[[#This Row],[CODIGO SAP]],[1]!TABLA_MAESTRO_DE_ARTICULO[ItemCode],0))</f>
        <v>SOLUCION INYECTABLE</v>
      </c>
      <c r="M3571" t="s">
        <v>80</v>
      </c>
      <c r="N3571">
        <v>34</v>
      </c>
      <c r="O3571" t="s">
        <v>81</v>
      </c>
      <c r="S3571" s="2">
        <v>30</v>
      </c>
      <c r="T3571">
        <v>430.7999999999999</v>
      </c>
      <c r="U3571">
        <v>14.37</v>
      </c>
      <c r="V3571">
        <v>14.36</v>
      </c>
      <c r="W3571">
        <v>4</v>
      </c>
      <c r="Z3571" s="4" t="s">
        <v>46</v>
      </c>
      <c r="AA3571" t="s">
        <v>153</v>
      </c>
      <c r="AB3571">
        <v>46132</v>
      </c>
      <c r="AG3571">
        <v>0</v>
      </c>
      <c r="AH3571">
        <v>30</v>
      </c>
      <c r="AM3571" t="str">
        <f>SUBSTITUTE(Tabla_lineas[[#This Row],[Codigo Liname]]," ","")</f>
        <v>N0112</v>
      </c>
    </row>
    <row r="3572" spans="1:39" customFormat="1" x14ac:dyDescent="0.25">
      <c r="A3572" s="2">
        <v>283</v>
      </c>
      <c r="B3572" t="s">
        <v>910</v>
      </c>
      <c r="C3572">
        <f t="shared" si="55"/>
        <v>1633019</v>
      </c>
      <c r="D3572">
        <v>128450</v>
      </c>
      <c r="E3572" t="s">
        <v>82</v>
      </c>
      <c r="F3572">
        <v>1.61</v>
      </c>
      <c r="G3572">
        <v>1.61</v>
      </c>
      <c r="H3572" t="s">
        <v>83</v>
      </c>
      <c r="I3572" s="2">
        <v>3.67</v>
      </c>
      <c r="J3572" t="s">
        <v>84</v>
      </c>
      <c r="K3572" t="s">
        <v>85</v>
      </c>
      <c r="L3572" s="3" t="str">
        <f>+INDEX([1]!TABLA_MAESTRO_DE_ARTICULO[SubGroupName],MATCH(Tabla_lineas[[#This Row],[CODIGO SAP]],[1]!TABLA_MAESTRO_DE_ARTICULO[ItemCode],0))</f>
        <v>COMPRIMIDO</v>
      </c>
      <c r="M3572" t="s">
        <v>86</v>
      </c>
      <c r="N3572">
        <v>35</v>
      </c>
      <c r="O3572" t="s">
        <v>45</v>
      </c>
      <c r="S3572" s="2">
        <v>35000</v>
      </c>
      <c r="T3572">
        <v>56000</v>
      </c>
      <c r="U3572">
        <v>3.67</v>
      </c>
      <c r="V3572">
        <v>1.6</v>
      </c>
      <c r="W3572">
        <v>0.15</v>
      </c>
      <c r="Z3572" s="4" t="s">
        <v>46</v>
      </c>
      <c r="AA3572" t="s">
        <v>126</v>
      </c>
      <c r="AB3572">
        <v>46132</v>
      </c>
      <c r="AG3572">
        <v>0</v>
      </c>
      <c r="AH3572">
        <v>35000</v>
      </c>
      <c r="AM3572" t="str">
        <f>SUBSTITUTE(Tabla_lineas[[#This Row],[Codigo Liname]]," ","")</f>
        <v>C0902</v>
      </c>
    </row>
    <row r="3573" spans="1:39" customFormat="1" x14ac:dyDescent="0.25">
      <c r="A3573" s="2">
        <v>283</v>
      </c>
      <c r="B3573" t="s">
        <v>910</v>
      </c>
      <c r="C3573">
        <f t="shared" si="55"/>
        <v>1633019</v>
      </c>
      <c r="D3573">
        <v>2890</v>
      </c>
      <c r="E3573" t="s">
        <v>459</v>
      </c>
      <c r="F3573">
        <v>4.76</v>
      </c>
      <c r="G3573">
        <v>2.89</v>
      </c>
      <c r="H3573" t="s">
        <v>460</v>
      </c>
      <c r="I3573" s="2">
        <v>2.89</v>
      </c>
      <c r="J3573" t="s">
        <v>461</v>
      </c>
      <c r="K3573" t="s">
        <v>462</v>
      </c>
      <c r="L3573" s="3" t="str">
        <f>+INDEX([1]!TABLA_MAESTRO_DE_ARTICULO[SubGroupName],MATCH(Tabla_lineas[[#This Row],[CODIGO SAP]],[1]!TABLA_MAESTRO_DE_ARTICULO[ItemCode],0))</f>
        <v>COMPRIMIDO</v>
      </c>
      <c r="M3573" t="s">
        <v>463</v>
      </c>
      <c r="N3573">
        <v>36</v>
      </c>
      <c r="O3573" t="s">
        <v>45</v>
      </c>
      <c r="S3573" s="2">
        <v>1000</v>
      </c>
      <c r="T3573">
        <v>2880</v>
      </c>
      <c r="U3573">
        <v>2.89</v>
      </c>
      <c r="V3573">
        <v>2.88</v>
      </c>
      <c r="W3573">
        <v>0.7</v>
      </c>
      <c r="Z3573" s="4" t="s">
        <v>53</v>
      </c>
      <c r="AA3573" t="s">
        <v>120</v>
      </c>
      <c r="AB3573">
        <v>46132</v>
      </c>
      <c r="AG3573">
        <v>0</v>
      </c>
      <c r="AH3573">
        <v>1000</v>
      </c>
      <c r="AM3573" t="str">
        <f>SUBSTITUTE(Tabla_lineas[[#This Row],[Codigo Liname]]," ","")</f>
        <v>P0205</v>
      </c>
    </row>
    <row r="3574" spans="1:39" customFormat="1" x14ac:dyDescent="0.25">
      <c r="A3574" s="2">
        <v>283</v>
      </c>
      <c r="B3574" t="s">
        <v>910</v>
      </c>
      <c r="C3574">
        <f t="shared" si="55"/>
        <v>1633019</v>
      </c>
      <c r="D3574">
        <v>25280</v>
      </c>
      <c r="E3574" t="s">
        <v>313</v>
      </c>
      <c r="F3574">
        <v>5.29</v>
      </c>
      <c r="G3574">
        <v>5.29</v>
      </c>
      <c r="H3574" t="s">
        <v>314</v>
      </c>
      <c r="I3574" s="2">
        <v>6.32</v>
      </c>
      <c r="J3574" t="s">
        <v>315</v>
      </c>
      <c r="K3574" t="s">
        <v>316</v>
      </c>
      <c r="L3574" s="3" t="str">
        <f>+INDEX([1]!TABLA_MAESTRO_DE_ARTICULO[SubGroupName],MATCH(Tabla_lineas[[#This Row],[CODIGO SAP]],[1]!TABLA_MAESTRO_DE_ARTICULO[ItemCode],0))</f>
        <v>SOLUCION INYECTABLE</v>
      </c>
      <c r="M3574" t="s">
        <v>317</v>
      </c>
      <c r="N3574">
        <v>37</v>
      </c>
      <c r="O3574" t="s">
        <v>249</v>
      </c>
      <c r="S3574" s="2">
        <v>4000</v>
      </c>
      <c r="T3574">
        <v>21120</v>
      </c>
      <c r="U3574">
        <v>6.32</v>
      </c>
      <c r="V3574">
        <v>5.28</v>
      </c>
      <c r="W3574">
        <v>0.7</v>
      </c>
      <c r="Z3574" s="4" t="s">
        <v>46</v>
      </c>
      <c r="AA3574" t="s">
        <v>120</v>
      </c>
      <c r="AB3574">
        <v>46132</v>
      </c>
      <c r="AG3574">
        <v>0</v>
      </c>
      <c r="AH3574">
        <v>4000</v>
      </c>
      <c r="AM3574" t="str">
        <f>SUBSTITUTE(Tabla_lineas[[#This Row],[Codigo Liname]]," ","")</f>
        <v>N0205</v>
      </c>
    </row>
    <row r="3575" spans="1:39" customFormat="1" x14ac:dyDescent="0.25">
      <c r="A3575" s="2">
        <v>283</v>
      </c>
      <c r="B3575" t="s">
        <v>910</v>
      </c>
      <c r="C3575">
        <f t="shared" si="55"/>
        <v>1633019</v>
      </c>
      <c r="D3575">
        <v>1765</v>
      </c>
      <c r="E3575" t="s">
        <v>323</v>
      </c>
      <c r="F3575">
        <v>5.91</v>
      </c>
      <c r="G3575">
        <v>3.53</v>
      </c>
      <c r="H3575" t="s">
        <v>324</v>
      </c>
      <c r="I3575" s="2">
        <v>3.53</v>
      </c>
      <c r="J3575" t="s">
        <v>325</v>
      </c>
      <c r="K3575" t="s">
        <v>326</v>
      </c>
      <c r="L3575" s="3" t="str">
        <f>+INDEX([1]!TABLA_MAESTRO_DE_ARTICULO[SubGroupName],MATCH(Tabla_lineas[[#This Row],[CODIGO SAP]],[1]!TABLA_MAESTRO_DE_ARTICULO[ItemCode],0))</f>
        <v>SOLUCION INYECTABLE</v>
      </c>
      <c r="M3575" t="s">
        <v>327</v>
      </c>
      <c r="N3575">
        <v>40</v>
      </c>
      <c r="O3575" t="s">
        <v>249</v>
      </c>
      <c r="S3575" s="2">
        <v>500</v>
      </c>
      <c r="T3575">
        <v>1760</v>
      </c>
      <c r="U3575">
        <v>3.53</v>
      </c>
      <c r="V3575">
        <v>3.52</v>
      </c>
      <c r="W3575">
        <v>0.7</v>
      </c>
      <c r="Z3575" s="4" t="s">
        <v>46</v>
      </c>
      <c r="AA3575" t="s">
        <v>153</v>
      </c>
      <c r="AB3575">
        <v>46132</v>
      </c>
      <c r="AG3575">
        <v>0</v>
      </c>
      <c r="AH3575">
        <v>500</v>
      </c>
      <c r="AM3575" t="str">
        <f>SUBSTITUTE(Tabla_lineas[[#This Row],[Codigo Liname]]," ","")</f>
        <v>A0308</v>
      </c>
    </row>
    <row r="3576" spans="1:39" customFormat="1" x14ac:dyDescent="0.25">
      <c r="A3576" s="2">
        <v>283</v>
      </c>
      <c r="B3576" t="s">
        <v>910</v>
      </c>
      <c r="C3576">
        <f t="shared" si="55"/>
        <v>1633019</v>
      </c>
      <c r="D3576">
        <v>1320</v>
      </c>
      <c r="E3576" t="s">
        <v>87</v>
      </c>
      <c r="F3576">
        <v>0.64</v>
      </c>
      <c r="G3576">
        <v>0.44</v>
      </c>
      <c r="H3576" t="s">
        <v>88</v>
      </c>
      <c r="I3576" s="2">
        <v>0.44</v>
      </c>
      <c r="J3576" t="s">
        <v>89</v>
      </c>
      <c r="K3576" t="s">
        <v>90</v>
      </c>
      <c r="L3576" s="3" t="str">
        <f>+INDEX([1]!TABLA_MAESTRO_DE_ARTICULO[SubGroupName],MATCH(Tabla_lineas[[#This Row],[CODIGO SAP]],[1]!TABLA_MAESTRO_DE_ARTICULO[ItemCode],0))</f>
        <v>COMPRIMIDO</v>
      </c>
      <c r="M3576" t="s">
        <v>91</v>
      </c>
      <c r="N3576">
        <v>38</v>
      </c>
      <c r="O3576" t="s">
        <v>45</v>
      </c>
      <c r="S3576" s="2">
        <v>3000</v>
      </c>
      <c r="T3576">
        <v>1290</v>
      </c>
      <c r="U3576">
        <v>0.44</v>
      </c>
      <c r="V3576">
        <v>0.43</v>
      </c>
      <c r="W3576">
        <v>0.12</v>
      </c>
      <c r="Z3576" s="4" t="s">
        <v>46</v>
      </c>
      <c r="AA3576" t="s">
        <v>153</v>
      </c>
      <c r="AB3576">
        <v>46132</v>
      </c>
      <c r="AG3576">
        <v>0</v>
      </c>
      <c r="AH3576">
        <v>3000</v>
      </c>
      <c r="AM3576" t="str">
        <f>SUBSTITUTE(Tabla_lineas[[#This Row],[Codigo Liname]]," ","")</f>
        <v>A0307</v>
      </c>
    </row>
    <row r="3577" spans="1:39" customFormat="1" x14ac:dyDescent="0.25">
      <c r="A3577" s="2">
        <v>283</v>
      </c>
      <c r="B3577" t="s">
        <v>910</v>
      </c>
      <c r="C3577">
        <f t="shared" si="55"/>
        <v>1633019</v>
      </c>
      <c r="D3577">
        <v>709.2</v>
      </c>
      <c r="E3577" t="s">
        <v>464</v>
      </c>
      <c r="F3577">
        <v>28.19</v>
      </c>
      <c r="G3577">
        <v>23.64</v>
      </c>
      <c r="H3577" t="s">
        <v>465</v>
      </c>
      <c r="I3577" s="2">
        <v>23.64</v>
      </c>
      <c r="J3577" t="s">
        <v>466</v>
      </c>
      <c r="K3577" t="s">
        <v>467</v>
      </c>
      <c r="L3577" s="3" t="str">
        <f>+INDEX([1]!TABLA_MAESTRO_DE_ARTICULO[SubGroupName],MATCH(Tabla_lineas[[#This Row],[CODIGO SAP]],[1]!TABLA_MAESTRO_DE_ARTICULO[ItemCode],0))</f>
        <v>GOTAS</v>
      </c>
      <c r="M3577" t="s">
        <v>468</v>
      </c>
      <c r="N3577">
        <v>39</v>
      </c>
      <c r="O3577" t="s">
        <v>469</v>
      </c>
      <c r="S3577" s="2">
        <v>30</v>
      </c>
      <c r="T3577">
        <v>708.9</v>
      </c>
      <c r="U3577">
        <v>23.64</v>
      </c>
      <c r="V3577">
        <v>23.63</v>
      </c>
      <c r="W3577">
        <v>5</v>
      </c>
      <c r="Z3577" s="4" t="s">
        <v>46</v>
      </c>
      <c r="AA3577" t="s">
        <v>153</v>
      </c>
      <c r="AB3577">
        <v>46132</v>
      </c>
      <c r="AG3577">
        <v>0</v>
      </c>
      <c r="AH3577">
        <v>30</v>
      </c>
      <c r="AM3577" t="str">
        <f>SUBSTITUTE(Tabla_lineas[[#This Row],[Codigo Liname]]," ","")</f>
        <v>A0309</v>
      </c>
    </row>
    <row r="3578" spans="1:39" customFormat="1" x14ac:dyDescent="0.25">
      <c r="A3578" s="2">
        <v>283</v>
      </c>
      <c r="B3578" t="s">
        <v>910</v>
      </c>
      <c r="C3578">
        <f t="shared" si="55"/>
        <v>1633019</v>
      </c>
      <c r="D3578">
        <v>2250</v>
      </c>
      <c r="E3578" t="s">
        <v>328</v>
      </c>
      <c r="F3578">
        <v>0.92</v>
      </c>
      <c r="G3578">
        <v>0.75</v>
      </c>
      <c r="H3578" t="s">
        <v>329</v>
      </c>
      <c r="I3578" s="2">
        <v>0.75</v>
      </c>
      <c r="J3578" t="s">
        <v>330</v>
      </c>
      <c r="K3578" t="s">
        <v>331</v>
      </c>
      <c r="L3578" s="3" t="str">
        <f>+INDEX([1]!TABLA_MAESTRO_DE_ARTICULO[SubGroupName],MATCH(Tabla_lineas[[#This Row],[CODIGO SAP]],[1]!TABLA_MAESTRO_DE_ARTICULO[ItemCode],0))</f>
        <v>COMPRIMIDO</v>
      </c>
      <c r="M3578" t="s">
        <v>332</v>
      </c>
      <c r="N3578">
        <v>41</v>
      </c>
      <c r="O3578" t="s">
        <v>45</v>
      </c>
      <c r="P3578">
        <v>63200</v>
      </c>
      <c r="Q3578">
        <v>247600</v>
      </c>
      <c r="R3578">
        <v>310800</v>
      </c>
      <c r="S3578" s="2">
        <v>3000</v>
      </c>
      <c r="T3578">
        <v>2220</v>
      </c>
      <c r="U3578">
        <v>0.75</v>
      </c>
      <c r="V3578">
        <v>0.74</v>
      </c>
      <c r="W3578">
        <v>0.2</v>
      </c>
      <c r="Z3578" s="4" t="s">
        <v>46</v>
      </c>
      <c r="AA3578" t="s">
        <v>120</v>
      </c>
      <c r="AB3578">
        <v>46132</v>
      </c>
      <c r="AG3578">
        <v>0</v>
      </c>
      <c r="AH3578">
        <v>3000</v>
      </c>
      <c r="AM3578" t="str">
        <f>SUBSTITUTE(Tabla_lineas[[#This Row],[Codigo Liname]]," ","")</f>
        <v>P0109</v>
      </c>
    </row>
    <row r="3579" spans="1:39" customFormat="1" x14ac:dyDescent="0.25">
      <c r="A3579" s="2">
        <v>283</v>
      </c>
      <c r="B3579" t="s">
        <v>910</v>
      </c>
      <c r="C3579">
        <f t="shared" si="55"/>
        <v>1633019</v>
      </c>
      <c r="D3579">
        <v>21080</v>
      </c>
      <c r="E3579" t="s">
        <v>92</v>
      </c>
      <c r="F3579">
        <v>4.72</v>
      </c>
      <c r="G3579">
        <v>4.72</v>
      </c>
      <c r="H3579" t="s">
        <v>93</v>
      </c>
      <c r="I3579" s="2">
        <v>5.27</v>
      </c>
      <c r="J3579" t="s">
        <v>94</v>
      </c>
      <c r="K3579" t="s">
        <v>95</v>
      </c>
      <c r="L3579" s="3" t="str">
        <f>+INDEX([1]!TABLA_MAESTRO_DE_ARTICULO[SubGroupName],MATCH(Tabla_lineas[[#This Row],[CODIGO SAP]],[1]!TABLA_MAESTRO_DE_ARTICULO[ItemCode],0))</f>
        <v>OVULO VAGINAL</v>
      </c>
      <c r="M3579" t="s">
        <v>96</v>
      </c>
      <c r="N3579">
        <v>42</v>
      </c>
      <c r="O3579" t="s">
        <v>97</v>
      </c>
      <c r="S3579" s="2">
        <v>4000</v>
      </c>
      <c r="T3579">
        <v>18840</v>
      </c>
      <c r="U3579">
        <v>5.27</v>
      </c>
      <c r="V3579">
        <v>4.71</v>
      </c>
      <c r="W3579">
        <v>0.8</v>
      </c>
      <c r="Z3579" s="4" t="s">
        <v>53</v>
      </c>
      <c r="AA3579" t="s">
        <v>126</v>
      </c>
      <c r="AB3579">
        <v>46132</v>
      </c>
      <c r="AG3579">
        <v>0</v>
      </c>
      <c r="AH3579">
        <v>4000</v>
      </c>
      <c r="AM3579" t="str">
        <f>SUBSTITUTE(Tabla_lineas[[#This Row],[Codigo Liname]]," ","")</f>
        <v>G0104</v>
      </c>
    </row>
    <row r="3580" spans="1:39" customFormat="1" x14ac:dyDescent="0.25">
      <c r="A3580" s="2">
        <v>283</v>
      </c>
      <c r="B3580" t="s">
        <v>910</v>
      </c>
      <c r="C3580">
        <f t="shared" si="55"/>
        <v>1633019</v>
      </c>
      <c r="D3580">
        <v>347</v>
      </c>
      <c r="E3580" t="s">
        <v>343</v>
      </c>
      <c r="F3580">
        <v>26.57</v>
      </c>
      <c r="G3580">
        <v>17.350000000000001</v>
      </c>
      <c r="H3580" t="s">
        <v>344</v>
      </c>
      <c r="I3580" s="2">
        <v>17.350000000000001</v>
      </c>
      <c r="J3580" t="s">
        <v>345</v>
      </c>
      <c r="K3580" t="s">
        <v>346</v>
      </c>
      <c r="L3580" s="3" t="str">
        <f>+INDEX([1]!TABLA_MAESTRO_DE_ARTICULO[SubGroupName],MATCH(Tabla_lineas[[#This Row],[CODIGO SAP]],[1]!TABLA_MAESTRO_DE_ARTICULO[ItemCode],0))</f>
        <v>CREMA DERMICA</v>
      </c>
      <c r="M3580" t="s">
        <v>347</v>
      </c>
      <c r="N3580">
        <v>43</v>
      </c>
      <c r="O3580" t="s">
        <v>297</v>
      </c>
      <c r="S3580" s="2">
        <v>20</v>
      </c>
      <c r="T3580">
        <v>346.8</v>
      </c>
      <c r="U3580">
        <v>17.350000000000001</v>
      </c>
      <c r="V3580">
        <v>17.34</v>
      </c>
      <c r="W3580">
        <v>5</v>
      </c>
      <c r="Z3580" s="4" t="s">
        <v>46</v>
      </c>
      <c r="AA3580" t="s">
        <v>153</v>
      </c>
      <c r="AB3580">
        <v>46096</v>
      </c>
      <c r="AG3580">
        <v>0</v>
      </c>
      <c r="AH3580">
        <v>20</v>
      </c>
      <c r="AM3580" t="str">
        <f>SUBSTITUTE(Tabla_lineas[[#This Row],[Codigo Liname]]," ","")</f>
        <v>D0104</v>
      </c>
    </row>
    <row r="3581" spans="1:39" customFormat="1" x14ac:dyDescent="0.25">
      <c r="A3581" s="2">
        <v>283</v>
      </c>
      <c r="B3581" t="s">
        <v>910</v>
      </c>
      <c r="C3581">
        <f t="shared" si="55"/>
        <v>1633019</v>
      </c>
      <c r="D3581">
        <v>454.2000000000001</v>
      </c>
      <c r="E3581" t="s">
        <v>348</v>
      </c>
      <c r="F3581">
        <v>31.43</v>
      </c>
      <c r="G3581">
        <v>31.43</v>
      </c>
      <c r="H3581" t="s">
        <v>349</v>
      </c>
      <c r="I3581" s="2">
        <v>45.42</v>
      </c>
      <c r="J3581" t="s">
        <v>350</v>
      </c>
      <c r="K3581" t="s">
        <v>351</v>
      </c>
      <c r="L3581" s="3" t="str">
        <f>+INDEX([1]!TABLA_MAESTRO_DE_ARTICULO[SubGroupName],MATCH(Tabla_lineas[[#This Row],[CODIGO SAP]],[1]!TABLA_MAESTRO_DE_ARTICULO[ItemCode],0))</f>
        <v>SUSPENSION</v>
      </c>
      <c r="M3581" t="s">
        <v>352</v>
      </c>
      <c r="N3581">
        <v>44</v>
      </c>
      <c r="O3581" t="s">
        <v>181</v>
      </c>
      <c r="S3581" s="2">
        <v>10</v>
      </c>
      <c r="T3581">
        <v>314.20000000000005</v>
      </c>
      <c r="U3581">
        <v>45.42</v>
      </c>
      <c r="V3581">
        <v>31.42</v>
      </c>
      <c r="W3581">
        <v>10</v>
      </c>
      <c r="Z3581" s="4" t="s">
        <v>46</v>
      </c>
      <c r="AA3581" t="s">
        <v>153</v>
      </c>
      <c r="AB3581">
        <v>46132</v>
      </c>
      <c r="AG3581">
        <v>0</v>
      </c>
      <c r="AH3581">
        <v>10</v>
      </c>
      <c r="AM3581" t="str">
        <f>SUBSTITUTE(Tabla_lineas[[#This Row],[Codigo Liname]]," ","")</f>
        <v>A0704</v>
      </c>
    </row>
    <row r="3582" spans="1:39" customFormat="1" x14ac:dyDescent="0.25">
      <c r="A3582" s="2">
        <v>283</v>
      </c>
      <c r="B3582" t="s">
        <v>910</v>
      </c>
      <c r="C3582">
        <f t="shared" si="55"/>
        <v>1633019</v>
      </c>
      <c r="D3582">
        <v>4385</v>
      </c>
      <c r="E3582" t="s">
        <v>98</v>
      </c>
      <c r="F3582">
        <v>9.4</v>
      </c>
      <c r="G3582">
        <v>8.77</v>
      </c>
      <c r="H3582" t="s">
        <v>99</v>
      </c>
      <c r="I3582" s="2">
        <v>8.77</v>
      </c>
      <c r="J3582" t="s">
        <v>100</v>
      </c>
      <c r="K3582" t="s">
        <v>101</v>
      </c>
      <c r="L3582" s="3" t="str">
        <f>+INDEX([1]!TABLA_MAESTRO_DE_ARTICULO[SubGroupName],MATCH(Tabla_lineas[[#This Row],[CODIGO SAP]],[1]!TABLA_MAESTRO_DE_ARTICULO[ItemCode],0))</f>
        <v>GOTAS</v>
      </c>
      <c r="M3582" t="s">
        <v>102</v>
      </c>
      <c r="N3582">
        <v>47</v>
      </c>
      <c r="O3582" t="s">
        <v>103</v>
      </c>
      <c r="S3582" s="2">
        <v>500</v>
      </c>
      <c r="T3582">
        <v>4380</v>
      </c>
      <c r="U3582">
        <v>8.77</v>
      </c>
      <c r="V3582">
        <v>8.76</v>
      </c>
      <c r="W3582">
        <v>3</v>
      </c>
      <c r="Z3582" s="4" t="s">
        <v>46</v>
      </c>
      <c r="AA3582" t="s">
        <v>153</v>
      </c>
      <c r="AB3582">
        <v>46132</v>
      </c>
      <c r="AG3582">
        <v>0</v>
      </c>
      <c r="AH3582">
        <v>500</v>
      </c>
      <c r="AM3582" t="str">
        <f>SUBSTITUTE(Tabla_lineas[[#This Row],[Codigo Liname]]," ","")</f>
        <v>N0210</v>
      </c>
    </row>
    <row r="3583" spans="1:39" customFormat="1" x14ac:dyDescent="0.25">
      <c r="A3583" s="2">
        <v>283</v>
      </c>
      <c r="B3583" t="s">
        <v>910</v>
      </c>
      <c r="C3583">
        <f t="shared" si="55"/>
        <v>1633019</v>
      </c>
      <c r="D3583">
        <v>3750</v>
      </c>
      <c r="E3583" t="s">
        <v>104</v>
      </c>
      <c r="F3583">
        <v>0.3</v>
      </c>
      <c r="G3583">
        <v>0.25</v>
      </c>
      <c r="H3583" t="s">
        <v>105</v>
      </c>
      <c r="I3583" s="2">
        <v>0.25</v>
      </c>
      <c r="J3583" t="s">
        <v>106</v>
      </c>
      <c r="K3583" t="s">
        <v>107</v>
      </c>
      <c r="L3583" s="3" t="str">
        <f>+INDEX([1]!TABLA_MAESTRO_DE_ARTICULO[SubGroupName],MATCH(Tabla_lineas[[#This Row],[CODIGO SAP]],[1]!TABLA_MAESTRO_DE_ARTICULO[ItemCode],0))</f>
        <v>COMPRIMIDO</v>
      </c>
      <c r="M3583" t="s">
        <v>108</v>
      </c>
      <c r="N3583">
        <v>46</v>
      </c>
      <c r="O3583" t="s">
        <v>45</v>
      </c>
      <c r="S3583" s="2">
        <v>15000</v>
      </c>
      <c r="T3583">
        <v>3600</v>
      </c>
      <c r="U3583">
        <v>0.25</v>
      </c>
      <c r="V3583">
        <v>0.24</v>
      </c>
      <c r="W3583">
        <v>0.12</v>
      </c>
      <c r="Z3583" s="4" t="s">
        <v>46</v>
      </c>
      <c r="AA3583" t="s">
        <v>126</v>
      </c>
      <c r="AB3583">
        <v>46132</v>
      </c>
      <c r="AG3583">
        <v>0</v>
      </c>
      <c r="AH3583">
        <v>15000</v>
      </c>
      <c r="AM3583" t="str">
        <f>SUBSTITUTE(Tabla_lineas[[#This Row],[Codigo Liname]]," ","")</f>
        <v>N0208</v>
      </c>
    </row>
    <row r="3584" spans="1:39" customFormat="1" x14ac:dyDescent="0.25">
      <c r="A3584" s="2">
        <v>283</v>
      </c>
      <c r="B3584" t="s">
        <v>910</v>
      </c>
      <c r="C3584">
        <f t="shared" si="55"/>
        <v>1633019</v>
      </c>
      <c r="D3584">
        <v>3598.4999999999995</v>
      </c>
      <c r="E3584" t="s">
        <v>395</v>
      </c>
      <c r="F3584">
        <v>39.200000000000003</v>
      </c>
      <c r="G3584">
        <v>23.99</v>
      </c>
      <c r="H3584" t="s">
        <v>396</v>
      </c>
      <c r="I3584" s="2">
        <v>23.99</v>
      </c>
      <c r="J3584" t="s">
        <v>397</v>
      </c>
      <c r="K3584" t="s">
        <v>398</v>
      </c>
      <c r="L3584" s="3" t="str">
        <f>+INDEX([1]!TABLA_MAESTRO_DE_ARTICULO[SubGroupName],MATCH(Tabla_lineas[[#This Row],[CODIGO SAP]],[1]!TABLA_MAESTRO_DE_ARTICULO[ItemCode],0))</f>
        <v>JARABE</v>
      </c>
      <c r="M3584" t="s">
        <v>399</v>
      </c>
      <c r="N3584">
        <v>55</v>
      </c>
      <c r="O3584" t="s">
        <v>400</v>
      </c>
      <c r="S3584" s="2">
        <v>150</v>
      </c>
      <c r="T3584">
        <v>3597</v>
      </c>
      <c r="U3584">
        <v>23.99</v>
      </c>
      <c r="V3584">
        <v>23.98</v>
      </c>
      <c r="W3584">
        <v>5</v>
      </c>
      <c r="Z3584" s="4" t="s">
        <v>46</v>
      </c>
      <c r="AA3584" t="s">
        <v>153</v>
      </c>
      <c r="AB3584">
        <v>46096</v>
      </c>
      <c r="AG3584">
        <v>0</v>
      </c>
      <c r="AH3584">
        <v>150</v>
      </c>
      <c r="AM3584" t="str">
        <f>SUBSTITUTE(Tabla_lineas[[#This Row],[Codigo Liname]]," ","")</f>
        <v>A1205</v>
      </c>
    </row>
    <row r="3585" spans="1:39" customFormat="1" x14ac:dyDescent="0.25">
      <c r="A3585" s="2">
        <v>284</v>
      </c>
      <c r="B3585" t="s">
        <v>911</v>
      </c>
      <c r="C3585">
        <f t="shared" si="55"/>
        <v>1633023</v>
      </c>
      <c r="D3585">
        <v>19450</v>
      </c>
      <c r="E3585" t="s">
        <v>115</v>
      </c>
      <c r="F3585">
        <v>2.5099999999999998</v>
      </c>
      <c r="G3585">
        <v>2.5099999999999998</v>
      </c>
      <c r="H3585" t="s">
        <v>116</v>
      </c>
      <c r="I3585" s="2">
        <v>3.89</v>
      </c>
      <c r="J3585" t="s">
        <v>117</v>
      </c>
      <c r="K3585" t="s">
        <v>118</v>
      </c>
      <c r="L3585" s="3" t="str">
        <f>+INDEX([1]!TABLA_MAESTRO_DE_ARTICULO[SubGroupName],MATCH(Tabla_lineas[[#This Row],[CODIGO SAP]],[1]!TABLA_MAESTRO_DE_ARTICULO[ItemCode],0))</f>
        <v>COMPRIMIDO</v>
      </c>
      <c r="M3585" t="s">
        <v>119</v>
      </c>
      <c r="N3585">
        <v>1</v>
      </c>
      <c r="O3585" t="s">
        <v>45</v>
      </c>
      <c r="S3585" s="2">
        <v>5000</v>
      </c>
      <c r="T3585">
        <v>12500</v>
      </c>
      <c r="U3585">
        <v>3.89</v>
      </c>
      <c r="V3585">
        <v>2.5</v>
      </c>
      <c r="W3585">
        <v>0.7</v>
      </c>
      <c r="Z3585" s="4" t="s">
        <v>46</v>
      </c>
      <c r="AA3585" t="s">
        <v>120</v>
      </c>
      <c r="AB3585">
        <v>46132</v>
      </c>
      <c r="AG3585">
        <v>0</v>
      </c>
      <c r="AH3585">
        <v>5000</v>
      </c>
      <c r="AM3585" t="str">
        <f>SUBSTITUTE(Tabla_lineas[[#This Row],[Codigo Liname]]," ","")</f>
        <v>J0504</v>
      </c>
    </row>
    <row r="3586" spans="1:39" customFormat="1" x14ac:dyDescent="0.25">
      <c r="A3586" s="2">
        <v>284</v>
      </c>
      <c r="B3586" t="s">
        <v>911</v>
      </c>
      <c r="C3586">
        <f t="shared" ref="C3586:C3649" si="56">IFERROR(VALUE(RIGHT(TRIM(LEFT(B3586,SEARCH("Eco",B3586)-1)),7)),"COTI")</f>
        <v>1633023</v>
      </c>
      <c r="D3586">
        <v>138180</v>
      </c>
      <c r="E3586" t="s">
        <v>171</v>
      </c>
      <c r="F3586">
        <v>1.82</v>
      </c>
      <c r="G3586">
        <v>1.82</v>
      </c>
      <c r="H3586" t="s">
        <v>172</v>
      </c>
      <c r="I3586" s="2">
        <v>2.94</v>
      </c>
      <c r="J3586" t="s">
        <v>173</v>
      </c>
      <c r="K3586" t="s">
        <v>174</v>
      </c>
      <c r="L3586" s="3" t="str">
        <f>+INDEX([1]!TABLA_MAESTRO_DE_ARTICULO[SubGroupName],MATCH(Tabla_lineas[[#This Row],[CODIGO SAP]],[1]!TABLA_MAESTRO_DE_ARTICULO[ItemCode],0))</f>
        <v>COMPRIMIDO</v>
      </c>
      <c r="M3586" t="s">
        <v>175</v>
      </c>
      <c r="N3586">
        <v>4</v>
      </c>
      <c r="O3586" t="s">
        <v>45</v>
      </c>
      <c r="S3586" s="2">
        <v>47000</v>
      </c>
      <c r="T3586">
        <v>85070</v>
      </c>
      <c r="U3586">
        <v>2.94</v>
      </c>
      <c r="V3586">
        <v>1.81</v>
      </c>
      <c r="W3586">
        <v>0.7</v>
      </c>
      <c r="Z3586" s="4" t="s">
        <v>46</v>
      </c>
      <c r="AA3586" t="s">
        <v>120</v>
      </c>
      <c r="AB3586">
        <v>46132</v>
      </c>
      <c r="AG3586">
        <v>0</v>
      </c>
      <c r="AH3586">
        <v>47000</v>
      </c>
      <c r="AM3586" t="str">
        <f>SUBSTITUTE(Tabla_lineas[[#This Row],[Codigo Liname]]," ","")</f>
        <v>J0105</v>
      </c>
    </row>
    <row r="3587" spans="1:39" customFormat="1" x14ac:dyDescent="0.25">
      <c r="A3587" s="2">
        <v>284</v>
      </c>
      <c r="B3587" t="s">
        <v>911</v>
      </c>
      <c r="C3587">
        <f t="shared" si="56"/>
        <v>1633023</v>
      </c>
      <c r="D3587">
        <v>64098</v>
      </c>
      <c r="E3587" t="s">
        <v>176</v>
      </c>
      <c r="F3587">
        <v>16.7</v>
      </c>
      <c r="G3587">
        <v>16.7</v>
      </c>
      <c r="H3587" t="s">
        <v>177</v>
      </c>
      <c r="I3587" s="2">
        <v>35.61</v>
      </c>
      <c r="J3587" t="s">
        <v>178</v>
      </c>
      <c r="K3587" t="s">
        <v>179</v>
      </c>
      <c r="L3587" s="3" t="str">
        <f>+INDEX([1]!TABLA_MAESTRO_DE_ARTICULO[SubGroupName],MATCH(Tabla_lineas[[#This Row],[CODIGO SAP]],[1]!TABLA_MAESTRO_DE_ARTICULO[ItemCode],0))</f>
        <v>POLVO PARA SUSPENSION</v>
      </c>
      <c r="M3587" t="s">
        <v>180</v>
      </c>
      <c r="N3587">
        <v>6</v>
      </c>
      <c r="O3587" t="s">
        <v>181</v>
      </c>
      <c r="S3587" s="2">
        <v>1800</v>
      </c>
      <c r="T3587">
        <v>30042.000000000004</v>
      </c>
      <c r="U3587">
        <v>35.61</v>
      </c>
      <c r="V3587">
        <v>16.690000000000001</v>
      </c>
      <c r="W3587">
        <v>5.5</v>
      </c>
      <c r="Z3587" s="4" t="s">
        <v>46</v>
      </c>
      <c r="AA3587" t="s">
        <v>153</v>
      </c>
      <c r="AB3587">
        <v>46096</v>
      </c>
      <c r="AG3587">
        <v>0</v>
      </c>
      <c r="AH3587">
        <v>1800</v>
      </c>
      <c r="AM3587" t="str">
        <f>SUBSTITUTE(Tabla_lineas[[#This Row],[Codigo Liname]]," ","")</f>
        <v>J0157</v>
      </c>
    </row>
    <row r="3588" spans="1:39" customFormat="1" x14ac:dyDescent="0.25">
      <c r="A3588" s="2">
        <v>284</v>
      </c>
      <c r="B3588" t="s">
        <v>911</v>
      </c>
      <c r="C3588">
        <f t="shared" si="56"/>
        <v>1633023</v>
      </c>
      <c r="D3588">
        <v>10000</v>
      </c>
      <c r="E3588" t="s">
        <v>188</v>
      </c>
      <c r="F3588">
        <v>0.66</v>
      </c>
      <c r="G3588">
        <v>0.66</v>
      </c>
      <c r="H3588" t="s">
        <v>189</v>
      </c>
      <c r="I3588" s="2">
        <v>1</v>
      </c>
      <c r="J3588" t="s">
        <v>190</v>
      </c>
      <c r="K3588" t="s">
        <v>191</v>
      </c>
      <c r="L3588" s="3" t="str">
        <f>+INDEX([1]!TABLA_MAESTRO_DE_ARTICULO[SubGroupName],MATCH(Tabla_lineas[[#This Row],[CODIGO SAP]],[1]!TABLA_MAESTRO_DE_ARTICULO[ItemCode],0))</f>
        <v>COMPRIMIDO</v>
      </c>
      <c r="M3588" t="s">
        <v>192</v>
      </c>
      <c r="N3588">
        <v>7</v>
      </c>
      <c r="O3588" t="s">
        <v>45</v>
      </c>
      <c r="S3588" s="2">
        <v>10000</v>
      </c>
      <c r="T3588">
        <v>6500</v>
      </c>
      <c r="U3588">
        <v>1</v>
      </c>
      <c r="V3588">
        <v>0.65</v>
      </c>
      <c r="W3588">
        <v>0.2</v>
      </c>
      <c r="Z3588" s="4" t="s">
        <v>53</v>
      </c>
      <c r="AA3588" t="s">
        <v>153</v>
      </c>
      <c r="AB3588">
        <v>46096</v>
      </c>
      <c r="AG3588">
        <v>0</v>
      </c>
      <c r="AH3588">
        <v>10000</v>
      </c>
      <c r="AM3588" t="str">
        <f>SUBSTITUTE(Tabla_lineas[[#This Row],[Codigo Liname]]," ","")</f>
        <v>R0501</v>
      </c>
    </row>
    <row r="3589" spans="1:39" customFormat="1" x14ac:dyDescent="0.25">
      <c r="A3589" s="2">
        <v>284</v>
      </c>
      <c r="B3589" t="s">
        <v>911</v>
      </c>
      <c r="C3589">
        <f t="shared" si="56"/>
        <v>1633023</v>
      </c>
      <c r="D3589">
        <v>30300</v>
      </c>
      <c r="E3589" t="s">
        <v>121</v>
      </c>
      <c r="F3589">
        <v>2.0099999999999998</v>
      </c>
      <c r="G3589">
        <v>2.0099999999999998</v>
      </c>
      <c r="H3589" t="s">
        <v>122</v>
      </c>
      <c r="I3589" s="2">
        <v>2.02</v>
      </c>
      <c r="J3589" t="s">
        <v>123</v>
      </c>
      <c r="K3589" t="s">
        <v>124</v>
      </c>
      <c r="L3589" s="3" t="str">
        <f>+INDEX([1]!TABLA_MAESTRO_DE_ARTICULO[SubGroupName],MATCH(Tabla_lineas[[#This Row],[CODIGO SAP]],[1]!TABLA_MAESTRO_DE_ARTICULO[ItemCode],0))</f>
        <v>COMPRIMIDO</v>
      </c>
      <c r="M3589" t="s">
        <v>125</v>
      </c>
      <c r="N3589">
        <v>8</v>
      </c>
      <c r="O3589" t="s">
        <v>45</v>
      </c>
      <c r="S3589" s="2">
        <v>15000</v>
      </c>
      <c r="T3589">
        <v>30000</v>
      </c>
      <c r="U3589">
        <v>2.02</v>
      </c>
      <c r="V3589">
        <v>2</v>
      </c>
      <c r="W3589">
        <v>0.15</v>
      </c>
      <c r="Z3589" s="4" t="s">
        <v>53</v>
      </c>
      <c r="AA3589" t="s">
        <v>126</v>
      </c>
      <c r="AB3589">
        <v>46132</v>
      </c>
      <c r="AG3589">
        <v>0</v>
      </c>
      <c r="AH3589">
        <v>15000</v>
      </c>
      <c r="AM3589" t="str">
        <f>SUBSTITUTE(Tabla_lineas[[#This Row],[Codigo Liname]]," ","")</f>
        <v>C1001</v>
      </c>
    </row>
    <row r="3590" spans="1:39" customFormat="1" x14ac:dyDescent="0.25">
      <c r="A3590" s="2">
        <v>284</v>
      </c>
      <c r="B3590" t="s">
        <v>911</v>
      </c>
      <c r="C3590">
        <f t="shared" si="56"/>
        <v>1633023</v>
      </c>
      <c r="D3590">
        <v>2452.0500000000002</v>
      </c>
      <c r="E3590" t="s">
        <v>432</v>
      </c>
      <c r="F3590">
        <v>49.46</v>
      </c>
      <c r="G3590">
        <v>49.46</v>
      </c>
      <c r="H3590" t="s">
        <v>433</v>
      </c>
      <c r="I3590" s="2">
        <v>54.49</v>
      </c>
      <c r="J3590" t="s">
        <v>434</v>
      </c>
      <c r="K3590" t="s">
        <v>435</v>
      </c>
      <c r="L3590" s="3" t="str">
        <f>+INDEX([1]!TABLA_MAESTRO_DE_ARTICULO[SubGroupName],MATCH(Tabla_lineas[[#This Row],[CODIGO SAP]],[1]!TABLA_MAESTRO_DE_ARTICULO[ItemCode],0))</f>
        <v>POLVO PARA SUSPENSION</v>
      </c>
      <c r="M3590" t="s">
        <v>436</v>
      </c>
      <c r="N3590">
        <v>11</v>
      </c>
      <c r="O3590" t="s">
        <v>437</v>
      </c>
      <c r="S3590" s="2">
        <v>45</v>
      </c>
      <c r="T3590">
        <v>2225.25</v>
      </c>
      <c r="U3590">
        <v>54.49</v>
      </c>
      <c r="V3590">
        <v>49.45</v>
      </c>
      <c r="W3590">
        <v>10</v>
      </c>
      <c r="Z3590" s="4" t="s">
        <v>46</v>
      </c>
      <c r="AA3590" t="s">
        <v>153</v>
      </c>
      <c r="AB3590">
        <v>46096</v>
      </c>
      <c r="AG3590">
        <v>0</v>
      </c>
      <c r="AH3590">
        <v>45</v>
      </c>
      <c r="AM3590" t="str">
        <f>SUBSTITUTE(Tabla_lineas[[#This Row],[Codigo Liname]]," ","")</f>
        <v>J0162</v>
      </c>
    </row>
    <row r="3591" spans="1:39" customFormat="1" x14ac:dyDescent="0.25">
      <c r="A3591" s="2">
        <v>284</v>
      </c>
      <c r="B3591" t="s">
        <v>911</v>
      </c>
      <c r="C3591">
        <f t="shared" si="56"/>
        <v>1633023</v>
      </c>
      <c r="D3591">
        <v>19023</v>
      </c>
      <c r="E3591" t="s">
        <v>127</v>
      </c>
      <c r="F3591">
        <v>7.87</v>
      </c>
      <c r="G3591">
        <v>7.87</v>
      </c>
      <c r="H3591" t="s">
        <v>128</v>
      </c>
      <c r="I3591" s="2">
        <v>11.19</v>
      </c>
      <c r="J3591" t="s">
        <v>129</v>
      </c>
      <c r="K3591" t="s">
        <v>130</v>
      </c>
      <c r="L3591" s="3" t="str">
        <f>+INDEX([1]!TABLA_MAESTRO_DE_ARTICULO[SubGroupName],MATCH(Tabla_lineas[[#This Row],[CODIGO SAP]],[1]!TABLA_MAESTRO_DE_ARTICULO[ItemCode],0))</f>
        <v>COMPRIMIDO</v>
      </c>
      <c r="M3591" t="s">
        <v>131</v>
      </c>
      <c r="N3591">
        <v>10</v>
      </c>
      <c r="O3591" t="s">
        <v>132</v>
      </c>
      <c r="S3591" s="2">
        <v>1700</v>
      </c>
      <c r="T3591">
        <v>13362</v>
      </c>
      <c r="U3591">
        <v>11.19</v>
      </c>
      <c r="V3591">
        <v>7.86</v>
      </c>
      <c r="W3591">
        <v>1.3</v>
      </c>
      <c r="Z3591" s="4" t="s">
        <v>53</v>
      </c>
      <c r="AA3591" t="s">
        <v>126</v>
      </c>
      <c r="AB3591">
        <v>46132</v>
      </c>
      <c r="AG3591">
        <v>0</v>
      </c>
      <c r="AH3591">
        <v>1700</v>
      </c>
      <c r="AM3591" t="str">
        <f>SUBSTITUTE(Tabla_lineas[[#This Row],[Codigo Liname]]," ","")</f>
        <v>J0113</v>
      </c>
    </row>
    <row r="3592" spans="1:39" customFormat="1" x14ac:dyDescent="0.25">
      <c r="A3592" s="2">
        <v>284</v>
      </c>
      <c r="B3592" t="s">
        <v>911</v>
      </c>
      <c r="C3592">
        <f t="shared" si="56"/>
        <v>1633023</v>
      </c>
      <c r="D3592">
        <v>1834</v>
      </c>
      <c r="E3592" t="s">
        <v>133</v>
      </c>
      <c r="F3592">
        <v>0.95</v>
      </c>
      <c r="G3592">
        <v>0.95</v>
      </c>
      <c r="H3592" t="s">
        <v>134</v>
      </c>
      <c r="I3592" s="2">
        <v>1.31</v>
      </c>
      <c r="J3592" t="s">
        <v>135</v>
      </c>
      <c r="K3592" t="s">
        <v>136</v>
      </c>
      <c r="L3592" s="3" t="str">
        <f>+INDEX([1]!TABLA_MAESTRO_DE_ARTICULO[SubGroupName],MATCH(Tabla_lineas[[#This Row],[CODIGO SAP]],[1]!TABLA_MAESTRO_DE_ARTICULO[ItemCode],0))</f>
        <v>COMPRIMIDO</v>
      </c>
      <c r="M3592" t="s">
        <v>137</v>
      </c>
      <c r="N3592">
        <v>16</v>
      </c>
      <c r="O3592" t="s">
        <v>45</v>
      </c>
      <c r="P3592">
        <v>32100</v>
      </c>
      <c r="Q3592">
        <v>219600</v>
      </c>
      <c r="R3592">
        <v>251700</v>
      </c>
      <c r="S3592" s="2">
        <v>1400</v>
      </c>
      <c r="T3592">
        <v>1316</v>
      </c>
      <c r="U3592">
        <v>1.31</v>
      </c>
      <c r="V3592">
        <v>0.94</v>
      </c>
      <c r="W3592">
        <v>0.32</v>
      </c>
      <c r="Z3592" s="4" t="s">
        <v>53</v>
      </c>
      <c r="AA3592" t="s">
        <v>120</v>
      </c>
      <c r="AB3592">
        <v>46132</v>
      </c>
      <c r="AG3592">
        <v>0</v>
      </c>
      <c r="AH3592">
        <v>1400</v>
      </c>
      <c r="AM3592" t="str">
        <f>SUBSTITUTE(Tabla_lineas[[#This Row],[Codigo Liname]]," ","")</f>
        <v>N0304</v>
      </c>
    </row>
    <row r="3593" spans="1:39" customFormat="1" x14ac:dyDescent="0.25">
      <c r="A3593" s="2">
        <v>284</v>
      </c>
      <c r="B3593" t="s">
        <v>911</v>
      </c>
      <c r="C3593">
        <f t="shared" si="56"/>
        <v>1633023</v>
      </c>
      <c r="D3593">
        <v>5500</v>
      </c>
      <c r="E3593" t="s">
        <v>420</v>
      </c>
      <c r="F3593">
        <v>4.96</v>
      </c>
      <c r="G3593">
        <v>4.96</v>
      </c>
      <c r="H3593" t="s">
        <v>421</v>
      </c>
      <c r="I3593" s="2">
        <v>11</v>
      </c>
      <c r="J3593" t="s">
        <v>422</v>
      </c>
      <c r="K3593" t="s">
        <v>423</v>
      </c>
      <c r="L3593" s="3" t="str">
        <f>+INDEX([1]!TABLA_MAESTRO_DE_ARTICULO[SubGroupName],MATCH(Tabla_lineas[[#This Row],[CODIGO SAP]],[1]!TABLA_MAESTRO_DE_ARTICULO[ItemCode],0))</f>
        <v>CAPSULA DURA</v>
      </c>
      <c r="M3593" t="s">
        <v>424</v>
      </c>
      <c r="N3593">
        <v>18</v>
      </c>
      <c r="O3593" t="s">
        <v>45</v>
      </c>
      <c r="S3593" s="2">
        <v>500</v>
      </c>
      <c r="T3593">
        <v>2475</v>
      </c>
      <c r="U3593">
        <v>11</v>
      </c>
      <c r="V3593">
        <v>4.95</v>
      </c>
      <c r="W3593">
        <v>1.3</v>
      </c>
      <c r="Z3593" s="4" t="s">
        <v>46</v>
      </c>
      <c r="AA3593" t="s">
        <v>120</v>
      </c>
      <c r="AB3593">
        <v>46132</v>
      </c>
      <c r="AG3593">
        <v>0</v>
      </c>
      <c r="AH3593">
        <v>500</v>
      </c>
      <c r="AM3593" t="str">
        <f>SUBSTITUTE(Tabla_lineas[[#This Row],[Codigo Liname]]," ","")</f>
        <v>J0158</v>
      </c>
    </row>
    <row r="3594" spans="1:39" customFormat="1" x14ac:dyDescent="0.25">
      <c r="A3594" s="2">
        <v>284</v>
      </c>
      <c r="B3594" t="s">
        <v>911</v>
      </c>
      <c r="C3594">
        <f t="shared" si="56"/>
        <v>1633023</v>
      </c>
      <c r="D3594">
        <v>55800</v>
      </c>
      <c r="E3594" t="s">
        <v>203</v>
      </c>
      <c r="F3594">
        <v>1.64</v>
      </c>
      <c r="G3594">
        <v>1.64</v>
      </c>
      <c r="H3594" t="s">
        <v>204</v>
      </c>
      <c r="I3594" s="2">
        <v>3.72</v>
      </c>
      <c r="J3594" t="s">
        <v>205</v>
      </c>
      <c r="K3594" t="s">
        <v>206</v>
      </c>
      <c r="L3594" s="3" t="str">
        <f>+INDEX([1]!TABLA_MAESTRO_DE_ARTICULO[SubGroupName],MATCH(Tabla_lineas[[#This Row],[CODIGO SAP]],[1]!TABLA_MAESTRO_DE_ARTICULO[ItemCode],0))</f>
        <v>COMPRIMIDO</v>
      </c>
      <c r="M3594" t="s">
        <v>207</v>
      </c>
      <c r="N3594">
        <v>17</v>
      </c>
      <c r="O3594" t="s">
        <v>45</v>
      </c>
      <c r="S3594" s="2">
        <v>15000</v>
      </c>
      <c r="T3594">
        <v>24600</v>
      </c>
      <c r="U3594">
        <v>3.72</v>
      </c>
      <c r="V3594">
        <v>1.64</v>
      </c>
      <c r="W3594">
        <v>0.38</v>
      </c>
      <c r="Z3594" s="4" t="s">
        <v>46</v>
      </c>
      <c r="AA3594" t="s">
        <v>120</v>
      </c>
      <c r="AB3594">
        <v>46132</v>
      </c>
      <c r="AG3594">
        <v>0</v>
      </c>
      <c r="AH3594">
        <v>15000</v>
      </c>
      <c r="AM3594" t="str">
        <f>SUBSTITUTE(Tabla_lineas[[#This Row],[Codigo Liname]]," ","")</f>
        <v>J0127</v>
      </c>
    </row>
    <row r="3595" spans="1:39" customFormat="1" x14ac:dyDescent="0.25">
      <c r="A3595" s="2">
        <v>284</v>
      </c>
      <c r="B3595" t="s">
        <v>911</v>
      </c>
      <c r="C3595">
        <f t="shared" si="56"/>
        <v>1633023</v>
      </c>
      <c r="D3595">
        <v>1842</v>
      </c>
      <c r="E3595" t="s">
        <v>208</v>
      </c>
      <c r="F3595">
        <v>14.8</v>
      </c>
      <c r="G3595">
        <v>12.2</v>
      </c>
      <c r="H3595" t="s">
        <v>209</v>
      </c>
      <c r="I3595" s="2">
        <v>12.28</v>
      </c>
      <c r="J3595" t="s">
        <v>210</v>
      </c>
      <c r="K3595" t="s">
        <v>211</v>
      </c>
      <c r="L3595" s="3" t="str">
        <f>+INDEX([1]!TABLA_MAESTRO_DE_ARTICULO[SubGroupName],MATCH(Tabla_lineas[[#This Row],[CODIGO SAP]],[1]!TABLA_MAESTRO_DE_ARTICULO[ItemCode],0))</f>
        <v>JARABE</v>
      </c>
      <c r="M3595" t="s">
        <v>212</v>
      </c>
      <c r="N3595">
        <v>22</v>
      </c>
      <c r="O3595" t="s">
        <v>181</v>
      </c>
      <c r="S3595" s="2">
        <v>150</v>
      </c>
      <c r="T3595">
        <v>1828.5</v>
      </c>
      <c r="U3595">
        <v>12.28</v>
      </c>
      <c r="V3595">
        <v>12.19</v>
      </c>
      <c r="W3595">
        <v>5</v>
      </c>
      <c r="Z3595" s="4" t="s">
        <v>53</v>
      </c>
      <c r="AA3595" t="s">
        <v>153</v>
      </c>
      <c r="AB3595">
        <v>46132</v>
      </c>
      <c r="AG3595">
        <v>0</v>
      </c>
      <c r="AH3595">
        <v>150</v>
      </c>
      <c r="AM3595" t="str">
        <f>SUBSTITUTE(Tabla_lineas[[#This Row],[Codigo Liname]]," ","")</f>
        <v>R0602</v>
      </c>
    </row>
    <row r="3596" spans="1:39" customFormat="1" x14ac:dyDescent="0.25">
      <c r="A3596" s="2">
        <v>284</v>
      </c>
      <c r="B3596" t="s">
        <v>911</v>
      </c>
      <c r="C3596">
        <f t="shared" si="56"/>
        <v>1633023</v>
      </c>
      <c r="D3596">
        <v>3150</v>
      </c>
      <c r="E3596" t="s">
        <v>213</v>
      </c>
      <c r="F3596">
        <v>0.47</v>
      </c>
      <c r="G3596">
        <v>0.45</v>
      </c>
      <c r="H3596" t="s">
        <v>214</v>
      </c>
      <c r="I3596" s="2">
        <v>0.45</v>
      </c>
      <c r="J3596" t="s">
        <v>215</v>
      </c>
      <c r="K3596" t="s">
        <v>216</v>
      </c>
      <c r="L3596" s="3" t="str">
        <f>+INDEX([1]!TABLA_MAESTRO_DE_ARTICULO[SubGroupName],MATCH(Tabla_lineas[[#This Row],[CODIGO SAP]],[1]!TABLA_MAESTRO_DE_ARTICULO[ItemCode],0))</f>
        <v>COMPRIMIDO</v>
      </c>
      <c r="M3596" t="s">
        <v>217</v>
      </c>
      <c r="N3596">
        <v>21</v>
      </c>
      <c r="O3596" t="s">
        <v>45</v>
      </c>
      <c r="S3596" s="2">
        <v>7000</v>
      </c>
      <c r="T3596">
        <v>3080</v>
      </c>
      <c r="U3596">
        <v>0.45</v>
      </c>
      <c r="V3596">
        <v>0.44</v>
      </c>
      <c r="W3596">
        <v>0.12</v>
      </c>
      <c r="Z3596" s="4" t="s">
        <v>46</v>
      </c>
      <c r="AA3596" t="s">
        <v>153</v>
      </c>
      <c r="AB3596">
        <v>46132</v>
      </c>
      <c r="AG3596">
        <v>0</v>
      </c>
      <c r="AH3596">
        <v>7000</v>
      </c>
      <c r="AM3596" t="str">
        <f>SUBSTITUTE(Tabla_lineas[[#This Row],[Codigo Liname]]," ","")</f>
        <v>R0601</v>
      </c>
    </row>
    <row r="3597" spans="1:39" customFormat="1" x14ac:dyDescent="0.25">
      <c r="A3597" s="2">
        <v>284</v>
      </c>
      <c r="B3597" t="s">
        <v>911</v>
      </c>
      <c r="C3597">
        <f t="shared" si="56"/>
        <v>1633023</v>
      </c>
      <c r="D3597">
        <v>2272.9</v>
      </c>
      <c r="E3597" t="s">
        <v>218</v>
      </c>
      <c r="F3597">
        <v>28.9</v>
      </c>
      <c r="G3597">
        <v>13.37</v>
      </c>
      <c r="H3597" t="s">
        <v>219</v>
      </c>
      <c r="I3597" s="2">
        <v>13.37</v>
      </c>
      <c r="J3597" t="s">
        <v>220</v>
      </c>
      <c r="K3597" t="s">
        <v>221</v>
      </c>
      <c r="L3597" s="3" t="str">
        <f>+INDEX([1]!TABLA_MAESTRO_DE_ARTICULO[SubGroupName],MATCH(Tabla_lineas[[#This Row],[CODIGO SAP]],[1]!TABLA_MAESTRO_DE_ARTICULO[ItemCode],0))</f>
        <v>CREMA DERMICA</v>
      </c>
      <c r="M3597" t="s">
        <v>222</v>
      </c>
      <c r="N3597">
        <v>27</v>
      </c>
      <c r="O3597" t="s">
        <v>223</v>
      </c>
      <c r="S3597" s="2">
        <v>170</v>
      </c>
      <c r="T3597">
        <v>2271.1999999999998</v>
      </c>
      <c r="U3597">
        <v>13.37</v>
      </c>
      <c r="V3597">
        <v>13.36</v>
      </c>
      <c r="W3597">
        <v>4.5</v>
      </c>
      <c r="Z3597" s="4" t="s">
        <v>53</v>
      </c>
      <c r="AA3597" t="s">
        <v>153</v>
      </c>
      <c r="AB3597">
        <v>46132</v>
      </c>
      <c r="AG3597">
        <v>0</v>
      </c>
      <c r="AH3597">
        <v>170</v>
      </c>
      <c r="AM3597" t="str">
        <f>SUBSTITUTE(Tabla_lineas[[#This Row],[Codigo Liname]]," ","")</f>
        <v>D0103</v>
      </c>
    </row>
    <row r="3598" spans="1:39" customFormat="1" x14ac:dyDescent="0.25">
      <c r="A3598" s="2">
        <v>284</v>
      </c>
      <c r="B3598" t="s">
        <v>911</v>
      </c>
      <c r="C3598">
        <f t="shared" si="56"/>
        <v>1633023</v>
      </c>
      <c r="D3598">
        <v>9804</v>
      </c>
      <c r="E3598" t="s">
        <v>449</v>
      </c>
      <c r="F3598">
        <v>4.2</v>
      </c>
      <c r="G3598">
        <v>2.2799999999999998</v>
      </c>
      <c r="H3598" t="s">
        <v>450</v>
      </c>
      <c r="I3598" s="2">
        <v>2.2799999999999998</v>
      </c>
      <c r="J3598" t="s">
        <v>451</v>
      </c>
      <c r="K3598" t="s">
        <v>452</v>
      </c>
      <c r="L3598" s="3" t="str">
        <f>+INDEX([1]!TABLA_MAESTRO_DE_ARTICULO[SubGroupName],MATCH(Tabla_lineas[[#This Row],[CODIGO SAP]],[1]!TABLA_MAESTRO_DE_ARTICULO[ItemCode],0))</f>
        <v>OVULO VAGINAL</v>
      </c>
      <c r="M3598" t="s">
        <v>453</v>
      </c>
      <c r="N3598">
        <v>23</v>
      </c>
      <c r="O3598" t="s">
        <v>97</v>
      </c>
      <c r="S3598" s="2">
        <v>4300</v>
      </c>
      <c r="T3598">
        <v>9761</v>
      </c>
      <c r="U3598">
        <v>2.2799999999999998</v>
      </c>
      <c r="V3598">
        <v>2.27</v>
      </c>
      <c r="W3598">
        <v>0.7</v>
      </c>
      <c r="Z3598" s="4" t="s">
        <v>53</v>
      </c>
      <c r="AA3598" t="s">
        <v>126</v>
      </c>
      <c r="AB3598">
        <v>46132</v>
      </c>
      <c r="AG3598">
        <v>0</v>
      </c>
      <c r="AH3598">
        <v>4300</v>
      </c>
      <c r="AM3598" t="str">
        <f>SUBSTITUTE(Tabla_lineas[[#This Row],[Codigo Liname]]," ","")</f>
        <v>G0102</v>
      </c>
    </row>
    <row r="3599" spans="1:39" customFormat="1" x14ac:dyDescent="0.25">
      <c r="A3599" s="2">
        <v>284</v>
      </c>
      <c r="B3599" t="s">
        <v>911</v>
      </c>
      <c r="C3599">
        <f t="shared" si="56"/>
        <v>1633023</v>
      </c>
      <c r="D3599">
        <v>10488</v>
      </c>
      <c r="E3599" t="s">
        <v>229</v>
      </c>
      <c r="F3599">
        <v>19.329999999999998</v>
      </c>
      <c r="G3599">
        <v>18.399999999999999</v>
      </c>
      <c r="H3599" t="s">
        <v>230</v>
      </c>
      <c r="I3599" s="2">
        <v>18.399999999999999</v>
      </c>
      <c r="J3599" t="s">
        <v>231</v>
      </c>
      <c r="K3599" t="s">
        <v>232</v>
      </c>
      <c r="L3599" s="3" t="str">
        <f>+INDEX([1]!TABLA_MAESTRO_DE_ARTICULO[SubGroupName],MATCH(Tabla_lineas[[#This Row],[CODIGO SAP]],[1]!TABLA_MAESTRO_DE_ARTICULO[ItemCode],0))</f>
        <v>SUSPENSION</v>
      </c>
      <c r="M3599" t="s">
        <v>233</v>
      </c>
      <c r="N3599">
        <v>25</v>
      </c>
      <c r="O3599" t="s">
        <v>65</v>
      </c>
      <c r="S3599" s="2">
        <v>570</v>
      </c>
      <c r="T3599">
        <v>10482.299999999999</v>
      </c>
      <c r="U3599">
        <v>18.399999999999999</v>
      </c>
      <c r="V3599">
        <v>18.39</v>
      </c>
      <c r="W3599">
        <v>5.5</v>
      </c>
      <c r="Z3599" s="4" t="s">
        <v>53</v>
      </c>
      <c r="AA3599" t="s">
        <v>153</v>
      </c>
      <c r="AB3599">
        <v>46132</v>
      </c>
      <c r="AG3599">
        <v>0</v>
      </c>
      <c r="AH3599">
        <v>570</v>
      </c>
      <c r="AM3599" t="str">
        <f>SUBSTITUTE(Tabla_lineas[[#This Row],[Codigo Liname]]," ","")</f>
        <v>J0138</v>
      </c>
    </row>
    <row r="3600" spans="1:39" customFormat="1" x14ac:dyDescent="0.25">
      <c r="A3600" s="2">
        <v>284</v>
      </c>
      <c r="B3600" t="s">
        <v>911</v>
      </c>
      <c r="C3600">
        <f t="shared" si="56"/>
        <v>1633023</v>
      </c>
      <c r="D3600">
        <v>43180</v>
      </c>
      <c r="E3600" t="s">
        <v>239</v>
      </c>
      <c r="F3600">
        <v>1.48</v>
      </c>
      <c r="G3600">
        <v>1.48</v>
      </c>
      <c r="H3600" t="s">
        <v>240</v>
      </c>
      <c r="I3600" s="2">
        <v>2.54</v>
      </c>
      <c r="J3600" t="s">
        <v>241</v>
      </c>
      <c r="K3600" t="s">
        <v>242</v>
      </c>
      <c r="L3600" s="3" t="str">
        <f>+INDEX([1]!TABLA_MAESTRO_DE_ARTICULO[SubGroupName],MATCH(Tabla_lineas[[#This Row],[CODIGO SAP]],[1]!TABLA_MAESTRO_DE_ARTICULO[ItemCode],0))</f>
        <v>COMPRIMIDO</v>
      </c>
      <c r="M3600" t="s">
        <v>243</v>
      </c>
      <c r="N3600">
        <v>24</v>
      </c>
      <c r="O3600" t="s">
        <v>45</v>
      </c>
      <c r="S3600" s="2">
        <v>17000</v>
      </c>
      <c r="T3600">
        <v>24990</v>
      </c>
      <c r="U3600">
        <v>2.54</v>
      </c>
      <c r="V3600">
        <v>1.47</v>
      </c>
      <c r="W3600">
        <v>0.4</v>
      </c>
      <c r="Z3600" s="4" t="s">
        <v>53</v>
      </c>
      <c r="AA3600" t="s">
        <v>120</v>
      </c>
      <c r="AB3600">
        <v>46132</v>
      </c>
      <c r="AG3600">
        <v>0</v>
      </c>
      <c r="AH3600">
        <v>17000</v>
      </c>
      <c r="AM3600" t="str">
        <f>SUBSTITUTE(Tabla_lineas[[#This Row],[Codigo Liname]]," ","")</f>
        <v>J0137</v>
      </c>
    </row>
    <row r="3601" spans="1:39" customFormat="1" x14ac:dyDescent="0.25">
      <c r="A3601" s="2">
        <v>284</v>
      </c>
      <c r="B3601" t="s">
        <v>911</v>
      </c>
      <c r="C3601">
        <f t="shared" si="56"/>
        <v>1633023</v>
      </c>
      <c r="D3601">
        <v>7035.6</v>
      </c>
      <c r="E3601" t="s">
        <v>644</v>
      </c>
      <c r="F3601">
        <v>26.89</v>
      </c>
      <c r="G3601">
        <v>26.89</v>
      </c>
      <c r="H3601" t="s">
        <v>645</v>
      </c>
      <c r="I3601" s="2">
        <v>58.63</v>
      </c>
      <c r="J3601" t="s">
        <v>646</v>
      </c>
      <c r="K3601" t="s">
        <v>647</v>
      </c>
      <c r="L3601" s="3" t="str">
        <f>+INDEX([1]!TABLA_MAESTRO_DE_ARTICULO[SubGroupName],MATCH(Tabla_lineas[[#This Row],[CODIGO SAP]],[1]!TABLA_MAESTRO_DE_ARTICULO[ItemCode],0))</f>
        <v>SUSPENSION</v>
      </c>
      <c r="M3601" t="s">
        <v>648</v>
      </c>
      <c r="N3601">
        <v>26</v>
      </c>
      <c r="O3601" t="s">
        <v>65</v>
      </c>
      <c r="S3601" s="2">
        <v>120</v>
      </c>
      <c r="T3601">
        <v>3225.6</v>
      </c>
      <c r="U3601">
        <v>58.63</v>
      </c>
      <c r="V3601">
        <v>26.88</v>
      </c>
      <c r="W3601">
        <v>9</v>
      </c>
      <c r="Z3601" s="4" t="s">
        <v>46</v>
      </c>
      <c r="AA3601" t="s">
        <v>153</v>
      </c>
      <c r="AB3601">
        <v>46132</v>
      </c>
      <c r="AG3601">
        <v>0</v>
      </c>
      <c r="AH3601">
        <v>120</v>
      </c>
      <c r="AM3601" t="str">
        <f>SUBSTITUTE(Tabla_lineas[[#This Row],[Codigo Liname]]," ","")</f>
        <v>J0165</v>
      </c>
    </row>
    <row r="3602" spans="1:39" customFormat="1" x14ac:dyDescent="0.25">
      <c r="A3602" s="2">
        <v>284</v>
      </c>
      <c r="B3602" t="s">
        <v>911</v>
      </c>
      <c r="C3602">
        <f t="shared" si="56"/>
        <v>1633023</v>
      </c>
      <c r="D3602">
        <v>47396</v>
      </c>
      <c r="E3602" t="s">
        <v>244</v>
      </c>
      <c r="F3602">
        <v>4.03</v>
      </c>
      <c r="G3602">
        <v>4.03</v>
      </c>
      <c r="H3602" t="s">
        <v>245</v>
      </c>
      <c r="I3602" s="2">
        <v>6.97</v>
      </c>
      <c r="J3602" t="s">
        <v>246</v>
      </c>
      <c r="K3602" t="s">
        <v>247</v>
      </c>
      <c r="L3602" s="3" t="str">
        <f>+INDEX([1]!TABLA_MAESTRO_DE_ARTICULO[SubGroupName],MATCH(Tabla_lineas[[#This Row],[CODIGO SAP]],[1]!TABLA_MAESTRO_DE_ARTICULO[ItemCode],0))</f>
        <v>SOLUCION INYECTABLE</v>
      </c>
      <c r="M3602" t="s">
        <v>248</v>
      </c>
      <c r="N3602">
        <v>28</v>
      </c>
      <c r="O3602" t="s">
        <v>249</v>
      </c>
      <c r="S3602" s="2">
        <v>6800</v>
      </c>
      <c r="T3602">
        <v>27335.999999999996</v>
      </c>
      <c r="U3602">
        <v>6.97</v>
      </c>
      <c r="V3602">
        <v>4.0199999999999996</v>
      </c>
      <c r="W3602">
        <v>0.7</v>
      </c>
      <c r="Z3602" s="4" t="s">
        <v>53</v>
      </c>
      <c r="AA3602" t="s">
        <v>126</v>
      </c>
      <c r="AB3602">
        <v>46132</v>
      </c>
      <c r="AG3602">
        <v>0</v>
      </c>
      <c r="AH3602">
        <v>6800</v>
      </c>
      <c r="AM3602" t="str">
        <f>SUBSTITUTE(Tabla_lineas[[#This Row],[Codigo Liname]]," ","")</f>
        <v>H0204</v>
      </c>
    </row>
    <row r="3603" spans="1:39" customFormat="1" x14ac:dyDescent="0.25">
      <c r="A3603" s="2">
        <v>284</v>
      </c>
      <c r="B3603" t="s">
        <v>911</v>
      </c>
      <c r="C3603">
        <f t="shared" si="56"/>
        <v>1633023</v>
      </c>
      <c r="D3603">
        <v>10069.5</v>
      </c>
      <c r="E3603" t="s">
        <v>60</v>
      </c>
      <c r="F3603">
        <v>15.12</v>
      </c>
      <c r="G3603">
        <v>9.5</v>
      </c>
      <c r="H3603" t="s">
        <v>61</v>
      </c>
      <c r="I3603" s="2">
        <v>9.59</v>
      </c>
      <c r="J3603" t="s">
        <v>62</v>
      </c>
      <c r="K3603" t="s">
        <v>63</v>
      </c>
      <c r="L3603" s="3" t="str">
        <f>+INDEX([1]!TABLA_MAESTRO_DE_ARTICULO[SubGroupName],MATCH(Tabla_lineas[[#This Row],[CODIGO SAP]],[1]!TABLA_MAESTRO_DE_ARTICULO[ItemCode],0))</f>
        <v>JARABE</v>
      </c>
      <c r="M3603" t="s">
        <v>64</v>
      </c>
      <c r="N3603">
        <v>29</v>
      </c>
      <c r="O3603" t="s">
        <v>65</v>
      </c>
      <c r="S3603" s="2">
        <v>1050</v>
      </c>
      <c r="T3603">
        <v>9964.5</v>
      </c>
      <c r="U3603">
        <v>9.59</v>
      </c>
      <c r="V3603">
        <v>9.49</v>
      </c>
      <c r="W3603">
        <v>5</v>
      </c>
      <c r="Z3603" s="4" t="s">
        <v>46</v>
      </c>
      <c r="AA3603" t="s">
        <v>153</v>
      </c>
      <c r="AB3603">
        <v>46096</v>
      </c>
      <c r="AG3603">
        <v>0</v>
      </c>
      <c r="AH3603">
        <v>1050</v>
      </c>
      <c r="AM3603" t="str">
        <f>SUBSTITUTE(Tabla_lineas[[#This Row],[Codigo Liname]]," ","")</f>
        <v>R0503</v>
      </c>
    </row>
    <row r="3604" spans="1:39" customFormat="1" x14ac:dyDescent="0.25">
      <c r="A3604" s="2">
        <v>284</v>
      </c>
      <c r="B3604" t="s">
        <v>911</v>
      </c>
      <c r="C3604">
        <f t="shared" si="56"/>
        <v>1633023</v>
      </c>
      <c r="D3604">
        <v>2621</v>
      </c>
      <c r="E3604" t="s">
        <v>250</v>
      </c>
      <c r="F3604">
        <v>24.52</v>
      </c>
      <c r="G3604">
        <v>24.5</v>
      </c>
      <c r="H3604" t="s">
        <v>251</v>
      </c>
      <c r="I3604" s="2">
        <v>26.21</v>
      </c>
      <c r="J3604" t="s">
        <v>252</v>
      </c>
      <c r="K3604" t="s">
        <v>253</v>
      </c>
      <c r="L3604" s="3" t="str">
        <f>+INDEX([1]!TABLA_MAESTRO_DE_ARTICULO[SubGroupName],MATCH(Tabla_lineas[[#This Row],[CODIGO SAP]],[1]!TABLA_MAESTRO_DE_ARTICULO[ItemCode],0))</f>
        <v>GEL</v>
      </c>
      <c r="M3604" t="s">
        <v>254</v>
      </c>
      <c r="N3604">
        <v>31</v>
      </c>
      <c r="O3604" t="s">
        <v>255</v>
      </c>
      <c r="S3604" s="2">
        <v>100</v>
      </c>
      <c r="T3604">
        <v>2449</v>
      </c>
      <c r="U3604">
        <v>26.21</v>
      </c>
      <c r="V3604">
        <v>24.49</v>
      </c>
      <c r="W3604">
        <v>5</v>
      </c>
      <c r="Z3604" s="4" t="s">
        <v>53</v>
      </c>
      <c r="AA3604" t="s">
        <v>153</v>
      </c>
      <c r="AB3604">
        <v>46132</v>
      </c>
      <c r="AG3604">
        <v>0</v>
      </c>
      <c r="AH3604">
        <v>100</v>
      </c>
      <c r="AM3604" t="str">
        <f>SUBSTITUTE(Tabla_lineas[[#This Row],[Codigo Liname]]," ","")</f>
        <v>M0101</v>
      </c>
    </row>
    <row r="3605" spans="1:39" customFormat="1" x14ac:dyDescent="0.25">
      <c r="A3605" s="2">
        <v>284</v>
      </c>
      <c r="B3605" t="s">
        <v>911</v>
      </c>
      <c r="C3605">
        <f t="shared" si="56"/>
        <v>1633023</v>
      </c>
      <c r="D3605">
        <v>4560</v>
      </c>
      <c r="E3605" t="s">
        <v>138</v>
      </c>
      <c r="F3605">
        <v>0.2</v>
      </c>
      <c r="G3605">
        <v>0.2</v>
      </c>
      <c r="H3605" t="s">
        <v>139</v>
      </c>
      <c r="I3605" s="2">
        <v>0.24</v>
      </c>
      <c r="J3605" t="s">
        <v>140</v>
      </c>
      <c r="K3605" t="s">
        <v>141</v>
      </c>
      <c r="L3605" s="3" t="str">
        <f>+INDEX([1]!TABLA_MAESTRO_DE_ARTICULO[SubGroupName],MATCH(Tabla_lineas[[#This Row],[CODIGO SAP]],[1]!TABLA_MAESTRO_DE_ARTICULO[ItemCode],0))</f>
        <v>COMPRIMIDO</v>
      </c>
      <c r="M3605" t="s">
        <v>142</v>
      </c>
      <c r="N3605">
        <v>32</v>
      </c>
      <c r="O3605" t="s">
        <v>45</v>
      </c>
      <c r="S3605" s="2">
        <v>19000</v>
      </c>
      <c r="T3605">
        <v>3610</v>
      </c>
      <c r="U3605">
        <v>0.24</v>
      </c>
      <c r="V3605">
        <v>0.19</v>
      </c>
      <c r="W3605">
        <v>0.12</v>
      </c>
      <c r="Z3605" s="4" t="s">
        <v>53</v>
      </c>
      <c r="AA3605" t="s">
        <v>126</v>
      </c>
      <c r="AB3605">
        <v>46132</v>
      </c>
      <c r="AG3605">
        <v>0</v>
      </c>
      <c r="AH3605">
        <v>19000</v>
      </c>
      <c r="AM3605" t="str">
        <f>SUBSTITUTE(Tabla_lineas[[#This Row],[Codigo Liname]]," ","")</f>
        <v>M0102</v>
      </c>
    </row>
    <row r="3606" spans="1:39" customFormat="1" x14ac:dyDescent="0.25">
      <c r="A3606" s="2">
        <v>284</v>
      </c>
      <c r="B3606" t="s">
        <v>911</v>
      </c>
      <c r="C3606">
        <f t="shared" si="56"/>
        <v>1633023</v>
      </c>
      <c r="D3606">
        <v>14898</v>
      </c>
      <c r="E3606" t="s">
        <v>256</v>
      </c>
      <c r="F3606">
        <v>3.3</v>
      </c>
      <c r="G3606">
        <v>3.3</v>
      </c>
      <c r="H3606" t="s">
        <v>257</v>
      </c>
      <c r="I3606" s="2">
        <v>3.82</v>
      </c>
      <c r="J3606" t="s">
        <v>258</v>
      </c>
      <c r="K3606" t="s">
        <v>259</v>
      </c>
      <c r="L3606" s="3" t="str">
        <f>+INDEX([1]!TABLA_MAESTRO_DE_ARTICULO[SubGroupName],MATCH(Tabla_lineas[[#This Row],[CODIGO SAP]],[1]!TABLA_MAESTRO_DE_ARTICULO[ItemCode],0))</f>
        <v>SOLUCION INYECTABLE</v>
      </c>
      <c r="M3606" t="s">
        <v>260</v>
      </c>
      <c r="N3606">
        <v>30</v>
      </c>
      <c r="O3606" t="s">
        <v>249</v>
      </c>
      <c r="S3606" s="2">
        <v>3900</v>
      </c>
      <c r="T3606">
        <v>12831</v>
      </c>
      <c r="U3606">
        <v>3.82</v>
      </c>
      <c r="V3606">
        <v>3.29</v>
      </c>
      <c r="W3606">
        <v>0.7</v>
      </c>
      <c r="Z3606" s="4" t="s">
        <v>53</v>
      </c>
      <c r="AA3606" t="s">
        <v>153</v>
      </c>
      <c r="AB3606">
        <v>46132</v>
      </c>
      <c r="AG3606">
        <v>0</v>
      </c>
      <c r="AH3606">
        <v>3900</v>
      </c>
      <c r="AM3606" t="str">
        <f>SUBSTITUTE(Tabla_lineas[[#This Row],[Codigo Liname]]," ","")</f>
        <v>M0103</v>
      </c>
    </row>
    <row r="3607" spans="1:39" customFormat="1" x14ac:dyDescent="0.25">
      <c r="A3607" s="2">
        <v>284</v>
      </c>
      <c r="B3607" t="s">
        <v>911</v>
      </c>
      <c r="C3607">
        <f t="shared" si="56"/>
        <v>1633023</v>
      </c>
      <c r="D3607">
        <v>18096</v>
      </c>
      <c r="E3607" t="s">
        <v>143</v>
      </c>
      <c r="F3607">
        <v>2.17</v>
      </c>
      <c r="G3607">
        <v>2.17</v>
      </c>
      <c r="H3607" t="s">
        <v>144</v>
      </c>
      <c r="I3607" s="2">
        <v>2.3199999999999998</v>
      </c>
      <c r="J3607" t="s">
        <v>145</v>
      </c>
      <c r="K3607" t="s">
        <v>146</v>
      </c>
      <c r="L3607" s="3" t="str">
        <f>+INDEX([1]!TABLA_MAESTRO_DE_ARTICULO[SubGroupName],MATCH(Tabla_lineas[[#This Row],[CODIGO SAP]],[1]!TABLA_MAESTRO_DE_ARTICULO[ItemCode],0))</f>
        <v>CAPSULA DURA</v>
      </c>
      <c r="M3607" t="s">
        <v>147</v>
      </c>
      <c r="N3607">
        <v>33</v>
      </c>
      <c r="O3607" t="s">
        <v>45</v>
      </c>
      <c r="S3607" s="2">
        <v>7800</v>
      </c>
      <c r="T3607">
        <v>16848</v>
      </c>
      <c r="U3607">
        <v>2.3199999999999998</v>
      </c>
      <c r="V3607">
        <v>2.16</v>
      </c>
      <c r="W3607">
        <v>0.8</v>
      </c>
      <c r="Z3607" s="4" t="s">
        <v>46</v>
      </c>
      <c r="AA3607" t="s">
        <v>120</v>
      </c>
      <c r="AB3607">
        <v>46132</v>
      </c>
      <c r="AG3607">
        <v>0</v>
      </c>
      <c r="AH3607">
        <v>7800</v>
      </c>
      <c r="AM3607" t="str">
        <f>SUBSTITUTE(Tabla_lineas[[#This Row],[Codigo Liname]]," ","")</f>
        <v>J0141</v>
      </c>
    </row>
    <row r="3608" spans="1:39" customFormat="1" x14ac:dyDescent="0.25">
      <c r="A3608" s="2">
        <v>284</v>
      </c>
      <c r="B3608" t="s">
        <v>911</v>
      </c>
      <c r="C3608">
        <f t="shared" si="56"/>
        <v>1633023</v>
      </c>
      <c r="D3608">
        <v>2120</v>
      </c>
      <c r="E3608" t="s">
        <v>266</v>
      </c>
      <c r="F3608">
        <v>0.56000000000000005</v>
      </c>
      <c r="G3608">
        <v>0.53</v>
      </c>
      <c r="H3608" t="s">
        <v>267</v>
      </c>
      <c r="I3608" s="2">
        <v>0.53</v>
      </c>
      <c r="J3608" t="s">
        <v>268</v>
      </c>
      <c r="K3608" t="s">
        <v>269</v>
      </c>
      <c r="L3608" s="3" t="str">
        <f>+INDEX([1]!TABLA_MAESTRO_DE_ARTICULO[SubGroupName],MATCH(Tabla_lineas[[#This Row],[CODIGO SAP]],[1]!TABLA_MAESTRO_DE_ARTICULO[ItemCode],0))</f>
        <v>COMPRIMIDO</v>
      </c>
      <c r="M3608" t="s">
        <v>270</v>
      </c>
      <c r="N3608">
        <v>34</v>
      </c>
      <c r="O3608" t="s">
        <v>45</v>
      </c>
      <c r="S3608" s="2">
        <v>4000</v>
      </c>
      <c r="T3608">
        <v>2080</v>
      </c>
      <c r="U3608">
        <v>0.53</v>
      </c>
      <c r="V3608">
        <v>0.52</v>
      </c>
      <c r="W3608">
        <v>0.12</v>
      </c>
      <c r="Z3608" s="4" t="s">
        <v>53</v>
      </c>
      <c r="AA3608" t="s">
        <v>126</v>
      </c>
      <c r="AB3608">
        <v>46132</v>
      </c>
      <c r="AG3608">
        <v>0</v>
      </c>
      <c r="AH3608">
        <v>4000</v>
      </c>
      <c r="AM3608" t="str">
        <f>SUBSTITUTE(Tabla_lineas[[#This Row],[Codigo Liname]]," ","")</f>
        <v>C0901</v>
      </c>
    </row>
    <row r="3609" spans="1:39" customFormat="1" x14ac:dyDescent="0.25">
      <c r="A3609" s="2">
        <v>284</v>
      </c>
      <c r="B3609" t="s">
        <v>911</v>
      </c>
      <c r="C3609">
        <f t="shared" si="56"/>
        <v>1633023</v>
      </c>
      <c r="D3609">
        <v>1920</v>
      </c>
      <c r="E3609" t="s">
        <v>511</v>
      </c>
      <c r="F3609">
        <v>2.99</v>
      </c>
      <c r="G3609">
        <v>1.6</v>
      </c>
      <c r="H3609" t="s">
        <v>512</v>
      </c>
      <c r="I3609" s="2">
        <v>1.6</v>
      </c>
      <c r="J3609" t="s">
        <v>513</v>
      </c>
      <c r="K3609" t="s">
        <v>514</v>
      </c>
      <c r="L3609" s="3" t="str">
        <f>+INDEX([1]!TABLA_MAESTRO_DE_ARTICULO[SubGroupName],MATCH(Tabla_lineas[[#This Row],[CODIGO SAP]],[1]!TABLA_MAESTRO_DE_ARTICULO[ItemCode],0))</f>
        <v>COMPRIMIDO</v>
      </c>
      <c r="M3609" t="s">
        <v>515</v>
      </c>
      <c r="N3609">
        <v>35</v>
      </c>
      <c r="O3609" t="s">
        <v>45</v>
      </c>
      <c r="S3609" s="2">
        <v>1200</v>
      </c>
      <c r="T3609">
        <v>1908</v>
      </c>
      <c r="U3609">
        <v>1.6</v>
      </c>
      <c r="V3609">
        <v>1.59</v>
      </c>
      <c r="W3609">
        <v>0.9</v>
      </c>
      <c r="Z3609" s="4" t="s">
        <v>46</v>
      </c>
      <c r="AA3609" t="s">
        <v>120</v>
      </c>
      <c r="AB3609">
        <v>46132</v>
      </c>
      <c r="AG3609">
        <v>0</v>
      </c>
      <c r="AH3609">
        <v>1200</v>
      </c>
      <c r="AM3609" t="str">
        <f>SUBSTITUTE(Tabla_lineas[[#This Row],[Codigo Liname]]," ","")</f>
        <v>J0145</v>
      </c>
    </row>
    <row r="3610" spans="1:39" customFormat="1" x14ac:dyDescent="0.25">
      <c r="A3610" s="2">
        <v>284</v>
      </c>
      <c r="B3610" t="s">
        <v>911</v>
      </c>
      <c r="C3610">
        <f t="shared" si="56"/>
        <v>1633023</v>
      </c>
      <c r="D3610">
        <v>6759.9</v>
      </c>
      <c r="E3610" t="s">
        <v>292</v>
      </c>
      <c r="F3610">
        <v>25.27</v>
      </c>
      <c r="G3610">
        <v>18.27</v>
      </c>
      <c r="H3610" t="s">
        <v>293</v>
      </c>
      <c r="I3610" s="2">
        <v>18.27</v>
      </c>
      <c r="J3610" t="s">
        <v>294</v>
      </c>
      <c r="K3610" t="s">
        <v>295</v>
      </c>
      <c r="L3610" s="3" t="str">
        <f>+INDEX([1]!TABLA_MAESTRO_DE_ARTICULO[SubGroupName],MATCH(Tabla_lineas[[#This Row],[CODIGO SAP]],[1]!TABLA_MAESTRO_DE_ARTICULO[ItemCode],0))</f>
        <v>CREMA DERMICA</v>
      </c>
      <c r="M3610" t="s">
        <v>296</v>
      </c>
      <c r="N3610">
        <v>37</v>
      </c>
      <c r="O3610" t="s">
        <v>297</v>
      </c>
      <c r="S3610" s="2">
        <v>370</v>
      </c>
      <c r="T3610">
        <v>6756.2000000000007</v>
      </c>
      <c r="U3610">
        <v>18.27</v>
      </c>
      <c r="V3610">
        <v>18.260000000000002</v>
      </c>
      <c r="W3610">
        <v>5</v>
      </c>
      <c r="Z3610" s="4" t="s">
        <v>46</v>
      </c>
      <c r="AA3610" t="s">
        <v>153</v>
      </c>
      <c r="AB3610">
        <v>46132</v>
      </c>
      <c r="AG3610">
        <v>0</v>
      </c>
      <c r="AH3610">
        <v>370</v>
      </c>
      <c r="AM3610" t="str">
        <f>SUBSTITUTE(Tabla_lineas[[#This Row],[Codigo Liname]]," ","")</f>
        <v>D0704</v>
      </c>
    </row>
    <row r="3611" spans="1:39" customFormat="1" x14ac:dyDescent="0.25">
      <c r="A3611" s="2">
        <v>284</v>
      </c>
      <c r="B3611" t="s">
        <v>911</v>
      </c>
      <c r="C3611">
        <f t="shared" si="56"/>
        <v>1633023</v>
      </c>
      <c r="D3611">
        <v>44478</v>
      </c>
      <c r="E3611" t="s">
        <v>298</v>
      </c>
      <c r="F3611">
        <v>14.58</v>
      </c>
      <c r="G3611">
        <v>14.58</v>
      </c>
      <c r="H3611" t="s">
        <v>299</v>
      </c>
      <c r="I3611" s="2">
        <v>24.71</v>
      </c>
      <c r="J3611" t="s">
        <v>300</v>
      </c>
      <c r="K3611" t="s">
        <v>301</v>
      </c>
      <c r="L3611" s="3" t="str">
        <f>+INDEX([1]!TABLA_MAESTRO_DE_ARTICULO[SubGroupName],MATCH(Tabla_lineas[[#This Row],[CODIGO SAP]],[1]!TABLA_MAESTRO_DE_ARTICULO[ItemCode],0))</f>
        <v>SUSPENSION</v>
      </c>
      <c r="M3611" t="s">
        <v>302</v>
      </c>
      <c r="N3611">
        <v>39</v>
      </c>
      <c r="O3611" t="s">
        <v>65</v>
      </c>
      <c r="S3611" s="2">
        <v>1800</v>
      </c>
      <c r="T3611">
        <v>26226</v>
      </c>
      <c r="U3611">
        <v>24.71</v>
      </c>
      <c r="V3611">
        <v>14.57</v>
      </c>
      <c r="W3611">
        <v>5.5</v>
      </c>
      <c r="Z3611" s="4" t="s">
        <v>46</v>
      </c>
      <c r="AA3611" t="s">
        <v>153</v>
      </c>
      <c r="AB3611">
        <v>46096</v>
      </c>
      <c r="AG3611">
        <v>0</v>
      </c>
      <c r="AH3611">
        <v>1800</v>
      </c>
      <c r="AM3611" t="str">
        <f>SUBSTITUTE(Tabla_lineas[[#This Row],[Codigo Liname]]," ","")</f>
        <v>M0104</v>
      </c>
    </row>
    <row r="3612" spans="1:39" customFormat="1" x14ac:dyDescent="0.25">
      <c r="A3612" s="2">
        <v>284</v>
      </c>
      <c r="B3612" t="s">
        <v>911</v>
      </c>
      <c r="C3612">
        <f t="shared" si="56"/>
        <v>1633023</v>
      </c>
      <c r="D3612">
        <v>25529.999999999996</v>
      </c>
      <c r="E3612" t="s">
        <v>303</v>
      </c>
      <c r="F3612">
        <v>0.75</v>
      </c>
      <c r="G3612">
        <v>0.69</v>
      </c>
      <c r="H3612" t="s">
        <v>304</v>
      </c>
      <c r="I3612" s="2">
        <v>0.69</v>
      </c>
      <c r="J3612" t="s">
        <v>305</v>
      </c>
      <c r="K3612" t="s">
        <v>306</v>
      </c>
      <c r="L3612" s="3" t="str">
        <f>+INDEX([1]!TABLA_MAESTRO_DE_ARTICULO[SubGroupName],MATCH(Tabla_lineas[[#This Row],[CODIGO SAP]],[1]!TABLA_MAESTRO_DE_ARTICULO[ItemCode],0))</f>
        <v>COMPRIMIDO</v>
      </c>
      <c r="M3612" t="s">
        <v>307</v>
      </c>
      <c r="N3612">
        <v>38</v>
      </c>
      <c r="O3612" t="s">
        <v>45</v>
      </c>
      <c r="P3612">
        <v>138600</v>
      </c>
      <c r="Q3612">
        <v>3275900</v>
      </c>
      <c r="R3612">
        <v>3414500</v>
      </c>
      <c r="S3612" s="2">
        <v>37000</v>
      </c>
      <c r="T3612">
        <v>25160</v>
      </c>
      <c r="U3612">
        <v>0.69</v>
      </c>
      <c r="V3612">
        <v>0.68</v>
      </c>
      <c r="W3612">
        <v>0.14000000000000001</v>
      </c>
      <c r="Z3612" s="4" t="s">
        <v>46</v>
      </c>
      <c r="AA3612" t="s">
        <v>120</v>
      </c>
      <c r="AB3612">
        <v>46132</v>
      </c>
      <c r="AG3612">
        <v>0</v>
      </c>
      <c r="AH3612">
        <v>37000</v>
      </c>
      <c r="AM3612" t="str">
        <f>SUBSTITUTE(Tabla_lineas[[#This Row],[Codigo Liname]]," ","")</f>
        <v>M0105</v>
      </c>
    </row>
    <row r="3613" spans="1:39" customFormat="1" x14ac:dyDescent="0.25">
      <c r="A3613" s="2">
        <v>284</v>
      </c>
      <c r="B3613" t="s">
        <v>911</v>
      </c>
      <c r="C3613">
        <f t="shared" si="56"/>
        <v>1633023</v>
      </c>
      <c r="D3613">
        <v>7085</v>
      </c>
      <c r="E3613" t="s">
        <v>308</v>
      </c>
      <c r="F3613">
        <v>5.07</v>
      </c>
      <c r="G3613">
        <v>5.07</v>
      </c>
      <c r="H3613" t="s">
        <v>309</v>
      </c>
      <c r="I3613" s="2">
        <v>10.9</v>
      </c>
      <c r="J3613" t="s">
        <v>310</v>
      </c>
      <c r="K3613" t="s">
        <v>311</v>
      </c>
      <c r="L3613" s="3" t="str">
        <f>+INDEX([1]!TABLA_MAESTRO_DE_ARTICULO[SubGroupName],MATCH(Tabla_lineas[[#This Row],[CODIGO SAP]],[1]!TABLA_MAESTRO_DE_ARTICULO[ItemCode],0))</f>
        <v>SOLUCION INYECTABLE</v>
      </c>
      <c r="M3613" t="s">
        <v>312</v>
      </c>
      <c r="N3613">
        <v>43</v>
      </c>
      <c r="O3613" t="s">
        <v>249</v>
      </c>
      <c r="S3613" s="2">
        <v>650</v>
      </c>
      <c r="T3613">
        <v>3295.5</v>
      </c>
      <c r="U3613">
        <v>10.9</v>
      </c>
      <c r="V3613">
        <v>5.07</v>
      </c>
      <c r="W3613">
        <v>1</v>
      </c>
      <c r="Z3613" s="4" t="s">
        <v>53</v>
      </c>
      <c r="AA3613" t="s">
        <v>126</v>
      </c>
      <c r="AB3613">
        <v>46132</v>
      </c>
      <c r="AG3613">
        <v>0</v>
      </c>
      <c r="AH3613">
        <v>650</v>
      </c>
      <c r="AM3613" t="str">
        <f>SUBSTITUTE(Tabla_lineas[[#This Row],[Codigo Liname]]," ","")</f>
        <v>M0109</v>
      </c>
    </row>
    <row r="3614" spans="1:39" customFormat="1" x14ac:dyDescent="0.25">
      <c r="A3614" s="2">
        <v>284</v>
      </c>
      <c r="B3614" t="s">
        <v>911</v>
      </c>
      <c r="C3614">
        <f t="shared" si="56"/>
        <v>1633023</v>
      </c>
      <c r="D3614">
        <v>574.79999999999995</v>
      </c>
      <c r="E3614" t="s">
        <v>76</v>
      </c>
      <c r="F3614">
        <v>14.47</v>
      </c>
      <c r="G3614">
        <v>14.37</v>
      </c>
      <c r="H3614" t="s">
        <v>77</v>
      </c>
      <c r="I3614" s="2">
        <v>14.37</v>
      </c>
      <c r="J3614" t="s">
        <v>78</v>
      </c>
      <c r="K3614" t="s">
        <v>79</v>
      </c>
      <c r="L3614" s="3" t="str">
        <f>+INDEX([1]!TABLA_MAESTRO_DE_ARTICULO[SubGroupName],MATCH(Tabla_lineas[[#This Row],[CODIGO SAP]],[1]!TABLA_MAESTRO_DE_ARTICULO[ItemCode],0))</f>
        <v>SOLUCION INYECTABLE</v>
      </c>
      <c r="M3614" t="s">
        <v>80</v>
      </c>
      <c r="N3614">
        <v>45</v>
      </c>
      <c r="O3614" t="s">
        <v>81</v>
      </c>
      <c r="S3614" s="2">
        <v>40</v>
      </c>
      <c r="T3614">
        <v>574.4</v>
      </c>
      <c r="U3614">
        <v>14.37</v>
      </c>
      <c r="V3614">
        <v>14.36</v>
      </c>
      <c r="W3614">
        <v>4</v>
      </c>
      <c r="Z3614" s="4" t="s">
        <v>46</v>
      </c>
      <c r="AA3614" t="s">
        <v>153</v>
      </c>
      <c r="AB3614">
        <v>46132</v>
      </c>
      <c r="AG3614">
        <v>0</v>
      </c>
      <c r="AH3614">
        <v>40</v>
      </c>
      <c r="AM3614" t="str">
        <f>SUBSTITUTE(Tabla_lineas[[#This Row],[Codigo Liname]]," ","")</f>
        <v>N0112</v>
      </c>
    </row>
    <row r="3615" spans="1:39" customFormat="1" x14ac:dyDescent="0.25">
      <c r="A3615" s="2">
        <v>284</v>
      </c>
      <c r="B3615" t="s">
        <v>911</v>
      </c>
      <c r="C3615">
        <f t="shared" si="56"/>
        <v>1633023</v>
      </c>
      <c r="D3615">
        <v>62390</v>
      </c>
      <c r="E3615" t="s">
        <v>82</v>
      </c>
      <c r="F3615">
        <v>1.61</v>
      </c>
      <c r="G3615">
        <v>1.61</v>
      </c>
      <c r="H3615" t="s">
        <v>83</v>
      </c>
      <c r="I3615" s="2">
        <v>3.67</v>
      </c>
      <c r="J3615" t="s">
        <v>84</v>
      </c>
      <c r="K3615" t="s">
        <v>85</v>
      </c>
      <c r="L3615" s="3" t="str">
        <f>+INDEX([1]!TABLA_MAESTRO_DE_ARTICULO[SubGroupName],MATCH(Tabla_lineas[[#This Row],[CODIGO SAP]],[1]!TABLA_MAESTRO_DE_ARTICULO[ItemCode],0))</f>
        <v>COMPRIMIDO</v>
      </c>
      <c r="M3615" t="s">
        <v>86</v>
      </c>
      <c r="N3615">
        <v>46</v>
      </c>
      <c r="O3615" t="s">
        <v>45</v>
      </c>
      <c r="S3615" s="2">
        <v>17000</v>
      </c>
      <c r="T3615">
        <v>27200</v>
      </c>
      <c r="U3615">
        <v>3.67</v>
      </c>
      <c r="V3615">
        <v>1.6</v>
      </c>
      <c r="W3615">
        <v>0.15</v>
      </c>
      <c r="Z3615" s="4" t="s">
        <v>46</v>
      </c>
      <c r="AA3615" t="s">
        <v>126</v>
      </c>
      <c r="AB3615">
        <v>46132</v>
      </c>
      <c r="AG3615">
        <v>0</v>
      </c>
      <c r="AH3615">
        <v>17000</v>
      </c>
      <c r="AM3615" t="str">
        <f>SUBSTITUTE(Tabla_lineas[[#This Row],[Codigo Liname]]," ","")</f>
        <v>C0902</v>
      </c>
    </row>
    <row r="3616" spans="1:39" customFormat="1" x14ac:dyDescent="0.25">
      <c r="A3616" s="2">
        <v>284</v>
      </c>
      <c r="B3616" t="s">
        <v>911</v>
      </c>
      <c r="C3616">
        <f t="shared" si="56"/>
        <v>1633023</v>
      </c>
      <c r="D3616">
        <v>4913</v>
      </c>
      <c r="E3616" t="s">
        <v>459</v>
      </c>
      <c r="F3616">
        <v>4.76</v>
      </c>
      <c r="G3616">
        <v>2.89</v>
      </c>
      <c r="H3616" t="s">
        <v>460</v>
      </c>
      <c r="I3616" s="2">
        <v>2.89</v>
      </c>
      <c r="J3616" t="s">
        <v>461</v>
      </c>
      <c r="K3616" t="s">
        <v>462</v>
      </c>
      <c r="L3616" s="3" t="str">
        <f>+INDEX([1]!TABLA_MAESTRO_DE_ARTICULO[SubGroupName],MATCH(Tabla_lineas[[#This Row],[CODIGO SAP]],[1]!TABLA_MAESTRO_DE_ARTICULO[ItemCode],0))</f>
        <v>COMPRIMIDO</v>
      </c>
      <c r="M3616" t="s">
        <v>463</v>
      </c>
      <c r="N3616">
        <v>47</v>
      </c>
      <c r="O3616" t="s">
        <v>45</v>
      </c>
      <c r="S3616" s="2">
        <v>1700</v>
      </c>
      <c r="T3616">
        <v>4896</v>
      </c>
      <c r="U3616">
        <v>2.89</v>
      </c>
      <c r="V3616">
        <v>2.88</v>
      </c>
      <c r="W3616">
        <v>0.7</v>
      </c>
      <c r="Z3616" s="4" t="s">
        <v>53</v>
      </c>
      <c r="AA3616" t="s">
        <v>120</v>
      </c>
      <c r="AB3616">
        <v>46132</v>
      </c>
      <c r="AG3616">
        <v>0</v>
      </c>
      <c r="AH3616">
        <v>1700</v>
      </c>
      <c r="AM3616" t="str">
        <f>SUBSTITUTE(Tabla_lineas[[#This Row],[Codigo Liname]]," ","")</f>
        <v>P0205</v>
      </c>
    </row>
    <row r="3617" spans="1:39" customFormat="1" x14ac:dyDescent="0.25">
      <c r="A3617" s="2">
        <v>284</v>
      </c>
      <c r="B3617" t="s">
        <v>911</v>
      </c>
      <c r="C3617">
        <f t="shared" si="56"/>
        <v>1633023</v>
      </c>
      <c r="D3617">
        <v>20856</v>
      </c>
      <c r="E3617" t="s">
        <v>313</v>
      </c>
      <c r="F3617">
        <v>5.29</v>
      </c>
      <c r="G3617">
        <v>5.29</v>
      </c>
      <c r="H3617" t="s">
        <v>314</v>
      </c>
      <c r="I3617" s="2">
        <v>6.32</v>
      </c>
      <c r="J3617" t="s">
        <v>315</v>
      </c>
      <c r="K3617" t="s">
        <v>316</v>
      </c>
      <c r="L3617" s="3" t="str">
        <f>+INDEX([1]!TABLA_MAESTRO_DE_ARTICULO[SubGroupName],MATCH(Tabla_lineas[[#This Row],[CODIGO SAP]],[1]!TABLA_MAESTRO_DE_ARTICULO[ItemCode],0))</f>
        <v>SOLUCION INYECTABLE</v>
      </c>
      <c r="M3617" t="s">
        <v>317</v>
      </c>
      <c r="N3617">
        <v>48</v>
      </c>
      <c r="O3617" t="s">
        <v>249</v>
      </c>
      <c r="S3617" s="2">
        <v>3300</v>
      </c>
      <c r="T3617">
        <v>17424</v>
      </c>
      <c r="U3617">
        <v>6.32</v>
      </c>
      <c r="V3617">
        <v>5.28</v>
      </c>
      <c r="W3617">
        <v>0.7</v>
      </c>
      <c r="Z3617" s="4" t="s">
        <v>46</v>
      </c>
      <c r="AA3617" t="s">
        <v>120</v>
      </c>
      <c r="AB3617">
        <v>46132</v>
      </c>
      <c r="AG3617">
        <v>0</v>
      </c>
      <c r="AH3617">
        <v>3300</v>
      </c>
      <c r="AM3617" t="str">
        <f>SUBSTITUTE(Tabla_lineas[[#This Row],[Codigo Liname]]," ","")</f>
        <v>N0205</v>
      </c>
    </row>
    <row r="3618" spans="1:39" customFormat="1" x14ac:dyDescent="0.25">
      <c r="A3618" s="2">
        <v>284</v>
      </c>
      <c r="B3618" t="s">
        <v>911</v>
      </c>
      <c r="C3618">
        <f t="shared" si="56"/>
        <v>1633023</v>
      </c>
      <c r="D3618">
        <v>20100</v>
      </c>
      <c r="E3618" t="s">
        <v>318</v>
      </c>
      <c r="F3618">
        <v>1.26</v>
      </c>
      <c r="G3618">
        <v>1.26</v>
      </c>
      <c r="H3618" t="s">
        <v>319</v>
      </c>
      <c r="I3618" s="2">
        <v>3.35</v>
      </c>
      <c r="J3618" t="s">
        <v>320</v>
      </c>
      <c r="K3618" t="s">
        <v>321</v>
      </c>
      <c r="L3618" s="3" t="str">
        <f>+INDEX([1]!TABLA_MAESTRO_DE_ARTICULO[SubGroupName],MATCH(Tabla_lineas[[#This Row],[CODIGO SAP]],[1]!TABLA_MAESTRO_DE_ARTICULO[ItemCode],0))</f>
        <v>COMPRIMIDO</v>
      </c>
      <c r="M3618" t="s">
        <v>322</v>
      </c>
      <c r="N3618">
        <v>49</v>
      </c>
      <c r="O3618" t="s">
        <v>45</v>
      </c>
      <c r="S3618" s="2">
        <v>6000</v>
      </c>
      <c r="T3618">
        <v>7500</v>
      </c>
      <c r="U3618">
        <v>3.35</v>
      </c>
      <c r="V3618">
        <v>1.25</v>
      </c>
      <c r="W3618">
        <v>0.2</v>
      </c>
      <c r="Z3618" s="4" t="s">
        <v>46</v>
      </c>
      <c r="AA3618" t="s">
        <v>120</v>
      </c>
      <c r="AB3618">
        <v>46132</v>
      </c>
      <c r="AG3618">
        <v>0</v>
      </c>
      <c r="AH3618">
        <v>6000</v>
      </c>
      <c r="AM3618" t="str">
        <f>SUBSTITUTE(Tabla_lineas[[#This Row],[Codigo Liname]]," ","")</f>
        <v>A1004</v>
      </c>
    </row>
    <row r="3619" spans="1:39" customFormat="1" x14ac:dyDescent="0.25">
      <c r="A3619" s="2">
        <v>284</v>
      </c>
      <c r="B3619" t="s">
        <v>911</v>
      </c>
      <c r="C3619">
        <f t="shared" si="56"/>
        <v>1633023</v>
      </c>
      <c r="D3619">
        <v>811.9</v>
      </c>
      <c r="E3619" t="s">
        <v>323</v>
      </c>
      <c r="F3619">
        <v>5.91</v>
      </c>
      <c r="G3619">
        <v>3.53</v>
      </c>
      <c r="H3619" t="s">
        <v>324</v>
      </c>
      <c r="I3619" s="2">
        <v>3.53</v>
      </c>
      <c r="J3619" t="s">
        <v>325</v>
      </c>
      <c r="K3619" t="s">
        <v>326</v>
      </c>
      <c r="L3619" s="3" t="str">
        <f>+INDEX([1]!TABLA_MAESTRO_DE_ARTICULO[SubGroupName],MATCH(Tabla_lineas[[#This Row],[CODIGO SAP]],[1]!TABLA_MAESTRO_DE_ARTICULO[ItemCode],0))</f>
        <v>SOLUCION INYECTABLE</v>
      </c>
      <c r="M3619" t="s">
        <v>327</v>
      </c>
      <c r="N3619">
        <v>51</v>
      </c>
      <c r="O3619" t="s">
        <v>249</v>
      </c>
      <c r="S3619" s="2">
        <v>230</v>
      </c>
      <c r="T3619">
        <v>809.6</v>
      </c>
      <c r="U3619">
        <v>3.53</v>
      </c>
      <c r="V3619">
        <v>3.52</v>
      </c>
      <c r="W3619">
        <v>0.7</v>
      </c>
      <c r="Z3619" s="4" t="s">
        <v>46</v>
      </c>
      <c r="AA3619" t="s">
        <v>153</v>
      </c>
      <c r="AB3619">
        <v>46132</v>
      </c>
      <c r="AG3619">
        <v>0</v>
      </c>
      <c r="AH3619">
        <v>230</v>
      </c>
      <c r="AM3619" t="str">
        <f>SUBSTITUTE(Tabla_lineas[[#This Row],[Codigo Liname]]," ","")</f>
        <v>A0308</v>
      </c>
    </row>
    <row r="3620" spans="1:39" customFormat="1" x14ac:dyDescent="0.25">
      <c r="A3620" s="2">
        <v>284</v>
      </c>
      <c r="B3620" t="s">
        <v>911</v>
      </c>
      <c r="C3620">
        <f t="shared" si="56"/>
        <v>1633023</v>
      </c>
      <c r="D3620">
        <v>572</v>
      </c>
      <c r="E3620" t="s">
        <v>87</v>
      </c>
      <c r="F3620">
        <v>0.64</v>
      </c>
      <c r="G3620">
        <v>0.44</v>
      </c>
      <c r="H3620" t="s">
        <v>88</v>
      </c>
      <c r="I3620" s="2">
        <v>0.44</v>
      </c>
      <c r="J3620" t="s">
        <v>89</v>
      </c>
      <c r="K3620" t="s">
        <v>90</v>
      </c>
      <c r="L3620" s="3" t="str">
        <f>+INDEX([1]!TABLA_MAESTRO_DE_ARTICULO[SubGroupName],MATCH(Tabla_lineas[[#This Row],[CODIGO SAP]],[1]!TABLA_MAESTRO_DE_ARTICULO[ItemCode],0))</f>
        <v>COMPRIMIDO</v>
      </c>
      <c r="M3620" t="s">
        <v>91</v>
      </c>
      <c r="N3620">
        <v>50</v>
      </c>
      <c r="O3620" t="s">
        <v>45</v>
      </c>
      <c r="S3620" s="2">
        <v>1300</v>
      </c>
      <c r="T3620">
        <v>559</v>
      </c>
      <c r="U3620">
        <v>0.44</v>
      </c>
      <c r="V3620">
        <v>0.43</v>
      </c>
      <c r="W3620">
        <v>0.12</v>
      </c>
      <c r="Z3620" s="4" t="s">
        <v>46</v>
      </c>
      <c r="AA3620" t="s">
        <v>153</v>
      </c>
      <c r="AB3620">
        <v>46132</v>
      </c>
      <c r="AG3620">
        <v>0</v>
      </c>
      <c r="AH3620">
        <v>1300</v>
      </c>
      <c r="AM3620" t="str">
        <f>SUBSTITUTE(Tabla_lineas[[#This Row],[Codigo Liname]]," ","")</f>
        <v>A0307</v>
      </c>
    </row>
    <row r="3621" spans="1:39" customFormat="1" x14ac:dyDescent="0.25">
      <c r="A3621" s="2">
        <v>284</v>
      </c>
      <c r="B3621" t="s">
        <v>911</v>
      </c>
      <c r="C3621">
        <f t="shared" si="56"/>
        <v>1633023</v>
      </c>
      <c r="D3621">
        <v>1418.4</v>
      </c>
      <c r="E3621" t="s">
        <v>464</v>
      </c>
      <c r="F3621">
        <v>28.19</v>
      </c>
      <c r="G3621">
        <v>23.64</v>
      </c>
      <c r="H3621" t="s">
        <v>465</v>
      </c>
      <c r="I3621" s="2">
        <v>23.64</v>
      </c>
      <c r="J3621" t="s">
        <v>466</v>
      </c>
      <c r="K3621" t="s">
        <v>467</v>
      </c>
      <c r="L3621" s="3" t="str">
        <f>+INDEX([1]!TABLA_MAESTRO_DE_ARTICULO[SubGroupName],MATCH(Tabla_lineas[[#This Row],[CODIGO SAP]],[1]!TABLA_MAESTRO_DE_ARTICULO[ItemCode],0))</f>
        <v>GOTAS</v>
      </c>
      <c r="M3621" t="s">
        <v>468</v>
      </c>
      <c r="N3621">
        <v>52</v>
      </c>
      <c r="O3621" t="s">
        <v>469</v>
      </c>
      <c r="S3621" s="2">
        <v>60</v>
      </c>
      <c r="T3621">
        <v>1417.8</v>
      </c>
      <c r="U3621">
        <v>23.64</v>
      </c>
      <c r="V3621">
        <v>23.63</v>
      </c>
      <c r="W3621">
        <v>5</v>
      </c>
      <c r="Z3621" s="4" t="s">
        <v>46</v>
      </c>
      <c r="AA3621" t="s">
        <v>153</v>
      </c>
      <c r="AB3621">
        <v>46132</v>
      </c>
      <c r="AG3621">
        <v>0</v>
      </c>
      <c r="AH3621">
        <v>60</v>
      </c>
      <c r="AM3621" t="str">
        <f>SUBSTITUTE(Tabla_lineas[[#This Row],[Codigo Liname]]," ","")</f>
        <v>A0309</v>
      </c>
    </row>
    <row r="3622" spans="1:39" customFormat="1" x14ac:dyDescent="0.25">
      <c r="A3622" s="2">
        <v>284</v>
      </c>
      <c r="B3622" t="s">
        <v>911</v>
      </c>
      <c r="C3622">
        <f t="shared" si="56"/>
        <v>1633023</v>
      </c>
      <c r="D3622">
        <v>3750</v>
      </c>
      <c r="E3622" t="s">
        <v>328</v>
      </c>
      <c r="F3622">
        <v>0.92</v>
      </c>
      <c r="G3622">
        <v>0.75</v>
      </c>
      <c r="H3622" t="s">
        <v>329</v>
      </c>
      <c r="I3622" s="2">
        <v>0.75</v>
      </c>
      <c r="J3622" t="s">
        <v>330</v>
      </c>
      <c r="K3622" t="s">
        <v>331</v>
      </c>
      <c r="L3622" s="3" t="str">
        <f>+INDEX([1]!TABLA_MAESTRO_DE_ARTICULO[SubGroupName],MATCH(Tabla_lineas[[#This Row],[CODIGO SAP]],[1]!TABLA_MAESTRO_DE_ARTICULO[ItemCode],0))</f>
        <v>COMPRIMIDO</v>
      </c>
      <c r="M3622" t="s">
        <v>332</v>
      </c>
      <c r="N3622">
        <v>53</v>
      </c>
      <c r="O3622" t="s">
        <v>45</v>
      </c>
      <c r="P3622">
        <v>63200</v>
      </c>
      <c r="Q3622">
        <v>247600</v>
      </c>
      <c r="R3622">
        <v>310800</v>
      </c>
      <c r="S3622" s="2">
        <v>5000</v>
      </c>
      <c r="T3622">
        <v>3700</v>
      </c>
      <c r="U3622">
        <v>0.75</v>
      </c>
      <c r="V3622">
        <v>0.74</v>
      </c>
      <c r="W3622">
        <v>0.2</v>
      </c>
      <c r="Z3622" s="4" t="s">
        <v>46</v>
      </c>
      <c r="AA3622" t="s">
        <v>120</v>
      </c>
      <c r="AB3622">
        <v>46132</v>
      </c>
      <c r="AG3622">
        <v>0</v>
      </c>
      <c r="AH3622">
        <v>5000</v>
      </c>
      <c r="AM3622" t="str">
        <f>SUBSTITUTE(Tabla_lineas[[#This Row],[Codigo Liname]]," ","")</f>
        <v>P0109</v>
      </c>
    </row>
    <row r="3623" spans="1:39" customFormat="1" x14ac:dyDescent="0.25">
      <c r="A3623" s="2">
        <v>284</v>
      </c>
      <c r="B3623" t="s">
        <v>911</v>
      </c>
      <c r="C3623">
        <f t="shared" si="56"/>
        <v>1633023</v>
      </c>
      <c r="D3623">
        <v>18972</v>
      </c>
      <c r="E3623" t="s">
        <v>92</v>
      </c>
      <c r="F3623">
        <v>4.72</v>
      </c>
      <c r="G3623">
        <v>4.72</v>
      </c>
      <c r="H3623" t="s">
        <v>93</v>
      </c>
      <c r="I3623" s="2">
        <v>5.27</v>
      </c>
      <c r="J3623" t="s">
        <v>94</v>
      </c>
      <c r="K3623" t="s">
        <v>95</v>
      </c>
      <c r="L3623" s="3" t="str">
        <f>+INDEX([1]!TABLA_MAESTRO_DE_ARTICULO[SubGroupName],MATCH(Tabla_lineas[[#This Row],[CODIGO SAP]],[1]!TABLA_MAESTRO_DE_ARTICULO[ItemCode],0))</f>
        <v>OVULO VAGINAL</v>
      </c>
      <c r="M3623" t="s">
        <v>96</v>
      </c>
      <c r="N3623">
        <v>54</v>
      </c>
      <c r="O3623" t="s">
        <v>97</v>
      </c>
      <c r="S3623" s="2">
        <v>3600</v>
      </c>
      <c r="T3623">
        <v>16956</v>
      </c>
      <c r="U3623">
        <v>5.27</v>
      </c>
      <c r="V3623">
        <v>4.71</v>
      </c>
      <c r="W3623">
        <v>0.8</v>
      </c>
      <c r="Z3623" s="4" t="s">
        <v>53</v>
      </c>
      <c r="AA3623" t="s">
        <v>126</v>
      </c>
      <c r="AB3623">
        <v>46132</v>
      </c>
      <c r="AG3623">
        <v>0</v>
      </c>
      <c r="AH3623">
        <v>3600</v>
      </c>
      <c r="AM3623" t="str">
        <f>SUBSTITUTE(Tabla_lineas[[#This Row],[Codigo Liname]]," ","")</f>
        <v>G0104</v>
      </c>
    </row>
    <row r="3624" spans="1:39" customFormat="1" x14ac:dyDescent="0.25">
      <c r="A3624" s="2">
        <v>284</v>
      </c>
      <c r="B3624" t="s">
        <v>911</v>
      </c>
      <c r="C3624">
        <f t="shared" si="56"/>
        <v>1633023</v>
      </c>
      <c r="D3624">
        <v>10930.5</v>
      </c>
      <c r="E3624" t="s">
        <v>343</v>
      </c>
      <c r="F3624">
        <v>26.57</v>
      </c>
      <c r="G3624">
        <v>17.350000000000001</v>
      </c>
      <c r="H3624" t="s">
        <v>344</v>
      </c>
      <c r="I3624" s="2">
        <v>17.350000000000001</v>
      </c>
      <c r="J3624" t="s">
        <v>345</v>
      </c>
      <c r="K3624" t="s">
        <v>346</v>
      </c>
      <c r="L3624" s="3" t="str">
        <f>+INDEX([1]!TABLA_MAESTRO_DE_ARTICULO[SubGroupName],MATCH(Tabla_lineas[[#This Row],[CODIGO SAP]],[1]!TABLA_MAESTRO_DE_ARTICULO[ItemCode],0))</f>
        <v>CREMA DERMICA</v>
      </c>
      <c r="M3624" t="s">
        <v>347</v>
      </c>
      <c r="N3624">
        <v>56</v>
      </c>
      <c r="O3624" t="s">
        <v>297</v>
      </c>
      <c r="S3624" s="2">
        <v>630</v>
      </c>
      <c r="T3624">
        <v>10924.2</v>
      </c>
      <c r="U3624">
        <v>17.350000000000001</v>
      </c>
      <c r="V3624">
        <v>17.34</v>
      </c>
      <c r="W3624">
        <v>5</v>
      </c>
      <c r="Z3624" s="4" t="s">
        <v>46</v>
      </c>
      <c r="AA3624" t="s">
        <v>153</v>
      </c>
      <c r="AB3624">
        <v>46096</v>
      </c>
      <c r="AG3624">
        <v>0</v>
      </c>
      <c r="AH3624">
        <v>630</v>
      </c>
      <c r="AM3624" t="str">
        <f>SUBSTITUTE(Tabla_lineas[[#This Row],[Codigo Liname]]," ","")</f>
        <v>D0104</v>
      </c>
    </row>
    <row r="3625" spans="1:39" customFormat="1" x14ac:dyDescent="0.25">
      <c r="A3625" s="2">
        <v>284</v>
      </c>
      <c r="B3625" t="s">
        <v>911</v>
      </c>
      <c r="C3625">
        <f t="shared" si="56"/>
        <v>1633023</v>
      </c>
      <c r="D3625">
        <v>2952.3</v>
      </c>
      <c r="E3625" t="s">
        <v>348</v>
      </c>
      <c r="F3625">
        <v>31.43</v>
      </c>
      <c r="G3625">
        <v>31.43</v>
      </c>
      <c r="H3625" t="s">
        <v>349</v>
      </c>
      <c r="I3625" s="2">
        <v>45.42</v>
      </c>
      <c r="J3625" t="s">
        <v>350</v>
      </c>
      <c r="K3625" t="s">
        <v>351</v>
      </c>
      <c r="L3625" s="3" t="str">
        <f>+INDEX([1]!TABLA_MAESTRO_DE_ARTICULO[SubGroupName],MATCH(Tabla_lineas[[#This Row],[CODIGO SAP]],[1]!TABLA_MAESTRO_DE_ARTICULO[ItemCode],0))</f>
        <v>SUSPENSION</v>
      </c>
      <c r="M3625" t="s">
        <v>352</v>
      </c>
      <c r="N3625">
        <v>55</v>
      </c>
      <c r="O3625" t="s">
        <v>181</v>
      </c>
      <c r="S3625" s="2">
        <v>65</v>
      </c>
      <c r="T3625">
        <v>2042.3</v>
      </c>
      <c r="U3625">
        <v>45.42</v>
      </c>
      <c r="V3625">
        <v>31.42</v>
      </c>
      <c r="W3625">
        <v>10</v>
      </c>
      <c r="Z3625" s="4" t="s">
        <v>46</v>
      </c>
      <c r="AA3625" t="s">
        <v>153</v>
      </c>
      <c r="AB3625">
        <v>46132</v>
      </c>
      <c r="AG3625">
        <v>0</v>
      </c>
      <c r="AH3625">
        <v>65</v>
      </c>
      <c r="AM3625" t="str">
        <f>SUBSTITUTE(Tabla_lineas[[#This Row],[Codigo Liname]]," ","")</f>
        <v>A0704</v>
      </c>
    </row>
    <row r="3626" spans="1:39" customFormat="1" x14ac:dyDescent="0.25">
      <c r="A3626" s="2">
        <v>284</v>
      </c>
      <c r="B3626" t="s">
        <v>911</v>
      </c>
      <c r="C3626">
        <f t="shared" si="56"/>
        <v>1633023</v>
      </c>
      <c r="D3626">
        <v>8770</v>
      </c>
      <c r="E3626" t="s">
        <v>98</v>
      </c>
      <c r="F3626">
        <v>9.4</v>
      </c>
      <c r="G3626">
        <v>8.77</v>
      </c>
      <c r="H3626" t="s">
        <v>99</v>
      </c>
      <c r="I3626" s="2">
        <v>8.77</v>
      </c>
      <c r="J3626" t="s">
        <v>100</v>
      </c>
      <c r="K3626" t="s">
        <v>101</v>
      </c>
      <c r="L3626" s="3" t="str">
        <f>+INDEX([1]!TABLA_MAESTRO_DE_ARTICULO[SubGroupName],MATCH(Tabla_lineas[[#This Row],[CODIGO SAP]],[1]!TABLA_MAESTRO_DE_ARTICULO[ItemCode],0))</f>
        <v>GOTAS</v>
      </c>
      <c r="M3626" t="s">
        <v>102</v>
      </c>
      <c r="N3626">
        <v>60</v>
      </c>
      <c r="O3626" t="s">
        <v>103</v>
      </c>
      <c r="S3626" s="2">
        <v>1000</v>
      </c>
      <c r="T3626">
        <v>8760</v>
      </c>
      <c r="U3626">
        <v>8.77</v>
      </c>
      <c r="V3626">
        <v>8.76</v>
      </c>
      <c r="W3626">
        <v>3</v>
      </c>
      <c r="Z3626" s="4" t="s">
        <v>46</v>
      </c>
      <c r="AA3626" t="s">
        <v>153</v>
      </c>
      <c r="AB3626">
        <v>46132</v>
      </c>
      <c r="AG3626">
        <v>0</v>
      </c>
      <c r="AH3626">
        <v>1000</v>
      </c>
      <c r="AM3626" t="str">
        <f>SUBSTITUTE(Tabla_lineas[[#This Row],[Codigo Liname]]," ","")</f>
        <v>N0210</v>
      </c>
    </row>
    <row r="3627" spans="1:39" customFormat="1" x14ac:dyDescent="0.25">
      <c r="A3627" s="2">
        <v>284</v>
      </c>
      <c r="B3627" t="s">
        <v>911</v>
      </c>
      <c r="C3627">
        <f t="shared" si="56"/>
        <v>1633023</v>
      </c>
      <c r="D3627">
        <v>2091</v>
      </c>
      <c r="E3627" t="s">
        <v>353</v>
      </c>
      <c r="F3627">
        <v>11.88</v>
      </c>
      <c r="G3627">
        <v>11.88</v>
      </c>
      <c r="H3627" t="s">
        <v>354</v>
      </c>
      <c r="I3627" s="2">
        <v>13.94</v>
      </c>
      <c r="J3627" t="s">
        <v>355</v>
      </c>
      <c r="K3627" t="s">
        <v>356</v>
      </c>
      <c r="L3627" s="3" t="str">
        <f>+INDEX([1]!TABLA_MAESTRO_DE_ARTICULO[SubGroupName],MATCH(Tabla_lineas[[#This Row],[CODIGO SAP]],[1]!TABLA_MAESTRO_DE_ARTICULO[ItemCode],0))</f>
        <v>JARABE</v>
      </c>
      <c r="M3627" t="s">
        <v>357</v>
      </c>
      <c r="N3627">
        <v>61</v>
      </c>
      <c r="O3627" t="s">
        <v>181</v>
      </c>
      <c r="S3627" s="2">
        <v>150</v>
      </c>
      <c r="T3627">
        <v>1780.4999999999998</v>
      </c>
      <c r="U3627">
        <v>13.94</v>
      </c>
      <c r="V3627">
        <v>11.87</v>
      </c>
      <c r="W3627">
        <v>5.5</v>
      </c>
      <c r="Z3627" s="4" t="s">
        <v>46</v>
      </c>
      <c r="AA3627" t="s">
        <v>153</v>
      </c>
      <c r="AB3627">
        <v>46096</v>
      </c>
      <c r="AG3627">
        <v>0</v>
      </c>
      <c r="AH3627">
        <v>150</v>
      </c>
      <c r="AM3627" t="str">
        <f>SUBSTITUTE(Tabla_lineas[[#This Row],[Codigo Liname]]," ","")</f>
        <v>N0209</v>
      </c>
    </row>
    <row r="3628" spans="1:39" customFormat="1" x14ac:dyDescent="0.25">
      <c r="A3628" s="2">
        <v>284</v>
      </c>
      <c r="B3628" t="s">
        <v>911</v>
      </c>
      <c r="C3628">
        <f t="shared" si="56"/>
        <v>1633023</v>
      </c>
      <c r="D3628">
        <v>8500</v>
      </c>
      <c r="E3628" t="s">
        <v>104</v>
      </c>
      <c r="F3628">
        <v>0.3</v>
      </c>
      <c r="G3628">
        <v>0.25</v>
      </c>
      <c r="H3628" t="s">
        <v>105</v>
      </c>
      <c r="I3628" s="2">
        <v>0.25</v>
      </c>
      <c r="J3628" t="s">
        <v>106</v>
      </c>
      <c r="K3628" t="s">
        <v>107</v>
      </c>
      <c r="L3628" s="3" t="str">
        <f>+INDEX([1]!TABLA_MAESTRO_DE_ARTICULO[SubGroupName],MATCH(Tabla_lineas[[#This Row],[CODIGO SAP]],[1]!TABLA_MAESTRO_DE_ARTICULO[ItemCode],0))</f>
        <v>COMPRIMIDO</v>
      </c>
      <c r="M3628" t="s">
        <v>108</v>
      </c>
      <c r="N3628">
        <v>59</v>
      </c>
      <c r="O3628" t="s">
        <v>45</v>
      </c>
      <c r="S3628" s="2">
        <v>34000</v>
      </c>
      <c r="T3628">
        <v>8160</v>
      </c>
      <c r="U3628">
        <v>0.25</v>
      </c>
      <c r="V3628">
        <v>0.24</v>
      </c>
      <c r="W3628">
        <v>0.12</v>
      </c>
      <c r="Z3628" s="4" t="s">
        <v>46</v>
      </c>
      <c r="AA3628" t="s">
        <v>126</v>
      </c>
      <c r="AB3628">
        <v>46132</v>
      </c>
      <c r="AG3628">
        <v>0</v>
      </c>
      <c r="AH3628">
        <v>34000</v>
      </c>
      <c r="AM3628" t="str">
        <f>SUBSTITUTE(Tabla_lineas[[#This Row],[Codigo Liname]]," ","")</f>
        <v>N0208</v>
      </c>
    </row>
    <row r="3629" spans="1:39" customFormat="1" x14ac:dyDescent="0.25">
      <c r="A3629" s="2">
        <v>284</v>
      </c>
      <c r="B3629" t="s">
        <v>911</v>
      </c>
      <c r="C3629">
        <f t="shared" si="56"/>
        <v>1633023</v>
      </c>
      <c r="D3629">
        <v>721.8</v>
      </c>
      <c r="E3629" t="s">
        <v>470</v>
      </c>
      <c r="F3629">
        <v>22.96</v>
      </c>
      <c r="G3629">
        <v>12</v>
      </c>
      <c r="H3629" t="s">
        <v>471</v>
      </c>
      <c r="I3629" s="2">
        <v>12.03</v>
      </c>
      <c r="J3629" t="s">
        <v>472</v>
      </c>
      <c r="K3629" t="s">
        <v>473</v>
      </c>
      <c r="L3629" s="3" t="str">
        <f>+INDEX([1]!TABLA_MAESTRO_DE_ARTICULO[SubGroupName],MATCH(Tabla_lineas[[#This Row],[CODIGO SAP]],[1]!TABLA_MAESTRO_DE_ARTICULO[ItemCode],0))</f>
        <v>LOCION</v>
      </c>
      <c r="M3629" t="s">
        <v>474</v>
      </c>
      <c r="N3629">
        <v>13</v>
      </c>
      <c r="O3629" t="s">
        <v>400</v>
      </c>
      <c r="S3629" s="2">
        <v>60</v>
      </c>
      <c r="T3629">
        <v>719.4</v>
      </c>
      <c r="U3629">
        <v>12.03</v>
      </c>
      <c r="V3629">
        <v>11.99</v>
      </c>
      <c r="W3629">
        <v>7</v>
      </c>
      <c r="Z3629" s="4" t="s">
        <v>46</v>
      </c>
      <c r="AA3629" t="s">
        <v>153</v>
      </c>
      <c r="AB3629">
        <v>46132</v>
      </c>
      <c r="AG3629">
        <v>0</v>
      </c>
      <c r="AH3629">
        <v>60</v>
      </c>
      <c r="AM3629" t="str">
        <f>SUBSTITUTE(Tabla_lineas[[#This Row],[Codigo Liname]]," ","")</f>
        <v>P0301</v>
      </c>
    </row>
    <row r="3630" spans="1:39" customFormat="1" x14ac:dyDescent="0.25">
      <c r="A3630" s="2">
        <v>284</v>
      </c>
      <c r="B3630" t="s">
        <v>911</v>
      </c>
      <c r="C3630">
        <f t="shared" si="56"/>
        <v>1633023</v>
      </c>
      <c r="D3630">
        <v>1270</v>
      </c>
      <c r="E3630" t="s">
        <v>384</v>
      </c>
      <c r="F3630">
        <v>9.6</v>
      </c>
      <c r="G3630">
        <v>6.35</v>
      </c>
      <c r="H3630" t="s">
        <v>385</v>
      </c>
      <c r="I3630" s="2">
        <v>6.35</v>
      </c>
      <c r="J3630" t="s">
        <v>386</v>
      </c>
      <c r="K3630" t="s">
        <v>387</v>
      </c>
      <c r="L3630" s="3" t="str">
        <f>+INDEX([1]!TABLA_MAESTRO_DE_ARTICULO[SubGroupName],MATCH(Tabla_lineas[[#This Row],[CODIGO SAP]],[1]!TABLA_MAESTRO_DE_ARTICULO[ItemCode],0))</f>
        <v>COMPRIMIDO</v>
      </c>
      <c r="M3630" t="s">
        <v>388</v>
      </c>
      <c r="N3630">
        <v>57</v>
      </c>
      <c r="O3630" t="s">
        <v>389</v>
      </c>
      <c r="S3630" s="2">
        <v>200</v>
      </c>
      <c r="T3630">
        <v>1268</v>
      </c>
      <c r="U3630">
        <v>6.35</v>
      </c>
      <c r="V3630">
        <v>6.34</v>
      </c>
      <c r="W3630">
        <v>1.2</v>
      </c>
      <c r="Z3630" s="4" t="s">
        <v>46</v>
      </c>
      <c r="AA3630" t="s">
        <v>126</v>
      </c>
      <c r="AB3630">
        <v>46132</v>
      </c>
      <c r="AG3630">
        <v>0</v>
      </c>
      <c r="AH3630">
        <v>200</v>
      </c>
      <c r="AM3630" t="str">
        <f>SUBSTITUTE(Tabla_lineas[[#This Row],[Codigo Liname]]," ","")</f>
        <v>P0111</v>
      </c>
    </row>
    <row r="3631" spans="1:39" customFormat="1" x14ac:dyDescent="0.25">
      <c r="A3631" s="2">
        <v>284</v>
      </c>
      <c r="B3631" t="s">
        <v>911</v>
      </c>
      <c r="C3631">
        <f t="shared" si="56"/>
        <v>1633023</v>
      </c>
      <c r="D3631">
        <v>13914.2</v>
      </c>
      <c r="E3631" t="s">
        <v>395</v>
      </c>
      <c r="F3631">
        <v>39.200000000000003</v>
      </c>
      <c r="G3631">
        <v>23.99</v>
      </c>
      <c r="H3631" t="s">
        <v>396</v>
      </c>
      <c r="I3631" s="2">
        <v>23.99</v>
      </c>
      <c r="J3631" t="s">
        <v>397</v>
      </c>
      <c r="K3631" t="s">
        <v>398</v>
      </c>
      <c r="L3631" s="3" t="str">
        <f>+INDEX([1]!TABLA_MAESTRO_DE_ARTICULO[SubGroupName],MATCH(Tabla_lineas[[#This Row],[CODIGO SAP]],[1]!TABLA_MAESTRO_DE_ARTICULO[ItemCode],0))</f>
        <v>JARABE</v>
      </c>
      <c r="M3631" t="s">
        <v>399</v>
      </c>
      <c r="N3631">
        <v>71</v>
      </c>
      <c r="O3631" t="s">
        <v>400</v>
      </c>
      <c r="S3631" s="2">
        <v>580</v>
      </c>
      <c r="T3631">
        <v>13908.4</v>
      </c>
      <c r="U3631">
        <v>23.99</v>
      </c>
      <c r="V3631">
        <v>23.98</v>
      </c>
      <c r="W3631">
        <v>5</v>
      </c>
      <c r="Z3631" s="4" t="s">
        <v>46</v>
      </c>
      <c r="AA3631" t="s">
        <v>153</v>
      </c>
      <c r="AB3631">
        <v>46096</v>
      </c>
      <c r="AG3631">
        <v>0</v>
      </c>
      <c r="AH3631">
        <v>580</v>
      </c>
      <c r="AM3631" t="str">
        <f>SUBSTITUTE(Tabla_lineas[[#This Row],[Codigo Liname]]," ","")</f>
        <v>A1205</v>
      </c>
    </row>
    <row r="3632" spans="1:39" customFormat="1" x14ac:dyDescent="0.25">
      <c r="A3632" s="2">
        <v>285</v>
      </c>
      <c r="B3632" t="s">
        <v>912</v>
      </c>
      <c r="C3632">
        <f t="shared" si="56"/>
        <v>1632763</v>
      </c>
      <c r="D3632">
        <v>3112</v>
      </c>
      <c r="E3632" t="s">
        <v>115</v>
      </c>
      <c r="F3632">
        <v>2.5099999999999998</v>
      </c>
      <c r="G3632">
        <v>2.5099999999999998</v>
      </c>
      <c r="H3632" t="s">
        <v>116</v>
      </c>
      <c r="I3632" s="2">
        <v>3.89</v>
      </c>
      <c r="J3632" t="s">
        <v>117</v>
      </c>
      <c r="K3632" t="s">
        <v>118</v>
      </c>
      <c r="L3632" s="3" t="str">
        <f>+INDEX([1]!TABLA_MAESTRO_DE_ARTICULO[SubGroupName],MATCH(Tabla_lineas[[#This Row],[CODIGO SAP]],[1]!TABLA_MAESTRO_DE_ARTICULO[ItemCode],0))</f>
        <v>COMPRIMIDO</v>
      </c>
      <c r="M3632" t="s">
        <v>119</v>
      </c>
      <c r="N3632">
        <v>1</v>
      </c>
      <c r="O3632" t="s">
        <v>45</v>
      </c>
      <c r="S3632" s="2">
        <v>800</v>
      </c>
      <c r="T3632">
        <v>2000</v>
      </c>
      <c r="U3632">
        <v>3.89</v>
      </c>
      <c r="V3632">
        <v>2.5</v>
      </c>
      <c r="W3632">
        <v>0.7</v>
      </c>
      <c r="Z3632" s="4" t="s">
        <v>46</v>
      </c>
      <c r="AA3632" t="s">
        <v>120</v>
      </c>
      <c r="AB3632">
        <v>46132</v>
      </c>
      <c r="AG3632">
        <v>0</v>
      </c>
      <c r="AH3632">
        <v>800</v>
      </c>
      <c r="AM3632" t="str">
        <f>SUBSTITUTE(Tabla_lineas[[#This Row],[Codigo Liname]]," ","")</f>
        <v>J0504</v>
      </c>
    </row>
    <row r="3633" spans="1:39" customFormat="1" x14ac:dyDescent="0.25">
      <c r="A3633" s="2">
        <v>285</v>
      </c>
      <c r="B3633" t="s">
        <v>912</v>
      </c>
      <c r="C3633">
        <f t="shared" si="56"/>
        <v>1632763</v>
      </c>
      <c r="D3633">
        <v>23520</v>
      </c>
      <c r="E3633" t="s">
        <v>171</v>
      </c>
      <c r="F3633">
        <v>1.82</v>
      </c>
      <c r="G3633">
        <v>1.82</v>
      </c>
      <c r="H3633" t="s">
        <v>172</v>
      </c>
      <c r="I3633" s="2">
        <v>2.94</v>
      </c>
      <c r="J3633" t="s">
        <v>173</v>
      </c>
      <c r="K3633" t="s">
        <v>174</v>
      </c>
      <c r="L3633" s="3" t="str">
        <f>+INDEX([1]!TABLA_MAESTRO_DE_ARTICULO[SubGroupName],MATCH(Tabla_lineas[[#This Row],[CODIGO SAP]],[1]!TABLA_MAESTRO_DE_ARTICULO[ItemCode],0))</f>
        <v>COMPRIMIDO</v>
      </c>
      <c r="M3633" t="s">
        <v>175</v>
      </c>
      <c r="N3633">
        <v>4</v>
      </c>
      <c r="O3633" t="s">
        <v>45</v>
      </c>
      <c r="S3633" s="2">
        <v>8000</v>
      </c>
      <c r="T3633">
        <v>14480</v>
      </c>
      <c r="U3633">
        <v>2.94</v>
      </c>
      <c r="V3633">
        <v>1.81</v>
      </c>
      <c r="W3633">
        <v>0.7</v>
      </c>
      <c r="Z3633" s="4" t="s">
        <v>46</v>
      </c>
      <c r="AA3633" t="s">
        <v>120</v>
      </c>
      <c r="AB3633">
        <v>46132</v>
      </c>
      <c r="AG3633">
        <v>0</v>
      </c>
      <c r="AH3633">
        <v>8000</v>
      </c>
      <c r="AM3633" t="str">
        <f>SUBSTITUTE(Tabla_lineas[[#This Row],[Codigo Liname]]," ","")</f>
        <v>J0105</v>
      </c>
    </row>
    <row r="3634" spans="1:39" customFormat="1" x14ac:dyDescent="0.25">
      <c r="A3634" s="2">
        <v>285</v>
      </c>
      <c r="B3634" t="s">
        <v>912</v>
      </c>
      <c r="C3634">
        <f t="shared" si="56"/>
        <v>1632763</v>
      </c>
      <c r="D3634">
        <v>5341.5</v>
      </c>
      <c r="E3634" t="s">
        <v>176</v>
      </c>
      <c r="F3634">
        <v>16.7</v>
      </c>
      <c r="G3634">
        <v>16.7</v>
      </c>
      <c r="H3634" t="s">
        <v>177</v>
      </c>
      <c r="I3634" s="2">
        <v>35.61</v>
      </c>
      <c r="J3634" t="s">
        <v>178</v>
      </c>
      <c r="K3634" t="s">
        <v>179</v>
      </c>
      <c r="L3634" s="3" t="str">
        <f>+INDEX([1]!TABLA_MAESTRO_DE_ARTICULO[SubGroupName],MATCH(Tabla_lineas[[#This Row],[CODIGO SAP]],[1]!TABLA_MAESTRO_DE_ARTICULO[ItemCode],0))</f>
        <v>POLVO PARA SUSPENSION</v>
      </c>
      <c r="M3634" t="s">
        <v>180</v>
      </c>
      <c r="N3634">
        <v>6</v>
      </c>
      <c r="O3634" t="s">
        <v>181</v>
      </c>
      <c r="S3634" s="2">
        <v>150</v>
      </c>
      <c r="T3634">
        <v>2503.5</v>
      </c>
      <c r="U3634">
        <v>35.61</v>
      </c>
      <c r="V3634">
        <v>16.690000000000001</v>
      </c>
      <c r="W3634">
        <v>5.5</v>
      </c>
      <c r="Z3634" s="4" t="s">
        <v>46</v>
      </c>
      <c r="AA3634" t="s">
        <v>153</v>
      </c>
      <c r="AB3634">
        <v>46096</v>
      </c>
      <c r="AG3634">
        <v>0</v>
      </c>
      <c r="AH3634">
        <v>150</v>
      </c>
      <c r="AM3634" t="str">
        <f>SUBSTITUTE(Tabla_lineas[[#This Row],[Codigo Liname]]," ","")</f>
        <v>J0157</v>
      </c>
    </row>
    <row r="3635" spans="1:39" customFormat="1" x14ac:dyDescent="0.25">
      <c r="A3635" s="2">
        <v>285</v>
      </c>
      <c r="B3635" t="s">
        <v>912</v>
      </c>
      <c r="C3635">
        <f t="shared" si="56"/>
        <v>1632763</v>
      </c>
      <c r="D3635">
        <v>16968</v>
      </c>
      <c r="E3635" t="s">
        <v>121</v>
      </c>
      <c r="F3635">
        <v>2.0099999999999998</v>
      </c>
      <c r="G3635">
        <v>2.0099999999999998</v>
      </c>
      <c r="H3635" t="s">
        <v>122</v>
      </c>
      <c r="I3635" s="2">
        <v>2.02</v>
      </c>
      <c r="J3635" t="s">
        <v>123</v>
      </c>
      <c r="K3635" t="s">
        <v>124</v>
      </c>
      <c r="L3635" s="3" t="str">
        <f>+INDEX([1]!TABLA_MAESTRO_DE_ARTICULO[SubGroupName],MATCH(Tabla_lineas[[#This Row],[CODIGO SAP]],[1]!TABLA_MAESTRO_DE_ARTICULO[ItemCode],0))</f>
        <v>COMPRIMIDO</v>
      </c>
      <c r="M3635" t="s">
        <v>125</v>
      </c>
      <c r="N3635">
        <v>7</v>
      </c>
      <c r="O3635" t="s">
        <v>45</v>
      </c>
      <c r="S3635" s="2">
        <v>8400</v>
      </c>
      <c r="T3635">
        <v>16800</v>
      </c>
      <c r="U3635">
        <v>2.02</v>
      </c>
      <c r="V3635">
        <v>2</v>
      </c>
      <c r="W3635">
        <v>0.15</v>
      </c>
      <c r="Z3635" s="4" t="s">
        <v>53</v>
      </c>
      <c r="AA3635" t="s">
        <v>126</v>
      </c>
      <c r="AB3635">
        <v>46132</v>
      </c>
      <c r="AG3635">
        <v>0</v>
      </c>
      <c r="AH3635">
        <v>8400</v>
      </c>
      <c r="AM3635" t="str">
        <f>SUBSTITUTE(Tabla_lineas[[#This Row],[Codigo Liname]]," ","")</f>
        <v>C1001</v>
      </c>
    </row>
    <row r="3636" spans="1:39" customFormat="1" x14ac:dyDescent="0.25">
      <c r="A3636" s="2">
        <v>285</v>
      </c>
      <c r="B3636" t="s">
        <v>912</v>
      </c>
      <c r="C3636">
        <f t="shared" si="56"/>
        <v>1632763</v>
      </c>
      <c r="D3636">
        <v>3357</v>
      </c>
      <c r="E3636" t="s">
        <v>127</v>
      </c>
      <c r="F3636">
        <v>7.87</v>
      </c>
      <c r="G3636">
        <v>7.87</v>
      </c>
      <c r="H3636" t="s">
        <v>128</v>
      </c>
      <c r="I3636" s="2">
        <v>11.19</v>
      </c>
      <c r="J3636" t="s">
        <v>129</v>
      </c>
      <c r="K3636" t="s">
        <v>130</v>
      </c>
      <c r="L3636" s="3" t="str">
        <f>+INDEX([1]!TABLA_MAESTRO_DE_ARTICULO[SubGroupName],MATCH(Tabla_lineas[[#This Row],[CODIGO SAP]],[1]!TABLA_MAESTRO_DE_ARTICULO[ItemCode],0))</f>
        <v>COMPRIMIDO</v>
      </c>
      <c r="M3636" t="s">
        <v>131</v>
      </c>
      <c r="N3636">
        <v>8</v>
      </c>
      <c r="O3636" t="s">
        <v>132</v>
      </c>
      <c r="S3636" s="2">
        <v>300</v>
      </c>
      <c r="T3636">
        <v>2358</v>
      </c>
      <c r="U3636">
        <v>11.19</v>
      </c>
      <c r="V3636">
        <v>7.86</v>
      </c>
      <c r="W3636">
        <v>1.3</v>
      </c>
      <c r="Z3636" s="4" t="s">
        <v>53</v>
      </c>
      <c r="AA3636" t="s">
        <v>126</v>
      </c>
      <c r="AB3636">
        <v>46132</v>
      </c>
      <c r="AG3636">
        <v>0</v>
      </c>
      <c r="AH3636">
        <v>300</v>
      </c>
      <c r="AM3636" t="str">
        <f>SUBSTITUTE(Tabla_lineas[[#This Row],[Codigo Liname]]," ","")</f>
        <v>J0113</v>
      </c>
    </row>
    <row r="3637" spans="1:39" customFormat="1" x14ac:dyDescent="0.25">
      <c r="A3637" s="2">
        <v>285</v>
      </c>
      <c r="B3637" t="s">
        <v>912</v>
      </c>
      <c r="C3637">
        <f t="shared" si="56"/>
        <v>1632763</v>
      </c>
      <c r="D3637">
        <v>3275</v>
      </c>
      <c r="E3637" t="s">
        <v>133</v>
      </c>
      <c r="F3637">
        <v>0.95</v>
      </c>
      <c r="G3637">
        <v>0.95</v>
      </c>
      <c r="H3637" t="s">
        <v>134</v>
      </c>
      <c r="I3637" s="2">
        <v>1.31</v>
      </c>
      <c r="J3637" t="s">
        <v>135</v>
      </c>
      <c r="K3637" t="s">
        <v>136</v>
      </c>
      <c r="L3637" s="3" t="str">
        <f>+INDEX([1]!TABLA_MAESTRO_DE_ARTICULO[SubGroupName],MATCH(Tabla_lineas[[#This Row],[CODIGO SAP]],[1]!TABLA_MAESTRO_DE_ARTICULO[ItemCode],0))</f>
        <v>COMPRIMIDO</v>
      </c>
      <c r="M3637" t="s">
        <v>137</v>
      </c>
      <c r="N3637">
        <v>11</v>
      </c>
      <c r="O3637" t="s">
        <v>45</v>
      </c>
      <c r="P3637">
        <v>32100</v>
      </c>
      <c r="Q3637">
        <v>219600</v>
      </c>
      <c r="R3637">
        <v>251700</v>
      </c>
      <c r="S3637" s="2">
        <v>2500</v>
      </c>
      <c r="T3637">
        <v>2350</v>
      </c>
      <c r="U3637">
        <v>1.31</v>
      </c>
      <c r="V3637">
        <v>0.94</v>
      </c>
      <c r="W3637">
        <v>0.32</v>
      </c>
      <c r="Z3637" s="4" t="s">
        <v>53</v>
      </c>
      <c r="AA3637" t="s">
        <v>120</v>
      </c>
      <c r="AB3637">
        <v>46132</v>
      </c>
      <c r="AG3637">
        <v>0</v>
      </c>
      <c r="AH3637">
        <v>2500</v>
      </c>
      <c r="AM3637" t="str">
        <f>SUBSTITUTE(Tabla_lineas[[#This Row],[Codigo Liname]]," ","")</f>
        <v>N0304</v>
      </c>
    </row>
    <row r="3638" spans="1:39" customFormat="1" x14ac:dyDescent="0.25">
      <c r="A3638" s="2">
        <v>285</v>
      </c>
      <c r="B3638" t="s">
        <v>912</v>
      </c>
      <c r="C3638">
        <f t="shared" si="56"/>
        <v>1632763</v>
      </c>
      <c r="D3638">
        <v>6492.5</v>
      </c>
      <c r="E3638" t="s">
        <v>438</v>
      </c>
      <c r="F3638">
        <v>176.33</v>
      </c>
      <c r="G3638">
        <v>92.75</v>
      </c>
      <c r="H3638" t="s">
        <v>439</v>
      </c>
      <c r="I3638" s="2">
        <v>92.75</v>
      </c>
      <c r="J3638" t="s">
        <v>440</v>
      </c>
      <c r="K3638" t="s">
        <v>441</v>
      </c>
      <c r="L3638" s="3" t="str">
        <f>+INDEX([1]!TABLA_MAESTRO_DE_ARTICULO[SubGroupName],MATCH(Tabla_lineas[[#This Row],[CODIGO SAP]],[1]!TABLA_MAESTRO_DE_ARTICULO[ItemCode],0))</f>
        <v>POLVO PARA SUSPENSION</v>
      </c>
      <c r="M3638" t="s">
        <v>442</v>
      </c>
      <c r="N3638">
        <v>13</v>
      </c>
      <c r="O3638" t="s">
        <v>443</v>
      </c>
      <c r="S3638" s="2">
        <v>70</v>
      </c>
      <c r="T3638">
        <v>6491.7999999999993</v>
      </c>
      <c r="U3638">
        <v>92.75</v>
      </c>
      <c r="V3638">
        <v>92.74</v>
      </c>
      <c r="W3638">
        <v>12</v>
      </c>
      <c r="Z3638" s="4" t="s">
        <v>46</v>
      </c>
      <c r="AA3638" t="s">
        <v>153</v>
      </c>
      <c r="AB3638">
        <v>46096</v>
      </c>
      <c r="AG3638">
        <v>0</v>
      </c>
      <c r="AH3638">
        <v>70</v>
      </c>
      <c r="AM3638" t="str">
        <f>SUBSTITUTE(Tabla_lineas[[#This Row],[Codigo Liname]]," ","")</f>
        <v>J0163</v>
      </c>
    </row>
    <row r="3639" spans="1:39" customFormat="1" x14ac:dyDescent="0.25">
      <c r="A3639" s="2">
        <v>285</v>
      </c>
      <c r="B3639" t="s">
        <v>912</v>
      </c>
      <c r="C3639">
        <f t="shared" si="56"/>
        <v>1632763</v>
      </c>
      <c r="D3639">
        <v>55000</v>
      </c>
      <c r="E3639" t="s">
        <v>420</v>
      </c>
      <c r="F3639">
        <v>4.96</v>
      </c>
      <c r="G3639">
        <v>4.96</v>
      </c>
      <c r="H3639" t="s">
        <v>421</v>
      </c>
      <c r="I3639" s="2">
        <v>11</v>
      </c>
      <c r="J3639" t="s">
        <v>422</v>
      </c>
      <c r="K3639" t="s">
        <v>423</v>
      </c>
      <c r="L3639" s="3" t="str">
        <f>+INDEX([1]!TABLA_MAESTRO_DE_ARTICULO[SubGroupName],MATCH(Tabla_lineas[[#This Row],[CODIGO SAP]],[1]!TABLA_MAESTRO_DE_ARTICULO[ItemCode],0))</f>
        <v>CAPSULA DURA</v>
      </c>
      <c r="M3639" t="s">
        <v>424</v>
      </c>
      <c r="N3639">
        <v>12</v>
      </c>
      <c r="O3639" t="s">
        <v>45</v>
      </c>
      <c r="S3639" s="2">
        <v>5000</v>
      </c>
      <c r="T3639">
        <v>24750</v>
      </c>
      <c r="U3639">
        <v>11</v>
      </c>
      <c r="V3639">
        <v>4.95</v>
      </c>
      <c r="W3639">
        <v>1.3</v>
      </c>
      <c r="Z3639" s="4" t="s">
        <v>46</v>
      </c>
      <c r="AA3639" t="s">
        <v>120</v>
      </c>
      <c r="AB3639">
        <v>46132</v>
      </c>
      <c r="AG3639">
        <v>0</v>
      </c>
      <c r="AH3639">
        <v>5000</v>
      </c>
      <c r="AM3639" t="str">
        <f>SUBSTITUTE(Tabla_lineas[[#This Row],[Codigo Liname]]," ","")</f>
        <v>J0158</v>
      </c>
    </row>
    <row r="3640" spans="1:39" customFormat="1" x14ac:dyDescent="0.25">
      <c r="A3640" s="2">
        <v>285</v>
      </c>
      <c r="B3640" t="s">
        <v>912</v>
      </c>
      <c r="C3640">
        <f t="shared" si="56"/>
        <v>1632763</v>
      </c>
      <c r="D3640">
        <v>3720</v>
      </c>
      <c r="E3640" t="s">
        <v>203</v>
      </c>
      <c r="F3640">
        <v>1.64</v>
      </c>
      <c r="G3640">
        <v>1.64</v>
      </c>
      <c r="H3640" t="s">
        <v>204</v>
      </c>
      <c r="I3640" s="2">
        <v>3.72</v>
      </c>
      <c r="J3640" t="s">
        <v>205</v>
      </c>
      <c r="K3640" t="s">
        <v>206</v>
      </c>
      <c r="L3640" s="3" t="str">
        <f>+INDEX([1]!TABLA_MAESTRO_DE_ARTICULO[SubGroupName],MATCH(Tabla_lineas[[#This Row],[CODIGO SAP]],[1]!TABLA_MAESTRO_DE_ARTICULO[ItemCode],0))</f>
        <v>COMPRIMIDO</v>
      </c>
      <c r="M3640" t="s">
        <v>207</v>
      </c>
      <c r="N3640">
        <v>14</v>
      </c>
      <c r="O3640" t="s">
        <v>45</v>
      </c>
      <c r="S3640" s="2">
        <v>1000</v>
      </c>
      <c r="T3640">
        <v>1640</v>
      </c>
      <c r="U3640">
        <v>3.72</v>
      </c>
      <c r="V3640">
        <v>1.64</v>
      </c>
      <c r="W3640">
        <v>0.38</v>
      </c>
      <c r="Z3640" s="4" t="s">
        <v>46</v>
      </c>
      <c r="AA3640" t="s">
        <v>120</v>
      </c>
      <c r="AB3640">
        <v>46132</v>
      </c>
      <c r="AG3640">
        <v>0</v>
      </c>
      <c r="AH3640">
        <v>1000</v>
      </c>
      <c r="AM3640" t="str">
        <f>SUBSTITUTE(Tabla_lineas[[#This Row],[Codigo Liname]]," ","")</f>
        <v>J0127</v>
      </c>
    </row>
    <row r="3641" spans="1:39" customFormat="1" x14ac:dyDescent="0.25">
      <c r="A3641" s="2">
        <v>285</v>
      </c>
      <c r="B3641" t="s">
        <v>912</v>
      </c>
      <c r="C3641">
        <f t="shared" si="56"/>
        <v>1632763</v>
      </c>
      <c r="D3641">
        <v>2210.4</v>
      </c>
      <c r="E3641" t="s">
        <v>208</v>
      </c>
      <c r="F3641">
        <v>14.8</v>
      </c>
      <c r="G3641">
        <v>12.2</v>
      </c>
      <c r="H3641" t="s">
        <v>209</v>
      </c>
      <c r="I3641" s="2">
        <v>12.28</v>
      </c>
      <c r="J3641" t="s">
        <v>210</v>
      </c>
      <c r="K3641" t="s">
        <v>211</v>
      </c>
      <c r="L3641" s="3" t="str">
        <f>+INDEX([1]!TABLA_MAESTRO_DE_ARTICULO[SubGroupName],MATCH(Tabla_lineas[[#This Row],[CODIGO SAP]],[1]!TABLA_MAESTRO_DE_ARTICULO[ItemCode],0))</f>
        <v>JARABE</v>
      </c>
      <c r="M3641" t="s">
        <v>212</v>
      </c>
      <c r="N3641">
        <v>16</v>
      </c>
      <c r="O3641" t="s">
        <v>181</v>
      </c>
      <c r="S3641" s="2">
        <v>180</v>
      </c>
      <c r="T3641">
        <v>2194.1999999999998</v>
      </c>
      <c r="U3641">
        <v>12.28</v>
      </c>
      <c r="V3641">
        <v>12.19</v>
      </c>
      <c r="W3641">
        <v>5</v>
      </c>
      <c r="Z3641" s="4" t="s">
        <v>53</v>
      </c>
      <c r="AA3641" t="s">
        <v>153</v>
      </c>
      <c r="AB3641">
        <v>46132</v>
      </c>
      <c r="AG3641">
        <v>0</v>
      </c>
      <c r="AH3641">
        <v>180</v>
      </c>
      <c r="AM3641" t="str">
        <f>SUBSTITUTE(Tabla_lineas[[#This Row],[Codigo Liname]]," ","")</f>
        <v>R0602</v>
      </c>
    </row>
    <row r="3642" spans="1:39" customFormat="1" x14ac:dyDescent="0.25">
      <c r="A3642" s="2">
        <v>285</v>
      </c>
      <c r="B3642" t="s">
        <v>912</v>
      </c>
      <c r="C3642">
        <f t="shared" si="56"/>
        <v>1632763</v>
      </c>
      <c r="D3642">
        <v>675</v>
      </c>
      <c r="E3642" t="s">
        <v>213</v>
      </c>
      <c r="F3642">
        <v>0.47</v>
      </c>
      <c r="G3642">
        <v>0.45</v>
      </c>
      <c r="H3642" t="s">
        <v>214</v>
      </c>
      <c r="I3642" s="2">
        <v>0.45</v>
      </c>
      <c r="J3642" t="s">
        <v>215</v>
      </c>
      <c r="K3642" t="s">
        <v>216</v>
      </c>
      <c r="L3642" s="3" t="str">
        <f>+INDEX([1]!TABLA_MAESTRO_DE_ARTICULO[SubGroupName],MATCH(Tabla_lineas[[#This Row],[CODIGO SAP]],[1]!TABLA_MAESTRO_DE_ARTICULO[ItemCode],0))</f>
        <v>COMPRIMIDO</v>
      </c>
      <c r="M3642" t="s">
        <v>217</v>
      </c>
      <c r="N3642">
        <v>15</v>
      </c>
      <c r="O3642" t="s">
        <v>45</v>
      </c>
      <c r="S3642" s="2">
        <v>1500</v>
      </c>
      <c r="T3642">
        <v>660</v>
      </c>
      <c r="U3642">
        <v>0.45</v>
      </c>
      <c r="V3642">
        <v>0.44</v>
      </c>
      <c r="W3642">
        <v>0.12</v>
      </c>
      <c r="Z3642" s="4" t="s">
        <v>46</v>
      </c>
      <c r="AA3642" t="s">
        <v>153</v>
      </c>
      <c r="AB3642">
        <v>46132</v>
      </c>
      <c r="AG3642">
        <v>0</v>
      </c>
      <c r="AH3642">
        <v>1500</v>
      </c>
      <c r="AM3642" t="str">
        <f>SUBSTITUTE(Tabla_lineas[[#This Row],[Codigo Liname]]," ","")</f>
        <v>R0601</v>
      </c>
    </row>
    <row r="3643" spans="1:39" customFormat="1" x14ac:dyDescent="0.25">
      <c r="A3643" s="2">
        <v>285</v>
      </c>
      <c r="B3643" t="s">
        <v>912</v>
      </c>
      <c r="C3643">
        <f t="shared" si="56"/>
        <v>1632763</v>
      </c>
      <c r="D3643">
        <v>7120</v>
      </c>
      <c r="E3643" t="s">
        <v>444</v>
      </c>
      <c r="F3643">
        <v>4.67</v>
      </c>
      <c r="G3643">
        <v>3.5</v>
      </c>
      <c r="H3643" t="s">
        <v>445</v>
      </c>
      <c r="I3643" s="2">
        <v>3.56</v>
      </c>
      <c r="J3643" t="s">
        <v>446</v>
      </c>
      <c r="K3643" t="s">
        <v>447</v>
      </c>
      <c r="L3643" s="3" t="str">
        <f>+INDEX([1]!TABLA_MAESTRO_DE_ARTICULO[SubGroupName],MATCH(Tabla_lineas[[#This Row],[CODIGO SAP]],[1]!TABLA_MAESTRO_DE_ARTICULO[ItemCode],0))</f>
        <v>SOLUCION INYECTABLE</v>
      </c>
      <c r="M3643" t="s">
        <v>448</v>
      </c>
      <c r="N3643">
        <v>17</v>
      </c>
      <c r="O3643" t="s">
        <v>249</v>
      </c>
      <c r="S3643" s="2">
        <v>2000</v>
      </c>
      <c r="T3643">
        <v>6980</v>
      </c>
      <c r="U3643">
        <v>3.56</v>
      </c>
      <c r="V3643">
        <v>3.49</v>
      </c>
      <c r="W3643">
        <v>1.5</v>
      </c>
      <c r="Z3643" s="4" t="s">
        <v>53</v>
      </c>
      <c r="AA3643" t="s">
        <v>120</v>
      </c>
      <c r="AB3643">
        <v>46096</v>
      </c>
      <c r="AG3643">
        <v>0</v>
      </c>
      <c r="AH3643">
        <v>2000</v>
      </c>
      <c r="AM3643" t="str">
        <f>SUBSTITUTE(Tabla_lineas[[#This Row],[Codigo Liname]]," ","")</f>
        <v>B0506</v>
      </c>
    </row>
    <row r="3644" spans="1:39" customFormat="1" x14ac:dyDescent="0.25">
      <c r="A3644" s="2">
        <v>285</v>
      </c>
      <c r="B3644" t="s">
        <v>912</v>
      </c>
      <c r="C3644">
        <f t="shared" si="56"/>
        <v>1632763</v>
      </c>
      <c r="D3644">
        <v>668.5</v>
      </c>
      <c r="E3644" t="s">
        <v>218</v>
      </c>
      <c r="F3644">
        <v>28.9</v>
      </c>
      <c r="G3644">
        <v>13.37</v>
      </c>
      <c r="H3644" t="s">
        <v>219</v>
      </c>
      <c r="I3644" s="2">
        <v>13.37</v>
      </c>
      <c r="J3644" t="s">
        <v>220</v>
      </c>
      <c r="K3644" t="s">
        <v>221</v>
      </c>
      <c r="L3644" s="3" t="str">
        <f>+INDEX([1]!TABLA_MAESTRO_DE_ARTICULO[SubGroupName],MATCH(Tabla_lineas[[#This Row],[CODIGO SAP]],[1]!TABLA_MAESTRO_DE_ARTICULO[ItemCode],0))</f>
        <v>CREMA DERMICA</v>
      </c>
      <c r="M3644" t="s">
        <v>222</v>
      </c>
      <c r="N3644">
        <v>18</v>
      </c>
      <c r="O3644" t="s">
        <v>223</v>
      </c>
      <c r="S3644" s="2">
        <v>50</v>
      </c>
      <c r="T3644">
        <v>668</v>
      </c>
      <c r="U3644">
        <v>13.37</v>
      </c>
      <c r="V3644">
        <v>13.36</v>
      </c>
      <c r="W3644">
        <v>4.5</v>
      </c>
      <c r="Z3644" s="4" t="s">
        <v>53</v>
      </c>
      <c r="AA3644" t="s">
        <v>153</v>
      </c>
      <c r="AB3644">
        <v>46132</v>
      </c>
      <c r="AG3644">
        <v>0</v>
      </c>
      <c r="AH3644">
        <v>50</v>
      </c>
      <c r="AM3644" t="str">
        <f>SUBSTITUTE(Tabla_lineas[[#This Row],[Codigo Liname]]," ","")</f>
        <v>D0103</v>
      </c>
    </row>
    <row r="3645" spans="1:39" customFormat="1" x14ac:dyDescent="0.25">
      <c r="A3645" s="2">
        <v>285</v>
      </c>
      <c r="B3645" t="s">
        <v>912</v>
      </c>
      <c r="C3645">
        <f t="shared" si="56"/>
        <v>1632763</v>
      </c>
      <c r="D3645">
        <v>1595.9999999999998</v>
      </c>
      <c r="E3645" t="s">
        <v>449</v>
      </c>
      <c r="F3645">
        <v>4.2</v>
      </c>
      <c r="G3645">
        <v>2.2799999999999998</v>
      </c>
      <c r="H3645" t="s">
        <v>450</v>
      </c>
      <c r="I3645" s="2">
        <v>2.2799999999999998</v>
      </c>
      <c r="J3645" t="s">
        <v>451</v>
      </c>
      <c r="K3645" t="s">
        <v>452</v>
      </c>
      <c r="L3645" s="3" t="str">
        <f>+INDEX([1]!TABLA_MAESTRO_DE_ARTICULO[SubGroupName],MATCH(Tabla_lineas[[#This Row],[CODIGO SAP]],[1]!TABLA_MAESTRO_DE_ARTICULO[ItemCode],0))</f>
        <v>OVULO VAGINAL</v>
      </c>
      <c r="M3645" t="s">
        <v>453</v>
      </c>
      <c r="N3645">
        <v>19</v>
      </c>
      <c r="O3645" t="s">
        <v>97</v>
      </c>
      <c r="S3645" s="2">
        <v>700</v>
      </c>
      <c r="T3645">
        <v>1589</v>
      </c>
      <c r="U3645">
        <v>2.2799999999999998</v>
      </c>
      <c r="V3645">
        <v>2.27</v>
      </c>
      <c r="W3645">
        <v>0.7</v>
      </c>
      <c r="Z3645" s="4" t="s">
        <v>53</v>
      </c>
      <c r="AA3645" t="s">
        <v>126</v>
      </c>
      <c r="AB3645">
        <v>46132</v>
      </c>
      <c r="AG3645">
        <v>0</v>
      </c>
      <c r="AH3645">
        <v>700</v>
      </c>
      <c r="AM3645" t="str">
        <f>SUBSTITUTE(Tabla_lineas[[#This Row],[Codigo Liname]]," ","")</f>
        <v>G0102</v>
      </c>
    </row>
    <row r="3646" spans="1:39" customFormat="1" x14ac:dyDescent="0.25">
      <c r="A3646" s="2">
        <v>285</v>
      </c>
      <c r="B3646" t="s">
        <v>912</v>
      </c>
      <c r="C3646">
        <f t="shared" si="56"/>
        <v>1632763</v>
      </c>
      <c r="D3646">
        <v>2208</v>
      </c>
      <c r="E3646" t="s">
        <v>229</v>
      </c>
      <c r="F3646">
        <v>19.329999999999998</v>
      </c>
      <c r="G3646">
        <v>18.399999999999999</v>
      </c>
      <c r="H3646" t="s">
        <v>230</v>
      </c>
      <c r="I3646" s="2">
        <v>18.399999999999999</v>
      </c>
      <c r="J3646" t="s">
        <v>231</v>
      </c>
      <c r="K3646" t="s">
        <v>232</v>
      </c>
      <c r="L3646" s="3" t="str">
        <f>+INDEX([1]!TABLA_MAESTRO_DE_ARTICULO[SubGroupName],MATCH(Tabla_lineas[[#This Row],[CODIGO SAP]],[1]!TABLA_MAESTRO_DE_ARTICULO[ItemCode],0))</f>
        <v>SUSPENSION</v>
      </c>
      <c r="M3646" t="s">
        <v>233</v>
      </c>
      <c r="N3646">
        <v>21</v>
      </c>
      <c r="O3646" t="s">
        <v>65</v>
      </c>
      <c r="S3646" s="2">
        <v>120</v>
      </c>
      <c r="T3646">
        <v>2206.8000000000002</v>
      </c>
      <c r="U3646">
        <v>18.399999999999999</v>
      </c>
      <c r="V3646">
        <v>18.39</v>
      </c>
      <c r="W3646">
        <v>5.5</v>
      </c>
      <c r="Z3646" s="4" t="s">
        <v>53</v>
      </c>
      <c r="AA3646" t="s">
        <v>153</v>
      </c>
      <c r="AB3646">
        <v>46132</v>
      </c>
      <c r="AG3646">
        <v>0</v>
      </c>
      <c r="AH3646">
        <v>120</v>
      </c>
      <c r="AM3646" t="str">
        <f>SUBSTITUTE(Tabla_lineas[[#This Row],[Codigo Liname]]," ","")</f>
        <v>J0138</v>
      </c>
    </row>
    <row r="3647" spans="1:39" customFormat="1" x14ac:dyDescent="0.25">
      <c r="A3647" s="2">
        <v>285</v>
      </c>
      <c r="B3647" t="s">
        <v>912</v>
      </c>
      <c r="C3647">
        <f t="shared" si="56"/>
        <v>1632763</v>
      </c>
      <c r="D3647">
        <v>2540</v>
      </c>
      <c r="E3647" t="s">
        <v>239</v>
      </c>
      <c r="F3647">
        <v>1.48</v>
      </c>
      <c r="G3647">
        <v>1.48</v>
      </c>
      <c r="H3647" t="s">
        <v>240</v>
      </c>
      <c r="I3647" s="2">
        <v>2.54</v>
      </c>
      <c r="J3647" t="s">
        <v>241</v>
      </c>
      <c r="K3647" t="s">
        <v>242</v>
      </c>
      <c r="L3647" s="3" t="str">
        <f>+INDEX([1]!TABLA_MAESTRO_DE_ARTICULO[SubGroupName],MATCH(Tabla_lineas[[#This Row],[CODIGO SAP]],[1]!TABLA_MAESTRO_DE_ARTICULO[ItemCode],0))</f>
        <v>COMPRIMIDO</v>
      </c>
      <c r="M3647" t="s">
        <v>243</v>
      </c>
      <c r="N3647">
        <v>20</v>
      </c>
      <c r="O3647" t="s">
        <v>45</v>
      </c>
      <c r="S3647" s="2">
        <v>1000</v>
      </c>
      <c r="T3647">
        <v>1470</v>
      </c>
      <c r="U3647">
        <v>2.54</v>
      </c>
      <c r="V3647">
        <v>1.47</v>
      </c>
      <c r="W3647">
        <v>0.4</v>
      </c>
      <c r="Z3647" s="4" t="s">
        <v>53</v>
      </c>
      <c r="AA3647" t="s">
        <v>120</v>
      </c>
      <c r="AB3647">
        <v>46132</v>
      </c>
      <c r="AG3647">
        <v>0</v>
      </c>
      <c r="AH3647">
        <v>1000</v>
      </c>
      <c r="AM3647" t="str">
        <f>SUBSTITUTE(Tabla_lineas[[#This Row],[Codigo Liname]]," ","")</f>
        <v>J0137</v>
      </c>
    </row>
    <row r="3648" spans="1:39" customFormat="1" x14ac:dyDescent="0.25">
      <c r="A3648" s="2">
        <v>285</v>
      </c>
      <c r="B3648" t="s">
        <v>912</v>
      </c>
      <c r="C3648">
        <f t="shared" si="56"/>
        <v>1632763</v>
      </c>
      <c r="D3648">
        <v>38335</v>
      </c>
      <c r="E3648" t="s">
        <v>244</v>
      </c>
      <c r="F3648">
        <v>4.03</v>
      </c>
      <c r="G3648">
        <v>4.03</v>
      </c>
      <c r="H3648" t="s">
        <v>245</v>
      </c>
      <c r="I3648" s="2">
        <v>6.97</v>
      </c>
      <c r="J3648" t="s">
        <v>246</v>
      </c>
      <c r="K3648" t="s">
        <v>247</v>
      </c>
      <c r="L3648" s="3" t="str">
        <f>+INDEX([1]!TABLA_MAESTRO_DE_ARTICULO[SubGroupName],MATCH(Tabla_lineas[[#This Row],[CODIGO SAP]],[1]!TABLA_MAESTRO_DE_ARTICULO[ItemCode],0))</f>
        <v>SOLUCION INYECTABLE</v>
      </c>
      <c r="M3648" t="s">
        <v>248</v>
      </c>
      <c r="N3648">
        <v>22</v>
      </c>
      <c r="O3648" t="s">
        <v>249</v>
      </c>
      <c r="S3648" s="2">
        <v>5500</v>
      </c>
      <c r="T3648">
        <v>22109.999999999996</v>
      </c>
      <c r="U3648">
        <v>6.97</v>
      </c>
      <c r="V3648">
        <v>4.0199999999999996</v>
      </c>
      <c r="W3648">
        <v>0.7</v>
      </c>
      <c r="Z3648" s="4" t="s">
        <v>53</v>
      </c>
      <c r="AA3648" t="s">
        <v>126</v>
      </c>
      <c r="AB3648">
        <v>46132</v>
      </c>
      <c r="AG3648">
        <v>0</v>
      </c>
      <c r="AH3648">
        <v>5500</v>
      </c>
      <c r="AM3648" t="str">
        <f>SUBSTITUTE(Tabla_lineas[[#This Row],[Codigo Liname]]," ","")</f>
        <v>H0204</v>
      </c>
    </row>
    <row r="3649" spans="1:39" customFormat="1" x14ac:dyDescent="0.25">
      <c r="A3649" s="2">
        <v>285</v>
      </c>
      <c r="B3649" t="s">
        <v>912</v>
      </c>
      <c r="C3649">
        <f t="shared" si="56"/>
        <v>1632763</v>
      </c>
      <c r="D3649">
        <v>13105</v>
      </c>
      <c r="E3649" t="s">
        <v>250</v>
      </c>
      <c r="F3649">
        <v>24.52</v>
      </c>
      <c r="G3649">
        <v>24.5</v>
      </c>
      <c r="H3649" t="s">
        <v>251</v>
      </c>
      <c r="I3649" s="2">
        <v>26.21</v>
      </c>
      <c r="J3649" t="s">
        <v>252</v>
      </c>
      <c r="K3649" t="s">
        <v>253</v>
      </c>
      <c r="L3649" s="3" t="str">
        <f>+INDEX([1]!TABLA_MAESTRO_DE_ARTICULO[SubGroupName],MATCH(Tabla_lineas[[#This Row],[CODIGO SAP]],[1]!TABLA_MAESTRO_DE_ARTICULO[ItemCode],0))</f>
        <v>GEL</v>
      </c>
      <c r="M3649" t="s">
        <v>254</v>
      </c>
      <c r="N3649">
        <v>23</v>
      </c>
      <c r="O3649" t="s">
        <v>255</v>
      </c>
      <c r="S3649" s="2">
        <v>500</v>
      </c>
      <c r="T3649">
        <v>12245</v>
      </c>
      <c r="U3649">
        <v>26.21</v>
      </c>
      <c r="V3649">
        <v>24.49</v>
      </c>
      <c r="W3649">
        <v>5</v>
      </c>
      <c r="Z3649" s="4" t="s">
        <v>53</v>
      </c>
      <c r="AA3649" t="s">
        <v>153</v>
      </c>
      <c r="AB3649">
        <v>46132</v>
      </c>
      <c r="AG3649">
        <v>0</v>
      </c>
      <c r="AH3649">
        <v>500</v>
      </c>
      <c r="AM3649" t="str">
        <f>SUBSTITUTE(Tabla_lineas[[#This Row],[Codigo Liname]]," ","")</f>
        <v>M0101</v>
      </c>
    </row>
    <row r="3650" spans="1:39" customFormat="1" x14ac:dyDescent="0.25">
      <c r="A3650" s="2">
        <v>285</v>
      </c>
      <c r="B3650" t="s">
        <v>912</v>
      </c>
      <c r="C3650">
        <f t="shared" ref="C3650:C3713" si="57">IFERROR(VALUE(RIGHT(TRIM(LEFT(B3650,SEARCH("Eco",B3650)-1)),7)),"COTI")</f>
        <v>1632763</v>
      </c>
      <c r="D3650">
        <v>1680</v>
      </c>
      <c r="E3650" t="s">
        <v>138</v>
      </c>
      <c r="F3650">
        <v>0.2</v>
      </c>
      <c r="G3650">
        <v>0.2</v>
      </c>
      <c r="H3650" t="s">
        <v>139</v>
      </c>
      <c r="I3650" s="2">
        <v>0.24</v>
      </c>
      <c r="J3650" t="s">
        <v>140</v>
      </c>
      <c r="K3650" t="s">
        <v>141</v>
      </c>
      <c r="L3650" s="3" t="str">
        <f>+INDEX([1]!TABLA_MAESTRO_DE_ARTICULO[SubGroupName],MATCH(Tabla_lineas[[#This Row],[CODIGO SAP]],[1]!TABLA_MAESTRO_DE_ARTICULO[ItemCode],0))</f>
        <v>COMPRIMIDO</v>
      </c>
      <c r="M3650" t="s">
        <v>142</v>
      </c>
      <c r="N3650">
        <v>25</v>
      </c>
      <c r="O3650" t="s">
        <v>45</v>
      </c>
      <c r="S3650" s="2">
        <v>7000</v>
      </c>
      <c r="T3650">
        <v>1330</v>
      </c>
      <c r="U3650">
        <v>0.24</v>
      </c>
      <c r="V3650">
        <v>0.19</v>
      </c>
      <c r="W3650">
        <v>0.12</v>
      </c>
      <c r="Z3650" s="4" t="s">
        <v>53</v>
      </c>
      <c r="AA3650" t="s">
        <v>126</v>
      </c>
      <c r="AB3650">
        <v>46132</v>
      </c>
      <c r="AG3650">
        <v>0</v>
      </c>
      <c r="AH3650">
        <v>7000</v>
      </c>
      <c r="AM3650" t="str">
        <f>SUBSTITUTE(Tabla_lineas[[#This Row],[Codigo Liname]]," ","")</f>
        <v>M0102</v>
      </c>
    </row>
    <row r="3651" spans="1:39" customFormat="1" x14ac:dyDescent="0.25">
      <c r="A3651" s="2">
        <v>285</v>
      </c>
      <c r="B3651" t="s">
        <v>912</v>
      </c>
      <c r="C3651">
        <f t="shared" si="57"/>
        <v>1632763</v>
      </c>
      <c r="D3651">
        <v>1910</v>
      </c>
      <c r="E3651" t="s">
        <v>256</v>
      </c>
      <c r="F3651">
        <v>3.3</v>
      </c>
      <c r="G3651">
        <v>3.3</v>
      </c>
      <c r="H3651" t="s">
        <v>257</v>
      </c>
      <c r="I3651" s="2">
        <v>3.82</v>
      </c>
      <c r="J3651" t="s">
        <v>258</v>
      </c>
      <c r="K3651" t="s">
        <v>259</v>
      </c>
      <c r="L3651" s="3" t="str">
        <f>+INDEX([1]!TABLA_MAESTRO_DE_ARTICULO[SubGroupName],MATCH(Tabla_lineas[[#This Row],[CODIGO SAP]],[1]!TABLA_MAESTRO_DE_ARTICULO[ItemCode],0))</f>
        <v>SOLUCION INYECTABLE</v>
      </c>
      <c r="M3651" t="s">
        <v>260</v>
      </c>
      <c r="N3651">
        <v>24</v>
      </c>
      <c r="O3651" t="s">
        <v>249</v>
      </c>
      <c r="S3651" s="2">
        <v>500</v>
      </c>
      <c r="T3651">
        <v>1645</v>
      </c>
      <c r="U3651">
        <v>3.82</v>
      </c>
      <c r="V3651">
        <v>3.29</v>
      </c>
      <c r="W3651">
        <v>0.7</v>
      </c>
      <c r="Z3651" s="4" t="s">
        <v>53</v>
      </c>
      <c r="AA3651" t="s">
        <v>153</v>
      </c>
      <c r="AB3651">
        <v>46132</v>
      </c>
      <c r="AG3651">
        <v>0</v>
      </c>
      <c r="AH3651">
        <v>500</v>
      </c>
      <c r="AM3651" t="str">
        <f>SUBSTITUTE(Tabla_lineas[[#This Row],[Codigo Liname]]," ","")</f>
        <v>M0103</v>
      </c>
    </row>
    <row r="3652" spans="1:39" customFormat="1" x14ac:dyDescent="0.25">
      <c r="A3652" s="2">
        <v>285</v>
      </c>
      <c r="B3652" t="s">
        <v>912</v>
      </c>
      <c r="C3652">
        <f t="shared" si="57"/>
        <v>1632763</v>
      </c>
      <c r="D3652">
        <v>27839.999999999996</v>
      </c>
      <c r="E3652" t="s">
        <v>143</v>
      </c>
      <c r="F3652">
        <v>2.17</v>
      </c>
      <c r="G3652">
        <v>2.17</v>
      </c>
      <c r="H3652" t="s">
        <v>144</v>
      </c>
      <c r="I3652" s="2">
        <v>2.3199999999999998</v>
      </c>
      <c r="J3652" t="s">
        <v>145</v>
      </c>
      <c r="K3652" t="s">
        <v>146</v>
      </c>
      <c r="L3652" s="3" t="str">
        <f>+INDEX([1]!TABLA_MAESTRO_DE_ARTICULO[SubGroupName],MATCH(Tabla_lineas[[#This Row],[CODIGO SAP]],[1]!TABLA_MAESTRO_DE_ARTICULO[ItemCode],0))</f>
        <v>CAPSULA DURA</v>
      </c>
      <c r="M3652" t="s">
        <v>147</v>
      </c>
      <c r="N3652">
        <v>26</v>
      </c>
      <c r="O3652" t="s">
        <v>45</v>
      </c>
      <c r="S3652" s="2">
        <v>12000</v>
      </c>
      <c r="T3652">
        <v>25920</v>
      </c>
      <c r="U3652">
        <v>2.3199999999999998</v>
      </c>
      <c r="V3652">
        <v>2.16</v>
      </c>
      <c r="W3652">
        <v>0.8</v>
      </c>
      <c r="Z3652" s="4" t="s">
        <v>46</v>
      </c>
      <c r="AA3652" t="s">
        <v>120</v>
      </c>
      <c r="AB3652">
        <v>46132</v>
      </c>
      <c r="AG3652">
        <v>0</v>
      </c>
      <c r="AH3652">
        <v>12000</v>
      </c>
      <c r="AM3652" t="str">
        <f>SUBSTITUTE(Tabla_lineas[[#This Row],[Codigo Liname]]," ","")</f>
        <v>J0141</v>
      </c>
    </row>
    <row r="3653" spans="1:39" customFormat="1" x14ac:dyDescent="0.25">
      <c r="A3653" s="2">
        <v>285</v>
      </c>
      <c r="B3653" t="s">
        <v>912</v>
      </c>
      <c r="C3653">
        <f t="shared" si="57"/>
        <v>1632763</v>
      </c>
      <c r="D3653">
        <v>530</v>
      </c>
      <c r="E3653" t="s">
        <v>266</v>
      </c>
      <c r="F3653">
        <v>0.56000000000000005</v>
      </c>
      <c r="G3653">
        <v>0.53</v>
      </c>
      <c r="H3653" t="s">
        <v>267</v>
      </c>
      <c r="I3653" s="2">
        <v>0.53</v>
      </c>
      <c r="J3653" t="s">
        <v>268</v>
      </c>
      <c r="K3653" t="s">
        <v>269</v>
      </c>
      <c r="L3653" s="3" t="str">
        <f>+INDEX([1]!TABLA_MAESTRO_DE_ARTICULO[SubGroupName],MATCH(Tabla_lineas[[#This Row],[CODIGO SAP]],[1]!TABLA_MAESTRO_DE_ARTICULO[ItemCode],0))</f>
        <v>COMPRIMIDO</v>
      </c>
      <c r="M3653" t="s">
        <v>270</v>
      </c>
      <c r="N3653">
        <v>27</v>
      </c>
      <c r="O3653" t="s">
        <v>45</v>
      </c>
      <c r="S3653" s="2">
        <v>1000</v>
      </c>
      <c r="T3653">
        <v>520</v>
      </c>
      <c r="U3653">
        <v>0.53</v>
      </c>
      <c r="V3653">
        <v>0.52</v>
      </c>
      <c r="W3653">
        <v>0.12</v>
      </c>
      <c r="Z3653" s="4" t="s">
        <v>53</v>
      </c>
      <c r="AA3653" t="s">
        <v>126</v>
      </c>
      <c r="AB3653">
        <v>46132</v>
      </c>
      <c r="AG3653">
        <v>0</v>
      </c>
      <c r="AH3653">
        <v>1000</v>
      </c>
      <c r="AM3653" t="str">
        <f>SUBSTITUTE(Tabla_lineas[[#This Row],[Codigo Liname]]," ","")</f>
        <v>C0901</v>
      </c>
    </row>
    <row r="3654" spans="1:39" customFormat="1" x14ac:dyDescent="0.25">
      <c r="A3654" s="2">
        <v>285</v>
      </c>
      <c r="B3654" t="s">
        <v>912</v>
      </c>
      <c r="C3654">
        <f t="shared" si="57"/>
        <v>1632763</v>
      </c>
      <c r="D3654">
        <v>1278.9000000000001</v>
      </c>
      <c r="E3654" t="s">
        <v>292</v>
      </c>
      <c r="F3654">
        <v>25.27</v>
      </c>
      <c r="G3654">
        <v>18.27</v>
      </c>
      <c r="H3654" t="s">
        <v>293</v>
      </c>
      <c r="I3654" s="2">
        <v>18.27</v>
      </c>
      <c r="J3654" t="s">
        <v>294</v>
      </c>
      <c r="K3654" t="s">
        <v>295</v>
      </c>
      <c r="L3654" s="3" t="str">
        <f>+INDEX([1]!TABLA_MAESTRO_DE_ARTICULO[SubGroupName],MATCH(Tabla_lineas[[#This Row],[CODIGO SAP]],[1]!TABLA_MAESTRO_DE_ARTICULO[ItemCode],0))</f>
        <v>CREMA DERMICA</v>
      </c>
      <c r="M3654" t="s">
        <v>296</v>
      </c>
      <c r="N3654">
        <v>29</v>
      </c>
      <c r="O3654" t="s">
        <v>297</v>
      </c>
      <c r="S3654" s="2">
        <v>70</v>
      </c>
      <c r="T3654">
        <v>1278.2</v>
      </c>
      <c r="U3654">
        <v>18.27</v>
      </c>
      <c r="V3654">
        <v>18.260000000000002</v>
      </c>
      <c r="W3654">
        <v>5</v>
      </c>
      <c r="Z3654" s="4" t="s">
        <v>46</v>
      </c>
      <c r="AA3654" t="s">
        <v>153</v>
      </c>
      <c r="AB3654">
        <v>46132</v>
      </c>
      <c r="AG3654">
        <v>0</v>
      </c>
      <c r="AH3654">
        <v>70</v>
      </c>
      <c r="AM3654" t="str">
        <f>SUBSTITUTE(Tabla_lineas[[#This Row],[Codigo Liname]]," ","")</f>
        <v>D0704</v>
      </c>
    </row>
    <row r="3655" spans="1:39" customFormat="1" x14ac:dyDescent="0.25">
      <c r="A3655" s="2">
        <v>285</v>
      </c>
      <c r="B3655" t="s">
        <v>912</v>
      </c>
      <c r="C3655">
        <f t="shared" si="57"/>
        <v>1632763</v>
      </c>
      <c r="D3655">
        <v>5930.4000000000005</v>
      </c>
      <c r="E3655" t="s">
        <v>298</v>
      </c>
      <c r="F3655">
        <v>14.58</v>
      </c>
      <c r="G3655">
        <v>14.58</v>
      </c>
      <c r="H3655" t="s">
        <v>299</v>
      </c>
      <c r="I3655" s="2">
        <v>24.71</v>
      </c>
      <c r="J3655" t="s">
        <v>300</v>
      </c>
      <c r="K3655" t="s">
        <v>301</v>
      </c>
      <c r="L3655" s="3" t="str">
        <f>+INDEX([1]!TABLA_MAESTRO_DE_ARTICULO[SubGroupName],MATCH(Tabla_lineas[[#This Row],[CODIGO SAP]],[1]!TABLA_MAESTRO_DE_ARTICULO[ItemCode],0))</f>
        <v>SUSPENSION</v>
      </c>
      <c r="M3655" t="s">
        <v>302</v>
      </c>
      <c r="N3655">
        <v>31</v>
      </c>
      <c r="O3655" t="s">
        <v>65</v>
      </c>
      <c r="S3655" s="2">
        <v>240</v>
      </c>
      <c r="T3655">
        <v>3496.8</v>
      </c>
      <c r="U3655">
        <v>24.71</v>
      </c>
      <c r="V3655">
        <v>14.57</v>
      </c>
      <c r="W3655">
        <v>5.5</v>
      </c>
      <c r="Z3655" s="4" t="s">
        <v>46</v>
      </c>
      <c r="AA3655" t="s">
        <v>153</v>
      </c>
      <c r="AB3655">
        <v>46096</v>
      </c>
      <c r="AG3655">
        <v>0</v>
      </c>
      <c r="AH3655">
        <v>240</v>
      </c>
      <c r="AM3655" t="str">
        <f>SUBSTITUTE(Tabla_lineas[[#This Row],[Codigo Liname]]," ","")</f>
        <v>M0104</v>
      </c>
    </row>
    <row r="3656" spans="1:39" customFormat="1" x14ac:dyDescent="0.25">
      <c r="A3656" s="2">
        <v>285</v>
      </c>
      <c r="B3656" t="s">
        <v>912</v>
      </c>
      <c r="C3656">
        <f t="shared" si="57"/>
        <v>1632763</v>
      </c>
      <c r="D3656">
        <v>3449.9999999999995</v>
      </c>
      <c r="E3656" t="s">
        <v>303</v>
      </c>
      <c r="F3656">
        <v>0.75</v>
      </c>
      <c r="G3656">
        <v>0.69</v>
      </c>
      <c r="H3656" t="s">
        <v>304</v>
      </c>
      <c r="I3656" s="2">
        <v>0.69</v>
      </c>
      <c r="J3656" t="s">
        <v>305</v>
      </c>
      <c r="K3656" t="s">
        <v>306</v>
      </c>
      <c r="L3656" s="3" t="str">
        <f>+INDEX([1]!TABLA_MAESTRO_DE_ARTICULO[SubGroupName],MATCH(Tabla_lineas[[#This Row],[CODIGO SAP]],[1]!TABLA_MAESTRO_DE_ARTICULO[ItemCode],0))</f>
        <v>COMPRIMIDO</v>
      </c>
      <c r="M3656" t="s">
        <v>307</v>
      </c>
      <c r="N3656">
        <v>32</v>
      </c>
      <c r="O3656" t="s">
        <v>45</v>
      </c>
      <c r="P3656">
        <v>138600</v>
      </c>
      <c r="Q3656">
        <v>3275900</v>
      </c>
      <c r="R3656">
        <v>3414500</v>
      </c>
      <c r="S3656" s="2">
        <v>5000</v>
      </c>
      <c r="T3656">
        <v>3400.0000000000005</v>
      </c>
      <c r="U3656">
        <v>0.69</v>
      </c>
      <c r="V3656">
        <v>0.68</v>
      </c>
      <c r="W3656">
        <v>0.14000000000000001</v>
      </c>
      <c r="Z3656" s="4" t="s">
        <v>46</v>
      </c>
      <c r="AA3656" t="s">
        <v>120</v>
      </c>
      <c r="AB3656">
        <v>46132</v>
      </c>
      <c r="AG3656">
        <v>0</v>
      </c>
      <c r="AH3656">
        <v>5000</v>
      </c>
      <c r="AM3656" t="str">
        <f>SUBSTITUTE(Tabla_lineas[[#This Row],[Codigo Liname]]," ","")</f>
        <v>M0105</v>
      </c>
    </row>
    <row r="3657" spans="1:39" customFormat="1" x14ac:dyDescent="0.25">
      <c r="A3657" s="2">
        <v>285</v>
      </c>
      <c r="B3657" t="s">
        <v>912</v>
      </c>
      <c r="C3657">
        <f t="shared" si="57"/>
        <v>1632763</v>
      </c>
      <c r="D3657">
        <v>98100</v>
      </c>
      <c r="E3657" t="s">
        <v>308</v>
      </c>
      <c r="F3657">
        <v>5.07</v>
      </c>
      <c r="G3657">
        <v>5.07</v>
      </c>
      <c r="H3657" t="s">
        <v>309</v>
      </c>
      <c r="I3657" s="2">
        <v>10.9</v>
      </c>
      <c r="J3657" t="s">
        <v>310</v>
      </c>
      <c r="K3657" t="s">
        <v>311</v>
      </c>
      <c r="L3657" s="3" t="str">
        <f>+INDEX([1]!TABLA_MAESTRO_DE_ARTICULO[SubGroupName],MATCH(Tabla_lineas[[#This Row],[CODIGO SAP]],[1]!TABLA_MAESTRO_DE_ARTICULO[ItemCode],0))</f>
        <v>SOLUCION INYECTABLE</v>
      </c>
      <c r="M3657" t="s">
        <v>312</v>
      </c>
      <c r="N3657">
        <v>34</v>
      </c>
      <c r="O3657" t="s">
        <v>249</v>
      </c>
      <c r="S3657" s="2">
        <v>9000</v>
      </c>
      <c r="T3657">
        <v>45630</v>
      </c>
      <c r="U3657">
        <v>10.9</v>
      </c>
      <c r="V3657">
        <v>5.07</v>
      </c>
      <c r="W3657">
        <v>1</v>
      </c>
      <c r="Z3657" s="4" t="s">
        <v>53</v>
      </c>
      <c r="AA3657" t="s">
        <v>126</v>
      </c>
      <c r="AB3657">
        <v>46132</v>
      </c>
      <c r="AG3657">
        <v>0</v>
      </c>
      <c r="AH3657">
        <v>9000</v>
      </c>
      <c r="AM3657" t="str">
        <f>SUBSTITUTE(Tabla_lineas[[#This Row],[Codigo Liname]]," ","")</f>
        <v>M0109</v>
      </c>
    </row>
    <row r="3658" spans="1:39" customFormat="1" x14ac:dyDescent="0.25">
      <c r="A3658" s="2">
        <v>285</v>
      </c>
      <c r="B3658" t="s">
        <v>912</v>
      </c>
      <c r="C3658">
        <f t="shared" si="57"/>
        <v>1632763</v>
      </c>
      <c r="D3658">
        <v>1326</v>
      </c>
      <c r="E3658" t="s">
        <v>574</v>
      </c>
      <c r="F3658">
        <v>5.79</v>
      </c>
      <c r="G3658">
        <v>5.79</v>
      </c>
      <c r="H3658" t="s">
        <v>575</v>
      </c>
      <c r="I3658" s="2">
        <v>6.63</v>
      </c>
      <c r="J3658" t="s">
        <v>576</v>
      </c>
      <c r="K3658" t="s">
        <v>577</v>
      </c>
      <c r="L3658" s="3" t="str">
        <f>+INDEX([1]!TABLA_MAESTRO_DE_ARTICULO[SubGroupName],MATCH(Tabla_lineas[[#This Row],[CODIGO SAP]],[1]!TABLA_MAESTRO_DE_ARTICULO[ItemCode],0))</f>
        <v>COMPRIMIDO</v>
      </c>
      <c r="M3658" t="s">
        <v>578</v>
      </c>
      <c r="N3658">
        <v>35</v>
      </c>
      <c r="O3658" t="s">
        <v>45</v>
      </c>
      <c r="S3658" s="2">
        <v>200</v>
      </c>
      <c r="T3658">
        <v>1156</v>
      </c>
      <c r="U3658">
        <v>6.63</v>
      </c>
      <c r="V3658">
        <v>5.78</v>
      </c>
      <c r="W3658">
        <v>0.7</v>
      </c>
      <c r="Z3658" s="4" t="s">
        <v>46</v>
      </c>
      <c r="AA3658" t="s">
        <v>126</v>
      </c>
      <c r="AB3658">
        <v>46132</v>
      </c>
      <c r="AG3658">
        <v>0</v>
      </c>
      <c r="AH3658">
        <v>200</v>
      </c>
      <c r="AM3658" t="str">
        <f>SUBSTITUTE(Tabla_lineas[[#This Row],[Codigo Liname]]," ","")</f>
        <v>J0166</v>
      </c>
    </row>
    <row r="3659" spans="1:39" customFormat="1" x14ac:dyDescent="0.25">
      <c r="A3659" s="2">
        <v>285</v>
      </c>
      <c r="B3659" t="s">
        <v>912</v>
      </c>
      <c r="C3659">
        <f t="shared" si="57"/>
        <v>1632763</v>
      </c>
      <c r="D3659">
        <v>3592.5</v>
      </c>
      <c r="E3659" t="s">
        <v>76</v>
      </c>
      <c r="F3659">
        <v>14.47</v>
      </c>
      <c r="G3659">
        <v>14.37</v>
      </c>
      <c r="H3659" t="s">
        <v>77</v>
      </c>
      <c r="I3659" s="2">
        <v>14.37</v>
      </c>
      <c r="J3659" t="s">
        <v>78</v>
      </c>
      <c r="K3659" t="s">
        <v>79</v>
      </c>
      <c r="L3659" s="3" t="str">
        <f>+INDEX([1]!TABLA_MAESTRO_DE_ARTICULO[SubGroupName],MATCH(Tabla_lineas[[#This Row],[CODIGO SAP]],[1]!TABLA_MAESTRO_DE_ARTICULO[ItemCode],0))</f>
        <v>SOLUCION INYECTABLE</v>
      </c>
      <c r="M3659" t="s">
        <v>80</v>
      </c>
      <c r="N3659">
        <v>36</v>
      </c>
      <c r="O3659" t="s">
        <v>81</v>
      </c>
      <c r="S3659" s="2">
        <v>250</v>
      </c>
      <c r="T3659">
        <v>3590</v>
      </c>
      <c r="U3659">
        <v>14.37</v>
      </c>
      <c r="V3659">
        <v>14.36</v>
      </c>
      <c r="W3659">
        <v>4</v>
      </c>
      <c r="Z3659" s="4" t="s">
        <v>46</v>
      </c>
      <c r="AA3659" t="s">
        <v>153</v>
      </c>
      <c r="AB3659">
        <v>46132</v>
      </c>
      <c r="AG3659">
        <v>0</v>
      </c>
      <c r="AH3659">
        <v>250</v>
      </c>
      <c r="AM3659" t="str">
        <f>SUBSTITUTE(Tabla_lineas[[#This Row],[Codigo Liname]]," ","")</f>
        <v>N0112</v>
      </c>
    </row>
    <row r="3660" spans="1:39" customFormat="1" x14ac:dyDescent="0.25">
      <c r="A3660" s="2">
        <v>285</v>
      </c>
      <c r="B3660" t="s">
        <v>912</v>
      </c>
      <c r="C3660">
        <f t="shared" si="57"/>
        <v>1632763</v>
      </c>
      <c r="D3660">
        <v>146800</v>
      </c>
      <c r="E3660" t="s">
        <v>82</v>
      </c>
      <c r="F3660">
        <v>1.61</v>
      </c>
      <c r="G3660">
        <v>1.61</v>
      </c>
      <c r="H3660" t="s">
        <v>83</v>
      </c>
      <c r="I3660" s="2">
        <v>3.67</v>
      </c>
      <c r="J3660" t="s">
        <v>84</v>
      </c>
      <c r="K3660" t="s">
        <v>85</v>
      </c>
      <c r="L3660" s="3" t="str">
        <f>+INDEX([1]!TABLA_MAESTRO_DE_ARTICULO[SubGroupName],MATCH(Tabla_lineas[[#This Row],[CODIGO SAP]],[1]!TABLA_MAESTRO_DE_ARTICULO[ItemCode],0))</f>
        <v>COMPRIMIDO</v>
      </c>
      <c r="M3660" t="s">
        <v>86</v>
      </c>
      <c r="N3660">
        <v>37</v>
      </c>
      <c r="O3660" t="s">
        <v>45</v>
      </c>
      <c r="S3660" s="2">
        <v>40000</v>
      </c>
      <c r="T3660">
        <v>64000</v>
      </c>
      <c r="U3660">
        <v>3.67</v>
      </c>
      <c r="V3660">
        <v>1.6</v>
      </c>
      <c r="W3660">
        <v>0.15</v>
      </c>
      <c r="Z3660" s="4" t="s">
        <v>46</v>
      </c>
      <c r="AA3660" t="s">
        <v>126</v>
      </c>
      <c r="AB3660">
        <v>46132</v>
      </c>
      <c r="AG3660">
        <v>0</v>
      </c>
      <c r="AH3660">
        <v>40000</v>
      </c>
      <c r="AM3660" t="str">
        <f>SUBSTITUTE(Tabla_lineas[[#This Row],[Codigo Liname]]," ","")</f>
        <v>C0902</v>
      </c>
    </row>
    <row r="3661" spans="1:39" customFormat="1" x14ac:dyDescent="0.25">
      <c r="A3661" s="2">
        <v>285</v>
      </c>
      <c r="B3661" t="s">
        <v>912</v>
      </c>
      <c r="C3661">
        <f t="shared" si="57"/>
        <v>1632763</v>
      </c>
      <c r="D3661">
        <v>37920</v>
      </c>
      <c r="E3661" t="s">
        <v>313</v>
      </c>
      <c r="F3661">
        <v>5.29</v>
      </c>
      <c r="G3661">
        <v>5.29</v>
      </c>
      <c r="H3661" t="s">
        <v>314</v>
      </c>
      <c r="I3661" s="2">
        <v>6.32</v>
      </c>
      <c r="J3661" t="s">
        <v>315</v>
      </c>
      <c r="K3661" t="s">
        <v>316</v>
      </c>
      <c r="L3661" s="3" t="str">
        <f>+INDEX([1]!TABLA_MAESTRO_DE_ARTICULO[SubGroupName],MATCH(Tabla_lineas[[#This Row],[CODIGO SAP]],[1]!TABLA_MAESTRO_DE_ARTICULO[ItemCode],0))</f>
        <v>SOLUCION INYECTABLE</v>
      </c>
      <c r="M3661" t="s">
        <v>317</v>
      </c>
      <c r="N3661">
        <v>38</v>
      </c>
      <c r="O3661" t="s">
        <v>249</v>
      </c>
      <c r="S3661" s="2">
        <v>6000</v>
      </c>
      <c r="T3661">
        <v>31680</v>
      </c>
      <c r="U3661">
        <v>6.32</v>
      </c>
      <c r="V3661">
        <v>5.28</v>
      </c>
      <c r="W3661">
        <v>0.7</v>
      </c>
      <c r="Z3661" s="4" t="s">
        <v>46</v>
      </c>
      <c r="AA3661" t="s">
        <v>120</v>
      </c>
      <c r="AB3661">
        <v>46132</v>
      </c>
      <c r="AG3661">
        <v>0</v>
      </c>
      <c r="AH3661">
        <v>6000</v>
      </c>
      <c r="AM3661" t="str">
        <f>SUBSTITUTE(Tabla_lineas[[#This Row],[Codigo Liname]]," ","")</f>
        <v>N0205</v>
      </c>
    </row>
    <row r="3662" spans="1:39" customFormat="1" x14ac:dyDescent="0.25">
      <c r="A3662" s="2">
        <v>285</v>
      </c>
      <c r="B3662" t="s">
        <v>912</v>
      </c>
      <c r="C3662">
        <f t="shared" si="57"/>
        <v>1632763</v>
      </c>
      <c r="D3662">
        <v>134000</v>
      </c>
      <c r="E3662" t="s">
        <v>318</v>
      </c>
      <c r="F3662">
        <v>1.26</v>
      </c>
      <c r="G3662">
        <v>1.26</v>
      </c>
      <c r="H3662" t="s">
        <v>319</v>
      </c>
      <c r="I3662" s="2">
        <v>3.35</v>
      </c>
      <c r="J3662" t="s">
        <v>320</v>
      </c>
      <c r="K3662" t="s">
        <v>321</v>
      </c>
      <c r="L3662" s="3" t="str">
        <f>+INDEX([1]!TABLA_MAESTRO_DE_ARTICULO[SubGroupName],MATCH(Tabla_lineas[[#This Row],[CODIGO SAP]],[1]!TABLA_MAESTRO_DE_ARTICULO[ItemCode],0))</f>
        <v>COMPRIMIDO</v>
      </c>
      <c r="M3662" t="s">
        <v>322</v>
      </c>
      <c r="N3662">
        <v>39</v>
      </c>
      <c r="O3662" t="s">
        <v>45</v>
      </c>
      <c r="S3662" s="2">
        <v>40000</v>
      </c>
      <c r="T3662">
        <v>50000</v>
      </c>
      <c r="U3662">
        <v>3.35</v>
      </c>
      <c r="V3662">
        <v>1.25</v>
      </c>
      <c r="W3662">
        <v>0.2</v>
      </c>
      <c r="Z3662" s="4" t="s">
        <v>46</v>
      </c>
      <c r="AA3662" t="s">
        <v>120</v>
      </c>
      <c r="AB3662">
        <v>46132</v>
      </c>
      <c r="AG3662">
        <v>0</v>
      </c>
      <c r="AH3662">
        <v>40000</v>
      </c>
      <c r="AM3662" t="str">
        <f>SUBSTITUTE(Tabla_lineas[[#This Row],[Codigo Liname]]," ","")</f>
        <v>A1004</v>
      </c>
    </row>
    <row r="3663" spans="1:39" customFormat="1" x14ac:dyDescent="0.25">
      <c r="A3663" s="2">
        <v>285</v>
      </c>
      <c r="B3663" t="s">
        <v>912</v>
      </c>
      <c r="C3663">
        <f t="shared" si="57"/>
        <v>1632763</v>
      </c>
      <c r="D3663">
        <v>12355</v>
      </c>
      <c r="E3663" t="s">
        <v>323</v>
      </c>
      <c r="F3663">
        <v>5.91</v>
      </c>
      <c r="G3663">
        <v>3.53</v>
      </c>
      <c r="H3663" t="s">
        <v>324</v>
      </c>
      <c r="I3663" s="2">
        <v>3.53</v>
      </c>
      <c r="J3663" t="s">
        <v>325</v>
      </c>
      <c r="K3663" t="s">
        <v>326</v>
      </c>
      <c r="L3663" s="3" t="str">
        <f>+INDEX([1]!TABLA_MAESTRO_DE_ARTICULO[SubGroupName],MATCH(Tabla_lineas[[#This Row],[CODIGO SAP]],[1]!TABLA_MAESTRO_DE_ARTICULO[ItemCode],0))</f>
        <v>SOLUCION INYECTABLE</v>
      </c>
      <c r="M3663" t="s">
        <v>327</v>
      </c>
      <c r="N3663">
        <v>41</v>
      </c>
      <c r="O3663" t="s">
        <v>249</v>
      </c>
      <c r="S3663" s="2">
        <v>3500</v>
      </c>
      <c r="T3663">
        <v>12320</v>
      </c>
      <c r="U3663">
        <v>3.53</v>
      </c>
      <c r="V3663">
        <v>3.52</v>
      </c>
      <c r="W3663">
        <v>0.7</v>
      </c>
      <c r="Z3663" s="4" t="s">
        <v>46</v>
      </c>
      <c r="AA3663" t="s">
        <v>153</v>
      </c>
      <c r="AB3663">
        <v>46132</v>
      </c>
      <c r="AG3663">
        <v>0</v>
      </c>
      <c r="AH3663">
        <v>3500</v>
      </c>
      <c r="AM3663" t="str">
        <f>SUBSTITUTE(Tabla_lineas[[#This Row],[Codigo Liname]]," ","")</f>
        <v>A0308</v>
      </c>
    </row>
    <row r="3664" spans="1:39" customFormat="1" x14ac:dyDescent="0.25">
      <c r="A3664" s="2">
        <v>285</v>
      </c>
      <c r="B3664" t="s">
        <v>912</v>
      </c>
      <c r="C3664">
        <f t="shared" si="57"/>
        <v>1632763</v>
      </c>
      <c r="D3664">
        <v>220</v>
      </c>
      <c r="E3664" t="s">
        <v>87</v>
      </c>
      <c r="F3664">
        <v>0.64</v>
      </c>
      <c r="G3664">
        <v>0.44</v>
      </c>
      <c r="H3664" t="s">
        <v>88</v>
      </c>
      <c r="I3664" s="2">
        <v>0.44</v>
      </c>
      <c r="J3664" t="s">
        <v>89</v>
      </c>
      <c r="K3664" t="s">
        <v>90</v>
      </c>
      <c r="L3664" s="3" t="str">
        <f>+INDEX([1]!TABLA_MAESTRO_DE_ARTICULO[SubGroupName],MATCH(Tabla_lineas[[#This Row],[CODIGO SAP]],[1]!TABLA_MAESTRO_DE_ARTICULO[ItemCode],0))</f>
        <v>COMPRIMIDO</v>
      </c>
      <c r="M3664" t="s">
        <v>91</v>
      </c>
      <c r="N3664">
        <v>40</v>
      </c>
      <c r="O3664" t="s">
        <v>45</v>
      </c>
      <c r="S3664" s="2">
        <v>500</v>
      </c>
      <c r="T3664">
        <v>215</v>
      </c>
      <c r="U3664">
        <v>0.44</v>
      </c>
      <c r="V3664">
        <v>0.43</v>
      </c>
      <c r="W3664">
        <v>0.12</v>
      </c>
      <c r="Z3664" s="4" t="s">
        <v>46</v>
      </c>
      <c r="AA3664" t="s">
        <v>153</v>
      </c>
      <c r="AB3664">
        <v>46132</v>
      </c>
      <c r="AG3664">
        <v>0</v>
      </c>
      <c r="AH3664">
        <v>500</v>
      </c>
      <c r="AM3664" t="str">
        <f>SUBSTITUTE(Tabla_lineas[[#This Row],[Codigo Liname]]," ","")</f>
        <v>A0307</v>
      </c>
    </row>
    <row r="3665" spans="1:39" customFormat="1" x14ac:dyDescent="0.25">
      <c r="A3665" s="2">
        <v>285</v>
      </c>
      <c r="B3665" t="s">
        <v>912</v>
      </c>
      <c r="C3665">
        <f t="shared" si="57"/>
        <v>1632763</v>
      </c>
      <c r="D3665">
        <v>3309.6</v>
      </c>
      <c r="E3665" t="s">
        <v>464</v>
      </c>
      <c r="F3665">
        <v>28.19</v>
      </c>
      <c r="G3665">
        <v>23.64</v>
      </c>
      <c r="H3665" t="s">
        <v>465</v>
      </c>
      <c r="I3665" s="2">
        <v>23.64</v>
      </c>
      <c r="J3665" t="s">
        <v>466</v>
      </c>
      <c r="K3665" t="s">
        <v>467</v>
      </c>
      <c r="L3665" s="3" t="str">
        <f>+INDEX([1]!TABLA_MAESTRO_DE_ARTICULO[SubGroupName],MATCH(Tabla_lineas[[#This Row],[CODIGO SAP]],[1]!TABLA_MAESTRO_DE_ARTICULO[ItemCode],0))</f>
        <v>GOTAS</v>
      </c>
      <c r="M3665" t="s">
        <v>468</v>
      </c>
      <c r="N3665">
        <v>42</v>
      </c>
      <c r="O3665" t="s">
        <v>469</v>
      </c>
      <c r="S3665" s="2">
        <v>140</v>
      </c>
      <c r="T3665">
        <v>3308.2</v>
      </c>
      <c r="U3665">
        <v>23.64</v>
      </c>
      <c r="V3665">
        <v>23.63</v>
      </c>
      <c r="W3665">
        <v>5</v>
      </c>
      <c r="Z3665" s="4" t="s">
        <v>46</v>
      </c>
      <c r="AA3665" t="s">
        <v>153</v>
      </c>
      <c r="AB3665">
        <v>46132</v>
      </c>
      <c r="AG3665">
        <v>0</v>
      </c>
      <c r="AH3665">
        <v>140</v>
      </c>
      <c r="AM3665" t="str">
        <f>SUBSTITUTE(Tabla_lineas[[#This Row],[Codigo Liname]]," ","")</f>
        <v>A0309</v>
      </c>
    </row>
    <row r="3666" spans="1:39" customFormat="1" x14ac:dyDescent="0.25">
      <c r="A3666" s="2">
        <v>285</v>
      </c>
      <c r="B3666" t="s">
        <v>912</v>
      </c>
      <c r="C3666">
        <f t="shared" si="57"/>
        <v>1632763</v>
      </c>
      <c r="D3666">
        <v>1500</v>
      </c>
      <c r="E3666" t="s">
        <v>328</v>
      </c>
      <c r="F3666">
        <v>0.92</v>
      </c>
      <c r="G3666">
        <v>0.75</v>
      </c>
      <c r="H3666" t="s">
        <v>329</v>
      </c>
      <c r="I3666" s="2">
        <v>0.75</v>
      </c>
      <c r="J3666" t="s">
        <v>330</v>
      </c>
      <c r="K3666" t="s">
        <v>331</v>
      </c>
      <c r="L3666" s="3" t="str">
        <f>+INDEX([1]!TABLA_MAESTRO_DE_ARTICULO[SubGroupName],MATCH(Tabla_lineas[[#This Row],[CODIGO SAP]],[1]!TABLA_MAESTRO_DE_ARTICULO[ItemCode],0))</f>
        <v>COMPRIMIDO</v>
      </c>
      <c r="M3666" t="s">
        <v>332</v>
      </c>
      <c r="N3666">
        <v>43</v>
      </c>
      <c r="O3666" t="s">
        <v>45</v>
      </c>
      <c r="P3666">
        <v>63200</v>
      </c>
      <c r="Q3666">
        <v>247600</v>
      </c>
      <c r="R3666">
        <v>310800</v>
      </c>
      <c r="S3666" s="2">
        <v>2000</v>
      </c>
      <c r="T3666">
        <v>1480</v>
      </c>
      <c r="U3666">
        <v>0.75</v>
      </c>
      <c r="V3666">
        <v>0.74</v>
      </c>
      <c r="W3666">
        <v>0.2</v>
      </c>
      <c r="Z3666" s="4" t="s">
        <v>46</v>
      </c>
      <c r="AA3666" t="s">
        <v>120</v>
      </c>
      <c r="AB3666">
        <v>46132</v>
      </c>
      <c r="AG3666">
        <v>0</v>
      </c>
      <c r="AH3666">
        <v>2000</v>
      </c>
      <c r="AM3666" t="str">
        <f>SUBSTITUTE(Tabla_lineas[[#This Row],[Codigo Liname]]," ","")</f>
        <v>P0109</v>
      </c>
    </row>
    <row r="3667" spans="1:39" customFormat="1" x14ac:dyDescent="0.25">
      <c r="A3667" s="2">
        <v>285</v>
      </c>
      <c r="B3667" t="s">
        <v>912</v>
      </c>
      <c r="C3667">
        <f t="shared" si="57"/>
        <v>1632763</v>
      </c>
      <c r="D3667">
        <v>2271</v>
      </c>
      <c r="E3667" t="s">
        <v>348</v>
      </c>
      <c r="F3667">
        <v>31.43</v>
      </c>
      <c r="G3667">
        <v>31.43</v>
      </c>
      <c r="H3667" t="s">
        <v>349</v>
      </c>
      <c r="I3667" s="2">
        <v>45.42</v>
      </c>
      <c r="J3667" t="s">
        <v>350</v>
      </c>
      <c r="K3667" t="s">
        <v>351</v>
      </c>
      <c r="L3667" s="3" t="str">
        <f>+INDEX([1]!TABLA_MAESTRO_DE_ARTICULO[SubGroupName],MATCH(Tabla_lineas[[#This Row],[CODIGO SAP]],[1]!TABLA_MAESTRO_DE_ARTICULO[ItemCode],0))</f>
        <v>SUSPENSION</v>
      </c>
      <c r="M3667" t="s">
        <v>352</v>
      </c>
      <c r="N3667">
        <v>44</v>
      </c>
      <c r="O3667" t="s">
        <v>181</v>
      </c>
      <c r="S3667" s="2">
        <v>50</v>
      </c>
      <c r="T3667">
        <v>1571</v>
      </c>
      <c r="U3667">
        <v>45.42</v>
      </c>
      <c r="V3667">
        <v>31.42</v>
      </c>
      <c r="W3667">
        <v>10</v>
      </c>
      <c r="Z3667" s="4" t="s">
        <v>46</v>
      </c>
      <c r="AA3667" t="s">
        <v>153</v>
      </c>
      <c r="AB3667">
        <v>46132</v>
      </c>
      <c r="AG3667">
        <v>0</v>
      </c>
      <c r="AH3667">
        <v>50</v>
      </c>
      <c r="AM3667" t="str">
        <f>SUBSTITUTE(Tabla_lineas[[#This Row],[Codigo Liname]]," ","")</f>
        <v>A0704</v>
      </c>
    </row>
    <row r="3668" spans="1:39" customFormat="1" x14ac:dyDescent="0.25">
      <c r="A3668" s="2">
        <v>285</v>
      </c>
      <c r="B3668" t="s">
        <v>912</v>
      </c>
      <c r="C3668">
        <f t="shared" si="57"/>
        <v>1632763</v>
      </c>
      <c r="D3668">
        <v>1052.4000000000001</v>
      </c>
      <c r="E3668" t="s">
        <v>98</v>
      </c>
      <c r="F3668">
        <v>9.4</v>
      </c>
      <c r="G3668">
        <v>8.77</v>
      </c>
      <c r="H3668" t="s">
        <v>99</v>
      </c>
      <c r="I3668" s="2">
        <v>8.77</v>
      </c>
      <c r="J3668" t="s">
        <v>100</v>
      </c>
      <c r="K3668" t="s">
        <v>101</v>
      </c>
      <c r="L3668" s="3" t="str">
        <f>+INDEX([1]!TABLA_MAESTRO_DE_ARTICULO[SubGroupName],MATCH(Tabla_lineas[[#This Row],[CODIGO SAP]],[1]!TABLA_MAESTRO_DE_ARTICULO[ItemCode],0))</f>
        <v>GOTAS</v>
      </c>
      <c r="M3668" t="s">
        <v>102</v>
      </c>
      <c r="N3668">
        <v>49</v>
      </c>
      <c r="O3668" t="s">
        <v>103</v>
      </c>
      <c r="S3668" s="2">
        <v>120</v>
      </c>
      <c r="T3668">
        <v>1051.2</v>
      </c>
      <c r="U3668">
        <v>8.77</v>
      </c>
      <c r="V3668">
        <v>8.76</v>
      </c>
      <c r="W3668">
        <v>3</v>
      </c>
      <c r="Z3668" s="4" t="s">
        <v>46</v>
      </c>
      <c r="AA3668" t="s">
        <v>153</v>
      </c>
      <c r="AB3668">
        <v>46132</v>
      </c>
      <c r="AG3668">
        <v>0</v>
      </c>
      <c r="AH3668">
        <v>120</v>
      </c>
      <c r="AM3668" t="str">
        <f>SUBSTITUTE(Tabla_lineas[[#This Row],[Codigo Liname]]," ","")</f>
        <v>N0210</v>
      </c>
    </row>
    <row r="3669" spans="1:39" customFormat="1" x14ac:dyDescent="0.25">
      <c r="A3669" s="2">
        <v>285</v>
      </c>
      <c r="B3669" t="s">
        <v>912</v>
      </c>
      <c r="C3669">
        <f t="shared" si="57"/>
        <v>1632763</v>
      </c>
      <c r="D3669">
        <v>1672.8</v>
      </c>
      <c r="E3669" t="s">
        <v>353</v>
      </c>
      <c r="F3669">
        <v>11.88</v>
      </c>
      <c r="G3669">
        <v>11.88</v>
      </c>
      <c r="H3669" t="s">
        <v>354</v>
      </c>
      <c r="I3669" s="2">
        <v>13.94</v>
      </c>
      <c r="J3669" t="s">
        <v>355</v>
      </c>
      <c r="K3669" t="s">
        <v>356</v>
      </c>
      <c r="L3669" s="3" t="str">
        <f>+INDEX([1]!TABLA_MAESTRO_DE_ARTICULO[SubGroupName],MATCH(Tabla_lineas[[#This Row],[CODIGO SAP]],[1]!TABLA_MAESTRO_DE_ARTICULO[ItemCode],0))</f>
        <v>JARABE</v>
      </c>
      <c r="M3669" t="s">
        <v>357</v>
      </c>
      <c r="N3669">
        <v>48</v>
      </c>
      <c r="O3669" t="s">
        <v>181</v>
      </c>
      <c r="S3669" s="2">
        <v>120</v>
      </c>
      <c r="T3669">
        <v>1424.4</v>
      </c>
      <c r="U3669">
        <v>13.94</v>
      </c>
      <c r="V3669">
        <v>11.87</v>
      </c>
      <c r="W3669">
        <v>5.5</v>
      </c>
      <c r="Z3669" s="4" t="s">
        <v>46</v>
      </c>
      <c r="AA3669" t="s">
        <v>153</v>
      </c>
      <c r="AB3669">
        <v>46096</v>
      </c>
      <c r="AG3669">
        <v>0</v>
      </c>
      <c r="AH3669">
        <v>120</v>
      </c>
      <c r="AM3669" t="str">
        <f>SUBSTITUTE(Tabla_lineas[[#This Row],[Codigo Liname]]," ","")</f>
        <v>N0209</v>
      </c>
    </row>
    <row r="3670" spans="1:39" customFormat="1" x14ac:dyDescent="0.25">
      <c r="A3670" s="2">
        <v>285</v>
      </c>
      <c r="B3670" t="s">
        <v>912</v>
      </c>
      <c r="C3670">
        <f t="shared" si="57"/>
        <v>1632763</v>
      </c>
      <c r="D3670">
        <v>3750</v>
      </c>
      <c r="E3670" t="s">
        <v>104</v>
      </c>
      <c r="F3670">
        <v>0.3</v>
      </c>
      <c r="G3670">
        <v>0.25</v>
      </c>
      <c r="H3670" t="s">
        <v>105</v>
      </c>
      <c r="I3670" s="2">
        <v>0.25</v>
      </c>
      <c r="J3670" t="s">
        <v>106</v>
      </c>
      <c r="K3670" t="s">
        <v>107</v>
      </c>
      <c r="L3670" s="3" t="str">
        <f>+INDEX([1]!TABLA_MAESTRO_DE_ARTICULO[SubGroupName],MATCH(Tabla_lineas[[#This Row],[CODIGO SAP]],[1]!TABLA_MAESTRO_DE_ARTICULO[ItemCode],0))</f>
        <v>COMPRIMIDO</v>
      </c>
      <c r="M3670" t="s">
        <v>108</v>
      </c>
      <c r="N3670">
        <v>47</v>
      </c>
      <c r="O3670" t="s">
        <v>45</v>
      </c>
      <c r="S3670" s="2">
        <v>15000</v>
      </c>
      <c r="T3670">
        <v>3600</v>
      </c>
      <c r="U3670">
        <v>0.25</v>
      </c>
      <c r="V3670">
        <v>0.24</v>
      </c>
      <c r="W3670">
        <v>0.12</v>
      </c>
      <c r="Z3670" s="4" t="s">
        <v>46</v>
      </c>
      <c r="AA3670" t="s">
        <v>126</v>
      </c>
      <c r="AB3670">
        <v>46132</v>
      </c>
      <c r="AG3670">
        <v>0</v>
      </c>
      <c r="AH3670">
        <v>15000</v>
      </c>
      <c r="AM3670" t="str">
        <f>SUBSTITUTE(Tabla_lineas[[#This Row],[Codigo Liname]]," ","")</f>
        <v>N0208</v>
      </c>
    </row>
    <row r="3671" spans="1:39" customFormat="1" x14ac:dyDescent="0.25">
      <c r="A3671" s="2">
        <v>286</v>
      </c>
      <c r="B3671" t="s">
        <v>913</v>
      </c>
      <c r="C3671">
        <f t="shared" si="57"/>
        <v>1633117</v>
      </c>
      <c r="D3671">
        <v>9336</v>
      </c>
      <c r="E3671" t="s">
        <v>115</v>
      </c>
      <c r="F3671">
        <v>2.5099999999999998</v>
      </c>
      <c r="G3671">
        <v>2.5099999999999998</v>
      </c>
      <c r="H3671" t="s">
        <v>116</v>
      </c>
      <c r="I3671" s="2">
        <v>3.89</v>
      </c>
      <c r="J3671" t="s">
        <v>117</v>
      </c>
      <c r="K3671" t="s">
        <v>118</v>
      </c>
      <c r="L3671" s="3" t="str">
        <f>+INDEX([1]!TABLA_MAESTRO_DE_ARTICULO[SubGroupName],MATCH(Tabla_lineas[[#This Row],[CODIGO SAP]],[1]!TABLA_MAESTRO_DE_ARTICULO[ItemCode],0))</f>
        <v>COMPRIMIDO</v>
      </c>
      <c r="M3671" t="s">
        <v>119</v>
      </c>
      <c r="N3671">
        <v>1</v>
      </c>
      <c r="O3671" t="s">
        <v>45</v>
      </c>
      <c r="S3671" s="2">
        <v>2400</v>
      </c>
      <c r="T3671">
        <v>6000</v>
      </c>
      <c r="U3671">
        <v>3.89</v>
      </c>
      <c r="V3671">
        <v>2.5</v>
      </c>
      <c r="W3671">
        <v>0.7</v>
      </c>
      <c r="Z3671" s="4" t="s">
        <v>53</v>
      </c>
      <c r="AA3671" t="s">
        <v>120</v>
      </c>
      <c r="AB3671">
        <v>46132</v>
      </c>
      <c r="AG3671">
        <v>0</v>
      </c>
      <c r="AH3671">
        <v>2400</v>
      </c>
      <c r="AM3671" t="str">
        <f>SUBSTITUTE(Tabla_lineas[[#This Row],[Codigo Liname]]," ","")</f>
        <v>J0504</v>
      </c>
    </row>
    <row r="3672" spans="1:39" customFormat="1" x14ac:dyDescent="0.25">
      <c r="A3672" s="2">
        <v>286</v>
      </c>
      <c r="B3672" t="s">
        <v>913</v>
      </c>
      <c r="C3672">
        <f t="shared" si="57"/>
        <v>1633117</v>
      </c>
      <c r="D3672">
        <v>10000</v>
      </c>
      <c r="E3672" t="s">
        <v>188</v>
      </c>
      <c r="F3672">
        <v>0.66</v>
      </c>
      <c r="G3672">
        <v>0.66</v>
      </c>
      <c r="H3672" t="s">
        <v>189</v>
      </c>
      <c r="I3672" s="2">
        <v>1</v>
      </c>
      <c r="J3672" t="s">
        <v>190</v>
      </c>
      <c r="K3672" t="s">
        <v>191</v>
      </c>
      <c r="L3672" s="3" t="str">
        <f>+INDEX([1]!TABLA_MAESTRO_DE_ARTICULO[SubGroupName],MATCH(Tabla_lineas[[#This Row],[CODIGO SAP]],[1]!TABLA_MAESTRO_DE_ARTICULO[ItemCode],0))</f>
        <v>COMPRIMIDO</v>
      </c>
      <c r="M3672" t="s">
        <v>192</v>
      </c>
      <c r="N3672">
        <v>4</v>
      </c>
      <c r="O3672" t="s">
        <v>45</v>
      </c>
      <c r="S3672" s="2">
        <v>10000</v>
      </c>
      <c r="T3672">
        <v>6500</v>
      </c>
      <c r="U3672">
        <v>1</v>
      </c>
      <c r="V3672">
        <v>0.65</v>
      </c>
      <c r="W3672">
        <v>0.2</v>
      </c>
      <c r="Z3672" s="4" t="s">
        <v>53</v>
      </c>
      <c r="AA3672" t="s">
        <v>153</v>
      </c>
      <c r="AB3672">
        <v>46096</v>
      </c>
      <c r="AG3672">
        <v>0</v>
      </c>
      <c r="AH3672">
        <v>10000</v>
      </c>
      <c r="AM3672" t="str">
        <f>SUBSTITUTE(Tabla_lineas[[#This Row],[Codigo Liname]]," ","")</f>
        <v>R0501</v>
      </c>
    </row>
    <row r="3673" spans="1:39" customFormat="1" x14ac:dyDescent="0.25">
      <c r="A3673" s="2">
        <v>286</v>
      </c>
      <c r="B3673" t="s">
        <v>913</v>
      </c>
      <c r="C3673">
        <f t="shared" si="57"/>
        <v>1633117</v>
      </c>
      <c r="D3673">
        <v>28280</v>
      </c>
      <c r="E3673" t="s">
        <v>121</v>
      </c>
      <c r="F3673">
        <v>2.0099999999999998</v>
      </c>
      <c r="G3673">
        <v>2.0099999999999998</v>
      </c>
      <c r="H3673" t="s">
        <v>122</v>
      </c>
      <c r="I3673" s="2">
        <v>2.02</v>
      </c>
      <c r="J3673" t="s">
        <v>123</v>
      </c>
      <c r="K3673" t="s">
        <v>124</v>
      </c>
      <c r="L3673" s="3" t="str">
        <f>+INDEX([1]!TABLA_MAESTRO_DE_ARTICULO[SubGroupName],MATCH(Tabla_lineas[[#This Row],[CODIGO SAP]],[1]!TABLA_MAESTRO_DE_ARTICULO[ItemCode],0))</f>
        <v>COMPRIMIDO</v>
      </c>
      <c r="M3673" t="s">
        <v>125</v>
      </c>
      <c r="N3673">
        <v>5</v>
      </c>
      <c r="O3673" t="s">
        <v>45</v>
      </c>
      <c r="S3673" s="2">
        <v>14000</v>
      </c>
      <c r="T3673">
        <v>28000</v>
      </c>
      <c r="U3673">
        <v>2.02</v>
      </c>
      <c r="V3673">
        <v>2</v>
      </c>
      <c r="W3673">
        <v>0.15</v>
      </c>
      <c r="Z3673" s="4" t="s">
        <v>53</v>
      </c>
      <c r="AA3673" t="s">
        <v>126</v>
      </c>
      <c r="AB3673">
        <v>46132</v>
      </c>
      <c r="AG3673">
        <v>0</v>
      </c>
      <c r="AH3673">
        <v>14000</v>
      </c>
      <c r="AM3673" t="str">
        <f>SUBSTITUTE(Tabla_lineas[[#This Row],[Codigo Liname]]," ","")</f>
        <v>C1001</v>
      </c>
    </row>
    <row r="3674" spans="1:39" customFormat="1" x14ac:dyDescent="0.25">
      <c r="A3674" s="2">
        <v>286</v>
      </c>
      <c r="B3674" t="s">
        <v>913</v>
      </c>
      <c r="C3674">
        <f t="shared" si="57"/>
        <v>1633117</v>
      </c>
      <c r="D3674">
        <v>655</v>
      </c>
      <c r="E3674" t="s">
        <v>133</v>
      </c>
      <c r="F3674">
        <v>0.95</v>
      </c>
      <c r="G3674">
        <v>0.95</v>
      </c>
      <c r="H3674" t="s">
        <v>134</v>
      </c>
      <c r="I3674" s="2">
        <v>1.31</v>
      </c>
      <c r="J3674" t="s">
        <v>135</v>
      </c>
      <c r="K3674" t="s">
        <v>136</v>
      </c>
      <c r="L3674" s="3" t="str">
        <f>+INDEX([1]!TABLA_MAESTRO_DE_ARTICULO[SubGroupName],MATCH(Tabla_lineas[[#This Row],[CODIGO SAP]],[1]!TABLA_MAESTRO_DE_ARTICULO[ItemCode],0))</f>
        <v>COMPRIMIDO</v>
      </c>
      <c r="M3674" t="s">
        <v>137</v>
      </c>
      <c r="N3674">
        <v>8</v>
      </c>
      <c r="O3674" t="s">
        <v>45</v>
      </c>
      <c r="P3674">
        <v>32100</v>
      </c>
      <c r="Q3674">
        <v>219600</v>
      </c>
      <c r="R3674">
        <v>251700</v>
      </c>
      <c r="S3674" s="2">
        <v>500</v>
      </c>
      <c r="T3674">
        <v>470</v>
      </c>
      <c r="U3674">
        <v>1.31</v>
      </c>
      <c r="V3674">
        <v>0.94</v>
      </c>
      <c r="W3674">
        <v>0.32</v>
      </c>
      <c r="Z3674" s="4" t="s">
        <v>53</v>
      </c>
      <c r="AA3674" t="s">
        <v>120</v>
      </c>
      <c r="AB3674">
        <v>46132</v>
      </c>
      <c r="AG3674">
        <v>0</v>
      </c>
      <c r="AH3674">
        <v>500</v>
      </c>
      <c r="AM3674" t="str">
        <f>SUBSTITUTE(Tabla_lineas[[#This Row],[Codigo Liname]]," ","")</f>
        <v>N0304</v>
      </c>
    </row>
    <row r="3675" spans="1:39" customFormat="1" x14ac:dyDescent="0.25">
      <c r="A3675" s="2">
        <v>286</v>
      </c>
      <c r="B3675" t="s">
        <v>913</v>
      </c>
      <c r="C3675">
        <f t="shared" si="57"/>
        <v>1633117</v>
      </c>
      <c r="D3675">
        <v>4912</v>
      </c>
      <c r="E3675" t="s">
        <v>208</v>
      </c>
      <c r="F3675">
        <v>14.8</v>
      </c>
      <c r="G3675">
        <v>12.2</v>
      </c>
      <c r="H3675" t="s">
        <v>209</v>
      </c>
      <c r="I3675" s="2">
        <v>12.28</v>
      </c>
      <c r="J3675" t="s">
        <v>210</v>
      </c>
      <c r="K3675" t="s">
        <v>211</v>
      </c>
      <c r="L3675" s="3" t="str">
        <f>+INDEX([1]!TABLA_MAESTRO_DE_ARTICULO[SubGroupName],MATCH(Tabla_lineas[[#This Row],[CODIGO SAP]],[1]!TABLA_MAESTRO_DE_ARTICULO[ItemCode],0))</f>
        <v>JARABE</v>
      </c>
      <c r="M3675" t="s">
        <v>212</v>
      </c>
      <c r="N3675">
        <v>11</v>
      </c>
      <c r="O3675" t="s">
        <v>181</v>
      </c>
      <c r="S3675" s="2">
        <v>400</v>
      </c>
      <c r="T3675">
        <v>4876</v>
      </c>
      <c r="U3675">
        <v>12.28</v>
      </c>
      <c r="V3675">
        <v>12.19</v>
      </c>
      <c r="W3675">
        <v>5</v>
      </c>
      <c r="Z3675" s="4" t="s">
        <v>53</v>
      </c>
      <c r="AA3675" t="s">
        <v>153</v>
      </c>
      <c r="AB3675">
        <v>46132</v>
      </c>
      <c r="AG3675">
        <v>0</v>
      </c>
      <c r="AH3675">
        <v>400</v>
      </c>
      <c r="AM3675" t="str">
        <f>SUBSTITUTE(Tabla_lineas[[#This Row],[Codigo Liname]]," ","")</f>
        <v>R0602</v>
      </c>
    </row>
    <row r="3676" spans="1:39" customFormat="1" x14ac:dyDescent="0.25">
      <c r="A3676" s="2">
        <v>286</v>
      </c>
      <c r="B3676" t="s">
        <v>913</v>
      </c>
      <c r="C3676">
        <f t="shared" si="57"/>
        <v>1633117</v>
      </c>
      <c r="D3676">
        <v>450</v>
      </c>
      <c r="E3676" t="s">
        <v>213</v>
      </c>
      <c r="F3676">
        <v>0.47</v>
      </c>
      <c r="G3676">
        <v>0.45</v>
      </c>
      <c r="H3676" t="s">
        <v>214</v>
      </c>
      <c r="I3676" s="2">
        <v>0.45</v>
      </c>
      <c r="J3676" t="s">
        <v>215</v>
      </c>
      <c r="K3676" t="s">
        <v>216</v>
      </c>
      <c r="L3676" s="3" t="str">
        <f>+INDEX([1]!TABLA_MAESTRO_DE_ARTICULO[SubGroupName],MATCH(Tabla_lineas[[#This Row],[CODIGO SAP]],[1]!TABLA_MAESTRO_DE_ARTICULO[ItemCode],0))</f>
        <v>COMPRIMIDO</v>
      </c>
      <c r="M3676" t="s">
        <v>217</v>
      </c>
      <c r="N3676">
        <v>10</v>
      </c>
      <c r="O3676" t="s">
        <v>45</v>
      </c>
      <c r="S3676" s="2">
        <v>1000</v>
      </c>
      <c r="T3676">
        <v>440</v>
      </c>
      <c r="U3676">
        <v>0.45</v>
      </c>
      <c r="V3676">
        <v>0.44</v>
      </c>
      <c r="W3676">
        <v>0.12</v>
      </c>
      <c r="Z3676" s="4" t="s">
        <v>46</v>
      </c>
      <c r="AA3676" t="s">
        <v>153</v>
      </c>
      <c r="AB3676">
        <v>46132</v>
      </c>
      <c r="AG3676">
        <v>0</v>
      </c>
      <c r="AH3676">
        <v>1000</v>
      </c>
      <c r="AM3676" t="str">
        <f>SUBSTITUTE(Tabla_lineas[[#This Row],[Codigo Liname]]," ","")</f>
        <v>R0601</v>
      </c>
    </row>
    <row r="3677" spans="1:39" customFormat="1" x14ac:dyDescent="0.25">
      <c r="A3677" s="2">
        <v>286</v>
      </c>
      <c r="B3677" t="s">
        <v>913</v>
      </c>
      <c r="C3677">
        <f t="shared" si="57"/>
        <v>1633117</v>
      </c>
      <c r="D3677">
        <v>9359</v>
      </c>
      <c r="E3677" t="s">
        <v>218</v>
      </c>
      <c r="F3677">
        <v>28.9</v>
      </c>
      <c r="G3677">
        <v>13.37</v>
      </c>
      <c r="H3677" t="s">
        <v>219</v>
      </c>
      <c r="I3677" s="2">
        <v>13.37</v>
      </c>
      <c r="J3677" t="s">
        <v>220</v>
      </c>
      <c r="K3677" t="s">
        <v>221</v>
      </c>
      <c r="L3677" s="3" t="str">
        <f>+INDEX([1]!TABLA_MAESTRO_DE_ARTICULO[SubGroupName],MATCH(Tabla_lineas[[#This Row],[CODIGO SAP]],[1]!TABLA_MAESTRO_DE_ARTICULO[ItemCode],0))</f>
        <v>CREMA DERMICA</v>
      </c>
      <c r="M3677" t="s">
        <v>222</v>
      </c>
      <c r="N3677">
        <v>12</v>
      </c>
      <c r="O3677" t="s">
        <v>223</v>
      </c>
      <c r="S3677" s="2">
        <v>700</v>
      </c>
      <c r="T3677">
        <v>9352</v>
      </c>
      <c r="U3677">
        <v>13.37</v>
      </c>
      <c r="V3677">
        <v>13.36</v>
      </c>
      <c r="W3677">
        <v>4.5</v>
      </c>
      <c r="Z3677" s="4" t="s">
        <v>53</v>
      </c>
      <c r="AA3677" t="s">
        <v>153</v>
      </c>
      <c r="AB3677">
        <v>46132</v>
      </c>
      <c r="AG3677">
        <v>0</v>
      </c>
      <c r="AH3677">
        <v>700</v>
      </c>
      <c r="AM3677" t="str">
        <f>SUBSTITUTE(Tabla_lineas[[#This Row],[Codigo Liname]]," ","")</f>
        <v>D0103</v>
      </c>
    </row>
    <row r="3678" spans="1:39" customFormat="1" x14ac:dyDescent="0.25">
      <c r="A3678" s="2">
        <v>286</v>
      </c>
      <c r="B3678" t="s">
        <v>913</v>
      </c>
      <c r="C3678">
        <f t="shared" si="57"/>
        <v>1633117</v>
      </c>
      <c r="D3678">
        <v>4560</v>
      </c>
      <c r="E3678" t="s">
        <v>449</v>
      </c>
      <c r="F3678">
        <v>4.2</v>
      </c>
      <c r="G3678">
        <v>2.2799999999999998</v>
      </c>
      <c r="H3678" t="s">
        <v>450</v>
      </c>
      <c r="I3678" s="2">
        <v>2.2799999999999998</v>
      </c>
      <c r="J3678" t="s">
        <v>451</v>
      </c>
      <c r="K3678" t="s">
        <v>452</v>
      </c>
      <c r="L3678" s="3" t="str">
        <f>+INDEX([1]!TABLA_MAESTRO_DE_ARTICULO[SubGroupName],MATCH(Tabla_lineas[[#This Row],[CODIGO SAP]],[1]!TABLA_MAESTRO_DE_ARTICULO[ItemCode],0))</f>
        <v>OVULO VAGINAL</v>
      </c>
      <c r="M3678" t="s">
        <v>453</v>
      </c>
      <c r="N3678">
        <v>13</v>
      </c>
      <c r="O3678" t="s">
        <v>97</v>
      </c>
      <c r="S3678" s="2">
        <v>2000</v>
      </c>
      <c r="T3678">
        <v>4540</v>
      </c>
      <c r="U3678">
        <v>2.2799999999999998</v>
      </c>
      <c r="V3678">
        <v>2.27</v>
      </c>
      <c r="W3678">
        <v>0.7</v>
      </c>
      <c r="Z3678" s="4" t="s">
        <v>53</v>
      </c>
      <c r="AA3678" t="s">
        <v>126</v>
      </c>
      <c r="AB3678">
        <v>46132</v>
      </c>
      <c r="AG3678">
        <v>0</v>
      </c>
      <c r="AH3678">
        <v>2000</v>
      </c>
      <c r="AM3678" t="str">
        <f>SUBSTITUTE(Tabla_lineas[[#This Row],[Codigo Liname]]," ","")</f>
        <v>G0102</v>
      </c>
    </row>
    <row r="3679" spans="1:39" customFormat="1" x14ac:dyDescent="0.25">
      <c r="A3679" s="2">
        <v>286</v>
      </c>
      <c r="B3679" t="s">
        <v>913</v>
      </c>
      <c r="C3679">
        <f t="shared" si="57"/>
        <v>1633117</v>
      </c>
      <c r="D3679">
        <v>11040</v>
      </c>
      <c r="E3679" t="s">
        <v>229</v>
      </c>
      <c r="F3679">
        <v>19.329999999999998</v>
      </c>
      <c r="G3679">
        <v>18.399999999999999</v>
      </c>
      <c r="H3679" t="s">
        <v>230</v>
      </c>
      <c r="I3679" s="2">
        <v>18.399999999999999</v>
      </c>
      <c r="J3679" t="s">
        <v>231</v>
      </c>
      <c r="K3679" t="s">
        <v>232</v>
      </c>
      <c r="L3679" s="3" t="str">
        <f>+INDEX([1]!TABLA_MAESTRO_DE_ARTICULO[SubGroupName],MATCH(Tabla_lineas[[#This Row],[CODIGO SAP]],[1]!TABLA_MAESTRO_DE_ARTICULO[ItemCode],0))</f>
        <v>SUSPENSION</v>
      </c>
      <c r="M3679" t="s">
        <v>233</v>
      </c>
      <c r="N3679">
        <v>15</v>
      </c>
      <c r="O3679" t="s">
        <v>65</v>
      </c>
      <c r="S3679" s="2">
        <v>600</v>
      </c>
      <c r="T3679">
        <v>11034</v>
      </c>
      <c r="U3679">
        <v>18.399999999999999</v>
      </c>
      <c r="V3679">
        <v>18.39</v>
      </c>
      <c r="W3679">
        <v>5.5</v>
      </c>
      <c r="Z3679" s="4" t="s">
        <v>53</v>
      </c>
      <c r="AA3679" t="s">
        <v>153</v>
      </c>
      <c r="AB3679">
        <v>46132</v>
      </c>
      <c r="AG3679">
        <v>0</v>
      </c>
      <c r="AH3679">
        <v>600</v>
      </c>
      <c r="AM3679" t="str">
        <f>SUBSTITUTE(Tabla_lineas[[#This Row],[Codigo Liname]]," ","")</f>
        <v>J0138</v>
      </c>
    </row>
    <row r="3680" spans="1:39" customFormat="1" x14ac:dyDescent="0.25">
      <c r="A3680" s="2">
        <v>286</v>
      </c>
      <c r="B3680" t="s">
        <v>913</v>
      </c>
      <c r="C3680">
        <f t="shared" si="57"/>
        <v>1633117</v>
      </c>
      <c r="D3680">
        <v>25400</v>
      </c>
      <c r="E3680" t="s">
        <v>239</v>
      </c>
      <c r="F3680">
        <v>1.48</v>
      </c>
      <c r="G3680">
        <v>1.48</v>
      </c>
      <c r="H3680" t="s">
        <v>240</v>
      </c>
      <c r="I3680" s="2">
        <v>2.54</v>
      </c>
      <c r="J3680" t="s">
        <v>241</v>
      </c>
      <c r="K3680" t="s">
        <v>242</v>
      </c>
      <c r="L3680" s="3" t="str">
        <f>+INDEX([1]!TABLA_MAESTRO_DE_ARTICULO[SubGroupName],MATCH(Tabla_lineas[[#This Row],[CODIGO SAP]],[1]!TABLA_MAESTRO_DE_ARTICULO[ItemCode],0))</f>
        <v>COMPRIMIDO</v>
      </c>
      <c r="M3680" t="s">
        <v>243</v>
      </c>
      <c r="N3680">
        <v>14</v>
      </c>
      <c r="O3680" t="s">
        <v>45</v>
      </c>
      <c r="S3680" s="2">
        <v>10000</v>
      </c>
      <c r="T3680">
        <v>14700</v>
      </c>
      <c r="U3680">
        <v>2.54</v>
      </c>
      <c r="V3680">
        <v>1.47</v>
      </c>
      <c r="W3680">
        <v>0.4</v>
      </c>
      <c r="Z3680" s="4" t="s">
        <v>53</v>
      </c>
      <c r="AA3680" t="s">
        <v>120</v>
      </c>
      <c r="AB3680">
        <v>46132</v>
      </c>
      <c r="AG3680">
        <v>0</v>
      </c>
      <c r="AH3680">
        <v>10000</v>
      </c>
      <c r="AM3680" t="str">
        <f>SUBSTITUTE(Tabla_lineas[[#This Row],[Codigo Liname]]," ","")</f>
        <v>J0137</v>
      </c>
    </row>
    <row r="3681" spans="1:39" customFormat="1" x14ac:dyDescent="0.25">
      <c r="A3681" s="2">
        <v>286</v>
      </c>
      <c r="B3681" t="s">
        <v>913</v>
      </c>
      <c r="C3681">
        <f t="shared" si="57"/>
        <v>1633117</v>
      </c>
      <c r="D3681">
        <v>41820</v>
      </c>
      <c r="E3681" t="s">
        <v>244</v>
      </c>
      <c r="F3681">
        <v>4.03</v>
      </c>
      <c r="G3681">
        <v>4.03</v>
      </c>
      <c r="H3681" t="s">
        <v>245</v>
      </c>
      <c r="I3681" s="2">
        <v>6.97</v>
      </c>
      <c r="J3681" t="s">
        <v>246</v>
      </c>
      <c r="K3681" t="s">
        <v>247</v>
      </c>
      <c r="L3681" s="3" t="str">
        <f>+INDEX([1]!TABLA_MAESTRO_DE_ARTICULO[SubGroupName],MATCH(Tabla_lineas[[#This Row],[CODIGO SAP]],[1]!TABLA_MAESTRO_DE_ARTICULO[ItemCode],0))</f>
        <v>SOLUCION INYECTABLE</v>
      </c>
      <c r="M3681" t="s">
        <v>248</v>
      </c>
      <c r="N3681">
        <v>16</v>
      </c>
      <c r="O3681" t="s">
        <v>249</v>
      </c>
      <c r="S3681" s="2">
        <v>6000</v>
      </c>
      <c r="T3681">
        <v>24119.999999999996</v>
      </c>
      <c r="U3681">
        <v>6.97</v>
      </c>
      <c r="V3681">
        <v>4.0199999999999996</v>
      </c>
      <c r="W3681">
        <v>0.7</v>
      </c>
      <c r="Z3681" s="4" t="s">
        <v>53</v>
      </c>
      <c r="AA3681" t="s">
        <v>126</v>
      </c>
      <c r="AB3681">
        <v>46132</v>
      </c>
      <c r="AG3681">
        <v>0</v>
      </c>
      <c r="AH3681">
        <v>6000</v>
      </c>
      <c r="AM3681" t="str">
        <f>SUBSTITUTE(Tabla_lineas[[#This Row],[Codigo Liname]]," ","")</f>
        <v>H0204</v>
      </c>
    </row>
    <row r="3682" spans="1:39" customFormat="1" x14ac:dyDescent="0.25">
      <c r="A3682" s="2">
        <v>286</v>
      </c>
      <c r="B3682" t="s">
        <v>913</v>
      </c>
      <c r="C3682">
        <f t="shared" si="57"/>
        <v>1633117</v>
      </c>
      <c r="D3682">
        <v>9590</v>
      </c>
      <c r="E3682" t="s">
        <v>60</v>
      </c>
      <c r="F3682">
        <v>15.12</v>
      </c>
      <c r="G3682">
        <v>9.5</v>
      </c>
      <c r="H3682" t="s">
        <v>61</v>
      </c>
      <c r="I3682" s="2">
        <v>9.59</v>
      </c>
      <c r="J3682" t="s">
        <v>62</v>
      </c>
      <c r="K3682" t="s">
        <v>63</v>
      </c>
      <c r="L3682" s="3" t="str">
        <f>+INDEX([1]!TABLA_MAESTRO_DE_ARTICULO[SubGroupName],MATCH(Tabla_lineas[[#This Row],[CODIGO SAP]],[1]!TABLA_MAESTRO_DE_ARTICULO[ItemCode],0))</f>
        <v>JARABE</v>
      </c>
      <c r="M3682" t="s">
        <v>64</v>
      </c>
      <c r="N3682">
        <v>17</v>
      </c>
      <c r="O3682" t="s">
        <v>65</v>
      </c>
      <c r="S3682" s="2">
        <v>1000</v>
      </c>
      <c r="T3682">
        <v>9490</v>
      </c>
      <c r="U3682">
        <v>9.59</v>
      </c>
      <c r="V3682">
        <v>9.49</v>
      </c>
      <c r="W3682">
        <v>5</v>
      </c>
      <c r="Z3682" s="4" t="s">
        <v>46</v>
      </c>
      <c r="AA3682" t="s">
        <v>153</v>
      </c>
      <c r="AB3682">
        <v>46096</v>
      </c>
      <c r="AG3682">
        <v>0</v>
      </c>
      <c r="AH3682">
        <v>1000</v>
      </c>
      <c r="AM3682" t="str">
        <f>SUBSTITUTE(Tabla_lineas[[#This Row],[Codigo Liname]]," ","")</f>
        <v>R0503</v>
      </c>
    </row>
    <row r="3683" spans="1:39" customFormat="1" x14ac:dyDescent="0.25">
      <c r="A3683" s="2">
        <v>286</v>
      </c>
      <c r="B3683" t="s">
        <v>913</v>
      </c>
      <c r="C3683">
        <f t="shared" si="57"/>
        <v>1633117</v>
      </c>
      <c r="D3683">
        <v>1590</v>
      </c>
      <c r="E3683" t="s">
        <v>266</v>
      </c>
      <c r="F3683">
        <v>0.56000000000000005</v>
      </c>
      <c r="G3683">
        <v>0.53</v>
      </c>
      <c r="H3683" t="s">
        <v>267</v>
      </c>
      <c r="I3683" s="2">
        <v>0.53</v>
      </c>
      <c r="J3683" t="s">
        <v>268</v>
      </c>
      <c r="K3683" t="s">
        <v>269</v>
      </c>
      <c r="L3683" s="3" t="str">
        <f>+INDEX([1]!TABLA_MAESTRO_DE_ARTICULO[SubGroupName],MATCH(Tabla_lineas[[#This Row],[CODIGO SAP]],[1]!TABLA_MAESTRO_DE_ARTICULO[ItemCode],0))</f>
        <v>COMPRIMIDO</v>
      </c>
      <c r="M3683" t="s">
        <v>270</v>
      </c>
      <c r="N3683">
        <v>18</v>
      </c>
      <c r="O3683" t="s">
        <v>45</v>
      </c>
      <c r="S3683" s="2">
        <v>3000</v>
      </c>
      <c r="T3683">
        <v>1560</v>
      </c>
      <c r="U3683">
        <v>0.53</v>
      </c>
      <c r="V3683">
        <v>0.52</v>
      </c>
      <c r="W3683">
        <v>0.12</v>
      </c>
      <c r="Z3683" s="4" t="s">
        <v>53</v>
      </c>
      <c r="AA3683" t="s">
        <v>126</v>
      </c>
      <c r="AB3683">
        <v>46132</v>
      </c>
      <c r="AG3683">
        <v>0</v>
      </c>
      <c r="AH3683">
        <v>3000</v>
      </c>
      <c r="AM3683" t="str">
        <f>SUBSTITUTE(Tabla_lineas[[#This Row],[Codigo Liname]]," ","")</f>
        <v>C0901</v>
      </c>
    </row>
    <row r="3684" spans="1:39" customFormat="1" x14ac:dyDescent="0.25">
      <c r="A3684" s="2">
        <v>286</v>
      </c>
      <c r="B3684" t="s">
        <v>913</v>
      </c>
      <c r="C3684">
        <f t="shared" si="57"/>
        <v>1633117</v>
      </c>
      <c r="D3684">
        <v>18270</v>
      </c>
      <c r="E3684" t="s">
        <v>292</v>
      </c>
      <c r="F3684">
        <v>25.27</v>
      </c>
      <c r="G3684">
        <v>18.27</v>
      </c>
      <c r="H3684" t="s">
        <v>293</v>
      </c>
      <c r="I3684" s="2">
        <v>18.27</v>
      </c>
      <c r="J3684" t="s">
        <v>294</v>
      </c>
      <c r="K3684" t="s">
        <v>295</v>
      </c>
      <c r="L3684" s="3" t="str">
        <f>+INDEX([1]!TABLA_MAESTRO_DE_ARTICULO[SubGroupName],MATCH(Tabla_lineas[[#This Row],[CODIGO SAP]],[1]!TABLA_MAESTRO_DE_ARTICULO[ItemCode],0))</f>
        <v>CREMA DERMICA</v>
      </c>
      <c r="M3684" t="s">
        <v>296</v>
      </c>
      <c r="N3684">
        <v>19</v>
      </c>
      <c r="O3684" t="s">
        <v>297</v>
      </c>
      <c r="S3684" s="2">
        <v>1000</v>
      </c>
      <c r="T3684">
        <v>18260</v>
      </c>
      <c r="U3684">
        <v>18.27</v>
      </c>
      <c r="V3684">
        <v>18.260000000000002</v>
      </c>
      <c r="W3684">
        <v>5</v>
      </c>
      <c r="Z3684" s="4" t="s">
        <v>46</v>
      </c>
      <c r="AA3684" t="s">
        <v>153</v>
      </c>
      <c r="AB3684">
        <v>46132</v>
      </c>
      <c r="AG3684">
        <v>0</v>
      </c>
      <c r="AH3684">
        <v>1000</v>
      </c>
      <c r="AM3684" t="str">
        <f>SUBSTITUTE(Tabla_lineas[[#This Row],[Codigo Liname]]," ","")</f>
        <v>D0704</v>
      </c>
    </row>
    <row r="3685" spans="1:39" customFormat="1" x14ac:dyDescent="0.25">
      <c r="A3685" s="2">
        <v>286</v>
      </c>
      <c r="B3685" t="s">
        <v>913</v>
      </c>
      <c r="C3685">
        <f t="shared" si="57"/>
        <v>1633117</v>
      </c>
      <c r="D3685">
        <v>7630</v>
      </c>
      <c r="E3685" t="s">
        <v>308</v>
      </c>
      <c r="F3685">
        <v>5.07</v>
      </c>
      <c r="G3685">
        <v>5.07</v>
      </c>
      <c r="H3685" t="s">
        <v>309</v>
      </c>
      <c r="I3685" s="2">
        <v>10.9</v>
      </c>
      <c r="J3685" t="s">
        <v>310</v>
      </c>
      <c r="K3685" t="s">
        <v>311</v>
      </c>
      <c r="L3685" s="3" t="str">
        <f>+INDEX([1]!TABLA_MAESTRO_DE_ARTICULO[SubGroupName],MATCH(Tabla_lineas[[#This Row],[CODIGO SAP]],[1]!TABLA_MAESTRO_DE_ARTICULO[ItemCode],0))</f>
        <v>SOLUCION INYECTABLE</v>
      </c>
      <c r="M3685" t="s">
        <v>312</v>
      </c>
      <c r="N3685">
        <v>21</v>
      </c>
      <c r="O3685" t="s">
        <v>249</v>
      </c>
      <c r="S3685" s="2">
        <v>700</v>
      </c>
      <c r="T3685">
        <v>3549</v>
      </c>
      <c r="U3685">
        <v>10.9</v>
      </c>
      <c r="V3685">
        <v>5.07</v>
      </c>
      <c r="W3685">
        <v>1</v>
      </c>
      <c r="Z3685" s="4" t="s">
        <v>53</v>
      </c>
      <c r="AA3685" t="s">
        <v>126</v>
      </c>
      <c r="AB3685">
        <v>46132</v>
      </c>
      <c r="AG3685">
        <v>0</v>
      </c>
      <c r="AH3685">
        <v>700</v>
      </c>
      <c r="AM3685" t="str">
        <f>SUBSTITUTE(Tabla_lineas[[#This Row],[Codigo Liname]]," ","")</f>
        <v>M0109</v>
      </c>
    </row>
    <row r="3686" spans="1:39" customFormat="1" x14ac:dyDescent="0.25">
      <c r="A3686" s="2">
        <v>286</v>
      </c>
      <c r="B3686" t="s">
        <v>913</v>
      </c>
      <c r="C3686">
        <f t="shared" si="57"/>
        <v>1633117</v>
      </c>
      <c r="D3686">
        <v>1724.4</v>
      </c>
      <c r="E3686" t="s">
        <v>76</v>
      </c>
      <c r="F3686">
        <v>14.47</v>
      </c>
      <c r="G3686">
        <v>14.37</v>
      </c>
      <c r="H3686" t="s">
        <v>77</v>
      </c>
      <c r="I3686" s="2">
        <v>14.37</v>
      </c>
      <c r="J3686" t="s">
        <v>78</v>
      </c>
      <c r="K3686" t="s">
        <v>79</v>
      </c>
      <c r="L3686" s="3" t="str">
        <f>+INDEX([1]!TABLA_MAESTRO_DE_ARTICULO[SubGroupName],MATCH(Tabla_lineas[[#This Row],[CODIGO SAP]],[1]!TABLA_MAESTRO_DE_ARTICULO[ItemCode],0))</f>
        <v>SOLUCION INYECTABLE</v>
      </c>
      <c r="M3686" t="s">
        <v>80</v>
      </c>
      <c r="N3686">
        <v>22</v>
      </c>
      <c r="O3686" t="s">
        <v>81</v>
      </c>
      <c r="S3686" s="2">
        <v>120</v>
      </c>
      <c r="T3686">
        <v>1723.1999999999998</v>
      </c>
      <c r="U3686">
        <v>14.37</v>
      </c>
      <c r="V3686">
        <v>14.36</v>
      </c>
      <c r="W3686">
        <v>4</v>
      </c>
      <c r="Z3686" s="4" t="s">
        <v>46</v>
      </c>
      <c r="AA3686" t="s">
        <v>153</v>
      </c>
      <c r="AB3686">
        <v>46132</v>
      </c>
      <c r="AG3686">
        <v>0</v>
      </c>
      <c r="AH3686">
        <v>120</v>
      </c>
      <c r="AM3686" t="str">
        <f>SUBSTITUTE(Tabla_lineas[[#This Row],[Codigo Liname]]," ","")</f>
        <v>N0112</v>
      </c>
    </row>
    <row r="3687" spans="1:39" customFormat="1" x14ac:dyDescent="0.25">
      <c r="A3687" s="2">
        <v>286</v>
      </c>
      <c r="B3687" t="s">
        <v>913</v>
      </c>
      <c r="C3687">
        <f t="shared" si="57"/>
        <v>1633117</v>
      </c>
      <c r="D3687">
        <v>367000</v>
      </c>
      <c r="E3687" t="s">
        <v>82</v>
      </c>
      <c r="F3687">
        <v>1.61</v>
      </c>
      <c r="G3687">
        <v>1.61</v>
      </c>
      <c r="H3687" t="s">
        <v>83</v>
      </c>
      <c r="I3687" s="2">
        <v>3.67</v>
      </c>
      <c r="J3687" t="s">
        <v>84</v>
      </c>
      <c r="K3687" t="s">
        <v>85</v>
      </c>
      <c r="L3687" s="3" t="str">
        <f>+INDEX([1]!TABLA_MAESTRO_DE_ARTICULO[SubGroupName],MATCH(Tabla_lineas[[#This Row],[CODIGO SAP]],[1]!TABLA_MAESTRO_DE_ARTICULO[ItemCode],0))</f>
        <v>COMPRIMIDO</v>
      </c>
      <c r="M3687" t="s">
        <v>86</v>
      </c>
      <c r="N3687">
        <v>23</v>
      </c>
      <c r="O3687" t="s">
        <v>45</v>
      </c>
      <c r="S3687" s="2">
        <v>100000</v>
      </c>
      <c r="T3687">
        <v>160000</v>
      </c>
      <c r="U3687">
        <v>3.67</v>
      </c>
      <c r="V3687">
        <v>1.6</v>
      </c>
      <c r="W3687">
        <v>0.15</v>
      </c>
      <c r="Z3687" s="4" t="s">
        <v>46</v>
      </c>
      <c r="AA3687" t="s">
        <v>126</v>
      </c>
      <c r="AB3687">
        <v>46132</v>
      </c>
      <c r="AG3687">
        <v>0</v>
      </c>
      <c r="AH3687">
        <v>100000</v>
      </c>
      <c r="AM3687" t="str">
        <f>SUBSTITUTE(Tabla_lineas[[#This Row],[Codigo Liname]]," ","")</f>
        <v>C0902</v>
      </c>
    </row>
    <row r="3688" spans="1:39" customFormat="1" x14ac:dyDescent="0.25">
      <c r="A3688" s="2">
        <v>286</v>
      </c>
      <c r="B3688" t="s">
        <v>913</v>
      </c>
      <c r="C3688">
        <f t="shared" si="57"/>
        <v>1633117</v>
      </c>
      <c r="D3688">
        <v>7225</v>
      </c>
      <c r="E3688" t="s">
        <v>459</v>
      </c>
      <c r="F3688">
        <v>4.76</v>
      </c>
      <c r="G3688">
        <v>2.89</v>
      </c>
      <c r="H3688" t="s">
        <v>460</v>
      </c>
      <c r="I3688" s="2">
        <v>2.89</v>
      </c>
      <c r="J3688" t="s">
        <v>461</v>
      </c>
      <c r="K3688" t="s">
        <v>462</v>
      </c>
      <c r="L3688" s="3" t="str">
        <f>+INDEX([1]!TABLA_MAESTRO_DE_ARTICULO[SubGroupName],MATCH(Tabla_lineas[[#This Row],[CODIGO SAP]],[1]!TABLA_MAESTRO_DE_ARTICULO[ItemCode],0))</f>
        <v>COMPRIMIDO</v>
      </c>
      <c r="M3688" t="s">
        <v>463</v>
      </c>
      <c r="N3688">
        <v>24</v>
      </c>
      <c r="O3688" t="s">
        <v>45</v>
      </c>
      <c r="S3688" s="2">
        <v>2500</v>
      </c>
      <c r="T3688">
        <v>7200</v>
      </c>
      <c r="U3688">
        <v>2.89</v>
      </c>
      <c r="V3688">
        <v>2.88</v>
      </c>
      <c r="W3688">
        <v>0.7</v>
      </c>
      <c r="Z3688" s="4" t="s">
        <v>53</v>
      </c>
      <c r="AA3688" t="s">
        <v>120</v>
      </c>
      <c r="AB3688">
        <v>46132</v>
      </c>
      <c r="AG3688">
        <v>0</v>
      </c>
      <c r="AH3688">
        <v>2500</v>
      </c>
      <c r="AM3688" t="str">
        <f>SUBSTITUTE(Tabla_lineas[[#This Row],[Codigo Liname]]," ","")</f>
        <v>P0205</v>
      </c>
    </row>
    <row r="3689" spans="1:39" customFormat="1" x14ac:dyDescent="0.25">
      <c r="A3689" s="2">
        <v>286</v>
      </c>
      <c r="B3689" t="s">
        <v>913</v>
      </c>
      <c r="C3689">
        <f t="shared" si="57"/>
        <v>1633117</v>
      </c>
      <c r="D3689">
        <v>301500</v>
      </c>
      <c r="E3689" t="s">
        <v>318</v>
      </c>
      <c r="F3689">
        <v>1.26</v>
      </c>
      <c r="G3689">
        <v>1.26</v>
      </c>
      <c r="H3689" t="s">
        <v>319</v>
      </c>
      <c r="I3689" s="2">
        <v>3.35</v>
      </c>
      <c r="J3689" t="s">
        <v>320</v>
      </c>
      <c r="K3689" t="s">
        <v>321</v>
      </c>
      <c r="L3689" s="3" t="str">
        <f>+INDEX([1]!TABLA_MAESTRO_DE_ARTICULO[SubGroupName],MATCH(Tabla_lineas[[#This Row],[CODIGO SAP]],[1]!TABLA_MAESTRO_DE_ARTICULO[ItemCode],0))</f>
        <v>COMPRIMIDO</v>
      </c>
      <c r="M3689" t="s">
        <v>322</v>
      </c>
      <c r="N3689">
        <v>25</v>
      </c>
      <c r="O3689" t="s">
        <v>45</v>
      </c>
      <c r="S3689" s="2">
        <v>90000</v>
      </c>
      <c r="T3689">
        <v>112500</v>
      </c>
      <c r="U3689">
        <v>3.35</v>
      </c>
      <c r="V3689">
        <v>1.25</v>
      </c>
      <c r="W3689">
        <v>0.2</v>
      </c>
      <c r="Z3689" s="4" t="s">
        <v>46</v>
      </c>
      <c r="AA3689" t="s">
        <v>120</v>
      </c>
      <c r="AB3689">
        <v>46132</v>
      </c>
      <c r="AG3689">
        <v>0</v>
      </c>
      <c r="AH3689">
        <v>90000</v>
      </c>
      <c r="AM3689" t="str">
        <f>SUBSTITUTE(Tabla_lineas[[#This Row],[Codigo Liname]]," ","")</f>
        <v>A1004</v>
      </c>
    </row>
    <row r="3690" spans="1:39" customFormat="1" x14ac:dyDescent="0.25">
      <c r="A3690" s="2">
        <v>286</v>
      </c>
      <c r="B3690" t="s">
        <v>913</v>
      </c>
      <c r="C3690">
        <f t="shared" si="57"/>
        <v>1633117</v>
      </c>
      <c r="D3690">
        <v>706</v>
      </c>
      <c r="E3690" t="s">
        <v>323</v>
      </c>
      <c r="F3690">
        <v>5.91</v>
      </c>
      <c r="G3690">
        <v>3.53</v>
      </c>
      <c r="H3690" t="s">
        <v>324</v>
      </c>
      <c r="I3690" s="2">
        <v>3.53</v>
      </c>
      <c r="J3690" t="s">
        <v>325</v>
      </c>
      <c r="K3690" t="s">
        <v>326</v>
      </c>
      <c r="L3690" s="3" t="str">
        <f>+INDEX([1]!TABLA_MAESTRO_DE_ARTICULO[SubGroupName],MATCH(Tabla_lineas[[#This Row],[CODIGO SAP]],[1]!TABLA_MAESTRO_DE_ARTICULO[ItemCode],0))</f>
        <v>SOLUCION INYECTABLE</v>
      </c>
      <c r="M3690" t="s">
        <v>327</v>
      </c>
      <c r="N3690">
        <v>27</v>
      </c>
      <c r="O3690" t="s">
        <v>249</v>
      </c>
      <c r="S3690" s="2">
        <v>200</v>
      </c>
      <c r="T3690">
        <v>704</v>
      </c>
      <c r="U3690">
        <v>3.53</v>
      </c>
      <c r="V3690">
        <v>3.52</v>
      </c>
      <c r="W3690">
        <v>0.7</v>
      </c>
      <c r="Z3690" s="4" t="s">
        <v>46</v>
      </c>
      <c r="AA3690" t="s">
        <v>153</v>
      </c>
      <c r="AB3690">
        <v>46132</v>
      </c>
      <c r="AG3690">
        <v>0</v>
      </c>
      <c r="AH3690">
        <v>200</v>
      </c>
      <c r="AM3690" t="str">
        <f>SUBSTITUTE(Tabla_lineas[[#This Row],[Codigo Liname]]," ","")</f>
        <v>A0308</v>
      </c>
    </row>
    <row r="3691" spans="1:39" customFormat="1" x14ac:dyDescent="0.25">
      <c r="A3691" s="2">
        <v>286</v>
      </c>
      <c r="B3691" t="s">
        <v>913</v>
      </c>
      <c r="C3691">
        <f t="shared" si="57"/>
        <v>1633117</v>
      </c>
      <c r="D3691">
        <v>1320</v>
      </c>
      <c r="E3691" t="s">
        <v>87</v>
      </c>
      <c r="F3691">
        <v>0.64</v>
      </c>
      <c r="G3691">
        <v>0.44</v>
      </c>
      <c r="H3691" t="s">
        <v>88</v>
      </c>
      <c r="I3691" s="2">
        <v>0.44</v>
      </c>
      <c r="J3691" t="s">
        <v>89</v>
      </c>
      <c r="K3691" t="s">
        <v>90</v>
      </c>
      <c r="L3691" s="3" t="str">
        <f>+INDEX([1]!TABLA_MAESTRO_DE_ARTICULO[SubGroupName],MATCH(Tabla_lineas[[#This Row],[CODIGO SAP]],[1]!TABLA_MAESTRO_DE_ARTICULO[ItemCode],0))</f>
        <v>COMPRIMIDO</v>
      </c>
      <c r="M3691" t="s">
        <v>91</v>
      </c>
      <c r="N3691">
        <v>26</v>
      </c>
      <c r="O3691" t="s">
        <v>45</v>
      </c>
      <c r="S3691" s="2">
        <v>3000</v>
      </c>
      <c r="T3691">
        <v>1290</v>
      </c>
      <c r="U3691">
        <v>0.44</v>
      </c>
      <c r="V3691">
        <v>0.43</v>
      </c>
      <c r="W3691">
        <v>0.12</v>
      </c>
      <c r="Z3691" s="4" t="s">
        <v>46</v>
      </c>
      <c r="AA3691" t="s">
        <v>153</v>
      </c>
      <c r="AB3691">
        <v>46132</v>
      </c>
      <c r="AG3691">
        <v>0</v>
      </c>
      <c r="AH3691">
        <v>3000</v>
      </c>
      <c r="AM3691" t="str">
        <f>SUBSTITUTE(Tabla_lineas[[#This Row],[Codigo Liname]]," ","")</f>
        <v>A0307</v>
      </c>
    </row>
    <row r="3692" spans="1:39" customFormat="1" x14ac:dyDescent="0.25">
      <c r="A3692" s="2">
        <v>286</v>
      </c>
      <c r="B3692" t="s">
        <v>913</v>
      </c>
      <c r="C3692">
        <f t="shared" si="57"/>
        <v>1633117</v>
      </c>
      <c r="D3692">
        <v>1182</v>
      </c>
      <c r="E3692" t="s">
        <v>464</v>
      </c>
      <c r="F3692">
        <v>28.19</v>
      </c>
      <c r="G3692">
        <v>23.64</v>
      </c>
      <c r="H3692" t="s">
        <v>465</v>
      </c>
      <c r="I3692" s="2">
        <v>23.64</v>
      </c>
      <c r="J3692" t="s">
        <v>466</v>
      </c>
      <c r="K3692" t="s">
        <v>467</v>
      </c>
      <c r="L3692" s="3" t="str">
        <f>+INDEX([1]!TABLA_MAESTRO_DE_ARTICULO[SubGroupName],MATCH(Tabla_lineas[[#This Row],[CODIGO SAP]],[1]!TABLA_MAESTRO_DE_ARTICULO[ItemCode],0))</f>
        <v>GOTAS</v>
      </c>
      <c r="M3692" t="s">
        <v>468</v>
      </c>
      <c r="N3692">
        <v>28</v>
      </c>
      <c r="O3692" t="s">
        <v>469</v>
      </c>
      <c r="S3692" s="2">
        <v>50</v>
      </c>
      <c r="T3692">
        <v>1181.5</v>
      </c>
      <c r="U3692">
        <v>23.64</v>
      </c>
      <c r="V3692">
        <v>23.63</v>
      </c>
      <c r="W3692">
        <v>5</v>
      </c>
      <c r="Z3692" s="4" t="s">
        <v>46</v>
      </c>
      <c r="AA3692" t="s">
        <v>153</v>
      </c>
      <c r="AB3692">
        <v>46132</v>
      </c>
      <c r="AG3692">
        <v>0</v>
      </c>
      <c r="AH3692">
        <v>50</v>
      </c>
      <c r="AM3692" t="str">
        <f>SUBSTITUTE(Tabla_lineas[[#This Row],[Codigo Liname]]," ","")</f>
        <v>A0309</v>
      </c>
    </row>
    <row r="3693" spans="1:39" customFormat="1" x14ac:dyDescent="0.25">
      <c r="A3693" s="2">
        <v>286</v>
      </c>
      <c r="B3693" t="s">
        <v>913</v>
      </c>
      <c r="C3693">
        <f t="shared" si="57"/>
        <v>1633117</v>
      </c>
      <c r="D3693">
        <v>11250</v>
      </c>
      <c r="E3693" t="s">
        <v>328</v>
      </c>
      <c r="F3693">
        <v>0.92</v>
      </c>
      <c r="G3693">
        <v>0.75</v>
      </c>
      <c r="H3693" t="s">
        <v>329</v>
      </c>
      <c r="I3693" s="2">
        <v>0.75</v>
      </c>
      <c r="J3693" t="s">
        <v>330</v>
      </c>
      <c r="K3693" t="s">
        <v>331</v>
      </c>
      <c r="L3693" s="3" t="str">
        <f>+INDEX([1]!TABLA_MAESTRO_DE_ARTICULO[SubGroupName],MATCH(Tabla_lineas[[#This Row],[CODIGO SAP]],[1]!TABLA_MAESTRO_DE_ARTICULO[ItemCode],0))</f>
        <v>COMPRIMIDO</v>
      </c>
      <c r="M3693" t="s">
        <v>332</v>
      </c>
      <c r="N3693">
        <v>29</v>
      </c>
      <c r="O3693" t="s">
        <v>45</v>
      </c>
      <c r="P3693">
        <v>63200</v>
      </c>
      <c r="Q3693">
        <v>247600</v>
      </c>
      <c r="R3693">
        <v>310800</v>
      </c>
      <c r="S3693" s="2">
        <v>15000</v>
      </c>
      <c r="T3693">
        <v>11100</v>
      </c>
      <c r="U3693">
        <v>0.75</v>
      </c>
      <c r="V3693">
        <v>0.74</v>
      </c>
      <c r="W3693">
        <v>0.2</v>
      </c>
      <c r="Z3693" s="4" t="s">
        <v>46</v>
      </c>
      <c r="AA3693" t="s">
        <v>120</v>
      </c>
      <c r="AB3693">
        <v>46132</v>
      </c>
      <c r="AG3693">
        <v>0</v>
      </c>
      <c r="AH3693">
        <v>15000</v>
      </c>
      <c r="AM3693" t="str">
        <f>SUBSTITUTE(Tabla_lineas[[#This Row],[Codigo Liname]]," ","")</f>
        <v>P0109</v>
      </c>
    </row>
    <row r="3694" spans="1:39" customFormat="1" x14ac:dyDescent="0.25">
      <c r="A3694" s="2">
        <v>286</v>
      </c>
      <c r="B3694" t="s">
        <v>913</v>
      </c>
      <c r="C3694">
        <f t="shared" si="57"/>
        <v>1633117</v>
      </c>
      <c r="D3694">
        <v>7904.9999999999982</v>
      </c>
      <c r="E3694" t="s">
        <v>92</v>
      </c>
      <c r="F3694">
        <v>4.72</v>
      </c>
      <c r="G3694">
        <v>4.72</v>
      </c>
      <c r="H3694" t="s">
        <v>93</v>
      </c>
      <c r="I3694" s="2">
        <v>5.27</v>
      </c>
      <c r="J3694" t="s">
        <v>94</v>
      </c>
      <c r="K3694" t="s">
        <v>95</v>
      </c>
      <c r="L3694" s="3" t="str">
        <f>+INDEX([1]!TABLA_MAESTRO_DE_ARTICULO[SubGroupName],MATCH(Tabla_lineas[[#This Row],[CODIGO SAP]],[1]!TABLA_MAESTRO_DE_ARTICULO[ItemCode],0))</f>
        <v>OVULO VAGINAL</v>
      </c>
      <c r="M3694" t="s">
        <v>96</v>
      </c>
      <c r="N3694">
        <v>30</v>
      </c>
      <c r="O3694" t="s">
        <v>97</v>
      </c>
      <c r="S3694" s="2">
        <v>1500</v>
      </c>
      <c r="T3694">
        <v>7065</v>
      </c>
      <c r="U3694">
        <v>5.27</v>
      </c>
      <c r="V3694">
        <v>4.71</v>
      </c>
      <c r="W3694">
        <v>0.8</v>
      </c>
      <c r="Z3694" s="4" t="s">
        <v>53</v>
      </c>
      <c r="AA3694" t="s">
        <v>126</v>
      </c>
      <c r="AB3694">
        <v>46132</v>
      </c>
      <c r="AG3694">
        <v>0</v>
      </c>
      <c r="AH3694">
        <v>1500</v>
      </c>
      <c r="AM3694" t="str">
        <f>SUBSTITUTE(Tabla_lineas[[#This Row],[Codigo Liname]]," ","")</f>
        <v>G0104</v>
      </c>
    </row>
    <row r="3695" spans="1:39" customFormat="1" x14ac:dyDescent="0.25">
      <c r="A3695" s="2">
        <v>286</v>
      </c>
      <c r="B3695" t="s">
        <v>913</v>
      </c>
      <c r="C3695">
        <f t="shared" si="57"/>
        <v>1633117</v>
      </c>
      <c r="D3695">
        <v>867.50000000000011</v>
      </c>
      <c r="E3695" t="s">
        <v>343</v>
      </c>
      <c r="F3695">
        <v>26.57</v>
      </c>
      <c r="G3695">
        <v>17.350000000000001</v>
      </c>
      <c r="H3695" t="s">
        <v>344</v>
      </c>
      <c r="I3695" s="2">
        <v>17.350000000000001</v>
      </c>
      <c r="J3695" t="s">
        <v>345</v>
      </c>
      <c r="K3695" t="s">
        <v>346</v>
      </c>
      <c r="L3695" s="3" t="str">
        <f>+INDEX([1]!TABLA_MAESTRO_DE_ARTICULO[SubGroupName],MATCH(Tabla_lineas[[#This Row],[CODIGO SAP]],[1]!TABLA_MAESTRO_DE_ARTICULO[ItemCode],0))</f>
        <v>CREMA DERMICA</v>
      </c>
      <c r="M3695" t="s">
        <v>347</v>
      </c>
      <c r="N3695">
        <v>31</v>
      </c>
      <c r="O3695" t="s">
        <v>297</v>
      </c>
      <c r="S3695" s="2">
        <v>50</v>
      </c>
      <c r="T3695">
        <v>867</v>
      </c>
      <c r="U3695">
        <v>17.350000000000001</v>
      </c>
      <c r="V3695">
        <v>17.34</v>
      </c>
      <c r="W3695">
        <v>5</v>
      </c>
      <c r="Z3695" s="4" t="s">
        <v>46</v>
      </c>
      <c r="AA3695" t="s">
        <v>153</v>
      </c>
      <c r="AB3695">
        <v>46096</v>
      </c>
      <c r="AG3695">
        <v>0</v>
      </c>
      <c r="AH3695">
        <v>50</v>
      </c>
      <c r="AM3695" t="str">
        <f>SUBSTITUTE(Tabla_lineas[[#This Row],[Codigo Liname]]," ","")</f>
        <v>D0104</v>
      </c>
    </row>
    <row r="3696" spans="1:39" customFormat="1" x14ac:dyDescent="0.25">
      <c r="A3696" s="2">
        <v>286</v>
      </c>
      <c r="B3696" t="s">
        <v>913</v>
      </c>
      <c r="C3696">
        <f t="shared" si="57"/>
        <v>1633117</v>
      </c>
      <c r="D3696">
        <v>6350</v>
      </c>
      <c r="E3696" t="s">
        <v>384</v>
      </c>
      <c r="F3696">
        <v>9.6</v>
      </c>
      <c r="G3696">
        <v>6.35</v>
      </c>
      <c r="H3696" t="s">
        <v>385</v>
      </c>
      <c r="I3696" s="2">
        <v>6.35</v>
      </c>
      <c r="J3696" t="s">
        <v>386</v>
      </c>
      <c r="K3696" t="s">
        <v>387</v>
      </c>
      <c r="L3696" s="3" t="str">
        <f>+INDEX([1]!TABLA_MAESTRO_DE_ARTICULO[SubGroupName],MATCH(Tabla_lineas[[#This Row],[CODIGO SAP]],[1]!TABLA_MAESTRO_DE_ARTICULO[ItemCode],0))</f>
        <v>COMPRIMIDO</v>
      </c>
      <c r="M3696" t="s">
        <v>388</v>
      </c>
      <c r="N3696">
        <v>32</v>
      </c>
      <c r="O3696" t="s">
        <v>389</v>
      </c>
      <c r="S3696" s="2">
        <v>1000</v>
      </c>
      <c r="T3696">
        <v>6340</v>
      </c>
      <c r="U3696">
        <v>6.35</v>
      </c>
      <c r="V3696">
        <v>6.34</v>
      </c>
      <c r="W3696">
        <v>1.2</v>
      </c>
      <c r="Z3696" s="4" t="s">
        <v>46</v>
      </c>
      <c r="AA3696" t="s">
        <v>126</v>
      </c>
      <c r="AB3696">
        <v>46132</v>
      </c>
      <c r="AG3696">
        <v>0</v>
      </c>
      <c r="AH3696">
        <v>1000</v>
      </c>
      <c r="AM3696" t="str">
        <f>SUBSTITUTE(Tabla_lineas[[#This Row],[Codigo Liname]]," ","")</f>
        <v>P0111</v>
      </c>
    </row>
    <row r="3697" spans="1:39" customFormat="1" x14ac:dyDescent="0.25">
      <c r="A3697" s="2">
        <v>287</v>
      </c>
      <c r="B3697" t="s">
        <v>914</v>
      </c>
      <c r="C3697">
        <f t="shared" si="57"/>
        <v>1633123</v>
      </c>
      <c r="D3697">
        <v>778</v>
      </c>
      <c r="E3697" t="s">
        <v>115</v>
      </c>
      <c r="F3697">
        <v>2.5099999999999998</v>
      </c>
      <c r="G3697">
        <v>2.5099999999999998</v>
      </c>
      <c r="H3697" t="s">
        <v>116</v>
      </c>
      <c r="I3697" s="2">
        <v>3.89</v>
      </c>
      <c r="J3697" t="s">
        <v>117</v>
      </c>
      <c r="K3697" t="s">
        <v>118</v>
      </c>
      <c r="L3697" s="3" t="str">
        <f>+INDEX([1]!TABLA_MAESTRO_DE_ARTICULO[SubGroupName],MATCH(Tabla_lineas[[#This Row],[CODIGO SAP]],[1]!TABLA_MAESTRO_DE_ARTICULO[ItemCode],0))</f>
        <v>COMPRIMIDO</v>
      </c>
      <c r="M3697" t="s">
        <v>119</v>
      </c>
      <c r="N3697">
        <v>1</v>
      </c>
      <c r="O3697" t="s">
        <v>45</v>
      </c>
      <c r="S3697" s="2">
        <v>200</v>
      </c>
      <c r="T3697">
        <v>500</v>
      </c>
      <c r="U3697">
        <v>3.89</v>
      </c>
      <c r="V3697">
        <v>2.5</v>
      </c>
      <c r="W3697">
        <v>0.7</v>
      </c>
      <c r="Z3697" s="4" t="s">
        <v>53</v>
      </c>
      <c r="AA3697" t="s">
        <v>120</v>
      </c>
      <c r="AB3697">
        <v>46132</v>
      </c>
      <c r="AG3697">
        <v>0</v>
      </c>
      <c r="AH3697">
        <v>200</v>
      </c>
      <c r="AM3697" t="str">
        <f>SUBSTITUTE(Tabla_lineas[[#This Row],[Codigo Liname]]," ","")</f>
        <v>J0504</v>
      </c>
    </row>
    <row r="3698" spans="1:39" customFormat="1" x14ac:dyDescent="0.25">
      <c r="A3698" s="2">
        <v>287</v>
      </c>
      <c r="B3698" t="s">
        <v>914</v>
      </c>
      <c r="C3698">
        <f t="shared" si="57"/>
        <v>1633123</v>
      </c>
      <c r="D3698">
        <v>299.5</v>
      </c>
      <c r="E3698" t="s">
        <v>155</v>
      </c>
      <c r="F3698">
        <v>28.3</v>
      </c>
      <c r="G3698">
        <v>28.3</v>
      </c>
      <c r="H3698" t="s">
        <v>156</v>
      </c>
      <c r="I3698" s="2">
        <v>29.95</v>
      </c>
      <c r="J3698" t="s">
        <v>157</v>
      </c>
      <c r="K3698" t="s">
        <v>158</v>
      </c>
      <c r="L3698" s="3" t="str">
        <f>+INDEX([1]!TABLA_MAESTRO_DE_ARTICULO[SubGroupName],MATCH(Tabla_lineas[[#This Row],[CODIGO SAP]],[1]!TABLA_MAESTRO_DE_ARTICULO[ItemCode],0))</f>
        <v>CREMA DERMICA</v>
      </c>
      <c r="M3698" t="s">
        <v>159</v>
      </c>
      <c r="N3698">
        <v>3</v>
      </c>
      <c r="O3698" t="s">
        <v>160</v>
      </c>
      <c r="S3698" s="2">
        <v>10</v>
      </c>
      <c r="T3698">
        <v>282.89999999999998</v>
      </c>
      <c r="U3698">
        <v>29.95</v>
      </c>
      <c r="V3698">
        <v>28.29</v>
      </c>
      <c r="W3698">
        <v>5</v>
      </c>
      <c r="Z3698" s="4" t="s">
        <v>46</v>
      </c>
      <c r="AA3698" t="s">
        <v>153</v>
      </c>
      <c r="AB3698">
        <v>46132</v>
      </c>
      <c r="AG3698">
        <v>0</v>
      </c>
      <c r="AH3698">
        <v>10</v>
      </c>
      <c r="AM3698" t="str">
        <f>SUBSTITUTE(Tabla_lineas[[#This Row],[Codigo Liname]]," ","")</f>
        <v>D0603</v>
      </c>
    </row>
    <row r="3699" spans="1:39" customFormat="1" x14ac:dyDescent="0.25">
      <c r="A3699" s="2">
        <v>287</v>
      </c>
      <c r="B3699" t="s">
        <v>914</v>
      </c>
      <c r="C3699">
        <f t="shared" si="57"/>
        <v>1633123</v>
      </c>
      <c r="D3699">
        <v>4848</v>
      </c>
      <c r="E3699" t="s">
        <v>121</v>
      </c>
      <c r="F3699">
        <v>2.0099999999999998</v>
      </c>
      <c r="G3699">
        <v>2.0099999999999998</v>
      </c>
      <c r="H3699" t="s">
        <v>122</v>
      </c>
      <c r="I3699" s="2">
        <v>2.02</v>
      </c>
      <c r="J3699" t="s">
        <v>123</v>
      </c>
      <c r="K3699" t="s">
        <v>124</v>
      </c>
      <c r="L3699" s="3" t="str">
        <f>+INDEX([1]!TABLA_MAESTRO_DE_ARTICULO[SubGroupName],MATCH(Tabla_lineas[[#This Row],[CODIGO SAP]],[1]!TABLA_MAESTRO_DE_ARTICULO[ItemCode],0))</f>
        <v>COMPRIMIDO</v>
      </c>
      <c r="M3699" t="s">
        <v>125</v>
      </c>
      <c r="N3699">
        <v>5</v>
      </c>
      <c r="O3699" t="s">
        <v>45</v>
      </c>
      <c r="S3699" s="2">
        <v>2400</v>
      </c>
      <c r="T3699">
        <v>4800</v>
      </c>
      <c r="U3699">
        <v>2.02</v>
      </c>
      <c r="V3699">
        <v>2</v>
      </c>
      <c r="W3699">
        <v>0.15</v>
      </c>
      <c r="Z3699" s="4" t="s">
        <v>53</v>
      </c>
      <c r="AA3699" t="s">
        <v>126</v>
      </c>
      <c r="AB3699">
        <v>46132</v>
      </c>
      <c r="AG3699">
        <v>0</v>
      </c>
      <c r="AH3699">
        <v>2400</v>
      </c>
      <c r="AM3699" t="str">
        <f>SUBSTITUTE(Tabla_lineas[[#This Row],[Codigo Liname]]," ","")</f>
        <v>C1001</v>
      </c>
    </row>
    <row r="3700" spans="1:39" customFormat="1" x14ac:dyDescent="0.25">
      <c r="A3700" s="2">
        <v>287</v>
      </c>
      <c r="B3700" t="s">
        <v>914</v>
      </c>
      <c r="C3700">
        <f t="shared" si="57"/>
        <v>1633123</v>
      </c>
      <c r="D3700">
        <v>8646</v>
      </c>
      <c r="E3700" t="s">
        <v>133</v>
      </c>
      <c r="F3700">
        <v>0.95</v>
      </c>
      <c r="G3700">
        <v>0.95</v>
      </c>
      <c r="H3700" t="s">
        <v>134</v>
      </c>
      <c r="I3700" s="2">
        <v>1.31</v>
      </c>
      <c r="J3700" t="s">
        <v>135</v>
      </c>
      <c r="K3700" t="s">
        <v>136</v>
      </c>
      <c r="L3700" s="3" t="str">
        <f>+INDEX([1]!TABLA_MAESTRO_DE_ARTICULO[SubGroupName],MATCH(Tabla_lineas[[#This Row],[CODIGO SAP]],[1]!TABLA_MAESTRO_DE_ARTICULO[ItemCode],0))</f>
        <v>COMPRIMIDO</v>
      </c>
      <c r="M3700" t="s">
        <v>137</v>
      </c>
      <c r="N3700">
        <v>6</v>
      </c>
      <c r="O3700" t="s">
        <v>45</v>
      </c>
      <c r="P3700">
        <v>32100</v>
      </c>
      <c r="Q3700">
        <v>219600</v>
      </c>
      <c r="R3700">
        <v>251700</v>
      </c>
      <c r="S3700" s="2">
        <v>6600</v>
      </c>
      <c r="T3700">
        <v>6204</v>
      </c>
      <c r="U3700">
        <v>1.31</v>
      </c>
      <c r="V3700">
        <v>0.94</v>
      </c>
      <c r="W3700">
        <v>0.32</v>
      </c>
      <c r="Z3700" s="4" t="s">
        <v>53</v>
      </c>
      <c r="AA3700" t="s">
        <v>120</v>
      </c>
      <c r="AB3700">
        <v>46132</v>
      </c>
      <c r="AG3700">
        <v>0</v>
      </c>
      <c r="AH3700">
        <v>6600</v>
      </c>
      <c r="AM3700" t="str">
        <f>SUBSTITUTE(Tabla_lineas[[#This Row],[Codigo Liname]]," ","")</f>
        <v>N0304</v>
      </c>
    </row>
    <row r="3701" spans="1:39" customFormat="1" x14ac:dyDescent="0.25">
      <c r="A3701" s="2">
        <v>287</v>
      </c>
      <c r="B3701" t="s">
        <v>914</v>
      </c>
      <c r="C3701">
        <f t="shared" si="57"/>
        <v>1633123</v>
      </c>
      <c r="D3701">
        <v>22000</v>
      </c>
      <c r="E3701" t="s">
        <v>420</v>
      </c>
      <c r="F3701">
        <v>4.96</v>
      </c>
      <c r="G3701">
        <v>4.96</v>
      </c>
      <c r="H3701" t="s">
        <v>421</v>
      </c>
      <c r="I3701" s="2">
        <v>11</v>
      </c>
      <c r="J3701" t="s">
        <v>422</v>
      </c>
      <c r="K3701" t="s">
        <v>423</v>
      </c>
      <c r="L3701" s="3" t="str">
        <f>+INDEX([1]!TABLA_MAESTRO_DE_ARTICULO[SubGroupName],MATCH(Tabla_lineas[[#This Row],[CODIGO SAP]],[1]!TABLA_MAESTRO_DE_ARTICULO[ItemCode],0))</f>
        <v>CAPSULA DURA</v>
      </c>
      <c r="M3701" t="s">
        <v>424</v>
      </c>
      <c r="N3701">
        <v>7</v>
      </c>
      <c r="O3701" t="s">
        <v>45</v>
      </c>
      <c r="S3701" s="2">
        <v>2000</v>
      </c>
      <c r="T3701">
        <v>9900</v>
      </c>
      <c r="U3701">
        <v>11</v>
      </c>
      <c r="V3701">
        <v>4.95</v>
      </c>
      <c r="W3701">
        <v>1.3</v>
      </c>
      <c r="Z3701" s="4" t="s">
        <v>46</v>
      </c>
      <c r="AA3701" t="s">
        <v>120</v>
      </c>
      <c r="AB3701">
        <v>46132</v>
      </c>
      <c r="AG3701">
        <v>0</v>
      </c>
      <c r="AH3701">
        <v>2000</v>
      </c>
      <c r="AM3701" t="str">
        <f>SUBSTITUTE(Tabla_lineas[[#This Row],[Codigo Liname]]," ","")</f>
        <v>J0158</v>
      </c>
    </row>
    <row r="3702" spans="1:39" customFormat="1" x14ac:dyDescent="0.25">
      <c r="A3702" s="2">
        <v>287</v>
      </c>
      <c r="B3702" t="s">
        <v>914</v>
      </c>
      <c r="C3702">
        <f t="shared" si="57"/>
        <v>1633123</v>
      </c>
      <c r="D3702">
        <v>534</v>
      </c>
      <c r="E3702" t="s">
        <v>444</v>
      </c>
      <c r="F3702">
        <v>4.67</v>
      </c>
      <c r="G3702">
        <v>3.5</v>
      </c>
      <c r="H3702" t="s">
        <v>445</v>
      </c>
      <c r="I3702" s="2">
        <v>3.56</v>
      </c>
      <c r="J3702" t="s">
        <v>446</v>
      </c>
      <c r="K3702" t="s">
        <v>447</v>
      </c>
      <c r="L3702" s="3" t="str">
        <f>+INDEX([1]!TABLA_MAESTRO_DE_ARTICULO[SubGroupName],MATCH(Tabla_lineas[[#This Row],[CODIGO SAP]],[1]!TABLA_MAESTRO_DE_ARTICULO[ItemCode],0))</f>
        <v>SOLUCION INYECTABLE</v>
      </c>
      <c r="M3702" t="s">
        <v>448</v>
      </c>
      <c r="N3702">
        <v>9</v>
      </c>
      <c r="O3702" t="s">
        <v>249</v>
      </c>
      <c r="S3702" s="2">
        <v>150</v>
      </c>
      <c r="T3702">
        <v>523.5</v>
      </c>
      <c r="U3702">
        <v>3.56</v>
      </c>
      <c r="V3702">
        <v>3.49</v>
      </c>
      <c r="W3702">
        <v>1.5</v>
      </c>
      <c r="Z3702" s="4" t="s">
        <v>53</v>
      </c>
      <c r="AA3702" t="s">
        <v>120</v>
      </c>
      <c r="AB3702">
        <v>46096</v>
      </c>
      <c r="AG3702">
        <v>0</v>
      </c>
      <c r="AH3702">
        <v>150</v>
      </c>
      <c r="AM3702" t="str">
        <f>SUBSTITUTE(Tabla_lineas[[#This Row],[Codigo Liname]]," ","")</f>
        <v>B0506</v>
      </c>
    </row>
    <row r="3703" spans="1:39" customFormat="1" x14ac:dyDescent="0.25">
      <c r="A3703" s="2">
        <v>287</v>
      </c>
      <c r="B3703" t="s">
        <v>914</v>
      </c>
      <c r="C3703">
        <f t="shared" si="57"/>
        <v>1633123</v>
      </c>
      <c r="D3703">
        <v>341.99999999999994</v>
      </c>
      <c r="E3703" t="s">
        <v>449</v>
      </c>
      <c r="F3703">
        <v>4.2</v>
      </c>
      <c r="G3703">
        <v>2.2799999999999998</v>
      </c>
      <c r="H3703" t="s">
        <v>450</v>
      </c>
      <c r="I3703" s="2">
        <v>2.2799999999999998</v>
      </c>
      <c r="J3703" t="s">
        <v>451</v>
      </c>
      <c r="K3703" t="s">
        <v>452</v>
      </c>
      <c r="L3703" s="3" t="str">
        <f>+INDEX([1]!TABLA_MAESTRO_DE_ARTICULO[SubGroupName],MATCH(Tabla_lineas[[#This Row],[CODIGO SAP]],[1]!TABLA_MAESTRO_DE_ARTICULO[ItemCode],0))</f>
        <v>OVULO VAGINAL</v>
      </c>
      <c r="M3703" t="s">
        <v>453</v>
      </c>
      <c r="N3703">
        <v>10</v>
      </c>
      <c r="O3703" t="s">
        <v>97</v>
      </c>
      <c r="S3703" s="2">
        <v>150</v>
      </c>
      <c r="T3703">
        <v>340.5</v>
      </c>
      <c r="U3703">
        <v>2.2799999999999998</v>
      </c>
      <c r="V3703">
        <v>2.27</v>
      </c>
      <c r="W3703">
        <v>0.7</v>
      </c>
      <c r="Z3703" s="4" t="s">
        <v>53</v>
      </c>
      <c r="AA3703" t="s">
        <v>126</v>
      </c>
      <c r="AB3703">
        <v>46132</v>
      </c>
      <c r="AG3703">
        <v>0</v>
      </c>
      <c r="AH3703">
        <v>150</v>
      </c>
      <c r="AM3703" t="str">
        <f>SUBSTITUTE(Tabla_lineas[[#This Row],[Codigo Liname]]," ","")</f>
        <v>G0102</v>
      </c>
    </row>
    <row r="3704" spans="1:39" customFormat="1" x14ac:dyDescent="0.25">
      <c r="A3704" s="2">
        <v>287</v>
      </c>
      <c r="B3704" t="s">
        <v>914</v>
      </c>
      <c r="C3704">
        <f t="shared" si="57"/>
        <v>1633123</v>
      </c>
      <c r="D3704">
        <v>2621</v>
      </c>
      <c r="E3704" t="s">
        <v>250</v>
      </c>
      <c r="F3704">
        <v>24.52</v>
      </c>
      <c r="G3704">
        <v>24.5</v>
      </c>
      <c r="H3704" t="s">
        <v>251</v>
      </c>
      <c r="I3704" s="2">
        <v>26.21</v>
      </c>
      <c r="J3704" t="s">
        <v>252</v>
      </c>
      <c r="K3704" t="s">
        <v>253</v>
      </c>
      <c r="L3704" s="3" t="str">
        <f>+INDEX([1]!TABLA_MAESTRO_DE_ARTICULO[SubGroupName],MATCH(Tabla_lineas[[#This Row],[CODIGO SAP]],[1]!TABLA_MAESTRO_DE_ARTICULO[ItemCode],0))</f>
        <v>GEL</v>
      </c>
      <c r="M3704" t="s">
        <v>254</v>
      </c>
      <c r="N3704">
        <v>13</v>
      </c>
      <c r="O3704" t="s">
        <v>255</v>
      </c>
      <c r="S3704" s="2">
        <v>100</v>
      </c>
      <c r="T3704">
        <v>2449</v>
      </c>
      <c r="U3704">
        <v>26.21</v>
      </c>
      <c r="V3704">
        <v>24.49</v>
      </c>
      <c r="W3704">
        <v>5</v>
      </c>
      <c r="Z3704" s="4" t="s">
        <v>53</v>
      </c>
      <c r="AA3704" t="s">
        <v>153</v>
      </c>
      <c r="AB3704">
        <v>46132</v>
      </c>
      <c r="AG3704">
        <v>0</v>
      </c>
      <c r="AH3704">
        <v>100</v>
      </c>
      <c r="AM3704" t="str">
        <f>SUBSTITUTE(Tabla_lineas[[#This Row],[Codigo Liname]]," ","")</f>
        <v>M0101</v>
      </c>
    </row>
    <row r="3705" spans="1:39" customFormat="1" x14ac:dyDescent="0.25">
      <c r="A3705" s="2">
        <v>287</v>
      </c>
      <c r="B3705" t="s">
        <v>914</v>
      </c>
      <c r="C3705">
        <f t="shared" si="57"/>
        <v>1633123</v>
      </c>
      <c r="D3705">
        <v>480</v>
      </c>
      <c r="E3705" t="s">
        <v>138</v>
      </c>
      <c r="F3705">
        <v>0.2</v>
      </c>
      <c r="G3705">
        <v>0.2</v>
      </c>
      <c r="H3705" t="s">
        <v>139</v>
      </c>
      <c r="I3705" s="2">
        <v>0.24</v>
      </c>
      <c r="J3705" t="s">
        <v>140</v>
      </c>
      <c r="K3705" t="s">
        <v>141</v>
      </c>
      <c r="L3705" s="3" t="str">
        <f>+INDEX([1]!TABLA_MAESTRO_DE_ARTICULO[SubGroupName],MATCH(Tabla_lineas[[#This Row],[CODIGO SAP]],[1]!TABLA_MAESTRO_DE_ARTICULO[ItemCode],0))</f>
        <v>COMPRIMIDO</v>
      </c>
      <c r="M3705" t="s">
        <v>142</v>
      </c>
      <c r="N3705">
        <v>11</v>
      </c>
      <c r="O3705" t="s">
        <v>45</v>
      </c>
      <c r="S3705" s="2">
        <v>2000</v>
      </c>
      <c r="T3705">
        <v>380</v>
      </c>
      <c r="U3705">
        <v>0.24</v>
      </c>
      <c r="V3705">
        <v>0.19</v>
      </c>
      <c r="W3705">
        <v>0.12</v>
      </c>
      <c r="Z3705" s="4" t="s">
        <v>53</v>
      </c>
      <c r="AA3705" t="s">
        <v>126</v>
      </c>
      <c r="AB3705">
        <v>46132</v>
      </c>
      <c r="AG3705">
        <v>0</v>
      </c>
      <c r="AH3705">
        <v>2000</v>
      </c>
      <c r="AM3705" t="str">
        <f>SUBSTITUTE(Tabla_lineas[[#This Row],[Codigo Liname]]," ","")</f>
        <v>M0102</v>
      </c>
    </row>
    <row r="3706" spans="1:39" customFormat="1" x14ac:dyDescent="0.25">
      <c r="A3706" s="2">
        <v>287</v>
      </c>
      <c r="B3706" t="s">
        <v>914</v>
      </c>
      <c r="C3706">
        <f t="shared" si="57"/>
        <v>1633123</v>
      </c>
      <c r="D3706">
        <v>1910</v>
      </c>
      <c r="E3706" t="s">
        <v>256</v>
      </c>
      <c r="F3706">
        <v>3.3</v>
      </c>
      <c r="G3706">
        <v>3.3</v>
      </c>
      <c r="H3706" t="s">
        <v>257</v>
      </c>
      <c r="I3706" s="2">
        <v>3.82</v>
      </c>
      <c r="J3706" t="s">
        <v>258</v>
      </c>
      <c r="K3706" t="s">
        <v>259</v>
      </c>
      <c r="L3706" s="3" t="str">
        <f>+INDEX([1]!TABLA_MAESTRO_DE_ARTICULO[SubGroupName],MATCH(Tabla_lineas[[#This Row],[CODIGO SAP]],[1]!TABLA_MAESTRO_DE_ARTICULO[ItemCode],0))</f>
        <v>SOLUCION INYECTABLE</v>
      </c>
      <c r="M3706" t="s">
        <v>260</v>
      </c>
      <c r="N3706">
        <v>12</v>
      </c>
      <c r="O3706" t="s">
        <v>249</v>
      </c>
      <c r="S3706" s="2">
        <v>500</v>
      </c>
      <c r="T3706">
        <v>1645</v>
      </c>
      <c r="U3706">
        <v>3.82</v>
      </c>
      <c r="V3706">
        <v>3.29</v>
      </c>
      <c r="W3706">
        <v>0.7</v>
      </c>
      <c r="Z3706" s="4" t="s">
        <v>53</v>
      </c>
      <c r="AA3706" t="s">
        <v>153</v>
      </c>
      <c r="AB3706">
        <v>46132</v>
      </c>
      <c r="AG3706">
        <v>0</v>
      </c>
      <c r="AH3706">
        <v>500</v>
      </c>
      <c r="AM3706" t="str">
        <f>SUBSTITUTE(Tabla_lineas[[#This Row],[Codigo Liname]]," ","")</f>
        <v>M0103</v>
      </c>
    </row>
    <row r="3707" spans="1:39" customFormat="1" x14ac:dyDescent="0.25">
      <c r="A3707" s="2">
        <v>287</v>
      </c>
      <c r="B3707" t="s">
        <v>914</v>
      </c>
      <c r="C3707">
        <f t="shared" si="57"/>
        <v>1633123</v>
      </c>
      <c r="D3707">
        <v>6959.9999999999991</v>
      </c>
      <c r="E3707" t="s">
        <v>143</v>
      </c>
      <c r="F3707">
        <v>2.17</v>
      </c>
      <c r="G3707">
        <v>2.17</v>
      </c>
      <c r="H3707" t="s">
        <v>144</v>
      </c>
      <c r="I3707" s="2">
        <v>2.3199999999999998</v>
      </c>
      <c r="J3707" t="s">
        <v>145</v>
      </c>
      <c r="K3707" t="s">
        <v>146</v>
      </c>
      <c r="L3707" s="3" t="str">
        <f>+INDEX([1]!TABLA_MAESTRO_DE_ARTICULO[SubGroupName],MATCH(Tabla_lineas[[#This Row],[CODIGO SAP]],[1]!TABLA_MAESTRO_DE_ARTICULO[ItemCode],0))</f>
        <v>CAPSULA DURA</v>
      </c>
      <c r="M3707" t="s">
        <v>147</v>
      </c>
      <c r="N3707">
        <v>14</v>
      </c>
      <c r="O3707" t="s">
        <v>45</v>
      </c>
      <c r="S3707" s="2">
        <v>3000</v>
      </c>
      <c r="T3707">
        <v>6480</v>
      </c>
      <c r="U3707">
        <v>2.3199999999999998</v>
      </c>
      <c r="V3707">
        <v>2.16</v>
      </c>
      <c r="W3707">
        <v>0.8</v>
      </c>
      <c r="Z3707" s="4" t="s">
        <v>46</v>
      </c>
      <c r="AA3707" t="s">
        <v>120</v>
      </c>
      <c r="AB3707">
        <v>46132</v>
      </c>
      <c r="AG3707">
        <v>0</v>
      </c>
      <c r="AH3707">
        <v>3000</v>
      </c>
      <c r="AM3707" t="str">
        <f>SUBSTITUTE(Tabla_lineas[[#This Row],[Codigo Liname]]," ","")</f>
        <v>J0141</v>
      </c>
    </row>
    <row r="3708" spans="1:39" customFormat="1" x14ac:dyDescent="0.25">
      <c r="A3708" s="2">
        <v>287</v>
      </c>
      <c r="B3708" t="s">
        <v>914</v>
      </c>
      <c r="C3708">
        <f t="shared" si="57"/>
        <v>1633123</v>
      </c>
      <c r="D3708">
        <v>25070</v>
      </c>
      <c r="E3708" t="s">
        <v>308</v>
      </c>
      <c r="F3708">
        <v>5.07</v>
      </c>
      <c r="G3708">
        <v>5.07</v>
      </c>
      <c r="H3708" t="s">
        <v>309</v>
      </c>
      <c r="I3708" s="2">
        <v>10.9</v>
      </c>
      <c r="J3708" t="s">
        <v>310</v>
      </c>
      <c r="K3708" t="s">
        <v>311</v>
      </c>
      <c r="L3708" s="3" t="str">
        <f>+INDEX([1]!TABLA_MAESTRO_DE_ARTICULO[SubGroupName],MATCH(Tabla_lineas[[#This Row],[CODIGO SAP]],[1]!TABLA_MAESTRO_DE_ARTICULO[ItemCode],0))</f>
        <v>SOLUCION INYECTABLE</v>
      </c>
      <c r="M3708" t="s">
        <v>312</v>
      </c>
      <c r="N3708">
        <v>17</v>
      </c>
      <c r="O3708" t="s">
        <v>249</v>
      </c>
      <c r="S3708" s="2">
        <v>2300</v>
      </c>
      <c r="T3708">
        <v>11661</v>
      </c>
      <c r="U3708">
        <v>10.9</v>
      </c>
      <c r="V3708">
        <v>5.07</v>
      </c>
      <c r="W3708">
        <v>1</v>
      </c>
      <c r="Z3708" s="4" t="s">
        <v>53</v>
      </c>
      <c r="AA3708" t="s">
        <v>126</v>
      </c>
      <c r="AB3708">
        <v>46132</v>
      </c>
      <c r="AG3708">
        <v>0</v>
      </c>
      <c r="AH3708">
        <v>2300</v>
      </c>
      <c r="AM3708" t="str">
        <f>SUBSTITUTE(Tabla_lineas[[#This Row],[Codigo Liname]]," ","")</f>
        <v>M0109</v>
      </c>
    </row>
    <row r="3709" spans="1:39" customFormat="1" x14ac:dyDescent="0.25">
      <c r="A3709" s="2">
        <v>287</v>
      </c>
      <c r="B3709" t="s">
        <v>914</v>
      </c>
      <c r="C3709">
        <f t="shared" si="57"/>
        <v>1633123</v>
      </c>
      <c r="D3709">
        <v>331.5</v>
      </c>
      <c r="E3709" t="s">
        <v>574</v>
      </c>
      <c r="F3709">
        <v>5.79</v>
      </c>
      <c r="G3709">
        <v>5.79</v>
      </c>
      <c r="H3709" t="s">
        <v>575</v>
      </c>
      <c r="I3709" s="2">
        <v>6.63</v>
      </c>
      <c r="J3709" t="s">
        <v>576</v>
      </c>
      <c r="K3709" t="s">
        <v>577</v>
      </c>
      <c r="L3709" s="3" t="str">
        <f>+INDEX([1]!TABLA_MAESTRO_DE_ARTICULO[SubGroupName],MATCH(Tabla_lineas[[#This Row],[CODIGO SAP]],[1]!TABLA_MAESTRO_DE_ARTICULO[ItemCode],0))</f>
        <v>COMPRIMIDO</v>
      </c>
      <c r="M3709" t="s">
        <v>578</v>
      </c>
      <c r="N3709">
        <v>18</v>
      </c>
      <c r="O3709" t="s">
        <v>45</v>
      </c>
      <c r="S3709" s="2">
        <v>50</v>
      </c>
      <c r="T3709">
        <v>289</v>
      </c>
      <c r="U3709">
        <v>6.63</v>
      </c>
      <c r="V3709">
        <v>5.78</v>
      </c>
      <c r="W3709">
        <v>0.7</v>
      </c>
      <c r="Z3709" s="4" t="s">
        <v>46</v>
      </c>
      <c r="AA3709" t="s">
        <v>126</v>
      </c>
      <c r="AB3709">
        <v>46132</v>
      </c>
      <c r="AG3709">
        <v>0</v>
      </c>
      <c r="AH3709">
        <v>50</v>
      </c>
      <c r="AM3709" t="str">
        <f>SUBSTITUTE(Tabla_lineas[[#This Row],[Codigo Liname]]," ","")</f>
        <v>J0166</v>
      </c>
    </row>
    <row r="3710" spans="1:39" customFormat="1" x14ac:dyDescent="0.25">
      <c r="A3710" s="2">
        <v>287</v>
      </c>
      <c r="B3710" t="s">
        <v>914</v>
      </c>
      <c r="C3710">
        <f t="shared" si="57"/>
        <v>1633123</v>
      </c>
      <c r="D3710">
        <v>7340</v>
      </c>
      <c r="E3710" t="s">
        <v>82</v>
      </c>
      <c r="F3710">
        <v>1.61</v>
      </c>
      <c r="G3710">
        <v>1.61</v>
      </c>
      <c r="H3710" t="s">
        <v>83</v>
      </c>
      <c r="I3710" s="2">
        <v>3.67</v>
      </c>
      <c r="J3710" t="s">
        <v>84</v>
      </c>
      <c r="K3710" t="s">
        <v>85</v>
      </c>
      <c r="L3710" s="3" t="str">
        <f>+INDEX([1]!TABLA_MAESTRO_DE_ARTICULO[SubGroupName],MATCH(Tabla_lineas[[#This Row],[CODIGO SAP]],[1]!TABLA_MAESTRO_DE_ARTICULO[ItemCode],0))</f>
        <v>COMPRIMIDO</v>
      </c>
      <c r="M3710" t="s">
        <v>86</v>
      </c>
      <c r="N3710">
        <v>19</v>
      </c>
      <c r="O3710" t="s">
        <v>45</v>
      </c>
      <c r="S3710" s="2">
        <v>2000</v>
      </c>
      <c r="T3710">
        <v>3200</v>
      </c>
      <c r="U3710">
        <v>3.67</v>
      </c>
      <c r="V3710">
        <v>1.6</v>
      </c>
      <c r="W3710">
        <v>0.15</v>
      </c>
      <c r="Z3710" s="4" t="s">
        <v>46</v>
      </c>
      <c r="AA3710" t="s">
        <v>126</v>
      </c>
      <c r="AB3710">
        <v>46132</v>
      </c>
      <c r="AG3710">
        <v>0</v>
      </c>
      <c r="AH3710">
        <v>2000</v>
      </c>
      <c r="AM3710" t="str">
        <f>SUBSTITUTE(Tabla_lineas[[#This Row],[Codigo Liname]]," ","")</f>
        <v>C0902</v>
      </c>
    </row>
    <row r="3711" spans="1:39" customFormat="1" x14ac:dyDescent="0.25">
      <c r="A3711" s="2">
        <v>287</v>
      </c>
      <c r="B3711" t="s">
        <v>914</v>
      </c>
      <c r="C3711">
        <f t="shared" si="57"/>
        <v>1633123</v>
      </c>
      <c r="D3711">
        <v>400</v>
      </c>
      <c r="E3711" t="s">
        <v>148</v>
      </c>
      <c r="F3711">
        <v>5.12</v>
      </c>
      <c r="G3711">
        <v>4</v>
      </c>
      <c r="H3711" t="s">
        <v>149</v>
      </c>
      <c r="I3711" s="2">
        <v>4</v>
      </c>
      <c r="J3711" t="s">
        <v>150</v>
      </c>
      <c r="K3711" t="s">
        <v>151</v>
      </c>
      <c r="L3711" s="3" t="str">
        <f>+INDEX([1]!TABLA_MAESTRO_DE_ARTICULO[SubGroupName],MATCH(Tabla_lineas[[#This Row],[CODIGO SAP]],[1]!TABLA_MAESTRO_DE_ARTICULO[ItemCode],0))</f>
        <v>COMPRIMIDO</v>
      </c>
      <c r="M3711" t="s">
        <v>152</v>
      </c>
      <c r="N3711">
        <v>20</v>
      </c>
      <c r="O3711" t="s">
        <v>45</v>
      </c>
      <c r="P3711">
        <v>37700</v>
      </c>
      <c r="Q3711">
        <v>150100</v>
      </c>
      <c r="R3711">
        <v>187800</v>
      </c>
      <c r="S3711" s="2">
        <v>100</v>
      </c>
      <c r="T3711">
        <v>399</v>
      </c>
      <c r="U3711">
        <v>4</v>
      </c>
      <c r="V3711">
        <v>3.99</v>
      </c>
      <c r="W3711">
        <v>0.12</v>
      </c>
      <c r="Z3711" s="4" t="s">
        <v>53</v>
      </c>
      <c r="AA3711" t="s">
        <v>153</v>
      </c>
      <c r="AB3711">
        <v>46132</v>
      </c>
      <c r="AG3711">
        <v>0</v>
      </c>
      <c r="AH3711">
        <v>100</v>
      </c>
      <c r="AM3711" t="str">
        <f>SUBSTITUTE(Tabla_lineas[[#This Row],[Codigo Liname]]," ","")</f>
        <v>M0111</v>
      </c>
    </row>
    <row r="3712" spans="1:39" customFormat="1" x14ac:dyDescent="0.25">
      <c r="A3712" s="2">
        <v>287</v>
      </c>
      <c r="B3712" t="s">
        <v>914</v>
      </c>
      <c r="C3712">
        <f t="shared" si="57"/>
        <v>1633123</v>
      </c>
      <c r="D3712">
        <v>21775</v>
      </c>
      <c r="E3712" t="s">
        <v>318</v>
      </c>
      <c r="F3712">
        <v>1.26</v>
      </c>
      <c r="G3712">
        <v>1.26</v>
      </c>
      <c r="H3712" t="s">
        <v>319</v>
      </c>
      <c r="I3712" s="2">
        <v>3.35</v>
      </c>
      <c r="J3712" t="s">
        <v>320</v>
      </c>
      <c r="K3712" t="s">
        <v>321</v>
      </c>
      <c r="L3712" s="3" t="str">
        <f>+INDEX([1]!TABLA_MAESTRO_DE_ARTICULO[SubGroupName],MATCH(Tabla_lineas[[#This Row],[CODIGO SAP]],[1]!TABLA_MAESTRO_DE_ARTICULO[ItemCode],0))</f>
        <v>COMPRIMIDO</v>
      </c>
      <c r="M3712" t="s">
        <v>322</v>
      </c>
      <c r="N3712">
        <v>21</v>
      </c>
      <c r="O3712" t="s">
        <v>45</v>
      </c>
      <c r="S3712" s="2">
        <v>6500</v>
      </c>
      <c r="T3712">
        <v>8125</v>
      </c>
      <c r="U3712">
        <v>3.35</v>
      </c>
      <c r="V3712">
        <v>1.25</v>
      </c>
      <c r="W3712">
        <v>0.2</v>
      </c>
      <c r="Z3712" s="4" t="s">
        <v>46</v>
      </c>
      <c r="AA3712" t="s">
        <v>120</v>
      </c>
      <c r="AB3712">
        <v>46132</v>
      </c>
      <c r="AG3712">
        <v>0</v>
      </c>
      <c r="AH3712">
        <v>6500</v>
      </c>
      <c r="AM3712" t="str">
        <f>SUBSTITUTE(Tabla_lineas[[#This Row],[Codigo Liname]]," ","")</f>
        <v>A1004</v>
      </c>
    </row>
    <row r="3713" spans="1:39" customFormat="1" x14ac:dyDescent="0.25">
      <c r="A3713" s="2">
        <v>287</v>
      </c>
      <c r="B3713" t="s">
        <v>914</v>
      </c>
      <c r="C3713">
        <f t="shared" si="57"/>
        <v>1633123</v>
      </c>
      <c r="D3713">
        <v>529.5</v>
      </c>
      <c r="E3713" t="s">
        <v>323</v>
      </c>
      <c r="F3713">
        <v>5.91</v>
      </c>
      <c r="G3713">
        <v>3.53</v>
      </c>
      <c r="H3713" t="s">
        <v>324</v>
      </c>
      <c r="I3713" s="2">
        <v>3.53</v>
      </c>
      <c r="J3713" t="s">
        <v>325</v>
      </c>
      <c r="K3713" t="s">
        <v>326</v>
      </c>
      <c r="L3713" s="3" t="str">
        <f>+INDEX([1]!TABLA_MAESTRO_DE_ARTICULO[SubGroupName],MATCH(Tabla_lineas[[#This Row],[CODIGO SAP]],[1]!TABLA_MAESTRO_DE_ARTICULO[ItemCode],0))</f>
        <v>SOLUCION INYECTABLE</v>
      </c>
      <c r="M3713" t="s">
        <v>327</v>
      </c>
      <c r="N3713">
        <v>22</v>
      </c>
      <c r="O3713" t="s">
        <v>249</v>
      </c>
      <c r="S3713" s="2">
        <v>150</v>
      </c>
      <c r="T3713">
        <v>528</v>
      </c>
      <c r="U3713">
        <v>3.53</v>
      </c>
      <c r="V3713">
        <v>3.52</v>
      </c>
      <c r="W3713">
        <v>0.7</v>
      </c>
      <c r="Z3713" s="4" t="s">
        <v>46</v>
      </c>
      <c r="AA3713" t="s">
        <v>153</v>
      </c>
      <c r="AB3713">
        <v>46132</v>
      </c>
      <c r="AG3713">
        <v>0</v>
      </c>
      <c r="AH3713">
        <v>150</v>
      </c>
      <c r="AM3713" t="str">
        <f>SUBSTITUTE(Tabla_lineas[[#This Row],[Codigo Liname]]," ","")</f>
        <v>A0308</v>
      </c>
    </row>
    <row r="3714" spans="1:39" customFormat="1" x14ac:dyDescent="0.25">
      <c r="A3714" s="2">
        <v>287</v>
      </c>
      <c r="B3714" t="s">
        <v>914</v>
      </c>
      <c r="C3714">
        <f t="shared" ref="C3714:C3777" si="58">IFERROR(VALUE(RIGHT(TRIM(LEFT(B3714,SEARCH("Eco",B3714)-1)),7)),"COTI")</f>
        <v>1633123</v>
      </c>
      <c r="D3714">
        <v>440</v>
      </c>
      <c r="E3714" t="s">
        <v>87</v>
      </c>
      <c r="F3714">
        <v>0.64</v>
      </c>
      <c r="G3714">
        <v>0.44</v>
      </c>
      <c r="H3714" t="s">
        <v>88</v>
      </c>
      <c r="I3714" s="2">
        <v>0.44</v>
      </c>
      <c r="J3714" t="s">
        <v>89</v>
      </c>
      <c r="K3714" t="s">
        <v>90</v>
      </c>
      <c r="L3714" s="3" t="str">
        <f>+INDEX([1]!TABLA_MAESTRO_DE_ARTICULO[SubGroupName],MATCH(Tabla_lineas[[#This Row],[CODIGO SAP]],[1]!TABLA_MAESTRO_DE_ARTICULO[ItemCode],0))</f>
        <v>COMPRIMIDO</v>
      </c>
      <c r="M3714" t="s">
        <v>91</v>
      </c>
      <c r="N3714">
        <v>23</v>
      </c>
      <c r="O3714" t="s">
        <v>45</v>
      </c>
      <c r="S3714" s="2">
        <v>1000</v>
      </c>
      <c r="T3714">
        <v>430</v>
      </c>
      <c r="U3714">
        <v>0.44</v>
      </c>
      <c r="V3714">
        <v>0.43</v>
      </c>
      <c r="W3714">
        <v>0.12</v>
      </c>
      <c r="Z3714" s="4" t="s">
        <v>46</v>
      </c>
      <c r="AA3714" t="s">
        <v>153</v>
      </c>
      <c r="AB3714">
        <v>46132</v>
      </c>
      <c r="AG3714">
        <v>0</v>
      </c>
      <c r="AH3714">
        <v>1000</v>
      </c>
      <c r="AM3714" t="str">
        <f>SUBSTITUTE(Tabla_lineas[[#This Row],[Codigo Liname]]," ","")</f>
        <v>A0307</v>
      </c>
    </row>
    <row r="3715" spans="1:39" customFormat="1" x14ac:dyDescent="0.25">
      <c r="A3715" s="2">
        <v>287</v>
      </c>
      <c r="B3715" t="s">
        <v>914</v>
      </c>
      <c r="C3715">
        <f t="shared" si="58"/>
        <v>1633123</v>
      </c>
      <c r="D3715">
        <v>525</v>
      </c>
      <c r="E3715" t="s">
        <v>328</v>
      </c>
      <c r="F3715">
        <v>0.92</v>
      </c>
      <c r="G3715">
        <v>0.75</v>
      </c>
      <c r="H3715" t="s">
        <v>329</v>
      </c>
      <c r="I3715" s="2">
        <v>0.75</v>
      </c>
      <c r="J3715" t="s">
        <v>330</v>
      </c>
      <c r="K3715" t="s">
        <v>331</v>
      </c>
      <c r="L3715" s="3" t="str">
        <f>+INDEX([1]!TABLA_MAESTRO_DE_ARTICULO[SubGroupName],MATCH(Tabla_lineas[[#This Row],[CODIGO SAP]],[1]!TABLA_MAESTRO_DE_ARTICULO[ItemCode],0))</f>
        <v>COMPRIMIDO</v>
      </c>
      <c r="M3715" t="s">
        <v>332</v>
      </c>
      <c r="N3715">
        <v>24</v>
      </c>
      <c r="O3715" t="s">
        <v>45</v>
      </c>
      <c r="P3715">
        <v>63200</v>
      </c>
      <c r="Q3715">
        <v>247600</v>
      </c>
      <c r="R3715">
        <v>310800</v>
      </c>
      <c r="S3715" s="2">
        <v>700</v>
      </c>
      <c r="T3715">
        <v>518</v>
      </c>
      <c r="U3715">
        <v>0.75</v>
      </c>
      <c r="V3715">
        <v>0.74</v>
      </c>
      <c r="W3715">
        <v>0.2</v>
      </c>
      <c r="Z3715" s="4" t="s">
        <v>46</v>
      </c>
      <c r="AA3715" t="s">
        <v>120</v>
      </c>
      <c r="AB3715">
        <v>46132</v>
      </c>
      <c r="AG3715">
        <v>0</v>
      </c>
      <c r="AH3715">
        <v>700</v>
      </c>
      <c r="AM3715" t="str">
        <f>SUBSTITUTE(Tabla_lineas[[#This Row],[Codigo Liname]]," ","")</f>
        <v>P0109</v>
      </c>
    </row>
    <row r="3716" spans="1:39" customFormat="1" x14ac:dyDescent="0.25">
      <c r="A3716" s="2">
        <v>287</v>
      </c>
      <c r="B3716" t="s">
        <v>914</v>
      </c>
      <c r="C3716">
        <f t="shared" si="58"/>
        <v>1633123</v>
      </c>
      <c r="D3716">
        <v>952.5</v>
      </c>
      <c r="E3716" t="s">
        <v>384</v>
      </c>
      <c r="F3716">
        <v>9.6</v>
      </c>
      <c r="G3716">
        <v>6.35</v>
      </c>
      <c r="H3716" t="s">
        <v>385</v>
      </c>
      <c r="I3716" s="2">
        <v>6.35</v>
      </c>
      <c r="J3716" t="s">
        <v>386</v>
      </c>
      <c r="K3716" t="s">
        <v>387</v>
      </c>
      <c r="L3716" s="3" t="str">
        <f>+INDEX([1]!TABLA_MAESTRO_DE_ARTICULO[SubGroupName],MATCH(Tabla_lineas[[#This Row],[CODIGO SAP]],[1]!TABLA_MAESTRO_DE_ARTICULO[ItemCode],0))</f>
        <v>COMPRIMIDO</v>
      </c>
      <c r="M3716" t="s">
        <v>388</v>
      </c>
      <c r="N3716">
        <v>26</v>
      </c>
      <c r="O3716" t="s">
        <v>389</v>
      </c>
      <c r="S3716" s="2">
        <v>150</v>
      </c>
      <c r="T3716">
        <v>951</v>
      </c>
      <c r="U3716">
        <v>6.35</v>
      </c>
      <c r="V3716">
        <v>6.34</v>
      </c>
      <c r="W3716">
        <v>1.2</v>
      </c>
      <c r="Z3716" s="4" t="s">
        <v>46</v>
      </c>
      <c r="AA3716" t="s">
        <v>126</v>
      </c>
      <c r="AB3716">
        <v>46132</v>
      </c>
      <c r="AG3716">
        <v>0</v>
      </c>
      <c r="AH3716">
        <v>150</v>
      </c>
      <c r="AM3716" t="str">
        <f>SUBSTITUTE(Tabla_lineas[[#This Row],[Codigo Liname]]," ","")</f>
        <v>P0111</v>
      </c>
    </row>
    <row r="3717" spans="1:39" customFormat="1" x14ac:dyDescent="0.25">
      <c r="A3717" s="2">
        <v>288</v>
      </c>
      <c r="B3717" t="s">
        <v>915</v>
      </c>
      <c r="C3717">
        <f t="shared" si="58"/>
        <v>1632965</v>
      </c>
      <c r="D3717">
        <v>44000</v>
      </c>
      <c r="E3717" t="s">
        <v>420</v>
      </c>
      <c r="F3717">
        <v>4.96</v>
      </c>
      <c r="G3717">
        <v>4.96</v>
      </c>
      <c r="H3717" t="s">
        <v>421</v>
      </c>
      <c r="I3717" s="2">
        <v>11</v>
      </c>
      <c r="J3717" t="s">
        <v>422</v>
      </c>
      <c r="K3717" t="s">
        <v>423</v>
      </c>
      <c r="L3717" s="3" t="str">
        <f>+INDEX([1]!TABLA_MAESTRO_DE_ARTICULO[SubGroupName],MATCH(Tabla_lineas[[#This Row],[CODIGO SAP]],[1]!TABLA_MAESTRO_DE_ARTICULO[ItemCode],0))</f>
        <v>CAPSULA DURA</v>
      </c>
      <c r="M3717" t="s">
        <v>424</v>
      </c>
      <c r="N3717">
        <v>6</v>
      </c>
      <c r="O3717" t="s">
        <v>45</v>
      </c>
      <c r="S3717" s="2">
        <v>4000</v>
      </c>
      <c r="T3717">
        <v>19800</v>
      </c>
      <c r="U3717">
        <v>11</v>
      </c>
      <c r="V3717">
        <v>4.95</v>
      </c>
      <c r="W3717">
        <v>1.3</v>
      </c>
      <c r="Z3717" s="4" t="s">
        <v>46</v>
      </c>
      <c r="AA3717" t="s">
        <v>120</v>
      </c>
      <c r="AB3717">
        <v>46132</v>
      </c>
      <c r="AG3717">
        <v>0</v>
      </c>
      <c r="AH3717">
        <v>4000</v>
      </c>
      <c r="AM3717" t="str">
        <f>SUBSTITUTE(Tabla_lineas[[#This Row],[Codigo Liname]]," ","")</f>
        <v>J0158</v>
      </c>
    </row>
    <row r="3718" spans="1:39" customFormat="1" x14ac:dyDescent="0.25">
      <c r="A3718" s="2">
        <v>288</v>
      </c>
      <c r="B3718" t="s">
        <v>915</v>
      </c>
      <c r="C3718">
        <f t="shared" si="58"/>
        <v>1632965</v>
      </c>
      <c r="D3718">
        <v>87200</v>
      </c>
      <c r="E3718" t="s">
        <v>308</v>
      </c>
      <c r="F3718">
        <v>5.07</v>
      </c>
      <c r="G3718">
        <v>5.07</v>
      </c>
      <c r="H3718" t="s">
        <v>309</v>
      </c>
      <c r="I3718" s="2">
        <v>10.9</v>
      </c>
      <c r="J3718" t="s">
        <v>310</v>
      </c>
      <c r="K3718" t="s">
        <v>311</v>
      </c>
      <c r="L3718" s="3" t="str">
        <f>+INDEX([1]!TABLA_MAESTRO_DE_ARTICULO[SubGroupName],MATCH(Tabla_lineas[[#This Row],[CODIGO SAP]],[1]!TABLA_MAESTRO_DE_ARTICULO[ItemCode],0))</f>
        <v>SOLUCION INYECTABLE</v>
      </c>
      <c r="M3718" t="s">
        <v>312</v>
      </c>
      <c r="N3718">
        <v>5</v>
      </c>
      <c r="O3718" t="s">
        <v>249</v>
      </c>
      <c r="S3718" s="2">
        <v>8000</v>
      </c>
      <c r="T3718">
        <v>40560</v>
      </c>
      <c r="U3718">
        <v>10.9</v>
      </c>
      <c r="V3718">
        <v>5.07</v>
      </c>
      <c r="W3718">
        <v>1</v>
      </c>
      <c r="Z3718" s="4" t="s">
        <v>53</v>
      </c>
      <c r="AA3718" t="s">
        <v>126</v>
      </c>
      <c r="AB3718">
        <v>46132</v>
      </c>
      <c r="AG3718">
        <v>0</v>
      </c>
      <c r="AH3718">
        <v>8000</v>
      </c>
      <c r="AM3718" t="str">
        <f>SUBSTITUTE(Tabla_lineas[[#This Row],[Codigo Liname]]," ","")</f>
        <v>M0109</v>
      </c>
    </row>
    <row r="3719" spans="1:39" customFormat="1" x14ac:dyDescent="0.25">
      <c r="A3719" s="2">
        <v>288</v>
      </c>
      <c r="B3719" t="s">
        <v>915</v>
      </c>
      <c r="C3719">
        <f t="shared" si="58"/>
        <v>1632965</v>
      </c>
      <c r="D3719">
        <v>11682.81</v>
      </c>
      <c r="E3719" t="s">
        <v>76</v>
      </c>
      <c r="F3719">
        <v>14.47</v>
      </c>
      <c r="G3719">
        <v>14.37</v>
      </c>
      <c r="H3719" t="s">
        <v>77</v>
      </c>
      <c r="I3719" s="2">
        <v>14.37</v>
      </c>
      <c r="J3719" t="s">
        <v>78</v>
      </c>
      <c r="K3719" t="s">
        <v>79</v>
      </c>
      <c r="L3719" s="3" t="str">
        <f>+INDEX([1]!TABLA_MAESTRO_DE_ARTICULO[SubGroupName],MATCH(Tabla_lineas[[#This Row],[CODIGO SAP]],[1]!TABLA_MAESTRO_DE_ARTICULO[ItemCode],0))</f>
        <v>SOLUCION INYECTABLE</v>
      </c>
      <c r="M3719" t="s">
        <v>80</v>
      </c>
      <c r="N3719">
        <v>3</v>
      </c>
      <c r="O3719" t="s">
        <v>81</v>
      </c>
      <c r="S3719" s="2">
        <v>813</v>
      </c>
      <c r="T3719">
        <v>11674.68</v>
      </c>
      <c r="U3719">
        <v>14.37</v>
      </c>
      <c r="V3719">
        <v>14.36</v>
      </c>
      <c r="W3719">
        <v>4</v>
      </c>
      <c r="Z3719" s="4" t="s">
        <v>46</v>
      </c>
      <c r="AA3719" t="s">
        <v>153</v>
      </c>
      <c r="AB3719">
        <v>46132</v>
      </c>
      <c r="AG3719">
        <v>0</v>
      </c>
      <c r="AH3719">
        <v>813</v>
      </c>
      <c r="AM3719" t="str">
        <f>SUBSTITUTE(Tabla_lineas[[#This Row],[Codigo Liname]]," ","")</f>
        <v>N0112</v>
      </c>
    </row>
    <row r="3720" spans="1:39" customFormat="1" x14ac:dyDescent="0.25">
      <c r="A3720" s="2">
        <v>288</v>
      </c>
      <c r="B3720" t="s">
        <v>915</v>
      </c>
      <c r="C3720">
        <f t="shared" si="58"/>
        <v>1632965</v>
      </c>
      <c r="D3720">
        <v>146800</v>
      </c>
      <c r="E3720" t="s">
        <v>82</v>
      </c>
      <c r="F3720">
        <v>1.61</v>
      </c>
      <c r="G3720">
        <v>1.61</v>
      </c>
      <c r="H3720" t="s">
        <v>83</v>
      </c>
      <c r="I3720" s="2">
        <v>3.67</v>
      </c>
      <c r="J3720" t="s">
        <v>84</v>
      </c>
      <c r="K3720" t="s">
        <v>85</v>
      </c>
      <c r="L3720" s="3" t="str">
        <f>+INDEX([1]!TABLA_MAESTRO_DE_ARTICULO[SubGroupName],MATCH(Tabla_lineas[[#This Row],[CODIGO SAP]],[1]!TABLA_MAESTRO_DE_ARTICULO[ItemCode],0))</f>
        <v>COMPRIMIDO</v>
      </c>
      <c r="M3720" t="s">
        <v>86</v>
      </c>
      <c r="N3720">
        <v>4</v>
      </c>
      <c r="O3720" t="s">
        <v>45</v>
      </c>
      <c r="S3720" s="2">
        <v>40000</v>
      </c>
      <c r="T3720">
        <v>64000</v>
      </c>
      <c r="U3720">
        <v>3.67</v>
      </c>
      <c r="V3720">
        <v>1.6</v>
      </c>
      <c r="W3720">
        <v>0.15</v>
      </c>
      <c r="Z3720" s="4" t="s">
        <v>46</v>
      </c>
      <c r="AA3720" t="s">
        <v>126</v>
      </c>
      <c r="AB3720">
        <v>46132</v>
      </c>
      <c r="AG3720">
        <v>0</v>
      </c>
      <c r="AH3720">
        <v>40000</v>
      </c>
      <c r="AM3720" t="str">
        <f>SUBSTITUTE(Tabla_lineas[[#This Row],[Codigo Liname]]," ","")</f>
        <v>C0902</v>
      </c>
    </row>
    <row r="3721" spans="1:39" customFormat="1" x14ac:dyDescent="0.25">
      <c r="A3721" s="2">
        <v>288</v>
      </c>
      <c r="B3721" t="s">
        <v>915</v>
      </c>
      <c r="C3721">
        <f t="shared" si="58"/>
        <v>1632965</v>
      </c>
      <c r="D3721">
        <v>30800</v>
      </c>
      <c r="E3721" t="s">
        <v>148</v>
      </c>
      <c r="F3721">
        <v>5.12</v>
      </c>
      <c r="G3721">
        <v>4</v>
      </c>
      <c r="H3721" t="s">
        <v>149</v>
      </c>
      <c r="I3721" s="2">
        <v>4</v>
      </c>
      <c r="J3721" t="s">
        <v>150</v>
      </c>
      <c r="K3721" t="s">
        <v>151</v>
      </c>
      <c r="L3721" s="3" t="str">
        <f>+INDEX([1]!TABLA_MAESTRO_DE_ARTICULO[SubGroupName],MATCH(Tabla_lineas[[#This Row],[CODIGO SAP]],[1]!TABLA_MAESTRO_DE_ARTICULO[ItemCode],0))</f>
        <v>COMPRIMIDO</v>
      </c>
      <c r="M3721" t="s">
        <v>152</v>
      </c>
      <c r="N3721">
        <v>7</v>
      </c>
      <c r="O3721" t="s">
        <v>45</v>
      </c>
      <c r="P3721">
        <v>37700</v>
      </c>
      <c r="Q3721">
        <v>150100</v>
      </c>
      <c r="R3721">
        <v>187800</v>
      </c>
      <c r="S3721" s="2">
        <v>7700</v>
      </c>
      <c r="T3721">
        <v>30723</v>
      </c>
      <c r="U3721">
        <v>4</v>
      </c>
      <c r="V3721">
        <v>3.99</v>
      </c>
      <c r="W3721">
        <v>0.12</v>
      </c>
      <c r="Z3721" s="4" t="s">
        <v>53</v>
      </c>
      <c r="AA3721" t="s">
        <v>153</v>
      </c>
      <c r="AB3721">
        <v>46132</v>
      </c>
      <c r="AG3721">
        <v>0</v>
      </c>
      <c r="AH3721">
        <v>7700</v>
      </c>
      <c r="AM3721" t="str">
        <f>SUBSTITUTE(Tabla_lineas[[#This Row],[Codigo Liname]]," ","")</f>
        <v>M0111</v>
      </c>
    </row>
    <row r="3722" spans="1:39" customFormat="1" x14ac:dyDescent="0.25">
      <c r="A3722" s="2">
        <v>289</v>
      </c>
      <c r="B3722" t="s">
        <v>916</v>
      </c>
      <c r="C3722">
        <f t="shared" si="58"/>
        <v>1632891</v>
      </c>
      <c r="D3722">
        <v>15570.000000000002</v>
      </c>
      <c r="E3722" t="s">
        <v>193</v>
      </c>
      <c r="F3722">
        <v>14.39</v>
      </c>
      <c r="G3722">
        <v>10.38</v>
      </c>
      <c r="H3722" t="s">
        <v>194</v>
      </c>
      <c r="I3722" s="2">
        <v>10.38</v>
      </c>
      <c r="J3722" t="s">
        <v>195</v>
      </c>
      <c r="K3722" t="s">
        <v>196</v>
      </c>
      <c r="L3722" s="3" t="str">
        <f>+INDEX([1]!TABLA_MAESTRO_DE_ARTICULO[SubGroupName],MATCH(Tabla_lineas[[#This Row],[CODIGO SAP]],[1]!TABLA_MAESTRO_DE_ARTICULO[ItemCode],0))</f>
        <v>POLVO PARA INYECTABLE</v>
      </c>
      <c r="M3722" t="s">
        <v>197</v>
      </c>
      <c r="N3722">
        <v>4</v>
      </c>
      <c r="O3722" t="s">
        <v>52</v>
      </c>
      <c r="S3722" s="2">
        <v>1500</v>
      </c>
      <c r="T3722">
        <v>15554.999999999998</v>
      </c>
      <c r="U3722">
        <v>10.38</v>
      </c>
      <c r="V3722">
        <v>10.37</v>
      </c>
      <c r="W3722">
        <v>3.8</v>
      </c>
      <c r="Z3722" s="4" t="s">
        <v>46</v>
      </c>
      <c r="AA3722" t="s">
        <v>120</v>
      </c>
      <c r="AB3722">
        <v>46096</v>
      </c>
      <c r="AG3722">
        <v>0</v>
      </c>
      <c r="AH3722">
        <v>1500</v>
      </c>
      <c r="AM3722" t="str">
        <f>SUBSTITUTE(Tabla_lineas[[#This Row],[Codigo Liname]]," ","")</f>
        <v>J0122</v>
      </c>
    </row>
    <row r="3723" spans="1:39" customFormat="1" x14ac:dyDescent="0.25">
      <c r="A3723" s="2">
        <v>289</v>
      </c>
      <c r="B3723" t="s">
        <v>916</v>
      </c>
      <c r="C3723">
        <f t="shared" si="58"/>
        <v>1632891</v>
      </c>
      <c r="D3723">
        <v>5334</v>
      </c>
      <c r="E3723" t="s">
        <v>47</v>
      </c>
      <c r="F3723">
        <v>14.47</v>
      </c>
      <c r="G3723">
        <v>14.47</v>
      </c>
      <c r="H3723" t="s">
        <v>48</v>
      </c>
      <c r="I3723" s="2">
        <v>26.67</v>
      </c>
      <c r="J3723" t="s">
        <v>49</v>
      </c>
      <c r="K3723" t="s">
        <v>50</v>
      </c>
      <c r="L3723" s="3" t="str">
        <f>+INDEX([1]!TABLA_MAESTRO_DE_ARTICULO[SubGroupName],MATCH(Tabla_lineas[[#This Row],[CODIGO SAP]],[1]!TABLA_MAESTRO_DE_ARTICULO[ItemCode],0))</f>
        <v>POLVO PARA INYECTABLE</v>
      </c>
      <c r="M3723" t="s">
        <v>51</v>
      </c>
      <c r="N3723">
        <v>5</v>
      </c>
      <c r="O3723" t="s">
        <v>52</v>
      </c>
      <c r="P3723">
        <v>17583</v>
      </c>
      <c r="Q3723">
        <v>72000</v>
      </c>
      <c r="R3723">
        <v>89583</v>
      </c>
      <c r="S3723" s="2">
        <v>200</v>
      </c>
      <c r="T3723">
        <v>2892</v>
      </c>
      <c r="U3723">
        <v>26.67</v>
      </c>
      <c r="V3723">
        <v>14.46</v>
      </c>
      <c r="W3723">
        <v>3.8</v>
      </c>
      <c r="Z3723" s="4" t="s">
        <v>46</v>
      </c>
      <c r="AA3723" t="s">
        <v>126</v>
      </c>
      <c r="AB3723">
        <v>46096</v>
      </c>
      <c r="AG3723">
        <v>0</v>
      </c>
      <c r="AH3723">
        <v>200</v>
      </c>
      <c r="AM3723" t="str">
        <f>SUBSTITUTE(Tabla_lineas[[#This Row],[Codigo Liname]]," ","")</f>
        <v>J0126</v>
      </c>
    </row>
    <row r="3724" spans="1:39" customFormat="1" x14ac:dyDescent="0.25">
      <c r="A3724" s="2">
        <v>289</v>
      </c>
      <c r="B3724" t="s">
        <v>916</v>
      </c>
      <c r="C3724">
        <f t="shared" si="58"/>
        <v>1632891</v>
      </c>
      <c r="D3724">
        <v>10416.75</v>
      </c>
      <c r="E3724" t="s">
        <v>282</v>
      </c>
      <c r="F3724">
        <v>4.76</v>
      </c>
      <c r="G3724">
        <v>2.15</v>
      </c>
      <c r="H3724" t="s">
        <v>283</v>
      </c>
      <c r="I3724" s="2">
        <v>2.15</v>
      </c>
      <c r="J3724" t="s">
        <v>284</v>
      </c>
      <c r="K3724" t="s">
        <v>285</v>
      </c>
      <c r="L3724" s="3" t="str">
        <f>+INDEX([1]!TABLA_MAESTRO_DE_ARTICULO[SubGroupName],MATCH(Tabla_lineas[[#This Row],[CODIGO SAP]],[1]!TABLA_MAESTRO_DE_ARTICULO[ItemCode],0))</f>
        <v>SOLUCION INYECTABLE</v>
      </c>
      <c r="M3724" t="s">
        <v>286</v>
      </c>
      <c r="N3724">
        <v>12</v>
      </c>
      <c r="O3724" t="s">
        <v>249</v>
      </c>
      <c r="S3724" s="2">
        <v>4845</v>
      </c>
      <c r="T3724">
        <v>10368.299999999999</v>
      </c>
      <c r="U3724">
        <v>2.15</v>
      </c>
      <c r="V3724">
        <v>2.14</v>
      </c>
      <c r="W3724">
        <v>0.7</v>
      </c>
      <c r="Z3724" s="4" t="s">
        <v>53</v>
      </c>
      <c r="AA3724" t="s">
        <v>126</v>
      </c>
      <c r="AB3724">
        <v>46132</v>
      </c>
      <c r="AG3724">
        <v>0</v>
      </c>
      <c r="AH3724">
        <v>4845</v>
      </c>
      <c r="AM3724" t="str">
        <f>SUBSTITUTE(Tabla_lineas[[#This Row],[Codigo Liname]]," ","")</f>
        <v>J0149</v>
      </c>
    </row>
    <row r="3725" spans="1:39" customFormat="1" x14ac:dyDescent="0.25">
      <c r="A3725" s="2">
        <v>289</v>
      </c>
      <c r="B3725" t="s">
        <v>916</v>
      </c>
      <c r="C3725">
        <f t="shared" si="58"/>
        <v>1632891</v>
      </c>
      <c r="D3725">
        <v>4500</v>
      </c>
      <c r="E3725" t="s">
        <v>379</v>
      </c>
      <c r="F3725">
        <v>0.6</v>
      </c>
      <c r="G3725">
        <v>0.45</v>
      </c>
      <c r="H3725" t="s">
        <v>380</v>
      </c>
      <c r="I3725" s="2">
        <v>0.45</v>
      </c>
      <c r="J3725" t="s">
        <v>381</v>
      </c>
      <c r="K3725" t="s">
        <v>382</v>
      </c>
      <c r="L3725" s="3" t="str">
        <f>+INDEX([1]!TABLA_MAESTRO_DE_ARTICULO[SubGroupName],MATCH(Tabla_lineas[[#This Row],[CODIGO SAP]],[1]!TABLA_MAESTRO_DE_ARTICULO[ItemCode],0))</f>
        <v>COMPRIMIDO</v>
      </c>
      <c r="M3725" t="s">
        <v>383</v>
      </c>
      <c r="N3725">
        <v>18</v>
      </c>
      <c r="O3725" t="s">
        <v>45</v>
      </c>
      <c r="S3725" s="2">
        <v>10000</v>
      </c>
      <c r="T3725">
        <v>4400</v>
      </c>
      <c r="U3725">
        <v>0.45</v>
      </c>
      <c r="V3725">
        <v>0.44</v>
      </c>
      <c r="W3725">
        <v>0.12</v>
      </c>
      <c r="Z3725" s="4" t="s">
        <v>46</v>
      </c>
      <c r="AA3725" t="s">
        <v>120</v>
      </c>
      <c r="AB3725">
        <v>46132</v>
      </c>
      <c r="AG3725">
        <v>0</v>
      </c>
      <c r="AH3725">
        <v>10000</v>
      </c>
      <c r="AM3725" t="str">
        <f>SUBSTITUTE(Tabla_lineas[[#This Row],[Codigo Liname]]," ","")</f>
        <v>B0308</v>
      </c>
    </row>
    <row r="3726" spans="1:39" customFormat="1" x14ac:dyDescent="0.25">
      <c r="A3726" s="2">
        <v>290</v>
      </c>
      <c r="B3726" t="s">
        <v>917</v>
      </c>
      <c r="C3726">
        <f t="shared" si="58"/>
        <v>1632569</v>
      </c>
      <c r="D3726">
        <v>14488.999999999998</v>
      </c>
      <c r="E3726" t="s">
        <v>166</v>
      </c>
      <c r="F3726">
        <v>111.67</v>
      </c>
      <c r="G3726">
        <v>111.67</v>
      </c>
      <c r="H3726" t="s">
        <v>167</v>
      </c>
      <c r="I3726" s="2">
        <v>144.88999999999999</v>
      </c>
      <c r="J3726" t="s">
        <v>168</v>
      </c>
      <c r="K3726" t="s">
        <v>169</v>
      </c>
      <c r="L3726" s="3" t="str">
        <f>+INDEX([1]!TABLA_MAESTRO_DE_ARTICULO[SubGroupName],MATCH(Tabla_lineas[[#This Row],[CODIGO SAP]],[1]!TABLA_MAESTRO_DE_ARTICULO[ItemCode],0))</f>
        <v>POLVO PARA SUSPENSION</v>
      </c>
      <c r="M3726" t="s">
        <v>170</v>
      </c>
      <c r="N3726">
        <v>8</v>
      </c>
      <c r="O3726" t="s">
        <v>65</v>
      </c>
      <c r="S3726" s="2">
        <v>100</v>
      </c>
      <c r="T3726">
        <v>11166</v>
      </c>
      <c r="U3726">
        <v>144.88999999999999</v>
      </c>
      <c r="V3726">
        <v>111.66</v>
      </c>
      <c r="W3726">
        <v>25</v>
      </c>
      <c r="Z3726" s="4" t="s">
        <v>46</v>
      </c>
      <c r="AA3726" t="s">
        <v>120</v>
      </c>
      <c r="AB3726">
        <v>46096</v>
      </c>
      <c r="AG3726">
        <v>0</v>
      </c>
      <c r="AH3726">
        <v>100</v>
      </c>
      <c r="AM3726" t="str">
        <f>SUBSTITUTE(Tabla_lineas[[#This Row],[Codigo Liname]]," ","")</f>
        <v>J0110</v>
      </c>
    </row>
    <row r="3727" spans="1:39" customFormat="1" x14ac:dyDescent="0.25">
      <c r="A3727" s="2">
        <v>290</v>
      </c>
      <c r="B3727" t="s">
        <v>917</v>
      </c>
      <c r="C3727">
        <f t="shared" si="58"/>
        <v>1632569</v>
      </c>
      <c r="D3727">
        <v>531</v>
      </c>
      <c r="E3727" t="s">
        <v>182</v>
      </c>
      <c r="F3727">
        <v>10.37</v>
      </c>
      <c r="G3727">
        <v>10.37</v>
      </c>
      <c r="H3727" t="s">
        <v>183</v>
      </c>
      <c r="I3727" s="2">
        <v>10.62</v>
      </c>
      <c r="J3727" t="s">
        <v>184</v>
      </c>
      <c r="K3727" t="s">
        <v>185</v>
      </c>
      <c r="L3727" s="3" t="str">
        <f>+INDEX([1]!TABLA_MAESTRO_DE_ARTICULO[SubGroupName],MATCH(Tabla_lineas[[#This Row],[CODIGO SAP]],[1]!TABLA_MAESTRO_DE_ARTICULO[ItemCode],0))</f>
        <v>POLVO PARA INYECTABLE</v>
      </c>
      <c r="M3727" t="s">
        <v>186</v>
      </c>
      <c r="N3727">
        <v>51</v>
      </c>
      <c r="O3727" t="s">
        <v>187</v>
      </c>
      <c r="S3727" s="2">
        <v>50</v>
      </c>
      <c r="T3727">
        <v>518</v>
      </c>
      <c r="U3727">
        <v>10.62</v>
      </c>
      <c r="V3727">
        <v>10.36</v>
      </c>
      <c r="W3727">
        <v>2.8</v>
      </c>
      <c r="Z3727" s="4" t="s">
        <v>46</v>
      </c>
      <c r="AA3727" t="s">
        <v>120</v>
      </c>
      <c r="AB3727">
        <v>46132</v>
      </c>
      <c r="AG3727">
        <v>0</v>
      </c>
      <c r="AH3727">
        <v>50</v>
      </c>
      <c r="AM3727" t="str">
        <f>SUBSTITUTE(Tabla_lineas[[#This Row],[Codigo Liname]]," ","")</f>
        <v>J0112</v>
      </c>
    </row>
    <row r="3728" spans="1:39" customFormat="1" x14ac:dyDescent="0.25">
      <c r="A3728" s="2">
        <v>290</v>
      </c>
      <c r="B3728" t="s">
        <v>917</v>
      </c>
      <c r="C3728">
        <f t="shared" si="58"/>
        <v>1632569</v>
      </c>
      <c r="D3728">
        <v>1038</v>
      </c>
      <c r="E3728" t="s">
        <v>193</v>
      </c>
      <c r="F3728">
        <v>14.39</v>
      </c>
      <c r="G3728">
        <v>10.38</v>
      </c>
      <c r="H3728" t="s">
        <v>194</v>
      </c>
      <c r="I3728" s="2">
        <v>10.38</v>
      </c>
      <c r="J3728" t="s">
        <v>195</v>
      </c>
      <c r="K3728" t="s">
        <v>196</v>
      </c>
      <c r="L3728" s="3" t="str">
        <f>+INDEX([1]!TABLA_MAESTRO_DE_ARTICULO[SubGroupName],MATCH(Tabla_lineas[[#This Row],[CODIGO SAP]],[1]!TABLA_MAESTRO_DE_ARTICULO[ItemCode],0))</f>
        <v>POLVO PARA INYECTABLE</v>
      </c>
      <c r="M3728" t="s">
        <v>197</v>
      </c>
      <c r="N3728">
        <v>53</v>
      </c>
      <c r="O3728" t="s">
        <v>52</v>
      </c>
      <c r="S3728" s="2">
        <v>100</v>
      </c>
      <c r="T3728">
        <v>1037</v>
      </c>
      <c r="U3728">
        <v>10.38</v>
      </c>
      <c r="V3728">
        <v>10.37</v>
      </c>
      <c r="W3728">
        <v>3.8</v>
      </c>
      <c r="Z3728" s="4" t="s">
        <v>46</v>
      </c>
      <c r="AA3728" t="s">
        <v>120</v>
      </c>
      <c r="AB3728">
        <v>46096</v>
      </c>
      <c r="AG3728">
        <v>0</v>
      </c>
      <c r="AH3728">
        <v>100</v>
      </c>
      <c r="AM3728" t="str">
        <f>SUBSTITUTE(Tabla_lineas[[#This Row],[Codigo Liname]]," ","")</f>
        <v>J0122</v>
      </c>
    </row>
    <row r="3729" spans="1:39" customFormat="1" x14ac:dyDescent="0.25">
      <c r="A3729" s="2">
        <v>290</v>
      </c>
      <c r="B3729" t="s">
        <v>917</v>
      </c>
      <c r="C3729">
        <f t="shared" si="58"/>
        <v>1632569</v>
      </c>
      <c r="D3729">
        <v>4267.2000000000007</v>
      </c>
      <c r="E3729" t="s">
        <v>47</v>
      </c>
      <c r="F3729">
        <v>14.47</v>
      </c>
      <c r="G3729">
        <v>14.47</v>
      </c>
      <c r="H3729" t="s">
        <v>48</v>
      </c>
      <c r="I3729" s="2">
        <v>26.67</v>
      </c>
      <c r="J3729" t="s">
        <v>49</v>
      </c>
      <c r="K3729" t="s">
        <v>50</v>
      </c>
      <c r="L3729" s="3" t="str">
        <f>+INDEX([1]!TABLA_MAESTRO_DE_ARTICULO[SubGroupName],MATCH(Tabla_lineas[[#This Row],[CODIGO SAP]],[1]!TABLA_MAESTRO_DE_ARTICULO[ItemCode],0))</f>
        <v>POLVO PARA INYECTABLE</v>
      </c>
      <c r="M3729" t="s">
        <v>51</v>
      </c>
      <c r="N3729">
        <v>14</v>
      </c>
      <c r="O3729" t="s">
        <v>52</v>
      </c>
      <c r="P3729">
        <v>17583</v>
      </c>
      <c r="Q3729">
        <v>72000</v>
      </c>
      <c r="R3729">
        <v>89583</v>
      </c>
      <c r="S3729" s="2">
        <v>160</v>
      </c>
      <c r="T3729">
        <v>2313.6000000000004</v>
      </c>
      <c r="U3729">
        <v>26.67</v>
      </c>
      <c r="V3729">
        <v>14.46</v>
      </c>
      <c r="W3729">
        <v>3.8</v>
      </c>
      <c r="Z3729" s="4" t="s">
        <v>46</v>
      </c>
      <c r="AA3729" t="s">
        <v>126</v>
      </c>
      <c r="AB3729">
        <v>46096</v>
      </c>
      <c r="AG3729">
        <v>0</v>
      </c>
      <c r="AH3729">
        <v>160</v>
      </c>
      <c r="AM3729" t="str">
        <f>SUBSTITUTE(Tabla_lineas[[#This Row],[Codigo Liname]]," ","")</f>
        <v>J0126</v>
      </c>
    </row>
    <row r="3730" spans="1:39" customFormat="1" x14ac:dyDescent="0.25">
      <c r="A3730" s="2">
        <v>290</v>
      </c>
      <c r="B3730" t="s">
        <v>917</v>
      </c>
      <c r="C3730">
        <f t="shared" si="58"/>
        <v>1632569</v>
      </c>
      <c r="D3730">
        <v>2352</v>
      </c>
      <c r="E3730" t="s">
        <v>54</v>
      </c>
      <c r="F3730">
        <v>87.59</v>
      </c>
      <c r="G3730">
        <v>16.8</v>
      </c>
      <c r="H3730" t="s">
        <v>55</v>
      </c>
      <c r="I3730" s="2">
        <v>16.8</v>
      </c>
      <c r="J3730" t="s">
        <v>56</v>
      </c>
      <c r="K3730" t="s">
        <v>57</v>
      </c>
      <c r="L3730" s="3" t="str">
        <f>+INDEX([1]!TABLA_MAESTRO_DE_ARTICULO[SubGroupName],MATCH(Tabla_lineas[[#This Row],[CODIGO SAP]],[1]!TABLA_MAESTRO_DE_ARTICULO[ItemCode],0))</f>
        <v>CREMA VAGINAL</v>
      </c>
      <c r="M3730" t="s">
        <v>58</v>
      </c>
      <c r="N3730">
        <v>18</v>
      </c>
      <c r="O3730" t="s">
        <v>59</v>
      </c>
      <c r="S3730" s="2">
        <v>140</v>
      </c>
      <c r="T3730">
        <v>2350.6</v>
      </c>
      <c r="U3730">
        <v>16.8</v>
      </c>
      <c r="V3730">
        <v>16.79</v>
      </c>
      <c r="W3730">
        <v>8</v>
      </c>
      <c r="Z3730" s="4" t="s">
        <v>46</v>
      </c>
      <c r="AA3730" t="s">
        <v>153</v>
      </c>
      <c r="AB3730">
        <v>46096</v>
      </c>
      <c r="AG3730">
        <v>0</v>
      </c>
      <c r="AH3730">
        <v>140</v>
      </c>
      <c r="AM3730" t="str">
        <f>SUBSTITUTE(Tabla_lineas[[#This Row],[Codigo Liname]]," ","")</f>
        <v>G0103</v>
      </c>
    </row>
    <row r="3731" spans="1:39" customFormat="1" x14ac:dyDescent="0.25">
      <c r="A3731" s="2">
        <v>290</v>
      </c>
      <c r="B3731" t="s">
        <v>917</v>
      </c>
      <c r="C3731">
        <f t="shared" si="58"/>
        <v>1632569</v>
      </c>
      <c r="D3731">
        <v>9500</v>
      </c>
      <c r="E3731" t="s">
        <v>224</v>
      </c>
      <c r="F3731">
        <v>0.95</v>
      </c>
      <c r="G3731">
        <v>0.38</v>
      </c>
      <c r="H3731" t="s">
        <v>225</v>
      </c>
      <c r="I3731" s="2">
        <v>0.38</v>
      </c>
      <c r="J3731" t="s">
        <v>226</v>
      </c>
      <c r="K3731" t="s">
        <v>227</v>
      </c>
      <c r="L3731" s="3" t="str">
        <f>+INDEX([1]!TABLA_MAESTRO_DE_ARTICULO[SubGroupName],MATCH(Tabla_lineas[[#This Row],[CODIGO SAP]],[1]!TABLA_MAESTRO_DE_ARTICULO[ItemCode],0))</f>
        <v>COMPRIMIDO</v>
      </c>
      <c r="M3731" t="s">
        <v>228</v>
      </c>
      <c r="N3731">
        <v>19</v>
      </c>
      <c r="O3731" t="s">
        <v>45</v>
      </c>
      <c r="S3731" s="2">
        <v>25000</v>
      </c>
      <c r="T3731">
        <v>9250</v>
      </c>
      <c r="U3731">
        <v>0.38</v>
      </c>
      <c r="V3731">
        <v>0.37</v>
      </c>
      <c r="W3731">
        <v>0.12</v>
      </c>
      <c r="Z3731" s="4" t="s">
        <v>53</v>
      </c>
      <c r="AA3731" t="s">
        <v>126</v>
      </c>
      <c r="AB3731">
        <v>46096</v>
      </c>
      <c r="AG3731">
        <v>0</v>
      </c>
      <c r="AH3731">
        <v>25000</v>
      </c>
      <c r="AM3731" t="str">
        <f>SUBSTITUTE(Tabla_lineas[[#This Row],[Codigo Liname]]," ","")</f>
        <v>A1106</v>
      </c>
    </row>
    <row r="3732" spans="1:39" customFormat="1" x14ac:dyDescent="0.25">
      <c r="A3732" s="2">
        <v>290</v>
      </c>
      <c r="B3732" t="s">
        <v>917</v>
      </c>
      <c r="C3732">
        <f t="shared" si="58"/>
        <v>1632569</v>
      </c>
      <c r="D3732">
        <v>1000</v>
      </c>
      <c r="E3732" t="s">
        <v>234</v>
      </c>
      <c r="F3732">
        <v>0.55000000000000004</v>
      </c>
      <c r="G3732">
        <v>0.55000000000000004</v>
      </c>
      <c r="H3732" t="s">
        <v>235</v>
      </c>
      <c r="I3732" s="2">
        <v>1</v>
      </c>
      <c r="J3732" t="s">
        <v>236</v>
      </c>
      <c r="K3732" t="s">
        <v>237</v>
      </c>
      <c r="L3732" s="3" t="str">
        <f>+INDEX([1]!TABLA_MAESTRO_DE_ARTICULO[SubGroupName],MATCH(Tabla_lineas[[#This Row],[CODIGO SAP]],[1]!TABLA_MAESTRO_DE_ARTICULO[ItemCode],0))</f>
        <v>COMPRIMIDO</v>
      </c>
      <c r="M3732" t="s">
        <v>238</v>
      </c>
      <c r="N3732">
        <v>21</v>
      </c>
      <c r="O3732" t="s">
        <v>45</v>
      </c>
      <c r="S3732" s="2">
        <v>1000</v>
      </c>
      <c r="T3732">
        <v>540</v>
      </c>
      <c r="U3732">
        <v>1</v>
      </c>
      <c r="V3732">
        <v>0.54</v>
      </c>
      <c r="W3732">
        <v>0.2</v>
      </c>
      <c r="Z3732" s="4" t="s">
        <v>46</v>
      </c>
      <c r="AA3732" t="s">
        <v>120</v>
      </c>
      <c r="AB3732">
        <v>46132</v>
      </c>
      <c r="AG3732">
        <v>0</v>
      </c>
      <c r="AH3732">
        <v>1000</v>
      </c>
      <c r="AM3732" t="str">
        <f>SUBSTITUTE(Tabla_lineas[[#This Row],[Codigo Liname]]," ","")</f>
        <v>J0140</v>
      </c>
    </row>
    <row r="3733" spans="1:39" customFormat="1" x14ac:dyDescent="0.25">
      <c r="A3733" s="2">
        <v>290</v>
      </c>
      <c r="B3733" t="s">
        <v>917</v>
      </c>
      <c r="C3733">
        <f t="shared" si="58"/>
        <v>1632569</v>
      </c>
      <c r="D3733">
        <v>838.5</v>
      </c>
      <c r="E3733" t="s">
        <v>261</v>
      </c>
      <c r="F3733">
        <v>29.81</v>
      </c>
      <c r="G3733">
        <v>16.77</v>
      </c>
      <c r="H3733" t="s">
        <v>262</v>
      </c>
      <c r="I3733" s="2">
        <v>16.77</v>
      </c>
      <c r="J3733" t="s">
        <v>263</v>
      </c>
      <c r="K3733" t="s">
        <v>264</v>
      </c>
      <c r="L3733" s="3" t="str">
        <f>+INDEX([1]!TABLA_MAESTRO_DE_ARTICULO[SubGroupName],MATCH(Tabla_lineas[[#This Row],[CODIGO SAP]],[1]!TABLA_MAESTRO_DE_ARTICULO[ItemCode],0))</f>
        <v>POLVO PARA SUSPENSION</v>
      </c>
      <c r="M3733" t="s">
        <v>265</v>
      </c>
      <c r="N3733">
        <v>59</v>
      </c>
      <c r="O3733" t="s">
        <v>65</v>
      </c>
      <c r="S3733" s="2">
        <v>50</v>
      </c>
      <c r="T3733">
        <v>838.00000000000011</v>
      </c>
      <c r="U3733">
        <v>16.77</v>
      </c>
      <c r="V3733">
        <v>16.760000000000002</v>
      </c>
      <c r="W3733">
        <v>10</v>
      </c>
      <c r="Z3733" s="4" t="s">
        <v>46</v>
      </c>
      <c r="AA3733" t="s">
        <v>153</v>
      </c>
      <c r="AB3733">
        <v>46096</v>
      </c>
      <c r="AG3733">
        <v>0</v>
      </c>
      <c r="AH3733">
        <v>50</v>
      </c>
      <c r="AM3733" t="str">
        <f>SUBSTITUTE(Tabla_lineas[[#This Row],[Codigo Liname]]," ","")</f>
        <v>J0142</v>
      </c>
    </row>
    <row r="3734" spans="1:39" customFormat="1" x14ac:dyDescent="0.25">
      <c r="A3734" s="2">
        <v>290</v>
      </c>
      <c r="B3734" t="s">
        <v>917</v>
      </c>
      <c r="C3734">
        <f t="shared" si="58"/>
        <v>1632569</v>
      </c>
      <c r="D3734">
        <v>23240</v>
      </c>
      <c r="E3734" t="s">
        <v>333</v>
      </c>
      <c r="F3734">
        <v>0.8</v>
      </c>
      <c r="G3734">
        <v>0.8</v>
      </c>
      <c r="H3734" t="s">
        <v>334</v>
      </c>
      <c r="I3734" s="2">
        <v>0.83</v>
      </c>
      <c r="J3734" t="s">
        <v>335</v>
      </c>
      <c r="K3734" t="s">
        <v>336</v>
      </c>
      <c r="L3734" s="3" t="str">
        <f>+INDEX([1]!TABLA_MAESTRO_DE_ARTICULO[SubGroupName],MATCH(Tabla_lineas[[#This Row],[CODIGO SAP]],[1]!TABLA_MAESTRO_DE_ARTICULO[ItemCode],0))</f>
        <v>COMPRIMIDO</v>
      </c>
      <c r="M3734" t="s">
        <v>337</v>
      </c>
      <c r="N3734">
        <v>38</v>
      </c>
      <c r="O3734" t="s">
        <v>45</v>
      </c>
      <c r="S3734" s="2">
        <v>28000</v>
      </c>
      <c r="T3734">
        <v>22120</v>
      </c>
      <c r="U3734">
        <v>0.83</v>
      </c>
      <c r="V3734">
        <v>0.79</v>
      </c>
      <c r="W3734">
        <v>0.12</v>
      </c>
      <c r="Z3734" s="4" t="s">
        <v>53</v>
      </c>
      <c r="AA3734" t="s">
        <v>126</v>
      </c>
      <c r="AB3734">
        <v>46096</v>
      </c>
      <c r="AG3734">
        <v>0</v>
      </c>
      <c r="AH3734">
        <v>28000</v>
      </c>
      <c r="AM3734" t="str">
        <f>SUBSTITUTE(Tabla_lineas[[#This Row],[Codigo Liname]]," ","")</f>
        <v>A1109</v>
      </c>
    </row>
    <row r="3735" spans="1:39" customFormat="1" x14ac:dyDescent="0.25">
      <c r="A3735" s="2">
        <v>290</v>
      </c>
      <c r="B3735" t="s">
        <v>917</v>
      </c>
      <c r="C3735">
        <f t="shared" si="58"/>
        <v>1632569</v>
      </c>
      <c r="D3735">
        <v>2400</v>
      </c>
      <c r="E3735" t="s">
        <v>358</v>
      </c>
      <c r="F3735">
        <v>12.96</v>
      </c>
      <c r="G3735">
        <v>6</v>
      </c>
      <c r="H3735" t="s">
        <v>359</v>
      </c>
      <c r="I3735" s="2">
        <v>6</v>
      </c>
      <c r="J3735" t="s">
        <v>360</v>
      </c>
      <c r="K3735" t="s">
        <v>361</v>
      </c>
      <c r="L3735" s="3" t="str">
        <f>+INDEX([1]!TABLA_MAESTRO_DE_ARTICULO[SubGroupName],MATCH(Tabla_lineas[[#This Row],[CODIGO SAP]],[1]!TABLA_MAESTRO_DE_ARTICULO[ItemCode],0))</f>
        <v>POLVO PARA INYECTABLE</v>
      </c>
      <c r="M3735" t="s">
        <v>362</v>
      </c>
      <c r="N3735">
        <v>9</v>
      </c>
      <c r="O3735" t="s">
        <v>52</v>
      </c>
      <c r="S3735" s="2">
        <v>400</v>
      </c>
      <c r="T3735">
        <v>2396</v>
      </c>
      <c r="U3735">
        <v>6</v>
      </c>
      <c r="V3735">
        <v>5.99</v>
      </c>
      <c r="W3735">
        <v>3</v>
      </c>
      <c r="Z3735" s="4" t="s">
        <v>46</v>
      </c>
      <c r="AA3735" t="s">
        <v>120</v>
      </c>
      <c r="AB3735">
        <v>46096</v>
      </c>
      <c r="AG3735">
        <v>0</v>
      </c>
      <c r="AH3735">
        <v>400</v>
      </c>
      <c r="AM3735" t="str">
        <f>SUBSTITUTE(Tabla_lineas[[#This Row],[Codigo Liname]]," ","")</f>
        <v>J0115</v>
      </c>
    </row>
    <row r="3736" spans="1:39" customFormat="1" x14ac:dyDescent="0.25">
      <c r="A3736" s="2">
        <v>290</v>
      </c>
      <c r="B3736" t="s">
        <v>917</v>
      </c>
      <c r="C3736">
        <f t="shared" si="58"/>
        <v>1632569</v>
      </c>
      <c r="D3736">
        <v>11604</v>
      </c>
      <c r="E3736" t="s">
        <v>363</v>
      </c>
      <c r="F3736">
        <v>22.68</v>
      </c>
      <c r="G3736">
        <v>19.34</v>
      </c>
      <c r="H3736" t="s">
        <v>364</v>
      </c>
      <c r="I3736" s="2">
        <v>19.34</v>
      </c>
      <c r="J3736" t="s">
        <v>365</v>
      </c>
      <c r="K3736" t="s">
        <v>366</v>
      </c>
      <c r="L3736" s="3" t="str">
        <f>+INDEX([1]!TABLA_MAESTRO_DE_ARTICULO[SubGroupName],MATCH(Tabla_lineas[[#This Row],[CODIGO SAP]],[1]!TABLA_MAESTRO_DE_ARTICULO[ItemCode],0))</f>
        <v>POLVO PARA INYECTABLE</v>
      </c>
      <c r="M3736" t="s">
        <v>367</v>
      </c>
      <c r="N3736">
        <v>10</v>
      </c>
      <c r="O3736" t="s">
        <v>52</v>
      </c>
      <c r="S3736" s="2">
        <v>600</v>
      </c>
      <c r="T3736">
        <v>11597.999999999998</v>
      </c>
      <c r="U3736">
        <v>19.34</v>
      </c>
      <c r="V3736">
        <v>19.329999999999998</v>
      </c>
      <c r="W3736">
        <v>4.2</v>
      </c>
      <c r="Z3736" s="4" t="s">
        <v>46</v>
      </c>
      <c r="AA3736" t="s">
        <v>120</v>
      </c>
      <c r="AB3736">
        <v>46132</v>
      </c>
      <c r="AG3736">
        <v>0</v>
      </c>
      <c r="AH3736">
        <v>600</v>
      </c>
      <c r="AM3736" t="str">
        <f>SUBSTITUTE(Tabla_lineas[[#This Row],[Codigo Liname]]," ","")</f>
        <v>J0116</v>
      </c>
    </row>
    <row r="3737" spans="1:39" customFormat="1" x14ac:dyDescent="0.25">
      <c r="A3737" s="2">
        <v>290</v>
      </c>
      <c r="B3737" t="s">
        <v>917</v>
      </c>
      <c r="C3737">
        <f t="shared" si="58"/>
        <v>1632569</v>
      </c>
      <c r="D3737">
        <v>2700</v>
      </c>
      <c r="E3737" t="s">
        <v>379</v>
      </c>
      <c r="F3737">
        <v>0.6</v>
      </c>
      <c r="G3737">
        <v>0.45</v>
      </c>
      <c r="H3737" t="s">
        <v>380</v>
      </c>
      <c r="I3737" s="2">
        <v>0.45</v>
      </c>
      <c r="J3737" t="s">
        <v>381</v>
      </c>
      <c r="K3737" t="s">
        <v>382</v>
      </c>
      <c r="L3737" s="3" t="str">
        <f>+INDEX([1]!TABLA_MAESTRO_DE_ARTICULO[SubGroupName],MATCH(Tabla_lineas[[#This Row],[CODIGO SAP]],[1]!TABLA_MAESTRO_DE_ARTICULO[ItemCode],0))</f>
        <v>COMPRIMIDO</v>
      </c>
      <c r="M3737" t="s">
        <v>383</v>
      </c>
      <c r="N3737">
        <v>47</v>
      </c>
      <c r="O3737" t="s">
        <v>45</v>
      </c>
      <c r="S3737" s="2">
        <v>6000</v>
      </c>
      <c r="T3737">
        <v>2640</v>
      </c>
      <c r="U3737">
        <v>0.45</v>
      </c>
      <c r="V3737">
        <v>0.44</v>
      </c>
      <c r="W3737">
        <v>0.12</v>
      </c>
      <c r="Z3737" s="4" t="s">
        <v>46</v>
      </c>
      <c r="AA3737" t="s">
        <v>120</v>
      </c>
      <c r="AB3737">
        <v>46132</v>
      </c>
      <c r="AG3737">
        <v>0</v>
      </c>
      <c r="AH3737">
        <v>6000</v>
      </c>
      <c r="AM3737" t="str">
        <f>SUBSTITUTE(Tabla_lineas[[#This Row],[Codigo Liname]]," ","")</f>
        <v>B0308</v>
      </c>
    </row>
    <row r="3738" spans="1:39" customFormat="1" x14ac:dyDescent="0.25">
      <c r="A3738" s="2">
        <v>290</v>
      </c>
      <c r="B3738" t="s">
        <v>917</v>
      </c>
      <c r="C3738">
        <f t="shared" si="58"/>
        <v>1632569</v>
      </c>
      <c r="D3738">
        <v>1430</v>
      </c>
      <c r="E3738" t="s">
        <v>390</v>
      </c>
      <c r="F3738">
        <v>0.92</v>
      </c>
      <c r="G3738">
        <v>0.65</v>
      </c>
      <c r="H3738" t="s">
        <v>391</v>
      </c>
      <c r="I3738" s="2">
        <v>0.65</v>
      </c>
      <c r="J3738" t="s">
        <v>392</v>
      </c>
      <c r="K3738" t="s">
        <v>393</v>
      </c>
      <c r="L3738" s="3" t="str">
        <f>+INDEX([1]!TABLA_MAESTRO_DE_ARTICULO[SubGroupName],MATCH(Tabla_lineas[[#This Row],[CODIGO SAP]],[1]!TABLA_MAESTRO_DE_ARTICULO[ItemCode],0))</f>
        <v>COMPRIMIDO</v>
      </c>
      <c r="M3738" t="s">
        <v>394</v>
      </c>
      <c r="N3738">
        <v>49</v>
      </c>
      <c r="O3738" t="s">
        <v>45</v>
      </c>
      <c r="S3738" s="2">
        <v>2200</v>
      </c>
      <c r="T3738">
        <v>1408</v>
      </c>
      <c r="U3738">
        <v>0.65</v>
      </c>
      <c r="V3738">
        <v>0.64</v>
      </c>
      <c r="W3738">
        <v>0.15</v>
      </c>
      <c r="Z3738" s="4" t="s">
        <v>46</v>
      </c>
      <c r="AA3738" t="s">
        <v>153</v>
      </c>
      <c r="AB3738">
        <v>46132</v>
      </c>
      <c r="AG3738">
        <v>0</v>
      </c>
      <c r="AH3738">
        <v>2200</v>
      </c>
      <c r="AM3738" t="str">
        <f>SUBSTITUTE(Tabla_lineas[[#This Row],[Codigo Liname]]," ","")</f>
        <v>A1206</v>
      </c>
    </row>
    <row r="3739" spans="1:39" customFormat="1" x14ac:dyDescent="0.25">
      <c r="A3739" s="2">
        <v>291</v>
      </c>
      <c r="B3739" t="s">
        <v>918</v>
      </c>
      <c r="C3739">
        <f t="shared" si="58"/>
        <v>1632597</v>
      </c>
      <c r="D3739">
        <v>9342</v>
      </c>
      <c r="E3739" t="s">
        <v>193</v>
      </c>
      <c r="F3739">
        <v>14.39</v>
      </c>
      <c r="G3739">
        <v>10.38</v>
      </c>
      <c r="H3739" t="s">
        <v>194</v>
      </c>
      <c r="I3739" s="2">
        <v>10.38</v>
      </c>
      <c r="J3739" t="s">
        <v>195</v>
      </c>
      <c r="K3739" t="s">
        <v>196</v>
      </c>
      <c r="L3739" s="3" t="str">
        <f>+INDEX([1]!TABLA_MAESTRO_DE_ARTICULO[SubGroupName],MATCH(Tabla_lineas[[#This Row],[CODIGO SAP]],[1]!TABLA_MAESTRO_DE_ARTICULO[ItemCode],0))</f>
        <v>POLVO PARA INYECTABLE</v>
      </c>
      <c r="M3739" t="s">
        <v>197</v>
      </c>
      <c r="N3739">
        <v>13</v>
      </c>
      <c r="O3739" t="s">
        <v>52</v>
      </c>
      <c r="S3739" s="2">
        <v>900</v>
      </c>
      <c r="T3739">
        <v>9333</v>
      </c>
      <c r="U3739">
        <v>10.38</v>
      </c>
      <c r="V3739">
        <v>10.37</v>
      </c>
      <c r="W3739">
        <v>3.8</v>
      </c>
      <c r="Z3739" s="4" t="s">
        <v>46</v>
      </c>
      <c r="AA3739" t="s">
        <v>120</v>
      </c>
      <c r="AB3739">
        <v>46096</v>
      </c>
      <c r="AG3739">
        <v>0</v>
      </c>
      <c r="AH3739">
        <v>900</v>
      </c>
      <c r="AM3739" t="str">
        <f>SUBSTITUTE(Tabla_lineas[[#This Row],[Codigo Liname]]," ","")</f>
        <v>J0122</v>
      </c>
    </row>
    <row r="3740" spans="1:39" customFormat="1" x14ac:dyDescent="0.25">
      <c r="A3740" s="2">
        <v>291</v>
      </c>
      <c r="B3740" t="s">
        <v>918</v>
      </c>
      <c r="C3740">
        <f t="shared" si="58"/>
        <v>1632597</v>
      </c>
      <c r="D3740">
        <v>8282</v>
      </c>
      <c r="E3740" t="s">
        <v>529</v>
      </c>
      <c r="F3740">
        <v>117.7</v>
      </c>
      <c r="G3740">
        <v>82.8</v>
      </c>
      <c r="H3740" t="s">
        <v>530</v>
      </c>
      <c r="I3740" s="2">
        <v>82.82</v>
      </c>
      <c r="J3740" t="s">
        <v>531</v>
      </c>
      <c r="K3740" t="s">
        <v>532</v>
      </c>
      <c r="L3740" s="3" t="str">
        <f>+INDEX([1]!TABLA_MAESTRO_DE_ARTICULO[SubGroupName],MATCH(Tabla_lineas[[#This Row],[CODIGO SAP]],[1]!TABLA_MAESTRO_DE_ARTICULO[ItemCode],0))</f>
        <v>POLVO PARA INYECTABLE</v>
      </c>
      <c r="M3740" t="s">
        <v>533</v>
      </c>
      <c r="N3740">
        <v>27</v>
      </c>
      <c r="O3740" t="s">
        <v>187</v>
      </c>
      <c r="S3740" s="2">
        <v>100</v>
      </c>
      <c r="T3740">
        <v>8279</v>
      </c>
      <c r="U3740">
        <v>82.82</v>
      </c>
      <c r="V3740">
        <v>82.79</v>
      </c>
      <c r="W3740">
        <v>35</v>
      </c>
      <c r="Z3740" s="4" t="s">
        <v>46</v>
      </c>
      <c r="AA3740" t="s">
        <v>120</v>
      </c>
      <c r="AB3740">
        <v>46132</v>
      </c>
      <c r="AG3740">
        <v>0</v>
      </c>
      <c r="AH3740">
        <v>100</v>
      </c>
      <c r="AM3740" t="str">
        <f>SUBSTITUTE(Tabla_lineas[[#This Row],[Codigo Liname]]," ","")</f>
        <v>J0150</v>
      </c>
    </row>
    <row r="3741" spans="1:39" customFormat="1" x14ac:dyDescent="0.25">
      <c r="A3741" s="2">
        <v>291</v>
      </c>
      <c r="B3741" t="s">
        <v>918</v>
      </c>
      <c r="C3741">
        <f t="shared" si="58"/>
        <v>1632597</v>
      </c>
      <c r="D3741">
        <v>361.13</v>
      </c>
      <c r="E3741" t="s">
        <v>534</v>
      </c>
      <c r="F3741">
        <v>47.52</v>
      </c>
      <c r="G3741">
        <v>47.5</v>
      </c>
      <c r="H3741" t="s">
        <v>535</v>
      </c>
      <c r="I3741" s="2">
        <v>51.59</v>
      </c>
      <c r="J3741" t="s">
        <v>536</v>
      </c>
      <c r="K3741" t="s">
        <v>537</v>
      </c>
      <c r="L3741" s="3" t="str">
        <f>+INDEX([1]!TABLA_MAESTRO_DE_ARTICULO[SubGroupName],MATCH(Tabla_lineas[[#This Row],[CODIGO SAP]],[1]!TABLA_MAESTRO_DE_ARTICULO[ItemCode],0))</f>
        <v>JARABE</v>
      </c>
      <c r="M3741" t="s">
        <v>538</v>
      </c>
      <c r="N3741">
        <v>16</v>
      </c>
      <c r="O3741" t="s">
        <v>65</v>
      </c>
      <c r="S3741" s="2">
        <v>7</v>
      </c>
      <c r="T3741">
        <v>332.43</v>
      </c>
      <c r="U3741">
        <v>51.59</v>
      </c>
      <c r="V3741">
        <v>47.49</v>
      </c>
      <c r="W3741">
        <v>10</v>
      </c>
      <c r="Z3741" s="4" t="s">
        <v>46</v>
      </c>
      <c r="AA3741" t="s">
        <v>153</v>
      </c>
      <c r="AB3741">
        <v>46096</v>
      </c>
      <c r="AG3741">
        <v>0</v>
      </c>
      <c r="AH3741">
        <v>7</v>
      </c>
      <c r="AM3741" t="str">
        <f>SUBSTITUTE(Tabla_lineas[[#This Row],[Codigo Liname]]," ","")</f>
        <v>R0502</v>
      </c>
    </row>
    <row r="3742" spans="1:39" customFormat="1" x14ac:dyDescent="0.25">
      <c r="A3742" s="2">
        <v>291</v>
      </c>
      <c r="B3742" t="s">
        <v>918</v>
      </c>
      <c r="C3742">
        <f t="shared" si="58"/>
        <v>1632597</v>
      </c>
      <c r="D3742">
        <v>380</v>
      </c>
      <c r="E3742" t="s">
        <v>224</v>
      </c>
      <c r="F3742">
        <v>0.95</v>
      </c>
      <c r="G3742">
        <v>0.38</v>
      </c>
      <c r="H3742" t="s">
        <v>225</v>
      </c>
      <c r="I3742" s="2">
        <v>0.38</v>
      </c>
      <c r="J3742" t="s">
        <v>226</v>
      </c>
      <c r="K3742" t="s">
        <v>227</v>
      </c>
      <c r="L3742" s="3" t="str">
        <f>+INDEX([1]!TABLA_MAESTRO_DE_ARTICULO[SubGroupName],MATCH(Tabla_lineas[[#This Row],[CODIGO SAP]],[1]!TABLA_MAESTRO_DE_ARTICULO[ItemCode],0))</f>
        <v>COMPRIMIDO</v>
      </c>
      <c r="M3742" t="s">
        <v>228</v>
      </c>
      <c r="N3742">
        <v>17</v>
      </c>
      <c r="O3742" t="s">
        <v>45</v>
      </c>
      <c r="S3742" s="2">
        <v>1000</v>
      </c>
      <c r="T3742">
        <v>370</v>
      </c>
      <c r="U3742">
        <v>0.38</v>
      </c>
      <c r="V3742">
        <v>0.37</v>
      </c>
      <c r="W3742">
        <v>0.12</v>
      </c>
      <c r="Z3742" s="4" t="s">
        <v>53</v>
      </c>
      <c r="AA3742" t="s">
        <v>126</v>
      </c>
      <c r="AB3742">
        <v>46096</v>
      </c>
      <c r="AG3742">
        <v>0</v>
      </c>
      <c r="AH3742">
        <v>1000</v>
      </c>
      <c r="AM3742" t="str">
        <f>SUBSTITUTE(Tabla_lineas[[#This Row],[Codigo Liname]]," ","")</f>
        <v>A1106</v>
      </c>
    </row>
    <row r="3743" spans="1:39" customFormat="1" x14ac:dyDescent="0.25">
      <c r="A3743" s="2">
        <v>291</v>
      </c>
      <c r="B3743" t="s">
        <v>918</v>
      </c>
      <c r="C3743">
        <f t="shared" si="58"/>
        <v>1632597</v>
      </c>
      <c r="D3743">
        <v>1336.05</v>
      </c>
      <c r="E3743" t="s">
        <v>539</v>
      </c>
      <c r="F3743">
        <v>25.52</v>
      </c>
      <c r="G3743">
        <v>25.52</v>
      </c>
      <c r="H3743" t="s">
        <v>540</v>
      </c>
      <c r="I3743" s="2">
        <v>29.69</v>
      </c>
      <c r="J3743" t="s">
        <v>541</v>
      </c>
      <c r="K3743" t="s">
        <v>542</v>
      </c>
      <c r="L3743" s="3" t="str">
        <f>+INDEX([1]!TABLA_MAESTRO_DE_ARTICULO[SubGroupName],MATCH(Tabla_lineas[[#This Row],[CODIGO SAP]],[1]!TABLA_MAESTRO_DE_ARTICULO[ItemCode],0))</f>
        <v>SOLUCION INYECTABLE</v>
      </c>
      <c r="M3743" t="s">
        <v>543</v>
      </c>
      <c r="N3743">
        <v>29</v>
      </c>
      <c r="O3743" t="s">
        <v>544</v>
      </c>
      <c r="S3743" s="2">
        <v>45</v>
      </c>
      <c r="T3743">
        <v>1147.95</v>
      </c>
      <c r="U3743">
        <v>29.69</v>
      </c>
      <c r="V3743">
        <v>25.51</v>
      </c>
      <c r="W3743">
        <v>3</v>
      </c>
      <c r="Z3743" s="4" t="s">
        <v>46</v>
      </c>
      <c r="AA3743" t="s">
        <v>126</v>
      </c>
      <c r="AB3743">
        <v>46132</v>
      </c>
      <c r="AG3743">
        <v>0</v>
      </c>
      <c r="AH3743">
        <v>45</v>
      </c>
      <c r="AM3743" t="str">
        <f>SUBSTITUTE(Tabla_lineas[[#This Row],[Codigo Liname]]," ","")</f>
        <v>M0110</v>
      </c>
    </row>
    <row r="3744" spans="1:39" customFormat="1" x14ac:dyDescent="0.25">
      <c r="A3744" s="2">
        <v>291</v>
      </c>
      <c r="B3744" t="s">
        <v>918</v>
      </c>
      <c r="C3744">
        <f t="shared" si="58"/>
        <v>1632597</v>
      </c>
      <c r="D3744">
        <v>3990</v>
      </c>
      <c r="E3744" t="s">
        <v>483</v>
      </c>
      <c r="F3744">
        <v>1.7</v>
      </c>
      <c r="G3744">
        <v>1.7</v>
      </c>
      <c r="H3744" t="s">
        <v>484</v>
      </c>
      <c r="I3744" s="2">
        <v>3.99</v>
      </c>
      <c r="J3744" t="s">
        <v>485</v>
      </c>
      <c r="K3744" t="s">
        <v>486</v>
      </c>
      <c r="L3744" s="3" t="str">
        <f>+INDEX([1]!TABLA_MAESTRO_DE_ARTICULO[SubGroupName],MATCH(Tabla_lineas[[#This Row],[CODIGO SAP]],[1]!TABLA_MAESTRO_DE_ARTICULO[ItemCode],0))</f>
        <v>COMPRIMIDO</v>
      </c>
      <c r="M3744" t="s">
        <v>487</v>
      </c>
      <c r="N3744">
        <v>23</v>
      </c>
      <c r="O3744" t="s">
        <v>45</v>
      </c>
      <c r="S3744" s="2">
        <v>1000</v>
      </c>
      <c r="T3744">
        <v>1690</v>
      </c>
      <c r="U3744">
        <v>3.99</v>
      </c>
      <c r="V3744">
        <v>1.69</v>
      </c>
      <c r="W3744">
        <v>0.2</v>
      </c>
      <c r="Z3744" s="4" t="s">
        <v>46</v>
      </c>
      <c r="AA3744" t="s">
        <v>153</v>
      </c>
      <c r="AB3744">
        <v>46132</v>
      </c>
      <c r="AG3744">
        <v>0</v>
      </c>
      <c r="AH3744">
        <v>1000</v>
      </c>
      <c r="AM3744" t="str">
        <f>SUBSTITUTE(Tabla_lineas[[#This Row],[Codigo Liname]]," ","")</f>
        <v>N0604</v>
      </c>
    </row>
    <row r="3745" spans="1:39" customFormat="1" x14ac:dyDescent="0.25">
      <c r="A3745" s="2">
        <v>291</v>
      </c>
      <c r="B3745" t="s">
        <v>918</v>
      </c>
      <c r="C3745">
        <f t="shared" si="58"/>
        <v>1632597</v>
      </c>
      <c r="D3745">
        <v>752.5</v>
      </c>
      <c r="E3745" t="s">
        <v>282</v>
      </c>
      <c r="F3745">
        <v>4.76</v>
      </c>
      <c r="G3745">
        <v>2.15</v>
      </c>
      <c r="H3745" t="s">
        <v>283</v>
      </c>
      <c r="I3745" s="2">
        <v>2.15</v>
      </c>
      <c r="J3745" t="s">
        <v>284</v>
      </c>
      <c r="K3745" t="s">
        <v>285</v>
      </c>
      <c r="L3745" s="3" t="str">
        <f>+INDEX([1]!TABLA_MAESTRO_DE_ARTICULO[SubGroupName],MATCH(Tabla_lineas[[#This Row],[CODIGO SAP]],[1]!TABLA_MAESTRO_DE_ARTICULO[ItemCode],0))</f>
        <v>SOLUCION INYECTABLE</v>
      </c>
      <c r="M3745" t="s">
        <v>286</v>
      </c>
      <c r="N3745">
        <v>24</v>
      </c>
      <c r="O3745" t="s">
        <v>249</v>
      </c>
      <c r="S3745" s="2">
        <v>350</v>
      </c>
      <c r="T3745">
        <v>749</v>
      </c>
      <c r="U3745">
        <v>2.15</v>
      </c>
      <c r="V3745">
        <v>2.14</v>
      </c>
      <c r="W3745">
        <v>0.7</v>
      </c>
      <c r="Z3745" s="4" t="s">
        <v>53</v>
      </c>
      <c r="AA3745" t="s">
        <v>126</v>
      </c>
      <c r="AB3745">
        <v>46132</v>
      </c>
      <c r="AG3745">
        <v>0</v>
      </c>
      <c r="AH3745">
        <v>350</v>
      </c>
      <c r="AM3745" t="str">
        <f>SUBSTITUTE(Tabla_lineas[[#This Row],[Codigo Liname]]," ","")</f>
        <v>J0149</v>
      </c>
    </row>
    <row r="3746" spans="1:39" customFormat="1" x14ac:dyDescent="0.25">
      <c r="A3746" s="2">
        <v>291</v>
      </c>
      <c r="B3746" t="s">
        <v>918</v>
      </c>
      <c r="C3746">
        <f t="shared" si="58"/>
        <v>1632597</v>
      </c>
      <c r="D3746">
        <v>14960</v>
      </c>
      <c r="E3746" t="s">
        <v>488</v>
      </c>
      <c r="F3746">
        <v>4.9800000000000004</v>
      </c>
      <c r="G3746">
        <v>4.9800000000000004</v>
      </c>
      <c r="H3746" t="s">
        <v>489</v>
      </c>
      <c r="I3746" s="2">
        <v>7.48</v>
      </c>
      <c r="J3746" t="s">
        <v>490</v>
      </c>
      <c r="K3746" t="s">
        <v>491</v>
      </c>
      <c r="L3746" s="3" t="str">
        <f>+INDEX([1]!TABLA_MAESTRO_DE_ARTICULO[SubGroupName],MATCH(Tabla_lineas[[#This Row],[CODIGO SAP]],[1]!TABLA_MAESTRO_DE_ARTICULO[ItemCode],0))</f>
        <v>COMPRIMIDO</v>
      </c>
      <c r="M3746" t="s">
        <v>492</v>
      </c>
      <c r="N3746">
        <v>41</v>
      </c>
      <c r="O3746" t="s">
        <v>45</v>
      </c>
      <c r="S3746" s="2">
        <v>2000</v>
      </c>
      <c r="T3746">
        <v>9940</v>
      </c>
      <c r="U3746">
        <v>7.48</v>
      </c>
      <c r="V3746">
        <v>4.97</v>
      </c>
      <c r="W3746">
        <v>0.15</v>
      </c>
      <c r="Z3746" s="4" t="s">
        <v>46</v>
      </c>
      <c r="AA3746" t="s">
        <v>153</v>
      </c>
      <c r="AB3746">
        <v>46132</v>
      </c>
      <c r="AG3746">
        <v>0</v>
      </c>
      <c r="AH3746">
        <v>2000</v>
      </c>
      <c r="AM3746" t="str">
        <f>SUBSTITUTE(Tabla_lineas[[#This Row],[Codigo Liname]]," ","")</f>
        <v>N0512</v>
      </c>
    </row>
    <row r="3747" spans="1:39" customFormat="1" x14ac:dyDescent="0.25">
      <c r="A3747" s="2">
        <v>291</v>
      </c>
      <c r="B3747" t="s">
        <v>918</v>
      </c>
      <c r="C3747">
        <f t="shared" si="58"/>
        <v>1632597</v>
      </c>
      <c r="D3747">
        <v>5400</v>
      </c>
      <c r="E3747" t="s">
        <v>379</v>
      </c>
      <c r="F3747">
        <v>0.6</v>
      </c>
      <c r="G3747">
        <v>0.45</v>
      </c>
      <c r="H3747" t="s">
        <v>380</v>
      </c>
      <c r="I3747" s="2">
        <v>0.45</v>
      </c>
      <c r="J3747" t="s">
        <v>381</v>
      </c>
      <c r="K3747" t="s">
        <v>382</v>
      </c>
      <c r="L3747" s="3" t="str">
        <f>+INDEX([1]!TABLA_MAESTRO_DE_ARTICULO[SubGroupName],MATCH(Tabla_lineas[[#This Row],[CODIGO SAP]],[1]!TABLA_MAESTRO_DE_ARTICULO[ItemCode],0))</f>
        <v>COMPRIMIDO</v>
      </c>
      <c r="M3747" t="s">
        <v>383</v>
      </c>
      <c r="N3747">
        <v>43</v>
      </c>
      <c r="O3747" t="s">
        <v>45</v>
      </c>
      <c r="S3747" s="2">
        <v>12000</v>
      </c>
      <c r="T3747">
        <v>5280</v>
      </c>
      <c r="U3747">
        <v>0.45</v>
      </c>
      <c r="V3747">
        <v>0.44</v>
      </c>
      <c r="W3747">
        <v>0.12</v>
      </c>
      <c r="Z3747" s="4" t="s">
        <v>46</v>
      </c>
      <c r="AA3747" t="s">
        <v>120</v>
      </c>
      <c r="AB3747">
        <v>46132</v>
      </c>
      <c r="AG3747">
        <v>0</v>
      </c>
      <c r="AH3747">
        <v>12000</v>
      </c>
      <c r="AM3747" t="str">
        <f>SUBSTITUTE(Tabla_lineas[[#This Row],[Codigo Liname]]," ","")</f>
        <v>B0308</v>
      </c>
    </row>
    <row r="3748" spans="1:39" customFormat="1" x14ac:dyDescent="0.25">
      <c r="A3748" s="2">
        <v>292</v>
      </c>
      <c r="B3748" t="s">
        <v>919</v>
      </c>
      <c r="C3748">
        <f t="shared" si="58"/>
        <v>1632688</v>
      </c>
      <c r="D3748">
        <v>1509</v>
      </c>
      <c r="E3748" t="s">
        <v>519</v>
      </c>
      <c r="F3748">
        <v>3.25</v>
      </c>
      <c r="G3748">
        <v>3.25</v>
      </c>
      <c r="H3748" t="s">
        <v>520</v>
      </c>
      <c r="I3748" s="2">
        <v>5.03</v>
      </c>
      <c r="J3748" t="s">
        <v>521</v>
      </c>
      <c r="K3748" t="s">
        <v>522</v>
      </c>
      <c r="L3748" s="3" t="str">
        <f>+INDEX([1]!TABLA_MAESTRO_DE_ARTICULO[SubGroupName],MATCH(Tabla_lineas[[#This Row],[CODIGO SAP]],[1]!TABLA_MAESTRO_DE_ARTICULO[ItemCode],0))</f>
        <v>COMPRIMIDO</v>
      </c>
      <c r="M3748" t="s">
        <v>523</v>
      </c>
      <c r="N3748">
        <v>8</v>
      </c>
      <c r="O3748" t="s">
        <v>45</v>
      </c>
      <c r="P3748">
        <v>25400</v>
      </c>
      <c r="Q3748">
        <v>120000</v>
      </c>
      <c r="R3748">
        <v>145400</v>
      </c>
      <c r="S3748" s="2">
        <v>300</v>
      </c>
      <c r="T3748">
        <v>972.00000000000011</v>
      </c>
      <c r="U3748">
        <v>5.03</v>
      </c>
      <c r="V3748">
        <v>3.24</v>
      </c>
      <c r="W3748">
        <v>0.8</v>
      </c>
      <c r="Z3748" s="4" t="s">
        <v>46</v>
      </c>
      <c r="AA3748" t="s">
        <v>120</v>
      </c>
      <c r="AB3748">
        <v>46132</v>
      </c>
      <c r="AG3748">
        <v>0</v>
      </c>
      <c r="AH3748">
        <v>300</v>
      </c>
      <c r="AM3748" t="str">
        <f>SUBSTITUTE(Tabla_lineas[[#This Row],[Codigo Liname]]," ","")</f>
        <v>C0102</v>
      </c>
    </row>
    <row r="3749" spans="1:39" customFormat="1" x14ac:dyDescent="0.25">
      <c r="A3749" s="2">
        <v>292</v>
      </c>
      <c r="B3749" t="s">
        <v>919</v>
      </c>
      <c r="C3749">
        <f t="shared" si="58"/>
        <v>1632688</v>
      </c>
      <c r="D3749">
        <v>7455</v>
      </c>
      <c r="E3749" t="s">
        <v>40</v>
      </c>
      <c r="F3749">
        <v>1.54</v>
      </c>
      <c r="G3749">
        <v>1.54</v>
      </c>
      <c r="H3749" t="s">
        <v>41</v>
      </c>
      <c r="I3749" s="2">
        <v>2.13</v>
      </c>
      <c r="J3749" t="s">
        <v>42</v>
      </c>
      <c r="K3749" t="s">
        <v>43</v>
      </c>
      <c r="L3749" s="3" t="str">
        <f>+INDEX([1]!TABLA_MAESTRO_DE_ARTICULO[SubGroupName],MATCH(Tabla_lineas[[#This Row],[CODIGO SAP]],[1]!TABLA_MAESTRO_DE_ARTICULO[ItemCode],0))</f>
        <v>COMPRIMIDO</v>
      </c>
      <c r="M3749" t="s">
        <v>44</v>
      </c>
      <c r="N3749">
        <v>11</v>
      </c>
      <c r="O3749" t="s">
        <v>45</v>
      </c>
      <c r="P3749">
        <v>381190</v>
      </c>
      <c r="Q3749">
        <v>790200</v>
      </c>
      <c r="R3749">
        <v>1171390</v>
      </c>
      <c r="S3749" s="2">
        <v>3500</v>
      </c>
      <c r="T3749">
        <v>5355</v>
      </c>
      <c r="U3749">
        <v>2.13</v>
      </c>
      <c r="V3749">
        <v>1.53</v>
      </c>
      <c r="W3749">
        <v>0.15</v>
      </c>
      <c r="Z3749" s="4" t="s">
        <v>46</v>
      </c>
      <c r="AA3749" t="s">
        <v>126</v>
      </c>
      <c r="AB3749">
        <v>46132</v>
      </c>
      <c r="AG3749">
        <v>0</v>
      </c>
      <c r="AH3749">
        <v>3500</v>
      </c>
      <c r="AM3749" t="str">
        <f>SUBSTITUTE(Tabla_lineas[[#This Row],[Codigo Liname]]," ","")</f>
        <v>C0807</v>
      </c>
    </row>
    <row r="3750" spans="1:39" customFormat="1" x14ac:dyDescent="0.25">
      <c r="A3750" s="2">
        <v>292</v>
      </c>
      <c r="B3750" t="s">
        <v>919</v>
      </c>
      <c r="C3750">
        <f t="shared" si="58"/>
        <v>1632688</v>
      </c>
      <c r="D3750">
        <v>23182.400000000001</v>
      </c>
      <c r="E3750" t="s">
        <v>166</v>
      </c>
      <c r="F3750">
        <v>111.67</v>
      </c>
      <c r="G3750">
        <v>111.67</v>
      </c>
      <c r="H3750" t="s">
        <v>167</v>
      </c>
      <c r="I3750" s="2">
        <v>144.88999999999999</v>
      </c>
      <c r="J3750" t="s">
        <v>168</v>
      </c>
      <c r="K3750" t="s">
        <v>169</v>
      </c>
      <c r="L3750" s="3" t="str">
        <f>+INDEX([1]!TABLA_MAESTRO_DE_ARTICULO[SubGroupName],MATCH(Tabla_lineas[[#This Row],[CODIGO SAP]],[1]!TABLA_MAESTRO_DE_ARTICULO[ItemCode],0))</f>
        <v>POLVO PARA SUSPENSION</v>
      </c>
      <c r="M3750" t="s">
        <v>170</v>
      </c>
      <c r="N3750">
        <v>13</v>
      </c>
      <c r="O3750" t="s">
        <v>65</v>
      </c>
      <c r="S3750" s="2">
        <v>160</v>
      </c>
      <c r="T3750">
        <v>17865.599999999999</v>
      </c>
      <c r="U3750">
        <v>144.88999999999999</v>
      </c>
      <c r="V3750">
        <v>111.66</v>
      </c>
      <c r="W3750">
        <v>25</v>
      </c>
      <c r="Z3750" s="4" t="s">
        <v>46</v>
      </c>
      <c r="AA3750" t="s">
        <v>120</v>
      </c>
      <c r="AB3750">
        <v>46096</v>
      </c>
      <c r="AG3750">
        <v>0</v>
      </c>
      <c r="AH3750">
        <v>160</v>
      </c>
      <c r="AM3750" t="str">
        <f>SUBSTITUTE(Tabla_lineas[[#This Row],[Codigo Liname]]," ","")</f>
        <v>J0110</v>
      </c>
    </row>
    <row r="3751" spans="1:39" customFormat="1" x14ac:dyDescent="0.25">
      <c r="A3751" s="2">
        <v>292</v>
      </c>
      <c r="B3751" t="s">
        <v>919</v>
      </c>
      <c r="C3751">
        <f t="shared" si="58"/>
        <v>1632688</v>
      </c>
      <c r="D3751">
        <v>3185.9999999999995</v>
      </c>
      <c r="E3751" t="s">
        <v>182</v>
      </c>
      <c r="F3751">
        <v>10.37</v>
      </c>
      <c r="G3751">
        <v>10.37</v>
      </c>
      <c r="H3751" t="s">
        <v>183</v>
      </c>
      <c r="I3751" s="2">
        <v>10.62</v>
      </c>
      <c r="J3751" t="s">
        <v>184</v>
      </c>
      <c r="K3751" t="s">
        <v>185</v>
      </c>
      <c r="L3751" s="3" t="str">
        <f>+INDEX([1]!TABLA_MAESTRO_DE_ARTICULO[SubGroupName],MATCH(Tabla_lineas[[#This Row],[CODIGO SAP]],[1]!TABLA_MAESTRO_DE_ARTICULO[ItemCode],0))</f>
        <v>POLVO PARA INYECTABLE</v>
      </c>
      <c r="M3751" t="s">
        <v>186</v>
      </c>
      <c r="N3751">
        <v>14</v>
      </c>
      <c r="O3751" t="s">
        <v>187</v>
      </c>
      <c r="S3751" s="2">
        <v>300</v>
      </c>
      <c r="T3751">
        <v>3108</v>
      </c>
      <c r="U3751">
        <v>10.62</v>
      </c>
      <c r="V3751">
        <v>10.36</v>
      </c>
      <c r="W3751">
        <v>2.8</v>
      </c>
      <c r="Z3751" s="4" t="s">
        <v>46</v>
      </c>
      <c r="AA3751" t="s">
        <v>120</v>
      </c>
      <c r="AB3751">
        <v>46132</v>
      </c>
      <c r="AG3751">
        <v>0</v>
      </c>
      <c r="AH3751">
        <v>300</v>
      </c>
      <c r="AM3751" t="str">
        <f>SUBSTITUTE(Tabla_lineas[[#This Row],[Codigo Liname]]," ","")</f>
        <v>J0112</v>
      </c>
    </row>
    <row r="3752" spans="1:39" customFormat="1" x14ac:dyDescent="0.25">
      <c r="A3752" s="2">
        <v>292</v>
      </c>
      <c r="B3752" t="s">
        <v>919</v>
      </c>
      <c r="C3752">
        <f t="shared" si="58"/>
        <v>1632688</v>
      </c>
      <c r="D3752">
        <v>13335</v>
      </c>
      <c r="E3752" t="s">
        <v>47</v>
      </c>
      <c r="F3752">
        <v>14.47</v>
      </c>
      <c r="G3752">
        <v>14.47</v>
      </c>
      <c r="H3752" t="s">
        <v>48</v>
      </c>
      <c r="I3752" s="2">
        <v>26.67</v>
      </c>
      <c r="J3752" t="s">
        <v>49</v>
      </c>
      <c r="K3752" t="s">
        <v>50</v>
      </c>
      <c r="L3752" s="3" t="str">
        <f>+INDEX([1]!TABLA_MAESTRO_DE_ARTICULO[SubGroupName],MATCH(Tabla_lineas[[#This Row],[CODIGO SAP]],[1]!TABLA_MAESTRO_DE_ARTICULO[ItemCode],0))</f>
        <v>POLVO PARA INYECTABLE</v>
      </c>
      <c r="M3752" t="s">
        <v>51</v>
      </c>
      <c r="N3752">
        <v>20</v>
      </c>
      <c r="O3752" t="s">
        <v>52</v>
      </c>
      <c r="P3752">
        <v>17583</v>
      </c>
      <c r="Q3752">
        <v>72000</v>
      </c>
      <c r="R3752">
        <v>89583</v>
      </c>
      <c r="S3752" s="2">
        <v>500</v>
      </c>
      <c r="T3752">
        <v>7230</v>
      </c>
      <c r="U3752">
        <v>26.67</v>
      </c>
      <c r="V3752">
        <v>14.46</v>
      </c>
      <c r="W3752">
        <v>3.8</v>
      </c>
      <c r="Z3752" s="4" t="s">
        <v>46</v>
      </c>
      <c r="AA3752" t="s">
        <v>126</v>
      </c>
      <c r="AB3752">
        <v>46096</v>
      </c>
      <c r="AG3752">
        <v>0</v>
      </c>
      <c r="AH3752">
        <v>500</v>
      </c>
      <c r="AM3752" t="str">
        <f>SUBSTITUTE(Tabla_lineas[[#This Row],[Codigo Liname]]," ","")</f>
        <v>J0126</v>
      </c>
    </row>
    <row r="3753" spans="1:39" customFormat="1" x14ac:dyDescent="0.25">
      <c r="A3753" s="2">
        <v>292</v>
      </c>
      <c r="B3753" t="s">
        <v>919</v>
      </c>
      <c r="C3753">
        <f t="shared" si="58"/>
        <v>1632688</v>
      </c>
      <c r="D3753">
        <v>5340</v>
      </c>
      <c r="E3753" t="s">
        <v>198</v>
      </c>
      <c r="F3753">
        <v>1.02</v>
      </c>
      <c r="G3753">
        <v>1</v>
      </c>
      <c r="H3753" t="s">
        <v>199</v>
      </c>
      <c r="I3753" s="2">
        <v>1.78</v>
      </c>
      <c r="J3753" t="s">
        <v>200</v>
      </c>
      <c r="K3753" t="s">
        <v>201</v>
      </c>
      <c r="L3753" s="3" t="str">
        <f>+INDEX([1]!TABLA_MAESTRO_DE_ARTICULO[SubGroupName],MATCH(Tabla_lineas[[#This Row],[CODIGO SAP]],[1]!TABLA_MAESTRO_DE_ARTICULO[ItemCode],0))</f>
        <v>COMPRIMIDO</v>
      </c>
      <c r="M3753" t="s">
        <v>202</v>
      </c>
      <c r="N3753">
        <v>21</v>
      </c>
      <c r="O3753" t="s">
        <v>45</v>
      </c>
      <c r="S3753" s="2">
        <v>3000</v>
      </c>
      <c r="T3753">
        <v>2970</v>
      </c>
      <c r="U3753">
        <v>1.78</v>
      </c>
      <c r="V3753">
        <v>0.99</v>
      </c>
      <c r="W3753">
        <v>0.15</v>
      </c>
      <c r="Z3753" s="4" t="s">
        <v>53</v>
      </c>
      <c r="AG3753">
        <v>0</v>
      </c>
      <c r="AH3753">
        <v>3000</v>
      </c>
      <c r="AM3753" t="str">
        <f>SUBSTITUTE(Tabla_lineas[[#This Row],[Codigo Liname]]," ","")</f>
        <v>R0607</v>
      </c>
    </row>
    <row r="3754" spans="1:39" customFormat="1" x14ac:dyDescent="0.25">
      <c r="A3754" s="2">
        <v>292</v>
      </c>
      <c r="B3754" t="s">
        <v>919</v>
      </c>
      <c r="C3754">
        <f t="shared" si="58"/>
        <v>1632688</v>
      </c>
      <c r="D3754">
        <v>5700</v>
      </c>
      <c r="E3754" t="s">
        <v>224</v>
      </c>
      <c r="F3754">
        <v>0.95</v>
      </c>
      <c r="G3754">
        <v>0.38</v>
      </c>
      <c r="H3754" t="s">
        <v>225</v>
      </c>
      <c r="I3754" s="2">
        <v>0.38</v>
      </c>
      <c r="J3754" t="s">
        <v>226</v>
      </c>
      <c r="K3754" t="s">
        <v>227</v>
      </c>
      <c r="L3754" s="3" t="str">
        <f>+INDEX([1]!TABLA_MAESTRO_DE_ARTICULO[SubGroupName],MATCH(Tabla_lineas[[#This Row],[CODIGO SAP]],[1]!TABLA_MAESTRO_DE_ARTICULO[ItemCode],0))</f>
        <v>COMPRIMIDO</v>
      </c>
      <c r="M3754" t="s">
        <v>228</v>
      </c>
      <c r="N3754">
        <v>27</v>
      </c>
      <c r="O3754" t="s">
        <v>45</v>
      </c>
      <c r="S3754" s="2">
        <v>15000</v>
      </c>
      <c r="T3754">
        <v>5550</v>
      </c>
      <c r="U3754">
        <v>0.38</v>
      </c>
      <c r="V3754">
        <v>0.37</v>
      </c>
      <c r="W3754">
        <v>0.12</v>
      </c>
      <c r="Z3754" s="4" t="s">
        <v>53</v>
      </c>
      <c r="AA3754" t="s">
        <v>126</v>
      </c>
      <c r="AB3754">
        <v>46096</v>
      </c>
      <c r="AG3754">
        <v>0</v>
      </c>
      <c r="AH3754">
        <v>15000</v>
      </c>
      <c r="AM3754" t="str">
        <f>SUBSTITUTE(Tabla_lineas[[#This Row],[Codigo Liname]]," ","")</f>
        <v>A1106</v>
      </c>
    </row>
    <row r="3755" spans="1:39" customFormat="1" x14ac:dyDescent="0.25">
      <c r="A3755" s="2">
        <v>292</v>
      </c>
      <c r="B3755" t="s">
        <v>919</v>
      </c>
      <c r="C3755">
        <f t="shared" si="58"/>
        <v>1632688</v>
      </c>
      <c r="D3755">
        <v>1677</v>
      </c>
      <c r="E3755" t="s">
        <v>261</v>
      </c>
      <c r="F3755">
        <v>29.81</v>
      </c>
      <c r="G3755">
        <v>16.77</v>
      </c>
      <c r="H3755" t="s">
        <v>262</v>
      </c>
      <c r="I3755" s="2">
        <v>16.77</v>
      </c>
      <c r="J3755" t="s">
        <v>263</v>
      </c>
      <c r="K3755" t="s">
        <v>264</v>
      </c>
      <c r="L3755" s="3" t="str">
        <f>+INDEX([1]!TABLA_MAESTRO_DE_ARTICULO[SubGroupName],MATCH(Tabla_lineas[[#This Row],[CODIGO SAP]],[1]!TABLA_MAESTRO_DE_ARTICULO[ItemCode],0))</f>
        <v>POLVO PARA SUSPENSION</v>
      </c>
      <c r="M3755" t="s">
        <v>265</v>
      </c>
      <c r="N3755">
        <v>29</v>
      </c>
      <c r="O3755" t="s">
        <v>65</v>
      </c>
      <c r="S3755" s="2">
        <v>100</v>
      </c>
      <c r="T3755">
        <v>1676.0000000000002</v>
      </c>
      <c r="U3755">
        <v>16.77</v>
      </c>
      <c r="V3755">
        <v>16.760000000000002</v>
      </c>
      <c r="W3755">
        <v>10</v>
      </c>
      <c r="Z3755" s="4" t="s">
        <v>46</v>
      </c>
      <c r="AA3755" t="s">
        <v>153</v>
      </c>
      <c r="AB3755">
        <v>46096</v>
      </c>
      <c r="AG3755">
        <v>0</v>
      </c>
      <c r="AH3755">
        <v>100</v>
      </c>
      <c r="AM3755" t="str">
        <f>SUBSTITUTE(Tabla_lineas[[#This Row],[Codigo Liname]]," ","")</f>
        <v>J0142</v>
      </c>
    </row>
    <row r="3756" spans="1:39" customFormat="1" x14ac:dyDescent="0.25">
      <c r="A3756" s="2">
        <v>292</v>
      </c>
      <c r="B3756" t="s">
        <v>919</v>
      </c>
      <c r="C3756">
        <f t="shared" si="58"/>
        <v>1632688</v>
      </c>
      <c r="D3756">
        <v>3885</v>
      </c>
      <c r="E3756" t="s">
        <v>277</v>
      </c>
      <c r="F3756">
        <v>4.05</v>
      </c>
      <c r="G3756">
        <v>2.59</v>
      </c>
      <c r="H3756" t="s">
        <v>278</v>
      </c>
      <c r="I3756" s="2">
        <v>2.59</v>
      </c>
      <c r="J3756" t="s">
        <v>279</v>
      </c>
      <c r="K3756" t="s">
        <v>280</v>
      </c>
      <c r="L3756" s="3" t="str">
        <f>+INDEX([1]!TABLA_MAESTRO_DE_ARTICULO[SubGroupName],MATCH(Tabla_lineas[[#This Row],[CODIGO SAP]],[1]!TABLA_MAESTRO_DE_ARTICULO[ItemCode],0))</f>
        <v>COMPRIMIDO</v>
      </c>
      <c r="M3756" t="s">
        <v>281</v>
      </c>
      <c r="N3756">
        <v>35</v>
      </c>
      <c r="O3756" t="s">
        <v>45</v>
      </c>
      <c r="S3756" s="2">
        <v>1500</v>
      </c>
      <c r="T3756">
        <v>3870</v>
      </c>
      <c r="U3756">
        <v>2.59</v>
      </c>
      <c r="V3756">
        <v>2.58</v>
      </c>
      <c r="W3756">
        <v>0.7</v>
      </c>
      <c r="Z3756" s="4" t="s">
        <v>46</v>
      </c>
      <c r="AA3756" t="s">
        <v>120</v>
      </c>
      <c r="AB3756">
        <v>46132</v>
      </c>
      <c r="AG3756">
        <v>0</v>
      </c>
      <c r="AH3756">
        <v>1500</v>
      </c>
      <c r="AM3756" t="str">
        <f>SUBSTITUTE(Tabla_lineas[[#This Row],[Codigo Liname]]," ","")</f>
        <v>C1002</v>
      </c>
    </row>
    <row r="3757" spans="1:39" customFormat="1" x14ac:dyDescent="0.25">
      <c r="A3757" s="2">
        <v>292</v>
      </c>
      <c r="B3757" t="s">
        <v>919</v>
      </c>
      <c r="C3757">
        <f t="shared" si="58"/>
        <v>1632688</v>
      </c>
      <c r="D3757">
        <v>2150</v>
      </c>
      <c r="E3757" t="s">
        <v>282</v>
      </c>
      <c r="F3757">
        <v>4.76</v>
      </c>
      <c r="G3757">
        <v>2.15</v>
      </c>
      <c r="H3757" t="s">
        <v>283</v>
      </c>
      <c r="I3757" s="2">
        <v>2.15</v>
      </c>
      <c r="J3757" t="s">
        <v>284</v>
      </c>
      <c r="K3757" t="s">
        <v>285</v>
      </c>
      <c r="L3757" s="3" t="str">
        <f>+INDEX([1]!TABLA_MAESTRO_DE_ARTICULO[SubGroupName],MATCH(Tabla_lineas[[#This Row],[CODIGO SAP]],[1]!TABLA_MAESTRO_DE_ARTICULO[ItemCode],0))</f>
        <v>SOLUCION INYECTABLE</v>
      </c>
      <c r="M3757" t="s">
        <v>286</v>
      </c>
      <c r="N3757">
        <v>37</v>
      </c>
      <c r="O3757" t="s">
        <v>249</v>
      </c>
      <c r="S3757" s="2">
        <v>1000</v>
      </c>
      <c r="T3757">
        <v>2140</v>
      </c>
      <c r="U3757">
        <v>2.15</v>
      </c>
      <c r="V3757">
        <v>2.14</v>
      </c>
      <c r="W3757">
        <v>0.7</v>
      </c>
      <c r="Z3757" s="4" t="s">
        <v>53</v>
      </c>
      <c r="AA3757" t="s">
        <v>126</v>
      </c>
      <c r="AB3757">
        <v>46132</v>
      </c>
      <c r="AG3757">
        <v>0</v>
      </c>
      <c r="AH3757">
        <v>1000</v>
      </c>
      <c r="AM3757" t="str">
        <f>SUBSTITUTE(Tabla_lineas[[#This Row],[Codigo Liname]]," ","")</f>
        <v>J0149</v>
      </c>
    </row>
    <row r="3758" spans="1:39" customFormat="1" x14ac:dyDescent="0.25">
      <c r="A3758" s="2">
        <v>292</v>
      </c>
      <c r="B3758" t="s">
        <v>919</v>
      </c>
      <c r="C3758">
        <f t="shared" si="58"/>
        <v>1632688</v>
      </c>
      <c r="D3758">
        <v>4800</v>
      </c>
      <c r="E3758" t="s">
        <v>287</v>
      </c>
      <c r="F3758">
        <v>0.48</v>
      </c>
      <c r="G3758">
        <v>0.48</v>
      </c>
      <c r="H3758" t="s">
        <v>288</v>
      </c>
      <c r="I3758" s="2">
        <v>0.48</v>
      </c>
      <c r="J3758" t="s">
        <v>289</v>
      </c>
      <c r="K3758" t="s">
        <v>290</v>
      </c>
      <c r="L3758" s="3" t="str">
        <f>+INDEX([1]!TABLA_MAESTRO_DE_ARTICULO[SubGroupName],MATCH(Tabla_lineas[[#This Row],[CODIGO SAP]],[1]!TABLA_MAESTRO_DE_ARTICULO[ItemCode],0))</f>
        <v>COMPRIMIDO</v>
      </c>
      <c r="M3758" t="s">
        <v>291</v>
      </c>
      <c r="N3758">
        <v>38</v>
      </c>
      <c r="O3758" t="s">
        <v>45</v>
      </c>
      <c r="S3758" s="2">
        <v>10000</v>
      </c>
      <c r="T3758">
        <v>4700</v>
      </c>
      <c r="U3758">
        <v>0.48</v>
      </c>
      <c r="V3758">
        <v>0.47</v>
      </c>
      <c r="W3758">
        <v>0.12</v>
      </c>
      <c r="Z3758" s="4" t="s">
        <v>46</v>
      </c>
      <c r="AA3758" t="s">
        <v>153</v>
      </c>
      <c r="AB3758">
        <v>46132</v>
      </c>
      <c r="AG3758">
        <v>0</v>
      </c>
      <c r="AH3758">
        <v>10000</v>
      </c>
      <c r="AM3758" t="str">
        <f>SUBSTITUTE(Tabla_lineas[[#This Row],[Codigo Liname]]," ","")</f>
        <v>A1001</v>
      </c>
    </row>
    <row r="3759" spans="1:39" customFormat="1" x14ac:dyDescent="0.25">
      <c r="A3759" s="2">
        <v>292</v>
      </c>
      <c r="B3759" t="s">
        <v>919</v>
      </c>
      <c r="C3759">
        <f t="shared" si="58"/>
        <v>1632688</v>
      </c>
      <c r="D3759">
        <v>780</v>
      </c>
      <c r="E3759" t="s">
        <v>71</v>
      </c>
      <c r="F3759">
        <v>2.73</v>
      </c>
      <c r="G3759">
        <v>0.78</v>
      </c>
      <c r="H3759" t="s">
        <v>72</v>
      </c>
      <c r="I3759" s="2">
        <v>0.78</v>
      </c>
      <c r="J3759" t="s">
        <v>73</v>
      </c>
      <c r="K3759" t="s">
        <v>74</v>
      </c>
      <c r="L3759" s="3" t="str">
        <f>+INDEX([1]!TABLA_MAESTRO_DE_ARTICULO[SubGroupName],MATCH(Tabla_lineas[[#This Row],[CODIGO SAP]],[1]!TABLA_MAESTRO_DE_ARTICULO[ItemCode],0))</f>
        <v>COMPRIMIDO</v>
      </c>
      <c r="M3759" t="s">
        <v>75</v>
      </c>
      <c r="N3759">
        <v>39</v>
      </c>
      <c r="O3759" t="s">
        <v>45</v>
      </c>
      <c r="S3759" s="2">
        <v>1000</v>
      </c>
      <c r="T3759">
        <v>770</v>
      </c>
      <c r="U3759">
        <v>0.78</v>
      </c>
      <c r="V3759">
        <v>0.77</v>
      </c>
      <c r="W3759">
        <v>0.12</v>
      </c>
      <c r="Z3759" s="4" t="s">
        <v>46</v>
      </c>
      <c r="AA3759" t="s">
        <v>126</v>
      </c>
      <c r="AB3759">
        <v>46132</v>
      </c>
      <c r="AG3759">
        <v>0</v>
      </c>
      <c r="AH3759">
        <v>1000</v>
      </c>
      <c r="AM3759" t="str">
        <f>SUBSTITUTE(Tabla_lineas[[#This Row],[Codigo Liname]]," ","")</f>
        <v>C0306</v>
      </c>
    </row>
    <row r="3760" spans="1:39" customFormat="1" x14ac:dyDescent="0.25">
      <c r="A3760" s="2">
        <v>292</v>
      </c>
      <c r="B3760" t="s">
        <v>919</v>
      </c>
      <c r="C3760">
        <f t="shared" si="58"/>
        <v>1632688</v>
      </c>
      <c r="D3760">
        <v>8016</v>
      </c>
      <c r="E3760" t="s">
        <v>556</v>
      </c>
      <c r="F3760">
        <v>47.41</v>
      </c>
      <c r="G3760">
        <v>40</v>
      </c>
      <c r="H3760" t="s">
        <v>557</v>
      </c>
      <c r="I3760" s="2">
        <v>40.08</v>
      </c>
      <c r="J3760" t="s">
        <v>558</v>
      </c>
      <c r="K3760" t="s">
        <v>559</v>
      </c>
      <c r="L3760" s="3" t="str">
        <f>+INDEX([1]!TABLA_MAESTRO_DE_ARTICULO[SubGroupName],MATCH(Tabla_lineas[[#This Row],[CODIGO SAP]],[1]!TABLA_MAESTRO_DE_ARTICULO[ItemCode],0))</f>
        <v>SUSPENSION</v>
      </c>
      <c r="M3760" t="s">
        <v>560</v>
      </c>
      <c r="N3760">
        <v>51</v>
      </c>
      <c r="O3760" t="s">
        <v>65</v>
      </c>
      <c r="S3760" s="2">
        <v>200</v>
      </c>
      <c r="T3760">
        <v>7998</v>
      </c>
      <c r="U3760">
        <v>40.08</v>
      </c>
      <c r="V3760">
        <v>39.99</v>
      </c>
      <c r="W3760">
        <v>10</v>
      </c>
      <c r="Z3760" s="4" t="s">
        <v>46</v>
      </c>
      <c r="AA3760" t="s">
        <v>153</v>
      </c>
      <c r="AB3760">
        <v>46132</v>
      </c>
      <c r="AG3760">
        <v>0</v>
      </c>
      <c r="AH3760">
        <v>200</v>
      </c>
      <c r="AM3760" t="str">
        <f>SUBSTITUTE(Tabla_lineas[[#This Row],[Codigo Liname]]," ","")</f>
        <v>P0106</v>
      </c>
    </row>
    <row r="3761" spans="1:39" customFormat="1" x14ac:dyDescent="0.25">
      <c r="A3761" s="2">
        <v>292</v>
      </c>
      <c r="B3761" t="s">
        <v>919</v>
      </c>
      <c r="C3761">
        <f t="shared" si="58"/>
        <v>1632688</v>
      </c>
      <c r="D3761">
        <v>7736</v>
      </c>
      <c r="E3761" t="s">
        <v>363</v>
      </c>
      <c r="F3761">
        <v>22.68</v>
      </c>
      <c r="G3761">
        <v>19.34</v>
      </c>
      <c r="H3761" t="s">
        <v>364</v>
      </c>
      <c r="I3761" s="2">
        <v>19.34</v>
      </c>
      <c r="J3761" t="s">
        <v>365</v>
      </c>
      <c r="K3761" t="s">
        <v>366</v>
      </c>
      <c r="L3761" s="3" t="str">
        <f>+INDEX([1]!TABLA_MAESTRO_DE_ARTICULO[SubGroupName],MATCH(Tabla_lineas[[#This Row],[CODIGO SAP]],[1]!TABLA_MAESTRO_DE_ARTICULO[ItemCode],0))</f>
        <v>POLVO PARA INYECTABLE</v>
      </c>
      <c r="M3761" t="s">
        <v>367</v>
      </c>
      <c r="N3761">
        <v>15</v>
      </c>
      <c r="O3761" t="s">
        <v>52</v>
      </c>
      <c r="S3761" s="2">
        <v>400</v>
      </c>
      <c r="T3761">
        <v>7731.9999999999982</v>
      </c>
      <c r="U3761">
        <v>19.34</v>
      </c>
      <c r="V3761">
        <v>19.329999999999998</v>
      </c>
      <c r="W3761">
        <v>4.2</v>
      </c>
      <c r="Z3761" s="4" t="s">
        <v>46</v>
      </c>
      <c r="AA3761" t="s">
        <v>120</v>
      </c>
      <c r="AB3761">
        <v>46132</v>
      </c>
      <c r="AG3761">
        <v>0</v>
      </c>
      <c r="AH3761">
        <v>400</v>
      </c>
      <c r="AM3761" t="str">
        <f>SUBSTITUTE(Tabla_lineas[[#This Row],[Codigo Liname]]," ","")</f>
        <v>J0116</v>
      </c>
    </row>
    <row r="3762" spans="1:39" customFormat="1" x14ac:dyDescent="0.25">
      <c r="A3762" s="2">
        <v>292</v>
      </c>
      <c r="B3762" t="s">
        <v>919</v>
      </c>
      <c r="C3762">
        <f t="shared" si="58"/>
        <v>1632688</v>
      </c>
      <c r="D3762">
        <v>6750</v>
      </c>
      <c r="E3762" t="s">
        <v>379</v>
      </c>
      <c r="F3762">
        <v>0.6</v>
      </c>
      <c r="G3762">
        <v>0.45</v>
      </c>
      <c r="H3762" t="s">
        <v>380</v>
      </c>
      <c r="I3762" s="2">
        <v>0.45</v>
      </c>
      <c r="J3762" t="s">
        <v>381</v>
      </c>
      <c r="K3762" t="s">
        <v>382</v>
      </c>
      <c r="L3762" s="3" t="str">
        <f>+INDEX([1]!TABLA_MAESTRO_DE_ARTICULO[SubGroupName],MATCH(Tabla_lineas[[#This Row],[CODIGO SAP]],[1]!TABLA_MAESTRO_DE_ARTICULO[ItemCode],0))</f>
        <v>COMPRIMIDO</v>
      </c>
      <c r="M3762" t="s">
        <v>383</v>
      </c>
      <c r="N3762">
        <v>62</v>
      </c>
      <c r="O3762" t="s">
        <v>45</v>
      </c>
      <c r="S3762" s="2">
        <v>15000</v>
      </c>
      <c r="T3762">
        <v>6600</v>
      </c>
      <c r="U3762">
        <v>0.45</v>
      </c>
      <c r="V3762">
        <v>0.44</v>
      </c>
      <c r="W3762">
        <v>0.12</v>
      </c>
      <c r="Z3762" s="4" t="s">
        <v>46</v>
      </c>
      <c r="AA3762" t="s">
        <v>120</v>
      </c>
      <c r="AB3762">
        <v>46132</v>
      </c>
      <c r="AG3762">
        <v>0</v>
      </c>
      <c r="AH3762">
        <v>15000</v>
      </c>
      <c r="AM3762" t="str">
        <f>SUBSTITUTE(Tabla_lineas[[#This Row],[Codigo Liname]]," ","")</f>
        <v>B0308</v>
      </c>
    </row>
    <row r="3763" spans="1:39" customFormat="1" x14ac:dyDescent="0.25">
      <c r="A3763" s="2">
        <v>293</v>
      </c>
      <c r="B3763" t="s">
        <v>920</v>
      </c>
      <c r="C3763">
        <f t="shared" si="58"/>
        <v>1632125</v>
      </c>
      <c r="D3763">
        <v>51900.000000000007</v>
      </c>
      <c r="E3763" t="s">
        <v>193</v>
      </c>
      <c r="F3763">
        <v>14.39</v>
      </c>
      <c r="G3763">
        <v>10.38</v>
      </c>
      <c r="H3763" t="s">
        <v>194</v>
      </c>
      <c r="I3763" s="2">
        <v>10.38</v>
      </c>
      <c r="J3763" t="s">
        <v>195</v>
      </c>
      <c r="K3763" t="s">
        <v>196</v>
      </c>
      <c r="L3763" s="3" t="str">
        <f>+INDEX([1]!TABLA_MAESTRO_DE_ARTICULO[SubGroupName],MATCH(Tabla_lineas[[#This Row],[CODIGO SAP]],[1]!TABLA_MAESTRO_DE_ARTICULO[ItemCode],0))</f>
        <v>POLVO PARA INYECTABLE</v>
      </c>
      <c r="M3763" t="s">
        <v>197</v>
      </c>
      <c r="N3763">
        <v>1</v>
      </c>
      <c r="O3763" t="s">
        <v>52</v>
      </c>
      <c r="S3763" s="2">
        <v>5000</v>
      </c>
      <c r="T3763">
        <v>51849.999999999993</v>
      </c>
      <c r="U3763">
        <v>10.38</v>
      </c>
      <c r="V3763">
        <v>10.37</v>
      </c>
      <c r="W3763">
        <v>3.8</v>
      </c>
      <c r="Z3763" s="4" t="s">
        <v>46</v>
      </c>
      <c r="AA3763" t="s">
        <v>120</v>
      </c>
      <c r="AB3763">
        <v>46096</v>
      </c>
      <c r="AG3763">
        <v>0</v>
      </c>
      <c r="AH3763">
        <v>5000</v>
      </c>
      <c r="AM3763" t="str">
        <f>SUBSTITUTE(Tabla_lineas[[#This Row],[Codigo Liname]]," ","")</f>
        <v>J0122</v>
      </c>
    </row>
    <row r="3764" spans="1:39" customFormat="1" x14ac:dyDescent="0.25">
      <c r="A3764" s="2">
        <v>293</v>
      </c>
      <c r="B3764" t="s">
        <v>920</v>
      </c>
      <c r="C3764">
        <f t="shared" si="58"/>
        <v>1632125</v>
      </c>
      <c r="D3764">
        <v>148450</v>
      </c>
      <c r="E3764" t="s">
        <v>539</v>
      </c>
      <c r="F3764">
        <v>25.52</v>
      </c>
      <c r="G3764">
        <v>25.52</v>
      </c>
      <c r="H3764" t="s">
        <v>540</v>
      </c>
      <c r="I3764" s="2">
        <v>29.69</v>
      </c>
      <c r="J3764" t="s">
        <v>541</v>
      </c>
      <c r="K3764" t="s">
        <v>542</v>
      </c>
      <c r="L3764" s="3" t="str">
        <f>+INDEX([1]!TABLA_MAESTRO_DE_ARTICULO[SubGroupName],MATCH(Tabla_lineas[[#This Row],[CODIGO SAP]],[1]!TABLA_MAESTRO_DE_ARTICULO[ItemCode],0))</f>
        <v>SOLUCION INYECTABLE</v>
      </c>
      <c r="M3764" t="s">
        <v>543</v>
      </c>
      <c r="N3764">
        <v>8</v>
      </c>
      <c r="O3764" t="s">
        <v>544</v>
      </c>
      <c r="S3764" s="2">
        <v>5000</v>
      </c>
      <c r="T3764">
        <v>127550</v>
      </c>
      <c r="U3764">
        <v>29.69</v>
      </c>
      <c r="V3764">
        <v>25.51</v>
      </c>
      <c r="W3764">
        <v>3</v>
      </c>
      <c r="Z3764" s="4" t="s">
        <v>46</v>
      </c>
      <c r="AA3764" t="s">
        <v>126</v>
      </c>
      <c r="AB3764">
        <v>46132</v>
      </c>
      <c r="AG3764">
        <v>0</v>
      </c>
      <c r="AH3764">
        <v>5000</v>
      </c>
      <c r="AM3764" t="str">
        <f>SUBSTITUTE(Tabla_lineas[[#This Row],[Codigo Liname]]," ","")</f>
        <v>M0110</v>
      </c>
    </row>
    <row r="3765" spans="1:39" customFormat="1" x14ac:dyDescent="0.25">
      <c r="A3765" s="2">
        <v>293</v>
      </c>
      <c r="B3765" t="s">
        <v>920</v>
      </c>
      <c r="C3765">
        <f t="shared" si="58"/>
        <v>1632125</v>
      </c>
      <c r="D3765">
        <v>89370</v>
      </c>
      <c r="E3765" t="s">
        <v>402</v>
      </c>
      <c r="F3765">
        <v>68.260000000000005</v>
      </c>
      <c r="G3765">
        <v>29.79</v>
      </c>
      <c r="H3765" t="s">
        <v>403</v>
      </c>
      <c r="I3765" s="2">
        <v>29.79</v>
      </c>
      <c r="J3765" t="s">
        <v>404</v>
      </c>
      <c r="K3765" t="s">
        <v>405</v>
      </c>
      <c r="L3765" s="3" t="str">
        <f>+INDEX([1]!TABLA_MAESTRO_DE_ARTICULO[SubGroupName],MATCH(Tabla_lineas[[#This Row],[CODIGO SAP]],[1]!TABLA_MAESTRO_DE_ARTICULO[ItemCode],0))</f>
        <v>POLVO PARA INYECTABLE</v>
      </c>
      <c r="M3765" t="s">
        <v>406</v>
      </c>
      <c r="N3765">
        <v>3</v>
      </c>
      <c r="O3765" t="s">
        <v>52</v>
      </c>
      <c r="S3765" s="2">
        <v>3000</v>
      </c>
      <c r="T3765">
        <v>89340</v>
      </c>
      <c r="U3765">
        <v>29.79</v>
      </c>
      <c r="V3765">
        <v>29.78</v>
      </c>
      <c r="W3765">
        <v>10</v>
      </c>
      <c r="Z3765" s="4" t="s">
        <v>46</v>
      </c>
      <c r="AA3765" t="s">
        <v>126</v>
      </c>
      <c r="AB3765">
        <v>46132</v>
      </c>
      <c r="AG3765">
        <v>0</v>
      </c>
      <c r="AH3765">
        <v>3000</v>
      </c>
      <c r="AM3765" t="str">
        <f>SUBSTITUTE(Tabla_lineas[[#This Row],[Codigo Liname]]," ","")</f>
        <v>J0155</v>
      </c>
    </row>
    <row r="3766" spans="1:39" customFormat="1" x14ac:dyDescent="0.25">
      <c r="A3766" s="2">
        <v>294</v>
      </c>
      <c r="B3766" t="s">
        <v>921</v>
      </c>
      <c r="C3766">
        <f t="shared" si="58"/>
        <v>1632611</v>
      </c>
      <c r="D3766">
        <v>248459.99999999997</v>
      </c>
      <c r="E3766" t="s">
        <v>529</v>
      </c>
      <c r="F3766">
        <v>117.7</v>
      </c>
      <c r="G3766">
        <v>82.8</v>
      </c>
      <c r="H3766" t="s">
        <v>530</v>
      </c>
      <c r="I3766" s="2">
        <v>82.82</v>
      </c>
      <c r="J3766" t="s">
        <v>531</v>
      </c>
      <c r="K3766" t="s">
        <v>532</v>
      </c>
      <c r="L3766" s="3" t="str">
        <f>+INDEX([1]!TABLA_MAESTRO_DE_ARTICULO[SubGroupName],MATCH(Tabla_lineas[[#This Row],[CODIGO SAP]],[1]!TABLA_MAESTRO_DE_ARTICULO[ItemCode],0))</f>
        <v>POLVO PARA INYECTABLE</v>
      </c>
      <c r="M3766" t="s">
        <v>533</v>
      </c>
      <c r="N3766">
        <v>1</v>
      </c>
      <c r="O3766" t="s">
        <v>187</v>
      </c>
      <c r="S3766" s="2">
        <v>3000</v>
      </c>
      <c r="T3766">
        <v>248370.00000000003</v>
      </c>
      <c r="U3766">
        <v>82.82</v>
      </c>
      <c r="V3766">
        <v>82.79</v>
      </c>
      <c r="W3766">
        <v>35</v>
      </c>
      <c r="Z3766" s="4" t="s">
        <v>46</v>
      </c>
      <c r="AA3766" t="s">
        <v>120</v>
      </c>
      <c r="AB3766">
        <v>46132</v>
      </c>
      <c r="AG3766">
        <v>0</v>
      </c>
      <c r="AH3766">
        <v>3000</v>
      </c>
      <c r="AM3766" t="str">
        <f>SUBSTITUTE(Tabla_lineas[[#This Row],[Codigo Liname]]," ","")</f>
        <v>J0150</v>
      </c>
    </row>
    <row r="3767" spans="1:39" customFormat="1" x14ac:dyDescent="0.25">
      <c r="A3767" s="2">
        <v>299</v>
      </c>
      <c r="B3767" t="s">
        <v>922</v>
      </c>
      <c r="C3767">
        <f t="shared" si="58"/>
        <v>1633204</v>
      </c>
      <c r="D3767">
        <v>17563.350000000002</v>
      </c>
      <c r="E3767" t="s">
        <v>115</v>
      </c>
      <c r="F3767">
        <v>2.5099999999999998</v>
      </c>
      <c r="G3767">
        <v>2.5099999999999998</v>
      </c>
      <c r="H3767" t="s">
        <v>116</v>
      </c>
      <c r="I3767" s="2">
        <v>3.89</v>
      </c>
      <c r="J3767" t="s">
        <v>117</v>
      </c>
      <c r="K3767" t="s">
        <v>118</v>
      </c>
      <c r="L3767" s="3" t="str">
        <f>+INDEX([1]!TABLA_MAESTRO_DE_ARTICULO[SubGroupName],MATCH(Tabla_lineas[[#This Row],[CODIGO SAP]],[1]!TABLA_MAESTRO_DE_ARTICULO[ItemCode],0))</f>
        <v>COMPRIMIDO</v>
      </c>
      <c r="M3767" t="s">
        <v>119</v>
      </c>
      <c r="N3767">
        <v>1</v>
      </c>
      <c r="O3767" t="s">
        <v>45</v>
      </c>
      <c r="S3767" s="2">
        <v>4515</v>
      </c>
      <c r="T3767">
        <v>11287.5</v>
      </c>
      <c r="U3767">
        <v>3.89</v>
      </c>
      <c r="V3767">
        <v>2.5</v>
      </c>
      <c r="W3767">
        <v>0.7</v>
      </c>
      <c r="Z3767" s="4" t="s">
        <v>46</v>
      </c>
      <c r="AA3767" t="s">
        <v>120</v>
      </c>
      <c r="AB3767">
        <v>46132</v>
      </c>
      <c r="AG3767">
        <v>0</v>
      </c>
      <c r="AH3767">
        <v>4515</v>
      </c>
      <c r="AM3767" t="str">
        <f>SUBSTITUTE(Tabla_lineas[[#This Row],[Codigo Liname]]," ","")</f>
        <v>J0504</v>
      </c>
    </row>
    <row r="3768" spans="1:39" customFormat="1" x14ac:dyDescent="0.25">
      <c r="A3768" s="2">
        <v>299</v>
      </c>
      <c r="B3768" t="s">
        <v>922</v>
      </c>
      <c r="C3768">
        <f t="shared" si="58"/>
        <v>1633204</v>
      </c>
      <c r="D3768">
        <v>91875</v>
      </c>
      <c r="E3768" t="s">
        <v>171</v>
      </c>
      <c r="F3768">
        <v>1.82</v>
      </c>
      <c r="G3768">
        <v>1.82</v>
      </c>
      <c r="H3768" t="s">
        <v>172</v>
      </c>
      <c r="I3768" s="2">
        <v>2.94</v>
      </c>
      <c r="J3768" t="s">
        <v>173</v>
      </c>
      <c r="K3768" t="s">
        <v>174</v>
      </c>
      <c r="L3768" s="3" t="str">
        <f>+INDEX([1]!TABLA_MAESTRO_DE_ARTICULO[SubGroupName],MATCH(Tabla_lineas[[#This Row],[CODIGO SAP]],[1]!TABLA_MAESTRO_DE_ARTICULO[ItemCode],0))</f>
        <v>COMPRIMIDO</v>
      </c>
      <c r="M3768" t="s">
        <v>175</v>
      </c>
      <c r="N3768">
        <v>2</v>
      </c>
      <c r="O3768" t="s">
        <v>45</v>
      </c>
      <c r="S3768" s="2">
        <v>31250</v>
      </c>
      <c r="T3768">
        <v>56562.5</v>
      </c>
      <c r="U3768">
        <v>2.94</v>
      </c>
      <c r="V3768">
        <v>1.81</v>
      </c>
      <c r="W3768">
        <v>0.7</v>
      </c>
      <c r="Z3768" s="4" t="s">
        <v>46</v>
      </c>
      <c r="AA3768" t="s">
        <v>120</v>
      </c>
      <c r="AB3768">
        <v>46132</v>
      </c>
      <c r="AG3768">
        <v>0</v>
      </c>
      <c r="AH3768">
        <v>31250</v>
      </c>
      <c r="AM3768" t="str">
        <f>SUBSTITUTE(Tabla_lineas[[#This Row],[Codigo Liname]]," ","")</f>
        <v>J0105</v>
      </c>
    </row>
    <row r="3769" spans="1:39" customFormat="1" x14ac:dyDescent="0.25">
      <c r="A3769" s="2">
        <v>299</v>
      </c>
      <c r="B3769" t="s">
        <v>922</v>
      </c>
      <c r="C3769">
        <f t="shared" si="58"/>
        <v>1633204</v>
      </c>
      <c r="D3769">
        <v>21081.119999999999</v>
      </c>
      <c r="E3769" t="s">
        <v>176</v>
      </c>
      <c r="F3769">
        <v>16.7</v>
      </c>
      <c r="G3769">
        <v>16.7</v>
      </c>
      <c r="H3769" t="s">
        <v>177</v>
      </c>
      <c r="I3769" s="2">
        <v>35.61</v>
      </c>
      <c r="J3769" t="s">
        <v>178</v>
      </c>
      <c r="K3769" t="s">
        <v>179</v>
      </c>
      <c r="L3769" s="3" t="str">
        <f>+INDEX([1]!TABLA_MAESTRO_DE_ARTICULO[SubGroupName],MATCH(Tabla_lineas[[#This Row],[CODIGO SAP]],[1]!TABLA_MAESTRO_DE_ARTICULO[ItemCode],0))</f>
        <v>POLVO PARA SUSPENSION</v>
      </c>
      <c r="M3769" t="s">
        <v>180</v>
      </c>
      <c r="N3769">
        <v>4</v>
      </c>
      <c r="O3769" t="s">
        <v>181</v>
      </c>
      <c r="S3769" s="2">
        <v>592</v>
      </c>
      <c r="T3769">
        <v>9880.4800000000014</v>
      </c>
      <c r="U3769">
        <v>35.61</v>
      </c>
      <c r="V3769">
        <v>16.690000000000001</v>
      </c>
      <c r="W3769">
        <v>5.5</v>
      </c>
      <c r="Z3769" s="4" t="s">
        <v>46</v>
      </c>
      <c r="AA3769" t="s">
        <v>153</v>
      </c>
      <c r="AB3769">
        <v>46096</v>
      </c>
      <c r="AG3769">
        <v>0</v>
      </c>
      <c r="AH3769">
        <v>592</v>
      </c>
      <c r="AM3769" t="str">
        <f>SUBSTITUTE(Tabla_lineas[[#This Row],[Codigo Liname]]," ","")</f>
        <v>J0157</v>
      </c>
    </row>
    <row r="3770" spans="1:39" customFormat="1" x14ac:dyDescent="0.25">
      <c r="A3770" s="2">
        <v>299</v>
      </c>
      <c r="B3770" t="s">
        <v>922</v>
      </c>
      <c r="C3770">
        <f t="shared" si="58"/>
        <v>1633204</v>
      </c>
      <c r="D3770">
        <v>4195.7300000000005</v>
      </c>
      <c r="E3770" t="s">
        <v>432</v>
      </c>
      <c r="F3770">
        <v>49.46</v>
      </c>
      <c r="G3770">
        <v>49.46</v>
      </c>
      <c r="H3770" t="s">
        <v>433</v>
      </c>
      <c r="I3770" s="2">
        <v>54.49</v>
      </c>
      <c r="J3770" t="s">
        <v>434</v>
      </c>
      <c r="K3770" t="s">
        <v>435</v>
      </c>
      <c r="L3770" s="3" t="str">
        <f>+INDEX([1]!TABLA_MAESTRO_DE_ARTICULO[SubGroupName],MATCH(Tabla_lineas[[#This Row],[CODIGO SAP]],[1]!TABLA_MAESTRO_DE_ARTICULO[ItemCode],0))</f>
        <v>POLVO PARA SUSPENSION</v>
      </c>
      <c r="M3770" t="s">
        <v>436</v>
      </c>
      <c r="N3770">
        <v>6</v>
      </c>
      <c r="O3770" t="s">
        <v>437</v>
      </c>
      <c r="S3770" s="2">
        <v>77</v>
      </c>
      <c r="T3770">
        <v>3807.65</v>
      </c>
      <c r="U3770">
        <v>54.49</v>
      </c>
      <c r="V3770">
        <v>49.45</v>
      </c>
      <c r="W3770">
        <v>10</v>
      </c>
      <c r="Z3770" s="4" t="s">
        <v>46</v>
      </c>
      <c r="AA3770" t="s">
        <v>153</v>
      </c>
      <c r="AB3770">
        <v>46096</v>
      </c>
      <c r="AG3770">
        <v>0</v>
      </c>
      <c r="AH3770">
        <v>77</v>
      </c>
      <c r="AM3770" t="str">
        <f>SUBSTITUTE(Tabla_lineas[[#This Row],[Codigo Liname]]," ","")</f>
        <v>J0162</v>
      </c>
    </row>
    <row r="3771" spans="1:39" customFormat="1" x14ac:dyDescent="0.25">
      <c r="A3771" s="2">
        <v>299</v>
      </c>
      <c r="B3771" t="s">
        <v>922</v>
      </c>
      <c r="C3771">
        <f t="shared" si="58"/>
        <v>1633204</v>
      </c>
      <c r="D3771">
        <v>25848.9</v>
      </c>
      <c r="E3771" t="s">
        <v>127</v>
      </c>
      <c r="F3771">
        <v>7.87</v>
      </c>
      <c r="G3771">
        <v>7.87</v>
      </c>
      <c r="H3771" t="s">
        <v>128</v>
      </c>
      <c r="I3771" s="2">
        <v>11.19</v>
      </c>
      <c r="J3771" t="s">
        <v>129</v>
      </c>
      <c r="K3771" t="s">
        <v>130</v>
      </c>
      <c r="L3771" s="3" t="str">
        <f>+INDEX([1]!TABLA_MAESTRO_DE_ARTICULO[SubGroupName],MATCH(Tabla_lineas[[#This Row],[CODIGO SAP]],[1]!TABLA_MAESTRO_DE_ARTICULO[ItemCode],0))</f>
        <v>COMPRIMIDO</v>
      </c>
      <c r="M3771" t="s">
        <v>131</v>
      </c>
      <c r="N3771">
        <v>5</v>
      </c>
      <c r="O3771" t="s">
        <v>132</v>
      </c>
      <c r="S3771" s="2">
        <v>2310</v>
      </c>
      <c r="T3771">
        <v>18156.599999999999</v>
      </c>
      <c r="U3771">
        <v>11.19</v>
      </c>
      <c r="V3771">
        <v>7.86</v>
      </c>
      <c r="W3771">
        <v>1.3</v>
      </c>
      <c r="Z3771" s="4" t="s">
        <v>53</v>
      </c>
      <c r="AA3771" t="s">
        <v>126</v>
      </c>
      <c r="AB3771">
        <v>46132</v>
      </c>
      <c r="AG3771">
        <v>0</v>
      </c>
      <c r="AH3771">
        <v>2310</v>
      </c>
      <c r="AM3771" t="str">
        <f>SUBSTITUTE(Tabla_lineas[[#This Row],[Codigo Liname]]," ","")</f>
        <v>J0113</v>
      </c>
    </row>
    <row r="3772" spans="1:39" customFormat="1" x14ac:dyDescent="0.25">
      <c r="A3772" s="2">
        <v>299</v>
      </c>
      <c r="B3772" t="s">
        <v>922</v>
      </c>
      <c r="C3772">
        <f t="shared" si="58"/>
        <v>1633204</v>
      </c>
      <c r="D3772">
        <v>784.69</v>
      </c>
      <c r="E3772" t="s">
        <v>133</v>
      </c>
      <c r="F3772">
        <v>0.95</v>
      </c>
      <c r="G3772">
        <v>0.95</v>
      </c>
      <c r="H3772" t="s">
        <v>134</v>
      </c>
      <c r="I3772" s="2">
        <v>1.31</v>
      </c>
      <c r="J3772" t="s">
        <v>135</v>
      </c>
      <c r="K3772" t="s">
        <v>136</v>
      </c>
      <c r="L3772" s="3" t="str">
        <f>+INDEX([1]!TABLA_MAESTRO_DE_ARTICULO[SubGroupName],MATCH(Tabla_lineas[[#This Row],[CODIGO SAP]],[1]!TABLA_MAESTRO_DE_ARTICULO[ItemCode],0))</f>
        <v>COMPRIMIDO</v>
      </c>
      <c r="M3772" t="s">
        <v>137</v>
      </c>
      <c r="N3772">
        <v>10</v>
      </c>
      <c r="O3772" t="s">
        <v>45</v>
      </c>
      <c r="P3772">
        <v>32100</v>
      </c>
      <c r="Q3772">
        <v>219600</v>
      </c>
      <c r="R3772">
        <v>251700</v>
      </c>
      <c r="S3772" s="2">
        <v>599</v>
      </c>
      <c r="T3772">
        <v>563.05999999999995</v>
      </c>
      <c r="U3772">
        <v>1.31</v>
      </c>
      <c r="V3772">
        <v>0.94</v>
      </c>
      <c r="W3772">
        <v>0.32</v>
      </c>
      <c r="Z3772" s="4" t="s">
        <v>53</v>
      </c>
      <c r="AA3772" t="s">
        <v>120</v>
      </c>
      <c r="AB3772">
        <v>46132</v>
      </c>
      <c r="AG3772">
        <v>0</v>
      </c>
      <c r="AH3772">
        <v>599</v>
      </c>
      <c r="AM3772" t="str">
        <f>SUBSTITUTE(Tabla_lineas[[#This Row],[Codigo Liname]]," ","")</f>
        <v>N0304</v>
      </c>
    </row>
    <row r="3773" spans="1:39" customFormat="1" x14ac:dyDescent="0.25">
      <c r="A3773" s="2">
        <v>299</v>
      </c>
      <c r="B3773" t="s">
        <v>922</v>
      </c>
      <c r="C3773">
        <f t="shared" si="58"/>
        <v>1633204</v>
      </c>
      <c r="D3773">
        <v>23331</v>
      </c>
      <c r="E3773" t="s">
        <v>420</v>
      </c>
      <c r="F3773">
        <v>4.96</v>
      </c>
      <c r="G3773">
        <v>4.96</v>
      </c>
      <c r="H3773" t="s">
        <v>421</v>
      </c>
      <c r="I3773" s="2">
        <v>11</v>
      </c>
      <c r="J3773" t="s">
        <v>422</v>
      </c>
      <c r="K3773" t="s">
        <v>423</v>
      </c>
      <c r="L3773" s="3" t="str">
        <f>+INDEX([1]!TABLA_MAESTRO_DE_ARTICULO[SubGroupName],MATCH(Tabla_lineas[[#This Row],[CODIGO SAP]],[1]!TABLA_MAESTRO_DE_ARTICULO[ItemCode],0))</f>
        <v>CAPSULA DURA</v>
      </c>
      <c r="M3773" t="s">
        <v>424</v>
      </c>
      <c r="N3773">
        <v>11</v>
      </c>
      <c r="O3773" t="s">
        <v>45</v>
      </c>
      <c r="S3773" s="2">
        <v>2121</v>
      </c>
      <c r="T3773">
        <v>10498.95</v>
      </c>
      <c r="U3773">
        <v>11</v>
      </c>
      <c r="V3773">
        <v>4.95</v>
      </c>
      <c r="W3773">
        <v>1.3</v>
      </c>
      <c r="Z3773" s="4" t="s">
        <v>46</v>
      </c>
      <c r="AA3773" t="s">
        <v>120</v>
      </c>
      <c r="AB3773">
        <v>46132</v>
      </c>
      <c r="AG3773">
        <v>0</v>
      </c>
      <c r="AH3773">
        <v>2121</v>
      </c>
      <c r="AM3773" t="str">
        <f>SUBSTITUTE(Tabla_lineas[[#This Row],[Codigo Liname]]," ","")</f>
        <v>J0158</v>
      </c>
    </row>
    <row r="3774" spans="1:39" customFormat="1" x14ac:dyDescent="0.25">
      <c r="A3774" s="2">
        <v>299</v>
      </c>
      <c r="B3774" t="s">
        <v>922</v>
      </c>
      <c r="C3774">
        <f t="shared" si="58"/>
        <v>1633204</v>
      </c>
      <c r="D3774">
        <v>38278.800000000003</v>
      </c>
      <c r="E3774" t="s">
        <v>203</v>
      </c>
      <c r="F3774">
        <v>1.64</v>
      </c>
      <c r="G3774">
        <v>1.64</v>
      </c>
      <c r="H3774" t="s">
        <v>204</v>
      </c>
      <c r="I3774" s="2">
        <v>3.72</v>
      </c>
      <c r="J3774" t="s">
        <v>205</v>
      </c>
      <c r="K3774" t="s">
        <v>206</v>
      </c>
      <c r="L3774" s="3" t="str">
        <f>+INDEX([1]!TABLA_MAESTRO_DE_ARTICULO[SubGroupName],MATCH(Tabla_lineas[[#This Row],[CODIGO SAP]],[1]!TABLA_MAESTRO_DE_ARTICULO[ItemCode],0))</f>
        <v>COMPRIMIDO</v>
      </c>
      <c r="M3774" t="s">
        <v>207</v>
      </c>
      <c r="N3774">
        <v>12</v>
      </c>
      <c r="O3774" t="s">
        <v>45</v>
      </c>
      <c r="S3774" s="2">
        <v>10290</v>
      </c>
      <c r="T3774">
        <v>16875.599999999999</v>
      </c>
      <c r="U3774">
        <v>3.72</v>
      </c>
      <c r="V3774">
        <v>1.64</v>
      </c>
      <c r="W3774">
        <v>0.38</v>
      </c>
      <c r="Z3774" s="4" t="s">
        <v>46</v>
      </c>
      <c r="AA3774" t="s">
        <v>120</v>
      </c>
      <c r="AB3774">
        <v>46132</v>
      </c>
      <c r="AG3774">
        <v>0</v>
      </c>
      <c r="AH3774">
        <v>10290</v>
      </c>
      <c r="AM3774" t="str">
        <f>SUBSTITUTE(Tabla_lineas[[#This Row],[Codigo Liname]]," ","")</f>
        <v>J0127</v>
      </c>
    </row>
    <row r="3775" spans="1:39" customFormat="1" x14ac:dyDescent="0.25">
      <c r="A3775" s="2">
        <v>299</v>
      </c>
      <c r="B3775" t="s">
        <v>922</v>
      </c>
      <c r="C3775">
        <f t="shared" si="58"/>
        <v>1633204</v>
      </c>
      <c r="D3775">
        <v>1436.76</v>
      </c>
      <c r="E3775" t="s">
        <v>208</v>
      </c>
      <c r="F3775">
        <v>14.8</v>
      </c>
      <c r="G3775">
        <v>12.2</v>
      </c>
      <c r="H3775" t="s">
        <v>209</v>
      </c>
      <c r="I3775" s="2">
        <v>12.28</v>
      </c>
      <c r="J3775" t="s">
        <v>210</v>
      </c>
      <c r="K3775" t="s">
        <v>211</v>
      </c>
      <c r="L3775" s="3" t="str">
        <f>+INDEX([1]!TABLA_MAESTRO_DE_ARTICULO[SubGroupName],MATCH(Tabla_lineas[[#This Row],[CODIGO SAP]],[1]!TABLA_MAESTRO_DE_ARTICULO[ItemCode],0))</f>
        <v>JARABE</v>
      </c>
      <c r="M3775" t="s">
        <v>212</v>
      </c>
      <c r="N3775">
        <v>15</v>
      </c>
      <c r="O3775" t="s">
        <v>181</v>
      </c>
      <c r="S3775" s="2">
        <v>117</v>
      </c>
      <c r="T3775">
        <v>1426.23</v>
      </c>
      <c r="U3775">
        <v>12.28</v>
      </c>
      <c r="V3775">
        <v>12.19</v>
      </c>
      <c r="W3775">
        <v>5</v>
      </c>
      <c r="Z3775" s="4" t="s">
        <v>46</v>
      </c>
      <c r="AA3775" t="s">
        <v>153</v>
      </c>
      <c r="AB3775">
        <v>46132</v>
      </c>
      <c r="AG3775">
        <v>0</v>
      </c>
      <c r="AH3775">
        <v>117</v>
      </c>
      <c r="AM3775" t="str">
        <f>SUBSTITUTE(Tabla_lineas[[#This Row],[Codigo Liname]]," ","")</f>
        <v>R0602</v>
      </c>
    </row>
    <row r="3776" spans="1:39" customFormat="1" x14ac:dyDescent="0.25">
      <c r="A3776" s="2">
        <v>299</v>
      </c>
      <c r="B3776" t="s">
        <v>922</v>
      </c>
      <c r="C3776">
        <f t="shared" si="58"/>
        <v>1633204</v>
      </c>
      <c r="D3776">
        <v>2821.0699999999997</v>
      </c>
      <c r="E3776" t="s">
        <v>218</v>
      </c>
      <c r="F3776">
        <v>28.9</v>
      </c>
      <c r="G3776">
        <v>13.37</v>
      </c>
      <c r="H3776" t="s">
        <v>219</v>
      </c>
      <c r="I3776" s="2">
        <v>13.37</v>
      </c>
      <c r="J3776" t="s">
        <v>220</v>
      </c>
      <c r="K3776" t="s">
        <v>221</v>
      </c>
      <c r="L3776" s="3" t="str">
        <f>+INDEX([1]!TABLA_MAESTRO_DE_ARTICULO[SubGroupName],MATCH(Tabla_lineas[[#This Row],[CODIGO SAP]],[1]!TABLA_MAESTRO_DE_ARTICULO[ItemCode],0))</f>
        <v>CREMA DERMICA</v>
      </c>
      <c r="M3776" t="s">
        <v>222</v>
      </c>
      <c r="N3776">
        <v>16</v>
      </c>
      <c r="O3776" t="s">
        <v>223</v>
      </c>
      <c r="S3776" s="2">
        <v>211</v>
      </c>
      <c r="T3776">
        <v>2818.96</v>
      </c>
      <c r="U3776">
        <v>13.37</v>
      </c>
      <c r="V3776">
        <v>13.36</v>
      </c>
      <c r="W3776">
        <v>4.5</v>
      </c>
      <c r="Z3776" s="4" t="s">
        <v>53</v>
      </c>
      <c r="AA3776" t="s">
        <v>153</v>
      </c>
      <c r="AB3776">
        <v>46132</v>
      </c>
      <c r="AG3776">
        <v>0</v>
      </c>
      <c r="AH3776">
        <v>211</v>
      </c>
      <c r="AM3776" t="str">
        <f>SUBSTITUTE(Tabla_lineas[[#This Row],[Codigo Liname]]," ","")</f>
        <v>D0103</v>
      </c>
    </row>
    <row r="3777" spans="1:39" customFormat="1" x14ac:dyDescent="0.25">
      <c r="A3777" s="2">
        <v>299</v>
      </c>
      <c r="B3777" t="s">
        <v>922</v>
      </c>
      <c r="C3777">
        <f t="shared" si="58"/>
        <v>1633204</v>
      </c>
      <c r="D3777">
        <v>896.04</v>
      </c>
      <c r="E3777" t="s">
        <v>449</v>
      </c>
      <c r="F3777">
        <v>4.2</v>
      </c>
      <c r="G3777">
        <v>2.2799999999999998</v>
      </c>
      <c r="H3777" t="s">
        <v>450</v>
      </c>
      <c r="I3777" s="2">
        <v>2.2799999999999998</v>
      </c>
      <c r="J3777" t="s">
        <v>451</v>
      </c>
      <c r="K3777" t="s">
        <v>452</v>
      </c>
      <c r="L3777" s="3" t="str">
        <f>+INDEX([1]!TABLA_MAESTRO_DE_ARTICULO[SubGroupName],MATCH(Tabla_lineas[[#This Row],[CODIGO SAP]],[1]!TABLA_MAESTRO_DE_ARTICULO[ItemCode],0))</f>
        <v>OVULO VAGINAL</v>
      </c>
      <c r="M3777" t="s">
        <v>453</v>
      </c>
      <c r="N3777">
        <v>17</v>
      </c>
      <c r="O3777" t="s">
        <v>97</v>
      </c>
      <c r="S3777" s="2">
        <v>393</v>
      </c>
      <c r="T3777">
        <v>892.11</v>
      </c>
      <c r="U3777">
        <v>2.2799999999999998</v>
      </c>
      <c r="V3777">
        <v>2.27</v>
      </c>
      <c r="W3777">
        <v>0.7</v>
      </c>
      <c r="Z3777" s="4" t="s">
        <v>53</v>
      </c>
      <c r="AA3777" t="s">
        <v>126</v>
      </c>
      <c r="AB3777">
        <v>46132</v>
      </c>
      <c r="AG3777">
        <v>0</v>
      </c>
      <c r="AH3777">
        <v>393</v>
      </c>
      <c r="AM3777" t="str">
        <f>SUBSTITUTE(Tabla_lineas[[#This Row],[Codigo Liname]]," ","")</f>
        <v>G0102</v>
      </c>
    </row>
    <row r="3778" spans="1:39" customFormat="1" x14ac:dyDescent="0.25">
      <c r="A3778" s="2">
        <v>299</v>
      </c>
      <c r="B3778" t="s">
        <v>922</v>
      </c>
      <c r="C3778">
        <f t="shared" ref="C3778:C3841" si="59">IFERROR(VALUE(RIGHT(TRIM(LEFT(B3778,SEARCH("Eco",B3778)-1)),7)),"COTI")</f>
        <v>1633204</v>
      </c>
      <c r="D3778">
        <v>21869.4</v>
      </c>
      <c r="E3778" t="s">
        <v>239</v>
      </c>
      <c r="F3778">
        <v>1.48</v>
      </c>
      <c r="G3778">
        <v>1.48</v>
      </c>
      <c r="H3778" t="s">
        <v>240</v>
      </c>
      <c r="I3778" s="2">
        <v>2.54</v>
      </c>
      <c r="J3778" t="s">
        <v>241</v>
      </c>
      <c r="K3778" t="s">
        <v>242</v>
      </c>
      <c r="L3778" s="3" t="str">
        <f>+INDEX([1]!TABLA_MAESTRO_DE_ARTICULO[SubGroupName],MATCH(Tabla_lineas[[#This Row],[CODIGO SAP]],[1]!TABLA_MAESTRO_DE_ARTICULO[ItemCode],0))</f>
        <v>COMPRIMIDO</v>
      </c>
      <c r="M3778" t="s">
        <v>243</v>
      </c>
      <c r="N3778">
        <v>18</v>
      </c>
      <c r="O3778" t="s">
        <v>45</v>
      </c>
      <c r="S3778" s="2">
        <v>8610</v>
      </c>
      <c r="T3778">
        <v>12656.7</v>
      </c>
      <c r="U3778">
        <v>2.54</v>
      </c>
      <c r="V3778">
        <v>1.47</v>
      </c>
      <c r="W3778">
        <v>0.4</v>
      </c>
      <c r="Z3778" s="4" t="s">
        <v>46</v>
      </c>
      <c r="AA3778" t="s">
        <v>120</v>
      </c>
      <c r="AB3778">
        <v>46132</v>
      </c>
      <c r="AG3778">
        <v>0</v>
      </c>
      <c r="AH3778">
        <v>8610</v>
      </c>
      <c r="AM3778" t="str">
        <f>SUBSTITUTE(Tabla_lineas[[#This Row],[Codigo Liname]]," ","")</f>
        <v>J0137</v>
      </c>
    </row>
    <row r="3779" spans="1:39" customFormat="1" x14ac:dyDescent="0.25">
      <c r="A3779" s="2">
        <v>299</v>
      </c>
      <c r="B3779" t="s">
        <v>922</v>
      </c>
      <c r="C3779">
        <f t="shared" si="59"/>
        <v>1633204</v>
      </c>
      <c r="D3779">
        <v>49765.8</v>
      </c>
      <c r="E3779" t="s">
        <v>244</v>
      </c>
      <c r="F3779">
        <v>4.03</v>
      </c>
      <c r="G3779">
        <v>4.03</v>
      </c>
      <c r="H3779" t="s">
        <v>245</v>
      </c>
      <c r="I3779" s="2">
        <v>6.97</v>
      </c>
      <c r="J3779" t="s">
        <v>246</v>
      </c>
      <c r="K3779" t="s">
        <v>247</v>
      </c>
      <c r="L3779" s="3" t="str">
        <f>+INDEX([1]!TABLA_MAESTRO_DE_ARTICULO[SubGroupName],MATCH(Tabla_lineas[[#This Row],[CODIGO SAP]],[1]!TABLA_MAESTRO_DE_ARTICULO[ItemCode],0))</f>
        <v>SOLUCION INYECTABLE</v>
      </c>
      <c r="M3779" t="s">
        <v>248</v>
      </c>
      <c r="N3779">
        <v>58</v>
      </c>
      <c r="O3779" t="s">
        <v>249</v>
      </c>
      <c r="S3779" s="2">
        <v>7140</v>
      </c>
      <c r="T3779">
        <v>28702.799999999996</v>
      </c>
      <c r="U3779">
        <v>6.97</v>
      </c>
      <c r="V3779">
        <v>4.0199999999999996</v>
      </c>
      <c r="W3779">
        <v>0.7</v>
      </c>
      <c r="Z3779" s="4" t="s">
        <v>53</v>
      </c>
      <c r="AA3779" t="s">
        <v>126</v>
      </c>
      <c r="AB3779">
        <v>46132</v>
      </c>
      <c r="AG3779">
        <v>0</v>
      </c>
      <c r="AH3779">
        <v>7140</v>
      </c>
      <c r="AM3779" t="str">
        <f>SUBSTITUTE(Tabla_lineas[[#This Row],[Codigo Liname]]," ","")</f>
        <v>H0204</v>
      </c>
    </row>
    <row r="3780" spans="1:39" customFormat="1" x14ac:dyDescent="0.25">
      <c r="A3780" s="2">
        <v>299</v>
      </c>
      <c r="B3780" t="s">
        <v>922</v>
      </c>
      <c r="C3780">
        <f t="shared" si="59"/>
        <v>1633204</v>
      </c>
      <c r="D3780">
        <v>7959.7</v>
      </c>
      <c r="E3780" t="s">
        <v>60</v>
      </c>
      <c r="F3780">
        <v>15.12</v>
      </c>
      <c r="G3780">
        <v>9.5</v>
      </c>
      <c r="H3780" t="s">
        <v>61</v>
      </c>
      <c r="I3780" s="2">
        <v>9.59</v>
      </c>
      <c r="J3780" t="s">
        <v>62</v>
      </c>
      <c r="K3780" t="s">
        <v>63</v>
      </c>
      <c r="L3780" s="3" t="str">
        <f>+INDEX([1]!TABLA_MAESTRO_DE_ARTICULO[SubGroupName],MATCH(Tabla_lineas[[#This Row],[CODIGO SAP]],[1]!TABLA_MAESTRO_DE_ARTICULO[ItemCode],0))</f>
        <v>JARABE</v>
      </c>
      <c r="M3780" t="s">
        <v>64</v>
      </c>
      <c r="N3780">
        <v>19</v>
      </c>
      <c r="O3780" t="s">
        <v>65</v>
      </c>
      <c r="S3780" s="2">
        <v>830</v>
      </c>
      <c r="T3780">
        <v>7876.7</v>
      </c>
      <c r="U3780">
        <v>9.59</v>
      </c>
      <c r="V3780">
        <v>9.49</v>
      </c>
      <c r="W3780">
        <v>5</v>
      </c>
      <c r="Z3780" s="4" t="s">
        <v>46</v>
      </c>
      <c r="AA3780" t="s">
        <v>153</v>
      </c>
      <c r="AB3780">
        <v>46096</v>
      </c>
      <c r="AG3780">
        <v>0</v>
      </c>
      <c r="AH3780">
        <v>830</v>
      </c>
      <c r="AM3780" t="str">
        <f>SUBSTITUTE(Tabla_lineas[[#This Row],[Codigo Liname]]," ","")</f>
        <v>R0503</v>
      </c>
    </row>
    <row r="3781" spans="1:39" customFormat="1" x14ac:dyDescent="0.25">
      <c r="A3781" s="2">
        <v>299</v>
      </c>
      <c r="B3781" t="s">
        <v>922</v>
      </c>
      <c r="C3781">
        <f t="shared" si="59"/>
        <v>1633204</v>
      </c>
      <c r="D3781">
        <v>5544</v>
      </c>
      <c r="E3781" t="s">
        <v>138</v>
      </c>
      <c r="F3781">
        <v>0.2</v>
      </c>
      <c r="G3781">
        <v>0.2</v>
      </c>
      <c r="H3781" t="s">
        <v>139</v>
      </c>
      <c r="I3781" s="2">
        <v>0.24</v>
      </c>
      <c r="J3781" t="s">
        <v>140</v>
      </c>
      <c r="K3781" t="s">
        <v>141</v>
      </c>
      <c r="L3781" s="3" t="str">
        <f>+INDEX([1]!TABLA_MAESTRO_DE_ARTICULO[SubGroupName],MATCH(Tabla_lineas[[#This Row],[CODIGO SAP]],[1]!TABLA_MAESTRO_DE_ARTICULO[ItemCode],0))</f>
        <v>COMPRIMIDO</v>
      </c>
      <c r="M3781" t="s">
        <v>142</v>
      </c>
      <c r="N3781">
        <v>20</v>
      </c>
      <c r="O3781" t="s">
        <v>45</v>
      </c>
      <c r="S3781" s="2">
        <v>23100</v>
      </c>
      <c r="T3781">
        <v>4389</v>
      </c>
      <c r="U3781">
        <v>0.24</v>
      </c>
      <c r="V3781">
        <v>0.19</v>
      </c>
      <c r="W3781">
        <v>0.12</v>
      </c>
      <c r="Z3781" s="4" t="s">
        <v>53</v>
      </c>
      <c r="AA3781" t="s">
        <v>126</v>
      </c>
      <c r="AB3781">
        <v>46132</v>
      </c>
      <c r="AG3781">
        <v>0</v>
      </c>
      <c r="AH3781">
        <v>23100</v>
      </c>
      <c r="AM3781" t="str">
        <f>SUBSTITUTE(Tabla_lineas[[#This Row],[Codigo Liname]]," ","")</f>
        <v>M0102</v>
      </c>
    </row>
    <row r="3782" spans="1:39" customFormat="1" x14ac:dyDescent="0.25">
      <c r="A3782" s="2">
        <v>299</v>
      </c>
      <c r="B3782" t="s">
        <v>922</v>
      </c>
      <c r="C3782">
        <f t="shared" si="59"/>
        <v>1633204</v>
      </c>
      <c r="D3782">
        <v>23122.46</v>
      </c>
      <c r="E3782" t="s">
        <v>256</v>
      </c>
      <c r="F3782">
        <v>3.3</v>
      </c>
      <c r="G3782">
        <v>3.3</v>
      </c>
      <c r="H3782" t="s">
        <v>257</v>
      </c>
      <c r="I3782" s="2">
        <v>3.82</v>
      </c>
      <c r="J3782" t="s">
        <v>258</v>
      </c>
      <c r="K3782" t="s">
        <v>259</v>
      </c>
      <c r="L3782" s="3" t="str">
        <f>+INDEX([1]!TABLA_MAESTRO_DE_ARTICULO[SubGroupName],MATCH(Tabla_lineas[[#This Row],[CODIGO SAP]],[1]!TABLA_MAESTRO_DE_ARTICULO[ItemCode],0))</f>
        <v>SOLUCION INYECTABLE</v>
      </c>
      <c r="M3782" t="s">
        <v>260</v>
      </c>
      <c r="N3782">
        <v>21</v>
      </c>
      <c r="O3782" t="s">
        <v>249</v>
      </c>
      <c r="S3782" s="2">
        <v>6053</v>
      </c>
      <c r="T3782">
        <v>19914.37</v>
      </c>
      <c r="U3782">
        <v>3.82</v>
      </c>
      <c r="V3782">
        <v>3.29</v>
      </c>
      <c r="W3782">
        <v>0.7</v>
      </c>
      <c r="Z3782" s="4" t="s">
        <v>53</v>
      </c>
      <c r="AA3782" t="s">
        <v>153</v>
      </c>
      <c r="AB3782">
        <v>46132</v>
      </c>
      <c r="AG3782">
        <v>0</v>
      </c>
      <c r="AH3782">
        <v>6053</v>
      </c>
      <c r="AM3782" t="str">
        <f>SUBSTITUTE(Tabla_lineas[[#This Row],[Codigo Liname]]," ","")</f>
        <v>M0103</v>
      </c>
    </row>
    <row r="3783" spans="1:39" customFormat="1" x14ac:dyDescent="0.25">
      <c r="A3783" s="2">
        <v>299</v>
      </c>
      <c r="B3783" t="s">
        <v>922</v>
      </c>
      <c r="C3783">
        <f t="shared" si="59"/>
        <v>1633204</v>
      </c>
      <c r="D3783">
        <v>8405.3599999999988</v>
      </c>
      <c r="E3783" t="s">
        <v>143</v>
      </c>
      <c r="F3783">
        <v>2.17</v>
      </c>
      <c r="G3783">
        <v>2.17</v>
      </c>
      <c r="H3783" t="s">
        <v>144</v>
      </c>
      <c r="I3783" s="2">
        <v>2.3199999999999998</v>
      </c>
      <c r="J3783" t="s">
        <v>145</v>
      </c>
      <c r="K3783" t="s">
        <v>146</v>
      </c>
      <c r="L3783" s="3" t="str">
        <f>+INDEX([1]!TABLA_MAESTRO_DE_ARTICULO[SubGroupName],MATCH(Tabla_lineas[[#This Row],[CODIGO SAP]],[1]!TABLA_MAESTRO_DE_ARTICULO[ItemCode],0))</f>
        <v>CAPSULA DURA</v>
      </c>
      <c r="M3783" t="s">
        <v>147</v>
      </c>
      <c r="N3783">
        <v>22</v>
      </c>
      <c r="O3783" t="s">
        <v>45</v>
      </c>
      <c r="S3783" s="2">
        <v>3623</v>
      </c>
      <c r="T3783">
        <v>7825.68</v>
      </c>
      <c r="U3783">
        <v>2.3199999999999998</v>
      </c>
      <c r="V3783">
        <v>2.16</v>
      </c>
      <c r="W3783">
        <v>0.8</v>
      </c>
      <c r="Z3783" s="4" t="s">
        <v>46</v>
      </c>
      <c r="AA3783" t="s">
        <v>120</v>
      </c>
      <c r="AB3783">
        <v>46132</v>
      </c>
      <c r="AG3783">
        <v>0</v>
      </c>
      <c r="AH3783">
        <v>3623</v>
      </c>
      <c r="AM3783" t="str">
        <f>SUBSTITUTE(Tabla_lineas[[#This Row],[Codigo Liname]]," ","")</f>
        <v>J0141</v>
      </c>
    </row>
    <row r="3784" spans="1:39" customFormat="1" x14ac:dyDescent="0.25">
      <c r="A3784" s="2">
        <v>299</v>
      </c>
      <c r="B3784" t="s">
        <v>922</v>
      </c>
      <c r="C3784">
        <f t="shared" si="59"/>
        <v>1633204</v>
      </c>
      <c r="D3784">
        <v>7902.3</v>
      </c>
      <c r="E3784" t="s">
        <v>266</v>
      </c>
      <c r="F3784">
        <v>0.56000000000000005</v>
      </c>
      <c r="G3784">
        <v>0.53</v>
      </c>
      <c r="H3784" t="s">
        <v>267</v>
      </c>
      <c r="I3784" s="2">
        <v>0.53</v>
      </c>
      <c r="J3784" t="s">
        <v>268</v>
      </c>
      <c r="K3784" t="s">
        <v>269</v>
      </c>
      <c r="L3784" s="3" t="str">
        <f>+INDEX([1]!TABLA_MAESTRO_DE_ARTICULO[SubGroupName],MATCH(Tabla_lineas[[#This Row],[CODIGO SAP]],[1]!TABLA_MAESTRO_DE_ARTICULO[ItemCode],0))</f>
        <v>COMPRIMIDO</v>
      </c>
      <c r="M3784" t="s">
        <v>270</v>
      </c>
      <c r="N3784">
        <v>23</v>
      </c>
      <c r="O3784" t="s">
        <v>45</v>
      </c>
      <c r="S3784" s="2">
        <v>14910</v>
      </c>
      <c r="T3784">
        <v>7753.2</v>
      </c>
      <c r="U3784">
        <v>0.53</v>
      </c>
      <c r="V3784">
        <v>0.52</v>
      </c>
      <c r="W3784">
        <v>0.12</v>
      </c>
      <c r="Z3784" s="4" t="s">
        <v>53</v>
      </c>
      <c r="AA3784" t="s">
        <v>126</v>
      </c>
      <c r="AB3784">
        <v>46132</v>
      </c>
      <c r="AG3784">
        <v>0</v>
      </c>
      <c r="AH3784">
        <v>14910</v>
      </c>
      <c r="AM3784" t="str">
        <f>SUBSTITUTE(Tabla_lineas[[#This Row],[Codigo Liname]]," ","")</f>
        <v>C0901</v>
      </c>
    </row>
    <row r="3785" spans="1:39" customFormat="1" x14ac:dyDescent="0.25">
      <c r="A3785" s="2">
        <v>299</v>
      </c>
      <c r="B3785" t="s">
        <v>922</v>
      </c>
      <c r="C3785">
        <f t="shared" si="59"/>
        <v>1633204</v>
      </c>
      <c r="D3785">
        <v>9576</v>
      </c>
      <c r="E3785" t="s">
        <v>511</v>
      </c>
      <c r="F3785">
        <v>2.99</v>
      </c>
      <c r="G3785">
        <v>1.6</v>
      </c>
      <c r="H3785" t="s">
        <v>512</v>
      </c>
      <c r="I3785" s="2">
        <v>1.6</v>
      </c>
      <c r="J3785" t="s">
        <v>513</v>
      </c>
      <c r="K3785" t="s">
        <v>514</v>
      </c>
      <c r="L3785" s="3" t="str">
        <f>+INDEX([1]!TABLA_MAESTRO_DE_ARTICULO[SubGroupName],MATCH(Tabla_lineas[[#This Row],[CODIGO SAP]],[1]!TABLA_MAESTRO_DE_ARTICULO[ItemCode],0))</f>
        <v>COMPRIMIDO</v>
      </c>
      <c r="M3785" t="s">
        <v>515</v>
      </c>
      <c r="N3785">
        <v>24</v>
      </c>
      <c r="O3785" t="s">
        <v>45</v>
      </c>
      <c r="S3785" s="2">
        <v>5985</v>
      </c>
      <c r="T3785">
        <v>9516.15</v>
      </c>
      <c r="U3785">
        <v>1.6</v>
      </c>
      <c r="V3785">
        <v>1.59</v>
      </c>
      <c r="W3785">
        <v>0.9</v>
      </c>
      <c r="Z3785" s="4" t="s">
        <v>46</v>
      </c>
      <c r="AA3785" t="s">
        <v>120</v>
      </c>
      <c r="AB3785">
        <v>46132</v>
      </c>
      <c r="AG3785">
        <v>0</v>
      </c>
      <c r="AH3785">
        <v>5985</v>
      </c>
      <c r="AM3785" t="str">
        <f>SUBSTITUTE(Tabla_lineas[[#This Row],[Codigo Liname]]," ","")</f>
        <v>J0145</v>
      </c>
    </row>
    <row r="3786" spans="1:39" customFormat="1" x14ac:dyDescent="0.25">
      <c r="A3786" s="2">
        <v>299</v>
      </c>
      <c r="B3786" t="s">
        <v>922</v>
      </c>
      <c r="C3786">
        <f t="shared" si="59"/>
        <v>1633204</v>
      </c>
      <c r="D3786">
        <v>2411.64</v>
      </c>
      <c r="E3786" t="s">
        <v>292</v>
      </c>
      <c r="F3786">
        <v>25.27</v>
      </c>
      <c r="G3786">
        <v>18.27</v>
      </c>
      <c r="H3786" t="s">
        <v>293</v>
      </c>
      <c r="I3786" s="2">
        <v>18.27</v>
      </c>
      <c r="J3786" t="s">
        <v>294</v>
      </c>
      <c r="K3786" t="s">
        <v>295</v>
      </c>
      <c r="L3786" s="3" t="str">
        <f>+INDEX([1]!TABLA_MAESTRO_DE_ARTICULO[SubGroupName],MATCH(Tabla_lineas[[#This Row],[CODIGO SAP]],[1]!TABLA_MAESTRO_DE_ARTICULO[ItemCode],0))</f>
        <v>CREMA DERMICA</v>
      </c>
      <c r="M3786" t="s">
        <v>296</v>
      </c>
      <c r="N3786">
        <v>25</v>
      </c>
      <c r="O3786" t="s">
        <v>297</v>
      </c>
      <c r="S3786" s="2">
        <v>132</v>
      </c>
      <c r="T3786">
        <v>2410.3200000000002</v>
      </c>
      <c r="U3786">
        <v>18.27</v>
      </c>
      <c r="V3786">
        <v>18.260000000000002</v>
      </c>
      <c r="W3786">
        <v>5</v>
      </c>
      <c r="Z3786" s="4" t="s">
        <v>46</v>
      </c>
      <c r="AA3786" t="s">
        <v>153</v>
      </c>
      <c r="AB3786">
        <v>46132</v>
      </c>
      <c r="AG3786">
        <v>0</v>
      </c>
      <c r="AH3786">
        <v>132</v>
      </c>
      <c r="AM3786" t="str">
        <f>SUBSTITUTE(Tabla_lineas[[#This Row],[Codigo Liname]]," ","")</f>
        <v>D0704</v>
      </c>
    </row>
    <row r="3787" spans="1:39" customFormat="1" x14ac:dyDescent="0.25">
      <c r="A3787" s="2">
        <v>299</v>
      </c>
      <c r="B3787" t="s">
        <v>922</v>
      </c>
      <c r="C3787">
        <f t="shared" si="59"/>
        <v>1633204</v>
      </c>
      <c r="D3787">
        <v>14331.8</v>
      </c>
      <c r="E3787" t="s">
        <v>298</v>
      </c>
      <c r="F3787">
        <v>14.58</v>
      </c>
      <c r="G3787">
        <v>14.58</v>
      </c>
      <c r="H3787" t="s">
        <v>299</v>
      </c>
      <c r="I3787" s="2">
        <v>24.71</v>
      </c>
      <c r="J3787" t="s">
        <v>300</v>
      </c>
      <c r="K3787" t="s">
        <v>301</v>
      </c>
      <c r="L3787" s="3" t="str">
        <f>+INDEX([1]!TABLA_MAESTRO_DE_ARTICULO[SubGroupName],MATCH(Tabla_lineas[[#This Row],[CODIGO SAP]],[1]!TABLA_MAESTRO_DE_ARTICULO[ItemCode],0))</f>
        <v>SUSPENSION</v>
      </c>
      <c r="M3787" t="s">
        <v>302</v>
      </c>
      <c r="N3787">
        <v>28</v>
      </c>
      <c r="O3787" t="s">
        <v>65</v>
      </c>
      <c r="S3787" s="2">
        <v>580</v>
      </c>
      <c r="T3787">
        <v>8450.6</v>
      </c>
      <c r="U3787">
        <v>24.71</v>
      </c>
      <c r="V3787">
        <v>14.57</v>
      </c>
      <c r="W3787">
        <v>5.5</v>
      </c>
      <c r="Z3787" s="4" t="s">
        <v>46</v>
      </c>
      <c r="AA3787" t="s">
        <v>153</v>
      </c>
      <c r="AB3787">
        <v>46096</v>
      </c>
      <c r="AG3787">
        <v>0</v>
      </c>
      <c r="AH3787">
        <v>580</v>
      </c>
      <c r="AM3787" t="str">
        <f>SUBSTITUTE(Tabla_lineas[[#This Row],[Codigo Liname]]," ","")</f>
        <v>M0104</v>
      </c>
    </row>
    <row r="3788" spans="1:39" customFormat="1" x14ac:dyDescent="0.25">
      <c r="A3788" s="2">
        <v>299</v>
      </c>
      <c r="B3788" t="s">
        <v>922</v>
      </c>
      <c r="C3788">
        <f t="shared" si="59"/>
        <v>1633204</v>
      </c>
      <c r="D3788">
        <v>35428.049999999996</v>
      </c>
      <c r="E3788" t="s">
        <v>303</v>
      </c>
      <c r="F3788">
        <v>0.75</v>
      </c>
      <c r="G3788">
        <v>0.69</v>
      </c>
      <c r="H3788" t="s">
        <v>304</v>
      </c>
      <c r="I3788" s="2">
        <v>0.69</v>
      </c>
      <c r="J3788" t="s">
        <v>305</v>
      </c>
      <c r="K3788" t="s">
        <v>306</v>
      </c>
      <c r="L3788" s="3" t="str">
        <f>+INDEX([1]!TABLA_MAESTRO_DE_ARTICULO[SubGroupName],MATCH(Tabla_lineas[[#This Row],[CODIGO SAP]],[1]!TABLA_MAESTRO_DE_ARTICULO[ItemCode],0))</f>
        <v>COMPRIMIDO</v>
      </c>
      <c r="M3788" t="s">
        <v>307</v>
      </c>
      <c r="N3788">
        <v>27</v>
      </c>
      <c r="O3788" t="s">
        <v>45</v>
      </c>
      <c r="P3788">
        <v>138600</v>
      </c>
      <c r="Q3788">
        <v>3275900</v>
      </c>
      <c r="R3788">
        <v>3414500</v>
      </c>
      <c r="S3788" s="2">
        <v>51345</v>
      </c>
      <c r="T3788">
        <v>34914.600000000006</v>
      </c>
      <c r="U3788">
        <v>0.69</v>
      </c>
      <c r="V3788">
        <v>0.68</v>
      </c>
      <c r="W3788">
        <v>0.14000000000000001</v>
      </c>
      <c r="Z3788" s="4" t="s">
        <v>46</v>
      </c>
      <c r="AA3788" t="s">
        <v>120</v>
      </c>
      <c r="AB3788">
        <v>46132</v>
      </c>
      <c r="AG3788">
        <v>0</v>
      </c>
      <c r="AH3788">
        <v>51345</v>
      </c>
      <c r="AM3788" t="str">
        <f>SUBSTITUTE(Tabla_lineas[[#This Row],[Codigo Liname]]," ","")</f>
        <v>M0105</v>
      </c>
    </row>
    <row r="3789" spans="1:39" customFormat="1" x14ac:dyDescent="0.25">
      <c r="A3789" s="2">
        <v>299</v>
      </c>
      <c r="B3789" t="s">
        <v>922</v>
      </c>
      <c r="C3789">
        <f t="shared" si="59"/>
        <v>1633204</v>
      </c>
      <c r="D3789">
        <v>9445.2000000000007</v>
      </c>
      <c r="E3789" t="s">
        <v>454</v>
      </c>
      <c r="F3789">
        <v>0.33</v>
      </c>
      <c r="G3789">
        <v>0.33</v>
      </c>
      <c r="H3789" t="s">
        <v>455</v>
      </c>
      <c r="I3789" s="2">
        <v>0.68</v>
      </c>
      <c r="J3789" t="s">
        <v>456</v>
      </c>
      <c r="K3789" t="s">
        <v>457</v>
      </c>
      <c r="L3789" s="3" t="str">
        <f>+INDEX([1]!TABLA_MAESTRO_DE_ARTICULO[SubGroupName],MATCH(Tabla_lineas[[#This Row],[CODIGO SAP]],[1]!TABLA_MAESTRO_DE_ARTICULO[ItemCode],0))</f>
        <v>COMPRIMIDO</v>
      </c>
      <c r="M3789" t="s">
        <v>458</v>
      </c>
      <c r="N3789">
        <v>29</v>
      </c>
      <c r="O3789" t="s">
        <v>45</v>
      </c>
      <c r="S3789" s="2">
        <v>13890</v>
      </c>
      <c r="T3789">
        <v>4444.8</v>
      </c>
      <c r="U3789">
        <v>0.68</v>
      </c>
      <c r="V3789">
        <v>0.32</v>
      </c>
      <c r="W3789">
        <v>0.12</v>
      </c>
      <c r="Z3789" s="4" t="s">
        <v>53</v>
      </c>
      <c r="AA3789" t="s">
        <v>153</v>
      </c>
      <c r="AB3789">
        <v>46132</v>
      </c>
      <c r="AG3789">
        <v>0</v>
      </c>
      <c r="AH3789">
        <v>13890</v>
      </c>
      <c r="AM3789" t="str">
        <f>SUBSTITUTE(Tabla_lineas[[#This Row],[Codigo Liname]]," ","")</f>
        <v>M0106</v>
      </c>
    </row>
    <row r="3790" spans="1:39" customFormat="1" x14ac:dyDescent="0.25">
      <c r="A3790" s="2">
        <v>299</v>
      </c>
      <c r="B3790" t="s">
        <v>922</v>
      </c>
      <c r="C3790">
        <f t="shared" si="59"/>
        <v>1633204</v>
      </c>
      <c r="D3790">
        <v>12633.1</v>
      </c>
      <c r="E3790" t="s">
        <v>308</v>
      </c>
      <c r="F3790">
        <v>5.07</v>
      </c>
      <c r="G3790">
        <v>5.07</v>
      </c>
      <c r="H3790" t="s">
        <v>309</v>
      </c>
      <c r="I3790" s="2">
        <v>10.9</v>
      </c>
      <c r="J3790" t="s">
        <v>310</v>
      </c>
      <c r="K3790" t="s">
        <v>311</v>
      </c>
      <c r="L3790" s="3" t="str">
        <f>+INDEX([1]!TABLA_MAESTRO_DE_ARTICULO[SubGroupName],MATCH(Tabla_lineas[[#This Row],[CODIGO SAP]],[1]!TABLA_MAESTRO_DE_ARTICULO[ItemCode],0))</f>
        <v>SOLUCION INYECTABLE</v>
      </c>
      <c r="M3790" t="s">
        <v>312</v>
      </c>
      <c r="N3790">
        <v>31</v>
      </c>
      <c r="O3790" t="s">
        <v>249</v>
      </c>
      <c r="S3790" s="2">
        <v>1159</v>
      </c>
      <c r="T3790">
        <v>5876.13</v>
      </c>
      <c r="U3790">
        <v>10.9</v>
      </c>
      <c r="V3790">
        <v>5.07</v>
      </c>
      <c r="W3790">
        <v>1</v>
      </c>
      <c r="Z3790" s="4" t="s">
        <v>46</v>
      </c>
      <c r="AA3790" t="s">
        <v>126</v>
      </c>
      <c r="AB3790">
        <v>46132</v>
      </c>
      <c r="AG3790">
        <v>0</v>
      </c>
      <c r="AH3790">
        <v>1159</v>
      </c>
      <c r="AM3790" t="str">
        <f>SUBSTITUTE(Tabla_lineas[[#This Row],[Codigo Liname]]," ","")</f>
        <v>M0109</v>
      </c>
    </row>
    <row r="3791" spans="1:39" customFormat="1" x14ac:dyDescent="0.25">
      <c r="A3791" s="2">
        <v>299</v>
      </c>
      <c r="B3791" t="s">
        <v>922</v>
      </c>
      <c r="C3791">
        <f t="shared" si="59"/>
        <v>1633204</v>
      </c>
      <c r="D3791">
        <v>501.49</v>
      </c>
      <c r="E3791" t="s">
        <v>76</v>
      </c>
      <c r="F3791">
        <v>14.47</v>
      </c>
      <c r="G3791">
        <v>14.37</v>
      </c>
      <c r="H3791" t="s">
        <v>77</v>
      </c>
      <c r="I3791" s="2">
        <v>14.37</v>
      </c>
      <c r="J3791" t="s">
        <v>78</v>
      </c>
      <c r="K3791" t="s">
        <v>79</v>
      </c>
      <c r="L3791" s="3" t="str">
        <f>+INDEX([1]!TABLA_MAESTRO_DE_ARTICULO[SubGroupName],MATCH(Tabla_lineas[[#This Row],[CODIGO SAP]],[1]!TABLA_MAESTRO_DE_ARTICULO[ItemCode],0))</f>
        <v>SOLUCION INYECTABLE</v>
      </c>
      <c r="M3791" t="s">
        <v>80</v>
      </c>
      <c r="N3791">
        <v>48</v>
      </c>
      <c r="O3791" t="s">
        <v>81</v>
      </c>
      <c r="S3791" s="2">
        <v>47</v>
      </c>
      <c r="T3791">
        <v>501.02</v>
      </c>
      <c r="U3791">
        <v>10.67</v>
      </c>
      <c r="V3791">
        <v>10.66</v>
      </c>
      <c r="W3791">
        <v>4</v>
      </c>
      <c r="Z3791" s="4" t="s">
        <v>46</v>
      </c>
      <c r="AA3791" t="s">
        <v>153</v>
      </c>
      <c r="AB3791">
        <v>46132</v>
      </c>
      <c r="AG3791">
        <v>0</v>
      </c>
      <c r="AH3791">
        <v>47</v>
      </c>
      <c r="AM3791" t="str">
        <f>SUBSTITUTE(Tabla_lineas[[#This Row],[Codigo Liname]]," ","")</f>
        <v>N0112</v>
      </c>
    </row>
    <row r="3792" spans="1:39" customFormat="1" x14ac:dyDescent="0.25">
      <c r="A3792" s="2">
        <v>299</v>
      </c>
      <c r="B3792" t="s">
        <v>922</v>
      </c>
      <c r="C3792">
        <f t="shared" si="59"/>
        <v>1633204</v>
      </c>
      <c r="D3792">
        <v>18882.150000000001</v>
      </c>
      <c r="E3792" t="s">
        <v>82</v>
      </c>
      <c r="F3792">
        <v>1.61</v>
      </c>
      <c r="G3792">
        <v>1.61</v>
      </c>
      <c r="H3792" t="s">
        <v>83</v>
      </c>
      <c r="I3792" s="2">
        <v>3.67</v>
      </c>
      <c r="J3792" t="s">
        <v>84</v>
      </c>
      <c r="K3792" t="s">
        <v>85</v>
      </c>
      <c r="L3792" s="3" t="str">
        <f>+INDEX([1]!TABLA_MAESTRO_DE_ARTICULO[SubGroupName],MATCH(Tabla_lineas[[#This Row],[CODIGO SAP]],[1]!TABLA_MAESTRO_DE_ARTICULO[ItemCode],0))</f>
        <v>COMPRIMIDO</v>
      </c>
      <c r="M3792" t="s">
        <v>86</v>
      </c>
      <c r="N3792">
        <v>33</v>
      </c>
      <c r="O3792" t="s">
        <v>45</v>
      </c>
      <c r="S3792" s="2">
        <v>5145</v>
      </c>
      <c r="T3792">
        <v>8232</v>
      </c>
      <c r="U3792">
        <v>3.67</v>
      </c>
      <c r="V3792">
        <v>1.6</v>
      </c>
      <c r="W3792">
        <v>0.15</v>
      </c>
      <c r="Z3792" s="4" t="s">
        <v>46</v>
      </c>
      <c r="AA3792" t="s">
        <v>126</v>
      </c>
      <c r="AB3792">
        <v>46132</v>
      </c>
      <c r="AG3792">
        <v>0</v>
      </c>
      <c r="AH3792">
        <v>5145</v>
      </c>
      <c r="AM3792" t="str">
        <f>SUBSTITUTE(Tabla_lineas[[#This Row],[Codigo Liname]]," ","")</f>
        <v>C0902</v>
      </c>
    </row>
    <row r="3793" spans="1:39" customFormat="1" x14ac:dyDescent="0.25">
      <c r="A3793" s="2">
        <v>299</v>
      </c>
      <c r="B3793" t="s">
        <v>922</v>
      </c>
      <c r="C3793">
        <f t="shared" si="59"/>
        <v>1633204</v>
      </c>
      <c r="D3793">
        <v>1916.07</v>
      </c>
      <c r="E3793" t="s">
        <v>459</v>
      </c>
      <c r="F3793">
        <v>4.76</v>
      </c>
      <c r="G3793">
        <v>2.89</v>
      </c>
      <c r="H3793" t="s">
        <v>460</v>
      </c>
      <c r="I3793" s="2">
        <v>2.89</v>
      </c>
      <c r="J3793" t="s">
        <v>461</v>
      </c>
      <c r="K3793" t="s">
        <v>462</v>
      </c>
      <c r="L3793" s="3" t="str">
        <f>+INDEX([1]!TABLA_MAESTRO_DE_ARTICULO[SubGroupName],MATCH(Tabla_lineas[[#This Row],[CODIGO SAP]],[1]!TABLA_MAESTRO_DE_ARTICULO[ItemCode],0))</f>
        <v>COMPRIMIDO</v>
      </c>
      <c r="M3793" t="s">
        <v>463</v>
      </c>
      <c r="N3793">
        <v>34</v>
      </c>
      <c r="O3793" t="s">
        <v>45</v>
      </c>
      <c r="S3793" s="2">
        <v>663</v>
      </c>
      <c r="T3793">
        <v>1909.44</v>
      </c>
      <c r="U3793">
        <v>2.89</v>
      </c>
      <c r="V3793">
        <v>2.88</v>
      </c>
      <c r="W3793">
        <v>0.7</v>
      </c>
      <c r="Z3793" s="4" t="s">
        <v>53</v>
      </c>
      <c r="AA3793" t="s">
        <v>120</v>
      </c>
      <c r="AB3793">
        <v>46132</v>
      </c>
      <c r="AG3793">
        <v>0</v>
      </c>
      <c r="AH3793">
        <v>663</v>
      </c>
      <c r="AM3793" t="str">
        <f>SUBSTITUTE(Tabla_lineas[[#This Row],[Codigo Liname]]," ","")</f>
        <v>P0205</v>
      </c>
    </row>
    <row r="3794" spans="1:39" customFormat="1" x14ac:dyDescent="0.25">
      <c r="A3794" s="2">
        <v>299</v>
      </c>
      <c r="B3794" t="s">
        <v>922</v>
      </c>
      <c r="C3794">
        <f t="shared" si="59"/>
        <v>1633204</v>
      </c>
      <c r="D3794">
        <v>15193.28</v>
      </c>
      <c r="E3794" t="s">
        <v>313</v>
      </c>
      <c r="F3794">
        <v>5.29</v>
      </c>
      <c r="G3794">
        <v>5.29</v>
      </c>
      <c r="H3794" t="s">
        <v>314</v>
      </c>
      <c r="I3794" s="2">
        <v>6.32</v>
      </c>
      <c r="J3794" t="s">
        <v>315</v>
      </c>
      <c r="K3794" t="s">
        <v>316</v>
      </c>
      <c r="L3794" s="3" t="str">
        <f>+INDEX([1]!TABLA_MAESTRO_DE_ARTICULO[SubGroupName],MATCH(Tabla_lineas[[#This Row],[CODIGO SAP]],[1]!TABLA_MAESTRO_DE_ARTICULO[ItemCode],0))</f>
        <v>SOLUCION INYECTABLE</v>
      </c>
      <c r="M3794" t="s">
        <v>317</v>
      </c>
      <c r="N3794">
        <v>35</v>
      </c>
      <c r="O3794" t="s">
        <v>249</v>
      </c>
      <c r="S3794" s="2">
        <v>2404</v>
      </c>
      <c r="T3794">
        <v>12693.12</v>
      </c>
      <c r="U3794">
        <v>6.32</v>
      </c>
      <c r="V3794">
        <v>5.28</v>
      </c>
      <c r="W3794">
        <v>0.7</v>
      </c>
      <c r="Z3794" s="4" t="s">
        <v>46</v>
      </c>
      <c r="AA3794" t="s">
        <v>120</v>
      </c>
      <c r="AB3794">
        <v>46132</v>
      </c>
      <c r="AG3794">
        <v>0</v>
      </c>
      <c r="AH3794">
        <v>2404</v>
      </c>
      <c r="AM3794" t="str">
        <f>SUBSTITUTE(Tabla_lineas[[#This Row],[Codigo Liname]]," ","")</f>
        <v>N0205</v>
      </c>
    </row>
    <row r="3795" spans="1:39" customFormat="1" x14ac:dyDescent="0.25">
      <c r="A3795" s="2">
        <v>299</v>
      </c>
      <c r="B3795" t="s">
        <v>922</v>
      </c>
      <c r="C3795">
        <f t="shared" si="59"/>
        <v>1633204</v>
      </c>
      <c r="D3795">
        <v>2401.9500000000003</v>
      </c>
      <c r="E3795" t="s">
        <v>318</v>
      </c>
      <c r="F3795">
        <v>1.26</v>
      </c>
      <c r="G3795">
        <v>1.26</v>
      </c>
      <c r="H3795" t="s">
        <v>319</v>
      </c>
      <c r="I3795" s="2">
        <v>3.35</v>
      </c>
      <c r="J3795" t="s">
        <v>320</v>
      </c>
      <c r="K3795" t="s">
        <v>321</v>
      </c>
      <c r="L3795" s="3" t="str">
        <f>+INDEX([1]!TABLA_MAESTRO_DE_ARTICULO[SubGroupName],MATCH(Tabla_lineas[[#This Row],[CODIGO SAP]],[1]!TABLA_MAESTRO_DE_ARTICULO[ItemCode],0))</f>
        <v>COMPRIMIDO</v>
      </c>
      <c r="M3795" t="s">
        <v>322</v>
      </c>
      <c r="N3795">
        <v>59</v>
      </c>
      <c r="O3795" t="s">
        <v>45</v>
      </c>
      <c r="S3795" s="2">
        <v>717</v>
      </c>
      <c r="T3795">
        <v>896.25</v>
      </c>
      <c r="U3795">
        <v>3.35</v>
      </c>
      <c r="V3795">
        <v>1.25</v>
      </c>
      <c r="W3795">
        <v>0.2</v>
      </c>
      <c r="Z3795" s="4" t="s">
        <v>46</v>
      </c>
      <c r="AA3795" t="s">
        <v>120</v>
      </c>
      <c r="AB3795">
        <v>46132</v>
      </c>
      <c r="AG3795">
        <v>0</v>
      </c>
      <c r="AH3795">
        <v>717</v>
      </c>
      <c r="AM3795" t="str">
        <f>SUBSTITUTE(Tabla_lineas[[#This Row],[Codigo Liname]]," ","")</f>
        <v>A1004</v>
      </c>
    </row>
    <row r="3796" spans="1:39" customFormat="1" x14ac:dyDescent="0.25">
      <c r="A3796" s="2">
        <v>299</v>
      </c>
      <c r="B3796" t="s">
        <v>922</v>
      </c>
      <c r="C3796">
        <f t="shared" si="59"/>
        <v>1633204</v>
      </c>
      <c r="D3796">
        <v>375.32</v>
      </c>
      <c r="E3796" t="s">
        <v>87</v>
      </c>
      <c r="F3796">
        <v>0.64</v>
      </c>
      <c r="G3796">
        <v>0.44</v>
      </c>
      <c r="H3796" t="s">
        <v>88</v>
      </c>
      <c r="I3796" s="2">
        <v>0.44</v>
      </c>
      <c r="J3796" t="s">
        <v>89</v>
      </c>
      <c r="K3796" t="s">
        <v>90</v>
      </c>
      <c r="L3796" s="3" t="str">
        <f>+INDEX([1]!TABLA_MAESTRO_DE_ARTICULO[SubGroupName],MATCH(Tabla_lineas[[#This Row],[CODIGO SAP]],[1]!TABLA_MAESTRO_DE_ARTICULO[ItemCode],0))</f>
        <v>COMPRIMIDO</v>
      </c>
      <c r="M3796" t="s">
        <v>91</v>
      </c>
      <c r="N3796">
        <v>36</v>
      </c>
      <c r="O3796" t="s">
        <v>45</v>
      </c>
      <c r="S3796" s="2">
        <v>853</v>
      </c>
      <c r="T3796">
        <v>366.79</v>
      </c>
      <c r="U3796">
        <v>0.44</v>
      </c>
      <c r="V3796">
        <v>0.43</v>
      </c>
      <c r="W3796">
        <v>0.12</v>
      </c>
      <c r="Z3796" s="4" t="s">
        <v>46</v>
      </c>
      <c r="AA3796" t="s">
        <v>153</v>
      </c>
      <c r="AB3796">
        <v>46132</v>
      </c>
      <c r="AG3796">
        <v>0</v>
      </c>
      <c r="AH3796">
        <v>853</v>
      </c>
      <c r="AM3796" t="str">
        <f>SUBSTITUTE(Tabla_lineas[[#This Row],[Codigo Liname]]," ","")</f>
        <v>A0307</v>
      </c>
    </row>
    <row r="3797" spans="1:39" customFormat="1" x14ac:dyDescent="0.25">
      <c r="A3797" s="2">
        <v>299</v>
      </c>
      <c r="B3797" t="s">
        <v>922</v>
      </c>
      <c r="C3797">
        <f t="shared" si="59"/>
        <v>1633204</v>
      </c>
      <c r="D3797">
        <v>1653.75</v>
      </c>
      <c r="E3797" t="s">
        <v>328</v>
      </c>
      <c r="F3797">
        <v>0.92</v>
      </c>
      <c r="G3797">
        <v>0.75</v>
      </c>
      <c r="H3797" t="s">
        <v>329</v>
      </c>
      <c r="I3797" s="2">
        <v>0.75</v>
      </c>
      <c r="J3797" t="s">
        <v>330</v>
      </c>
      <c r="K3797" t="s">
        <v>331</v>
      </c>
      <c r="L3797" s="3" t="str">
        <f>+INDEX([1]!TABLA_MAESTRO_DE_ARTICULO[SubGroupName],MATCH(Tabla_lineas[[#This Row],[CODIGO SAP]],[1]!TABLA_MAESTRO_DE_ARTICULO[ItemCode],0))</f>
        <v>COMPRIMIDO</v>
      </c>
      <c r="M3797" t="s">
        <v>332</v>
      </c>
      <c r="N3797">
        <v>37</v>
      </c>
      <c r="O3797" t="s">
        <v>45</v>
      </c>
      <c r="P3797">
        <v>63200</v>
      </c>
      <c r="Q3797">
        <v>247600</v>
      </c>
      <c r="R3797">
        <v>310800</v>
      </c>
      <c r="S3797" s="2">
        <v>2205</v>
      </c>
      <c r="T3797">
        <v>1631.7</v>
      </c>
      <c r="U3797">
        <v>0.75</v>
      </c>
      <c r="V3797">
        <v>0.74</v>
      </c>
      <c r="W3797">
        <v>0.2</v>
      </c>
      <c r="Z3797" s="4" t="s">
        <v>46</v>
      </c>
      <c r="AA3797" t="s">
        <v>120</v>
      </c>
      <c r="AB3797">
        <v>46132</v>
      </c>
      <c r="AG3797">
        <v>0</v>
      </c>
      <c r="AH3797">
        <v>2205</v>
      </c>
      <c r="AM3797" t="str">
        <f>SUBSTITUTE(Tabla_lineas[[#This Row],[Codigo Liname]]," ","")</f>
        <v>P0109</v>
      </c>
    </row>
    <row r="3798" spans="1:39" customFormat="1" x14ac:dyDescent="0.25">
      <c r="A3798" s="2">
        <v>299</v>
      </c>
      <c r="B3798" t="s">
        <v>922</v>
      </c>
      <c r="C3798">
        <f t="shared" si="59"/>
        <v>1633204</v>
      </c>
      <c r="D3798">
        <v>11193.48</v>
      </c>
      <c r="E3798" t="s">
        <v>92</v>
      </c>
      <c r="F3798">
        <v>4.72</v>
      </c>
      <c r="G3798">
        <v>4.72</v>
      </c>
      <c r="H3798" t="s">
        <v>93</v>
      </c>
      <c r="I3798" s="2">
        <v>5.27</v>
      </c>
      <c r="J3798" t="s">
        <v>94</v>
      </c>
      <c r="K3798" t="s">
        <v>95</v>
      </c>
      <c r="L3798" s="3" t="str">
        <f>+INDEX([1]!TABLA_MAESTRO_DE_ARTICULO[SubGroupName],MATCH(Tabla_lineas[[#This Row],[CODIGO SAP]],[1]!TABLA_MAESTRO_DE_ARTICULO[ItemCode],0))</f>
        <v>OVULO VAGINAL</v>
      </c>
      <c r="M3798" t="s">
        <v>96</v>
      </c>
      <c r="N3798">
        <v>38</v>
      </c>
      <c r="O3798" t="s">
        <v>97</v>
      </c>
      <c r="S3798" s="2">
        <v>2124</v>
      </c>
      <c r="T3798">
        <v>10004.040000000001</v>
      </c>
      <c r="U3798">
        <v>5.27</v>
      </c>
      <c r="V3798">
        <v>4.71</v>
      </c>
      <c r="W3798">
        <v>0.8</v>
      </c>
      <c r="Z3798" s="4" t="s">
        <v>46</v>
      </c>
      <c r="AA3798" t="s">
        <v>126</v>
      </c>
      <c r="AB3798">
        <v>46132</v>
      </c>
      <c r="AG3798">
        <v>0</v>
      </c>
      <c r="AH3798">
        <v>2124</v>
      </c>
      <c r="AM3798" t="str">
        <f>SUBSTITUTE(Tabla_lineas[[#This Row],[Codigo Liname]]," ","")</f>
        <v>G0104</v>
      </c>
    </row>
    <row r="3799" spans="1:39" customFormat="1" x14ac:dyDescent="0.25">
      <c r="A3799" s="2">
        <v>299</v>
      </c>
      <c r="B3799" t="s">
        <v>922</v>
      </c>
      <c r="C3799">
        <f t="shared" si="59"/>
        <v>1633204</v>
      </c>
      <c r="D3799">
        <v>1145.0999999999999</v>
      </c>
      <c r="E3799" t="s">
        <v>343</v>
      </c>
      <c r="F3799">
        <v>26.57</v>
      </c>
      <c r="G3799">
        <v>17.350000000000001</v>
      </c>
      <c r="H3799" t="s">
        <v>344</v>
      </c>
      <c r="I3799" s="2">
        <v>17.350000000000001</v>
      </c>
      <c r="J3799" t="s">
        <v>345</v>
      </c>
      <c r="K3799" t="s">
        <v>346</v>
      </c>
      <c r="L3799" s="3" t="str">
        <f>+INDEX([1]!TABLA_MAESTRO_DE_ARTICULO[SubGroupName],MATCH(Tabla_lineas[[#This Row],[CODIGO SAP]],[1]!TABLA_MAESTRO_DE_ARTICULO[ItemCode],0))</f>
        <v>CREMA DERMICA</v>
      </c>
      <c r="M3799" t="s">
        <v>347</v>
      </c>
      <c r="N3799">
        <v>40</v>
      </c>
      <c r="O3799" t="s">
        <v>297</v>
      </c>
      <c r="S3799" s="2">
        <v>66</v>
      </c>
      <c r="T3799">
        <v>1144.44</v>
      </c>
      <c r="U3799">
        <v>17.350000000000001</v>
      </c>
      <c r="V3799">
        <v>17.34</v>
      </c>
      <c r="W3799">
        <v>5</v>
      </c>
      <c r="Z3799" s="4" t="s">
        <v>46</v>
      </c>
      <c r="AA3799" t="s">
        <v>153</v>
      </c>
      <c r="AB3799">
        <v>46096</v>
      </c>
      <c r="AG3799">
        <v>0</v>
      </c>
      <c r="AH3799">
        <v>66</v>
      </c>
      <c r="AM3799" t="str">
        <f>SUBSTITUTE(Tabla_lineas[[#This Row],[Codigo Liname]]," ","")</f>
        <v>D0104</v>
      </c>
    </row>
    <row r="3800" spans="1:39" customFormat="1" x14ac:dyDescent="0.25">
      <c r="A3800" s="2">
        <v>299</v>
      </c>
      <c r="B3800" t="s">
        <v>922</v>
      </c>
      <c r="C3800">
        <f t="shared" si="59"/>
        <v>1633204</v>
      </c>
      <c r="D3800">
        <v>726.72</v>
      </c>
      <c r="E3800" t="s">
        <v>348</v>
      </c>
      <c r="F3800">
        <v>31.43</v>
      </c>
      <c r="G3800">
        <v>31.43</v>
      </c>
      <c r="H3800" t="s">
        <v>349</v>
      </c>
      <c r="I3800" s="2">
        <v>45.42</v>
      </c>
      <c r="J3800" t="s">
        <v>350</v>
      </c>
      <c r="K3800" t="s">
        <v>351</v>
      </c>
      <c r="L3800" s="3" t="str">
        <f>+INDEX([1]!TABLA_MAESTRO_DE_ARTICULO[SubGroupName],MATCH(Tabla_lineas[[#This Row],[CODIGO SAP]],[1]!TABLA_MAESTRO_DE_ARTICULO[ItemCode],0))</f>
        <v>SUSPENSION</v>
      </c>
      <c r="M3800" t="s">
        <v>352</v>
      </c>
      <c r="N3800">
        <v>41</v>
      </c>
      <c r="O3800" t="s">
        <v>181</v>
      </c>
      <c r="S3800" s="2">
        <v>16</v>
      </c>
      <c r="T3800">
        <v>502.72</v>
      </c>
      <c r="U3800">
        <v>45.42</v>
      </c>
      <c r="V3800">
        <v>31.42</v>
      </c>
      <c r="W3800">
        <v>10</v>
      </c>
      <c r="Z3800" s="4" t="s">
        <v>46</v>
      </c>
      <c r="AA3800" t="s">
        <v>153</v>
      </c>
      <c r="AB3800">
        <v>46132</v>
      </c>
      <c r="AG3800">
        <v>0</v>
      </c>
      <c r="AH3800">
        <v>16</v>
      </c>
      <c r="AM3800" t="str">
        <f>SUBSTITUTE(Tabla_lineas[[#This Row],[Codigo Liname]]," ","")</f>
        <v>A0704</v>
      </c>
    </row>
    <row r="3801" spans="1:39" customFormat="1" x14ac:dyDescent="0.25">
      <c r="A3801" s="2">
        <v>299</v>
      </c>
      <c r="B3801" t="s">
        <v>922</v>
      </c>
      <c r="C3801">
        <f t="shared" si="59"/>
        <v>1633204</v>
      </c>
      <c r="D3801">
        <v>5701.46</v>
      </c>
      <c r="E3801" t="s">
        <v>353</v>
      </c>
      <c r="F3801">
        <v>11.88</v>
      </c>
      <c r="G3801">
        <v>11.88</v>
      </c>
      <c r="H3801" t="s">
        <v>354</v>
      </c>
      <c r="I3801" s="2">
        <v>13.94</v>
      </c>
      <c r="J3801" t="s">
        <v>355</v>
      </c>
      <c r="K3801" t="s">
        <v>356</v>
      </c>
      <c r="L3801" s="3" t="str">
        <f>+INDEX([1]!TABLA_MAESTRO_DE_ARTICULO[SubGroupName],MATCH(Tabla_lineas[[#This Row],[CODIGO SAP]],[1]!TABLA_MAESTRO_DE_ARTICULO[ItemCode],0))</f>
        <v>JARABE</v>
      </c>
      <c r="M3801" t="s">
        <v>357</v>
      </c>
      <c r="N3801">
        <v>44</v>
      </c>
      <c r="O3801" t="s">
        <v>181</v>
      </c>
      <c r="S3801" s="2">
        <v>409</v>
      </c>
      <c r="T3801">
        <v>4854.83</v>
      </c>
      <c r="U3801">
        <v>13.94</v>
      </c>
      <c r="V3801">
        <v>11.87</v>
      </c>
      <c r="W3801">
        <v>5.5</v>
      </c>
      <c r="Z3801" s="4" t="s">
        <v>46</v>
      </c>
      <c r="AA3801" t="s">
        <v>153</v>
      </c>
      <c r="AB3801">
        <v>46096</v>
      </c>
      <c r="AG3801">
        <v>0</v>
      </c>
      <c r="AH3801">
        <v>409</v>
      </c>
      <c r="AM3801" t="str">
        <f>SUBSTITUTE(Tabla_lineas[[#This Row],[Codigo Liname]]," ","")</f>
        <v>N0209</v>
      </c>
    </row>
    <row r="3802" spans="1:39" customFormat="1" x14ac:dyDescent="0.25">
      <c r="A3802" s="2">
        <v>299</v>
      </c>
      <c r="B3802" t="s">
        <v>922</v>
      </c>
      <c r="C3802">
        <f t="shared" si="59"/>
        <v>1633204</v>
      </c>
      <c r="D3802">
        <v>12731.25</v>
      </c>
      <c r="E3802" t="s">
        <v>104</v>
      </c>
      <c r="F3802">
        <v>0.3</v>
      </c>
      <c r="G3802">
        <v>0.25</v>
      </c>
      <c r="H3802" t="s">
        <v>105</v>
      </c>
      <c r="I3802" s="2">
        <v>0.25</v>
      </c>
      <c r="J3802" t="s">
        <v>106</v>
      </c>
      <c r="K3802" t="s">
        <v>107</v>
      </c>
      <c r="L3802" s="3" t="str">
        <f>+INDEX([1]!TABLA_MAESTRO_DE_ARTICULO[SubGroupName],MATCH(Tabla_lineas[[#This Row],[CODIGO SAP]],[1]!TABLA_MAESTRO_DE_ARTICULO[ItemCode],0))</f>
        <v>COMPRIMIDO</v>
      </c>
      <c r="M3802" t="s">
        <v>108</v>
      </c>
      <c r="N3802">
        <v>43</v>
      </c>
      <c r="O3802" t="s">
        <v>45</v>
      </c>
      <c r="S3802" s="2">
        <v>50925</v>
      </c>
      <c r="T3802">
        <v>12222</v>
      </c>
      <c r="U3802">
        <v>0.25</v>
      </c>
      <c r="V3802">
        <v>0.24</v>
      </c>
      <c r="W3802">
        <v>0.12</v>
      </c>
      <c r="Z3802" s="4" t="s">
        <v>46</v>
      </c>
      <c r="AA3802" t="s">
        <v>126</v>
      </c>
      <c r="AB3802">
        <v>46132</v>
      </c>
      <c r="AG3802">
        <v>0</v>
      </c>
      <c r="AH3802">
        <v>50925</v>
      </c>
      <c r="AM3802" t="str">
        <f>SUBSTITUTE(Tabla_lineas[[#This Row],[Codigo Liname]]," ","")</f>
        <v>N0208</v>
      </c>
    </row>
    <row r="3803" spans="1:39" customFormat="1" x14ac:dyDescent="0.25">
      <c r="A3803" s="2">
        <v>299</v>
      </c>
      <c r="B3803" t="s">
        <v>922</v>
      </c>
      <c r="C3803">
        <f t="shared" si="59"/>
        <v>1633204</v>
      </c>
      <c r="D3803">
        <v>695.52</v>
      </c>
      <c r="E3803" t="s">
        <v>374</v>
      </c>
      <c r="F3803">
        <v>2.0699999999999998</v>
      </c>
      <c r="G3803">
        <v>1.4</v>
      </c>
      <c r="H3803" t="s">
        <v>375</v>
      </c>
      <c r="I3803" s="2">
        <v>1.4</v>
      </c>
      <c r="J3803" t="s">
        <v>376</v>
      </c>
      <c r="K3803" t="s">
        <v>377</v>
      </c>
      <c r="L3803" s="3" t="str">
        <f>+INDEX([1]!TABLA_MAESTRO_DE_ARTICULO[SubGroupName],MATCH(Tabla_lineas[[#This Row],[CODIGO SAP]],[1]!TABLA_MAESTRO_DE_ARTICULO[ItemCode],0))</f>
        <v>COMPRIMIDO</v>
      </c>
      <c r="M3803" t="s">
        <v>378</v>
      </c>
      <c r="N3803">
        <v>45</v>
      </c>
      <c r="O3803" t="s">
        <v>45</v>
      </c>
      <c r="S3803" s="2">
        <v>966</v>
      </c>
      <c r="T3803">
        <v>685.86</v>
      </c>
      <c r="U3803">
        <v>0.72</v>
      </c>
      <c r="V3803">
        <v>0.71</v>
      </c>
      <c r="W3803">
        <v>0.25</v>
      </c>
      <c r="Z3803" s="4" t="s">
        <v>53</v>
      </c>
      <c r="AA3803" t="s">
        <v>120</v>
      </c>
      <c r="AB3803">
        <v>46132</v>
      </c>
      <c r="AG3803">
        <v>0</v>
      </c>
      <c r="AH3803">
        <v>966</v>
      </c>
      <c r="AM3803" t="str">
        <f>SUBSTITUTE(Tabla_lineas[[#This Row],[Codigo Liname]]," ","")</f>
        <v>H0209</v>
      </c>
    </row>
    <row r="3804" spans="1:39" customFormat="1" x14ac:dyDescent="0.25">
      <c r="A3804" s="2">
        <v>299</v>
      </c>
      <c r="B3804" t="s">
        <v>922</v>
      </c>
      <c r="C3804">
        <f t="shared" si="59"/>
        <v>1633204</v>
      </c>
      <c r="D3804">
        <v>601.5</v>
      </c>
      <c r="E3804" t="s">
        <v>470</v>
      </c>
      <c r="F3804">
        <v>22.96</v>
      </c>
      <c r="G3804">
        <v>12</v>
      </c>
      <c r="H3804" t="s">
        <v>471</v>
      </c>
      <c r="I3804" s="2">
        <v>12.03</v>
      </c>
      <c r="J3804" t="s">
        <v>472</v>
      </c>
      <c r="K3804" t="s">
        <v>473</v>
      </c>
      <c r="L3804" s="3" t="str">
        <f>+INDEX([1]!TABLA_MAESTRO_DE_ARTICULO[SubGroupName],MATCH(Tabla_lineas[[#This Row],[CODIGO SAP]],[1]!TABLA_MAESTRO_DE_ARTICULO[ItemCode],0))</f>
        <v>LOCION</v>
      </c>
      <c r="M3804" t="s">
        <v>474</v>
      </c>
      <c r="N3804">
        <v>8</v>
      </c>
      <c r="O3804" t="s">
        <v>400</v>
      </c>
      <c r="S3804" s="2">
        <v>50</v>
      </c>
      <c r="T3804">
        <v>599.5</v>
      </c>
      <c r="U3804">
        <v>12.03</v>
      </c>
      <c r="V3804">
        <v>11.99</v>
      </c>
      <c r="W3804">
        <v>7</v>
      </c>
      <c r="Z3804" s="4" t="s">
        <v>46</v>
      </c>
      <c r="AA3804" t="s">
        <v>153</v>
      </c>
      <c r="AB3804">
        <v>46132</v>
      </c>
      <c r="AG3804">
        <v>0</v>
      </c>
      <c r="AH3804">
        <v>50</v>
      </c>
      <c r="AM3804" t="str">
        <f>SUBSTITUTE(Tabla_lineas[[#This Row],[Codigo Liname]]," ","")</f>
        <v>P0301</v>
      </c>
    </row>
    <row r="3805" spans="1:39" customFormat="1" x14ac:dyDescent="0.25">
      <c r="A3805" s="2">
        <v>299</v>
      </c>
      <c r="B3805" t="s">
        <v>922</v>
      </c>
      <c r="C3805">
        <f t="shared" si="59"/>
        <v>1633204</v>
      </c>
      <c r="D3805">
        <v>4534.1099999999997</v>
      </c>
      <c r="E3805" t="s">
        <v>395</v>
      </c>
      <c r="F3805">
        <v>39.200000000000003</v>
      </c>
      <c r="G3805">
        <v>23.99</v>
      </c>
      <c r="H3805" t="s">
        <v>396</v>
      </c>
      <c r="I3805" s="2">
        <v>23.99</v>
      </c>
      <c r="J3805" t="s">
        <v>397</v>
      </c>
      <c r="K3805" t="s">
        <v>398</v>
      </c>
      <c r="L3805" s="3" t="str">
        <f>+INDEX([1]!TABLA_MAESTRO_DE_ARTICULO[SubGroupName],MATCH(Tabla_lineas[[#This Row],[CODIGO SAP]],[1]!TABLA_MAESTRO_DE_ARTICULO[ItemCode],0))</f>
        <v>JARABE</v>
      </c>
      <c r="M3805" t="s">
        <v>399</v>
      </c>
      <c r="N3805">
        <v>46</v>
      </c>
      <c r="O3805" t="s">
        <v>400</v>
      </c>
      <c r="S3805" s="2">
        <v>189</v>
      </c>
      <c r="T3805">
        <v>4532.22</v>
      </c>
      <c r="U3805">
        <v>23.99</v>
      </c>
      <c r="V3805">
        <v>23.98</v>
      </c>
      <c r="W3805">
        <v>5</v>
      </c>
      <c r="Z3805" s="4" t="s">
        <v>46</v>
      </c>
      <c r="AA3805" t="s">
        <v>153</v>
      </c>
      <c r="AB3805">
        <v>46096</v>
      </c>
      <c r="AG3805">
        <v>0</v>
      </c>
      <c r="AH3805">
        <v>189</v>
      </c>
      <c r="AM3805" t="str">
        <f>SUBSTITUTE(Tabla_lineas[[#This Row],[Codigo Liname]]," ","")</f>
        <v>A1205</v>
      </c>
    </row>
    <row r="3806" spans="1:39" customFormat="1" x14ac:dyDescent="0.25">
      <c r="A3806" s="2">
        <v>303</v>
      </c>
      <c r="B3806" t="s">
        <v>923</v>
      </c>
      <c r="C3806">
        <f t="shared" si="59"/>
        <v>1633412</v>
      </c>
      <c r="D3806">
        <v>17640</v>
      </c>
      <c r="E3806" t="s">
        <v>171</v>
      </c>
      <c r="F3806">
        <v>1.82</v>
      </c>
      <c r="G3806">
        <v>1.82</v>
      </c>
      <c r="H3806" t="s">
        <v>172</v>
      </c>
      <c r="I3806" s="2">
        <v>2.94</v>
      </c>
      <c r="J3806" t="s">
        <v>173</v>
      </c>
      <c r="K3806" t="s">
        <v>174</v>
      </c>
      <c r="L3806" s="3" t="str">
        <f>+INDEX([1]!TABLA_MAESTRO_DE_ARTICULO[SubGroupName],MATCH(Tabla_lineas[[#This Row],[CODIGO SAP]],[1]!TABLA_MAESTRO_DE_ARTICULO[ItemCode],0))</f>
        <v>COMPRIMIDO</v>
      </c>
      <c r="M3806" t="s">
        <v>175</v>
      </c>
      <c r="N3806">
        <v>2</v>
      </c>
      <c r="O3806" t="s">
        <v>45</v>
      </c>
      <c r="S3806" s="2">
        <v>6000</v>
      </c>
      <c r="T3806">
        <v>10860</v>
      </c>
      <c r="U3806">
        <v>2.94</v>
      </c>
      <c r="V3806">
        <v>1.81</v>
      </c>
      <c r="W3806">
        <v>0.7</v>
      </c>
      <c r="Z3806" s="4" t="s">
        <v>46</v>
      </c>
      <c r="AA3806" t="s">
        <v>120</v>
      </c>
      <c r="AB3806">
        <v>46132</v>
      </c>
      <c r="AG3806">
        <v>0</v>
      </c>
      <c r="AH3806">
        <v>6000</v>
      </c>
      <c r="AM3806" t="str">
        <f>SUBSTITUTE(Tabla_lineas[[#This Row],[Codigo Liname]]," ","")</f>
        <v>J0105</v>
      </c>
    </row>
    <row r="3807" spans="1:39" customFormat="1" x14ac:dyDescent="0.25">
      <c r="A3807" s="2">
        <v>303</v>
      </c>
      <c r="B3807" t="s">
        <v>923</v>
      </c>
      <c r="C3807">
        <f t="shared" si="59"/>
        <v>1633412</v>
      </c>
      <c r="D3807">
        <v>2360</v>
      </c>
      <c r="E3807" t="s">
        <v>104</v>
      </c>
      <c r="F3807">
        <v>0.3</v>
      </c>
      <c r="G3807">
        <v>0.25</v>
      </c>
      <c r="H3807" t="s">
        <v>105</v>
      </c>
      <c r="I3807" s="2">
        <v>0.25</v>
      </c>
      <c r="J3807" t="s">
        <v>106</v>
      </c>
      <c r="K3807" t="s">
        <v>107</v>
      </c>
      <c r="L3807" s="3" t="str">
        <f>+INDEX([1]!TABLA_MAESTRO_DE_ARTICULO[SubGroupName],MATCH(Tabla_lineas[[#This Row],[CODIGO SAP]],[1]!TABLA_MAESTRO_DE_ARTICULO[ItemCode],0))</f>
        <v>COMPRIMIDO</v>
      </c>
      <c r="M3807" t="s">
        <v>108</v>
      </c>
      <c r="N3807">
        <v>1</v>
      </c>
      <c r="O3807" t="s">
        <v>45</v>
      </c>
      <c r="S3807" s="2">
        <v>9440</v>
      </c>
      <c r="T3807">
        <v>2265.6</v>
      </c>
      <c r="U3807">
        <v>0.25</v>
      </c>
      <c r="V3807">
        <v>0.24</v>
      </c>
      <c r="W3807">
        <v>0.12</v>
      </c>
      <c r="Z3807" s="4" t="s">
        <v>46</v>
      </c>
      <c r="AA3807" t="s">
        <v>126</v>
      </c>
      <c r="AB3807">
        <v>46132</v>
      </c>
      <c r="AG3807">
        <v>0</v>
      </c>
      <c r="AH3807">
        <v>9440</v>
      </c>
      <c r="AM3807" t="str">
        <f>SUBSTITUTE(Tabla_lineas[[#This Row],[Codigo Liname]]," ","")</f>
        <v>N0208</v>
      </c>
    </row>
    <row r="3808" spans="1:39" customFormat="1" x14ac:dyDescent="0.25">
      <c r="A3808" s="2">
        <v>304</v>
      </c>
      <c r="B3808" t="s">
        <v>924</v>
      </c>
      <c r="C3808">
        <f t="shared" si="59"/>
        <v>1633303</v>
      </c>
      <c r="D3808">
        <v>15000</v>
      </c>
      <c r="E3808" t="s">
        <v>115</v>
      </c>
      <c r="F3808">
        <v>2.5099999999999998</v>
      </c>
      <c r="G3808">
        <v>2.5099999999999998</v>
      </c>
      <c r="H3808" t="s">
        <v>116</v>
      </c>
      <c r="I3808" s="2">
        <v>3.89</v>
      </c>
      <c r="J3808" t="s">
        <v>117</v>
      </c>
      <c r="K3808" t="s">
        <v>118</v>
      </c>
      <c r="L3808" s="3" t="str">
        <f>+INDEX([1]!TABLA_MAESTRO_DE_ARTICULO[SubGroupName],MATCH(Tabla_lineas[[#This Row],[CODIGO SAP]],[1]!TABLA_MAESTRO_DE_ARTICULO[ItemCode],0))</f>
        <v>COMPRIMIDO</v>
      </c>
      <c r="M3808" t="s">
        <v>119</v>
      </c>
      <c r="N3808">
        <v>2</v>
      </c>
      <c r="O3808" t="s">
        <v>45</v>
      </c>
      <c r="S3808" s="2">
        <v>15000</v>
      </c>
      <c r="T3808">
        <v>14850</v>
      </c>
      <c r="U3808">
        <v>1</v>
      </c>
      <c r="V3808">
        <v>0.99</v>
      </c>
      <c r="W3808">
        <v>0.7</v>
      </c>
      <c r="Z3808" s="4" t="s">
        <v>46</v>
      </c>
      <c r="AA3808" t="s">
        <v>120</v>
      </c>
      <c r="AB3808">
        <v>46132</v>
      </c>
      <c r="AG3808">
        <v>0</v>
      </c>
      <c r="AH3808">
        <v>15000</v>
      </c>
      <c r="AM3808" t="str">
        <f>SUBSTITUTE(Tabla_lineas[[#This Row],[Codigo Liname]]," ","")</f>
        <v>J0504</v>
      </c>
    </row>
    <row r="3809" spans="1:39" customFormat="1" x14ac:dyDescent="0.25">
      <c r="A3809" s="2">
        <v>304</v>
      </c>
      <c r="B3809" t="s">
        <v>924</v>
      </c>
      <c r="C3809">
        <f t="shared" si="59"/>
        <v>1633303</v>
      </c>
      <c r="D3809">
        <v>13800</v>
      </c>
      <c r="E3809" t="s">
        <v>133</v>
      </c>
      <c r="F3809">
        <v>0.95</v>
      </c>
      <c r="G3809">
        <v>0.95</v>
      </c>
      <c r="H3809" t="s">
        <v>134</v>
      </c>
      <c r="I3809" s="2">
        <v>1.31</v>
      </c>
      <c r="J3809" t="s">
        <v>135</v>
      </c>
      <c r="K3809" t="s">
        <v>136</v>
      </c>
      <c r="L3809" s="3" t="str">
        <f>+INDEX([1]!TABLA_MAESTRO_DE_ARTICULO[SubGroupName],MATCH(Tabla_lineas[[#This Row],[CODIGO SAP]],[1]!TABLA_MAESTRO_DE_ARTICULO[ItemCode],0))</f>
        <v>COMPRIMIDO</v>
      </c>
      <c r="M3809" t="s">
        <v>137</v>
      </c>
      <c r="N3809">
        <v>1</v>
      </c>
      <c r="O3809" t="s">
        <v>45</v>
      </c>
      <c r="P3809">
        <v>32100</v>
      </c>
      <c r="Q3809">
        <v>219600</v>
      </c>
      <c r="R3809">
        <v>251700</v>
      </c>
      <c r="S3809" s="2">
        <v>30000</v>
      </c>
      <c r="T3809">
        <v>13500</v>
      </c>
      <c r="U3809">
        <v>0.46</v>
      </c>
      <c r="V3809">
        <v>0.45</v>
      </c>
      <c r="W3809">
        <v>0.32</v>
      </c>
      <c r="Z3809" s="4" t="s">
        <v>53</v>
      </c>
      <c r="AA3809" t="s">
        <v>120</v>
      </c>
      <c r="AB3809">
        <v>46132</v>
      </c>
      <c r="AG3809">
        <v>0</v>
      </c>
      <c r="AH3809">
        <v>30000</v>
      </c>
      <c r="AM3809" t="str">
        <f>SUBSTITUTE(Tabla_lineas[[#This Row],[Codigo Liname]]," ","")</f>
        <v>N0304</v>
      </c>
    </row>
    <row r="3810" spans="1:39" customFormat="1" x14ac:dyDescent="0.25">
      <c r="A3810" s="2">
        <v>304</v>
      </c>
      <c r="B3810" t="s">
        <v>924</v>
      </c>
      <c r="C3810">
        <f t="shared" si="59"/>
        <v>1633303</v>
      </c>
      <c r="D3810">
        <v>32000</v>
      </c>
      <c r="E3810" t="s">
        <v>148</v>
      </c>
      <c r="F3810">
        <v>5.12</v>
      </c>
      <c r="G3810">
        <v>4</v>
      </c>
      <c r="H3810" t="s">
        <v>149</v>
      </c>
      <c r="I3810" s="2">
        <v>4</v>
      </c>
      <c r="J3810" t="s">
        <v>150</v>
      </c>
      <c r="K3810" t="s">
        <v>151</v>
      </c>
      <c r="L3810" s="3" t="str">
        <f>+INDEX([1]!TABLA_MAESTRO_DE_ARTICULO[SubGroupName],MATCH(Tabla_lineas[[#This Row],[CODIGO SAP]],[1]!TABLA_MAESTRO_DE_ARTICULO[ItemCode],0))</f>
        <v>COMPRIMIDO</v>
      </c>
      <c r="M3810" t="s">
        <v>152</v>
      </c>
      <c r="N3810">
        <v>3</v>
      </c>
      <c r="O3810" t="s">
        <v>45</v>
      </c>
      <c r="P3810">
        <v>37700</v>
      </c>
      <c r="Q3810">
        <v>150100</v>
      </c>
      <c r="R3810">
        <v>187800</v>
      </c>
      <c r="S3810" s="2">
        <v>40000</v>
      </c>
      <c r="T3810">
        <v>31600</v>
      </c>
      <c r="U3810">
        <v>0.8</v>
      </c>
      <c r="V3810">
        <v>0.79</v>
      </c>
      <c r="W3810">
        <v>0.12</v>
      </c>
      <c r="Z3810" s="4" t="s">
        <v>46</v>
      </c>
      <c r="AA3810" t="s">
        <v>153</v>
      </c>
      <c r="AB3810">
        <v>46132</v>
      </c>
      <c r="AG3810">
        <v>0</v>
      </c>
      <c r="AH3810">
        <v>40000</v>
      </c>
      <c r="AM3810" t="str">
        <f>SUBSTITUTE(Tabla_lineas[[#This Row],[Codigo Liname]]," ","")</f>
        <v>M0111</v>
      </c>
    </row>
    <row r="3811" spans="1:39" customFormat="1" x14ac:dyDescent="0.25">
      <c r="A3811" s="2">
        <v>305</v>
      </c>
      <c r="B3811" t="s">
        <v>925</v>
      </c>
      <c r="C3811" t="str">
        <f t="shared" si="59"/>
        <v>COTI</v>
      </c>
      <c r="E3811" t="s">
        <v>166</v>
      </c>
      <c r="F3811">
        <v>111.67</v>
      </c>
      <c r="G3811">
        <v>111.67</v>
      </c>
      <c r="H3811" t="s">
        <v>167</v>
      </c>
      <c r="I3811" s="2">
        <v>144.88999999999999</v>
      </c>
      <c r="J3811" t="s">
        <v>168</v>
      </c>
      <c r="K3811" t="s">
        <v>169</v>
      </c>
      <c r="L3811" s="3" t="str">
        <f>+INDEX([1]!TABLA_MAESTRO_DE_ARTICULO[SubGroupName],MATCH(Tabla_lineas[[#This Row],[CODIGO SAP]],[1]!TABLA_MAESTRO_DE_ARTICULO[ItemCode],0))</f>
        <v>POLVO PARA SUSPENSION</v>
      </c>
      <c r="M3811" t="s">
        <v>170</v>
      </c>
      <c r="O3811" t="s">
        <v>65</v>
      </c>
      <c r="S3811" s="2">
        <v>50</v>
      </c>
      <c r="T3811">
        <v>2500</v>
      </c>
      <c r="V3811">
        <v>50</v>
      </c>
      <c r="Z3811" s="4" t="s">
        <v>46</v>
      </c>
      <c r="AL3811" t="s">
        <v>926</v>
      </c>
      <c r="AM3811" t="str">
        <f>SUBSTITUTE(Tabla_lineas[[#This Row],[Codigo Liname]]," ","")</f>
        <v>J0110</v>
      </c>
    </row>
    <row r="3812" spans="1:39" customFormat="1" x14ac:dyDescent="0.25">
      <c r="A3812" s="2">
        <v>305</v>
      </c>
      <c r="B3812" t="s">
        <v>925</v>
      </c>
      <c r="C3812" t="str">
        <f t="shared" si="59"/>
        <v>COTI</v>
      </c>
      <c r="E3812" t="s">
        <v>171</v>
      </c>
      <c r="F3812">
        <v>1.82</v>
      </c>
      <c r="G3812">
        <v>1.82</v>
      </c>
      <c r="H3812" t="s">
        <v>172</v>
      </c>
      <c r="I3812" s="2">
        <v>2.94</v>
      </c>
      <c r="J3812" t="s">
        <v>173</v>
      </c>
      <c r="K3812" t="s">
        <v>174</v>
      </c>
      <c r="L3812" s="3" t="str">
        <f>+INDEX([1]!TABLA_MAESTRO_DE_ARTICULO[SubGroupName],MATCH(Tabla_lineas[[#This Row],[CODIGO SAP]],[1]!TABLA_MAESTRO_DE_ARTICULO[ItemCode],0))</f>
        <v>COMPRIMIDO</v>
      </c>
      <c r="M3812" t="s">
        <v>175</v>
      </c>
      <c r="O3812" t="s">
        <v>45</v>
      </c>
      <c r="S3812" s="2">
        <v>1000</v>
      </c>
      <c r="T3812">
        <v>1200</v>
      </c>
      <c r="V3812">
        <v>1.2</v>
      </c>
      <c r="Z3812" s="4" t="s">
        <v>46</v>
      </c>
      <c r="AL3812" t="s">
        <v>926</v>
      </c>
      <c r="AM3812" t="str">
        <f>SUBSTITUTE(Tabla_lineas[[#This Row],[Codigo Liname]]," ","")</f>
        <v>J0105</v>
      </c>
    </row>
    <row r="3813" spans="1:39" customFormat="1" x14ac:dyDescent="0.25">
      <c r="A3813" s="2">
        <v>305</v>
      </c>
      <c r="B3813" t="s">
        <v>925</v>
      </c>
      <c r="C3813" t="str">
        <f t="shared" si="59"/>
        <v>COTI</v>
      </c>
      <c r="E3813" t="s">
        <v>121</v>
      </c>
      <c r="F3813">
        <v>2.0099999999999998</v>
      </c>
      <c r="G3813">
        <v>2.0099999999999998</v>
      </c>
      <c r="H3813" t="s">
        <v>122</v>
      </c>
      <c r="I3813" s="2">
        <v>2.02</v>
      </c>
      <c r="J3813" t="s">
        <v>123</v>
      </c>
      <c r="K3813" t="s">
        <v>124</v>
      </c>
      <c r="L3813" s="3" t="str">
        <f>+INDEX([1]!TABLA_MAESTRO_DE_ARTICULO[SubGroupName],MATCH(Tabla_lineas[[#This Row],[CODIGO SAP]],[1]!TABLA_MAESTRO_DE_ARTICULO[ItemCode],0))</f>
        <v>COMPRIMIDO</v>
      </c>
      <c r="M3813" t="s">
        <v>125</v>
      </c>
      <c r="O3813" t="s">
        <v>45</v>
      </c>
      <c r="S3813" s="2">
        <v>300</v>
      </c>
      <c r="T3813">
        <v>150</v>
      </c>
      <c r="V3813">
        <v>0.5</v>
      </c>
      <c r="Z3813" s="4" t="s">
        <v>53</v>
      </c>
      <c r="AL3813" t="s">
        <v>926</v>
      </c>
      <c r="AM3813" t="str">
        <f>SUBSTITUTE(Tabla_lineas[[#This Row],[Codigo Liname]]," ","")</f>
        <v>C1001</v>
      </c>
    </row>
    <row r="3814" spans="1:39" customFormat="1" x14ac:dyDescent="0.25">
      <c r="A3814" s="2">
        <v>305</v>
      </c>
      <c r="B3814" t="s">
        <v>925</v>
      </c>
      <c r="C3814" t="str">
        <f t="shared" si="59"/>
        <v>COTI</v>
      </c>
      <c r="E3814" t="s">
        <v>420</v>
      </c>
      <c r="F3814">
        <v>4.96</v>
      </c>
      <c r="G3814">
        <v>4.96</v>
      </c>
      <c r="H3814" t="s">
        <v>421</v>
      </c>
      <c r="I3814" s="2">
        <v>11</v>
      </c>
      <c r="J3814" t="s">
        <v>422</v>
      </c>
      <c r="K3814" t="s">
        <v>423</v>
      </c>
      <c r="L3814" s="3" t="str">
        <f>+INDEX([1]!TABLA_MAESTRO_DE_ARTICULO[SubGroupName],MATCH(Tabla_lineas[[#This Row],[CODIGO SAP]],[1]!TABLA_MAESTRO_DE_ARTICULO[ItemCode],0))</f>
        <v>CAPSULA DURA</v>
      </c>
      <c r="M3814" t="s">
        <v>424</v>
      </c>
      <c r="O3814" t="s">
        <v>45</v>
      </c>
      <c r="S3814" s="2">
        <v>1000</v>
      </c>
      <c r="T3814">
        <v>2500</v>
      </c>
      <c r="V3814">
        <v>2.5</v>
      </c>
      <c r="Z3814" s="4" t="s">
        <v>46</v>
      </c>
      <c r="AL3814" t="s">
        <v>926</v>
      </c>
      <c r="AM3814" t="str">
        <f>SUBSTITUTE(Tabla_lineas[[#This Row],[Codigo Liname]]," ","")</f>
        <v>J0158</v>
      </c>
    </row>
    <row r="3815" spans="1:39" customFormat="1" x14ac:dyDescent="0.25">
      <c r="A3815" s="2">
        <v>305</v>
      </c>
      <c r="B3815" t="s">
        <v>925</v>
      </c>
      <c r="C3815" t="str">
        <f t="shared" si="59"/>
        <v>COTI</v>
      </c>
      <c r="E3815" t="s">
        <v>47</v>
      </c>
      <c r="F3815">
        <v>14.47</v>
      </c>
      <c r="G3815">
        <v>14.47</v>
      </c>
      <c r="H3815" t="s">
        <v>48</v>
      </c>
      <c r="I3815" s="2">
        <v>26.67</v>
      </c>
      <c r="J3815" t="s">
        <v>49</v>
      </c>
      <c r="K3815" t="s">
        <v>50</v>
      </c>
      <c r="L3815" s="3" t="str">
        <f>+INDEX([1]!TABLA_MAESTRO_DE_ARTICULO[SubGroupName],MATCH(Tabla_lineas[[#This Row],[CODIGO SAP]],[1]!TABLA_MAESTRO_DE_ARTICULO[ItemCode],0))</f>
        <v>POLVO PARA INYECTABLE</v>
      </c>
      <c r="M3815" t="s">
        <v>51</v>
      </c>
      <c r="O3815" t="s">
        <v>52</v>
      </c>
      <c r="P3815">
        <v>17583</v>
      </c>
      <c r="Q3815">
        <v>72000</v>
      </c>
      <c r="R3815">
        <v>89583</v>
      </c>
      <c r="S3815" s="2">
        <v>100</v>
      </c>
      <c r="T3815">
        <v>600</v>
      </c>
      <c r="V3815">
        <v>6</v>
      </c>
      <c r="Z3815" s="4" t="s">
        <v>46</v>
      </c>
      <c r="AL3815" t="s">
        <v>926</v>
      </c>
      <c r="AM3815" t="str">
        <f>SUBSTITUTE(Tabla_lineas[[#This Row],[Codigo Liname]]," ","")</f>
        <v>J0126</v>
      </c>
    </row>
    <row r="3816" spans="1:39" customFormat="1" x14ac:dyDescent="0.25">
      <c r="A3816" s="2">
        <v>305</v>
      </c>
      <c r="B3816" t="s">
        <v>925</v>
      </c>
      <c r="C3816" t="str">
        <f t="shared" si="59"/>
        <v>COTI</v>
      </c>
      <c r="E3816" t="s">
        <v>594</v>
      </c>
      <c r="F3816">
        <v>24.3</v>
      </c>
      <c r="G3816">
        <v>24.3</v>
      </c>
      <c r="H3816" t="s">
        <v>595</v>
      </c>
      <c r="I3816" s="2">
        <v>43.37</v>
      </c>
      <c r="J3816" t="s">
        <v>596</v>
      </c>
      <c r="K3816" t="s">
        <v>597</v>
      </c>
      <c r="L3816" s="3" t="str">
        <f>+INDEX([1]!TABLA_MAESTRO_DE_ARTICULO[SubGroupName],MATCH(Tabla_lineas[[#This Row],[CODIGO SAP]],[1]!TABLA_MAESTRO_DE_ARTICULO[ItemCode],0))</f>
        <v>JARABE</v>
      </c>
      <c r="M3816" t="s">
        <v>598</v>
      </c>
      <c r="O3816" t="s">
        <v>65</v>
      </c>
      <c r="S3816" s="2">
        <v>50</v>
      </c>
      <c r="T3816">
        <v>600</v>
      </c>
      <c r="V3816">
        <v>12</v>
      </c>
      <c r="Z3816" s="4" t="s">
        <v>53</v>
      </c>
      <c r="AL3816" t="s">
        <v>926</v>
      </c>
      <c r="AM3816" t="str">
        <f>SUBSTITUTE(Tabla_lineas[[#This Row],[Codigo Liname]]," ","")</f>
        <v>R0608</v>
      </c>
    </row>
    <row r="3817" spans="1:39" customFormat="1" x14ac:dyDescent="0.25">
      <c r="A3817" s="2">
        <v>305</v>
      </c>
      <c r="B3817" t="s">
        <v>925</v>
      </c>
      <c r="C3817" t="str">
        <f t="shared" si="59"/>
        <v>COTI</v>
      </c>
      <c r="E3817" t="s">
        <v>208</v>
      </c>
      <c r="F3817">
        <v>14.8</v>
      </c>
      <c r="G3817">
        <v>12.2</v>
      </c>
      <c r="H3817" t="s">
        <v>209</v>
      </c>
      <c r="I3817" s="2">
        <v>12.28</v>
      </c>
      <c r="J3817" t="s">
        <v>210</v>
      </c>
      <c r="K3817" t="s">
        <v>211</v>
      </c>
      <c r="L3817" s="3" t="str">
        <f>+INDEX([1]!TABLA_MAESTRO_DE_ARTICULO[SubGroupName],MATCH(Tabla_lineas[[#This Row],[CODIGO SAP]],[1]!TABLA_MAESTRO_DE_ARTICULO[ItemCode],0))</f>
        <v>JARABE</v>
      </c>
      <c r="M3817" t="s">
        <v>212</v>
      </c>
      <c r="O3817" t="s">
        <v>181</v>
      </c>
      <c r="S3817" s="2">
        <v>20</v>
      </c>
      <c r="T3817">
        <v>160</v>
      </c>
      <c r="V3817">
        <v>8</v>
      </c>
      <c r="Z3817" s="4" t="s">
        <v>53</v>
      </c>
      <c r="AL3817" t="s">
        <v>926</v>
      </c>
      <c r="AM3817" t="str">
        <f>SUBSTITUTE(Tabla_lineas[[#This Row],[Codigo Liname]]," ","")</f>
        <v>R0602</v>
      </c>
    </row>
    <row r="3818" spans="1:39" customFormat="1" x14ac:dyDescent="0.25">
      <c r="A3818" s="2">
        <v>305</v>
      </c>
      <c r="B3818" t="s">
        <v>925</v>
      </c>
      <c r="C3818" t="str">
        <f t="shared" si="59"/>
        <v>COTI</v>
      </c>
      <c r="E3818" t="s">
        <v>213</v>
      </c>
      <c r="F3818">
        <v>0.47</v>
      </c>
      <c r="G3818">
        <v>0.45</v>
      </c>
      <c r="H3818" t="s">
        <v>214</v>
      </c>
      <c r="I3818" s="2">
        <v>0.45</v>
      </c>
      <c r="J3818" t="s">
        <v>215</v>
      </c>
      <c r="K3818" t="s">
        <v>216</v>
      </c>
      <c r="L3818" s="3" t="str">
        <f>+INDEX([1]!TABLA_MAESTRO_DE_ARTICULO[SubGroupName],MATCH(Tabla_lineas[[#This Row],[CODIGO SAP]],[1]!TABLA_MAESTRO_DE_ARTICULO[ItemCode],0))</f>
        <v>COMPRIMIDO</v>
      </c>
      <c r="M3818" t="s">
        <v>217</v>
      </c>
      <c r="O3818" t="s">
        <v>45</v>
      </c>
      <c r="S3818" s="2">
        <v>500</v>
      </c>
      <c r="T3818">
        <v>150</v>
      </c>
      <c r="V3818">
        <v>0.3</v>
      </c>
      <c r="Z3818" s="4" t="s">
        <v>46</v>
      </c>
      <c r="AL3818" t="s">
        <v>926</v>
      </c>
      <c r="AM3818" t="str">
        <f>SUBSTITUTE(Tabla_lineas[[#This Row],[Codigo Liname]]," ","")</f>
        <v>R0601</v>
      </c>
    </row>
    <row r="3819" spans="1:39" customFormat="1" x14ac:dyDescent="0.25">
      <c r="A3819" s="2">
        <v>305</v>
      </c>
      <c r="B3819" t="s">
        <v>925</v>
      </c>
      <c r="C3819" t="str">
        <f t="shared" si="59"/>
        <v>COTI</v>
      </c>
      <c r="E3819" t="s">
        <v>239</v>
      </c>
      <c r="F3819">
        <v>1.48</v>
      </c>
      <c r="G3819">
        <v>1.48</v>
      </c>
      <c r="H3819" t="s">
        <v>240</v>
      </c>
      <c r="I3819" s="2">
        <v>2.54</v>
      </c>
      <c r="J3819" t="s">
        <v>241</v>
      </c>
      <c r="K3819" t="s">
        <v>242</v>
      </c>
      <c r="L3819" s="3" t="str">
        <f>+INDEX([1]!TABLA_MAESTRO_DE_ARTICULO[SubGroupName],MATCH(Tabla_lineas[[#This Row],[CODIGO SAP]],[1]!TABLA_MAESTRO_DE_ARTICULO[ItemCode],0))</f>
        <v>COMPRIMIDO</v>
      </c>
      <c r="M3819" t="s">
        <v>243</v>
      </c>
      <c r="O3819" t="s">
        <v>45</v>
      </c>
      <c r="S3819" s="2">
        <v>1000</v>
      </c>
      <c r="T3819">
        <v>700</v>
      </c>
      <c r="V3819">
        <v>0.7</v>
      </c>
      <c r="Z3819" s="4" t="s">
        <v>53</v>
      </c>
      <c r="AL3819" t="s">
        <v>926</v>
      </c>
      <c r="AM3819" t="str">
        <f>SUBSTITUTE(Tabla_lineas[[#This Row],[Codigo Liname]]," ","")</f>
        <v>J0137</v>
      </c>
    </row>
    <row r="3820" spans="1:39" customFormat="1" x14ac:dyDescent="0.25">
      <c r="A3820" s="2">
        <v>305</v>
      </c>
      <c r="B3820" t="s">
        <v>925</v>
      </c>
      <c r="C3820" t="str">
        <f t="shared" si="59"/>
        <v>COTI</v>
      </c>
      <c r="E3820" t="s">
        <v>605</v>
      </c>
      <c r="F3820">
        <v>1.53</v>
      </c>
      <c r="G3820">
        <v>0.9</v>
      </c>
      <c r="H3820" t="s">
        <v>606</v>
      </c>
      <c r="I3820" s="2">
        <v>0.9</v>
      </c>
      <c r="J3820" t="s">
        <v>607</v>
      </c>
      <c r="K3820" t="s">
        <v>608</v>
      </c>
      <c r="L3820" s="3" t="str">
        <f>+INDEX([1]!TABLA_MAESTRO_DE_ARTICULO[SubGroupName],MATCH(Tabla_lineas[[#This Row],[CODIGO SAP]],[1]!TABLA_MAESTRO_DE_ARTICULO[ItemCode],0))</f>
        <v>COMPRIMIDO</v>
      </c>
      <c r="M3820" t="s">
        <v>609</v>
      </c>
      <c r="O3820" t="s">
        <v>45</v>
      </c>
      <c r="S3820" s="2">
        <v>100</v>
      </c>
      <c r="T3820">
        <v>50</v>
      </c>
      <c r="V3820">
        <v>0.5</v>
      </c>
      <c r="Z3820" s="4" t="s">
        <v>46</v>
      </c>
      <c r="AL3820" t="s">
        <v>926</v>
      </c>
      <c r="AM3820" t="str">
        <f>SUBSTITUTE(Tabla_lineas[[#This Row],[Codigo Liname]]," ","")</f>
        <v>N0701</v>
      </c>
    </row>
    <row r="3821" spans="1:39" customFormat="1" x14ac:dyDescent="0.25">
      <c r="A3821" s="2">
        <v>305</v>
      </c>
      <c r="B3821" t="s">
        <v>925</v>
      </c>
      <c r="C3821" t="str">
        <f t="shared" si="59"/>
        <v>COTI</v>
      </c>
      <c r="E3821" t="s">
        <v>271</v>
      </c>
      <c r="F3821">
        <v>5.89</v>
      </c>
      <c r="G3821">
        <v>5.89</v>
      </c>
      <c r="H3821" t="s">
        <v>272</v>
      </c>
      <c r="I3821" s="2">
        <v>7.73</v>
      </c>
      <c r="J3821" t="s">
        <v>273</v>
      </c>
      <c r="K3821" t="s">
        <v>274</v>
      </c>
      <c r="L3821" s="3" t="str">
        <f>+INDEX([1]!TABLA_MAESTRO_DE_ARTICULO[SubGroupName],MATCH(Tabla_lineas[[#This Row],[CODIGO SAP]],[1]!TABLA_MAESTRO_DE_ARTICULO[ItemCode],0))</f>
        <v>CAPSULA DURA</v>
      </c>
      <c r="M3821" t="s">
        <v>275</v>
      </c>
      <c r="O3821" t="s">
        <v>276</v>
      </c>
      <c r="S3821" s="2">
        <v>100</v>
      </c>
      <c r="T3821">
        <v>200</v>
      </c>
      <c r="V3821">
        <v>2</v>
      </c>
      <c r="Z3821" s="4" t="s">
        <v>46</v>
      </c>
      <c r="AL3821" t="s">
        <v>926</v>
      </c>
      <c r="AM3821" t="str">
        <f>SUBSTITUTE(Tabla_lineas[[#This Row],[Codigo Liname]]," ","")</f>
        <v>J0208</v>
      </c>
    </row>
    <row r="3822" spans="1:39" customFormat="1" x14ac:dyDescent="0.25">
      <c r="A3822" s="2">
        <v>305</v>
      </c>
      <c r="B3822" t="s">
        <v>925</v>
      </c>
      <c r="C3822" t="str">
        <f t="shared" si="59"/>
        <v>COTI</v>
      </c>
      <c r="E3822" t="s">
        <v>551</v>
      </c>
      <c r="F3822">
        <v>1.23</v>
      </c>
      <c r="G3822">
        <v>0.62</v>
      </c>
      <c r="H3822" t="s">
        <v>552</v>
      </c>
      <c r="I3822" s="2">
        <v>0.62</v>
      </c>
      <c r="J3822" t="s">
        <v>553</v>
      </c>
      <c r="K3822" t="s">
        <v>554</v>
      </c>
      <c r="L3822" s="3" t="str">
        <f>+INDEX([1]!TABLA_MAESTRO_DE_ARTICULO[SubGroupName],MATCH(Tabla_lineas[[#This Row],[CODIGO SAP]],[1]!TABLA_MAESTRO_DE_ARTICULO[ItemCode],0))</f>
        <v>COMPRIMIDO</v>
      </c>
      <c r="M3822" t="s">
        <v>555</v>
      </c>
      <c r="O3822" t="s">
        <v>45</v>
      </c>
      <c r="P3822">
        <v>56200</v>
      </c>
      <c r="Q3822">
        <v>169200</v>
      </c>
      <c r="R3822">
        <v>225400</v>
      </c>
      <c r="S3822" s="2">
        <v>200</v>
      </c>
      <c r="T3822">
        <v>60</v>
      </c>
      <c r="V3822">
        <v>0.3</v>
      </c>
      <c r="Z3822" s="4" t="s">
        <v>46</v>
      </c>
      <c r="AL3822" t="s">
        <v>926</v>
      </c>
      <c r="AM3822" t="str">
        <f>SUBSTITUTE(Tabla_lineas[[#This Row],[Codigo Liname]]," ","")</f>
        <v>C0304</v>
      </c>
    </row>
    <row r="3823" spans="1:39" customFormat="1" x14ac:dyDescent="0.25">
      <c r="A3823" s="2">
        <v>305</v>
      </c>
      <c r="B3823" t="s">
        <v>925</v>
      </c>
      <c r="C3823" t="str">
        <f t="shared" si="59"/>
        <v>COTI</v>
      </c>
      <c r="E3823" t="s">
        <v>98</v>
      </c>
      <c r="F3823">
        <v>9.4</v>
      </c>
      <c r="G3823">
        <v>8.77</v>
      </c>
      <c r="H3823" t="s">
        <v>99</v>
      </c>
      <c r="I3823" s="2">
        <v>8.77</v>
      </c>
      <c r="J3823" t="s">
        <v>100</v>
      </c>
      <c r="K3823" t="s">
        <v>101</v>
      </c>
      <c r="L3823" s="3" t="str">
        <f>+INDEX([1]!TABLA_MAESTRO_DE_ARTICULO[SubGroupName],MATCH(Tabla_lineas[[#This Row],[CODIGO SAP]],[1]!TABLA_MAESTRO_DE_ARTICULO[ItemCode],0))</f>
        <v>GOTAS</v>
      </c>
      <c r="M3823" t="s">
        <v>102</v>
      </c>
      <c r="O3823" t="s">
        <v>103</v>
      </c>
      <c r="S3823" s="2">
        <v>50</v>
      </c>
      <c r="T3823">
        <v>300</v>
      </c>
      <c r="V3823">
        <v>6</v>
      </c>
      <c r="Z3823" s="4" t="s">
        <v>46</v>
      </c>
      <c r="AL3823" t="s">
        <v>926</v>
      </c>
      <c r="AM3823" t="str">
        <f>SUBSTITUTE(Tabla_lineas[[#This Row],[Codigo Liname]]," ","")</f>
        <v>N0210</v>
      </c>
    </row>
    <row r="3824" spans="1:39" customFormat="1" x14ac:dyDescent="0.25">
      <c r="A3824" s="2">
        <v>305</v>
      </c>
      <c r="B3824" t="s">
        <v>925</v>
      </c>
      <c r="C3824" t="str">
        <f t="shared" si="59"/>
        <v>COTI</v>
      </c>
      <c r="E3824" t="s">
        <v>104</v>
      </c>
      <c r="F3824">
        <v>0.3</v>
      </c>
      <c r="G3824">
        <v>0.25</v>
      </c>
      <c r="H3824" t="s">
        <v>105</v>
      </c>
      <c r="I3824" s="2">
        <v>0.25</v>
      </c>
      <c r="J3824" t="s">
        <v>106</v>
      </c>
      <c r="K3824" t="s">
        <v>107</v>
      </c>
      <c r="L3824" s="3" t="str">
        <f>+INDEX([1]!TABLA_MAESTRO_DE_ARTICULO[SubGroupName],MATCH(Tabla_lineas[[#This Row],[CODIGO SAP]],[1]!TABLA_MAESTRO_DE_ARTICULO[ItemCode],0))</f>
        <v>COMPRIMIDO</v>
      </c>
      <c r="M3824" t="s">
        <v>108</v>
      </c>
      <c r="O3824" t="s">
        <v>45</v>
      </c>
      <c r="S3824" s="2">
        <v>1000</v>
      </c>
      <c r="T3824">
        <v>200</v>
      </c>
      <c r="V3824">
        <v>0.2</v>
      </c>
      <c r="Z3824" s="4" t="s">
        <v>46</v>
      </c>
      <c r="AL3824" t="s">
        <v>926</v>
      </c>
      <c r="AM3824" t="str">
        <f>SUBSTITUTE(Tabla_lineas[[#This Row],[Codigo Liname]]," ","")</f>
        <v>N0208</v>
      </c>
    </row>
    <row r="3825" spans="1:39" customFormat="1" x14ac:dyDescent="0.25">
      <c r="A3825" s="2">
        <v>305</v>
      </c>
      <c r="B3825" t="s">
        <v>925</v>
      </c>
      <c r="C3825" t="str">
        <f t="shared" si="59"/>
        <v>COTI</v>
      </c>
      <c r="E3825" t="s">
        <v>363</v>
      </c>
      <c r="F3825">
        <v>22.68</v>
      </c>
      <c r="G3825">
        <v>19.34</v>
      </c>
      <c r="H3825" t="s">
        <v>364</v>
      </c>
      <c r="I3825" s="2">
        <v>19.34</v>
      </c>
      <c r="J3825" t="s">
        <v>365</v>
      </c>
      <c r="K3825" t="s">
        <v>366</v>
      </c>
      <c r="L3825" s="3" t="str">
        <f>+INDEX([1]!TABLA_MAESTRO_DE_ARTICULO[SubGroupName],MATCH(Tabla_lineas[[#This Row],[CODIGO SAP]],[1]!TABLA_MAESTRO_DE_ARTICULO[ItemCode],0))</f>
        <v>POLVO PARA INYECTABLE</v>
      </c>
      <c r="M3825" t="s">
        <v>367</v>
      </c>
      <c r="O3825" t="s">
        <v>52</v>
      </c>
      <c r="S3825" s="2">
        <v>300</v>
      </c>
      <c r="T3825">
        <v>3600</v>
      </c>
      <c r="V3825">
        <v>12</v>
      </c>
      <c r="Z3825" s="4" t="s">
        <v>46</v>
      </c>
      <c r="AL3825" t="s">
        <v>926</v>
      </c>
      <c r="AM3825" t="str">
        <f>SUBSTITUTE(Tabla_lineas[[#This Row],[Codigo Liname]]," ","")</f>
        <v>J0116</v>
      </c>
    </row>
    <row r="3826" spans="1:39" customFormat="1" x14ac:dyDescent="0.25">
      <c r="A3826" s="2">
        <v>305</v>
      </c>
      <c r="B3826" t="s">
        <v>925</v>
      </c>
      <c r="C3826" t="str">
        <f t="shared" si="59"/>
        <v>COTI</v>
      </c>
      <c r="E3826" t="s">
        <v>384</v>
      </c>
      <c r="F3826">
        <v>9.5978999999999992</v>
      </c>
      <c r="G3826">
        <v>6.35</v>
      </c>
      <c r="H3826" t="s">
        <v>385</v>
      </c>
      <c r="I3826" s="2">
        <v>6.35</v>
      </c>
      <c r="J3826" t="s">
        <v>386</v>
      </c>
      <c r="K3826" t="s">
        <v>387</v>
      </c>
      <c r="L3826" s="3" t="str">
        <f>+INDEX([1]!TABLA_MAESTRO_DE_ARTICULO[SubGroupName],MATCH(Tabla_lineas[[#This Row],[CODIGO SAP]],[1]!TABLA_MAESTRO_DE_ARTICULO[ItemCode],0))</f>
        <v>COMPRIMIDO</v>
      </c>
      <c r="M3826" t="s">
        <v>388</v>
      </c>
      <c r="O3826" t="s">
        <v>389</v>
      </c>
      <c r="S3826" s="2">
        <v>54</v>
      </c>
      <c r="T3826">
        <v>162</v>
      </c>
      <c r="V3826">
        <v>3</v>
      </c>
      <c r="Z3826" s="4" t="s">
        <v>46</v>
      </c>
      <c r="AL3826" t="s">
        <v>926</v>
      </c>
      <c r="AM3826" t="str">
        <f>SUBSTITUTE(Tabla_lineas[[#This Row],[Codigo Liname]]," ","")</f>
        <v>P0111</v>
      </c>
    </row>
    <row r="3827" spans="1:39" customFormat="1" x14ac:dyDescent="0.25">
      <c r="A3827" s="2">
        <v>306</v>
      </c>
      <c r="B3827" t="s">
        <v>927</v>
      </c>
      <c r="C3827">
        <f t="shared" si="59"/>
        <v>1633512</v>
      </c>
      <c r="D3827">
        <v>6320</v>
      </c>
      <c r="E3827" t="s">
        <v>313</v>
      </c>
      <c r="F3827">
        <v>5.29</v>
      </c>
      <c r="G3827">
        <v>5.29</v>
      </c>
      <c r="H3827" t="s">
        <v>314</v>
      </c>
      <c r="I3827" s="2">
        <v>6.32</v>
      </c>
      <c r="J3827" t="s">
        <v>315</v>
      </c>
      <c r="K3827" t="s">
        <v>316</v>
      </c>
      <c r="L3827" s="3" t="str">
        <f>+INDEX([1]!TABLA_MAESTRO_DE_ARTICULO[SubGroupName],MATCH(Tabla_lineas[[#This Row],[CODIGO SAP]],[1]!TABLA_MAESTRO_DE_ARTICULO[ItemCode],0))</f>
        <v>SOLUCION INYECTABLE</v>
      </c>
      <c r="M3827" t="s">
        <v>317</v>
      </c>
      <c r="N3827">
        <v>2</v>
      </c>
      <c r="O3827" t="s">
        <v>249</v>
      </c>
      <c r="S3827" s="2">
        <v>1000</v>
      </c>
      <c r="T3827">
        <v>5280</v>
      </c>
      <c r="U3827">
        <v>6.32</v>
      </c>
      <c r="V3827">
        <v>5.28</v>
      </c>
      <c r="W3827">
        <v>0.7</v>
      </c>
      <c r="Z3827" s="4" t="s">
        <v>53</v>
      </c>
      <c r="AA3827" t="s">
        <v>120</v>
      </c>
      <c r="AB3827">
        <v>46132</v>
      </c>
      <c r="AG3827">
        <v>0</v>
      </c>
      <c r="AH3827">
        <v>1000</v>
      </c>
      <c r="AM3827" t="str">
        <f>SUBSTITUTE(Tabla_lineas[[#This Row],[Codigo Liname]]," ","")</f>
        <v>N0205</v>
      </c>
    </row>
    <row r="3828" spans="1:39" customFormat="1" x14ac:dyDescent="0.25">
      <c r="A3828" s="2">
        <v>307</v>
      </c>
      <c r="B3828" t="s">
        <v>928</v>
      </c>
      <c r="C3828">
        <f t="shared" si="59"/>
        <v>1633549</v>
      </c>
      <c r="D3828">
        <v>21800</v>
      </c>
      <c r="E3828" t="s">
        <v>308</v>
      </c>
      <c r="F3828">
        <v>5.07</v>
      </c>
      <c r="G3828">
        <v>5.07</v>
      </c>
      <c r="H3828" t="s">
        <v>309</v>
      </c>
      <c r="I3828" s="2">
        <v>10.9</v>
      </c>
      <c r="J3828" t="s">
        <v>310</v>
      </c>
      <c r="K3828" t="s">
        <v>311</v>
      </c>
      <c r="L3828" s="3" t="str">
        <f>+INDEX([1]!TABLA_MAESTRO_DE_ARTICULO[SubGroupName],MATCH(Tabla_lineas[[#This Row],[CODIGO SAP]],[1]!TABLA_MAESTRO_DE_ARTICULO[ItemCode],0))</f>
        <v>SOLUCION INYECTABLE</v>
      </c>
      <c r="M3828" t="s">
        <v>312</v>
      </c>
      <c r="N3828">
        <v>2</v>
      </c>
      <c r="O3828" t="s">
        <v>249</v>
      </c>
      <c r="S3828" s="2">
        <v>2000</v>
      </c>
      <c r="T3828">
        <v>10140</v>
      </c>
      <c r="U3828">
        <v>10.9</v>
      </c>
      <c r="V3828">
        <v>5.07</v>
      </c>
      <c r="W3828">
        <v>1</v>
      </c>
      <c r="Z3828" s="4" t="s">
        <v>46</v>
      </c>
      <c r="AA3828" t="s">
        <v>126</v>
      </c>
      <c r="AB3828">
        <v>46132</v>
      </c>
      <c r="AG3828">
        <v>0</v>
      </c>
      <c r="AH3828">
        <v>2000</v>
      </c>
      <c r="AM3828" t="str">
        <f>SUBSTITUTE(Tabla_lineas[[#This Row],[Codigo Liname]]," ","")</f>
        <v>M0109</v>
      </c>
    </row>
    <row r="3829" spans="1:39" customFormat="1" x14ac:dyDescent="0.25">
      <c r="A3829" s="2">
        <v>307</v>
      </c>
      <c r="B3829" t="s">
        <v>928</v>
      </c>
      <c r="C3829">
        <f t="shared" si="59"/>
        <v>1633549</v>
      </c>
      <c r="D3829">
        <v>5295</v>
      </c>
      <c r="E3829" t="s">
        <v>323</v>
      </c>
      <c r="F3829">
        <v>5.91</v>
      </c>
      <c r="G3829">
        <v>3.53</v>
      </c>
      <c r="H3829" t="s">
        <v>324</v>
      </c>
      <c r="I3829" s="2">
        <v>3.53</v>
      </c>
      <c r="J3829" t="s">
        <v>325</v>
      </c>
      <c r="K3829" t="s">
        <v>326</v>
      </c>
      <c r="L3829" s="3" t="str">
        <f>+INDEX([1]!TABLA_MAESTRO_DE_ARTICULO[SubGroupName],MATCH(Tabla_lineas[[#This Row],[CODIGO SAP]],[1]!TABLA_MAESTRO_DE_ARTICULO[ItemCode],0))</f>
        <v>SOLUCION INYECTABLE</v>
      </c>
      <c r="M3829" t="s">
        <v>327</v>
      </c>
      <c r="N3829">
        <v>3</v>
      </c>
      <c r="O3829" t="s">
        <v>249</v>
      </c>
      <c r="S3829" s="2">
        <v>1500</v>
      </c>
      <c r="T3829">
        <v>5280</v>
      </c>
      <c r="U3829">
        <v>3.53</v>
      </c>
      <c r="V3829">
        <v>3.52</v>
      </c>
      <c r="W3829">
        <v>0.7</v>
      </c>
      <c r="Z3829" s="4" t="s">
        <v>46</v>
      </c>
      <c r="AA3829" t="s">
        <v>153</v>
      </c>
      <c r="AB3829">
        <v>46132</v>
      </c>
      <c r="AG3829">
        <v>0</v>
      </c>
      <c r="AH3829">
        <v>1500</v>
      </c>
      <c r="AM3829" t="str">
        <f>SUBSTITUTE(Tabla_lineas[[#This Row],[Codigo Liname]]," ","")</f>
        <v>A0308</v>
      </c>
    </row>
    <row r="3830" spans="1:39" customFormat="1" x14ac:dyDescent="0.25">
      <c r="A3830" s="2">
        <v>308</v>
      </c>
      <c r="B3830" t="s">
        <v>929</v>
      </c>
      <c r="C3830">
        <f t="shared" si="59"/>
        <v>1633708</v>
      </c>
      <c r="D3830">
        <v>9450</v>
      </c>
      <c r="E3830" t="s">
        <v>213</v>
      </c>
      <c r="F3830">
        <v>0.47</v>
      </c>
      <c r="G3830">
        <v>0.45</v>
      </c>
      <c r="H3830" t="s">
        <v>214</v>
      </c>
      <c r="I3830" s="2">
        <v>0.45</v>
      </c>
      <c r="J3830" t="s">
        <v>215</v>
      </c>
      <c r="K3830" t="s">
        <v>216</v>
      </c>
      <c r="L3830" s="3" t="str">
        <f>+INDEX([1]!TABLA_MAESTRO_DE_ARTICULO[SubGroupName],MATCH(Tabla_lineas[[#This Row],[CODIGO SAP]],[1]!TABLA_MAESTRO_DE_ARTICULO[ItemCode],0))</f>
        <v>COMPRIMIDO</v>
      </c>
      <c r="M3830" t="s">
        <v>217</v>
      </c>
      <c r="N3830">
        <v>1</v>
      </c>
      <c r="O3830" t="s">
        <v>45</v>
      </c>
      <c r="S3830" s="2">
        <v>21000</v>
      </c>
      <c r="T3830">
        <v>9240</v>
      </c>
      <c r="U3830">
        <v>0.45</v>
      </c>
      <c r="V3830">
        <v>0.44</v>
      </c>
      <c r="W3830">
        <v>0.12</v>
      </c>
      <c r="Z3830" s="4" t="s">
        <v>46</v>
      </c>
      <c r="AA3830" t="s">
        <v>153</v>
      </c>
      <c r="AB3830">
        <v>46132</v>
      </c>
      <c r="AG3830">
        <v>0</v>
      </c>
      <c r="AH3830">
        <v>21000</v>
      </c>
      <c r="AM3830" t="str">
        <f>SUBSTITUTE(Tabla_lineas[[#This Row],[Codigo Liname]]," ","")</f>
        <v>R0601</v>
      </c>
    </row>
    <row r="3831" spans="1:39" customFormat="1" x14ac:dyDescent="0.25">
      <c r="A3831" s="2">
        <v>308</v>
      </c>
      <c r="B3831" t="s">
        <v>929</v>
      </c>
      <c r="C3831">
        <f t="shared" si="59"/>
        <v>1633708</v>
      </c>
      <c r="D3831">
        <v>10524</v>
      </c>
      <c r="E3831" t="s">
        <v>98</v>
      </c>
      <c r="F3831">
        <v>9.4</v>
      </c>
      <c r="G3831">
        <v>8.77</v>
      </c>
      <c r="H3831" t="s">
        <v>99</v>
      </c>
      <c r="I3831" s="2">
        <v>8.77</v>
      </c>
      <c r="J3831" t="s">
        <v>100</v>
      </c>
      <c r="K3831" t="s">
        <v>101</v>
      </c>
      <c r="L3831" s="3" t="str">
        <f>+INDEX([1]!TABLA_MAESTRO_DE_ARTICULO[SubGroupName],MATCH(Tabla_lineas[[#This Row],[CODIGO SAP]],[1]!TABLA_MAESTRO_DE_ARTICULO[ItemCode],0))</f>
        <v>GOTAS</v>
      </c>
      <c r="M3831" t="s">
        <v>102</v>
      </c>
      <c r="N3831">
        <v>2</v>
      </c>
      <c r="O3831" t="s">
        <v>103</v>
      </c>
      <c r="S3831" s="2">
        <v>1200</v>
      </c>
      <c r="T3831">
        <v>10512</v>
      </c>
      <c r="U3831">
        <v>8.77</v>
      </c>
      <c r="V3831">
        <v>8.76</v>
      </c>
      <c r="W3831">
        <v>3</v>
      </c>
      <c r="Z3831" s="4" t="s">
        <v>46</v>
      </c>
      <c r="AA3831" t="s">
        <v>153</v>
      </c>
      <c r="AB3831">
        <v>46132</v>
      </c>
      <c r="AG3831">
        <v>0</v>
      </c>
      <c r="AH3831">
        <v>1200</v>
      </c>
      <c r="AM3831" t="str">
        <f>SUBSTITUTE(Tabla_lineas[[#This Row],[Codigo Liname]]," ","")</f>
        <v>N0210</v>
      </c>
    </row>
    <row r="3832" spans="1:39" customFormat="1" x14ac:dyDescent="0.25">
      <c r="A3832" s="2">
        <v>309</v>
      </c>
      <c r="B3832" t="s">
        <v>930</v>
      </c>
      <c r="C3832">
        <f t="shared" si="59"/>
        <v>1633814</v>
      </c>
      <c r="D3832">
        <v>11670</v>
      </c>
      <c r="E3832" t="s">
        <v>115</v>
      </c>
      <c r="F3832">
        <v>2.5099999999999998</v>
      </c>
      <c r="G3832">
        <v>2.5099999999999998</v>
      </c>
      <c r="H3832" t="s">
        <v>116</v>
      </c>
      <c r="I3832" s="2">
        <v>3.89</v>
      </c>
      <c r="J3832" t="s">
        <v>117</v>
      </c>
      <c r="K3832" t="s">
        <v>118</v>
      </c>
      <c r="L3832" s="3" t="str">
        <f>+INDEX([1]!TABLA_MAESTRO_DE_ARTICULO[SubGroupName],MATCH(Tabla_lineas[[#This Row],[CODIGO SAP]],[1]!TABLA_MAESTRO_DE_ARTICULO[ItemCode],0))</f>
        <v>COMPRIMIDO</v>
      </c>
      <c r="M3832" t="s">
        <v>119</v>
      </c>
      <c r="N3832">
        <v>1</v>
      </c>
      <c r="O3832" t="s">
        <v>45</v>
      </c>
      <c r="S3832" s="2">
        <v>3000</v>
      </c>
      <c r="T3832">
        <v>7500</v>
      </c>
      <c r="U3832">
        <v>3.89</v>
      </c>
      <c r="V3832">
        <v>2.5</v>
      </c>
      <c r="W3832">
        <v>0.7</v>
      </c>
      <c r="Z3832" s="4" t="s">
        <v>46</v>
      </c>
      <c r="AA3832" t="s">
        <v>120</v>
      </c>
      <c r="AB3832">
        <v>46132</v>
      </c>
      <c r="AG3832">
        <v>0</v>
      </c>
      <c r="AH3832">
        <v>3000</v>
      </c>
      <c r="AM3832" t="str">
        <f>SUBSTITUTE(Tabla_lineas[[#This Row],[Codigo Liname]]," ","")</f>
        <v>J0504</v>
      </c>
    </row>
    <row r="3833" spans="1:39" customFormat="1" x14ac:dyDescent="0.25">
      <c r="A3833" s="2">
        <v>309</v>
      </c>
      <c r="B3833" t="s">
        <v>930</v>
      </c>
      <c r="C3833">
        <f t="shared" si="59"/>
        <v>1633814</v>
      </c>
      <c r="D3833">
        <v>35280</v>
      </c>
      <c r="E3833" t="s">
        <v>171</v>
      </c>
      <c r="F3833">
        <v>1.82</v>
      </c>
      <c r="G3833">
        <v>1.82</v>
      </c>
      <c r="H3833" t="s">
        <v>172</v>
      </c>
      <c r="I3833" s="2">
        <v>2.94</v>
      </c>
      <c r="J3833" t="s">
        <v>173</v>
      </c>
      <c r="K3833" t="s">
        <v>174</v>
      </c>
      <c r="L3833" s="3" t="str">
        <f>+INDEX([1]!TABLA_MAESTRO_DE_ARTICULO[SubGroupName],MATCH(Tabla_lineas[[#This Row],[CODIGO SAP]],[1]!TABLA_MAESTRO_DE_ARTICULO[ItemCode],0))</f>
        <v>COMPRIMIDO</v>
      </c>
      <c r="M3833" t="s">
        <v>175</v>
      </c>
      <c r="N3833">
        <v>2</v>
      </c>
      <c r="O3833" t="s">
        <v>45</v>
      </c>
      <c r="S3833" s="2">
        <v>12000</v>
      </c>
      <c r="T3833">
        <v>21720</v>
      </c>
      <c r="U3833">
        <v>2.94</v>
      </c>
      <c r="V3833">
        <v>1.81</v>
      </c>
      <c r="W3833">
        <v>0.7</v>
      </c>
      <c r="Z3833" s="4" t="s">
        <v>46</v>
      </c>
      <c r="AA3833" t="s">
        <v>120</v>
      </c>
      <c r="AB3833">
        <v>46132</v>
      </c>
      <c r="AG3833">
        <v>0</v>
      </c>
      <c r="AH3833">
        <v>12000</v>
      </c>
      <c r="AM3833" t="str">
        <f>SUBSTITUTE(Tabla_lineas[[#This Row],[Codigo Liname]]," ","")</f>
        <v>J0105</v>
      </c>
    </row>
    <row r="3834" spans="1:39" customFormat="1" x14ac:dyDescent="0.25">
      <c r="A3834" s="2">
        <v>309</v>
      </c>
      <c r="B3834" t="s">
        <v>930</v>
      </c>
      <c r="C3834">
        <f t="shared" si="59"/>
        <v>1633814</v>
      </c>
      <c r="D3834">
        <v>712.2</v>
      </c>
      <c r="E3834" t="s">
        <v>176</v>
      </c>
      <c r="F3834">
        <v>16.7</v>
      </c>
      <c r="G3834">
        <v>16.7</v>
      </c>
      <c r="H3834" t="s">
        <v>177</v>
      </c>
      <c r="I3834" s="2">
        <v>35.61</v>
      </c>
      <c r="J3834" t="s">
        <v>178</v>
      </c>
      <c r="K3834" t="s">
        <v>179</v>
      </c>
      <c r="L3834" s="3" t="str">
        <f>+INDEX([1]!TABLA_MAESTRO_DE_ARTICULO[SubGroupName],MATCH(Tabla_lineas[[#This Row],[CODIGO SAP]],[1]!TABLA_MAESTRO_DE_ARTICULO[ItemCode],0))</f>
        <v>POLVO PARA SUSPENSION</v>
      </c>
      <c r="M3834" t="s">
        <v>180</v>
      </c>
      <c r="N3834">
        <v>3</v>
      </c>
      <c r="O3834" t="s">
        <v>181</v>
      </c>
      <c r="S3834" s="2">
        <v>20</v>
      </c>
      <c r="T3834">
        <v>333.8</v>
      </c>
      <c r="U3834">
        <v>35.61</v>
      </c>
      <c r="V3834">
        <v>16.690000000000001</v>
      </c>
      <c r="W3834">
        <v>5.5</v>
      </c>
      <c r="Z3834" s="4" t="s">
        <v>46</v>
      </c>
      <c r="AA3834" t="s">
        <v>153</v>
      </c>
      <c r="AB3834">
        <v>46096</v>
      </c>
      <c r="AG3834">
        <v>0</v>
      </c>
      <c r="AH3834">
        <v>20</v>
      </c>
      <c r="AM3834" t="str">
        <f>SUBSTITUTE(Tabla_lineas[[#This Row],[Codigo Liname]]," ","")</f>
        <v>J0157</v>
      </c>
    </row>
    <row r="3835" spans="1:39" customFormat="1" x14ac:dyDescent="0.25">
      <c r="A3835" s="2">
        <v>309</v>
      </c>
      <c r="B3835" t="s">
        <v>930</v>
      </c>
      <c r="C3835">
        <f t="shared" si="59"/>
        <v>1633814</v>
      </c>
      <c r="D3835">
        <v>1000</v>
      </c>
      <c r="E3835" t="s">
        <v>188</v>
      </c>
      <c r="F3835">
        <v>0.66</v>
      </c>
      <c r="G3835">
        <v>0.66</v>
      </c>
      <c r="H3835" t="s">
        <v>189</v>
      </c>
      <c r="I3835" s="2">
        <v>1</v>
      </c>
      <c r="J3835" t="s">
        <v>190</v>
      </c>
      <c r="K3835" t="s">
        <v>191</v>
      </c>
      <c r="L3835" s="3" t="str">
        <f>+INDEX([1]!TABLA_MAESTRO_DE_ARTICULO[SubGroupName],MATCH(Tabla_lineas[[#This Row],[CODIGO SAP]],[1]!TABLA_MAESTRO_DE_ARTICULO[ItemCode],0))</f>
        <v>COMPRIMIDO</v>
      </c>
      <c r="M3835" t="s">
        <v>192</v>
      </c>
      <c r="N3835">
        <v>4</v>
      </c>
      <c r="O3835" t="s">
        <v>45</v>
      </c>
      <c r="S3835" s="2">
        <v>1000</v>
      </c>
      <c r="T3835">
        <v>650</v>
      </c>
      <c r="U3835">
        <v>1</v>
      </c>
      <c r="V3835">
        <v>0.65</v>
      </c>
      <c r="W3835">
        <v>0.2</v>
      </c>
      <c r="Z3835" s="4" t="s">
        <v>53</v>
      </c>
      <c r="AA3835" t="s">
        <v>153</v>
      </c>
      <c r="AB3835">
        <v>46096</v>
      </c>
      <c r="AG3835">
        <v>0</v>
      </c>
      <c r="AH3835">
        <v>1000</v>
      </c>
      <c r="AM3835" t="str">
        <f>SUBSTITUTE(Tabla_lineas[[#This Row],[Codigo Liname]]," ","")</f>
        <v>R0501</v>
      </c>
    </row>
    <row r="3836" spans="1:39" customFormat="1" x14ac:dyDescent="0.25">
      <c r="A3836" s="2">
        <v>309</v>
      </c>
      <c r="B3836" t="s">
        <v>930</v>
      </c>
      <c r="C3836">
        <f t="shared" si="59"/>
        <v>1633814</v>
      </c>
      <c r="D3836">
        <v>3357</v>
      </c>
      <c r="E3836" t="s">
        <v>127</v>
      </c>
      <c r="F3836">
        <v>7.87</v>
      </c>
      <c r="G3836">
        <v>7.87</v>
      </c>
      <c r="H3836" t="s">
        <v>128</v>
      </c>
      <c r="I3836" s="2">
        <v>11.19</v>
      </c>
      <c r="J3836" t="s">
        <v>129</v>
      </c>
      <c r="K3836" t="s">
        <v>130</v>
      </c>
      <c r="L3836" s="3" t="str">
        <f>+INDEX([1]!TABLA_MAESTRO_DE_ARTICULO[SubGroupName],MATCH(Tabla_lineas[[#This Row],[CODIGO SAP]],[1]!TABLA_MAESTRO_DE_ARTICULO[ItemCode],0))</f>
        <v>COMPRIMIDO</v>
      </c>
      <c r="M3836" t="s">
        <v>131</v>
      </c>
      <c r="N3836">
        <v>5</v>
      </c>
      <c r="O3836" t="s">
        <v>132</v>
      </c>
      <c r="S3836" s="2">
        <v>300</v>
      </c>
      <c r="T3836">
        <v>2358</v>
      </c>
      <c r="U3836">
        <v>11.19</v>
      </c>
      <c r="V3836">
        <v>7.86</v>
      </c>
      <c r="W3836">
        <v>1.3</v>
      </c>
      <c r="Z3836" s="4" t="s">
        <v>53</v>
      </c>
      <c r="AA3836" t="s">
        <v>126</v>
      </c>
      <c r="AB3836">
        <v>46132</v>
      </c>
      <c r="AG3836">
        <v>0</v>
      </c>
      <c r="AH3836">
        <v>300</v>
      </c>
      <c r="AM3836" t="str">
        <f>SUBSTITUTE(Tabla_lineas[[#This Row],[Codigo Liname]]," ","")</f>
        <v>J0113</v>
      </c>
    </row>
    <row r="3837" spans="1:39" customFormat="1" x14ac:dyDescent="0.25">
      <c r="A3837" s="2">
        <v>309</v>
      </c>
      <c r="B3837" t="s">
        <v>930</v>
      </c>
      <c r="C3837">
        <f t="shared" si="59"/>
        <v>1633814</v>
      </c>
      <c r="D3837">
        <v>13100</v>
      </c>
      <c r="E3837" t="s">
        <v>133</v>
      </c>
      <c r="F3837">
        <v>0.95</v>
      </c>
      <c r="G3837">
        <v>0.95</v>
      </c>
      <c r="H3837" t="s">
        <v>134</v>
      </c>
      <c r="I3837" s="2">
        <v>1.31</v>
      </c>
      <c r="J3837" t="s">
        <v>135</v>
      </c>
      <c r="K3837" t="s">
        <v>136</v>
      </c>
      <c r="L3837" s="3" t="str">
        <f>+INDEX([1]!TABLA_MAESTRO_DE_ARTICULO[SubGroupName],MATCH(Tabla_lineas[[#This Row],[CODIGO SAP]],[1]!TABLA_MAESTRO_DE_ARTICULO[ItemCode],0))</f>
        <v>COMPRIMIDO</v>
      </c>
      <c r="M3837" t="s">
        <v>137</v>
      </c>
      <c r="N3837">
        <v>9</v>
      </c>
      <c r="O3837" t="s">
        <v>45</v>
      </c>
      <c r="P3837">
        <v>32100</v>
      </c>
      <c r="Q3837">
        <v>219600</v>
      </c>
      <c r="R3837">
        <v>251700</v>
      </c>
      <c r="S3837" s="2">
        <v>10000</v>
      </c>
      <c r="T3837">
        <v>9400</v>
      </c>
      <c r="U3837">
        <v>1.31</v>
      </c>
      <c r="V3837">
        <v>0.94</v>
      </c>
      <c r="W3837">
        <v>0.32</v>
      </c>
      <c r="Z3837" s="4" t="s">
        <v>53</v>
      </c>
      <c r="AA3837" t="s">
        <v>120</v>
      </c>
      <c r="AB3837">
        <v>46132</v>
      </c>
      <c r="AG3837">
        <v>0</v>
      </c>
      <c r="AH3837">
        <v>10000</v>
      </c>
      <c r="AM3837" t="str">
        <f>SUBSTITUTE(Tabla_lineas[[#This Row],[Codigo Liname]]," ","")</f>
        <v>N0304</v>
      </c>
    </row>
    <row r="3838" spans="1:39" customFormat="1" x14ac:dyDescent="0.25">
      <c r="A3838" s="2">
        <v>309</v>
      </c>
      <c r="B3838" t="s">
        <v>930</v>
      </c>
      <c r="C3838">
        <f t="shared" si="59"/>
        <v>1633814</v>
      </c>
      <c r="D3838">
        <v>22000</v>
      </c>
      <c r="E3838" t="s">
        <v>420</v>
      </c>
      <c r="F3838">
        <v>4.96</v>
      </c>
      <c r="G3838">
        <v>4.96</v>
      </c>
      <c r="H3838" t="s">
        <v>421</v>
      </c>
      <c r="I3838" s="2">
        <v>11</v>
      </c>
      <c r="J3838" t="s">
        <v>422</v>
      </c>
      <c r="K3838" t="s">
        <v>423</v>
      </c>
      <c r="L3838" s="3" t="str">
        <f>+INDEX([1]!TABLA_MAESTRO_DE_ARTICULO[SubGroupName],MATCH(Tabla_lineas[[#This Row],[CODIGO SAP]],[1]!TABLA_MAESTRO_DE_ARTICULO[ItemCode],0))</f>
        <v>CAPSULA DURA</v>
      </c>
      <c r="M3838" t="s">
        <v>424</v>
      </c>
      <c r="N3838">
        <v>10</v>
      </c>
      <c r="O3838" t="s">
        <v>45</v>
      </c>
      <c r="S3838" s="2">
        <v>2000</v>
      </c>
      <c r="T3838">
        <v>9900</v>
      </c>
      <c r="U3838">
        <v>11</v>
      </c>
      <c r="V3838">
        <v>4.95</v>
      </c>
      <c r="W3838">
        <v>1.3</v>
      </c>
      <c r="Z3838" s="4" t="s">
        <v>46</v>
      </c>
      <c r="AA3838" t="s">
        <v>120</v>
      </c>
      <c r="AB3838">
        <v>46132</v>
      </c>
      <c r="AG3838">
        <v>0</v>
      </c>
      <c r="AH3838">
        <v>2000</v>
      </c>
      <c r="AM3838" t="str">
        <f>SUBSTITUTE(Tabla_lineas[[#This Row],[Codigo Liname]]," ","")</f>
        <v>J0158</v>
      </c>
    </row>
    <row r="3839" spans="1:39" customFormat="1" x14ac:dyDescent="0.25">
      <c r="A3839" s="2">
        <v>309</v>
      </c>
      <c r="B3839" t="s">
        <v>930</v>
      </c>
      <c r="C3839">
        <f t="shared" si="59"/>
        <v>1633814</v>
      </c>
      <c r="D3839">
        <v>491.2</v>
      </c>
      <c r="E3839" t="s">
        <v>208</v>
      </c>
      <c r="F3839">
        <v>14.8</v>
      </c>
      <c r="G3839">
        <v>12.2</v>
      </c>
      <c r="H3839" t="s">
        <v>209</v>
      </c>
      <c r="I3839" s="2">
        <v>12.28</v>
      </c>
      <c r="J3839" t="s">
        <v>210</v>
      </c>
      <c r="K3839" t="s">
        <v>211</v>
      </c>
      <c r="L3839" s="3" t="str">
        <f>+INDEX([1]!TABLA_MAESTRO_DE_ARTICULO[SubGroupName],MATCH(Tabla_lineas[[#This Row],[CODIGO SAP]],[1]!TABLA_MAESTRO_DE_ARTICULO[ItemCode],0))</f>
        <v>JARABE</v>
      </c>
      <c r="M3839" t="s">
        <v>212</v>
      </c>
      <c r="N3839">
        <v>13</v>
      </c>
      <c r="O3839" t="s">
        <v>181</v>
      </c>
      <c r="S3839" s="2">
        <v>40</v>
      </c>
      <c r="T3839">
        <v>487.6</v>
      </c>
      <c r="U3839">
        <v>12.28</v>
      </c>
      <c r="V3839">
        <v>12.19</v>
      </c>
      <c r="W3839">
        <v>5</v>
      </c>
      <c r="Z3839" s="4" t="s">
        <v>46</v>
      </c>
      <c r="AA3839" t="s">
        <v>153</v>
      </c>
      <c r="AB3839">
        <v>46132</v>
      </c>
      <c r="AG3839">
        <v>0</v>
      </c>
      <c r="AH3839">
        <v>40</v>
      </c>
      <c r="AM3839" t="str">
        <f>SUBSTITUTE(Tabla_lineas[[#This Row],[Codigo Liname]]," ","")</f>
        <v>R0602</v>
      </c>
    </row>
    <row r="3840" spans="1:39" customFormat="1" x14ac:dyDescent="0.25">
      <c r="A3840" s="2">
        <v>309</v>
      </c>
      <c r="B3840" t="s">
        <v>930</v>
      </c>
      <c r="C3840">
        <f t="shared" si="59"/>
        <v>1633814</v>
      </c>
      <c r="D3840">
        <v>900</v>
      </c>
      <c r="E3840" t="s">
        <v>213</v>
      </c>
      <c r="F3840">
        <v>0.47</v>
      </c>
      <c r="G3840">
        <v>0.45</v>
      </c>
      <c r="H3840" t="s">
        <v>214</v>
      </c>
      <c r="I3840" s="2">
        <v>0.45</v>
      </c>
      <c r="J3840" t="s">
        <v>215</v>
      </c>
      <c r="K3840" t="s">
        <v>216</v>
      </c>
      <c r="L3840" s="3" t="str">
        <f>+INDEX([1]!TABLA_MAESTRO_DE_ARTICULO[SubGroupName],MATCH(Tabla_lineas[[#This Row],[CODIGO SAP]],[1]!TABLA_MAESTRO_DE_ARTICULO[ItemCode],0))</f>
        <v>COMPRIMIDO</v>
      </c>
      <c r="M3840" t="s">
        <v>217</v>
      </c>
      <c r="N3840">
        <v>12</v>
      </c>
      <c r="O3840" t="s">
        <v>45</v>
      </c>
      <c r="S3840" s="2">
        <v>2000</v>
      </c>
      <c r="T3840">
        <v>880</v>
      </c>
      <c r="U3840">
        <v>0.45</v>
      </c>
      <c r="V3840">
        <v>0.44</v>
      </c>
      <c r="W3840">
        <v>0.12</v>
      </c>
      <c r="Z3840" s="4" t="s">
        <v>46</v>
      </c>
      <c r="AA3840" t="s">
        <v>153</v>
      </c>
      <c r="AB3840">
        <v>46132</v>
      </c>
      <c r="AG3840">
        <v>0</v>
      </c>
      <c r="AH3840">
        <v>2000</v>
      </c>
      <c r="AM3840" t="str">
        <f>SUBSTITUTE(Tabla_lineas[[#This Row],[Codigo Liname]]," ","")</f>
        <v>R0601</v>
      </c>
    </row>
    <row r="3841" spans="1:39" customFormat="1" x14ac:dyDescent="0.25">
      <c r="A3841" s="2">
        <v>309</v>
      </c>
      <c r="B3841" t="s">
        <v>930</v>
      </c>
      <c r="C3841">
        <f t="shared" si="59"/>
        <v>1633814</v>
      </c>
      <c r="D3841">
        <v>683.99999999999989</v>
      </c>
      <c r="E3841" t="s">
        <v>449</v>
      </c>
      <c r="F3841">
        <v>4.2</v>
      </c>
      <c r="G3841">
        <v>2.2799999999999998</v>
      </c>
      <c r="H3841" t="s">
        <v>450</v>
      </c>
      <c r="I3841" s="2">
        <v>2.2799999999999998</v>
      </c>
      <c r="J3841" t="s">
        <v>451</v>
      </c>
      <c r="K3841" t="s">
        <v>452</v>
      </c>
      <c r="L3841" s="3" t="str">
        <f>+INDEX([1]!TABLA_MAESTRO_DE_ARTICULO[SubGroupName],MATCH(Tabla_lineas[[#This Row],[CODIGO SAP]],[1]!TABLA_MAESTRO_DE_ARTICULO[ItemCode],0))</f>
        <v>OVULO VAGINAL</v>
      </c>
      <c r="M3841" t="s">
        <v>453</v>
      </c>
      <c r="N3841">
        <v>14</v>
      </c>
      <c r="O3841" t="s">
        <v>97</v>
      </c>
      <c r="S3841" s="2">
        <v>300</v>
      </c>
      <c r="T3841">
        <v>681</v>
      </c>
      <c r="U3841">
        <v>2.2799999999999998</v>
      </c>
      <c r="V3841">
        <v>2.27</v>
      </c>
      <c r="W3841">
        <v>0.7</v>
      </c>
      <c r="Z3841" s="4" t="s">
        <v>53</v>
      </c>
      <c r="AA3841" t="s">
        <v>126</v>
      </c>
      <c r="AB3841">
        <v>46132</v>
      </c>
      <c r="AG3841">
        <v>0</v>
      </c>
      <c r="AH3841">
        <v>300</v>
      </c>
      <c r="AM3841" t="str">
        <f>SUBSTITUTE(Tabla_lineas[[#This Row],[Codigo Liname]]," ","")</f>
        <v>G0102</v>
      </c>
    </row>
    <row r="3842" spans="1:39" customFormat="1" x14ac:dyDescent="0.25">
      <c r="A3842" s="2">
        <v>309</v>
      </c>
      <c r="B3842" t="s">
        <v>930</v>
      </c>
      <c r="C3842">
        <f t="shared" ref="C3842:C3905" si="60">IFERROR(VALUE(RIGHT(TRIM(LEFT(B3842,SEARCH("Eco",B3842)-1)),7)),"COTI")</f>
        <v>1633814</v>
      </c>
      <c r="D3842">
        <v>459</v>
      </c>
      <c r="E3842" t="s">
        <v>229</v>
      </c>
      <c r="F3842">
        <v>19.329999999999998</v>
      </c>
      <c r="G3842">
        <v>18.399999999999999</v>
      </c>
      <c r="H3842" t="s">
        <v>230</v>
      </c>
      <c r="I3842" s="2">
        <v>18.399999999999999</v>
      </c>
      <c r="J3842" t="s">
        <v>231</v>
      </c>
      <c r="K3842" t="s">
        <v>232</v>
      </c>
      <c r="L3842" s="3" t="str">
        <f>+INDEX([1]!TABLA_MAESTRO_DE_ARTICULO[SubGroupName],MATCH(Tabla_lineas[[#This Row],[CODIGO SAP]],[1]!TABLA_MAESTRO_DE_ARTICULO[ItemCode],0))</f>
        <v>SUSPENSION</v>
      </c>
      <c r="M3842" t="s">
        <v>233</v>
      </c>
      <c r="N3842">
        <v>16</v>
      </c>
      <c r="O3842" t="s">
        <v>65</v>
      </c>
      <c r="S3842" s="2">
        <v>50</v>
      </c>
      <c r="T3842">
        <v>458.5</v>
      </c>
      <c r="U3842">
        <v>9.18</v>
      </c>
      <c r="V3842">
        <v>9.17</v>
      </c>
      <c r="W3842">
        <v>5.5</v>
      </c>
      <c r="Z3842" s="4" t="s">
        <v>53</v>
      </c>
      <c r="AA3842" t="s">
        <v>153</v>
      </c>
      <c r="AB3842">
        <v>46132</v>
      </c>
      <c r="AG3842">
        <v>0</v>
      </c>
      <c r="AH3842">
        <v>50</v>
      </c>
      <c r="AM3842" t="str">
        <f>SUBSTITUTE(Tabla_lineas[[#This Row],[Codigo Liname]]," ","")</f>
        <v>J0138</v>
      </c>
    </row>
    <row r="3843" spans="1:39" customFormat="1" x14ac:dyDescent="0.25">
      <c r="A3843" s="2">
        <v>309</v>
      </c>
      <c r="B3843" t="s">
        <v>930</v>
      </c>
      <c r="C3843">
        <f t="shared" si="60"/>
        <v>1633814</v>
      </c>
      <c r="D3843">
        <v>5080</v>
      </c>
      <c r="E3843" t="s">
        <v>239</v>
      </c>
      <c r="F3843">
        <v>1.48</v>
      </c>
      <c r="G3843">
        <v>1.48</v>
      </c>
      <c r="H3843" t="s">
        <v>240</v>
      </c>
      <c r="I3843" s="2">
        <v>2.54</v>
      </c>
      <c r="J3843" t="s">
        <v>241</v>
      </c>
      <c r="K3843" t="s">
        <v>242</v>
      </c>
      <c r="L3843" s="3" t="str">
        <f>+INDEX([1]!TABLA_MAESTRO_DE_ARTICULO[SubGroupName],MATCH(Tabla_lineas[[#This Row],[CODIGO SAP]],[1]!TABLA_MAESTRO_DE_ARTICULO[ItemCode],0))</f>
        <v>COMPRIMIDO</v>
      </c>
      <c r="M3843" t="s">
        <v>243</v>
      </c>
      <c r="N3843">
        <v>15</v>
      </c>
      <c r="O3843" t="s">
        <v>45</v>
      </c>
      <c r="S3843" s="2">
        <v>2000</v>
      </c>
      <c r="T3843">
        <v>2940</v>
      </c>
      <c r="U3843">
        <v>2.54</v>
      </c>
      <c r="V3843">
        <v>1.47</v>
      </c>
      <c r="W3843">
        <v>0.4</v>
      </c>
      <c r="Z3843" s="4" t="s">
        <v>53</v>
      </c>
      <c r="AA3843" t="s">
        <v>120</v>
      </c>
      <c r="AB3843">
        <v>46132</v>
      </c>
      <c r="AG3843">
        <v>0</v>
      </c>
      <c r="AH3843">
        <v>2000</v>
      </c>
      <c r="AM3843" t="str">
        <f>SUBSTITUTE(Tabla_lineas[[#This Row],[Codigo Liname]]," ","")</f>
        <v>J0137</v>
      </c>
    </row>
    <row r="3844" spans="1:39" customFormat="1" x14ac:dyDescent="0.25">
      <c r="A3844" s="2">
        <v>309</v>
      </c>
      <c r="B3844" t="s">
        <v>930</v>
      </c>
      <c r="C3844">
        <f t="shared" si="60"/>
        <v>1633814</v>
      </c>
      <c r="D3844">
        <v>13940</v>
      </c>
      <c r="E3844" t="s">
        <v>244</v>
      </c>
      <c r="F3844">
        <v>4.03</v>
      </c>
      <c r="G3844">
        <v>4.03</v>
      </c>
      <c r="H3844" t="s">
        <v>245</v>
      </c>
      <c r="I3844" s="2">
        <v>6.97</v>
      </c>
      <c r="J3844" t="s">
        <v>246</v>
      </c>
      <c r="K3844" t="s">
        <v>247</v>
      </c>
      <c r="L3844" s="3" t="str">
        <f>+INDEX([1]!TABLA_MAESTRO_DE_ARTICULO[SubGroupName],MATCH(Tabla_lineas[[#This Row],[CODIGO SAP]],[1]!TABLA_MAESTRO_DE_ARTICULO[ItemCode],0))</f>
        <v>SOLUCION INYECTABLE</v>
      </c>
      <c r="M3844" t="s">
        <v>248</v>
      </c>
      <c r="N3844">
        <v>17</v>
      </c>
      <c r="O3844" t="s">
        <v>249</v>
      </c>
      <c r="S3844" s="2">
        <v>2000</v>
      </c>
      <c r="T3844">
        <v>8039.9999999999982</v>
      </c>
      <c r="U3844">
        <v>6.97</v>
      </c>
      <c r="V3844">
        <v>4.0199999999999996</v>
      </c>
      <c r="W3844">
        <v>0.7</v>
      </c>
      <c r="Z3844" s="4" t="s">
        <v>53</v>
      </c>
      <c r="AA3844" t="s">
        <v>126</v>
      </c>
      <c r="AB3844">
        <v>46132</v>
      </c>
      <c r="AG3844">
        <v>0</v>
      </c>
      <c r="AH3844">
        <v>2000</v>
      </c>
      <c r="AM3844" t="str">
        <f>SUBSTITUTE(Tabla_lineas[[#This Row],[Codigo Liname]]," ","")</f>
        <v>H0204</v>
      </c>
    </row>
    <row r="3845" spans="1:39" customFormat="1" x14ac:dyDescent="0.25">
      <c r="A3845" s="2">
        <v>309</v>
      </c>
      <c r="B3845" t="s">
        <v>930</v>
      </c>
      <c r="C3845">
        <f t="shared" si="60"/>
        <v>1633814</v>
      </c>
      <c r="D3845">
        <v>1918</v>
      </c>
      <c r="E3845" t="s">
        <v>60</v>
      </c>
      <c r="F3845">
        <v>15.12</v>
      </c>
      <c r="G3845">
        <v>9.5</v>
      </c>
      <c r="H3845" t="s">
        <v>61</v>
      </c>
      <c r="I3845" s="2">
        <v>9.59</v>
      </c>
      <c r="J3845" t="s">
        <v>62</v>
      </c>
      <c r="K3845" t="s">
        <v>63</v>
      </c>
      <c r="L3845" s="3" t="str">
        <f>+INDEX([1]!TABLA_MAESTRO_DE_ARTICULO[SubGroupName],MATCH(Tabla_lineas[[#This Row],[CODIGO SAP]],[1]!TABLA_MAESTRO_DE_ARTICULO[ItemCode],0))</f>
        <v>JARABE</v>
      </c>
      <c r="M3845" t="s">
        <v>64</v>
      </c>
      <c r="N3845">
        <v>18</v>
      </c>
      <c r="O3845" t="s">
        <v>65</v>
      </c>
      <c r="S3845" s="2">
        <v>200</v>
      </c>
      <c r="T3845">
        <v>1898</v>
      </c>
      <c r="U3845">
        <v>9.59</v>
      </c>
      <c r="V3845">
        <v>9.49</v>
      </c>
      <c r="W3845">
        <v>5</v>
      </c>
      <c r="Z3845" s="4" t="s">
        <v>46</v>
      </c>
      <c r="AA3845" t="s">
        <v>153</v>
      </c>
      <c r="AB3845">
        <v>46096</v>
      </c>
      <c r="AG3845">
        <v>0</v>
      </c>
      <c r="AH3845">
        <v>200</v>
      </c>
      <c r="AM3845" t="str">
        <f>SUBSTITUTE(Tabla_lineas[[#This Row],[Codigo Liname]]," ","")</f>
        <v>R0503</v>
      </c>
    </row>
    <row r="3846" spans="1:39" customFormat="1" x14ac:dyDescent="0.25">
      <c r="A3846" s="2">
        <v>309</v>
      </c>
      <c r="B3846" t="s">
        <v>930</v>
      </c>
      <c r="C3846">
        <f t="shared" si="60"/>
        <v>1633814</v>
      </c>
      <c r="D3846">
        <v>52420</v>
      </c>
      <c r="E3846" t="s">
        <v>250</v>
      </c>
      <c r="F3846">
        <v>24.52</v>
      </c>
      <c r="G3846">
        <v>24.5</v>
      </c>
      <c r="H3846" t="s">
        <v>251</v>
      </c>
      <c r="I3846" s="2">
        <v>26.21</v>
      </c>
      <c r="J3846" t="s">
        <v>252</v>
      </c>
      <c r="K3846" t="s">
        <v>253</v>
      </c>
      <c r="L3846" s="3" t="str">
        <f>+INDEX([1]!TABLA_MAESTRO_DE_ARTICULO[SubGroupName],MATCH(Tabla_lineas[[#This Row],[CODIGO SAP]],[1]!TABLA_MAESTRO_DE_ARTICULO[ItemCode],0))</f>
        <v>GEL</v>
      </c>
      <c r="M3846" t="s">
        <v>254</v>
      </c>
      <c r="N3846">
        <v>20</v>
      </c>
      <c r="O3846" t="s">
        <v>255</v>
      </c>
      <c r="S3846" s="2">
        <v>2000</v>
      </c>
      <c r="T3846">
        <v>48980</v>
      </c>
      <c r="U3846">
        <v>26.21</v>
      </c>
      <c r="V3846">
        <v>24.49</v>
      </c>
      <c r="W3846">
        <v>5</v>
      </c>
      <c r="Z3846" s="4" t="s">
        <v>53</v>
      </c>
      <c r="AA3846" t="s">
        <v>153</v>
      </c>
      <c r="AB3846">
        <v>46132</v>
      </c>
      <c r="AG3846">
        <v>0</v>
      </c>
      <c r="AH3846">
        <v>2000</v>
      </c>
      <c r="AM3846" t="str">
        <f>SUBSTITUTE(Tabla_lineas[[#This Row],[Codigo Liname]]," ","")</f>
        <v>M0101</v>
      </c>
    </row>
    <row r="3847" spans="1:39" customFormat="1" x14ac:dyDescent="0.25">
      <c r="A3847" s="2">
        <v>309</v>
      </c>
      <c r="B3847" t="s">
        <v>930</v>
      </c>
      <c r="C3847">
        <f t="shared" si="60"/>
        <v>1633814</v>
      </c>
      <c r="D3847">
        <v>2880</v>
      </c>
      <c r="E3847" t="s">
        <v>138</v>
      </c>
      <c r="F3847">
        <v>0.2</v>
      </c>
      <c r="G3847">
        <v>0.2</v>
      </c>
      <c r="H3847" t="s">
        <v>139</v>
      </c>
      <c r="I3847" s="2">
        <v>0.24</v>
      </c>
      <c r="J3847" t="s">
        <v>140</v>
      </c>
      <c r="K3847" t="s">
        <v>141</v>
      </c>
      <c r="L3847" s="3" t="str">
        <f>+INDEX([1]!TABLA_MAESTRO_DE_ARTICULO[SubGroupName],MATCH(Tabla_lineas[[#This Row],[CODIGO SAP]],[1]!TABLA_MAESTRO_DE_ARTICULO[ItemCode],0))</f>
        <v>COMPRIMIDO</v>
      </c>
      <c r="M3847" t="s">
        <v>142</v>
      </c>
      <c r="N3847">
        <v>19</v>
      </c>
      <c r="O3847" t="s">
        <v>45</v>
      </c>
      <c r="S3847" s="2">
        <v>12000</v>
      </c>
      <c r="T3847">
        <v>2280</v>
      </c>
      <c r="U3847">
        <v>0.24</v>
      </c>
      <c r="V3847">
        <v>0.19</v>
      </c>
      <c r="W3847">
        <v>0.12</v>
      </c>
      <c r="Z3847" s="4" t="s">
        <v>53</v>
      </c>
      <c r="AA3847" t="s">
        <v>126</v>
      </c>
      <c r="AB3847">
        <v>46132</v>
      </c>
      <c r="AG3847">
        <v>0</v>
      </c>
      <c r="AH3847">
        <v>12000</v>
      </c>
      <c r="AM3847" t="str">
        <f>SUBSTITUTE(Tabla_lineas[[#This Row],[Codigo Liname]]," ","")</f>
        <v>M0102</v>
      </c>
    </row>
    <row r="3848" spans="1:39" customFormat="1" x14ac:dyDescent="0.25">
      <c r="A3848" s="2">
        <v>309</v>
      </c>
      <c r="B3848" t="s">
        <v>930</v>
      </c>
      <c r="C3848">
        <f t="shared" si="60"/>
        <v>1633814</v>
      </c>
      <c r="D3848">
        <v>7640</v>
      </c>
      <c r="E3848" t="s">
        <v>256</v>
      </c>
      <c r="F3848">
        <v>3.3</v>
      </c>
      <c r="G3848">
        <v>3.3</v>
      </c>
      <c r="H3848" t="s">
        <v>257</v>
      </c>
      <c r="I3848" s="2">
        <v>3.82</v>
      </c>
      <c r="J3848" t="s">
        <v>258</v>
      </c>
      <c r="K3848" t="s">
        <v>259</v>
      </c>
      <c r="L3848" s="3" t="str">
        <f>+INDEX([1]!TABLA_MAESTRO_DE_ARTICULO[SubGroupName],MATCH(Tabla_lineas[[#This Row],[CODIGO SAP]],[1]!TABLA_MAESTRO_DE_ARTICULO[ItemCode],0))</f>
        <v>SOLUCION INYECTABLE</v>
      </c>
      <c r="M3848" t="s">
        <v>260</v>
      </c>
      <c r="N3848">
        <v>21</v>
      </c>
      <c r="O3848" t="s">
        <v>249</v>
      </c>
      <c r="S3848" s="2">
        <v>2000</v>
      </c>
      <c r="T3848">
        <v>6580</v>
      </c>
      <c r="U3848">
        <v>3.82</v>
      </c>
      <c r="V3848">
        <v>3.29</v>
      </c>
      <c r="W3848">
        <v>0.7</v>
      </c>
      <c r="Z3848" s="4" t="s">
        <v>53</v>
      </c>
      <c r="AA3848" t="s">
        <v>153</v>
      </c>
      <c r="AB3848">
        <v>46132</v>
      </c>
      <c r="AG3848">
        <v>0</v>
      </c>
      <c r="AH3848">
        <v>2000</v>
      </c>
      <c r="AM3848" t="str">
        <f>SUBSTITUTE(Tabla_lineas[[#This Row],[Codigo Liname]]," ","")</f>
        <v>M0103</v>
      </c>
    </row>
    <row r="3849" spans="1:39" customFormat="1" x14ac:dyDescent="0.25">
      <c r="A3849" s="2">
        <v>309</v>
      </c>
      <c r="B3849" t="s">
        <v>930</v>
      </c>
      <c r="C3849">
        <f t="shared" si="60"/>
        <v>1633814</v>
      </c>
      <c r="D3849">
        <v>16239.999999999998</v>
      </c>
      <c r="E3849" t="s">
        <v>143</v>
      </c>
      <c r="F3849">
        <v>2.17</v>
      </c>
      <c r="G3849">
        <v>2.17</v>
      </c>
      <c r="H3849" t="s">
        <v>144</v>
      </c>
      <c r="I3849" s="2">
        <v>2.3199999999999998</v>
      </c>
      <c r="J3849" t="s">
        <v>145</v>
      </c>
      <c r="K3849" t="s">
        <v>146</v>
      </c>
      <c r="L3849" s="3" t="str">
        <f>+INDEX([1]!TABLA_MAESTRO_DE_ARTICULO[SubGroupName],MATCH(Tabla_lineas[[#This Row],[CODIGO SAP]],[1]!TABLA_MAESTRO_DE_ARTICULO[ItemCode],0))</f>
        <v>CAPSULA DURA</v>
      </c>
      <c r="M3849" t="s">
        <v>147</v>
      </c>
      <c r="N3849">
        <v>22</v>
      </c>
      <c r="O3849" t="s">
        <v>45</v>
      </c>
      <c r="S3849" s="2">
        <v>7000</v>
      </c>
      <c r="T3849">
        <v>15120.000000000002</v>
      </c>
      <c r="U3849">
        <v>2.3199999999999998</v>
      </c>
      <c r="V3849">
        <v>2.16</v>
      </c>
      <c r="W3849">
        <v>0.8</v>
      </c>
      <c r="Z3849" s="4" t="s">
        <v>46</v>
      </c>
      <c r="AA3849" t="s">
        <v>120</v>
      </c>
      <c r="AB3849">
        <v>46132</v>
      </c>
      <c r="AG3849">
        <v>0</v>
      </c>
      <c r="AH3849">
        <v>7000</v>
      </c>
      <c r="AM3849" t="str">
        <f>SUBSTITUTE(Tabla_lineas[[#This Row],[Codigo Liname]]," ","")</f>
        <v>J0141</v>
      </c>
    </row>
    <row r="3850" spans="1:39" customFormat="1" x14ac:dyDescent="0.25">
      <c r="A3850" s="2">
        <v>309</v>
      </c>
      <c r="B3850" t="s">
        <v>930</v>
      </c>
      <c r="C3850">
        <f t="shared" si="60"/>
        <v>1633814</v>
      </c>
      <c r="D3850">
        <v>480</v>
      </c>
      <c r="E3850" t="s">
        <v>511</v>
      </c>
      <c r="F3850">
        <v>2.99</v>
      </c>
      <c r="G3850">
        <v>1.6</v>
      </c>
      <c r="H3850" t="s">
        <v>512</v>
      </c>
      <c r="I3850" s="2">
        <v>1.6</v>
      </c>
      <c r="J3850" t="s">
        <v>513</v>
      </c>
      <c r="K3850" t="s">
        <v>514</v>
      </c>
      <c r="L3850" s="3" t="str">
        <f>+INDEX([1]!TABLA_MAESTRO_DE_ARTICULO[SubGroupName],MATCH(Tabla_lineas[[#This Row],[CODIGO SAP]],[1]!TABLA_MAESTRO_DE_ARTICULO[ItemCode],0))</f>
        <v>COMPRIMIDO</v>
      </c>
      <c r="M3850" t="s">
        <v>515</v>
      </c>
      <c r="N3850">
        <v>23</v>
      </c>
      <c r="O3850" t="s">
        <v>45</v>
      </c>
      <c r="S3850" s="2">
        <v>300</v>
      </c>
      <c r="T3850">
        <v>477</v>
      </c>
      <c r="U3850">
        <v>1.6</v>
      </c>
      <c r="V3850">
        <v>1.59</v>
      </c>
      <c r="W3850">
        <v>0.9</v>
      </c>
      <c r="Z3850" s="4" t="s">
        <v>46</v>
      </c>
      <c r="AA3850" t="s">
        <v>120</v>
      </c>
      <c r="AB3850">
        <v>46132</v>
      </c>
      <c r="AG3850">
        <v>0</v>
      </c>
      <c r="AH3850">
        <v>300</v>
      </c>
      <c r="AM3850" t="str">
        <f>SUBSTITUTE(Tabla_lineas[[#This Row],[Codigo Liname]]," ","")</f>
        <v>J0145</v>
      </c>
    </row>
    <row r="3851" spans="1:39" customFormat="1" x14ac:dyDescent="0.25">
      <c r="A3851" s="2">
        <v>309</v>
      </c>
      <c r="B3851" t="s">
        <v>930</v>
      </c>
      <c r="C3851">
        <f t="shared" si="60"/>
        <v>1633814</v>
      </c>
      <c r="D3851">
        <v>12355</v>
      </c>
      <c r="E3851" t="s">
        <v>298</v>
      </c>
      <c r="F3851">
        <v>14.58</v>
      </c>
      <c r="G3851">
        <v>14.58</v>
      </c>
      <c r="H3851" t="s">
        <v>299</v>
      </c>
      <c r="I3851" s="2">
        <v>24.71</v>
      </c>
      <c r="J3851" t="s">
        <v>300</v>
      </c>
      <c r="K3851" t="s">
        <v>301</v>
      </c>
      <c r="L3851" s="3" t="str">
        <f>+INDEX([1]!TABLA_MAESTRO_DE_ARTICULO[SubGroupName],MATCH(Tabla_lineas[[#This Row],[CODIGO SAP]],[1]!TABLA_MAESTRO_DE_ARTICULO[ItemCode],0))</f>
        <v>SUSPENSION</v>
      </c>
      <c r="M3851" t="s">
        <v>302</v>
      </c>
      <c r="N3851">
        <v>26</v>
      </c>
      <c r="O3851" t="s">
        <v>65</v>
      </c>
      <c r="S3851" s="2">
        <v>500</v>
      </c>
      <c r="T3851">
        <v>7285</v>
      </c>
      <c r="U3851">
        <v>24.71</v>
      </c>
      <c r="V3851">
        <v>14.57</v>
      </c>
      <c r="W3851">
        <v>5.5</v>
      </c>
      <c r="Z3851" s="4" t="s">
        <v>46</v>
      </c>
      <c r="AA3851" t="s">
        <v>153</v>
      </c>
      <c r="AB3851">
        <v>46096</v>
      </c>
      <c r="AG3851">
        <v>0</v>
      </c>
      <c r="AH3851">
        <v>500</v>
      </c>
      <c r="AM3851" t="str">
        <f>SUBSTITUTE(Tabla_lineas[[#This Row],[Codigo Liname]]," ","")</f>
        <v>M0104</v>
      </c>
    </row>
    <row r="3852" spans="1:39" customFormat="1" x14ac:dyDescent="0.25">
      <c r="A3852" s="2">
        <v>309</v>
      </c>
      <c r="B3852" t="s">
        <v>930</v>
      </c>
      <c r="C3852">
        <f t="shared" si="60"/>
        <v>1633814</v>
      </c>
      <c r="D3852">
        <v>24149.999999999996</v>
      </c>
      <c r="E3852" t="s">
        <v>303</v>
      </c>
      <c r="F3852">
        <v>0.75</v>
      </c>
      <c r="G3852">
        <v>0.69</v>
      </c>
      <c r="H3852" t="s">
        <v>304</v>
      </c>
      <c r="I3852" s="2">
        <v>0.69</v>
      </c>
      <c r="J3852" t="s">
        <v>305</v>
      </c>
      <c r="K3852" t="s">
        <v>306</v>
      </c>
      <c r="L3852" s="3" t="str">
        <f>+INDEX([1]!TABLA_MAESTRO_DE_ARTICULO[SubGroupName],MATCH(Tabla_lineas[[#This Row],[CODIGO SAP]],[1]!TABLA_MAESTRO_DE_ARTICULO[ItemCode],0))</f>
        <v>COMPRIMIDO</v>
      </c>
      <c r="M3852" t="s">
        <v>307</v>
      </c>
      <c r="N3852">
        <v>27</v>
      </c>
      <c r="O3852" t="s">
        <v>45</v>
      </c>
      <c r="P3852">
        <v>138600</v>
      </c>
      <c r="Q3852">
        <v>3275900</v>
      </c>
      <c r="R3852">
        <v>3414500</v>
      </c>
      <c r="S3852" s="2">
        <v>35000</v>
      </c>
      <c r="T3852">
        <v>23800</v>
      </c>
      <c r="U3852">
        <v>0.69</v>
      </c>
      <c r="V3852">
        <v>0.68</v>
      </c>
      <c r="W3852">
        <v>0.14000000000000001</v>
      </c>
      <c r="Z3852" s="4" t="s">
        <v>46</v>
      </c>
      <c r="AA3852" t="s">
        <v>120</v>
      </c>
      <c r="AB3852">
        <v>46132</v>
      </c>
      <c r="AG3852">
        <v>0</v>
      </c>
      <c r="AH3852">
        <v>35000</v>
      </c>
      <c r="AM3852" t="str">
        <f>SUBSTITUTE(Tabla_lineas[[#This Row],[Codigo Liname]]," ","")</f>
        <v>M0105</v>
      </c>
    </row>
    <row r="3853" spans="1:39" customFormat="1" x14ac:dyDescent="0.25">
      <c r="A3853" s="2">
        <v>309</v>
      </c>
      <c r="B3853" t="s">
        <v>930</v>
      </c>
      <c r="C3853">
        <f t="shared" si="60"/>
        <v>1633814</v>
      </c>
      <c r="D3853">
        <v>1360</v>
      </c>
      <c r="E3853" t="s">
        <v>454</v>
      </c>
      <c r="F3853">
        <v>0.33</v>
      </c>
      <c r="G3853">
        <v>0.33</v>
      </c>
      <c r="H3853" t="s">
        <v>455</v>
      </c>
      <c r="I3853" s="2">
        <v>0.68</v>
      </c>
      <c r="J3853" t="s">
        <v>456</v>
      </c>
      <c r="K3853" t="s">
        <v>457</v>
      </c>
      <c r="L3853" s="3" t="str">
        <f>+INDEX([1]!TABLA_MAESTRO_DE_ARTICULO[SubGroupName],MATCH(Tabla_lineas[[#This Row],[CODIGO SAP]],[1]!TABLA_MAESTRO_DE_ARTICULO[ItemCode],0))</f>
        <v>COMPRIMIDO</v>
      </c>
      <c r="M3853" t="s">
        <v>458</v>
      </c>
      <c r="N3853">
        <v>28</v>
      </c>
      <c r="O3853" t="s">
        <v>45</v>
      </c>
      <c r="S3853" s="2">
        <v>2000</v>
      </c>
      <c r="T3853">
        <v>640</v>
      </c>
      <c r="U3853">
        <v>0.68</v>
      </c>
      <c r="V3853">
        <v>0.32</v>
      </c>
      <c r="W3853">
        <v>0.12</v>
      </c>
      <c r="Z3853" s="4" t="s">
        <v>53</v>
      </c>
      <c r="AA3853" t="s">
        <v>153</v>
      </c>
      <c r="AB3853">
        <v>46132</v>
      </c>
      <c r="AG3853">
        <v>0</v>
      </c>
      <c r="AH3853">
        <v>2000</v>
      </c>
      <c r="AM3853" t="str">
        <f>SUBSTITUTE(Tabla_lineas[[#This Row],[Codigo Liname]]," ","")</f>
        <v>M0106</v>
      </c>
    </row>
    <row r="3854" spans="1:39" customFormat="1" x14ac:dyDescent="0.25">
      <c r="A3854" s="2">
        <v>309</v>
      </c>
      <c r="B3854" t="s">
        <v>930</v>
      </c>
      <c r="C3854">
        <f t="shared" si="60"/>
        <v>1633814</v>
      </c>
      <c r="D3854">
        <v>76300</v>
      </c>
      <c r="E3854" t="s">
        <v>308</v>
      </c>
      <c r="F3854">
        <v>5.07</v>
      </c>
      <c r="G3854">
        <v>5.07</v>
      </c>
      <c r="H3854" t="s">
        <v>309</v>
      </c>
      <c r="I3854" s="2">
        <v>10.9</v>
      </c>
      <c r="J3854" t="s">
        <v>310</v>
      </c>
      <c r="K3854" t="s">
        <v>311</v>
      </c>
      <c r="L3854" s="3" t="str">
        <f>+INDEX([1]!TABLA_MAESTRO_DE_ARTICULO[SubGroupName],MATCH(Tabla_lineas[[#This Row],[CODIGO SAP]],[1]!TABLA_MAESTRO_DE_ARTICULO[ItemCode],0))</f>
        <v>SOLUCION INYECTABLE</v>
      </c>
      <c r="M3854" t="s">
        <v>312</v>
      </c>
      <c r="N3854">
        <v>30</v>
      </c>
      <c r="O3854" t="s">
        <v>249</v>
      </c>
      <c r="S3854" s="2">
        <v>7000</v>
      </c>
      <c r="T3854">
        <v>35490</v>
      </c>
      <c r="U3854">
        <v>10.9</v>
      </c>
      <c r="V3854">
        <v>5.07</v>
      </c>
      <c r="W3854">
        <v>1</v>
      </c>
      <c r="Z3854" s="4" t="s">
        <v>53</v>
      </c>
      <c r="AA3854" t="s">
        <v>126</v>
      </c>
      <c r="AB3854">
        <v>46132</v>
      </c>
      <c r="AG3854">
        <v>0</v>
      </c>
      <c r="AH3854">
        <v>7000</v>
      </c>
      <c r="AM3854" t="str">
        <f>SUBSTITUTE(Tabla_lineas[[#This Row],[Codigo Liname]]," ","")</f>
        <v>M0109</v>
      </c>
    </row>
    <row r="3855" spans="1:39" customFormat="1" x14ac:dyDescent="0.25">
      <c r="A3855" s="2">
        <v>309</v>
      </c>
      <c r="B3855" t="s">
        <v>930</v>
      </c>
      <c r="C3855">
        <f t="shared" si="60"/>
        <v>1633814</v>
      </c>
      <c r="D3855">
        <v>5748</v>
      </c>
      <c r="E3855" t="s">
        <v>76</v>
      </c>
      <c r="F3855">
        <v>14.47</v>
      </c>
      <c r="G3855">
        <v>14.37</v>
      </c>
      <c r="H3855" t="s">
        <v>77</v>
      </c>
      <c r="I3855" s="2">
        <v>14.37</v>
      </c>
      <c r="J3855" t="s">
        <v>78</v>
      </c>
      <c r="K3855" t="s">
        <v>79</v>
      </c>
      <c r="L3855" s="3" t="str">
        <f>+INDEX([1]!TABLA_MAESTRO_DE_ARTICULO[SubGroupName],MATCH(Tabla_lineas[[#This Row],[CODIGO SAP]],[1]!TABLA_MAESTRO_DE_ARTICULO[ItemCode],0))</f>
        <v>SOLUCION INYECTABLE</v>
      </c>
      <c r="M3855" t="s">
        <v>80</v>
      </c>
      <c r="N3855">
        <v>31</v>
      </c>
      <c r="O3855" t="s">
        <v>81</v>
      </c>
      <c r="S3855" s="2">
        <v>400</v>
      </c>
      <c r="T3855">
        <v>5744</v>
      </c>
      <c r="U3855">
        <v>14.37</v>
      </c>
      <c r="V3855">
        <v>14.36</v>
      </c>
      <c r="W3855">
        <v>4</v>
      </c>
      <c r="Z3855" s="4" t="s">
        <v>46</v>
      </c>
      <c r="AA3855" t="s">
        <v>153</v>
      </c>
      <c r="AB3855">
        <v>46132</v>
      </c>
      <c r="AG3855">
        <v>0</v>
      </c>
      <c r="AH3855">
        <v>400</v>
      </c>
      <c r="AM3855" t="str">
        <f>SUBSTITUTE(Tabla_lineas[[#This Row],[Codigo Liname]]," ","")</f>
        <v>N0112</v>
      </c>
    </row>
    <row r="3856" spans="1:39" customFormat="1" x14ac:dyDescent="0.25">
      <c r="A3856" s="2">
        <v>309</v>
      </c>
      <c r="B3856" t="s">
        <v>930</v>
      </c>
      <c r="C3856">
        <f t="shared" si="60"/>
        <v>1633814</v>
      </c>
      <c r="D3856">
        <v>165150</v>
      </c>
      <c r="E3856" t="s">
        <v>82</v>
      </c>
      <c r="F3856">
        <v>1.61</v>
      </c>
      <c r="G3856">
        <v>1.61</v>
      </c>
      <c r="H3856" t="s">
        <v>83</v>
      </c>
      <c r="I3856" s="2">
        <v>3.67</v>
      </c>
      <c r="J3856" t="s">
        <v>84</v>
      </c>
      <c r="K3856" t="s">
        <v>85</v>
      </c>
      <c r="L3856" s="3" t="str">
        <f>+INDEX([1]!TABLA_MAESTRO_DE_ARTICULO[SubGroupName],MATCH(Tabla_lineas[[#This Row],[CODIGO SAP]],[1]!TABLA_MAESTRO_DE_ARTICULO[ItemCode],0))</f>
        <v>COMPRIMIDO</v>
      </c>
      <c r="M3856" t="s">
        <v>86</v>
      </c>
      <c r="N3856">
        <v>32</v>
      </c>
      <c r="O3856" t="s">
        <v>45</v>
      </c>
      <c r="S3856" s="2">
        <v>45000</v>
      </c>
      <c r="T3856">
        <v>72000</v>
      </c>
      <c r="U3856">
        <v>3.67</v>
      </c>
      <c r="V3856">
        <v>1.6</v>
      </c>
      <c r="W3856">
        <v>0.15</v>
      </c>
      <c r="Z3856" s="4" t="s">
        <v>46</v>
      </c>
      <c r="AA3856" t="s">
        <v>126</v>
      </c>
      <c r="AB3856">
        <v>46132</v>
      </c>
      <c r="AG3856">
        <v>0</v>
      </c>
      <c r="AH3856">
        <v>45000</v>
      </c>
      <c r="AM3856" t="str">
        <f>SUBSTITUTE(Tabla_lineas[[#This Row],[Codigo Liname]]," ","")</f>
        <v>C0902</v>
      </c>
    </row>
    <row r="3857" spans="1:39" customFormat="1" x14ac:dyDescent="0.25">
      <c r="A3857" s="2">
        <v>309</v>
      </c>
      <c r="B3857" t="s">
        <v>930</v>
      </c>
      <c r="C3857">
        <f t="shared" si="60"/>
        <v>1633814</v>
      </c>
      <c r="D3857">
        <v>31600</v>
      </c>
      <c r="E3857" t="s">
        <v>313</v>
      </c>
      <c r="F3857">
        <v>5.29</v>
      </c>
      <c r="G3857">
        <v>5.29</v>
      </c>
      <c r="H3857" t="s">
        <v>314</v>
      </c>
      <c r="I3857" s="2">
        <v>6.32</v>
      </c>
      <c r="J3857" t="s">
        <v>315</v>
      </c>
      <c r="K3857" t="s">
        <v>316</v>
      </c>
      <c r="L3857" s="3" t="str">
        <f>+INDEX([1]!TABLA_MAESTRO_DE_ARTICULO[SubGroupName],MATCH(Tabla_lineas[[#This Row],[CODIGO SAP]],[1]!TABLA_MAESTRO_DE_ARTICULO[ItemCode],0))</f>
        <v>SOLUCION INYECTABLE</v>
      </c>
      <c r="M3857" t="s">
        <v>317</v>
      </c>
      <c r="N3857">
        <v>33</v>
      </c>
      <c r="O3857" t="s">
        <v>249</v>
      </c>
      <c r="S3857" s="2">
        <v>5000</v>
      </c>
      <c r="T3857">
        <v>26400</v>
      </c>
      <c r="U3857">
        <v>6.32</v>
      </c>
      <c r="V3857">
        <v>5.28</v>
      </c>
      <c r="W3857">
        <v>0.7</v>
      </c>
      <c r="Z3857" s="4" t="s">
        <v>53</v>
      </c>
      <c r="AA3857" t="s">
        <v>120</v>
      </c>
      <c r="AB3857">
        <v>46132</v>
      </c>
      <c r="AG3857">
        <v>0</v>
      </c>
      <c r="AH3857">
        <v>5000</v>
      </c>
      <c r="AM3857" t="str">
        <f>SUBSTITUTE(Tabla_lineas[[#This Row],[Codigo Liname]]," ","")</f>
        <v>N0205</v>
      </c>
    </row>
    <row r="3858" spans="1:39" customFormat="1" x14ac:dyDescent="0.25">
      <c r="A3858" s="2">
        <v>309</v>
      </c>
      <c r="B3858" t="s">
        <v>930</v>
      </c>
      <c r="C3858">
        <f t="shared" si="60"/>
        <v>1633814</v>
      </c>
      <c r="D3858">
        <v>107200</v>
      </c>
      <c r="E3858" t="s">
        <v>318</v>
      </c>
      <c r="F3858">
        <v>1.26</v>
      </c>
      <c r="G3858">
        <v>1.26</v>
      </c>
      <c r="H3858" t="s">
        <v>319</v>
      </c>
      <c r="I3858" s="2">
        <v>3.35</v>
      </c>
      <c r="J3858" t="s">
        <v>320</v>
      </c>
      <c r="K3858" t="s">
        <v>321</v>
      </c>
      <c r="L3858" s="3" t="str">
        <f>+INDEX([1]!TABLA_MAESTRO_DE_ARTICULO[SubGroupName],MATCH(Tabla_lineas[[#This Row],[CODIGO SAP]],[1]!TABLA_MAESTRO_DE_ARTICULO[ItemCode],0))</f>
        <v>COMPRIMIDO</v>
      </c>
      <c r="M3858" t="s">
        <v>322</v>
      </c>
      <c r="N3858">
        <v>34</v>
      </c>
      <c r="O3858" t="s">
        <v>45</v>
      </c>
      <c r="S3858" s="2">
        <v>32000</v>
      </c>
      <c r="T3858">
        <v>40000</v>
      </c>
      <c r="U3858">
        <v>3.35</v>
      </c>
      <c r="V3858">
        <v>1.25</v>
      </c>
      <c r="W3858">
        <v>0.2</v>
      </c>
      <c r="Z3858" s="4" t="s">
        <v>46</v>
      </c>
      <c r="AA3858" t="s">
        <v>120</v>
      </c>
      <c r="AB3858">
        <v>46132</v>
      </c>
      <c r="AG3858">
        <v>0</v>
      </c>
      <c r="AH3858">
        <v>32000</v>
      </c>
      <c r="AM3858" t="str">
        <f>SUBSTITUTE(Tabla_lineas[[#This Row],[Codigo Liname]]," ","")</f>
        <v>A1004</v>
      </c>
    </row>
    <row r="3859" spans="1:39" customFormat="1" x14ac:dyDescent="0.25">
      <c r="A3859" s="2">
        <v>309</v>
      </c>
      <c r="B3859" t="s">
        <v>930</v>
      </c>
      <c r="C3859">
        <f t="shared" si="60"/>
        <v>1633814</v>
      </c>
      <c r="D3859">
        <v>1765</v>
      </c>
      <c r="E3859" t="s">
        <v>323</v>
      </c>
      <c r="F3859">
        <v>5.91</v>
      </c>
      <c r="G3859">
        <v>3.53</v>
      </c>
      <c r="H3859" t="s">
        <v>324</v>
      </c>
      <c r="I3859" s="2">
        <v>3.53</v>
      </c>
      <c r="J3859" t="s">
        <v>325</v>
      </c>
      <c r="K3859" t="s">
        <v>326</v>
      </c>
      <c r="L3859" s="3" t="str">
        <f>+INDEX([1]!TABLA_MAESTRO_DE_ARTICULO[SubGroupName],MATCH(Tabla_lineas[[#This Row],[CODIGO SAP]],[1]!TABLA_MAESTRO_DE_ARTICULO[ItemCode],0))</f>
        <v>SOLUCION INYECTABLE</v>
      </c>
      <c r="M3859" t="s">
        <v>327</v>
      </c>
      <c r="N3859">
        <v>36</v>
      </c>
      <c r="O3859" t="s">
        <v>249</v>
      </c>
      <c r="S3859" s="2">
        <v>500</v>
      </c>
      <c r="T3859">
        <v>1760</v>
      </c>
      <c r="U3859">
        <v>3.53</v>
      </c>
      <c r="V3859">
        <v>3.52</v>
      </c>
      <c r="W3859">
        <v>0.7</v>
      </c>
      <c r="Z3859" s="4" t="s">
        <v>46</v>
      </c>
      <c r="AA3859" t="s">
        <v>153</v>
      </c>
      <c r="AB3859">
        <v>46132</v>
      </c>
      <c r="AG3859">
        <v>0</v>
      </c>
      <c r="AH3859">
        <v>500</v>
      </c>
      <c r="AM3859" t="str">
        <f>SUBSTITUTE(Tabla_lineas[[#This Row],[Codigo Liname]]," ","")</f>
        <v>A0308</v>
      </c>
    </row>
    <row r="3860" spans="1:39" customFormat="1" x14ac:dyDescent="0.25">
      <c r="A3860" s="2">
        <v>309</v>
      </c>
      <c r="B3860" t="s">
        <v>930</v>
      </c>
      <c r="C3860">
        <f t="shared" si="60"/>
        <v>1633814</v>
      </c>
      <c r="D3860">
        <v>440</v>
      </c>
      <c r="E3860" t="s">
        <v>87</v>
      </c>
      <c r="F3860">
        <v>0.64</v>
      </c>
      <c r="G3860">
        <v>0.44</v>
      </c>
      <c r="H3860" t="s">
        <v>88</v>
      </c>
      <c r="I3860" s="2">
        <v>0.44</v>
      </c>
      <c r="J3860" t="s">
        <v>89</v>
      </c>
      <c r="K3860" t="s">
        <v>90</v>
      </c>
      <c r="L3860" s="3" t="str">
        <f>+INDEX([1]!TABLA_MAESTRO_DE_ARTICULO[SubGroupName],MATCH(Tabla_lineas[[#This Row],[CODIGO SAP]],[1]!TABLA_MAESTRO_DE_ARTICULO[ItemCode],0))</f>
        <v>COMPRIMIDO</v>
      </c>
      <c r="M3860" t="s">
        <v>91</v>
      </c>
      <c r="N3860">
        <v>35</v>
      </c>
      <c r="O3860" t="s">
        <v>45</v>
      </c>
      <c r="S3860" s="2">
        <v>1000</v>
      </c>
      <c r="T3860">
        <v>430</v>
      </c>
      <c r="U3860">
        <v>0.44</v>
      </c>
      <c r="V3860">
        <v>0.43</v>
      </c>
      <c r="W3860">
        <v>0.12</v>
      </c>
      <c r="Z3860" s="4" t="s">
        <v>46</v>
      </c>
      <c r="AA3860" t="s">
        <v>153</v>
      </c>
      <c r="AB3860">
        <v>46132</v>
      </c>
      <c r="AG3860">
        <v>0</v>
      </c>
      <c r="AH3860">
        <v>1000</v>
      </c>
      <c r="AM3860" t="str">
        <f>SUBSTITUTE(Tabla_lineas[[#This Row],[Codigo Liname]]," ","")</f>
        <v>A0307</v>
      </c>
    </row>
    <row r="3861" spans="1:39" customFormat="1" x14ac:dyDescent="0.25">
      <c r="A3861" s="2">
        <v>309</v>
      </c>
      <c r="B3861" t="s">
        <v>930</v>
      </c>
      <c r="C3861">
        <f t="shared" si="60"/>
        <v>1633814</v>
      </c>
      <c r="D3861">
        <v>1500</v>
      </c>
      <c r="E3861" t="s">
        <v>328</v>
      </c>
      <c r="F3861">
        <v>0.92</v>
      </c>
      <c r="G3861">
        <v>0.75</v>
      </c>
      <c r="H3861" t="s">
        <v>329</v>
      </c>
      <c r="I3861" s="2">
        <v>0.75</v>
      </c>
      <c r="J3861" t="s">
        <v>330</v>
      </c>
      <c r="K3861" t="s">
        <v>331</v>
      </c>
      <c r="L3861" s="3" t="str">
        <f>+INDEX([1]!TABLA_MAESTRO_DE_ARTICULO[SubGroupName],MATCH(Tabla_lineas[[#This Row],[CODIGO SAP]],[1]!TABLA_MAESTRO_DE_ARTICULO[ItemCode],0))</f>
        <v>COMPRIMIDO</v>
      </c>
      <c r="M3861" t="s">
        <v>332</v>
      </c>
      <c r="N3861">
        <v>38</v>
      </c>
      <c r="O3861" t="s">
        <v>45</v>
      </c>
      <c r="P3861">
        <v>63200</v>
      </c>
      <c r="Q3861">
        <v>247600</v>
      </c>
      <c r="R3861">
        <v>310800</v>
      </c>
      <c r="S3861" s="2">
        <v>2000</v>
      </c>
      <c r="T3861">
        <v>1480</v>
      </c>
      <c r="U3861">
        <v>0.75</v>
      </c>
      <c r="V3861">
        <v>0.74</v>
      </c>
      <c r="W3861">
        <v>0.2</v>
      </c>
      <c r="Z3861" s="4" t="s">
        <v>46</v>
      </c>
      <c r="AA3861" t="s">
        <v>120</v>
      </c>
      <c r="AB3861">
        <v>46132</v>
      </c>
      <c r="AG3861">
        <v>0</v>
      </c>
      <c r="AH3861">
        <v>2000</v>
      </c>
      <c r="AM3861" t="str">
        <f>SUBSTITUTE(Tabla_lineas[[#This Row],[Codigo Liname]]," ","")</f>
        <v>P0109</v>
      </c>
    </row>
    <row r="3862" spans="1:39" customFormat="1" x14ac:dyDescent="0.25">
      <c r="A3862" s="2">
        <v>309</v>
      </c>
      <c r="B3862" t="s">
        <v>930</v>
      </c>
      <c r="C3862">
        <f t="shared" si="60"/>
        <v>1633814</v>
      </c>
      <c r="D3862">
        <v>2635</v>
      </c>
      <c r="E3862" t="s">
        <v>92</v>
      </c>
      <c r="F3862">
        <v>4.72</v>
      </c>
      <c r="G3862">
        <v>4.72</v>
      </c>
      <c r="H3862" t="s">
        <v>93</v>
      </c>
      <c r="I3862" s="2">
        <v>5.27</v>
      </c>
      <c r="J3862" t="s">
        <v>94</v>
      </c>
      <c r="K3862" t="s">
        <v>95</v>
      </c>
      <c r="L3862" s="3" t="str">
        <f>+INDEX([1]!TABLA_MAESTRO_DE_ARTICULO[SubGroupName],MATCH(Tabla_lineas[[#This Row],[CODIGO SAP]],[1]!TABLA_MAESTRO_DE_ARTICULO[ItemCode],0))</f>
        <v>OVULO VAGINAL</v>
      </c>
      <c r="M3862" t="s">
        <v>96</v>
      </c>
      <c r="N3862">
        <v>37</v>
      </c>
      <c r="O3862" t="s">
        <v>97</v>
      </c>
      <c r="S3862" s="2">
        <v>500</v>
      </c>
      <c r="T3862">
        <v>2355</v>
      </c>
      <c r="U3862">
        <v>5.27</v>
      </c>
      <c r="V3862">
        <v>4.71</v>
      </c>
      <c r="W3862">
        <v>0.8</v>
      </c>
      <c r="Z3862" s="4" t="s">
        <v>46</v>
      </c>
      <c r="AA3862" t="s">
        <v>126</v>
      </c>
      <c r="AB3862">
        <v>46132</v>
      </c>
      <c r="AG3862">
        <v>0</v>
      </c>
      <c r="AH3862">
        <v>500</v>
      </c>
      <c r="AM3862" t="str">
        <f>SUBSTITUTE(Tabla_lineas[[#This Row],[Codigo Liname]]," ","")</f>
        <v>G0104</v>
      </c>
    </row>
    <row r="3863" spans="1:39" customFormat="1" x14ac:dyDescent="0.25">
      <c r="A3863" s="2">
        <v>309</v>
      </c>
      <c r="B3863" t="s">
        <v>930</v>
      </c>
      <c r="C3863">
        <f t="shared" si="60"/>
        <v>1633814</v>
      </c>
      <c r="D3863">
        <v>438.5</v>
      </c>
      <c r="E3863" t="s">
        <v>98</v>
      </c>
      <c r="F3863">
        <v>9.4</v>
      </c>
      <c r="G3863">
        <v>8.77</v>
      </c>
      <c r="H3863" t="s">
        <v>99</v>
      </c>
      <c r="I3863" s="2">
        <v>8.77</v>
      </c>
      <c r="J3863" t="s">
        <v>100</v>
      </c>
      <c r="K3863" t="s">
        <v>101</v>
      </c>
      <c r="L3863" s="3" t="str">
        <f>+INDEX([1]!TABLA_MAESTRO_DE_ARTICULO[SubGroupName],MATCH(Tabla_lineas[[#This Row],[CODIGO SAP]],[1]!TABLA_MAESTRO_DE_ARTICULO[ItemCode],0))</f>
        <v>GOTAS</v>
      </c>
      <c r="M3863" t="s">
        <v>102</v>
      </c>
      <c r="N3863">
        <v>42</v>
      </c>
      <c r="O3863" t="s">
        <v>103</v>
      </c>
      <c r="S3863" s="2">
        <v>50</v>
      </c>
      <c r="T3863">
        <v>438</v>
      </c>
      <c r="U3863">
        <v>8.77</v>
      </c>
      <c r="V3863">
        <v>8.76</v>
      </c>
      <c r="W3863">
        <v>3</v>
      </c>
      <c r="Z3863" s="4" t="s">
        <v>46</v>
      </c>
      <c r="AA3863" t="s">
        <v>153</v>
      </c>
      <c r="AB3863">
        <v>46132</v>
      </c>
      <c r="AG3863">
        <v>0</v>
      </c>
      <c r="AH3863">
        <v>50</v>
      </c>
      <c r="AM3863" t="str">
        <f>SUBSTITUTE(Tabla_lineas[[#This Row],[Codigo Liname]]," ","")</f>
        <v>N0210</v>
      </c>
    </row>
    <row r="3864" spans="1:39" customFormat="1" x14ac:dyDescent="0.25">
      <c r="A3864" s="2">
        <v>309</v>
      </c>
      <c r="B3864" t="s">
        <v>930</v>
      </c>
      <c r="C3864">
        <f t="shared" si="60"/>
        <v>1633814</v>
      </c>
      <c r="D3864">
        <v>278.8</v>
      </c>
      <c r="E3864" t="s">
        <v>353</v>
      </c>
      <c r="F3864">
        <v>11.88</v>
      </c>
      <c r="G3864">
        <v>11.88</v>
      </c>
      <c r="H3864" t="s">
        <v>354</v>
      </c>
      <c r="I3864" s="2">
        <v>13.94</v>
      </c>
      <c r="J3864" t="s">
        <v>355</v>
      </c>
      <c r="K3864" t="s">
        <v>356</v>
      </c>
      <c r="L3864" s="3" t="str">
        <f>+INDEX([1]!TABLA_MAESTRO_DE_ARTICULO[SubGroupName],MATCH(Tabla_lineas[[#This Row],[CODIGO SAP]],[1]!TABLA_MAESTRO_DE_ARTICULO[ItemCode],0))</f>
        <v>JARABE</v>
      </c>
      <c r="M3864" t="s">
        <v>357</v>
      </c>
      <c r="N3864">
        <v>43</v>
      </c>
      <c r="O3864" t="s">
        <v>181</v>
      </c>
      <c r="S3864" s="2">
        <v>20</v>
      </c>
      <c r="T3864">
        <v>237.4</v>
      </c>
      <c r="U3864">
        <v>13.94</v>
      </c>
      <c r="V3864">
        <v>11.87</v>
      </c>
      <c r="W3864">
        <v>5.5</v>
      </c>
      <c r="Z3864" s="4" t="s">
        <v>46</v>
      </c>
      <c r="AA3864" t="s">
        <v>153</v>
      </c>
      <c r="AB3864">
        <v>46096</v>
      </c>
      <c r="AG3864">
        <v>0</v>
      </c>
      <c r="AH3864">
        <v>20</v>
      </c>
      <c r="AM3864" t="str">
        <f>SUBSTITUTE(Tabla_lineas[[#This Row],[Codigo Liname]]," ","")</f>
        <v>N0209</v>
      </c>
    </row>
    <row r="3865" spans="1:39" customFormat="1" x14ac:dyDescent="0.25">
      <c r="A3865" s="2">
        <v>309</v>
      </c>
      <c r="B3865" t="s">
        <v>930</v>
      </c>
      <c r="C3865">
        <f t="shared" si="60"/>
        <v>1633814</v>
      </c>
      <c r="D3865">
        <v>1000</v>
      </c>
      <c r="E3865" t="s">
        <v>104</v>
      </c>
      <c r="F3865">
        <v>0.3</v>
      </c>
      <c r="G3865">
        <v>0.25</v>
      </c>
      <c r="H3865" t="s">
        <v>105</v>
      </c>
      <c r="I3865" s="2">
        <v>0.25</v>
      </c>
      <c r="J3865" t="s">
        <v>106</v>
      </c>
      <c r="K3865" t="s">
        <v>107</v>
      </c>
      <c r="L3865" s="3" t="str">
        <f>+INDEX([1]!TABLA_MAESTRO_DE_ARTICULO[SubGroupName],MATCH(Tabla_lineas[[#This Row],[CODIGO SAP]],[1]!TABLA_MAESTRO_DE_ARTICULO[ItemCode],0))</f>
        <v>COMPRIMIDO</v>
      </c>
      <c r="M3865" t="s">
        <v>108</v>
      </c>
      <c r="N3865">
        <v>41</v>
      </c>
      <c r="O3865" t="s">
        <v>45</v>
      </c>
      <c r="S3865" s="2">
        <v>4000</v>
      </c>
      <c r="T3865">
        <v>960</v>
      </c>
      <c r="U3865">
        <v>0.25</v>
      </c>
      <c r="V3865">
        <v>0.24</v>
      </c>
      <c r="W3865">
        <v>0.12</v>
      </c>
      <c r="Z3865" s="4" t="s">
        <v>46</v>
      </c>
      <c r="AA3865" t="s">
        <v>126</v>
      </c>
      <c r="AB3865">
        <v>46132</v>
      </c>
      <c r="AG3865">
        <v>0</v>
      </c>
      <c r="AH3865">
        <v>4000</v>
      </c>
      <c r="AM3865" t="str">
        <f>SUBSTITUTE(Tabla_lineas[[#This Row],[Codigo Liname]]," ","")</f>
        <v>N0208</v>
      </c>
    </row>
    <row r="3866" spans="1:39" customFormat="1" x14ac:dyDescent="0.25">
      <c r="A3866" s="2">
        <v>309</v>
      </c>
      <c r="B3866" t="s">
        <v>930</v>
      </c>
      <c r="C3866">
        <f t="shared" si="60"/>
        <v>1633814</v>
      </c>
      <c r="D3866">
        <v>1400</v>
      </c>
      <c r="E3866" t="s">
        <v>374</v>
      </c>
      <c r="F3866">
        <v>2.0699999999999998</v>
      </c>
      <c r="G3866">
        <v>1.4</v>
      </c>
      <c r="H3866" t="s">
        <v>375</v>
      </c>
      <c r="I3866" s="2">
        <v>1.4</v>
      </c>
      <c r="J3866" t="s">
        <v>376</v>
      </c>
      <c r="K3866" t="s">
        <v>377</v>
      </c>
      <c r="L3866" s="3" t="str">
        <f>+INDEX([1]!TABLA_MAESTRO_DE_ARTICULO[SubGroupName],MATCH(Tabla_lineas[[#This Row],[CODIGO SAP]],[1]!TABLA_MAESTRO_DE_ARTICULO[ItemCode],0))</f>
        <v>COMPRIMIDO</v>
      </c>
      <c r="M3866" t="s">
        <v>378</v>
      </c>
      <c r="N3866">
        <v>44</v>
      </c>
      <c r="O3866" t="s">
        <v>45</v>
      </c>
      <c r="S3866" s="2">
        <v>1000</v>
      </c>
      <c r="T3866">
        <v>1390</v>
      </c>
      <c r="U3866">
        <v>1.4</v>
      </c>
      <c r="V3866">
        <v>1.39</v>
      </c>
      <c r="W3866">
        <v>0.25</v>
      </c>
      <c r="Z3866" s="4" t="s">
        <v>53</v>
      </c>
      <c r="AA3866" t="s">
        <v>120</v>
      </c>
      <c r="AB3866">
        <v>46132</v>
      </c>
      <c r="AG3866">
        <v>0</v>
      </c>
      <c r="AH3866">
        <v>1000</v>
      </c>
      <c r="AM3866" t="str">
        <f>SUBSTITUTE(Tabla_lineas[[#This Row],[Codigo Liname]]," ","")</f>
        <v>H0209</v>
      </c>
    </row>
    <row r="3867" spans="1:39" customFormat="1" x14ac:dyDescent="0.25">
      <c r="A3867" s="2">
        <v>309</v>
      </c>
      <c r="B3867" t="s">
        <v>930</v>
      </c>
      <c r="C3867">
        <f t="shared" si="60"/>
        <v>1633814</v>
      </c>
      <c r="D3867">
        <v>959.5999999999998</v>
      </c>
      <c r="E3867" t="s">
        <v>395</v>
      </c>
      <c r="F3867">
        <v>39.200000000000003</v>
      </c>
      <c r="G3867">
        <v>23.99</v>
      </c>
      <c r="H3867" t="s">
        <v>396</v>
      </c>
      <c r="I3867" s="2">
        <v>23.99</v>
      </c>
      <c r="J3867" t="s">
        <v>397</v>
      </c>
      <c r="K3867" t="s">
        <v>398</v>
      </c>
      <c r="L3867" s="3" t="str">
        <f>+INDEX([1]!TABLA_MAESTRO_DE_ARTICULO[SubGroupName],MATCH(Tabla_lineas[[#This Row],[CODIGO SAP]],[1]!TABLA_MAESTRO_DE_ARTICULO[ItemCode],0))</f>
        <v>JARABE</v>
      </c>
      <c r="M3867" t="s">
        <v>399</v>
      </c>
      <c r="N3867">
        <v>48</v>
      </c>
      <c r="O3867" t="s">
        <v>400</v>
      </c>
      <c r="S3867" s="2">
        <v>40</v>
      </c>
      <c r="T3867">
        <v>959.2</v>
      </c>
      <c r="U3867">
        <v>23.99</v>
      </c>
      <c r="V3867">
        <v>23.98</v>
      </c>
      <c r="W3867">
        <v>5</v>
      </c>
      <c r="Z3867" s="4" t="s">
        <v>46</v>
      </c>
      <c r="AA3867" t="s">
        <v>153</v>
      </c>
      <c r="AB3867">
        <v>46096</v>
      </c>
      <c r="AG3867">
        <v>0</v>
      </c>
      <c r="AH3867">
        <v>40</v>
      </c>
      <c r="AM3867" t="str">
        <f>SUBSTITUTE(Tabla_lineas[[#This Row],[Codigo Liname]]," ","")</f>
        <v>A1205</v>
      </c>
    </row>
    <row r="3868" spans="1:39" customFormat="1" x14ac:dyDescent="0.25">
      <c r="A3868" s="2">
        <v>310</v>
      </c>
      <c r="B3868" t="s">
        <v>931</v>
      </c>
      <c r="C3868">
        <f t="shared" si="60"/>
        <v>1633809</v>
      </c>
      <c r="D3868">
        <v>851.04</v>
      </c>
      <c r="E3868" t="s">
        <v>464</v>
      </c>
      <c r="F3868">
        <v>28.19</v>
      </c>
      <c r="G3868">
        <v>23.64</v>
      </c>
      <c r="H3868" t="s">
        <v>465</v>
      </c>
      <c r="I3868" s="2">
        <v>23.64</v>
      </c>
      <c r="J3868" t="s">
        <v>466</v>
      </c>
      <c r="K3868" t="s">
        <v>467</v>
      </c>
      <c r="L3868" s="3" t="str">
        <f>+INDEX([1]!TABLA_MAESTRO_DE_ARTICULO[SubGroupName],MATCH(Tabla_lineas[[#This Row],[CODIGO SAP]],[1]!TABLA_MAESTRO_DE_ARTICULO[ItemCode],0))</f>
        <v>GOTAS</v>
      </c>
      <c r="M3868" t="s">
        <v>468</v>
      </c>
      <c r="N3868">
        <v>2</v>
      </c>
      <c r="O3868" t="s">
        <v>469</v>
      </c>
      <c r="S3868" s="2">
        <v>36</v>
      </c>
      <c r="T3868">
        <v>850.68</v>
      </c>
      <c r="U3868">
        <v>23.64</v>
      </c>
      <c r="V3868">
        <v>23.63</v>
      </c>
      <c r="W3868">
        <v>5</v>
      </c>
      <c r="Z3868" s="4" t="s">
        <v>46</v>
      </c>
      <c r="AA3868" t="s">
        <v>153</v>
      </c>
      <c r="AB3868">
        <v>46132</v>
      </c>
      <c r="AG3868">
        <v>0</v>
      </c>
      <c r="AH3868">
        <v>36</v>
      </c>
      <c r="AM3868" t="str">
        <f>SUBSTITUTE(Tabla_lineas[[#This Row],[Codigo Liname]]," ","")</f>
        <v>A0309</v>
      </c>
    </row>
    <row r="3869" spans="1:39" customFormat="1" x14ac:dyDescent="0.25">
      <c r="A3869" s="2">
        <v>310</v>
      </c>
      <c r="B3869" t="s">
        <v>931</v>
      </c>
      <c r="C3869">
        <f t="shared" si="60"/>
        <v>1633809</v>
      </c>
      <c r="D3869">
        <v>6150</v>
      </c>
      <c r="E3869" t="s">
        <v>328</v>
      </c>
      <c r="F3869">
        <v>0.92</v>
      </c>
      <c r="G3869">
        <v>0.75</v>
      </c>
      <c r="H3869" t="s">
        <v>329</v>
      </c>
      <c r="I3869" s="2">
        <v>0.75</v>
      </c>
      <c r="J3869" t="s">
        <v>330</v>
      </c>
      <c r="K3869" t="s">
        <v>331</v>
      </c>
      <c r="L3869" s="3" t="str">
        <f>+INDEX([1]!TABLA_MAESTRO_DE_ARTICULO[SubGroupName],MATCH(Tabla_lineas[[#This Row],[CODIGO SAP]],[1]!TABLA_MAESTRO_DE_ARTICULO[ItemCode],0))</f>
        <v>COMPRIMIDO</v>
      </c>
      <c r="M3869" t="s">
        <v>332</v>
      </c>
      <c r="N3869">
        <v>3</v>
      </c>
      <c r="O3869" t="s">
        <v>45</v>
      </c>
      <c r="P3869">
        <v>63200</v>
      </c>
      <c r="Q3869">
        <v>247600</v>
      </c>
      <c r="R3869">
        <v>310800</v>
      </c>
      <c r="S3869" s="2">
        <v>8200</v>
      </c>
      <c r="T3869">
        <v>6068</v>
      </c>
      <c r="U3869">
        <v>0.75</v>
      </c>
      <c r="V3869">
        <v>0.74</v>
      </c>
      <c r="W3869">
        <v>0.2</v>
      </c>
      <c r="Z3869" s="4" t="s">
        <v>46</v>
      </c>
      <c r="AA3869" t="s">
        <v>120</v>
      </c>
      <c r="AB3869">
        <v>46132</v>
      </c>
      <c r="AG3869">
        <v>0</v>
      </c>
      <c r="AH3869">
        <v>8200</v>
      </c>
      <c r="AM3869" t="str">
        <f>SUBSTITUTE(Tabla_lineas[[#This Row],[Codigo Liname]]," ","")</f>
        <v>P0109</v>
      </c>
    </row>
    <row r="3870" spans="1:39" customFormat="1" x14ac:dyDescent="0.25">
      <c r="A3870" s="2">
        <v>310</v>
      </c>
      <c r="B3870" t="s">
        <v>931</v>
      </c>
      <c r="C3870">
        <f t="shared" si="60"/>
        <v>1633809</v>
      </c>
      <c r="D3870">
        <v>10085.5</v>
      </c>
      <c r="E3870" t="s">
        <v>98</v>
      </c>
      <c r="F3870">
        <v>9.4</v>
      </c>
      <c r="G3870">
        <v>8.77</v>
      </c>
      <c r="H3870" t="s">
        <v>99</v>
      </c>
      <c r="I3870" s="2">
        <v>8.77</v>
      </c>
      <c r="J3870" t="s">
        <v>100</v>
      </c>
      <c r="K3870" t="s">
        <v>101</v>
      </c>
      <c r="L3870" s="3" t="str">
        <f>+INDEX([1]!TABLA_MAESTRO_DE_ARTICULO[SubGroupName],MATCH(Tabla_lineas[[#This Row],[CODIGO SAP]],[1]!TABLA_MAESTRO_DE_ARTICULO[ItemCode],0))</f>
        <v>GOTAS</v>
      </c>
      <c r="M3870" t="s">
        <v>102</v>
      </c>
      <c r="N3870">
        <v>4</v>
      </c>
      <c r="O3870" t="s">
        <v>103</v>
      </c>
      <c r="S3870" s="2">
        <v>1150</v>
      </c>
      <c r="T3870">
        <v>10074</v>
      </c>
      <c r="U3870">
        <v>8.77</v>
      </c>
      <c r="V3870">
        <v>8.76</v>
      </c>
      <c r="W3870">
        <v>3</v>
      </c>
      <c r="Z3870" s="4" t="s">
        <v>46</v>
      </c>
      <c r="AA3870" t="s">
        <v>153</v>
      </c>
      <c r="AB3870">
        <v>46132</v>
      </c>
      <c r="AG3870">
        <v>0</v>
      </c>
      <c r="AH3870">
        <v>1150</v>
      </c>
      <c r="AM3870" t="str">
        <f>SUBSTITUTE(Tabla_lineas[[#This Row],[Codigo Liname]]," ","")</f>
        <v>N0210</v>
      </c>
    </row>
    <row r="3871" spans="1:39" customFormat="1" x14ac:dyDescent="0.25">
      <c r="A3871" s="2">
        <v>310</v>
      </c>
      <c r="B3871" t="s">
        <v>931</v>
      </c>
      <c r="C3871">
        <f t="shared" si="60"/>
        <v>1633809</v>
      </c>
      <c r="D3871">
        <v>1799.2499999999998</v>
      </c>
      <c r="E3871" t="s">
        <v>395</v>
      </c>
      <c r="F3871">
        <v>39.200000000000003</v>
      </c>
      <c r="G3871">
        <v>23.99</v>
      </c>
      <c r="H3871" t="s">
        <v>396</v>
      </c>
      <c r="I3871" s="2">
        <v>23.99</v>
      </c>
      <c r="J3871" t="s">
        <v>397</v>
      </c>
      <c r="K3871" t="s">
        <v>398</v>
      </c>
      <c r="L3871" s="3" t="str">
        <f>+INDEX([1]!TABLA_MAESTRO_DE_ARTICULO[SubGroupName],MATCH(Tabla_lineas[[#This Row],[CODIGO SAP]],[1]!TABLA_MAESTRO_DE_ARTICULO[ItemCode],0))</f>
        <v>JARABE</v>
      </c>
      <c r="M3871" t="s">
        <v>399</v>
      </c>
      <c r="N3871">
        <v>9</v>
      </c>
      <c r="O3871" t="s">
        <v>400</v>
      </c>
      <c r="S3871" s="2">
        <v>75</v>
      </c>
      <c r="T3871">
        <v>1798.5</v>
      </c>
      <c r="U3871">
        <v>23.99</v>
      </c>
      <c r="V3871">
        <v>23.98</v>
      </c>
      <c r="W3871">
        <v>5</v>
      </c>
      <c r="Z3871" s="4" t="s">
        <v>46</v>
      </c>
      <c r="AA3871" t="s">
        <v>153</v>
      </c>
      <c r="AB3871">
        <v>46096</v>
      </c>
      <c r="AG3871">
        <v>0</v>
      </c>
      <c r="AH3871">
        <v>75</v>
      </c>
      <c r="AM3871" t="str">
        <f>SUBSTITUTE(Tabla_lineas[[#This Row],[Codigo Liname]]," ","")</f>
        <v>A1205</v>
      </c>
    </row>
    <row r="3872" spans="1:39" customFormat="1" x14ac:dyDescent="0.25">
      <c r="A3872" s="2">
        <v>311</v>
      </c>
      <c r="B3872" t="s">
        <v>932</v>
      </c>
      <c r="C3872">
        <f t="shared" si="60"/>
        <v>1633626</v>
      </c>
      <c r="D3872">
        <v>5835</v>
      </c>
      <c r="E3872" t="s">
        <v>115</v>
      </c>
      <c r="F3872">
        <v>2.5099999999999998</v>
      </c>
      <c r="G3872">
        <v>2.5099999999999998</v>
      </c>
      <c r="H3872" t="s">
        <v>116</v>
      </c>
      <c r="I3872" s="2">
        <v>3.89</v>
      </c>
      <c r="J3872" t="s">
        <v>117</v>
      </c>
      <c r="K3872" t="s">
        <v>118</v>
      </c>
      <c r="L3872" s="3" t="str">
        <f>+INDEX([1]!TABLA_MAESTRO_DE_ARTICULO[SubGroupName],MATCH(Tabla_lineas[[#This Row],[CODIGO SAP]],[1]!TABLA_MAESTRO_DE_ARTICULO[ItemCode],0))</f>
        <v>COMPRIMIDO</v>
      </c>
      <c r="M3872" t="s">
        <v>119</v>
      </c>
      <c r="N3872">
        <v>1</v>
      </c>
      <c r="O3872" t="s">
        <v>45</v>
      </c>
      <c r="S3872" s="2">
        <v>1500</v>
      </c>
      <c r="T3872">
        <v>3750</v>
      </c>
      <c r="U3872">
        <v>3.89</v>
      </c>
      <c r="V3872">
        <v>2.5</v>
      </c>
      <c r="W3872">
        <v>0.7</v>
      </c>
      <c r="Z3872" s="4" t="s">
        <v>53</v>
      </c>
      <c r="AA3872" t="s">
        <v>120</v>
      </c>
      <c r="AB3872">
        <v>46132</v>
      </c>
      <c r="AG3872">
        <v>0</v>
      </c>
      <c r="AH3872">
        <v>1500</v>
      </c>
      <c r="AM3872" t="str">
        <f>SUBSTITUTE(Tabla_lineas[[#This Row],[Codigo Liname]]," ","")</f>
        <v>J0504</v>
      </c>
    </row>
    <row r="3873" spans="1:39" customFormat="1" x14ac:dyDescent="0.25">
      <c r="A3873" s="2">
        <v>311</v>
      </c>
      <c r="B3873" t="s">
        <v>932</v>
      </c>
      <c r="C3873">
        <f t="shared" si="60"/>
        <v>1633626</v>
      </c>
      <c r="D3873">
        <v>73500</v>
      </c>
      <c r="E3873" t="s">
        <v>171</v>
      </c>
      <c r="F3873">
        <v>1.82</v>
      </c>
      <c r="G3873">
        <v>1.82</v>
      </c>
      <c r="H3873" t="s">
        <v>172</v>
      </c>
      <c r="I3873" s="2">
        <v>2.94</v>
      </c>
      <c r="J3873" t="s">
        <v>173</v>
      </c>
      <c r="K3873" t="s">
        <v>174</v>
      </c>
      <c r="L3873" s="3" t="str">
        <f>+INDEX([1]!TABLA_MAESTRO_DE_ARTICULO[SubGroupName],MATCH(Tabla_lineas[[#This Row],[CODIGO SAP]],[1]!TABLA_MAESTRO_DE_ARTICULO[ItemCode],0))</f>
        <v>COMPRIMIDO</v>
      </c>
      <c r="M3873" t="s">
        <v>175</v>
      </c>
      <c r="N3873">
        <v>5</v>
      </c>
      <c r="O3873" t="s">
        <v>45</v>
      </c>
      <c r="S3873" s="2">
        <v>25000</v>
      </c>
      <c r="T3873">
        <v>45250</v>
      </c>
      <c r="U3873">
        <v>2.94</v>
      </c>
      <c r="V3873">
        <v>1.81</v>
      </c>
      <c r="W3873">
        <v>0.7</v>
      </c>
      <c r="Z3873" s="4" t="s">
        <v>46</v>
      </c>
      <c r="AA3873" t="s">
        <v>120</v>
      </c>
      <c r="AB3873">
        <v>46132</v>
      </c>
      <c r="AG3873">
        <v>0</v>
      </c>
      <c r="AH3873">
        <v>25000</v>
      </c>
      <c r="AM3873" t="str">
        <f>SUBSTITUTE(Tabla_lineas[[#This Row],[Codigo Liname]]," ","")</f>
        <v>J0105</v>
      </c>
    </row>
    <row r="3874" spans="1:39" customFormat="1" x14ac:dyDescent="0.25">
      <c r="A3874" s="2">
        <v>311</v>
      </c>
      <c r="B3874" t="s">
        <v>932</v>
      </c>
      <c r="C3874">
        <f t="shared" si="60"/>
        <v>1633626</v>
      </c>
      <c r="D3874">
        <v>89025</v>
      </c>
      <c r="E3874" t="s">
        <v>176</v>
      </c>
      <c r="F3874">
        <v>16.7</v>
      </c>
      <c r="G3874">
        <v>16.7</v>
      </c>
      <c r="H3874" t="s">
        <v>177</v>
      </c>
      <c r="I3874" s="2">
        <v>35.61</v>
      </c>
      <c r="J3874" t="s">
        <v>178</v>
      </c>
      <c r="K3874" t="s">
        <v>179</v>
      </c>
      <c r="L3874" s="3" t="str">
        <f>+INDEX([1]!TABLA_MAESTRO_DE_ARTICULO[SubGroupName],MATCH(Tabla_lineas[[#This Row],[CODIGO SAP]],[1]!TABLA_MAESTRO_DE_ARTICULO[ItemCode],0))</f>
        <v>POLVO PARA SUSPENSION</v>
      </c>
      <c r="M3874" t="s">
        <v>180</v>
      </c>
      <c r="N3874">
        <v>7</v>
      </c>
      <c r="O3874" t="s">
        <v>181</v>
      </c>
      <c r="S3874" s="2">
        <v>2500</v>
      </c>
      <c r="T3874">
        <v>41725</v>
      </c>
      <c r="U3874">
        <v>35.61</v>
      </c>
      <c r="V3874">
        <v>16.690000000000001</v>
      </c>
      <c r="W3874">
        <v>5.5</v>
      </c>
      <c r="Z3874" s="4" t="s">
        <v>46</v>
      </c>
      <c r="AA3874" t="s">
        <v>153</v>
      </c>
      <c r="AB3874">
        <v>46096</v>
      </c>
      <c r="AG3874">
        <v>0</v>
      </c>
      <c r="AH3874">
        <v>2500</v>
      </c>
      <c r="AM3874" t="str">
        <f>SUBSTITUTE(Tabla_lineas[[#This Row],[Codigo Liname]]," ","")</f>
        <v>J0157</v>
      </c>
    </row>
    <row r="3875" spans="1:39" customFormat="1" x14ac:dyDescent="0.25">
      <c r="A3875" s="2">
        <v>311</v>
      </c>
      <c r="B3875" t="s">
        <v>932</v>
      </c>
      <c r="C3875">
        <f t="shared" si="60"/>
        <v>1633626</v>
      </c>
      <c r="D3875">
        <v>10000</v>
      </c>
      <c r="E3875" t="s">
        <v>188</v>
      </c>
      <c r="F3875">
        <v>0.66</v>
      </c>
      <c r="G3875">
        <v>0.66</v>
      </c>
      <c r="H3875" t="s">
        <v>189</v>
      </c>
      <c r="I3875" s="2">
        <v>1</v>
      </c>
      <c r="J3875" t="s">
        <v>190</v>
      </c>
      <c r="K3875" t="s">
        <v>191</v>
      </c>
      <c r="L3875" s="3" t="str">
        <f>+INDEX([1]!TABLA_MAESTRO_DE_ARTICULO[SubGroupName],MATCH(Tabla_lineas[[#This Row],[CODIGO SAP]],[1]!TABLA_MAESTRO_DE_ARTICULO[ItemCode],0))</f>
        <v>COMPRIMIDO</v>
      </c>
      <c r="M3875" t="s">
        <v>192</v>
      </c>
      <c r="N3875">
        <v>4</v>
      </c>
      <c r="O3875" t="s">
        <v>45</v>
      </c>
      <c r="S3875" s="2">
        <v>10000</v>
      </c>
      <c r="T3875">
        <v>6500</v>
      </c>
      <c r="U3875">
        <v>1</v>
      </c>
      <c r="V3875">
        <v>0.65</v>
      </c>
      <c r="W3875">
        <v>0.2</v>
      </c>
      <c r="Z3875" s="4" t="s">
        <v>53</v>
      </c>
      <c r="AA3875" t="s">
        <v>153</v>
      </c>
      <c r="AB3875">
        <v>46096</v>
      </c>
      <c r="AG3875">
        <v>0</v>
      </c>
      <c r="AH3875">
        <v>10000</v>
      </c>
      <c r="AM3875" t="str">
        <f>SUBSTITUTE(Tabla_lineas[[#This Row],[Codigo Liname]]," ","")</f>
        <v>R0501</v>
      </c>
    </row>
    <row r="3876" spans="1:39" customFormat="1" x14ac:dyDescent="0.25">
      <c r="A3876" s="2">
        <v>311</v>
      </c>
      <c r="B3876" t="s">
        <v>932</v>
      </c>
      <c r="C3876">
        <f t="shared" si="60"/>
        <v>1633626</v>
      </c>
      <c r="D3876">
        <v>11190</v>
      </c>
      <c r="E3876" t="s">
        <v>127</v>
      </c>
      <c r="F3876">
        <v>7.87</v>
      </c>
      <c r="G3876">
        <v>7.87</v>
      </c>
      <c r="H3876" t="s">
        <v>128</v>
      </c>
      <c r="I3876" s="2">
        <v>11.19</v>
      </c>
      <c r="J3876" t="s">
        <v>129</v>
      </c>
      <c r="K3876" t="s">
        <v>130</v>
      </c>
      <c r="L3876" s="3" t="str">
        <f>+INDEX([1]!TABLA_MAESTRO_DE_ARTICULO[SubGroupName],MATCH(Tabla_lineas[[#This Row],[CODIGO SAP]],[1]!TABLA_MAESTRO_DE_ARTICULO[ItemCode],0))</f>
        <v>COMPRIMIDO</v>
      </c>
      <c r="M3876" t="s">
        <v>131</v>
      </c>
      <c r="N3876">
        <v>8</v>
      </c>
      <c r="O3876" t="s">
        <v>132</v>
      </c>
      <c r="S3876" s="2">
        <v>1000</v>
      </c>
      <c r="T3876">
        <v>7860</v>
      </c>
      <c r="U3876">
        <v>11.19</v>
      </c>
      <c r="V3876">
        <v>7.86</v>
      </c>
      <c r="W3876">
        <v>1.3</v>
      </c>
      <c r="Z3876" s="4" t="s">
        <v>53</v>
      </c>
      <c r="AA3876" t="s">
        <v>126</v>
      </c>
      <c r="AB3876">
        <v>46132</v>
      </c>
      <c r="AG3876">
        <v>0</v>
      </c>
      <c r="AH3876">
        <v>1000</v>
      </c>
      <c r="AM3876" t="str">
        <f>SUBSTITUTE(Tabla_lineas[[#This Row],[Codigo Liname]]," ","")</f>
        <v>J0113</v>
      </c>
    </row>
    <row r="3877" spans="1:39" customFormat="1" x14ac:dyDescent="0.25">
      <c r="A3877" s="2">
        <v>311</v>
      </c>
      <c r="B3877" t="s">
        <v>932</v>
      </c>
      <c r="C3877">
        <f t="shared" si="60"/>
        <v>1633626</v>
      </c>
      <c r="D3877">
        <v>1800</v>
      </c>
      <c r="E3877" t="s">
        <v>213</v>
      </c>
      <c r="F3877">
        <v>0.47</v>
      </c>
      <c r="G3877">
        <v>0.45</v>
      </c>
      <c r="H3877" t="s">
        <v>214</v>
      </c>
      <c r="I3877" s="2">
        <v>0.45</v>
      </c>
      <c r="J3877" t="s">
        <v>215</v>
      </c>
      <c r="K3877" t="s">
        <v>216</v>
      </c>
      <c r="L3877" s="3" t="str">
        <f>+INDEX([1]!TABLA_MAESTRO_DE_ARTICULO[SubGroupName],MATCH(Tabla_lineas[[#This Row],[CODIGO SAP]],[1]!TABLA_MAESTRO_DE_ARTICULO[ItemCode],0))</f>
        <v>COMPRIMIDO</v>
      </c>
      <c r="M3877" t="s">
        <v>217</v>
      </c>
      <c r="N3877">
        <v>13</v>
      </c>
      <c r="O3877" t="s">
        <v>45</v>
      </c>
      <c r="S3877" s="2">
        <v>4000</v>
      </c>
      <c r="T3877">
        <v>1760</v>
      </c>
      <c r="U3877">
        <v>0.45</v>
      </c>
      <c r="V3877">
        <v>0.44</v>
      </c>
      <c r="W3877">
        <v>0.12</v>
      </c>
      <c r="Z3877" s="4" t="s">
        <v>46</v>
      </c>
      <c r="AA3877" t="s">
        <v>153</v>
      </c>
      <c r="AB3877">
        <v>46132</v>
      </c>
      <c r="AG3877">
        <v>0</v>
      </c>
      <c r="AH3877">
        <v>4000</v>
      </c>
      <c r="AM3877" t="str">
        <f>SUBSTITUTE(Tabla_lineas[[#This Row],[Codigo Liname]]," ","")</f>
        <v>R0601</v>
      </c>
    </row>
    <row r="3878" spans="1:39" customFormat="1" x14ac:dyDescent="0.25">
      <c r="A3878" s="2">
        <v>311</v>
      </c>
      <c r="B3878" t="s">
        <v>932</v>
      </c>
      <c r="C3878">
        <f t="shared" si="60"/>
        <v>1633626</v>
      </c>
      <c r="D3878">
        <v>13370</v>
      </c>
      <c r="E3878" t="s">
        <v>218</v>
      </c>
      <c r="F3878">
        <v>28.9</v>
      </c>
      <c r="G3878">
        <v>13.37</v>
      </c>
      <c r="H3878" t="s">
        <v>219</v>
      </c>
      <c r="I3878" s="2">
        <v>13.37</v>
      </c>
      <c r="J3878" t="s">
        <v>220</v>
      </c>
      <c r="K3878" t="s">
        <v>221</v>
      </c>
      <c r="L3878" s="3" t="str">
        <f>+INDEX([1]!TABLA_MAESTRO_DE_ARTICULO[SubGroupName],MATCH(Tabla_lineas[[#This Row],[CODIGO SAP]],[1]!TABLA_MAESTRO_DE_ARTICULO[ItemCode],0))</f>
        <v>CREMA DERMICA</v>
      </c>
      <c r="M3878" t="s">
        <v>222</v>
      </c>
      <c r="N3878">
        <v>11</v>
      </c>
      <c r="O3878" t="s">
        <v>223</v>
      </c>
      <c r="S3878" s="2">
        <v>1000</v>
      </c>
      <c r="T3878">
        <v>13360</v>
      </c>
      <c r="U3878">
        <v>13.37</v>
      </c>
      <c r="V3878">
        <v>13.36</v>
      </c>
      <c r="W3878">
        <v>4.5</v>
      </c>
      <c r="Z3878" s="4" t="s">
        <v>53</v>
      </c>
      <c r="AA3878" t="s">
        <v>153</v>
      </c>
      <c r="AB3878">
        <v>46132</v>
      </c>
      <c r="AG3878">
        <v>0</v>
      </c>
      <c r="AH3878">
        <v>1000</v>
      </c>
      <c r="AM3878" t="str">
        <f>SUBSTITUTE(Tabla_lineas[[#This Row],[Codigo Liname]]," ","")</f>
        <v>D0103</v>
      </c>
    </row>
    <row r="3879" spans="1:39" customFormat="1" x14ac:dyDescent="0.25">
      <c r="A3879" s="2">
        <v>311</v>
      </c>
      <c r="B3879" t="s">
        <v>932</v>
      </c>
      <c r="C3879">
        <f t="shared" si="60"/>
        <v>1633626</v>
      </c>
      <c r="D3879">
        <v>6839.9999999999991</v>
      </c>
      <c r="E3879" t="s">
        <v>449</v>
      </c>
      <c r="F3879">
        <v>4.2</v>
      </c>
      <c r="G3879">
        <v>2.2799999999999998</v>
      </c>
      <c r="H3879" t="s">
        <v>450</v>
      </c>
      <c r="I3879" s="2">
        <v>2.2799999999999998</v>
      </c>
      <c r="J3879" t="s">
        <v>451</v>
      </c>
      <c r="K3879" t="s">
        <v>452</v>
      </c>
      <c r="L3879" s="3" t="str">
        <f>+INDEX([1]!TABLA_MAESTRO_DE_ARTICULO[SubGroupName],MATCH(Tabla_lineas[[#This Row],[CODIGO SAP]],[1]!TABLA_MAESTRO_DE_ARTICULO[ItemCode],0))</f>
        <v>OVULO VAGINAL</v>
      </c>
      <c r="M3879" t="s">
        <v>453</v>
      </c>
      <c r="N3879">
        <v>12</v>
      </c>
      <c r="O3879" t="s">
        <v>97</v>
      </c>
      <c r="S3879" s="2">
        <v>3000</v>
      </c>
      <c r="T3879">
        <v>6810</v>
      </c>
      <c r="U3879">
        <v>2.2799999999999998</v>
      </c>
      <c r="V3879">
        <v>2.27</v>
      </c>
      <c r="W3879">
        <v>0.7</v>
      </c>
      <c r="Z3879" s="4" t="s">
        <v>53</v>
      </c>
      <c r="AA3879" t="s">
        <v>126</v>
      </c>
      <c r="AB3879">
        <v>46132</v>
      </c>
      <c r="AG3879">
        <v>0</v>
      </c>
      <c r="AH3879">
        <v>3000</v>
      </c>
      <c r="AM3879" t="str">
        <f>SUBSTITUTE(Tabla_lineas[[#This Row],[Codigo Liname]]," ","")</f>
        <v>G0102</v>
      </c>
    </row>
    <row r="3880" spans="1:39" customFormat="1" x14ac:dyDescent="0.25">
      <c r="A3880" s="2">
        <v>311</v>
      </c>
      <c r="B3880" t="s">
        <v>932</v>
      </c>
      <c r="C3880">
        <f t="shared" si="60"/>
        <v>1633626</v>
      </c>
      <c r="D3880">
        <v>18400</v>
      </c>
      <c r="E3880" t="s">
        <v>229</v>
      </c>
      <c r="F3880">
        <v>19.329999999999998</v>
      </c>
      <c r="G3880">
        <v>18.399999999999999</v>
      </c>
      <c r="H3880" t="s">
        <v>230</v>
      </c>
      <c r="I3880" s="2">
        <v>18.399999999999999</v>
      </c>
      <c r="J3880" t="s">
        <v>231</v>
      </c>
      <c r="K3880" t="s">
        <v>232</v>
      </c>
      <c r="L3880" s="3" t="str">
        <f>+INDEX([1]!TABLA_MAESTRO_DE_ARTICULO[SubGroupName],MATCH(Tabla_lineas[[#This Row],[CODIGO SAP]],[1]!TABLA_MAESTRO_DE_ARTICULO[ItemCode],0))</f>
        <v>SUSPENSION</v>
      </c>
      <c r="M3880" t="s">
        <v>233</v>
      </c>
      <c r="N3880">
        <v>15</v>
      </c>
      <c r="O3880" t="s">
        <v>65</v>
      </c>
      <c r="S3880" s="2">
        <v>1000</v>
      </c>
      <c r="T3880">
        <v>18390</v>
      </c>
      <c r="U3880">
        <v>18.399999999999999</v>
      </c>
      <c r="V3880">
        <v>18.39</v>
      </c>
      <c r="W3880">
        <v>5.5</v>
      </c>
      <c r="Z3880" s="4" t="s">
        <v>53</v>
      </c>
      <c r="AA3880" t="s">
        <v>153</v>
      </c>
      <c r="AB3880">
        <v>46132</v>
      </c>
      <c r="AG3880">
        <v>0</v>
      </c>
      <c r="AH3880">
        <v>1000</v>
      </c>
      <c r="AM3880" t="str">
        <f>SUBSTITUTE(Tabla_lineas[[#This Row],[Codigo Liname]]," ","")</f>
        <v>J0138</v>
      </c>
    </row>
    <row r="3881" spans="1:39" customFormat="1" x14ac:dyDescent="0.25">
      <c r="A3881" s="2">
        <v>311</v>
      </c>
      <c r="B3881" t="s">
        <v>932</v>
      </c>
      <c r="C3881">
        <f t="shared" si="60"/>
        <v>1633626</v>
      </c>
      <c r="D3881">
        <v>38100</v>
      </c>
      <c r="E3881" t="s">
        <v>239</v>
      </c>
      <c r="F3881">
        <v>1.48</v>
      </c>
      <c r="G3881">
        <v>1.48</v>
      </c>
      <c r="H3881" t="s">
        <v>240</v>
      </c>
      <c r="I3881" s="2">
        <v>2.54</v>
      </c>
      <c r="J3881" t="s">
        <v>241</v>
      </c>
      <c r="K3881" t="s">
        <v>242</v>
      </c>
      <c r="L3881" s="3" t="str">
        <f>+INDEX([1]!TABLA_MAESTRO_DE_ARTICULO[SubGroupName],MATCH(Tabla_lineas[[#This Row],[CODIGO SAP]],[1]!TABLA_MAESTRO_DE_ARTICULO[ItemCode],0))</f>
        <v>COMPRIMIDO</v>
      </c>
      <c r="M3881" t="s">
        <v>243</v>
      </c>
      <c r="N3881">
        <v>16</v>
      </c>
      <c r="O3881" t="s">
        <v>45</v>
      </c>
      <c r="S3881" s="2">
        <v>15000</v>
      </c>
      <c r="T3881">
        <v>22050</v>
      </c>
      <c r="U3881">
        <v>2.54</v>
      </c>
      <c r="V3881">
        <v>1.47</v>
      </c>
      <c r="W3881">
        <v>0.4</v>
      </c>
      <c r="Z3881" s="4" t="s">
        <v>53</v>
      </c>
      <c r="AA3881" t="s">
        <v>120</v>
      </c>
      <c r="AB3881">
        <v>46132</v>
      </c>
      <c r="AG3881">
        <v>0</v>
      </c>
      <c r="AH3881">
        <v>15000</v>
      </c>
      <c r="AM3881" t="str">
        <f>SUBSTITUTE(Tabla_lineas[[#This Row],[Codigo Liname]]," ","")</f>
        <v>J0137</v>
      </c>
    </row>
    <row r="3882" spans="1:39" customFormat="1" x14ac:dyDescent="0.25">
      <c r="A3882" s="2">
        <v>311</v>
      </c>
      <c r="B3882" t="s">
        <v>932</v>
      </c>
      <c r="C3882">
        <f t="shared" si="60"/>
        <v>1633626</v>
      </c>
      <c r="D3882">
        <v>69700</v>
      </c>
      <c r="E3882" t="s">
        <v>244</v>
      </c>
      <c r="F3882">
        <v>4.03</v>
      </c>
      <c r="G3882">
        <v>4.03</v>
      </c>
      <c r="H3882" t="s">
        <v>245</v>
      </c>
      <c r="I3882" s="2">
        <v>6.97</v>
      </c>
      <c r="J3882" t="s">
        <v>246</v>
      </c>
      <c r="K3882" t="s">
        <v>247</v>
      </c>
      <c r="L3882" s="3" t="str">
        <f>+INDEX([1]!TABLA_MAESTRO_DE_ARTICULO[SubGroupName],MATCH(Tabla_lineas[[#This Row],[CODIGO SAP]],[1]!TABLA_MAESTRO_DE_ARTICULO[ItemCode],0))</f>
        <v>SOLUCION INYECTABLE</v>
      </c>
      <c r="M3882" t="s">
        <v>248</v>
      </c>
      <c r="N3882">
        <v>18</v>
      </c>
      <c r="O3882" t="s">
        <v>249</v>
      </c>
      <c r="S3882" s="2">
        <v>10000</v>
      </c>
      <c r="T3882">
        <v>40199.999999999993</v>
      </c>
      <c r="U3882">
        <v>6.97</v>
      </c>
      <c r="V3882">
        <v>4.0199999999999996</v>
      </c>
      <c r="W3882">
        <v>0.7</v>
      </c>
      <c r="Z3882" s="4" t="s">
        <v>53</v>
      </c>
      <c r="AA3882" t="s">
        <v>126</v>
      </c>
      <c r="AB3882">
        <v>46132</v>
      </c>
      <c r="AG3882">
        <v>0</v>
      </c>
      <c r="AH3882">
        <v>10000</v>
      </c>
      <c r="AM3882" t="str">
        <f>SUBSTITUTE(Tabla_lineas[[#This Row],[Codigo Liname]]," ","")</f>
        <v>H0204</v>
      </c>
    </row>
    <row r="3883" spans="1:39" customFormat="1" x14ac:dyDescent="0.25">
      <c r="A3883" s="2">
        <v>311</v>
      </c>
      <c r="B3883" t="s">
        <v>932</v>
      </c>
      <c r="C3883">
        <f t="shared" si="60"/>
        <v>1633626</v>
      </c>
      <c r="D3883">
        <v>3836</v>
      </c>
      <c r="E3883" t="s">
        <v>60</v>
      </c>
      <c r="F3883">
        <v>15.12</v>
      </c>
      <c r="G3883">
        <v>9.5</v>
      </c>
      <c r="H3883" t="s">
        <v>61</v>
      </c>
      <c r="I3883" s="2">
        <v>9.59</v>
      </c>
      <c r="J3883" t="s">
        <v>62</v>
      </c>
      <c r="K3883" t="s">
        <v>63</v>
      </c>
      <c r="L3883" s="3" t="str">
        <f>+INDEX([1]!TABLA_MAESTRO_DE_ARTICULO[SubGroupName],MATCH(Tabla_lineas[[#This Row],[CODIGO SAP]],[1]!TABLA_MAESTRO_DE_ARTICULO[ItemCode],0))</f>
        <v>JARABE</v>
      </c>
      <c r="M3883" t="s">
        <v>64</v>
      </c>
      <c r="N3883">
        <v>17</v>
      </c>
      <c r="O3883" t="s">
        <v>65</v>
      </c>
      <c r="S3883" s="2">
        <v>400</v>
      </c>
      <c r="T3883">
        <v>3796</v>
      </c>
      <c r="U3883">
        <v>9.59</v>
      </c>
      <c r="V3883">
        <v>9.49</v>
      </c>
      <c r="W3883">
        <v>5</v>
      </c>
      <c r="Z3883" s="4" t="s">
        <v>46</v>
      </c>
      <c r="AA3883" t="s">
        <v>153</v>
      </c>
      <c r="AB3883">
        <v>46096</v>
      </c>
      <c r="AG3883">
        <v>0</v>
      </c>
      <c r="AH3883">
        <v>400</v>
      </c>
      <c r="AM3883" t="str">
        <f>SUBSTITUTE(Tabla_lineas[[#This Row],[Codigo Liname]]," ","")</f>
        <v>R0503</v>
      </c>
    </row>
    <row r="3884" spans="1:39" customFormat="1" x14ac:dyDescent="0.25">
      <c r="A3884" s="2">
        <v>311</v>
      </c>
      <c r="B3884" t="s">
        <v>932</v>
      </c>
      <c r="C3884">
        <f t="shared" si="60"/>
        <v>1633626</v>
      </c>
      <c r="D3884">
        <v>26210</v>
      </c>
      <c r="E3884" t="s">
        <v>250</v>
      </c>
      <c r="F3884">
        <v>24.52</v>
      </c>
      <c r="G3884">
        <v>24.5</v>
      </c>
      <c r="H3884" t="s">
        <v>251</v>
      </c>
      <c r="I3884" s="2">
        <v>26.21</v>
      </c>
      <c r="J3884" t="s">
        <v>252</v>
      </c>
      <c r="K3884" t="s">
        <v>253</v>
      </c>
      <c r="L3884" s="3" t="str">
        <f>+INDEX([1]!TABLA_MAESTRO_DE_ARTICULO[SubGroupName],MATCH(Tabla_lineas[[#This Row],[CODIGO SAP]],[1]!TABLA_MAESTRO_DE_ARTICULO[ItemCode],0))</f>
        <v>GEL</v>
      </c>
      <c r="M3884" t="s">
        <v>254</v>
      </c>
      <c r="N3884">
        <v>20</v>
      </c>
      <c r="O3884" t="s">
        <v>255</v>
      </c>
      <c r="S3884" s="2">
        <v>1000</v>
      </c>
      <c r="T3884">
        <v>24490</v>
      </c>
      <c r="U3884">
        <v>26.21</v>
      </c>
      <c r="V3884">
        <v>24.49</v>
      </c>
      <c r="W3884">
        <v>5</v>
      </c>
      <c r="Z3884" s="4" t="s">
        <v>53</v>
      </c>
      <c r="AA3884" t="s">
        <v>153</v>
      </c>
      <c r="AB3884">
        <v>46132</v>
      </c>
      <c r="AG3884">
        <v>0</v>
      </c>
      <c r="AH3884">
        <v>1000</v>
      </c>
      <c r="AM3884" t="str">
        <f>SUBSTITUTE(Tabla_lineas[[#This Row],[Codigo Liname]]," ","")</f>
        <v>M0101</v>
      </c>
    </row>
    <row r="3885" spans="1:39" customFormat="1" x14ac:dyDescent="0.25">
      <c r="A3885" s="2">
        <v>311</v>
      </c>
      <c r="B3885" t="s">
        <v>932</v>
      </c>
      <c r="C3885">
        <f t="shared" si="60"/>
        <v>1633626</v>
      </c>
      <c r="D3885">
        <v>7200</v>
      </c>
      <c r="E3885" t="s">
        <v>138</v>
      </c>
      <c r="F3885">
        <v>0.2</v>
      </c>
      <c r="G3885">
        <v>0.2</v>
      </c>
      <c r="H3885" t="s">
        <v>139</v>
      </c>
      <c r="I3885" s="2">
        <v>0.24</v>
      </c>
      <c r="J3885" t="s">
        <v>140</v>
      </c>
      <c r="K3885" t="s">
        <v>141</v>
      </c>
      <c r="L3885" s="3" t="str">
        <f>+INDEX([1]!TABLA_MAESTRO_DE_ARTICULO[SubGroupName],MATCH(Tabla_lineas[[#This Row],[CODIGO SAP]],[1]!TABLA_MAESTRO_DE_ARTICULO[ItemCode],0))</f>
        <v>COMPRIMIDO</v>
      </c>
      <c r="M3885" t="s">
        <v>142</v>
      </c>
      <c r="N3885">
        <v>19</v>
      </c>
      <c r="O3885" t="s">
        <v>45</v>
      </c>
      <c r="S3885" s="2">
        <v>30000</v>
      </c>
      <c r="T3885">
        <v>5700</v>
      </c>
      <c r="U3885">
        <v>0.24</v>
      </c>
      <c r="V3885">
        <v>0.19</v>
      </c>
      <c r="W3885">
        <v>0.12</v>
      </c>
      <c r="Z3885" s="4" t="s">
        <v>53</v>
      </c>
      <c r="AA3885" t="s">
        <v>126</v>
      </c>
      <c r="AB3885">
        <v>46132</v>
      </c>
      <c r="AG3885">
        <v>0</v>
      </c>
      <c r="AH3885">
        <v>30000</v>
      </c>
      <c r="AM3885" t="str">
        <f>SUBSTITUTE(Tabla_lineas[[#This Row],[Codigo Liname]]," ","")</f>
        <v>M0102</v>
      </c>
    </row>
    <row r="3886" spans="1:39" customFormat="1" x14ac:dyDescent="0.25">
      <c r="A3886" s="2">
        <v>311</v>
      </c>
      <c r="B3886" t="s">
        <v>932</v>
      </c>
      <c r="C3886">
        <f t="shared" si="60"/>
        <v>1633626</v>
      </c>
      <c r="D3886">
        <v>26740</v>
      </c>
      <c r="E3886" t="s">
        <v>256</v>
      </c>
      <c r="F3886">
        <v>3.3</v>
      </c>
      <c r="G3886">
        <v>3.3</v>
      </c>
      <c r="H3886" t="s">
        <v>257</v>
      </c>
      <c r="I3886" s="2">
        <v>3.82</v>
      </c>
      <c r="J3886" t="s">
        <v>258</v>
      </c>
      <c r="K3886" t="s">
        <v>259</v>
      </c>
      <c r="L3886" s="3" t="str">
        <f>+INDEX([1]!TABLA_MAESTRO_DE_ARTICULO[SubGroupName],MATCH(Tabla_lineas[[#This Row],[CODIGO SAP]],[1]!TABLA_MAESTRO_DE_ARTICULO[ItemCode],0))</f>
        <v>SOLUCION INYECTABLE</v>
      </c>
      <c r="M3886" t="s">
        <v>260</v>
      </c>
      <c r="N3886">
        <v>21</v>
      </c>
      <c r="O3886" t="s">
        <v>249</v>
      </c>
      <c r="S3886" s="2">
        <v>7000</v>
      </c>
      <c r="T3886">
        <v>23030</v>
      </c>
      <c r="U3886">
        <v>3.82</v>
      </c>
      <c r="V3886">
        <v>3.29</v>
      </c>
      <c r="W3886">
        <v>0.7</v>
      </c>
      <c r="Z3886" s="4" t="s">
        <v>53</v>
      </c>
      <c r="AA3886" t="s">
        <v>153</v>
      </c>
      <c r="AB3886">
        <v>46132</v>
      </c>
      <c r="AG3886">
        <v>0</v>
      </c>
      <c r="AH3886">
        <v>7000</v>
      </c>
      <c r="AM3886" t="str">
        <f>SUBSTITUTE(Tabla_lineas[[#This Row],[Codigo Liname]]," ","")</f>
        <v>M0103</v>
      </c>
    </row>
    <row r="3887" spans="1:39" customFormat="1" x14ac:dyDescent="0.25">
      <c r="A3887" s="2">
        <v>311</v>
      </c>
      <c r="B3887" t="s">
        <v>932</v>
      </c>
      <c r="C3887">
        <f t="shared" si="60"/>
        <v>1633626</v>
      </c>
      <c r="D3887">
        <v>34800</v>
      </c>
      <c r="E3887" t="s">
        <v>143</v>
      </c>
      <c r="F3887">
        <v>2.17</v>
      </c>
      <c r="G3887">
        <v>2.17</v>
      </c>
      <c r="H3887" t="s">
        <v>144</v>
      </c>
      <c r="I3887" s="2">
        <v>2.3199999999999998</v>
      </c>
      <c r="J3887" t="s">
        <v>145</v>
      </c>
      <c r="K3887" t="s">
        <v>146</v>
      </c>
      <c r="L3887" s="3" t="str">
        <f>+INDEX([1]!TABLA_MAESTRO_DE_ARTICULO[SubGroupName],MATCH(Tabla_lineas[[#This Row],[CODIGO SAP]],[1]!TABLA_MAESTRO_DE_ARTICULO[ItemCode],0))</f>
        <v>CAPSULA DURA</v>
      </c>
      <c r="M3887" t="s">
        <v>147</v>
      </c>
      <c r="N3887">
        <v>22</v>
      </c>
      <c r="O3887" t="s">
        <v>45</v>
      </c>
      <c r="S3887" s="2">
        <v>15000</v>
      </c>
      <c r="T3887">
        <v>32400.000000000004</v>
      </c>
      <c r="U3887">
        <v>2.3199999999999998</v>
      </c>
      <c r="V3887">
        <v>2.16</v>
      </c>
      <c r="W3887">
        <v>0.8</v>
      </c>
      <c r="Z3887" s="4" t="s">
        <v>46</v>
      </c>
      <c r="AA3887" t="s">
        <v>120</v>
      </c>
      <c r="AB3887">
        <v>46132</v>
      </c>
      <c r="AG3887">
        <v>0</v>
      </c>
      <c r="AH3887">
        <v>15000</v>
      </c>
      <c r="AM3887" t="str">
        <f>SUBSTITUTE(Tabla_lineas[[#This Row],[Codigo Liname]]," ","")</f>
        <v>J0141</v>
      </c>
    </row>
    <row r="3888" spans="1:39" customFormat="1" x14ac:dyDescent="0.25">
      <c r="A3888" s="2">
        <v>311</v>
      </c>
      <c r="B3888" t="s">
        <v>932</v>
      </c>
      <c r="C3888">
        <f t="shared" si="60"/>
        <v>1633626</v>
      </c>
      <c r="D3888">
        <v>2650</v>
      </c>
      <c r="E3888" t="s">
        <v>266</v>
      </c>
      <c r="F3888">
        <v>0.56000000000000005</v>
      </c>
      <c r="G3888">
        <v>0.53</v>
      </c>
      <c r="H3888" t="s">
        <v>267</v>
      </c>
      <c r="I3888" s="2">
        <v>0.53</v>
      </c>
      <c r="J3888" t="s">
        <v>268</v>
      </c>
      <c r="K3888" t="s">
        <v>269</v>
      </c>
      <c r="L3888" s="3" t="str">
        <f>+INDEX([1]!TABLA_MAESTRO_DE_ARTICULO[SubGroupName],MATCH(Tabla_lineas[[#This Row],[CODIGO SAP]],[1]!TABLA_MAESTRO_DE_ARTICULO[ItemCode],0))</f>
        <v>COMPRIMIDO</v>
      </c>
      <c r="M3888" t="s">
        <v>270</v>
      </c>
      <c r="N3888">
        <v>23</v>
      </c>
      <c r="O3888" t="s">
        <v>45</v>
      </c>
      <c r="S3888" s="2">
        <v>5000</v>
      </c>
      <c r="T3888">
        <v>2600</v>
      </c>
      <c r="U3888">
        <v>0.53</v>
      </c>
      <c r="V3888">
        <v>0.52</v>
      </c>
      <c r="W3888">
        <v>0.12</v>
      </c>
      <c r="Z3888" s="4" t="s">
        <v>53</v>
      </c>
      <c r="AA3888" t="s">
        <v>126</v>
      </c>
      <c r="AB3888">
        <v>46132</v>
      </c>
      <c r="AG3888">
        <v>0</v>
      </c>
      <c r="AH3888">
        <v>5000</v>
      </c>
      <c r="AM3888" t="str">
        <f>SUBSTITUTE(Tabla_lineas[[#This Row],[Codigo Liname]]," ","")</f>
        <v>C0901</v>
      </c>
    </row>
    <row r="3889" spans="1:39" customFormat="1" x14ac:dyDescent="0.25">
      <c r="A3889" s="2">
        <v>311</v>
      </c>
      <c r="B3889" t="s">
        <v>932</v>
      </c>
      <c r="C3889">
        <f t="shared" si="60"/>
        <v>1633626</v>
      </c>
      <c r="D3889">
        <v>18270</v>
      </c>
      <c r="E3889" t="s">
        <v>292</v>
      </c>
      <c r="F3889">
        <v>25.27</v>
      </c>
      <c r="G3889">
        <v>18.27</v>
      </c>
      <c r="H3889" t="s">
        <v>293</v>
      </c>
      <c r="I3889" s="2">
        <v>18.27</v>
      </c>
      <c r="J3889" t="s">
        <v>294</v>
      </c>
      <c r="K3889" t="s">
        <v>295</v>
      </c>
      <c r="L3889" s="3" t="str">
        <f>+INDEX([1]!TABLA_MAESTRO_DE_ARTICULO[SubGroupName],MATCH(Tabla_lineas[[#This Row],[CODIGO SAP]],[1]!TABLA_MAESTRO_DE_ARTICULO[ItemCode],0))</f>
        <v>CREMA DERMICA</v>
      </c>
      <c r="M3889" t="s">
        <v>296</v>
      </c>
      <c r="N3889">
        <v>24</v>
      </c>
      <c r="O3889" t="s">
        <v>297</v>
      </c>
      <c r="S3889" s="2">
        <v>1000</v>
      </c>
      <c r="T3889">
        <v>18260</v>
      </c>
      <c r="U3889">
        <v>18.27</v>
      </c>
      <c r="V3889">
        <v>18.260000000000002</v>
      </c>
      <c r="W3889">
        <v>5</v>
      </c>
      <c r="Z3889" s="4" t="s">
        <v>46</v>
      </c>
      <c r="AA3889" t="s">
        <v>153</v>
      </c>
      <c r="AB3889">
        <v>46132</v>
      </c>
      <c r="AG3889">
        <v>0</v>
      </c>
      <c r="AH3889">
        <v>1000</v>
      </c>
      <c r="AM3889" t="str">
        <f>SUBSTITUTE(Tabla_lineas[[#This Row],[Codigo Liname]]," ","")</f>
        <v>D0704</v>
      </c>
    </row>
    <row r="3890" spans="1:39" customFormat="1" x14ac:dyDescent="0.25">
      <c r="A3890" s="2">
        <v>311</v>
      </c>
      <c r="B3890" t="s">
        <v>932</v>
      </c>
      <c r="C3890">
        <f t="shared" si="60"/>
        <v>1633626</v>
      </c>
      <c r="D3890">
        <v>74130</v>
      </c>
      <c r="E3890" t="s">
        <v>298</v>
      </c>
      <c r="F3890">
        <v>14.58</v>
      </c>
      <c r="G3890">
        <v>14.58</v>
      </c>
      <c r="H3890" t="s">
        <v>299</v>
      </c>
      <c r="I3890" s="2">
        <v>24.71</v>
      </c>
      <c r="J3890" t="s">
        <v>300</v>
      </c>
      <c r="K3890" t="s">
        <v>301</v>
      </c>
      <c r="L3890" s="3" t="str">
        <f>+INDEX([1]!TABLA_MAESTRO_DE_ARTICULO[SubGroupName],MATCH(Tabla_lineas[[#This Row],[CODIGO SAP]],[1]!TABLA_MAESTRO_DE_ARTICULO[ItemCode],0))</f>
        <v>SUSPENSION</v>
      </c>
      <c r="M3890" t="s">
        <v>302</v>
      </c>
      <c r="N3890">
        <v>26</v>
      </c>
      <c r="O3890" t="s">
        <v>65</v>
      </c>
      <c r="S3890" s="2">
        <v>3000</v>
      </c>
      <c r="T3890">
        <v>43710</v>
      </c>
      <c r="U3890">
        <v>24.71</v>
      </c>
      <c r="V3890">
        <v>14.57</v>
      </c>
      <c r="W3890">
        <v>5.5</v>
      </c>
      <c r="Z3890" s="4" t="s">
        <v>46</v>
      </c>
      <c r="AA3890" t="s">
        <v>153</v>
      </c>
      <c r="AB3890">
        <v>46096</v>
      </c>
      <c r="AG3890">
        <v>0</v>
      </c>
      <c r="AH3890">
        <v>3000</v>
      </c>
      <c r="AM3890" t="str">
        <f>SUBSTITUTE(Tabla_lineas[[#This Row],[Codigo Liname]]," ","")</f>
        <v>M0104</v>
      </c>
    </row>
    <row r="3891" spans="1:39" customFormat="1" x14ac:dyDescent="0.25">
      <c r="A3891" s="2">
        <v>311</v>
      </c>
      <c r="B3891" t="s">
        <v>932</v>
      </c>
      <c r="C3891">
        <f t="shared" si="60"/>
        <v>1633626</v>
      </c>
      <c r="D3891">
        <v>48299.999999999993</v>
      </c>
      <c r="E3891" t="s">
        <v>303</v>
      </c>
      <c r="F3891">
        <v>0.75</v>
      </c>
      <c r="G3891">
        <v>0.69</v>
      </c>
      <c r="H3891" t="s">
        <v>304</v>
      </c>
      <c r="I3891" s="2">
        <v>0.69</v>
      </c>
      <c r="J3891" t="s">
        <v>305</v>
      </c>
      <c r="K3891" t="s">
        <v>306</v>
      </c>
      <c r="L3891" s="3" t="str">
        <f>+INDEX([1]!TABLA_MAESTRO_DE_ARTICULO[SubGroupName],MATCH(Tabla_lineas[[#This Row],[CODIGO SAP]],[1]!TABLA_MAESTRO_DE_ARTICULO[ItemCode],0))</f>
        <v>COMPRIMIDO</v>
      </c>
      <c r="M3891" t="s">
        <v>307</v>
      </c>
      <c r="N3891">
        <v>25</v>
      </c>
      <c r="O3891" t="s">
        <v>45</v>
      </c>
      <c r="P3891">
        <v>138600</v>
      </c>
      <c r="Q3891">
        <v>3275900</v>
      </c>
      <c r="R3891">
        <v>3414500</v>
      </c>
      <c r="S3891" s="2">
        <v>70000</v>
      </c>
      <c r="T3891">
        <v>47600</v>
      </c>
      <c r="U3891">
        <v>0.69</v>
      </c>
      <c r="V3891">
        <v>0.68</v>
      </c>
      <c r="W3891">
        <v>0.14000000000000001</v>
      </c>
      <c r="Z3891" s="4" t="s">
        <v>46</v>
      </c>
      <c r="AA3891" t="s">
        <v>120</v>
      </c>
      <c r="AB3891">
        <v>46132</v>
      </c>
      <c r="AG3891">
        <v>0</v>
      </c>
      <c r="AH3891">
        <v>70000</v>
      </c>
      <c r="AM3891" t="str">
        <f>SUBSTITUTE(Tabla_lineas[[#This Row],[Codigo Liname]]," ","")</f>
        <v>M0105</v>
      </c>
    </row>
    <row r="3892" spans="1:39" customFormat="1" x14ac:dyDescent="0.25">
      <c r="A3892" s="2">
        <v>311</v>
      </c>
      <c r="B3892" t="s">
        <v>932</v>
      </c>
      <c r="C3892">
        <f t="shared" si="60"/>
        <v>1633626</v>
      </c>
      <c r="D3892">
        <v>5450</v>
      </c>
      <c r="E3892" t="s">
        <v>308</v>
      </c>
      <c r="F3892">
        <v>5.07</v>
      </c>
      <c r="G3892">
        <v>5.07</v>
      </c>
      <c r="H3892" t="s">
        <v>309</v>
      </c>
      <c r="I3892" s="2">
        <v>10.9</v>
      </c>
      <c r="J3892" t="s">
        <v>310</v>
      </c>
      <c r="K3892" t="s">
        <v>311</v>
      </c>
      <c r="L3892" s="3" t="str">
        <f>+INDEX([1]!TABLA_MAESTRO_DE_ARTICULO[SubGroupName],MATCH(Tabla_lineas[[#This Row],[CODIGO SAP]],[1]!TABLA_MAESTRO_DE_ARTICULO[ItemCode],0))</f>
        <v>SOLUCION INYECTABLE</v>
      </c>
      <c r="M3892" t="s">
        <v>312</v>
      </c>
      <c r="N3892">
        <v>28</v>
      </c>
      <c r="O3892" t="s">
        <v>249</v>
      </c>
      <c r="S3892" s="2">
        <v>500</v>
      </c>
      <c r="T3892">
        <v>2535</v>
      </c>
      <c r="U3892">
        <v>10.9</v>
      </c>
      <c r="V3892">
        <v>5.07</v>
      </c>
      <c r="W3892">
        <v>1</v>
      </c>
      <c r="Z3892" s="4" t="s">
        <v>53</v>
      </c>
      <c r="AA3892" t="s">
        <v>126</v>
      </c>
      <c r="AB3892">
        <v>46132</v>
      </c>
      <c r="AG3892">
        <v>0</v>
      </c>
      <c r="AH3892">
        <v>500</v>
      </c>
      <c r="AM3892" t="str">
        <f>SUBSTITUTE(Tabla_lineas[[#This Row],[Codigo Liname]]," ","")</f>
        <v>M0109</v>
      </c>
    </row>
    <row r="3893" spans="1:39" customFormat="1" x14ac:dyDescent="0.25">
      <c r="A3893" s="2">
        <v>311</v>
      </c>
      <c r="B3893" t="s">
        <v>932</v>
      </c>
      <c r="C3893">
        <f t="shared" si="60"/>
        <v>1633626</v>
      </c>
      <c r="D3893">
        <v>2874</v>
      </c>
      <c r="E3893" t="s">
        <v>76</v>
      </c>
      <c r="F3893">
        <v>14.47</v>
      </c>
      <c r="G3893">
        <v>14.37</v>
      </c>
      <c r="H3893" t="s">
        <v>77</v>
      </c>
      <c r="I3893" s="2">
        <v>14.37</v>
      </c>
      <c r="J3893" t="s">
        <v>78</v>
      </c>
      <c r="K3893" t="s">
        <v>79</v>
      </c>
      <c r="L3893" s="3" t="str">
        <f>+INDEX([1]!TABLA_MAESTRO_DE_ARTICULO[SubGroupName],MATCH(Tabla_lineas[[#This Row],[CODIGO SAP]],[1]!TABLA_MAESTRO_DE_ARTICULO[ItemCode],0))</f>
        <v>SOLUCION INYECTABLE</v>
      </c>
      <c r="M3893" t="s">
        <v>80</v>
      </c>
      <c r="N3893">
        <v>30</v>
      </c>
      <c r="O3893" t="s">
        <v>81</v>
      </c>
      <c r="S3893" s="2">
        <v>200</v>
      </c>
      <c r="T3893">
        <v>2872</v>
      </c>
      <c r="U3893">
        <v>14.37</v>
      </c>
      <c r="V3893">
        <v>14.36</v>
      </c>
      <c r="W3893">
        <v>4</v>
      </c>
      <c r="Z3893" s="4" t="s">
        <v>46</v>
      </c>
      <c r="AA3893" t="s">
        <v>153</v>
      </c>
      <c r="AB3893">
        <v>46132</v>
      </c>
      <c r="AG3893">
        <v>0</v>
      </c>
      <c r="AH3893">
        <v>200</v>
      </c>
      <c r="AM3893" t="str">
        <f>SUBSTITUTE(Tabla_lineas[[#This Row],[Codigo Liname]]," ","")</f>
        <v>N0112</v>
      </c>
    </row>
    <row r="3894" spans="1:39" customFormat="1" x14ac:dyDescent="0.25">
      <c r="A3894" s="2">
        <v>311</v>
      </c>
      <c r="B3894" t="s">
        <v>932</v>
      </c>
      <c r="C3894">
        <f t="shared" si="60"/>
        <v>1633626</v>
      </c>
      <c r="D3894">
        <v>73400</v>
      </c>
      <c r="E3894" t="s">
        <v>82</v>
      </c>
      <c r="F3894">
        <v>1.61</v>
      </c>
      <c r="G3894">
        <v>1.61</v>
      </c>
      <c r="H3894" t="s">
        <v>83</v>
      </c>
      <c r="I3894" s="2">
        <v>3.67</v>
      </c>
      <c r="J3894" t="s">
        <v>84</v>
      </c>
      <c r="K3894" t="s">
        <v>85</v>
      </c>
      <c r="L3894" s="3" t="str">
        <f>+INDEX([1]!TABLA_MAESTRO_DE_ARTICULO[SubGroupName],MATCH(Tabla_lineas[[#This Row],[CODIGO SAP]],[1]!TABLA_MAESTRO_DE_ARTICULO[ItemCode],0))</f>
        <v>COMPRIMIDO</v>
      </c>
      <c r="M3894" t="s">
        <v>86</v>
      </c>
      <c r="N3894">
        <v>29</v>
      </c>
      <c r="O3894" t="s">
        <v>45</v>
      </c>
      <c r="S3894" s="2">
        <v>20000</v>
      </c>
      <c r="T3894">
        <v>32000</v>
      </c>
      <c r="U3894">
        <v>3.67</v>
      </c>
      <c r="V3894">
        <v>1.6</v>
      </c>
      <c r="W3894">
        <v>0.15</v>
      </c>
      <c r="Z3894" s="4" t="s">
        <v>46</v>
      </c>
      <c r="AA3894" t="s">
        <v>126</v>
      </c>
      <c r="AB3894">
        <v>46132</v>
      </c>
      <c r="AG3894">
        <v>0</v>
      </c>
      <c r="AH3894">
        <v>20000</v>
      </c>
      <c r="AM3894" t="str">
        <f>SUBSTITUTE(Tabla_lineas[[#This Row],[Codigo Liname]]," ","")</f>
        <v>C0902</v>
      </c>
    </row>
    <row r="3895" spans="1:39" customFormat="1" x14ac:dyDescent="0.25">
      <c r="A3895" s="2">
        <v>311</v>
      </c>
      <c r="B3895" t="s">
        <v>932</v>
      </c>
      <c r="C3895">
        <f t="shared" si="60"/>
        <v>1633626</v>
      </c>
      <c r="D3895">
        <v>2890</v>
      </c>
      <c r="E3895" t="s">
        <v>459</v>
      </c>
      <c r="F3895">
        <v>4.76</v>
      </c>
      <c r="G3895">
        <v>2.89</v>
      </c>
      <c r="H3895" t="s">
        <v>460</v>
      </c>
      <c r="I3895" s="2">
        <v>2.89</v>
      </c>
      <c r="J3895" t="s">
        <v>461</v>
      </c>
      <c r="K3895" t="s">
        <v>462</v>
      </c>
      <c r="L3895" s="3" t="str">
        <f>+INDEX([1]!TABLA_MAESTRO_DE_ARTICULO[SubGroupName],MATCH(Tabla_lineas[[#This Row],[CODIGO SAP]],[1]!TABLA_MAESTRO_DE_ARTICULO[ItemCode],0))</f>
        <v>COMPRIMIDO</v>
      </c>
      <c r="M3895" t="s">
        <v>463</v>
      </c>
      <c r="N3895">
        <v>31</v>
      </c>
      <c r="O3895" t="s">
        <v>45</v>
      </c>
      <c r="S3895" s="2">
        <v>1000</v>
      </c>
      <c r="T3895">
        <v>2880</v>
      </c>
      <c r="U3895">
        <v>2.89</v>
      </c>
      <c r="V3895">
        <v>2.88</v>
      </c>
      <c r="W3895">
        <v>0.7</v>
      </c>
      <c r="Z3895" s="4" t="s">
        <v>53</v>
      </c>
      <c r="AA3895" t="s">
        <v>120</v>
      </c>
      <c r="AB3895">
        <v>46132</v>
      </c>
      <c r="AG3895">
        <v>0</v>
      </c>
      <c r="AH3895">
        <v>1000</v>
      </c>
      <c r="AM3895" t="str">
        <f>SUBSTITUTE(Tabla_lineas[[#This Row],[Codigo Liname]]," ","")</f>
        <v>P0205</v>
      </c>
    </row>
    <row r="3896" spans="1:39" customFormat="1" x14ac:dyDescent="0.25">
      <c r="A3896" s="2">
        <v>311</v>
      </c>
      <c r="B3896" t="s">
        <v>932</v>
      </c>
      <c r="C3896">
        <f t="shared" si="60"/>
        <v>1633626</v>
      </c>
      <c r="D3896">
        <v>18960</v>
      </c>
      <c r="E3896" t="s">
        <v>313</v>
      </c>
      <c r="F3896">
        <v>5.29</v>
      </c>
      <c r="G3896">
        <v>5.29</v>
      </c>
      <c r="H3896" t="s">
        <v>314</v>
      </c>
      <c r="I3896" s="2">
        <v>6.32</v>
      </c>
      <c r="J3896" t="s">
        <v>315</v>
      </c>
      <c r="K3896" t="s">
        <v>316</v>
      </c>
      <c r="L3896" s="3" t="str">
        <f>+INDEX([1]!TABLA_MAESTRO_DE_ARTICULO[SubGroupName],MATCH(Tabla_lineas[[#This Row],[CODIGO SAP]],[1]!TABLA_MAESTRO_DE_ARTICULO[ItemCode],0))</f>
        <v>SOLUCION INYECTABLE</v>
      </c>
      <c r="M3896" t="s">
        <v>317</v>
      </c>
      <c r="N3896">
        <v>33</v>
      </c>
      <c r="O3896" t="s">
        <v>249</v>
      </c>
      <c r="S3896" s="2">
        <v>3000</v>
      </c>
      <c r="T3896">
        <v>15840</v>
      </c>
      <c r="U3896">
        <v>6.32</v>
      </c>
      <c r="V3896">
        <v>5.28</v>
      </c>
      <c r="W3896">
        <v>0.7</v>
      </c>
      <c r="Z3896" s="4" t="s">
        <v>53</v>
      </c>
      <c r="AA3896" t="s">
        <v>120</v>
      </c>
      <c r="AB3896">
        <v>46132</v>
      </c>
      <c r="AG3896">
        <v>0</v>
      </c>
      <c r="AH3896">
        <v>3000</v>
      </c>
      <c r="AM3896" t="str">
        <f>SUBSTITUTE(Tabla_lineas[[#This Row],[Codigo Liname]]," ","")</f>
        <v>N0205</v>
      </c>
    </row>
    <row r="3897" spans="1:39" customFormat="1" x14ac:dyDescent="0.25">
      <c r="A3897" s="2">
        <v>311</v>
      </c>
      <c r="B3897" t="s">
        <v>932</v>
      </c>
      <c r="C3897">
        <f t="shared" si="60"/>
        <v>1633626</v>
      </c>
      <c r="D3897">
        <v>33500</v>
      </c>
      <c r="E3897" t="s">
        <v>318</v>
      </c>
      <c r="F3897">
        <v>1.26</v>
      </c>
      <c r="G3897">
        <v>1.26</v>
      </c>
      <c r="H3897" t="s">
        <v>319</v>
      </c>
      <c r="I3897" s="2">
        <v>3.35</v>
      </c>
      <c r="J3897" t="s">
        <v>320</v>
      </c>
      <c r="K3897" t="s">
        <v>321</v>
      </c>
      <c r="L3897" s="3" t="str">
        <f>+INDEX([1]!TABLA_MAESTRO_DE_ARTICULO[SubGroupName],MATCH(Tabla_lineas[[#This Row],[CODIGO SAP]],[1]!TABLA_MAESTRO_DE_ARTICULO[ItemCode],0))</f>
        <v>COMPRIMIDO</v>
      </c>
      <c r="M3897" t="s">
        <v>322</v>
      </c>
      <c r="N3897">
        <v>32</v>
      </c>
      <c r="O3897" t="s">
        <v>45</v>
      </c>
      <c r="S3897" s="2">
        <v>10000</v>
      </c>
      <c r="T3897">
        <v>12500</v>
      </c>
      <c r="U3897">
        <v>3.35</v>
      </c>
      <c r="V3897">
        <v>1.25</v>
      </c>
      <c r="W3897">
        <v>0.2</v>
      </c>
      <c r="Z3897" s="4" t="s">
        <v>46</v>
      </c>
      <c r="AA3897" t="s">
        <v>120</v>
      </c>
      <c r="AB3897">
        <v>46132</v>
      </c>
      <c r="AG3897">
        <v>0</v>
      </c>
      <c r="AH3897">
        <v>10000</v>
      </c>
      <c r="AM3897" t="str">
        <f>SUBSTITUTE(Tabla_lineas[[#This Row],[Codigo Liname]]," ","")</f>
        <v>A1004</v>
      </c>
    </row>
    <row r="3898" spans="1:39" customFormat="1" x14ac:dyDescent="0.25">
      <c r="A3898" s="2">
        <v>311</v>
      </c>
      <c r="B3898" t="s">
        <v>932</v>
      </c>
      <c r="C3898">
        <f t="shared" si="60"/>
        <v>1633626</v>
      </c>
      <c r="D3898">
        <v>2824</v>
      </c>
      <c r="E3898" t="s">
        <v>323</v>
      </c>
      <c r="F3898">
        <v>5.91</v>
      </c>
      <c r="G3898">
        <v>3.53</v>
      </c>
      <c r="H3898" t="s">
        <v>324</v>
      </c>
      <c r="I3898" s="2">
        <v>3.53</v>
      </c>
      <c r="J3898" t="s">
        <v>325</v>
      </c>
      <c r="K3898" t="s">
        <v>326</v>
      </c>
      <c r="L3898" s="3" t="str">
        <f>+INDEX([1]!TABLA_MAESTRO_DE_ARTICULO[SubGroupName],MATCH(Tabla_lineas[[#This Row],[CODIGO SAP]],[1]!TABLA_MAESTRO_DE_ARTICULO[ItemCode],0))</f>
        <v>SOLUCION INYECTABLE</v>
      </c>
      <c r="M3898" t="s">
        <v>327</v>
      </c>
      <c r="N3898">
        <v>36</v>
      </c>
      <c r="O3898" t="s">
        <v>249</v>
      </c>
      <c r="S3898" s="2">
        <v>800</v>
      </c>
      <c r="T3898">
        <v>2816</v>
      </c>
      <c r="U3898">
        <v>3.53</v>
      </c>
      <c r="V3898">
        <v>3.52</v>
      </c>
      <c r="W3898">
        <v>0.7</v>
      </c>
      <c r="Z3898" s="4" t="s">
        <v>46</v>
      </c>
      <c r="AA3898" t="s">
        <v>153</v>
      </c>
      <c r="AB3898">
        <v>46132</v>
      </c>
      <c r="AG3898">
        <v>0</v>
      </c>
      <c r="AH3898">
        <v>800</v>
      </c>
      <c r="AM3898" t="str">
        <f>SUBSTITUTE(Tabla_lineas[[#This Row],[Codigo Liname]]," ","")</f>
        <v>A0308</v>
      </c>
    </row>
    <row r="3899" spans="1:39" customFormat="1" x14ac:dyDescent="0.25">
      <c r="A3899" s="2">
        <v>311</v>
      </c>
      <c r="B3899" t="s">
        <v>932</v>
      </c>
      <c r="C3899">
        <f t="shared" si="60"/>
        <v>1633626</v>
      </c>
      <c r="D3899">
        <v>2200</v>
      </c>
      <c r="E3899" t="s">
        <v>87</v>
      </c>
      <c r="F3899">
        <v>0.64</v>
      </c>
      <c r="G3899">
        <v>0.44</v>
      </c>
      <c r="H3899" t="s">
        <v>88</v>
      </c>
      <c r="I3899" s="2">
        <v>0.44</v>
      </c>
      <c r="J3899" t="s">
        <v>89</v>
      </c>
      <c r="K3899" t="s">
        <v>90</v>
      </c>
      <c r="L3899" s="3" t="str">
        <f>+INDEX([1]!TABLA_MAESTRO_DE_ARTICULO[SubGroupName],MATCH(Tabla_lineas[[#This Row],[CODIGO SAP]],[1]!TABLA_MAESTRO_DE_ARTICULO[ItemCode],0))</f>
        <v>COMPRIMIDO</v>
      </c>
      <c r="M3899" t="s">
        <v>91</v>
      </c>
      <c r="N3899">
        <v>35</v>
      </c>
      <c r="O3899" t="s">
        <v>45</v>
      </c>
      <c r="S3899" s="2">
        <v>5000</v>
      </c>
      <c r="T3899">
        <v>2150</v>
      </c>
      <c r="U3899">
        <v>0.44</v>
      </c>
      <c r="V3899">
        <v>0.43</v>
      </c>
      <c r="W3899">
        <v>0.12</v>
      </c>
      <c r="Z3899" s="4" t="s">
        <v>46</v>
      </c>
      <c r="AA3899" t="s">
        <v>153</v>
      </c>
      <c r="AB3899">
        <v>46132</v>
      </c>
      <c r="AG3899">
        <v>0</v>
      </c>
      <c r="AH3899">
        <v>5000</v>
      </c>
      <c r="AM3899" t="str">
        <f>SUBSTITUTE(Tabla_lineas[[#This Row],[Codigo Liname]]," ","")</f>
        <v>A0307</v>
      </c>
    </row>
    <row r="3900" spans="1:39" customFormat="1" x14ac:dyDescent="0.25">
      <c r="A3900" s="2">
        <v>311</v>
      </c>
      <c r="B3900" t="s">
        <v>932</v>
      </c>
      <c r="C3900">
        <f t="shared" si="60"/>
        <v>1633626</v>
      </c>
      <c r="D3900">
        <v>4728</v>
      </c>
      <c r="E3900" t="s">
        <v>464</v>
      </c>
      <c r="F3900">
        <v>28.19</v>
      </c>
      <c r="G3900">
        <v>23.64</v>
      </c>
      <c r="H3900" t="s">
        <v>465</v>
      </c>
      <c r="I3900" s="2">
        <v>23.64</v>
      </c>
      <c r="J3900" t="s">
        <v>466</v>
      </c>
      <c r="K3900" t="s">
        <v>467</v>
      </c>
      <c r="L3900" s="3" t="str">
        <f>+INDEX([1]!TABLA_MAESTRO_DE_ARTICULO[SubGroupName],MATCH(Tabla_lineas[[#This Row],[CODIGO SAP]],[1]!TABLA_MAESTRO_DE_ARTICULO[ItemCode],0))</f>
        <v>GOTAS</v>
      </c>
      <c r="M3900" t="s">
        <v>468</v>
      </c>
      <c r="N3900">
        <v>34</v>
      </c>
      <c r="O3900" t="s">
        <v>469</v>
      </c>
      <c r="S3900" s="2">
        <v>200</v>
      </c>
      <c r="T3900">
        <v>4726</v>
      </c>
      <c r="U3900">
        <v>23.64</v>
      </c>
      <c r="V3900">
        <v>23.63</v>
      </c>
      <c r="W3900">
        <v>5</v>
      </c>
      <c r="Z3900" s="4" t="s">
        <v>46</v>
      </c>
      <c r="AA3900" t="s">
        <v>153</v>
      </c>
      <c r="AB3900">
        <v>46132</v>
      </c>
      <c r="AG3900">
        <v>0</v>
      </c>
      <c r="AH3900">
        <v>200</v>
      </c>
      <c r="AM3900" t="str">
        <f>SUBSTITUTE(Tabla_lineas[[#This Row],[Codigo Liname]]," ","")</f>
        <v>A0309</v>
      </c>
    </row>
    <row r="3901" spans="1:39" customFormat="1" x14ac:dyDescent="0.25">
      <c r="A3901" s="2">
        <v>311</v>
      </c>
      <c r="B3901" t="s">
        <v>932</v>
      </c>
      <c r="C3901">
        <f t="shared" si="60"/>
        <v>1633626</v>
      </c>
      <c r="D3901">
        <v>3750</v>
      </c>
      <c r="E3901" t="s">
        <v>328</v>
      </c>
      <c r="F3901">
        <v>0.92</v>
      </c>
      <c r="G3901">
        <v>0.75</v>
      </c>
      <c r="H3901" t="s">
        <v>329</v>
      </c>
      <c r="I3901" s="2">
        <v>0.75</v>
      </c>
      <c r="J3901" t="s">
        <v>330</v>
      </c>
      <c r="K3901" t="s">
        <v>331</v>
      </c>
      <c r="L3901" s="3" t="str">
        <f>+INDEX([1]!TABLA_MAESTRO_DE_ARTICULO[SubGroupName],MATCH(Tabla_lineas[[#This Row],[CODIGO SAP]],[1]!TABLA_MAESTRO_DE_ARTICULO[ItemCode],0))</f>
        <v>COMPRIMIDO</v>
      </c>
      <c r="M3901" t="s">
        <v>332</v>
      </c>
      <c r="N3901">
        <v>37</v>
      </c>
      <c r="O3901" t="s">
        <v>45</v>
      </c>
      <c r="P3901">
        <v>63200</v>
      </c>
      <c r="Q3901">
        <v>247600</v>
      </c>
      <c r="R3901">
        <v>310800</v>
      </c>
      <c r="S3901" s="2">
        <v>5000</v>
      </c>
      <c r="T3901">
        <v>3700</v>
      </c>
      <c r="U3901">
        <v>0.75</v>
      </c>
      <c r="V3901">
        <v>0.74</v>
      </c>
      <c r="W3901">
        <v>0.2</v>
      </c>
      <c r="Z3901" s="4" t="s">
        <v>46</v>
      </c>
      <c r="AA3901" t="s">
        <v>120</v>
      </c>
      <c r="AB3901">
        <v>46132</v>
      </c>
      <c r="AG3901">
        <v>0</v>
      </c>
      <c r="AH3901">
        <v>5000</v>
      </c>
      <c r="AM3901" t="str">
        <f>SUBSTITUTE(Tabla_lineas[[#This Row],[Codigo Liname]]," ","")</f>
        <v>P0109</v>
      </c>
    </row>
    <row r="3902" spans="1:39" customFormat="1" x14ac:dyDescent="0.25">
      <c r="A3902" s="2">
        <v>311</v>
      </c>
      <c r="B3902" t="s">
        <v>932</v>
      </c>
      <c r="C3902">
        <f t="shared" si="60"/>
        <v>1633626</v>
      </c>
      <c r="D3902">
        <v>10540</v>
      </c>
      <c r="E3902" t="s">
        <v>92</v>
      </c>
      <c r="F3902">
        <v>4.72</v>
      </c>
      <c r="G3902">
        <v>4.72</v>
      </c>
      <c r="H3902" t="s">
        <v>93</v>
      </c>
      <c r="I3902" s="2">
        <v>5.27</v>
      </c>
      <c r="J3902" t="s">
        <v>94</v>
      </c>
      <c r="K3902" t="s">
        <v>95</v>
      </c>
      <c r="L3902" s="3" t="str">
        <f>+INDEX([1]!TABLA_MAESTRO_DE_ARTICULO[SubGroupName],MATCH(Tabla_lineas[[#This Row],[CODIGO SAP]],[1]!TABLA_MAESTRO_DE_ARTICULO[ItemCode],0))</f>
        <v>OVULO VAGINAL</v>
      </c>
      <c r="M3902" t="s">
        <v>96</v>
      </c>
      <c r="N3902">
        <v>38</v>
      </c>
      <c r="O3902" t="s">
        <v>97</v>
      </c>
      <c r="S3902" s="2">
        <v>2000</v>
      </c>
      <c r="T3902">
        <v>9420</v>
      </c>
      <c r="U3902">
        <v>5.27</v>
      </c>
      <c r="V3902">
        <v>4.71</v>
      </c>
      <c r="W3902">
        <v>0.8</v>
      </c>
      <c r="Z3902" s="4" t="s">
        <v>46</v>
      </c>
      <c r="AA3902" t="s">
        <v>126</v>
      </c>
      <c r="AB3902">
        <v>46132</v>
      </c>
      <c r="AG3902">
        <v>0</v>
      </c>
      <c r="AH3902">
        <v>2000</v>
      </c>
      <c r="AM3902" t="str">
        <f>SUBSTITUTE(Tabla_lineas[[#This Row],[Codigo Liname]]," ","")</f>
        <v>G0104</v>
      </c>
    </row>
    <row r="3903" spans="1:39" customFormat="1" x14ac:dyDescent="0.25">
      <c r="A3903" s="2">
        <v>311</v>
      </c>
      <c r="B3903" t="s">
        <v>932</v>
      </c>
      <c r="C3903">
        <f t="shared" si="60"/>
        <v>1633626</v>
      </c>
      <c r="D3903">
        <v>4542</v>
      </c>
      <c r="E3903" t="s">
        <v>348</v>
      </c>
      <c r="F3903">
        <v>31.43</v>
      </c>
      <c r="G3903">
        <v>31.43</v>
      </c>
      <c r="H3903" t="s">
        <v>349</v>
      </c>
      <c r="I3903" s="2">
        <v>45.42</v>
      </c>
      <c r="J3903" t="s">
        <v>350</v>
      </c>
      <c r="K3903" t="s">
        <v>351</v>
      </c>
      <c r="L3903" s="3" t="str">
        <f>+INDEX([1]!TABLA_MAESTRO_DE_ARTICULO[SubGroupName],MATCH(Tabla_lineas[[#This Row],[CODIGO SAP]],[1]!TABLA_MAESTRO_DE_ARTICULO[ItemCode],0))</f>
        <v>SUSPENSION</v>
      </c>
      <c r="M3903" t="s">
        <v>352</v>
      </c>
      <c r="N3903">
        <v>40</v>
      </c>
      <c r="O3903" t="s">
        <v>181</v>
      </c>
      <c r="S3903" s="2">
        <v>100</v>
      </c>
      <c r="T3903">
        <v>3142</v>
      </c>
      <c r="U3903">
        <v>45.42</v>
      </c>
      <c r="V3903">
        <v>31.42</v>
      </c>
      <c r="W3903">
        <v>10</v>
      </c>
      <c r="Z3903" s="4" t="s">
        <v>46</v>
      </c>
      <c r="AA3903" t="s">
        <v>153</v>
      </c>
      <c r="AB3903">
        <v>46132</v>
      </c>
      <c r="AG3903">
        <v>0</v>
      </c>
      <c r="AH3903">
        <v>100</v>
      </c>
      <c r="AM3903" t="str">
        <f>SUBSTITUTE(Tabla_lineas[[#This Row],[Codigo Liname]]," ","")</f>
        <v>A0704</v>
      </c>
    </row>
    <row r="3904" spans="1:39" customFormat="1" x14ac:dyDescent="0.25">
      <c r="A3904" s="2">
        <v>311</v>
      </c>
      <c r="B3904" t="s">
        <v>932</v>
      </c>
      <c r="C3904">
        <f t="shared" si="60"/>
        <v>1633626</v>
      </c>
      <c r="D3904">
        <v>8770</v>
      </c>
      <c r="E3904" t="s">
        <v>98</v>
      </c>
      <c r="F3904">
        <v>9.4</v>
      </c>
      <c r="G3904">
        <v>8.77</v>
      </c>
      <c r="H3904" t="s">
        <v>99</v>
      </c>
      <c r="I3904" s="2">
        <v>8.77</v>
      </c>
      <c r="J3904" t="s">
        <v>100</v>
      </c>
      <c r="K3904" t="s">
        <v>101</v>
      </c>
      <c r="L3904" s="3" t="str">
        <f>+INDEX([1]!TABLA_MAESTRO_DE_ARTICULO[SubGroupName],MATCH(Tabla_lineas[[#This Row],[CODIGO SAP]],[1]!TABLA_MAESTRO_DE_ARTICULO[ItemCode],0))</f>
        <v>GOTAS</v>
      </c>
      <c r="M3904" t="s">
        <v>102</v>
      </c>
      <c r="N3904">
        <v>43</v>
      </c>
      <c r="O3904" t="s">
        <v>103</v>
      </c>
      <c r="S3904" s="2">
        <v>1000</v>
      </c>
      <c r="T3904">
        <v>8760</v>
      </c>
      <c r="U3904">
        <v>8.77</v>
      </c>
      <c r="V3904">
        <v>8.76</v>
      </c>
      <c r="W3904">
        <v>3</v>
      </c>
      <c r="Z3904" s="4" t="s">
        <v>46</v>
      </c>
      <c r="AA3904" t="s">
        <v>153</v>
      </c>
      <c r="AB3904">
        <v>46132</v>
      </c>
      <c r="AG3904">
        <v>0</v>
      </c>
      <c r="AH3904">
        <v>1000</v>
      </c>
      <c r="AM3904" t="str">
        <f>SUBSTITUTE(Tabla_lineas[[#This Row],[Codigo Liname]]," ","")</f>
        <v>N0210</v>
      </c>
    </row>
    <row r="3905" spans="1:39" customFormat="1" x14ac:dyDescent="0.25">
      <c r="A3905" s="2">
        <v>311</v>
      </c>
      <c r="B3905" t="s">
        <v>932</v>
      </c>
      <c r="C3905">
        <f t="shared" si="60"/>
        <v>1633626</v>
      </c>
      <c r="D3905">
        <v>27880</v>
      </c>
      <c r="E3905" t="s">
        <v>353</v>
      </c>
      <c r="F3905">
        <v>11.88</v>
      </c>
      <c r="G3905">
        <v>11.88</v>
      </c>
      <c r="H3905" t="s">
        <v>354</v>
      </c>
      <c r="I3905" s="2">
        <v>13.94</v>
      </c>
      <c r="J3905" t="s">
        <v>355</v>
      </c>
      <c r="K3905" t="s">
        <v>356</v>
      </c>
      <c r="L3905" s="3" t="str">
        <f>+INDEX([1]!TABLA_MAESTRO_DE_ARTICULO[SubGroupName],MATCH(Tabla_lineas[[#This Row],[CODIGO SAP]],[1]!TABLA_MAESTRO_DE_ARTICULO[ItemCode],0))</f>
        <v>JARABE</v>
      </c>
      <c r="M3905" t="s">
        <v>357</v>
      </c>
      <c r="N3905">
        <v>44</v>
      </c>
      <c r="O3905" t="s">
        <v>181</v>
      </c>
      <c r="S3905" s="2">
        <v>2000</v>
      </c>
      <c r="T3905">
        <v>23740</v>
      </c>
      <c r="U3905">
        <v>13.94</v>
      </c>
      <c r="V3905">
        <v>11.87</v>
      </c>
      <c r="W3905">
        <v>5.5</v>
      </c>
      <c r="Z3905" s="4" t="s">
        <v>46</v>
      </c>
      <c r="AA3905" t="s">
        <v>153</v>
      </c>
      <c r="AB3905">
        <v>46096</v>
      </c>
      <c r="AG3905">
        <v>0</v>
      </c>
      <c r="AH3905">
        <v>2000</v>
      </c>
      <c r="AM3905" t="str">
        <f>SUBSTITUTE(Tabla_lineas[[#This Row],[Codigo Liname]]," ","")</f>
        <v>N0209</v>
      </c>
    </row>
    <row r="3906" spans="1:39" customFormat="1" x14ac:dyDescent="0.25">
      <c r="A3906" s="2">
        <v>311</v>
      </c>
      <c r="B3906" t="s">
        <v>932</v>
      </c>
      <c r="C3906">
        <f t="shared" ref="C3906:C3969" si="61">IFERROR(VALUE(RIGHT(TRIM(LEFT(B3906,SEARCH("Eco",B3906)-1)),7)),"COTI")</f>
        <v>1633626</v>
      </c>
      <c r="D3906">
        <v>6350</v>
      </c>
      <c r="E3906" t="s">
        <v>384</v>
      </c>
      <c r="F3906">
        <v>9.6</v>
      </c>
      <c r="G3906">
        <v>6.35</v>
      </c>
      <c r="H3906" t="s">
        <v>385</v>
      </c>
      <c r="I3906" s="2">
        <v>6.35</v>
      </c>
      <c r="J3906" t="s">
        <v>386</v>
      </c>
      <c r="K3906" t="s">
        <v>387</v>
      </c>
      <c r="L3906" s="3" t="str">
        <f>+INDEX([1]!TABLA_MAESTRO_DE_ARTICULO[SubGroupName],MATCH(Tabla_lineas[[#This Row],[CODIGO SAP]],[1]!TABLA_MAESTRO_DE_ARTICULO[ItemCode],0))</f>
        <v>COMPRIMIDO</v>
      </c>
      <c r="M3906" t="s">
        <v>388</v>
      </c>
      <c r="N3906">
        <v>39</v>
      </c>
      <c r="O3906" t="s">
        <v>389</v>
      </c>
      <c r="S3906" s="2">
        <v>1000</v>
      </c>
      <c r="T3906">
        <v>6340</v>
      </c>
      <c r="U3906">
        <v>6.35</v>
      </c>
      <c r="V3906">
        <v>6.34</v>
      </c>
      <c r="W3906">
        <v>1.2</v>
      </c>
      <c r="Z3906" s="4" t="s">
        <v>46</v>
      </c>
      <c r="AA3906" t="s">
        <v>126</v>
      </c>
      <c r="AB3906">
        <v>46132</v>
      </c>
      <c r="AG3906">
        <v>0</v>
      </c>
      <c r="AH3906">
        <v>1000</v>
      </c>
      <c r="AM3906" t="str">
        <f>SUBSTITUTE(Tabla_lineas[[#This Row],[Codigo Liname]]," ","")</f>
        <v>P0111</v>
      </c>
    </row>
    <row r="3907" spans="1:39" customFormat="1" x14ac:dyDescent="0.25">
      <c r="A3907" s="2">
        <v>311</v>
      </c>
      <c r="B3907" t="s">
        <v>932</v>
      </c>
      <c r="C3907">
        <f t="shared" si="61"/>
        <v>1633626</v>
      </c>
      <c r="D3907">
        <v>11995</v>
      </c>
      <c r="E3907" t="s">
        <v>395</v>
      </c>
      <c r="F3907">
        <v>39.200000000000003</v>
      </c>
      <c r="G3907">
        <v>23.99</v>
      </c>
      <c r="H3907" t="s">
        <v>396</v>
      </c>
      <c r="I3907" s="2">
        <v>23.99</v>
      </c>
      <c r="J3907" t="s">
        <v>397</v>
      </c>
      <c r="K3907" t="s">
        <v>398</v>
      </c>
      <c r="L3907" s="3" t="str">
        <f>+INDEX([1]!TABLA_MAESTRO_DE_ARTICULO[SubGroupName],MATCH(Tabla_lineas[[#This Row],[CODIGO SAP]],[1]!TABLA_MAESTRO_DE_ARTICULO[ItemCode],0))</f>
        <v>JARABE</v>
      </c>
      <c r="M3907" t="s">
        <v>399</v>
      </c>
      <c r="N3907">
        <v>48</v>
      </c>
      <c r="O3907" t="s">
        <v>400</v>
      </c>
      <c r="S3907" s="2">
        <v>500</v>
      </c>
      <c r="T3907">
        <v>11990</v>
      </c>
      <c r="U3907">
        <v>23.99</v>
      </c>
      <c r="V3907">
        <v>23.98</v>
      </c>
      <c r="W3907">
        <v>5</v>
      </c>
      <c r="Z3907" s="4" t="s">
        <v>46</v>
      </c>
      <c r="AA3907" t="s">
        <v>153</v>
      </c>
      <c r="AB3907">
        <v>46096</v>
      </c>
      <c r="AG3907">
        <v>0</v>
      </c>
      <c r="AH3907">
        <v>500</v>
      </c>
      <c r="AM3907" t="str">
        <f>SUBSTITUTE(Tabla_lineas[[#This Row],[Codigo Liname]]," ","")</f>
        <v>A1205</v>
      </c>
    </row>
    <row r="3908" spans="1:39" customFormat="1" x14ac:dyDescent="0.25">
      <c r="A3908" s="2">
        <v>312</v>
      </c>
      <c r="B3908" t="s">
        <v>933</v>
      </c>
      <c r="C3908">
        <f t="shared" si="61"/>
        <v>1633797</v>
      </c>
      <c r="D3908">
        <v>17563.350000000002</v>
      </c>
      <c r="E3908" t="s">
        <v>115</v>
      </c>
      <c r="F3908">
        <v>2.5099999999999998</v>
      </c>
      <c r="G3908">
        <v>2.5099999999999998</v>
      </c>
      <c r="H3908" t="s">
        <v>116</v>
      </c>
      <c r="I3908" s="2">
        <v>3.89</v>
      </c>
      <c r="J3908" t="s">
        <v>117</v>
      </c>
      <c r="K3908" t="s">
        <v>118</v>
      </c>
      <c r="L3908" s="3" t="str">
        <f>+INDEX([1]!TABLA_MAESTRO_DE_ARTICULO[SubGroupName],MATCH(Tabla_lineas[[#This Row],[CODIGO SAP]],[1]!TABLA_MAESTRO_DE_ARTICULO[ItemCode],0))</f>
        <v>COMPRIMIDO</v>
      </c>
      <c r="M3908" t="s">
        <v>119</v>
      </c>
      <c r="N3908">
        <v>1</v>
      </c>
      <c r="O3908" t="s">
        <v>45</v>
      </c>
      <c r="S3908" s="2">
        <v>4515</v>
      </c>
      <c r="T3908">
        <v>11287.5</v>
      </c>
      <c r="U3908">
        <v>3.89</v>
      </c>
      <c r="V3908">
        <v>2.5</v>
      </c>
      <c r="W3908">
        <v>0.7</v>
      </c>
      <c r="Z3908" s="4" t="s">
        <v>53</v>
      </c>
      <c r="AA3908" t="s">
        <v>120</v>
      </c>
      <c r="AB3908">
        <v>46132</v>
      </c>
      <c r="AG3908">
        <v>0</v>
      </c>
      <c r="AH3908">
        <v>4515</v>
      </c>
      <c r="AM3908" t="str">
        <f>SUBSTITUTE(Tabla_lineas[[#This Row],[Codigo Liname]]," ","")</f>
        <v>J0504</v>
      </c>
    </row>
    <row r="3909" spans="1:39" customFormat="1" x14ac:dyDescent="0.25">
      <c r="A3909" s="2">
        <v>312</v>
      </c>
      <c r="B3909" t="s">
        <v>933</v>
      </c>
      <c r="C3909">
        <f t="shared" si="61"/>
        <v>1633797</v>
      </c>
      <c r="D3909">
        <v>21081.119999999999</v>
      </c>
      <c r="E3909" t="s">
        <v>176</v>
      </c>
      <c r="F3909">
        <v>16.7</v>
      </c>
      <c r="G3909">
        <v>16.7</v>
      </c>
      <c r="H3909" t="s">
        <v>177</v>
      </c>
      <c r="I3909" s="2">
        <v>35.61</v>
      </c>
      <c r="J3909" t="s">
        <v>178</v>
      </c>
      <c r="K3909" t="s">
        <v>179</v>
      </c>
      <c r="L3909" s="3" t="str">
        <f>+INDEX([1]!TABLA_MAESTRO_DE_ARTICULO[SubGroupName],MATCH(Tabla_lineas[[#This Row],[CODIGO SAP]],[1]!TABLA_MAESTRO_DE_ARTICULO[ItemCode],0))</f>
        <v>POLVO PARA SUSPENSION</v>
      </c>
      <c r="M3909" t="s">
        <v>180</v>
      </c>
      <c r="N3909">
        <v>5</v>
      </c>
      <c r="O3909" t="s">
        <v>181</v>
      </c>
      <c r="S3909" s="2">
        <v>592</v>
      </c>
      <c r="T3909">
        <v>9880.4800000000014</v>
      </c>
      <c r="U3909">
        <v>35.61</v>
      </c>
      <c r="V3909">
        <v>16.690000000000001</v>
      </c>
      <c r="W3909">
        <v>5.5</v>
      </c>
      <c r="Z3909" s="4" t="s">
        <v>46</v>
      </c>
      <c r="AA3909" t="s">
        <v>153</v>
      </c>
      <c r="AB3909">
        <v>46096</v>
      </c>
      <c r="AG3909">
        <v>0</v>
      </c>
      <c r="AH3909">
        <v>592</v>
      </c>
      <c r="AM3909" t="str">
        <f>SUBSTITUTE(Tabla_lineas[[#This Row],[Codigo Liname]]," ","")</f>
        <v>J0157</v>
      </c>
    </row>
    <row r="3910" spans="1:39" customFormat="1" x14ac:dyDescent="0.25">
      <c r="A3910" s="2">
        <v>312</v>
      </c>
      <c r="B3910" t="s">
        <v>933</v>
      </c>
      <c r="C3910">
        <f t="shared" si="61"/>
        <v>1633797</v>
      </c>
      <c r="D3910">
        <v>4195.7300000000005</v>
      </c>
      <c r="E3910" t="s">
        <v>432</v>
      </c>
      <c r="F3910">
        <v>49.46</v>
      </c>
      <c r="G3910">
        <v>49.46</v>
      </c>
      <c r="H3910" t="s">
        <v>433</v>
      </c>
      <c r="I3910" s="2">
        <v>54.49</v>
      </c>
      <c r="J3910" t="s">
        <v>434</v>
      </c>
      <c r="K3910" t="s">
        <v>435</v>
      </c>
      <c r="L3910" s="3" t="str">
        <f>+INDEX([1]!TABLA_MAESTRO_DE_ARTICULO[SubGroupName],MATCH(Tabla_lineas[[#This Row],[CODIGO SAP]],[1]!TABLA_MAESTRO_DE_ARTICULO[ItemCode],0))</f>
        <v>POLVO PARA SUSPENSION</v>
      </c>
      <c r="M3910" t="s">
        <v>436</v>
      </c>
      <c r="N3910">
        <v>7</v>
      </c>
      <c r="O3910" t="s">
        <v>437</v>
      </c>
      <c r="S3910" s="2">
        <v>77</v>
      </c>
      <c r="T3910">
        <v>3807.65</v>
      </c>
      <c r="U3910">
        <v>54.49</v>
      </c>
      <c r="V3910">
        <v>49.45</v>
      </c>
      <c r="W3910">
        <v>10</v>
      </c>
      <c r="Z3910" s="4" t="s">
        <v>46</v>
      </c>
      <c r="AA3910" t="s">
        <v>153</v>
      </c>
      <c r="AB3910">
        <v>46096</v>
      </c>
      <c r="AG3910">
        <v>0</v>
      </c>
      <c r="AH3910">
        <v>77</v>
      </c>
      <c r="AM3910" t="str">
        <f>SUBSTITUTE(Tabla_lineas[[#This Row],[Codigo Liname]]," ","")</f>
        <v>J0162</v>
      </c>
    </row>
    <row r="3911" spans="1:39" customFormat="1" x14ac:dyDescent="0.25">
      <c r="A3911" s="2">
        <v>312</v>
      </c>
      <c r="B3911" t="s">
        <v>933</v>
      </c>
      <c r="C3911">
        <f t="shared" si="61"/>
        <v>1633797</v>
      </c>
      <c r="D3911">
        <v>25848.9</v>
      </c>
      <c r="E3911" t="s">
        <v>127</v>
      </c>
      <c r="F3911">
        <v>7.87</v>
      </c>
      <c r="G3911">
        <v>7.87</v>
      </c>
      <c r="H3911" t="s">
        <v>128</v>
      </c>
      <c r="I3911" s="2">
        <v>11.19</v>
      </c>
      <c r="J3911" t="s">
        <v>129</v>
      </c>
      <c r="K3911" t="s">
        <v>130</v>
      </c>
      <c r="L3911" s="3" t="str">
        <f>+INDEX([1]!TABLA_MAESTRO_DE_ARTICULO[SubGroupName],MATCH(Tabla_lineas[[#This Row],[CODIGO SAP]],[1]!TABLA_MAESTRO_DE_ARTICULO[ItemCode],0))</f>
        <v>COMPRIMIDO</v>
      </c>
      <c r="M3911" t="s">
        <v>131</v>
      </c>
      <c r="N3911">
        <v>6</v>
      </c>
      <c r="O3911" t="s">
        <v>132</v>
      </c>
      <c r="S3911" s="2">
        <v>2310</v>
      </c>
      <c r="T3911">
        <v>18156.599999999999</v>
      </c>
      <c r="U3911">
        <v>11.19</v>
      </c>
      <c r="V3911">
        <v>7.86</v>
      </c>
      <c r="W3911">
        <v>1.3</v>
      </c>
      <c r="Z3911" s="4" t="s">
        <v>53</v>
      </c>
      <c r="AA3911" t="s">
        <v>126</v>
      </c>
      <c r="AB3911">
        <v>46132</v>
      </c>
      <c r="AG3911">
        <v>0</v>
      </c>
      <c r="AH3911">
        <v>2310</v>
      </c>
      <c r="AM3911" t="str">
        <f>SUBSTITUTE(Tabla_lineas[[#This Row],[Codigo Liname]]," ","")</f>
        <v>J0113</v>
      </c>
    </row>
    <row r="3912" spans="1:39" customFormat="1" x14ac:dyDescent="0.25">
      <c r="A3912" s="2">
        <v>312</v>
      </c>
      <c r="B3912" t="s">
        <v>933</v>
      </c>
      <c r="C3912">
        <f t="shared" si="61"/>
        <v>1633797</v>
      </c>
      <c r="D3912">
        <v>784.69</v>
      </c>
      <c r="E3912" t="s">
        <v>133</v>
      </c>
      <c r="F3912">
        <v>0.95</v>
      </c>
      <c r="G3912">
        <v>0.95</v>
      </c>
      <c r="H3912" t="s">
        <v>134</v>
      </c>
      <c r="I3912" s="2">
        <v>1.31</v>
      </c>
      <c r="J3912" t="s">
        <v>135</v>
      </c>
      <c r="K3912" t="s">
        <v>136</v>
      </c>
      <c r="L3912" s="3" t="str">
        <f>+INDEX([1]!TABLA_MAESTRO_DE_ARTICULO[SubGroupName],MATCH(Tabla_lineas[[#This Row],[CODIGO SAP]],[1]!TABLA_MAESTRO_DE_ARTICULO[ItemCode],0))</f>
        <v>COMPRIMIDO</v>
      </c>
      <c r="M3912" t="s">
        <v>137</v>
      </c>
      <c r="N3912">
        <v>11</v>
      </c>
      <c r="O3912" t="s">
        <v>45</v>
      </c>
      <c r="P3912">
        <v>32100</v>
      </c>
      <c r="Q3912">
        <v>219600</v>
      </c>
      <c r="R3912">
        <v>251700</v>
      </c>
      <c r="S3912" s="2">
        <v>599</v>
      </c>
      <c r="T3912">
        <v>563.05999999999995</v>
      </c>
      <c r="U3912">
        <v>1.31</v>
      </c>
      <c r="V3912">
        <v>0.94</v>
      </c>
      <c r="W3912">
        <v>0.32</v>
      </c>
      <c r="Z3912" s="4" t="s">
        <v>53</v>
      </c>
      <c r="AA3912" t="s">
        <v>120</v>
      </c>
      <c r="AB3912">
        <v>46132</v>
      </c>
      <c r="AG3912">
        <v>0</v>
      </c>
      <c r="AH3912">
        <v>599</v>
      </c>
      <c r="AM3912" t="str">
        <f>SUBSTITUTE(Tabla_lineas[[#This Row],[Codigo Liname]]," ","")</f>
        <v>N0304</v>
      </c>
    </row>
    <row r="3913" spans="1:39" customFormat="1" x14ac:dyDescent="0.25">
      <c r="A3913" s="2">
        <v>312</v>
      </c>
      <c r="B3913" t="s">
        <v>933</v>
      </c>
      <c r="C3913">
        <f t="shared" si="61"/>
        <v>1633797</v>
      </c>
      <c r="D3913">
        <v>23331</v>
      </c>
      <c r="E3913" t="s">
        <v>420</v>
      </c>
      <c r="F3913">
        <v>4.96</v>
      </c>
      <c r="G3913">
        <v>4.96</v>
      </c>
      <c r="H3913" t="s">
        <v>421</v>
      </c>
      <c r="I3913" s="2">
        <v>11</v>
      </c>
      <c r="J3913" t="s">
        <v>422</v>
      </c>
      <c r="K3913" t="s">
        <v>423</v>
      </c>
      <c r="L3913" s="3" t="str">
        <f>+INDEX([1]!TABLA_MAESTRO_DE_ARTICULO[SubGroupName],MATCH(Tabla_lineas[[#This Row],[CODIGO SAP]],[1]!TABLA_MAESTRO_DE_ARTICULO[ItemCode],0))</f>
        <v>CAPSULA DURA</v>
      </c>
      <c r="M3913" t="s">
        <v>424</v>
      </c>
      <c r="N3913">
        <v>12</v>
      </c>
      <c r="O3913" t="s">
        <v>45</v>
      </c>
      <c r="S3913" s="2">
        <v>2121</v>
      </c>
      <c r="T3913">
        <v>10498.95</v>
      </c>
      <c r="U3913">
        <v>11</v>
      </c>
      <c r="V3913">
        <v>4.95</v>
      </c>
      <c r="W3913">
        <v>1.3</v>
      </c>
      <c r="Z3913" s="4" t="s">
        <v>46</v>
      </c>
      <c r="AA3913" t="s">
        <v>120</v>
      </c>
      <c r="AB3913">
        <v>46132</v>
      </c>
      <c r="AG3913">
        <v>0</v>
      </c>
      <c r="AH3913">
        <v>2121</v>
      </c>
      <c r="AM3913" t="str">
        <f>SUBSTITUTE(Tabla_lineas[[#This Row],[Codigo Liname]]," ","")</f>
        <v>J0158</v>
      </c>
    </row>
    <row r="3914" spans="1:39" customFormat="1" x14ac:dyDescent="0.25">
      <c r="A3914" s="2">
        <v>312</v>
      </c>
      <c r="B3914" t="s">
        <v>933</v>
      </c>
      <c r="C3914">
        <f t="shared" si="61"/>
        <v>1633797</v>
      </c>
      <c r="D3914">
        <v>38278.800000000003</v>
      </c>
      <c r="E3914" t="s">
        <v>203</v>
      </c>
      <c r="F3914">
        <v>1.64</v>
      </c>
      <c r="G3914">
        <v>1.64</v>
      </c>
      <c r="H3914" t="s">
        <v>204</v>
      </c>
      <c r="I3914" s="2">
        <v>3.72</v>
      </c>
      <c r="J3914" t="s">
        <v>205</v>
      </c>
      <c r="K3914" t="s">
        <v>206</v>
      </c>
      <c r="L3914" s="3" t="str">
        <f>+INDEX([1]!TABLA_MAESTRO_DE_ARTICULO[SubGroupName],MATCH(Tabla_lineas[[#This Row],[CODIGO SAP]],[1]!TABLA_MAESTRO_DE_ARTICULO[ItemCode],0))</f>
        <v>COMPRIMIDO</v>
      </c>
      <c r="M3914" t="s">
        <v>207</v>
      </c>
      <c r="N3914">
        <v>13</v>
      </c>
      <c r="O3914" t="s">
        <v>45</v>
      </c>
      <c r="S3914" s="2">
        <v>10290</v>
      </c>
      <c r="T3914">
        <v>16875.599999999999</v>
      </c>
      <c r="U3914">
        <v>3.72</v>
      </c>
      <c r="V3914">
        <v>1.64</v>
      </c>
      <c r="W3914">
        <v>0.38</v>
      </c>
      <c r="Z3914" s="4" t="s">
        <v>46</v>
      </c>
      <c r="AA3914" t="s">
        <v>120</v>
      </c>
      <c r="AB3914">
        <v>46132</v>
      </c>
      <c r="AG3914">
        <v>0</v>
      </c>
      <c r="AH3914">
        <v>10290</v>
      </c>
      <c r="AM3914" t="str">
        <f>SUBSTITUTE(Tabla_lineas[[#This Row],[Codigo Liname]]," ","")</f>
        <v>J0127</v>
      </c>
    </row>
    <row r="3915" spans="1:39" customFormat="1" x14ac:dyDescent="0.25">
      <c r="A3915" s="2">
        <v>312</v>
      </c>
      <c r="B3915" t="s">
        <v>933</v>
      </c>
      <c r="C3915">
        <f t="shared" si="61"/>
        <v>1633797</v>
      </c>
      <c r="D3915">
        <v>1436.76</v>
      </c>
      <c r="E3915" t="s">
        <v>208</v>
      </c>
      <c r="F3915">
        <v>14.8</v>
      </c>
      <c r="G3915">
        <v>12.2</v>
      </c>
      <c r="H3915" t="s">
        <v>209</v>
      </c>
      <c r="I3915" s="2">
        <v>12.28</v>
      </c>
      <c r="J3915" t="s">
        <v>210</v>
      </c>
      <c r="K3915" t="s">
        <v>211</v>
      </c>
      <c r="L3915" s="3" t="str">
        <f>+INDEX([1]!TABLA_MAESTRO_DE_ARTICULO[SubGroupName],MATCH(Tabla_lineas[[#This Row],[CODIGO SAP]],[1]!TABLA_MAESTRO_DE_ARTICULO[ItemCode],0))</f>
        <v>JARABE</v>
      </c>
      <c r="M3915" t="s">
        <v>212</v>
      </c>
      <c r="N3915">
        <v>16</v>
      </c>
      <c r="O3915" t="s">
        <v>181</v>
      </c>
      <c r="S3915" s="2">
        <v>117</v>
      </c>
      <c r="T3915">
        <v>1426.23</v>
      </c>
      <c r="U3915">
        <v>12.28</v>
      </c>
      <c r="V3915">
        <v>12.19</v>
      </c>
      <c r="W3915">
        <v>5</v>
      </c>
      <c r="Z3915" s="4" t="s">
        <v>53</v>
      </c>
      <c r="AA3915" t="s">
        <v>153</v>
      </c>
      <c r="AB3915">
        <v>46132</v>
      </c>
      <c r="AG3915">
        <v>0</v>
      </c>
      <c r="AH3915">
        <v>117</v>
      </c>
      <c r="AM3915" t="str">
        <f>SUBSTITUTE(Tabla_lineas[[#This Row],[Codigo Liname]]," ","")</f>
        <v>R0602</v>
      </c>
    </row>
    <row r="3916" spans="1:39" customFormat="1" x14ac:dyDescent="0.25">
      <c r="A3916" s="2">
        <v>312</v>
      </c>
      <c r="B3916" t="s">
        <v>933</v>
      </c>
      <c r="C3916">
        <f t="shared" si="61"/>
        <v>1633797</v>
      </c>
      <c r="D3916">
        <v>4420.3500000000004</v>
      </c>
      <c r="E3916" t="s">
        <v>213</v>
      </c>
      <c r="F3916">
        <v>0.47</v>
      </c>
      <c r="G3916">
        <v>0.45</v>
      </c>
      <c r="H3916" t="s">
        <v>214</v>
      </c>
      <c r="I3916" s="2">
        <v>0.45</v>
      </c>
      <c r="J3916" t="s">
        <v>215</v>
      </c>
      <c r="K3916" t="s">
        <v>216</v>
      </c>
      <c r="L3916" s="3" t="str">
        <f>+INDEX([1]!TABLA_MAESTRO_DE_ARTICULO[SubGroupName],MATCH(Tabla_lineas[[#This Row],[CODIGO SAP]],[1]!TABLA_MAESTRO_DE_ARTICULO[ItemCode],0))</f>
        <v>COMPRIMIDO</v>
      </c>
      <c r="M3916" t="s">
        <v>217</v>
      </c>
      <c r="N3916">
        <v>15</v>
      </c>
      <c r="O3916" t="s">
        <v>45</v>
      </c>
      <c r="S3916" s="2">
        <v>9823</v>
      </c>
      <c r="T3916">
        <v>4322.12</v>
      </c>
      <c r="U3916">
        <v>0.45</v>
      </c>
      <c r="V3916">
        <v>0.44</v>
      </c>
      <c r="W3916">
        <v>0.12</v>
      </c>
      <c r="Z3916" s="4" t="s">
        <v>46</v>
      </c>
      <c r="AA3916" t="s">
        <v>153</v>
      </c>
      <c r="AB3916">
        <v>46132</v>
      </c>
      <c r="AG3916">
        <v>0</v>
      </c>
      <c r="AH3916">
        <v>9823</v>
      </c>
      <c r="AM3916" t="str">
        <f>SUBSTITUTE(Tabla_lineas[[#This Row],[Codigo Liname]]," ","")</f>
        <v>R0601</v>
      </c>
    </row>
    <row r="3917" spans="1:39" customFormat="1" x14ac:dyDescent="0.25">
      <c r="A3917" s="2">
        <v>312</v>
      </c>
      <c r="B3917" t="s">
        <v>933</v>
      </c>
      <c r="C3917">
        <f t="shared" si="61"/>
        <v>1633797</v>
      </c>
      <c r="D3917">
        <v>2821.0699999999997</v>
      </c>
      <c r="E3917" t="s">
        <v>218</v>
      </c>
      <c r="F3917">
        <v>28.9</v>
      </c>
      <c r="G3917">
        <v>13.37</v>
      </c>
      <c r="H3917" t="s">
        <v>219</v>
      </c>
      <c r="I3917" s="2">
        <v>13.37</v>
      </c>
      <c r="J3917" t="s">
        <v>220</v>
      </c>
      <c r="K3917" t="s">
        <v>221</v>
      </c>
      <c r="L3917" s="3" t="str">
        <f>+INDEX([1]!TABLA_MAESTRO_DE_ARTICULO[SubGroupName],MATCH(Tabla_lineas[[#This Row],[CODIGO SAP]],[1]!TABLA_MAESTRO_DE_ARTICULO[ItemCode],0))</f>
        <v>CREMA DERMICA</v>
      </c>
      <c r="M3917" t="s">
        <v>222</v>
      </c>
      <c r="N3917">
        <v>17</v>
      </c>
      <c r="O3917" t="s">
        <v>223</v>
      </c>
      <c r="S3917" s="2">
        <v>211</v>
      </c>
      <c r="T3917">
        <v>2818.96</v>
      </c>
      <c r="U3917">
        <v>13.37</v>
      </c>
      <c r="V3917">
        <v>13.36</v>
      </c>
      <c r="W3917">
        <v>4.5</v>
      </c>
      <c r="Z3917" s="4" t="s">
        <v>53</v>
      </c>
      <c r="AA3917" t="s">
        <v>153</v>
      </c>
      <c r="AB3917">
        <v>46132</v>
      </c>
      <c r="AG3917">
        <v>0</v>
      </c>
      <c r="AH3917">
        <v>211</v>
      </c>
      <c r="AM3917" t="str">
        <f>SUBSTITUTE(Tabla_lineas[[#This Row],[Codigo Liname]]," ","")</f>
        <v>D0103</v>
      </c>
    </row>
    <row r="3918" spans="1:39" customFormat="1" x14ac:dyDescent="0.25">
      <c r="A3918" s="2">
        <v>312</v>
      </c>
      <c r="B3918" t="s">
        <v>933</v>
      </c>
      <c r="C3918">
        <f t="shared" si="61"/>
        <v>1633797</v>
      </c>
      <c r="D3918">
        <v>896.04</v>
      </c>
      <c r="E3918" t="s">
        <v>449</v>
      </c>
      <c r="F3918">
        <v>4.2</v>
      </c>
      <c r="G3918">
        <v>2.2799999999999998</v>
      </c>
      <c r="H3918" t="s">
        <v>450</v>
      </c>
      <c r="I3918" s="2">
        <v>2.2799999999999998</v>
      </c>
      <c r="J3918" t="s">
        <v>451</v>
      </c>
      <c r="K3918" t="s">
        <v>452</v>
      </c>
      <c r="L3918" s="3" t="str">
        <f>+INDEX([1]!TABLA_MAESTRO_DE_ARTICULO[SubGroupName],MATCH(Tabla_lineas[[#This Row],[CODIGO SAP]],[1]!TABLA_MAESTRO_DE_ARTICULO[ItemCode],0))</f>
        <v>OVULO VAGINAL</v>
      </c>
      <c r="M3918" t="s">
        <v>453</v>
      </c>
      <c r="N3918">
        <v>18</v>
      </c>
      <c r="O3918" t="s">
        <v>97</v>
      </c>
      <c r="S3918" s="2">
        <v>393</v>
      </c>
      <c r="T3918">
        <v>892.11</v>
      </c>
      <c r="U3918">
        <v>2.2799999999999998</v>
      </c>
      <c r="V3918">
        <v>2.27</v>
      </c>
      <c r="W3918">
        <v>0.7</v>
      </c>
      <c r="Z3918" s="4" t="s">
        <v>53</v>
      </c>
      <c r="AA3918" t="s">
        <v>126</v>
      </c>
      <c r="AB3918">
        <v>46132</v>
      </c>
      <c r="AG3918">
        <v>0</v>
      </c>
      <c r="AH3918">
        <v>393</v>
      </c>
      <c r="AM3918" t="str">
        <f>SUBSTITUTE(Tabla_lineas[[#This Row],[Codigo Liname]]," ","")</f>
        <v>G0102</v>
      </c>
    </row>
    <row r="3919" spans="1:39" customFormat="1" x14ac:dyDescent="0.25">
      <c r="A3919" s="2">
        <v>312</v>
      </c>
      <c r="B3919" t="s">
        <v>933</v>
      </c>
      <c r="C3919">
        <f t="shared" si="61"/>
        <v>1633797</v>
      </c>
      <c r="D3919">
        <v>21869.4</v>
      </c>
      <c r="E3919" t="s">
        <v>239</v>
      </c>
      <c r="F3919">
        <v>1.48</v>
      </c>
      <c r="G3919">
        <v>1.48</v>
      </c>
      <c r="H3919" t="s">
        <v>240</v>
      </c>
      <c r="I3919" s="2">
        <v>2.54</v>
      </c>
      <c r="J3919" t="s">
        <v>241</v>
      </c>
      <c r="K3919" t="s">
        <v>242</v>
      </c>
      <c r="L3919" s="3" t="str">
        <f>+INDEX([1]!TABLA_MAESTRO_DE_ARTICULO[SubGroupName],MATCH(Tabla_lineas[[#This Row],[CODIGO SAP]],[1]!TABLA_MAESTRO_DE_ARTICULO[ItemCode],0))</f>
        <v>COMPRIMIDO</v>
      </c>
      <c r="M3919" t="s">
        <v>243</v>
      </c>
      <c r="N3919">
        <v>19</v>
      </c>
      <c r="O3919" t="s">
        <v>45</v>
      </c>
      <c r="S3919" s="2">
        <v>8610</v>
      </c>
      <c r="T3919">
        <v>12656.7</v>
      </c>
      <c r="U3919">
        <v>2.54</v>
      </c>
      <c r="V3919">
        <v>1.47</v>
      </c>
      <c r="W3919">
        <v>0.4</v>
      </c>
      <c r="Z3919" s="4" t="s">
        <v>53</v>
      </c>
      <c r="AA3919" t="s">
        <v>120</v>
      </c>
      <c r="AB3919">
        <v>46132</v>
      </c>
      <c r="AG3919">
        <v>0</v>
      </c>
      <c r="AH3919">
        <v>8610</v>
      </c>
      <c r="AM3919" t="str">
        <f>SUBSTITUTE(Tabla_lineas[[#This Row],[Codigo Liname]]," ","")</f>
        <v>J0137</v>
      </c>
    </row>
    <row r="3920" spans="1:39" customFormat="1" x14ac:dyDescent="0.25">
      <c r="A3920" s="2">
        <v>312</v>
      </c>
      <c r="B3920" t="s">
        <v>933</v>
      </c>
      <c r="C3920">
        <f t="shared" si="61"/>
        <v>1633797</v>
      </c>
      <c r="D3920">
        <v>49765.8</v>
      </c>
      <c r="E3920" t="s">
        <v>244</v>
      </c>
      <c r="F3920">
        <v>4.03</v>
      </c>
      <c r="G3920">
        <v>4.03</v>
      </c>
      <c r="H3920" t="s">
        <v>245</v>
      </c>
      <c r="I3920" s="2">
        <v>6.97</v>
      </c>
      <c r="J3920" t="s">
        <v>246</v>
      </c>
      <c r="K3920" t="s">
        <v>247</v>
      </c>
      <c r="L3920" s="3" t="str">
        <f>+INDEX([1]!TABLA_MAESTRO_DE_ARTICULO[SubGroupName],MATCH(Tabla_lineas[[#This Row],[CODIGO SAP]],[1]!TABLA_MAESTRO_DE_ARTICULO[ItemCode],0))</f>
        <v>SOLUCION INYECTABLE</v>
      </c>
      <c r="M3920" t="s">
        <v>248</v>
      </c>
      <c r="N3920">
        <v>20</v>
      </c>
      <c r="O3920" t="s">
        <v>249</v>
      </c>
      <c r="S3920" s="2">
        <v>7140</v>
      </c>
      <c r="T3920">
        <v>28702.799999999996</v>
      </c>
      <c r="U3920">
        <v>6.97</v>
      </c>
      <c r="V3920">
        <v>4.0199999999999996</v>
      </c>
      <c r="W3920">
        <v>0.7</v>
      </c>
      <c r="Z3920" s="4" t="s">
        <v>53</v>
      </c>
      <c r="AA3920" t="s">
        <v>126</v>
      </c>
      <c r="AB3920">
        <v>46132</v>
      </c>
      <c r="AG3920">
        <v>0</v>
      </c>
      <c r="AH3920">
        <v>7140</v>
      </c>
      <c r="AM3920" t="str">
        <f>SUBSTITUTE(Tabla_lineas[[#This Row],[Codigo Liname]]," ","")</f>
        <v>H0204</v>
      </c>
    </row>
    <row r="3921" spans="1:39" customFormat="1" x14ac:dyDescent="0.25">
      <c r="A3921" s="2">
        <v>312</v>
      </c>
      <c r="B3921" t="s">
        <v>933</v>
      </c>
      <c r="C3921">
        <f t="shared" si="61"/>
        <v>1633797</v>
      </c>
      <c r="D3921">
        <v>7959.7</v>
      </c>
      <c r="E3921" t="s">
        <v>60</v>
      </c>
      <c r="F3921">
        <v>15.12</v>
      </c>
      <c r="G3921">
        <v>9.5</v>
      </c>
      <c r="H3921" t="s">
        <v>61</v>
      </c>
      <c r="I3921" s="2">
        <v>9.59</v>
      </c>
      <c r="J3921" t="s">
        <v>62</v>
      </c>
      <c r="K3921" t="s">
        <v>63</v>
      </c>
      <c r="L3921" s="3" t="str">
        <f>+INDEX([1]!TABLA_MAESTRO_DE_ARTICULO[SubGroupName],MATCH(Tabla_lineas[[#This Row],[CODIGO SAP]],[1]!TABLA_MAESTRO_DE_ARTICULO[ItemCode],0))</f>
        <v>JARABE</v>
      </c>
      <c r="M3921" t="s">
        <v>64</v>
      </c>
      <c r="N3921">
        <v>21</v>
      </c>
      <c r="O3921" t="s">
        <v>65</v>
      </c>
      <c r="S3921" s="2">
        <v>830</v>
      </c>
      <c r="T3921">
        <v>7876.7</v>
      </c>
      <c r="U3921">
        <v>9.59</v>
      </c>
      <c r="V3921">
        <v>9.49</v>
      </c>
      <c r="W3921">
        <v>5</v>
      </c>
      <c r="Z3921" s="4" t="s">
        <v>46</v>
      </c>
      <c r="AA3921" t="s">
        <v>153</v>
      </c>
      <c r="AB3921">
        <v>46096</v>
      </c>
      <c r="AG3921">
        <v>0</v>
      </c>
      <c r="AH3921">
        <v>830</v>
      </c>
      <c r="AM3921" t="str">
        <f>SUBSTITUTE(Tabla_lineas[[#This Row],[Codigo Liname]]," ","")</f>
        <v>R0503</v>
      </c>
    </row>
    <row r="3922" spans="1:39" customFormat="1" x14ac:dyDescent="0.25">
      <c r="A3922" s="2">
        <v>312</v>
      </c>
      <c r="B3922" t="s">
        <v>933</v>
      </c>
      <c r="C3922">
        <f t="shared" si="61"/>
        <v>1633797</v>
      </c>
      <c r="D3922">
        <v>5544</v>
      </c>
      <c r="E3922" t="s">
        <v>138</v>
      </c>
      <c r="F3922">
        <v>0.2</v>
      </c>
      <c r="G3922">
        <v>0.2</v>
      </c>
      <c r="H3922" t="s">
        <v>139</v>
      </c>
      <c r="I3922" s="2">
        <v>0.24</v>
      </c>
      <c r="J3922" t="s">
        <v>140</v>
      </c>
      <c r="K3922" t="s">
        <v>141</v>
      </c>
      <c r="L3922" s="3" t="str">
        <f>+INDEX([1]!TABLA_MAESTRO_DE_ARTICULO[SubGroupName],MATCH(Tabla_lineas[[#This Row],[CODIGO SAP]],[1]!TABLA_MAESTRO_DE_ARTICULO[ItemCode],0))</f>
        <v>COMPRIMIDO</v>
      </c>
      <c r="M3922" t="s">
        <v>142</v>
      </c>
      <c r="N3922">
        <v>22</v>
      </c>
      <c r="O3922" t="s">
        <v>45</v>
      </c>
      <c r="S3922" s="2">
        <v>23100</v>
      </c>
      <c r="T3922">
        <v>4389</v>
      </c>
      <c r="U3922">
        <v>0.24</v>
      </c>
      <c r="V3922">
        <v>0.19</v>
      </c>
      <c r="W3922">
        <v>0.12</v>
      </c>
      <c r="Z3922" s="4" t="s">
        <v>53</v>
      </c>
      <c r="AA3922" t="s">
        <v>126</v>
      </c>
      <c r="AB3922">
        <v>46132</v>
      </c>
      <c r="AG3922">
        <v>0</v>
      </c>
      <c r="AH3922">
        <v>23100</v>
      </c>
      <c r="AM3922" t="str">
        <f>SUBSTITUTE(Tabla_lineas[[#This Row],[Codigo Liname]]," ","")</f>
        <v>M0102</v>
      </c>
    </row>
    <row r="3923" spans="1:39" customFormat="1" x14ac:dyDescent="0.25">
      <c r="A3923" s="2">
        <v>312</v>
      </c>
      <c r="B3923" t="s">
        <v>933</v>
      </c>
      <c r="C3923">
        <f t="shared" si="61"/>
        <v>1633797</v>
      </c>
      <c r="D3923">
        <v>23122.46</v>
      </c>
      <c r="E3923" t="s">
        <v>256</v>
      </c>
      <c r="F3923">
        <v>3.3</v>
      </c>
      <c r="G3923">
        <v>3.3</v>
      </c>
      <c r="H3923" t="s">
        <v>257</v>
      </c>
      <c r="I3923" s="2">
        <v>3.82</v>
      </c>
      <c r="J3923" t="s">
        <v>258</v>
      </c>
      <c r="K3923" t="s">
        <v>259</v>
      </c>
      <c r="L3923" s="3" t="str">
        <f>+INDEX([1]!TABLA_MAESTRO_DE_ARTICULO[SubGroupName],MATCH(Tabla_lineas[[#This Row],[CODIGO SAP]],[1]!TABLA_MAESTRO_DE_ARTICULO[ItemCode],0))</f>
        <v>SOLUCION INYECTABLE</v>
      </c>
      <c r="M3923" t="s">
        <v>260</v>
      </c>
      <c r="N3923">
        <v>23</v>
      </c>
      <c r="O3923" t="s">
        <v>249</v>
      </c>
      <c r="S3923" s="2">
        <v>6053</v>
      </c>
      <c r="T3923">
        <v>19914.37</v>
      </c>
      <c r="U3923">
        <v>3.82</v>
      </c>
      <c r="V3923">
        <v>3.29</v>
      </c>
      <c r="W3923">
        <v>0.7</v>
      </c>
      <c r="Z3923" s="4" t="s">
        <v>53</v>
      </c>
      <c r="AA3923" t="s">
        <v>153</v>
      </c>
      <c r="AB3923">
        <v>46132</v>
      </c>
      <c r="AG3923">
        <v>0</v>
      </c>
      <c r="AH3923">
        <v>6053</v>
      </c>
      <c r="AM3923" t="str">
        <f>SUBSTITUTE(Tabla_lineas[[#This Row],[Codigo Liname]]," ","")</f>
        <v>M0103</v>
      </c>
    </row>
    <row r="3924" spans="1:39" customFormat="1" x14ac:dyDescent="0.25">
      <c r="A3924" s="2">
        <v>312</v>
      </c>
      <c r="B3924" t="s">
        <v>933</v>
      </c>
      <c r="C3924">
        <f t="shared" si="61"/>
        <v>1633797</v>
      </c>
      <c r="D3924">
        <v>8405.3599999999988</v>
      </c>
      <c r="E3924" t="s">
        <v>143</v>
      </c>
      <c r="F3924">
        <v>2.17</v>
      </c>
      <c r="G3924">
        <v>2.17</v>
      </c>
      <c r="H3924" t="s">
        <v>144</v>
      </c>
      <c r="I3924" s="2">
        <v>2.3199999999999998</v>
      </c>
      <c r="J3924" t="s">
        <v>145</v>
      </c>
      <c r="K3924" t="s">
        <v>146</v>
      </c>
      <c r="L3924" s="3" t="str">
        <f>+INDEX([1]!TABLA_MAESTRO_DE_ARTICULO[SubGroupName],MATCH(Tabla_lineas[[#This Row],[CODIGO SAP]],[1]!TABLA_MAESTRO_DE_ARTICULO[ItemCode],0))</f>
        <v>CAPSULA DURA</v>
      </c>
      <c r="M3924" t="s">
        <v>147</v>
      </c>
      <c r="N3924">
        <v>24</v>
      </c>
      <c r="O3924" t="s">
        <v>45</v>
      </c>
      <c r="S3924" s="2">
        <v>3623</v>
      </c>
      <c r="T3924">
        <v>7825.68</v>
      </c>
      <c r="U3924">
        <v>2.3199999999999998</v>
      </c>
      <c r="V3924">
        <v>2.16</v>
      </c>
      <c r="W3924">
        <v>0.8</v>
      </c>
      <c r="Z3924" s="4" t="s">
        <v>46</v>
      </c>
      <c r="AA3924" t="s">
        <v>120</v>
      </c>
      <c r="AB3924">
        <v>46132</v>
      </c>
      <c r="AG3924">
        <v>0</v>
      </c>
      <c r="AH3924">
        <v>3623</v>
      </c>
      <c r="AM3924" t="str">
        <f>SUBSTITUTE(Tabla_lineas[[#This Row],[Codigo Liname]]," ","")</f>
        <v>J0141</v>
      </c>
    </row>
    <row r="3925" spans="1:39" customFormat="1" x14ac:dyDescent="0.25">
      <c r="A3925" s="2">
        <v>312</v>
      </c>
      <c r="B3925" t="s">
        <v>933</v>
      </c>
      <c r="C3925">
        <f t="shared" si="61"/>
        <v>1633797</v>
      </c>
      <c r="D3925">
        <v>7902.3</v>
      </c>
      <c r="E3925" t="s">
        <v>266</v>
      </c>
      <c r="F3925">
        <v>0.56000000000000005</v>
      </c>
      <c r="G3925">
        <v>0.53</v>
      </c>
      <c r="H3925" t="s">
        <v>267</v>
      </c>
      <c r="I3925" s="2">
        <v>0.53</v>
      </c>
      <c r="J3925" t="s">
        <v>268</v>
      </c>
      <c r="K3925" t="s">
        <v>269</v>
      </c>
      <c r="L3925" s="3" t="str">
        <f>+INDEX([1]!TABLA_MAESTRO_DE_ARTICULO[SubGroupName],MATCH(Tabla_lineas[[#This Row],[CODIGO SAP]],[1]!TABLA_MAESTRO_DE_ARTICULO[ItemCode],0))</f>
        <v>COMPRIMIDO</v>
      </c>
      <c r="M3925" t="s">
        <v>270</v>
      </c>
      <c r="N3925">
        <v>25</v>
      </c>
      <c r="O3925" t="s">
        <v>45</v>
      </c>
      <c r="S3925" s="2">
        <v>14910</v>
      </c>
      <c r="T3925">
        <v>7753.2</v>
      </c>
      <c r="U3925">
        <v>0.53</v>
      </c>
      <c r="V3925">
        <v>0.52</v>
      </c>
      <c r="W3925">
        <v>0.12</v>
      </c>
      <c r="Z3925" s="4" t="s">
        <v>53</v>
      </c>
      <c r="AA3925" t="s">
        <v>126</v>
      </c>
      <c r="AB3925">
        <v>46132</v>
      </c>
      <c r="AG3925">
        <v>0</v>
      </c>
      <c r="AH3925">
        <v>14910</v>
      </c>
      <c r="AM3925" t="str">
        <f>SUBSTITUTE(Tabla_lineas[[#This Row],[Codigo Liname]]," ","")</f>
        <v>C0901</v>
      </c>
    </row>
    <row r="3926" spans="1:39" customFormat="1" x14ac:dyDescent="0.25">
      <c r="A3926" s="2">
        <v>312</v>
      </c>
      <c r="B3926" t="s">
        <v>933</v>
      </c>
      <c r="C3926">
        <f t="shared" si="61"/>
        <v>1633797</v>
      </c>
      <c r="D3926">
        <v>9576</v>
      </c>
      <c r="E3926" t="s">
        <v>511</v>
      </c>
      <c r="F3926">
        <v>2.99</v>
      </c>
      <c r="G3926">
        <v>1.6</v>
      </c>
      <c r="H3926" t="s">
        <v>512</v>
      </c>
      <c r="I3926" s="2">
        <v>1.6</v>
      </c>
      <c r="J3926" t="s">
        <v>513</v>
      </c>
      <c r="K3926" t="s">
        <v>514</v>
      </c>
      <c r="L3926" s="3" t="str">
        <f>+INDEX([1]!TABLA_MAESTRO_DE_ARTICULO[SubGroupName],MATCH(Tabla_lineas[[#This Row],[CODIGO SAP]],[1]!TABLA_MAESTRO_DE_ARTICULO[ItemCode],0))</f>
        <v>COMPRIMIDO</v>
      </c>
      <c r="M3926" t="s">
        <v>515</v>
      </c>
      <c r="N3926">
        <v>26</v>
      </c>
      <c r="O3926" t="s">
        <v>45</v>
      </c>
      <c r="S3926" s="2">
        <v>5985</v>
      </c>
      <c r="T3926">
        <v>9516.15</v>
      </c>
      <c r="U3926">
        <v>1.6</v>
      </c>
      <c r="V3926">
        <v>1.59</v>
      </c>
      <c r="W3926">
        <v>0.9</v>
      </c>
      <c r="Z3926" s="4" t="s">
        <v>46</v>
      </c>
      <c r="AA3926" t="s">
        <v>120</v>
      </c>
      <c r="AB3926">
        <v>46132</v>
      </c>
      <c r="AG3926">
        <v>0</v>
      </c>
      <c r="AH3926">
        <v>5985</v>
      </c>
      <c r="AM3926" t="str">
        <f>SUBSTITUTE(Tabla_lineas[[#This Row],[Codigo Liname]]," ","")</f>
        <v>J0145</v>
      </c>
    </row>
    <row r="3927" spans="1:39" customFormat="1" x14ac:dyDescent="0.25">
      <c r="A3927" s="2">
        <v>312</v>
      </c>
      <c r="B3927" t="s">
        <v>933</v>
      </c>
      <c r="C3927">
        <f t="shared" si="61"/>
        <v>1633797</v>
      </c>
      <c r="D3927">
        <v>2411.64</v>
      </c>
      <c r="E3927" t="s">
        <v>292</v>
      </c>
      <c r="F3927">
        <v>25.27</v>
      </c>
      <c r="G3927">
        <v>18.27</v>
      </c>
      <c r="H3927" t="s">
        <v>293</v>
      </c>
      <c r="I3927" s="2">
        <v>18.27</v>
      </c>
      <c r="J3927" t="s">
        <v>294</v>
      </c>
      <c r="K3927" t="s">
        <v>295</v>
      </c>
      <c r="L3927" s="3" t="str">
        <f>+INDEX([1]!TABLA_MAESTRO_DE_ARTICULO[SubGroupName],MATCH(Tabla_lineas[[#This Row],[CODIGO SAP]],[1]!TABLA_MAESTRO_DE_ARTICULO[ItemCode],0))</f>
        <v>CREMA DERMICA</v>
      </c>
      <c r="M3927" t="s">
        <v>296</v>
      </c>
      <c r="N3927">
        <v>27</v>
      </c>
      <c r="O3927" t="s">
        <v>297</v>
      </c>
      <c r="S3927" s="2">
        <v>132</v>
      </c>
      <c r="T3927">
        <v>2410.3200000000002</v>
      </c>
      <c r="U3927">
        <v>18.27</v>
      </c>
      <c r="V3927">
        <v>18.260000000000002</v>
      </c>
      <c r="W3927">
        <v>5</v>
      </c>
      <c r="Z3927" s="4" t="s">
        <v>53</v>
      </c>
      <c r="AA3927" t="s">
        <v>153</v>
      </c>
      <c r="AB3927">
        <v>46132</v>
      </c>
      <c r="AG3927">
        <v>0</v>
      </c>
      <c r="AH3927">
        <v>132</v>
      </c>
      <c r="AM3927" t="str">
        <f>SUBSTITUTE(Tabla_lineas[[#This Row],[Codigo Liname]]," ","")</f>
        <v>D0704</v>
      </c>
    </row>
    <row r="3928" spans="1:39" customFormat="1" x14ac:dyDescent="0.25">
      <c r="A3928" s="2">
        <v>312</v>
      </c>
      <c r="B3928" t="s">
        <v>933</v>
      </c>
      <c r="C3928">
        <f t="shared" si="61"/>
        <v>1633797</v>
      </c>
      <c r="D3928">
        <v>14331.8</v>
      </c>
      <c r="E3928" t="s">
        <v>298</v>
      </c>
      <c r="F3928">
        <v>14.58</v>
      </c>
      <c r="G3928">
        <v>14.58</v>
      </c>
      <c r="H3928" t="s">
        <v>299</v>
      </c>
      <c r="I3928" s="2">
        <v>24.71</v>
      </c>
      <c r="J3928" t="s">
        <v>300</v>
      </c>
      <c r="K3928" t="s">
        <v>301</v>
      </c>
      <c r="L3928" s="3" t="str">
        <f>+INDEX([1]!TABLA_MAESTRO_DE_ARTICULO[SubGroupName],MATCH(Tabla_lineas[[#This Row],[CODIGO SAP]],[1]!TABLA_MAESTRO_DE_ARTICULO[ItemCode],0))</f>
        <v>SUSPENSION</v>
      </c>
      <c r="M3928" t="s">
        <v>302</v>
      </c>
      <c r="N3928">
        <v>30</v>
      </c>
      <c r="O3928" t="s">
        <v>65</v>
      </c>
      <c r="S3928" s="2">
        <v>580</v>
      </c>
      <c r="T3928">
        <v>8450.6</v>
      </c>
      <c r="U3928">
        <v>24.71</v>
      </c>
      <c r="V3928">
        <v>14.57</v>
      </c>
      <c r="W3928">
        <v>5.5</v>
      </c>
      <c r="Z3928" s="4" t="s">
        <v>46</v>
      </c>
      <c r="AA3928" t="s">
        <v>153</v>
      </c>
      <c r="AB3928">
        <v>46096</v>
      </c>
      <c r="AG3928">
        <v>0</v>
      </c>
      <c r="AH3928">
        <v>580</v>
      </c>
      <c r="AM3928" t="str">
        <f>SUBSTITUTE(Tabla_lineas[[#This Row],[Codigo Liname]]," ","")</f>
        <v>M0104</v>
      </c>
    </row>
    <row r="3929" spans="1:39" customFormat="1" x14ac:dyDescent="0.25">
      <c r="A3929" s="2">
        <v>312</v>
      </c>
      <c r="B3929" t="s">
        <v>933</v>
      </c>
      <c r="C3929">
        <f t="shared" si="61"/>
        <v>1633797</v>
      </c>
      <c r="D3929">
        <v>35428.049999999996</v>
      </c>
      <c r="E3929" t="s">
        <v>303</v>
      </c>
      <c r="F3929">
        <v>0.75</v>
      </c>
      <c r="G3929">
        <v>0.69</v>
      </c>
      <c r="H3929" t="s">
        <v>304</v>
      </c>
      <c r="I3929" s="2">
        <v>0.69</v>
      </c>
      <c r="J3929" t="s">
        <v>305</v>
      </c>
      <c r="K3929" t="s">
        <v>306</v>
      </c>
      <c r="L3929" s="3" t="str">
        <f>+INDEX([1]!TABLA_MAESTRO_DE_ARTICULO[SubGroupName],MATCH(Tabla_lineas[[#This Row],[CODIGO SAP]],[1]!TABLA_MAESTRO_DE_ARTICULO[ItemCode],0))</f>
        <v>COMPRIMIDO</v>
      </c>
      <c r="M3929" t="s">
        <v>307</v>
      </c>
      <c r="N3929">
        <v>29</v>
      </c>
      <c r="O3929" t="s">
        <v>45</v>
      </c>
      <c r="P3929">
        <v>138600</v>
      </c>
      <c r="Q3929">
        <v>3275900</v>
      </c>
      <c r="R3929">
        <v>3414500</v>
      </c>
      <c r="S3929" s="2">
        <v>51345</v>
      </c>
      <c r="T3929">
        <v>34914.600000000006</v>
      </c>
      <c r="U3929">
        <v>0.69</v>
      </c>
      <c r="V3929">
        <v>0.68</v>
      </c>
      <c r="W3929">
        <v>0.14000000000000001</v>
      </c>
      <c r="Z3929" s="4" t="s">
        <v>46</v>
      </c>
      <c r="AA3929" t="s">
        <v>120</v>
      </c>
      <c r="AB3929">
        <v>46132</v>
      </c>
      <c r="AG3929">
        <v>0</v>
      </c>
      <c r="AH3929">
        <v>51345</v>
      </c>
      <c r="AM3929" t="str">
        <f>SUBSTITUTE(Tabla_lineas[[#This Row],[Codigo Liname]]," ","")</f>
        <v>M0105</v>
      </c>
    </row>
    <row r="3930" spans="1:39" customFormat="1" x14ac:dyDescent="0.25">
      <c r="A3930" s="2">
        <v>312</v>
      </c>
      <c r="B3930" t="s">
        <v>933</v>
      </c>
      <c r="C3930">
        <f t="shared" si="61"/>
        <v>1633797</v>
      </c>
      <c r="D3930">
        <v>9445.2000000000007</v>
      </c>
      <c r="E3930" t="s">
        <v>454</v>
      </c>
      <c r="F3930">
        <v>0.33</v>
      </c>
      <c r="G3930">
        <v>0.33</v>
      </c>
      <c r="H3930" t="s">
        <v>455</v>
      </c>
      <c r="I3930" s="2">
        <v>0.68</v>
      </c>
      <c r="J3930" t="s">
        <v>456</v>
      </c>
      <c r="K3930" t="s">
        <v>457</v>
      </c>
      <c r="L3930" s="3" t="str">
        <f>+INDEX([1]!TABLA_MAESTRO_DE_ARTICULO[SubGroupName],MATCH(Tabla_lineas[[#This Row],[CODIGO SAP]],[1]!TABLA_MAESTRO_DE_ARTICULO[ItemCode],0))</f>
        <v>COMPRIMIDO</v>
      </c>
      <c r="M3930" t="s">
        <v>458</v>
      </c>
      <c r="N3930">
        <v>31</v>
      </c>
      <c r="O3930" t="s">
        <v>45</v>
      </c>
      <c r="S3930" s="2">
        <v>13890</v>
      </c>
      <c r="T3930">
        <v>4444.8</v>
      </c>
      <c r="U3930">
        <v>0.68</v>
      </c>
      <c r="V3930">
        <v>0.32</v>
      </c>
      <c r="W3930">
        <v>0.12</v>
      </c>
      <c r="Z3930" s="4" t="s">
        <v>53</v>
      </c>
      <c r="AA3930" t="s">
        <v>153</v>
      </c>
      <c r="AB3930">
        <v>46132</v>
      </c>
      <c r="AG3930">
        <v>0</v>
      </c>
      <c r="AH3930">
        <v>13890</v>
      </c>
      <c r="AM3930" t="str">
        <f>SUBSTITUTE(Tabla_lineas[[#This Row],[Codigo Liname]]," ","")</f>
        <v>M0106</v>
      </c>
    </row>
    <row r="3931" spans="1:39" customFormat="1" x14ac:dyDescent="0.25">
      <c r="A3931" s="2">
        <v>312</v>
      </c>
      <c r="B3931" t="s">
        <v>933</v>
      </c>
      <c r="C3931">
        <f t="shared" si="61"/>
        <v>1633797</v>
      </c>
      <c r="D3931">
        <v>12633.1</v>
      </c>
      <c r="E3931" t="s">
        <v>308</v>
      </c>
      <c r="F3931">
        <v>5.07</v>
      </c>
      <c r="G3931">
        <v>5.07</v>
      </c>
      <c r="H3931" t="s">
        <v>309</v>
      </c>
      <c r="I3931" s="2">
        <v>10.9</v>
      </c>
      <c r="J3931" t="s">
        <v>310</v>
      </c>
      <c r="K3931" t="s">
        <v>311</v>
      </c>
      <c r="L3931" s="3" t="str">
        <f>+INDEX([1]!TABLA_MAESTRO_DE_ARTICULO[SubGroupName],MATCH(Tabla_lineas[[#This Row],[CODIGO SAP]],[1]!TABLA_MAESTRO_DE_ARTICULO[ItemCode],0))</f>
        <v>SOLUCION INYECTABLE</v>
      </c>
      <c r="M3931" t="s">
        <v>312</v>
      </c>
      <c r="N3931">
        <v>33</v>
      </c>
      <c r="O3931" t="s">
        <v>249</v>
      </c>
      <c r="S3931" s="2">
        <v>1159</v>
      </c>
      <c r="T3931">
        <v>5876.13</v>
      </c>
      <c r="U3931">
        <v>10.9</v>
      </c>
      <c r="V3931">
        <v>5.07</v>
      </c>
      <c r="W3931">
        <v>1</v>
      </c>
      <c r="Z3931" s="4" t="s">
        <v>53</v>
      </c>
      <c r="AA3931" t="s">
        <v>126</v>
      </c>
      <c r="AB3931">
        <v>46132</v>
      </c>
      <c r="AG3931">
        <v>0</v>
      </c>
      <c r="AH3931">
        <v>1159</v>
      </c>
      <c r="AM3931" t="str">
        <f>SUBSTITUTE(Tabla_lineas[[#This Row],[Codigo Liname]]," ","")</f>
        <v>M0109</v>
      </c>
    </row>
    <row r="3932" spans="1:39" customFormat="1" x14ac:dyDescent="0.25">
      <c r="A3932" s="2">
        <v>312</v>
      </c>
      <c r="B3932" t="s">
        <v>933</v>
      </c>
      <c r="C3932">
        <f t="shared" si="61"/>
        <v>1633797</v>
      </c>
      <c r="D3932">
        <v>501.49</v>
      </c>
      <c r="E3932" t="s">
        <v>76</v>
      </c>
      <c r="F3932">
        <v>14.47</v>
      </c>
      <c r="G3932">
        <v>14.37</v>
      </c>
      <c r="H3932" t="s">
        <v>77</v>
      </c>
      <c r="I3932" s="2">
        <v>14.37</v>
      </c>
      <c r="J3932" t="s">
        <v>78</v>
      </c>
      <c r="K3932" t="s">
        <v>79</v>
      </c>
      <c r="L3932" s="3" t="str">
        <f>+INDEX([1]!TABLA_MAESTRO_DE_ARTICULO[SubGroupName],MATCH(Tabla_lineas[[#This Row],[CODIGO SAP]],[1]!TABLA_MAESTRO_DE_ARTICULO[ItemCode],0))</f>
        <v>SOLUCION INYECTABLE</v>
      </c>
      <c r="M3932" t="s">
        <v>80</v>
      </c>
      <c r="N3932">
        <v>51</v>
      </c>
      <c r="O3932" t="s">
        <v>81</v>
      </c>
      <c r="S3932" s="2">
        <v>47</v>
      </c>
      <c r="T3932">
        <v>501.02</v>
      </c>
      <c r="U3932">
        <v>10.67</v>
      </c>
      <c r="V3932">
        <v>10.66</v>
      </c>
      <c r="W3932">
        <v>4</v>
      </c>
      <c r="Z3932" s="4" t="s">
        <v>46</v>
      </c>
      <c r="AA3932" t="s">
        <v>153</v>
      </c>
      <c r="AB3932">
        <v>46132</v>
      </c>
      <c r="AG3932">
        <v>0</v>
      </c>
      <c r="AH3932">
        <v>47</v>
      </c>
      <c r="AM3932" t="str">
        <f>SUBSTITUTE(Tabla_lineas[[#This Row],[Codigo Liname]]," ","")</f>
        <v>N0112</v>
      </c>
    </row>
    <row r="3933" spans="1:39" customFormat="1" x14ac:dyDescent="0.25">
      <c r="A3933" s="2">
        <v>312</v>
      </c>
      <c r="B3933" t="s">
        <v>933</v>
      </c>
      <c r="C3933">
        <f t="shared" si="61"/>
        <v>1633797</v>
      </c>
      <c r="D3933">
        <v>18882.150000000001</v>
      </c>
      <c r="E3933" t="s">
        <v>82</v>
      </c>
      <c r="F3933">
        <v>1.61</v>
      </c>
      <c r="G3933">
        <v>1.61</v>
      </c>
      <c r="H3933" t="s">
        <v>83</v>
      </c>
      <c r="I3933" s="2">
        <v>3.67</v>
      </c>
      <c r="J3933" t="s">
        <v>84</v>
      </c>
      <c r="K3933" t="s">
        <v>85</v>
      </c>
      <c r="L3933" s="3" t="str">
        <f>+INDEX([1]!TABLA_MAESTRO_DE_ARTICULO[SubGroupName],MATCH(Tabla_lineas[[#This Row],[CODIGO SAP]],[1]!TABLA_MAESTRO_DE_ARTICULO[ItemCode],0))</f>
        <v>COMPRIMIDO</v>
      </c>
      <c r="M3933" t="s">
        <v>86</v>
      </c>
      <c r="N3933">
        <v>35</v>
      </c>
      <c r="O3933" t="s">
        <v>45</v>
      </c>
      <c r="S3933" s="2">
        <v>5145</v>
      </c>
      <c r="T3933">
        <v>8232</v>
      </c>
      <c r="U3933">
        <v>3.67</v>
      </c>
      <c r="V3933">
        <v>1.6</v>
      </c>
      <c r="W3933">
        <v>0.15</v>
      </c>
      <c r="Z3933" s="4" t="s">
        <v>46</v>
      </c>
      <c r="AA3933" t="s">
        <v>126</v>
      </c>
      <c r="AB3933">
        <v>46132</v>
      </c>
      <c r="AG3933">
        <v>0</v>
      </c>
      <c r="AH3933">
        <v>5145</v>
      </c>
      <c r="AM3933" t="str">
        <f>SUBSTITUTE(Tabla_lineas[[#This Row],[Codigo Liname]]," ","")</f>
        <v>C0902</v>
      </c>
    </row>
    <row r="3934" spans="1:39" customFormat="1" x14ac:dyDescent="0.25">
      <c r="A3934" s="2">
        <v>312</v>
      </c>
      <c r="B3934" t="s">
        <v>933</v>
      </c>
      <c r="C3934">
        <f t="shared" si="61"/>
        <v>1633797</v>
      </c>
      <c r="D3934">
        <v>1916.07</v>
      </c>
      <c r="E3934" t="s">
        <v>459</v>
      </c>
      <c r="F3934">
        <v>4.76</v>
      </c>
      <c r="G3934">
        <v>2.89</v>
      </c>
      <c r="H3934" t="s">
        <v>460</v>
      </c>
      <c r="I3934" s="2">
        <v>2.89</v>
      </c>
      <c r="J3934" t="s">
        <v>461</v>
      </c>
      <c r="K3934" t="s">
        <v>462</v>
      </c>
      <c r="L3934" s="3" t="str">
        <f>+INDEX([1]!TABLA_MAESTRO_DE_ARTICULO[SubGroupName],MATCH(Tabla_lineas[[#This Row],[CODIGO SAP]],[1]!TABLA_MAESTRO_DE_ARTICULO[ItemCode],0))</f>
        <v>COMPRIMIDO</v>
      </c>
      <c r="M3934" t="s">
        <v>463</v>
      </c>
      <c r="N3934">
        <v>36</v>
      </c>
      <c r="O3934" t="s">
        <v>45</v>
      </c>
      <c r="S3934" s="2">
        <v>663</v>
      </c>
      <c r="T3934">
        <v>1909.44</v>
      </c>
      <c r="U3934">
        <v>2.89</v>
      </c>
      <c r="V3934">
        <v>2.88</v>
      </c>
      <c r="W3934">
        <v>0.7</v>
      </c>
      <c r="Z3934" s="4" t="s">
        <v>53</v>
      </c>
      <c r="AA3934" t="s">
        <v>120</v>
      </c>
      <c r="AB3934">
        <v>46132</v>
      </c>
      <c r="AG3934">
        <v>0</v>
      </c>
      <c r="AH3934">
        <v>663</v>
      </c>
      <c r="AM3934" t="str">
        <f>SUBSTITUTE(Tabla_lineas[[#This Row],[Codigo Liname]]," ","")</f>
        <v>P0205</v>
      </c>
    </row>
    <row r="3935" spans="1:39" customFormat="1" x14ac:dyDescent="0.25">
      <c r="A3935" s="2">
        <v>312</v>
      </c>
      <c r="B3935" t="s">
        <v>933</v>
      </c>
      <c r="C3935">
        <f t="shared" si="61"/>
        <v>1633797</v>
      </c>
      <c r="D3935">
        <v>15193.28</v>
      </c>
      <c r="E3935" t="s">
        <v>313</v>
      </c>
      <c r="F3935">
        <v>5.29</v>
      </c>
      <c r="G3935">
        <v>5.29</v>
      </c>
      <c r="H3935" t="s">
        <v>314</v>
      </c>
      <c r="I3935" s="2">
        <v>6.32</v>
      </c>
      <c r="J3935" t="s">
        <v>315</v>
      </c>
      <c r="K3935" t="s">
        <v>316</v>
      </c>
      <c r="L3935" s="3" t="str">
        <f>+INDEX([1]!TABLA_MAESTRO_DE_ARTICULO[SubGroupName],MATCH(Tabla_lineas[[#This Row],[CODIGO SAP]],[1]!TABLA_MAESTRO_DE_ARTICULO[ItemCode],0))</f>
        <v>SOLUCION INYECTABLE</v>
      </c>
      <c r="M3935" t="s">
        <v>317</v>
      </c>
      <c r="N3935">
        <v>37</v>
      </c>
      <c r="O3935" t="s">
        <v>249</v>
      </c>
      <c r="S3935" s="2">
        <v>2404</v>
      </c>
      <c r="T3935">
        <v>12693.12</v>
      </c>
      <c r="U3935">
        <v>6.32</v>
      </c>
      <c r="V3935">
        <v>5.28</v>
      </c>
      <c r="W3935">
        <v>0.7</v>
      </c>
      <c r="Z3935" s="4" t="s">
        <v>53</v>
      </c>
      <c r="AA3935" t="s">
        <v>120</v>
      </c>
      <c r="AB3935">
        <v>46132</v>
      </c>
      <c r="AG3935">
        <v>0</v>
      </c>
      <c r="AH3935">
        <v>2404</v>
      </c>
      <c r="AM3935" t="str">
        <f>SUBSTITUTE(Tabla_lineas[[#This Row],[Codigo Liname]]," ","")</f>
        <v>N0205</v>
      </c>
    </row>
    <row r="3936" spans="1:39" customFormat="1" x14ac:dyDescent="0.25">
      <c r="A3936" s="2">
        <v>312</v>
      </c>
      <c r="B3936" t="s">
        <v>933</v>
      </c>
      <c r="C3936">
        <f t="shared" si="61"/>
        <v>1633797</v>
      </c>
      <c r="D3936">
        <v>2401.9500000000003</v>
      </c>
      <c r="E3936" t="s">
        <v>318</v>
      </c>
      <c r="F3936">
        <v>1.26</v>
      </c>
      <c r="G3936">
        <v>1.26</v>
      </c>
      <c r="H3936" t="s">
        <v>319</v>
      </c>
      <c r="I3936" s="2">
        <v>3.35</v>
      </c>
      <c r="J3936" t="s">
        <v>320</v>
      </c>
      <c r="K3936" t="s">
        <v>321</v>
      </c>
      <c r="L3936" s="3" t="str">
        <f>+INDEX([1]!TABLA_MAESTRO_DE_ARTICULO[SubGroupName],MATCH(Tabla_lineas[[#This Row],[CODIGO SAP]],[1]!TABLA_MAESTRO_DE_ARTICULO[ItemCode],0))</f>
        <v>COMPRIMIDO</v>
      </c>
      <c r="M3936" t="s">
        <v>322</v>
      </c>
      <c r="N3936">
        <v>38</v>
      </c>
      <c r="O3936" t="s">
        <v>45</v>
      </c>
      <c r="S3936" s="2">
        <v>717</v>
      </c>
      <c r="T3936">
        <v>896.25</v>
      </c>
      <c r="U3936">
        <v>3.35</v>
      </c>
      <c r="V3936">
        <v>1.25</v>
      </c>
      <c r="W3936">
        <v>0.2</v>
      </c>
      <c r="Z3936" s="4" t="s">
        <v>46</v>
      </c>
      <c r="AA3936" t="s">
        <v>120</v>
      </c>
      <c r="AB3936">
        <v>46132</v>
      </c>
      <c r="AG3936">
        <v>0</v>
      </c>
      <c r="AH3936">
        <v>717</v>
      </c>
      <c r="AM3936" t="str">
        <f>SUBSTITUTE(Tabla_lineas[[#This Row],[Codigo Liname]]," ","")</f>
        <v>A1004</v>
      </c>
    </row>
    <row r="3937" spans="1:39" customFormat="1" x14ac:dyDescent="0.25">
      <c r="A3937" s="2">
        <v>312</v>
      </c>
      <c r="B3937" t="s">
        <v>933</v>
      </c>
      <c r="C3937">
        <f t="shared" si="61"/>
        <v>1633797</v>
      </c>
      <c r="D3937">
        <v>375.32</v>
      </c>
      <c r="E3937" t="s">
        <v>87</v>
      </c>
      <c r="F3937">
        <v>0.64</v>
      </c>
      <c r="G3937">
        <v>0.44</v>
      </c>
      <c r="H3937" t="s">
        <v>88</v>
      </c>
      <c r="I3937" s="2">
        <v>0.44</v>
      </c>
      <c r="J3937" t="s">
        <v>89</v>
      </c>
      <c r="K3937" t="s">
        <v>90</v>
      </c>
      <c r="L3937" s="3" t="str">
        <f>+INDEX([1]!TABLA_MAESTRO_DE_ARTICULO[SubGroupName],MATCH(Tabla_lineas[[#This Row],[CODIGO SAP]],[1]!TABLA_MAESTRO_DE_ARTICULO[ItemCode],0))</f>
        <v>COMPRIMIDO</v>
      </c>
      <c r="M3937" t="s">
        <v>91</v>
      </c>
      <c r="N3937">
        <v>39</v>
      </c>
      <c r="O3937" t="s">
        <v>45</v>
      </c>
      <c r="S3937" s="2">
        <v>853</v>
      </c>
      <c r="T3937">
        <v>366.79</v>
      </c>
      <c r="U3937">
        <v>0.44</v>
      </c>
      <c r="V3937">
        <v>0.43</v>
      </c>
      <c r="W3937">
        <v>0.12</v>
      </c>
      <c r="Z3937" s="4" t="s">
        <v>46</v>
      </c>
      <c r="AA3937" t="s">
        <v>153</v>
      </c>
      <c r="AB3937">
        <v>46132</v>
      </c>
      <c r="AG3937">
        <v>0</v>
      </c>
      <c r="AH3937">
        <v>853</v>
      </c>
      <c r="AM3937" t="str">
        <f>SUBSTITUTE(Tabla_lineas[[#This Row],[Codigo Liname]]," ","")</f>
        <v>A0307</v>
      </c>
    </row>
    <row r="3938" spans="1:39" customFormat="1" x14ac:dyDescent="0.25">
      <c r="A3938" s="2">
        <v>312</v>
      </c>
      <c r="B3938" t="s">
        <v>933</v>
      </c>
      <c r="C3938">
        <f t="shared" si="61"/>
        <v>1633797</v>
      </c>
      <c r="D3938">
        <v>1653.75</v>
      </c>
      <c r="E3938" t="s">
        <v>328</v>
      </c>
      <c r="F3938">
        <v>0.92</v>
      </c>
      <c r="G3938">
        <v>0.75</v>
      </c>
      <c r="H3938" t="s">
        <v>329</v>
      </c>
      <c r="I3938" s="2">
        <v>0.75</v>
      </c>
      <c r="J3938" t="s">
        <v>330</v>
      </c>
      <c r="K3938" t="s">
        <v>331</v>
      </c>
      <c r="L3938" s="3" t="str">
        <f>+INDEX([1]!TABLA_MAESTRO_DE_ARTICULO[SubGroupName],MATCH(Tabla_lineas[[#This Row],[CODIGO SAP]],[1]!TABLA_MAESTRO_DE_ARTICULO[ItemCode],0))</f>
        <v>COMPRIMIDO</v>
      </c>
      <c r="M3938" t="s">
        <v>332</v>
      </c>
      <c r="N3938">
        <v>40</v>
      </c>
      <c r="O3938" t="s">
        <v>45</v>
      </c>
      <c r="P3938">
        <v>63200</v>
      </c>
      <c r="Q3938">
        <v>247600</v>
      </c>
      <c r="R3938">
        <v>310800</v>
      </c>
      <c r="S3938" s="2">
        <v>2205</v>
      </c>
      <c r="T3938">
        <v>1631.7</v>
      </c>
      <c r="U3938">
        <v>0.75</v>
      </c>
      <c r="V3938">
        <v>0.74</v>
      </c>
      <c r="W3938">
        <v>0.2</v>
      </c>
      <c r="Z3938" s="4" t="s">
        <v>46</v>
      </c>
      <c r="AA3938" t="s">
        <v>120</v>
      </c>
      <c r="AB3938">
        <v>46132</v>
      </c>
      <c r="AG3938">
        <v>0</v>
      </c>
      <c r="AH3938">
        <v>2205</v>
      </c>
      <c r="AM3938" t="str">
        <f>SUBSTITUTE(Tabla_lineas[[#This Row],[Codigo Liname]]," ","")</f>
        <v>P0109</v>
      </c>
    </row>
    <row r="3939" spans="1:39" customFormat="1" x14ac:dyDescent="0.25">
      <c r="A3939" s="2">
        <v>312</v>
      </c>
      <c r="B3939" t="s">
        <v>933</v>
      </c>
      <c r="C3939">
        <f t="shared" si="61"/>
        <v>1633797</v>
      </c>
      <c r="D3939">
        <v>11193.48</v>
      </c>
      <c r="E3939" t="s">
        <v>92</v>
      </c>
      <c r="F3939">
        <v>4.72</v>
      </c>
      <c r="G3939">
        <v>4.72</v>
      </c>
      <c r="H3939" t="s">
        <v>93</v>
      </c>
      <c r="I3939" s="2">
        <v>5.27</v>
      </c>
      <c r="J3939" t="s">
        <v>94</v>
      </c>
      <c r="K3939" t="s">
        <v>95</v>
      </c>
      <c r="L3939" s="3" t="str">
        <f>+INDEX([1]!TABLA_MAESTRO_DE_ARTICULO[SubGroupName],MATCH(Tabla_lineas[[#This Row],[CODIGO SAP]],[1]!TABLA_MAESTRO_DE_ARTICULO[ItemCode],0))</f>
        <v>OVULO VAGINAL</v>
      </c>
      <c r="M3939" t="s">
        <v>96</v>
      </c>
      <c r="N3939">
        <v>41</v>
      </c>
      <c r="O3939" t="s">
        <v>97</v>
      </c>
      <c r="S3939" s="2">
        <v>2124</v>
      </c>
      <c r="T3939">
        <v>10004.040000000001</v>
      </c>
      <c r="U3939">
        <v>5.27</v>
      </c>
      <c r="V3939">
        <v>4.71</v>
      </c>
      <c r="W3939">
        <v>0.8</v>
      </c>
      <c r="Z3939" s="4" t="s">
        <v>46</v>
      </c>
      <c r="AA3939" t="s">
        <v>126</v>
      </c>
      <c r="AB3939">
        <v>46132</v>
      </c>
      <c r="AG3939">
        <v>0</v>
      </c>
      <c r="AH3939">
        <v>2124</v>
      </c>
      <c r="AM3939" t="str">
        <f>SUBSTITUTE(Tabla_lineas[[#This Row],[Codigo Liname]]," ","")</f>
        <v>G0104</v>
      </c>
    </row>
    <row r="3940" spans="1:39" customFormat="1" x14ac:dyDescent="0.25">
      <c r="A3940" s="2">
        <v>312</v>
      </c>
      <c r="B3940" t="s">
        <v>933</v>
      </c>
      <c r="C3940">
        <f t="shared" si="61"/>
        <v>1633797</v>
      </c>
      <c r="D3940">
        <v>1145.0999999999999</v>
      </c>
      <c r="E3940" t="s">
        <v>343</v>
      </c>
      <c r="F3940">
        <v>26.57</v>
      </c>
      <c r="G3940">
        <v>17.350000000000001</v>
      </c>
      <c r="H3940" t="s">
        <v>344</v>
      </c>
      <c r="I3940" s="2">
        <v>17.350000000000001</v>
      </c>
      <c r="J3940" t="s">
        <v>345</v>
      </c>
      <c r="K3940" t="s">
        <v>346</v>
      </c>
      <c r="L3940" s="3" t="str">
        <f>+INDEX([1]!TABLA_MAESTRO_DE_ARTICULO[SubGroupName],MATCH(Tabla_lineas[[#This Row],[CODIGO SAP]],[1]!TABLA_MAESTRO_DE_ARTICULO[ItemCode],0))</f>
        <v>CREMA DERMICA</v>
      </c>
      <c r="M3940" t="s">
        <v>347</v>
      </c>
      <c r="N3940">
        <v>43</v>
      </c>
      <c r="O3940" t="s">
        <v>297</v>
      </c>
      <c r="S3940" s="2">
        <v>66</v>
      </c>
      <c r="T3940">
        <v>1144.44</v>
      </c>
      <c r="U3940">
        <v>17.350000000000001</v>
      </c>
      <c r="V3940">
        <v>17.34</v>
      </c>
      <c r="W3940">
        <v>5</v>
      </c>
      <c r="Z3940" s="4" t="s">
        <v>46</v>
      </c>
      <c r="AA3940" t="s">
        <v>153</v>
      </c>
      <c r="AB3940">
        <v>46096</v>
      </c>
      <c r="AG3940">
        <v>0</v>
      </c>
      <c r="AH3940">
        <v>66</v>
      </c>
      <c r="AM3940" t="str">
        <f>SUBSTITUTE(Tabla_lineas[[#This Row],[Codigo Liname]]," ","")</f>
        <v>D0104</v>
      </c>
    </row>
    <row r="3941" spans="1:39" customFormat="1" x14ac:dyDescent="0.25">
      <c r="A3941" s="2">
        <v>312</v>
      </c>
      <c r="B3941" t="s">
        <v>933</v>
      </c>
      <c r="C3941">
        <f t="shared" si="61"/>
        <v>1633797</v>
      </c>
      <c r="D3941">
        <v>726.72</v>
      </c>
      <c r="E3941" t="s">
        <v>348</v>
      </c>
      <c r="F3941">
        <v>31.43</v>
      </c>
      <c r="G3941">
        <v>31.43</v>
      </c>
      <c r="H3941" t="s">
        <v>349</v>
      </c>
      <c r="I3941" s="2">
        <v>45.42</v>
      </c>
      <c r="J3941" t="s">
        <v>350</v>
      </c>
      <c r="K3941" t="s">
        <v>351</v>
      </c>
      <c r="L3941" s="3" t="str">
        <f>+INDEX([1]!TABLA_MAESTRO_DE_ARTICULO[SubGroupName],MATCH(Tabla_lineas[[#This Row],[CODIGO SAP]],[1]!TABLA_MAESTRO_DE_ARTICULO[ItemCode],0))</f>
        <v>SUSPENSION</v>
      </c>
      <c r="M3941" t="s">
        <v>352</v>
      </c>
      <c r="N3941">
        <v>44</v>
      </c>
      <c r="O3941" t="s">
        <v>181</v>
      </c>
      <c r="S3941" s="2">
        <v>16</v>
      </c>
      <c r="T3941">
        <v>502.72</v>
      </c>
      <c r="U3941">
        <v>45.42</v>
      </c>
      <c r="V3941">
        <v>31.42</v>
      </c>
      <c r="W3941">
        <v>10</v>
      </c>
      <c r="Z3941" s="4" t="s">
        <v>46</v>
      </c>
      <c r="AA3941" t="s">
        <v>153</v>
      </c>
      <c r="AB3941">
        <v>46132</v>
      </c>
      <c r="AG3941">
        <v>0</v>
      </c>
      <c r="AH3941">
        <v>16</v>
      </c>
      <c r="AM3941" t="str">
        <f>SUBSTITUTE(Tabla_lineas[[#This Row],[Codigo Liname]]," ","")</f>
        <v>A0704</v>
      </c>
    </row>
    <row r="3942" spans="1:39" customFormat="1" x14ac:dyDescent="0.25">
      <c r="A3942" s="2">
        <v>312</v>
      </c>
      <c r="B3942" t="s">
        <v>933</v>
      </c>
      <c r="C3942">
        <f t="shared" si="61"/>
        <v>1633797</v>
      </c>
      <c r="D3942">
        <v>5701.46</v>
      </c>
      <c r="E3942" t="s">
        <v>353</v>
      </c>
      <c r="F3942">
        <v>11.88</v>
      </c>
      <c r="G3942">
        <v>11.88</v>
      </c>
      <c r="H3942" t="s">
        <v>354</v>
      </c>
      <c r="I3942" s="2">
        <v>13.94</v>
      </c>
      <c r="J3942" t="s">
        <v>355</v>
      </c>
      <c r="K3942" t="s">
        <v>356</v>
      </c>
      <c r="L3942" s="3" t="str">
        <f>+INDEX([1]!TABLA_MAESTRO_DE_ARTICULO[SubGroupName],MATCH(Tabla_lineas[[#This Row],[CODIGO SAP]],[1]!TABLA_MAESTRO_DE_ARTICULO[ItemCode],0))</f>
        <v>JARABE</v>
      </c>
      <c r="M3942" t="s">
        <v>357</v>
      </c>
      <c r="N3942">
        <v>47</v>
      </c>
      <c r="O3942" t="s">
        <v>181</v>
      </c>
      <c r="S3942" s="2">
        <v>409</v>
      </c>
      <c r="T3942">
        <v>4854.83</v>
      </c>
      <c r="U3942">
        <v>13.94</v>
      </c>
      <c r="V3942">
        <v>11.87</v>
      </c>
      <c r="W3942">
        <v>5.5</v>
      </c>
      <c r="Z3942" s="4" t="s">
        <v>46</v>
      </c>
      <c r="AA3942" t="s">
        <v>153</v>
      </c>
      <c r="AB3942">
        <v>46096</v>
      </c>
      <c r="AG3942">
        <v>0</v>
      </c>
      <c r="AH3942">
        <v>409</v>
      </c>
      <c r="AM3942" t="str">
        <f>SUBSTITUTE(Tabla_lineas[[#This Row],[Codigo Liname]]," ","")</f>
        <v>N0209</v>
      </c>
    </row>
    <row r="3943" spans="1:39" customFormat="1" x14ac:dyDescent="0.25">
      <c r="A3943" s="2">
        <v>312</v>
      </c>
      <c r="B3943" t="s">
        <v>933</v>
      </c>
      <c r="C3943">
        <f t="shared" si="61"/>
        <v>1633797</v>
      </c>
      <c r="D3943">
        <v>12731.25</v>
      </c>
      <c r="E3943" t="s">
        <v>104</v>
      </c>
      <c r="F3943">
        <v>0.3</v>
      </c>
      <c r="G3943">
        <v>0.25</v>
      </c>
      <c r="H3943" t="s">
        <v>105</v>
      </c>
      <c r="I3943" s="2">
        <v>0.25</v>
      </c>
      <c r="J3943" t="s">
        <v>106</v>
      </c>
      <c r="K3943" t="s">
        <v>107</v>
      </c>
      <c r="L3943" s="3" t="str">
        <f>+INDEX([1]!TABLA_MAESTRO_DE_ARTICULO[SubGroupName],MATCH(Tabla_lineas[[#This Row],[CODIGO SAP]],[1]!TABLA_MAESTRO_DE_ARTICULO[ItemCode],0))</f>
        <v>COMPRIMIDO</v>
      </c>
      <c r="M3943" t="s">
        <v>108</v>
      </c>
      <c r="N3943">
        <v>46</v>
      </c>
      <c r="O3943" t="s">
        <v>45</v>
      </c>
      <c r="S3943" s="2">
        <v>50925</v>
      </c>
      <c r="T3943">
        <v>12222</v>
      </c>
      <c r="U3943">
        <v>0.25</v>
      </c>
      <c r="V3943">
        <v>0.24</v>
      </c>
      <c r="W3943">
        <v>0.12</v>
      </c>
      <c r="Z3943" s="4" t="s">
        <v>46</v>
      </c>
      <c r="AA3943" t="s">
        <v>126</v>
      </c>
      <c r="AB3943">
        <v>46132</v>
      </c>
      <c r="AG3943">
        <v>0</v>
      </c>
      <c r="AH3943">
        <v>50925</v>
      </c>
      <c r="AM3943" t="str">
        <f>SUBSTITUTE(Tabla_lineas[[#This Row],[Codigo Liname]]," ","")</f>
        <v>N0208</v>
      </c>
    </row>
    <row r="3944" spans="1:39" customFormat="1" x14ac:dyDescent="0.25">
      <c r="A3944" s="2">
        <v>312</v>
      </c>
      <c r="B3944" t="s">
        <v>933</v>
      </c>
      <c r="C3944">
        <f t="shared" si="61"/>
        <v>1633797</v>
      </c>
      <c r="D3944">
        <v>695.52</v>
      </c>
      <c r="E3944" t="s">
        <v>374</v>
      </c>
      <c r="F3944">
        <v>2.0699999999999998</v>
      </c>
      <c r="G3944">
        <v>1.4</v>
      </c>
      <c r="H3944" t="s">
        <v>375</v>
      </c>
      <c r="I3944" s="2">
        <v>1.4</v>
      </c>
      <c r="J3944" t="s">
        <v>376</v>
      </c>
      <c r="K3944" t="s">
        <v>377</v>
      </c>
      <c r="L3944" s="3" t="str">
        <f>+INDEX([1]!TABLA_MAESTRO_DE_ARTICULO[SubGroupName],MATCH(Tabla_lineas[[#This Row],[CODIGO SAP]],[1]!TABLA_MAESTRO_DE_ARTICULO[ItemCode],0))</f>
        <v>COMPRIMIDO</v>
      </c>
      <c r="M3944" t="s">
        <v>378</v>
      </c>
      <c r="N3944">
        <v>48</v>
      </c>
      <c r="O3944" t="s">
        <v>45</v>
      </c>
      <c r="S3944" s="2">
        <v>966</v>
      </c>
      <c r="T3944">
        <v>685.86</v>
      </c>
      <c r="U3944">
        <v>0.72</v>
      </c>
      <c r="V3944">
        <v>0.71</v>
      </c>
      <c r="W3944">
        <v>0.25</v>
      </c>
      <c r="Z3944" s="4" t="s">
        <v>46</v>
      </c>
      <c r="AA3944" t="s">
        <v>120</v>
      </c>
      <c r="AB3944">
        <v>46132</v>
      </c>
      <c r="AG3944">
        <v>0</v>
      </c>
      <c r="AH3944">
        <v>966</v>
      </c>
      <c r="AM3944" t="str">
        <f>SUBSTITUTE(Tabla_lineas[[#This Row],[Codigo Liname]]," ","")</f>
        <v>H0209</v>
      </c>
    </row>
    <row r="3945" spans="1:39" customFormat="1" x14ac:dyDescent="0.25">
      <c r="A3945" s="2">
        <v>312</v>
      </c>
      <c r="B3945" t="s">
        <v>933</v>
      </c>
      <c r="C3945">
        <f t="shared" si="61"/>
        <v>1633797</v>
      </c>
      <c r="D3945">
        <v>601.5</v>
      </c>
      <c r="E3945" t="s">
        <v>470</v>
      </c>
      <c r="F3945">
        <v>22.96</v>
      </c>
      <c r="G3945">
        <v>12</v>
      </c>
      <c r="H3945" t="s">
        <v>471</v>
      </c>
      <c r="I3945" s="2">
        <v>12.03</v>
      </c>
      <c r="J3945" t="s">
        <v>472</v>
      </c>
      <c r="K3945" t="s">
        <v>473</v>
      </c>
      <c r="L3945" s="3" t="str">
        <f>+INDEX([1]!TABLA_MAESTRO_DE_ARTICULO[SubGroupName],MATCH(Tabla_lineas[[#This Row],[CODIGO SAP]],[1]!TABLA_MAESTRO_DE_ARTICULO[ItemCode],0))</f>
        <v>LOCION</v>
      </c>
      <c r="M3945" t="s">
        <v>474</v>
      </c>
      <c r="N3945">
        <v>9</v>
      </c>
      <c r="O3945" t="s">
        <v>400</v>
      </c>
      <c r="S3945" s="2">
        <v>50</v>
      </c>
      <c r="T3945">
        <v>599.5</v>
      </c>
      <c r="U3945">
        <v>12.03</v>
      </c>
      <c r="V3945">
        <v>11.99</v>
      </c>
      <c r="W3945">
        <v>7</v>
      </c>
      <c r="Z3945" s="4" t="s">
        <v>46</v>
      </c>
      <c r="AA3945" t="s">
        <v>153</v>
      </c>
      <c r="AB3945">
        <v>46132</v>
      </c>
      <c r="AG3945">
        <v>0</v>
      </c>
      <c r="AH3945">
        <v>50</v>
      </c>
      <c r="AM3945" t="str">
        <f>SUBSTITUTE(Tabla_lineas[[#This Row],[Codigo Liname]]," ","")</f>
        <v>P0301</v>
      </c>
    </row>
    <row r="3946" spans="1:39" customFormat="1" x14ac:dyDescent="0.25">
      <c r="A3946" s="2">
        <v>312</v>
      </c>
      <c r="B3946" t="s">
        <v>933</v>
      </c>
      <c r="C3946">
        <f t="shared" si="61"/>
        <v>1633797</v>
      </c>
      <c r="D3946">
        <v>4534.1099999999997</v>
      </c>
      <c r="E3946" t="s">
        <v>395</v>
      </c>
      <c r="F3946">
        <v>39.200000000000003</v>
      </c>
      <c r="G3946">
        <v>23.99</v>
      </c>
      <c r="H3946" t="s">
        <v>396</v>
      </c>
      <c r="I3946" s="2">
        <v>23.99</v>
      </c>
      <c r="J3946" t="s">
        <v>397</v>
      </c>
      <c r="K3946" t="s">
        <v>398</v>
      </c>
      <c r="L3946" s="3" t="str">
        <f>+INDEX([1]!TABLA_MAESTRO_DE_ARTICULO[SubGroupName],MATCH(Tabla_lineas[[#This Row],[CODIGO SAP]],[1]!TABLA_MAESTRO_DE_ARTICULO[ItemCode],0))</f>
        <v>JARABE</v>
      </c>
      <c r="M3946" t="s">
        <v>399</v>
      </c>
      <c r="N3946">
        <v>49</v>
      </c>
      <c r="O3946" t="s">
        <v>400</v>
      </c>
      <c r="S3946" s="2">
        <v>189</v>
      </c>
      <c r="T3946">
        <v>4532.22</v>
      </c>
      <c r="U3946">
        <v>23.99</v>
      </c>
      <c r="V3946">
        <v>23.98</v>
      </c>
      <c r="W3946">
        <v>5</v>
      </c>
      <c r="Z3946" s="4" t="s">
        <v>46</v>
      </c>
      <c r="AA3946" t="s">
        <v>153</v>
      </c>
      <c r="AB3946">
        <v>46096</v>
      </c>
      <c r="AG3946">
        <v>0</v>
      </c>
      <c r="AH3946">
        <v>189</v>
      </c>
      <c r="AM3946" t="str">
        <f>SUBSTITUTE(Tabla_lineas[[#This Row],[Codigo Liname]]," ","")</f>
        <v>A1205</v>
      </c>
    </row>
    <row r="3947" spans="1:39" customFormat="1" x14ac:dyDescent="0.25">
      <c r="A3947" s="2">
        <v>313</v>
      </c>
      <c r="B3947" t="s">
        <v>934</v>
      </c>
      <c r="C3947">
        <f t="shared" si="61"/>
        <v>1633654</v>
      </c>
      <c r="D3947">
        <v>15871.2</v>
      </c>
      <c r="E3947" t="s">
        <v>115</v>
      </c>
      <c r="F3947">
        <v>2.5099999999999998</v>
      </c>
      <c r="G3947">
        <v>2.5099999999999998</v>
      </c>
      <c r="H3947" t="s">
        <v>116</v>
      </c>
      <c r="I3947" s="2">
        <v>3.89</v>
      </c>
      <c r="J3947" t="s">
        <v>117</v>
      </c>
      <c r="K3947" t="s">
        <v>118</v>
      </c>
      <c r="L3947" s="3" t="str">
        <f>+INDEX([1]!TABLA_MAESTRO_DE_ARTICULO[SubGroupName],MATCH(Tabla_lineas[[#This Row],[CODIGO SAP]],[1]!TABLA_MAESTRO_DE_ARTICULO[ItemCode],0))</f>
        <v>COMPRIMIDO</v>
      </c>
      <c r="M3947" t="s">
        <v>119</v>
      </c>
      <c r="N3947">
        <v>1</v>
      </c>
      <c r="O3947" t="s">
        <v>45</v>
      </c>
      <c r="S3947" s="2">
        <v>4080</v>
      </c>
      <c r="T3947">
        <v>10200</v>
      </c>
      <c r="U3947">
        <v>3.89</v>
      </c>
      <c r="V3947">
        <v>2.5</v>
      </c>
      <c r="W3947">
        <v>0.7</v>
      </c>
      <c r="Z3947" s="4" t="s">
        <v>53</v>
      </c>
      <c r="AA3947" t="s">
        <v>120</v>
      </c>
      <c r="AB3947">
        <v>46132</v>
      </c>
      <c r="AG3947">
        <v>0</v>
      </c>
      <c r="AH3947">
        <v>4080</v>
      </c>
      <c r="AM3947" t="str">
        <f>SUBSTITUTE(Tabla_lineas[[#This Row],[Codigo Liname]]," ","")</f>
        <v>J0504</v>
      </c>
    </row>
    <row r="3948" spans="1:39" customFormat="1" x14ac:dyDescent="0.25">
      <c r="A3948" s="2">
        <v>313</v>
      </c>
      <c r="B3948" t="s">
        <v>934</v>
      </c>
      <c r="C3948">
        <f t="shared" si="61"/>
        <v>1633654</v>
      </c>
      <c r="D3948">
        <v>7188</v>
      </c>
      <c r="E3948" t="s">
        <v>155</v>
      </c>
      <c r="F3948">
        <v>28.3</v>
      </c>
      <c r="G3948">
        <v>28.3</v>
      </c>
      <c r="H3948" t="s">
        <v>156</v>
      </c>
      <c r="I3948" s="2">
        <v>29.95</v>
      </c>
      <c r="J3948" t="s">
        <v>157</v>
      </c>
      <c r="K3948" t="s">
        <v>158</v>
      </c>
      <c r="L3948" s="3" t="str">
        <f>+INDEX([1]!TABLA_MAESTRO_DE_ARTICULO[SubGroupName],MATCH(Tabla_lineas[[#This Row],[CODIGO SAP]],[1]!TABLA_MAESTRO_DE_ARTICULO[ItemCode],0))</f>
        <v>CREMA DERMICA</v>
      </c>
      <c r="M3948" t="s">
        <v>159</v>
      </c>
      <c r="N3948">
        <v>3</v>
      </c>
      <c r="O3948" t="s">
        <v>160</v>
      </c>
      <c r="S3948" s="2">
        <v>240</v>
      </c>
      <c r="T3948">
        <v>6789.5999999999995</v>
      </c>
      <c r="U3948">
        <v>29.95</v>
      </c>
      <c r="V3948">
        <v>28.29</v>
      </c>
      <c r="W3948">
        <v>5</v>
      </c>
      <c r="Z3948" s="4" t="s">
        <v>46</v>
      </c>
      <c r="AA3948" t="s">
        <v>153</v>
      </c>
      <c r="AB3948">
        <v>46132</v>
      </c>
      <c r="AG3948">
        <v>0</v>
      </c>
      <c r="AH3948">
        <v>240</v>
      </c>
      <c r="AM3948" t="str">
        <f>SUBSTITUTE(Tabla_lineas[[#This Row],[Codigo Liname]]," ","")</f>
        <v>D0603</v>
      </c>
    </row>
    <row r="3949" spans="1:39" customFormat="1" x14ac:dyDescent="0.25">
      <c r="A3949" s="2">
        <v>313</v>
      </c>
      <c r="B3949" t="s">
        <v>934</v>
      </c>
      <c r="C3949">
        <f t="shared" si="61"/>
        <v>1633654</v>
      </c>
      <c r="D3949">
        <v>31752</v>
      </c>
      <c r="E3949" t="s">
        <v>171</v>
      </c>
      <c r="F3949">
        <v>1.82</v>
      </c>
      <c r="G3949">
        <v>1.82</v>
      </c>
      <c r="H3949" t="s">
        <v>172</v>
      </c>
      <c r="I3949" s="2">
        <v>2.94</v>
      </c>
      <c r="J3949" t="s">
        <v>173</v>
      </c>
      <c r="K3949" t="s">
        <v>174</v>
      </c>
      <c r="L3949" s="3" t="str">
        <f>+INDEX([1]!TABLA_MAESTRO_DE_ARTICULO[SubGroupName],MATCH(Tabla_lineas[[#This Row],[CODIGO SAP]],[1]!TABLA_MAESTRO_DE_ARTICULO[ItemCode],0))</f>
        <v>COMPRIMIDO</v>
      </c>
      <c r="M3949" t="s">
        <v>175</v>
      </c>
      <c r="N3949">
        <v>6</v>
      </c>
      <c r="O3949" t="s">
        <v>45</v>
      </c>
      <c r="S3949" s="2">
        <v>10800</v>
      </c>
      <c r="T3949">
        <v>19548</v>
      </c>
      <c r="U3949">
        <v>2.94</v>
      </c>
      <c r="V3949">
        <v>1.81</v>
      </c>
      <c r="W3949">
        <v>0.7</v>
      </c>
      <c r="Z3949" s="4" t="s">
        <v>46</v>
      </c>
      <c r="AA3949" t="s">
        <v>120</v>
      </c>
      <c r="AB3949">
        <v>46132</v>
      </c>
      <c r="AG3949">
        <v>0</v>
      </c>
      <c r="AH3949">
        <v>10800</v>
      </c>
      <c r="AM3949" t="str">
        <f>SUBSTITUTE(Tabla_lineas[[#This Row],[Codigo Liname]]," ","")</f>
        <v>J0105</v>
      </c>
    </row>
    <row r="3950" spans="1:39" customFormat="1" x14ac:dyDescent="0.25">
      <c r="A3950" s="2">
        <v>313</v>
      </c>
      <c r="B3950" t="s">
        <v>934</v>
      </c>
      <c r="C3950">
        <f t="shared" si="61"/>
        <v>1633654</v>
      </c>
      <c r="D3950">
        <v>2563.92</v>
      </c>
      <c r="E3950" t="s">
        <v>176</v>
      </c>
      <c r="F3950">
        <v>16.7</v>
      </c>
      <c r="G3950">
        <v>16.7</v>
      </c>
      <c r="H3950" t="s">
        <v>177</v>
      </c>
      <c r="I3950" s="2">
        <v>35.61</v>
      </c>
      <c r="J3950" t="s">
        <v>178</v>
      </c>
      <c r="K3950" t="s">
        <v>179</v>
      </c>
      <c r="L3950" s="3" t="str">
        <f>+INDEX([1]!TABLA_MAESTRO_DE_ARTICULO[SubGroupName],MATCH(Tabla_lineas[[#This Row],[CODIGO SAP]],[1]!TABLA_MAESTRO_DE_ARTICULO[ItemCode],0))</f>
        <v>POLVO PARA SUSPENSION</v>
      </c>
      <c r="M3950" t="s">
        <v>180</v>
      </c>
      <c r="N3950">
        <v>7</v>
      </c>
      <c r="O3950" t="s">
        <v>181</v>
      </c>
      <c r="S3950" s="2">
        <v>72</v>
      </c>
      <c r="T3950">
        <v>1201.68</v>
      </c>
      <c r="U3950">
        <v>35.61</v>
      </c>
      <c r="V3950">
        <v>16.690000000000001</v>
      </c>
      <c r="W3950">
        <v>5.5</v>
      </c>
      <c r="Z3950" s="4" t="s">
        <v>46</v>
      </c>
      <c r="AA3950" t="s">
        <v>153</v>
      </c>
      <c r="AB3950">
        <v>46096</v>
      </c>
      <c r="AG3950">
        <v>0</v>
      </c>
      <c r="AH3950">
        <v>72</v>
      </c>
      <c r="AM3950" t="str">
        <f>SUBSTITUTE(Tabla_lineas[[#This Row],[Codigo Liname]]," ","")</f>
        <v>J0157</v>
      </c>
    </row>
    <row r="3951" spans="1:39" customFormat="1" x14ac:dyDescent="0.25">
      <c r="A3951" s="2">
        <v>313</v>
      </c>
      <c r="B3951" t="s">
        <v>934</v>
      </c>
      <c r="C3951">
        <f t="shared" si="61"/>
        <v>1633654</v>
      </c>
      <c r="D3951">
        <v>8400</v>
      </c>
      <c r="E3951" t="s">
        <v>188</v>
      </c>
      <c r="F3951">
        <v>0.66</v>
      </c>
      <c r="G3951">
        <v>0.66</v>
      </c>
      <c r="H3951" t="s">
        <v>189</v>
      </c>
      <c r="I3951" s="2">
        <v>1</v>
      </c>
      <c r="J3951" t="s">
        <v>190</v>
      </c>
      <c r="K3951" t="s">
        <v>191</v>
      </c>
      <c r="L3951" s="3" t="str">
        <f>+INDEX([1]!TABLA_MAESTRO_DE_ARTICULO[SubGroupName],MATCH(Tabla_lineas[[#This Row],[CODIGO SAP]],[1]!TABLA_MAESTRO_DE_ARTICULO[ItemCode],0))</f>
        <v>COMPRIMIDO</v>
      </c>
      <c r="M3951" t="s">
        <v>192</v>
      </c>
      <c r="N3951">
        <v>8</v>
      </c>
      <c r="O3951" t="s">
        <v>45</v>
      </c>
      <c r="S3951" s="2">
        <v>8400</v>
      </c>
      <c r="T3951">
        <v>5460</v>
      </c>
      <c r="U3951">
        <v>1</v>
      </c>
      <c r="V3951">
        <v>0.65</v>
      </c>
      <c r="W3951">
        <v>0.2</v>
      </c>
      <c r="Z3951" s="4" t="s">
        <v>53</v>
      </c>
      <c r="AA3951" t="s">
        <v>153</v>
      </c>
      <c r="AB3951">
        <v>46096</v>
      </c>
      <c r="AG3951">
        <v>0</v>
      </c>
      <c r="AH3951">
        <v>8400</v>
      </c>
      <c r="AM3951" t="str">
        <f>SUBSTITUTE(Tabla_lineas[[#This Row],[Codigo Liname]]," ","")</f>
        <v>R0501</v>
      </c>
    </row>
    <row r="3952" spans="1:39" customFormat="1" x14ac:dyDescent="0.25">
      <c r="A3952" s="2">
        <v>313</v>
      </c>
      <c r="B3952" t="s">
        <v>934</v>
      </c>
      <c r="C3952">
        <f t="shared" si="61"/>
        <v>1633654</v>
      </c>
      <c r="D3952">
        <v>80961.600000000006</v>
      </c>
      <c r="E3952" t="s">
        <v>121</v>
      </c>
      <c r="F3952">
        <v>2.0099999999999998</v>
      </c>
      <c r="G3952">
        <v>2.0099999999999998</v>
      </c>
      <c r="H3952" t="s">
        <v>122</v>
      </c>
      <c r="I3952" s="2">
        <v>2.02</v>
      </c>
      <c r="J3952" t="s">
        <v>123</v>
      </c>
      <c r="K3952" t="s">
        <v>124</v>
      </c>
      <c r="L3952" s="3" t="str">
        <f>+INDEX([1]!TABLA_MAESTRO_DE_ARTICULO[SubGroupName],MATCH(Tabla_lineas[[#This Row],[CODIGO SAP]],[1]!TABLA_MAESTRO_DE_ARTICULO[ItemCode],0))</f>
        <v>COMPRIMIDO</v>
      </c>
      <c r="M3952" t="s">
        <v>125</v>
      </c>
      <c r="N3952">
        <v>9</v>
      </c>
      <c r="O3952" t="s">
        <v>45</v>
      </c>
      <c r="S3952" s="2">
        <v>40080</v>
      </c>
      <c r="T3952">
        <v>80160</v>
      </c>
      <c r="U3952">
        <v>2.02</v>
      </c>
      <c r="V3952">
        <v>2</v>
      </c>
      <c r="W3952">
        <v>0.15</v>
      </c>
      <c r="Z3952" s="4" t="s">
        <v>46</v>
      </c>
      <c r="AA3952" t="s">
        <v>126</v>
      </c>
      <c r="AB3952">
        <v>46132</v>
      </c>
      <c r="AG3952">
        <v>0</v>
      </c>
      <c r="AH3952">
        <v>40080</v>
      </c>
      <c r="AM3952" t="str">
        <f>SUBSTITUTE(Tabla_lineas[[#This Row],[Codigo Liname]]," ","")</f>
        <v>C1001</v>
      </c>
    </row>
    <row r="3953" spans="1:39" customFormat="1" x14ac:dyDescent="0.25">
      <c r="A3953" s="2">
        <v>313</v>
      </c>
      <c r="B3953" t="s">
        <v>934</v>
      </c>
      <c r="C3953">
        <f t="shared" si="61"/>
        <v>1633654</v>
      </c>
      <c r="D3953">
        <v>18799.2</v>
      </c>
      <c r="E3953" t="s">
        <v>127</v>
      </c>
      <c r="F3953">
        <v>7.87</v>
      </c>
      <c r="G3953">
        <v>7.87</v>
      </c>
      <c r="H3953" t="s">
        <v>128</v>
      </c>
      <c r="I3953" s="2">
        <v>11.19</v>
      </c>
      <c r="J3953" t="s">
        <v>129</v>
      </c>
      <c r="K3953" t="s">
        <v>130</v>
      </c>
      <c r="L3953" s="3" t="str">
        <f>+INDEX([1]!TABLA_MAESTRO_DE_ARTICULO[SubGroupName],MATCH(Tabla_lineas[[#This Row],[CODIGO SAP]],[1]!TABLA_MAESTRO_DE_ARTICULO[ItemCode],0))</f>
        <v>COMPRIMIDO</v>
      </c>
      <c r="M3953" t="s">
        <v>131</v>
      </c>
      <c r="N3953">
        <v>11</v>
      </c>
      <c r="O3953" t="s">
        <v>132</v>
      </c>
      <c r="S3953" s="2">
        <v>1680</v>
      </c>
      <c r="T3953">
        <v>13204.8</v>
      </c>
      <c r="U3953">
        <v>11.19</v>
      </c>
      <c r="V3953">
        <v>7.86</v>
      </c>
      <c r="W3953">
        <v>1.3</v>
      </c>
      <c r="Z3953" s="4" t="s">
        <v>46</v>
      </c>
      <c r="AA3953" t="s">
        <v>126</v>
      </c>
      <c r="AB3953">
        <v>46132</v>
      </c>
      <c r="AG3953">
        <v>0</v>
      </c>
      <c r="AH3953">
        <v>1680</v>
      </c>
      <c r="AM3953" t="str">
        <f>SUBSTITUTE(Tabla_lineas[[#This Row],[Codigo Liname]]," ","")</f>
        <v>J0113</v>
      </c>
    </row>
    <row r="3954" spans="1:39" customFormat="1" x14ac:dyDescent="0.25">
      <c r="A3954" s="2">
        <v>313</v>
      </c>
      <c r="B3954" t="s">
        <v>934</v>
      </c>
      <c r="C3954">
        <f t="shared" si="61"/>
        <v>1633654</v>
      </c>
      <c r="D3954">
        <v>9432</v>
      </c>
      <c r="E3954" t="s">
        <v>133</v>
      </c>
      <c r="F3954">
        <v>0.95</v>
      </c>
      <c r="G3954">
        <v>0.95</v>
      </c>
      <c r="H3954" t="s">
        <v>134</v>
      </c>
      <c r="I3954" s="2">
        <v>1.31</v>
      </c>
      <c r="J3954" t="s">
        <v>135</v>
      </c>
      <c r="K3954" t="s">
        <v>136</v>
      </c>
      <c r="L3954" s="3" t="str">
        <f>+INDEX([1]!TABLA_MAESTRO_DE_ARTICULO[SubGroupName],MATCH(Tabla_lineas[[#This Row],[CODIGO SAP]],[1]!TABLA_MAESTRO_DE_ARTICULO[ItemCode],0))</f>
        <v>COMPRIMIDO</v>
      </c>
      <c r="M3954" t="s">
        <v>137</v>
      </c>
      <c r="N3954">
        <v>15</v>
      </c>
      <c r="O3954" t="s">
        <v>45</v>
      </c>
      <c r="P3954">
        <v>32100</v>
      </c>
      <c r="Q3954">
        <v>219600</v>
      </c>
      <c r="R3954">
        <v>251700</v>
      </c>
      <c r="S3954" s="2">
        <v>7200</v>
      </c>
      <c r="T3954">
        <v>6768</v>
      </c>
      <c r="U3954">
        <v>1.31</v>
      </c>
      <c r="V3954">
        <v>0.94</v>
      </c>
      <c r="W3954">
        <v>0.32</v>
      </c>
      <c r="Z3954" s="4" t="s">
        <v>53</v>
      </c>
      <c r="AA3954" t="s">
        <v>120</v>
      </c>
      <c r="AB3954">
        <v>46132</v>
      </c>
      <c r="AG3954">
        <v>0</v>
      </c>
      <c r="AH3954">
        <v>7200</v>
      </c>
      <c r="AM3954" t="str">
        <f>SUBSTITUTE(Tabla_lineas[[#This Row],[Codigo Liname]]," ","")</f>
        <v>N0304</v>
      </c>
    </row>
    <row r="3955" spans="1:39" customFormat="1" x14ac:dyDescent="0.25">
      <c r="A3955" s="2">
        <v>313</v>
      </c>
      <c r="B3955" t="s">
        <v>934</v>
      </c>
      <c r="C3955">
        <f t="shared" si="61"/>
        <v>1633654</v>
      </c>
      <c r="D3955">
        <v>6678</v>
      </c>
      <c r="E3955" t="s">
        <v>438</v>
      </c>
      <c r="F3955">
        <v>176.33</v>
      </c>
      <c r="G3955">
        <v>92.75</v>
      </c>
      <c r="H3955" t="s">
        <v>439</v>
      </c>
      <c r="I3955" s="2">
        <v>92.75</v>
      </c>
      <c r="J3955" t="s">
        <v>440</v>
      </c>
      <c r="K3955" t="s">
        <v>441</v>
      </c>
      <c r="L3955" s="3" t="str">
        <f>+INDEX([1]!TABLA_MAESTRO_DE_ARTICULO[SubGroupName],MATCH(Tabla_lineas[[#This Row],[CODIGO SAP]],[1]!TABLA_MAESTRO_DE_ARTICULO[ItemCode],0))</f>
        <v>POLVO PARA SUSPENSION</v>
      </c>
      <c r="M3955" t="s">
        <v>442</v>
      </c>
      <c r="N3955">
        <v>17</v>
      </c>
      <c r="O3955" t="s">
        <v>443</v>
      </c>
      <c r="S3955" s="2">
        <v>72</v>
      </c>
      <c r="T3955">
        <v>6677.28</v>
      </c>
      <c r="U3955">
        <v>92.75</v>
      </c>
      <c r="V3955">
        <v>92.74</v>
      </c>
      <c r="W3955">
        <v>12</v>
      </c>
      <c r="Z3955" s="4" t="s">
        <v>46</v>
      </c>
      <c r="AA3955" t="s">
        <v>153</v>
      </c>
      <c r="AB3955">
        <v>46096</v>
      </c>
      <c r="AG3955">
        <v>0</v>
      </c>
      <c r="AH3955">
        <v>72</v>
      </c>
      <c r="AM3955" t="str">
        <f>SUBSTITUTE(Tabla_lineas[[#This Row],[Codigo Liname]]," ","")</f>
        <v>J0163</v>
      </c>
    </row>
    <row r="3956" spans="1:39" customFormat="1" x14ac:dyDescent="0.25">
      <c r="A3956" s="2">
        <v>313</v>
      </c>
      <c r="B3956" t="s">
        <v>934</v>
      </c>
      <c r="C3956">
        <f t="shared" si="61"/>
        <v>1633654</v>
      </c>
      <c r="D3956">
        <v>89760</v>
      </c>
      <c r="E3956" t="s">
        <v>420</v>
      </c>
      <c r="F3956">
        <v>4.96</v>
      </c>
      <c r="G3956">
        <v>4.96</v>
      </c>
      <c r="H3956" t="s">
        <v>421</v>
      </c>
      <c r="I3956" s="2">
        <v>11</v>
      </c>
      <c r="J3956" t="s">
        <v>422</v>
      </c>
      <c r="K3956" t="s">
        <v>423</v>
      </c>
      <c r="L3956" s="3" t="str">
        <f>+INDEX([1]!TABLA_MAESTRO_DE_ARTICULO[SubGroupName],MATCH(Tabla_lineas[[#This Row],[CODIGO SAP]],[1]!TABLA_MAESTRO_DE_ARTICULO[ItemCode],0))</f>
        <v>CAPSULA DURA</v>
      </c>
      <c r="M3956" t="s">
        <v>424</v>
      </c>
      <c r="N3956">
        <v>16</v>
      </c>
      <c r="O3956" t="s">
        <v>45</v>
      </c>
      <c r="S3956" s="2">
        <v>8160</v>
      </c>
      <c r="T3956">
        <v>40392</v>
      </c>
      <c r="U3956">
        <v>11</v>
      </c>
      <c r="V3956">
        <v>4.95</v>
      </c>
      <c r="W3956">
        <v>1.3</v>
      </c>
      <c r="Z3956" s="4" t="s">
        <v>46</v>
      </c>
      <c r="AA3956" t="s">
        <v>120</v>
      </c>
      <c r="AB3956">
        <v>46132</v>
      </c>
      <c r="AG3956">
        <v>0</v>
      </c>
      <c r="AH3956">
        <v>8160</v>
      </c>
      <c r="AM3956" t="str">
        <f>SUBSTITUTE(Tabla_lineas[[#This Row],[Codigo Liname]]," ","")</f>
        <v>J0158</v>
      </c>
    </row>
    <row r="3957" spans="1:39" customFormat="1" x14ac:dyDescent="0.25">
      <c r="A3957" s="2">
        <v>313</v>
      </c>
      <c r="B3957" t="s">
        <v>934</v>
      </c>
      <c r="C3957">
        <f t="shared" si="61"/>
        <v>1633654</v>
      </c>
      <c r="D3957">
        <v>26784</v>
      </c>
      <c r="E3957" t="s">
        <v>203</v>
      </c>
      <c r="F3957">
        <v>1.64</v>
      </c>
      <c r="G3957">
        <v>1.64</v>
      </c>
      <c r="H3957" t="s">
        <v>204</v>
      </c>
      <c r="I3957" s="2">
        <v>3.72</v>
      </c>
      <c r="J3957" t="s">
        <v>205</v>
      </c>
      <c r="K3957" t="s">
        <v>206</v>
      </c>
      <c r="L3957" s="3" t="str">
        <f>+INDEX([1]!TABLA_MAESTRO_DE_ARTICULO[SubGroupName],MATCH(Tabla_lineas[[#This Row],[CODIGO SAP]],[1]!TABLA_MAESTRO_DE_ARTICULO[ItemCode],0))</f>
        <v>COMPRIMIDO</v>
      </c>
      <c r="M3957" t="s">
        <v>207</v>
      </c>
      <c r="N3957">
        <v>19</v>
      </c>
      <c r="O3957" t="s">
        <v>45</v>
      </c>
      <c r="S3957" s="2">
        <v>7200</v>
      </c>
      <c r="T3957">
        <v>11808</v>
      </c>
      <c r="U3957">
        <v>3.72</v>
      </c>
      <c r="V3957">
        <v>1.64</v>
      </c>
      <c r="W3957">
        <v>0.38</v>
      </c>
      <c r="Z3957" s="4" t="s">
        <v>46</v>
      </c>
      <c r="AA3957" t="s">
        <v>120</v>
      </c>
      <c r="AB3957">
        <v>46132</v>
      </c>
      <c r="AG3957">
        <v>0</v>
      </c>
      <c r="AH3957">
        <v>7200</v>
      </c>
      <c r="AM3957" t="str">
        <f>SUBSTITUTE(Tabla_lineas[[#This Row],[Codigo Liname]]," ","")</f>
        <v>J0127</v>
      </c>
    </row>
    <row r="3958" spans="1:39" customFormat="1" x14ac:dyDescent="0.25">
      <c r="A3958" s="2">
        <v>313</v>
      </c>
      <c r="B3958" t="s">
        <v>934</v>
      </c>
      <c r="C3958">
        <f t="shared" si="61"/>
        <v>1633654</v>
      </c>
      <c r="D3958">
        <v>3831.36</v>
      </c>
      <c r="E3958" t="s">
        <v>208</v>
      </c>
      <c r="F3958">
        <v>14.8</v>
      </c>
      <c r="G3958">
        <v>12.2</v>
      </c>
      <c r="H3958" t="s">
        <v>209</v>
      </c>
      <c r="I3958" s="2">
        <v>12.28</v>
      </c>
      <c r="J3958" t="s">
        <v>210</v>
      </c>
      <c r="K3958" t="s">
        <v>211</v>
      </c>
      <c r="L3958" s="3" t="str">
        <f>+INDEX([1]!TABLA_MAESTRO_DE_ARTICULO[SubGroupName],MATCH(Tabla_lineas[[#This Row],[CODIGO SAP]],[1]!TABLA_MAESTRO_DE_ARTICULO[ItemCode],0))</f>
        <v>JARABE</v>
      </c>
      <c r="M3958" t="s">
        <v>212</v>
      </c>
      <c r="N3958">
        <v>21</v>
      </c>
      <c r="O3958" t="s">
        <v>181</v>
      </c>
      <c r="S3958" s="2">
        <v>312</v>
      </c>
      <c r="T3958">
        <v>3803.28</v>
      </c>
      <c r="U3958">
        <v>12.28</v>
      </c>
      <c r="V3958">
        <v>12.19</v>
      </c>
      <c r="W3958">
        <v>5</v>
      </c>
      <c r="Z3958" s="4" t="s">
        <v>46</v>
      </c>
      <c r="AA3958" t="s">
        <v>153</v>
      </c>
      <c r="AB3958">
        <v>46132</v>
      </c>
      <c r="AG3958">
        <v>0</v>
      </c>
      <c r="AH3958">
        <v>312</v>
      </c>
      <c r="AM3958" t="str">
        <f>SUBSTITUTE(Tabla_lineas[[#This Row],[Codigo Liname]]," ","")</f>
        <v>R0602</v>
      </c>
    </row>
    <row r="3959" spans="1:39" customFormat="1" x14ac:dyDescent="0.25">
      <c r="A3959" s="2">
        <v>313</v>
      </c>
      <c r="B3959" t="s">
        <v>934</v>
      </c>
      <c r="C3959">
        <f t="shared" si="61"/>
        <v>1633654</v>
      </c>
      <c r="D3959">
        <v>1404</v>
      </c>
      <c r="E3959" t="s">
        <v>213</v>
      </c>
      <c r="F3959">
        <v>0.47</v>
      </c>
      <c r="G3959">
        <v>0.45</v>
      </c>
      <c r="H3959" t="s">
        <v>214</v>
      </c>
      <c r="I3959" s="2">
        <v>0.45</v>
      </c>
      <c r="J3959" t="s">
        <v>215</v>
      </c>
      <c r="K3959" t="s">
        <v>216</v>
      </c>
      <c r="L3959" s="3" t="str">
        <f>+INDEX([1]!TABLA_MAESTRO_DE_ARTICULO[SubGroupName],MATCH(Tabla_lineas[[#This Row],[CODIGO SAP]],[1]!TABLA_MAESTRO_DE_ARTICULO[ItemCode],0))</f>
        <v>COMPRIMIDO</v>
      </c>
      <c r="M3959" t="s">
        <v>217</v>
      </c>
      <c r="N3959">
        <v>20</v>
      </c>
      <c r="O3959" t="s">
        <v>45</v>
      </c>
      <c r="S3959" s="2">
        <v>3120</v>
      </c>
      <c r="T3959">
        <v>1372.8</v>
      </c>
      <c r="U3959">
        <v>0.45</v>
      </c>
      <c r="V3959">
        <v>0.44</v>
      </c>
      <c r="W3959">
        <v>0.12</v>
      </c>
      <c r="Z3959" s="4" t="s">
        <v>46</v>
      </c>
      <c r="AA3959" t="s">
        <v>153</v>
      </c>
      <c r="AB3959">
        <v>46132</v>
      </c>
      <c r="AG3959">
        <v>0</v>
      </c>
      <c r="AH3959">
        <v>3120</v>
      </c>
      <c r="AM3959" t="str">
        <f>SUBSTITUTE(Tabla_lineas[[#This Row],[Codigo Liname]]," ","")</f>
        <v>R0601</v>
      </c>
    </row>
    <row r="3960" spans="1:39" customFormat="1" x14ac:dyDescent="0.25">
      <c r="A3960" s="2">
        <v>313</v>
      </c>
      <c r="B3960" t="s">
        <v>934</v>
      </c>
      <c r="C3960">
        <f t="shared" si="61"/>
        <v>1633654</v>
      </c>
      <c r="D3960">
        <v>10252.799999999999</v>
      </c>
      <c r="E3960" t="s">
        <v>444</v>
      </c>
      <c r="F3960">
        <v>4.67</v>
      </c>
      <c r="G3960">
        <v>3.5</v>
      </c>
      <c r="H3960" t="s">
        <v>445</v>
      </c>
      <c r="I3960" s="2">
        <v>3.56</v>
      </c>
      <c r="J3960" t="s">
        <v>446</v>
      </c>
      <c r="K3960" t="s">
        <v>447</v>
      </c>
      <c r="L3960" s="3" t="str">
        <f>+INDEX([1]!TABLA_MAESTRO_DE_ARTICULO[SubGroupName],MATCH(Tabla_lineas[[#This Row],[CODIGO SAP]],[1]!TABLA_MAESTRO_DE_ARTICULO[ItemCode],0))</f>
        <v>SOLUCION INYECTABLE</v>
      </c>
      <c r="M3960" t="s">
        <v>448</v>
      </c>
      <c r="N3960">
        <v>22</v>
      </c>
      <c r="O3960" t="s">
        <v>249</v>
      </c>
      <c r="S3960" s="2">
        <v>2880</v>
      </c>
      <c r="T3960">
        <v>10051.200000000001</v>
      </c>
      <c r="U3960">
        <v>3.56</v>
      </c>
      <c r="V3960">
        <v>3.49</v>
      </c>
      <c r="W3960">
        <v>1.5</v>
      </c>
      <c r="Z3960" s="4" t="s">
        <v>53</v>
      </c>
      <c r="AA3960" t="s">
        <v>120</v>
      </c>
      <c r="AB3960">
        <v>46096</v>
      </c>
      <c r="AG3960">
        <v>0</v>
      </c>
      <c r="AH3960">
        <v>2880</v>
      </c>
      <c r="AM3960" t="str">
        <f>SUBSTITUTE(Tabla_lineas[[#This Row],[Codigo Liname]]," ","")</f>
        <v>B0506</v>
      </c>
    </row>
    <row r="3961" spans="1:39" customFormat="1" x14ac:dyDescent="0.25">
      <c r="A3961" s="2">
        <v>313</v>
      </c>
      <c r="B3961" t="s">
        <v>934</v>
      </c>
      <c r="C3961">
        <f t="shared" si="61"/>
        <v>1633654</v>
      </c>
      <c r="D3961">
        <v>11230.8</v>
      </c>
      <c r="E3961" t="s">
        <v>218</v>
      </c>
      <c r="F3961">
        <v>28.9</v>
      </c>
      <c r="G3961">
        <v>13.37</v>
      </c>
      <c r="H3961" t="s">
        <v>219</v>
      </c>
      <c r="I3961" s="2">
        <v>13.37</v>
      </c>
      <c r="J3961" t="s">
        <v>220</v>
      </c>
      <c r="K3961" t="s">
        <v>221</v>
      </c>
      <c r="L3961" s="3" t="str">
        <f>+INDEX([1]!TABLA_MAESTRO_DE_ARTICULO[SubGroupName],MATCH(Tabla_lineas[[#This Row],[CODIGO SAP]],[1]!TABLA_MAESTRO_DE_ARTICULO[ItemCode],0))</f>
        <v>CREMA DERMICA</v>
      </c>
      <c r="M3961" t="s">
        <v>222</v>
      </c>
      <c r="N3961">
        <v>24</v>
      </c>
      <c r="O3961" t="s">
        <v>223</v>
      </c>
      <c r="S3961" s="2">
        <v>840</v>
      </c>
      <c r="T3961">
        <v>11222.4</v>
      </c>
      <c r="U3961">
        <v>13.37</v>
      </c>
      <c r="V3961">
        <v>13.36</v>
      </c>
      <c r="W3961">
        <v>4.5</v>
      </c>
      <c r="Z3961" s="4" t="s">
        <v>53</v>
      </c>
      <c r="AA3961" t="s">
        <v>153</v>
      </c>
      <c r="AB3961">
        <v>46132</v>
      </c>
      <c r="AG3961">
        <v>0</v>
      </c>
      <c r="AH3961">
        <v>840</v>
      </c>
      <c r="AM3961" t="str">
        <f>SUBSTITUTE(Tabla_lineas[[#This Row],[Codigo Liname]]," ","")</f>
        <v>D0103</v>
      </c>
    </row>
    <row r="3962" spans="1:39" customFormat="1" x14ac:dyDescent="0.25">
      <c r="A3962" s="2">
        <v>313</v>
      </c>
      <c r="B3962" t="s">
        <v>934</v>
      </c>
      <c r="C3962">
        <f t="shared" si="61"/>
        <v>1633654</v>
      </c>
      <c r="D3962">
        <v>5471.9999999999991</v>
      </c>
      <c r="E3962" t="s">
        <v>449</v>
      </c>
      <c r="F3962">
        <v>4.2</v>
      </c>
      <c r="G3962">
        <v>2.2799999999999998</v>
      </c>
      <c r="H3962" t="s">
        <v>450</v>
      </c>
      <c r="I3962" s="2">
        <v>2.2799999999999998</v>
      </c>
      <c r="J3962" t="s">
        <v>451</v>
      </c>
      <c r="K3962" t="s">
        <v>452</v>
      </c>
      <c r="L3962" s="3" t="str">
        <f>+INDEX([1]!TABLA_MAESTRO_DE_ARTICULO[SubGroupName],MATCH(Tabla_lineas[[#This Row],[CODIGO SAP]],[1]!TABLA_MAESTRO_DE_ARTICULO[ItemCode],0))</f>
        <v>OVULO VAGINAL</v>
      </c>
      <c r="M3962" t="s">
        <v>453</v>
      </c>
      <c r="N3962">
        <v>23</v>
      </c>
      <c r="O3962" t="s">
        <v>97</v>
      </c>
      <c r="S3962" s="2">
        <v>2400</v>
      </c>
      <c r="T3962">
        <v>5448</v>
      </c>
      <c r="U3962">
        <v>2.2799999999999998</v>
      </c>
      <c r="V3962">
        <v>2.27</v>
      </c>
      <c r="W3962">
        <v>0.7</v>
      </c>
      <c r="Z3962" s="4" t="s">
        <v>53</v>
      </c>
      <c r="AA3962" t="s">
        <v>126</v>
      </c>
      <c r="AB3962">
        <v>46132</v>
      </c>
      <c r="AG3962">
        <v>0</v>
      </c>
      <c r="AH3962">
        <v>2400</v>
      </c>
      <c r="AM3962" t="str">
        <f>SUBSTITUTE(Tabla_lineas[[#This Row],[Codigo Liname]]," ","")</f>
        <v>G0102</v>
      </c>
    </row>
    <row r="3963" spans="1:39" customFormat="1" x14ac:dyDescent="0.25">
      <c r="A3963" s="2">
        <v>313</v>
      </c>
      <c r="B3963" t="s">
        <v>934</v>
      </c>
      <c r="C3963">
        <f t="shared" si="61"/>
        <v>1633654</v>
      </c>
      <c r="D3963">
        <v>1231.23</v>
      </c>
      <c r="E3963" t="s">
        <v>644</v>
      </c>
      <c r="F3963">
        <v>26.89</v>
      </c>
      <c r="G3963">
        <v>26.89</v>
      </c>
      <c r="H3963" t="s">
        <v>645</v>
      </c>
      <c r="I3963" s="2">
        <v>58.63</v>
      </c>
      <c r="J3963" t="s">
        <v>646</v>
      </c>
      <c r="K3963" t="s">
        <v>647</v>
      </c>
      <c r="L3963" s="3" t="str">
        <f>+INDEX([1]!TABLA_MAESTRO_DE_ARTICULO[SubGroupName],MATCH(Tabla_lineas[[#This Row],[CODIGO SAP]],[1]!TABLA_MAESTRO_DE_ARTICULO[ItemCode],0))</f>
        <v>SUSPENSION</v>
      </c>
      <c r="M3963" t="s">
        <v>648</v>
      </c>
      <c r="N3963">
        <v>25</v>
      </c>
      <c r="O3963" t="s">
        <v>65</v>
      </c>
      <c r="S3963" s="2">
        <v>21</v>
      </c>
      <c r="T3963">
        <v>564.48</v>
      </c>
      <c r="U3963">
        <v>58.63</v>
      </c>
      <c r="V3963">
        <v>26.88</v>
      </c>
      <c r="W3963">
        <v>9</v>
      </c>
      <c r="Z3963" s="4" t="s">
        <v>46</v>
      </c>
      <c r="AA3963" t="s">
        <v>153</v>
      </c>
      <c r="AB3963">
        <v>46132</v>
      </c>
      <c r="AG3963">
        <v>0</v>
      </c>
      <c r="AH3963">
        <v>21</v>
      </c>
      <c r="AM3963" t="str">
        <f>SUBSTITUTE(Tabla_lineas[[#This Row],[Codigo Liname]]," ","")</f>
        <v>J0165</v>
      </c>
    </row>
    <row r="3964" spans="1:39" customFormat="1" x14ac:dyDescent="0.25">
      <c r="A3964" s="2">
        <v>313</v>
      </c>
      <c r="B3964" t="s">
        <v>934</v>
      </c>
      <c r="C3964">
        <f t="shared" si="61"/>
        <v>1633654</v>
      </c>
      <c r="D3964">
        <v>58548</v>
      </c>
      <c r="E3964" t="s">
        <v>244</v>
      </c>
      <c r="F3964">
        <v>4.03</v>
      </c>
      <c r="G3964">
        <v>4.03</v>
      </c>
      <c r="H3964" t="s">
        <v>245</v>
      </c>
      <c r="I3964" s="2">
        <v>6.97</v>
      </c>
      <c r="J3964" t="s">
        <v>246</v>
      </c>
      <c r="K3964" t="s">
        <v>247</v>
      </c>
      <c r="L3964" s="3" t="str">
        <f>+INDEX([1]!TABLA_MAESTRO_DE_ARTICULO[SubGroupName],MATCH(Tabla_lineas[[#This Row],[CODIGO SAP]],[1]!TABLA_MAESTRO_DE_ARTICULO[ItemCode],0))</f>
        <v>SOLUCION INYECTABLE</v>
      </c>
      <c r="M3964" t="s">
        <v>248</v>
      </c>
      <c r="N3964">
        <v>26</v>
      </c>
      <c r="O3964" t="s">
        <v>249</v>
      </c>
      <c r="S3964" s="2">
        <v>8400</v>
      </c>
      <c r="T3964">
        <v>33768</v>
      </c>
      <c r="U3964">
        <v>6.97</v>
      </c>
      <c r="V3964">
        <v>4.0199999999999996</v>
      </c>
      <c r="W3964">
        <v>0.7</v>
      </c>
      <c r="Z3964" s="4" t="s">
        <v>46</v>
      </c>
      <c r="AA3964" t="s">
        <v>126</v>
      </c>
      <c r="AB3964">
        <v>46132</v>
      </c>
      <c r="AG3964">
        <v>0</v>
      </c>
      <c r="AH3964">
        <v>8400</v>
      </c>
      <c r="AM3964" t="str">
        <f>SUBSTITUTE(Tabla_lineas[[#This Row],[Codigo Liname]]," ","")</f>
        <v>H0204</v>
      </c>
    </row>
    <row r="3965" spans="1:39" customFormat="1" x14ac:dyDescent="0.25">
      <c r="A3965" s="2">
        <v>313</v>
      </c>
      <c r="B3965" t="s">
        <v>934</v>
      </c>
      <c r="C3965">
        <f t="shared" si="61"/>
        <v>1633654</v>
      </c>
      <c r="D3965">
        <v>6904.8</v>
      </c>
      <c r="E3965" t="s">
        <v>60</v>
      </c>
      <c r="F3965">
        <v>15.12</v>
      </c>
      <c r="G3965">
        <v>9.5</v>
      </c>
      <c r="H3965" t="s">
        <v>61</v>
      </c>
      <c r="I3965" s="2">
        <v>9.59</v>
      </c>
      <c r="J3965" t="s">
        <v>62</v>
      </c>
      <c r="K3965" t="s">
        <v>63</v>
      </c>
      <c r="L3965" s="3" t="str">
        <f>+INDEX([1]!TABLA_MAESTRO_DE_ARTICULO[SubGroupName],MATCH(Tabla_lineas[[#This Row],[CODIGO SAP]],[1]!TABLA_MAESTRO_DE_ARTICULO[ItemCode],0))</f>
        <v>JARABE</v>
      </c>
      <c r="M3965" t="s">
        <v>64</v>
      </c>
      <c r="N3965">
        <v>27</v>
      </c>
      <c r="O3965" t="s">
        <v>65</v>
      </c>
      <c r="S3965" s="2">
        <v>720</v>
      </c>
      <c r="T3965">
        <v>6832.8</v>
      </c>
      <c r="U3965">
        <v>9.59</v>
      </c>
      <c r="V3965">
        <v>9.49</v>
      </c>
      <c r="W3965">
        <v>5</v>
      </c>
      <c r="Z3965" s="4" t="s">
        <v>46</v>
      </c>
      <c r="AA3965" t="s">
        <v>153</v>
      </c>
      <c r="AB3965">
        <v>46096</v>
      </c>
      <c r="AG3965">
        <v>0</v>
      </c>
      <c r="AH3965">
        <v>720</v>
      </c>
      <c r="AM3965" t="str">
        <f>SUBSTITUTE(Tabla_lineas[[#This Row],[Codigo Liname]]," ","")</f>
        <v>R0503</v>
      </c>
    </row>
    <row r="3966" spans="1:39" customFormat="1" x14ac:dyDescent="0.25">
      <c r="A3966" s="2">
        <v>313</v>
      </c>
      <c r="B3966" t="s">
        <v>934</v>
      </c>
      <c r="C3966">
        <f t="shared" si="61"/>
        <v>1633654</v>
      </c>
      <c r="D3966">
        <v>88065.600000000006</v>
      </c>
      <c r="E3966" t="s">
        <v>250</v>
      </c>
      <c r="F3966">
        <v>24.52</v>
      </c>
      <c r="G3966">
        <v>24.5</v>
      </c>
      <c r="H3966" t="s">
        <v>251</v>
      </c>
      <c r="I3966" s="2">
        <v>26.21</v>
      </c>
      <c r="J3966" t="s">
        <v>252</v>
      </c>
      <c r="K3966" t="s">
        <v>253</v>
      </c>
      <c r="L3966" s="3" t="str">
        <f>+INDEX([1]!TABLA_MAESTRO_DE_ARTICULO[SubGroupName],MATCH(Tabla_lineas[[#This Row],[CODIGO SAP]],[1]!TABLA_MAESTRO_DE_ARTICULO[ItemCode],0))</f>
        <v>GEL</v>
      </c>
      <c r="M3966" t="s">
        <v>254</v>
      </c>
      <c r="N3966">
        <v>30</v>
      </c>
      <c r="O3966" t="s">
        <v>255</v>
      </c>
      <c r="S3966" s="2">
        <v>3360</v>
      </c>
      <c r="T3966">
        <v>82286.399999999994</v>
      </c>
      <c r="U3966">
        <v>26.21</v>
      </c>
      <c r="V3966">
        <v>24.49</v>
      </c>
      <c r="W3966">
        <v>5</v>
      </c>
      <c r="Z3966" s="4" t="s">
        <v>46</v>
      </c>
      <c r="AA3966" t="s">
        <v>153</v>
      </c>
      <c r="AB3966">
        <v>46132</v>
      </c>
      <c r="AG3966">
        <v>0</v>
      </c>
      <c r="AH3966">
        <v>3360</v>
      </c>
      <c r="AM3966" t="str">
        <f>SUBSTITUTE(Tabla_lineas[[#This Row],[Codigo Liname]]," ","")</f>
        <v>M0101</v>
      </c>
    </row>
    <row r="3967" spans="1:39" customFormat="1" x14ac:dyDescent="0.25">
      <c r="A3967" s="2">
        <v>313</v>
      </c>
      <c r="B3967" t="s">
        <v>934</v>
      </c>
      <c r="C3967">
        <f t="shared" si="61"/>
        <v>1633654</v>
      </c>
      <c r="D3967">
        <v>2304</v>
      </c>
      <c r="E3967" t="s">
        <v>138</v>
      </c>
      <c r="F3967">
        <v>0.2</v>
      </c>
      <c r="G3967">
        <v>0.2</v>
      </c>
      <c r="H3967" t="s">
        <v>139</v>
      </c>
      <c r="I3967" s="2">
        <v>0.24</v>
      </c>
      <c r="J3967" t="s">
        <v>140</v>
      </c>
      <c r="K3967" t="s">
        <v>141</v>
      </c>
      <c r="L3967" s="3" t="str">
        <f>+INDEX([1]!TABLA_MAESTRO_DE_ARTICULO[SubGroupName],MATCH(Tabla_lineas[[#This Row],[CODIGO SAP]],[1]!TABLA_MAESTRO_DE_ARTICULO[ItemCode],0))</f>
        <v>COMPRIMIDO</v>
      </c>
      <c r="M3967" t="s">
        <v>142</v>
      </c>
      <c r="N3967">
        <v>28</v>
      </c>
      <c r="O3967" t="s">
        <v>45</v>
      </c>
      <c r="S3967" s="2">
        <v>9600</v>
      </c>
      <c r="T3967">
        <v>1824</v>
      </c>
      <c r="U3967">
        <v>0.24</v>
      </c>
      <c r="V3967">
        <v>0.19</v>
      </c>
      <c r="W3967">
        <v>0.12</v>
      </c>
      <c r="Z3967" s="4" t="s">
        <v>53</v>
      </c>
      <c r="AA3967" t="s">
        <v>126</v>
      </c>
      <c r="AB3967">
        <v>46132</v>
      </c>
      <c r="AG3967">
        <v>0</v>
      </c>
      <c r="AH3967">
        <v>9600</v>
      </c>
      <c r="AM3967" t="str">
        <f>SUBSTITUTE(Tabla_lineas[[#This Row],[Codigo Liname]]," ","")</f>
        <v>M0102</v>
      </c>
    </row>
    <row r="3968" spans="1:39" customFormat="1" x14ac:dyDescent="0.25">
      <c r="A3968" s="2">
        <v>313</v>
      </c>
      <c r="B3968" t="s">
        <v>934</v>
      </c>
      <c r="C3968">
        <f t="shared" si="61"/>
        <v>1633654</v>
      </c>
      <c r="D3968">
        <v>4584</v>
      </c>
      <c r="E3968" t="s">
        <v>256</v>
      </c>
      <c r="F3968">
        <v>3.3</v>
      </c>
      <c r="G3968">
        <v>3.3</v>
      </c>
      <c r="H3968" t="s">
        <v>257</v>
      </c>
      <c r="I3968" s="2">
        <v>3.82</v>
      </c>
      <c r="J3968" t="s">
        <v>258</v>
      </c>
      <c r="K3968" t="s">
        <v>259</v>
      </c>
      <c r="L3968" s="3" t="str">
        <f>+INDEX([1]!TABLA_MAESTRO_DE_ARTICULO[SubGroupName],MATCH(Tabla_lineas[[#This Row],[CODIGO SAP]],[1]!TABLA_MAESTRO_DE_ARTICULO[ItemCode],0))</f>
        <v>SOLUCION INYECTABLE</v>
      </c>
      <c r="M3968" t="s">
        <v>260</v>
      </c>
      <c r="N3968">
        <v>29</v>
      </c>
      <c r="O3968" t="s">
        <v>249</v>
      </c>
      <c r="S3968" s="2">
        <v>1200</v>
      </c>
      <c r="T3968">
        <v>3948</v>
      </c>
      <c r="U3968">
        <v>3.82</v>
      </c>
      <c r="V3968">
        <v>3.29</v>
      </c>
      <c r="W3968">
        <v>0.7</v>
      </c>
      <c r="Z3968" s="4" t="s">
        <v>46</v>
      </c>
      <c r="AA3968" t="s">
        <v>153</v>
      </c>
      <c r="AB3968">
        <v>46132</v>
      </c>
      <c r="AG3968">
        <v>0</v>
      </c>
      <c r="AH3968">
        <v>1200</v>
      </c>
      <c r="AM3968" t="str">
        <f>SUBSTITUTE(Tabla_lineas[[#This Row],[Codigo Liname]]," ","")</f>
        <v>M0103</v>
      </c>
    </row>
    <row r="3969" spans="1:39" customFormat="1" x14ac:dyDescent="0.25">
      <c r="A3969" s="2">
        <v>313</v>
      </c>
      <c r="B3969" t="s">
        <v>934</v>
      </c>
      <c r="C3969">
        <f t="shared" si="61"/>
        <v>1633654</v>
      </c>
      <c r="D3969">
        <v>4324.8</v>
      </c>
      <c r="E3969" t="s">
        <v>266</v>
      </c>
      <c r="F3969">
        <v>0.56000000000000005</v>
      </c>
      <c r="G3969">
        <v>0.53</v>
      </c>
      <c r="H3969" t="s">
        <v>267</v>
      </c>
      <c r="I3969" s="2">
        <v>0.53</v>
      </c>
      <c r="J3969" t="s">
        <v>268</v>
      </c>
      <c r="K3969" t="s">
        <v>269</v>
      </c>
      <c r="L3969" s="3" t="str">
        <f>+INDEX([1]!TABLA_MAESTRO_DE_ARTICULO[SubGroupName],MATCH(Tabla_lineas[[#This Row],[CODIGO SAP]],[1]!TABLA_MAESTRO_DE_ARTICULO[ItemCode],0))</f>
        <v>COMPRIMIDO</v>
      </c>
      <c r="M3969" t="s">
        <v>270</v>
      </c>
      <c r="N3969">
        <v>31</v>
      </c>
      <c r="O3969" t="s">
        <v>45</v>
      </c>
      <c r="S3969" s="2">
        <v>8160</v>
      </c>
      <c r="T3969">
        <v>4243.2</v>
      </c>
      <c r="U3969">
        <v>0.53</v>
      </c>
      <c r="V3969">
        <v>0.52</v>
      </c>
      <c r="W3969">
        <v>0.12</v>
      </c>
      <c r="Z3969" s="4" t="s">
        <v>46</v>
      </c>
      <c r="AA3969" t="s">
        <v>126</v>
      </c>
      <c r="AB3969">
        <v>46132</v>
      </c>
      <c r="AG3969">
        <v>0</v>
      </c>
      <c r="AH3969">
        <v>8160</v>
      </c>
      <c r="AM3969" t="str">
        <f>SUBSTITUTE(Tabla_lineas[[#This Row],[Codigo Liname]]," ","")</f>
        <v>C0901</v>
      </c>
    </row>
    <row r="3970" spans="1:39" customFormat="1" x14ac:dyDescent="0.25">
      <c r="A3970" s="2">
        <v>313</v>
      </c>
      <c r="B3970" t="s">
        <v>934</v>
      </c>
      <c r="C3970">
        <f t="shared" ref="C3970:C4033" si="62">IFERROR(VALUE(RIGHT(TRIM(LEFT(B3970,SEARCH("Eco",B3970)-1)),7)),"COTI")</f>
        <v>1633654</v>
      </c>
      <c r="D3970">
        <v>7970.4</v>
      </c>
      <c r="E3970" t="s">
        <v>414</v>
      </c>
      <c r="F3970">
        <v>3.14</v>
      </c>
      <c r="G3970">
        <v>1.23</v>
      </c>
      <c r="H3970" t="s">
        <v>415</v>
      </c>
      <c r="I3970" s="2">
        <v>1.23</v>
      </c>
      <c r="J3970" t="s">
        <v>416</v>
      </c>
      <c r="K3970" t="s">
        <v>417</v>
      </c>
      <c r="L3970" s="3" t="str">
        <f>+INDEX([1]!TABLA_MAESTRO_DE_ARTICULO[SubGroupName],MATCH(Tabla_lineas[[#This Row],[CODIGO SAP]],[1]!TABLA_MAESTRO_DE_ARTICULO[ItemCode],0))</f>
        <v>COMPRIMIDO</v>
      </c>
      <c r="M3970" t="s">
        <v>418</v>
      </c>
      <c r="N3970">
        <v>33</v>
      </c>
      <c r="O3970" t="s">
        <v>45</v>
      </c>
      <c r="S3970" s="2">
        <v>6480</v>
      </c>
      <c r="T3970">
        <v>7905.6</v>
      </c>
      <c r="U3970">
        <v>1.23</v>
      </c>
      <c r="V3970">
        <v>1.22</v>
      </c>
      <c r="W3970">
        <v>0.15</v>
      </c>
      <c r="Z3970" s="4" t="s">
        <v>46</v>
      </c>
      <c r="AA3970" t="s">
        <v>126</v>
      </c>
      <c r="AB3970">
        <v>46132</v>
      </c>
      <c r="AG3970">
        <v>0</v>
      </c>
      <c r="AH3970">
        <v>6480</v>
      </c>
      <c r="AM3970" t="str">
        <f>SUBSTITUTE(Tabla_lineas[[#This Row],[Codigo Liname]]," ","")</f>
        <v>C0307</v>
      </c>
    </row>
    <row r="3971" spans="1:39" customFormat="1" x14ac:dyDescent="0.25">
      <c r="A3971" s="2">
        <v>313</v>
      </c>
      <c r="B3971" t="s">
        <v>934</v>
      </c>
      <c r="C3971">
        <f t="shared" si="62"/>
        <v>1633654</v>
      </c>
      <c r="D3971">
        <v>6138.72</v>
      </c>
      <c r="E3971" t="s">
        <v>292</v>
      </c>
      <c r="F3971">
        <v>25.27</v>
      </c>
      <c r="G3971">
        <v>18.27</v>
      </c>
      <c r="H3971" t="s">
        <v>293</v>
      </c>
      <c r="I3971" s="2">
        <v>18.27</v>
      </c>
      <c r="J3971" t="s">
        <v>294</v>
      </c>
      <c r="K3971" t="s">
        <v>295</v>
      </c>
      <c r="L3971" s="3" t="str">
        <f>+INDEX([1]!TABLA_MAESTRO_DE_ARTICULO[SubGroupName],MATCH(Tabla_lineas[[#This Row],[CODIGO SAP]],[1]!TABLA_MAESTRO_DE_ARTICULO[ItemCode],0))</f>
        <v>CREMA DERMICA</v>
      </c>
      <c r="M3971" t="s">
        <v>296</v>
      </c>
      <c r="N3971">
        <v>34</v>
      </c>
      <c r="O3971" t="s">
        <v>297</v>
      </c>
      <c r="S3971" s="2">
        <v>336</v>
      </c>
      <c r="T3971">
        <v>6135.3600000000006</v>
      </c>
      <c r="U3971">
        <v>18.27</v>
      </c>
      <c r="V3971">
        <v>18.260000000000002</v>
      </c>
      <c r="W3971">
        <v>5</v>
      </c>
      <c r="Z3971" s="4" t="s">
        <v>53</v>
      </c>
      <c r="AA3971" t="s">
        <v>153</v>
      </c>
      <c r="AB3971">
        <v>46132</v>
      </c>
      <c r="AG3971">
        <v>0</v>
      </c>
      <c r="AH3971">
        <v>336</v>
      </c>
      <c r="AM3971" t="str">
        <f>SUBSTITUTE(Tabla_lineas[[#This Row],[Codigo Liname]]," ","")</f>
        <v>D0704</v>
      </c>
    </row>
    <row r="3972" spans="1:39" customFormat="1" x14ac:dyDescent="0.25">
      <c r="A3972" s="2">
        <v>313</v>
      </c>
      <c r="B3972" t="s">
        <v>934</v>
      </c>
      <c r="C3972">
        <f t="shared" si="62"/>
        <v>1633654</v>
      </c>
      <c r="D3972">
        <v>20756.400000000001</v>
      </c>
      <c r="E3972" t="s">
        <v>298</v>
      </c>
      <c r="F3972">
        <v>14.58</v>
      </c>
      <c r="G3972">
        <v>14.58</v>
      </c>
      <c r="H3972" t="s">
        <v>299</v>
      </c>
      <c r="I3972" s="2">
        <v>24.71</v>
      </c>
      <c r="J3972" t="s">
        <v>300</v>
      </c>
      <c r="K3972" t="s">
        <v>301</v>
      </c>
      <c r="L3972" s="3" t="str">
        <f>+INDEX([1]!TABLA_MAESTRO_DE_ARTICULO[SubGroupName],MATCH(Tabla_lineas[[#This Row],[CODIGO SAP]],[1]!TABLA_MAESTRO_DE_ARTICULO[ItemCode],0))</f>
        <v>SUSPENSION</v>
      </c>
      <c r="M3972" t="s">
        <v>302</v>
      </c>
      <c r="N3972">
        <v>37</v>
      </c>
      <c r="O3972" t="s">
        <v>65</v>
      </c>
      <c r="S3972" s="2">
        <v>840</v>
      </c>
      <c r="T3972">
        <v>12238.8</v>
      </c>
      <c r="U3972">
        <v>24.71</v>
      </c>
      <c r="V3972">
        <v>14.57</v>
      </c>
      <c r="W3972">
        <v>5.5</v>
      </c>
      <c r="Z3972" s="4" t="s">
        <v>46</v>
      </c>
      <c r="AA3972" t="s">
        <v>153</v>
      </c>
      <c r="AB3972">
        <v>46096</v>
      </c>
      <c r="AG3972">
        <v>0</v>
      </c>
      <c r="AH3972">
        <v>840</v>
      </c>
      <c r="AM3972" t="str">
        <f>SUBSTITUTE(Tabla_lineas[[#This Row],[Codigo Liname]]," ","")</f>
        <v>M0104</v>
      </c>
    </row>
    <row r="3973" spans="1:39" customFormat="1" x14ac:dyDescent="0.25">
      <c r="A3973" s="2">
        <v>313</v>
      </c>
      <c r="B3973" t="s">
        <v>934</v>
      </c>
      <c r="C3973">
        <f t="shared" si="62"/>
        <v>1633654</v>
      </c>
      <c r="D3973">
        <v>43056</v>
      </c>
      <c r="E3973" t="s">
        <v>303</v>
      </c>
      <c r="F3973">
        <v>0.75</v>
      </c>
      <c r="G3973">
        <v>0.69</v>
      </c>
      <c r="H3973" t="s">
        <v>304</v>
      </c>
      <c r="I3973" s="2">
        <v>0.69</v>
      </c>
      <c r="J3973" t="s">
        <v>305</v>
      </c>
      <c r="K3973" t="s">
        <v>306</v>
      </c>
      <c r="L3973" s="3" t="str">
        <f>+INDEX([1]!TABLA_MAESTRO_DE_ARTICULO[SubGroupName],MATCH(Tabla_lineas[[#This Row],[CODIGO SAP]],[1]!TABLA_MAESTRO_DE_ARTICULO[ItemCode],0))</f>
        <v>COMPRIMIDO</v>
      </c>
      <c r="M3973" t="s">
        <v>307</v>
      </c>
      <c r="N3973">
        <v>36</v>
      </c>
      <c r="O3973" t="s">
        <v>45</v>
      </c>
      <c r="P3973">
        <v>138600</v>
      </c>
      <c r="Q3973">
        <v>3275900</v>
      </c>
      <c r="R3973">
        <v>3414500</v>
      </c>
      <c r="S3973" s="2">
        <v>62400</v>
      </c>
      <c r="T3973">
        <v>42432</v>
      </c>
      <c r="U3973">
        <v>0.69</v>
      </c>
      <c r="V3973">
        <v>0.68</v>
      </c>
      <c r="W3973">
        <v>0.14000000000000001</v>
      </c>
      <c r="Z3973" s="4" t="s">
        <v>46</v>
      </c>
      <c r="AA3973" t="s">
        <v>120</v>
      </c>
      <c r="AB3973">
        <v>46132</v>
      </c>
      <c r="AG3973">
        <v>0</v>
      </c>
      <c r="AH3973">
        <v>62400</v>
      </c>
      <c r="AM3973" t="str">
        <f>SUBSTITUTE(Tabla_lineas[[#This Row],[Codigo Liname]]," ","")</f>
        <v>M0105</v>
      </c>
    </row>
    <row r="3974" spans="1:39" customFormat="1" x14ac:dyDescent="0.25">
      <c r="A3974" s="2">
        <v>313</v>
      </c>
      <c r="B3974" t="s">
        <v>934</v>
      </c>
      <c r="C3974">
        <f t="shared" si="62"/>
        <v>1633654</v>
      </c>
      <c r="D3974">
        <v>88944</v>
      </c>
      <c r="E3974" t="s">
        <v>308</v>
      </c>
      <c r="F3974">
        <v>5.07</v>
      </c>
      <c r="G3974">
        <v>5.07</v>
      </c>
      <c r="H3974" t="s">
        <v>309</v>
      </c>
      <c r="I3974" s="2">
        <v>10.9</v>
      </c>
      <c r="J3974" t="s">
        <v>310</v>
      </c>
      <c r="K3974" t="s">
        <v>311</v>
      </c>
      <c r="L3974" s="3" t="str">
        <f>+INDEX([1]!TABLA_MAESTRO_DE_ARTICULO[SubGroupName],MATCH(Tabla_lineas[[#This Row],[CODIGO SAP]],[1]!TABLA_MAESTRO_DE_ARTICULO[ItemCode],0))</f>
        <v>SOLUCION INYECTABLE</v>
      </c>
      <c r="M3974" t="s">
        <v>312</v>
      </c>
      <c r="N3974">
        <v>39</v>
      </c>
      <c r="O3974" t="s">
        <v>249</v>
      </c>
      <c r="S3974" s="2">
        <v>8160</v>
      </c>
      <c r="T3974">
        <v>41371.199999999997</v>
      </c>
      <c r="U3974">
        <v>10.9</v>
      </c>
      <c r="V3974">
        <v>5.07</v>
      </c>
      <c r="W3974">
        <v>1</v>
      </c>
      <c r="Z3974" s="4" t="s">
        <v>46</v>
      </c>
      <c r="AA3974" t="s">
        <v>126</v>
      </c>
      <c r="AB3974">
        <v>46132</v>
      </c>
      <c r="AG3974">
        <v>0</v>
      </c>
      <c r="AH3974">
        <v>8160</v>
      </c>
      <c r="AM3974" t="str">
        <f>SUBSTITUTE(Tabla_lineas[[#This Row],[Codigo Liname]]," ","")</f>
        <v>M0109</v>
      </c>
    </row>
    <row r="3975" spans="1:39" customFormat="1" x14ac:dyDescent="0.25">
      <c r="A3975" s="2">
        <v>313</v>
      </c>
      <c r="B3975" t="s">
        <v>934</v>
      </c>
      <c r="C3975">
        <f t="shared" si="62"/>
        <v>1633654</v>
      </c>
      <c r="D3975">
        <v>23868</v>
      </c>
      <c r="E3975" t="s">
        <v>574</v>
      </c>
      <c r="F3975">
        <v>5.79</v>
      </c>
      <c r="G3975">
        <v>5.79</v>
      </c>
      <c r="H3975" t="s">
        <v>575</v>
      </c>
      <c r="I3975" s="2">
        <v>6.63</v>
      </c>
      <c r="J3975" t="s">
        <v>576</v>
      </c>
      <c r="K3975" t="s">
        <v>577</v>
      </c>
      <c r="L3975" s="3" t="str">
        <f>+INDEX([1]!TABLA_MAESTRO_DE_ARTICULO[SubGroupName],MATCH(Tabla_lineas[[#This Row],[CODIGO SAP]],[1]!TABLA_MAESTRO_DE_ARTICULO[ItemCode],0))</f>
        <v>COMPRIMIDO</v>
      </c>
      <c r="M3975" t="s">
        <v>578</v>
      </c>
      <c r="N3975">
        <v>41</v>
      </c>
      <c r="O3975" t="s">
        <v>45</v>
      </c>
      <c r="S3975" s="2">
        <v>3600</v>
      </c>
      <c r="T3975">
        <v>20808</v>
      </c>
      <c r="U3975">
        <v>6.63</v>
      </c>
      <c r="V3975">
        <v>5.78</v>
      </c>
      <c r="W3975">
        <v>0.7</v>
      </c>
      <c r="Z3975" s="4" t="s">
        <v>46</v>
      </c>
      <c r="AA3975" t="s">
        <v>126</v>
      </c>
      <c r="AB3975">
        <v>46132</v>
      </c>
      <c r="AG3975">
        <v>0</v>
      </c>
      <c r="AH3975">
        <v>3600</v>
      </c>
      <c r="AM3975" t="str">
        <f>SUBSTITUTE(Tabla_lineas[[#This Row],[Codigo Liname]]," ","")</f>
        <v>J0166</v>
      </c>
    </row>
    <row r="3976" spans="1:39" customFormat="1" x14ac:dyDescent="0.25">
      <c r="A3976" s="2">
        <v>313</v>
      </c>
      <c r="B3976" t="s">
        <v>934</v>
      </c>
      <c r="C3976">
        <f t="shared" si="62"/>
        <v>1633654</v>
      </c>
      <c r="D3976">
        <v>13795.2</v>
      </c>
      <c r="E3976" t="s">
        <v>76</v>
      </c>
      <c r="F3976">
        <v>14.47</v>
      </c>
      <c r="G3976">
        <v>14.37</v>
      </c>
      <c r="H3976" t="s">
        <v>77</v>
      </c>
      <c r="I3976" s="2">
        <v>14.37</v>
      </c>
      <c r="J3976" t="s">
        <v>78</v>
      </c>
      <c r="K3976" t="s">
        <v>79</v>
      </c>
      <c r="L3976" s="3" t="str">
        <f>+INDEX([1]!TABLA_MAESTRO_DE_ARTICULO[SubGroupName],MATCH(Tabla_lineas[[#This Row],[CODIGO SAP]],[1]!TABLA_MAESTRO_DE_ARTICULO[ItemCode],0))</f>
        <v>SOLUCION INYECTABLE</v>
      </c>
      <c r="M3976" t="s">
        <v>80</v>
      </c>
      <c r="N3976">
        <v>42</v>
      </c>
      <c r="O3976" t="s">
        <v>81</v>
      </c>
      <c r="S3976" s="2">
        <v>960</v>
      </c>
      <c r="T3976">
        <v>13785.6</v>
      </c>
      <c r="U3976">
        <v>14.37</v>
      </c>
      <c r="V3976">
        <v>14.36</v>
      </c>
      <c r="W3976">
        <v>4</v>
      </c>
      <c r="Z3976" s="4" t="s">
        <v>46</v>
      </c>
      <c r="AA3976" t="s">
        <v>153</v>
      </c>
      <c r="AB3976">
        <v>46132</v>
      </c>
      <c r="AG3976">
        <v>0</v>
      </c>
      <c r="AH3976">
        <v>960</v>
      </c>
      <c r="AM3976" t="str">
        <f>SUBSTITUTE(Tabla_lineas[[#This Row],[Codigo Liname]]," ","")</f>
        <v>N0112</v>
      </c>
    </row>
    <row r="3977" spans="1:39" customFormat="1" x14ac:dyDescent="0.25">
      <c r="A3977" s="2">
        <v>313</v>
      </c>
      <c r="B3977" t="s">
        <v>934</v>
      </c>
      <c r="C3977">
        <f t="shared" si="62"/>
        <v>1633654</v>
      </c>
      <c r="D3977">
        <v>942456</v>
      </c>
      <c r="E3977" t="s">
        <v>82</v>
      </c>
      <c r="F3977">
        <v>1.61</v>
      </c>
      <c r="G3977">
        <v>1.61</v>
      </c>
      <c r="H3977" t="s">
        <v>83</v>
      </c>
      <c r="I3977" s="2">
        <v>3.67</v>
      </c>
      <c r="J3977" t="s">
        <v>84</v>
      </c>
      <c r="K3977" t="s">
        <v>85</v>
      </c>
      <c r="L3977" s="3" t="str">
        <f>+INDEX([1]!TABLA_MAESTRO_DE_ARTICULO[SubGroupName],MATCH(Tabla_lineas[[#This Row],[CODIGO SAP]],[1]!TABLA_MAESTRO_DE_ARTICULO[ItemCode],0))</f>
        <v>COMPRIMIDO</v>
      </c>
      <c r="M3977" t="s">
        <v>86</v>
      </c>
      <c r="N3977">
        <v>43</v>
      </c>
      <c r="O3977" t="s">
        <v>45</v>
      </c>
      <c r="S3977" s="2">
        <v>256800</v>
      </c>
      <c r="T3977">
        <v>410880</v>
      </c>
      <c r="U3977">
        <v>3.67</v>
      </c>
      <c r="V3977">
        <v>1.6</v>
      </c>
      <c r="W3977">
        <v>0.15</v>
      </c>
      <c r="Z3977" s="4" t="s">
        <v>46</v>
      </c>
      <c r="AA3977" t="s">
        <v>126</v>
      </c>
      <c r="AB3977">
        <v>46132</v>
      </c>
      <c r="AG3977">
        <v>0</v>
      </c>
      <c r="AH3977">
        <v>256800</v>
      </c>
      <c r="AM3977" t="str">
        <f>SUBSTITUTE(Tabla_lineas[[#This Row],[Codigo Liname]]," ","")</f>
        <v>C0902</v>
      </c>
    </row>
    <row r="3978" spans="1:39" customFormat="1" x14ac:dyDescent="0.25">
      <c r="A3978" s="2">
        <v>313</v>
      </c>
      <c r="B3978" t="s">
        <v>934</v>
      </c>
      <c r="C3978">
        <f t="shared" si="62"/>
        <v>1633654</v>
      </c>
      <c r="D3978">
        <v>129600</v>
      </c>
      <c r="E3978" t="s">
        <v>148</v>
      </c>
      <c r="F3978">
        <v>5.12</v>
      </c>
      <c r="G3978">
        <v>4</v>
      </c>
      <c r="H3978" t="s">
        <v>149</v>
      </c>
      <c r="I3978" s="2">
        <v>4</v>
      </c>
      <c r="J3978" t="s">
        <v>150</v>
      </c>
      <c r="K3978" t="s">
        <v>151</v>
      </c>
      <c r="L3978" s="3" t="str">
        <f>+INDEX([1]!TABLA_MAESTRO_DE_ARTICULO[SubGroupName],MATCH(Tabla_lineas[[#This Row],[CODIGO SAP]],[1]!TABLA_MAESTRO_DE_ARTICULO[ItemCode],0))</f>
        <v>COMPRIMIDO</v>
      </c>
      <c r="M3978" t="s">
        <v>152</v>
      </c>
      <c r="N3978">
        <v>44</v>
      </c>
      <c r="O3978" t="s">
        <v>45</v>
      </c>
      <c r="P3978">
        <v>37700</v>
      </c>
      <c r="Q3978">
        <v>150100</v>
      </c>
      <c r="R3978">
        <v>187800</v>
      </c>
      <c r="S3978" s="2">
        <v>32400</v>
      </c>
      <c r="T3978">
        <v>129276</v>
      </c>
      <c r="U3978">
        <v>4</v>
      </c>
      <c r="V3978">
        <v>3.99</v>
      </c>
      <c r="W3978">
        <v>0.12</v>
      </c>
      <c r="Z3978" s="4" t="s">
        <v>46</v>
      </c>
      <c r="AA3978" t="s">
        <v>153</v>
      </c>
      <c r="AB3978">
        <v>46132</v>
      </c>
      <c r="AG3978">
        <v>0</v>
      </c>
      <c r="AH3978">
        <v>32400</v>
      </c>
      <c r="AM3978" t="str">
        <f>SUBSTITUTE(Tabla_lineas[[#This Row],[Codigo Liname]]," ","")</f>
        <v>M0111</v>
      </c>
    </row>
    <row r="3979" spans="1:39" customFormat="1" x14ac:dyDescent="0.25">
      <c r="A3979" s="2">
        <v>313</v>
      </c>
      <c r="B3979" t="s">
        <v>934</v>
      </c>
      <c r="C3979">
        <f t="shared" si="62"/>
        <v>1633654</v>
      </c>
      <c r="D3979">
        <v>60672</v>
      </c>
      <c r="E3979" t="s">
        <v>313</v>
      </c>
      <c r="F3979">
        <v>5.29</v>
      </c>
      <c r="G3979">
        <v>5.29</v>
      </c>
      <c r="H3979" t="s">
        <v>314</v>
      </c>
      <c r="I3979" s="2">
        <v>6.32</v>
      </c>
      <c r="J3979" t="s">
        <v>315</v>
      </c>
      <c r="K3979" t="s">
        <v>316</v>
      </c>
      <c r="L3979" s="3" t="str">
        <f>+INDEX([1]!TABLA_MAESTRO_DE_ARTICULO[SubGroupName],MATCH(Tabla_lineas[[#This Row],[CODIGO SAP]],[1]!TABLA_MAESTRO_DE_ARTICULO[ItemCode],0))</f>
        <v>SOLUCION INYECTABLE</v>
      </c>
      <c r="M3979" t="s">
        <v>317</v>
      </c>
      <c r="N3979">
        <v>45</v>
      </c>
      <c r="O3979" t="s">
        <v>249</v>
      </c>
      <c r="S3979" s="2">
        <v>9600</v>
      </c>
      <c r="T3979">
        <v>50688</v>
      </c>
      <c r="U3979">
        <v>6.32</v>
      </c>
      <c r="V3979">
        <v>5.28</v>
      </c>
      <c r="W3979">
        <v>0.7</v>
      </c>
      <c r="Z3979" s="4" t="s">
        <v>46</v>
      </c>
      <c r="AA3979" t="s">
        <v>120</v>
      </c>
      <c r="AB3979">
        <v>46132</v>
      </c>
      <c r="AG3979">
        <v>0</v>
      </c>
      <c r="AH3979">
        <v>9600</v>
      </c>
      <c r="AM3979" t="str">
        <f>SUBSTITUTE(Tabla_lineas[[#This Row],[Codigo Liname]]," ","")</f>
        <v>N0205</v>
      </c>
    </row>
    <row r="3980" spans="1:39" customFormat="1" x14ac:dyDescent="0.25">
      <c r="A3980" s="2">
        <v>313</v>
      </c>
      <c r="B3980" t="s">
        <v>934</v>
      </c>
      <c r="C3980">
        <f t="shared" si="62"/>
        <v>1633654</v>
      </c>
      <c r="D3980">
        <v>402000</v>
      </c>
      <c r="E3980" t="s">
        <v>318</v>
      </c>
      <c r="F3980">
        <v>1.26</v>
      </c>
      <c r="G3980">
        <v>1.26</v>
      </c>
      <c r="H3980" t="s">
        <v>319</v>
      </c>
      <c r="I3980" s="2">
        <v>3.35</v>
      </c>
      <c r="J3980" t="s">
        <v>320</v>
      </c>
      <c r="K3980" t="s">
        <v>321</v>
      </c>
      <c r="L3980" s="3" t="str">
        <f>+INDEX([1]!TABLA_MAESTRO_DE_ARTICULO[SubGroupName],MATCH(Tabla_lineas[[#This Row],[CODIGO SAP]],[1]!TABLA_MAESTRO_DE_ARTICULO[ItemCode],0))</f>
        <v>COMPRIMIDO</v>
      </c>
      <c r="M3980" t="s">
        <v>322</v>
      </c>
      <c r="N3980">
        <v>46</v>
      </c>
      <c r="O3980" t="s">
        <v>45</v>
      </c>
      <c r="S3980" s="2">
        <v>120000</v>
      </c>
      <c r="T3980">
        <v>150000</v>
      </c>
      <c r="U3980">
        <v>3.35</v>
      </c>
      <c r="V3980">
        <v>1.25</v>
      </c>
      <c r="W3980">
        <v>0.2</v>
      </c>
      <c r="Z3980" s="4" t="s">
        <v>46</v>
      </c>
      <c r="AA3980" t="s">
        <v>120</v>
      </c>
      <c r="AB3980">
        <v>46132</v>
      </c>
      <c r="AG3980">
        <v>0</v>
      </c>
      <c r="AH3980">
        <v>120000</v>
      </c>
      <c r="AM3980" t="str">
        <f>SUBSTITUTE(Tabla_lineas[[#This Row],[Codigo Liname]]," ","")</f>
        <v>A1004</v>
      </c>
    </row>
    <row r="3981" spans="1:39" customFormat="1" x14ac:dyDescent="0.25">
      <c r="A3981" s="2">
        <v>313</v>
      </c>
      <c r="B3981" t="s">
        <v>934</v>
      </c>
      <c r="C3981">
        <f t="shared" si="62"/>
        <v>1633654</v>
      </c>
      <c r="D3981">
        <v>14402.4</v>
      </c>
      <c r="E3981" t="s">
        <v>323</v>
      </c>
      <c r="F3981">
        <v>5.91</v>
      </c>
      <c r="G3981">
        <v>3.53</v>
      </c>
      <c r="H3981" t="s">
        <v>324</v>
      </c>
      <c r="I3981" s="2">
        <v>3.53</v>
      </c>
      <c r="J3981" t="s">
        <v>325</v>
      </c>
      <c r="K3981" t="s">
        <v>326</v>
      </c>
      <c r="L3981" s="3" t="str">
        <f>+INDEX([1]!TABLA_MAESTRO_DE_ARTICULO[SubGroupName],MATCH(Tabla_lineas[[#This Row],[CODIGO SAP]],[1]!TABLA_MAESTRO_DE_ARTICULO[ItemCode],0))</f>
        <v>SOLUCION INYECTABLE</v>
      </c>
      <c r="M3981" t="s">
        <v>327</v>
      </c>
      <c r="N3981">
        <v>47</v>
      </c>
      <c r="O3981" t="s">
        <v>249</v>
      </c>
      <c r="S3981" s="2">
        <v>4080</v>
      </c>
      <c r="T3981">
        <v>14361.6</v>
      </c>
      <c r="U3981">
        <v>3.53</v>
      </c>
      <c r="V3981">
        <v>3.52</v>
      </c>
      <c r="W3981">
        <v>0.7</v>
      </c>
      <c r="Z3981" s="4" t="s">
        <v>46</v>
      </c>
      <c r="AA3981" t="s">
        <v>153</v>
      </c>
      <c r="AB3981">
        <v>46132</v>
      </c>
      <c r="AG3981">
        <v>0</v>
      </c>
      <c r="AH3981">
        <v>4080</v>
      </c>
      <c r="AM3981" t="str">
        <f>SUBSTITUTE(Tabla_lineas[[#This Row],[Codigo Liname]]," ","")</f>
        <v>A0308</v>
      </c>
    </row>
    <row r="3982" spans="1:39" customFormat="1" x14ac:dyDescent="0.25">
      <c r="A3982" s="2">
        <v>313</v>
      </c>
      <c r="B3982" t="s">
        <v>934</v>
      </c>
      <c r="C3982">
        <f t="shared" si="62"/>
        <v>1633654</v>
      </c>
      <c r="D3982">
        <v>739.2</v>
      </c>
      <c r="E3982" t="s">
        <v>87</v>
      </c>
      <c r="F3982">
        <v>0.64</v>
      </c>
      <c r="G3982">
        <v>0.44</v>
      </c>
      <c r="H3982" t="s">
        <v>88</v>
      </c>
      <c r="I3982" s="2">
        <v>0.44</v>
      </c>
      <c r="J3982" t="s">
        <v>89</v>
      </c>
      <c r="K3982" t="s">
        <v>90</v>
      </c>
      <c r="L3982" s="3" t="str">
        <f>+INDEX([1]!TABLA_MAESTRO_DE_ARTICULO[SubGroupName],MATCH(Tabla_lineas[[#This Row],[CODIGO SAP]],[1]!TABLA_MAESTRO_DE_ARTICULO[ItemCode],0))</f>
        <v>COMPRIMIDO</v>
      </c>
      <c r="M3982" t="s">
        <v>91</v>
      </c>
      <c r="N3982">
        <v>49</v>
      </c>
      <c r="O3982" t="s">
        <v>45</v>
      </c>
      <c r="S3982" s="2">
        <v>1680</v>
      </c>
      <c r="T3982">
        <v>722.4</v>
      </c>
      <c r="U3982">
        <v>0.44</v>
      </c>
      <c r="V3982">
        <v>0.43</v>
      </c>
      <c r="W3982">
        <v>0.12</v>
      </c>
      <c r="Z3982" s="4" t="s">
        <v>46</v>
      </c>
      <c r="AA3982" t="s">
        <v>153</v>
      </c>
      <c r="AB3982">
        <v>46132</v>
      </c>
      <c r="AG3982">
        <v>0</v>
      </c>
      <c r="AH3982">
        <v>1680</v>
      </c>
      <c r="AM3982" t="str">
        <f>SUBSTITUTE(Tabla_lineas[[#This Row],[Codigo Liname]]," ","")</f>
        <v>A0307</v>
      </c>
    </row>
    <row r="3983" spans="1:39" customFormat="1" x14ac:dyDescent="0.25">
      <c r="A3983" s="2">
        <v>313</v>
      </c>
      <c r="B3983" t="s">
        <v>934</v>
      </c>
      <c r="C3983">
        <f t="shared" si="62"/>
        <v>1633654</v>
      </c>
      <c r="D3983">
        <v>7375.68</v>
      </c>
      <c r="E3983" t="s">
        <v>464</v>
      </c>
      <c r="F3983">
        <v>28.19</v>
      </c>
      <c r="G3983">
        <v>23.64</v>
      </c>
      <c r="H3983" t="s">
        <v>465</v>
      </c>
      <c r="I3983" s="2">
        <v>23.64</v>
      </c>
      <c r="J3983" t="s">
        <v>466</v>
      </c>
      <c r="K3983" t="s">
        <v>467</v>
      </c>
      <c r="L3983" s="3" t="str">
        <f>+INDEX([1]!TABLA_MAESTRO_DE_ARTICULO[SubGroupName],MATCH(Tabla_lineas[[#This Row],[CODIGO SAP]],[1]!TABLA_MAESTRO_DE_ARTICULO[ItemCode],0))</f>
        <v>GOTAS</v>
      </c>
      <c r="M3983" t="s">
        <v>468</v>
      </c>
      <c r="N3983">
        <v>48</v>
      </c>
      <c r="O3983" t="s">
        <v>469</v>
      </c>
      <c r="S3983" s="2">
        <v>312</v>
      </c>
      <c r="T3983">
        <v>7372.56</v>
      </c>
      <c r="U3983">
        <v>23.64</v>
      </c>
      <c r="V3983">
        <v>23.63</v>
      </c>
      <c r="W3983">
        <v>5</v>
      </c>
      <c r="Z3983" s="4" t="s">
        <v>46</v>
      </c>
      <c r="AA3983" t="s">
        <v>153</v>
      </c>
      <c r="AB3983">
        <v>46132</v>
      </c>
      <c r="AG3983">
        <v>0</v>
      </c>
      <c r="AH3983">
        <v>312</v>
      </c>
      <c r="AM3983" t="str">
        <f>SUBSTITUTE(Tabla_lineas[[#This Row],[Codigo Liname]]," ","")</f>
        <v>A0309</v>
      </c>
    </row>
    <row r="3984" spans="1:39" customFormat="1" x14ac:dyDescent="0.25">
      <c r="A3984" s="2">
        <v>313</v>
      </c>
      <c r="B3984" t="s">
        <v>934</v>
      </c>
      <c r="C3984">
        <f t="shared" si="62"/>
        <v>1633654</v>
      </c>
      <c r="D3984">
        <v>3600</v>
      </c>
      <c r="E3984" t="s">
        <v>328</v>
      </c>
      <c r="F3984">
        <v>0.92</v>
      </c>
      <c r="G3984">
        <v>0.75</v>
      </c>
      <c r="H3984" t="s">
        <v>329</v>
      </c>
      <c r="I3984" s="2">
        <v>0.75</v>
      </c>
      <c r="J3984" t="s">
        <v>330</v>
      </c>
      <c r="K3984" t="s">
        <v>331</v>
      </c>
      <c r="L3984" s="3" t="str">
        <f>+INDEX([1]!TABLA_MAESTRO_DE_ARTICULO[SubGroupName],MATCH(Tabla_lineas[[#This Row],[CODIGO SAP]],[1]!TABLA_MAESTRO_DE_ARTICULO[ItemCode],0))</f>
        <v>COMPRIMIDO</v>
      </c>
      <c r="M3984" t="s">
        <v>332</v>
      </c>
      <c r="N3984">
        <v>50</v>
      </c>
      <c r="O3984" t="s">
        <v>45</v>
      </c>
      <c r="P3984">
        <v>63200</v>
      </c>
      <c r="Q3984">
        <v>247600</v>
      </c>
      <c r="R3984">
        <v>310800</v>
      </c>
      <c r="S3984" s="2">
        <v>4800</v>
      </c>
      <c r="T3984">
        <v>3552</v>
      </c>
      <c r="U3984">
        <v>0.75</v>
      </c>
      <c r="V3984">
        <v>0.74</v>
      </c>
      <c r="W3984">
        <v>0.2</v>
      </c>
      <c r="Z3984" s="4" t="s">
        <v>46</v>
      </c>
      <c r="AA3984" t="s">
        <v>120</v>
      </c>
      <c r="AB3984">
        <v>46132</v>
      </c>
      <c r="AG3984">
        <v>0</v>
      </c>
      <c r="AH3984">
        <v>4800</v>
      </c>
      <c r="AM3984" t="str">
        <f>SUBSTITUTE(Tabla_lineas[[#This Row],[Codigo Liname]]," ","")</f>
        <v>P0109</v>
      </c>
    </row>
    <row r="3985" spans="1:39" customFormat="1" x14ac:dyDescent="0.25">
      <c r="A3985" s="2">
        <v>313</v>
      </c>
      <c r="B3985" t="s">
        <v>934</v>
      </c>
      <c r="C3985">
        <f t="shared" si="62"/>
        <v>1633654</v>
      </c>
      <c r="D3985">
        <v>8853.5999999999985</v>
      </c>
      <c r="E3985" t="s">
        <v>92</v>
      </c>
      <c r="F3985">
        <v>4.72</v>
      </c>
      <c r="G3985">
        <v>4.72</v>
      </c>
      <c r="H3985" t="s">
        <v>93</v>
      </c>
      <c r="I3985" s="2">
        <v>5.27</v>
      </c>
      <c r="J3985" t="s">
        <v>94</v>
      </c>
      <c r="K3985" t="s">
        <v>95</v>
      </c>
      <c r="L3985" s="3" t="str">
        <f>+INDEX([1]!TABLA_MAESTRO_DE_ARTICULO[SubGroupName],MATCH(Tabla_lineas[[#This Row],[CODIGO SAP]],[1]!TABLA_MAESTRO_DE_ARTICULO[ItemCode],0))</f>
        <v>OVULO VAGINAL</v>
      </c>
      <c r="M3985" t="s">
        <v>96</v>
      </c>
      <c r="N3985">
        <v>51</v>
      </c>
      <c r="O3985" t="s">
        <v>97</v>
      </c>
      <c r="S3985" s="2">
        <v>1680</v>
      </c>
      <c r="T3985">
        <v>7912.8</v>
      </c>
      <c r="U3985">
        <v>5.27</v>
      </c>
      <c r="V3985">
        <v>4.71</v>
      </c>
      <c r="W3985">
        <v>0.8</v>
      </c>
      <c r="Z3985" s="4" t="s">
        <v>46</v>
      </c>
      <c r="AA3985" t="s">
        <v>126</v>
      </c>
      <c r="AB3985">
        <v>46132</v>
      </c>
      <c r="AG3985">
        <v>0</v>
      </c>
      <c r="AH3985">
        <v>1680</v>
      </c>
      <c r="AM3985" t="str">
        <f>SUBSTITUTE(Tabla_lineas[[#This Row],[Codigo Liname]]," ","")</f>
        <v>G0104</v>
      </c>
    </row>
    <row r="3986" spans="1:39" customFormat="1" x14ac:dyDescent="0.25">
      <c r="A3986" s="2">
        <v>313</v>
      </c>
      <c r="B3986" t="s">
        <v>934</v>
      </c>
      <c r="C3986">
        <f t="shared" si="62"/>
        <v>1633654</v>
      </c>
      <c r="D3986">
        <v>13816.8</v>
      </c>
      <c r="E3986" t="s">
        <v>338</v>
      </c>
      <c r="F3986">
        <v>2.34</v>
      </c>
      <c r="G3986">
        <v>1.01</v>
      </c>
      <c r="H3986" t="s">
        <v>339</v>
      </c>
      <c r="I3986" s="2">
        <v>1.01</v>
      </c>
      <c r="J3986" t="s">
        <v>340</v>
      </c>
      <c r="K3986" t="s">
        <v>341</v>
      </c>
      <c r="L3986" s="3" t="str">
        <f>+INDEX([1]!TABLA_MAESTRO_DE_ARTICULO[SubGroupName],MATCH(Tabla_lineas[[#This Row],[CODIGO SAP]],[1]!TABLA_MAESTRO_DE_ARTICULO[ItemCode],0))</f>
        <v>COMPRIMIDO</v>
      </c>
      <c r="M3986" t="s">
        <v>342</v>
      </c>
      <c r="N3986">
        <v>52</v>
      </c>
      <c r="O3986" t="s">
        <v>45</v>
      </c>
      <c r="P3986">
        <v>35800</v>
      </c>
      <c r="Q3986">
        <v>569000</v>
      </c>
      <c r="R3986">
        <v>604800</v>
      </c>
      <c r="S3986" s="2">
        <v>13680</v>
      </c>
      <c r="T3986">
        <v>13680</v>
      </c>
      <c r="U3986">
        <v>1.01</v>
      </c>
      <c r="V3986">
        <v>1</v>
      </c>
      <c r="W3986">
        <v>0.25</v>
      </c>
      <c r="Z3986" s="4" t="s">
        <v>46</v>
      </c>
      <c r="AA3986" t="s">
        <v>126</v>
      </c>
      <c r="AB3986">
        <v>46132</v>
      </c>
      <c r="AG3986">
        <v>0</v>
      </c>
      <c r="AH3986">
        <v>13680</v>
      </c>
      <c r="AM3986" t="str">
        <f>SUBSTITUTE(Tabla_lineas[[#This Row],[Codigo Liname]]," ","")</f>
        <v>C0802</v>
      </c>
    </row>
    <row r="3987" spans="1:39" customFormat="1" x14ac:dyDescent="0.25">
      <c r="A3987" s="2">
        <v>313</v>
      </c>
      <c r="B3987" t="s">
        <v>934</v>
      </c>
      <c r="C3987">
        <f t="shared" si="62"/>
        <v>1633654</v>
      </c>
      <c r="D3987">
        <v>832.8</v>
      </c>
      <c r="E3987" t="s">
        <v>343</v>
      </c>
      <c r="F3987">
        <v>26.57</v>
      </c>
      <c r="G3987">
        <v>17.350000000000001</v>
      </c>
      <c r="H3987" t="s">
        <v>344</v>
      </c>
      <c r="I3987" s="2">
        <v>17.350000000000001</v>
      </c>
      <c r="J3987" t="s">
        <v>345</v>
      </c>
      <c r="K3987" t="s">
        <v>346</v>
      </c>
      <c r="L3987" s="3" t="str">
        <f>+INDEX([1]!TABLA_MAESTRO_DE_ARTICULO[SubGroupName],MATCH(Tabla_lineas[[#This Row],[CODIGO SAP]],[1]!TABLA_MAESTRO_DE_ARTICULO[ItemCode],0))</f>
        <v>CREMA DERMICA</v>
      </c>
      <c r="M3987" t="s">
        <v>347</v>
      </c>
      <c r="N3987">
        <v>53</v>
      </c>
      <c r="O3987" t="s">
        <v>297</v>
      </c>
      <c r="S3987" s="2">
        <v>48</v>
      </c>
      <c r="T3987">
        <v>832.32</v>
      </c>
      <c r="U3987">
        <v>17.350000000000001</v>
      </c>
      <c r="V3987">
        <v>17.34</v>
      </c>
      <c r="W3987">
        <v>5</v>
      </c>
      <c r="Z3987" s="4" t="s">
        <v>46</v>
      </c>
      <c r="AA3987" t="s">
        <v>153</v>
      </c>
      <c r="AB3987">
        <v>46096</v>
      </c>
      <c r="AG3987">
        <v>0</v>
      </c>
      <c r="AH3987">
        <v>48</v>
      </c>
      <c r="AM3987" t="str">
        <f>SUBSTITUTE(Tabla_lineas[[#This Row],[Codigo Liname]]," ","")</f>
        <v>D0104</v>
      </c>
    </row>
    <row r="3988" spans="1:39" customFormat="1" x14ac:dyDescent="0.25">
      <c r="A3988" s="2">
        <v>313</v>
      </c>
      <c r="B3988" t="s">
        <v>934</v>
      </c>
      <c r="C3988">
        <f t="shared" si="62"/>
        <v>1633654</v>
      </c>
      <c r="D3988">
        <v>9810.7200000000012</v>
      </c>
      <c r="E3988" t="s">
        <v>348</v>
      </c>
      <c r="F3988">
        <v>31.43</v>
      </c>
      <c r="G3988">
        <v>31.43</v>
      </c>
      <c r="H3988" t="s">
        <v>349</v>
      </c>
      <c r="I3988" s="2">
        <v>45.42</v>
      </c>
      <c r="J3988" t="s">
        <v>350</v>
      </c>
      <c r="K3988" t="s">
        <v>351</v>
      </c>
      <c r="L3988" s="3" t="str">
        <f>+INDEX([1]!TABLA_MAESTRO_DE_ARTICULO[SubGroupName],MATCH(Tabla_lineas[[#This Row],[CODIGO SAP]],[1]!TABLA_MAESTRO_DE_ARTICULO[ItemCode],0))</f>
        <v>SUSPENSION</v>
      </c>
      <c r="M3988" t="s">
        <v>352</v>
      </c>
      <c r="N3988">
        <v>54</v>
      </c>
      <c r="O3988" t="s">
        <v>181</v>
      </c>
      <c r="S3988" s="2">
        <v>216</v>
      </c>
      <c r="T3988">
        <v>6786.72</v>
      </c>
      <c r="U3988">
        <v>45.42</v>
      </c>
      <c r="V3988">
        <v>31.42</v>
      </c>
      <c r="W3988">
        <v>10</v>
      </c>
      <c r="Z3988" s="4" t="s">
        <v>46</v>
      </c>
      <c r="AA3988" t="s">
        <v>153</v>
      </c>
      <c r="AB3988">
        <v>46132</v>
      </c>
      <c r="AG3988">
        <v>0</v>
      </c>
      <c r="AH3988">
        <v>216</v>
      </c>
      <c r="AM3988" t="str">
        <f>SUBSTITUTE(Tabla_lineas[[#This Row],[Codigo Liname]]," ","")</f>
        <v>A0704</v>
      </c>
    </row>
    <row r="3989" spans="1:39" customFormat="1" x14ac:dyDescent="0.25">
      <c r="A3989" s="2">
        <v>313</v>
      </c>
      <c r="B3989" t="s">
        <v>934</v>
      </c>
      <c r="C3989">
        <f t="shared" si="62"/>
        <v>1633654</v>
      </c>
      <c r="D3989">
        <v>8400</v>
      </c>
      <c r="E3989" t="s">
        <v>104</v>
      </c>
      <c r="F3989">
        <v>0.3</v>
      </c>
      <c r="G3989">
        <v>0.25</v>
      </c>
      <c r="H3989" t="s">
        <v>105</v>
      </c>
      <c r="I3989" s="2">
        <v>0.25</v>
      </c>
      <c r="J3989" t="s">
        <v>106</v>
      </c>
      <c r="K3989" t="s">
        <v>107</v>
      </c>
      <c r="L3989" s="3" t="str">
        <f>+INDEX([1]!TABLA_MAESTRO_DE_ARTICULO[SubGroupName],MATCH(Tabla_lineas[[#This Row],[CODIGO SAP]],[1]!TABLA_MAESTRO_DE_ARTICULO[ItemCode],0))</f>
        <v>COMPRIMIDO</v>
      </c>
      <c r="M3989" t="s">
        <v>108</v>
      </c>
      <c r="N3989">
        <v>59</v>
      </c>
      <c r="O3989" t="s">
        <v>45</v>
      </c>
      <c r="S3989" s="2">
        <v>33600</v>
      </c>
      <c r="T3989">
        <v>8064</v>
      </c>
      <c r="U3989">
        <v>0.25</v>
      </c>
      <c r="V3989">
        <v>0.24</v>
      </c>
      <c r="W3989">
        <v>0.12</v>
      </c>
      <c r="Z3989" s="4" t="s">
        <v>46</v>
      </c>
      <c r="AA3989" t="s">
        <v>126</v>
      </c>
      <c r="AB3989">
        <v>46132</v>
      </c>
      <c r="AG3989">
        <v>0</v>
      </c>
      <c r="AH3989">
        <v>33600</v>
      </c>
      <c r="AM3989" t="str">
        <f>SUBSTITUTE(Tabla_lineas[[#This Row],[Codigo Liname]]," ","")</f>
        <v>N0208</v>
      </c>
    </row>
    <row r="3990" spans="1:39" customFormat="1" x14ac:dyDescent="0.25">
      <c r="A3990" s="2">
        <v>313</v>
      </c>
      <c r="B3990" t="s">
        <v>934</v>
      </c>
      <c r="C3990">
        <f t="shared" si="62"/>
        <v>1633654</v>
      </c>
      <c r="D3990">
        <v>11424</v>
      </c>
      <c r="E3990" t="s">
        <v>374</v>
      </c>
      <c r="F3990">
        <v>2.0699999999999998</v>
      </c>
      <c r="G3990">
        <v>1.4</v>
      </c>
      <c r="H3990" t="s">
        <v>375</v>
      </c>
      <c r="I3990" s="2">
        <v>1.4</v>
      </c>
      <c r="J3990" t="s">
        <v>376</v>
      </c>
      <c r="K3990" t="s">
        <v>377</v>
      </c>
      <c r="L3990" s="3" t="str">
        <f>+INDEX([1]!TABLA_MAESTRO_DE_ARTICULO[SubGroupName],MATCH(Tabla_lineas[[#This Row],[CODIGO SAP]],[1]!TABLA_MAESTRO_DE_ARTICULO[ItemCode],0))</f>
        <v>COMPRIMIDO</v>
      </c>
      <c r="M3990" t="s">
        <v>378</v>
      </c>
      <c r="N3990">
        <v>60</v>
      </c>
      <c r="O3990" t="s">
        <v>45</v>
      </c>
      <c r="S3990" s="2">
        <v>8160</v>
      </c>
      <c r="T3990">
        <v>11342.4</v>
      </c>
      <c r="U3990">
        <v>1.4</v>
      </c>
      <c r="V3990">
        <v>1.39</v>
      </c>
      <c r="W3990">
        <v>0.25</v>
      </c>
      <c r="Z3990" s="4" t="s">
        <v>46</v>
      </c>
      <c r="AA3990" t="s">
        <v>120</v>
      </c>
      <c r="AB3990">
        <v>46132</v>
      </c>
      <c r="AG3990">
        <v>0</v>
      </c>
      <c r="AH3990">
        <v>8160</v>
      </c>
      <c r="AM3990" t="str">
        <f>SUBSTITUTE(Tabla_lineas[[#This Row],[Codigo Liname]]," ","")</f>
        <v>H0209</v>
      </c>
    </row>
    <row r="3991" spans="1:39" customFormat="1" x14ac:dyDescent="0.25">
      <c r="A3991" s="2">
        <v>313</v>
      </c>
      <c r="B3991" t="s">
        <v>934</v>
      </c>
      <c r="C3991">
        <f t="shared" si="62"/>
        <v>1633654</v>
      </c>
      <c r="D3991">
        <v>2956.32</v>
      </c>
      <c r="E3991" t="s">
        <v>725</v>
      </c>
      <c r="F3991">
        <v>67.52</v>
      </c>
      <c r="G3991">
        <v>41.06</v>
      </c>
      <c r="H3991" t="s">
        <v>726</v>
      </c>
      <c r="I3991" s="2">
        <v>41.06</v>
      </c>
      <c r="J3991" t="s">
        <v>727</v>
      </c>
      <c r="K3991" t="s">
        <v>728</v>
      </c>
      <c r="L3991" s="3" t="str">
        <f>+INDEX([1]!TABLA_MAESTRO_DE_ARTICULO[SubGroupName],MATCH(Tabla_lineas[[#This Row],[CODIGO SAP]],[1]!TABLA_MAESTRO_DE_ARTICULO[ItemCode],0))</f>
        <v>POLVO PARA SUSPENSION</v>
      </c>
      <c r="M3991" t="s">
        <v>729</v>
      </c>
      <c r="N3991">
        <v>56</v>
      </c>
      <c r="O3991" t="s">
        <v>730</v>
      </c>
      <c r="S3991" s="2">
        <v>72</v>
      </c>
      <c r="T3991">
        <v>2955.6</v>
      </c>
      <c r="U3991">
        <v>41.06</v>
      </c>
      <c r="V3991">
        <v>41.05</v>
      </c>
      <c r="W3991">
        <v>10</v>
      </c>
      <c r="Z3991" s="4" t="s">
        <v>46</v>
      </c>
      <c r="AA3991" t="s">
        <v>153</v>
      </c>
      <c r="AB3991">
        <v>46132</v>
      </c>
      <c r="AG3991">
        <v>0</v>
      </c>
      <c r="AH3991">
        <v>72</v>
      </c>
      <c r="AM3991" t="str">
        <f>SUBSTITUTE(Tabla_lineas[[#This Row],[Codigo Liname]]," ","")</f>
        <v>P0126</v>
      </c>
    </row>
    <row r="3992" spans="1:39" customFormat="1" x14ac:dyDescent="0.25">
      <c r="A3992" s="2">
        <v>313</v>
      </c>
      <c r="B3992" t="s">
        <v>934</v>
      </c>
      <c r="C3992">
        <f t="shared" si="62"/>
        <v>1633654</v>
      </c>
      <c r="D3992">
        <v>5334</v>
      </c>
      <c r="E3992" t="s">
        <v>384</v>
      </c>
      <c r="F3992">
        <v>9.6</v>
      </c>
      <c r="G3992">
        <v>6.35</v>
      </c>
      <c r="H3992" t="s">
        <v>385</v>
      </c>
      <c r="I3992" s="2">
        <v>6.35</v>
      </c>
      <c r="J3992" t="s">
        <v>386</v>
      </c>
      <c r="K3992" t="s">
        <v>387</v>
      </c>
      <c r="L3992" s="3" t="str">
        <f>+INDEX([1]!TABLA_MAESTRO_DE_ARTICULO[SubGroupName],MATCH(Tabla_lineas[[#This Row],[CODIGO SAP]],[1]!TABLA_MAESTRO_DE_ARTICULO[ItemCode],0))</f>
        <v>COMPRIMIDO</v>
      </c>
      <c r="M3992" t="s">
        <v>388</v>
      </c>
      <c r="N3992">
        <v>55</v>
      </c>
      <c r="O3992" t="s">
        <v>389</v>
      </c>
      <c r="S3992" s="2">
        <v>840</v>
      </c>
      <c r="T3992">
        <v>5325.5999999999995</v>
      </c>
      <c r="U3992">
        <v>6.35</v>
      </c>
      <c r="V3992">
        <v>6.34</v>
      </c>
      <c r="W3992">
        <v>1.2</v>
      </c>
      <c r="Z3992" s="4" t="s">
        <v>46</v>
      </c>
      <c r="AA3992" t="s">
        <v>126</v>
      </c>
      <c r="AB3992">
        <v>46132</v>
      </c>
      <c r="AG3992">
        <v>0</v>
      </c>
      <c r="AH3992">
        <v>840</v>
      </c>
      <c r="AM3992" t="str">
        <f>SUBSTITUTE(Tabla_lineas[[#This Row],[Codigo Liname]]," ","")</f>
        <v>P0111</v>
      </c>
    </row>
    <row r="3993" spans="1:39" customFormat="1" x14ac:dyDescent="0.25">
      <c r="A3993" s="2">
        <v>314</v>
      </c>
      <c r="B3993" t="s">
        <v>935</v>
      </c>
      <c r="C3993">
        <f t="shared" si="62"/>
        <v>1633302</v>
      </c>
      <c r="D3993">
        <v>11502</v>
      </c>
      <c r="E3993" t="s">
        <v>40</v>
      </c>
      <c r="F3993">
        <v>1.54</v>
      </c>
      <c r="G3993">
        <v>1.54</v>
      </c>
      <c r="H3993" t="s">
        <v>41</v>
      </c>
      <c r="I3993" s="2">
        <v>2.13</v>
      </c>
      <c r="J3993" t="s">
        <v>42</v>
      </c>
      <c r="K3993" t="s">
        <v>43</v>
      </c>
      <c r="L3993" s="3" t="str">
        <f>+INDEX([1]!TABLA_MAESTRO_DE_ARTICULO[SubGroupName],MATCH(Tabla_lineas[[#This Row],[CODIGO SAP]],[1]!TABLA_MAESTRO_DE_ARTICULO[ItemCode],0))</f>
        <v>COMPRIMIDO</v>
      </c>
      <c r="M3993" t="s">
        <v>44</v>
      </c>
      <c r="N3993">
        <v>6</v>
      </c>
      <c r="O3993" t="s">
        <v>45</v>
      </c>
      <c r="P3993">
        <v>381190</v>
      </c>
      <c r="Q3993">
        <v>790200</v>
      </c>
      <c r="R3993">
        <v>1171390</v>
      </c>
      <c r="S3993" s="2">
        <v>5400</v>
      </c>
      <c r="T3993">
        <v>8262</v>
      </c>
      <c r="U3993">
        <v>2.13</v>
      </c>
      <c r="V3993">
        <v>1.53</v>
      </c>
      <c r="W3993">
        <v>0.15</v>
      </c>
      <c r="Z3993" s="4" t="s">
        <v>46</v>
      </c>
      <c r="AA3993" t="s">
        <v>126</v>
      </c>
      <c r="AB3993">
        <v>46132</v>
      </c>
      <c r="AG3993">
        <v>0</v>
      </c>
      <c r="AH3993">
        <v>5400</v>
      </c>
      <c r="AM3993" t="str">
        <f>SUBSTITUTE(Tabla_lineas[[#This Row],[Codigo Liname]]," ","")</f>
        <v>C0807</v>
      </c>
    </row>
    <row r="3994" spans="1:39" customFormat="1" x14ac:dyDescent="0.25">
      <c r="A3994" s="2">
        <v>314</v>
      </c>
      <c r="B3994" t="s">
        <v>935</v>
      </c>
      <c r="C3994">
        <f t="shared" si="62"/>
        <v>1633302</v>
      </c>
      <c r="D3994">
        <v>31875.799999999996</v>
      </c>
      <c r="E3994" t="s">
        <v>166</v>
      </c>
      <c r="F3994">
        <v>111.67</v>
      </c>
      <c r="G3994">
        <v>111.67</v>
      </c>
      <c r="H3994" t="s">
        <v>167</v>
      </c>
      <c r="I3994" s="2">
        <v>144.88999999999999</v>
      </c>
      <c r="J3994" t="s">
        <v>168</v>
      </c>
      <c r="K3994" t="s">
        <v>169</v>
      </c>
      <c r="L3994" s="3" t="str">
        <f>+INDEX([1]!TABLA_MAESTRO_DE_ARTICULO[SubGroupName],MATCH(Tabla_lineas[[#This Row],[CODIGO SAP]],[1]!TABLA_MAESTRO_DE_ARTICULO[ItemCode],0))</f>
        <v>POLVO PARA SUSPENSION</v>
      </c>
      <c r="M3994" t="s">
        <v>170</v>
      </c>
      <c r="N3994">
        <v>8</v>
      </c>
      <c r="O3994" t="s">
        <v>65</v>
      </c>
      <c r="S3994" s="2">
        <v>220</v>
      </c>
      <c r="T3994">
        <v>24565.200000000001</v>
      </c>
      <c r="U3994">
        <v>144.88999999999999</v>
      </c>
      <c r="V3994">
        <v>111.66</v>
      </c>
      <c r="W3994">
        <v>25</v>
      </c>
      <c r="Z3994" s="4" t="s">
        <v>46</v>
      </c>
      <c r="AA3994" t="s">
        <v>120</v>
      </c>
      <c r="AB3994">
        <v>46096</v>
      </c>
      <c r="AG3994">
        <v>0</v>
      </c>
      <c r="AH3994">
        <v>220</v>
      </c>
      <c r="AM3994" t="str">
        <f>SUBSTITUTE(Tabla_lineas[[#This Row],[Codigo Liname]]," ","")</f>
        <v>J0110</v>
      </c>
    </row>
    <row r="3995" spans="1:39" customFormat="1" x14ac:dyDescent="0.25">
      <c r="A3995" s="2">
        <v>314</v>
      </c>
      <c r="B3995" t="s">
        <v>935</v>
      </c>
      <c r="C3995">
        <f t="shared" si="62"/>
        <v>1633302</v>
      </c>
      <c r="D3995">
        <v>3185.9999999999995</v>
      </c>
      <c r="E3995" t="s">
        <v>182</v>
      </c>
      <c r="F3995">
        <v>10.37</v>
      </c>
      <c r="G3995">
        <v>10.37</v>
      </c>
      <c r="H3995" t="s">
        <v>183</v>
      </c>
      <c r="I3995" s="2">
        <v>10.62</v>
      </c>
      <c r="J3995" t="s">
        <v>184</v>
      </c>
      <c r="K3995" t="s">
        <v>185</v>
      </c>
      <c r="L3995" s="3" t="str">
        <f>+INDEX([1]!TABLA_MAESTRO_DE_ARTICULO[SubGroupName],MATCH(Tabla_lineas[[#This Row],[CODIGO SAP]],[1]!TABLA_MAESTRO_DE_ARTICULO[ItemCode],0))</f>
        <v>POLVO PARA INYECTABLE</v>
      </c>
      <c r="M3995" t="s">
        <v>186</v>
      </c>
      <c r="N3995">
        <v>9</v>
      </c>
      <c r="O3995" t="s">
        <v>187</v>
      </c>
      <c r="S3995" s="2">
        <v>300</v>
      </c>
      <c r="T3995">
        <v>3108</v>
      </c>
      <c r="U3995">
        <v>10.62</v>
      </c>
      <c r="V3995">
        <v>10.36</v>
      </c>
      <c r="W3995">
        <v>2.8</v>
      </c>
      <c r="Z3995" s="4" t="s">
        <v>46</v>
      </c>
      <c r="AA3995" t="s">
        <v>120</v>
      </c>
      <c r="AB3995">
        <v>46132</v>
      </c>
      <c r="AG3995">
        <v>0</v>
      </c>
      <c r="AH3995">
        <v>300</v>
      </c>
      <c r="AM3995" t="str">
        <f>SUBSTITUTE(Tabla_lineas[[#This Row],[Codigo Liname]]," ","")</f>
        <v>J0112</v>
      </c>
    </row>
    <row r="3996" spans="1:39" customFormat="1" x14ac:dyDescent="0.25">
      <c r="A3996" s="2">
        <v>314</v>
      </c>
      <c r="B3996" t="s">
        <v>935</v>
      </c>
      <c r="C3996">
        <f t="shared" si="62"/>
        <v>1633302</v>
      </c>
      <c r="D3996">
        <v>20760</v>
      </c>
      <c r="E3996" t="s">
        <v>193</v>
      </c>
      <c r="F3996">
        <v>14.39</v>
      </c>
      <c r="G3996">
        <v>10.38</v>
      </c>
      <c r="H3996" t="s">
        <v>194</v>
      </c>
      <c r="I3996" s="2">
        <v>10.38</v>
      </c>
      <c r="J3996" t="s">
        <v>195</v>
      </c>
      <c r="K3996" t="s">
        <v>196</v>
      </c>
      <c r="L3996" s="3" t="str">
        <f>+INDEX([1]!TABLA_MAESTRO_DE_ARTICULO[SubGroupName],MATCH(Tabla_lineas[[#This Row],[CODIGO SAP]],[1]!TABLA_MAESTRO_DE_ARTICULO[ItemCode],0))</f>
        <v>POLVO PARA INYECTABLE</v>
      </c>
      <c r="M3996" t="s">
        <v>197</v>
      </c>
      <c r="N3996">
        <v>20</v>
      </c>
      <c r="O3996" t="s">
        <v>52</v>
      </c>
      <c r="S3996" s="2">
        <v>2000</v>
      </c>
      <c r="T3996">
        <v>20740</v>
      </c>
      <c r="U3996">
        <v>10.38</v>
      </c>
      <c r="V3996">
        <v>10.37</v>
      </c>
      <c r="W3996">
        <v>3.8</v>
      </c>
      <c r="Z3996" s="4" t="s">
        <v>46</v>
      </c>
      <c r="AA3996" t="s">
        <v>120</v>
      </c>
      <c r="AB3996">
        <v>46096</v>
      </c>
      <c r="AG3996">
        <v>0</v>
      </c>
      <c r="AH3996">
        <v>2000</v>
      </c>
      <c r="AM3996" t="str">
        <f>SUBSTITUTE(Tabla_lineas[[#This Row],[Codigo Liname]]," ","")</f>
        <v>J0122</v>
      </c>
    </row>
    <row r="3997" spans="1:39" customFormat="1" x14ac:dyDescent="0.25">
      <c r="A3997" s="2">
        <v>314</v>
      </c>
      <c r="B3997" t="s">
        <v>935</v>
      </c>
      <c r="C3997">
        <f t="shared" si="62"/>
        <v>1633302</v>
      </c>
      <c r="D3997">
        <v>26670</v>
      </c>
      <c r="E3997" t="s">
        <v>47</v>
      </c>
      <c r="F3997">
        <v>14.47</v>
      </c>
      <c r="G3997">
        <v>14.47</v>
      </c>
      <c r="H3997" t="s">
        <v>48</v>
      </c>
      <c r="I3997" s="2">
        <v>26.67</v>
      </c>
      <c r="J3997" t="s">
        <v>49</v>
      </c>
      <c r="K3997" t="s">
        <v>50</v>
      </c>
      <c r="L3997" s="3" t="str">
        <f>+INDEX([1]!TABLA_MAESTRO_DE_ARTICULO[SubGroupName],MATCH(Tabla_lineas[[#This Row],[CODIGO SAP]],[1]!TABLA_MAESTRO_DE_ARTICULO[ItemCode],0))</f>
        <v>POLVO PARA INYECTABLE</v>
      </c>
      <c r="M3997" t="s">
        <v>51</v>
      </c>
      <c r="N3997">
        <v>21</v>
      </c>
      <c r="O3997" t="s">
        <v>52</v>
      </c>
      <c r="P3997">
        <v>17583</v>
      </c>
      <c r="Q3997">
        <v>72000</v>
      </c>
      <c r="R3997">
        <v>89583</v>
      </c>
      <c r="S3997" s="2">
        <v>1000</v>
      </c>
      <c r="T3997">
        <v>14460</v>
      </c>
      <c r="U3997">
        <v>26.67</v>
      </c>
      <c r="V3997">
        <v>14.46</v>
      </c>
      <c r="W3997">
        <v>3.8</v>
      </c>
      <c r="Z3997" s="4" t="s">
        <v>46</v>
      </c>
      <c r="AA3997" t="s">
        <v>126</v>
      </c>
      <c r="AB3997">
        <v>46096</v>
      </c>
      <c r="AG3997">
        <v>0</v>
      </c>
      <c r="AH3997">
        <v>1000</v>
      </c>
      <c r="AM3997" t="str">
        <f>SUBSTITUTE(Tabla_lineas[[#This Row],[Codigo Liname]]," ","")</f>
        <v>J0126</v>
      </c>
    </row>
    <row r="3998" spans="1:39" customFormat="1" x14ac:dyDescent="0.25">
      <c r="A3998" s="2">
        <v>314</v>
      </c>
      <c r="B3998" t="s">
        <v>935</v>
      </c>
      <c r="C3998">
        <f t="shared" si="62"/>
        <v>1633302</v>
      </c>
      <c r="D3998">
        <v>2581</v>
      </c>
      <c r="E3998" t="s">
        <v>198</v>
      </c>
      <c r="F3998">
        <v>1.02</v>
      </c>
      <c r="G3998">
        <v>1</v>
      </c>
      <c r="H3998" t="s">
        <v>199</v>
      </c>
      <c r="I3998" s="2">
        <v>1.78</v>
      </c>
      <c r="J3998" t="s">
        <v>200</v>
      </c>
      <c r="K3998" t="s">
        <v>201</v>
      </c>
      <c r="L3998" s="3" t="str">
        <f>+INDEX([1]!TABLA_MAESTRO_DE_ARTICULO[SubGroupName],MATCH(Tabla_lineas[[#This Row],[CODIGO SAP]],[1]!TABLA_MAESTRO_DE_ARTICULO[ItemCode],0))</f>
        <v>COMPRIMIDO</v>
      </c>
      <c r="M3998" t="s">
        <v>202</v>
      </c>
      <c r="N3998">
        <v>22</v>
      </c>
      <c r="O3998" t="s">
        <v>45</v>
      </c>
      <c r="S3998" s="2">
        <v>1450</v>
      </c>
      <c r="T3998">
        <v>1435.5</v>
      </c>
      <c r="U3998">
        <v>1.78</v>
      </c>
      <c r="V3998">
        <v>0.99</v>
      </c>
      <c r="W3998">
        <v>0.15</v>
      </c>
      <c r="Z3998" s="4" t="s">
        <v>46</v>
      </c>
      <c r="AG3998">
        <v>0</v>
      </c>
      <c r="AH3998">
        <v>1450</v>
      </c>
      <c r="AM3998" t="str">
        <f>SUBSTITUTE(Tabla_lineas[[#This Row],[Codigo Liname]]," ","")</f>
        <v>R0607</v>
      </c>
    </row>
    <row r="3999" spans="1:39" customFormat="1" x14ac:dyDescent="0.25">
      <c r="A3999" s="2">
        <v>314</v>
      </c>
      <c r="B3999" t="s">
        <v>935</v>
      </c>
      <c r="C3999">
        <f t="shared" si="62"/>
        <v>1633302</v>
      </c>
      <c r="D3999">
        <v>41410</v>
      </c>
      <c r="E3999" t="s">
        <v>529</v>
      </c>
      <c r="F3999">
        <v>117.7</v>
      </c>
      <c r="G3999">
        <v>82.8</v>
      </c>
      <c r="H3999" t="s">
        <v>530</v>
      </c>
      <c r="I3999" s="2">
        <v>82.82</v>
      </c>
      <c r="J3999" t="s">
        <v>531</v>
      </c>
      <c r="K3999" t="s">
        <v>532</v>
      </c>
      <c r="L3999" s="3" t="str">
        <f>+INDEX([1]!TABLA_MAESTRO_DE_ARTICULO[SubGroupName],MATCH(Tabla_lineas[[#This Row],[CODIGO SAP]],[1]!TABLA_MAESTRO_DE_ARTICULO[ItemCode],0))</f>
        <v>POLVO PARA INYECTABLE</v>
      </c>
      <c r="M3999" t="s">
        <v>533</v>
      </c>
      <c r="N3999">
        <v>43</v>
      </c>
      <c r="O3999" t="s">
        <v>187</v>
      </c>
      <c r="S3999" s="2">
        <v>500</v>
      </c>
      <c r="T3999">
        <v>41395</v>
      </c>
      <c r="U3999">
        <v>82.82</v>
      </c>
      <c r="V3999">
        <v>82.79</v>
      </c>
      <c r="W3999">
        <v>35</v>
      </c>
      <c r="Z3999" s="4" t="s">
        <v>46</v>
      </c>
      <c r="AA3999" t="s">
        <v>120</v>
      </c>
      <c r="AB3999">
        <v>46132</v>
      </c>
      <c r="AG3999">
        <v>0</v>
      </c>
      <c r="AH3999">
        <v>500</v>
      </c>
      <c r="AM3999" t="str">
        <f>SUBSTITUTE(Tabla_lineas[[#This Row],[Codigo Liname]]," ","")</f>
        <v>J0150</v>
      </c>
    </row>
    <row r="4000" spans="1:39" customFormat="1" x14ac:dyDescent="0.25">
      <c r="A4000" s="2">
        <v>314</v>
      </c>
      <c r="B4000" t="s">
        <v>935</v>
      </c>
      <c r="C4000">
        <f t="shared" si="62"/>
        <v>1633302</v>
      </c>
      <c r="D4000">
        <v>4024.8</v>
      </c>
      <c r="E4000" t="s">
        <v>261</v>
      </c>
      <c r="F4000">
        <v>29.81</v>
      </c>
      <c r="G4000">
        <v>16.77</v>
      </c>
      <c r="H4000" t="s">
        <v>262</v>
      </c>
      <c r="I4000" s="2">
        <v>16.77</v>
      </c>
      <c r="J4000" t="s">
        <v>263</v>
      </c>
      <c r="K4000" t="s">
        <v>264</v>
      </c>
      <c r="L4000" s="3" t="str">
        <f>+INDEX([1]!TABLA_MAESTRO_DE_ARTICULO[SubGroupName],MATCH(Tabla_lineas[[#This Row],[CODIGO SAP]],[1]!TABLA_MAESTRO_DE_ARTICULO[ItemCode],0))</f>
        <v>POLVO PARA SUSPENSION</v>
      </c>
      <c r="M4000" t="s">
        <v>265</v>
      </c>
      <c r="N4000">
        <v>29</v>
      </c>
      <c r="O4000" t="s">
        <v>65</v>
      </c>
      <c r="S4000" s="2">
        <v>240</v>
      </c>
      <c r="T4000">
        <v>4022.400000000001</v>
      </c>
      <c r="U4000">
        <v>16.77</v>
      </c>
      <c r="V4000">
        <v>16.760000000000002</v>
      </c>
      <c r="W4000">
        <v>10</v>
      </c>
      <c r="Z4000" s="4" t="s">
        <v>46</v>
      </c>
      <c r="AA4000" t="s">
        <v>153</v>
      </c>
      <c r="AB4000">
        <v>46096</v>
      </c>
      <c r="AG4000">
        <v>0</v>
      </c>
      <c r="AH4000">
        <v>240</v>
      </c>
      <c r="AM4000" t="str">
        <f>SUBSTITUTE(Tabla_lineas[[#This Row],[Codigo Liname]]," ","")</f>
        <v>J0142</v>
      </c>
    </row>
    <row r="4001" spans="1:39" customFormat="1" x14ac:dyDescent="0.25">
      <c r="A4001" s="2">
        <v>314</v>
      </c>
      <c r="B4001" t="s">
        <v>935</v>
      </c>
      <c r="C4001">
        <f t="shared" si="62"/>
        <v>1633302</v>
      </c>
      <c r="D4001">
        <v>2550.9</v>
      </c>
      <c r="E4001" t="s">
        <v>271</v>
      </c>
      <c r="F4001">
        <v>5.89</v>
      </c>
      <c r="G4001">
        <v>5.89</v>
      </c>
      <c r="H4001" t="s">
        <v>272</v>
      </c>
      <c r="I4001" s="2">
        <v>7.73</v>
      </c>
      <c r="J4001" t="s">
        <v>273</v>
      </c>
      <c r="K4001" t="s">
        <v>274</v>
      </c>
      <c r="L4001" s="3" t="str">
        <f>+INDEX([1]!TABLA_MAESTRO_DE_ARTICULO[SubGroupName],MATCH(Tabla_lineas[[#This Row],[CODIGO SAP]],[1]!TABLA_MAESTRO_DE_ARTICULO[ItemCode],0))</f>
        <v>CAPSULA DURA</v>
      </c>
      <c r="M4001" t="s">
        <v>275</v>
      </c>
      <c r="N4001">
        <v>35</v>
      </c>
      <c r="O4001" t="s">
        <v>276</v>
      </c>
      <c r="S4001" s="2">
        <v>330</v>
      </c>
      <c r="T4001">
        <v>1940.4</v>
      </c>
      <c r="U4001">
        <v>7.73</v>
      </c>
      <c r="V4001">
        <v>5.88</v>
      </c>
      <c r="W4001">
        <v>0.9</v>
      </c>
      <c r="Z4001" s="4" t="s">
        <v>46</v>
      </c>
      <c r="AA4001" t="s">
        <v>126</v>
      </c>
      <c r="AB4001">
        <v>46132</v>
      </c>
      <c r="AG4001">
        <v>0</v>
      </c>
      <c r="AH4001">
        <v>330</v>
      </c>
      <c r="AM4001" t="str">
        <f>SUBSTITUTE(Tabla_lineas[[#This Row],[Codigo Liname]]," ","")</f>
        <v>J0208</v>
      </c>
    </row>
    <row r="4002" spans="1:39" customFormat="1" x14ac:dyDescent="0.25">
      <c r="A4002" s="2">
        <v>314</v>
      </c>
      <c r="B4002" t="s">
        <v>935</v>
      </c>
      <c r="C4002">
        <f t="shared" si="62"/>
        <v>1633302</v>
      </c>
      <c r="D4002">
        <v>930</v>
      </c>
      <c r="E4002" t="s">
        <v>551</v>
      </c>
      <c r="F4002">
        <v>1.23</v>
      </c>
      <c r="G4002">
        <v>0.62</v>
      </c>
      <c r="H4002" t="s">
        <v>552</v>
      </c>
      <c r="I4002" s="2">
        <v>0.62</v>
      </c>
      <c r="J4002" t="s">
        <v>553</v>
      </c>
      <c r="K4002" t="s">
        <v>554</v>
      </c>
      <c r="L4002" s="3" t="str">
        <f>+INDEX([1]!TABLA_MAESTRO_DE_ARTICULO[SubGroupName],MATCH(Tabla_lineas[[#This Row],[CODIGO SAP]],[1]!TABLA_MAESTRO_DE_ARTICULO[ItemCode],0))</f>
        <v>COMPRIMIDO</v>
      </c>
      <c r="M4002" t="s">
        <v>555</v>
      </c>
      <c r="N4002">
        <v>37</v>
      </c>
      <c r="O4002" t="s">
        <v>45</v>
      </c>
      <c r="P4002">
        <v>56200</v>
      </c>
      <c r="Q4002">
        <v>169200</v>
      </c>
      <c r="R4002">
        <v>225400</v>
      </c>
      <c r="S4002" s="2">
        <v>1500</v>
      </c>
      <c r="T4002">
        <v>915</v>
      </c>
      <c r="U4002">
        <v>0.62</v>
      </c>
      <c r="V4002">
        <v>0.61</v>
      </c>
      <c r="W4002">
        <v>0.12</v>
      </c>
      <c r="Z4002" s="4" t="s">
        <v>46</v>
      </c>
      <c r="AA4002" t="s">
        <v>126</v>
      </c>
      <c r="AB4002">
        <v>46132</v>
      </c>
      <c r="AG4002">
        <v>0</v>
      </c>
      <c r="AH4002">
        <v>1500</v>
      </c>
      <c r="AM4002" t="str">
        <f>SUBSTITUTE(Tabla_lineas[[#This Row],[Codigo Liname]]," ","")</f>
        <v>C0304</v>
      </c>
    </row>
    <row r="4003" spans="1:39" customFormat="1" x14ac:dyDescent="0.25">
      <c r="A4003" s="2">
        <v>314</v>
      </c>
      <c r="B4003" t="s">
        <v>935</v>
      </c>
      <c r="C4003">
        <f t="shared" si="62"/>
        <v>1633302</v>
      </c>
      <c r="D4003">
        <v>15744</v>
      </c>
      <c r="E4003" t="s">
        <v>287</v>
      </c>
      <c r="F4003">
        <v>0.48</v>
      </c>
      <c r="G4003">
        <v>0.48</v>
      </c>
      <c r="H4003" t="s">
        <v>288</v>
      </c>
      <c r="I4003" s="2">
        <v>0.48</v>
      </c>
      <c r="J4003" t="s">
        <v>289</v>
      </c>
      <c r="K4003" t="s">
        <v>290</v>
      </c>
      <c r="L4003" s="3" t="str">
        <f>+INDEX([1]!TABLA_MAESTRO_DE_ARTICULO[SubGroupName],MATCH(Tabla_lineas[[#This Row],[CODIGO SAP]],[1]!TABLA_MAESTRO_DE_ARTICULO[ItemCode],0))</f>
        <v>COMPRIMIDO</v>
      </c>
      <c r="M4003" t="s">
        <v>291</v>
      </c>
      <c r="N4003">
        <v>40</v>
      </c>
      <c r="O4003" t="s">
        <v>45</v>
      </c>
      <c r="S4003" s="2">
        <v>32800</v>
      </c>
      <c r="T4003">
        <v>15416</v>
      </c>
      <c r="U4003">
        <v>0.48</v>
      </c>
      <c r="V4003">
        <v>0.47</v>
      </c>
      <c r="W4003">
        <v>0.12</v>
      </c>
      <c r="Z4003" s="4" t="s">
        <v>46</v>
      </c>
      <c r="AA4003" t="s">
        <v>153</v>
      </c>
      <c r="AB4003">
        <v>46132</v>
      </c>
      <c r="AG4003">
        <v>0</v>
      </c>
      <c r="AH4003">
        <v>32800</v>
      </c>
      <c r="AM4003" t="str">
        <f>SUBSTITUTE(Tabla_lineas[[#This Row],[Codigo Liname]]," ","")</f>
        <v>A1001</v>
      </c>
    </row>
    <row r="4004" spans="1:39" customFormat="1" x14ac:dyDescent="0.25">
      <c r="A4004" s="2">
        <v>314</v>
      </c>
      <c r="B4004" t="s">
        <v>935</v>
      </c>
      <c r="C4004">
        <f t="shared" si="62"/>
        <v>1633302</v>
      </c>
      <c r="D4004">
        <v>3120</v>
      </c>
      <c r="E4004" t="s">
        <v>71</v>
      </c>
      <c r="F4004">
        <v>2.73</v>
      </c>
      <c r="G4004">
        <v>0.78</v>
      </c>
      <c r="H4004" t="s">
        <v>72</v>
      </c>
      <c r="I4004" s="2">
        <v>0.78</v>
      </c>
      <c r="J4004" t="s">
        <v>73</v>
      </c>
      <c r="K4004" t="s">
        <v>74</v>
      </c>
      <c r="L4004" s="3" t="str">
        <f>+INDEX([1]!TABLA_MAESTRO_DE_ARTICULO[SubGroupName],MATCH(Tabla_lineas[[#This Row],[CODIGO SAP]],[1]!TABLA_MAESTRO_DE_ARTICULO[ItemCode],0))</f>
        <v>COMPRIMIDO</v>
      </c>
      <c r="M4004" t="s">
        <v>75</v>
      </c>
      <c r="N4004">
        <v>41</v>
      </c>
      <c r="O4004" t="s">
        <v>45</v>
      </c>
      <c r="S4004" s="2">
        <v>4000</v>
      </c>
      <c r="T4004">
        <v>3080</v>
      </c>
      <c r="U4004">
        <v>0.78</v>
      </c>
      <c r="V4004">
        <v>0.77</v>
      </c>
      <c r="W4004">
        <v>0.12</v>
      </c>
      <c r="Z4004" s="4" t="s">
        <v>46</v>
      </c>
      <c r="AA4004" t="s">
        <v>126</v>
      </c>
      <c r="AB4004">
        <v>46132</v>
      </c>
      <c r="AG4004">
        <v>0</v>
      </c>
      <c r="AH4004">
        <v>4000</v>
      </c>
      <c r="AM4004" t="str">
        <f>SUBSTITUTE(Tabla_lineas[[#This Row],[Codigo Liname]]," ","")</f>
        <v>C0306</v>
      </c>
    </row>
    <row r="4005" spans="1:39" customFormat="1" x14ac:dyDescent="0.25">
      <c r="A4005" s="2">
        <v>314</v>
      </c>
      <c r="B4005" t="s">
        <v>935</v>
      </c>
      <c r="C4005">
        <f t="shared" si="62"/>
        <v>1633302</v>
      </c>
      <c r="D4005">
        <v>9418.7999999999993</v>
      </c>
      <c r="E4005" t="s">
        <v>556</v>
      </c>
      <c r="F4005">
        <v>47.41</v>
      </c>
      <c r="G4005">
        <v>40</v>
      </c>
      <c r="H4005" t="s">
        <v>557</v>
      </c>
      <c r="I4005" s="2">
        <v>40.08</v>
      </c>
      <c r="J4005" t="s">
        <v>558</v>
      </c>
      <c r="K4005" t="s">
        <v>559</v>
      </c>
      <c r="L4005" s="3" t="str">
        <f>+INDEX([1]!TABLA_MAESTRO_DE_ARTICULO[SubGroupName],MATCH(Tabla_lineas[[#This Row],[CODIGO SAP]],[1]!TABLA_MAESTRO_DE_ARTICULO[ItemCode],0))</f>
        <v>SUSPENSION</v>
      </c>
      <c r="M4005" t="s">
        <v>560</v>
      </c>
      <c r="N4005">
        <v>49</v>
      </c>
      <c r="O4005" t="s">
        <v>65</v>
      </c>
      <c r="S4005" s="2">
        <v>235</v>
      </c>
      <c r="T4005">
        <v>9397.65</v>
      </c>
      <c r="U4005">
        <v>40.08</v>
      </c>
      <c r="V4005">
        <v>39.99</v>
      </c>
      <c r="W4005">
        <v>10</v>
      </c>
      <c r="Z4005" s="4" t="s">
        <v>46</v>
      </c>
      <c r="AA4005" t="s">
        <v>153</v>
      </c>
      <c r="AB4005">
        <v>46132</v>
      </c>
      <c r="AG4005">
        <v>0</v>
      </c>
      <c r="AH4005">
        <v>235</v>
      </c>
      <c r="AM4005" t="str">
        <f>SUBSTITUTE(Tabla_lineas[[#This Row],[Codigo Liname]]," ","")</f>
        <v>P0106</v>
      </c>
    </row>
    <row r="4006" spans="1:39" customFormat="1" x14ac:dyDescent="0.25">
      <c r="A4006" s="2">
        <v>314</v>
      </c>
      <c r="B4006" t="s">
        <v>935</v>
      </c>
      <c r="C4006">
        <f t="shared" si="62"/>
        <v>1633302</v>
      </c>
      <c r="D4006">
        <v>24443.5</v>
      </c>
      <c r="E4006" t="s">
        <v>333</v>
      </c>
      <c r="F4006">
        <v>0.8</v>
      </c>
      <c r="G4006">
        <v>0.8</v>
      </c>
      <c r="H4006" t="s">
        <v>334</v>
      </c>
      <c r="I4006" s="2">
        <v>0.83</v>
      </c>
      <c r="J4006" t="s">
        <v>335</v>
      </c>
      <c r="K4006" t="s">
        <v>336</v>
      </c>
      <c r="L4006" s="3" t="str">
        <f>+INDEX([1]!TABLA_MAESTRO_DE_ARTICULO[SubGroupName],MATCH(Tabla_lineas[[#This Row],[CODIGO SAP]],[1]!TABLA_MAESTRO_DE_ARTICULO[ItemCode],0))</f>
        <v>COMPRIMIDO</v>
      </c>
      <c r="M4006" t="s">
        <v>337</v>
      </c>
      <c r="N4006">
        <v>52</v>
      </c>
      <c r="O4006" t="s">
        <v>45</v>
      </c>
      <c r="S4006" s="2">
        <v>29450</v>
      </c>
      <c r="T4006">
        <v>23265.5</v>
      </c>
      <c r="U4006">
        <v>0.83</v>
      </c>
      <c r="V4006">
        <v>0.79</v>
      </c>
      <c r="W4006">
        <v>0.12</v>
      </c>
      <c r="Z4006" s="4" t="s">
        <v>53</v>
      </c>
      <c r="AA4006" t="s">
        <v>126</v>
      </c>
      <c r="AB4006">
        <v>46096</v>
      </c>
      <c r="AG4006">
        <v>0</v>
      </c>
      <c r="AH4006">
        <v>29450</v>
      </c>
      <c r="AM4006" t="str">
        <f>SUBSTITUTE(Tabla_lineas[[#This Row],[Codigo Liname]]," ","")</f>
        <v>A1109</v>
      </c>
    </row>
    <row r="4007" spans="1:39" customFormat="1" x14ac:dyDescent="0.25">
      <c r="A4007" s="2">
        <v>314</v>
      </c>
      <c r="B4007" t="s">
        <v>935</v>
      </c>
      <c r="C4007">
        <f t="shared" si="62"/>
        <v>1633302</v>
      </c>
      <c r="D4007">
        <v>6060</v>
      </c>
      <c r="E4007" t="s">
        <v>358</v>
      </c>
      <c r="F4007">
        <v>12.96</v>
      </c>
      <c r="G4007">
        <v>6</v>
      </c>
      <c r="H4007" t="s">
        <v>359</v>
      </c>
      <c r="I4007" s="2">
        <v>6</v>
      </c>
      <c r="J4007" t="s">
        <v>360</v>
      </c>
      <c r="K4007" t="s">
        <v>361</v>
      </c>
      <c r="L4007" s="3" t="str">
        <f>+INDEX([1]!TABLA_MAESTRO_DE_ARTICULO[SubGroupName],MATCH(Tabla_lineas[[#This Row],[CODIGO SAP]],[1]!TABLA_MAESTRO_DE_ARTICULO[ItemCode],0))</f>
        <v>POLVO PARA INYECTABLE</v>
      </c>
      <c r="M4007" t="s">
        <v>362</v>
      </c>
      <c r="N4007">
        <v>12</v>
      </c>
      <c r="O4007" t="s">
        <v>52</v>
      </c>
      <c r="S4007" s="2">
        <v>1010</v>
      </c>
      <c r="T4007">
        <v>6049.9000000000005</v>
      </c>
      <c r="U4007">
        <v>6</v>
      </c>
      <c r="V4007">
        <v>5.99</v>
      </c>
      <c r="W4007">
        <v>3</v>
      </c>
      <c r="Z4007" s="4" t="s">
        <v>46</v>
      </c>
      <c r="AA4007" t="s">
        <v>120</v>
      </c>
      <c r="AB4007">
        <v>46096</v>
      </c>
      <c r="AG4007">
        <v>0</v>
      </c>
      <c r="AH4007">
        <v>1010</v>
      </c>
      <c r="AM4007" t="str">
        <f>SUBSTITUTE(Tabla_lineas[[#This Row],[Codigo Liname]]," ","")</f>
        <v>J0115</v>
      </c>
    </row>
    <row r="4008" spans="1:39" customFormat="1" x14ac:dyDescent="0.25">
      <c r="A4008" s="2">
        <v>314</v>
      </c>
      <c r="B4008" t="s">
        <v>935</v>
      </c>
      <c r="C4008">
        <f t="shared" si="62"/>
        <v>1633302</v>
      </c>
      <c r="D4008">
        <v>19726.8</v>
      </c>
      <c r="E4008" t="s">
        <v>363</v>
      </c>
      <c r="F4008">
        <v>22.68</v>
      </c>
      <c r="G4008">
        <v>19.34</v>
      </c>
      <c r="H4008" t="s">
        <v>364</v>
      </c>
      <c r="I4008" s="2">
        <v>19.34</v>
      </c>
      <c r="J4008" t="s">
        <v>365</v>
      </c>
      <c r="K4008" t="s">
        <v>366</v>
      </c>
      <c r="L4008" s="3" t="str">
        <f>+INDEX([1]!TABLA_MAESTRO_DE_ARTICULO[SubGroupName],MATCH(Tabla_lineas[[#This Row],[CODIGO SAP]],[1]!TABLA_MAESTRO_DE_ARTICULO[ItemCode],0))</f>
        <v>POLVO PARA INYECTABLE</v>
      </c>
      <c r="M4008" t="s">
        <v>367</v>
      </c>
      <c r="N4008">
        <v>13</v>
      </c>
      <c r="O4008" t="s">
        <v>52</v>
      </c>
      <c r="S4008" s="2">
        <v>1020</v>
      </c>
      <c r="T4008">
        <v>19716.599999999999</v>
      </c>
      <c r="U4008">
        <v>19.34</v>
      </c>
      <c r="V4008">
        <v>19.329999999999998</v>
      </c>
      <c r="W4008">
        <v>4.2</v>
      </c>
      <c r="Z4008" s="4" t="s">
        <v>46</v>
      </c>
      <c r="AA4008" t="s">
        <v>120</v>
      </c>
      <c r="AB4008">
        <v>46132</v>
      </c>
      <c r="AG4008">
        <v>0</v>
      </c>
      <c r="AH4008">
        <v>1020</v>
      </c>
      <c r="AM4008" t="str">
        <f>SUBSTITUTE(Tabla_lineas[[#This Row],[Codigo Liname]]," ","")</f>
        <v>J0116</v>
      </c>
    </row>
    <row r="4009" spans="1:39" customFormat="1" x14ac:dyDescent="0.25">
      <c r="A4009" s="2">
        <v>314</v>
      </c>
      <c r="B4009" t="s">
        <v>935</v>
      </c>
      <c r="C4009">
        <f t="shared" si="62"/>
        <v>1633302</v>
      </c>
      <c r="D4009">
        <v>905.4</v>
      </c>
      <c r="E4009" t="s">
        <v>368</v>
      </c>
      <c r="F4009">
        <v>29.81</v>
      </c>
      <c r="G4009">
        <v>15</v>
      </c>
      <c r="H4009" t="s">
        <v>369</v>
      </c>
      <c r="I4009" s="2">
        <v>15.09</v>
      </c>
      <c r="J4009" t="s">
        <v>370</v>
      </c>
      <c r="K4009" t="s">
        <v>371</v>
      </c>
      <c r="L4009" s="3" t="str">
        <f>+INDEX([1]!TABLA_MAESTRO_DE_ARTICULO[SubGroupName],MATCH(Tabla_lineas[[#This Row],[CODIGO SAP]],[1]!TABLA_MAESTRO_DE_ARTICULO[ItemCode],0))</f>
        <v>SUSPENSION</v>
      </c>
      <c r="M4009" t="s">
        <v>372</v>
      </c>
      <c r="N4009">
        <v>58</v>
      </c>
      <c r="O4009" t="s">
        <v>373</v>
      </c>
      <c r="S4009" s="2">
        <v>60</v>
      </c>
      <c r="T4009">
        <v>899.4</v>
      </c>
      <c r="U4009">
        <v>15.09</v>
      </c>
      <c r="V4009">
        <v>14.99</v>
      </c>
      <c r="W4009">
        <v>12</v>
      </c>
      <c r="Z4009" s="4" t="s">
        <v>46</v>
      </c>
      <c r="AA4009" t="s">
        <v>153</v>
      </c>
      <c r="AB4009">
        <v>46132</v>
      </c>
      <c r="AG4009">
        <v>0</v>
      </c>
      <c r="AH4009">
        <v>60</v>
      </c>
      <c r="AM4009" t="str">
        <f>SUBSTITUTE(Tabla_lineas[[#This Row],[Codigo Liname]]," ","")</f>
        <v>P0208</v>
      </c>
    </row>
    <row r="4010" spans="1:39" customFormat="1" x14ac:dyDescent="0.25">
      <c r="A4010" s="2">
        <v>314</v>
      </c>
      <c r="B4010" t="s">
        <v>935</v>
      </c>
      <c r="C4010">
        <f t="shared" si="62"/>
        <v>1633302</v>
      </c>
      <c r="D4010">
        <v>26775</v>
      </c>
      <c r="E4010" t="s">
        <v>379</v>
      </c>
      <c r="F4010">
        <v>0.6</v>
      </c>
      <c r="G4010">
        <v>0.45</v>
      </c>
      <c r="H4010" t="s">
        <v>380</v>
      </c>
      <c r="I4010" s="2">
        <v>0.45</v>
      </c>
      <c r="J4010" t="s">
        <v>381</v>
      </c>
      <c r="K4010" t="s">
        <v>382</v>
      </c>
      <c r="L4010" s="3" t="str">
        <f>+INDEX([1]!TABLA_MAESTRO_DE_ARTICULO[SubGroupName],MATCH(Tabla_lineas[[#This Row],[CODIGO SAP]],[1]!TABLA_MAESTRO_DE_ARTICULO[ItemCode],0))</f>
        <v>COMPRIMIDO</v>
      </c>
      <c r="M4010" t="s">
        <v>383</v>
      </c>
      <c r="N4010">
        <v>66</v>
      </c>
      <c r="O4010" t="s">
        <v>45</v>
      </c>
      <c r="S4010" s="2">
        <v>59500</v>
      </c>
      <c r="T4010">
        <v>26180</v>
      </c>
      <c r="U4010">
        <v>0.45</v>
      </c>
      <c r="V4010">
        <v>0.44</v>
      </c>
      <c r="W4010">
        <v>0.12</v>
      </c>
      <c r="Z4010" s="4" t="s">
        <v>46</v>
      </c>
      <c r="AA4010" t="s">
        <v>120</v>
      </c>
      <c r="AB4010">
        <v>46132</v>
      </c>
      <c r="AG4010">
        <v>0</v>
      </c>
      <c r="AH4010">
        <v>59500</v>
      </c>
      <c r="AM4010" t="str">
        <f>SUBSTITUTE(Tabla_lineas[[#This Row],[Codigo Liname]]," ","")</f>
        <v>B0308</v>
      </c>
    </row>
    <row r="4011" spans="1:39" customFormat="1" x14ac:dyDescent="0.25">
      <c r="A4011" s="2">
        <v>314</v>
      </c>
      <c r="B4011" t="s">
        <v>935</v>
      </c>
      <c r="C4011">
        <f t="shared" si="62"/>
        <v>1633302</v>
      </c>
      <c r="D4011">
        <v>2405</v>
      </c>
      <c r="E4011" t="s">
        <v>390</v>
      </c>
      <c r="F4011">
        <v>0.92</v>
      </c>
      <c r="G4011">
        <v>0.65</v>
      </c>
      <c r="H4011" t="s">
        <v>391</v>
      </c>
      <c r="I4011" s="2">
        <v>0.65</v>
      </c>
      <c r="J4011" t="s">
        <v>392</v>
      </c>
      <c r="K4011" t="s">
        <v>393</v>
      </c>
      <c r="L4011" s="3" t="str">
        <f>+INDEX([1]!TABLA_MAESTRO_DE_ARTICULO[SubGroupName],MATCH(Tabla_lineas[[#This Row],[CODIGO SAP]],[1]!TABLA_MAESTRO_DE_ARTICULO[ItemCode],0))</f>
        <v>COMPRIMIDO</v>
      </c>
      <c r="M4011" t="s">
        <v>394</v>
      </c>
      <c r="N4011">
        <v>71</v>
      </c>
      <c r="O4011" t="s">
        <v>45</v>
      </c>
      <c r="S4011" s="2">
        <v>3700</v>
      </c>
      <c r="T4011">
        <v>2368</v>
      </c>
      <c r="U4011">
        <v>0.65</v>
      </c>
      <c r="V4011">
        <v>0.64</v>
      </c>
      <c r="W4011">
        <v>0.15</v>
      </c>
      <c r="Z4011" s="4" t="s">
        <v>46</v>
      </c>
      <c r="AA4011" t="s">
        <v>153</v>
      </c>
      <c r="AB4011">
        <v>46132</v>
      </c>
      <c r="AG4011">
        <v>0</v>
      </c>
      <c r="AH4011">
        <v>3700</v>
      </c>
      <c r="AM4011" t="str">
        <f>SUBSTITUTE(Tabla_lineas[[#This Row],[Codigo Liname]]," ","")</f>
        <v>A1206</v>
      </c>
    </row>
    <row r="4012" spans="1:39" customFormat="1" x14ac:dyDescent="0.25">
      <c r="A4012" s="2">
        <v>315</v>
      </c>
      <c r="B4012" t="s">
        <v>936</v>
      </c>
      <c r="C4012">
        <f t="shared" si="62"/>
        <v>1633802</v>
      </c>
      <c r="D4012">
        <v>7002</v>
      </c>
      <c r="E4012" t="s">
        <v>115</v>
      </c>
      <c r="F4012">
        <v>2.5099999999999998</v>
      </c>
      <c r="G4012">
        <v>2.5099999999999998</v>
      </c>
      <c r="H4012" t="s">
        <v>116</v>
      </c>
      <c r="I4012" s="2">
        <v>3.89</v>
      </c>
      <c r="J4012" t="s">
        <v>117</v>
      </c>
      <c r="K4012" t="s">
        <v>118</v>
      </c>
      <c r="L4012" s="3" t="str">
        <f>+INDEX([1]!TABLA_MAESTRO_DE_ARTICULO[SubGroupName],MATCH(Tabla_lineas[[#This Row],[CODIGO SAP]],[1]!TABLA_MAESTRO_DE_ARTICULO[ItemCode],0))</f>
        <v>COMPRIMIDO</v>
      </c>
      <c r="M4012" t="s">
        <v>119</v>
      </c>
      <c r="N4012">
        <v>1</v>
      </c>
      <c r="O4012" t="s">
        <v>45</v>
      </c>
      <c r="S4012" s="2">
        <v>1800</v>
      </c>
      <c r="T4012">
        <v>4500</v>
      </c>
      <c r="U4012">
        <v>3.89</v>
      </c>
      <c r="V4012">
        <v>2.5</v>
      </c>
      <c r="W4012">
        <v>0.7</v>
      </c>
      <c r="Z4012" s="4" t="s">
        <v>53</v>
      </c>
      <c r="AA4012" t="s">
        <v>120</v>
      </c>
      <c r="AB4012">
        <v>46132</v>
      </c>
      <c r="AG4012">
        <v>0</v>
      </c>
      <c r="AH4012">
        <v>1800</v>
      </c>
      <c r="AM4012" t="str">
        <f>SUBSTITUTE(Tabla_lineas[[#This Row],[Codigo Liname]]," ","")</f>
        <v>J0504</v>
      </c>
    </row>
    <row r="4013" spans="1:39" customFormat="1" x14ac:dyDescent="0.25">
      <c r="A4013" s="2">
        <v>315</v>
      </c>
      <c r="B4013" t="s">
        <v>936</v>
      </c>
      <c r="C4013">
        <f t="shared" si="62"/>
        <v>1633802</v>
      </c>
      <c r="D4013">
        <v>3204.65</v>
      </c>
      <c r="E4013" t="s">
        <v>155</v>
      </c>
      <c r="F4013">
        <v>28.3</v>
      </c>
      <c r="G4013">
        <v>28.3</v>
      </c>
      <c r="H4013" t="s">
        <v>156</v>
      </c>
      <c r="I4013" s="2">
        <v>29.95</v>
      </c>
      <c r="J4013" t="s">
        <v>157</v>
      </c>
      <c r="K4013" t="s">
        <v>158</v>
      </c>
      <c r="L4013" s="3" t="str">
        <f>+INDEX([1]!TABLA_MAESTRO_DE_ARTICULO[SubGroupName],MATCH(Tabla_lineas[[#This Row],[CODIGO SAP]],[1]!TABLA_MAESTRO_DE_ARTICULO[ItemCode],0))</f>
        <v>CREMA DERMICA</v>
      </c>
      <c r="M4013" t="s">
        <v>159</v>
      </c>
      <c r="N4013">
        <v>3</v>
      </c>
      <c r="O4013" t="s">
        <v>160</v>
      </c>
      <c r="S4013" s="2">
        <v>107</v>
      </c>
      <c r="T4013">
        <v>3027.0299999999997</v>
      </c>
      <c r="U4013">
        <v>29.95</v>
      </c>
      <c r="V4013">
        <v>28.29</v>
      </c>
      <c r="W4013">
        <v>5</v>
      </c>
      <c r="Z4013" s="4" t="s">
        <v>46</v>
      </c>
      <c r="AA4013" t="s">
        <v>153</v>
      </c>
      <c r="AB4013">
        <v>46132</v>
      </c>
      <c r="AG4013">
        <v>0</v>
      </c>
      <c r="AH4013">
        <v>107</v>
      </c>
      <c r="AM4013" t="str">
        <f>SUBSTITUTE(Tabla_lineas[[#This Row],[Codigo Liname]]," ","")</f>
        <v>D0603</v>
      </c>
    </row>
    <row r="4014" spans="1:39" customFormat="1" x14ac:dyDescent="0.25">
      <c r="A4014" s="2">
        <v>315</v>
      </c>
      <c r="B4014" t="s">
        <v>936</v>
      </c>
      <c r="C4014">
        <f t="shared" si="62"/>
        <v>1633802</v>
      </c>
      <c r="D4014">
        <v>36162</v>
      </c>
      <c r="E4014" t="s">
        <v>171</v>
      </c>
      <c r="F4014">
        <v>1.82</v>
      </c>
      <c r="G4014">
        <v>1.82</v>
      </c>
      <c r="H4014" t="s">
        <v>172</v>
      </c>
      <c r="I4014" s="2">
        <v>2.94</v>
      </c>
      <c r="J4014" t="s">
        <v>173</v>
      </c>
      <c r="K4014" t="s">
        <v>174</v>
      </c>
      <c r="L4014" s="3" t="str">
        <f>+INDEX([1]!TABLA_MAESTRO_DE_ARTICULO[SubGroupName],MATCH(Tabla_lineas[[#This Row],[CODIGO SAP]],[1]!TABLA_MAESTRO_DE_ARTICULO[ItemCode],0))</f>
        <v>COMPRIMIDO</v>
      </c>
      <c r="M4014" t="s">
        <v>175</v>
      </c>
      <c r="N4014">
        <v>5</v>
      </c>
      <c r="O4014" t="s">
        <v>45</v>
      </c>
      <c r="S4014" s="2">
        <v>12300</v>
      </c>
      <c r="T4014">
        <v>22263</v>
      </c>
      <c r="U4014">
        <v>2.94</v>
      </c>
      <c r="V4014">
        <v>1.81</v>
      </c>
      <c r="W4014">
        <v>0.7</v>
      </c>
      <c r="Z4014" s="4" t="s">
        <v>46</v>
      </c>
      <c r="AA4014" t="s">
        <v>120</v>
      </c>
      <c r="AB4014">
        <v>46132</v>
      </c>
      <c r="AG4014">
        <v>0</v>
      </c>
      <c r="AH4014">
        <v>12300</v>
      </c>
      <c r="AM4014" t="str">
        <f>SUBSTITUTE(Tabla_lineas[[#This Row],[Codigo Liname]]," ","")</f>
        <v>J0105</v>
      </c>
    </row>
    <row r="4015" spans="1:39" customFormat="1" x14ac:dyDescent="0.25">
      <c r="A4015" s="2">
        <v>315</v>
      </c>
      <c r="B4015" t="s">
        <v>936</v>
      </c>
      <c r="C4015">
        <f t="shared" si="62"/>
        <v>1633802</v>
      </c>
      <c r="D4015">
        <v>34363.65</v>
      </c>
      <c r="E4015" t="s">
        <v>176</v>
      </c>
      <c r="F4015">
        <v>16.7</v>
      </c>
      <c r="G4015">
        <v>16.7</v>
      </c>
      <c r="H4015" t="s">
        <v>177</v>
      </c>
      <c r="I4015" s="2">
        <v>35.61</v>
      </c>
      <c r="J4015" t="s">
        <v>178</v>
      </c>
      <c r="K4015" t="s">
        <v>179</v>
      </c>
      <c r="L4015" s="3" t="str">
        <f>+INDEX([1]!TABLA_MAESTRO_DE_ARTICULO[SubGroupName],MATCH(Tabla_lineas[[#This Row],[CODIGO SAP]],[1]!TABLA_MAESTRO_DE_ARTICULO[ItemCode],0))</f>
        <v>POLVO PARA SUSPENSION</v>
      </c>
      <c r="M4015" t="s">
        <v>180</v>
      </c>
      <c r="N4015">
        <v>6</v>
      </c>
      <c r="O4015" t="s">
        <v>181</v>
      </c>
      <c r="S4015" s="2">
        <v>965</v>
      </c>
      <c r="T4015">
        <v>16105.85</v>
      </c>
      <c r="U4015">
        <v>35.61</v>
      </c>
      <c r="V4015">
        <v>16.690000000000001</v>
      </c>
      <c r="W4015">
        <v>5.5</v>
      </c>
      <c r="Z4015" s="4" t="s">
        <v>46</v>
      </c>
      <c r="AA4015" t="s">
        <v>153</v>
      </c>
      <c r="AB4015">
        <v>46096</v>
      </c>
      <c r="AG4015">
        <v>0</v>
      </c>
      <c r="AH4015">
        <v>965</v>
      </c>
      <c r="AM4015" t="str">
        <f>SUBSTITUTE(Tabla_lineas[[#This Row],[Codigo Liname]]," ","")</f>
        <v>J0157</v>
      </c>
    </row>
    <row r="4016" spans="1:39" customFormat="1" x14ac:dyDescent="0.25">
      <c r="A4016" s="2">
        <v>315</v>
      </c>
      <c r="B4016" t="s">
        <v>936</v>
      </c>
      <c r="C4016">
        <f t="shared" si="62"/>
        <v>1633802</v>
      </c>
      <c r="D4016">
        <v>12500</v>
      </c>
      <c r="E4016" t="s">
        <v>188</v>
      </c>
      <c r="F4016">
        <v>0.66</v>
      </c>
      <c r="G4016">
        <v>0.66</v>
      </c>
      <c r="H4016" t="s">
        <v>189</v>
      </c>
      <c r="I4016" s="2">
        <v>1</v>
      </c>
      <c r="J4016" t="s">
        <v>190</v>
      </c>
      <c r="K4016" t="s">
        <v>191</v>
      </c>
      <c r="L4016" s="3" t="str">
        <f>+INDEX([1]!TABLA_MAESTRO_DE_ARTICULO[SubGroupName],MATCH(Tabla_lineas[[#This Row],[CODIGO SAP]],[1]!TABLA_MAESTRO_DE_ARTICULO[ItemCode],0))</f>
        <v>COMPRIMIDO</v>
      </c>
      <c r="M4016" t="s">
        <v>192</v>
      </c>
      <c r="N4016">
        <v>7</v>
      </c>
      <c r="O4016" t="s">
        <v>45</v>
      </c>
      <c r="S4016" s="2">
        <v>12500</v>
      </c>
      <c r="T4016">
        <v>8125</v>
      </c>
      <c r="U4016">
        <v>1</v>
      </c>
      <c r="V4016">
        <v>0.65</v>
      </c>
      <c r="W4016">
        <v>0.2</v>
      </c>
      <c r="Z4016" s="4" t="s">
        <v>53</v>
      </c>
      <c r="AA4016" t="s">
        <v>153</v>
      </c>
      <c r="AB4016">
        <v>46096</v>
      </c>
      <c r="AG4016">
        <v>0</v>
      </c>
      <c r="AH4016">
        <v>12500</v>
      </c>
      <c r="AM4016" t="str">
        <f>SUBSTITUTE(Tabla_lineas[[#This Row],[Codigo Liname]]," ","")</f>
        <v>R0501</v>
      </c>
    </row>
    <row r="4017" spans="1:39" customFormat="1" x14ac:dyDescent="0.25">
      <c r="A4017" s="2">
        <v>315</v>
      </c>
      <c r="B4017" t="s">
        <v>936</v>
      </c>
      <c r="C4017">
        <f t="shared" si="62"/>
        <v>1633802</v>
      </c>
      <c r="D4017">
        <v>1634.7</v>
      </c>
      <c r="E4017" t="s">
        <v>432</v>
      </c>
      <c r="F4017">
        <v>49.46</v>
      </c>
      <c r="G4017">
        <v>49.46</v>
      </c>
      <c r="H4017" t="s">
        <v>433</v>
      </c>
      <c r="I4017" s="2">
        <v>54.49</v>
      </c>
      <c r="J4017" t="s">
        <v>434</v>
      </c>
      <c r="K4017" t="s">
        <v>435</v>
      </c>
      <c r="L4017" s="3" t="str">
        <f>+INDEX([1]!TABLA_MAESTRO_DE_ARTICULO[SubGroupName],MATCH(Tabla_lineas[[#This Row],[CODIGO SAP]],[1]!TABLA_MAESTRO_DE_ARTICULO[ItemCode],0))</f>
        <v>POLVO PARA SUSPENSION</v>
      </c>
      <c r="M4017" t="s">
        <v>436</v>
      </c>
      <c r="N4017">
        <v>9</v>
      </c>
      <c r="O4017" t="s">
        <v>437</v>
      </c>
      <c r="S4017" s="2">
        <v>30</v>
      </c>
      <c r="T4017">
        <v>1483.5</v>
      </c>
      <c r="U4017">
        <v>54.49</v>
      </c>
      <c r="V4017">
        <v>49.45</v>
      </c>
      <c r="W4017">
        <v>10</v>
      </c>
      <c r="Z4017" s="4" t="s">
        <v>46</v>
      </c>
      <c r="AA4017" t="s">
        <v>153</v>
      </c>
      <c r="AB4017">
        <v>46096</v>
      </c>
      <c r="AG4017">
        <v>0</v>
      </c>
      <c r="AH4017">
        <v>30</v>
      </c>
      <c r="AM4017" t="str">
        <f>SUBSTITUTE(Tabla_lineas[[#This Row],[Codigo Liname]]," ","")</f>
        <v>J0162</v>
      </c>
    </row>
    <row r="4018" spans="1:39" customFormat="1" x14ac:dyDescent="0.25">
      <c r="A4018" s="2">
        <v>315</v>
      </c>
      <c r="B4018" t="s">
        <v>936</v>
      </c>
      <c r="C4018">
        <f t="shared" si="62"/>
        <v>1633802</v>
      </c>
      <c r="D4018">
        <v>15666</v>
      </c>
      <c r="E4018" t="s">
        <v>127</v>
      </c>
      <c r="F4018">
        <v>7.87</v>
      </c>
      <c r="G4018">
        <v>7.87</v>
      </c>
      <c r="H4018" t="s">
        <v>128</v>
      </c>
      <c r="I4018" s="2">
        <v>11.19</v>
      </c>
      <c r="J4018" t="s">
        <v>129</v>
      </c>
      <c r="K4018" t="s">
        <v>130</v>
      </c>
      <c r="L4018" s="3" t="str">
        <f>+INDEX([1]!TABLA_MAESTRO_DE_ARTICULO[SubGroupName],MATCH(Tabla_lineas[[#This Row],[CODIGO SAP]],[1]!TABLA_MAESTRO_DE_ARTICULO[ItemCode],0))</f>
        <v>COMPRIMIDO</v>
      </c>
      <c r="M4018" t="s">
        <v>131</v>
      </c>
      <c r="N4018">
        <v>8</v>
      </c>
      <c r="O4018" t="s">
        <v>132</v>
      </c>
      <c r="S4018" s="2">
        <v>1400</v>
      </c>
      <c r="T4018">
        <v>11004</v>
      </c>
      <c r="U4018">
        <v>11.19</v>
      </c>
      <c r="V4018">
        <v>7.86</v>
      </c>
      <c r="W4018">
        <v>1.3</v>
      </c>
      <c r="Z4018" s="4" t="s">
        <v>53</v>
      </c>
      <c r="AA4018" t="s">
        <v>126</v>
      </c>
      <c r="AB4018">
        <v>46132</v>
      </c>
      <c r="AG4018">
        <v>0</v>
      </c>
      <c r="AH4018">
        <v>1400</v>
      </c>
      <c r="AM4018" t="str">
        <f>SUBSTITUTE(Tabla_lineas[[#This Row],[Codigo Liname]]," ","")</f>
        <v>J0113</v>
      </c>
    </row>
    <row r="4019" spans="1:39" customFormat="1" x14ac:dyDescent="0.25">
      <c r="A4019" s="2">
        <v>315</v>
      </c>
      <c r="B4019" t="s">
        <v>936</v>
      </c>
      <c r="C4019">
        <f t="shared" si="62"/>
        <v>1633802</v>
      </c>
      <c r="D4019">
        <v>3930</v>
      </c>
      <c r="E4019" t="s">
        <v>133</v>
      </c>
      <c r="F4019">
        <v>0.95</v>
      </c>
      <c r="G4019">
        <v>0.95</v>
      </c>
      <c r="H4019" t="s">
        <v>134</v>
      </c>
      <c r="I4019" s="2">
        <v>1.31</v>
      </c>
      <c r="J4019" t="s">
        <v>135</v>
      </c>
      <c r="K4019" t="s">
        <v>136</v>
      </c>
      <c r="L4019" s="3" t="str">
        <f>+INDEX([1]!TABLA_MAESTRO_DE_ARTICULO[SubGroupName],MATCH(Tabla_lineas[[#This Row],[CODIGO SAP]],[1]!TABLA_MAESTRO_DE_ARTICULO[ItemCode],0))</f>
        <v>COMPRIMIDO</v>
      </c>
      <c r="M4019" t="s">
        <v>137</v>
      </c>
      <c r="N4019">
        <v>14</v>
      </c>
      <c r="O4019" t="s">
        <v>45</v>
      </c>
      <c r="P4019">
        <v>32100</v>
      </c>
      <c r="Q4019">
        <v>219600</v>
      </c>
      <c r="R4019">
        <v>251700</v>
      </c>
      <c r="S4019" s="2">
        <v>3000</v>
      </c>
      <c r="T4019">
        <v>2820</v>
      </c>
      <c r="U4019">
        <v>1.31</v>
      </c>
      <c r="V4019">
        <v>0.94</v>
      </c>
      <c r="W4019">
        <v>0.32</v>
      </c>
      <c r="Z4019" s="4" t="s">
        <v>53</v>
      </c>
      <c r="AA4019" t="s">
        <v>120</v>
      </c>
      <c r="AB4019">
        <v>46132</v>
      </c>
      <c r="AG4019">
        <v>0</v>
      </c>
      <c r="AH4019">
        <v>3000</v>
      </c>
      <c r="AM4019" t="str">
        <f>SUBSTITUTE(Tabla_lineas[[#This Row],[Codigo Liname]]," ","")</f>
        <v>N0304</v>
      </c>
    </row>
    <row r="4020" spans="1:39" customFormat="1" x14ac:dyDescent="0.25">
      <c r="A4020" s="2">
        <v>315</v>
      </c>
      <c r="B4020" t="s">
        <v>936</v>
      </c>
      <c r="C4020">
        <f t="shared" si="62"/>
        <v>1633802</v>
      </c>
      <c r="D4020">
        <v>2200</v>
      </c>
      <c r="E4020" t="s">
        <v>420</v>
      </c>
      <c r="F4020">
        <v>4.96</v>
      </c>
      <c r="G4020">
        <v>4.96</v>
      </c>
      <c r="H4020" t="s">
        <v>421</v>
      </c>
      <c r="I4020" s="2">
        <v>11</v>
      </c>
      <c r="J4020" t="s">
        <v>422</v>
      </c>
      <c r="K4020" t="s">
        <v>423</v>
      </c>
      <c r="L4020" s="3" t="str">
        <f>+INDEX([1]!TABLA_MAESTRO_DE_ARTICULO[SubGroupName],MATCH(Tabla_lineas[[#This Row],[CODIGO SAP]],[1]!TABLA_MAESTRO_DE_ARTICULO[ItemCode],0))</f>
        <v>CAPSULA DURA</v>
      </c>
      <c r="M4020" t="s">
        <v>424</v>
      </c>
      <c r="N4020">
        <v>15</v>
      </c>
      <c r="O4020" t="s">
        <v>45</v>
      </c>
      <c r="S4020" s="2">
        <v>200</v>
      </c>
      <c r="T4020">
        <v>990</v>
      </c>
      <c r="U4020">
        <v>11</v>
      </c>
      <c r="V4020">
        <v>4.95</v>
      </c>
      <c r="W4020">
        <v>1.3</v>
      </c>
      <c r="Z4020" s="4" t="s">
        <v>46</v>
      </c>
      <c r="AA4020" t="s">
        <v>120</v>
      </c>
      <c r="AB4020">
        <v>46132</v>
      </c>
      <c r="AG4020">
        <v>0</v>
      </c>
      <c r="AH4020">
        <v>200</v>
      </c>
      <c r="AM4020" t="str">
        <f>SUBSTITUTE(Tabla_lineas[[#This Row],[Codigo Liname]]," ","")</f>
        <v>J0158</v>
      </c>
    </row>
    <row r="4021" spans="1:39" customFormat="1" x14ac:dyDescent="0.25">
      <c r="A4021" s="2">
        <v>315</v>
      </c>
      <c r="B4021" t="s">
        <v>936</v>
      </c>
      <c r="C4021">
        <f t="shared" si="62"/>
        <v>1633802</v>
      </c>
      <c r="D4021">
        <v>35526</v>
      </c>
      <c r="E4021" t="s">
        <v>203</v>
      </c>
      <c r="F4021">
        <v>1.64</v>
      </c>
      <c r="G4021">
        <v>1.64</v>
      </c>
      <c r="H4021" t="s">
        <v>204</v>
      </c>
      <c r="I4021" s="2">
        <v>3.72</v>
      </c>
      <c r="J4021" t="s">
        <v>205</v>
      </c>
      <c r="K4021" t="s">
        <v>206</v>
      </c>
      <c r="L4021" s="3" t="str">
        <f>+INDEX([1]!TABLA_MAESTRO_DE_ARTICULO[SubGroupName],MATCH(Tabla_lineas[[#This Row],[CODIGO SAP]],[1]!TABLA_MAESTRO_DE_ARTICULO[ItemCode],0))</f>
        <v>COMPRIMIDO</v>
      </c>
      <c r="M4021" t="s">
        <v>207</v>
      </c>
      <c r="N4021">
        <v>16</v>
      </c>
      <c r="O4021" t="s">
        <v>45</v>
      </c>
      <c r="S4021" s="2">
        <v>9550</v>
      </c>
      <c r="T4021">
        <v>15661.999999999998</v>
      </c>
      <c r="U4021">
        <v>3.72</v>
      </c>
      <c r="V4021">
        <v>1.64</v>
      </c>
      <c r="W4021">
        <v>0.38</v>
      </c>
      <c r="Z4021" s="4" t="s">
        <v>46</v>
      </c>
      <c r="AA4021" t="s">
        <v>120</v>
      </c>
      <c r="AB4021">
        <v>46132</v>
      </c>
      <c r="AG4021">
        <v>0</v>
      </c>
      <c r="AH4021">
        <v>9550</v>
      </c>
      <c r="AM4021" t="str">
        <f>SUBSTITUTE(Tabla_lineas[[#This Row],[Codigo Liname]]," ","")</f>
        <v>J0127</v>
      </c>
    </row>
    <row r="4022" spans="1:39" customFormat="1" x14ac:dyDescent="0.25">
      <c r="A4022" s="2">
        <v>315</v>
      </c>
      <c r="B4022" t="s">
        <v>936</v>
      </c>
      <c r="C4022">
        <f t="shared" si="62"/>
        <v>1633802</v>
      </c>
      <c r="D4022">
        <v>3499.7999999999997</v>
      </c>
      <c r="E4022" t="s">
        <v>208</v>
      </c>
      <c r="F4022">
        <v>14.8</v>
      </c>
      <c r="G4022">
        <v>12.2</v>
      </c>
      <c r="H4022" t="s">
        <v>209</v>
      </c>
      <c r="I4022" s="2">
        <v>12.28</v>
      </c>
      <c r="J4022" t="s">
        <v>210</v>
      </c>
      <c r="K4022" t="s">
        <v>211</v>
      </c>
      <c r="L4022" s="3" t="str">
        <f>+INDEX([1]!TABLA_MAESTRO_DE_ARTICULO[SubGroupName],MATCH(Tabla_lineas[[#This Row],[CODIGO SAP]],[1]!TABLA_MAESTRO_DE_ARTICULO[ItemCode],0))</f>
        <v>JARABE</v>
      </c>
      <c r="M4022" t="s">
        <v>212</v>
      </c>
      <c r="N4022">
        <v>19</v>
      </c>
      <c r="O4022" t="s">
        <v>181</v>
      </c>
      <c r="S4022" s="2">
        <v>285</v>
      </c>
      <c r="T4022">
        <v>3474.1499999999996</v>
      </c>
      <c r="U4022">
        <v>12.28</v>
      </c>
      <c r="V4022">
        <v>12.19</v>
      </c>
      <c r="W4022">
        <v>5</v>
      </c>
      <c r="Z4022" s="4" t="s">
        <v>53</v>
      </c>
      <c r="AA4022" t="s">
        <v>153</v>
      </c>
      <c r="AB4022">
        <v>46132</v>
      </c>
      <c r="AG4022">
        <v>0</v>
      </c>
      <c r="AH4022">
        <v>285</v>
      </c>
      <c r="AM4022" t="str">
        <f>SUBSTITUTE(Tabla_lineas[[#This Row],[Codigo Liname]]," ","")</f>
        <v>R0602</v>
      </c>
    </row>
    <row r="4023" spans="1:39" customFormat="1" x14ac:dyDescent="0.25">
      <c r="A4023" s="2">
        <v>315</v>
      </c>
      <c r="B4023" t="s">
        <v>936</v>
      </c>
      <c r="C4023">
        <f t="shared" si="62"/>
        <v>1633802</v>
      </c>
      <c r="D4023">
        <v>2677.5</v>
      </c>
      <c r="E4023" t="s">
        <v>213</v>
      </c>
      <c r="F4023">
        <v>0.47</v>
      </c>
      <c r="G4023">
        <v>0.45</v>
      </c>
      <c r="H4023" t="s">
        <v>214</v>
      </c>
      <c r="I4023" s="2">
        <v>0.45</v>
      </c>
      <c r="J4023" t="s">
        <v>215</v>
      </c>
      <c r="K4023" t="s">
        <v>216</v>
      </c>
      <c r="L4023" s="3" t="str">
        <f>+INDEX([1]!TABLA_MAESTRO_DE_ARTICULO[SubGroupName],MATCH(Tabla_lineas[[#This Row],[CODIGO SAP]],[1]!TABLA_MAESTRO_DE_ARTICULO[ItemCode],0))</f>
        <v>COMPRIMIDO</v>
      </c>
      <c r="M4023" t="s">
        <v>217</v>
      </c>
      <c r="N4023">
        <v>18</v>
      </c>
      <c r="O4023" t="s">
        <v>45</v>
      </c>
      <c r="S4023" s="2">
        <v>5950</v>
      </c>
      <c r="T4023">
        <v>2618</v>
      </c>
      <c r="U4023">
        <v>0.45</v>
      </c>
      <c r="V4023">
        <v>0.44</v>
      </c>
      <c r="W4023">
        <v>0.12</v>
      </c>
      <c r="Z4023" s="4" t="s">
        <v>46</v>
      </c>
      <c r="AA4023" t="s">
        <v>153</v>
      </c>
      <c r="AB4023">
        <v>46132</v>
      </c>
      <c r="AG4023">
        <v>0</v>
      </c>
      <c r="AH4023">
        <v>5950</v>
      </c>
      <c r="AM4023" t="str">
        <f>SUBSTITUTE(Tabla_lineas[[#This Row],[Codigo Liname]]," ","")</f>
        <v>R0601</v>
      </c>
    </row>
    <row r="4024" spans="1:39" customFormat="1" x14ac:dyDescent="0.25">
      <c r="A4024" s="2">
        <v>315</v>
      </c>
      <c r="B4024" t="s">
        <v>936</v>
      </c>
      <c r="C4024">
        <f t="shared" si="62"/>
        <v>1633802</v>
      </c>
      <c r="D4024">
        <v>8423.1</v>
      </c>
      <c r="E4024" t="s">
        <v>218</v>
      </c>
      <c r="F4024">
        <v>28.9</v>
      </c>
      <c r="G4024">
        <v>13.37</v>
      </c>
      <c r="H4024" t="s">
        <v>219</v>
      </c>
      <c r="I4024" s="2">
        <v>13.37</v>
      </c>
      <c r="J4024" t="s">
        <v>220</v>
      </c>
      <c r="K4024" t="s">
        <v>221</v>
      </c>
      <c r="L4024" s="3" t="str">
        <f>+INDEX([1]!TABLA_MAESTRO_DE_ARTICULO[SubGroupName],MATCH(Tabla_lineas[[#This Row],[CODIGO SAP]],[1]!TABLA_MAESTRO_DE_ARTICULO[ItemCode],0))</f>
        <v>CREMA DERMICA</v>
      </c>
      <c r="M4024" t="s">
        <v>222</v>
      </c>
      <c r="N4024">
        <v>22</v>
      </c>
      <c r="O4024" t="s">
        <v>223</v>
      </c>
      <c r="S4024" s="2">
        <v>630</v>
      </c>
      <c r="T4024">
        <v>8416.7999999999993</v>
      </c>
      <c r="U4024">
        <v>13.37</v>
      </c>
      <c r="V4024">
        <v>13.36</v>
      </c>
      <c r="W4024">
        <v>4.5</v>
      </c>
      <c r="Z4024" s="4" t="s">
        <v>53</v>
      </c>
      <c r="AA4024" t="s">
        <v>153</v>
      </c>
      <c r="AB4024">
        <v>46132</v>
      </c>
      <c r="AG4024">
        <v>0</v>
      </c>
      <c r="AH4024">
        <v>630</v>
      </c>
      <c r="AM4024" t="str">
        <f>SUBSTITUTE(Tabla_lineas[[#This Row],[Codigo Liname]]," ","")</f>
        <v>D0103</v>
      </c>
    </row>
    <row r="4025" spans="1:39" customFormat="1" x14ac:dyDescent="0.25">
      <c r="A4025" s="2">
        <v>315</v>
      </c>
      <c r="B4025" t="s">
        <v>936</v>
      </c>
      <c r="C4025">
        <f t="shared" si="62"/>
        <v>1633802</v>
      </c>
      <c r="D4025">
        <v>4286.3999999999996</v>
      </c>
      <c r="E4025" t="s">
        <v>449</v>
      </c>
      <c r="F4025">
        <v>4.2</v>
      </c>
      <c r="G4025">
        <v>2.2799999999999998</v>
      </c>
      <c r="H4025" t="s">
        <v>450</v>
      </c>
      <c r="I4025" s="2">
        <v>2.2799999999999998</v>
      </c>
      <c r="J4025" t="s">
        <v>451</v>
      </c>
      <c r="K4025" t="s">
        <v>452</v>
      </c>
      <c r="L4025" s="3" t="str">
        <f>+INDEX([1]!TABLA_MAESTRO_DE_ARTICULO[SubGroupName],MATCH(Tabla_lineas[[#This Row],[CODIGO SAP]],[1]!TABLA_MAESTRO_DE_ARTICULO[ItemCode],0))</f>
        <v>OVULO VAGINAL</v>
      </c>
      <c r="M4025" t="s">
        <v>453</v>
      </c>
      <c r="N4025">
        <v>21</v>
      </c>
      <c r="O4025" t="s">
        <v>97</v>
      </c>
      <c r="S4025" s="2">
        <v>1880</v>
      </c>
      <c r="T4025">
        <v>4267.6000000000004</v>
      </c>
      <c r="U4025">
        <v>2.2799999999999998</v>
      </c>
      <c r="V4025">
        <v>2.27</v>
      </c>
      <c r="W4025">
        <v>0.7</v>
      </c>
      <c r="Z4025" s="4" t="s">
        <v>53</v>
      </c>
      <c r="AA4025" t="s">
        <v>126</v>
      </c>
      <c r="AB4025">
        <v>46132</v>
      </c>
      <c r="AG4025">
        <v>0</v>
      </c>
      <c r="AH4025">
        <v>1880</v>
      </c>
      <c r="AM4025" t="str">
        <f>SUBSTITUTE(Tabla_lineas[[#This Row],[Codigo Liname]]," ","")</f>
        <v>G0102</v>
      </c>
    </row>
    <row r="4026" spans="1:39" customFormat="1" x14ac:dyDescent="0.25">
      <c r="A4026" s="2">
        <v>315</v>
      </c>
      <c r="B4026" t="s">
        <v>936</v>
      </c>
      <c r="C4026">
        <f t="shared" si="62"/>
        <v>1633802</v>
      </c>
      <c r="D4026">
        <v>5888</v>
      </c>
      <c r="E4026" t="s">
        <v>229</v>
      </c>
      <c r="F4026">
        <v>19.329999999999998</v>
      </c>
      <c r="G4026">
        <v>18.399999999999999</v>
      </c>
      <c r="H4026" t="s">
        <v>230</v>
      </c>
      <c r="I4026" s="2">
        <v>18.399999999999999</v>
      </c>
      <c r="J4026" t="s">
        <v>231</v>
      </c>
      <c r="K4026" t="s">
        <v>232</v>
      </c>
      <c r="L4026" s="3" t="str">
        <f>+INDEX([1]!TABLA_MAESTRO_DE_ARTICULO[SubGroupName],MATCH(Tabla_lineas[[#This Row],[CODIGO SAP]],[1]!TABLA_MAESTRO_DE_ARTICULO[ItemCode],0))</f>
        <v>SUSPENSION</v>
      </c>
      <c r="M4026" t="s">
        <v>233</v>
      </c>
      <c r="N4026">
        <v>24</v>
      </c>
      <c r="O4026" t="s">
        <v>65</v>
      </c>
      <c r="S4026" s="2">
        <v>320</v>
      </c>
      <c r="T4026">
        <v>5884.8</v>
      </c>
      <c r="U4026">
        <v>18.399999999999999</v>
      </c>
      <c r="V4026">
        <v>18.39</v>
      </c>
      <c r="W4026">
        <v>5.5</v>
      </c>
      <c r="Z4026" s="4" t="s">
        <v>53</v>
      </c>
      <c r="AA4026" t="s">
        <v>153</v>
      </c>
      <c r="AB4026">
        <v>46132</v>
      </c>
      <c r="AG4026">
        <v>0</v>
      </c>
      <c r="AH4026">
        <v>320</v>
      </c>
      <c r="AM4026" t="str">
        <f>SUBSTITUTE(Tabla_lineas[[#This Row],[Codigo Liname]]," ","")</f>
        <v>J0138</v>
      </c>
    </row>
    <row r="4027" spans="1:39" customFormat="1" x14ac:dyDescent="0.25">
      <c r="A4027" s="2">
        <v>315</v>
      </c>
      <c r="B4027" t="s">
        <v>936</v>
      </c>
      <c r="C4027">
        <f t="shared" si="62"/>
        <v>1633802</v>
      </c>
      <c r="D4027">
        <v>19685</v>
      </c>
      <c r="E4027" t="s">
        <v>239</v>
      </c>
      <c r="F4027">
        <v>1.48</v>
      </c>
      <c r="G4027">
        <v>1.48</v>
      </c>
      <c r="H4027" t="s">
        <v>240</v>
      </c>
      <c r="I4027" s="2">
        <v>2.54</v>
      </c>
      <c r="J4027" t="s">
        <v>241</v>
      </c>
      <c r="K4027" t="s">
        <v>242</v>
      </c>
      <c r="L4027" s="3" t="str">
        <f>+INDEX([1]!TABLA_MAESTRO_DE_ARTICULO[SubGroupName],MATCH(Tabla_lineas[[#This Row],[CODIGO SAP]],[1]!TABLA_MAESTRO_DE_ARTICULO[ItemCode],0))</f>
        <v>COMPRIMIDO</v>
      </c>
      <c r="M4027" t="s">
        <v>243</v>
      </c>
      <c r="N4027">
        <v>23</v>
      </c>
      <c r="O4027" t="s">
        <v>45</v>
      </c>
      <c r="S4027" s="2">
        <v>7750</v>
      </c>
      <c r="T4027">
        <v>11392.5</v>
      </c>
      <c r="U4027">
        <v>2.54</v>
      </c>
      <c r="V4027">
        <v>1.47</v>
      </c>
      <c r="W4027">
        <v>0.4</v>
      </c>
      <c r="Z4027" s="4" t="s">
        <v>53</v>
      </c>
      <c r="AA4027" t="s">
        <v>120</v>
      </c>
      <c r="AB4027">
        <v>46132</v>
      </c>
      <c r="AG4027">
        <v>0</v>
      </c>
      <c r="AH4027">
        <v>7750</v>
      </c>
      <c r="AM4027" t="str">
        <f>SUBSTITUTE(Tabla_lineas[[#This Row],[Codigo Liname]]," ","")</f>
        <v>J0137</v>
      </c>
    </row>
    <row r="4028" spans="1:39" customFormat="1" x14ac:dyDescent="0.25">
      <c r="A4028" s="2">
        <v>315</v>
      </c>
      <c r="B4028" t="s">
        <v>936</v>
      </c>
      <c r="C4028">
        <f t="shared" si="62"/>
        <v>1633802</v>
      </c>
      <c r="D4028">
        <v>580</v>
      </c>
      <c r="E4028" t="s">
        <v>569</v>
      </c>
      <c r="F4028">
        <v>1.1299999999999999</v>
      </c>
      <c r="G4028">
        <v>0.57999999999999996</v>
      </c>
      <c r="H4028" t="s">
        <v>570</v>
      </c>
      <c r="I4028" s="2">
        <v>0.57999999999999996</v>
      </c>
      <c r="J4028" t="s">
        <v>571</v>
      </c>
      <c r="K4028" t="s">
        <v>572</v>
      </c>
      <c r="L4028" s="3" t="str">
        <f>+INDEX([1]!TABLA_MAESTRO_DE_ARTICULO[SubGroupName],MATCH(Tabla_lineas[[#This Row],[CODIGO SAP]],[1]!TABLA_MAESTRO_DE_ARTICULO[ItemCode],0))</f>
        <v>COMPRIMIDO</v>
      </c>
      <c r="M4028" t="s">
        <v>573</v>
      </c>
      <c r="N4028">
        <v>26</v>
      </c>
      <c r="O4028" t="s">
        <v>45</v>
      </c>
      <c r="S4028" s="2">
        <v>1000</v>
      </c>
      <c r="T4028">
        <v>570</v>
      </c>
      <c r="U4028">
        <v>0.57999999999999996</v>
      </c>
      <c r="V4028">
        <v>0.56999999999999995</v>
      </c>
      <c r="W4028">
        <v>0.12</v>
      </c>
      <c r="Z4028" s="4" t="s">
        <v>46</v>
      </c>
      <c r="AA4028" t="s">
        <v>153</v>
      </c>
      <c r="AB4028">
        <v>46132</v>
      </c>
      <c r="AG4028">
        <v>0</v>
      </c>
      <c r="AH4028">
        <v>1000</v>
      </c>
      <c r="AM4028" t="str">
        <f>SUBSTITUTE(Tabla_lineas[[#This Row],[Codigo Liname]]," ","")</f>
        <v>H0203</v>
      </c>
    </row>
    <row r="4029" spans="1:39" customFormat="1" x14ac:dyDescent="0.25">
      <c r="A4029" s="2">
        <v>315</v>
      </c>
      <c r="B4029" t="s">
        <v>936</v>
      </c>
      <c r="C4029">
        <f t="shared" si="62"/>
        <v>1633802</v>
      </c>
      <c r="D4029">
        <v>44259.5</v>
      </c>
      <c r="E4029" t="s">
        <v>244</v>
      </c>
      <c r="F4029">
        <v>4.03</v>
      </c>
      <c r="G4029">
        <v>4.03</v>
      </c>
      <c r="H4029" t="s">
        <v>245</v>
      </c>
      <c r="I4029" s="2">
        <v>6.97</v>
      </c>
      <c r="J4029" t="s">
        <v>246</v>
      </c>
      <c r="K4029" t="s">
        <v>247</v>
      </c>
      <c r="L4029" s="3" t="str">
        <f>+INDEX([1]!TABLA_MAESTRO_DE_ARTICULO[SubGroupName],MATCH(Tabla_lineas[[#This Row],[CODIGO SAP]],[1]!TABLA_MAESTRO_DE_ARTICULO[ItemCode],0))</f>
        <v>SOLUCION INYECTABLE</v>
      </c>
      <c r="M4029" t="s">
        <v>248</v>
      </c>
      <c r="N4029">
        <v>25</v>
      </c>
      <c r="O4029" t="s">
        <v>249</v>
      </c>
      <c r="S4029" s="2">
        <v>6350</v>
      </c>
      <c r="T4029">
        <v>25526.999999999996</v>
      </c>
      <c r="U4029">
        <v>6.97</v>
      </c>
      <c r="V4029">
        <v>4.0199999999999996</v>
      </c>
      <c r="W4029">
        <v>0.7</v>
      </c>
      <c r="Z4029" s="4" t="s">
        <v>53</v>
      </c>
      <c r="AA4029" t="s">
        <v>126</v>
      </c>
      <c r="AB4029">
        <v>46132</v>
      </c>
      <c r="AG4029">
        <v>0</v>
      </c>
      <c r="AH4029">
        <v>6350</v>
      </c>
      <c r="AM4029" t="str">
        <f>SUBSTITUTE(Tabla_lineas[[#This Row],[Codigo Liname]]," ","")</f>
        <v>H0204</v>
      </c>
    </row>
    <row r="4030" spans="1:39" customFormat="1" x14ac:dyDescent="0.25">
      <c r="A4030" s="2">
        <v>315</v>
      </c>
      <c r="B4030" t="s">
        <v>936</v>
      </c>
      <c r="C4030">
        <f t="shared" si="62"/>
        <v>1633802</v>
      </c>
      <c r="D4030">
        <v>9877.7000000000007</v>
      </c>
      <c r="E4030" t="s">
        <v>60</v>
      </c>
      <c r="F4030">
        <v>15.12</v>
      </c>
      <c r="G4030">
        <v>9.5</v>
      </c>
      <c r="H4030" t="s">
        <v>61</v>
      </c>
      <c r="I4030" s="2">
        <v>9.59</v>
      </c>
      <c r="J4030" t="s">
        <v>62</v>
      </c>
      <c r="K4030" t="s">
        <v>63</v>
      </c>
      <c r="L4030" s="3" t="str">
        <f>+INDEX([1]!TABLA_MAESTRO_DE_ARTICULO[SubGroupName],MATCH(Tabla_lineas[[#This Row],[CODIGO SAP]],[1]!TABLA_MAESTRO_DE_ARTICULO[ItemCode],0))</f>
        <v>JARABE</v>
      </c>
      <c r="M4030" t="s">
        <v>64</v>
      </c>
      <c r="N4030">
        <v>27</v>
      </c>
      <c r="O4030" t="s">
        <v>65</v>
      </c>
      <c r="S4030" s="2">
        <v>1030</v>
      </c>
      <c r="T4030">
        <v>9774.7000000000007</v>
      </c>
      <c r="U4030">
        <v>9.59</v>
      </c>
      <c r="V4030">
        <v>9.49</v>
      </c>
      <c r="W4030">
        <v>5</v>
      </c>
      <c r="Z4030" s="4" t="s">
        <v>46</v>
      </c>
      <c r="AA4030" t="s">
        <v>153</v>
      </c>
      <c r="AB4030">
        <v>46096</v>
      </c>
      <c r="AG4030">
        <v>0</v>
      </c>
      <c r="AH4030">
        <v>1030</v>
      </c>
      <c r="AM4030" t="str">
        <f>SUBSTITUTE(Tabla_lineas[[#This Row],[Codigo Liname]]," ","")</f>
        <v>R0503</v>
      </c>
    </row>
    <row r="4031" spans="1:39" customFormat="1" x14ac:dyDescent="0.25">
      <c r="A4031" s="2">
        <v>315</v>
      </c>
      <c r="B4031" t="s">
        <v>936</v>
      </c>
      <c r="C4031">
        <f t="shared" si="62"/>
        <v>1633802</v>
      </c>
      <c r="D4031">
        <v>30141.5</v>
      </c>
      <c r="E4031" t="s">
        <v>250</v>
      </c>
      <c r="F4031">
        <v>24.52</v>
      </c>
      <c r="G4031">
        <v>24.5</v>
      </c>
      <c r="H4031" t="s">
        <v>251</v>
      </c>
      <c r="I4031" s="2">
        <v>26.21</v>
      </c>
      <c r="J4031" t="s">
        <v>252</v>
      </c>
      <c r="K4031" t="s">
        <v>253</v>
      </c>
      <c r="L4031" s="3" t="str">
        <f>+INDEX([1]!TABLA_MAESTRO_DE_ARTICULO[SubGroupName],MATCH(Tabla_lineas[[#This Row],[CODIGO SAP]],[1]!TABLA_MAESTRO_DE_ARTICULO[ItemCode],0))</f>
        <v>GEL</v>
      </c>
      <c r="M4031" t="s">
        <v>254</v>
      </c>
      <c r="N4031">
        <v>30</v>
      </c>
      <c r="O4031" t="s">
        <v>255</v>
      </c>
      <c r="S4031" s="2">
        <v>1150</v>
      </c>
      <c r="T4031">
        <v>28163.5</v>
      </c>
      <c r="U4031">
        <v>26.21</v>
      </c>
      <c r="V4031">
        <v>24.49</v>
      </c>
      <c r="W4031">
        <v>5</v>
      </c>
      <c r="Z4031" s="4" t="s">
        <v>53</v>
      </c>
      <c r="AA4031" t="s">
        <v>153</v>
      </c>
      <c r="AB4031">
        <v>46132</v>
      </c>
      <c r="AG4031">
        <v>0</v>
      </c>
      <c r="AH4031">
        <v>1150</v>
      </c>
      <c r="AM4031" t="str">
        <f>SUBSTITUTE(Tabla_lineas[[#This Row],[Codigo Liname]]," ","")</f>
        <v>M0101</v>
      </c>
    </row>
    <row r="4032" spans="1:39" customFormat="1" x14ac:dyDescent="0.25">
      <c r="A4032" s="2">
        <v>315</v>
      </c>
      <c r="B4032" t="s">
        <v>936</v>
      </c>
      <c r="C4032">
        <f t="shared" si="62"/>
        <v>1633802</v>
      </c>
      <c r="D4032">
        <v>4920</v>
      </c>
      <c r="E4032" t="s">
        <v>138</v>
      </c>
      <c r="F4032">
        <v>0.2</v>
      </c>
      <c r="G4032">
        <v>0.2</v>
      </c>
      <c r="H4032" t="s">
        <v>139</v>
      </c>
      <c r="I4032" s="2">
        <v>0.24</v>
      </c>
      <c r="J4032" t="s">
        <v>140</v>
      </c>
      <c r="K4032" t="s">
        <v>141</v>
      </c>
      <c r="L4032" s="3" t="str">
        <f>+INDEX([1]!TABLA_MAESTRO_DE_ARTICULO[SubGroupName],MATCH(Tabla_lineas[[#This Row],[CODIGO SAP]],[1]!TABLA_MAESTRO_DE_ARTICULO[ItemCode],0))</f>
        <v>COMPRIMIDO</v>
      </c>
      <c r="M4032" t="s">
        <v>142</v>
      </c>
      <c r="N4032">
        <v>28</v>
      </c>
      <c r="O4032" t="s">
        <v>45</v>
      </c>
      <c r="S4032" s="2">
        <v>20500</v>
      </c>
      <c r="T4032">
        <v>3895</v>
      </c>
      <c r="U4032">
        <v>0.24</v>
      </c>
      <c r="V4032">
        <v>0.19</v>
      </c>
      <c r="W4032">
        <v>0.12</v>
      </c>
      <c r="Z4032" s="4" t="s">
        <v>53</v>
      </c>
      <c r="AA4032" t="s">
        <v>126</v>
      </c>
      <c r="AB4032">
        <v>46132</v>
      </c>
      <c r="AG4032">
        <v>0</v>
      </c>
      <c r="AH4032">
        <v>20500</v>
      </c>
      <c r="AM4032" t="str">
        <f>SUBSTITUTE(Tabla_lineas[[#This Row],[Codigo Liname]]," ","")</f>
        <v>M0102</v>
      </c>
    </row>
    <row r="4033" spans="1:39" customFormat="1" x14ac:dyDescent="0.25">
      <c r="A4033" s="2">
        <v>315</v>
      </c>
      <c r="B4033" t="s">
        <v>936</v>
      </c>
      <c r="C4033">
        <f t="shared" si="62"/>
        <v>1633802</v>
      </c>
      <c r="D4033">
        <v>20437</v>
      </c>
      <c r="E4033" t="s">
        <v>256</v>
      </c>
      <c r="F4033">
        <v>3.3</v>
      </c>
      <c r="G4033">
        <v>3.3</v>
      </c>
      <c r="H4033" t="s">
        <v>257</v>
      </c>
      <c r="I4033" s="2">
        <v>3.82</v>
      </c>
      <c r="J4033" t="s">
        <v>258</v>
      </c>
      <c r="K4033" t="s">
        <v>259</v>
      </c>
      <c r="L4033" s="3" t="str">
        <f>+INDEX([1]!TABLA_MAESTRO_DE_ARTICULO[SubGroupName],MATCH(Tabla_lineas[[#This Row],[CODIGO SAP]],[1]!TABLA_MAESTRO_DE_ARTICULO[ItemCode],0))</f>
        <v>SOLUCION INYECTABLE</v>
      </c>
      <c r="M4033" t="s">
        <v>260</v>
      </c>
      <c r="N4033">
        <v>29</v>
      </c>
      <c r="O4033" t="s">
        <v>249</v>
      </c>
      <c r="S4033" s="2">
        <v>5350</v>
      </c>
      <c r="T4033">
        <v>17601.5</v>
      </c>
      <c r="U4033">
        <v>3.82</v>
      </c>
      <c r="V4033">
        <v>3.29</v>
      </c>
      <c r="W4033">
        <v>0.7</v>
      </c>
      <c r="Z4033" s="4" t="s">
        <v>53</v>
      </c>
      <c r="AA4033" t="s">
        <v>153</v>
      </c>
      <c r="AB4033">
        <v>46132</v>
      </c>
      <c r="AG4033">
        <v>0</v>
      </c>
      <c r="AH4033">
        <v>5350</v>
      </c>
      <c r="AM4033" t="str">
        <f>SUBSTITUTE(Tabla_lineas[[#This Row],[Codigo Liname]]," ","")</f>
        <v>M0103</v>
      </c>
    </row>
    <row r="4034" spans="1:39" customFormat="1" x14ac:dyDescent="0.25">
      <c r="A4034" s="2">
        <v>315</v>
      </c>
      <c r="B4034" t="s">
        <v>936</v>
      </c>
      <c r="C4034">
        <f t="shared" ref="C4034:C4097" si="63">IFERROR(VALUE(RIGHT(TRIM(LEFT(B4034,SEARCH("Eco",B4034)-1)),7)),"COTI")</f>
        <v>1633802</v>
      </c>
      <c r="D4034">
        <v>14499.999999999998</v>
      </c>
      <c r="E4034" t="s">
        <v>143</v>
      </c>
      <c r="F4034">
        <v>2.17</v>
      </c>
      <c r="G4034">
        <v>2.17</v>
      </c>
      <c r="H4034" t="s">
        <v>144</v>
      </c>
      <c r="I4034" s="2">
        <v>2.3199999999999998</v>
      </c>
      <c r="J4034" t="s">
        <v>145</v>
      </c>
      <c r="K4034" t="s">
        <v>146</v>
      </c>
      <c r="L4034" s="3" t="str">
        <f>+INDEX([1]!TABLA_MAESTRO_DE_ARTICULO[SubGroupName],MATCH(Tabla_lineas[[#This Row],[CODIGO SAP]],[1]!TABLA_MAESTRO_DE_ARTICULO[ItemCode],0))</f>
        <v>CAPSULA DURA</v>
      </c>
      <c r="M4034" t="s">
        <v>147</v>
      </c>
      <c r="N4034">
        <v>31</v>
      </c>
      <c r="O4034" t="s">
        <v>45</v>
      </c>
      <c r="S4034" s="2">
        <v>6250</v>
      </c>
      <c r="T4034">
        <v>13500</v>
      </c>
      <c r="U4034">
        <v>2.3199999999999998</v>
      </c>
      <c r="V4034">
        <v>2.16</v>
      </c>
      <c r="W4034">
        <v>0.8</v>
      </c>
      <c r="Z4034" s="4" t="s">
        <v>46</v>
      </c>
      <c r="AA4034" t="s">
        <v>120</v>
      </c>
      <c r="AB4034">
        <v>46132</v>
      </c>
      <c r="AG4034">
        <v>0</v>
      </c>
      <c r="AH4034">
        <v>6250</v>
      </c>
      <c r="AM4034" t="str">
        <f>SUBSTITUTE(Tabla_lineas[[#This Row],[Codigo Liname]]," ","")</f>
        <v>J0141</v>
      </c>
    </row>
    <row r="4035" spans="1:39" customFormat="1" x14ac:dyDescent="0.25">
      <c r="A4035" s="2">
        <v>315</v>
      </c>
      <c r="B4035" t="s">
        <v>936</v>
      </c>
      <c r="C4035">
        <f t="shared" si="63"/>
        <v>1633802</v>
      </c>
      <c r="D4035">
        <v>2385</v>
      </c>
      <c r="E4035" t="s">
        <v>266</v>
      </c>
      <c r="F4035">
        <v>0.56000000000000005</v>
      </c>
      <c r="G4035">
        <v>0.53</v>
      </c>
      <c r="H4035" t="s">
        <v>267</v>
      </c>
      <c r="I4035" s="2">
        <v>0.53</v>
      </c>
      <c r="J4035" t="s">
        <v>268</v>
      </c>
      <c r="K4035" t="s">
        <v>269</v>
      </c>
      <c r="L4035" s="3" t="str">
        <f>+INDEX([1]!TABLA_MAESTRO_DE_ARTICULO[SubGroupName],MATCH(Tabla_lineas[[#This Row],[CODIGO SAP]],[1]!TABLA_MAESTRO_DE_ARTICULO[ItemCode],0))</f>
        <v>COMPRIMIDO</v>
      </c>
      <c r="M4035" t="s">
        <v>270</v>
      </c>
      <c r="N4035">
        <v>32</v>
      </c>
      <c r="O4035" t="s">
        <v>45</v>
      </c>
      <c r="S4035" s="2">
        <v>4500</v>
      </c>
      <c r="T4035">
        <v>2340</v>
      </c>
      <c r="U4035">
        <v>0.53</v>
      </c>
      <c r="V4035">
        <v>0.52</v>
      </c>
      <c r="W4035">
        <v>0.12</v>
      </c>
      <c r="Z4035" s="4" t="s">
        <v>53</v>
      </c>
      <c r="AA4035" t="s">
        <v>126</v>
      </c>
      <c r="AB4035">
        <v>46132</v>
      </c>
      <c r="AG4035">
        <v>0</v>
      </c>
      <c r="AH4035">
        <v>4500</v>
      </c>
      <c r="AM4035" t="str">
        <f>SUBSTITUTE(Tabla_lineas[[#This Row],[Codigo Liname]]," ","")</f>
        <v>C0901</v>
      </c>
    </row>
    <row r="4036" spans="1:39" customFormat="1" x14ac:dyDescent="0.25">
      <c r="A4036" s="2">
        <v>315</v>
      </c>
      <c r="B4036" t="s">
        <v>936</v>
      </c>
      <c r="C4036">
        <f t="shared" si="63"/>
        <v>1633802</v>
      </c>
      <c r="D4036">
        <v>2720</v>
      </c>
      <c r="E4036" t="s">
        <v>511</v>
      </c>
      <c r="F4036">
        <v>2.99</v>
      </c>
      <c r="G4036">
        <v>1.6</v>
      </c>
      <c r="H4036" t="s">
        <v>512</v>
      </c>
      <c r="I4036" s="2">
        <v>1.6</v>
      </c>
      <c r="J4036" t="s">
        <v>513</v>
      </c>
      <c r="K4036" t="s">
        <v>514</v>
      </c>
      <c r="L4036" s="3" t="str">
        <f>+INDEX([1]!TABLA_MAESTRO_DE_ARTICULO[SubGroupName],MATCH(Tabla_lineas[[#This Row],[CODIGO SAP]],[1]!TABLA_MAESTRO_DE_ARTICULO[ItemCode],0))</f>
        <v>COMPRIMIDO</v>
      </c>
      <c r="M4036" t="s">
        <v>515</v>
      </c>
      <c r="N4036">
        <v>33</v>
      </c>
      <c r="O4036" t="s">
        <v>45</v>
      </c>
      <c r="S4036" s="2">
        <v>1700</v>
      </c>
      <c r="T4036">
        <v>2703</v>
      </c>
      <c r="U4036">
        <v>1.6</v>
      </c>
      <c r="V4036">
        <v>1.59</v>
      </c>
      <c r="W4036">
        <v>0.9</v>
      </c>
      <c r="Z4036" s="4" t="s">
        <v>46</v>
      </c>
      <c r="AA4036" t="s">
        <v>120</v>
      </c>
      <c r="AB4036">
        <v>46132</v>
      </c>
      <c r="AG4036">
        <v>0</v>
      </c>
      <c r="AH4036">
        <v>1700</v>
      </c>
      <c r="AM4036" t="str">
        <f>SUBSTITUTE(Tabla_lineas[[#This Row],[Codigo Liname]]," ","")</f>
        <v>J0145</v>
      </c>
    </row>
    <row r="4037" spans="1:39" customFormat="1" x14ac:dyDescent="0.25">
      <c r="A4037" s="2">
        <v>315</v>
      </c>
      <c r="B4037" t="s">
        <v>936</v>
      </c>
      <c r="C4037">
        <f t="shared" si="63"/>
        <v>1633802</v>
      </c>
      <c r="D4037">
        <v>14981.4</v>
      </c>
      <c r="E4037" t="s">
        <v>292</v>
      </c>
      <c r="F4037">
        <v>25.27</v>
      </c>
      <c r="G4037">
        <v>18.27</v>
      </c>
      <c r="H4037" t="s">
        <v>293</v>
      </c>
      <c r="I4037" s="2">
        <v>18.27</v>
      </c>
      <c r="J4037" t="s">
        <v>294</v>
      </c>
      <c r="K4037" t="s">
        <v>295</v>
      </c>
      <c r="L4037" s="3" t="str">
        <f>+INDEX([1]!TABLA_MAESTRO_DE_ARTICULO[SubGroupName],MATCH(Tabla_lineas[[#This Row],[CODIGO SAP]],[1]!TABLA_MAESTRO_DE_ARTICULO[ItemCode],0))</f>
        <v>CREMA DERMICA</v>
      </c>
      <c r="M4037" t="s">
        <v>296</v>
      </c>
      <c r="N4037">
        <v>34</v>
      </c>
      <c r="O4037" t="s">
        <v>297</v>
      </c>
      <c r="S4037" s="2">
        <v>820</v>
      </c>
      <c r="T4037">
        <v>14973.2</v>
      </c>
      <c r="U4037">
        <v>18.27</v>
      </c>
      <c r="V4037">
        <v>18.260000000000002</v>
      </c>
      <c r="W4037">
        <v>5</v>
      </c>
      <c r="Z4037" s="4" t="s">
        <v>46</v>
      </c>
      <c r="AA4037" t="s">
        <v>153</v>
      </c>
      <c r="AB4037">
        <v>46132</v>
      </c>
      <c r="AG4037">
        <v>0</v>
      </c>
      <c r="AH4037">
        <v>820</v>
      </c>
      <c r="AM4037" t="str">
        <f>SUBSTITUTE(Tabla_lineas[[#This Row],[Codigo Liname]]," ","")</f>
        <v>D0704</v>
      </c>
    </row>
    <row r="4038" spans="1:39" customFormat="1" x14ac:dyDescent="0.25">
      <c r="A4038" s="2">
        <v>315</v>
      </c>
      <c r="B4038" t="s">
        <v>936</v>
      </c>
      <c r="C4038">
        <f t="shared" si="63"/>
        <v>1633802</v>
      </c>
      <c r="D4038">
        <v>24586.45</v>
      </c>
      <c r="E4038" t="s">
        <v>298</v>
      </c>
      <c r="F4038">
        <v>14.58</v>
      </c>
      <c r="G4038">
        <v>14.58</v>
      </c>
      <c r="H4038" t="s">
        <v>299</v>
      </c>
      <c r="I4038" s="2">
        <v>24.71</v>
      </c>
      <c r="J4038" t="s">
        <v>300</v>
      </c>
      <c r="K4038" t="s">
        <v>301</v>
      </c>
      <c r="L4038" s="3" t="str">
        <f>+INDEX([1]!TABLA_MAESTRO_DE_ARTICULO[SubGroupName],MATCH(Tabla_lineas[[#This Row],[CODIGO SAP]],[1]!TABLA_MAESTRO_DE_ARTICULO[ItemCode],0))</f>
        <v>SUSPENSION</v>
      </c>
      <c r="M4038" t="s">
        <v>302</v>
      </c>
      <c r="N4038">
        <v>37</v>
      </c>
      <c r="O4038" t="s">
        <v>65</v>
      </c>
      <c r="S4038" s="2">
        <v>995</v>
      </c>
      <c r="T4038">
        <v>14497.15</v>
      </c>
      <c r="U4038">
        <v>24.71</v>
      </c>
      <c r="V4038">
        <v>14.57</v>
      </c>
      <c r="W4038">
        <v>5.5</v>
      </c>
      <c r="Z4038" s="4" t="s">
        <v>46</v>
      </c>
      <c r="AA4038" t="s">
        <v>153</v>
      </c>
      <c r="AB4038">
        <v>46096</v>
      </c>
      <c r="AG4038">
        <v>0</v>
      </c>
      <c r="AH4038">
        <v>995</v>
      </c>
      <c r="AM4038" t="str">
        <f>SUBSTITUTE(Tabla_lineas[[#This Row],[Codigo Liname]]," ","")</f>
        <v>M0104</v>
      </c>
    </row>
    <row r="4039" spans="1:39" customFormat="1" x14ac:dyDescent="0.25">
      <c r="A4039" s="2">
        <v>315</v>
      </c>
      <c r="B4039" t="s">
        <v>936</v>
      </c>
      <c r="C4039">
        <f t="shared" si="63"/>
        <v>1633802</v>
      </c>
      <c r="D4039">
        <v>15179.999999999998</v>
      </c>
      <c r="E4039" t="s">
        <v>303</v>
      </c>
      <c r="F4039">
        <v>0.75</v>
      </c>
      <c r="G4039">
        <v>0.69</v>
      </c>
      <c r="H4039" t="s">
        <v>304</v>
      </c>
      <c r="I4039" s="2">
        <v>0.69</v>
      </c>
      <c r="J4039" t="s">
        <v>305</v>
      </c>
      <c r="K4039" t="s">
        <v>306</v>
      </c>
      <c r="L4039" s="3" t="str">
        <f>+INDEX([1]!TABLA_MAESTRO_DE_ARTICULO[SubGroupName],MATCH(Tabla_lineas[[#This Row],[CODIGO SAP]],[1]!TABLA_MAESTRO_DE_ARTICULO[ItemCode],0))</f>
        <v>COMPRIMIDO</v>
      </c>
      <c r="M4039" t="s">
        <v>307</v>
      </c>
      <c r="N4039">
        <v>36</v>
      </c>
      <c r="O4039" t="s">
        <v>45</v>
      </c>
      <c r="P4039">
        <v>138600</v>
      </c>
      <c r="Q4039">
        <v>3275900</v>
      </c>
      <c r="R4039">
        <v>3414500</v>
      </c>
      <c r="S4039" s="2">
        <v>22000</v>
      </c>
      <c r="T4039">
        <v>14960.000000000002</v>
      </c>
      <c r="U4039">
        <v>0.69</v>
      </c>
      <c r="V4039">
        <v>0.68</v>
      </c>
      <c r="W4039">
        <v>0.14000000000000001</v>
      </c>
      <c r="Z4039" s="4" t="s">
        <v>46</v>
      </c>
      <c r="AA4039" t="s">
        <v>120</v>
      </c>
      <c r="AB4039">
        <v>46132</v>
      </c>
      <c r="AG4039">
        <v>0</v>
      </c>
      <c r="AH4039">
        <v>22000</v>
      </c>
      <c r="AM4039" t="str">
        <f>SUBSTITUTE(Tabla_lineas[[#This Row],[Codigo Liname]]," ","")</f>
        <v>M0105</v>
      </c>
    </row>
    <row r="4040" spans="1:39" customFormat="1" x14ac:dyDescent="0.25">
      <c r="A4040" s="2">
        <v>315</v>
      </c>
      <c r="B4040" t="s">
        <v>936</v>
      </c>
      <c r="C4040">
        <f t="shared" si="63"/>
        <v>1633802</v>
      </c>
      <c r="D4040">
        <v>2040</v>
      </c>
      <c r="E4040" t="s">
        <v>454</v>
      </c>
      <c r="F4040">
        <v>0.33</v>
      </c>
      <c r="G4040">
        <v>0.33</v>
      </c>
      <c r="H4040" t="s">
        <v>455</v>
      </c>
      <c r="I4040" s="2">
        <v>0.68</v>
      </c>
      <c r="J4040" t="s">
        <v>456</v>
      </c>
      <c r="K4040" t="s">
        <v>457</v>
      </c>
      <c r="L4040" s="3" t="str">
        <f>+INDEX([1]!TABLA_MAESTRO_DE_ARTICULO[SubGroupName],MATCH(Tabla_lineas[[#This Row],[CODIGO SAP]],[1]!TABLA_MAESTRO_DE_ARTICULO[ItemCode],0))</f>
        <v>COMPRIMIDO</v>
      </c>
      <c r="M4040" t="s">
        <v>458</v>
      </c>
      <c r="N4040">
        <v>39</v>
      </c>
      <c r="O4040" t="s">
        <v>45</v>
      </c>
      <c r="S4040" s="2">
        <v>3000</v>
      </c>
      <c r="T4040">
        <v>960</v>
      </c>
      <c r="U4040">
        <v>0.68</v>
      </c>
      <c r="V4040">
        <v>0.32</v>
      </c>
      <c r="W4040">
        <v>0.12</v>
      </c>
      <c r="Z4040" s="4" t="s">
        <v>53</v>
      </c>
      <c r="AA4040" t="s">
        <v>153</v>
      </c>
      <c r="AB4040">
        <v>46132</v>
      </c>
      <c r="AG4040">
        <v>0</v>
      </c>
      <c r="AH4040">
        <v>3000</v>
      </c>
      <c r="AM4040" t="str">
        <f>SUBSTITUTE(Tabla_lineas[[#This Row],[Codigo Liname]]," ","")</f>
        <v>M0106</v>
      </c>
    </row>
    <row r="4041" spans="1:39" customFormat="1" x14ac:dyDescent="0.25">
      <c r="A4041" s="2">
        <v>315</v>
      </c>
      <c r="B4041" t="s">
        <v>936</v>
      </c>
      <c r="C4041">
        <f t="shared" si="63"/>
        <v>1633802</v>
      </c>
      <c r="D4041">
        <v>12862</v>
      </c>
      <c r="E4041" t="s">
        <v>308</v>
      </c>
      <c r="F4041">
        <v>5.07</v>
      </c>
      <c r="G4041">
        <v>5.07</v>
      </c>
      <c r="H4041" t="s">
        <v>309</v>
      </c>
      <c r="I4041" s="2">
        <v>10.9</v>
      </c>
      <c r="J4041" t="s">
        <v>310</v>
      </c>
      <c r="K4041" t="s">
        <v>311</v>
      </c>
      <c r="L4041" s="3" t="str">
        <f>+INDEX([1]!TABLA_MAESTRO_DE_ARTICULO[SubGroupName],MATCH(Tabla_lineas[[#This Row],[CODIGO SAP]],[1]!TABLA_MAESTRO_DE_ARTICULO[ItemCode],0))</f>
        <v>SOLUCION INYECTABLE</v>
      </c>
      <c r="M4041" t="s">
        <v>312</v>
      </c>
      <c r="N4041">
        <v>41</v>
      </c>
      <c r="O4041" t="s">
        <v>249</v>
      </c>
      <c r="S4041" s="2">
        <v>1180</v>
      </c>
      <c r="T4041">
        <v>5982.6</v>
      </c>
      <c r="U4041">
        <v>10.9</v>
      </c>
      <c r="V4041">
        <v>5.07</v>
      </c>
      <c r="W4041">
        <v>1</v>
      </c>
      <c r="Z4041" s="4" t="s">
        <v>53</v>
      </c>
      <c r="AA4041" t="s">
        <v>126</v>
      </c>
      <c r="AB4041">
        <v>46132</v>
      </c>
      <c r="AG4041">
        <v>0</v>
      </c>
      <c r="AH4041">
        <v>1180</v>
      </c>
      <c r="AM4041" t="str">
        <f>SUBSTITUTE(Tabla_lineas[[#This Row],[Codigo Liname]]," ","")</f>
        <v>M0109</v>
      </c>
    </row>
    <row r="4042" spans="1:39" customFormat="1" x14ac:dyDescent="0.25">
      <c r="A4042" s="2">
        <v>315</v>
      </c>
      <c r="B4042" t="s">
        <v>936</v>
      </c>
      <c r="C4042">
        <f t="shared" si="63"/>
        <v>1633802</v>
      </c>
      <c r="D4042">
        <v>1207.08</v>
      </c>
      <c r="E4042" t="s">
        <v>76</v>
      </c>
      <c r="F4042">
        <v>14.47</v>
      </c>
      <c r="G4042">
        <v>14.37</v>
      </c>
      <c r="H4042" t="s">
        <v>77</v>
      </c>
      <c r="I4042" s="2">
        <v>14.37</v>
      </c>
      <c r="J4042" t="s">
        <v>78</v>
      </c>
      <c r="K4042" t="s">
        <v>79</v>
      </c>
      <c r="L4042" s="3" t="str">
        <f>+INDEX([1]!TABLA_MAESTRO_DE_ARTICULO[SubGroupName],MATCH(Tabla_lineas[[#This Row],[CODIGO SAP]],[1]!TABLA_MAESTRO_DE_ARTICULO[ItemCode],0))</f>
        <v>SOLUCION INYECTABLE</v>
      </c>
      <c r="M4042" t="s">
        <v>80</v>
      </c>
      <c r="N4042">
        <v>43</v>
      </c>
      <c r="O4042" t="s">
        <v>81</v>
      </c>
      <c r="S4042" s="2">
        <v>84</v>
      </c>
      <c r="T4042">
        <v>1206.24</v>
      </c>
      <c r="U4042">
        <v>14.37</v>
      </c>
      <c r="V4042">
        <v>14.36</v>
      </c>
      <c r="W4042">
        <v>4</v>
      </c>
      <c r="Z4042" s="4" t="s">
        <v>46</v>
      </c>
      <c r="AA4042" t="s">
        <v>153</v>
      </c>
      <c r="AB4042">
        <v>46132</v>
      </c>
      <c r="AG4042">
        <v>0</v>
      </c>
      <c r="AH4042">
        <v>84</v>
      </c>
      <c r="AM4042" t="str">
        <f>SUBSTITUTE(Tabla_lineas[[#This Row],[Codigo Liname]]," ","")</f>
        <v>N0112</v>
      </c>
    </row>
    <row r="4043" spans="1:39" customFormat="1" x14ac:dyDescent="0.25">
      <c r="A4043" s="2">
        <v>315</v>
      </c>
      <c r="B4043" t="s">
        <v>936</v>
      </c>
      <c r="C4043">
        <f t="shared" si="63"/>
        <v>1633802</v>
      </c>
      <c r="D4043">
        <v>52297.5</v>
      </c>
      <c r="E4043" t="s">
        <v>82</v>
      </c>
      <c r="F4043">
        <v>1.61</v>
      </c>
      <c r="G4043">
        <v>1.61</v>
      </c>
      <c r="H4043" t="s">
        <v>83</v>
      </c>
      <c r="I4043" s="2">
        <v>3.67</v>
      </c>
      <c r="J4043" t="s">
        <v>84</v>
      </c>
      <c r="K4043" t="s">
        <v>85</v>
      </c>
      <c r="L4043" s="3" t="str">
        <f>+INDEX([1]!TABLA_MAESTRO_DE_ARTICULO[SubGroupName],MATCH(Tabla_lineas[[#This Row],[CODIGO SAP]],[1]!TABLA_MAESTRO_DE_ARTICULO[ItemCode],0))</f>
        <v>COMPRIMIDO</v>
      </c>
      <c r="M4043" t="s">
        <v>86</v>
      </c>
      <c r="N4043">
        <v>44</v>
      </c>
      <c r="O4043" t="s">
        <v>45</v>
      </c>
      <c r="S4043" s="2">
        <v>14250</v>
      </c>
      <c r="T4043">
        <v>22800</v>
      </c>
      <c r="U4043">
        <v>3.67</v>
      </c>
      <c r="V4043">
        <v>1.6</v>
      </c>
      <c r="W4043">
        <v>0.15</v>
      </c>
      <c r="Z4043" s="4" t="s">
        <v>46</v>
      </c>
      <c r="AA4043" t="s">
        <v>126</v>
      </c>
      <c r="AB4043">
        <v>46132</v>
      </c>
      <c r="AG4043">
        <v>0</v>
      </c>
      <c r="AH4043">
        <v>14250</v>
      </c>
      <c r="AM4043" t="str">
        <f>SUBSTITUTE(Tabla_lineas[[#This Row],[Codigo Liname]]," ","")</f>
        <v>C0902</v>
      </c>
    </row>
    <row r="4044" spans="1:39" customFormat="1" x14ac:dyDescent="0.25">
      <c r="A4044" s="2">
        <v>315</v>
      </c>
      <c r="B4044" t="s">
        <v>936</v>
      </c>
      <c r="C4044">
        <f t="shared" si="63"/>
        <v>1633802</v>
      </c>
      <c r="D4044">
        <v>10115</v>
      </c>
      <c r="E4044" t="s">
        <v>459</v>
      </c>
      <c r="F4044">
        <v>4.76</v>
      </c>
      <c r="G4044">
        <v>2.89</v>
      </c>
      <c r="H4044" t="s">
        <v>460</v>
      </c>
      <c r="I4044" s="2">
        <v>2.89</v>
      </c>
      <c r="J4044" t="s">
        <v>461</v>
      </c>
      <c r="K4044" t="s">
        <v>462</v>
      </c>
      <c r="L4044" s="3" t="str">
        <f>+INDEX([1]!TABLA_MAESTRO_DE_ARTICULO[SubGroupName],MATCH(Tabla_lineas[[#This Row],[CODIGO SAP]],[1]!TABLA_MAESTRO_DE_ARTICULO[ItemCode],0))</f>
        <v>COMPRIMIDO</v>
      </c>
      <c r="M4044" t="s">
        <v>463</v>
      </c>
      <c r="N4044">
        <v>45</v>
      </c>
      <c r="O4044" t="s">
        <v>45</v>
      </c>
      <c r="S4044" s="2">
        <v>3500</v>
      </c>
      <c r="T4044">
        <v>10080</v>
      </c>
      <c r="U4044">
        <v>2.89</v>
      </c>
      <c r="V4044">
        <v>2.88</v>
      </c>
      <c r="W4044">
        <v>0.7</v>
      </c>
      <c r="Z4044" s="4" t="s">
        <v>53</v>
      </c>
      <c r="AA4044" t="s">
        <v>120</v>
      </c>
      <c r="AB4044">
        <v>46132</v>
      </c>
      <c r="AG4044">
        <v>0</v>
      </c>
      <c r="AH4044">
        <v>3500</v>
      </c>
      <c r="AM4044" t="str">
        <f>SUBSTITUTE(Tabla_lineas[[#This Row],[Codigo Liname]]," ","")</f>
        <v>P0205</v>
      </c>
    </row>
    <row r="4045" spans="1:39" customFormat="1" x14ac:dyDescent="0.25">
      <c r="A4045" s="2">
        <v>315</v>
      </c>
      <c r="B4045" t="s">
        <v>936</v>
      </c>
      <c r="C4045">
        <f t="shared" si="63"/>
        <v>1633802</v>
      </c>
      <c r="D4045">
        <v>16432</v>
      </c>
      <c r="E4045" t="s">
        <v>313</v>
      </c>
      <c r="F4045">
        <v>5.29</v>
      </c>
      <c r="G4045">
        <v>5.29</v>
      </c>
      <c r="H4045" t="s">
        <v>314</v>
      </c>
      <c r="I4045" s="2">
        <v>6.32</v>
      </c>
      <c r="J4045" t="s">
        <v>315</v>
      </c>
      <c r="K4045" t="s">
        <v>316</v>
      </c>
      <c r="L4045" s="3" t="str">
        <f>+INDEX([1]!TABLA_MAESTRO_DE_ARTICULO[SubGroupName],MATCH(Tabla_lineas[[#This Row],[CODIGO SAP]],[1]!TABLA_MAESTRO_DE_ARTICULO[ItemCode],0))</f>
        <v>SOLUCION INYECTABLE</v>
      </c>
      <c r="M4045" t="s">
        <v>317</v>
      </c>
      <c r="N4045">
        <v>46</v>
      </c>
      <c r="O4045" t="s">
        <v>249</v>
      </c>
      <c r="S4045" s="2">
        <v>2600</v>
      </c>
      <c r="T4045">
        <v>13728</v>
      </c>
      <c r="U4045">
        <v>6.32</v>
      </c>
      <c r="V4045">
        <v>5.28</v>
      </c>
      <c r="W4045">
        <v>0.7</v>
      </c>
      <c r="Z4045" s="4" t="s">
        <v>53</v>
      </c>
      <c r="AA4045" t="s">
        <v>120</v>
      </c>
      <c r="AB4045">
        <v>46132</v>
      </c>
      <c r="AG4045">
        <v>0</v>
      </c>
      <c r="AH4045">
        <v>2600</v>
      </c>
      <c r="AM4045" t="str">
        <f>SUBSTITUTE(Tabla_lineas[[#This Row],[Codigo Liname]]," ","")</f>
        <v>N0205</v>
      </c>
    </row>
    <row r="4046" spans="1:39" customFormat="1" x14ac:dyDescent="0.25">
      <c r="A4046" s="2">
        <v>315</v>
      </c>
      <c r="B4046" t="s">
        <v>936</v>
      </c>
      <c r="C4046">
        <f t="shared" si="63"/>
        <v>1633802</v>
      </c>
      <c r="D4046">
        <v>14405</v>
      </c>
      <c r="E4046" t="s">
        <v>318</v>
      </c>
      <c r="F4046">
        <v>1.26</v>
      </c>
      <c r="G4046">
        <v>1.26</v>
      </c>
      <c r="H4046" t="s">
        <v>319</v>
      </c>
      <c r="I4046" s="2">
        <v>3.35</v>
      </c>
      <c r="J4046" t="s">
        <v>320</v>
      </c>
      <c r="K4046" t="s">
        <v>321</v>
      </c>
      <c r="L4046" s="3" t="str">
        <f>+INDEX([1]!TABLA_MAESTRO_DE_ARTICULO[SubGroupName],MATCH(Tabla_lineas[[#This Row],[CODIGO SAP]],[1]!TABLA_MAESTRO_DE_ARTICULO[ItemCode],0))</f>
        <v>COMPRIMIDO</v>
      </c>
      <c r="M4046" t="s">
        <v>322</v>
      </c>
      <c r="N4046">
        <v>47</v>
      </c>
      <c r="O4046" t="s">
        <v>45</v>
      </c>
      <c r="S4046" s="2">
        <v>4300</v>
      </c>
      <c r="T4046">
        <v>5375</v>
      </c>
      <c r="U4046">
        <v>3.35</v>
      </c>
      <c r="V4046">
        <v>1.25</v>
      </c>
      <c r="W4046">
        <v>0.2</v>
      </c>
      <c r="Z4046" s="4" t="s">
        <v>46</v>
      </c>
      <c r="AA4046" t="s">
        <v>120</v>
      </c>
      <c r="AB4046">
        <v>46132</v>
      </c>
      <c r="AG4046">
        <v>0</v>
      </c>
      <c r="AH4046">
        <v>4300</v>
      </c>
      <c r="AM4046" t="str">
        <f>SUBSTITUTE(Tabla_lineas[[#This Row],[Codigo Liname]]," ","")</f>
        <v>A1004</v>
      </c>
    </row>
    <row r="4047" spans="1:39" customFormat="1" x14ac:dyDescent="0.25">
      <c r="A4047" s="2">
        <v>315</v>
      </c>
      <c r="B4047" t="s">
        <v>936</v>
      </c>
      <c r="C4047">
        <f t="shared" si="63"/>
        <v>1633802</v>
      </c>
      <c r="D4047">
        <v>3000.5</v>
      </c>
      <c r="E4047" t="s">
        <v>323</v>
      </c>
      <c r="F4047">
        <v>5.91</v>
      </c>
      <c r="G4047">
        <v>3.53</v>
      </c>
      <c r="H4047" t="s">
        <v>324</v>
      </c>
      <c r="I4047" s="2">
        <v>3.53</v>
      </c>
      <c r="J4047" t="s">
        <v>325</v>
      </c>
      <c r="K4047" t="s">
        <v>326</v>
      </c>
      <c r="L4047" s="3" t="str">
        <f>+INDEX([1]!TABLA_MAESTRO_DE_ARTICULO[SubGroupName],MATCH(Tabla_lineas[[#This Row],[CODIGO SAP]],[1]!TABLA_MAESTRO_DE_ARTICULO[ItemCode],0))</f>
        <v>SOLUCION INYECTABLE</v>
      </c>
      <c r="M4047" t="s">
        <v>327</v>
      </c>
      <c r="N4047">
        <v>48</v>
      </c>
      <c r="O4047" t="s">
        <v>249</v>
      </c>
      <c r="S4047" s="2">
        <v>850</v>
      </c>
      <c r="T4047">
        <v>2992</v>
      </c>
      <c r="U4047">
        <v>3.53</v>
      </c>
      <c r="V4047">
        <v>3.52</v>
      </c>
      <c r="W4047">
        <v>0.7</v>
      </c>
      <c r="Z4047" s="4" t="s">
        <v>46</v>
      </c>
      <c r="AA4047" t="s">
        <v>153</v>
      </c>
      <c r="AB4047">
        <v>46132</v>
      </c>
      <c r="AG4047">
        <v>0</v>
      </c>
      <c r="AH4047">
        <v>850</v>
      </c>
      <c r="AM4047" t="str">
        <f>SUBSTITUTE(Tabla_lineas[[#This Row],[Codigo Liname]]," ","")</f>
        <v>A0308</v>
      </c>
    </row>
    <row r="4048" spans="1:39" customFormat="1" x14ac:dyDescent="0.25">
      <c r="A4048" s="2">
        <v>315</v>
      </c>
      <c r="B4048" t="s">
        <v>936</v>
      </c>
      <c r="C4048">
        <f t="shared" si="63"/>
        <v>1633802</v>
      </c>
      <c r="D4048">
        <v>418</v>
      </c>
      <c r="E4048" t="s">
        <v>87</v>
      </c>
      <c r="F4048">
        <v>0.64</v>
      </c>
      <c r="G4048">
        <v>0.44</v>
      </c>
      <c r="H4048" t="s">
        <v>88</v>
      </c>
      <c r="I4048" s="2">
        <v>0.44</v>
      </c>
      <c r="J4048" t="s">
        <v>89</v>
      </c>
      <c r="K4048" t="s">
        <v>90</v>
      </c>
      <c r="L4048" s="3" t="str">
        <f>+INDEX([1]!TABLA_MAESTRO_DE_ARTICULO[SubGroupName],MATCH(Tabla_lineas[[#This Row],[CODIGO SAP]],[1]!TABLA_MAESTRO_DE_ARTICULO[ItemCode],0))</f>
        <v>COMPRIMIDO</v>
      </c>
      <c r="M4048" t="s">
        <v>91</v>
      </c>
      <c r="N4048">
        <v>49</v>
      </c>
      <c r="O4048" t="s">
        <v>45</v>
      </c>
      <c r="S4048" s="2">
        <v>950</v>
      </c>
      <c r="T4048">
        <v>408.5</v>
      </c>
      <c r="U4048">
        <v>0.44</v>
      </c>
      <c r="V4048">
        <v>0.43</v>
      </c>
      <c r="W4048">
        <v>0.12</v>
      </c>
      <c r="Z4048" s="4" t="s">
        <v>46</v>
      </c>
      <c r="AA4048" t="s">
        <v>153</v>
      </c>
      <c r="AB4048">
        <v>46132</v>
      </c>
      <c r="AG4048">
        <v>0</v>
      </c>
      <c r="AH4048">
        <v>950</v>
      </c>
      <c r="AM4048" t="str">
        <f>SUBSTITUTE(Tabla_lineas[[#This Row],[Codigo Liname]]," ","")</f>
        <v>A0307</v>
      </c>
    </row>
    <row r="4049" spans="1:39" customFormat="1" x14ac:dyDescent="0.25">
      <c r="A4049" s="2">
        <v>315</v>
      </c>
      <c r="B4049" t="s">
        <v>936</v>
      </c>
      <c r="C4049">
        <f t="shared" si="63"/>
        <v>1633802</v>
      </c>
      <c r="D4049">
        <v>2362.5</v>
      </c>
      <c r="E4049" t="s">
        <v>328</v>
      </c>
      <c r="F4049">
        <v>0.92</v>
      </c>
      <c r="G4049">
        <v>0.75</v>
      </c>
      <c r="H4049" t="s">
        <v>329</v>
      </c>
      <c r="I4049" s="2">
        <v>0.75</v>
      </c>
      <c r="J4049" t="s">
        <v>330</v>
      </c>
      <c r="K4049" t="s">
        <v>331</v>
      </c>
      <c r="L4049" s="3" t="str">
        <f>+INDEX([1]!TABLA_MAESTRO_DE_ARTICULO[SubGroupName],MATCH(Tabla_lineas[[#This Row],[CODIGO SAP]],[1]!TABLA_MAESTRO_DE_ARTICULO[ItemCode],0))</f>
        <v>COMPRIMIDO</v>
      </c>
      <c r="M4049" t="s">
        <v>332</v>
      </c>
      <c r="N4049">
        <v>50</v>
      </c>
      <c r="O4049" t="s">
        <v>45</v>
      </c>
      <c r="P4049">
        <v>63200</v>
      </c>
      <c r="Q4049">
        <v>247600</v>
      </c>
      <c r="R4049">
        <v>310800</v>
      </c>
      <c r="S4049" s="2">
        <v>3150</v>
      </c>
      <c r="T4049">
        <v>2331</v>
      </c>
      <c r="U4049">
        <v>0.75</v>
      </c>
      <c r="V4049">
        <v>0.74</v>
      </c>
      <c r="W4049">
        <v>0.2</v>
      </c>
      <c r="Z4049" s="4" t="s">
        <v>46</v>
      </c>
      <c r="AA4049" t="s">
        <v>120</v>
      </c>
      <c r="AB4049">
        <v>46132</v>
      </c>
      <c r="AG4049">
        <v>0</v>
      </c>
      <c r="AH4049">
        <v>3150</v>
      </c>
      <c r="AM4049" t="str">
        <f>SUBSTITUTE(Tabla_lineas[[#This Row],[Codigo Liname]]," ","")</f>
        <v>P0109</v>
      </c>
    </row>
    <row r="4050" spans="1:39" customFormat="1" x14ac:dyDescent="0.25">
      <c r="A4050" s="2">
        <v>315</v>
      </c>
      <c r="B4050" t="s">
        <v>936</v>
      </c>
      <c r="C4050">
        <f t="shared" si="63"/>
        <v>1633802</v>
      </c>
      <c r="D4050">
        <v>12700.7</v>
      </c>
      <c r="E4050" t="s">
        <v>92</v>
      </c>
      <c r="F4050">
        <v>4.72</v>
      </c>
      <c r="G4050">
        <v>4.72</v>
      </c>
      <c r="H4050" t="s">
        <v>93</v>
      </c>
      <c r="I4050" s="2">
        <v>5.27</v>
      </c>
      <c r="J4050" t="s">
        <v>94</v>
      </c>
      <c r="K4050" t="s">
        <v>95</v>
      </c>
      <c r="L4050" s="3" t="str">
        <f>+INDEX([1]!TABLA_MAESTRO_DE_ARTICULO[SubGroupName],MATCH(Tabla_lineas[[#This Row],[CODIGO SAP]],[1]!TABLA_MAESTRO_DE_ARTICULO[ItemCode],0))</f>
        <v>OVULO VAGINAL</v>
      </c>
      <c r="M4050" t="s">
        <v>96</v>
      </c>
      <c r="N4050">
        <v>51</v>
      </c>
      <c r="O4050" t="s">
        <v>97</v>
      </c>
      <c r="S4050" s="2">
        <v>2410</v>
      </c>
      <c r="T4050">
        <v>11351.1</v>
      </c>
      <c r="U4050">
        <v>5.27</v>
      </c>
      <c r="V4050">
        <v>4.71</v>
      </c>
      <c r="W4050">
        <v>0.8</v>
      </c>
      <c r="Z4050" s="4" t="s">
        <v>46</v>
      </c>
      <c r="AA4050" t="s">
        <v>126</v>
      </c>
      <c r="AB4050">
        <v>46132</v>
      </c>
      <c r="AG4050">
        <v>0</v>
      </c>
      <c r="AH4050">
        <v>2410</v>
      </c>
      <c r="AM4050" t="str">
        <f>SUBSTITUTE(Tabla_lineas[[#This Row],[Codigo Liname]]," ","")</f>
        <v>G0104</v>
      </c>
    </row>
    <row r="4051" spans="1:39" customFormat="1" x14ac:dyDescent="0.25">
      <c r="A4051" s="2">
        <v>315</v>
      </c>
      <c r="B4051" t="s">
        <v>936</v>
      </c>
      <c r="C4051">
        <f t="shared" si="63"/>
        <v>1633802</v>
      </c>
      <c r="D4051">
        <v>6853.2500000000009</v>
      </c>
      <c r="E4051" t="s">
        <v>343</v>
      </c>
      <c r="F4051">
        <v>26.57</v>
      </c>
      <c r="G4051">
        <v>17.350000000000001</v>
      </c>
      <c r="H4051" t="s">
        <v>344</v>
      </c>
      <c r="I4051" s="2">
        <v>17.350000000000001</v>
      </c>
      <c r="J4051" t="s">
        <v>345</v>
      </c>
      <c r="K4051" t="s">
        <v>346</v>
      </c>
      <c r="L4051" s="3" t="str">
        <f>+INDEX([1]!TABLA_MAESTRO_DE_ARTICULO[SubGroupName],MATCH(Tabla_lineas[[#This Row],[CODIGO SAP]],[1]!TABLA_MAESTRO_DE_ARTICULO[ItemCode],0))</f>
        <v>CREMA DERMICA</v>
      </c>
      <c r="M4051" t="s">
        <v>347</v>
      </c>
      <c r="N4051">
        <v>52</v>
      </c>
      <c r="O4051" t="s">
        <v>297</v>
      </c>
      <c r="S4051" s="2">
        <v>395</v>
      </c>
      <c r="T4051">
        <v>6849.3</v>
      </c>
      <c r="U4051">
        <v>17.350000000000001</v>
      </c>
      <c r="V4051">
        <v>17.34</v>
      </c>
      <c r="W4051">
        <v>5</v>
      </c>
      <c r="Z4051" s="4" t="s">
        <v>46</v>
      </c>
      <c r="AA4051" t="s">
        <v>153</v>
      </c>
      <c r="AB4051">
        <v>46096</v>
      </c>
      <c r="AG4051">
        <v>0</v>
      </c>
      <c r="AH4051">
        <v>395</v>
      </c>
      <c r="AM4051" t="str">
        <f>SUBSTITUTE(Tabla_lineas[[#This Row],[Codigo Liname]]," ","")</f>
        <v>D0104</v>
      </c>
    </row>
    <row r="4052" spans="1:39" customFormat="1" x14ac:dyDescent="0.25">
      <c r="A4052" s="2">
        <v>315</v>
      </c>
      <c r="B4052" t="s">
        <v>936</v>
      </c>
      <c r="C4052">
        <f t="shared" si="63"/>
        <v>1633802</v>
      </c>
      <c r="D4052">
        <v>908.4000000000002</v>
      </c>
      <c r="E4052" t="s">
        <v>348</v>
      </c>
      <c r="F4052">
        <v>31.43</v>
      </c>
      <c r="G4052">
        <v>31.43</v>
      </c>
      <c r="H4052" t="s">
        <v>349</v>
      </c>
      <c r="I4052" s="2">
        <v>45.42</v>
      </c>
      <c r="J4052" t="s">
        <v>350</v>
      </c>
      <c r="K4052" t="s">
        <v>351</v>
      </c>
      <c r="L4052" s="3" t="str">
        <f>+INDEX([1]!TABLA_MAESTRO_DE_ARTICULO[SubGroupName],MATCH(Tabla_lineas[[#This Row],[CODIGO SAP]],[1]!TABLA_MAESTRO_DE_ARTICULO[ItemCode],0))</f>
        <v>SUSPENSION</v>
      </c>
      <c r="M4052" t="s">
        <v>352</v>
      </c>
      <c r="N4052">
        <v>53</v>
      </c>
      <c r="O4052" t="s">
        <v>181</v>
      </c>
      <c r="S4052" s="2">
        <v>20</v>
      </c>
      <c r="T4052">
        <v>628.40000000000009</v>
      </c>
      <c r="U4052">
        <v>45.42</v>
      </c>
      <c r="V4052">
        <v>31.42</v>
      </c>
      <c r="W4052">
        <v>10</v>
      </c>
      <c r="Z4052" s="4" t="s">
        <v>46</v>
      </c>
      <c r="AA4052" t="s">
        <v>153</v>
      </c>
      <c r="AB4052">
        <v>46132</v>
      </c>
      <c r="AG4052">
        <v>0</v>
      </c>
      <c r="AH4052">
        <v>20</v>
      </c>
      <c r="AM4052" t="str">
        <f>SUBSTITUTE(Tabla_lineas[[#This Row],[Codigo Liname]]," ","")</f>
        <v>A0704</v>
      </c>
    </row>
    <row r="4053" spans="1:39" customFormat="1" x14ac:dyDescent="0.25">
      <c r="A4053" s="2">
        <v>315</v>
      </c>
      <c r="B4053" t="s">
        <v>936</v>
      </c>
      <c r="C4053">
        <f t="shared" si="63"/>
        <v>1633802</v>
      </c>
      <c r="D4053">
        <v>2718.7</v>
      </c>
      <c r="E4053" t="s">
        <v>98</v>
      </c>
      <c r="F4053">
        <v>9.4</v>
      </c>
      <c r="G4053">
        <v>8.77</v>
      </c>
      <c r="H4053" t="s">
        <v>99</v>
      </c>
      <c r="I4053" s="2">
        <v>8.77</v>
      </c>
      <c r="J4053" t="s">
        <v>100</v>
      </c>
      <c r="K4053" t="s">
        <v>101</v>
      </c>
      <c r="L4053" s="3" t="str">
        <f>+INDEX([1]!TABLA_MAESTRO_DE_ARTICULO[SubGroupName],MATCH(Tabla_lineas[[#This Row],[CODIGO SAP]],[1]!TABLA_MAESTRO_DE_ARTICULO[ItemCode],0))</f>
        <v>GOTAS</v>
      </c>
      <c r="M4053" t="s">
        <v>102</v>
      </c>
      <c r="N4053">
        <v>57</v>
      </c>
      <c r="O4053" t="s">
        <v>103</v>
      </c>
      <c r="S4053" s="2">
        <v>310</v>
      </c>
      <c r="T4053">
        <v>2715.6</v>
      </c>
      <c r="U4053">
        <v>8.77</v>
      </c>
      <c r="V4053">
        <v>8.76</v>
      </c>
      <c r="W4053">
        <v>3</v>
      </c>
      <c r="Z4053" s="4" t="s">
        <v>46</v>
      </c>
      <c r="AA4053" t="s">
        <v>153</v>
      </c>
      <c r="AB4053">
        <v>46132</v>
      </c>
      <c r="AG4053">
        <v>0</v>
      </c>
      <c r="AH4053">
        <v>310</v>
      </c>
      <c r="AM4053" t="str">
        <f>SUBSTITUTE(Tabla_lineas[[#This Row],[Codigo Liname]]," ","")</f>
        <v>N0210</v>
      </c>
    </row>
    <row r="4054" spans="1:39" customFormat="1" x14ac:dyDescent="0.25">
      <c r="A4054" s="2">
        <v>315</v>
      </c>
      <c r="B4054" t="s">
        <v>936</v>
      </c>
      <c r="C4054">
        <f t="shared" si="63"/>
        <v>1633802</v>
      </c>
      <c r="D4054">
        <v>8921.6</v>
      </c>
      <c r="E4054" t="s">
        <v>353</v>
      </c>
      <c r="F4054">
        <v>11.88</v>
      </c>
      <c r="G4054">
        <v>11.88</v>
      </c>
      <c r="H4054" t="s">
        <v>354</v>
      </c>
      <c r="I4054" s="2">
        <v>13.94</v>
      </c>
      <c r="J4054" t="s">
        <v>355</v>
      </c>
      <c r="K4054" t="s">
        <v>356</v>
      </c>
      <c r="L4054" s="3" t="str">
        <f>+INDEX([1]!TABLA_MAESTRO_DE_ARTICULO[SubGroupName],MATCH(Tabla_lineas[[#This Row],[CODIGO SAP]],[1]!TABLA_MAESTRO_DE_ARTICULO[ItemCode],0))</f>
        <v>JARABE</v>
      </c>
      <c r="M4054" t="s">
        <v>357</v>
      </c>
      <c r="N4054">
        <v>58</v>
      </c>
      <c r="O4054" t="s">
        <v>181</v>
      </c>
      <c r="S4054" s="2">
        <v>640</v>
      </c>
      <c r="T4054">
        <v>7596.8</v>
      </c>
      <c r="U4054">
        <v>13.94</v>
      </c>
      <c r="V4054">
        <v>11.87</v>
      </c>
      <c r="W4054">
        <v>5.5</v>
      </c>
      <c r="Z4054" s="4" t="s">
        <v>46</v>
      </c>
      <c r="AA4054" t="s">
        <v>153</v>
      </c>
      <c r="AB4054">
        <v>46096</v>
      </c>
      <c r="AG4054">
        <v>0</v>
      </c>
      <c r="AH4054">
        <v>640</v>
      </c>
      <c r="AM4054" t="str">
        <f>SUBSTITUTE(Tabla_lineas[[#This Row],[Codigo Liname]]," ","")</f>
        <v>N0209</v>
      </c>
    </row>
    <row r="4055" spans="1:39" customFormat="1" x14ac:dyDescent="0.25">
      <c r="A4055" s="2">
        <v>315</v>
      </c>
      <c r="B4055" t="s">
        <v>936</v>
      </c>
      <c r="C4055">
        <f t="shared" si="63"/>
        <v>1633802</v>
      </c>
      <c r="D4055">
        <v>5125</v>
      </c>
      <c r="E4055" t="s">
        <v>104</v>
      </c>
      <c r="F4055">
        <v>0.3</v>
      </c>
      <c r="G4055">
        <v>0.25</v>
      </c>
      <c r="H4055" t="s">
        <v>105</v>
      </c>
      <c r="I4055" s="2">
        <v>0.25</v>
      </c>
      <c r="J4055" t="s">
        <v>106</v>
      </c>
      <c r="K4055" t="s">
        <v>107</v>
      </c>
      <c r="L4055" s="3" t="str">
        <f>+INDEX([1]!TABLA_MAESTRO_DE_ARTICULO[SubGroupName],MATCH(Tabla_lineas[[#This Row],[CODIGO SAP]],[1]!TABLA_MAESTRO_DE_ARTICULO[ItemCode],0))</f>
        <v>COMPRIMIDO</v>
      </c>
      <c r="M4055" t="s">
        <v>108</v>
      </c>
      <c r="N4055">
        <v>56</v>
      </c>
      <c r="O4055" t="s">
        <v>45</v>
      </c>
      <c r="S4055" s="2">
        <v>20500</v>
      </c>
      <c r="T4055">
        <v>4920</v>
      </c>
      <c r="U4055">
        <v>0.25</v>
      </c>
      <c r="V4055">
        <v>0.24</v>
      </c>
      <c r="W4055">
        <v>0.12</v>
      </c>
      <c r="Z4055" s="4" t="s">
        <v>46</v>
      </c>
      <c r="AA4055" t="s">
        <v>126</v>
      </c>
      <c r="AB4055">
        <v>46132</v>
      </c>
      <c r="AG4055">
        <v>0</v>
      </c>
      <c r="AH4055">
        <v>20500</v>
      </c>
      <c r="AM4055" t="str">
        <f>SUBSTITUTE(Tabla_lineas[[#This Row],[Codigo Liname]]," ","")</f>
        <v>N0208</v>
      </c>
    </row>
    <row r="4056" spans="1:39" customFormat="1" x14ac:dyDescent="0.25">
      <c r="A4056" s="2">
        <v>315</v>
      </c>
      <c r="B4056" t="s">
        <v>936</v>
      </c>
      <c r="C4056">
        <f t="shared" si="63"/>
        <v>1633802</v>
      </c>
      <c r="D4056">
        <v>902.25</v>
      </c>
      <c r="E4056" t="s">
        <v>470</v>
      </c>
      <c r="F4056">
        <v>22.96</v>
      </c>
      <c r="G4056">
        <v>12</v>
      </c>
      <c r="H4056" t="s">
        <v>471</v>
      </c>
      <c r="I4056" s="2">
        <v>12.03</v>
      </c>
      <c r="J4056" t="s">
        <v>472</v>
      </c>
      <c r="K4056" t="s">
        <v>473</v>
      </c>
      <c r="L4056" s="3" t="str">
        <f>+INDEX([1]!TABLA_MAESTRO_DE_ARTICULO[SubGroupName],MATCH(Tabla_lineas[[#This Row],[CODIGO SAP]],[1]!TABLA_MAESTRO_DE_ARTICULO[ItemCode],0))</f>
        <v>LOCION</v>
      </c>
      <c r="M4056" t="s">
        <v>474</v>
      </c>
      <c r="N4056">
        <v>11</v>
      </c>
      <c r="O4056" t="s">
        <v>400</v>
      </c>
      <c r="S4056" s="2">
        <v>75</v>
      </c>
      <c r="T4056">
        <v>899.25</v>
      </c>
      <c r="U4056">
        <v>12.03</v>
      </c>
      <c r="V4056">
        <v>11.99</v>
      </c>
      <c r="W4056">
        <v>7</v>
      </c>
      <c r="Z4056" s="4" t="s">
        <v>46</v>
      </c>
      <c r="AA4056" t="s">
        <v>153</v>
      </c>
      <c r="AB4056">
        <v>46132</v>
      </c>
      <c r="AG4056">
        <v>0</v>
      </c>
      <c r="AH4056">
        <v>75</v>
      </c>
      <c r="AM4056" t="str">
        <f>SUBSTITUTE(Tabla_lineas[[#This Row],[Codigo Liname]]," ","")</f>
        <v>P0301</v>
      </c>
    </row>
    <row r="4057" spans="1:39" customFormat="1" x14ac:dyDescent="0.25">
      <c r="A4057" s="2">
        <v>315</v>
      </c>
      <c r="B4057" t="s">
        <v>936</v>
      </c>
      <c r="C4057">
        <f t="shared" si="63"/>
        <v>1633802</v>
      </c>
      <c r="D4057">
        <v>4917.95</v>
      </c>
      <c r="E4057" t="s">
        <v>395</v>
      </c>
      <c r="F4057">
        <v>39.200000000000003</v>
      </c>
      <c r="G4057">
        <v>23.99</v>
      </c>
      <c r="H4057" t="s">
        <v>396</v>
      </c>
      <c r="I4057" s="2">
        <v>23.99</v>
      </c>
      <c r="J4057" t="s">
        <v>397</v>
      </c>
      <c r="K4057" t="s">
        <v>398</v>
      </c>
      <c r="L4057" s="3" t="str">
        <f>+INDEX([1]!TABLA_MAESTRO_DE_ARTICULO[SubGroupName],MATCH(Tabla_lineas[[#This Row],[CODIGO SAP]],[1]!TABLA_MAESTRO_DE_ARTICULO[ItemCode],0))</f>
        <v>JARABE</v>
      </c>
      <c r="M4057" t="s">
        <v>399</v>
      </c>
      <c r="N4057">
        <v>68</v>
      </c>
      <c r="O4057" t="s">
        <v>400</v>
      </c>
      <c r="S4057" s="2">
        <v>205</v>
      </c>
      <c r="T4057">
        <v>4915.8999999999996</v>
      </c>
      <c r="U4057">
        <v>23.99</v>
      </c>
      <c r="V4057">
        <v>23.98</v>
      </c>
      <c r="W4057">
        <v>5</v>
      </c>
      <c r="Z4057" s="4" t="s">
        <v>46</v>
      </c>
      <c r="AA4057" t="s">
        <v>153</v>
      </c>
      <c r="AB4057">
        <v>46096</v>
      </c>
      <c r="AG4057">
        <v>0</v>
      </c>
      <c r="AH4057">
        <v>205</v>
      </c>
      <c r="AM4057" t="str">
        <f>SUBSTITUTE(Tabla_lineas[[#This Row],[Codigo Liname]]," ","")</f>
        <v>A1205</v>
      </c>
    </row>
    <row r="4058" spans="1:39" customFormat="1" x14ac:dyDescent="0.25">
      <c r="A4058" s="2">
        <v>316</v>
      </c>
      <c r="B4058" t="s">
        <v>937</v>
      </c>
      <c r="C4058">
        <f t="shared" si="63"/>
        <v>1633655</v>
      </c>
      <c r="D4058">
        <v>46000</v>
      </c>
      <c r="E4058" t="s">
        <v>668</v>
      </c>
      <c r="F4058">
        <v>14.45</v>
      </c>
      <c r="G4058">
        <v>11.5</v>
      </c>
      <c r="H4058" t="s">
        <v>669</v>
      </c>
      <c r="I4058" s="2">
        <v>11.5</v>
      </c>
      <c r="J4058" t="s">
        <v>670</v>
      </c>
      <c r="K4058" t="s">
        <v>671</v>
      </c>
      <c r="L4058" s="3" t="str">
        <f>+INDEX([1]!TABLA_MAESTRO_DE_ARTICULO[SubGroupName],MATCH(Tabla_lineas[[#This Row],[CODIGO SAP]],[1]!TABLA_MAESTRO_DE_ARTICULO[ItemCode],0))</f>
        <v>SOLUCION INYECTABLE</v>
      </c>
      <c r="M4058" t="s">
        <v>672</v>
      </c>
      <c r="N4058">
        <v>5</v>
      </c>
      <c r="O4058" t="s">
        <v>249</v>
      </c>
      <c r="S4058" s="2">
        <v>4000</v>
      </c>
      <c r="T4058">
        <v>45960</v>
      </c>
      <c r="U4058">
        <v>11.5</v>
      </c>
      <c r="V4058">
        <v>11.49</v>
      </c>
      <c r="W4058">
        <v>3.8</v>
      </c>
      <c r="Z4058" s="4" t="s">
        <v>53</v>
      </c>
      <c r="AA4058" t="s">
        <v>120</v>
      </c>
      <c r="AB4058">
        <v>46132</v>
      </c>
      <c r="AG4058">
        <v>0</v>
      </c>
      <c r="AH4058">
        <v>4000</v>
      </c>
      <c r="AM4058" t="str">
        <f>SUBSTITUTE(Tabla_lineas[[#This Row],[Codigo Liname]]," ","")</f>
        <v>J0104</v>
      </c>
    </row>
    <row r="4059" spans="1:39" customFormat="1" x14ac:dyDescent="0.25">
      <c r="A4059" s="2">
        <v>316</v>
      </c>
      <c r="B4059" t="s">
        <v>937</v>
      </c>
      <c r="C4059">
        <f t="shared" si="63"/>
        <v>1633655</v>
      </c>
      <c r="D4059">
        <v>71496</v>
      </c>
      <c r="E4059" t="s">
        <v>402</v>
      </c>
      <c r="F4059">
        <v>68.260000000000005</v>
      </c>
      <c r="G4059">
        <v>29.79</v>
      </c>
      <c r="H4059" t="s">
        <v>403</v>
      </c>
      <c r="I4059" s="2">
        <v>29.79</v>
      </c>
      <c r="J4059" t="s">
        <v>404</v>
      </c>
      <c r="K4059" t="s">
        <v>405</v>
      </c>
      <c r="L4059" s="3" t="str">
        <f>+INDEX([1]!TABLA_MAESTRO_DE_ARTICULO[SubGroupName],MATCH(Tabla_lineas[[#This Row],[CODIGO SAP]],[1]!TABLA_MAESTRO_DE_ARTICULO[ItemCode],0))</f>
        <v>POLVO PARA INYECTABLE</v>
      </c>
      <c r="M4059" t="s">
        <v>406</v>
      </c>
      <c r="N4059">
        <v>1</v>
      </c>
      <c r="O4059" t="s">
        <v>52</v>
      </c>
      <c r="S4059" s="2">
        <v>2400</v>
      </c>
      <c r="T4059">
        <v>71472</v>
      </c>
      <c r="U4059">
        <v>29.79</v>
      </c>
      <c r="V4059">
        <v>29.78</v>
      </c>
      <c r="W4059">
        <v>10</v>
      </c>
      <c r="Z4059" s="4" t="s">
        <v>46</v>
      </c>
      <c r="AA4059" t="s">
        <v>126</v>
      </c>
      <c r="AB4059">
        <v>46132</v>
      </c>
      <c r="AG4059">
        <v>0</v>
      </c>
      <c r="AH4059">
        <v>2400</v>
      </c>
      <c r="AM4059" t="str">
        <f>SUBSTITUTE(Tabla_lineas[[#This Row],[Codigo Liname]]," ","")</f>
        <v>J0155</v>
      </c>
    </row>
    <row r="4060" spans="1:39" customFormat="1" x14ac:dyDescent="0.25">
      <c r="A4060" s="2">
        <v>317</v>
      </c>
      <c r="B4060" t="s">
        <v>938</v>
      </c>
      <c r="C4060">
        <f t="shared" si="63"/>
        <v>1631075</v>
      </c>
      <c r="D4060">
        <v>1194</v>
      </c>
      <c r="E4060" t="s">
        <v>115</v>
      </c>
      <c r="F4060">
        <v>2.5099999999999998</v>
      </c>
      <c r="G4060">
        <v>2.5099999999999998</v>
      </c>
      <c r="H4060" t="s">
        <v>116</v>
      </c>
      <c r="I4060" s="2">
        <v>3.89</v>
      </c>
      <c r="J4060" t="s">
        <v>117</v>
      </c>
      <c r="K4060" t="s">
        <v>118</v>
      </c>
      <c r="L4060" s="3" t="str">
        <f>+INDEX([1]!TABLA_MAESTRO_DE_ARTICULO[SubGroupName],MATCH(Tabla_lineas[[#This Row],[CODIGO SAP]],[1]!TABLA_MAESTRO_DE_ARTICULO[ItemCode],0))</f>
        <v>COMPRIMIDO</v>
      </c>
      <c r="M4060" t="s">
        <v>119</v>
      </c>
      <c r="N4060">
        <v>3</v>
      </c>
      <c r="O4060" t="s">
        <v>45</v>
      </c>
      <c r="S4060" s="2">
        <v>300</v>
      </c>
      <c r="T4060">
        <v>750</v>
      </c>
      <c r="U4060">
        <v>3.98</v>
      </c>
      <c r="V4060">
        <v>2.5</v>
      </c>
      <c r="W4060">
        <v>0.7</v>
      </c>
      <c r="Z4060" s="4" t="s">
        <v>53</v>
      </c>
      <c r="AA4060" t="s">
        <v>120</v>
      </c>
      <c r="AB4060">
        <v>46132</v>
      </c>
      <c r="AG4060">
        <v>0</v>
      </c>
      <c r="AH4060">
        <v>300</v>
      </c>
      <c r="AM4060" t="str">
        <f>SUBSTITUTE(Tabla_lineas[[#This Row],[Codigo Liname]]," ","")</f>
        <v>J0504</v>
      </c>
    </row>
    <row r="4061" spans="1:39" customFormat="1" x14ac:dyDescent="0.25">
      <c r="A4061" s="2">
        <v>317</v>
      </c>
      <c r="B4061" t="s">
        <v>938</v>
      </c>
      <c r="C4061">
        <f t="shared" si="63"/>
        <v>1631075</v>
      </c>
      <c r="D4061">
        <v>449.25</v>
      </c>
      <c r="E4061" t="s">
        <v>155</v>
      </c>
      <c r="F4061">
        <v>28.3</v>
      </c>
      <c r="G4061">
        <v>28.3</v>
      </c>
      <c r="H4061" t="s">
        <v>156</v>
      </c>
      <c r="I4061" s="2">
        <v>29.95</v>
      </c>
      <c r="J4061" t="s">
        <v>157</v>
      </c>
      <c r="K4061" t="s">
        <v>158</v>
      </c>
      <c r="L4061" s="3" t="str">
        <f>+INDEX([1]!TABLA_MAESTRO_DE_ARTICULO[SubGroupName],MATCH(Tabla_lineas[[#This Row],[CODIGO SAP]],[1]!TABLA_MAESTRO_DE_ARTICULO[ItemCode],0))</f>
        <v>CREMA DERMICA</v>
      </c>
      <c r="M4061" t="s">
        <v>159</v>
      </c>
      <c r="N4061">
        <v>4</v>
      </c>
      <c r="O4061" t="s">
        <v>160</v>
      </c>
      <c r="S4061" s="2">
        <v>15</v>
      </c>
      <c r="T4061">
        <v>424.35</v>
      </c>
      <c r="U4061">
        <v>29.95</v>
      </c>
      <c r="V4061">
        <v>28.29</v>
      </c>
      <c r="W4061">
        <v>5</v>
      </c>
      <c r="Z4061" s="4" t="s">
        <v>46</v>
      </c>
      <c r="AA4061" t="s">
        <v>153</v>
      </c>
      <c r="AB4061">
        <v>46132</v>
      </c>
      <c r="AG4061">
        <v>0</v>
      </c>
      <c r="AH4061">
        <v>15</v>
      </c>
      <c r="AM4061" t="str">
        <f>SUBSTITUTE(Tabla_lineas[[#This Row],[Codigo Liname]]," ","")</f>
        <v>D0603</v>
      </c>
    </row>
    <row r="4062" spans="1:39" customFormat="1" x14ac:dyDescent="0.25">
      <c r="A4062" s="2">
        <v>317</v>
      </c>
      <c r="B4062" t="s">
        <v>938</v>
      </c>
      <c r="C4062">
        <f t="shared" si="63"/>
        <v>1631075</v>
      </c>
      <c r="D4062">
        <v>4260</v>
      </c>
      <c r="E4062" t="s">
        <v>40</v>
      </c>
      <c r="F4062">
        <v>1.54</v>
      </c>
      <c r="G4062">
        <v>1.54</v>
      </c>
      <c r="H4062" t="s">
        <v>41</v>
      </c>
      <c r="I4062" s="2">
        <v>2.13</v>
      </c>
      <c r="J4062" t="s">
        <v>42</v>
      </c>
      <c r="K4062" t="s">
        <v>43</v>
      </c>
      <c r="L4062" s="3" t="str">
        <f>+INDEX([1]!TABLA_MAESTRO_DE_ARTICULO[SubGroupName],MATCH(Tabla_lineas[[#This Row],[CODIGO SAP]],[1]!TABLA_MAESTRO_DE_ARTICULO[ItemCode],0))</f>
        <v>COMPRIMIDO</v>
      </c>
      <c r="M4062" t="s">
        <v>44</v>
      </c>
      <c r="N4062">
        <v>14</v>
      </c>
      <c r="O4062" t="s">
        <v>45</v>
      </c>
      <c r="P4062">
        <v>381190</v>
      </c>
      <c r="Q4062">
        <v>790200</v>
      </c>
      <c r="R4062">
        <v>1171390</v>
      </c>
      <c r="S4062" s="2">
        <v>2000</v>
      </c>
      <c r="T4062">
        <v>3060</v>
      </c>
      <c r="U4062">
        <v>2.13</v>
      </c>
      <c r="V4062">
        <v>1.53</v>
      </c>
      <c r="W4062">
        <v>0.15</v>
      </c>
      <c r="Z4062" s="4" t="s">
        <v>46</v>
      </c>
      <c r="AA4062" t="s">
        <v>126</v>
      </c>
      <c r="AB4062">
        <v>46132</v>
      </c>
      <c r="AG4062">
        <v>0</v>
      </c>
      <c r="AH4062">
        <v>2000</v>
      </c>
      <c r="AM4062" t="str">
        <f>SUBSTITUTE(Tabla_lineas[[#This Row],[Codigo Liname]]," ","")</f>
        <v>C0807</v>
      </c>
    </row>
    <row r="4063" spans="1:39" customFormat="1" x14ac:dyDescent="0.25">
      <c r="A4063" s="2">
        <v>317</v>
      </c>
      <c r="B4063" t="s">
        <v>938</v>
      </c>
      <c r="C4063">
        <f t="shared" si="63"/>
        <v>1631075</v>
      </c>
      <c r="D4063">
        <v>33324.699999999997</v>
      </c>
      <c r="E4063" t="s">
        <v>166</v>
      </c>
      <c r="F4063">
        <v>111.67</v>
      </c>
      <c r="G4063">
        <v>111.67</v>
      </c>
      <c r="H4063" t="s">
        <v>167</v>
      </c>
      <c r="I4063" s="2">
        <v>144.88999999999999</v>
      </c>
      <c r="J4063" t="s">
        <v>168</v>
      </c>
      <c r="K4063" t="s">
        <v>169</v>
      </c>
      <c r="L4063" s="3" t="str">
        <f>+INDEX([1]!TABLA_MAESTRO_DE_ARTICULO[SubGroupName],MATCH(Tabla_lineas[[#This Row],[CODIGO SAP]],[1]!TABLA_MAESTRO_DE_ARTICULO[ItemCode],0))</f>
        <v>POLVO PARA SUSPENSION</v>
      </c>
      <c r="M4063" t="s">
        <v>170</v>
      </c>
      <c r="N4063">
        <v>20</v>
      </c>
      <c r="O4063" t="s">
        <v>65</v>
      </c>
      <c r="S4063" s="2">
        <v>230</v>
      </c>
      <c r="T4063">
        <v>25681.8</v>
      </c>
      <c r="U4063">
        <v>144.88999999999999</v>
      </c>
      <c r="V4063">
        <v>111.66</v>
      </c>
      <c r="W4063">
        <v>25</v>
      </c>
      <c r="Z4063" s="4" t="s">
        <v>46</v>
      </c>
      <c r="AA4063" t="s">
        <v>120</v>
      </c>
      <c r="AB4063">
        <v>46096</v>
      </c>
      <c r="AG4063">
        <v>0</v>
      </c>
      <c r="AH4063">
        <v>230</v>
      </c>
      <c r="AM4063" t="str">
        <f>SUBSTITUTE(Tabla_lineas[[#This Row],[Codigo Liname]]," ","")</f>
        <v>J0110</v>
      </c>
    </row>
    <row r="4064" spans="1:39" customFormat="1" x14ac:dyDescent="0.25">
      <c r="A4064" s="2">
        <v>317</v>
      </c>
      <c r="B4064" t="s">
        <v>938</v>
      </c>
      <c r="C4064">
        <f t="shared" si="63"/>
        <v>1631075</v>
      </c>
      <c r="D4064">
        <v>1470</v>
      </c>
      <c r="E4064" t="s">
        <v>171</v>
      </c>
      <c r="F4064">
        <v>1.82</v>
      </c>
      <c r="G4064">
        <v>1.82</v>
      </c>
      <c r="H4064" t="s">
        <v>172</v>
      </c>
      <c r="I4064" s="2">
        <v>2.94</v>
      </c>
      <c r="J4064" t="s">
        <v>173</v>
      </c>
      <c r="K4064" t="s">
        <v>174</v>
      </c>
      <c r="L4064" s="3" t="str">
        <f>+INDEX([1]!TABLA_MAESTRO_DE_ARTICULO[SubGroupName],MATCH(Tabla_lineas[[#This Row],[CODIGO SAP]],[1]!TABLA_MAESTRO_DE_ARTICULO[ItemCode],0))</f>
        <v>COMPRIMIDO</v>
      </c>
      <c r="M4064" t="s">
        <v>175</v>
      </c>
      <c r="N4064">
        <v>15</v>
      </c>
      <c r="O4064" t="s">
        <v>45</v>
      </c>
      <c r="S4064" s="2">
        <v>500</v>
      </c>
      <c r="T4064">
        <v>905</v>
      </c>
      <c r="U4064">
        <v>2.94</v>
      </c>
      <c r="V4064">
        <v>1.81</v>
      </c>
      <c r="W4064">
        <v>0.7</v>
      </c>
      <c r="Z4064" s="4" t="s">
        <v>46</v>
      </c>
      <c r="AA4064" t="s">
        <v>120</v>
      </c>
      <c r="AB4064">
        <v>46132</v>
      </c>
      <c r="AG4064">
        <v>0</v>
      </c>
      <c r="AH4064">
        <v>500</v>
      </c>
      <c r="AM4064" t="str">
        <f>SUBSTITUTE(Tabla_lineas[[#This Row],[Codigo Liname]]," ","")</f>
        <v>J0105</v>
      </c>
    </row>
    <row r="4065" spans="1:39" customFormat="1" x14ac:dyDescent="0.25">
      <c r="A4065" s="2">
        <v>317</v>
      </c>
      <c r="B4065" t="s">
        <v>938</v>
      </c>
      <c r="C4065">
        <f t="shared" si="63"/>
        <v>1631075</v>
      </c>
      <c r="D4065">
        <v>2856.8</v>
      </c>
      <c r="E4065" t="s">
        <v>176</v>
      </c>
      <c r="F4065">
        <v>16.7</v>
      </c>
      <c r="G4065">
        <v>16.7</v>
      </c>
      <c r="H4065" t="s">
        <v>177</v>
      </c>
      <c r="I4065" s="2">
        <v>35.61</v>
      </c>
      <c r="J4065" t="s">
        <v>178</v>
      </c>
      <c r="K4065" t="s">
        <v>179</v>
      </c>
      <c r="L4065" s="3" t="str">
        <f>+INDEX([1]!TABLA_MAESTRO_DE_ARTICULO[SubGroupName],MATCH(Tabla_lineas[[#This Row],[CODIGO SAP]],[1]!TABLA_MAESTRO_DE_ARTICULO[ItemCode],0))</f>
        <v>POLVO PARA SUSPENSION</v>
      </c>
      <c r="M4065" t="s">
        <v>180</v>
      </c>
      <c r="N4065">
        <v>17</v>
      </c>
      <c r="O4065" t="s">
        <v>181</v>
      </c>
      <c r="S4065" s="2">
        <v>80</v>
      </c>
      <c r="T4065">
        <v>1335.2</v>
      </c>
      <c r="U4065">
        <v>35.71</v>
      </c>
      <c r="V4065">
        <v>16.690000000000001</v>
      </c>
      <c r="W4065">
        <v>5.5</v>
      </c>
      <c r="Z4065" s="4" t="s">
        <v>46</v>
      </c>
      <c r="AA4065" t="s">
        <v>153</v>
      </c>
      <c r="AB4065">
        <v>46096</v>
      </c>
      <c r="AG4065">
        <v>0</v>
      </c>
      <c r="AH4065">
        <v>80</v>
      </c>
      <c r="AM4065" t="str">
        <f>SUBSTITUTE(Tabla_lineas[[#This Row],[Codigo Liname]]," ","")</f>
        <v>J0157</v>
      </c>
    </row>
    <row r="4066" spans="1:39" customFormat="1" x14ac:dyDescent="0.25">
      <c r="A4066" s="2">
        <v>317</v>
      </c>
      <c r="B4066" t="s">
        <v>938</v>
      </c>
      <c r="C4066">
        <f t="shared" si="63"/>
        <v>1631075</v>
      </c>
      <c r="D4066">
        <v>500</v>
      </c>
      <c r="E4066" t="s">
        <v>188</v>
      </c>
      <c r="F4066">
        <v>0.66</v>
      </c>
      <c r="G4066">
        <v>0.66</v>
      </c>
      <c r="H4066" t="s">
        <v>189</v>
      </c>
      <c r="I4066" s="2">
        <v>1</v>
      </c>
      <c r="J4066" t="s">
        <v>190</v>
      </c>
      <c r="K4066" t="s">
        <v>191</v>
      </c>
      <c r="L4066" s="3" t="str">
        <f>+INDEX([1]!TABLA_MAESTRO_DE_ARTICULO[SubGroupName],MATCH(Tabla_lineas[[#This Row],[CODIGO SAP]],[1]!TABLA_MAESTRO_DE_ARTICULO[ItemCode],0))</f>
        <v>COMPRIMIDO</v>
      </c>
      <c r="M4066" t="s">
        <v>192</v>
      </c>
      <c r="N4066">
        <v>21</v>
      </c>
      <c r="O4066" t="s">
        <v>45</v>
      </c>
      <c r="S4066" s="2">
        <v>500</v>
      </c>
      <c r="T4066">
        <v>325</v>
      </c>
      <c r="U4066">
        <v>1</v>
      </c>
      <c r="V4066">
        <v>0.65</v>
      </c>
      <c r="W4066">
        <v>0.2</v>
      </c>
      <c r="Z4066" s="4" t="s">
        <v>53</v>
      </c>
      <c r="AA4066" t="s">
        <v>153</v>
      </c>
      <c r="AB4066">
        <v>46096</v>
      </c>
      <c r="AG4066">
        <v>0</v>
      </c>
      <c r="AH4066">
        <v>500</v>
      </c>
      <c r="AM4066" t="str">
        <f>SUBSTITUTE(Tabla_lineas[[#This Row],[Codigo Liname]]," ","")</f>
        <v>R0501</v>
      </c>
    </row>
    <row r="4067" spans="1:39" customFormat="1" x14ac:dyDescent="0.25">
      <c r="A4067" s="2">
        <v>317</v>
      </c>
      <c r="B4067" t="s">
        <v>938</v>
      </c>
      <c r="C4067">
        <f t="shared" si="63"/>
        <v>1631075</v>
      </c>
      <c r="D4067">
        <v>606</v>
      </c>
      <c r="E4067" t="s">
        <v>121</v>
      </c>
      <c r="F4067">
        <v>2.0099999999999998</v>
      </c>
      <c r="G4067">
        <v>2.0099999999999998</v>
      </c>
      <c r="H4067" t="s">
        <v>122</v>
      </c>
      <c r="I4067" s="2">
        <v>2.02</v>
      </c>
      <c r="J4067" t="s">
        <v>123</v>
      </c>
      <c r="K4067" t="s">
        <v>124</v>
      </c>
      <c r="L4067" s="3" t="str">
        <f>+INDEX([1]!TABLA_MAESTRO_DE_ARTICULO[SubGroupName],MATCH(Tabla_lineas[[#This Row],[CODIGO SAP]],[1]!TABLA_MAESTRO_DE_ARTICULO[ItemCode],0))</f>
        <v>COMPRIMIDO</v>
      </c>
      <c r="M4067" t="s">
        <v>125</v>
      </c>
      <c r="N4067">
        <v>22</v>
      </c>
      <c r="O4067" t="s">
        <v>45</v>
      </c>
      <c r="S4067" s="2">
        <v>300</v>
      </c>
      <c r="T4067">
        <v>600</v>
      </c>
      <c r="U4067">
        <v>2.02</v>
      </c>
      <c r="V4067">
        <v>2</v>
      </c>
      <c r="W4067">
        <v>0.15</v>
      </c>
      <c r="Z4067" s="4" t="s">
        <v>53</v>
      </c>
      <c r="AA4067" t="s">
        <v>126</v>
      </c>
      <c r="AB4067">
        <v>46132</v>
      </c>
      <c r="AG4067">
        <v>0</v>
      </c>
      <c r="AH4067">
        <v>300</v>
      </c>
      <c r="AM4067" t="str">
        <f>SUBSTITUTE(Tabla_lineas[[#This Row],[Codigo Liname]]," ","")</f>
        <v>C1001</v>
      </c>
    </row>
    <row r="4068" spans="1:39" customFormat="1" x14ac:dyDescent="0.25">
      <c r="A4068" s="2">
        <v>317</v>
      </c>
      <c r="B4068" t="s">
        <v>938</v>
      </c>
      <c r="C4068">
        <f t="shared" si="63"/>
        <v>1631075</v>
      </c>
      <c r="D4068">
        <v>7628.6</v>
      </c>
      <c r="E4068" t="s">
        <v>432</v>
      </c>
      <c r="F4068">
        <v>49.46</v>
      </c>
      <c r="G4068">
        <v>49.46</v>
      </c>
      <c r="H4068" t="s">
        <v>433</v>
      </c>
      <c r="I4068" s="2">
        <v>54.49</v>
      </c>
      <c r="J4068" t="s">
        <v>434</v>
      </c>
      <c r="K4068" t="s">
        <v>435</v>
      </c>
      <c r="L4068" s="3" t="str">
        <f>+INDEX([1]!TABLA_MAESTRO_DE_ARTICULO[SubGroupName],MATCH(Tabla_lineas[[#This Row],[CODIGO SAP]],[1]!TABLA_MAESTRO_DE_ARTICULO[ItemCode],0))</f>
        <v>POLVO PARA SUSPENSION</v>
      </c>
      <c r="M4068" t="s">
        <v>436</v>
      </c>
      <c r="N4068">
        <v>25</v>
      </c>
      <c r="O4068" t="s">
        <v>437</v>
      </c>
      <c r="S4068" s="2">
        <v>140</v>
      </c>
      <c r="T4068">
        <v>6923</v>
      </c>
      <c r="U4068">
        <v>54.49</v>
      </c>
      <c r="V4068">
        <v>49.45</v>
      </c>
      <c r="W4068">
        <v>10</v>
      </c>
      <c r="Z4068" s="4" t="s">
        <v>46</v>
      </c>
      <c r="AA4068" t="s">
        <v>153</v>
      </c>
      <c r="AB4068">
        <v>46096</v>
      </c>
      <c r="AG4068">
        <v>0</v>
      </c>
      <c r="AH4068">
        <v>140</v>
      </c>
      <c r="AM4068" t="str">
        <f>SUBSTITUTE(Tabla_lineas[[#This Row],[Codigo Liname]]," ","")</f>
        <v>J0162</v>
      </c>
    </row>
    <row r="4069" spans="1:39" customFormat="1" x14ac:dyDescent="0.25">
      <c r="A4069" s="2">
        <v>317</v>
      </c>
      <c r="B4069" t="s">
        <v>938</v>
      </c>
      <c r="C4069">
        <f t="shared" si="63"/>
        <v>1631075</v>
      </c>
      <c r="D4069">
        <v>6154.5</v>
      </c>
      <c r="E4069" t="s">
        <v>127</v>
      </c>
      <c r="F4069">
        <v>7.87</v>
      </c>
      <c r="G4069">
        <v>7.87</v>
      </c>
      <c r="H4069" t="s">
        <v>128</v>
      </c>
      <c r="I4069" s="2">
        <v>11.19</v>
      </c>
      <c r="J4069" t="s">
        <v>129</v>
      </c>
      <c r="K4069" t="s">
        <v>130</v>
      </c>
      <c r="L4069" s="3" t="str">
        <f>+INDEX([1]!TABLA_MAESTRO_DE_ARTICULO[SubGroupName],MATCH(Tabla_lineas[[#This Row],[CODIGO SAP]],[1]!TABLA_MAESTRO_DE_ARTICULO[ItemCode],0))</f>
        <v>COMPRIMIDO</v>
      </c>
      <c r="M4069" t="s">
        <v>131</v>
      </c>
      <c r="N4069">
        <v>24</v>
      </c>
      <c r="O4069" t="s">
        <v>132</v>
      </c>
      <c r="S4069" s="2">
        <v>550</v>
      </c>
      <c r="T4069">
        <v>4323</v>
      </c>
      <c r="U4069">
        <v>11.19</v>
      </c>
      <c r="V4069">
        <v>7.86</v>
      </c>
      <c r="W4069">
        <v>1.3</v>
      </c>
      <c r="Z4069" s="4" t="s">
        <v>53</v>
      </c>
      <c r="AA4069" t="s">
        <v>126</v>
      </c>
      <c r="AB4069">
        <v>46132</v>
      </c>
      <c r="AG4069">
        <v>0</v>
      </c>
      <c r="AH4069">
        <v>550</v>
      </c>
      <c r="AM4069" t="str">
        <f>SUBSTITUTE(Tabla_lineas[[#This Row],[Codigo Liname]]," ","")</f>
        <v>J0113</v>
      </c>
    </row>
    <row r="4070" spans="1:39" customFormat="1" x14ac:dyDescent="0.25">
      <c r="A4070" s="2">
        <v>317</v>
      </c>
      <c r="B4070" t="s">
        <v>938</v>
      </c>
      <c r="C4070">
        <f t="shared" si="63"/>
        <v>1631075</v>
      </c>
      <c r="D4070">
        <v>927.5</v>
      </c>
      <c r="E4070" t="s">
        <v>438</v>
      </c>
      <c r="F4070">
        <v>176.33</v>
      </c>
      <c r="G4070">
        <v>92.75</v>
      </c>
      <c r="H4070" t="s">
        <v>439</v>
      </c>
      <c r="I4070" s="2">
        <v>92.75</v>
      </c>
      <c r="J4070" t="s">
        <v>440</v>
      </c>
      <c r="K4070" t="s">
        <v>441</v>
      </c>
      <c r="L4070" s="3" t="str">
        <f>+INDEX([1]!TABLA_MAESTRO_DE_ARTICULO[SubGroupName],MATCH(Tabla_lineas[[#This Row],[CODIGO SAP]],[1]!TABLA_MAESTRO_DE_ARTICULO[ItemCode],0))</f>
        <v>POLVO PARA SUSPENSION</v>
      </c>
      <c r="M4070" t="s">
        <v>442</v>
      </c>
      <c r="N4070">
        <v>39</v>
      </c>
      <c r="O4070" t="s">
        <v>443</v>
      </c>
      <c r="S4070" s="2">
        <v>10</v>
      </c>
      <c r="T4070">
        <v>927.4</v>
      </c>
      <c r="U4070">
        <v>92.75</v>
      </c>
      <c r="V4070">
        <v>92.74</v>
      </c>
      <c r="W4070">
        <v>12</v>
      </c>
      <c r="Z4070" s="4" t="s">
        <v>46</v>
      </c>
      <c r="AA4070" t="s">
        <v>153</v>
      </c>
      <c r="AB4070">
        <v>46096</v>
      </c>
      <c r="AG4070">
        <v>0</v>
      </c>
      <c r="AH4070">
        <v>10</v>
      </c>
      <c r="AM4070" t="str">
        <f>SUBSTITUTE(Tabla_lineas[[#This Row],[Codigo Liname]]," ","")</f>
        <v>J0163</v>
      </c>
    </row>
    <row r="4071" spans="1:39" customFormat="1" x14ac:dyDescent="0.25">
      <c r="A4071" s="2">
        <v>317</v>
      </c>
      <c r="B4071" t="s">
        <v>938</v>
      </c>
      <c r="C4071">
        <f t="shared" si="63"/>
        <v>1631075</v>
      </c>
      <c r="D4071">
        <v>22000</v>
      </c>
      <c r="E4071" t="s">
        <v>420</v>
      </c>
      <c r="F4071">
        <v>4.96</v>
      </c>
      <c r="G4071">
        <v>4.96</v>
      </c>
      <c r="H4071" t="s">
        <v>421</v>
      </c>
      <c r="I4071" s="2">
        <v>11</v>
      </c>
      <c r="J4071" t="s">
        <v>422</v>
      </c>
      <c r="K4071" t="s">
        <v>423</v>
      </c>
      <c r="L4071" s="3" t="str">
        <f>+INDEX([1]!TABLA_MAESTRO_DE_ARTICULO[SubGroupName],MATCH(Tabla_lineas[[#This Row],[CODIGO SAP]],[1]!TABLA_MAESTRO_DE_ARTICULO[ItemCode],0))</f>
        <v>CAPSULA DURA</v>
      </c>
      <c r="M4071" t="s">
        <v>424</v>
      </c>
      <c r="N4071">
        <v>38</v>
      </c>
      <c r="O4071" t="s">
        <v>45</v>
      </c>
      <c r="S4071" s="2">
        <v>2000</v>
      </c>
      <c r="T4071">
        <v>9900</v>
      </c>
      <c r="U4071">
        <v>11</v>
      </c>
      <c r="V4071">
        <v>4.95</v>
      </c>
      <c r="W4071">
        <v>1.3</v>
      </c>
      <c r="Z4071" s="4" t="s">
        <v>46</v>
      </c>
      <c r="AA4071" t="s">
        <v>120</v>
      </c>
      <c r="AB4071">
        <v>46132</v>
      </c>
      <c r="AG4071">
        <v>0</v>
      </c>
      <c r="AH4071">
        <v>2000</v>
      </c>
      <c r="AM4071" t="str">
        <f>SUBSTITUTE(Tabla_lineas[[#This Row],[Codigo Liname]]," ","")</f>
        <v>J0158</v>
      </c>
    </row>
    <row r="4072" spans="1:39" customFormat="1" x14ac:dyDescent="0.25">
      <c r="A4072" s="2">
        <v>317</v>
      </c>
      <c r="B4072" t="s">
        <v>938</v>
      </c>
      <c r="C4072">
        <f t="shared" si="63"/>
        <v>1631075</v>
      </c>
      <c r="D4072">
        <v>519</v>
      </c>
      <c r="E4072" t="s">
        <v>193</v>
      </c>
      <c r="F4072">
        <v>14.39</v>
      </c>
      <c r="G4072">
        <v>10.38</v>
      </c>
      <c r="H4072" t="s">
        <v>194</v>
      </c>
      <c r="I4072" s="2">
        <v>10.38</v>
      </c>
      <c r="J4072" t="s">
        <v>195</v>
      </c>
      <c r="K4072" t="s">
        <v>196</v>
      </c>
      <c r="L4072" s="3" t="str">
        <f>+INDEX([1]!TABLA_MAESTRO_DE_ARTICULO[SubGroupName],MATCH(Tabla_lineas[[#This Row],[CODIGO SAP]],[1]!TABLA_MAESTRO_DE_ARTICULO[ItemCode],0))</f>
        <v>POLVO PARA INYECTABLE</v>
      </c>
      <c r="M4072" t="s">
        <v>197</v>
      </c>
      <c r="N4072">
        <v>40</v>
      </c>
      <c r="O4072" t="s">
        <v>52</v>
      </c>
      <c r="S4072" s="2">
        <v>50</v>
      </c>
      <c r="T4072">
        <v>518.5</v>
      </c>
      <c r="U4072">
        <v>10.38</v>
      </c>
      <c r="V4072">
        <v>10.37</v>
      </c>
      <c r="W4072">
        <v>3.8</v>
      </c>
      <c r="Z4072" s="4" t="s">
        <v>46</v>
      </c>
      <c r="AA4072" t="s">
        <v>120</v>
      </c>
      <c r="AB4072">
        <v>46096</v>
      </c>
      <c r="AG4072">
        <v>0</v>
      </c>
      <c r="AH4072">
        <v>50</v>
      </c>
      <c r="AM4072" t="str">
        <f>SUBSTITUTE(Tabla_lineas[[#This Row],[Codigo Liname]]," ","")</f>
        <v>J0122</v>
      </c>
    </row>
    <row r="4073" spans="1:39" customFormat="1" x14ac:dyDescent="0.25">
      <c r="A4073" s="2">
        <v>317</v>
      </c>
      <c r="B4073" t="s">
        <v>938</v>
      </c>
      <c r="C4073">
        <f t="shared" si="63"/>
        <v>1631075</v>
      </c>
      <c r="D4073">
        <v>2133.6000000000004</v>
      </c>
      <c r="E4073" t="s">
        <v>47</v>
      </c>
      <c r="F4073">
        <v>14.47</v>
      </c>
      <c r="G4073">
        <v>14.47</v>
      </c>
      <c r="H4073" t="s">
        <v>48</v>
      </c>
      <c r="I4073" s="2">
        <v>26.67</v>
      </c>
      <c r="J4073" t="s">
        <v>49</v>
      </c>
      <c r="K4073" t="s">
        <v>50</v>
      </c>
      <c r="L4073" s="3" t="str">
        <f>+INDEX([1]!TABLA_MAESTRO_DE_ARTICULO[SubGroupName],MATCH(Tabla_lineas[[#This Row],[CODIGO SAP]],[1]!TABLA_MAESTRO_DE_ARTICULO[ItemCode],0))</f>
        <v>POLVO PARA INYECTABLE</v>
      </c>
      <c r="M4073" t="s">
        <v>51</v>
      </c>
      <c r="N4073">
        <v>43</v>
      </c>
      <c r="O4073" t="s">
        <v>52</v>
      </c>
      <c r="P4073">
        <v>17583</v>
      </c>
      <c r="Q4073">
        <v>72000</v>
      </c>
      <c r="R4073">
        <v>89583</v>
      </c>
      <c r="S4073" s="2">
        <v>80</v>
      </c>
      <c r="T4073">
        <v>1156.8000000000002</v>
      </c>
      <c r="U4073">
        <v>26.67</v>
      </c>
      <c r="V4073">
        <v>14.46</v>
      </c>
      <c r="W4073">
        <v>3.8</v>
      </c>
      <c r="Z4073" s="4" t="s">
        <v>46</v>
      </c>
      <c r="AA4073" t="s">
        <v>126</v>
      </c>
      <c r="AB4073">
        <v>46096</v>
      </c>
      <c r="AG4073">
        <v>0</v>
      </c>
      <c r="AH4073">
        <v>80</v>
      </c>
      <c r="AM4073" t="str">
        <f>SUBSTITUTE(Tabla_lineas[[#This Row],[Codigo Liname]]," ","")</f>
        <v>J0126</v>
      </c>
    </row>
    <row r="4074" spans="1:39" customFormat="1" x14ac:dyDescent="0.25">
      <c r="A4074" s="2">
        <v>317</v>
      </c>
      <c r="B4074" t="s">
        <v>938</v>
      </c>
      <c r="C4074">
        <f t="shared" si="63"/>
        <v>1631075</v>
      </c>
      <c r="D4074">
        <v>1424</v>
      </c>
      <c r="E4074" t="s">
        <v>198</v>
      </c>
      <c r="F4074">
        <v>1.02</v>
      </c>
      <c r="G4074">
        <v>1</v>
      </c>
      <c r="H4074" t="s">
        <v>199</v>
      </c>
      <c r="I4074" s="2">
        <v>1.78</v>
      </c>
      <c r="J4074" t="s">
        <v>200</v>
      </c>
      <c r="K4074" t="s">
        <v>201</v>
      </c>
      <c r="L4074" s="3" t="str">
        <f>+INDEX([1]!TABLA_MAESTRO_DE_ARTICULO[SubGroupName],MATCH(Tabla_lineas[[#This Row],[CODIGO SAP]],[1]!TABLA_MAESTRO_DE_ARTICULO[ItemCode],0))</f>
        <v>COMPRIMIDO</v>
      </c>
      <c r="M4074" t="s">
        <v>202</v>
      </c>
      <c r="N4074">
        <v>44</v>
      </c>
      <c r="O4074" t="s">
        <v>45</v>
      </c>
      <c r="S4074" s="2">
        <v>800</v>
      </c>
      <c r="T4074">
        <v>792</v>
      </c>
      <c r="U4074">
        <v>1.78</v>
      </c>
      <c r="V4074">
        <v>0.99</v>
      </c>
      <c r="W4074">
        <v>0.15</v>
      </c>
      <c r="Z4074" s="4" t="s">
        <v>53</v>
      </c>
      <c r="AG4074">
        <v>0</v>
      </c>
      <c r="AH4074">
        <v>800</v>
      </c>
      <c r="AM4074" t="str">
        <f>SUBSTITUTE(Tabla_lineas[[#This Row],[Codigo Liname]]," ","")</f>
        <v>R0607</v>
      </c>
    </row>
    <row r="4075" spans="1:39" customFormat="1" x14ac:dyDescent="0.25">
      <c r="A4075" s="2">
        <v>317</v>
      </c>
      <c r="B4075" t="s">
        <v>938</v>
      </c>
      <c r="C4075">
        <f t="shared" si="63"/>
        <v>1631075</v>
      </c>
      <c r="D4075">
        <v>1301.0999999999999</v>
      </c>
      <c r="E4075" t="s">
        <v>594</v>
      </c>
      <c r="F4075">
        <v>24.3</v>
      </c>
      <c r="G4075">
        <v>24.3</v>
      </c>
      <c r="H4075" t="s">
        <v>595</v>
      </c>
      <c r="I4075" s="2">
        <v>43.37</v>
      </c>
      <c r="J4075" t="s">
        <v>596</v>
      </c>
      <c r="K4075" t="s">
        <v>597</v>
      </c>
      <c r="L4075" s="3" t="str">
        <f>+INDEX([1]!TABLA_MAESTRO_DE_ARTICULO[SubGroupName],MATCH(Tabla_lineas[[#This Row],[CODIGO SAP]],[1]!TABLA_MAESTRO_DE_ARTICULO[ItemCode],0))</f>
        <v>JARABE</v>
      </c>
      <c r="M4075" t="s">
        <v>598</v>
      </c>
      <c r="N4075">
        <v>45</v>
      </c>
      <c r="O4075" t="s">
        <v>65</v>
      </c>
      <c r="S4075" s="2">
        <v>30</v>
      </c>
      <c r="T4075">
        <v>728.7</v>
      </c>
      <c r="U4075">
        <v>43.37</v>
      </c>
      <c r="V4075">
        <v>24.29</v>
      </c>
      <c r="W4075">
        <v>8</v>
      </c>
      <c r="Z4075" s="4" t="s">
        <v>46</v>
      </c>
      <c r="AA4075" t="s">
        <v>153</v>
      </c>
      <c r="AB4075">
        <v>46096</v>
      </c>
      <c r="AG4075">
        <v>0</v>
      </c>
      <c r="AH4075">
        <v>30</v>
      </c>
      <c r="AM4075" t="str">
        <f>SUBSTITUTE(Tabla_lineas[[#This Row],[Codigo Liname]]," ","")</f>
        <v>R0608</v>
      </c>
    </row>
    <row r="4076" spans="1:39" customFormat="1" x14ac:dyDescent="0.25">
      <c r="A4076" s="2">
        <v>317</v>
      </c>
      <c r="B4076" t="s">
        <v>938</v>
      </c>
      <c r="C4076">
        <f t="shared" si="63"/>
        <v>1631075</v>
      </c>
      <c r="D4076">
        <v>744</v>
      </c>
      <c r="E4076" t="s">
        <v>203</v>
      </c>
      <c r="F4076">
        <v>1.64</v>
      </c>
      <c r="G4076">
        <v>1.64</v>
      </c>
      <c r="H4076" t="s">
        <v>204</v>
      </c>
      <c r="I4076" s="2">
        <v>3.72</v>
      </c>
      <c r="J4076" t="s">
        <v>205</v>
      </c>
      <c r="K4076" t="s">
        <v>206</v>
      </c>
      <c r="L4076" s="3" t="str">
        <f>+INDEX([1]!TABLA_MAESTRO_DE_ARTICULO[SubGroupName],MATCH(Tabla_lineas[[#This Row],[CODIGO SAP]],[1]!TABLA_MAESTRO_DE_ARTICULO[ItemCode],0))</f>
        <v>COMPRIMIDO</v>
      </c>
      <c r="M4076" t="s">
        <v>207</v>
      </c>
      <c r="N4076">
        <v>46</v>
      </c>
      <c r="O4076" t="s">
        <v>45</v>
      </c>
      <c r="S4076" s="2">
        <v>200</v>
      </c>
      <c r="T4076">
        <v>328</v>
      </c>
      <c r="U4076">
        <v>3.72</v>
      </c>
      <c r="V4076">
        <v>1.64</v>
      </c>
      <c r="W4076">
        <v>0.38</v>
      </c>
      <c r="Z4076" s="4" t="s">
        <v>46</v>
      </c>
      <c r="AA4076" t="s">
        <v>120</v>
      </c>
      <c r="AB4076">
        <v>46132</v>
      </c>
      <c r="AG4076">
        <v>0</v>
      </c>
      <c r="AH4076">
        <v>200</v>
      </c>
      <c r="AM4076" t="str">
        <f>SUBSTITUTE(Tabla_lineas[[#This Row],[Codigo Liname]]," ","")</f>
        <v>J0127</v>
      </c>
    </row>
    <row r="4077" spans="1:39" customFormat="1" x14ac:dyDescent="0.25">
      <c r="A4077" s="2">
        <v>317</v>
      </c>
      <c r="B4077" t="s">
        <v>938</v>
      </c>
      <c r="C4077">
        <f t="shared" si="63"/>
        <v>1631075</v>
      </c>
      <c r="D4077">
        <v>1228</v>
      </c>
      <c r="E4077" t="s">
        <v>208</v>
      </c>
      <c r="F4077">
        <v>14.8</v>
      </c>
      <c r="G4077">
        <v>12.2</v>
      </c>
      <c r="H4077" t="s">
        <v>209</v>
      </c>
      <c r="I4077" s="2">
        <v>12.28</v>
      </c>
      <c r="J4077" t="s">
        <v>210</v>
      </c>
      <c r="K4077" t="s">
        <v>211</v>
      </c>
      <c r="L4077" s="3" t="str">
        <f>+INDEX([1]!TABLA_MAESTRO_DE_ARTICULO[SubGroupName],MATCH(Tabla_lineas[[#This Row],[CODIGO SAP]],[1]!TABLA_MAESTRO_DE_ARTICULO[ItemCode],0))</f>
        <v>JARABE</v>
      </c>
      <c r="M4077" t="s">
        <v>212</v>
      </c>
      <c r="N4077">
        <v>51</v>
      </c>
      <c r="O4077" t="s">
        <v>181</v>
      </c>
      <c r="S4077" s="2">
        <v>100</v>
      </c>
      <c r="T4077">
        <v>1219</v>
      </c>
      <c r="U4077">
        <v>12.28</v>
      </c>
      <c r="V4077">
        <v>12.19</v>
      </c>
      <c r="W4077">
        <v>5</v>
      </c>
      <c r="Z4077" s="4" t="s">
        <v>53</v>
      </c>
      <c r="AA4077" t="s">
        <v>153</v>
      </c>
      <c r="AB4077">
        <v>46132</v>
      </c>
      <c r="AG4077">
        <v>0</v>
      </c>
      <c r="AH4077">
        <v>100</v>
      </c>
      <c r="AM4077" t="str">
        <f>SUBSTITUTE(Tabla_lineas[[#This Row],[Codigo Liname]]," ","")</f>
        <v>R0602</v>
      </c>
    </row>
    <row r="4078" spans="1:39" customFormat="1" x14ac:dyDescent="0.25">
      <c r="A4078" s="2">
        <v>317</v>
      </c>
      <c r="B4078" t="s">
        <v>938</v>
      </c>
      <c r="C4078">
        <f t="shared" si="63"/>
        <v>1631075</v>
      </c>
      <c r="D4078">
        <v>401.1</v>
      </c>
      <c r="E4078" t="s">
        <v>218</v>
      </c>
      <c r="F4078">
        <v>28.9</v>
      </c>
      <c r="G4078">
        <v>13.37</v>
      </c>
      <c r="H4078" t="s">
        <v>219</v>
      </c>
      <c r="I4078" s="2">
        <v>13.37</v>
      </c>
      <c r="J4078" t="s">
        <v>220</v>
      </c>
      <c r="K4078" t="s">
        <v>221</v>
      </c>
      <c r="L4078" s="3" t="str">
        <f>+INDEX([1]!TABLA_MAESTRO_DE_ARTICULO[SubGroupName],MATCH(Tabla_lineas[[#This Row],[CODIGO SAP]],[1]!TABLA_MAESTRO_DE_ARTICULO[ItemCode],0))</f>
        <v>CREMA DERMICA</v>
      </c>
      <c r="M4078" t="s">
        <v>222</v>
      </c>
      <c r="N4078">
        <v>54</v>
      </c>
      <c r="O4078" t="s">
        <v>223</v>
      </c>
      <c r="S4078" s="2">
        <v>30</v>
      </c>
      <c r="T4078">
        <v>400.7999999999999</v>
      </c>
      <c r="U4078">
        <v>13.37</v>
      </c>
      <c r="V4078">
        <v>13.36</v>
      </c>
      <c r="W4078">
        <v>4.5</v>
      </c>
      <c r="Z4078" s="4" t="s">
        <v>53</v>
      </c>
      <c r="AA4078" t="s">
        <v>153</v>
      </c>
      <c r="AB4078">
        <v>46132</v>
      </c>
      <c r="AG4078">
        <v>0</v>
      </c>
      <c r="AH4078">
        <v>30</v>
      </c>
      <c r="AM4078" t="str">
        <f>SUBSTITUTE(Tabla_lineas[[#This Row],[Codigo Liname]]," ","")</f>
        <v>D0103</v>
      </c>
    </row>
    <row r="4079" spans="1:39" customFormat="1" x14ac:dyDescent="0.25">
      <c r="A4079" s="2">
        <v>317</v>
      </c>
      <c r="B4079" t="s">
        <v>938</v>
      </c>
      <c r="C4079">
        <f t="shared" si="63"/>
        <v>1631075</v>
      </c>
      <c r="D4079">
        <v>840</v>
      </c>
      <c r="E4079" t="s">
        <v>54</v>
      </c>
      <c r="F4079">
        <v>87.59</v>
      </c>
      <c r="G4079">
        <v>16.8</v>
      </c>
      <c r="H4079" t="s">
        <v>55</v>
      </c>
      <c r="I4079" s="2">
        <v>16.8</v>
      </c>
      <c r="J4079" t="s">
        <v>56</v>
      </c>
      <c r="K4079" t="s">
        <v>57</v>
      </c>
      <c r="L4079" s="3" t="str">
        <f>+INDEX([1]!TABLA_MAESTRO_DE_ARTICULO[SubGroupName],MATCH(Tabla_lineas[[#This Row],[CODIGO SAP]],[1]!TABLA_MAESTRO_DE_ARTICULO[ItemCode],0))</f>
        <v>CREMA VAGINAL</v>
      </c>
      <c r="M4079" t="s">
        <v>58</v>
      </c>
      <c r="N4079">
        <v>55</v>
      </c>
      <c r="O4079" t="s">
        <v>59</v>
      </c>
      <c r="S4079" s="2">
        <v>50</v>
      </c>
      <c r="T4079">
        <v>839.5</v>
      </c>
      <c r="U4079">
        <v>16.8</v>
      </c>
      <c r="V4079">
        <v>16.79</v>
      </c>
      <c r="W4079">
        <v>8</v>
      </c>
      <c r="Z4079" s="4" t="s">
        <v>46</v>
      </c>
      <c r="AA4079" t="s">
        <v>153</v>
      </c>
      <c r="AB4079">
        <v>46096</v>
      </c>
      <c r="AG4079">
        <v>0</v>
      </c>
      <c r="AH4079">
        <v>50</v>
      </c>
      <c r="AM4079" t="str">
        <f>SUBSTITUTE(Tabla_lineas[[#This Row],[Codigo Liname]]," ","")</f>
        <v>G0103</v>
      </c>
    </row>
    <row r="4080" spans="1:39" customFormat="1" x14ac:dyDescent="0.25">
      <c r="A4080" s="2">
        <v>317</v>
      </c>
      <c r="B4080" t="s">
        <v>938</v>
      </c>
      <c r="C4080">
        <f t="shared" si="63"/>
        <v>1631075</v>
      </c>
      <c r="D4080">
        <v>364.7999999999999</v>
      </c>
      <c r="E4080" t="s">
        <v>449</v>
      </c>
      <c r="F4080">
        <v>4.2</v>
      </c>
      <c r="G4080">
        <v>2.2799999999999998</v>
      </c>
      <c r="H4080" t="s">
        <v>450</v>
      </c>
      <c r="I4080" s="2">
        <v>2.2799999999999998</v>
      </c>
      <c r="J4080" t="s">
        <v>451</v>
      </c>
      <c r="K4080" t="s">
        <v>452</v>
      </c>
      <c r="L4080" s="3" t="str">
        <f>+INDEX([1]!TABLA_MAESTRO_DE_ARTICULO[SubGroupName],MATCH(Tabla_lineas[[#This Row],[CODIGO SAP]],[1]!TABLA_MAESTRO_DE_ARTICULO[ItemCode],0))</f>
        <v>OVULO VAGINAL</v>
      </c>
      <c r="M4080" t="s">
        <v>453</v>
      </c>
      <c r="N4080">
        <v>56</v>
      </c>
      <c r="O4080" t="s">
        <v>97</v>
      </c>
      <c r="S4080" s="2">
        <v>160</v>
      </c>
      <c r="T4080">
        <v>363.2</v>
      </c>
      <c r="U4080">
        <v>2.2799999999999998</v>
      </c>
      <c r="V4080">
        <v>2.27</v>
      </c>
      <c r="W4080">
        <v>0.7</v>
      </c>
      <c r="Z4080" s="4" t="s">
        <v>53</v>
      </c>
      <c r="AA4080" t="s">
        <v>126</v>
      </c>
      <c r="AB4080">
        <v>46132</v>
      </c>
      <c r="AG4080">
        <v>0</v>
      </c>
      <c r="AH4080">
        <v>160</v>
      </c>
      <c r="AM4080" t="str">
        <f>SUBSTITUTE(Tabla_lineas[[#This Row],[Codigo Liname]]," ","")</f>
        <v>G0102</v>
      </c>
    </row>
    <row r="4081" spans="1:39" customFormat="1" x14ac:dyDescent="0.25">
      <c r="A4081" s="2">
        <v>317</v>
      </c>
      <c r="B4081" t="s">
        <v>938</v>
      </c>
      <c r="C4081">
        <f t="shared" si="63"/>
        <v>1631075</v>
      </c>
      <c r="D4081">
        <v>1140</v>
      </c>
      <c r="E4081" t="s">
        <v>224</v>
      </c>
      <c r="F4081">
        <v>0.95</v>
      </c>
      <c r="G4081">
        <v>0.38</v>
      </c>
      <c r="H4081" t="s">
        <v>225</v>
      </c>
      <c r="I4081" s="2">
        <v>0.38</v>
      </c>
      <c r="J4081" t="s">
        <v>226</v>
      </c>
      <c r="K4081" t="s">
        <v>227</v>
      </c>
      <c r="L4081" s="3" t="str">
        <f>+INDEX([1]!TABLA_MAESTRO_DE_ARTICULO[SubGroupName],MATCH(Tabla_lineas[[#This Row],[CODIGO SAP]],[1]!TABLA_MAESTRO_DE_ARTICULO[ItemCode],0))</f>
        <v>COMPRIMIDO</v>
      </c>
      <c r="M4081" t="s">
        <v>228</v>
      </c>
      <c r="N4081">
        <v>57</v>
      </c>
      <c r="O4081" t="s">
        <v>45</v>
      </c>
      <c r="S4081" s="2">
        <v>3000</v>
      </c>
      <c r="T4081">
        <v>1110</v>
      </c>
      <c r="U4081">
        <v>0.38</v>
      </c>
      <c r="V4081">
        <v>0.37</v>
      </c>
      <c r="W4081">
        <v>0.12</v>
      </c>
      <c r="Z4081" s="4" t="s">
        <v>53</v>
      </c>
      <c r="AA4081" t="s">
        <v>126</v>
      </c>
      <c r="AB4081">
        <v>46096</v>
      </c>
      <c r="AG4081">
        <v>0</v>
      </c>
      <c r="AH4081">
        <v>3000</v>
      </c>
      <c r="AM4081" t="str">
        <f>SUBSTITUTE(Tabla_lineas[[#This Row],[Codigo Liname]]," ","")</f>
        <v>A1106</v>
      </c>
    </row>
    <row r="4082" spans="1:39" customFormat="1" x14ac:dyDescent="0.25">
      <c r="A4082" s="2">
        <v>317</v>
      </c>
      <c r="B4082" t="s">
        <v>938</v>
      </c>
      <c r="C4082">
        <f t="shared" si="63"/>
        <v>1631075</v>
      </c>
      <c r="D4082">
        <v>736</v>
      </c>
      <c r="E4082" t="s">
        <v>229</v>
      </c>
      <c r="F4082">
        <v>19.329999999999998</v>
      </c>
      <c r="G4082">
        <v>18.399999999999999</v>
      </c>
      <c r="H4082" t="s">
        <v>230</v>
      </c>
      <c r="I4082" s="2">
        <v>18.399999999999999</v>
      </c>
      <c r="J4082" t="s">
        <v>231</v>
      </c>
      <c r="K4082" t="s">
        <v>232</v>
      </c>
      <c r="L4082" s="3" t="str">
        <f>+INDEX([1]!TABLA_MAESTRO_DE_ARTICULO[SubGroupName],MATCH(Tabla_lineas[[#This Row],[CODIGO SAP]],[1]!TABLA_MAESTRO_DE_ARTICULO[ItemCode],0))</f>
        <v>SUSPENSION</v>
      </c>
      <c r="M4082" t="s">
        <v>233</v>
      </c>
      <c r="N4082">
        <v>61</v>
      </c>
      <c r="O4082" t="s">
        <v>65</v>
      </c>
      <c r="S4082" s="2">
        <v>40</v>
      </c>
      <c r="T4082">
        <v>735.6</v>
      </c>
      <c r="U4082">
        <v>18.399999999999999</v>
      </c>
      <c r="V4082">
        <v>18.39</v>
      </c>
      <c r="W4082">
        <v>5.5</v>
      </c>
      <c r="Z4082" s="4" t="s">
        <v>53</v>
      </c>
      <c r="AA4082" t="s">
        <v>153</v>
      </c>
      <c r="AB4082">
        <v>46132</v>
      </c>
      <c r="AG4082">
        <v>0</v>
      </c>
      <c r="AH4082">
        <v>40</v>
      </c>
      <c r="AM4082" t="str">
        <f>SUBSTITUTE(Tabla_lineas[[#This Row],[Codigo Liname]]," ","")</f>
        <v>J0138</v>
      </c>
    </row>
    <row r="4083" spans="1:39" customFormat="1" x14ac:dyDescent="0.25">
      <c r="A4083" s="2">
        <v>317</v>
      </c>
      <c r="B4083" t="s">
        <v>938</v>
      </c>
      <c r="C4083">
        <f t="shared" si="63"/>
        <v>1631075</v>
      </c>
      <c r="D4083">
        <v>1270</v>
      </c>
      <c r="E4083" t="s">
        <v>239</v>
      </c>
      <c r="F4083">
        <v>1.48</v>
      </c>
      <c r="G4083">
        <v>1.48</v>
      </c>
      <c r="H4083" t="s">
        <v>240</v>
      </c>
      <c r="I4083" s="2">
        <v>2.54</v>
      </c>
      <c r="J4083" t="s">
        <v>241</v>
      </c>
      <c r="K4083" t="s">
        <v>242</v>
      </c>
      <c r="L4083" s="3" t="str">
        <f>+INDEX([1]!TABLA_MAESTRO_DE_ARTICULO[SubGroupName],MATCH(Tabla_lineas[[#This Row],[CODIGO SAP]],[1]!TABLA_MAESTRO_DE_ARTICULO[ItemCode],0))</f>
        <v>COMPRIMIDO</v>
      </c>
      <c r="M4083" t="s">
        <v>243</v>
      </c>
      <c r="N4083">
        <v>60</v>
      </c>
      <c r="O4083" t="s">
        <v>45</v>
      </c>
      <c r="S4083" s="2">
        <v>500</v>
      </c>
      <c r="T4083">
        <v>735</v>
      </c>
      <c r="U4083">
        <v>2.54</v>
      </c>
      <c r="V4083">
        <v>1.47</v>
      </c>
      <c r="W4083">
        <v>0.4</v>
      </c>
      <c r="Z4083" s="4" t="s">
        <v>53</v>
      </c>
      <c r="AA4083" t="s">
        <v>120</v>
      </c>
      <c r="AB4083">
        <v>46132</v>
      </c>
      <c r="AG4083">
        <v>0</v>
      </c>
      <c r="AH4083">
        <v>500</v>
      </c>
      <c r="AM4083" t="str">
        <f>SUBSTITUTE(Tabla_lineas[[#This Row],[Codigo Liname]]," ","")</f>
        <v>J0137</v>
      </c>
    </row>
    <row r="4084" spans="1:39" customFormat="1" x14ac:dyDescent="0.25">
      <c r="A4084" s="2">
        <v>317</v>
      </c>
      <c r="B4084" t="s">
        <v>938</v>
      </c>
      <c r="C4084">
        <f t="shared" si="63"/>
        <v>1631075</v>
      </c>
      <c r="D4084">
        <v>4182</v>
      </c>
      <c r="E4084" t="s">
        <v>244</v>
      </c>
      <c r="F4084">
        <v>4.03</v>
      </c>
      <c r="G4084">
        <v>4.03</v>
      </c>
      <c r="H4084" t="s">
        <v>245</v>
      </c>
      <c r="I4084" s="2">
        <v>6.97</v>
      </c>
      <c r="J4084" t="s">
        <v>246</v>
      </c>
      <c r="K4084" t="s">
        <v>247</v>
      </c>
      <c r="L4084" s="3" t="str">
        <f>+INDEX([1]!TABLA_MAESTRO_DE_ARTICULO[SubGroupName],MATCH(Tabla_lineas[[#This Row],[CODIGO SAP]],[1]!TABLA_MAESTRO_DE_ARTICULO[ItemCode],0))</f>
        <v>SOLUCION INYECTABLE</v>
      </c>
      <c r="M4084" t="s">
        <v>248</v>
      </c>
      <c r="N4084">
        <v>63</v>
      </c>
      <c r="O4084" t="s">
        <v>249</v>
      </c>
      <c r="S4084" s="2">
        <v>600</v>
      </c>
      <c r="T4084">
        <v>2411.9999999999995</v>
      </c>
      <c r="U4084">
        <v>6.97</v>
      </c>
      <c r="V4084">
        <v>4.0199999999999996</v>
      </c>
      <c r="W4084">
        <v>0.7</v>
      </c>
      <c r="Z4084" s="4" t="s">
        <v>53</v>
      </c>
      <c r="AA4084" t="s">
        <v>126</v>
      </c>
      <c r="AB4084">
        <v>46132</v>
      </c>
      <c r="AG4084">
        <v>0</v>
      </c>
      <c r="AH4084">
        <v>600</v>
      </c>
      <c r="AM4084" t="str">
        <f>SUBSTITUTE(Tabla_lineas[[#This Row],[Codigo Liname]]," ","")</f>
        <v>H0204</v>
      </c>
    </row>
    <row r="4085" spans="1:39" customFormat="1" x14ac:dyDescent="0.25">
      <c r="A4085" s="2">
        <v>317</v>
      </c>
      <c r="B4085" t="s">
        <v>938</v>
      </c>
      <c r="C4085">
        <f t="shared" si="63"/>
        <v>1631075</v>
      </c>
      <c r="D4085">
        <v>479.5</v>
      </c>
      <c r="E4085" t="s">
        <v>60</v>
      </c>
      <c r="F4085">
        <v>15.12</v>
      </c>
      <c r="G4085">
        <v>9.5</v>
      </c>
      <c r="H4085" t="s">
        <v>61</v>
      </c>
      <c r="I4085" s="2">
        <v>9.59</v>
      </c>
      <c r="J4085" t="s">
        <v>62</v>
      </c>
      <c r="K4085" t="s">
        <v>63</v>
      </c>
      <c r="L4085" s="3" t="str">
        <f>+INDEX([1]!TABLA_MAESTRO_DE_ARTICULO[SubGroupName],MATCH(Tabla_lineas[[#This Row],[CODIGO SAP]],[1]!TABLA_MAESTRO_DE_ARTICULO[ItemCode],0))</f>
        <v>JARABE</v>
      </c>
      <c r="M4085" t="s">
        <v>64</v>
      </c>
      <c r="N4085">
        <v>64</v>
      </c>
      <c r="O4085" t="s">
        <v>65</v>
      </c>
      <c r="S4085" s="2">
        <v>50</v>
      </c>
      <c r="T4085">
        <v>474.5</v>
      </c>
      <c r="U4085">
        <v>9.59</v>
      </c>
      <c r="V4085">
        <v>9.49</v>
      </c>
      <c r="W4085">
        <v>5</v>
      </c>
      <c r="Z4085" s="4" t="s">
        <v>46</v>
      </c>
      <c r="AA4085" t="s">
        <v>153</v>
      </c>
      <c r="AB4085">
        <v>46096</v>
      </c>
      <c r="AG4085">
        <v>0</v>
      </c>
      <c r="AH4085">
        <v>50</v>
      </c>
      <c r="AM4085" t="str">
        <f>SUBSTITUTE(Tabla_lineas[[#This Row],[Codigo Liname]]," ","")</f>
        <v>R0503</v>
      </c>
    </row>
    <row r="4086" spans="1:39" customFormat="1" x14ac:dyDescent="0.25">
      <c r="A4086" s="2">
        <v>317</v>
      </c>
      <c r="B4086" t="s">
        <v>938</v>
      </c>
      <c r="C4086">
        <f t="shared" si="63"/>
        <v>1631075</v>
      </c>
      <c r="D4086">
        <v>1310.5</v>
      </c>
      <c r="E4086" t="s">
        <v>250</v>
      </c>
      <c r="F4086">
        <v>24.52</v>
      </c>
      <c r="G4086">
        <v>24.5</v>
      </c>
      <c r="H4086" t="s">
        <v>251</v>
      </c>
      <c r="I4086" s="2">
        <v>26.21</v>
      </c>
      <c r="J4086" t="s">
        <v>252</v>
      </c>
      <c r="K4086" t="s">
        <v>253</v>
      </c>
      <c r="L4086" s="3" t="str">
        <f>+INDEX([1]!TABLA_MAESTRO_DE_ARTICULO[SubGroupName],MATCH(Tabla_lineas[[#This Row],[CODIGO SAP]],[1]!TABLA_MAESTRO_DE_ARTICULO[ItemCode],0))</f>
        <v>GEL</v>
      </c>
      <c r="M4086" t="s">
        <v>254</v>
      </c>
      <c r="N4086">
        <v>67</v>
      </c>
      <c r="O4086" t="s">
        <v>255</v>
      </c>
      <c r="S4086" s="2">
        <v>50</v>
      </c>
      <c r="T4086">
        <v>1224.5</v>
      </c>
      <c r="U4086">
        <v>26.21</v>
      </c>
      <c r="V4086">
        <v>24.49</v>
      </c>
      <c r="W4086">
        <v>5</v>
      </c>
      <c r="Z4086" s="4" t="s">
        <v>53</v>
      </c>
      <c r="AA4086" t="s">
        <v>153</v>
      </c>
      <c r="AB4086">
        <v>46132</v>
      </c>
      <c r="AG4086">
        <v>0</v>
      </c>
      <c r="AH4086">
        <v>50</v>
      </c>
      <c r="AM4086" t="str">
        <f>SUBSTITUTE(Tabla_lineas[[#This Row],[Codigo Liname]]," ","")</f>
        <v>M0101</v>
      </c>
    </row>
    <row r="4087" spans="1:39" customFormat="1" x14ac:dyDescent="0.25">
      <c r="A4087" s="2">
        <v>317</v>
      </c>
      <c r="B4087" t="s">
        <v>938</v>
      </c>
      <c r="C4087">
        <f t="shared" si="63"/>
        <v>1631075</v>
      </c>
      <c r="D4087">
        <v>2292</v>
      </c>
      <c r="E4087" t="s">
        <v>256</v>
      </c>
      <c r="F4087">
        <v>3.3</v>
      </c>
      <c r="G4087">
        <v>3.3</v>
      </c>
      <c r="H4087" t="s">
        <v>257</v>
      </c>
      <c r="I4087" s="2">
        <v>3.82</v>
      </c>
      <c r="J4087" t="s">
        <v>258</v>
      </c>
      <c r="K4087" t="s">
        <v>259</v>
      </c>
      <c r="L4087" s="3" t="str">
        <f>+INDEX([1]!TABLA_MAESTRO_DE_ARTICULO[SubGroupName],MATCH(Tabla_lineas[[#This Row],[CODIGO SAP]],[1]!TABLA_MAESTRO_DE_ARTICULO[ItemCode],0))</f>
        <v>SOLUCION INYECTABLE</v>
      </c>
      <c r="M4087" t="s">
        <v>260</v>
      </c>
      <c r="N4087">
        <v>66</v>
      </c>
      <c r="O4087" t="s">
        <v>249</v>
      </c>
      <c r="S4087" s="2">
        <v>600</v>
      </c>
      <c r="T4087">
        <v>1974</v>
      </c>
      <c r="U4087">
        <v>3.82</v>
      </c>
      <c r="V4087">
        <v>3.29</v>
      </c>
      <c r="W4087">
        <v>0.7</v>
      </c>
      <c r="Z4087" s="4" t="s">
        <v>53</v>
      </c>
      <c r="AA4087" t="s">
        <v>153</v>
      </c>
      <c r="AB4087">
        <v>46132</v>
      </c>
      <c r="AG4087">
        <v>0</v>
      </c>
      <c r="AH4087">
        <v>600</v>
      </c>
      <c r="AM4087" t="str">
        <f>SUBSTITUTE(Tabla_lineas[[#This Row],[Codigo Liname]]," ","")</f>
        <v>M0103</v>
      </c>
    </row>
    <row r="4088" spans="1:39" customFormat="1" x14ac:dyDescent="0.25">
      <c r="A4088" s="2">
        <v>317</v>
      </c>
      <c r="B4088" t="s">
        <v>938</v>
      </c>
      <c r="C4088">
        <f t="shared" si="63"/>
        <v>1631075</v>
      </c>
      <c r="D4088">
        <v>2969</v>
      </c>
      <c r="E4088" t="s">
        <v>539</v>
      </c>
      <c r="F4088">
        <v>25.52</v>
      </c>
      <c r="G4088">
        <v>25.52</v>
      </c>
      <c r="H4088" t="s">
        <v>540</v>
      </c>
      <c r="I4088" s="2">
        <v>29.69</v>
      </c>
      <c r="J4088" t="s">
        <v>541</v>
      </c>
      <c r="K4088" t="s">
        <v>542</v>
      </c>
      <c r="L4088" s="3" t="str">
        <f>+INDEX([1]!TABLA_MAESTRO_DE_ARTICULO[SubGroupName],MATCH(Tabla_lineas[[#This Row],[CODIGO SAP]],[1]!TABLA_MAESTRO_DE_ARTICULO[ItemCode],0))</f>
        <v>SOLUCION INYECTABLE</v>
      </c>
      <c r="M4088" t="s">
        <v>543</v>
      </c>
      <c r="N4088">
        <v>98</v>
      </c>
      <c r="O4088" t="s">
        <v>544</v>
      </c>
      <c r="S4088" s="2">
        <v>100</v>
      </c>
      <c r="T4088">
        <v>2551</v>
      </c>
      <c r="U4088">
        <v>29.69</v>
      </c>
      <c r="V4088">
        <v>25.51</v>
      </c>
      <c r="W4088">
        <v>3</v>
      </c>
      <c r="Z4088" s="4" t="s">
        <v>46</v>
      </c>
      <c r="AA4088" t="s">
        <v>126</v>
      </c>
      <c r="AB4088">
        <v>46132</v>
      </c>
      <c r="AG4088">
        <v>0</v>
      </c>
      <c r="AH4088">
        <v>100</v>
      </c>
      <c r="AM4088" t="str">
        <f>SUBSTITUTE(Tabla_lineas[[#This Row],[Codigo Liname]]," ","")</f>
        <v>M0110</v>
      </c>
    </row>
    <row r="4089" spans="1:39" customFormat="1" x14ac:dyDescent="0.25">
      <c r="A4089" s="2">
        <v>317</v>
      </c>
      <c r="B4089" t="s">
        <v>938</v>
      </c>
      <c r="C4089">
        <f t="shared" si="63"/>
        <v>1631075</v>
      </c>
      <c r="D4089">
        <v>330.4</v>
      </c>
      <c r="E4089" t="s">
        <v>545</v>
      </c>
      <c r="F4089">
        <v>11.7</v>
      </c>
      <c r="G4089">
        <v>8.26</v>
      </c>
      <c r="H4089" t="s">
        <v>546</v>
      </c>
      <c r="I4089" s="2">
        <v>8.26</v>
      </c>
      <c r="J4089" t="s">
        <v>547</v>
      </c>
      <c r="K4089" t="s">
        <v>548</v>
      </c>
      <c r="L4089" s="3" t="str">
        <f>+INDEX([1]!TABLA_MAESTRO_DE_ARTICULO[SubGroupName],MATCH(Tabla_lineas[[#This Row],[CODIGO SAP]],[1]!TABLA_MAESTRO_DE_ARTICULO[ItemCode],0))</f>
        <v>GOTAS</v>
      </c>
      <c r="M4089" t="s">
        <v>549</v>
      </c>
      <c r="N4089">
        <v>150</v>
      </c>
      <c r="O4089" t="s">
        <v>550</v>
      </c>
      <c r="S4089" s="2">
        <v>40</v>
      </c>
      <c r="T4089">
        <v>330</v>
      </c>
      <c r="U4089">
        <v>8.26</v>
      </c>
      <c r="V4089">
        <v>8.25</v>
      </c>
      <c r="W4089">
        <v>3.8</v>
      </c>
      <c r="Z4089" s="4" t="s">
        <v>53</v>
      </c>
      <c r="AA4089" t="s">
        <v>153</v>
      </c>
      <c r="AB4089">
        <v>46132</v>
      </c>
      <c r="AG4089">
        <v>0</v>
      </c>
      <c r="AH4089">
        <v>40</v>
      </c>
      <c r="AM4089" t="str">
        <f>SUBSTITUTE(Tabla_lineas[[#This Row],[Codigo Liname]]," ","")</f>
        <v>B0309</v>
      </c>
    </row>
    <row r="4090" spans="1:39" customFormat="1" x14ac:dyDescent="0.25">
      <c r="A4090" s="2">
        <v>317</v>
      </c>
      <c r="B4090" t="s">
        <v>938</v>
      </c>
      <c r="C4090">
        <f t="shared" si="63"/>
        <v>1631075</v>
      </c>
      <c r="D4090">
        <v>10360</v>
      </c>
      <c r="E4090" t="s">
        <v>277</v>
      </c>
      <c r="F4090">
        <v>4.05</v>
      </c>
      <c r="G4090">
        <v>2.59</v>
      </c>
      <c r="H4090" t="s">
        <v>278</v>
      </c>
      <c r="I4090" s="2">
        <v>2.59</v>
      </c>
      <c r="J4090" t="s">
        <v>279</v>
      </c>
      <c r="K4090" t="s">
        <v>280</v>
      </c>
      <c r="L4090" s="3" t="str">
        <f>+INDEX([1]!TABLA_MAESTRO_DE_ARTICULO[SubGroupName],MATCH(Tabla_lineas[[#This Row],[CODIGO SAP]],[1]!TABLA_MAESTRO_DE_ARTICULO[ItemCode],0))</f>
        <v>COMPRIMIDO</v>
      </c>
      <c r="M4090" t="s">
        <v>281</v>
      </c>
      <c r="N4090">
        <v>83</v>
      </c>
      <c r="O4090" t="s">
        <v>45</v>
      </c>
      <c r="S4090" s="2">
        <v>4000</v>
      </c>
      <c r="T4090">
        <v>10320</v>
      </c>
      <c r="U4090">
        <v>2.59</v>
      </c>
      <c r="V4090">
        <v>2.58</v>
      </c>
      <c r="W4090">
        <v>0.7</v>
      </c>
      <c r="Z4090" s="4" t="s">
        <v>46</v>
      </c>
      <c r="AA4090" t="s">
        <v>120</v>
      </c>
      <c r="AB4090">
        <v>46132</v>
      </c>
      <c r="AG4090">
        <v>0</v>
      </c>
      <c r="AH4090">
        <v>4000</v>
      </c>
      <c r="AM4090" t="str">
        <f>SUBSTITUTE(Tabla_lineas[[#This Row],[Codigo Liname]]," ","")</f>
        <v>C1002</v>
      </c>
    </row>
    <row r="4091" spans="1:39" customFormat="1" x14ac:dyDescent="0.25">
      <c r="A4091" s="2">
        <v>317</v>
      </c>
      <c r="B4091" t="s">
        <v>938</v>
      </c>
      <c r="C4091">
        <f t="shared" si="63"/>
        <v>1631075</v>
      </c>
      <c r="D4091">
        <v>480</v>
      </c>
      <c r="E4091" t="s">
        <v>287</v>
      </c>
      <c r="F4091">
        <v>0.48</v>
      </c>
      <c r="G4091">
        <v>0.48</v>
      </c>
      <c r="H4091" t="s">
        <v>288</v>
      </c>
      <c r="I4091" s="2">
        <v>0.48</v>
      </c>
      <c r="J4091" t="s">
        <v>289</v>
      </c>
      <c r="K4091" t="s">
        <v>290</v>
      </c>
      <c r="L4091" s="3" t="str">
        <f>+INDEX([1]!TABLA_MAESTRO_DE_ARTICULO[SubGroupName],MATCH(Tabla_lineas[[#This Row],[CODIGO SAP]],[1]!TABLA_MAESTRO_DE_ARTICULO[ItemCode],0))</f>
        <v>COMPRIMIDO</v>
      </c>
      <c r="M4091" t="s">
        <v>291</v>
      </c>
      <c r="N4091">
        <v>86</v>
      </c>
      <c r="O4091" t="s">
        <v>45</v>
      </c>
      <c r="S4091" s="2">
        <v>1000</v>
      </c>
      <c r="T4091">
        <v>470</v>
      </c>
      <c r="U4091">
        <v>0.48</v>
      </c>
      <c r="V4091">
        <v>0.47</v>
      </c>
      <c r="W4091">
        <v>0.12</v>
      </c>
      <c r="Z4091" s="4" t="s">
        <v>46</v>
      </c>
      <c r="AA4091" t="s">
        <v>153</v>
      </c>
      <c r="AB4091">
        <v>46132</v>
      </c>
      <c r="AG4091">
        <v>0</v>
      </c>
      <c r="AH4091">
        <v>1000</v>
      </c>
      <c r="AM4091" t="str">
        <f>SUBSTITUTE(Tabla_lineas[[#This Row],[Codigo Liname]]," ","")</f>
        <v>A1001</v>
      </c>
    </row>
    <row r="4092" spans="1:39" customFormat="1" x14ac:dyDescent="0.25">
      <c r="A4092" s="2">
        <v>317</v>
      </c>
      <c r="B4092" t="s">
        <v>938</v>
      </c>
      <c r="C4092">
        <f t="shared" si="63"/>
        <v>1631075</v>
      </c>
      <c r="D4092">
        <v>390</v>
      </c>
      <c r="E4092" t="s">
        <v>71</v>
      </c>
      <c r="F4092">
        <v>2.73</v>
      </c>
      <c r="G4092">
        <v>0.78</v>
      </c>
      <c r="H4092" t="s">
        <v>72</v>
      </c>
      <c r="I4092" s="2">
        <v>0.78</v>
      </c>
      <c r="J4092" t="s">
        <v>73</v>
      </c>
      <c r="K4092" t="s">
        <v>74</v>
      </c>
      <c r="L4092" s="3" t="str">
        <f>+INDEX([1]!TABLA_MAESTRO_DE_ARTICULO[SubGroupName],MATCH(Tabla_lineas[[#This Row],[CODIGO SAP]],[1]!TABLA_MAESTRO_DE_ARTICULO[ItemCode],0))</f>
        <v>COMPRIMIDO</v>
      </c>
      <c r="M4092" t="s">
        <v>75</v>
      </c>
      <c r="N4092">
        <v>88</v>
      </c>
      <c r="O4092" t="s">
        <v>45</v>
      </c>
      <c r="S4092" s="2">
        <v>500</v>
      </c>
      <c r="T4092">
        <v>385</v>
      </c>
      <c r="U4092">
        <v>0.78</v>
      </c>
      <c r="V4092">
        <v>0.77</v>
      </c>
      <c r="W4092">
        <v>0.12</v>
      </c>
      <c r="Z4092" s="4" t="s">
        <v>46</v>
      </c>
      <c r="AA4092" t="s">
        <v>126</v>
      </c>
      <c r="AB4092">
        <v>46132</v>
      </c>
      <c r="AG4092">
        <v>0</v>
      </c>
      <c r="AH4092">
        <v>500</v>
      </c>
      <c r="AM4092" t="str">
        <f>SUBSTITUTE(Tabla_lineas[[#This Row],[Codigo Liname]]," ","")</f>
        <v>C0306</v>
      </c>
    </row>
    <row r="4093" spans="1:39" customFormat="1" x14ac:dyDescent="0.25">
      <c r="A4093" s="2">
        <v>317</v>
      </c>
      <c r="B4093" t="s">
        <v>938</v>
      </c>
      <c r="C4093">
        <f t="shared" si="63"/>
        <v>1631075</v>
      </c>
      <c r="D4093">
        <v>1461.6</v>
      </c>
      <c r="E4093" t="s">
        <v>292</v>
      </c>
      <c r="F4093">
        <v>25.27</v>
      </c>
      <c r="G4093">
        <v>18.27</v>
      </c>
      <c r="H4093" t="s">
        <v>293</v>
      </c>
      <c r="I4093" s="2">
        <v>18.27</v>
      </c>
      <c r="J4093" t="s">
        <v>294</v>
      </c>
      <c r="K4093" t="s">
        <v>295</v>
      </c>
      <c r="L4093" s="3" t="str">
        <f>+INDEX([1]!TABLA_MAESTRO_DE_ARTICULO[SubGroupName],MATCH(Tabla_lineas[[#This Row],[CODIGO SAP]],[1]!TABLA_MAESTRO_DE_ARTICULO[ItemCode],0))</f>
        <v>CREMA DERMICA</v>
      </c>
      <c r="M4093" t="s">
        <v>296</v>
      </c>
      <c r="N4093">
        <v>89</v>
      </c>
      <c r="O4093" t="s">
        <v>297</v>
      </c>
      <c r="S4093" s="2">
        <v>80</v>
      </c>
      <c r="T4093">
        <v>1460.8000000000002</v>
      </c>
      <c r="U4093">
        <v>18.27</v>
      </c>
      <c r="V4093">
        <v>18.260000000000002</v>
      </c>
      <c r="W4093">
        <v>5</v>
      </c>
      <c r="Z4093" s="4" t="s">
        <v>46</v>
      </c>
      <c r="AA4093" t="s">
        <v>153</v>
      </c>
      <c r="AB4093">
        <v>46132</v>
      </c>
      <c r="AG4093">
        <v>0</v>
      </c>
      <c r="AH4093">
        <v>80</v>
      </c>
      <c r="AM4093" t="str">
        <f>SUBSTITUTE(Tabla_lineas[[#This Row],[Codigo Liname]]," ","")</f>
        <v>D0704</v>
      </c>
    </row>
    <row r="4094" spans="1:39" customFormat="1" x14ac:dyDescent="0.25">
      <c r="A4094" s="2">
        <v>317</v>
      </c>
      <c r="B4094" t="s">
        <v>938</v>
      </c>
      <c r="C4094">
        <f t="shared" si="63"/>
        <v>1631075</v>
      </c>
      <c r="D4094">
        <v>1729.7</v>
      </c>
      <c r="E4094" t="s">
        <v>298</v>
      </c>
      <c r="F4094">
        <v>14.58</v>
      </c>
      <c r="G4094">
        <v>14.58</v>
      </c>
      <c r="H4094" t="s">
        <v>299</v>
      </c>
      <c r="I4094" s="2">
        <v>24.71</v>
      </c>
      <c r="J4094" t="s">
        <v>300</v>
      </c>
      <c r="K4094" t="s">
        <v>301</v>
      </c>
      <c r="L4094" s="3" t="str">
        <f>+INDEX([1]!TABLA_MAESTRO_DE_ARTICULO[SubGroupName],MATCH(Tabla_lineas[[#This Row],[CODIGO SAP]],[1]!TABLA_MAESTRO_DE_ARTICULO[ItemCode],0))</f>
        <v>SUSPENSION</v>
      </c>
      <c r="M4094" t="s">
        <v>302</v>
      </c>
      <c r="N4094">
        <v>93</v>
      </c>
      <c r="O4094" t="s">
        <v>65</v>
      </c>
      <c r="S4094" s="2">
        <v>70</v>
      </c>
      <c r="T4094">
        <v>1019.9</v>
      </c>
      <c r="U4094">
        <v>24.71</v>
      </c>
      <c r="V4094">
        <v>14.57</v>
      </c>
      <c r="W4094">
        <v>5.5</v>
      </c>
      <c r="Z4094" s="4" t="s">
        <v>53</v>
      </c>
      <c r="AA4094" t="s">
        <v>153</v>
      </c>
      <c r="AB4094">
        <v>46096</v>
      </c>
      <c r="AG4094">
        <v>0</v>
      </c>
      <c r="AH4094">
        <v>70</v>
      </c>
      <c r="AM4094" t="str">
        <f>SUBSTITUTE(Tabla_lineas[[#This Row],[Codigo Liname]]," ","")</f>
        <v>M0104</v>
      </c>
    </row>
    <row r="4095" spans="1:39" customFormat="1" x14ac:dyDescent="0.25">
      <c r="A4095" s="2">
        <v>317</v>
      </c>
      <c r="B4095" t="s">
        <v>938</v>
      </c>
      <c r="C4095">
        <f t="shared" si="63"/>
        <v>1631075</v>
      </c>
      <c r="D4095">
        <v>11385</v>
      </c>
      <c r="E4095" t="s">
        <v>303</v>
      </c>
      <c r="F4095">
        <v>0.75</v>
      </c>
      <c r="G4095">
        <v>0.69</v>
      </c>
      <c r="H4095" t="s">
        <v>304</v>
      </c>
      <c r="I4095" s="2">
        <v>0.69</v>
      </c>
      <c r="J4095" t="s">
        <v>305</v>
      </c>
      <c r="K4095" t="s">
        <v>306</v>
      </c>
      <c r="L4095" s="3" t="str">
        <f>+INDEX([1]!TABLA_MAESTRO_DE_ARTICULO[SubGroupName],MATCH(Tabla_lineas[[#This Row],[CODIGO SAP]],[1]!TABLA_MAESTRO_DE_ARTICULO[ItemCode],0))</f>
        <v>COMPRIMIDO</v>
      </c>
      <c r="M4095" t="s">
        <v>307</v>
      </c>
      <c r="N4095">
        <v>92</v>
      </c>
      <c r="O4095" t="s">
        <v>45</v>
      </c>
      <c r="P4095">
        <v>138600</v>
      </c>
      <c r="Q4095">
        <v>3275900</v>
      </c>
      <c r="R4095">
        <v>3414500</v>
      </c>
      <c r="S4095" s="2">
        <v>16500</v>
      </c>
      <c r="T4095">
        <v>11220</v>
      </c>
      <c r="U4095">
        <v>0.69</v>
      </c>
      <c r="V4095">
        <v>0.68</v>
      </c>
      <c r="W4095">
        <v>0.14000000000000001</v>
      </c>
      <c r="Z4095" s="4" t="s">
        <v>46</v>
      </c>
      <c r="AA4095" t="s">
        <v>120</v>
      </c>
      <c r="AB4095">
        <v>46132</v>
      </c>
      <c r="AG4095">
        <v>0</v>
      </c>
      <c r="AH4095">
        <v>16500</v>
      </c>
      <c r="AM4095" t="str">
        <f>SUBSTITUTE(Tabla_lineas[[#This Row],[Codigo Liname]]," ","")</f>
        <v>M0105</v>
      </c>
    </row>
    <row r="4096" spans="1:39" customFormat="1" x14ac:dyDescent="0.25">
      <c r="A4096" s="2">
        <v>317</v>
      </c>
      <c r="B4096" t="s">
        <v>938</v>
      </c>
      <c r="C4096">
        <f t="shared" si="63"/>
        <v>1631075</v>
      </c>
      <c r="D4096">
        <v>1000</v>
      </c>
      <c r="E4096" t="s">
        <v>939</v>
      </c>
      <c r="F4096">
        <v>11.33</v>
      </c>
      <c r="G4096">
        <v>10</v>
      </c>
      <c r="H4096" t="s">
        <v>940</v>
      </c>
      <c r="I4096" s="2">
        <v>10</v>
      </c>
      <c r="J4096" t="s">
        <v>941</v>
      </c>
      <c r="K4096" t="s">
        <v>942</v>
      </c>
      <c r="L4096" s="3" t="str">
        <f>+INDEX([1]!TABLA_MAESTRO_DE_ARTICULO[SubGroupName],MATCH(Tabla_lineas[[#This Row],[CODIGO SAP]],[1]!TABLA_MAESTRO_DE_ARTICULO[ItemCode],0))</f>
        <v>COMPRIMIDO</v>
      </c>
      <c r="M4096" t="s">
        <v>943</v>
      </c>
      <c r="N4096">
        <v>97</v>
      </c>
      <c r="O4096" t="s">
        <v>45</v>
      </c>
      <c r="S4096" s="2">
        <v>100</v>
      </c>
      <c r="T4096">
        <v>999</v>
      </c>
      <c r="U4096">
        <v>10</v>
      </c>
      <c r="V4096">
        <v>9.99</v>
      </c>
      <c r="W4096">
        <v>2</v>
      </c>
      <c r="Z4096" s="4" t="s">
        <v>53</v>
      </c>
      <c r="AA4096" t="s">
        <v>153</v>
      </c>
      <c r="AB4096">
        <v>46132</v>
      </c>
      <c r="AG4096">
        <v>0</v>
      </c>
      <c r="AH4096">
        <v>100</v>
      </c>
      <c r="AM4096" t="str">
        <f>SUBSTITUTE(Tabla_lineas[[#This Row],[Codigo Liname]]," ","")</f>
        <v>P0214</v>
      </c>
    </row>
    <row r="4097" spans="1:39" customFormat="1" x14ac:dyDescent="0.25">
      <c r="A4097" s="2">
        <v>317</v>
      </c>
      <c r="B4097" t="s">
        <v>938</v>
      </c>
      <c r="C4097">
        <f t="shared" si="63"/>
        <v>1631075</v>
      </c>
      <c r="D4097">
        <v>3815</v>
      </c>
      <c r="E4097" t="s">
        <v>308</v>
      </c>
      <c r="F4097">
        <v>5.07</v>
      </c>
      <c r="G4097">
        <v>5.07</v>
      </c>
      <c r="H4097" t="s">
        <v>309</v>
      </c>
      <c r="I4097" s="2">
        <v>10.9</v>
      </c>
      <c r="J4097" t="s">
        <v>310</v>
      </c>
      <c r="K4097" t="s">
        <v>311</v>
      </c>
      <c r="L4097" s="3" t="str">
        <f>+INDEX([1]!TABLA_MAESTRO_DE_ARTICULO[SubGroupName],MATCH(Tabla_lineas[[#This Row],[CODIGO SAP]],[1]!TABLA_MAESTRO_DE_ARTICULO[ItemCode],0))</f>
        <v>SOLUCION INYECTABLE</v>
      </c>
      <c r="M4097" t="s">
        <v>312</v>
      </c>
      <c r="N4097">
        <v>99</v>
      </c>
      <c r="O4097" t="s">
        <v>249</v>
      </c>
      <c r="S4097" s="2">
        <v>350</v>
      </c>
      <c r="T4097">
        <v>1774.5</v>
      </c>
      <c r="U4097">
        <v>10.9</v>
      </c>
      <c r="V4097">
        <v>5.07</v>
      </c>
      <c r="W4097">
        <v>1</v>
      </c>
      <c r="Z4097" s="4" t="s">
        <v>53</v>
      </c>
      <c r="AA4097" t="s">
        <v>126</v>
      </c>
      <c r="AB4097">
        <v>46132</v>
      </c>
      <c r="AG4097">
        <v>0</v>
      </c>
      <c r="AH4097">
        <v>350</v>
      </c>
      <c r="AM4097" t="str">
        <f>SUBSTITUTE(Tabla_lineas[[#This Row],[Codigo Liname]]," ","")</f>
        <v>M0109</v>
      </c>
    </row>
    <row r="4098" spans="1:39" customFormat="1" x14ac:dyDescent="0.25">
      <c r="A4098" s="2">
        <v>317</v>
      </c>
      <c r="B4098" t="s">
        <v>938</v>
      </c>
      <c r="C4098">
        <f t="shared" ref="C4098:C4161" si="64">IFERROR(VALUE(RIGHT(TRIM(LEFT(B4098,SEARCH("Eco",B4098)-1)),7)),"COTI")</f>
        <v>1631075</v>
      </c>
      <c r="D4098">
        <v>663</v>
      </c>
      <c r="E4098" t="s">
        <v>574</v>
      </c>
      <c r="F4098">
        <v>5.79</v>
      </c>
      <c r="G4098">
        <v>5.79</v>
      </c>
      <c r="H4098" t="s">
        <v>575</v>
      </c>
      <c r="I4098" s="2">
        <v>6.63</v>
      </c>
      <c r="J4098" t="s">
        <v>576</v>
      </c>
      <c r="K4098" t="s">
        <v>577</v>
      </c>
      <c r="L4098" s="3" t="str">
        <f>+INDEX([1]!TABLA_MAESTRO_DE_ARTICULO[SubGroupName],MATCH(Tabla_lineas[[#This Row],[CODIGO SAP]],[1]!TABLA_MAESTRO_DE_ARTICULO[ItemCode],0))</f>
        <v>COMPRIMIDO</v>
      </c>
      <c r="M4098" t="s">
        <v>578</v>
      </c>
      <c r="N4098">
        <v>102</v>
      </c>
      <c r="O4098" t="s">
        <v>45</v>
      </c>
      <c r="S4098" s="2">
        <v>100</v>
      </c>
      <c r="T4098">
        <v>578</v>
      </c>
      <c r="U4098">
        <v>6.63</v>
      </c>
      <c r="V4098">
        <v>5.78</v>
      </c>
      <c r="W4098">
        <v>0.7</v>
      </c>
      <c r="Z4098" s="4" t="s">
        <v>46</v>
      </c>
      <c r="AA4098" t="s">
        <v>126</v>
      </c>
      <c r="AB4098">
        <v>46132</v>
      </c>
      <c r="AG4098">
        <v>0</v>
      </c>
      <c r="AH4098">
        <v>100</v>
      </c>
      <c r="AM4098" t="str">
        <f>SUBSTITUTE(Tabla_lineas[[#This Row],[Codigo Liname]]," ","")</f>
        <v>J0166</v>
      </c>
    </row>
    <row r="4099" spans="1:39" customFormat="1" x14ac:dyDescent="0.25">
      <c r="A4099" s="2">
        <v>317</v>
      </c>
      <c r="B4099" t="s">
        <v>938</v>
      </c>
      <c r="C4099">
        <f t="shared" si="64"/>
        <v>1631075</v>
      </c>
      <c r="D4099">
        <v>55050</v>
      </c>
      <c r="E4099" t="s">
        <v>82</v>
      </c>
      <c r="F4099">
        <v>1.61</v>
      </c>
      <c r="G4099">
        <v>1.61</v>
      </c>
      <c r="H4099" t="s">
        <v>83</v>
      </c>
      <c r="I4099" s="2">
        <v>3.67</v>
      </c>
      <c r="J4099" t="s">
        <v>84</v>
      </c>
      <c r="K4099" t="s">
        <v>85</v>
      </c>
      <c r="L4099" s="3" t="str">
        <f>+INDEX([1]!TABLA_MAESTRO_DE_ARTICULO[SubGroupName],MATCH(Tabla_lineas[[#This Row],[CODIGO SAP]],[1]!TABLA_MAESTRO_DE_ARTICULO[ItemCode],0))</f>
        <v>COMPRIMIDO</v>
      </c>
      <c r="M4099" t="s">
        <v>86</v>
      </c>
      <c r="N4099">
        <v>105</v>
      </c>
      <c r="O4099" t="s">
        <v>45</v>
      </c>
      <c r="S4099" s="2">
        <v>15000</v>
      </c>
      <c r="T4099">
        <v>24000</v>
      </c>
      <c r="U4099">
        <v>3.67</v>
      </c>
      <c r="V4099">
        <v>1.6</v>
      </c>
      <c r="W4099">
        <v>0.15</v>
      </c>
      <c r="Z4099" s="4" t="s">
        <v>46</v>
      </c>
      <c r="AA4099" t="s">
        <v>126</v>
      </c>
      <c r="AB4099">
        <v>46132</v>
      </c>
      <c r="AG4099">
        <v>0</v>
      </c>
      <c r="AH4099">
        <v>15000</v>
      </c>
      <c r="AM4099" t="str">
        <f>SUBSTITUTE(Tabla_lineas[[#This Row],[Codigo Liname]]," ","")</f>
        <v>C0902</v>
      </c>
    </row>
    <row r="4100" spans="1:39" customFormat="1" x14ac:dyDescent="0.25">
      <c r="A4100" s="2">
        <v>317</v>
      </c>
      <c r="B4100" t="s">
        <v>938</v>
      </c>
      <c r="C4100">
        <f t="shared" si="64"/>
        <v>1631075</v>
      </c>
      <c r="D4100">
        <v>10000</v>
      </c>
      <c r="E4100" t="s">
        <v>148</v>
      </c>
      <c r="F4100">
        <v>5.12</v>
      </c>
      <c r="G4100">
        <v>4</v>
      </c>
      <c r="H4100" t="s">
        <v>149</v>
      </c>
      <c r="I4100" s="2">
        <v>4</v>
      </c>
      <c r="J4100" t="s">
        <v>150</v>
      </c>
      <c r="K4100" t="s">
        <v>151</v>
      </c>
      <c r="L4100" s="3" t="str">
        <f>+INDEX([1]!TABLA_MAESTRO_DE_ARTICULO[SubGroupName],MATCH(Tabla_lineas[[#This Row],[CODIGO SAP]],[1]!TABLA_MAESTRO_DE_ARTICULO[ItemCode],0))</f>
        <v>COMPRIMIDO</v>
      </c>
      <c r="M4100" t="s">
        <v>152</v>
      </c>
      <c r="N4100">
        <v>108</v>
      </c>
      <c r="O4100" t="s">
        <v>45</v>
      </c>
      <c r="P4100">
        <v>37700</v>
      </c>
      <c r="Q4100">
        <v>150100</v>
      </c>
      <c r="R4100">
        <v>187800</v>
      </c>
      <c r="S4100" s="2">
        <v>2500</v>
      </c>
      <c r="T4100">
        <v>9975</v>
      </c>
      <c r="U4100">
        <v>4</v>
      </c>
      <c r="V4100">
        <v>3.99</v>
      </c>
      <c r="W4100">
        <v>0.12</v>
      </c>
      <c r="Z4100" s="4" t="s">
        <v>53</v>
      </c>
      <c r="AA4100" t="s">
        <v>153</v>
      </c>
      <c r="AB4100">
        <v>46132</v>
      </c>
      <c r="AG4100">
        <v>0</v>
      </c>
      <c r="AH4100">
        <v>2500</v>
      </c>
      <c r="AM4100" t="str">
        <f>SUBSTITUTE(Tabla_lineas[[#This Row],[Codigo Liname]]," ","")</f>
        <v>M0111</v>
      </c>
    </row>
    <row r="4101" spans="1:39" customFormat="1" x14ac:dyDescent="0.25">
      <c r="A4101" s="2">
        <v>317</v>
      </c>
      <c r="B4101" t="s">
        <v>938</v>
      </c>
      <c r="C4101">
        <f t="shared" si="64"/>
        <v>1631075</v>
      </c>
      <c r="D4101">
        <v>9480</v>
      </c>
      <c r="E4101" t="s">
        <v>313</v>
      </c>
      <c r="F4101">
        <v>5.29</v>
      </c>
      <c r="G4101">
        <v>5.29</v>
      </c>
      <c r="H4101" t="s">
        <v>314</v>
      </c>
      <c r="I4101" s="2">
        <v>6.32</v>
      </c>
      <c r="J4101" t="s">
        <v>315</v>
      </c>
      <c r="K4101" t="s">
        <v>316</v>
      </c>
      <c r="L4101" s="3" t="str">
        <f>+INDEX([1]!TABLA_MAESTRO_DE_ARTICULO[SubGroupName],MATCH(Tabla_lineas[[#This Row],[CODIGO SAP]],[1]!TABLA_MAESTRO_DE_ARTICULO[ItemCode],0))</f>
        <v>SOLUCION INYECTABLE</v>
      </c>
      <c r="M4101" t="s">
        <v>317</v>
      </c>
      <c r="N4101">
        <v>109</v>
      </c>
      <c r="O4101" t="s">
        <v>249</v>
      </c>
      <c r="S4101" s="2">
        <v>1500</v>
      </c>
      <c r="T4101">
        <v>7920</v>
      </c>
      <c r="U4101">
        <v>6.32</v>
      </c>
      <c r="V4101">
        <v>5.28</v>
      </c>
      <c r="W4101">
        <v>0.7</v>
      </c>
      <c r="Z4101" s="4" t="s">
        <v>53</v>
      </c>
      <c r="AA4101" t="s">
        <v>120</v>
      </c>
      <c r="AB4101">
        <v>46132</v>
      </c>
      <c r="AG4101">
        <v>0</v>
      </c>
      <c r="AH4101">
        <v>1500</v>
      </c>
      <c r="AM4101" t="str">
        <f>SUBSTITUTE(Tabla_lineas[[#This Row],[Codigo Liname]]," ","")</f>
        <v>N0205</v>
      </c>
    </row>
    <row r="4102" spans="1:39" customFormat="1" x14ac:dyDescent="0.25">
      <c r="A4102" s="2">
        <v>317</v>
      </c>
      <c r="B4102" t="s">
        <v>938</v>
      </c>
      <c r="C4102">
        <f t="shared" si="64"/>
        <v>1631075</v>
      </c>
      <c r="D4102">
        <v>12000</v>
      </c>
      <c r="E4102" t="s">
        <v>318</v>
      </c>
      <c r="F4102">
        <v>1.26</v>
      </c>
      <c r="G4102">
        <v>1.26</v>
      </c>
      <c r="H4102" t="s">
        <v>319</v>
      </c>
      <c r="I4102" s="2">
        <v>3.35</v>
      </c>
      <c r="J4102" t="s">
        <v>320</v>
      </c>
      <c r="K4102" t="s">
        <v>321</v>
      </c>
      <c r="L4102" s="3" t="str">
        <f>+INDEX([1]!TABLA_MAESTRO_DE_ARTICULO[SubGroupName],MATCH(Tabla_lineas[[#This Row],[CODIGO SAP]],[1]!TABLA_MAESTRO_DE_ARTICULO[ItemCode],0))</f>
        <v>COMPRIMIDO</v>
      </c>
      <c r="M4102" t="s">
        <v>322</v>
      </c>
      <c r="N4102">
        <v>110</v>
      </c>
      <c r="O4102" t="s">
        <v>45</v>
      </c>
      <c r="S4102" s="2">
        <v>6000</v>
      </c>
      <c r="T4102">
        <v>7500</v>
      </c>
      <c r="U4102">
        <v>2</v>
      </c>
      <c r="V4102">
        <v>1.25</v>
      </c>
      <c r="W4102">
        <v>0.2</v>
      </c>
      <c r="Z4102" s="4" t="s">
        <v>46</v>
      </c>
      <c r="AA4102" t="s">
        <v>120</v>
      </c>
      <c r="AB4102">
        <v>46132</v>
      </c>
      <c r="AG4102">
        <v>0</v>
      </c>
      <c r="AH4102">
        <v>6000</v>
      </c>
      <c r="AM4102" t="str">
        <f>SUBSTITUTE(Tabla_lineas[[#This Row],[Codigo Liname]]," ","")</f>
        <v>A1004</v>
      </c>
    </row>
    <row r="4103" spans="1:39" customFormat="1" x14ac:dyDescent="0.25">
      <c r="A4103" s="2">
        <v>317</v>
      </c>
      <c r="B4103" t="s">
        <v>938</v>
      </c>
      <c r="C4103">
        <f t="shared" si="64"/>
        <v>1631075</v>
      </c>
      <c r="D4103">
        <v>1412</v>
      </c>
      <c r="E4103" t="s">
        <v>323</v>
      </c>
      <c r="F4103">
        <v>5.91</v>
      </c>
      <c r="G4103">
        <v>3.53</v>
      </c>
      <c r="H4103" t="s">
        <v>324</v>
      </c>
      <c r="I4103" s="2">
        <v>3.53</v>
      </c>
      <c r="J4103" t="s">
        <v>325</v>
      </c>
      <c r="K4103" t="s">
        <v>326</v>
      </c>
      <c r="L4103" s="3" t="str">
        <f>+INDEX([1]!TABLA_MAESTRO_DE_ARTICULO[SubGroupName],MATCH(Tabla_lineas[[#This Row],[CODIGO SAP]],[1]!TABLA_MAESTRO_DE_ARTICULO[ItemCode],0))</f>
        <v>SOLUCION INYECTABLE</v>
      </c>
      <c r="M4103" t="s">
        <v>327</v>
      </c>
      <c r="N4103">
        <v>112</v>
      </c>
      <c r="O4103" t="s">
        <v>249</v>
      </c>
      <c r="S4103" s="2">
        <v>400</v>
      </c>
      <c r="T4103">
        <v>1408</v>
      </c>
      <c r="U4103">
        <v>3.53</v>
      </c>
      <c r="V4103">
        <v>3.52</v>
      </c>
      <c r="W4103">
        <v>0.7</v>
      </c>
      <c r="Z4103" s="4" t="s">
        <v>46</v>
      </c>
      <c r="AA4103" t="s">
        <v>153</v>
      </c>
      <c r="AB4103">
        <v>46132</v>
      </c>
      <c r="AG4103">
        <v>0</v>
      </c>
      <c r="AH4103">
        <v>400</v>
      </c>
      <c r="AM4103" t="str">
        <f>SUBSTITUTE(Tabla_lineas[[#This Row],[Codigo Liname]]," ","")</f>
        <v>A0308</v>
      </c>
    </row>
    <row r="4104" spans="1:39" customFormat="1" x14ac:dyDescent="0.25">
      <c r="A4104" s="2">
        <v>317</v>
      </c>
      <c r="B4104" t="s">
        <v>938</v>
      </c>
      <c r="C4104">
        <f t="shared" si="64"/>
        <v>1631075</v>
      </c>
      <c r="D4104">
        <v>572</v>
      </c>
      <c r="E4104" t="s">
        <v>87</v>
      </c>
      <c r="F4104">
        <v>0.64</v>
      </c>
      <c r="G4104">
        <v>0.44</v>
      </c>
      <c r="H4104" t="s">
        <v>88</v>
      </c>
      <c r="I4104" s="2">
        <v>0.44</v>
      </c>
      <c r="J4104" t="s">
        <v>89</v>
      </c>
      <c r="K4104" t="s">
        <v>90</v>
      </c>
      <c r="L4104" s="3" t="str">
        <f>+INDEX([1]!TABLA_MAESTRO_DE_ARTICULO[SubGroupName],MATCH(Tabla_lineas[[#This Row],[CODIGO SAP]],[1]!TABLA_MAESTRO_DE_ARTICULO[ItemCode],0))</f>
        <v>COMPRIMIDO</v>
      </c>
      <c r="M4104" t="s">
        <v>91</v>
      </c>
      <c r="N4104">
        <v>111</v>
      </c>
      <c r="O4104" t="s">
        <v>45</v>
      </c>
      <c r="S4104" s="2">
        <v>1300</v>
      </c>
      <c r="T4104">
        <v>559</v>
      </c>
      <c r="U4104">
        <v>0.44</v>
      </c>
      <c r="V4104">
        <v>0.43</v>
      </c>
      <c r="W4104">
        <v>0.12</v>
      </c>
      <c r="Z4104" s="4" t="s">
        <v>46</v>
      </c>
      <c r="AA4104" t="s">
        <v>153</v>
      </c>
      <c r="AB4104">
        <v>46132</v>
      </c>
      <c r="AG4104">
        <v>0</v>
      </c>
      <c r="AH4104">
        <v>1300</v>
      </c>
      <c r="AM4104" t="str">
        <f>SUBSTITUTE(Tabla_lineas[[#This Row],[Codigo Liname]]," ","")</f>
        <v>A0307</v>
      </c>
    </row>
    <row r="4105" spans="1:39" customFormat="1" x14ac:dyDescent="0.25">
      <c r="A4105" s="2">
        <v>317</v>
      </c>
      <c r="B4105" t="s">
        <v>938</v>
      </c>
      <c r="C4105">
        <f t="shared" si="64"/>
        <v>1631075</v>
      </c>
      <c r="D4105">
        <v>601.19999999999993</v>
      </c>
      <c r="E4105" t="s">
        <v>556</v>
      </c>
      <c r="F4105">
        <v>47.41</v>
      </c>
      <c r="G4105">
        <v>40</v>
      </c>
      <c r="H4105" t="s">
        <v>557</v>
      </c>
      <c r="I4105" s="2">
        <v>40.08</v>
      </c>
      <c r="J4105" t="s">
        <v>558</v>
      </c>
      <c r="K4105" t="s">
        <v>559</v>
      </c>
      <c r="L4105" s="3" t="str">
        <f>+INDEX([1]!TABLA_MAESTRO_DE_ARTICULO[SubGroupName],MATCH(Tabla_lineas[[#This Row],[CODIGO SAP]],[1]!TABLA_MAESTRO_DE_ARTICULO[ItemCode],0))</f>
        <v>SUSPENSION</v>
      </c>
      <c r="M4105" t="s">
        <v>560</v>
      </c>
      <c r="N4105">
        <v>116</v>
      </c>
      <c r="O4105" t="s">
        <v>65</v>
      </c>
      <c r="S4105" s="2">
        <v>15</v>
      </c>
      <c r="T4105">
        <v>599.85</v>
      </c>
      <c r="U4105">
        <v>40.08</v>
      </c>
      <c r="V4105">
        <v>39.99</v>
      </c>
      <c r="W4105">
        <v>10</v>
      </c>
      <c r="Z4105" s="4" t="s">
        <v>46</v>
      </c>
      <c r="AA4105" t="s">
        <v>153</v>
      </c>
      <c r="AB4105">
        <v>46132</v>
      </c>
      <c r="AG4105">
        <v>0</v>
      </c>
      <c r="AH4105">
        <v>15</v>
      </c>
      <c r="AM4105" t="str">
        <f>SUBSTITUTE(Tabla_lineas[[#This Row],[Codigo Liname]]," ","")</f>
        <v>P0106</v>
      </c>
    </row>
    <row r="4106" spans="1:39" customFormat="1" x14ac:dyDescent="0.25">
      <c r="A4106" s="2">
        <v>317</v>
      </c>
      <c r="B4106" t="s">
        <v>938</v>
      </c>
      <c r="C4106">
        <f t="shared" si="64"/>
        <v>1631075</v>
      </c>
      <c r="D4106">
        <v>375</v>
      </c>
      <c r="E4106" t="s">
        <v>328</v>
      </c>
      <c r="F4106">
        <v>0.92</v>
      </c>
      <c r="G4106">
        <v>0.75</v>
      </c>
      <c r="H4106" t="s">
        <v>329</v>
      </c>
      <c r="I4106" s="2">
        <v>0.75</v>
      </c>
      <c r="J4106" t="s">
        <v>330</v>
      </c>
      <c r="K4106" t="s">
        <v>331</v>
      </c>
      <c r="L4106" s="3" t="str">
        <f>+INDEX([1]!TABLA_MAESTRO_DE_ARTICULO[SubGroupName],MATCH(Tabla_lineas[[#This Row],[CODIGO SAP]],[1]!TABLA_MAESTRO_DE_ARTICULO[ItemCode],0))</f>
        <v>COMPRIMIDO</v>
      </c>
      <c r="M4106" t="s">
        <v>332</v>
      </c>
      <c r="N4106">
        <v>114</v>
      </c>
      <c r="O4106" t="s">
        <v>45</v>
      </c>
      <c r="P4106">
        <v>63200</v>
      </c>
      <c r="Q4106">
        <v>247600</v>
      </c>
      <c r="R4106">
        <v>310800</v>
      </c>
      <c r="S4106" s="2">
        <v>500</v>
      </c>
      <c r="T4106">
        <v>370</v>
      </c>
      <c r="U4106">
        <v>0.75</v>
      </c>
      <c r="V4106">
        <v>0.74</v>
      </c>
      <c r="W4106">
        <v>0.2</v>
      </c>
      <c r="Z4106" s="4" t="s">
        <v>46</v>
      </c>
      <c r="AA4106" t="s">
        <v>120</v>
      </c>
      <c r="AB4106">
        <v>46132</v>
      </c>
      <c r="AG4106">
        <v>0</v>
      </c>
      <c r="AH4106">
        <v>500</v>
      </c>
      <c r="AM4106" t="str">
        <f>SUBSTITUTE(Tabla_lineas[[#This Row],[Codigo Liname]]," ","")</f>
        <v>P0109</v>
      </c>
    </row>
    <row r="4107" spans="1:39" customFormat="1" x14ac:dyDescent="0.25">
      <c r="A4107" s="2">
        <v>317</v>
      </c>
      <c r="B4107" t="s">
        <v>938</v>
      </c>
      <c r="C4107">
        <f t="shared" si="64"/>
        <v>1631075</v>
      </c>
      <c r="D4107">
        <v>4565</v>
      </c>
      <c r="E4107" t="s">
        <v>333</v>
      </c>
      <c r="F4107">
        <v>0.8</v>
      </c>
      <c r="G4107">
        <v>0.8</v>
      </c>
      <c r="H4107" t="s">
        <v>334</v>
      </c>
      <c r="I4107" s="2">
        <v>0.83</v>
      </c>
      <c r="J4107" t="s">
        <v>335</v>
      </c>
      <c r="K4107" t="s">
        <v>336</v>
      </c>
      <c r="L4107" s="3" t="str">
        <f>+INDEX([1]!TABLA_MAESTRO_DE_ARTICULO[SubGroupName],MATCH(Tabla_lineas[[#This Row],[CODIGO SAP]],[1]!TABLA_MAESTRO_DE_ARTICULO[ItemCode],0))</f>
        <v>COMPRIMIDO</v>
      </c>
      <c r="M4107" t="s">
        <v>337</v>
      </c>
      <c r="N4107">
        <v>117</v>
      </c>
      <c r="O4107" t="s">
        <v>45</v>
      </c>
      <c r="S4107" s="2">
        <v>5500</v>
      </c>
      <c r="T4107">
        <v>4345</v>
      </c>
      <c r="U4107">
        <v>0.83</v>
      </c>
      <c r="V4107">
        <v>0.79</v>
      </c>
      <c r="W4107">
        <v>0.12</v>
      </c>
      <c r="Z4107" s="4" t="s">
        <v>53</v>
      </c>
      <c r="AA4107" t="s">
        <v>126</v>
      </c>
      <c r="AB4107">
        <v>46096</v>
      </c>
      <c r="AG4107">
        <v>0</v>
      </c>
      <c r="AH4107">
        <v>5500</v>
      </c>
      <c r="AM4107" t="str">
        <f>SUBSTITUTE(Tabla_lineas[[#This Row],[Codigo Liname]]," ","")</f>
        <v>A1109</v>
      </c>
    </row>
    <row r="4108" spans="1:39" customFormat="1" x14ac:dyDescent="0.25">
      <c r="A4108" s="2">
        <v>317</v>
      </c>
      <c r="B4108" t="s">
        <v>938</v>
      </c>
      <c r="C4108">
        <f t="shared" si="64"/>
        <v>1631075</v>
      </c>
      <c r="D4108">
        <v>908.4000000000002</v>
      </c>
      <c r="E4108" t="s">
        <v>348</v>
      </c>
      <c r="F4108">
        <v>31.43</v>
      </c>
      <c r="G4108">
        <v>31.43</v>
      </c>
      <c r="H4108" t="s">
        <v>349</v>
      </c>
      <c r="I4108" s="2">
        <v>45.42</v>
      </c>
      <c r="J4108" t="s">
        <v>350</v>
      </c>
      <c r="K4108" t="s">
        <v>351</v>
      </c>
      <c r="L4108" s="3" t="str">
        <f>+INDEX([1]!TABLA_MAESTRO_DE_ARTICULO[SubGroupName],MATCH(Tabla_lineas[[#This Row],[CODIGO SAP]],[1]!TABLA_MAESTRO_DE_ARTICULO[ItemCode],0))</f>
        <v>SUSPENSION</v>
      </c>
      <c r="M4108" t="s">
        <v>352</v>
      </c>
      <c r="N4108">
        <v>121</v>
      </c>
      <c r="O4108" t="s">
        <v>181</v>
      </c>
      <c r="S4108" s="2">
        <v>20</v>
      </c>
      <c r="T4108">
        <v>628.40000000000009</v>
      </c>
      <c r="U4108">
        <v>45.42</v>
      </c>
      <c r="V4108">
        <v>31.42</v>
      </c>
      <c r="W4108">
        <v>10</v>
      </c>
      <c r="Z4108" s="4" t="s">
        <v>46</v>
      </c>
      <c r="AA4108" t="s">
        <v>153</v>
      </c>
      <c r="AB4108">
        <v>46132</v>
      </c>
      <c r="AG4108">
        <v>0</v>
      </c>
      <c r="AH4108">
        <v>20</v>
      </c>
      <c r="AM4108" t="str">
        <f>SUBSTITUTE(Tabla_lineas[[#This Row],[Codigo Liname]]," ","")</f>
        <v>A0704</v>
      </c>
    </row>
    <row r="4109" spans="1:39" customFormat="1" x14ac:dyDescent="0.25">
      <c r="A4109" s="2">
        <v>317</v>
      </c>
      <c r="B4109" t="s">
        <v>938</v>
      </c>
      <c r="C4109">
        <f t="shared" si="64"/>
        <v>1631075</v>
      </c>
      <c r="D4109">
        <v>1052.4000000000001</v>
      </c>
      <c r="E4109" t="s">
        <v>98</v>
      </c>
      <c r="F4109">
        <v>9.4</v>
      </c>
      <c r="G4109">
        <v>8.77</v>
      </c>
      <c r="H4109" t="s">
        <v>99</v>
      </c>
      <c r="I4109" s="2">
        <v>8.77</v>
      </c>
      <c r="J4109" t="s">
        <v>100</v>
      </c>
      <c r="K4109" t="s">
        <v>101</v>
      </c>
      <c r="L4109" s="3" t="str">
        <f>+INDEX([1]!TABLA_MAESTRO_DE_ARTICULO[SubGroupName],MATCH(Tabla_lineas[[#This Row],[CODIGO SAP]],[1]!TABLA_MAESTRO_DE_ARTICULO[ItemCode],0))</f>
        <v>GOTAS</v>
      </c>
      <c r="M4109" t="s">
        <v>102</v>
      </c>
      <c r="N4109">
        <v>132</v>
      </c>
      <c r="O4109" t="s">
        <v>103</v>
      </c>
      <c r="S4109" s="2">
        <v>120</v>
      </c>
      <c r="T4109">
        <v>1051.2</v>
      </c>
      <c r="U4109">
        <v>8.77</v>
      </c>
      <c r="V4109">
        <v>8.76</v>
      </c>
      <c r="W4109">
        <v>3</v>
      </c>
      <c r="Z4109" s="4" t="s">
        <v>46</v>
      </c>
      <c r="AA4109" t="s">
        <v>153</v>
      </c>
      <c r="AB4109">
        <v>46132</v>
      </c>
      <c r="AG4109">
        <v>0</v>
      </c>
      <c r="AH4109">
        <v>120</v>
      </c>
      <c r="AM4109" t="str">
        <f>SUBSTITUTE(Tabla_lineas[[#This Row],[Codigo Liname]]," ","")</f>
        <v>N0210</v>
      </c>
    </row>
    <row r="4110" spans="1:39" customFormat="1" x14ac:dyDescent="0.25">
      <c r="A4110" s="2">
        <v>317</v>
      </c>
      <c r="B4110" t="s">
        <v>938</v>
      </c>
      <c r="C4110">
        <f t="shared" si="64"/>
        <v>1631075</v>
      </c>
      <c r="D4110">
        <v>1394</v>
      </c>
      <c r="E4110" t="s">
        <v>353</v>
      </c>
      <c r="F4110">
        <v>11.88</v>
      </c>
      <c r="G4110">
        <v>11.88</v>
      </c>
      <c r="H4110" t="s">
        <v>354</v>
      </c>
      <c r="I4110" s="2">
        <v>13.94</v>
      </c>
      <c r="J4110" t="s">
        <v>355</v>
      </c>
      <c r="K4110" t="s">
        <v>356</v>
      </c>
      <c r="L4110" s="3" t="str">
        <f>+INDEX([1]!TABLA_MAESTRO_DE_ARTICULO[SubGroupName],MATCH(Tabla_lineas[[#This Row],[CODIGO SAP]],[1]!TABLA_MAESTRO_DE_ARTICULO[ItemCode],0))</f>
        <v>JARABE</v>
      </c>
      <c r="M4110" t="s">
        <v>357</v>
      </c>
      <c r="N4110">
        <v>133</v>
      </c>
      <c r="O4110" t="s">
        <v>181</v>
      </c>
      <c r="S4110" s="2">
        <v>100</v>
      </c>
      <c r="T4110">
        <v>1187</v>
      </c>
      <c r="U4110">
        <v>13.94</v>
      </c>
      <c r="V4110">
        <v>11.87</v>
      </c>
      <c r="W4110">
        <v>5.5</v>
      </c>
      <c r="Z4110" s="4" t="s">
        <v>46</v>
      </c>
      <c r="AA4110" t="s">
        <v>153</v>
      </c>
      <c r="AB4110">
        <v>46096</v>
      </c>
      <c r="AG4110">
        <v>0</v>
      </c>
      <c r="AH4110">
        <v>100</v>
      </c>
      <c r="AM4110" t="str">
        <f>SUBSTITUTE(Tabla_lineas[[#This Row],[Codigo Liname]]," ","")</f>
        <v>N0209</v>
      </c>
    </row>
    <row r="4111" spans="1:39" customFormat="1" x14ac:dyDescent="0.25">
      <c r="A4111" s="2">
        <v>317</v>
      </c>
      <c r="B4111" t="s">
        <v>938</v>
      </c>
      <c r="C4111">
        <f t="shared" si="64"/>
        <v>1631075</v>
      </c>
      <c r="D4111">
        <v>375</v>
      </c>
      <c r="E4111" t="s">
        <v>104</v>
      </c>
      <c r="F4111">
        <v>0.3</v>
      </c>
      <c r="G4111">
        <v>0.25</v>
      </c>
      <c r="H4111" t="s">
        <v>105</v>
      </c>
      <c r="I4111" s="2">
        <v>0.25</v>
      </c>
      <c r="J4111" t="s">
        <v>106</v>
      </c>
      <c r="K4111" t="s">
        <v>107</v>
      </c>
      <c r="L4111" s="3" t="str">
        <f>+INDEX([1]!TABLA_MAESTRO_DE_ARTICULO[SubGroupName],MATCH(Tabla_lineas[[#This Row],[CODIGO SAP]],[1]!TABLA_MAESTRO_DE_ARTICULO[ItemCode],0))</f>
        <v>COMPRIMIDO</v>
      </c>
      <c r="M4111" t="s">
        <v>108</v>
      </c>
      <c r="N4111">
        <v>131</v>
      </c>
      <c r="O4111" t="s">
        <v>45</v>
      </c>
      <c r="S4111" s="2">
        <v>1500</v>
      </c>
      <c r="T4111">
        <v>360</v>
      </c>
      <c r="U4111">
        <v>0.25</v>
      </c>
      <c r="V4111">
        <v>0.24</v>
      </c>
      <c r="W4111">
        <v>0.12</v>
      </c>
      <c r="Z4111" s="4" t="s">
        <v>53</v>
      </c>
      <c r="AA4111" t="s">
        <v>126</v>
      </c>
      <c r="AB4111">
        <v>46132</v>
      </c>
      <c r="AG4111">
        <v>0</v>
      </c>
      <c r="AH4111">
        <v>1500</v>
      </c>
      <c r="AM4111" t="str">
        <f>SUBSTITUTE(Tabla_lineas[[#This Row],[Codigo Liname]]," ","")</f>
        <v>N0208</v>
      </c>
    </row>
    <row r="4112" spans="1:39" customFormat="1" x14ac:dyDescent="0.25">
      <c r="A4112" s="2">
        <v>317</v>
      </c>
      <c r="B4112" t="s">
        <v>938</v>
      </c>
      <c r="C4112">
        <f t="shared" si="64"/>
        <v>1631075</v>
      </c>
      <c r="D4112">
        <v>720</v>
      </c>
      <c r="E4112" t="s">
        <v>358</v>
      </c>
      <c r="F4112">
        <v>12.96</v>
      </c>
      <c r="G4112">
        <v>6</v>
      </c>
      <c r="H4112" t="s">
        <v>359</v>
      </c>
      <c r="I4112" s="2">
        <v>6</v>
      </c>
      <c r="J4112" t="s">
        <v>360</v>
      </c>
      <c r="K4112" t="s">
        <v>361</v>
      </c>
      <c r="L4112" s="3" t="str">
        <f>+INDEX([1]!TABLA_MAESTRO_DE_ARTICULO[SubGroupName],MATCH(Tabla_lineas[[#This Row],[CODIGO SAP]],[1]!TABLA_MAESTRO_DE_ARTICULO[ItemCode],0))</f>
        <v>POLVO PARA INYECTABLE</v>
      </c>
      <c r="M4112" t="s">
        <v>362</v>
      </c>
      <c r="N4112">
        <v>27</v>
      </c>
      <c r="O4112" t="s">
        <v>52</v>
      </c>
      <c r="S4112" s="2">
        <v>120</v>
      </c>
      <c r="T4112">
        <v>718.80000000000007</v>
      </c>
      <c r="U4112">
        <v>6</v>
      </c>
      <c r="V4112">
        <v>5.99</v>
      </c>
      <c r="W4112">
        <v>3</v>
      </c>
      <c r="Z4112" s="4" t="s">
        <v>46</v>
      </c>
      <c r="AA4112" t="s">
        <v>120</v>
      </c>
      <c r="AB4112">
        <v>46096</v>
      </c>
      <c r="AG4112">
        <v>0</v>
      </c>
      <c r="AH4112">
        <v>120</v>
      </c>
      <c r="AM4112" t="str">
        <f>SUBSTITUTE(Tabla_lineas[[#This Row],[Codigo Liname]]," ","")</f>
        <v>J0115</v>
      </c>
    </row>
    <row r="4113" spans="1:39" customFormat="1" x14ac:dyDescent="0.25">
      <c r="A4113" s="2">
        <v>317</v>
      </c>
      <c r="B4113" t="s">
        <v>938</v>
      </c>
      <c r="C4113">
        <f t="shared" si="64"/>
        <v>1631075</v>
      </c>
      <c r="D4113">
        <v>1934</v>
      </c>
      <c r="E4113" t="s">
        <v>363</v>
      </c>
      <c r="F4113">
        <v>22.68</v>
      </c>
      <c r="G4113">
        <v>19.34</v>
      </c>
      <c r="H4113" t="s">
        <v>364</v>
      </c>
      <c r="I4113" s="2">
        <v>19.34</v>
      </c>
      <c r="J4113" t="s">
        <v>365</v>
      </c>
      <c r="K4113" t="s">
        <v>366</v>
      </c>
      <c r="L4113" s="3" t="str">
        <f>+INDEX([1]!TABLA_MAESTRO_DE_ARTICULO[SubGroupName],MATCH(Tabla_lineas[[#This Row],[CODIGO SAP]],[1]!TABLA_MAESTRO_DE_ARTICULO[ItemCode],0))</f>
        <v>POLVO PARA INYECTABLE</v>
      </c>
      <c r="M4113" t="s">
        <v>367</v>
      </c>
      <c r="N4113">
        <v>28</v>
      </c>
      <c r="O4113" t="s">
        <v>52</v>
      </c>
      <c r="S4113" s="2">
        <v>100</v>
      </c>
      <c r="T4113">
        <v>1933</v>
      </c>
      <c r="U4113">
        <v>19.34</v>
      </c>
      <c r="V4113">
        <v>19.329999999999998</v>
      </c>
      <c r="W4113">
        <v>4.2</v>
      </c>
      <c r="Z4113" s="4" t="s">
        <v>46</v>
      </c>
      <c r="AA4113" t="s">
        <v>120</v>
      </c>
      <c r="AB4113">
        <v>46132</v>
      </c>
      <c r="AG4113">
        <v>0</v>
      </c>
      <c r="AH4113">
        <v>100</v>
      </c>
      <c r="AM4113" t="str">
        <f>SUBSTITUTE(Tabla_lineas[[#This Row],[Codigo Liname]]," ","")</f>
        <v>J0116</v>
      </c>
    </row>
    <row r="4114" spans="1:39" customFormat="1" x14ac:dyDescent="0.25">
      <c r="A4114" s="2">
        <v>317</v>
      </c>
      <c r="B4114" t="s">
        <v>938</v>
      </c>
      <c r="C4114">
        <f t="shared" si="64"/>
        <v>1631075</v>
      </c>
      <c r="D4114">
        <v>6300</v>
      </c>
      <c r="E4114" t="s">
        <v>379</v>
      </c>
      <c r="F4114">
        <v>0.6</v>
      </c>
      <c r="G4114">
        <v>0.45</v>
      </c>
      <c r="H4114" t="s">
        <v>380</v>
      </c>
      <c r="I4114" s="2">
        <v>0.45</v>
      </c>
      <c r="J4114" t="s">
        <v>381</v>
      </c>
      <c r="K4114" t="s">
        <v>382</v>
      </c>
      <c r="L4114" s="3" t="str">
        <f>+INDEX([1]!TABLA_MAESTRO_DE_ARTICULO[SubGroupName],MATCH(Tabla_lineas[[#This Row],[CODIGO SAP]],[1]!TABLA_MAESTRO_DE_ARTICULO[ItemCode],0))</f>
        <v>COMPRIMIDO</v>
      </c>
      <c r="M4114" t="s">
        <v>383</v>
      </c>
      <c r="N4114">
        <v>149</v>
      </c>
      <c r="O4114" t="s">
        <v>45</v>
      </c>
      <c r="S4114" s="2">
        <v>14000</v>
      </c>
      <c r="T4114">
        <v>6160</v>
      </c>
      <c r="U4114">
        <v>0.45</v>
      </c>
      <c r="V4114">
        <v>0.44</v>
      </c>
      <c r="W4114">
        <v>0.12</v>
      </c>
      <c r="Z4114" s="4" t="s">
        <v>53</v>
      </c>
      <c r="AA4114" t="s">
        <v>120</v>
      </c>
      <c r="AB4114">
        <v>46132</v>
      </c>
      <c r="AG4114">
        <v>0</v>
      </c>
      <c r="AH4114">
        <v>14000</v>
      </c>
      <c r="AM4114" t="str">
        <f>SUBSTITUTE(Tabla_lineas[[#This Row],[Codigo Liname]]," ","")</f>
        <v>B0308</v>
      </c>
    </row>
    <row r="4115" spans="1:39" customFormat="1" x14ac:dyDescent="0.25">
      <c r="A4115" s="2">
        <v>317</v>
      </c>
      <c r="B4115" t="s">
        <v>938</v>
      </c>
      <c r="C4115">
        <f t="shared" si="64"/>
        <v>1631075</v>
      </c>
      <c r="D4115">
        <v>3284.8</v>
      </c>
      <c r="E4115" t="s">
        <v>725</v>
      </c>
      <c r="F4115">
        <v>67.52</v>
      </c>
      <c r="G4115">
        <v>41.06</v>
      </c>
      <c r="H4115" t="s">
        <v>726</v>
      </c>
      <c r="I4115" s="2">
        <v>41.06</v>
      </c>
      <c r="J4115" t="s">
        <v>727</v>
      </c>
      <c r="K4115" t="s">
        <v>728</v>
      </c>
      <c r="L4115" s="3" t="str">
        <f>+INDEX([1]!TABLA_MAESTRO_DE_ARTICULO[SubGroupName],MATCH(Tabla_lineas[[#This Row],[CODIGO SAP]],[1]!TABLA_MAESTRO_DE_ARTICULO[ItemCode],0))</f>
        <v>POLVO PARA SUSPENSION</v>
      </c>
      <c r="M4115" t="s">
        <v>729</v>
      </c>
      <c r="N4115">
        <v>123</v>
      </c>
      <c r="O4115" t="s">
        <v>730</v>
      </c>
      <c r="S4115" s="2">
        <v>80</v>
      </c>
      <c r="T4115">
        <v>3284</v>
      </c>
      <c r="U4115">
        <v>41.06</v>
      </c>
      <c r="V4115">
        <v>41.05</v>
      </c>
      <c r="W4115">
        <v>10</v>
      </c>
      <c r="Z4115" s="4" t="s">
        <v>46</v>
      </c>
      <c r="AA4115" t="s">
        <v>153</v>
      </c>
      <c r="AB4115">
        <v>46132</v>
      </c>
      <c r="AG4115">
        <v>0</v>
      </c>
      <c r="AH4115">
        <v>80</v>
      </c>
      <c r="AM4115" t="str">
        <f>SUBSTITUTE(Tabla_lineas[[#This Row],[Codigo Liname]]," ","")</f>
        <v>P0126</v>
      </c>
    </row>
    <row r="4116" spans="1:39" customFormat="1" x14ac:dyDescent="0.25">
      <c r="A4116" s="2">
        <v>317</v>
      </c>
      <c r="B4116" t="s">
        <v>938</v>
      </c>
      <c r="C4116">
        <f t="shared" si="64"/>
        <v>1631075</v>
      </c>
      <c r="D4116">
        <v>1587.5</v>
      </c>
      <c r="E4116" t="s">
        <v>384</v>
      </c>
      <c r="F4116">
        <v>9.6</v>
      </c>
      <c r="G4116">
        <v>6.35</v>
      </c>
      <c r="H4116" t="s">
        <v>385</v>
      </c>
      <c r="I4116" s="2">
        <v>6.35</v>
      </c>
      <c r="J4116" t="s">
        <v>386</v>
      </c>
      <c r="K4116" t="s">
        <v>387</v>
      </c>
      <c r="L4116" s="3" t="str">
        <f>+INDEX([1]!TABLA_MAESTRO_DE_ARTICULO[SubGroupName],MATCH(Tabla_lineas[[#This Row],[CODIGO SAP]],[1]!TABLA_MAESTRO_DE_ARTICULO[ItemCode],0))</f>
        <v>COMPRIMIDO</v>
      </c>
      <c r="M4116" t="s">
        <v>388</v>
      </c>
      <c r="N4116">
        <v>122</v>
      </c>
      <c r="O4116" t="s">
        <v>389</v>
      </c>
      <c r="S4116" s="2">
        <v>250</v>
      </c>
      <c r="T4116">
        <v>1585</v>
      </c>
      <c r="U4116">
        <v>6.35</v>
      </c>
      <c r="V4116">
        <v>6.34</v>
      </c>
      <c r="W4116">
        <v>1.2</v>
      </c>
      <c r="Z4116" s="4" t="s">
        <v>46</v>
      </c>
      <c r="AA4116" t="s">
        <v>126</v>
      </c>
      <c r="AB4116">
        <v>46132</v>
      </c>
      <c r="AG4116">
        <v>0</v>
      </c>
      <c r="AH4116">
        <v>250</v>
      </c>
      <c r="AM4116" t="str">
        <f>SUBSTITUTE(Tabla_lineas[[#This Row],[Codigo Liname]]," ","")</f>
        <v>P0111</v>
      </c>
    </row>
    <row r="4117" spans="1:39" customFormat="1" x14ac:dyDescent="0.25">
      <c r="A4117" s="2">
        <v>317</v>
      </c>
      <c r="B4117" t="s">
        <v>938</v>
      </c>
      <c r="C4117">
        <f t="shared" si="64"/>
        <v>1631075</v>
      </c>
      <c r="D4117">
        <v>2145</v>
      </c>
      <c r="E4117" t="s">
        <v>390</v>
      </c>
      <c r="F4117">
        <v>0.92</v>
      </c>
      <c r="G4117">
        <v>0.65</v>
      </c>
      <c r="H4117" t="s">
        <v>391</v>
      </c>
      <c r="I4117" s="2">
        <v>0.65</v>
      </c>
      <c r="J4117" t="s">
        <v>392</v>
      </c>
      <c r="K4117" t="s">
        <v>393</v>
      </c>
      <c r="L4117" s="3" t="str">
        <f>+INDEX([1]!TABLA_MAESTRO_DE_ARTICULO[SubGroupName],MATCH(Tabla_lineas[[#This Row],[CODIGO SAP]],[1]!TABLA_MAESTRO_DE_ARTICULO[ItemCode],0))</f>
        <v>COMPRIMIDO</v>
      </c>
      <c r="M4117" t="s">
        <v>394</v>
      </c>
      <c r="N4117">
        <v>154</v>
      </c>
      <c r="O4117" t="s">
        <v>45</v>
      </c>
      <c r="S4117" s="2">
        <v>3300</v>
      </c>
      <c r="T4117">
        <v>2112</v>
      </c>
      <c r="U4117">
        <v>0.65</v>
      </c>
      <c r="V4117">
        <v>0.64</v>
      </c>
      <c r="W4117">
        <v>0.15</v>
      </c>
      <c r="Z4117" s="4" t="s">
        <v>46</v>
      </c>
      <c r="AA4117" t="s">
        <v>153</v>
      </c>
      <c r="AB4117">
        <v>46132</v>
      </c>
      <c r="AG4117">
        <v>0</v>
      </c>
      <c r="AH4117">
        <v>3300</v>
      </c>
      <c r="AM4117" t="str">
        <f>SUBSTITUTE(Tabla_lineas[[#This Row],[Codigo Liname]]," ","")</f>
        <v>A1206</v>
      </c>
    </row>
    <row r="4118" spans="1:39" customFormat="1" x14ac:dyDescent="0.25">
      <c r="A4118" s="2">
        <v>317</v>
      </c>
      <c r="B4118" t="s">
        <v>938</v>
      </c>
      <c r="C4118">
        <f t="shared" si="64"/>
        <v>1631075</v>
      </c>
      <c r="D4118">
        <v>7676.8</v>
      </c>
      <c r="E4118" t="s">
        <v>395</v>
      </c>
      <c r="F4118">
        <v>39.200000000000003</v>
      </c>
      <c r="G4118">
        <v>23.99</v>
      </c>
      <c r="H4118" t="s">
        <v>396</v>
      </c>
      <c r="I4118" s="2">
        <v>23.99</v>
      </c>
      <c r="J4118" t="s">
        <v>397</v>
      </c>
      <c r="K4118" t="s">
        <v>398</v>
      </c>
      <c r="L4118" s="3" t="str">
        <f>+INDEX([1]!TABLA_MAESTRO_DE_ARTICULO[SubGroupName],MATCH(Tabla_lineas[[#This Row],[CODIGO SAP]],[1]!TABLA_MAESTRO_DE_ARTICULO[ItemCode],0))</f>
        <v>JARABE</v>
      </c>
      <c r="M4118" t="s">
        <v>399</v>
      </c>
      <c r="N4118">
        <v>155</v>
      </c>
      <c r="O4118" t="s">
        <v>400</v>
      </c>
      <c r="S4118" s="2">
        <v>320</v>
      </c>
      <c r="T4118">
        <v>7673.6</v>
      </c>
      <c r="U4118">
        <v>23.99</v>
      </c>
      <c r="V4118">
        <v>23.98</v>
      </c>
      <c r="W4118">
        <v>5</v>
      </c>
      <c r="Z4118" s="4" t="s">
        <v>46</v>
      </c>
      <c r="AA4118" t="s">
        <v>153</v>
      </c>
      <c r="AB4118">
        <v>46096</v>
      </c>
      <c r="AG4118">
        <v>0</v>
      </c>
      <c r="AH4118">
        <v>320</v>
      </c>
      <c r="AM4118" t="str">
        <f>SUBSTITUTE(Tabla_lineas[[#This Row],[Codigo Liname]]," ","")</f>
        <v>A1205</v>
      </c>
    </row>
    <row r="4119" spans="1:39" customFormat="1" x14ac:dyDescent="0.25">
      <c r="A4119" s="2">
        <v>318</v>
      </c>
      <c r="B4119" t="s">
        <v>944</v>
      </c>
      <c r="C4119" t="str">
        <f t="shared" si="64"/>
        <v>COTI</v>
      </c>
      <c r="E4119" t="s">
        <v>193</v>
      </c>
      <c r="F4119">
        <v>14.39</v>
      </c>
      <c r="G4119">
        <v>10.38</v>
      </c>
      <c r="H4119" t="s">
        <v>194</v>
      </c>
      <c r="I4119" s="2">
        <v>10.38</v>
      </c>
      <c r="J4119" t="s">
        <v>195</v>
      </c>
      <c r="K4119" t="s">
        <v>196</v>
      </c>
      <c r="L4119" s="3" t="str">
        <f>+INDEX([1]!TABLA_MAESTRO_DE_ARTICULO[SubGroupName],MATCH(Tabla_lineas[[#This Row],[CODIGO SAP]],[1]!TABLA_MAESTRO_DE_ARTICULO[ItemCode],0))</f>
        <v>POLVO PARA INYECTABLE</v>
      </c>
      <c r="M4119" t="s">
        <v>197</v>
      </c>
      <c r="O4119" t="s">
        <v>52</v>
      </c>
      <c r="S4119" s="2">
        <v>1340</v>
      </c>
      <c r="T4119">
        <v>7370</v>
      </c>
      <c r="V4119">
        <v>5.5</v>
      </c>
      <c r="Z4119" s="4" t="s">
        <v>46</v>
      </c>
      <c r="AL4119" t="s">
        <v>945</v>
      </c>
      <c r="AM4119" t="str">
        <f>SUBSTITUTE(Tabla_lineas[[#This Row],[Codigo Liname]]," ","")</f>
        <v>J0122</v>
      </c>
    </row>
    <row r="4120" spans="1:39" customFormat="1" x14ac:dyDescent="0.25">
      <c r="A4120" s="2">
        <v>319</v>
      </c>
      <c r="B4120" t="s">
        <v>946</v>
      </c>
      <c r="C4120">
        <f t="shared" si="64"/>
        <v>1633527</v>
      </c>
      <c r="D4120">
        <v>5835</v>
      </c>
      <c r="E4120" t="s">
        <v>115</v>
      </c>
      <c r="F4120">
        <v>2.5099999999999998</v>
      </c>
      <c r="G4120">
        <v>2.5099999999999998</v>
      </c>
      <c r="H4120" t="s">
        <v>116</v>
      </c>
      <c r="I4120" s="2">
        <v>3.89</v>
      </c>
      <c r="J4120" t="s">
        <v>117</v>
      </c>
      <c r="K4120" t="s">
        <v>118</v>
      </c>
      <c r="L4120" s="3" t="str">
        <f>+INDEX([1]!TABLA_MAESTRO_DE_ARTICULO[SubGroupName],MATCH(Tabla_lineas[[#This Row],[CODIGO SAP]],[1]!TABLA_MAESTRO_DE_ARTICULO[ItemCode],0))</f>
        <v>COMPRIMIDO</v>
      </c>
      <c r="M4120" t="s">
        <v>119</v>
      </c>
      <c r="N4120">
        <v>1</v>
      </c>
      <c r="O4120" t="s">
        <v>45</v>
      </c>
      <c r="S4120" s="2">
        <v>1500</v>
      </c>
      <c r="T4120">
        <v>3750</v>
      </c>
      <c r="U4120">
        <v>3.89</v>
      </c>
      <c r="V4120">
        <v>2.5</v>
      </c>
      <c r="W4120">
        <v>0.7</v>
      </c>
      <c r="Z4120" s="4" t="s">
        <v>53</v>
      </c>
      <c r="AA4120" t="s">
        <v>120</v>
      </c>
      <c r="AB4120">
        <v>46132</v>
      </c>
      <c r="AG4120">
        <v>0</v>
      </c>
      <c r="AH4120">
        <v>1500</v>
      </c>
      <c r="AM4120" t="str">
        <f>SUBSTITUTE(Tabla_lineas[[#This Row],[Codigo Liname]]," ","")</f>
        <v>J0504</v>
      </c>
    </row>
    <row r="4121" spans="1:39" customFormat="1" x14ac:dyDescent="0.25">
      <c r="A4121" s="2">
        <v>319</v>
      </c>
      <c r="B4121" t="s">
        <v>946</v>
      </c>
      <c r="C4121">
        <f t="shared" si="64"/>
        <v>1633527</v>
      </c>
      <c r="D4121">
        <v>898.5</v>
      </c>
      <c r="E4121" t="s">
        <v>155</v>
      </c>
      <c r="F4121">
        <v>28.3</v>
      </c>
      <c r="G4121">
        <v>28.3</v>
      </c>
      <c r="H4121" t="s">
        <v>156</v>
      </c>
      <c r="I4121" s="2">
        <v>29.95</v>
      </c>
      <c r="J4121" t="s">
        <v>157</v>
      </c>
      <c r="K4121" t="s">
        <v>158</v>
      </c>
      <c r="L4121" s="3" t="str">
        <f>+INDEX([1]!TABLA_MAESTRO_DE_ARTICULO[SubGroupName],MATCH(Tabla_lineas[[#This Row],[CODIGO SAP]],[1]!TABLA_MAESTRO_DE_ARTICULO[ItemCode],0))</f>
        <v>CREMA DERMICA</v>
      </c>
      <c r="M4121" t="s">
        <v>159</v>
      </c>
      <c r="N4121">
        <v>2</v>
      </c>
      <c r="O4121" t="s">
        <v>160</v>
      </c>
      <c r="S4121" s="2">
        <v>30</v>
      </c>
      <c r="T4121">
        <v>848.7</v>
      </c>
      <c r="U4121">
        <v>29.95</v>
      </c>
      <c r="V4121">
        <v>28.29</v>
      </c>
      <c r="W4121">
        <v>5</v>
      </c>
      <c r="Z4121" s="4" t="s">
        <v>46</v>
      </c>
      <c r="AA4121" t="s">
        <v>153</v>
      </c>
      <c r="AB4121">
        <v>46132</v>
      </c>
      <c r="AG4121">
        <v>0</v>
      </c>
      <c r="AH4121">
        <v>30</v>
      </c>
      <c r="AM4121" t="str">
        <f>SUBSTITUTE(Tabla_lineas[[#This Row],[Codigo Liname]]," ","")</f>
        <v>D0603</v>
      </c>
    </row>
    <row r="4122" spans="1:39" customFormat="1" x14ac:dyDescent="0.25">
      <c r="A4122" s="2">
        <v>319</v>
      </c>
      <c r="B4122" t="s">
        <v>946</v>
      </c>
      <c r="C4122">
        <f t="shared" si="64"/>
        <v>1633527</v>
      </c>
      <c r="D4122">
        <v>14700</v>
      </c>
      <c r="E4122" t="s">
        <v>171</v>
      </c>
      <c r="F4122">
        <v>1.82</v>
      </c>
      <c r="G4122">
        <v>1.82</v>
      </c>
      <c r="H4122" t="s">
        <v>172</v>
      </c>
      <c r="I4122" s="2">
        <v>2.94</v>
      </c>
      <c r="J4122" t="s">
        <v>173</v>
      </c>
      <c r="K4122" t="s">
        <v>174</v>
      </c>
      <c r="L4122" s="3" t="str">
        <f>+INDEX([1]!TABLA_MAESTRO_DE_ARTICULO[SubGroupName],MATCH(Tabla_lineas[[#This Row],[CODIGO SAP]],[1]!TABLA_MAESTRO_DE_ARTICULO[ItemCode],0))</f>
        <v>COMPRIMIDO</v>
      </c>
      <c r="M4122" t="s">
        <v>175</v>
      </c>
      <c r="N4122">
        <v>4</v>
      </c>
      <c r="O4122" t="s">
        <v>45</v>
      </c>
      <c r="S4122" s="2">
        <v>5000</v>
      </c>
      <c r="T4122">
        <v>9050</v>
      </c>
      <c r="U4122">
        <v>2.94</v>
      </c>
      <c r="V4122">
        <v>1.81</v>
      </c>
      <c r="W4122">
        <v>0.7</v>
      </c>
      <c r="Z4122" s="4" t="s">
        <v>46</v>
      </c>
      <c r="AA4122" t="s">
        <v>120</v>
      </c>
      <c r="AB4122">
        <v>46132</v>
      </c>
      <c r="AG4122">
        <v>0</v>
      </c>
      <c r="AH4122">
        <v>5000</v>
      </c>
      <c r="AM4122" t="str">
        <f>SUBSTITUTE(Tabla_lineas[[#This Row],[Codigo Liname]]," ","")</f>
        <v>J0105</v>
      </c>
    </row>
    <row r="4123" spans="1:39" customFormat="1" x14ac:dyDescent="0.25">
      <c r="A4123" s="2">
        <v>319</v>
      </c>
      <c r="B4123" t="s">
        <v>946</v>
      </c>
      <c r="C4123">
        <f t="shared" si="64"/>
        <v>1633527</v>
      </c>
      <c r="D4123">
        <v>10683</v>
      </c>
      <c r="E4123" t="s">
        <v>176</v>
      </c>
      <c r="F4123">
        <v>16.7</v>
      </c>
      <c r="G4123">
        <v>16.7</v>
      </c>
      <c r="H4123" t="s">
        <v>177</v>
      </c>
      <c r="I4123" s="2">
        <v>35.61</v>
      </c>
      <c r="J4123" t="s">
        <v>178</v>
      </c>
      <c r="K4123" t="s">
        <v>179</v>
      </c>
      <c r="L4123" s="3" t="str">
        <f>+INDEX([1]!TABLA_MAESTRO_DE_ARTICULO[SubGroupName],MATCH(Tabla_lineas[[#This Row],[CODIGO SAP]],[1]!TABLA_MAESTRO_DE_ARTICULO[ItemCode],0))</f>
        <v>POLVO PARA SUSPENSION</v>
      </c>
      <c r="M4123" t="s">
        <v>180</v>
      </c>
      <c r="N4123">
        <v>6</v>
      </c>
      <c r="O4123" t="s">
        <v>181</v>
      </c>
      <c r="S4123" s="2">
        <v>300</v>
      </c>
      <c r="T4123">
        <v>5007</v>
      </c>
      <c r="U4123">
        <v>35.61</v>
      </c>
      <c r="V4123">
        <v>16.690000000000001</v>
      </c>
      <c r="W4123">
        <v>5.5</v>
      </c>
      <c r="Z4123" s="4" t="s">
        <v>46</v>
      </c>
      <c r="AA4123" t="s">
        <v>153</v>
      </c>
      <c r="AB4123">
        <v>46096</v>
      </c>
      <c r="AG4123">
        <v>0</v>
      </c>
      <c r="AH4123">
        <v>300</v>
      </c>
      <c r="AM4123" t="str">
        <f>SUBSTITUTE(Tabla_lineas[[#This Row],[Codigo Liname]]," ","")</f>
        <v>J0157</v>
      </c>
    </row>
    <row r="4124" spans="1:39" customFormat="1" x14ac:dyDescent="0.25">
      <c r="A4124" s="2">
        <v>319</v>
      </c>
      <c r="B4124" t="s">
        <v>946</v>
      </c>
      <c r="C4124">
        <f t="shared" si="64"/>
        <v>1633527</v>
      </c>
      <c r="D4124">
        <v>1000</v>
      </c>
      <c r="E4124" t="s">
        <v>188</v>
      </c>
      <c r="F4124">
        <v>0.66</v>
      </c>
      <c r="G4124">
        <v>0.66</v>
      </c>
      <c r="H4124" t="s">
        <v>189</v>
      </c>
      <c r="I4124" s="2">
        <v>1</v>
      </c>
      <c r="J4124" t="s">
        <v>190</v>
      </c>
      <c r="K4124" t="s">
        <v>191</v>
      </c>
      <c r="L4124" s="3" t="str">
        <f>+INDEX([1]!TABLA_MAESTRO_DE_ARTICULO[SubGroupName],MATCH(Tabla_lineas[[#This Row],[CODIGO SAP]],[1]!TABLA_MAESTRO_DE_ARTICULO[ItemCode],0))</f>
        <v>COMPRIMIDO</v>
      </c>
      <c r="M4124" t="s">
        <v>192</v>
      </c>
      <c r="N4124">
        <v>7</v>
      </c>
      <c r="O4124" t="s">
        <v>45</v>
      </c>
      <c r="S4124" s="2">
        <v>1000</v>
      </c>
      <c r="T4124">
        <v>650</v>
      </c>
      <c r="U4124">
        <v>1</v>
      </c>
      <c r="V4124">
        <v>0.65</v>
      </c>
      <c r="W4124">
        <v>0.2</v>
      </c>
      <c r="Z4124" s="4" t="s">
        <v>53</v>
      </c>
      <c r="AA4124" t="s">
        <v>153</v>
      </c>
      <c r="AB4124">
        <v>46096</v>
      </c>
      <c r="AG4124">
        <v>0</v>
      </c>
      <c r="AH4124">
        <v>1000</v>
      </c>
      <c r="AM4124" t="str">
        <f>SUBSTITUTE(Tabla_lineas[[#This Row],[Codigo Liname]]," ","")</f>
        <v>R0501</v>
      </c>
    </row>
    <row r="4125" spans="1:39" customFormat="1" x14ac:dyDescent="0.25">
      <c r="A4125" s="2">
        <v>319</v>
      </c>
      <c r="B4125" t="s">
        <v>946</v>
      </c>
      <c r="C4125">
        <f t="shared" si="64"/>
        <v>1633527</v>
      </c>
      <c r="D4125">
        <v>5595</v>
      </c>
      <c r="E4125" t="s">
        <v>127</v>
      </c>
      <c r="F4125">
        <v>7.87</v>
      </c>
      <c r="G4125">
        <v>7.87</v>
      </c>
      <c r="H4125" t="s">
        <v>128</v>
      </c>
      <c r="I4125" s="2">
        <v>11.19</v>
      </c>
      <c r="J4125" t="s">
        <v>129</v>
      </c>
      <c r="K4125" t="s">
        <v>130</v>
      </c>
      <c r="L4125" s="3" t="str">
        <f>+INDEX([1]!TABLA_MAESTRO_DE_ARTICULO[SubGroupName],MATCH(Tabla_lineas[[#This Row],[CODIGO SAP]],[1]!TABLA_MAESTRO_DE_ARTICULO[ItemCode],0))</f>
        <v>COMPRIMIDO</v>
      </c>
      <c r="M4125" t="s">
        <v>131</v>
      </c>
      <c r="N4125">
        <v>8</v>
      </c>
      <c r="O4125" t="s">
        <v>132</v>
      </c>
      <c r="S4125" s="2">
        <v>500</v>
      </c>
      <c r="T4125">
        <v>3930</v>
      </c>
      <c r="U4125">
        <v>11.19</v>
      </c>
      <c r="V4125">
        <v>7.86</v>
      </c>
      <c r="W4125">
        <v>1.3</v>
      </c>
      <c r="Z4125" s="4" t="s">
        <v>46</v>
      </c>
      <c r="AA4125" t="s">
        <v>126</v>
      </c>
      <c r="AB4125">
        <v>46132</v>
      </c>
      <c r="AG4125">
        <v>0</v>
      </c>
      <c r="AH4125">
        <v>500</v>
      </c>
      <c r="AM4125" t="str">
        <f>SUBSTITUTE(Tabla_lineas[[#This Row],[Codigo Liname]]," ","")</f>
        <v>J0113</v>
      </c>
    </row>
    <row r="4126" spans="1:39" customFormat="1" x14ac:dyDescent="0.25">
      <c r="A4126" s="2">
        <v>319</v>
      </c>
      <c r="B4126" t="s">
        <v>946</v>
      </c>
      <c r="C4126">
        <f t="shared" si="64"/>
        <v>1633527</v>
      </c>
      <c r="D4126">
        <v>3930</v>
      </c>
      <c r="E4126" t="s">
        <v>133</v>
      </c>
      <c r="F4126">
        <v>0.95</v>
      </c>
      <c r="G4126">
        <v>0.95</v>
      </c>
      <c r="H4126" t="s">
        <v>134</v>
      </c>
      <c r="I4126" s="2">
        <v>1.31</v>
      </c>
      <c r="J4126" t="s">
        <v>135</v>
      </c>
      <c r="K4126" t="s">
        <v>136</v>
      </c>
      <c r="L4126" s="3" t="str">
        <f>+INDEX([1]!TABLA_MAESTRO_DE_ARTICULO[SubGroupName],MATCH(Tabla_lineas[[#This Row],[CODIGO SAP]],[1]!TABLA_MAESTRO_DE_ARTICULO[ItemCode],0))</f>
        <v>COMPRIMIDO</v>
      </c>
      <c r="M4126" t="s">
        <v>137</v>
      </c>
      <c r="N4126">
        <v>12</v>
      </c>
      <c r="O4126" t="s">
        <v>45</v>
      </c>
      <c r="P4126">
        <v>32100</v>
      </c>
      <c r="Q4126">
        <v>219600</v>
      </c>
      <c r="R4126">
        <v>251700</v>
      </c>
      <c r="S4126" s="2">
        <v>3000</v>
      </c>
      <c r="T4126">
        <v>2820</v>
      </c>
      <c r="U4126">
        <v>1.31</v>
      </c>
      <c r="V4126">
        <v>0.94</v>
      </c>
      <c r="W4126">
        <v>0.32</v>
      </c>
      <c r="Z4126" s="4" t="s">
        <v>53</v>
      </c>
      <c r="AA4126" t="s">
        <v>120</v>
      </c>
      <c r="AB4126">
        <v>46132</v>
      </c>
      <c r="AG4126">
        <v>0</v>
      </c>
      <c r="AH4126">
        <v>3000</v>
      </c>
      <c r="AM4126" t="str">
        <f>SUBSTITUTE(Tabla_lineas[[#This Row],[Codigo Liname]]," ","")</f>
        <v>N0304</v>
      </c>
    </row>
    <row r="4127" spans="1:39" customFormat="1" x14ac:dyDescent="0.25">
      <c r="A4127" s="2">
        <v>319</v>
      </c>
      <c r="B4127" t="s">
        <v>946</v>
      </c>
      <c r="C4127">
        <f t="shared" si="64"/>
        <v>1633527</v>
      </c>
      <c r="D4127">
        <v>5500</v>
      </c>
      <c r="E4127" t="s">
        <v>420</v>
      </c>
      <c r="F4127">
        <v>4.96</v>
      </c>
      <c r="G4127">
        <v>4.96</v>
      </c>
      <c r="H4127" t="s">
        <v>421</v>
      </c>
      <c r="I4127" s="2">
        <v>11</v>
      </c>
      <c r="J4127" t="s">
        <v>422</v>
      </c>
      <c r="K4127" t="s">
        <v>423</v>
      </c>
      <c r="L4127" s="3" t="str">
        <f>+INDEX([1]!TABLA_MAESTRO_DE_ARTICULO[SubGroupName],MATCH(Tabla_lineas[[#This Row],[CODIGO SAP]],[1]!TABLA_MAESTRO_DE_ARTICULO[ItemCode],0))</f>
        <v>CAPSULA DURA</v>
      </c>
      <c r="M4127" t="s">
        <v>424</v>
      </c>
      <c r="N4127">
        <v>13</v>
      </c>
      <c r="O4127" t="s">
        <v>45</v>
      </c>
      <c r="S4127" s="2">
        <v>500</v>
      </c>
      <c r="T4127">
        <v>2475</v>
      </c>
      <c r="U4127">
        <v>11</v>
      </c>
      <c r="V4127">
        <v>4.95</v>
      </c>
      <c r="W4127">
        <v>1.3</v>
      </c>
      <c r="Z4127" s="4" t="s">
        <v>46</v>
      </c>
      <c r="AA4127" t="s">
        <v>120</v>
      </c>
      <c r="AB4127">
        <v>46132</v>
      </c>
      <c r="AG4127">
        <v>0</v>
      </c>
      <c r="AH4127">
        <v>500</v>
      </c>
      <c r="AM4127" t="str">
        <f>SUBSTITUTE(Tabla_lineas[[#This Row],[Codigo Liname]]," ","")</f>
        <v>J0158</v>
      </c>
    </row>
    <row r="4128" spans="1:39" customFormat="1" x14ac:dyDescent="0.25">
      <c r="A4128" s="2">
        <v>319</v>
      </c>
      <c r="B4128" t="s">
        <v>946</v>
      </c>
      <c r="C4128">
        <f t="shared" si="64"/>
        <v>1633527</v>
      </c>
      <c r="D4128">
        <v>11160</v>
      </c>
      <c r="E4128" t="s">
        <v>203</v>
      </c>
      <c r="F4128">
        <v>1.64</v>
      </c>
      <c r="G4128">
        <v>1.64</v>
      </c>
      <c r="H4128" t="s">
        <v>204</v>
      </c>
      <c r="I4128" s="2">
        <v>3.72</v>
      </c>
      <c r="J4128" t="s">
        <v>205</v>
      </c>
      <c r="K4128" t="s">
        <v>206</v>
      </c>
      <c r="L4128" s="3" t="str">
        <f>+INDEX([1]!TABLA_MAESTRO_DE_ARTICULO[SubGroupName],MATCH(Tabla_lineas[[#This Row],[CODIGO SAP]],[1]!TABLA_MAESTRO_DE_ARTICULO[ItemCode],0))</f>
        <v>COMPRIMIDO</v>
      </c>
      <c r="M4128" t="s">
        <v>207</v>
      </c>
      <c r="N4128">
        <v>14</v>
      </c>
      <c r="O4128" t="s">
        <v>45</v>
      </c>
      <c r="S4128" s="2">
        <v>3000</v>
      </c>
      <c r="T4128">
        <v>4920</v>
      </c>
      <c r="U4128">
        <v>3.72</v>
      </c>
      <c r="V4128">
        <v>1.64</v>
      </c>
      <c r="W4128">
        <v>0.38</v>
      </c>
      <c r="Z4128" s="4" t="s">
        <v>46</v>
      </c>
      <c r="AA4128" t="s">
        <v>120</v>
      </c>
      <c r="AB4128">
        <v>46132</v>
      </c>
      <c r="AG4128">
        <v>0</v>
      </c>
      <c r="AH4128">
        <v>3000</v>
      </c>
      <c r="AM4128" t="str">
        <f>SUBSTITUTE(Tabla_lineas[[#This Row],[Codigo Liname]]," ","")</f>
        <v>J0127</v>
      </c>
    </row>
    <row r="4129" spans="1:39" customFormat="1" x14ac:dyDescent="0.25">
      <c r="A4129" s="2">
        <v>319</v>
      </c>
      <c r="B4129" t="s">
        <v>946</v>
      </c>
      <c r="C4129">
        <f t="shared" si="64"/>
        <v>1633527</v>
      </c>
      <c r="D4129">
        <v>1228</v>
      </c>
      <c r="E4129" t="s">
        <v>208</v>
      </c>
      <c r="F4129">
        <v>14.8</v>
      </c>
      <c r="G4129">
        <v>12.2</v>
      </c>
      <c r="H4129" t="s">
        <v>209</v>
      </c>
      <c r="I4129" s="2">
        <v>12.28</v>
      </c>
      <c r="J4129" t="s">
        <v>210</v>
      </c>
      <c r="K4129" t="s">
        <v>211</v>
      </c>
      <c r="L4129" s="3" t="str">
        <f>+INDEX([1]!TABLA_MAESTRO_DE_ARTICULO[SubGroupName],MATCH(Tabla_lineas[[#This Row],[CODIGO SAP]],[1]!TABLA_MAESTRO_DE_ARTICULO[ItemCode],0))</f>
        <v>JARABE</v>
      </c>
      <c r="M4129" t="s">
        <v>212</v>
      </c>
      <c r="N4129">
        <v>17</v>
      </c>
      <c r="O4129" t="s">
        <v>181</v>
      </c>
      <c r="S4129" s="2">
        <v>100</v>
      </c>
      <c r="T4129">
        <v>1219</v>
      </c>
      <c r="U4129">
        <v>12.28</v>
      </c>
      <c r="V4129">
        <v>12.19</v>
      </c>
      <c r="W4129">
        <v>5</v>
      </c>
      <c r="Z4129" s="4" t="s">
        <v>53</v>
      </c>
      <c r="AA4129" t="s">
        <v>153</v>
      </c>
      <c r="AB4129">
        <v>46132</v>
      </c>
      <c r="AG4129">
        <v>0</v>
      </c>
      <c r="AH4129">
        <v>100</v>
      </c>
      <c r="AM4129" t="str">
        <f>SUBSTITUTE(Tabla_lineas[[#This Row],[Codigo Liname]]," ","")</f>
        <v>R0602</v>
      </c>
    </row>
    <row r="4130" spans="1:39" customFormat="1" x14ac:dyDescent="0.25">
      <c r="A4130" s="2">
        <v>319</v>
      </c>
      <c r="B4130" t="s">
        <v>946</v>
      </c>
      <c r="C4130">
        <f t="shared" si="64"/>
        <v>1633527</v>
      </c>
      <c r="D4130">
        <v>1350</v>
      </c>
      <c r="E4130" t="s">
        <v>213</v>
      </c>
      <c r="F4130">
        <v>0.47</v>
      </c>
      <c r="G4130">
        <v>0.45</v>
      </c>
      <c r="H4130" t="s">
        <v>214</v>
      </c>
      <c r="I4130" s="2">
        <v>0.45</v>
      </c>
      <c r="J4130" t="s">
        <v>215</v>
      </c>
      <c r="K4130" t="s">
        <v>216</v>
      </c>
      <c r="L4130" s="3" t="str">
        <f>+INDEX([1]!TABLA_MAESTRO_DE_ARTICULO[SubGroupName],MATCH(Tabla_lineas[[#This Row],[CODIGO SAP]],[1]!TABLA_MAESTRO_DE_ARTICULO[ItemCode],0))</f>
        <v>COMPRIMIDO</v>
      </c>
      <c r="M4130" t="s">
        <v>217</v>
      </c>
      <c r="N4130">
        <v>16</v>
      </c>
      <c r="O4130" t="s">
        <v>45</v>
      </c>
      <c r="S4130" s="2">
        <v>3000</v>
      </c>
      <c r="T4130">
        <v>1320</v>
      </c>
      <c r="U4130">
        <v>0.45</v>
      </c>
      <c r="V4130">
        <v>0.44</v>
      </c>
      <c r="W4130">
        <v>0.12</v>
      </c>
      <c r="Z4130" s="4" t="s">
        <v>46</v>
      </c>
      <c r="AA4130" t="s">
        <v>153</v>
      </c>
      <c r="AB4130">
        <v>46132</v>
      </c>
      <c r="AG4130">
        <v>0</v>
      </c>
      <c r="AH4130">
        <v>3000</v>
      </c>
      <c r="AM4130" t="str">
        <f>SUBSTITUTE(Tabla_lineas[[#This Row],[Codigo Liname]]," ","")</f>
        <v>R0601</v>
      </c>
    </row>
    <row r="4131" spans="1:39" customFormat="1" x14ac:dyDescent="0.25">
      <c r="A4131" s="2">
        <v>319</v>
      </c>
      <c r="B4131" t="s">
        <v>946</v>
      </c>
      <c r="C4131">
        <f t="shared" si="64"/>
        <v>1633527</v>
      </c>
      <c r="D4131">
        <v>668.5</v>
      </c>
      <c r="E4131" t="s">
        <v>218</v>
      </c>
      <c r="F4131">
        <v>28.9</v>
      </c>
      <c r="G4131">
        <v>13.37</v>
      </c>
      <c r="H4131" t="s">
        <v>219</v>
      </c>
      <c r="I4131" s="2">
        <v>13.37</v>
      </c>
      <c r="J4131" t="s">
        <v>220</v>
      </c>
      <c r="K4131" t="s">
        <v>221</v>
      </c>
      <c r="L4131" s="3" t="str">
        <f>+INDEX([1]!TABLA_MAESTRO_DE_ARTICULO[SubGroupName],MATCH(Tabla_lineas[[#This Row],[CODIGO SAP]],[1]!TABLA_MAESTRO_DE_ARTICULO[ItemCode],0))</f>
        <v>CREMA DERMICA</v>
      </c>
      <c r="M4131" t="s">
        <v>222</v>
      </c>
      <c r="N4131">
        <v>19</v>
      </c>
      <c r="O4131" t="s">
        <v>223</v>
      </c>
      <c r="S4131" s="2">
        <v>50</v>
      </c>
      <c r="T4131">
        <v>668</v>
      </c>
      <c r="U4131">
        <v>13.37</v>
      </c>
      <c r="V4131">
        <v>13.36</v>
      </c>
      <c r="W4131">
        <v>4.5</v>
      </c>
      <c r="Z4131" s="4" t="s">
        <v>53</v>
      </c>
      <c r="AA4131" t="s">
        <v>153</v>
      </c>
      <c r="AB4131">
        <v>46132</v>
      </c>
      <c r="AG4131">
        <v>0</v>
      </c>
      <c r="AH4131">
        <v>50</v>
      </c>
      <c r="AM4131" t="str">
        <f>SUBSTITUTE(Tabla_lineas[[#This Row],[Codigo Liname]]," ","")</f>
        <v>D0103</v>
      </c>
    </row>
    <row r="4132" spans="1:39" customFormat="1" x14ac:dyDescent="0.25">
      <c r="A4132" s="2">
        <v>319</v>
      </c>
      <c r="B4132" t="s">
        <v>946</v>
      </c>
      <c r="C4132">
        <f t="shared" si="64"/>
        <v>1633527</v>
      </c>
      <c r="D4132">
        <v>1140</v>
      </c>
      <c r="E4132" t="s">
        <v>449</v>
      </c>
      <c r="F4132">
        <v>4.2</v>
      </c>
      <c r="G4132">
        <v>2.2799999999999998</v>
      </c>
      <c r="H4132" t="s">
        <v>450</v>
      </c>
      <c r="I4132" s="2">
        <v>2.2799999999999998</v>
      </c>
      <c r="J4132" t="s">
        <v>451</v>
      </c>
      <c r="K4132" t="s">
        <v>452</v>
      </c>
      <c r="L4132" s="3" t="str">
        <f>+INDEX([1]!TABLA_MAESTRO_DE_ARTICULO[SubGroupName],MATCH(Tabla_lineas[[#This Row],[CODIGO SAP]],[1]!TABLA_MAESTRO_DE_ARTICULO[ItemCode],0))</f>
        <v>OVULO VAGINAL</v>
      </c>
      <c r="M4132" t="s">
        <v>453</v>
      </c>
      <c r="N4132">
        <v>18</v>
      </c>
      <c r="O4132" t="s">
        <v>97</v>
      </c>
      <c r="S4132" s="2">
        <v>500</v>
      </c>
      <c r="T4132">
        <v>1135</v>
      </c>
      <c r="U4132">
        <v>2.2799999999999998</v>
      </c>
      <c r="V4132">
        <v>2.27</v>
      </c>
      <c r="W4132">
        <v>0.7</v>
      </c>
      <c r="Z4132" s="4" t="s">
        <v>53</v>
      </c>
      <c r="AA4132" t="s">
        <v>126</v>
      </c>
      <c r="AB4132">
        <v>46132</v>
      </c>
      <c r="AG4132">
        <v>0</v>
      </c>
      <c r="AH4132">
        <v>500</v>
      </c>
      <c r="AM4132" t="str">
        <f>SUBSTITUTE(Tabla_lineas[[#This Row],[Codigo Liname]]," ","")</f>
        <v>G0102</v>
      </c>
    </row>
    <row r="4133" spans="1:39" customFormat="1" x14ac:dyDescent="0.25">
      <c r="A4133" s="2">
        <v>319</v>
      </c>
      <c r="B4133" t="s">
        <v>946</v>
      </c>
      <c r="C4133">
        <f t="shared" si="64"/>
        <v>1633527</v>
      </c>
      <c r="D4133">
        <v>919.99999999999989</v>
      </c>
      <c r="E4133" t="s">
        <v>229</v>
      </c>
      <c r="F4133">
        <v>19.329999999999998</v>
      </c>
      <c r="G4133">
        <v>18.399999999999999</v>
      </c>
      <c r="H4133" t="s">
        <v>230</v>
      </c>
      <c r="I4133" s="2">
        <v>18.399999999999999</v>
      </c>
      <c r="J4133" t="s">
        <v>231</v>
      </c>
      <c r="K4133" t="s">
        <v>232</v>
      </c>
      <c r="L4133" s="3" t="str">
        <f>+INDEX([1]!TABLA_MAESTRO_DE_ARTICULO[SubGroupName],MATCH(Tabla_lineas[[#This Row],[CODIGO SAP]],[1]!TABLA_MAESTRO_DE_ARTICULO[ItemCode],0))</f>
        <v>SUSPENSION</v>
      </c>
      <c r="M4133" t="s">
        <v>233</v>
      </c>
      <c r="N4133">
        <v>21</v>
      </c>
      <c r="O4133" t="s">
        <v>65</v>
      </c>
      <c r="S4133" s="2">
        <v>50</v>
      </c>
      <c r="T4133">
        <v>919.5</v>
      </c>
      <c r="U4133">
        <v>18.399999999999999</v>
      </c>
      <c r="V4133">
        <v>18.39</v>
      </c>
      <c r="W4133">
        <v>5.5</v>
      </c>
      <c r="Z4133" s="4" t="s">
        <v>46</v>
      </c>
      <c r="AA4133" t="s">
        <v>153</v>
      </c>
      <c r="AB4133">
        <v>46132</v>
      </c>
      <c r="AG4133">
        <v>0</v>
      </c>
      <c r="AH4133">
        <v>50</v>
      </c>
      <c r="AM4133" t="str">
        <f>SUBSTITUTE(Tabla_lineas[[#This Row],[Codigo Liname]]," ","")</f>
        <v>J0138</v>
      </c>
    </row>
    <row r="4134" spans="1:39" customFormat="1" x14ac:dyDescent="0.25">
      <c r="A4134" s="2">
        <v>319</v>
      </c>
      <c r="B4134" t="s">
        <v>946</v>
      </c>
      <c r="C4134">
        <f t="shared" si="64"/>
        <v>1633527</v>
      </c>
      <c r="D4134">
        <v>2540</v>
      </c>
      <c r="E4134" t="s">
        <v>239</v>
      </c>
      <c r="F4134">
        <v>1.48</v>
      </c>
      <c r="G4134">
        <v>1.48</v>
      </c>
      <c r="H4134" t="s">
        <v>240</v>
      </c>
      <c r="I4134" s="2">
        <v>2.54</v>
      </c>
      <c r="J4134" t="s">
        <v>241</v>
      </c>
      <c r="K4134" t="s">
        <v>242</v>
      </c>
      <c r="L4134" s="3" t="str">
        <f>+INDEX([1]!TABLA_MAESTRO_DE_ARTICULO[SubGroupName],MATCH(Tabla_lineas[[#This Row],[CODIGO SAP]],[1]!TABLA_MAESTRO_DE_ARTICULO[ItemCode],0))</f>
        <v>COMPRIMIDO</v>
      </c>
      <c r="M4134" t="s">
        <v>243</v>
      </c>
      <c r="N4134">
        <v>20</v>
      </c>
      <c r="O4134" t="s">
        <v>45</v>
      </c>
      <c r="S4134" s="2">
        <v>1000</v>
      </c>
      <c r="T4134">
        <v>1470</v>
      </c>
      <c r="U4134">
        <v>2.54</v>
      </c>
      <c r="V4134">
        <v>1.47</v>
      </c>
      <c r="W4134">
        <v>0.4</v>
      </c>
      <c r="Z4134" s="4" t="s">
        <v>53</v>
      </c>
      <c r="AA4134" t="s">
        <v>120</v>
      </c>
      <c r="AB4134">
        <v>46132</v>
      </c>
      <c r="AG4134">
        <v>0</v>
      </c>
      <c r="AH4134">
        <v>1000</v>
      </c>
      <c r="AM4134" t="str">
        <f>SUBSTITUTE(Tabla_lineas[[#This Row],[Codigo Liname]]," ","")</f>
        <v>J0137</v>
      </c>
    </row>
    <row r="4135" spans="1:39" customFormat="1" x14ac:dyDescent="0.25">
      <c r="A4135" s="2">
        <v>319</v>
      </c>
      <c r="B4135" t="s">
        <v>946</v>
      </c>
      <c r="C4135">
        <f t="shared" si="64"/>
        <v>1633527</v>
      </c>
      <c r="D4135">
        <v>20910</v>
      </c>
      <c r="E4135" t="s">
        <v>244</v>
      </c>
      <c r="F4135">
        <v>4.03</v>
      </c>
      <c r="G4135">
        <v>4.03</v>
      </c>
      <c r="H4135" t="s">
        <v>245</v>
      </c>
      <c r="I4135" s="2">
        <v>6.97</v>
      </c>
      <c r="J4135" t="s">
        <v>246</v>
      </c>
      <c r="K4135" t="s">
        <v>247</v>
      </c>
      <c r="L4135" s="3" t="str">
        <f>+INDEX([1]!TABLA_MAESTRO_DE_ARTICULO[SubGroupName],MATCH(Tabla_lineas[[#This Row],[CODIGO SAP]],[1]!TABLA_MAESTRO_DE_ARTICULO[ItemCode],0))</f>
        <v>SOLUCION INYECTABLE</v>
      </c>
      <c r="M4135" t="s">
        <v>248</v>
      </c>
      <c r="N4135">
        <v>22</v>
      </c>
      <c r="O4135" t="s">
        <v>249</v>
      </c>
      <c r="S4135" s="2">
        <v>3000</v>
      </c>
      <c r="T4135">
        <v>12059.999999999998</v>
      </c>
      <c r="U4135">
        <v>6.97</v>
      </c>
      <c r="V4135">
        <v>4.0199999999999996</v>
      </c>
      <c r="W4135">
        <v>0.7</v>
      </c>
      <c r="Z4135" s="4" t="s">
        <v>46</v>
      </c>
      <c r="AA4135" t="s">
        <v>126</v>
      </c>
      <c r="AB4135">
        <v>46132</v>
      </c>
      <c r="AG4135">
        <v>0</v>
      </c>
      <c r="AH4135">
        <v>3000</v>
      </c>
      <c r="AM4135" t="str">
        <f>SUBSTITUTE(Tabla_lineas[[#This Row],[Codigo Liname]]," ","")</f>
        <v>H0204</v>
      </c>
    </row>
    <row r="4136" spans="1:39" customFormat="1" x14ac:dyDescent="0.25">
      <c r="A4136" s="2">
        <v>319</v>
      </c>
      <c r="B4136" t="s">
        <v>946</v>
      </c>
      <c r="C4136">
        <f t="shared" si="64"/>
        <v>1633527</v>
      </c>
      <c r="D4136">
        <v>1918</v>
      </c>
      <c r="E4136" t="s">
        <v>60</v>
      </c>
      <c r="F4136">
        <v>15.12</v>
      </c>
      <c r="G4136">
        <v>9.5</v>
      </c>
      <c r="H4136" t="s">
        <v>61</v>
      </c>
      <c r="I4136" s="2">
        <v>9.59</v>
      </c>
      <c r="J4136" t="s">
        <v>62</v>
      </c>
      <c r="K4136" t="s">
        <v>63</v>
      </c>
      <c r="L4136" s="3" t="str">
        <f>+INDEX([1]!TABLA_MAESTRO_DE_ARTICULO[SubGroupName],MATCH(Tabla_lineas[[#This Row],[CODIGO SAP]],[1]!TABLA_MAESTRO_DE_ARTICULO[ItemCode],0))</f>
        <v>JARABE</v>
      </c>
      <c r="M4136" t="s">
        <v>64</v>
      </c>
      <c r="N4136">
        <v>23</v>
      </c>
      <c r="O4136" t="s">
        <v>65</v>
      </c>
      <c r="S4136" s="2">
        <v>200</v>
      </c>
      <c r="T4136">
        <v>1898</v>
      </c>
      <c r="U4136">
        <v>9.59</v>
      </c>
      <c r="V4136">
        <v>9.49</v>
      </c>
      <c r="W4136">
        <v>5</v>
      </c>
      <c r="Z4136" s="4" t="s">
        <v>46</v>
      </c>
      <c r="AA4136" t="s">
        <v>153</v>
      </c>
      <c r="AB4136">
        <v>46096</v>
      </c>
      <c r="AG4136">
        <v>0</v>
      </c>
      <c r="AH4136">
        <v>200</v>
      </c>
      <c r="AM4136" t="str">
        <f>SUBSTITUTE(Tabla_lineas[[#This Row],[Codigo Liname]]," ","")</f>
        <v>R0503</v>
      </c>
    </row>
    <row r="4137" spans="1:39" customFormat="1" x14ac:dyDescent="0.25">
      <c r="A4137" s="2">
        <v>319</v>
      </c>
      <c r="B4137" t="s">
        <v>946</v>
      </c>
      <c r="C4137">
        <f t="shared" si="64"/>
        <v>1633527</v>
      </c>
      <c r="D4137">
        <v>13105</v>
      </c>
      <c r="E4137" t="s">
        <v>250</v>
      </c>
      <c r="F4137">
        <v>24.52</v>
      </c>
      <c r="G4137">
        <v>24.5</v>
      </c>
      <c r="H4137" t="s">
        <v>251</v>
      </c>
      <c r="I4137" s="2">
        <v>26.21</v>
      </c>
      <c r="J4137" t="s">
        <v>252</v>
      </c>
      <c r="K4137" t="s">
        <v>253</v>
      </c>
      <c r="L4137" s="3" t="str">
        <f>+INDEX([1]!TABLA_MAESTRO_DE_ARTICULO[SubGroupName],MATCH(Tabla_lineas[[#This Row],[CODIGO SAP]],[1]!TABLA_MAESTRO_DE_ARTICULO[ItemCode],0))</f>
        <v>GEL</v>
      </c>
      <c r="M4137" t="s">
        <v>254</v>
      </c>
      <c r="N4137">
        <v>26</v>
      </c>
      <c r="O4137" t="s">
        <v>255</v>
      </c>
      <c r="S4137" s="2">
        <v>500</v>
      </c>
      <c r="T4137">
        <v>12245</v>
      </c>
      <c r="U4137">
        <v>26.21</v>
      </c>
      <c r="V4137">
        <v>24.49</v>
      </c>
      <c r="W4137">
        <v>5</v>
      </c>
      <c r="Z4137" s="4" t="s">
        <v>46</v>
      </c>
      <c r="AA4137" t="s">
        <v>153</v>
      </c>
      <c r="AB4137">
        <v>46132</v>
      </c>
      <c r="AG4137">
        <v>0</v>
      </c>
      <c r="AH4137">
        <v>500</v>
      </c>
      <c r="AM4137" t="str">
        <f>SUBSTITUTE(Tabla_lineas[[#This Row],[Codigo Liname]]," ","")</f>
        <v>M0101</v>
      </c>
    </row>
    <row r="4138" spans="1:39" customFormat="1" x14ac:dyDescent="0.25">
      <c r="A4138" s="2">
        <v>319</v>
      </c>
      <c r="B4138" t="s">
        <v>946</v>
      </c>
      <c r="C4138">
        <f t="shared" si="64"/>
        <v>1633527</v>
      </c>
      <c r="D4138">
        <v>2400</v>
      </c>
      <c r="E4138" t="s">
        <v>138</v>
      </c>
      <c r="F4138">
        <v>0.2</v>
      </c>
      <c r="G4138">
        <v>0.2</v>
      </c>
      <c r="H4138" t="s">
        <v>139</v>
      </c>
      <c r="I4138" s="2">
        <v>0.24</v>
      </c>
      <c r="J4138" t="s">
        <v>140</v>
      </c>
      <c r="K4138" t="s">
        <v>141</v>
      </c>
      <c r="L4138" s="3" t="str">
        <f>+INDEX([1]!TABLA_MAESTRO_DE_ARTICULO[SubGroupName],MATCH(Tabla_lineas[[#This Row],[CODIGO SAP]],[1]!TABLA_MAESTRO_DE_ARTICULO[ItemCode],0))</f>
        <v>COMPRIMIDO</v>
      </c>
      <c r="M4138" t="s">
        <v>142</v>
      </c>
      <c r="N4138">
        <v>24</v>
      </c>
      <c r="O4138" t="s">
        <v>45</v>
      </c>
      <c r="S4138" s="2">
        <v>10000</v>
      </c>
      <c r="T4138">
        <v>1900</v>
      </c>
      <c r="U4138">
        <v>0.24</v>
      </c>
      <c r="V4138">
        <v>0.19</v>
      </c>
      <c r="W4138">
        <v>0.12</v>
      </c>
      <c r="Z4138" s="4" t="s">
        <v>53</v>
      </c>
      <c r="AA4138" t="s">
        <v>126</v>
      </c>
      <c r="AB4138">
        <v>46132</v>
      </c>
      <c r="AG4138">
        <v>0</v>
      </c>
      <c r="AH4138">
        <v>10000</v>
      </c>
      <c r="AM4138" t="str">
        <f>SUBSTITUTE(Tabla_lineas[[#This Row],[Codigo Liname]]," ","")</f>
        <v>M0102</v>
      </c>
    </row>
    <row r="4139" spans="1:39" customFormat="1" x14ac:dyDescent="0.25">
      <c r="A4139" s="2">
        <v>319</v>
      </c>
      <c r="B4139" t="s">
        <v>946</v>
      </c>
      <c r="C4139">
        <f t="shared" si="64"/>
        <v>1633527</v>
      </c>
      <c r="D4139">
        <v>7640</v>
      </c>
      <c r="E4139" t="s">
        <v>256</v>
      </c>
      <c r="F4139">
        <v>3.3</v>
      </c>
      <c r="G4139">
        <v>3.3</v>
      </c>
      <c r="H4139" t="s">
        <v>257</v>
      </c>
      <c r="I4139" s="2">
        <v>3.82</v>
      </c>
      <c r="J4139" t="s">
        <v>258</v>
      </c>
      <c r="K4139" t="s">
        <v>259</v>
      </c>
      <c r="L4139" s="3" t="str">
        <f>+INDEX([1]!TABLA_MAESTRO_DE_ARTICULO[SubGroupName],MATCH(Tabla_lineas[[#This Row],[CODIGO SAP]],[1]!TABLA_MAESTRO_DE_ARTICULO[ItemCode],0))</f>
        <v>SOLUCION INYECTABLE</v>
      </c>
      <c r="M4139" t="s">
        <v>260</v>
      </c>
      <c r="N4139">
        <v>25</v>
      </c>
      <c r="O4139" t="s">
        <v>249</v>
      </c>
      <c r="S4139" s="2">
        <v>2000</v>
      </c>
      <c r="T4139">
        <v>6580</v>
      </c>
      <c r="U4139">
        <v>3.82</v>
      </c>
      <c r="V4139">
        <v>3.29</v>
      </c>
      <c r="W4139">
        <v>0.7</v>
      </c>
      <c r="Z4139" s="4" t="s">
        <v>46</v>
      </c>
      <c r="AA4139" t="s">
        <v>153</v>
      </c>
      <c r="AB4139">
        <v>46132</v>
      </c>
      <c r="AG4139">
        <v>0</v>
      </c>
      <c r="AH4139">
        <v>2000</v>
      </c>
      <c r="AM4139" t="str">
        <f>SUBSTITUTE(Tabla_lineas[[#This Row],[Codigo Liname]]," ","")</f>
        <v>M0103</v>
      </c>
    </row>
    <row r="4140" spans="1:39" customFormat="1" x14ac:dyDescent="0.25">
      <c r="A4140" s="2">
        <v>319</v>
      </c>
      <c r="B4140" t="s">
        <v>946</v>
      </c>
      <c r="C4140">
        <f t="shared" si="64"/>
        <v>1633527</v>
      </c>
      <c r="D4140">
        <v>4640</v>
      </c>
      <c r="E4140" t="s">
        <v>143</v>
      </c>
      <c r="F4140">
        <v>2.17</v>
      </c>
      <c r="G4140">
        <v>2.17</v>
      </c>
      <c r="H4140" t="s">
        <v>144</v>
      </c>
      <c r="I4140" s="2">
        <v>2.3199999999999998</v>
      </c>
      <c r="J4140" t="s">
        <v>145</v>
      </c>
      <c r="K4140" t="s">
        <v>146</v>
      </c>
      <c r="L4140" s="3" t="str">
        <f>+INDEX([1]!TABLA_MAESTRO_DE_ARTICULO[SubGroupName],MATCH(Tabla_lineas[[#This Row],[CODIGO SAP]],[1]!TABLA_MAESTRO_DE_ARTICULO[ItemCode],0))</f>
        <v>CAPSULA DURA</v>
      </c>
      <c r="M4140" t="s">
        <v>147</v>
      </c>
      <c r="N4140">
        <v>27</v>
      </c>
      <c r="O4140" t="s">
        <v>45</v>
      </c>
      <c r="S4140" s="2">
        <v>2000</v>
      </c>
      <c r="T4140">
        <v>4320</v>
      </c>
      <c r="U4140">
        <v>2.3199999999999998</v>
      </c>
      <c r="V4140">
        <v>2.16</v>
      </c>
      <c r="W4140">
        <v>0.8</v>
      </c>
      <c r="Z4140" s="4" t="s">
        <v>53</v>
      </c>
      <c r="AA4140" t="s">
        <v>120</v>
      </c>
      <c r="AB4140">
        <v>46132</v>
      </c>
      <c r="AG4140">
        <v>0</v>
      </c>
      <c r="AH4140">
        <v>2000</v>
      </c>
      <c r="AM4140" t="str">
        <f>SUBSTITUTE(Tabla_lineas[[#This Row],[Codigo Liname]]," ","")</f>
        <v>J0141</v>
      </c>
    </row>
    <row r="4141" spans="1:39" customFormat="1" x14ac:dyDescent="0.25">
      <c r="A4141" s="2">
        <v>319</v>
      </c>
      <c r="B4141" t="s">
        <v>946</v>
      </c>
      <c r="C4141">
        <f t="shared" si="64"/>
        <v>1633527</v>
      </c>
      <c r="D4141">
        <v>1590</v>
      </c>
      <c r="E4141" t="s">
        <v>266</v>
      </c>
      <c r="F4141">
        <v>0.56000000000000005</v>
      </c>
      <c r="G4141">
        <v>0.53</v>
      </c>
      <c r="H4141" t="s">
        <v>267</v>
      </c>
      <c r="I4141" s="2">
        <v>0.53</v>
      </c>
      <c r="J4141" t="s">
        <v>268</v>
      </c>
      <c r="K4141" t="s">
        <v>269</v>
      </c>
      <c r="L4141" s="3" t="str">
        <f>+INDEX([1]!TABLA_MAESTRO_DE_ARTICULO[SubGroupName],MATCH(Tabla_lineas[[#This Row],[CODIGO SAP]],[1]!TABLA_MAESTRO_DE_ARTICULO[ItemCode],0))</f>
        <v>COMPRIMIDO</v>
      </c>
      <c r="M4141" t="s">
        <v>270</v>
      </c>
      <c r="N4141">
        <v>28</v>
      </c>
      <c r="O4141" t="s">
        <v>45</v>
      </c>
      <c r="S4141" s="2">
        <v>3000</v>
      </c>
      <c r="T4141">
        <v>1560</v>
      </c>
      <c r="U4141">
        <v>0.53</v>
      </c>
      <c r="V4141">
        <v>0.52</v>
      </c>
      <c r="W4141">
        <v>0.12</v>
      </c>
      <c r="Z4141" s="4" t="s">
        <v>46</v>
      </c>
      <c r="AA4141" t="s">
        <v>126</v>
      </c>
      <c r="AB4141">
        <v>46132</v>
      </c>
      <c r="AG4141">
        <v>0</v>
      </c>
      <c r="AH4141">
        <v>3000</v>
      </c>
      <c r="AM4141" t="str">
        <f>SUBSTITUTE(Tabla_lineas[[#This Row],[Codigo Liname]]," ","")</f>
        <v>C0901</v>
      </c>
    </row>
    <row r="4142" spans="1:39" customFormat="1" x14ac:dyDescent="0.25">
      <c r="A4142" s="2">
        <v>319</v>
      </c>
      <c r="B4142" t="s">
        <v>946</v>
      </c>
      <c r="C4142">
        <f t="shared" si="64"/>
        <v>1633527</v>
      </c>
      <c r="D4142">
        <v>8000</v>
      </c>
      <c r="E4142" t="s">
        <v>511</v>
      </c>
      <c r="F4142">
        <v>2.99</v>
      </c>
      <c r="G4142">
        <v>1.6</v>
      </c>
      <c r="H4142" t="s">
        <v>512</v>
      </c>
      <c r="I4142" s="2">
        <v>1.6</v>
      </c>
      <c r="J4142" t="s">
        <v>513</v>
      </c>
      <c r="K4142" t="s">
        <v>514</v>
      </c>
      <c r="L4142" s="3" t="str">
        <f>+INDEX([1]!TABLA_MAESTRO_DE_ARTICULO[SubGroupName],MATCH(Tabla_lineas[[#This Row],[CODIGO SAP]],[1]!TABLA_MAESTRO_DE_ARTICULO[ItemCode],0))</f>
        <v>COMPRIMIDO</v>
      </c>
      <c r="M4142" t="s">
        <v>515</v>
      </c>
      <c r="N4142">
        <v>29</v>
      </c>
      <c r="O4142" t="s">
        <v>45</v>
      </c>
      <c r="S4142" s="2">
        <v>5000</v>
      </c>
      <c r="T4142">
        <v>7950</v>
      </c>
      <c r="U4142">
        <v>1.6</v>
      </c>
      <c r="V4142">
        <v>1.59</v>
      </c>
      <c r="W4142">
        <v>0.9</v>
      </c>
      <c r="Z4142" s="4" t="s">
        <v>46</v>
      </c>
      <c r="AA4142" t="s">
        <v>120</v>
      </c>
      <c r="AB4142">
        <v>46132</v>
      </c>
      <c r="AG4142">
        <v>0</v>
      </c>
      <c r="AH4142">
        <v>5000</v>
      </c>
      <c r="AM4142" t="str">
        <f>SUBSTITUTE(Tabla_lineas[[#This Row],[Codigo Liname]]," ","")</f>
        <v>J0145</v>
      </c>
    </row>
    <row r="4143" spans="1:39" customFormat="1" x14ac:dyDescent="0.25">
      <c r="A4143" s="2">
        <v>319</v>
      </c>
      <c r="B4143" t="s">
        <v>946</v>
      </c>
      <c r="C4143">
        <f t="shared" si="64"/>
        <v>1633527</v>
      </c>
      <c r="D4143">
        <v>1827</v>
      </c>
      <c r="E4143" t="s">
        <v>292</v>
      </c>
      <c r="F4143">
        <v>25.27</v>
      </c>
      <c r="G4143">
        <v>18.27</v>
      </c>
      <c r="H4143" t="s">
        <v>293</v>
      </c>
      <c r="I4143" s="2">
        <v>18.27</v>
      </c>
      <c r="J4143" t="s">
        <v>294</v>
      </c>
      <c r="K4143" t="s">
        <v>295</v>
      </c>
      <c r="L4143" s="3" t="str">
        <f>+INDEX([1]!TABLA_MAESTRO_DE_ARTICULO[SubGroupName],MATCH(Tabla_lineas[[#This Row],[CODIGO SAP]],[1]!TABLA_MAESTRO_DE_ARTICULO[ItemCode],0))</f>
        <v>CREMA DERMICA</v>
      </c>
      <c r="M4143" t="s">
        <v>296</v>
      </c>
      <c r="N4143">
        <v>30</v>
      </c>
      <c r="O4143" t="s">
        <v>297</v>
      </c>
      <c r="S4143" s="2">
        <v>100</v>
      </c>
      <c r="T4143">
        <v>1826</v>
      </c>
      <c r="U4143">
        <v>18.27</v>
      </c>
      <c r="V4143">
        <v>18.260000000000002</v>
      </c>
      <c r="W4143">
        <v>5</v>
      </c>
      <c r="Z4143" s="4" t="s">
        <v>46</v>
      </c>
      <c r="AA4143" t="s">
        <v>153</v>
      </c>
      <c r="AB4143">
        <v>46132</v>
      </c>
      <c r="AG4143">
        <v>0</v>
      </c>
      <c r="AH4143">
        <v>100</v>
      </c>
      <c r="AM4143" t="str">
        <f>SUBSTITUTE(Tabla_lineas[[#This Row],[Codigo Liname]]," ","")</f>
        <v>D0704</v>
      </c>
    </row>
    <row r="4144" spans="1:39" customFormat="1" x14ac:dyDescent="0.25">
      <c r="A4144" s="2">
        <v>319</v>
      </c>
      <c r="B4144" t="s">
        <v>946</v>
      </c>
      <c r="C4144">
        <f t="shared" si="64"/>
        <v>1633527</v>
      </c>
      <c r="D4144">
        <v>9884</v>
      </c>
      <c r="E4144" t="s">
        <v>298</v>
      </c>
      <c r="F4144">
        <v>14.58</v>
      </c>
      <c r="G4144">
        <v>14.58</v>
      </c>
      <c r="H4144" t="s">
        <v>299</v>
      </c>
      <c r="I4144" s="2">
        <v>24.71</v>
      </c>
      <c r="J4144" t="s">
        <v>300</v>
      </c>
      <c r="K4144" t="s">
        <v>301</v>
      </c>
      <c r="L4144" s="3" t="str">
        <f>+INDEX([1]!TABLA_MAESTRO_DE_ARTICULO[SubGroupName],MATCH(Tabla_lineas[[#This Row],[CODIGO SAP]],[1]!TABLA_MAESTRO_DE_ARTICULO[ItemCode],0))</f>
        <v>SUSPENSION</v>
      </c>
      <c r="M4144" t="s">
        <v>302</v>
      </c>
      <c r="N4144">
        <v>33</v>
      </c>
      <c r="O4144" t="s">
        <v>65</v>
      </c>
      <c r="S4144" s="2">
        <v>400</v>
      </c>
      <c r="T4144">
        <v>5828</v>
      </c>
      <c r="U4144">
        <v>24.71</v>
      </c>
      <c r="V4144">
        <v>14.57</v>
      </c>
      <c r="W4144">
        <v>5.5</v>
      </c>
      <c r="Z4144" s="4" t="s">
        <v>46</v>
      </c>
      <c r="AA4144" t="s">
        <v>153</v>
      </c>
      <c r="AB4144">
        <v>46096</v>
      </c>
      <c r="AG4144">
        <v>0</v>
      </c>
      <c r="AH4144">
        <v>400</v>
      </c>
      <c r="AM4144" t="str">
        <f>SUBSTITUTE(Tabla_lineas[[#This Row],[Codigo Liname]]," ","")</f>
        <v>M0104</v>
      </c>
    </row>
    <row r="4145" spans="1:39" customFormat="1" x14ac:dyDescent="0.25">
      <c r="A4145" s="2">
        <v>319</v>
      </c>
      <c r="B4145" t="s">
        <v>946</v>
      </c>
      <c r="C4145">
        <f t="shared" si="64"/>
        <v>1633527</v>
      </c>
      <c r="D4145">
        <v>13799.999999999998</v>
      </c>
      <c r="E4145" t="s">
        <v>303</v>
      </c>
      <c r="F4145">
        <v>0.75</v>
      </c>
      <c r="G4145">
        <v>0.69</v>
      </c>
      <c r="H4145" t="s">
        <v>304</v>
      </c>
      <c r="I4145" s="2">
        <v>0.69</v>
      </c>
      <c r="J4145" t="s">
        <v>305</v>
      </c>
      <c r="K4145" t="s">
        <v>306</v>
      </c>
      <c r="L4145" s="3" t="str">
        <f>+INDEX([1]!TABLA_MAESTRO_DE_ARTICULO[SubGroupName],MATCH(Tabla_lineas[[#This Row],[CODIGO SAP]],[1]!TABLA_MAESTRO_DE_ARTICULO[ItemCode],0))</f>
        <v>COMPRIMIDO</v>
      </c>
      <c r="M4145" t="s">
        <v>307</v>
      </c>
      <c r="N4145">
        <v>32</v>
      </c>
      <c r="O4145" t="s">
        <v>45</v>
      </c>
      <c r="P4145">
        <v>138600</v>
      </c>
      <c r="Q4145">
        <v>3275900</v>
      </c>
      <c r="R4145">
        <v>3414500</v>
      </c>
      <c r="S4145" s="2">
        <v>20000</v>
      </c>
      <c r="T4145">
        <v>13600.000000000002</v>
      </c>
      <c r="U4145">
        <v>0.69</v>
      </c>
      <c r="V4145">
        <v>0.68</v>
      </c>
      <c r="W4145">
        <v>0.14000000000000001</v>
      </c>
      <c r="Z4145" s="4" t="s">
        <v>46</v>
      </c>
      <c r="AA4145" t="s">
        <v>120</v>
      </c>
      <c r="AB4145">
        <v>46132</v>
      </c>
      <c r="AG4145">
        <v>0</v>
      </c>
      <c r="AH4145">
        <v>20000</v>
      </c>
      <c r="AM4145" t="str">
        <f>SUBSTITUTE(Tabla_lineas[[#This Row],[Codigo Liname]]," ","")</f>
        <v>M0105</v>
      </c>
    </row>
    <row r="4146" spans="1:39" customFormat="1" x14ac:dyDescent="0.25">
      <c r="A4146" s="2">
        <v>319</v>
      </c>
      <c r="B4146" t="s">
        <v>946</v>
      </c>
      <c r="C4146">
        <f t="shared" si="64"/>
        <v>1633527</v>
      </c>
      <c r="D4146">
        <v>1360</v>
      </c>
      <c r="E4146" t="s">
        <v>454</v>
      </c>
      <c r="F4146">
        <v>0.33</v>
      </c>
      <c r="G4146">
        <v>0.33</v>
      </c>
      <c r="H4146" t="s">
        <v>455</v>
      </c>
      <c r="I4146" s="2">
        <v>0.68</v>
      </c>
      <c r="J4146" t="s">
        <v>456</v>
      </c>
      <c r="K4146" t="s">
        <v>457</v>
      </c>
      <c r="L4146" s="3" t="str">
        <f>+INDEX([1]!TABLA_MAESTRO_DE_ARTICULO[SubGroupName],MATCH(Tabla_lineas[[#This Row],[CODIGO SAP]],[1]!TABLA_MAESTRO_DE_ARTICULO[ItemCode],0))</f>
        <v>COMPRIMIDO</v>
      </c>
      <c r="M4146" t="s">
        <v>458</v>
      </c>
      <c r="N4146">
        <v>34</v>
      </c>
      <c r="O4146" t="s">
        <v>45</v>
      </c>
      <c r="S4146" s="2">
        <v>2000</v>
      </c>
      <c r="T4146">
        <v>640</v>
      </c>
      <c r="U4146">
        <v>0.68</v>
      </c>
      <c r="V4146">
        <v>0.32</v>
      </c>
      <c r="W4146">
        <v>0.12</v>
      </c>
      <c r="Z4146" s="4" t="s">
        <v>46</v>
      </c>
      <c r="AA4146" t="s">
        <v>153</v>
      </c>
      <c r="AB4146">
        <v>46132</v>
      </c>
      <c r="AG4146">
        <v>0</v>
      </c>
      <c r="AH4146">
        <v>2000</v>
      </c>
      <c r="AM4146" t="str">
        <f>SUBSTITUTE(Tabla_lineas[[#This Row],[Codigo Liname]]," ","")</f>
        <v>M0106</v>
      </c>
    </row>
    <row r="4147" spans="1:39" customFormat="1" x14ac:dyDescent="0.25">
      <c r="A4147" s="2">
        <v>319</v>
      </c>
      <c r="B4147" t="s">
        <v>946</v>
      </c>
      <c r="C4147">
        <f t="shared" si="64"/>
        <v>1633527</v>
      </c>
      <c r="D4147">
        <v>3270</v>
      </c>
      <c r="E4147" t="s">
        <v>308</v>
      </c>
      <c r="F4147">
        <v>5.07</v>
      </c>
      <c r="G4147">
        <v>5.07</v>
      </c>
      <c r="H4147" t="s">
        <v>309</v>
      </c>
      <c r="I4147" s="2">
        <v>10.9</v>
      </c>
      <c r="J4147" t="s">
        <v>310</v>
      </c>
      <c r="K4147" t="s">
        <v>311</v>
      </c>
      <c r="L4147" s="3" t="str">
        <f>+INDEX([1]!TABLA_MAESTRO_DE_ARTICULO[SubGroupName],MATCH(Tabla_lineas[[#This Row],[CODIGO SAP]],[1]!TABLA_MAESTRO_DE_ARTICULO[ItemCode],0))</f>
        <v>SOLUCION INYECTABLE</v>
      </c>
      <c r="M4147" t="s">
        <v>312</v>
      </c>
      <c r="N4147">
        <v>35</v>
      </c>
      <c r="O4147" t="s">
        <v>249</v>
      </c>
      <c r="S4147" s="2">
        <v>300</v>
      </c>
      <c r="T4147">
        <v>1521</v>
      </c>
      <c r="U4147">
        <v>10.9</v>
      </c>
      <c r="V4147">
        <v>5.07</v>
      </c>
      <c r="W4147">
        <v>1</v>
      </c>
      <c r="Z4147" s="4" t="s">
        <v>46</v>
      </c>
      <c r="AA4147" t="s">
        <v>126</v>
      </c>
      <c r="AB4147">
        <v>46132</v>
      </c>
      <c r="AG4147">
        <v>0</v>
      </c>
      <c r="AH4147">
        <v>300</v>
      </c>
      <c r="AM4147" t="str">
        <f>SUBSTITUTE(Tabla_lineas[[#This Row],[Codigo Liname]]," ","")</f>
        <v>M0109</v>
      </c>
    </row>
    <row r="4148" spans="1:39" customFormat="1" x14ac:dyDescent="0.25">
      <c r="A4148" s="2">
        <v>319</v>
      </c>
      <c r="B4148" t="s">
        <v>946</v>
      </c>
      <c r="C4148">
        <f t="shared" si="64"/>
        <v>1633527</v>
      </c>
      <c r="D4148">
        <v>2874</v>
      </c>
      <c r="E4148" t="s">
        <v>76</v>
      </c>
      <c r="F4148">
        <v>14.47</v>
      </c>
      <c r="G4148">
        <v>14.37</v>
      </c>
      <c r="H4148" t="s">
        <v>77</v>
      </c>
      <c r="I4148" s="2">
        <v>14.37</v>
      </c>
      <c r="J4148" t="s">
        <v>78</v>
      </c>
      <c r="K4148" t="s">
        <v>79</v>
      </c>
      <c r="L4148" s="3" t="str">
        <f>+INDEX([1]!TABLA_MAESTRO_DE_ARTICULO[SubGroupName],MATCH(Tabla_lineas[[#This Row],[CODIGO SAP]],[1]!TABLA_MAESTRO_DE_ARTICULO[ItemCode],0))</f>
        <v>SOLUCION INYECTABLE</v>
      </c>
      <c r="M4148" t="s">
        <v>80</v>
      </c>
      <c r="N4148">
        <v>37</v>
      </c>
      <c r="O4148" t="s">
        <v>81</v>
      </c>
      <c r="S4148" s="2">
        <v>200</v>
      </c>
      <c r="T4148">
        <v>2872</v>
      </c>
      <c r="U4148">
        <v>14.37</v>
      </c>
      <c r="V4148">
        <v>14.36</v>
      </c>
      <c r="W4148">
        <v>4</v>
      </c>
      <c r="Z4148" s="4" t="s">
        <v>46</v>
      </c>
      <c r="AA4148" t="s">
        <v>153</v>
      </c>
      <c r="AB4148">
        <v>46132</v>
      </c>
      <c r="AG4148">
        <v>0</v>
      </c>
      <c r="AH4148">
        <v>200</v>
      </c>
      <c r="AM4148" t="str">
        <f>SUBSTITUTE(Tabla_lineas[[#This Row],[Codigo Liname]]," ","")</f>
        <v>N0112</v>
      </c>
    </row>
    <row r="4149" spans="1:39" customFormat="1" x14ac:dyDescent="0.25">
      <c r="A4149" s="2">
        <v>319</v>
      </c>
      <c r="B4149" t="s">
        <v>946</v>
      </c>
      <c r="C4149">
        <f t="shared" si="64"/>
        <v>1633527</v>
      </c>
      <c r="D4149">
        <v>55050</v>
      </c>
      <c r="E4149" t="s">
        <v>82</v>
      </c>
      <c r="F4149">
        <v>1.61</v>
      </c>
      <c r="G4149">
        <v>1.61</v>
      </c>
      <c r="H4149" t="s">
        <v>83</v>
      </c>
      <c r="I4149" s="2">
        <v>3.67</v>
      </c>
      <c r="J4149" t="s">
        <v>84</v>
      </c>
      <c r="K4149" t="s">
        <v>85</v>
      </c>
      <c r="L4149" s="3" t="str">
        <f>+INDEX([1]!TABLA_MAESTRO_DE_ARTICULO[SubGroupName],MATCH(Tabla_lineas[[#This Row],[CODIGO SAP]],[1]!TABLA_MAESTRO_DE_ARTICULO[ItemCode],0))</f>
        <v>COMPRIMIDO</v>
      </c>
      <c r="M4149" t="s">
        <v>86</v>
      </c>
      <c r="N4149">
        <v>38</v>
      </c>
      <c r="O4149" t="s">
        <v>45</v>
      </c>
      <c r="S4149" s="2">
        <v>15000</v>
      </c>
      <c r="T4149">
        <v>24000</v>
      </c>
      <c r="U4149">
        <v>3.67</v>
      </c>
      <c r="V4149">
        <v>1.6</v>
      </c>
      <c r="W4149">
        <v>0.15</v>
      </c>
      <c r="Z4149" s="4" t="s">
        <v>46</v>
      </c>
      <c r="AA4149" t="s">
        <v>126</v>
      </c>
      <c r="AB4149">
        <v>46132</v>
      </c>
      <c r="AG4149">
        <v>0</v>
      </c>
      <c r="AH4149">
        <v>15000</v>
      </c>
      <c r="AM4149" t="str">
        <f>SUBSTITUTE(Tabla_lineas[[#This Row],[Codigo Liname]]," ","")</f>
        <v>C0902</v>
      </c>
    </row>
    <row r="4150" spans="1:39" customFormat="1" x14ac:dyDescent="0.25">
      <c r="A4150" s="2">
        <v>319</v>
      </c>
      <c r="B4150" t="s">
        <v>946</v>
      </c>
      <c r="C4150">
        <f t="shared" si="64"/>
        <v>1633527</v>
      </c>
      <c r="D4150">
        <v>867</v>
      </c>
      <c r="E4150" t="s">
        <v>459</v>
      </c>
      <c r="F4150">
        <v>4.76</v>
      </c>
      <c r="G4150">
        <v>2.89</v>
      </c>
      <c r="H4150" t="s">
        <v>460</v>
      </c>
      <c r="I4150" s="2">
        <v>2.89</v>
      </c>
      <c r="J4150" t="s">
        <v>461</v>
      </c>
      <c r="K4150" t="s">
        <v>462</v>
      </c>
      <c r="L4150" s="3" t="str">
        <f>+INDEX([1]!TABLA_MAESTRO_DE_ARTICULO[SubGroupName],MATCH(Tabla_lineas[[#This Row],[CODIGO SAP]],[1]!TABLA_MAESTRO_DE_ARTICULO[ItemCode],0))</f>
        <v>COMPRIMIDO</v>
      </c>
      <c r="M4150" t="s">
        <v>463</v>
      </c>
      <c r="N4150">
        <v>39</v>
      </c>
      <c r="O4150" t="s">
        <v>45</v>
      </c>
      <c r="S4150" s="2">
        <v>300</v>
      </c>
      <c r="T4150">
        <v>864</v>
      </c>
      <c r="U4150">
        <v>2.89</v>
      </c>
      <c r="V4150">
        <v>2.88</v>
      </c>
      <c r="W4150">
        <v>0.7</v>
      </c>
      <c r="Z4150" s="4" t="s">
        <v>53</v>
      </c>
      <c r="AA4150" t="s">
        <v>120</v>
      </c>
      <c r="AB4150">
        <v>46132</v>
      </c>
      <c r="AG4150">
        <v>0</v>
      </c>
      <c r="AH4150">
        <v>300</v>
      </c>
      <c r="AM4150" t="str">
        <f>SUBSTITUTE(Tabla_lineas[[#This Row],[Codigo Liname]]," ","")</f>
        <v>P0205</v>
      </c>
    </row>
    <row r="4151" spans="1:39" customFormat="1" x14ac:dyDescent="0.25">
      <c r="A4151" s="2">
        <v>319</v>
      </c>
      <c r="B4151" t="s">
        <v>946</v>
      </c>
      <c r="C4151">
        <f t="shared" si="64"/>
        <v>1633527</v>
      </c>
      <c r="D4151">
        <v>12640</v>
      </c>
      <c r="E4151" t="s">
        <v>313</v>
      </c>
      <c r="F4151">
        <v>5.29</v>
      </c>
      <c r="G4151">
        <v>5.29</v>
      </c>
      <c r="H4151" t="s">
        <v>314</v>
      </c>
      <c r="I4151" s="2">
        <v>6.32</v>
      </c>
      <c r="J4151" t="s">
        <v>315</v>
      </c>
      <c r="K4151" t="s">
        <v>316</v>
      </c>
      <c r="L4151" s="3" t="str">
        <f>+INDEX([1]!TABLA_MAESTRO_DE_ARTICULO[SubGroupName],MATCH(Tabla_lineas[[#This Row],[CODIGO SAP]],[1]!TABLA_MAESTRO_DE_ARTICULO[ItemCode],0))</f>
        <v>SOLUCION INYECTABLE</v>
      </c>
      <c r="M4151" t="s">
        <v>317</v>
      </c>
      <c r="N4151">
        <v>40</v>
      </c>
      <c r="O4151" t="s">
        <v>249</v>
      </c>
      <c r="S4151" s="2">
        <v>2000</v>
      </c>
      <c r="T4151">
        <v>10560</v>
      </c>
      <c r="U4151">
        <v>6.32</v>
      </c>
      <c r="V4151">
        <v>5.28</v>
      </c>
      <c r="W4151">
        <v>0.7</v>
      </c>
      <c r="Z4151" s="4" t="s">
        <v>46</v>
      </c>
      <c r="AA4151" t="s">
        <v>120</v>
      </c>
      <c r="AB4151">
        <v>46132</v>
      </c>
      <c r="AG4151">
        <v>0</v>
      </c>
      <c r="AH4151">
        <v>2000</v>
      </c>
      <c r="AM4151" t="str">
        <f>SUBSTITUTE(Tabla_lineas[[#This Row],[Codigo Liname]]," ","")</f>
        <v>N0205</v>
      </c>
    </row>
    <row r="4152" spans="1:39" customFormat="1" x14ac:dyDescent="0.25">
      <c r="A4152" s="2">
        <v>319</v>
      </c>
      <c r="B4152" t="s">
        <v>946</v>
      </c>
      <c r="C4152">
        <f t="shared" si="64"/>
        <v>1633527</v>
      </c>
      <c r="D4152">
        <v>10050</v>
      </c>
      <c r="E4152" t="s">
        <v>318</v>
      </c>
      <c r="F4152">
        <v>1.26</v>
      </c>
      <c r="G4152">
        <v>1.26</v>
      </c>
      <c r="H4152" t="s">
        <v>319</v>
      </c>
      <c r="I4152" s="2">
        <v>3.35</v>
      </c>
      <c r="J4152" t="s">
        <v>320</v>
      </c>
      <c r="K4152" t="s">
        <v>321</v>
      </c>
      <c r="L4152" s="3" t="str">
        <f>+INDEX([1]!TABLA_MAESTRO_DE_ARTICULO[SubGroupName],MATCH(Tabla_lineas[[#This Row],[CODIGO SAP]],[1]!TABLA_MAESTRO_DE_ARTICULO[ItemCode],0))</f>
        <v>COMPRIMIDO</v>
      </c>
      <c r="M4152" t="s">
        <v>322</v>
      </c>
      <c r="N4152">
        <v>41</v>
      </c>
      <c r="O4152" t="s">
        <v>45</v>
      </c>
      <c r="S4152" s="2">
        <v>3000</v>
      </c>
      <c r="T4152">
        <v>3750</v>
      </c>
      <c r="U4152">
        <v>3.35</v>
      </c>
      <c r="V4152">
        <v>1.25</v>
      </c>
      <c r="W4152">
        <v>0.2</v>
      </c>
      <c r="Z4152" s="4" t="s">
        <v>46</v>
      </c>
      <c r="AA4152" t="s">
        <v>120</v>
      </c>
      <c r="AB4152">
        <v>46132</v>
      </c>
      <c r="AG4152">
        <v>0</v>
      </c>
      <c r="AH4152">
        <v>3000</v>
      </c>
      <c r="AM4152" t="str">
        <f>SUBSTITUTE(Tabla_lineas[[#This Row],[Codigo Liname]]," ","")</f>
        <v>A1004</v>
      </c>
    </row>
    <row r="4153" spans="1:39" customFormat="1" x14ac:dyDescent="0.25">
      <c r="A4153" s="2">
        <v>319</v>
      </c>
      <c r="B4153" t="s">
        <v>946</v>
      </c>
      <c r="C4153">
        <f t="shared" si="64"/>
        <v>1633527</v>
      </c>
      <c r="D4153">
        <v>1059</v>
      </c>
      <c r="E4153" t="s">
        <v>323</v>
      </c>
      <c r="F4153">
        <v>5.91</v>
      </c>
      <c r="G4153">
        <v>3.53</v>
      </c>
      <c r="H4153" t="s">
        <v>324</v>
      </c>
      <c r="I4153" s="2">
        <v>3.53</v>
      </c>
      <c r="J4153" t="s">
        <v>325</v>
      </c>
      <c r="K4153" t="s">
        <v>326</v>
      </c>
      <c r="L4153" s="3" t="str">
        <f>+INDEX([1]!TABLA_MAESTRO_DE_ARTICULO[SubGroupName],MATCH(Tabla_lineas[[#This Row],[CODIGO SAP]],[1]!TABLA_MAESTRO_DE_ARTICULO[ItemCode],0))</f>
        <v>SOLUCION INYECTABLE</v>
      </c>
      <c r="M4153" t="s">
        <v>327</v>
      </c>
      <c r="N4153">
        <v>43</v>
      </c>
      <c r="O4153" t="s">
        <v>249</v>
      </c>
      <c r="S4153" s="2">
        <v>300</v>
      </c>
      <c r="T4153">
        <v>1056</v>
      </c>
      <c r="U4153">
        <v>3.53</v>
      </c>
      <c r="V4153">
        <v>3.52</v>
      </c>
      <c r="W4153">
        <v>0.7</v>
      </c>
      <c r="Z4153" s="4" t="s">
        <v>46</v>
      </c>
      <c r="AA4153" t="s">
        <v>153</v>
      </c>
      <c r="AB4153">
        <v>46132</v>
      </c>
      <c r="AG4153">
        <v>0</v>
      </c>
      <c r="AH4153">
        <v>300</v>
      </c>
      <c r="AM4153" t="str">
        <f>SUBSTITUTE(Tabla_lineas[[#This Row],[Codigo Liname]]," ","")</f>
        <v>A0308</v>
      </c>
    </row>
    <row r="4154" spans="1:39" customFormat="1" x14ac:dyDescent="0.25">
      <c r="A4154" s="2">
        <v>319</v>
      </c>
      <c r="B4154" t="s">
        <v>946</v>
      </c>
      <c r="C4154">
        <f t="shared" si="64"/>
        <v>1633527</v>
      </c>
      <c r="D4154">
        <v>880</v>
      </c>
      <c r="E4154" t="s">
        <v>87</v>
      </c>
      <c r="F4154">
        <v>0.64</v>
      </c>
      <c r="G4154">
        <v>0.44</v>
      </c>
      <c r="H4154" t="s">
        <v>88</v>
      </c>
      <c r="I4154" s="2">
        <v>0.44</v>
      </c>
      <c r="J4154" t="s">
        <v>89</v>
      </c>
      <c r="K4154" t="s">
        <v>90</v>
      </c>
      <c r="L4154" s="3" t="str">
        <f>+INDEX([1]!TABLA_MAESTRO_DE_ARTICULO[SubGroupName],MATCH(Tabla_lineas[[#This Row],[CODIGO SAP]],[1]!TABLA_MAESTRO_DE_ARTICULO[ItemCode],0))</f>
        <v>COMPRIMIDO</v>
      </c>
      <c r="M4154" t="s">
        <v>91</v>
      </c>
      <c r="N4154">
        <v>42</v>
      </c>
      <c r="O4154" t="s">
        <v>45</v>
      </c>
      <c r="S4154" s="2">
        <v>2000</v>
      </c>
      <c r="T4154">
        <v>860</v>
      </c>
      <c r="U4154">
        <v>0.44</v>
      </c>
      <c r="V4154">
        <v>0.43</v>
      </c>
      <c r="W4154">
        <v>0.12</v>
      </c>
      <c r="Z4154" s="4" t="s">
        <v>46</v>
      </c>
      <c r="AA4154" t="s">
        <v>153</v>
      </c>
      <c r="AB4154">
        <v>46132</v>
      </c>
      <c r="AG4154">
        <v>0</v>
      </c>
      <c r="AH4154">
        <v>2000</v>
      </c>
      <c r="AM4154" t="str">
        <f>SUBSTITUTE(Tabla_lineas[[#This Row],[Codigo Liname]]," ","")</f>
        <v>A0307</v>
      </c>
    </row>
    <row r="4155" spans="1:39" customFormat="1" x14ac:dyDescent="0.25">
      <c r="A4155" s="2">
        <v>319</v>
      </c>
      <c r="B4155" t="s">
        <v>946</v>
      </c>
      <c r="C4155">
        <f t="shared" si="64"/>
        <v>1633527</v>
      </c>
      <c r="D4155">
        <v>750</v>
      </c>
      <c r="E4155" t="s">
        <v>328</v>
      </c>
      <c r="F4155">
        <v>0.92</v>
      </c>
      <c r="G4155">
        <v>0.75</v>
      </c>
      <c r="H4155" t="s">
        <v>329</v>
      </c>
      <c r="I4155" s="2">
        <v>0.75</v>
      </c>
      <c r="J4155" t="s">
        <v>330</v>
      </c>
      <c r="K4155" t="s">
        <v>331</v>
      </c>
      <c r="L4155" s="3" t="str">
        <f>+INDEX([1]!TABLA_MAESTRO_DE_ARTICULO[SubGroupName],MATCH(Tabla_lineas[[#This Row],[CODIGO SAP]],[1]!TABLA_MAESTRO_DE_ARTICULO[ItemCode],0))</f>
        <v>COMPRIMIDO</v>
      </c>
      <c r="M4155" t="s">
        <v>332</v>
      </c>
      <c r="N4155">
        <v>44</v>
      </c>
      <c r="O4155" t="s">
        <v>45</v>
      </c>
      <c r="P4155">
        <v>63200</v>
      </c>
      <c r="Q4155">
        <v>247600</v>
      </c>
      <c r="R4155">
        <v>310800</v>
      </c>
      <c r="S4155" s="2">
        <v>1000</v>
      </c>
      <c r="T4155">
        <v>740</v>
      </c>
      <c r="U4155">
        <v>0.75</v>
      </c>
      <c r="V4155">
        <v>0.74</v>
      </c>
      <c r="W4155">
        <v>0.2</v>
      </c>
      <c r="Z4155" s="4" t="s">
        <v>46</v>
      </c>
      <c r="AA4155" t="s">
        <v>120</v>
      </c>
      <c r="AB4155">
        <v>46132</v>
      </c>
      <c r="AG4155">
        <v>0</v>
      </c>
      <c r="AH4155">
        <v>1000</v>
      </c>
      <c r="AM4155" t="str">
        <f>SUBSTITUTE(Tabla_lineas[[#This Row],[Codigo Liname]]," ","")</f>
        <v>P0109</v>
      </c>
    </row>
    <row r="4156" spans="1:39" customFormat="1" x14ac:dyDescent="0.25">
      <c r="A4156" s="2">
        <v>319</v>
      </c>
      <c r="B4156" t="s">
        <v>946</v>
      </c>
      <c r="C4156">
        <f t="shared" si="64"/>
        <v>1633527</v>
      </c>
      <c r="D4156">
        <v>1054</v>
      </c>
      <c r="E4156" t="s">
        <v>92</v>
      </c>
      <c r="F4156">
        <v>4.72</v>
      </c>
      <c r="G4156">
        <v>4.72</v>
      </c>
      <c r="H4156" t="s">
        <v>93</v>
      </c>
      <c r="I4156" s="2">
        <v>5.27</v>
      </c>
      <c r="J4156" t="s">
        <v>94</v>
      </c>
      <c r="K4156" t="s">
        <v>95</v>
      </c>
      <c r="L4156" s="3" t="str">
        <f>+INDEX([1]!TABLA_MAESTRO_DE_ARTICULO[SubGroupName],MATCH(Tabla_lineas[[#This Row],[CODIGO SAP]],[1]!TABLA_MAESTRO_DE_ARTICULO[ItemCode],0))</f>
        <v>OVULO VAGINAL</v>
      </c>
      <c r="M4156" t="s">
        <v>96</v>
      </c>
      <c r="N4156">
        <v>45</v>
      </c>
      <c r="O4156" t="s">
        <v>97</v>
      </c>
      <c r="S4156" s="2">
        <v>200</v>
      </c>
      <c r="T4156">
        <v>942</v>
      </c>
      <c r="U4156">
        <v>5.27</v>
      </c>
      <c r="V4156">
        <v>4.71</v>
      </c>
      <c r="W4156">
        <v>0.8</v>
      </c>
      <c r="Z4156" s="4" t="s">
        <v>46</v>
      </c>
      <c r="AA4156" t="s">
        <v>126</v>
      </c>
      <c r="AB4156">
        <v>46132</v>
      </c>
      <c r="AG4156">
        <v>0</v>
      </c>
      <c r="AH4156">
        <v>200</v>
      </c>
      <c r="AM4156" t="str">
        <f>SUBSTITUTE(Tabla_lineas[[#This Row],[Codigo Liname]]," ","")</f>
        <v>G0104</v>
      </c>
    </row>
    <row r="4157" spans="1:39" customFormat="1" x14ac:dyDescent="0.25">
      <c r="A4157" s="2">
        <v>319</v>
      </c>
      <c r="B4157" t="s">
        <v>946</v>
      </c>
      <c r="C4157">
        <f t="shared" si="64"/>
        <v>1633527</v>
      </c>
      <c r="D4157">
        <v>867.50000000000011</v>
      </c>
      <c r="E4157" t="s">
        <v>343</v>
      </c>
      <c r="F4157">
        <v>26.57</v>
      </c>
      <c r="G4157">
        <v>17.350000000000001</v>
      </c>
      <c r="H4157" t="s">
        <v>344</v>
      </c>
      <c r="I4157" s="2">
        <v>17.350000000000001</v>
      </c>
      <c r="J4157" t="s">
        <v>345</v>
      </c>
      <c r="K4157" t="s">
        <v>346</v>
      </c>
      <c r="L4157" s="3" t="str">
        <f>+INDEX([1]!TABLA_MAESTRO_DE_ARTICULO[SubGroupName],MATCH(Tabla_lineas[[#This Row],[CODIGO SAP]],[1]!TABLA_MAESTRO_DE_ARTICULO[ItemCode],0))</f>
        <v>CREMA DERMICA</v>
      </c>
      <c r="M4157" t="s">
        <v>347</v>
      </c>
      <c r="N4157">
        <v>47</v>
      </c>
      <c r="O4157" t="s">
        <v>297</v>
      </c>
      <c r="S4157" s="2">
        <v>50</v>
      </c>
      <c r="T4157">
        <v>867</v>
      </c>
      <c r="U4157">
        <v>17.350000000000001</v>
      </c>
      <c r="V4157">
        <v>17.34</v>
      </c>
      <c r="W4157">
        <v>5</v>
      </c>
      <c r="Z4157" s="4" t="s">
        <v>46</v>
      </c>
      <c r="AA4157" t="s">
        <v>153</v>
      </c>
      <c r="AB4157">
        <v>46096</v>
      </c>
      <c r="AG4157">
        <v>0</v>
      </c>
      <c r="AH4157">
        <v>50</v>
      </c>
      <c r="AM4157" t="str">
        <f>SUBSTITUTE(Tabla_lineas[[#This Row],[Codigo Liname]]," ","")</f>
        <v>D0104</v>
      </c>
    </row>
    <row r="4158" spans="1:39" customFormat="1" x14ac:dyDescent="0.25">
      <c r="A4158" s="2">
        <v>319</v>
      </c>
      <c r="B4158" t="s">
        <v>946</v>
      </c>
      <c r="C4158">
        <f t="shared" si="64"/>
        <v>1633527</v>
      </c>
      <c r="D4158">
        <v>1362.6</v>
      </c>
      <c r="E4158" t="s">
        <v>348</v>
      </c>
      <c r="F4158">
        <v>31.43</v>
      </c>
      <c r="G4158">
        <v>31.43</v>
      </c>
      <c r="H4158" t="s">
        <v>349</v>
      </c>
      <c r="I4158" s="2">
        <v>45.42</v>
      </c>
      <c r="J4158" t="s">
        <v>350</v>
      </c>
      <c r="K4158" t="s">
        <v>351</v>
      </c>
      <c r="L4158" s="3" t="str">
        <f>+INDEX([1]!TABLA_MAESTRO_DE_ARTICULO[SubGroupName],MATCH(Tabla_lineas[[#This Row],[CODIGO SAP]],[1]!TABLA_MAESTRO_DE_ARTICULO[ItemCode],0))</f>
        <v>SUSPENSION</v>
      </c>
      <c r="M4158" t="s">
        <v>352</v>
      </c>
      <c r="N4158">
        <v>48</v>
      </c>
      <c r="O4158" t="s">
        <v>181</v>
      </c>
      <c r="S4158" s="2">
        <v>30</v>
      </c>
      <c r="T4158">
        <v>942.6</v>
      </c>
      <c r="U4158">
        <v>45.42</v>
      </c>
      <c r="V4158">
        <v>31.42</v>
      </c>
      <c r="W4158">
        <v>10</v>
      </c>
      <c r="Z4158" s="4" t="s">
        <v>46</v>
      </c>
      <c r="AA4158" t="s">
        <v>153</v>
      </c>
      <c r="AB4158">
        <v>46132</v>
      </c>
      <c r="AG4158">
        <v>0</v>
      </c>
      <c r="AH4158">
        <v>30</v>
      </c>
      <c r="AM4158" t="str">
        <f>SUBSTITUTE(Tabla_lineas[[#This Row],[Codigo Liname]]," ","")</f>
        <v>A0704</v>
      </c>
    </row>
    <row r="4159" spans="1:39" customFormat="1" x14ac:dyDescent="0.25">
      <c r="A4159" s="2">
        <v>319</v>
      </c>
      <c r="B4159" t="s">
        <v>946</v>
      </c>
      <c r="C4159">
        <f t="shared" si="64"/>
        <v>1633527</v>
      </c>
      <c r="D4159">
        <v>1754</v>
      </c>
      <c r="E4159" t="s">
        <v>98</v>
      </c>
      <c r="F4159">
        <v>9.4</v>
      </c>
      <c r="G4159">
        <v>8.77</v>
      </c>
      <c r="H4159" t="s">
        <v>99</v>
      </c>
      <c r="I4159" s="2">
        <v>8.77</v>
      </c>
      <c r="J4159" t="s">
        <v>100</v>
      </c>
      <c r="K4159" t="s">
        <v>101</v>
      </c>
      <c r="L4159" s="3" t="str">
        <f>+INDEX([1]!TABLA_MAESTRO_DE_ARTICULO[SubGroupName],MATCH(Tabla_lineas[[#This Row],[CODIGO SAP]],[1]!TABLA_MAESTRO_DE_ARTICULO[ItemCode],0))</f>
        <v>GOTAS</v>
      </c>
      <c r="M4159" t="s">
        <v>102</v>
      </c>
      <c r="N4159">
        <v>52</v>
      </c>
      <c r="O4159" t="s">
        <v>103</v>
      </c>
      <c r="S4159" s="2">
        <v>200</v>
      </c>
      <c r="T4159">
        <v>1752</v>
      </c>
      <c r="U4159">
        <v>8.77</v>
      </c>
      <c r="V4159">
        <v>8.76</v>
      </c>
      <c r="W4159">
        <v>3</v>
      </c>
      <c r="Z4159" s="4" t="s">
        <v>46</v>
      </c>
      <c r="AA4159" t="s">
        <v>153</v>
      </c>
      <c r="AB4159">
        <v>46132</v>
      </c>
      <c r="AG4159">
        <v>0</v>
      </c>
      <c r="AH4159">
        <v>200</v>
      </c>
      <c r="AM4159" t="str">
        <f>SUBSTITUTE(Tabla_lineas[[#This Row],[Codigo Liname]]," ","")</f>
        <v>N0210</v>
      </c>
    </row>
    <row r="4160" spans="1:39" customFormat="1" x14ac:dyDescent="0.25">
      <c r="A4160" s="2">
        <v>319</v>
      </c>
      <c r="B4160" t="s">
        <v>946</v>
      </c>
      <c r="C4160">
        <f t="shared" si="64"/>
        <v>1633527</v>
      </c>
      <c r="D4160">
        <v>5576</v>
      </c>
      <c r="E4160" t="s">
        <v>353</v>
      </c>
      <c r="F4160">
        <v>11.88</v>
      </c>
      <c r="G4160">
        <v>11.88</v>
      </c>
      <c r="H4160" t="s">
        <v>354</v>
      </c>
      <c r="I4160" s="2">
        <v>13.94</v>
      </c>
      <c r="J4160" t="s">
        <v>355</v>
      </c>
      <c r="K4160" t="s">
        <v>356</v>
      </c>
      <c r="L4160" s="3" t="str">
        <f>+INDEX([1]!TABLA_MAESTRO_DE_ARTICULO[SubGroupName],MATCH(Tabla_lineas[[#This Row],[CODIGO SAP]],[1]!TABLA_MAESTRO_DE_ARTICULO[ItemCode],0))</f>
        <v>JARABE</v>
      </c>
      <c r="M4160" t="s">
        <v>357</v>
      </c>
      <c r="N4160">
        <v>53</v>
      </c>
      <c r="O4160" t="s">
        <v>181</v>
      </c>
      <c r="S4160" s="2">
        <v>400</v>
      </c>
      <c r="T4160">
        <v>4748</v>
      </c>
      <c r="U4160">
        <v>13.94</v>
      </c>
      <c r="V4160">
        <v>11.87</v>
      </c>
      <c r="W4160">
        <v>5.5</v>
      </c>
      <c r="Z4160" s="4" t="s">
        <v>46</v>
      </c>
      <c r="AA4160" t="s">
        <v>153</v>
      </c>
      <c r="AB4160">
        <v>46096</v>
      </c>
      <c r="AG4160">
        <v>0</v>
      </c>
      <c r="AH4160">
        <v>400</v>
      </c>
      <c r="AM4160" t="str">
        <f>SUBSTITUTE(Tabla_lineas[[#This Row],[Codigo Liname]]," ","")</f>
        <v>N0209</v>
      </c>
    </row>
    <row r="4161" spans="1:39" customFormat="1" x14ac:dyDescent="0.25">
      <c r="A4161" s="2">
        <v>319</v>
      </c>
      <c r="B4161" t="s">
        <v>946</v>
      </c>
      <c r="C4161">
        <f t="shared" si="64"/>
        <v>1633527</v>
      </c>
      <c r="D4161">
        <v>5000</v>
      </c>
      <c r="E4161" t="s">
        <v>104</v>
      </c>
      <c r="F4161">
        <v>0.3</v>
      </c>
      <c r="G4161">
        <v>0.25</v>
      </c>
      <c r="H4161" t="s">
        <v>105</v>
      </c>
      <c r="I4161" s="2">
        <v>0.25</v>
      </c>
      <c r="J4161" t="s">
        <v>106</v>
      </c>
      <c r="K4161" t="s">
        <v>107</v>
      </c>
      <c r="L4161" s="3" t="str">
        <f>+INDEX([1]!TABLA_MAESTRO_DE_ARTICULO[SubGroupName],MATCH(Tabla_lineas[[#This Row],[CODIGO SAP]],[1]!TABLA_MAESTRO_DE_ARTICULO[ItemCode],0))</f>
        <v>COMPRIMIDO</v>
      </c>
      <c r="M4161" t="s">
        <v>108</v>
      </c>
      <c r="N4161">
        <v>51</v>
      </c>
      <c r="O4161" t="s">
        <v>45</v>
      </c>
      <c r="S4161" s="2">
        <v>20000</v>
      </c>
      <c r="T4161">
        <v>4800</v>
      </c>
      <c r="U4161">
        <v>0.25</v>
      </c>
      <c r="V4161">
        <v>0.24</v>
      </c>
      <c r="W4161">
        <v>0.12</v>
      </c>
      <c r="Z4161" s="4" t="s">
        <v>46</v>
      </c>
      <c r="AA4161" t="s">
        <v>126</v>
      </c>
      <c r="AB4161">
        <v>46132</v>
      </c>
      <c r="AG4161">
        <v>0</v>
      </c>
      <c r="AH4161">
        <v>20000</v>
      </c>
      <c r="AM4161" t="str">
        <f>SUBSTITUTE(Tabla_lineas[[#This Row],[Codigo Liname]]," ","")</f>
        <v>N0208</v>
      </c>
    </row>
    <row r="4162" spans="1:39" customFormat="1" x14ac:dyDescent="0.25">
      <c r="A4162" s="2">
        <v>319</v>
      </c>
      <c r="B4162" t="s">
        <v>946</v>
      </c>
      <c r="C4162">
        <f t="shared" ref="C4162:C4225" si="65">IFERROR(VALUE(RIGHT(TRIM(LEFT(B4162,SEARCH("Eco",B4162)-1)),7)),"COTI")</f>
        <v>1633527</v>
      </c>
      <c r="D4162">
        <v>420</v>
      </c>
      <c r="E4162" t="s">
        <v>374</v>
      </c>
      <c r="F4162">
        <v>2.0699999999999998</v>
      </c>
      <c r="G4162">
        <v>1.4</v>
      </c>
      <c r="H4162" t="s">
        <v>375</v>
      </c>
      <c r="I4162" s="2">
        <v>1.4</v>
      </c>
      <c r="J4162" t="s">
        <v>376</v>
      </c>
      <c r="K4162" t="s">
        <v>377</v>
      </c>
      <c r="L4162" s="3" t="str">
        <f>+INDEX([1]!TABLA_MAESTRO_DE_ARTICULO[SubGroupName],MATCH(Tabla_lineas[[#This Row],[CODIGO SAP]],[1]!TABLA_MAESTRO_DE_ARTICULO[ItemCode],0))</f>
        <v>COMPRIMIDO</v>
      </c>
      <c r="M4162" t="s">
        <v>378</v>
      </c>
      <c r="N4162">
        <v>55</v>
      </c>
      <c r="O4162" t="s">
        <v>45</v>
      </c>
      <c r="S4162" s="2">
        <v>300</v>
      </c>
      <c r="T4162">
        <v>416.99999999999994</v>
      </c>
      <c r="U4162">
        <v>1.4</v>
      </c>
      <c r="V4162">
        <v>1.39</v>
      </c>
      <c r="W4162">
        <v>0.25</v>
      </c>
      <c r="Z4162" s="4" t="s">
        <v>46</v>
      </c>
      <c r="AA4162" t="s">
        <v>120</v>
      </c>
      <c r="AB4162">
        <v>46132</v>
      </c>
      <c r="AG4162">
        <v>0</v>
      </c>
      <c r="AH4162">
        <v>300</v>
      </c>
      <c r="AM4162" t="str">
        <f>SUBSTITUTE(Tabla_lineas[[#This Row],[Codigo Liname]]," ","")</f>
        <v>H0209</v>
      </c>
    </row>
    <row r="4163" spans="1:39" customFormat="1" x14ac:dyDescent="0.25">
      <c r="A4163" s="2">
        <v>319</v>
      </c>
      <c r="B4163" t="s">
        <v>946</v>
      </c>
      <c r="C4163">
        <f t="shared" si="65"/>
        <v>1633527</v>
      </c>
      <c r="D4163">
        <v>360.9</v>
      </c>
      <c r="E4163" t="s">
        <v>470</v>
      </c>
      <c r="F4163">
        <v>22.96</v>
      </c>
      <c r="G4163">
        <v>12</v>
      </c>
      <c r="H4163" t="s">
        <v>471</v>
      </c>
      <c r="I4163" s="2">
        <v>12.03</v>
      </c>
      <c r="J4163" t="s">
        <v>472</v>
      </c>
      <c r="K4163" t="s">
        <v>473</v>
      </c>
      <c r="L4163" s="3" t="str">
        <f>+INDEX([1]!TABLA_MAESTRO_DE_ARTICULO[SubGroupName],MATCH(Tabla_lineas[[#This Row],[CODIGO SAP]],[1]!TABLA_MAESTRO_DE_ARTICULO[ItemCode],0))</f>
        <v>LOCION</v>
      </c>
      <c r="M4163" t="s">
        <v>474</v>
      </c>
      <c r="N4163">
        <v>9</v>
      </c>
      <c r="O4163" t="s">
        <v>400</v>
      </c>
      <c r="S4163" s="2">
        <v>30</v>
      </c>
      <c r="T4163">
        <v>359.7</v>
      </c>
      <c r="U4163">
        <v>12.03</v>
      </c>
      <c r="V4163">
        <v>11.99</v>
      </c>
      <c r="W4163">
        <v>7</v>
      </c>
      <c r="Z4163" s="4" t="s">
        <v>46</v>
      </c>
      <c r="AA4163" t="s">
        <v>153</v>
      </c>
      <c r="AB4163">
        <v>46132</v>
      </c>
      <c r="AG4163">
        <v>0</v>
      </c>
      <c r="AH4163">
        <v>30</v>
      </c>
      <c r="AM4163" t="str">
        <f>SUBSTITUTE(Tabla_lineas[[#This Row],[Codigo Liname]]," ","")</f>
        <v>P0301</v>
      </c>
    </row>
    <row r="4164" spans="1:39" customFormat="1" x14ac:dyDescent="0.25">
      <c r="A4164" s="2">
        <v>319</v>
      </c>
      <c r="B4164" t="s">
        <v>946</v>
      </c>
      <c r="C4164">
        <f t="shared" si="65"/>
        <v>1633527</v>
      </c>
      <c r="D4164">
        <v>635</v>
      </c>
      <c r="E4164" t="s">
        <v>384</v>
      </c>
      <c r="F4164">
        <v>9.6</v>
      </c>
      <c r="G4164">
        <v>6.35</v>
      </c>
      <c r="H4164" t="s">
        <v>385</v>
      </c>
      <c r="I4164" s="2">
        <v>6.35</v>
      </c>
      <c r="J4164" t="s">
        <v>386</v>
      </c>
      <c r="K4164" t="s">
        <v>387</v>
      </c>
      <c r="L4164" s="3" t="str">
        <f>+INDEX([1]!TABLA_MAESTRO_DE_ARTICULO[SubGroupName],MATCH(Tabla_lineas[[#This Row],[CODIGO SAP]],[1]!TABLA_MAESTRO_DE_ARTICULO[ItemCode],0))</f>
        <v>COMPRIMIDO</v>
      </c>
      <c r="M4164" t="s">
        <v>388</v>
      </c>
      <c r="N4164">
        <v>49</v>
      </c>
      <c r="O4164" t="s">
        <v>389</v>
      </c>
      <c r="S4164" s="2">
        <v>100</v>
      </c>
      <c r="T4164">
        <v>634</v>
      </c>
      <c r="U4164">
        <v>6.35</v>
      </c>
      <c r="V4164">
        <v>6.34</v>
      </c>
      <c r="W4164">
        <v>1.2</v>
      </c>
      <c r="Z4164" s="4" t="s">
        <v>46</v>
      </c>
      <c r="AA4164" t="s">
        <v>126</v>
      </c>
      <c r="AB4164">
        <v>46132</v>
      </c>
      <c r="AG4164">
        <v>0</v>
      </c>
      <c r="AH4164">
        <v>100</v>
      </c>
      <c r="AM4164" t="str">
        <f>SUBSTITUTE(Tabla_lineas[[#This Row],[Codigo Liname]]," ","")</f>
        <v>P0111</v>
      </c>
    </row>
    <row r="4165" spans="1:39" customFormat="1" x14ac:dyDescent="0.25">
      <c r="A4165" s="2">
        <v>319</v>
      </c>
      <c r="B4165" t="s">
        <v>946</v>
      </c>
      <c r="C4165">
        <f t="shared" si="65"/>
        <v>1633527</v>
      </c>
      <c r="D4165">
        <v>2399</v>
      </c>
      <c r="E4165" t="s">
        <v>395</v>
      </c>
      <c r="F4165">
        <v>39.200000000000003</v>
      </c>
      <c r="G4165">
        <v>23.99</v>
      </c>
      <c r="H4165" t="s">
        <v>396</v>
      </c>
      <c r="I4165" s="2">
        <v>23.99</v>
      </c>
      <c r="J4165" t="s">
        <v>397</v>
      </c>
      <c r="K4165" t="s">
        <v>398</v>
      </c>
      <c r="L4165" s="3" t="str">
        <f>+INDEX([1]!TABLA_MAESTRO_DE_ARTICULO[SubGroupName],MATCH(Tabla_lineas[[#This Row],[CODIGO SAP]],[1]!TABLA_MAESTRO_DE_ARTICULO[ItemCode],0))</f>
        <v>JARABE</v>
      </c>
      <c r="M4165" t="s">
        <v>399</v>
      </c>
      <c r="N4165">
        <v>61</v>
      </c>
      <c r="O4165" t="s">
        <v>400</v>
      </c>
      <c r="S4165" s="2">
        <v>100</v>
      </c>
      <c r="T4165">
        <v>2398</v>
      </c>
      <c r="U4165">
        <v>23.99</v>
      </c>
      <c r="V4165">
        <v>23.98</v>
      </c>
      <c r="W4165">
        <v>5</v>
      </c>
      <c r="Z4165" s="4" t="s">
        <v>46</v>
      </c>
      <c r="AA4165" t="s">
        <v>153</v>
      </c>
      <c r="AB4165">
        <v>46096</v>
      </c>
      <c r="AG4165">
        <v>0</v>
      </c>
      <c r="AH4165">
        <v>100</v>
      </c>
      <c r="AM4165" t="str">
        <f>SUBSTITUTE(Tabla_lineas[[#This Row],[Codigo Liname]]," ","")</f>
        <v>A1205</v>
      </c>
    </row>
    <row r="4166" spans="1:39" customFormat="1" x14ac:dyDescent="0.25">
      <c r="A4166" s="2">
        <v>320</v>
      </c>
      <c r="B4166" t="s">
        <v>947</v>
      </c>
      <c r="C4166">
        <f t="shared" si="65"/>
        <v>1633838</v>
      </c>
      <c r="D4166">
        <v>8820</v>
      </c>
      <c r="E4166" t="s">
        <v>171</v>
      </c>
      <c r="F4166">
        <v>1.82</v>
      </c>
      <c r="G4166">
        <v>1.82</v>
      </c>
      <c r="H4166" t="s">
        <v>172</v>
      </c>
      <c r="I4166" s="2">
        <v>2.94</v>
      </c>
      <c r="J4166" t="s">
        <v>173</v>
      </c>
      <c r="K4166" t="s">
        <v>174</v>
      </c>
      <c r="L4166" s="3" t="str">
        <f>+INDEX([1]!TABLA_MAESTRO_DE_ARTICULO[SubGroupName],MATCH(Tabla_lineas[[#This Row],[CODIGO SAP]],[1]!TABLA_MAESTRO_DE_ARTICULO[ItemCode],0))</f>
        <v>COMPRIMIDO</v>
      </c>
      <c r="M4166" t="s">
        <v>175</v>
      </c>
      <c r="N4166">
        <v>2</v>
      </c>
      <c r="O4166" t="s">
        <v>45</v>
      </c>
      <c r="S4166" s="2">
        <v>3000</v>
      </c>
      <c r="T4166">
        <v>5430</v>
      </c>
      <c r="U4166">
        <v>2.94</v>
      </c>
      <c r="V4166">
        <v>1.81</v>
      </c>
      <c r="W4166">
        <v>0.7</v>
      </c>
      <c r="Z4166" s="4" t="s">
        <v>46</v>
      </c>
      <c r="AA4166" t="s">
        <v>120</v>
      </c>
      <c r="AB4166">
        <v>46132</v>
      </c>
      <c r="AG4166">
        <v>0</v>
      </c>
      <c r="AH4166">
        <v>3000</v>
      </c>
      <c r="AM4166" t="str">
        <f>SUBSTITUTE(Tabla_lineas[[#This Row],[Codigo Liname]]," ","")</f>
        <v>J0105</v>
      </c>
    </row>
    <row r="4167" spans="1:39" customFormat="1" x14ac:dyDescent="0.25">
      <c r="A4167" s="2">
        <v>320</v>
      </c>
      <c r="B4167" t="s">
        <v>947</v>
      </c>
      <c r="C4167">
        <f t="shared" si="65"/>
        <v>1633838</v>
      </c>
      <c r="D4167">
        <v>10100</v>
      </c>
      <c r="E4167" t="s">
        <v>121</v>
      </c>
      <c r="F4167">
        <v>2.0099999999999998</v>
      </c>
      <c r="G4167">
        <v>2.0099999999999998</v>
      </c>
      <c r="H4167" t="s">
        <v>122</v>
      </c>
      <c r="I4167" s="2">
        <v>2.02</v>
      </c>
      <c r="J4167" t="s">
        <v>123</v>
      </c>
      <c r="K4167" t="s">
        <v>124</v>
      </c>
      <c r="L4167" s="3" t="str">
        <f>+INDEX([1]!TABLA_MAESTRO_DE_ARTICULO[SubGroupName],MATCH(Tabla_lineas[[#This Row],[CODIGO SAP]],[1]!TABLA_MAESTRO_DE_ARTICULO[ItemCode],0))</f>
        <v>COMPRIMIDO</v>
      </c>
      <c r="M4167" t="s">
        <v>125</v>
      </c>
      <c r="N4167">
        <v>3</v>
      </c>
      <c r="O4167" t="s">
        <v>45</v>
      </c>
      <c r="S4167" s="2">
        <v>5000</v>
      </c>
      <c r="T4167">
        <v>10000</v>
      </c>
      <c r="U4167">
        <v>2.02</v>
      </c>
      <c r="V4167">
        <v>2</v>
      </c>
      <c r="W4167">
        <v>0.15</v>
      </c>
      <c r="Z4167" s="4" t="s">
        <v>46</v>
      </c>
      <c r="AA4167" t="s">
        <v>126</v>
      </c>
      <c r="AB4167">
        <v>46132</v>
      </c>
      <c r="AG4167">
        <v>0</v>
      </c>
      <c r="AH4167">
        <v>5000</v>
      </c>
      <c r="AM4167" t="str">
        <f>SUBSTITUTE(Tabla_lineas[[#This Row],[Codigo Liname]]," ","")</f>
        <v>C1001</v>
      </c>
    </row>
    <row r="4168" spans="1:39" customFormat="1" x14ac:dyDescent="0.25">
      <c r="A4168" s="2">
        <v>320</v>
      </c>
      <c r="B4168" t="s">
        <v>947</v>
      </c>
      <c r="C4168">
        <f t="shared" si="65"/>
        <v>1633838</v>
      </c>
      <c r="D4168">
        <v>5595</v>
      </c>
      <c r="E4168" t="s">
        <v>127</v>
      </c>
      <c r="F4168">
        <v>7.87</v>
      </c>
      <c r="G4168">
        <v>7.87</v>
      </c>
      <c r="H4168" t="s">
        <v>128</v>
      </c>
      <c r="I4168" s="2">
        <v>11.19</v>
      </c>
      <c r="J4168" t="s">
        <v>129</v>
      </c>
      <c r="K4168" t="s">
        <v>130</v>
      </c>
      <c r="L4168" s="3" t="str">
        <f>+INDEX([1]!TABLA_MAESTRO_DE_ARTICULO[SubGroupName],MATCH(Tabla_lineas[[#This Row],[CODIGO SAP]],[1]!TABLA_MAESTRO_DE_ARTICULO[ItemCode],0))</f>
        <v>COMPRIMIDO</v>
      </c>
      <c r="M4168" t="s">
        <v>131</v>
      </c>
      <c r="N4168">
        <v>4</v>
      </c>
      <c r="O4168" t="s">
        <v>132</v>
      </c>
      <c r="S4168" s="2">
        <v>500</v>
      </c>
      <c r="T4168">
        <v>3930</v>
      </c>
      <c r="U4168">
        <v>11.19</v>
      </c>
      <c r="V4168">
        <v>7.86</v>
      </c>
      <c r="W4168">
        <v>1.3</v>
      </c>
      <c r="Z4168" s="4" t="s">
        <v>46</v>
      </c>
      <c r="AA4168" t="s">
        <v>126</v>
      </c>
      <c r="AB4168">
        <v>46132</v>
      </c>
      <c r="AG4168">
        <v>0</v>
      </c>
      <c r="AH4168">
        <v>500</v>
      </c>
      <c r="AM4168" t="str">
        <f>SUBSTITUTE(Tabla_lineas[[#This Row],[Codigo Liname]]," ","")</f>
        <v>J0113</v>
      </c>
    </row>
    <row r="4169" spans="1:39" customFormat="1" x14ac:dyDescent="0.25">
      <c r="A4169" s="2">
        <v>320</v>
      </c>
      <c r="B4169" t="s">
        <v>947</v>
      </c>
      <c r="C4169">
        <f t="shared" si="65"/>
        <v>1633838</v>
      </c>
      <c r="D4169">
        <v>1310</v>
      </c>
      <c r="E4169" t="s">
        <v>133</v>
      </c>
      <c r="F4169">
        <v>0.95</v>
      </c>
      <c r="G4169">
        <v>0.95</v>
      </c>
      <c r="H4169" t="s">
        <v>134</v>
      </c>
      <c r="I4169" s="2">
        <v>1.31</v>
      </c>
      <c r="J4169" t="s">
        <v>135</v>
      </c>
      <c r="K4169" t="s">
        <v>136</v>
      </c>
      <c r="L4169" s="3" t="str">
        <f>+INDEX([1]!TABLA_MAESTRO_DE_ARTICULO[SubGroupName],MATCH(Tabla_lineas[[#This Row],[CODIGO SAP]],[1]!TABLA_MAESTRO_DE_ARTICULO[ItemCode],0))</f>
        <v>COMPRIMIDO</v>
      </c>
      <c r="M4169" t="s">
        <v>137</v>
      </c>
      <c r="N4169">
        <v>6</v>
      </c>
      <c r="O4169" t="s">
        <v>45</v>
      </c>
      <c r="P4169">
        <v>32100</v>
      </c>
      <c r="Q4169">
        <v>219600</v>
      </c>
      <c r="R4169">
        <v>251700</v>
      </c>
      <c r="S4169" s="2">
        <v>1000</v>
      </c>
      <c r="T4169">
        <v>940</v>
      </c>
      <c r="U4169">
        <v>1.31</v>
      </c>
      <c r="V4169">
        <v>0.94</v>
      </c>
      <c r="W4169">
        <v>0.32</v>
      </c>
      <c r="Z4169" s="4" t="s">
        <v>53</v>
      </c>
      <c r="AA4169" t="s">
        <v>120</v>
      </c>
      <c r="AB4169">
        <v>46132</v>
      </c>
      <c r="AG4169">
        <v>0</v>
      </c>
      <c r="AH4169">
        <v>1000</v>
      </c>
      <c r="AM4169" t="str">
        <f>SUBSTITUTE(Tabla_lineas[[#This Row],[Codigo Liname]]," ","")</f>
        <v>N0304</v>
      </c>
    </row>
    <row r="4170" spans="1:39" customFormat="1" x14ac:dyDescent="0.25">
      <c r="A4170" s="2">
        <v>320</v>
      </c>
      <c r="B4170" t="s">
        <v>947</v>
      </c>
      <c r="C4170">
        <f t="shared" si="65"/>
        <v>1633838</v>
      </c>
      <c r="D4170">
        <v>7440</v>
      </c>
      <c r="E4170" t="s">
        <v>203</v>
      </c>
      <c r="F4170">
        <v>1.64</v>
      </c>
      <c r="G4170">
        <v>1.64</v>
      </c>
      <c r="H4170" t="s">
        <v>204</v>
      </c>
      <c r="I4170" s="2">
        <v>3.72</v>
      </c>
      <c r="J4170" t="s">
        <v>205</v>
      </c>
      <c r="K4170" t="s">
        <v>206</v>
      </c>
      <c r="L4170" s="3" t="str">
        <f>+INDEX([1]!TABLA_MAESTRO_DE_ARTICULO[SubGroupName],MATCH(Tabla_lineas[[#This Row],[CODIGO SAP]],[1]!TABLA_MAESTRO_DE_ARTICULO[ItemCode],0))</f>
        <v>COMPRIMIDO</v>
      </c>
      <c r="M4170" t="s">
        <v>207</v>
      </c>
      <c r="N4170">
        <v>7</v>
      </c>
      <c r="O4170" t="s">
        <v>45</v>
      </c>
      <c r="S4170" s="2">
        <v>2000</v>
      </c>
      <c r="T4170">
        <v>3280</v>
      </c>
      <c r="U4170">
        <v>3.72</v>
      </c>
      <c r="V4170">
        <v>1.64</v>
      </c>
      <c r="W4170">
        <v>0.38</v>
      </c>
      <c r="Z4170" s="4" t="s">
        <v>46</v>
      </c>
      <c r="AA4170" t="s">
        <v>120</v>
      </c>
      <c r="AB4170">
        <v>46132</v>
      </c>
      <c r="AG4170">
        <v>0</v>
      </c>
      <c r="AH4170">
        <v>2000</v>
      </c>
      <c r="AM4170" t="str">
        <f>SUBSTITUTE(Tabla_lineas[[#This Row],[Codigo Liname]]," ","")</f>
        <v>J0127</v>
      </c>
    </row>
    <row r="4171" spans="1:39" customFormat="1" x14ac:dyDescent="0.25">
      <c r="A4171" s="2">
        <v>320</v>
      </c>
      <c r="B4171" t="s">
        <v>947</v>
      </c>
      <c r="C4171">
        <f t="shared" si="65"/>
        <v>1633838</v>
      </c>
      <c r="D4171">
        <v>225</v>
      </c>
      <c r="E4171" t="s">
        <v>213</v>
      </c>
      <c r="F4171">
        <v>0.47</v>
      </c>
      <c r="G4171">
        <v>0.45</v>
      </c>
      <c r="H4171" t="s">
        <v>214</v>
      </c>
      <c r="I4171" s="2">
        <v>0.45</v>
      </c>
      <c r="J4171" t="s">
        <v>215</v>
      </c>
      <c r="K4171" t="s">
        <v>216</v>
      </c>
      <c r="L4171" s="3" t="str">
        <f>+INDEX([1]!TABLA_MAESTRO_DE_ARTICULO[SubGroupName],MATCH(Tabla_lineas[[#This Row],[CODIGO SAP]],[1]!TABLA_MAESTRO_DE_ARTICULO[ItemCode],0))</f>
        <v>COMPRIMIDO</v>
      </c>
      <c r="M4171" t="s">
        <v>217</v>
      </c>
      <c r="N4171">
        <v>8</v>
      </c>
      <c r="O4171" t="s">
        <v>45</v>
      </c>
      <c r="S4171" s="2">
        <v>500</v>
      </c>
      <c r="T4171">
        <v>220</v>
      </c>
      <c r="U4171">
        <v>0.45</v>
      </c>
      <c r="V4171">
        <v>0.44</v>
      </c>
      <c r="W4171">
        <v>0.12</v>
      </c>
      <c r="Z4171" s="4" t="s">
        <v>46</v>
      </c>
      <c r="AA4171" t="s">
        <v>153</v>
      </c>
      <c r="AB4171">
        <v>46132</v>
      </c>
      <c r="AG4171">
        <v>0</v>
      </c>
      <c r="AH4171">
        <v>500</v>
      </c>
      <c r="AM4171" t="str">
        <f>SUBSTITUTE(Tabla_lineas[[#This Row],[Codigo Liname]]," ","")</f>
        <v>R0601</v>
      </c>
    </row>
    <row r="4172" spans="1:39" customFormat="1" x14ac:dyDescent="0.25">
      <c r="A4172" s="2">
        <v>320</v>
      </c>
      <c r="B4172" t="s">
        <v>947</v>
      </c>
      <c r="C4172">
        <f t="shared" si="65"/>
        <v>1633838</v>
      </c>
      <c r="D4172">
        <v>2540</v>
      </c>
      <c r="E4172" t="s">
        <v>239</v>
      </c>
      <c r="F4172">
        <v>1.48</v>
      </c>
      <c r="G4172">
        <v>1.48</v>
      </c>
      <c r="H4172" t="s">
        <v>240</v>
      </c>
      <c r="I4172" s="2">
        <v>2.54</v>
      </c>
      <c r="J4172" t="s">
        <v>241</v>
      </c>
      <c r="K4172" t="s">
        <v>242</v>
      </c>
      <c r="L4172" s="3" t="str">
        <f>+INDEX([1]!TABLA_MAESTRO_DE_ARTICULO[SubGroupName],MATCH(Tabla_lineas[[#This Row],[CODIGO SAP]],[1]!TABLA_MAESTRO_DE_ARTICULO[ItemCode],0))</f>
        <v>COMPRIMIDO</v>
      </c>
      <c r="M4172" t="s">
        <v>243</v>
      </c>
      <c r="N4172">
        <v>9</v>
      </c>
      <c r="O4172" t="s">
        <v>45</v>
      </c>
      <c r="S4172" s="2">
        <v>1000</v>
      </c>
      <c r="T4172">
        <v>1470</v>
      </c>
      <c r="U4172">
        <v>2.54</v>
      </c>
      <c r="V4172">
        <v>1.47</v>
      </c>
      <c r="W4172">
        <v>0.4</v>
      </c>
      <c r="Z4172" s="4" t="s">
        <v>53</v>
      </c>
      <c r="AA4172" t="s">
        <v>120</v>
      </c>
      <c r="AB4172">
        <v>46132</v>
      </c>
      <c r="AG4172">
        <v>0</v>
      </c>
      <c r="AH4172">
        <v>1000</v>
      </c>
      <c r="AM4172" t="str">
        <f>SUBSTITUTE(Tabla_lineas[[#This Row],[Codigo Liname]]," ","")</f>
        <v>J0137</v>
      </c>
    </row>
    <row r="4173" spans="1:39" customFormat="1" x14ac:dyDescent="0.25">
      <c r="A4173" s="2">
        <v>320</v>
      </c>
      <c r="B4173" t="s">
        <v>947</v>
      </c>
      <c r="C4173">
        <f t="shared" si="65"/>
        <v>1633838</v>
      </c>
      <c r="D4173">
        <v>2050</v>
      </c>
      <c r="E4173" t="s">
        <v>244</v>
      </c>
      <c r="F4173">
        <v>4.03</v>
      </c>
      <c r="G4173">
        <v>4.03</v>
      </c>
      <c r="H4173" t="s">
        <v>245</v>
      </c>
      <c r="I4173" s="2">
        <v>6.97</v>
      </c>
      <c r="J4173" t="s">
        <v>246</v>
      </c>
      <c r="K4173" t="s">
        <v>247</v>
      </c>
      <c r="L4173" s="3" t="str">
        <f>+INDEX([1]!TABLA_MAESTRO_DE_ARTICULO[SubGroupName],MATCH(Tabla_lineas[[#This Row],[CODIGO SAP]],[1]!TABLA_MAESTRO_DE_ARTICULO[ItemCode],0))</f>
        <v>SOLUCION INYECTABLE</v>
      </c>
      <c r="M4173" t="s">
        <v>248</v>
      </c>
      <c r="N4173">
        <v>23</v>
      </c>
      <c r="O4173" t="s">
        <v>249</v>
      </c>
      <c r="S4173" s="2">
        <v>1000</v>
      </c>
      <c r="T4173">
        <v>2040</v>
      </c>
      <c r="U4173">
        <v>2.0499999999999998</v>
      </c>
      <c r="V4173">
        <v>2.04</v>
      </c>
      <c r="W4173">
        <v>0.7</v>
      </c>
      <c r="Z4173" s="4" t="s">
        <v>46</v>
      </c>
      <c r="AA4173" t="s">
        <v>126</v>
      </c>
      <c r="AB4173">
        <v>46132</v>
      </c>
      <c r="AG4173">
        <v>0</v>
      </c>
      <c r="AH4173">
        <v>1000</v>
      </c>
      <c r="AM4173" t="str">
        <f>SUBSTITUTE(Tabla_lineas[[#This Row],[Codigo Liname]]," ","")</f>
        <v>H0204</v>
      </c>
    </row>
    <row r="4174" spans="1:39" customFormat="1" x14ac:dyDescent="0.25">
      <c r="A4174" s="2">
        <v>320</v>
      </c>
      <c r="B4174" t="s">
        <v>947</v>
      </c>
      <c r="C4174">
        <f t="shared" si="65"/>
        <v>1633838</v>
      </c>
      <c r="D4174">
        <v>959</v>
      </c>
      <c r="E4174" t="s">
        <v>60</v>
      </c>
      <c r="F4174">
        <v>15.12</v>
      </c>
      <c r="G4174">
        <v>9.5</v>
      </c>
      <c r="H4174" t="s">
        <v>61</v>
      </c>
      <c r="I4174" s="2">
        <v>9.59</v>
      </c>
      <c r="J4174" t="s">
        <v>62</v>
      </c>
      <c r="K4174" t="s">
        <v>63</v>
      </c>
      <c r="L4174" s="3" t="str">
        <f>+INDEX([1]!TABLA_MAESTRO_DE_ARTICULO[SubGroupName],MATCH(Tabla_lineas[[#This Row],[CODIGO SAP]],[1]!TABLA_MAESTRO_DE_ARTICULO[ItemCode],0))</f>
        <v>JARABE</v>
      </c>
      <c r="M4174" t="s">
        <v>64</v>
      </c>
      <c r="N4174">
        <v>22</v>
      </c>
      <c r="O4174" t="s">
        <v>65</v>
      </c>
      <c r="S4174" s="2">
        <v>100</v>
      </c>
      <c r="T4174">
        <v>949</v>
      </c>
      <c r="U4174">
        <v>9.59</v>
      </c>
      <c r="V4174">
        <v>9.49</v>
      </c>
      <c r="W4174">
        <v>5</v>
      </c>
      <c r="Z4174" s="4" t="s">
        <v>46</v>
      </c>
      <c r="AA4174" t="s">
        <v>153</v>
      </c>
      <c r="AB4174">
        <v>46096</v>
      </c>
      <c r="AG4174">
        <v>0</v>
      </c>
      <c r="AH4174">
        <v>100</v>
      </c>
      <c r="AM4174" t="str">
        <f>SUBSTITUTE(Tabla_lineas[[#This Row],[Codigo Liname]]," ","")</f>
        <v>R0503</v>
      </c>
    </row>
    <row r="4175" spans="1:39" customFormat="1" x14ac:dyDescent="0.25">
      <c r="A4175" s="2">
        <v>320</v>
      </c>
      <c r="B4175" t="s">
        <v>947</v>
      </c>
      <c r="C4175">
        <f t="shared" si="65"/>
        <v>1633838</v>
      </c>
      <c r="D4175">
        <v>2621</v>
      </c>
      <c r="E4175" t="s">
        <v>250</v>
      </c>
      <c r="F4175">
        <v>24.52</v>
      </c>
      <c r="G4175">
        <v>24.5</v>
      </c>
      <c r="H4175" t="s">
        <v>251</v>
      </c>
      <c r="I4175" s="2">
        <v>26.21</v>
      </c>
      <c r="J4175" t="s">
        <v>252</v>
      </c>
      <c r="K4175" t="s">
        <v>253</v>
      </c>
      <c r="L4175" s="3" t="str">
        <f>+INDEX([1]!TABLA_MAESTRO_DE_ARTICULO[SubGroupName],MATCH(Tabla_lineas[[#This Row],[CODIGO SAP]],[1]!TABLA_MAESTRO_DE_ARTICULO[ItemCode],0))</f>
        <v>GEL</v>
      </c>
      <c r="M4175" t="s">
        <v>254</v>
      </c>
      <c r="N4175">
        <v>10</v>
      </c>
      <c r="O4175" t="s">
        <v>255</v>
      </c>
      <c r="S4175" s="2">
        <v>100</v>
      </c>
      <c r="T4175">
        <v>2449</v>
      </c>
      <c r="U4175">
        <v>26.21</v>
      </c>
      <c r="V4175">
        <v>24.49</v>
      </c>
      <c r="W4175">
        <v>5</v>
      </c>
      <c r="Z4175" s="4" t="s">
        <v>46</v>
      </c>
      <c r="AA4175" t="s">
        <v>153</v>
      </c>
      <c r="AB4175">
        <v>46132</v>
      </c>
      <c r="AG4175">
        <v>0</v>
      </c>
      <c r="AH4175">
        <v>100</v>
      </c>
      <c r="AM4175" t="str">
        <f>SUBSTITUTE(Tabla_lineas[[#This Row],[Codigo Liname]]," ","")</f>
        <v>M0101</v>
      </c>
    </row>
    <row r="4176" spans="1:39" customFormat="1" x14ac:dyDescent="0.25">
      <c r="A4176" s="2">
        <v>320</v>
      </c>
      <c r="B4176" t="s">
        <v>947</v>
      </c>
      <c r="C4176">
        <f t="shared" si="65"/>
        <v>1633838</v>
      </c>
      <c r="D4176">
        <v>2320</v>
      </c>
      <c r="E4176" t="s">
        <v>143</v>
      </c>
      <c r="F4176">
        <v>2.17</v>
      </c>
      <c r="G4176">
        <v>2.17</v>
      </c>
      <c r="H4176" t="s">
        <v>144</v>
      </c>
      <c r="I4176" s="2">
        <v>2.3199999999999998</v>
      </c>
      <c r="J4176" t="s">
        <v>145</v>
      </c>
      <c r="K4176" t="s">
        <v>146</v>
      </c>
      <c r="L4176" s="3" t="str">
        <f>+INDEX([1]!TABLA_MAESTRO_DE_ARTICULO[SubGroupName],MATCH(Tabla_lineas[[#This Row],[CODIGO SAP]],[1]!TABLA_MAESTRO_DE_ARTICULO[ItemCode],0))</f>
        <v>CAPSULA DURA</v>
      </c>
      <c r="M4176" t="s">
        <v>147</v>
      </c>
      <c r="N4176">
        <v>12</v>
      </c>
      <c r="O4176" t="s">
        <v>45</v>
      </c>
      <c r="S4176" s="2">
        <v>1000</v>
      </c>
      <c r="T4176">
        <v>2160</v>
      </c>
      <c r="U4176">
        <v>2.3199999999999998</v>
      </c>
      <c r="V4176">
        <v>2.16</v>
      </c>
      <c r="W4176">
        <v>0.8</v>
      </c>
      <c r="Z4176" s="4" t="s">
        <v>46</v>
      </c>
      <c r="AA4176" t="s">
        <v>120</v>
      </c>
      <c r="AB4176">
        <v>46132</v>
      </c>
      <c r="AG4176">
        <v>0</v>
      </c>
      <c r="AH4176">
        <v>1000</v>
      </c>
      <c r="AM4176" t="str">
        <f>SUBSTITUTE(Tabla_lineas[[#This Row],[Codigo Liname]]," ","")</f>
        <v>J0141</v>
      </c>
    </row>
    <row r="4177" spans="1:39" customFormat="1" x14ac:dyDescent="0.25">
      <c r="A4177" s="2">
        <v>320</v>
      </c>
      <c r="B4177" t="s">
        <v>947</v>
      </c>
      <c r="C4177">
        <f t="shared" si="65"/>
        <v>1633838</v>
      </c>
      <c r="D4177">
        <v>2070</v>
      </c>
      <c r="E4177" t="s">
        <v>303</v>
      </c>
      <c r="F4177">
        <v>0.75</v>
      </c>
      <c r="G4177">
        <v>0.69</v>
      </c>
      <c r="H4177" t="s">
        <v>304</v>
      </c>
      <c r="I4177" s="2">
        <v>0.69</v>
      </c>
      <c r="J4177" t="s">
        <v>305</v>
      </c>
      <c r="K4177" t="s">
        <v>306</v>
      </c>
      <c r="L4177" s="3" t="str">
        <f>+INDEX([1]!TABLA_MAESTRO_DE_ARTICULO[SubGroupName],MATCH(Tabla_lineas[[#This Row],[CODIGO SAP]],[1]!TABLA_MAESTRO_DE_ARTICULO[ItemCode],0))</f>
        <v>COMPRIMIDO</v>
      </c>
      <c r="M4177" t="s">
        <v>307</v>
      </c>
      <c r="N4177">
        <v>14</v>
      </c>
      <c r="O4177" t="s">
        <v>45</v>
      </c>
      <c r="P4177">
        <v>138600</v>
      </c>
      <c r="Q4177">
        <v>3275900</v>
      </c>
      <c r="R4177">
        <v>3414500</v>
      </c>
      <c r="S4177" s="2">
        <v>3000</v>
      </c>
      <c r="T4177">
        <v>2040</v>
      </c>
      <c r="U4177">
        <v>0.69</v>
      </c>
      <c r="V4177">
        <v>0.68</v>
      </c>
      <c r="W4177">
        <v>0.14000000000000001</v>
      </c>
      <c r="Z4177" s="4" t="s">
        <v>46</v>
      </c>
      <c r="AA4177" t="s">
        <v>120</v>
      </c>
      <c r="AB4177">
        <v>46132</v>
      </c>
      <c r="AG4177">
        <v>0</v>
      </c>
      <c r="AH4177">
        <v>3000</v>
      </c>
      <c r="AM4177" t="str">
        <f>SUBSTITUTE(Tabla_lineas[[#This Row],[Codigo Liname]]," ","")</f>
        <v>M0105</v>
      </c>
    </row>
    <row r="4178" spans="1:39" customFormat="1" x14ac:dyDescent="0.25">
      <c r="A4178" s="2">
        <v>320</v>
      </c>
      <c r="B4178" t="s">
        <v>947</v>
      </c>
      <c r="C4178">
        <f t="shared" si="65"/>
        <v>1633838</v>
      </c>
      <c r="D4178">
        <v>8393</v>
      </c>
      <c r="E4178" t="s">
        <v>308</v>
      </c>
      <c r="F4178">
        <v>5.07</v>
      </c>
      <c r="G4178">
        <v>5.07</v>
      </c>
      <c r="H4178" t="s">
        <v>309</v>
      </c>
      <c r="I4178" s="2">
        <v>10.9</v>
      </c>
      <c r="J4178" t="s">
        <v>310</v>
      </c>
      <c r="K4178" t="s">
        <v>311</v>
      </c>
      <c r="L4178" s="3" t="str">
        <f>+INDEX([1]!TABLA_MAESTRO_DE_ARTICULO[SubGroupName],MATCH(Tabla_lineas[[#This Row],[CODIGO SAP]],[1]!TABLA_MAESTRO_DE_ARTICULO[ItemCode],0))</f>
        <v>SOLUCION INYECTABLE</v>
      </c>
      <c r="M4178" t="s">
        <v>312</v>
      </c>
      <c r="N4178">
        <v>24</v>
      </c>
      <c r="O4178" t="s">
        <v>249</v>
      </c>
      <c r="S4178" s="2">
        <v>770</v>
      </c>
      <c r="T4178">
        <v>3903.9</v>
      </c>
      <c r="U4178">
        <v>10.9</v>
      </c>
      <c r="V4178">
        <v>5.07</v>
      </c>
      <c r="W4178">
        <v>1</v>
      </c>
      <c r="Z4178" s="4" t="s">
        <v>46</v>
      </c>
      <c r="AA4178" t="s">
        <v>126</v>
      </c>
      <c r="AB4178">
        <v>46132</v>
      </c>
      <c r="AG4178">
        <v>0</v>
      </c>
      <c r="AH4178">
        <v>770</v>
      </c>
      <c r="AM4178" t="str">
        <f>SUBSTITUTE(Tabla_lineas[[#This Row],[Codigo Liname]]," ","")</f>
        <v>M0109</v>
      </c>
    </row>
    <row r="4179" spans="1:39" customFormat="1" x14ac:dyDescent="0.25">
      <c r="A4179" s="2">
        <v>320</v>
      </c>
      <c r="B4179" t="s">
        <v>947</v>
      </c>
      <c r="C4179">
        <f t="shared" si="65"/>
        <v>1633838</v>
      </c>
      <c r="D4179">
        <v>3670</v>
      </c>
      <c r="E4179" t="s">
        <v>82</v>
      </c>
      <c r="F4179">
        <v>1.61</v>
      </c>
      <c r="G4179">
        <v>1.61</v>
      </c>
      <c r="H4179" t="s">
        <v>83</v>
      </c>
      <c r="I4179" s="2">
        <v>3.67</v>
      </c>
      <c r="J4179" t="s">
        <v>84</v>
      </c>
      <c r="K4179" t="s">
        <v>85</v>
      </c>
      <c r="L4179" s="3" t="str">
        <f>+INDEX([1]!TABLA_MAESTRO_DE_ARTICULO[SubGroupName],MATCH(Tabla_lineas[[#This Row],[CODIGO SAP]],[1]!TABLA_MAESTRO_DE_ARTICULO[ItemCode],0))</f>
        <v>COMPRIMIDO</v>
      </c>
      <c r="M4179" t="s">
        <v>86</v>
      </c>
      <c r="N4179">
        <v>16</v>
      </c>
      <c r="O4179" t="s">
        <v>45</v>
      </c>
      <c r="S4179" s="2">
        <v>1000</v>
      </c>
      <c r="T4179">
        <v>1600</v>
      </c>
      <c r="U4179">
        <v>3.67</v>
      </c>
      <c r="V4179">
        <v>1.6</v>
      </c>
      <c r="W4179">
        <v>0.15</v>
      </c>
      <c r="Z4179" s="4" t="s">
        <v>46</v>
      </c>
      <c r="AA4179" t="s">
        <v>126</v>
      </c>
      <c r="AB4179">
        <v>46132</v>
      </c>
      <c r="AG4179">
        <v>0</v>
      </c>
      <c r="AH4179">
        <v>1000</v>
      </c>
      <c r="AM4179" t="str">
        <f>SUBSTITUTE(Tabla_lineas[[#This Row],[Codigo Liname]]," ","")</f>
        <v>C0902</v>
      </c>
    </row>
    <row r="4180" spans="1:39" customFormat="1" x14ac:dyDescent="0.25">
      <c r="A4180" s="2">
        <v>320</v>
      </c>
      <c r="B4180" t="s">
        <v>947</v>
      </c>
      <c r="C4180">
        <f t="shared" si="65"/>
        <v>1633838</v>
      </c>
      <c r="D4180">
        <v>6320</v>
      </c>
      <c r="E4180" t="s">
        <v>313</v>
      </c>
      <c r="F4180">
        <v>5.29</v>
      </c>
      <c r="G4180">
        <v>5.29</v>
      </c>
      <c r="H4180" t="s">
        <v>314</v>
      </c>
      <c r="I4180" s="2">
        <v>6.32</v>
      </c>
      <c r="J4180" t="s">
        <v>315</v>
      </c>
      <c r="K4180" t="s">
        <v>316</v>
      </c>
      <c r="L4180" s="3" t="str">
        <f>+INDEX([1]!TABLA_MAESTRO_DE_ARTICULO[SubGroupName],MATCH(Tabla_lineas[[#This Row],[CODIGO SAP]],[1]!TABLA_MAESTRO_DE_ARTICULO[ItemCode],0))</f>
        <v>SOLUCION INYECTABLE</v>
      </c>
      <c r="M4180" t="s">
        <v>317</v>
      </c>
      <c r="N4180">
        <v>17</v>
      </c>
      <c r="O4180" t="s">
        <v>249</v>
      </c>
      <c r="S4180" s="2">
        <v>1000</v>
      </c>
      <c r="T4180">
        <v>5280</v>
      </c>
      <c r="U4180">
        <v>6.32</v>
      </c>
      <c r="V4180">
        <v>5.28</v>
      </c>
      <c r="W4180">
        <v>0.7</v>
      </c>
      <c r="Z4180" s="4" t="s">
        <v>46</v>
      </c>
      <c r="AA4180" t="s">
        <v>120</v>
      </c>
      <c r="AB4180">
        <v>46132</v>
      </c>
      <c r="AG4180">
        <v>0</v>
      </c>
      <c r="AH4180">
        <v>1000</v>
      </c>
      <c r="AM4180" t="str">
        <f>SUBSTITUTE(Tabla_lineas[[#This Row],[Codigo Liname]]," ","")</f>
        <v>N0205</v>
      </c>
    </row>
    <row r="4181" spans="1:39" customFormat="1" x14ac:dyDescent="0.25">
      <c r="A4181" s="2">
        <v>320</v>
      </c>
      <c r="B4181" t="s">
        <v>947</v>
      </c>
      <c r="C4181">
        <f t="shared" si="65"/>
        <v>1633838</v>
      </c>
      <c r="D4181">
        <v>375</v>
      </c>
      <c r="E4181" t="s">
        <v>328</v>
      </c>
      <c r="F4181">
        <v>0.92</v>
      </c>
      <c r="G4181">
        <v>0.75</v>
      </c>
      <c r="H4181" t="s">
        <v>329</v>
      </c>
      <c r="I4181" s="2">
        <v>0.75</v>
      </c>
      <c r="J4181" t="s">
        <v>330</v>
      </c>
      <c r="K4181" t="s">
        <v>331</v>
      </c>
      <c r="L4181" s="3" t="str">
        <f>+INDEX([1]!TABLA_MAESTRO_DE_ARTICULO[SubGroupName],MATCH(Tabla_lineas[[#This Row],[CODIGO SAP]],[1]!TABLA_MAESTRO_DE_ARTICULO[ItemCode],0))</f>
        <v>COMPRIMIDO</v>
      </c>
      <c r="M4181" t="s">
        <v>332</v>
      </c>
      <c r="N4181">
        <v>19</v>
      </c>
      <c r="O4181" t="s">
        <v>45</v>
      </c>
      <c r="P4181">
        <v>63200</v>
      </c>
      <c r="Q4181">
        <v>247600</v>
      </c>
      <c r="R4181">
        <v>310800</v>
      </c>
      <c r="S4181" s="2">
        <v>500</v>
      </c>
      <c r="T4181">
        <v>370</v>
      </c>
      <c r="U4181">
        <v>0.75</v>
      </c>
      <c r="V4181">
        <v>0.74</v>
      </c>
      <c r="W4181">
        <v>0.2</v>
      </c>
      <c r="Z4181" s="4" t="s">
        <v>46</v>
      </c>
      <c r="AA4181" t="s">
        <v>120</v>
      </c>
      <c r="AB4181">
        <v>46132</v>
      </c>
      <c r="AG4181">
        <v>0</v>
      </c>
      <c r="AH4181">
        <v>500</v>
      </c>
      <c r="AM4181" t="str">
        <f>SUBSTITUTE(Tabla_lineas[[#This Row],[Codigo Liname]]," ","")</f>
        <v>P0109</v>
      </c>
    </row>
    <row r="4182" spans="1:39" customFormat="1" x14ac:dyDescent="0.25">
      <c r="A4182" s="2">
        <v>320</v>
      </c>
      <c r="B4182" t="s">
        <v>947</v>
      </c>
      <c r="C4182">
        <f t="shared" si="65"/>
        <v>1633838</v>
      </c>
      <c r="D4182">
        <v>1400</v>
      </c>
      <c r="E4182" t="s">
        <v>374</v>
      </c>
      <c r="F4182">
        <v>2.0699999999999998</v>
      </c>
      <c r="G4182">
        <v>1.4</v>
      </c>
      <c r="H4182" t="s">
        <v>375</v>
      </c>
      <c r="I4182" s="2">
        <v>1.4</v>
      </c>
      <c r="J4182" t="s">
        <v>376</v>
      </c>
      <c r="K4182" t="s">
        <v>377</v>
      </c>
      <c r="L4182" s="3" t="str">
        <f>+INDEX([1]!TABLA_MAESTRO_DE_ARTICULO[SubGroupName],MATCH(Tabla_lineas[[#This Row],[CODIGO SAP]],[1]!TABLA_MAESTRO_DE_ARTICULO[ItemCode],0))</f>
        <v>COMPRIMIDO</v>
      </c>
      <c r="M4182" t="s">
        <v>378</v>
      </c>
      <c r="N4182">
        <v>20</v>
      </c>
      <c r="O4182" t="s">
        <v>45</v>
      </c>
      <c r="S4182" s="2">
        <v>1000</v>
      </c>
      <c r="T4182">
        <v>1390</v>
      </c>
      <c r="U4182">
        <v>1.4</v>
      </c>
      <c r="V4182">
        <v>1.39</v>
      </c>
      <c r="W4182">
        <v>0.25</v>
      </c>
      <c r="Z4182" s="4" t="s">
        <v>46</v>
      </c>
      <c r="AA4182" t="s">
        <v>120</v>
      </c>
      <c r="AB4182">
        <v>46132</v>
      </c>
      <c r="AG4182">
        <v>0</v>
      </c>
      <c r="AH4182">
        <v>1000</v>
      </c>
      <c r="AM4182" t="str">
        <f>SUBSTITUTE(Tabla_lineas[[#This Row],[Codigo Liname]]," ","")</f>
        <v>H0209</v>
      </c>
    </row>
    <row r="4183" spans="1:39" customFormat="1" x14ac:dyDescent="0.25">
      <c r="A4183" s="2">
        <v>321</v>
      </c>
      <c r="B4183" t="s">
        <v>948</v>
      </c>
      <c r="C4183">
        <f t="shared" si="65"/>
        <v>1633901</v>
      </c>
      <c r="D4183">
        <v>5000</v>
      </c>
      <c r="E4183" t="s">
        <v>188</v>
      </c>
      <c r="F4183">
        <v>0.66</v>
      </c>
      <c r="G4183">
        <v>0.66</v>
      </c>
      <c r="H4183" t="s">
        <v>189</v>
      </c>
      <c r="I4183" s="2">
        <v>1</v>
      </c>
      <c r="J4183" t="s">
        <v>190</v>
      </c>
      <c r="K4183" t="s">
        <v>191</v>
      </c>
      <c r="L4183" s="3" t="str">
        <f>+INDEX([1]!TABLA_MAESTRO_DE_ARTICULO[SubGroupName],MATCH(Tabla_lineas[[#This Row],[CODIGO SAP]],[1]!TABLA_MAESTRO_DE_ARTICULO[ItemCode],0))</f>
        <v>COMPRIMIDO</v>
      </c>
      <c r="M4183" t="s">
        <v>192</v>
      </c>
      <c r="N4183">
        <v>9</v>
      </c>
      <c r="O4183" t="s">
        <v>45</v>
      </c>
      <c r="S4183" s="2">
        <v>5000</v>
      </c>
      <c r="T4183">
        <v>3250</v>
      </c>
      <c r="U4183">
        <v>1</v>
      </c>
      <c r="V4183">
        <v>0.65</v>
      </c>
      <c r="W4183">
        <v>0.2</v>
      </c>
      <c r="Z4183" s="4" t="s">
        <v>53</v>
      </c>
      <c r="AA4183" t="s">
        <v>153</v>
      </c>
      <c r="AB4183">
        <v>46096</v>
      </c>
      <c r="AG4183">
        <v>0</v>
      </c>
      <c r="AH4183">
        <v>5000</v>
      </c>
      <c r="AM4183" t="str">
        <f>SUBSTITUTE(Tabla_lineas[[#This Row],[Codigo Liname]]," ","")</f>
        <v>R0501</v>
      </c>
    </row>
    <row r="4184" spans="1:39" customFormat="1" x14ac:dyDescent="0.25">
      <c r="A4184" s="2">
        <v>321</v>
      </c>
      <c r="B4184" t="s">
        <v>948</v>
      </c>
      <c r="C4184">
        <f t="shared" si="65"/>
        <v>1633901</v>
      </c>
      <c r="D4184">
        <v>18180</v>
      </c>
      <c r="E4184" t="s">
        <v>121</v>
      </c>
      <c r="F4184">
        <v>2.0099999999999998</v>
      </c>
      <c r="G4184">
        <v>2.0099999999999998</v>
      </c>
      <c r="H4184" t="s">
        <v>122</v>
      </c>
      <c r="I4184" s="2">
        <v>2.02</v>
      </c>
      <c r="J4184" t="s">
        <v>123</v>
      </c>
      <c r="K4184" t="s">
        <v>124</v>
      </c>
      <c r="L4184" s="3" t="str">
        <f>+INDEX([1]!TABLA_MAESTRO_DE_ARTICULO[SubGroupName],MATCH(Tabla_lineas[[#This Row],[CODIGO SAP]],[1]!TABLA_MAESTRO_DE_ARTICULO[ItemCode],0))</f>
        <v>COMPRIMIDO</v>
      </c>
      <c r="M4184" t="s">
        <v>125</v>
      </c>
      <c r="N4184">
        <v>10</v>
      </c>
      <c r="O4184" t="s">
        <v>45</v>
      </c>
      <c r="S4184" s="2">
        <v>9000</v>
      </c>
      <c r="T4184">
        <v>18000</v>
      </c>
      <c r="U4184">
        <v>2.02</v>
      </c>
      <c r="V4184">
        <v>2</v>
      </c>
      <c r="W4184">
        <v>0.15</v>
      </c>
      <c r="Z4184" s="4" t="s">
        <v>46</v>
      </c>
      <c r="AA4184" t="s">
        <v>126</v>
      </c>
      <c r="AB4184">
        <v>46132</v>
      </c>
      <c r="AG4184">
        <v>0</v>
      </c>
      <c r="AH4184">
        <v>9000</v>
      </c>
      <c r="AM4184" t="str">
        <f>SUBSTITUTE(Tabla_lineas[[#This Row],[Codigo Liname]]," ","")</f>
        <v>C1001</v>
      </c>
    </row>
    <row r="4185" spans="1:39" customFormat="1" x14ac:dyDescent="0.25">
      <c r="A4185" s="2">
        <v>321</v>
      </c>
      <c r="B4185" t="s">
        <v>948</v>
      </c>
      <c r="C4185">
        <f t="shared" si="65"/>
        <v>1633901</v>
      </c>
      <c r="D4185">
        <v>1160</v>
      </c>
      <c r="E4185" t="s">
        <v>569</v>
      </c>
      <c r="F4185">
        <v>1.1299999999999999</v>
      </c>
      <c r="G4185">
        <v>0.57999999999999996</v>
      </c>
      <c r="H4185" t="s">
        <v>570</v>
      </c>
      <c r="I4185" s="2">
        <v>0.57999999999999996</v>
      </c>
      <c r="J4185" t="s">
        <v>571</v>
      </c>
      <c r="K4185" t="s">
        <v>572</v>
      </c>
      <c r="L4185" s="3" t="str">
        <f>+INDEX([1]!TABLA_MAESTRO_DE_ARTICULO[SubGroupName],MATCH(Tabla_lineas[[#This Row],[CODIGO SAP]],[1]!TABLA_MAESTRO_DE_ARTICULO[ItemCode],0))</f>
        <v>COMPRIMIDO</v>
      </c>
      <c r="M4185" t="s">
        <v>573</v>
      </c>
      <c r="N4185">
        <v>6</v>
      </c>
      <c r="O4185" t="s">
        <v>45</v>
      </c>
      <c r="S4185" s="2">
        <v>2000</v>
      </c>
      <c r="T4185">
        <v>1140</v>
      </c>
      <c r="U4185">
        <v>0.57999999999999996</v>
      </c>
      <c r="V4185">
        <v>0.56999999999999995</v>
      </c>
      <c r="W4185">
        <v>0.12</v>
      </c>
      <c r="Z4185" s="4" t="s">
        <v>46</v>
      </c>
      <c r="AA4185" t="s">
        <v>153</v>
      </c>
      <c r="AB4185">
        <v>46132</v>
      </c>
      <c r="AG4185">
        <v>0</v>
      </c>
      <c r="AH4185">
        <v>2000</v>
      </c>
      <c r="AM4185" t="str">
        <f>SUBSTITUTE(Tabla_lineas[[#This Row],[Codigo Liname]]," ","")</f>
        <v>H0203</v>
      </c>
    </row>
    <row r="4186" spans="1:39" customFormat="1" x14ac:dyDescent="0.25">
      <c r="A4186" s="2">
        <v>321</v>
      </c>
      <c r="B4186" t="s">
        <v>948</v>
      </c>
      <c r="C4186">
        <f t="shared" si="65"/>
        <v>1633901</v>
      </c>
      <c r="D4186">
        <v>13940</v>
      </c>
      <c r="E4186" t="s">
        <v>244</v>
      </c>
      <c r="F4186">
        <v>4.03</v>
      </c>
      <c r="G4186">
        <v>4.03</v>
      </c>
      <c r="H4186" t="s">
        <v>245</v>
      </c>
      <c r="I4186" s="2">
        <v>6.97</v>
      </c>
      <c r="J4186" t="s">
        <v>246</v>
      </c>
      <c r="K4186" t="s">
        <v>247</v>
      </c>
      <c r="L4186" s="3" t="str">
        <f>+INDEX([1]!TABLA_MAESTRO_DE_ARTICULO[SubGroupName],MATCH(Tabla_lineas[[#This Row],[CODIGO SAP]],[1]!TABLA_MAESTRO_DE_ARTICULO[ItemCode],0))</f>
        <v>SOLUCION INYECTABLE</v>
      </c>
      <c r="M4186" t="s">
        <v>248</v>
      </c>
      <c r="N4186">
        <v>1</v>
      </c>
      <c r="O4186" t="s">
        <v>249</v>
      </c>
      <c r="S4186" s="2">
        <v>2000</v>
      </c>
      <c r="T4186">
        <v>8039.9999999999982</v>
      </c>
      <c r="U4186">
        <v>6.97</v>
      </c>
      <c r="V4186">
        <v>4.0199999999999996</v>
      </c>
      <c r="W4186">
        <v>0.7</v>
      </c>
      <c r="Z4186" s="4" t="s">
        <v>46</v>
      </c>
      <c r="AA4186" t="s">
        <v>126</v>
      </c>
      <c r="AB4186">
        <v>46132</v>
      </c>
      <c r="AG4186">
        <v>0</v>
      </c>
      <c r="AH4186">
        <v>2000</v>
      </c>
      <c r="AM4186" t="str">
        <f>SUBSTITUTE(Tabla_lineas[[#This Row],[Codigo Liname]]," ","")</f>
        <v>H0204</v>
      </c>
    </row>
    <row r="4187" spans="1:39" customFormat="1" x14ac:dyDescent="0.25">
      <c r="A4187" s="2">
        <v>321</v>
      </c>
      <c r="B4187" t="s">
        <v>948</v>
      </c>
      <c r="C4187">
        <f t="shared" si="65"/>
        <v>1633901</v>
      </c>
      <c r="D4187">
        <v>7640</v>
      </c>
      <c r="E4187" t="s">
        <v>256</v>
      </c>
      <c r="F4187">
        <v>3.3</v>
      </c>
      <c r="G4187">
        <v>3.3</v>
      </c>
      <c r="H4187" t="s">
        <v>257</v>
      </c>
      <c r="I4187" s="2">
        <v>3.82</v>
      </c>
      <c r="J4187" t="s">
        <v>258</v>
      </c>
      <c r="K4187" t="s">
        <v>259</v>
      </c>
      <c r="L4187" s="3" t="str">
        <f>+INDEX([1]!TABLA_MAESTRO_DE_ARTICULO[SubGroupName],MATCH(Tabla_lineas[[#This Row],[CODIGO SAP]],[1]!TABLA_MAESTRO_DE_ARTICULO[ItemCode],0))</f>
        <v>SOLUCION INYECTABLE</v>
      </c>
      <c r="M4187" t="s">
        <v>260</v>
      </c>
      <c r="N4187">
        <v>2</v>
      </c>
      <c r="O4187" t="s">
        <v>249</v>
      </c>
      <c r="S4187" s="2">
        <v>2000</v>
      </c>
      <c r="T4187">
        <v>6580</v>
      </c>
      <c r="U4187">
        <v>3.82</v>
      </c>
      <c r="V4187">
        <v>3.29</v>
      </c>
      <c r="W4187">
        <v>0.7</v>
      </c>
      <c r="Z4187" s="4" t="s">
        <v>46</v>
      </c>
      <c r="AA4187" t="s">
        <v>153</v>
      </c>
      <c r="AB4187">
        <v>46132</v>
      </c>
      <c r="AG4187">
        <v>0</v>
      </c>
      <c r="AH4187">
        <v>2000</v>
      </c>
      <c r="AM4187" t="str">
        <f>SUBSTITUTE(Tabla_lineas[[#This Row],[Codigo Liname]]," ","")</f>
        <v>M0103</v>
      </c>
    </row>
    <row r="4188" spans="1:39" customFormat="1" x14ac:dyDescent="0.25">
      <c r="A4188" s="2">
        <v>321</v>
      </c>
      <c r="B4188" t="s">
        <v>948</v>
      </c>
      <c r="C4188">
        <f t="shared" si="65"/>
        <v>1633901</v>
      </c>
      <c r="D4188">
        <v>6959.9999999999991</v>
      </c>
      <c r="E4188" t="s">
        <v>143</v>
      </c>
      <c r="F4188">
        <v>2.17</v>
      </c>
      <c r="G4188">
        <v>2.17</v>
      </c>
      <c r="H4188" t="s">
        <v>144</v>
      </c>
      <c r="I4188" s="2">
        <v>2.3199999999999998</v>
      </c>
      <c r="J4188" t="s">
        <v>145</v>
      </c>
      <c r="K4188" t="s">
        <v>146</v>
      </c>
      <c r="L4188" s="3" t="str">
        <f>+INDEX([1]!TABLA_MAESTRO_DE_ARTICULO[SubGroupName],MATCH(Tabla_lineas[[#This Row],[CODIGO SAP]],[1]!TABLA_MAESTRO_DE_ARTICULO[ItemCode],0))</f>
        <v>CAPSULA DURA</v>
      </c>
      <c r="M4188" t="s">
        <v>147</v>
      </c>
      <c r="N4188">
        <v>7</v>
      </c>
      <c r="O4188" t="s">
        <v>45</v>
      </c>
      <c r="S4188" s="2">
        <v>3000</v>
      </c>
      <c r="T4188">
        <v>6480</v>
      </c>
      <c r="U4188">
        <v>2.3199999999999998</v>
      </c>
      <c r="V4188">
        <v>2.16</v>
      </c>
      <c r="W4188">
        <v>0.8</v>
      </c>
      <c r="Z4188" s="4" t="s">
        <v>46</v>
      </c>
      <c r="AA4188" t="s">
        <v>120</v>
      </c>
      <c r="AB4188">
        <v>46132</v>
      </c>
      <c r="AG4188">
        <v>0</v>
      </c>
      <c r="AH4188">
        <v>3000</v>
      </c>
      <c r="AM4188" t="str">
        <f>SUBSTITUTE(Tabla_lineas[[#This Row],[Codigo Liname]]," ","")</f>
        <v>J0141</v>
      </c>
    </row>
    <row r="4189" spans="1:39" customFormat="1" x14ac:dyDescent="0.25">
      <c r="A4189" s="2">
        <v>321</v>
      </c>
      <c r="B4189" t="s">
        <v>948</v>
      </c>
      <c r="C4189">
        <f t="shared" si="65"/>
        <v>1633901</v>
      </c>
      <c r="D4189">
        <v>3654</v>
      </c>
      <c r="E4189" t="s">
        <v>292</v>
      </c>
      <c r="F4189">
        <v>25.27</v>
      </c>
      <c r="G4189">
        <v>18.27</v>
      </c>
      <c r="H4189" t="s">
        <v>293</v>
      </c>
      <c r="I4189" s="2">
        <v>18.27</v>
      </c>
      <c r="J4189" t="s">
        <v>294</v>
      </c>
      <c r="K4189" t="s">
        <v>295</v>
      </c>
      <c r="L4189" s="3" t="str">
        <f>+INDEX([1]!TABLA_MAESTRO_DE_ARTICULO[SubGroupName],MATCH(Tabla_lineas[[#This Row],[CODIGO SAP]],[1]!TABLA_MAESTRO_DE_ARTICULO[ItemCode],0))</f>
        <v>CREMA DERMICA</v>
      </c>
      <c r="M4189" t="s">
        <v>296</v>
      </c>
      <c r="N4189">
        <v>8</v>
      </c>
      <c r="O4189" t="s">
        <v>297</v>
      </c>
      <c r="S4189" s="2">
        <v>200</v>
      </c>
      <c r="T4189">
        <v>3652.0000000000009</v>
      </c>
      <c r="U4189">
        <v>18.27</v>
      </c>
      <c r="V4189">
        <v>18.260000000000002</v>
      </c>
      <c r="W4189">
        <v>5</v>
      </c>
      <c r="Z4189" s="4" t="s">
        <v>46</v>
      </c>
      <c r="AA4189" t="s">
        <v>153</v>
      </c>
      <c r="AB4189">
        <v>46132</v>
      </c>
      <c r="AG4189">
        <v>0</v>
      </c>
      <c r="AH4189">
        <v>200</v>
      </c>
      <c r="AM4189" t="str">
        <f>SUBSTITUTE(Tabla_lineas[[#This Row],[Codigo Liname]]," ","")</f>
        <v>D0704</v>
      </c>
    </row>
    <row r="4190" spans="1:39" customFormat="1" x14ac:dyDescent="0.25">
      <c r="A4190" s="2">
        <v>321</v>
      </c>
      <c r="B4190" t="s">
        <v>948</v>
      </c>
      <c r="C4190">
        <f t="shared" si="65"/>
        <v>1633901</v>
      </c>
      <c r="D4190">
        <v>54500</v>
      </c>
      <c r="E4190" t="s">
        <v>308</v>
      </c>
      <c r="F4190">
        <v>5.07</v>
      </c>
      <c r="G4190">
        <v>5.07</v>
      </c>
      <c r="H4190" t="s">
        <v>309</v>
      </c>
      <c r="I4190" s="2">
        <v>10.9</v>
      </c>
      <c r="J4190" t="s">
        <v>310</v>
      </c>
      <c r="K4190" t="s">
        <v>311</v>
      </c>
      <c r="L4190" s="3" t="str">
        <f>+INDEX([1]!TABLA_MAESTRO_DE_ARTICULO[SubGroupName],MATCH(Tabla_lineas[[#This Row],[CODIGO SAP]],[1]!TABLA_MAESTRO_DE_ARTICULO[ItemCode],0))</f>
        <v>SOLUCION INYECTABLE</v>
      </c>
      <c r="M4190" t="s">
        <v>312</v>
      </c>
      <c r="N4190">
        <v>3</v>
      </c>
      <c r="O4190" t="s">
        <v>249</v>
      </c>
      <c r="S4190" s="2">
        <v>5000</v>
      </c>
      <c r="T4190">
        <v>25350</v>
      </c>
      <c r="U4190">
        <v>10.9</v>
      </c>
      <c r="V4190">
        <v>5.07</v>
      </c>
      <c r="W4190">
        <v>1</v>
      </c>
      <c r="Z4190" s="4" t="s">
        <v>46</v>
      </c>
      <c r="AA4190" t="s">
        <v>126</v>
      </c>
      <c r="AB4190">
        <v>46132</v>
      </c>
      <c r="AG4190">
        <v>0</v>
      </c>
      <c r="AH4190">
        <v>5000</v>
      </c>
      <c r="AM4190" t="str">
        <f>SUBSTITUTE(Tabla_lineas[[#This Row],[Codigo Liname]]," ","")</f>
        <v>M0109</v>
      </c>
    </row>
    <row r="4191" spans="1:39" customFormat="1" x14ac:dyDescent="0.25">
      <c r="A4191" s="2">
        <v>321</v>
      </c>
      <c r="B4191" t="s">
        <v>948</v>
      </c>
      <c r="C4191">
        <f t="shared" si="65"/>
        <v>1633901</v>
      </c>
      <c r="D4191">
        <v>31600</v>
      </c>
      <c r="E4191" t="s">
        <v>313</v>
      </c>
      <c r="F4191">
        <v>5.29</v>
      </c>
      <c r="G4191">
        <v>5.29</v>
      </c>
      <c r="H4191" t="s">
        <v>314</v>
      </c>
      <c r="I4191" s="2">
        <v>6.32</v>
      </c>
      <c r="J4191" t="s">
        <v>315</v>
      </c>
      <c r="K4191" t="s">
        <v>316</v>
      </c>
      <c r="L4191" s="3" t="str">
        <f>+INDEX([1]!TABLA_MAESTRO_DE_ARTICULO[SubGroupName],MATCH(Tabla_lineas[[#This Row],[CODIGO SAP]],[1]!TABLA_MAESTRO_DE_ARTICULO[ItemCode],0))</f>
        <v>SOLUCION INYECTABLE</v>
      </c>
      <c r="M4191" t="s">
        <v>317</v>
      </c>
      <c r="N4191">
        <v>4</v>
      </c>
      <c r="O4191" t="s">
        <v>249</v>
      </c>
      <c r="S4191" s="2">
        <v>5000</v>
      </c>
      <c r="T4191">
        <v>26400</v>
      </c>
      <c r="U4191">
        <v>6.32</v>
      </c>
      <c r="V4191">
        <v>5.28</v>
      </c>
      <c r="W4191">
        <v>0.7</v>
      </c>
      <c r="Z4191" s="4" t="s">
        <v>46</v>
      </c>
      <c r="AA4191" t="s">
        <v>120</v>
      </c>
      <c r="AB4191">
        <v>46132</v>
      </c>
      <c r="AG4191">
        <v>0</v>
      </c>
      <c r="AH4191">
        <v>5000</v>
      </c>
      <c r="AM4191" t="str">
        <f>SUBSTITUTE(Tabla_lineas[[#This Row],[Codigo Liname]]," ","")</f>
        <v>N0205</v>
      </c>
    </row>
    <row r="4192" spans="1:39" customFormat="1" x14ac:dyDescent="0.25">
      <c r="A4192" s="2">
        <v>321</v>
      </c>
      <c r="B4192" t="s">
        <v>948</v>
      </c>
      <c r="C4192">
        <f t="shared" si="65"/>
        <v>1633901</v>
      </c>
      <c r="D4192">
        <v>17650</v>
      </c>
      <c r="E4192" t="s">
        <v>323</v>
      </c>
      <c r="F4192">
        <v>5.91</v>
      </c>
      <c r="G4192">
        <v>3.53</v>
      </c>
      <c r="H4192" t="s">
        <v>324</v>
      </c>
      <c r="I4192" s="2">
        <v>3.53</v>
      </c>
      <c r="J4192" t="s">
        <v>325</v>
      </c>
      <c r="K4192" t="s">
        <v>326</v>
      </c>
      <c r="L4192" s="3" t="str">
        <f>+INDEX([1]!TABLA_MAESTRO_DE_ARTICULO[SubGroupName],MATCH(Tabla_lineas[[#This Row],[CODIGO SAP]],[1]!TABLA_MAESTRO_DE_ARTICULO[ItemCode],0))</f>
        <v>SOLUCION INYECTABLE</v>
      </c>
      <c r="M4192" t="s">
        <v>327</v>
      </c>
      <c r="N4192">
        <v>5</v>
      </c>
      <c r="O4192" t="s">
        <v>249</v>
      </c>
      <c r="S4192" s="2">
        <v>5000</v>
      </c>
      <c r="T4192">
        <v>17600</v>
      </c>
      <c r="U4192">
        <v>3.53</v>
      </c>
      <c r="V4192">
        <v>3.52</v>
      </c>
      <c r="W4192">
        <v>0.7</v>
      </c>
      <c r="Z4192" s="4" t="s">
        <v>46</v>
      </c>
      <c r="AA4192" t="s">
        <v>153</v>
      </c>
      <c r="AB4192">
        <v>46132</v>
      </c>
      <c r="AG4192">
        <v>0</v>
      </c>
      <c r="AH4192">
        <v>5000</v>
      </c>
      <c r="AM4192" t="str">
        <f>SUBSTITUTE(Tabla_lineas[[#This Row],[Codigo Liname]]," ","")</f>
        <v>A0308</v>
      </c>
    </row>
    <row r="4193" spans="1:39" customFormat="1" x14ac:dyDescent="0.25">
      <c r="A4193" s="2">
        <v>321</v>
      </c>
      <c r="B4193" t="s">
        <v>948</v>
      </c>
      <c r="C4193">
        <f t="shared" si="65"/>
        <v>1633901</v>
      </c>
      <c r="D4193">
        <v>1320</v>
      </c>
      <c r="E4193" t="s">
        <v>87</v>
      </c>
      <c r="F4193">
        <v>0.64</v>
      </c>
      <c r="G4193">
        <v>0.44</v>
      </c>
      <c r="H4193" t="s">
        <v>88</v>
      </c>
      <c r="I4193" s="2">
        <v>0.44</v>
      </c>
      <c r="J4193" t="s">
        <v>89</v>
      </c>
      <c r="K4193" t="s">
        <v>90</v>
      </c>
      <c r="L4193" s="3" t="str">
        <f>+INDEX([1]!TABLA_MAESTRO_DE_ARTICULO[SubGroupName],MATCH(Tabla_lineas[[#This Row],[CODIGO SAP]],[1]!TABLA_MAESTRO_DE_ARTICULO[ItemCode],0))</f>
        <v>COMPRIMIDO</v>
      </c>
      <c r="M4193" t="s">
        <v>91</v>
      </c>
      <c r="N4193">
        <v>16</v>
      </c>
      <c r="O4193" t="s">
        <v>45</v>
      </c>
      <c r="S4193" s="2">
        <v>3000</v>
      </c>
      <c r="T4193">
        <v>1290</v>
      </c>
      <c r="U4193">
        <v>0.44</v>
      </c>
      <c r="V4193">
        <v>0.43</v>
      </c>
      <c r="W4193">
        <v>0.12</v>
      </c>
      <c r="Z4193" s="4" t="s">
        <v>46</v>
      </c>
      <c r="AA4193" t="s">
        <v>153</v>
      </c>
      <c r="AB4193">
        <v>46132</v>
      </c>
      <c r="AG4193">
        <v>0</v>
      </c>
      <c r="AH4193">
        <v>3000</v>
      </c>
      <c r="AM4193" t="str">
        <f>SUBSTITUTE(Tabla_lineas[[#This Row],[Codigo Liname]]," ","")</f>
        <v>A0307</v>
      </c>
    </row>
    <row r="4194" spans="1:39" customFormat="1" x14ac:dyDescent="0.25">
      <c r="A4194" s="2">
        <v>321</v>
      </c>
      <c r="B4194" t="s">
        <v>948</v>
      </c>
      <c r="C4194">
        <f t="shared" si="65"/>
        <v>1633901</v>
      </c>
      <c r="D4194">
        <v>3750</v>
      </c>
      <c r="E4194" t="s">
        <v>328</v>
      </c>
      <c r="F4194">
        <v>0.92</v>
      </c>
      <c r="G4194">
        <v>0.75</v>
      </c>
      <c r="H4194" t="s">
        <v>329</v>
      </c>
      <c r="I4194" s="2">
        <v>0.75</v>
      </c>
      <c r="J4194" t="s">
        <v>330</v>
      </c>
      <c r="K4194" t="s">
        <v>331</v>
      </c>
      <c r="L4194" s="3" t="str">
        <f>+INDEX([1]!TABLA_MAESTRO_DE_ARTICULO[SubGroupName],MATCH(Tabla_lineas[[#This Row],[CODIGO SAP]],[1]!TABLA_MAESTRO_DE_ARTICULO[ItemCode],0))</f>
        <v>COMPRIMIDO</v>
      </c>
      <c r="M4194" t="s">
        <v>332</v>
      </c>
      <c r="N4194">
        <v>12</v>
      </c>
      <c r="O4194" t="s">
        <v>45</v>
      </c>
      <c r="P4194">
        <v>63200</v>
      </c>
      <c r="Q4194">
        <v>247600</v>
      </c>
      <c r="R4194">
        <v>310800</v>
      </c>
      <c r="S4194" s="2">
        <v>5000</v>
      </c>
      <c r="T4194">
        <v>3700</v>
      </c>
      <c r="U4194">
        <v>0.75</v>
      </c>
      <c r="V4194">
        <v>0.74</v>
      </c>
      <c r="W4194">
        <v>0.2</v>
      </c>
      <c r="Z4194" s="4" t="s">
        <v>46</v>
      </c>
      <c r="AA4194" t="s">
        <v>120</v>
      </c>
      <c r="AB4194">
        <v>46132</v>
      </c>
      <c r="AG4194">
        <v>0</v>
      </c>
      <c r="AH4194">
        <v>5000</v>
      </c>
      <c r="AM4194" t="str">
        <f>SUBSTITUTE(Tabla_lineas[[#This Row],[Codigo Liname]]," ","")</f>
        <v>P0109</v>
      </c>
    </row>
    <row r="4195" spans="1:39" customFormat="1" x14ac:dyDescent="0.25">
      <c r="A4195" s="2">
        <v>321</v>
      </c>
      <c r="B4195" t="s">
        <v>948</v>
      </c>
      <c r="C4195">
        <f t="shared" si="65"/>
        <v>1633901</v>
      </c>
      <c r="D4195">
        <v>2635</v>
      </c>
      <c r="E4195" t="s">
        <v>92</v>
      </c>
      <c r="F4195">
        <v>4.72</v>
      </c>
      <c r="G4195">
        <v>4.72</v>
      </c>
      <c r="H4195" t="s">
        <v>93</v>
      </c>
      <c r="I4195" s="2">
        <v>5.27</v>
      </c>
      <c r="J4195" t="s">
        <v>94</v>
      </c>
      <c r="K4195" t="s">
        <v>95</v>
      </c>
      <c r="L4195" s="3" t="str">
        <f>+INDEX([1]!TABLA_MAESTRO_DE_ARTICULO[SubGroupName],MATCH(Tabla_lineas[[#This Row],[CODIGO SAP]],[1]!TABLA_MAESTRO_DE_ARTICULO[ItemCode],0))</f>
        <v>OVULO VAGINAL</v>
      </c>
      <c r="M4195" t="s">
        <v>96</v>
      </c>
      <c r="N4195">
        <v>13</v>
      </c>
      <c r="O4195" t="s">
        <v>97</v>
      </c>
      <c r="S4195" s="2">
        <v>500</v>
      </c>
      <c r="T4195">
        <v>2355</v>
      </c>
      <c r="U4195">
        <v>5.27</v>
      </c>
      <c r="V4195">
        <v>4.71</v>
      </c>
      <c r="W4195">
        <v>0.8</v>
      </c>
      <c r="Z4195" s="4" t="s">
        <v>46</v>
      </c>
      <c r="AA4195" t="s">
        <v>126</v>
      </c>
      <c r="AB4195">
        <v>46132</v>
      </c>
      <c r="AG4195">
        <v>0</v>
      </c>
      <c r="AH4195">
        <v>500</v>
      </c>
      <c r="AM4195" t="str">
        <f>SUBSTITUTE(Tabla_lineas[[#This Row],[Codigo Liname]]," ","")</f>
        <v>G0104</v>
      </c>
    </row>
    <row r="4196" spans="1:39" customFormat="1" x14ac:dyDescent="0.25">
      <c r="A4196" s="2">
        <v>321</v>
      </c>
      <c r="B4196" t="s">
        <v>948</v>
      </c>
      <c r="C4196">
        <f t="shared" si="65"/>
        <v>1633901</v>
      </c>
      <c r="D4196">
        <v>867.50000000000011</v>
      </c>
      <c r="E4196" t="s">
        <v>343</v>
      </c>
      <c r="F4196">
        <v>26.57</v>
      </c>
      <c r="G4196">
        <v>17.350000000000001</v>
      </c>
      <c r="H4196" t="s">
        <v>344</v>
      </c>
      <c r="I4196" s="2">
        <v>17.350000000000001</v>
      </c>
      <c r="J4196" t="s">
        <v>345</v>
      </c>
      <c r="K4196" t="s">
        <v>346</v>
      </c>
      <c r="L4196" s="3" t="str">
        <f>+INDEX([1]!TABLA_MAESTRO_DE_ARTICULO[SubGroupName],MATCH(Tabla_lineas[[#This Row],[CODIGO SAP]],[1]!TABLA_MAESTRO_DE_ARTICULO[ItemCode],0))</f>
        <v>CREMA DERMICA</v>
      </c>
      <c r="M4196" t="s">
        <v>347</v>
      </c>
      <c r="N4196">
        <v>17</v>
      </c>
      <c r="O4196" t="s">
        <v>297</v>
      </c>
      <c r="S4196" s="2">
        <v>50</v>
      </c>
      <c r="T4196">
        <v>867</v>
      </c>
      <c r="U4196">
        <v>17.350000000000001</v>
      </c>
      <c r="V4196">
        <v>17.34</v>
      </c>
      <c r="W4196">
        <v>5</v>
      </c>
      <c r="Z4196" s="4" t="s">
        <v>46</v>
      </c>
      <c r="AA4196" t="s">
        <v>153</v>
      </c>
      <c r="AB4196">
        <v>46096</v>
      </c>
      <c r="AG4196">
        <v>0</v>
      </c>
      <c r="AH4196">
        <v>50</v>
      </c>
      <c r="AM4196" t="str">
        <f>SUBSTITUTE(Tabla_lineas[[#This Row],[Codigo Liname]]," ","")</f>
        <v>D0104</v>
      </c>
    </row>
    <row r="4197" spans="1:39" customFormat="1" x14ac:dyDescent="0.25">
      <c r="A4197" s="2">
        <v>321</v>
      </c>
      <c r="B4197" t="s">
        <v>948</v>
      </c>
      <c r="C4197">
        <f t="shared" si="65"/>
        <v>1633901</v>
      </c>
      <c r="D4197">
        <v>4200</v>
      </c>
      <c r="E4197" t="s">
        <v>374</v>
      </c>
      <c r="F4197">
        <v>2.0699999999999998</v>
      </c>
      <c r="G4197">
        <v>1.4</v>
      </c>
      <c r="H4197" t="s">
        <v>375</v>
      </c>
      <c r="I4197" s="2">
        <v>1.4</v>
      </c>
      <c r="J4197" t="s">
        <v>376</v>
      </c>
      <c r="K4197" t="s">
        <v>377</v>
      </c>
      <c r="L4197" s="3" t="str">
        <f>+INDEX([1]!TABLA_MAESTRO_DE_ARTICULO[SubGroupName],MATCH(Tabla_lineas[[#This Row],[CODIGO SAP]],[1]!TABLA_MAESTRO_DE_ARTICULO[ItemCode],0))</f>
        <v>COMPRIMIDO</v>
      </c>
      <c r="M4197" t="s">
        <v>378</v>
      </c>
      <c r="N4197">
        <v>15</v>
      </c>
      <c r="O4197" t="s">
        <v>45</v>
      </c>
      <c r="S4197" s="2">
        <v>3000</v>
      </c>
      <c r="T4197">
        <v>4170</v>
      </c>
      <c r="U4197">
        <v>1.4</v>
      </c>
      <c r="V4197">
        <v>1.39</v>
      </c>
      <c r="W4197">
        <v>0.25</v>
      </c>
      <c r="Z4197" s="4" t="s">
        <v>46</v>
      </c>
      <c r="AA4197" t="s">
        <v>120</v>
      </c>
      <c r="AB4197">
        <v>46132</v>
      </c>
      <c r="AG4197">
        <v>0</v>
      </c>
      <c r="AH4197">
        <v>3000</v>
      </c>
      <c r="AM4197" t="str">
        <f>SUBSTITUTE(Tabla_lineas[[#This Row],[Codigo Liname]]," ","")</f>
        <v>H0209</v>
      </c>
    </row>
    <row r="4198" spans="1:39" customFormat="1" x14ac:dyDescent="0.25">
      <c r="A4198" s="2">
        <v>322</v>
      </c>
      <c r="B4198" t="s">
        <v>949</v>
      </c>
      <c r="C4198">
        <f t="shared" si="65"/>
        <v>1633961</v>
      </c>
      <c r="D4198">
        <v>28518</v>
      </c>
      <c r="E4198" t="s">
        <v>171</v>
      </c>
      <c r="F4198">
        <v>1.82</v>
      </c>
      <c r="G4198">
        <v>1.82</v>
      </c>
      <c r="H4198" t="s">
        <v>172</v>
      </c>
      <c r="I4198" s="2">
        <v>2.94</v>
      </c>
      <c r="J4198" t="s">
        <v>173</v>
      </c>
      <c r="K4198" t="s">
        <v>174</v>
      </c>
      <c r="L4198" s="3" t="str">
        <f>+INDEX([1]!TABLA_MAESTRO_DE_ARTICULO[SubGroupName],MATCH(Tabla_lineas[[#This Row],[CODIGO SAP]],[1]!TABLA_MAESTRO_DE_ARTICULO[ItemCode],0))</f>
        <v>COMPRIMIDO</v>
      </c>
      <c r="M4198" t="s">
        <v>175</v>
      </c>
      <c r="N4198">
        <v>17</v>
      </c>
      <c r="O4198" t="s">
        <v>45</v>
      </c>
      <c r="S4198" s="2">
        <v>9700</v>
      </c>
      <c r="T4198">
        <v>17557</v>
      </c>
      <c r="U4198">
        <v>2.94</v>
      </c>
      <c r="V4198">
        <v>1.81</v>
      </c>
      <c r="W4198">
        <v>0.7</v>
      </c>
      <c r="Z4198" s="4" t="s">
        <v>46</v>
      </c>
      <c r="AA4198" t="s">
        <v>120</v>
      </c>
      <c r="AB4198">
        <v>46132</v>
      </c>
      <c r="AG4198">
        <v>0</v>
      </c>
      <c r="AH4198">
        <v>9700</v>
      </c>
      <c r="AM4198" t="str">
        <f>SUBSTITUTE(Tabla_lineas[[#This Row],[Codigo Liname]]," ","")</f>
        <v>J0105</v>
      </c>
    </row>
    <row r="4199" spans="1:39" customFormat="1" x14ac:dyDescent="0.25">
      <c r="A4199" s="2">
        <v>322</v>
      </c>
      <c r="B4199" t="s">
        <v>949</v>
      </c>
      <c r="C4199">
        <f t="shared" si="65"/>
        <v>1633961</v>
      </c>
      <c r="D4199">
        <v>12107.4</v>
      </c>
      <c r="E4199" t="s">
        <v>176</v>
      </c>
      <c r="F4199">
        <v>16.7</v>
      </c>
      <c r="G4199">
        <v>16.7</v>
      </c>
      <c r="H4199" t="s">
        <v>177</v>
      </c>
      <c r="I4199" s="2">
        <v>35.61</v>
      </c>
      <c r="J4199" t="s">
        <v>178</v>
      </c>
      <c r="K4199" t="s">
        <v>179</v>
      </c>
      <c r="L4199" s="3" t="str">
        <f>+INDEX([1]!TABLA_MAESTRO_DE_ARTICULO[SubGroupName],MATCH(Tabla_lineas[[#This Row],[CODIGO SAP]],[1]!TABLA_MAESTRO_DE_ARTICULO[ItemCode],0))</f>
        <v>POLVO PARA SUSPENSION</v>
      </c>
      <c r="M4199" t="s">
        <v>180</v>
      </c>
      <c r="N4199">
        <v>16</v>
      </c>
      <c r="O4199" t="s">
        <v>181</v>
      </c>
      <c r="S4199" s="2">
        <v>340</v>
      </c>
      <c r="T4199">
        <v>5674.6</v>
      </c>
      <c r="U4199">
        <v>35.61</v>
      </c>
      <c r="V4199">
        <v>16.690000000000001</v>
      </c>
      <c r="W4199">
        <v>5.5</v>
      </c>
      <c r="Z4199" s="4" t="s">
        <v>46</v>
      </c>
      <c r="AA4199" t="s">
        <v>153</v>
      </c>
      <c r="AB4199">
        <v>46096</v>
      </c>
      <c r="AG4199">
        <v>0</v>
      </c>
      <c r="AH4199">
        <v>340</v>
      </c>
      <c r="AM4199" t="str">
        <f>SUBSTITUTE(Tabla_lineas[[#This Row],[Codigo Liname]]," ","")</f>
        <v>J0157</v>
      </c>
    </row>
    <row r="4200" spans="1:39" customFormat="1" x14ac:dyDescent="0.25">
      <c r="A4200" s="2">
        <v>322</v>
      </c>
      <c r="B4200" t="s">
        <v>949</v>
      </c>
      <c r="C4200">
        <f t="shared" si="65"/>
        <v>1633961</v>
      </c>
      <c r="D4200">
        <v>6930</v>
      </c>
      <c r="E4200" t="s">
        <v>420</v>
      </c>
      <c r="F4200">
        <v>4.96</v>
      </c>
      <c r="G4200">
        <v>4.96</v>
      </c>
      <c r="H4200" t="s">
        <v>421</v>
      </c>
      <c r="I4200" s="2">
        <v>11</v>
      </c>
      <c r="J4200" t="s">
        <v>422</v>
      </c>
      <c r="K4200" t="s">
        <v>423</v>
      </c>
      <c r="L4200" s="3" t="str">
        <f>+INDEX([1]!TABLA_MAESTRO_DE_ARTICULO[SubGroupName],MATCH(Tabla_lineas[[#This Row],[CODIGO SAP]],[1]!TABLA_MAESTRO_DE_ARTICULO[ItemCode],0))</f>
        <v>CAPSULA DURA</v>
      </c>
      <c r="M4200" t="s">
        <v>424</v>
      </c>
      <c r="N4200">
        <v>3</v>
      </c>
      <c r="O4200" t="s">
        <v>45</v>
      </c>
      <c r="S4200" s="2">
        <v>630</v>
      </c>
      <c r="T4200">
        <v>3118.5</v>
      </c>
      <c r="U4200">
        <v>11</v>
      </c>
      <c r="V4200">
        <v>4.95</v>
      </c>
      <c r="W4200">
        <v>1.3</v>
      </c>
      <c r="Z4200" s="4" t="s">
        <v>46</v>
      </c>
      <c r="AA4200" t="s">
        <v>120</v>
      </c>
      <c r="AB4200">
        <v>46132</v>
      </c>
      <c r="AG4200">
        <v>0</v>
      </c>
      <c r="AH4200">
        <v>630</v>
      </c>
      <c r="AM4200" t="str">
        <f>SUBSTITUTE(Tabla_lineas[[#This Row],[Codigo Liname]]," ","")</f>
        <v>J0158</v>
      </c>
    </row>
    <row r="4201" spans="1:39" customFormat="1" x14ac:dyDescent="0.25">
      <c r="A4201" s="2">
        <v>322</v>
      </c>
      <c r="B4201" t="s">
        <v>949</v>
      </c>
      <c r="C4201">
        <f t="shared" si="65"/>
        <v>1633961</v>
      </c>
      <c r="D4201">
        <v>11532</v>
      </c>
      <c r="E4201" t="s">
        <v>203</v>
      </c>
      <c r="F4201">
        <v>1.64</v>
      </c>
      <c r="G4201">
        <v>1.64</v>
      </c>
      <c r="H4201" t="s">
        <v>204</v>
      </c>
      <c r="I4201" s="2">
        <v>3.72</v>
      </c>
      <c r="J4201" t="s">
        <v>205</v>
      </c>
      <c r="K4201" t="s">
        <v>206</v>
      </c>
      <c r="L4201" s="3" t="str">
        <f>+INDEX([1]!TABLA_MAESTRO_DE_ARTICULO[SubGroupName],MATCH(Tabla_lineas[[#This Row],[CODIGO SAP]],[1]!TABLA_MAESTRO_DE_ARTICULO[ItemCode],0))</f>
        <v>COMPRIMIDO</v>
      </c>
      <c r="M4201" t="s">
        <v>207</v>
      </c>
      <c r="N4201">
        <v>4</v>
      </c>
      <c r="O4201" t="s">
        <v>45</v>
      </c>
      <c r="S4201" s="2">
        <v>3100</v>
      </c>
      <c r="T4201">
        <v>5084</v>
      </c>
      <c r="U4201">
        <v>3.72</v>
      </c>
      <c r="V4201">
        <v>1.64</v>
      </c>
      <c r="W4201">
        <v>0.38</v>
      </c>
      <c r="Z4201" s="4" t="s">
        <v>46</v>
      </c>
      <c r="AA4201" t="s">
        <v>120</v>
      </c>
      <c r="AB4201">
        <v>46132</v>
      </c>
      <c r="AG4201">
        <v>0</v>
      </c>
      <c r="AH4201">
        <v>3100</v>
      </c>
      <c r="AM4201" t="str">
        <f>SUBSTITUTE(Tabla_lineas[[#This Row],[Codigo Liname]]," ","")</f>
        <v>J0127</v>
      </c>
    </row>
    <row r="4202" spans="1:39" customFormat="1" x14ac:dyDescent="0.25">
      <c r="A4202" s="2">
        <v>322</v>
      </c>
      <c r="B4202" t="s">
        <v>949</v>
      </c>
      <c r="C4202">
        <f t="shared" si="65"/>
        <v>1633961</v>
      </c>
      <c r="D4202">
        <v>3567.48</v>
      </c>
      <c r="E4202" t="s">
        <v>60</v>
      </c>
      <c r="F4202">
        <v>15.12</v>
      </c>
      <c r="G4202">
        <v>9.5</v>
      </c>
      <c r="H4202" t="s">
        <v>61</v>
      </c>
      <c r="I4202" s="2">
        <v>9.59</v>
      </c>
      <c r="J4202" t="s">
        <v>62</v>
      </c>
      <c r="K4202" t="s">
        <v>63</v>
      </c>
      <c r="L4202" s="3" t="str">
        <f>+INDEX([1]!TABLA_MAESTRO_DE_ARTICULO[SubGroupName],MATCH(Tabla_lineas[[#This Row],[CODIGO SAP]],[1]!TABLA_MAESTRO_DE_ARTICULO[ItemCode],0))</f>
        <v>JARABE</v>
      </c>
      <c r="M4202" t="s">
        <v>64</v>
      </c>
      <c r="N4202">
        <v>18</v>
      </c>
      <c r="O4202" t="s">
        <v>65</v>
      </c>
      <c r="S4202" s="2">
        <v>372</v>
      </c>
      <c r="T4202">
        <v>3530.28</v>
      </c>
      <c r="U4202">
        <v>9.59</v>
      </c>
      <c r="V4202">
        <v>9.49</v>
      </c>
      <c r="W4202">
        <v>5</v>
      </c>
      <c r="Z4202" s="4" t="s">
        <v>46</v>
      </c>
      <c r="AA4202" t="s">
        <v>153</v>
      </c>
      <c r="AB4202">
        <v>46096</v>
      </c>
      <c r="AG4202">
        <v>0</v>
      </c>
      <c r="AH4202">
        <v>372</v>
      </c>
      <c r="AM4202" t="str">
        <f>SUBSTITUTE(Tabla_lineas[[#This Row],[Codigo Liname]]," ","")</f>
        <v>R0503</v>
      </c>
    </row>
    <row r="4203" spans="1:39" customFormat="1" x14ac:dyDescent="0.25">
      <c r="A4203" s="2">
        <v>322</v>
      </c>
      <c r="B4203" t="s">
        <v>949</v>
      </c>
      <c r="C4203">
        <f t="shared" si="65"/>
        <v>1633961</v>
      </c>
      <c r="D4203">
        <v>8352</v>
      </c>
      <c r="E4203" t="s">
        <v>143</v>
      </c>
      <c r="F4203">
        <v>2.17</v>
      </c>
      <c r="G4203">
        <v>2.17</v>
      </c>
      <c r="H4203" t="s">
        <v>144</v>
      </c>
      <c r="I4203" s="2">
        <v>2.3199999999999998</v>
      </c>
      <c r="J4203" t="s">
        <v>145</v>
      </c>
      <c r="K4203" t="s">
        <v>146</v>
      </c>
      <c r="L4203" s="3" t="str">
        <f>+INDEX([1]!TABLA_MAESTRO_DE_ARTICULO[SubGroupName],MATCH(Tabla_lineas[[#This Row],[CODIGO SAP]],[1]!TABLA_MAESTRO_DE_ARTICULO[ItemCode],0))</f>
        <v>CAPSULA DURA</v>
      </c>
      <c r="M4203" t="s">
        <v>147</v>
      </c>
      <c r="N4203">
        <v>23</v>
      </c>
      <c r="O4203" t="s">
        <v>45</v>
      </c>
      <c r="S4203" s="2">
        <v>3600</v>
      </c>
      <c r="T4203">
        <v>7776.0000000000018</v>
      </c>
      <c r="U4203">
        <v>2.3199999999999998</v>
      </c>
      <c r="V4203">
        <v>2.16</v>
      </c>
      <c r="W4203">
        <v>0.8</v>
      </c>
      <c r="Z4203" s="4" t="s">
        <v>46</v>
      </c>
      <c r="AA4203" t="s">
        <v>120</v>
      </c>
      <c r="AB4203">
        <v>46132</v>
      </c>
      <c r="AG4203">
        <v>0</v>
      </c>
      <c r="AH4203">
        <v>3600</v>
      </c>
      <c r="AM4203" t="str">
        <f>SUBSTITUTE(Tabla_lineas[[#This Row],[Codigo Liname]]," ","")</f>
        <v>J0141</v>
      </c>
    </row>
    <row r="4204" spans="1:39" customFormat="1" x14ac:dyDescent="0.25">
      <c r="A4204" s="2">
        <v>322</v>
      </c>
      <c r="B4204" t="s">
        <v>949</v>
      </c>
      <c r="C4204">
        <f t="shared" si="65"/>
        <v>1633961</v>
      </c>
      <c r="D4204">
        <v>2226</v>
      </c>
      <c r="E4204" t="s">
        <v>266</v>
      </c>
      <c r="F4204">
        <v>0.56000000000000005</v>
      </c>
      <c r="G4204">
        <v>0.53</v>
      </c>
      <c r="H4204" t="s">
        <v>267</v>
      </c>
      <c r="I4204" s="2">
        <v>0.53</v>
      </c>
      <c r="J4204" t="s">
        <v>268</v>
      </c>
      <c r="K4204" t="s">
        <v>269</v>
      </c>
      <c r="L4204" s="3" t="str">
        <f>+INDEX([1]!TABLA_MAESTRO_DE_ARTICULO[SubGroupName],MATCH(Tabla_lineas[[#This Row],[CODIGO SAP]],[1]!TABLA_MAESTRO_DE_ARTICULO[ItemCode],0))</f>
        <v>COMPRIMIDO</v>
      </c>
      <c r="M4204" t="s">
        <v>270</v>
      </c>
      <c r="N4204">
        <v>14</v>
      </c>
      <c r="O4204" t="s">
        <v>45</v>
      </c>
      <c r="S4204" s="2">
        <v>4200</v>
      </c>
      <c r="T4204">
        <v>2184</v>
      </c>
      <c r="U4204">
        <v>0.53</v>
      </c>
      <c r="V4204">
        <v>0.52</v>
      </c>
      <c r="W4204">
        <v>0.12</v>
      </c>
      <c r="Z4204" s="4" t="s">
        <v>46</v>
      </c>
      <c r="AA4204" t="s">
        <v>126</v>
      </c>
      <c r="AB4204">
        <v>46132</v>
      </c>
      <c r="AG4204">
        <v>0</v>
      </c>
      <c r="AH4204">
        <v>4200</v>
      </c>
      <c r="AM4204" t="str">
        <f>SUBSTITUTE(Tabla_lineas[[#This Row],[Codigo Liname]]," ","")</f>
        <v>C0901</v>
      </c>
    </row>
    <row r="4205" spans="1:39" customFormat="1" x14ac:dyDescent="0.25">
      <c r="A4205" s="2">
        <v>322</v>
      </c>
      <c r="B4205" t="s">
        <v>949</v>
      </c>
      <c r="C4205">
        <f t="shared" si="65"/>
        <v>1633961</v>
      </c>
      <c r="D4205">
        <v>9117.99</v>
      </c>
      <c r="E4205" t="s">
        <v>298</v>
      </c>
      <c r="F4205">
        <v>14.58</v>
      </c>
      <c r="G4205">
        <v>14.58</v>
      </c>
      <c r="H4205" t="s">
        <v>299</v>
      </c>
      <c r="I4205" s="2">
        <v>24.71</v>
      </c>
      <c r="J4205" t="s">
        <v>300</v>
      </c>
      <c r="K4205" t="s">
        <v>301</v>
      </c>
      <c r="L4205" s="3" t="str">
        <f>+INDEX([1]!TABLA_MAESTRO_DE_ARTICULO[SubGroupName],MATCH(Tabla_lineas[[#This Row],[CODIGO SAP]],[1]!TABLA_MAESTRO_DE_ARTICULO[ItemCode],0))</f>
        <v>SUSPENSION</v>
      </c>
      <c r="M4205" t="s">
        <v>302</v>
      </c>
      <c r="N4205">
        <v>12</v>
      </c>
      <c r="O4205" t="s">
        <v>65</v>
      </c>
      <c r="S4205" s="2">
        <v>369</v>
      </c>
      <c r="T4205">
        <v>5376.33</v>
      </c>
      <c r="U4205">
        <v>24.71</v>
      </c>
      <c r="V4205">
        <v>14.57</v>
      </c>
      <c r="W4205">
        <v>5.5</v>
      </c>
      <c r="Z4205" s="4" t="s">
        <v>46</v>
      </c>
      <c r="AA4205" t="s">
        <v>153</v>
      </c>
      <c r="AB4205">
        <v>46096</v>
      </c>
      <c r="AG4205">
        <v>0</v>
      </c>
      <c r="AH4205">
        <v>369</v>
      </c>
      <c r="AM4205" t="str">
        <f>SUBSTITUTE(Tabla_lineas[[#This Row],[Codigo Liname]]," ","")</f>
        <v>M0104</v>
      </c>
    </row>
    <row r="4206" spans="1:39" customFormat="1" x14ac:dyDescent="0.25">
      <c r="A4206" s="2">
        <v>322</v>
      </c>
      <c r="B4206" t="s">
        <v>949</v>
      </c>
      <c r="C4206">
        <f t="shared" si="65"/>
        <v>1633961</v>
      </c>
      <c r="D4206">
        <v>15179.999999999998</v>
      </c>
      <c r="E4206" t="s">
        <v>303</v>
      </c>
      <c r="F4206">
        <v>0.75</v>
      </c>
      <c r="G4206">
        <v>0.69</v>
      </c>
      <c r="H4206" t="s">
        <v>304</v>
      </c>
      <c r="I4206" s="2">
        <v>0.69</v>
      </c>
      <c r="J4206" t="s">
        <v>305</v>
      </c>
      <c r="K4206" t="s">
        <v>306</v>
      </c>
      <c r="L4206" s="3" t="str">
        <f>+INDEX([1]!TABLA_MAESTRO_DE_ARTICULO[SubGroupName],MATCH(Tabla_lineas[[#This Row],[CODIGO SAP]],[1]!TABLA_MAESTRO_DE_ARTICULO[ItemCode],0))</f>
        <v>COMPRIMIDO</v>
      </c>
      <c r="M4206" t="s">
        <v>307</v>
      </c>
      <c r="N4206">
        <v>5</v>
      </c>
      <c r="O4206" t="s">
        <v>45</v>
      </c>
      <c r="P4206">
        <v>138600</v>
      </c>
      <c r="Q4206">
        <v>3275900</v>
      </c>
      <c r="R4206">
        <v>3414500</v>
      </c>
      <c r="S4206" s="2">
        <v>22000</v>
      </c>
      <c r="T4206">
        <v>14960.000000000002</v>
      </c>
      <c r="U4206">
        <v>0.69</v>
      </c>
      <c r="V4206">
        <v>0.68</v>
      </c>
      <c r="W4206">
        <v>0.14000000000000001</v>
      </c>
      <c r="Z4206" s="4" t="s">
        <v>46</v>
      </c>
      <c r="AA4206" t="s">
        <v>120</v>
      </c>
      <c r="AB4206">
        <v>46132</v>
      </c>
      <c r="AG4206">
        <v>0</v>
      </c>
      <c r="AH4206">
        <v>22000</v>
      </c>
      <c r="AM4206" t="str">
        <f>SUBSTITUTE(Tabla_lineas[[#This Row],[Codigo Liname]]," ","")</f>
        <v>M0105</v>
      </c>
    </row>
    <row r="4207" spans="1:39" customFormat="1" x14ac:dyDescent="0.25">
      <c r="A4207" s="2">
        <v>322</v>
      </c>
      <c r="B4207" t="s">
        <v>949</v>
      </c>
      <c r="C4207">
        <f t="shared" si="65"/>
        <v>1633961</v>
      </c>
      <c r="D4207">
        <v>2720</v>
      </c>
      <c r="E4207" t="s">
        <v>454</v>
      </c>
      <c r="F4207">
        <v>0.33</v>
      </c>
      <c r="G4207">
        <v>0.33</v>
      </c>
      <c r="H4207" t="s">
        <v>455</v>
      </c>
      <c r="I4207" s="2">
        <v>0.68</v>
      </c>
      <c r="J4207" t="s">
        <v>456</v>
      </c>
      <c r="K4207" t="s">
        <v>457</v>
      </c>
      <c r="L4207" s="3" t="str">
        <f>+INDEX([1]!TABLA_MAESTRO_DE_ARTICULO[SubGroupName],MATCH(Tabla_lineas[[#This Row],[CODIGO SAP]],[1]!TABLA_MAESTRO_DE_ARTICULO[ItemCode],0))</f>
        <v>COMPRIMIDO</v>
      </c>
      <c r="M4207" t="s">
        <v>458</v>
      </c>
      <c r="N4207">
        <v>6</v>
      </c>
      <c r="O4207" t="s">
        <v>45</v>
      </c>
      <c r="S4207" s="2">
        <v>4000</v>
      </c>
      <c r="T4207">
        <v>1280</v>
      </c>
      <c r="U4207">
        <v>0.68</v>
      </c>
      <c r="V4207">
        <v>0.32</v>
      </c>
      <c r="W4207">
        <v>0.12</v>
      </c>
      <c r="Z4207" s="4" t="s">
        <v>46</v>
      </c>
      <c r="AA4207" t="s">
        <v>153</v>
      </c>
      <c r="AB4207">
        <v>46132</v>
      </c>
      <c r="AG4207">
        <v>0</v>
      </c>
      <c r="AH4207">
        <v>4000</v>
      </c>
      <c r="AM4207" t="str">
        <f>SUBSTITUTE(Tabla_lineas[[#This Row],[Codigo Liname]]," ","")</f>
        <v>M0106</v>
      </c>
    </row>
    <row r="4208" spans="1:39" customFormat="1" x14ac:dyDescent="0.25">
      <c r="A4208" s="2">
        <v>322</v>
      </c>
      <c r="B4208" t="s">
        <v>949</v>
      </c>
      <c r="C4208">
        <f t="shared" si="65"/>
        <v>1633961</v>
      </c>
      <c r="D4208">
        <v>42939</v>
      </c>
      <c r="E4208" t="s">
        <v>82</v>
      </c>
      <c r="F4208">
        <v>1.61</v>
      </c>
      <c r="G4208">
        <v>1.61</v>
      </c>
      <c r="H4208" t="s">
        <v>83</v>
      </c>
      <c r="I4208" s="2">
        <v>3.67</v>
      </c>
      <c r="J4208" t="s">
        <v>84</v>
      </c>
      <c r="K4208" t="s">
        <v>85</v>
      </c>
      <c r="L4208" s="3" t="str">
        <f>+INDEX([1]!TABLA_MAESTRO_DE_ARTICULO[SubGroupName],MATCH(Tabla_lineas[[#This Row],[CODIGO SAP]],[1]!TABLA_MAESTRO_DE_ARTICULO[ItemCode],0))</f>
        <v>COMPRIMIDO</v>
      </c>
      <c r="M4208" t="s">
        <v>86</v>
      </c>
      <c r="N4208">
        <v>13</v>
      </c>
      <c r="O4208" t="s">
        <v>45</v>
      </c>
      <c r="S4208" s="2">
        <v>11700</v>
      </c>
      <c r="T4208">
        <v>18720</v>
      </c>
      <c r="U4208">
        <v>3.67</v>
      </c>
      <c r="V4208">
        <v>1.6</v>
      </c>
      <c r="W4208">
        <v>0.15</v>
      </c>
      <c r="Z4208" s="4" t="s">
        <v>46</v>
      </c>
      <c r="AA4208" t="s">
        <v>126</v>
      </c>
      <c r="AB4208">
        <v>46132</v>
      </c>
      <c r="AG4208">
        <v>0</v>
      </c>
      <c r="AH4208">
        <v>11700</v>
      </c>
      <c r="AM4208" t="str">
        <f>SUBSTITUTE(Tabla_lineas[[#This Row],[Codigo Liname]]," ","")</f>
        <v>C0902</v>
      </c>
    </row>
    <row r="4209" spans="1:39" customFormat="1" x14ac:dyDescent="0.25">
      <c r="A4209" s="2">
        <v>322</v>
      </c>
      <c r="B4209" t="s">
        <v>949</v>
      </c>
      <c r="C4209">
        <f t="shared" si="65"/>
        <v>1633961</v>
      </c>
      <c r="D4209">
        <v>1388</v>
      </c>
      <c r="E4209" t="s">
        <v>343</v>
      </c>
      <c r="F4209">
        <v>26.57</v>
      </c>
      <c r="G4209">
        <v>17.350000000000001</v>
      </c>
      <c r="H4209" t="s">
        <v>344</v>
      </c>
      <c r="I4209" s="2">
        <v>17.350000000000001</v>
      </c>
      <c r="J4209" t="s">
        <v>345</v>
      </c>
      <c r="K4209" t="s">
        <v>346</v>
      </c>
      <c r="L4209" s="3" t="str">
        <f>+INDEX([1]!TABLA_MAESTRO_DE_ARTICULO[SubGroupName],MATCH(Tabla_lineas[[#This Row],[CODIGO SAP]],[1]!TABLA_MAESTRO_DE_ARTICULO[ItemCode],0))</f>
        <v>CREMA DERMICA</v>
      </c>
      <c r="M4209" t="s">
        <v>347</v>
      </c>
      <c r="N4209">
        <v>1</v>
      </c>
      <c r="O4209" t="s">
        <v>297</v>
      </c>
      <c r="S4209" s="2">
        <v>80</v>
      </c>
      <c r="T4209">
        <v>1387.2</v>
      </c>
      <c r="U4209">
        <v>17.350000000000001</v>
      </c>
      <c r="V4209">
        <v>17.34</v>
      </c>
      <c r="W4209">
        <v>5</v>
      </c>
      <c r="Z4209" s="4" t="s">
        <v>46</v>
      </c>
      <c r="AA4209" t="s">
        <v>153</v>
      </c>
      <c r="AB4209">
        <v>46096</v>
      </c>
      <c r="AG4209">
        <v>0</v>
      </c>
      <c r="AH4209">
        <v>80</v>
      </c>
      <c r="AM4209" t="str">
        <f>SUBSTITUTE(Tabla_lineas[[#This Row],[Codigo Liname]]," ","")</f>
        <v>D0104</v>
      </c>
    </row>
    <row r="4210" spans="1:39" customFormat="1" x14ac:dyDescent="0.25">
      <c r="A4210" s="2">
        <v>322</v>
      </c>
      <c r="B4210" t="s">
        <v>949</v>
      </c>
      <c r="C4210">
        <f t="shared" si="65"/>
        <v>1633961</v>
      </c>
      <c r="D4210">
        <v>5087.04</v>
      </c>
      <c r="E4210" t="s">
        <v>348</v>
      </c>
      <c r="F4210">
        <v>31.43</v>
      </c>
      <c r="G4210">
        <v>31.43</v>
      </c>
      <c r="H4210" t="s">
        <v>349</v>
      </c>
      <c r="I4210" s="2">
        <v>45.42</v>
      </c>
      <c r="J4210" t="s">
        <v>350</v>
      </c>
      <c r="K4210" t="s">
        <v>351</v>
      </c>
      <c r="L4210" s="3" t="str">
        <f>+INDEX([1]!TABLA_MAESTRO_DE_ARTICULO[SubGroupName],MATCH(Tabla_lineas[[#This Row],[CODIGO SAP]],[1]!TABLA_MAESTRO_DE_ARTICULO[ItemCode],0))</f>
        <v>SUSPENSION</v>
      </c>
      <c r="M4210" t="s">
        <v>352</v>
      </c>
      <c r="N4210">
        <v>2</v>
      </c>
      <c r="O4210" t="s">
        <v>181</v>
      </c>
      <c r="S4210" s="2">
        <v>112</v>
      </c>
      <c r="T4210">
        <v>3519.04</v>
      </c>
      <c r="U4210">
        <v>45.42</v>
      </c>
      <c r="V4210">
        <v>31.42</v>
      </c>
      <c r="W4210">
        <v>10</v>
      </c>
      <c r="Z4210" s="4" t="s">
        <v>46</v>
      </c>
      <c r="AA4210" t="s">
        <v>153</v>
      </c>
      <c r="AB4210">
        <v>46132</v>
      </c>
      <c r="AG4210">
        <v>0</v>
      </c>
      <c r="AH4210">
        <v>112</v>
      </c>
      <c r="AM4210" t="str">
        <f>SUBSTITUTE(Tabla_lineas[[#This Row],[Codigo Liname]]," ","")</f>
        <v>A0704</v>
      </c>
    </row>
    <row r="4211" spans="1:39" customFormat="1" x14ac:dyDescent="0.25">
      <c r="A4211" s="2">
        <v>322</v>
      </c>
      <c r="B4211" t="s">
        <v>949</v>
      </c>
      <c r="C4211">
        <f t="shared" si="65"/>
        <v>1633961</v>
      </c>
      <c r="D4211">
        <v>3508</v>
      </c>
      <c r="E4211" t="s">
        <v>98</v>
      </c>
      <c r="F4211">
        <v>9.4</v>
      </c>
      <c r="G4211">
        <v>8.77</v>
      </c>
      <c r="H4211" t="s">
        <v>99</v>
      </c>
      <c r="I4211" s="2">
        <v>8.77</v>
      </c>
      <c r="J4211" t="s">
        <v>100</v>
      </c>
      <c r="K4211" t="s">
        <v>101</v>
      </c>
      <c r="L4211" s="3" t="str">
        <f>+INDEX([1]!TABLA_MAESTRO_DE_ARTICULO[SubGroupName],MATCH(Tabla_lineas[[#This Row],[CODIGO SAP]],[1]!TABLA_MAESTRO_DE_ARTICULO[ItemCode],0))</f>
        <v>GOTAS</v>
      </c>
      <c r="M4211" t="s">
        <v>102</v>
      </c>
      <c r="N4211">
        <v>10</v>
      </c>
      <c r="O4211" t="s">
        <v>103</v>
      </c>
      <c r="S4211" s="2">
        <v>400</v>
      </c>
      <c r="T4211">
        <v>3504</v>
      </c>
      <c r="U4211">
        <v>8.77</v>
      </c>
      <c r="V4211">
        <v>8.76</v>
      </c>
      <c r="W4211">
        <v>3</v>
      </c>
      <c r="Z4211" s="4" t="s">
        <v>46</v>
      </c>
      <c r="AA4211" t="s">
        <v>153</v>
      </c>
      <c r="AB4211">
        <v>46132</v>
      </c>
      <c r="AG4211">
        <v>0</v>
      </c>
      <c r="AH4211">
        <v>400</v>
      </c>
      <c r="AM4211" t="str">
        <f>SUBSTITUTE(Tabla_lineas[[#This Row],[Codigo Liname]]," ","")</f>
        <v>N0210</v>
      </c>
    </row>
    <row r="4212" spans="1:39" customFormat="1" x14ac:dyDescent="0.25">
      <c r="A4212" s="2">
        <v>322</v>
      </c>
      <c r="B4212" t="s">
        <v>949</v>
      </c>
      <c r="C4212">
        <f t="shared" si="65"/>
        <v>1633961</v>
      </c>
      <c r="D4212">
        <v>3819.56</v>
      </c>
      <c r="E4212" t="s">
        <v>353</v>
      </c>
      <c r="F4212">
        <v>11.88</v>
      </c>
      <c r="G4212">
        <v>11.88</v>
      </c>
      <c r="H4212" t="s">
        <v>354</v>
      </c>
      <c r="I4212" s="2">
        <v>13.94</v>
      </c>
      <c r="J4212" t="s">
        <v>355</v>
      </c>
      <c r="K4212" t="s">
        <v>356</v>
      </c>
      <c r="L4212" s="3" t="str">
        <f>+INDEX([1]!TABLA_MAESTRO_DE_ARTICULO[SubGroupName],MATCH(Tabla_lineas[[#This Row],[CODIGO SAP]],[1]!TABLA_MAESTRO_DE_ARTICULO[ItemCode],0))</f>
        <v>JARABE</v>
      </c>
      <c r="M4212" t="s">
        <v>357</v>
      </c>
      <c r="N4212">
        <v>11</v>
      </c>
      <c r="O4212" t="s">
        <v>181</v>
      </c>
      <c r="S4212" s="2">
        <v>274</v>
      </c>
      <c r="T4212">
        <v>3252.3799999999997</v>
      </c>
      <c r="U4212">
        <v>13.94</v>
      </c>
      <c r="V4212">
        <v>11.87</v>
      </c>
      <c r="W4212">
        <v>5.5</v>
      </c>
      <c r="Z4212" s="4" t="s">
        <v>46</v>
      </c>
      <c r="AA4212" t="s">
        <v>153</v>
      </c>
      <c r="AB4212">
        <v>46096</v>
      </c>
      <c r="AG4212">
        <v>0</v>
      </c>
      <c r="AH4212">
        <v>274</v>
      </c>
      <c r="AM4212" t="str">
        <f>SUBSTITUTE(Tabla_lineas[[#This Row],[Codigo Liname]]," ","")</f>
        <v>N0209</v>
      </c>
    </row>
    <row r="4213" spans="1:39" customFormat="1" x14ac:dyDescent="0.25">
      <c r="A4213" s="2">
        <v>322</v>
      </c>
      <c r="B4213" t="s">
        <v>949</v>
      </c>
      <c r="C4213">
        <f t="shared" si="65"/>
        <v>1633961</v>
      </c>
      <c r="D4213">
        <v>4250</v>
      </c>
      <c r="E4213" t="s">
        <v>104</v>
      </c>
      <c r="F4213">
        <v>0.3</v>
      </c>
      <c r="G4213">
        <v>0.25</v>
      </c>
      <c r="H4213" t="s">
        <v>105</v>
      </c>
      <c r="I4213" s="2">
        <v>0.25</v>
      </c>
      <c r="J4213" t="s">
        <v>106</v>
      </c>
      <c r="K4213" t="s">
        <v>107</v>
      </c>
      <c r="L4213" s="3" t="str">
        <f>+INDEX([1]!TABLA_MAESTRO_DE_ARTICULO[SubGroupName],MATCH(Tabla_lineas[[#This Row],[CODIGO SAP]],[1]!TABLA_MAESTRO_DE_ARTICULO[ItemCode],0))</f>
        <v>COMPRIMIDO</v>
      </c>
      <c r="M4213" t="s">
        <v>108</v>
      </c>
      <c r="N4213">
        <v>9</v>
      </c>
      <c r="O4213" t="s">
        <v>45</v>
      </c>
      <c r="S4213" s="2">
        <v>17000</v>
      </c>
      <c r="T4213">
        <v>4080</v>
      </c>
      <c r="U4213">
        <v>0.25</v>
      </c>
      <c r="V4213">
        <v>0.24</v>
      </c>
      <c r="W4213">
        <v>0.12</v>
      </c>
      <c r="Z4213" s="4" t="s">
        <v>46</v>
      </c>
      <c r="AA4213" t="s">
        <v>126</v>
      </c>
      <c r="AB4213">
        <v>46132</v>
      </c>
      <c r="AG4213">
        <v>0</v>
      </c>
      <c r="AH4213">
        <v>17000</v>
      </c>
      <c r="AM4213" t="str">
        <f>SUBSTITUTE(Tabla_lineas[[#This Row],[Codigo Liname]]," ","")</f>
        <v>N0208</v>
      </c>
    </row>
    <row r="4214" spans="1:39" customFormat="1" x14ac:dyDescent="0.25">
      <c r="A4214" s="2">
        <v>322</v>
      </c>
      <c r="B4214" t="s">
        <v>949</v>
      </c>
      <c r="C4214">
        <f t="shared" si="65"/>
        <v>1633961</v>
      </c>
      <c r="D4214">
        <v>336.84</v>
      </c>
      <c r="E4214" t="s">
        <v>470</v>
      </c>
      <c r="F4214">
        <v>22.96</v>
      </c>
      <c r="G4214">
        <v>12</v>
      </c>
      <c r="H4214" t="s">
        <v>471</v>
      </c>
      <c r="I4214" s="2">
        <v>12.03</v>
      </c>
      <c r="J4214" t="s">
        <v>472</v>
      </c>
      <c r="K4214" t="s">
        <v>473</v>
      </c>
      <c r="L4214" s="3" t="str">
        <f>+INDEX([1]!TABLA_MAESTRO_DE_ARTICULO[SubGroupName],MATCH(Tabla_lineas[[#This Row],[CODIGO SAP]],[1]!TABLA_MAESTRO_DE_ARTICULO[ItemCode],0))</f>
        <v>LOCION</v>
      </c>
      <c r="M4214" t="s">
        <v>474</v>
      </c>
      <c r="N4214">
        <v>24</v>
      </c>
      <c r="O4214" t="s">
        <v>400</v>
      </c>
      <c r="S4214" s="2">
        <v>28</v>
      </c>
      <c r="T4214">
        <v>335.72</v>
      </c>
      <c r="U4214">
        <v>12.03</v>
      </c>
      <c r="V4214">
        <v>11.99</v>
      </c>
      <c r="W4214">
        <v>7</v>
      </c>
      <c r="Z4214" s="4" t="s">
        <v>46</v>
      </c>
      <c r="AA4214" t="s">
        <v>153</v>
      </c>
      <c r="AB4214">
        <v>46132</v>
      </c>
      <c r="AG4214">
        <v>0</v>
      </c>
      <c r="AH4214">
        <v>28</v>
      </c>
      <c r="AM4214" t="str">
        <f>SUBSTITUTE(Tabla_lineas[[#This Row],[Codigo Liname]]," ","")</f>
        <v>P0301</v>
      </c>
    </row>
    <row r="4215" spans="1:39" customFormat="1" x14ac:dyDescent="0.25">
      <c r="A4215" s="2">
        <v>322</v>
      </c>
      <c r="B4215" t="s">
        <v>949</v>
      </c>
      <c r="C4215">
        <f t="shared" si="65"/>
        <v>1633961</v>
      </c>
      <c r="D4215">
        <v>4246.2299999999996</v>
      </c>
      <c r="E4215" t="s">
        <v>395</v>
      </c>
      <c r="F4215">
        <v>39.200000000000003</v>
      </c>
      <c r="G4215">
        <v>23.99</v>
      </c>
      <c r="H4215" t="s">
        <v>396</v>
      </c>
      <c r="I4215" s="2">
        <v>23.99</v>
      </c>
      <c r="J4215" t="s">
        <v>397</v>
      </c>
      <c r="K4215" t="s">
        <v>398</v>
      </c>
      <c r="L4215" s="3" t="str">
        <f>+INDEX([1]!TABLA_MAESTRO_DE_ARTICULO[SubGroupName],MATCH(Tabla_lineas[[#This Row],[CODIGO SAP]],[1]!TABLA_MAESTRO_DE_ARTICULO[ItemCode],0))</f>
        <v>JARABE</v>
      </c>
      <c r="M4215" t="s">
        <v>399</v>
      </c>
      <c r="N4215">
        <v>20</v>
      </c>
      <c r="O4215" t="s">
        <v>400</v>
      </c>
      <c r="S4215" s="2">
        <v>177</v>
      </c>
      <c r="T4215">
        <v>4244.46</v>
      </c>
      <c r="U4215">
        <v>23.99</v>
      </c>
      <c r="V4215">
        <v>23.98</v>
      </c>
      <c r="W4215">
        <v>5</v>
      </c>
      <c r="Z4215" s="4" t="s">
        <v>46</v>
      </c>
      <c r="AA4215" t="s">
        <v>153</v>
      </c>
      <c r="AB4215">
        <v>46096</v>
      </c>
      <c r="AG4215">
        <v>0</v>
      </c>
      <c r="AH4215">
        <v>177</v>
      </c>
      <c r="AM4215" t="str">
        <f>SUBSTITUTE(Tabla_lineas[[#This Row],[Codigo Liname]]," ","")</f>
        <v>A1205</v>
      </c>
    </row>
    <row r="4216" spans="1:39" customFormat="1" x14ac:dyDescent="0.25">
      <c r="A4216" s="2">
        <v>323</v>
      </c>
      <c r="B4216" t="s">
        <v>950</v>
      </c>
      <c r="C4216">
        <f t="shared" si="65"/>
        <v>1633966</v>
      </c>
      <c r="D4216">
        <v>1176</v>
      </c>
      <c r="E4216" t="s">
        <v>138</v>
      </c>
      <c r="F4216">
        <v>0.2</v>
      </c>
      <c r="G4216">
        <v>0.2</v>
      </c>
      <c r="H4216" t="s">
        <v>139</v>
      </c>
      <c r="I4216" s="2">
        <v>0.24</v>
      </c>
      <c r="J4216" t="s">
        <v>140</v>
      </c>
      <c r="K4216" t="s">
        <v>141</v>
      </c>
      <c r="L4216" s="3" t="str">
        <f>+INDEX([1]!TABLA_MAESTRO_DE_ARTICULO[SubGroupName],MATCH(Tabla_lineas[[#This Row],[CODIGO SAP]],[1]!TABLA_MAESTRO_DE_ARTICULO[ItemCode],0))</f>
        <v>COMPRIMIDO</v>
      </c>
      <c r="M4216" t="s">
        <v>142</v>
      </c>
      <c r="N4216">
        <v>1</v>
      </c>
      <c r="O4216" t="s">
        <v>45</v>
      </c>
      <c r="S4216" s="2">
        <v>4900</v>
      </c>
      <c r="T4216">
        <v>931</v>
      </c>
      <c r="U4216">
        <v>0.24</v>
      </c>
      <c r="V4216">
        <v>0.19</v>
      </c>
      <c r="W4216">
        <v>0.12</v>
      </c>
      <c r="Z4216" s="4" t="s">
        <v>53</v>
      </c>
      <c r="AA4216" t="s">
        <v>126</v>
      </c>
      <c r="AB4216">
        <v>46132</v>
      </c>
      <c r="AG4216">
        <v>0</v>
      </c>
      <c r="AH4216">
        <v>4900</v>
      </c>
      <c r="AM4216" t="str">
        <f>SUBSTITUTE(Tabla_lineas[[#This Row],[Codigo Liname]]," ","")</f>
        <v>M0102</v>
      </c>
    </row>
    <row r="4217" spans="1:39" customFormat="1" x14ac:dyDescent="0.25">
      <c r="A4217" s="2">
        <v>323</v>
      </c>
      <c r="B4217" t="s">
        <v>950</v>
      </c>
      <c r="C4217">
        <f t="shared" si="65"/>
        <v>1633966</v>
      </c>
      <c r="D4217">
        <v>27599.999999999996</v>
      </c>
      <c r="E4217" t="s">
        <v>303</v>
      </c>
      <c r="F4217">
        <v>0.75</v>
      </c>
      <c r="G4217">
        <v>0.69</v>
      </c>
      <c r="H4217" t="s">
        <v>304</v>
      </c>
      <c r="I4217" s="2">
        <v>0.69</v>
      </c>
      <c r="J4217" t="s">
        <v>305</v>
      </c>
      <c r="K4217" t="s">
        <v>306</v>
      </c>
      <c r="L4217" s="3" t="str">
        <f>+INDEX([1]!TABLA_MAESTRO_DE_ARTICULO[SubGroupName],MATCH(Tabla_lineas[[#This Row],[CODIGO SAP]],[1]!TABLA_MAESTRO_DE_ARTICULO[ItemCode],0))</f>
        <v>COMPRIMIDO</v>
      </c>
      <c r="M4217" t="s">
        <v>307</v>
      </c>
      <c r="N4217">
        <v>4</v>
      </c>
      <c r="O4217" t="s">
        <v>45</v>
      </c>
      <c r="P4217">
        <v>138600</v>
      </c>
      <c r="Q4217">
        <v>3275900</v>
      </c>
      <c r="R4217">
        <v>3414500</v>
      </c>
      <c r="S4217" s="2">
        <v>40000</v>
      </c>
      <c r="T4217">
        <v>27200.000000000004</v>
      </c>
      <c r="U4217">
        <v>0.69</v>
      </c>
      <c r="V4217">
        <v>0.68</v>
      </c>
      <c r="W4217">
        <v>0.14000000000000001</v>
      </c>
      <c r="Z4217" s="4" t="s">
        <v>46</v>
      </c>
      <c r="AA4217" t="s">
        <v>120</v>
      </c>
      <c r="AB4217">
        <v>46132</v>
      </c>
      <c r="AG4217">
        <v>0</v>
      </c>
      <c r="AH4217">
        <v>40000</v>
      </c>
      <c r="AM4217" t="str">
        <f>SUBSTITUTE(Tabla_lineas[[#This Row],[Codigo Liname]]," ","")</f>
        <v>M0105</v>
      </c>
    </row>
    <row r="4218" spans="1:39" customFormat="1" x14ac:dyDescent="0.25">
      <c r="A4218" s="2">
        <v>323</v>
      </c>
      <c r="B4218" t="s">
        <v>950</v>
      </c>
      <c r="C4218">
        <f t="shared" si="65"/>
        <v>1633966</v>
      </c>
      <c r="D4218">
        <v>110100</v>
      </c>
      <c r="E4218" t="s">
        <v>82</v>
      </c>
      <c r="F4218">
        <v>1.61</v>
      </c>
      <c r="G4218">
        <v>1.61</v>
      </c>
      <c r="H4218" t="s">
        <v>83</v>
      </c>
      <c r="I4218" s="2">
        <v>3.67</v>
      </c>
      <c r="J4218" t="s">
        <v>84</v>
      </c>
      <c r="K4218" t="s">
        <v>85</v>
      </c>
      <c r="L4218" s="3" t="str">
        <f>+INDEX([1]!TABLA_MAESTRO_DE_ARTICULO[SubGroupName],MATCH(Tabla_lineas[[#This Row],[CODIGO SAP]],[1]!TABLA_MAESTRO_DE_ARTICULO[ItemCode],0))</f>
        <v>COMPRIMIDO</v>
      </c>
      <c r="M4218" t="s">
        <v>86</v>
      </c>
      <c r="N4218">
        <v>5</v>
      </c>
      <c r="O4218" t="s">
        <v>45</v>
      </c>
      <c r="S4218" s="2">
        <v>30000</v>
      </c>
      <c r="T4218">
        <v>48000</v>
      </c>
      <c r="U4218">
        <v>3.67</v>
      </c>
      <c r="V4218">
        <v>1.6</v>
      </c>
      <c r="W4218">
        <v>0.15</v>
      </c>
      <c r="Z4218" s="4" t="s">
        <v>46</v>
      </c>
      <c r="AA4218" t="s">
        <v>126</v>
      </c>
      <c r="AB4218">
        <v>46132</v>
      </c>
      <c r="AG4218">
        <v>0</v>
      </c>
      <c r="AH4218">
        <v>30000</v>
      </c>
      <c r="AM4218" t="str">
        <f>SUBSTITUTE(Tabla_lineas[[#This Row],[Codigo Liname]]," ","")</f>
        <v>C0902</v>
      </c>
    </row>
    <row r="4219" spans="1:39" customFormat="1" x14ac:dyDescent="0.25">
      <c r="A4219" s="2">
        <v>323</v>
      </c>
      <c r="B4219" t="s">
        <v>950</v>
      </c>
      <c r="C4219">
        <f t="shared" si="65"/>
        <v>1633966</v>
      </c>
      <c r="D4219">
        <v>8750</v>
      </c>
      <c r="E4219" t="s">
        <v>104</v>
      </c>
      <c r="F4219">
        <v>0.3</v>
      </c>
      <c r="G4219">
        <v>0.25</v>
      </c>
      <c r="H4219" t="s">
        <v>105</v>
      </c>
      <c r="I4219" s="2">
        <v>0.25</v>
      </c>
      <c r="J4219" t="s">
        <v>106</v>
      </c>
      <c r="K4219" t="s">
        <v>107</v>
      </c>
      <c r="L4219" s="3" t="str">
        <f>+INDEX([1]!TABLA_MAESTRO_DE_ARTICULO[SubGroupName],MATCH(Tabla_lineas[[#This Row],[CODIGO SAP]],[1]!TABLA_MAESTRO_DE_ARTICULO[ItemCode],0))</f>
        <v>COMPRIMIDO</v>
      </c>
      <c r="M4219" t="s">
        <v>108</v>
      </c>
      <c r="N4219">
        <v>3</v>
      </c>
      <c r="O4219" t="s">
        <v>45</v>
      </c>
      <c r="S4219" s="2">
        <v>35000</v>
      </c>
      <c r="T4219">
        <v>8400</v>
      </c>
      <c r="U4219">
        <v>0.25</v>
      </c>
      <c r="V4219">
        <v>0.24</v>
      </c>
      <c r="W4219">
        <v>0.12</v>
      </c>
      <c r="Z4219" s="4" t="s">
        <v>46</v>
      </c>
      <c r="AA4219" t="s">
        <v>126</v>
      </c>
      <c r="AB4219">
        <v>46132</v>
      </c>
      <c r="AG4219">
        <v>0</v>
      </c>
      <c r="AH4219">
        <v>35000</v>
      </c>
      <c r="AM4219" t="str">
        <f>SUBSTITUTE(Tabla_lineas[[#This Row],[Codigo Liname]]," ","")</f>
        <v>N0208</v>
      </c>
    </row>
    <row r="4220" spans="1:39" customFormat="1" x14ac:dyDescent="0.25">
      <c r="A4220" s="2">
        <v>325</v>
      </c>
      <c r="B4220" t="s">
        <v>951</v>
      </c>
      <c r="C4220">
        <f t="shared" si="65"/>
        <v>1633839</v>
      </c>
      <c r="D4220">
        <v>605</v>
      </c>
      <c r="E4220" t="s">
        <v>683</v>
      </c>
      <c r="F4220">
        <v>3.4</v>
      </c>
      <c r="G4220">
        <v>1.21</v>
      </c>
      <c r="H4220" t="s">
        <v>684</v>
      </c>
      <c r="I4220" s="2">
        <v>1.21</v>
      </c>
      <c r="J4220" t="s">
        <v>685</v>
      </c>
      <c r="K4220" t="s">
        <v>686</v>
      </c>
      <c r="L4220" s="3" t="str">
        <f>+INDEX([1]!TABLA_MAESTRO_DE_ARTICULO[SubGroupName],MATCH(Tabla_lineas[[#This Row],[CODIGO SAP]],[1]!TABLA_MAESTRO_DE_ARTICULO[ItemCode],0))</f>
        <v>COMPRIMIDO</v>
      </c>
      <c r="M4220" t="s">
        <v>687</v>
      </c>
      <c r="N4220">
        <v>1</v>
      </c>
      <c r="O4220" t="s">
        <v>45</v>
      </c>
      <c r="S4220" s="2">
        <v>500</v>
      </c>
      <c r="T4220">
        <v>600</v>
      </c>
      <c r="U4220">
        <v>1.21</v>
      </c>
      <c r="V4220">
        <v>1.2</v>
      </c>
      <c r="W4220">
        <v>0.7</v>
      </c>
      <c r="Z4220" s="4" t="s">
        <v>46</v>
      </c>
      <c r="AA4220" t="s">
        <v>153</v>
      </c>
      <c r="AB4220">
        <v>46132</v>
      </c>
      <c r="AG4220">
        <v>0</v>
      </c>
      <c r="AH4220">
        <v>500</v>
      </c>
      <c r="AM4220" t="str">
        <f>SUBSTITUTE(Tabla_lineas[[#This Row],[Codigo Liname]]," ","")</f>
        <v>P0201</v>
      </c>
    </row>
    <row r="4221" spans="1:39" customFormat="1" x14ac:dyDescent="0.25">
      <c r="A4221" s="2">
        <v>325</v>
      </c>
      <c r="B4221" t="s">
        <v>951</v>
      </c>
      <c r="C4221">
        <f t="shared" si="65"/>
        <v>1633839</v>
      </c>
      <c r="D4221">
        <v>2280</v>
      </c>
      <c r="E4221" t="s">
        <v>449</v>
      </c>
      <c r="F4221">
        <v>4.2</v>
      </c>
      <c r="G4221">
        <v>2.2799999999999998</v>
      </c>
      <c r="H4221" t="s">
        <v>450</v>
      </c>
      <c r="I4221" s="2">
        <v>2.2799999999999998</v>
      </c>
      <c r="J4221" t="s">
        <v>451</v>
      </c>
      <c r="K4221" t="s">
        <v>452</v>
      </c>
      <c r="L4221" s="3" t="str">
        <f>+INDEX([1]!TABLA_MAESTRO_DE_ARTICULO[SubGroupName],MATCH(Tabla_lineas[[#This Row],[CODIGO SAP]],[1]!TABLA_MAESTRO_DE_ARTICULO[ItemCode],0))</f>
        <v>OVULO VAGINAL</v>
      </c>
      <c r="M4221" t="s">
        <v>453</v>
      </c>
      <c r="N4221">
        <v>51</v>
      </c>
      <c r="O4221" t="s">
        <v>97</v>
      </c>
      <c r="S4221" s="2">
        <v>1000</v>
      </c>
      <c r="T4221">
        <v>2270</v>
      </c>
      <c r="U4221">
        <v>2.2799999999999998</v>
      </c>
      <c r="V4221">
        <v>2.27</v>
      </c>
      <c r="W4221">
        <v>0.7</v>
      </c>
      <c r="Z4221" s="4" t="s">
        <v>53</v>
      </c>
      <c r="AA4221" t="s">
        <v>126</v>
      </c>
      <c r="AB4221">
        <v>46132</v>
      </c>
      <c r="AG4221">
        <v>0</v>
      </c>
      <c r="AH4221">
        <v>1000</v>
      </c>
      <c r="AM4221" t="str">
        <f>SUBSTITUTE(Tabla_lineas[[#This Row],[Codigo Liname]]," ","")</f>
        <v>G0102</v>
      </c>
    </row>
    <row r="4222" spans="1:39" customFormat="1" x14ac:dyDescent="0.25">
      <c r="A4222" s="2">
        <v>325</v>
      </c>
      <c r="B4222" t="s">
        <v>951</v>
      </c>
      <c r="C4222">
        <f t="shared" si="65"/>
        <v>1633839</v>
      </c>
      <c r="D4222">
        <v>2470</v>
      </c>
      <c r="E4222" t="s">
        <v>224</v>
      </c>
      <c r="F4222">
        <v>0.95</v>
      </c>
      <c r="G4222">
        <v>0.38</v>
      </c>
      <c r="H4222" t="s">
        <v>225</v>
      </c>
      <c r="I4222" s="2">
        <v>0.38</v>
      </c>
      <c r="J4222" t="s">
        <v>226</v>
      </c>
      <c r="K4222" t="s">
        <v>227</v>
      </c>
      <c r="L4222" s="3" t="str">
        <f>+INDEX([1]!TABLA_MAESTRO_DE_ARTICULO[SubGroupName],MATCH(Tabla_lineas[[#This Row],[CODIGO SAP]],[1]!TABLA_MAESTRO_DE_ARTICULO[ItemCode],0))</f>
        <v>COMPRIMIDO</v>
      </c>
      <c r="M4222" t="s">
        <v>228</v>
      </c>
      <c r="N4222">
        <v>8</v>
      </c>
      <c r="O4222" t="s">
        <v>45</v>
      </c>
      <c r="S4222" s="2">
        <v>6500</v>
      </c>
      <c r="T4222">
        <v>2405</v>
      </c>
      <c r="U4222">
        <v>0.38</v>
      </c>
      <c r="V4222">
        <v>0.37</v>
      </c>
      <c r="W4222">
        <v>0.12</v>
      </c>
      <c r="Z4222" s="4" t="s">
        <v>53</v>
      </c>
      <c r="AA4222" t="s">
        <v>126</v>
      </c>
      <c r="AB4222">
        <v>46096</v>
      </c>
      <c r="AG4222">
        <v>0</v>
      </c>
      <c r="AH4222">
        <v>6500</v>
      </c>
      <c r="AM4222" t="str">
        <f>SUBSTITUTE(Tabla_lineas[[#This Row],[Codigo Liname]]," ","")</f>
        <v>A1106</v>
      </c>
    </row>
    <row r="4223" spans="1:39" customFormat="1" x14ac:dyDescent="0.25">
      <c r="A4223" s="2">
        <v>325</v>
      </c>
      <c r="B4223" t="s">
        <v>951</v>
      </c>
      <c r="C4223">
        <f t="shared" si="65"/>
        <v>1633839</v>
      </c>
      <c r="D4223">
        <v>2319</v>
      </c>
      <c r="E4223" t="s">
        <v>271</v>
      </c>
      <c r="F4223">
        <v>5.89</v>
      </c>
      <c r="G4223">
        <v>5.89</v>
      </c>
      <c r="H4223" t="s">
        <v>272</v>
      </c>
      <c r="I4223" s="2">
        <v>7.73</v>
      </c>
      <c r="J4223" t="s">
        <v>273</v>
      </c>
      <c r="K4223" t="s">
        <v>274</v>
      </c>
      <c r="L4223" s="3" t="str">
        <f>+INDEX([1]!TABLA_MAESTRO_DE_ARTICULO[SubGroupName],MATCH(Tabla_lineas[[#This Row],[CODIGO SAP]],[1]!TABLA_MAESTRO_DE_ARTICULO[ItemCode],0))</f>
        <v>CAPSULA DURA</v>
      </c>
      <c r="M4223" t="s">
        <v>275</v>
      </c>
      <c r="N4223">
        <v>12</v>
      </c>
      <c r="O4223" t="s">
        <v>276</v>
      </c>
      <c r="S4223" s="2">
        <v>300</v>
      </c>
      <c r="T4223">
        <v>1764</v>
      </c>
      <c r="U4223">
        <v>7.73</v>
      </c>
      <c r="V4223">
        <v>5.88</v>
      </c>
      <c r="W4223">
        <v>0.9</v>
      </c>
      <c r="Z4223" s="4" t="s">
        <v>46</v>
      </c>
      <c r="AA4223" t="s">
        <v>126</v>
      </c>
      <c r="AB4223">
        <v>46132</v>
      </c>
      <c r="AG4223">
        <v>0</v>
      </c>
      <c r="AH4223">
        <v>300</v>
      </c>
      <c r="AM4223" t="str">
        <f>SUBSTITUTE(Tabla_lineas[[#This Row],[Codigo Liname]]," ","")</f>
        <v>J0208</v>
      </c>
    </row>
    <row r="4224" spans="1:39" customFormat="1" x14ac:dyDescent="0.25">
      <c r="A4224" s="2">
        <v>325</v>
      </c>
      <c r="B4224" t="s">
        <v>951</v>
      </c>
      <c r="C4224">
        <f t="shared" si="65"/>
        <v>1633839</v>
      </c>
      <c r="D4224">
        <v>12000</v>
      </c>
      <c r="E4224" t="s">
        <v>287</v>
      </c>
      <c r="F4224">
        <v>0.48</v>
      </c>
      <c r="G4224">
        <v>0.48</v>
      </c>
      <c r="H4224" t="s">
        <v>288</v>
      </c>
      <c r="I4224" s="2">
        <v>0.48</v>
      </c>
      <c r="J4224" t="s">
        <v>289</v>
      </c>
      <c r="K4224" t="s">
        <v>290</v>
      </c>
      <c r="L4224" s="3" t="str">
        <f>+INDEX([1]!TABLA_MAESTRO_DE_ARTICULO[SubGroupName],MATCH(Tabla_lineas[[#This Row],[CODIGO SAP]],[1]!TABLA_MAESTRO_DE_ARTICULO[ItemCode],0))</f>
        <v>COMPRIMIDO</v>
      </c>
      <c r="M4224" t="s">
        <v>291</v>
      </c>
      <c r="N4224">
        <v>14</v>
      </c>
      <c r="O4224" t="s">
        <v>45</v>
      </c>
      <c r="S4224" s="2">
        <v>25000</v>
      </c>
      <c r="T4224">
        <v>11750</v>
      </c>
      <c r="U4224">
        <v>0.48</v>
      </c>
      <c r="V4224">
        <v>0.47</v>
      </c>
      <c r="W4224">
        <v>0.12</v>
      </c>
      <c r="Z4224" s="4" t="s">
        <v>46</v>
      </c>
      <c r="AA4224" t="s">
        <v>153</v>
      </c>
      <c r="AB4224">
        <v>46132</v>
      </c>
      <c r="AG4224">
        <v>0</v>
      </c>
      <c r="AH4224">
        <v>25000</v>
      </c>
      <c r="AM4224" t="str">
        <f>SUBSTITUTE(Tabla_lineas[[#This Row],[Codigo Liname]]," ","")</f>
        <v>A1001</v>
      </c>
    </row>
    <row r="4225" spans="1:39" customFormat="1" x14ac:dyDescent="0.25">
      <c r="A4225" s="2">
        <v>325</v>
      </c>
      <c r="B4225" t="s">
        <v>951</v>
      </c>
      <c r="C4225">
        <f t="shared" si="65"/>
        <v>1633839</v>
      </c>
      <c r="D4225">
        <v>2004</v>
      </c>
      <c r="E4225" t="s">
        <v>556</v>
      </c>
      <c r="F4225">
        <v>47.41</v>
      </c>
      <c r="G4225">
        <v>40</v>
      </c>
      <c r="H4225" t="s">
        <v>557</v>
      </c>
      <c r="I4225" s="2">
        <v>40.08</v>
      </c>
      <c r="J4225" t="s">
        <v>558</v>
      </c>
      <c r="K4225" t="s">
        <v>559</v>
      </c>
      <c r="L4225" s="3" t="str">
        <f>+INDEX([1]!TABLA_MAESTRO_DE_ARTICULO[SubGroupName],MATCH(Tabla_lineas[[#This Row],[CODIGO SAP]],[1]!TABLA_MAESTRO_DE_ARTICULO[ItemCode],0))</f>
        <v>SUSPENSION</v>
      </c>
      <c r="M4225" t="s">
        <v>560</v>
      </c>
      <c r="N4225">
        <v>19</v>
      </c>
      <c r="O4225" t="s">
        <v>65</v>
      </c>
      <c r="S4225" s="2">
        <v>50</v>
      </c>
      <c r="T4225">
        <v>1999.5</v>
      </c>
      <c r="U4225">
        <v>40.08</v>
      </c>
      <c r="V4225">
        <v>39.99</v>
      </c>
      <c r="W4225">
        <v>10</v>
      </c>
      <c r="Z4225" s="4" t="s">
        <v>46</v>
      </c>
      <c r="AA4225" t="s">
        <v>153</v>
      </c>
      <c r="AB4225">
        <v>46132</v>
      </c>
      <c r="AG4225">
        <v>0</v>
      </c>
      <c r="AH4225">
        <v>50</v>
      </c>
      <c r="AM4225" t="str">
        <f>SUBSTITUTE(Tabla_lineas[[#This Row],[Codigo Liname]]," ","")</f>
        <v>P0106</v>
      </c>
    </row>
    <row r="4226" spans="1:39" customFormat="1" x14ac:dyDescent="0.25">
      <c r="A4226" s="2">
        <v>325</v>
      </c>
      <c r="B4226" t="s">
        <v>951</v>
      </c>
      <c r="C4226">
        <f t="shared" ref="C4226:C4289" si="66">IFERROR(VALUE(RIGHT(TRIM(LEFT(B4226,SEARCH("Eco",B4226)-1)),7)),"COTI")</f>
        <v>1633839</v>
      </c>
      <c r="D4226">
        <v>4150</v>
      </c>
      <c r="E4226" t="s">
        <v>333</v>
      </c>
      <c r="F4226">
        <v>0.8</v>
      </c>
      <c r="G4226">
        <v>0.8</v>
      </c>
      <c r="H4226" t="s">
        <v>334</v>
      </c>
      <c r="I4226" s="2">
        <v>0.83</v>
      </c>
      <c r="J4226" t="s">
        <v>335</v>
      </c>
      <c r="K4226" t="s">
        <v>336</v>
      </c>
      <c r="L4226" s="3" t="str">
        <f>+INDEX([1]!TABLA_MAESTRO_DE_ARTICULO[SubGroupName],MATCH(Tabla_lineas[[#This Row],[CODIGO SAP]],[1]!TABLA_MAESTRO_DE_ARTICULO[ItemCode],0))</f>
        <v>COMPRIMIDO</v>
      </c>
      <c r="M4226" t="s">
        <v>337</v>
      </c>
      <c r="N4226">
        <v>20</v>
      </c>
      <c r="O4226" t="s">
        <v>45</v>
      </c>
      <c r="S4226" s="2">
        <v>5000</v>
      </c>
      <c r="T4226">
        <v>3950</v>
      </c>
      <c r="U4226">
        <v>0.83</v>
      </c>
      <c r="V4226">
        <v>0.79</v>
      </c>
      <c r="W4226">
        <v>0.12</v>
      </c>
      <c r="Z4226" s="4" t="s">
        <v>53</v>
      </c>
      <c r="AA4226" t="s">
        <v>126</v>
      </c>
      <c r="AB4226">
        <v>46096</v>
      </c>
      <c r="AG4226">
        <v>0</v>
      </c>
      <c r="AH4226">
        <v>5000</v>
      </c>
      <c r="AM4226" t="str">
        <f>SUBSTITUTE(Tabla_lineas[[#This Row],[Codigo Liname]]," ","")</f>
        <v>A1109</v>
      </c>
    </row>
    <row r="4227" spans="1:39" customFormat="1" x14ac:dyDescent="0.25">
      <c r="A4227" s="2">
        <v>325</v>
      </c>
      <c r="B4227" t="s">
        <v>951</v>
      </c>
      <c r="C4227">
        <f t="shared" si="66"/>
        <v>1633839</v>
      </c>
      <c r="D4227">
        <v>7200</v>
      </c>
      <c r="E4227" t="s">
        <v>358</v>
      </c>
      <c r="F4227">
        <v>12.96</v>
      </c>
      <c r="G4227">
        <v>6</v>
      </c>
      <c r="H4227" t="s">
        <v>359</v>
      </c>
      <c r="I4227" s="2">
        <v>6</v>
      </c>
      <c r="J4227" t="s">
        <v>360</v>
      </c>
      <c r="K4227" t="s">
        <v>361</v>
      </c>
      <c r="L4227" s="3" t="str">
        <f>+INDEX([1]!TABLA_MAESTRO_DE_ARTICULO[SubGroupName],MATCH(Tabla_lineas[[#This Row],[CODIGO SAP]],[1]!TABLA_MAESTRO_DE_ARTICULO[ItemCode],0))</f>
        <v>POLVO PARA INYECTABLE</v>
      </c>
      <c r="M4227" t="s">
        <v>362</v>
      </c>
      <c r="N4227">
        <v>3</v>
      </c>
      <c r="O4227" t="s">
        <v>52</v>
      </c>
      <c r="S4227" s="2">
        <v>1200</v>
      </c>
      <c r="T4227">
        <v>7188</v>
      </c>
      <c r="U4227">
        <v>6</v>
      </c>
      <c r="V4227">
        <v>5.99</v>
      </c>
      <c r="W4227">
        <v>3</v>
      </c>
      <c r="Z4227" s="4" t="s">
        <v>46</v>
      </c>
      <c r="AA4227" t="s">
        <v>120</v>
      </c>
      <c r="AB4227">
        <v>46096</v>
      </c>
      <c r="AG4227">
        <v>0</v>
      </c>
      <c r="AH4227">
        <v>1200</v>
      </c>
      <c r="AM4227" t="str">
        <f>SUBSTITUTE(Tabla_lineas[[#This Row],[Codigo Liname]]," ","")</f>
        <v>J0115</v>
      </c>
    </row>
    <row r="4228" spans="1:39" customFormat="1" x14ac:dyDescent="0.25">
      <c r="A4228" s="2">
        <v>325</v>
      </c>
      <c r="B4228" t="s">
        <v>951</v>
      </c>
      <c r="C4228">
        <f t="shared" si="66"/>
        <v>1633839</v>
      </c>
      <c r="D4228">
        <v>5802</v>
      </c>
      <c r="E4228" t="s">
        <v>363</v>
      </c>
      <c r="F4228">
        <v>22.68</v>
      </c>
      <c r="G4228">
        <v>19.34</v>
      </c>
      <c r="H4228" t="s">
        <v>364</v>
      </c>
      <c r="I4228" s="2">
        <v>19.34</v>
      </c>
      <c r="J4228" t="s">
        <v>365</v>
      </c>
      <c r="K4228" t="s">
        <v>366</v>
      </c>
      <c r="L4228" s="3" t="str">
        <f>+INDEX([1]!TABLA_MAESTRO_DE_ARTICULO[SubGroupName],MATCH(Tabla_lineas[[#This Row],[CODIGO SAP]],[1]!TABLA_MAESTRO_DE_ARTICULO[ItemCode],0))</f>
        <v>POLVO PARA INYECTABLE</v>
      </c>
      <c r="M4228" t="s">
        <v>367</v>
      </c>
      <c r="N4228">
        <v>4</v>
      </c>
      <c r="O4228" t="s">
        <v>52</v>
      </c>
      <c r="S4228" s="2">
        <v>300</v>
      </c>
      <c r="T4228">
        <v>5798.9999999999991</v>
      </c>
      <c r="U4228">
        <v>19.34</v>
      </c>
      <c r="V4228">
        <v>19.329999999999998</v>
      </c>
      <c r="W4228">
        <v>4.2</v>
      </c>
      <c r="Z4228" s="4" t="s">
        <v>46</v>
      </c>
      <c r="AA4228" t="s">
        <v>120</v>
      </c>
      <c r="AB4228">
        <v>46132</v>
      </c>
      <c r="AG4228">
        <v>0</v>
      </c>
      <c r="AH4228">
        <v>300</v>
      </c>
      <c r="AM4228" t="str">
        <f>SUBSTITUTE(Tabla_lineas[[#This Row],[Codigo Liname]]," ","")</f>
        <v>J0116</v>
      </c>
    </row>
    <row r="4229" spans="1:39" customFormat="1" x14ac:dyDescent="0.25">
      <c r="A4229" s="2">
        <v>325</v>
      </c>
      <c r="B4229" t="s">
        <v>951</v>
      </c>
      <c r="C4229">
        <f t="shared" si="66"/>
        <v>1633839</v>
      </c>
      <c r="D4229">
        <v>4500</v>
      </c>
      <c r="E4229" t="s">
        <v>379</v>
      </c>
      <c r="F4229">
        <v>0.6</v>
      </c>
      <c r="G4229">
        <v>0.45</v>
      </c>
      <c r="H4229" t="s">
        <v>380</v>
      </c>
      <c r="I4229" s="2">
        <v>0.45</v>
      </c>
      <c r="J4229" t="s">
        <v>381</v>
      </c>
      <c r="K4229" t="s">
        <v>382</v>
      </c>
      <c r="L4229" s="3" t="str">
        <f>+INDEX([1]!TABLA_MAESTRO_DE_ARTICULO[SubGroupName],MATCH(Tabla_lineas[[#This Row],[CODIGO SAP]],[1]!TABLA_MAESTRO_DE_ARTICULO[ItemCode],0))</f>
        <v>COMPRIMIDO</v>
      </c>
      <c r="M4229" t="s">
        <v>383</v>
      </c>
      <c r="N4229">
        <v>26</v>
      </c>
      <c r="O4229" t="s">
        <v>45</v>
      </c>
      <c r="S4229" s="2">
        <v>10000</v>
      </c>
      <c r="T4229">
        <v>4400</v>
      </c>
      <c r="U4229">
        <v>0.45</v>
      </c>
      <c r="V4229">
        <v>0.44</v>
      </c>
      <c r="W4229">
        <v>0.12</v>
      </c>
      <c r="Z4229" s="4" t="s">
        <v>46</v>
      </c>
      <c r="AA4229" t="s">
        <v>120</v>
      </c>
      <c r="AB4229">
        <v>46132</v>
      </c>
      <c r="AG4229">
        <v>0</v>
      </c>
      <c r="AH4229">
        <v>10000</v>
      </c>
      <c r="AM4229" t="str">
        <f>SUBSTITUTE(Tabla_lineas[[#This Row],[Codigo Liname]]," ","")</f>
        <v>B0308</v>
      </c>
    </row>
    <row r="4230" spans="1:39" customFormat="1" x14ac:dyDescent="0.25">
      <c r="A4230" s="2">
        <v>326</v>
      </c>
      <c r="B4230" t="s">
        <v>952</v>
      </c>
      <c r="C4230">
        <f t="shared" si="66"/>
        <v>1634338</v>
      </c>
      <c r="D4230">
        <v>1497.5</v>
      </c>
      <c r="E4230" t="s">
        <v>155</v>
      </c>
      <c r="F4230">
        <v>28.3</v>
      </c>
      <c r="G4230">
        <v>28.3</v>
      </c>
      <c r="H4230" t="s">
        <v>156</v>
      </c>
      <c r="I4230" s="2">
        <v>29.95</v>
      </c>
      <c r="J4230" t="s">
        <v>157</v>
      </c>
      <c r="K4230" t="s">
        <v>158</v>
      </c>
      <c r="L4230" s="3" t="str">
        <f>+INDEX([1]!TABLA_MAESTRO_DE_ARTICULO[SubGroupName],MATCH(Tabla_lineas[[#This Row],[CODIGO SAP]],[1]!TABLA_MAESTRO_DE_ARTICULO[ItemCode],0))</f>
        <v>CREMA DERMICA</v>
      </c>
      <c r="M4230" t="s">
        <v>159</v>
      </c>
      <c r="N4230">
        <v>1</v>
      </c>
      <c r="O4230" t="s">
        <v>160</v>
      </c>
      <c r="S4230" s="2">
        <v>50</v>
      </c>
      <c r="T4230">
        <v>1414.5</v>
      </c>
      <c r="U4230">
        <v>29.95</v>
      </c>
      <c r="V4230">
        <v>28.29</v>
      </c>
      <c r="W4230">
        <v>5</v>
      </c>
      <c r="Z4230" s="4" t="s">
        <v>46</v>
      </c>
      <c r="AA4230" t="s">
        <v>153</v>
      </c>
      <c r="AB4230">
        <v>46132</v>
      </c>
      <c r="AG4230">
        <v>0</v>
      </c>
      <c r="AH4230">
        <v>50</v>
      </c>
      <c r="AM4230" t="str">
        <f>SUBSTITUTE(Tabla_lineas[[#This Row],[Codigo Liname]]," ","")</f>
        <v>D0603</v>
      </c>
    </row>
    <row r="4231" spans="1:39" customFormat="1" x14ac:dyDescent="0.25">
      <c r="A4231" s="2">
        <v>326</v>
      </c>
      <c r="B4231" t="s">
        <v>952</v>
      </c>
      <c r="C4231">
        <f t="shared" si="66"/>
        <v>1634338</v>
      </c>
      <c r="D4231">
        <v>52920</v>
      </c>
      <c r="E4231" t="s">
        <v>171</v>
      </c>
      <c r="F4231">
        <v>1.82</v>
      </c>
      <c r="G4231">
        <v>1.82</v>
      </c>
      <c r="H4231" t="s">
        <v>172</v>
      </c>
      <c r="I4231" s="2">
        <v>2.94</v>
      </c>
      <c r="J4231" t="s">
        <v>173</v>
      </c>
      <c r="K4231" t="s">
        <v>174</v>
      </c>
      <c r="L4231" s="3" t="str">
        <f>+INDEX([1]!TABLA_MAESTRO_DE_ARTICULO[SubGroupName],MATCH(Tabla_lineas[[#This Row],[CODIGO SAP]],[1]!TABLA_MAESTRO_DE_ARTICULO[ItemCode],0))</f>
        <v>COMPRIMIDO</v>
      </c>
      <c r="M4231" t="s">
        <v>175</v>
      </c>
      <c r="N4231">
        <v>4</v>
      </c>
      <c r="O4231" t="s">
        <v>45</v>
      </c>
      <c r="S4231" s="2">
        <v>18000</v>
      </c>
      <c r="T4231">
        <v>32580</v>
      </c>
      <c r="U4231">
        <v>2.94</v>
      </c>
      <c r="V4231">
        <v>1.81</v>
      </c>
      <c r="W4231">
        <v>0.7</v>
      </c>
      <c r="Z4231" s="4" t="s">
        <v>46</v>
      </c>
      <c r="AA4231" t="s">
        <v>120</v>
      </c>
      <c r="AB4231">
        <v>46132</v>
      </c>
      <c r="AG4231">
        <v>0</v>
      </c>
      <c r="AH4231">
        <v>18000</v>
      </c>
      <c r="AM4231" t="str">
        <f>SUBSTITUTE(Tabla_lineas[[#This Row],[Codigo Liname]]," ","")</f>
        <v>J0105</v>
      </c>
    </row>
    <row r="4232" spans="1:39" customFormat="1" x14ac:dyDescent="0.25">
      <c r="A4232" s="2">
        <v>326</v>
      </c>
      <c r="B4232" t="s">
        <v>952</v>
      </c>
      <c r="C4232">
        <f t="shared" si="66"/>
        <v>1634338</v>
      </c>
      <c r="D4232">
        <v>35610</v>
      </c>
      <c r="E4232" t="s">
        <v>176</v>
      </c>
      <c r="F4232">
        <v>16.7</v>
      </c>
      <c r="G4232">
        <v>16.7</v>
      </c>
      <c r="H4232" t="s">
        <v>177</v>
      </c>
      <c r="I4232" s="2">
        <v>35.61</v>
      </c>
      <c r="J4232" t="s">
        <v>178</v>
      </c>
      <c r="K4232" t="s">
        <v>179</v>
      </c>
      <c r="L4232" s="3" t="str">
        <f>+INDEX([1]!TABLA_MAESTRO_DE_ARTICULO[SubGroupName],MATCH(Tabla_lineas[[#This Row],[CODIGO SAP]],[1]!TABLA_MAESTRO_DE_ARTICULO[ItemCode],0))</f>
        <v>POLVO PARA SUSPENSION</v>
      </c>
      <c r="M4232" t="s">
        <v>180</v>
      </c>
      <c r="N4232">
        <v>6</v>
      </c>
      <c r="O4232" t="s">
        <v>181</v>
      </c>
      <c r="S4232" s="2">
        <v>1000</v>
      </c>
      <c r="T4232">
        <v>16690</v>
      </c>
      <c r="U4232">
        <v>35.61</v>
      </c>
      <c r="V4232">
        <v>16.690000000000001</v>
      </c>
      <c r="W4232">
        <v>5.5</v>
      </c>
      <c r="Z4232" s="4" t="s">
        <v>46</v>
      </c>
      <c r="AA4232" t="s">
        <v>153</v>
      </c>
      <c r="AB4232">
        <v>46096</v>
      </c>
      <c r="AG4232">
        <v>0</v>
      </c>
      <c r="AH4232">
        <v>1000</v>
      </c>
      <c r="AM4232" t="str">
        <f>SUBSTITUTE(Tabla_lineas[[#This Row],[Codigo Liname]]," ","")</f>
        <v>J0157</v>
      </c>
    </row>
    <row r="4233" spans="1:39" customFormat="1" x14ac:dyDescent="0.25">
      <c r="A4233" s="2">
        <v>326</v>
      </c>
      <c r="B4233" t="s">
        <v>952</v>
      </c>
      <c r="C4233">
        <f t="shared" si="66"/>
        <v>1634338</v>
      </c>
      <c r="D4233">
        <v>4000</v>
      </c>
      <c r="E4233" t="s">
        <v>188</v>
      </c>
      <c r="F4233">
        <v>0.66</v>
      </c>
      <c r="G4233">
        <v>0.66</v>
      </c>
      <c r="H4233" t="s">
        <v>189</v>
      </c>
      <c r="I4233" s="2">
        <v>1</v>
      </c>
      <c r="J4233" t="s">
        <v>190</v>
      </c>
      <c r="K4233" t="s">
        <v>191</v>
      </c>
      <c r="L4233" s="3" t="str">
        <f>+INDEX([1]!TABLA_MAESTRO_DE_ARTICULO[SubGroupName],MATCH(Tabla_lineas[[#This Row],[CODIGO SAP]],[1]!TABLA_MAESTRO_DE_ARTICULO[ItemCode],0))</f>
        <v>COMPRIMIDO</v>
      </c>
      <c r="M4233" t="s">
        <v>192</v>
      </c>
      <c r="N4233">
        <v>7</v>
      </c>
      <c r="O4233" t="s">
        <v>45</v>
      </c>
      <c r="S4233" s="2">
        <v>4000</v>
      </c>
      <c r="T4233">
        <v>2600</v>
      </c>
      <c r="U4233">
        <v>1</v>
      </c>
      <c r="V4233">
        <v>0.65</v>
      </c>
      <c r="W4233">
        <v>0.2</v>
      </c>
      <c r="Z4233" s="4" t="s">
        <v>53</v>
      </c>
      <c r="AA4233" t="s">
        <v>153</v>
      </c>
      <c r="AB4233">
        <v>46096</v>
      </c>
      <c r="AG4233">
        <v>0</v>
      </c>
      <c r="AH4233">
        <v>4000</v>
      </c>
      <c r="AM4233" t="str">
        <f>SUBSTITUTE(Tabla_lineas[[#This Row],[Codigo Liname]]," ","")</f>
        <v>R0501</v>
      </c>
    </row>
    <row r="4234" spans="1:39" customFormat="1" x14ac:dyDescent="0.25">
      <c r="A4234" s="2">
        <v>326</v>
      </c>
      <c r="B4234" t="s">
        <v>952</v>
      </c>
      <c r="C4234">
        <f t="shared" si="66"/>
        <v>1634338</v>
      </c>
      <c r="D4234">
        <v>1010</v>
      </c>
      <c r="E4234" t="s">
        <v>121</v>
      </c>
      <c r="F4234">
        <v>2.0099999999999998</v>
      </c>
      <c r="G4234">
        <v>2.0099999999999998</v>
      </c>
      <c r="H4234" t="s">
        <v>122</v>
      </c>
      <c r="I4234" s="2">
        <v>2.02</v>
      </c>
      <c r="J4234" t="s">
        <v>123</v>
      </c>
      <c r="K4234" t="s">
        <v>124</v>
      </c>
      <c r="L4234" s="3" t="str">
        <f>+INDEX([1]!TABLA_MAESTRO_DE_ARTICULO[SubGroupName],MATCH(Tabla_lineas[[#This Row],[CODIGO SAP]],[1]!TABLA_MAESTRO_DE_ARTICULO[ItemCode],0))</f>
        <v>COMPRIMIDO</v>
      </c>
      <c r="M4234" t="s">
        <v>125</v>
      </c>
      <c r="N4234">
        <v>8</v>
      </c>
      <c r="O4234" t="s">
        <v>45</v>
      </c>
      <c r="S4234" s="2">
        <v>500</v>
      </c>
      <c r="T4234">
        <v>1000</v>
      </c>
      <c r="U4234">
        <v>2.02</v>
      </c>
      <c r="V4234">
        <v>2</v>
      </c>
      <c r="W4234">
        <v>0.15</v>
      </c>
      <c r="Z4234" s="4" t="s">
        <v>46</v>
      </c>
      <c r="AA4234" t="s">
        <v>126</v>
      </c>
      <c r="AB4234">
        <v>46132</v>
      </c>
      <c r="AG4234">
        <v>0</v>
      </c>
      <c r="AH4234">
        <v>500</v>
      </c>
      <c r="AM4234" t="str">
        <f>SUBSTITUTE(Tabla_lineas[[#This Row],[Codigo Liname]]," ","")</f>
        <v>C1001</v>
      </c>
    </row>
    <row r="4235" spans="1:39" customFormat="1" x14ac:dyDescent="0.25">
      <c r="A4235" s="2">
        <v>326</v>
      </c>
      <c r="B4235" t="s">
        <v>952</v>
      </c>
      <c r="C4235">
        <f t="shared" si="66"/>
        <v>1634338</v>
      </c>
      <c r="D4235">
        <v>5449</v>
      </c>
      <c r="E4235" t="s">
        <v>432</v>
      </c>
      <c r="F4235">
        <v>49.46</v>
      </c>
      <c r="G4235">
        <v>49.46</v>
      </c>
      <c r="H4235" t="s">
        <v>433</v>
      </c>
      <c r="I4235" s="2">
        <v>54.49</v>
      </c>
      <c r="J4235" t="s">
        <v>434</v>
      </c>
      <c r="K4235" t="s">
        <v>435</v>
      </c>
      <c r="L4235" s="3" t="str">
        <f>+INDEX([1]!TABLA_MAESTRO_DE_ARTICULO[SubGroupName],MATCH(Tabla_lineas[[#This Row],[CODIGO SAP]],[1]!TABLA_MAESTRO_DE_ARTICULO[ItemCode],0))</f>
        <v>POLVO PARA SUSPENSION</v>
      </c>
      <c r="M4235" t="s">
        <v>436</v>
      </c>
      <c r="N4235">
        <v>10</v>
      </c>
      <c r="O4235" t="s">
        <v>437</v>
      </c>
      <c r="S4235" s="2">
        <v>100</v>
      </c>
      <c r="T4235">
        <v>4945</v>
      </c>
      <c r="U4235">
        <v>54.49</v>
      </c>
      <c r="V4235">
        <v>49.45</v>
      </c>
      <c r="W4235">
        <v>10</v>
      </c>
      <c r="Z4235" s="4" t="s">
        <v>46</v>
      </c>
      <c r="AA4235" t="s">
        <v>153</v>
      </c>
      <c r="AB4235">
        <v>46096</v>
      </c>
      <c r="AG4235">
        <v>0</v>
      </c>
      <c r="AH4235">
        <v>100</v>
      </c>
      <c r="AM4235" t="str">
        <f>SUBSTITUTE(Tabla_lineas[[#This Row],[Codigo Liname]]," ","")</f>
        <v>J0162</v>
      </c>
    </row>
    <row r="4236" spans="1:39" customFormat="1" x14ac:dyDescent="0.25">
      <c r="A4236" s="2">
        <v>326</v>
      </c>
      <c r="B4236" t="s">
        <v>952</v>
      </c>
      <c r="C4236">
        <f t="shared" si="66"/>
        <v>1634338</v>
      </c>
      <c r="D4236">
        <v>27975</v>
      </c>
      <c r="E4236" t="s">
        <v>127</v>
      </c>
      <c r="F4236">
        <v>7.87</v>
      </c>
      <c r="G4236">
        <v>7.87</v>
      </c>
      <c r="H4236" t="s">
        <v>128</v>
      </c>
      <c r="I4236" s="2">
        <v>11.19</v>
      </c>
      <c r="J4236" t="s">
        <v>129</v>
      </c>
      <c r="K4236" t="s">
        <v>130</v>
      </c>
      <c r="L4236" s="3" t="str">
        <f>+INDEX([1]!TABLA_MAESTRO_DE_ARTICULO[SubGroupName],MATCH(Tabla_lineas[[#This Row],[CODIGO SAP]],[1]!TABLA_MAESTRO_DE_ARTICULO[ItemCode],0))</f>
        <v>COMPRIMIDO</v>
      </c>
      <c r="M4236" t="s">
        <v>131</v>
      </c>
      <c r="N4236">
        <v>9</v>
      </c>
      <c r="O4236" t="s">
        <v>132</v>
      </c>
      <c r="S4236" s="2">
        <v>2500</v>
      </c>
      <c r="T4236">
        <v>19650</v>
      </c>
      <c r="U4236">
        <v>11.19</v>
      </c>
      <c r="V4236">
        <v>7.86</v>
      </c>
      <c r="W4236">
        <v>1.3</v>
      </c>
      <c r="Z4236" s="4" t="s">
        <v>46</v>
      </c>
      <c r="AA4236" t="s">
        <v>126</v>
      </c>
      <c r="AB4236">
        <v>46132</v>
      </c>
      <c r="AG4236">
        <v>0</v>
      </c>
      <c r="AH4236">
        <v>2500</v>
      </c>
      <c r="AM4236" t="str">
        <f>SUBSTITUTE(Tabla_lineas[[#This Row],[Codigo Liname]]," ","")</f>
        <v>J0113</v>
      </c>
    </row>
    <row r="4237" spans="1:39" customFormat="1" x14ac:dyDescent="0.25">
      <c r="A4237" s="2">
        <v>326</v>
      </c>
      <c r="B4237" t="s">
        <v>952</v>
      </c>
      <c r="C4237">
        <f t="shared" si="66"/>
        <v>1634338</v>
      </c>
      <c r="D4237">
        <v>2620</v>
      </c>
      <c r="E4237" t="s">
        <v>133</v>
      </c>
      <c r="F4237">
        <v>0.95</v>
      </c>
      <c r="G4237">
        <v>0.95</v>
      </c>
      <c r="H4237" t="s">
        <v>134</v>
      </c>
      <c r="I4237" s="2">
        <v>1.31</v>
      </c>
      <c r="J4237" t="s">
        <v>135</v>
      </c>
      <c r="K4237" t="s">
        <v>136</v>
      </c>
      <c r="L4237" s="3" t="str">
        <f>+INDEX([1]!TABLA_MAESTRO_DE_ARTICULO[SubGroupName],MATCH(Tabla_lineas[[#This Row],[CODIGO SAP]],[1]!TABLA_MAESTRO_DE_ARTICULO[ItemCode],0))</f>
        <v>COMPRIMIDO</v>
      </c>
      <c r="M4237" t="s">
        <v>137</v>
      </c>
      <c r="N4237">
        <v>15</v>
      </c>
      <c r="O4237" t="s">
        <v>45</v>
      </c>
      <c r="P4237">
        <v>32100</v>
      </c>
      <c r="Q4237">
        <v>219600</v>
      </c>
      <c r="R4237">
        <v>251700</v>
      </c>
      <c r="S4237" s="2">
        <v>2000</v>
      </c>
      <c r="T4237">
        <v>1880</v>
      </c>
      <c r="U4237">
        <v>1.31</v>
      </c>
      <c r="V4237">
        <v>0.94</v>
      </c>
      <c r="W4237">
        <v>0.32</v>
      </c>
      <c r="Z4237" s="4" t="s">
        <v>53</v>
      </c>
      <c r="AA4237" t="s">
        <v>120</v>
      </c>
      <c r="AB4237">
        <v>46132</v>
      </c>
      <c r="AG4237">
        <v>0</v>
      </c>
      <c r="AH4237">
        <v>2000</v>
      </c>
      <c r="AM4237" t="str">
        <f>SUBSTITUTE(Tabla_lineas[[#This Row],[Codigo Liname]]," ","")</f>
        <v>N0304</v>
      </c>
    </row>
    <row r="4238" spans="1:39" customFormat="1" x14ac:dyDescent="0.25">
      <c r="A4238" s="2">
        <v>326</v>
      </c>
      <c r="B4238" t="s">
        <v>952</v>
      </c>
      <c r="C4238">
        <f t="shared" si="66"/>
        <v>1634338</v>
      </c>
      <c r="D4238">
        <v>4637.5</v>
      </c>
      <c r="E4238" t="s">
        <v>438</v>
      </c>
      <c r="F4238">
        <v>176.33</v>
      </c>
      <c r="G4238">
        <v>92.75</v>
      </c>
      <c r="H4238" t="s">
        <v>439</v>
      </c>
      <c r="I4238" s="2">
        <v>92.75</v>
      </c>
      <c r="J4238" t="s">
        <v>440</v>
      </c>
      <c r="K4238" t="s">
        <v>441</v>
      </c>
      <c r="L4238" s="3" t="str">
        <f>+INDEX([1]!TABLA_MAESTRO_DE_ARTICULO[SubGroupName],MATCH(Tabla_lineas[[#This Row],[CODIGO SAP]],[1]!TABLA_MAESTRO_DE_ARTICULO[ItemCode],0))</f>
        <v>POLVO PARA SUSPENSION</v>
      </c>
      <c r="M4238" t="s">
        <v>442</v>
      </c>
      <c r="N4238">
        <v>17</v>
      </c>
      <c r="O4238" t="s">
        <v>443</v>
      </c>
      <c r="S4238" s="2">
        <v>50</v>
      </c>
      <c r="T4238">
        <v>4637</v>
      </c>
      <c r="U4238">
        <v>92.75</v>
      </c>
      <c r="V4238">
        <v>92.74</v>
      </c>
      <c r="W4238">
        <v>12</v>
      </c>
      <c r="Z4238" s="4" t="s">
        <v>46</v>
      </c>
      <c r="AA4238" t="s">
        <v>153</v>
      </c>
      <c r="AB4238">
        <v>46096</v>
      </c>
      <c r="AG4238">
        <v>0</v>
      </c>
      <c r="AH4238">
        <v>50</v>
      </c>
      <c r="AM4238" t="str">
        <f>SUBSTITUTE(Tabla_lineas[[#This Row],[Codigo Liname]]," ","")</f>
        <v>J0163</v>
      </c>
    </row>
    <row r="4239" spans="1:39" customFormat="1" x14ac:dyDescent="0.25">
      <c r="A4239" s="2">
        <v>326</v>
      </c>
      <c r="B4239" t="s">
        <v>952</v>
      </c>
      <c r="C4239">
        <f t="shared" si="66"/>
        <v>1634338</v>
      </c>
      <c r="D4239">
        <v>44000</v>
      </c>
      <c r="E4239" t="s">
        <v>420</v>
      </c>
      <c r="F4239">
        <v>4.96</v>
      </c>
      <c r="G4239">
        <v>4.96</v>
      </c>
      <c r="H4239" t="s">
        <v>421</v>
      </c>
      <c r="I4239" s="2">
        <v>11</v>
      </c>
      <c r="J4239" t="s">
        <v>422</v>
      </c>
      <c r="K4239" t="s">
        <v>423</v>
      </c>
      <c r="L4239" s="3" t="str">
        <f>+INDEX([1]!TABLA_MAESTRO_DE_ARTICULO[SubGroupName],MATCH(Tabla_lineas[[#This Row],[CODIGO SAP]],[1]!TABLA_MAESTRO_DE_ARTICULO[ItemCode],0))</f>
        <v>CAPSULA DURA</v>
      </c>
      <c r="M4239" t="s">
        <v>424</v>
      </c>
      <c r="N4239">
        <v>16</v>
      </c>
      <c r="O4239" t="s">
        <v>45</v>
      </c>
      <c r="S4239" s="2">
        <v>4000</v>
      </c>
      <c r="T4239">
        <v>19800</v>
      </c>
      <c r="U4239">
        <v>11</v>
      </c>
      <c r="V4239">
        <v>4.95</v>
      </c>
      <c r="W4239">
        <v>1.3</v>
      </c>
      <c r="Z4239" s="4" t="s">
        <v>46</v>
      </c>
      <c r="AA4239" t="s">
        <v>120</v>
      </c>
      <c r="AB4239">
        <v>46132</v>
      </c>
      <c r="AG4239">
        <v>0</v>
      </c>
      <c r="AH4239">
        <v>4000</v>
      </c>
      <c r="AM4239" t="str">
        <f>SUBSTITUTE(Tabla_lineas[[#This Row],[Codigo Liname]]," ","")</f>
        <v>J0158</v>
      </c>
    </row>
    <row r="4240" spans="1:39" customFormat="1" x14ac:dyDescent="0.25">
      <c r="A4240" s="2">
        <v>326</v>
      </c>
      <c r="B4240" t="s">
        <v>952</v>
      </c>
      <c r="C4240">
        <f t="shared" si="66"/>
        <v>1634338</v>
      </c>
      <c r="D4240">
        <v>7440</v>
      </c>
      <c r="E4240" t="s">
        <v>203</v>
      </c>
      <c r="F4240">
        <v>1.64</v>
      </c>
      <c r="G4240">
        <v>1.64</v>
      </c>
      <c r="H4240" t="s">
        <v>204</v>
      </c>
      <c r="I4240" s="2">
        <v>3.72</v>
      </c>
      <c r="J4240" t="s">
        <v>205</v>
      </c>
      <c r="K4240" t="s">
        <v>206</v>
      </c>
      <c r="L4240" s="3" t="str">
        <f>+INDEX([1]!TABLA_MAESTRO_DE_ARTICULO[SubGroupName],MATCH(Tabla_lineas[[#This Row],[CODIGO SAP]],[1]!TABLA_MAESTRO_DE_ARTICULO[ItemCode],0))</f>
        <v>COMPRIMIDO</v>
      </c>
      <c r="M4240" t="s">
        <v>207</v>
      </c>
      <c r="N4240">
        <v>18</v>
      </c>
      <c r="O4240" t="s">
        <v>45</v>
      </c>
      <c r="S4240" s="2">
        <v>2000</v>
      </c>
      <c r="T4240">
        <v>3280</v>
      </c>
      <c r="U4240">
        <v>3.72</v>
      </c>
      <c r="V4240">
        <v>1.64</v>
      </c>
      <c r="W4240">
        <v>0.38</v>
      </c>
      <c r="Z4240" s="4" t="s">
        <v>46</v>
      </c>
      <c r="AA4240" t="s">
        <v>120</v>
      </c>
      <c r="AB4240">
        <v>46132</v>
      </c>
      <c r="AG4240">
        <v>0</v>
      </c>
      <c r="AH4240">
        <v>2000</v>
      </c>
      <c r="AM4240" t="str">
        <f>SUBSTITUTE(Tabla_lineas[[#This Row],[Codigo Liname]]," ","")</f>
        <v>J0127</v>
      </c>
    </row>
    <row r="4241" spans="1:39" customFormat="1" x14ac:dyDescent="0.25">
      <c r="A4241" s="2">
        <v>326</v>
      </c>
      <c r="B4241" t="s">
        <v>952</v>
      </c>
      <c r="C4241">
        <f t="shared" si="66"/>
        <v>1634338</v>
      </c>
      <c r="D4241">
        <v>2740.8999999999996</v>
      </c>
      <c r="E4241" t="s">
        <v>661</v>
      </c>
      <c r="F4241">
        <v>195.2</v>
      </c>
      <c r="G4241">
        <v>195.2</v>
      </c>
      <c r="H4241" t="s">
        <v>662</v>
      </c>
      <c r="I4241" s="2">
        <v>274.08999999999997</v>
      </c>
      <c r="J4241" t="s">
        <v>663</v>
      </c>
      <c r="K4241" t="s">
        <v>664</v>
      </c>
      <c r="L4241" s="3" t="str">
        <f>+INDEX([1]!TABLA_MAESTRO_DE_ARTICULO[SubGroupName],MATCH(Tabla_lineas[[#This Row],[CODIGO SAP]],[1]!TABLA_MAESTRO_DE_ARTICULO[ItemCode],0))</f>
        <v>POLVO PARA SUSPENSION</v>
      </c>
      <c r="M4241" t="s">
        <v>665</v>
      </c>
      <c r="N4241">
        <v>19</v>
      </c>
      <c r="O4241" t="s">
        <v>666</v>
      </c>
      <c r="S4241" s="2">
        <v>10</v>
      </c>
      <c r="T4241">
        <v>1951.9</v>
      </c>
      <c r="U4241">
        <v>274.08999999999997</v>
      </c>
      <c r="V4241">
        <v>195.19</v>
      </c>
      <c r="W4241">
        <v>40</v>
      </c>
      <c r="Z4241" s="4" t="s">
        <v>46</v>
      </c>
      <c r="AA4241" t="s">
        <v>120</v>
      </c>
      <c r="AB4241">
        <v>46132</v>
      </c>
      <c r="AG4241">
        <v>0</v>
      </c>
      <c r="AH4241">
        <v>10</v>
      </c>
      <c r="AM4241" t="str">
        <f>SUBSTITUTE(Tabla_lineas[[#This Row],[Codigo Liname]]," ","")</f>
        <v>J0130</v>
      </c>
    </row>
    <row r="4242" spans="1:39" customFormat="1" x14ac:dyDescent="0.25">
      <c r="A4242" s="2">
        <v>326</v>
      </c>
      <c r="B4242" t="s">
        <v>952</v>
      </c>
      <c r="C4242">
        <f t="shared" si="66"/>
        <v>1634338</v>
      </c>
      <c r="D4242">
        <v>1350</v>
      </c>
      <c r="E4242" t="s">
        <v>213</v>
      </c>
      <c r="F4242">
        <v>0.47</v>
      </c>
      <c r="G4242">
        <v>0.45</v>
      </c>
      <c r="H4242" t="s">
        <v>214</v>
      </c>
      <c r="I4242" s="2">
        <v>0.45</v>
      </c>
      <c r="J4242" t="s">
        <v>215</v>
      </c>
      <c r="K4242" t="s">
        <v>216</v>
      </c>
      <c r="L4242" s="3" t="str">
        <f>+INDEX([1]!TABLA_MAESTRO_DE_ARTICULO[SubGroupName],MATCH(Tabla_lineas[[#This Row],[CODIGO SAP]],[1]!TABLA_MAESTRO_DE_ARTICULO[ItemCode],0))</f>
        <v>COMPRIMIDO</v>
      </c>
      <c r="M4242" t="s">
        <v>217</v>
      </c>
      <c r="N4242">
        <v>21</v>
      </c>
      <c r="O4242" t="s">
        <v>45</v>
      </c>
      <c r="S4242" s="2">
        <v>3000</v>
      </c>
      <c r="T4242">
        <v>1320</v>
      </c>
      <c r="U4242">
        <v>0.45</v>
      </c>
      <c r="V4242">
        <v>0.44</v>
      </c>
      <c r="W4242">
        <v>0.12</v>
      </c>
      <c r="Z4242" s="4" t="s">
        <v>46</v>
      </c>
      <c r="AA4242" t="s">
        <v>153</v>
      </c>
      <c r="AB4242">
        <v>46132</v>
      </c>
      <c r="AG4242">
        <v>0</v>
      </c>
      <c r="AH4242">
        <v>3000</v>
      </c>
      <c r="AM4242" t="str">
        <f>SUBSTITUTE(Tabla_lineas[[#This Row],[Codigo Liname]]," ","")</f>
        <v>R0601</v>
      </c>
    </row>
    <row r="4243" spans="1:39" customFormat="1" x14ac:dyDescent="0.25">
      <c r="A4243" s="2">
        <v>326</v>
      </c>
      <c r="B4243" t="s">
        <v>952</v>
      </c>
      <c r="C4243">
        <f t="shared" si="66"/>
        <v>1634338</v>
      </c>
      <c r="D4243">
        <v>6685</v>
      </c>
      <c r="E4243" t="s">
        <v>218</v>
      </c>
      <c r="F4243">
        <v>28.9</v>
      </c>
      <c r="G4243">
        <v>13.37</v>
      </c>
      <c r="H4243" t="s">
        <v>219</v>
      </c>
      <c r="I4243" s="2">
        <v>13.37</v>
      </c>
      <c r="J4243" t="s">
        <v>220</v>
      </c>
      <c r="K4243" t="s">
        <v>221</v>
      </c>
      <c r="L4243" s="3" t="str">
        <f>+INDEX([1]!TABLA_MAESTRO_DE_ARTICULO[SubGroupName],MATCH(Tabla_lineas[[#This Row],[CODIGO SAP]],[1]!TABLA_MAESTRO_DE_ARTICULO[ItemCode],0))</f>
        <v>CREMA DERMICA</v>
      </c>
      <c r="M4243" t="s">
        <v>222</v>
      </c>
      <c r="N4243">
        <v>23</v>
      </c>
      <c r="O4243" t="s">
        <v>223</v>
      </c>
      <c r="S4243" s="2">
        <v>500</v>
      </c>
      <c r="T4243">
        <v>6680</v>
      </c>
      <c r="U4243">
        <v>13.37</v>
      </c>
      <c r="V4243">
        <v>13.36</v>
      </c>
      <c r="W4243">
        <v>4.5</v>
      </c>
      <c r="Z4243" s="4" t="s">
        <v>53</v>
      </c>
      <c r="AA4243" t="s">
        <v>153</v>
      </c>
      <c r="AB4243">
        <v>46132</v>
      </c>
      <c r="AG4243">
        <v>0</v>
      </c>
      <c r="AH4243">
        <v>500</v>
      </c>
      <c r="AM4243" t="str">
        <f>SUBSTITUTE(Tabla_lineas[[#This Row],[Codigo Liname]]," ","")</f>
        <v>D0103</v>
      </c>
    </row>
    <row r="4244" spans="1:39" customFormat="1" x14ac:dyDescent="0.25">
      <c r="A4244" s="2">
        <v>326</v>
      </c>
      <c r="B4244" t="s">
        <v>952</v>
      </c>
      <c r="C4244">
        <f t="shared" si="66"/>
        <v>1634338</v>
      </c>
      <c r="D4244">
        <v>3419.9999999999995</v>
      </c>
      <c r="E4244" t="s">
        <v>449</v>
      </c>
      <c r="F4244">
        <v>4.2</v>
      </c>
      <c r="G4244">
        <v>2.2799999999999998</v>
      </c>
      <c r="H4244" t="s">
        <v>450</v>
      </c>
      <c r="I4244" s="2">
        <v>2.2799999999999998</v>
      </c>
      <c r="J4244" t="s">
        <v>451</v>
      </c>
      <c r="K4244" t="s">
        <v>452</v>
      </c>
      <c r="L4244" s="3" t="str">
        <f>+INDEX([1]!TABLA_MAESTRO_DE_ARTICULO[SubGroupName],MATCH(Tabla_lineas[[#This Row],[CODIGO SAP]],[1]!TABLA_MAESTRO_DE_ARTICULO[ItemCode],0))</f>
        <v>OVULO VAGINAL</v>
      </c>
      <c r="M4244" t="s">
        <v>453</v>
      </c>
      <c r="N4244">
        <v>33</v>
      </c>
      <c r="O4244" t="s">
        <v>97</v>
      </c>
      <c r="S4244" s="2">
        <v>1500</v>
      </c>
      <c r="T4244">
        <v>3405</v>
      </c>
      <c r="U4244">
        <v>2.2799999999999998</v>
      </c>
      <c r="V4244">
        <v>2.27</v>
      </c>
      <c r="W4244">
        <v>0.7</v>
      </c>
      <c r="Z4244" s="4" t="s">
        <v>53</v>
      </c>
      <c r="AA4244" t="s">
        <v>126</v>
      </c>
      <c r="AB4244">
        <v>46132</v>
      </c>
      <c r="AG4244">
        <v>0</v>
      </c>
      <c r="AH4244">
        <v>1500</v>
      </c>
      <c r="AM4244" t="str">
        <f>SUBSTITUTE(Tabla_lineas[[#This Row],[Codigo Liname]]," ","")</f>
        <v>G0102</v>
      </c>
    </row>
    <row r="4245" spans="1:39" customFormat="1" x14ac:dyDescent="0.25">
      <c r="A4245" s="2">
        <v>326</v>
      </c>
      <c r="B4245" t="s">
        <v>952</v>
      </c>
      <c r="C4245">
        <f t="shared" si="66"/>
        <v>1634338</v>
      </c>
      <c r="D4245">
        <v>17780</v>
      </c>
      <c r="E4245" t="s">
        <v>239</v>
      </c>
      <c r="F4245">
        <v>1.48</v>
      </c>
      <c r="G4245">
        <v>1.48</v>
      </c>
      <c r="H4245" t="s">
        <v>240</v>
      </c>
      <c r="I4245" s="2">
        <v>2.54</v>
      </c>
      <c r="J4245" t="s">
        <v>241</v>
      </c>
      <c r="K4245" t="s">
        <v>242</v>
      </c>
      <c r="L4245" s="3" t="str">
        <f>+INDEX([1]!TABLA_MAESTRO_DE_ARTICULO[SubGroupName],MATCH(Tabla_lineas[[#This Row],[CODIGO SAP]],[1]!TABLA_MAESTRO_DE_ARTICULO[ItemCode],0))</f>
        <v>COMPRIMIDO</v>
      </c>
      <c r="M4245" t="s">
        <v>243</v>
      </c>
      <c r="N4245">
        <v>24</v>
      </c>
      <c r="O4245" t="s">
        <v>45</v>
      </c>
      <c r="S4245" s="2">
        <v>7000</v>
      </c>
      <c r="T4245">
        <v>10290</v>
      </c>
      <c r="U4245">
        <v>2.54</v>
      </c>
      <c r="V4245">
        <v>1.47</v>
      </c>
      <c r="W4245">
        <v>0.4</v>
      </c>
      <c r="Z4245" s="4" t="s">
        <v>53</v>
      </c>
      <c r="AA4245" t="s">
        <v>120</v>
      </c>
      <c r="AB4245">
        <v>46132</v>
      </c>
      <c r="AG4245">
        <v>0</v>
      </c>
      <c r="AH4245">
        <v>7000</v>
      </c>
      <c r="AM4245" t="str">
        <f>SUBSTITUTE(Tabla_lineas[[#This Row],[Codigo Liname]]," ","")</f>
        <v>J0137</v>
      </c>
    </row>
    <row r="4246" spans="1:39" customFormat="1" x14ac:dyDescent="0.25">
      <c r="A4246" s="2">
        <v>326</v>
      </c>
      <c r="B4246" t="s">
        <v>952</v>
      </c>
      <c r="C4246">
        <f t="shared" si="66"/>
        <v>1634338</v>
      </c>
      <c r="D4246">
        <v>34850</v>
      </c>
      <c r="E4246" t="s">
        <v>244</v>
      </c>
      <c r="F4246">
        <v>4.03</v>
      </c>
      <c r="G4246">
        <v>4.03</v>
      </c>
      <c r="H4246" t="s">
        <v>245</v>
      </c>
      <c r="I4246" s="2">
        <v>6.97</v>
      </c>
      <c r="J4246" t="s">
        <v>246</v>
      </c>
      <c r="K4246" t="s">
        <v>247</v>
      </c>
      <c r="L4246" s="3" t="str">
        <f>+INDEX([1]!TABLA_MAESTRO_DE_ARTICULO[SubGroupName],MATCH(Tabla_lineas[[#This Row],[CODIGO SAP]],[1]!TABLA_MAESTRO_DE_ARTICULO[ItemCode],0))</f>
        <v>SOLUCION INYECTABLE</v>
      </c>
      <c r="M4246" t="s">
        <v>248</v>
      </c>
      <c r="N4246">
        <v>25</v>
      </c>
      <c r="O4246" t="s">
        <v>249</v>
      </c>
      <c r="S4246" s="2">
        <v>5000</v>
      </c>
      <c r="T4246">
        <v>20099.999999999996</v>
      </c>
      <c r="U4246">
        <v>6.97</v>
      </c>
      <c r="V4246">
        <v>4.0199999999999996</v>
      </c>
      <c r="W4246">
        <v>0.7</v>
      </c>
      <c r="Z4246" s="4" t="s">
        <v>46</v>
      </c>
      <c r="AA4246" t="s">
        <v>126</v>
      </c>
      <c r="AB4246">
        <v>46132</v>
      </c>
      <c r="AG4246">
        <v>0</v>
      </c>
      <c r="AH4246">
        <v>5000</v>
      </c>
      <c r="AM4246" t="str">
        <f>SUBSTITUTE(Tabla_lineas[[#This Row],[Codigo Liname]]," ","")</f>
        <v>H0204</v>
      </c>
    </row>
    <row r="4247" spans="1:39" customFormat="1" x14ac:dyDescent="0.25">
      <c r="A4247" s="2">
        <v>326</v>
      </c>
      <c r="B4247" t="s">
        <v>952</v>
      </c>
      <c r="C4247">
        <f t="shared" si="66"/>
        <v>1634338</v>
      </c>
      <c r="D4247">
        <v>2877</v>
      </c>
      <c r="E4247" t="s">
        <v>60</v>
      </c>
      <c r="F4247">
        <v>15.12</v>
      </c>
      <c r="G4247">
        <v>9.5</v>
      </c>
      <c r="H4247" t="s">
        <v>61</v>
      </c>
      <c r="I4247" s="2">
        <v>9.59</v>
      </c>
      <c r="J4247" t="s">
        <v>62</v>
      </c>
      <c r="K4247" t="s">
        <v>63</v>
      </c>
      <c r="L4247" s="3" t="str">
        <f>+INDEX([1]!TABLA_MAESTRO_DE_ARTICULO[SubGroupName],MATCH(Tabla_lineas[[#This Row],[CODIGO SAP]],[1]!TABLA_MAESTRO_DE_ARTICULO[ItemCode],0))</f>
        <v>JARABE</v>
      </c>
      <c r="M4247" t="s">
        <v>64</v>
      </c>
      <c r="N4247">
        <v>26</v>
      </c>
      <c r="O4247" t="s">
        <v>65</v>
      </c>
      <c r="S4247" s="2">
        <v>300</v>
      </c>
      <c r="T4247">
        <v>2847</v>
      </c>
      <c r="U4247">
        <v>9.59</v>
      </c>
      <c r="V4247">
        <v>9.49</v>
      </c>
      <c r="W4247">
        <v>5</v>
      </c>
      <c r="Z4247" s="4" t="s">
        <v>46</v>
      </c>
      <c r="AA4247" t="s">
        <v>153</v>
      </c>
      <c r="AB4247">
        <v>46096</v>
      </c>
      <c r="AG4247">
        <v>0</v>
      </c>
      <c r="AH4247">
        <v>300</v>
      </c>
      <c r="AM4247" t="str">
        <f>SUBSTITUTE(Tabla_lineas[[#This Row],[Codigo Liname]]," ","")</f>
        <v>R0503</v>
      </c>
    </row>
    <row r="4248" spans="1:39" customFormat="1" x14ac:dyDescent="0.25">
      <c r="A4248" s="2">
        <v>326</v>
      </c>
      <c r="B4248" t="s">
        <v>952</v>
      </c>
      <c r="C4248">
        <f t="shared" si="66"/>
        <v>1634338</v>
      </c>
      <c r="D4248">
        <v>13105</v>
      </c>
      <c r="E4248" t="s">
        <v>250</v>
      </c>
      <c r="F4248">
        <v>24.52</v>
      </c>
      <c r="G4248">
        <v>24.5</v>
      </c>
      <c r="H4248" t="s">
        <v>251</v>
      </c>
      <c r="I4248" s="2">
        <v>26.21</v>
      </c>
      <c r="J4248" t="s">
        <v>252</v>
      </c>
      <c r="K4248" t="s">
        <v>253</v>
      </c>
      <c r="L4248" s="3" t="str">
        <f>+INDEX([1]!TABLA_MAESTRO_DE_ARTICULO[SubGroupName],MATCH(Tabla_lineas[[#This Row],[CODIGO SAP]],[1]!TABLA_MAESTRO_DE_ARTICULO[ItemCode],0))</f>
        <v>GEL</v>
      </c>
      <c r="M4248" t="s">
        <v>254</v>
      </c>
      <c r="N4248">
        <v>29</v>
      </c>
      <c r="O4248" t="s">
        <v>255</v>
      </c>
      <c r="S4248" s="2">
        <v>500</v>
      </c>
      <c r="T4248">
        <v>12245</v>
      </c>
      <c r="U4248">
        <v>26.21</v>
      </c>
      <c r="V4248">
        <v>24.49</v>
      </c>
      <c r="W4248">
        <v>5</v>
      </c>
      <c r="Z4248" s="4" t="s">
        <v>46</v>
      </c>
      <c r="AA4248" t="s">
        <v>153</v>
      </c>
      <c r="AB4248">
        <v>46132</v>
      </c>
      <c r="AG4248">
        <v>0</v>
      </c>
      <c r="AH4248">
        <v>500</v>
      </c>
      <c r="AM4248" t="str">
        <f>SUBSTITUTE(Tabla_lineas[[#This Row],[Codigo Liname]]," ","")</f>
        <v>M0101</v>
      </c>
    </row>
    <row r="4249" spans="1:39" customFormat="1" x14ac:dyDescent="0.25">
      <c r="A4249" s="2">
        <v>326</v>
      </c>
      <c r="B4249" t="s">
        <v>952</v>
      </c>
      <c r="C4249">
        <f t="shared" si="66"/>
        <v>1634338</v>
      </c>
      <c r="D4249">
        <v>2400</v>
      </c>
      <c r="E4249" t="s">
        <v>138</v>
      </c>
      <c r="F4249">
        <v>0.2</v>
      </c>
      <c r="G4249">
        <v>0.2</v>
      </c>
      <c r="H4249" t="s">
        <v>139</v>
      </c>
      <c r="I4249" s="2">
        <v>0.24</v>
      </c>
      <c r="J4249" t="s">
        <v>140</v>
      </c>
      <c r="K4249" t="s">
        <v>141</v>
      </c>
      <c r="L4249" s="3" t="str">
        <f>+INDEX([1]!TABLA_MAESTRO_DE_ARTICULO[SubGroupName],MATCH(Tabla_lineas[[#This Row],[CODIGO SAP]],[1]!TABLA_MAESTRO_DE_ARTICULO[ItemCode],0))</f>
        <v>COMPRIMIDO</v>
      </c>
      <c r="M4249" t="s">
        <v>142</v>
      </c>
      <c r="N4249">
        <v>27</v>
      </c>
      <c r="O4249" t="s">
        <v>45</v>
      </c>
      <c r="S4249" s="2">
        <v>10000</v>
      </c>
      <c r="T4249">
        <v>1900</v>
      </c>
      <c r="U4249">
        <v>0.24</v>
      </c>
      <c r="V4249">
        <v>0.19</v>
      </c>
      <c r="W4249">
        <v>0.12</v>
      </c>
      <c r="Z4249" s="4" t="s">
        <v>53</v>
      </c>
      <c r="AA4249" t="s">
        <v>126</v>
      </c>
      <c r="AB4249">
        <v>46132</v>
      </c>
      <c r="AG4249">
        <v>0</v>
      </c>
      <c r="AH4249">
        <v>10000</v>
      </c>
      <c r="AM4249" t="str">
        <f>SUBSTITUTE(Tabla_lineas[[#This Row],[Codigo Liname]]," ","")</f>
        <v>M0102</v>
      </c>
    </row>
    <row r="4250" spans="1:39" customFormat="1" x14ac:dyDescent="0.25">
      <c r="A4250" s="2">
        <v>326</v>
      </c>
      <c r="B4250" t="s">
        <v>952</v>
      </c>
      <c r="C4250">
        <f t="shared" si="66"/>
        <v>1634338</v>
      </c>
      <c r="D4250">
        <v>17190</v>
      </c>
      <c r="E4250" t="s">
        <v>256</v>
      </c>
      <c r="F4250">
        <v>3.3</v>
      </c>
      <c r="G4250">
        <v>3.3</v>
      </c>
      <c r="H4250" t="s">
        <v>257</v>
      </c>
      <c r="I4250" s="2">
        <v>3.82</v>
      </c>
      <c r="J4250" t="s">
        <v>258</v>
      </c>
      <c r="K4250" t="s">
        <v>259</v>
      </c>
      <c r="L4250" s="3" t="str">
        <f>+INDEX([1]!TABLA_MAESTRO_DE_ARTICULO[SubGroupName],MATCH(Tabla_lineas[[#This Row],[CODIGO SAP]],[1]!TABLA_MAESTRO_DE_ARTICULO[ItemCode],0))</f>
        <v>SOLUCION INYECTABLE</v>
      </c>
      <c r="M4250" t="s">
        <v>260</v>
      </c>
      <c r="N4250">
        <v>28</v>
      </c>
      <c r="O4250" t="s">
        <v>249</v>
      </c>
      <c r="S4250" s="2">
        <v>4500</v>
      </c>
      <c r="T4250">
        <v>14805</v>
      </c>
      <c r="U4250">
        <v>3.82</v>
      </c>
      <c r="V4250">
        <v>3.29</v>
      </c>
      <c r="W4250">
        <v>0.7</v>
      </c>
      <c r="Z4250" s="4" t="s">
        <v>46</v>
      </c>
      <c r="AA4250" t="s">
        <v>153</v>
      </c>
      <c r="AB4250">
        <v>46132</v>
      </c>
      <c r="AG4250">
        <v>0</v>
      </c>
      <c r="AH4250">
        <v>4500</v>
      </c>
      <c r="AM4250" t="str">
        <f>SUBSTITUTE(Tabla_lineas[[#This Row],[Codigo Liname]]," ","")</f>
        <v>M0103</v>
      </c>
    </row>
    <row r="4251" spans="1:39" customFormat="1" x14ac:dyDescent="0.25">
      <c r="A4251" s="2">
        <v>326</v>
      </c>
      <c r="B4251" t="s">
        <v>952</v>
      </c>
      <c r="C4251">
        <f t="shared" si="66"/>
        <v>1634338</v>
      </c>
      <c r="D4251">
        <v>6959.9999999999991</v>
      </c>
      <c r="E4251" t="s">
        <v>143</v>
      </c>
      <c r="F4251">
        <v>2.17</v>
      </c>
      <c r="G4251">
        <v>2.17</v>
      </c>
      <c r="H4251" t="s">
        <v>144</v>
      </c>
      <c r="I4251" s="2">
        <v>2.3199999999999998</v>
      </c>
      <c r="J4251" t="s">
        <v>145</v>
      </c>
      <c r="K4251" t="s">
        <v>146</v>
      </c>
      <c r="L4251" s="3" t="str">
        <f>+INDEX([1]!TABLA_MAESTRO_DE_ARTICULO[SubGroupName],MATCH(Tabla_lineas[[#This Row],[CODIGO SAP]],[1]!TABLA_MAESTRO_DE_ARTICULO[ItemCode],0))</f>
        <v>CAPSULA DURA</v>
      </c>
      <c r="M4251" t="s">
        <v>147</v>
      </c>
      <c r="N4251">
        <v>30</v>
      </c>
      <c r="O4251" t="s">
        <v>45</v>
      </c>
      <c r="S4251" s="2">
        <v>3000</v>
      </c>
      <c r="T4251">
        <v>6480</v>
      </c>
      <c r="U4251">
        <v>2.3199999999999998</v>
      </c>
      <c r="V4251">
        <v>2.16</v>
      </c>
      <c r="W4251">
        <v>0.8</v>
      </c>
      <c r="Z4251" s="4" t="s">
        <v>46</v>
      </c>
      <c r="AA4251" t="s">
        <v>120</v>
      </c>
      <c r="AB4251">
        <v>46132</v>
      </c>
      <c r="AG4251">
        <v>0</v>
      </c>
      <c r="AH4251">
        <v>3000</v>
      </c>
      <c r="AM4251" t="str">
        <f>SUBSTITUTE(Tabla_lineas[[#This Row],[Codigo Liname]]," ","")</f>
        <v>J0141</v>
      </c>
    </row>
    <row r="4252" spans="1:39" customFormat="1" x14ac:dyDescent="0.25">
      <c r="A4252" s="2">
        <v>326</v>
      </c>
      <c r="B4252" t="s">
        <v>952</v>
      </c>
      <c r="C4252">
        <f t="shared" si="66"/>
        <v>1634338</v>
      </c>
      <c r="D4252">
        <v>2650</v>
      </c>
      <c r="E4252" t="s">
        <v>266</v>
      </c>
      <c r="F4252">
        <v>0.56000000000000005</v>
      </c>
      <c r="G4252">
        <v>0.53</v>
      </c>
      <c r="H4252" t="s">
        <v>267</v>
      </c>
      <c r="I4252" s="2">
        <v>0.53</v>
      </c>
      <c r="J4252" t="s">
        <v>268</v>
      </c>
      <c r="K4252" t="s">
        <v>269</v>
      </c>
      <c r="L4252" s="3" t="str">
        <f>+INDEX([1]!TABLA_MAESTRO_DE_ARTICULO[SubGroupName],MATCH(Tabla_lineas[[#This Row],[CODIGO SAP]],[1]!TABLA_MAESTRO_DE_ARTICULO[ItemCode],0))</f>
        <v>COMPRIMIDO</v>
      </c>
      <c r="M4252" t="s">
        <v>270</v>
      </c>
      <c r="N4252">
        <v>31</v>
      </c>
      <c r="O4252" t="s">
        <v>45</v>
      </c>
      <c r="S4252" s="2">
        <v>5000</v>
      </c>
      <c r="T4252">
        <v>2600</v>
      </c>
      <c r="U4252">
        <v>0.53</v>
      </c>
      <c r="V4252">
        <v>0.52</v>
      </c>
      <c r="W4252">
        <v>0.12</v>
      </c>
      <c r="Z4252" s="4" t="s">
        <v>46</v>
      </c>
      <c r="AA4252" t="s">
        <v>126</v>
      </c>
      <c r="AB4252">
        <v>46132</v>
      </c>
      <c r="AG4252">
        <v>0</v>
      </c>
      <c r="AH4252">
        <v>5000</v>
      </c>
      <c r="AM4252" t="str">
        <f>SUBSTITUTE(Tabla_lineas[[#This Row],[Codigo Liname]]," ","")</f>
        <v>C0901</v>
      </c>
    </row>
    <row r="4253" spans="1:39" customFormat="1" x14ac:dyDescent="0.25">
      <c r="A4253" s="2">
        <v>326</v>
      </c>
      <c r="B4253" t="s">
        <v>952</v>
      </c>
      <c r="C4253">
        <f t="shared" si="66"/>
        <v>1634338</v>
      </c>
      <c r="D4253">
        <v>3200</v>
      </c>
      <c r="E4253" t="s">
        <v>511</v>
      </c>
      <c r="F4253">
        <v>2.99</v>
      </c>
      <c r="G4253">
        <v>1.6</v>
      </c>
      <c r="H4253" t="s">
        <v>512</v>
      </c>
      <c r="I4253" s="2">
        <v>1.6</v>
      </c>
      <c r="J4253" t="s">
        <v>513</v>
      </c>
      <c r="K4253" t="s">
        <v>514</v>
      </c>
      <c r="L4253" s="3" t="str">
        <f>+INDEX([1]!TABLA_MAESTRO_DE_ARTICULO[SubGroupName],MATCH(Tabla_lineas[[#This Row],[CODIGO SAP]],[1]!TABLA_MAESTRO_DE_ARTICULO[ItemCode],0))</f>
        <v>COMPRIMIDO</v>
      </c>
      <c r="M4253" t="s">
        <v>515</v>
      </c>
      <c r="N4253">
        <v>32</v>
      </c>
      <c r="O4253" t="s">
        <v>45</v>
      </c>
      <c r="S4253" s="2">
        <v>2000</v>
      </c>
      <c r="T4253">
        <v>3180</v>
      </c>
      <c r="U4253">
        <v>1.6</v>
      </c>
      <c r="V4253">
        <v>1.59</v>
      </c>
      <c r="W4253">
        <v>0.9</v>
      </c>
      <c r="Z4253" s="4" t="s">
        <v>46</v>
      </c>
      <c r="AA4253" t="s">
        <v>120</v>
      </c>
      <c r="AB4253">
        <v>46132</v>
      </c>
      <c r="AG4253">
        <v>0</v>
      </c>
      <c r="AH4253">
        <v>2000</v>
      </c>
      <c r="AM4253" t="str">
        <f>SUBSTITUTE(Tabla_lineas[[#This Row],[Codigo Liname]]," ","")</f>
        <v>J0145</v>
      </c>
    </row>
    <row r="4254" spans="1:39" customFormat="1" x14ac:dyDescent="0.25">
      <c r="A4254" s="2">
        <v>326</v>
      </c>
      <c r="B4254" t="s">
        <v>952</v>
      </c>
      <c r="C4254">
        <f t="shared" si="66"/>
        <v>1634338</v>
      </c>
      <c r="D4254">
        <v>9135</v>
      </c>
      <c r="E4254" t="s">
        <v>292</v>
      </c>
      <c r="F4254">
        <v>25.27</v>
      </c>
      <c r="G4254">
        <v>18.27</v>
      </c>
      <c r="H4254" t="s">
        <v>293</v>
      </c>
      <c r="I4254" s="2">
        <v>18.27</v>
      </c>
      <c r="J4254" t="s">
        <v>294</v>
      </c>
      <c r="K4254" t="s">
        <v>295</v>
      </c>
      <c r="L4254" s="3" t="str">
        <f>+INDEX([1]!TABLA_MAESTRO_DE_ARTICULO[SubGroupName],MATCH(Tabla_lineas[[#This Row],[CODIGO SAP]],[1]!TABLA_MAESTRO_DE_ARTICULO[ItemCode],0))</f>
        <v>CREMA DERMICA</v>
      </c>
      <c r="M4254" t="s">
        <v>296</v>
      </c>
      <c r="N4254">
        <v>35</v>
      </c>
      <c r="O4254" t="s">
        <v>297</v>
      </c>
      <c r="S4254" s="2">
        <v>500</v>
      </c>
      <c r="T4254">
        <v>9130</v>
      </c>
      <c r="U4254">
        <v>18.27</v>
      </c>
      <c r="V4254">
        <v>18.260000000000002</v>
      </c>
      <c r="W4254">
        <v>5</v>
      </c>
      <c r="Z4254" s="4" t="s">
        <v>53</v>
      </c>
      <c r="AA4254" t="s">
        <v>153</v>
      </c>
      <c r="AB4254">
        <v>46132</v>
      </c>
      <c r="AG4254">
        <v>0</v>
      </c>
      <c r="AH4254">
        <v>500</v>
      </c>
      <c r="AM4254" t="str">
        <f>SUBSTITUTE(Tabla_lineas[[#This Row],[Codigo Liname]]," ","")</f>
        <v>D0704</v>
      </c>
    </row>
    <row r="4255" spans="1:39" customFormat="1" x14ac:dyDescent="0.25">
      <c r="A4255" s="2">
        <v>326</v>
      </c>
      <c r="B4255" t="s">
        <v>952</v>
      </c>
      <c r="C4255">
        <f t="shared" si="66"/>
        <v>1634338</v>
      </c>
      <c r="D4255">
        <v>10900</v>
      </c>
      <c r="E4255" t="s">
        <v>308</v>
      </c>
      <c r="F4255">
        <v>5.07</v>
      </c>
      <c r="G4255">
        <v>5.07</v>
      </c>
      <c r="H4255" t="s">
        <v>309</v>
      </c>
      <c r="I4255" s="2">
        <v>10.9</v>
      </c>
      <c r="J4255" t="s">
        <v>310</v>
      </c>
      <c r="K4255" t="s">
        <v>311</v>
      </c>
      <c r="L4255" s="3" t="str">
        <f>+INDEX([1]!TABLA_MAESTRO_DE_ARTICULO[SubGroupName],MATCH(Tabla_lineas[[#This Row],[CODIGO SAP]],[1]!TABLA_MAESTRO_DE_ARTICULO[ItemCode],0))</f>
        <v>SOLUCION INYECTABLE</v>
      </c>
      <c r="M4255" t="s">
        <v>312</v>
      </c>
      <c r="N4255">
        <v>39</v>
      </c>
      <c r="O4255" t="s">
        <v>249</v>
      </c>
      <c r="S4255" s="2">
        <v>1000</v>
      </c>
      <c r="T4255">
        <v>5070</v>
      </c>
      <c r="U4255">
        <v>10.9</v>
      </c>
      <c r="V4255">
        <v>5.07</v>
      </c>
      <c r="W4255">
        <v>1</v>
      </c>
      <c r="Z4255" s="4" t="s">
        <v>46</v>
      </c>
      <c r="AA4255" t="s">
        <v>126</v>
      </c>
      <c r="AB4255">
        <v>46132</v>
      </c>
      <c r="AG4255">
        <v>0</v>
      </c>
      <c r="AH4255">
        <v>1000</v>
      </c>
      <c r="AM4255" t="str">
        <f>SUBSTITUTE(Tabla_lineas[[#This Row],[Codigo Liname]]," ","")</f>
        <v>M0109</v>
      </c>
    </row>
    <row r="4256" spans="1:39" customFormat="1" x14ac:dyDescent="0.25">
      <c r="A4256" s="2">
        <v>326</v>
      </c>
      <c r="B4256" t="s">
        <v>952</v>
      </c>
      <c r="C4256">
        <f t="shared" si="66"/>
        <v>1634338</v>
      </c>
      <c r="D4256">
        <v>5029.5</v>
      </c>
      <c r="E4256" t="s">
        <v>76</v>
      </c>
      <c r="F4256">
        <v>14.47</v>
      </c>
      <c r="G4256">
        <v>14.37</v>
      </c>
      <c r="H4256" t="s">
        <v>77</v>
      </c>
      <c r="I4256" s="2">
        <v>14.37</v>
      </c>
      <c r="J4256" t="s">
        <v>78</v>
      </c>
      <c r="K4256" t="s">
        <v>79</v>
      </c>
      <c r="L4256" s="3" t="str">
        <f>+INDEX([1]!TABLA_MAESTRO_DE_ARTICULO[SubGroupName],MATCH(Tabla_lineas[[#This Row],[CODIGO SAP]],[1]!TABLA_MAESTRO_DE_ARTICULO[ItemCode],0))</f>
        <v>SOLUCION INYECTABLE</v>
      </c>
      <c r="M4256" t="s">
        <v>80</v>
      </c>
      <c r="N4256">
        <v>42</v>
      </c>
      <c r="O4256" t="s">
        <v>81</v>
      </c>
      <c r="S4256" s="2">
        <v>350</v>
      </c>
      <c r="T4256">
        <v>5026</v>
      </c>
      <c r="U4256">
        <v>14.37</v>
      </c>
      <c r="V4256">
        <v>14.36</v>
      </c>
      <c r="W4256">
        <v>4</v>
      </c>
      <c r="Z4256" s="4" t="s">
        <v>46</v>
      </c>
      <c r="AA4256" t="s">
        <v>153</v>
      </c>
      <c r="AB4256">
        <v>46132</v>
      </c>
      <c r="AG4256">
        <v>0</v>
      </c>
      <c r="AH4256">
        <v>350</v>
      </c>
      <c r="AM4256" t="str">
        <f>SUBSTITUTE(Tabla_lineas[[#This Row],[Codigo Liname]]," ","")</f>
        <v>N0112</v>
      </c>
    </row>
    <row r="4257" spans="1:39" customFormat="1" x14ac:dyDescent="0.25">
      <c r="A4257" s="2">
        <v>326</v>
      </c>
      <c r="B4257" t="s">
        <v>952</v>
      </c>
      <c r="C4257">
        <f t="shared" si="66"/>
        <v>1634338</v>
      </c>
      <c r="D4257">
        <v>20185</v>
      </c>
      <c r="E4257" t="s">
        <v>82</v>
      </c>
      <c r="F4257">
        <v>1.61</v>
      </c>
      <c r="G4257">
        <v>1.61</v>
      </c>
      <c r="H4257" t="s">
        <v>83</v>
      </c>
      <c r="I4257" s="2">
        <v>3.67</v>
      </c>
      <c r="J4257" t="s">
        <v>84</v>
      </c>
      <c r="K4257" t="s">
        <v>85</v>
      </c>
      <c r="L4257" s="3" t="str">
        <f>+INDEX([1]!TABLA_MAESTRO_DE_ARTICULO[SubGroupName],MATCH(Tabla_lineas[[#This Row],[CODIGO SAP]],[1]!TABLA_MAESTRO_DE_ARTICULO[ItemCode],0))</f>
        <v>COMPRIMIDO</v>
      </c>
      <c r="M4257" t="s">
        <v>86</v>
      </c>
      <c r="N4257">
        <v>43</v>
      </c>
      <c r="O4257" t="s">
        <v>45</v>
      </c>
      <c r="S4257" s="2">
        <v>5500</v>
      </c>
      <c r="T4257">
        <v>8800</v>
      </c>
      <c r="U4257">
        <v>3.67</v>
      </c>
      <c r="V4257">
        <v>1.6</v>
      </c>
      <c r="W4257">
        <v>0.15</v>
      </c>
      <c r="Z4257" s="4" t="s">
        <v>46</v>
      </c>
      <c r="AA4257" t="s">
        <v>126</v>
      </c>
      <c r="AB4257">
        <v>46132</v>
      </c>
      <c r="AG4257">
        <v>0</v>
      </c>
      <c r="AH4257">
        <v>5500</v>
      </c>
      <c r="AM4257" t="str">
        <f>SUBSTITUTE(Tabla_lineas[[#This Row],[Codigo Liname]]," ","")</f>
        <v>C0902</v>
      </c>
    </row>
    <row r="4258" spans="1:39" customFormat="1" x14ac:dyDescent="0.25">
      <c r="A4258" s="2">
        <v>326</v>
      </c>
      <c r="B4258" t="s">
        <v>952</v>
      </c>
      <c r="C4258">
        <f t="shared" si="66"/>
        <v>1634338</v>
      </c>
      <c r="D4258">
        <v>2890</v>
      </c>
      <c r="E4258" t="s">
        <v>459</v>
      </c>
      <c r="F4258">
        <v>4.76</v>
      </c>
      <c r="G4258">
        <v>2.89</v>
      </c>
      <c r="H4258" t="s">
        <v>460</v>
      </c>
      <c r="I4258" s="2">
        <v>2.89</v>
      </c>
      <c r="J4258" t="s">
        <v>461</v>
      </c>
      <c r="K4258" t="s">
        <v>462</v>
      </c>
      <c r="L4258" s="3" t="str">
        <f>+INDEX([1]!TABLA_MAESTRO_DE_ARTICULO[SubGroupName],MATCH(Tabla_lineas[[#This Row],[CODIGO SAP]],[1]!TABLA_MAESTRO_DE_ARTICULO[ItemCode],0))</f>
        <v>COMPRIMIDO</v>
      </c>
      <c r="M4258" t="s">
        <v>463</v>
      </c>
      <c r="N4258">
        <v>44</v>
      </c>
      <c r="O4258" t="s">
        <v>45</v>
      </c>
      <c r="S4258" s="2">
        <v>1000</v>
      </c>
      <c r="T4258">
        <v>2880</v>
      </c>
      <c r="U4258">
        <v>2.89</v>
      </c>
      <c r="V4258">
        <v>2.88</v>
      </c>
      <c r="W4258">
        <v>0.7</v>
      </c>
      <c r="Z4258" s="4" t="s">
        <v>53</v>
      </c>
      <c r="AA4258" t="s">
        <v>120</v>
      </c>
      <c r="AB4258">
        <v>46132</v>
      </c>
      <c r="AG4258">
        <v>0</v>
      </c>
      <c r="AH4258">
        <v>1000</v>
      </c>
      <c r="AM4258" t="str">
        <f>SUBSTITUTE(Tabla_lineas[[#This Row],[Codigo Liname]]," ","")</f>
        <v>P0205</v>
      </c>
    </row>
    <row r="4259" spans="1:39" customFormat="1" x14ac:dyDescent="0.25">
      <c r="A4259" s="2">
        <v>326</v>
      </c>
      <c r="B4259" t="s">
        <v>952</v>
      </c>
      <c r="C4259">
        <f t="shared" si="66"/>
        <v>1634338</v>
      </c>
      <c r="D4259">
        <v>18960</v>
      </c>
      <c r="E4259" t="s">
        <v>313</v>
      </c>
      <c r="F4259">
        <v>5.29</v>
      </c>
      <c r="G4259">
        <v>5.29</v>
      </c>
      <c r="H4259" t="s">
        <v>314</v>
      </c>
      <c r="I4259" s="2">
        <v>6.32</v>
      </c>
      <c r="J4259" t="s">
        <v>315</v>
      </c>
      <c r="K4259" t="s">
        <v>316</v>
      </c>
      <c r="L4259" s="3" t="str">
        <f>+INDEX([1]!TABLA_MAESTRO_DE_ARTICULO[SubGroupName],MATCH(Tabla_lineas[[#This Row],[CODIGO SAP]],[1]!TABLA_MAESTRO_DE_ARTICULO[ItemCode],0))</f>
        <v>SOLUCION INYECTABLE</v>
      </c>
      <c r="M4259" t="s">
        <v>317</v>
      </c>
      <c r="N4259">
        <v>45</v>
      </c>
      <c r="O4259" t="s">
        <v>249</v>
      </c>
      <c r="S4259" s="2">
        <v>3000</v>
      </c>
      <c r="T4259">
        <v>15840</v>
      </c>
      <c r="U4259">
        <v>6.32</v>
      </c>
      <c r="V4259">
        <v>5.28</v>
      </c>
      <c r="W4259">
        <v>0.7</v>
      </c>
      <c r="Z4259" s="4" t="s">
        <v>46</v>
      </c>
      <c r="AA4259" t="s">
        <v>120</v>
      </c>
      <c r="AB4259">
        <v>46132</v>
      </c>
      <c r="AG4259">
        <v>0</v>
      </c>
      <c r="AH4259">
        <v>3000</v>
      </c>
      <c r="AM4259" t="str">
        <f>SUBSTITUTE(Tabla_lineas[[#This Row],[Codigo Liname]]," ","")</f>
        <v>N0205</v>
      </c>
    </row>
    <row r="4260" spans="1:39" customFormat="1" x14ac:dyDescent="0.25">
      <c r="A4260" s="2">
        <v>326</v>
      </c>
      <c r="B4260" t="s">
        <v>952</v>
      </c>
      <c r="C4260">
        <f t="shared" si="66"/>
        <v>1634338</v>
      </c>
      <c r="D4260">
        <v>67000</v>
      </c>
      <c r="E4260" t="s">
        <v>318</v>
      </c>
      <c r="F4260">
        <v>1.26</v>
      </c>
      <c r="G4260">
        <v>1.26</v>
      </c>
      <c r="H4260" t="s">
        <v>319</v>
      </c>
      <c r="I4260" s="2">
        <v>3.35</v>
      </c>
      <c r="J4260" t="s">
        <v>320</v>
      </c>
      <c r="K4260" t="s">
        <v>321</v>
      </c>
      <c r="L4260" s="3" t="str">
        <f>+INDEX([1]!TABLA_MAESTRO_DE_ARTICULO[SubGroupName],MATCH(Tabla_lineas[[#This Row],[CODIGO SAP]],[1]!TABLA_MAESTRO_DE_ARTICULO[ItemCode],0))</f>
        <v>COMPRIMIDO</v>
      </c>
      <c r="M4260" t="s">
        <v>322</v>
      </c>
      <c r="N4260">
        <v>46</v>
      </c>
      <c r="O4260" t="s">
        <v>45</v>
      </c>
      <c r="S4260" s="2">
        <v>20000</v>
      </c>
      <c r="T4260">
        <v>25000</v>
      </c>
      <c r="U4260">
        <v>3.35</v>
      </c>
      <c r="V4260">
        <v>1.25</v>
      </c>
      <c r="W4260">
        <v>0.2</v>
      </c>
      <c r="Z4260" s="4" t="s">
        <v>46</v>
      </c>
      <c r="AA4260" t="s">
        <v>120</v>
      </c>
      <c r="AB4260">
        <v>46132</v>
      </c>
      <c r="AG4260">
        <v>0</v>
      </c>
      <c r="AH4260">
        <v>20000</v>
      </c>
      <c r="AM4260" t="str">
        <f>SUBSTITUTE(Tabla_lineas[[#This Row],[Codigo Liname]]," ","")</f>
        <v>A1004</v>
      </c>
    </row>
    <row r="4261" spans="1:39" customFormat="1" x14ac:dyDescent="0.25">
      <c r="A4261" s="2">
        <v>326</v>
      </c>
      <c r="B4261" t="s">
        <v>952</v>
      </c>
      <c r="C4261">
        <f t="shared" si="66"/>
        <v>1634338</v>
      </c>
      <c r="D4261">
        <v>3530</v>
      </c>
      <c r="E4261" t="s">
        <v>323</v>
      </c>
      <c r="F4261">
        <v>5.91</v>
      </c>
      <c r="G4261">
        <v>3.53</v>
      </c>
      <c r="H4261" t="s">
        <v>324</v>
      </c>
      <c r="I4261" s="2">
        <v>3.53</v>
      </c>
      <c r="J4261" t="s">
        <v>325</v>
      </c>
      <c r="K4261" t="s">
        <v>326</v>
      </c>
      <c r="L4261" s="3" t="str">
        <f>+INDEX([1]!TABLA_MAESTRO_DE_ARTICULO[SubGroupName],MATCH(Tabla_lineas[[#This Row],[CODIGO SAP]],[1]!TABLA_MAESTRO_DE_ARTICULO[ItemCode],0))</f>
        <v>SOLUCION INYECTABLE</v>
      </c>
      <c r="M4261" t="s">
        <v>327</v>
      </c>
      <c r="N4261">
        <v>48</v>
      </c>
      <c r="O4261" t="s">
        <v>249</v>
      </c>
      <c r="S4261" s="2">
        <v>1000</v>
      </c>
      <c r="T4261">
        <v>3520</v>
      </c>
      <c r="U4261">
        <v>3.53</v>
      </c>
      <c r="V4261">
        <v>3.52</v>
      </c>
      <c r="W4261">
        <v>0.7</v>
      </c>
      <c r="Z4261" s="4" t="s">
        <v>46</v>
      </c>
      <c r="AA4261" t="s">
        <v>153</v>
      </c>
      <c r="AB4261">
        <v>46132</v>
      </c>
      <c r="AG4261">
        <v>0</v>
      </c>
      <c r="AH4261">
        <v>1000</v>
      </c>
      <c r="AM4261" t="str">
        <f>SUBSTITUTE(Tabla_lineas[[#This Row],[Codigo Liname]]," ","")</f>
        <v>A0308</v>
      </c>
    </row>
    <row r="4262" spans="1:39" customFormat="1" x14ac:dyDescent="0.25">
      <c r="A4262" s="2">
        <v>326</v>
      </c>
      <c r="B4262" t="s">
        <v>952</v>
      </c>
      <c r="C4262">
        <f t="shared" si="66"/>
        <v>1634338</v>
      </c>
      <c r="D4262">
        <v>5250</v>
      </c>
      <c r="E4262" t="s">
        <v>328</v>
      </c>
      <c r="F4262">
        <v>0.92</v>
      </c>
      <c r="G4262">
        <v>0.75</v>
      </c>
      <c r="H4262" t="s">
        <v>329</v>
      </c>
      <c r="I4262" s="2">
        <v>0.75</v>
      </c>
      <c r="J4262" t="s">
        <v>330</v>
      </c>
      <c r="K4262" t="s">
        <v>331</v>
      </c>
      <c r="L4262" s="3" t="str">
        <f>+INDEX([1]!TABLA_MAESTRO_DE_ARTICULO[SubGroupName],MATCH(Tabla_lineas[[#This Row],[CODIGO SAP]],[1]!TABLA_MAESTRO_DE_ARTICULO[ItemCode],0))</f>
        <v>COMPRIMIDO</v>
      </c>
      <c r="M4262" t="s">
        <v>332</v>
      </c>
      <c r="N4262">
        <v>50</v>
      </c>
      <c r="O4262" t="s">
        <v>45</v>
      </c>
      <c r="P4262">
        <v>63200</v>
      </c>
      <c r="Q4262">
        <v>247600</v>
      </c>
      <c r="R4262">
        <v>310800</v>
      </c>
      <c r="S4262" s="2">
        <v>7000</v>
      </c>
      <c r="T4262">
        <v>5180</v>
      </c>
      <c r="U4262">
        <v>0.75</v>
      </c>
      <c r="V4262">
        <v>0.74</v>
      </c>
      <c r="W4262">
        <v>0.2</v>
      </c>
      <c r="Z4262" s="4" t="s">
        <v>46</v>
      </c>
      <c r="AA4262" t="s">
        <v>120</v>
      </c>
      <c r="AB4262">
        <v>46132</v>
      </c>
      <c r="AG4262">
        <v>0</v>
      </c>
      <c r="AH4262">
        <v>7000</v>
      </c>
      <c r="AM4262" t="str">
        <f>SUBSTITUTE(Tabla_lineas[[#This Row],[Codigo Liname]]," ","")</f>
        <v>P0109</v>
      </c>
    </row>
    <row r="4263" spans="1:39" customFormat="1" x14ac:dyDescent="0.25">
      <c r="A4263" s="2">
        <v>326</v>
      </c>
      <c r="B4263" t="s">
        <v>952</v>
      </c>
      <c r="C4263">
        <f t="shared" si="66"/>
        <v>1634338</v>
      </c>
      <c r="D4263">
        <v>13174.999999999998</v>
      </c>
      <c r="E4263" t="s">
        <v>92</v>
      </c>
      <c r="F4263">
        <v>4.72</v>
      </c>
      <c r="G4263">
        <v>4.72</v>
      </c>
      <c r="H4263" t="s">
        <v>93</v>
      </c>
      <c r="I4263" s="2">
        <v>5.27</v>
      </c>
      <c r="J4263" t="s">
        <v>94</v>
      </c>
      <c r="K4263" t="s">
        <v>95</v>
      </c>
      <c r="L4263" s="3" t="str">
        <f>+INDEX([1]!TABLA_MAESTRO_DE_ARTICULO[SubGroupName],MATCH(Tabla_lineas[[#This Row],[CODIGO SAP]],[1]!TABLA_MAESTRO_DE_ARTICULO[ItemCode],0))</f>
        <v>OVULO VAGINAL</v>
      </c>
      <c r="M4263" t="s">
        <v>96</v>
      </c>
      <c r="N4263">
        <v>51</v>
      </c>
      <c r="O4263" t="s">
        <v>97</v>
      </c>
      <c r="S4263" s="2">
        <v>2500</v>
      </c>
      <c r="T4263">
        <v>11775</v>
      </c>
      <c r="U4263">
        <v>5.27</v>
      </c>
      <c r="V4263">
        <v>4.71</v>
      </c>
      <c r="W4263">
        <v>0.8</v>
      </c>
      <c r="Z4263" s="4" t="s">
        <v>46</v>
      </c>
      <c r="AA4263" t="s">
        <v>126</v>
      </c>
      <c r="AB4263">
        <v>46132</v>
      </c>
      <c r="AG4263">
        <v>0</v>
      </c>
      <c r="AH4263">
        <v>2500</v>
      </c>
      <c r="AM4263" t="str">
        <f>SUBSTITUTE(Tabla_lineas[[#This Row],[Codigo Liname]]," ","")</f>
        <v>G0104</v>
      </c>
    </row>
    <row r="4264" spans="1:39" customFormat="1" x14ac:dyDescent="0.25">
      <c r="A4264" s="2">
        <v>326</v>
      </c>
      <c r="B4264" t="s">
        <v>952</v>
      </c>
      <c r="C4264">
        <f t="shared" si="66"/>
        <v>1634338</v>
      </c>
      <c r="D4264">
        <v>6940.0000000000009</v>
      </c>
      <c r="E4264" t="s">
        <v>343</v>
      </c>
      <c r="F4264">
        <v>26.57</v>
      </c>
      <c r="G4264">
        <v>17.350000000000001</v>
      </c>
      <c r="H4264" t="s">
        <v>344</v>
      </c>
      <c r="I4264" s="2">
        <v>17.350000000000001</v>
      </c>
      <c r="J4264" t="s">
        <v>345</v>
      </c>
      <c r="K4264" t="s">
        <v>346</v>
      </c>
      <c r="L4264" s="3" t="str">
        <f>+INDEX([1]!TABLA_MAESTRO_DE_ARTICULO[SubGroupName],MATCH(Tabla_lineas[[#This Row],[CODIGO SAP]],[1]!TABLA_MAESTRO_DE_ARTICULO[ItemCode],0))</f>
        <v>CREMA DERMICA</v>
      </c>
      <c r="M4264" t="s">
        <v>347</v>
      </c>
      <c r="N4264">
        <v>53</v>
      </c>
      <c r="O4264" t="s">
        <v>297</v>
      </c>
      <c r="S4264" s="2">
        <v>400</v>
      </c>
      <c r="T4264">
        <v>6936</v>
      </c>
      <c r="U4264">
        <v>17.350000000000001</v>
      </c>
      <c r="V4264">
        <v>17.34</v>
      </c>
      <c r="W4264">
        <v>5</v>
      </c>
      <c r="Z4264" s="4" t="s">
        <v>46</v>
      </c>
      <c r="AA4264" t="s">
        <v>153</v>
      </c>
      <c r="AB4264">
        <v>46096</v>
      </c>
      <c r="AG4264">
        <v>0</v>
      </c>
      <c r="AH4264">
        <v>400</v>
      </c>
      <c r="AM4264" t="str">
        <f>SUBSTITUTE(Tabla_lineas[[#This Row],[Codigo Liname]]," ","")</f>
        <v>D0104</v>
      </c>
    </row>
    <row r="4265" spans="1:39" customFormat="1" x14ac:dyDescent="0.25">
      <c r="A4265" s="2">
        <v>326</v>
      </c>
      <c r="B4265" t="s">
        <v>952</v>
      </c>
      <c r="C4265">
        <f t="shared" si="66"/>
        <v>1634338</v>
      </c>
      <c r="D4265">
        <v>9084</v>
      </c>
      <c r="E4265" t="s">
        <v>348</v>
      </c>
      <c r="F4265">
        <v>31.43</v>
      </c>
      <c r="G4265">
        <v>31.43</v>
      </c>
      <c r="H4265" t="s">
        <v>349</v>
      </c>
      <c r="I4265" s="2">
        <v>45.42</v>
      </c>
      <c r="J4265" t="s">
        <v>350</v>
      </c>
      <c r="K4265" t="s">
        <v>351</v>
      </c>
      <c r="L4265" s="3" t="str">
        <f>+INDEX([1]!TABLA_MAESTRO_DE_ARTICULO[SubGroupName],MATCH(Tabla_lineas[[#This Row],[CODIGO SAP]],[1]!TABLA_MAESTRO_DE_ARTICULO[ItemCode],0))</f>
        <v>SUSPENSION</v>
      </c>
      <c r="M4265" t="s">
        <v>352</v>
      </c>
      <c r="N4265">
        <v>54</v>
      </c>
      <c r="O4265" t="s">
        <v>181</v>
      </c>
      <c r="S4265" s="2">
        <v>200</v>
      </c>
      <c r="T4265">
        <v>6284</v>
      </c>
      <c r="U4265">
        <v>45.42</v>
      </c>
      <c r="V4265">
        <v>31.42</v>
      </c>
      <c r="W4265">
        <v>10</v>
      </c>
      <c r="Z4265" s="4" t="s">
        <v>46</v>
      </c>
      <c r="AA4265" t="s">
        <v>153</v>
      </c>
      <c r="AB4265">
        <v>46132</v>
      </c>
      <c r="AG4265">
        <v>0</v>
      </c>
      <c r="AH4265">
        <v>200</v>
      </c>
      <c r="AM4265" t="str">
        <f>SUBSTITUTE(Tabla_lineas[[#This Row],[Codigo Liname]]," ","")</f>
        <v>A0704</v>
      </c>
    </row>
    <row r="4266" spans="1:39" customFormat="1" x14ac:dyDescent="0.25">
      <c r="A4266" s="2">
        <v>326</v>
      </c>
      <c r="B4266" t="s">
        <v>952</v>
      </c>
      <c r="C4266">
        <f t="shared" si="66"/>
        <v>1634338</v>
      </c>
      <c r="D4266">
        <v>8770</v>
      </c>
      <c r="E4266" t="s">
        <v>98</v>
      </c>
      <c r="F4266">
        <v>9.4</v>
      </c>
      <c r="G4266">
        <v>8.77</v>
      </c>
      <c r="H4266" t="s">
        <v>99</v>
      </c>
      <c r="I4266" s="2">
        <v>8.77</v>
      </c>
      <c r="J4266" t="s">
        <v>100</v>
      </c>
      <c r="K4266" t="s">
        <v>101</v>
      </c>
      <c r="L4266" s="3" t="str">
        <f>+INDEX([1]!TABLA_MAESTRO_DE_ARTICULO[SubGroupName],MATCH(Tabla_lineas[[#This Row],[CODIGO SAP]],[1]!TABLA_MAESTRO_DE_ARTICULO[ItemCode],0))</f>
        <v>GOTAS</v>
      </c>
      <c r="M4266" t="s">
        <v>102</v>
      </c>
      <c r="N4266">
        <v>60</v>
      </c>
      <c r="O4266" t="s">
        <v>103</v>
      </c>
      <c r="S4266" s="2">
        <v>1000</v>
      </c>
      <c r="T4266">
        <v>8760</v>
      </c>
      <c r="U4266">
        <v>8.77</v>
      </c>
      <c r="V4266">
        <v>8.76</v>
      </c>
      <c r="W4266">
        <v>3</v>
      </c>
      <c r="Z4266" s="4" t="s">
        <v>46</v>
      </c>
      <c r="AA4266" t="s">
        <v>153</v>
      </c>
      <c r="AB4266">
        <v>46132</v>
      </c>
      <c r="AG4266">
        <v>0</v>
      </c>
      <c r="AH4266">
        <v>1000</v>
      </c>
      <c r="AM4266" t="str">
        <f>SUBSTITUTE(Tabla_lineas[[#This Row],[Codigo Liname]]," ","")</f>
        <v>N0210</v>
      </c>
    </row>
    <row r="4267" spans="1:39" customFormat="1" x14ac:dyDescent="0.25">
      <c r="A4267" s="2">
        <v>326</v>
      </c>
      <c r="B4267" t="s">
        <v>952</v>
      </c>
      <c r="C4267">
        <f t="shared" si="66"/>
        <v>1634338</v>
      </c>
      <c r="D4267">
        <v>10455</v>
      </c>
      <c r="E4267" t="s">
        <v>353</v>
      </c>
      <c r="F4267">
        <v>11.88</v>
      </c>
      <c r="G4267">
        <v>11.88</v>
      </c>
      <c r="H4267" t="s">
        <v>354</v>
      </c>
      <c r="I4267" s="2">
        <v>13.94</v>
      </c>
      <c r="J4267" t="s">
        <v>355</v>
      </c>
      <c r="K4267" t="s">
        <v>356</v>
      </c>
      <c r="L4267" s="3" t="str">
        <f>+INDEX([1]!TABLA_MAESTRO_DE_ARTICULO[SubGroupName],MATCH(Tabla_lineas[[#This Row],[CODIGO SAP]],[1]!TABLA_MAESTRO_DE_ARTICULO[ItemCode],0))</f>
        <v>JARABE</v>
      </c>
      <c r="M4267" t="s">
        <v>357</v>
      </c>
      <c r="N4267">
        <v>61</v>
      </c>
      <c r="O4267" t="s">
        <v>181</v>
      </c>
      <c r="S4267" s="2">
        <v>750</v>
      </c>
      <c r="T4267">
        <v>8902.5</v>
      </c>
      <c r="U4267">
        <v>13.94</v>
      </c>
      <c r="V4267">
        <v>11.87</v>
      </c>
      <c r="W4267">
        <v>5.5</v>
      </c>
      <c r="Z4267" s="4" t="s">
        <v>46</v>
      </c>
      <c r="AA4267" t="s">
        <v>153</v>
      </c>
      <c r="AB4267">
        <v>46096</v>
      </c>
      <c r="AG4267">
        <v>0</v>
      </c>
      <c r="AH4267">
        <v>750</v>
      </c>
      <c r="AM4267" t="str">
        <f>SUBSTITUTE(Tabla_lineas[[#This Row],[Codigo Liname]]," ","")</f>
        <v>N0209</v>
      </c>
    </row>
    <row r="4268" spans="1:39" customFormat="1" x14ac:dyDescent="0.25">
      <c r="A4268" s="2">
        <v>326</v>
      </c>
      <c r="B4268" t="s">
        <v>952</v>
      </c>
      <c r="C4268">
        <f t="shared" si="66"/>
        <v>1634338</v>
      </c>
      <c r="D4268">
        <v>7500</v>
      </c>
      <c r="E4268" t="s">
        <v>104</v>
      </c>
      <c r="F4268">
        <v>0.3</v>
      </c>
      <c r="G4268">
        <v>0.25</v>
      </c>
      <c r="H4268" t="s">
        <v>105</v>
      </c>
      <c r="I4268" s="2">
        <v>0.25</v>
      </c>
      <c r="J4268" t="s">
        <v>106</v>
      </c>
      <c r="K4268" t="s">
        <v>107</v>
      </c>
      <c r="L4268" s="3" t="str">
        <f>+INDEX([1]!TABLA_MAESTRO_DE_ARTICULO[SubGroupName],MATCH(Tabla_lineas[[#This Row],[CODIGO SAP]],[1]!TABLA_MAESTRO_DE_ARTICULO[ItemCode],0))</f>
        <v>COMPRIMIDO</v>
      </c>
      <c r="M4268" t="s">
        <v>108</v>
      </c>
      <c r="N4268">
        <v>59</v>
      </c>
      <c r="O4268" t="s">
        <v>45</v>
      </c>
      <c r="S4268" s="2">
        <v>30000</v>
      </c>
      <c r="T4268">
        <v>7200</v>
      </c>
      <c r="U4268">
        <v>0.25</v>
      </c>
      <c r="V4268">
        <v>0.24</v>
      </c>
      <c r="W4268">
        <v>0.12</v>
      </c>
      <c r="Z4268" s="4" t="s">
        <v>53</v>
      </c>
      <c r="AA4268" t="s">
        <v>126</v>
      </c>
      <c r="AB4268">
        <v>46132</v>
      </c>
      <c r="AG4268">
        <v>0</v>
      </c>
      <c r="AH4268">
        <v>30000</v>
      </c>
      <c r="AM4268" t="str">
        <f>SUBSTITUTE(Tabla_lineas[[#This Row],[Codigo Liname]]," ","")</f>
        <v>N0208</v>
      </c>
    </row>
    <row r="4269" spans="1:39" customFormat="1" x14ac:dyDescent="0.25">
      <c r="A4269" s="2">
        <v>326</v>
      </c>
      <c r="B4269" t="s">
        <v>952</v>
      </c>
      <c r="C4269">
        <f t="shared" si="66"/>
        <v>1634338</v>
      </c>
      <c r="D4269">
        <v>12700</v>
      </c>
      <c r="E4269" t="s">
        <v>384</v>
      </c>
      <c r="F4269">
        <v>9.6</v>
      </c>
      <c r="G4269">
        <v>6.35</v>
      </c>
      <c r="H4269" t="s">
        <v>385</v>
      </c>
      <c r="I4269" s="2">
        <v>6.35</v>
      </c>
      <c r="J4269" t="s">
        <v>386</v>
      </c>
      <c r="K4269" t="s">
        <v>387</v>
      </c>
      <c r="L4269" s="3" t="str">
        <f>+INDEX([1]!TABLA_MAESTRO_DE_ARTICULO[SubGroupName],MATCH(Tabla_lineas[[#This Row],[CODIGO SAP]],[1]!TABLA_MAESTRO_DE_ARTICULO[ItemCode],0))</f>
        <v>COMPRIMIDO</v>
      </c>
      <c r="M4269" t="s">
        <v>388</v>
      </c>
      <c r="N4269">
        <v>55</v>
      </c>
      <c r="O4269" t="s">
        <v>389</v>
      </c>
      <c r="S4269" s="2">
        <v>2000</v>
      </c>
      <c r="T4269">
        <v>12680</v>
      </c>
      <c r="U4269">
        <v>6.35</v>
      </c>
      <c r="V4269">
        <v>6.34</v>
      </c>
      <c r="W4269">
        <v>1.2</v>
      </c>
      <c r="Z4269" s="4" t="s">
        <v>46</v>
      </c>
      <c r="AA4269" t="s">
        <v>126</v>
      </c>
      <c r="AB4269">
        <v>46132</v>
      </c>
      <c r="AG4269">
        <v>0</v>
      </c>
      <c r="AH4269">
        <v>2000</v>
      </c>
      <c r="AM4269" t="str">
        <f>SUBSTITUTE(Tabla_lineas[[#This Row],[Codigo Liname]]," ","")</f>
        <v>P0111</v>
      </c>
    </row>
    <row r="4270" spans="1:39" customFormat="1" x14ac:dyDescent="0.25">
      <c r="A4270" s="2">
        <v>326</v>
      </c>
      <c r="B4270" t="s">
        <v>952</v>
      </c>
      <c r="C4270">
        <f t="shared" si="66"/>
        <v>1634338</v>
      </c>
      <c r="D4270">
        <v>11995</v>
      </c>
      <c r="E4270" t="s">
        <v>395</v>
      </c>
      <c r="F4270">
        <v>39.200000000000003</v>
      </c>
      <c r="G4270">
        <v>23.99</v>
      </c>
      <c r="H4270" t="s">
        <v>396</v>
      </c>
      <c r="I4270" s="2">
        <v>23.99</v>
      </c>
      <c r="J4270" t="s">
        <v>397</v>
      </c>
      <c r="K4270" t="s">
        <v>398</v>
      </c>
      <c r="L4270" s="3" t="str">
        <f>+INDEX([1]!TABLA_MAESTRO_DE_ARTICULO[SubGroupName],MATCH(Tabla_lineas[[#This Row],[CODIGO SAP]],[1]!TABLA_MAESTRO_DE_ARTICULO[ItemCode],0))</f>
        <v>JARABE</v>
      </c>
      <c r="M4270" t="s">
        <v>399</v>
      </c>
      <c r="N4270">
        <v>71</v>
      </c>
      <c r="O4270" t="s">
        <v>400</v>
      </c>
      <c r="S4270" s="2">
        <v>500</v>
      </c>
      <c r="T4270">
        <v>11990</v>
      </c>
      <c r="U4270">
        <v>23.99</v>
      </c>
      <c r="V4270">
        <v>23.98</v>
      </c>
      <c r="W4270">
        <v>5</v>
      </c>
      <c r="Z4270" s="4" t="s">
        <v>46</v>
      </c>
      <c r="AA4270" t="s">
        <v>153</v>
      </c>
      <c r="AB4270">
        <v>46096</v>
      </c>
      <c r="AG4270">
        <v>0</v>
      </c>
      <c r="AH4270">
        <v>500</v>
      </c>
      <c r="AM4270" t="str">
        <f>SUBSTITUTE(Tabla_lineas[[#This Row],[Codigo Liname]]," ","")</f>
        <v>A1205</v>
      </c>
    </row>
    <row r="4271" spans="1:39" customFormat="1" x14ac:dyDescent="0.25">
      <c r="A4271" s="2">
        <v>327</v>
      </c>
      <c r="B4271" t="s">
        <v>953</v>
      </c>
      <c r="C4271">
        <f t="shared" si="66"/>
        <v>1634088</v>
      </c>
      <c r="D4271">
        <v>424.7999999999999</v>
      </c>
      <c r="E4271" t="s">
        <v>182</v>
      </c>
      <c r="F4271">
        <v>10.37</v>
      </c>
      <c r="G4271">
        <v>10.37</v>
      </c>
      <c r="H4271" t="s">
        <v>183</v>
      </c>
      <c r="I4271" s="2">
        <v>10.62</v>
      </c>
      <c r="J4271" t="s">
        <v>184</v>
      </c>
      <c r="K4271" t="s">
        <v>185</v>
      </c>
      <c r="L4271" s="3" t="str">
        <f>+INDEX([1]!TABLA_MAESTRO_DE_ARTICULO[SubGroupName],MATCH(Tabla_lineas[[#This Row],[CODIGO SAP]],[1]!TABLA_MAESTRO_DE_ARTICULO[ItemCode],0))</f>
        <v>POLVO PARA INYECTABLE</v>
      </c>
      <c r="M4271" t="s">
        <v>186</v>
      </c>
      <c r="N4271">
        <v>10</v>
      </c>
      <c r="O4271" t="s">
        <v>187</v>
      </c>
      <c r="S4271" s="2">
        <v>40</v>
      </c>
      <c r="T4271">
        <v>414.4</v>
      </c>
      <c r="U4271">
        <v>10.62</v>
      </c>
      <c r="V4271">
        <v>10.36</v>
      </c>
      <c r="W4271">
        <v>2.8</v>
      </c>
      <c r="Z4271" s="4" t="s">
        <v>46</v>
      </c>
      <c r="AA4271" t="s">
        <v>120</v>
      </c>
      <c r="AB4271">
        <v>46132</v>
      </c>
      <c r="AG4271">
        <v>0</v>
      </c>
      <c r="AH4271">
        <v>40</v>
      </c>
      <c r="AM4271" t="str">
        <f>SUBSTITUTE(Tabla_lineas[[#This Row],[Codigo Liname]]," ","")</f>
        <v>J0112</v>
      </c>
    </row>
    <row r="4272" spans="1:39" customFormat="1" x14ac:dyDescent="0.25">
      <c r="A4272" s="2">
        <v>327</v>
      </c>
      <c r="B4272" t="s">
        <v>953</v>
      </c>
      <c r="C4272">
        <f t="shared" si="66"/>
        <v>1634088</v>
      </c>
      <c r="D4272">
        <v>1333.5</v>
      </c>
      <c r="E4272" t="s">
        <v>47</v>
      </c>
      <c r="F4272">
        <v>14.47</v>
      </c>
      <c r="G4272">
        <v>14.47</v>
      </c>
      <c r="H4272" t="s">
        <v>48</v>
      </c>
      <c r="I4272" s="2">
        <v>26.67</v>
      </c>
      <c r="J4272" t="s">
        <v>49</v>
      </c>
      <c r="K4272" t="s">
        <v>50</v>
      </c>
      <c r="L4272" s="3" t="str">
        <f>+INDEX([1]!TABLA_MAESTRO_DE_ARTICULO[SubGroupName],MATCH(Tabla_lineas[[#This Row],[CODIGO SAP]],[1]!TABLA_MAESTRO_DE_ARTICULO[ItemCode],0))</f>
        <v>POLVO PARA INYECTABLE</v>
      </c>
      <c r="M4272" t="s">
        <v>51</v>
      </c>
      <c r="N4272">
        <v>21</v>
      </c>
      <c r="O4272" t="s">
        <v>52</v>
      </c>
      <c r="P4272">
        <v>17583</v>
      </c>
      <c r="Q4272">
        <v>72000</v>
      </c>
      <c r="R4272">
        <v>89583</v>
      </c>
      <c r="S4272" s="2">
        <v>50</v>
      </c>
      <c r="T4272">
        <v>723</v>
      </c>
      <c r="U4272">
        <v>26.67</v>
      </c>
      <c r="V4272">
        <v>14.46</v>
      </c>
      <c r="W4272">
        <v>3.8</v>
      </c>
      <c r="Z4272" s="4" t="s">
        <v>46</v>
      </c>
      <c r="AA4272" t="s">
        <v>126</v>
      </c>
      <c r="AB4272">
        <v>46096</v>
      </c>
      <c r="AG4272">
        <v>0</v>
      </c>
      <c r="AH4272">
        <v>50</v>
      </c>
      <c r="AM4272" t="str">
        <f>SUBSTITUTE(Tabla_lineas[[#This Row],[Codigo Liname]]," ","")</f>
        <v>J0126</v>
      </c>
    </row>
    <row r="4273" spans="1:39" customFormat="1" x14ac:dyDescent="0.25">
      <c r="A4273" s="2">
        <v>327</v>
      </c>
      <c r="B4273" t="s">
        <v>953</v>
      </c>
      <c r="C4273">
        <f t="shared" si="66"/>
        <v>1634088</v>
      </c>
      <c r="D4273">
        <v>3035.8999999999996</v>
      </c>
      <c r="E4273" t="s">
        <v>594</v>
      </c>
      <c r="F4273">
        <v>24.3</v>
      </c>
      <c r="G4273">
        <v>24.3</v>
      </c>
      <c r="H4273" t="s">
        <v>595</v>
      </c>
      <c r="I4273" s="2">
        <v>43.37</v>
      </c>
      <c r="J4273" t="s">
        <v>596</v>
      </c>
      <c r="K4273" t="s">
        <v>597</v>
      </c>
      <c r="L4273" s="3" t="str">
        <f>+INDEX([1]!TABLA_MAESTRO_DE_ARTICULO[SubGroupName],MATCH(Tabla_lineas[[#This Row],[CODIGO SAP]],[1]!TABLA_MAESTRO_DE_ARTICULO[ItemCode],0))</f>
        <v>JARABE</v>
      </c>
      <c r="M4273" t="s">
        <v>598</v>
      </c>
      <c r="N4273">
        <v>22</v>
      </c>
      <c r="O4273" t="s">
        <v>65</v>
      </c>
      <c r="S4273" s="2">
        <v>70</v>
      </c>
      <c r="T4273">
        <v>1700.3</v>
      </c>
      <c r="U4273">
        <v>43.37</v>
      </c>
      <c r="V4273">
        <v>24.29</v>
      </c>
      <c r="W4273">
        <v>8</v>
      </c>
      <c r="Z4273" s="4" t="s">
        <v>53</v>
      </c>
      <c r="AA4273" t="s">
        <v>153</v>
      </c>
      <c r="AB4273">
        <v>46096</v>
      </c>
      <c r="AG4273">
        <v>0</v>
      </c>
      <c r="AH4273">
        <v>70</v>
      </c>
      <c r="AM4273" t="str">
        <f>SUBSTITUTE(Tabla_lineas[[#This Row],[Codigo Liname]]," ","")</f>
        <v>R0608</v>
      </c>
    </row>
    <row r="4274" spans="1:39" customFormat="1" x14ac:dyDescent="0.25">
      <c r="A4274" s="2">
        <v>327</v>
      </c>
      <c r="B4274" t="s">
        <v>953</v>
      </c>
      <c r="C4274">
        <f t="shared" si="66"/>
        <v>1634088</v>
      </c>
      <c r="D4274">
        <v>13392</v>
      </c>
      <c r="E4274" t="s">
        <v>203</v>
      </c>
      <c r="F4274">
        <v>1.64</v>
      </c>
      <c r="G4274">
        <v>1.64</v>
      </c>
      <c r="H4274" t="s">
        <v>204</v>
      </c>
      <c r="I4274" s="2">
        <v>3.72</v>
      </c>
      <c r="J4274" t="s">
        <v>205</v>
      </c>
      <c r="K4274" t="s">
        <v>206</v>
      </c>
      <c r="L4274" s="3" t="str">
        <f>+INDEX([1]!TABLA_MAESTRO_DE_ARTICULO[SubGroupName],MATCH(Tabla_lineas[[#This Row],[CODIGO SAP]],[1]!TABLA_MAESTRO_DE_ARTICULO[ItemCode],0))</f>
        <v>COMPRIMIDO</v>
      </c>
      <c r="M4274" t="s">
        <v>207</v>
      </c>
      <c r="N4274">
        <v>24</v>
      </c>
      <c r="O4274" t="s">
        <v>45</v>
      </c>
      <c r="S4274" s="2">
        <v>3600</v>
      </c>
      <c r="T4274">
        <v>5904</v>
      </c>
      <c r="U4274">
        <v>3.72</v>
      </c>
      <c r="V4274">
        <v>1.64</v>
      </c>
      <c r="W4274">
        <v>0.38</v>
      </c>
      <c r="Z4274" s="4" t="s">
        <v>46</v>
      </c>
      <c r="AA4274" t="s">
        <v>120</v>
      </c>
      <c r="AB4274">
        <v>46132</v>
      </c>
      <c r="AG4274">
        <v>0</v>
      </c>
      <c r="AH4274">
        <v>3600</v>
      </c>
      <c r="AM4274" t="str">
        <f>SUBSTITUTE(Tabla_lineas[[#This Row],[Codigo Liname]]," ","")</f>
        <v>J0127</v>
      </c>
    </row>
    <row r="4275" spans="1:39" customFormat="1" x14ac:dyDescent="0.25">
      <c r="A4275" s="2">
        <v>327</v>
      </c>
      <c r="B4275" t="s">
        <v>953</v>
      </c>
      <c r="C4275">
        <f t="shared" si="66"/>
        <v>1634088</v>
      </c>
      <c r="D4275">
        <v>7308</v>
      </c>
      <c r="E4275" t="s">
        <v>54</v>
      </c>
      <c r="F4275">
        <v>87.59</v>
      </c>
      <c r="G4275">
        <v>16.8</v>
      </c>
      <c r="H4275" t="s">
        <v>55</v>
      </c>
      <c r="I4275" s="2">
        <v>16.8</v>
      </c>
      <c r="J4275" t="s">
        <v>56</v>
      </c>
      <c r="K4275" t="s">
        <v>57</v>
      </c>
      <c r="L4275" s="3" t="str">
        <f>+INDEX([1]!TABLA_MAESTRO_DE_ARTICULO[SubGroupName],MATCH(Tabla_lineas[[#This Row],[CODIGO SAP]],[1]!TABLA_MAESTRO_DE_ARTICULO[ItemCode],0))</f>
        <v>CREMA VAGINAL</v>
      </c>
      <c r="M4275" t="s">
        <v>58</v>
      </c>
      <c r="N4275">
        <v>28</v>
      </c>
      <c r="O4275" t="s">
        <v>59</v>
      </c>
      <c r="S4275" s="2">
        <v>435</v>
      </c>
      <c r="T4275">
        <v>7303.65</v>
      </c>
      <c r="U4275">
        <v>16.8</v>
      </c>
      <c r="V4275">
        <v>16.79</v>
      </c>
      <c r="W4275">
        <v>8</v>
      </c>
      <c r="Z4275" s="4" t="s">
        <v>46</v>
      </c>
      <c r="AA4275" t="s">
        <v>153</v>
      </c>
      <c r="AB4275">
        <v>46096</v>
      </c>
      <c r="AG4275">
        <v>0</v>
      </c>
      <c r="AH4275">
        <v>435</v>
      </c>
      <c r="AM4275" t="str">
        <f>SUBSTITUTE(Tabla_lineas[[#This Row],[Codigo Liname]]," ","")</f>
        <v>G0103</v>
      </c>
    </row>
    <row r="4276" spans="1:39" customFormat="1" x14ac:dyDescent="0.25">
      <c r="A4276" s="2">
        <v>327</v>
      </c>
      <c r="B4276" t="s">
        <v>953</v>
      </c>
      <c r="C4276">
        <f t="shared" si="66"/>
        <v>1634088</v>
      </c>
      <c r="D4276">
        <v>10070</v>
      </c>
      <c r="E4276" t="s">
        <v>224</v>
      </c>
      <c r="F4276">
        <v>0.95</v>
      </c>
      <c r="G4276">
        <v>0.38</v>
      </c>
      <c r="H4276" t="s">
        <v>225</v>
      </c>
      <c r="I4276" s="2">
        <v>0.38</v>
      </c>
      <c r="J4276" t="s">
        <v>226</v>
      </c>
      <c r="K4276" t="s">
        <v>227</v>
      </c>
      <c r="L4276" s="3" t="str">
        <f>+INDEX([1]!TABLA_MAESTRO_DE_ARTICULO[SubGroupName],MATCH(Tabla_lineas[[#This Row],[CODIGO SAP]],[1]!TABLA_MAESTRO_DE_ARTICULO[ItemCode],0))</f>
        <v>COMPRIMIDO</v>
      </c>
      <c r="M4276" t="s">
        <v>228</v>
      </c>
      <c r="N4276">
        <v>29</v>
      </c>
      <c r="O4276" t="s">
        <v>45</v>
      </c>
      <c r="S4276" s="2">
        <v>26500</v>
      </c>
      <c r="T4276">
        <v>9805</v>
      </c>
      <c r="U4276">
        <v>0.38</v>
      </c>
      <c r="V4276">
        <v>0.37</v>
      </c>
      <c r="W4276">
        <v>0.12</v>
      </c>
      <c r="Z4276" s="4" t="s">
        <v>53</v>
      </c>
      <c r="AA4276" t="s">
        <v>126</v>
      </c>
      <c r="AB4276">
        <v>46096</v>
      </c>
      <c r="AG4276">
        <v>0</v>
      </c>
      <c r="AH4276">
        <v>26500</v>
      </c>
      <c r="AM4276" t="str">
        <f>SUBSTITUTE(Tabla_lineas[[#This Row],[Codigo Liname]]," ","")</f>
        <v>A1106</v>
      </c>
    </row>
    <row r="4277" spans="1:39" customFormat="1" x14ac:dyDescent="0.25">
      <c r="A4277" s="2">
        <v>327</v>
      </c>
      <c r="B4277" t="s">
        <v>953</v>
      </c>
      <c r="C4277">
        <f t="shared" si="66"/>
        <v>1634088</v>
      </c>
      <c r="D4277">
        <v>3800</v>
      </c>
      <c r="E4277" t="s">
        <v>234</v>
      </c>
      <c r="F4277">
        <v>0.55000000000000004</v>
      </c>
      <c r="G4277">
        <v>0.55000000000000004</v>
      </c>
      <c r="H4277" t="s">
        <v>235</v>
      </c>
      <c r="I4277" s="2">
        <v>1</v>
      </c>
      <c r="J4277" t="s">
        <v>236</v>
      </c>
      <c r="K4277" t="s">
        <v>237</v>
      </c>
      <c r="L4277" s="3" t="str">
        <f>+INDEX([1]!TABLA_MAESTRO_DE_ARTICULO[SubGroupName],MATCH(Tabla_lineas[[#This Row],[CODIGO SAP]],[1]!TABLA_MAESTRO_DE_ARTICULO[ItemCode],0))</f>
        <v>COMPRIMIDO</v>
      </c>
      <c r="M4277" t="s">
        <v>238</v>
      </c>
      <c r="N4277">
        <v>32</v>
      </c>
      <c r="O4277" t="s">
        <v>45</v>
      </c>
      <c r="S4277" s="2">
        <v>3800</v>
      </c>
      <c r="T4277">
        <v>2052</v>
      </c>
      <c r="U4277">
        <v>1</v>
      </c>
      <c r="V4277">
        <v>0.54</v>
      </c>
      <c r="W4277">
        <v>0.2</v>
      </c>
      <c r="Z4277" s="4" t="s">
        <v>46</v>
      </c>
      <c r="AA4277" t="s">
        <v>120</v>
      </c>
      <c r="AB4277">
        <v>46132</v>
      </c>
      <c r="AG4277">
        <v>0</v>
      </c>
      <c r="AH4277">
        <v>3800</v>
      </c>
      <c r="AM4277" t="str">
        <f>SUBSTITUTE(Tabla_lineas[[#This Row],[Codigo Liname]]," ","")</f>
        <v>J0140</v>
      </c>
    </row>
    <row r="4278" spans="1:39" customFormat="1" x14ac:dyDescent="0.25">
      <c r="A4278" s="2">
        <v>327</v>
      </c>
      <c r="B4278" t="s">
        <v>953</v>
      </c>
      <c r="C4278">
        <f t="shared" si="66"/>
        <v>1634088</v>
      </c>
      <c r="D4278">
        <v>1542.84</v>
      </c>
      <c r="E4278" t="s">
        <v>261</v>
      </c>
      <c r="F4278">
        <v>29.81</v>
      </c>
      <c r="G4278">
        <v>16.77</v>
      </c>
      <c r="H4278" t="s">
        <v>262</v>
      </c>
      <c r="I4278" s="2">
        <v>16.77</v>
      </c>
      <c r="J4278" t="s">
        <v>263</v>
      </c>
      <c r="K4278" t="s">
        <v>264</v>
      </c>
      <c r="L4278" s="3" t="str">
        <f>+INDEX([1]!TABLA_MAESTRO_DE_ARTICULO[SubGroupName],MATCH(Tabla_lineas[[#This Row],[CODIGO SAP]],[1]!TABLA_MAESTRO_DE_ARTICULO[ItemCode],0))</f>
        <v>POLVO PARA SUSPENSION</v>
      </c>
      <c r="M4278" t="s">
        <v>265</v>
      </c>
      <c r="N4278">
        <v>35</v>
      </c>
      <c r="O4278" t="s">
        <v>65</v>
      </c>
      <c r="S4278" s="2">
        <v>92</v>
      </c>
      <c r="T4278">
        <v>1541.92</v>
      </c>
      <c r="U4278">
        <v>16.77</v>
      </c>
      <c r="V4278">
        <v>16.760000000000002</v>
      </c>
      <c r="W4278">
        <v>10</v>
      </c>
      <c r="Z4278" s="4" t="s">
        <v>46</v>
      </c>
      <c r="AA4278" t="s">
        <v>153</v>
      </c>
      <c r="AB4278">
        <v>46096</v>
      </c>
      <c r="AG4278">
        <v>0</v>
      </c>
      <c r="AH4278">
        <v>92</v>
      </c>
      <c r="AM4278" t="str">
        <f>SUBSTITUTE(Tabla_lineas[[#This Row],[Codigo Liname]]," ","")</f>
        <v>J0142</v>
      </c>
    </row>
    <row r="4279" spans="1:39" customFormat="1" x14ac:dyDescent="0.25">
      <c r="A4279" s="2">
        <v>327</v>
      </c>
      <c r="B4279" t="s">
        <v>953</v>
      </c>
      <c r="C4279">
        <f t="shared" si="66"/>
        <v>1634088</v>
      </c>
      <c r="D4279">
        <v>6802.4000000000005</v>
      </c>
      <c r="E4279" t="s">
        <v>271</v>
      </c>
      <c r="F4279">
        <v>5.89</v>
      </c>
      <c r="G4279">
        <v>5.89</v>
      </c>
      <c r="H4279" t="s">
        <v>272</v>
      </c>
      <c r="I4279" s="2">
        <v>7.73</v>
      </c>
      <c r="J4279" t="s">
        <v>273</v>
      </c>
      <c r="K4279" t="s">
        <v>274</v>
      </c>
      <c r="L4279" s="3" t="str">
        <f>+INDEX([1]!TABLA_MAESTRO_DE_ARTICULO[SubGroupName],MATCH(Tabla_lineas[[#This Row],[CODIGO SAP]],[1]!TABLA_MAESTRO_DE_ARTICULO[ItemCode],0))</f>
        <v>CAPSULA DURA</v>
      </c>
      <c r="M4279" t="s">
        <v>275</v>
      </c>
      <c r="N4279">
        <v>41</v>
      </c>
      <c r="O4279" t="s">
        <v>276</v>
      </c>
      <c r="S4279" s="2">
        <v>880</v>
      </c>
      <c r="T4279">
        <v>5174.3999999999996</v>
      </c>
      <c r="U4279">
        <v>7.73</v>
      </c>
      <c r="V4279">
        <v>5.88</v>
      </c>
      <c r="W4279">
        <v>0.9</v>
      </c>
      <c r="Z4279" s="4" t="s">
        <v>46</v>
      </c>
      <c r="AA4279" t="s">
        <v>126</v>
      </c>
      <c r="AB4279">
        <v>46132</v>
      </c>
      <c r="AG4279">
        <v>0</v>
      </c>
      <c r="AH4279">
        <v>880</v>
      </c>
      <c r="AM4279" t="str">
        <f>SUBSTITUTE(Tabla_lineas[[#This Row],[Codigo Liname]]," ","")</f>
        <v>J0208</v>
      </c>
    </row>
    <row r="4280" spans="1:39" customFormat="1" x14ac:dyDescent="0.25">
      <c r="A4280" s="2">
        <v>327</v>
      </c>
      <c r="B4280" t="s">
        <v>953</v>
      </c>
      <c r="C4280">
        <f t="shared" si="66"/>
        <v>1634088</v>
      </c>
      <c r="D4280">
        <v>3367</v>
      </c>
      <c r="E4280" t="s">
        <v>277</v>
      </c>
      <c r="F4280">
        <v>4.05</v>
      </c>
      <c r="G4280">
        <v>2.59</v>
      </c>
      <c r="H4280" t="s">
        <v>278</v>
      </c>
      <c r="I4280" s="2">
        <v>2.59</v>
      </c>
      <c r="J4280" t="s">
        <v>279</v>
      </c>
      <c r="K4280" t="s">
        <v>280</v>
      </c>
      <c r="L4280" s="3" t="str">
        <f>+INDEX([1]!TABLA_MAESTRO_DE_ARTICULO[SubGroupName],MATCH(Tabla_lineas[[#This Row],[CODIGO SAP]],[1]!TABLA_MAESTRO_DE_ARTICULO[ItemCode],0))</f>
        <v>COMPRIMIDO</v>
      </c>
      <c r="M4280" t="s">
        <v>281</v>
      </c>
      <c r="N4280">
        <v>42</v>
      </c>
      <c r="O4280" t="s">
        <v>45</v>
      </c>
      <c r="S4280" s="2">
        <v>1300</v>
      </c>
      <c r="T4280">
        <v>3354</v>
      </c>
      <c r="U4280">
        <v>2.59</v>
      </c>
      <c r="V4280">
        <v>2.58</v>
      </c>
      <c r="W4280">
        <v>0.7</v>
      </c>
      <c r="Z4280" s="4" t="s">
        <v>46</v>
      </c>
      <c r="AA4280" t="s">
        <v>120</v>
      </c>
      <c r="AB4280">
        <v>46132</v>
      </c>
      <c r="AG4280">
        <v>0</v>
      </c>
      <c r="AH4280">
        <v>1300</v>
      </c>
      <c r="AM4280" t="str">
        <f>SUBSTITUTE(Tabla_lineas[[#This Row],[Codigo Liname]]," ","")</f>
        <v>C1002</v>
      </c>
    </row>
    <row r="4281" spans="1:39" customFormat="1" x14ac:dyDescent="0.25">
      <c r="A4281" s="2">
        <v>327</v>
      </c>
      <c r="B4281" t="s">
        <v>953</v>
      </c>
      <c r="C4281">
        <f t="shared" si="66"/>
        <v>1634088</v>
      </c>
      <c r="D4281">
        <v>10180.32</v>
      </c>
      <c r="E4281" t="s">
        <v>556</v>
      </c>
      <c r="F4281">
        <v>47.41</v>
      </c>
      <c r="G4281">
        <v>40</v>
      </c>
      <c r="H4281" t="s">
        <v>557</v>
      </c>
      <c r="I4281" s="2">
        <v>40.08</v>
      </c>
      <c r="J4281" t="s">
        <v>558</v>
      </c>
      <c r="K4281" t="s">
        <v>559</v>
      </c>
      <c r="L4281" s="3" t="str">
        <f>+INDEX([1]!TABLA_MAESTRO_DE_ARTICULO[SubGroupName],MATCH(Tabla_lineas[[#This Row],[CODIGO SAP]],[1]!TABLA_MAESTRO_DE_ARTICULO[ItemCode],0))</f>
        <v>SUSPENSION</v>
      </c>
      <c r="M4281" t="s">
        <v>560</v>
      </c>
      <c r="N4281">
        <v>57</v>
      </c>
      <c r="O4281" t="s">
        <v>65</v>
      </c>
      <c r="S4281" s="2">
        <v>254</v>
      </c>
      <c r="T4281">
        <v>10157.459999999999</v>
      </c>
      <c r="U4281">
        <v>40.08</v>
      </c>
      <c r="V4281">
        <v>39.99</v>
      </c>
      <c r="W4281">
        <v>10</v>
      </c>
      <c r="Z4281" s="4" t="s">
        <v>46</v>
      </c>
      <c r="AA4281" t="s">
        <v>153</v>
      </c>
      <c r="AB4281">
        <v>46132</v>
      </c>
      <c r="AG4281">
        <v>0</v>
      </c>
      <c r="AH4281">
        <v>254</v>
      </c>
      <c r="AM4281" t="str">
        <f>SUBSTITUTE(Tabla_lineas[[#This Row],[Codigo Liname]]," ","")</f>
        <v>P0106</v>
      </c>
    </row>
    <row r="4282" spans="1:39" customFormat="1" x14ac:dyDescent="0.25">
      <c r="A4282" s="2">
        <v>327</v>
      </c>
      <c r="B4282" t="s">
        <v>953</v>
      </c>
      <c r="C4282">
        <f t="shared" si="66"/>
        <v>1634088</v>
      </c>
      <c r="D4282">
        <v>12865</v>
      </c>
      <c r="E4282" t="s">
        <v>333</v>
      </c>
      <c r="F4282">
        <v>0.8</v>
      </c>
      <c r="G4282">
        <v>0.8</v>
      </c>
      <c r="H4282" t="s">
        <v>334</v>
      </c>
      <c r="I4282" s="2">
        <v>0.83</v>
      </c>
      <c r="J4282" t="s">
        <v>335</v>
      </c>
      <c r="K4282" t="s">
        <v>336</v>
      </c>
      <c r="L4282" s="3" t="str">
        <f>+INDEX([1]!TABLA_MAESTRO_DE_ARTICULO[SubGroupName],MATCH(Tabla_lineas[[#This Row],[CODIGO SAP]],[1]!TABLA_MAESTRO_DE_ARTICULO[ItemCode],0))</f>
        <v>COMPRIMIDO</v>
      </c>
      <c r="M4282" t="s">
        <v>337</v>
      </c>
      <c r="N4282">
        <v>59</v>
      </c>
      <c r="O4282" t="s">
        <v>45</v>
      </c>
      <c r="S4282" s="2">
        <v>15500</v>
      </c>
      <c r="T4282">
        <v>12245</v>
      </c>
      <c r="U4282">
        <v>0.83</v>
      </c>
      <c r="V4282">
        <v>0.79</v>
      </c>
      <c r="W4282">
        <v>0.12</v>
      </c>
      <c r="Z4282" s="4" t="s">
        <v>53</v>
      </c>
      <c r="AA4282" t="s">
        <v>126</v>
      </c>
      <c r="AB4282">
        <v>46096</v>
      </c>
      <c r="AG4282">
        <v>0</v>
      </c>
      <c r="AH4282">
        <v>15500</v>
      </c>
      <c r="AM4282" t="str">
        <f>SUBSTITUTE(Tabla_lineas[[#This Row],[Codigo Liname]]," ","")</f>
        <v>A1109</v>
      </c>
    </row>
    <row r="4283" spans="1:39" customFormat="1" x14ac:dyDescent="0.25">
      <c r="A4283" s="2">
        <v>327</v>
      </c>
      <c r="B4283" t="s">
        <v>953</v>
      </c>
      <c r="C4283">
        <f t="shared" si="66"/>
        <v>1634088</v>
      </c>
      <c r="D4283">
        <v>6188.8</v>
      </c>
      <c r="E4283" t="s">
        <v>363</v>
      </c>
      <c r="F4283">
        <v>22.68</v>
      </c>
      <c r="G4283">
        <v>19.34</v>
      </c>
      <c r="H4283" t="s">
        <v>364</v>
      </c>
      <c r="I4283" s="2">
        <v>19.34</v>
      </c>
      <c r="J4283" t="s">
        <v>365</v>
      </c>
      <c r="K4283" t="s">
        <v>366</v>
      </c>
      <c r="L4283" s="3" t="str">
        <f>+INDEX([1]!TABLA_MAESTRO_DE_ARTICULO[SubGroupName],MATCH(Tabla_lineas[[#This Row],[CODIGO SAP]],[1]!TABLA_MAESTRO_DE_ARTICULO[ItemCode],0))</f>
        <v>POLVO PARA INYECTABLE</v>
      </c>
      <c r="M4283" t="s">
        <v>367</v>
      </c>
      <c r="N4283">
        <v>14</v>
      </c>
      <c r="O4283" t="s">
        <v>52</v>
      </c>
      <c r="S4283" s="2">
        <v>320</v>
      </c>
      <c r="T4283">
        <v>6185.5999999999995</v>
      </c>
      <c r="U4283">
        <v>19.34</v>
      </c>
      <c r="V4283">
        <v>19.329999999999998</v>
      </c>
      <c r="W4283">
        <v>4.2</v>
      </c>
      <c r="Z4283" s="4" t="s">
        <v>46</v>
      </c>
      <c r="AA4283" t="s">
        <v>120</v>
      </c>
      <c r="AB4283">
        <v>46132</v>
      </c>
      <c r="AG4283">
        <v>0</v>
      </c>
      <c r="AH4283">
        <v>320</v>
      </c>
      <c r="AM4283" t="str">
        <f>SUBSTITUTE(Tabla_lineas[[#This Row],[Codigo Liname]]," ","")</f>
        <v>J0116</v>
      </c>
    </row>
    <row r="4284" spans="1:39" customFormat="1" x14ac:dyDescent="0.25">
      <c r="A4284" s="2">
        <v>327</v>
      </c>
      <c r="B4284" t="s">
        <v>953</v>
      </c>
      <c r="C4284">
        <f t="shared" si="66"/>
        <v>1634088</v>
      </c>
      <c r="D4284">
        <v>3024</v>
      </c>
      <c r="E4284" t="s">
        <v>505</v>
      </c>
      <c r="F4284">
        <v>4.97</v>
      </c>
      <c r="G4284">
        <v>2.16</v>
      </c>
      <c r="H4284" t="s">
        <v>506</v>
      </c>
      <c r="I4284" s="2">
        <v>2.16</v>
      </c>
      <c r="J4284" t="s">
        <v>507</v>
      </c>
      <c r="K4284" t="s">
        <v>508</v>
      </c>
      <c r="L4284" s="3" t="str">
        <f>+INDEX([1]!TABLA_MAESTRO_DE_ARTICULO[SubGroupName],MATCH(Tabla_lineas[[#This Row],[CODIGO SAP]],[1]!TABLA_MAESTRO_DE_ARTICULO[ItemCode],0))</f>
        <v>COMPRIMIDO</v>
      </c>
      <c r="M4284" t="s">
        <v>509</v>
      </c>
      <c r="N4284">
        <v>67</v>
      </c>
      <c r="O4284" t="s">
        <v>389</v>
      </c>
      <c r="S4284" s="2">
        <v>1400</v>
      </c>
      <c r="T4284">
        <v>3010</v>
      </c>
      <c r="U4284">
        <v>2.16</v>
      </c>
      <c r="V4284">
        <v>2.15</v>
      </c>
      <c r="W4284">
        <v>1.5</v>
      </c>
      <c r="Z4284" s="4" t="s">
        <v>46</v>
      </c>
      <c r="AA4284" t="s">
        <v>126</v>
      </c>
      <c r="AB4284">
        <v>46132</v>
      </c>
      <c r="AG4284">
        <v>0</v>
      </c>
      <c r="AH4284">
        <v>1400</v>
      </c>
      <c r="AM4284" t="str">
        <f>SUBSTITUTE(Tabla_lineas[[#This Row],[Codigo Liname]]," ","")</f>
        <v>P0207</v>
      </c>
    </row>
    <row r="4285" spans="1:39" customFormat="1" x14ac:dyDescent="0.25">
      <c r="A4285" s="2">
        <v>327</v>
      </c>
      <c r="B4285" t="s">
        <v>953</v>
      </c>
      <c r="C4285">
        <f t="shared" si="66"/>
        <v>1634088</v>
      </c>
      <c r="D4285">
        <v>8903.1</v>
      </c>
      <c r="E4285" t="s">
        <v>368</v>
      </c>
      <c r="F4285">
        <v>29.81</v>
      </c>
      <c r="G4285">
        <v>15</v>
      </c>
      <c r="H4285" t="s">
        <v>369</v>
      </c>
      <c r="I4285" s="2">
        <v>15.09</v>
      </c>
      <c r="J4285" t="s">
        <v>370</v>
      </c>
      <c r="K4285" t="s">
        <v>371</v>
      </c>
      <c r="L4285" s="3" t="str">
        <f>+INDEX([1]!TABLA_MAESTRO_DE_ARTICULO[SubGroupName],MATCH(Tabla_lineas[[#This Row],[CODIGO SAP]],[1]!TABLA_MAESTRO_DE_ARTICULO[ItemCode],0))</f>
        <v>SUSPENSION</v>
      </c>
      <c r="M4285" t="s">
        <v>372</v>
      </c>
      <c r="N4285">
        <v>66</v>
      </c>
      <c r="O4285" t="s">
        <v>373</v>
      </c>
      <c r="S4285" s="2">
        <v>590</v>
      </c>
      <c r="T4285">
        <v>8844.1</v>
      </c>
      <c r="U4285">
        <v>15.09</v>
      </c>
      <c r="V4285">
        <v>14.99</v>
      </c>
      <c r="W4285">
        <v>12</v>
      </c>
      <c r="Z4285" s="4" t="s">
        <v>46</v>
      </c>
      <c r="AA4285" t="s">
        <v>153</v>
      </c>
      <c r="AB4285">
        <v>46132</v>
      </c>
      <c r="AG4285">
        <v>0</v>
      </c>
      <c r="AH4285">
        <v>590</v>
      </c>
      <c r="AM4285" t="str">
        <f>SUBSTITUTE(Tabla_lineas[[#This Row],[Codigo Liname]]," ","")</f>
        <v>P0208</v>
      </c>
    </row>
    <row r="4286" spans="1:39" customFormat="1" x14ac:dyDescent="0.25">
      <c r="A4286" s="2">
        <v>327</v>
      </c>
      <c r="B4286" t="s">
        <v>953</v>
      </c>
      <c r="C4286">
        <f t="shared" si="66"/>
        <v>1634088</v>
      </c>
      <c r="D4286">
        <v>22702.5</v>
      </c>
      <c r="E4286" t="s">
        <v>379</v>
      </c>
      <c r="F4286">
        <v>0.6</v>
      </c>
      <c r="G4286">
        <v>0.45</v>
      </c>
      <c r="H4286" t="s">
        <v>380</v>
      </c>
      <c r="I4286" s="2">
        <v>0.45</v>
      </c>
      <c r="J4286" t="s">
        <v>381</v>
      </c>
      <c r="K4286" t="s">
        <v>382</v>
      </c>
      <c r="L4286" s="3" t="str">
        <f>+INDEX([1]!TABLA_MAESTRO_DE_ARTICULO[SubGroupName],MATCH(Tabla_lineas[[#This Row],[CODIGO SAP]],[1]!TABLA_MAESTRO_DE_ARTICULO[ItemCode],0))</f>
        <v>COMPRIMIDO</v>
      </c>
      <c r="M4286" t="s">
        <v>383</v>
      </c>
      <c r="N4286">
        <v>74</v>
      </c>
      <c r="O4286" t="s">
        <v>45</v>
      </c>
      <c r="S4286" s="2">
        <v>50450</v>
      </c>
      <c r="T4286">
        <v>22198</v>
      </c>
      <c r="U4286">
        <v>0.45</v>
      </c>
      <c r="V4286">
        <v>0.44</v>
      </c>
      <c r="W4286">
        <v>0.12</v>
      </c>
      <c r="Z4286" s="4" t="s">
        <v>46</v>
      </c>
      <c r="AA4286" t="s">
        <v>120</v>
      </c>
      <c r="AB4286">
        <v>46132</v>
      </c>
      <c r="AG4286">
        <v>0</v>
      </c>
      <c r="AH4286">
        <v>50450</v>
      </c>
      <c r="AM4286" t="str">
        <f>SUBSTITUTE(Tabla_lineas[[#This Row],[Codigo Liname]]," ","")</f>
        <v>B0308</v>
      </c>
    </row>
    <row r="4287" spans="1:39" customFormat="1" x14ac:dyDescent="0.25">
      <c r="A4287" s="2">
        <v>327</v>
      </c>
      <c r="B4287" t="s">
        <v>953</v>
      </c>
      <c r="C4287">
        <f t="shared" si="66"/>
        <v>1634088</v>
      </c>
      <c r="D4287">
        <v>2795</v>
      </c>
      <c r="E4287" t="s">
        <v>390</v>
      </c>
      <c r="F4287">
        <v>0.92</v>
      </c>
      <c r="G4287">
        <v>0.65</v>
      </c>
      <c r="H4287" t="s">
        <v>391</v>
      </c>
      <c r="I4287" s="2">
        <v>0.65</v>
      </c>
      <c r="J4287" t="s">
        <v>392</v>
      </c>
      <c r="K4287" t="s">
        <v>393</v>
      </c>
      <c r="L4287" s="3" t="str">
        <f>+INDEX([1]!TABLA_MAESTRO_DE_ARTICULO[SubGroupName],MATCH(Tabla_lineas[[#This Row],[CODIGO SAP]],[1]!TABLA_MAESTRO_DE_ARTICULO[ItemCode],0))</f>
        <v>COMPRIMIDO</v>
      </c>
      <c r="M4287" t="s">
        <v>394</v>
      </c>
      <c r="N4287">
        <v>77</v>
      </c>
      <c r="O4287" t="s">
        <v>45</v>
      </c>
      <c r="S4287" s="2">
        <v>4300</v>
      </c>
      <c r="T4287">
        <v>2752</v>
      </c>
      <c r="U4287">
        <v>0.65</v>
      </c>
      <c r="V4287">
        <v>0.64</v>
      </c>
      <c r="W4287">
        <v>0.15</v>
      </c>
      <c r="Z4287" s="4" t="s">
        <v>46</v>
      </c>
      <c r="AA4287" t="s">
        <v>153</v>
      </c>
      <c r="AB4287">
        <v>46132</v>
      </c>
      <c r="AG4287">
        <v>0</v>
      </c>
      <c r="AH4287">
        <v>4300</v>
      </c>
      <c r="AM4287" t="str">
        <f>SUBSTITUTE(Tabla_lineas[[#This Row],[Codigo Liname]]," ","")</f>
        <v>A1206</v>
      </c>
    </row>
    <row r="4288" spans="1:39" customFormat="1" x14ac:dyDescent="0.25">
      <c r="A4288" s="2">
        <v>328</v>
      </c>
      <c r="B4288" t="s">
        <v>954</v>
      </c>
      <c r="C4288">
        <f t="shared" si="66"/>
        <v>1634449</v>
      </c>
      <c r="D4288">
        <v>5835</v>
      </c>
      <c r="E4288" t="s">
        <v>115</v>
      </c>
      <c r="F4288">
        <v>2.5099999999999998</v>
      </c>
      <c r="G4288">
        <v>2.5099999999999998</v>
      </c>
      <c r="H4288" t="s">
        <v>116</v>
      </c>
      <c r="I4288" s="2">
        <v>3.89</v>
      </c>
      <c r="J4288" t="s">
        <v>117</v>
      </c>
      <c r="K4288" t="s">
        <v>118</v>
      </c>
      <c r="L4288" s="3" t="str">
        <f>+INDEX([1]!TABLA_MAESTRO_DE_ARTICULO[SubGroupName],MATCH(Tabla_lineas[[#This Row],[CODIGO SAP]],[1]!TABLA_MAESTRO_DE_ARTICULO[ItemCode],0))</f>
        <v>COMPRIMIDO</v>
      </c>
      <c r="M4288" t="s">
        <v>119</v>
      </c>
      <c r="N4288">
        <v>1</v>
      </c>
      <c r="O4288" t="s">
        <v>45</v>
      </c>
      <c r="S4288" s="2">
        <v>1500</v>
      </c>
      <c r="T4288">
        <v>3750</v>
      </c>
      <c r="U4288">
        <v>3.89</v>
      </c>
      <c r="V4288">
        <v>2.5</v>
      </c>
      <c r="W4288">
        <v>0.7</v>
      </c>
      <c r="Z4288" s="4" t="s">
        <v>53</v>
      </c>
      <c r="AA4288" t="s">
        <v>120</v>
      </c>
      <c r="AB4288">
        <v>46132</v>
      </c>
      <c r="AG4288">
        <v>0</v>
      </c>
      <c r="AH4288">
        <v>1500</v>
      </c>
      <c r="AM4288" t="str">
        <f>SUBSTITUTE(Tabla_lineas[[#This Row],[Codigo Liname]]," ","")</f>
        <v>J0504</v>
      </c>
    </row>
    <row r="4289" spans="1:39" customFormat="1" x14ac:dyDescent="0.25">
      <c r="A4289" s="2">
        <v>328</v>
      </c>
      <c r="B4289" t="s">
        <v>954</v>
      </c>
      <c r="C4289">
        <f t="shared" si="66"/>
        <v>1634449</v>
      </c>
      <c r="D4289">
        <v>117600</v>
      </c>
      <c r="E4289" t="s">
        <v>171</v>
      </c>
      <c r="F4289">
        <v>1.82</v>
      </c>
      <c r="G4289">
        <v>1.82</v>
      </c>
      <c r="H4289" t="s">
        <v>172</v>
      </c>
      <c r="I4289" s="2">
        <v>2.94</v>
      </c>
      <c r="J4289" t="s">
        <v>173</v>
      </c>
      <c r="K4289" t="s">
        <v>174</v>
      </c>
      <c r="L4289" s="3" t="str">
        <f>+INDEX([1]!TABLA_MAESTRO_DE_ARTICULO[SubGroupName],MATCH(Tabla_lineas[[#This Row],[CODIGO SAP]],[1]!TABLA_MAESTRO_DE_ARTICULO[ItemCode],0))</f>
        <v>COMPRIMIDO</v>
      </c>
      <c r="M4289" t="s">
        <v>175</v>
      </c>
      <c r="N4289">
        <v>3</v>
      </c>
      <c r="O4289" t="s">
        <v>45</v>
      </c>
      <c r="S4289" s="2">
        <v>40000</v>
      </c>
      <c r="T4289">
        <v>72400</v>
      </c>
      <c r="U4289">
        <v>2.94</v>
      </c>
      <c r="V4289">
        <v>1.81</v>
      </c>
      <c r="W4289">
        <v>0.7</v>
      </c>
      <c r="Z4289" s="4" t="s">
        <v>46</v>
      </c>
      <c r="AA4289" t="s">
        <v>120</v>
      </c>
      <c r="AB4289">
        <v>46132</v>
      </c>
      <c r="AG4289">
        <v>0</v>
      </c>
      <c r="AH4289">
        <v>40000</v>
      </c>
      <c r="AM4289" t="str">
        <f>SUBSTITUTE(Tabla_lineas[[#This Row],[Codigo Liname]]," ","")</f>
        <v>J0105</v>
      </c>
    </row>
    <row r="4290" spans="1:39" customFormat="1" x14ac:dyDescent="0.25">
      <c r="A4290" s="2">
        <v>328</v>
      </c>
      <c r="B4290" t="s">
        <v>954</v>
      </c>
      <c r="C4290">
        <f t="shared" ref="C4290:C4353" si="67">IFERROR(VALUE(RIGHT(TRIM(LEFT(B4290,SEARCH("Eco",B4290)-1)),7)),"COTI")</f>
        <v>1634449</v>
      </c>
      <c r="D4290">
        <v>44760</v>
      </c>
      <c r="E4290" t="s">
        <v>127</v>
      </c>
      <c r="F4290">
        <v>7.87</v>
      </c>
      <c r="G4290">
        <v>7.87</v>
      </c>
      <c r="H4290" t="s">
        <v>128</v>
      </c>
      <c r="I4290" s="2">
        <v>11.19</v>
      </c>
      <c r="J4290" t="s">
        <v>129</v>
      </c>
      <c r="K4290" t="s">
        <v>130</v>
      </c>
      <c r="L4290" s="3" t="str">
        <f>+INDEX([1]!TABLA_MAESTRO_DE_ARTICULO[SubGroupName],MATCH(Tabla_lineas[[#This Row],[CODIGO SAP]],[1]!TABLA_MAESTRO_DE_ARTICULO[ItemCode],0))</f>
        <v>COMPRIMIDO</v>
      </c>
      <c r="M4290" t="s">
        <v>131</v>
      </c>
      <c r="N4290">
        <v>6</v>
      </c>
      <c r="O4290" t="s">
        <v>132</v>
      </c>
      <c r="S4290" s="2">
        <v>4000</v>
      </c>
      <c r="T4290">
        <v>31440</v>
      </c>
      <c r="U4290">
        <v>11.19</v>
      </c>
      <c r="V4290">
        <v>7.86</v>
      </c>
      <c r="W4290">
        <v>1.3</v>
      </c>
      <c r="Z4290" s="4" t="s">
        <v>46</v>
      </c>
      <c r="AA4290" t="s">
        <v>126</v>
      </c>
      <c r="AB4290">
        <v>46132</v>
      </c>
      <c r="AG4290">
        <v>0</v>
      </c>
      <c r="AH4290">
        <v>4000</v>
      </c>
      <c r="AM4290" t="str">
        <f>SUBSTITUTE(Tabla_lineas[[#This Row],[Codigo Liname]]," ","")</f>
        <v>J0113</v>
      </c>
    </row>
    <row r="4291" spans="1:39" customFormat="1" x14ac:dyDescent="0.25">
      <c r="A4291" s="2">
        <v>328</v>
      </c>
      <c r="B4291" t="s">
        <v>954</v>
      </c>
      <c r="C4291">
        <f t="shared" si="67"/>
        <v>1634449</v>
      </c>
      <c r="D4291">
        <v>22000</v>
      </c>
      <c r="E4291" t="s">
        <v>420</v>
      </c>
      <c r="F4291">
        <v>4.96</v>
      </c>
      <c r="G4291">
        <v>4.96</v>
      </c>
      <c r="H4291" t="s">
        <v>421</v>
      </c>
      <c r="I4291" s="2">
        <v>11</v>
      </c>
      <c r="J4291" t="s">
        <v>422</v>
      </c>
      <c r="K4291" t="s">
        <v>423</v>
      </c>
      <c r="L4291" s="3" t="str">
        <f>+INDEX([1]!TABLA_MAESTRO_DE_ARTICULO[SubGroupName],MATCH(Tabla_lineas[[#This Row],[CODIGO SAP]],[1]!TABLA_MAESTRO_DE_ARTICULO[ItemCode],0))</f>
        <v>CAPSULA DURA</v>
      </c>
      <c r="M4291" t="s">
        <v>424</v>
      </c>
      <c r="N4291">
        <v>8</v>
      </c>
      <c r="O4291" t="s">
        <v>45</v>
      </c>
      <c r="S4291" s="2">
        <v>2000</v>
      </c>
      <c r="T4291">
        <v>9900</v>
      </c>
      <c r="U4291">
        <v>11</v>
      </c>
      <c r="V4291">
        <v>4.95</v>
      </c>
      <c r="W4291">
        <v>1.3</v>
      </c>
      <c r="Z4291" s="4" t="s">
        <v>46</v>
      </c>
      <c r="AA4291" t="s">
        <v>120</v>
      </c>
      <c r="AB4291">
        <v>46132</v>
      </c>
      <c r="AG4291">
        <v>0</v>
      </c>
      <c r="AH4291">
        <v>2000</v>
      </c>
      <c r="AM4291" t="str">
        <f>SUBSTITUTE(Tabla_lineas[[#This Row],[Codigo Liname]]," ","")</f>
        <v>J0158</v>
      </c>
    </row>
    <row r="4292" spans="1:39" customFormat="1" x14ac:dyDescent="0.25">
      <c r="A4292" s="2">
        <v>328</v>
      </c>
      <c r="B4292" t="s">
        <v>954</v>
      </c>
      <c r="C4292">
        <f t="shared" si="67"/>
        <v>1634449</v>
      </c>
      <c r="D4292">
        <v>37200</v>
      </c>
      <c r="E4292" t="s">
        <v>203</v>
      </c>
      <c r="F4292">
        <v>1.64</v>
      </c>
      <c r="G4292">
        <v>1.64</v>
      </c>
      <c r="H4292" t="s">
        <v>204</v>
      </c>
      <c r="I4292" s="2">
        <v>3.72</v>
      </c>
      <c r="J4292" t="s">
        <v>205</v>
      </c>
      <c r="K4292" t="s">
        <v>206</v>
      </c>
      <c r="L4292" s="3" t="str">
        <f>+INDEX([1]!TABLA_MAESTRO_DE_ARTICULO[SubGroupName],MATCH(Tabla_lineas[[#This Row],[CODIGO SAP]],[1]!TABLA_MAESTRO_DE_ARTICULO[ItemCode],0))</f>
        <v>COMPRIMIDO</v>
      </c>
      <c r="M4292" t="s">
        <v>207</v>
      </c>
      <c r="N4292">
        <v>9</v>
      </c>
      <c r="O4292" t="s">
        <v>45</v>
      </c>
      <c r="S4292" s="2">
        <v>10000</v>
      </c>
      <c r="T4292">
        <v>16400</v>
      </c>
      <c r="U4292">
        <v>3.72</v>
      </c>
      <c r="V4292">
        <v>1.64</v>
      </c>
      <c r="W4292">
        <v>0.38</v>
      </c>
      <c r="Z4292" s="4" t="s">
        <v>46</v>
      </c>
      <c r="AA4292" t="s">
        <v>120</v>
      </c>
      <c r="AB4292">
        <v>46132</v>
      </c>
      <c r="AG4292">
        <v>0</v>
      </c>
      <c r="AH4292">
        <v>10000</v>
      </c>
      <c r="AM4292" t="str">
        <f>SUBSTITUTE(Tabla_lineas[[#This Row],[Codigo Liname]]," ","")</f>
        <v>J0127</v>
      </c>
    </row>
    <row r="4293" spans="1:39" customFormat="1" x14ac:dyDescent="0.25">
      <c r="A4293" s="2">
        <v>328</v>
      </c>
      <c r="B4293" t="s">
        <v>954</v>
      </c>
      <c r="C4293">
        <f t="shared" si="67"/>
        <v>1634449</v>
      </c>
      <c r="D4293">
        <v>10963.6</v>
      </c>
      <c r="E4293" t="s">
        <v>661</v>
      </c>
      <c r="F4293">
        <v>195.2</v>
      </c>
      <c r="G4293">
        <v>195.2</v>
      </c>
      <c r="H4293" t="s">
        <v>662</v>
      </c>
      <c r="I4293" s="2">
        <v>274.08999999999997</v>
      </c>
      <c r="J4293" t="s">
        <v>663</v>
      </c>
      <c r="K4293" t="s">
        <v>664</v>
      </c>
      <c r="L4293" s="3" t="str">
        <f>+INDEX([1]!TABLA_MAESTRO_DE_ARTICULO[SubGroupName],MATCH(Tabla_lineas[[#This Row],[CODIGO SAP]],[1]!TABLA_MAESTRO_DE_ARTICULO[ItemCode],0))</f>
        <v>POLVO PARA SUSPENSION</v>
      </c>
      <c r="M4293" t="s">
        <v>665</v>
      </c>
      <c r="N4293">
        <v>10</v>
      </c>
      <c r="O4293" t="s">
        <v>666</v>
      </c>
      <c r="S4293" s="2">
        <v>40</v>
      </c>
      <c r="T4293">
        <v>7807.6</v>
      </c>
      <c r="U4293">
        <v>274.08999999999997</v>
      </c>
      <c r="V4293">
        <v>195.19</v>
      </c>
      <c r="W4293">
        <v>40</v>
      </c>
      <c r="Z4293" s="4" t="s">
        <v>46</v>
      </c>
      <c r="AA4293" t="s">
        <v>120</v>
      </c>
      <c r="AB4293">
        <v>46132</v>
      </c>
      <c r="AG4293">
        <v>0</v>
      </c>
      <c r="AH4293">
        <v>40</v>
      </c>
      <c r="AM4293" t="str">
        <f>SUBSTITUTE(Tabla_lineas[[#This Row],[Codigo Liname]]," ","")</f>
        <v>J0130</v>
      </c>
    </row>
    <row r="4294" spans="1:39" customFormat="1" x14ac:dyDescent="0.25">
      <c r="A4294" s="2">
        <v>328</v>
      </c>
      <c r="B4294" t="s">
        <v>954</v>
      </c>
      <c r="C4294">
        <f t="shared" si="67"/>
        <v>1634449</v>
      </c>
      <c r="D4294">
        <v>1324.8</v>
      </c>
      <c r="E4294" t="s">
        <v>229</v>
      </c>
      <c r="F4294">
        <v>19.329999999999998</v>
      </c>
      <c r="G4294">
        <v>18.399999999999999</v>
      </c>
      <c r="H4294" t="s">
        <v>230</v>
      </c>
      <c r="I4294" s="2">
        <v>18.399999999999999</v>
      </c>
      <c r="J4294" t="s">
        <v>231</v>
      </c>
      <c r="K4294" t="s">
        <v>232</v>
      </c>
      <c r="L4294" s="3" t="str">
        <f>+INDEX([1]!TABLA_MAESTRO_DE_ARTICULO[SubGroupName],MATCH(Tabla_lineas[[#This Row],[CODIGO SAP]],[1]!TABLA_MAESTRO_DE_ARTICULO[ItemCode],0))</f>
        <v>SUSPENSION</v>
      </c>
      <c r="M4294" t="s">
        <v>233</v>
      </c>
      <c r="N4294">
        <v>13</v>
      </c>
      <c r="O4294" t="s">
        <v>65</v>
      </c>
      <c r="S4294" s="2">
        <v>72</v>
      </c>
      <c r="T4294">
        <v>1324.08</v>
      </c>
      <c r="U4294">
        <v>18.399999999999999</v>
      </c>
      <c r="V4294">
        <v>18.39</v>
      </c>
      <c r="W4294">
        <v>5.5</v>
      </c>
      <c r="Z4294" s="4" t="s">
        <v>46</v>
      </c>
      <c r="AA4294" t="s">
        <v>153</v>
      </c>
      <c r="AB4294">
        <v>46132</v>
      </c>
      <c r="AG4294">
        <v>0</v>
      </c>
      <c r="AH4294">
        <v>72</v>
      </c>
      <c r="AM4294" t="str">
        <f>SUBSTITUTE(Tabla_lineas[[#This Row],[Codigo Liname]]," ","")</f>
        <v>J0138</v>
      </c>
    </row>
    <row r="4295" spans="1:39" customFormat="1" x14ac:dyDescent="0.25">
      <c r="A4295" s="2">
        <v>328</v>
      </c>
      <c r="B4295" t="s">
        <v>954</v>
      </c>
      <c r="C4295">
        <f t="shared" si="67"/>
        <v>1634449</v>
      </c>
      <c r="D4295">
        <v>23452</v>
      </c>
      <c r="E4295" t="s">
        <v>644</v>
      </c>
      <c r="F4295">
        <v>26.89</v>
      </c>
      <c r="G4295">
        <v>26.89</v>
      </c>
      <c r="H4295" t="s">
        <v>645</v>
      </c>
      <c r="I4295" s="2">
        <v>58.63</v>
      </c>
      <c r="J4295" t="s">
        <v>646</v>
      </c>
      <c r="K4295" t="s">
        <v>647</v>
      </c>
      <c r="L4295" s="3" t="str">
        <f>+INDEX([1]!TABLA_MAESTRO_DE_ARTICULO[SubGroupName],MATCH(Tabla_lineas[[#This Row],[CODIGO SAP]],[1]!TABLA_MAESTRO_DE_ARTICULO[ItemCode],0))</f>
        <v>SUSPENSION</v>
      </c>
      <c r="M4295" t="s">
        <v>648</v>
      </c>
      <c r="N4295">
        <v>14</v>
      </c>
      <c r="O4295" t="s">
        <v>65</v>
      </c>
      <c r="S4295" s="2">
        <v>400</v>
      </c>
      <c r="T4295">
        <v>10752</v>
      </c>
      <c r="U4295">
        <v>58.63</v>
      </c>
      <c r="V4295">
        <v>26.88</v>
      </c>
      <c r="W4295">
        <v>9</v>
      </c>
      <c r="Z4295" s="4" t="s">
        <v>53</v>
      </c>
      <c r="AA4295" t="s">
        <v>153</v>
      </c>
      <c r="AB4295">
        <v>46132</v>
      </c>
      <c r="AG4295">
        <v>0</v>
      </c>
      <c r="AH4295">
        <v>400</v>
      </c>
      <c r="AM4295" t="str">
        <f>SUBSTITUTE(Tabla_lineas[[#This Row],[Codigo Liname]]," ","")</f>
        <v>J0165</v>
      </c>
    </row>
    <row r="4296" spans="1:39" customFormat="1" x14ac:dyDescent="0.25">
      <c r="A4296" s="2">
        <v>328</v>
      </c>
      <c r="B4296" t="s">
        <v>954</v>
      </c>
      <c r="C4296">
        <f t="shared" si="67"/>
        <v>1634449</v>
      </c>
      <c r="D4296">
        <v>34850</v>
      </c>
      <c r="E4296" t="s">
        <v>244</v>
      </c>
      <c r="F4296">
        <v>4.03</v>
      </c>
      <c r="G4296">
        <v>4.03</v>
      </c>
      <c r="H4296" t="s">
        <v>245</v>
      </c>
      <c r="I4296" s="2">
        <v>6.97</v>
      </c>
      <c r="J4296" t="s">
        <v>246</v>
      </c>
      <c r="K4296" t="s">
        <v>247</v>
      </c>
      <c r="L4296" s="3" t="str">
        <f>+INDEX([1]!TABLA_MAESTRO_DE_ARTICULO[SubGroupName],MATCH(Tabla_lineas[[#This Row],[CODIGO SAP]],[1]!TABLA_MAESTRO_DE_ARTICULO[ItemCode],0))</f>
        <v>SOLUCION INYECTABLE</v>
      </c>
      <c r="M4296" t="s">
        <v>248</v>
      </c>
      <c r="N4296">
        <v>15</v>
      </c>
      <c r="O4296" t="s">
        <v>249</v>
      </c>
      <c r="S4296" s="2">
        <v>5000</v>
      </c>
      <c r="T4296">
        <v>20099.999999999996</v>
      </c>
      <c r="U4296">
        <v>6.97</v>
      </c>
      <c r="V4296">
        <v>4.0199999999999996</v>
      </c>
      <c r="W4296">
        <v>0.7</v>
      </c>
      <c r="Z4296" s="4" t="s">
        <v>46</v>
      </c>
      <c r="AA4296" t="s">
        <v>126</v>
      </c>
      <c r="AB4296">
        <v>46132</v>
      </c>
      <c r="AG4296">
        <v>0</v>
      </c>
      <c r="AH4296">
        <v>5000</v>
      </c>
      <c r="AM4296" t="str">
        <f>SUBSTITUTE(Tabla_lineas[[#This Row],[Codigo Liname]]," ","")</f>
        <v>H0204</v>
      </c>
    </row>
    <row r="4297" spans="1:39" customFormat="1" x14ac:dyDescent="0.25">
      <c r="A4297" s="2">
        <v>328</v>
      </c>
      <c r="B4297" t="s">
        <v>954</v>
      </c>
      <c r="C4297">
        <f t="shared" si="67"/>
        <v>1634449</v>
      </c>
      <c r="D4297">
        <v>1150.8</v>
      </c>
      <c r="E4297" t="s">
        <v>60</v>
      </c>
      <c r="F4297">
        <v>15.12</v>
      </c>
      <c r="G4297">
        <v>9.5</v>
      </c>
      <c r="H4297" t="s">
        <v>61</v>
      </c>
      <c r="I4297" s="2">
        <v>9.59</v>
      </c>
      <c r="J4297" t="s">
        <v>62</v>
      </c>
      <c r="K4297" t="s">
        <v>63</v>
      </c>
      <c r="L4297" s="3" t="str">
        <f>+INDEX([1]!TABLA_MAESTRO_DE_ARTICULO[SubGroupName],MATCH(Tabla_lineas[[#This Row],[CODIGO SAP]],[1]!TABLA_MAESTRO_DE_ARTICULO[ItemCode],0))</f>
        <v>JARABE</v>
      </c>
      <c r="M4297" t="s">
        <v>64</v>
      </c>
      <c r="N4297">
        <v>16</v>
      </c>
      <c r="O4297" t="s">
        <v>65</v>
      </c>
      <c r="S4297" s="2">
        <v>120</v>
      </c>
      <c r="T4297">
        <v>1138.8</v>
      </c>
      <c r="U4297">
        <v>9.59</v>
      </c>
      <c r="V4297">
        <v>9.49</v>
      </c>
      <c r="W4297">
        <v>5</v>
      </c>
      <c r="Z4297" s="4" t="s">
        <v>46</v>
      </c>
      <c r="AA4297" t="s">
        <v>153</v>
      </c>
      <c r="AB4297">
        <v>46096</v>
      </c>
      <c r="AG4297">
        <v>0</v>
      </c>
      <c r="AH4297">
        <v>120</v>
      </c>
      <c r="AM4297" t="str">
        <f>SUBSTITUTE(Tabla_lineas[[#This Row],[Codigo Liname]]," ","")</f>
        <v>R0503</v>
      </c>
    </row>
    <row r="4298" spans="1:39" customFormat="1" x14ac:dyDescent="0.25">
      <c r="A4298" s="2">
        <v>328</v>
      </c>
      <c r="B4298" t="s">
        <v>954</v>
      </c>
      <c r="C4298">
        <f t="shared" si="67"/>
        <v>1634449</v>
      </c>
      <c r="D4298">
        <v>12000</v>
      </c>
      <c r="E4298" t="s">
        <v>138</v>
      </c>
      <c r="F4298">
        <v>0.2</v>
      </c>
      <c r="G4298">
        <v>0.2</v>
      </c>
      <c r="H4298" t="s">
        <v>139</v>
      </c>
      <c r="I4298" s="2">
        <v>0.24</v>
      </c>
      <c r="J4298" t="s">
        <v>140</v>
      </c>
      <c r="K4298" t="s">
        <v>141</v>
      </c>
      <c r="L4298" s="3" t="str">
        <f>+INDEX([1]!TABLA_MAESTRO_DE_ARTICULO[SubGroupName],MATCH(Tabla_lineas[[#This Row],[CODIGO SAP]],[1]!TABLA_MAESTRO_DE_ARTICULO[ItemCode],0))</f>
        <v>COMPRIMIDO</v>
      </c>
      <c r="M4298" t="s">
        <v>142</v>
      </c>
      <c r="N4298">
        <v>17</v>
      </c>
      <c r="O4298" t="s">
        <v>45</v>
      </c>
      <c r="S4298" s="2">
        <v>50000</v>
      </c>
      <c r="T4298">
        <v>9500</v>
      </c>
      <c r="U4298">
        <v>0.24</v>
      </c>
      <c r="V4298">
        <v>0.19</v>
      </c>
      <c r="W4298">
        <v>0.12</v>
      </c>
      <c r="Z4298" s="4" t="s">
        <v>53</v>
      </c>
      <c r="AA4298" t="s">
        <v>126</v>
      </c>
      <c r="AB4298">
        <v>46132</v>
      </c>
      <c r="AG4298">
        <v>0</v>
      </c>
      <c r="AH4298">
        <v>50000</v>
      </c>
      <c r="AM4298" t="str">
        <f>SUBSTITUTE(Tabla_lineas[[#This Row],[Codigo Liname]]," ","")</f>
        <v>M0102</v>
      </c>
    </row>
    <row r="4299" spans="1:39" customFormat="1" x14ac:dyDescent="0.25">
      <c r="A4299" s="2">
        <v>328</v>
      </c>
      <c r="B4299" t="s">
        <v>954</v>
      </c>
      <c r="C4299">
        <f t="shared" si="67"/>
        <v>1634449</v>
      </c>
      <c r="D4299">
        <v>30560</v>
      </c>
      <c r="E4299" t="s">
        <v>256</v>
      </c>
      <c r="F4299">
        <v>3.3</v>
      </c>
      <c r="G4299">
        <v>3.3</v>
      </c>
      <c r="H4299" t="s">
        <v>257</v>
      </c>
      <c r="I4299" s="2">
        <v>3.82</v>
      </c>
      <c r="J4299" t="s">
        <v>258</v>
      </c>
      <c r="K4299" t="s">
        <v>259</v>
      </c>
      <c r="L4299" s="3" t="str">
        <f>+INDEX([1]!TABLA_MAESTRO_DE_ARTICULO[SubGroupName],MATCH(Tabla_lineas[[#This Row],[CODIGO SAP]],[1]!TABLA_MAESTRO_DE_ARTICULO[ItemCode],0))</f>
        <v>SOLUCION INYECTABLE</v>
      </c>
      <c r="M4299" t="s">
        <v>260</v>
      </c>
      <c r="N4299">
        <v>18</v>
      </c>
      <c r="O4299" t="s">
        <v>249</v>
      </c>
      <c r="S4299" s="2">
        <v>8000</v>
      </c>
      <c r="T4299">
        <v>26320</v>
      </c>
      <c r="U4299">
        <v>3.82</v>
      </c>
      <c r="V4299">
        <v>3.29</v>
      </c>
      <c r="W4299">
        <v>0.7</v>
      </c>
      <c r="Z4299" s="4" t="s">
        <v>46</v>
      </c>
      <c r="AA4299" t="s">
        <v>153</v>
      </c>
      <c r="AB4299">
        <v>46132</v>
      </c>
      <c r="AG4299">
        <v>0</v>
      </c>
      <c r="AH4299">
        <v>8000</v>
      </c>
      <c r="AM4299" t="str">
        <f>SUBSTITUTE(Tabla_lineas[[#This Row],[Codigo Liname]]," ","")</f>
        <v>M0103</v>
      </c>
    </row>
    <row r="4300" spans="1:39" customFormat="1" x14ac:dyDescent="0.25">
      <c r="A4300" s="2">
        <v>328</v>
      </c>
      <c r="B4300" t="s">
        <v>954</v>
      </c>
      <c r="C4300">
        <f t="shared" si="67"/>
        <v>1634449</v>
      </c>
      <c r="D4300">
        <v>7308</v>
      </c>
      <c r="E4300" t="s">
        <v>292</v>
      </c>
      <c r="F4300">
        <v>25.27</v>
      </c>
      <c r="G4300">
        <v>18.27</v>
      </c>
      <c r="H4300" t="s">
        <v>293</v>
      </c>
      <c r="I4300" s="2">
        <v>18.27</v>
      </c>
      <c r="J4300" t="s">
        <v>294</v>
      </c>
      <c r="K4300" t="s">
        <v>295</v>
      </c>
      <c r="L4300" s="3" t="str">
        <f>+INDEX([1]!TABLA_MAESTRO_DE_ARTICULO[SubGroupName],MATCH(Tabla_lineas[[#This Row],[CODIGO SAP]],[1]!TABLA_MAESTRO_DE_ARTICULO[ItemCode],0))</f>
        <v>CREMA DERMICA</v>
      </c>
      <c r="M4300" t="s">
        <v>296</v>
      </c>
      <c r="N4300">
        <v>19</v>
      </c>
      <c r="O4300" t="s">
        <v>297</v>
      </c>
      <c r="S4300" s="2">
        <v>400</v>
      </c>
      <c r="T4300">
        <v>7304.0000000000018</v>
      </c>
      <c r="U4300">
        <v>18.27</v>
      </c>
      <c r="V4300">
        <v>18.260000000000002</v>
      </c>
      <c r="W4300">
        <v>5</v>
      </c>
      <c r="Z4300" s="4" t="s">
        <v>53</v>
      </c>
      <c r="AA4300" t="s">
        <v>153</v>
      </c>
      <c r="AB4300">
        <v>46132</v>
      </c>
      <c r="AG4300">
        <v>0</v>
      </c>
      <c r="AH4300">
        <v>400</v>
      </c>
      <c r="AM4300" t="str">
        <f>SUBSTITUTE(Tabla_lineas[[#This Row],[Codigo Liname]]," ","")</f>
        <v>D0704</v>
      </c>
    </row>
    <row r="4301" spans="1:39" customFormat="1" x14ac:dyDescent="0.25">
      <c r="A4301" s="2">
        <v>328</v>
      </c>
      <c r="B4301" t="s">
        <v>954</v>
      </c>
      <c r="C4301">
        <f t="shared" si="67"/>
        <v>1634449</v>
      </c>
      <c r="D4301">
        <v>42698.880000000005</v>
      </c>
      <c r="E4301" t="s">
        <v>298</v>
      </c>
      <c r="F4301">
        <v>14.58</v>
      </c>
      <c r="G4301">
        <v>14.58</v>
      </c>
      <c r="H4301" t="s">
        <v>299</v>
      </c>
      <c r="I4301" s="2">
        <v>24.71</v>
      </c>
      <c r="J4301" t="s">
        <v>300</v>
      </c>
      <c r="K4301" t="s">
        <v>301</v>
      </c>
      <c r="L4301" s="3" t="str">
        <f>+INDEX([1]!TABLA_MAESTRO_DE_ARTICULO[SubGroupName],MATCH(Tabla_lineas[[#This Row],[CODIGO SAP]],[1]!TABLA_MAESTRO_DE_ARTICULO[ItemCode],0))</f>
        <v>SUSPENSION</v>
      </c>
      <c r="M4301" t="s">
        <v>302</v>
      </c>
      <c r="N4301">
        <v>22</v>
      </c>
      <c r="O4301" t="s">
        <v>65</v>
      </c>
      <c r="S4301" s="2">
        <v>1728</v>
      </c>
      <c r="T4301">
        <v>25176.959999999999</v>
      </c>
      <c r="U4301">
        <v>24.71</v>
      </c>
      <c r="V4301">
        <v>14.57</v>
      </c>
      <c r="W4301">
        <v>5.5</v>
      </c>
      <c r="Z4301" s="4" t="s">
        <v>46</v>
      </c>
      <c r="AA4301" t="s">
        <v>153</v>
      </c>
      <c r="AB4301">
        <v>46096</v>
      </c>
      <c r="AG4301">
        <v>0</v>
      </c>
      <c r="AH4301">
        <v>1728</v>
      </c>
      <c r="AM4301" t="str">
        <f>SUBSTITUTE(Tabla_lineas[[#This Row],[Codigo Liname]]," ","")</f>
        <v>M0104</v>
      </c>
    </row>
    <row r="4302" spans="1:39" customFormat="1" x14ac:dyDescent="0.25">
      <c r="A4302" s="2">
        <v>328</v>
      </c>
      <c r="B4302" t="s">
        <v>954</v>
      </c>
      <c r="C4302">
        <f t="shared" si="67"/>
        <v>1634449</v>
      </c>
      <c r="D4302">
        <v>41400</v>
      </c>
      <c r="E4302" t="s">
        <v>303</v>
      </c>
      <c r="F4302">
        <v>0.75</v>
      </c>
      <c r="G4302">
        <v>0.69</v>
      </c>
      <c r="H4302" t="s">
        <v>304</v>
      </c>
      <c r="I4302" s="2">
        <v>0.69</v>
      </c>
      <c r="J4302" t="s">
        <v>305</v>
      </c>
      <c r="K4302" t="s">
        <v>306</v>
      </c>
      <c r="L4302" s="3" t="str">
        <f>+INDEX([1]!TABLA_MAESTRO_DE_ARTICULO[SubGroupName],MATCH(Tabla_lineas[[#This Row],[CODIGO SAP]],[1]!TABLA_MAESTRO_DE_ARTICULO[ItemCode],0))</f>
        <v>COMPRIMIDO</v>
      </c>
      <c r="M4302" t="s">
        <v>307</v>
      </c>
      <c r="N4302">
        <v>21</v>
      </c>
      <c r="O4302" t="s">
        <v>45</v>
      </c>
      <c r="P4302">
        <v>138600</v>
      </c>
      <c r="Q4302">
        <v>3275900</v>
      </c>
      <c r="R4302">
        <v>3414500</v>
      </c>
      <c r="S4302" s="2">
        <v>60000</v>
      </c>
      <c r="T4302">
        <v>40800</v>
      </c>
      <c r="U4302">
        <v>0.69</v>
      </c>
      <c r="V4302">
        <v>0.68</v>
      </c>
      <c r="W4302">
        <v>0.14000000000000001</v>
      </c>
      <c r="Z4302" s="4" t="s">
        <v>46</v>
      </c>
      <c r="AA4302" t="s">
        <v>120</v>
      </c>
      <c r="AB4302">
        <v>46132</v>
      </c>
      <c r="AG4302">
        <v>0</v>
      </c>
      <c r="AH4302">
        <v>60000</v>
      </c>
      <c r="AM4302" t="str">
        <f>SUBSTITUTE(Tabla_lineas[[#This Row],[Codigo Liname]]," ","")</f>
        <v>M0105</v>
      </c>
    </row>
    <row r="4303" spans="1:39" customFormat="1" x14ac:dyDescent="0.25">
      <c r="A4303" s="2">
        <v>328</v>
      </c>
      <c r="B4303" t="s">
        <v>954</v>
      </c>
      <c r="C4303">
        <f t="shared" si="67"/>
        <v>1634449</v>
      </c>
      <c r="D4303">
        <v>5748</v>
      </c>
      <c r="E4303" t="s">
        <v>76</v>
      </c>
      <c r="F4303">
        <v>14.47</v>
      </c>
      <c r="G4303">
        <v>14.37</v>
      </c>
      <c r="H4303" t="s">
        <v>77</v>
      </c>
      <c r="I4303" s="2">
        <v>14.37</v>
      </c>
      <c r="J4303" t="s">
        <v>78</v>
      </c>
      <c r="K4303" t="s">
        <v>79</v>
      </c>
      <c r="L4303" s="3" t="str">
        <f>+INDEX([1]!TABLA_MAESTRO_DE_ARTICULO[SubGroupName],MATCH(Tabla_lineas[[#This Row],[CODIGO SAP]],[1]!TABLA_MAESTRO_DE_ARTICULO[ItemCode],0))</f>
        <v>SOLUCION INYECTABLE</v>
      </c>
      <c r="M4303" t="s">
        <v>80</v>
      </c>
      <c r="N4303">
        <v>24</v>
      </c>
      <c r="O4303" t="s">
        <v>81</v>
      </c>
      <c r="S4303" s="2">
        <v>400</v>
      </c>
      <c r="T4303">
        <v>5744</v>
      </c>
      <c r="U4303">
        <v>14.37</v>
      </c>
      <c r="V4303">
        <v>14.36</v>
      </c>
      <c r="W4303">
        <v>4</v>
      </c>
      <c r="Z4303" s="4" t="s">
        <v>46</v>
      </c>
      <c r="AA4303" t="s">
        <v>153</v>
      </c>
      <c r="AB4303">
        <v>46132</v>
      </c>
      <c r="AG4303">
        <v>0</v>
      </c>
      <c r="AH4303">
        <v>400</v>
      </c>
      <c r="AM4303" t="str">
        <f>SUBSTITUTE(Tabla_lineas[[#This Row],[Codigo Liname]]," ","")</f>
        <v>N0112</v>
      </c>
    </row>
    <row r="4304" spans="1:39" customFormat="1" x14ac:dyDescent="0.25">
      <c r="A4304" s="2">
        <v>328</v>
      </c>
      <c r="B4304" t="s">
        <v>954</v>
      </c>
      <c r="C4304">
        <f t="shared" si="67"/>
        <v>1634449</v>
      </c>
      <c r="D4304">
        <v>15168</v>
      </c>
      <c r="E4304" t="s">
        <v>313</v>
      </c>
      <c r="F4304">
        <v>5.29</v>
      </c>
      <c r="G4304">
        <v>5.29</v>
      </c>
      <c r="H4304" t="s">
        <v>314</v>
      </c>
      <c r="I4304" s="2">
        <v>6.32</v>
      </c>
      <c r="J4304" t="s">
        <v>315</v>
      </c>
      <c r="K4304" t="s">
        <v>316</v>
      </c>
      <c r="L4304" s="3" t="str">
        <f>+INDEX([1]!TABLA_MAESTRO_DE_ARTICULO[SubGroupName],MATCH(Tabla_lineas[[#This Row],[CODIGO SAP]],[1]!TABLA_MAESTRO_DE_ARTICULO[ItemCode],0))</f>
        <v>SOLUCION INYECTABLE</v>
      </c>
      <c r="M4304" t="s">
        <v>317</v>
      </c>
      <c r="N4304">
        <v>25</v>
      </c>
      <c r="O4304" t="s">
        <v>249</v>
      </c>
      <c r="S4304" s="2">
        <v>2400</v>
      </c>
      <c r="T4304">
        <v>12672</v>
      </c>
      <c r="U4304">
        <v>6.32</v>
      </c>
      <c r="V4304">
        <v>5.28</v>
      </c>
      <c r="W4304">
        <v>0.7</v>
      </c>
      <c r="Z4304" s="4" t="s">
        <v>46</v>
      </c>
      <c r="AA4304" t="s">
        <v>120</v>
      </c>
      <c r="AB4304">
        <v>46132</v>
      </c>
      <c r="AG4304">
        <v>0</v>
      </c>
      <c r="AH4304">
        <v>2400</v>
      </c>
      <c r="AM4304" t="str">
        <f>SUBSTITUTE(Tabla_lineas[[#This Row],[Codigo Liname]]," ","")</f>
        <v>N0205</v>
      </c>
    </row>
    <row r="4305" spans="1:39" customFormat="1" x14ac:dyDescent="0.25">
      <c r="A4305" s="2">
        <v>328</v>
      </c>
      <c r="B4305" t="s">
        <v>954</v>
      </c>
      <c r="C4305">
        <f t="shared" si="67"/>
        <v>1634449</v>
      </c>
      <c r="D4305">
        <v>100500</v>
      </c>
      <c r="E4305" t="s">
        <v>318</v>
      </c>
      <c r="F4305">
        <v>1.26</v>
      </c>
      <c r="G4305">
        <v>1.26</v>
      </c>
      <c r="H4305" t="s">
        <v>319</v>
      </c>
      <c r="I4305" s="2">
        <v>3.35</v>
      </c>
      <c r="J4305" t="s">
        <v>320</v>
      </c>
      <c r="K4305" t="s">
        <v>321</v>
      </c>
      <c r="L4305" s="3" t="str">
        <f>+INDEX([1]!TABLA_MAESTRO_DE_ARTICULO[SubGroupName],MATCH(Tabla_lineas[[#This Row],[CODIGO SAP]],[1]!TABLA_MAESTRO_DE_ARTICULO[ItemCode],0))</f>
        <v>COMPRIMIDO</v>
      </c>
      <c r="M4305" t="s">
        <v>322</v>
      </c>
      <c r="N4305">
        <v>26</v>
      </c>
      <c r="O4305" t="s">
        <v>45</v>
      </c>
      <c r="S4305" s="2">
        <v>30000</v>
      </c>
      <c r="T4305">
        <v>37500</v>
      </c>
      <c r="U4305">
        <v>3.35</v>
      </c>
      <c r="V4305">
        <v>1.25</v>
      </c>
      <c r="W4305">
        <v>0.2</v>
      </c>
      <c r="Z4305" s="4" t="s">
        <v>46</v>
      </c>
      <c r="AA4305" t="s">
        <v>120</v>
      </c>
      <c r="AB4305">
        <v>46132</v>
      </c>
      <c r="AG4305">
        <v>0</v>
      </c>
      <c r="AH4305">
        <v>30000</v>
      </c>
      <c r="AM4305" t="str">
        <f>SUBSTITUTE(Tabla_lineas[[#This Row],[Codigo Liname]]," ","")</f>
        <v>A1004</v>
      </c>
    </row>
    <row r="4306" spans="1:39" customFormat="1" x14ac:dyDescent="0.25">
      <c r="A4306" s="2">
        <v>328</v>
      </c>
      <c r="B4306" t="s">
        <v>954</v>
      </c>
      <c r="C4306">
        <f t="shared" si="67"/>
        <v>1634449</v>
      </c>
      <c r="D4306">
        <v>3520</v>
      </c>
      <c r="E4306" t="s">
        <v>87</v>
      </c>
      <c r="F4306">
        <v>0.64</v>
      </c>
      <c r="G4306">
        <v>0.44</v>
      </c>
      <c r="H4306" t="s">
        <v>88</v>
      </c>
      <c r="I4306" s="2">
        <v>0.44</v>
      </c>
      <c r="J4306" t="s">
        <v>89</v>
      </c>
      <c r="K4306" t="s">
        <v>90</v>
      </c>
      <c r="L4306" s="3" t="str">
        <f>+INDEX([1]!TABLA_MAESTRO_DE_ARTICULO[SubGroupName],MATCH(Tabla_lineas[[#This Row],[CODIGO SAP]],[1]!TABLA_MAESTRO_DE_ARTICULO[ItemCode],0))</f>
        <v>COMPRIMIDO</v>
      </c>
      <c r="M4306" t="s">
        <v>91</v>
      </c>
      <c r="N4306">
        <v>27</v>
      </c>
      <c r="O4306" t="s">
        <v>45</v>
      </c>
      <c r="S4306" s="2">
        <v>8000</v>
      </c>
      <c r="T4306">
        <v>3440</v>
      </c>
      <c r="U4306">
        <v>0.44</v>
      </c>
      <c r="V4306">
        <v>0.43</v>
      </c>
      <c r="W4306">
        <v>0.12</v>
      </c>
      <c r="Z4306" s="4" t="s">
        <v>46</v>
      </c>
      <c r="AA4306" t="s">
        <v>153</v>
      </c>
      <c r="AB4306">
        <v>46132</v>
      </c>
      <c r="AG4306">
        <v>0</v>
      </c>
      <c r="AH4306">
        <v>8000</v>
      </c>
      <c r="AM4306" t="str">
        <f>SUBSTITUTE(Tabla_lineas[[#This Row],[Codigo Liname]]," ","")</f>
        <v>A0307</v>
      </c>
    </row>
    <row r="4307" spans="1:39" customFormat="1" x14ac:dyDescent="0.25">
      <c r="A4307" s="2">
        <v>328</v>
      </c>
      <c r="B4307" t="s">
        <v>954</v>
      </c>
      <c r="C4307">
        <f t="shared" si="67"/>
        <v>1634449</v>
      </c>
      <c r="D4307">
        <v>3546</v>
      </c>
      <c r="E4307" t="s">
        <v>464</v>
      </c>
      <c r="F4307">
        <v>28.19</v>
      </c>
      <c r="G4307">
        <v>23.64</v>
      </c>
      <c r="H4307" t="s">
        <v>465</v>
      </c>
      <c r="I4307" s="2">
        <v>23.64</v>
      </c>
      <c r="J4307" t="s">
        <v>466</v>
      </c>
      <c r="K4307" t="s">
        <v>467</v>
      </c>
      <c r="L4307" s="3" t="str">
        <f>+INDEX([1]!TABLA_MAESTRO_DE_ARTICULO[SubGroupName],MATCH(Tabla_lineas[[#This Row],[CODIGO SAP]],[1]!TABLA_MAESTRO_DE_ARTICULO[ItemCode],0))</f>
        <v>GOTAS</v>
      </c>
      <c r="M4307" t="s">
        <v>468</v>
      </c>
      <c r="N4307">
        <v>28</v>
      </c>
      <c r="O4307" t="s">
        <v>469</v>
      </c>
      <c r="S4307" s="2">
        <v>150</v>
      </c>
      <c r="T4307">
        <v>3544.5</v>
      </c>
      <c r="U4307">
        <v>23.64</v>
      </c>
      <c r="V4307">
        <v>23.63</v>
      </c>
      <c r="W4307">
        <v>5</v>
      </c>
      <c r="Z4307" s="4" t="s">
        <v>46</v>
      </c>
      <c r="AA4307" t="s">
        <v>153</v>
      </c>
      <c r="AB4307">
        <v>46132</v>
      </c>
      <c r="AG4307">
        <v>0</v>
      </c>
      <c r="AH4307">
        <v>150</v>
      </c>
      <c r="AM4307" t="str">
        <f>SUBSTITUTE(Tabla_lineas[[#This Row],[Codigo Liname]]," ","")</f>
        <v>A0309</v>
      </c>
    </row>
    <row r="4308" spans="1:39" customFormat="1" x14ac:dyDescent="0.25">
      <c r="A4308" s="2">
        <v>328</v>
      </c>
      <c r="B4308" t="s">
        <v>954</v>
      </c>
      <c r="C4308">
        <f t="shared" si="67"/>
        <v>1634449</v>
      </c>
      <c r="D4308">
        <v>6750</v>
      </c>
      <c r="E4308" t="s">
        <v>328</v>
      </c>
      <c r="F4308">
        <v>0.92</v>
      </c>
      <c r="G4308">
        <v>0.75</v>
      </c>
      <c r="H4308" t="s">
        <v>329</v>
      </c>
      <c r="I4308" s="2">
        <v>0.75</v>
      </c>
      <c r="J4308" t="s">
        <v>330</v>
      </c>
      <c r="K4308" t="s">
        <v>331</v>
      </c>
      <c r="L4308" s="3" t="str">
        <f>+INDEX([1]!TABLA_MAESTRO_DE_ARTICULO[SubGroupName],MATCH(Tabla_lineas[[#This Row],[CODIGO SAP]],[1]!TABLA_MAESTRO_DE_ARTICULO[ItemCode],0))</f>
        <v>COMPRIMIDO</v>
      </c>
      <c r="M4308" t="s">
        <v>332</v>
      </c>
      <c r="N4308">
        <v>29</v>
      </c>
      <c r="O4308" t="s">
        <v>45</v>
      </c>
      <c r="P4308">
        <v>63200</v>
      </c>
      <c r="Q4308">
        <v>247600</v>
      </c>
      <c r="R4308">
        <v>310800</v>
      </c>
      <c r="S4308" s="2">
        <v>9000</v>
      </c>
      <c r="T4308">
        <v>6660</v>
      </c>
      <c r="U4308">
        <v>0.75</v>
      </c>
      <c r="V4308">
        <v>0.74</v>
      </c>
      <c r="W4308">
        <v>0.2</v>
      </c>
      <c r="Z4308" s="4" t="s">
        <v>46</v>
      </c>
      <c r="AA4308" t="s">
        <v>120</v>
      </c>
      <c r="AB4308">
        <v>46132</v>
      </c>
      <c r="AG4308">
        <v>0</v>
      </c>
      <c r="AH4308">
        <v>9000</v>
      </c>
      <c r="AM4308" t="str">
        <f>SUBSTITUTE(Tabla_lineas[[#This Row],[Codigo Liname]]," ","")</f>
        <v>P0109</v>
      </c>
    </row>
    <row r="4309" spans="1:39" customFormat="1" x14ac:dyDescent="0.25">
      <c r="A4309" s="2">
        <v>328</v>
      </c>
      <c r="B4309" t="s">
        <v>954</v>
      </c>
      <c r="C4309">
        <f t="shared" si="67"/>
        <v>1634449</v>
      </c>
      <c r="D4309">
        <v>3470.0000000000005</v>
      </c>
      <c r="E4309" t="s">
        <v>343</v>
      </c>
      <c r="F4309">
        <v>26.57</v>
      </c>
      <c r="G4309">
        <v>17.350000000000001</v>
      </c>
      <c r="H4309" t="s">
        <v>344</v>
      </c>
      <c r="I4309" s="2">
        <v>17.350000000000001</v>
      </c>
      <c r="J4309" t="s">
        <v>345</v>
      </c>
      <c r="K4309" t="s">
        <v>346</v>
      </c>
      <c r="L4309" s="3" t="str">
        <f>+INDEX([1]!TABLA_MAESTRO_DE_ARTICULO[SubGroupName],MATCH(Tabla_lineas[[#This Row],[CODIGO SAP]],[1]!TABLA_MAESTRO_DE_ARTICULO[ItemCode],0))</f>
        <v>CREMA DERMICA</v>
      </c>
      <c r="M4309" t="s">
        <v>347</v>
      </c>
      <c r="N4309">
        <v>30</v>
      </c>
      <c r="O4309" t="s">
        <v>297</v>
      </c>
      <c r="S4309" s="2">
        <v>200</v>
      </c>
      <c r="T4309">
        <v>3468</v>
      </c>
      <c r="U4309">
        <v>17.350000000000001</v>
      </c>
      <c r="V4309">
        <v>17.34</v>
      </c>
      <c r="W4309">
        <v>5</v>
      </c>
      <c r="Z4309" s="4" t="s">
        <v>46</v>
      </c>
      <c r="AA4309" t="s">
        <v>153</v>
      </c>
      <c r="AB4309">
        <v>46096</v>
      </c>
      <c r="AG4309">
        <v>0</v>
      </c>
      <c r="AH4309">
        <v>200</v>
      </c>
      <c r="AM4309" t="str">
        <f>SUBSTITUTE(Tabla_lineas[[#This Row],[Codigo Liname]]," ","")</f>
        <v>D0104</v>
      </c>
    </row>
    <row r="4310" spans="1:39" customFormat="1" x14ac:dyDescent="0.25">
      <c r="A4310" s="2">
        <v>328</v>
      </c>
      <c r="B4310" t="s">
        <v>954</v>
      </c>
      <c r="C4310">
        <f t="shared" si="67"/>
        <v>1634449</v>
      </c>
      <c r="D4310">
        <v>2725.2000000000003</v>
      </c>
      <c r="E4310" t="s">
        <v>348</v>
      </c>
      <c r="F4310">
        <v>31.43</v>
      </c>
      <c r="G4310">
        <v>31.43</v>
      </c>
      <c r="H4310" t="s">
        <v>349</v>
      </c>
      <c r="I4310" s="2">
        <v>45.42</v>
      </c>
      <c r="J4310" t="s">
        <v>350</v>
      </c>
      <c r="K4310" t="s">
        <v>351</v>
      </c>
      <c r="L4310" s="3" t="str">
        <f>+INDEX([1]!TABLA_MAESTRO_DE_ARTICULO[SubGroupName],MATCH(Tabla_lineas[[#This Row],[CODIGO SAP]],[1]!TABLA_MAESTRO_DE_ARTICULO[ItemCode],0))</f>
        <v>SUSPENSION</v>
      </c>
      <c r="M4310" t="s">
        <v>352</v>
      </c>
      <c r="N4310">
        <v>31</v>
      </c>
      <c r="O4310" t="s">
        <v>181</v>
      </c>
      <c r="S4310" s="2">
        <v>60</v>
      </c>
      <c r="T4310">
        <v>1885.2</v>
      </c>
      <c r="U4310">
        <v>45.42</v>
      </c>
      <c r="V4310">
        <v>31.42</v>
      </c>
      <c r="W4310">
        <v>10</v>
      </c>
      <c r="Z4310" s="4" t="s">
        <v>46</v>
      </c>
      <c r="AA4310" t="s">
        <v>153</v>
      </c>
      <c r="AB4310">
        <v>46132</v>
      </c>
      <c r="AG4310">
        <v>0</v>
      </c>
      <c r="AH4310">
        <v>60</v>
      </c>
      <c r="AM4310" t="str">
        <f>SUBSTITUTE(Tabla_lineas[[#This Row],[Codigo Liname]]," ","")</f>
        <v>A0704</v>
      </c>
    </row>
    <row r="4311" spans="1:39" customFormat="1" x14ac:dyDescent="0.25">
      <c r="A4311" s="2">
        <v>328</v>
      </c>
      <c r="B4311" t="s">
        <v>954</v>
      </c>
      <c r="C4311">
        <f t="shared" si="67"/>
        <v>1634449</v>
      </c>
      <c r="D4311">
        <v>15000</v>
      </c>
      <c r="E4311" t="s">
        <v>104</v>
      </c>
      <c r="F4311">
        <v>0.3</v>
      </c>
      <c r="G4311">
        <v>0.25</v>
      </c>
      <c r="H4311" t="s">
        <v>105</v>
      </c>
      <c r="I4311" s="2">
        <v>0.25</v>
      </c>
      <c r="J4311" t="s">
        <v>106</v>
      </c>
      <c r="K4311" t="s">
        <v>107</v>
      </c>
      <c r="L4311" s="3" t="str">
        <f>+INDEX([1]!TABLA_MAESTRO_DE_ARTICULO[SubGroupName],MATCH(Tabla_lineas[[#This Row],[CODIGO SAP]],[1]!TABLA_MAESTRO_DE_ARTICULO[ItemCode],0))</f>
        <v>COMPRIMIDO</v>
      </c>
      <c r="M4311" t="s">
        <v>108</v>
      </c>
      <c r="N4311">
        <v>33</v>
      </c>
      <c r="O4311" t="s">
        <v>45</v>
      </c>
      <c r="S4311" s="2">
        <v>60000</v>
      </c>
      <c r="T4311">
        <v>14400</v>
      </c>
      <c r="U4311">
        <v>0.25</v>
      </c>
      <c r="V4311">
        <v>0.24</v>
      </c>
      <c r="W4311">
        <v>0.12</v>
      </c>
      <c r="Z4311" s="4" t="s">
        <v>46</v>
      </c>
      <c r="AA4311" t="s">
        <v>126</v>
      </c>
      <c r="AB4311">
        <v>46132</v>
      </c>
      <c r="AG4311">
        <v>0</v>
      </c>
      <c r="AH4311">
        <v>60000</v>
      </c>
      <c r="AM4311" t="str">
        <f>SUBSTITUTE(Tabla_lineas[[#This Row],[Codigo Liname]]," ","")</f>
        <v>N0208</v>
      </c>
    </row>
    <row r="4312" spans="1:39" customFormat="1" x14ac:dyDescent="0.25">
      <c r="A4312" s="2">
        <v>328</v>
      </c>
      <c r="B4312" t="s">
        <v>954</v>
      </c>
      <c r="C4312">
        <f t="shared" si="67"/>
        <v>1634449</v>
      </c>
      <c r="D4312">
        <v>280</v>
      </c>
      <c r="E4312" t="s">
        <v>374</v>
      </c>
      <c r="F4312">
        <v>2.0699999999999998</v>
      </c>
      <c r="G4312">
        <v>1.4</v>
      </c>
      <c r="H4312" t="s">
        <v>375</v>
      </c>
      <c r="I4312" s="2">
        <v>1.4</v>
      </c>
      <c r="J4312" t="s">
        <v>376</v>
      </c>
      <c r="K4312" t="s">
        <v>377</v>
      </c>
      <c r="L4312" s="3" t="str">
        <f>+INDEX([1]!TABLA_MAESTRO_DE_ARTICULO[SubGroupName],MATCH(Tabla_lineas[[#This Row],[CODIGO SAP]],[1]!TABLA_MAESTRO_DE_ARTICULO[ItemCode],0))</f>
        <v>COMPRIMIDO</v>
      </c>
      <c r="M4312" t="s">
        <v>378</v>
      </c>
      <c r="N4312">
        <v>40</v>
      </c>
      <c r="O4312" t="s">
        <v>45</v>
      </c>
      <c r="S4312" s="2">
        <v>200</v>
      </c>
      <c r="T4312">
        <v>278</v>
      </c>
      <c r="U4312">
        <v>1.4</v>
      </c>
      <c r="V4312">
        <v>1.39</v>
      </c>
      <c r="W4312">
        <v>0.25</v>
      </c>
      <c r="Z4312" s="4" t="s">
        <v>46</v>
      </c>
      <c r="AA4312" t="s">
        <v>120</v>
      </c>
      <c r="AB4312">
        <v>46132</v>
      </c>
      <c r="AG4312">
        <v>0</v>
      </c>
      <c r="AH4312">
        <v>200</v>
      </c>
      <c r="AM4312" t="str">
        <f>SUBSTITUTE(Tabla_lineas[[#This Row],[Codigo Liname]]," ","")</f>
        <v>H0209</v>
      </c>
    </row>
    <row r="4313" spans="1:39" customFormat="1" x14ac:dyDescent="0.25">
      <c r="A4313" s="2">
        <v>328</v>
      </c>
      <c r="B4313" t="s">
        <v>954</v>
      </c>
      <c r="C4313">
        <f t="shared" si="67"/>
        <v>1634449</v>
      </c>
      <c r="D4313">
        <v>18288</v>
      </c>
      <c r="E4313" t="s">
        <v>384</v>
      </c>
      <c r="F4313">
        <v>9.6</v>
      </c>
      <c r="G4313">
        <v>6.35</v>
      </c>
      <c r="H4313" t="s">
        <v>385</v>
      </c>
      <c r="I4313" s="2">
        <v>6.35</v>
      </c>
      <c r="J4313" t="s">
        <v>386</v>
      </c>
      <c r="K4313" t="s">
        <v>387</v>
      </c>
      <c r="L4313" s="3" t="str">
        <f>+INDEX([1]!TABLA_MAESTRO_DE_ARTICULO[SubGroupName],MATCH(Tabla_lineas[[#This Row],[CODIGO SAP]],[1]!TABLA_MAESTRO_DE_ARTICULO[ItemCode],0))</f>
        <v>COMPRIMIDO</v>
      </c>
      <c r="M4313" t="s">
        <v>388</v>
      </c>
      <c r="N4313">
        <v>43</v>
      </c>
      <c r="O4313" t="s">
        <v>389</v>
      </c>
      <c r="S4313" s="2">
        <v>2880</v>
      </c>
      <c r="T4313">
        <v>18259.2</v>
      </c>
      <c r="U4313">
        <v>6.35</v>
      </c>
      <c r="V4313">
        <v>6.34</v>
      </c>
      <c r="W4313">
        <v>1.2</v>
      </c>
      <c r="Z4313" s="4" t="s">
        <v>46</v>
      </c>
      <c r="AA4313" t="s">
        <v>126</v>
      </c>
      <c r="AB4313">
        <v>46132</v>
      </c>
      <c r="AG4313">
        <v>0</v>
      </c>
      <c r="AH4313">
        <v>2880</v>
      </c>
      <c r="AM4313" t="str">
        <f>SUBSTITUTE(Tabla_lineas[[#This Row],[Codigo Liname]]," ","")</f>
        <v>P0111</v>
      </c>
    </row>
    <row r="4314" spans="1:39" customFormat="1" x14ac:dyDescent="0.25">
      <c r="A4314" s="2">
        <v>328</v>
      </c>
      <c r="B4314" t="s">
        <v>954</v>
      </c>
      <c r="C4314">
        <f t="shared" si="67"/>
        <v>1634449</v>
      </c>
      <c r="D4314">
        <v>17272.8</v>
      </c>
      <c r="E4314" t="s">
        <v>395</v>
      </c>
      <c r="F4314">
        <v>39.200000000000003</v>
      </c>
      <c r="G4314">
        <v>23.99</v>
      </c>
      <c r="H4314" t="s">
        <v>396</v>
      </c>
      <c r="I4314" s="2">
        <v>23.99</v>
      </c>
      <c r="J4314" t="s">
        <v>397</v>
      </c>
      <c r="K4314" t="s">
        <v>398</v>
      </c>
      <c r="L4314" s="3" t="str">
        <f>+INDEX([1]!TABLA_MAESTRO_DE_ARTICULO[SubGroupName],MATCH(Tabla_lineas[[#This Row],[CODIGO SAP]],[1]!TABLA_MAESTRO_DE_ARTICULO[ItemCode],0))</f>
        <v>JARABE</v>
      </c>
      <c r="M4314" t="s">
        <v>399</v>
      </c>
      <c r="N4314">
        <v>42</v>
      </c>
      <c r="O4314" t="s">
        <v>400</v>
      </c>
      <c r="S4314" s="2">
        <v>720</v>
      </c>
      <c r="T4314">
        <v>17265.599999999999</v>
      </c>
      <c r="U4314">
        <v>23.99</v>
      </c>
      <c r="V4314">
        <v>23.98</v>
      </c>
      <c r="W4314">
        <v>5</v>
      </c>
      <c r="Z4314" s="4" t="s">
        <v>46</v>
      </c>
      <c r="AA4314" t="s">
        <v>153</v>
      </c>
      <c r="AB4314">
        <v>46096</v>
      </c>
      <c r="AG4314">
        <v>0</v>
      </c>
      <c r="AH4314">
        <v>720</v>
      </c>
      <c r="AM4314" t="str">
        <f>SUBSTITUTE(Tabla_lineas[[#This Row],[Codigo Liname]]," ","")</f>
        <v>A1205</v>
      </c>
    </row>
    <row r="4315" spans="1:39" customFormat="1" x14ac:dyDescent="0.25">
      <c r="A4315" s="2">
        <v>329</v>
      </c>
      <c r="B4315" t="s">
        <v>955</v>
      </c>
      <c r="C4315">
        <f t="shared" si="67"/>
        <v>1634104</v>
      </c>
      <c r="D4315">
        <v>847</v>
      </c>
      <c r="E4315" t="s">
        <v>683</v>
      </c>
      <c r="F4315">
        <v>3.4</v>
      </c>
      <c r="G4315">
        <v>1.21</v>
      </c>
      <c r="H4315" t="s">
        <v>684</v>
      </c>
      <c r="I4315" s="2">
        <v>1.21</v>
      </c>
      <c r="J4315" t="s">
        <v>685</v>
      </c>
      <c r="K4315" t="s">
        <v>686</v>
      </c>
      <c r="L4315" s="3" t="str">
        <f>+INDEX([1]!TABLA_MAESTRO_DE_ARTICULO[SubGroupName],MATCH(Tabla_lineas[[#This Row],[CODIGO SAP]],[1]!TABLA_MAESTRO_DE_ARTICULO[ItemCode],0))</f>
        <v>COMPRIMIDO</v>
      </c>
      <c r="M4315" t="s">
        <v>687</v>
      </c>
      <c r="N4315">
        <v>3</v>
      </c>
      <c r="O4315" t="s">
        <v>45</v>
      </c>
      <c r="S4315" s="2">
        <v>700</v>
      </c>
      <c r="T4315">
        <v>840</v>
      </c>
      <c r="U4315">
        <v>1.21</v>
      </c>
      <c r="V4315">
        <v>1.2</v>
      </c>
      <c r="W4315">
        <v>0.7</v>
      </c>
      <c r="Z4315" s="4" t="s">
        <v>53</v>
      </c>
      <c r="AA4315" t="s">
        <v>153</v>
      </c>
      <c r="AB4315">
        <v>46132</v>
      </c>
      <c r="AG4315">
        <v>0</v>
      </c>
      <c r="AH4315">
        <v>700</v>
      </c>
      <c r="AM4315" t="str">
        <f>SUBSTITUTE(Tabla_lineas[[#This Row],[Codigo Liname]]," ","")</f>
        <v>P0201</v>
      </c>
    </row>
    <row r="4316" spans="1:39" customFormat="1" x14ac:dyDescent="0.25">
      <c r="A4316" s="2">
        <v>329</v>
      </c>
      <c r="B4316" t="s">
        <v>955</v>
      </c>
      <c r="C4316">
        <f t="shared" si="67"/>
        <v>1634104</v>
      </c>
      <c r="D4316">
        <v>7244.4999999999982</v>
      </c>
      <c r="E4316" t="s">
        <v>166</v>
      </c>
      <c r="F4316">
        <v>111.67</v>
      </c>
      <c r="G4316">
        <v>111.67</v>
      </c>
      <c r="H4316" t="s">
        <v>167</v>
      </c>
      <c r="I4316" s="2">
        <v>144.88999999999999</v>
      </c>
      <c r="J4316" t="s">
        <v>168</v>
      </c>
      <c r="K4316" t="s">
        <v>169</v>
      </c>
      <c r="L4316" s="3" t="str">
        <f>+INDEX([1]!TABLA_MAESTRO_DE_ARTICULO[SubGroupName],MATCH(Tabla_lineas[[#This Row],[CODIGO SAP]],[1]!TABLA_MAESTRO_DE_ARTICULO[ItemCode],0))</f>
        <v>POLVO PARA SUSPENSION</v>
      </c>
      <c r="M4316" t="s">
        <v>170</v>
      </c>
      <c r="N4316">
        <v>5</v>
      </c>
      <c r="O4316" t="s">
        <v>65</v>
      </c>
      <c r="S4316" s="2">
        <v>50</v>
      </c>
      <c r="T4316">
        <v>5583</v>
      </c>
      <c r="U4316">
        <v>144.88999999999999</v>
      </c>
      <c r="V4316">
        <v>111.66</v>
      </c>
      <c r="W4316">
        <v>25</v>
      </c>
      <c r="Z4316" s="4" t="s">
        <v>46</v>
      </c>
      <c r="AA4316" t="s">
        <v>120</v>
      </c>
      <c r="AB4316">
        <v>46096</v>
      </c>
      <c r="AG4316">
        <v>0</v>
      </c>
      <c r="AH4316">
        <v>50</v>
      </c>
      <c r="AM4316" t="str">
        <f>SUBSTITUTE(Tabla_lineas[[#This Row],[Codigo Liname]]," ","")</f>
        <v>J0110</v>
      </c>
    </row>
    <row r="4317" spans="1:39" customFormat="1" x14ac:dyDescent="0.25">
      <c r="A4317" s="2">
        <v>329</v>
      </c>
      <c r="B4317" t="s">
        <v>955</v>
      </c>
      <c r="C4317">
        <f t="shared" si="67"/>
        <v>1634104</v>
      </c>
      <c r="D4317">
        <v>4200</v>
      </c>
      <c r="E4317" t="s">
        <v>54</v>
      </c>
      <c r="F4317">
        <v>87.59</v>
      </c>
      <c r="G4317">
        <v>16.8</v>
      </c>
      <c r="H4317" t="s">
        <v>55</v>
      </c>
      <c r="I4317" s="2">
        <v>16.8</v>
      </c>
      <c r="J4317" t="s">
        <v>56</v>
      </c>
      <c r="K4317" t="s">
        <v>57</v>
      </c>
      <c r="L4317" s="3" t="str">
        <f>+INDEX([1]!TABLA_MAESTRO_DE_ARTICULO[SubGroupName],MATCH(Tabla_lineas[[#This Row],[CODIGO SAP]],[1]!TABLA_MAESTRO_DE_ARTICULO[ItemCode],0))</f>
        <v>CREMA VAGINAL</v>
      </c>
      <c r="M4317" t="s">
        <v>58</v>
      </c>
      <c r="N4317">
        <v>14</v>
      </c>
      <c r="O4317" t="s">
        <v>59</v>
      </c>
      <c r="S4317" s="2">
        <v>250</v>
      </c>
      <c r="T4317">
        <v>4197.5</v>
      </c>
      <c r="U4317">
        <v>16.8</v>
      </c>
      <c r="V4317">
        <v>16.79</v>
      </c>
      <c r="W4317">
        <v>8</v>
      </c>
      <c r="Z4317" s="4" t="s">
        <v>46</v>
      </c>
      <c r="AA4317" t="s">
        <v>153</v>
      </c>
      <c r="AB4317">
        <v>46096</v>
      </c>
      <c r="AG4317">
        <v>0</v>
      </c>
      <c r="AH4317">
        <v>250</v>
      </c>
      <c r="AM4317" t="str">
        <f>SUBSTITUTE(Tabla_lineas[[#This Row],[Codigo Liname]]," ","")</f>
        <v>G0103</v>
      </c>
    </row>
    <row r="4318" spans="1:39" customFormat="1" x14ac:dyDescent="0.25">
      <c r="A4318" s="2">
        <v>329</v>
      </c>
      <c r="B4318" t="s">
        <v>955</v>
      </c>
      <c r="C4318">
        <f t="shared" si="67"/>
        <v>1634104</v>
      </c>
      <c r="D4318">
        <v>1900</v>
      </c>
      <c r="E4318" t="s">
        <v>224</v>
      </c>
      <c r="F4318">
        <v>0.95</v>
      </c>
      <c r="G4318">
        <v>0.38</v>
      </c>
      <c r="H4318" t="s">
        <v>225</v>
      </c>
      <c r="I4318" s="2">
        <v>0.38</v>
      </c>
      <c r="J4318" t="s">
        <v>226</v>
      </c>
      <c r="K4318" t="s">
        <v>227</v>
      </c>
      <c r="L4318" s="3" t="str">
        <f>+INDEX([1]!TABLA_MAESTRO_DE_ARTICULO[SubGroupName],MATCH(Tabla_lineas[[#This Row],[CODIGO SAP]],[1]!TABLA_MAESTRO_DE_ARTICULO[ItemCode],0))</f>
        <v>COMPRIMIDO</v>
      </c>
      <c r="M4318" t="s">
        <v>228</v>
      </c>
      <c r="N4318">
        <v>15</v>
      </c>
      <c r="O4318" t="s">
        <v>45</v>
      </c>
      <c r="S4318" s="2">
        <v>5000</v>
      </c>
      <c r="T4318">
        <v>1850</v>
      </c>
      <c r="U4318">
        <v>0.38</v>
      </c>
      <c r="V4318">
        <v>0.37</v>
      </c>
      <c r="W4318">
        <v>0.12</v>
      </c>
      <c r="Z4318" s="4" t="s">
        <v>53</v>
      </c>
      <c r="AA4318" t="s">
        <v>126</v>
      </c>
      <c r="AB4318">
        <v>46096</v>
      </c>
      <c r="AG4318">
        <v>0</v>
      </c>
      <c r="AH4318">
        <v>5000</v>
      </c>
      <c r="AM4318" t="str">
        <f>SUBSTITUTE(Tabla_lineas[[#This Row],[Codigo Liname]]," ","")</f>
        <v>A1106</v>
      </c>
    </row>
    <row r="4319" spans="1:39" customFormat="1" x14ac:dyDescent="0.25">
      <c r="A4319" s="2">
        <v>329</v>
      </c>
      <c r="B4319" t="s">
        <v>955</v>
      </c>
      <c r="C4319">
        <f t="shared" si="67"/>
        <v>1634104</v>
      </c>
      <c r="D4319">
        <v>3000</v>
      </c>
      <c r="E4319" t="s">
        <v>234</v>
      </c>
      <c r="F4319">
        <v>0.55000000000000004</v>
      </c>
      <c r="G4319">
        <v>0.55000000000000004</v>
      </c>
      <c r="H4319" t="s">
        <v>235</v>
      </c>
      <c r="I4319" s="2">
        <v>1</v>
      </c>
      <c r="J4319" t="s">
        <v>236</v>
      </c>
      <c r="K4319" t="s">
        <v>237</v>
      </c>
      <c r="L4319" s="3" t="str">
        <f>+INDEX([1]!TABLA_MAESTRO_DE_ARTICULO[SubGroupName],MATCH(Tabla_lineas[[#This Row],[CODIGO SAP]],[1]!TABLA_MAESTRO_DE_ARTICULO[ItemCode],0))</f>
        <v>COMPRIMIDO</v>
      </c>
      <c r="M4319" t="s">
        <v>238</v>
      </c>
      <c r="N4319">
        <v>17</v>
      </c>
      <c r="O4319" t="s">
        <v>45</v>
      </c>
      <c r="S4319" s="2">
        <v>3000</v>
      </c>
      <c r="T4319">
        <v>1620</v>
      </c>
      <c r="U4319">
        <v>1</v>
      </c>
      <c r="V4319">
        <v>0.54</v>
      </c>
      <c r="W4319">
        <v>0.2</v>
      </c>
      <c r="Z4319" s="4" t="s">
        <v>46</v>
      </c>
      <c r="AA4319" t="s">
        <v>120</v>
      </c>
      <c r="AB4319">
        <v>46132</v>
      </c>
      <c r="AG4319">
        <v>0</v>
      </c>
      <c r="AH4319">
        <v>3000</v>
      </c>
      <c r="AM4319" t="str">
        <f>SUBSTITUTE(Tabla_lineas[[#This Row],[Codigo Liname]]," ","")</f>
        <v>J0140</v>
      </c>
    </row>
    <row r="4320" spans="1:39" customFormat="1" x14ac:dyDescent="0.25">
      <c r="A4320" s="2">
        <v>329</v>
      </c>
      <c r="B4320" t="s">
        <v>955</v>
      </c>
      <c r="C4320">
        <f t="shared" si="67"/>
        <v>1634104</v>
      </c>
      <c r="D4320">
        <v>2012.4</v>
      </c>
      <c r="E4320" t="s">
        <v>261</v>
      </c>
      <c r="F4320">
        <v>29.81</v>
      </c>
      <c r="G4320">
        <v>16.77</v>
      </c>
      <c r="H4320" t="s">
        <v>262</v>
      </c>
      <c r="I4320" s="2">
        <v>16.77</v>
      </c>
      <c r="J4320" t="s">
        <v>263</v>
      </c>
      <c r="K4320" t="s">
        <v>264</v>
      </c>
      <c r="L4320" s="3" t="str">
        <f>+INDEX([1]!TABLA_MAESTRO_DE_ARTICULO[SubGroupName],MATCH(Tabla_lineas[[#This Row],[CODIGO SAP]],[1]!TABLA_MAESTRO_DE_ARTICULO[ItemCode],0))</f>
        <v>POLVO PARA SUSPENSION</v>
      </c>
      <c r="M4320" t="s">
        <v>265</v>
      </c>
      <c r="N4320">
        <v>21</v>
      </c>
      <c r="O4320" t="s">
        <v>65</v>
      </c>
      <c r="S4320" s="2">
        <v>120</v>
      </c>
      <c r="T4320">
        <v>2011.2000000000005</v>
      </c>
      <c r="U4320">
        <v>16.77</v>
      </c>
      <c r="V4320">
        <v>16.760000000000002</v>
      </c>
      <c r="W4320">
        <v>10</v>
      </c>
      <c r="Z4320" s="4" t="s">
        <v>46</v>
      </c>
      <c r="AA4320" t="s">
        <v>153</v>
      </c>
      <c r="AB4320">
        <v>46096</v>
      </c>
      <c r="AG4320">
        <v>0</v>
      </c>
      <c r="AH4320">
        <v>120</v>
      </c>
      <c r="AM4320" t="str">
        <f>SUBSTITUTE(Tabla_lineas[[#This Row],[Codigo Liname]]," ","")</f>
        <v>J0142</v>
      </c>
    </row>
    <row r="4321" spans="1:39" customFormat="1" x14ac:dyDescent="0.25">
      <c r="A4321" s="2">
        <v>329</v>
      </c>
      <c r="B4321" t="s">
        <v>955</v>
      </c>
      <c r="C4321">
        <f t="shared" si="67"/>
        <v>1634104</v>
      </c>
      <c r="D4321">
        <v>2160</v>
      </c>
      <c r="E4321" t="s">
        <v>287</v>
      </c>
      <c r="F4321">
        <v>0.48</v>
      </c>
      <c r="G4321">
        <v>0.48</v>
      </c>
      <c r="H4321" t="s">
        <v>288</v>
      </c>
      <c r="I4321" s="2">
        <v>0.48</v>
      </c>
      <c r="J4321" t="s">
        <v>289</v>
      </c>
      <c r="K4321" t="s">
        <v>290</v>
      </c>
      <c r="L4321" s="3" t="str">
        <f>+INDEX([1]!TABLA_MAESTRO_DE_ARTICULO[SubGroupName],MATCH(Tabla_lineas[[#This Row],[CODIGO SAP]],[1]!TABLA_MAESTRO_DE_ARTICULO[ItemCode],0))</f>
        <v>COMPRIMIDO</v>
      </c>
      <c r="M4321" t="s">
        <v>291</v>
      </c>
      <c r="N4321">
        <v>29</v>
      </c>
      <c r="O4321" t="s">
        <v>45</v>
      </c>
      <c r="S4321" s="2">
        <v>4500</v>
      </c>
      <c r="T4321">
        <v>2115</v>
      </c>
      <c r="U4321">
        <v>0.48</v>
      </c>
      <c r="V4321">
        <v>0.47</v>
      </c>
      <c r="W4321">
        <v>0.12</v>
      </c>
      <c r="Z4321" s="4" t="s">
        <v>53</v>
      </c>
      <c r="AA4321" t="s">
        <v>153</v>
      </c>
      <c r="AB4321">
        <v>46132</v>
      </c>
      <c r="AG4321">
        <v>0</v>
      </c>
      <c r="AH4321">
        <v>4500</v>
      </c>
      <c r="AM4321" t="str">
        <f>SUBSTITUTE(Tabla_lineas[[#This Row],[Codigo Liname]]," ","")</f>
        <v>A1001</v>
      </c>
    </row>
    <row r="4322" spans="1:39" customFormat="1" x14ac:dyDescent="0.25">
      <c r="A4322" s="2">
        <v>329</v>
      </c>
      <c r="B4322" t="s">
        <v>955</v>
      </c>
      <c r="C4322">
        <f t="shared" si="67"/>
        <v>1634104</v>
      </c>
      <c r="D4322">
        <v>390</v>
      </c>
      <c r="E4322" t="s">
        <v>71</v>
      </c>
      <c r="F4322">
        <v>2.73</v>
      </c>
      <c r="G4322">
        <v>0.78</v>
      </c>
      <c r="H4322" t="s">
        <v>72</v>
      </c>
      <c r="I4322" s="2">
        <v>0.78</v>
      </c>
      <c r="J4322" t="s">
        <v>73</v>
      </c>
      <c r="K4322" t="s">
        <v>74</v>
      </c>
      <c r="L4322" s="3" t="str">
        <f>+INDEX([1]!TABLA_MAESTRO_DE_ARTICULO[SubGroupName],MATCH(Tabla_lineas[[#This Row],[CODIGO SAP]],[1]!TABLA_MAESTRO_DE_ARTICULO[ItemCode],0))</f>
        <v>COMPRIMIDO</v>
      </c>
      <c r="M4322" t="s">
        <v>75</v>
      </c>
      <c r="N4322">
        <v>31</v>
      </c>
      <c r="O4322" t="s">
        <v>45</v>
      </c>
      <c r="S4322" s="2">
        <v>500</v>
      </c>
      <c r="T4322">
        <v>385</v>
      </c>
      <c r="U4322">
        <v>0.78</v>
      </c>
      <c r="V4322">
        <v>0.77</v>
      </c>
      <c r="W4322">
        <v>0.12</v>
      </c>
      <c r="Z4322" s="4" t="s">
        <v>46</v>
      </c>
      <c r="AA4322" t="s">
        <v>126</v>
      </c>
      <c r="AB4322">
        <v>46132</v>
      </c>
      <c r="AG4322">
        <v>0</v>
      </c>
      <c r="AH4322">
        <v>500</v>
      </c>
      <c r="AM4322" t="str">
        <f>SUBSTITUTE(Tabla_lineas[[#This Row],[Codigo Liname]]," ","")</f>
        <v>C0306</v>
      </c>
    </row>
    <row r="4323" spans="1:39" customFormat="1" x14ac:dyDescent="0.25">
      <c r="A4323" s="2">
        <v>329</v>
      </c>
      <c r="B4323" t="s">
        <v>955</v>
      </c>
      <c r="C4323">
        <f t="shared" si="67"/>
        <v>1634104</v>
      </c>
      <c r="D4323">
        <v>801.5999999999998</v>
      </c>
      <c r="E4323" t="s">
        <v>556</v>
      </c>
      <c r="F4323">
        <v>47.41</v>
      </c>
      <c r="G4323">
        <v>40</v>
      </c>
      <c r="H4323" t="s">
        <v>557</v>
      </c>
      <c r="I4323" s="2">
        <v>40.08</v>
      </c>
      <c r="J4323" t="s">
        <v>558</v>
      </c>
      <c r="K4323" t="s">
        <v>559</v>
      </c>
      <c r="L4323" s="3" t="str">
        <f>+INDEX([1]!TABLA_MAESTRO_DE_ARTICULO[SubGroupName],MATCH(Tabla_lineas[[#This Row],[CODIGO SAP]],[1]!TABLA_MAESTRO_DE_ARTICULO[ItemCode],0))</f>
        <v>SUSPENSION</v>
      </c>
      <c r="M4323" t="s">
        <v>560</v>
      </c>
      <c r="N4323">
        <v>38</v>
      </c>
      <c r="O4323" t="s">
        <v>65</v>
      </c>
      <c r="S4323" s="2">
        <v>20</v>
      </c>
      <c r="T4323">
        <v>799.8</v>
      </c>
      <c r="U4323">
        <v>40.08</v>
      </c>
      <c r="V4323">
        <v>39.99</v>
      </c>
      <c r="W4323">
        <v>10</v>
      </c>
      <c r="Z4323" s="4" t="s">
        <v>46</v>
      </c>
      <c r="AA4323" t="s">
        <v>153</v>
      </c>
      <c r="AB4323">
        <v>46132</v>
      </c>
      <c r="AG4323">
        <v>0</v>
      </c>
      <c r="AH4323">
        <v>20</v>
      </c>
      <c r="AM4323" t="str">
        <f>SUBSTITUTE(Tabla_lineas[[#This Row],[Codigo Liname]]," ","")</f>
        <v>P0106</v>
      </c>
    </row>
    <row r="4324" spans="1:39" customFormat="1" x14ac:dyDescent="0.25">
      <c r="A4324" s="2">
        <v>329</v>
      </c>
      <c r="B4324" t="s">
        <v>955</v>
      </c>
      <c r="C4324">
        <f t="shared" si="67"/>
        <v>1634104</v>
      </c>
      <c r="D4324">
        <v>3320</v>
      </c>
      <c r="E4324" t="s">
        <v>333</v>
      </c>
      <c r="F4324">
        <v>0.8</v>
      </c>
      <c r="G4324">
        <v>0.8</v>
      </c>
      <c r="H4324" t="s">
        <v>334</v>
      </c>
      <c r="I4324" s="2">
        <v>0.83</v>
      </c>
      <c r="J4324" t="s">
        <v>335</v>
      </c>
      <c r="K4324" t="s">
        <v>336</v>
      </c>
      <c r="L4324" s="3" t="str">
        <f>+INDEX([1]!TABLA_MAESTRO_DE_ARTICULO[SubGroupName],MATCH(Tabla_lineas[[#This Row],[CODIGO SAP]],[1]!TABLA_MAESTRO_DE_ARTICULO[ItemCode],0))</f>
        <v>COMPRIMIDO</v>
      </c>
      <c r="M4324" t="s">
        <v>337</v>
      </c>
      <c r="N4324">
        <v>40</v>
      </c>
      <c r="O4324" t="s">
        <v>45</v>
      </c>
      <c r="S4324" s="2">
        <v>4000</v>
      </c>
      <c r="T4324">
        <v>3160</v>
      </c>
      <c r="U4324">
        <v>0.83</v>
      </c>
      <c r="V4324">
        <v>0.79</v>
      </c>
      <c r="W4324">
        <v>0.12</v>
      </c>
      <c r="Z4324" s="4" t="s">
        <v>53</v>
      </c>
      <c r="AA4324" t="s">
        <v>126</v>
      </c>
      <c r="AB4324">
        <v>46096</v>
      </c>
      <c r="AG4324">
        <v>0</v>
      </c>
      <c r="AH4324">
        <v>4000</v>
      </c>
      <c r="AM4324" t="str">
        <f>SUBSTITUTE(Tabla_lineas[[#This Row],[Codigo Liname]]," ","")</f>
        <v>A1109</v>
      </c>
    </row>
    <row r="4325" spans="1:39" customFormat="1" x14ac:dyDescent="0.25">
      <c r="A4325" s="2">
        <v>329</v>
      </c>
      <c r="B4325" t="s">
        <v>955</v>
      </c>
      <c r="C4325">
        <f t="shared" si="67"/>
        <v>1634104</v>
      </c>
      <c r="D4325">
        <v>3000</v>
      </c>
      <c r="E4325" t="s">
        <v>358</v>
      </c>
      <c r="F4325">
        <v>12.96</v>
      </c>
      <c r="G4325">
        <v>6</v>
      </c>
      <c r="H4325" t="s">
        <v>359</v>
      </c>
      <c r="I4325" s="2">
        <v>6</v>
      </c>
      <c r="J4325" t="s">
        <v>360</v>
      </c>
      <c r="K4325" t="s">
        <v>361</v>
      </c>
      <c r="L4325" s="3" t="str">
        <f>+INDEX([1]!TABLA_MAESTRO_DE_ARTICULO[SubGroupName],MATCH(Tabla_lineas[[#This Row],[CODIGO SAP]],[1]!TABLA_MAESTRO_DE_ARTICULO[ItemCode],0))</f>
        <v>POLVO PARA INYECTABLE</v>
      </c>
      <c r="M4325" t="s">
        <v>362</v>
      </c>
      <c r="N4325">
        <v>6</v>
      </c>
      <c r="O4325" t="s">
        <v>52</v>
      </c>
      <c r="S4325" s="2">
        <v>500</v>
      </c>
      <c r="T4325">
        <v>2995</v>
      </c>
      <c r="U4325">
        <v>6</v>
      </c>
      <c r="V4325">
        <v>5.99</v>
      </c>
      <c r="W4325">
        <v>3</v>
      </c>
      <c r="Z4325" s="4" t="s">
        <v>46</v>
      </c>
      <c r="AA4325" t="s">
        <v>120</v>
      </c>
      <c r="AB4325">
        <v>46096</v>
      </c>
      <c r="AG4325">
        <v>0</v>
      </c>
      <c r="AH4325">
        <v>500</v>
      </c>
      <c r="AM4325" t="str">
        <f>SUBSTITUTE(Tabla_lineas[[#This Row],[Codigo Liname]]," ","")</f>
        <v>J0115</v>
      </c>
    </row>
    <row r="4326" spans="1:39" customFormat="1" x14ac:dyDescent="0.25">
      <c r="A4326" s="2">
        <v>329</v>
      </c>
      <c r="B4326" t="s">
        <v>955</v>
      </c>
      <c r="C4326">
        <f t="shared" si="67"/>
        <v>1634104</v>
      </c>
      <c r="D4326">
        <v>8450</v>
      </c>
      <c r="E4326" t="s">
        <v>390</v>
      </c>
      <c r="F4326">
        <v>0.92</v>
      </c>
      <c r="G4326">
        <v>0.65</v>
      </c>
      <c r="H4326" t="s">
        <v>391</v>
      </c>
      <c r="I4326" s="2">
        <v>0.65</v>
      </c>
      <c r="J4326" t="s">
        <v>392</v>
      </c>
      <c r="K4326" t="s">
        <v>393</v>
      </c>
      <c r="L4326" s="3" t="str">
        <f>+INDEX([1]!TABLA_MAESTRO_DE_ARTICULO[SubGroupName],MATCH(Tabla_lineas[[#This Row],[CODIGO SAP]],[1]!TABLA_MAESTRO_DE_ARTICULO[ItemCode],0))</f>
        <v>COMPRIMIDO</v>
      </c>
      <c r="M4326" t="s">
        <v>394</v>
      </c>
      <c r="N4326">
        <v>53</v>
      </c>
      <c r="O4326" t="s">
        <v>45</v>
      </c>
      <c r="S4326" s="2">
        <v>13000</v>
      </c>
      <c r="T4326">
        <v>8320</v>
      </c>
      <c r="U4326">
        <v>0.65</v>
      </c>
      <c r="V4326">
        <v>0.64</v>
      </c>
      <c r="W4326">
        <v>0.15</v>
      </c>
      <c r="Z4326" s="4" t="s">
        <v>46</v>
      </c>
      <c r="AA4326" t="s">
        <v>153</v>
      </c>
      <c r="AB4326">
        <v>46132</v>
      </c>
      <c r="AG4326">
        <v>0</v>
      </c>
      <c r="AH4326">
        <v>13000</v>
      </c>
      <c r="AM4326" t="str">
        <f>SUBSTITUTE(Tabla_lineas[[#This Row],[Codigo Liname]]," ","")</f>
        <v>A1206</v>
      </c>
    </row>
    <row r="4327" spans="1:39" customFormat="1" x14ac:dyDescent="0.25">
      <c r="A4327" s="2">
        <v>330</v>
      </c>
      <c r="B4327" t="s">
        <v>956</v>
      </c>
      <c r="C4327">
        <f t="shared" si="67"/>
        <v>1634412</v>
      </c>
      <c r="D4327">
        <v>726</v>
      </c>
      <c r="E4327" t="s">
        <v>683</v>
      </c>
      <c r="F4327">
        <v>3.4</v>
      </c>
      <c r="G4327">
        <v>1.21</v>
      </c>
      <c r="H4327" t="s">
        <v>684</v>
      </c>
      <c r="I4327" s="2">
        <v>1.21</v>
      </c>
      <c r="J4327" t="s">
        <v>685</v>
      </c>
      <c r="K4327" t="s">
        <v>686</v>
      </c>
      <c r="L4327" s="3" t="str">
        <f>+INDEX([1]!TABLA_MAESTRO_DE_ARTICULO[SubGroupName],MATCH(Tabla_lineas[[#This Row],[CODIGO SAP]],[1]!TABLA_MAESTRO_DE_ARTICULO[ItemCode],0))</f>
        <v>COMPRIMIDO</v>
      </c>
      <c r="M4327" t="s">
        <v>687</v>
      </c>
      <c r="N4327">
        <v>2</v>
      </c>
      <c r="O4327" t="s">
        <v>45</v>
      </c>
      <c r="S4327" s="2">
        <v>600</v>
      </c>
      <c r="T4327">
        <v>720</v>
      </c>
      <c r="U4327">
        <v>1.21</v>
      </c>
      <c r="V4327">
        <v>1.2</v>
      </c>
      <c r="W4327">
        <v>0.7</v>
      </c>
      <c r="Z4327" s="4" t="s">
        <v>53</v>
      </c>
      <c r="AA4327" t="s">
        <v>153</v>
      </c>
      <c r="AB4327">
        <v>46132</v>
      </c>
      <c r="AG4327">
        <v>0</v>
      </c>
      <c r="AH4327">
        <v>600</v>
      </c>
      <c r="AM4327" t="str">
        <f>SUBSTITUTE(Tabla_lineas[[#This Row],[Codigo Liname]]," ","")</f>
        <v>P0201</v>
      </c>
    </row>
    <row r="4328" spans="1:39" customFormat="1" x14ac:dyDescent="0.25">
      <c r="A4328" s="2">
        <v>330</v>
      </c>
      <c r="B4328" t="s">
        <v>956</v>
      </c>
      <c r="C4328">
        <f t="shared" si="67"/>
        <v>1634412</v>
      </c>
      <c r="D4328">
        <v>31875.799999999996</v>
      </c>
      <c r="E4328" t="s">
        <v>166</v>
      </c>
      <c r="F4328">
        <v>111.67</v>
      </c>
      <c r="G4328">
        <v>111.67</v>
      </c>
      <c r="H4328" t="s">
        <v>167</v>
      </c>
      <c r="I4328" s="2">
        <v>144.88999999999999</v>
      </c>
      <c r="J4328" t="s">
        <v>168</v>
      </c>
      <c r="K4328" t="s">
        <v>169</v>
      </c>
      <c r="L4328" s="3" t="str">
        <f>+INDEX([1]!TABLA_MAESTRO_DE_ARTICULO[SubGroupName],MATCH(Tabla_lineas[[#This Row],[CODIGO SAP]],[1]!TABLA_MAESTRO_DE_ARTICULO[ItemCode],0))</f>
        <v>POLVO PARA SUSPENSION</v>
      </c>
      <c r="M4328" t="s">
        <v>170</v>
      </c>
      <c r="N4328">
        <v>3</v>
      </c>
      <c r="O4328" t="s">
        <v>65</v>
      </c>
      <c r="S4328" s="2">
        <v>220</v>
      </c>
      <c r="T4328">
        <v>24565.200000000001</v>
      </c>
      <c r="U4328">
        <v>144.88999999999999</v>
      </c>
      <c r="V4328">
        <v>111.66</v>
      </c>
      <c r="W4328">
        <v>25</v>
      </c>
      <c r="Z4328" s="4" t="s">
        <v>46</v>
      </c>
      <c r="AA4328" t="s">
        <v>120</v>
      </c>
      <c r="AB4328">
        <v>46096</v>
      </c>
      <c r="AG4328">
        <v>0</v>
      </c>
      <c r="AH4328">
        <v>220</v>
      </c>
      <c r="AM4328" t="str">
        <f>SUBSTITUTE(Tabla_lineas[[#This Row],[Codigo Liname]]," ","")</f>
        <v>J0110</v>
      </c>
    </row>
    <row r="4329" spans="1:39" customFormat="1" x14ac:dyDescent="0.25">
      <c r="A4329" s="2">
        <v>330</v>
      </c>
      <c r="B4329" t="s">
        <v>956</v>
      </c>
      <c r="C4329">
        <f t="shared" si="67"/>
        <v>1634412</v>
      </c>
      <c r="D4329">
        <v>4637.5</v>
      </c>
      <c r="E4329" t="s">
        <v>438</v>
      </c>
      <c r="F4329">
        <v>176.33</v>
      </c>
      <c r="G4329">
        <v>92.75</v>
      </c>
      <c r="H4329" t="s">
        <v>439</v>
      </c>
      <c r="I4329" s="2">
        <v>92.75</v>
      </c>
      <c r="J4329" t="s">
        <v>440</v>
      </c>
      <c r="K4329" t="s">
        <v>441</v>
      </c>
      <c r="L4329" s="3" t="str">
        <f>+INDEX([1]!TABLA_MAESTRO_DE_ARTICULO[SubGroupName],MATCH(Tabla_lineas[[#This Row],[CODIGO SAP]],[1]!TABLA_MAESTRO_DE_ARTICULO[ItemCode],0))</f>
        <v>POLVO PARA SUSPENSION</v>
      </c>
      <c r="M4329" t="s">
        <v>442</v>
      </c>
      <c r="N4329">
        <v>5</v>
      </c>
      <c r="O4329" t="s">
        <v>443</v>
      </c>
      <c r="S4329" s="2">
        <v>50</v>
      </c>
      <c r="T4329">
        <v>4637</v>
      </c>
      <c r="U4329">
        <v>92.75</v>
      </c>
      <c r="V4329">
        <v>92.74</v>
      </c>
      <c r="W4329">
        <v>12</v>
      </c>
      <c r="Z4329" s="4" t="s">
        <v>46</v>
      </c>
      <c r="AA4329" t="s">
        <v>153</v>
      </c>
      <c r="AB4329">
        <v>46096</v>
      </c>
      <c r="AG4329">
        <v>0</v>
      </c>
      <c r="AH4329">
        <v>50</v>
      </c>
      <c r="AM4329" t="str">
        <f>SUBSTITUTE(Tabla_lineas[[#This Row],[Codigo Liname]]," ","")</f>
        <v>J0163</v>
      </c>
    </row>
    <row r="4330" spans="1:39" customFormat="1" x14ac:dyDescent="0.25">
      <c r="A4330" s="2">
        <v>330</v>
      </c>
      <c r="B4330" t="s">
        <v>956</v>
      </c>
      <c r="C4330">
        <f t="shared" si="67"/>
        <v>1634412</v>
      </c>
      <c r="D4330">
        <v>1512</v>
      </c>
      <c r="E4330" t="s">
        <v>54</v>
      </c>
      <c r="F4330">
        <v>87.59</v>
      </c>
      <c r="G4330">
        <v>16.8</v>
      </c>
      <c r="H4330" t="s">
        <v>55</v>
      </c>
      <c r="I4330" s="2">
        <v>16.8</v>
      </c>
      <c r="J4330" t="s">
        <v>56</v>
      </c>
      <c r="K4330" t="s">
        <v>57</v>
      </c>
      <c r="L4330" s="3" t="str">
        <f>+INDEX([1]!TABLA_MAESTRO_DE_ARTICULO[SubGroupName],MATCH(Tabla_lineas[[#This Row],[CODIGO SAP]],[1]!TABLA_MAESTRO_DE_ARTICULO[ItemCode],0))</f>
        <v>CREMA VAGINAL</v>
      </c>
      <c r="M4330" t="s">
        <v>58</v>
      </c>
      <c r="N4330">
        <v>7</v>
      </c>
      <c r="O4330" t="s">
        <v>59</v>
      </c>
      <c r="S4330" s="2">
        <v>90</v>
      </c>
      <c r="T4330">
        <v>1511.1</v>
      </c>
      <c r="U4330">
        <v>16.8</v>
      </c>
      <c r="V4330">
        <v>16.79</v>
      </c>
      <c r="W4330">
        <v>8</v>
      </c>
      <c r="Z4330" s="4" t="s">
        <v>46</v>
      </c>
      <c r="AA4330" t="s">
        <v>153</v>
      </c>
      <c r="AB4330">
        <v>46096</v>
      </c>
      <c r="AG4330">
        <v>0</v>
      </c>
      <c r="AH4330">
        <v>90</v>
      </c>
      <c r="AM4330" t="str">
        <f>SUBSTITUTE(Tabla_lineas[[#This Row],[Codigo Liname]]," ","")</f>
        <v>G0103</v>
      </c>
    </row>
    <row r="4331" spans="1:39" customFormat="1" x14ac:dyDescent="0.25">
      <c r="A4331" s="2">
        <v>330</v>
      </c>
      <c r="B4331" t="s">
        <v>956</v>
      </c>
      <c r="C4331">
        <f t="shared" si="67"/>
        <v>1634412</v>
      </c>
      <c r="D4331">
        <v>1200</v>
      </c>
      <c r="E4331" t="s">
        <v>358</v>
      </c>
      <c r="F4331">
        <v>12.96</v>
      </c>
      <c r="G4331">
        <v>6</v>
      </c>
      <c r="H4331" t="s">
        <v>359</v>
      </c>
      <c r="I4331" s="2">
        <v>6</v>
      </c>
      <c r="J4331" t="s">
        <v>360</v>
      </c>
      <c r="K4331" t="s">
        <v>361</v>
      </c>
      <c r="L4331" s="3" t="str">
        <f>+INDEX([1]!TABLA_MAESTRO_DE_ARTICULO[SubGroupName],MATCH(Tabla_lineas[[#This Row],[CODIGO SAP]],[1]!TABLA_MAESTRO_DE_ARTICULO[ItemCode],0))</f>
        <v>POLVO PARA INYECTABLE</v>
      </c>
      <c r="M4331" t="s">
        <v>362</v>
      </c>
      <c r="N4331">
        <v>4</v>
      </c>
      <c r="O4331" t="s">
        <v>52</v>
      </c>
      <c r="S4331" s="2">
        <v>200</v>
      </c>
      <c r="T4331">
        <v>1198</v>
      </c>
      <c r="U4331">
        <v>6</v>
      </c>
      <c r="V4331">
        <v>5.99</v>
      </c>
      <c r="W4331">
        <v>3</v>
      </c>
      <c r="Z4331" s="4" t="s">
        <v>46</v>
      </c>
      <c r="AA4331" t="s">
        <v>120</v>
      </c>
      <c r="AB4331">
        <v>46096</v>
      </c>
      <c r="AG4331">
        <v>0</v>
      </c>
      <c r="AH4331">
        <v>200</v>
      </c>
      <c r="AM4331" t="str">
        <f>SUBSTITUTE(Tabla_lineas[[#This Row],[Codigo Liname]]," ","")</f>
        <v>J0115</v>
      </c>
    </row>
    <row r="4332" spans="1:39" customFormat="1" x14ac:dyDescent="0.25">
      <c r="A4332" s="2">
        <v>330</v>
      </c>
      <c r="B4332" t="s">
        <v>956</v>
      </c>
      <c r="C4332">
        <f t="shared" si="67"/>
        <v>1634412</v>
      </c>
      <c r="D4332">
        <v>13910.4</v>
      </c>
      <c r="E4332" t="s">
        <v>384</v>
      </c>
      <c r="F4332">
        <v>9.6</v>
      </c>
      <c r="G4332">
        <v>6.35</v>
      </c>
      <c r="H4332" t="s">
        <v>385</v>
      </c>
      <c r="I4332" s="2">
        <v>6.35</v>
      </c>
      <c r="J4332" t="s">
        <v>386</v>
      </c>
      <c r="K4332" t="s">
        <v>387</v>
      </c>
      <c r="L4332" s="3" t="str">
        <f>+INDEX([1]!TABLA_MAESTRO_DE_ARTICULO[SubGroupName],MATCH(Tabla_lineas[[#This Row],[CODIGO SAP]],[1]!TABLA_MAESTRO_DE_ARTICULO[ItemCode],0))</f>
        <v>COMPRIMIDO</v>
      </c>
      <c r="M4332" t="s">
        <v>388</v>
      </c>
      <c r="N4332">
        <v>14</v>
      </c>
      <c r="O4332" t="s">
        <v>389</v>
      </c>
      <c r="S4332" s="2">
        <v>840</v>
      </c>
      <c r="T4332">
        <v>5325.5999999999995</v>
      </c>
      <c r="U4332">
        <v>16.559999999999999</v>
      </c>
      <c r="V4332">
        <v>6.34</v>
      </c>
      <c r="W4332">
        <v>1.2</v>
      </c>
      <c r="Z4332" s="4" t="s">
        <v>46</v>
      </c>
      <c r="AA4332" t="s">
        <v>126</v>
      </c>
      <c r="AB4332">
        <v>46132</v>
      </c>
      <c r="AG4332">
        <v>0</v>
      </c>
      <c r="AH4332">
        <v>840</v>
      </c>
      <c r="AM4332" t="str">
        <f>SUBSTITUTE(Tabla_lineas[[#This Row],[Codigo Liname]]," ","")</f>
        <v>P0111</v>
      </c>
    </row>
    <row r="4333" spans="1:39" customFormat="1" x14ac:dyDescent="0.25">
      <c r="A4333" s="2">
        <v>331</v>
      </c>
      <c r="B4333" t="s">
        <v>957</v>
      </c>
      <c r="C4333">
        <f t="shared" si="67"/>
        <v>1633602</v>
      </c>
      <c r="D4333">
        <v>3890</v>
      </c>
      <c r="E4333" t="s">
        <v>115</v>
      </c>
      <c r="F4333">
        <v>2.5099999999999998</v>
      </c>
      <c r="G4333">
        <v>2.5099999999999998</v>
      </c>
      <c r="H4333" t="s">
        <v>116</v>
      </c>
      <c r="I4333" s="2">
        <v>3.89</v>
      </c>
      <c r="J4333" t="s">
        <v>117</v>
      </c>
      <c r="K4333" t="s">
        <v>118</v>
      </c>
      <c r="L4333" s="3" t="str">
        <f>+INDEX([1]!TABLA_MAESTRO_DE_ARTICULO[SubGroupName],MATCH(Tabla_lineas[[#This Row],[CODIGO SAP]],[1]!TABLA_MAESTRO_DE_ARTICULO[ItemCode],0))</f>
        <v>COMPRIMIDO</v>
      </c>
      <c r="M4333" t="s">
        <v>119</v>
      </c>
      <c r="N4333">
        <v>1</v>
      </c>
      <c r="O4333" t="s">
        <v>45</v>
      </c>
      <c r="S4333" s="2">
        <v>1000</v>
      </c>
      <c r="T4333">
        <v>2500</v>
      </c>
      <c r="U4333">
        <v>3.89</v>
      </c>
      <c r="V4333">
        <v>2.5</v>
      </c>
      <c r="W4333">
        <v>0.7</v>
      </c>
      <c r="Z4333" s="4" t="s">
        <v>53</v>
      </c>
      <c r="AA4333" t="s">
        <v>120</v>
      </c>
      <c r="AB4333">
        <v>46132</v>
      </c>
      <c r="AG4333">
        <v>0</v>
      </c>
      <c r="AH4333">
        <v>1000</v>
      </c>
      <c r="AM4333" t="str">
        <f>SUBSTITUTE(Tabla_lineas[[#This Row],[Codigo Liname]]," ","")</f>
        <v>J0504</v>
      </c>
    </row>
    <row r="4334" spans="1:39" customFormat="1" x14ac:dyDescent="0.25">
      <c r="A4334" s="2">
        <v>331</v>
      </c>
      <c r="B4334" t="s">
        <v>957</v>
      </c>
      <c r="C4334">
        <f t="shared" si="67"/>
        <v>1633602</v>
      </c>
      <c r="D4334">
        <v>1635.0000000000002</v>
      </c>
      <c r="E4334" t="s">
        <v>171</v>
      </c>
      <c r="F4334">
        <v>1.82</v>
      </c>
      <c r="G4334">
        <v>1.82</v>
      </c>
      <c r="H4334" t="s">
        <v>172</v>
      </c>
      <c r="I4334" s="2">
        <v>2.94</v>
      </c>
      <c r="J4334" t="s">
        <v>173</v>
      </c>
      <c r="K4334" t="s">
        <v>174</v>
      </c>
      <c r="L4334" s="3" t="str">
        <f>+INDEX([1]!TABLA_MAESTRO_DE_ARTICULO[SubGroupName],MATCH(Tabla_lineas[[#This Row],[CODIGO SAP]],[1]!TABLA_MAESTRO_DE_ARTICULO[ItemCode],0))</f>
        <v>COMPRIMIDO</v>
      </c>
      <c r="M4334" t="s">
        <v>175</v>
      </c>
      <c r="N4334">
        <v>3</v>
      </c>
      <c r="O4334" t="s">
        <v>45</v>
      </c>
      <c r="S4334" s="2">
        <v>1500</v>
      </c>
      <c r="T4334">
        <v>1620</v>
      </c>
      <c r="U4334">
        <v>1.0900000000000001</v>
      </c>
      <c r="V4334">
        <v>1.08</v>
      </c>
      <c r="W4334">
        <v>0.7</v>
      </c>
      <c r="Z4334" s="4" t="s">
        <v>46</v>
      </c>
      <c r="AA4334" t="s">
        <v>120</v>
      </c>
      <c r="AB4334">
        <v>46132</v>
      </c>
      <c r="AG4334">
        <v>0</v>
      </c>
      <c r="AH4334">
        <v>1500</v>
      </c>
      <c r="AM4334" t="str">
        <f>SUBSTITUTE(Tabla_lineas[[#This Row],[Codigo Liname]]," ","")</f>
        <v>J0105</v>
      </c>
    </row>
    <row r="4335" spans="1:39" customFormat="1" x14ac:dyDescent="0.25">
      <c r="A4335" s="2">
        <v>331</v>
      </c>
      <c r="B4335" t="s">
        <v>957</v>
      </c>
      <c r="C4335">
        <f t="shared" si="67"/>
        <v>1633602</v>
      </c>
      <c r="D4335">
        <v>6500</v>
      </c>
      <c r="E4335" t="s">
        <v>176</v>
      </c>
      <c r="F4335">
        <v>16.7</v>
      </c>
      <c r="G4335">
        <v>16.7</v>
      </c>
      <c r="H4335" t="s">
        <v>177</v>
      </c>
      <c r="I4335" s="2">
        <v>35.61</v>
      </c>
      <c r="J4335" t="s">
        <v>178</v>
      </c>
      <c r="K4335" t="s">
        <v>179</v>
      </c>
      <c r="L4335" s="3" t="str">
        <f>+INDEX([1]!TABLA_MAESTRO_DE_ARTICULO[SubGroupName],MATCH(Tabla_lineas[[#This Row],[CODIGO SAP]],[1]!TABLA_MAESTRO_DE_ARTICULO[ItemCode],0))</f>
        <v>POLVO PARA SUSPENSION</v>
      </c>
      <c r="M4335" t="s">
        <v>180</v>
      </c>
      <c r="N4335">
        <v>5</v>
      </c>
      <c r="O4335" t="s">
        <v>181</v>
      </c>
      <c r="S4335" s="2">
        <v>500</v>
      </c>
      <c r="T4335">
        <v>6495</v>
      </c>
      <c r="U4335">
        <v>13</v>
      </c>
      <c r="V4335">
        <v>12.99</v>
      </c>
      <c r="W4335">
        <v>5.5</v>
      </c>
      <c r="Z4335" s="4" t="s">
        <v>46</v>
      </c>
      <c r="AA4335" t="s">
        <v>153</v>
      </c>
      <c r="AB4335">
        <v>46096</v>
      </c>
      <c r="AG4335">
        <v>0</v>
      </c>
      <c r="AH4335">
        <v>500</v>
      </c>
      <c r="AM4335" t="str">
        <f>SUBSTITUTE(Tabla_lineas[[#This Row],[Codigo Liname]]," ","")</f>
        <v>J0157</v>
      </c>
    </row>
    <row r="4336" spans="1:39" customFormat="1" x14ac:dyDescent="0.25">
      <c r="A4336" s="2">
        <v>331</v>
      </c>
      <c r="B4336" t="s">
        <v>957</v>
      </c>
      <c r="C4336">
        <f t="shared" si="67"/>
        <v>1633602</v>
      </c>
      <c r="D4336">
        <v>500</v>
      </c>
      <c r="E4336" t="s">
        <v>188</v>
      </c>
      <c r="F4336">
        <v>0.66</v>
      </c>
      <c r="G4336">
        <v>0.66</v>
      </c>
      <c r="H4336" t="s">
        <v>189</v>
      </c>
      <c r="I4336" s="2">
        <v>1</v>
      </c>
      <c r="J4336" t="s">
        <v>190</v>
      </c>
      <c r="K4336" t="s">
        <v>191</v>
      </c>
      <c r="L4336" s="3" t="str">
        <f>+INDEX([1]!TABLA_MAESTRO_DE_ARTICULO[SubGroupName],MATCH(Tabla_lineas[[#This Row],[CODIGO SAP]],[1]!TABLA_MAESTRO_DE_ARTICULO[ItemCode],0))</f>
        <v>COMPRIMIDO</v>
      </c>
      <c r="M4336" t="s">
        <v>192</v>
      </c>
      <c r="N4336">
        <v>6</v>
      </c>
      <c r="O4336" t="s">
        <v>45</v>
      </c>
      <c r="S4336" s="2">
        <v>500</v>
      </c>
      <c r="T4336">
        <v>325</v>
      </c>
      <c r="U4336">
        <v>1</v>
      </c>
      <c r="V4336">
        <v>0.65</v>
      </c>
      <c r="W4336">
        <v>0.2</v>
      </c>
      <c r="Z4336" s="4" t="s">
        <v>53</v>
      </c>
      <c r="AA4336" t="s">
        <v>153</v>
      </c>
      <c r="AB4336">
        <v>46096</v>
      </c>
      <c r="AG4336">
        <v>0</v>
      </c>
      <c r="AH4336">
        <v>500</v>
      </c>
      <c r="AM4336" t="str">
        <f>SUBSTITUTE(Tabla_lineas[[#This Row],[Codigo Liname]]," ","")</f>
        <v>R0501</v>
      </c>
    </row>
    <row r="4337" spans="1:39" customFormat="1" x14ac:dyDescent="0.25">
      <c r="A4337" s="2">
        <v>331</v>
      </c>
      <c r="B4337" t="s">
        <v>957</v>
      </c>
      <c r="C4337">
        <f t="shared" si="67"/>
        <v>1633602</v>
      </c>
      <c r="D4337">
        <v>3930</v>
      </c>
      <c r="E4337" t="s">
        <v>133</v>
      </c>
      <c r="F4337">
        <v>0.95</v>
      </c>
      <c r="G4337">
        <v>0.95</v>
      </c>
      <c r="H4337" t="s">
        <v>134</v>
      </c>
      <c r="I4337" s="2">
        <v>1.31</v>
      </c>
      <c r="J4337" t="s">
        <v>135</v>
      </c>
      <c r="K4337" t="s">
        <v>136</v>
      </c>
      <c r="L4337" s="3" t="str">
        <f>+INDEX([1]!TABLA_MAESTRO_DE_ARTICULO[SubGroupName],MATCH(Tabla_lineas[[#This Row],[CODIGO SAP]],[1]!TABLA_MAESTRO_DE_ARTICULO[ItemCode],0))</f>
        <v>COMPRIMIDO</v>
      </c>
      <c r="M4337" t="s">
        <v>137</v>
      </c>
      <c r="N4337">
        <v>13</v>
      </c>
      <c r="O4337" t="s">
        <v>45</v>
      </c>
      <c r="P4337">
        <v>32100</v>
      </c>
      <c r="Q4337">
        <v>219600</v>
      </c>
      <c r="R4337">
        <v>251700</v>
      </c>
      <c r="S4337" s="2">
        <v>3000</v>
      </c>
      <c r="T4337">
        <v>2820</v>
      </c>
      <c r="U4337">
        <v>1.31</v>
      </c>
      <c r="V4337">
        <v>0.94</v>
      </c>
      <c r="W4337">
        <v>0.32</v>
      </c>
      <c r="Z4337" s="4" t="s">
        <v>53</v>
      </c>
      <c r="AA4337" t="s">
        <v>120</v>
      </c>
      <c r="AB4337">
        <v>46132</v>
      </c>
      <c r="AG4337">
        <v>0</v>
      </c>
      <c r="AH4337">
        <v>3000</v>
      </c>
      <c r="AM4337" t="str">
        <f>SUBSTITUTE(Tabla_lineas[[#This Row],[Codigo Liname]]," ","")</f>
        <v>N0304</v>
      </c>
    </row>
    <row r="4338" spans="1:39" customFormat="1" x14ac:dyDescent="0.25">
      <c r="A4338" s="2">
        <v>331</v>
      </c>
      <c r="B4338" t="s">
        <v>957</v>
      </c>
      <c r="C4338">
        <f t="shared" si="67"/>
        <v>1633602</v>
      </c>
      <c r="D4338">
        <v>700</v>
      </c>
      <c r="E4338" t="s">
        <v>420</v>
      </c>
      <c r="F4338">
        <v>4.96</v>
      </c>
      <c r="G4338">
        <v>4.96</v>
      </c>
      <c r="H4338" t="s">
        <v>421</v>
      </c>
      <c r="I4338" s="2">
        <v>11</v>
      </c>
      <c r="J4338" t="s">
        <v>422</v>
      </c>
      <c r="K4338" t="s">
        <v>423</v>
      </c>
      <c r="L4338" s="3" t="str">
        <f>+INDEX([1]!TABLA_MAESTRO_DE_ARTICULO[SubGroupName],MATCH(Tabla_lineas[[#This Row],[CODIGO SAP]],[1]!TABLA_MAESTRO_DE_ARTICULO[ItemCode],0))</f>
        <v>CAPSULA DURA</v>
      </c>
      <c r="M4338" t="s">
        <v>424</v>
      </c>
      <c r="N4338">
        <v>14</v>
      </c>
      <c r="O4338" t="s">
        <v>45</v>
      </c>
      <c r="S4338" s="2">
        <v>200</v>
      </c>
      <c r="T4338">
        <v>698</v>
      </c>
      <c r="U4338">
        <v>3.5</v>
      </c>
      <c r="V4338">
        <v>3.49</v>
      </c>
      <c r="W4338">
        <v>1.3</v>
      </c>
      <c r="Z4338" s="4" t="s">
        <v>46</v>
      </c>
      <c r="AA4338" t="s">
        <v>120</v>
      </c>
      <c r="AB4338">
        <v>46132</v>
      </c>
      <c r="AG4338">
        <v>0</v>
      </c>
      <c r="AH4338">
        <v>200</v>
      </c>
      <c r="AM4338" t="str">
        <f>SUBSTITUTE(Tabla_lineas[[#This Row],[Codigo Liname]]," ","")</f>
        <v>J0158</v>
      </c>
    </row>
    <row r="4339" spans="1:39" customFormat="1" x14ac:dyDescent="0.25">
      <c r="A4339" s="2">
        <v>331</v>
      </c>
      <c r="B4339" t="s">
        <v>957</v>
      </c>
      <c r="C4339">
        <f t="shared" si="67"/>
        <v>1633602</v>
      </c>
      <c r="D4339">
        <v>6000</v>
      </c>
      <c r="E4339" t="s">
        <v>203</v>
      </c>
      <c r="F4339">
        <v>1.64</v>
      </c>
      <c r="G4339">
        <v>1.64</v>
      </c>
      <c r="H4339" t="s">
        <v>204</v>
      </c>
      <c r="I4339" s="2">
        <v>3.72</v>
      </c>
      <c r="J4339" t="s">
        <v>205</v>
      </c>
      <c r="K4339" t="s">
        <v>206</v>
      </c>
      <c r="L4339" s="3" t="str">
        <f>+INDEX([1]!TABLA_MAESTRO_DE_ARTICULO[SubGroupName],MATCH(Tabla_lineas[[#This Row],[CODIGO SAP]],[1]!TABLA_MAESTRO_DE_ARTICULO[ItemCode],0))</f>
        <v>COMPRIMIDO</v>
      </c>
      <c r="M4339" t="s">
        <v>207</v>
      </c>
      <c r="N4339">
        <v>15</v>
      </c>
      <c r="O4339" t="s">
        <v>45</v>
      </c>
      <c r="S4339" s="2">
        <v>2000</v>
      </c>
      <c r="T4339">
        <v>5980</v>
      </c>
      <c r="U4339">
        <v>3</v>
      </c>
      <c r="V4339">
        <v>2.99</v>
      </c>
      <c r="W4339">
        <v>0.38</v>
      </c>
      <c r="Z4339" s="4" t="s">
        <v>46</v>
      </c>
      <c r="AA4339" t="s">
        <v>120</v>
      </c>
      <c r="AB4339">
        <v>46132</v>
      </c>
      <c r="AG4339">
        <v>0</v>
      </c>
      <c r="AH4339">
        <v>2000</v>
      </c>
      <c r="AM4339" t="str">
        <f>SUBSTITUTE(Tabla_lineas[[#This Row],[Codigo Liname]]," ","")</f>
        <v>J0127</v>
      </c>
    </row>
    <row r="4340" spans="1:39" customFormat="1" x14ac:dyDescent="0.25">
      <c r="A4340" s="2">
        <v>331</v>
      </c>
      <c r="B4340" t="s">
        <v>957</v>
      </c>
      <c r="C4340">
        <f t="shared" si="67"/>
        <v>1633602</v>
      </c>
      <c r="D4340">
        <v>675</v>
      </c>
      <c r="E4340" t="s">
        <v>213</v>
      </c>
      <c r="F4340">
        <v>0.47</v>
      </c>
      <c r="G4340">
        <v>0.45</v>
      </c>
      <c r="H4340" t="s">
        <v>214</v>
      </c>
      <c r="I4340" s="2">
        <v>0.45</v>
      </c>
      <c r="J4340" t="s">
        <v>215</v>
      </c>
      <c r="K4340" t="s">
        <v>216</v>
      </c>
      <c r="L4340" s="3" t="str">
        <f>+INDEX([1]!TABLA_MAESTRO_DE_ARTICULO[SubGroupName],MATCH(Tabla_lineas[[#This Row],[CODIGO SAP]],[1]!TABLA_MAESTRO_DE_ARTICULO[ItemCode],0))</f>
        <v>COMPRIMIDO</v>
      </c>
      <c r="M4340" t="s">
        <v>217</v>
      </c>
      <c r="N4340">
        <v>17</v>
      </c>
      <c r="O4340" t="s">
        <v>45</v>
      </c>
      <c r="S4340" s="2">
        <v>1500</v>
      </c>
      <c r="T4340">
        <v>660</v>
      </c>
      <c r="U4340">
        <v>0.45</v>
      </c>
      <c r="V4340">
        <v>0.44</v>
      </c>
      <c r="W4340">
        <v>0.12</v>
      </c>
      <c r="Z4340" s="4" t="s">
        <v>46</v>
      </c>
      <c r="AA4340" t="s">
        <v>153</v>
      </c>
      <c r="AB4340">
        <v>46132</v>
      </c>
      <c r="AG4340">
        <v>0</v>
      </c>
      <c r="AH4340">
        <v>1500</v>
      </c>
      <c r="AM4340" t="str">
        <f>SUBSTITUTE(Tabla_lineas[[#This Row],[Codigo Liname]]," ","")</f>
        <v>R0601</v>
      </c>
    </row>
    <row r="4341" spans="1:39" customFormat="1" x14ac:dyDescent="0.25">
      <c r="A4341" s="2">
        <v>331</v>
      </c>
      <c r="B4341" t="s">
        <v>957</v>
      </c>
      <c r="C4341">
        <f t="shared" si="67"/>
        <v>1633602</v>
      </c>
      <c r="D4341">
        <v>1140</v>
      </c>
      <c r="E4341" t="s">
        <v>449</v>
      </c>
      <c r="F4341">
        <v>4.2</v>
      </c>
      <c r="G4341">
        <v>2.2799999999999998</v>
      </c>
      <c r="H4341" t="s">
        <v>450</v>
      </c>
      <c r="I4341" s="2">
        <v>2.2799999999999998</v>
      </c>
      <c r="J4341" t="s">
        <v>451</v>
      </c>
      <c r="K4341" t="s">
        <v>452</v>
      </c>
      <c r="L4341" s="3" t="str">
        <f>+INDEX([1]!TABLA_MAESTRO_DE_ARTICULO[SubGroupName],MATCH(Tabla_lineas[[#This Row],[CODIGO SAP]],[1]!TABLA_MAESTRO_DE_ARTICULO[ItemCode],0))</f>
        <v>OVULO VAGINAL</v>
      </c>
      <c r="M4341" t="s">
        <v>453</v>
      </c>
      <c r="N4341">
        <v>19</v>
      </c>
      <c r="O4341" t="s">
        <v>97</v>
      </c>
      <c r="S4341" s="2">
        <v>500</v>
      </c>
      <c r="T4341">
        <v>1135</v>
      </c>
      <c r="U4341">
        <v>2.2799999999999998</v>
      </c>
      <c r="V4341">
        <v>2.27</v>
      </c>
      <c r="W4341">
        <v>0.7</v>
      </c>
      <c r="Z4341" s="4" t="s">
        <v>53</v>
      </c>
      <c r="AA4341" t="s">
        <v>126</v>
      </c>
      <c r="AB4341">
        <v>46132</v>
      </c>
      <c r="AG4341">
        <v>0</v>
      </c>
      <c r="AH4341">
        <v>500</v>
      </c>
      <c r="AM4341" t="str">
        <f>SUBSTITUTE(Tabla_lineas[[#This Row],[Codigo Liname]]," ","")</f>
        <v>G0102</v>
      </c>
    </row>
    <row r="4342" spans="1:39" customFormat="1" x14ac:dyDescent="0.25">
      <c r="A4342" s="2">
        <v>331</v>
      </c>
      <c r="B4342" t="s">
        <v>957</v>
      </c>
      <c r="C4342">
        <f t="shared" si="67"/>
        <v>1633602</v>
      </c>
      <c r="D4342">
        <v>7600</v>
      </c>
      <c r="E4342" t="s">
        <v>224</v>
      </c>
      <c r="F4342">
        <v>0.95</v>
      </c>
      <c r="G4342">
        <v>0.38</v>
      </c>
      <c r="H4342" t="s">
        <v>225</v>
      </c>
      <c r="I4342" s="2">
        <v>0.38</v>
      </c>
      <c r="J4342" t="s">
        <v>226</v>
      </c>
      <c r="K4342" t="s">
        <v>227</v>
      </c>
      <c r="L4342" s="3" t="str">
        <f>+INDEX([1]!TABLA_MAESTRO_DE_ARTICULO[SubGroupName],MATCH(Tabla_lineas[[#This Row],[CODIGO SAP]],[1]!TABLA_MAESTRO_DE_ARTICULO[ItemCode],0))</f>
        <v>COMPRIMIDO</v>
      </c>
      <c r="M4342" t="s">
        <v>228</v>
      </c>
      <c r="N4342">
        <v>20</v>
      </c>
      <c r="O4342" t="s">
        <v>45</v>
      </c>
      <c r="S4342" s="2">
        <v>20000</v>
      </c>
      <c r="T4342">
        <v>7400</v>
      </c>
      <c r="U4342">
        <v>0.38</v>
      </c>
      <c r="V4342">
        <v>0.37</v>
      </c>
      <c r="W4342">
        <v>0.12</v>
      </c>
      <c r="Z4342" s="4" t="s">
        <v>53</v>
      </c>
      <c r="AA4342" t="s">
        <v>126</v>
      </c>
      <c r="AB4342">
        <v>46096</v>
      </c>
      <c r="AG4342">
        <v>0</v>
      </c>
      <c r="AH4342">
        <v>20000</v>
      </c>
      <c r="AM4342" t="str">
        <f>SUBSTITUTE(Tabla_lineas[[#This Row],[Codigo Liname]]," ","")</f>
        <v>A1106</v>
      </c>
    </row>
    <row r="4343" spans="1:39" customFormat="1" x14ac:dyDescent="0.25">
      <c r="A4343" s="2">
        <v>331</v>
      </c>
      <c r="B4343" t="s">
        <v>957</v>
      </c>
      <c r="C4343">
        <f t="shared" si="67"/>
        <v>1633602</v>
      </c>
      <c r="D4343">
        <v>2700</v>
      </c>
      <c r="E4343" t="s">
        <v>229</v>
      </c>
      <c r="F4343">
        <v>19.329999999999998</v>
      </c>
      <c r="G4343">
        <v>18.399999999999999</v>
      </c>
      <c r="H4343" t="s">
        <v>230</v>
      </c>
      <c r="I4343" s="2">
        <v>18.399999999999999</v>
      </c>
      <c r="J4343" t="s">
        <v>231</v>
      </c>
      <c r="K4343" t="s">
        <v>232</v>
      </c>
      <c r="L4343" s="3" t="str">
        <f>+INDEX([1]!TABLA_MAESTRO_DE_ARTICULO[SubGroupName],MATCH(Tabla_lineas[[#This Row],[CODIGO SAP]],[1]!TABLA_MAESTRO_DE_ARTICULO[ItemCode],0))</f>
        <v>SUSPENSION</v>
      </c>
      <c r="M4343" t="s">
        <v>233</v>
      </c>
      <c r="N4343">
        <v>23</v>
      </c>
      <c r="O4343" t="s">
        <v>65</v>
      </c>
      <c r="S4343" s="2">
        <v>150</v>
      </c>
      <c r="T4343">
        <v>2698.4999999999995</v>
      </c>
      <c r="U4343">
        <v>18</v>
      </c>
      <c r="V4343">
        <v>17.989999999999998</v>
      </c>
      <c r="W4343">
        <v>5.5</v>
      </c>
      <c r="Z4343" s="4" t="s">
        <v>46</v>
      </c>
      <c r="AA4343" t="s">
        <v>153</v>
      </c>
      <c r="AB4343">
        <v>46132</v>
      </c>
      <c r="AG4343">
        <v>0</v>
      </c>
      <c r="AH4343">
        <v>150</v>
      </c>
      <c r="AM4343" t="str">
        <f>SUBSTITUTE(Tabla_lineas[[#This Row],[Codigo Liname]]," ","")</f>
        <v>J0138</v>
      </c>
    </row>
    <row r="4344" spans="1:39" customFormat="1" x14ac:dyDescent="0.25">
      <c r="A4344" s="2">
        <v>331</v>
      </c>
      <c r="B4344" t="s">
        <v>957</v>
      </c>
      <c r="C4344">
        <f t="shared" si="67"/>
        <v>1633602</v>
      </c>
      <c r="D4344">
        <v>2540</v>
      </c>
      <c r="E4344" t="s">
        <v>239</v>
      </c>
      <c r="F4344">
        <v>1.48</v>
      </c>
      <c r="G4344">
        <v>1.48</v>
      </c>
      <c r="H4344" t="s">
        <v>240</v>
      </c>
      <c r="I4344" s="2">
        <v>2.54</v>
      </c>
      <c r="J4344" t="s">
        <v>241</v>
      </c>
      <c r="K4344" t="s">
        <v>242</v>
      </c>
      <c r="L4344" s="3" t="str">
        <f>+INDEX([1]!TABLA_MAESTRO_DE_ARTICULO[SubGroupName],MATCH(Tabla_lineas[[#This Row],[CODIGO SAP]],[1]!TABLA_MAESTRO_DE_ARTICULO[ItemCode],0))</f>
        <v>COMPRIMIDO</v>
      </c>
      <c r="M4344" t="s">
        <v>243</v>
      </c>
      <c r="N4344">
        <v>22</v>
      </c>
      <c r="O4344" t="s">
        <v>45</v>
      </c>
      <c r="S4344" s="2">
        <v>1000</v>
      </c>
      <c r="T4344">
        <v>1470</v>
      </c>
      <c r="U4344">
        <v>2.54</v>
      </c>
      <c r="V4344">
        <v>1.47</v>
      </c>
      <c r="W4344">
        <v>0.4</v>
      </c>
      <c r="Z4344" s="4" t="s">
        <v>53</v>
      </c>
      <c r="AA4344" t="s">
        <v>120</v>
      </c>
      <c r="AB4344">
        <v>46132</v>
      </c>
      <c r="AG4344">
        <v>0</v>
      </c>
      <c r="AH4344">
        <v>1000</v>
      </c>
      <c r="AM4344" t="str">
        <f>SUBSTITUTE(Tabla_lineas[[#This Row],[Codigo Liname]]," ","")</f>
        <v>J0137</v>
      </c>
    </row>
    <row r="4345" spans="1:39" customFormat="1" x14ac:dyDescent="0.25">
      <c r="A4345" s="2">
        <v>331</v>
      </c>
      <c r="B4345" t="s">
        <v>957</v>
      </c>
      <c r="C4345">
        <f t="shared" si="67"/>
        <v>1633602</v>
      </c>
      <c r="D4345">
        <v>13940</v>
      </c>
      <c r="E4345" t="s">
        <v>244</v>
      </c>
      <c r="F4345">
        <v>4.03</v>
      </c>
      <c r="G4345">
        <v>4.03</v>
      </c>
      <c r="H4345" t="s">
        <v>245</v>
      </c>
      <c r="I4345" s="2">
        <v>6.97</v>
      </c>
      <c r="J4345" t="s">
        <v>246</v>
      </c>
      <c r="K4345" t="s">
        <v>247</v>
      </c>
      <c r="L4345" s="3" t="str">
        <f>+INDEX([1]!TABLA_MAESTRO_DE_ARTICULO[SubGroupName],MATCH(Tabla_lineas[[#This Row],[CODIGO SAP]],[1]!TABLA_MAESTRO_DE_ARTICULO[ItemCode],0))</f>
        <v>SOLUCION INYECTABLE</v>
      </c>
      <c r="M4345" t="s">
        <v>248</v>
      </c>
      <c r="N4345">
        <v>24</v>
      </c>
      <c r="O4345" t="s">
        <v>249</v>
      </c>
      <c r="S4345" s="2">
        <v>2000</v>
      </c>
      <c r="T4345">
        <v>8039.9999999999982</v>
      </c>
      <c r="U4345">
        <v>6.97</v>
      </c>
      <c r="V4345">
        <v>4.0199999999999996</v>
      </c>
      <c r="W4345">
        <v>0.7</v>
      </c>
      <c r="Z4345" s="4" t="s">
        <v>46</v>
      </c>
      <c r="AA4345" t="s">
        <v>126</v>
      </c>
      <c r="AB4345">
        <v>46132</v>
      </c>
      <c r="AG4345">
        <v>0</v>
      </c>
      <c r="AH4345">
        <v>2000</v>
      </c>
      <c r="AM4345" t="str">
        <f>SUBSTITUTE(Tabla_lineas[[#This Row],[Codigo Liname]]," ","")</f>
        <v>H0204</v>
      </c>
    </row>
    <row r="4346" spans="1:39" customFormat="1" x14ac:dyDescent="0.25">
      <c r="A4346" s="2">
        <v>331</v>
      </c>
      <c r="B4346" t="s">
        <v>957</v>
      </c>
      <c r="C4346">
        <f t="shared" si="67"/>
        <v>1633602</v>
      </c>
      <c r="D4346">
        <v>2109.8000000000002</v>
      </c>
      <c r="E4346" t="s">
        <v>60</v>
      </c>
      <c r="F4346">
        <v>15.12</v>
      </c>
      <c r="G4346">
        <v>9.5</v>
      </c>
      <c r="H4346" t="s">
        <v>61</v>
      </c>
      <c r="I4346" s="2">
        <v>9.59</v>
      </c>
      <c r="J4346" t="s">
        <v>62</v>
      </c>
      <c r="K4346" t="s">
        <v>63</v>
      </c>
      <c r="L4346" s="3" t="str">
        <f>+INDEX([1]!TABLA_MAESTRO_DE_ARTICULO[SubGroupName],MATCH(Tabla_lineas[[#This Row],[CODIGO SAP]],[1]!TABLA_MAESTRO_DE_ARTICULO[ItemCode],0))</f>
        <v>JARABE</v>
      </c>
      <c r="M4346" t="s">
        <v>64</v>
      </c>
      <c r="N4346">
        <v>25</v>
      </c>
      <c r="O4346" t="s">
        <v>65</v>
      </c>
      <c r="S4346" s="2">
        <v>220</v>
      </c>
      <c r="T4346">
        <v>2087.8000000000002</v>
      </c>
      <c r="U4346">
        <v>9.59</v>
      </c>
      <c r="V4346">
        <v>9.49</v>
      </c>
      <c r="W4346">
        <v>5</v>
      </c>
      <c r="Z4346" s="4" t="s">
        <v>46</v>
      </c>
      <c r="AA4346" t="s">
        <v>153</v>
      </c>
      <c r="AB4346">
        <v>46096</v>
      </c>
      <c r="AG4346">
        <v>0</v>
      </c>
      <c r="AH4346">
        <v>220</v>
      </c>
      <c r="AM4346" t="str">
        <f>SUBSTITUTE(Tabla_lineas[[#This Row],[Codigo Liname]]," ","")</f>
        <v>R0503</v>
      </c>
    </row>
    <row r="4347" spans="1:39" customFormat="1" x14ac:dyDescent="0.25">
      <c r="A4347" s="2">
        <v>331</v>
      </c>
      <c r="B4347" t="s">
        <v>957</v>
      </c>
      <c r="C4347">
        <f t="shared" si="67"/>
        <v>1633602</v>
      </c>
      <c r="D4347">
        <v>7200</v>
      </c>
      <c r="E4347" t="s">
        <v>138</v>
      </c>
      <c r="F4347">
        <v>0.2</v>
      </c>
      <c r="G4347">
        <v>0.2</v>
      </c>
      <c r="H4347" t="s">
        <v>139</v>
      </c>
      <c r="I4347" s="2">
        <v>0.24</v>
      </c>
      <c r="J4347" t="s">
        <v>140</v>
      </c>
      <c r="K4347" t="s">
        <v>141</v>
      </c>
      <c r="L4347" s="3" t="str">
        <f>+INDEX([1]!TABLA_MAESTRO_DE_ARTICULO[SubGroupName],MATCH(Tabla_lineas[[#This Row],[CODIGO SAP]],[1]!TABLA_MAESTRO_DE_ARTICULO[ItemCode],0))</f>
        <v>COMPRIMIDO</v>
      </c>
      <c r="M4347" t="s">
        <v>142</v>
      </c>
      <c r="N4347">
        <v>26</v>
      </c>
      <c r="O4347" t="s">
        <v>45</v>
      </c>
      <c r="S4347" s="2">
        <v>30000</v>
      </c>
      <c r="T4347">
        <v>5700</v>
      </c>
      <c r="U4347">
        <v>0.24</v>
      </c>
      <c r="V4347">
        <v>0.19</v>
      </c>
      <c r="W4347">
        <v>0.12</v>
      </c>
      <c r="Z4347" s="4" t="s">
        <v>53</v>
      </c>
      <c r="AA4347" t="s">
        <v>126</v>
      </c>
      <c r="AB4347">
        <v>46132</v>
      </c>
      <c r="AG4347">
        <v>0</v>
      </c>
      <c r="AH4347">
        <v>30000</v>
      </c>
      <c r="AM4347" t="str">
        <f>SUBSTITUTE(Tabla_lineas[[#This Row],[Codigo Liname]]," ","")</f>
        <v>M0102</v>
      </c>
    </row>
    <row r="4348" spans="1:39" customFormat="1" x14ac:dyDescent="0.25">
      <c r="A4348" s="2">
        <v>331</v>
      </c>
      <c r="B4348" t="s">
        <v>957</v>
      </c>
      <c r="C4348">
        <f t="shared" si="67"/>
        <v>1633602</v>
      </c>
      <c r="D4348">
        <v>5730</v>
      </c>
      <c r="E4348" t="s">
        <v>256</v>
      </c>
      <c r="F4348">
        <v>3.3</v>
      </c>
      <c r="G4348">
        <v>3.3</v>
      </c>
      <c r="H4348" t="s">
        <v>257</v>
      </c>
      <c r="I4348" s="2">
        <v>3.82</v>
      </c>
      <c r="J4348" t="s">
        <v>258</v>
      </c>
      <c r="K4348" t="s">
        <v>259</v>
      </c>
      <c r="L4348" s="3" t="str">
        <f>+INDEX([1]!TABLA_MAESTRO_DE_ARTICULO[SubGroupName],MATCH(Tabla_lineas[[#This Row],[CODIGO SAP]],[1]!TABLA_MAESTRO_DE_ARTICULO[ItemCode],0))</f>
        <v>SOLUCION INYECTABLE</v>
      </c>
      <c r="M4348" t="s">
        <v>260</v>
      </c>
      <c r="N4348">
        <v>27</v>
      </c>
      <c r="O4348" t="s">
        <v>249</v>
      </c>
      <c r="S4348" s="2">
        <v>1500</v>
      </c>
      <c r="T4348">
        <v>4935</v>
      </c>
      <c r="U4348">
        <v>3.82</v>
      </c>
      <c r="V4348">
        <v>3.29</v>
      </c>
      <c r="W4348">
        <v>0.7</v>
      </c>
      <c r="Z4348" s="4" t="s">
        <v>46</v>
      </c>
      <c r="AA4348" t="s">
        <v>153</v>
      </c>
      <c r="AB4348">
        <v>46132</v>
      </c>
      <c r="AG4348">
        <v>0</v>
      </c>
      <c r="AH4348">
        <v>1500</v>
      </c>
      <c r="AM4348" t="str">
        <f>SUBSTITUTE(Tabla_lineas[[#This Row],[Codigo Liname]]," ","")</f>
        <v>M0103</v>
      </c>
    </row>
    <row r="4349" spans="1:39" customFormat="1" x14ac:dyDescent="0.25">
      <c r="A4349" s="2">
        <v>331</v>
      </c>
      <c r="B4349" t="s">
        <v>957</v>
      </c>
      <c r="C4349">
        <f t="shared" si="67"/>
        <v>1633602</v>
      </c>
      <c r="D4349">
        <v>5800</v>
      </c>
      <c r="E4349" t="s">
        <v>143</v>
      </c>
      <c r="F4349">
        <v>2.17</v>
      </c>
      <c r="G4349">
        <v>2.17</v>
      </c>
      <c r="H4349" t="s">
        <v>144</v>
      </c>
      <c r="I4349" s="2">
        <v>2.3199999999999998</v>
      </c>
      <c r="J4349" t="s">
        <v>145</v>
      </c>
      <c r="K4349" t="s">
        <v>146</v>
      </c>
      <c r="L4349" s="3" t="str">
        <f>+INDEX([1]!TABLA_MAESTRO_DE_ARTICULO[SubGroupName],MATCH(Tabla_lineas[[#This Row],[CODIGO SAP]],[1]!TABLA_MAESTRO_DE_ARTICULO[ItemCode],0))</f>
        <v>CAPSULA DURA</v>
      </c>
      <c r="M4349" t="s">
        <v>147</v>
      </c>
      <c r="N4349">
        <v>28</v>
      </c>
      <c r="O4349" t="s">
        <v>45</v>
      </c>
      <c r="S4349" s="2">
        <v>2500</v>
      </c>
      <c r="T4349">
        <v>5400</v>
      </c>
      <c r="U4349">
        <v>2.3199999999999998</v>
      </c>
      <c r="V4349">
        <v>2.16</v>
      </c>
      <c r="W4349">
        <v>0.8</v>
      </c>
      <c r="Z4349" s="4" t="s">
        <v>46</v>
      </c>
      <c r="AA4349" t="s">
        <v>120</v>
      </c>
      <c r="AB4349">
        <v>46132</v>
      </c>
      <c r="AG4349">
        <v>0</v>
      </c>
      <c r="AH4349">
        <v>2500</v>
      </c>
      <c r="AM4349" t="str">
        <f>SUBSTITUTE(Tabla_lineas[[#This Row],[Codigo Liname]]," ","")</f>
        <v>J0141</v>
      </c>
    </row>
    <row r="4350" spans="1:39" customFormat="1" x14ac:dyDescent="0.25">
      <c r="A4350" s="2">
        <v>331</v>
      </c>
      <c r="B4350" t="s">
        <v>957</v>
      </c>
      <c r="C4350">
        <f t="shared" si="67"/>
        <v>1633602</v>
      </c>
      <c r="D4350">
        <v>530</v>
      </c>
      <c r="E4350" t="s">
        <v>266</v>
      </c>
      <c r="F4350">
        <v>0.56000000000000005</v>
      </c>
      <c r="G4350">
        <v>0.53</v>
      </c>
      <c r="H4350" t="s">
        <v>267</v>
      </c>
      <c r="I4350" s="2">
        <v>0.53</v>
      </c>
      <c r="J4350" t="s">
        <v>268</v>
      </c>
      <c r="K4350" t="s">
        <v>269</v>
      </c>
      <c r="L4350" s="3" t="str">
        <f>+INDEX([1]!TABLA_MAESTRO_DE_ARTICULO[SubGroupName],MATCH(Tabla_lineas[[#This Row],[CODIGO SAP]],[1]!TABLA_MAESTRO_DE_ARTICULO[ItemCode],0))</f>
        <v>COMPRIMIDO</v>
      </c>
      <c r="M4350" t="s">
        <v>270</v>
      </c>
      <c r="N4350">
        <v>29</v>
      </c>
      <c r="O4350" t="s">
        <v>45</v>
      </c>
      <c r="S4350" s="2">
        <v>1000</v>
      </c>
      <c r="T4350">
        <v>520</v>
      </c>
      <c r="U4350">
        <v>0.53</v>
      </c>
      <c r="V4350">
        <v>0.52</v>
      </c>
      <c r="W4350">
        <v>0.12</v>
      </c>
      <c r="Z4350" s="4" t="s">
        <v>46</v>
      </c>
      <c r="AA4350" t="s">
        <v>126</v>
      </c>
      <c r="AB4350">
        <v>46132</v>
      </c>
      <c r="AG4350">
        <v>0</v>
      </c>
      <c r="AH4350">
        <v>1000</v>
      </c>
      <c r="AM4350" t="str">
        <f>SUBSTITUTE(Tabla_lineas[[#This Row],[Codigo Liname]]," ","")</f>
        <v>C0901</v>
      </c>
    </row>
    <row r="4351" spans="1:39" customFormat="1" x14ac:dyDescent="0.25">
      <c r="A4351" s="2">
        <v>331</v>
      </c>
      <c r="B4351" t="s">
        <v>957</v>
      </c>
      <c r="C4351">
        <f t="shared" si="67"/>
        <v>1633602</v>
      </c>
      <c r="D4351">
        <v>3200</v>
      </c>
      <c r="E4351" t="s">
        <v>511</v>
      </c>
      <c r="F4351">
        <v>2.99</v>
      </c>
      <c r="G4351">
        <v>1.6</v>
      </c>
      <c r="H4351" t="s">
        <v>512</v>
      </c>
      <c r="I4351" s="2">
        <v>1.6</v>
      </c>
      <c r="J4351" t="s">
        <v>513</v>
      </c>
      <c r="K4351" t="s">
        <v>514</v>
      </c>
      <c r="L4351" s="3" t="str">
        <f>+INDEX([1]!TABLA_MAESTRO_DE_ARTICULO[SubGroupName],MATCH(Tabla_lineas[[#This Row],[CODIGO SAP]],[1]!TABLA_MAESTRO_DE_ARTICULO[ItemCode],0))</f>
        <v>COMPRIMIDO</v>
      </c>
      <c r="M4351" t="s">
        <v>515</v>
      </c>
      <c r="N4351">
        <v>30</v>
      </c>
      <c r="O4351" t="s">
        <v>45</v>
      </c>
      <c r="S4351" s="2">
        <v>2000</v>
      </c>
      <c r="T4351">
        <v>3180</v>
      </c>
      <c r="U4351">
        <v>1.6</v>
      </c>
      <c r="V4351">
        <v>1.59</v>
      </c>
      <c r="W4351">
        <v>0.9</v>
      </c>
      <c r="Z4351" s="4" t="s">
        <v>46</v>
      </c>
      <c r="AA4351" t="s">
        <v>120</v>
      </c>
      <c r="AB4351">
        <v>46132</v>
      </c>
      <c r="AG4351">
        <v>0</v>
      </c>
      <c r="AH4351">
        <v>2000</v>
      </c>
      <c r="AM4351" t="str">
        <f>SUBSTITUTE(Tabla_lineas[[#This Row],[Codigo Liname]]," ","")</f>
        <v>J0145</v>
      </c>
    </row>
    <row r="4352" spans="1:39" customFormat="1" x14ac:dyDescent="0.25">
      <c r="A4352" s="2">
        <v>331</v>
      </c>
      <c r="B4352" t="s">
        <v>957</v>
      </c>
      <c r="C4352">
        <f t="shared" si="67"/>
        <v>1633602</v>
      </c>
      <c r="D4352">
        <v>430</v>
      </c>
      <c r="E4352" t="s">
        <v>282</v>
      </c>
      <c r="F4352">
        <v>4.76</v>
      </c>
      <c r="G4352">
        <v>2.15</v>
      </c>
      <c r="H4352" t="s">
        <v>283</v>
      </c>
      <c r="I4352" s="2">
        <v>2.15</v>
      </c>
      <c r="J4352" t="s">
        <v>284</v>
      </c>
      <c r="K4352" t="s">
        <v>285</v>
      </c>
      <c r="L4352" s="3" t="str">
        <f>+INDEX([1]!TABLA_MAESTRO_DE_ARTICULO[SubGroupName],MATCH(Tabla_lineas[[#This Row],[CODIGO SAP]],[1]!TABLA_MAESTRO_DE_ARTICULO[ItemCode],0))</f>
        <v>SOLUCION INYECTABLE</v>
      </c>
      <c r="M4352" t="s">
        <v>286</v>
      </c>
      <c r="N4352">
        <v>32</v>
      </c>
      <c r="O4352" t="s">
        <v>249</v>
      </c>
      <c r="S4352" s="2">
        <v>200</v>
      </c>
      <c r="T4352">
        <v>428</v>
      </c>
      <c r="U4352">
        <v>2.15</v>
      </c>
      <c r="V4352">
        <v>2.14</v>
      </c>
      <c r="W4352">
        <v>0.7</v>
      </c>
      <c r="Z4352" s="4" t="s">
        <v>53</v>
      </c>
      <c r="AA4352" t="s">
        <v>126</v>
      </c>
      <c r="AB4352">
        <v>46132</v>
      </c>
      <c r="AG4352">
        <v>0</v>
      </c>
      <c r="AH4352">
        <v>200</v>
      </c>
      <c r="AM4352" t="str">
        <f>SUBSTITUTE(Tabla_lineas[[#This Row],[Codigo Liname]]," ","")</f>
        <v>J0149</v>
      </c>
    </row>
    <row r="4353" spans="1:39" customFormat="1" x14ac:dyDescent="0.25">
      <c r="A4353" s="2">
        <v>331</v>
      </c>
      <c r="B4353" t="s">
        <v>957</v>
      </c>
      <c r="C4353">
        <f t="shared" si="67"/>
        <v>1633602</v>
      </c>
      <c r="D4353">
        <v>1440</v>
      </c>
      <c r="E4353" t="s">
        <v>287</v>
      </c>
      <c r="F4353">
        <v>0.48</v>
      </c>
      <c r="G4353">
        <v>0.48</v>
      </c>
      <c r="H4353" t="s">
        <v>288</v>
      </c>
      <c r="I4353" s="2">
        <v>0.48</v>
      </c>
      <c r="J4353" t="s">
        <v>289</v>
      </c>
      <c r="K4353" t="s">
        <v>290</v>
      </c>
      <c r="L4353" s="3" t="str">
        <f>+INDEX([1]!TABLA_MAESTRO_DE_ARTICULO[SubGroupName],MATCH(Tabla_lineas[[#This Row],[CODIGO SAP]],[1]!TABLA_MAESTRO_DE_ARTICULO[ItemCode],0))</f>
        <v>COMPRIMIDO</v>
      </c>
      <c r="M4353" t="s">
        <v>291</v>
      </c>
      <c r="N4353">
        <v>33</v>
      </c>
      <c r="O4353" t="s">
        <v>45</v>
      </c>
      <c r="S4353" s="2">
        <v>3000</v>
      </c>
      <c r="T4353">
        <v>1410</v>
      </c>
      <c r="U4353">
        <v>0.48</v>
      </c>
      <c r="V4353">
        <v>0.47</v>
      </c>
      <c r="W4353">
        <v>0.12</v>
      </c>
      <c r="Z4353" s="4" t="s">
        <v>53</v>
      </c>
      <c r="AA4353" t="s">
        <v>153</v>
      </c>
      <c r="AB4353">
        <v>46132</v>
      </c>
      <c r="AG4353">
        <v>0</v>
      </c>
      <c r="AH4353">
        <v>3000</v>
      </c>
      <c r="AM4353" t="str">
        <f>SUBSTITUTE(Tabla_lineas[[#This Row],[Codigo Liname]]," ","")</f>
        <v>A1001</v>
      </c>
    </row>
    <row r="4354" spans="1:39" customFormat="1" x14ac:dyDescent="0.25">
      <c r="A4354" s="2">
        <v>331</v>
      </c>
      <c r="B4354" t="s">
        <v>957</v>
      </c>
      <c r="C4354">
        <f t="shared" ref="C4354:C4417" si="68">IFERROR(VALUE(RIGHT(TRIM(LEFT(B4354,SEARCH("Eco",B4354)-1)),7)),"COTI")</f>
        <v>1633602</v>
      </c>
      <c r="D4354">
        <v>4500</v>
      </c>
      <c r="E4354" t="s">
        <v>292</v>
      </c>
      <c r="F4354">
        <v>25.27</v>
      </c>
      <c r="G4354">
        <v>18.27</v>
      </c>
      <c r="H4354" t="s">
        <v>293</v>
      </c>
      <c r="I4354" s="2">
        <v>18.27</v>
      </c>
      <c r="J4354" t="s">
        <v>294</v>
      </c>
      <c r="K4354" t="s">
        <v>295</v>
      </c>
      <c r="L4354" s="3" t="str">
        <f>+INDEX([1]!TABLA_MAESTRO_DE_ARTICULO[SubGroupName],MATCH(Tabla_lineas[[#This Row],[CODIGO SAP]],[1]!TABLA_MAESTRO_DE_ARTICULO[ItemCode],0))</f>
        <v>CREMA DERMICA</v>
      </c>
      <c r="M4354" t="s">
        <v>296</v>
      </c>
      <c r="N4354">
        <v>34</v>
      </c>
      <c r="O4354" t="s">
        <v>297</v>
      </c>
      <c r="S4354" s="2">
        <v>250</v>
      </c>
      <c r="T4354">
        <v>4497.5</v>
      </c>
      <c r="U4354">
        <v>18</v>
      </c>
      <c r="V4354">
        <v>17.989999999999998</v>
      </c>
      <c r="W4354">
        <v>5</v>
      </c>
      <c r="Z4354" s="4" t="s">
        <v>53</v>
      </c>
      <c r="AA4354" t="s">
        <v>153</v>
      </c>
      <c r="AB4354">
        <v>46132</v>
      </c>
      <c r="AG4354">
        <v>0</v>
      </c>
      <c r="AH4354">
        <v>250</v>
      </c>
      <c r="AM4354" t="str">
        <f>SUBSTITUTE(Tabla_lineas[[#This Row],[Codigo Liname]]," ","")</f>
        <v>D0704</v>
      </c>
    </row>
    <row r="4355" spans="1:39" customFormat="1" x14ac:dyDescent="0.25">
      <c r="A4355" s="2">
        <v>331</v>
      </c>
      <c r="B4355" t="s">
        <v>957</v>
      </c>
      <c r="C4355">
        <f t="shared" si="68"/>
        <v>1633602</v>
      </c>
      <c r="D4355">
        <v>6899.9999999999991</v>
      </c>
      <c r="E4355" t="s">
        <v>303</v>
      </c>
      <c r="F4355">
        <v>0.75</v>
      </c>
      <c r="G4355">
        <v>0.69</v>
      </c>
      <c r="H4355" t="s">
        <v>304</v>
      </c>
      <c r="I4355" s="2">
        <v>0.69</v>
      </c>
      <c r="J4355" t="s">
        <v>305</v>
      </c>
      <c r="K4355" t="s">
        <v>306</v>
      </c>
      <c r="L4355" s="3" t="str">
        <f>+INDEX([1]!TABLA_MAESTRO_DE_ARTICULO[SubGroupName],MATCH(Tabla_lineas[[#This Row],[CODIGO SAP]],[1]!TABLA_MAESTRO_DE_ARTICULO[ItemCode],0))</f>
        <v>COMPRIMIDO</v>
      </c>
      <c r="M4355" t="s">
        <v>307</v>
      </c>
      <c r="N4355">
        <v>36</v>
      </c>
      <c r="O4355" t="s">
        <v>45</v>
      </c>
      <c r="P4355">
        <v>138600</v>
      </c>
      <c r="Q4355">
        <v>3275900</v>
      </c>
      <c r="R4355">
        <v>3414500</v>
      </c>
      <c r="S4355" s="2">
        <v>10000</v>
      </c>
      <c r="T4355">
        <v>6800.0000000000009</v>
      </c>
      <c r="U4355">
        <v>0.69</v>
      </c>
      <c r="V4355">
        <v>0.68</v>
      </c>
      <c r="W4355">
        <v>0.14000000000000001</v>
      </c>
      <c r="Z4355" s="4" t="s">
        <v>46</v>
      </c>
      <c r="AA4355" t="s">
        <v>120</v>
      </c>
      <c r="AB4355">
        <v>46132</v>
      </c>
      <c r="AG4355">
        <v>0</v>
      </c>
      <c r="AH4355">
        <v>10000</v>
      </c>
      <c r="AM4355" t="str">
        <f>SUBSTITUTE(Tabla_lineas[[#This Row],[Codigo Liname]]," ","")</f>
        <v>M0105</v>
      </c>
    </row>
    <row r="4356" spans="1:39" customFormat="1" x14ac:dyDescent="0.25">
      <c r="A4356" s="2">
        <v>331</v>
      </c>
      <c r="B4356" t="s">
        <v>957</v>
      </c>
      <c r="C4356">
        <f t="shared" si="68"/>
        <v>1633602</v>
      </c>
      <c r="D4356">
        <v>700</v>
      </c>
      <c r="E4356" t="s">
        <v>76</v>
      </c>
      <c r="F4356">
        <v>14.47</v>
      </c>
      <c r="G4356">
        <v>14.37</v>
      </c>
      <c r="H4356" t="s">
        <v>77</v>
      </c>
      <c r="I4356" s="2">
        <v>14.37</v>
      </c>
      <c r="J4356" t="s">
        <v>78</v>
      </c>
      <c r="K4356" t="s">
        <v>79</v>
      </c>
      <c r="L4356" s="3" t="str">
        <f>+INDEX([1]!TABLA_MAESTRO_DE_ARTICULO[SubGroupName],MATCH(Tabla_lineas[[#This Row],[CODIGO SAP]],[1]!TABLA_MAESTRO_DE_ARTICULO[ItemCode],0))</f>
        <v>SOLUCION INYECTABLE</v>
      </c>
      <c r="M4356" t="s">
        <v>80</v>
      </c>
      <c r="N4356">
        <v>37</v>
      </c>
      <c r="O4356" t="s">
        <v>81</v>
      </c>
      <c r="S4356" s="2">
        <v>50</v>
      </c>
      <c r="T4356">
        <v>699.5</v>
      </c>
      <c r="U4356">
        <v>14</v>
      </c>
      <c r="V4356">
        <v>13.99</v>
      </c>
      <c r="W4356">
        <v>4</v>
      </c>
      <c r="Z4356" s="4" t="s">
        <v>46</v>
      </c>
      <c r="AA4356" t="s">
        <v>153</v>
      </c>
      <c r="AB4356">
        <v>46132</v>
      </c>
      <c r="AG4356">
        <v>0</v>
      </c>
      <c r="AH4356">
        <v>50</v>
      </c>
      <c r="AM4356" t="str">
        <f>SUBSTITUTE(Tabla_lineas[[#This Row],[Codigo Liname]]," ","")</f>
        <v>N0112</v>
      </c>
    </row>
    <row r="4357" spans="1:39" customFormat="1" x14ac:dyDescent="0.25">
      <c r="A4357" s="2">
        <v>331</v>
      </c>
      <c r="B4357" t="s">
        <v>957</v>
      </c>
      <c r="C4357">
        <f t="shared" si="68"/>
        <v>1633602</v>
      </c>
      <c r="D4357">
        <v>11010</v>
      </c>
      <c r="E4357" t="s">
        <v>82</v>
      </c>
      <c r="F4357">
        <v>1.61</v>
      </c>
      <c r="G4357">
        <v>1.61</v>
      </c>
      <c r="H4357" t="s">
        <v>83</v>
      </c>
      <c r="I4357" s="2">
        <v>3.67</v>
      </c>
      <c r="J4357" t="s">
        <v>84</v>
      </c>
      <c r="K4357" t="s">
        <v>85</v>
      </c>
      <c r="L4357" s="3" t="str">
        <f>+INDEX([1]!TABLA_MAESTRO_DE_ARTICULO[SubGroupName],MATCH(Tabla_lineas[[#This Row],[CODIGO SAP]],[1]!TABLA_MAESTRO_DE_ARTICULO[ItemCode],0))</f>
        <v>COMPRIMIDO</v>
      </c>
      <c r="M4357" t="s">
        <v>86</v>
      </c>
      <c r="N4357">
        <v>38</v>
      </c>
      <c r="O4357" t="s">
        <v>45</v>
      </c>
      <c r="S4357" s="2">
        <v>3000</v>
      </c>
      <c r="T4357">
        <v>4800</v>
      </c>
      <c r="U4357">
        <v>3.67</v>
      </c>
      <c r="V4357">
        <v>1.6</v>
      </c>
      <c r="W4357">
        <v>0.15</v>
      </c>
      <c r="Z4357" s="4" t="s">
        <v>46</v>
      </c>
      <c r="AA4357" t="s">
        <v>126</v>
      </c>
      <c r="AB4357">
        <v>46132</v>
      </c>
      <c r="AG4357">
        <v>0</v>
      </c>
      <c r="AH4357">
        <v>3000</v>
      </c>
      <c r="AM4357" t="str">
        <f>SUBSTITUTE(Tabla_lineas[[#This Row],[Codigo Liname]]," ","")</f>
        <v>C0902</v>
      </c>
    </row>
    <row r="4358" spans="1:39" customFormat="1" x14ac:dyDescent="0.25">
      <c r="A4358" s="2">
        <v>331</v>
      </c>
      <c r="B4358" t="s">
        <v>957</v>
      </c>
      <c r="C4358">
        <f t="shared" si="68"/>
        <v>1633602</v>
      </c>
      <c r="D4358">
        <v>2601</v>
      </c>
      <c r="E4358" t="s">
        <v>459</v>
      </c>
      <c r="F4358">
        <v>4.76</v>
      </c>
      <c r="G4358">
        <v>2.89</v>
      </c>
      <c r="H4358" t="s">
        <v>460</v>
      </c>
      <c r="I4358" s="2">
        <v>2.89</v>
      </c>
      <c r="J4358" t="s">
        <v>461</v>
      </c>
      <c r="K4358" t="s">
        <v>462</v>
      </c>
      <c r="L4358" s="3" t="str">
        <f>+INDEX([1]!TABLA_MAESTRO_DE_ARTICULO[SubGroupName],MATCH(Tabla_lineas[[#This Row],[CODIGO SAP]],[1]!TABLA_MAESTRO_DE_ARTICULO[ItemCode],0))</f>
        <v>COMPRIMIDO</v>
      </c>
      <c r="M4358" t="s">
        <v>463</v>
      </c>
      <c r="N4358">
        <v>40</v>
      </c>
      <c r="O4358" t="s">
        <v>45</v>
      </c>
      <c r="S4358" s="2">
        <v>900</v>
      </c>
      <c r="T4358">
        <v>2592</v>
      </c>
      <c r="U4358">
        <v>2.89</v>
      </c>
      <c r="V4358">
        <v>2.88</v>
      </c>
      <c r="W4358">
        <v>0.7</v>
      </c>
      <c r="Z4358" s="4" t="s">
        <v>53</v>
      </c>
      <c r="AA4358" t="s">
        <v>120</v>
      </c>
      <c r="AB4358">
        <v>46132</v>
      </c>
      <c r="AG4358">
        <v>0</v>
      </c>
      <c r="AH4358">
        <v>900</v>
      </c>
      <c r="AM4358" t="str">
        <f>SUBSTITUTE(Tabla_lineas[[#This Row],[Codigo Liname]]," ","")</f>
        <v>P0205</v>
      </c>
    </row>
    <row r="4359" spans="1:39" customFormat="1" x14ac:dyDescent="0.25">
      <c r="A4359" s="2">
        <v>331</v>
      </c>
      <c r="B4359" t="s">
        <v>957</v>
      </c>
      <c r="C4359">
        <f t="shared" si="68"/>
        <v>1633602</v>
      </c>
      <c r="D4359">
        <v>3160</v>
      </c>
      <c r="E4359" t="s">
        <v>313</v>
      </c>
      <c r="F4359">
        <v>5.29</v>
      </c>
      <c r="G4359">
        <v>5.29</v>
      </c>
      <c r="H4359" t="s">
        <v>314</v>
      </c>
      <c r="I4359" s="2">
        <v>6.32</v>
      </c>
      <c r="J4359" t="s">
        <v>315</v>
      </c>
      <c r="K4359" t="s">
        <v>316</v>
      </c>
      <c r="L4359" s="3" t="str">
        <f>+INDEX([1]!TABLA_MAESTRO_DE_ARTICULO[SubGroupName],MATCH(Tabla_lineas[[#This Row],[CODIGO SAP]],[1]!TABLA_MAESTRO_DE_ARTICULO[ItemCode],0))</f>
        <v>SOLUCION INYECTABLE</v>
      </c>
      <c r="M4359" t="s">
        <v>317</v>
      </c>
      <c r="N4359">
        <v>42</v>
      </c>
      <c r="O4359" t="s">
        <v>249</v>
      </c>
      <c r="S4359" s="2">
        <v>500</v>
      </c>
      <c r="T4359">
        <v>2640</v>
      </c>
      <c r="U4359">
        <v>6.32</v>
      </c>
      <c r="V4359">
        <v>5.28</v>
      </c>
      <c r="W4359">
        <v>0.7</v>
      </c>
      <c r="Z4359" s="4" t="s">
        <v>46</v>
      </c>
      <c r="AA4359" t="s">
        <v>120</v>
      </c>
      <c r="AB4359">
        <v>46132</v>
      </c>
      <c r="AG4359">
        <v>0</v>
      </c>
      <c r="AH4359">
        <v>500</v>
      </c>
      <c r="AM4359" t="str">
        <f>SUBSTITUTE(Tabla_lineas[[#This Row],[Codigo Liname]]," ","")</f>
        <v>N0205</v>
      </c>
    </row>
    <row r="4360" spans="1:39" customFormat="1" x14ac:dyDescent="0.25">
      <c r="A4360" s="2">
        <v>331</v>
      </c>
      <c r="B4360" t="s">
        <v>957</v>
      </c>
      <c r="C4360">
        <f t="shared" si="68"/>
        <v>1633602</v>
      </c>
      <c r="D4360">
        <v>6867.5</v>
      </c>
      <c r="E4360" t="s">
        <v>318</v>
      </c>
      <c r="F4360">
        <v>1.26</v>
      </c>
      <c r="G4360">
        <v>1.26</v>
      </c>
      <c r="H4360" t="s">
        <v>319</v>
      </c>
      <c r="I4360" s="2">
        <v>3.35</v>
      </c>
      <c r="J4360" t="s">
        <v>320</v>
      </c>
      <c r="K4360" t="s">
        <v>321</v>
      </c>
      <c r="L4360" s="3" t="str">
        <f>+INDEX([1]!TABLA_MAESTRO_DE_ARTICULO[SubGroupName],MATCH(Tabla_lineas[[#This Row],[CODIGO SAP]],[1]!TABLA_MAESTRO_DE_ARTICULO[ItemCode],0))</f>
        <v>COMPRIMIDO</v>
      </c>
      <c r="M4360" t="s">
        <v>322</v>
      </c>
      <c r="N4360">
        <v>43</v>
      </c>
      <c r="O4360" t="s">
        <v>45</v>
      </c>
      <c r="S4360" s="2">
        <v>2050</v>
      </c>
      <c r="T4360">
        <v>2562.5</v>
      </c>
      <c r="U4360">
        <v>3.35</v>
      </c>
      <c r="V4360">
        <v>1.25</v>
      </c>
      <c r="W4360">
        <v>0.2</v>
      </c>
      <c r="Z4360" s="4" t="s">
        <v>46</v>
      </c>
      <c r="AA4360" t="s">
        <v>120</v>
      </c>
      <c r="AB4360">
        <v>46132</v>
      </c>
      <c r="AG4360">
        <v>0</v>
      </c>
      <c r="AH4360">
        <v>2050</v>
      </c>
      <c r="AM4360" t="str">
        <f>SUBSTITUTE(Tabla_lineas[[#This Row],[Codigo Liname]]," ","")</f>
        <v>A1004</v>
      </c>
    </row>
    <row r="4361" spans="1:39" customFormat="1" x14ac:dyDescent="0.25">
      <c r="A4361" s="2">
        <v>331</v>
      </c>
      <c r="B4361" t="s">
        <v>957</v>
      </c>
      <c r="C4361">
        <f t="shared" si="68"/>
        <v>1633602</v>
      </c>
      <c r="D4361">
        <v>529.5</v>
      </c>
      <c r="E4361" t="s">
        <v>323</v>
      </c>
      <c r="F4361">
        <v>5.91</v>
      </c>
      <c r="G4361">
        <v>3.53</v>
      </c>
      <c r="H4361" t="s">
        <v>324</v>
      </c>
      <c r="I4361" s="2">
        <v>3.53</v>
      </c>
      <c r="J4361" t="s">
        <v>325</v>
      </c>
      <c r="K4361" t="s">
        <v>326</v>
      </c>
      <c r="L4361" s="3" t="str">
        <f>+INDEX([1]!TABLA_MAESTRO_DE_ARTICULO[SubGroupName],MATCH(Tabla_lineas[[#This Row],[CODIGO SAP]],[1]!TABLA_MAESTRO_DE_ARTICULO[ItemCode],0))</f>
        <v>SOLUCION INYECTABLE</v>
      </c>
      <c r="M4361" t="s">
        <v>327</v>
      </c>
      <c r="N4361">
        <v>44</v>
      </c>
      <c r="O4361" t="s">
        <v>249</v>
      </c>
      <c r="S4361" s="2">
        <v>150</v>
      </c>
      <c r="T4361">
        <v>528</v>
      </c>
      <c r="U4361">
        <v>3.53</v>
      </c>
      <c r="V4361">
        <v>3.52</v>
      </c>
      <c r="W4361">
        <v>0.7</v>
      </c>
      <c r="Z4361" s="4" t="s">
        <v>46</v>
      </c>
      <c r="AA4361" t="s">
        <v>153</v>
      </c>
      <c r="AB4361">
        <v>46132</v>
      </c>
      <c r="AG4361">
        <v>0</v>
      </c>
      <c r="AH4361">
        <v>150</v>
      </c>
      <c r="AM4361" t="str">
        <f>SUBSTITUTE(Tabla_lineas[[#This Row],[Codigo Liname]]," ","")</f>
        <v>A0308</v>
      </c>
    </row>
    <row r="4362" spans="1:39" customFormat="1" x14ac:dyDescent="0.25">
      <c r="A4362" s="2">
        <v>331</v>
      </c>
      <c r="B4362" t="s">
        <v>957</v>
      </c>
      <c r="C4362">
        <f t="shared" si="68"/>
        <v>1633602</v>
      </c>
      <c r="D4362">
        <v>1875</v>
      </c>
      <c r="E4362" t="s">
        <v>328</v>
      </c>
      <c r="F4362">
        <v>0.92</v>
      </c>
      <c r="G4362">
        <v>0.75</v>
      </c>
      <c r="H4362" t="s">
        <v>329</v>
      </c>
      <c r="I4362" s="2">
        <v>0.75</v>
      </c>
      <c r="J4362" t="s">
        <v>330</v>
      </c>
      <c r="K4362" t="s">
        <v>331</v>
      </c>
      <c r="L4362" s="3" t="str">
        <f>+INDEX([1]!TABLA_MAESTRO_DE_ARTICULO[SubGroupName],MATCH(Tabla_lineas[[#This Row],[CODIGO SAP]],[1]!TABLA_MAESTRO_DE_ARTICULO[ItemCode],0))</f>
        <v>COMPRIMIDO</v>
      </c>
      <c r="M4362" t="s">
        <v>332</v>
      </c>
      <c r="N4362">
        <v>45</v>
      </c>
      <c r="O4362" t="s">
        <v>45</v>
      </c>
      <c r="P4362">
        <v>63200</v>
      </c>
      <c r="Q4362">
        <v>247600</v>
      </c>
      <c r="R4362">
        <v>310800</v>
      </c>
      <c r="S4362" s="2">
        <v>2500</v>
      </c>
      <c r="T4362">
        <v>1850</v>
      </c>
      <c r="U4362">
        <v>0.75</v>
      </c>
      <c r="V4362">
        <v>0.74</v>
      </c>
      <c r="W4362">
        <v>0.2</v>
      </c>
      <c r="Z4362" s="4" t="s">
        <v>46</v>
      </c>
      <c r="AA4362" t="s">
        <v>120</v>
      </c>
      <c r="AB4362">
        <v>46132</v>
      </c>
      <c r="AG4362">
        <v>0</v>
      </c>
      <c r="AH4362">
        <v>2500</v>
      </c>
      <c r="AM4362" t="str">
        <f>SUBSTITUTE(Tabla_lineas[[#This Row],[Codigo Liname]]," ","")</f>
        <v>P0109</v>
      </c>
    </row>
    <row r="4363" spans="1:39" customFormat="1" x14ac:dyDescent="0.25">
      <c r="A4363" s="2">
        <v>331</v>
      </c>
      <c r="B4363" t="s">
        <v>957</v>
      </c>
      <c r="C4363">
        <f t="shared" si="68"/>
        <v>1633602</v>
      </c>
      <c r="D4363">
        <v>2635</v>
      </c>
      <c r="E4363" t="s">
        <v>92</v>
      </c>
      <c r="F4363">
        <v>4.72</v>
      </c>
      <c r="G4363">
        <v>4.72</v>
      </c>
      <c r="H4363" t="s">
        <v>93</v>
      </c>
      <c r="I4363" s="2">
        <v>5.27</v>
      </c>
      <c r="J4363" t="s">
        <v>94</v>
      </c>
      <c r="K4363" t="s">
        <v>95</v>
      </c>
      <c r="L4363" s="3" t="str">
        <f>+INDEX([1]!TABLA_MAESTRO_DE_ARTICULO[SubGroupName],MATCH(Tabla_lineas[[#This Row],[CODIGO SAP]],[1]!TABLA_MAESTRO_DE_ARTICULO[ItemCode],0))</f>
        <v>OVULO VAGINAL</v>
      </c>
      <c r="M4363" t="s">
        <v>96</v>
      </c>
      <c r="N4363">
        <v>46</v>
      </c>
      <c r="O4363" t="s">
        <v>97</v>
      </c>
      <c r="S4363" s="2">
        <v>500</v>
      </c>
      <c r="T4363">
        <v>2355</v>
      </c>
      <c r="U4363">
        <v>5.27</v>
      </c>
      <c r="V4363">
        <v>4.71</v>
      </c>
      <c r="W4363">
        <v>0.8</v>
      </c>
      <c r="Z4363" s="4" t="s">
        <v>46</v>
      </c>
      <c r="AA4363" t="s">
        <v>126</v>
      </c>
      <c r="AB4363">
        <v>46132</v>
      </c>
      <c r="AG4363">
        <v>0</v>
      </c>
      <c r="AH4363">
        <v>500</v>
      </c>
      <c r="AM4363" t="str">
        <f>SUBSTITUTE(Tabla_lineas[[#This Row],[Codigo Liname]]," ","")</f>
        <v>G0104</v>
      </c>
    </row>
    <row r="4364" spans="1:39" customFormat="1" x14ac:dyDescent="0.25">
      <c r="A4364" s="2">
        <v>331</v>
      </c>
      <c r="B4364" t="s">
        <v>957</v>
      </c>
      <c r="C4364">
        <f t="shared" si="68"/>
        <v>1633602</v>
      </c>
      <c r="D4364">
        <v>4150</v>
      </c>
      <c r="E4364" t="s">
        <v>333</v>
      </c>
      <c r="F4364">
        <v>0.8</v>
      </c>
      <c r="G4364">
        <v>0.8</v>
      </c>
      <c r="H4364" t="s">
        <v>334</v>
      </c>
      <c r="I4364" s="2">
        <v>0.83</v>
      </c>
      <c r="J4364" t="s">
        <v>335</v>
      </c>
      <c r="K4364" t="s">
        <v>336</v>
      </c>
      <c r="L4364" s="3" t="str">
        <f>+INDEX([1]!TABLA_MAESTRO_DE_ARTICULO[SubGroupName],MATCH(Tabla_lineas[[#This Row],[CODIGO SAP]],[1]!TABLA_MAESTRO_DE_ARTICULO[ItemCode],0))</f>
        <v>COMPRIMIDO</v>
      </c>
      <c r="M4364" t="s">
        <v>337</v>
      </c>
      <c r="N4364">
        <v>47</v>
      </c>
      <c r="O4364" t="s">
        <v>45</v>
      </c>
      <c r="S4364" s="2">
        <v>5000</v>
      </c>
      <c r="T4364">
        <v>3950</v>
      </c>
      <c r="U4364">
        <v>0.83</v>
      </c>
      <c r="V4364">
        <v>0.79</v>
      </c>
      <c r="W4364">
        <v>0.12</v>
      </c>
      <c r="Z4364" s="4" t="s">
        <v>53</v>
      </c>
      <c r="AA4364" t="s">
        <v>126</v>
      </c>
      <c r="AB4364">
        <v>46096</v>
      </c>
      <c r="AG4364">
        <v>0</v>
      </c>
      <c r="AH4364">
        <v>5000</v>
      </c>
      <c r="AM4364" t="str">
        <f>SUBSTITUTE(Tabla_lineas[[#This Row],[Codigo Liname]]," ","")</f>
        <v>A1109</v>
      </c>
    </row>
    <row r="4365" spans="1:39" customFormat="1" x14ac:dyDescent="0.25">
      <c r="A4365" s="2">
        <v>331</v>
      </c>
      <c r="B4365" t="s">
        <v>957</v>
      </c>
      <c r="C4365">
        <f t="shared" si="68"/>
        <v>1633602</v>
      </c>
      <c r="D4365">
        <v>5750</v>
      </c>
      <c r="E4365" t="s">
        <v>104</v>
      </c>
      <c r="F4365">
        <v>0.3</v>
      </c>
      <c r="G4365">
        <v>0.25</v>
      </c>
      <c r="H4365" t="s">
        <v>105</v>
      </c>
      <c r="I4365" s="2">
        <v>0.25</v>
      </c>
      <c r="J4365" t="s">
        <v>106</v>
      </c>
      <c r="K4365" t="s">
        <v>107</v>
      </c>
      <c r="L4365" s="3" t="str">
        <f>+INDEX([1]!TABLA_MAESTRO_DE_ARTICULO[SubGroupName],MATCH(Tabla_lineas[[#This Row],[CODIGO SAP]],[1]!TABLA_MAESTRO_DE_ARTICULO[ItemCode],0))</f>
        <v>COMPRIMIDO</v>
      </c>
      <c r="M4365" t="s">
        <v>108</v>
      </c>
      <c r="N4365">
        <v>48</v>
      </c>
      <c r="O4365" t="s">
        <v>45</v>
      </c>
      <c r="S4365" s="2">
        <v>23000</v>
      </c>
      <c r="T4365">
        <v>5520</v>
      </c>
      <c r="U4365">
        <v>0.25</v>
      </c>
      <c r="V4365">
        <v>0.24</v>
      </c>
      <c r="W4365">
        <v>0.12</v>
      </c>
      <c r="Z4365" s="4" t="s">
        <v>46</v>
      </c>
      <c r="AA4365" t="s">
        <v>126</v>
      </c>
      <c r="AB4365">
        <v>46132</v>
      </c>
      <c r="AG4365">
        <v>0</v>
      </c>
      <c r="AH4365">
        <v>23000</v>
      </c>
      <c r="AM4365" t="str">
        <f>SUBSTITUTE(Tabla_lineas[[#This Row],[Codigo Liname]]," ","")</f>
        <v>N0208</v>
      </c>
    </row>
    <row r="4366" spans="1:39" customFormat="1" x14ac:dyDescent="0.25">
      <c r="A4366" s="2">
        <v>331</v>
      </c>
      <c r="B4366" t="s">
        <v>957</v>
      </c>
      <c r="C4366">
        <f t="shared" si="68"/>
        <v>1633602</v>
      </c>
      <c r="D4366">
        <v>4800</v>
      </c>
      <c r="E4366" t="s">
        <v>358</v>
      </c>
      <c r="F4366">
        <v>12.96</v>
      </c>
      <c r="G4366">
        <v>6</v>
      </c>
      <c r="H4366" t="s">
        <v>359</v>
      </c>
      <c r="I4366" s="2">
        <v>6</v>
      </c>
      <c r="J4366" t="s">
        <v>360</v>
      </c>
      <c r="K4366" t="s">
        <v>361</v>
      </c>
      <c r="L4366" s="3" t="str">
        <f>+INDEX([1]!TABLA_MAESTRO_DE_ARTICULO[SubGroupName],MATCH(Tabla_lineas[[#This Row],[CODIGO SAP]],[1]!TABLA_MAESTRO_DE_ARTICULO[ItemCode],0))</f>
        <v>POLVO PARA INYECTABLE</v>
      </c>
      <c r="M4366" t="s">
        <v>362</v>
      </c>
      <c r="N4366">
        <v>8</v>
      </c>
      <c r="O4366" t="s">
        <v>52</v>
      </c>
      <c r="S4366" s="2">
        <v>800</v>
      </c>
      <c r="T4366">
        <v>4792</v>
      </c>
      <c r="U4366">
        <v>6</v>
      </c>
      <c r="V4366">
        <v>5.99</v>
      </c>
      <c r="W4366">
        <v>3</v>
      </c>
      <c r="Z4366" s="4" t="s">
        <v>46</v>
      </c>
      <c r="AA4366" t="s">
        <v>120</v>
      </c>
      <c r="AB4366">
        <v>46096</v>
      </c>
      <c r="AG4366">
        <v>0</v>
      </c>
      <c r="AH4366">
        <v>800</v>
      </c>
      <c r="AM4366" t="str">
        <f>SUBSTITUTE(Tabla_lineas[[#This Row],[Codigo Liname]]," ","")</f>
        <v>J0115</v>
      </c>
    </row>
    <row r="4367" spans="1:39" customFormat="1" x14ac:dyDescent="0.25">
      <c r="A4367" s="2">
        <v>331</v>
      </c>
      <c r="B4367" t="s">
        <v>957</v>
      </c>
      <c r="C4367">
        <f t="shared" si="68"/>
        <v>1633602</v>
      </c>
      <c r="D4367">
        <v>3000</v>
      </c>
      <c r="E4367" t="s">
        <v>363</v>
      </c>
      <c r="F4367">
        <v>22.68</v>
      </c>
      <c r="G4367">
        <v>19.34</v>
      </c>
      <c r="H4367" t="s">
        <v>364</v>
      </c>
      <c r="I4367" s="2">
        <v>19.34</v>
      </c>
      <c r="J4367" t="s">
        <v>365</v>
      </c>
      <c r="K4367" t="s">
        <v>366</v>
      </c>
      <c r="L4367" s="3" t="str">
        <f>+INDEX([1]!TABLA_MAESTRO_DE_ARTICULO[SubGroupName],MATCH(Tabla_lineas[[#This Row],[CODIGO SAP]],[1]!TABLA_MAESTRO_DE_ARTICULO[ItemCode],0))</f>
        <v>POLVO PARA INYECTABLE</v>
      </c>
      <c r="M4367" t="s">
        <v>367</v>
      </c>
      <c r="N4367">
        <v>9</v>
      </c>
      <c r="O4367" t="s">
        <v>52</v>
      </c>
      <c r="S4367" s="2">
        <v>200</v>
      </c>
      <c r="T4367">
        <v>2998</v>
      </c>
      <c r="U4367">
        <v>15</v>
      </c>
      <c r="V4367">
        <v>14.99</v>
      </c>
      <c r="W4367">
        <v>4.2</v>
      </c>
      <c r="Z4367" s="4" t="s">
        <v>46</v>
      </c>
      <c r="AA4367" t="s">
        <v>120</v>
      </c>
      <c r="AB4367">
        <v>46132</v>
      </c>
      <c r="AG4367">
        <v>0</v>
      </c>
      <c r="AH4367">
        <v>200</v>
      </c>
      <c r="AM4367" t="str">
        <f>SUBSTITUTE(Tabla_lineas[[#This Row],[Codigo Liname]]," ","")</f>
        <v>J0116</v>
      </c>
    </row>
    <row r="4368" spans="1:39" customFormat="1" x14ac:dyDescent="0.25">
      <c r="A4368" s="2">
        <v>331</v>
      </c>
      <c r="B4368" t="s">
        <v>957</v>
      </c>
      <c r="C4368">
        <f t="shared" si="68"/>
        <v>1633602</v>
      </c>
      <c r="D4368">
        <v>2700</v>
      </c>
      <c r="E4368" t="s">
        <v>379</v>
      </c>
      <c r="F4368">
        <v>0.6</v>
      </c>
      <c r="G4368">
        <v>0.45</v>
      </c>
      <c r="H4368" t="s">
        <v>380</v>
      </c>
      <c r="I4368" s="2">
        <v>0.45</v>
      </c>
      <c r="J4368" t="s">
        <v>381</v>
      </c>
      <c r="K4368" t="s">
        <v>382</v>
      </c>
      <c r="L4368" s="3" t="str">
        <f>+INDEX([1]!TABLA_MAESTRO_DE_ARTICULO[SubGroupName],MATCH(Tabla_lineas[[#This Row],[CODIGO SAP]],[1]!TABLA_MAESTRO_DE_ARTICULO[ItemCode],0))</f>
        <v>COMPRIMIDO</v>
      </c>
      <c r="M4368" t="s">
        <v>383</v>
      </c>
      <c r="N4368">
        <v>50</v>
      </c>
      <c r="O4368" t="s">
        <v>45</v>
      </c>
      <c r="S4368" s="2">
        <v>6000</v>
      </c>
      <c r="T4368">
        <v>2640</v>
      </c>
      <c r="U4368">
        <v>0.45</v>
      </c>
      <c r="V4368">
        <v>0.44</v>
      </c>
      <c r="W4368">
        <v>0.12</v>
      </c>
      <c r="Z4368" s="4" t="s">
        <v>46</v>
      </c>
      <c r="AA4368" t="s">
        <v>120</v>
      </c>
      <c r="AB4368">
        <v>46132</v>
      </c>
      <c r="AG4368">
        <v>0</v>
      </c>
      <c r="AH4368">
        <v>6000</v>
      </c>
      <c r="AM4368" t="str">
        <f>SUBSTITUTE(Tabla_lineas[[#This Row],[Codigo Liname]]," ","")</f>
        <v>B0308</v>
      </c>
    </row>
    <row r="4369" spans="1:39" customFormat="1" x14ac:dyDescent="0.25">
      <c r="A4369" s="2">
        <v>331</v>
      </c>
      <c r="B4369" t="s">
        <v>957</v>
      </c>
      <c r="C4369">
        <f t="shared" si="68"/>
        <v>1633602</v>
      </c>
      <c r="D4369">
        <v>650</v>
      </c>
      <c r="E4369" t="s">
        <v>390</v>
      </c>
      <c r="F4369">
        <v>0.92</v>
      </c>
      <c r="G4369">
        <v>0.65</v>
      </c>
      <c r="H4369" t="s">
        <v>391</v>
      </c>
      <c r="I4369" s="2">
        <v>0.65</v>
      </c>
      <c r="J4369" t="s">
        <v>392</v>
      </c>
      <c r="K4369" t="s">
        <v>393</v>
      </c>
      <c r="L4369" s="3" t="str">
        <f>+INDEX([1]!TABLA_MAESTRO_DE_ARTICULO[SubGroupName],MATCH(Tabla_lineas[[#This Row],[CODIGO SAP]],[1]!TABLA_MAESTRO_DE_ARTICULO[ItemCode],0))</f>
        <v>COMPRIMIDO</v>
      </c>
      <c r="M4369" t="s">
        <v>394</v>
      </c>
      <c r="N4369">
        <v>51</v>
      </c>
      <c r="O4369" t="s">
        <v>45</v>
      </c>
      <c r="S4369" s="2">
        <v>1000</v>
      </c>
      <c r="T4369">
        <v>640</v>
      </c>
      <c r="U4369">
        <v>0.65</v>
      </c>
      <c r="V4369">
        <v>0.64</v>
      </c>
      <c r="W4369">
        <v>0.15</v>
      </c>
      <c r="Z4369" s="4" t="s">
        <v>46</v>
      </c>
      <c r="AA4369" t="s">
        <v>153</v>
      </c>
      <c r="AB4369">
        <v>46132</v>
      </c>
      <c r="AG4369">
        <v>0</v>
      </c>
      <c r="AH4369">
        <v>1000</v>
      </c>
      <c r="AM4369" t="str">
        <f>SUBSTITUTE(Tabla_lineas[[#This Row],[Codigo Liname]]," ","")</f>
        <v>A1206</v>
      </c>
    </row>
    <row r="4370" spans="1:39" customFormat="1" x14ac:dyDescent="0.25">
      <c r="A4370" s="2">
        <v>331</v>
      </c>
      <c r="B4370" t="s">
        <v>957</v>
      </c>
      <c r="C4370">
        <f t="shared" si="68"/>
        <v>1633602</v>
      </c>
      <c r="D4370">
        <v>4600</v>
      </c>
      <c r="E4370" t="s">
        <v>395</v>
      </c>
      <c r="F4370">
        <v>39.200000000000003</v>
      </c>
      <c r="G4370">
        <v>23.99</v>
      </c>
      <c r="H4370" t="s">
        <v>396</v>
      </c>
      <c r="I4370" s="2">
        <v>23.99</v>
      </c>
      <c r="J4370" t="s">
        <v>397</v>
      </c>
      <c r="K4370" t="s">
        <v>398</v>
      </c>
      <c r="L4370" s="3" t="str">
        <f>+INDEX([1]!TABLA_MAESTRO_DE_ARTICULO[SubGroupName],MATCH(Tabla_lineas[[#This Row],[CODIGO SAP]],[1]!TABLA_MAESTRO_DE_ARTICULO[ItemCode],0))</f>
        <v>JARABE</v>
      </c>
      <c r="M4370" t="s">
        <v>399</v>
      </c>
      <c r="N4370">
        <v>52</v>
      </c>
      <c r="O4370" t="s">
        <v>400</v>
      </c>
      <c r="S4370" s="2">
        <v>200</v>
      </c>
      <c r="T4370">
        <v>4598</v>
      </c>
      <c r="U4370">
        <v>23</v>
      </c>
      <c r="V4370">
        <v>22.99</v>
      </c>
      <c r="W4370">
        <v>5</v>
      </c>
      <c r="Z4370" s="4" t="s">
        <v>46</v>
      </c>
      <c r="AA4370" t="s">
        <v>153</v>
      </c>
      <c r="AB4370">
        <v>46096</v>
      </c>
      <c r="AG4370">
        <v>0</v>
      </c>
      <c r="AH4370">
        <v>200</v>
      </c>
      <c r="AM4370" t="str">
        <f>SUBSTITUTE(Tabla_lineas[[#This Row],[Codigo Liname]]," ","")</f>
        <v>A1205</v>
      </c>
    </row>
    <row r="4371" spans="1:39" customFormat="1" x14ac:dyDescent="0.25">
      <c r="A4371" s="2">
        <v>333</v>
      </c>
      <c r="B4371" t="s">
        <v>958</v>
      </c>
      <c r="C4371">
        <f t="shared" si="68"/>
        <v>1634521</v>
      </c>
      <c r="D4371">
        <v>1006</v>
      </c>
      <c r="E4371" t="s">
        <v>519</v>
      </c>
      <c r="F4371">
        <v>3.25</v>
      </c>
      <c r="G4371">
        <v>3.25</v>
      </c>
      <c r="H4371" t="s">
        <v>520</v>
      </c>
      <c r="I4371" s="2">
        <v>5.03</v>
      </c>
      <c r="J4371" t="s">
        <v>521</v>
      </c>
      <c r="K4371" t="s">
        <v>522</v>
      </c>
      <c r="L4371" s="3" t="str">
        <f>+INDEX([1]!TABLA_MAESTRO_DE_ARTICULO[SubGroupName],MATCH(Tabla_lineas[[#This Row],[CODIGO SAP]],[1]!TABLA_MAESTRO_DE_ARTICULO[ItemCode],0))</f>
        <v>COMPRIMIDO</v>
      </c>
      <c r="M4371" t="s">
        <v>523</v>
      </c>
      <c r="N4371">
        <v>1</v>
      </c>
      <c r="O4371" t="s">
        <v>45</v>
      </c>
      <c r="P4371">
        <v>25400</v>
      </c>
      <c r="Q4371">
        <v>120000</v>
      </c>
      <c r="R4371">
        <v>145400</v>
      </c>
      <c r="S4371" s="2">
        <v>200</v>
      </c>
      <c r="T4371">
        <v>648</v>
      </c>
      <c r="U4371">
        <v>5.03</v>
      </c>
      <c r="V4371">
        <v>3.24</v>
      </c>
      <c r="W4371">
        <v>0.8</v>
      </c>
      <c r="Z4371" s="4" t="s">
        <v>46</v>
      </c>
      <c r="AA4371" t="s">
        <v>120</v>
      </c>
      <c r="AB4371">
        <v>46132</v>
      </c>
      <c r="AG4371">
        <v>0</v>
      </c>
      <c r="AH4371">
        <v>200</v>
      </c>
      <c r="AM4371" t="str">
        <f>SUBSTITUTE(Tabla_lineas[[#This Row],[Codigo Liname]]," ","")</f>
        <v>C0102</v>
      </c>
    </row>
    <row r="4372" spans="1:39" customFormat="1" x14ac:dyDescent="0.25">
      <c r="A4372" s="2">
        <v>333</v>
      </c>
      <c r="B4372" t="s">
        <v>958</v>
      </c>
      <c r="C4372">
        <f t="shared" si="68"/>
        <v>1634521</v>
      </c>
      <c r="D4372">
        <v>10650</v>
      </c>
      <c r="E4372" t="s">
        <v>40</v>
      </c>
      <c r="F4372">
        <v>1.54</v>
      </c>
      <c r="G4372">
        <v>1.54</v>
      </c>
      <c r="H4372" t="s">
        <v>41</v>
      </c>
      <c r="I4372" s="2">
        <v>2.13</v>
      </c>
      <c r="J4372" t="s">
        <v>42</v>
      </c>
      <c r="K4372" t="s">
        <v>43</v>
      </c>
      <c r="L4372" s="3" t="str">
        <f>+INDEX([1]!TABLA_MAESTRO_DE_ARTICULO[SubGroupName],MATCH(Tabla_lineas[[#This Row],[CODIGO SAP]],[1]!TABLA_MAESTRO_DE_ARTICULO[ItemCode],0))</f>
        <v>COMPRIMIDO</v>
      </c>
      <c r="M4372" t="s">
        <v>44</v>
      </c>
      <c r="N4372">
        <v>2</v>
      </c>
      <c r="O4372" t="s">
        <v>45</v>
      </c>
      <c r="P4372">
        <v>381190</v>
      </c>
      <c r="Q4372">
        <v>790200</v>
      </c>
      <c r="R4372">
        <v>1171390</v>
      </c>
      <c r="S4372" s="2">
        <v>5000</v>
      </c>
      <c r="T4372">
        <v>7650</v>
      </c>
      <c r="U4372">
        <v>2.13</v>
      </c>
      <c r="V4372">
        <v>1.53</v>
      </c>
      <c r="W4372">
        <v>0.15</v>
      </c>
      <c r="Z4372" s="4" t="s">
        <v>46</v>
      </c>
      <c r="AA4372" t="s">
        <v>126</v>
      </c>
      <c r="AB4372">
        <v>46132</v>
      </c>
      <c r="AG4372">
        <v>0</v>
      </c>
      <c r="AH4372">
        <v>5000</v>
      </c>
      <c r="AM4372" t="str">
        <f>SUBSTITUTE(Tabla_lineas[[#This Row],[Codigo Liname]]," ","")</f>
        <v>C0807</v>
      </c>
    </row>
    <row r="4373" spans="1:39" customFormat="1" x14ac:dyDescent="0.25">
      <c r="A4373" s="2">
        <v>333</v>
      </c>
      <c r="B4373" t="s">
        <v>958</v>
      </c>
      <c r="C4373">
        <f t="shared" si="68"/>
        <v>1634521</v>
      </c>
      <c r="D4373">
        <v>14488.999999999998</v>
      </c>
      <c r="E4373" t="s">
        <v>166</v>
      </c>
      <c r="F4373">
        <v>111.67</v>
      </c>
      <c r="G4373">
        <v>111.67</v>
      </c>
      <c r="H4373" t="s">
        <v>167</v>
      </c>
      <c r="I4373" s="2">
        <v>144.88999999999999</v>
      </c>
      <c r="J4373" t="s">
        <v>168</v>
      </c>
      <c r="K4373" t="s">
        <v>169</v>
      </c>
      <c r="L4373" s="3" t="str">
        <f>+INDEX([1]!TABLA_MAESTRO_DE_ARTICULO[SubGroupName],MATCH(Tabla_lineas[[#This Row],[CODIGO SAP]],[1]!TABLA_MAESTRO_DE_ARTICULO[ItemCode],0))</f>
        <v>POLVO PARA SUSPENSION</v>
      </c>
      <c r="M4373" t="s">
        <v>170</v>
      </c>
      <c r="N4373">
        <v>4</v>
      </c>
      <c r="O4373" t="s">
        <v>65</v>
      </c>
      <c r="S4373" s="2">
        <v>100</v>
      </c>
      <c r="T4373">
        <v>11166</v>
      </c>
      <c r="U4373">
        <v>144.88999999999999</v>
      </c>
      <c r="V4373">
        <v>111.66</v>
      </c>
      <c r="W4373">
        <v>25</v>
      </c>
      <c r="Z4373" s="4" t="s">
        <v>46</v>
      </c>
      <c r="AA4373" t="s">
        <v>120</v>
      </c>
      <c r="AB4373">
        <v>46096</v>
      </c>
      <c r="AG4373">
        <v>0</v>
      </c>
      <c r="AH4373">
        <v>100</v>
      </c>
      <c r="AM4373" t="str">
        <f>SUBSTITUTE(Tabla_lineas[[#This Row],[Codigo Liname]]," ","")</f>
        <v>J0110</v>
      </c>
    </row>
    <row r="4374" spans="1:39" customFormat="1" x14ac:dyDescent="0.25">
      <c r="A4374" s="2">
        <v>333</v>
      </c>
      <c r="B4374" t="s">
        <v>958</v>
      </c>
      <c r="C4374">
        <f t="shared" si="68"/>
        <v>1634521</v>
      </c>
      <c r="D4374">
        <v>5340</v>
      </c>
      <c r="E4374" t="s">
        <v>198</v>
      </c>
      <c r="F4374">
        <v>1.02</v>
      </c>
      <c r="G4374">
        <v>1</v>
      </c>
      <c r="H4374" t="s">
        <v>199</v>
      </c>
      <c r="I4374" s="2">
        <v>1.78</v>
      </c>
      <c r="J4374" t="s">
        <v>200</v>
      </c>
      <c r="K4374" t="s">
        <v>201</v>
      </c>
      <c r="L4374" s="3" t="str">
        <f>+INDEX([1]!TABLA_MAESTRO_DE_ARTICULO[SubGroupName],MATCH(Tabla_lineas[[#This Row],[CODIGO SAP]],[1]!TABLA_MAESTRO_DE_ARTICULO[ItemCode],0))</f>
        <v>COMPRIMIDO</v>
      </c>
      <c r="M4374" t="s">
        <v>202</v>
      </c>
      <c r="N4374">
        <v>7</v>
      </c>
      <c r="O4374" t="s">
        <v>45</v>
      </c>
      <c r="S4374" s="2">
        <v>3000</v>
      </c>
      <c r="T4374">
        <v>2970</v>
      </c>
      <c r="U4374">
        <v>1.78</v>
      </c>
      <c r="V4374">
        <v>0.99</v>
      </c>
      <c r="W4374">
        <v>0.15</v>
      </c>
      <c r="Z4374" s="4" t="s">
        <v>53</v>
      </c>
      <c r="AG4374">
        <v>0</v>
      </c>
      <c r="AH4374">
        <v>3000</v>
      </c>
      <c r="AM4374" t="str">
        <f>SUBSTITUTE(Tabla_lineas[[#This Row],[Codigo Liname]]," ","")</f>
        <v>R0607</v>
      </c>
    </row>
    <row r="4375" spans="1:39" customFormat="1" x14ac:dyDescent="0.25">
      <c r="A4375" s="2">
        <v>333</v>
      </c>
      <c r="B4375" t="s">
        <v>958</v>
      </c>
      <c r="C4375">
        <f t="shared" si="68"/>
        <v>1634521</v>
      </c>
      <c r="D4375">
        <v>3800</v>
      </c>
      <c r="E4375" t="s">
        <v>224</v>
      </c>
      <c r="F4375">
        <v>0.95</v>
      </c>
      <c r="G4375">
        <v>0.38</v>
      </c>
      <c r="H4375" t="s">
        <v>225</v>
      </c>
      <c r="I4375" s="2">
        <v>0.38</v>
      </c>
      <c r="J4375" t="s">
        <v>226</v>
      </c>
      <c r="K4375" t="s">
        <v>227</v>
      </c>
      <c r="L4375" s="3" t="str">
        <f>+INDEX([1]!TABLA_MAESTRO_DE_ARTICULO[SubGroupName],MATCH(Tabla_lineas[[#This Row],[CODIGO SAP]],[1]!TABLA_MAESTRO_DE_ARTICULO[ItemCode],0))</f>
        <v>COMPRIMIDO</v>
      </c>
      <c r="M4375" t="s">
        <v>228</v>
      </c>
      <c r="N4375">
        <v>10</v>
      </c>
      <c r="O4375" t="s">
        <v>45</v>
      </c>
      <c r="S4375" s="2">
        <v>10000</v>
      </c>
      <c r="T4375">
        <v>3700</v>
      </c>
      <c r="U4375">
        <v>0.38</v>
      </c>
      <c r="V4375">
        <v>0.37</v>
      </c>
      <c r="W4375">
        <v>0.12</v>
      </c>
      <c r="Z4375" s="4" t="s">
        <v>53</v>
      </c>
      <c r="AA4375" t="s">
        <v>126</v>
      </c>
      <c r="AB4375">
        <v>46096</v>
      </c>
      <c r="AG4375">
        <v>0</v>
      </c>
      <c r="AH4375">
        <v>10000</v>
      </c>
      <c r="AM4375" t="str">
        <f>SUBSTITUTE(Tabla_lineas[[#This Row],[Codigo Liname]]," ","")</f>
        <v>A1106</v>
      </c>
    </row>
    <row r="4376" spans="1:39" customFormat="1" x14ac:dyDescent="0.25">
      <c r="A4376" s="2">
        <v>333</v>
      </c>
      <c r="B4376" t="s">
        <v>958</v>
      </c>
      <c r="C4376">
        <f t="shared" si="68"/>
        <v>1634521</v>
      </c>
      <c r="D4376">
        <v>28800</v>
      </c>
      <c r="E4376" t="s">
        <v>287</v>
      </c>
      <c r="F4376">
        <v>0.48</v>
      </c>
      <c r="G4376">
        <v>0.48</v>
      </c>
      <c r="H4376" t="s">
        <v>288</v>
      </c>
      <c r="I4376" s="2">
        <v>0.48</v>
      </c>
      <c r="J4376" t="s">
        <v>289</v>
      </c>
      <c r="K4376" t="s">
        <v>290</v>
      </c>
      <c r="L4376" s="3" t="str">
        <f>+INDEX([1]!TABLA_MAESTRO_DE_ARTICULO[SubGroupName],MATCH(Tabla_lineas[[#This Row],[CODIGO SAP]],[1]!TABLA_MAESTRO_DE_ARTICULO[ItemCode],0))</f>
        <v>COMPRIMIDO</v>
      </c>
      <c r="M4376" t="s">
        <v>291</v>
      </c>
      <c r="N4376">
        <v>13</v>
      </c>
      <c r="O4376" t="s">
        <v>45</v>
      </c>
      <c r="S4376" s="2">
        <v>60000</v>
      </c>
      <c r="T4376">
        <v>28200</v>
      </c>
      <c r="U4376">
        <v>0.48</v>
      </c>
      <c r="V4376">
        <v>0.47</v>
      </c>
      <c r="W4376">
        <v>0.12</v>
      </c>
      <c r="Z4376" s="4" t="s">
        <v>53</v>
      </c>
      <c r="AA4376" t="s">
        <v>153</v>
      </c>
      <c r="AB4376">
        <v>46132</v>
      </c>
      <c r="AG4376">
        <v>0</v>
      </c>
      <c r="AH4376">
        <v>60000</v>
      </c>
      <c r="AM4376" t="str">
        <f>SUBSTITUTE(Tabla_lineas[[#This Row],[Codigo Liname]]," ","")</f>
        <v>A1001</v>
      </c>
    </row>
    <row r="4377" spans="1:39" customFormat="1" x14ac:dyDescent="0.25">
      <c r="A4377" s="2">
        <v>333</v>
      </c>
      <c r="B4377" t="s">
        <v>958</v>
      </c>
      <c r="C4377">
        <f t="shared" si="68"/>
        <v>1634521</v>
      </c>
      <c r="D4377">
        <v>3900</v>
      </c>
      <c r="E4377" t="s">
        <v>71</v>
      </c>
      <c r="F4377">
        <v>2.73</v>
      </c>
      <c r="G4377">
        <v>0.78</v>
      </c>
      <c r="H4377" t="s">
        <v>72</v>
      </c>
      <c r="I4377" s="2">
        <v>0.78</v>
      </c>
      <c r="J4377" t="s">
        <v>73</v>
      </c>
      <c r="K4377" t="s">
        <v>74</v>
      </c>
      <c r="L4377" s="3" t="str">
        <f>+INDEX([1]!TABLA_MAESTRO_DE_ARTICULO[SubGroupName],MATCH(Tabla_lineas[[#This Row],[CODIGO SAP]],[1]!TABLA_MAESTRO_DE_ARTICULO[ItemCode],0))</f>
        <v>COMPRIMIDO</v>
      </c>
      <c r="M4377" t="s">
        <v>75</v>
      </c>
      <c r="N4377">
        <v>14</v>
      </c>
      <c r="O4377" t="s">
        <v>45</v>
      </c>
      <c r="S4377" s="2">
        <v>5000</v>
      </c>
      <c r="T4377">
        <v>3850</v>
      </c>
      <c r="U4377">
        <v>0.78</v>
      </c>
      <c r="V4377">
        <v>0.77</v>
      </c>
      <c r="W4377">
        <v>0.12</v>
      </c>
      <c r="Z4377" s="4" t="s">
        <v>46</v>
      </c>
      <c r="AA4377" t="s">
        <v>126</v>
      </c>
      <c r="AB4377">
        <v>46132</v>
      </c>
      <c r="AG4377">
        <v>0</v>
      </c>
      <c r="AH4377">
        <v>5000</v>
      </c>
      <c r="AM4377" t="str">
        <f>SUBSTITUTE(Tabla_lineas[[#This Row],[Codigo Liname]]," ","")</f>
        <v>C0306</v>
      </c>
    </row>
    <row r="4378" spans="1:39" customFormat="1" x14ac:dyDescent="0.25">
      <c r="A4378" s="2">
        <v>333</v>
      </c>
      <c r="B4378" t="s">
        <v>958</v>
      </c>
      <c r="C4378">
        <f t="shared" si="68"/>
        <v>1634521</v>
      </c>
      <c r="D4378">
        <v>3750</v>
      </c>
      <c r="E4378" t="s">
        <v>632</v>
      </c>
      <c r="F4378">
        <v>0.75</v>
      </c>
      <c r="G4378">
        <v>0.75</v>
      </c>
      <c r="H4378" t="s">
        <v>633</v>
      </c>
      <c r="I4378" s="2">
        <v>0.75</v>
      </c>
      <c r="J4378" t="s">
        <v>634</v>
      </c>
      <c r="K4378" t="s">
        <v>635</v>
      </c>
      <c r="L4378" s="3" t="str">
        <f>+INDEX([1]!TABLA_MAESTRO_DE_ARTICULO[SubGroupName],MATCH(Tabla_lineas[[#This Row],[CODIGO SAP]],[1]!TABLA_MAESTRO_DE_ARTICULO[ItemCode],0))</f>
        <v>COMPRIMIDO</v>
      </c>
      <c r="M4378" t="s">
        <v>636</v>
      </c>
      <c r="N4378">
        <v>19</v>
      </c>
      <c r="O4378" t="s">
        <v>45</v>
      </c>
      <c r="S4378" s="2">
        <v>5000</v>
      </c>
      <c r="T4378">
        <v>3700</v>
      </c>
      <c r="U4378">
        <v>0.75</v>
      </c>
      <c r="V4378">
        <v>0.74</v>
      </c>
      <c r="W4378">
        <v>0.12</v>
      </c>
      <c r="Z4378" s="4" t="s">
        <v>46</v>
      </c>
      <c r="AA4378" t="s">
        <v>126</v>
      </c>
      <c r="AB4378">
        <v>46132</v>
      </c>
      <c r="AG4378">
        <v>0</v>
      </c>
      <c r="AH4378">
        <v>5000</v>
      </c>
      <c r="AM4378" t="str">
        <f>SUBSTITUTE(Tabla_lineas[[#This Row],[Codigo Liname]]," ","")</f>
        <v>H0208</v>
      </c>
    </row>
    <row r="4379" spans="1:39" customFormat="1" x14ac:dyDescent="0.25">
      <c r="A4379" s="2">
        <v>333</v>
      </c>
      <c r="B4379" t="s">
        <v>958</v>
      </c>
      <c r="C4379">
        <f t="shared" si="68"/>
        <v>1634521</v>
      </c>
      <c r="D4379">
        <v>13500</v>
      </c>
      <c r="E4379" t="s">
        <v>379</v>
      </c>
      <c r="F4379">
        <v>0.6</v>
      </c>
      <c r="G4379">
        <v>0.45</v>
      </c>
      <c r="H4379" t="s">
        <v>380</v>
      </c>
      <c r="I4379" s="2">
        <v>0.45</v>
      </c>
      <c r="J4379" t="s">
        <v>381</v>
      </c>
      <c r="K4379" t="s">
        <v>382</v>
      </c>
      <c r="L4379" s="3" t="str">
        <f>+INDEX([1]!TABLA_MAESTRO_DE_ARTICULO[SubGroupName],MATCH(Tabla_lineas[[#This Row],[CODIGO SAP]],[1]!TABLA_MAESTRO_DE_ARTICULO[ItemCode],0))</f>
        <v>COMPRIMIDO</v>
      </c>
      <c r="M4379" t="s">
        <v>383</v>
      </c>
      <c r="N4379">
        <v>21</v>
      </c>
      <c r="O4379" t="s">
        <v>45</v>
      </c>
      <c r="S4379" s="2">
        <v>30000</v>
      </c>
      <c r="T4379">
        <v>13200</v>
      </c>
      <c r="U4379">
        <v>0.45</v>
      </c>
      <c r="V4379">
        <v>0.44</v>
      </c>
      <c r="W4379">
        <v>0.12</v>
      </c>
      <c r="Z4379" s="4" t="s">
        <v>53</v>
      </c>
      <c r="AA4379" t="s">
        <v>120</v>
      </c>
      <c r="AB4379">
        <v>46132</v>
      </c>
      <c r="AG4379">
        <v>0</v>
      </c>
      <c r="AH4379">
        <v>30000</v>
      </c>
      <c r="AM4379" t="str">
        <f>SUBSTITUTE(Tabla_lineas[[#This Row],[Codigo Liname]]," ","")</f>
        <v>B0308</v>
      </c>
    </row>
    <row r="4380" spans="1:39" customFormat="1" x14ac:dyDescent="0.25">
      <c r="A4380" s="2">
        <v>335</v>
      </c>
      <c r="B4380" t="s">
        <v>959</v>
      </c>
      <c r="C4380">
        <f t="shared" si="68"/>
        <v>1635016</v>
      </c>
      <c r="D4380">
        <v>12900</v>
      </c>
      <c r="E4380" t="s">
        <v>188</v>
      </c>
      <c r="F4380">
        <v>0.66</v>
      </c>
      <c r="G4380">
        <v>0.66</v>
      </c>
      <c r="H4380" t="s">
        <v>189</v>
      </c>
      <c r="I4380" s="2">
        <v>1</v>
      </c>
      <c r="J4380" t="s">
        <v>190</v>
      </c>
      <c r="K4380" t="s">
        <v>191</v>
      </c>
      <c r="L4380" s="3" t="str">
        <f>+INDEX([1]!TABLA_MAESTRO_DE_ARTICULO[SubGroupName],MATCH(Tabla_lineas[[#This Row],[CODIGO SAP]],[1]!TABLA_MAESTRO_DE_ARTICULO[ItemCode],0))</f>
        <v>COMPRIMIDO</v>
      </c>
      <c r="M4380" t="s">
        <v>192</v>
      </c>
      <c r="N4380">
        <v>13</v>
      </c>
      <c r="O4380" t="s">
        <v>45</v>
      </c>
      <c r="S4380" s="2">
        <v>12900</v>
      </c>
      <c r="T4380">
        <v>8385</v>
      </c>
      <c r="U4380">
        <v>1</v>
      </c>
      <c r="V4380">
        <v>0.65</v>
      </c>
      <c r="W4380">
        <v>0.2</v>
      </c>
      <c r="Z4380" s="4" t="s">
        <v>53</v>
      </c>
      <c r="AA4380" t="s">
        <v>153</v>
      </c>
      <c r="AB4380">
        <v>46096</v>
      </c>
      <c r="AG4380">
        <v>0</v>
      </c>
      <c r="AH4380">
        <v>12900</v>
      </c>
      <c r="AM4380" t="str">
        <f>SUBSTITUTE(Tabla_lineas[[#This Row],[Codigo Liname]]," ","")</f>
        <v>R0501</v>
      </c>
    </row>
    <row r="4381" spans="1:39" customFormat="1" x14ac:dyDescent="0.25">
      <c r="A4381" s="2">
        <v>335</v>
      </c>
      <c r="B4381" t="s">
        <v>959</v>
      </c>
      <c r="C4381">
        <f t="shared" si="68"/>
        <v>1635016</v>
      </c>
      <c r="D4381">
        <v>7356.15</v>
      </c>
      <c r="E4381" t="s">
        <v>432</v>
      </c>
      <c r="F4381">
        <v>49.46</v>
      </c>
      <c r="G4381">
        <v>49.46</v>
      </c>
      <c r="H4381" t="s">
        <v>433</v>
      </c>
      <c r="I4381" s="2">
        <v>54.49</v>
      </c>
      <c r="J4381" t="s">
        <v>434</v>
      </c>
      <c r="K4381" t="s">
        <v>435</v>
      </c>
      <c r="L4381" s="3" t="str">
        <f>+INDEX([1]!TABLA_MAESTRO_DE_ARTICULO[SubGroupName],MATCH(Tabla_lineas[[#This Row],[CODIGO SAP]],[1]!TABLA_MAESTRO_DE_ARTICULO[ItemCode],0))</f>
        <v>POLVO PARA SUSPENSION</v>
      </c>
      <c r="M4381" t="s">
        <v>436</v>
      </c>
      <c r="N4381">
        <v>8</v>
      </c>
      <c r="O4381" t="s">
        <v>437</v>
      </c>
      <c r="S4381" s="2">
        <v>135</v>
      </c>
      <c r="T4381">
        <v>6675.75</v>
      </c>
      <c r="U4381">
        <v>54.49</v>
      </c>
      <c r="V4381">
        <v>49.45</v>
      </c>
      <c r="W4381">
        <v>10</v>
      </c>
      <c r="Z4381" s="4" t="s">
        <v>46</v>
      </c>
      <c r="AA4381" t="s">
        <v>153</v>
      </c>
      <c r="AB4381">
        <v>46096</v>
      </c>
      <c r="AG4381">
        <v>0</v>
      </c>
      <c r="AH4381">
        <v>135</v>
      </c>
      <c r="AM4381" t="str">
        <f>SUBSTITUTE(Tabla_lineas[[#This Row],[Codigo Liname]]," ","")</f>
        <v>J0162</v>
      </c>
    </row>
    <row r="4382" spans="1:39" customFormat="1" x14ac:dyDescent="0.25">
      <c r="A4382" s="2">
        <v>335</v>
      </c>
      <c r="B4382" t="s">
        <v>959</v>
      </c>
      <c r="C4382">
        <f t="shared" si="68"/>
        <v>1635016</v>
      </c>
      <c r="D4382">
        <v>8000</v>
      </c>
      <c r="E4382" t="s">
        <v>420</v>
      </c>
      <c r="F4382">
        <v>4.96</v>
      </c>
      <c r="G4382">
        <v>4.96</v>
      </c>
      <c r="H4382" t="s">
        <v>421</v>
      </c>
      <c r="I4382" s="2">
        <v>11</v>
      </c>
      <c r="J4382" t="s">
        <v>422</v>
      </c>
      <c r="K4382" t="s">
        <v>423</v>
      </c>
      <c r="L4382" s="3" t="str">
        <f>+INDEX([1]!TABLA_MAESTRO_DE_ARTICULO[SubGroupName],MATCH(Tabla_lineas[[#This Row],[CODIGO SAP]],[1]!TABLA_MAESTRO_DE_ARTICULO[ItemCode],0))</f>
        <v>CAPSULA DURA</v>
      </c>
      <c r="M4382" t="s">
        <v>424</v>
      </c>
      <c r="N4382">
        <v>7</v>
      </c>
      <c r="O4382" t="s">
        <v>45</v>
      </c>
      <c r="S4382" s="2">
        <v>2000</v>
      </c>
      <c r="T4382">
        <v>7980</v>
      </c>
      <c r="U4382">
        <v>4</v>
      </c>
      <c r="V4382">
        <v>3.99</v>
      </c>
      <c r="W4382">
        <v>1.3</v>
      </c>
      <c r="Z4382" s="4" t="s">
        <v>46</v>
      </c>
      <c r="AA4382" t="s">
        <v>120</v>
      </c>
      <c r="AB4382">
        <v>46132</v>
      </c>
      <c r="AG4382">
        <v>0</v>
      </c>
      <c r="AH4382">
        <v>2000</v>
      </c>
      <c r="AM4382" t="str">
        <f>SUBSTITUTE(Tabla_lineas[[#This Row],[Codigo Liname]]," ","")</f>
        <v>J0158</v>
      </c>
    </row>
    <row r="4383" spans="1:39" customFormat="1" x14ac:dyDescent="0.25">
      <c r="A4383" s="2">
        <v>335</v>
      </c>
      <c r="B4383" t="s">
        <v>959</v>
      </c>
      <c r="C4383">
        <f t="shared" si="68"/>
        <v>1635016</v>
      </c>
      <c r="D4383">
        <v>1125</v>
      </c>
      <c r="E4383" t="s">
        <v>213</v>
      </c>
      <c r="F4383">
        <v>0.47</v>
      </c>
      <c r="G4383">
        <v>0.45</v>
      </c>
      <c r="H4383" t="s">
        <v>214</v>
      </c>
      <c r="I4383" s="2">
        <v>0.45</v>
      </c>
      <c r="J4383" t="s">
        <v>215</v>
      </c>
      <c r="K4383" t="s">
        <v>216</v>
      </c>
      <c r="L4383" s="3" t="str">
        <f>+INDEX([1]!TABLA_MAESTRO_DE_ARTICULO[SubGroupName],MATCH(Tabla_lineas[[#This Row],[CODIGO SAP]],[1]!TABLA_MAESTRO_DE_ARTICULO[ItemCode],0))</f>
        <v>COMPRIMIDO</v>
      </c>
      <c r="M4383" t="s">
        <v>217</v>
      </c>
      <c r="N4383">
        <v>14</v>
      </c>
      <c r="O4383" t="s">
        <v>45</v>
      </c>
      <c r="S4383" s="2">
        <v>2500</v>
      </c>
      <c r="T4383">
        <v>1100</v>
      </c>
      <c r="U4383">
        <v>0.45</v>
      </c>
      <c r="V4383">
        <v>0.44</v>
      </c>
      <c r="W4383">
        <v>0.12</v>
      </c>
      <c r="Z4383" s="4" t="s">
        <v>46</v>
      </c>
      <c r="AA4383" t="s">
        <v>153</v>
      </c>
      <c r="AB4383">
        <v>46132</v>
      </c>
      <c r="AG4383">
        <v>0</v>
      </c>
      <c r="AH4383">
        <v>2500</v>
      </c>
      <c r="AM4383" t="str">
        <f>SUBSTITUTE(Tabla_lineas[[#This Row],[Codigo Liname]]," ","")</f>
        <v>R0601</v>
      </c>
    </row>
    <row r="4384" spans="1:39" customFormat="1" x14ac:dyDescent="0.25">
      <c r="A4384" s="2">
        <v>335</v>
      </c>
      <c r="B4384" t="s">
        <v>959</v>
      </c>
      <c r="C4384">
        <f t="shared" si="68"/>
        <v>1635016</v>
      </c>
      <c r="D4384">
        <v>1920</v>
      </c>
      <c r="E4384" t="s">
        <v>138</v>
      </c>
      <c r="F4384">
        <v>0.2</v>
      </c>
      <c r="G4384">
        <v>0.2</v>
      </c>
      <c r="H4384" t="s">
        <v>139</v>
      </c>
      <c r="I4384" s="2">
        <v>0.24</v>
      </c>
      <c r="J4384" t="s">
        <v>140</v>
      </c>
      <c r="K4384" t="s">
        <v>141</v>
      </c>
      <c r="L4384" s="3" t="str">
        <f>+INDEX([1]!TABLA_MAESTRO_DE_ARTICULO[SubGroupName],MATCH(Tabla_lineas[[#This Row],[CODIGO SAP]],[1]!TABLA_MAESTRO_DE_ARTICULO[ItemCode],0))</f>
        <v>COMPRIMIDO</v>
      </c>
      <c r="M4384" t="s">
        <v>142</v>
      </c>
      <c r="N4384">
        <v>9</v>
      </c>
      <c r="O4384" t="s">
        <v>45</v>
      </c>
      <c r="S4384" s="2">
        <v>8000</v>
      </c>
      <c r="T4384">
        <v>1520</v>
      </c>
      <c r="U4384">
        <v>0.24</v>
      </c>
      <c r="V4384">
        <v>0.19</v>
      </c>
      <c r="W4384">
        <v>0.12</v>
      </c>
      <c r="Z4384" s="4" t="s">
        <v>53</v>
      </c>
      <c r="AA4384" t="s">
        <v>126</v>
      </c>
      <c r="AB4384">
        <v>46132</v>
      </c>
      <c r="AG4384">
        <v>0</v>
      </c>
      <c r="AH4384">
        <v>8000</v>
      </c>
      <c r="AM4384" t="str">
        <f>SUBSTITUTE(Tabla_lineas[[#This Row],[Codigo Liname]]," ","")</f>
        <v>M0102</v>
      </c>
    </row>
    <row r="4385" spans="1:39" customFormat="1" x14ac:dyDescent="0.25">
      <c r="A4385" s="2">
        <v>335</v>
      </c>
      <c r="B4385" t="s">
        <v>959</v>
      </c>
      <c r="C4385">
        <f t="shared" si="68"/>
        <v>1635016</v>
      </c>
      <c r="D4385">
        <v>709.2</v>
      </c>
      <c r="E4385" t="s">
        <v>464</v>
      </c>
      <c r="F4385">
        <v>28.19</v>
      </c>
      <c r="G4385">
        <v>23.64</v>
      </c>
      <c r="H4385" t="s">
        <v>465</v>
      </c>
      <c r="I4385" s="2">
        <v>23.64</v>
      </c>
      <c r="J4385" t="s">
        <v>466</v>
      </c>
      <c r="K4385" t="s">
        <v>467</v>
      </c>
      <c r="L4385" s="3" t="str">
        <f>+INDEX([1]!TABLA_MAESTRO_DE_ARTICULO[SubGroupName],MATCH(Tabla_lineas[[#This Row],[CODIGO SAP]],[1]!TABLA_MAESTRO_DE_ARTICULO[ItemCode],0))</f>
        <v>GOTAS</v>
      </c>
      <c r="M4385" t="s">
        <v>468</v>
      </c>
      <c r="N4385">
        <v>1</v>
      </c>
      <c r="O4385" t="s">
        <v>469</v>
      </c>
      <c r="S4385" s="2">
        <v>30</v>
      </c>
      <c r="T4385">
        <v>708.9</v>
      </c>
      <c r="U4385">
        <v>23.64</v>
      </c>
      <c r="V4385">
        <v>23.63</v>
      </c>
      <c r="W4385">
        <v>5</v>
      </c>
      <c r="Z4385" s="4" t="s">
        <v>46</v>
      </c>
      <c r="AA4385" t="s">
        <v>153</v>
      </c>
      <c r="AB4385">
        <v>46132</v>
      </c>
      <c r="AG4385">
        <v>0</v>
      </c>
      <c r="AH4385">
        <v>30</v>
      </c>
      <c r="AM4385" t="str">
        <f>SUBSTITUTE(Tabla_lineas[[#This Row],[Codigo Liname]]," ","")</f>
        <v>A0309</v>
      </c>
    </row>
    <row r="4386" spans="1:39" customFormat="1" x14ac:dyDescent="0.25">
      <c r="A4386" s="2">
        <v>335</v>
      </c>
      <c r="B4386" t="s">
        <v>959</v>
      </c>
      <c r="C4386">
        <f t="shared" si="68"/>
        <v>1635016</v>
      </c>
      <c r="D4386">
        <v>300</v>
      </c>
      <c r="E4386" t="s">
        <v>328</v>
      </c>
      <c r="F4386">
        <v>0.92</v>
      </c>
      <c r="G4386">
        <v>0.75</v>
      </c>
      <c r="H4386" t="s">
        <v>329</v>
      </c>
      <c r="I4386" s="2">
        <v>0.75</v>
      </c>
      <c r="J4386" t="s">
        <v>330</v>
      </c>
      <c r="K4386" t="s">
        <v>331</v>
      </c>
      <c r="L4386" s="3" t="str">
        <f>+INDEX([1]!TABLA_MAESTRO_DE_ARTICULO[SubGroupName],MATCH(Tabla_lineas[[#This Row],[CODIGO SAP]],[1]!TABLA_MAESTRO_DE_ARTICULO[ItemCode],0))</f>
        <v>COMPRIMIDO</v>
      </c>
      <c r="M4386" t="s">
        <v>332</v>
      </c>
      <c r="N4386">
        <v>12</v>
      </c>
      <c r="O4386" t="s">
        <v>45</v>
      </c>
      <c r="P4386">
        <v>63200</v>
      </c>
      <c r="Q4386">
        <v>247600</v>
      </c>
      <c r="R4386">
        <v>310800</v>
      </c>
      <c r="S4386" s="2">
        <v>600</v>
      </c>
      <c r="T4386">
        <v>294</v>
      </c>
      <c r="U4386">
        <v>0.5</v>
      </c>
      <c r="V4386">
        <v>0.49</v>
      </c>
      <c r="W4386">
        <v>0.2</v>
      </c>
      <c r="Z4386" s="4" t="s">
        <v>46</v>
      </c>
      <c r="AA4386" t="s">
        <v>120</v>
      </c>
      <c r="AB4386">
        <v>46132</v>
      </c>
      <c r="AG4386">
        <v>0</v>
      </c>
      <c r="AH4386">
        <v>600</v>
      </c>
      <c r="AM4386" t="str">
        <f>SUBSTITUTE(Tabla_lineas[[#This Row],[Codigo Liname]]," ","")</f>
        <v>P0109</v>
      </c>
    </row>
    <row r="4387" spans="1:39" customFormat="1" x14ac:dyDescent="0.25">
      <c r="A4387" s="2">
        <v>335</v>
      </c>
      <c r="B4387" t="s">
        <v>959</v>
      </c>
      <c r="C4387">
        <f t="shared" si="68"/>
        <v>1635016</v>
      </c>
      <c r="D4387">
        <v>2000</v>
      </c>
      <c r="E4387" t="s">
        <v>92</v>
      </c>
      <c r="F4387">
        <v>4.72</v>
      </c>
      <c r="G4387">
        <v>4.72</v>
      </c>
      <c r="H4387" t="s">
        <v>93</v>
      </c>
      <c r="I4387" s="2">
        <v>5.27</v>
      </c>
      <c r="J4387" t="s">
        <v>94</v>
      </c>
      <c r="K4387" t="s">
        <v>95</v>
      </c>
      <c r="L4387" s="3" t="str">
        <f>+INDEX([1]!TABLA_MAESTRO_DE_ARTICULO[SubGroupName],MATCH(Tabla_lineas[[#This Row],[CODIGO SAP]],[1]!TABLA_MAESTRO_DE_ARTICULO[ItemCode],0))</f>
        <v>OVULO VAGINAL</v>
      </c>
      <c r="M4387" t="s">
        <v>96</v>
      </c>
      <c r="N4387">
        <v>5</v>
      </c>
      <c r="O4387" t="s">
        <v>97</v>
      </c>
      <c r="S4387" s="2">
        <v>400</v>
      </c>
      <c r="T4387">
        <v>1884</v>
      </c>
      <c r="U4387">
        <v>5</v>
      </c>
      <c r="V4387">
        <v>4.71</v>
      </c>
      <c r="W4387">
        <v>0.8</v>
      </c>
      <c r="Z4387" s="4" t="s">
        <v>46</v>
      </c>
      <c r="AA4387" t="s">
        <v>126</v>
      </c>
      <c r="AB4387">
        <v>46132</v>
      </c>
      <c r="AG4387">
        <v>0</v>
      </c>
      <c r="AH4387">
        <v>400</v>
      </c>
      <c r="AM4387" t="str">
        <f>SUBSTITUTE(Tabla_lineas[[#This Row],[Codigo Liname]]," ","")</f>
        <v>G0104</v>
      </c>
    </row>
    <row r="4388" spans="1:39" customFormat="1" x14ac:dyDescent="0.25">
      <c r="A4388" s="2">
        <v>335</v>
      </c>
      <c r="B4388" t="s">
        <v>959</v>
      </c>
      <c r="C4388">
        <f t="shared" si="68"/>
        <v>1635016</v>
      </c>
      <c r="D4388">
        <v>454.2000000000001</v>
      </c>
      <c r="E4388" t="s">
        <v>348</v>
      </c>
      <c r="F4388">
        <v>31.43</v>
      </c>
      <c r="G4388">
        <v>31.43</v>
      </c>
      <c r="H4388" t="s">
        <v>349</v>
      </c>
      <c r="I4388" s="2">
        <v>45.42</v>
      </c>
      <c r="J4388" t="s">
        <v>350</v>
      </c>
      <c r="K4388" t="s">
        <v>351</v>
      </c>
      <c r="L4388" s="3" t="str">
        <f>+INDEX([1]!TABLA_MAESTRO_DE_ARTICULO[SubGroupName],MATCH(Tabla_lineas[[#This Row],[CODIGO SAP]],[1]!TABLA_MAESTRO_DE_ARTICULO[ItemCode],0))</f>
        <v>SUSPENSION</v>
      </c>
      <c r="M4388" t="s">
        <v>352</v>
      </c>
      <c r="N4388">
        <v>2</v>
      </c>
      <c r="O4388" t="s">
        <v>181</v>
      </c>
      <c r="S4388" s="2">
        <v>10</v>
      </c>
      <c r="T4388">
        <v>314.20000000000005</v>
      </c>
      <c r="U4388">
        <v>45.42</v>
      </c>
      <c r="V4388">
        <v>31.42</v>
      </c>
      <c r="W4388">
        <v>10</v>
      </c>
      <c r="Z4388" s="4" t="s">
        <v>46</v>
      </c>
      <c r="AA4388" t="s">
        <v>153</v>
      </c>
      <c r="AB4388">
        <v>46132</v>
      </c>
      <c r="AG4388">
        <v>0</v>
      </c>
      <c r="AH4388">
        <v>10</v>
      </c>
      <c r="AM4388" t="str">
        <f>SUBSTITUTE(Tabla_lineas[[#This Row],[Codigo Liname]]," ","")</f>
        <v>A0704</v>
      </c>
    </row>
    <row r="4389" spans="1:39" customFormat="1" x14ac:dyDescent="0.25">
      <c r="A4389" s="2">
        <v>335</v>
      </c>
      <c r="B4389" t="s">
        <v>959</v>
      </c>
      <c r="C4389">
        <f t="shared" si="68"/>
        <v>1635016</v>
      </c>
      <c r="D4389">
        <v>420</v>
      </c>
      <c r="E4389" t="s">
        <v>98</v>
      </c>
      <c r="F4389">
        <v>9.4</v>
      </c>
      <c r="G4389">
        <v>8.77</v>
      </c>
      <c r="H4389" t="s">
        <v>99</v>
      </c>
      <c r="I4389" s="2">
        <v>8.77</v>
      </c>
      <c r="J4389" t="s">
        <v>100</v>
      </c>
      <c r="K4389" t="s">
        <v>101</v>
      </c>
      <c r="L4389" s="3" t="str">
        <f>+INDEX([1]!TABLA_MAESTRO_DE_ARTICULO[SubGroupName],MATCH(Tabla_lineas[[#This Row],[CODIGO SAP]],[1]!TABLA_MAESTRO_DE_ARTICULO[ItemCode],0))</f>
        <v>GOTAS</v>
      </c>
      <c r="M4389" t="s">
        <v>102</v>
      </c>
      <c r="N4389">
        <v>11</v>
      </c>
      <c r="O4389" t="s">
        <v>103</v>
      </c>
      <c r="S4389" s="2">
        <v>60</v>
      </c>
      <c r="T4389">
        <v>419.4</v>
      </c>
      <c r="U4389">
        <v>7</v>
      </c>
      <c r="V4389">
        <v>6.99</v>
      </c>
      <c r="W4389">
        <v>3</v>
      </c>
      <c r="Z4389" s="4" t="s">
        <v>46</v>
      </c>
      <c r="AA4389" t="s">
        <v>153</v>
      </c>
      <c r="AB4389">
        <v>46132</v>
      </c>
      <c r="AG4389">
        <v>0</v>
      </c>
      <c r="AH4389">
        <v>60</v>
      </c>
      <c r="AM4389" t="str">
        <f>SUBSTITUTE(Tabla_lineas[[#This Row],[Codigo Liname]]," ","")</f>
        <v>N0210</v>
      </c>
    </row>
    <row r="4390" spans="1:39" customFormat="1" x14ac:dyDescent="0.25">
      <c r="A4390" s="2">
        <v>336</v>
      </c>
      <c r="B4390" t="s">
        <v>960</v>
      </c>
      <c r="C4390">
        <f t="shared" si="68"/>
        <v>1634906</v>
      </c>
      <c r="D4390">
        <v>778</v>
      </c>
      <c r="E4390" t="s">
        <v>115</v>
      </c>
      <c r="F4390">
        <v>2.5099999999999998</v>
      </c>
      <c r="G4390">
        <v>2.5099999999999998</v>
      </c>
      <c r="H4390" t="s">
        <v>116</v>
      </c>
      <c r="I4390" s="2">
        <v>3.89</v>
      </c>
      <c r="J4390" t="s">
        <v>117</v>
      </c>
      <c r="K4390" t="s">
        <v>118</v>
      </c>
      <c r="L4390" s="3" t="str">
        <f>+INDEX([1]!TABLA_MAESTRO_DE_ARTICULO[SubGroupName],MATCH(Tabla_lineas[[#This Row],[CODIGO SAP]],[1]!TABLA_MAESTRO_DE_ARTICULO[ItemCode],0))</f>
        <v>COMPRIMIDO</v>
      </c>
      <c r="M4390" t="s">
        <v>119</v>
      </c>
      <c r="N4390">
        <v>1</v>
      </c>
      <c r="O4390" t="s">
        <v>45</v>
      </c>
      <c r="S4390" s="2">
        <v>200</v>
      </c>
      <c r="T4390">
        <v>500</v>
      </c>
      <c r="U4390">
        <v>3.89</v>
      </c>
      <c r="V4390">
        <v>2.5</v>
      </c>
      <c r="W4390">
        <v>0.7</v>
      </c>
      <c r="Z4390" s="4" t="s">
        <v>46</v>
      </c>
      <c r="AA4390" t="s">
        <v>120</v>
      </c>
      <c r="AB4390">
        <v>46132</v>
      </c>
      <c r="AG4390">
        <v>0</v>
      </c>
      <c r="AH4390">
        <v>200</v>
      </c>
      <c r="AM4390" t="str">
        <f>SUBSTITUTE(Tabla_lineas[[#This Row],[Codigo Liname]]," ","")</f>
        <v>J0504</v>
      </c>
    </row>
    <row r="4391" spans="1:39" customFormat="1" x14ac:dyDescent="0.25">
      <c r="A4391" s="2">
        <v>336</v>
      </c>
      <c r="B4391" t="s">
        <v>960</v>
      </c>
      <c r="C4391">
        <f t="shared" si="68"/>
        <v>1634906</v>
      </c>
      <c r="D4391">
        <v>2940</v>
      </c>
      <c r="E4391" t="s">
        <v>171</v>
      </c>
      <c r="F4391">
        <v>1.82</v>
      </c>
      <c r="G4391">
        <v>1.82</v>
      </c>
      <c r="H4391" t="s">
        <v>172</v>
      </c>
      <c r="I4391" s="2">
        <v>2.94</v>
      </c>
      <c r="J4391" t="s">
        <v>173</v>
      </c>
      <c r="K4391" t="s">
        <v>174</v>
      </c>
      <c r="L4391" s="3" t="str">
        <f>+INDEX([1]!TABLA_MAESTRO_DE_ARTICULO[SubGroupName],MATCH(Tabla_lineas[[#This Row],[CODIGO SAP]],[1]!TABLA_MAESTRO_DE_ARTICULO[ItemCode],0))</f>
        <v>COMPRIMIDO</v>
      </c>
      <c r="M4391" t="s">
        <v>175</v>
      </c>
      <c r="N4391">
        <v>3</v>
      </c>
      <c r="O4391" t="s">
        <v>45</v>
      </c>
      <c r="S4391" s="2">
        <v>1000</v>
      </c>
      <c r="T4391">
        <v>1810</v>
      </c>
      <c r="U4391">
        <v>2.94</v>
      </c>
      <c r="V4391">
        <v>1.81</v>
      </c>
      <c r="W4391">
        <v>0.7</v>
      </c>
      <c r="Z4391" s="4" t="s">
        <v>46</v>
      </c>
      <c r="AA4391" t="s">
        <v>120</v>
      </c>
      <c r="AB4391">
        <v>46132</v>
      </c>
      <c r="AG4391">
        <v>0</v>
      </c>
      <c r="AH4391">
        <v>1000</v>
      </c>
      <c r="AM4391" t="str">
        <f>SUBSTITUTE(Tabla_lineas[[#This Row],[Codigo Liname]]," ","")</f>
        <v>J0105</v>
      </c>
    </row>
    <row r="4392" spans="1:39" customFormat="1" x14ac:dyDescent="0.25">
      <c r="A4392" s="2">
        <v>336</v>
      </c>
      <c r="B4392" t="s">
        <v>960</v>
      </c>
      <c r="C4392">
        <f t="shared" si="68"/>
        <v>1634906</v>
      </c>
      <c r="D4392">
        <v>3357</v>
      </c>
      <c r="E4392" t="s">
        <v>127</v>
      </c>
      <c r="F4392">
        <v>7.87</v>
      </c>
      <c r="G4392">
        <v>7.87</v>
      </c>
      <c r="H4392" t="s">
        <v>128</v>
      </c>
      <c r="I4392" s="2">
        <v>11.19</v>
      </c>
      <c r="J4392" t="s">
        <v>129</v>
      </c>
      <c r="K4392" t="s">
        <v>130</v>
      </c>
      <c r="L4392" s="3" t="str">
        <f>+INDEX([1]!TABLA_MAESTRO_DE_ARTICULO[SubGroupName],MATCH(Tabla_lineas[[#This Row],[CODIGO SAP]],[1]!TABLA_MAESTRO_DE_ARTICULO[ItemCode],0))</f>
        <v>COMPRIMIDO</v>
      </c>
      <c r="M4392" t="s">
        <v>131</v>
      </c>
      <c r="N4392">
        <v>4</v>
      </c>
      <c r="O4392" t="s">
        <v>132</v>
      </c>
      <c r="S4392" s="2">
        <v>300</v>
      </c>
      <c r="T4392">
        <v>2358</v>
      </c>
      <c r="U4392">
        <v>11.19</v>
      </c>
      <c r="V4392">
        <v>7.86</v>
      </c>
      <c r="W4392">
        <v>1.3</v>
      </c>
      <c r="Z4392" s="4" t="s">
        <v>46</v>
      </c>
      <c r="AA4392" t="s">
        <v>126</v>
      </c>
      <c r="AB4392">
        <v>46132</v>
      </c>
      <c r="AG4392">
        <v>0</v>
      </c>
      <c r="AH4392">
        <v>300</v>
      </c>
      <c r="AM4392" t="str">
        <f>SUBSTITUTE(Tabla_lineas[[#This Row],[Codigo Liname]]," ","")</f>
        <v>J0113</v>
      </c>
    </row>
    <row r="4393" spans="1:39" customFormat="1" x14ac:dyDescent="0.25">
      <c r="A4393" s="2">
        <v>336</v>
      </c>
      <c r="B4393" t="s">
        <v>960</v>
      </c>
      <c r="C4393">
        <f t="shared" si="68"/>
        <v>1634906</v>
      </c>
      <c r="D4393">
        <v>33000</v>
      </c>
      <c r="E4393" t="s">
        <v>420</v>
      </c>
      <c r="F4393">
        <v>4.96</v>
      </c>
      <c r="G4393">
        <v>4.96</v>
      </c>
      <c r="H4393" t="s">
        <v>421</v>
      </c>
      <c r="I4393" s="2">
        <v>11</v>
      </c>
      <c r="J4393" t="s">
        <v>422</v>
      </c>
      <c r="K4393" t="s">
        <v>423</v>
      </c>
      <c r="L4393" s="3" t="str">
        <f>+INDEX([1]!TABLA_MAESTRO_DE_ARTICULO[SubGroupName],MATCH(Tabla_lineas[[#This Row],[CODIGO SAP]],[1]!TABLA_MAESTRO_DE_ARTICULO[ItemCode],0))</f>
        <v>CAPSULA DURA</v>
      </c>
      <c r="M4393" t="s">
        <v>424</v>
      </c>
      <c r="N4393">
        <v>7</v>
      </c>
      <c r="O4393" t="s">
        <v>45</v>
      </c>
      <c r="S4393" s="2">
        <v>3000</v>
      </c>
      <c r="T4393">
        <v>14850</v>
      </c>
      <c r="U4393">
        <v>11</v>
      </c>
      <c r="V4393">
        <v>4.95</v>
      </c>
      <c r="W4393">
        <v>1.3</v>
      </c>
      <c r="Z4393" s="4" t="s">
        <v>46</v>
      </c>
      <c r="AA4393" t="s">
        <v>120</v>
      </c>
      <c r="AB4393">
        <v>46132</v>
      </c>
      <c r="AG4393">
        <v>0</v>
      </c>
      <c r="AH4393">
        <v>3000</v>
      </c>
      <c r="AM4393" t="str">
        <f>SUBSTITUTE(Tabla_lineas[[#This Row],[Codigo Liname]]," ","")</f>
        <v>J0158</v>
      </c>
    </row>
    <row r="4394" spans="1:39" customFormat="1" x14ac:dyDescent="0.25">
      <c r="A4394" s="2">
        <v>336</v>
      </c>
      <c r="B4394" t="s">
        <v>960</v>
      </c>
      <c r="C4394">
        <f t="shared" si="68"/>
        <v>1634906</v>
      </c>
      <c r="D4394">
        <v>18600</v>
      </c>
      <c r="E4394" t="s">
        <v>203</v>
      </c>
      <c r="F4394">
        <v>1.64</v>
      </c>
      <c r="G4394">
        <v>1.64</v>
      </c>
      <c r="H4394" t="s">
        <v>204</v>
      </c>
      <c r="I4394" s="2">
        <v>3.72</v>
      </c>
      <c r="J4394" t="s">
        <v>205</v>
      </c>
      <c r="K4394" t="s">
        <v>206</v>
      </c>
      <c r="L4394" s="3" t="str">
        <f>+INDEX([1]!TABLA_MAESTRO_DE_ARTICULO[SubGroupName],MATCH(Tabla_lineas[[#This Row],[CODIGO SAP]],[1]!TABLA_MAESTRO_DE_ARTICULO[ItemCode],0))</f>
        <v>COMPRIMIDO</v>
      </c>
      <c r="M4394" t="s">
        <v>207</v>
      </c>
      <c r="N4394">
        <v>8</v>
      </c>
      <c r="O4394" t="s">
        <v>45</v>
      </c>
      <c r="S4394" s="2">
        <v>5000</v>
      </c>
      <c r="T4394">
        <v>8200</v>
      </c>
      <c r="U4394">
        <v>3.72</v>
      </c>
      <c r="V4394">
        <v>1.64</v>
      </c>
      <c r="W4394">
        <v>0.38</v>
      </c>
      <c r="Z4394" s="4" t="s">
        <v>46</v>
      </c>
      <c r="AA4394" t="s">
        <v>120</v>
      </c>
      <c r="AB4394">
        <v>46132</v>
      </c>
      <c r="AG4394">
        <v>0</v>
      </c>
      <c r="AH4394">
        <v>5000</v>
      </c>
      <c r="AM4394" t="str">
        <f>SUBSTITUTE(Tabla_lineas[[#This Row],[Codigo Liname]]," ","")</f>
        <v>J0127</v>
      </c>
    </row>
    <row r="4395" spans="1:39" customFormat="1" x14ac:dyDescent="0.25">
      <c r="A4395" s="2">
        <v>336</v>
      </c>
      <c r="B4395" t="s">
        <v>960</v>
      </c>
      <c r="C4395">
        <f t="shared" si="68"/>
        <v>1634906</v>
      </c>
      <c r="D4395">
        <v>245.6</v>
      </c>
      <c r="E4395" t="s">
        <v>208</v>
      </c>
      <c r="F4395">
        <v>14.8</v>
      </c>
      <c r="G4395">
        <v>12.2</v>
      </c>
      <c r="H4395" t="s">
        <v>209</v>
      </c>
      <c r="I4395" s="2">
        <v>12.28</v>
      </c>
      <c r="J4395" t="s">
        <v>210</v>
      </c>
      <c r="K4395" t="s">
        <v>211</v>
      </c>
      <c r="L4395" s="3" t="str">
        <f>+INDEX([1]!TABLA_MAESTRO_DE_ARTICULO[SubGroupName],MATCH(Tabla_lineas[[#This Row],[CODIGO SAP]],[1]!TABLA_MAESTRO_DE_ARTICULO[ItemCode],0))</f>
        <v>JARABE</v>
      </c>
      <c r="M4395" t="s">
        <v>212</v>
      </c>
      <c r="N4395">
        <v>9</v>
      </c>
      <c r="O4395" t="s">
        <v>181</v>
      </c>
      <c r="S4395" s="2">
        <v>20</v>
      </c>
      <c r="T4395">
        <v>243.8</v>
      </c>
      <c r="U4395">
        <v>12.28</v>
      </c>
      <c r="V4395">
        <v>12.19</v>
      </c>
      <c r="W4395">
        <v>5</v>
      </c>
      <c r="Z4395" s="4" t="s">
        <v>53</v>
      </c>
      <c r="AA4395" t="s">
        <v>153</v>
      </c>
      <c r="AB4395">
        <v>46132</v>
      </c>
      <c r="AG4395">
        <v>0</v>
      </c>
      <c r="AH4395">
        <v>20</v>
      </c>
      <c r="AM4395" t="str">
        <f>SUBSTITUTE(Tabla_lineas[[#This Row],[Codigo Liname]]," ","")</f>
        <v>R0602</v>
      </c>
    </row>
    <row r="4396" spans="1:39" customFormat="1" x14ac:dyDescent="0.25">
      <c r="A4396" s="2">
        <v>336</v>
      </c>
      <c r="B4396" t="s">
        <v>960</v>
      </c>
      <c r="C4396">
        <f t="shared" si="68"/>
        <v>1634906</v>
      </c>
      <c r="D4396">
        <v>6408</v>
      </c>
      <c r="E4396" t="s">
        <v>444</v>
      </c>
      <c r="F4396">
        <v>4.67</v>
      </c>
      <c r="G4396">
        <v>3.5</v>
      </c>
      <c r="H4396" t="s">
        <v>445</v>
      </c>
      <c r="I4396" s="2">
        <v>3.56</v>
      </c>
      <c r="J4396" t="s">
        <v>446</v>
      </c>
      <c r="K4396" t="s">
        <v>447</v>
      </c>
      <c r="L4396" s="3" t="str">
        <f>+INDEX([1]!TABLA_MAESTRO_DE_ARTICULO[SubGroupName],MATCH(Tabla_lineas[[#This Row],[CODIGO SAP]],[1]!TABLA_MAESTRO_DE_ARTICULO[ItemCode],0))</f>
        <v>SOLUCION INYECTABLE</v>
      </c>
      <c r="M4396" t="s">
        <v>448</v>
      </c>
      <c r="N4396">
        <v>10</v>
      </c>
      <c r="O4396" t="s">
        <v>249</v>
      </c>
      <c r="S4396" s="2">
        <v>1800</v>
      </c>
      <c r="T4396">
        <v>6282</v>
      </c>
      <c r="U4396">
        <v>3.56</v>
      </c>
      <c r="V4396">
        <v>3.49</v>
      </c>
      <c r="W4396">
        <v>1.5</v>
      </c>
      <c r="Z4396" s="4" t="s">
        <v>53</v>
      </c>
      <c r="AA4396" t="s">
        <v>120</v>
      </c>
      <c r="AB4396">
        <v>46096</v>
      </c>
      <c r="AG4396">
        <v>0</v>
      </c>
      <c r="AH4396">
        <v>1800</v>
      </c>
      <c r="AM4396" t="str">
        <f>SUBSTITUTE(Tabla_lineas[[#This Row],[Codigo Liname]]," ","")</f>
        <v>B0506</v>
      </c>
    </row>
    <row r="4397" spans="1:39" customFormat="1" x14ac:dyDescent="0.25">
      <c r="A4397" s="2">
        <v>336</v>
      </c>
      <c r="B4397" t="s">
        <v>960</v>
      </c>
      <c r="C4397">
        <f t="shared" si="68"/>
        <v>1634906</v>
      </c>
      <c r="D4397">
        <v>3931.5</v>
      </c>
      <c r="E4397" t="s">
        <v>250</v>
      </c>
      <c r="F4397">
        <v>24.52</v>
      </c>
      <c r="G4397">
        <v>24.5</v>
      </c>
      <c r="H4397" t="s">
        <v>251</v>
      </c>
      <c r="I4397" s="2">
        <v>26.21</v>
      </c>
      <c r="J4397" t="s">
        <v>252</v>
      </c>
      <c r="K4397" t="s">
        <v>253</v>
      </c>
      <c r="L4397" s="3" t="str">
        <f>+INDEX([1]!TABLA_MAESTRO_DE_ARTICULO[SubGroupName],MATCH(Tabla_lineas[[#This Row],[CODIGO SAP]],[1]!TABLA_MAESTRO_DE_ARTICULO[ItemCode],0))</f>
        <v>GEL</v>
      </c>
      <c r="M4397" t="s">
        <v>254</v>
      </c>
      <c r="N4397">
        <v>11</v>
      </c>
      <c r="O4397" t="s">
        <v>255</v>
      </c>
      <c r="S4397" s="2">
        <v>150</v>
      </c>
      <c r="T4397">
        <v>3673.4999999999991</v>
      </c>
      <c r="U4397">
        <v>26.21</v>
      </c>
      <c r="V4397">
        <v>24.49</v>
      </c>
      <c r="W4397">
        <v>5</v>
      </c>
      <c r="Z4397" s="4" t="s">
        <v>46</v>
      </c>
      <c r="AA4397" t="s">
        <v>153</v>
      </c>
      <c r="AB4397">
        <v>46132</v>
      </c>
      <c r="AG4397">
        <v>0</v>
      </c>
      <c r="AH4397">
        <v>150</v>
      </c>
      <c r="AM4397" t="str">
        <f>SUBSTITUTE(Tabla_lineas[[#This Row],[Codigo Liname]]," ","")</f>
        <v>M0101</v>
      </c>
    </row>
    <row r="4398" spans="1:39" customFormat="1" x14ac:dyDescent="0.25">
      <c r="A4398" s="2">
        <v>336</v>
      </c>
      <c r="B4398" t="s">
        <v>960</v>
      </c>
      <c r="C4398">
        <f t="shared" si="68"/>
        <v>1634906</v>
      </c>
      <c r="D4398">
        <v>480</v>
      </c>
      <c r="E4398" t="s">
        <v>138</v>
      </c>
      <c r="F4398">
        <v>0.2</v>
      </c>
      <c r="G4398">
        <v>0.2</v>
      </c>
      <c r="H4398" t="s">
        <v>139</v>
      </c>
      <c r="I4398" s="2">
        <v>0.24</v>
      </c>
      <c r="J4398" t="s">
        <v>140</v>
      </c>
      <c r="K4398" t="s">
        <v>141</v>
      </c>
      <c r="L4398" s="3" t="str">
        <f>+INDEX([1]!TABLA_MAESTRO_DE_ARTICULO[SubGroupName],MATCH(Tabla_lineas[[#This Row],[CODIGO SAP]],[1]!TABLA_MAESTRO_DE_ARTICULO[ItemCode],0))</f>
        <v>COMPRIMIDO</v>
      </c>
      <c r="M4398" t="s">
        <v>142</v>
      </c>
      <c r="N4398">
        <v>12</v>
      </c>
      <c r="O4398" t="s">
        <v>45</v>
      </c>
      <c r="S4398" s="2">
        <v>2000</v>
      </c>
      <c r="T4398">
        <v>380</v>
      </c>
      <c r="U4398">
        <v>0.24</v>
      </c>
      <c r="V4398">
        <v>0.19</v>
      </c>
      <c r="W4398">
        <v>0.12</v>
      </c>
      <c r="Z4398" s="4" t="s">
        <v>53</v>
      </c>
      <c r="AA4398" t="s">
        <v>126</v>
      </c>
      <c r="AB4398">
        <v>46132</v>
      </c>
      <c r="AG4398">
        <v>0</v>
      </c>
      <c r="AH4398">
        <v>2000</v>
      </c>
      <c r="AM4398" t="str">
        <f>SUBSTITUTE(Tabla_lineas[[#This Row],[Codigo Liname]]," ","")</f>
        <v>M0102</v>
      </c>
    </row>
    <row r="4399" spans="1:39" customFormat="1" x14ac:dyDescent="0.25">
      <c r="A4399" s="2">
        <v>336</v>
      </c>
      <c r="B4399" t="s">
        <v>960</v>
      </c>
      <c r="C4399">
        <f t="shared" si="68"/>
        <v>1634906</v>
      </c>
      <c r="D4399">
        <v>3479.9999999999995</v>
      </c>
      <c r="E4399" t="s">
        <v>143</v>
      </c>
      <c r="F4399">
        <v>2.17</v>
      </c>
      <c r="G4399">
        <v>2.17</v>
      </c>
      <c r="H4399" t="s">
        <v>144</v>
      </c>
      <c r="I4399" s="2">
        <v>2.3199999999999998</v>
      </c>
      <c r="J4399" t="s">
        <v>145</v>
      </c>
      <c r="K4399" t="s">
        <v>146</v>
      </c>
      <c r="L4399" s="3" t="str">
        <f>+INDEX([1]!TABLA_MAESTRO_DE_ARTICULO[SubGroupName],MATCH(Tabla_lineas[[#This Row],[CODIGO SAP]],[1]!TABLA_MAESTRO_DE_ARTICULO[ItemCode],0))</f>
        <v>CAPSULA DURA</v>
      </c>
      <c r="M4399" t="s">
        <v>147</v>
      </c>
      <c r="N4399">
        <v>13</v>
      </c>
      <c r="O4399" t="s">
        <v>45</v>
      </c>
      <c r="S4399" s="2">
        <v>1500</v>
      </c>
      <c r="T4399">
        <v>3240</v>
      </c>
      <c r="U4399">
        <v>2.3199999999999998</v>
      </c>
      <c r="V4399">
        <v>2.16</v>
      </c>
      <c r="W4399">
        <v>0.8</v>
      </c>
      <c r="Z4399" s="4" t="s">
        <v>46</v>
      </c>
      <c r="AA4399" t="s">
        <v>120</v>
      </c>
      <c r="AB4399">
        <v>46132</v>
      </c>
      <c r="AG4399">
        <v>0</v>
      </c>
      <c r="AH4399">
        <v>1500</v>
      </c>
      <c r="AM4399" t="str">
        <f>SUBSTITUTE(Tabla_lineas[[#This Row],[Codigo Liname]]," ","")</f>
        <v>J0141</v>
      </c>
    </row>
    <row r="4400" spans="1:39" customFormat="1" x14ac:dyDescent="0.25">
      <c r="A4400" s="2">
        <v>336</v>
      </c>
      <c r="B4400" t="s">
        <v>960</v>
      </c>
      <c r="C4400">
        <f t="shared" si="68"/>
        <v>1634906</v>
      </c>
      <c r="D4400">
        <v>636</v>
      </c>
      <c r="E4400" t="s">
        <v>266</v>
      </c>
      <c r="F4400">
        <v>0.56000000000000005</v>
      </c>
      <c r="G4400">
        <v>0.53</v>
      </c>
      <c r="H4400" t="s">
        <v>267</v>
      </c>
      <c r="I4400" s="2">
        <v>0.53</v>
      </c>
      <c r="J4400" t="s">
        <v>268</v>
      </c>
      <c r="K4400" t="s">
        <v>269</v>
      </c>
      <c r="L4400" s="3" t="str">
        <f>+INDEX([1]!TABLA_MAESTRO_DE_ARTICULO[SubGroupName],MATCH(Tabla_lineas[[#This Row],[CODIGO SAP]],[1]!TABLA_MAESTRO_DE_ARTICULO[ItemCode],0))</f>
        <v>COMPRIMIDO</v>
      </c>
      <c r="M4400" t="s">
        <v>270</v>
      </c>
      <c r="N4400">
        <v>14</v>
      </c>
      <c r="O4400" t="s">
        <v>45</v>
      </c>
      <c r="S4400" s="2">
        <v>1200</v>
      </c>
      <c r="T4400">
        <v>624</v>
      </c>
      <c r="U4400">
        <v>0.53</v>
      </c>
      <c r="V4400">
        <v>0.52</v>
      </c>
      <c r="W4400">
        <v>0.12</v>
      </c>
      <c r="Z4400" s="4" t="s">
        <v>46</v>
      </c>
      <c r="AA4400" t="s">
        <v>126</v>
      </c>
      <c r="AB4400">
        <v>46132</v>
      </c>
      <c r="AG4400">
        <v>0</v>
      </c>
      <c r="AH4400">
        <v>1200</v>
      </c>
      <c r="AM4400" t="str">
        <f>SUBSTITUTE(Tabla_lineas[[#This Row],[Codigo Liname]]," ","")</f>
        <v>C0901</v>
      </c>
    </row>
    <row r="4401" spans="1:39" customFormat="1" x14ac:dyDescent="0.25">
      <c r="A4401" s="2">
        <v>336</v>
      </c>
      <c r="B4401" t="s">
        <v>960</v>
      </c>
      <c r="C4401">
        <f t="shared" si="68"/>
        <v>1634906</v>
      </c>
      <c r="D4401">
        <v>2965.2000000000003</v>
      </c>
      <c r="E4401" t="s">
        <v>298</v>
      </c>
      <c r="F4401">
        <v>14.58</v>
      </c>
      <c r="G4401">
        <v>14.58</v>
      </c>
      <c r="H4401" t="s">
        <v>299</v>
      </c>
      <c r="I4401" s="2">
        <v>24.71</v>
      </c>
      <c r="J4401" t="s">
        <v>300</v>
      </c>
      <c r="K4401" t="s">
        <v>301</v>
      </c>
      <c r="L4401" s="3" t="str">
        <f>+INDEX([1]!TABLA_MAESTRO_DE_ARTICULO[SubGroupName],MATCH(Tabla_lineas[[#This Row],[CODIGO SAP]],[1]!TABLA_MAESTRO_DE_ARTICULO[ItemCode],0))</f>
        <v>SUSPENSION</v>
      </c>
      <c r="M4401" t="s">
        <v>302</v>
      </c>
      <c r="N4401">
        <v>17</v>
      </c>
      <c r="O4401" t="s">
        <v>65</v>
      </c>
      <c r="S4401" s="2">
        <v>120</v>
      </c>
      <c r="T4401">
        <v>1748.4</v>
      </c>
      <c r="U4401">
        <v>24.71</v>
      </c>
      <c r="V4401">
        <v>14.57</v>
      </c>
      <c r="W4401">
        <v>5.5</v>
      </c>
      <c r="Z4401" s="4" t="s">
        <v>46</v>
      </c>
      <c r="AA4401" t="s">
        <v>153</v>
      </c>
      <c r="AB4401">
        <v>46096</v>
      </c>
      <c r="AG4401">
        <v>0</v>
      </c>
      <c r="AH4401">
        <v>120</v>
      </c>
      <c r="AM4401" t="str">
        <f>SUBSTITUTE(Tabla_lineas[[#This Row],[Codigo Liname]]," ","")</f>
        <v>M0104</v>
      </c>
    </row>
    <row r="4402" spans="1:39" customFormat="1" x14ac:dyDescent="0.25">
      <c r="A4402" s="2">
        <v>336</v>
      </c>
      <c r="B4402" t="s">
        <v>960</v>
      </c>
      <c r="C4402">
        <f t="shared" si="68"/>
        <v>1634906</v>
      </c>
      <c r="D4402">
        <v>21800</v>
      </c>
      <c r="E4402" t="s">
        <v>308</v>
      </c>
      <c r="F4402">
        <v>5.07</v>
      </c>
      <c r="G4402">
        <v>5.07</v>
      </c>
      <c r="H4402" t="s">
        <v>309</v>
      </c>
      <c r="I4402" s="2">
        <v>10.9</v>
      </c>
      <c r="J4402" t="s">
        <v>310</v>
      </c>
      <c r="K4402" t="s">
        <v>311</v>
      </c>
      <c r="L4402" s="3" t="str">
        <f>+INDEX([1]!TABLA_MAESTRO_DE_ARTICULO[SubGroupName],MATCH(Tabla_lineas[[#This Row],[CODIGO SAP]],[1]!TABLA_MAESTRO_DE_ARTICULO[ItemCode],0))</f>
        <v>SOLUCION INYECTABLE</v>
      </c>
      <c r="M4402" t="s">
        <v>312</v>
      </c>
      <c r="N4402">
        <v>18</v>
      </c>
      <c r="O4402" t="s">
        <v>249</v>
      </c>
      <c r="S4402" s="2">
        <v>2000</v>
      </c>
      <c r="T4402">
        <v>10140</v>
      </c>
      <c r="U4402">
        <v>10.9</v>
      </c>
      <c r="V4402">
        <v>5.07</v>
      </c>
      <c r="W4402">
        <v>1</v>
      </c>
      <c r="Z4402" s="4" t="s">
        <v>46</v>
      </c>
      <c r="AA4402" t="s">
        <v>126</v>
      </c>
      <c r="AB4402">
        <v>46132</v>
      </c>
      <c r="AG4402">
        <v>0</v>
      </c>
      <c r="AH4402">
        <v>2000</v>
      </c>
      <c r="AM4402" t="str">
        <f>SUBSTITUTE(Tabla_lineas[[#This Row],[Codigo Liname]]," ","")</f>
        <v>M0109</v>
      </c>
    </row>
    <row r="4403" spans="1:39" customFormat="1" x14ac:dyDescent="0.25">
      <c r="A4403" s="2">
        <v>336</v>
      </c>
      <c r="B4403" t="s">
        <v>960</v>
      </c>
      <c r="C4403">
        <f t="shared" si="68"/>
        <v>1634906</v>
      </c>
      <c r="D4403">
        <v>3315</v>
      </c>
      <c r="E4403" t="s">
        <v>574</v>
      </c>
      <c r="F4403">
        <v>5.79</v>
      </c>
      <c r="G4403">
        <v>5.79</v>
      </c>
      <c r="H4403" t="s">
        <v>575</v>
      </c>
      <c r="I4403" s="2">
        <v>6.63</v>
      </c>
      <c r="J4403" t="s">
        <v>576</v>
      </c>
      <c r="K4403" t="s">
        <v>577</v>
      </c>
      <c r="L4403" s="3" t="str">
        <f>+INDEX([1]!TABLA_MAESTRO_DE_ARTICULO[SubGroupName],MATCH(Tabla_lineas[[#This Row],[CODIGO SAP]],[1]!TABLA_MAESTRO_DE_ARTICULO[ItemCode],0))</f>
        <v>COMPRIMIDO</v>
      </c>
      <c r="M4403" t="s">
        <v>578</v>
      </c>
      <c r="N4403">
        <v>20</v>
      </c>
      <c r="O4403" t="s">
        <v>45</v>
      </c>
      <c r="S4403" s="2">
        <v>500</v>
      </c>
      <c r="T4403">
        <v>2890</v>
      </c>
      <c r="U4403">
        <v>6.63</v>
      </c>
      <c r="V4403">
        <v>5.78</v>
      </c>
      <c r="W4403">
        <v>0.7</v>
      </c>
      <c r="Z4403" s="4" t="s">
        <v>46</v>
      </c>
      <c r="AA4403" t="s">
        <v>126</v>
      </c>
      <c r="AB4403">
        <v>46132</v>
      </c>
      <c r="AG4403">
        <v>0</v>
      </c>
      <c r="AH4403">
        <v>500</v>
      </c>
      <c r="AM4403" t="str">
        <f>SUBSTITUTE(Tabla_lineas[[#This Row],[Codigo Liname]]," ","")</f>
        <v>J0166</v>
      </c>
    </row>
    <row r="4404" spans="1:39" customFormat="1" x14ac:dyDescent="0.25">
      <c r="A4404" s="2">
        <v>336</v>
      </c>
      <c r="B4404" t="s">
        <v>960</v>
      </c>
      <c r="C4404">
        <f t="shared" si="68"/>
        <v>1634906</v>
      </c>
      <c r="D4404">
        <v>110100</v>
      </c>
      <c r="E4404" t="s">
        <v>82</v>
      </c>
      <c r="F4404">
        <v>1.61</v>
      </c>
      <c r="G4404">
        <v>1.61</v>
      </c>
      <c r="H4404" t="s">
        <v>83</v>
      </c>
      <c r="I4404" s="2">
        <v>3.67</v>
      </c>
      <c r="J4404" t="s">
        <v>84</v>
      </c>
      <c r="K4404" t="s">
        <v>85</v>
      </c>
      <c r="L4404" s="3" t="str">
        <f>+INDEX([1]!TABLA_MAESTRO_DE_ARTICULO[SubGroupName],MATCH(Tabla_lineas[[#This Row],[CODIGO SAP]],[1]!TABLA_MAESTRO_DE_ARTICULO[ItemCode],0))</f>
        <v>COMPRIMIDO</v>
      </c>
      <c r="M4404" t="s">
        <v>86</v>
      </c>
      <c r="N4404">
        <v>21</v>
      </c>
      <c r="O4404" t="s">
        <v>45</v>
      </c>
      <c r="S4404" s="2">
        <v>30000</v>
      </c>
      <c r="T4404">
        <v>48000</v>
      </c>
      <c r="U4404">
        <v>3.67</v>
      </c>
      <c r="V4404">
        <v>1.6</v>
      </c>
      <c r="W4404">
        <v>0.15</v>
      </c>
      <c r="Z4404" s="4" t="s">
        <v>46</v>
      </c>
      <c r="AA4404" t="s">
        <v>126</v>
      </c>
      <c r="AB4404">
        <v>46132</v>
      </c>
      <c r="AG4404">
        <v>0</v>
      </c>
      <c r="AH4404">
        <v>30000</v>
      </c>
      <c r="AM4404" t="str">
        <f>SUBSTITUTE(Tabla_lineas[[#This Row],[Codigo Liname]]," ","")</f>
        <v>C0902</v>
      </c>
    </row>
    <row r="4405" spans="1:39" customFormat="1" x14ac:dyDescent="0.25">
      <c r="A4405" s="2">
        <v>336</v>
      </c>
      <c r="B4405" t="s">
        <v>960</v>
      </c>
      <c r="C4405">
        <f t="shared" si="68"/>
        <v>1634906</v>
      </c>
      <c r="D4405">
        <v>8000</v>
      </c>
      <c r="E4405" t="s">
        <v>148</v>
      </c>
      <c r="F4405">
        <v>5.12</v>
      </c>
      <c r="G4405">
        <v>4</v>
      </c>
      <c r="H4405" t="s">
        <v>149</v>
      </c>
      <c r="I4405" s="2">
        <v>4</v>
      </c>
      <c r="J4405" t="s">
        <v>150</v>
      </c>
      <c r="K4405" t="s">
        <v>151</v>
      </c>
      <c r="L4405" s="3" t="str">
        <f>+INDEX([1]!TABLA_MAESTRO_DE_ARTICULO[SubGroupName],MATCH(Tabla_lineas[[#This Row],[CODIGO SAP]],[1]!TABLA_MAESTRO_DE_ARTICULO[ItemCode],0))</f>
        <v>COMPRIMIDO</v>
      </c>
      <c r="M4405" t="s">
        <v>152</v>
      </c>
      <c r="N4405">
        <v>22</v>
      </c>
      <c r="O4405" t="s">
        <v>45</v>
      </c>
      <c r="P4405">
        <v>37700</v>
      </c>
      <c r="Q4405">
        <v>150100</v>
      </c>
      <c r="R4405">
        <v>187800</v>
      </c>
      <c r="S4405" s="2">
        <v>2000</v>
      </c>
      <c r="T4405">
        <v>7980</v>
      </c>
      <c r="U4405">
        <v>4</v>
      </c>
      <c r="V4405">
        <v>3.99</v>
      </c>
      <c r="W4405">
        <v>0.12</v>
      </c>
      <c r="Z4405" s="4" t="s">
        <v>46</v>
      </c>
      <c r="AA4405" t="s">
        <v>153</v>
      </c>
      <c r="AB4405">
        <v>46132</v>
      </c>
      <c r="AG4405">
        <v>0</v>
      </c>
      <c r="AH4405">
        <v>2000</v>
      </c>
      <c r="AM4405" t="str">
        <f>SUBSTITUTE(Tabla_lineas[[#This Row],[Codigo Liname]]," ","")</f>
        <v>M0111</v>
      </c>
    </row>
    <row r="4406" spans="1:39" customFormat="1" x14ac:dyDescent="0.25">
      <c r="A4406" s="2">
        <v>336</v>
      </c>
      <c r="B4406" t="s">
        <v>960</v>
      </c>
      <c r="C4406">
        <f t="shared" si="68"/>
        <v>1634906</v>
      </c>
      <c r="D4406">
        <v>40200</v>
      </c>
      <c r="E4406" t="s">
        <v>318</v>
      </c>
      <c r="F4406">
        <v>1.26</v>
      </c>
      <c r="G4406">
        <v>1.26</v>
      </c>
      <c r="H4406" t="s">
        <v>319</v>
      </c>
      <c r="I4406" s="2">
        <v>3.35</v>
      </c>
      <c r="J4406" t="s">
        <v>320</v>
      </c>
      <c r="K4406" t="s">
        <v>321</v>
      </c>
      <c r="L4406" s="3" t="str">
        <f>+INDEX([1]!TABLA_MAESTRO_DE_ARTICULO[SubGroupName],MATCH(Tabla_lineas[[#This Row],[CODIGO SAP]],[1]!TABLA_MAESTRO_DE_ARTICULO[ItemCode],0))</f>
        <v>COMPRIMIDO</v>
      </c>
      <c r="M4406" t="s">
        <v>322</v>
      </c>
      <c r="N4406">
        <v>23</v>
      </c>
      <c r="O4406" t="s">
        <v>45</v>
      </c>
      <c r="S4406" s="2">
        <v>12000</v>
      </c>
      <c r="T4406">
        <v>15000</v>
      </c>
      <c r="U4406">
        <v>3.35</v>
      </c>
      <c r="V4406">
        <v>1.25</v>
      </c>
      <c r="W4406">
        <v>0.2</v>
      </c>
      <c r="Z4406" s="4" t="s">
        <v>46</v>
      </c>
      <c r="AA4406" t="s">
        <v>120</v>
      </c>
      <c r="AB4406">
        <v>46132</v>
      </c>
      <c r="AG4406">
        <v>0</v>
      </c>
      <c r="AH4406">
        <v>12000</v>
      </c>
      <c r="AM4406" t="str">
        <f>SUBSTITUTE(Tabla_lineas[[#This Row],[Codigo Liname]]," ","")</f>
        <v>A1004</v>
      </c>
    </row>
    <row r="4407" spans="1:39" customFormat="1" x14ac:dyDescent="0.25">
      <c r="A4407" s="2">
        <v>336</v>
      </c>
      <c r="B4407" t="s">
        <v>960</v>
      </c>
      <c r="C4407">
        <f t="shared" si="68"/>
        <v>1634906</v>
      </c>
      <c r="D4407">
        <v>567.36</v>
      </c>
      <c r="E4407" t="s">
        <v>464</v>
      </c>
      <c r="F4407">
        <v>28.19</v>
      </c>
      <c r="G4407">
        <v>23.64</v>
      </c>
      <c r="H4407" t="s">
        <v>465</v>
      </c>
      <c r="I4407" s="2">
        <v>23.64</v>
      </c>
      <c r="J4407" t="s">
        <v>466</v>
      </c>
      <c r="K4407" t="s">
        <v>467</v>
      </c>
      <c r="L4407" s="3" t="str">
        <f>+INDEX([1]!TABLA_MAESTRO_DE_ARTICULO[SubGroupName],MATCH(Tabla_lineas[[#This Row],[CODIGO SAP]],[1]!TABLA_MAESTRO_DE_ARTICULO[ItemCode],0))</f>
        <v>GOTAS</v>
      </c>
      <c r="M4407" t="s">
        <v>468</v>
      </c>
      <c r="N4407">
        <v>24</v>
      </c>
      <c r="O4407" t="s">
        <v>469</v>
      </c>
      <c r="S4407" s="2">
        <v>24</v>
      </c>
      <c r="T4407">
        <v>567.12</v>
      </c>
      <c r="U4407">
        <v>23.64</v>
      </c>
      <c r="V4407">
        <v>23.63</v>
      </c>
      <c r="W4407">
        <v>5</v>
      </c>
      <c r="Z4407" s="4" t="s">
        <v>46</v>
      </c>
      <c r="AA4407" t="s">
        <v>153</v>
      </c>
      <c r="AB4407">
        <v>46132</v>
      </c>
      <c r="AG4407">
        <v>0</v>
      </c>
      <c r="AH4407">
        <v>24</v>
      </c>
      <c r="AM4407" t="str">
        <f>SUBSTITUTE(Tabla_lineas[[#This Row],[Codigo Liname]]," ","")</f>
        <v>A0309</v>
      </c>
    </row>
    <row r="4408" spans="1:39" customFormat="1" x14ac:dyDescent="0.25">
      <c r="A4408" s="2">
        <v>336</v>
      </c>
      <c r="B4408" t="s">
        <v>960</v>
      </c>
      <c r="C4408">
        <f t="shared" si="68"/>
        <v>1634906</v>
      </c>
      <c r="D4408">
        <v>1875</v>
      </c>
      <c r="E4408" t="s">
        <v>328</v>
      </c>
      <c r="F4408">
        <v>0.92</v>
      </c>
      <c r="G4408">
        <v>0.75</v>
      </c>
      <c r="H4408" t="s">
        <v>329</v>
      </c>
      <c r="I4408" s="2">
        <v>0.75</v>
      </c>
      <c r="J4408" t="s">
        <v>330</v>
      </c>
      <c r="K4408" t="s">
        <v>331</v>
      </c>
      <c r="L4408" s="3" t="str">
        <f>+INDEX([1]!TABLA_MAESTRO_DE_ARTICULO[SubGroupName],MATCH(Tabla_lineas[[#This Row],[CODIGO SAP]],[1]!TABLA_MAESTRO_DE_ARTICULO[ItemCode],0))</f>
        <v>COMPRIMIDO</v>
      </c>
      <c r="M4408" t="s">
        <v>332</v>
      </c>
      <c r="N4408">
        <v>25</v>
      </c>
      <c r="O4408" t="s">
        <v>45</v>
      </c>
      <c r="P4408">
        <v>63200</v>
      </c>
      <c r="Q4408">
        <v>247600</v>
      </c>
      <c r="R4408">
        <v>310800</v>
      </c>
      <c r="S4408" s="2">
        <v>2500</v>
      </c>
      <c r="T4408">
        <v>1850</v>
      </c>
      <c r="U4408">
        <v>0.75</v>
      </c>
      <c r="V4408">
        <v>0.74</v>
      </c>
      <c r="W4408">
        <v>0.2</v>
      </c>
      <c r="Z4408" s="4" t="s">
        <v>46</v>
      </c>
      <c r="AA4408" t="s">
        <v>120</v>
      </c>
      <c r="AB4408">
        <v>46132</v>
      </c>
      <c r="AG4408">
        <v>0</v>
      </c>
      <c r="AH4408">
        <v>2500</v>
      </c>
      <c r="AM4408" t="str">
        <f>SUBSTITUTE(Tabla_lineas[[#This Row],[Codigo Liname]]," ","")</f>
        <v>P0109</v>
      </c>
    </row>
    <row r="4409" spans="1:39" customFormat="1" x14ac:dyDescent="0.25">
      <c r="A4409" s="2">
        <v>336</v>
      </c>
      <c r="B4409" t="s">
        <v>960</v>
      </c>
      <c r="C4409">
        <f t="shared" si="68"/>
        <v>1634906</v>
      </c>
      <c r="D4409">
        <v>505</v>
      </c>
      <c r="E4409" t="s">
        <v>338</v>
      </c>
      <c r="F4409">
        <v>2.34</v>
      </c>
      <c r="G4409">
        <v>1.01</v>
      </c>
      <c r="H4409" t="s">
        <v>339</v>
      </c>
      <c r="I4409" s="2">
        <v>1.01</v>
      </c>
      <c r="J4409" t="s">
        <v>340</v>
      </c>
      <c r="K4409" t="s">
        <v>341</v>
      </c>
      <c r="L4409" s="3" t="str">
        <f>+INDEX([1]!TABLA_MAESTRO_DE_ARTICULO[SubGroupName],MATCH(Tabla_lineas[[#This Row],[CODIGO SAP]],[1]!TABLA_MAESTRO_DE_ARTICULO[ItemCode],0))</f>
        <v>COMPRIMIDO</v>
      </c>
      <c r="M4409" t="s">
        <v>342</v>
      </c>
      <c r="N4409">
        <v>26</v>
      </c>
      <c r="O4409" t="s">
        <v>45</v>
      </c>
      <c r="P4409">
        <v>35800</v>
      </c>
      <c r="Q4409">
        <v>569000</v>
      </c>
      <c r="R4409">
        <v>604800</v>
      </c>
      <c r="S4409" s="2">
        <v>500</v>
      </c>
      <c r="T4409">
        <v>500</v>
      </c>
      <c r="U4409">
        <v>1.01</v>
      </c>
      <c r="V4409">
        <v>1</v>
      </c>
      <c r="W4409">
        <v>0.25</v>
      </c>
      <c r="Z4409" s="4" t="s">
        <v>46</v>
      </c>
      <c r="AA4409" t="s">
        <v>126</v>
      </c>
      <c r="AB4409">
        <v>46132</v>
      </c>
      <c r="AG4409">
        <v>0</v>
      </c>
      <c r="AH4409">
        <v>500</v>
      </c>
      <c r="AM4409" t="str">
        <f>SUBSTITUTE(Tabla_lineas[[#This Row],[Codigo Liname]]," ","")</f>
        <v>C0802</v>
      </c>
    </row>
    <row r="4410" spans="1:39" customFormat="1" x14ac:dyDescent="0.25">
      <c r="A4410" s="2">
        <v>336</v>
      </c>
      <c r="B4410" t="s">
        <v>960</v>
      </c>
      <c r="C4410">
        <f t="shared" si="68"/>
        <v>1634906</v>
      </c>
      <c r="D4410">
        <v>315.71999999999997</v>
      </c>
      <c r="E4410" t="s">
        <v>98</v>
      </c>
      <c r="F4410">
        <v>9.4</v>
      </c>
      <c r="G4410">
        <v>8.77</v>
      </c>
      <c r="H4410" t="s">
        <v>99</v>
      </c>
      <c r="I4410" s="2">
        <v>8.77</v>
      </c>
      <c r="J4410" t="s">
        <v>100</v>
      </c>
      <c r="K4410" t="s">
        <v>101</v>
      </c>
      <c r="L4410" s="3" t="str">
        <f>+INDEX([1]!TABLA_MAESTRO_DE_ARTICULO[SubGroupName],MATCH(Tabla_lineas[[#This Row],[CODIGO SAP]],[1]!TABLA_MAESTRO_DE_ARTICULO[ItemCode],0))</f>
        <v>GOTAS</v>
      </c>
      <c r="M4410" t="s">
        <v>102</v>
      </c>
      <c r="N4410">
        <v>30</v>
      </c>
      <c r="O4410" t="s">
        <v>103</v>
      </c>
      <c r="S4410" s="2">
        <v>36</v>
      </c>
      <c r="T4410">
        <v>315.36</v>
      </c>
      <c r="U4410">
        <v>8.77</v>
      </c>
      <c r="V4410">
        <v>8.76</v>
      </c>
      <c r="W4410">
        <v>3</v>
      </c>
      <c r="Z4410" s="4" t="s">
        <v>46</v>
      </c>
      <c r="AA4410" t="s">
        <v>153</v>
      </c>
      <c r="AB4410">
        <v>46132</v>
      </c>
      <c r="AG4410">
        <v>0</v>
      </c>
      <c r="AH4410">
        <v>36</v>
      </c>
      <c r="AM4410" t="str">
        <f>SUBSTITUTE(Tabla_lineas[[#This Row],[Codigo Liname]]," ","")</f>
        <v>N0210</v>
      </c>
    </row>
    <row r="4411" spans="1:39" customFormat="1" x14ac:dyDescent="0.25">
      <c r="A4411" s="2">
        <v>336</v>
      </c>
      <c r="B4411" t="s">
        <v>960</v>
      </c>
      <c r="C4411">
        <f t="shared" si="68"/>
        <v>1634906</v>
      </c>
      <c r="D4411">
        <v>1400</v>
      </c>
      <c r="E4411" t="s">
        <v>374</v>
      </c>
      <c r="F4411">
        <v>2.0699999999999998</v>
      </c>
      <c r="G4411">
        <v>1.4</v>
      </c>
      <c r="H4411" t="s">
        <v>375</v>
      </c>
      <c r="I4411" s="2">
        <v>1.4</v>
      </c>
      <c r="J4411" t="s">
        <v>376</v>
      </c>
      <c r="K4411" t="s">
        <v>377</v>
      </c>
      <c r="L4411" s="3" t="str">
        <f>+INDEX([1]!TABLA_MAESTRO_DE_ARTICULO[SubGroupName],MATCH(Tabla_lineas[[#This Row],[CODIGO SAP]],[1]!TABLA_MAESTRO_DE_ARTICULO[ItemCode],0))</f>
        <v>COMPRIMIDO</v>
      </c>
      <c r="M4411" t="s">
        <v>378</v>
      </c>
      <c r="N4411">
        <v>31</v>
      </c>
      <c r="O4411" t="s">
        <v>45</v>
      </c>
      <c r="S4411" s="2">
        <v>1000</v>
      </c>
      <c r="T4411">
        <v>1390</v>
      </c>
      <c r="U4411">
        <v>1.4</v>
      </c>
      <c r="V4411">
        <v>1.39</v>
      </c>
      <c r="W4411">
        <v>0.25</v>
      </c>
      <c r="Z4411" s="4" t="s">
        <v>46</v>
      </c>
      <c r="AA4411" t="s">
        <v>120</v>
      </c>
      <c r="AB4411">
        <v>46132</v>
      </c>
      <c r="AG4411">
        <v>0</v>
      </c>
      <c r="AH4411">
        <v>1000</v>
      </c>
      <c r="AM4411" t="str">
        <f>SUBSTITUTE(Tabla_lineas[[#This Row],[Codigo Liname]]," ","")</f>
        <v>H0209</v>
      </c>
    </row>
    <row r="4412" spans="1:39" customFormat="1" x14ac:dyDescent="0.25">
      <c r="A4412" s="2">
        <v>336</v>
      </c>
      <c r="B4412" t="s">
        <v>960</v>
      </c>
      <c r="C4412">
        <f t="shared" si="68"/>
        <v>1634906</v>
      </c>
      <c r="D4412">
        <v>2476.5</v>
      </c>
      <c r="E4412" t="s">
        <v>384</v>
      </c>
      <c r="F4412">
        <v>9.6</v>
      </c>
      <c r="G4412">
        <v>6.35</v>
      </c>
      <c r="H4412" t="s">
        <v>385</v>
      </c>
      <c r="I4412" s="2">
        <v>6.35</v>
      </c>
      <c r="J4412" t="s">
        <v>386</v>
      </c>
      <c r="K4412" t="s">
        <v>387</v>
      </c>
      <c r="L4412" s="3" t="str">
        <f>+INDEX([1]!TABLA_MAESTRO_DE_ARTICULO[SubGroupName],MATCH(Tabla_lineas[[#This Row],[CODIGO SAP]],[1]!TABLA_MAESTRO_DE_ARTICULO[ItemCode],0))</f>
        <v>COMPRIMIDO</v>
      </c>
      <c r="M4412" t="s">
        <v>388</v>
      </c>
      <c r="N4412">
        <v>27</v>
      </c>
      <c r="O4412" t="s">
        <v>389</v>
      </c>
      <c r="S4412" s="2">
        <v>390</v>
      </c>
      <c r="T4412">
        <v>2472.6</v>
      </c>
      <c r="U4412">
        <v>6.35</v>
      </c>
      <c r="V4412">
        <v>6.34</v>
      </c>
      <c r="W4412">
        <v>1.2</v>
      </c>
      <c r="Z4412" s="4" t="s">
        <v>46</v>
      </c>
      <c r="AA4412" t="s">
        <v>126</v>
      </c>
      <c r="AB4412">
        <v>46132</v>
      </c>
      <c r="AG4412">
        <v>0</v>
      </c>
      <c r="AH4412">
        <v>390</v>
      </c>
      <c r="AM4412" t="str">
        <f>SUBSTITUTE(Tabla_lineas[[#This Row],[Codigo Liname]]," ","")</f>
        <v>P0111</v>
      </c>
    </row>
    <row r="4413" spans="1:39" customFormat="1" x14ac:dyDescent="0.25">
      <c r="A4413" s="2">
        <v>336</v>
      </c>
      <c r="B4413" t="s">
        <v>960</v>
      </c>
      <c r="C4413">
        <f t="shared" si="68"/>
        <v>1634906</v>
      </c>
      <c r="D4413">
        <v>2399</v>
      </c>
      <c r="E4413" t="s">
        <v>395</v>
      </c>
      <c r="F4413">
        <v>39.200000000000003</v>
      </c>
      <c r="G4413">
        <v>23.99</v>
      </c>
      <c r="H4413" t="s">
        <v>396</v>
      </c>
      <c r="I4413" s="2">
        <v>23.99</v>
      </c>
      <c r="J4413" t="s">
        <v>397</v>
      </c>
      <c r="K4413" t="s">
        <v>398</v>
      </c>
      <c r="L4413" s="3" t="str">
        <f>+INDEX([1]!TABLA_MAESTRO_DE_ARTICULO[SubGroupName],MATCH(Tabla_lineas[[#This Row],[CODIGO SAP]],[1]!TABLA_MAESTRO_DE_ARTICULO[ItemCode],0))</f>
        <v>JARABE</v>
      </c>
      <c r="M4413" t="s">
        <v>399</v>
      </c>
      <c r="N4413">
        <v>39</v>
      </c>
      <c r="O4413" t="s">
        <v>400</v>
      </c>
      <c r="S4413" s="2">
        <v>100</v>
      </c>
      <c r="T4413">
        <v>2398</v>
      </c>
      <c r="U4413">
        <v>23.99</v>
      </c>
      <c r="V4413">
        <v>23.98</v>
      </c>
      <c r="W4413">
        <v>5</v>
      </c>
      <c r="Z4413" s="4" t="s">
        <v>46</v>
      </c>
      <c r="AA4413" t="s">
        <v>153</v>
      </c>
      <c r="AB4413">
        <v>46096</v>
      </c>
      <c r="AG4413">
        <v>0</v>
      </c>
      <c r="AH4413">
        <v>100</v>
      </c>
      <c r="AM4413" t="str">
        <f>SUBSTITUTE(Tabla_lineas[[#This Row],[Codigo Liname]]," ","")</f>
        <v>A1205</v>
      </c>
    </row>
    <row r="4414" spans="1:39" customFormat="1" x14ac:dyDescent="0.25">
      <c r="A4414" s="2">
        <v>337</v>
      </c>
      <c r="B4414" t="s">
        <v>961</v>
      </c>
      <c r="C4414">
        <f t="shared" si="68"/>
        <v>1634911</v>
      </c>
      <c r="D4414">
        <v>6863.5</v>
      </c>
      <c r="E4414" t="s">
        <v>438</v>
      </c>
      <c r="F4414">
        <v>176.33</v>
      </c>
      <c r="G4414">
        <v>92.75</v>
      </c>
      <c r="H4414" t="s">
        <v>439</v>
      </c>
      <c r="I4414" s="2">
        <v>92.75</v>
      </c>
      <c r="J4414" t="s">
        <v>440</v>
      </c>
      <c r="K4414" t="s">
        <v>441</v>
      </c>
      <c r="L4414" s="3" t="str">
        <f>+INDEX([1]!TABLA_MAESTRO_DE_ARTICULO[SubGroupName],MATCH(Tabla_lineas[[#This Row],[CODIGO SAP]],[1]!TABLA_MAESTRO_DE_ARTICULO[ItemCode],0))</f>
        <v>POLVO PARA SUSPENSION</v>
      </c>
      <c r="M4414" t="s">
        <v>442</v>
      </c>
      <c r="N4414">
        <v>2</v>
      </c>
      <c r="O4414" t="s">
        <v>443</v>
      </c>
      <c r="S4414" s="2">
        <v>74</v>
      </c>
      <c r="T4414">
        <v>6862.7599999999993</v>
      </c>
      <c r="U4414">
        <v>92.75</v>
      </c>
      <c r="V4414">
        <v>92.74</v>
      </c>
      <c r="W4414">
        <v>12</v>
      </c>
      <c r="Z4414" s="4" t="s">
        <v>46</v>
      </c>
      <c r="AA4414" t="s">
        <v>153</v>
      </c>
      <c r="AB4414">
        <v>46096</v>
      </c>
      <c r="AG4414">
        <v>0</v>
      </c>
      <c r="AH4414">
        <v>74</v>
      </c>
      <c r="AM4414" t="str">
        <f>SUBSTITUTE(Tabla_lineas[[#This Row],[Codigo Liname]]," ","")</f>
        <v>J0163</v>
      </c>
    </row>
    <row r="4415" spans="1:39" customFormat="1" x14ac:dyDescent="0.25">
      <c r="A4415" s="2">
        <v>337</v>
      </c>
      <c r="B4415" t="s">
        <v>961</v>
      </c>
      <c r="C4415">
        <f t="shared" si="68"/>
        <v>1634911</v>
      </c>
      <c r="D4415">
        <v>31600</v>
      </c>
      <c r="E4415" t="s">
        <v>313</v>
      </c>
      <c r="F4415">
        <v>5.29</v>
      </c>
      <c r="G4415">
        <v>5.29</v>
      </c>
      <c r="H4415" t="s">
        <v>314</v>
      </c>
      <c r="I4415" s="2">
        <v>6.32</v>
      </c>
      <c r="J4415" t="s">
        <v>315</v>
      </c>
      <c r="K4415" t="s">
        <v>316</v>
      </c>
      <c r="L4415" s="3" t="str">
        <f>+INDEX([1]!TABLA_MAESTRO_DE_ARTICULO[SubGroupName],MATCH(Tabla_lineas[[#This Row],[CODIGO SAP]],[1]!TABLA_MAESTRO_DE_ARTICULO[ItemCode],0))</f>
        <v>SOLUCION INYECTABLE</v>
      </c>
      <c r="M4415" t="s">
        <v>317</v>
      </c>
      <c r="N4415">
        <v>1</v>
      </c>
      <c r="O4415" t="s">
        <v>249</v>
      </c>
      <c r="S4415" s="2">
        <v>5000</v>
      </c>
      <c r="T4415">
        <v>26400</v>
      </c>
      <c r="U4415">
        <v>6.32</v>
      </c>
      <c r="V4415">
        <v>5.28</v>
      </c>
      <c r="W4415">
        <v>0.7</v>
      </c>
      <c r="Z4415" s="4" t="s">
        <v>46</v>
      </c>
      <c r="AA4415" t="s">
        <v>120</v>
      </c>
      <c r="AB4415">
        <v>46132</v>
      </c>
      <c r="AG4415">
        <v>0</v>
      </c>
      <c r="AH4415">
        <v>5000</v>
      </c>
      <c r="AM4415" t="str">
        <f>SUBSTITUTE(Tabla_lineas[[#This Row],[Codigo Liname]]," ","")</f>
        <v>N0205</v>
      </c>
    </row>
    <row r="4416" spans="1:39" customFormat="1" x14ac:dyDescent="0.25">
      <c r="A4416" s="2">
        <v>337</v>
      </c>
      <c r="B4416" t="s">
        <v>961</v>
      </c>
      <c r="C4416">
        <f t="shared" si="68"/>
        <v>1634911</v>
      </c>
      <c r="D4416">
        <v>11500</v>
      </c>
      <c r="E4416" t="s">
        <v>395</v>
      </c>
      <c r="F4416">
        <v>39.200000000000003</v>
      </c>
      <c r="G4416">
        <v>23.99</v>
      </c>
      <c r="H4416" t="s">
        <v>396</v>
      </c>
      <c r="I4416" s="2">
        <v>23.99</v>
      </c>
      <c r="J4416" t="s">
        <v>397</v>
      </c>
      <c r="K4416" t="s">
        <v>398</v>
      </c>
      <c r="L4416" s="3" t="str">
        <f>+INDEX([1]!TABLA_MAESTRO_DE_ARTICULO[SubGroupName],MATCH(Tabla_lineas[[#This Row],[CODIGO SAP]],[1]!TABLA_MAESTRO_DE_ARTICULO[ItemCode],0))</f>
        <v>JARABE</v>
      </c>
      <c r="M4416" t="s">
        <v>399</v>
      </c>
      <c r="N4416">
        <v>3</v>
      </c>
      <c r="O4416" t="s">
        <v>400</v>
      </c>
      <c r="S4416" s="2">
        <v>500</v>
      </c>
      <c r="T4416">
        <v>11495</v>
      </c>
      <c r="U4416">
        <v>23</v>
      </c>
      <c r="V4416">
        <v>22.99</v>
      </c>
      <c r="W4416">
        <v>5</v>
      </c>
      <c r="Z4416" s="4" t="s">
        <v>46</v>
      </c>
      <c r="AA4416" t="s">
        <v>153</v>
      </c>
      <c r="AB4416">
        <v>46096</v>
      </c>
      <c r="AG4416">
        <v>0</v>
      </c>
      <c r="AH4416">
        <v>500</v>
      </c>
      <c r="AM4416" t="str">
        <f>SUBSTITUTE(Tabla_lineas[[#This Row],[Codigo Liname]]," ","")</f>
        <v>A1205</v>
      </c>
    </row>
    <row r="4417" spans="1:39" customFormat="1" x14ac:dyDescent="0.25">
      <c r="A4417" s="2">
        <v>338</v>
      </c>
      <c r="B4417" t="s">
        <v>962</v>
      </c>
      <c r="C4417">
        <f t="shared" si="68"/>
        <v>1634770</v>
      </c>
      <c r="D4417">
        <v>1396.5</v>
      </c>
      <c r="E4417" t="s">
        <v>580</v>
      </c>
      <c r="F4417">
        <v>17.309999999999999</v>
      </c>
      <c r="G4417">
        <v>6.6</v>
      </c>
      <c r="H4417" t="s">
        <v>581</v>
      </c>
      <c r="I4417" s="2">
        <v>6.65</v>
      </c>
      <c r="J4417" t="s">
        <v>582</v>
      </c>
      <c r="K4417" t="s">
        <v>583</v>
      </c>
      <c r="L4417" s="3" t="str">
        <f>+INDEX([1]!TABLA_MAESTRO_DE_ARTICULO[SubGroupName],MATCH(Tabla_lineas[[#This Row],[CODIGO SAP]],[1]!TABLA_MAESTRO_DE_ARTICULO[ItemCode],0))</f>
        <v>COMPRIMIDO</v>
      </c>
      <c r="M4417" t="s">
        <v>584</v>
      </c>
      <c r="N4417">
        <v>1</v>
      </c>
      <c r="O4417" t="s">
        <v>585</v>
      </c>
      <c r="P4417">
        <v>3584</v>
      </c>
      <c r="Q4417">
        <v>85328</v>
      </c>
      <c r="R4417">
        <v>88912</v>
      </c>
      <c r="S4417" s="2">
        <v>210</v>
      </c>
      <c r="T4417">
        <v>1383.9</v>
      </c>
      <c r="U4417">
        <v>6.65</v>
      </c>
      <c r="V4417">
        <v>6.59</v>
      </c>
      <c r="W4417">
        <v>0.6</v>
      </c>
      <c r="Z4417" s="4" t="s">
        <v>46</v>
      </c>
      <c r="AA4417" t="s">
        <v>153</v>
      </c>
      <c r="AB4417">
        <v>46132</v>
      </c>
      <c r="AG4417">
        <v>0</v>
      </c>
      <c r="AH4417">
        <v>210</v>
      </c>
      <c r="AM4417" t="str">
        <f>SUBSTITUTE(Tabla_lineas[[#This Row],[Codigo Liname]]," ","")</f>
        <v>M0503</v>
      </c>
    </row>
    <row r="4418" spans="1:39" customFormat="1" x14ac:dyDescent="0.25">
      <c r="A4418" s="2">
        <v>338</v>
      </c>
      <c r="B4418" t="s">
        <v>962</v>
      </c>
      <c r="C4418">
        <f t="shared" ref="C4418:C4481" si="69">IFERROR(VALUE(RIGHT(TRIM(LEFT(B4418,SEARCH("Eco",B4418)-1)),7)),"COTI")</f>
        <v>1634770</v>
      </c>
      <c r="D4418">
        <v>40216.5</v>
      </c>
      <c r="E4418" t="s">
        <v>402</v>
      </c>
      <c r="F4418">
        <v>68.260000000000005</v>
      </c>
      <c r="G4418">
        <v>29.79</v>
      </c>
      <c r="H4418" t="s">
        <v>403</v>
      </c>
      <c r="I4418" s="2">
        <v>29.79</v>
      </c>
      <c r="J4418" t="s">
        <v>404</v>
      </c>
      <c r="K4418" t="s">
        <v>405</v>
      </c>
      <c r="L4418" s="3" t="str">
        <f>+INDEX([1]!TABLA_MAESTRO_DE_ARTICULO[SubGroupName],MATCH(Tabla_lineas[[#This Row],[CODIGO SAP]],[1]!TABLA_MAESTRO_DE_ARTICULO[ItemCode],0))</f>
        <v>POLVO PARA INYECTABLE</v>
      </c>
      <c r="M4418" t="s">
        <v>406</v>
      </c>
      <c r="N4418">
        <v>5</v>
      </c>
      <c r="O4418" t="s">
        <v>52</v>
      </c>
      <c r="S4418" s="2">
        <v>1350</v>
      </c>
      <c r="T4418">
        <v>40203</v>
      </c>
      <c r="U4418">
        <v>29.79</v>
      </c>
      <c r="V4418">
        <v>29.78</v>
      </c>
      <c r="W4418">
        <v>10</v>
      </c>
      <c r="Z4418" s="4" t="s">
        <v>46</v>
      </c>
      <c r="AA4418" t="s">
        <v>126</v>
      </c>
      <c r="AB4418">
        <v>46132</v>
      </c>
      <c r="AG4418">
        <v>0</v>
      </c>
      <c r="AH4418">
        <v>1350</v>
      </c>
      <c r="AM4418" t="str">
        <f>SUBSTITUTE(Tabla_lineas[[#This Row],[Codigo Liname]]," ","")</f>
        <v>J0155</v>
      </c>
    </row>
    <row r="4419" spans="1:39" customFormat="1" x14ac:dyDescent="0.25">
      <c r="A4419" s="2">
        <v>339</v>
      </c>
      <c r="B4419" t="s">
        <v>963</v>
      </c>
      <c r="C4419">
        <f t="shared" si="69"/>
        <v>1635028</v>
      </c>
      <c r="D4419">
        <v>13615</v>
      </c>
      <c r="E4419" t="s">
        <v>115</v>
      </c>
      <c r="F4419">
        <v>2.5099999999999998</v>
      </c>
      <c r="G4419">
        <v>2.5099999999999998</v>
      </c>
      <c r="H4419" t="s">
        <v>116</v>
      </c>
      <c r="I4419" s="2">
        <v>3.89</v>
      </c>
      <c r="J4419" t="s">
        <v>117</v>
      </c>
      <c r="K4419" t="s">
        <v>118</v>
      </c>
      <c r="L4419" s="3" t="str">
        <f>+INDEX([1]!TABLA_MAESTRO_DE_ARTICULO[SubGroupName],MATCH(Tabla_lineas[[#This Row],[CODIGO SAP]],[1]!TABLA_MAESTRO_DE_ARTICULO[ItemCode],0))</f>
        <v>COMPRIMIDO</v>
      </c>
      <c r="M4419" t="s">
        <v>119</v>
      </c>
      <c r="N4419">
        <v>1</v>
      </c>
      <c r="O4419" t="s">
        <v>45</v>
      </c>
      <c r="S4419" s="2">
        <v>3500</v>
      </c>
      <c r="T4419">
        <v>8750</v>
      </c>
      <c r="U4419">
        <v>3.89</v>
      </c>
      <c r="V4419">
        <v>2.5</v>
      </c>
      <c r="W4419">
        <v>0.7</v>
      </c>
      <c r="Z4419" s="4" t="s">
        <v>46</v>
      </c>
      <c r="AA4419" t="s">
        <v>120</v>
      </c>
      <c r="AB4419">
        <v>46132</v>
      </c>
      <c r="AG4419">
        <v>0</v>
      </c>
      <c r="AH4419">
        <v>3500</v>
      </c>
      <c r="AM4419" t="str">
        <f>SUBSTITUTE(Tabla_lineas[[#This Row],[Codigo Liname]]," ","")</f>
        <v>J0504</v>
      </c>
    </row>
    <row r="4420" spans="1:39" customFormat="1" x14ac:dyDescent="0.25">
      <c r="A4420" s="2">
        <v>339</v>
      </c>
      <c r="B4420" t="s">
        <v>963</v>
      </c>
      <c r="C4420">
        <f t="shared" si="69"/>
        <v>1635028</v>
      </c>
      <c r="D4420">
        <v>1347.75</v>
      </c>
      <c r="E4420" t="s">
        <v>155</v>
      </c>
      <c r="F4420">
        <v>28.3</v>
      </c>
      <c r="G4420">
        <v>28.3</v>
      </c>
      <c r="H4420" t="s">
        <v>156</v>
      </c>
      <c r="I4420" s="2">
        <v>29.95</v>
      </c>
      <c r="J4420" t="s">
        <v>157</v>
      </c>
      <c r="K4420" t="s">
        <v>158</v>
      </c>
      <c r="L4420" s="3" t="str">
        <f>+INDEX([1]!TABLA_MAESTRO_DE_ARTICULO[SubGroupName],MATCH(Tabla_lineas[[#This Row],[CODIGO SAP]],[1]!TABLA_MAESTRO_DE_ARTICULO[ItemCode],0))</f>
        <v>CREMA DERMICA</v>
      </c>
      <c r="M4420" t="s">
        <v>159</v>
      </c>
      <c r="N4420">
        <v>2</v>
      </c>
      <c r="O4420" t="s">
        <v>160</v>
      </c>
      <c r="S4420" s="2">
        <v>45</v>
      </c>
      <c r="T4420">
        <v>1273.05</v>
      </c>
      <c r="U4420">
        <v>29.95</v>
      </c>
      <c r="V4420">
        <v>28.29</v>
      </c>
      <c r="W4420">
        <v>5</v>
      </c>
      <c r="Z4420" s="4" t="s">
        <v>46</v>
      </c>
      <c r="AA4420" t="s">
        <v>153</v>
      </c>
      <c r="AB4420">
        <v>46132</v>
      </c>
      <c r="AG4420">
        <v>0</v>
      </c>
      <c r="AH4420">
        <v>45</v>
      </c>
      <c r="AM4420" t="str">
        <f>SUBSTITUTE(Tabla_lineas[[#This Row],[Codigo Liname]]," ","")</f>
        <v>D0603</v>
      </c>
    </row>
    <row r="4421" spans="1:39" customFormat="1" x14ac:dyDescent="0.25">
      <c r="A4421" s="2">
        <v>339</v>
      </c>
      <c r="B4421" t="s">
        <v>963</v>
      </c>
      <c r="C4421">
        <f t="shared" si="69"/>
        <v>1635028</v>
      </c>
      <c r="D4421">
        <v>73500</v>
      </c>
      <c r="E4421" t="s">
        <v>171</v>
      </c>
      <c r="F4421">
        <v>1.82</v>
      </c>
      <c r="G4421">
        <v>1.82</v>
      </c>
      <c r="H4421" t="s">
        <v>172</v>
      </c>
      <c r="I4421" s="2">
        <v>2.94</v>
      </c>
      <c r="J4421" t="s">
        <v>173</v>
      </c>
      <c r="K4421" t="s">
        <v>174</v>
      </c>
      <c r="L4421" s="3" t="str">
        <f>+INDEX([1]!TABLA_MAESTRO_DE_ARTICULO[SubGroupName],MATCH(Tabla_lineas[[#This Row],[CODIGO SAP]],[1]!TABLA_MAESTRO_DE_ARTICULO[ItemCode],0))</f>
        <v>COMPRIMIDO</v>
      </c>
      <c r="M4421" t="s">
        <v>175</v>
      </c>
      <c r="N4421">
        <v>4</v>
      </c>
      <c r="O4421" t="s">
        <v>45</v>
      </c>
      <c r="S4421" s="2">
        <v>25000</v>
      </c>
      <c r="T4421">
        <v>45250</v>
      </c>
      <c r="U4421">
        <v>2.94</v>
      </c>
      <c r="V4421">
        <v>1.81</v>
      </c>
      <c r="W4421">
        <v>0.7</v>
      </c>
      <c r="Z4421" s="4" t="s">
        <v>46</v>
      </c>
      <c r="AA4421" t="s">
        <v>120</v>
      </c>
      <c r="AB4421">
        <v>46132</v>
      </c>
      <c r="AG4421">
        <v>0</v>
      </c>
      <c r="AH4421">
        <v>25000</v>
      </c>
      <c r="AM4421" t="str">
        <f>SUBSTITUTE(Tabla_lineas[[#This Row],[Codigo Liname]]," ","")</f>
        <v>J0105</v>
      </c>
    </row>
    <row r="4422" spans="1:39" customFormat="1" x14ac:dyDescent="0.25">
      <c r="A4422" s="2">
        <v>339</v>
      </c>
      <c r="B4422" t="s">
        <v>963</v>
      </c>
      <c r="C4422">
        <f t="shared" si="69"/>
        <v>1635028</v>
      </c>
      <c r="D4422">
        <v>17805</v>
      </c>
      <c r="E4422" t="s">
        <v>176</v>
      </c>
      <c r="F4422">
        <v>16.7</v>
      </c>
      <c r="G4422">
        <v>16.7</v>
      </c>
      <c r="H4422" t="s">
        <v>177</v>
      </c>
      <c r="I4422" s="2">
        <v>35.61</v>
      </c>
      <c r="J4422" t="s">
        <v>178</v>
      </c>
      <c r="K4422" t="s">
        <v>179</v>
      </c>
      <c r="L4422" s="3" t="str">
        <f>+INDEX([1]!TABLA_MAESTRO_DE_ARTICULO[SubGroupName],MATCH(Tabla_lineas[[#This Row],[CODIGO SAP]],[1]!TABLA_MAESTRO_DE_ARTICULO[ItemCode],0))</f>
        <v>POLVO PARA SUSPENSION</v>
      </c>
      <c r="M4422" t="s">
        <v>180</v>
      </c>
      <c r="N4422">
        <v>6</v>
      </c>
      <c r="O4422" t="s">
        <v>181</v>
      </c>
      <c r="S4422" s="2">
        <v>500</v>
      </c>
      <c r="T4422">
        <v>8345</v>
      </c>
      <c r="U4422">
        <v>35.61</v>
      </c>
      <c r="V4422">
        <v>16.690000000000001</v>
      </c>
      <c r="W4422">
        <v>5.5</v>
      </c>
      <c r="Z4422" s="4" t="s">
        <v>46</v>
      </c>
      <c r="AA4422" t="s">
        <v>153</v>
      </c>
      <c r="AB4422">
        <v>46096</v>
      </c>
      <c r="AG4422">
        <v>0</v>
      </c>
      <c r="AH4422">
        <v>500</v>
      </c>
      <c r="AM4422" t="str">
        <f>SUBSTITUTE(Tabla_lineas[[#This Row],[Codigo Liname]]," ","")</f>
        <v>J0157</v>
      </c>
    </row>
    <row r="4423" spans="1:39" customFormat="1" x14ac:dyDescent="0.25">
      <c r="A4423" s="2">
        <v>339</v>
      </c>
      <c r="B4423" t="s">
        <v>963</v>
      </c>
      <c r="C4423">
        <f t="shared" si="69"/>
        <v>1635028</v>
      </c>
      <c r="D4423">
        <v>10000</v>
      </c>
      <c r="E4423" t="s">
        <v>188</v>
      </c>
      <c r="F4423">
        <v>0.66</v>
      </c>
      <c r="G4423">
        <v>0.66</v>
      </c>
      <c r="H4423" t="s">
        <v>189</v>
      </c>
      <c r="I4423" s="2">
        <v>1</v>
      </c>
      <c r="J4423" t="s">
        <v>190</v>
      </c>
      <c r="K4423" t="s">
        <v>191</v>
      </c>
      <c r="L4423" s="3" t="str">
        <f>+INDEX([1]!TABLA_MAESTRO_DE_ARTICULO[SubGroupName],MATCH(Tabla_lineas[[#This Row],[CODIGO SAP]],[1]!TABLA_MAESTRO_DE_ARTICULO[ItemCode],0))</f>
        <v>COMPRIMIDO</v>
      </c>
      <c r="M4423" t="s">
        <v>192</v>
      </c>
      <c r="N4423">
        <v>7</v>
      </c>
      <c r="O4423" t="s">
        <v>45</v>
      </c>
      <c r="S4423" s="2">
        <v>10000</v>
      </c>
      <c r="T4423">
        <v>6500</v>
      </c>
      <c r="U4423">
        <v>1</v>
      </c>
      <c r="V4423">
        <v>0.65</v>
      </c>
      <c r="W4423">
        <v>0.2</v>
      </c>
      <c r="Z4423" s="4" t="s">
        <v>53</v>
      </c>
      <c r="AA4423" t="s">
        <v>153</v>
      </c>
      <c r="AB4423">
        <v>46096</v>
      </c>
      <c r="AG4423">
        <v>0</v>
      </c>
      <c r="AH4423">
        <v>10000</v>
      </c>
      <c r="AM4423" t="str">
        <f>SUBSTITUTE(Tabla_lineas[[#This Row],[Codigo Liname]]," ","")</f>
        <v>R0501</v>
      </c>
    </row>
    <row r="4424" spans="1:39" customFormat="1" x14ac:dyDescent="0.25">
      <c r="A4424" s="2">
        <v>339</v>
      </c>
      <c r="B4424" t="s">
        <v>963</v>
      </c>
      <c r="C4424">
        <f t="shared" si="69"/>
        <v>1635028</v>
      </c>
      <c r="D4424">
        <v>524</v>
      </c>
      <c r="E4424" t="s">
        <v>133</v>
      </c>
      <c r="F4424">
        <v>0.95</v>
      </c>
      <c r="G4424">
        <v>0.95</v>
      </c>
      <c r="H4424" t="s">
        <v>134</v>
      </c>
      <c r="I4424" s="2">
        <v>1.31</v>
      </c>
      <c r="J4424" t="s">
        <v>135</v>
      </c>
      <c r="K4424" t="s">
        <v>136</v>
      </c>
      <c r="L4424" s="3" t="str">
        <f>+INDEX([1]!TABLA_MAESTRO_DE_ARTICULO[SubGroupName],MATCH(Tabla_lineas[[#This Row],[CODIGO SAP]],[1]!TABLA_MAESTRO_DE_ARTICULO[ItemCode],0))</f>
        <v>COMPRIMIDO</v>
      </c>
      <c r="M4424" t="s">
        <v>137</v>
      </c>
      <c r="N4424">
        <v>12</v>
      </c>
      <c r="O4424" t="s">
        <v>45</v>
      </c>
      <c r="P4424">
        <v>32100</v>
      </c>
      <c r="Q4424">
        <v>219600</v>
      </c>
      <c r="R4424">
        <v>251700</v>
      </c>
      <c r="S4424" s="2">
        <v>400</v>
      </c>
      <c r="T4424">
        <v>376</v>
      </c>
      <c r="U4424">
        <v>1.31</v>
      </c>
      <c r="V4424">
        <v>0.94</v>
      </c>
      <c r="W4424">
        <v>0.32</v>
      </c>
      <c r="Z4424" s="4" t="s">
        <v>46</v>
      </c>
      <c r="AA4424" t="s">
        <v>120</v>
      </c>
      <c r="AB4424">
        <v>46132</v>
      </c>
      <c r="AG4424">
        <v>0</v>
      </c>
      <c r="AH4424">
        <v>400</v>
      </c>
      <c r="AM4424" t="str">
        <f>SUBSTITUTE(Tabla_lineas[[#This Row],[Codigo Liname]]," ","")</f>
        <v>N0304</v>
      </c>
    </row>
    <row r="4425" spans="1:39" customFormat="1" x14ac:dyDescent="0.25">
      <c r="A4425" s="2">
        <v>339</v>
      </c>
      <c r="B4425" t="s">
        <v>963</v>
      </c>
      <c r="C4425">
        <f t="shared" si="69"/>
        <v>1635028</v>
      </c>
      <c r="D4425">
        <v>11000</v>
      </c>
      <c r="E4425" t="s">
        <v>420</v>
      </c>
      <c r="F4425">
        <v>4.96</v>
      </c>
      <c r="G4425">
        <v>4.96</v>
      </c>
      <c r="H4425" t="s">
        <v>421</v>
      </c>
      <c r="I4425" s="2">
        <v>11</v>
      </c>
      <c r="J4425" t="s">
        <v>422</v>
      </c>
      <c r="K4425" t="s">
        <v>423</v>
      </c>
      <c r="L4425" s="3" t="str">
        <f>+INDEX([1]!TABLA_MAESTRO_DE_ARTICULO[SubGroupName],MATCH(Tabla_lineas[[#This Row],[CODIGO SAP]],[1]!TABLA_MAESTRO_DE_ARTICULO[ItemCode],0))</f>
        <v>CAPSULA DURA</v>
      </c>
      <c r="M4425" t="s">
        <v>424</v>
      </c>
      <c r="N4425">
        <v>13</v>
      </c>
      <c r="O4425" t="s">
        <v>45</v>
      </c>
      <c r="S4425" s="2">
        <v>1000</v>
      </c>
      <c r="T4425">
        <v>4950</v>
      </c>
      <c r="U4425">
        <v>11</v>
      </c>
      <c r="V4425">
        <v>4.95</v>
      </c>
      <c r="W4425">
        <v>1.3</v>
      </c>
      <c r="Z4425" s="4" t="s">
        <v>46</v>
      </c>
      <c r="AA4425" t="s">
        <v>120</v>
      </c>
      <c r="AB4425">
        <v>46132</v>
      </c>
      <c r="AG4425">
        <v>0</v>
      </c>
      <c r="AH4425">
        <v>1000</v>
      </c>
      <c r="AM4425" t="str">
        <f>SUBSTITUTE(Tabla_lineas[[#This Row],[Codigo Liname]]," ","")</f>
        <v>J0158</v>
      </c>
    </row>
    <row r="4426" spans="1:39" customFormat="1" x14ac:dyDescent="0.25">
      <c r="A4426" s="2">
        <v>339</v>
      </c>
      <c r="B4426" t="s">
        <v>963</v>
      </c>
      <c r="C4426">
        <f t="shared" si="69"/>
        <v>1635028</v>
      </c>
      <c r="D4426">
        <v>11160</v>
      </c>
      <c r="E4426" t="s">
        <v>203</v>
      </c>
      <c r="F4426">
        <v>1.64</v>
      </c>
      <c r="G4426">
        <v>1.64</v>
      </c>
      <c r="H4426" t="s">
        <v>204</v>
      </c>
      <c r="I4426" s="2">
        <v>3.72</v>
      </c>
      <c r="J4426" t="s">
        <v>205</v>
      </c>
      <c r="K4426" t="s">
        <v>206</v>
      </c>
      <c r="L4426" s="3" t="str">
        <f>+INDEX([1]!TABLA_MAESTRO_DE_ARTICULO[SubGroupName],MATCH(Tabla_lineas[[#This Row],[CODIGO SAP]],[1]!TABLA_MAESTRO_DE_ARTICULO[ItemCode],0))</f>
        <v>COMPRIMIDO</v>
      </c>
      <c r="M4426" t="s">
        <v>207</v>
      </c>
      <c r="N4426">
        <v>14</v>
      </c>
      <c r="O4426" t="s">
        <v>45</v>
      </c>
      <c r="S4426" s="2">
        <v>3000</v>
      </c>
      <c r="T4426">
        <v>4920</v>
      </c>
      <c r="U4426">
        <v>3.72</v>
      </c>
      <c r="V4426">
        <v>1.64</v>
      </c>
      <c r="W4426">
        <v>0.38</v>
      </c>
      <c r="Z4426" s="4" t="s">
        <v>46</v>
      </c>
      <c r="AA4426" t="s">
        <v>120</v>
      </c>
      <c r="AB4426">
        <v>46132</v>
      </c>
      <c r="AG4426">
        <v>0</v>
      </c>
      <c r="AH4426">
        <v>3000</v>
      </c>
      <c r="AM4426" t="str">
        <f>SUBSTITUTE(Tabla_lineas[[#This Row],[Codigo Liname]]," ","")</f>
        <v>J0127</v>
      </c>
    </row>
    <row r="4427" spans="1:39" customFormat="1" x14ac:dyDescent="0.25">
      <c r="A4427" s="2">
        <v>339</v>
      </c>
      <c r="B4427" t="s">
        <v>963</v>
      </c>
      <c r="C4427">
        <f t="shared" si="69"/>
        <v>1635028</v>
      </c>
      <c r="D4427">
        <v>2701.6</v>
      </c>
      <c r="E4427" t="s">
        <v>208</v>
      </c>
      <c r="F4427">
        <v>14.8</v>
      </c>
      <c r="G4427">
        <v>12.2</v>
      </c>
      <c r="H4427" t="s">
        <v>209</v>
      </c>
      <c r="I4427" s="2">
        <v>12.28</v>
      </c>
      <c r="J4427" t="s">
        <v>210</v>
      </c>
      <c r="K4427" t="s">
        <v>211</v>
      </c>
      <c r="L4427" s="3" t="str">
        <f>+INDEX([1]!TABLA_MAESTRO_DE_ARTICULO[SubGroupName],MATCH(Tabla_lineas[[#This Row],[CODIGO SAP]],[1]!TABLA_MAESTRO_DE_ARTICULO[ItemCode],0))</f>
        <v>JARABE</v>
      </c>
      <c r="M4427" t="s">
        <v>212</v>
      </c>
      <c r="N4427">
        <v>17</v>
      </c>
      <c r="O4427" t="s">
        <v>181</v>
      </c>
      <c r="S4427" s="2">
        <v>220</v>
      </c>
      <c r="T4427">
        <v>2681.7999999999997</v>
      </c>
      <c r="U4427">
        <v>12.28</v>
      </c>
      <c r="V4427">
        <v>12.19</v>
      </c>
      <c r="W4427">
        <v>5</v>
      </c>
      <c r="Z4427" s="4" t="s">
        <v>53</v>
      </c>
      <c r="AA4427" t="s">
        <v>153</v>
      </c>
      <c r="AB4427">
        <v>46132</v>
      </c>
      <c r="AG4427">
        <v>0</v>
      </c>
      <c r="AH4427">
        <v>220</v>
      </c>
      <c r="AM4427" t="str">
        <f>SUBSTITUTE(Tabla_lineas[[#This Row],[Codigo Liname]]," ","")</f>
        <v>R0602</v>
      </c>
    </row>
    <row r="4428" spans="1:39" customFormat="1" x14ac:dyDescent="0.25">
      <c r="A4428" s="2">
        <v>339</v>
      </c>
      <c r="B4428" t="s">
        <v>963</v>
      </c>
      <c r="C4428">
        <f t="shared" si="69"/>
        <v>1635028</v>
      </c>
      <c r="D4428">
        <v>1800</v>
      </c>
      <c r="E4428" t="s">
        <v>213</v>
      </c>
      <c r="F4428">
        <v>0.47</v>
      </c>
      <c r="G4428">
        <v>0.45</v>
      </c>
      <c r="H4428" t="s">
        <v>214</v>
      </c>
      <c r="I4428" s="2">
        <v>0.45</v>
      </c>
      <c r="J4428" t="s">
        <v>215</v>
      </c>
      <c r="K4428" t="s">
        <v>216</v>
      </c>
      <c r="L4428" s="3" t="str">
        <f>+INDEX([1]!TABLA_MAESTRO_DE_ARTICULO[SubGroupName],MATCH(Tabla_lineas[[#This Row],[CODIGO SAP]],[1]!TABLA_MAESTRO_DE_ARTICULO[ItemCode],0))</f>
        <v>COMPRIMIDO</v>
      </c>
      <c r="M4428" t="s">
        <v>217</v>
      </c>
      <c r="N4428">
        <v>16</v>
      </c>
      <c r="O4428" t="s">
        <v>45</v>
      </c>
      <c r="S4428" s="2">
        <v>4000</v>
      </c>
      <c r="T4428">
        <v>1760</v>
      </c>
      <c r="U4428">
        <v>0.45</v>
      </c>
      <c r="V4428">
        <v>0.44</v>
      </c>
      <c r="W4428">
        <v>0.12</v>
      </c>
      <c r="Z4428" s="4" t="s">
        <v>46</v>
      </c>
      <c r="AA4428" t="s">
        <v>153</v>
      </c>
      <c r="AB4428">
        <v>46132</v>
      </c>
      <c r="AG4428">
        <v>0</v>
      </c>
      <c r="AH4428">
        <v>4000</v>
      </c>
      <c r="AM4428" t="str">
        <f>SUBSTITUTE(Tabla_lineas[[#This Row],[Codigo Liname]]," ","")</f>
        <v>R0601</v>
      </c>
    </row>
    <row r="4429" spans="1:39" customFormat="1" x14ac:dyDescent="0.25">
      <c r="A4429" s="2">
        <v>339</v>
      </c>
      <c r="B4429" t="s">
        <v>963</v>
      </c>
      <c r="C4429">
        <f t="shared" si="69"/>
        <v>1635028</v>
      </c>
      <c r="D4429">
        <v>2674</v>
      </c>
      <c r="E4429" t="s">
        <v>218</v>
      </c>
      <c r="F4429">
        <v>28.9</v>
      </c>
      <c r="G4429">
        <v>13.37</v>
      </c>
      <c r="H4429" t="s">
        <v>219</v>
      </c>
      <c r="I4429" s="2">
        <v>13.37</v>
      </c>
      <c r="J4429" t="s">
        <v>220</v>
      </c>
      <c r="K4429" t="s">
        <v>221</v>
      </c>
      <c r="L4429" s="3" t="str">
        <f>+INDEX([1]!TABLA_MAESTRO_DE_ARTICULO[SubGroupName],MATCH(Tabla_lineas[[#This Row],[CODIGO SAP]],[1]!TABLA_MAESTRO_DE_ARTICULO[ItemCode],0))</f>
        <v>CREMA DERMICA</v>
      </c>
      <c r="M4429" t="s">
        <v>222</v>
      </c>
      <c r="N4429">
        <v>18</v>
      </c>
      <c r="O4429" t="s">
        <v>223</v>
      </c>
      <c r="S4429" s="2">
        <v>200</v>
      </c>
      <c r="T4429">
        <v>2672</v>
      </c>
      <c r="U4429">
        <v>13.37</v>
      </c>
      <c r="V4429">
        <v>13.36</v>
      </c>
      <c r="W4429">
        <v>4.5</v>
      </c>
      <c r="Z4429" s="4" t="s">
        <v>53</v>
      </c>
      <c r="AA4429" t="s">
        <v>153</v>
      </c>
      <c r="AB4429">
        <v>46132</v>
      </c>
      <c r="AG4429">
        <v>0</v>
      </c>
      <c r="AH4429">
        <v>200</v>
      </c>
      <c r="AM4429" t="str">
        <f>SUBSTITUTE(Tabla_lineas[[#This Row],[Codigo Liname]]," ","")</f>
        <v>D0103</v>
      </c>
    </row>
    <row r="4430" spans="1:39" customFormat="1" x14ac:dyDescent="0.25">
      <c r="A4430" s="2">
        <v>339</v>
      </c>
      <c r="B4430" t="s">
        <v>963</v>
      </c>
      <c r="C4430">
        <f t="shared" si="69"/>
        <v>1635028</v>
      </c>
      <c r="D4430">
        <v>7979.9999999999982</v>
      </c>
      <c r="E4430" t="s">
        <v>449</v>
      </c>
      <c r="F4430">
        <v>4.2</v>
      </c>
      <c r="G4430">
        <v>2.2799999999999998</v>
      </c>
      <c r="H4430" t="s">
        <v>450</v>
      </c>
      <c r="I4430" s="2">
        <v>2.2799999999999998</v>
      </c>
      <c r="J4430" t="s">
        <v>451</v>
      </c>
      <c r="K4430" t="s">
        <v>452</v>
      </c>
      <c r="L4430" s="3" t="str">
        <f>+INDEX([1]!TABLA_MAESTRO_DE_ARTICULO[SubGroupName],MATCH(Tabla_lineas[[#This Row],[CODIGO SAP]],[1]!TABLA_MAESTRO_DE_ARTICULO[ItemCode],0))</f>
        <v>OVULO VAGINAL</v>
      </c>
      <c r="M4430" t="s">
        <v>453</v>
      </c>
      <c r="N4430">
        <v>19</v>
      </c>
      <c r="O4430" t="s">
        <v>97</v>
      </c>
      <c r="S4430" s="2">
        <v>3500</v>
      </c>
      <c r="T4430">
        <v>7945</v>
      </c>
      <c r="U4430">
        <v>2.2799999999999998</v>
      </c>
      <c r="V4430">
        <v>2.27</v>
      </c>
      <c r="W4430">
        <v>0.7</v>
      </c>
      <c r="Z4430" s="4" t="s">
        <v>53</v>
      </c>
      <c r="AA4430" t="s">
        <v>126</v>
      </c>
      <c r="AB4430">
        <v>46132</v>
      </c>
      <c r="AG4430">
        <v>0</v>
      </c>
      <c r="AH4430">
        <v>3500</v>
      </c>
      <c r="AM4430" t="str">
        <f>SUBSTITUTE(Tabla_lineas[[#This Row],[Codigo Liname]]," ","")</f>
        <v>G0102</v>
      </c>
    </row>
    <row r="4431" spans="1:39" customFormat="1" x14ac:dyDescent="0.25">
      <c r="A4431" s="2">
        <v>339</v>
      </c>
      <c r="B4431" t="s">
        <v>963</v>
      </c>
      <c r="C4431">
        <f t="shared" si="69"/>
        <v>1635028</v>
      </c>
      <c r="D4431">
        <v>11040</v>
      </c>
      <c r="E4431" t="s">
        <v>229</v>
      </c>
      <c r="F4431">
        <v>19.329999999999998</v>
      </c>
      <c r="G4431">
        <v>18.399999999999999</v>
      </c>
      <c r="H4431" t="s">
        <v>230</v>
      </c>
      <c r="I4431" s="2">
        <v>18.399999999999999</v>
      </c>
      <c r="J4431" t="s">
        <v>231</v>
      </c>
      <c r="K4431" t="s">
        <v>232</v>
      </c>
      <c r="L4431" s="3" t="str">
        <f>+INDEX([1]!TABLA_MAESTRO_DE_ARTICULO[SubGroupName],MATCH(Tabla_lineas[[#This Row],[CODIGO SAP]],[1]!TABLA_MAESTRO_DE_ARTICULO[ItemCode],0))</f>
        <v>SUSPENSION</v>
      </c>
      <c r="M4431" t="s">
        <v>233</v>
      </c>
      <c r="N4431">
        <v>21</v>
      </c>
      <c r="O4431" t="s">
        <v>65</v>
      </c>
      <c r="S4431" s="2">
        <v>600</v>
      </c>
      <c r="T4431">
        <v>11034</v>
      </c>
      <c r="U4431">
        <v>18.399999999999999</v>
      </c>
      <c r="V4431">
        <v>18.39</v>
      </c>
      <c r="W4431">
        <v>5.5</v>
      </c>
      <c r="Z4431" s="4" t="s">
        <v>46</v>
      </c>
      <c r="AA4431" t="s">
        <v>153</v>
      </c>
      <c r="AB4431">
        <v>46132</v>
      </c>
      <c r="AG4431">
        <v>0</v>
      </c>
      <c r="AH4431">
        <v>600</v>
      </c>
      <c r="AM4431" t="str">
        <f>SUBSTITUTE(Tabla_lineas[[#This Row],[Codigo Liname]]," ","")</f>
        <v>J0138</v>
      </c>
    </row>
    <row r="4432" spans="1:39" customFormat="1" x14ac:dyDescent="0.25">
      <c r="A4432" s="2">
        <v>339</v>
      </c>
      <c r="B4432" t="s">
        <v>963</v>
      </c>
      <c r="C4432">
        <f t="shared" si="69"/>
        <v>1635028</v>
      </c>
      <c r="D4432">
        <v>12700</v>
      </c>
      <c r="E4432" t="s">
        <v>239</v>
      </c>
      <c r="F4432">
        <v>1.48</v>
      </c>
      <c r="G4432">
        <v>1.48</v>
      </c>
      <c r="H4432" t="s">
        <v>240</v>
      </c>
      <c r="I4432" s="2">
        <v>2.54</v>
      </c>
      <c r="J4432" t="s">
        <v>241</v>
      </c>
      <c r="K4432" t="s">
        <v>242</v>
      </c>
      <c r="L4432" s="3" t="str">
        <f>+INDEX([1]!TABLA_MAESTRO_DE_ARTICULO[SubGroupName],MATCH(Tabla_lineas[[#This Row],[CODIGO SAP]],[1]!TABLA_MAESTRO_DE_ARTICULO[ItemCode],0))</f>
        <v>COMPRIMIDO</v>
      </c>
      <c r="M4432" t="s">
        <v>243</v>
      </c>
      <c r="N4432">
        <v>20</v>
      </c>
      <c r="O4432" t="s">
        <v>45</v>
      </c>
      <c r="S4432" s="2">
        <v>5000</v>
      </c>
      <c r="T4432">
        <v>7350</v>
      </c>
      <c r="U4432">
        <v>2.54</v>
      </c>
      <c r="V4432">
        <v>1.47</v>
      </c>
      <c r="W4432">
        <v>0.4</v>
      </c>
      <c r="Z4432" s="4" t="s">
        <v>53</v>
      </c>
      <c r="AA4432" t="s">
        <v>120</v>
      </c>
      <c r="AB4432">
        <v>46132</v>
      </c>
      <c r="AG4432">
        <v>0</v>
      </c>
      <c r="AH4432">
        <v>5000</v>
      </c>
      <c r="AM4432" t="str">
        <f>SUBSTITUTE(Tabla_lineas[[#This Row],[Codigo Liname]]," ","")</f>
        <v>J0137</v>
      </c>
    </row>
    <row r="4433" spans="1:39" customFormat="1" x14ac:dyDescent="0.25">
      <c r="A4433" s="2">
        <v>339</v>
      </c>
      <c r="B4433" t="s">
        <v>963</v>
      </c>
      <c r="C4433">
        <f t="shared" si="69"/>
        <v>1635028</v>
      </c>
      <c r="D4433">
        <v>5863</v>
      </c>
      <c r="E4433" t="s">
        <v>644</v>
      </c>
      <c r="F4433">
        <v>26.89</v>
      </c>
      <c r="G4433">
        <v>26.89</v>
      </c>
      <c r="H4433" t="s">
        <v>645</v>
      </c>
      <c r="I4433" s="2">
        <v>58.63</v>
      </c>
      <c r="J4433" t="s">
        <v>646</v>
      </c>
      <c r="K4433" t="s">
        <v>647</v>
      </c>
      <c r="L4433" s="3" t="str">
        <f>+INDEX([1]!TABLA_MAESTRO_DE_ARTICULO[SubGroupName],MATCH(Tabla_lineas[[#This Row],[CODIGO SAP]],[1]!TABLA_MAESTRO_DE_ARTICULO[ItemCode],0))</f>
        <v>SUSPENSION</v>
      </c>
      <c r="M4433" t="s">
        <v>648</v>
      </c>
      <c r="N4433">
        <v>22</v>
      </c>
      <c r="O4433" t="s">
        <v>65</v>
      </c>
      <c r="S4433" s="2">
        <v>100</v>
      </c>
      <c r="T4433">
        <v>2688</v>
      </c>
      <c r="U4433">
        <v>58.63</v>
      </c>
      <c r="V4433">
        <v>26.88</v>
      </c>
      <c r="W4433">
        <v>9</v>
      </c>
      <c r="Z4433" s="4" t="s">
        <v>53</v>
      </c>
      <c r="AA4433" t="s">
        <v>153</v>
      </c>
      <c r="AB4433">
        <v>46132</v>
      </c>
      <c r="AG4433">
        <v>0</v>
      </c>
      <c r="AH4433">
        <v>100</v>
      </c>
      <c r="AM4433" t="str">
        <f>SUBSTITUTE(Tabla_lineas[[#This Row],[Codigo Liname]]," ","")</f>
        <v>J0165</v>
      </c>
    </row>
    <row r="4434" spans="1:39" customFormat="1" x14ac:dyDescent="0.25">
      <c r="A4434" s="2">
        <v>339</v>
      </c>
      <c r="B4434" t="s">
        <v>963</v>
      </c>
      <c r="C4434">
        <f t="shared" si="69"/>
        <v>1635028</v>
      </c>
      <c r="D4434">
        <v>348</v>
      </c>
      <c r="E4434" t="s">
        <v>569</v>
      </c>
      <c r="F4434">
        <v>1.1299999999999999</v>
      </c>
      <c r="G4434">
        <v>0.57999999999999996</v>
      </c>
      <c r="H4434" t="s">
        <v>570</v>
      </c>
      <c r="I4434" s="2">
        <v>0.57999999999999996</v>
      </c>
      <c r="J4434" t="s">
        <v>571</v>
      </c>
      <c r="K4434" t="s">
        <v>572</v>
      </c>
      <c r="L4434" s="3" t="str">
        <f>+INDEX([1]!TABLA_MAESTRO_DE_ARTICULO[SubGroupName],MATCH(Tabla_lineas[[#This Row],[CODIGO SAP]],[1]!TABLA_MAESTRO_DE_ARTICULO[ItemCode],0))</f>
        <v>COMPRIMIDO</v>
      </c>
      <c r="M4434" t="s">
        <v>573</v>
      </c>
      <c r="N4434">
        <v>23</v>
      </c>
      <c r="O4434" t="s">
        <v>45</v>
      </c>
      <c r="S4434" s="2">
        <v>600</v>
      </c>
      <c r="T4434">
        <v>341.99999999999994</v>
      </c>
      <c r="U4434">
        <v>0.57999999999999996</v>
      </c>
      <c r="V4434">
        <v>0.56999999999999995</v>
      </c>
      <c r="W4434">
        <v>0.12</v>
      </c>
      <c r="Z4434" s="4" t="s">
        <v>46</v>
      </c>
      <c r="AA4434" t="s">
        <v>153</v>
      </c>
      <c r="AB4434">
        <v>46132</v>
      </c>
      <c r="AG4434">
        <v>0</v>
      </c>
      <c r="AH4434">
        <v>600</v>
      </c>
      <c r="AM4434" t="str">
        <f>SUBSTITUTE(Tabla_lineas[[#This Row],[Codigo Liname]]," ","")</f>
        <v>H0203</v>
      </c>
    </row>
    <row r="4435" spans="1:39" customFormat="1" x14ac:dyDescent="0.25">
      <c r="A4435" s="2">
        <v>339</v>
      </c>
      <c r="B4435" t="s">
        <v>963</v>
      </c>
      <c r="C4435">
        <f t="shared" si="69"/>
        <v>1635028</v>
      </c>
      <c r="D4435">
        <v>16303</v>
      </c>
      <c r="E4435" t="s">
        <v>60</v>
      </c>
      <c r="F4435">
        <v>15.12</v>
      </c>
      <c r="G4435">
        <v>9.5</v>
      </c>
      <c r="H4435" t="s">
        <v>61</v>
      </c>
      <c r="I4435" s="2">
        <v>9.59</v>
      </c>
      <c r="J4435" t="s">
        <v>62</v>
      </c>
      <c r="K4435" t="s">
        <v>63</v>
      </c>
      <c r="L4435" s="3" t="str">
        <f>+INDEX([1]!TABLA_MAESTRO_DE_ARTICULO[SubGroupName],MATCH(Tabla_lineas[[#This Row],[CODIGO SAP]],[1]!TABLA_MAESTRO_DE_ARTICULO[ItemCode],0))</f>
        <v>JARABE</v>
      </c>
      <c r="M4435" t="s">
        <v>64</v>
      </c>
      <c r="N4435">
        <v>24</v>
      </c>
      <c r="O4435" t="s">
        <v>65</v>
      </c>
      <c r="S4435" s="2">
        <v>1700</v>
      </c>
      <c r="T4435">
        <v>16133</v>
      </c>
      <c r="U4435">
        <v>9.59</v>
      </c>
      <c r="V4435">
        <v>9.49</v>
      </c>
      <c r="W4435">
        <v>5</v>
      </c>
      <c r="Z4435" s="4" t="s">
        <v>46</v>
      </c>
      <c r="AA4435" t="s">
        <v>153</v>
      </c>
      <c r="AB4435">
        <v>46096</v>
      </c>
      <c r="AG4435">
        <v>0</v>
      </c>
      <c r="AH4435">
        <v>1700</v>
      </c>
      <c r="AM4435" t="str">
        <f>SUBSTITUTE(Tabla_lineas[[#This Row],[Codigo Liname]]," ","")</f>
        <v>R0503</v>
      </c>
    </row>
    <row r="4436" spans="1:39" customFormat="1" x14ac:dyDescent="0.25">
      <c r="A4436" s="2">
        <v>339</v>
      </c>
      <c r="B4436" t="s">
        <v>963</v>
      </c>
      <c r="C4436">
        <f t="shared" si="69"/>
        <v>1635028</v>
      </c>
      <c r="D4436">
        <v>13105</v>
      </c>
      <c r="E4436" t="s">
        <v>250</v>
      </c>
      <c r="F4436">
        <v>24.52</v>
      </c>
      <c r="G4436">
        <v>24.5</v>
      </c>
      <c r="H4436" t="s">
        <v>251</v>
      </c>
      <c r="I4436" s="2">
        <v>26.21</v>
      </c>
      <c r="J4436" t="s">
        <v>252</v>
      </c>
      <c r="K4436" t="s">
        <v>253</v>
      </c>
      <c r="L4436" s="3" t="str">
        <f>+INDEX([1]!TABLA_MAESTRO_DE_ARTICULO[SubGroupName],MATCH(Tabla_lineas[[#This Row],[CODIGO SAP]],[1]!TABLA_MAESTRO_DE_ARTICULO[ItemCode],0))</f>
        <v>GEL</v>
      </c>
      <c r="M4436" t="s">
        <v>254</v>
      </c>
      <c r="N4436">
        <v>26</v>
      </c>
      <c r="O4436" t="s">
        <v>255</v>
      </c>
      <c r="S4436" s="2">
        <v>500</v>
      </c>
      <c r="T4436">
        <v>12245</v>
      </c>
      <c r="U4436">
        <v>26.21</v>
      </c>
      <c r="V4436">
        <v>24.49</v>
      </c>
      <c r="W4436">
        <v>5</v>
      </c>
      <c r="Z4436" s="4" t="s">
        <v>46</v>
      </c>
      <c r="AA4436" t="s">
        <v>153</v>
      </c>
      <c r="AB4436">
        <v>46132</v>
      </c>
      <c r="AG4436">
        <v>0</v>
      </c>
      <c r="AH4436">
        <v>500</v>
      </c>
      <c r="AM4436" t="str">
        <f>SUBSTITUTE(Tabla_lineas[[#This Row],[Codigo Liname]]," ","")</f>
        <v>M0101</v>
      </c>
    </row>
    <row r="4437" spans="1:39" customFormat="1" x14ac:dyDescent="0.25">
      <c r="A4437" s="2">
        <v>339</v>
      </c>
      <c r="B4437" t="s">
        <v>963</v>
      </c>
      <c r="C4437">
        <f t="shared" si="69"/>
        <v>1635028</v>
      </c>
      <c r="D4437">
        <v>2400</v>
      </c>
      <c r="E4437" t="s">
        <v>138</v>
      </c>
      <c r="F4437">
        <v>0.2</v>
      </c>
      <c r="G4437">
        <v>0.2</v>
      </c>
      <c r="H4437" t="s">
        <v>139</v>
      </c>
      <c r="I4437" s="2">
        <v>0.24</v>
      </c>
      <c r="J4437" t="s">
        <v>140</v>
      </c>
      <c r="K4437" t="s">
        <v>141</v>
      </c>
      <c r="L4437" s="3" t="str">
        <f>+INDEX([1]!TABLA_MAESTRO_DE_ARTICULO[SubGroupName],MATCH(Tabla_lineas[[#This Row],[CODIGO SAP]],[1]!TABLA_MAESTRO_DE_ARTICULO[ItemCode],0))</f>
        <v>COMPRIMIDO</v>
      </c>
      <c r="M4437" t="s">
        <v>142</v>
      </c>
      <c r="N4437">
        <v>25</v>
      </c>
      <c r="O4437" t="s">
        <v>45</v>
      </c>
      <c r="S4437" s="2">
        <v>10000</v>
      </c>
      <c r="T4437">
        <v>1900</v>
      </c>
      <c r="U4437">
        <v>0.24</v>
      </c>
      <c r="V4437">
        <v>0.19</v>
      </c>
      <c r="W4437">
        <v>0.12</v>
      </c>
      <c r="Z4437" s="4" t="s">
        <v>53</v>
      </c>
      <c r="AA4437" t="s">
        <v>126</v>
      </c>
      <c r="AB4437">
        <v>46132</v>
      </c>
      <c r="AG4437">
        <v>0</v>
      </c>
      <c r="AH4437">
        <v>10000</v>
      </c>
      <c r="AM4437" t="str">
        <f>SUBSTITUTE(Tabla_lineas[[#This Row],[Codigo Liname]]," ","")</f>
        <v>M0102</v>
      </c>
    </row>
    <row r="4438" spans="1:39" customFormat="1" x14ac:dyDescent="0.25">
      <c r="A4438" s="2">
        <v>339</v>
      </c>
      <c r="B4438" t="s">
        <v>963</v>
      </c>
      <c r="C4438">
        <f t="shared" si="69"/>
        <v>1635028</v>
      </c>
      <c r="D4438">
        <v>13919.999999999998</v>
      </c>
      <c r="E4438" t="s">
        <v>143</v>
      </c>
      <c r="F4438">
        <v>2.17</v>
      </c>
      <c r="G4438">
        <v>2.17</v>
      </c>
      <c r="H4438" t="s">
        <v>144</v>
      </c>
      <c r="I4438" s="2">
        <v>2.3199999999999998</v>
      </c>
      <c r="J4438" t="s">
        <v>145</v>
      </c>
      <c r="K4438" t="s">
        <v>146</v>
      </c>
      <c r="L4438" s="3" t="str">
        <f>+INDEX([1]!TABLA_MAESTRO_DE_ARTICULO[SubGroupName],MATCH(Tabla_lineas[[#This Row],[CODIGO SAP]],[1]!TABLA_MAESTRO_DE_ARTICULO[ItemCode],0))</f>
        <v>CAPSULA DURA</v>
      </c>
      <c r="M4438" t="s">
        <v>147</v>
      </c>
      <c r="N4438">
        <v>27</v>
      </c>
      <c r="O4438" t="s">
        <v>45</v>
      </c>
      <c r="S4438" s="2">
        <v>6000</v>
      </c>
      <c r="T4438">
        <v>12960</v>
      </c>
      <c r="U4438">
        <v>2.3199999999999998</v>
      </c>
      <c r="V4438">
        <v>2.16</v>
      </c>
      <c r="W4438">
        <v>0.8</v>
      </c>
      <c r="Z4438" s="4" t="s">
        <v>46</v>
      </c>
      <c r="AA4438" t="s">
        <v>120</v>
      </c>
      <c r="AB4438">
        <v>46132</v>
      </c>
      <c r="AG4438">
        <v>0</v>
      </c>
      <c r="AH4438">
        <v>6000</v>
      </c>
      <c r="AM4438" t="str">
        <f>SUBSTITUTE(Tabla_lineas[[#This Row],[Codigo Liname]]," ","")</f>
        <v>J0141</v>
      </c>
    </row>
    <row r="4439" spans="1:39" customFormat="1" x14ac:dyDescent="0.25">
      <c r="A4439" s="2">
        <v>339</v>
      </c>
      <c r="B4439" t="s">
        <v>963</v>
      </c>
      <c r="C4439">
        <f t="shared" si="69"/>
        <v>1635028</v>
      </c>
      <c r="D4439">
        <v>6360</v>
      </c>
      <c r="E4439" t="s">
        <v>266</v>
      </c>
      <c r="F4439">
        <v>0.56000000000000005</v>
      </c>
      <c r="G4439">
        <v>0.53</v>
      </c>
      <c r="H4439" t="s">
        <v>267</v>
      </c>
      <c r="I4439" s="2">
        <v>0.53</v>
      </c>
      <c r="J4439" t="s">
        <v>268</v>
      </c>
      <c r="K4439" t="s">
        <v>269</v>
      </c>
      <c r="L4439" s="3" t="str">
        <f>+INDEX([1]!TABLA_MAESTRO_DE_ARTICULO[SubGroupName],MATCH(Tabla_lineas[[#This Row],[CODIGO SAP]],[1]!TABLA_MAESTRO_DE_ARTICULO[ItemCode],0))</f>
        <v>COMPRIMIDO</v>
      </c>
      <c r="M4439" t="s">
        <v>270</v>
      </c>
      <c r="N4439">
        <v>28</v>
      </c>
      <c r="O4439" t="s">
        <v>45</v>
      </c>
      <c r="S4439" s="2">
        <v>12000</v>
      </c>
      <c r="T4439">
        <v>6240</v>
      </c>
      <c r="U4439">
        <v>0.53</v>
      </c>
      <c r="V4439">
        <v>0.52</v>
      </c>
      <c r="W4439">
        <v>0.12</v>
      </c>
      <c r="Z4439" s="4" t="s">
        <v>46</v>
      </c>
      <c r="AA4439" t="s">
        <v>126</v>
      </c>
      <c r="AB4439">
        <v>46132</v>
      </c>
      <c r="AG4439">
        <v>0</v>
      </c>
      <c r="AH4439">
        <v>12000</v>
      </c>
      <c r="AM4439" t="str">
        <f>SUBSTITUTE(Tabla_lineas[[#This Row],[Codigo Liname]]," ","")</f>
        <v>C0901</v>
      </c>
    </row>
    <row r="4440" spans="1:39" customFormat="1" x14ac:dyDescent="0.25">
      <c r="A4440" s="2">
        <v>339</v>
      </c>
      <c r="B4440" t="s">
        <v>963</v>
      </c>
      <c r="C4440">
        <f t="shared" si="69"/>
        <v>1635028</v>
      </c>
      <c r="D4440">
        <v>13600</v>
      </c>
      <c r="E4440" t="s">
        <v>511</v>
      </c>
      <c r="F4440">
        <v>2.99</v>
      </c>
      <c r="G4440">
        <v>1.6</v>
      </c>
      <c r="H4440" t="s">
        <v>512</v>
      </c>
      <c r="I4440" s="2">
        <v>1.6</v>
      </c>
      <c r="J4440" t="s">
        <v>513</v>
      </c>
      <c r="K4440" t="s">
        <v>514</v>
      </c>
      <c r="L4440" s="3" t="str">
        <f>+INDEX([1]!TABLA_MAESTRO_DE_ARTICULO[SubGroupName],MATCH(Tabla_lineas[[#This Row],[CODIGO SAP]],[1]!TABLA_MAESTRO_DE_ARTICULO[ItemCode],0))</f>
        <v>COMPRIMIDO</v>
      </c>
      <c r="M4440" t="s">
        <v>515</v>
      </c>
      <c r="N4440">
        <v>29</v>
      </c>
      <c r="O4440" t="s">
        <v>45</v>
      </c>
      <c r="S4440" s="2">
        <v>8500</v>
      </c>
      <c r="T4440">
        <v>13515</v>
      </c>
      <c r="U4440">
        <v>1.6</v>
      </c>
      <c r="V4440">
        <v>1.59</v>
      </c>
      <c r="W4440">
        <v>0.9</v>
      </c>
      <c r="Z4440" s="4" t="s">
        <v>46</v>
      </c>
      <c r="AA4440" t="s">
        <v>120</v>
      </c>
      <c r="AB4440">
        <v>46132</v>
      </c>
      <c r="AG4440">
        <v>0</v>
      </c>
      <c r="AH4440">
        <v>8500</v>
      </c>
      <c r="AM4440" t="str">
        <f>SUBSTITUTE(Tabla_lineas[[#This Row],[Codigo Liname]]," ","")</f>
        <v>J0145</v>
      </c>
    </row>
    <row r="4441" spans="1:39" customFormat="1" x14ac:dyDescent="0.25">
      <c r="A4441" s="2">
        <v>339</v>
      </c>
      <c r="B4441" t="s">
        <v>963</v>
      </c>
      <c r="C4441">
        <f t="shared" si="69"/>
        <v>1635028</v>
      </c>
      <c r="D4441">
        <v>9135</v>
      </c>
      <c r="E4441" t="s">
        <v>292</v>
      </c>
      <c r="F4441">
        <v>25.27</v>
      </c>
      <c r="G4441">
        <v>18.27</v>
      </c>
      <c r="H4441" t="s">
        <v>293</v>
      </c>
      <c r="I4441" s="2">
        <v>18.27</v>
      </c>
      <c r="J4441" t="s">
        <v>294</v>
      </c>
      <c r="K4441" t="s">
        <v>295</v>
      </c>
      <c r="L4441" s="3" t="str">
        <f>+INDEX([1]!TABLA_MAESTRO_DE_ARTICULO[SubGroupName],MATCH(Tabla_lineas[[#This Row],[CODIGO SAP]],[1]!TABLA_MAESTRO_DE_ARTICULO[ItemCode],0))</f>
        <v>CREMA DERMICA</v>
      </c>
      <c r="M4441" t="s">
        <v>296</v>
      </c>
      <c r="N4441">
        <v>30</v>
      </c>
      <c r="O4441" t="s">
        <v>297</v>
      </c>
      <c r="S4441" s="2">
        <v>500</v>
      </c>
      <c r="T4441">
        <v>9130</v>
      </c>
      <c r="U4441">
        <v>18.27</v>
      </c>
      <c r="V4441">
        <v>18.260000000000002</v>
      </c>
      <c r="W4441">
        <v>5</v>
      </c>
      <c r="Z4441" s="4" t="s">
        <v>53</v>
      </c>
      <c r="AA4441" t="s">
        <v>153</v>
      </c>
      <c r="AB4441">
        <v>46132</v>
      </c>
      <c r="AG4441">
        <v>0</v>
      </c>
      <c r="AH4441">
        <v>500</v>
      </c>
      <c r="AM4441" t="str">
        <f>SUBSTITUTE(Tabla_lineas[[#This Row],[Codigo Liname]]," ","")</f>
        <v>D0704</v>
      </c>
    </row>
    <row r="4442" spans="1:39" customFormat="1" x14ac:dyDescent="0.25">
      <c r="A4442" s="2">
        <v>339</v>
      </c>
      <c r="B4442" t="s">
        <v>963</v>
      </c>
      <c r="C4442">
        <f t="shared" si="69"/>
        <v>1635028</v>
      </c>
      <c r="D4442">
        <v>44478</v>
      </c>
      <c r="E4442" t="s">
        <v>298</v>
      </c>
      <c r="F4442">
        <v>14.58</v>
      </c>
      <c r="G4442">
        <v>14.58</v>
      </c>
      <c r="H4442" t="s">
        <v>299</v>
      </c>
      <c r="I4442" s="2">
        <v>24.71</v>
      </c>
      <c r="J4442" t="s">
        <v>300</v>
      </c>
      <c r="K4442" t="s">
        <v>301</v>
      </c>
      <c r="L4442" s="3" t="str">
        <f>+INDEX([1]!TABLA_MAESTRO_DE_ARTICULO[SubGroupName],MATCH(Tabla_lineas[[#This Row],[CODIGO SAP]],[1]!TABLA_MAESTRO_DE_ARTICULO[ItemCode],0))</f>
        <v>SUSPENSION</v>
      </c>
      <c r="M4442" t="s">
        <v>302</v>
      </c>
      <c r="N4442">
        <v>33</v>
      </c>
      <c r="O4442" t="s">
        <v>65</v>
      </c>
      <c r="S4442" s="2">
        <v>1800</v>
      </c>
      <c r="T4442">
        <v>26226</v>
      </c>
      <c r="U4442">
        <v>24.71</v>
      </c>
      <c r="V4442">
        <v>14.57</v>
      </c>
      <c r="W4442">
        <v>5.5</v>
      </c>
      <c r="Z4442" s="4" t="s">
        <v>46</v>
      </c>
      <c r="AA4442" t="s">
        <v>153</v>
      </c>
      <c r="AB4442">
        <v>46096</v>
      </c>
      <c r="AG4442">
        <v>0</v>
      </c>
      <c r="AH4442">
        <v>1800</v>
      </c>
      <c r="AM4442" t="str">
        <f>SUBSTITUTE(Tabla_lineas[[#This Row],[Codigo Liname]]," ","")</f>
        <v>M0104</v>
      </c>
    </row>
    <row r="4443" spans="1:39" customFormat="1" x14ac:dyDescent="0.25">
      <c r="A4443" s="2">
        <v>339</v>
      </c>
      <c r="B4443" t="s">
        <v>963</v>
      </c>
      <c r="C4443">
        <f t="shared" si="69"/>
        <v>1635028</v>
      </c>
      <c r="D4443">
        <v>10350</v>
      </c>
      <c r="E4443" t="s">
        <v>303</v>
      </c>
      <c r="F4443">
        <v>0.75</v>
      </c>
      <c r="G4443">
        <v>0.69</v>
      </c>
      <c r="H4443" t="s">
        <v>304</v>
      </c>
      <c r="I4443" s="2">
        <v>0.69</v>
      </c>
      <c r="J4443" t="s">
        <v>305</v>
      </c>
      <c r="K4443" t="s">
        <v>306</v>
      </c>
      <c r="L4443" s="3" t="str">
        <f>+INDEX([1]!TABLA_MAESTRO_DE_ARTICULO[SubGroupName],MATCH(Tabla_lineas[[#This Row],[CODIGO SAP]],[1]!TABLA_MAESTRO_DE_ARTICULO[ItemCode],0))</f>
        <v>COMPRIMIDO</v>
      </c>
      <c r="M4443" t="s">
        <v>307</v>
      </c>
      <c r="N4443">
        <v>32</v>
      </c>
      <c r="O4443" t="s">
        <v>45</v>
      </c>
      <c r="P4443">
        <v>138600</v>
      </c>
      <c r="Q4443">
        <v>3275900</v>
      </c>
      <c r="R4443">
        <v>3414500</v>
      </c>
      <c r="S4443" s="2">
        <v>15000</v>
      </c>
      <c r="T4443">
        <v>10200</v>
      </c>
      <c r="U4443">
        <v>0.69</v>
      </c>
      <c r="V4443">
        <v>0.68</v>
      </c>
      <c r="W4443">
        <v>0.14000000000000001</v>
      </c>
      <c r="Z4443" s="4" t="s">
        <v>46</v>
      </c>
      <c r="AA4443" t="s">
        <v>120</v>
      </c>
      <c r="AB4443">
        <v>46132</v>
      </c>
      <c r="AG4443">
        <v>0</v>
      </c>
      <c r="AH4443">
        <v>15000</v>
      </c>
      <c r="AM4443" t="str">
        <f>SUBSTITUTE(Tabla_lineas[[#This Row],[Codigo Liname]]," ","")</f>
        <v>M0105</v>
      </c>
    </row>
    <row r="4444" spans="1:39" customFormat="1" x14ac:dyDescent="0.25">
      <c r="A4444" s="2">
        <v>339</v>
      </c>
      <c r="B4444" t="s">
        <v>963</v>
      </c>
      <c r="C4444">
        <f t="shared" si="69"/>
        <v>1635028</v>
      </c>
      <c r="D4444">
        <v>1020</v>
      </c>
      <c r="E4444" t="s">
        <v>454</v>
      </c>
      <c r="F4444">
        <v>0.33</v>
      </c>
      <c r="G4444">
        <v>0.33</v>
      </c>
      <c r="H4444" t="s">
        <v>455</v>
      </c>
      <c r="I4444" s="2">
        <v>0.68</v>
      </c>
      <c r="J4444" t="s">
        <v>456</v>
      </c>
      <c r="K4444" t="s">
        <v>457</v>
      </c>
      <c r="L4444" s="3" t="str">
        <f>+INDEX([1]!TABLA_MAESTRO_DE_ARTICULO[SubGroupName],MATCH(Tabla_lineas[[#This Row],[CODIGO SAP]],[1]!TABLA_MAESTRO_DE_ARTICULO[ItemCode],0))</f>
        <v>COMPRIMIDO</v>
      </c>
      <c r="M4444" t="s">
        <v>458</v>
      </c>
      <c r="N4444">
        <v>34</v>
      </c>
      <c r="O4444" t="s">
        <v>45</v>
      </c>
      <c r="S4444" s="2">
        <v>1500</v>
      </c>
      <c r="T4444">
        <v>480</v>
      </c>
      <c r="U4444">
        <v>0.68</v>
      </c>
      <c r="V4444">
        <v>0.32</v>
      </c>
      <c r="W4444">
        <v>0.12</v>
      </c>
      <c r="Z4444" s="4" t="s">
        <v>46</v>
      </c>
      <c r="AA4444" t="s">
        <v>153</v>
      </c>
      <c r="AB4444">
        <v>46132</v>
      </c>
      <c r="AG4444">
        <v>0</v>
      </c>
      <c r="AH4444">
        <v>1500</v>
      </c>
      <c r="AM4444" t="str">
        <f>SUBSTITUTE(Tabla_lineas[[#This Row],[Codigo Liname]]," ","")</f>
        <v>M0106</v>
      </c>
    </row>
    <row r="4445" spans="1:39" customFormat="1" x14ac:dyDescent="0.25">
      <c r="A4445" s="2">
        <v>339</v>
      </c>
      <c r="B4445" t="s">
        <v>963</v>
      </c>
      <c r="C4445">
        <f t="shared" si="69"/>
        <v>1635028</v>
      </c>
      <c r="D4445">
        <v>1149.5999999999999</v>
      </c>
      <c r="E4445" t="s">
        <v>76</v>
      </c>
      <c r="F4445">
        <v>14.47</v>
      </c>
      <c r="G4445">
        <v>14.37</v>
      </c>
      <c r="H4445" t="s">
        <v>77</v>
      </c>
      <c r="I4445" s="2">
        <v>14.37</v>
      </c>
      <c r="J4445" t="s">
        <v>78</v>
      </c>
      <c r="K4445" t="s">
        <v>79</v>
      </c>
      <c r="L4445" s="3" t="str">
        <f>+INDEX([1]!TABLA_MAESTRO_DE_ARTICULO[SubGroupName],MATCH(Tabla_lineas[[#This Row],[CODIGO SAP]],[1]!TABLA_MAESTRO_DE_ARTICULO[ItemCode],0))</f>
        <v>SOLUCION INYECTABLE</v>
      </c>
      <c r="M4445" t="s">
        <v>80</v>
      </c>
      <c r="N4445">
        <v>37</v>
      </c>
      <c r="O4445" t="s">
        <v>81</v>
      </c>
      <c r="S4445" s="2">
        <v>80</v>
      </c>
      <c r="T4445">
        <v>1148.8</v>
      </c>
      <c r="U4445">
        <v>14.37</v>
      </c>
      <c r="V4445">
        <v>14.36</v>
      </c>
      <c r="W4445">
        <v>4</v>
      </c>
      <c r="Z4445" s="4" t="s">
        <v>46</v>
      </c>
      <c r="AA4445" t="s">
        <v>153</v>
      </c>
      <c r="AB4445">
        <v>46132</v>
      </c>
      <c r="AG4445">
        <v>0</v>
      </c>
      <c r="AH4445">
        <v>80</v>
      </c>
      <c r="AM4445" t="str">
        <f>SUBSTITUTE(Tabla_lineas[[#This Row],[Codigo Liname]]," ","")</f>
        <v>N0112</v>
      </c>
    </row>
    <row r="4446" spans="1:39" customFormat="1" x14ac:dyDescent="0.25">
      <c r="A4446" s="2">
        <v>339</v>
      </c>
      <c r="B4446" t="s">
        <v>963</v>
      </c>
      <c r="C4446">
        <f t="shared" si="69"/>
        <v>1635028</v>
      </c>
      <c r="D4446">
        <v>36700</v>
      </c>
      <c r="E4446" t="s">
        <v>82</v>
      </c>
      <c r="F4446">
        <v>1.61</v>
      </c>
      <c r="G4446">
        <v>1.61</v>
      </c>
      <c r="H4446" t="s">
        <v>83</v>
      </c>
      <c r="I4446" s="2">
        <v>3.67</v>
      </c>
      <c r="J4446" t="s">
        <v>84</v>
      </c>
      <c r="K4446" t="s">
        <v>85</v>
      </c>
      <c r="L4446" s="3" t="str">
        <f>+INDEX([1]!TABLA_MAESTRO_DE_ARTICULO[SubGroupName],MATCH(Tabla_lineas[[#This Row],[CODIGO SAP]],[1]!TABLA_MAESTRO_DE_ARTICULO[ItemCode],0))</f>
        <v>COMPRIMIDO</v>
      </c>
      <c r="M4446" t="s">
        <v>86</v>
      </c>
      <c r="N4446">
        <v>38</v>
      </c>
      <c r="O4446" t="s">
        <v>45</v>
      </c>
      <c r="S4446" s="2">
        <v>10000</v>
      </c>
      <c r="T4446">
        <v>16000</v>
      </c>
      <c r="U4446">
        <v>3.67</v>
      </c>
      <c r="V4446">
        <v>1.6</v>
      </c>
      <c r="W4446">
        <v>0.15</v>
      </c>
      <c r="Z4446" s="4" t="s">
        <v>46</v>
      </c>
      <c r="AA4446" t="s">
        <v>126</v>
      </c>
      <c r="AB4446">
        <v>46132</v>
      </c>
      <c r="AG4446">
        <v>0</v>
      </c>
      <c r="AH4446">
        <v>10000</v>
      </c>
      <c r="AM4446" t="str">
        <f>SUBSTITUTE(Tabla_lineas[[#This Row],[Codigo Liname]]," ","")</f>
        <v>C0902</v>
      </c>
    </row>
    <row r="4447" spans="1:39" customFormat="1" x14ac:dyDescent="0.25">
      <c r="A4447" s="2">
        <v>339</v>
      </c>
      <c r="B4447" t="s">
        <v>963</v>
      </c>
      <c r="C4447">
        <f t="shared" si="69"/>
        <v>1635028</v>
      </c>
      <c r="D4447">
        <v>2890</v>
      </c>
      <c r="E4447" t="s">
        <v>459</v>
      </c>
      <c r="F4447">
        <v>4.76</v>
      </c>
      <c r="G4447">
        <v>2.89</v>
      </c>
      <c r="H4447" t="s">
        <v>460</v>
      </c>
      <c r="I4447" s="2">
        <v>2.89</v>
      </c>
      <c r="J4447" t="s">
        <v>461</v>
      </c>
      <c r="K4447" t="s">
        <v>462</v>
      </c>
      <c r="L4447" s="3" t="str">
        <f>+INDEX([1]!TABLA_MAESTRO_DE_ARTICULO[SubGroupName],MATCH(Tabla_lineas[[#This Row],[CODIGO SAP]],[1]!TABLA_MAESTRO_DE_ARTICULO[ItemCode],0))</f>
        <v>COMPRIMIDO</v>
      </c>
      <c r="M4447" t="s">
        <v>463</v>
      </c>
      <c r="N4447">
        <v>39</v>
      </c>
      <c r="O4447" t="s">
        <v>45</v>
      </c>
      <c r="S4447" s="2">
        <v>1000</v>
      </c>
      <c r="T4447">
        <v>2880</v>
      </c>
      <c r="U4447">
        <v>2.89</v>
      </c>
      <c r="V4447">
        <v>2.88</v>
      </c>
      <c r="W4447">
        <v>0.7</v>
      </c>
      <c r="Z4447" s="4" t="s">
        <v>53</v>
      </c>
      <c r="AA4447" t="s">
        <v>120</v>
      </c>
      <c r="AB4447">
        <v>46132</v>
      </c>
      <c r="AG4447">
        <v>0</v>
      </c>
      <c r="AH4447">
        <v>1000</v>
      </c>
      <c r="AM4447" t="str">
        <f>SUBSTITUTE(Tabla_lineas[[#This Row],[Codigo Liname]]," ","")</f>
        <v>P0205</v>
      </c>
    </row>
    <row r="4448" spans="1:39" customFormat="1" x14ac:dyDescent="0.25">
      <c r="A4448" s="2">
        <v>339</v>
      </c>
      <c r="B4448" t="s">
        <v>963</v>
      </c>
      <c r="C4448">
        <f t="shared" si="69"/>
        <v>1635028</v>
      </c>
      <c r="D4448">
        <v>5056</v>
      </c>
      <c r="E4448" t="s">
        <v>313</v>
      </c>
      <c r="F4448">
        <v>5.29</v>
      </c>
      <c r="G4448">
        <v>5.29</v>
      </c>
      <c r="H4448" t="s">
        <v>314</v>
      </c>
      <c r="I4448" s="2">
        <v>6.32</v>
      </c>
      <c r="J4448" t="s">
        <v>315</v>
      </c>
      <c r="K4448" t="s">
        <v>316</v>
      </c>
      <c r="L4448" s="3" t="str">
        <f>+INDEX([1]!TABLA_MAESTRO_DE_ARTICULO[SubGroupName],MATCH(Tabla_lineas[[#This Row],[CODIGO SAP]],[1]!TABLA_MAESTRO_DE_ARTICULO[ItemCode],0))</f>
        <v>SOLUCION INYECTABLE</v>
      </c>
      <c r="M4448" t="s">
        <v>317</v>
      </c>
      <c r="N4448">
        <v>40</v>
      </c>
      <c r="O4448" t="s">
        <v>249</v>
      </c>
      <c r="S4448" s="2">
        <v>800</v>
      </c>
      <c r="T4448">
        <v>4224</v>
      </c>
      <c r="U4448">
        <v>6.32</v>
      </c>
      <c r="V4448">
        <v>5.28</v>
      </c>
      <c r="W4448">
        <v>0.7</v>
      </c>
      <c r="Z4448" s="4" t="s">
        <v>46</v>
      </c>
      <c r="AA4448" t="s">
        <v>120</v>
      </c>
      <c r="AB4448">
        <v>46132</v>
      </c>
      <c r="AG4448">
        <v>0</v>
      </c>
      <c r="AH4448">
        <v>800</v>
      </c>
      <c r="AM4448" t="str">
        <f>SUBSTITUTE(Tabla_lineas[[#This Row],[Codigo Liname]]," ","")</f>
        <v>N0205</v>
      </c>
    </row>
    <row r="4449" spans="1:39" customFormat="1" x14ac:dyDescent="0.25">
      <c r="A4449" s="2">
        <v>339</v>
      </c>
      <c r="B4449" t="s">
        <v>963</v>
      </c>
      <c r="C4449">
        <f t="shared" si="69"/>
        <v>1635028</v>
      </c>
      <c r="D4449">
        <v>5025</v>
      </c>
      <c r="E4449" t="s">
        <v>318</v>
      </c>
      <c r="F4449">
        <v>1.26</v>
      </c>
      <c r="G4449">
        <v>1.26</v>
      </c>
      <c r="H4449" t="s">
        <v>319</v>
      </c>
      <c r="I4449" s="2">
        <v>3.35</v>
      </c>
      <c r="J4449" t="s">
        <v>320</v>
      </c>
      <c r="K4449" t="s">
        <v>321</v>
      </c>
      <c r="L4449" s="3" t="str">
        <f>+INDEX([1]!TABLA_MAESTRO_DE_ARTICULO[SubGroupName],MATCH(Tabla_lineas[[#This Row],[CODIGO SAP]],[1]!TABLA_MAESTRO_DE_ARTICULO[ItemCode],0))</f>
        <v>COMPRIMIDO</v>
      </c>
      <c r="M4449" t="s">
        <v>322</v>
      </c>
      <c r="N4449">
        <v>41</v>
      </c>
      <c r="O4449" t="s">
        <v>45</v>
      </c>
      <c r="S4449" s="2">
        <v>1500</v>
      </c>
      <c r="T4449">
        <v>1875</v>
      </c>
      <c r="U4449">
        <v>3.35</v>
      </c>
      <c r="V4449">
        <v>1.25</v>
      </c>
      <c r="W4449">
        <v>0.2</v>
      </c>
      <c r="Z4449" s="4" t="s">
        <v>46</v>
      </c>
      <c r="AA4449" t="s">
        <v>120</v>
      </c>
      <c r="AB4449">
        <v>46132</v>
      </c>
      <c r="AG4449">
        <v>0</v>
      </c>
      <c r="AH4449">
        <v>1500</v>
      </c>
      <c r="AM4449" t="str">
        <f>SUBSTITUTE(Tabla_lineas[[#This Row],[Codigo Liname]]," ","")</f>
        <v>A1004</v>
      </c>
    </row>
    <row r="4450" spans="1:39" customFormat="1" x14ac:dyDescent="0.25">
      <c r="A4450" s="2">
        <v>339</v>
      </c>
      <c r="B4450" t="s">
        <v>963</v>
      </c>
      <c r="C4450">
        <f t="shared" si="69"/>
        <v>1635028</v>
      </c>
      <c r="D4450">
        <v>220</v>
      </c>
      <c r="E4450" t="s">
        <v>87</v>
      </c>
      <c r="F4450">
        <v>0.64</v>
      </c>
      <c r="G4450">
        <v>0.44</v>
      </c>
      <c r="H4450" t="s">
        <v>88</v>
      </c>
      <c r="I4450" s="2">
        <v>0.44</v>
      </c>
      <c r="J4450" t="s">
        <v>89</v>
      </c>
      <c r="K4450" t="s">
        <v>90</v>
      </c>
      <c r="L4450" s="3" t="str">
        <f>+INDEX([1]!TABLA_MAESTRO_DE_ARTICULO[SubGroupName],MATCH(Tabla_lineas[[#This Row],[CODIGO SAP]],[1]!TABLA_MAESTRO_DE_ARTICULO[ItemCode],0))</f>
        <v>COMPRIMIDO</v>
      </c>
      <c r="M4450" t="s">
        <v>91</v>
      </c>
      <c r="N4450">
        <v>42</v>
      </c>
      <c r="O4450" t="s">
        <v>45</v>
      </c>
      <c r="S4450" s="2">
        <v>500</v>
      </c>
      <c r="T4450">
        <v>215</v>
      </c>
      <c r="U4450">
        <v>0.44</v>
      </c>
      <c r="V4450">
        <v>0.43</v>
      </c>
      <c r="W4450">
        <v>0.12</v>
      </c>
      <c r="Z4450" s="4" t="s">
        <v>46</v>
      </c>
      <c r="AA4450" t="s">
        <v>153</v>
      </c>
      <c r="AB4450">
        <v>46132</v>
      </c>
      <c r="AG4450">
        <v>0</v>
      </c>
      <c r="AH4450">
        <v>500</v>
      </c>
      <c r="AM4450" t="str">
        <f>SUBSTITUTE(Tabla_lineas[[#This Row],[Codigo Liname]]," ","")</f>
        <v>A0307</v>
      </c>
    </row>
    <row r="4451" spans="1:39" customFormat="1" x14ac:dyDescent="0.25">
      <c r="A4451" s="2">
        <v>339</v>
      </c>
      <c r="B4451" t="s">
        <v>963</v>
      </c>
      <c r="C4451">
        <f t="shared" si="69"/>
        <v>1635028</v>
      </c>
      <c r="D4451">
        <v>375</v>
      </c>
      <c r="E4451" t="s">
        <v>328</v>
      </c>
      <c r="F4451">
        <v>0.92</v>
      </c>
      <c r="G4451">
        <v>0.75</v>
      </c>
      <c r="H4451" t="s">
        <v>329</v>
      </c>
      <c r="I4451" s="2">
        <v>0.75</v>
      </c>
      <c r="J4451" t="s">
        <v>330</v>
      </c>
      <c r="K4451" t="s">
        <v>331</v>
      </c>
      <c r="L4451" s="3" t="str">
        <f>+INDEX([1]!TABLA_MAESTRO_DE_ARTICULO[SubGroupName],MATCH(Tabla_lineas[[#This Row],[CODIGO SAP]],[1]!TABLA_MAESTRO_DE_ARTICULO[ItemCode],0))</f>
        <v>COMPRIMIDO</v>
      </c>
      <c r="M4451" t="s">
        <v>332</v>
      </c>
      <c r="N4451">
        <v>45</v>
      </c>
      <c r="O4451" t="s">
        <v>45</v>
      </c>
      <c r="P4451">
        <v>63200</v>
      </c>
      <c r="Q4451">
        <v>247600</v>
      </c>
      <c r="R4451">
        <v>310800</v>
      </c>
      <c r="S4451" s="2">
        <v>500</v>
      </c>
      <c r="T4451">
        <v>370</v>
      </c>
      <c r="U4451">
        <v>0.75</v>
      </c>
      <c r="V4451">
        <v>0.74</v>
      </c>
      <c r="W4451">
        <v>0.2</v>
      </c>
      <c r="Z4451" s="4" t="s">
        <v>46</v>
      </c>
      <c r="AA4451" t="s">
        <v>120</v>
      </c>
      <c r="AB4451">
        <v>46132</v>
      </c>
      <c r="AG4451">
        <v>0</v>
      </c>
      <c r="AH4451">
        <v>500</v>
      </c>
      <c r="AM4451" t="str">
        <f>SUBSTITUTE(Tabla_lineas[[#This Row],[Codigo Liname]]," ","")</f>
        <v>P0109</v>
      </c>
    </row>
    <row r="4452" spans="1:39" customFormat="1" x14ac:dyDescent="0.25">
      <c r="A4452" s="2">
        <v>339</v>
      </c>
      <c r="B4452" t="s">
        <v>963</v>
      </c>
      <c r="C4452">
        <f t="shared" si="69"/>
        <v>1635028</v>
      </c>
      <c r="D4452">
        <v>2635</v>
      </c>
      <c r="E4452" t="s">
        <v>92</v>
      </c>
      <c r="F4452">
        <v>4.72</v>
      </c>
      <c r="G4452">
        <v>4.72</v>
      </c>
      <c r="H4452" t="s">
        <v>93</v>
      </c>
      <c r="I4452" s="2">
        <v>5.27</v>
      </c>
      <c r="J4452" t="s">
        <v>94</v>
      </c>
      <c r="K4452" t="s">
        <v>95</v>
      </c>
      <c r="L4452" s="3" t="str">
        <f>+INDEX([1]!TABLA_MAESTRO_DE_ARTICULO[SubGroupName],MATCH(Tabla_lineas[[#This Row],[CODIGO SAP]],[1]!TABLA_MAESTRO_DE_ARTICULO[ItemCode],0))</f>
        <v>OVULO VAGINAL</v>
      </c>
      <c r="M4452" t="s">
        <v>96</v>
      </c>
      <c r="N4452">
        <v>46</v>
      </c>
      <c r="O4452" t="s">
        <v>97</v>
      </c>
      <c r="S4452" s="2">
        <v>500</v>
      </c>
      <c r="T4452">
        <v>2355</v>
      </c>
      <c r="U4452">
        <v>5.27</v>
      </c>
      <c r="V4452">
        <v>4.71</v>
      </c>
      <c r="W4452">
        <v>0.8</v>
      </c>
      <c r="Z4452" s="4" t="s">
        <v>46</v>
      </c>
      <c r="AA4452" t="s">
        <v>126</v>
      </c>
      <c r="AB4452">
        <v>46132</v>
      </c>
      <c r="AG4452">
        <v>0</v>
      </c>
      <c r="AH4452">
        <v>500</v>
      </c>
      <c r="AM4452" t="str">
        <f>SUBSTITUTE(Tabla_lineas[[#This Row],[Codigo Liname]]," ","")</f>
        <v>G0104</v>
      </c>
    </row>
    <row r="4453" spans="1:39" customFormat="1" x14ac:dyDescent="0.25">
      <c r="A4453" s="2">
        <v>339</v>
      </c>
      <c r="B4453" t="s">
        <v>963</v>
      </c>
      <c r="C4453">
        <f t="shared" si="69"/>
        <v>1635028</v>
      </c>
      <c r="D4453">
        <v>4337.5</v>
      </c>
      <c r="E4453" t="s">
        <v>343</v>
      </c>
      <c r="F4453">
        <v>26.57</v>
      </c>
      <c r="G4453">
        <v>17.350000000000001</v>
      </c>
      <c r="H4453" t="s">
        <v>344</v>
      </c>
      <c r="I4453" s="2">
        <v>17.350000000000001</v>
      </c>
      <c r="J4453" t="s">
        <v>345</v>
      </c>
      <c r="K4453" t="s">
        <v>346</v>
      </c>
      <c r="L4453" s="3" t="str">
        <f>+INDEX([1]!TABLA_MAESTRO_DE_ARTICULO[SubGroupName],MATCH(Tabla_lineas[[#This Row],[CODIGO SAP]],[1]!TABLA_MAESTRO_DE_ARTICULO[ItemCode],0))</f>
        <v>CREMA DERMICA</v>
      </c>
      <c r="M4453" t="s">
        <v>347</v>
      </c>
      <c r="N4453">
        <v>48</v>
      </c>
      <c r="O4453" t="s">
        <v>297</v>
      </c>
      <c r="S4453" s="2">
        <v>250</v>
      </c>
      <c r="T4453">
        <v>4335</v>
      </c>
      <c r="U4453">
        <v>17.350000000000001</v>
      </c>
      <c r="V4453">
        <v>17.34</v>
      </c>
      <c r="W4453">
        <v>5</v>
      </c>
      <c r="Z4453" s="4" t="s">
        <v>46</v>
      </c>
      <c r="AA4453" t="s">
        <v>153</v>
      </c>
      <c r="AB4453">
        <v>46096</v>
      </c>
      <c r="AG4453">
        <v>0</v>
      </c>
      <c r="AH4453">
        <v>250</v>
      </c>
      <c r="AM4453" t="str">
        <f>SUBSTITUTE(Tabla_lineas[[#This Row],[Codigo Liname]]," ","")</f>
        <v>D0104</v>
      </c>
    </row>
    <row r="4454" spans="1:39" customFormat="1" x14ac:dyDescent="0.25">
      <c r="A4454" s="2">
        <v>339</v>
      </c>
      <c r="B4454" t="s">
        <v>963</v>
      </c>
      <c r="C4454">
        <f t="shared" si="69"/>
        <v>1635028</v>
      </c>
      <c r="D4454">
        <v>2725.2000000000003</v>
      </c>
      <c r="E4454" t="s">
        <v>348</v>
      </c>
      <c r="F4454">
        <v>31.43</v>
      </c>
      <c r="G4454">
        <v>31.43</v>
      </c>
      <c r="H4454" t="s">
        <v>349</v>
      </c>
      <c r="I4454" s="2">
        <v>45.42</v>
      </c>
      <c r="J4454" t="s">
        <v>350</v>
      </c>
      <c r="K4454" t="s">
        <v>351</v>
      </c>
      <c r="L4454" s="3" t="str">
        <f>+INDEX([1]!TABLA_MAESTRO_DE_ARTICULO[SubGroupName],MATCH(Tabla_lineas[[#This Row],[CODIGO SAP]],[1]!TABLA_MAESTRO_DE_ARTICULO[ItemCode],0))</f>
        <v>SUSPENSION</v>
      </c>
      <c r="M4454" t="s">
        <v>352</v>
      </c>
      <c r="N4454">
        <v>49</v>
      </c>
      <c r="O4454" t="s">
        <v>181</v>
      </c>
      <c r="S4454" s="2">
        <v>60</v>
      </c>
      <c r="T4454">
        <v>1885.2</v>
      </c>
      <c r="U4454">
        <v>45.42</v>
      </c>
      <c r="V4454">
        <v>31.42</v>
      </c>
      <c r="W4454">
        <v>10</v>
      </c>
      <c r="Z4454" s="4" t="s">
        <v>46</v>
      </c>
      <c r="AA4454" t="s">
        <v>153</v>
      </c>
      <c r="AB4454">
        <v>46132</v>
      </c>
      <c r="AG4454">
        <v>0</v>
      </c>
      <c r="AH4454">
        <v>60</v>
      </c>
      <c r="AM4454" t="str">
        <f>SUBSTITUTE(Tabla_lineas[[#This Row],[Codigo Liname]]," ","")</f>
        <v>A0704</v>
      </c>
    </row>
    <row r="4455" spans="1:39" customFormat="1" x14ac:dyDescent="0.25">
      <c r="A4455" s="2">
        <v>339</v>
      </c>
      <c r="B4455" t="s">
        <v>963</v>
      </c>
      <c r="C4455">
        <f t="shared" si="69"/>
        <v>1635028</v>
      </c>
      <c r="D4455">
        <v>877</v>
      </c>
      <c r="E4455" t="s">
        <v>98</v>
      </c>
      <c r="F4455">
        <v>9.4</v>
      </c>
      <c r="G4455">
        <v>8.77</v>
      </c>
      <c r="H4455" t="s">
        <v>99</v>
      </c>
      <c r="I4455" s="2">
        <v>8.77</v>
      </c>
      <c r="J4455" t="s">
        <v>100</v>
      </c>
      <c r="K4455" t="s">
        <v>101</v>
      </c>
      <c r="L4455" s="3" t="str">
        <f>+INDEX([1]!TABLA_MAESTRO_DE_ARTICULO[SubGroupName],MATCH(Tabla_lineas[[#This Row],[CODIGO SAP]],[1]!TABLA_MAESTRO_DE_ARTICULO[ItemCode],0))</f>
        <v>GOTAS</v>
      </c>
      <c r="M4455" t="s">
        <v>102</v>
      </c>
      <c r="N4455">
        <v>54</v>
      </c>
      <c r="O4455" t="s">
        <v>103</v>
      </c>
      <c r="S4455" s="2">
        <v>100</v>
      </c>
      <c r="T4455">
        <v>876</v>
      </c>
      <c r="U4455">
        <v>8.77</v>
      </c>
      <c r="V4455">
        <v>8.76</v>
      </c>
      <c r="W4455">
        <v>3</v>
      </c>
      <c r="Z4455" s="4" t="s">
        <v>46</v>
      </c>
      <c r="AA4455" t="s">
        <v>153</v>
      </c>
      <c r="AB4455">
        <v>46132</v>
      </c>
      <c r="AG4455">
        <v>0</v>
      </c>
      <c r="AH4455">
        <v>100</v>
      </c>
      <c r="AM4455" t="str">
        <f>SUBSTITUTE(Tabla_lineas[[#This Row],[Codigo Liname]]," ","")</f>
        <v>N0210</v>
      </c>
    </row>
    <row r="4456" spans="1:39" customFormat="1" x14ac:dyDescent="0.25">
      <c r="A4456" s="2">
        <v>339</v>
      </c>
      <c r="B4456" t="s">
        <v>963</v>
      </c>
      <c r="C4456">
        <f t="shared" si="69"/>
        <v>1635028</v>
      </c>
      <c r="D4456">
        <v>11152</v>
      </c>
      <c r="E4456" t="s">
        <v>353</v>
      </c>
      <c r="F4456">
        <v>11.88</v>
      </c>
      <c r="G4456">
        <v>11.88</v>
      </c>
      <c r="H4456" t="s">
        <v>354</v>
      </c>
      <c r="I4456" s="2">
        <v>13.94</v>
      </c>
      <c r="J4456" t="s">
        <v>355</v>
      </c>
      <c r="K4456" t="s">
        <v>356</v>
      </c>
      <c r="L4456" s="3" t="str">
        <f>+INDEX([1]!TABLA_MAESTRO_DE_ARTICULO[SubGroupName],MATCH(Tabla_lineas[[#This Row],[CODIGO SAP]],[1]!TABLA_MAESTRO_DE_ARTICULO[ItemCode],0))</f>
        <v>JARABE</v>
      </c>
      <c r="M4456" t="s">
        <v>357</v>
      </c>
      <c r="N4456">
        <v>55</v>
      </c>
      <c r="O4456" t="s">
        <v>181</v>
      </c>
      <c r="S4456" s="2">
        <v>800</v>
      </c>
      <c r="T4456">
        <v>9496</v>
      </c>
      <c r="U4456">
        <v>13.94</v>
      </c>
      <c r="V4456">
        <v>11.87</v>
      </c>
      <c r="W4456">
        <v>5.5</v>
      </c>
      <c r="Z4456" s="4" t="s">
        <v>46</v>
      </c>
      <c r="AA4456" t="s">
        <v>153</v>
      </c>
      <c r="AB4456">
        <v>46096</v>
      </c>
      <c r="AG4456">
        <v>0</v>
      </c>
      <c r="AH4456">
        <v>800</v>
      </c>
      <c r="AM4456" t="str">
        <f>SUBSTITUTE(Tabla_lineas[[#This Row],[Codigo Liname]]," ","")</f>
        <v>N0209</v>
      </c>
    </row>
    <row r="4457" spans="1:39" customFormat="1" x14ac:dyDescent="0.25">
      <c r="A4457" s="2">
        <v>339</v>
      </c>
      <c r="B4457" t="s">
        <v>963</v>
      </c>
      <c r="C4457">
        <f t="shared" si="69"/>
        <v>1635028</v>
      </c>
      <c r="D4457">
        <v>5000</v>
      </c>
      <c r="E4457" t="s">
        <v>104</v>
      </c>
      <c r="F4457">
        <v>0.3</v>
      </c>
      <c r="G4457">
        <v>0.25</v>
      </c>
      <c r="H4457" t="s">
        <v>105</v>
      </c>
      <c r="I4457" s="2">
        <v>0.25</v>
      </c>
      <c r="J4457" t="s">
        <v>106</v>
      </c>
      <c r="K4457" t="s">
        <v>107</v>
      </c>
      <c r="L4457" s="3" t="str">
        <f>+INDEX([1]!TABLA_MAESTRO_DE_ARTICULO[SubGroupName],MATCH(Tabla_lineas[[#This Row],[CODIGO SAP]],[1]!TABLA_MAESTRO_DE_ARTICULO[ItemCode],0))</f>
        <v>COMPRIMIDO</v>
      </c>
      <c r="M4457" t="s">
        <v>108</v>
      </c>
      <c r="N4457">
        <v>53</v>
      </c>
      <c r="O4457" t="s">
        <v>45</v>
      </c>
      <c r="S4457" s="2">
        <v>20000</v>
      </c>
      <c r="T4457">
        <v>4800</v>
      </c>
      <c r="U4457">
        <v>0.25</v>
      </c>
      <c r="V4457">
        <v>0.24</v>
      </c>
      <c r="W4457">
        <v>0.12</v>
      </c>
      <c r="Z4457" s="4" t="s">
        <v>46</v>
      </c>
      <c r="AA4457" t="s">
        <v>126</v>
      </c>
      <c r="AB4457">
        <v>46132</v>
      </c>
      <c r="AG4457">
        <v>0</v>
      </c>
      <c r="AH4457">
        <v>20000</v>
      </c>
      <c r="AM4457" t="str">
        <f>SUBSTITUTE(Tabla_lineas[[#This Row],[Codigo Liname]]," ","")</f>
        <v>N0208</v>
      </c>
    </row>
    <row r="4458" spans="1:39" customFormat="1" x14ac:dyDescent="0.25">
      <c r="A4458" s="2">
        <v>339</v>
      </c>
      <c r="B4458" t="s">
        <v>963</v>
      </c>
      <c r="C4458">
        <f t="shared" si="69"/>
        <v>1635028</v>
      </c>
      <c r="D4458">
        <v>140</v>
      </c>
      <c r="E4458" t="s">
        <v>374</v>
      </c>
      <c r="F4458">
        <v>2.0699999999999998</v>
      </c>
      <c r="G4458">
        <v>1.4</v>
      </c>
      <c r="H4458" t="s">
        <v>375</v>
      </c>
      <c r="I4458" s="2">
        <v>1.4</v>
      </c>
      <c r="J4458" t="s">
        <v>376</v>
      </c>
      <c r="K4458" t="s">
        <v>377</v>
      </c>
      <c r="L4458" s="3" t="str">
        <f>+INDEX([1]!TABLA_MAESTRO_DE_ARTICULO[SubGroupName],MATCH(Tabla_lineas[[#This Row],[CODIGO SAP]],[1]!TABLA_MAESTRO_DE_ARTICULO[ItemCode],0))</f>
        <v>COMPRIMIDO</v>
      </c>
      <c r="M4458" t="s">
        <v>378</v>
      </c>
      <c r="N4458">
        <v>56</v>
      </c>
      <c r="O4458" t="s">
        <v>45</v>
      </c>
      <c r="S4458" s="2">
        <v>100</v>
      </c>
      <c r="T4458">
        <v>139</v>
      </c>
      <c r="U4458">
        <v>1.4</v>
      </c>
      <c r="V4458">
        <v>1.39</v>
      </c>
      <c r="W4458">
        <v>0.25</v>
      </c>
      <c r="Z4458" s="4" t="s">
        <v>46</v>
      </c>
      <c r="AA4458" t="s">
        <v>120</v>
      </c>
      <c r="AB4458">
        <v>46132</v>
      </c>
      <c r="AG4458">
        <v>0</v>
      </c>
      <c r="AH4458">
        <v>100</v>
      </c>
      <c r="AM4458" t="str">
        <f>SUBSTITUTE(Tabla_lineas[[#This Row],[Codigo Liname]]," ","")</f>
        <v>H0209</v>
      </c>
    </row>
    <row r="4459" spans="1:39" customFormat="1" x14ac:dyDescent="0.25">
      <c r="A4459" s="2">
        <v>339</v>
      </c>
      <c r="B4459" t="s">
        <v>963</v>
      </c>
      <c r="C4459">
        <f t="shared" si="69"/>
        <v>1635028</v>
      </c>
      <c r="D4459">
        <v>962.4</v>
      </c>
      <c r="E4459" t="s">
        <v>470</v>
      </c>
      <c r="F4459">
        <v>22.96</v>
      </c>
      <c r="G4459">
        <v>12</v>
      </c>
      <c r="H4459" t="s">
        <v>471</v>
      </c>
      <c r="I4459" s="2">
        <v>12.03</v>
      </c>
      <c r="J4459" t="s">
        <v>472</v>
      </c>
      <c r="K4459" t="s">
        <v>473</v>
      </c>
      <c r="L4459" s="3" t="str">
        <f>+INDEX([1]!TABLA_MAESTRO_DE_ARTICULO[SubGroupName],MATCH(Tabla_lineas[[#This Row],[CODIGO SAP]],[1]!TABLA_MAESTRO_DE_ARTICULO[ItemCode],0))</f>
        <v>LOCION</v>
      </c>
      <c r="M4459" t="s">
        <v>474</v>
      </c>
      <c r="N4459">
        <v>9</v>
      </c>
      <c r="O4459" t="s">
        <v>400</v>
      </c>
      <c r="S4459" s="2">
        <v>80</v>
      </c>
      <c r="T4459">
        <v>959.2</v>
      </c>
      <c r="U4459">
        <v>12.03</v>
      </c>
      <c r="V4459">
        <v>11.99</v>
      </c>
      <c r="W4459">
        <v>7</v>
      </c>
      <c r="Z4459" s="4" t="s">
        <v>46</v>
      </c>
      <c r="AA4459" t="s">
        <v>153</v>
      </c>
      <c r="AB4459">
        <v>46132</v>
      </c>
      <c r="AG4459">
        <v>0</v>
      </c>
      <c r="AH4459">
        <v>80</v>
      </c>
      <c r="AM4459" t="str">
        <f>SUBSTITUTE(Tabla_lineas[[#This Row],[Codigo Liname]]," ","")</f>
        <v>P0301</v>
      </c>
    </row>
    <row r="4460" spans="1:39" customFormat="1" x14ac:dyDescent="0.25">
      <c r="A4460" s="2">
        <v>339</v>
      </c>
      <c r="B4460" t="s">
        <v>963</v>
      </c>
      <c r="C4460">
        <f t="shared" si="69"/>
        <v>1635028</v>
      </c>
      <c r="D4460">
        <v>635</v>
      </c>
      <c r="E4460" t="s">
        <v>384</v>
      </c>
      <c r="F4460">
        <v>9.6</v>
      </c>
      <c r="G4460">
        <v>6.35</v>
      </c>
      <c r="H4460" t="s">
        <v>385</v>
      </c>
      <c r="I4460" s="2">
        <v>6.35</v>
      </c>
      <c r="J4460" t="s">
        <v>386</v>
      </c>
      <c r="K4460" t="s">
        <v>387</v>
      </c>
      <c r="L4460" s="3" t="str">
        <f>+INDEX([1]!TABLA_MAESTRO_DE_ARTICULO[SubGroupName],MATCH(Tabla_lineas[[#This Row],[CODIGO SAP]],[1]!TABLA_MAESTRO_DE_ARTICULO[ItemCode],0))</f>
        <v>COMPRIMIDO</v>
      </c>
      <c r="M4460" t="s">
        <v>388</v>
      </c>
      <c r="N4460">
        <v>50</v>
      </c>
      <c r="O4460" t="s">
        <v>389</v>
      </c>
      <c r="S4460" s="2">
        <v>100</v>
      </c>
      <c r="T4460">
        <v>634</v>
      </c>
      <c r="U4460">
        <v>6.35</v>
      </c>
      <c r="V4460">
        <v>6.34</v>
      </c>
      <c r="W4460">
        <v>1.2</v>
      </c>
      <c r="Z4460" s="4" t="s">
        <v>46</v>
      </c>
      <c r="AA4460" t="s">
        <v>126</v>
      </c>
      <c r="AB4460">
        <v>46132</v>
      </c>
      <c r="AG4460">
        <v>0</v>
      </c>
      <c r="AH4460">
        <v>100</v>
      </c>
      <c r="AM4460" t="str">
        <f>SUBSTITUTE(Tabla_lineas[[#This Row],[Codigo Liname]]," ","")</f>
        <v>P0111</v>
      </c>
    </row>
    <row r="4461" spans="1:39" customFormat="1" x14ac:dyDescent="0.25">
      <c r="A4461" s="2">
        <v>339</v>
      </c>
      <c r="B4461" t="s">
        <v>963</v>
      </c>
      <c r="C4461">
        <f t="shared" si="69"/>
        <v>1635028</v>
      </c>
      <c r="D4461">
        <v>15113.7</v>
      </c>
      <c r="E4461" t="s">
        <v>395</v>
      </c>
      <c r="F4461">
        <v>39.200000000000003</v>
      </c>
      <c r="G4461">
        <v>23.99</v>
      </c>
      <c r="H4461" t="s">
        <v>396</v>
      </c>
      <c r="I4461" s="2">
        <v>23.99</v>
      </c>
      <c r="J4461" t="s">
        <v>397</v>
      </c>
      <c r="K4461" t="s">
        <v>398</v>
      </c>
      <c r="L4461" s="3" t="str">
        <f>+INDEX([1]!TABLA_MAESTRO_DE_ARTICULO[SubGroupName],MATCH(Tabla_lineas[[#This Row],[CODIGO SAP]],[1]!TABLA_MAESTRO_DE_ARTICULO[ItemCode],0))</f>
        <v>JARABE</v>
      </c>
      <c r="M4461" t="s">
        <v>399</v>
      </c>
      <c r="N4461">
        <v>62</v>
      </c>
      <c r="O4461" t="s">
        <v>400</v>
      </c>
      <c r="S4461" s="2">
        <v>630</v>
      </c>
      <c r="T4461">
        <v>15107.4</v>
      </c>
      <c r="U4461">
        <v>23.99</v>
      </c>
      <c r="V4461">
        <v>23.98</v>
      </c>
      <c r="W4461">
        <v>5</v>
      </c>
      <c r="Z4461" s="4" t="s">
        <v>46</v>
      </c>
      <c r="AA4461" t="s">
        <v>153</v>
      </c>
      <c r="AB4461">
        <v>46096</v>
      </c>
      <c r="AG4461">
        <v>0</v>
      </c>
      <c r="AH4461">
        <v>630</v>
      </c>
      <c r="AM4461" t="str">
        <f>SUBSTITUTE(Tabla_lineas[[#This Row],[Codigo Liname]]," ","")</f>
        <v>A1205</v>
      </c>
    </row>
    <row r="4462" spans="1:39" customFormat="1" x14ac:dyDescent="0.25">
      <c r="A4462" s="2">
        <v>340</v>
      </c>
      <c r="B4462" t="s">
        <v>964</v>
      </c>
      <c r="C4462">
        <f t="shared" si="69"/>
        <v>1634931</v>
      </c>
      <c r="D4462">
        <v>62235</v>
      </c>
      <c r="E4462" t="s">
        <v>524</v>
      </c>
      <c r="F4462">
        <v>26.03</v>
      </c>
      <c r="G4462">
        <v>26</v>
      </c>
      <c r="H4462" t="s">
        <v>525</v>
      </c>
      <c r="I4462" s="2">
        <v>41.49</v>
      </c>
      <c r="J4462" t="s">
        <v>526</v>
      </c>
      <c r="K4462" t="s">
        <v>527</v>
      </c>
      <c r="L4462" s="3" t="str">
        <f>+INDEX([1]!TABLA_MAESTRO_DE_ARTICULO[SubGroupName],MATCH(Tabla_lineas[[#This Row],[CODIGO SAP]],[1]!TABLA_MAESTRO_DE_ARTICULO[ItemCode],0))</f>
        <v>POLVO PARA INYECTABLE</v>
      </c>
      <c r="M4462" t="s">
        <v>528</v>
      </c>
      <c r="N4462">
        <v>2</v>
      </c>
      <c r="O4462" t="s">
        <v>187</v>
      </c>
      <c r="S4462" s="2">
        <v>1500</v>
      </c>
      <c r="T4462">
        <v>38985</v>
      </c>
      <c r="U4462">
        <v>41.49</v>
      </c>
      <c r="V4462">
        <v>25.99</v>
      </c>
      <c r="W4462">
        <v>4.5</v>
      </c>
      <c r="Z4462" s="4" t="s">
        <v>46</v>
      </c>
      <c r="AA4462" t="s">
        <v>120</v>
      </c>
      <c r="AB4462">
        <v>46132</v>
      </c>
      <c r="AG4462">
        <v>0</v>
      </c>
      <c r="AH4462">
        <v>1500</v>
      </c>
      <c r="AM4462" t="str">
        <f>SUBSTITUTE(Tabla_lineas[[#This Row],[Codigo Liname]]," ","")</f>
        <v>J0121</v>
      </c>
    </row>
    <row r="4463" spans="1:39" customFormat="1" x14ac:dyDescent="0.25">
      <c r="A4463" s="2">
        <v>340</v>
      </c>
      <c r="B4463" t="s">
        <v>964</v>
      </c>
      <c r="C4463">
        <f t="shared" si="69"/>
        <v>1634931</v>
      </c>
      <c r="D4463">
        <v>5295</v>
      </c>
      <c r="E4463" t="s">
        <v>323</v>
      </c>
      <c r="F4463">
        <v>5.91</v>
      </c>
      <c r="G4463">
        <v>3.53</v>
      </c>
      <c r="H4463" t="s">
        <v>324</v>
      </c>
      <c r="I4463" s="2">
        <v>3.53</v>
      </c>
      <c r="J4463" t="s">
        <v>325</v>
      </c>
      <c r="K4463" t="s">
        <v>326</v>
      </c>
      <c r="L4463" s="3" t="str">
        <f>+INDEX([1]!TABLA_MAESTRO_DE_ARTICULO[SubGroupName],MATCH(Tabla_lineas[[#This Row],[CODIGO SAP]],[1]!TABLA_MAESTRO_DE_ARTICULO[ItemCode],0))</f>
        <v>SOLUCION INYECTABLE</v>
      </c>
      <c r="M4463" t="s">
        <v>327</v>
      </c>
      <c r="N4463">
        <v>7</v>
      </c>
      <c r="O4463" t="s">
        <v>249</v>
      </c>
      <c r="S4463" s="2">
        <v>1500</v>
      </c>
      <c r="T4463">
        <v>5280</v>
      </c>
      <c r="U4463">
        <v>3.53</v>
      </c>
      <c r="V4463">
        <v>3.52</v>
      </c>
      <c r="W4463">
        <v>0.7</v>
      </c>
      <c r="Z4463" s="4" t="s">
        <v>46</v>
      </c>
      <c r="AA4463" t="s">
        <v>153</v>
      </c>
      <c r="AB4463">
        <v>46132</v>
      </c>
      <c r="AG4463">
        <v>0</v>
      </c>
      <c r="AH4463">
        <v>1500</v>
      </c>
      <c r="AM4463" t="str">
        <f>SUBSTITUTE(Tabla_lineas[[#This Row],[Codigo Liname]]," ","")</f>
        <v>A0308</v>
      </c>
    </row>
    <row r="4464" spans="1:39" customFormat="1" x14ac:dyDescent="0.25">
      <c r="A4464" s="2">
        <v>341</v>
      </c>
      <c r="B4464" t="s">
        <v>965</v>
      </c>
      <c r="C4464">
        <f t="shared" si="69"/>
        <v>1634938</v>
      </c>
      <c r="D4464">
        <v>1062</v>
      </c>
      <c r="E4464" t="s">
        <v>182</v>
      </c>
      <c r="F4464">
        <v>10.37</v>
      </c>
      <c r="G4464">
        <v>10.37</v>
      </c>
      <c r="H4464" t="s">
        <v>183</v>
      </c>
      <c r="I4464" s="2">
        <v>10.62</v>
      </c>
      <c r="J4464" t="s">
        <v>184</v>
      </c>
      <c r="K4464" t="s">
        <v>185</v>
      </c>
      <c r="L4464" s="3" t="str">
        <f>+INDEX([1]!TABLA_MAESTRO_DE_ARTICULO[SubGroupName],MATCH(Tabla_lineas[[#This Row],[CODIGO SAP]],[1]!TABLA_MAESTRO_DE_ARTICULO[ItemCode],0))</f>
        <v>POLVO PARA INYECTABLE</v>
      </c>
      <c r="M4464" t="s">
        <v>186</v>
      </c>
      <c r="N4464">
        <v>8</v>
      </c>
      <c r="O4464" t="s">
        <v>187</v>
      </c>
      <c r="S4464" s="2">
        <v>100</v>
      </c>
      <c r="T4464">
        <v>1036</v>
      </c>
      <c r="U4464">
        <v>10.62</v>
      </c>
      <c r="V4464">
        <v>10.36</v>
      </c>
      <c r="W4464">
        <v>2.8</v>
      </c>
      <c r="Z4464" s="4" t="s">
        <v>46</v>
      </c>
      <c r="AA4464" t="s">
        <v>120</v>
      </c>
      <c r="AB4464">
        <v>46132</v>
      </c>
      <c r="AG4464">
        <v>0</v>
      </c>
      <c r="AH4464">
        <v>100</v>
      </c>
      <c r="AM4464" t="str">
        <f>SUBSTITUTE(Tabla_lineas[[#This Row],[Codigo Liname]]," ","")</f>
        <v>J0112</v>
      </c>
    </row>
    <row r="4465" spans="1:39" customFormat="1" x14ac:dyDescent="0.25">
      <c r="A4465" s="2">
        <v>341</v>
      </c>
      <c r="B4465" t="s">
        <v>965</v>
      </c>
      <c r="C4465">
        <f t="shared" si="69"/>
        <v>1634938</v>
      </c>
      <c r="D4465">
        <v>2981.5199999999995</v>
      </c>
      <c r="E4465" t="s">
        <v>529</v>
      </c>
      <c r="F4465">
        <v>117.7</v>
      </c>
      <c r="G4465">
        <v>82.8</v>
      </c>
      <c r="H4465" t="s">
        <v>530</v>
      </c>
      <c r="I4465" s="2">
        <v>82.82</v>
      </c>
      <c r="J4465" t="s">
        <v>531</v>
      </c>
      <c r="K4465" t="s">
        <v>532</v>
      </c>
      <c r="L4465" s="3" t="str">
        <f>+INDEX([1]!TABLA_MAESTRO_DE_ARTICULO[SubGroupName],MATCH(Tabla_lineas[[#This Row],[CODIGO SAP]],[1]!TABLA_MAESTRO_DE_ARTICULO[ItemCode],0))</f>
        <v>POLVO PARA INYECTABLE</v>
      </c>
      <c r="M4465" t="s">
        <v>533</v>
      </c>
      <c r="N4465">
        <v>30</v>
      </c>
      <c r="O4465" t="s">
        <v>187</v>
      </c>
      <c r="S4465" s="2">
        <v>36</v>
      </c>
      <c r="T4465">
        <v>2980.44</v>
      </c>
      <c r="U4465">
        <v>82.82</v>
      </c>
      <c r="V4465">
        <v>82.79</v>
      </c>
      <c r="W4465">
        <v>35</v>
      </c>
      <c r="Z4465" s="4" t="s">
        <v>46</v>
      </c>
      <c r="AA4465" t="s">
        <v>120</v>
      </c>
      <c r="AB4465">
        <v>46132</v>
      </c>
      <c r="AG4465">
        <v>0</v>
      </c>
      <c r="AH4465">
        <v>36</v>
      </c>
      <c r="AM4465" t="str">
        <f>SUBSTITUTE(Tabla_lineas[[#This Row],[Codigo Liname]]," ","")</f>
        <v>J0150</v>
      </c>
    </row>
    <row r="4466" spans="1:39" customFormat="1" x14ac:dyDescent="0.25">
      <c r="A4466" s="2">
        <v>341</v>
      </c>
      <c r="B4466" t="s">
        <v>965</v>
      </c>
      <c r="C4466">
        <f t="shared" si="69"/>
        <v>1634938</v>
      </c>
      <c r="D4466">
        <v>3000</v>
      </c>
      <c r="E4466" t="s">
        <v>234</v>
      </c>
      <c r="F4466">
        <v>0.55000000000000004</v>
      </c>
      <c r="G4466">
        <v>0.55000000000000004</v>
      </c>
      <c r="H4466" t="s">
        <v>235</v>
      </c>
      <c r="I4466" s="2">
        <v>1</v>
      </c>
      <c r="J4466" t="s">
        <v>236</v>
      </c>
      <c r="K4466" t="s">
        <v>237</v>
      </c>
      <c r="L4466" s="3" t="str">
        <f>+INDEX([1]!TABLA_MAESTRO_DE_ARTICULO[SubGroupName],MATCH(Tabla_lineas[[#This Row],[CODIGO SAP]],[1]!TABLA_MAESTRO_DE_ARTICULO[ItemCode],0))</f>
        <v>COMPRIMIDO</v>
      </c>
      <c r="M4466" t="s">
        <v>238</v>
      </c>
      <c r="N4466">
        <v>18</v>
      </c>
      <c r="O4466" t="s">
        <v>45</v>
      </c>
      <c r="S4466" s="2">
        <v>3000</v>
      </c>
      <c r="T4466">
        <v>1620</v>
      </c>
      <c r="U4466">
        <v>1</v>
      </c>
      <c r="V4466">
        <v>0.54</v>
      </c>
      <c r="W4466">
        <v>0.2</v>
      </c>
      <c r="Z4466" s="4" t="s">
        <v>46</v>
      </c>
      <c r="AA4466" t="s">
        <v>120</v>
      </c>
      <c r="AB4466">
        <v>46132</v>
      </c>
      <c r="AG4466">
        <v>0</v>
      </c>
      <c r="AH4466">
        <v>3000</v>
      </c>
      <c r="AM4466" t="str">
        <f>SUBSTITUTE(Tabla_lineas[[#This Row],[Codigo Liname]]," ","")</f>
        <v>J0140</v>
      </c>
    </row>
    <row r="4467" spans="1:39" customFormat="1" x14ac:dyDescent="0.25">
      <c r="A4467" s="2">
        <v>341</v>
      </c>
      <c r="B4467" t="s">
        <v>965</v>
      </c>
      <c r="C4467">
        <f t="shared" si="69"/>
        <v>1634938</v>
      </c>
      <c r="D4467">
        <v>6708</v>
      </c>
      <c r="E4467" t="s">
        <v>261</v>
      </c>
      <c r="F4467">
        <v>29.81</v>
      </c>
      <c r="G4467">
        <v>16.77</v>
      </c>
      <c r="H4467" t="s">
        <v>262</v>
      </c>
      <c r="I4467" s="2">
        <v>16.77</v>
      </c>
      <c r="J4467" t="s">
        <v>263</v>
      </c>
      <c r="K4467" t="s">
        <v>264</v>
      </c>
      <c r="L4467" s="3" t="str">
        <f>+INDEX([1]!TABLA_MAESTRO_DE_ARTICULO[SubGroupName],MATCH(Tabla_lineas[[#This Row],[CODIGO SAP]],[1]!TABLA_MAESTRO_DE_ARTICULO[ItemCode],0))</f>
        <v>POLVO PARA SUSPENSION</v>
      </c>
      <c r="M4467" t="s">
        <v>265</v>
      </c>
      <c r="N4467">
        <v>19</v>
      </c>
      <c r="O4467" t="s">
        <v>65</v>
      </c>
      <c r="S4467" s="2">
        <v>400</v>
      </c>
      <c r="T4467">
        <v>6704.0000000000009</v>
      </c>
      <c r="U4467">
        <v>16.77</v>
      </c>
      <c r="V4467">
        <v>16.760000000000002</v>
      </c>
      <c r="W4467">
        <v>10</v>
      </c>
      <c r="Z4467" s="4" t="s">
        <v>46</v>
      </c>
      <c r="AA4467" t="s">
        <v>153</v>
      </c>
      <c r="AB4467">
        <v>46096</v>
      </c>
      <c r="AG4467">
        <v>0</v>
      </c>
      <c r="AH4467">
        <v>400</v>
      </c>
      <c r="AM4467" t="str">
        <f>SUBSTITUTE(Tabla_lineas[[#This Row],[Codigo Liname]]," ","")</f>
        <v>J0142</v>
      </c>
    </row>
    <row r="4468" spans="1:39" customFormat="1" x14ac:dyDescent="0.25">
      <c r="A4468" s="2">
        <v>341</v>
      </c>
      <c r="B4468" t="s">
        <v>965</v>
      </c>
      <c r="C4468">
        <f t="shared" si="69"/>
        <v>1634938</v>
      </c>
      <c r="D4468">
        <v>744</v>
      </c>
      <c r="E4468" t="s">
        <v>551</v>
      </c>
      <c r="F4468">
        <v>1.23</v>
      </c>
      <c r="G4468">
        <v>0.62</v>
      </c>
      <c r="H4468" t="s">
        <v>552</v>
      </c>
      <c r="I4468" s="2">
        <v>0.62</v>
      </c>
      <c r="J4468" t="s">
        <v>553</v>
      </c>
      <c r="K4468" t="s">
        <v>554</v>
      </c>
      <c r="L4468" s="3" t="str">
        <f>+INDEX([1]!TABLA_MAESTRO_DE_ARTICULO[SubGroupName],MATCH(Tabla_lineas[[#This Row],[CODIGO SAP]],[1]!TABLA_MAESTRO_DE_ARTICULO[ItemCode],0))</f>
        <v>COMPRIMIDO</v>
      </c>
      <c r="M4468" t="s">
        <v>555</v>
      </c>
      <c r="N4468">
        <v>23</v>
      </c>
      <c r="O4468" t="s">
        <v>45</v>
      </c>
      <c r="P4468">
        <v>56200</v>
      </c>
      <c r="Q4468">
        <v>169200</v>
      </c>
      <c r="R4468">
        <v>225400</v>
      </c>
      <c r="S4468" s="2">
        <v>1200</v>
      </c>
      <c r="T4468">
        <v>732</v>
      </c>
      <c r="U4468">
        <v>0.62</v>
      </c>
      <c r="V4468">
        <v>0.61</v>
      </c>
      <c r="W4468">
        <v>0.12</v>
      </c>
      <c r="Z4468" s="4" t="s">
        <v>46</v>
      </c>
      <c r="AA4468" t="s">
        <v>126</v>
      </c>
      <c r="AB4468">
        <v>46132</v>
      </c>
      <c r="AG4468">
        <v>0</v>
      </c>
      <c r="AH4468">
        <v>1200</v>
      </c>
      <c r="AM4468" t="str">
        <f>SUBSTITUTE(Tabla_lineas[[#This Row],[Codigo Liname]]," ","")</f>
        <v>C0304</v>
      </c>
    </row>
    <row r="4469" spans="1:39" customFormat="1" x14ac:dyDescent="0.25">
      <c r="A4469" s="2">
        <v>341</v>
      </c>
      <c r="B4469" t="s">
        <v>965</v>
      </c>
      <c r="C4469">
        <f t="shared" si="69"/>
        <v>1634938</v>
      </c>
      <c r="D4469">
        <v>12000</v>
      </c>
      <c r="E4469" t="s">
        <v>287</v>
      </c>
      <c r="F4469">
        <v>0.48</v>
      </c>
      <c r="G4469">
        <v>0.48</v>
      </c>
      <c r="H4469" t="s">
        <v>288</v>
      </c>
      <c r="I4469" s="2">
        <v>0.48</v>
      </c>
      <c r="J4469" t="s">
        <v>289</v>
      </c>
      <c r="K4469" t="s">
        <v>290</v>
      </c>
      <c r="L4469" s="3" t="str">
        <f>+INDEX([1]!TABLA_MAESTRO_DE_ARTICULO[SubGroupName],MATCH(Tabla_lineas[[#This Row],[CODIGO SAP]],[1]!TABLA_MAESTRO_DE_ARTICULO[ItemCode],0))</f>
        <v>COMPRIMIDO</v>
      </c>
      <c r="M4469" t="s">
        <v>291</v>
      </c>
      <c r="N4469">
        <v>26</v>
      </c>
      <c r="O4469" t="s">
        <v>45</v>
      </c>
      <c r="S4469" s="2">
        <v>25000</v>
      </c>
      <c r="T4469">
        <v>11750</v>
      </c>
      <c r="U4469">
        <v>0.48</v>
      </c>
      <c r="V4469">
        <v>0.47</v>
      </c>
      <c r="W4469">
        <v>0.12</v>
      </c>
      <c r="Z4469" s="4" t="s">
        <v>53</v>
      </c>
      <c r="AA4469" t="s">
        <v>153</v>
      </c>
      <c r="AB4469">
        <v>46132</v>
      </c>
      <c r="AG4469">
        <v>0</v>
      </c>
      <c r="AH4469">
        <v>25000</v>
      </c>
      <c r="AM4469" t="str">
        <f>SUBSTITUTE(Tabla_lineas[[#This Row],[Codigo Liname]]," ","")</f>
        <v>A1001</v>
      </c>
    </row>
    <row r="4470" spans="1:39" customFormat="1" x14ac:dyDescent="0.25">
      <c r="A4470" s="2">
        <v>341</v>
      </c>
      <c r="B4470" t="s">
        <v>965</v>
      </c>
      <c r="C4470">
        <f t="shared" si="69"/>
        <v>1634938</v>
      </c>
      <c r="D4470">
        <v>1190</v>
      </c>
      <c r="E4470" t="s">
        <v>871</v>
      </c>
      <c r="F4470">
        <v>14.69</v>
      </c>
      <c r="G4470">
        <v>5.95</v>
      </c>
      <c r="H4470" t="s">
        <v>872</v>
      </c>
      <c r="I4470" s="2">
        <v>5.95</v>
      </c>
      <c r="J4470" t="s">
        <v>873</v>
      </c>
      <c r="K4470" t="s">
        <v>874</v>
      </c>
      <c r="L4470" s="3" t="str">
        <f>+INDEX([1]!TABLA_MAESTRO_DE_ARTICULO[SubGroupName],MATCH(Tabla_lineas[[#This Row],[CODIGO SAP]],[1]!TABLA_MAESTRO_DE_ARTICULO[ItemCode],0))</f>
        <v>SUSPENSION</v>
      </c>
      <c r="M4470" t="s">
        <v>875</v>
      </c>
      <c r="N4470">
        <v>35</v>
      </c>
      <c r="O4470" t="s">
        <v>437</v>
      </c>
      <c r="S4470" s="2">
        <v>200</v>
      </c>
      <c r="T4470">
        <v>1188</v>
      </c>
      <c r="U4470">
        <v>5.95</v>
      </c>
      <c r="V4470">
        <v>5.94</v>
      </c>
      <c r="W4470">
        <v>4</v>
      </c>
      <c r="Z4470" s="4" t="s">
        <v>46</v>
      </c>
      <c r="AA4470" t="s">
        <v>153</v>
      </c>
      <c r="AB4470">
        <v>46132</v>
      </c>
      <c r="AG4470">
        <v>0</v>
      </c>
      <c r="AH4470">
        <v>200</v>
      </c>
      <c r="AM4470" t="str">
        <f>SUBSTITUTE(Tabla_lineas[[#This Row],[Codigo Liname]]," ","")</f>
        <v>P0204</v>
      </c>
    </row>
    <row r="4471" spans="1:39" customFormat="1" x14ac:dyDescent="0.25">
      <c r="A4471" s="2">
        <v>341</v>
      </c>
      <c r="B4471" t="s">
        <v>965</v>
      </c>
      <c r="C4471">
        <f t="shared" si="69"/>
        <v>1634938</v>
      </c>
      <c r="D4471">
        <v>14028</v>
      </c>
      <c r="E4471" t="s">
        <v>556</v>
      </c>
      <c r="F4471">
        <v>47.41</v>
      </c>
      <c r="G4471">
        <v>40</v>
      </c>
      <c r="H4471" t="s">
        <v>557</v>
      </c>
      <c r="I4471" s="2">
        <v>40.08</v>
      </c>
      <c r="J4471" t="s">
        <v>558</v>
      </c>
      <c r="K4471" t="s">
        <v>559</v>
      </c>
      <c r="L4471" s="3" t="str">
        <f>+INDEX([1]!TABLA_MAESTRO_DE_ARTICULO[SubGroupName],MATCH(Tabla_lineas[[#This Row],[CODIGO SAP]],[1]!TABLA_MAESTRO_DE_ARTICULO[ItemCode],0))</f>
        <v>SUSPENSION</v>
      </c>
      <c r="M4471" t="s">
        <v>560</v>
      </c>
      <c r="N4471">
        <v>39</v>
      </c>
      <c r="O4471" t="s">
        <v>65</v>
      </c>
      <c r="S4471" s="2">
        <v>350</v>
      </c>
      <c r="T4471">
        <v>13996.5</v>
      </c>
      <c r="U4471">
        <v>40.08</v>
      </c>
      <c r="V4471">
        <v>39.99</v>
      </c>
      <c r="W4471">
        <v>10</v>
      </c>
      <c r="Z4471" s="4" t="s">
        <v>46</v>
      </c>
      <c r="AA4471" t="s">
        <v>153</v>
      </c>
      <c r="AB4471">
        <v>46132</v>
      </c>
      <c r="AG4471">
        <v>0</v>
      </c>
      <c r="AH4471">
        <v>350</v>
      </c>
      <c r="AM4471" t="str">
        <f>SUBSTITUTE(Tabla_lineas[[#This Row],[Codigo Liname]]," ","")</f>
        <v>P0106</v>
      </c>
    </row>
    <row r="4472" spans="1:39" customFormat="1" x14ac:dyDescent="0.25">
      <c r="A4472" s="2">
        <v>341</v>
      </c>
      <c r="B4472" t="s">
        <v>965</v>
      </c>
      <c r="C4472">
        <f t="shared" si="69"/>
        <v>1634938</v>
      </c>
      <c r="D4472">
        <v>7470</v>
      </c>
      <c r="E4472" t="s">
        <v>333</v>
      </c>
      <c r="F4472">
        <v>0.8</v>
      </c>
      <c r="G4472">
        <v>0.8</v>
      </c>
      <c r="H4472" t="s">
        <v>334</v>
      </c>
      <c r="I4472" s="2">
        <v>0.83</v>
      </c>
      <c r="J4472" t="s">
        <v>335</v>
      </c>
      <c r="K4472" t="s">
        <v>336</v>
      </c>
      <c r="L4472" s="3" t="str">
        <f>+INDEX([1]!TABLA_MAESTRO_DE_ARTICULO[SubGroupName],MATCH(Tabla_lineas[[#This Row],[CODIGO SAP]],[1]!TABLA_MAESTRO_DE_ARTICULO[ItemCode],0))</f>
        <v>COMPRIMIDO</v>
      </c>
      <c r="M4472" t="s">
        <v>337</v>
      </c>
      <c r="N4472">
        <v>41</v>
      </c>
      <c r="O4472" t="s">
        <v>45</v>
      </c>
      <c r="S4472" s="2">
        <v>9000</v>
      </c>
      <c r="T4472">
        <v>7110</v>
      </c>
      <c r="U4472">
        <v>0.83</v>
      </c>
      <c r="V4472">
        <v>0.79</v>
      </c>
      <c r="W4472">
        <v>0.12</v>
      </c>
      <c r="Z4472" s="4" t="s">
        <v>53</v>
      </c>
      <c r="AA4472" t="s">
        <v>126</v>
      </c>
      <c r="AB4472">
        <v>46096</v>
      </c>
      <c r="AG4472">
        <v>0</v>
      </c>
      <c r="AH4472">
        <v>9000</v>
      </c>
      <c r="AM4472" t="str">
        <f>SUBSTITUTE(Tabla_lineas[[#This Row],[Codigo Liname]]," ","")</f>
        <v>A1109</v>
      </c>
    </row>
    <row r="4473" spans="1:39" customFormat="1" x14ac:dyDescent="0.25">
      <c r="A4473" s="2">
        <v>341</v>
      </c>
      <c r="B4473" t="s">
        <v>965</v>
      </c>
      <c r="C4473">
        <f t="shared" si="69"/>
        <v>1634938</v>
      </c>
      <c r="D4473">
        <v>6000</v>
      </c>
      <c r="E4473" t="s">
        <v>358</v>
      </c>
      <c r="F4473">
        <v>12.96</v>
      </c>
      <c r="G4473">
        <v>6</v>
      </c>
      <c r="H4473" t="s">
        <v>359</v>
      </c>
      <c r="I4473" s="2">
        <v>6</v>
      </c>
      <c r="J4473" t="s">
        <v>360</v>
      </c>
      <c r="K4473" t="s">
        <v>361</v>
      </c>
      <c r="L4473" s="3" t="str">
        <f>+INDEX([1]!TABLA_MAESTRO_DE_ARTICULO[SubGroupName],MATCH(Tabla_lineas[[#This Row],[CODIGO SAP]],[1]!TABLA_MAESTRO_DE_ARTICULO[ItemCode],0))</f>
        <v>POLVO PARA INYECTABLE</v>
      </c>
      <c r="M4473" t="s">
        <v>362</v>
      </c>
      <c r="N4473">
        <v>9</v>
      </c>
      <c r="O4473" t="s">
        <v>52</v>
      </c>
      <c r="S4473" s="2">
        <v>1000</v>
      </c>
      <c r="T4473">
        <v>5990</v>
      </c>
      <c r="U4473">
        <v>6</v>
      </c>
      <c r="V4473">
        <v>5.99</v>
      </c>
      <c r="W4473">
        <v>3</v>
      </c>
      <c r="Z4473" s="4" t="s">
        <v>46</v>
      </c>
      <c r="AA4473" t="s">
        <v>120</v>
      </c>
      <c r="AB4473">
        <v>46096</v>
      </c>
      <c r="AG4473">
        <v>0</v>
      </c>
      <c r="AH4473">
        <v>1000</v>
      </c>
      <c r="AM4473" t="str">
        <f>SUBSTITUTE(Tabla_lineas[[#This Row],[Codigo Liname]]," ","")</f>
        <v>J0115</v>
      </c>
    </row>
    <row r="4474" spans="1:39" customFormat="1" x14ac:dyDescent="0.25">
      <c r="A4474" s="2">
        <v>341</v>
      </c>
      <c r="B4474" t="s">
        <v>965</v>
      </c>
      <c r="C4474">
        <f t="shared" si="69"/>
        <v>1634938</v>
      </c>
      <c r="D4474">
        <v>3868</v>
      </c>
      <c r="E4474" t="s">
        <v>363</v>
      </c>
      <c r="F4474">
        <v>22.68</v>
      </c>
      <c r="G4474">
        <v>19.34</v>
      </c>
      <c r="H4474" t="s">
        <v>364</v>
      </c>
      <c r="I4474" s="2">
        <v>19.34</v>
      </c>
      <c r="J4474" t="s">
        <v>365</v>
      </c>
      <c r="K4474" t="s">
        <v>366</v>
      </c>
      <c r="L4474" s="3" t="str">
        <f>+INDEX([1]!TABLA_MAESTRO_DE_ARTICULO[SubGroupName],MATCH(Tabla_lineas[[#This Row],[CODIGO SAP]],[1]!TABLA_MAESTRO_DE_ARTICULO[ItemCode],0))</f>
        <v>POLVO PARA INYECTABLE</v>
      </c>
      <c r="M4474" t="s">
        <v>367</v>
      </c>
      <c r="N4474">
        <v>10</v>
      </c>
      <c r="O4474" t="s">
        <v>52</v>
      </c>
      <c r="S4474" s="2">
        <v>200</v>
      </c>
      <c r="T4474">
        <v>3865.9999999999991</v>
      </c>
      <c r="U4474">
        <v>19.34</v>
      </c>
      <c r="V4474">
        <v>19.329999999999998</v>
      </c>
      <c r="W4474">
        <v>4.2</v>
      </c>
      <c r="Z4474" s="4" t="s">
        <v>46</v>
      </c>
      <c r="AA4474" t="s">
        <v>120</v>
      </c>
      <c r="AB4474">
        <v>46132</v>
      </c>
      <c r="AG4474">
        <v>0</v>
      </c>
      <c r="AH4474">
        <v>200</v>
      </c>
      <c r="AM4474" t="str">
        <f>SUBSTITUTE(Tabla_lineas[[#This Row],[Codigo Liname]]," ","")</f>
        <v>J0116</v>
      </c>
    </row>
    <row r="4475" spans="1:39" customFormat="1" x14ac:dyDescent="0.25">
      <c r="A4475" s="2">
        <v>341</v>
      </c>
      <c r="B4475" t="s">
        <v>965</v>
      </c>
      <c r="C4475">
        <f t="shared" si="69"/>
        <v>1634938</v>
      </c>
      <c r="D4475">
        <v>2488.3200000000002</v>
      </c>
      <c r="E4475" t="s">
        <v>505</v>
      </c>
      <c r="F4475">
        <v>4.97</v>
      </c>
      <c r="G4475">
        <v>2.16</v>
      </c>
      <c r="H4475" t="s">
        <v>506</v>
      </c>
      <c r="I4475" s="2">
        <v>2.16</v>
      </c>
      <c r="J4475" t="s">
        <v>507</v>
      </c>
      <c r="K4475" t="s">
        <v>508</v>
      </c>
      <c r="L4475" s="3" t="str">
        <f>+INDEX([1]!TABLA_MAESTRO_DE_ARTICULO[SubGroupName],MATCH(Tabla_lineas[[#This Row],[CODIGO SAP]],[1]!TABLA_MAESTRO_DE_ARTICULO[ItemCode],0))</f>
        <v>COMPRIMIDO</v>
      </c>
      <c r="M4475" t="s">
        <v>509</v>
      </c>
      <c r="N4475">
        <v>49</v>
      </c>
      <c r="O4475" t="s">
        <v>389</v>
      </c>
      <c r="S4475" s="2">
        <v>1152</v>
      </c>
      <c r="T4475">
        <v>2476.7999999999997</v>
      </c>
      <c r="U4475">
        <v>2.16</v>
      </c>
      <c r="V4475">
        <v>2.15</v>
      </c>
      <c r="W4475">
        <v>1.5</v>
      </c>
      <c r="Z4475" s="4" t="s">
        <v>46</v>
      </c>
      <c r="AA4475" t="s">
        <v>126</v>
      </c>
      <c r="AB4475">
        <v>46132</v>
      </c>
      <c r="AG4475">
        <v>0</v>
      </c>
      <c r="AH4475">
        <v>1152</v>
      </c>
      <c r="AM4475" t="str">
        <f>SUBSTITUTE(Tabla_lineas[[#This Row],[Codigo Liname]]," ","")</f>
        <v>P0207</v>
      </c>
    </row>
    <row r="4476" spans="1:39" customFormat="1" x14ac:dyDescent="0.25">
      <c r="A4476" s="2">
        <v>341</v>
      </c>
      <c r="B4476" t="s">
        <v>965</v>
      </c>
      <c r="C4476">
        <f t="shared" si="69"/>
        <v>1634938</v>
      </c>
      <c r="D4476">
        <v>2263.5</v>
      </c>
      <c r="E4476" t="s">
        <v>368</v>
      </c>
      <c r="F4476">
        <v>29.81</v>
      </c>
      <c r="G4476">
        <v>15</v>
      </c>
      <c r="H4476" t="s">
        <v>369</v>
      </c>
      <c r="I4476" s="2">
        <v>15.09</v>
      </c>
      <c r="J4476" t="s">
        <v>370</v>
      </c>
      <c r="K4476" t="s">
        <v>371</v>
      </c>
      <c r="L4476" s="3" t="str">
        <f>+INDEX([1]!TABLA_MAESTRO_DE_ARTICULO[SubGroupName],MATCH(Tabla_lineas[[#This Row],[CODIGO SAP]],[1]!TABLA_MAESTRO_DE_ARTICULO[ItemCode],0))</f>
        <v>SUSPENSION</v>
      </c>
      <c r="M4476" t="s">
        <v>372</v>
      </c>
      <c r="N4476">
        <v>50</v>
      </c>
      <c r="O4476" t="s">
        <v>373</v>
      </c>
      <c r="S4476" s="2">
        <v>150</v>
      </c>
      <c r="T4476">
        <v>2248.5</v>
      </c>
      <c r="U4476">
        <v>15.09</v>
      </c>
      <c r="V4476">
        <v>14.99</v>
      </c>
      <c r="W4476">
        <v>12</v>
      </c>
      <c r="Z4476" s="4" t="s">
        <v>46</v>
      </c>
      <c r="AA4476" t="s">
        <v>153</v>
      </c>
      <c r="AB4476">
        <v>46132</v>
      </c>
      <c r="AG4476">
        <v>0</v>
      </c>
      <c r="AH4476">
        <v>150</v>
      </c>
      <c r="AM4476" t="str">
        <f>SUBSTITUTE(Tabla_lineas[[#This Row],[Codigo Liname]]," ","")</f>
        <v>P0208</v>
      </c>
    </row>
    <row r="4477" spans="1:39" customFormat="1" x14ac:dyDescent="0.25">
      <c r="A4477" s="2">
        <v>342</v>
      </c>
      <c r="B4477" t="s">
        <v>966</v>
      </c>
      <c r="C4477">
        <f t="shared" si="69"/>
        <v>1634399</v>
      </c>
      <c r="D4477">
        <v>3521</v>
      </c>
      <c r="E4477" t="s">
        <v>519</v>
      </c>
      <c r="F4477">
        <v>3.25</v>
      </c>
      <c r="G4477">
        <v>3.25</v>
      </c>
      <c r="H4477" t="s">
        <v>520</v>
      </c>
      <c r="I4477" s="2">
        <v>5.03</v>
      </c>
      <c r="J4477" t="s">
        <v>521</v>
      </c>
      <c r="K4477" t="s">
        <v>522</v>
      </c>
      <c r="L4477" s="3" t="str">
        <f>+INDEX([1]!TABLA_MAESTRO_DE_ARTICULO[SubGroupName],MATCH(Tabla_lineas[[#This Row],[CODIGO SAP]],[1]!TABLA_MAESTRO_DE_ARTICULO[ItemCode],0))</f>
        <v>COMPRIMIDO</v>
      </c>
      <c r="M4477" t="s">
        <v>523</v>
      </c>
      <c r="N4477">
        <v>7</v>
      </c>
      <c r="O4477" t="s">
        <v>45</v>
      </c>
      <c r="P4477">
        <v>25400</v>
      </c>
      <c r="Q4477">
        <v>120000</v>
      </c>
      <c r="R4477">
        <v>145400</v>
      </c>
      <c r="S4477" s="2">
        <v>700</v>
      </c>
      <c r="T4477">
        <v>2268</v>
      </c>
      <c r="U4477">
        <v>5.03</v>
      </c>
      <c r="V4477">
        <v>3.24</v>
      </c>
      <c r="W4477">
        <v>0.8</v>
      </c>
      <c r="Z4477" s="4" t="s">
        <v>46</v>
      </c>
      <c r="AA4477" t="s">
        <v>120</v>
      </c>
      <c r="AB4477">
        <v>46132</v>
      </c>
      <c r="AG4477">
        <v>0</v>
      </c>
      <c r="AH4477">
        <v>700</v>
      </c>
      <c r="AM4477" t="str">
        <f>SUBSTITUTE(Tabla_lineas[[#This Row],[Codigo Liname]]," ","")</f>
        <v>C0102</v>
      </c>
    </row>
    <row r="4478" spans="1:39" customFormat="1" x14ac:dyDescent="0.25">
      <c r="A4478" s="2">
        <v>342</v>
      </c>
      <c r="B4478" t="s">
        <v>966</v>
      </c>
      <c r="C4478">
        <f t="shared" si="69"/>
        <v>1634399</v>
      </c>
      <c r="D4478">
        <v>24282</v>
      </c>
      <c r="E4478" t="s">
        <v>40</v>
      </c>
      <c r="F4478">
        <v>1.54</v>
      </c>
      <c r="G4478">
        <v>1.54</v>
      </c>
      <c r="H4478" t="s">
        <v>41</v>
      </c>
      <c r="I4478" s="2">
        <v>2.13</v>
      </c>
      <c r="J4478" t="s">
        <v>42</v>
      </c>
      <c r="K4478" t="s">
        <v>43</v>
      </c>
      <c r="L4478" s="3" t="str">
        <f>+INDEX([1]!TABLA_MAESTRO_DE_ARTICULO[SubGroupName],MATCH(Tabla_lineas[[#This Row],[CODIGO SAP]],[1]!TABLA_MAESTRO_DE_ARTICULO[ItemCode],0))</f>
        <v>COMPRIMIDO</v>
      </c>
      <c r="M4478" t="s">
        <v>44</v>
      </c>
      <c r="N4478">
        <v>9</v>
      </c>
      <c r="O4478" t="s">
        <v>45</v>
      </c>
      <c r="P4478">
        <v>381190</v>
      </c>
      <c r="Q4478">
        <v>790200</v>
      </c>
      <c r="R4478">
        <v>1171390</v>
      </c>
      <c r="S4478" s="2">
        <v>11400</v>
      </c>
      <c r="T4478">
        <v>17442</v>
      </c>
      <c r="U4478">
        <v>2.13</v>
      </c>
      <c r="V4478">
        <v>1.53</v>
      </c>
      <c r="W4478">
        <v>0.15</v>
      </c>
      <c r="Z4478" s="4" t="s">
        <v>46</v>
      </c>
      <c r="AA4478" t="s">
        <v>126</v>
      </c>
      <c r="AB4478">
        <v>46132</v>
      </c>
      <c r="AG4478">
        <v>0</v>
      </c>
      <c r="AH4478">
        <v>11400</v>
      </c>
      <c r="AM4478" t="str">
        <f>SUBSTITUTE(Tabla_lineas[[#This Row],[Codigo Liname]]," ","")</f>
        <v>C0807</v>
      </c>
    </row>
    <row r="4479" spans="1:39" customFormat="1" x14ac:dyDescent="0.25">
      <c r="A4479" s="2">
        <v>342</v>
      </c>
      <c r="B4479" t="s">
        <v>966</v>
      </c>
      <c r="C4479">
        <f t="shared" si="69"/>
        <v>1634399</v>
      </c>
      <c r="D4479">
        <v>18535.650000000001</v>
      </c>
      <c r="E4479" t="s">
        <v>47</v>
      </c>
      <c r="F4479">
        <v>14.47</v>
      </c>
      <c r="G4479">
        <v>14.47</v>
      </c>
      <c r="H4479" t="s">
        <v>48</v>
      </c>
      <c r="I4479" s="2">
        <v>26.67</v>
      </c>
      <c r="J4479" t="s">
        <v>49</v>
      </c>
      <c r="K4479" t="s">
        <v>50</v>
      </c>
      <c r="L4479" s="3" t="str">
        <f>+INDEX([1]!TABLA_MAESTRO_DE_ARTICULO[SubGroupName],MATCH(Tabla_lineas[[#This Row],[CODIGO SAP]],[1]!TABLA_MAESTRO_DE_ARTICULO[ItemCode],0))</f>
        <v>POLVO PARA INYECTABLE</v>
      </c>
      <c r="M4479" t="s">
        <v>51</v>
      </c>
      <c r="N4479">
        <v>17</v>
      </c>
      <c r="O4479" t="s">
        <v>52</v>
      </c>
      <c r="P4479">
        <v>17583</v>
      </c>
      <c r="Q4479">
        <v>72000</v>
      </c>
      <c r="R4479">
        <v>89583</v>
      </c>
      <c r="S4479" s="2">
        <v>695</v>
      </c>
      <c r="T4479">
        <v>10049.700000000001</v>
      </c>
      <c r="U4479">
        <v>26.67</v>
      </c>
      <c r="V4479">
        <v>14.46</v>
      </c>
      <c r="W4479">
        <v>3.8</v>
      </c>
      <c r="Z4479" s="4" t="s">
        <v>46</v>
      </c>
      <c r="AA4479" t="s">
        <v>126</v>
      </c>
      <c r="AB4479">
        <v>46096</v>
      </c>
      <c r="AG4479">
        <v>0</v>
      </c>
      <c r="AH4479">
        <v>695</v>
      </c>
      <c r="AM4479" t="str">
        <f>SUBSTITUTE(Tabla_lineas[[#This Row],[Codigo Liname]]," ","")</f>
        <v>J0126</v>
      </c>
    </row>
    <row r="4480" spans="1:39" customFormat="1" x14ac:dyDescent="0.25">
      <c r="A4480" s="2">
        <v>342</v>
      </c>
      <c r="B4480" t="s">
        <v>966</v>
      </c>
      <c r="C4480">
        <f t="shared" si="69"/>
        <v>1634399</v>
      </c>
      <c r="D4480">
        <v>4129.6000000000004</v>
      </c>
      <c r="E4480" t="s">
        <v>198</v>
      </c>
      <c r="F4480">
        <v>1.02</v>
      </c>
      <c r="G4480">
        <v>1</v>
      </c>
      <c r="H4480" t="s">
        <v>199</v>
      </c>
      <c r="I4480" s="2">
        <v>1.78</v>
      </c>
      <c r="J4480" t="s">
        <v>200</v>
      </c>
      <c r="K4480" t="s">
        <v>201</v>
      </c>
      <c r="L4480" s="3" t="str">
        <f>+INDEX([1]!TABLA_MAESTRO_DE_ARTICULO[SubGroupName],MATCH(Tabla_lineas[[#This Row],[CODIGO SAP]],[1]!TABLA_MAESTRO_DE_ARTICULO[ItemCode],0))</f>
        <v>COMPRIMIDO</v>
      </c>
      <c r="M4480" t="s">
        <v>202</v>
      </c>
      <c r="N4480">
        <v>18</v>
      </c>
      <c r="O4480" t="s">
        <v>45</v>
      </c>
      <c r="S4480" s="2">
        <v>2320</v>
      </c>
      <c r="T4480">
        <v>2296.8000000000002</v>
      </c>
      <c r="U4480">
        <v>1.78</v>
      </c>
      <c r="V4480">
        <v>0.99</v>
      </c>
      <c r="W4480">
        <v>0.15</v>
      </c>
      <c r="Z4480" s="4" t="s">
        <v>53</v>
      </c>
      <c r="AG4480">
        <v>0</v>
      </c>
      <c r="AH4480">
        <v>2320</v>
      </c>
      <c r="AM4480" t="str">
        <f>SUBSTITUTE(Tabla_lineas[[#This Row],[Codigo Liname]]," ","")</f>
        <v>R0607</v>
      </c>
    </row>
    <row r="4481" spans="1:39" customFormat="1" x14ac:dyDescent="0.25">
      <c r="A4481" s="2">
        <v>342</v>
      </c>
      <c r="B4481" t="s">
        <v>966</v>
      </c>
      <c r="C4481">
        <f t="shared" si="69"/>
        <v>1634399</v>
      </c>
      <c r="D4481">
        <v>540</v>
      </c>
      <c r="E4481" t="s">
        <v>745</v>
      </c>
      <c r="F4481">
        <v>1.93</v>
      </c>
      <c r="G4481">
        <v>1.35</v>
      </c>
      <c r="H4481" t="s">
        <v>746</v>
      </c>
      <c r="I4481" s="2">
        <v>1.35</v>
      </c>
      <c r="J4481" t="s">
        <v>747</v>
      </c>
      <c r="K4481" t="s">
        <v>748</v>
      </c>
      <c r="L4481" s="3" t="str">
        <f>+INDEX([1]!TABLA_MAESTRO_DE_ARTICULO[SubGroupName],MATCH(Tabla_lineas[[#This Row],[CODIGO SAP]],[1]!TABLA_MAESTRO_DE_ARTICULO[ItemCode],0))</f>
        <v>COMPRIMIDO</v>
      </c>
      <c r="M4481" t="s">
        <v>749</v>
      </c>
      <c r="N4481">
        <v>25</v>
      </c>
      <c r="O4481" t="s">
        <v>45</v>
      </c>
      <c r="S4481" s="2">
        <v>400</v>
      </c>
      <c r="T4481">
        <v>536</v>
      </c>
      <c r="U4481">
        <v>1.35</v>
      </c>
      <c r="V4481">
        <v>1.34</v>
      </c>
      <c r="W4481">
        <v>0.22</v>
      </c>
      <c r="Z4481" s="4" t="s">
        <v>46</v>
      </c>
      <c r="AA4481" t="s">
        <v>120</v>
      </c>
      <c r="AB4481">
        <v>46132</v>
      </c>
      <c r="AG4481">
        <v>0</v>
      </c>
      <c r="AH4481">
        <v>400</v>
      </c>
      <c r="AM4481" t="str">
        <f>SUBSTITUTE(Tabla_lineas[[#This Row],[Codigo Liname]]," ","")</f>
        <v>J0144</v>
      </c>
    </row>
    <row r="4482" spans="1:39" customFormat="1" x14ac:dyDescent="0.25">
      <c r="A4482" s="2">
        <v>342</v>
      </c>
      <c r="B4482" t="s">
        <v>966</v>
      </c>
      <c r="C4482">
        <f t="shared" ref="C4482:C4545" si="70">IFERROR(VALUE(RIGHT(TRIM(LEFT(B4482,SEARCH("Eco",B4482)-1)),7)),"COTI")</f>
        <v>1634399</v>
      </c>
      <c r="D4482">
        <v>1197</v>
      </c>
      <c r="E4482" t="s">
        <v>483</v>
      </c>
      <c r="F4482">
        <v>1.7</v>
      </c>
      <c r="G4482">
        <v>1.7</v>
      </c>
      <c r="H4482" t="s">
        <v>484</v>
      </c>
      <c r="I4482" s="2">
        <v>3.99</v>
      </c>
      <c r="J4482" t="s">
        <v>485</v>
      </c>
      <c r="K4482" t="s">
        <v>486</v>
      </c>
      <c r="L4482" s="3" t="str">
        <f>+INDEX([1]!TABLA_MAESTRO_DE_ARTICULO[SubGroupName],MATCH(Tabla_lineas[[#This Row],[CODIGO SAP]],[1]!TABLA_MAESTRO_DE_ARTICULO[ItemCode],0))</f>
        <v>COMPRIMIDO</v>
      </c>
      <c r="M4482" t="s">
        <v>487</v>
      </c>
      <c r="N4482">
        <v>33</v>
      </c>
      <c r="O4482" t="s">
        <v>45</v>
      </c>
      <c r="S4482" s="2">
        <v>300</v>
      </c>
      <c r="T4482">
        <v>507</v>
      </c>
      <c r="U4482">
        <v>3.99</v>
      </c>
      <c r="V4482">
        <v>1.69</v>
      </c>
      <c r="W4482">
        <v>0.2</v>
      </c>
      <c r="Z4482" s="4" t="s">
        <v>46</v>
      </c>
      <c r="AA4482" t="s">
        <v>153</v>
      </c>
      <c r="AB4482">
        <v>46132</v>
      </c>
      <c r="AG4482">
        <v>0</v>
      </c>
      <c r="AH4482">
        <v>300</v>
      </c>
      <c r="AM4482" t="str">
        <f>SUBSTITUTE(Tabla_lineas[[#This Row],[Codigo Liname]]," ","")</f>
        <v>N0604</v>
      </c>
    </row>
    <row r="4483" spans="1:39" customFormat="1" x14ac:dyDescent="0.25">
      <c r="A4483" s="2">
        <v>342</v>
      </c>
      <c r="B4483" t="s">
        <v>966</v>
      </c>
      <c r="C4483">
        <f t="shared" si="70"/>
        <v>1634399</v>
      </c>
      <c r="D4483">
        <v>20461</v>
      </c>
      <c r="E4483" t="s">
        <v>277</v>
      </c>
      <c r="F4483">
        <v>4.05</v>
      </c>
      <c r="G4483">
        <v>2.59</v>
      </c>
      <c r="H4483" t="s">
        <v>278</v>
      </c>
      <c r="I4483" s="2">
        <v>2.59</v>
      </c>
      <c r="J4483" t="s">
        <v>279</v>
      </c>
      <c r="K4483" t="s">
        <v>280</v>
      </c>
      <c r="L4483" s="3" t="str">
        <f>+INDEX([1]!TABLA_MAESTRO_DE_ARTICULO[SubGroupName],MATCH(Tabla_lineas[[#This Row],[CODIGO SAP]],[1]!TABLA_MAESTRO_DE_ARTICULO[ItemCode],0))</f>
        <v>COMPRIMIDO</v>
      </c>
      <c r="M4483" t="s">
        <v>281</v>
      </c>
      <c r="N4483">
        <v>35</v>
      </c>
      <c r="O4483" t="s">
        <v>45</v>
      </c>
      <c r="S4483" s="2">
        <v>7900</v>
      </c>
      <c r="T4483">
        <v>20382</v>
      </c>
      <c r="U4483">
        <v>2.59</v>
      </c>
      <c r="V4483">
        <v>2.58</v>
      </c>
      <c r="W4483">
        <v>0.7</v>
      </c>
      <c r="Z4483" s="4" t="s">
        <v>46</v>
      </c>
      <c r="AA4483" t="s">
        <v>120</v>
      </c>
      <c r="AB4483">
        <v>46132</v>
      </c>
      <c r="AG4483">
        <v>0</v>
      </c>
      <c r="AH4483">
        <v>7900</v>
      </c>
      <c r="AM4483" t="str">
        <f>SUBSTITUTE(Tabla_lineas[[#This Row],[Codigo Liname]]," ","")</f>
        <v>C1002</v>
      </c>
    </row>
    <row r="4484" spans="1:39" customFormat="1" x14ac:dyDescent="0.25">
      <c r="A4484" s="2">
        <v>342</v>
      </c>
      <c r="B4484" t="s">
        <v>966</v>
      </c>
      <c r="C4484">
        <f t="shared" si="70"/>
        <v>1634399</v>
      </c>
      <c r="D4484">
        <v>741</v>
      </c>
      <c r="E4484" t="s">
        <v>71</v>
      </c>
      <c r="F4484">
        <v>2.73</v>
      </c>
      <c r="G4484">
        <v>0.78</v>
      </c>
      <c r="H4484" t="s">
        <v>72</v>
      </c>
      <c r="I4484" s="2">
        <v>0.78</v>
      </c>
      <c r="J4484" t="s">
        <v>73</v>
      </c>
      <c r="K4484" t="s">
        <v>74</v>
      </c>
      <c r="L4484" s="3" t="str">
        <f>+INDEX([1]!TABLA_MAESTRO_DE_ARTICULO[SubGroupName],MATCH(Tabla_lineas[[#This Row],[CODIGO SAP]],[1]!TABLA_MAESTRO_DE_ARTICULO[ItemCode],0))</f>
        <v>COMPRIMIDO</v>
      </c>
      <c r="M4484" t="s">
        <v>75</v>
      </c>
      <c r="N4484">
        <v>37</v>
      </c>
      <c r="O4484" t="s">
        <v>45</v>
      </c>
      <c r="S4484" s="2">
        <v>950</v>
      </c>
      <c r="T4484">
        <v>731.5</v>
      </c>
      <c r="U4484">
        <v>0.78</v>
      </c>
      <c r="V4484">
        <v>0.77</v>
      </c>
      <c r="W4484">
        <v>0.12</v>
      </c>
      <c r="Z4484" s="4" t="s">
        <v>46</v>
      </c>
      <c r="AA4484" t="s">
        <v>126</v>
      </c>
      <c r="AB4484">
        <v>46132</v>
      </c>
      <c r="AG4484">
        <v>0</v>
      </c>
      <c r="AH4484">
        <v>950</v>
      </c>
      <c r="AM4484" t="str">
        <f>SUBSTITUTE(Tabla_lineas[[#This Row],[Codigo Liname]]," ","")</f>
        <v>C0306</v>
      </c>
    </row>
    <row r="4485" spans="1:39" customFormat="1" x14ac:dyDescent="0.25">
      <c r="A4485" s="2">
        <v>343</v>
      </c>
      <c r="B4485" t="s">
        <v>967</v>
      </c>
      <c r="C4485">
        <f t="shared" si="70"/>
        <v>1634530</v>
      </c>
      <c r="D4485">
        <v>34656</v>
      </c>
      <c r="E4485" t="s">
        <v>171</v>
      </c>
      <c r="F4485">
        <v>1.82</v>
      </c>
      <c r="G4485">
        <v>1.82</v>
      </c>
      <c r="H4485" t="s">
        <v>172</v>
      </c>
      <c r="I4485" s="2">
        <v>2.94</v>
      </c>
      <c r="J4485" t="s">
        <v>173</v>
      </c>
      <c r="K4485" t="s">
        <v>174</v>
      </c>
      <c r="L4485" s="3" t="str">
        <f>+INDEX([1]!TABLA_MAESTRO_DE_ARTICULO[SubGroupName],MATCH(Tabla_lineas[[#This Row],[CODIGO SAP]],[1]!TABLA_MAESTRO_DE_ARTICULO[ItemCode],0))</f>
        <v>COMPRIMIDO</v>
      </c>
      <c r="M4485" t="s">
        <v>175</v>
      </c>
      <c r="N4485">
        <v>10</v>
      </c>
      <c r="O4485" t="s">
        <v>45</v>
      </c>
      <c r="S4485" s="2">
        <v>18240</v>
      </c>
      <c r="T4485">
        <v>33014.400000000001</v>
      </c>
      <c r="U4485">
        <v>1.9</v>
      </c>
      <c r="V4485">
        <v>1.81</v>
      </c>
      <c r="W4485">
        <v>0.7</v>
      </c>
      <c r="Z4485" s="4" t="s">
        <v>46</v>
      </c>
      <c r="AA4485" t="s">
        <v>120</v>
      </c>
      <c r="AB4485">
        <v>46132</v>
      </c>
      <c r="AG4485">
        <v>0</v>
      </c>
      <c r="AH4485">
        <v>18240</v>
      </c>
      <c r="AM4485" t="str">
        <f>SUBSTITUTE(Tabla_lineas[[#This Row],[Codigo Liname]]," ","")</f>
        <v>J0105</v>
      </c>
    </row>
    <row r="4486" spans="1:39" customFormat="1" x14ac:dyDescent="0.25">
      <c r="A4486" s="2">
        <v>343</v>
      </c>
      <c r="B4486" t="s">
        <v>967</v>
      </c>
      <c r="C4486">
        <f t="shared" si="70"/>
        <v>1634530</v>
      </c>
      <c r="D4486">
        <v>47850</v>
      </c>
      <c r="E4486" t="s">
        <v>121</v>
      </c>
      <c r="F4486">
        <v>2.0099999999999998</v>
      </c>
      <c r="G4486">
        <v>2.0099999999999998</v>
      </c>
      <c r="H4486" t="s">
        <v>122</v>
      </c>
      <c r="I4486" s="2">
        <v>2.02</v>
      </c>
      <c r="J4486" t="s">
        <v>123</v>
      </c>
      <c r="K4486" t="s">
        <v>124</v>
      </c>
      <c r="L4486" s="3" t="str">
        <f>+INDEX([1]!TABLA_MAESTRO_DE_ARTICULO[SubGroupName],MATCH(Tabla_lineas[[#This Row],[CODIGO SAP]],[1]!TABLA_MAESTRO_DE_ARTICULO[ItemCode],0))</f>
        <v>COMPRIMIDO</v>
      </c>
      <c r="M4486" t="s">
        <v>125</v>
      </c>
      <c r="N4486">
        <v>17</v>
      </c>
      <c r="O4486" t="s">
        <v>45</v>
      </c>
      <c r="S4486" s="2">
        <v>31900</v>
      </c>
      <c r="T4486">
        <v>47531</v>
      </c>
      <c r="U4486">
        <v>1.5</v>
      </c>
      <c r="V4486">
        <v>1.49</v>
      </c>
      <c r="W4486">
        <v>0.15</v>
      </c>
      <c r="Z4486" s="4" t="s">
        <v>53</v>
      </c>
      <c r="AA4486" t="s">
        <v>126</v>
      </c>
      <c r="AB4486">
        <v>46132</v>
      </c>
      <c r="AG4486">
        <v>0</v>
      </c>
      <c r="AH4486">
        <v>31900</v>
      </c>
      <c r="AM4486" t="str">
        <f>SUBSTITUTE(Tabla_lineas[[#This Row],[Codigo Liname]]," ","")</f>
        <v>C1001</v>
      </c>
    </row>
    <row r="4487" spans="1:39" customFormat="1" x14ac:dyDescent="0.25">
      <c r="A4487" s="2">
        <v>343</v>
      </c>
      <c r="B4487" t="s">
        <v>967</v>
      </c>
      <c r="C4487">
        <f t="shared" si="70"/>
        <v>1634530</v>
      </c>
      <c r="D4487">
        <v>64582.999999999993</v>
      </c>
      <c r="E4487" t="s">
        <v>420</v>
      </c>
      <c r="F4487">
        <v>4.96</v>
      </c>
      <c r="G4487">
        <v>4.96</v>
      </c>
      <c r="H4487" t="s">
        <v>421</v>
      </c>
      <c r="I4487" s="2">
        <v>11</v>
      </c>
      <c r="J4487" t="s">
        <v>422</v>
      </c>
      <c r="K4487" t="s">
        <v>423</v>
      </c>
      <c r="L4487" s="3" t="str">
        <f>+INDEX([1]!TABLA_MAESTRO_DE_ARTICULO[SubGroupName],MATCH(Tabla_lineas[[#This Row],[CODIGO SAP]],[1]!TABLA_MAESTRO_DE_ARTICULO[ItemCode],0))</f>
        <v>CAPSULA DURA</v>
      </c>
      <c r="M4487" t="s">
        <v>424</v>
      </c>
      <c r="N4487">
        <v>7</v>
      </c>
      <c r="O4487" t="s">
        <v>45</v>
      </c>
      <c r="S4487" s="2">
        <v>6550</v>
      </c>
      <c r="T4487">
        <v>32422.5</v>
      </c>
      <c r="U4487">
        <v>9.86</v>
      </c>
      <c r="V4487">
        <v>4.95</v>
      </c>
      <c r="W4487">
        <v>1.3</v>
      </c>
      <c r="Z4487" s="4" t="s">
        <v>46</v>
      </c>
      <c r="AA4487" t="s">
        <v>120</v>
      </c>
      <c r="AB4487">
        <v>46132</v>
      </c>
      <c r="AG4487">
        <v>0</v>
      </c>
      <c r="AH4487">
        <v>6550</v>
      </c>
      <c r="AM4487" t="str">
        <f>SUBSTITUTE(Tabla_lineas[[#This Row],[Codigo Liname]]," ","")</f>
        <v>J0158</v>
      </c>
    </row>
    <row r="4488" spans="1:39" customFormat="1" x14ac:dyDescent="0.25">
      <c r="A4488" s="2">
        <v>343</v>
      </c>
      <c r="B4488" t="s">
        <v>967</v>
      </c>
      <c r="C4488">
        <f t="shared" si="70"/>
        <v>1634530</v>
      </c>
      <c r="D4488">
        <v>247.5</v>
      </c>
      <c r="E4488" t="s">
        <v>213</v>
      </c>
      <c r="F4488">
        <v>0.47</v>
      </c>
      <c r="G4488">
        <v>0.45</v>
      </c>
      <c r="H4488" t="s">
        <v>214</v>
      </c>
      <c r="I4488" s="2">
        <v>0.45</v>
      </c>
      <c r="J4488" t="s">
        <v>215</v>
      </c>
      <c r="K4488" t="s">
        <v>216</v>
      </c>
      <c r="L4488" s="3" t="str">
        <f>+INDEX([1]!TABLA_MAESTRO_DE_ARTICULO[SubGroupName],MATCH(Tabla_lineas[[#This Row],[CODIGO SAP]],[1]!TABLA_MAESTRO_DE_ARTICULO[ItemCode],0))</f>
        <v>COMPRIMIDO</v>
      </c>
      <c r="M4488" t="s">
        <v>217</v>
      </c>
      <c r="N4488">
        <v>11</v>
      </c>
      <c r="O4488" t="s">
        <v>45</v>
      </c>
      <c r="S4488" s="2">
        <v>550</v>
      </c>
      <c r="T4488">
        <v>242</v>
      </c>
      <c r="U4488">
        <v>0.45</v>
      </c>
      <c r="V4488">
        <v>0.44</v>
      </c>
      <c r="W4488">
        <v>0.12</v>
      </c>
      <c r="Z4488" s="4" t="s">
        <v>46</v>
      </c>
      <c r="AA4488" t="s">
        <v>153</v>
      </c>
      <c r="AB4488">
        <v>46132</v>
      </c>
      <c r="AG4488">
        <v>0</v>
      </c>
      <c r="AH4488">
        <v>550</v>
      </c>
      <c r="AM4488" t="str">
        <f>SUBSTITUTE(Tabla_lineas[[#This Row],[Codigo Liname]]," ","")</f>
        <v>R0601</v>
      </c>
    </row>
    <row r="4489" spans="1:39" customFormat="1" x14ac:dyDescent="0.25">
      <c r="A4489" s="2">
        <v>343</v>
      </c>
      <c r="B4489" t="s">
        <v>967</v>
      </c>
      <c r="C4489">
        <f t="shared" si="70"/>
        <v>1634530</v>
      </c>
      <c r="D4489">
        <v>3392.68</v>
      </c>
      <c r="E4489" t="s">
        <v>444</v>
      </c>
      <c r="F4489">
        <v>4.67</v>
      </c>
      <c r="G4489">
        <v>3.5</v>
      </c>
      <c r="H4489" t="s">
        <v>445</v>
      </c>
      <c r="I4489" s="2">
        <v>3.56</v>
      </c>
      <c r="J4489" t="s">
        <v>446</v>
      </c>
      <c r="K4489" t="s">
        <v>447</v>
      </c>
      <c r="L4489" s="3" t="str">
        <f>+INDEX([1]!TABLA_MAESTRO_DE_ARTICULO[SubGroupName],MATCH(Tabla_lineas[[#This Row],[CODIGO SAP]],[1]!TABLA_MAESTRO_DE_ARTICULO[ItemCode],0))</f>
        <v>SOLUCION INYECTABLE</v>
      </c>
      <c r="M4489" t="s">
        <v>448</v>
      </c>
      <c r="N4489">
        <v>2</v>
      </c>
      <c r="O4489" t="s">
        <v>249</v>
      </c>
      <c r="S4489" s="2">
        <v>953</v>
      </c>
      <c r="T4489">
        <v>3325.9700000000003</v>
      </c>
      <c r="U4489">
        <v>3.56</v>
      </c>
      <c r="V4489">
        <v>3.49</v>
      </c>
      <c r="W4489">
        <v>1.5</v>
      </c>
      <c r="Z4489" s="4" t="s">
        <v>53</v>
      </c>
      <c r="AA4489" t="s">
        <v>120</v>
      </c>
      <c r="AB4489">
        <v>46096</v>
      </c>
      <c r="AG4489">
        <v>0</v>
      </c>
      <c r="AH4489">
        <v>953</v>
      </c>
      <c r="AM4489" t="str">
        <f>SUBSTITUTE(Tabla_lineas[[#This Row],[Codigo Liname]]," ","")</f>
        <v>B0506</v>
      </c>
    </row>
    <row r="4490" spans="1:39" customFormat="1" x14ac:dyDescent="0.25">
      <c r="A4490" s="2">
        <v>343</v>
      </c>
      <c r="B4490" t="s">
        <v>967</v>
      </c>
      <c r="C4490">
        <f t="shared" si="70"/>
        <v>1634530</v>
      </c>
      <c r="D4490">
        <v>1100</v>
      </c>
      <c r="E4490" t="s">
        <v>449</v>
      </c>
      <c r="F4490">
        <v>4.2</v>
      </c>
      <c r="G4490">
        <v>2.2799999999999998</v>
      </c>
      <c r="H4490" t="s">
        <v>450</v>
      </c>
      <c r="I4490" s="2">
        <v>2.2799999999999998</v>
      </c>
      <c r="J4490" t="s">
        <v>451</v>
      </c>
      <c r="K4490" t="s">
        <v>452</v>
      </c>
      <c r="L4490" s="3" t="str">
        <f>+INDEX([1]!TABLA_MAESTRO_DE_ARTICULO[SubGroupName],MATCH(Tabla_lineas[[#This Row],[CODIGO SAP]],[1]!TABLA_MAESTRO_DE_ARTICULO[ItemCode],0))</f>
        <v>OVULO VAGINAL</v>
      </c>
      <c r="M4490" t="s">
        <v>453</v>
      </c>
      <c r="N4490">
        <v>12</v>
      </c>
      <c r="O4490" t="s">
        <v>97</v>
      </c>
      <c r="S4490" s="2">
        <v>500</v>
      </c>
      <c r="T4490">
        <v>1095</v>
      </c>
      <c r="U4490">
        <v>2.2000000000000002</v>
      </c>
      <c r="V4490">
        <v>2.19</v>
      </c>
      <c r="W4490">
        <v>0.7</v>
      </c>
      <c r="Z4490" s="4" t="s">
        <v>53</v>
      </c>
      <c r="AA4490" t="s">
        <v>126</v>
      </c>
      <c r="AB4490">
        <v>46132</v>
      </c>
      <c r="AG4490">
        <v>0</v>
      </c>
      <c r="AH4490">
        <v>500</v>
      </c>
      <c r="AM4490" t="str">
        <f>SUBSTITUTE(Tabla_lineas[[#This Row],[Codigo Liname]]," ","")</f>
        <v>G0102</v>
      </c>
    </row>
    <row r="4491" spans="1:39" customFormat="1" x14ac:dyDescent="0.25">
      <c r="A4491" s="2">
        <v>343</v>
      </c>
      <c r="B4491" t="s">
        <v>967</v>
      </c>
      <c r="C4491">
        <f t="shared" si="70"/>
        <v>1634530</v>
      </c>
      <c r="D4491">
        <v>8775</v>
      </c>
      <c r="E4491" t="s">
        <v>239</v>
      </c>
      <c r="F4491">
        <v>1.48</v>
      </c>
      <c r="G4491">
        <v>1.48</v>
      </c>
      <c r="H4491" t="s">
        <v>240</v>
      </c>
      <c r="I4491" s="2">
        <v>2.54</v>
      </c>
      <c r="J4491" t="s">
        <v>241</v>
      </c>
      <c r="K4491" t="s">
        <v>242</v>
      </c>
      <c r="L4491" s="3" t="str">
        <f>+INDEX([1]!TABLA_MAESTRO_DE_ARTICULO[SubGroupName],MATCH(Tabla_lineas[[#This Row],[CODIGO SAP]],[1]!TABLA_MAESTRO_DE_ARTICULO[ItemCode],0))</f>
        <v>COMPRIMIDO</v>
      </c>
      <c r="M4491" t="s">
        <v>243</v>
      </c>
      <c r="N4491">
        <v>14</v>
      </c>
      <c r="O4491" t="s">
        <v>45</v>
      </c>
      <c r="S4491" s="2">
        <v>3510</v>
      </c>
      <c r="T4491">
        <v>5159.7</v>
      </c>
      <c r="U4491">
        <v>2.5</v>
      </c>
      <c r="V4491">
        <v>1.47</v>
      </c>
      <c r="W4491">
        <v>0.4</v>
      </c>
      <c r="Z4491" s="4" t="s">
        <v>53</v>
      </c>
      <c r="AA4491" t="s">
        <v>120</v>
      </c>
      <c r="AB4491">
        <v>46132</v>
      </c>
      <c r="AG4491">
        <v>0</v>
      </c>
      <c r="AH4491">
        <v>3510</v>
      </c>
      <c r="AM4491" t="str">
        <f>SUBSTITUTE(Tabla_lineas[[#This Row],[Codigo Liname]]," ","")</f>
        <v>J0137</v>
      </c>
    </row>
    <row r="4492" spans="1:39" customFormat="1" x14ac:dyDescent="0.25">
      <c r="A4492" s="2">
        <v>343</v>
      </c>
      <c r="B4492" t="s">
        <v>967</v>
      </c>
      <c r="C4492">
        <f t="shared" si="70"/>
        <v>1634530</v>
      </c>
      <c r="D4492">
        <v>1500</v>
      </c>
      <c r="E4492" t="s">
        <v>644</v>
      </c>
      <c r="F4492">
        <v>26.89</v>
      </c>
      <c r="G4492">
        <v>26.89</v>
      </c>
      <c r="H4492" t="s">
        <v>645</v>
      </c>
      <c r="I4492" s="2">
        <v>58.63</v>
      </c>
      <c r="J4492" t="s">
        <v>646</v>
      </c>
      <c r="K4492" t="s">
        <v>647</v>
      </c>
      <c r="L4492" s="3" t="str">
        <f>+INDEX([1]!TABLA_MAESTRO_DE_ARTICULO[SubGroupName],MATCH(Tabla_lineas[[#This Row],[CODIGO SAP]],[1]!TABLA_MAESTRO_DE_ARTICULO[ItemCode],0))</f>
        <v>SUSPENSION</v>
      </c>
      <c r="M4492" t="s">
        <v>648</v>
      </c>
      <c r="N4492">
        <v>15</v>
      </c>
      <c r="O4492" t="s">
        <v>65</v>
      </c>
      <c r="S4492" s="2">
        <v>50</v>
      </c>
      <c r="T4492">
        <v>1344</v>
      </c>
      <c r="U4492">
        <v>30</v>
      </c>
      <c r="V4492">
        <v>26.88</v>
      </c>
      <c r="W4492">
        <v>9</v>
      </c>
      <c r="Z4492" s="4" t="s">
        <v>46</v>
      </c>
      <c r="AA4492" t="s">
        <v>153</v>
      </c>
      <c r="AB4492">
        <v>46132</v>
      </c>
      <c r="AG4492">
        <v>0</v>
      </c>
      <c r="AH4492">
        <v>50</v>
      </c>
      <c r="AM4492" t="str">
        <f>SUBSTITUTE(Tabla_lineas[[#This Row],[Codigo Liname]]," ","")</f>
        <v>J0165</v>
      </c>
    </row>
    <row r="4493" spans="1:39" customFormat="1" x14ac:dyDescent="0.25">
      <c r="A4493" s="2">
        <v>343</v>
      </c>
      <c r="B4493" t="s">
        <v>967</v>
      </c>
      <c r="C4493">
        <f t="shared" si="70"/>
        <v>1634530</v>
      </c>
      <c r="D4493">
        <v>2186.52</v>
      </c>
      <c r="E4493" t="s">
        <v>60</v>
      </c>
      <c r="F4493">
        <v>15.12</v>
      </c>
      <c r="G4493">
        <v>9.5</v>
      </c>
      <c r="H4493" t="s">
        <v>61</v>
      </c>
      <c r="I4493" s="2">
        <v>9.59</v>
      </c>
      <c r="J4493" t="s">
        <v>62</v>
      </c>
      <c r="K4493" t="s">
        <v>63</v>
      </c>
      <c r="L4493" s="3" t="str">
        <f>+INDEX([1]!TABLA_MAESTRO_DE_ARTICULO[SubGroupName],MATCH(Tabla_lineas[[#This Row],[CODIGO SAP]],[1]!TABLA_MAESTRO_DE_ARTICULO[ItemCode],0))</f>
        <v>JARABE</v>
      </c>
      <c r="M4493" t="s">
        <v>64</v>
      </c>
      <c r="N4493">
        <v>13</v>
      </c>
      <c r="O4493" t="s">
        <v>65</v>
      </c>
      <c r="S4493" s="2">
        <v>228</v>
      </c>
      <c r="T4493">
        <v>2163.7200000000003</v>
      </c>
      <c r="U4493">
        <v>9.59</v>
      </c>
      <c r="V4493">
        <v>9.49</v>
      </c>
      <c r="W4493">
        <v>5</v>
      </c>
      <c r="Z4493" s="4" t="s">
        <v>46</v>
      </c>
      <c r="AA4493" t="s">
        <v>153</v>
      </c>
      <c r="AB4493">
        <v>46096</v>
      </c>
      <c r="AG4493">
        <v>0</v>
      </c>
      <c r="AH4493">
        <v>228</v>
      </c>
      <c r="AM4493" t="str">
        <f>SUBSTITUTE(Tabla_lineas[[#This Row],[Codigo Liname]]," ","")</f>
        <v>R0503</v>
      </c>
    </row>
    <row r="4494" spans="1:39" customFormat="1" x14ac:dyDescent="0.25">
      <c r="A4494" s="2">
        <v>343</v>
      </c>
      <c r="B4494" t="s">
        <v>967</v>
      </c>
      <c r="C4494">
        <f t="shared" si="70"/>
        <v>1634530</v>
      </c>
      <c r="D4494">
        <v>14915</v>
      </c>
      <c r="E4494" t="s">
        <v>250</v>
      </c>
      <c r="F4494">
        <v>24.52</v>
      </c>
      <c r="G4494">
        <v>24.5</v>
      </c>
      <c r="H4494" t="s">
        <v>251</v>
      </c>
      <c r="I4494" s="2">
        <v>26.21</v>
      </c>
      <c r="J4494" t="s">
        <v>252</v>
      </c>
      <c r="K4494" t="s">
        <v>253</v>
      </c>
      <c r="L4494" s="3" t="str">
        <f>+INDEX([1]!TABLA_MAESTRO_DE_ARTICULO[SubGroupName],MATCH(Tabla_lineas[[#This Row],[CODIGO SAP]],[1]!TABLA_MAESTRO_DE_ARTICULO[ItemCode],0))</f>
        <v>GEL</v>
      </c>
      <c r="M4494" t="s">
        <v>254</v>
      </c>
      <c r="N4494">
        <v>6</v>
      </c>
      <c r="O4494" t="s">
        <v>255</v>
      </c>
      <c r="S4494" s="2">
        <v>785</v>
      </c>
      <c r="T4494">
        <v>14907.15</v>
      </c>
      <c r="U4494">
        <v>19</v>
      </c>
      <c r="V4494">
        <v>18.989999999999998</v>
      </c>
      <c r="W4494">
        <v>5</v>
      </c>
      <c r="Z4494" s="4" t="s">
        <v>46</v>
      </c>
      <c r="AA4494" t="s">
        <v>153</v>
      </c>
      <c r="AB4494">
        <v>46132</v>
      </c>
      <c r="AG4494">
        <v>0</v>
      </c>
      <c r="AH4494">
        <v>785</v>
      </c>
      <c r="AM4494" t="str">
        <f>SUBSTITUTE(Tabla_lineas[[#This Row],[Codigo Liname]]," ","")</f>
        <v>M0101</v>
      </c>
    </row>
    <row r="4495" spans="1:39" customFormat="1" x14ac:dyDescent="0.25">
      <c r="A4495" s="2">
        <v>343</v>
      </c>
      <c r="B4495" t="s">
        <v>967</v>
      </c>
      <c r="C4495">
        <f t="shared" si="70"/>
        <v>1634530</v>
      </c>
      <c r="D4495">
        <v>1284.8</v>
      </c>
      <c r="E4495" t="s">
        <v>138</v>
      </c>
      <c r="F4495">
        <v>0.2</v>
      </c>
      <c r="G4495">
        <v>0.2</v>
      </c>
      <c r="H4495" t="s">
        <v>139</v>
      </c>
      <c r="I4495" s="2">
        <v>0.24</v>
      </c>
      <c r="J4495" t="s">
        <v>140</v>
      </c>
      <c r="K4495" t="s">
        <v>141</v>
      </c>
      <c r="L4495" s="3" t="str">
        <f>+INDEX([1]!TABLA_MAESTRO_DE_ARTICULO[SubGroupName],MATCH(Tabla_lineas[[#This Row],[CODIGO SAP]],[1]!TABLA_MAESTRO_DE_ARTICULO[ItemCode],0))</f>
        <v>COMPRIMIDO</v>
      </c>
      <c r="M4495" t="s">
        <v>142</v>
      </c>
      <c r="N4495">
        <v>5</v>
      </c>
      <c r="O4495" t="s">
        <v>45</v>
      </c>
      <c r="S4495" s="2">
        <v>5840</v>
      </c>
      <c r="T4495">
        <v>1109.5999999999999</v>
      </c>
      <c r="U4495">
        <v>0.22</v>
      </c>
      <c r="V4495">
        <v>0.19</v>
      </c>
      <c r="W4495">
        <v>0.12</v>
      </c>
      <c r="Z4495" s="4" t="s">
        <v>53</v>
      </c>
      <c r="AA4495" t="s">
        <v>126</v>
      </c>
      <c r="AB4495">
        <v>46132</v>
      </c>
      <c r="AG4495">
        <v>0</v>
      </c>
      <c r="AH4495">
        <v>5840</v>
      </c>
      <c r="AM4495" t="str">
        <f>SUBSTITUTE(Tabla_lineas[[#This Row],[Codigo Liname]]," ","")</f>
        <v>M0102</v>
      </c>
    </row>
    <row r="4496" spans="1:39" customFormat="1" x14ac:dyDescent="0.25">
      <c r="A4496" s="2">
        <v>343</v>
      </c>
      <c r="B4496" t="s">
        <v>967</v>
      </c>
      <c r="C4496">
        <f t="shared" si="70"/>
        <v>1634530</v>
      </c>
      <c r="D4496">
        <v>1686.4</v>
      </c>
      <c r="E4496" t="s">
        <v>454</v>
      </c>
      <c r="F4496">
        <v>0.33</v>
      </c>
      <c r="G4496">
        <v>0.33</v>
      </c>
      <c r="H4496" t="s">
        <v>455</v>
      </c>
      <c r="I4496" s="2">
        <v>0.68</v>
      </c>
      <c r="J4496" t="s">
        <v>456</v>
      </c>
      <c r="K4496" t="s">
        <v>457</v>
      </c>
      <c r="L4496" s="3" t="str">
        <f>+INDEX([1]!TABLA_MAESTRO_DE_ARTICULO[SubGroupName],MATCH(Tabla_lineas[[#This Row],[CODIGO SAP]],[1]!TABLA_MAESTRO_DE_ARTICULO[ItemCode],0))</f>
        <v>COMPRIMIDO</v>
      </c>
      <c r="M4496" t="s">
        <v>458</v>
      </c>
      <c r="N4496">
        <v>4</v>
      </c>
      <c r="O4496" t="s">
        <v>45</v>
      </c>
      <c r="S4496" s="2">
        <v>2480</v>
      </c>
      <c r="T4496">
        <v>793.6</v>
      </c>
      <c r="U4496">
        <v>0.68</v>
      </c>
      <c r="V4496">
        <v>0.32</v>
      </c>
      <c r="W4496">
        <v>0.12</v>
      </c>
      <c r="Z4496" s="4" t="s">
        <v>46</v>
      </c>
      <c r="AA4496" t="s">
        <v>153</v>
      </c>
      <c r="AB4496">
        <v>46132</v>
      </c>
      <c r="AG4496">
        <v>0</v>
      </c>
      <c r="AH4496">
        <v>2480</v>
      </c>
      <c r="AM4496" t="str">
        <f>SUBSTITUTE(Tabla_lineas[[#This Row],[Codigo Liname]]," ","")</f>
        <v>M0106</v>
      </c>
    </row>
    <row r="4497" spans="1:39" customFormat="1" x14ac:dyDescent="0.25">
      <c r="A4497" s="2">
        <v>343</v>
      </c>
      <c r="B4497" t="s">
        <v>967</v>
      </c>
      <c r="C4497">
        <f t="shared" si="70"/>
        <v>1634530</v>
      </c>
      <c r="D4497">
        <v>2925</v>
      </c>
      <c r="E4497" t="s">
        <v>328</v>
      </c>
      <c r="F4497">
        <v>0.92</v>
      </c>
      <c r="G4497">
        <v>0.75</v>
      </c>
      <c r="H4497" t="s">
        <v>329</v>
      </c>
      <c r="I4497" s="2">
        <v>0.75</v>
      </c>
      <c r="J4497" t="s">
        <v>330</v>
      </c>
      <c r="K4497" t="s">
        <v>331</v>
      </c>
      <c r="L4497" s="3" t="str">
        <f>+INDEX([1]!TABLA_MAESTRO_DE_ARTICULO[SubGroupName],MATCH(Tabla_lineas[[#This Row],[CODIGO SAP]],[1]!TABLA_MAESTRO_DE_ARTICULO[ItemCode],0))</f>
        <v>COMPRIMIDO</v>
      </c>
      <c r="M4497" t="s">
        <v>332</v>
      </c>
      <c r="N4497">
        <v>16</v>
      </c>
      <c r="O4497" t="s">
        <v>45</v>
      </c>
      <c r="P4497">
        <v>63200</v>
      </c>
      <c r="Q4497">
        <v>247600</v>
      </c>
      <c r="R4497">
        <v>310800</v>
      </c>
      <c r="S4497" s="2">
        <v>3900</v>
      </c>
      <c r="T4497">
        <v>2886</v>
      </c>
      <c r="U4497">
        <v>0.75</v>
      </c>
      <c r="V4497">
        <v>0.74</v>
      </c>
      <c r="W4497">
        <v>0.2</v>
      </c>
      <c r="Z4497" s="4" t="s">
        <v>46</v>
      </c>
      <c r="AA4497" t="s">
        <v>120</v>
      </c>
      <c r="AB4497">
        <v>46132</v>
      </c>
      <c r="AG4497">
        <v>0</v>
      </c>
      <c r="AH4497">
        <v>3900</v>
      </c>
      <c r="AM4497" t="str">
        <f>SUBSTITUTE(Tabla_lineas[[#This Row],[Codigo Liname]]," ","")</f>
        <v>P0109</v>
      </c>
    </row>
    <row r="4498" spans="1:39" customFormat="1" x14ac:dyDescent="0.25">
      <c r="A4498" s="2">
        <v>343</v>
      </c>
      <c r="B4498" t="s">
        <v>967</v>
      </c>
      <c r="C4498">
        <f t="shared" si="70"/>
        <v>1634530</v>
      </c>
      <c r="D4498">
        <v>2836.2</v>
      </c>
      <c r="E4498" t="s">
        <v>98</v>
      </c>
      <c r="F4498">
        <v>9.4</v>
      </c>
      <c r="G4498">
        <v>8.77</v>
      </c>
      <c r="H4498" t="s">
        <v>99</v>
      </c>
      <c r="I4498" s="2">
        <v>8.77</v>
      </c>
      <c r="J4498" t="s">
        <v>100</v>
      </c>
      <c r="K4498" t="s">
        <v>101</v>
      </c>
      <c r="L4498" s="3" t="str">
        <f>+INDEX([1]!TABLA_MAESTRO_DE_ARTICULO[SubGroupName],MATCH(Tabla_lineas[[#This Row],[CODIGO SAP]],[1]!TABLA_MAESTRO_DE_ARTICULO[ItemCode],0))</f>
        <v>GOTAS</v>
      </c>
      <c r="M4498" t="s">
        <v>102</v>
      </c>
      <c r="N4498">
        <v>9</v>
      </c>
      <c r="O4498" t="s">
        <v>103</v>
      </c>
      <c r="S4498" s="2">
        <v>326</v>
      </c>
      <c r="T4498">
        <v>2832.94</v>
      </c>
      <c r="U4498">
        <v>8.6999999999999993</v>
      </c>
      <c r="V4498">
        <v>8.69</v>
      </c>
      <c r="W4498">
        <v>3</v>
      </c>
      <c r="Z4498" s="4" t="s">
        <v>46</v>
      </c>
      <c r="AA4498" t="s">
        <v>153</v>
      </c>
      <c r="AB4498">
        <v>46132</v>
      </c>
      <c r="AG4498">
        <v>0</v>
      </c>
      <c r="AH4498">
        <v>326</v>
      </c>
      <c r="AM4498" t="str">
        <f>SUBSTITUTE(Tabla_lineas[[#This Row],[Codigo Liname]]," ","")</f>
        <v>N0210</v>
      </c>
    </row>
    <row r="4499" spans="1:39" customFormat="1" x14ac:dyDescent="0.25">
      <c r="A4499" s="2">
        <v>343</v>
      </c>
      <c r="B4499" t="s">
        <v>967</v>
      </c>
      <c r="C4499">
        <f t="shared" si="70"/>
        <v>1634530</v>
      </c>
      <c r="D4499">
        <v>3877.9999999999991</v>
      </c>
      <c r="E4499" t="s">
        <v>374</v>
      </c>
      <c r="F4499">
        <v>2.0699999999999998</v>
      </c>
      <c r="G4499">
        <v>1.4</v>
      </c>
      <c r="H4499" t="s">
        <v>375</v>
      </c>
      <c r="I4499" s="2">
        <v>1.4</v>
      </c>
      <c r="J4499" t="s">
        <v>376</v>
      </c>
      <c r="K4499" t="s">
        <v>377</v>
      </c>
      <c r="L4499" s="3" t="str">
        <f>+INDEX([1]!TABLA_MAESTRO_DE_ARTICULO[SubGroupName],MATCH(Tabla_lineas[[#This Row],[CODIGO SAP]],[1]!TABLA_MAESTRO_DE_ARTICULO[ItemCode],0))</f>
        <v>COMPRIMIDO</v>
      </c>
      <c r="M4499" t="s">
        <v>378</v>
      </c>
      <c r="N4499">
        <v>8</v>
      </c>
      <c r="O4499" t="s">
        <v>45</v>
      </c>
      <c r="S4499" s="2">
        <v>2770</v>
      </c>
      <c r="T4499">
        <v>3850.3</v>
      </c>
      <c r="U4499">
        <v>1.4</v>
      </c>
      <c r="V4499">
        <v>1.39</v>
      </c>
      <c r="W4499">
        <v>0.25</v>
      </c>
      <c r="Z4499" s="4" t="s">
        <v>46</v>
      </c>
      <c r="AA4499" t="s">
        <v>120</v>
      </c>
      <c r="AB4499">
        <v>46132</v>
      </c>
      <c r="AG4499">
        <v>0</v>
      </c>
      <c r="AH4499">
        <v>2770</v>
      </c>
      <c r="AM4499" t="str">
        <f>SUBSTITUTE(Tabla_lineas[[#This Row],[Codigo Liname]]," ","")</f>
        <v>H0209</v>
      </c>
    </row>
    <row r="4500" spans="1:39" customFormat="1" x14ac:dyDescent="0.25">
      <c r="A4500" s="2">
        <v>344</v>
      </c>
      <c r="B4500" t="s">
        <v>968</v>
      </c>
      <c r="C4500">
        <f t="shared" si="70"/>
        <v>1633810</v>
      </c>
      <c r="D4500">
        <v>605</v>
      </c>
      <c r="E4500" t="s">
        <v>683</v>
      </c>
      <c r="F4500">
        <v>3.4</v>
      </c>
      <c r="G4500">
        <v>1.21</v>
      </c>
      <c r="H4500" t="s">
        <v>684</v>
      </c>
      <c r="I4500" s="2">
        <v>1.21</v>
      </c>
      <c r="J4500" t="s">
        <v>685</v>
      </c>
      <c r="K4500" t="s">
        <v>686</v>
      </c>
      <c r="L4500" s="3" t="str">
        <f>+INDEX([1]!TABLA_MAESTRO_DE_ARTICULO[SubGroupName],MATCH(Tabla_lineas[[#This Row],[CODIGO SAP]],[1]!TABLA_MAESTRO_DE_ARTICULO[ItemCode],0))</f>
        <v>COMPRIMIDO</v>
      </c>
      <c r="M4500" t="s">
        <v>687</v>
      </c>
      <c r="N4500">
        <v>4</v>
      </c>
      <c r="O4500" t="s">
        <v>45</v>
      </c>
      <c r="S4500" s="2">
        <v>500</v>
      </c>
      <c r="T4500">
        <v>600</v>
      </c>
      <c r="U4500">
        <v>1.21</v>
      </c>
      <c r="V4500">
        <v>1.2</v>
      </c>
      <c r="W4500">
        <v>0.7</v>
      </c>
      <c r="Z4500" s="4" t="s">
        <v>53</v>
      </c>
      <c r="AA4500" t="s">
        <v>153</v>
      </c>
      <c r="AB4500">
        <v>46132</v>
      </c>
      <c r="AG4500">
        <v>0</v>
      </c>
      <c r="AH4500">
        <v>500</v>
      </c>
      <c r="AM4500" t="str">
        <f>SUBSTITUTE(Tabla_lineas[[#This Row],[Codigo Liname]]," ","")</f>
        <v>P0201</v>
      </c>
    </row>
    <row r="4501" spans="1:39" customFormat="1" x14ac:dyDescent="0.25">
      <c r="A4501" s="2">
        <v>344</v>
      </c>
      <c r="B4501" t="s">
        <v>968</v>
      </c>
      <c r="C4501">
        <f t="shared" si="70"/>
        <v>1633810</v>
      </c>
      <c r="D4501">
        <v>534</v>
      </c>
      <c r="E4501" t="s">
        <v>895</v>
      </c>
      <c r="F4501">
        <v>2.0499999999999998</v>
      </c>
      <c r="G4501">
        <v>0.89</v>
      </c>
      <c r="H4501" t="s">
        <v>896</v>
      </c>
      <c r="I4501" s="2">
        <v>0.89</v>
      </c>
      <c r="J4501" t="s">
        <v>897</v>
      </c>
      <c r="K4501" t="s">
        <v>898</v>
      </c>
      <c r="L4501" s="3" t="str">
        <f>+INDEX([1]!TABLA_MAESTRO_DE_ARTICULO[SubGroupName],MATCH(Tabla_lineas[[#This Row],[CODIGO SAP]],[1]!TABLA_MAESTRO_DE_ARTICULO[ItemCode],0))</f>
        <v>COMPRIMIDO</v>
      </c>
      <c r="M4501" t="s">
        <v>899</v>
      </c>
      <c r="N4501">
        <v>7</v>
      </c>
      <c r="O4501" t="s">
        <v>45</v>
      </c>
      <c r="S4501" s="2">
        <v>600</v>
      </c>
      <c r="T4501">
        <v>528</v>
      </c>
      <c r="U4501">
        <v>0.89</v>
      </c>
      <c r="V4501">
        <v>0.88</v>
      </c>
      <c r="W4501">
        <v>0.15</v>
      </c>
      <c r="Z4501" s="4" t="s">
        <v>46</v>
      </c>
      <c r="AA4501" t="s">
        <v>126</v>
      </c>
      <c r="AB4501">
        <v>46132</v>
      </c>
      <c r="AG4501">
        <v>0</v>
      </c>
      <c r="AH4501">
        <v>600</v>
      </c>
      <c r="AM4501" t="str">
        <f>SUBSTITUTE(Tabla_lineas[[#This Row],[Codigo Liname]]," ","")</f>
        <v>M0401</v>
      </c>
    </row>
    <row r="4502" spans="1:39" customFormat="1" x14ac:dyDescent="0.25">
      <c r="A4502" s="2">
        <v>344</v>
      </c>
      <c r="B4502" t="s">
        <v>968</v>
      </c>
      <c r="C4502">
        <f t="shared" si="70"/>
        <v>1633810</v>
      </c>
      <c r="D4502">
        <v>2012</v>
      </c>
      <c r="E4502" t="s">
        <v>519</v>
      </c>
      <c r="F4502">
        <v>3.25</v>
      </c>
      <c r="G4502">
        <v>3.25</v>
      </c>
      <c r="H4502" t="s">
        <v>520</v>
      </c>
      <c r="I4502" s="2">
        <v>5.03</v>
      </c>
      <c r="J4502" t="s">
        <v>521</v>
      </c>
      <c r="K4502" t="s">
        <v>522</v>
      </c>
      <c r="L4502" s="3" t="str">
        <f>+INDEX([1]!TABLA_MAESTRO_DE_ARTICULO[SubGroupName],MATCH(Tabla_lineas[[#This Row],[CODIGO SAP]],[1]!TABLA_MAESTRO_DE_ARTICULO[ItemCode],0))</f>
        <v>COMPRIMIDO</v>
      </c>
      <c r="M4502" t="s">
        <v>523</v>
      </c>
      <c r="N4502">
        <v>8</v>
      </c>
      <c r="O4502" t="s">
        <v>45</v>
      </c>
      <c r="P4502">
        <v>25400</v>
      </c>
      <c r="Q4502">
        <v>120000</v>
      </c>
      <c r="R4502">
        <v>145400</v>
      </c>
      <c r="S4502" s="2">
        <v>400</v>
      </c>
      <c r="T4502">
        <v>1296</v>
      </c>
      <c r="U4502">
        <v>5.03</v>
      </c>
      <c r="V4502">
        <v>3.24</v>
      </c>
      <c r="W4502">
        <v>0.8</v>
      </c>
      <c r="Z4502" s="4" t="s">
        <v>46</v>
      </c>
      <c r="AA4502" t="s">
        <v>120</v>
      </c>
      <c r="AB4502">
        <v>46132</v>
      </c>
      <c r="AG4502">
        <v>0</v>
      </c>
      <c r="AH4502">
        <v>400</v>
      </c>
      <c r="AM4502" t="str">
        <f>SUBSTITUTE(Tabla_lineas[[#This Row],[Codigo Liname]]," ","")</f>
        <v>C0102</v>
      </c>
    </row>
    <row r="4503" spans="1:39" customFormat="1" x14ac:dyDescent="0.25">
      <c r="A4503" s="2">
        <v>344</v>
      </c>
      <c r="B4503" t="s">
        <v>968</v>
      </c>
      <c r="C4503">
        <f t="shared" si="70"/>
        <v>1633810</v>
      </c>
      <c r="D4503">
        <v>10142.299999999999</v>
      </c>
      <c r="E4503" t="s">
        <v>166</v>
      </c>
      <c r="F4503">
        <v>111.67</v>
      </c>
      <c r="G4503">
        <v>111.67</v>
      </c>
      <c r="H4503" t="s">
        <v>167</v>
      </c>
      <c r="I4503" s="2">
        <v>144.88999999999999</v>
      </c>
      <c r="J4503" t="s">
        <v>168</v>
      </c>
      <c r="K4503" t="s">
        <v>169</v>
      </c>
      <c r="L4503" s="3" t="str">
        <f>+INDEX([1]!TABLA_MAESTRO_DE_ARTICULO[SubGroupName],MATCH(Tabla_lineas[[#This Row],[CODIGO SAP]],[1]!TABLA_MAESTRO_DE_ARTICULO[ItemCode],0))</f>
        <v>POLVO PARA SUSPENSION</v>
      </c>
      <c r="M4503" t="s">
        <v>170</v>
      </c>
      <c r="N4503">
        <v>10</v>
      </c>
      <c r="O4503" t="s">
        <v>65</v>
      </c>
      <c r="S4503" s="2">
        <v>70</v>
      </c>
      <c r="T4503">
        <v>7816.2</v>
      </c>
      <c r="U4503">
        <v>144.88999999999999</v>
      </c>
      <c r="V4503">
        <v>111.66</v>
      </c>
      <c r="W4503">
        <v>25</v>
      </c>
      <c r="Z4503" s="4" t="s">
        <v>46</v>
      </c>
      <c r="AA4503" t="s">
        <v>120</v>
      </c>
      <c r="AB4503">
        <v>46096</v>
      </c>
      <c r="AG4503">
        <v>0</v>
      </c>
      <c r="AH4503">
        <v>70</v>
      </c>
      <c r="AM4503" t="str">
        <f>SUBSTITUTE(Tabla_lineas[[#This Row],[Codigo Liname]]," ","")</f>
        <v>J0110</v>
      </c>
    </row>
    <row r="4504" spans="1:39" customFormat="1" x14ac:dyDescent="0.25">
      <c r="A4504" s="2">
        <v>344</v>
      </c>
      <c r="B4504" t="s">
        <v>968</v>
      </c>
      <c r="C4504">
        <f t="shared" si="70"/>
        <v>1633810</v>
      </c>
      <c r="D4504">
        <v>1062</v>
      </c>
      <c r="E4504" t="s">
        <v>182</v>
      </c>
      <c r="F4504">
        <v>10.37</v>
      </c>
      <c r="G4504">
        <v>10.37</v>
      </c>
      <c r="H4504" t="s">
        <v>183</v>
      </c>
      <c r="I4504" s="2">
        <v>10.62</v>
      </c>
      <c r="J4504" t="s">
        <v>184</v>
      </c>
      <c r="K4504" t="s">
        <v>185</v>
      </c>
      <c r="L4504" s="3" t="str">
        <f>+INDEX([1]!TABLA_MAESTRO_DE_ARTICULO[SubGroupName],MATCH(Tabla_lineas[[#This Row],[CODIGO SAP]],[1]!TABLA_MAESTRO_DE_ARTICULO[ItemCode],0))</f>
        <v>POLVO PARA INYECTABLE</v>
      </c>
      <c r="M4504" t="s">
        <v>186</v>
      </c>
      <c r="N4504">
        <v>11</v>
      </c>
      <c r="O4504" t="s">
        <v>187</v>
      </c>
      <c r="S4504" s="2">
        <v>100</v>
      </c>
      <c r="T4504">
        <v>1036</v>
      </c>
      <c r="U4504">
        <v>10.62</v>
      </c>
      <c r="V4504">
        <v>10.36</v>
      </c>
      <c r="W4504">
        <v>2.8</v>
      </c>
      <c r="Z4504" s="4" t="s">
        <v>46</v>
      </c>
      <c r="AA4504" t="s">
        <v>120</v>
      </c>
      <c r="AB4504">
        <v>46132</v>
      </c>
      <c r="AG4504">
        <v>0</v>
      </c>
      <c r="AH4504">
        <v>100</v>
      </c>
      <c r="AM4504" t="str">
        <f>SUBSTITUTE(Tabla_lineas[[#This Row],[Codigo Liname]]," ","")</f>
        <v>J0112</v>
      </c>
    </row>
    <row r="4505" spans="1:39" customFormat="1" x14ac:dyDescent="0.25">
      <c r="A4505" s="2">
        <v>344</v>
      </c>
      <c r="B4505" t="s">
        <v>968</v>
      </c>
      <c r="C4505">
        <f t="shared" si="70"/>
        <v>1633810</v>
      </c>
      <c r="D4505">
        <v>1335</v>
      </c>
      <c r="E4505" t="s">
        <v>600</v>
      </c>
      <c r="F4505">
        <v>1.43</v>
      </c>
      <c r="G4505">
        <v>0.89</v>
      </c>
      <c r="H4505" t="s">
        <v>601</v>
      </c>
      <c r="I4505" s="2">
        <v>0.89</v>
      </c>
      <c r="J4505" t="s">
        <v>602</v>
      </c>
      <c r="K4505" t="s">
        <v>603</v>
      </c>
      <c r="L4505" s="3" t="str">
        <f>+INDEX([1]!TABLA_MAESTRO_DE_ARTICULO[SubGroupName],MATCH(Tabla_lineas[[#This Row],[CODIGO SAP]],[1]!TABLA_MAESTRO_DE_ARTICULO[ItemCode],0))</f>
        <v>COMPRIMIDO</v>
      </c>
      <c r="M4505" t="s">
        <v>604</v>
      </c>
      <c r="N4505">
        <v>12</v>
      </c>
      <c r="O4505" t="s">
        <v>45</v>
      </c>
      <c r="S4505" s="2">
        <v>1500</v>
      </c>
      <c r="T4505">
        <v>1320</v>
      </c>
      <c r="U4505">
        <v>0.89</v>
      </c>
      <c r="V4505">
        <v>0.88</v>
      </c>
      <c r="W4505">
        <v>0.2</v>
      </c>
      <c r="Z4505" s="4" t="s">
        <v>46</v>
      </c>
      <c r="AA4505" t="s">
        <v>126</v>
      </c>
      <c r="AB4505">
        <v>46132</v>
      </c>
      <c r="AG4505">
        <v>0</v>
      </c>
      <c r="AH4505">
        <v>1500</v>
      </c>
      <c r="AM4505" t="str">
        <f>SUBSTITUTE(Tabla_lineas[[#This Row],[Codigo Liname]]," ","")</f>
        <v>C0701</v>
      </c>
    </row>
    <row r="4506" spans="1:39" customFormat="1" x14ac:dyDescent="0.25">
      <c r="A4506" s="2">
        <v>344</v>
      </c>
      <c r="B4506" t="s">
        <v>968</v>
      </c>
      <c r="C4506">
        <f t="shared" si="70"/>
        <v>1633810</v>
      </c>
      <c r="D4506">
        <v>8304</v>
      </c>
      <c r="E4506" t="s">
        <v>193</v>
      </c>
      <c r="F4506">
        <v>14.39</v>
      </c>
      <c r="G4506">
        <v>10.38</v>
      </c>
      <c r="H4506" t="s">
        <v>194</v>
      </c>
      <c r="I4506" s="2">
        <v>10.38</v>
      </c>
      <c r="J4506" t="s">
        <v>195</v>
      </c>
      <c r="K4506" t="s">
        <v>196</v>
      </c>
      <c r="L4506" s="3" t="str">
        <f>+INDEX([1]!TABLA_MAESTRO_DE_ARTICULO[SubGroupName],MATCH(Tabla_lineas[[#This Row],[CODIGO SAP]],[1]!TABLA_MAESTRO_DE_ARTICULO[ItemCode],0))</f>
        <v>POLVO PARA INYECTABLE</v>
      </c>
      <c r="M4506" t="s">
        <v>197</v>
      </c>
      <c r="N4506">
        <v>22</v>
      </c>
      <c r="O4506" t="s">
        <v>52</v>
      </c>
      <c r="S4506" s="2">
        <v>800</v>
      </c>
      <c r="T4506">
        <v>8296</v>
      </c>
      <c r="U4506">
        <v>10.38</v>
      </c>
      <c r="V4506">
        <v>10.37</v>
      </c>
      <c r="W4506">
        <v>3.8</v>
      </c>
      <c r="Z4506" s="4" t="s">
        <v>46</v>
      </c>
      <c r="AA4506" t="s">
        <v>120</v>
      </c>
      <c r="AB4506">
        <v>46096</v>
      </c>
      <c r="AG4506">
        <v>0</v>
      </c>
      <c r="AH4506">
        <v>800</v>
      </c>
      <c r="AM4506" t="str">
        <f>SUBSTITUTE(Tabla_lineas[[#This Row],[Codigo Liname]]," ","")</f>
        <v>J0122</v>
      </c>
    </row>
    <row r="4507" spans="1:39" customFormat="1" x14ac:dyDescent="0.25">
      <c r="A4507" s="2">
        <v>344</v>
      </c>
      <c r="B4507" t="s">
        <v>968</v>
      </c>
      <c r="C4507">
        <f t="shared" si="70"/>
        <v>1633810</v>
      </c>
      <c r="D4507">
        <v>21336</v>
      </c>
      <c r="E4507" t="s">
        <v>47</v>
      </c>
      <c r="F4507">
        <v>14.47</v>
      </c>
      <c r="G4507">
        <v>14.47</v>
      </c>
      <c r="H4507" t="s">
        <v>48</v>
      </c>
      <c r="I4507" s="2">
        <v>26.67</v>
      </c>
      <c r="J4507" t="s">
        <v>49</v>
      </c>
      <c r="K4507" t="s">
        <v>50</v>
      </c>
      <c r="L4507" s="3" t="str">
        <f>+INDEX([1]!TABLA_MAESTRO_DE_ARTICULO[SubGroupName],MATCH(Tabla_lineas[[#This Row],[CODIGO SAP]],[1]!TABLA_MAESTRO_DE_ARTICULO[ItemCode],0))</f>
        <v>POLVO PARA INYECTABLE</v>
      </c>
      <c r="M4507" t="s">
        <v>51</v>
      </c>
      <c r="N4507">
        <v>23</v>
      </c>
      <c r="O4507" t="s">
        <v>52</v>
      </c>
      <c r="P4507">
        <v>17583</v>
      </c>
      <c r="Q4507">
        <v>72000</v>
      </c>
      <c r="R4507">
        <v>89583</v>
      </c>
      <c r="S4507" s="2">
        <v>800</v>
      </c>
      <c r="T4507">
        <v>11568</v>
      </c>
      <c r="U4507">
        <v>26.67</v>
      </c>
      <c r="V4507">
        <v>14.46</v>
      </c>
      <c r="W4507">
        <v>3.8</v>
      </c>
      <c r="Z4507" s="4" t="s">
        <v>46</v>
      </c>
      <c r="AA4507" t="s">
        <v>126</v>
      </c>
      <c r="AB4507">
        <v>46096</v>
      </c>
      <c r="AG4507">
        <v>0</v>
      </c>
      <c r="AH4507">
        <v>800</v>
      </c>
      <c r="AM4507" t="str">
        <f>SUBSTITUTE(Tabla_lineas[[#This Row],[Codigo Liname]]," ","")</f>
        <v>J0126</v>
      </c>
    </row>
    <row r="4508" spans="1:39" customFormat="1" x14ac:dyDescent="0.25">
      <c r="A4508" s="2">
        <v>344</v>
      </c>
      <c r="B4508" t="s">
        <v>968</v>
      </c>
      <c r="C4508">
        <f t="shared" si="70"/>
        <v>1633810</v>
      </c>
      <c r="D4508">
        <v>1680</v>
      </c>
      <c r="E4508" t="s">
        <v>54</v>
      </c>
      <c r="F4508">
        <v>87.59</v>
      </c>
      <c r="G4508">
        <v>16.8</v>
      </c>
      <c r="H4508" t="s">
        <v>55</v>
      </c>
      <c r="I4508" s="2">
        <v>16.8</v>
      </c>
      <c r="J4508" t="s">
        <v>56</v>
      </c>
      <c r="K4508" t="s">
        <v>57</v>
      </c>
      <c r="L4508" s="3" t="str">
        <f>+INDEX([1]!TABLA_MAESTRO_DE_ARTICULO[SubGroupName],MATCH(Tabla_lineas[[#This Row],[CODIGO SAP]],[1]!TABLA_MAESTRO_DE_ARTICULO[ItemCode],0))</f>
        <v>CREMA VAGINAL</v>
      </c>
      <c r="M4508" t="s">
        <v>58</v>
      </c>
      <c r="N4508">
        <v>28</v>
      </c>
      <c r="O4508" t="s">
        <v>59</v>
      </c>
      <c r="S4508" s="2">
        <v>100</v>
      </c>
      <c r="T4508">
        <v>1679</v>
      </c>
      <c r="U4508">
        <v>16.8</v>
      </c>
      <c r="V4508">
        <v>16.79</v>
      </c>
      <c r="W4508">
        <v>8</v>
      </c>
      <c r="Z4508" s="4" t="s">
        <v>46</v>
      </c>
      <c r="AA4508" t="s">
        <v>153</v>
      </c>
      <c r="AB4508">
        <v>46096</v>
      </c>
      <c r="AG4508">
        <v>0</v>
      </c>
      <c r="AH4508">
        <v>100</v>
      </c>
      <c r="AM4508" t="str">
        <f>SUBSTITUTE(Tabla_lineas[[#This Row],[Codigo Liname]]," ","")</f>
        <v>G0103</v>
      </c>
    </row>
    <row r="4509" spans="1:39" customFormat="1" x14ac:dyDescent="0.25">
      <c r="A4509" s="2">
        <v>344</v>
      </c>
      <c r="B4509" t="s">
        <v>968</v>
      </c>
      <c r="C4509">
        <f t="shared" si="70"/>
        <v>1633810</v>
      </c>
      <c r="D4509">
        <v>5700</v>
      </c>
      <c r="E4509" t="s">
        <v>224</v>
      </c>
      <c r="F4509">
        <v>0.95</v>
      </c>
      <c r="G4509">
        <v>0.38</v>
      </c>
      <c r="H4509" t="s">
        <v>225</v>
      </c>
      <c r="I4509" s="2">
        <v>0.38</v>
      </c>
      <c r="J4509" t="s">
        <v>226</v>
      </c>
      <c r="K4509" t="s">
        <v>227</v>
      </c>
      <c r="L4509" s="3" t="str">
        <f>+INDEX([1]!TABLA_MAESTRO_DE_ARTICULO[SubGroupName],MATCH(Tabla_lineas[[#This Row],[CODIGO SAP]],[1]!TABLA_MAESTRO_DE_ARTICULO[ItemCode],0))</f>
        <v>COMPRIMIDO</v>
      </c>
      <c r="M4509" t="s">
        <v>228</v>
      </c>
      <c r="N4509">
        <v>30</v>
      </c>
      <c r="O4509" t="s">
        <v>45</v>
      </c>
      <c r="S4509" s="2">
        <v>15000</v>
      </c>
      <c r="T4509">
        <v>5550</v>
      </c>
      <c r="U4509">
        <v>0.38</v>
      </c>
      <c r="V4509">
        <v>0.37</v>
      </c>
      <c r="W4509">
        <v>0.12</v>
      </c>
      <c r="Z4509" s="4" t="s">
        <v>53</v>
      </c>
      <c r="AA4509" t="s">
        <v>126</v>
      </c>
      <c r="AB4509">
        <v>46096</v>
      </c>
      <c r="AG4509">
        <v>0</v>
      </c>
      <c r="AH4509">
        <v>15000</v>
      </c>
      <c r="AM4509" t="str">
        <f>SUBSTITUTE(Tabla_lineas[[#This Row],[Codigo Liname]]," ","")</f>
        <v>A1106</v>
      </c>
    </row>
    <row r="4510" spans="1:39" customFormat="1" x14ac:dyDescent="0.25">
      <c r="A4510" s="2">
        <v>344</v>
      </c>
      <c r="B4510" t="s">
        <v>968</v>
      </c>
      <c r="C4510">
        <f t="shared" si="70"/>
        <v>1633810</v>
      </c>
      <c r="D4510">
        <v>4638</v>
      </c>
      <c r="E4510" t="s">
        <v>271</v>
      </c>
      <c r="F4510">
        <v>5.89</v>
      </c>
      <c r="G4510">
        <v>5.89</v>
      </c>
      <c r="H4510" t="s">
        <v>272</v>
      </c>
      <c r="I4510" s="2">
        <v>7.73</v>
      </c>
      <c r="J4510" t="s">
        <v>273</v>
      </c>
      <c r="K4510" t="s">
        <v>274</v>
      </c>
      <c r="L4510" s="3" t="str">
        <f>+INDEX([1]!TABLA_MAESTRO_DE_ARTICULO[SubGroupName],MATCH(Tabla_lineas[[#This Row],[CODIGO SAP]],[1]!TABLA_MAESTRO_DE_ARTICULO[ItemCode],0))</f>
        <v>CAPSULA DURA</v>
      </c>
      <c r="M4510" t="s">
        <v>275</v>
      </c>
      <c r="N4510">
        <v>38</v>
      </c>
      <c r="O4510" t="s">
        <v>276</v>
      </c>
      <c r="S4510" s="2">
        <v>600</v>
      </c>
      <c r="T4510">
        <v>3528</v>
      </c>
      <c r="U4510">
        <v>7.73</v>
      </c>
      <c r="V4510">
        <v>5.88</v>
      </c>
      <c r="W4510">
        <v>0.9</v>
      </c>
      <c r="Z4510" s="4" t="s">
        <v>46</v>
      </c>
      <c r="AA4510" t="s">
        <v>126</v>
      </c>
      <c r="AB4510">
        <v>46132</v>
      </c>
      <c r="AG4510">
        <v>0</v>
      </c>
      <c r="AH4510">
        <v>600</v>
      </c>
      <c r="AM4510" t="str">
        <f>SUBSTITUTE(Tabla_lineas[[#This Row],[Codigo Liname]]," ","")</f>
        <v>J0208</v>
      </c>
    </row>
    <row r="4511" spans="1:39" customFormat="1" x14ac:dyDescent="0.25">
      <c r="A4511" s="2">
        <v>344</v>
      </c>
      <c r="B4511" t="s">
        <v>968</v>
      </c>
      <c r="C4511">
        <f t="shared" si="70"/>
        <v>1633810</v>
      </c>
      <c r="D4511">
        <v>7770</v>
      </c>
      <c r="E4511" t="s">
        <v>277</v>
      </c>
      <c r="F4511">
        <v>4.05</v>
      </c>
      <c r="G4511">
        <v>2.59</v>
      </c>
      <c r="H4511" t="s">
        <v>278</v>
      </c>
      <c r="I4511" s="2">
        <v>2.59</v>
      </c>
      <c r="J4511" t="s">
        <v>279</v>
      </c>
      <c r="K4511" t="s">
        <v>280</v>
      </c>
      <c r="L4511" s="3" t="str">
        <f>+INDEX([1]!TABLA_MAESTRO_DE_ARTICULO[SubGroupName],MATCH(Tabla_lineas[[#This Row],[CODIGO SAP]],[1]!TABLA_MAESTRO_DE_ARTICULO[ItemCode],0))</f>
        <v>COMPRIMIDO</v>
      </c>
      <c r="M4511" t="s">
        <v>281</v>
      </c>
      <c r="N4511">
        <v>40</v>
      </c>
      <c r="O4511" t="s">
        <v>45</v>
      </c>
      <c r="S4511" s="2">
        <v>3000</v>
      </c>
      <c r="T4511">
        <v>7740</v>
      </c>
      <c r="U4511">
        <v>2.59</v>
      </c>
      <c r="V4511">
        <v>2.58</v>
      </c>
      <c r="W4511">
        <v>0.7</v>
      </c>
      <c r="Z4511" s="4" t="s">
        <v>46</v>
      </c>
      <c r="AA4511" t="s">
        <v>120</v>
      </c>
      <c r="AB4511">
        <v>46132</v>
      </c>
      <c r="AG4511">
        <v>0</v>
      </c>
      <c r="AH4511">
        <v>3000</v>
      </c>
      <c r="AM4511" t="str">
        <f>SUBSTITUTE(Tabla_lineas[[#This Row],[Codigo Liname]]," ","")</f>
        <v>C1002</v>
      </c>
    </row>
    <row r="4512" spans="1:39" customFormat="1" x14ac:dyDescent="0.25">
      <c r="A4512" s="2">
        <v>344</v>
      </c>
      <c r="B4512" t="s">
        <v>968</v>
      </c>
      <c r="C4512">
        <f t="shared" si="70"/>
        <v>1633810</v>
      </c>
      <c r="D4512">
        <v>1680</v>
      </c>
      <c r="E4512" t="s">
        <v>969</v>
      </c>
      <c r="F4512">
        <v>41.55</v>
      </c>
      <c r="G4512">
        <v>24</v>
      </c>
      <c r="H4512" t="s">
        <v>970</v>
      </c>
      <c r="I4512" s="2">
        <v>24</v>
      </c>
      <c r="J4512" t="s">
        <v>971</v>
      </c>
      <c r="K4512" t="s">
        <v>972</v>
      </c>
      <c r="L4512" s="3" t="str">
        <f>+INDEX([1]!TABLA_MAESTRO_DE_ARTICULO[SubGroupName],MATCH(Tabla_lineas[[#This Row],[CODIGO SAP]],[1]!TABLA_MAESTRO_DE_ARTICULO[ItemCode],0))</f>
        <v>SUSPENSION</v>
      </c>
      <c r="M4512" t="s">
        <v>973</v>
      </c>
      <c r="N4512">
        <v>65</v>
      </c>
      <c r="O4512" t="s">
        <v>550</v>
      </c>
      <c r="S4512" s="2">
        <v>70</v>
      </c>
      <c r="T4512">
        <v>1679.3</v>
      </c>
      <c r="U4512">
        <v>24</v>
      </c>
      <c r="V4512">
        <v>23.99</v>
      </c>
      <c r="W4512">
        <v>15</v>
      </c>
      <c r="Z4512" s="4" t="s">
        <v>46</v>
      </c>
      <c r="AA4512" t="s">
        <v>153</v>
      </c>
      <c r="AB4512">
        <v>46132</v>
      </c>
      <c r="AG4512">
        <v>0</v>
      </c>
      <c r="AH4512">
        <v>70</v>
      </c>
      <c r="AM4512" t="str">
        <f>SUBSTITUTE(Tabla_lineas[[#This Row],[Codigo Liname]]," ","")</f>
        <v>P0211</v>
      </c>
    </row>
    <row r="4513" spans="1:39" customFormat="1" x14ac:dyDescent="0.25">
      <c r="A4513" s="2">
        <v>344</v>
      </c>
      <c r="B4513" t="s">
        <v>968</v>
      </c>
      <c r="C4513">
        <f t="shared" si="70"/>
        <v>1633810</v>
      </c>
      <c r="D4513">
        <v>2805.6</v>
      </c>
      <c r="E4513" t="s">
        <v>556</v>
      </c>
      <c r="F4513">
        <v>47.41</v>
      </c>
      <c r="G4513">
        <v>40</v>
      </c>
      <c r="H4513" t="s">
        <v>557</v>
      </c>
      <c r="I4513" s="2">
        <v>40.08</v>
      </c>
      <c r="J4513" t="s">
        <v>558</v>
      </c>
      <c r="K4513" t="s">
        <v>559</v>
      </c>
      <c r="L4513" s="3" t="str">
        <f>+INDEX([1]!TABLA_MAESTRO_DE_ARTICULO[SubGroupName],MATCH(Tabla_lineas[[#This Row],[CODIGO SAP]],[1]!TABLA_MAESTRO_DE_ARTICULO[ItemCode],0))</f>
        <v>SUSPENSION</v>
      </c>
      <c r="M4513" t="s">
        <v>560</v>
      </c>
      <c r="N4513">
        <v>49</v>
      </c>
      <c r="O4513" t="s">
        <v>65</v>
      </c>
      <c r="S4513" s="2">
        <v>70</v>
      </c>
      <c r="T4513">
        <v>2799.3</v>
      </c>
      <c r="U4513">
        <v>40.08</v>
      </c>
      <c r="V4513">
        <v>39.99</v>
      </c>
      <c r="W4513">
        <v>10</v>
      </c>
      <c r="Z4513" s="4" t="s">
        <v>46</v>
      </c>
      <c r="AA4513" t="s">
        <v>153</v>
      </c>
      <c r="AB4513">
        <v>46132</v>
      </c>
      <c r="AG4513">
        <v>0</v>
      </c>
      <c r="AH4513">
        <v>70</v>
      </c>
      <c r="AM4513" t="str">
        <f>SUBSTITUTE(Tabla_lineas[[#This Row],[Codigo Liname]]," ","")</f>
        <v>P0106</v>
      </c>
    </row>
    <row r="4514" spans="1:39" customFormat="1" x14ac:dyDescent="0.25">
      <c r="A4514" s="2">
        <v>344</v>
      </c>
      <c r="B4514" t="s">
        <v>968</v>
      </c>
      <c r="C4514">
        <f t="shared" si="70"/>
        <v>1633810</v>
      </c>
      <c r="D4514">
        <v>12450</v>
      </c>
      <c r="E4514" t="s">
        <v>333</v>
      </c>
      <c r="F4514">
        <v>0.8</v>
      </c>
      <c r="G4514">
        <v>0.8</v>
      </c>
      <c r="H4514" t="s">
        <v>334</v>
      </c>
      <c r="I4514" s="2">
        <v>0.83</v>
      </c>
      <c r="J4514" t="s">
        <v>335</v>
      </c>
      <c r="K4514" t="s">
        <v>336</v>
      </c>
      <c r="L4514" s="3" t="str">
        <f>+INDEX([1]!TABLA_MAESTRO_DE_ARTICULO[SubGroupName],MATCH(Tabla_lineas[[#This Row],[CODIGO SAP]],[1]!TABLA_MAESTRO_DE_ARTICULO[ItemCode],0))</f>
        <v>COMPRIMIDO</v>
      </c>
      <c r="M4514" t="s">
        <v>337</v>
      </c>
      <c r="N4514">
        <v>50</v>
      </c>
      <c r="O4514" t="s">
        <v>45</v>
      </c>
      <c r="S4514" s="2">
        <v>15000</v>
      </c>
      <c r="T4514">
        <v>11850</v>
      </c>
      <c r="U4514">
        <v>0.83</v>
      </c>
      <c r="V4514">
        <v>0.79</v>
      </c>
      <c r="W4514">
        <v>0.12</v>
      </c>
      <c r="Z4514" s="4" t="s">
        <v>53</v>
      </c>
      <c r="AA4514" t="s">
        <v>126</v>
      </c>
      <c r="AB4514">
        <v>46096</v>
      </c>
      <c r="AG4514">
        <v>0</v>
      </c>
      <c r="AH4514">
        <v>15000</v>
      </c>
      <c r="AM4514" t="str">
        <f>SUBSTITUTE(Tabla_lineas[[#This Row],[Codigo Liname]]," ","")</f>
        <v>A1109</v>
      </c>
    </row>
    <row r="4515" spans="1:39" customFormat="1" x14ac:dyDescent="0.25">
      <c r="A4515" s="2">
        <v>344</v>
      </c>
      <c r="B4515" t="s">
        <v>968</v>
      </c>
      <c r="C4515">
        <f t="shared" si="70"/>
        <v>1633810</v>
      </c>
      <c r="D4515">
        <v>3000</v>
      </c>
      <c r="E4515" t="s">
        <v>358</v>
      </c>
      <c r="F4515">
        <v>12.96</v>
      </c>
      <c r="G4515">
        <v>6</v>
      </c>
      <c r="H4515" t="s">
        <v>359</v>
      </c>
      <c r="I4515" s="2">
        <v>6</v>
      </c>
      <c r="J4515" t="s">
        <v>360</v>
      </c>
      <c r="K4515" t="s">
        <v>361</v>
      </c>
      <c r="L4515" s="3" t="str">
        <f>+INDEX([1]!TABLA_MAESTRO_DE_ARTICULO[SubGroupName],MATCH(Tabla_lineas[[#This Row],[CODIGO SAP]],[1]!TABLA_MAESTRO_DE_ARTICULO[ItemCode],0))</f>
        <v>POLVO PARA INYECTABLE</v>
      </c>
      <c r="M4515" t="s">
        <v>362</v>
      </c>
      <c r="N4515">
        <v>13</v>
      </c>
      <c r="O4515" t="s">
        <v>52</v>
      </c>
      <c r="S4515" s="2">
        <v>500</v>
      </c>
      <c r="T4515">
        <v>2995</v>
      </c>
      <c r="U4515">
        <v>6</v>
      </c>
      <c r="V4515">
        <v>5.99</v>
      </c>
      <c r="W4515">
        <v>3</v>
      </c>
      <c r="Z4515" s="4" t="s">
        <v>46</v>
      </c>
      <c r="AA4515" t="s">
        <v>120</v>
      </c>
      <c r="AB4515">
        <v>46096</v>
      </c>
      <c r="AG4515">
        <v>0</v>
      </c>
      <c r="AH4515">
        <v>500</v>
      </c>
      <c r="AM4515" t="str">
        <f>SUBSTITUTE(Tabla_lineas[[#This Row],[Codigo Liname]]," ","")</f>
        <v>J0115</v>
      </c>
    </row>
    <row r="4516" spans="1:39" customFormat="1" x14ac:dyDescent="0.25">
      <c r="A4516" s="2">
        <v>344</v>
      </c>
      <c r="B4516" t="s">
        <v>968</v>
      </c>
      <c r="C4516">
        <f t="shared" si="70"/>
        <v>1633810</v>
      </c>
      <c r="D4516">
        <v>7736</v>
      </c>
      <c r="E4516" t="s">
        <v>363</v>
      </c>
      <c r="F4516">
        <v>22.68</v>
      </c>
      <c r="G4516">
        <v>19.34</v>
      </c>
      <c r="H4516" t="s">
        <v>364</v>
      </c>
      <c r="I4516" s="2">
        <v>19.34</v>
      </c>
      <c r="J4516" t="s">
        <v>365</v>
      </c>
      <c r="K4516" t="s">
        <v>366</v>
      </c>
      <c r="L4516" s="3" t="str">
        <f>+INDEX([1]!TABLA_MAESTRO_DE_ARTICULO[SubGroupName],MATCH(Tabla_lineas[[#This Row],[CODIGO SAP]],[1]!TABLA_MAESTRO_DE_ARTICULO[ItemCode],0))</f>
        <v>POLVO PARA INYECTABLE</v>
      </c>
      <c r="M4516" t="s">
        <v>367</v>
      </c>
      <c r="N4516">
        <v>14</v>
      </c>
      <c r="O4516" t="s">
        <v>52</v>
      </c>
      <c r="S4516" s="2">
        <v>400</v>
      </c>
      <c r="T4516">
        <v>7731.9999999999982</v>
      </c>
      <c r="U4516">
        <v>19.34</v>
      </c>
      <c r="V4516">
        <v>19.329999999999998</v>
      </c>
      <c r="W4516">
        <v>4.2</v>
      </c>
      <c r="Z4516" s="4" t="s">
        <v>46</v>
      </c>
      <c r="AA4516" t="s">
        <v>120</v>
      </c>
      <c r="AB4516">
        <v>46132</v>
      </c>
      <c r="AG4516">
        <v>0</v>
      </c>
      <c r="AH4516">
        <v>400</v>
      </c>
      <c r="AM4516" t="str">
        <f>SUBSTITUTE(Tabla_lineas[[#This Row],[Codigo Liname]]," ","")</f>
        <v>J0116</v>
      </c>
    </row>
    <row r="4517" spans="1:39" customFormat="1" x14ac:dyDescent="0.25">
      <c r="A4517" s="2">
        <v>344</v>
      </c>
      <c r="B4517" t="s">
        <v>968</v>
      </c>
      <c r="C4517">
        <f t="shared" si="70"/>
        <v>1633810</v>
      </c>
      <c r="D4517">
        <v>1056.3</v>
      </c>
      <c r="E4517" t="s">
        <v>368</v>
      </c>
      <c r="F4517">
        <v>29.81</v>
      </c>
      <c r="G4517">
        <v>15</v>
      </c>
      <c r="H4517" t="s">
        <v>369</v>
      </c>
      <c r="I4517" s="2">
        <v>15.09</v>
      </c>
      <c r="J4517" t="s">
        <v>370</v>
      </c>
      <c r="K4517" t="s">
        <v>371</v>
      </c>
      <c r="L4517" s="3" t="str">
        <f>+INDEX([1]!TABLA_MAESTRO_DE_ARTICULO[SubGroupName],MATCH(Tabla_lineas[[#This Row],[CODIGO SAP]],[1]!TABLA_MAESTRO_DE_ARTICULO[ItemCode],0))</f>
        <v>SUSPENSION</v>
      </c>
      <c r="M4517" t="s">
        <v>372</v>
      </c>
      <c r="N4517">
        <v>58</v>
      </c>
      <c r="O4517" t="s">
        <v>373</v>
      </c>
      <c r="S4517" s="2">
        <v>70</v>
      </c>
      <c r="T4517">
        <v>1049.3</v>
      </c>
      <c r="U4517">
        <v>15.09</v>
      </c>
      <c r="V4517">
        <v>14.99</v>
      </c>
      <c r="W4517">
        <v>12</v>
      </c>
      <c r="Z4517" s="4" t="s">
        <v>46</v>
      </c>
      <c r="AA4517" t="s">
        <v>153</v>
      </c>
      <c r="AB4517">
        <v>46132</v>
      </c>
      <c r="AG4517">
        <v>0</v>
      </c>
      <c r="AH4517">
        <v>70</v>
      </c>
      <c r="AM4517" t="str">
        <f>SUBSTITUTE(Tabla_lineas[[#This Row],[Codigo Liname]]," ","")</f>
        <v>P0208</v>
      </c>
    </row>
    <row r="4518" spans="1:39" customFormat="1" x14ac:dyDescent="0.25">
      <c r="A4518" s="2">
        <v>344</v>
      </c>
      <c r="B4518" t="s">
        <v>968</v>
      </c>
      <c r="C4518">
        <f t="shared" si="70"/>
        <v>1633810</v>
      </c>
      <c r="D4518">
        <v>2052</v>
      </c>
      <c r="E4518" t="s">
        <v>831</v>
      </c>
      <c r="F4518">
        <v>12.1</v>
      </c>
      <c r="G4518">
        <v>6.8</v>
      </c>
      <c r="H4518" t="s">
        <v>832</v>
      </c>
      <c r="I4518" s="2">
        <v>6.84</v>
      </c>
      <c r="J4518" t="s">
        <v>833</v>
      </c>
      <c r="K4518" t="s">
        <v>834</v>
      </c>
      <c r="L4518" s="3" t="str">
        <f>+INDEX([1]!TABLA_MAESTRO_DE_ARTICULO[SubGroupName],MATCH(Tabla_lineas[[#This Row],[CODIGO SAP]],[1]!TABLA_MAESTRO_DE_ARTICULO[ItemCode],0))</f>
        <v>POLVO PARA INYECTABLE</v>
      </c>
      <c r="M4518" t="s">
        <v>835</v>
      </c>
      <c r="N4518">
        <v>16</v>
      </c>
      <c r="O4518" t="s">
        <v>52</v>
      </c>
      <c r="S4518" s="2">
        <v>300</v>
      </c>
      <c r="T4518">
        <v>2037</v>
      </c>
      <c r="U4518">
        <v>6.84</v>
      </c>
      <c r="V4518">
        <v>6.79</v>
      </c>
      <c r="W4518">
        <v>3.5</v>
      </c>
      <c r="Z4518" s="4" t="s">
        <v>46</v>
      </c>
      <c r="AA4518" t="s">
        <v>126</v>
      </c>
      <c r="AB4518">
        <v>46132</v>
      </c>
      <c r="AG4518">
        <v>0</v>
      </c>
      <c r="AH4518">
        <v>300</v>
      </c>
      <c r="AM4518" t="str">
        <f>SUBSTITUTE(Tabla_lineas[[#This Row],[Codigo Liname]]," ","")</f>
        <v>J0118</v>
      </c>
    </row>
    <row r="4519" spans="1:39" customFormat="1" x14ac:dyDescent="0.25">
      <c r="A4519" s="2">
        <v>344</v>
      </c>
      <c r="B4519" t="s">
        <v>968</v>
      </c>
      <c r="C4519">
        <f t="shared" si="70"/>
        <v>1633810</v>
      </c>
      <c r="D4519">
        <v>1625</v>
      </c>
      <c r="E4519" t="s">
        <v>390</v>
      </c>
      <c r="F4519">
        <v>0.92</v>
      </c>
      <c r="G4519">
        <v>0.65</v>
      </c>
      <c r="H4519" t="s">
        <v>391</v>
      </c>
      <c r="I4519" s="2">
        <v>0.65</v>
      </c>
      <c r="J4519" t="s">
        <v>392</v>
      </c>
      <c r="K4519" t="s">
        <v>393</v>
      </c>
      <c r="L4519" s="3" t="str">
        <f>+INDEX([1]!TABLA_MAESTRO_DE_ARTICULO[SubGroupName],MATCH(Tabla_lineas[[#This Row],[CODIGO SAP]],[1]!TABLA_MAESTRO_DE_ARTICULO[ItemCode],0))</f>
        <v>COMPRIMIDO</v>
      </c>
      <c r="M4519" t="s">
        <v>394</v>
      </c>
      <c r="N4519">
        <v>68</v>
      </c>
      <c r="O4519" t="s">
        <v>45</v>
      </c>
      <c r="S4519" s="2">
        <v>2500</v>
      </c>
      <c r="T4519">
        <v>1600</v>
      </c>
      <c r="U4519">
        <v>0.65</v>
      </c>
      <c r="V4519">
        <v>0.64</v>
      </c>
      <c r="W4519">
        <v>0.15</v>
      </c>
      <c r="Z4519" s="4" t="s">
        <v>46</v>
      </c>
      <c r="AA4519" t="s">
        <v>153</v>
      </c>
      <c r="AB4519">
        <v>46132</v>
      </c>
      <c r="AG4519">
        <v>0</v>
      </c>
      <c r="AH4519">
        <v>2500</v>
      </c>
      <c r="AM4519" t="str">
        <f>SUBSTITUTE(Tabla_lineas[[#This Row],[Codigo Liname]]," ","")</f>
        <v>A1206</v>
      </c>
    </row>
    <row r="4520" spans="1:39" customFormat="1" x14ac:dyDescent="0.25">
      <c r="A4520" s="2">
        <v>345</v>
      </c>
      <c r="B4520" t="s">
        <v>974</v>
      </c>
      <c r="C4520" t="str">
        <f t="shared" si="70"/>
        <v>COTI</v>
      </c>
      <c r="E4520" t="s">
        <v>519</v>
      </c>
      <c r="F4520">
        <v>3.25</v>
      </c>
      <c r="G4520">
        <v>3.25</v>
      </c>
      <c r="H4520" t="s">
        <v>520</v>
      </c>
      <c r="I4520" s="2">
        <v>5.03</v>
      </c>
      <c r="J4520" t="s">
        <v>521</v>
      </c>
      <c r="K4520" t="s">
        <v>522</v>
      </c>
      <c r="L4520" s="3" t="str">
        <f>+INDEX([1]!TABLA_MAESTRO_DE_ARTICULO[SubGroupName],MATCH(Tabla_lineas[[#This Row],[CODIGO SAP]],[1]!TABLA_MAESTRO_DE_ARTICULO[ItemCode],0))</f>
        <v>COMPRIMIDO</v>
      </c>
      <c r="M4520" t="s">
        <v>523</v>
      </c>
      <c r="O4520" t="s">
        <v>45</v>
      </c>
      <c r="P4520">
        <v>30900</v>
      </c>
      <c r="Q4520">
        <v>135000</v>
      </c>
      <c r="R4520">
        <v>165900</v>
      </c>
      <c r="S4520" s="2">
        <v>500</v>
      </c>
      <c r="T4520">
        <v>750</v>
      </c>
      <c r="V4520">
        <v>1.5</v>
      </c>
      <c r="Z4520" s="4" t="s">
        <v>46</v>
      </c>
      <c r="AL4520" t="s">
        <v>975</v>
      </c>
      <c r="AM4520" t="str">
        <f>SUBSTITUTE(Tabla_lineas[[#This Row],[Codigo Liname]]," ","")</f>
        <v>C0102</v>
      </c>
    </row>
    <row r="4521" spans="1:39" customFormat="1" x14ac:dyDescent="0.25">
      <c r="A4521" s="2">
        <v>345</v>
      </c>
      <c r="B4521" t="s">
        <v>974</v>
      </c>
      <c r="C4521" t="str">
        <f t="shared" si="70"/>
        <v>COTI</v>
      </c>
      <c r="E4521" t="s">
        <v>171</v>
      </c>
      <c r="F4521">
        <v>1.82</v>
      </c>
      <c r="G4521">
        <v>1.82</v>
      </c>
      <c r="H4521" t="s">
        <v>172</v>
      </c>
      <c r="I4521" s="2">
        <v>2.94</v>
      </c>
      <c r="J4521" t="s">
        <v>173</v>
      </c>
      <c r="K4521" t="s">
        <v>174</v>
      </c>
      <c r="L4521" s="3" t="str">
        <f>+INDEX([1]!TABLA_MAESTRO_DE_ARTICULO[SubGroupName],MATCH(Tabla_lineas[[#This Row],[CODIGO SAP]],[1]!TABLA_MAESTRO_DE_ARTICULO[ItemCode],0))</f>
        <v>COMPRIMIDO</v>
      </c>
      <c r="M4521" t="s">
        <v>175</v>
      </c>
      <c r="O4521" t="s">
        <v>45</v>
      </c>
      <c r="P4521">
        <v>107900</v>
      </c>
      <c r="Q4521">
        <v>1039600</v>
      </c>
      <c r="R4521">
        <v>1147500</v>
      </c>
      <c r="S4521" s="2">
        <v>3000</v>
      </c>
      <c r="T4521">
        <v>3600</v>
      </c>
      <c r="V4521">
        <v>1.2</v>
      </c>
      <c r="Z4521" s="4" t="s">
        <v>46</v>
      </c>
      <c r="AL4521" t="s">
        <v>975</v>
      </c>
      <c r="AM4521" t="str">
        <f>SUBSTITUTE(Tabla_lineas[[#This Row],[Codigo Liname]]," ","")</f>
        <v>J0105</v>
      </c>
    </row>
    <row r="4522" spans="1:39" customFormat="1" x14ac:dyDescent="0.25">
      <c r="A4522" s="2">
        <v>345</v>
      </c>
      <c r="B4522" t="s">
        <v>974</v>
      </c>
      <c r="C4522" t="str">
        <f t="shared" si="70"/>
        <v>COTI</v>
      </c>
      <c r="E4522" t="s">
        <v>600</v>
      </c>
      <c r="F4522">
        <v>1.43</v>
      </c>
      <c r="G4522">
        <v>0.89</v>
      </c>
      <c r="H4522" t="s">
        <v>601</v>
      </c>
      <c r="I4522" s="2">
        <v>0.89</v>
      </c>
      <c r="J4522" t="s">
        <v>602</v>
      </c>
      <c r="K4522" t="s">
        <v>603</v>
      </c>
      <c r="L4522" s="3" t="str">
        <f>+INDEX([1]!TABLA_MAESTRO_DE_ARTICULO[SubGroupName],MATCH(Tabla_lineas[[#This Row],[CODIGO SAP]],[1]!TABLA_MAESTRO_DE_ARTICULO[ItemCode],0))</f>
        <v>COMPRIMIDO</v>
      </c>
      <c r="M4522" t="s">
        <v>604</v>
      </c>
      <c r="O4522" t="s">
        <v>45</v>
      </c>
      <c r="P4522">
        <v>10900</v>
      </c>
      <c r="Q4522">
        <v>58500</v>
      </c>
      <c r="R4522">
        <v>69400</v>
      </c>
      <c r="S4522" s="2">
        <v>3000</v>
      </c>
      <c r="T4522">
        <v>1200</v>
      </c>
      <c r="V4522">
        <v>0.4</v>
      </c>
      <c r="Z4522" s="4" t="s">
        <v>46</v>
      </c>
      <c r="AL4522" t="s">
        <v>975</v>
      </c>
      <c r="AM4522" t="str">
        <f>SUBSTITUTE(Tabla_lineas[[#This Row],[Codigo Liname]]," ","")</f>
        <v>C0701</v>
      </c>
    </row>
    <row r="4523" spans="1:39" customFormat="1" x14ac:dyDescent="0.25">
      <c r="A4523" s="2">
        <v>345</v>
      </c>
      <c r="B4523" t="s">
        <v>974</v>
      </c>
      <c r="C4523" t="str">
        <f t="shared" si="70"/>
        <v>COTI</v>
      </c>
      <c r="E4523" t="s">
        <v>193</v>
      </c>
      <c r="F4523">
        <v>14.39</v>
      </c>
      <c r="G4523">
        <v>10.38</v>
      </c>
      <c r="H4523" t="s">
        <v>194</v>
      </c>
      <c r="I4523" s="2">
        <v>10.38</v>
      </c>
      <c r="J4523" t="s">
        <v>195</v>
      </c>
      <c r="K4523" t="s">
        <v>196</v>
      </c>
      <c r="L4523" s="3" t="str">
        <f>+INDEX([1]!TABLA_MAESTRO_DE_ARTICULO[SubGroupName],MATCH(Tabla_lineas[[#This Row],[CODIGO SAP]],[1]!TABLA_MAESTRO_DE_ARTICULO[ItemCode],0))</f>
        <v>POLVO PARA INYECTABLE</v>
      </c>
      <c r="M4523" t="s">
        <v>197</v>
      </c>
      <c r="O4523" t="s">
        <v>52</v>
      </c>
      <c r="P4523">
        <v>5224</v>
      </c>
      <c r="Q4523">
        <v>141950</v>
      </c>
      <c r="R4523">
        <v>147174</v>
      </c>
      <c r="S4523" s="2">
        <v>400</v>
      </c>
      <c r="T4523">
        <v>2200</v>
      </c>
      <c r="V4523">
        <v>5.5</v>
      </c>
      <c r="Z4523" s="4" t="s">
        <v>46</v>
      </c>
      <c r="AL4523" t="s">
        <v>975</v>
      </c>
      <c r="AM4523" t="str">
        <f>SUBSTITUTE(Tabla_lineas[[#This Row],[Codigo Liname]]," ","")</f>
        <v>J0122</v>
      </c>
    </row>
    <row r="4524" spans="1:39" customFormat="1" x14ac:dyDescent="0.25">
      <c r="A4524" s="2">
        <v>345</v>
      </c>
      <c r="B4524" t="s">
        <v>974</v>
      </c>
      <c r="C4524" t="str">
        <f t="shared" si="70"/>
        <v>COTI</v>
      </c>
      <c r="E4524" t="s">
        <v>198</v>
      </c>
      <c r="F4524">
        <v>1.02</v>
      </c>
      <c r="G4524">
        <v>1</v>
      </c>
      <c r="H4524" t="s">
        <v>199</v>
      </c>
      <c r="I4524" s="2">
        <v>1.78</v>
      </c>
      <c r="J4524" t="s">
        <v>200</v>
      </c>
      <c r="K4524" t="s">
        <v>201</v>
      </c>
      <c r="L4524" s="3" t="str">
        <f>+INDEX([1]!TABLA_MAESTRO_DE_ARTICULO[SubGroupName],MATCH(Tabla_lineas[[#This Row],[CODIGO SAP]],[1]!TABLA_MAESTRO_DE_ARTICULO[ItemCode],0))</f>
        <v>COMPRIMIDO</v>
      </c>
      <c r="M4524" t="s">
        <v>202</v>
      </c>
      <c r="O4524" t="s">
        <v>45</v>
      </c>
      <c r="P4524">
        <v>3600</v>
      </c>
      <c r="Q4524">
        <v>13500</v>
      </c>
      <c r="R4524">
        <v>17100</v>
      </c>
      <c r="S4524" s="2">
        <v>5000</v>
      </c>
      <c r="T4524">
        <v>2000</v>
      </c>
      <c r="V4524">
        <v>0.4</v>
      </c>
      <c r="Z4524" s="4" t="s">
        <v>53</v>
      </c>
      <c r="AL4524" t="s">
        <v>975</v>
      </c>
      <c r="AM4524" t="str">
        <f>SUBSTITUTE(Tabla_lineas[[#This Row],[Codigo Liname]]," ","")</f>
        <v>R0607</v>
      </c>
    </row>
    <row r="4525" spans="1:39" customFormat="1" x14ac:dyDescent="0.25">
      <c r="A4525" s="2">
        <v>345</v>
      </c>
      <c r="B4525" t="s">
        <v>974</v>
      </c>
      <c r="C4525" t="str">
        <f t="shared" si="70"/>
        <v>COTI</v>
      </c>
      <c r="E4525" t="s">
        <v>54</v>
      </c>
      <c r="F4525">
        <v>87.59</v>
      </c>
      <c r="G4525">
        <v>16.8</v>
      </c>
      <c r="H4525" t="s">
        <v>55</v>
      </c>
      <c r="I4525" s="2">
        <v>16.8</v>
      </c>
      <c r="J4525" t="s">
        <v>56</v>
      </c>
      <c r="K4525" t="s">
        <v>57</v>
      </c>
      <c r="L4525" s="3" t="str">
        <f>+INDEX([1]!TABLA_MAESTRO_DE_ARTICULO[SubGroupName],MATCH(Tabla_lineas[[#This Row],[CODIGO SAP]],[1]!TABLA_MAESTRO_DE_ARTICULO[ItemCode],0))</f>
        <v>CREMA VAGINAL</v>
      </c>
      <c r="M4525" t="s">
        <v>58</v>
      </c>
      <c r="O4525" t="s">
        <v>59</v>
      </c>
      <c r="P4525">
        <v>999</v>
      </c>
      <c r="Q4525">
        <v>9697</v>
      </c>
      <c r="R4525">
        <v>10696</v>
      </c>
      <c r="S4525" s="2">
        <v>200</v>
      </c>
      <c r="T4525">
        <v>2400</v>
      </c>
      <c r="V4525">
        <v>12</v>
      </c>
      <c r="Z4525" s="4" t="s">
        <v>46</v>
      </c>
      <c r="AL4525" t="s">
        <v>975</v>
      </c>
      <c r="AM4525" t="str">
        <f>SUBSTITUTE(Tabla_lineas[[#This Row],[Codigo Liname]]," ","")</f>
        <v>G0103</v>
      </c>
    </row>
    <row r="4526" spans="1:39" customFormat="1" x14ac:dyDescent="0.25">
      <c r="A4526" s="2">
        <v>345</v>
      </c>
      <c r="B4526" t="s">
        <v>974</v>
      </c>
      <c r="C4526" t="str">
        <f t="shared" si="70"/>
        <v>COTI</v>
      </c>
      <c r="E4526" t="s">
        <v>539</v>
      </c>
      <c r="F4526">
        <v>25.52</v>
      </c>
      <c r="G4526">
        <v>25.52</v>
      </c>
      <c r="H4526" t="s">
        <v>540</v>
      </c>
      <c r="I4526" s="2">
        <v>29.69</v>
      </c>
      <c r="J4526" t="s">
        <v>541</v>
      </c>
      <c r="K4526" t="s">
        <v>542</v>
      </c>
      <c r="L4526" s="3" t="str">
        <f>+INDEX([1]!TABLA_MAESTRO_DE_ARTICULO[SubGroupName],MATCH(Tabla_lineas[[#This Row],[CODIGO SAP]],[1]!TABLA_MAESTRO_DE_ARTICULO[ItemCode],0))</f>
        <v>SOLUCION INYECTABLE</v>
      </c>
      <c r="M4526" t="s">
        <v>543</v>
      </c>
      <c r="O4526" t="s">
        <v>544</v>
      </c>
      <c r="P4526">
        <v>5721</v>
      </c>
      <c r="Q4526">
        <v>71064</v>
      </c>
      <c r="R4526">
        <v>76785</v>
      </c>
      <c r="S4526" s="2">
        <v>300</v>
      </c>
      <c r="T4526">
        <v>1500</v>
      </c>
      <c r="V4526">
        <v>5</v>
      </c>
      <c r="Z4526" s="4" t="s">
        <v>46</v>
      </c>
      <c r="AL4526" t="s">
        <v>975</v>
      </c>
      <c r="AM4526" t="str">
        <f>SUBSTITUTE(Tabla_lineas[[#This Row],[Codigo Liname]]," ","")</f>
        <v>M0110</v>
      </c>
    </row>
    <row r="4527" spans="1:39" customFormat="1" x14ac:dyDescent="0.25">
      <c r="A4527" s="2">
        <v>345</v>
      </c>
      <c r="B4527" t="s">
        <v>974</v>
      </c>
      <c r="C4527" t="str">
        <f t="shared" si="70"/>
        <v>COTI</v>
      </c>
      <c r="E4527" t="s">
        <v>495</v>
      </c>
      <c r="F4527">
        <v>8.84</v>
      </c>
      <c r="G4527">
        <v>3.75</v>
      </c>
      <c r="H4527" t="s">
        <v>496</v>
      </c>
      <c r="I4527" s="2">
        <v>3.75</v>
      </c>
      <c r="J4527" t="s">
        <v>497</v>
      </c>
      <c r="K4527" t="s">
        <v>498</v>
      </c>
      <c r="L4527" s="3" t="str">
        <f>+INDEX([1]!TABLA_MAESTRO_DE_ARTICULO[SubGroupName],MATCH(Tabla_lineas[[#This Row],[CODIGO SAP]],[1]!TABLA_MAESTRO_DE_ARTICULO[ItemCode],0))</f>
        <v>COMPRIMIDO</v>
      </c>
      <c r="M4527" t="s">
        <v>499</v>
      </c>
      <c r="O4527" t="s">
        <v>45</v>
      </c>
      <c r="P4527">
        <v>112600</v>
      </c>
      <c r="Q4527">
        <v>101900</v>
      </c>
      <c r="R4527">
        <v>214500</v>
      </c>
      <c r="S4527" s="2">
        <v>1000</v>
      </c>
      <c r="T4527">
        <v>1500</v>
      </c>
      <c r="V4527">
        <v>1.5</v>
      </c>
      <c r="Z4527" s="4" t="s">
        <v>46</v>
      </c>
      <c r="AL4527" t="s">
        <v>975</v>
      </c>
      <c r="AM4527" t="str">
        <f>SUBSTITUTE(Tabla_lineas[[#This Row],[Codigo Liname]]," ","")</f>
        <v>G0401</v>
      </c>
    </row>
    <row r="4528" spans="1:39" customFormat="1" x14ac:dyDescent="0.25">
      <c r="A4528" s="2">
        <v>345</v>
      </c>
      <c r="B4528" t="s">
        <v>974</v>
      </c>
      <c r="C4528" t="str">
        <f t="shared" si="70"/>
        <v>COTI</v>
      </c>
      <c r="E4528" t="s">
        <v>66</v>
      </c>
      <c r="F4528">
        <v>32.19</v>
      </c>
      <c r="G4528">
        <v>14.36</v>
      </c>
      <c r="H4528" t="s">
        <v>67</v>
      </c>
      <c r="I4528" s="2">
        <v>14.36</v>
      </c>
      <c r="J4528" t="s">
        <v>68</v>
      </c>
      <c r="K4528" t="s">
        <v>69</v>
      </c>
      <c r="L4528" s="3" t="str">
        <f>+INDEX([1]!TABLA_MAESTRO_DE_ARTICULO[SubGroupName],MATCH(Tabla_lineas[[#This Row],[CODIGO SAP]],[1]!TABLA_MAESTRO_DE_ARTICULO[ItemCode],0))</f>
        <v>CAPSULA BLANDA</v>
      </c>
      <c r="M4528" t="s">
        <v>70</v>
      </c>
      <c r="O4528" t="s">
        <v>45</v>
      </c>
      <c r="P4528">
        <v>10470</v>
      </c>
      <c r="Q4528">
        <v>39570</v>
      </c>
      <c r="R4528">
        <v>50040</v>
      </c>
      <c r="S4528" s="2">
        <v>500</v>
      </c>
      <c r="T4528">
        <v>2500</v>
      </c>
      <c r="V4528">
        <v>5</v>
      </c>
      <c r="Z4528" s="4" t="s">
        <v>46</v>
      </c>
      <c r="AL4528" t="s">
        <v>975</v>
      </c>
      <c r="AM4528" t="str">
        <f>SUBSTITUTE(Tabla_lineas[[#This Row],[Codigo Liname]]," ","")</f>
        <v>L0412</v>
      </c>
    </row>
    <row r="4529" spans="1:39" customFormat="1" x14ac:dyDescent="0.25">
      <c r="A4529" s="2">
        <v>345</v>
      </c>
      <c r="B4529" t="s">
        <v>974</v>
      </c>
      <c r="C4529" t="str">
        <f t="shared" si="70"/>
        <v>COTI</v>
      </c>
      <c r="E4529" t="s">
        <v>551</v>
      </c>
      <c r="F4529">
        <v>1.23</v>
      </c>
      <c r="G4529">
        <v>0.62</v>
      </c>
      <c r="H4529" t="s">
        <v>552</v>
      </c>
      <c r="I4529" s="2">
        <v>0.62</v>
      </c>
      <c r="J4529" t="s">
        <v>553</v>
      </c>
      <c r="K4529" t="s">
        <v>554</v>
      </c>
      <c r="L4529" s="3" t="str">
        <f>+INDEX([1]!TABLA_MAESTRO_DE_ARTICULO[SubGroupName],MATCH(Tabla_lineas[[#This Row],[CODIGO SAP]],[1]!TABLA_MAESTRO_DE_ARTICULO[ItemCode],0))</f>
        <v>COMPRIMIDO</v>
      </c>
      <c r="M4529" t="s">
        <v>555</v>
      </c>
      <c r="O4529" t="s">
        <v>45</v>
      </c>
      <c r="P4529">
        <v>18700</v>
      </c>
      <c r="Q4529">
        <v>9500</v>
      </c>
      <c r="R4529">
        <v>28200</v>
      </c>
      <c r="S4529" s="2">
        <v>2000</v>
      </c>
      <c r="T4529">
        <v>500</v>
      </c>
      <c r="V4529">
        <v>0.25</v>
      </c>
      <c r="Z4529" s="4" t="s">
        <v>46</v>
      </c>
      <c r="AL4529" t="s">
        <v>975</v>
      </c>
      <c r="AM4529" t="str">
        <f>SUBSTITUTE(Tabla_lineas[[#This Row],[Codigo Liname]]," ","")</f>
        <v>C0304</v>
      </c>
    </row>
    <row r="4530" spans="1:39" customFormat="1" x14ac:dyDescent="0.25">
      <c r="A4530" s="2">
        <v>345</v>
      </c>
      <c r="B4530" t="s">
        <v>974</v>
      </c>
      <c r="C4530" t="str">
        <f t="shared" si="70"/>
        <v>COTI</v>
      </c>
      <c r="E4530" t="s">
        <v>500</v>
      </c>
      <c r="F4530">
        <v>5.38</v>
      </c>
      <c r="G4530">
        <v>5.17</v>
      </c>
      <c r="H4530" t="s">
        <v>501</v>
      </c>
      <c r="I4530" s="2">
        <v>5.17</v>
      </c>
      <c r="J4530" t="s">
        <v>502</v>
      </c>
      <c r="K4530" t="s">
        <v>503</v>
      </c>
      <c r="L4530" s="3" t="str">
        <f>+INDEX([1]!TABLA_MAESTRO_DE_ARTICULO[SubGroupName],MATCH(Tabla_lineas[[#This Row],[CODIGO SAP]],[1]!TABLA_MAESTRO_DE_ARTICULO[ItemCode],0))</f>
        <v>SOLUCION INYECTABLE</v>
      </c>
      <c r="M4530" t="s">
        <v>504</v>
      </c>
      <c r="O4530" t="s">
        <v>249</v>
      </c>
      <c r="P4530">
        <v>11530</v>
      </c>
      <c r="Q4530">
        <v>41070</v>
      </c>
      <c r="R4530">
        <v>52600</v>
      </c>
      <c r="S4530" s="2">
        <v>200</v>
      </c>
      <c r="T4530">
        <v>500</v>
      </c>
      <c r="V4530">
        <v>2.5</v>
      </c>
      <c r="Z4530" s="4" t="s">
        <v>46</v>
      </c>
      <c r="AL4530" t="s">
        <v>975</v>
      </c>
      <c r="AM4530" t="str">
        <f>SUBSTITUTE(Tabla_lineas[[#This Row],[Codigo Liname]]," ","")</f>
        <v>B0510</v>
      </c>
    </row>
    <row r="4531" spans="1:39" customFormat="1" x14ac:dyDescent="0.25">
      <c r="A4531" s="2">
        <v>345</v>
      </c>
      <c r="B4531" t="s">
        <v>974</v>
      </c>
      <c r="C4531" t="str">
        <f t="shared" si="70"/>
        <v>COTI</v>
      </c>
      <c r="E4531" t="s">
        <v>292</v>
      </c>
      <c r="F4531">
        <v>25.27</v>
      </c>
      <c r="G4531">
        <v>18.27</v>
      </c>
      <c r="H4531" t="s">
        <v>293</v>
      </c>
      <c r="I4531" s="2">
        <v>18.27</v>
      </c>
      <c r="J4531" t="s">
        <v>294</v>
      </c>
      <c r="K4531" t="s">
        <v>295</v>
      </c>
      <c r="L4531" s="3" t="str">
        <f>+INDEX([1]!TABLA_MAESTRO_DE_ARTICULO[SubGroupName],MATCH(Tabla_lineas[[#This Row],[CODIGO SAP]],[1]!TABLA_MAESTRO_DE_ARTICULO[ItemCode],0))</f>
        <v>CREMA DERMICA</v>
      </c>
      <c r="M4531" t="s">
        <v>296</v>
      </c>
      <c r="O4531" t="s">
        <v>297</v>
      </c>
      <c r="P4531">
        <v>4430</v>
      </c>
      <c r="Q4531">
        <v>35428</v>
      </c>
      <c r="R4531">
        <v>39858</v>
      </c>
      <c r="S4531" s="2">
        <v>200</v>
      </c>
      <c r="T4531">
        <v>2000</v>
      </c>
      <c r="V4531">
        <v>10</v>
      </c>
      <c r="Z4531" s="4" t="s">
        <v>46</v>
      </c>
      <c r="AL4531" t="s">
        <v>975</v>
      </c>
      <c r="AM4531" t="str">
        <f>SUBSTITUTE(Tabla_lineas[[#This Row],[Codigo Liname]]," ","")</f>
        <v>D0704</v>
      </c>
    </row>
    <row r="4532" spans="1:39" customFormat="1" x14ac:dyDescent="0.25">
      <c r="A4532" s="2">
        <v>345</v>
      </c>
      <c r="B4532" t="s">
        <v>974</v>
      </c>
      <c r="C4532" t="str">
        <f t="shared" si="70"/>
        <v>COTI</v>
      </c>
      <c r="E4532" t="s">
        <v>889</v>
      </c>
      <c r="F4532">
        <v>0.67</v>
      </c>
      <c r="G4532">
        <v>0.33</v>
      </c>
      <c r="H4532" t="s">
        <v>890</v>
      </c>
      <c r="I4532" s="2">
        <v>0.33</v>
      </c>
      <c r="J4532" t="s">
        <v>891</v>
      </c>
      <c r="K4532" t="s">
        <v>892</v>
      </c>
      <c r="L4532" s="3" t="str">
        <f>+INDEX([1]!TABLA_MAESTRO_DE_ARTICULO[SubGroupName],MATCH(Tabla_lineas[[#This Row],[CODIGO SAP]],[1]!TABLA_MAESTRO_DE_ARTICULO[ItemCode],0))</f>
        <v>COMPRIMIDO</v>
      </c>
      <c r="M4532" t="s">
        <v>893</v>
      </c>
      <c r="O4532" t="s">
        <v>45</v>
      </c>
      <c r="P4532">
        <v>208700</v>
      </c>
      <c r="Q4532">
        <v>196500</v>
      </c>
      <c r="R4532">
        <v>405200</v>
      </c>
      <c r="S4532" s="2">
        <v>2000</v>
      </c>
      <c r="T4532">
        <v>500</v>
      </c>
      <c r="V4532">
        <v>0.25</v>
      </c>
      <c r="Z4532" s="4" t="s">
        <v>46</v>
      </c>
      <c r="AL4532" t="s">
        <v>975</v>
      </c>
      <c r="AM4532" t="str">
        <f>SUBSTITUTE(Tabla_lineas[[#This Row],[Codigo Liname]]," ","")</f>
        <v>A0702</v>
      </c>
    </row>
    <row r="4533" spans="1:39" customFormat="1" x14ac:dyDescent="0.25">
      <c r="A4533" s="2">
        <v>345</v>
      </c>
      <c r="B4533" t="s">
        <v>974</v>
      </c>
      <c r="C4533" t="str">
        <f t="shared" si="70"/>
        <v>COTI</v>
      </c>
      <c r="E4533" t="s">
        <v>323</v>
      </c>
      <c r="F4533">
        <v>5.91</v>
      </c>
      <c r="G4533">
        <v>3.53</v>
      </c>
      <c r="H4533" t="s">
        <v>324</v>
      </c>
      <c r="I4533" s="2">
        <v>3.53</v>
      </c>
      <c r="J4533" t="s">
        <v>325</v>
      </c>
      <c r="K4533" t="s">
        <v>326</v>
      </c>
      <c r="L4533" s="3" t="str">
        <f>+INDEX([1]!TABLA_MAESTRO_DE_ARTICULO[SubGroupName],MATCH(Tabla_lineas[[#This Row],[CODIGO SAP]],[1]!TABLA_MAESTRO_DE_ARTICULO[ItemCode],0))</f>
        <v>SOLUCION INYECTABLE</v>
      </c>
      <c r="M4533" t="s">
        <v>327</v>
      </c>
      <c r="O4533" t="s">
        <v>249</v>
      </c>
      <c r="P4533">
        <v>39150</v>
      </c>
      <c r="Q4533">
        <v>183000</v>
      </c>
      <c r="R4533">
        <v>222150</v>
      </c>
      <c r="S4533" s="2">
        <v>500</v>
      </c>
      <c r="T4533">
        <v>1000</v>
      </c>
      <c r="V4533">
        <v>2</v>
      </c>
      <c r="Z4533" s="4" t="s">
        <v>46</v>
      </c>
      <c r="AL4533" t="s">
        <v>975</v>
      </c>
      <c r="AM4533" t="str">
        <f>SUBSTITUTE(Tabla_lineas[[#This Row],[Codigo Liname]]," ","")</f>
        <v>A0308</v>
      </c>
    </row>
    <row r="4534" spans="1:39" customFormat="1" x14ac:dyDescent="0.25">
      <c r="A4534" s="2">
        <v>345</v>
      </c>
      <c r="B4534" t="s">
        <v>974</v>
      </c>
      <c r="C4534" t="str">
        <f t="shared" si="70"/>
        <v>COTI</v>
      </c>
      <c r="E4534" t="s">
        <v>87</v>
      </c>
      <c r="F4534">
        <v>0.64</v>
      </c>
      <c r="G4534">
        <v>0.44</v>
      </c>
      <c r="H4534" t="s">
        <v>88</v>
      </c>
      <c r="I4534" s="2">
        <v>0.44</v>
      </c>
      <c r="J4534" t="s">
        <v>89</v>
      </c>
      <c r="K4534" t="s">
        <v>90</v>
      </c>
      <c r="L4534" s="3" t="str">
        <f>+INDEX([1]!TABLA_MAESTRO_DE_ARTICULO[SubGroupName],MATCH(Tabla_lineas[[#This Row],[CODIGO SAP]],[1]!TABLA_MAESTRO_DE_ARTICULO[ItemCode],0))</f>
        <v>COMPRIMIDO</v>
      </c>
      <c r="M4534" t="s">
        <v>91</v>
      </c>
      <c r="O4534" t="s">
        <v>45</v>
      </c>
      <c r="P4534">
        <v>74700</v>
      </c>
      <c r="Q4534">
        <v>585500</v>
      </c>
      <c r="R4534">
        <v>660200</v>
      </c>
      <c r="S4534" s="2">
        <v>2000</v>
      </c>
      <c r="T4534">
        <v>400</v>
      </c>
      <c r="V4534">
        <v>0.2</v>
      </c>
      <c r="Z4534" s="4" t="s">
        <v>46</v>
      </c>
      <c r="AL4534" t="s">
        <v>975</v>
      </c>
      <c r="AM4534" t="str">
        <f>SUBSTITUTE(Tabla_lineas[[#This Row],[Codigo Liname]]," ","")</f>
        <v>A0307</v>
      </c>
    </row>
    <row r="4535" spans="1:39" customFormat="1" x14ac:dyDescent="0.25">
      <c r="A4535" s="2">
        <v>345</v>
      </c>
      <c r="B4535" t="s">
        <v>974</v>
      </c>
      <c r="C4535" t="str">
        <f t="shared" si="70"/>
        <v>COTI</v>
      </c>
      <c r="E4535" t="s">
        <v>556</v>
      </c>
      <c r="F4535">
        <v>47.41</v>
      </c>
      <c r="G4535">
        <v>40</v>
      </c>
      <c r="H4535" t="s">
        <v>557</v>
      </c>
      <c r="I4535" s="2">
        <v>40.08</v>
      </c>
      <c r="J4535" t="s">
        <v>558</v>
      </c>
      <c r="K4535" t="s">
        <v>559</v>
      </c>
      <c r="L4535" s="3" t="str">
        <f>+INDEX([1]!TABLA_MAESTRO_DE_ARTICULO[SubGroupName],MATCH(Tabla_lineas[[#This Row],[CODIGO SAP]],[1]!TABLA_MAESTRO_DE_ARTICULO[ItemCode],0))</f>
        <v>SUSPENSION</v>
      </c>
      <c r="M4535" t="s">
        <v>560</v>
      </c>
      <c r="O4535" t="s">
        <v>65</v>
      </c>
      <c r="P4535">
        <v>1668</v>
      </c>
      <c r="Q4535">
        <v>6622</v>
      </c>
      <c r="R4535">
        <v>8290</v>
      </c>
      <c r="S4535" s="2">
        <v>20</v>
      </c>
      <c r="T4535">
        <v>500</v>
      </c>
      <c r="V4535">
        <v>25</v>
      </c>
      <c r="Z4535" s="4" t="s">
        <v>46</v>
      </c>
      <c r="AL4535" t="s">
        <v>975</v>
      </c>
      <c r="AM4535" t="str">
        <f>SUBSTITUTE(Tabla_lineas[[#This Row],[Codigo Liname]]," ","")</f>
        <v>P0106</v>
      </c>
    </row>
    <row r="4536" spans="1:39" customFormat="1" x14ac:dyDescent="0.25">
      <c r="A4536" s="2">
        <v>345</v>
      </c>
      <c r="B4536" t="s">
        <v>974</v>
      </c>
      <c r="C4536" t="str">
        <f t="shared" si="70"/>
        <v>COTI</v>
      </c>
      <c r="E4536" t="s">
        <v>328</v>
      </c>
      <c r="F4536">
        <v>0.92</v>
      </c>
      <c r="G4536">
        <v>0.75</v>
      </c>
      <c r="H4536" t="s">
        <v>329</v>
      </c>
      <c r="I4536" s="2">
        <v>0.75</v>
      </c>
      <c r="J4536" t="s">
        <v>330</v>
      </c>
      <c r="K4536" t="s">
        <v>331</v>
      </c>
      <c r="L4536" s="3" t="str">
        <f>+INDEX([1]!TABLA_MAESTRO_DE_ARTICULO[SubGroupName],MATCH(Tabla_lineas[[#This Row],[CODIGO SAP]],[1]!TABLA_MAESTRO_DE_ARTICULO[ItemCode],0))</f>
        <v>COMPRIMIDO</v>
      </c>
      <c r="M4536" t="s">
        <v>332</v>
      </c>
      <c r="O4536" t="s">
        <v>45</v>
      </c>
      <c r="P4536">
        <v>79200</v>
      </c>
      <c r="Q4536">
        <v>715200</v>
      </c>
      <c r="R4536">
        <v>794400</v>
      </c>
      <c r="S4536" s="2">
        <v>2000</v>
      </c>
      <c r="T4536">
        <v>600</v>
      </c>
      <c r="V4536">
        <v>0.3</v>
      </c>
      <c r="Z4536" s="4" t="s">
        <v>46</v>
      </c>
      <c r="AL4536" t="s">
        <v>975</v>
      </c>
      <c r="AM4536" t="str">
        <f>SUBSTITUTE(Tabla_lineas[[#This Row],[Codigo Liname]]," ","")</f>
        <v>P0109</v>
      </c>
    </row>
    <row r="4537" spans="1:39" customFormat="1" x14ac:dyDescent="0.25">
      <c r="A4537" s="2">
        <v>345</v>
      </c>
      <c r="B4537" t="s">
        <v>974</v>
      </c>
      <c r="C4537" t="str">
        <f t="shared" si="70"/>
        <v>COTI</v>
      </c>
      <c r="E4537" t="s">
        <v>374</v>
      </c>
      <c r="F4537">
        <v>2.0699999999999998</v>
      </c>
      <c r="G4537">
        <v>1.4</v>
      </c>
      <c r="H4537" t="s">
        <v>375</v>
      </c>
      <c r="I4537" s="2">
        <v>1.4</v>
      </c>
      <c r="J4537" t="s">
        <v>376</v>
      </c>
      <c r="K4537" t="s">
        <v>377</v>
      </c>
      <c r="L4537" s="3" t="str">
        <f>+INDEX([1]!TABLA_MAESTRO_DE_ARTICULO[SubGroupName],MATCH(Tabla_lineas[[#This Row],[CODIGO SAP]],[1]!TABLA_MAESTRO_DE_ARTICULO[ItemCode],0))</f>
        <v>COMPRIMIDO</v>
      </c>
      <c r="M4537" t="s">
        <v>378</v>
      </c>
      <c r="O4537" t="s">
        <v>45</v>
      </c>
      <c r="P4537">
        <v>39000</v>
      </c>
      <c r="Q4537">
        <v>139300</v>
      </c>
      <c r="R4537">
        <v>178300</v>
      </c>
      <c r="S4537" s="2">
        <v>2800</v>
      </c>
      <c r="T4537">
        <v>2800</v>
      </c>
      <c r="V4537">
        <v>1</v>
      </c>
      <c r="Z4537" s="4" t="s">
        <v>46</v>
      </c>
      <c r="AL4537" t="s">
        <v>975</v>
      </c>
      <c r="AM4537" t="str">
        <f>SUBSTITUTE(Tabla_lineas[[#This Row],[Codigo Liname]]," ","")</f>
        <v>H0209</v>
      </c>
    </row>
    <row r="4538" spans="1:39" customFormat="1" x14ac:dyDescent="0.25">
      <c r="A4538" s="2">
        <v>345</v>
      </c>
      <c r="B4538" t="s">
        <v>974</v>
      </c>
      <c r="C4538" t="str">
        <f t="shared" si="70"/>
        <v>COTI</v>
      </c>
      <c r="E4538" t="s">
        <v>390</v>
      </c>
      <c r="F4538">
        <v>0.92</v>
      </c>
      <c r="G4538">
        <v>0.65</v>
      </c>
      <c r="H4538" t="s">
        <v>391</v>
      </c>
      <c r="I4538" s="2">
        <v>0.65</v>
      </c>
      <c r="J4538" t="s">
        <v>392</v>
      </c>
      <c r="K4538" t="s">
        <v>393</v>
      </c>
      <c r="L4538" s="3" t="str">
        <f>+INDEX([1]!TABLA_MAESTRO_DE_ARTICULO[SubGroupName],MATCH(Tabla_lineas[[#This Row],[CODIGO SAP]],[1]!TABLA_MAESTRO_DE_ARTICULO[ItemCode],0))</f>
        <v>COMPRIMIDO</v>
      </c>
      <c r="M4538" t="s">
        <v>394</v>
      </c>
      <c r="O4538" t="s">
        <v>45</v>
      </c>
      <c r="P4538">
        <v>33600</v>
      </c>
      <c r="Q4538">
        <v>89500</v>
      </c>
      <c r="R4538">
        <v>123100</v>
      </c>
      <c r="S4538" s="2">
        <v>4000</v>
      </c>
      <c r="T4538">
        <v>1600</v>
      </c>
      <c r="V4538">
        <v>0.4</v>
      </c>
      <c r="Z4538" s="4" t="s">
        <v>46</v>
      </c>
      <c r="AL4538" t="s">
        <v>975</v>
      </c>
      <c r="AM4538" t="str">
        <f>SUBSTITUTE(Tabla_lineas[[#This Row],[Codigo Liname]]," ","")</f>
        <v>A1206</v>
      </c>
    </row>
    <row r="4539" spans="1:39" customFormat="1" x14ac:dyDescent="0.25">
      <c r="A4539" s="2">
        <v>345</v>
      </c>
      <c r="B4539" t="s">
        <v>974</v>
      </c>
      <c r="C4539" t="str">
        <f t="shared" si="70"/>
        <v>COTI</v>
      </c>
      <c r="E4539" t="s">
        <v>395</v>
      </c>
      <c r="F4539">
        <v>39.200000000000003</v>
      </c>
      <c r="G4539">
        <v>23.99</v>
      </c>
      <c r="H4539" t="s">
        <v>396</v>
      </c>
      <c r="I4539" s="2">
        <v>23.99</v>
      </c>
      <c r="J4539" t="s">
        <v>397</v>
      </c>
      <c r="K4539" t="s">
        <v>398</v>
      </c>
      <c r="L4539" s="3" t="str">
        <f>+INDEX([1]!TABLA_MAESTRO_DE_ARTICULO[SubGroupName],MATCH(Tabla_lineas[[#This Row],[CODIGO SAP]],[1]!TABLA_MAESTRO_DE_ARTICULO[ItemCode],0))</f>
        <v>JARABE</v>
      </c>
      <c r="M4539" t="s">
        <v>399</v>
      </c>
      <c r="O4539" t="s">
        <v>400</v>
      </c>
      <c r="P4539">
        <v>1766</v>
      </c>
      <c r="Q4539">
        <v>12260</v>
      </c>
      <c r="R4539">
        <v>14026</v>
      </c>
      <c r="S4539" s="2">
        <v>200</v>
      </c>
      <c r="T4539">
        <v>4400</v>
      </c>
      <c r="V4539">
        <v>22</v>
      </c>
      <c r="Z4539" s="4" t="s">
        <v>46</v>
      </c>
      <c r="AL4539" t="s">
        <v>975</v>
      </c>
      <c r="AM4539" t="str">
        <f>SUBSTITUTE(Tabla_lineas[[#This Row],[Codigo Liname]]," ","")</f>
        <v>A1205</v>
      </c>
    </row>
    <row r="4540" spans="1:39" customFormat="1" x14ac:dyDescent="0.25">
      <c r="A4540" s="2">
        <v>347</v>
      </c>
      <c r="B4540" t="s">
        <v>976</v>
      </c>
      <c r="C4540">
        <f t="shared" si="70"/>
        <v>1635088</v>
      </c>
      <c r="D4540">
        <v>13799.999999999998</v>
      </c>
      <c r="E4540" t="s">
        <v>303</v>
      </c>
      <c r="F4540">
        <v>0.75</v>
      </c>
      <c r="G4540">
        <v>0.69</v>
      </c>
      <c r="H4540" t="s">
        <v>304</v>
      </c>
      <c r="I4540" s="2">
        <v>0.69</v>
      </c>
      <c r="J4540" t="s">
        <v>305</v>
      </c>
      <c r="K4540" t="s">
        <v>306</v>
      </c>
      <c r="L4540" s="3" t="str">
        <f>+INDEX([1]!TABLA_MAESTRO_DE_ARTICULO[SubGroupName],MATCH(Tabla_lineas[[#This Row],[CODIGO SAP]],[1]!TABLA_MAESTRO_DE_ARTICULO[ItemCode],0))</f>
        <v>COMPRIMIDO</v>
      </c>
      <c r="M4540" t="s">
        <v>307</v>
      </c>
      <c r="N4540">
        <v>1</v>
      </c>
      <c r="O4540" t="s">
        <v>45</v>
      </c>
      <c r="P4540">
        <v>138600</v>
      </c>
      <c r="Q4540">
        <v>3275900</v>
      </c>
      <c r="R4540">
        <v>3414500</v>
      </c>
      <c r="S4540" s="2">
        <v>20000</v>
      </c>
      <c r="T4540">
        <v>13600.000000000002</v>
      </c>
      <c r="U4540">
        <v>0.69</v>
      </c>
      <c r="V4540">
        <v>0.68</v>
      </c>
      <c r="W4540">
        <v>0.14000000000000001</v>
      </c>
      <c r="Z4540" s="4" t="s">
        <v>46</v>
      </c>
      <c r="AA4540" t="s">
        <v>120</v>
      </c>
      <c r="AB4540">
        <v>46132</v>
      </c>
      <c r="AG4540">
        <v>0</v>
      </c>
      <c r="AH4540">
        <v>20000</v>
      </c>
      <c r="AM4540" t="str">
        <f>SUBSTITUTE(Tabla_lineas[[#This Row],[Codigo Liname]]," ","")</f>
        <v>M0105</v>
      </c>
    </row>
    <row r="4541" spans="1:39" customFormat="1" x14ac:dyDescent="0.25">
      <c r="A4541" s="2">
        <v>347</v>
      </c>
      <c r="B4541" t="s">
        <v>976</v>
      </c>
      <c r="C4541">
        <f t="shared" si="70"/>
        <v>1635088</v>
      </c>
      <c r="D4541">
        <v>2180</v>
      </c>
      <c r="E4541" t="s">
        <v>308</v>
      </c>
      <c r="F4541">
        <v>5.07</v>
      </c>
      <c r="G4541">
        <v>5.07</v>
      </c>
      <c r="H4541" t="s">
        <v>309</v>
      </c>
      <c r="I4541" s="2">
        <v>10.9</v>
      </c>
      <c r="J4541" t="s">
        <v>310</v>
      </c>
      <c r="K4541" t="s">
        <v>311</v>
      </c>
      <c r="L4541" s="3" t="str">
        <f>+INDEX([1]!TABLA_MAESTRO_DE_ARTICULO[SubGroupName],MATCH(Tabla_lineas[[#This Row],[CODIGO SAP]],[1]!TABLA_MAESTRO_DE_ARTICULO[ItemCode],0))</f>
        <v>SOLUCION INYECTABLE</v>
      </c>
      <c r="M4541" t="s">
        <v>312</v>
      </c>
      <c r="N4541">
        <v>2</v>
      </c>
      <c r="O4541" t="s">
        <v>249</v>
      </c>
      <c r="S4541" s="2">
        <v>200</v>
      </c>
      <c r="T4541">
        <v>1014</v>
      </c>
      <c r="U4541">
        <v>10.9</v>
      </c>
      <c r="V4541">
        <v>5.07</v>
      </c>
      <c r="W4541">
        <v>1</v>
      </c>
      <c r="Z4541" s="4" t="s">
        <v>46</v>
      </c>
      <c r="AA4541" t="s">
        <v>126</v>
      </c>
      <c r="AB4541">
        <v>46132</v>
      </c>
      <c r="AG4541">
        <v>0</v>
      </c>
      <c r="AH4541">
        <v>200</v>
      </c>
      <c r="AM4541" t="str">
        <f>SUBSTITUTE(Tabla_lineas[[#This Row],[Codigo Liname]]," ","")</f>
        <v>M0109</v>
      </c>
    </row>
    <row r="4542" spans="1:39" customFormat="1" x14ac:dyDescent="0.25">
      <c r="A4542" s="2">
        <v>347</v>
      </c>
      <c r="B4542" t="s">
        <v>976</v>
      </c>
      <c r="C4542">
        <f t="shared" si="70"/>
        <v>1635088</v>
      </c>
      <c r="D4542">
        <v>706</v>
      </c>
      <c r="E4542" t="s">
        <v>323</v>
      </c>
      <c r="F4542">
        <v>5.91</v>
      </c>
      <c r="G4542">
        <v>3.53</v>
      </c>
      <c r="H4542" t="s">
        <v>324</v>
      </c>
      <c r="I4542" s="2">
        <v>3.53</v>
      </c>
      <c r="J4542" t="s">
        <v>325</v>
      </c>
      <c r="K4542" t="s">
        <v>326</v>
      </c>
      <c r="L4542" s="3" t="str">
        <f>+INDEX([1]!TABLA_MAESTRO_DE_ARTICULO[SubGroupName],MATCH(Tabla_lineas[[#This Row],[CODIGO SAP]],[1]!TABLA_MAESTRO_DE_ARTICULO[ItemCode],0))</f>
        <v>SOLUCION INYECTABLE</v>
      </c>
      <c r="M4542" t="s">
        <v>327</v>
      </c>
      <c r="N4542">
        <v>3</v>
      </c>
      <c r="O4542" t="s">
        <v>249</v>
      </c>
      <c r="S4542" s="2">
        <v>200</v>
      </c>
      <c r="T4542">
        <v>704</v>
      </c>
      <c r="U4542">
        <v>3.53</v>
      </c>
      <c r="V4542">
        <v>3.52</v>
      </c>
      <c r="W4542">
        <v>0.7</v>
      </c>
      <c r="Z4542" s="4" t="s">
        <v>46</v>
      </c>
      <c r="AA4542" t="s">
        <v>153</v>
      </c>
      <c r="AB4542">
        <v>46132</v>
      </c>
      <c r="AG4542">
        <v>0</v>
      </c>
      <c r="AH4542">
        <v>200</v>
      </c>
      <c r="AM4542" t="str">
        <f>SUBSTITUTE(Tabla_lineas[[#This Row],[Codigo Liname]]," ","")</f>
        <v>A0308</v>
      </c>
    </row>
    <row r="4543" spans="1:39" customFormat="1" x14ac:dyDescent="0.25">
      <c r="A4543" s="2">
        <v>347</v>
      </c>
      <c r="B4543" t="s">
        <v>976</v>
      </c>
      <c r="C4543">
        <f t="shared" si="70"/>
        <v>1635088</v>
      </c>
      <c r="D4543">
        <v>3306.29</v>
      </c>
      <c r="E4543" t="s">
        <v>98</v>
      </c>
      <c r="F4543">
        <v>9.4</v>
      </c>
      <c r="G4543">
        <v>8.77</v>
      </c>
      <c r="H4543" t="s">
        <v>99</v>
      </c>
      <c r="I4543" s="2">
        <v>8.77</v>
      </c>
      <c r="J4543" t="s">
        <v>100</v>
      </c>
      <c r="K4543" t="s">
        <v>101</v>
      </c>
      <c r="L4543" s="3" t="str">
        <f>+INDEX([1]!TABLA_MAESTRO_DE_ARTICULO[SubGroupName],MATCH(Tabla_lineas[[#This Row],[CODIGO SAP]],[1]!TABLA_MAESTRO_DE_ARTICULO[ItemCode],0))</f>
        <v>GOTAS</v>
      </c>
      <c r="M4543" t="s">
        <v>102</v>
      </c>
      <c r="N4543">
        <v>4</v>
      </c>
      <c r="O4543" t="s">
        <v>103</v>
      </c>
      <c r="S4543" s="2">
        <v>377</v>
      </c>
      <c r="T4543">
        <v>3302.52</v>
      </c>
      <c r="U4543">
        <v>8.77</v>
      </c>
      <c r="V4543">
        <v>8.76</v>
      </c>
      <c r="W4543">
        <v>3</v>
      </c>
      <c r="Z4543" s="4" t="s">
        <v>46</v>
      </c>
      <c r="AA4543" t="s">
        <v>153</v>
      </c>
      <c r="AB4543">
        <v>46132</v>
      </c>
      <c r="AG4543">
        <v>0</v>
      </c>
      <c r="AH4543">
        <v>377</v>
      </c>
      <c r="AM4543" t="str">
        <f>SUBSTITUTE(Tabla_lineas[[#This Row],[Codigo Liname]]," ","")</f>
        <v>N0210</v>
      </c>
    </row>
    <row r="4544" spans="1:39" customFormat="1" x14ac:dyDescent="0.25">
      <c r="A4544" s="2">
        <v>348</v>
      </c>
      <c r="B4544" t="s">
        <v>977</v>
      </c>
      <c r="C4544">
        <f t="shared" si="70"/>
        <v>1635145</v>
      </c>
      <c r="D4544">
        <v>5251.5</v>
      </c>
      <c r="E4544" t="s">
        <v>115</v>
      </c>
      <c r="F4544">
        <v>2.5099999999999998</v>
      </c>
      <c r="G4544">
        <v>2.5099999999999998</v>
      </c>
      <c r="H4544" t="s">
        <v>116</v>
      </c>
      <c r="I4544" s="2">
        <v>3.89</v>
      </c>
      <c r="J4544" t="s">
        <v>117</v>
      </c>
      <c r="K4544" t="s">
        <v>118</v>
      </c>
      <c r="L4544" s="3" t="str">
        <f>+INDEX([1]!TABLA_MAESTRO_DE_ARTICULO[SubGroupName],MATCH(Tabla_lineas[[#This Row],[CODIGO SAP]],[1]!TABLA_MAESTRO_DE_ARTICULO[ItemCode],0))</f>
        <v>COMPRIMIDO</v>
      </c>
      <c r="M4544" t="s">
        <v>119</v>
      </c>
      <c r="N4544">
        <v>7</v>
      </c>
      <c r="O4544" t="s">
        <v>45</v>
      </c>
      <c r="S4544" s="2">
        <v>1350</v>
      </c>
      <c r="T4544">
        <v>3375</v>
      </c>
      <c r="U4544">
        <v>3.89</v>
      </c>
      <c r="V4544">
        <v>2.5</v>
      </c>
      <c r="W4544">
        <v>0.7</v>
      </c>
      <c r="Z4544" s="4" t="s">
        <v>53</v>
      </c>
      <c r="AA4544" t="s">
        <v>120</v>
      </c>
      <c r="AB4544">
        <v>46132</v>
      </c>
      <c r="AG4544">
        <v>0</v>
      </c>
      <c r="AH4544">
        <v>1350</v>
      </c>
      <c r="AM4544" t="str">
        <f>SUBSTITUTE(Tabla_lineas[[#This Row],[Codigo Liname]]," ","")</f>
        <v>J0504</v>
      </c>
    </row>
    <row r="4545" spans="1:39" customFormat="1" x14ac:dyDescent="0.25">
      <c r="A4545" s="2">
        <v>348</v>
      </c>
      <c r="B4545" t="s">
        <v>977</v>
      </c>
      <c r="C4545">
        <f t="shared" si="70"/>
        <v>1635145</v>
      </c>
      <c r="D4545">
        <v>13230</v>
      </c>
      <c r="E4545" t="s">
        <v>171</v>
      </c>
      <c r="F4545">
        <v>1.82</v>
      </c>
      <c r="G4545">
        <v>1.82</v>
      </c>
      <c r="H4545" t="s">
        <v>172</v>
      </c>
      <c r="I4545" s="2">
        <v>2.94</v>
      </c>
      <c r="J4545" t="s">
        <v>173</v>
      </c>
      <c r="K4545" t="s">
        <v>174</v>
      </c>
      <c r="L4545" s="3" t="str">
        <f>+INDEX([1]!TABLA_MAESTRO_DE_ARTICULO[SubGroupName],MATCH(Tabla_lineas[[#This Row],[CODIGO SAP]],[1]!TABLA_MAESTRO_DE_ARTICULO[ItemCode],0))</f>
        <v>COMPRIMIDO</v>
      </c>
      <c r="M4545" t="s">
        <v>175</v>
      </c>
      <c r="N4545">
        <v>42</v>
      </c>
      <c r="O4545" t="s">
        <v>45</v>
      </c>
      <c r="S4545" s="2">
        <v>4500</v>
      </c>
      <c r="T4545">
        <v>8145</v>
      </c>
      <c r="U4545">
        <v>2.94</v>
      </c>
      <c r="V4545">
        <v>1.81</v>
      </c>
      <c r="W4545">
        <v>0.7</v>
      </c>
      <c r="Z4545" s="4" t="s">
        <v>46</v>
      </c>
      <c r="AA4545" t="s">
        <v>120</v>
      </c>
      <c r="AB4545">
        <v>46132</v>
      </c>
      <c r="AG4545">
        <v>0</v>
      </c>
      <c r="AH4545">
        <v>4500</v>
      </c>
      <c r="AM4545" t="str">
        <f>SUBSTITUTE(Tabla_lineas[[#This Row],[Codigo Liname]]," ","")</f>
        <v>J0105</v>
      </c>
    </row>
    <row r="4546" spans="1:39" customFormat="1" x14ac:dyDescent="0.25">
      <c r="A4546" s="2">
        <v>348</v>
      </c>
      <c r="B4546" t="s">
        <v>977</v>
      </c>
      <c r="C4546">
        <f t="shared" ref="C4546:C4609" si="71">IFERROR(VALUE(RIGHT(TRIM(LEFT(B4546,SEARCH("Eco",B4546)-1)),7)),"COTI")</f>
        <v>1635145</v>
      </c>
      <c r="D4546">
        <v>3204.9</v>
      </c>
      <c r="E4546" t="s">
        <v>176</v>
      </c>
      <c r="F4546">
        <v>16.7</v>
      </c>
      <c r="G4546">
        <v>16.7</v>
      </c>
      <c r="H4546" t="s">
        <v>177</v>
      </c>
      <c r="I4546" s="2">
        <v>35.61</v>
      </c>
      <c r="J4546" t="s">
        <v>178</v>
      </c>
      <c r="K4546" t="s">
        <v>179</v>
      </c>
      <c r="L4546" s="3" t="str">
        <f>+INDEX([1]!TABLA_MAESTRO_DE_ARTICULO[SubGroupName],MATCH(Tabla_lineas[[#This Row],[CODIGO SAP]],[1]!TABLA_MAESTRO_DE_ARTICULO[ItemCode],0))</f>
        <v>POLVO PARA SUSPENSION</v>
      </c>
      <c r="M4546" t="s">
        <v>180</v>
      </c>
      <c r="N4546">
        <v>2</v>
      </c>
      <c r="O4546" t="s">
        <v>181</v>
      </c>
      <c r="S4546" s="2">
        <v>90</v>
      </c>
      <c r="T4546">
        <v>1502.1</v>
      </c>
      <c r="U4546">
        <v>35.61</v>
      </c>
      <c r="V4546">
        <v>16.690000000000001</v>
      </c>
      <c r="W4546">
        <v>5.5</v>
      </c>
      <c r="Z4546" s="4" t="s">
        <v>46</v>
      </c>
      <c r="AA4546" t="s">
        <v>153</v>
      </c>
      <c r="AB4546">
        <v>46096</v>
      </c>
      <c r="AG4546">
        <v>0</v>
      </c>
      <c r="AH4546">
        <v>90</v>
      </c>
      <c r="AM4546" t="str">
        <f>SUBSTITUTE(Tabla_lineas[[#This Row],[Codigo Liname]]," ","")</f>
        <v>J0157</v>
      </c>
    </row>
    <row r="4547" spans="1:39" customFormat="1" x14ac:dyDescent="0.25">
      <c r="A4547" s="2">
        <v>348</v>
      </c>
      <c r="B4547" t="s">
        <v>977</v>
      </c>
      <c r="C4547">
        <f t="shared" si="71"/>
        <v>1635145</v>
      </c>
      <c r="D4547">
        <v>900</v>
      </c>
      <c r="E4547" t="s">
        <v>188</v>
      </c>
      <c r="F4547">
        <v>0.66</v>
      </c>
      <c r="G4547">
        <v>0.66</v>
      </c>
      <c r="H4547" t="s">
        <v>189</v>
      </c>
      <c r="I4547" s="2">
        <v>1</v>
      </c>
      <c r="J4547" t="s">
        <v>190</v>
      </c>
      <c r="K4547" t="s">
        <v>191</v>
      </c>
      <c r="L4547" s="3" t="str">
        <f>+INDEX([1]!TABLA_MAESTRO_DE_ARTICULO[SubGroupName],MATCH(Tabla_lineas[[#This Row],[CODIGO SAP]],[1]!TABLA_MAESTRO_DE_ARTICULO[ItemCode],0))</f>
        <v>COMPRIMIDO</v>
      </c>
      <c r="M4547" t="s">
        <v>192</v>
      </c>
      <c r="N4547">
        <v>3</v>
      </c>
      <c r="O4547" t="s">
        <v>45</v>
      </c>
      <c r="S4547" s="2">
        <v>900</v>
      </c>
      <c r="T4547">
        <v>585</v>
      </c>
      <c r="U4547">
        <v>1</v>
      </c>
      <c r="V4547">
        <v>0.65</v>
      </c>
      <c r="W4547">
        <v>0.2</v>
      </c>
      <c r="Z4547" s="4" t="s">
        <v>53</v>
      </c>
      <c r="AA4547" t="s">
        <v>153</v>
      </c>
      <c r="AB4547">
        <v>46096</v>
      </c>
      <c r="AG4547">
        <v>0</v>
      </c>
      <c r="AH4547">
        <v>900</v>
      </c>
      <c r="AM4547" t="str">
        <f>SUBSTITUTE(Tabla_lineas[[#This Row],[Codigo Liname]]," ","")</f>
        <v>R0501</v>
      </c>
    </row>
    <row r="4548" spans="1:39" customFormat="1" x14ac:dyDescent="0.25">
      <c r="A4548" s="2">
        <v>348</v>
      </c>
      <c r="B4548" t="s">
        <v>977</v>
      </c>
      <c r="C4548">
        <f t="shared" si="71"/>
        <v>1635145</v>
      </c>
      <c r="D4548">
        <v>18180</v>
      </c>
      <c r="E4548" t="s">
        <v>121</v>
      </c>
      <c r="F4548">
        <v>2.0099999999999998</v>
      </c>
      <c r="G4548">
        <v>2.0099999999999998</v>
      </c>
      <c r="H4548" t="s">
        <v>122</v>
      </c>
      <c r="I4548" s="2">
        <v>2.02</v>
      </c>
      <c r="J4548" t="s">
        <v>123</v>
      </c>
      <c r="K4548" t="s">
        <v>124</v>
      </c>
      <c r="L4548" s="3" t="str">
        <f>+INDEX([1]!TABLA_MAESTRO_DE_ARTICULO[SubGroupName],MATCH(Tabla_lineas[[#This Row],[CODIGO SAP]],[1]!TABLA_MAESTRO_DE_ARTICULO[ItemCode],0))</f>
        <v>COMPRIMIDO</v>
      </c>
      <c r="M4548" t="s">
        <v>125</v>
      </c>
      <c r="N4548">
        <v>15</v>
      </c>
      <c r="O4548" t="s">
        <v>45</v>
      </c>
      <c r="S4548" s="2">
        <v>9000</v>
      </c>
      <c r="T4548">
        <v>18000</v>
      </c>
      <c r="U4548">
        <v>2.02</v>
      </c>
      <c r="V4548">
        <v>2</v>
      </c>
      <c r="W4548">
        <v>0.15</v>
      </c>
      <c r="Z4548" s="4" t="s">
        <v>53</v>
      </c>
      <c r="AA4548" t="s">
        <v>126</v>
      </c>
      <c r="AB4548">
        <v>46132</v>
      </c>
      <c r="AG4548">
        <v>0</v>
      </c>
      <c r="AH4548">
        <v>9000</v>
      </c>
      <c r="AM4548" t="str">
        <f>SUBSTITUTE(Tabla_lineas[[#This Row],[Codigo Liname]]," ","")</f>
        <v>C1001</v>
      </c>
    </row>
    <row r="4549" spans="1:39" customFormat="1" x14ac:dyDescent="0.25">
      <c r="A4549" s="2">
        <v>348</v>
      </c>
      <c r="B4549" t="s">
        <v>977</v>
      </c>
      <c r="C4549">
        <f t="shared" si="71"/>
        <v>1635145</v>
      </c>
      <c r="D4549">
        <v>1961.64</v>
      </c>
      <c r="E4549" t="s">
        <v>432</v>
      </c>
      <c r="F4549">
        <v>49.46</v>
      </c>
      <c r="G4549">
        <v>49.46</v>
      </c>
      <c r="H4549" t="s">
        <v>433</v>
      </c>
      <c r="I4549" s="2">
        <v>54.49</v>
      </c>
      <c r="J4549" t="s">
        <v>434</v>
      </c>
      <c r="K4549" t="s">
        <v>435</v>
      </c>
      <c r="L4549" s="3" t="str">
        <f>+INDEX([1]!TABLA_MAESTRO_DE_ARTICULO[SubGroupName],MATCH(Tabla_lineas[[#This Row],[CODIGO SAP]],[1]!TABLA_MAESTRO_DE_ARTICULO[ItemCode],0))</f>
        <v>POLVO PARA SUSPENSION</v>
      </c>
      <c r="M4549" t="s">
        <v>436</v>
      </c>
      <c r="N4549">
        <v>6</v>
      </c>
      <c r="O4549" t="s">
        <v>437</v>
      </c>
      <c r="S4549" s="2">
        <v>36</v>
      </c>
      <c r="T4549">
        <v>1780.2</v>
      </c>
      <c r="U4549">
        <v>54.49</v>
      </c>
      <c r="V4549">
        <v>49.45</v>
      </c>
      <c r="W4549">
        <v>10</v>
      </c>
      <c r="Z4549" s="4" t="s">
        <v>46</v>
      </c>
      <c r="AA4549" t="s">
        <v>153</v>
      </c>
      <c r="AB4549">
        <v>46096</v>
      </c>
      <c r="AG4549">
        <v>0</v>
      </c>
      <c r="AH4549">
        <v>36</v>
      </c>
      <c r="AM4549" t="str">
        <f>SUBSTITUTE(Tabla_lineas[[#This Row],[Codigo Liname]]," ","")</f>
        <v>J0162</v>
      </c>
    </row>
    <row r="4550" spans="1:39" customFormat="1" x14ac:dyDescent="0.25">
      <c r="A4550" s="2">
        <v>348</v>
      </c>
      <c r="B4550" t="s">
        <v>977</v>
      </c>
      <c r="C4550">
        <f t="shared" si="71"/>
        <v>1635145</v>
      </c>
      <c r="D4550">
        <v>9990</v>
      </c>
      <c r="E4550" t="s">
        <v>127</v>
      </c>
      <c r="F4550">
        <v>7.87</v>
      </c>
      <c r="G4550">
        <v>7.87</v>
      </c>
      <c r="H4550" t="s">
        <v>128</v>
      </c>
      <c r="I4550" s="2">
        <v>11.19</v>
      </c>
      <c r="J4550" t="s">
        <v>129</v>
      </c>
      <c r="K4550" t="s">
        <v>130</v>
      </c>
      <c r="L4550" s="3" t="str">
        <f>+INDEX([1]!TABLA_MAESTRO_DE_ARTICULO[SubGroupName],MATCH(Tabla_lineas[[#This Row],[CODIGO SAP]],[1]!TABLA_MAESTRO_DE_ARTICULO[ItemCode],0))</f>
        <v>COMPRIMIDO</v>
      </c>
      <c r="M4550" t="s">
        <v>131</v>
      </c>
      <c r="N4550">
        <v>5</v>
      </c>
      <c r="O4550" t="s">
        <v>132</v>
      </c>
      <c r="S4550" s="2">
        <v>900</v>
      </c>
      <c r="T4550">
        <v>7074</v>
      </c>
      <c r="U4550">
        <v>11.1</v>
      </c>
      <c r="V4550">
        <v>7.86</v>
      </c>
      <c r="W4550">
        <v>1.3</v>
      </c>
      <c r="Z4550" s="4" t="s">
        <v>46</v>
      </c>
      <c r="AA4550" t="s">
        <v>126</v>
      </c>
      <c r="AB4550">
        <v>46132</v>
      </c>
      <c r="AG4550">
        <v>0</v>
      </c>
      <c r="AH4550">
        <v>900</v>
      </c>
      <c r="AM4550" t="str">
        <f>SUBSTITUTE(Tabla_lineas[[#This Row],[Codigo Liname]]," ","")</f>
        <v>J0113</v>
      </c>
    </row>
    <row r="4551" spans="1:39" customFormat="1" x14ac:dyDescent="0.25">
      <c r="A4551" s="2">
        <v>348</v>
      </c>
      <c r="B4551" t="s">
        <v>977</v>
      </c>
      <c r="C4551">
        <f t="shared" si="71"/>
        <v>1635145</v>
      </c>
      <c r="D4551">
        <v>463.75</v>
      </c>
      <c r="E4551" t="s">
        <v>438</v>
      </c>
      <c r="F4551">
        <v>176.33</v>
      </c>
      <c r="G4551">
        <v>92.75</v>
      </c>
      <c r="H4551" t="s">
        <v>439</v>
      </c>
      <c r="I4551" s="2">
        <v>92.75</v>
      </c>
      <c r="J4551" t="s">
        <v>440</v>
      </c>
      <c r="K4551" t="s">
        <v>441</v>
      </c>
      <c r="L4551" s="3" t="str">
        <f>+INDEX([1]!TABLA_MAESTRO_DE_ARTICULO[SubGroupName],MATCH(Tabla_lineas[[#This Row],[CODIGO SAP]],[1]!TABLA_MAESTRO_DE_ARTICULO[ItemCode],0))</f>
        <v>POLVO PARA SUSPENSION</v>
      </c>
      <c r="M4551" t="s">
        <v>442</v>
      </c>
      <c r="N4551">
        <v>9</v>
      </c>
      <c r="O4551" t="s">
        <v>443</v>
      </c>
      <c r="S4551" s="2">
        <v>5</v>
      </c>
      <c r="T4551">
        <v>463.7</v>
      </c>
      <c r="U4551">
        <v>92.75</v>
      </c>
      <c r="V4551">
        <v>92.74</v>
      </c>
      <c r="W4551">
        <v>12</v>
      </c>
      <c r="Z4551" s="4" t="s">
        <v>46</v>
      </c>
      <c r="AA4551" t="s">
        <v>153</v>
      </c>
      <c r="AB4551">
        <v>46096</v>
      </c>
      <c r="AG4551">
        <v>0</v>
      </c>
      <c r="AH4551">
        <v>5</v>
      </c>
      <c r="AM4551" t="str">
        <f>SUBSTITUTE(Tabla_lineas[[#This Row],[Codigo Liname]]," ","")</f>
        <v>J0163</v>
      </c>
    </row>
    <row r="4552" spans="1:39" customFormat="1" x14ac:dyDescent="0.25">
      <c r="A4552" s="2">
        <v>348</v>
      </c>
      <c r="B4552" t="s">
        <v>977</v>
      </c>
      <c r="C4552">
        <f t="shared" si="71"/>
        <v>1635145</v>
      </c>
      <c r="D4552">
        <v>19800</v>
      </c>
      <c r="E4552" t="s">
        <v>420</v>
      </c>
      <c r="F4552">
        <v>4.96</v>
      </c>
      <c r="G4552">
        <v>4.96</v>
      </c>
      <c r="H4552" t="s">
        <v>421</v>
      </c>
      <c r="I4552" s="2">
        <v>11</v>
      </c>
      <c r="J4552" t="s">
        <v>422</v>
      </c>
      <c r="K4552" t="s">
        <v>423</v>
      </c>
      <c r="L4552" s="3" t="str">
        <f>+INDEX([1]!TABLA_MAESTRO_DE_ARTICULO[SubGroupName],MATCH(Tabla_lineas[[#This Row],[CODIGO SAP]],[1]!TABLA_MAESTRO_DE_ARTICULO[ItemCode],0))</f>
        <v>CAPSULA DURA</v>
      </c>
      <c r="M4552" t="s">
        <v>424</v>
      </c>
      <c r="N4552">
        <v>10</v>
      </c>
      <c r="O4552" t="s">
        <v>45</v>
      </c>
      <c r="S4552" s="2">
        <v>1800</v>
      </c>
      <c r="T4552">
        <v>8910</v>
      </c>
      <c r="U4552">
        <v>11</v>
      </c>
      <c r="V4552">
        <v>4.95</v>
      </c>
      <c r="W4552">
        <v>1.3</v>
      </c>
      <c r="Z4552" s="4" t="s">
        <v>46</v>
      </c>
      <c r="AA4552" t="s">
        <v>120</v>
      </c>
      <c r="AB4552">
        <v>46132</v>
      </c>
      <c r="AG4552">
        <v>0</v>
      </c>
      <c r="AH4552">
        <v>1800</v>
      </c>
      <c r="AM4552" t="str">
        <f>SUBSTITUTE(Tabla_lineas[[#This Row],[Codigo Liname]]," ","")</f>
        <v>J0158</v>
      </c>
    </row>
    <row r="4553" spans="1:39" customFormat="1" x14ac:dyDescent="0.25">
      <c r="A4553" s="2">
        <v>348</v>
      </c>
      <c r="B4553" t="s">
        <v>977</v>
      </c>
      <c r="C4553">
        <f t="shared" si="71"/>
        <v>1635145</v>
      </c>
      <c r="D4553">
        <v>11160</v>
      </c>
      <c r="E4553" t="s">
        <v>203</v>
      </c>
      <c r="F4553">
        <v>1.64</v>
      </c>
      <c r="G4553">
        <v>1.64</v>
      </c>
      <c r="H4553" t="s">
        <v>204</v>
      </c>
      <c r="I4553" s="2">
        <v>3.72</v>
      </c>
      <c r="J4553" t="s">
        <v>205</v>
      </c>
      <c r="K4553" t="s">
        <v>206</v>
      </c>
      <c r="L4553" s="3" t="str">
        <f>+INDEX([1]!TABLA_MAESTRO_DE_ARTICULO[SubGroupName],MATCH(Tabla_lineas[[#This Row],[CODIGO SAP]],[1]!TABLA_MAESTRO_DE_ARTICULO[ItemCode],0))</f>
        <v>COMPRIMIDO</v>
      </c>
      <c r="M4553" t="s">
        <v>207</v>
      </c>
      <c r="N4553">
        <v>30</v>
      </c>
      <c r="O4553" t="s">
        <v>45</v>
      </c>
      <c r="S4553" s="2">
        <v>3000</v>
      </c>
      <c r="T4553">
        <v>4920</v>
      </c>
      <c r="U4553">
        <v>3.72</v>
      </c>
      <c r="V4553">
        <v>1.64</v>
      </c>
      <c r="W4553">
        <v>0.38</v>
      </c>
      <c r="Z4553" s="4" t="s">
        <v>46</v>
      </c>
      <c r="AA4553" t="s">
        <v>120</v>
      </c>
      <c r="AB4553">
        <v>46132</v>
      </c>
      <c r="AG4553">
        <v>0</v>
      </c>
      <c r="AH4553">
        <v>3000</v>
      </c>
      <c r="AM4553" t="str">
        <f>SUBSTITUTE(Tabla_lineas[[#This Row],[Codigo Liname]]," ","")</f>
        <v>J0127</v>
      </c>
    </row>
    <row r="4554" spans="1:39" customFormat="1" x14ac:dyDescent="0.25">
      <c r="A4554" s="2">
        <v>348</v>
      </c>
      <c r="B4554" t="s">
        <v>977</v>
      </c>
      <c r="C4554">
        <f t="shared" si="71"/>
        <v>1635145</v>
      </c>
      <c r="D4554">
        <v>5696</v>
      </c>
      <c r="E4554" t="s">
        <v>444</v>
      </c>
      <c r="F4554">
        <v>4.67</v>
      </c>
      <c r="G4554">
        <v>3.5</v>
      </c>
      <c r="H4554" t="s">
        <v>445</v>
      </c>
      <c r="I4554" s="2">
        <v>3.56</v>
      </c>
      <c r="J4554" t="s">
        <v>446</v>
      </c>
      <c r="K4554" t="s">
        <v>447</v>
      </c>
      <c r="L4554" s="3" t="str">
        <f>+INDEX([1]!TABLA_MAESTRO_DE_ARTICULO[SubGroupName],MATCH(Tabla_lineas[[#This Row],[CODIGO SAP]],[1]!TABLA_MAESTRO_DE_ARTICULO[ItemCode],0))</f>
        <v>SOLUCION INYECTABLE</v>
      </c>
      <c r="M4554" t="s">
        <v>448</v>
      </c>
      <c r="N4554">
        <v>46</v>
      </c>
      <c r="O4554" t="s">
        <v>249</v>
      </c>
      <c r="S4554" s="2">
        <v>1600</v>
      </c>
      <c r="T4554">
        <v>5584</v>
      </c>
      <c r="U4554">
        <v>3.56</v>
      </c>
      <c r="V4554">
        <v>3.49</v>
      </c>
      <c r="W4554">
        <v>1.5</v>
      </c>
      <c r="Z4554" s="4" t="s">
        <v>53</v>
      </c>
      <c r="AA4554" t="s">
        <v>120</v>
      </c>
      <c r="AB4554">
        <v>46096</v>
      </c>
      <c r="AG4554">
        <v>0</v>
      </c>
      <c r="AH4554">
        <v>1600</v>
      </c>
      <c r="AM4554" t="str">
        <f>SUBSTITUTE(Tabla_lineas[[#This Row],[Codigo Liname]]," ","")</f>
        <v>B0506</v>
      </c>
    </row>
    <row r="4555" spans="1:39" customFormat="1" x14ac:dyDescent="0.25">
      <c r="A4555" s="2">
        <v>348</v>
      </c>
      <c r="B4555" t="s">
        <v>977</v>
      </c>
      <c r="C4555">
        <f t="shared" si="71"/>
        <v>1635145</v>
      </c>
      <c r="D4555">
        <v>455.99999999999994</v>
      </c>
      <c r="E4555" t="s">
        <v>449</v>
      </c>
      <c r="F4555">
        <v>4.2</v>
      </c>
      <c r="G4555">
        <v>2.2799999999999998</v>
      </c>
      <c r="H4555" t="s">
        <v>450</v>
      </c>
      <c r="I4555" s="2">
        <v>2.2799999999999998</v>
      </c>
      <c r="J4555" t="s">
        <v>451</v>
      </c>
      <c r="K4555" t="s">
        <v>452</v>
      </c>
      <c r="L4555" s="3" t="str">
        <f>+INDEX([1]!TABLA_MAESTRO_DE_ARTICULO[SubGroupName],MATCH(Tabla_lineas[[#This Row],[CODIGO SAP]],[1]!TABLA_MAESTRO_DE_ARTICULO[ItemCode],0))</f>
        <v>OVULO VAGINAL</v>
      </c>
      <c r="M4555" t="s">
        <v>453</v>
      </c>
      <c r="N4555">
        <v>18</v>
      </c>
      <c r="O4555" t="s">
        <v>97</v>
      </c>
      <c r="S4555" s="2">
        <v>200</v>
      </c>
      <c r="T4555">
        <v>454</v>
      </c>
      <c r="U4555">
        <v>2.2799999999999998</v>
      </c>
      <c r="V4555">
        <v>2.27</v>
      </c>
      <c r="W4555">
        <v>0.7</v>
      </c>
      <c r="Z4555" s="4" t="s">
        <v>53</v>
      </c>
      <c r="AA4555" t="s">
        <v>126</v>
      </c>
      <c r="AB4555">
        <v>46132</v>
      </c>
      <c r="AG4555">
        <v>0</v>
      </c>
      <c r="AH4555">
        <v>200</v>
      </c>
      <c r="AM4555" t="str">
        <f>SUBSTITUTE(Tabla_lineas[[#This Row],[Codigo Liname]]," ","")</f>
        <v>G0102</v>
      </c>
    </row>
    <row r="4556" spans="1:39" customFormat="1" x14ac:dyDescent="0.25">
      <c r="A4556" s="2">
        <v>348</v>
      </c>
      <c r="B4556" t="s">
        <v>977</v>
      </c>
      <c r="C4556">
        <f t="shared" si="71"/>
        <v>1635145</v>
      </c>
      <c r="D4556">
        <v>919.99999999999989</v>
      </c>
      <c r="E4556" t="s">
        <v>229</v>
      </c>
      <c r="F4556">
        <v>19.329999999999998</v>
      </c>
      <c r="G4556">
        <v>18.399999999999999</v>
      </c>
      <c r="H4556" t="s">
        <v>230</v>
      </c>
      <c r="I4556" s="2">
        <v>18.399999999999999</v>
      </c>
      <c r="J4556" t="s">
        <v>231</v>
      </c>
      <c r="K4556" t="s">
        <v>232</v>
      </c>
      <c r="L4556" s="3" t="str">
        <f>+INDEX([1]!TABLA_MAESTRO_DE_ARTICULO[SubGroupName],MATCH(Tabla_lineas[[#This Row],[CODIGO SAP]],[1]!TABLA_MAESTRO_DE_ARTICULO[ItemCode],0))</f>
        <v>SUSPENSION</v>
      </c>
      <c r="M4556" t="s">
        <v>233</v>
      </c>
      <c r="N4556">
        <v>19</v>
      </c>
      <c r="O4556" t="s">
        <v>65</v>
      </c>
      <c r="S4556" s="2">
        <v>50</v>
      </c>
      <c r="T4556">
        <v>919.5</v>
      </c>
      <c r="U4556">
        <v>18.399999999999999</v>
      </c>
      <c r="V4556">
        <v>18.39</v>
      </c>
      <c r="W4556">
        <v>5.5</v>
      </c>
      <c r="Z4556" s="4" t="s">
        <v>46</v>
      </c>
      <c r="AA4556" t="s">
        <v>153</v>
      </c>
      <c r="AB4556">
        <v>46132</v>
      </c>
      <c r="AG4556">
        <v>0</v>
      </c>
      <c r="AH4556">
        <v>50</v>
      </c>
      <c r="AM4556" t="str">
        <f>SUBSTITUTE(Tabla_lineas[[#This Row],[Codigo Liname]]," ","")</f>
        <v>J0138</v>
      </c>
    </row>
    <row r="4557" spans="1:39" customFormat="1" x14ac:dyDescent="0.25">
      <c r="A4557" s="2">
        <v>348</v>
      </c>
      <c r="B4557" t="s">
        <v>977</v>
      </c>
      <c r="C4557">
        <f t="shared" si="71"/>
        <v>1635145</v>
      </c>
      <c r="D4557">
        <v>7620</v>
      </c>
      <c r="E4557" t="s">
        <v>239</v>
      </c>
      <c r="F4557">
        <v>1.48</v>
      </c>
      <c r="G4557">
        <v>1.48</v>
      </c>
      <c r="H4557" t="s">
        <v>240</v>
      </c>
      <c r="I4557" s="2">
        <v>2.54</v>
      </c>
      <c r="J4557" t="s">
        <v>241</v>
      </c>
      <c r="K4557" t="s">
        <v>242</v>
      </c>
      <c r="L4557" s="3" t="str">
        <f>+INDEX([1]!TABLA_MAESTRO_DE_ARTICULO[SubGroupName],MATCH(Tabla_lineas[[#This Row],[CODIGO SAP]],[1]!TABLA_MAESTRO_DE_ARTICULO[ItemCode],0))</f>
        <v>COMPRIMIDO</v>
      </c>
      <c r="M4557" t="s">
        <v>243</v>
      </c>
      <c r="N4557">
        <v>23</v>
      </c>
      <c r="O4557" t="s">
        <v>45</v>
      </c>
      <c r="S4557" s="2">
        <v>3000</v>
      </c>
      <c r="T4557">
        <v>4410</v>
      </c>
      <c r="U4557">
        <v>2.54</v>
      </c>
      <c r="V4557">
        <v>1.47</v>
      </c>
      <c r="W4557">
        <v>0.4</v>
      </c>
      <c r="Z4557" s="4" t="s">
        <v>53</v>
      </c>
      <c r="AA4557" t="s">
        <v>120</v>
      </c>
      <c r="AB4557">
        <v>46132</v>
      </c>
      <c r="AG4557">
        <v>0</v>
      </c>
      <c r="AH4557">
        <v>3000</v>
      </c>
      <c r="AM4557" t="str">
        <f>SUBSTITUTE(Tabla_lineas[[#This Row],[Codigo Liname]]," ","")</f>
        <v>J0137</v>
      </c>
    </row>
    <row r="4558" spans="1:39" customFormat="1" x14ac:dyDescent="0.25">
      <c r="A4558" s="2">
        <v>348</v>
      </c>
      <c r="B4558" t="s">
        <v>977</v>
      </c>
      <c r="C4558">
        <f t="shared" si="71"/>
        <v>1635145</v>
      </c>
      <c r="D4558">
        <v>580</v>
      </c>
      <c r="E4558" t="s">
        <v>569</v>
      </c>
      <c r="F4558">
        <v>1.1299999999999999</v>
      </c>
      <c r="G4558">
        <v>0.57999999999999996</v>
      </c>
      <c r="H4558" t="s">
        <v>570</v>
      </c>
      <c r="I4558" s="2">
        <v>0.57999999999999996</v>
      </c>
      <c r="J4558" t="s">
        <v>571</v>
      </c>
      <c r="K4558" t="s">
        <v>572</v>
      </c>
      <c r="L4558" s="3" t="str">
        <f>+INDEX([1]!TABLA_MAESTRO_DE_ARTICULO[SubGroupName],MATCH(Tabla_lineas[[#This Row],[CODIGO SAP]],[1]!TABLA_MAESTRO_DE_ARTICULO[ItemCode],0))</f>
        <v>COMPRIMIDO</v>
      </c>
      <c r="M4558" t="s">
        <v>573</v>
      </c>
      <c r="N4558">
        <v>24</v>
      </c>
      <c r="O4558" t="s">
        <v>45</v>
      </c>
      <c r="S4558" s="2">
        <v>1000</v>
      </c>
      <c r="T4558">
        <v>570</v>
      </c>
      <c r="U4558">
        <v>0.57999999999999996</v>
      </c>
      <c r="V4558">
        <v>0.56999999999999995</v>
      </c>
      <c r="W4558">
        <v>0.12</v>
      </c>
      <c r="Z4558" s="4" t="s">
        <v>46</v>
      </c>
      <c r="AA4558" t="s">
        <v>153</v>
      </c>
      <c r="AB4558">
        <v>46132</v>
      </c>
      <c r="AG4558">
        <v>0</v>
      </c>
      <c r="AH4558">
        <v>1000</v>
      </c>
      <c r="AM4558" t="str">
        <f>SUBSTITUTE(Tabla_lineas[[#This Row],[Codigo Liname]]," ","")</f>
        <v>H0203</v>
      </c>
    </row>
    <row r="4559" spans="1:39" customFormat="1" x14ac:dyDescent="0.25">
      <c r="A4559" s="2">
        <v>348</v>
      </c>
      <c r="B4559" t="s">
        <v>977</v>
      </c>
      <c r="C4559">
        <f t="shared" si="71"/>
        <v>1635145</v>
      </c>
      <c r="D4559">
        <v>13940</v>
      </c>
      <c r="E4559" t="s">
        <v>244</v>
      </c>
      <c r="F4559">
        <v>4.03</v>
      </c>
      <c r="G4559">
        <v>4.03</v>
      </c>
      <c r="H4559" t="s">
        <v>245</v>
      </c>
      <c r="I4559" s="2">
        <v>6.97</v>
      </c>
      <c r="J4559" t="s">
        <v>246</v>
      </c>
      <c r="K4559" t="s">
        <v>247</v>
      </c>
      <c r="L4559" s="3" t="str">
        <f>+INDEX([1]!TABLA_MAESTRO_DE_ARTICULO[SubGroupName],MATCH(Tabla_lineas[[#This Row],[CODIGO SAP]],[1]!TABLA_MAESTRO_DE_ARTICULO[ItemCode],0))</f>
        <v>SOLUCION INYECTABLE</v>
      </c>
      <c r="M4559" t="s">
        <v>248</v>
      </c>
      <c r="N4559">
        <v>25</v>
      </c>
      <c r="O4559" t="s">
        <v>249</v>
      </c>
      <c r="S4559" s="2">
        <v>2000</v>
      </c>
      <c r="T4559">
        <v>8039.9999999999982</v>
      </c>
      <c r="U4559">
        <v>6.97</v>
      </c>
      <c r="V4559">
        <v>4.0199999999999996</v>
      </c>
      <c r="W4559">
        <v>0.7</v>
      </c>
      <c r="Z4559" s="4" t="s">
        <v>46</v>
      </c>
      <c r="AA4559" t="s">
        <v>126</v>
      </c>
      <c r="AB4559">
        <v>46132</v>
      </c>
      <c r="AG4559">
        <v>0</v>
      </c>
      <c r="AH4559">
        <v>2000</v>
      </c>
      <c r="AM4559" t="str">
        <f>SUBSTITUTE(Tabla_lineas[[#This Row],[Codigo Liname]]," ","")</f>
        <v>H0204</v>
      </c>
    </row>
    <row r="4560" spans="1:39" customFormat="1" x14ac:dyDescent="0.25">
      <c r="A4560" s="2">
        <v>348</v>
      </c>
      <c r="B4560" t="s">
        <v>977</v>
      </c>
      <c r="C4560">
        <f t="shared" si="71"/>
        <v>1635145</v>
      </c>
      <c r="D4560">
        <v>1438.5</v>
      </c>
      <c r="E4560" t="s">
        <v>60</v>
      </c>
      <c r="F4560">
        <v>15.12</v>
      </c>
      <c r="G4560">
        <v>9.5</v>
      </c>
      <c r="H4560" t="s">
        <v>61</v>
      </c>
      <c r="I4560" s="2">
        <v>9.59</v>
      </c>
      <c r="J4560" t="s">
        <v>62</v>
      </c>
      <c r="K4560" t="s">
        <v>63</v>
      </c>
      <c r="L4560" s="3" t="str">
        <f>+INDEX([1]!TABLA_MAESTRO_DE_ARTICULO[SubGroupName],MATCH(Tabla_lineas[[#This Row],[CODIGO SAP]],[1]!TABLA_MAESTRO_DE_ARTICULO[ItemCode],0))</f>
        <v>JARABE</v>
      </c>
      <c r="M4560" t="s">
        <v>64</v>
      </c>
      <c r="N4560">
        <v>27</v>
      </c>
      <c r="O4560" t="s">
        <v>65</v>
      </c>
      <c r="S4560" s="2">
        <v>150</v>
      </c>
      <c r="T4560">
        <v>1423.5</v>
      </c>
      <c r="U4560">
        <v>9.59</v>
      </c>
      <c r="V4560">
        <v>9.49</v>
      </c>
      <c r="W4560">
        <v>5</v>
      </c>
      <c r="Z4560" s="4" t="s">
        <v>46</v>
      </c>
      <c r="AA4560" t="s">
        <v>153</v>
      </c>
      <c r="AB4560">
        <v>46096</v>
      </c>
      <c r="AG4560">
        <v>0</v>
      </c>
      <c r="AH4560">
        <v>150</v>
      </c>
      <c r="AM4560" t="str">
        <f>SUBSTITUTE(Tabla_lineas[[#This Row],[Codigo Liname]]," ","")</f>
        <v>R0503</v>
      </c>
    </row>
    <row r="4561" spans="1:39" customFormat="1" x14ac:dyDescent="0.25">
      <c r="A4561" s="2">
        <v>348</v>
      </c>
      <c r="B4561" t="s">
        <v>977</v>
      </c>
      <c r="C4561">
        <f t="shared" si="71"/>
        <v>1635145</v>
      </c>
      <c r="D4561">
        <v>78630</v>
      </c>
      <c r="E4561" t="s">
        <v>250</v>
      </c>
      <c r="F4561">
        <v>24.52</v>
      </c>
      <c r="G4561">
        <v>24.5</v>
      </c>
      <c r="H4561" t="s">
        <v>251</v>
      </c>
      <c r="I4561" s="2">
        <v>26.21</v>
      </c>
      <c r="J4561" t="s">
        <v>252</v>
      </c>
      <c r="K4561" t="s">
        <v>253</v>
      </c>
      <c r="L4561" s="3" t="str">
        <f>+INDEX([1]!TABLA_MAESTRO_DE_ARTICULO[SubGroupName],MATCH(Tabla_lineas[[#This Row],[CODIGO SAP]],[1]!TABLA_MAESTRO_DE_ARTICULO[ItemCode],0))</f>
        <v>GEL</v>
      </c>
      <c r="M4561" t="s">
        <v>254</v>
      </c>
      <c r="N4561">
        <v>21</v>
      </c>
      <c r="O4561" t="s">
        <v>255</v>
      </c>
      <c r="S4561" s="2">
        <v>3000</v>
      </c>
      <c r="T4561">
        <v>73470</v>
      </c>
      <c r="U4561">
        <v>26.21</v>
      </c>
      <c r="V4561">
        <v>24.49</v>
      </c>
      <c r="W4561">
        <v>5</v>
      </c>
      <c r="Z4561" s="4" t="s">
        <v>46</v>
      </c>
      <c r="AA4561" t="s">
        <v>153</v>
      </c>
      <c r="AB4561">
        <v>46132</v>
      </c>
      <c r="AG4561">
        <v>0</v>
      </c>
      <c r="AH4561">
        <v>3000</v>
      </c>
      <c r="AM4561" t="str">
        <f>SUBSTITUTE(Tabla_lineas[[#This Row],[Codigo Liname]]," ","")</f>
        <v>M0101</v>
      </c>
    </row>
    <row r="4562" spans="1:39" customFormat="1" x14ac:dyDescent="0.25">
      <c r="A4562" s="2">
        <v>348</v>
      </c>
      <c r="B4562" t="s">
        <v>977</v>
      </c>
      <c r="C4562">
        <f t="shared" si="71"/>
        <v>1635145</v>
      </c>
      <c r="D4562">
        <v>4800</v>
      </c>
      <c r="E4562" t="s">
        <v>138</v>
      </c>
      <c r="F4562">
        <v>0.2</v>
      </c>
      <c r="G4562">
        <v>0.2</v>
      </c>
      <c r="H4562" t="s">
        <v>139</v>
      </c>
      <c r="I4562" s="2">
        <v>0.24</v>
      </c>
      <c r="J4562" t="s">
        <v>140</v>
      </c>
      <c r="K4562" t="s">
        <v>141</v>
      </c>
      <c r="L4562" s="3" t="str">
        <f>+INDEX([1]!TABLA_MAESTRO_DE_ARTICULO[SubGroupName],MATCH(Tabla_lineas[[#This Row],[CODIGO SAP]],[1]!TABLA_MAESTRO_DE_ARTICULO[ItemCode],0))</f>
        <v>COMPRIMIDO</v>
      </c>
      <c r="M4562" t="s">
        <v>142</v>
      </c>
      <c r="N4562">
        <v>16</v>
      </c>
      <c r="O4562" t="s">
        <v>45</v>
      </c>
      <c r="S4562" s="2">
        <v>20000</v>
      </c>
      <c r="T4562">
        <v>3800</v>
      </c>
      <c r="U4562">
        <v>0.24</v>
      </c>
      <c r="V4562">
        <v>0.19</v>
      </c>
      <c r="W4562">
        <v>0.12</v>
      </c>
      <c r="Z4562" s="4" t="s">
        <v>53</v>
      </c>
      <c r="AA4562" t="s">
        <v>126</v>
      </c>
      <c r="AB4562">
        <v>46132</v>
      </c>
      <c r="AG4562">
        <v>0</v>
      </c>
      <c r="AH4562">
        <v>20000</v>
      </c>
      <c r="AM4562" t="str">
        <f>SUBSTITUTE(Tabla_lineas[[#This Row],[Codigo Liname]]," ","")</f>
        <v>M0102</v>
      </c>
    </row>
    <row r="4563" spans="1:39" customFormat="1" x14ac:dyDescent="0.25">
      <c r="A4563" s="2">
        <v>348</v>
      </c>
      <c r="B4563" t="s">
        <v>977</v>
      </c>
      <c r="C4563">
        <f t="shared" si="71"/>
        <v>1635145</v>
      </c>
      <c r="D4563">
        <v>26740</v>
      </c>
      <c r="E4563" t="s">
        <v>256</v>
      </c>
      <c r="F4563">
        <v>3.3</v>
      </c>
      <c r="G4563">
        <v>3.3</v>
      </c>
      <c r="H4563" t="s">
        <v>257</v>
      </c>
      <c r="I4563" s="2">
        <v>3.82</v>
      </c>
      <c r="J4563" t="s">
        <v>258</v>
      </c>
      <c r="K4563" t="s">
        <v>259</v>
      </c>
      <c r="L4563" s="3" t="str">
        <f>+INDEX([1]!TABLA_MAESTRO_DE_ARTICULO[SubGroupName],MATCH(Tabla_lineas[[#This Row],[CODIGO SAP]],[1]!TABLA_MAESTRO_DE_ARTICULO[ItemCode],0))</f>
        <v>SOLUCION INYECTABLE</v>
      </c>
      <c r="M4563" t="s">
        <v>260</v>
      </c>
      <c r="N4563">
        <v>4</v>
      </c>
      <c r="O4563" t="s">
        <v>249</v>
      </c>
      <c r="S4563" s="2">
        <v>7000</v>
      </c>
      <c r="T4563">
        <v>23030</v>
      </c>
      <c r="U4563">
        <v>3.82</v>
      </c>
      <c r="V4563">
        <v>3.29</v>
      </c>
      <c r="W4563">
        <v>0.7</v>
      </c>
      <c r="Z4563" s="4" t="s">
        <v>46</v>
      </c>
      <c r="AA4563" t="s">
        <v>153</v>
      </c>
      <c r="AB4563">
        <v>46132</v>
      </c>
      <c r="AG4563">
        <v>0</v>
      </c>
      <c r="AH4563">
        <v>7000</v>
      </c>
      <c r="AM4563" t="str">
        <f>SUBSTITUTE(Tabla_lineas[[#This Row],[Codigo Liname]]," ","")</f>
        <v>M0103</v>
      </c>
    </row>
    <row r="4564" spans="1:39" customFormat="1" x14ac:dyDescent="0.25">
      <c r="A4564" s="2">
        <v>348</v>
      </c>
      <c r="B4564" t="s">
        <v>977</v>
      </c>
      <c r="C4564">
        <f t="shared" si="71"/>
        <v>1635145</v>
      </c>
      <c r="D4564">
        <v>5336</v>
      </c>
      <c r="E4564" t="s">
        <v>143</v>
      </c>
      <c r="F4564">
        <v>2.17</v>
      </c>
      <c r="G4564">
        <v>2.17</v>
      </c>
      <c r="H4564" t="s">
        <v>144</v>
      </c>
      <c r="I4564" s="2">
        <v>2.3199999999999998</v>
      </c>
      <c r="J4564" t="s">
        <v>145</v>
      </c>
      <c r="K4564" t="s">
        <v>146</v>
      </c>
      <c r="L4564" s="3" t="str">
        <f>+INDEX([1]!TABLA_MAESTRO_DE_ARTICULO[SubGroupName],MATCH(Tabla_lineas[[#This Row],[CODIGO SAP]],[1]!TABLA_MAESTRO_DE_ARTICULO[ItemCode],0))</f>
        <v>CAPSULA DURA</v>
      </c>
      <c r="M4564" t="s">
        <v>147</v>
      </c>
      <c r="N4564">
        <v>20</v>
      </c>
      <c r="O4564" t="s">
        <v>45</v>
      </c>
      <c r="S4564" s="2">
        <v>2300</v>
      </c>
      <c r="T4564">
        <v>4968</v>
      </c>
      <c r="U4564">
        <v>2.3199999999999998</v>
      </c>
      <c r="V4564">
        <v>2.16</v>
      </c>
      <c r="W4564">
        <v>0.8</v>
      </c>
      <c r="Z4564" s="4" t="s">
        <v>46</v>
      </c>
      <c r="AA4564" t="s">
        <v>120</v>
      </c>
      <c r="AB4564">
        <v>46132</v>
      </c>
      <c r="AG4564">
        <v>0</v>
      </c>
      <c r="AH4564">
        <v>2300</v>
      </c>
      <c r="AM4564" t="str">
        <f>SUBSTITUTE(Tabla_lineas[[#This Row],[Codigo Liname]]," ","")</f>
        <v>J0141</v>
      </c>
    </row>
    <row r="4565" spans="1:39" customFormat="1" x14ac:dyDescent="0.25">
      <c r="A4565" s="2">
        <v>348</v>
      </c>
      <c r="B4565" t="s">
        <v>977</v>
      </c>
      <c r="C4565">
        <f t="shared" si="71"/>
        <v>1635145</v>
      </c>
      <c r="D4565">
        <v>4800</v>
      </c>
      <c r="E4565" t="s">
        <v>511</v>
      </c>
      <c r="F4565">
        <v>2.99</v>
      </c>
      <c r="G4565">
        <v>1.6</v>
      </c>
      <c r="H4565" t="s">
        <v>512</v>
      </c>
      <c r="I4565" s="2">
        <v>1.6</v>
      </c>
      <c r="J4565" t="s">
        <v>513</v>
      </c>
      <c r="K4565" t="s">
        <v>514</v>
      </c>
      <c r="L4565" s="3" t="str">
        <f>+INDEX([1]!TABLA_MAESTRO_DE_ARTICULO[SubGroupName],MATCH(Tabla_lineas[[#This Row],[CODIGO SAP]],[1]!TABLA_MAESTRO_DE_ARTICULO[ItemCode],0))</f>
        <v>COMPRIMIDO</v>
      </c>
      <c r="M4565" t="s">
        <v>515</v>
      </c>
      <c r="N4565">
        <v>43</v>
      </c>
      <c r="O4565" t="s">
        <v>45</v>
      </c>
      <c r="S4565" s="2">
        <v>3000</v>
      </c>
      <c r="T4565">
        <v>4770</v>
      </c>
      <c r="U4565">
        <v>1.6</v>
      </c>
      <c r="V4565">
        <v>1.59</v>
      </c>
      <c r="W4565">
        <v>0.9</v>
      </c>
      <c r="Z4565" s="4" t="s">
        <v>46</v>
      </c>
      <c r="AA4565" t="s">
        <v>120</v>
      </c>
      <c r="AB4565">
        <v>46132</v>
      </c>
      <c r="AG4565">
        <v>0</v>
      </c>
      <c r="AH4565">
        <v>3000</v>
      </c>
      <c r="AM4565" t="str">
        <f>SUBSTITUTE(Tabla_lineas[[#This Row],[Codigo Liname]]," ","")</f>
        <v>J0145</v>
      </c>
    </row>
    <row r="4566" spans="1:39" customFormat="1" x14ac:dyDescent="0.25">
      <c r="A4566" s="2">
        <v>348</v>
      </c>
      <c r="B4566" t="s">
        <v>977</v>
      </c>
      <c r="C4566">
        <f t="shared" si="71"/>
        <v>1635145</v>
      </c>
      <c r="D4566">
        <v>1096.2</v>
      </c>
      <c r="E4566" t="s">
        <v>292</v>
      </c>
      <c r="F4566">
        <v>25.27</v>
      </c>
      <c r="G4566">
        <v>18.27</v>
      </c>
      <c r="H4566" t="s">
        <v>293</v>
      </c>
      <c r="I4566" s="2">
        <v>18.27</v>
      </c>
      <c r="J4566" t="s">
        <v>294</v>
      </c>
      <c r="K4566" t="s">
        <v>295</v>
      </c>
      <c r="L4566" s="3" t="str">
        <f>+INDEX([1]!TABLA_MAESTRO_DE_ARTICULO[SubGroupName],MATCH(Tabla_lineas[[#This Row],[CODIGO SAP]],[1]!TABLA_MAESTRO_DE_ARTICULO[ItemCode],0))</f>
        <v>CREMA DERMICA</v>
      </c>
      <c r="M4566" t="s">
        <v>296</v>
      </c>
      <c r="N4566">
        <v>28</v>
      </c>
      <c r="O4566" t="s">
        <v>297</v>
      </c>
      <c r="S4566" s="2">
        <v>60</v>
      </c>
      <c r="T4566">
        <v>1095.5999999999999</v>
      </c>
      <c r="U4566">
        <v>18.27</v>
      </c>
      <c r="V4566">
        <v>18.260000000000002</v>
      </c>
      <c r="W4566">
        <v>5</v>
      </c>
      <c r="Z4566" s="4" t="s">
        <v>53</v>
      </c>
      <c r="AA4566" t="s">
        <v>153</v>
      </c>
      <c r="AB4566">
        <v>46132</v>
      </c>
      <c r="AG4566">
        <v>0</v>
      </c>
      <c r="AH4566">
        <v>60</v>
      </c>
      <c r="AM4566" t="str">
        <f>SUBSTITUTE(Tabla_lineas[[#This Row],[Codigo Liname]]," ","")</f>
        <v>D0704</v>
      </c>
    </row>
    <row r="4567" spans="1:39" customFormat="1" x14ac:dyDescent="0.25">
      <c r="A4567" s="2">
        <v>348</v>
      </c>
      <c r="B4567" t="s">
        <v>977</v>
      </c>
      <c r="C4567">
        <f t="shared" si="71"/>
        <v>1635145</v>
      </c>
      <c r="D4567">
        <v>4447.8</v>
      </c>
      <c r="E4567" t="s">
        <v>298</v>
      </c>
      <c r="F4567">
        <v>14.58</v>
      </c>
      <c r="G4567">
        <v>14.58</v>
      </c>
      <c r="H4567" t="s">
        <v>299</v>
      </c>
      <c r="I4567" s="2">
        <v>24.71</v>
      </c>
      <c r="J4567" t="s">
        <v>300</v>
      </c>
      <c r="K4567" t="s">
        <v>301</v>
      </c>
      <c r="L4567" s="3" t="str">
        <f>+INDEX([1]!TABLA_MAESTRO_DE_ARTICULO[SubGroupName],MATCH(Tabla_lineas[[#This Row],[CODIGO SAP]],[1]!TABLA_MAESTRO_DE_ARTICULO[ItemCode],0))</f>
        <v>SUSPENSION</v>
      </c>
      <c r="M4567" t="s">
        <v>302</v>
      </c>
      <c r="N4567">
        <v>32</v>
      </c>
      <c r="O4567" t="s">
        <v>65</v>
      </c>
      <c r="S4567" s="2">
        <v>180</v>
      </c>
      <c r="T4567">
        <v>2622.6</v>
      </c>
      <c r="U4567">
        <v>24.71</v>
      </c>
      <c r="V4567">
        <v>14.57</v>
      </c>
      <c r="W4567">
        <v>5.5</v>
      </c>
      <c r="Z4567" s="4" t="s">
        <v>46</v>
      </c>
      <c r="AA4567" t="s">
        <v>153</v>
      </c>
      <c r="AB4567">
        <v>46096</v>
      </c>
      <c r="AG4567">
        <v>0</v>
      </c>
      <c r="AH4567">
        <v>180</v>
      </c>
      <c r="AM4567" t="str">
        <f>SUBSTITUTE(Tabla_lineas[[#This Row],[Codigo Liname]]," ","")</f>
        <v>M0104</v>
      </c>
    </row>
    <row r="4568" spans="1:39" customFormat="1" x14ac:dyDescent="0.25">
      <c r="A4568" s="2">
        <v>348</v>
      </c>
      <c r="B4568" t="s">
        <v>977</v>
      </c>
      <c r="C4568">
        <f t="shared" si="71"/>
        <v>1635145</v>
      </c>
      <c r="D4568">
        <v>17250</v>
      </c>
      <c r="E4568" t="s">
        <v>303</v>
      </c>
      <c r="F4568">
        <v>0.75</v>
      </c>
      <c r="G4568">
        <v>0.69</v>
      </c>
      <c r="H4568" t="s">
        <v>304</v>
      </c>
      <c r="I4568" s="2">
        <v>0.69</v>
      </c>
      <c r="J4568" t="s">
        <v>305</v>
      </c>
      <c r="K4568" t="s">
        <v>306</v>
      </c>
      <c r="L4568" s="3" t="str">
        <f>+INDEX([1]!TABLA_MAESTRO_DE_ARTICULO[SubGroupName],MATCH(Tabla_lineas[[#This Row],[CODIGO SAP]],[1]!TABLA_MAESTRO_DE_ARTICULO[ItemCode],0))</f>
        <v>COMPRIMIDO</v>
      </c>
      <c r="M4568" t="s">
        <v>307</v>
      </c>
      <c r="N4568">
        <v>38</v>
      </c>
      <c r="O4568" t="s">
        <v>45</v>
      </c>
      <c r="P4568">
        <v>138600</v>
      </c>
      <c r="Q4568">
        <v>3275900</v>
      </c>
      <c r="R4568">
        <v>3414500</v>
      </c>
      <c r="S4568" s="2">
        <v>25000</v>
      </c>
      <c r="T4568">
        <v>17000</v>
      </c>
      <c r="U4568">
        <v>0.69</v>
      </c>
      <c r="V4568">
        <v>0.68</v>
      </c>
      <c r="W4568">
        <v>0.14000000000000001</v>
      </c>
      <c r="Z4568" s="4" t="s">
        <v>46</v>
      </c>
      <c r="AA4568" t="s">
        <v>120</v>
      </c>
      <c r="AB4568">
        <v>46132</v>
      </c>
      <c r="AG4568">
        <v>0</v>
      </c>
      <c r="AH4568">
        <v>25000</v>
      </c>
      <c r="AM4568" t="str">
        <f>SUBSTITUTE(Tabla_lineas[[#This Row],[Codigo Liname]]," ","")</f>
        <v>M0105</v>
      </c>
    </row>
    <row r="4569" spans="1:39" customFormat="1" x14ac:dyDescent="0.25">
      <c r="A4569" s="2">
        <v>348</v>
      </c>
      <c r="B4569" t="s">
        <v>977</v>
      </c>
      <c r="C4569">
        <f t="shared" si="71"/>
        <v>1635145</v>
      </c>
      <c r="D4569">
        <v>95420</v>
      </c>
      <c r="E4569" t="s">
        <v>82</v>
      </c>
      <c r="F4569">
        <v>1.61</v>
      </c>
      <c r="G4569">
        <v>1.61</v>
      </c>
      <c r="H4569" t="s">
        <v>83</v>
      </c>
      <c r="I4569" s="2">
        <v>3.67</v>
      </c>
      <c r="J4569" t="s">
        <v>84</v>
      </c>
      <c r="K4569" t="s">
        <v>85</v>
      </c>
      <c r="L4569" s="3" t="str">
        <f>+INDEX([1]!TABLA_MAESTRO_DE_ARTICULO[SubGroupName],MATCH(Tabla_lineas[[#This Row],[CODIGO SAP]],[1]!TABLA_MAESTRO_DE_ARTICULO[ItemCode],0))</f>
        <v>COMPRIMIDO</v>
      </c>
      <c r="M4569" t="s">
        <v>86</v>
      </c>
      <c r="N4569">
        <v>13</v>
      </c>
      <c r="O4569" t="s">
        <v>45</v>
      </c>
      <c r="S4569" s="2">
        <v>26000</v>
      </c>
      <c r="T4569">
        <v>41600</v>
      </c>
      <c r="U4569">
        <v>3.67</v>
      </c>
      <c r="V4569">
        <v>1.6</v>
      </c>
      <c r="W4569">
        <v>0.15</v>
      </c>
      <c r="Z4569" s="4" t="s">
        <v>46</v>
      </c>
      <c r="AA4569" t="s">
        <v>126</v>
      </c>
      <c r="AB4569">
        <v>46132</v>
      </c>
      <c r="AG4569">
        <v>0</v>
      </c>
      <c r="AH4569">
        <v>26000</v>
      </c>
      <c r="AM4569" t="str">
        <f>SUBSTITUTE(Tabla_lineas[[#This Row],[Codigo Liname]]," ","")</f>
        <v>C0902</v>
      </c>
    </row>
    <row r="4570" spans="1:39" customFormat="1" x14ac:dyDescent="0.25">
      <c r="A4570" s="2">
        <v>348</v>
      </c>
      <c r="B4570" t="s">
        <v>977</v>
      </c>
      <c r="C4570">
        <f t="shared" si="71"/>
        <v>1635145</v>
      </c>
      <c r="D4570">
        <v>3200</v>
      </c>
      <c r="E4570" t="s">
        <v>148</v>
      </c>
      <c r="F4570">
        <v>5.12</v>
      </c>
      <c r="G4570">
        <v>4</v>
      </c>
      <c r="H4570" t="s">
        <v>149</v>
      </c>
      <c r="I4570" s="2">
        <v>4</v>
      </c>
      <c r="J4570" t="s">
        <v>150</v>
      </c>
      <c r="K4570" t="s">
        <v>151</v>
      </c>
      <c r="L4570" s="3" t="str">
        <f>+INDEX([1]!TABLA_MAESTRO_DE_ARTICULO[SubGroupName],MATCH(Tabla_lineas[[#This Row],[CODIGO SAP]],[1]!TABLA_MAESTRO_DE_ARTICULO[ItemCode],0))</f>
        <v>COMPRIMIDO</v>
      </c>
      <c r="M4570" t="s">
        <v>152</v>
      </c>
      <c r="N4570">
        <v>40</v>
      </c>
      <c r="O4570" t="s">
        <v>45</v>
      </c>
      <c r="P4570">
        <v>37700</v>
      </c>
      <c r="Q4570">
        <v>150100</v>
      </c>
      <c r="R4570">
        <v>187800</v>
      </c>
      <c r="S4570" s="2">
        <v>800</v>
      </c>
      <c r="T4570">
        <v>3192</v>
      </c>
      <c r="U4570">
        <v>4</v>
      </c>
      <c r="V4570">
        <v>3.99</v>
      </c>
      <c r="W4570">
        <v>0.12</v>
      </c>
      <c r="Z4570" s="4" t="s">
        <v>46</v>
      </c>
      <c r="AA4570" t="s">
        <v>153</v>
      </c>
      <c r="AB4570">
        <v>46132</v>
      </c>
      <c r="AG4570">
        <v>0</v>
      </c>
      <c r="AH4570">
        <v>800</v>
      </c>
      <c r="AM4570" t="str">
        <f>SUBSTITUTE(Tabla_lineas[[#This Row],[Codigo Liname]]," ","")</f>
        <v>M0111</v>
      </c>
    </row>
    <row r="4571" spans="1:39" customFormat="1" x14ac:dyDescent="0.25">
      <c r="A4571" s="2">
        <v>348</v>
      </c>
      <c r="B4571" t="s">
        <v>977</v>
      </c>
      <c r="C4571">
        <f t="shared" si="71"/>
        <v>1635145</v>
      </c>
      <c r="D4571">
        <v>50560</v>
      </c>
      <c r="E4571" t="s">
        <v>313</v>
      </c>
      <c r="F4571">
        <v>5.29</v>
      </c>
      <c r="G4571">
        <v>5.29</v>
      </c>
      <c r="H4571" t="s">
        <v>314</v>
      </c>
      <c r="I4571" s="2">
        <v>6.32</v>
      </c>
      <c r="J4571" t="s">
        <v>315</v>
      </c>
      <c r="K4571" t="s">
        <v>316</v>
      </c>
      <c r="L4571" s="3" t="str">
        <f>+INDEX([1]!TABLA_MAESTRO_DE_ARTICULO[SubGroupName],MATCH(Tabla_lineas[[#This Row],[CODIGO SAP]],[1]!TABLA_MAESTRO_DE_ARTICULO[ItemCode],0))</f>
        <v>SOLUCION INYECTABLE</v>
      </c>
      <c r="M4571" t="s">
        <v>317</v>
      </c>
      <c r="N4571">
        <v>50</v>
      </c>
      <c r="O4571" t="s">
        <v>249</v>
      </c>
      <c r="S4571" s="2">
        <v>8000</v>
      </c>
      <c r="T4571">
        <v>42240</v>
      </c>
      <c r="U4571">
        <v>6.32</v>
      </c>
      <c r="V4571">
        <v>5.28</v>
      </c>
      <c r="W4571">
        <v>0.7</v>
      </c>
      <c r="Z4571" s="4" t="s">
        <v>46</v>
      </c>
      <c r="AA4571" t="s">
        <v>120</v>
      </c>
      <c r="AB4571">
        <v>46132</v>
      </c>
      <c r="AG4571">
        <v>0</v>
      </c>
      <c r="AH4571">
        <v>8000</v>
      </c>
      <c r="AM4571" t="str">
        <f>SUBSTITUTE(Tabla_lineas[[#This Row],[Codigo Liname]]," ","")</f>
        <v>N0205</v>
      </c>
    </row>
    <row r="4572" spans="1:39" customFormat="1" x14ac:dyDescent="0.25">
      <c r="A4572" s="2">
        <v>348</v>
      </c>
      <c r="B4572" t="s">
        <v>977</v>
      </c>
      <c r="C4572">
        <f t="shared" si="71"/>
        <v>1635145</v>
      </c>
      <c r="D4572">
        <v>15075</v>
      </c>
      <c r="E4572" t="s">
        <v>318</v>
      </c>
      <c r="F4572">
        <v>1.26</v>
      </c>
      <c r="G4572">
        <v>1.26</v>
      </c>
      <c r="H4572" t="s">
        <v>319</v>
      </c>
      <c r="I4572" s="2">
        <v>3.35</v>
      </c>
      <c r="J4572" t="s">
        <v>320</v>
      </c>
      <c r="K4572" t="s">
        <v>321</v>
      </c>
      <c r="L4572" s="3" t="str">
        <f>+INDEX([1]!TABLA_MAESTRO_DE_ARTICULO[SubGroupName],MATCH(Tabla_lineas[[#This Row],[CODIGO SAP]],[1]!TABLA_MAESTRO_DE_ARTICULO[ItemCode],0))</f>
        <v>COMPRIMIDO</v>
      </c>
      <c r="M4572" t="s">
        <v>322</v>
      </c>
      <c r="N4572">
        <v>12</v>
      </c>
      <c r="O4572" t="s">
        <v>45</v>
      </c>
      <c r="S4572" s="2">
        <v>4500</v>
      </c>
      <c r="T4572">
        <v>5625</v>
      </c>
      <c r="U4572">
        <v>3.35</v>
      </c>
      <c r="V4572">
        <v>1.25</v>
      </c>
      <c r="W4572">
        <v>0.2</v>
      </c>
      <c r="Z4572" s="4" t="s">
        <v>46</v>
      </c>
      <c r="AA4572" t="s">
        <v>120</v>
      </c>
      <c r="AB4572">
        <v>46132</v>
      </c>
      <c r="AG4572">
        <v>0</v>
      </c>
      <c r="AH4572">
        <v>4500</v>
      </c>
      <c r="AM4572" t="str">
        <f>SUBSTITUTE(Tabla_lineas[[#This Row],[Codigo Liname]]," ","")</f>
        <v>A1004</v>
      </c>
    </row>
    <row r="4573" spans="1:39" customFormat="1" x14ac:dyDescent="0.25">
      <c r="A4573" s="2">
        <v>348</v>
      </c>
      <c r="B4573" t="s">
        <v>977</v>
      </c>
      <c r="C4573">
        <f t="shared" si="71"/>
        <v>1635145</v>
      </c>
      <c r="D4573">
        <v>1100</v>
      </c>
      <c r="E4573" t="s">
        <v>87</v>
      </c>
      <c r="F4573">
        <v>0.64</v>
      </c>
      <c r="G4573">
        <v>0.44</v>
      </c>
      <c r="H4573" t="s">
        <v>88</v>
      </c>
      <c r="I4573" s="2">
        <v>0.44</v>
      </c>
      <c r="J4573" t="s">
        <v>89</v>
      </c>
      <c r="K4573" t="s">
        <v>90</v>
      </c>
      <c r="L4573" s="3" t="str">
        <f>+INDEX([1]!TABLA_MAESTRO_DE_ARTICULO[SubGroupName],MATCH(Tabla_lineas[[#This Row],[CODIGO SAP]],[1]!TABLA_MAESTRO_DE_ARTICULO[ItemCode],0))</f>
        <v>COMPRIMIDO</v>
      </c>
      <c r="M4573" t="s">
        <v>91</v>
      </c>
      <c r="N4573">
        <v>31</v>
      </c>
      <c r="O4573" t="s">
        <v>45</v>
      </c>
      <c r="S4573" s="2">
        <v>2500</v>
      </c>
      <c r="T4573">
        <v>1075</v>
      </c>
      <c r="U4573">
        <v>0.44</v>
      </c>
      <c r="V4573">
        <v>0.43</v>
      </c>
      <c r="W4573">
        <v>0.12</v>
      </c>
      <c r="Z4573" s="4" t="s">
        <v>46</v>
      </c>
      <c r="AA4573" t="s">
        <v>153</v>
      </c>
      <c r="AB4573">
        <v>46132</v>
      </c>
      <c r="AG4573">
        <v>0</v>
      </c>
      <c r="AH4573">
        <v>2500</v>
      </c>
      <c r="AM4573" t="str">
        <f>SUBSTITUTE(Tabla_lineas[[#This Row],[Codigo Liname]]," ","")</f>
        <v>A0307</v>
      </c>
    </row>
    <row r="4574" spans="1:39" customFormat="1" x14ac:dyDescent="0.25">
      <c r="A4574" s="2">
        <v>348</v>
      </c>
      <c r="B4574" t="s">
        <v>977</v>
      </c>
      <c r="C4574">
        <f t="shared" si="71"/>
        <v>1635145</v>
      </c>
      <c r="D4574">
        <v>10100</v>
      </c>
      <c r="E4574" t="s">
        <v>338</v>
      </c>
      <c r="F4574">
        <v>2.34</v>
      </c>
      <c r="G4574">
        <v>1.01</v>
      </c>
      <c r="H4574" t="s">
        <v>339</v>
      </c>
      <c r="I4574" s="2">
        <v>1.01</v>
      </c>
      <c r="J4574" t="s">
        <v>340</v>
      </c>
      <c r="K4574" t="s">
        <v>341</v>
      </c>
      <c r="L4574" s="3" t="str">
        <f>+INDEX([1]!TABLA_MAESTRO_DE_ARTICULO[SubGroupName],MATCH(Tabla_lineas[[#This Row],[CODIGO SAP]],[1]!TABLA_MAESTRO_DE_ARTICULO[ItemCode],0))</f>
        <v>COMPRIMIDO</v>
      </c>
      <c r="M4574" t="s">
        <v>342</v>
      </c>
      <c r="N4574">
        <v>44</v>
      </c>
      <c r="O4574" t="s">
        <v>45</v>
      </c>
      <c r="P4574">
        <v>35800</v>
      </c>
      <c r="Q4574">
        <v>569000</v>
      </c>
      <c r="R4574">
        <v>604800</v>
      </c>
      <c r="S4574" s="2">
        <v>10000</v>
      </c>
      <c r="T4574">
        <v>10000</v>
      </c>
      <c r="U4574">
        <v>1.01</v>
      </c>
      <c r="V4574">
        <v>1</v>
      </c>
      <c r="W4574">
        <v>0.25</v>
      </c>
      <c r="Z4574" s="4" t="s">
        <v>46</v>
      </c>
      <c r="AA4574" t="s">
        <v>126</v>
      </c>
      <c r="AB4574">
        <v>46132</v>
      </c>
      <c r="AG4574">
        <v>0</v>
      </c>
      <c r="AH4574">
        <v>10000</v>
      </c>
      <c r="AM4574" t="str">
        <f>SUBSTITUTE(Tabla_lineas[[#This Row],[Codigo Liname]]," ","")</f>
        <v>C0802</v>
      </c>
    </row>
    <row r="4575" spans="1:39" customFormat="1" x14ac:dyDescent="0.25">
      <c r="A4575" s="2">
        <v>348</v>
      </c>
      <c r="B4575" t="s">
        <v>977</v>
      </c>
      <c r="C4575">
        <f t="shared" si="71"/>
        <v>1635145</v>
      </c>
      <c r="D4575">
        <v>4542</v>
      </c>
      <c r="E4575" t="s">
        <v>348</v>
      </c>
      <c r="F4575">
        <v>31.43</v>
      </c>
      <c r="G4575">
        <v>31.43</v>
      </c>
      <c r="H4575" t="s">
        <v>349</v>
      </c>
      <c r="I4575" s="2">
        <v>45.42</v>
      </c>
      <c r="J4575" t="s">
        <v>350</v>
      </c>
      <c r="K4575" t="s">
        <v>351</v>
      </c>
      <c r="L4575" s="3" t="str">
        <f>+INDEX([1]!TABLA_MAESTRO_DE_ARTICULO[SubGroupName],MATCH(Tabla_lineas[[#This Row],[CODIGO SAP]],[1]!TABLA_MAESTRO_DE_ARTICULO[ItemCode],0))</f>
        <v>SUSPENSION</v>
      </c>
      <c r="M4575" t="s">
        <v>352</v>
      </c>
      <c r="N4575">
        <v>29</v>
      </c>
      <c r="O4575" t="s">
        <v>181</v>
      </c>
      <c r="S4575" s="2">
        <v>100</v>
      </c>
      <c r="T4575">
        <v>3142</v>
      </c>
      <c r="U4575">
        <v>45.42</v>
      </c>
      <c r="V4575">
        <v>31.42</v>
      </c>
      <c r="W4575">
        <v>10</v>
      </c>
      <c r="Z4575" s="4" t="s">
        <v>46</v>
      </c>
      <c r="AA4575" t="s">
        <v>153</v>
      </c>
      <c r="AB4575">
        <v>46132</v>
      </c>
      <c r="AG4575">
        <v>0</v>
      </c>
      <c r="AH4575">
        <v>100</v>
      </c>
      <c r="AM4575" t="str">
        <f>SUBSTITUTE(Tabla_lineas[[#This Row],[Codigo Liname]]," ","")</f>
        <v>A0704</v>
      </c>
    </row>
    <row r="4576" spans="1:39" customFormat="1" x14ac:dyDescent="0.25">
      <c r="A4576" s="2">
        <v>348</v>
      </c>
      <c r="B4576" t="s">
        <v>977</v>
      </c>
      <c r="C4576">
        <f t="shared" si="71"/>
        <v>1635145</v>
      </c>
      <c r="D4576">
        <v>3500</v>
      </c>
      <c r="E4576" t="s">
        <v>104</v>
      </c>
      <c r="F4576">
        <v>0.3</v>
      </c>
      <c r="G4576">
        <v>0.25</v>
      </c>
      <c r="H4576" t="s">
        <v>105</v>
      </c>
      <c r="I4576" s="2">
        <v>0.25</v>
      </c>
      <c r="J4576" t="s">
        <v>106</v>
      </c>
      <c r="K4576" t="s">
        <v>107</v>
      </c>
      <c r="L4576" s="3" t="str">
        <f>+INDEX([1]!TABLA_MAESTRO_DE_ARTICULO[SubGroupName],MATCH(Tabla_lineas[[#This Row],[CODIGO SAP]],[1]!TABLA_MAESTRO_DE_ARTICULO[ItemCode],0))</f>
        <v>COMPRIMIDO</v>
      </c>
      <c r="M4576" t="s">
        <v>108</v>
      </c>
      <c r="N4576">
        <v>41</v>
      </c>
      <c r="O4576" t="s">
        <v>45</v>
      </c>
      <c r="S4576" s="2">
        <v>14000</v>
      </c>
      <c r="T4576">
        <v>3360</v>
      </c>
      <c r="U4576">
        <v>0.25</v>
      </c>
      <c r="V4576">
        <v>0.24</v>
      </c>
      <c r="W4576">
        <v>0.12</v>
      </c>
      <c r="Z4576" s="4" t="s">
        <v>46</v>
      </c>
      <c r="AA4576" t="s">
        <v>126</v>
      </c>
      <c r="AB4576">
        <v>46132</v>
      </c>
      <c r="AG4576">
        <v>0</v>
      </c>
      <c r="AH4576">
        <v>14000</v>
      </c>
      <c r="AM4576" t="str">
        <f>SUBSTITUTE(Tabla_lineas[[#This Row],[Codigo Liname]]," ","")</f>
        <v>N0208</v>
      </c>
    </row>
    <row r="4577" spans="1:39" customFormat="1" x14ac:dyDescent="0.25">
      <c r="A4577" s="2">
        <v>348</v>
      </c>
      <c r="B4577" t="s">
        <v>977</v>
      </c>
      <c r="C4577">
        <f t="shared" si="71"/>
        <v>1635145</v>
      </c>
      <c r="D4577">
        <v>8400</v>
      </c>
      <c r="E4577" t="s">
        <v>374</v>
      </c>
      <c r="F4577">
        <v>2.0699999999999998</v>
      </c>
      <c r="G4577">
        <v>1.4</v>
      </c>
      <c r="H4577" t="s">
        <v>375</v>
      </c>
      <c r="I4577" s="2">
        <v>1.4</v>
      </c>
      <c r="J4577" t="s">
        <v>376</v>
      </c>
      <c r="K4577" t="s">
        <v>377</v>
      </c>
      <c r="L4577" s="3" t="str">
        <f>+INDEX([1]!TABLA_MAESTRO_DE_ARTICULO[SubGroupName],MATCH(Tabla_lineas[[#This Row],[CODIGO SAP]],[1]!TABLA_MAESTRO_DE_ARTICULO[ItemCode],0))</f>
        <v>COMPRIMIDO</v>
      </c>
      <c r="M4577" t="s">
        <v>378</v>
      </c>
      <c r="N4577">
        <v>37</v>
      </c>
      <c r="O4577" t="s">
        <v>45</v>
      </c>
      <c r="S4577" s="2">
        <v>6000</v>
      </c>
      <c r="T4577">
        <v>8340</v>
      </c>
      <c r="U4577">
        <v>1.4</v>
      </c>
      <c r="V4577">
        <v>1.39</v>
      </c>
      <c r="W4577">
        <v>0.25</v>
      </c>
      <c r="Z4577" s="4" t="s">
        <v>46</v>
      </c>
      <c r="AA4577" t="s">
        <v>120</v>
      </c>
      <c r="AB4577">
        <v>46132</v>
      </c>
      <c r="AG4577">
        <v>0</v>
      </c>
      <c r="AH4577">
        <v>6000</v>
      </c>
      <c r="AM4577" t="str">
        <f>SUBSTITUTE(Tabla_lineas[[#This Row],[Codigo Liname]]," ","")</f>
        <v>H0209</v>
      </c>
    </row>
    <row r="4578" spans="1:39" customFormat="1" x14ac:dyDescent="0.25">
      <c r="A4578" s="2">
        <v>350</v>
      </c>
      <c r="B4578" t="s">
        <v>978</v>
      </c>
      <c r="C4578">
        <f t="shared" si="71"/>
        <v>1634917</v>
      </c>
      <c r="D4578">
        <v>17605</v>
      </c>
      <c r="E4578" t="s">
        <v>519</v>
      </c>
      <c r="F4578">
        <v>3.25</v>
      </c>
      <c r="G4578">
        <v>3.25</v>
      </c>
      <c r="H4578" t="s">
        <v>520</v>
      </c>
      <c r="I4578" s="2">
        <v>5.03</v>
      </c>
      <c r="J4578" t="s">
        <v>521</v>
      </c>
      <c r="K4578" t="s">
        <v>522</v>
      </c>
      <c r="L4578" s="3" t="str">
        <f>+INDEX([1]!TABLA_MAESTRO_DE_ARTICULO[SubGroupName],MATCH(Tabla_lineas[[#This Row],[CODIGO SAP]],[1]!TABLA_MAESTRO_DE_ARTICULO[ItemCode],0))</f>
        <v>COMPRIMIDO</v>
      </c>
      <c r="M4578" t="s">
        <v>523</v>
      </c>
      <c r="N4578">
        <v>10</v>
      </c>
      <c r="O4578" t="s">
        <v>45</v>
      </c>
      <c r="P4578">
        <v>25400</v>
      </c>
      <c r="Q4578">
        <v>120000</v>
      </c>
      <c r="R4578">
        <v>145400</v>
      </c>
      <c r="S4578" s="2">
        <v>3500</v>
      </c>
      <c r="T4578">
        <v>11340</v>
      </c>
      <c r="U4578">
        <v>5.03</v>
      </c>
      <c r="V4578">
        <v>3.24</v>
      </c>
      <c r="W4578">
        <v>0.8</v>
      </c>
      <c r="Z4578" s="4" t="s">
        <v>46</v>
      </c>
      <c r="AA4578" t="s">
        <v>120</v>
      </c>
      <c r="AB4578">
        <v>46132</v>
      </c>
      <c r="AG4578">
        <v>0</v>
      </c>
      <c r="AH4578">
        <v>3500</v>
      </c>
      <c r="AM4578" t="str">
        <f>SUBSTITUTE(Tabla_lineas[[#This Row],[Codigo Liname]]," ","")</f>
        <v>C0102</v>
      </c>
    </row>
    <row r="4579" spans="1:39" customFormat="1" x14ac:dyDescent="0.25">
      <c r="A4579" s="2">
        <v>350</v>
      </c>
      <c r="B4579" t="s">
        <v>978</v>
      </c>
      <c r="C4579">
        <f t="shared" si="71"/>
        <v>1634917</v>
      </c>
      <c r="D4579">
        <v>5325</v>
      </c>
      <c r="E4579" t="s">
        <v>40</v>
      </c>
      <c r="F4579">
        <v>1.54</v>
      </c>
      <c r="G4579">
        <v>1.54</v>
      </c>
      <c r="H4579" t="s">
        <v>41</v>
      </c>
      <c r="I4579" s="2">
        <v>2.13</v>
      </c>
      <c r="J4579" t="s">
        <v>42</v>
      </c>
      <c r="K4579" t="s">
        <v>43</v>
      </c>
      <c r="L4579" s="3" t="str">
        <f>+INDEX([1]!TABLA_MAESTRO_DE_ARTICULO[SubGroupName],MATCH(Tabla_lineas[[#This Row],[CODIGO SAP]],[1]!TABLA_MAESTRO_DE_ARTICULO[ItemCode],0))</f>
        <v>COMPRIMIDO</v>
      </c>
      <c r="M4579" t="s">
        <v>44</v>
      </c>
      <c r="N4579">
        <v>12</v>
      </c>
      <c r="O4579" t="s">
        <v>45</v>
      </c>
      <c r="P4579">
        <v>381190</v>
      </c>
      <c r="Q4579">
        <v>790200</v>
      </c>
      <c r="R4579">
        <v>1171390</v>
      </c>
      <c r="S4579" s="2">
        <v>2500</v>
      </c>
      <c r="T4579">
        <v>3825</v>
      </c>
      <c r="U4579">
        <v>2.13</v>
      </c>
      <c r="V4579">
        <v>1.53</v>
      </c>
      <c r="W4579">
        <v>0.15</v>
      </c>
      <c r="Z4579" s="4" t="s">
        <v>46</v>
      </c>
      <c r="AA4579" t="s">
        <v>126</v>
      </c>
      <c r="AB4579">
        <v>46132</v>
      </c>
      <c r="AG4579">
        <v>0</v>
      </c>
      <c r="AH4579">
        <v>2500</v>
      </c>
      <c r="AM4579" t="str">
        <f>SUBSTITUTE(Tabla_lineas[[#This Row],[Codigo Liname]]," ","")</f>
        <v>C0807</v>
      </c>
    </row>
    <row r="4580" spans="1:39" customFormat="1" x14ac:dyDescent="0.25">
      <c r="A4580" s="2">
        <v>350</v>
      </c>
      <c r="B4580" t="s">
        <v>978</v>
      </c>
      <c r="C4580">
        <f t="shared" si="71"/>
        <v>1634917</v>
      </c>
      <c r="D4580">
        <v>4346.7</v>
      </c>
      <c r="E4580" t="s">
        <v>166</v>
      </c>
      <c r="F4580">
        <v>111.67</v>
      </c>
      <c r="G4580">
        <v>111.67</v>
      </c>
      <c r="H4580" t="s">
        <v>167</v>
      </c>
      <c r="I4580" s="2">
        <v>144.88999999999999</v>
      </c>
      <c r="J4580" t="s">
        <v>168</v>
      </c>
      <c r="K4580" t="s">
        <v>169</v>
      </c>
      <c r="L4580" s="3" t="str">
        <f>+INDEX([1]!TABLA_MAESTRO_DE_ARTICULO[SubGroupName],MATCH(Tabla_lineas[[#This Row],[CODIGO SAP]],[1]!TABLA_MAESTRO_DE_ARTICULO[ItemCode],0))</f>
        <v>POLVO PARA SUSPENSION</v>
      </c>
      <c r="M4580" t="s">
        <v>170</v>
      </c>
      <c r="N4580">
        <v>14</v>
      </c>
      <c r="O4580" t="s">
        <v>65</v>
      </c>
      <c r="S4580" s="2">
        <v>30</v>
      </c>
      <c r="T4580">
        <v>3349.7999999999997</v>
      </c>
      <c r="U4580">
        <v>144.88999999999999</v>
      </c>
      <c r="V4580">
        <v>111.66</v>
      </c>
      <c r="W4580">
        <v>25</v>
      </c>
      <c r="Z4580" s="4" t="s">
        <v>46</v>
      </c>
      <c r="AA4580" t="s">
        <v>120</v>
      </c>
      <c r="AB4580">
        <v>46096</v>
      </c>
      <c r="AG4580">
        <v>0</v>
      </c>
      <c r="AH4580">
        <v>30</v>
      </c>
      <c r="AM4580" t="str">
        <f>SUBSTITUTE(Tabla_lineas[[#This Row],[Codigo Liname]]," ","")</f>
        <v>J0110</v>
      </c>
    </row>
    <row r="4581" spans="1:39" customFormat="1" x14ac:dyDescent="0.25">
      <c r="A4581" s="2">
        <v>350</v>
      </c>
      <c r="B4581" t="s">
        <v>978</v>
      </c>
      <c r="C4581">
        <f t="shared" si="71"/>
        <v>1634917</v>
      </c>
      <c r="D4581">
        <v>1062</v>
      </c>
      <c r="E4581" t="s">
        <v>182</v>
      </c>
      <c r="F4581">
        <v>10.37</v>
      </c>
      <c r="G4581">
        <v>10.37</v>
      </c>
      <c r="H4581" t="s">
        <v>183</v>
      </c>
      <c r="I4581" s="2">
        <v>10.62</v>
      </c>
      <c r="J4581" t="s">
        <v>184</v>
      </c>
      <c r="K4581" t="s">
        <v>185</v>
      </c>
      <c r="L4581" s="3" t="str">
        <f>+INDEX([1]!TABLA_MAESTRO_DE_ARTICULO[SubGroupName],MATCH(Tabla_lineas[[#This Row],[CODIGO SAP]],[1]!TABLA_MAESTRO_DE_ARTICULO[ItemCode],0))</f>
        <v>POLVO PARA INYECTABLE</v>
      </c>
      <c r="M4581" t="s">
        <v>186</v>
      </c>
      <c r="N4581">
        <v>15</v>
      </c>
      <c r="O4581" t="s">
        <v>187</v>
      </c>
      <c r="S4581" s="2">
        <v>100</v>
      </c>
      <c r="T4581">
        <v>1036</v>
      </c>
      <c r="U4581">
        <v>10.62</v>
      </c>
      <c r="V4581">
        <v>10.36</v>
      </c>
      <c r="W4581">
        <v>2.8</v>
      </c>
      <c r="Z4581" s="4" t="s">
        <v>46</v>
      </c>
      <c r="AA4581" t="s">
        <v>120</v>
      </c>
      <c r="AB4581">
        <v>46132</v>
      </c>
      <c r="AG4581">
        <v>0</v>
      </c>
      <c r="AH4581">
        <v>100</v>
      </c>
      <c r="AM4581" t="str">
        <f>SUBSTITUTE(Tabla_lineas[[#This Row],[Codigo Liname]]," ","")</f>
        <v>J0112</v>
      </c>
    </row>
    <row r="4582" spans="1:39" customFormat="1" x14ac:dyDescent="0.25">
      <c r="A4582" s="2">
        <v>350</v>
      </c>
      <c r="B4582" t="s">
        <v>978</v>
      </c>
      <c r="C4582">
        <f t="shared" si="71"/>
        <v>1634917</v>
      </c>
      <c r="D4582">
        <v>25950.000000000004</v>
      </c>
      <c r="E4582" t="s">
        <v>193</v>
      </c>
      <c r="F4582">
        <v>14.39</v>
      </c>
      <c r="G4582">
        <v>10.38</v>
      </c>
      <c r="H4582" t="s">
        <v>194</v>
      </c>
      <c r="I4582" s="2">
        <v>10.38</v>
      </c>
      <c r="J4582" t="s">
        <v>195</v>
      </c>
      <c r="K4582" t="s">
        <v>196</v>
      </c>
      <c r="L4582" s="3" t="str">
        <f>+INDEX([1]!TABLA_MAESTRO_DE_ARTICULO[SubGroupName],MATCH(Tabla_lineas[[#This Row],[CODIGO SAP]],[1]!TABLA_MAESTRO_DE_ARTICULO[ItemCode],0))</f>
        <v>POLVO PARA INYECTABLE</v>
      </c>
      <c r="M4582" t="s">
        <v>197</v>
      </c>
      <c r="N4582">
        <v>28</v>
      </c>
      <c r="O4582" t="s">
        <v>52</v>
      </c>
      <c r="S4582" s="2">
        <v>2500</v>
      </c>
      <c r="T4582">
        <v>25924.999999999996</v>
      </c>
      <c r="U4582">
        <v>10.38</v>
      </c>
      <c r="V4582">
        <v>10.37</v>
      </c>
      <c r="W4582">
        <v>3.8</v>
      </c>
      <c r="Z4582" s="4" t="s">
        <v>46</v>
      </c>
      <c r="AA4582" t="s">
        <v>120</v>
      </c>
      <c r="AB4582">
        <v>46096</v>
      </c>
      <c r="AG4582">
        <v>0</v>
      </c>
      <c r="AH4582">
        <v>2500</v>
      </c>
      <c r="AM4582" t="str">
        <f>SUBSTITUTE(Tabla_lineas[[#This Row],[Codigo Liname]]," ","")</f>
        <v>J0122</v>
      </c>
    </row>
    <row r="4583" spans="1:39" customFormat="1" x14ac:dyDescent="0.25">
      <c r="A4583" s="2">
        <v>350</v>
      </c>
      <c r="B4583" t="s">
        <v>978</v>
      </c>
      <c r="C4583">
        <f t="shared" si="71"/>
        <v>1634917</v>
      </c>
      <c r="D4583">
        <v>2579.5</v>
      </c>
      <c r="E4583" t="s">
        <v>534</v>
      </c>
      <c r="F4583">
        <v>47.52</v>
      </c>
      <c r="G4583">
        <v>47.5</v>
      </c>
      <c r="H4583" t="s">
        <v>535</v>
      </c>
      <c r="I4583" s="2">
        <v>51.59</v>
      </c>
      <c r="J4583" t="s">
        <v>536</v>
      </c>
      <c r="K4583" t="s">
        <v>537</v>
      </c>
      <c r="L4583" s="3" t="str">
        <f>+INDEX([1]!TABLA_MAESTRO_DE_ARTICULO[SubGroupName],MATCH(Tabla_lineas[[#This Row],[CODIGO SAP]],[1]!TABLA_MAESTRO_DE_ARTICULO[ItemCode],0))</f>
        <v>JARABE</v>
      </c>
      <c r="M4583" t="s">
        <v>538</v>
      </c>
      <c r="N4583">
        <v>32</v>
      </c>
      <c r="O4583" t="s">
        <v>65</v>
      </c>
      <c r="S4583" s="2">
        <v>50</v>
      </c>
      <c r="T4583">
        <v>2374.5</v>
      </c>
      <c r="U4583">
        <v>51.59</v>
      </c>
      <c r="V4583">
        <v>47.49</v>
      </c>
      <c r="W4583">
        <v>10</v>
      </c>
      <c r="Z4583" s="4" t="s">
        <v>46</v>
      </c>
      <c r="AA4583" t="s">
        <v>153</v>
      </c>
      <c r="AB4583">
        <v>46096</v>
      </c>
      <c r="AG4583">
        <v>0</v>
      </c>
      <c r="AH4583">
        <v>50</v>
      </c>
      <c r="AM4583" t="str">
        <f>SUBSTITUTE(Tabla_lineas[[#This Row],[Codigo Liname]]," ","")</f>
        <v>R0502</v>
      </c>
    </row>
    <row r="4584" spans="1:39" customFormat="1" x14ac:dyDescent="0.25">
      <c r="A4584" s="2">
        <v>350</v>
      </c>
      <c r="B4584" t="s">
        <v>978</v>
      </c>
      <c r="C4584">
        <f t="shared" si="71"/>
        <v>1634917</v>
      </c>
      <c r="D4584">
        <v>11876</v>
      </c>
      <c r="E4584" t="s">
        <v>539</v>
      </c>
      <c r="F4584">
        <v>25.52</v>
      </c>
      <c r="G4584">
        <v>25.52</v>
      </c>
      <c r="H4584" t="s">
        <v>540</v>
      </c>
      <c r="I4584" s="2">
        <v>29.69</v>
      </c>
      <c r="J4584" t="s">
        <v>541</v>
      </c>
      <c r="K4584" t="s">
        <v>542</v>
      </c>
      <c r="L4584" s="3" t="str">
        <f>+INDEX([1]!TABLA_MAESTRO_DE_ARTICULO[SubGroupName],MATCH(Tabla_lineas[[#This Row],[CODIGO SAP]],[1]!TABLA_MAESTRO_DE_ARTICULO[ItemCode],0))</f>
        <v>SOLUCION INYECTABLE</v>
      </c>
      <c r="M4584" t="s">
        <v>543</v>
      </c>
      <c r="N4584">
        <v>67</v>
      </c>
      <c r="O4584" t="s">
        <v>544</v>
      </c>
      <c r="S4584" s="2">
        <v>400</v>
      </c>
      <c r="T4584">
        <v>10204</v>
      </c>
      <c r="U4584">
        <v>29.69</v>
      </c>
      <c r="V4584">
        <v>25.51</v>
      </c>
      <c r="W4584">
        <v>3</v>
      </c>
      <c r="Z4584" s="4" t="s">
        <v>46</v>
      </c>
      <c r="AA4584" t="s">
        <v>126</v>
      </c>
      <c r="AB4584">
        <v>46132</v>
      </c>
      <c r="AG4584">
        <v>0</v>
      </c>
      <c r="AH4584">
        <v>400</v>
      </c>
      <c r="AM4584" t="str">
        <f>SUBSTITUTE(Tabla_lineas[[#This Row],[Codigo Liname]]," ","")</f>
        <v>M0110</v>
      </c>
    </row>
    <row r="4585" spans="1:39" customFormat="1" x14ac:dyDescent="0.25">
      <c r="A4585" s="2">
        <v>350</v>
      </c>
      <c r="B4585" t="s">
        <v>978</v>
      </c>
      <c r="C4585">
        <f t="shared" si="71"/>
        <v>1634917</v>
      </c>
      <c r="D4585">
        <v>1295</v>
      </c>
      <c r="E4585" t="s">
        <v>277</v>
      </c>
      <c r="F4585">
        <v>4.05</v>
      </c>
      <c r="G4585">
        <v>2.59</v>
      </c>
      <c r="H4585" t="s">
        <v>278</v>
      </c>
      <c r="I4585" s="2">
        <v>2.59</v>
      </c>
      <c r="J4585" t="s">
        <v>279</v>
      </c>
      <c r="K4585" t="s">
        <v>280</v>
      </c>
      <c r="L4585" s="3" t="str">
        <f>+INDEX([1]!TABLA_MAESTRO_DE_ARTICULO[SubGroupName],MATCH(Tabla_lineas[[#This Row],[CODIGO SAP]],[1]!TABLA_MAESTRO_DE_ARTICULO[ItemCode],0))</f>
        <v>COMPRIMIDO</v>
      </c>
      <c r="M4585" t="s">
        <v>281</v>
      </c>
      <c r="N4585">
        <v>55</v>
      </c>
      <c r="O4585" t="s">
        <v>45</v>
      </c>
      <c r="S4585" s="2">
        <v>500</v>
      </c>
      <c r="T4585">
        <v>1290</v>
      </c>
      <c r="U4585">
        <v>2.59</v>
      </c>
      <c r="V4585">
        <v>2.58</v>
      </c>
      <c r="W4585">
        <v>0.7</v>
      </c>
      <c r="Z4585" s="4" t="s">
        <v>46</v>
      </c>
      <c r="AA4585" t="s">
        <v>120</v>
      </c>
      <c r="AB4585">
        <v>46132</v>
      </c>
      <c r="AG4585">
        <v>0</v>
      </c>
      <c r="AH4585">
        <v>500</v>
      </c>
      <c r="AM4585" t="str">
        <f>SUBSTITUTE(Tabla_lineas[[#This Row],[Codigo Liname]]," ","")</f>
        <v>C1002</v>
      </c>
    </row>
    <row r="4586" spans="1:39" customFormat="1" x14ac:dyDescent="0.25">
      <c r="A4586" s="2">
        <v>350</v>
      </c>
      <c r="B4586" t="s">
        <v>978</v>
      </c>
      <c r="C4586">
        <f t="shared" si="71"/>
        <v>1634917</v>
      </c>
      <c r="D4586">
        <v>2640</v>
      </c>
      <c r="E4586" t="s">
        <v>287</v>
      </c>
      <c r="F4586">
        <v>0.48</v>
      </c>
      <c r="G4586">
        <v>0.48</v>
      </c>
      <c r="H4586" t="s">
        <v>288</v>
      </c>
      <c r="I4586" s="2">
        <v>0.48</v>
      </c>
      <c r="J4586" t="s">
        <v>289</v>
      </c>
      <c r="K4586" t="s">
        <v>290</v>
      </c>
      <c r="L4586" s="3" t="str">
        <f>+INDEX([1]!TABLA_MAESTRO_DE_ARTICULO[SubGroupName],MATCH(Tabla_lineas[[#This Row],[CODIGO SAP]],[1]!TABLA_MAESTRO_DE_ARTICULO[ItemCode],0))</f>
        <v>COMPRIMIDO</v>
      </c>
      <c r="M4586" t="s">
        <v>291</v>
      </c>
      <c r="N4586">
        <v>58</v>
      </c>
      <c r="O4586" t="s">
        <v>45</v>
      </c>
      <c r="S4586" s="2">
        <v>5500</v>
      </c>
      <c r="T4586">
        <v>2585</v>
      </c>
      <c r="U4586">
        <v>0.48</v>
      </c>
      <c r="V4586">
        <v>0.47</v>
      </c>
      <c r="W4586">
        <v>0.12</v>
      </c>
      <c r="Z4586" s="4" t="s">
        <v>46</v>
      </c>
      <c r="AA4586" t="s">
        <v>153</v>
      </c>
      <c r="AB4586">
        <v>46132</v>
      </c>
      <c r="AG4586">
        <v>0</v>
      </c>
      <c r="AH4586">
        <v>5500</v>
      </c>
      <c r="AM4586" t="str">
        <f>SUBSTITUTE(Tabla_lineas[[#This Row],[Codigo Liname]]," ","")</f>
        <v>A1001</v>
      </c>
    </row>
    <row r="4587" spans="1:39" customFormat="1" x14ac:dyDescent="0.25">
      <c r="A4587" s="2">
        <v>350</v>
      </c>
      <c r="B4587" t="s">
        <v>978</v>
      </c>
      <c r="C4587">
        <f t="shared" si="71"/>
        <v>1634917</v>
      </c>
      <c r="D4587">
        <v>4980</v>
      </c>
      <c r="E4587" t="s">
        <v>333</v>
      </c>
      <c r="F4587">
        <v>0.8</v>
      </c>
      <c r="G4587">
        <v>0.8</v>
      </c>
      <c r="H4587" t="s">
        <v>334</v>
      </c>
      <c r="I4587" s="2">
        <v>0.83</v>
      </c>
      <c r="J4587" t="s">
        <v>335</v>
      </c>
      <c r="K4587" t="s">
        <v>336</v>
      </c>
      <c r="L4587" s="3" t="str">
        <f>+INDEX([1]!TABLA_MAESTRO_DE_ARTICULO[SubGroupName],MATCH(Tabla_lineas[[#This Row],[CODIGO SAP]],[1]!TABLA_MAESTRO_DE_ARTICULO[ItemCode],0))</f>
        <v>COMPRIMIDO</v>
      </c>
      <c r="M4587" t="s">
        <v>337</v>
      </c>
      <c r="N4587">
        <v>80</v>
      </c>
      <c r="O4587" t="s">
        <v>45</v>
      </c>
      <c r="S4587" s="2">
        <v>6000</v>
      </c>
      <c r="T4587">
        <v>4740</v>
      </c>
      <c r="U4587">
        <v>0.83</v>
      </c>
      <c r="V4587">
        <v>0.79</v>
      </c>
      <c r="W4587">
        <v>0.12</v>
      </c>
      <c r="Z4587" s="4" t="s">
        <v>46</v>
      </c>
      <c r="AA4587" t="s">
        <v>126</v>
      </c>
      <c r="AB4587">
        <v>46096</v>
      </c>
      <c r="AG4587">
        <v>0</v>
      </c>
      <c r="AH4587">
        <v>6000</v>
      </c>
      <c r="AM4587" t="str">
        <f>SUBSTITUTE(Tabla_lineas[[#This Row],[Codigo Liname]]," ","")</f>
        <v>A1109</v>
      </c>
    </row>
    <row r="4588" spans="1:39" customFormat="1" x14ac:dyDescent="0.25">
      <c r="A4588" s="2">
        <v>350</v>
      </c>
      <c r="B4588" t="s">
        <v>978</v>
      </c>
      <c r="C4588">
        <f t="shared" si="71"/>
        <v>1634917</v>
      </c>
      <c r="D4588">
        <v>10800</v>
      </c>
      <c r="E4588" t="s">
        <v>379</v>
      </c>
      <c r="F4588">
        <v>0.6</v>
      </c>
      <c r="G4588">
        <v>0.45</v>
      </c>
      <c r="H4588" t="s">
        <v>380</v>
      </c>
      <c r="I4588" s="2">
        <v>0.45</v>
      </c>
      <c r="J4588" t="s">
        <v>381</v>
      </c>
      <c r="K4588" t="s">
        <v>382</v>
      </c>
      <c r="L4588" s="3" t="str">
        <f>+INDEX([1]!TABLA_MAESTRO_DE_ARTICULO[SubGroupName],MATCH(Tabla_lineas[[#This Row],[CODIGO SAP]],[1]!TABLA_MAESTRO_DE_ARTICULO[ItemCode],0))</f>
        <v>COMPRIMIDO</v>
      </c>
      <c r="M4588" t="s">
        <v>383</v>
      </c>
      <c r="N4588">
        <v>98</v>
      </c>
      <c r="O4588" t="s">
        <v>45</v>
      </c>
      <c r="S4588" s="2">
        <v>24000</v>
      </c>
      <c r="T4588">
        <v>10560</v>
      </c>
      <c r="U4588">
        <v>0.45</v>
      </c>
      <c r="V4588">
        <v>0.44</v>
      </c>
      <c r="W4588">
        <v>0.12</v>
      </c>
      <c r="Z4588" s="4" t="s">
        <v>53</v>
      </c>
      <c r="AA4588" t="s">
        <v>120</v>
      </c>
      <c r="AB4588">
        <v>46132</v>
      </c>
      <c r="AG4588">
        <v>0</v>
      </c>
      <c r="AH4588">
        <v>24000</v>
      </c>
      <c r="AM4588" t="str">
        <f>SUBSTITUTE(Tabla_lineas[[#This Row],[Codigo Liname]]," ","")</f>
        <v>B0308</v>
      </c>
    </row>
    <row r="4589" spans="1:39" customFormat="1" x14ac:dyDescent="0.25">
      <c r="A4589" s="2">
        <v>351</v>
      </c>
      <c r="B4589" t="s">
        <v>979</v>
      </c>
      <c r="C4589" t="str">
        <f t="shared" si="71"/>
        <v>COTI</v>
      </c>
      <c r="E4589" t="s">
        <v>115</v>
      </c>
      <c r="F4589">
        <v>2.5099999999999998</v>
      </c>
      <c r="G4589">
        <v>2.5099999999999998</v>
      </c>
      <c r="H4589" t="s">
        <v>116</v>
      </c>
      <c r="I4589" s="2">
        <v>3.89</v>
      </c>
      <c r="J4589" t="s">
        <v>117</v>
      </c>
      <c r="K4589" t="s">
        <v>118</v>
      </c>
      <c r="L4589" s="3" t="str">
        <f>+INDEX([1]!TABLA_MAESTRO_DE_ARTICULO[SubGroupName],MATCH(Tabla_lineas[[#This Row],[CODIGO SAP]],[1]!TABLA_MAESTRO_DE_ARTICULO[ItemCode],0))</f>
        <v>COMPRIMIDO</v>
      </c>
      <c r="M4589" t="s">
        <v>119</v>
      </c>
      <c r="O4589" t="s">
        <v>45</v>
      </c>
      <c r="S4589" s="2">
        <v>20</v>
      </c>
      <c r="T4589">
        <v>30</v>
      </c>
      <c r="V4589">
        <v>1.5</v>
      </c>
      <c r="Z4589" s="4" t="s">
        <v>46</v>
      </c>
      <c r="AL4589" t="s">
        <v>980</v>
      </c>
      <c r="AM4589" t="str">
        <f>SUBSTITUTE(Tabla_lineas[[#This Row],[Codigo Liname]]," ","")</f>
        <v>J0504</v>
      </c>
    </row>
    <row r="4590" spans="1:39" customFormat="1" x14ac:dyDescent="0.25">
      <c r="A4590" s="2">
        <v>351</v>
      </c>
      <c r="B4590" t="s">
        <v>979</v>
      </c>
      <c r="C4590" t="str">
        <f t="shared" si="71"/>
        <v>COTI</v>
      </c>
      <c r="E4590" t="s">
        <v>155</v>
      </c>
      <c r="F4590">
        <v>28.3</v>
      </c>
      <c r="G4590">
        <v>28.3</v>
      </c>
      <c r="H4590" t="s">
        <v>156</v>
      </c>
      <c r="I4590" s="2">
        <v>29.95</v>
      </c>
      <c r="J4590" t="s">
        <v>157</v>
      </c>
      <c r="K4590" t="s">
        <v>158</v>
      </c>
      <c r="L4590" s="3" t="str">
        <f>+INDEX([1]!TABLA_MAESTRO_DE_ARTICULO[SubGroupName],MATCH(Tabla_lineas[[#This Row],[CODIGO SAP]],[1]!TABLA_MAESTRO_DE_ARTICULO[ItemCode],0))</f>
        <v>CREMA DERMICA</v>
      </c>
      <c r="M4590" t="s">
        <v>159</v>
      </c>
      <c r="O4590" t="s">
        <v>160</v>
      </c>
      <c r="S4590" s="2">
        <v>30</v>
      </c>
      <c r="T4590">
        <v>300</v>
      </c>
      <c r="V4590">
        <v>10</v>
      </c>
      <c r="Z4590" s="4" t="s">
        <v>46</v>
      </c>
      <c r="AL4590" t="s">
        <v>980</v>
      </c>
      <c r="AM4590" t="str">
        <f>SUBSTITUTE(Tabla_lineas[[#This Row],[Codigo Liname]]," ","")</f>
        <v>D0603</v>
      </c>
    </row>
    <row r="4591" spans="1:39" customFormat="1" x14ac:dyDescent="0.25">
      <c r="A4591" s="2">
        <v>351</v>
      </c>
      <c r="B4591" t="s">
        <v>979</v>
      </c>
      <c r="C4591" t="str">
        <f t="shared" si="71"/>
        <v>COTI</v>
      </c>
      <c r="E4591" t="s">
        <v>820</v>
      </c>
      <c r="F4591">
        <v>56.48</v>
      </c>
      <c r="G4591">
        <v>54.3</v>
      </c>
      <c r="H4591" t="s">
        <v>821</v>
      </c>
      <c r="I4591" s="2">
        <v>54.3</v>
      </c>
      <c r="J4591" t="s">
        <v>822</v>
      </c>
      <c r="K4591" t="s">
        <v>823</v>
      </c>
      <c r="L4591" s="3" t="str">
        <f>+INDEX([1]!TABLA_MAESTRO_DE_ARTICULO[SubGroupName],MATCH(Tabla_lineas[[#This Row],[CODIGO SAP]],[1]!TABLA_MAESTRO_DE_ARTICULO[ItemCode],0))</f>
        <v>SUSPENSION</v>
      </c>
      <c r="M4591" t="s">
        <v>824</v>
      </c>
      <c r="O4591" t="s">
        <v>825</v>
      </c>
      <c r="S4591" s="2">
        <v>10</v>
      </c>
      <c r="T4591">
        <v>300</v>
      </c>
      <c r="V4591">
        <v>30</v>
      </c>
      <c r="Z4591" s="4" t="s">
        <v>46</v>
      </c>
      <c r="AL4591" t="s">
        <v>980</v>
      </c>
      <c r="AM4591" t="str">
        <f>SUBSTITUTE(Tabla_lineas[[#This Row],[Codigo Liname]]," ","")</f>
        <v>J0102</v>
      </c>
    </row>
    <row r="4592" spans="1:39" customFormat="1" x14ac:dyDescent="0.25">
      <c r="A4592" s="2">
        <v>351</v>
      </c>
      <c r="B4592" t="s">
        <v>979</v>
      </c>
      <c r="C4592" t="str">
        <f t="shared" si="71"/>
        <v>COTI</v>
      </c>
      <c r="E4592" t="s">
        <v>519</v>
      </c>
      <c r="F4592">
        <v>3.25</v>
      </c>
      <c r="G4592">
        <v>3.25</v>
      </c>
      <c r="H4592" t="s">
        <v>520</v>
      </c>
      <c r="I4592" s="2">
        <v>5.03</v>
      </c>
      <c r="J4592" t="s">
        <v>521</v>
      </c>
      <c r="K4592" t="s">
        <v>522</v>
      </c>
      <c r="L4592" s="3" t="str">
        <f>+INDEX([1]!TABLA_MAESTRO_DE_ARTICULO[SubGroupName],MATCH(Tabla_lineas[[#This Row],[CODIGO SAP]],[1]!TABLA_MAESTRO_DE_ARTICULO[ItemCode],0))</f>
        <v>COMPRIMIDO</v>
      </c>
      <c r="M4592" t="s">
        <v>523</v>
      </c>
      <c r="O4592" t="s">
        <v>45</v>
      </c>
      <c r="P4592">
        <v>25400</v>
      </c>
      <c r="Q4592">
        <v>120000</v>
      </c>
      <c r="R4592">
        <v>145400</v>
      </c>
      <c r="S4592" s="2">
        <v>100</v>
      </c>
      <c r="T4592">
        <v>150</v>
      </c>
      <c r="V4592">
        <v>1.5</v>
      </c>
      <c r="Z4592" s="4" t="s">
        <v>46</v>
      </c>
      <c r="AL4592" t="s">
        <v>980</v>
      </c>
      <c r="AM4592" t="str">
        <f>SUBSTITUTE(Tabla_lineas[[#This Row],[Codigo Liname]]," ","")</f>
        <v>C0102</v>
      </c>
    </row>
    <row r="4593" spans="1:39" customFormat="1" x14ac:dyDescent="0.25">
      <c r="A4593" s="2">
        <v>351</v>
      </c>
      <c r="B4593" t="s">
        <v>979</v>
      </c>
      <c r="C4593" t="str">
        <f t="shared" si="71"/>
        <v>COTI</v>
      </c>
      <c r="E4593" t="s">
        <v>176</v>
      </c>
      <c r="F4593">
        <v>16.7</v>
      </c>
      <c r="G4593">
        <v>16.7</v>
      </c>
      <c r="H4593" t="s">
        <v>177</v>
      </c>
      <c r="I4593" s="2">
        <v>35.61</v>
      </c>
      <c r="J4593" t="s">
        <v>178</v>
      </c>
      <c r="K4593" t="s">
        <v>179</v>
      </c>
      <c r="L4593" s="3" t="str">
        <f>+INDEX([1]!TABLA_MAESTRO_DE_ARTICULO[SubGroupName],MATCH(Tabla_lineas[[#This Row],[CODIGO SAP]],[1]!TABLA_MAESTRO_DE_ARTICULO[ItemCode],0))</f>
        <v>POLVO PARA SUSPENSION</v>
      </c>
      <c r="M4593" t="s">
        <v>180</v>
      </c>
      <c r="O4593" t="s">
        <v>181</v>
      </c>
      <c r="S4593" s="2">
        <v>200</v>
      </c>
      <c r="T4593">
        <v>2600</v>
      </c>
      <c r="V4593">
        <v>13</v>
      </c>
      <c r="Z4593" s="4" t="s">
        <v>46</v>
      </c>
      <c r="AL4593" t="s">
        <v>980</v>
      </c>
      <c r="AM4593" t="str">
        <f>SUBSTITUTE(Tabla_lineas[[#This Row],[Codigo Liname]]," ","")</f>
        <v>J0157</v>
      </c>
    </row>
    <row r="4594" spans="1:39" customFormat="1" x14ac:dyDescent="0.25">
      <c r="A4594" s="2">
        <v>351</v>
      </c>
      <c r="B4594" t="s">
        <v>979</v>
      </c>
      <c r="C4594" t="str">
        <f t="shared" si="71"/>
        <v>COTI</v>
      </c>
      <c r="E4594" t="s">
        <v>188</v>
      </c>
      <c r="F4594">
        <v>0.66</v>
      </c>
      <c r="G4594">
        <v>0.66</v>
      </c>
      <c r="H4594" t="s">
        <v>189</v>
      </c>
      <c r="I4594" s="2">
        <v>1</v>
      </c>
      <c r="J4594" t="s">
        <v>190</v>
      </c>
      <c r="K4594" t="s">
        <v>191</v>
      </c>
      <c r="L4594" s="3" t="str">
        <f>+INDEX([1]!TABLA_MAESTRO_DE_ARTICULO[SubGroupName],MATCH(Tabla_lineas[[#This Row],[CODIGO SAP]],[1]!TABLA_MAESTRO_DE_ARTICULO[ItemCode],0))</f>
        <v>COMPRIMIDO</v>
      </c>
      <c r="M4594" t="s">
        <v>568</v>
      </c>
      <c r="O4594" t="s">
        <v>45</v>
      </c>
      <c r="S4594" s="2">
        <v>3000</v>
      </c>
      <c r="T4594">
        <v>1500</v>
      </c>
      <c r="V4594">
        <v>0.5</v>
      </c>
      <c r="Z4594" s="4" t="s">
        <v>53</v>
      </c>
      <c r="AL4594" t="s">
        <v>980</v>
      </c>
      <c r="AM4594" t="str">
        <f>SUBSTITUTE(Tabla_lineas[[#This Row],[Codigo Liname]]," ","")</f>
        <v>R0501</v>
      </c>
    </row>
    <row r="4595" spans="1:39" customFormat="1" x14ac:dyDescent="0.25">
      <c r="A4595" s="2">
        <v>351</v>
      </c>
      <c r="B4595" t="s">
        <v>979</v>
      </c>
      <c r="C4595" t="str">
        <f t="shared" si="71"/>
        <v>COTI</v>
      </c>
      <c r="E4595" t="s">
        <v>432</v>
      </c>
      <c r="F4595">
        <v>49.46</v>
      </c>
      <c r="G4595">
        <v>49.46</v>
      </c>
      <c r="H4595" t="s">
        <v>433</v>
      </c>
      <c r="I4595" s="2">
        <v>54.49</v>
      </c>
      <c r="J4595" t="s">
        <v>434</v>
      </c>
      <c r="K4595" t="s">
        <v>435</v>
      </c>
      <c r="L4595" s="3" t="str">
        <f>+INDEX([1]!TABLA_MAESTRO_DE_ARTICULO[SubGroupName],MATCH(Tabla_lineas[[#This Row],[CODIGO SAP]],[1]!TABLA_MAESTRO_DE_ARTICULO[ItemCode],0))</f>
        <v>POLVO PARA SUSPENSION</v>
      </c>
      <c r="M4595" t="s">
        <v>436</v>
      </c>
      <c r="O4595" t="s">
        <v>437</v>
      </c>
      <c r="S4595" s="2">
        <v>20</v>
      </c>
      <c r="T4595">
        <v>500</v>
      </c>
      <c r="V4595">
        <v>25</v>
      </c>
      <c r="Z4595" s="4" t="s">
        <v>46</v>
      </c>
      <c r="AL4595" t="s">
        <v>980</v>
      </c>
      <c r="AM4595" t="str">
        <f>SUBSTITUTE(Tabla_lineas[[#This Row],[Codigo Liname]]," ","")</f>
        <v>J0162</v>
      </c>
    </row>
    <row r="4596" spans="1:39" customFormat="1" x14ac:dyDescent="0.25">
      <c r="A4596" s="2">
        <v>351</v>
      </c>
      <c r="B4596" t="s">
        <v>979</v>
      </c>
      <c r="C4596" t="str">
        <f t="shared" si="71"/>
        <v>COTI</v>
      </c>
      <c r="E4596" t="s">
        <v>133</v>
      </c>
      <c r="F4596">
        <v>0.95</v>
      </c>
      <c r="G4596">
        <v>0.95</v>
      </c>
      <c r="H4596" t="s">
        <v>134</v>
      </c>
      <c r="I4596" s="2">
        <v>1.31</v>
      </c>
      <c r="J4596" t="s">
        <v>135</v>
      </c>
      <c r="K4596" t="s">
        <v>136</v>
      </c>
      <c r="L4596" s="3" t="str">
        <f>+INDEX([1]!TABLA_MAESTRO_DE_ARTICULO[SubGroupName],MATCH(Tabla_lineas[[#This Row],[CODIGO SAP]],[1]!TABLA_MAESTRO_DE_ARTICULO[ItemCode],0))</f>
        <v>COMPRIMIDO</v>
      </c>
      <c r="M4596" t="s">
        <v>137</v>
      </c>
      <c r="O4596" t="s">
        <v>45</v>
      </c>
      <c r="P4596">
        <v>32100</v>
      </c>
      <c r="Q4596">
        <v>219600</v>
      </c>
      <c r="R4596">
        <v>251700</v>
      </c>
      <c r="S4596" s="2">
        <v>1000</v>
      </c>
      <c r="T4596">
        <v>450</v>
      </c>
      <c r="V4596">
        <v>0.45</v>
      </c>
      <c r="Z4596" s="4" t="s">
        <v>46</v>
      </c>
      <c r="AL4596" t="s">
        <v>980</v>
      </c>
      <c r="AM4596" t="str">
        <f>SUBSTITUTE(Tabla_lineas[[#This Row],[Codigo Liname]]," ","")</f>
        <v>N0304</v>
      </c>
    </row>
    <row r="4597" spans="1:39" customFormat="1" x14ac:dyDescent="0.25">
      <c r="A4597" s="2">
        <v>351</v>
      </c>
      <c r="B4597" t="s">
        <v>979</v>
      </c>
      <c r="C4597" t="str">
        <f t="shared" si="71"/>
        <v>COTI</v>
      </c>
      <c r="E4597" t="s">
        <v>420</v>
      </c>
      <c r="F4597">
        <v>4.96</v>
      </c>
      <c r="G4597">
        <v>4.96</v>
      </c>
      <c r="H4597" t="s">
        <v>421</v>
      </c>
      <c r="I4597" s="2">
        <v>11</v>
      </c>
      <c r="J4597" t="s">
        <v>422</v>
      </c>
      <c r="K4597" t="s">
        <v>423</v>
      </c>
      <c r="L4597" s="3" t="str">
        <f>+INDEX([1]!TABLA_MAESTRO_DE_ARTICULO[SubGroupName],MATCH(Tabla_lineas[[#This Row],[CODIGO SAP]],[1]!TABLA_MAESTRO_DE_ARTICULO[ItemCode],0))</f>
        <v>CAPSULA DURA</v>
      </c>
      <c r="M4597" t="s">
        <v>424</v>
      </c>
      <c r="O4597" t="s">
        <v>45</v>
      </c>
      <c r="S4597" s="2">
        <v>2000</v>
      </c>
      <c r="T4597">
        <v>6000</v>
      </c>
      <c r="V4597">
        <v>3</v>
      </c>
      <c r="Z4597" s="4" t="s">
        <v>46</v>
      </c>
      <c r="AL4597" t="s">
        <v>980</v>
      </c>
      <c r="AM4597" t="str">
        <f>SUBSTITUTE(Tabla_lineas[[#This Row],[Codigo Liname]]," ","")</f>
        <v>J0158</v>
      </c>
    </row>
    <row r="4598" spans="1:39" customFormat="1" x14ac:dyDescent="0.25">
      <c r="A4598" s="2">
        <v>351</v>
      </c>
      <c r="B4598" t="s">
        <v>979</v>
      </c>
      <c r="C4598" t="str">
        <f t="shared" si="71"/>
        <v>COTI</v>
      </c>
      <c r="E4598" t="s">
        <v>193</v>
      </c>
      <c r="F4598">
        <v>14.39</v>
      </c>
      <c r="G4598">
        <v>10.38</v>
      </c>
      <c r="H4598" t="s">
        <v>194</v>
      </c>
      <c r="I4598" s="2">
        <v>10.38</v>
      </c>
      <c r="J4598" t="s">
        <v>195</v>
      </c>
      <c r="K4598" t="s">
        <v>196</v>
      </c>
      <c r="L4598" s="3" t="str">
        <f>+INDEX([1]!TABLA_MAESTRO_DE_ARTICULO[SubGroupName],MATCH(Tabla_lineas[[#This Row],[CODIGO SAP]],[1]!TABLA_MAESTRO_DE_ARTICULO[ItemCode],0))</f>
        <v>POLVO PARA INYECTABLE</v>
      </c>
      <c r="M4598" t="s">
        <v>197</v>
      </c>
      <c r="O4598" t="s">
        <v>52</v>
      </c>
      <c r="S4598" s="2">
        <v>30</v>
      </c>
      <c r="T4598">
        <v>180</v>
      </c>
      <c r="V4598">
        <v>6</v>
      </c>
      <c r="Z4598" s="4" t="s">
        <v>46</v>
      </c>
      <c r="AL4598" t="s">
        <v>980</v>
      </c>
      <c r="AM4598" t="str">
        <f>SUBSTITUTE(Tabla_lineas[[#This Row],[Codigo Liname]]," ","")</f>
        <v>J0122</v>
      </c>
    </row>
    <row r="4599" spans="1:39" customFormat="1" x14ac:dyDescent="0.25">
      <c r="A4599" s="2">
        <v>351</v>
      </c>
      <c r="B4599" t="s">
        <v>979</v>
      </c>
      <c r="C4599" t="str">
        <f t="shared" si="71"/>
        <v>COTI</v>
      </c>
      <c r="E4599" t="s">
        <v>198</v>
      </c>
      <c r="F4599">
        <v>1.02</v>
      </c>
      <c r="G4599">
        <v>1</v>
      </c>
      <c r="H4599" t="s">
        <v>199</v>
      </c>
      <c r="I4599" s="2">
        <v>1.78</v>
      </c>
      <c r="J4599" t="s">
        <v>200</v>
      </c>
      <c r="K4599" t="s">
        <v>201</v>
      </c>
      <c r="L4599" s="3" t="str">
        <f>+INDEX([1]!TABLA_MAESTRO_DE_ARTICULO[SubGroupName],MATCH(Tabla_lineas[[#This Row],[CODIGO SAP]],[1]!TABLA_MAESTRO_DE_ARTICULO[ItemCode],0))</f>
        <v>COMPRIMIDO</v>
      </c>
      <c r="M4599" t="s">
        <v>202</v>
      </c>
      <c r="O4599" t="s">
        <v>45</v>
      </c>
      <c r="S4599" s="2">
        <v>500</v>
      </c>
      <c r="T4599">
        <v>250</v>
      </c>
      <c r="V4599">
        <v>0.5</v>
      </c>
      <c r="Z4599" s="4" t="s">
        <v>46</v>
      </c>
      <c r="AL4599" t="s">
        <v>980</v>
      </c>
      <c r="AM4599" t="str">
        <f>SUBSTITUTE(Tabla_lineas[[#This Row],[Codigo Liname]]," ","")</f>
        <v>R0607</v>
      </c>
    </row>
    <row r="4600" spans="1:39" customFormat="1" x14ac:dyDescent="0.25">
      <c r="A4600" s="2">
        <v>351</v>
      </c>
      <c r="B4600" t="s">
        <v>979</v>
      </c>
      <c r="C4600" t="str">
        <f t="shared" si="71"/>
        <v>COTI</v>
      </c>
      <c r="E4600" t="s">
        <v>203</v>
      </c>
      <c r="F4600">
        <v>1.64</v>
      </c>
      <c r="G4600">
        <v>1.64</v>
      </c>
      <c r="H4600" t="s">
        <v>204</v>
      </c>
      <c r="I4600" s="2">
        <v>3.72</v>
      </c>
      <c r="J4600" t="s">
        <v>205</v>
      </c>
      <c r="K4600" t="s">
        <v>206</v>
      </c>
      <c r="L4600" s="3" t="str">
        <f>+INDEX([1]!TABLA_MAESTRO_DE_ARTICULO[SubGroupName],MATCH(Tabla_lineas[[#This Row],[CODIGO SAP]],[1]!TABLA_MAESTRO_DE_ARTICULO[ItemCode],0))</f>
        <v>COMPRIMIDO</v>
      </c>
      <c r="M4600" t="s">
        <v>207</v>
      </c>
      <c r="O4600" t="s">
        <v>45</v>
      </c>
      <c r="S4600" s="2">
        <v>2000</v>
      </c>
      <c r="T4600">
        <v>1400</v>
      </c>
      <c r="V4600">
        <v>0.7</v>
      </c>
      <c r="Z4600" s="4" t="s">
        <v>46</v>
      </c>
      <c r="AL4600" t="s">
        <v>980</v>
      </c>
      <c r="AM4600" t="str">
        <f>SUBSTITUTE(Tabla_lineas[[#This Row],[Codigo Liname]]," ","")</f>
        <v>J0127</v>
      </c>
    </row>
    <row r="4601" spans="1:39" customFormat="1" x14ac:dyDescent="0.25">
      <c r="A4601" s="2">
        <v>351</v>
      </c>
      <c r="B4601" t="s">
        <v>979</v>
      </c>
      <c r="C4601" t="str">
        <f t="shared" si="71"/>
        <v>COTI</v>
      </c>
      <c r="E4601" t="s">
        <v>218</v>
      </c>
      <c r="F4601">
        <v>28.9</v>
      </c>
      <c r="G4601">
        <v>13.37</v>
      </c>
      <c r="H4601" t="s">
        <v>219</v>
      </c>
      <c r="I4601" s="2">
        <v>13.37</v>
      </c>
      <c r="J4601" t="s">
        <v>220</v>
      </c>
      <c r="K4601" t="s">
        <v>221</v>
      </c>
      <c r="L4601" s="3" t="str">
        <f>+INDEX([1]!TABLA_MAESTRO_DE_ARTICULO[SubGroupName],MATCH(Tabla_lineas[[#This Row],[CODIGO SAP]],[1]!TABLA_MAESTRO_DE_ARTICULO[ItemCode],0))</f>
        <v>CREMA DERMICA</v>
      </c>
      <c r="M4601" t="s">
        <v>222</v>
      </c>
      <c r="O4601" t="s">
        <v>223</v>
      </c>
      <c r="S4601" s="2">
        <v>200</v>
      </c>
      <c r="T4601">
        <v>1600</v>
      </c>
      <c r="V4601">
        <v>8</v>
      </c>
      <c r="Z4601" s="4" t="s">
        <v>53</v>
      </c>
      <c r="AL4601" t="s">
        <v>980</v>
      </c>
      <c r="AM4601" t="str">
        <f>SUBSTITUTE(Tabla_lineas[[#This Row],[Codigo Liname]]," ","")</f>
        <v>D0103</v>
      </c>
    </row>
    <row r="4602" spans="1:39" customFormat="1" x14ac:dyDescent="0.25">
      <c r="A4602" s="2">
        <v>351</v>
      </c>
      <c r="B4602" t="s">
        <v>979</v>
      </c>
      <c r="C4602" t="str">
        <f t="shared" si="71"/>
        <v>COTI</v>
      </c>
      <c r="E4602" t="s">
        <v>449</v>
      </c>
      <c r="F4602">
        <v>4.2</v>
      </c>
      <c r="G4602">
        <v>2.2799999999999998</v>
      </c>
      <c r="H4602" t="s">
        <v>450</v>
      </c>
      <c r="I4602" s="2">
        <v>2.2799999999999998</v>
      </c>
      <c r="J4602" t="s">
        <v>451</v>
      </c>
      <c r="K4602" t="s">
        <v>452</v>
      </c>
      <c r="L4602" s="3" t="str">
        <f>+INDEX([1]!TABLA_MAESTRO_DE_ARTICULO[SubGroupName],MATCH(Tabla_lineas[[#This Row],[CODIGO SAP]],[1]!TABLA_MAESTRO_DE_ARTICULO[ItemCode],0))</f>
        <v>OVULO VAGINAL</v>
      </c>
      <c r="M4602" t="s">
        <v>453</v>
      </c>
      <c r="O4602" t="s">
        <v>97</v>
      </c>
      <c r="S4602" s="2">
        <v>1000</v>
      </c>
      <c r="T4602">
        <v>2000</v>
      </c>
      <c r="V4602">
        <v>2</v>
      </c>
      <c r="Z4602" s="4" t="s">
        <v>53</v>
      </c>
      <c r="AL4602" t="s">
        <v>980</v>
      </c>
      <c r="AM4602" t="str">
        <f>SUBSTITUTE(Tabla_lineas[[#This Row],[Codigo Liname]]," ","")</f>
        <v>G0102</v>
      </c>
    </row>
    <row r="4603" spans="1:39" customFormat="1" x14ac:dyDescent="0.25">
      <c r="A4603" s="2">
        <v>351</v>
      </c>
      <c r="B4603" t="s">
        <v>979</v>
      </c>
      <c r="C4603" t="str">
        <f t="shared" si="71"/>
        <v>COTI</v>
      </c>
      <c r="E4603" t="s">
        <v>224</v>
      </c>
      <c r="F4603">
        <v>0.95</v>
      </c>
      <c r="G4603">
        <v>0.38</v>
      </c>
      <c r="H4603" t="s">
        <v>225</v>
      </c>
      <c r="I4603" s="2">
        <v>0.38</v>
      </c>
      <c r="J4603" t="s">
        <v>226</v>
      </c>
      <c r="K4603" t="s">
        <v>227</v>
      </c>
      <c r="L4603" s="3" t="str">
        <f>+INDEX([1]!TABLA_MAESTRO_DE_ARTICULO[SubGroupName],MATCH(Tabla_lineas[[#This Row],[CODIGO SAP]],[1]!TABLA_MAESTRO_DE_ARTICULO[ItemCode],0))</f>
        <v>COMPRIMIDO</v>
      </c>
      <c r="M4603" t="s">
        <v>228</v>
      </c>
      <c r="O4603" t="s">
        <v>45</v>
      </c>
      <c r="S4603" s="2">
        <v>3000</v>
      </c>
      <c r="T4603">
        <v>1050</v>
      </c>
      <c r="V4603">
        <v>0.35</v>
      </c>
      <c r="Z4603" s="4" t="s">
        <v>53</v>
      </c>
      <c r="AL4603" t="s">
        <v>980</v>
      </c>
      <c r="AM4603" t="str">
        <f>SUBSTITUTE(Tabla_lineas[[#This Row],[Codigo Liname]]," ","")</f>
        <v>A1106</v>
      </c>
    </row>
    <row r="4604" spans="1:39" customFormat="1" x14ac:dyDescent="0.25">
      <c r="A4604" s="2">
        <v>351</v>
      </c>
      <c r="B4604" t="s">
        <v>979</v>
      </c>
      <c r="C4604" t="str">
        <f t="shared" si="71"/>
        <v>COTI</v>
      </c>
      <c r="E4604" t="s">
        <v>229</v>
      </c>
      <c r="F4604">
        <v>19.329999999999998</v>
      </c>
      <c r="G4604">
        <v>18.399999999999999</v>
      </c>
      <c r="H4604" t="s">
        <v>230</v>
      </c>
      <c r="I4604" s="2">
        <v>18.399999999999999</v>
      </c>
      <c r="J4604" t="s">
        <v>231</v>
      </c>
      <c r="K4604" t="s">
        <v>232</v>
      </c>
      <c r="L4604" s="3" t="str">
        <f>+INDEX([1]!TABLA_MAESTRO_DE_ARTICULO[SubGroupName],MATCH(Tabla_lineas[[#This Row],[CODIGO SAP]],[1]!TABLA_MAESTRO_DE_ARTICULO[ItemCode],0))</f>
        <v>SUSPENSION</v>
      </c>
      <c r="M4604" t="s">
        <v>233</v>
      </c>
      <c r="O4604" t="s">
        <v>65</v>
      </c>
      <c r="S4604" s="2">
        <v>100</v>
      </c>
      <c r="T4604">
        <v>1000</v>
      </c>
      <c r="V4604">
        <v>10</v>
      </c>
      <c r="Z4604" s="4" t="s">
        <v>46</v>
      </c>
      <c r="AL4604" t="s">
        <v>980</v>
      </c>
      <c r="AM4604" t="str">
        <f>SUBSTITUTE(Tabla_lineas[[#This Row],[Codigo Liname]]," ","")</f>
        <v>J0138</v>
      </c>
    </row>
    <row r="4605" spans="1:39" customFormat="1" x14ac:dyDescent="0.25">
      <c r="A4605" s="2">
        <v>351</v>
      </c>
      <c r="B4605" t="s">
        <v>979</v>
      </c>
      <c r="C4605" t="str">
        <f t="shared" si="71"/>
        <v>COTI</v>
      </c>
      <c r="E4605" t="s">
        <v>244</v>
      </c>
      <c r="F4605">
        <v>4.03</v>
      </c>
      <c r="G4605">
        <v>4.03</v>
      </c>
      <c r="H4605" t="s">
        <v>245</v>
      </c>
      <c r="I4605" s="2">
        <v>6.97</v>
      </c>
      <c r="J4605" t="s">
        <v>246</v>
      </c>
      <c r="K4605" t="s">
        <v>247</v>
      </c>
      <c r="L4605" s="3" t="str">
        <f>+INDEX([1]!TABLA_MAESTRO_DE_ARTICULO[SubGroupName],MATCH(Tabla_lineas[[#This Row],[CODIGO SAP]],[1]!TABLA_MAESTRO_DE_ARTICULO[ItemCode],0))</f>
        <v>SOLUCION INYECTABLE</v>
      </c>
      <c r="M4605" t="s">
        <v>248</v>
      </c>
      <c r="O4605" t="s">
        <v>249</v>
      </c>
      <c r="S4605" s="2">
        <v>600</v>
      </c>
      <c r="T4605">
        <v>1200</v>
      </c>
      <c r="V4605">
        <v>2</v>
      </c>
      <c r="Z4605" s="4" t="s">
        <v>46</v>
      </c>
      <c r="AL4605" t="s">
        <v>980</v>
      </c>
      <c r="AM4605" t="str">
        <f>SUBSTITUTE(Tabla_lineas[[#This Row],[Codigo Liname]]," ","")</f>
        <v>H0204</v>
      </c>
    </row>
    <row r="4606" spans="1:39" customFormat="1" x14ac:dyDescent="0.25">
      <c r="A4606" s="2">
        <v>351</v>
      </c>
      <c r="B4606" t="s">
        <v>979</v>
      </c>
      <c r="C4606" t="str">
        <f t="shared" si="71"/>
        <v>COTI</v>
      </c>
      <c r="E4606" t="s">
        <v>60</v>
      </c>
      <c r="F4606">
        <v>15.12</v>
      </c>
      <c r="G4606">
        <v>9.5</v>
      </c>
      <c r="H4606" t="s">
        <v>61</v>
      </c>
      <c r="I4606" s="2">
        <v>9.59</v>
      </c>
      <c r="J4606" t="s">
        <v>62</v>
      </c>
      <c r="K4606" t="s">
        <v>63</v>
      </c>
      <c r="L4606" s="3" t="str">
        <f>+INDEX([1]!TABLA_MAESTRO_DE_ARTICULO[SubGroupName],MATCH(Tabla_lineas[[#This Row],[CODIGO SAP]],[1]!TABLA_MAESTRO_DE_ARTICULO[ItemCode],0))</f>
        <v>JARABE</v>
      </c>
      <c r="M4606" t="s">
        <v>64</v>
      </c>
      <c r="O4606" t="s">
        <v>65</v>
      </c>
      <c r="S4606" s="2">
        <v>200</v>
      </c>
      <c r="T4606">
        <v>1800</v>
      </c>
      <c r="V4606">
        <v>9</v>
      </c>
      <c r="Z4606" s="4" t="s">
        <v>46</v>
      </c>
      <c r="AL4606" t="s">
        <v>980</v>
      </c>
      <c r="AM4606" t="str">
        <f>SUBSTITUTE(Tabla_lineas[[#This Row],[Codigo Liname]]," ","")</f>
        <v>R0503</v>
      </c>
    </row>
    <row r="4607" spans="1:39" customFormat="1" x14ac:dyDescent="0.25">
      <c r="A4607" s="2">
        <v>351</v>
      </c>
      <c r="B4607" t="s">
        <v>979</v>
      </c>
      <c r="C4607" t="str">
        <f t="shared" si="71"/>
        <v>COTI</v>
      </c>
      <c r="E4607" t="s">
        <v>250</v>
      </c>
      <c r="F4607">
        <v>24.52</v>
      </c>
      <c r="G4607">
        <v>24.5</v>
      </c>
      <c r="H4607" t="s">
        <v>251</v>
      </c>
      <c r="I4607" s="2">
        <v>26.21</v>
      </c>
      <c r="J4607" t="s">
        <v>252</v>
      </c>
      <c r="K4607" t="s">
        <v>253</v>
      </c>
      <c r="L4607" s="3" t="str">
        <f>+INDEX([1]!TABLA_MAESTRO_DE_ARTICULO[SubGroupName],MATCH(Tabla_lineas[[#This Row],[CODIGO SAP]],[1]!TABLA_MAESTRO_DE_ARTICULO[ItemCode],0))</f>
        <v>GEL</v>
      </c>
      <c r="M4607" t="s">
        <v>254</v>
      </c>
      <c r="O4607" t="s">
        <v>255</v>
      </c>
      <c r="S4607" s="2">
        <v>200</v>
      </c>
      <c r="T4607">
        <v>2000</v>
      </c>
      <c r="V4607">
        <v>10</v>
      </c>
      <c r="Z4607" s="4" t="s">
        <v>46</v>
      </c>
      <c r="AL4607" t="s">
        <v>980</v>
      </c>
      <c r="AM4607" t="str">
        <f>SUBSTITUTE(Tabla_lineas[[#This Row],[Codigo Liname]]," ","")</f>
        <v>M0101</v>
      </c>
    </row>
    <row r="4608" spans="1:39" customFormat="1" x14ac:dyDescent="0.25">
      <c r="A4608" s="2">
        <v>351</v>
      </c>
      <c r="B4608" t="s">
        <v>979</v>
      </c>
      <c r="C4608" t="str">
        <f t="shared" si="71"/>
        <v>COTI</v>
      </c>
      <c r="E4608" t="s">
        <v>138</v>
      </c>
      <c r="F4608">
        <v>0.2</v>
      </c>
      <c r="G4608">
        <v>0.2</v>
      </c>
      <c r="H4608" t="s">
        <v>139</v>
      </c>
      <c r="I4608" s="2">
        <v>0.24</v>
      </c>
      <c r="J4608" t="s">
        <v>140</v>
      </c>
      <c r="K4608" t="s">
        <v>141</v>
      </c>
      <c r="L4608" s="3" t="str">
        <f>+INDEX([1]!TABLA_MAESTRO_DE_ARTICULO[SubGroupName],MATCH(Tabla_lineas[[#This Row],[CODIGO SAP]],[1]!TABLA_MAESTRO_DE_ARTICULO[ItemCode],0))</f>
        <v>COMPRIMIDO</v>
      </c>
      <c r="M4608" t="s">
        <v>142</v>
      </c>
      <c r="O4608" t="s">
        <v>45</v>
      </c>
      <c r="S4608" s="2">
        <v>2000</v>
      </c>
      <c r="T4608">
        <v>300</v>
      </c>
      <c r="V4608">
        <v>0.15</v>
      </c>
      <c r="Z4608" s="4" t="s">
        <v>53</v>
      </c>
      <c r="AL4608" t="s">
        <v>980</v>
      </c>
      <c r="AM4608" t="str">
        <f>SUBSTITUTE(Tabla_lineas[[#This Row],[Codigo Liname]]," ","")</f>
        <v>M0102</v>
      </c>
    </row>
    <row r="4609" spans="1:39" customFormat="1" x14ac:dyDescent="0.25">
      <c r="A4609" s="2">
        <v>351</v>
      </c>
      <c r="B4609" t="s">
        <v>979</v>
      </c>
      <c r="C4609" t="str">
        <f t="shared" si="71"/>
        <v>COTI</v>
      </c>
      <c r="E4609" t="s">
        <v>256</v>
      </c>
      <c r="F4609">
        <v>3.3</v>
      </c>
      <c r="G4609">
        <v>3.3</v>
      </c>
      <c r="H4609" t="s">
        <v>257</v>
      </c>
      <c r="I4609" s="2">
        <v>3.82</v>
      </c>
      <c r="J4609" t="s">
        <v>258</v>
      </c>
      <c r="K4609" t="s">
        <v>259</v>
      </c>
      <c r="L4609" s="3" t="str">
        <f>+INDEX([1]!TABLA_MAESTRO_DE_ARTICULO[SubGroupName],MATCH(Tabla_lineas[[#This Row],[CODIGO SAP]],[1]!TABLA_MAESTRO_DE_ARTICULO[ItemCode],0))</f>
        <v>SOLUCION INYECTABLE</v>
      </c>
      <c r="M4609" t="s">
        <v>260</v>
      </c>
      <c r="O4609" t="s">
        <v>249</v>
      </c>
      <c r="S4609" s="2">
        <v>500</v>
      </c>
      <c r="T4609">
        <v>1000</v>
      </c>
      <c r="V4609">
        <v>2</v>
      </c>
      <c r="Z4609" s="4" t="s">
        <v>46</v>
      </c>
      <c r="AL4609" t="s">
        <v>980</v>
      </c>
      <c r="AM4609" t="str">
        <f>SUBSTITUTE(Tabla_lineas[[#This Row],[Codigo Liname]]," ","")</f>
        <v>M0103</v>
      </c>
    </row>
    <row r="4610" spans="1:39" customFormat="1" x14ac:dyDescent="0.25">
      <c r="A4610" s="2">
        <v>351</v>
      </c>
      <c r="B4610" t="s">
        <v>979</v>
      </c>
      <c r="C4610" t="str">
        <f t="shared" ref="C4610:C4673" si="72">IFERROR(VALUE(RIGHT(TRIM(LEFT(B4610,SEARCH("Eco",B4610)-1)),7)),"COTI")</f>
        <v>COTI</v>
      </c>
      <c r="E4610" t="s">
        <v>261</v>
      </c>
      <c r="F4610">
        <v>29.81</v>
      </c>
      <c r="G4610">
        <v>16.77</v>
      </c>
      <c r="H4610" t="s">
        <v>262</v>
      </c>
      <c r="I4610" s="2">
        <v>16.77</v>
      </c>
      <c r="J4610" t="s">
        <v>263</v>
      </c>
      <c r="K4610" t="s">
        <v>264</v>
      </c>
      <c r="L4610" s="3" t="str">
        <f>+INDEX([1]!TABLA_MAESTRO_DE_ARTICULO[SubGroupName],MATCH(Tabla_lineas[[#This Row],[CODIGO SAP]],[1]!TABLA_MAESTRO_DE_ARTICULO[ItemCode],0))</f>
        <v>POLVO PARA SUSPENSION</v>
      </c>
      <c r="M4610" t="s">
        <v>265</v>
      </c>
      <c r="O4610" t="s">
        <v>65</v>
      </c>
      <c r="S4610" s="2">
        <v>50</v>
      </c>
      <c r="T4610">
        <v>750</v>
      </c>
      <c r="V4610">
        <v>15</v>
      </c>
      <c r="Z4610" s="4" t="s">
        <v>46</v>
      </c>
      <c r="AL4610" t="s">
        <v>980</v>
      </c>
      <c r="AM4610" t="str">
        <f>SUBSTITUTE(Tabla_lineas[[#This Row],[Codigo Liname]]," ","")</f>
        <v>J0142</v>
      </c>
    </row>
    <row r="4611" spans="1:39" customFormat="1" x14ac:dyDescent="0.25">
      <c r="A4611" s="2">
        <v>351</v>
      </c>
      <c r="B4611" t="s">
        <v>979</v>
      </c>
      <c r="C4611" t="str">
        <f t="shared" si="72"/>
        <v>COTI</v>
      </c>
      <c r="E4611" t="s">
        <v>271</v>
      </c>
      <c r="F4611">
        <v>5.89</v>
      </c>
      <c r="G4611">
        <v>5.89</v>
      </c>
      <c r="H4611" t="s">
        <v>272</v>
      </c>
      <c r="I4611" s="2">
        <v>7.73</v>
      </c>
      <c r="J4611" t="s">
        <v>273</v>
      </c>
      <c r="K4611" t="s">
        <v>274</v>
      </c>
      <c r="L4611" s="3" t="str">
        <f>+INDEX([1]!TABLA_MAESTRO_DE_ARTICULO[SubGroupName],MATCH(Tabla_lineas[[#This Row],[CODIGO SAP]],[1]!TABLA_MAESTRO_DE_ARTICULO[ItemCode],0))</f>
        <v>CAPSULA DURA</v>
      </c>
      <c r="M4611" t="s">
        <v>275</v>
      </c>
      <c r="O4611" t="s">
        <v>276</v>
      </c>
      <c r="S4611" s="2">
        <v>500</v>
      </c>
      <c r="T4611">
        <v>1000</v>
      </c>
      <c r="V4611">
        <v>2</v>
      </c>
      <c r="Z4611" s="4" t="s">
        <v>46</v>
      </c>
      <c r="AL4611" t="s">
        <v>980</v>
      </c>
      <c r="AM4611" t="str">
        <f>SUBSTITUTE(Tabla_lineas[[#This Row],[Codigo Liname]]," ","")</f>
        <v>J0208</v>
      </c>
    </row>
    <row r="4612" spans="1:39" customFormat="1" x14ac:dyDescent="0.25">
      <c r="A4612" s="2">
        <v>351</v>
      </c>
      <c r="B4612" t="s">
        <v>979</v>
      </c>
      <c r="C4612" t="str">
        <f t="shared" si="72"/>
        <v>COTI</v>
      </c>
      <c r="E4612" t="s">
        <v>287</v>
      </c>
      <c r="F4612">
        <v>0.48</v>
      </c>
      <c r="G4612">
        <v>0.48</v>
      </c>
      <c r="H4612" t="s">
        <v>288</v>
      </c>
      <c r="I4612" s="2">
        <v>0.48</v>
      </c>
      <c r="J4612" t="s">
        <v>289</v>
      </c>
      <c r="K4612" t="s">
        <v>290</v>
      </c>
      <c r="L4612" s="3" t="str">
        <f>+INDEX([1]!TABLA_MAESTRO_DE_ARTICULO[SubGroupName],MATCH(Tabla_lineas[[#This Row],[CODIGO SAP]],[1]!TABLA_MAESTRO_DE_ARTICULO[ItemCode],0))</f>
        <v>COMPRIMIDO</v>
      </c>
      <c r="M4612" t="s">
        <v>291</v>
      </c>
      <c r="O4612" t="s">
        <v>45</v>
      </c>
      <c r="S4612" s="2">
        <v>3000</v>
      </c>
      <c r="T4612">
        <v>600</v>
      </c>
      <c r="V4612">
        <v>0.2</v>
      </c>
      <c r="Z4612" s="4" t="s">
        <v>46</v>
      </c>
      <c r="AL4612" t="s">
        <v>980</v>
      </c>
      <c r="AM4612" t="str">
        <f>SUBSTITUTE(Tabla_lineas[[#This Row],[Codigo Liname]]," ","")</f>
        <v>A1001</v>
      </c>
    </row>
    <row r="4613" spans="1:39" customFormat="1" x14ac:dyDescent="0.25">
      <c r="A4613" s="2">
        <v>351</v>
      </c>
      <c r="B4613" t="s">
        <v>979</v>
      </c>
      <c r="C4613" t="str">
        <f t="shared" si="72"/>
        <v>COTI</v>
      </c>
      <c r="E4613" t="s">
        <v>981</v>
      </c>
      <c r="F4613">
        <v>3.98</v>
      </c>
      <c r="G4613">
        <v>3.98</v>
      </c>
      <c r="H4613" t="s">
        <v>982</v>
      </c>
      <c r="I4613" s="2">
        <v>4.1900000000000004</v>
      </c>
      <c r="J4613" t="s">
        <v>983</v>
      </c>
      <c r="K4613" t="s">
        <v>984</v>
      </c>
      <c r="L4613" s="3" t="str">
        <f>+INDEX([1]!TABLA_MAESTRO_DE_ARTICULO[SubGroupName],MATCH(Tabla_lineas[[#This Row],[CODIGO SAP]],[1]!TABLA_MAESTRO_DE_ARTICULO[ItemCode],0))</f>
        <v>COMPRIMIDO</v>
      </c>
      <c r="M4613" t="s">
        <v>985</v>
      </c>
      <c r="O4613" t="s">
        <v>45</v>
      </c>
      <c r="P4613">
        <v>24300</v>
      </c>
      <c r="Q4613">
        <v>47900</v>
      </c>
      <c r="R4613">
        <v>72200</v>
      </c>
      <c r="S4613" s="2">
        <v>300</v>
      </c>
      <c r="T4613">
        <v>1050</v>
      </c>
      <c r="V4613">
        <v>3.5</v>
      </c>
      <c r="Z4613" s="4" t="s">
        <v>46</v>
      </c>
      <c r="AL4613" t="s">
        <v>980</v>
      </c>
      <c r="AM4613" t="str">
        <f>SUBSTITUTE(Tabla_lineas[[#This Row],[Codigo Liname]]," ","")</f>
        <v>J0204</v>
      </c>
    </row>
    <row r="4614" spans="1:39" customFormat="1" x14ac:dyDescent="0.25">
      <c r="A4614" s="2">
        <v>351</v>
      </c>
      <c r="B4614" t="s">
        <v>979</v>
      </c>
      <c r="C4614" t="str">
        <f t="shared" si="72"/>
        <v>COTI</v>
      </c>
      <c r="E4614" t="s">
        <v>292</v>
      </c>
      <c r="F4614">
        <v>25.27</v>
      </c>
      <c r="G4614">
        <v>18.27</v>
      </c>
      <c r="H4614" t="s">
        <v>293</v>
      </c>
      <c r="I4614" s="2">
        <v>18.27</v>
      </c>
      <c r="J4614" t="s">
        <v>294</v>
      </c>
      <c r="K4614" t="s">
        <v>295</v>
      </c>
      <c r="L4614" s="3" t="str">
        <f>+INDEX([1]!TABLA_MAESTRO_DE_ARTICULO[SubGroupName],MATCH(Tabla_lineas[[#This Row],[CODIGO SAP]],[1]!TABLA_MAESTRO_DE_ARTICULO[ItemCode],0))</f>
        <v>CREMA DERMICA</v>
      </c>
      <c r="M4614" t="s">
        <v>296</v>
      </c>
      <c r="O4614" t="s">
        <v>297</v>
      </c>
      <c r="S4614" s="2">
        <v>50</v>
      </c>
      <c r="T4614">
        <v>600</v>
      </c>
      <c r="V4614">
        <v>12</v>
      </c>
      <c r="Z4614" s="4" t="s">
        <v>46</v>
      </c>
      <c r="AL4614" t="s">
        <v>980</v>
      </c>
      <c r="AM4614" t="str">
        <f>SUBSTITUTE(Tabla_lineas[[#This Row],[Codigo Liname]]," ","")</f>
        <v>D0704</v>
      </c>
    </row>
    <row r="4615" spans="1:39" customFormat="1" x14ac:dyDescent="0.25">
      <c r="A4615" s="2">
        <v>351</v>
      </c>
      <c r="B4615" t="s">
        <v>979</v>
      </c>
      <c r="C4615" t="str">
        <f t="shared" si="72"/>
        <v>COTI</v>
      </c>
      <c r="E4615" t="s">
        <v>298</v>
      </c>
      <c r="F4615">
        <v>14.58</v>
      </c>
      <c r="G4615">
        <v>14.58</v>
      </c>
      <c r="H4615" t="s">
        <v>299</v>
      </c>
      <c r="I4615" s="2">
        <v>24.71</v>
      </c>
      <c r="J4615" t="s">
        <v>300</v>
      </c>
      <c r="K4615" t="s">
        <v>301</v>
      </c>
      <c r="L4615" s="3" t="str">
        <f>+INDEX([1]!TABLA_MAESTRO_DE_ARTICULO[SubGroupName],MATCH(Tabla_lineas[[#This Row],[CODIGO SAP]],[1]!TABLA_MAESTRO_DE_ARTICULO[ItemCode],0))</f>
        <v>SUSPENSION</v>
      </c>
      <c r="M4615" t="s">
        <v>302</v>
      </c>
      <c r="O4615" t="s">
        <v>65</v>
      </c>
      <c r="S4615" s="2">
        <v>240</v>
      </c>
      <c r="T4615">
        <v>2880</v>
      </c>
      <c r="V4615">
        <v>12</v>
      </c>
      <c r="Z4615" s="4" t="s">
        <v>46</v>
      </c>
      <c r="AL4615" t="s">
        <v>980</v>
      </c>
      <c r="AM4615" t="str">
        <f>SUBSTITUTE(Tabla_lineas[[#This Row],[Codigo Liname]]," ","")</f>
        <v>M0104</v>
      </c>
    </row>
    <row r="4616" spans="1:39" customFormat="1" x14ac:dyDescent="0.25">
      <c r="A4616" s="2">
        <v>351</v>
      </c>
      <c r="B4616" t="s">
        <v>979</v>
      </c>
      <c r="C4616" t="str">
        <f t="shared" si="72"/>
        <v>COTI</v>
      </c>
      <c r="E4616" t="s">
        <v>303</v>
      </c>
      <c r="F4616">
        <v>0.75</v>
      </c>
      <c r="G4616">
        <v>0.69</v>
      </c>
      <c r="H4616" t="s">
        <v>304</v>
      </c>
      <c r="I4616" s="2">
        <v>0.69</v>
      </c>
      <c r="J4616" t="s">
        <v>305</v>
      </c>
      <c r="K4616" t="s">
        <v>306</v>
      </c>
      <c r="L4616" s="3" t="str">
        <f>+INDEX([1]!TABLA_MAESTRO_DE_ARTICULO[SubGroupName],MATCH(Tabla_lineas[[#This Row],[CODIGO SAP]],[1]!TABLA_MAESTRO_DE_ARTICULO[ItemCode],0))</f>
        <v>COMPRIMIDO</v>
      </c>
      <c r="M4616" t="s">
        <v>307</v>
      </c>
      <c r="O4616" t="s">
        <v>45</v>
      </c>
      <c r="P4616">
        <v>138600</v>
      </c>
      <c r="Q4616">
        <v>3275900</v>
      </c>
      <c r="R4616">
        <v>3414500</v>
      </c>
      <c r="S4616" s="2">
        <v>7000</v>
      </c>
      <c r="T4616">
        <v>2100</v>
      </c>
      <c r="V4616">
        <v>0.3</v>
      </c>
      <c r="Z4616" s="4" t="s">
        <v>46</v>
      </c>
      <c r="AL4616" t="s">
        <v>980</v>
      </c>
      <c r="AM4616" t="str">
        <f>SUBSTITUTE(Tabla_lineas[[#This Row],[Codigo Liname]]," ","")</f>
        <v>M0105</v>
      </c>
    </row>
    <row r="4617" spans="1:39" customFormat="1" x14ac:dyDescent="0.25">
      <c r="A4617" s="2">
        <v>351</v>
      </c>
      <c r="B4617" t="s">
        <v>979</v>
      </c>
      <c r="C4617" t="str">
        <f t="shared" si="72"/>
        <v>COTI</v>
      </c>
      <c r="E4617" t="s">
        <v>308</v>
      </c>
      <c r="F4617">
        <v>5.07</v>
      </c>
      <c r="G4617">
        <v>5.07</v>
      </c>
      <c r="H4617" t="s">
        <v>309</v>
      </c>
      <c r="I4617" s="2">
        <v>10.9</v>
      </c>
      <c r="J4617" t="s">
        <v>310</v>
      </c>
      <c r="K4617" t="s">
        <v>311</v>
      </c>
      <c r="L4617" s="3" t="str">
        <f>+INDEX([1]!TABLA_MAESTRO_DE_ARTICULO[SubGroupName],MATCH(Tabla_lineas[[#This Row],[CODIGO SAP]],[1]!TABLA_MAESTRO_DE_ARTICULO[ItemCode],0))</f>
        <v>SOLUCION INYECTABLE</v>
      </c>
      <c r="M4617" t="s">
        <v>312</v>
      </c>
      <c r="O4617" t="s">
        <v>249</v>
      </c>
      <c r="S4617" s="2">
        <v>201</v>
      </c>
      <c r="T4617">
        <v>502.5</v>
      </c>
      <c r="V4617">
        <v>2.5</v>
      </c>
      <c r="Z4617" s="4" t="s">
        <v>46</v>
      </c>
      <c r="AL4617" t="s">
        <v>980</v>
      </c>
      <c r="AM4617" t="str">
        <f>SUBSTITUTE(Tabla_lineas[[#This Row],[Codigo Liname]]," ","")</f>
        <v>M0109</v>
      </c>
    </row>
    <row r="4618" spans="1:39" customFormat="1" x14ac:dyDescent="0.25">
      <c r="A4618" s="2">
        <v>351</v>
      </c>
      <c r="B4618" t="s">
        <v>979</v>
      </c>
      <c r="C4618" t="str">
        <f t="shared" si="72"/>
        <v>COTI</v>
      </c>
      <c r="E4618" t="s">
        <v>76</v>
      </c>
      <c r="F4618">
        <v>14.47</v>
      </c>
      <c r="G4618">
        <v>14.37</v>
      </c>
      <c r="H4618" t="s">
        <v>77</v>
      </c>
      <c r="I4618" s="2">
        <v>14.37</v>
      </c>
      <c r="J4618" t="s">
        <v>78</v>
      </c>
      <c r="K4618" t="s">
        <v>79</v>
      </c>
      <c r="L4618" s="3" t="str">
        <f>+INDEX([1]!TABLA_MAESTRO_DE_ARTICULO[SubGroupName],MATCH(Tabla_lineas[[#This Row],[CODIGO SAP]],[1]!TABLA_MAESTRO_DE_ARTICULO[ItemCode],0))</f>
        <v>SOLUCION INYECTABLE</v>
      </c>
      <c r="M4618" t="s">
        <v>80</v>
      </c>
      <c r="O4618" t="s">
        <v>81</v>
      </c>
      <c r="S4618" s="2">
        <v>100</v>
      </c>
      <c r="T4618">
        <v>900</v>
      </c>
      <c r="V4618">
        <v>9</v>
      </c>
      <c r="Z4618" s="4" t="s">
        <v>46</v>
      </c>
      <c r="AL4618" t="s">
        <v>980</v>
      </c>
      <c r="AM4618" t="str">
        <f>SUBSTITUTE(Tabla_lineas[[#This Row],[Codigo Liname]]," ","")</f>
        <v>N0112</v>
      </c>
    </row>
    <row r="4619" spans="1:39" customFormat="1" x14ac:dyDescent="0.25">
      <c r="A4619" s="2">
        <v>351</v>
      </c>
      <c r="B4619" t="s">
        <v>979</v>
      </c>
      <c r="C4619" t="str">
        <f t="shared" si="72"/>
        <v>COTI</v>
      </c>
      <c r="E4619" t="s">
        <v>82</v>
      </c>
      <c r="F4619">
        <v>1.61</v>
      </c>
      <c r="G4619">
        <v>1.61</v>
      </c>
      <c r="H4619" t="s">
        <v>83</v>
      </c>
      <c r="I4619" s="2">
        <v>3.67</v>
      </c>
      <c r="J4619" t="s">
        <v>84</v>
      </c>
      <c r="K4619" t="s">
        <v>85</v>
      </c>
      <c r="L4619" s="3" t="str">
        <f>+INDEX([1]!TABLA_MAESTRO_DE_ARTICULO[SubGroupName],MATCH(Tabla_lineas[[#This Row],[CODIGO SAP]],[1]!TABLA_MAESTRO_DE_ARTICULO[ItemCode],0))</f>
        <v>COMPRIMIDO</v>
      </c>
      <c r="M4619" t="s">
        <v>86</v>
      </c>
      <c r="O4619" t="s">
        <v>45</v>
      </c>
      <c r="S4619" s="2">
        <v>6000</v>
      </c>
      <c r="T4619">
        <v>1500</v>
      </c>
      <c r="V4619">
        <v>0.25</v>
      </c>
      <c r="Z4619" s="4" t="s">
        <v>46</v>
      </c>
      <c r="AL4619" t="s">
        <v>980</v>
      </c>
      <c r="AM4619" t="str">
        <f>SUBSTITUTE(Tabla_lineas[[#This Row],[Codigo Liname]]," ","")</f>
        <v>C0902</v>
      </c>
    </row>
    <row r="4620" spans="1:39" customFormat="1" x14ac:dyDescent="0.25">
      <c r="A4620" s="2">
        <v>351</v>
      </c>
      <c r="B4620" t="s">
        <v>979</v>
      </c>
      <c r="C4620" t="str">
        <f t="shared" si="72"/>
        <v>COTI</v>
      </c>
      <c r="E4620" t="s">
        <v>148</v>
      </c>
      <c r="F4620">
        <v>5.12</v>
      </c>
      <c r="G4620">
        <v>4</v>
      </c>
      <c r="H4620" t="s">
        <v>149</v>
      </c>
      <c r="I4620" s="2">
        <v>4</v>
      </c>
      <c r="J4620" t="s">
        <v>150</v>
      </c>
      <c r="K4620" t="s">
        <v>151</v>
      </c>
      <c r="L4620" s="3" t="str">
        <f>+INDEX([1]!TABLA_MAESTRO_DE_ARTICULO[SubGroupName],MATCH(Tabla_lineas[[#This Row],[CODIGO SAP]],[1]!TABLA_MAESTRO_DE_ARTICULO[ItemCode],0))</f>
        <v>COMPRIMIDO</v>
      </c>
      <c r="M4620" t="s">
        <v>152</v>
      </c>
      <c r="O4620" t="s">
        <v>45</v>
      </c>
      <c r="P4620">
        <v>37700</v>
      </c>
      <c r="Q4620">
        <v>150100</v>
      </c>
      <c r="R4620">
        <v>187800</v>
      </c>
      <c r="S4620" s="2">
        <v>200</v>
      </c>
      <c r="T4620">
        <v>200</v>
      </c>
      <c r="V4620">
        <v>1</v>
      </c>
      <c r="Z4620" s="4" t="s">
        <v>46</v>
      </c>
      <c r="AL4620" t="s">
        <v>980</v>
      </c>
      <c r="AM4620" t="str">
        <f>SUBSTITUTE(Tabla_lineas[[#This Row],[Codigo Liname]]," ","")</f>
        <v>M0111</v>
      </c>
    </row>
    <row r="4621" spans="1:39" customFormat="1" x14ac:dyDescent="0.25">
      <c r="A4621" s="2">
        <v>351</v>
      </c>
      <c r="B4621" t="s">
        <v>979</v>
      </c>
      <c r="C4621" t="str">
        <f t="shared" si="72"/>
        <v>COTI</v>
      </c>
      <c r="E4621" t="s">
        <v>318</v>
      </c>
      <c r="F4621">
        <v>1.26</v>
      </c>
      <c r="G4621">
        <v>1.26</v>
      </c>
      <c r="H4621" t="s">
        <v>319</v>
      </c>
      <c r="I4621" s="2">
        <v>3.35</v>
      </c>
      <c r="J4621" t="s">
        <v>320</v>
      </c>
      <c r="K4621" t="s">
        <v>321</v>
      </c>
      <c r="L4621" s="3" t="str">
        <f>+INDEX([1]!TABLA_MAESTRO_DE_ARTICULO[SubGroupName],MATCH(Tabla_lineas[[#This Row],[CODIGO SAP]],[1]!TABLA_MAESTRO_DE_ARTICULO[ItemCode],0))</f>
        <v>COMPRIMIDO</v>
      </c>
      <c r="M4621" t="s">
        <v>322</v>
      </c>
      <c r="O4621" t="s">
        <v>45</v>
      </c>
      <c r="S4621" s="2">
        <v>3000</v>
      </c>
      <c r="T4621">
        <v>1200</v>
      </c>
      <c r="V4621">
        <v>0.4</v>
      </c>
      <c r="Z4621" s="4" t="s">
        <v>46</v>
      </c>
      <c r="AL4621" t="s">
        <v>980</v>
      </c>
      <c r="AM4621" t="str">
        <f>SUBSTITUTE(Tabla_lineas[[#This Row],[Codigo Liname]]," ","")</f>
        <v>A1004</v>
      </c>
    </row>
    <row r="4622" spans="1:39" customFormat="1" x14ac:dyDescent="0.25">
      <c r="A4622" s="2">
        <v>351</v>
      </c>
      <c r="B4622" t="s">
        <v>979</v>
      </c>
      <c r="C4622" t="str">
        <f t="shared" si="72"/>
        <v>COTI</v>
      </c>
      <c r="E4622" t="s">
        <v>323</v>
      </c>
      <c r="F4622">
        <v>5.91</v>
      </c>
      <c r="G4622">
        <v>3.53</v>
      </c>
      <c r="H4622" t="s">
        <v>324</v>
      </c>
      <c r="I4622" s="2">
        <v>3.53</v>
      </c>
      <c r="J4622" t="s">
        <v>325</v>
      </c>
      <c r="K4622" t="s">
        <v>326</v>
      </c>
      <c r="L4622" s="3" t="str">
        <f>+INDEX([1]!TABLA_MAESTRO_DE_ARTICULO[SubGroupName],MATCH(Tabla_lineas[[#This Row],[CODIGO SAP]],[1]!TABLA_MAESTRO_DE_ARTICULO[ItemCode],0))</f>
        <v>SOLUCION INYECTABLE</v>
      </c>
      <c r="M4622" t="s">
        <v>327</v>
      </c>
      <c r="O4622" t="s">
        <v>249</v>
      </c>
      <c r="S4622" s="2">
        <v>200</v>
      </c>
      <c r="T4622">
        <v>400</v>
      </c>
      <c r="V4622">
        <v>2</v>
      </c>
      <c r="Z4622" s="4" t="s">
        <v>46</v>
      </c>
      <c r="AL4622" t="s">
        <v>980</v>
      </c>
      <c r="AM4622" t="str">
        <f>SUBSTITUTE(Tabla_lineas[[#This Row],[Codigo Liname]]," ","")</f>
        <v>A0308</v>
      </c>
    </row>
    <row r="4623" spans="1:39" customFormat="1" x14ac:dyDescent="0.25">
      <c r="A4623" s="2">
        <v>351</v>
      </c>
      <c r="B4623" t="s">
        <v>979</v>
      </c>
      <c r="C4623" t="str">
        <f t="shared" si="72"/>
        <v>COTI</v>
      </c>
      <c r="E4623" t="s">
        <v>87</v>
      </c>
      <c r="F4623">
        <v>0.64</v>
      </c>
      <c r="G4623">
        <v>0.44</v>
      </c>
      <c r="H4623" t="s">
        <v>88</v>
      </c>
      <c r="I4623" s="2">
        <v>0.44</v>
      </c>
      <c r="J4623" t="s">
        <v>89</v>
      </c>
      <c r="K4623" t="s">
        <v>90</v>
      </c>
      <c r="L4623" s="3" t="str">
        <f>+INDEX([1]!TABLA_MAESTRO_DE_ARTICULO[SubGroupName],MATCH(Tabla_lineas[[#This Row],[CODIGO SAP]],[1]!TABLA_MAESTRO_DE_ARTICULO[ItemCode],0))</f>
        <v>COMPRIMIDO</v>
      </c>
      <c r="M4623" t="s">
        <v>91</v>
      </c>
      <c r="O4623" t="s">
        <v>45</v>
      </c>
      <c r="S4623" s="2">
        <v>800</v>
      </c>
      <c r="T4623">
        <v>200</v>
      </c>
      <c r="V4623">
        <v>0.25</v>
      </c>
      <c r="Z4623" s="4" t="s">
        <v>46</v>
      </c>
      <c r="AL4623" t="s">
        <v>980</v>
      </c>
      <c r="AM4623" t="str">
        <f>SUBSTITUTE(Tabla_lineas[[#This Row],[Codigo Liname]]," ","")</f>
        <v>A0307</v>
      </c>
    </row>
    <row r="4624" spans="1:39" customFormat="1" x14ac:dyDescent="0.25">
      <c r="A4624" s="2">
        <v>351</v>
      </c>
      <c r="B4624" t="s">
        <v>979</v>
      </c>
      <c r="C4624" t="str">
        <f t="shared" si="72"/>
        <v>COTI</v>
      </c>
      <c r="E4624" t="s">
        <v>464</v>
      </c>
      <c r="F4624">
        <v>28.19</v>
      </c>
      <c r="G4624">
        <v>23.64</v>
      </c>
      <c r="H4624" t="s">
        <v>465</v>
      </c>
      <c r="I4624" s="2">
        <v>23.64</v>
      </c>
      <c r="J4624" t="s">
        <v>466</v>
      </c>
      <c r="K4624" t="s">
        <v>467</v>
      </c>
      <c r="L4624" s="3" t="str">
        <f>+INDEX([1]!TABLA_MAESTRO_DE_ARTICULO[SubGroupName],MATCH(Tabla_lineas[[#This Row],[CODIGO SAP]],[1]!TABLA_MAESTRO_DE_ARTICULO[ItemCode],0))</f>
        <v>GOTAS</v>
      </c>
      <c r="M4624" t="s">
        <v>468</v>
      </c>
      <c r="O4624" t="s">
        <v>469</v>
      </c>
      <c r="S4624" s="2">
        <v>50</v>
      </c>
      <c r="T4624">
        <v>500</v>
      </c>
      <c r="V4624">
        <v>10</v>
      </c>
      <c r="Z4624" s="4" t="s">
        <v>46</v>
      </c>
      <c r="AL4624" t="s">
        <v>980</v>
      </c>
      <c r="AM4624" t="str">
        <f>SUBSTITUTE(Tabla_lineas[[#This Row],[Codigo Liname]]," ","")</f>
        <v>A0309</v>
      </c>
    </row>
    <row r="4625" spans="1:39" customFormat="1" x14ac:dyDescent="0.25">
      <c r="A4625" s="2">
        <v>351</v>
      </c>
      <c r="B4625" t="s">
        <v>979</v>
      </c>
      <c r="C4625" t="str">
        <f t="shared" si="72"/>
        <v>COTI</v>
      </c>
      <c r="E4625" t="s">
        <v>556</v>
      </c>
      <c r="F4625">
        <v>47.41</v>
      </c>
      <c r="G4625">
        <v>40</v>
      </c>
      <c r="H4625" t="s">
        <v>557</v>
      </c>
      <c r="I4625" s="2">
        <v>40.08</v>
      </c>
      <c r="J4625" t="s">
        <v>558</v>
      </c>
      <c r="K4625" t="s">
        <v>559</v>
      </c>
      <c r="L4625" s="3" t="str">
        <f>+INDEX([1]!TABLA_MAESTRO_DE_ARTICULO[SubGroupName],MATCH(Tabla_lineas[[#This Row],[CODIGO SAP]],[1]!TABLA_MAESTRO_DE_ARTICULO[ItemCode],0))</f>
        <v>SUSPENSION</v>
      </c>
      <c r="M4625" t="s">
        <v>560</v>
      </c>
      <c r="O4625" t="s">
        <v>65</v>
      </c>
      <c r="S4625" s="2">
        <v>10</v>
      </c>
      <c r="T4625">
        <v>350</v>
      </c>
      <c r="V4625">
        <v>35</v>
      </c>
      <c r="Z4625" s="4" t="s">
        <v>46</v>
      </c>
      <c r="AL4625" t="s">
        <v>980</v>
      </c>
      <c r="AM4625" t="str">
        <f>SUBSTITUTE(Tabla_lineas[[#This Row],[Codigo Liname]]," ","")</f>
        <v>P0106</v>
      </c>
    </row>
    <row r="4626" spans="1:39" customFormat="1" x14ac:dyDescent="0.25">
      <c r="A4626" s="2">
        <v>351</v>
      </c>
      <c r="B4626" t="s">
        <v>979</v>
      </c>
      <c r="C4626" t="str">
        <f t="shared" si="72"/>
        <v>COTI</v>
      </c>
      <c r="E4626" t="s">
        <v>328</v>
      </c>
      <c r="F4626">
        <v>0.92</v>
      </c>
      <c r="G4626">
        <v>0.75</v>
      </c>
      <c r="H4626" t="s">
        <v>329</v>
      </c>
      <c r="I4626" s="2">
        <v>0.75</v>
      </c>
      <c r="J4626" t="s">
        <v>330</v>
      </c>
      <c r="K4626" t="s">
        <v>331</v>
      </c>
      <c r="L4626" s="3" t="str">
        <f>+INDEX([1]!TABLA_MAESTRO_DE_ARTICULO[SubGroupName],MATCH(Tabla_lineas[[#This Row],[CODIGO SAP]],[1]!TABLA_MAESTRO_DE_ARTICULO[ItemCode],0))</f>
        <v>COMPRIMIDO</v>
      </c>
      <c r="M4626" t="s">
        <v>332</v>
      </c>
      <c r="O4626" t="s">
        <v>45</v>
      </c>
      <c r="P4626">
        <v>63200</v>
      </c>
      <c r="Q4626">
        <v>247600</v>
      </c>
      <c r="R4626">
        <v>310800</v>
      </c>
      <c r="S4626" s="2">
        <v>200</v>
      </c>
      <c r="T4626">
        <v>80</v>
      </c>
      <c r="V4626">
        <v>0.4</v>
      </c>
      <c r="Z4626" s="4" t="s">
        <v>46</v>
      </c>
      <c r="AL4626" t="s">
        <v>980</v>
      </c>
      <c r="AM4626" t="str">
        <f>SUBSTITUTE(Tabla_lineas[[#This Row],[Codigo Liname]]," ","")</f>
        <v>P0109</v>
      </c>
    </row>
    <row r="4627" spans="1:39" customFormat="1" x14ac:dyDescent="0.25">
      <c r="A4627" s="2">
        <v>351</v>
      </c>
      <c r="B4627" t="s">
        <v>979</v>
      </c>
      <c r="C4627" t="str">
        <f t="shared" si="72"/>
        <v>COTI</v>
      </c>
      <c r="E4627" t="s">
        <v>358</v>
      </c>
      <c r="F4627">
        <v>12.96</v>
      </c>
      <c r="G4627">
        <v>6</v>
      </c>
      <c r="H4627" t="s">
        <v>359</v>
      </c>
      <c r="I4627" s="2">
        <v>6</v>
      </c>
      <c r="J4627" t="s">
        <v>360</v>
      </c>
      <c r="K4627" t="s">
        <v>361</v>
      </c>
      <c r="L4627" s="3" t="str">
        <f>+INDEX([1]!TABLA_MAESTRO_DE_ARTICULO[SubGroupName],MATCH(Tabla_lineas[[#This Row],[CODIGO SAP]],[1]!TABLA_MAESTRO_DE_ARTICULO[ItemCode],0))</f>
        <v>POLVO PARA INYECTABLE</v>
      </c>
      <c r="M4627" t="s">
        <v>362</v>
      </c>
      <c r="O4627" t="s">
        <v>52</v>
      </c>
      <c r="S4627" s="2">
        <v>300</v>
      </c>
      <c r="T4627">
        <v>1500</v>
      </c>
      <c r="V4627">
        <v>5</v>
      </c>
      <c r="Z4627" s="4" t="s">
        <v>46</v>
      </c>
      <c r="AL4627" t="s">
        <v>980</v>
      </c>
      <c r="AM4627" t="str">
        <f>SUBSTITUTE(Tabla_lineas[[#This Row],[Codigo Liname]]," ","")</f>
        <v>J0115</v>
      </c>
    </row>
    <row r="4628" spans="1:39" customFormat="1" x14ac:dyDescent="0.25">
      <c r="A4628" s="2">
        <v>351</v>
      </c>
      <c r="B4628" t="s">
        <v>979</v>
      </c>
      <c r="C4628" t="str">
        <f t="shared" si="72"/>
        <v>COTI</v>
      </c>
      <c r="E4628" t="s">
        <v>363</v>
      </c>
      <c r="F4628">
        <v>22.68</v>
      </c>
      <c r="G4628">
        <v>19.34</v>
      </c>
      <c r="H4628" t="s">
        <v>364</v>
      </c>
      <c r="I4628" s="2">
        <v>19.34</v>
      </c>
      <c r="J4628" t="s">
        <v>365</v>
      </c>
      <c r="K4628" t="s">
        <v>366</v>
      </c>
      <c r="L4628" s="3" t="str">
        <f>+INDEX([1]!TABLA_MAESTRO_DE_ARTICULO[SubGroupName],MATCH(Tabla_lineas[[#This Row],[CODIGO SAP]],[1]!TABLA_MAESTRO_DE_ARTICULO[ItemCode],0))</f>
        <v>POLVO PARA INYECTABLE</v>
      </c>
      <c r="M4628" t="s">
        <v>367</v>
      </c>
      <c r="O4628" t="s">
        <v>52</v>
      </c>
      <c r="S4628" s="2">
        <v>200</v>
      </c>
      <c r="T4628">
        <v>2000</v>
      </c>
      <c r="V4628">
        <v>10</v>
      </c>
      <c r="Z4628" s="4" t="s">
        <v>46</v>
      </c>
      <c r="AL4628" t="s">
        <v>980</v>
      </c>
      <c r="AM4628" t="str">
        <f>SUBSTITUTE(Tabla_lineas[[#This Row],[Codigo Liname]]," ","")</f>
        <v>J0116</v>
      </c>
    </row>
    <row r="4629" spans="1:39" customFormat="1" x14ac:dyDescent="0.25">
      <c r="A4629" s="2">
        <v>352</v>
      </c>
      <c r="B4629" t="s">
        <v>986</v>
      </c>
      <c r="C4629">
        <f t="shared" si="72"/>
        <v>1635302</v>
      </c>
      <c r="D4629">
        <v>246137</v>
      </c>
      <c r="E4629" t="s">
        <v>338</v>
      </c>
      <c r="F4629">
        <v>2.34</v>
      </c>
      <c r="G4629">
        <v>1.01</v>
      </c>
      <c r="H4629" t="s">
        <v>339</v>
      </c>
      <c r="I4629" s="2">
        <v>1.01</v>
      </c>
      <c r="J4629" t="s">
        <v>340</v>
      </c>
      <c r="K4629" t="s">
        <v>341</v>
      </c>
      <c r="L4629" s="3" t="str">
        <f>+INDEX([1]!TABLA_MAESTRO_DE_ARTICULO[SubGroupName],MATCH(Tabla_lineas[[#This Row],[CODIGO SAP]],[1]!TABLA_MAESTRO_DE_ARTICULO[ItemCode],0))</f>
        <v>COMPRIMIDO</v>
      </c>
      <c r="M4629" t="s">
        <v>342</v>
      </c>
      <c r="N4629">
        <v>1</v>
      </c>
      <c r="O4629" t="s">
        <v>45</v>
      </c>
      <c r="P4629">
        <v>35800</v>
      </c>
      <c r="Q4629">
        <v>569000</v>
      </c>
      <c r="R4629">
        <v>604800</v>
      </c>
      <c r="S4629" s="2">
        <v>243700</v>
      </c>
      <c r="T4629">
        <v>243700</v>
      </c>
      <c r="U4629">
        <v>1.01</v>
      </c>
      <c r="V4629">
        <v>1</v>
      </c>
      <c r="W4629">
        <v>0.25</v>
      </c>
      <c r="Z4629" s="4" t="s">
        <v>53</v>
      </c>
      <c r="AA4629" t="s">
        <v>126</v>
      </c>
      <c r="AB4629">
        <v>46132</v>
      </c>
      <c r="AG4629">
        <v>0</v>
      </c>
      <c r="AH4629">
        <v>243700</v>
      </c>
      <c r="AM4629" t="str">
        <f>SUBSTITUTE(Tabla_lineas[[#This Row],[Codigo Liname]]," ","")</f>
        <v>C0802</v>
      </c>
    </row>
    <row r="4630" spans="1:39" customFormat="1" x14ac:dyDescent="0.25">
      <c r="A4630" s="2">
        <v>353</v>
      </c>
      <c r="B4630" t="s">
        <v>987</v>
      </c>
      <c r="C4630">
        <f t="shared" si="72"/>
        <v>1628847</v>
      </c>
      <c r="D4630">
        <v>10650</v>
      </c>
      <c r="E4630" t="s">
        <v>40</v>
      </c>
      <c r="F4630">
        <v>1.54</v>
      </c>
      <c r="G4630">
        <v>1.54</v>
      </c>
      <c r="H4630" t="s">
        <v>41</v>
      </c>
      <c r="I4630" s="2">
        <v>2.13</v>
      </c>
      <c r="J4630" t="s">
        <v>42</v>
      </c>
      <c r="K4630" t="s">
        <v>43</v>
      </c>
      <c r="L4630" s="3" t="str">
        <f>+INDEX([1]!TABLA_MAESTRO_DE_ARTICULO[SubGroupName],MATCH(Tabla_lineas[[#This Row],[CODIGO SAP]],[1]!TABLA_MAESTRO_DE_ARTICULO[ItemCode],0))</f>
        <v>COMPRIMIDO</v>
      </c>
      <c r="M4630" t="s">
        <v>44</v>
      </c>
      <c r="N4630">
        <v>11</v>
      </c>
      <c r="O4630" t="s">
        <v>45</v>
      </c>
      <c r="P4630">
        <v>46750</v>
      </c>
      <c r="Q4630">
        <v>463100</v>
      </c>
      <c r="R4630">
        <v>509850</v>
      </c>
      <c r="S4630" s="2">
        <v>5000</v>
      </c>
      <c r="T4630">
        <v>7650</v>
      </c>
      <c r="U4630">
        <v>2.13</v>
      </c>
      <c r="V4630">
        <v>1.53</v>
      </c>
      <c r="W4630">
        <v>1</v>
      </c>
      <c r="X4630">
        <v>1.54</v>
      </c>
      <c r="Y4630" t="s">
        <v>988</v>
      </c>
      <c r="Z4630" s="4" t="s">
        <v>46</v>
      </c>
      <c r="AA4630" t="s">
        <v>126</v>
      </c>
      <c r="AB4630">
        <v>46132</v>
      </c>
      <c r="AG4630">
        <v>0</v>
      </c>
      <c r="AH4630">
        <v>5000</v>
      </c>
      <c r="AM4630" t="str">
        <f>SUBSTITUTE(Tabla_lineas[[#This Row],[Codigo Liname]]," ","")</f>
        <v>C0807</v>
      </c>
    </row>
    <row r="4631" spans="1:39" customFormat="1" x14ac:dyDescent="0.25">
      <c r="A4631" s="2">
        <v>354</v>
      </c>
      <c r="B4631" t="s">
        <v>989</v>
      </c>
      <c r="C4631">
        <f t="shared" si="72"/>
        <v>1635325</v>
      </c>
      <c r="D4631">
        <v>29400</v>
      </c>
      <c r="E4631" t="s">
        <v>171</v>
      </c>
      <c r="F4631">
        <v>1.82</v>
      </c>
      <c r="G4631">
        <v>1.82</v>
      </c>
      <c r="H4631" t="s">
        <v>172</v>
      </c>
      <c r="I4631" s="2">
        <v>2.94</v>
      </c>
      <c r="J4631" t="s">
        <v>173</v>
      </c>
      <c r="K4631" t="s">
        <v>174</v>
      </c>
      <c r="L4631" s="3" t="str">
        <f>+INDEX([1]!TABLA_MAESTRO_DE_ARTICULO[SubGroupName],MATCH(Tabla_lineas[[#This Row],[CODIGO SAP]],[1]!TABLA_MAESTRO_DE_ARTICULO[ItemCode],0))</f>
        <v>COMPRIMIDO</v>
      </c>
      <c r="M4631" t="s">
        <v>175</v>
      </c>
      <c r="N4631">
        <v>1</v>
      </c>
      <c r="O4631" t="s">
        <v>45</v>
      </c>
      <c r="S4631" s="2">
        <v>10000</v>
      </c>
      <c r="T4631">
        <v>18100</v>
      </c>
      <c r="U4631">
        <v>2.94</v>
      </c>
      <c r="V4631">
        <v>1.81</v>
      </c>
      <c r="W4631">
        <v>0.7</v>
      </c>
      <c r="Z4631" s="4" t="s">
        <v>46</v>
      </c>
      <c r="AA4631" t="s">
        <v>120</v>
      </c>
      <c r="AB4631">
        <v>46132</v>
      </c>
      <c r="AG4631">
        <v>0</v>
      </c>
      <c r="AH4631">
        <v>10000</v>
      </c>
      <c r="AM4631" t="str">
        <f>SUBSTITUTE(Tabla_lineas[[#This Row],[Codigo Liname]]," ","")</f>
        <v>J0105</v>
      </c>
    </row>
    <row r="4632" spans="1:39" customFormat="1" x14ac:dyDescent="0.25">
      <c r="A4632" s="2">
        <v>354</v>
      </c>
      <c r="B4632" t="s">
        <v>989</v>
      </c>
      <c r="C4632">
        <f t="shared" si="72"/>
        <v>1635325</v>
      </c>
      <c r="D4632">
        <v>2000</v>
      </c>
      <c r="E4632" t="s">
        <v>188</v>
      </c>
      <c r="F4632">
        <v>0.66</v>
      </c>
      <c r="G4632">
        <v>0.66</v>
      </c>
      <c r="H4632" t="s">
        <v>189</v>
      </c>
      <c r="I4632" s="2">
        <v>1</v>
      </c>
      <c r="J4632" t="s">
        <v>190</v>
      </c>
      <c r="K4632" t="s">
        <v>191</v>
      </c>
      <c r="L4632" s="3" t="str">
        <f>+INDEX([1]!TABLA_MAESTRO_DE_ARTICULO[SubGroupName],MATCH(Tabla_lineas[[#This Row],[CODIGO SAP]],[1]!TABLA_MAESTRO_DE_ARTICULO[ItemCode],0))</f>
        <v>COMPRIMIDO</v>
      </c>
      <c r="M4632" t="s">
        <v>192</v>
      </c>
      <c r="N4632">
        <v>4</v>
      </c>
      <c r="O4632" t="s">
        <v>45</v>
      </c>
      <c r="S4632" s="2">
        <v>2000</v>
      </c>
      <c r="T4632">
        <v>1300</v>
      </c>
      <c r="U4632">
        <v>1</v>
      </c>
      <c r="V4632">
        <v>0.65</v>
      </c>
      <c r="W4632">
        <v>0.2</v>
      </c>
      <c r="Z4632" s="4" t="s">
        <v>53</v>
      </c>
      <c r="AA4632" t="s">
        <v>153</v>
      </c>
      <c r="AB4632">
        <v>46096</v>
      </c>
      <c r="AG4632">
        <v>0</v>
      </c>
      <c r="AH4632">
        <v>2000</v>
      </c>
      <c r="AM4632" t="str">
        <f>SUBSTITUTE(Tabla_lineas[[#This Row],[Codigo Liname]]," ","")</f>
        <v>R0501</v>
      </c>
    </row>
    <row r="4633" spans="1:39" customFormat="1" x14ac:dyDescent="0.25">
      <c r="A4633" s="2">
        <v>354</v>
      </c>
      <c r="B4633" t="s">
        <v>989</v>
      </c>
      <c r="C4633">
        <f t="shared" si="72"/>
        <v>1635325</v>
      </c>
      <c r="D4633">
        <v>1119</v>
      </c>
      <c r="E4633" t="s">
        <v>127</v>
      </c>
      <c r="F4633">
        <v>7.87</v>
      </c>
      <c r="G4633">
        <v>7.87</v>
      </c>
      <c r="H4633" t="s">
        <v>128</v>
      </c>
      <c r="I4633" s="2">
        <v>11.19</v>
      </c>
      <c r="J4633" t="s">
        <v>129</v>
      </c>
      <c r="K4633" t="s">
        <v>130</v>
      </c>
      <c r="L4633" s="3" t="str">
        <f>+INDEX([1]!TABLA_MAESTRO_DE_ARTICULO[SubGroupName],MATCH(Tabla_lineas[[#This Row],[CODIGO SAP]],[1]!TABLA_MAESTRO_DE_ARTICULO[ItemCode],0))</f>
        <v>COMPRIMIDO</v>
      </c>
      <c r="M4633" t="s">
        <v>131</v>
      </c>
      <c r="N4633">
        <v>5</v>
      </c>
      <c r="O4633" t="s">
        <v>132</v>
      </c>
      <c r="S4633" s="2">
        <v>100</v>
      </c>
      <c r="T4633">
        <v>786</v>
      </c>
      <c r="U4633">
        <v>11.19</v>
      </c>
      <c r="V4633">
        <v>7.86</v>
      </c>
      <c r="W4633">
        <v>1.3</v>
      </c>
      <c r="Z4633" s="4" t="s">
        <v>46</v>
      </c>
      <c r="AA4633" t="s">
        <v>126</v>
      </c>
      <c r="AB4633">
        <v>46132</v>
      </c>
      <c r="AG4633">
        <v>0</v>
      </c>
      <c r="AH4633">
        <v>100</v>
      </c>
      <c r="AM4633" t="str">
        <f>SUBSTITUTE(Tabla_lineas[[#This Row],[Codigo Liname]]," ","")</f>
        <v>J0113</v>
      </c>
    </row>
    <row r="4634" spans="1:39" customFormat="1" x14ac:dyDescent="0.25">
      <c r="A4634" s="2">
        <v>354</v>
      </c>
      <c r="B4634" t="s">
        <v>989</v>
      </c>
      <c r="C4634">
        <f t="shared" si="72"/>
        <v>1635325</v>
      </c>
      <c r="D4634">
        <v>1965</v>
      </c>
      <c r="E4634" t="s">
        <v>133</v>
      </c>
      <c r="F4634">
        <v>0.95</v>
      </c>
      <c r="G4634">
        <v>0.95</v>
      </c>
      <c r="H4634" t="s">
        <v>134</v>
      </c>
      <c r="I4634" s="2">
        <v>1.31</v>
      </c>
      <c r="J4634" t="s">
        <v>135</v>
      </c>
      <c r="K4634" t="s">
        <v>136</v>
      </c>
      <c r="L4634" s="3" t="str">
        <f>+INDEX([1]!TABLA_MAESTRO_DE_ARTICULO[SubGroupName],MATCH(Tabla_lineas[[#This Row],[CODIGO SAP]],[1]!TABLA_MAESTRO_DE_ARTICULO[ItemCode],0))</f>
        <v>COMPRIMIDO</v>
      </c>
      <c r="M4634" t="s">
        <v>137</v>
      </c>
      <c r="N4634">
        <v>9</v>
      </c>
      <c r="O4634" t="s">
        <v>45</v>
      </c>
      <c r="P4634">
        <v>32100</v>
      </c>
      <c r="Q4634">
        <v>219600</v>
      </c>
      <c r="R4634">
        <v>251700</v>
      </c>
      <c r="S4634" s="2">
        <v>1500</v>
      </c>
      <c r="T4634">
        <v>1410</v>
      </c>
      <c r="U4634">
        <v>1.31</v>
      </c>
      <c r="V4634">
        <v>0.94</v>
      </c>
      <c r="W4634">
        <v>0.32</v>
      </c>
      <c r="Z4634" s="4" t="s">
        <v>46</v>
      </c>
      <c r="AA4634" t="s">
        <v>120</v>
      </c>
      <c r="AB4634">
        <v>46132</v>
      </c>
      <c r="AG4634">
        <v>0</v>
      </c>
      <c r="AH4634">
        <v>1500</v>
      </c>
      <c r="AM4634" t="str">
        <f>SUBSTITUTE(Tabla_lineas[[#This Row],[Codigo Liname]]," ","")</f>
        <v>N0304</v>
      </c>
    </row>
    <row r="4635" spans="1:39" customFormat="1" x14ac:dyDescent="0.25">
      <c r="A4635" s="2">
        <v>354</v>
      </c>
      <c r="B4635" t="s">
        <v>989</v>
      </c>
      <c r="C4635">
        <f t="shared" si="72"/>
        <v>1635325</v>
      </c>
      <c r="D4635">
        <v>18600</v>
      </c>
      <c r="E4635" t="s">
        <v>203</v>
      </c>
      <c r="F4635">
        <v>1.64</v>
      </c>
      <c r="G4635">
        <v>1.64</v>
      </c>
      <c r="H4635" t="s">
        <v>204</v>
      </c>
      <c r="I4635" s="2">
        <v>3.72</v>
      </c>
      <c r="J4635" t="s">
        <v>205</v>
      </c>
      <c r="K4635" t="s">
        <v>206</v>
      </c>
      <c r="L4635" s="3" t="str">
        <f>+INDEX([1]!TABLA_MAESTRO_DE_ARTICULO[SubGroupName],MATCH(Tabla_lineas[[#This Row],[CODIGO SAP]],[1]!TABLA_MAESTRO_DE_ARTICULO[ItemCode],0))</f>
        <v>COMPRIMIDO</v>
      </c>
      <c r="M4635" t="s">
        <v>207</v>
      </c>
      <c r="N4635">
        <v>10</v>
      </c>
      <c r="O4635" t="s">
        <v>45</v>
      </c>
      <c r="S4635" s="2">
        <v>5000</v>
      </c>
      <c r="T4635">
        <v>8200</v>
      </c>
      <c r="U4635">
        <v>3.72</v>
      </c>
      <c r="V4635">
        <v>1.64</v>
      </c>
      <c r="W4635">
        <v>0.38</v>
      </c>
      <c r="Z4635" s="4" t="s">
        <v>46</v>
      </c>
      <c r="AA4635" t="s">
        <v>120</v>
      </c>
      <c r="AB4635">
        <v>46132</v>
      </c>
      <c r="AG4635">
        <v>0</v>
      </c>
      <c r="AH4635">
        <v>5000</v>
      </c>
      <c r="AM4635" t="str">
        <f>SUBSTITUTE(Tabla_lineas[[#This Row],[Codigo Liname]]," ","")</f>
        <v>J0127</v>
      </c>
    </row>
    <row r="4636" spans="1:39" customFormat="1" x14ac:dyDescent="0.25">
      <c r="A4636" s="2">
        <v>354</v>
      </c>
      <c r="B4636" t="s">
        <v>989</v>
      </c>
      <c r="C4636">
        <f t="shared" si="72"/>
        <v>1635325</v>
      </c>
      <c r="D4636">
        <v>2456</v>
      </c>
      <c r="E4636" t="s">
        <v>208</v>
      </c>
      <c r="F4636">
        <v>14.8</v>
      </c>
      <c r="G4636">
        <v>12.2</v>
      </c>
      <c r="H4636" t="s">
        <v>209</v>
      </c>
      <c r="I4636" s="2">
        <v>12.28</v>
      </c>
      <c r="J4636" t="s">
        <v>210</v>
      </c>
      <c r="K4636" t="s">
        <v>211</v>
      </c>
      <c r="L4636" s="3" t="str">
        <f>+INDEX([1]!TABLA_MAESTRO_DE_ARTICULO[SubGroupName],MATCH(Tabla_lineas[[#This Row],[CODIGO SAP]],[1]!TABLA_MAESTRO_DE_ARTICULO[ItemCode],0))</f>
        <v>JARABE</v>
      </c>
      <c r="M4636" t="s">
        <v>212</v>
      </c>
      <c r="N4636">
        <v>11</v>
      </c>
      <c r="O4636" t="s">
        <v>181</v>
      </c>
      <c r="S4636" s="2">
        <v>200</v>
      </c>
      <c r="T4636">
        <v>2438</v>
      </c>
      <c r="U4636">
        <v>12.28</v>
      </c>
      <c r="V4636">
        <v>12.19</v>
      </c>
      <c r="W4636">
        <v>5</v>
      </c>
      <c r="Z4636" s="4" t="s">
        <v>53</v>
      </c>
      <c r="AA4636" t="s">
        <v>153</v>
      </c>
      <c r="AB4636">
        <v>46132</v>
      </c>
      <c r="AG4636">
        <v>0</v>
      </c>
      <c r="AH4636">
        <v>200</v>
      </c>
      <c r="AM4636" t="str">
        <f>SUBSTITUTE(Tabla_lineas[[#This Row],[Codigo Liname]]," ","")</f>
        <v>R0602</v>
      </c>
    </row>
    <row r="4637" spans="1:39" customFormat="1" x14ac:dyDescent="0.25">
      <c r="A4637" s="2">
        <v>354</v>
      </c>
      <c r="B4637" t="s">
        <v>989</v>
      </c>
      <c r="C4637">
        <f t="shared" si="72"/>
        <v>1635325</v>
      </c>
      <c r="D4637">
        <v>2005.5</v>
      </c>
      <c r="E4637" t="s">
        <v>218</v>
      </c>
      <c r="F4637">
        <v>28.9</v>
      </c>
      <c r="G4637">
        <v>13.37</v>
      </c>
      <c r="H4637" t="s">
        <v>219</v>
      </c>
      <c r="I4637" s="2">
        <v>13.37</v>
      </c>
      <c r="J4637" t="s">
        <v>220</v>
      </c>
      <c r="K4637" t="s">
        <v>221</v>
      </c>
      <c r="L4637" s="3" t="str">
        <f>+INDEX([1]!TABLA_MAESTRO_DE_ARTICULO[SubGroupName],MATCH(Tabla_lineas[[#This Row],[CODIGO SAP]],[1]!TABLA_MAESTRO_DE_ARTICULO[ItemCode],0))</f>
        <v>CREMA DERMICA</v>
      </c>
      <c r="M4637" t="s">
        <v>222</v>
      </c>
      <c r="N4637">
        <v>12</v>
      </c>
      <c r="O4637" t="s">
        <v>223</v>
      </c>
      <c r="S4637" s="2">
        <v>150</v>
      </c>
      <c r="T4637">
        <v>2004</v>
      </c>
      <c r="U4637">
        <v>13.37</v>
      </c>
      <c r="V4637">
        <v>13.36</v>
      </c>
      <c r="W4637">
        <v>4.5</v>
      </c>
      <c r="Z4637" s="4" t="s">
        <v>53</v>
      </c>
      <c r="AA4637" t="s">
        <v>153</v>
      </c>
      <c r="AB4637">
        <v>46132</v>
      </c>
      <c r="AG4637">
        <v>0</v>
      </c>
      <c r="AH4637">
        <v>150</v>
      </c>
      <c r="AM4637" t="str">
        <f>SUBSTITUTE(Tabla_lineas[[#This Row],[Codigo Liname]]," ","")</f>
        <v>D0103</v>
      </c>
    </row>
    <row r="4638" spans="1:39" customFormat="1" x14ac:dyDescent="0.25">
      <c r="A4638" s="2">
        <v>354</v>
      </c>
      <c r="B4638" t="s">
        <v>989</v>
      </c>
      <c r="C4638">
        <f t="shared" si="72"/>
        <v>1635325</v>
      </c>
      <c r="D4638">
        <v>10160</v>
      </c>
      <c r="E4638" t="s">
        <v>239</v>
      </c>
      <c r="F4638">
        <v>1.48</v>
      </c>
      <c r="G4638">
        <v>1.48</v>
      </c>
      <c r="H4638" t="s">
        <v>240</v>
      </c>
      <c r="I4638" s="2">
        <v>2.54</v>
      </c>
      <c r="J4638" t="s">
        <v>241</v>
      </c>
      <c r="K4638" t="s">
        <v>242</v>
      </c>
      <c r="L4638" s="3" t="str">
        <f>+INDEX([1]!TABLA_MAESTRO_DE_ARTICULO[SubGroupName],MATCH(Tabla_lineas[[#This Row],[CODIGO SAP]],[1]!TABLA_MAESTRO_DE_ARTICULO[ItemCode],0))</f>
        <v>COMPRIMIDO</v>
      </c>
      <c r="M4638" t="s">
        <v>243</v>
      </c>
      <c r="N4638">
        <v>14</v>
      </c>
      <c r="O4638" t="s">
        <v>45</v>
      </c>
      <c r="S4638" s="2">
        <v>4000</v>
      </c>
      <c r="T4638">
        <v>5880</v>
      </c>
      <c r="U4638">
        <v>2.54</v>
      </c>
      <c r="V4638">
        <v>1.47</v>
      </c>
      <c r="W4638">
        <v>0.4</v>
      </c>
      <c r="Z4638" s="4" t="s">
        <v>53</v>
      </c>
      <c r="AA4638" t="s">
        <v>120</v>
      </c>
      <c r="AB4638">
        <v>46132</v>
      </c>
      <c r="AG4638">
        <v>0</v>
      </c>
      <c r="AH4638">
        <v>4000</v>
      </c>
      <c r="AM4638" t="str">
        <f>SUBSTITUTE(Tabla_lineas[[#This Row],[Codigo Liname]]," ","")</f>
        <v>J0137</v>
      </c>
    </row>
    <row r="4639" spans="1:39" customFormat="1" x14ac:dyDescent="0.25">
      <c r="A4639" s="2">
        <v>354</v>
      </c>
      <c r="B4639" t="s">
        <v>989</v>
      </c>
      <c r="C4639">
        <f t="shared" si="72"/>
        <v>1635325</v>
      </c>
      <c r="D4639">
        <v>27880</v>
      </c>
      <c r="E4639" t="s">
        <v>244</v>
      </c>
      <c r="F4639">
        <v>4.03</v>
      </c>
      <c r="G4639">
        <v>4.03</v>
      </c>
      <c r="H4639" t="s">
        <v>245</v>
      </c>
      <c r="I4639" s="2">
        <v>6.97</v>
      </c>
      <c r="J4639" t="s">
        <v>246</v>
      </c>
      <c r="K4639" t="s">
        <v>247</v>
      </c>
      <c r="L4639" s="3" t="str">
        <f>+INDEX([1]!TABLA_MAESTRO_DE_ARTICULO[SubGroupName],MATCH(Tabla_lineas[[#This Row],[CODIGO SAP]],[1]!TABLA_MAESTRO_DE_ARTICULO[ItemCode],0))</f>
        <v>SOLUCION INYECTABLE</v>
      </c>
      <c r="M4639" t="s">
        <v>248</v>
      </c>
      <c r="N4639">
        <v>16</v>
      </c>
      <c r="O4639" t="s">
        <v>249</v>
      </c>
      <c r="S4639" s="2">
        <v>4000</v>
      </c>
      <c r="T4639">
        <v>16079.999999999998</v>
      </c>
      <c r="U4639">
        <v>6.97</v>
      </c>
      <c r="V4639">
        <v>4.0199999999999996</v>
      </c>
      <c r="W4639">
        <v>0.7</v>
      </c>
      <c r="Z4639" s="4" t="s">
        <v>46</v>
      </c>
      <c r="AA4639" t="s">
        <v>126</v>
      </c>
      <c r="AB4639">
        <v>46132</v>
      </c>
      <c r="AG4639">
        <v>0</v>
      </c>
      <c r="AH4639">
        <v>4000</v>
      </c>
      <c r="AM4639" t="str">
        <f>SUBSTITUTE(Tabla_lineas[[#This Row],[Codigo Liname]]," ","")</f>
        <v>H0204</v>
      </c>
    </row>
    <row r="4640" spans="1:39" customFormat="1" x14ac:dyDescent="0.25">
      <c r="A4640" s="2">
        <v>354</v>
      </c>
      <c r="B4640" t="s">
        <v>989</v>
      </c>
      <c r="C4640">
        <f t="shared" si="72"/>
        <v>1635325</v>
      </c>
      <c r="D4640">
        <v>7672</v>
      </c>
      <c r="E4640" t="s">
        <v>60</v>
      </c>
      <c r="F4640">
        <v>15.12</v>
      </c>
      <c r="G4640">
        <v>9.5</v>
      </c>
      <c r="H4640" t="s">
        <v>61</v>
      </c>
      <c r="I4640" s="2">
        <v>9.59</v>
      </c>
      <c r="J4640" t="s">
        <v>62</v>
      </c>
      <c r="K4640" t="s">
        <v>63</v>
      </c>
      <c r="L4640" s="3" t="str">
        <f>+INDEX([1]!TABLA_MAESTRO_DE_ARTICULO[SubGroupName],MATCH(Tabla_lineas[[#This Row],[CODIGO SAP]],[1]!TABLA_MAESTRO_DE_ARTICULO[ItemCode],0))</f>
        <v>JARABE</v>
      </c>
      <c r="M4640" t="s">
        <v>64</v>
      </c>
      <c r="N4640">
        <v>17</v>
      </c>
      <c r="O4640" t="s">
        <v>65</v>
      </c>
      <c r="S4640" s="2">
        <v>800</v>
      </c>
      <c r="T4640">
        <v>7592</v>
      </c>
      <c r="U4640">
        <v>9.59</v>
      </c>
      <c r="V4640">
        <v>9.49</v>
      </c>
      <c r="W4640">
        <v>5</v>
      </c>
      <c r="Z4640" s="4" t="s">
        <v>46</v>
      </c>
      <c r="AA4640" t="s">
        <v>153</v>
      </c>
      <c r="AB4640">
        <v>46096</v>
      </c>
      <c r="AG4640">
        <v>0</v>
      </c>
      <c r="AH4640">
        <v>800</v>
      </c>
      <c r="AM4640" t="str">
        <f>SUBSTITUTE(Tabla_lineas[[#This Row],[Codigo Liname]]," ","")</f>
        <v>R0503</v>
      </c>
    </row>
    <row r="4641" spans="1:39" customFormat="1" x14ac:dyDescent="0.25">
      <c r="A4641" s="2">
        <v>354</v>
      </c>
      <c r="B4641" t="s">
        <v>989</v>
      </c>
      <c r="C4641">
        <f t="shared" si="72"/>
        <v>1635325</v>
      </c>
      <c r="D4641">
        <v>2621</v>
      </c>
      <c r="E4641" t="s">
        <v>250</v>
      </c>
      <c r="F4641">
        <v>24.52</v>
      </c>
      <c r="G4641">
        <v>24.5</v>
      </c>
      <c r="H4641" t="s">
        <v>251</v>
      </c>
      <c r="I4641" s="2">
        <v>26.21</v>
      </c>
      <c r="J4641" t="s">
        <v>252</v>
      </c>
      <c r="K4641" t="s">
        <v>253</v>
      </c>
      <c r="L4641" s="3" t="str">
        <f>+INDEX([1]!TABLA_MAESTRO_DE_ARTICULO[SubGroupName],MATCH(Tabla_lineas[[#This Row],[CODIGO SAP]],[1]!TABLA_MAESTRO_DE_ARTICULO[ItemCode],0))</f>
        <v>GEL</v>
      </c>
      <c r="M4641" t="s">
        <v>254</v>
      </c>
      <c r="N4641">
        <v>18</v>
      </c>
      <c r="O4641" t="s">
        <v>255</v>
      </c>
      <c r="S4641" s="2">
        <v>100</v>
      </c>
      <c r="T4641">
        <v>2449</v>
      </c>
      <c r="U4641">
        <v>26.21</v>
      </c>
      <c r="V4641">
        <v>24.49</v>
      </c>
      <c r="W4641">
        <v>5</v>
      </c>
      <c r="Z4641" s="4" t="s">
        <v>46</v>
      </c>
      <c r="AA4641" t="s">
        <v>153</v>
      </c>
      <c r="AB4641">
        <v>46132</v>
      </c>
      <c r="AG4641">
        <v>0</v>
      </c>
      <c r="AH4641">
        <v>100</v>
      </c>
      <c r="AM4641" t="str">
        <f>SUBSTITUTE(Tabla_lineas[[#This Row],[Codigo Liname]]," ","")</f>
        <v>M0101</v>
      </c>
    </row>
    <row r="4642" spans="1:39" customFormat="1" x14ac:dyDescent="0.25">
      <c r="A4642" s="2">
        <v>354</v>
      </c>
      <c r="B4642" t="s">
        <v>989</v>
      </c>
      <c r="C4642">
        <f t="shared" si="72"/>
        <v>1635325</v>
      </c>
      <c r="D4642">
        <v>1440</v>
      </c>
      <c r="E4642" t="s">
        <v>138</v>
      </c>
      <c r="F4642">
        <v>0.2</v>
      </c>
      <c r="G4642">
        <v>0.2</v>
      </c>
      <c r="H4642" t="s">
        <v>139</v>
      </c>
      <c r="I4642" s="2">
        <v>0.24</v>
      </c>
      <c r="J4642" t="s">
        <v>140</v>
      </c>
      <c r="K4642" t="s">
        <v>141</v>
      </c>
      <c r="L4642" s="3" t="str">
        <f>+INDEX([1]!TABLA_MAESTRO_DE_ARTICULO[SubGroupName],MATCH(Tabla_lineas[[#This Row],[CODIGO SAP]],[1]!TABLA_MAESTRO_DE_ARTICULO[ItemCode],0))</f>
        <v>COMPRIMIDO</v>
      </c>
      <c r="M4642" t="s">
        <v>142</v>
      </c>
      <c r="N4642">
        <v>19</v>
      </c>
      <c r="O4642" t="s">
        <v>45</v>
      </c>
      <c r="S4642" s="2">
        <v>6000</v>
      </c>
      <c r="T4642">
        <v>1140</v>
      </c>
      <c r="U4642">
        <v>0.24</v>
      </c>
      <c r="V4642">
        <v>0.19</v>
      </c>
      <c r="W4642">
        <v>0.12</v>
      </c>
      <c r="Z4642" s="4" t="s">
        <v>53</v>
      </c>
      <c r="AA4642" t="s">
        <v>126</v>
      </c>
      <c r="AB4642">
        <v>46132</v>
      </c>
      <c r="AG4642">
        <v>0</v>
      </c>
      <c r="AH4642">
        <v>6000</v>
      </c>
      <c r="AM4642" t="str">
        <f>SUBSTITUTE(Tabla_lineas[[#This Row],[Codigo Liname]]," ","")</f>
        <v>M0102</v>
      </c>
    </row>
    <row r="4643" spans="1:39" customFormat="1" x14ac:dyDescent="0.25">
      <c r="A4643" s="2">
        <v>354</v>
      </c>
      <c r="B4643" t="s">
        <v>989</v>
      </c>
      <c r="C4643">
        <f t="shared" si="72"/>
        <v>1635325</v>
      </c>
      <c r="D4643">
        <v>4640</v>
      </c>
      <c r="E4643" t="s">
        <v>143</v>
      </c>
      <c r="F4643">
        <v>2.17</v>
      </c>
      <c r="G4643">
        <v>2.17</v>
      </c>
      <c r="H4643" t="s">
        <v>144</v>
      </c>
      <c r="I4643" s="2">
        <v>2.3199999999999998</v>
      </c>
      <c r="J4643" t="s">
        <v>145</v>
      </c>
      <c r="K4643" t="s">
        <v>146</v>
      </c>
      <c r="L4643" s="3" t="str">
        <f>+INDEX([1]!TABLA_MAESTRO_DE_ARTICULO[SubGroupName],MATCH(Tabla_lineas[[#This Row],[CODIGO SAP]],[1]!TABLA_MAESTRO_DE_ARTICULO[ItemCode],0))</f>
        <v>CAPSULA DURA</v>
      </c>
      <c r="M4643" t="s">
        <v>147</v>
      </c>
      <c r="N4643">
        <v>20</v>
      </c>
      <c r="O4643" t="s">
        <v>45</v>
      </c>
      <c r="S4643" s="2">
        <v>2000</v>
      </c>
      <c r="T4643">
        <v>4320</v>
      </c>
      <c r="U4643">
        <v>2.3199999999999998</v>
      </c>
      <c r="V4643">
        <v>2.16</v>
      </c>
      <c r="W4643">
        <v>0.8</v>
      </c>
      <c r="Z4643" s="4" t="s">
        <v>46</v>
      </c>
      <c r="AA4643" t="s">
        <v>120</v>
      </c>
      <c r="AB4643">
        <v>46132</v>
      </c>
      <c r="AG4643">
        <v>0</v>
      </c>
      <c r="AH4643">
        <v>2000</v>
      </c>
      <c r="AM4643" t="str">
        <f>SUBSTITUTE(Tabla_lineas[[#This Row],[Codigo Liname]]," ","")</f>
        <v>J0141</v>
      </c>
    </row>
    <row r="4644" spans="1:39" customFormat="1" x14ac:dyDescent="0.25">
      <c r="A4644" s="2">
        <v>354</v>
      </c>
      <c r="B4644" t="s">
        <v>989</v>
      </c>
      <c r="C4644">
        <f t="shared" si="72"/>
        <v>1635325</v>
      </c>
      <c r="D4644">
        <v>4240</v>
      </c>
      <c r="E4644" t="s">
        <v>266</v>
      </c>
      <c r="F4644">
        <v>0.56000000000000005</v>
      </c>
      <c r="G4644">
        <v>0.53</v>
      </c>
      <c r="H4644" t="s">
        <v>267</v>
      </c>
      <c r="I4644" s="2">
        <v>0.53</v>
      </c>
      <c r="J4644" t="s">
        <v>268</v>
      </c>
      <c r="K4644" t="s">
        <v>269</v>
      </c>
      <c r="L4644" s="3" t="str">
        <f>+INDEX([1]!TABLA_MAESTRO_DE_ARTICULO[SubGroupName],MATCH(Tabla_lineas[[#This Row],[CODIGO SAP]],[1]!TABLA_MAESTRO_DE_ARTICULO[ItemCode],0))</f>
        <v>COMPRIMIDO</v>
      </c>
      <c r="M4644" t="s">
        <v>270</v>
      </c>
      <c r="N4644">
        <v>21</v>
      </c>
      <c r="O4644" t="s">
        <v>45</v>
      </c>
      <c r="S4644" s="2">
        <v>8000</v>
      </c>
      <c r="T4644">
        <v>4160</v>
      </c>
      <c r="U4644">
        <v>0.53</v>
      </c>
      <c r="V4644">
        <v>0.52</v>
      </c>
      <c r="W4644">
        <v>0.12</v>
      </c>
      <c r="Z4644" s="4" t="s">
        <v>46</v>
      </c>
      <c r="AA4644" t="s">
        <v>126</v>
      </c>
      <c r="AB4644">
        <v>46132</v>
      </c>
      <c r="AG4644">
        <v>0</v>
      </c>
      <c r="AH4644">
        <v>8000</v>
      </c>
      <c r="AM4644" t="str">
        <f>SUBSTITUTE(Tabla_lineas[[#This Row],[Codigo Liname]]," ","")</f>
        <v>C0901</v>
      </c>
    </row>
    <row r="4645" spans="1:39" customFormat="1" x14ac:dyDescent="0.25">
      <c r="A4645" s="2">
        <v>354</v>
      </c>
      <c r="B4645" t="s">
        <v>989</v>
      </c>
      <c r="C4645">
        <f t="shared" si="72"/>
        <v>1635325</v>
      </c>
      <c r="D4645">
        <v>6400</v>
      </c>
      <c r="E4645" t="s">
        <v>511</v>
      </c>
      <c r="F4645">
        <v>2.99</v>
      </c>
      <c r="G4645">
        <v>1.6</v>
      </c>
      <c r="H4645" t="s">
        <v>512</v>
      </c>
      <c r="I4645" s="2">
        <v>1.6</v>
      </c>
      <c r="J4645" t="s">
        <v>513</v>
      </c>
      <c r="K4645" t="s">
        <v>514</v>
      </c>
      <c r="L4645" s="3" t="str">
        <f>+INDEX([1]!TABLA_MAESTRO_DE_ARTICULO[SubGroupName],MATCH(Tabla_lineas[[#This Row],[CODIGO SAP]],[1]!TABLA_MAESTRO_DE_ARTICULO[ItemCode],0))</f>
        <v>COMPRIMIDO</v>
      </c>
      <c r="M4645" t="s">
        <v>515</v>
      </c>
      <c r="N4645">
        <v>22</v>
      </c>
      <c r="O4645" t="s">
        <v>45</v>
      </c>
      <c r="S4645" s="2">
        <v>4000</v>
      </c>
      <c r="T4645">
        <v>6360</v>
      </c>
      <c r="U4645">
        <v>1.6</v>
      </c>
      <c r="V4645">
        <v>1.59</v>
      </c>
      <c r="W4645">
        <v>0.9</v>
      </c>
      <c r="Z4645" s="4" t="s">
        <v>46</v>
      </c>
      <c r="AA4645" t="s">
        <v>120</v>
      </c>
      <c r="AB4645">
        <v>46132</v>
      </c>
      <c r="AG4645">
        <v>0</v>
      </c>
      <c r="AH4645">
        <v>4000</v>
      </c>
      <c r="AM4645" t="str">
        <f>SUBSTITUTE(Tabla_lineas[[#This Row],[Codigo Liname]]," ","")</f>
        <v>J0145</v>
      </c>
    </row>
    <row r="4646" spans="1:39" customFormat="1" x14ac:dyDescent="0.25">
      <c r="A4646" s="2">
        <v>354</v>
      </c>
      <c r="B4646" t="s">
        <v>989</v>
      </c>
      <c r="C4646">
        <f t="shared" si="72"/>
        <v>1635325</v>
      </c>
      <c r="D4646">
        <v>2740.5</v>
      </c>
      <c r="E4646" t="s">
        <v>292</v>
      </c>
      <c r="F4646">
        <v>25.27</v>
      </c>
      <c r="G4646">
        <v>18.27</v>
      </c>
      <c r="H4646" t="s">
        <v>293</v>
      </c>
      <c r="I4646" s="2">
        <v>18.27</v>
      </c>
      <c r="J4646" t="s">
        <v>294</v>
      </c>
      <c r="K4646" t="s">
        <v>295</v>
      </c>
      <c r="L4646" s="3" t="str">
        <f>+INDEX([1]!TABLA_MAESTRO_DE_ARTICULO[SubGroupName],MATCH(Tabla_lineas[[#This Row],[CODIGO SAP]],[1]!TABLA_MAESTRO_DE_ARTICULO[ItemCode],0))</f>
        <v>CREMA DERMICA</v>
      </c>
      <c r="M4646" t="s">
        <v>296</v>
      </c>
      <c r="N4646">
        <v>23</v>
      </c>
      <c r="O4646" t="s">
        <v>297</v>
      </c>
      <c r="S4646" s="2">
        <v>150</v>
      </c>
      <c r="T4646">
        <v>2739.0000000000005</v>
      </c>
      <c r="U4646">
        <v>18.27</v>
      </c>
      <c r="V4646">
        <v>18.260000000000002</v>
      </c>
      <c r="W4646">
        <v>5</v>
      </c>
      <c r="Z4646" s="4" t="s">
        <v>46</v>
      </c>
      <c r="AA4646" t="s">
        <v>153</v>
      </c>
      <c r="AB4646">
        <v>46132</v>
      </c>
      <c r="AG4646">
        <v>0</v>
      </c>
      <c r="AH4646">
        <v>150</v>
      </c>
      <c r="AM4646" t="str">
        <f>SUBSTITUTE(Tabla_lineas[[#This Row],[Codigo Liname]]," ","")</f>
        <v>D0704</v>
      </c>
    </row>
    <row r="4647" spans="1:39" customFormat="1" x14ac:dyDescent="0.25">
      <c r="A4647" s="2">
        <v>354</v>
      </c>
      <c r="B4647" t="s">
        <v>989</v>
      </c>
      <c r="C4647">
        <f t="shared" si="72"/>
        <v>1635325</v>
      </c>
      <c r="D4647">
        <v>12355</v>
      </c>
      <c r="E4647" t="s">
        <v>298</v>
      </c>
      <c r="F4647">
        <v>14.58</v>
      </c>
      <c r="G4647">
        <v>14.58</v>
      </c>
      <c r="H4647" t="s">
        <v>299</v>
      </c>
      <c r="I4647" s="2">
        <v>24.71</v>
      </c>
      <c r="J4647" t="s">
        <v>300</v>
      </c>
      <c r="K4647" t="s">
        <v>301</v>
      </c>
      <c r="L4647" s="3" t="str">
        <f>+INDEX([1]!TABLA_MAESTRO_DE_ARTICULO[SubGroupName],MATCH(Tabla_lineas[[#This Row],[CODIGO SAP]],[1]!TABLA_MAESTRO_DE_ARTICULO[ItemCode],0))</f>
        <v>SUSPENSION</v>
      </c>
      <c r="M4647" t="s">
        <v>302</v>
      </c>
      <c r="N4647">
        <v>25</v>
      </c>
      <c r="O4647" t="s">
        <v>65</v>
      </c>
      <c r="S4647" s="2">
        <v>500</v>
      </c>
      <c r="T4647">
        <v>7285</v>
      </c>
      <c r="U4647">
        <v>24.71</v>
      </c>
      <c r="V4647">
        <v>14.57</v>
      </c>
      <c r="W4647">
        <v>5.5</v>
      </c>
      <c r="Z4647" s="4" t="s">
        <v>46</v>
      </c>
      <c r="AA4647" t="s">
        <v>153</v>
      </c>
      <c r="AB4647">
        <v>46096</v>
      </c>
      <c r="AG4647">
        <v>0</v>
      </c>
      <c r="AH4647">
        <v>500</v>
      </c>
      <c r="AM4647" t="str">
        <f>SUBSTITUTE(Tabla_lineas[[#This Row],[Codigo Liname]]," ","")</f>
        <v>M0104</v>
      </c>
    </row>
    <row r="4648" spans="1:39" customFormat="1" x14ac:dyDescent="0.25">
      <c r="A4648" s="2">
        <v>354</v>
      </c>
      <c r="B4648" t="s">
        <v>989</v>
      </c>
      <c r="C4648">
        <f t="shared" si="72"/>
        <v>1635325</v>
      </c>
      <c r="D4648">
        <v>13799.999999999998</v>
      </c>
      <c r="E4648" t="s">
        <v>303</v>
      </c>
      <c r="F4648">
        <v>0.75</v>
      </c>
      <c r="G4648">
        <v>0.69</v>
      </c>
      <c r="H4648" t="s">
        <v>304</v>
      </c>
      <c r="I4648" s="2">
        <v>0.69</v>
      </c>
      <c r="J4648" t="s">
        <v>305</v>
      </c>
      <c r="K4648" t="s">
        <v>306</v>
      </c>
      <c r="L4648" s="3" t="str">
        <f>+INDEX([1]!TABLA_MAESTRO_DE_ARTICULO[SubGroupName],MATCH(Tabla_lineas[[#This Row],[CODIGO SAP]],[1]!TABLA_MAESTRO_DE_ARTICULO[ItemCode],0))</f>
        <v>COMPRIMIDO</v>
      </c>
      <c r="M4648" t="s">
        <v>307</v>
      </c>
      <c r="N4648">
        <v>26</v>
      </c>
      <c r="O4648" t="s">
        <v>45</v>
      </c>
      <c r="P4648">
        <v>138600</v>
      </c>
      <c r="Q4648">
        <v>3275900</v>
      </c>
      <c r="R4648">
        <v>3414500</v>
      </c>
      <c r="S4648" s="2">
        <v>20000</v>
      </c>
      <c r="T4648">
        <v>13600.000000000002</v>
      </c>
      <c r="U4648">
        <v>0.69</v>
      </c>
      <c r="V4648">
        <v>0.68</v>
      </c>
      <c r="W4648">
        <v>0.14000000000000001</v>
      </c>
      <c r="Z4648" s="4" t="s">
        <v>46</v>
      </c>
      <c r="AA4648" t="s">
        <v>120</v>
      </c>
      <c r="AB4648">
        <v>46132</v>
      </c>
      <c r="AG4648">
        <v>0</v>
      </c>
      <c r="AH4648">
        <v>20000</v>
      </c>
      <c r="AM4648" t="str">
        <f>SUBSTITUTE(Tabla_lineas[[#This Row],[Codigo Liname]]," ","")</f>
        <v>M0105</v>
      </c>
    </row>
    <row r="4649" spans="1:39" customFormat="1" x14ac:dyDescent="0.25">
      <c r="A4649" s="2">
        <v>354</v>
      </c>
      <c r="B4649" t="s">
        <v>989</v>
      </c>
      <c r="C4649">
        <f t="shared" si="72"/>
        <v>1635325</v>
      </c>
      <c r="D4649">
        <v>3400.0000000000005</v>
      </c>
      <c r="E4649" t="s">
        <v>454</v>
      </c>
      <c r="F4649">
        <v>0.33</v>
      </c>
      <c r="G4649">
        <v>0.33</v>
      </c>
      <c r="H4649" t="s">
        <v>455</v>
      </c>
      <c r="I4649" s="2">
        <v>0.68</v>
      </c>
      <c r="J4649" t="s">
        <v>456</v>
      </c>
      <c r="K4649" t="s">
        <v>457</v>
      </c>
      <c r="L4649" s="3" t="str">
        <f>+INDEX([1]!TABLA_MAESTRO_DE_ARTICULO[SubGroupName],MATCH(Tabla_lineas[[#This Row],[CODIGO SAP]],[1]!TABLA_MAESTRO_DE_ARTICULO[ItemCode],0))</f>
        <v>COMPRIMIDO</v>
      </c>
      <c r="M4649" t="s">
        <v>458</v>
      </c>
      <c r="N4649">
        <v>27</v>
      </c>
      <c r="O4649" t="s">
        <v>45</v>
      </c>
      <c r="S4649" s="2">
        <v>5000</v>
      </c>
      <c r="T4649">
        <v>1600</v>
      </c>
      <c r="U4649">
        <v>0.68</v>
      </c>
      <c r="V4649">
        <v>0.32</v>
      </c>
      <c r="W4649">
        <v>0.12</v>
      </c>
      <c r="Z4649" s="4" t="s">
        <v>46</v>
      </c>
      <c r="AA4649" t="s">
        <v>153</v>
      </c>
      <c r="AB4649">
        <v>46132</v>
      </c>
      <c r="AG4649">
        <v>0</v>
      </c>
      <c r="AH4649">
        <v>5000</v>
      </c>
      <c r="AM4649" t="str">
        <f>SUBSTITUTE(Tabla_lineas[[#This Row],[Codigo Liname]]," ","")</f>
        <v>M0106</v>
      </c>
    </row>
    <row r="4650" spans="1:39" customFormat="1" x14ac:dyDescent="0.25">
      <c r="A4650" s="2">
        <v>354</v>
      </c>
      <c r="B4650" t="s">
        <v>989</v>
      </c>
      <c r="C4650">
        <f t="shared" si="72"/>
        <v>1635325</v>
      </c>
      <c r="D4650">
        <v>6540</v>
      </c>
      <c r="E4650" t="s">
        <v>308</v>
      </c>
      <c r="F4650">
        <v>5.07</v>
      </c>
      <c r="G4650">
        <v>5.07</v>
      </c>
      <c r="H4650" t="s">
        <v>309</v>
      </c>
      <c r="I4650" s="2">
        <v>10.9</v>
      </c>
      <c r="J4650" t="s">
        <v>310</v>
      </c>
      <c r="K4650" t="s">
        <v>311</v>
      </c>
      <c r="L4650" s="3" t="str">
        <f>+INDEX([1]!TABLA_MAESTRO_DE_ARTICULO[SubGroupName],MATCH(Tabla_lineas[[#This Row],[CODIGO SAP]],[1]!TABLA_MAESTRO_DE_ARTICULO[ItemCode],0))</f>
        <v>SOLUCION INYECTABLE</v>
      </c>
      <c r="M4650" t="s">
        <v>312</v>
      </c>
      <c r="N4650">
        <v>29</v>
      </c>
      <c r="O4650" t="s">
        <v>249</v>
      </c>
      <c r="S4650" s="2">
        <v>600</v>
      </c>
      <c r="T4650">
        <v>3042</v>
      </c>
      <c r="U4650">
        <v>10.9</v>
      </c>
      <c r="V4650">
        <v>5.07</v>
      </c>
      <c r="W4650">
        <v>1</v>
      </c>
      <c r="Z4650" s="4" t="s">
        <v>46</v>
      </c>
      <c r="AA4650" t="s">
        <v>126</v>
      </c>
      <c r="AB4650">
        <v>46132</v>
      </c>
      <c r="AG4650">
        <v>0</v>
      </c>
      <c r="AH4650">
        <v>600</v>
      </c>
      <c r="AM4650" t="str">
        <f>SUBSTITUTE(Tabla_lineas[[#This Row],[Codigo Liname]]," ","")</f>
        <v>M0109</v>
      </c>
    </row>
    <row r="4651" spans="1:39" customFormat="1" x14ac:dyDescent="0.25">
      <c r="A4651" s="2">
        <v>354</v>
      </c>
      <c r="B4651" t="s">
        <v>989</v>
      </c>
      <c r="C4651">
        <f t="shared" si="72"/>
        <v>1635325</v>
      </c>
      <c r="D4651">
        <v>22020</v>
      </c>
      <c r="E4651" t="s">
        <v>82</v>
      </c>
      <c r="F4651">
        <v>1.61</v>
      </c>
      <c r="G4651">
        <v>1.61</v>
      </c>
      <c r="H4651" t="s">
        <v>83</v>
      </c>
      <c r="I4651" s="2">
        <v>3.67</v>
      </c>
      <c r="J4651" t="s">
        <v>84</v>
      </c>
      <c r="K4651" t="s">
        <v>85</v>
      </c>
      <c r="L4651" s="3" t="str">
        <f>+INDEX([1]!TABLA_MAESTRO_DE_ARTICULO[SubGroupName],MATCH(Tabla_lineas[[#This Row],[CODIGO SAP]],[1]!TABLA_MAESTRO_DE_ARTICULO[ItemCode],0))</f>
        <v>COMPRIMIDO</v>
      </c>
      <c r="M4651" t="s">
        <v>86</v>
      </c>
      <c r="N4651">
        <v>32</v>
      </c>
      <c r="O4651" t="s">
        <v>45</v>
      </c>
      <c r="S4651" s="2">
        <v>6000</v>
      </c>
      <c r="T4651">
        <v>9600</v>
      </c>
      <c r="U4651">
        <v>3.67</v>
      </c>
      <c r="V4651">
        <v>1.6</v>
      </c>
      <c r="W4651">
        <v>0.15</v>
      </c>
      <c r="Z4651" s="4" t="s">
        <v>46</v>
      </c>
      <c r="AA4651" t="s">
        <v>126</v>
      </c>
      <c r="AB4651">
        <v>46132</v>
      </c>
      <c r="AG4651">
        <v>0</v>
      </c>
      <c r="AH4651">
        <v>6000</v>
      </c>
      <c r="AM4651" t="str">
        <f>SUBSTITUTE(Tabla_lineas[[#This Row],[Codigo Liname]]," ","")</f>
        <v>C0902</v>
      </c>
    </row>
    <row r="4652" spans="1:39" customFormat="1" x14ac:dyDescent="0.25">
      <c r="A4652" s="2">
        <v>354</v>
      </c>
      <c r="B4652" t="s">
        <v>989</v>
      </c>
      <c r="C4652">
        <f t="shared" si="72"/>
        <v>1635325</v>
      </c>
      <c r="D4652">
        <v>2023</v>
      </c>
      <c r="E4652" t="s">
        <v>459</v>
      </c>
      <c r="F4652">
        <v>4.76</v>
      </c>
      <c r="G4652">
        <v>2.89</v>
      </c>
      <c r="H4652" t="s">
        <v>460</v>
      </c>
      <c r="I4652" s="2">
        <v>2.89</v>
      </c>
      <c r="J4652" t="s">
        <v>461</v>
      </c>
      <c r="K4652" t="s">
        <v>462</v>
      </c>
      <c r="L4652" s="3" t="str">
        <f>+INDEX([1]!TABLA_MAESTRO_DE_ARTICULO[SubGroupName],MATCH(Tabla_lineas[[#This Row],[CODIGO SAP]],[1]!TABLA_MAESTRO_DE_ARTICULO[ItemCode],0))</f>
        <v>COMPRIMIDO</v>
      </c>
      <c r="M4652" t="s">
        <v>463</v>
      </c>
      <c r="N4652">
        <v>33</v>
      </c>
      <c r="O4652" t="s">
        <v>45</v>
      </c>
      <c r="S4652" s="2">
        <v>700</v>
      </c>
      <c r="T4652">
        <v>2016</v>
      </c>
      <c r="U4652">
        <v>2.89</v>
      </c>
      <c r="V4652">
        <v>2.88</v>
      </c>
      <c r="W4652">
        <v>0.7</v>
      </c>
      <c r="Z4652" s="4" t="s">
        <v>46</v>
      </c>
      <c r="AA4652" t="s">
        <v>120</v>
      </c>
      <c r="AB4652">
        <v>46132</v>
      </c>
      <c r="AG4652">
        <v>0</v>
      </c>
      <c r="AH4652">
        <v>700</v>
      </c>
      <c r="AM4652" t="str">
        <f>SUBSTITUTE(Tabla_lineas[[#This Row],[Codigo Liname]]," ","")</f>
        <v>P0205</v>
      </c>
    </row>
    <row r="4653" spans="1:39" customFormat="1" x14ac:dyDescent="0.25">
      <c r="A4653" s="2">
        <v>354</v>
      </c>
      <c r="B4653" t="s">
        <v>989</v>
      </c>
      <c r="C4653">
        <f t="shared" si="72"/>
        <v>1635325</v>
      </c>
      <c r="D4653">
        <v>1200</v>
      </c>
      <c r="E4653" t="s">
        <v>148</v>
      </c>
      <c r="F4653">
        <v>5.12</v>
      </c>
      <c r="G4653">
        <v>4</v>
      </c>
      <c r="H4653" t="s">
        <v>149</v>
      </c>
      <c r="I4653" s="2">
        <v>4</v>
      </c>
      <c r="J4653" t="s">
        <v>150</v>
      </c>
      <c r="K4653" t="s">
        <v>151</v>
      </c>
      <c r="L4653" s="3" t="str">
        <f>+INDEX([1]!TABLA_MAESTRO_DE_ARTICULO[SubGroupName],MATCH(Tabla_lineas[[#This Row],[CODIGO SAP]],[1]!TABLA_MAESTRO_DE_ARTICULO[ItemCode],0))</f>
        <v>COMPRIMIDO</v>
      </c>
      <c r="M4653" t="s">
        <v>152</v>
      </c>
      <c r="N4653">
        <v>39</v>
      </c>
      <c r="O4653" t="s">
        <v>45</v>
      </c>
      <c r="P4653">
        <v>37700</v>
      </c>
      <c r="Q4653">
        <v>150100</v>
      </c>
      <c r="R4653">
        <v>187800</v>
      </c>
      <c r="S4653" s="2">
        <v>300</v>
      </c>
      <c r="T4653">
        <v>1197</v>
      </c>
      <c r="U4653">
        <v>4</v>
      </c>
      <c r="V4653">
        <v>3.99</v>
      </c>
      <c r="W4653">
        <v>0.12</v>
      </c>
      <c r="Z4653" s="4" t="s">
        <v>46</v>
      </c>
      <c r="AA4653" t="s">
        <v>153</v>
      </c>
      <c r="AB4653">
        <v>46132</v>
      </c>
      <c r="AG4653">
        <v>0</v>
      </c>
      <c r="AH4653">
        <v>300</v>
      </c>
      <c r="AM4653" t="str">
        <f>SUBSTITUTE(Tabla_lineas[[#This Row],[Codigo Liname]]," ","")</f>
        <v>M0111</v>
      </c>
    </row>
    <row r="4654" spans="1:39" customFormat="1" x14ac:dyDescent="0.25">
      <c r="A4654" s="2">
        <v>354</v>
      </c>
      <c r="B4654" t="s">
        <v>989</v>
      </c>
      <c r="C4654">
        <f t="shared" si="72"/>
        <v>1635325</v>
      </c>
      <c r="D4654">
        <v>18960</v>
      </c>
      <c r="E4654" t="s">
        <v>313</v>
      </c>
      <c r="F4654">
        <v>5.29</v>
      </c>
      <c r="G4654">
        <v>5.29</v>
      </c>
      <c r="H4654" t="s">
        <v>314</v>
      </c>
      <c r="I4654" s="2">
        <v>6.32</v>
      </c>
      <c r="J4654" t="s">
        <v>315</v>
      </c>
      <c r="K4654" t="s">
        <v>316</v>
      </c>
      <c r="L4654" s="3" t="str">
        <f>+INDEX([1]!TABLA_MAESTRO_DE_ARTICULO[SubGroupName],MATCH(Tabla_lineas[[#This Row],[CODIGO SAP]],[1]!TABLA_MAESTRO_DE_ARTICULO[ItemCode],0))</f>
        <v>SOLUCION INYECTABLE</v>
      </c>
      <c r="M4654" t="s">
        <v>317</v>
      </c>
      <c r="N4654">
        <v>34</v>
      </c>
      <c r="O4654" t="s">
        <v>249</v>
      </c>
      <c r="S4654" s="2">
        <v>3000</v>
      </c>
      <c r="T4654">
        <v>15840</v>
      </c>
      <c r="U4654">
        <v>6.32</v>
      </c>
      <c r="V4654">
        <v>5.28</v>
      </c>
      <c r="W4654">
        <v>0.7</v>
      </c>
      <c r="Z4654" s="4" t="s">
        <v>46</v>
      </c>
      <c r="AA4654" t="s">
        <v>120</v>
      </c>
      <c r="AB4654">
        <v>46132</v>
      </c>
      <c r="AG4654">
        <v>0</v>
      </c>
      <c r="AH4654">
        <v>3000</v>
      </c>
      <c r="AM4654" t="str">
        <f>SUBSTITUTE(Tabla_lineas[[#This Row],[Codigo Liname]]," ","")</f>
        <v>N0205</v>
      </c>
    </row>
    <row r="4655" spans="1:39" customFormat="1" x14ac:dyDescent="0.25">
      <c r="A4655" s="2">
        <v>354</v>
      </c>
      <c r="B4655" t="s">
        <v>989</v>
      </c>
      <c r="C4655">
        <f t="shared" si="72"/>
        <v>1635325</v>
      </c>
      <c r="D4655">
        <v>13400</v>
      </c>
      <c r="E4655" t="s">
        <v>318</v>
      </c>
      <c r="F4655">
        <v>1.26</v>
      </c>
      <c r="G4655">
        <v>1.26</v>
      </c>
      <c r="H4655" t="s">
        <v>319</v>
      </c>
      <c r="I4655" s="2">
        <v>3.35</v>
      </c>
      <c r="J4655" t="s">
        <v>320</v>
      </c>
      <c r="K4655" t="s">
        <v>321</v>
      </c>
      <c r="L4655" s="3" t="str">
        <f>+INDEX([1]!TABLA_MAESTRO_DE_ARTICULO[SubGroupName],MATCH(Tabla_lineas[[#This Row],[CODIGO SAP]],[1]!TABLA_MAESTRO_DE_ARTICULO[ItemCode],0))</f>
        <v>COMPRIMIDO</v>
      </c>
      <c r="M4655" t="s">
        <v>322</v>
      </c>
      <c r="N4655">
        <v>35</v>
      </c>
      <c r="O4655" t="s">
        <v>45</v>
      </c>
      <c r="S4655" s="2">
        <v>4000</v>
      </c>
      <c r="T4655">
        <v>5000</v>
      </c>
      <c r="U4655">
        <v>3.35</v>
      </c>
      <c r="V4655">
        <v>1.25</v>
      </c>
      <c r="W4655">
        <v>0.2</v>
      </c>
      <c r="Z4655" s="4" t="s">
        <v>46</v>
      </c>
      <c r="AA4655" t="s">
        <v>120</v>
      </c>
      <c r="AB4655">
        <v>46132</v>
      </c>
      <c r="AG4655">
        <v>0</v>
      </c>
      <c r="AH4655">
        <v>4000</v>
      </c>
      <c r="AM4655" t="str">
        <f>SUBSTITUTE(Tabla_lineas[[#This Row],[Codigo Liname]]," ","")</f>
        <v>A1004</v>
      </c>
    </row>
    <row r="4656" spans="1:39" customFormat="1" x14ac:dyDescent="0.25">
      <c r="A4656" s="2">
        <v>354</v>
      </c>
      <c r="B4656" t="s">
        <v>989</v>
      </c>
      <c r="C4656">
        <f t="shared" si="72"/>
        <v>1635325</v>
      </c>
      <c r="D4656">
        <v>975</v>
      </c>
      <c r="E4656" t="s">
        <v>328</v>
      </c>
      <c r="F4656">
        <v>0.92</v>
      </c>
      <c r="G4656">
        <v>0.75</v>
      </c>
      <c r="H4656" t="s">
        <v>329</v>
      </c>
      <c r="I4656" s="2">
        <v>0.75</v>
      </c>
      <c r="J4656" t="s">
        <v>330</v>
      </c>
      <c r="K4656" t="s">
        <v>331</v>
      </c>
      <c r="L4656" s="3" t="str">
        <f>+INDEX([1]!TABLA_MAESTRO_DE_ARTICULO[SubGroupName],MATCH(Tabla_lineas[[#This Row],[CODIGO SAP]],[1]!TABLA_MAESTRO_DE_ARTICULO[ItemCode],0))</f>
        <v>COMPRIMIDO</v>
      </c>
      <c r="M4656" t="s">
        <v>332</v>
      </c>
      <c r="N4656">
        <v>38</v>
      </c>
      <c r="O4656" t="s">
        <v>45</v>
      </c>
      <c r="P4656">
        <v>63200</v>
      </c>
      <c r="Q4656">
        <v>247600</v>
      </c>
      <c r="R4656">
        <v>310800</v>
      </c>
      <c r="S4656" s="2">
        <v>1300</v>
      </c>
      <c r="T4656">
        <v>962</v>
      </c>
      <c r="U4656">
        <v>0.75</v>
      </c>
      <c r="V4656">
        <v>0.74</v>
      </c>
      <c r="W4656">
        <v>0.2</v>
      </c>
      <c r="Z4656" s="4" t="s">
        <v>46</v>
      </c>
      <c r="AA4656" t="s">
        <v>120</v>
      </c>
      <c r="AB4656">
        <v>46132</v>
      </c>
      <c r="AG4656">
        <v>0</v>
      </c>
      <c r="AH4656">
        <v>1300</v>
      </c>
      <c r="AM4656" t="str">
        <f>SUBSTITUTE(Tabla_lineas[[#This Row],[Codigo Liname]]," ","")</f>
        <v>P0109</v>
      </c>
    </row>
    <row r="4657" spans="1:39" customFormat="1" x14ac:dyDescent="0.25">
      <c r="A4657" s="2">
        <v>354</v>
      </c>
      <c r="B4657" t="s">
        <v>989</v>
      </c>
      <c r="C4657">
        <f t="shared" si="72"/>
        <v>1635325</v>
      </c>
      <c r="D4657">
        <v>5270</v>
      </c>
      <c r="E4657" t="s">
        <v>92</v>
      </c>
      <c r="F4657">
        <v>4.72</v>
      </c>
      <c r="G4657">
        <v>4.72</v>
      </c>
      <c r="H4657" t="s">
        <v>93</v>
      </c>
      <c r="I4657" s="2">
        <v>5.27</v>
      </c>
      <c r="J4657" t="s">
        <v>94</v>
      </c>
      <c r="K4657" t="s">
        <v>95</v>
      </c>
      <c r="L4657" s="3" t="str">
        <f>+INDEX([1]!TABLA_MAESTRO_DE_ARTICULO[SubGroupName],MATCH(Tabla_lineas[[#This Row],[CODIGO SAP]],[1]!TABLA_MAESTRO_DE_ARTICULO[ItemCode],0))</f>
        <v>OVULO VAGINAL</v>
      </c>
      <c r="M4657" t="s">
        <v>96</v>
      </c>
      <c r="N4657">
        <v>37</v>
      </c>
      <c r="O4657" t="s">
        <v>97</v>
      </c>
      <c r="S4657" s="2">
        <v>1000</v>
      </c>
      <c r="T4657">
        <v>4710</v>
      </c>
      <c r="U4657">
        <v>5.27</v>
      </c>
      <c r="V4657">
        <v>4.71</v>
      </c>
      <c r="W4657">
        <v>0.8</v>
      </c>
      <c r="Z4657" s="4" t="s">
        <v>46</v>
      </c>
      <c r="AA4657" t="s">
        <v>126</v>
      </c>
      <c r="AB4657">
        <v>46132</v>
      </c>
      <c r="AG4657">
        <v>0</v>
      </c>
      <c r="AH4657">
        <v>1000</v>
      </c>
      <c r="AM4657" t="str">
        <f>SUBSTITUTE(Tabla_lineas[[#This Row],[Codigo Liname]]," ","")</f>
        <v>G0104</v>
      </c>
    </row>
    <row r="4658" spans="1:39" customFormat="1" x14ac:dyDescent="0.25">
      <c r="A4658" s="2">
        <v>354</v>
      </c>
      <c r="B4658" t="s">
        <v>989</v>
      </c>
      <c r="C4658">
        <f t="shared" si="72"/>
        <v>1635325</v>
      </c>
      <c r="D4658">
        <v>2255.5</v>
      </c>
      <c r="E4658" t="s">
        <v>343</v>
      </c>
      <c r="F4658">
        <v>26.57</v>
      </c>
      <c r="G4658">
        <v>17.350000000000001</v>
      </c>
      <c r="H4658" t="s">
        <v>344</v>
      </c>
      <c r="I4658" s="2">
        <v>17.350000000000001</v>
      </c>
      <c r="J4658" t="s">
        <v>345</v>
      </c>
      <c r="K4658" t="s">
        <v>346</v>
      </c>
      <c r="L4658" s="3" t="str">
        <f>+INDEX([1]!TABLA_MAESTRO_DE_ARTICULO[SubGroupName],MATCH(Tabla_lineas[[#This Row],[CODIGO SAP]],[1]!TABLA_MAESTRO_DE_ARTICULO[ItemCode],0))</f>
        <v>CREMA DERMICA</v>
      </c>
      <c r="M4658" t="s">
        <v>347</v>
      </c>
      <c r="N4658">
        <v>42</v>
      </c>
      <c r="O4658" t="s">
        <v>297</v>
      </c>
      <c r="S4658" s="2">
        <v>130</v>
      </c>
      <c r="T4658">
        <v>2254.1999999999998</v>
      </c>
      <c r="U4658">
        <v>17.350000000000001</v>
      </c>
      <c r="V4658">
        <v>17.34</v>
      </c>
      <c r="W4658">
        <v>5</v>
      </c>
      <c r="Z4658" s="4" t="s">
        <v>46</v>
      </c>
      <c r="AA4658" t="s">
        <v>153</v>
      </c>
      <c r="AB4658">
        <v>46096</v>
      </c>
      <c r="AG4658">
        <v>0</v>
      </c>
      <c r="AH4658">
        <v>130</v>
      </c>
      <c r="AM4658" t="str">
        <f>SUBSTITUTE(Tabla_lineas[[#This Row],[Codigo Liname]]," ","")</f>
        <v>D0104</v>
      </c>
    </row>
    <row r="4659" spans="1:39" customFormat="1" x14ac:dyDescent="0.25">
      <c r="A4659" s="2">
        <v>354</v>
      </c>
      <c r="B4659" t="s">
        <v>989</v>
      </c>
      <c r="C4659">
        <f t="shared" si="72"/>
        <v>1635325</v>
      </c>
      <c r="D4659">
        <v>908.4000000000002</v>
      </c>
      <c r="E4659" t="s">
        <v>348</v>
      </c>
      <c r="F4659">
        <v>31.43</v>
      </c>
      <c r="G4659">
        <v>31.43</v>
      </c>
      <c r="H4659" t="s">
        <v>349</v>
      </c>
      <c r="I4659" s="2">
        <v>45.42</v>
      </c>
      <c r="J4659" t="s">
        <v>350</v>
      </c>
      <c r="K4659" t="s">
        <v>351</v>
      </c>
      <c r="L4659" s="3" t="str">
        <f>+INDEX([1]!TABLA_MAESTRO_DE_ARTICULO[SubGroupName],MATCH(Tabla_lineas[[#This Row],[CODIGO SAP]],[1]!TABLA_MAESTRO_DE_ARTICULO[ItemCode],0))</f>
        <v>SUSPENSION</v>
      </c>
      <c r="M4659" t="s">
        <v>352</v>
      </c>
      <c r="N4659">
        <v>41</v>
      </c>
      <c r="O4659" t="s">
        <v>181</v>
      </c>
      <c r="S4659" s="2">
        <v>20</v>
      </c>
      <c r="T4659">
        <v>628.40000000000009</v>
      </c>
      <c r="U4659">
        <v>45.42</v>
      </c>
      <c r="V4659">
        <v>31.42</v>
      </c>
      <c r="W4659">
        <v>10</v>
      </c>
      <c r="Z4659" s="4" t="s">
        <v>46</v>
      </c>
      <c r="AA4659" t="s">
        <v>153</v>
      </c>
      <c r="AB4659">
        <v>46132</v>
      </c>
      <c r="AG4659">
        <v>0</v>
      </c>
      <c r="AH4659">
        <v>20</v>
      </c>
      <c r="AM4659" t="str">
        <f>SUBSTITUTE(Tabla_lineas[[#This Row],[Codigo Liname]]," ","")</f>
        <v>A0704</v>
      </c>
    </row>
    <row r="4660" spans="1:39" customFormat="1" x14ac:dyDescent="0.25">
      <c r="A4660" s="2">
        <v>354</v>
      </c>
      <c r="B4660" t="s">
        <v>989</v>
      </c>
      <c r="C4660">
        <f t="shared" si="72"/>
        <v>1635325</v>
      </c>
      <c r="D4660">
        <v>3508</v>
      </c>
      <c r="E4660" t="s">
        <v>98</v>
      </c>
      <c r="F4660">
        <v>9.4</v>
      </c>
      <c r="G4660">
        <v>8.77</v>
      </c>
      <c r="H4660" t="s">
        <v>99</v>
      </c>
      <c r="I4660" s="2">
        <v>8.77</v>
      </c>
      <c r="J4660" t="s">
        <v>100</v>
      </c>
      <c r="K4660" t="s">
        <v>101</v>
      </c>
      <c r="L4660" s="3" t="str">
        <f>+INDEX([1]!TABLA_MAESTRO_DE_ARTICULO[SubGroupName],MATCH(Tabla_lineas[[#This Row],[CODIGO SAP]],[1]!TABLA_MAESTRO_DE_ARTICULO[ItemCode],0))</f>
        <v>GOTAS</v>
      </c>
      <c r="M4660" t="s">
        <v>102</v>
      </c>
      <c r="N4660">
        <v>48</v>
      </c>
      <c r="O4660" t="s">
        <v>103</v>
      </c>
      <c r="S4660" s="2">
        <v>400</v>
      </c>
      <c r="T4660">
        <v>3504</v>
      </c>
      <c r="U4660">
        <v>8.77</v>
      </c>
      <c r="V4660">
        <v>8.76</v>
      </c>
      <c r="W4660">
        <v>3</v>
      </c>
      <c r="Z4660" s="4" t="s">
        <v>46</v>
      </c>
      <c r="AA4660" t="s">
        <v>153</v>
      </c>
      <c r="AB4660">
        <v>46132</v>
      </c>
      <c r="AG4660">
        <v>0</v>
      </c>
      <c r="AH4660">
        <v>400</v>
      </c>
      <c r="AM4660" t="str">
        <f>SUBSTITUTE(Tabla_lineas[[#This Row],[Codigo Liname]]," ","")</f>
        <v>N0210</v>
      </c>
    </row>
    <row r="4661" spans="1:39" customFormat="1" x14ac:dyDescent="0.25">
      <c r="A4661" s="2">
        <v>354</v>
      </c>
      <c r="B4661" t="s">
        <v>989</v>
      </c>
      <c r="C4661">
        <f t="shared" si="72"/>
        <v>1635325</v>
      </c>
      <c r="D4661">
        <v>5576</v>
      </c>
      <c r="E4661" t="s">
        <v>353</v>
      </c>
      <c r="F4661">
        <v>11.88</v>
      </c>
      <c r="G4661">
        <v>11.88</v>
      </c>
      <c r="H4661" t="s">
        <v>354</v>
      </c>
      <c r="I4661" s="2">
        <v>13.94</v>
      </c>
      <c r="J4661" t="s">
        <v>355</v>
      </c>
      <c r="K4661" t="s">
        <v>356</v>
      </c>
      <c r="L4661" s="3" t="str">
        <f>+INDEX([1]!TABLA_MAESTRO_DE_ARTICULO[SubGroupName],MATCH(Tabla_lineas[[#This Row],[CODIGO SAP]],[1]!TABLA_MAESTRO_DE_ARTICULO[ItemCode],0))</f>
        <v>JARABE</v>
      </c>
      <c r="M4661" t="s">
        <v>357</v>
      </c>
      <c r="N4661">
        <v>47</v>
      </c>
      <c r="O4661" t="s">
        <v>181</v>
      </c>
      <c r="S4661" s="2">
        <v>400</v>
      </c>
      <c r="T4661">
        <v>4748</v>
      </c>
      <c r="U4661">
        <v>13.94</v>
      </c>
      <c r="V4661">
        <v>11.87</v>
      </c>
      <c r="W4661">
        <v>5.5</v>
      </c>
      <c r="Z4661" s="4" t="s">
        <v>46</v>
      </c>
      <c r="AA4661" t="s">
        <v>153</v>
      </c>
      <c r="AB4661">
        <v>46096</v>
      </c>
      <c r="AG4661">
        <v>0</v>
      </c>
      <c r="AH4661">
        <v>400</v>
      </c>
      <c r="AM4661" t="str">
        <f>SUBSTITUTE(Tabla_lineas[[#This Row],[Codigo Liname]]," ","")</f>
        <v>N0209</v>
      </c>
    </row>
    <row r="4662" spans="1:39" customFormat="1" x14ac:dyDescent="0.25">
      <c r="A4662" s="2">
        <v>354</v>
      </c>
      <c r="B4662" t="s">
        <v>989</v>
      </c>
      <c r="C4662">
        <f t="shared" si="72"/>
        <v>1635325</v>
      </c>
      <c r="D4662">
        <v>5000</v>
      </c>
      <c r="E4662" t="s">
        <v>104</v>
      </c>
      <c r="F4662">
        <v>0.3</v>
      </c>
      <c r="G4662">
        <v>0.25</v>
      </c>
      <c r="H4662" t="s">
        <v>105</v>
      </c>
      <c r="I4662" s="2">
        <v>0.25</v>
      </c>
      <c r="J4662" t="s">
        <v>106</v>
      </c>
      <c r="K4662" t="s">
        <v>107</v>
      </c>
      <c r="L4662" s="3" t="str">
        <f>+INDEX([1]!TABLA_MAESTRO_DE_ARTICULO[SubGroupName],MATCH(Tabla_lineas[[#This Row],[CODIGO SAP]],[1]!TABLA_MAESTRO_DE_ARTICULO[ItemCode],0))</f>
        <v>COMPRIMIDO</v>
      </c>
      <c r="M4662" t="s">
        <v>108</v>
      </c>
      <c r="N4662">
        <v>46</v>
      </c>
      <c r="O4662" t="s">
        <v>45</v>
      </c>
      <c r="S4662" s="2">
        <v>20000</v>
      </c>
      <c r="T4662">
        <v>4800</v>
      </c>
      <c r="U4662">
        <v>0.25</v>
      </c>
      <c r="V4662">
        <v>0.24</v>
      </c>
      <c r="W4662">
        <v>0.12</v>
      </c>
      <c r="Z4662" s="4" t="s">
        <v>46</v>
      </c>
      <c r="AA4662" t="s">
        <v>126</v>
      </c>
      <c r="AB4662">
        <v>46132</v>
      </c>
      <c r="AG4662">
        <v>0</v>
      </c>
      <c r="AH4662">
        <v>20000</v>
      </c>
      <c r="AM4662" t="str">
        <f>SUBSTITUTE(Tabla_lineas[[#This Row],[Codigo Liname]]," ","")</f>
        <v>N0208</v>
      </c>
    </row>
    <row r="4663" spans="1:39" customFormat="1" x14ac:dyDescent="0.25">
      <c r="A4663" s="2">
        <v>355</v>
      </c>
      <c r="B4663" t="s">
        <v>990</v>
      </c>
      <c r="C4663">
        <f t="shared" si="72"/>
        <v>1635220</v>
      </c>
      <c r="D4663">
        <v>45513</v>
      </c>
      <c r="E4663" t="s">
        <v>115</v>
      </c>
      <c r="F4663">
        <v>2.5099999999999998</v>
      </c>
      <c r="G4663">
        <v>2.5099999999999998</v>
      </c>
      <c r="H4663" t="s">
        <v>116</v>
      </c>
      <c r="I4663" s="2">
        <v>3.89</v>
      </c>
      <c r="J4663" t="s">
        <v>117</v>
      </c>
      <c r="K4663" t="s">
        <v>118</v>
      </c>
      <c r="L4663" s="3" t="str">
        <f>+INDEX([1]!TABLA_MAESTRO_DE_ARTICULO[SubGroupName],MATCH(Tabla_lineas[[#This Row],[CODIGO SAP]],[1]!TABLA_MAESTRO_DE_ARTICULO[ItemCode],0))</f>
        <v>COMPRIMIDO</v>
      </c>
      <c r="M4663" t="s">
        <v>119</v>
      </c>
      <c r="N4663">
        <v>1</v>
      </c>
      <c r="O4663" t="s">
        <v>45</v>
      </c>
      <c r="S4663" s="2">
        <v>11700</v>
      </c>
      <c r="T4663">
        <v>29250</v>
      </c>
      <c r="U4663">
        <v>3.89</v>
      </c>
      <c r="V4663">
        <v>2.5</v>
      </c>
      <c r="W4663">
        <v>0.7</v>
      </c>
      <c r="Z4663" s="4" t="s">
        <v>53</v>
      </c>
      <c r="AA4663" t="s">
        <v>120</v>
      </c>
      <c r="AB4663">
        <v>46132</v>
      </c>
      <c r="AG4663">
        <v>0</v>
      </c>
      <c r="AH4663">
        <v>11700</v>
      </c>
      <c r="AM4663" t="str">
        <f>SUBSTITUTE(Tabla_lineas[[#This Row],[Codigo Liname]]," ","")</f>
        <v>J0504</v>
      </c>
    </row>
    <row r="4664" spans="1:39" customFormat="1" x14ac:dyDescent="0.25">
      <c r="A4664" s="2">
        <v>355</v>
      </c>
      <c r="B4664" t="s">
        <v>990</v>
      </c>
      <c r="C4664">
        <f t="shared" si="72"/>
        <v>1635220</v>
      </c>
      <c r="D4664">
        <v>100000</v>
      </c>
      <c r="E4664" t="s">
        <v>188</v>
      </c>
      <c r="F4664">
        <v>0.66</v>
      </c>
      <c r="G4664">
        <v>0.66</v>
      </c>
      <c r="H4664" t="s">
        <v>189</v>
      </c>
      <c r="I4664" s="2">
        <v>1</v>
      </c>
      <c r="J4664" t="s">
        <v>190</v>
      </c>
      <c r="K4664" t="s">
        <v>191</v>
      </c>
      <c r="L4664" s="3" t="str">
        <f>+INDEX([1]!TABLA_MAESTRO_DE_ARTICULO[SubGroupName],MATCH(Tabla_lineas[[#This Row],[CODIGO SAP]],[1]!TABLA_MAESTRO_DE_ARTICULO[ItemCode],0))</f>
        <v>COMPRIMIDO</v>
      </c>
      <c r="M4664" t="s">
        <v>192</v>
      </c>
      <c r="N4664">
        <v>4</v>
      </c>
      <c r="O4664" t="s">
        <v>45</v>
      </c>
      <c r="S4664" s="2">
        <v>100000</v>
      </c>
      <c r="T4664">
        <v>65000</v>
      </c>
      <c r="U4664">
        <v>1</v>
      </c>
      <c r="V4664">
        <v>0.65</v>
      </c>
      <c r="W4664">
        <v>0.2</v>
      </c>
      <c r="Z4664" s="4" t="s">
        <v>53</v>
      </c>
      <c r="AA4664" t="s">
        <v>153</v>
      </c>
      <c r="AB4664">
        <v>46096</v>
      </c>
      <c r="AG4664">
        <v>0</v>
      </c>
      <c r="AH4664">
        <v>100000</v>
      </c>
      <c r="AM4664" t="str">
        <f>SUBSTITUTE(Tabla_lineas[[#This Row],[Codigo Liname]]," ","")</f>
        <v>R0501</v>
      </c>
    </row>
    <row r="4665" spans="1:39" customFormat="1" x14ac:dyDescent="0.25">
      <c r="A4665" s="2">
        <v>355</v>
      </c>
      <c r="B4665" t="s">
        <v>990</v>
      </c>
      <c r="C4665">
        <f t="shared" si="72"/>
        <v>1635220</v>
      </c>
      <c r="D4665">
        <v>469980</v>
      </c>
      <c r="E4665" t="s">
        <v>127</v>
      </c>
      <c r="F4665">
        <v>7.87</v>
      </c>
      <c r="G4665">
        <v>7.87</v>
      </c>
      <c r="H4665" t="s">
        <v>128</v>
      </c>
      <c r="I4665" s="2">
        <v>11.19</v>
      </c>
      <c r="J4665" t="s">
        <v>129</v>
      </c>
      <c r="K4665" t="s">
        <v>130</v>
      </c>
      <c r="L4665" s="3" t="str">
        <f>+INDEX([1]!TABLA_MAESTRO_DE_ARTICULO[SubGroupName],MATCH(Tabla_lineas[[#This Row],[CODIGO SAP]],[1]!TABLA_MAESTRO_DE_ARTICULO[ItemCode],0))</f>
        <v>COMPRIMIDO</v>
      </c>
      <c r="M4665" t="s">
        <v>131</v>
      </c>
      <c r="N4665">
        <v>5</v>
      </c>
      <c r="O4665" t="s">
        <v>132</v>
      </c>
      <c r="S4665" s="2">
        <v>42000</v>
      </c>
      <c r="T4665">
        <v>330120</v>
      </c>
      <c r="U4665">
        <v>11.19</v>
      </c>
      <c r="V4665">
        <v>7.86</v>
      </c>
      <c r="W4665">
        <v>1.3</v>
      </c>
      <c r="Z4665" s="4" t="s">
        <v>46</v>
      </c>
      <c r="AA4665" t="s">
        <v>126</v>
      </c>
      <c r="AB4665">
        <v>46132</v>
      </c>
      <c r="AG4665">
        <v>0</v>
      </c>
      <c r="AH4665">
        <v>42000</v>
      </c>
      <c r="AM4665" t="str">
        <f>SUBSTITUTE(Tabla_lineas[[#This Row],[Codigo Liname]]," ","")</f>
        <v>J0113</v>
      </c>
    </row>
    <row r="4666" spans="1:39" customFormat="1" x14ac:dyDescent="0.25">
      <c r="A4666" s="2">
        <v>355</v>
      </c>
      <c r="B4666" t="s">
        <v>990</v>
      </c>
      <c r="C4666">
        <f t="shared" si="72"/>
        <v>1635220</v>
      </c>
      <c r="D4666">
        <v>145080</v>
      </c>
      <c r="E4666" t="s">
        <v>203</v>
      </c>
      <c r="F4666">
        <v>1.64</v>
      </c>
      <c r="G4666">
        <v>1.64</v>
      </c>
      <c r="H4666" t="s">
        <v>204</v>
      </c>
      <c r="I4666" s="2">
        <v>3.72</v>
      </c>
      <c r="J4666" t="s">
        <v>205</v>
      </c>
      <c r="K4666" t="s">
        <v>206</v>
      </c>
      <c r="L4666" s="3" t="str">
        <f>+INDEX([1]!TABLA_MAESTRO_DE_ARTICULO[SubGroupName],MATCH(Tabla_lineas[[#This Row],[CODIGO SAP]],[1]!TABLA_MAESTRO_DE_ARTICULO[ItemCode],0))</f>
        <v>COMPRIMIDO</v>
      </c>
      <c r="M4666" t="s">
        <v>207</v>
      </c>
      <c r="N4666">
        <v>6</v>
      </c>
      <c r="O4666" t="s">
        <v>45</v>
      </c>
      <c r="S4666" s="2">
        <v>39000</v>
      </c>
      <c r="T4666">
        <v>63959.999999999993</v>
      </c>
      <c r="U4666">
        <v>3.72</v>
      </c>
      <c r="V4666">
        <v>1.64</v>
      </c>
      <c r="W4666">
        <v>0.38</v>
      </c>
      <c r="Z4666" s="4" t="s">
        <v>46</v>
      </c>
      <c r="AA4666" t="s">
        <v>120</v>
      </c>
      <c r="AB4666">
        <v>46132</v>
      </c>
      <c r="AG4666">
        <v>0</v>
      </c>
      <c r="AH4666">
        <v>39000</v>
      </c>
      <c r="AM4666" t="str">
        <f>SUBSTITUTE(Tabla_lineas[[#This Row],[Codigo Liname]]," ","")</f>
        <v>J0127</v>
      </c>
    </row>
    <row r="4667" spans="1:39" customFormat="1" x14ac:dyDescent="0.25">
      <c r="A4667" s="2">
        <v>355</v>
      </c>
      <c r="B4667" t="s">
        <v>990</v>
      </c>
      <c r="C4667">
        <f t="shared" si="72"/>
        <v>1635220</v>
      </c>
      <c r="D4667">
        <v>365925</v>
      </c>
      <c r="E4667" t="s">
        <v>244</v>
      </c>
      <c r="F4667">
        <v>4.03</v>
      </c>
      <c r="G4667">
        <v>4.03</v>
      </c>
      <c r="H4667" t="s">
        <v>245</v>
      </c>
      <c r="I4667" s="2">
        <v>6.97</v>
      </c>
      <c r="J4667" t="s">
        <v>246</v>
      </c>
      <c r="K4667" t="s">
        <v>247</v>
      </c>
      <c r="L4667" s="3" t="str">
        <f>+INDEX([1]!TABLA_MAESTRO_DE_ARTICULO[SubGroupName],MATCH(Tabla_lineas[[#This Row],[CODIGO SAP]],[1]!TABLA_MAESTRO_DE_ARTICULO[ItemCode],0))</f>
        <v>SOLUCION INYECTABLE</v>
      </c>
      <c r="M4667" t="s">
        <v>248</v>
      </c>
      <c r="N4667">
        <v>7</v>
      </c>
      <c r="O4667" t="s">
        <v>249</v>
      </c>
      <c r="S4667" s="2">
        <v>52500</v>
      </c>
      <c r="T4667">
        <v>211049.99999999997</v>
      </c>
      <c r="U4667">
        <v>6.97</v>
      </c>
      <c r="V4667">
        <v>4.0199999999999996</v>
      </c>
      <c r="W4667">
        <v>0.7</v>
      </c>
      <c r="Z4667" s="4" t="s">
        <v>53</v>
      </c>
      <c r="AA4667" t="s">
        <v>126</v>
      </c>
      <c r="AB4667">
        <v>46132</v>
      </c>
      <c r="AG4667">
        <v>0</v>
      </c>
      <c r="AH4667">
        <v>52500</v>
      </c>
      <c r="AM4667" t="str">
        <f>SUBSTITUTE(Tabla_lineas[[#This Row],[Codigo Liname]]," ","")</f>
        <v>H0204</v>
      </c>
    </row>
    <row r="4668" spans="1:39" customFormat="1" x14ac:dyDescent="0.25">
      <c r="A4668" s="2">
        <v>355</v>
      </c>
      <c r="B4668" t="s">
        <v>990</v>
      </c>
      <c r="C4668">
        <f t="shared" si="72"/>
        <v>1635220</v>
      </c>
      <c r="D4668">
        <v>100695</v>
      </c>
      <c r="E4668" t="s">
        <v>60</v>
      </c>
      <c r="F4668">
        <v>15.12</v>
      </c>
      <c r="G4668">
        <v>9.5</v>
      </c>
      <c r="H4668" t="s">
        <v>61</v>
      </c>
      <c r="I4668" s="2">
        <v>9.59</v>
      </c>
      <c r="J4668" t="s">
        <v>62</v>
      </c>
      <c r="K4668" t="s">
        <v>63</v>
      </c>
      <c r="L4668" s="3" t="str">
        <f>+INDEX([1]!TABLA_MAESTRO_DE_ARTICULO[SubGroupName],MATCH(Tabla_lineas[[#This Row],[CODIGO SAP]],[1]!TABLA_MAESTRO_DE_ARTICULO[ItemCode],0))</f>
        <v>JARABE</v>
      </c>
      <c r="M4668" t="s">
        <v>64</v>
      </c>
      <c r="N4668">
        <v>8</v>
      </c>
      <c r="O4668" t="s">
        <v>65</v>
      </c>
      <c r="S4668" s="2">
        <v>10500</v>
      </c>
      <c r="T4668">
        <v>99645</v>
      </c>
      <c r="U4668">
        <v>9.59</v>
      </c>
      <c r="V4668">
        <v>9.49</v>
      </c>
      <c r="W4668">
        <v>5</v>
      </c>
      <c r="Z4668" s="4" t="s">
        <v>46</v>
      </c>
      <c r="AA4668" t="s">
        <v>153</v>
      </c>
      <c r="AB4668">
        <v>46096</v>
      </c>
      <c r="AG4668">
        <v>0</v>
      </c>
      <c r="AH4668">
        <v>10500</v>
      </c>
      <c r="AM4668" t="str">
        <f>SUBSTITUTE(Tabla_lineas[[#This Row],[Codigo Liname]]," ","")</f>
        <v>R0503</v>
      </c>
    </row>
    <row r="4669" spans="1:39" customFormat="1" x14ac:dyDescent="0.25">
      <c r="A4669" s="2">
        <v>355</v>
      </c>
      <c r="B4669" t="s">
        <v>990</v>
      </c>
      <c r="C4669">
        <f t="shared" si="72"/>
        <v>1635220</v>
      </c>
      <c r="D4669">
        <v>55041</v>
      </c>
      <c r="E4669" t="s">
        <v>250</v>
      </c>
      <c r="F4669">
        <v>24.52</v>
      </c>
      <c r="G4669">
        <v>24.5</v>
      </c>
      <c r="H4669" t="s">
        <v>251</v>
      </c>
      <c r="I4669" s="2">
        <v>26.21</v>
      </c>
      <c r="J4669" t="s">
        <v>252</v>
      </c>
      <c r="K4669" t="s">
        <v>253</v>
      </c>
      <c r="L4669" s="3" t="str">
        <f>+INDEX([1]!TABLA_MAESTRO_DE_ARTICULO[SubGroupName],MATCH(Tabla_lineas[[#This Row],[CODIGO SAP]],[1]!TABLA_MAESTRO_DE_ARTICULO[ItemCode],0))</f>
        <v>GEL</v>
      </c>
      <c r="M4669" t="s">
        <v>254</v>
      </c>
      <c r="N4669">
        <v>9</v>
      </c>
      <c r="O4669" t="s">
        <v>255</v>
      </c>
      <c r="S4669" s="2">
        <v>2100</v>
      </c>
      <c r="T4669">
        <v>51429</v>
      </c>
      <c r="U4669">
        <v>26.21</v>
      </c>
      <c r="V4669">
        <v>24.49</v>
      </c>
      <c r="W4669">
        <v>5</v>
      </c>
      <c r="Z4669" s="4" t="s">
        <v>46</v>
      </c>
      <c r="AA4669" t="s">
        <v>153</v>
      </c>
      <c r="AB4669">
        <v>46132</v>
      </c>
      <c r="AG4669">
        <v>0</v>
      </c>
      <c r="AH4669">
        <v>2100</v>
      </c>
      <c r="AM4669" t="str">
        <f>SUBSTITUTE(Tabla_lineas[[#This Row],[Codigo Liname]]," ","")</f>
        <v>M0101</v>
      </c>
    </row>
    <row r="4670" spans="1:39" customFormat="1" x14ac:dyDescent="0.25">
      <c r="A4670" s="2">
        <v>355</v>
      </c>
      <c r="B4670" t="s">
        <v>990</v>
      </c>
      <c r="C4670">
        <f t="shared" si="72"/>
        <v>1635220</v>
      </c>
      <c r="D4670">
        <v>57300</v>
      </c>
      <c r="E4670" t="s">
        <v>256</v>
      </c>
      <c r="F4670">
        <v>3.3</v>
      </c>
      <c r="G4670">
        <v>3.3</v>
      </c>
      <c r="H4670" t="s">
        <v>257</v>
      </c>
      <c r="I4670" s="2">
        <v>3.82</v>
      </c>
      <c r="J4670" t="s">
        <v>258</v>
      </c>
      <c r="K4670" t="s">
        <v>259</v>
      </c>
      <c r="L4670" s="3" t="str">
        <f>+INDEX([1]!TABLA_MAESTRO_DE_ARTICULO[SubGroupName],MATCH(Tabla_lineas[[#This Row],[CODIGO SAP]],[1]!TABLA_MAESTRO_DE_ARTICULO[ItemCode],0))</f>
        <v>SOLUCION INYECTABLE</v>
      </c>
      <c r="M4670" t="s">
        <v>260</v>
      </c>
      <c r="N4670">
        <v>13</v>
      </c>
      <c r="O4670" t="s">
        <v>249</v>
      </c>
      <c r="S4670" s="2">
        <v>15000</v>
      </c>
      <c r="T4670">
        <v>49350</v>
      </c>
      <c r="U4670">
        <v>3.82</v>
      </c>
      <c r="V4670">
        <v>3.29</v>
      </c>
      <c r="W4670">
        <v>0.7</v>
      </c>
      <c r="Z4670" s="4" t="s">
        <v>46</v>
      </c>
      <c r="AA4670" t="s">
        <v>153</v>
      </c>
      <c r="AB4670">
        <v>46132</v>
      </c>
      <c r="AG4670">
        <v>0</v>
      </c>
      <c r="AH4670">
        <v>15000</v>
      </c>
      <c r="AM4670" t="str">
        <f>SUBSTITUTE(Tabla_lineas[[#This Row],[Codigo Liname]]," ","")</f>
        <v>M0103</v>
      </c>
    </row>
    <row r="4671" spans="1:39" customFormat="1" x14ac:dyDescent="0.25">
      <c r="A4671" s="2">
        <v>355</v>
      </c>
      <c r="B4671" t="s">
        <v>990</v>
      </c>
      <c r="C4671">
        <f t="shared" si="72"/>
        <v>1635220</v>
      </c>
      <c r="D4671">
        <v>45240</v>
      </c>
      <c r="E4671" t="s">
        <v>143</v>
      </c>
      <c r="F4671">
        <v>2.17</v>
      </c>
      <c r="G4671">
        <v>2.17</v>
      </c>
      <c r="H4671" t="s">
        <v>144</v>
      </c>
      <c r="I4671" s="2">
        <v>2.3199999999999998</v>
      </c>
      <c r="J4671" t="s">
        <v>145</v>
      </c>
      <c r="K4671" t="s">
        <v>146</v>
      </c>
      <c r="L4671" s="3" t="str">
        <f>+INDEX([1]!TABLA_MAESTRO_DE_ARTICULO[SubGroupName],MATCH(Tabla_lineas[[#This Row],[CODIGO SAP]],[1]!TABLA_MAESTRO_DE_ARTICULO[ItemCode],0))</f>
        <v>CAPSULA DURA</v>
      </c>
      <c r="M4671" t="s">
        <v>147</v>
      </c>
      <c r="N4671">
        <v>10</v>
      </c>
      <c r="O4671" t="s">
        <v>45</v>
      </c>
      <c r="S4671" s="2">
        <v>19500</v>
      </c>
      <c r="T4671">
        <v>42120</v>
      </c>
      <c r="U4671">
        <v>2.3199999999999998</v>
      </c>
      <c r="V4671">
        <v>2.16</v>
      </c>
      <c r="W4671">
        <v>0.8</v>
      </c>
      <c r="Z4671" s="4" t="s">
        <v>46</v>
      </c>
      <c r="AA4671" t="s">
        <v>120</v>
      </c>
      <c r="AB4671">
        <v>46132</v>
      </c>
      <c r="AG4671">
        <v>0</v>
      </c>
      <c r="AH4671">
        <v>19500</v>
      </c>
      <c r="AM4671" t="str">
        <f>SUBSTITUTE(Tabla_lineas[[#This Row],[Codigo Liname]]," ","")</f>
        <v>J0141</v>
      </c>
    </row>
    <row r="4672" spans="1:39" customFormat="1" x14ac:dyDescent="0.25">
      <c r="A4672" s="2">
        <v>355</v>
      </c>
      <c r="B4672" t="s">
        <v>990</v>
      </c>
      <c r="C4672">
        <f t="shared" si="72"/>
        <v>1635220</v>
      </c>
      <c r="D4672">
        <v>19183.5</v>
      </c>
      <c r="E4672" t="s">
        <v>292</v>
      </c>
      <c r="F4672">
        <v>25.27</v>
      </c>
      <c r="G4672">
        <v>18.27</v>
      </c>
      <c r="H4672" t="s">
        <v>293</v>
      </c>
      <c r="I4672" s="2">
        <v>18.27</v>
      </c>
      <c r="J4672" t="s">
        <v>294</v>
      </c>
      <c r="K4672" t="s">
        <v>295</v>
      </c>
      <c r="L4672" s="3" t="str">
        <f>+INDEX([1]!TABLA_MAESTRO_DE_ARTICULO[SubGroupName],MATCH(Tabla_lineas[[#This Row],[CODIGO SAP]],[1]!TABLA_MAESTRO_DE_ARTICULO[ItemCode],0))</f>
        <v>CREMA DERMICA</v>
      </c>
      <c r="M4672" t="s">
        <v>296</v>
      </c>
      <c r="N4672">
        <v>11</v>
      </c>
      <c r="O4672" t="s">
        <v>297</v>
      </c>
      <c r="S4672" s="2">
        <v>1050</v>
      </c>
      <c r="T4672">
        <v>19173</v>
      </c>
      <c r="U4672">
        <v>18.27</v>
      </c>
      <c r="V4672">
        <v>18.260000000000002</v>
      </c>
      <c r="W4672">
        <v>5</v>
      </c>
      <c r="Z4672" s="4" t="s">
        <v>53</v>
      </c>
      <c r="AA4672" t="s">
        <v>153</v>
      </c>
      <c r="AB4672">
        <v>46132</v>
      </c>
      <c r="AG4672">
        <v>0</v>
      </c>
      <c r="AH4672">
        <v>1050</v>
      </c>
      <c r="AM4672" t="str">
        <f>SUBSTITUTE(Tabla_lineas[[#This Row],[Codigo Liname]]," ","")</f>
        <v>D0704</v>
      </c>
    </row>
    <row r="4673" spans="1:39" customFormat="1" x14ac:dyDescent="0.25">
      <c r="A4673" s="2">
        <v>355</v>
      </c>
      <c r="B4673" t="s">
        <v>990</v>
      </c>
      <c r="C4673">
        <f t="shared" si="72"/>
        <v>1635220</v>
      </c>
      <c r="D4673">
        <v>34594</v>
      </c>
      <c r="E4673" t="s">
        <v>298</v>
      </c>
      <c r="F4673">
        <v>14.58</v>
      </c>
      <c r="G4673">
        <v>14.58</v>
      </c>
      <c r="H4673" t="s">
        <v>299</v>
      </c>
      <c r="I4673" s="2">
        <v>24.71</v>
      </c>
      <c r="J4673" t="s">
        <v>300</v>
      </c>
      <c r="K4673" t="s">
        <v>301</v>
      </c>
      <c r="L4673" s="3" t="str">
        <f>+INDEX([1]!TABLA_MAESTRO_DE_ARTICULO[SubGroupName],MATCH(Tabla_lineas[[#This Row],[CODIGO SAP]],[1]!TABLA_MAESTRO_DE_ARTICULO[ItemCode],0))</f>
        <v>SUSPENSION</v>
      </c>
      <c r="M4673" t="s">
        <v>302</v>
      </c>
      <c r="N4673">
        <v>14</v>
      </c>
      <c r="O4673" t="s">
        <v>65</v>
      </c>
      <c r="S4673" s="2">
        <v>1400</v>
      </c>
      <c r="T4673">
        <v>20398</v>
      </c>
      <c r="U4673">
        <v>24.71</v>
      </c>
      <c r="V4673">
        <v>14.57</v>
      </c>
      <c r="W4673">
        <v>5.5</v>
      </c>
      <c r="Z4673" s="4" t="s">
        <v>46</v>
      </c>
      <c r="AA4673" t="s">
        <v>153</v>
      </c>
      <c r="AB4673">
        <v>46096</v>
      </c>
      <c r="AG4673">
        <v>0</v>
      </c>
      <c r="AH4673">
        <v>1400</v>
      </c>
      <c r="AM4673" t="str">
        <f>SUBSTITUTE(Tabla_lineas[[#This Row],[Codigo Liname]]," ","")</f>
        <v>M0104</v>
      </c>
    </row>
    <row r="4674" spans="1:39" customFormat="1" x14ac:dyDescent="0.25">
      <c r="A4674" s="2">
        <v>355</v>
      </c>
      <c r="B4674" t="s">
        <v>990</v>
      </c>
      <c r="C4674">
        <f t="shared" ref="C4674:C4737" si="73">IFERROR(VALUE(RIGHT(TRIM(LEFT(B4674,SEARCH("Eco",B4674)-1)),7)),"COTI")</f>
        <v>1635220</v>
      </c>
      <c r="D4674">
        <v>138000</v>
      </c>
      <c r="E4674" t="s">
        <v>303</v>
      </c>
      <c r="F4674">
        <v>0.75</v>
      </c>
      <c r="G4674">
        <v>0.69</v>
      </c>
      <c r="H4674" t="s">
        <v>304</v>
      </c>
      <c r="I4674" s="2">
        <v>0.69</v>
      </c>
      <c r="J4674" t="s">
        <v>305</v>
      </c>
      <c r="K4674" t="s">
        <v>306</v>
      </c>
      <c r="L4674" s="3" t="str">
        <f>+INDEX([1]!TABLA_MAESTRO_DE_ARTICULO[SubGroupName],MATCH(Tabla_lineas[[#This Row],[CODIGO SAP]],[1]!TABLA_MAESTRO_DE_ARTICULO[ItemCode],0))</f>
        <v>COMPRIMIDO</v>
      </c>
      <c r="M4674" t="s">
        <v>307</v>
      </c>
      <c r="N4674">
        <v>15</v>
      </c>
      <c r="O4674" t="s">
        <v>45</v>
      </c>
      <c r="P4674">
        <v>138600</v>
      </c>
      <c r="Q4674">
        <v>3275900</v>
      </c>
      <c r="R4674">
        <v>3414500</v>
      </c>
      <c r="S4674" s="2">
        <v>200000</v>
      </c>
      <c r="T4674">
        <v>136000</v>
      </c>
      <c r="U4674">
        <v>0.69</v>
      </c>
      <c r="V4674">
        <v>0.68</v>
      </c>
      <c r="W4674">
        <v>0.14000000000000001</v>
      </c>
      <c r="Z4674" s="4" t="s">
        <v>46</v>
      </c>
      <c r="AA4674" t="s">
        <v>120</v>
      </c>
      <c r="AB4674">
        <v>46132</v>
      </c>
      <c r="AG4674">
        <v>0</v>
      </c>
      <c r="AH4674">
        <v>200000</v>
      </c>
      <c r="AM4674" t="str">
        <f>SUBSTITUTE(Tabla_lineas[[#This Row],[Codigo Liname]]," ","")</f>
        <v>M0105</v>
      </c>
    </row>
    <row r="4675" spans="1:39" customFormat="1" x14ac:dyDescent="0.25">
      <c r="A4675" s="2">
        <v>355</v>
      </c>
      <c r="B4675" t="s">
        <v>990</v>
      </c>
      <c r="C4675">
        <f t="shared" si="73"/>
        <v>1635220</v>
      </c>
      <c r="D4675">
        <v>237000</v>
      </c>
      <c r="E4675" t="s">
        <v>313</v>
      </c>
      <c r="F4675">
        <v>5.29</v>
      </c>
      <c r="G4675">
        <v>5.29</v>
      </c>
      <c r="H4675" t="s">
        <v>314</v>
      </c>
      <c r="I4675" s="2">
        <v>6.32</v>
      </c>
      <c r="J4675" t="s">
        <v>315</v>
      </c>
      <c r="K4675" t="s">
        <v>316</v>
      </c>
      <c r="L4675" s="3" t="str">
        <f>+INDEX([1]!TABLA_MAESTRO_DE_ARTICULO[SubGroupName],MATCH(Tabla_lineas[[#This Row],[CODIGO SAP]],[1]!TABLA_MAESTRO_DE_ARTICULO[ItemCode],0))</f>
        <v>SOLUCION INYECTABLE</v>
      </c>
      <c r="M4675" t="s">
        <v>317</v>
      </c>
      <c r="N4675">
        <v>17</v>
      </c>
      <c r="O4675" t="s">
        <v>249</v>
      </c>
      <c r="S4675" s="2">
        <v>37500</v>
      </c>
      <c r="T4675">
        <v>198000</v>
      </c>
      <c r="U4675">
        <v>6.32</v>
      </c>
      <c r="V4675">
        <v>5.28</v>
      </c>
      <c r="W4675">
        <v>0.7</v>
      </c>
      <c r="Z4675" s="4" t="s">
        <v>46</v>
      </c>
      <c r="AA4675" t="s">
        <v>120</v>
      </c>
      <c r="AB4675">
        <v>46132</v>
      </c>
      <c r="AG4675">
        <v>0</v>
      </c>
      <c r="AH4675">
        <v>37500</v>
      </c>
      <c r="AM4675" t="str">
        <f>SUBSTITUTE(Tabla_lineas[[#This Row],[Codigo Liname]]," ","")</f>
        <v>N0205</v>
      </c>
    </row>
    <row r="4676" spans="1:39" customFormat="1" x14ac:dyDescent="0.25">
      <c r="A4676" s="2">
        <v>355</v>
      </c>
      <c r="B4676" t="s">
        <v>990</v>
      </c>
      <c r="C4676">
        <f t="shared" si="73"/>
        <v>1635220</v>
      </c>
      <c r="D4676">
        <v>3750</v>
      </c>
      <c r="E4676" t="s">
        <v>328</v>
      </c>
      <c r="F4676">
        <v>0.92</v>
      </c>
      <c r="G4676">
        <v>0.75</v>
      </c>
      <c r="H4676" t="s">
        <v>329</v>
      </c>
      <c r="I4676" s="2">
        <v>0.75</v>
      </c>
      <c r="J4676" t="s">
        <v>330</v>
      </c>
      <c r="K4676" t="s">
        <v>331</v>
      </c>
      <c r="L4676" s="3" t="str">
        <f>+INDEX([1]!TABLA_MAESTRO_DE_ARTICULO[SubGroupName],MATCH(Tabla_lineas[[#This Row],[CODIGO SAP]],[1]!TABLA_MAESTRO_DE_ARTICULO[ItemCode],0))</f>
        <v>COMPRIMIDO</v>
      </c>
      <c r="M4676" t="s">
        <v>332</v>
      </c>
      <c r="N4676">
        <v>18</v>
      </c>
      <c r="O4676" t="s">
        <v>45</v>
      </c>
      <c r="P4676">
        <v>63200</v>
      </c>
      <c r="Q4676">
        <v>247600</v>
      </c>
      <c r="R4676">
        <v>310800</v>
      </c>
      <c r="S4676" s="2">
        <v>5000</v>
      </c>
      <c r="T4676">
        <v>3700</v>
      </c>
      <c r="U4676">
        <v>0.75</v>
      </c>
      <c r="V4676">
        <v>0.74</v>
      </c>
      <c r="W4676">
        <v>0.2</v>
      </c>
      <c r="Z4676" s="4" t="s">
        <v>46</v>
      </c>
      <c r="AA4676" t="s">
        <v>120</v>
      </c>
      <c r="AB4676">
        <v>46132</v>
      </c>
      <c r="AG4676">
        <v>0</v>
      </c>
      <c r="AH4676">
        <v>5000</v>
      </c>
      <c r="AM4676" t="str">
        <f>SUBSTITUTE(Tabla_lineas[[#This Row],[Codigo Liname]]," ","")</f>
        <v>P0109</v>
      </c>
    </row>
    <row r="4677" spans="1:39" customFormat="1" x14ac:dyDescent="0.25">
      <c r="A4677" s="2">
        <v>355</v>
      </c>
      <c r="B4677" t="s">
        <v>990</v>
      </c>
      <c r="C4677">
        <f t="shared" si="73"/>
        <v>1635220</v>
      </c>
      <c r="D4677">
        <v>23714.999999999996</v>
      </c>
      <c r="E4677" t="s">
        <v>92</v>
      </c>
      <c r="F4677">
        <v>4.72</v>
      </c>
      <c r="G4677">
        <v>4.72</v>
      </c>
      <c r="H4677" t="s">
        <v>93</v>
      </c>
      <c r="I4677" s="2">
        <v>5.27</v>
      </c>
      <c r="J4677" t="s">
        <v>94</v>
      </c>
      <c r="K4677" t="s">
        <v>95</v>
      </c>
      <c r="L4677" s="3" t="str">
        <f>+INDEX([1]!TABLA_MAESTRO_DE_ARTICULO[SubGroupName],MATCH(Tabla_lineas[[#This Row],[CODIGO SAP]],[1]!TABLA_MAESTRO_DE_ARTICULO[ItemCode],0))</f>
        <v>OVULO VAGINAL</v>
      </c>
      <c r="M4677" t="s">
        <v>96</v>
      </c>
      <c r="N4677">
        <v>19</v>
      </c>
      <c r="O4677" t="s">
        <v>97</v>
      </c>
      <c r="S4677" s="2">
        <v>4500</v>
      </c>
      <c r="T4677">
        <v>21195</v>
      </c>
      <c r="U4677">
        <v>5.27</v>
      </c>
      <c r="V4677">
        <v>4.71</v>
      </c>
      <c r="W4677">
        <v>0.8</v>
      </c>
      <c r="Z4677" s="4" t="s">
        <v>46</v>
      </c>
      <c r="AA4677" t="s">
        <v>126</v>
      </c>
      <c r="AB4677">
        <v>46132</v>
      </c>
      <c r="AG4677">
        <v>0</v>
      </c>
      <c r="AH4677">
        <v>4500</v>
      </c>
      <c r="AM4677" t="str">
        <f>SUBSTITUTE(Tabla_lineas[[#This Row],[Codigo Liname]]," ","")</f>
        <v>G0104</v>
      </c>
    </row>
    <row r="4678" spans="1:39" customFormat="1" x14ac:dyDescent="0.25">
      <c r="A4678" s="2">
        <v>355</v>
      </c>
      <c r="B4678" t="s">
        <v>990</v>
      </c>
      <c r="C4678">
        <f t="shared" si="73"/>
        <v>1635220</v>
      </c>
      <c r="D4678">
        <v>10100</v>
      </c>
      <c r="E4678" t="s">
        <v>338</v>
      </c>
      <c r="F4678">
        <v>2.34</v>
      </c>
      <c r="G4678">
        <v>1.01</v>
      </c>
      <c r="H4678" t="s">
        <v>339</v>
      </c>
      <c r="I4678" s="2">
        <v>1.01</v>
      </c>
      <c r="J4678" t="s">
        <v>340</v>
      </c>
      <c r="K4678" t="s">
        <v>341</v>
      </c>
      <c r="L4678" s="3" t="str">
        <f>+INDEX([1]!TABLA_MAESTRO_DE_ARTICULO[SubGroupName],MATCH(Tabla_lineas[[#This Row],[CODIGO SAP]],[1]!TABLA_MAESTRO_DE_ARTICULO[ItemCode],0))</f>
        <v>COMPRIMIDO</v>
      </c>
      <c r="M4678" t="s">
        <v>342</v>
      </c>
      <c r="N4678">
        <v>20</v>
      </c>
      <c r="O4678" t="s">
        <v>45</v>
      </c>
      <c r="P4678">
        <v>35800</v>
      </c>
      <c r="Q4678">
        <v>569000</v>
      </c>
      <c r="R4678">
        <v>604800</v>
      </c>
      <c r="S4678" s="2">
        <v>10000</v>
      </c>
      <c r="T4678">
        <v>10000</v>
      </c>
      <c r="U4678">
        <v>1.01</v>
      </c>
      <c r="V4678">
        <v>1</v>
      </c>
      <c r="W4678">
        <v>0.25</v>
      </c>
      <c r="Z4678" s="4" t="s">
        <v>46</v>
      </c>
      <c r="AA4678" t="s">
        <v>126</v>
      </c>
      <c r="AB4678">
        <v>46132</v>
      </c>
      <c r="AG4678">
        <v>0</v>
      </c>
      <c r="AH4678">
        <v>10000</v>
      </c>
      <c r="AM4678" t="str">
        <f>SUBSTITUTE(Tabla_lineas[[#This Row],[Codigo Liname]]," ","")</f>
        <v>C0802</v>
      </c>
    </row>
    <row r="4679" spans="1:39" customFormat="1" x14ac:dyDescent="0.25">
      <c r="A4679" s="2">
        <v>355</v>
      </c>
      <c r="B4679" t="s">
        <v>990</v>
      </c>
      <c r="C4679">
        <f t="shared" si="73"/>
        <v>1635220</v>
      </c>
      <c r="D4679">
        <v>50000</v>
      </c>
      <c r="E4679" t="s">
        <v>104</v>
      </c>
      <c r="F4679">
        <v>0.3</v>
      </c>
      <c r="G4679">
        <v>0.25</v>
      </c>
      <c r="H4679" t="s">
        <v>105</v>
      </c>
      <c r="I4679" s="2">
        <v>0.25</v>
      </c>
      <c r="J4679" t="s">
        <v>106</v>
      </c>
      <c r="K4679" t="s">
        <v>107</v>
      </c>
      <c r="L4679" s="3" t="str">
        <f>+INDEX([1]!TABLA_MAESTRO_DE_ARTICULO[SubGroupName],MATCH(Tabla_lineas[[#This Row],[CODIGO SAP]],[1]!TABLA_MAESTRO_DE_ARTICULO[ItemCode],0))</f>
        <v>COMPRIMIDO</v>
      </c>
      <c r="M4679" t="s">
        <v>108</v>
      </c>
      <c r="N4679">
        <v>23</v>
      </c>
      <c r="O4679" t="s">
        <v>45</v>
      </c>
      <c r="S4679" s="2">
        <v>200000</v>
      </c>
      <c r="T4679">
        <v>48000</v>
      </c>
      <c r="U4679">
        <v>0.25</v>
      </c>
      <c r="V4679">
        <v>0.24</v>
      </c>
      <c r="W4679">
        <v>0.12</v>
      </c>
      <c r="Z4679" s="4" t="s">
        <v>46</v>
      </c>
      <c r="AA4679" t="s">
        <v>126</v>
      </c>
      <c r="AB4679">
        <v>46132</v>
      </c>
      <c r="AG4679">
        <v>0</v>
      </c>
      <c r="AH4679">
        <v>200000</v>
      </c>
      <c r="AM4679" t="str">
        <f>SUBSTITUTE(Tabla_lineas[[#This Row],[Codigo Liname]]," ","")</f>
        <v>N0208</v>
      </c>
    </row>
    <row r="4680" spans="1:39" customFormat="1" x14ac:dyDescent="0.25">
      <c r="A4680" s="2">
        <v>355</v>
      </c>
      <c r="B4680" t="s">
        <v>990</v>
      </c>
      <c r="C4680">
        <f t="shared" si="73"/>
        <v>1635220</v>
      </c>
      <c r="D4680">
        <v>19600</v>
      </c>
      <c r="E4680" t="s">
        <v>374</v>
      </c>
      <c r="F4680">
        <v>2.0699999999999998</v>
      </c>
      <c r="G4680">
        <v>1.4</v>
      </c>
      <c r="H4680" t="s">
        <v>375</v>
      </c>
      <c r="I4680" s="2">
        <v>1.4</v>
      </c>
      <c r="J4680" t="s">
        <v>376</v>
      </c>
      <c r="K4680" t="s">
        <v>377</v>
      </c>
      <c r="L4680" s="3" t="str">
        <f>+INDEX([1]!TABLA_MAESTRO_DE_ARTICULO[SubGroupName],MATCH(Tabla_lineas[[#This Row],[CODIGO SAP]],[1]!TABLA_MAESTRO_DE_ARTICULO[ItemCode],0))</f>
        <v>COMPRIMIDO</v>
      </c>
      <c r="M4680" t="s">
        <v>378</v>
      </c>
      <c r="N4680">
        <v>22</v>
      </c>
      <c r="O4680" t="s">
        <v>45</v>
      </c>
      <c r="S4680" s="2">
        <v>14000</v>
      </c>
      <c r="T4680">
        <v>19460</v>
      </c>
      <c r="U4680">
        <v>1.4</v>
      </c>
      <c r="V4680">
        <v>1.39</v>
      </c>
      <c r="W4680">
        <v>0.25</v>
      </c>
      <c r="Z4680" s="4" t="s">
        <v>46</v>
      </c>
      <c r="AA4680" t="s">
        <v>120</v>
      </c>
      <c r="AB4680">
        <v>46132</v>
      </c>
      <c r="AG4680">
        <v>0</v>
      </c>
      <c r="AH4680">
        <v>14000</v>
      </c>
      <c r="AM4680" t="str">
        <f>SUBSTITUTE(Tabla_lineas[[#This Row],[Codigo Liname]]," ","")</f>
        <v>H0209</v>
      </c>
    </row>
    <row r="4681" spans="1:39" customFormat="1" x14ac:dyDescent="0.25">
      <c r="A4681" s="2">
        <v>356</v>
      </c>
      <c r="B4681" t="s">
        <v>991</v>
      </c>
      <c r="C4681">
        <f t="shared" si="73"/>
        <v>1635367</v>
      </c>
      <c r="D4681">
        <v>75030</v>
      </c>
      <c r="E4681" t="s">
        <v>414</v>
      </c>
      <c r="F4681">
        <v>3.14</v>
      </c>
      <c r="G4681">
        <v>1.23</v>
      </c>
      <c r="H4681" t="s">
        <v>415</v>
      </c>
      <c r="I4681" s="2">
        <v>1.23</v>
      </c>
      <c r="J4681" t="s">
        <v>416</v>
      </c>
      <c r="K4681" t="s">
        <v>417</v>
      </c>
      <c r="L4681" s="3" t="str">
        <f>+INDEX([1]!TABLA_MAESTRO_DE_ARTICULO[SubGroupName],MATCH(Tabla_lineas[[#This Row],[CODIGO SAP]],[1]!TABLA_MAESTRO_DE_ARTICULO[ItemCode],0))</f>
        <v>COMPRIMIDO</v>
      </c>
      <c r="M4681" t="s">
        <v>418</v>
      </c>
      <c r="N4681">
        <v>1</v>
      </c>
      <c r="O4681" t="s">
        <v>45</v>
      </c>
      <c r="S4681" s="2">
        <v>61000</v>
      </c>
      <c r="T4681">
        <v>74420</v>
      </c>
      <c r="U4681">
        <v>1.23</v>
      </c>
      <c r="V4681">
        <v>1.22</v>
      </c>
      <c r="W4681">
        <v>0.15</v>
      </c>
      <c r="Z4681" s="4" t="s">
        <v>53</v>
      </c>
      <c r="AA4681" t="s">
        <v>126</v>
      </c>
      <c r="AB4681">
        <v>46132</v>
      </c>
      <c r="AG4681">
        <v>0</v>
      </c>
      <c r="AH4681">
        <v>61000</v>
      </c>
      <c r="AM4681" t="str">
        <f>SUBSTITUTE(Tabla_lineas[[#This Row],[Codigo Liname]]," ","")</f>
        <v>C0307</v>
      </c>
    </row>
    <row r="4682" spans="1:39" customFormat="1" x14ac:dyDescent="0.25">
      <c r="A4682" s="2">
        <v>357</v>
      </c>
      <c r="B4682" t="s">
        <v>992</v>
      </c>
      <c r="C4682">
        <f t="shared" si="73"/>
        <v>1635407</v>
      </c>
      <c r="D4682">
        <v>999498</v>
      </c>
      <c r="E4682" t="s">
        <v>244</v>
      </c>
      <c r="F4682">
        <v>4.03</v>
      </c>
      <c r="G4682">
        <v>4.03</v>
      </c>
      <c r="H4682" t="s">
        <v>245</v>
      </c>
      <c r="I4682" s="2">
        <v>6.97</v>
      </c>
      <c r="J4682" t="s">
        <v>246</v>
      </c>
      <c r="K4682" t="s">
        <v>247</v>
      </c>
      <c r="L4682" s="3" t="str">
        <f>+INDEX([1]!TABLA_MAESTRO_DE_ARTICULO[SubGroupName],MATCH(Tabla_lineas[[#This Row],[CODIGO SAP]],[1]!TABLA_MAESTRO_DE_ARTICULO[ItemCode],0))</f>
        <v>SOLUCION INYECTABLE</v>
      </c>
      <c r="M4682" t="s">
        <v>248</v>
      </c>
      <c r="N4682">
        <v>1</v>
      </c>
      <c r="O4682" t="s">
        <v>249</v>
      </c>
      <c r="S4682" s="2">
        <v>143400</v>
      </c>
      <c r="T4682">
        <v>576467.99999999988</v>
      </c>
      <c r="U4682">
        <v>6.97</v>
      </c>
      <c r="V4682">
        <v>4.0199999999999996</v>
      </c>
      <c r="W4682">
        <v>0.7</v>
      </c>
      <c r="Z4682" s="4" t="s">
        <v>53</v>
      </c>
      <c r="AA4682" t="s">
        <v>126</v>
      </c>
      <c r="AB4682">
        <v>46132</v>
      </c>
      <c r="AG4682">
        <v>0</v>
      </c>
      <c r="AH4682">
        <v>143400</v>
      </c>
      <c r="AM4682" t="str">
        <f>SUBSTITUTE(Tabla_lineas[[#This Row],[Codigo Liname]]," ","")</f>
        <v>H0204</v>
      </c>
    </row>
    <row r="4683" spans="1:39" customFormat="1" x14ac:dyDescent="0.25">
      <c r="A4683" s="2">
        <v>358</v>
      </c>
      <c r="B4683" t="s">
        <v>993</v>
      </c>
      <c r="C4683">
        <f t="shared" si="73"/>
        <v>1635418</v>
      </c>
      <c r="D4683">
        <v>999708</v>
      </c>
      <c r="E4683" t="s">
        <v>82</v>
      </c>
      <c r="F4683">
        <v>1.61</v>
      </c>
      <c r="G4683">
        <v>1.61</v>
      </c>
      <c r="H4683" t="s">
        <v>83</v>
      </c>
      <c r="I4683" s="2">
        <v>3.67</v>
      </c>
      <c r="J4683" t="s">
        <v>84</v>
      </c>
      <c r="K4683" t="s">
        <v>85</v>
      </c>
      <c r="L4683" s="3" t="str">
        <f>+INDEX([1]!TABLA_MAESTRO_DE_ARTICULO[SubGroupName],MATCH(Tabla_lineas[[#This Row],[CODIGO SAP]],[1]!TABLA_MAESTRO_DE_ARTICULO[ItemCode],0))</f>
        <v>COMPRIMIDO</v>
      </c>
      <c r="M4683" t="s">
        <v>86</v>
      </c>
      <c r="N4683">
        <v>1</v>
      </c>
      <c r="O4683" t="s">
        <v>45</v>
      </c>
      <c r="S4683" s="2">
        <v>272400</v>
      </c>
      <c r="T4683">
        <v>435840</v>
      </c>
      <c r="U4683">
        <v>3.67</v>
      </c>
      <c r="V4683">
        <v>1.6</v>
      </c>
      <c r="W4683">
        <v>0.15</v>
      </c>
      <c r="Z4683" s="4" t="s">
        <v>46</v>
      </c>
      <c r="AA4683" t="s">
        <v>126</v>
      </c>
      <c r="AB4683">
        <v>46132</v>
      </c>
      <c r="AG4683">
        <v>0</v>
      </c>
      <c r="AH4683">
        <v>272400</v>
      </c>
      <c r="AM4683" t="str">
        <f>SUBSTITUTE(Tabla_lineas[[#This Row],[Codigo Liname]]," ","")</f>
        <v>C0902</v>
      </c>
    </row>
    <row r="4684" spans="1:39" customFormat="1" x14ac:dyDescent="0.25">
      <c r="A4684" s="2">
        <v>361</v>
      </c>
      <c r="B4684" t="s">
        <v>994</v>
      </c>
      <c r="C4684">
        <f t="shared" si="73"/>
        <v>1634849</v>
      </c>
      <c r="D4684">
        <v>45000</v>
      </c>
      <c r="E4684" t="s">
        <v>661</v>
      </c>
      <c r="F4684">
        <v>195.2</v>
      </c>
      <c r="G4684">
        <v>195.2</v>
      </c>
      <c r="H4684" t="s">
        <v>662</v>
      </c>
      <c r="I4684" s="2">
        <v>274.08999999999997</v>
      </c>
      <c r="J4684" t="s">
        <v>663</v>
      </c>
      <c r="K4684" t="s">
        <v>664</v>
      </c>
      <c r="L4684" s="3" t="str">
        <f>+INDEX([1]!TABLA_MAESTRO_DE_ARTICULO[SubGroupName],MATCH(Tabla_lineas[[#This Row],[CODIGO SAP]],[1]!TABLA_MAESTRO_DE_ARTICULO[ItemCode],0))</f>
        <v>POLVO PARA SUSPENSION</v>
      </c>
      <c r="M4684" t="s">
        <v>665</v>
      </c>
      <c r="N4684">
        <v>21</v>
      </c>
      <c r="O4684" t="s">
        <v>666</v>
      </c>
      <c r="S4684" s="2">
        <v>450</v>
      </c>
      <c r="T4684">
        <v>44995.5</v>
      </c>
      <c r="U4684">
        <v>100</v>
      </c>
      <c r="V4684">
        <v>99.99</v>
      </c>
      <c r="W4684">
        <v>40</v>
      </c>
      <c r="Z4684" s="4" t="s">
        <v>46</v>
      </c>
      <c r="AA4684" t="s">
        <v>120</v>
      </c>
      <c r="AB4684">
        <v>46132</v>
      </c>
      <c r="AG4684">
        <v>0</v>
      </c>
      <c r="AH4684">
        <v>450</v>
      </c>
      <c r="AM4684" t="str">
        <f>SUBSTITUTE(Tabla_lineas[[#This Row],[Codigo Liname]]," ","")</f>
        <v>J0130</v>
      </c>
    </row>
    <row r="4685" spans="1:39" customFormat="1" x14ac:dyDescent="0.25">
      <c r="A4685" s="2">
        <v>361</v>
      </c>
      <c r="B4685" t="s">
        <v>994</v>
      </c>
      <c r="C4685">
        <f t="shared" si="73"/>
        <v>1634849</v>
      </c>
      <c r="D4685">
        <v>75000</v>
      </c>
      <c r="E4685" t="s">
        <v>534</v>
      </c>
      <c r="F4685">
        <v>47.52</v>
      </c>
      <c r="G4685">
        <v>47.5</v>
      </c>
      <c r="H4685" t="s">
        <v>535</v>
      </c>
      <c r="I4685" s="2">
        <v>51.59</v>
      </c>
      <c r="J4685" t="s">
        <v>536</v>
      </c>
      <c r="K4685" t="s">
        <v>537</v>
      </c>
      <c r="L4685" s="3" t="str">
        <f>+INDEX([1]!TABLA_MAESTRO_DE_ARTICULO[SubGroupName],MATCH(Tabla_lineas[[#This Row],[CODIGO SAP]],[1]!TABLA_MAESTRO_DE_ARTICULO[ItemCode],0))</f>
        <v>JARABE</v>
      </c>
      <c r="M4685" t="s">
        <v>538</v>
      </c>
      <c r="N4685">
        <v>31</v>
      </c>
      <c r="O4685" t="s">
        <v>65</v>
      </c>
      <c r="S4685" s="2">
        <v>3000</v>
      </c>
      <c r="T4685">
        <v>74970</v>
      </c>
      <c r="U4685">
        <v>25</v>
      </c>
      <c r="V4685">
        <v>24.99</v>
      </c>
      <c r="W4685">
        <v>10</v>
      </c>
      <c r="Z4685" s="4" t="s">
        <v>53</v>
      </c>
      <c r="AA4685" t="s">
        <v>153</v>
      </c>
      <c r="AB4685">
        <v>46096</v>
      </c>
      <c r="AG4685">
        <v>0</v>
      </c>
      <c r="AH4685">
        <v>3000</v>
      </c>
      <c r="AM4685" t="str">
        <f>SUBSTITUTE(Tabla_lineas[[#This Row],[Codigo Liname]]," ","")</f>
        <v>R0502</v>
      </c>
    </row>
    <row r="4686" spans="1:39" customFormat="1" x14ac:dyDescent="0.25">
      <c r="A4686" s="2">
        <v>361</v>
      </c>
      <c r="B4686" t="s">
        <v>994</v>
      </c>
      <c r="C4686">
        <f t="shared" si="73"/>
        <v>1634849</v>
      </c>
      <c r="D4686">
        <v>120000</v>
      </c>
      <c r="E4686" t="s">
        <v>244</v>
      </c>
      <c r="F4686">
        <v>4.03</v>
      </c>
      <c r="G4686">
        <v>4.03</v>
      </c>
      <c r="H4686" t="s">
        <v>245</v>
      </c>
      <c r="I4686" s="2">
        <v>6.97</v>
      </c>
      <c r="J4686" t="s">
        <v>246</v>
      </c>
      <c r="K4686" t="s">
        <v>247</v>
      </c>
      <c r="L4686" s="3" t="str">
        <f>+INDEX([1]!TABLA_MAESTRO_DE_ARTICULO[SubGroupName],MATCH(Tabla_lineas[[#This Row],[CODIGO SAP]],[1]!TABLA_MAESTRO_DE_ARTICULO[ItemCode],0))</f>
        <v>SOLUCION INYECTABLE</v>
      </c>
      <c r="M4686" t="s">
        <v>248</v>
      </c>
      <c r="N4686">
        <v>18</v>
      </c>
      <c r="O4686" t="s">
        <v>249</v>
      </c>
      <c r="S4686" s="2">
        <v>30000</v>
      </c>
      <c r="T4686">
        <v>119700</v>
      </c>
      <c r="U4686">
        <v>4</v>
      </c>
      <c r="V4686">
        <v>3.99</v>
      </c>
      <c r="W4686">
        <v>0.7</v>
      </c>
      <c r="Z4686" s="4" t="s">
        <v>53</v>
      </c>
      <c r="AA4686" t="s">
        <v>126</v>
      </c>
      <c r="AB4686">
        <v>46132</v>
      </c>
      <c r="AG4686">
        <v>0</v>
      </c>
      <c r="AH4686">
        <v>30000</v>
      </c>
      <c r="AM4686" t="str">
        <f>SUBSTITUTE(Tabla_lineas[[#This Row],[Codigo Liname]]," ","")</f>
        <v>H0204</v>
      </c>
    </row>
    <row r="4687" spans="1:39" customFormat="1" x14ac:dyDescent="0.25">
      <c r="A4687" s="2">
        <v>361</v>
      </c>
      <c r="B4687" t="s">
        <v>994</v>
      </c>
      <c r="C4687">
        <f t="shared" si="73"/>
        <v>1634849</v>
      </c>
      <c r="D4687">
        <v>12000</v>
      </c>
      <c r="E4687" t="s">
        <v>500</v>
      </c>
      <c r="F4687">
        <v>5.38</v>
      </c>
      <c r="G4687">
        <v>5.17</v>
      </c>
      <c r="H4687" t="s">
        <v>501</v>
      </c>
      <c r="I4687" s="2">
        <v>5.17</v>
      </c>
      <c r="J4687" t="s">
        <v>502</v>
      </c>
      <c r="K4687" t="s">
        <v>503</v>
      </c>
      <c r="L4687" s="3" t="str">
        <f>+INDEX([1]!TABLA_MAESTRO_DE_ARTICULO[SubGroupName],MATCH(Tabla_lineas[[#This Row],[CODIGO SAP]],[1]!TABLA_MAESTRO_DE_ARTICULO[ItemCode],0))</f>
        <v>SOLUCION INYECTABLE</v>
      </c>
      <c r="M4687" t="s">
        <v>504</v>
      </c>
      <c r="N4687">
        <v>9</v>
      </c>
      <c r="O4687" t="s">
        <v>249</v>
      </c>
      <c r="S4687" s="2">
        <v>3000</v>
      </c>
      <c r="T4687">
        <v>11970</v>
      </c>
      <c r="U4687">
        <v>4</v>
      </c>
      <c r="V4687">
        <v>3.99</v>
      </c>
      <c r="W4687">
        <v>1.5</v>
      </c>
      <c r="Z4687" s="4" t="s">
        <v>46</v>
      </c>
      <c r="AA4687" t="s">
        <v>126</v>
      </c>
      <c r="AB4687">
        <v>46132</v>
      </c>
      <c r="AG4687">
        <v>0</v>
      </c>
      <c r="AH4687">
        <v>3000</v>
      </c>
      <c r="AM4687" t="str">
        <f>SUBSTITUTE(Tabla_lineas[[#This Row],[Codigo Liname]]," ","")</f>
        <v>B0510</v>
      </c>
    </row>
    <row r="4688" spans="1:39" customFormat="1" x14ac:dyDescent="0.25">
      <c r="A4688" s="2">
        <v>361</v>
      </c>
      <c r="B4688" t="s">
        <v>994</v>
      </c>
      <c r="C4688">
        <f t="shared" si="73"/>
        <v>1634849</v>
      </c>
      <c r="D4688">
        <v>57000</v>
      </c>
      <c r="E4688" t="s">
        <v>333</v>
      </c>
      <c r="F4688">
        <v>0.8</v>
      </c>
      <c r="G4688">
        <v>0.8</v>
      </c>
      <c r="H4688" t="s">
        <v>334</v>
      </c>
      <c r="I4688" s="2">
        <v>0.83</v>
      </c>
      <c r="J4688" t="s">
        <v>335</v>
      </c>
      <c r="K4688" t="s">
        <v>336</v>
      </c>
      <c r="L4688" s="3" t="str">
        <f>+INDEX([1]!TABLA_MAESTRO_DE_ARTICULO[SubGroupName],MATCH(Tabla_lineas[[#This Row],[CODIGO SAP]],[1]!TABLA_MAESTRO_DE_ARTICULO[ItemCode],0))</f>
        <v>COMPRIMIDO</v>
      </c>
      <c r="M4688" t="s">
        <v>337</v>
      </c>
      <c r="N4688">
        <v>6</v>
      </c>
      <c r="O4688" t="s">
        <v>45</v>
      </c>
      <c r="S4688" s="2">
        <v>95000</v>
      </c>
      <c r="T4688">
        <v>56050</v>
      </c>
      <c r="U4688">
        <v>0.6</v>
      </c>
      <c r="V4688">
        <v>0.59</v>
      </c>
      <c r="W4688">
        <v>0.12</v>
      </c>
      <c r="Z4688" s="4" t="s">
        <v>53</v>
      </c>
      <c r="AA4688" t="s">
        <v>126</v>
      </c>
      <c r="AB4688">
        <v>46096</v>
      </c>
      <c r="AG4688">
        <v>0</v>
      </c>
      <c r="AH4688">
        <v>95000</v>
      </c>
      <c r="AM4688" t="str">
        <f>SUBSTITUTE(Tabla_lineas[[#This Row],[Codigo Liname]]," ","")</f>
        <v>A1109</v>
      </c>
    </row>
    <row r="4689" spans="1:39" customFormat="1" x14ac:dyDescent="0.25">
      <c r="A4689" s="2">
        <v>361</v>
      </c>
      <c r="B4689" t="s">
        <v>994</v>
      </c>
      <c r="C4689">
        <f t="shared" si="73"/>
        <v>1634849</v>
      </c>
      <c r="D4689">
        <v>16000</v>
      </c>
      <c r="E4689" t="s">
        <v>348</v>
      </c>
      <c r="F4689">
        <v>31.43</v>
      </c>
      <c r="G4689">
        <v>31.43</v>
      </c>
      <c r="H4689" t="s">
        <v>349</v>
      </c>
      <c r="I4689" s="2">
        <v>45.42</v>
      </c>
      <c r="J4689" t="s">
        <v>350</v>
      </c>
      <c r="K4689" t="s">
        <v>351</v>
      </c>
      <c r="L4689" s="3" t="str">
        <f>+INDEX([1]!TABLA_MAESTRO_DE_ARTICULO[SubGroupName],MATCH(Tabla_lineas[[#This Row],[CODIGO SAP]],[1]!TABLA_MAESTRO_DE_ARTICULO[ItemCode],0))</f>
        <v>SUSPENSION</v>
      </c>
      <c r="M4689" t="s">
        <v>352</v>
      </c>
      <c r="N4689">
        <v>4</v>
      </c>
      <c r="O4689" t="s">
        <v>181</v>
      </c>
      <c r="S4689" s="2">
        <v>800</v>
      </c>
      <c r="T4689">
        <v>15991.999999999998</v>
      </c>
      <c r="U4689">
        <v>20</v>
      </c>
      <c r="V4689">
        <v>19.989999999999998</v>
      </c>
      <c r="W4689">
        <v>10</v>
      </c>
      <c r="Z4689" s="4" t="s">
        <v>46</v>
      </c>
      <c r="AA4689" t="s">
        <v>153</v>
      </c>
      <c r="AB4689">
        <v>46132</v>
      </c>
      <c r="AG4689">
        <v>0</v>
      </c>
      <c r="AH4689">
        <v>800</v>
      </c>
      <c r="AM4689" t="str">
        <f>SUBSTITUTE(Tabla_lineas[[#This Row],[Codigo Liname]]," ","")</f>
        <v>A0704</v>
      </c>
    </row>
    <row r="4690" spans="1:39" customFormat="1" x14ac:dyDescent="0.25">
      <c r="A4690" s="2">
        <v>362</v>
      </c>
      <c r="B4690" t="s">
        <v>995</v>
      </c>
      <c r="C4690">
        <f t="shared" si="73"/>
        <v>1635552</v>
      </c>
      <c r="D4690">
        <v>599</v>
      </c>
      <c r="E4690" t="s">
        <v>155</v>
      </c>
      <c r="F4690">
        <v>28.3</v>
      </c>
      <c r="G4690">
        <v>28.3</v>
      </c>
      <c r="H4690" t="s">
        <v>156</v>
      </c>
      <c r="I4690" s="2">
        <v>29.95</v>
      </c>
      <c r="J4690" t="s">
        <v>157</v>
      </c>
      <c r="K4690" t="s">
        <v>158</v>
      </c>
      <c r="L4690" s="3" t="str">
        <f>+INDEX([1]!TABLA_MAESTRO_DE_ARTICULO[SubGroupName],MATCH(Tabla_lineas[[#This Row],[CODIGO SAP]],[1]!TABLA_MAESTRO_DE_ARTICULO[ItemCode],0))</f>
        <v>CREMA DERMICA</v>
      </c>
      <c r="M4690" t="s">
        <v>159</v>
      </c>
      <c r="N4690">
        <v>1</v>
      </c>
      <c r="O4690" t="s">
        <v>160</v>
      </c>
      <c r="S4690" s="2">
        <v>20</v>
      </c>
      <c r="T4690">
        <v>565.79999999999995</v>
      </c>
      <c r="U4690">
        <v>29.95</v>
      </c>
      <c r="V4690">
        <v>28.29</v>
      </c>
      <c r="W4690">
        <v>5</v>
      </c>
      <c r="Z4690" s="4" t="s">
        <v>46</v>
      </c>
      <c r="AA4690" t="s">
        <v>153</v>
      </c>
      <c r="AB4690">
        <v>46132</v>
      </c>
      <c r="AG4690">
        <v>0</v>
      </c>
      <c r="AH4690">
        <v>20</v>
      </c>
      <c r="AM4690" t="str">
        <f>SUBSTITUTE(Tabla_lineas[[#This Row],[Codigo Liname]]," ","")</f>
        <v>D0603</v>
      </c>
    </row>
    <row r="4691" spans="1:39" customFormat="1" x14ac:dyDescent="0.25">
      <c r="A4691" s="2">
        <v>362</v>
      </c>
      <c r="B4691" t="s">
        <v>995</v>
      </c>
      <c r="C4691">
        <f t="shared" si="73"/>
        <v>1635552</v>
      </c>
      <c r="D4691">
        <v>10290</v>
      </c>
      <c r="E4691" t="s">
        <v>171</v>
      </c>
      <c r="F4691">
        <v>1.82</v>
      </c>
      <c r="G4691">
        <v>1.82</v>
      </c>
      <c r="H4691" t="s">
        <v>172</v>
      </c>
      <c r="I4691" s="2">
        <v>2.94</v>
      </c>
      <c r="J4691" t="s">
        <v>173</v>
      </c>
      <c r="K4691" t="s">
        <v>174</v>
      </c>
      <c r="L4691" s="3" t="str">
        <f>+INDEX([1]!TABLA_MAESTRO_DE_ARTICULO[SubGroupName],MATCH(Tabla_lineas[[#This Row],[CODIGO SAP]],[1]!TABLA_MAESTRO_DE_ARTICULO[ItemCode],0))</f>
        <v>COMPRIMIDO</v>
      </c>
      <c r="M4691" t="s">
        <v>175</v>
      </c>
      <c r="N4691">
        <v>37</v>
      </c>
      <c r="O4691" t="s">
        <v>45</v>
      </c>
      <c r="S4691" s="2">
        <v>3500</v>
      </c>
      <c r="T4691">
        <v>6335</v>
      </c>
      <c r="U4691">
        <v>2.94</v>
      </c>
      <c r="V4691">
        <v>1.81</v>
      </c>
      <c r="W4691">
        <v>0.7</v>
      </c>
      <c r="Z4691" s="4" t="s">
        <v>46</v>
      </c>
      <c r="AA4691" t="s">
        <v>120</v>
      </c>
      <c r="AB4691">
        <v>46132</v>
      </c>
      <c r="AG4691">
        <v>0</v>
      </c>
      <c r="AH4691">
        <v>3500</v>
      </c>
      <c r="AM4691" t="str">
        <f>SUBSTITUTE(Tabla_lineas[[#This Row],[Codigo Liname]]," ","")</f>
        <v>J0105</v>
      </c>
    </row>
    <row r="4692" spans="1:39" customFormat="1" x14ac:dyDescent="0.25">
      <c r="A4692" s="2">
        <v>362</v>
      </c>
      <c r="B4692" t="s">
        <v>995</v>
      </c>
      <c r="C4692">
        <f t="shared" si="73"/>
        <v>1635552</v>
      </c>
      <c r="D4692">
        <v>3500</v>
      </c>
      <c r="E4692" t="s">
        <v>188</v>
      </c>
      <c r="F4692">
        <v>0.66</v>
      </c>
      <c r="G4692">
        <v>0.66</v>
      </c>
      <c r="H4692" t="s">
        <v>189</v>
      </c>
      <c r="I4692" s="2">
        <v>1</v>
      </c>
      <c r="J4692" t="s">
        <v>190</v>
      </c>
      <c r="K4692" t="s">
        <v>191</v>
      </c>
      <c r="L4692" s="3" t="str">
        <f>+INDEX([1]!TABLA_MAESTRO_DE_ARTICULO[SubGroupName],MATCH(Tabla_lineas[[#This Row],[CODIGO SAP]],[1]!TABLA_MAESTRO_DE_ARTICULO[ItemCode],0))</f>
        <v>COMPRIMIDO</v>
      </c>
      <c r="M4692" t="s">
        <v>192</v>
      </c>
      <c r="N4692">
        <v>39</v>
      </c>
      <c r="O4692" t="s">
        <v>45</v>
      </c>
      <c r="S4692" s="2">
        <v>3500</v>
      </c>
      <c r="T4692">
        <v>2275</v>
      </c>
      <c r="U4692">
        <v>1</v>
      </c>
      <c r="V4692">
        <v>0.65</v>
      </c>
      <c r="W4692">
        <v>0.2</v>
      </c>
      <c r="Z4692" s="4" t="s">
        <v>53</v>
      </c>
      <c r="AA4692" t="s">
        <v>153</v>
      </c>
      <c r="AB4692">
        <v>46096</v>
      </c>
      <c r="AG4692">
        <v>0</v>
      </c>
      <c r="AH4692">
        <v>3500</v>
      </c>
      <c r="AM4692" t="str">
        <f>SUBSTITUTE(Tabla_lineas[[#This Row],[Codigo Liname]]," ","")</f>
        <v>R0501</v>
      </c>
    </row>
    <row r="4693" spans="1:39" customFormat="1" x14ac:dyDescent="0.25">
      <c r="A4693" s="2">
        <v>362</v>
      </c>
      <c r="B4693" t="s">
        <v>995</v>
      </c>
      <c r="C4693">
        <f t="shared" si="73"/>
        <v>1635552</v>
      </c>
      <c r="D4693">
        <v>4200</v>
      </c>
      <c r="E4693" t="s">
        <v>121</v>
      </c>
      <c r="F4693">
        <v>2.0099999999999998</v>
      </c>
      <c r="G4693">
        <v>2.0099999999999998</v>
      </c>
      <c r="H4693" t="s">
        <v>122</v>
      </c>
      <c r="I4693" s="2">
        <v>2.02</v>
      </c>
      <c r="J4693" t="s">
        <v>123</v>
      </c>
      <c r="K4693" t="s">
        <v>124</v>
      </c>
      <c r="L4693" s="3" t="str">
        <f>+INDEX([1]!TABLA_MAESTRO_DE_ARTICULO[SubGroupName],MATCH(Tabla_lineas[[#This Row],[CODIGO SAP]],[1]!TABLA_MAESTRO_DE_ARTICULO[ItemCode],0))</f>
        <v>COMPRIMIDO</v>
      </c>
      <c r="M4693" t="s">
        <v>125</v>
      </c>
      <c r="N4693">
        <v>40</v>
      </c>
      <c r="O4693" t="s">
        <v>45</v>
      </c>
      <c r="S4693" s="2">
        <v>3000</v>
      </c>
      <c r="T4693">
        <v>4170</v>
      </c>
      <c r="U4693">
        <v>1.4</v>
      </c>
      <c r="V4693">
        <v>1.39</v>
      </c>
      <c r="W4693">
        <v>0.15</v>
      </c>
      <c r="Z4693" s="4" t="s">
        <v>53</v>
      </c>
      <c r="AA4693" t="s">
        <v>126</v>
      </c>
      <c r="AB4693">
        <v>46132</v>
      </c>
      <c r="AG4693">
        <v>0</v>
      </c>
      <c r="AH4693">
        <v>3000</v>
      </c>
      <c r="AM4693" t="str">
        <f>SUBSTITUTE(Tabla_lineas[[#This Row],[Codigo Liname]]," ","")</f>
        <v>C1001</v>
      </c>
    </row>
    <row r="4694" spans="1:39" customFormat="1" x14ac:dyDescent="0.25">
      <c r="A4694" s="2">
        <v>362</v>
      </c>
      <c r="B4694" t="s">
        <v>995</v>
      </c>
      <c r="C4694">
        <f t="shared" si="73"/>
        <v>1635552</v>
      </c>
      <c r="D4694">
        <v>7083.7</v>
      </c>
      <c r="E4694" t="s">
        <v>432</v>
      </c>
      <c r="F4694">
        <v>49.46</v>
      </c>
      <c r="G4694">
        <v>49.46</v>
      </c>
      <c r="H4694" t="s">
        <v>433</v>
      </c>
      <c r="I4694" s="2">
        <v>54.49</v>
      </c>
      <c r="J4694" t="s">
        <v>434</v>
      </c>
      <c r="K4694" t="s">
        <v>435</v>
      </c>
      <c r="L4694" s="3" t="str">
        <f>+INDEX([1]!TABLA_MAESTRO_DE_ARTICULO[SubGroupName],MATCH(Tabla_lineas[[#This Row],[CODIGO SAP]],[1]!TABLA_MAESTRO_DE_ARTICULO[ItemCode],0))</f>
        <v>POLVO PARA SUSPENSION</v>
      </c>
      <c r="M4694" t="s">
        <v>436</v>
      </c>
      <c r="N4694">
        <v>42</v>
      </c>
      <c r="O4694" t="s">
        <v>437</v>
      </c>
      <c r="S4694" s="2">
        <v>130</v>
      </c>
      <c r="T4694">
        <v>6428.5</v>
      </c>
      <c r="U4694">
        <v>54.49</v>
      </c>
      <c r="V4694">
        <v>49.45</v>
      </c>
      <c r="W4694">
        <v>10</v>
      </c>
      <c r="Z4694" s="4" t="s">
        <v>46</v>
      </c>
      <c r="AA4694" t="s">
        <v>153</v>
      </c>
      <c r="AB4694">
        <v>46096</v>
      </c>
      <c r="AG4694">
        <v>0</v>
      </c>
      <c r="AH4694">
        <v>130</v>
      </c>
      <c r="AM4694" t="str">
        <f>SUBSTITUTE(Tabla_lineas[[#This Row],[Codigo Liname]]," ","")</f>
        <v>J0162</v>
      </c>
    </row>
    <row r="4695" spans="1:39" customFormat="1" x14ac:dyDescent="0.25">
      <c r="A4695" s="2">
        <v>362</v>
      </c>
      <c r="B4695" t="s">
        <v>995</v>
      </c>
      <c r="C4695">
        <f t="shared" si="73"/>
        <v>1635552</v>
      </c>
      <c r="D4695">
        <v>24618</v>
      </c>
      <c r="E4695" t="s">
        <v>127</v>
      </c>
      <c r="F4695">
        <v>7.87</v>
      </c>
      <c r="G4695">
        <v>7.87</v>
      </c>
      <c r="H4695" t="s">
        <v>128</v>
      </c>
      <c r="I4695" s="2">
        <v>11.19</v>
      </c>
      <c r="J4695" t="s">
        <v>129</v>
      </c>
      <c r="K4695" t="s">
        <v>130</v>
      </c>
      <c r="L4695" s="3" t="str">
        <f>+INDEX([1]!TABLA_MAESTRO_DE_ARTICULO[SubGroupName],MATCH(Tabla_lineas[[#This Row],[CODIGO SAP]],[1]!TABLA_MAESTRO_DE_ARTICULO[ItemCode],0))</f>
        <v>COMPRIMIDO</v>
      </c>
      <c r="M4695" t="s">
        <v>131</v>
      </c>
      <c r="N4695">
        <v>41</v>
      </c>
      <c r="O4695" t="s">
        <v>132</v>
      </c>
      <c r="S4695" s="2">
        <v>2200</v>
      </c>
      <c r="T4695">
        <v>17292</v>
      </c>
      <c r="U4695">
        <v>11.19</v>
      </c>
      <c r="V4695">
        <v>7.86</v>
      </c>
      <c r="W4695">
        <v>1.3</v>
      </c>
      <c r="Z4695" s="4" t="s">
        <v>46</v>
      </c>
      <c r="AA4695" t="s">
        <v>126</v>
      </c>
      <c r="AB4695">
        <v>46132</v>
      </c>
      <c r="AG4695">
        <v>0</v>
      </c>
      <c r="AH4695">
        <v>2200</v>
      </c>
      <c r="AM4695" t="str">
        <f>SUBSTITUTE(Tabla_lineas[[#This Row],[Codigo Liname]]," ","")</f>
        <v>J0113</v>
      </c>
    </row>
    <row r="4696" spans="1:39" customFormat="1" x14ac:dyDescent="0.25">
      <c r="A4696" s="2">
        <v>362</v>
      </c>
      <c r="B4696" t="s">
        <v>995</v>
      </c>
      <c r="C4696">
        <f t="shared" si="73"/>
        <v>1635552</v>
      </c>
      <c r="D4696">
        <v>11904</v>
      </c>
      <c r="E4696" t="s">
        <v>203</v>
      </c>
      <c r="F4696">
        <v>1.64</v>
      </c>
      <c r="G4696">
        <v>1.64</v>
      </c>
      <c r="H4696" t="s">
        <v>204</v>
      </c>
      <c r="I4696" s="2">
        <v>3.72</v>
      </c>
      <c r="J4696" t="s">
        <v>205</v>
      </c>
      <c r="K4696" t="s">
        <v>206</v>
      </c>
      <c r="L4696" s="3" t="str">
        <f>+INDEX([1]!TABLA_MAESTRO_DE_ARTICULO[SubGroupName],MATCH(Tabla_lineas[[#This Row],[CODIGO SAP]],[1]!TABLA_MAESTRO_DE_ARTICULO[ItemCode],0))</f>
        <v>COMPRIMIDO</v>
      </c>
      <c r="M4696" t="s">
        <v>207</v>
      </c>
      <c r="N4696">
        <v>45</v>
      </c>
      <c r="O4696" t="s">
        <v>45</v>
      </c>
      <c r="S4696" s="2">
        <v>3200</v>
      </c>
      <c r="T4696">
        <v>5248</v>
      </c>
      <c r="U4696">
        <v>3.72</v>
      </c>
      <c r="V4696">
        <v>1.64</v>
      </c>
      <c r="W4696">
        <v>0.38</v>
      </c>
      <c r="Z4696" s="4" t="s">
        <v>46</v>
      </c>
      <c r="AA4696" t="s">
        <v>120</v>
      </c>
      <c r="AB4696">
        <v>46132</v>
      </c>
      <c r="AG4696">
        <v>0</v>
      </c>
      <c r="AH4696">
        <v>3200</v>
      </c>
      <c r="AM4696" t="str">
        <f>SUBSTITUTE(Tabla_lineas[[#This Row],[Codigo Liname]]," ","")</f>
        <v>J0127</v>
      </c>
    </row>
    <row r="4697" spans="1:39" customFormat="1" x14ac:dyDescent="0.25">
      <c r="A4697" s="2">
        <v>362</v>
      </c>
      <c r="B4697" t="s">
        <v>995</v>
      </c>
      <c r="C4697">
        <f t="shared" si="73"/>
        <v>1635552</v>
      </c>
      <c r="D4697">
        <v>3070</v>
      </c>
      <c r="E4697" t="s">
        <v>208</v>
      </c>
      <c r="F4697">
        <v>14.8</v>
      </c>
      <c r="G4697">
        <v>12.2</v>
      </c>
      <c r="H4697" t="s">
        <v>209</v>
      </c>
      <c r="I4697" s="2">
        <v>12.28</v>
      </c>
      <c r="J4697" t="s">
        <v>210</v>
      </c>
      <c r="K4697" t="s">
        <v>211</v>
      </c>
      <c r="L4697" s="3" t="str">
        <f>+INDEX([1]!TABLA_MAESTRO_DE_ARTICULO[SubGroupName],MATCH(Tabla_lineas[[#This Row],[CODIGO SAP]],[1]!TABLA_MAESTRO_DE_ARTICULO[ItemCode],0))</f>
        <v>JARABE</v>
      </c>
      <c r="M4697" t="s">
        <v>212</v>
      </c>
      <c r="N4697">
        <v>48</v>
      </c>
      <c r="O4697" t="s">
        <v>181</v>
      </c>
      <c r="S4697" s="2">
        <v>250</v>
      </c>
      <c r="T4697">
        <v>3047.5</v>
      </c>
      <c r="U4697">
        <v>12.28</v>
      </c>
      <c r="V4697">
        <v>12.19</v>
      </c>
      <c r="W4697">
        <v>5</v>
      </c>
      <c r="Z4697" s="4" t="s">
        <v>53</v>
      </c>
      <c r="AA4697" t="s">
        <v>153</v>
      </c>
      <c r="AB4697">
        <v>46132</v>
      </c>
      <c r="AG4697">
        <v>0</v>
      </c>
      <c r="AH4697">
        <v>250</v>
      </c>
      <c r="AM4697" t="str">
        <f>SUBSTITUTE(Tabla_lineas[[#This Row],[Codigo Liname]]," ","")</f>
        <v>R0602</v>
      </c>
    </row>
    <row r="4698" spans="1:39" customFormat="1" x14ac:dyDescent="0.25">
      <c r="A4698" s="2">
        <v>362</v>
      </c>
      <c r="B4698" t="s">
        <v>995</v>
      </c>
      <c r="C4698">
        <f t="shared" si="73"/>
        <v>1635552</v>
      </c>
      <c r="D4698">
        <v>900</v>
      </c>
      <c r="E4698" t="s">
        <v>213</v>
      </c>
      <c r="F4698">
        <v>0.47</v>
      </c>
      <c r="G4698">
        <v>0.45</v>
      </c>
      <c r="H4698" t="s">
        <v>214</v>
      </c>
      <c r="I4698" s="2">
        <v>0.45</v>
      </c>
      <c r="J4698" t="s">
        <v>215</v>
      </c>
      <c r="K4698" t="s">
        <v>216</v>
      </c>
      <c r="L4698" s="3" t="str">
        <f>+INDEX([1]!TABLA_MAESTRO_DE_ARTICULO[SubGroupName],MATCH(Tabla_lineas[[#This Row],[CODIGO SAP]],[1]!TABLA_MAESTRO_DE_ARTICULO[ItemCode],0))</f>
        <v>COMPRIMIDO</v>
      </c>
      <c r="M4698" t="s">
        <v>217</v>
      </c>
      <c r="N4698">
        <v>47</v>
      </c>
      <c r="O4698" t="s">
        <v>45</v>
      </c>
      <c r="S4698" s="2">
        <v>2000</v>
      </c>
      <c r="T4698">
        <v>880</v>
      </c>
      <c r="U4698">
        <v>0.45</v>
      </c>
      <c r="V4698">
        <v>0.44</v>
      </c>
      <c r="W4698">
        <v>0.12</v>
      </c>
      <c r="Z4698" s="4" t="s">
        <v>46</v>
      </c>
      <c r="AA4698" t="s">
        <v>153</v>
      </c>
      <c r="AB4698">
        <v>46132</v>
      </c>
      <c r="AG4698">
        <v>0</v>
      </c>
      <c r="AH4698">
        <v>2000</v>
      </c>
      <c r="AM4698" t="str">
        <f>SUBSTITUTE(Tabla_lineas[[#This Row],[Codigo Liname]]," ","")</f>
        <v>R0601</v>
      </c>
    </row>
    <row r="4699" spans="1:39" customFormat="1" x14ac:dyDescent="0.25">
      <c r="A4699" s="2">
        <v>362</v>
      </c>
      <c r="B4699" t="s">
        <v>995</v>
      </c>
      <c r="C4699">
        <f t="shared" si="73"/>
        <v>1635552</v>
      </c>
      <c r="D4699">
        <v>1337</v>
      </c>
      <c r="E4699" t="s">
        <v>218</v>
      </c>
      <c r="F4699">
        <v>28.9</v>
      </c>
      <c r="G4699">
        <v>13.37</v>
      </c>
      <c r="H4699" t="s">
        <v>219</v>
      </c>
      <c r="I4699" s="2">
        <v>13.37</v>
      </c>
      <c r="J4699" t="s">
        <v>220</v>
      </c>
      <c r="K4699" t="s">
        <v>221</v>
      </c>
      <c r="L4699" s="3" t="str">
        <f>+INDEX([1]!TABLA_MAESTRO_DE_ARTICULO[SubGroupName],MATCH(Tabla_lineas[[#This Row],[CODIGO SAP]],[1]!TABLA_MAESTRO_DE_ARTICULO[ItemCode],0))</f>
        <v>CREMA DERMICA</v>
      </c>
      <c r="M4699" t="s">
        <v>222</v>
      </c>
      <c r="N4699">
        <v>50</v>
      </c>
      <c r="O4699" t="s">
        <v>223</v>
      </c>
      <c r="S4699" s="2">
        <v>100</v>
      </c>
      <c r="T4699">
        <v>1336</v>
      </c>
      <c r="U4699">
        <v>13.37</v>
      </c>
      <c r="V4699">
        <v>13.36</v>
      </c>
      <c r="W4699">
        <v>4.5</v>
      </c>
      <c r="Z4699" s="4" t="s">
        <v>53</v>
      </c>
      <c r="AA4699" t="s">
        <v>153</v>
      </c>
      <c r="AB4699">
        <v>46132</v>
      </c>
      <c r="AG4699">
        <v>0</v>
      </c>
      <c r="AH4699">
        <v>100</v>
      </c>
      <c r="AM4699" t="str">
        <f>SUBSTITUTE(Tabla_lineas[[#This Row],[Codigo Liname]]," ","")</f>
        <v>D0103</v>
      </c>
    </row>
    <row r="4700" spans="1:39" customFormat="1" x14ac:dyDescent="0.25">
      <c r="A4700" s="2">
        <v>362</v>
      </c>
      <c r="B4700" t="s">
        <v>995</v>
      </c>
      <c r="C4700">
        <f t="shared" si="73"/>
        <v>1635552</v>
      </c>
      <c r="D4700">
        <v>957.5999999999998</v>
      </c>
      <c r="E4700" t="s">
        <v>449</v>
      </c>
      <c r="F4700">
        <v>4.2</v>
      </c>
      <c r="G4700">
        <v>2.2799999999999998</v>
      </c>
      <c r="H4700" t="s">
        <v>450</v>
      </c>
      <c r="I4700" s="2">
        <v>2.2799999999999998</v>
      </c>
      <c r="J4700" t="s">
        <v>451</v>
      </c>
      <c r="K4700" t="s">
        <v>452</v>
      </c>
      <c r="L4700" s="3" t="str">
        <f>+INDEX([1]!TABLA_MAESTRO_DE_ARTICULO[SubGroupName],MATCH(Tabla_lineas[[#This Row],[CODIGO SAP]],[1]!TABLA_MAESTRO_DE_ARTICULO[ItemCode],0))</f>
        <v>OVULO VAGINAL</v>
      </c>
      <c r="M4700" t="s">
        <v>453</v>
      </c>
      <c r="N4700">
        <v>49</v>
      </c>
      <c r="O4700" t="s">
        <v>97</v>
      </c>
      <c r="S4700" s="2">
        <v>420</v>
      </c>
      <c r="T4700">
        <v>953.4</v>
      </c>
      <c r="U4700">
        <v>2.2799999999999998</v>
      </c>
      <c r="V4700">
        <v>2.27</v>
      </c>
      <c r="W4700">
        <v>0.7</v>
      </c>
      <c r="Z4700" s="4" t="s">
        <v>53</v>
      </c>
      <c r="AA4700" t="s">
        <v>126</v>
      </c>
      <c r="AB4700">
        <v>46132</v>
      </c>
      <c r="AG4700">
        <v>0</v>
      </c>
      <c r="AH4700">
        <v>420</v>
      </c>
      <c r="AM4700" t="str">
        <f>SUBSTITUTE(Tabla_lineas[[#This Row],[Codigo Liname]]," ","")</f>
        <v>G0102</v>
      </c>
    </row>
    <row r="4701" spans="1:39" customFormat="1" x14ac:dyDescent="0.25">
      <c r="A4701" s="2">
        <v>362</v>
      </c>
      <c r="B4701" t="s">
        <v>995</v>
      </c>
      <c r="C4701">
        <f t="shared" si="73"/>
        <v>1635552</v>
      </c>
      <c r="D4701">
        <v>5080</v>
      </c>
      <c r="E4701" t="s">
        <v>239</v>
      </c>
      <c r="F4701">
        <v>1.48</v>
      </c>
      <c r="G4701">
        <v>1.48</v>
      </c>
      <c r="H4701" t="s">
        <v>240</v>
      </c>
      <c r="I4701" s="2">
        <v>2.54</v>
      </c>
      <c r="J4701" t="s">
        <v>241</v>
      </c>
      <c r="K4701" t="s">
        <v>242</v>
      </c>
      <c r="L4701" s="3" t="str">
        <f>+INDEX([1]!TABLA_MAESTRO_DE_ARTICULO[SubGroupName],MATCH(Tabla_lineas[[#This Row],[CODIGO SAP]],[1]!TABLA_MAESTRO_DE_ARTICULO[ItemCode],0))</f>
        <v>COMPRIMIDO</v>
      </c>
      <c r="M4701" t="s">
        <v>243</v>
      </c>
      <c r="N4701">
        <v>27</v>
      </c>
      <c r="O4701" t="s">
        <v>45</v>
      </c>
      <c r="S4701" s="2">
        <v>2000</v>
      </c>
      <c r="T4701">
        <v>2940</v>
      </c>
      <c r="U4701">
        <v>2.54</v>
      </c>
      <c r="V4701">
        <v>1.47</v>
      </c>
      <c r="W4701">
        <v>0.4</v>
      </c>
      <c r="Z4701" s="4" t="s">
        <v>53</v>
      </c>
      <c r="AA4701" t="s">
        <v>120</v>
      </c>
      <c r="AB4701">
        <v>46132</v>
      </c>
      <c r="AG4701">
        <v>0</v>
      </c>
      <c r="AH4701">
        <v>2000</v>
      </c>
      <c r="AM4701" t="str">
        <f>SUBSTITUTE(Tabla_lineas[[#This Row],[Codigo Liname]]," ","")</f>
        <v>J0137</v>
      </c>
    </row>
    <row r="4702" spans="1:39" customFormat="1" x14ac:dyDescent="0.25">
      <c r="A4702" s="2">
        <v>362</v>
      </c>
      <c r="B4702" t="s">
        <v>995</v>
      </c>
      <c r="C4702">
        <f t="shared" si="73"/>
        <v>1635552</v>
      </c>
      <c r="D4702">
        <v>2760</v>
      </c>
      <c r="E4702" t="s">
        <v>644</v>
      </c>
      <c r="F4702">
        <v>26.89</v>
      </c>
      <c r="G4702">
        <v>26.89</v>
      </c>
      <c r="H4702" t="s">
        <v>645</v>
      </c>
      <c r="I4702" s="2">
        <v>58.63</v>
      </c>
      <c r="J4702" t="s">
        <v>646</v>
      </c>
      <c r="K4702" t="s">
        <v>647</v>
      </c>
      <c r="L4702" s="3" t="str">
        <f>+INDEX([1]!TABLA_MAESTRO_DE_ARTICULO[SubGroupName],MATCH(Tabla_lineas[[#This Row],[CODIGO SAP]],[1]!TABLA_MAESTRO_DE_ARTICULO[ItemCode],0))</f>
        <v>SUSPENSION</v>
      </c>
      <c r="M4702" t="s">
        <v>648</v>
      </c>
      <c r="N4702">
        <v>28</v>
      </c>
      <c r="O4702" t="s">
        <v>65</v>
      </c>
      <c r="S4702" s="2">
        <v>150</v>
      </c>
      <c r="T4702">
        <v>2758.5</v>
      </c>
      <c r="U4702">
        <v>18.399999999999999</v>
      </c>
      <c r="V4702">
        <v>18.39</v>
      </c>
      <c r="W4702">
        <v>9</v>
      </c>
      <c r="Z4702" s="4" t="s">
        <v>46</v>
      </c>
      <c r="AA4702" t="s">
        <v>153</v>
      </c>
      <c r="AB4702">
        <v>46132</v>
      </c>
      <c r="AG4702">
        <v>0</v>
      </c>
      <c r="AH4702">
        <v>150</v>
      </c>
      <c r="AM4702" t="str">
        <f>SUBSTITUTE(Tabla_lineas[[#This Row],[Codigo Liname]]," ","")</f>
        <v>J0165</v>
      </c>
    </row>
    <row r="4703" spans="1:39" customFormat="1" x14ac:dyDescent="0.25">
      <c r="A4703" s="2">
        <v>362</v>
      </c>
      <c r="B4703" t="s">
        <v>995</v>
      </c>
      <c r="C4703">
        <f t="shared" si="73"/>
        <v>1635552</v>
      </c>
      <c r="D4703">
        <v>10803.5</v>
      </c>
      <c r="E4703" t="s">
        <v>244</v>
      </c>
      <c r="F4703">
        <v>4.03</v>
      </c>
      <c r="G4703">
        <v>4.03</v>
      </c>
      <c r="H4703" t="s">
        <v>245</v>
      </c>
      <c r="I4703" s="2">
        <v>6.97</v>
      </c>
      <c r="J4703" t="s">
        <v>246</v>
      </c>
      <c r="K4703" t="s">
        <v>247</v>
      </c>
      <c r="L4703" s="3" t="str">
        <f>+INDEX([1]!TABLA_MAESTRO_DE_ARTICULO[SubGroupName],MATCH(Tabla_lineas[[#This Row],[CODIGO SAP]],[1]!TABLA_MAESTRO_DE_ARTICULO[ItemCode],0))</f>
        <v>SOLUCION INYECTABLE</v>
      </c>
      <c r="M4703" t="s">
        <v>248</v>
      </c>
      <c r="N4703">
        <v>29</v>
      </c>
      <c r="O4703" t="s">
        <v>249</v>
      </c>
      <c r="S4703" s="2">
        <v>1550</v>
      </c>
      <c r="T4703">
        <v>6230.9999999999991</v>
      </c>
      <c r="U4703">
        <v>6.97</v>
      </c>
      <c r="V4703">
        <v>4.0199999999999996</v>
      </c>
      <c r="W4703">
        <v>0.7</v>
      </c>
      <c r="Z4703" s="4" t="s">
        <v>46</v>
      </c>
      <c r="AA4703" t="s">
        <v>126</v>
      </c>
      <c r="AB4703">
        <v>46132</v>
      </c>
      <c r="AG4703">
        <v>0</v>
      </c>
      <c r="AH4703">
        <v>1550</v>
      </c>
      <c r="AM4703" t="str">
        <f>SUBSTITUTE(Tabla_lineas[[#This Row],[Codigo Liname]]," ","")</f>
        <v>H0204</v>
      </c>
    </row>
    <row r="4704" spans="1:39" customFormat="1" x14ac:dyDescent="0.25">
      <c r="A4704" s="2">
        <v>362</v>
      </c>
      <c r="B4704" t="s">
        <v>995</v>
      </c>
      <c r="C4704">
        <f t="shared" si="73"/>
        <v>1635552</v>
      </c>
      <c r="D4704">
        <v>1438.5</v>
      </c>
      <c r="E4704" t="s">
        <v>60</v>
      </c>
      <c r="F4704">
        <v>15.12</v>
      </c>
      <c r="G4704">
        <v>9.5</v>
      </c>
      <c r="H4704" t="s">
        <v>61</v>
      </c>
      <c r="I4704" s="2">
        <v>9.59</v>
      </c>
      <c r="J4704" t="s">
        <v>62</v>
      </c>
      <c r="K4704" t="s">
        <v>63</v>
      </c>
      <c r="L4704" s="3" t="str">
        <f>+INDEX([1]!TABLA_MAESTRO_DE_ARTICULO[SubGroupName],MATCH(Tabla_lineas[[#This Row],[CODIGO SAP]],[1]!TABLA_MAESTRO_DE_ARTICULO[ItemCode],0))</f>
        <v>JARABE</v>
      </c>
      <c r="M4704" t="s">
        <v>64</v>
      </c>
      <c r="N4704">
        <v>30</v>
      </c>
      <c r="O4704" t="s">
        <v>65</v>
      </c>
      <c r="S4704" s="2">
        <v>150</v>
      </c>
      <c r="T4704">
        <v>1423.5</v>
      </c>
      <c r="U4704">
        <v>9.59</v>
      </c>
      <c r="V4704">
        <v>9.49</v>
      </c>
      <c r="W4704">
        <v>5</v>
      </c>
      <c r="Z4704" s="4" t="s">
        <v>46</v>
      </c>
      <c r="AA4704" t="s">
        <v>153</v>
      </c>
      <c r="AB4704">
        <v>46096</v>
      </c>
      <c r="AG4704">
        <v>0</v>
      </c>
      <c r="AH4704">
        <v>150</v>
      </c>
      <c r="AM4704" t="str">
        <f>SUBSTITUTE(Tabla_lineas[[#This Row],[Codigo Liname]]," ","")</f>
        <v>R0503</v>
      </c>
    </row>
    <row r="4705" spans="1:39" customFormat="1" x14ac:dyDescent="0.25">
      <c r="A4705" s="2">
        <v>362</v>
      </c>
      <c r="B4705" t="s">
        <v>995</v>
      </c>
      <c r="C4705">
        <f t="shared" si="73"/>
        <v>1635552</v>
      </c>
      <c r="D4705">
        <v>5242</v>
      </c>
      <c r="E4705" t="s">
        <v>250</v>
      </c>
      <c r="F4705">
        <v>24.52</v>
      </c>
      <c r="G4705">
        <v>24.5</v>
      </c>
      <c r="H4705" t="s">
        <v>251</v>
      </c>
      <c r="I4705" s="2">
        <v>26.21</v>
      </c>
      <c r="J4705" t="s">
        <v>252</v>
      </c>
      <c r="K4705" t="s">
        <v>253</v>
      </c>
      <c r="L4705" s="3" t="str">
        <f>+INDEX([1]!TABLA_MAESTRO_DE_ARTICULO[SubGroupName],MATCH(Tabla_lineas[[#This Row],[CODIGO SAP]],[1]!TABLA_MAESTRO_DE_ARTICULO[ItemCode],0))</f>
        <v>GEL</v>
      </c>
      <c r="M4705" t="s">
        <v>254</v>
      </c>
      <c r="N4705">
        <v>33</v>
      </c>
      <c r="O4705" t="s">
        <v>255</v>
      </c>
      <c r="S4705" s="2">
        <v>200</v>
      </c>
      <c r="T4705">
        <v>4898</v>
      </c>
      <c r="U4705">
        <v>26.21</v>
      </c>
      <c r="V4705">
        <v>24.49</v>
      </c>
      <c r="W4705">
        <v>5</v>
      </c>
      <c r="Z4705" s="4" t="s">
        <v>46</v>
      </c>
      <c r="AA4705" t="s">
        <v>153</v>
      </c>
      <c r="AB4705">
        <v>46132</v>
      </c>
      <c r="AG4705">
        <v>0</v>
      </c>
      <c r="AH4705">
        <v>200</v>
      </c>
      <c r="AM4705" t="str">
        <f>SUBSTITUTE(Tabla_lineas[[#This Row],[Codigo Liname]]," ","")</f>
        <v>M0101</v>
      </c>
    </row>
    <row r="4706" spans="1:39" customFormat="1" x14ac:dyDescent="0.25">
      <c r="A4706" s="2">
        <v>362</v>
      </c>
      <c r="B4706" t="s">
        <v>995</v>
      </c>
      <c r="C4706">
        <f t="shared" si="73"/>
        <v>1635552</v>
      </c>
      <c r="D4706">
        <v>528</v>
      </c>
      <c r="E4706" t="s">
        <v>138</v>
      </c>
      <c r="F4706">
        <v>0.2</v>
      </c>
      <c r="G4706">
        <v>0.2</v>
      </c>
      <c r="H4706" t="s">
        <v>139</v>
      </c>
      <c r="I4706" s="2">
        <v>0.24</v>
      </c>
      <c r="J4706" t="s">
        <v>140</v>
      </c>
      <c r="K4706" t="s">
        <v>141</v>
      </c>
      <c r="L4706" s="3" t="str">
        <f>+INDEX([1]!TABLA_MAESTRO_DE_ARTICULO[SubGroupName],MATCH(Tabla_lineas[[#This Row],[CODIGO SAP]],[1]!TABLA_MAESTRO_DE_ARTICULO[ItemCode],0))</f>
        <v>COMPRIMIDO</v>
      </c>
      <c r="M4706" t="s">
        <v>142</v>
      </c>
      <c r="N4706">
        <v>31</v>
      </c>
      <c r="O4706" t="s">
        <v>45</v>
      </c>
      <c r="S4706" s="2">
        <v>2200</v>
      </c>
      <c r="T4706">
        <v>418</v>
      </c>
      <c r="U4706">
        <v>0.24</v>
      </c>
      <c r="V4706">
        <v>0.19</v>
      </c>
      <c r="W4706">
        <v>0.12</v>
      </c>
      <c r="Z4706" s="4" t="s">
        <v>53</v>
      </c>
      <c r="AA4706" t="s">
        <v>126</v>
      </c>
      <c r="AB4706">
        <v>46132</v>
      </c>
      <c r="AG4706">
        <v>0</v>
      </c>
      <c r="AH4706">
        <v>2200</v>
      </c>
      <c r="AM4706" t="str">
        <f>SUBSTITUTE(Tabla_lineas[[#This Row],[Codigo Liname]]," ","")</f>
        <v>M0102</v>
      </c>
    </row>
    <row r="4707" spans="1:39" customFormat="1" x14ac:dyDescent="0.25">
      <c r="A4707" s="2">
        <v>362</v>
      </c>
      <c r="B4707" t="s">
        <v>995</v>
      </c>
      <c r="C4707">
        <f t="shared" si="73"/>
        <v>1635552</v>
      </c>
      <c r="D4707">
        <v>8043</v>
      </c>
      <c r="E4707" t="s">
        <v>256</v>
      </c>
      <c r="F4707">
        <v>3.3</v>
      </c>
      <c r="G4707">
        <v>3.3</v>
      </c>
      <c r="H4707" t="s">
        <v>257</v>
      </c>
      <c r="I4707" s="2">
        <v>3.82</v>
      </c>
      <c r="J4707" t="s">
        <v>258</v>
      </c>
      <c r="K4707" t="s">
        <v>259</v>
      </c>
      <c r="L4707" s="3" t="str">
        <f>+INDEX([1]!TABLA_MAESTRO_DE_ARTICULO[SubGroupName],MATCH(Tabla_lineas[[#This Row],[CODIGO SAP]],[1]!TABLA_MAESTRO_DE_ARTICULO[ItemCode],0))</f>
        <v>SOLUCION INYECTABLE</v>
      </c>
      <c r="M4707" t="s">
        <v>260</v>
      </c>
      <c r="N4707">
        <v>32</v>
      </c>
      <c r="O4707" t="s">
        <v>249</v>
      </c>
      <c r="S4707" s="2">
        <v>2100</v>
      </c>
      <c r="T4707">
        <v>6909</v>
      </c>
      <c r="U4707">
        <v>3.83</v>
      </c>
      <c r="V4707">
        <v>3.29</v>
      </c>
      <c r="W4707">
        <v>0.7</v>
      </c>
      <c r="Z4707" s="4" t="s">
        <v>46</v>
      </c>
      <c r="AA4707" t="s">
        <v>153</v>
      </c>
      <c r="AB4707">
        <v>46132</v>
      </c>
      <c r="AG4707">
        <v>0</v>
      </c>
      <c r="AH4707">
        <v>2100</v>
      </c>
      <c r="AM4707" t="str">
        <f>SUBSTITUTE(Tabla_lineas[[#This Row],[Codigo Liname]]," ","")</f>
        <v>M0103</v>
      </c>
    </row>
    <row r="4708" spans="1:39" customFormat="1" x14ac:dyDescent="0.25">
      <c r="A4708" s="2">
        <v>362</v>
      </c>
      <c r="B4708" t="s">
        <v>995</v>
      </c>
      <c r="C4708">
        <f t="shared" si="73"/>
        <v>1635552</v>
      </c>
      <c r="D4708">
        <v>11832</v>
      </c>
      <c r="E4708" t="s">
        <v>143</v>
      </c>
      <c r="F4708">
        <v>2.17</v>
      </c>
      <c r="G4708">
        <v>2.17</v>
      </c>
      <c r="H4708" t="s">
        <v>144</v>
      </c>
      <c r="I4708" s="2">
        <v>2.3199999999999998</v>
      </c>
      <c r="J4708" t="s">
        <v>145</v>
      </c>
      <c r="K4708" t="s">
        <v>146</v>
      </c>
      <c r="L4708" s="3" t="str">
        <f>+INDEX([1]!TABLA_MAESTRO_DE_ARTICULO[SubGroupName],MATCH(Tabla_lineas[[#This Row],[CODIGO SAP]],[1]!TABLA_MAESTRO_DE_ARTICULO[ItemCode],0))</f>
        <v>CAPSULA DURA</v>
      </c>
      <c r="M4708" t="s">
        <v>147</v>
      </c>
      <c r="N4708">
        <v>34</v>
      </c>
      <c r="O4708" t="s">
        <v>45</v>
      </c>
      <c r="S4708" s="2">
        <v>5100</v>
      </c>
      <c r="T4708">
        <v>11016</v>
      </c>
      <c r="U4708">
        <v>2.3199999999999998</v>
      </c>
      <c r="V4708">
        <v>2.16</v>
      </c>
      <c r="W4708">
        <v>0.8</v>
      </c>
      <c r="Z4708" s="4" t="s">
        <v>46</v>
      </c>
      <c r="AA4708" t="s">
        <v>120</v>
      </c>
      <c r="AB4708">
        <v>46132</v>
      </c>
      <c r="AG4708">
        <v>0</v>
      </c>
      <c r="AH4708">
        <v>5100</v>
      </c>
      <c r="AM4708" t="str">
        <f>SUBSTITUTE(Tabla_lineas[[#This Row],[Codigo Liname]]," ","")</f>
        <v>J0141</v>
      </c>
    </row>
    <row r="4709" spans="1:39" customFormat="1" x14ac:dyDescent="0.25">
      <c r="A4709" s="2">
        <v>362</v>
      </c>
      <c r="B4709" t="s">
        <v>995</v>
      </c>
      <c r="C4709">
        <f t="shared" si="73"/>
        <v>1635552</v>
      </c>
      <c r="D4709">
        <v>795</v>
      </c>
      <c r="E4709" t="s">
        <v>266</v>
      </c>
      <c r="F4709">
        <v>0.56000000000000005</v>
      </c>
      <c r="G4709">
        <v>0.53</v>
      </c>
      <c r="H4709" t="s">
        <v>267</v>
      </c>
      <c r="I4709" s="2">
        <v>0.53</v>
      </c>
      <c r="J4709" t="s">
        <v>268</v>
      </c>
      <c r="K4709" t="s">
        <v>269</v>
      </c>
      <c r="L4709" s="3" t="str">
        <f>+INDEX([1]!TABLA_MAESTRO_DE_ARTICULO[SubGroupName],MATCH(Tabla_lineas[[#This Row],[CODIGO SAP]],[1]!TABLA_MAESTRO_DE_ARTICULO[ItemCode],0))</f>
        <v>COMPRIMIDO</v>
      </c>
      <c r="M4709" t="s">
        <v>270</v>
      </c>
      <c r="N4709">
        <v>35</v>
      </c>
      <c r="O4709" t="s">
        <v>45</v>
      </c>
      <c r="S4709" s="2">
        <v>1500</v>
      </c>
      <c r="T4709">
        <v>780</v>
      </c>
      <c r="U4709">
        <v>0.53</v>
      </c>
      <c r="V4709">
        <v>0.52</v>
      </c>
      <c r="W4709">
        <v>0.12</v>
      </c>
      <c r="Z4709" s="4" t="s">
        <v>46</v>
      </c>
      <c r="AA4709" t="s">
        <v>126</v>
      </c>
      <c r="AB4709">
        <v>46132</v>
      </c>
      <c r="AG4709">
        <v>0</v>
      </c>
      <c r="AH4709">
        <v>1500</v>
      </c>
      <c r="AM4709" t="str">
        <f>SUBSTITUTE(Tabla_lineas[[#This Row],[Codigo Liname]]," ","")</f>
        <v>C0901</v>
      </c>
    </row>
    <row r="4710" spans="1:39" customFormat="1" x14ac:dyDescent="0.25">
      <c r="A4710" s="2">
        <v>362</v>
      </c>
      <c r="B4710" t="s">
        <v>995</v>
      </c>
      <c r="C4710">
        <f t="shared" si="73"/>
        <v>1635552</v>
      </c>
      <c r="D4710">
        <v>3014.5499999999997</v>
      </c>
      <c r="E4710" t="s">
        <v>292</v>
      </c>
      <c r="F4710">
        <v>25.27</v>
      </c>
      <c r="G4710">
        <v>18.27</v>
      </c>
      <c r="H4710" t="s">
        <v>293</v>
      </c>
      <c r="I4710" s="2">
        <v>18.27</v>
      </c>
      <c r="J4710" t="s">
        <v>294</v>
      </c>
      <c r="K4710" t="s">
        <v>295</v>
      </c>
      <c r="L4710" s="3" t="str">
        <f>+INDEX([1]!TABLA_MAESTRO_DE_ARTICULO[SubGroupName],MATCH(Tabla_lineas[[#This Row],[CODIGO SAP]],[1]!TABLA_MAESTRO_DE_ARTICULO[ItemCode],0))</f>
        <v>CREMA DERMICA</v>
      </c>
      <c r="M4710" t="s">
        <v>296</v>
      </c>
      <c r="N4710">
        <v>36</v>
      </c>
      <c r="O4710" t="s">
        <v>297</v>
      </c>
      <c r="S4710" s="2">
        <v>165</v>
      </c>
      <c r="T4710">
        <v>3012.9</v>
      </c>
      <c r="U4710">
        <v>18.27</v>
      </c>
      <c r="V4710">
        <v>18.260000000000002</v>
      </c>
      <c r="W4710">
        <v>5</v>
      </c>
      <c r="Z4710" s="4" t="s">
        <v>46</v>
      </c>
      <c r="AA4710" t="s">
        <v>153</v>
      </c>
      <c r="AB4710">
        <v>46132</v>
      </c>
      <c r="AG4710">
        <v>0</v>
      </c>
      <c r="AH4710">
        <v>165</v>
      </c>
      <c r="AM4710" t="str">
        <f>SUBSTITUTE(Tabla_lineas[[#This Row],[Codigo Liname]]," ","")</f>
        <v>D0704</v>
      </c>
    </row>
    <row r="4711" spans="1:39" customFormat="1" x14ac:dyDescent="0.25">
      <c r="A4711" s="2">
        <v>362</v>
      </c>
      <c r="B4711" t="s">
        <v>995</v>
      </c>
      <c r="C4711">
        <f t="shared" si="73"/>
        <v>1635552</v>
      </c>
      <c r="D4711">
        <v>12355</v>
      </c>
      <c r="E4711" t="s">
        <v>298</v>
      </c>
      <c r="F4711">
        <v>14.58</v>
      </c>
      <c r="G4711">
        <v>14.58</v>
      </c>
      <c r="H4711" t="s">
        <v>299</v>
      </c>
      <c r="I4711" s="2">
        <v>24.71</v>
      </c>
      <c r="J4711" t="s">
        <v>300</v>
      </c>
      <c r="K4711" t="s">
        <v>301</v>
      </c>
      <c r="L4711" s="3" t="str">
        <f>+INDEX([1]!TABLA_MAESTRO_DE_ARTICULO[SubGroupName],MATCH(Tabla_lineas[[#This Row],[CODIGO SAP]],[1]!TABLA_MAESTRO_DE_ARTICULO[ItemCode],0))</f>
        <v>SUSPENSION</v>
      </c>
      <c r="M4711" t="s">
        <v>302</v>
      </c>
      <c r="N4711">
        <v>9</v>
      </c>
      <c r="O4711" t="s">
        <v>65</v>
      </c>
      <c r="S4711" s="2">
        <v>500</v>
      </c>
      <c r="T4711">
        <v>7285</v>
      </c>
      <c r="U4711">
        <v>24.71</v>
      </c>
      <c r="V4711">
        <v>14.57</v>
      </c>
      <c r="W4711">
        <v>5.5</v>
      </c>
      <c r="Z4711" s="4" t="s">
        <v>46</v>
      </c>
      <c r="AA4711" t="s">
        <v>153</v>
      </c>
      <c r="AB4711">
        <v>46096</v>
      </c>
      <c r="AG4711">
        <v>0</v>
      </c>
      <c r="AH4711">
        <v>500</v>
      </c>
      <c r="AM4711" t="str">
        <f>SUBSTITUTE(Tabla_lineas[[#This Row],[Codigo Liname]]," ","")</f>
        <v>M0104</v>
      </c>
    </row>
    <row r="4712" spans="1:39" customFormat="1" x14ac:dyDescent="0.25">
      <c r="A4712" s="2">
        <v>362</v>
      </c>
      <c r="B4712" t="s">
        <v>995</v>
      </c>
      <c r="C4712">
        <f t="shared" si="73"/>
        <v>1635552</v>
      </c>
      <c r="D4712">
        <v>10350</v>
      </c>
      <c r="E4712" t="s">
        <v>303</v>
      </c>
      <c r="F4712">
        <v>0.75</v>
      </c>
      <c r="G4712">
        <v>0.69</v>
      </c>
      <c r="H4712" t="s">
        <v>304</v>
      </c>
      <c r="I4712" s="2">
        <v>0.69</v>
      </c>
      <c r="J4712" t="s">
        <v>305</v>
      </c>
      <c r="K4712" t="s">
        <v>306</v>
      </c>
      <c r="L4712" s="3" t="str">
        <f>+INDEX([1]!TABLA_MAESTRO_DE_ARTICULO[SubGroupName],MATCH(Tabla_lineas[[#This Row],[CODIGO SAP]],[1]!TABLA_MAESTRO_DE_ARTICULO[ItemCode],0))</f>
        <v>COMPRIMIDO</v>
      </c>
      <c r="M4712" t="s">
        <v>307</v>
      </c>
      <c r="N4712">
        <v>8</v>
      </c>
      <c r="O4712" t="s">
        <v>45</v>
      </c>
      <c r="P4712">
        <v>138600</v>
      </c>
      <c r="Q4712">
        <v>3275900</v>
      </c>
      <c r="R4712">
        <v>3414500</v>
      </c>
      <c r="S4712" s="2">
        <v>15000</v>
      </c>
      <c r="T4712">
        <v>10200</v>
      </c>
      <c r="U4712">
        <v>0.69</v>
      </c>
      <c r="V4712">
        <v>0.68</v>
      </c>
      <c r="W4712">
        <v>0.14000000000000001</v>
      </c>
      <c r="Z4712" s="4" t="s">
        <v>46</v>
      </c>
      <c r="AA4712" t="s">
        <v>120</v>
      </c>
      <c r="AB4712">
        <v>46132</v>
      </c>
      <c r="AG4712">
        <v>0</v>
      </c>
      <c r="AH4712">
        <v>15000</v>
      </c>
      <c r="AM4712" t="str">
        <f>SUBSTITUTE(Tabla_lineas[[#This Row],[Codigo Liname]]," ","")</f>
        <v>M0105</v>
      </c>
    </row>
    <row r="4713" spans="1:39" customFormat="1" x14ac:dyDescent="0.25">
      <c r="A4713" s="2">
        <v>362</v>
      </c>
      <c r="B4713" t="s">
        <v>995</v>
      </c>
      <c r="C4713">
        <f t="shared" si="73"/>
        <v>1635552</v>
      </c>
      <c r="D4713">
        <v>16350</v>
      </c>
      <c r="E4713" t="s">
        <v>308</v>
      </c>
      <c r="F4713">
        <v>5.07</v>
      </c>
      <c r="G4713">
        <v>5.07</v>
      </c>
      <c r="H4713" t="s">
        <v>309</v>
      </c>
      <c r="I4713" s="2">
        <v>10.9</v>
      </c>
      <c r="J4713" t="s">
        <v>310</v>
      </c>
      <c r="K4713" t="s">
        <v>311</v>
      </c>
      <c r="L4713" s="3" t="str">
        <f>+INDEX([1]!TABLA_MAESTRO_DE_ARTICULO[SubGroupName],MATCH(Tabla_lineas[[#This Row],[CODIGO SAP]],[1]!TABLA_MAESTRO_DE_ARTICULO[ItemCode],0))</f>
        <v>SOLUCION INYECTABLE</v>
      </c>
      <c r="M4713" t="s">
        <v>312</v>
      </c>
      <c r="N4713">
        <v>11</v>
      </c>
      <c r="O4713" t="s">
        <v>249</v>
      </c>
      <c r="S4713" s="2">
        <v>1500</v>
      </c>
      <c r="T4713">
        <v>7605</v>
      </c>
      <c r="U4713">
        <v>10.9</v>
      </c>
      <c r="V4713">
        <v>5.07</v>
      </c>
      <c r="W4713">
        <v>1</v>
      </c>
      <c r="Z4713" s="4" t="s">
        <v>46</v>
      </c>
      <c r="AA4713" t="s">
        <v>126</v>
      </c>
      <c r="AB4713">
        <v>46132</v>
      </c>
      <c r="AG4713">
        <v>0</v>
      </c>
      <c r="AH4713">
        <v>1500</v>
      </c>
      <c r="AM4713" t="str">
        <f>SUBSTITUTE(Tabla_lineas[[#This Row],[Codigo Liname]]," ","")</f>
        <v>M0109</v>
      </c>
    </row>
    <row r="4714" spans="1:39" customFormat="1" x14ac:dyDescent="0.25">
      <c r="A4714" s="2">
        <v>362</v>
      </c>
      <c r="B4714" t="s">
        <v>995</v>
      </c>
      <c r="C4714">
        <f t="shared" si="73"/>
        <v>1635552</v>
      </c>
      <c r="D4714">
        <v>1326</v>
      </c>
      <c r="E4714" t="s">
        <v>574</v>
      </c>
      <c r="F4714">
        <v>5.79</v>
      </c>
      <c r="G4714">
        <v>5.79</v>
      </c>
      <c r="H4714" t="s">
        <v>575</v>
      </c>
      <c r="I4714" s="2">
        <v>6.63</v>
      </c>
      <c r="J4714" t="s">
        <v>576</v>
      </c>
      <c r="K4714" t="s">
        <v>577</v>
      </c>
      <c r="L4714" s="3" t="str">
        <f>+INDEX([1]!TABLA_MAESTRO_DE_ARTICULO[SubGroupName],MATCH(Tabla_lineas[[#This Row],[CODIGO SAP]],[1]!TABLA_MAESTRO_DE_ARTICULO[ItemCode],0))</f>
        <v>COMPRIMIDO</v>
      </c>
      <c r="M4714" t="s">
        <v>578</v>
      </c>
      <c r="N4714">
        <v>12</v>
      </c>
      <c r="O4714" t="s">
        <v>45</v>
      </c>
      <c r="S4714" s="2">
        <v>200</v>
      </c>
      <c r="T4714">
        <v>1156</v>
      </c>
      <c r="U4714">
        <v>6.63</v>
      </c>
      <c r="V4714">
        <v>5.78</v>
      </c>
      <c r="W4714">
        <v>0.7</v>
      </c>
      <c r="Z4714" s="4" t="s">
        <v>46</v>
      </c>
      <c r="AA4714" t="s">
        <v>126</v>
      </c>
      <c r="AB4714">
        <v>46132</v>
      </c>
      <c r="AG4714">
        <v>0</v>
      </c>
      <c r="AH4714">
        <v>200</v>
      </c>
      <c r="AM4714" t="str">
        <f>SUBSTITUTE(Tabla_lineas[[#This Row],[Codigo Liname]]," ","")</f>
        <v>J0166</v>
      </c>
    </row>
    <row r="4715" spans="1:39" customFormat="1" x14ac:dyDescent="0.25">
      <c r="A4715" s="2">
        <v>362</v>
      </c>
      <c r="B4715" t="s">
        <v>995</v>
      </c>
      <c r="C4715">
        <f t="shared" si="73"/>
        <v>1635552</v>
      </c>
      <c r="D4715">
        <v>73400</v>
      </c>
      <c r="E4715" t="s">
        <v>82</v>
      </c>
      <c r="F4715">
        <v>1.61</v>
      </c>
      <c r="G4715">
        <v>1.61</v>
      </c>
      <c r="H4715" t="s">
        <v>83</v>
      </c>
      <c r="I4715" s="2">
        <v>3.67</v>
      </c>
      <c r="J4715" t="s">
        <v>84</v>
      </c>
      <c r="K4715" t="s">
        <v>85</v>
      </c>
      <c r="L4715" s="3" t="str">
        <f>+INDEX([1]!TABLA_MAESTRO_DE_ARTICULO[SubGroupName],MATCH(Tabla_lineas[[#This Row],[CODIGO SAP]],[1]!TABLA_MAESTRO_DE_ARTICULO[ItemCode],0))</f>
        <v>COMPRIMIDO</v>
      </c>
      <c r="M4715" t="s">
        <v>86</v>
      </c>
      <c r="N4715">
        <v>13</v>
      </c>
      <c r="O4715" t="s">
        <v>45</v>
      </c>
      <c r="S4715" s="2">
        <v>20000</v>
      </c>
      <c r="T4715">
        <v>32000</v>
      </c>
      <c r="U4715">
        <v>3.67</v>
      </c>
      <c r="V4715">
        <v>1.6</v>
      </c>
      <c r="W4715">
        <v>0.15</v>
      </c>
      <c r="Z4715" s="4" t="s">
        <v>46</v>
      </c>
      <c r="AA4715" t="s">
        <v>126</v>
      </c>
      <c r="AB4715">
        <v>46132</v>
      </c>
      <c r="AG4715">
        <v>0</v>
      </c>
      <c r="AH4715">
        <v>20000</v>
      </c>
      <c r="AM4715" t="str">
        <f>SUBSTITUTE(Tabla_lineas[[#This Row],[Codigo Liname]]," ","")</f>
        <v>C0902</v>
      </c>
    </row>
    <row r="4716" spans="1:39" customFormat="1" x14ac:dyDescent="0.25">
      <c r="A4716" s="2">
        <v>362</v>
      </c>
      <c r="B4716" t="s">
        <v>995</v>
      </c>
      <c r="C4716">
        <f t="shared" si="73"/>
        <v>1635552</v>
      </c>
      <c r="D4716">
        <v>2167.5</v>
      </c>
      <c r="E4716" t="s">
        <v>459</v>
      </c>
      <c r="F4716">
        <v>4.76</v>
      </c>
      <c r="G4716">
        <v>2.89</v>
      </c>
      <c r="H4716" t="s">
        <v>460</v>
      </c>
      <c r="I4716" s="2">
        <v>2.89</v>
      </c>
      <c r="J4716" t="s">
        <v>461</v>
      </c>
      <c r="K4716" t="s">
        <v>462</v>
      </c>
      <c r="L4716" s="3" t="str">
        <f>+INDEX([1]!TABLA_MAESTRO_DE_ARTICULO[SubGroupName],MATCH(Tabla_lineas[[#This Row],[CODIGO SAP]],[1]!TABLA_MAESTRO_DE_ARTICULO[ItemCode],0))</f>
        <v>COMPRIMIDO</v>
      </c>
      <c r="M4716" t="s">
        <v>463</v>
      </c>
      <c r="N4716">
        <v>15</v>
      </c>
      <c r="O4716" t="s">
        <v>45</v>
      </c>
      <c r="S4716" s="2">
        <v>750</v>
      </c>
      <c r="T4716">
        <v>2160</v>
      </c>
      <c r="U4716">
        <v>2.89</v>
      </c>
      <c r="V4716">
        <v>2.88</v>
      </c>
      <c r="W4716">
        <v>0.7</v>
      </c>
      <c r="Z4716" s="4" t="s">
        <v>53</v>
      </c>
      <c r="AA4716" t="s">
        <v>120</v>
      </c>
      <c r="AB4716">
        <v>46132</v>
      </c>
      <c r="AG4716">
        <v>0</v>
      </c>
      <c r="AH4716">
        <v>750</v>
      </c>
      <c r="AM4716" t="str">
        <f>SUBSTITUTE(Tabla_lineas[[#This Row],[Codigo Liname]]," ","")</f>
        <v>P0205</v>
      </c>
    </row>
    <row r="4717" spans="1:39" customFormat="1" x14ac:dyDescent="0.25">
      <c r="A4717" s="2">
        <v>362</v>
      </c>
      <c r="B4717" t="s">
        <v>995</v>
      </c>
      <c r="C4717">
        <f t="shared" si="73"/>
        <v>1635552</v>
      </c>
      <c r="D4717">
        <v>12640</v>
      </c>
      <c r="E4717" t="s">
        <v>313</v>
      </c>
      <c r="F4717">
        <v>5.29</v>
      </c>
      <c r="G4717">
        <v>5.29</v>
      </c>
      <c r="H4717" t="s">
        <v>314</v>
      </c>
      <c r="I4717" s="2">
        <v>6.32</v>
      </c>
      <c r="J4717" t="s">
        <v>315</v>
      </c>
      <c r="K4717" t="s">
        <v>316</v>
      </c>
      <c r="L4717" s="3" t="str">
        <f>+INDEX([1]!TABLA_MAESTRO_DE_ARTICULO[SubGroupName],MATCH(Tabla_lineas[[#This Row],[CODIGO SAP]],[1]!TABLA_MAESTRO_DE_ARTICULO[ItemCode],0))</f>
        <v>SOLUCION INYECTABLE</v>
      </c>
      <c r="M4717" t="s">
        <v>317</v>
      </c>
      <c r="N4717">
        <v>16</v>
      </c>
      <c r="O4717" t="s">
        <v>249</v>
      </c>
      <c r="S4717" s="2">
        <v>2000</v>
      </c>
      <c r="T4717">
        <v>10560</v>
      </c>
      <c r="U4717">
        <v>6.32</v>
      </c>
      <c r="V4717">
        <v>5.28</v>
      </c>
      <c r="W4717">
        <v>0.7</v>
      </c>
      <c r="Z4717" s="4" t="s">
        <v>46</v>
      </c>
      <c r="AA4717" t="s">
        <v>120</v>
      </c>
      <c r="AB4717">
        <v>46132</v>
      </c>
      <c r="AG4717">
        <v>0</v>
      </c>
      <c r="AH4717">
        <v>2000</v>
      </c>
      <c r="AM4717" t="str">
        <f>SUBSTITUTE(Tabla_lineas[[#This Row],[Codigo Liname]]," ","")</f>
        <v>N0205</v>
      </c>
    </row>
    <row r="4718" spans="1:39" customFormat="1" x14ac:dyDescent="0.25">
      <c r="A4718" s="2">
        <v>362</v>
      </c>
      <c r="B4718" t="s">
        <v>995</v>
      </c>
      <c r="C4718">
        <f t="shared" si="73"/>
        <v>1635552</v>
      </c>
      <c r="D4718">
        <v>33500</v>
      </c>
      <c r="E4718" t="s">
        <v>318</v>
      </c>
      <c r="F4718">
        <v>1.26</v>
      </c>
      <c r="G4718">
        <v>1.26</v>
      </c>
      <c r="H4718" t="s">
        <v>319</v>
      </c>
      <c r="I4718" s="2">
        <v>3.35</v>
      </c>
      <c r="J4718" t="s">
        <v>320</v>
      </c>
      <c r="K4718" t="s">
        <v>321</v>
      </c>
      <c r="L4718" s="3" t="str">
        <f>+INDEX([1]!TABLA_MAESTRO_DE_ARTICULO[SubGroupName],MATCH(Tabla_lineas[[#This Row],[CODIGO SAP]],[1]!TABLA_MAESTRO_DE_ARTICULO[ItemCode],0))</f>
        <v>COMPRIMIDO</v>
      </c>
      <c r="M4718" t="s">
        <v>322</v>
      </c>
      <c r="N4718">
        <v>19</v>
      </c>
      <c r="O4718" t="s">
        <v>45</v>
      </c>
      <c r="S4718" s="2">
        <v>10000</v>
      </c>
      <c r="T4718">
        <v>12500</v>
      </c>
      <c r="U4718">
        <v>3.35</v>
      </c>
      <c r="V4718">
        <v>1.25</v>
      </c>
      <c r="W4718">
        <v>0.2</v>
      </c>
      <c r="Z4718" s="4" t="s">
        <v>46</v>
      </c>
      <c r="AA4718" t="s">
        <v>120</v>
      </c>
      <c r="AB4718">
        <v>46132</v>
      </c>
      <c r="AG4718">
        <v>0</v>
      </c>
      <c r="AH4718">
        <v>10000</v>
      </c>
      <c r="AM4718" t="str">
        <f>SUBSTITUTE(Tabla_lineas[[#This Row],[Codigo Liname]]," ","")</f>
        <v>A1004</v>
      </c>
    </row>
    <row r="4719" spans="1:39" customFormat="1" x14ac:dyDescent="0.25">
      <c r="A4719" s="2">
        <v>362</v>
      </c>
      <c r="B4719" t="s">
        <v>995</v>
      </c>
      <c r="C4719">
        <f t="shared" si="73"/>
        <v>1635552</v>
      </c>
      <c r="D4719">
        <v>702</v>
      </c>
      <c r="E4719" t="s">
        <v>323</v>
      </c>
      <c r="F4719">
        <v>5.91</v>
      </c>
      <c r="G4719">
        <v>3.53</v>
      </c>
      <c r="H4719" t="s">
        <v>324</v>
      </c>
      <c r="I4719" s="2">
        <v>3.53</v>
      </c>
      <c r="J4719" t="s">
        <v>325</v>
      </c>
      <c r="K4719" t="s">
        <v>326</v>
      </c>
      <c r="L4719" s="3" t="str">
        <f>+INDEX([1]!TABLA_MAESTRO_DE_ARTICULO[SubGroupName],MATCH(Tabla_lineas[[#This Row],[CODIGO SAP]],[1]!TABLA_MAESTRO_DE_ARTICULO[ItemCode],0))</f>
        <v>SOLUCION INYECTABLE</v>
      </c>
      <c r="M4719" t="s">
        <v>327</v>
      </c>
      <c r="N4719">
        <v>17</v>
      </c>
      <c r="O4719" t="s">
        <v>249</v>
      </c>
      <c r="S4719" s="2">
        <v>200</v>
      </c>
      <c r="T4719">
        <v>700</v>
      </c>
      <c r="U4719">
        <v>3.51</v>
      </c>
      <c r="V4719">
        <v>3.5</v>
      </c>
      <c r="W4719">
        <v>0.7</v>
      </c>
      <c r="Z4719" s="4" t="s">
        <v>46</v>
      </c>
      <c r="AA4719" t="s">
        <v>153</v>
      </c>
      <c r="AB4719">
        <v>46132</v>
      </c>
      <c r="AG4719">
        <v>0</v>
      </c>
      <c r="AH4719">
        <v>200</v>
      </c>
      <c r="AM4719" t="str">
        <f>SUBSTITUTE(Tabla_lineas[[#This Row],[Codigo Liname]]," ","")</f>
        <v>A0308</v>
      </c>
    </row>
    <row r="4720" spans="1:39" customFormat="1" x14ac:dyDescent="0.25">
      <c r="A4720" s="2">
        <v>362</v>
      </c>
      <c r="B4720" t="s">
        <v>995</v>
      </c>
      <c r="C4720">
        <f t="shared" si="73"/>
        <v>1635552</v>
      </c>
      <c r="D4720">
        <v>1054</v>
      </c>
      <c r="E4720" t="s">
        <v>92</v>
      </c>
      <c r="F4720">
        <v>4.72</v>
      </c>
      <c r="G4720">
        <v>4.72</v>
      </c>
      <c r="H4720" t="s">
        <v>93</v>
      </c>
      <c r="I4720" s="2">
        <v>5.27</v>
      </c>
      <c r="J4720" t="s">
        <v>94</v>
      </c>
      <c r="K4720" t="s">
        <v>95</v>
      </c>
      <c r="L4720" s="3" t="str">
        <f>+INDEX([1]!TABLA_MAESTRO_DE_ARTICULO[SubGroupName],MATCH(Tabla_lineas[[#This Row],[CODIGO SAP]],[1]!TABLA_MAESTRO_DE_ARTICULO[ItemCode],0))</f>
        <v>OVULO VAGINAL</v>
      </c>
      <c r="M4720" t="s">
        <v>96</v>
      </c>
      <c r="N4720">
        <v>18</v>
      </c>
      <c r="O4720" t="s">
        <v>97</v>
      </c>
      <c r="S4720" s="2">
        <v>200</v>
      </c>
      <c r="T4720">
        <v>942</v>
      </c>
      <c r="U4720">
        <v>5.27</v>
      </c>
      <c r="V4720">
        <v>4.71</v>
      </c>
      <c r="W4720">
        <v>0.8</v>
      </c>
      <c r="Z4720" s="4" t="s">
        <v>46</v>
      </c>
      <c r="AA4720" t="s">
        <v>126</v>
      </c>
      <c r="AB4720">
        <v>46132</v>
      </c>
      <c r="AG4720">
        <v>0</v>
      </c>
      <c r="AH4720">
        <v>200</v>
      </c>
      <c r="AM4720" t="str">
        <f>SUBSTITUTE(Tabla_lineas[[#This Row],[Codigo Liname]]," ","")</f>
        <v>G0104</v>
      </c>
    </row>
    <row r="4721" spans="1:39" customFormat="1" x14ac:dyDescent="0.25">
      <c r="A4721" s="2">
        <v>362</v>
      </c>
      <c r="B4721" t="s">
        <v>995</v>
      </c>
      <c r="C4721">
        <f t="shared" si="73"/>
        <v>1635552</v>
      </c>
      <c r="D4721">
        <v>4385</v>
      </c>
      <c r="E4721" t="s">
        <v>98</v>
      </c>
      <c r="F4721">
        <v>9.4</v>
      </c>
      <c r="G4721">
        <v>8.77</v>
      </c>
      <c r="H4721" t="s">
        <v>99</v>
      </c>
      <c r="I4721" s="2">
        <v>8.77</v>
      </c>
      <c r="J4721" t="s">
        <v>100</v>
      </c>
      <c r="K4721" t="s">
        <v>101</v>
      </c>
      <c r="L4721" s="3" t="str">
        <f>+INDEX([1]!TABLA_MAESTRO_DE_ARTICULO[SubGroupName],MATCH(Tabla_lineas[[#This Row],[CODIGO SAP]],[1]!TABLA_MAESTRO_DE_ARTICULO[ItemCode],0))</f>
        <v>GOTAS</v>
      </c>
      <c r="M4721" t="s">
        <v>102</v>
      </c>
      <c r="N4721">
        <v>24</v>
      </c>
      <c r="O4721" t="s">
        <v>103</v>
      </c>
      <c r="S4721" s="2">
        <v>500</v>
      </c>
      <c r="T4721">
        <v>4380</v>
      </c>
      <c r="U4721">
        <v>8.77</v>
      </c>
      <c r="V4721">
        <v>8.76</v>
      </c>
      <c r="W4721">
        <v>3</v>
      </c>
      <c r="Z4721" s="4" t="s">
        <v>46</v>
      </c>
      <c r="AA4721" t="s">
        <v>153</v>
      </c>
      <c r="AB4721">
        <v>46132</v>
      </c>
      <c r="AG4721">
        <v>0</v>
      </c>
      <c r="AH4721">
        <v>500</v>
      </c>
      <c r="AM4721" t="str">
        <f>SUBSTITUTE(Tabla_lineas[[#This Row],[Codigo Liname]]," ","")</f>
        <v>N0210</v>
      </c>
    </row>
    <row r="4722" spans="1:39" customFormat="1" x14ac:dyDescent="0.25">
      <c r="A4722" s="2">
        <v>362</v>
      </c>
      <c r="B4722" t="s">
        <v>995</v>
      </c>
      <c r="C4722">
        <f t="shared" si="73"/>
        <v>1635552</v>
      </c>
      <c r="D4722">
        <v>5576</v>
      </c>
      <c r="E4722" t="s">
        <v>353</v>
      </c>
      <c r="F4722">
        <v>11.88</v>
      </c>
      <c r="G4722">
        <v>11.88</v>
      </c>
      <c r="H4722" t="s">
        <v>354</v>
      </c>
      <c r="I4722" s="2">
        <v>13.94</v>
      </c>
      <c r="J4722" t="s">
        <v>355</v>
      </c>
      <c r="K4722" t="s">
        <v>356</v>
      </c>
      <c r="L4722" s="3" t="str">
        <f>+INDEX([1]!TABLA_MAESTRO_DE_ARTICULO[SubGroupName],MATCH(Tabla_lineas[[#This Row],[CODIGO SAP]],[1]!TABLA_MAESTRO_DE_ARTICULO[ItemCode],0))</f>
        <v>JARABE</v>
      </c>
      <c r="M4722" t="s">
        <v>357</v>
      </c>
      <c r="N4722">
        <v>25</v>
      </c>
      <c r="O4722" t="s">
        <v>181</v>
      </c>
      <c r="S4722" s="2">
        <v>400</v>
      </c>
      <c r="T4722">
        <v>4748</v>
      </c>
      <c r="U4722">
        <v>13.94</v>
      </c>
      <c r="V4722">
        <v>11.87</v>
      </c>
      <c r="W4722">
        <v>5.5</v>
      </c>
      <c r="Z4722" s="4" t="s">
        <v>53</v>
      </c>
      <c r="AA4722" t="s">
        <v>153</v>
      </c>
      <c r="AB4722">
        <v>46096</v>
      </c>
      <c r="AG4722">
        <v>0</v>
      </c>
      <c r="AH4722">
        <v>400</v>
      </c>
      <c r="AM4722" t="str">
        <f>SUBSTITUTE(Tabla_lineas[[#This Row],[Codigo Liname]]," ","")</f>
        <v>N0209</v>
      </c>
    </row>
    <row r="4723" spans="1:39" customFormat="1" x14ac:dyDescent="0.25">
      <c r="A4723" s="2">
        <v>362</v>
      </c>
      <c r="B4723" t="s">
        <v>995</v>
      </c>
      <c r="C4723">
        <f t="shared" si="73"/>
        <v>1635552</v>
      </c>
      <c r="D4723">
        <v>3750</v>
      </c>
      <c r="E4723" t="s">
        <v>104</v>
      </c>
      <c r="F4723">
        <v>0.3</v>
      </c>
      <c r="G4723">
        <v>0.25</v>
      </c>
      <c r="H4723" t="s">
        <v>105</v>
      </c>
      <c r="I4723" s="2">
        <v>0.25</v>
      </c>
      <c r="J4723" t="s">
        <v>106</v>
      </c>
      <c r="K4723" t="s">
        <v>107</v>
      </c>
      <c r="L4723" s="3" t="str">
        <f>+INDEX([1]!TABLA_MAESTRO_DE_ARTICULO[SubGroupName],MATCH(Tabla_lineas[[#This Row],[CODIGO SAP]],[1]!TABLA_MAESTRO_DE_ARTICULO[ItemCode],0))</f>
        <v>COMPRIMIDO</v>
      </c>
      <c r="M4723" t="s">
        <v>108</v>
      </c>
      <c r="N4723">
        <v>23</v>
      </c>
      <c r="O4723" t="s">
        <v>45</v>
      </c>
      <c r="S4723" s="2">
        <v>15000</v>
      </c>
      <c r="T4723">
        <v>3600</v>
      </c>
      <c r="U4723">
        <v>0.25</v>
      </c>
      <c r="V4723">
        <v>0.24</v>
      </c>
      <c r="W4723">
        <v>0.12</v>
      </c>
      <c r="Z4723" s="4" t="s">
        <v>46</v>
      </c>
      <c r="AA4723" t="s">
        <v>126</v>
      </c>
      <c r="AB4723">
        <v>46132</v>
      </c>
      <c r="AG4723">
        <v>0</v>
      </c>
      <c r="AH4723">
        <v>15000</v>
      </c>
      <c r="AM4723" t="str">
        <f>SUBSTITUTE(Tabla_lineas[[#This Row],[Codigo Liname]]," ","")</f>
        <v>N0208</v>
      </c>
    </row>
    <row r="4724" spans="1:39" customFormat="1" x14ac:dyDescent="0.25">
      <c r="A4724" s="2">
        <v>362</v>
      </c>
      <c r="B4724" t="s">
        <v>995</v>
      </c>
      <c r="C4724">
        <f t="shared" si="73"/>
        <v>1635552</v>
      </c>
      <c r="D4724">
        <v>2399</v>
      </c>
      <c r="E4724" t="s">
        <v>395</v>
      </c>
      <c r="F4724">
        <v>39.200000000000003</v>
      </c>
      <c r="G4724">
        <v>23.99</v>
      </c>
      <c r="H4724" t="s">
        <v>396</v>
      </c>
      <c r="I4724" s="2">
        <v>23.99</v>
      </c>
      <c r="J4724" t="s">
        <v>397</v>
      </c>
      <c r="K4724" t="s">
        <v>398</v>
      </c>
      <c r="L4724" s="3" t="str">
        <f>+INDEX([1]!TABLA_MAESTRO_DE_ARTICULO[SubGroupName],MATCH(Tabla_lineas[[#This Row],[CODIGO SAP]],[1]!TABLA_MAESTRO_DE_ARTICULO[ItemCode],0))</f>
        <v>JARABE</v>
      </c>
      <c r="M4724" t="s">
        <v>399</v>
      </c>
      <c r="N4724">
        <v>4</v>
      </c>
      <c r="O4724" t="s">
        <v>400</v>
      </c>
      <c r="S4724" s="2">
        <v>100</v>
      </c>
      <c r="T4724">
        <v>2398</v>
      </c>
      <c r="U4724">
        <v>23.99</v>
      </c>
      <c r="V4724">
        <v>23.98</v>
      </c>
      <c r="W4724">
        <v>5</v>
      </c>
      <c r="Z4724" s="4" t="s">
        <v>46</v>
      </c>
      <c r="AA4724" t="s">
        <v>153</v>
      </c>
      <c r="AB4724">
        <v>46096</v>
      </c>
      <c r="AG4724">
        <v>0</v>
      </c>
      <c r="AH4724">
        <v>100</v>
      </c>
      <c r="AM4724" t="str">
        <f>SUBSTITUTE(Tabla_lineas[[#This Row],[Codigo Liname]]," ","")</f>
        <v>A1205</v>
      </c>
    </row>
    <row r="4725" spans="1:39" customFormat="1" x14ac:dyDescent="0.25">
      <c r="A4725" s="2">
        <v>363</v>
      </c>
      <c r="B4725" t="s">
        <v>996</v>
      </c>
      <c r="C4725">
        <f t="shared" si="73"/>
        <v>1635525</v>
      </c>
      <c r="D4725">
        <v>11600</v>
      </c>
      <c r="E4725" t="s">
        <v>188</v>
      </c>
      <c r="F4725">
        <v>0.66</v>
      </c>
      <c r="G4725">
        <v>0.66</v>
      </c>
      <c r="H4725" t="s">
        <v>189</v>
      </c>
      <c r="I4725" s="2">
        <v>1</v>
      </c>
      <c r="J4725" t="s">
        <v>190</v>
      </c>
      <c r="K4725" t="s">
        <v>191</v>
      </c>
      <c r="L4725" s="3" t="str">
        <f>+INDEX([1]!TABLA_MAESTRO_DE_ARTICULO[SubGroupName],MATCH(Tabla_lineas[[#This Row],[CODIGO SAP]],[1]!TABLA_MAESTRO_DE_ARTICULO[ItemCode],0))</f>
        <v>COMPRIMIDO</v>
      </c>
      <c r="M4725" t="s">
        <v>192</v>
      </c>
      <c r="N4725">
        <v>2</v>
      </c>
      <c r="O4725" t="s">
        <v>45</v>
      </c>
      <c r="S4725" s="2">
        <v>11600</v>
      </c>
      <c r="T4725">
        <v>7540</v>
      </c>
      <c r="U4725">
        <v>1</v>
      </c>
      <c r="V4725">
        <v>0.65</v>
      </c>
      <c r="W4725">
        <v>0.2</v>
      </c>
      <c r="Z4725" s="4" t="s">
        <v>53</v>
      </c>
      <c r="AA4725" t="s">
        <v>153</v>
      </c>
      <c r="AB4725">
        <v>46096</v>
      </c>
      <c r="AG4725">
        <v>0</v>
      </c>
      <c r="AH4725">
        <v>11600</v>
      </c>
      <c r="AM4725" t="str">
        <f>SUBSTITUTE(Tabla_lineas[[#This Row],[Codigo Liname]]," ","")</f>
        <v>R0501</v>
      </c>
    </row>
    <row r="4726" spans="1:39" customFormat="1" x14ac:dyDescent="0.25">
      <c r="A4726" s="2">
        <v>363</v>
      </c>
      <c r="B4726" t="s">
        <v>996</v>
      </c>
      <c r="C4726">
        <f t="shared" si="73"/>
        <v>1635525</v>
      </c>
      <c r="D4726">
        <v>3600</v>
      </c>
      <c r="E4726" t="s">
        <v>138</v>
      </c>
      <c r="F4726">
        <v>0.2</v>
      </c>
      <c r="G4726">
        <v>0.2</v>
      </c>
      <c r="H4726" t="s">
        <v>139</v>
      </c>
      <c r="I4726" s="2">
        <v>0.24</v>
      </c>
      <c r="J4726" t="s">
        <v>140</v>
      </c>
      <c r="K4726" t="s">
        <v>141</v>
      </c>
      <c r="L4726" s="3" t="str">
        <f>+INDEX([1]!TABLA_MAESTRO_DE_ARTICULO[SubGroupName],MATCH(Tabla_lineas[[#This Row],[CODIGO SAP]],[1]!TABLA_MAESTRO_DE_ARTICULO[ItemCode],0))</f>
        <v>COMPRIMIDO</v>
      </c>
      <c r="M4726" t="s">
        <v>142</v>
      </c>
      <c r="N4726">
        <v>1</v>
      </c>
      <c r="O4726" t="s">
        <v>45</v>
      </c>
      <c r="S4726" s="2">
        <v>15000</v>
      </c>
      <c r="T4726">
        <v>2850</v>
      </c>
      <c r="U4726">
        <v>0.24</v>
      </c>
      <c r="V4726">
        <v>0.19</v>
      </c>
      <c r="W4726">
        <v>0.12</v>
      </c>
      <c r="Z4726" s="4" t="s">
        <v>53</v>
      </c>
      <c r="AA4726" t="s">
        <v>126</v>
      </c>
      <c r="AB4726">
        <v>46132</v>
      </c>
      <c r="AG4726">
        <v>0</v>
      </c>
      <c r="AH4726">
        <v>15000</v>
      </c>
      <c r="AM4726" t="str">
        <f>SUBSTITUTE(Tabla_lineas[[#This Row],[Codigo Liname]]," ","")</f>
        <v>M0102</v>
      </c>
    </row>
    <row r="4727" spans="1:39" customFormat="1" x14ac:dyDescent="0.25">
      <c r="A4727" s="2">
        <v>364</v>
      </c>
      <c r="B4727" t="s">
        <v>997</v>
      </c>
      <c r="C4727">
        <f t="shared" si="73"/>
        <v>1635333</v>
      </c>
      <c r="D4727">
        <v>941724</v>
      </c>
      <c r="E4727" t="s">
        <v>121</v>
      </c>
      <c r="F4727">
        <v>2.0099999999999998</v>
      </c>
      <c r="G4727">
        <v>2.0099999999999998</v>
      </c>
      <c r="H4727" t="s">
        <v>122</v>
      </c>
      <c r="I4727" s="2">
        <v>2.02</v>
      </c>
      <c r="J4727" t="s">
        <v>123</v>
      </c>
      <c r="K4727" t="s">
        <v>124</v>
      </c>
      <c r="L4727" s="3" t="str">
        <f>+INDEX([1]!TABLA_MAESTRO_DE_ARTICULO[SubGroupName],MATCH(Tabla_lineas[[#This Row],[CODIGO SAP]],[1]!TABLA_MAESTRO_DE_ARTICULO[ItemCode],0))</f>
        <v>COMPRIMIDO</v>
      </c>
      <c r="M4727" t="s">
        <v>125</v>
      </c>
      <c r="N4727">
        <v>1</v>
      </c>
      <c r="O4727" t="s">
        <v>45</v>
      </c>
      <c r="S4727" s="2">
        <v>466200</v>
      </c>
      <c r="T4727">
        <v>932400</v>
      </c>
      <c r="U4727">
        <v>2.02</v>
      </c>
      <c r="V4727">
        <v>2</v>
      </c>
      <c r="W4727">
        <v>0.15</v>
      </c>
      <c r="Z4727" s="4" t="s">
        <v>53</v>
      </c>
      <c r="AA4727" t="s">
        <v>126</v>
      </c>
      <c r="AB4727">
        <v>46132</v>
      </c>
      <c r="AG4727">
        <v>0</v>
      </c>
      <c r="AH4727">
        <v>466200</v>
      </c>
      <c r="AM4727" t="str">
        <f>SUBSTITUTE(Tabla_lineas[[#This Row],[Codigo Liname]]," ","")</f>
        <v>C1001</v>
      </c>
    </row>
    <row r="4728" spans="1:39" customFormat="1" x14ac:dyDescent="0.25">
      <c r="A4728" s="2">
        <v>365</v>
      </c>
      <c r="B4728" t="s">
        <v>998</v>
      </c>
      <c r="C4728">
        <f t="shared" si="73"/>
        <v>1635624</v>
      </c>
      <c r="D4728">
        <v>10900</v>
      </c>
      <c r="E4728" t="s">
        <v>127</v>
      </c>
      <c r="F4728">
        <v>7.87</v>
      </c>
      <c r="G4728">
        <v>7.87</v>
      </c>
      <c r="H4728" t="s">
        <v>128</v>
      </c>
      <c r="I4728" s="2">
        <v>11.19</v>
      </c>
      <c r="J4728" t="s">
        <v>129</v>
      </c>
      <c r="K4728" t="s">
        <v>130</v>
      </c>
      <c r="L4728" s="3" t="str">
        <f>+INDEX([1]!TABLA_MAESTRO_DE_ARTICULO[SubGroupName],MATCH(Tabla_lineas[[#This Row],[CODIGO SAP]],[1]!TABLA_MAESTRO_DE_ARTICULO[ItemCode],0))</f>
        <v>COMPRIMIDO</v>
      </c>
      <c r="M4728" t="s">
        <v>131</v>
      </c>
      <c r="N4728">
        <v>2</v>
      </c>
      <c r="O4728" t="s">
        <v>132</v>
      </c>
      <c r="S4728" s="2">
        <v>1000</v>
      </c>
      <c r="T4728">
        <v>7860</v>
      </c>
      <c r="U4728">
        <v>10.9</v>
      </c>
      <c r="V4728">
        <v>7.86</v>
      </c>
      <c r="W4728">
        <v>1.3</v>
      </c>
      <c r="Z4728" s="4" t="s">
        <v>46</v>
      </c>
      <c r="AA4728" t="s">
        <v>126</v>
      </c>
      <c r="AB4728">
        <v>46132</v>
      </c>
      <c r="AG4728">
        <v>0</v>
      </c>
      <c r="AH4728">
        <v>1000</v>
      </c>
      <c r="AM4728" t="str">
        <f>SUBSTITUTE(Tabla_lineas[[#This Row],[Codigo Liname]]," ","")</f>
        <v>J0113</v>
      </c>
    </row>
    <row r="4729" spans="1:39" customFormat="1" x14ac:dyDescent="0.25">
      <c r="A4729" s="2">
        <v>365</v>
      </c>
      <c r="B4729" t="s">
        <v>998</v>
      </c>
      <c r="C4729">
        <f t="shared" si="73"/>
        <v>1635624</v>
      </c>
      <c r="D4729">
        <v>20910</v>
      </c>
      <c r="E4729" t="s">
        <v>244</v>
      </c>
      <c r="F4729">
        <v>4.03</v>
      </c>
      <c r="G4729">
        <v>4.03</v>
      </c>
      <c r="H4729" t="s">
        <v>245</v>
      </c>
      <c r="I4729" s="2">
        <v>6.97</v>
      </c>
      <c r="J4729" t="s">
        <v>246</v>
      </c>
      <c r="K4729" t="s">
        <v>247</v>
      </c>
      <c r="L4729" s="3" t="str">
        <f>+INDEX([1]!TABLA_MAESTRO_DE_ARTICULO[SubGroupName],MATCH(Tabla_lineas[[#This Row],[CODIGO SAP]],[1]!TABLA_MAESTRO_DE_ARTICULO[ItemCode],0))</f>
        <v>SOLUCION INYECTABLE</v>
      </c>
      <c r="M4729" t="s">
        <v>248</v>
      </c>
      <c r="N4729">
        <v>4</v>
      </c>
      <c r="O4729" t="s">
        <v>249</v>
      </c>
      <c r="S4729" s="2">
        <v>3000</v>
      </c>
      <c r="T4729">
        <v>12059.999999999998</v>
      </c>
      <c r="U4729">
        <v>6.97</v>
      </c>
      <c r="V4729">
        <v>4.0199999999999996</v>
      </c>
      <c r="W4729">
        <v>0.7</v>
      </c>
      <c r="Z4729" s="4" t="s">
        <v>46</v>
      </c>
      <c r="AA4729" t="s">
        <v>126</v>
      </c>
      <c r="AB4729">
        <v>46132</v>
      </c>
      <c r="AG4729">
        <v>0</v>
      </c>
      <c r="AH4729">
        <v>3000</v>
      </c>
      <c r="AM4729" t="str">
        <f>SUBSTITUTE(Tabla_lineas[[#This Row],[Codigo Liname]]," ","")</f>
        <v>H0204</v>
      </c>
    </row>
    <row r="4730" spans="1:39" customFormat="1" x14ac:dyDescent="0.25">
      <c r="A4730" s="2">
        <v>365</v>
      </c>
      <c r="B4730" t="s">
        <v>998</v>
      </c>
      <c r="C4730">
        <f t="shared" si="73"/>
        <v>1635624</v>
      </c>
      <c r="D4730">
        <v>4080</v>
      </c>
      <c r="E4730" t="s">
        <v>138</v>
      </c>
      <c r="F4730">
        <v>0.2</v>
      </c>
      <c r="G4730">
        <v>0.2</v>
      </c>
      <c r="H4730" t="s">
        <v>139</v>
      </c>
      <c r="I4730" s="2">
        <v>0.24</v>
      </c>
      <c r="J4730" t="s">
        <v>140</v>
      </c>
      <c r="K4730" t="s">
        <v>141</v>
      </c>
      <c r="L4730" s="3" t="str">
        <f>+INDEX([1]!TABLA_MAESTRO_DE_ARTICULO[SubGroupName],MATCH(Tabla_lineas[[#This Row],[CODIGO SAP]],[1]!TABLA_MAESTRO_DE_ARTICULO[ItemCode],0))</f>
        <v>COMPRIMIDO</v>
      </c>
      <c r="M4730" t="s">
        <v>142</v>
      </c>
      <c r="N4730">
        <v>5</v>
      </c>
      <c r="O4730" t="s">
        <v>45</v>
      </c>
      <c r="S4730" s="2">
        <v>17000</v>
      </c>
      <c r="T4730">
        <v>3230</v>
      </c>
      <c r="U4730">
        <v>0.24</v>
      </c>
      <c r="V4730">
        <v>0.19</v>
      </c>
      <c r="W4730">
        <v>0.12</v>
      </c>
      <c r="Z4730" s="4" t="s">
        <v>53</v>
      </c>
      <c r="AA4730" t="s">
        <v>126</v>
      </c>
      <c r="AB4730">
        <v>46132</v>
      </c>
      <c r="AG4730">
        <v>0</v>
      </c>
      <c r="AH4730">
        <v>17000</v>
      </c>
      <c r="AM4730" t="str">
        <f>SUBSTITUTE(Tabla_lineas[[#This Row],[Codigo Liname]]," ","")</f>
        <v>M0102</v>
      </c>
    </row>
    <row r="4731" spans="1:39" customFormat="1" x14ac:dyDescent="0.25">
      <c r="A4731" s="2">
        <v>365</v>
      </c>
      <c r="B4731" t="s">
        <v>998</v>
      </c>
      <c r="C4731">
        <f t="shared" si="73"/>
        <v>1635624</v>
      </c>
      <c r="D4731">
        <v>8952</v>
      </c>
      <c r="E4731" t="s">
        <v>308</v>
      </c>
      <c r="F4731">
        <v>5.07</v>
      </c>
      <c r="G4731">
        <v>5.07</v>
      </c>
      <c r="H4731" t="s">
        <v>309</v>
      </c>
      <c r="I4731" s="2">
        <v>10.9</v>
      </c>
      <c r="J4731" t="s">
        <v>310</v>
      </c>
      <c r="K4731" t="s">
        <v>311</v>
      </c>
      <c r="L4731" s="3" t="str">
        <f>+INDEX([1]!TABLA_MAESTRO_DE_ARTICULO[SubGroupName],MATCH(Tabla_lineas[[#This Row],[CODIGO SAP]],[1]!TABLA_MAESTRO_DE_ARTICULO[ItemCode],0))</f>
        <v>SOLUCION INYECTABLE</v>
      </c>
      <c r="M4731" t="s">
        <v>312</v>
      </c>
      <c r="N4731">
        <v>3</v>
      </c>
      <c r="O4731" t="s">
        <v>249</v>
      </c>
      <c r="S4731" s="2">
        <v>800</v>
      </c>
      <c r="T4731">
        <v>4056</v>
      </c>
      <c r="U4731">
        <v>11.19</v>
      </c>
      <c r="V4731">
        <v>5.07</v>
      </c>
      <c r="W4731">
        <v>1</v>
      </c>
      <c r="Z4731" s="4" t="s">
        <v>46</v>
      </c>
      <c r="AA4731" t="s">
        <v>126</v>
      </c>
      <c r="AB4731">
        <v>46132</v>
      </c>
      <c r="AG4731">
        <v>0</v>
      </c>
      <c r="AH4731">
        <v>800</v>
      </c>
      <c r="AM4731" t="str">
        <f>SUBSTITUTE(Tabla_lineas[[#This Row],[Codigo Liname]]," ","")</f>
        <v>M0109</v>
      </c>
    </row>
    <row r="4732" spans="1:39" customFormat="1" x14ac:dyDescent="0.25">
      <c r="A4732" s="2">
        <v>365</v>
      </c>
      <c r="B4732" t="s">
        <v>998</v>
      </c>
      <c r="C4732">
        <f t="shared" si="73"/>
        <v>1635624</v>
      </c>
      <c r="D4732">
        <v>5000</v>
      </c>
      <c r="E4732" t="s">
        <v>104</v>
      </c>
      <c r="F4732">
        <v>0.3</v>
      </c>
      <c r="G4732">
        <v>0.25</v>
      </c>
      <c r="H4732" t="s">
        <v>105</v>
      </c>
      <c r="I4732" s="2">
        <v>0.25</v>
      </c>
      <c r="J4732" t="s">
        <v>106</v>
      </c>
      <c r="K4732" t="s">
        <v>107</v>
      </c>
      <c r="L4732" s="3" t="str">
        <f>+INDEX([1]!TABLA_MAESTRO_DE_ARTICULO[SubGroupName],MATCH(Tabla_lineas[[#This Row],[CODIGO SAP]],[1]!TABLA_MAESTRO_DE_ARTICULO[ItemCode],0))</f>
        <v>COMPRIMIDO</v>
      </c>
      <c r="M4732" t="s">
        <v>108</v>
      </c>
      <c r="N4732">
        <v>1</v>
      </c>
      <c r="O4732" t="s">
        <v>45</v>
      </c>
      <c r="S4732" s="2">
        <v>20000</v>
      </c>
      <c r="T4732">
        <v>4800</v>
      </c>
      <c r="U4732">
        <v>0.25</v>
      </c>
      <c r="V4732">
        <v>0.24</v>
      </c>
      <c r="W4732">
        <v>0.12</v>
      </c>
      <c r="Z4732" s="4" t="s">
        <v>46</v>
      </c>
      <c r="AA4732" t="s">
        <v>126</v>
      </c>
      <c r="AB4732">
        <v>46132</v>
      </c>
      <c r="AG4732">
        <v>0</v>
      </c>
      <c r="AH4732">
        <v>20000</v>
      </c>
      <c r="AM4732" t="str">
        <f>SUBSTITUTE(Tabla_lineas[[#This Row],[Codigo Liname]]," ","")</f>
        <v>N0208</v>
      </c>
    </row>
    <row r="4733" spans="1:39" customFormat="1" x14ac:dyDescent="0.25">
      <c r="A4733" s="2">
        <v>366</v>
      </c>
      <c r="B4733" t="s">
        <v>999</v>
      </c>
      <c r="C4733">
        <f t="shared" si="73"/>
        <v>1635651</v>
      </c>
      <c r="D4733">
        <v>389</v>
      </c>
      <c r="E4733" t="s">
        <v>115</v>
      </c>
      <c r="F4733">
        <v>2.5099999999999998</v>
      </c>
      <c r="G4733">
        <v>2.5099999999999998</v>
      </c>
      <c r="H4733" t="s">
        <v>116</v>
      </c>
      <c r="I4733" s="2">
        <v>3.89</v>
      </c>
      <c r="J4733" t="s">
        <v>117</v>
      </c>
      <c r="K4733" t="s">
        <v>118</v>
      </c>
      <c r="L4733" s="3" t="str">
        <f>+INDEX([1]!TABLA_MAESTRO_DE_ARTICULO[SubGroupName],MATCH(Tabla_lineas[[#This Row],[CODIGO SAP]],[1]!TABLA_MAESTRO_DE_ARTICULO[ItemCode],0))</f>
        <v>COMPRIMIDO</v>
      </c>
      <c r="M4733" t="s">
        <v>119</v>
      </c>
      <c r="N4733">
        <v>1</v>
      </c>
      <c r="O4733" t="s">
        <v>45</v>
      </c>
      <c r="S4733" s="2">
        <v>100</v>
      </c>
      <c r="T4733">
        <v>250</v>
      </c>
      <c r="U4733">
        <v>3.89</v>
      </c>
      <c r="V4733">
        <v>2.5</v>
      </c>
      <c r="W4733">
        <v>0.7</v>
      </c>
      <c r="Z4733" s="4" t="s">
        <v>46</v>
      </c>
      <c r="AA4733" t="s">
        <v>120</v>
      </c>
      <c r="AB4733">
        <v>46132</v>
      </c>
      <c r="AG4733">
        <v>0</v>
      </c>
      <c r="AH4733">
        <v>100</v>
      </c>
      <c r="AM4733" t="str">
        <f>SUBSTITUTE(Tabla_lineas[[#This Row],[Codigo Liname]]," ","")</f>
        <v>J0504</v>
      </c>
    </row>
    <row r="4734" spans="1:39" customFormat="1" x14ac:dyDescent="0.25">
      <c r="A4734" s="2">
        <v>366</v>
      </c>
      <c r="B4734" t="s">
        <v>999</v>
      </c>
      <c r="C4734">
        <f t="shared" si="73"/>
        <v>1635651</v>
      </c>
      <c r="D4734">
        <v>299.5</v>
      </c>
      <c r="E4734" t="s">
        <v>155</v>
      </c>
      <c r="F4734">
        <v>28.3</v>
      </c>
      <c r="G4734">
        <v>28.3</v>
      </c>
      <c r="H4734" t="s">
        <v>156</v>
      </c>
      <c r="I4734" s="2">
        <v>29.95</v>
      </c>
      <c r="J4734" t="s">
        <v>157</v>
      </c>
      <c r="K4734" t="s">
        <v>158</v>
      </c>
      <c r="L4734" s="3" t="str">
        <f>+INDEX([1]!TABLA_MAESTRO_DE_ARTICULO[SubGroupName],MATCH(Tabla_lineas[[#This Row],[CODIGO SAP]],[1]!TABLA_MAESTRO_DE_ARTICULO[ItemCode],0))</f>
        <v>CREMA DERMICA</v>
      </c>
      <c r="M4734" t="s">
        <v>159</v>
      </c>
      <c r="N4734">
        <v>3</v>
      </c>
      <c r="O4734" t="s">
        <v>160</v>
      </c>
      <c r="S4734" s="2">
        <v>10</v>
      </c>
      <c r="T4734">
        <v>282.89999999999998</v>
      </c>
      <c r="U4734">
        <v>29.95</v>
      </c>
      <c r="V4734">
        <v>28.29</v>
      </c>
      <c r="W4734">
        <v>5</v>
      </c>
      <c r="Z4734" s="4" t="s">
        <v>46</v>
      </c>
      <c r="AA4734" t="s">
        <v>153</v>
      </c>
      <c r="AB4734">
        <v>46132</v>
      </c>
      <c r="AG4734">
        <v>0</v>
      </c>
      <c r="AH4734">
        <v>10</v>
      </c>
      <c r="AM4734" t="str">
        <f>SUBSTITUTE(Tabla_lineas[[#This Row],[Codigo Liname]]," ","")</f>
        <v>D0603</v>
      </c>
    </row>
    <row r="4735" spans="1:39" customFormat="1" x14ac:dyDescent="0.25">
      <c r="A4735" s="2">
        <v>366</v>
      </c>
      <c r="B4735" t="s">
        <v>999</v>
      </c>
      <c r="C4735">
        <f t="shared" si="73"/>
        <v>1635651</v>
      </c>
      <c r="D4735">
        <v>14700</v>
      </c>
      <c r="E4735" t="s">
        <v>171</v>
      </c>
      <c r="F4735">
        <v>1.82</v>
      </c>
      <c r="G4735">
        <v>1.82</v>
      </c>
      <c r="H4735" t="s">
        <v>172</v>
      </c>
      <c r="I4735" s="2">
        <v>2.94</v>
      </c>
      <c r="J4735" t="s">
        <v>173</v>
      </c>
      <c r="K4735" t="s">
        <v>174</v>
      </c>
      <c r="L4735" s="3" t="str">
        <f>+INDEX([1]!TABLA_MAESTRO_DE_ARTICULO[SubGroupName],MATCH(Tabla_lineas[[#This Row],[CODIGO SAP]],[1]!TABLA_MAESTRO_DE_ARTICULO[ItemCode],0))</f>
        <v>COMPRIMIDO</v>
      </c>
      <c r="M4735" t="s">
        <v>175</v>
      </c>
      <c r="N4735">
        <v>6</v>
      </c>
      <c r="O4735" t="s">
        <v>45</v>
      </c>
      <c r="S4735" s="2">
        <v>5000</v>
      </c>
      <c r="T4735">
        <v>9050</v>
      </c>
      <c r="U4735">
        <v>2.94</v>
      </c>
      <c r="V4735">
        <v>1.81</v>
      </c>
      <c r="W4735">
        <v>0.7</v>
      </c>
      <c r="Z4735" s="4" t="s">
        <v>46</v>
      </c>
      <c r="AA4735" t="s">
        <v>120</v>
      </c>
      <c r="AB4735">
        <v>46132</v>
      </c>
      <c r="AG4735">
        <v>0</v>
      </c>
      <c r="AH4735">
        <v>5000</v>
      </c>
      <c r="AM4735" t="str">
        <f>SUBSTITUTE(Tabla_lineas[[#This Row],[Codigo Liname]]," ","")</f>
        <v>J0105</v>
      </c>
    </row>
    <row r="4736" spans="1:39" customFormat="1" x14ac:dyDescent="0.25">
      <c r="A4736" s="2">
        <v>366</v>
      </c>
      <c r="B4736" t="s">
        <v>999</v>
      </c>
      <c r="C4736">
        <f t="shared" si="73"/>
        <v>1635651</v>
      </c>
      <c r="D4736">
        <v>1780.5</v>
      </c>
      <c r="E4736" t="s">
        <v>176</v>
      </c>
      <c r="F4736">
        <v>16.7</v>
      </c>
      <c r="G4736">
        <v>16.7</v>
      </c>
      <c r="H4736" t="s">
        <v>177</v>
      </c>
      <c r="I4736" s="2">
        <v>35.61</v>
      </c>
      <c r="J4736" t="s">
        <v>178</v>
      </c>
      <c r="K4736" t="s">
        <v>179</v>
      </c>
      <c r="L4736" s="3" t="str">
        <f>+INDEX([1]!TABLA_MAESTRO_DE_ARTICULO[SubGroupName],MATCH(Tabla_lineas[[#This Row],[CODIGO SAP]],[1]!TABLA_MAESTRO_DE_ARTICULO[ItemCode],0))</f>
        <v>POLVO PARA SUSPENSION</v>
      </c>
      <c r="M4736" t="s">
        <v>180</v>
      </c>
      <c r="N4736">
        <v>8</v>
      </c>
      <c r="O4736" t="s">
        <v>181</v>
      </c>
      <c r="S4736" s="2">
        <v>50</v>
      </c>
      <c r="T4736">
        <v>834.50000000000011</v>
      </c>
      <c r="U4736">
        <v>35.61</v>
      </c>
      <c r="V4736">
        <v>16.690000000000001</v>
      </c>
      <c r="W4736">
        <v>5.5</v>
      </c>
      <c r="Z4736" s="4" t="s">
        <v>46</v>
      </c>
      <c r="AA4736" t="s">
        <v>153</v>
      </c>
      <c r="AB4736">
        <v>46096</v>
      </c>
      <c r="AG4736">
        <v>0</v>
      </c>
      <c r="AH4736">
        <v>50</v>
      </c>
      <c r="AM4736" t="str">
        <f>SUBSTITUTE(Tabla_lineas[[#This Row],[Codigo Liname]]," ","")</f>
        <v>J0157</v>
      </c>
    </row>
    <row r="4737" spans="1:39" customFormat="1" x14ac:dyDescent="0.25">
      <c r="A4737" s="2">
        <v>366</v>
      </c>
      <c r="B4737" t="s">
        <v>999</v>
      </c>
      <c r="C4737">
        <f t="shared" si="73"/>
        <v>1635651</v>
      </c>
      <c r="D4737">
        <v>13130</v>
      </c>
      <c r="E4737" t="s">
        <v>121</v>
      </c>
      <c r="F4737">
        <v>2.0099999999999998</v>
      </c>
      <c r="G4737">
        <v>2.0099999999999998</v>
      </c>
      <c r="H4737" t="s">
        <v>122</v>
      </c>
      <c r="I4737" s="2">
        <v>2.02</v>
      </c>
      <c r="J4737" t="s">
        <v>123</v>
      </c>
      <c r="K4737" t="s">
        <v>124</v>
      </c>
      <c r="L4737" s="3" t="str">
        <f>+INDEX([1]!TABLA_MAESTRO_DE_ARTICULO[SubGroupName],MATCH(Tabla_lineas[[#This Row],[CODIGO SAP]],[1]!TABLA_MAESTRO_DE_ARTICULO[ItemCode],0))</f>
        <v>COMPRIMIDO</v>
      </c>
      <c r="M4737" t="s">
        <v>125</v>
      </c>
      <c r="N4737">
        <v>9</v>
      </c>
      <c r="O4737" t="s">
        <v>45</v>
      </c>
      <c r="S4737" s="2">
        <v>6500</v>
      </c>
      <c r="T4737">
        <v>13000</v>
      </c>
      <c r="U4737">
        <v>2.02</v>
      </c>
      <c r="V4737">
        <v>2</v>
      </c>
      <c r="W4737">
        <v>0.15</v>
      </c>
      <c r="Z4737" s="4" t="s">
        <v>53</v>
      </c>
      <c r="AA4737" t="s">
        <v>126</v>
      </c>
      <c r="AB4737">
        <v>46132</v>
      </c>
      <c r="AG4737">
        <v>0</v>
      </c>
      <c r="AH4737">
        <v>6500</v>
      </c>
      <c r="AM4737" t="str">
        <f>SUBSTITUTE(Tabla_lineas[[#This Row],[Codigo Liname]]," ","")</f>
        <v>C1001</v>
      </c>
    </row>
    <row r="4738" spans="1:39" customFormat="1" x14ac:dyDescent="0.25">
      <c r="A4738" s="2">
        <v>366</v>
      </c>
      <c r="B4738" t="s">
        <v>999</v>
      </c>
      <c r="C4738">
        <f t="shared" ref="C4738:C4801" si="74">IFERROR(VALUE(RIGHT(TRIM(LEFT(B4738,SEARCH("Eco",B4738)-1)),7)),"COTI")</f>
        <v>1635651</v>
      </c>
      <c r="D4738">
        <v>2238</v>
      </c>
      <c r="E4738" t="s">
        <v>127</v>
      </c>
      <c r="F4738">
        <v>7.87</v>
      </c>
      <c r="G4738">
        <v>7.87</v>
      </c>
      <c r="H4738" t="s">
        <v>128</v>
      </c>
      <c r="I4738" s="2">
        <v>11.19</v>
      </c>
      <c r="J4738" t="s">
        <v>129</v>
      </c>
      <c r="K4738" t="s">
        <v>130</v>
      </c>
      <c r="L4738" s="3" t="str">
        <f>+INDEX([1]!TABLA_MAESTRO_DE_ARTICULO[SubGroupName],MATCH(Tabla_lineas[[#This Row],[CODIGO SAP]],[1]!TABLA_MAESTRO_DE_ARTICULO[ItemCode],0))</f>
        <v>COMPRIMIDO</v>
      </c>
      <c r="M4738" t="s">
        <v>131</v>
      </c>
      <c r="N4738">
        <v>10</v>
      </c>
      <c r="O4738" t="s">
        <v>132</v>
      </c>
      <c r="S4738" s="2">
        <v>200</v>
      </c>
      <c r="T4738">
        <v>1572</v>
      </c>
      <c r="U4738">
        <v>11.19</v>
      </c>
      <c r="V4738">
        <v>7.86</v>
      </c>
      <c r="W4738">
        <v>1.3</v>
      </c>
      <c r="Z4738" s="4" t="s">
        <v>46</v>
      </c>
      <c r="AA4738" t="s">
        <v>126</v>
      </c>
      <c r="AB4738">
        <v>46132</v>
      </c>
      <c r="AG4738">
        <v>0</v>
      </c>
      <c r="AH4738">
        <v>200</v>
      </c>
      <c r="AM4738" t="str">
        <f>SUBSTITUTE(Tabla_lineas[[#This Row],[Codigo Liname]]," ","")</f>
        <v>J0113</v>
      </c>
    </row>
    <row r="4739" spans="1:39" customFormat="1" x14ac:dyDescent="0.25">
      <c r="A4739" s="2">
        <v>366</v>
      </c>
      <c r="B4739" t="s">
        <v>999</v>
      </c>
      <c r="C4739">
        <f t="shared" si="74"/>
        <v>1635651</v>
      </c>
      <c r="D4739">
        <v>6550</v>
      </c>
      <c r="E4739" t="s">
        <v>133</v>
      </c>
      <c r="F4739">
        <v>0.95</v>
      </c>
      <c r="G4739">
        <v>0.95</v>
      </c>
      <c r="H4739" t="s">
        <v>134</v>
      </c>
      <c r="I4739" s="2">
        <v>1.31</v>
      </c>
      <c r="J4739" t="s">
        <v>135</v>
      </c>
      <c r="K4739" t="s">
        <v>136</v>
      </c>
      <c r="L4739" s="3" t="str">
        <f>+INDEX([1]!TABLA_MAESTRO_DE_ARTICULO[SubGroupName],MATCH(Tabla_lineas[[#This Row],[CODIGO SAP]],[1]!TABLA_MAESTRO_DE_ARTICULO[ItemCode],0))</f>
        <v>COMPRIMIDO</v>
      </c>
      <c r="M4739" t="s">
        <v>137</v>
      </c>
      <c r="N4739">
        <v>11</v>
      </c>
      <c r="O4739" t="s">
        <v>45</v>
      </c>
      <c r="P4739">
        <v>32100</v>
      </c>
      <c r="Q4739">
        <v>219600</v>
      </c>
      <c r="R4739">
        <v>251700</v>
      </c>
      <c r="S4739" s="2">
        <v>5000</v>
      </c>
      <c r="T4739">
        <v>4700</v>
      </c>
      <c r="U4739">
        <v>1.31</v>
      </c>
      <c r="V4739">
        <v>0.94</v>
      </c>
      <c r="W4739">
        <v>0.32</v>
      </c>
      <c r="Z4739" s="4" t="s">
        <v>46</v>
      </c>
      <c r="AA4739" t="s">
        <v>120</v>
      </c>
      <c r="AB4739">
        <v>46132</v>
      </c>
      <c r="AG4739">
        <v>0</v>
      </c>
      <c r="AH4739">
        <v>5000</v>
      </c>
      <c r="AM4739" t="str">
        <f>SUBSTITUTE(Tabla_lineas[[#This Row],[Codigo Liname]]," ","")</f>
        <v>N0304</v>
      </c>
    </row>
    <row r="4740" spans="1:39" customFormat="1" x14ac:dyDescent="0.25">
      <c r="A4740" s="2">
        <v>366</v>
      </c>
      <c r="B4740" t="s">
        <v>999</v>
      </c>
      <c r="C4740">
        <f t="shared" si="74"/>
        <v>1635651</v>
      </c>
      <c r="D4740">
        <v>2782.5</v>
      </c>
      <c r="E4740" t="s">
        <v>438</v>
      </c>
      <c r="F4740">
        <v>176.33</v>
      </c>
      <c r="G4740">
        <v>92.75</v>
      </c>
      <c r="H4740" t="s">
        <v>439</v>
      </c>
      <c r="I4740" s="2">
        <v>92.75</v>
      </c>
      <c r="J4740" t="s">
        <v>440</v>
      </c>
      <c r="K4740" t="s">
        <v>441</v>
      </c>
      <c r="L4740" s="3" t="str">
        <f>+INDEX([1]!TABLA_MAESTRO_DE_ARTICULO[SubGroupName],MATCH(Tabla_lineas[[#This Row],[CODIGO SAP]],[1]!TABLA_MAESTRO_DE_ARTICULO[ItemCode],0))</f>
        <v>POLVO PARA SUSPENSION</v>
      </c>
      <c r="M4740" t="s">
        <v>442</v>
      </c>
      <c r="N4740">
        <v>13</v>
      </c>
      <c r="O4740" t="s">
        <v>443</v>
      </c>
      <c r="S4740" s="2">
        <v>30</v>
      </c>
      <c r="T4740">
        <v>2782.2</v>
      </c>
      <c r="U4740">
        <v>92.75</v>
      </c>
      <c r="V4740">
        <v>92.74</v>
      </c>
      <c r="W4740">
        <v>12</v>
      </c>
      <c r="Z4740" s="4" t="s">
        <v>46</v>
      </c>
      <c r="AA4740" t="s">
        <v>153</v>
      </c>
      <c r="AB4740">
        <v>46096</v>
      </c>
      <c r="AG4740">
        <v>0</v>
      </c>
      <c r="AH4740">
        <v>30</v>
      </c>
      <c r="AM4740" t="str">
        <f>SUBSTITUTE(Tabla_lineas[[#This Row],[Codigo Liname]]," ","")</f>
        <v>J0163</v>
      </c>
    </row>
    <row r="4741" spans="1:39" customFormat="1" x14ac:dyDescent="0.25">
      <c r="A4741" s="2">
        <v>366</v>
      </c>
      <c r="B4741" t="s">
        <v>999</v>
      </c>
      <c r="C4741">
        <f t="shared" si="74"/>
        <v>1635651</v>
      </c>
      <c r="D4741">
        <v>55000</v>
      </c>
      <c r="E4741" t="s">
        <v>420</v>
      </c>
      <c r="F4741">
        <v>4.96</v>
      </c>
      <c r="G4741">
        <v>4.96</v>
      </c>
      <c r="H4741" t="s">
        <v>421</v>
      </c>
      <c r="I4741" s="2">
        <v>11</v>
      </c>
      <c r="J4741" t="s">
        <v>422</v>
      </c>
      <c r="K4741" t="s">
        <v>423</v>
      </c>
      <c r="L4741" s="3" t="str">
        <f>+INDEX([1]!TABLA_MAESTRO_DE_ARTICULO[SubGroupName],MATCH(Tabla_lineas[[#This Row],[CODIGO SAP]],[1]!TABLA_MAESTRO_DE_ARTICULO[ItemCode],0))</f>
        <v>CAPSULA DURA</v>
      </c>
      <c r="M4741" t="s">
        <v>424</v>
      </c>
      <c r="N4741">
        <v>12</v>
      </c>
      <c r="O4741" t="s">
        <v>45</v>
      </c>
      <c r="S4741" s="2">
        <v>5000</v>
      </c>
      <c r="T4741">
        <v>24750</v>
      </c>
      <c r="U4741">
        <v>11</v>
      </c>
      <c r="V4741">
        <v>4.95</v>
      </c>
      <c r="W4741">
        <v>1.3</v>
      </c>
      <c r="Z4741" s="4" t="s">
        <v>53</v>
      </c>
      <c r="AA4741" t="s">
        <v>120</v>
      </c>
      <c r="AB4741">
        <v>46132</v>
      </c>
      <c r="AG4741">
        <v>0</v>
      </c>
      <c r="AH4741">
        <v>5000</v>
      </c>
      <c r="AM4741" t="str">
        <f>SUBSTITUTE(Tabla_lineas[[#This Row],[Codigo Liname]]," ","")</f>
        <v>J0158</v>
      </c>
    </row>
    <row r="4742" spans="1:39" customFormat="1" x14ac:dyDescent="0.25">
      <c r="A4742" s="2">
        <v>366</v>
      </c>
      <c r="B4742" t="s">
        <v>999</v>
      </c>
      <c r="C4742">
        <f t="shared" si="74"/>
        <v>1635651</v>
      </c>
      <c r="D4742">
        <v>13020</v>
      </c>
      <c r="E4742" t="s">
        <v>203</v>
      </c>
      <c r="F4742">
        <v>1.64</v>
      </c>
      <c r="G4742">
        <v>1.64</v>
      </c>
      <c r="H4742" t="s">
        <v>204</v>
      </c>
      <c r="I4742" s="2">
        <v>3.72</v>
      </c>
      <c r="J4742" t="s">
        <v>205</v>
      </c>
      <c r="K4742" t="s">
        <v>206</v>
      </c>
      <c r="L4742" s="3" t="str">
        <f>+INDEX([1]!TABLA_MAESTRO_DE_ARTICULO[SubGroupName],MATCH(Tabla_lineas[[#This Row],[CODIGO SAP]],[1]!TABLA_MAESTRO_DE_ARTICULO[ItemCode],0))</f>
        <v>COMPRIMIDO</v>
      </c>
      <c r="M4742" t="s">
        <v>207</v>
      </c>
      <c r="N4742">
        <v>14</v>
      </c>
      <c r="O4742" t="s">
        <v>45</v>
      </c>
      <c r="S4742" s="2">
        <v>3500</v>
      </c>
      <c r="T4742">
        <v>5740</v>
      </c>
      <c r="U4742">
        <v>3.72</v>
      </c>
      <c r="V4742">
        <v>1.64</v>
      </c>
      <c r="W4742">
        <v>0.38</v>
      </c>
      <c r="Z4742" s="4" t="s">
        <v>46</v>
      </c>
      <c r="AA4742" t="s">
        <v>120</v>
      </c>
      <c r="AB4742">
        <v>46132</v>
      </c>
      <c r="AG4742">
        <v>0</v>
      </c>
      <c r="AH4742">
        <v>3500</v>
      </c>
      <c r="AM4742" t="str">
        <f>SUBSTITUTE(Tabla_lineas[[#This Row],[Codigo Liname]]," ","")</f>
        <v>J0127</v>
      </c>
    </row>
    <row r="4743" spans="1:39" customFormat="1" x14ac:dyDescent="0.25">
      <c r="A4743" s="2">
        <v>366</v>
      </c>
      <c r="B4743" t="s">
        <v>999</v>
      </c>
      <c r="C4743">
        <f t="shared" si="74"/>
        <v>1635651</v>
      </c>
      <c r="D4743">
        <v>712</v>
      </c>
      <c r="E4743" t="s">
        <v>444</v>
      </c>
      <c r="F4743">
        <v>4.67</v>
      </c>
      <c r="G4743">
        <v>3.5</v>
      </c>
      <c r="H4743" t="s">
        <v>445</v>
      </c>
      <c r="I4743" s="2">
        <v>3.56</v>
      </c>
      <c r="J4743" t="s">
        <v>446</v>
      </c>
      <c r="K4743" t="s">
        <v>447</v>
      </c>
      <c r="L4743" s="3" t="str">
        <f>+INDEX([1]!TABLA_MAESTRO_DE_ARTICULO[SubGroupName],MATCH(Tabla_lineas[[#This Row],[CODIGO SAP]],[1]!TABLA_MAESTRO_DE_ARTICULO[ItemCode],0))</f>
        <v>SOLUCION INYECTABLE</v>
      </c>
      <c r="M4743" t="s">
        <v>448</v>
      </c>
      <c r="N4743">
        <v>17</v>
      </c>
      <c r="O4743" t="s">
        <v>249</v>
      </c>
      <c r="S4743" s="2">
        <v>200</v>
      </c>
      <c r="T4743">
        <v>698</v>
      </c>
      <c r="U4743">
        <v>3.56</v>
      </c>
      <c r="V4743">
        <v>3.49</v>
      </c>
      <c r="W4743">
        <v>1.5</v>
      </c>
      <c r="Z4743" s="4" t="s">
        <v>53</v>
      </c>
      <c r="AA4743" t="s">
        <v>120</v>
      </c>
      <c r="AB4743">
        <v>46096</v>
      </c>
      <c r="AG4743">
        <v>0</v>
      </c>
      <c r="AH4743">
        <v>200</v>
      </c>
      <c r="AM4743" t="str">
        <f>SUBSTITUTE(Tabla_lineas[[#This Row],[Codigo Liname]]," ","")</f>
        <v>B0506</v>
      </c>
    </row>
    <row r="4744" spans="1:39" customFormat="1" x14ac:dyDescent="0.25">
      <c r="A4744" s="2">
        <v>366</v>
      </c>
      <c r="B4744" t="s">
        <v>999</v>
      </c>
      <c r="C4744">
        <f t="shared" si="74"/>
        <v>1635651</v>
      </c>
      <c r="D4744">
        <v>133.69999999999999</v>
      </c>
      <c r="E4744" t="s">
        <v>218</v>
      </c>
      <c r="F4744">
        <v>28.9</v>
      </c>
      <c r="G4744">
        <v>13.37</v>
      </c>
      <c r="H4744" t="s">
        <v>219</v>
      </c>
      <c r="I4744" s="2">
        <v>13.37</v>
      </c>
      <c r="J4744" t="s">
        <v>220</v>
      </c>
      <c r="K4744" t="s">
        <v>221</v>
      </c>
      <c r="L4744" s="3" t="str">
        <f>+INDEX([1]!TABLA_MAESTRO_DE_ARTICULO[SubGroupName],MATCH(Tabla_lineas[[#This Row],[CODIGO SAP]],[1]!TABLA_MAESTRO_DE_ARTICULO[ItemCode],0))</f>
        <v>CREMA DERMICA</v>
      </c>
      <c r="M4744" t="s">
        <v>222</v>
      </c>
      <c r="N4744">
        <v>19</v>
      </c>
      <c r="O4744" t="s">
        <v>223</v>
      </c>
      <c r="S4744" s="2">
        <v>10</v>
      </c>
      <c r="T4744">
        <v>133.6</v>
      </c>
      <c r="U4744">
        <v>13.37</v>
      </c>
      <c r="V4744">
        <v>13.36</v>
      </c>
      <c r="W4744">
        <v>4.5</v>
      </c>
      <c r="Z4744" s="4" t="s">
        <v>53</v>
      </c>
      <c r="AA4744" t="s">
        <v>153</v>
      </c>
      <c r="AB4744">
        <v>46132</v>
      </c>
      <c r="AG4744">
        <v>0</v>
      </c>
      <c r="AH4744">
        <v>10</v>
      </c>
      <c r="AM4744" t="str">
        <f>SUBSTITUTE(Tabla_lineas[[#This Row],[Codigo Liname]]," ","")</f>
        <v>D0103</v>
      </c>
    </row>
    <row r="4745" spans="1:39" customFormat="1" x14ac:dyDescent="0.25">
      <c r="A4745" s="2">
        <v>366</v>
      </c>
      <c r="B4745" t="s">
        <v>999</v>
      </c>
      <c r="C4745">
        <f t="shared" si="74"/>
        <v>1635651</v>
      </c>
      <c r="D4745">
        <v>455.99999999999994</v>
      </c>
      <c r="E4745" t="s">
        <v>449</v>
      </c>
      <c r="F4745">
        <v>4.2</v>
      </c>
      <c r="G4745">
        <v>2.2799999999999998</v>
      </c>
      <c r="H4745" t="s">
        <v>450</v>
      </c>
      <c r="I4745" s="2">
        <v>2.2799999999999998</v>
      </c>
      <c r="J4745" t="s">
        <v>451</v>
      </c>
      <c r="K4745" t="s">
        <v>452</v>
      </c>
      <c r="L4745" s="3" t="str">
        <f>+INDEX([1]!TABLA_MAESTRO_DE_ARTICULO[SubGroupName],MATCH(Tabla_lineas[[#This Row],[CODIGO SAP]],[1]!TABLA_MAESTRO_DE_ARTICULO[ItemCode],0))</f>
        <v>OVULO VAGINAL</v>
      </c>
      <c r="M4745" t="s">
        <v>453</v>
      </c>
      <c r="N4745">
        <v>18</v>
      </c>
      <c r="O4745" t="s">
        <v>97</v>
      </c>
      <c r="S4745" s="2">
        <v>200</v>
      </c>
      <c r="T4745">
        <v>454</v>
      </c>
      <c r="U4745">
        <v>2.2799999999999998</v>
      </c>
      <c r="V4745">
        <v>2.27</v>
      </c>
      <c r="W4745">
        <v>0.7</v>
      </c>
      <c r="Z4745" s="4" t="s">
        <v>53</v>
      </c>
      <c r="AA4745" t="s">
        <v>126</v>
      </c>
      <c r="AB4745">
        <v>46132</v>
      </c>
      <c r="AG4745">
        <v>0</v>
      </c>
      <c r="AH4745">
        <v>200</v>
      </c>
      <c r="AM4745" t="str">
        <f>SUBSTITUTE(Tabla_lineas[[#This Row],[Codigo Liname]]," ","")</f>
        <v>G0102</v>
      </c>
    </row>
    <row r="4746" spans="1:39" customFormat="1" x14ac:dyDescent="0.25">
      <c r="A4746" s="2">
        <v>366</v>
      </c>
      <c r="B4746" t="s">
        <v>999</v>
      </c>
      <c r="C4746">
        <f t="shared" si="74"/>
        <v>1635651</v>
      </c>
      <c r="D4746">
        <v>4879</v>
      </c>
      <c r="E4746" t="s">
        <v>244</v>
      </c>
      <c r="F4746">
        <v>4.03</v>
      </c>
      <c r="G4746">
        <v>4.03</v>
      </c>
      <c r="H4746" t="s">
        <v>245</v>
      </c>
      <c r="I4746" s="2">
        <v>6.97</v>
      </c>
      <c r="J4746" t="s">
        <v>246</v>
      </c>
      <c r="K4746" t="s">
        <v>247</v>
      </c>
      <c r="L4746" s="3" t="str">
        <f>+INDEX([1]!TABLA_MAESTRO_DE_ARTICULO[SubGroupName],MATCH(Tabla_lineas[[#This Row],[CODIGO SAP]],[1]!TABLA_MAESTRO_DE_ARTICULO[ItemCode],0))</f>
        <v>SOLUCION INYECTABLE</v>
      </c>
      <c r="M4746" t="s">
        <v>248</v>
      </c>
      <c r="N4746">
        <v>20</v>
      </c>
      <c r="O4746" t="s">
        <v>249</v>
      </c>
      <c r="S4746" s="2">
        <v>700</v>
      </c>
      <c r="T4746">
        <v>2813.9999999999995</v>
      </c>
      <c r="U4746">
        <v>6.97</v>
      </c>
      <c r="V4746">
        <v>4.0199999999999996</v>
      </c>
      <c r="W4746">
        <v>0.7</v>
      </c>
      <c r="Z4746" s="4" t="s">
        <v>46</v>
      </c>
      <c r="AA4746" t="s">
        <v>126</v>
      </c>
      <c r="AB4746">
        <v>46132</v>
      </c>
      <c r="AG4746">
        <v>0</v>
      </c>
      <c r="AH4746">
        <v>700</v>
      </c>
      <c r="AM4746" t="str">
        <f>SUBSTITUTE(Tabla_lineas[[#This Row],[Codigo Liname]]," ","")</f>
        <v>H0204</v>
      </c>
    </row>
    <row r="4747" spans="1:39" customFormat="1" x14ac:dyDescent="0.25">
      <c r="A4747" s="2">
        <v>366</v>
      </c>
      <c r="B4747" t="s">
        <v>999</v>
      </c>
      <c r="C4747">
        <f t="shared" si="74"/>
        <v>1635651</v>
      </c>
      <c r="D4747">
        <v>2397.5</v>
      </c>
      <c r="E4747" t="s">
        <v>60</v>
      </c>
      <c r="F4747">
        <v>15.12</v>
      </c>
      <c r="G4747">
        <v>9.5</v>
      </c>
      <c r="H4747" t="s">
        <v>61</v>
      </c>
      <c r="I4747" s="2">
        <v>9.59</v>
      </c>
      <c r="J4747" t="s">
        <v>62</v>
      </c>
      <c r="K4747" t="s">
        <v>63</v>
      </c>
      <c r="L4747" s="3" t="str">
        <f>+INDEX([1]!TABLA_MAESTRO_DE_ARTICULO[SubGroupName],MATCH(Tabla_lineas[[#This Row],[CODIGO SAP]],[1]!TABLA_MAESTRO_DE_ARTICULO[ItemCode],0))</f>
        <v>JARABE</v>
      </c>
      <c r="M4747" t="s">
        <v>64</v>
      </c>
      <c r="N4747">
        <v>21</v>
      </c>
      <c r="O4747" t="s">
        <v>65</v>
      </c>
      <c r="S4747" s="2">
        <v>250</v>
      </c>
      <c r="T4747">
        <v>2372.5</v>
      </c>
      <c r="U4747">
        <v>9.59</v>
      </c>
      <c r="V4747">
        <v>9.49</v>
      </c>
      <c r="W4747">
        <v>5</v>
      </c>
      <c r="Z4747" s="4" t="s">
        <v>46</v>
      </c>
      <c r="AA4747" t="s">
        <v>153</v>
      </c>
      <c r="AB4747">
        <v>46096</v>
      </c>
      <c r="AG4747">
        <v>0</v>
      </c>
      <c r="AH4747">
        <v>250</v>
      </c>
      <c r="AM4747" t="str">
        <f>SUBSTITUTE(Tabla_lineas[[#This Row],[Codigo Liname]]," ","")</f>
        <v>R0503</v>
      </c>
    </row>
    <row r="4748" spans="1:39" customFormat="1" x14ac:dyDescent="0.25">
      <c r="A4748" s="2">
        <v>366</v>
      </c>
      <c r="B4748" t="s">
        <v>999</v>
      </c>
      <c r="C4748">
        <f t="shared" si="74"/>
        <v>1635651</v>
      </c>
      <c r="D4748">
        <v>1310.5</v>
      </c>
      <c r="E4748" t="s">
        <v>250</v>
      </c>
      <c r="F4748">
        <v>24.52</v>
      </c>
      <c r="G4748">
        <v>24.5</v>
      </c>
      <c r="H4748" t="s">
        <v>251</v>
      </c>
      <c r="I4748" s="2">
        <v>26.21</v>
      </c>
      <c r="J4748" t="s">
        <v>252</v>
      </c>
      <c r="K4748" t="s">
        <v>253</v>
      </c>
      <c r="L4748" s="3" t="str">
        <f>+INDEX([1]!TABLA_MAESTRO_DE_ARTICULO[SubGroupName],MATCH(Tabla_lineas[[#This Row],[CODIGO SAP]],[1]!TABLA_MAESTRO_DE_ARTICULO[ItemCode],0))</f>
        <v>GEL</v>
      </c>
      <c r="M4748" t="s">
        <v>254</v>
      </c>
      <c r="N4748">
        <v>22</v>
      </c>
      <c r="O4748" t="s">
        <v>255</v>
      </c>
      <c r="S4748" s="2">
        <v>50</v>
      </c>
      <c r="T4748">
        <v>1224.5</v>
      </c>
      <c r="U4748">
        <v>26.21</v>
      </c>
      <c r="V4748">
        <v>24.49</v>
      </c>
      <c r="W4748">
        <v>5</v>
      </c>
      <c r="Z4748" s="4" t="s">
        <v>46</v>
      </c>
      <c r="AA4748" t="s">
        <v>153</v>
      </c>
      <c r="AB4748">
        <v>46132</v>
      </c>
      <c r="AG4748">
        <v>0</v>
      </c>
      <c r="AH4748">
        <v>50</v>
      </c>
      <c r="AM4748" t="str">
        <f>SUBSTITUTE(Tabla_lineas[[#This Row],[Codigo Liname]]," ","")</f>
        <v>M0101</v>
      </c>
    </row>
    <row r="4749" spans="1:39" customFormat="1" x14ac:dyDescent="0.25">
      <c r="A4749" s="2">
        <v>366</v>
      </c>
      <c r="B4749" t="s">
        <v>999</v>
      </c>
      <c r="C4749">
        <f t="shared" si="74"/>
        <v>1635651</v>
      </c>
      <c r="D4749">
        <v>3820</v>
      </c>
      <c r="E4749" t="s">
        <v>256</v>
      </c>
      <c r="F4749">
        <v>3.3</v>
      </c>
      <c r="G4749">
        <v>3.3</v>
      </c>
      <c r="H4749" t="s">
        <v>257</v>
      </c>
      <c r="I4749" s="2">
        <v>3.82</v>
      </c>
      <c r="J4749" t="s">
        <v>258</v>
      </c>
      <c r="K4749" t="s">
        <v>259</v>
      </c>
      <c r="L4749" s="3" t="str">
        <f>+INDEX([1]!TABLA_MAESTRO_DE_ARTICULO[SubGroupName],MATCH(Tabla_lineas[[#This Row],[CODIGO SAP]],[1]!TABLA_MAESTRO_DE_ARTICULO[ItemCode],0))</f>
        <v>SOLUCION INYECTABLE</v>
      </c>
      <c r="M4749" t="s">
        <v>260</v>
      </c>
      <c r="N4749">
        <v>23</v>
      </c>
      <c r="O4749" t="s">
        <v>249</v>
      </c>
      <c r="S4749" s="2">
        <v>1000</v>
      </c>
      <c r="T4749">
        <v>3290</v>
      </c>
      <c r="U4749">
        <v>3.82</v>
      </c>
      <c r="V4749">
        <v>3.29</v>
      </c>
      <c r="W4749">
        <v>0.7</v>
      </c>
      <c r="Z4749" s="4" t="s">
        <v>46</v>
      </c>
      <c r="AA4749" t="s">
        <v>153</v>
      </c>
      <c r="AB4749">
        <v>46132</v>
      </c>
      <c r="AG4749">
        <v>0</v>
      </c>
      <c r="AH4749">
        <v>1000</v>
      </c>
      <c r="AM4749" t="str">
        <f>SUBSTITUTE(Tabla_lineas[[#This Row],[Codigo Liname]]," ","")</f>
        <v>M0103</v>
      </c>
    </row>
    <row r="4750" spans="1:39" customFormat="1" x14ac:dyDescent="0.25">
      <c r="A4750" s="2">
        <v>366</v>
      </c>
      <c r="B4750" t="s">
        <v>999</v>
      </c>
      <c r="C4750">
        <f t="shared" si="74"/>
        <v>1635651</v>
      </c>
      <c r="D4750">
        <v>3479.9999999999995</v>
      </c>
      <c r="E4750" t="s">
        <v>143</v>
      </c>
      <c r="F4750">
        <v>2.17</v>
      </c>
      <c r="G4750">
        <v>2.17</v>
      </c>
      <c r="H4750" t="s">
        <v>144</v>
      </c>
      <c r="I4750" s="2">
        <v>2.3199999999999998</v>
      </c>
      <c r="J4750" t="s">
        <v>145</v>
      </c>
      <c r="K4750" t="s">
        <v>146</v>
      </c>
      <c r="L4750" s="3" t="str">
        <f>+INDEX([1]!TABLA_MAESTRO_DE_ARTICULO[SubGroupName],MATCH(Tabla_lineas[[#This Row],[CODIGO SAP]],[1]!TABLA_MAESTRO_DE_ARTICULO[ItemCode],0))</f>
        <v>CAPSULA DURA</v>
      </c>
      <c r="M4750" t="s">
        <v>147</v>
      </c>
      <c r="N4750">
        <v>24</v>
      </c>
      <c r="O4750" t="s">
        <v>45</v>
      </c>
      <c r="S4750" s="2">
        <v>1500</v>
      </c>
      <c r="T4750">
        <v>3240</v>
      </c>
      <c r="U4750">
        <v>2.3199999999999998</v>
      </c>
      <c r="V4750">
        <v>2.16</v>
      </c>
      <c r="W4750">
        <v>0.8</v>
      </c>
      <c r="Z4750" s="4" t="s">
        <v>46</v>
      </c>
      <c r="AA4750" t="s">
        <v>120</v>
      </c>
      <c r="AB4750">
        <v>46132</v>
      </c>
      <c r="AG4750">
        <v>0</v>
      </c>
      <c r="AH4750">
        <v>1500</v>
      </c>
      <c r="AM4750" t="str">
        <f>SUBSTITUTE(Tabla_lineas[[#This Row],[Codigo Liname]]," ","")</f>
        <v>J0141</v>
      </c>
    </row>
    <row r="4751" spans="1:39" customFormat="1" x14ac:dyDescent="0.25">
      <c r="A4751" s="2">
        <v>366</v>
      </c>
      <c r="B4751" t="s">
        <v>999</v>
      </c>
      <c r="C4751">
        <f t="shared" si="74"/>
        <v>1635651</v>
      </c>
      <c r="D4751">
        <v>913.5</v>
      </c>
      <c r="E4751" t="s">
        <v>292</v>
      </c>
      <c r="F4751">
        <v>25.27</v>
      </c>
      <c r="G4751">
        <v>18.27</v>
      </c>
      <c r="H4751" t="s">
        <v>293</v>
      </c>
      <c r="I4751" s="2">
        <v>18.27</v>
      </c>
      <c r="J4751" t="s">
        <v>294</v>
      </c>
      <c r="K4751" t="s">
        <v>295</v>
      </c>
      <c r="L4751" s="3" t="str">
        <f>+INDEX([1]!TABLA_MAESTRO_DE_ARTICULO[SubGroupName],MATCH(Tabla_lineas[[#This Row],[CODIGO SAP]],[1]!TABLA_MAESTRO_DE_ARTICULO[ItemCode],0))</f>
        <v>CREMA DERMICA</v>
      </c>
      <c r="M4751" t="s">
        <v>296</v>
      </c>
      <c r="N4751">
        <v>25</v>
      </c>
      <c r="O4751" t="s">
        <v>297</v>
      </c>
      <c r="S4751" s="2">
        <v>50</v>
      </c>
      <c r="T4751">
        <v>913.00000000000011</v>
      </c>
      <c r="U4751">
        <v>18.27</v>
      </c>
      <c r="V4751">
        <v>18.260000000000002</v>
      </c>
      <c r="W4751">
        <v>5</v>
      </c>
      <c r="Z4751" s="4" t="s">
        <v>53</v>
      </c>
      <c r="AA4751" t="s">
        <v>153</v>
      </c>
      <c r="AB4751">
        <v>46132</v>
      </c>
      <c r="AG4751">
        <v>0</v>
      </c>
      <c r="AH4751">
        <v>50</v>
      </c>
      <c r="AM4751" t="str">
        <f>SUBSTITUTE(Tabla_lineas[[#This Row],[Codigo Liname]]," ","")</f>
        <v>D0704</v>
      </c>
    </row>
    <row r="4752" spans="1:39" customFormat="1" x14ac:dyDescent="0.25">
      <c r="A4752" s="2">
        <v>366</v>
      </c>
      <c r="B4752" t="s">
        <v>999</v>
      </c>
      <c r="C4752">
        <f t="shared" si="74"/>
        <v>1635651</v>
      </c>
      <c r="D4752">
        <v>2471</v>
      </c>
      <c r="E4752" t="s">
        <v>298</v>
      </c>
      <c r="F4752">
        <v>14.58</v>
      </c>
      <c r="G4752">
        <v>14.58</v>
      </c>
      <c r="H4752" t="s">
        <v>299</v>
      </c>
      <c r="I4752" s="2">
        <v>24.71</v>
      </c>
      <c r="J4752" t="s">
        <v>300</v>
      </c>
      <c r="K4752" t="s">
        <v>301</v>
      </c>
      <c r="L4752" s="3" t="str">
        <f>+INDEX([1]!TABLA_MAESTRO_DE_ARTICULO[SubGroupName],MATCH(Tabla_lineas[[#This Row],[CODIGO SAP]],[1]!TABLA_MAESTRO_DE_ARTICULO[ItemCode],0))</f>
        <v>SUSPENSION</v>
      </c>
      <c r="M4752" t="s">
        <v>302</v>
      </c>
      <c r="N4752">
        <v>28</v>
      </c>
      <c r="O4752" t="s">
        <v>65</v>
      </c>
      <c r="S4752" s="2">
        <v>100</v>
      </c>
      <c r="T4752">
        <v>1457</v>
      </c>
      <c r="U4752">
        <v>24.71</v>
      </c>
      <c r="V4752">
        <v>14.57</v>
      </c>
      <c r="W4752">
        <v>5.5</v>
      </c>
      <c r="Z4752" s="4" t="s">
        <v>46</v>
      </c>
      <c r="AA4752" t="s">
        <v>153</v>
      </c>
      <c r="AB4752">
        <v>46096</v>
      </c>
      <c r="AG4752">
        <v>0</v>
      </c>
      <c r="AH4752">
        <v>100</v>
      </c>
      <c r="AM4752" t="str">
        <f>SUBSTITUTE(Tabla_lineas[[#This Row],[Codigo Liname]]," ","")</f>
        <v>M0104</v>
      </c>
    </row>
    <row r="4753" spans="1:39" customFormat="1" x14ac:dyDescent="0.25">
      <c r="A4753" s="2">
        <v>366</v>
      </c>
      <c r="B4753" t="s">
        <v>999</v>
      </c>
      <c r="C4753">
        <f t="shared" si="74"/>
        <v>1635651</v>
      </c>
      <c r="D4753">
        <v>3449.9999999999995</v>
      </c>
      <c r="E4753" t="s">
        <v>303</v>
      </c>
      <c r="F4753">
        <v>0.75</v>
      </c>
      <c r="G4753">
        <v>0.69</v>
      </c>
      <c r="H4753" t="s">
        <v>304</v>
      </c>
      <c r="I4753" s="2">
        <v>0.69</v>
      </c>
      <c r="J4753" t="s">
        <v>305</v>
      </c>
      <c r="K4753" t="s">
        <v>306</v>
      </c>
      <c r="L4753" s="3" t="str">
        <f>+INDEX([1]!TABLA_MAESTRO_DE_ARTICULO[SubGroupName],MATCH(Tabla_lineas[[#This Row],[CODIGO SAP]],[1]!TABLA_MAESTRO_DE_ARTICULO[ItemCode],0))</f>
        <v>COMPRIMIDO</v>
      </c>
      <c r="M4753" t="s">
        <v>307</v>
      </c>
      <c r="N4753">
        <v>27</v>
      </c>
      <c r="O4753" t="s">
        <v>45</v>
      </c>
      <c r="P4753">
        <v>138600</v>
      </c>
      <c r="Q4753">
        <v>3275900</v>
      </c>
      <c r="R4753">
        <v>3414500</v>
      </c>
      <c r="S4753" s="2">
        <v>5000</v>
      </c>
      <c r="T4753">
        <v>3400.0000000000005</v>
      </c>
      <c r="U4753">
        <v>0.69</v>
      </c>
      <c r="V4753">
        <v>0.68</v>
      </c>
      <c r="W4753">
        <v>0.14000000000000001</v>
      </c>
      <c r="Z4753" s="4" t="s">
        <v>46</v>
      </c>
      <c r="AA4753" t="s">
        <v>120</v>
      </c>
      <c r="AB4753">
        <v>46132</v>
      </c>
      <c r="AG4753">
        <v>0</v>
      </c>
      <c r="AH4753">
        <v>5000</v>
      </c>
      <c r="AM4753" t="str">
        <f>SUBSTITUTE(Tabla_lineas[[#This Row],[Codigo Liname]]," ","")</f>
        <v>M0105</v>
      </c>
    </row>
    <row r="4754" spans="1:39" customFormat="1" x14ac:dyDescent="0.25">
      <c r="A4754" s="2">
        <v>366</v>
      </c>
      <c r="B4754" t="s">
        <v>999</v>
      </c>
      <c r="C4754">
        <f t="shared" si="74"/>
        <v>1635651</v>
      </c>
      <c r="D4754">
        <v>6540</v>
      </c>
      <c r="E4754" t="s">
        <v>308</v>
      </c>
      <c r="F4754">
        <v>5.07</v>
      </c>
      <c r="G4754">
        <v>5.07</v>
      </c>
      <c r="H4754" t="s">
        <v>309</v>
      </c>
      <c r="I4754" s="2">
        <v>10.9</v>
      </c>
      <c r="J4754" t="s">
        <v>310</v>
      </c>
      <c r="K4754" t="s">
        <v>311</v>
      </c>
      <c r="L4754" s="3" t="str">
        <f>+INDEX([1]!TABLA_MAESTRO_DE_ARTICULO[SubGroupName],MATCH(Tabla_lineas[[#This Row],[CODIGO SAP]],[1]!TABLA_MAESTRO_DE_ARTICULO[ItemCode],0))</f>
        <v>SOLUCION INYECTABLE</v>
      </c>
      <c r="M4754" t="s">
        <v>312</v>
      </c>
      <c r="N4754">
        <v>30</v>
      </c>
      <c r="O4754" t="s">
        <v>249</v>
      </c>
      <c r="S4754" s="2">
        <v>600</v>
      </c>
      <c r="T4754">
        <v>3042</v>
      </c>
      <c r="U4754">
        <v>10.9</v>
      </c>
      <c r="V4754">
        <v>5.07</v>
      </c>
      <c r="W4754">
        <v>1</v>
      </c>
      <c r="Z4754" s="4" t="s">
        <v>46</v>
      </c>
      <c r="AA4754" t="s">
        <v>126</v>
      </c>
      <c r="AB4754">
        <v>46132</v>
      </c>
      <c r="AG4754">
        <v>0</v>
      </c>
      <c r="AH4754">
        <v>600</v>
      </c>
      <c r="AM4754" t="str">
        <f>SUBSTITUTE(Tabla_lineas[[#This Row],[Codigo Liname]]," ","")</f>
        <v>M0109</v>
      </c>
    </row>
    <row r="4755" spans="1:39" customFormat="1" x14ac:dyDescent="0.25">
      <c r="A4755" s="2">
        <v>366</v>
      </c>
      <c r="B4755" t="s">
        <v>999</v>
      </c>
      <c r="C4755">
        <f t="shared" si="74"/>
        <v>1635651</v>
      </c>
      <c r="D4755">
        <v>2011.8</v>
      </c>
      <c r="E4755" t="s">
        <v>76</v>
      </c>
      <c r="F4755">
        <v>14.47</v>
      </c>
      <c r="G4755">
        <v>14.37</v>
      </c>
      <c r="H4755" t="s">
        <v>77</v>
      </c>
      <c r="I4755" s="2">
        <v>14.37</v>
      </c>
      <c r="J4755" t="s">
        <v>78</v>
      </c>
      <c r="K4755" t="s">
        <v>79</v>
      </c>
      <c r="L4755" s="3" t="str">
        <f>+INDEX([1]!TABLA_MAESTRO_DE_ARTICULO[SubGroupName],MATCH(Tabla_lineas[[#This Row],[CODIGO SAP]],[1]!TABLA_MAESTRO_DE_ARTICULO[ItemCode],0))</f>
        <v>SOLUCION INYECTABLE</v>
      </c>
      <c r="M4755" t="s">
        <v>80</v>
      </c>
      <c r="N4755">
        <v>31</v>
      </c>
      <c r="O4755" t="s">
        <v>81</v>
      </c>
      <c r="S4755" s="2">
        <v>140</v>
      </c>
      <c r="T4755">
        <v>2010.4</v>
      </c>
      <c r="U4755">
        <v>14.37</v>
      </c>
      <c r="V4755">
        <v>14.36</v>
      </c>
      <c r="W4755">
        <v>4</v>
      </c>
      <c r="Z4755" s="4" t="s">
        <v>46</v>
      </c>
      <c r="AA4755" t="s">
        <v>153</v>
      </c>
      <c r="AB4755">
        <v>46132</v>
      </c>
      <c r="AG4755">
        <v>0</v>
      </c>
      <c r="AH4755">
        <v>140</v>
      </c>
      <c r="AM4755" t="str">
        <f>SUBSTITUTE(Tabla_lineas[[#This Row],[Codigo Liname]]," ","")</f>
        <v>N0112</v>
      </c>
    </row>
    <row r="4756" spans="1:39" customFormat="1" x14ac:dyDescent="0.25">
      <c r="A4756" s="2">
        <v>366</v>
      </c>
      <c r="B4756" t="s">
        <v>999</v>
      </c>
      <c r="C4756">
        <f t="shared" si="74"/>
        <v>1635651</v>
      </c>
      <c r="D4756">
        <v>47710</v>
      </c>
      <c r="E4756" t="s">
        <v>82</v>
      </c>
      <c r="F4756">
        <v>1.61</v>
      </c>
      <c r="G4756">
        <v>1.61</v>
      </c>
      <c r="H4756" t="s">
        <v>83</v>
      </c>
      <c r="I4756" s="2">
        <v>3.67</v>
      </c>
      <c r="J4756" t="s">
        <v>84</v>
      </c>
      <c r="K4756" t="s">
        <v>85</v>
      </c>
      <c r="L4756" s="3" t="str">
        <f>+INDEX([1]!TABLA_MAESTRO_DE_ARTICULO[SubGroupName],MATCH(Tabla_lineas[[#This Row],[CODIGO SAP]],[1]!TABLA_MAESTRO_DE_ARTICULO[ItemCode],0))</f>
        <v>COMPRIMIDO</v>
      </c>
      <c r="M4756" t="s">
        <v>86</v>
      </c>
      <c r="N4756">
        <v>32</v>
      </c>
      <c r="O4756" t="s">
        <v>45</v>
      </c>
      <c r="S4756" s="2">
        <v>13000</v>
      </c>
      <c r="T4756">
        <v>20800</v>
      </c>
      <c r="U4756">
        <v>3.67</v>
      </c>
      <c r="V4756">
        <v>1.6</v>
      </c>
      <c r="W4756">
        <v>0.15</v>
      </c>
      <c r="Z4756" s="4" t="s">
        <v>46</v>
      </c>
      <c r="AA4756" t="s">
        <v>126</v>
      </c>
      <c r="AB4756">
        <v>46132</v>
      </c>
      <c r="AG4756">
        <v>0</v>
      </c>
      <c r="AH4756">
        <v>13000</v>
      </c>
      <c r="AM4756" t="str">
        <f>SUBSTITUTE(Tabla_lineas[[#This Row],[Codigo Liname]]," ","")</f>
        <v>C0902</v>
      </c>
    </row>
    <row r="4757" spans="1:39" customFormat="1" x14ac:dyDescent="0.25">
      <c r="A4757" s="2">
        <v>366</v>
      </c>
      <c r="B4757" t="s">
        <v>999</v>
      </c>
      <c r="C4757">
        <f t="shared" si="74"/>
        <v>1635651</v>
      </c>
      <c r="D4757">
        <v>6000</v>
      </c>
      <c r="E4757" t="s">
        <v>148</v>
      </c>
      <c r="F4757">
        <v>5.12</v>
      </c>
      <c r="G4757">
        <v>4</v>
      </c>
      <c r="H4757" t="s">
        <v>149</v>
      </c>
      <c r="I4757" s="2">
        <v>4</v>
      </c>
      <c r="J4757" t="s">
        <v>150</v>
      </c>
      <c r="K4757" t="s">
        <v>151</v>
      </c>
      <c r="L4757" s="3" t="str">
        <f>+INDEX([1]!TABLA_MAESTRO_DE_ARTICULO[SubGroupName],MATCH(Tabla_lineas[[#This Row],[CODIGO SAP]],[1]!TABLA_MAESTRO_DE_ARTICULO[ItemCode],0))</f>
        <v>COMPRIMIDO</v>
      </c>
      <c r="M4757" t="s">
        <v>152</v>
      </c>
      <c r="N4757">
        <v>33</v>
      </c>
      <c r="O4757" t="s">
        <v>45</v>
      </c>
      <c r="P4757">
        <v>37700</v>
      </c>
      <c r="Q4757">
        <v>150100</v>
      </c>
      <c r="R4757">
        <v>187800</v>
      </c>
      <c r="S4757" s="2">
        <v>1500</v>
      </c>
      <c r="T4757">
        <v>5985</v>
      </c>
      <c r="U4757">
        <v>4</v>
      </c>
      <c r="V4757">
        <v>3.99</v>
      </c>
      <c r="W4757">
        <v>0.12</v>
      </c>
      <c r="Z4757" s="4" t="s">
        <v>46</v>
      </c>
      <c r="AA4757" t="s">
        <v>153</v>
      </c>
      <c r="AB4757">
        <v>46132</v>
      </c>
      <c r="AG4757">
        <v>0</v>
      </c>
      <c r="AH4757">
        <v>1500</v>
      </c>
      <c r="AM4757" t="str">
        <f>SUBSTITUTE(Tabla_lineas[[#This Row],[Codigo Liname]]," ","")</f>
        <v>M0111</v>
      </c>
    </row>
    <row r="4758" spans="1:39" customFormat="1" x14ac:dyDescent="0.25">
      <c r="A4758" s="2">
        <v>366</v>
      </c>
      <c r="B4758" t="s">
        <v>999</v>
      </c>
      <c r="C4758">
        <f t="shared" si="74"/>
        <v>1635651</v>
      </c>
      <c r="D4758">
        <v>2528</v>
      </c>
      <c r="E4758" t="s">
        <v>313</v>
      </c>
      <c r="F4758">
        <v>5.29</v>
      </c>
      <c r="G4758">
        <v>5.29</v>
      </c>
      <c r="H4758" t="s">
        <v>314</v>
      </c>
      <c r="I4758" s="2">
        <v>6.32</v>
      </c>
      <c r="J4758" t="s">
        <v>315</v>
      </c>
      <c r="K4758" t="s">
        <v>316</v>
      </c>
      <c r="L4758" s="3" t="str">
        <f>+INDEX([1]!TABLA_MAESTRO_DE_ARTICULO[SubGroupName],MATCH(Tabla_lineas[[#This Row],[CODIGO SAP]],[1]!TABLA_MAESTRO_DE_ARTICULO[ItemCode],0))</f>
        <v>SOLUCION INYECTABLE</v>
      </c>
      <c r="M4758" t="s">
        <v>317</v>
      </c>
      <c r="N4758">
        <v>34</v>
      </c>
      <c r="O4758" t="s">
        <v>249</v>
      </c>
      <c r="S4758" s="2">
        <v>400</v>
      </c>
      <c r="T4758">
        <v>2112</v>
      </c>
      <c r="U4758">
        <v>6.32</v>
      </c>
      <c r="V4758">
        <v>5.28</v>
      </c>
      <c r="W4758">
        <v>0.7</v>
      </c>
      <c r="Z4758" s="4" t="s">
        <v>46</v>
      </c>
      <c r="AA4758" t="s">
        <v>120</v>
      </c>
      <c r="AB4758">
        <v>46132</v>
      </c>
      <c r="AG4758">
        <v>0</v>
      </c>
      <c r="AH4758">
        <v>400</v>
      </c>
      <c r="AM4758" t="str">
        <f>SUBSTITUTE(Tabla_lineas[[#This Row],[Codigo Liname]]," ","")</f>
        <v>N0205</v>
      </c>
    </row>
    <row r="4759" spans="1:39" customFormat="1" x14ac:dyDescent="0.25">
      <c r="A4759" s="2">
        <v>366</v>
      </c>
      <c r="B4759" t="s">
        <v>999</v>
      </c>
      <c r="C4759">
        <f t="shared" si="74"/>
        <v>1635651</v>
      </c>
      <c r="D4759">
        <v>13400</v>
      </c>
      <c r="E4759" t="s">
        <v>318</v>
      </c>
      <c r="F4759">
        <v>1.26</v>
      </c>
      <c r="G4759">
        <v>1.26</v>
      </c>
      <c r="H4759" t="s">
        <v>319</v>
      </c>
      <c r="I4759" s="2">
        <v>3.35</v>
      </c>
      <c r="J4759" t="s">
        <v>320</v>
      </c>
      <c r="K4759" t="s">
        <v>321</v>
      </c>
      <c r="L4759" s="3" t="str">
        <f>+INDEX([1]!TABLA_MAESTRO_DE_ARTICULO[SubGroupName],MATCH(Tabla_lineas[[#This Row],[CODIGO SAP]],[1]!TABLA_MAESTRO_DE_ARTICULO[ItemCode],0))</f>
        <v>COMPRIMIDO</v>
      </c>
      <c r="M4759" t="s">
        <v>322</v>
      </c>
      <c r="N4759">
        <v>35</v>
      </c>
      <c r="O4759" t="s">
        <v>45</v>
      </c>
      <c r="S4759" s="2">
        <v>4000</v>
      </c>
      <c r="T4759">
        <v>5000</v>
      </c>
      <c r="U4759">
        <v>3.35</v>
      </c>
      <c r="V4759">
        <v>1.25</v>
      </c>
      <c r="W4759">
        <v>0.2</v>
      </c>
      <c r="Z4759" s="4" t="s">
        <v>46</v>
      </c>
      <c r="AA4759" t="s">
        <v>120</v>
      </c>
      <c r="AB4759">
        <v>46132</v>
      </c>
      <c r="AG4759">
        <v>0</v>
      </c>
      <c r="AH4759">
        <v>4000</v>
      </c>
      <c r="AM4759" t="str">
        <f>SUBSTITUTE(Tabla_lineas[[#This Row],[Codigo Liname]]," ","")</f>
        <v>A1004</v>
      </c>
    </row>
    <row r="4760" spans="1:39" customFormat="1" x14ac:dyDescent="0.25">
      <c r="A4760" s="2">
        <v>366</v>
      </c>
      <c r="B4760" t="s">
        <v>999</v>
      </c>
      <c r="C4760">
        <f t="shared" si="74"/>
        <v>1635651</v>
      </c>
      <c r="D4760">
        <v>2824</v>
      </c>
      <c r="E4760" t="s">
        <v>323</v>
      </c>
      <c r="F4760">
        <v>5.91</v>
      </c>
      <c r="G4760">
        <v>3.53</v>
      </c>
      <c r="H4760" t="s">
        <v>324</v>
      </c>
      <c r="I4760" s="2">
        <v>3.53</v>
      </c>
      <c r="J4760" t="s">
        <v>325</v>
      </c>
      <c r="K4760" t="s">
        <v>326</v>
      </c>
      <c r="L4760" s="3" t="str">
        <f>+INDEX([1]!TABLA_MAESTRO_DE_ARTICULO[SubGroupName],MATCH(Tabla_lineas[[#This Row],[CODIGO SAP]],[1]!TABLA_MAESTRO_DE_ARTICULO[ItemCode],0))</f>
        <v>SOLUCION INYECTABLE</v>
      </c>
      <c r="M4760" t="s">
        <v>327</v>
      </c>
      <c r="N4760">
        <v>37</v>
      </c>
      <c r="O4760" t="s">
        <v>249</v>
      </c>
      <c r="S4760" s="2">
        <v>800</v>
      </c>
      <c r="T4760">
        <v>2816</v>
      </c>
      <c r="U4760">
        <v>3.53</v>
      </c>
      <c r="V4760">
        <v>3.52</v>
      </c>
      <c r="W4760">
        <v>0.7</v>
      </c>
      <c r="Z4760" s="4" t="s">
        <v>46</v>
      </c>
      <c r="AA4760" t="s">
        <v>153</v>
      </c>
      <c r="AB4760">
        <v>46132</v>
      </c>
      <c r="AG4760">
        <v>0</v>
      </c>
      <c r="AH4760">
        <v>800</v>
      </c>
      <c r="AM4760" t="str">
        <f>SUBSTITUTE(Tabla_lineas[[#This Row],[Codigo Liname]]," ","")</f>
        <v>A0308</v>
      </c>
    </row>
    <row r="4761" spans="1:39" customFormat="1" x14ac:dyDescent="0.25">
      <c r="A4761" s="2">
        <v>366</v>
      </c>
      <c r="B4761" t="s">
        <v>999</v>
      </c>
      <c r="C4761">
        <f t="shared" si="74"/>
        <v>1635651</v>
      </c>
      <c r="D4761">
        <v>132</v>
      </c>
      <c r="E4761" t="s">
        <v>87</v>
      </c>
      <c r="F4761">
        <v>0.64</v>
      </c>
      <c r="G4761">
        <v>0.44</v>
      </c>
      <c r="H4761" t="s">
        <v>88</v>
      </c>
      <c r="I4761" s="2">
        <v>0.44</v>
      </c>
      <c r="J4761" t="s">
        <v>89</v>
      </c>
      <c r="K4761" t="s">
        <v>90</v>
      </c>
      <c r="L4761" s="3" t="str">
        <f>+INDEX([1]!TABLA_MAESTRO_DE_ARTICULO[SubGroupName],MATCH(Tabla_lineas[[#This Row],[CODIGO SAP]],[1]!TABLA_MAESTRO_DE_ARTICULO[ItemCode],0))</f>
        <v>COMPRIMIDO</v>
      </c>
      <c r="M4761" t="s">
        <v>91</v>
      </c>
      <c r="N4761">
        <v>36</v>
      </c>
      <c r="O4761" t="s">
        <v>45</v>
      </c>
      <c r="S4761" s="2">
        <v>300</v>
      </c>
      <c r="T4761">
        <v>129</v>
      </c>
      <c r="U4761">
        <v>0.44</v>
      </c>
      <c r="V4761">
        <v>0.43</v>
      </c>
      <c r="W4761">
        <v>0.12</v>
      </c>
      <c r="Z4761" s="4" t="s">
        <v>46</v>
      </c>
      <c r="AA4761" t="s">
        <v>153</v>
      </c>
      <c r="AB4761">
        <v>46132</v>
      </c>
      <c r="AG4761">
        <v>0</v>
      </c>
      <c r="AH4761">
        <v>300</v>
      </c>
      <c r="AM4761" t="str">
        <f>SUBSTITUTE(Tabla_lineas[[#This Row],[Codigo Liname]]," ","")</f>
        <v>A0307</v>
      </c>
    </row>
    <row r="4762" spans="1:39" customFormat="1" x14ac:dyDescent="0.25">
      <c r="A4762" s="2">
        <v>366</v>
      </c>
      <c r="B4762" t="s">
        <v>999</v>
      </c>
      <c r="C4762">
        <f t="shared" si="74"/>
        <v>1635651</v>
      </c>
      <c r="D4762">
        <v>1125</v>
      </c>
      <c r="E4762" t="s">
        <v>328</v>
      </c>
      <c r="F4762">
        <v>0.92</v>
      </c>
      <c r="G4762">
        <v>0.75</v>
      </c>
      <c r="H4762" t="s">
        <v>329</v>
      </c>
      <c r="I4762" s="2">
        <v>0.75</v>
      </c>
      <c r="J4762" t="s">
        <v>330</v>
      </c>
      <c r="K4762" t="s">
        <v>331</v>
      </c>
      <c r="L4762" s="3" t="str">
        <f>+INDEX([1]!TABLA_MAESTRO_DE_ARTICULO[SubGroupName],MATCH(Tabla_lineas[[#This Row],[CODIGO SAP]],[1]!TABLA_MAESTRO_DE_ARTICULO[ItemCode],0))</f>
        <v>COMPRIMIDO</v>
      </c>
      <c r="M4762" t="s">
        <v>332</v>
      </c>
      <c r="N4762">
        <v>39</v>
      </c>
      <c r="O4762" t="s">
        <v>45</v>
      </c>
      <c r="P4762">
        <v>63200</v>
      </c>
      <c r="Q4762">
        <v>247600</v>
      </c>
      <c r="R4762">
        <v>310800</v>
      </c>
      <c r="S4762" s="2">
        <v>1500</v>
      </c>
      <c r="T4762">
        <v>1110</v>
      </c>
      <c r="U4762">
        <v>0.75</v>
      </c>
      <c r="V4762">
        <v>0.74</v>
      </c>
      <c r="W4762">
        <v>0.2</v>
      </c>
      <c r="Z4762" s="4" t="s">
        <v>46</v>
      </c>
      <c r="AA4762" t="s">
        <v>120</v>
      </c>
      <c r="AB4762">
        <v>46132</v>
      </c>
      <c r="AG4762">
        <v>0</v>
      </c>
      <c r="AH4762">
        <v>1500</v>
      </c>
      <c r="AM4762" t="str">
        <f>SUBSTITUTE(Tabla_lineas[[#This Row],[Codigo Liname]]," ","")</f>
        <v>P0109</v>
      </c>
    </row>
    <row r="4763" spans="1:39" customFormat="1" x14ac:dyDescent="0.25">
      <c r="A4763" s="2">
        <v>366</v>
      </c>
      <c r="B4763" t="s">
        <v>999</v>
      </c>
      <c r="C4763">
        <f t="shared" si="74"/>
        <v>1635651</v>
      </c>
      <c r="D4763">
        <v>5270</v>
      </c>
      <c r="E4763" t="s">
        <v>92</v>
      </c>
      <c r="F4763">
        <v>4.72</v>
      </c>
      <c r="G4763">
        <v>4.72</v>
      </c>
      <c r="H4763" t="s">
        <v>93</v>
      </c>
      <c r="I4763" s="2">
        <v>5.27</v>
      </c>
      <c r="J4763" t="s">
        <v>94</v>
      </c>
      <c r="K4763" t="s">
        <v>95</v>
      </c>
      <c r="L4763" s="3" t="str">
        <f>+INDEX([1]!TABLA_MAESTRO_DE_ARTICULO[SubGroupName],MATCH(Tabla_lineas[[#This Row],[CODIGO SAP]],[1]!TABLA_MAESTRO_DE_ARTICULO[ItemCode],0))</f>
        <v>OVULO VAGINAL</v>
      </c>
      <c r="M4763" t="s">
        <v>96</v>
      </c>
      <c r="N4763">
        <v>38</v>
      </c>
      <c r="O4763" t="s">
        <v>97</v>
      </c>
      <c r="S4763" s="2">
        <v>1000</v>
      </c>
      <c r="T4763">
        <v>4710</v>
      </c>
      <c r="U4763">
        <v>5.27</v>
      </c>
      <c r="V4763">
        <v>4.71</v>
      </c>
      <c r="W4763">
        <v>0.8</v>
      </c>
      <c r="Z4763" s="4" t="s">
        <v>46</v>
      </c>
      <c r="AA4763" t="s">
        <v>126</v>
      </c>
      <c r="AB4763">
        <v>46132</v>
      </c>
      <c r="AG4763">
        <v>0</v>
      </c>
      <c r="AH4763">
        <v>1000</v>
      </c>
      <c r="AM4763" t="str">
        <f>SUBSTITUTE(Tabla_lineas[[#This Row],[Codigo Liname]]," ","")</f>
        <v>G0104</v>
      </c>
    </row>
    <row r="4764" spans="1:39" customFormat="1" x14ac:dyDescent="0.25">
      <c r="A4764" s="2">
        <v>366</v>
      </c>
      <c r="B4764" t="s">
        <v>999</v>
      </c>
      <c r="C4764">
        <f t="shared" si="74"/>
        <v>1635651</v>
      </c>
      <c r="D4764">
        <v>877</v>
      </c>
      <c r="E4764" t="s">
        <v>98</v>
      </c>
      <c r="F4764">
        <v>9.4</v>
      </c>
      <c r="G4764">
        <v>8.77</v>
      </c>
      <c r="H4764" t="s">
        <v>99</v>
      </c>
      <c r="I4764" s="2">
        <v>8.77</v>
      </c>
      <c r="J4764" t="s">
        <v>100</v>
      </c>
      <c r="K4764" t="s">
        <v>101</v>
      </c>
      <c r="L4764" s="3" t="str">
        <f>+INDEX([1]!TABLA_MAESTRO_DE_ARTICULO[SubGroupName],MATCH(Tabla_lineas[[#This Row],[CODIGO SAP]],[1]!TABLA_MAESTRO_DE_ARTICULO[ItemCode],0))</f>
        <v>GOTAS</v>
      </c>
      <c r="M4764" t="s">
        <v>102</v>
      </c>
      <c r="N4764">
        <v>43</v>
      </c>
      <c r="O4764" t="s">
        <v>103</v>
      </c>
      <c r="S4764" s="2">
        <v>100</v>
      </c>
      <c r="T4764">
        <v>876</v>
      </c>
      <c r="U4764">
        <v>8.77</v>
      </c>
      <c r="V4764">
        <v>8.76</v>
      </c>
      <c r="W4764">
        <v>3</v>
      </c>
      <c r="Z4764" s="4" t="s">
        <v>46</v>
      </c>
      <c r="AA4764" t="s">
        <v>153</v>
      </c>
      <c r="AB4764">
        <v>46132</v>
      </c>
      <c r="AG4764">
        <v>0</v>
      </c>
      <c r="AH4764">
        <v>100</v>
      </c>
      <c r="AM4764" t="str">
        <f>SUBSTITUTE(Tabla_lineas[[#This Row],[Codigo Liname]]," ","")</f>
        <v>N0210</v>
      </c>
    </row>
    <row r="4765" spans="1:39" customFormat="1" x14ac:dyDescent="0.25">
      <c r="A4765" s="2">
        <v>366</v>
      </c>
      <c r="B4765" t="s">
        <v>999</v>
      </c>
      <c r="C4765">
        <f t="shared" si="74"/>
        <v>1635651</v>
      </c>
      <c r="D4765">
        <v>2500</v>
      </c>
      <c r="E4765" t="s">
        <v>104</v>
      </c>
      <c r="F4765">
        <v>0.3</v>
      </c>
      <c r="G4765">
        <v>0.25</v>
      </c>
      <c r="H4765" t="s">
        <v>105</v>
      </c>
      <c r="I4765" s="2">
        <v>0.25</v>
      </c>
      <c r="J4765" t="s">
        <v>106</v>
      </c>
      <c r="K4765" t="s">
        <v>107</v>
      </c>
      <c r="L4765" s="3" t="str">
        <f>+INDEX([1]!TABLA_MAESTRO_DE_ARTICULO[SubGroupName],MATCH(Tabla_lineas[[#This Row],[CODIGO SAP]],[1]!TABLA_MAESTRO_DE_ARTICULO[ItemCode],0))</f>
        <v>COMPRIMIDO</v>
      </c>
      <c r="M4765" t="s">
        <v>108</v>
      </c>
      <c r="N4765">
        <v>42</v>
      </c>
      <c r="O4765" t="s">
        <v>45</v>
      </c>
      <c r="S4765" s="2">
        <v>10000</v>
      </c>
      <c r="T4765">
        <v>2400</v>
      </c>
      <c r="U4765">
        <v>0.25</v>
      </c>
      <c r="V4765">
        <v>0.24</v>
      </c>
      <c r="W4765">
        <v>0.12</v>
      </c>
      <c r="Z4765" s="4" t="s">
        <v>46</v>
      </c>
      <c r="AA4765" t="s">
        <v>126</v>
      </c>
      <c r="AB4765">
        <v>46132</v>
      </c>
      <c r="AG4765">
        <v>0</v>
      </c>
      <c r="AH4765">
        <v>10000</v>
      </c>
      <c r="AM4765" t="str">
        <f>SUBSTITUTE(Tabla_lineas[[#This Row],[Codigo Liname]]," ","")</f>
        <v>N0208</v>
      </c>
    </row>
    <row r="4766" spans="1:39" customFormat="1" x14ac:dyDescent="0.25">
      <c r="A4766" s="2">
        <v>366</v>
      </c>
      <c r="B4766" t="s">
        <v>999</v>
      </c>
      <c r="C4766">
        <f t="shared" si="74"/>
        <v>1635651</v>
      </c>
      <c r="D4766">
        <v>4200</v>
      </c>
      <c r="E4766" t="s">
        <v>374</v>
      </c>
      <c r="F4766">
        <v>2.0699999999999998</v>
      </c>
      <c r="G4766">
        <v>1.4</v>
      </c>
      <c r="H4766" t="s">
        <v>375</v>
      </c>
      <c r="I4766" s="2">
        <v>1.4</v>
      </c>
      <c r="J4766" t="s">
        <v>376</v>
      </c>
      <c r="K4766" t="s">
        <v>377</v>
      </c>
      <c r="L4766" s="3" t="str">
        <f>+INDEX([1]!TABLA_MAESTRO_DE_ARTICULO[SubGroupName],MATCH(Tabla_lineas[[#This Row],[CODIGO SAP]],[1]!TABLA_MAESTRO_DE_ARTICULO[ItemCode],0))</f>
        <v>COMPRIMIDO</v>
      </c>
      <c r="M4766" t="s">
        <v>378</v>
      </c>
      <c r="N4766">
        <v>44</v>
      </c>
      <c r="O4766" t="s">
        <v>45</v>
      </c>
      <c r="S4766" s="2">
        <v>3000</v>
      </c>
      <c r="T4766">
        <v>4170</v>
      </c>
      <c r="U4766">
        <v>1.4</v>
      </c>
      <c r="V4766">
        <v>1.39</v>
      </c>
      <c r="W4766">
        <v>0.25</v>
      </c>
      <c r="Z4766" s="4" t="s">
        <v>46</v>
      </c>
      <c r="AA4766" t="s">
        <v>120</v>
      </c>
      <c r="AB4766">
        <v>46132</v>
      </c>
      <c r="AG4766">
        <v>0</v>
      </c>
      <c r="AH4766">
        <v>3000</v>
      </c>
      <c r="AM4766" t="str">
        <f>SUBSTITUTE(Tabla_lineas[[#This Row],[Codigo Liname]]," ","")</f>
        <v>H0209</v>
      </c>
    </row>
    <row r="4767" spans="1:39" customFormat="1" x14ac:dyDescent="0.25">
      <c r="A4767" s="2">
        <v>367</v>
      </c>
      <c r="B4767" t="s">
        <v>1000</v>
      </c>
      <c r="C4767">
        <f t="shared" si="74"/>
        <v>1635150</v>
      </c>
      <c r="D4767">
        <v>9085</v>
      </c>
      <c r="E4767" t="s">
        <v>668</v>
      </c>
      <c r="F4767">
        <v>14.45</v>
      </c>
      <c r="G4767">
        <v>11.5</v>
      </c>
      <c r="H4767" t="s">
        <v>669</v>
      </c>
      <c r="I4767" s="2">
        <v>11.5</v>
      </c>
      <c r="J4767" t="s">
        <v>670</v>
      </c>
      <c r="K4767" t="s">
        <v>671</v>
      </c>
      <c r="L4767" s="3" t="str">
        <f>+INDEX([1]!TABLA_MAESTRO_DE_ARTICULO[SubGroupName],MATCH(Tabla_lineas[[#This Row],[CODIGO SAP]],[1]!TABLA_MAESTRO_DE_ARTICULO[ItemCode],0))</f>
        <v>SOLUCION INYECTABLE</v>
      </c>
      <c r="M4767" t="s">
        <v>672</v>
      </c>
      <c r="N4767">
        <v>7</v>
      </c>
      <c r="O4767" t="s">
        <v>249</v>
      </c>
      <c r="S4767" s="2">
        <v>790</v>
      </c>
      <c r="T4767">
        <v>9077.1</v>
      </c>
      <c r="U4767">
        <v>11.5</v>
      </c>
      <c r="V4767">
        <v>11.49</v>
      </c>
      <c r="W4767">
        <v>3.8</v>
      </c>
      <c r="Z4767" s="4" t="s">
        <v>46</v>
      </c>
      <c r="AA4767" t="s">
        <v>120</v>
      </c>
      <c r="AB4767">
        <v>46132</v>
      </c>
      <c r="AG4767">
        <v>0</v>
      </c>
      <c r="AH4767">
        <v>790</v>
      </c>
      <c r="AM4767" t="str">
        <f>SUBSTITUTE(Tabla_lineas[[#This Row],[Codigo Liname]]," ","")</f>
        <v>J0104</v>
      </c>
    </row>
    <row r="4768" spans="1:39" customFormat="1" x14ac:dyDescent="0.25">
      <c r="A4768" s="2">
        <v>367</v>
      </c>
      <c r="B4768" t="s">
        <v>1000</v>
      </c>
      <c r="C4768">
        <f t="shared" si="74"/>
        <v>1635150</v>
      </c>
      <c r="D4768">
        <v>2515</v>
      </c>
      <c r="E4768" t="s">
        <v>519</v>
      </c>
      <c r="F4768">
        <v>3.25</v>
      </c>
      <c r="G4768">
        <v>3.25</v>
      </c>
      <c r="H4768" t="s">
        <v>520</v>
      </c>
      <c r="I4768" s="2">
        <v>5.03</v>
      </c>
      <c r="J4768" t="s">
        <v>521</v>
      </c>
      <c r="K4768" t="s">
        <v>522</v>
      </c>
      <c r="L4768" s="3" t="str">
        <f>+INDEX([1]!TABLA_MAESTRO_DE_ARTICULO[SubGroupName],MATCH(Tabla_lineas[[#This Row],[CODIGO SAP]],[1]!TABLA_MAESTRO_DE_ARTICULO[ItemCode],0))</f>
        <v>COMPRIMIDO</v>
      </c>
      <c r="M4768" t="s">
        <v>523</v>
      </c>
      <c r="N4768">
        <v>8</v>
      </c>
      <c r="O4768" t="s">
        <v>45</v>
      </c>
      <c r="P4768">
        <v>25400</v>
      </c>
      <c r="Q4768">
        <v>120000</v>
      </c>
      <c r="R4768">
        <v>145400</v>
      </c>
      <c r="S4768" s="2">
        <v>500</v>
      </c>
      <c r="T4768">
        <v>1620</v>
      </c>
      <c r="U4768">
        <v>5.03</v>
      </c>
      <c r="V4768">
        <v>3.24</v>
      </c>
      <c r="W4768">
        <v>0.8</v>
      </c>
      <c r="Z4768" s="4" t="s">
        <v>46</v>
      </c>
      <c r="AA4768" t="s">
        <v>120</v>
      </c>
      <c r="AB4768">
        <v>46132</v>
      </c>
      <c r="AG4768">
        <v>0</v>
      </c>
      <c r="AH4768">
        <v>500</v>
      </c>
      <c r="AM4768" t="str">
        <f>SUBSTITUTE(Tabla_lineas[[#This Row],[Codigo Liname]]," ","")</f>
        <v>C0102</v>
      </c>
    </row>
    <row r="4769" spans="1:39" customFormat="1" x14ac:dyDescent="0.25">
      <c r="A4769" s="2">
        <v>367</v>
      </c>
      <c r="B4769" t="s">
        <v>1000</v>
      </c>
      <c r="C4769">
        <f t="shared" si="74"/>
        <v>1635150</v>
      </c>
      <c r="D4769">
        <v>3195</v>
      </c>
      <c r="E4769" t="s">
        <v>40</v>
      </c>
      <c r="F4769">
        <v>1.54</v>
      </c>
      <c r="G4769">
        <v>1.54</v>
      </c>
      <c r="H4769" t="s">
        <v>41</v>
      </c>
      <c r="I4769" s="2">
        <v>2.13</v>
      </c>
      <c r="J4769" t="s">
        <v>42</v>
      </c>
      <c r="K4769" t="s">
        <v>43</v>
      </c>
      <c r="L4769" s="3" t="str">
        <f>+INDEX([1]!TABLA_MAESTRO_DE_ARTICULO[SubGroupName],MATCH(Tabla_lineas[[#This Row],[CODIGO SAP]],[1]!TABLA_MAESTRO_DE_ARTICULO[ItemCode],0))</f>
        <v>COMPRIMIDO</v>
      </c>
      <c r="M4769" t="s">
        <v>44</v>
      </c>
      <c r="N4769">
        <v>10</v>
      </c>
      <c r="O4769" t="s">
        <v>45</v>
      </c>
      <c r="P4769">
        <v>381190</v>
      </c>
      <c r="Q4769">
        <v>790200</v>
      </c>
      <c r="R4769">
        <v>1171390</v>
      </c>
      <c r="S4769" s="2">
        <v>1500</v>
      </c>
      <c r="T4769">
        <v>2295</v>
      </c>
      <c r="U4769">
        <v>2.13</v>
      </c>
      <c r="V4769">
        <v>1.53</v>
      </c>
      <c r="W4769">
        <v>0.15</v>
      </c>
      <c r="Z4769" s="4" t="s">
        <v>46</v>
      </c>
      <c r="AA4769" t="s">
        <v>126</v>
      </c>
      <c r="AB4769">
        <v>46132</v>
      </c>
      <c r="AG4769">
        <v>0</v>
      </c>
      <c r="AH4769">
        <v>1500</v>
      </c>
      <c r="AM4769" t="str">
        <f>SUBSTITUTE(Tabla_lineas[[#This Row],[Codigo Liname]]," ","")</f>
        <v>C0807</v>
      </c>
    </row>
    <row r="4770" spans="1:39" customFormat="1" x14ac:dyDescent="0.25">
      <c r="A4770" s="2">
        <v>367</v>
      </c>
      <c r="B4770" t="s">
        <v>1000</v>
      </c>
      <c r="C4770">
        <f t="shared" si="74"/>
        <v>1635150</v>
      </c>
      <c r="D4770">
        <v>3185.9999999999995</v>
      </c>
      <c r="E4770" t="s">
        <v>182</v>
      </c>
      <c r="F4770">
        <v>10.37</v>
      </c>
      <c r="G4770">
        <v>10.37</v>
      </c>
      <c r="H4770" t="s">
        <v>183</v>
      </c>
      <c r="I4770" s="2">
        <v>10.62</v>
      </c>
      <c r="J4770" t="s">
        <v>184</v>
      </c>
      <c r="K4770" t="s">
        <v>185</v>
      </c>
      <c r="L4770" s="3" t="str">
        <f>+INDEX([1]!TABLA_MAESTRO_DE_ARTICULO[SubGroupName],MATCH(Tabla_lineas[[#This Row],[CODIGO SAP]],[1]!TABLA_MAESTRO_DE_ARTICULO[ItemCode],0))</f>
        <v>POLVO PARA INYECTABLE</v>
      </c>
      <c r="M4770" t="s">
        <v>186</v>
      </c>
      <c r="N4770">
        <v>13</v>
      </c>
      <c r="O4770" t="s">
        <v>187</v>
      </c>
      <c r="S4770" s="2">
        <v>300</v>
      </c>
      <c r="T4770">
        <v>3108</v>
      </c>
      <c r="U4770">
        <v>10.62</v>
      </c>
      <c r="V4770">
        <v>10.36</v>
      </c>
      <c r="W4770">
        <v>2.8</v>
      </c>
      <c r="Z4770" s="4" t="s">
        <v>46</v>
      </c>
      <c r="AA4770" t="s">
        <v>120</v>
      </c>
      <c r="AB4770">
        <v>46132</v>
      </c>
      <c r="AG4770">
        <v>0</v>
      </c>
      <c r="AH4770">
        <v>300</v>
      </c>
      <c r="AM4770" t="str">
        <f>SUBSTITUTE(Tabla_lineas[[#This Row],[Codigo Liname]]," ","")</f>
        <v>J0112</v>
      </c>
    </row>
    <row r="4771" spans="1:39" customFormat="1" x14ac:dyDescent="0.25">
      <c r="A4771" s="2">
        <v>367</v>
      </c>
      <c r="B4771" t="s">
        <v>1000</v>
      </c>
      <c r="C4771">
        <f t="shared" si="74"/>
        <v>1635150</v>
      </c>
      <c r="D4771">
        <v>37341</v>
      </c>
      <c r="E4771" t="s">
        <v>524</v>
      </c>
      <c r="F4771">
        <v>26.03</v>
      </c>
      <c r="G4771">
        <v>26</v>
      </c>
      <c r="H4771" t="s">
        <v>525</v>
      </c>
      <c r="I4771" s="2">
        <v>41.49</v>
      </c>
      <c r="J4771" t="s">
        <v>526</v>
      </c>
      <c r="K4771" t="s">
        <v>527</v>
      </c>
      <c r="L4771" s="3" t="str">
        <f>+INDEX([1]!TABLA_MAESTRO_DE_ARTICULO[SubGroupName],MATCH(Tabla_lineas[[#This Row],[CODIGO SAP]],[1]!TABLA_MAESTRO_DE_ARTICULO[ItemCode],0))</f>
        <v>POLVO PARA INYECTABLE</v>
      </c>
      <c r="M4771" t="s">
        <v>528</v>
      </c>
      <c r="N4771">
        <v>23</v>
      </c>
      <c r="O4771" t="s">
        <v>187</v>
      </c>
      <c r="S4771" s="2">
        <v>900</v>
      </c>
      <c r="T4771">
        <v>23391</v>
      </c>
      <c r="U4771">
        <v>41.49</v>
      </c>
      <c r="V4771">
        <v>25.99</v>
      </c>
      <c r="W4771">
        <v>4.5</v>
      </c>
      <c r="Z4771" s="4" t="s">
        <v>46</v>
      </c>
      <c r="AA4771" t="s">
        <v>120</v>
      </c>
      <c r="AB4771">
        <v>46132</v>
      </c>
      <c r="AG4771">
        <v>0</v>
      </c>
      <c r="AH4771">
        <v>900</v>
      </c>
      <c r="AM4771" t="str">
        <f>SUBSTITUTE(Tabla_lineas[[#This Row],[Codigo Liname]]," ","")</f>
        <v>J0121</v>
      </c>
    </row>
    <row r="4772" spans="1:39" customFormat="1" x14ac:dyDescent="0.25">
      <c r="A4772" s="2">
        <v>367</v>
      </c>
      <c r="B4772" t="s">
        <v>1000</v>
      </c>
      <c r="C4772">
        <f t="shared" si="74"/>
        <v>1635150</v>
      </c>
      <c r="D4772">
        <v>36330</v>
      </c>
      <c r="E4772" t="s">
        <v>193</v>
      </c>
      <c r="F4772">
        <v>14.39</v>
      </c>
      <c r="G4772">
        <v>10.38</v>
      </c>
      <c r="H4772" t="s">
        <v>194</v>
      </c>
      <c r="I4772" s="2">
        <v>10.38</v>
      </c>
      <c r="J4772" t="s">
        <v>195</v>
      </c>
      <c r="K4772" t="s">
        <v>196</v>
      </c>
      <c r="L4772" s="3" t="str">
        <f>+INDEX([1]!TABLA_MAESTRO_DE_ARTICULO[SubGroupName],MATCH(Tabla_lineas[[#This Row],[CODIGO SAP]],[1]!TABLA_MAESTRO_DE_ARTICULO[ItemCode],0))</f>
        <v>POLVO PARA INYECTABLE</v>
      </c>
      <c r="M4772" t="s">
        <v>197</v>
      </c>
      <c r="N4772">
        <v>24</v>
      </c>
      <c r="O4772" t="s">
        <v>52</v>
      </c>
      <c r="S4772" s="2">
        <v>3500</v>
      </c>
      <c r="T4772">
        <v>36295</v>
      </c>
      <c r="U4772">
        <v>10.38</v>
      </c>
      <c r="V4772">
        <v>10.37</v>
      </c>
      <c r="W4772">
        <v>3.8</v>
      </c>
      <c r="Z4772" s="4" t="s">
        <v>46</v>
      </c>
      <c r="AA4772" t="s">
        <v>120</v>
      </c>
      <c r="AB4772">
        <v>46096</v>
      </c>
      <c r="AG4772">
        <v>0</v>
      </c>
      <c r="AH4772">
        <v>3500</v>
      </c>
      <c r="AM4772" t="str">
        <f>SUBSTITUTE(Tabla_lineas[[#This Row],[Codigo Liname]]," ","")</f>
        <v>J0122</v>
      </c>
    </row>
    <row r="4773" spans="1:39" customFormat="1" x14ac:dyDescent="0.25">
      <c r="A4773" s="2">
        <v>367</v>
      </c>
      <c r="B4773" t="s">
        <v>1000</v>
      </c>
      <c r="C4773">
        <f t="shared" si="74"/>
        <v>1635150</v>
      </c>
      <c r="D4773">
        <v>53340</v>
      </c>
      <c r="E4773" t="s">
        <v>47</v>
      </c>
      <c r="F4773">
        <v>14.47</v>
      </c>
      <c r="G4773">
        <v>14.47</v>
      </c>
      <c r="H4773" t="s">
        <v>48</v>
      </c>
      <c r="I4773" s="2">
        <v>26.67</v>
      </c>
      <c r="J4773" t="s">
        <v>49</v>
      </c>
      <c r="K4773" t="s">
        <v>50</v>
      </c>
      <c r="L4773" s="3" t="str">
        <f>+INDEX([1]!TABLA_MAESTRO_DE_ARTICULO[SubGroupName],MATCH(Tabla_lineas[[#This Row],[CODIGO SAP]],[1]!TABLA_MAESTRO_DE_ARTICULO[ItemCode],0))</f>
        <v>POLVO PARA INYECTABLE</v>
      </c>
      <c r="M4773" t="s">
        <v>51</v>
      </c>
      <c r="N4773">
        <v>25</v>
      </c>
      <c r="O4773" t="s">
        <v>52</v>
      </c>
      <c r="P4773">
        <v>17583</v>
      </c>
      <c r="Q4773">
        <v>72000</v>
      </c>
      <c r="R4773">
        <v>89583</v>
      </c>
      <c r="S4773" s="2">
        <v>2000</v>
      </c>
      <c r="T4773">
        <v>28920</v>
      </c>
      <c r="U4773">
        <v>26.67</v>
      </c>
      <c r="V4773">
        <v>14.46</v>
      </c>
      <c r="W4773">
        <v>3.8</v>
      </c>
      <c r="Z4773" s="4" t="s">
        <v>46</v>
      </c>
      <c r="AA4773" t="s">
        <v>126</v>
      </c>
      <c r="AB4773">
        <v>46096</v>
      </c>
      <c r="AG4773">
        <v>0</v>
      </c>
      <c r="AH4773">
        <v>2000</v>
      </c>
      <c r="AM4773" t="str">
        <f>SUBSTITUTE(Tabla_lineas[[#This Row],[Codigo Liname]]," ","")</f>
        <v>J0126</v>
      </c>
    </row>
    <row r="4774" spans="1:39" customFormat="1" x14ac:dyDescent="0.25">
      <c r="A4774" s="2">
        <v>367</v>
      </c>
      <c r="B4774" t="s">
        <v>1000</v>
      </c>
      <c r="C4774">
        <f t="shared" si="74"/>
        <v>1635150</v>
      </c>
      <c r="D4774">
        <v>33128</v>
      </c>
      <c r="E4774" t="s">
        <v>529</v>
      </c>
      <c r="F4774">
        <v>117.7</v>
      </c>
      <c r="G4774">
        <v>82.8</v>
      </c>
      <c r="H4774" t="s">
        <v>530</v>
      </c>
      <c r="I4774" s="2">
        <v>82.82</v>
      </c>
      <c r="J4774" t="s">
        <v>531</v>
      </c>
      <c r="K4774" t="s">
        <v>532</v>
      </c>
      <c r="L4774" s="3" t="str">
        <f>+INDEX([1]!TABLA_MAESTRO_DE_ARTICULO[SubGroupName],MATCH(Tabla_lineas[[#This Row],[CODIGO SAP]],[1]!TABLA_MAESTRO_DE_ARTICULO[ItemCode],0))</f>
        <v>POLVO PARA INYECTABLE</v>
      </c>
      <c r="M4774" t="s">
        <v>533</v>
      </c>
      <c r="N4774">
        <v>52</v>
      </c>
      <c r="O4774" t="s">
        <v>187</v>
      </c>
      <c r="S4774" s="2">
        <v>400</v>
      </c>
      <c r="T4774">
        <v>33116</v>
      </c>
      <c r="U4774">
        <v>82.82</v>
      </c>
      <c r="V4774">
        <v>82.79</v>
      </c>
      <c r="W4774">
        <v>35</v>
      </c>
      <c r="Z4774" s="4" t="s">
        <v>46</v>
      </c>
      <c r="AA4774" t="s">
        <v>120</v>
      </c>
      <c r="AB4774">
        <v>46132</v>
      </c>
      <c r="AG4774">
        <v>0</v>
      </c>
      <c r="AH4774">
        <v>400</v>
      </c>
      <c r="AM4774" t="str">
        <f>SUBSTITUTE(Tabla_lineas[[#This Row],[Codigo Liname]]," ","")</f>
        <v>J0150</v>
      </c>
    </row>
    <row r="4775" spans="1:39" customFormat="1" x14ac:dyDescent="0.25">
      <c r="A4775" s="2">
        <v>367</v>
      </c>
      <c r="B4775" t="s">
        <v>1000</v>
      </c>
      <c r="C4775">
        <f t="shared" si="74"/>
        <v>1635150</v>
      </c>
      <c r="D4775">
        <v>2052</v>
      </c>
      <c r="E4775" t="s">
        <v>449</v>
      </c>
      <c r="F4775">
        <v>4.2</v>
      </c>
      <c r="G4775">
        <v>2.2799999999999998</v>
      </c>
      <c r="H4775" t="s">
        <v>450</v>
      </c>
      <c r="I4775" s="2">
        <v>2.2799999999999998</v>
      </c>
      <c r="J4775" t="s">
        <v>451</v>
      </c>
      <c r="K4775" t="s">
        <v>452</v>
      </c>
      <c r="L4775" s="3" t="str">
        <f>+INDEX([1]!TABLA_MAESTRO_DE_ARTICULO[SubGroupName],MATCH(Tabla_lineas[[#This Row],[CODIGO SAP]],[1]!TABLA_MAESTRO_DE_ARTICULO[ItemCode],0))</f>
        <v>OVULO VAGINAL</v>
      </c>
      <c r="M4775" t="s">
        <v>453</v>
      </c>
      <c r="N4775">
        <v>79</v>
      </c>
      <c r="O4775" t="s">
        <v>97</v>
      </c>
      <c r="S4775" s="2">
        <v>900</v>
      </c>
      <c r="T4775">
        <v>2043</v>
      </c>
      <c r="U4775">
        <v>2.2799999999999998</v>
      </c>
      <c r="V4775">
        <v>2.27</v>
      </c>
      <c r="W4775">
        <v>0.7</v>
      </c>
      <c r="Z4775" s="4" t="s">
        <v>53</v>
      </c>
      <c r="AA4775" t="s">
        <v>126</v>
      </c>
      <c r="AB4775">
        <v>46132</v>
      </c>
      <c r="AG4775">
        <v>0</v>
      </c>
      <c r="AH4775">
        <v>900</v>
      </c>
      <c r="AM4775" t="str">
        <f>SUBSTITUTE(Tabla_lineas[[#This Row],[Codigo Liname]]," ","")</f>
        <v>G0102</v>
      </c>
    </row>
    <row r="4776" spans="1:39" customFormat="1" x14ac:dyDescent="0.25">
      <c r="A4776" s="2">
        <v>367</v>
      </c>
      <c r="B4776" t="s">
        <v>1000</v>
      </c>
      <c r="C4776">
        <f t="shared" si="74"/>
        <v>1635150</v>
      </c>
      <c r="D4776">
        <v>251.55</v>
      </c>
      <c r="E4776" t="s">
        <v>261</v>
      </c>
      <c r="F4776">
        <v>29.81</v>
      </c>
      <c r="G4776">
        <v>16.77</v>
      </c>
      <c r="H4776" t="s">
        <v>262</v>
      </c>
      <c r="I4776" s="2">
        <v>16.77</v>
      </c>
      <c r="J4776" t="s">
        <v>263</v>
      </c>
      <c r="K4776" t="s">
        <v>264</v>
      </c>
      <c r="L4776" s="3" t="str">
        <f>+INDEX([1]!TABLA_MAESTRO_DE_ARTICULO[SubGroupName],MATCH(Tabla_lineas[[#This Row],[CODIGO SAP]],[1]!TABLA_MAESTRO_DE_ARTICULO[ItemCode],0))</f>
        <v>POLVO PARA SUSPENSION</v>
      </c>
      <c r="M4776" t="s">
        <v>265</v>
      </c>
      <c r="N4776">
        <v>33</v>
      </c>
      <c r="O4776" t="s">
        <v>65</v>
      </c>
      <c r="S4776" s="2">
        <v>15</v>
      </c>
      <c r="T4776">
        <v>251.40000000000003</v>
      </c>
      <c r="U4776">
        <v>16.77</v>
      </c>
      <c r="V4776">
        <v>16.760000000000002</v>
      </c>
      <c r="W4776">
        <v>10</v>
      </c>
      <c r="Z4776" s="4" t="s">
        <v>46</v>
      </c>
      <c r="AA4776" t="s">
        <v>153</v>
      </c>
      <c r="AB4776">
        <v>46096</v>
      </c>
      <c r="AG4776">
        <v>0</v>
      </c>
      <c r="AH4776">
        <v>15</v>
      </c>
      <c r="AM4776" t="str">
        <f>SUBSTITUTE(Tabla_lineas[[#This Row],[Codigo Liname]]," ","")</f>
        <v>J0142</v>
      </c>
    </row>
    <row r="4777" spans="1:39" customFormat="1" x14ac:dyDescent="0.25">
      <c r="A4777" s="2">
        <v>367</v>
      </c>
      <c r="B4777" t="s">
        <v>1000</v>
      </c>
      <c r="C4777">
        <f t="shared" si="74"/>
        <v>1635150</v>
      </c>
      <c r="D4777">
        <v>773</v>
      </c>
      <c r="E4777" t="s">
        <v>271</v>
      </c>
      <c r="F4777">
        <v>5.89</v>
      </c>
      <c r="G4777">
        <v>5.89</v>
      </c>
      <c r="H4777" t="s">
        <v>272</v>
      </c>
      <c r="I4777" s="2">
        <v>7.73</v>
      </c>
      <c r="J4777" t="s">
        <v>273</v>
      </c>
      <c r="K4777" t="s">
        <v>274</v>
      </c>
      <c r="L4777" s="3" t="str">
        <f>+INDEX([1]!TABLA_MAESTRO_DE_ARTICULO[SubGroupName],MATCH(Tabla_lineas[[#This Row],[CODIGO SAP]],[1]!TABLA_MAESTRO_DE_ARTICULO[ItemCode],0))</f>
        <v>CAPSULA DURA</v>
      </c>
      <c r="M4777" t="s">
        <v>275</v>
      </c>
      <c r="N4777">
        <v>44</v>
      </c>
      <c r="O4777" t="s">
        <v>276</v>
      </c>
      <c r="S4777" s="2">
        <v>100</v>
      </c>
      <c r="T4777">
        <v>588</v>
      </c>
      <c r="U4777">
        <v>7.73</v>
      </c>
      <c r="V4777">
        <v>5.88</v>
      </c>
      <c r="W4777">
        <v>0.9</v>
      </c>
      <c r="Z4777" s="4" t="s">
        <v>46</v>
      </c>
      <c r="AA4777" t="s">
        <v>126</v>
      </c>
      <c r="AB4777">
        <v>46132</v>
      </c>
      <c r="AG4777">
        <v>0</v>
      </c>
      <c r="AH4777">
        <v>100</v>
      </c>
      <c r="AM4777" t="str">
        <f>SUBSTITUTE(Tabla_lineas[[#This Row],[Codigo Liname]]," ","")</f>
        <v>J0208</v>
      </c>
    </row>
    <row r="4778" spans="1:39" customFormat="1" x14ac:dyDescent="0.25">
      <c r="A4778" s="2">
        <v>367</v>
      </c>
      <c r="B4778" t="s">
        <v>1000</v>
      </c>
      <c r="C4778">
        <f t="shared" si="74"/>
        <v>1635150</v>
      </c>
      <c r="D4778">
        <v>3410</v>
      </c>
      <c r="E4778" t="s">
        <v>551</v>
      </c>
      <c r="F4778">
        <v>1.23</v>
      </c>
      <c r="G4778">
        <v>0.62</v>
      </c>
      <c r="H4778" t="s">
        <v>552</v>
      </c>
      <c r="I4778" s="2">
        <v>0.62</v>
      </c>
      <c r="J4778" t="s">
        <v>553</v>
      </c>
      <c r="K4778" t="s">
        <v>554</v>
      </c>
      <c r="L4778" s="3" t="str">
        <f>+INDEX([1]!TABLA_MAESTRO_DE_ARTICULO[SubGroupName],MATCH(Tabla_lineas[[#This Row],[CODIGO SAP]],[1]!TABLA_MAESTRO_DE_ARTICULO[ItemCode],0))</f>
        <v>COMPRIMIDO</v>
      </c>
      <c r="M4778" t="s">
        <v>555</v>
      </c>
      <c r="N4778">
        <v>45</v>
      </c>
      <c r="O4778" t="s">
        <v>45</v>
      </c>
      <c r="P4778">
        <v>56200</v>
      </c>
      <c r="Q4778">
        <v>169200</v>
      </c>
      <c r="R4778">
        <v>225400</v>
      </c>
      <c r="S4778" s="2">
        <v>5500</v>
      </c>
      <c r="T4778">
        <v>3355</v>
      </c>
      <c r="U4778">
        <v>0.62</v>
      </c>
      <c r="V4778">
        <v>0.61</v>
      </c>
      <c r="W4778">
        <v>0.12</v>
      </c>
      <c r="Z4778" s="4" t="s">
        <v>46</v>
      </c>
      <c r="AA4778" t="s">
        <v>126</v>
      </c>
      <c r="AB4778">
        <v>46132</v>
      </c>
      <c r="AG4778">
        <v>0</v>
      </c>
      <c r="AH4778">
        <v>5500</v>
      </c>
      <c r="AM4778" t="str">
        <f>SUBSTITUTE(Tabla_lineas[[#This Row],[Codigo Liname]]," ","")</f>
        <v>C0304</v>
      </c>
    </row>
    <row r="4779" spans="1:39" customFormat="1" x14ac:dyDescent="0.25">
      <c r="A4779" s="2">
        <v>367</v>
      </c>
      <c r="B4779" t="s">
        <v>1000</v>
      </c>
      <c r="C4779">
        <f t="shared" si="74"/>
        <v>1635150</v>
      </c>
      <c r="D4779">
        <v>7525</v>
      </c>
      <c r="E4779" t="s">
        <v>282</v>
      </c>
      <c r="F4779">
        <v>4.76</v>
      </c>
      <c r="G4779">
        <v>2.15</v>
      </c>
      <c r="H4779" t="s">
        <v>283</v>
      </c>
      <c r="I4779" s="2">
        <v>2.15</v>
      </c>
      <c r="J4779" t="s">
        <v>284</v>
      </c>
      <c r="K4779" t="s">
        <v>285</v>
      </c>
      <c r="L4779" s="3" t="str">
        <f>+INDEX([1]!TABLA_MAESTRO_DE_ARTICULO[SubGroupName],MATCH(Tabla_lineas[[#This Row],[CODIGO SAP]],[1]!TABLA_MAESTRO_DE_ARTICULO[ItemCode],0))</f>
        <v>SOLUCION INYECTABLE</v>
      </c>
      <c r="M4779" t="s">
        <v>286</v>
      </c>
      <c r="N4779">
        <v>48</v>
      </c>
      <c r="O4779" t="s">
        <v>249</v>
      </c>
      <c r="S4779" s="2">
        <v>3500</v>
      </c>
      <c r="T4779">
        <v>7490</v>
      </c>
      <c r="U4779">
        <v>2.15</v>
      </c>
      <c r="V4779">
        <v>2.14</v>
      </c>
      <c r="W4779">
        <v>0.7</v>
      </c>
      <c r="Z4779" s="4" t="s">
        <v>46</v>
      </c>
      <c r="AA4779" t="s">
        <v>126</v>
      </c>
      <c r="AB4779">
        <v>46132</v>
      </c>
      <c r="AG4779">
        <v>0</v>
      </c>
      <c r="AH4779">
        <v>3500</v>
      </c>
      <c r="AM4779" t="str">
        <f>SUBSTITUTE(Tabla_lineas[[#This Row],[Codigo Liname]]," ","")</f>
        <v>J0149</v>
      </c>
    </row>
    <row r="4780" spans="1:39" customFormat="1" x14ac:dyDescent="0.25">
      <c r="A4780" s="2">
        <v>367</v>
      </c>
      <c r="B4780" t="s">
        <v>1000</v>
      </c>
      <c r="C4780">
        <f t="shared" si="74"/>
        <v>1635150</v>
      </c>
      <c r="D4780">
        <v>720</v>
      </c>
      <c r="E4780" t="s">
        <v>287</v>
      </c>
      <c r="F4780">
        <v>0.48</v>
      </c>
      <c r="G4780">
        <v>0.48</v>
      </c>
      <c r="H4780" t="s">
        <v>288</v>
      </c>
      <c r="I4780" s="2">
        <v>0.48</v>
      </c>
      <c r="J4780" t="s">
        <v>289</v>
      </c>
      <c r="K4780" t="s">
        <v>290</v>
      </c>
      <c r="L4780" s="3" t="str">
        <f>+INDEX([1]!TABLA_MAESTRO_DE_ARTICULO[SubGroupName],MATCH(Tabla_lineas[[#This Row],[CODIGO SAP]],[1]!TABLA_MAESTRO_DE_ARTICULO[ItemCode],0))</f>
        <v>COMPRIMIDO</v>
      </c>
      <c r="M4780" t="s">
        <v>291</v>
      </c>
      <c r="N4780">
        <v>49</v>
      </c>
      <c r="O4780" t="s">
        <v>45</v>
      </c>
      <c r="S4780" s="2">
        <v>1500</v>
      </c>
      <c r="T4780">
        <v>705</v>
      </c>
      <c r="U4780">
        <v>0.48</v>
      </c>
      <c r="V4780">
        <v>0.47</v>
      </c>
      <c r="W4780">
        <v>0.12</v>
      </c>
      <c r="Z4780" s="4" t="s">
        <v>46</v>
      </c>
      <c r="AA4780" t="s">
        <v>153</v>
      </c>
      <c r="AB4780">
        <v>46132</v>
      </c>
      <c r="AG4780">
        <v>0</v>
      </c>
      <c r="AH4780">
        <v>1500</v>
      </c>
      <c r="AM4780" t="str">
        <f>SUBSTITUTE(Tabla_lineas[[#This Row],[Codigo Liname]]," ","")</f>
        <v>A1001</v>
      </c>
    </row>
    <row r="4781" spans="1:39" customFormat="1" x14ac:dyDescent="0.25">
      <c r="A4781" s="2">
        <v>367</v>
      </c>
      <c r="B4781" t="s">
        <v>1000</v>
      </c>
      <c r="C4781">
        <f t="shared" si="74"/>
        <v>1635150</v>
      </c>
      <c r="D4781">
        <v>1809.5</v>
      </c>
      <c r="E4781" t="s">
        <v>500</v>
      </c>
      <c r="F4781">
        <v>5.38</v>
      </c>
      <c r="G4781">
        <v>5.17</v>
      </c>
      <c r="H4781" t="s">
        <v>501</v>
      </c>
      <c r="I4781" s="2">
        <v>5.17</v>
      </c>
      <c r="J4781" t="s">
        <v>502</v>
      </c>
      <c r="K4781" t="s">
        <v>503</v>
      </c>
      <c r="L4781" s="3" t="str">
        <f>+INDEX([1]!TABLA_MAESTRO_DE_ARTICULO[SubGroupName],MATCH(Tabla_lineas[[#This Row],[CODIGO SAP]],[1]!TABLA_MAESTRO_DE_ARTICULO[ItemCode],0))</f>
        <v>SOLUCION INYECTABLE</v>
      </c>
      <c r="M4781" t="s">
        <v>504</v>
      </c>
      <c r="N4781">
        <v>50</v>
      </c>
      <c r="O4781" t="s">
        <v>249</v>
      </c>
      <c r="S4781" s="2">
        <v>350</v>
      </c>
      <c r="T4781">
        <v>1806</v>
      </c>
      <c r="U4781">
        <v>5.17</v>
      </c>
      <c r="V4781">
        <v>5.16</v>
      </c>
      <c r="W4781">
        <v>1.5</v>
      </c>
      <c r="Z4781" s="4" t="s">
        <v>46</v>
      </c>
      <c r="AA4781" t="s">
        <v>126</v>
      </c>
      <c r="AB4781">
        <v>46132</v>
      </c>
      <c r="AG4781">
        <v>0</v>
      </c>
      <c r="AH4781">
        <v>350</v>
      </c>
      <c r="AM4781" t="str">
        <f>SUBSTITUTE(Tabla_lineas[[#This Row],[Codigo Liname]]," ","")</f>
        <v>B0510</v>
      </c>
    </row>
    <row r="4782" spans="1:39" customFormat="1" x14ac:dyDescent="0.25">
      <c r="A4782" s="2">
        <v>367</v>
      </c>
      <c r="B4782" t="s">
        <v>1000</v>
      </c>
      <c r="C4782">
        <f t="shared" si="74"/>
        <v>1635150</v>
      </c>
      <c r="D4782">
        <v>1603.1999999999998</v>
      </c>
      <c r="E4782" t="s">
        <v>556</v>
      </c>
      <c r="F4782">
        <v>47.41</v>
      </c>
      <c r="G4782">
        <v>40</v>
      </c>
      <c r="H4782" t="s">
        <v>557</v>
      </c>
      <c r="I4782" s="2">
        <v>40.08</v>
      </c>
      <c r="J4782" t="s">
        <v>558</v>
      </c>
      <c r="K4782" t="s">
        <v>559</v>
      </c>
      <c r="L4782" s="3" t="str">
        <f>+INDEX([1]!TABLA_MAESTRO_DE_ARTICULO[SubGroupName],MATCH(Tabla_lineas[[#This Row],[CODIGO SAP]],[1]!TABLA_MAESTRO_DE_ARTICULO[ItemCode],0))</f>
        <v>SUSPENSION</v>
      </c>
      <c r="M4782" t="s">
        <v>560</v>
      </c>
      <c r="N4782">
        <v>56</v>
      </c>
      <c r="O4782" t="s">
        <v>65</v>
      </c>
      <c r="S4782" s="2">
        <v>40</v>
      </c>
      <c r="T4782">
        <v>1599.6</v>
      </c>
      <c r="U4782">
        <v>40.08</v>
      </c>
      <c r="V4782">
        <v>39.99</v>
      </c>
      <c r="W4782">
        <v>10</v>
      </c>
      <c r="Z4782" s="4" t="s">
        <v>46</v>
      </c>
      <c r="AA4782" t="s">
        <v>153</v>
      </c>
      <c r="AB4782">
        <v>46132</v>
      </c>
      <c r="AG4782">
        <v>0</v>
      </c>
      <c r="AH4782">
        <v>40</v>
      </c>
      <c r="AM4782" t="str">
        <f>SUBSTITUTE(Tabla_lineas[[#This Row],[Codigo Liname]]," ","")</f>
        <v>P0106</v>
      </c>
    </row>
    <row r="4783" spans="1:39" customFormat="1" x14ac:dyDescent="0.25">
      <c r="A4783" s="2">
        <v>367</v>
      </c>
      <c r="B4783" t="s">
        <v>1000</v>
      </c>
      <c r="C4783">
        <f t="shared" si="74"/>
        <v>1635150</v>
      </c>
      <c r="D4783">
        <v>1660</v>
      </c>
      <c r="E4783" t="s">
        <v>333</v>
      </c>
      <c r="F4783">
        <v>0.8</v>
      </c>
      <c r="G4783">
        <v>0.8</v>
      </c>
      <c r="H4783" t="s">
        <v>334</v>
      </c>
      <c r="I4783" s="2">
        <v>0.83</v>
      </c>
      <c r="J4783" t="s">
        <v>335</v>
      </c>
      <c r="K4783" t="s">
        <v>336</v>
      </c>
      <c r="L4783" s="3" t="str">
        <f>+INDEX([1]!TABLA_MAESTRO_DE_ARTICULO[SubGroupName],MATCH(Tabla_lineas[[#This Row],[CODIGO SAP]],[1]!TABLA_MAESTRO_DE_ARTICULO[ItemCode],0))</f>
        <v>COMPRIMIDO</v>
      </c>
      <c r="M4783" t="s">
        <v>337</v>
      </c>
      <c r="N4783">
        <v>59</v>
      </c>
      <c r="O4783" t="s">
        <v>45</v>
      </c>
      <c r="S4783" s="2">
        <v>2000</v>
      </c>
      <c r="T4783">
        <v>1580</v>
      </c>
      <c r="U4783">
        <v>0.83</v>
      </c>
      <c r="V4783">
        <v>0.79</v>
      </c>
      <c r="W4783">
        <v>0.12</v>
      </c>
      <c r="Z4783" s="4" t="s">
        <v>53</v>
      </c>
      <c r="AA4783" t="s">
        <v>126</v>
      </c>
      <c r="AB4783">
        <v>46096</v>
      </c>
      <c r="AG4783">
        <v>0</v>
      </c>
      <c r="AH4783">
        <v>2000</v>
      </c>
      <c r="AM4783" t="str">
        <f>SUBSTITUTE(Tabla_lineas[[#This Row],[Codigo Liname]]," ","")</f>
        <v>A1109</v>
      </c>
    </row>
    <row r="4784" spans="1:39" customFormat="1" x14ac:dyDescent="0.25">
      <c r="A4784" s="2">
        <v>367</v>
      </c>
      <c r="B4784" t="s">
        <v>1000</v>
      </c>
      <c r="C4784">
        <f t="shared" si="74"/>
        <v>1635150</v>
      </c>
      <c r="D4784">
        <v>480</v>
      </c>
      <c r="E4784" t="s">
        <v>358</v>
      </c>
      <c r="F4784">
        <v>12.96</v>
      </c>
      <c r="G4784">
        <v>6</v>
      </c>
      <c r="H4784" t="s">
        <v>359</v>
      </c>
      <c r="I4784" s="2">
        <v>6</v>
      </c>
      <c r="J4784" t="s">
        <v>360</v>
      </c>
      <c r="K4784" t="s">
        <v>361</v>
      </c>
      <c r="L4784" s="3" t="str">
        <f>+INDEX([1]!TABLA_MAESTRO_DE_ARTICULO[SubGroupName],MATCH(Tabla_lineas[[#This Row],[CODIGO SAP]],[1]!TABLA_MAESTRO_DE_ARTICULO[ItemCode],0))</f>
        <v>POLVO PARA INYECTABLE</v>
      </c>
      <c r="M4784" t="s">
        <v>362</v>
      </c>
      <c r="N4784">
        <v>16</v>
      </c>
      <c r="O4784" t="s">
        <v>52</v>
      </c>
      <c r="S4784" s="2">
        <v>80</v>
      </c>
      <c r="T4784">
        <v>479.2000000000001</v>
      </c>
      <c r="U4784">
        <v>6</v>
      </c>
      <c r="V4784">
        <v>5.99</v>
      </c>
      <c r="W4784">
        <v>3</v>
      </c>
      <c r="Z4784" s="4" t="s">
        <v>46</v>
      </c>
      <c r="AA4784" t="s">
        <v>120</v>
      </c>
      <c r="AB4784">
        <v>46096</v>
      </c>
      <c r="AG4784">
        <v>0</v>
      </c>
      <c r="AH4784">
        <v>80</v>
      </c>
      <c r="AM4784" t="str">
        <f>SUBSTITUTE(Tabla_lineas[[#This Row],[Codigo Liname]]," ","")</f>
        <v>J0115</v>
      </c>
    </row>
    <row r="4785" spans="1:39" customFormat="1" x14ac:dyDescent="0.25">
      <c r="A4785" s="2">
        <v>367</v>
      </c>
      <c r="B4785" t="s">
        <v>1000</v>
      </c>
      <c r="C4785">
        <f t="shared" si="74"/>
        <v>1635150</v>
      </c>
      <c r="D4785">
        <v>5625</v>
      </c>
      <c r="E4785" t="s">
        <v>379</v>
      </c>
      <c r="F4785">
        <v>0.6</v>
      </c>
      <c r="G4785">
        <v>0.45</v>
      </c>
      <c r="H4785" t="s">
        <v>380</v>
      </c>
      <c r="I4785" s="2">
        <v>0.45</v>
      </c>
      <c r="J4785" t="s">
        <v>381</v>
      </c>
      <c r="K4785" t="s">
        <v>382</v>
      </c>
      <c r="L4785" s="3" t="str">
        <f>+INDEX([1]!TABLA_MAESTRO_DE_ARTICULO[SubGroupName],MATCH(Tabla_lineas[[#This Row],[CODIGO SAP]],[1]!TABLA_MAESTRO_DE_ARTICULO[ItemCode],0))</f>
        <v>COMPRIMIDO</v>
      </c>
      <c r="M4785" t="s">
        <v>383</v>
      </c>
      <c r="N4785">
        <v>77</v>
      </c>
      <c r="O4785" t="s">
        <v>45</v>
      </c>
      <c r="S4785" s="2">
        <v>12500</v>
      </c>
      <c r="T4785">
        <v>5500</v>
      </c>
      <c r="U4785">
        <v>0.45</v>
      </c>
      <c r="V4785">
        <v>0.44</v>
      </c>
      <c r="W4785">
        <v>0.12</v>
      </c>
      <c r="Z4785" s="4" t="s">
        <v>46</v>
      </c>
      <c r="AA4785" t="s">
        <v>120</v>
      </c>
      <c r="AB4785">
        <v>46132</v>
      </c>
      <c r="AG4785">
        <v>0</v>
      </c>
      <c r="AH4785">
        <v>12500</v>
      </c>
      <c r="AM4785" t="str">
        <f>SUBSTITUTE(Tabla_lineas[[#This Row],[Codigo Liname]]," ","")</f>
        <v>B0308</v>
      </c>
    </row>
    <row r="4786" spans="1:39" customFormat="1" x14ac:dyDescent="0.25">
      <c r="A4786" s="2">
        <v>367</v>
      </c>
      <c r="B4786" t="s">
        <v>1000</v>
      </c>
      <c r="C4786">
        <f t="shared" si="74"/>
        <v>1635150</v>
      </c>
      <c r="D4786">
        <v>5958</v>
      </c>
      <c r="E4786" t="s">
        <v>402</v>
      </c>
      <c r="F4786">
        <v>68.260000000000005</v>
      </c>
      <c r="G4786">
        <v>29.79</v>
      </c>
      <c r="H4786" t="s">
        <v>403</v>
      </c>
      <c r="I4786" s="2">
        <v>29.79</v>
      </c>
      <c r="J4786" t="s">
        <v>404</v>
      </c>
      <c r="K4786" t="s">
        <v>405</v>
      </c>
      <c r="L4786" s="3" t="str">
        <f>+INDEX([1]!TABLA_MAESTRO_DE_ARTICULO[SubGroupName],MATCH(Tabla_lineas[[#This Row],[CODIGO SAP]],[1]!TABLA_MAESTRO_DE_ARTICULO[ItemCode],0))</f>
        <v>POLVO PARA INYECTABLE</v>
      </c>
      <c r="M4786" t="s">
        <v>406</v>
      </c>
      <c r="N4786">
        <v>78</v>
      </c>
      <c r="O4786" t="s">
        <v>52</v>
      </c>
      <c r="S4786" s="2">
        <v>200</v>
      </c>
      <c r="T4786">
        <v>5956</v>
      </c>
      <c r="U4786">
        <v>29.79</v>
      </c>
      <c r="V4786">
        <v>29.78</v>
      </c>
      <c r="W4786">
        <v>10</v>
      </c>
      <c r="Z4786" s="4" t="s">
        <v>46</v>
      </c>
      <c r="AA4786" t="s">
        <v>126</v>
      </c>
      <c r="AB4786">
        <v>46132</v>
      </c>
      <c r="AG4786">
        <v>0</v>
      </c>
      <c r="AH4786">
        <v>200</v>
      </c>
      <c r="AM4786" t="str">
        <f>SUBSTITUTE(Tabla_lineas[[#This Row],[Codigo Liname]]," ","")</f>
        <v>J0155</v>
      </c>
    </row>
    <row r="4787" spans="1:39" customFormat="1" x14ac:dyDescent="0.25">
      <c r="A4787" s="2">
        <v>368</v>
      </c>
      <c r="B4787" t="s">
        <v>1001</v>
      </c>
      <c r="C4787">
        <f t="shared" si="74"/>
        <v>1635096</v>
      </c>
      <c r="D4787">
        <v>7002</v>
      </c>
      <c r="E4787" t="s">
        <v>115</v>
      </c>
      <c r="F4787">
        <v>2.5099999999999998</v>
      </c>
      <c r="G4787">
        <v>2.5099999999999998</v>
      </c>
      <c r="H4787" t="s">
        <v>116</v>
      </c>
      <c r="I4787" s="2">
        <v>3.89</v>
      </c>
      <c r="J4787" t="s">
        <v>117</v>
      </c>
      <c r="K4787" t="s">
        <v>118</v>
      </c>
      <c r="L4787" s="3" t="str">
        <f>+INDEX([1]!TABLA_MAESTRO_DE_ARTICULO[SubGroupName],MATCH(Tabla_lineas[[#This Row],[CODIGO SAP]],[1]!TABLA_MAESTRO_DE_ARTICULO[ItemCode],0))</f>
        <v>COMPRIMIDO</v>
      </c>
      <c r="M4787" t="s">
        <v>119</v>
      </c>
      <c r="N4787">
        <v>2</v>
      </c>
      <c r="O4787" t="s">
        <v>45</v>
      </c>
      <c r="S4787" s="2">
        <v>1800</v>
      </c>
      <c r="T4787">
        <v>4500</v>
      </c>
      <c r="U4787">
        <v>3.89</v>
      </c>
      <c r="V4787">
        <v>2.5</v>
      </c>
      <c r="W4787">
        <v>0.7</v>
      </c>
      <c r="Z4787" s="4" t="s">
        <v>53</v>
      </c>
      <c r="AA4787" t="s">
        <v>120</v>
      </c>
      <c r="AB4787">
        <v>46132</v>
      </c>
      <c r="AG4787">
        <v>0</v>
      </c>
      <c r="AH4787">
        <v>1800</v>
      </c>
      <c r="AM4787" t="str">
        <f>SUBSTITUTE(Tabla_lineas[[#This Row],[Codigo Liname]]," ","")</f>
        <v>J0504</v>
      </c>
    </row>
    <row r="4788" spans="1:39" customFormat="1" x14ac:dyDescent="0.25">
      <c r="A4788" s="2">
        <v>368</v>
      </c>
      <c r="B4788" t="s">
        <v>1001</v>
      </c>
      <c r="C4788">
        <f t="shared" si="74"/>
        <v>1635096</v>
      </c>
      <c r="D4788">
        <v>1347.75</v>
      </c>
      <c r="E4788" t="s">
        <v>155</v>
      </c>
      <c r="F4788">
        <v>28.3</v>
      </c>
      <c r="G4788">
        <v>28.3</v>
      </c>
      <c r="H4788" t="s">
        <v>156</v>
      </c>
      <c r="I4788" s="2">
        <v>29.95</v>
      </c>
      <c r="J4788" t="s">
        <v>157</v>
      </c>
      <c r="K4788" t="s">
        <v>158</v>
      </c>
      <c r="L4788" s="3" t="str">
        <f>+INDEX([1]!TABLA_MAESTRO_DE_ARTICULO[SubGroupName],MATCH(Tabla_lineas[[#This Row],[CODIGO SAP]],[1]!TABLA_MAESTRO_DE_ARTICULO[ItemCode],0))</f>
        <v>CREMA DERMICA</v>
      </c>
      <c r="M4788" t="s">
        <v>159</v>
      </c>
      <c r="N4788">
        <v>1</v>
      </c>
      <c r="O4788" t="s">
        <v>160</v>
      </c>
      <c r="S4788" s="2">
        <v>45</v>
      </c>
      <c r="T4788">
        <v>1273.05</v>
      </c>
      <c r="U4788">
        <v>29.95</v>
      </c>
      <c r="V4788">
        <v>28.29</v>
      </c>
      <c r="W4788">
        <v>5</v>
      </c>
      <c r="Z4788" s="4" t="s">
        <v>46</v>
      </c>
      <c r="AA4788" t="s">
        <v>153</v>
      </c>
      <c r="AB4788">
        <v>46132</v>
      </c>
      <c r="AG4788">
        <v>0</v>
      </c>
      <c r="AH4788">
        <v>45</v>
      </c>
      <c r="AM4788" t="str">
        <f>SUBSTITUTE(Tabla_lineas[[#This Row],[Codigo Liname]]," ","")</f>
        <v>D0603</v>
      </c>
    </row>
    <row r="4789" spans="1:39" customFormat="1" x14ac:dyDescent="0.25">
      <c r="A4789" s="2">
        <v>368</v>
      </c>
      <c r="B4789" t="s">
        <v>1001</v>
      </c>
      <c r="C4789">
        <f t="shared" si="74"/>
        <v>1635096</v>
      </c>
      <c r="D4789">
        <v>13965</v>
      </c>
      <c r="E4789" t="s">
        <v>171</v>
      </c>
      <c r="F4789">
        <v>1.82</v>
      </c>
      <c r="G4789">
        <v>1.82</v>
      </c>
      <c r="H4789" t="s">
        <v>172</v>
      </c>
      <c r="I4789" s="2">
        <v>2.94</v>
      </c>
      <c r="J4789" t="s">
        <v>173</v>
      </c>
      <c r="K4789" t="s">
        <v>174</v>
      </c>
      <c r="L4789" s="3" t="str">
        <f>+INDEX([1]!TABLA_MAESTRO_DE_ARTICULO[SubGroupName],MATCH(Tabla_lineas[[#This Row],[CODIGO SAP]],[1]!TABLA_MAESTRO_DE_ARTICULO[ItemCode],0))</f>
        <v>COMPRIMIDO</v>
      </c>
      <c r="M4789" t="s">
        <v>175</v>
      </c>
      <c r="N4789">
        <v>4</v>
      </c>
      <c r="O4789" t="s">
        <v>45</v>
      </c>
      <c r="S4789" s="2">
        <v>4750</v>
      </c>
      <c r="T4789">
        <v>8597.5</v>
      </c>
      <c r="U4789">
        <v>2.94</v>
      </c>
      <c r="V4789">
        <v>1.81</v>
      </c>
      <c r="W4789">
        <v>0.7</v>
      </c>
      <c r="Z4789" s="4" t="s">
        <v>46</v>
      </c>
      <c r="AA4789" t="s">
        <v>120</v>
      </c>
      <c r="AB4789">
        <v>46132</v>
      </c>
      <c r="AG4789">
        <v>0</v>
      </c>
      <c r="AH4789">
        <v>4750</v>
      </c>
      <c r="AM4789" t="str">
        <f>SUBSTITUTE(Tabla_lineas[[#This Row],[Codigo Liname]]," ","")</f>
        <v>J0105</v>
      </c>
    </row>
    <row r="4790" spans="1:39" customFormat="1" x14ac:dyDescent="0.25">
      <c r="A4790" s="2">
        <v>368</v>
      </c>
      <c r="B4790" t="s">
        <v>1001</v>
      </c>
      <c r="C4790">
        <f t="shared" si="74"/>
        <v>1635096</v>
      </c>
      <c r="D4790">
        <v>9258.6</v>
      </c>
      <c r="E4790" t="s">
        <v>176</v>
      </c>
      <c r="F4790">
        <v>16.7</v>
      </c>
      <c r="G4790">
        <v>16.7</v>
      </c>
      <c r="H4790" t="s">
        <v>177</v>
      </c>
      <c r="I4790" s="2">
        <v>35.61</v>
      </c>
      <c r="J4790" t="s">
        <v>178</v>
      </c>
      <c r="K4790" t="s">
        <v>179</v>
      </c>
      <c r="L4790" s="3" t="str">
        <f>+INDEX([1]!TABLA_MAESTRO_DE_ARTICULO[SubGroupName],MATCH(Tabla_lineas[[#This Row],[CODIGO SAP]],[1]!TABLA_MAESTRO_DE_ARTICULO[ItemCode],0))</f>
        <v>POLVO PARA SUSPENSION</v>
      </c>
      <c r="M4790" t="s">
        <v>180</v>
      </c>
      <c r="N4790">
        <v>6</v>
      </c>
      <c r="O4790" t="s">
        <v>181</v>
      </c>
      <c r="S4790" s="2">
        <v>260</v>
      </c>
      <c r="T4790">
        <v>4339.4000000000005</v>
      </c>
      <c r="U4790">
        <v>35.61</v>
      </c>
      <c r="V4790">
        <v>16.690000000000001</v>
      </c>
      <c r="W4790">
        <v>5.5</v>
      </c>
      <c r="Z4790" s="4" t="s">
        <v>46</v>
      </c>
      <c r="AA4790" t="s">
        <v>153</v>
      </c>
      <c r="AB4790">
        <v>46096</v>
      </c>
      <c r="AG4790">
        <v>0</v>
      </c>
      <c r="AH4790">
        <v>260</v>
      </c>
      <c r="AM4790" t="str">
        <f>SUBSTITUTE(Tabla_lineas[[#This Row],[Codigo Liname]]," ","")</f>
        <v>J0157</v>
      </c>
    </row>
    <row r="4791" spans="1:39" customFormat="1" x14ac:dyDescent="0.25">
      <c r="A4791" s="2">
        <v>368</v>
      </c>
      <c r="B4791" t="s">
        <v>1001</v>
      </c>
      <c r="C4791">
        <f t="shared" si="74"/>
        <v>1635096</v>
      </c>
      <c r="D4791">
        <v>5500</v>
      </c>
      <c r="E4791" t="s">
        <v>188</v>
      </c>
      <c r="F4791">
        <v>0.66</v>
      </c>
      <c r="G4791">
        <v>0.66</v>
      </c>
      <c r="H4791" t="s">
        <v>189</v>
      </c>
      <c r="I4791" s="2">
        <v>1</v>
      </c>
      <c r="J4791" t="s">
        <v>190</v>
      </c>
      <c r="K4791" t="s">
        <v>191</v>
      </c>
      <c r="L4791" s="3" t="str">
        <f>+INDEX([1]!TABLA_MAESTRO_DE_ARTICULO[SubGroupName],MATCH(Tabla_lineas[[#This Row],[CODIGO SAP]],[1]!TABLA_MAESTRO_DE_ARTICULO[ItemCode],0))</f>
        <v>COMPRIMIDO</v>
      </c>
      <c r="M4791" t="s">
        <v>192</v>
      </c>
      <c r="N4791">
        <v>7</v>
      </c>
      <c r="O4791" t="s">
        <v>45</v>
      </c>
      <c r="S4791" s="2">
        <v>5500</v>
      </c>
      <c r="T4791">
        <v>3575</v>
      </c>
      <c r="U4791">
        <v>1</v>
      </c>
      <c r="V4791">
        <v>0.65</v>
      </c>
      <c r="W4791">
        <v>0.2</v>
      </c>
      <c r="Z4791" s="4" t="s">
        <v>53</v>
      </c>
      <c r="AA4791" t="s">
        <v>153</v>
      </c>
      <c r="AB4791">
        <v>46096</v>
      </c>
      <c r="AG4791">
        <v>0</v>
      </c>
      <c r="AH4791">
        <v>5500</v>
      </c>
      <c r="AM4791" t="str">
        <f>SUBSTITUTE(Tabla_lineas[[#This Row],[Codigo Liname]]," ","")</f>
        <v>R0501</v>
      </c>
    </row>
    <row r="4792" spans="1:39" customFormat="1" x14ac:dyDescent="0.25">
      <c r="A4792" s="2">
        <v>368</v>
      </c>
      <c r="B4792" t="s">
        <v>1001</v>
      </c>
      <c r="C4792">
        <f t="shared" si="74"/>
        <v>1635096</v>
      </c>
      <c r="D4792">
        <v>6060</v>
      </c>
      <c r="E4792" t="s">
        <v>121</v>
      </c>
      <c r="F4792">
        <v>2.0099999999999998</v>
      </c>
      <c r="G4792">
        <v>2.0099999999999998</v>
      </c>
      <c r="H4792" t="s">
        <v>122</v>
      </c>
      <c r="I4792" s="2">
        <v>2.02</v>
      </c>
      <c r="J4792" t="s">
        <v>123</v>
      </c>
      <c r="K4792" t="s">
        <v>124</v>
      </c>
      <c r="L4792" s="3" t="str">
        <f>+INDEX([1]!TABLA_MAESTRO_DE_ARTICULO[SubGroupName],MATCH(Tabla_lineas[[#This Row],[CODIGO SAP]],[1]!TABLA_MAESTRO_DE_ARTICULO[ItemCode],0))</f>
        <v>COMPRIMIDO</v>
      </c>
      <c r="M4792" t="s">
        <v>125</v>
      </c>
      <c r="N4792">
        <v>8</v>
      </c>
      <c r="O4792" t="s">
        <v>45</v>
      </c>
      <c r="S4792" s="2">
        <v>3000</v>
      </c>
      <c r="T4792">
        <v>6000</v>
      </c>
      <c r="U4792">
        <v>2.02</v>
      </c>
      <c r="V4792">
        <v>2</v>
      </c>
      <c r="W4792">
        <v>0.15</v>
      </c>
      <c r="Z4792" s="4" t="s">
        <v>53</v>
      </c>
      <c r="AA4792" t="s">
        <v>126</v>
      </c>
      <c r="AB4792">
        <v>46132</v>
      </c>
      <c r="AG4792">
        <v>0</v>
      </c>
      <c r="AH4792">
        <v>3000</v>
      </c>
      <c r="AM4792" t="str">
        <f>SUBSTITUTE(Tabla_lineas[[#This Row],[Codigo Liname]]," ","")</f>
        <v>C1001</v>
      </c>
    </row>
    <row r="4793" spans="1:39" customFormat="1" x14ac:dyDescent="0.25">
      <c r="A4793" s="2">
        <v>368</v>
      </c>
      <c r="B4793" t="s">
        <v>1001</v>
      </c>
      <c r="C4793">
        <f t="shared" si="74"/>
        <v>1635096</v>
      </c>
      <c r="D4793">
        <v>20161.3</v>
      </c>
      <c r="E4793" t="s">
        <v>432</v>
      </c>
      <c r="F4793">
        <v>49.46</v>
      </c>
      <c r="G4793">
        <v>49.46</v>
      </c>
      <c r="H4793" t="s">
        <v>433</v>
      </c>
      <c r="I4793" s="2">
        <v>54.49</v>
      </c>
      <c r="J4793" t="s">
        <v>434</v>
      </c>
      <c r="K4793" t="s">
        <v>435</v>
      </c>
      <c r="L4793" s="3" t="str">
        <f>+INDEX([1]!TABLA_MAESTRO_DE_ARTICULO[SubGroupName],MATCH(Tabla_lineas[[#This Row],[CODIGO SAP]],[1]!TABLA_MAESTRO_DE_ARTICULO[ItemCode],0))</f>
        <v>POLVO PARA SUSPENSION</v>
      </c>
      <c r="M4793" t="s">
        <v>436</v>
      </c>
      <c r="N4793">
        <v>11</v>
      </c>
      <c r="O4793" t="s">
        <v>437</v>
      </c>
      <c r="S4793" s="2">
        <v>370</v>
      </c>
      <c r="T4793">
        <v>18296.5</v>
      </c>
      <c r="U4793">
        <v>54.49</v>
      </c>
      <c r="V4793">
        <v>49.45</v>
      </c>
      <c r="W4793">
        <v>10</v>
      </c>
      <c r="Z4793" s="4" t="s">
        <v>46</v>
      </c>
      <c r="AA4793" t="s">
        <v>153</v>
      </c>
      <c r="AB4793">
        <v>46096</v>
      </c>
      <c r="AG4793">
        <v>0</v>
      </c>
      <c r="AH4793">
        <v>370</v>
      </c>
      <c r="AM4793" t="str">
        <f>SUBSTITUTE(Tabla_lineas[[#This Row],[Codigo Liname]]," ","")</f>
        <v>J0162</v>
      </c>
    </row>
    <row r="4794" spans="1:39" customFormat="1" x14ac:dyDescent="0.25">
      <c r="A4794" s="2">
        <v>368</v>
      </c>
      <c r="B4794" t="s">
        <v>1001</v>
      </c>
      <c r="C4794">
        <f t="shared" si="74"/>
        <v>1635096</v>
      </c>
      <c r="D4794">
        <v>41403</v>
      </c>
      <c r="E4794" t="s">
        <v>127</v>
      </c>
      <c r="F4794">
        <v>7.87</v>
      </c>
      <c r="G4794">
        <v>7.87</v>
      </c>
      <c r="H4794" t="s">
        <v>128</v>
      </c>
      <c r="I4794" s="2">
        <v>11.19</v>
      </c>
      <c r="J4794" t="s">
        <v>129</v>
      </c>
      <c r="K4794" t="s">
        <v>130</v>
      </c>
      <c r="L4794" s="3" t="str">
        <f>+INDEX([1]!TABLA_MAESTRO_DE_ARTICULO[SubGroupName],MATCH(Tabla_lineas[[#This Row],[CODIGO SAP]],[1]!TABLA_MAESTRO_DE_ARTICULO[ItemCode],0))</f>
        <v>COMPRIMIDO</v>
      </c>
      <c r="M4794" t="s">
        <v>131</v>
      </c>
      <c r="N4794">
        <v>10</v>
      </c>
      <c r="O4794" t="s">
        <v>132</v>
      </c>
      <c r="S4794" s="2">
        <v>3700</v>
      </c>
      <c r="T4794">
        <v>29082</v>
      </c>
      <c r="U4794">
        <v>11.19</v>
      </c>
      <c r="V4794">
        <v>7.86</v>
      </c>
      <c r="W4794">
        <v>1.3</v>
      </c>
      <c r="Z4794" s="4" t="s">
        <v>46</v>
      </c>
      <c r="AA4794" t="s">
        <v>126</v>
      </c>
      <c r="AB4794">
        <v>46132</v>
      </c>
      <c r="AG4794">
        <v>0</v>
      </c>
      <c r="AH4794">
        <v>3700</v>
      </c>
      <c r="AM4794" t="str">
        <f>SUBSTITUTE(Tabla_lineas[[#This Row],[Codigo Liname]]," ","")</f>
        <v>J0113</v>
      </c>
    </row>
    <row r="4795" spans="1:39" customFormat="1" x14ac:dyDescent="0.25">
      <c r="A4795" s="2">
        <v>368</v>
      </c>
      <c r="B4795" t="s">
        <v>1001</v>
      </c>
      <c r="C4795">
        <f t="shared" si="74"/>
        <v>1635096</v>
      </c>
      <c r="D4795">
        <v>2272.85</v>
      </c>
      <c r="E4795" t="s">
        <v>133</v>
      </c>
      <c r="F4795">
        <v>0.95</v>
      </c>
      <c r="G4795">
        <v>0.95</v>
      </c>
      <c r="H4795" t="s">
        <v>134</v>
      </c>
      <c r="I4795" s="2">
        <v>1.31</v>
      </c>
      <c r="J4795" t="s">
        <v>135</v>
      </c>
      <c r="K4795" t="s">
        <v>136</v>
      </c>
      <c r="L4795" s="3" t="str">
        <f>+INDEX([1]!TABLA_MAESTRO_DE_ARTICULO[SubGroupName],MATCH(Tabla_lineas[[#This Row],[CODIGO SAP]],[1]!TABLA_MAESTRO_DE_ARTICULO[ItemCode],0))</f>
        <v>COMPRIMIDO</v>
      </c>
      <c r="M4795" t="s">
        <v>137</v>
      </c>
      <c r="N4795">
        <v>16</v>
      </c>
      <c r="O4795" t="s">
        <v>45</v>
      </c>
      <c r="P4795">
        <v>32100</v>
      </c>
      <c r="Q4795">
        <v>219600</v>
      </c>
      <c r="R4795">
        <v>251700</v>
      </c>
      <c r="S4795" s="2">
        <v>1735</v>
      </c>
      <c r="T4795">
        <v>1630.9</v>
      </c>
      <c r="U4795">
        <v>1.31</v>
      </c>
      <c r="V4795">
        <v>0.94</v>
      </c>
      <c r="W4795">
        <v>0.32</v>
      </c>
      <c r="Z4795" s="4" t="s">
        <v>46</v>
      </c>
      <c r="AA4795" t="s">
        <v>120</v>
      </c>
      <c r="AB4795">
        <v>46132</v>
      </c>
      <c r="AG4795">
        <v>0</v>
      </c>
      <c r="AH4795">
        <v>1735</v>
      </c>
      <c r="AM4795" t="str">
        <f>SUBSTITUTE(Tabla_lineas[[#This Row],[Codigo Liname]]," ","")</f>
        <v>N0304</v>
      </c>
    </row>
    <row r="4796" spans="1:39" customFormat="1" x14ac:dyDescent="0.25">
      <c r="A4796" s="2">
        <v>368</v>
      </c>
      <c r="B4796" t="s">
        <v>1001</v>
      </c>
      <c r="C4796">
        <f t="shared" si="74"/>
        <v>1635096</v>
      </c>
      <c r="D4796">
        <v>19477.5</v>
      </c>
      <c r="E4796" t="s">
        <v>438</v>
      </c>
      <c r="F4796">
        <v>176.33</v>
      </c>
      <c r="G4796">
        <v>92.75</v>
      </c>
      <c r="H4796" t="s">
        <v>439</v>
      </c>
      <c r="I4796" s="2">
        <v>92.75</v>
      </c>
      <c r="J4796" t="s">
        <v>440</v>
      </c>
      <c r="K4796" t="s">
        <v>441</v>
      </c>
      <c r="L4796" s="3" t="str">
        <f>+INDEX([1]!TABLA_MAESTRO_DE_ARTICULO[SubGroupName],MATCH(Tabla_lineas[[#This Row],[CODIGO SAP]],[1]!TABLA_MAESTRO_DE_ARTICULO[ItemCode],0))</f>
        <v>POLVO PARA SUSPENSION</v>
      </c>
      <c r="M4796" t="s">
        <v>442</v>
      </c>
      <c r="N4796">
        <v>18</v>
      </c>
      <c r="O4796" t="s">
        <v>443</v>
      </c>
      <c r="S4796" s="2">
        <v>210</v>
      </c>
      <c r="T4796">
        <v>19475.400000000001</v>
      </c>
      <c r="U4796">
        <v>92.75</v>
      </c>
      <c r="V4796">
        <v>92.74</v>
      </c>
      <c r="W4796">
        <v>12</v>
      </c>
      <c r="Z4796" s="4" t="s">
        <v>46</v>
      </c>
      <c r="AA4796" t="s">
        <v>153</v>
      </c>
      <c r="AB4796">
        <v>46096</v>
      </c>
      <c r="AG4796">
        <v>0</v>
      </c>
      <c r="AH4796">
        <v>210</v>
      </c>
      <c r="AM4796" t="str">
        <f>SUBSTITUTE(Tabla_lineas[[#This Row],[Codigo Liname]]," ","")</f>
        <v>J0163</v>
      </c>
    </row>
    <row r="4797" spans="1:39" customFormat="1" x14ac:dyDescent="0.25">
      <c r="A4797" s="2">
        <v>368</v>
      </c>
      <c r="B4797" t="s">
        <v>1001</v>
      </c>
      <c r="C4797">
        <f t="shared" si="74"/>
        <v>1635096</v>
      </c>
      <c r="D4797">
        <v>41250</v>
      </c>
      <c r="E4797" t="s">
        <v>420</v>
      </c>
      <c r="F4797">
        <v>4.96</v>
      </c>
      <c r="G4797">
        <v>4.96</v>
      </c>
      <c r="H4797" t="s">
        <v>421</v>
      </c>
      <c r="I4797" s="2">
        <v>11</v>
      </c>
      <c r="J4797" t="s">
        <v>422</v>
      </c>
      <c r="K4797" t="s">
        <v>423</v>
      </c>
      <c r="L4797" s="3" t="str">
        <f>+INDEX([1]!TABLA_MAESTRO_DE_ARTICULO[SubGroupName],MATCH(Tabla_lineas[[#This Row],[CODIGO SAP]],[1]!TABLA_MAESTRO_DE_ARTICULO[ItemCode],0))</f>
        <v>CAPSULA DURA</v>
      </c>
      <c r="M4797" t="s">
        <v>424</v>
      </c>
      <c r="N4797">
        <v>17</v>
      </c>
      <c r="O4797" t="s">
        <v>45</v>
      </c>
      <c r="S4797" s="2">
        <v>3750</v>
      </c>
      <c r="T4797">
        <v>18562.5</v>
      </c>
      <c r="U4797">
        <v>11</v>
      </c>
      <c r="V4797">
        <v>4.95</v>
      </c>
      <c r="W4797">
        <v>1.3</v>
      </c>
      <c r="Z4797" s="4" t="s">
        <v>53</v>
      </c>
      <c r="AA4797" t="s">
        <v>120</v>
      </c>
      <c r="AB4797">
        <v>46132</v>
      </c>
      <c r="AG4797">
        <v>0</v>
      </c>
      <c r="AH4797">
        <v>3750</v>
      </c>
      <c r="AM4797" t="str">
        <f>SUBSTITUTE(Tabla_lineas[[#This Row],[Codigo Liname]]," ","")</f>
        <v>J0158</v>
      </c>
    </row>
    <row r="4798" spans="1:39" customFormat="1" x14ac:dyDescent="0.25">
      <c r="A4798" s="2">
        <v>368</v>
      </c>
      <c r="B4798" t="s">
        <v>1001</v>
      </c>
      <c r="C4798">
        <f t="shared" si="74"/>
        <v>1635096</v>
      </c>
      <c r="D4798">
        <v>14880</v>
      </c>
      <c r="E4798" t="s">
        <v>203</v>
      </c>
      <c r="F4798">
        <v>1.64</v>
      </c>
      <c r="G4798">
        <v>1.64</v>
      </c>
      <c r="H4798" t="s">
        <v>204</v>
      </c>
      <c r="I4798" s="2">
        <v>3.72</v>
      </c>
      <c r="J4798" t="s">
        <v>205</v>
      </c>
      <c r="K4798" t="s">
        <v>206</v>
      </c>
      <c r="L4798" s="3" t="str">
        <f>+INDEX([1]!TABLA_MAESTRO_DE_ARTICULO[SubGroupName],MATCH(Tabla_lineas[[#This Row],[CODIGO SAP]],[1]!TABLA_MAESTRO_DE_ARTICULO[ItemCode],0))</f>
        <v>COMPRIMIDO</v>
      </c>
      <c r="M4798" t="s">
        <v>207</v>
      </c>
      <c r="N4798">
        <v>20</v>
      </c>
      <c r="O4798" t="s">
        <v>45</v>
      </c>
      <c r="S4798" s="2">
        <v>4000</v>
      </c>
      <c r="T4798">
        <v>6560</v>
      </c>
      <c r="U4798">
        <v>3.72</v>
      </c>
      <c r="V4798">
        <v>1.64</v>
      </c>
      <c r="W4798">
        <v>0.38</v>
      </c>
      <c r="Z4798" s="4" t="s">
        <v>46</v>
      </c>
      <c r="AA4798" t="s">
        <v>120</v>
      </c>
      <c r="AB4798">
        <v>46132</v>
      </c>
      <c r="AG4798">
        <v>0</v>
      </c>
      <c r="AH4798">
        <v>4000</v>
      </c>
      <c r="AM4798" t="str">
        <f>SUBSTITUTE(Tabla_lineas[[#This Row],[Codigo Liname]]," ","")</f>
        <v>J0127</v>
      </c>
    </row>
    <row r="4799" spans="1:39" customFormat="1" x14ac:dyDescent="0.25">
      <c r="A4799" s="2">
        <v>368</v>
      </c>
      <c r="B4799" t="s">
        <v>1001</v>
      </c>
      <c r="C4799">
        <f t="shared" si="74"/>
        <v>1635096</v>
      </c>
      <c r="D4799">
        <v>7736.4</v>
      </c>
      <c r="E4799" t="s">
        <v>208</v>
      </c>
      <c r="F4799">
        <v>14.8</v>
      </c>
      <c r="G4799">
        <v>12.2</v>
      </c>
      <c r="H4799" t="s">
        <v>209</v>
      </c>
      <c r="I4799" s="2">
        <v>12.28</v>
      </c>
      <c r="J4799" t="s">
        <v>210</v>
      </c>
      <c r="K4799" t="s">
        <v>211</v>
      </c>
      <c r="L4799" s="3" t="str">
        <f>+INDEX([1]!TABLA_MAESTRO_DE_ARTICULO[SubGroupName],MATCH(Tabla_lineas[[#This Row],[CODIGO SAP]],[1]!TABLA_MAESTRO_DE_ARTICULO[ItemCode],0))</f>
        <v>JARABE</v>
      </c>
      <c r="M4799" t="s">
        <v>212</v>
      </c>
      <c r="N4799">
        <v>23</v>
      </c>
      <c r="O4799" t="s">
        <v>181</v>
      </c>
      <c r="S4799" s="2">
        <v>630</v>
      </c>
      <c r="T4799">
        <v>7679.7</v>
      </c>
      <c r="U4799">
        <v>12.28</v>
      </c>
      <c r="V4799">
        <v>12.19</v>
      </c>
      <c r="W4799">
        <v>5</v>
      </c>
      <c r="Z4799" s="4" t="s">
        <v>53</v>
      </c>
      <c r="AA4799" t="s">
        <v>153</v>
      </c>
      <c r="AB4799">
        <v>46132</v>
      </c>
      <c r="AG4799">
        <v>0</v>
      </c>
      <c r="AH4799">
        <v>630</v>
      </c>
      <c r="AM4799" t="str">
        <f>SUBSTITUTE(Tabla_lineas[[#This Row],[Codigo Liname]]," ","")</f>
        <v>R0602</v>
      </c>
    </row>
    <row r="4800" spans="1:39" customFormat="1" x14ac:dyDescent="0.25">
      <c r="A4800" s="2">
        <v>368</v>
      </c>
      <c r="B4800" t="s">
        <v>1001</v>
      </c>
      <c r="C4800">
        <f t="shared" si="74"/>
        <v>1635096</v>
      </c>
      <c r="D4800">
        <v>990</v>
      </c>
      <c r="E4800" t="s">
        <v>213</v>
      </c>
      <c r="F4800">
        <v>0.47</v>
      </c>
      <c r="G4800">
        <v>0.45</v>
      </c>
      <c r="H4800" t="s">
        <v>214</v>
      </c>
      <c r="I4800" s="2">
        <v>0.45</v>
      </c>
      <c r="J4800" t="s">
        <v>215</v>
      </c>
      <c r="K4800" t="s">
        <v>216</v>
      </c>
      <c r="L4800" s="3" t="str">
        <f>+INDEX([1]!TABLA_MAESTRO_DE_ARTICULO[SubGroupName],MATCH(Tabla_lineas[[#This Row],[CODIGO SAP]],[1]!TABLA_MAESTRO_DE_ARTICULO[ItemCode],0))</f>
        <v>COMPRIMIDO</v>
      </c>
      <c r="M4800" t="s">
        <v>217</v>
      </c>
      <c r="N4800">
        <v>22</v>
      </c>
      <c r="O4800" t="s">
        <v>45</v>
      </c>
      <c r="S4800" s="2">
        <v>2200</v>
      </c>
      <c r="T4800">
        <v>968</v>
      </c>
      <c r="U4800">
        <v>0.45</v>
      </c>
      <c r="V4800">
        <v>0.44</v>
      </c>
      <c r="W4800">
        <v>0.12</v>
      </c>
      <c r="Z4800" s="4" t="s">
        <v>46</v>
      </c>
      <c r="AA4800" t="s">
        <v>153</v>
      </c>
      <c r="AB4800">
        <v>46132</v>
      </c>
      <c r="AG4800">
        <v>0</v>
      </c>
      <c r="AH4800">
        <v>2200</v>
      </c>
      <c r="AM4800" t="str">
        <f>SUBSTITUTE(Tabla_lineas[[#This Row],[Codigo Liname]]," ","")</f>
        <v>R0601</v>
      </c>
    </row>
    <row r="4801" spans="1:39" customFormat="1" x14ac:dyDescent="0.25">
      <c r="A4801" s="2">
        <v>368</v>
      </c>
      <c r="B4801" t="s">
        <v>1001</v>
      </c>
      <c r="C4801">
        <f t="shared" si="74"/>
        <v>1635096</v>
      </c>
      <c r="D4801">
        <v>6016.5</v>
      </c>
      <c r="E4801" t="s">
        <v>218</v>
      </c>
      <c r="F4801">
        <v>28.9</v>
      </c>
      <c r="G4801">
        <v>13.37</v>
      </c>
      <c r="H4801" t="s">
        <v>219</v>
      </c>
      <c r="I4801" s="2">
        <v>13.37</v>
      </c>
      <c r="J4801" t="s">
        <v>220</v>
      </c>
      <c r="K4801" t="s">
        <v>221</v>
      </c>
      <c r="L4801" s="3" t="str">
        <f>+INDEX([1]!TABLA_MAESTRO_DE_ARTICULO[SubGroupName],MATCH(Tabla_lineas[[#This Row],[CODIGO SAP]],[1]!TABLA_MAESTRO_DE_ARTICULO[ItemCode],0))</f>
        <v>CREMA DERMICA</v>
      </c>
      <c r="M4801" t="s">
        <v>222</v>
      </c>
      <c r="N4801">
        <v>25</v>
      </c>
      <c r="O4801" t="s">
        <v>223</v>
      </c>
      <c r="S4801" s="2">
        <v>450</v>
      </c>
      <c r="T4801">
        <v>6012</v>
      </c>
      <c r="U4801">
        <v>13.37</v>
      </c>
      <c r="V4801">
        <v>13.36</v>
      </c>
      <c r="W4801">
        <v>4.5</v>
      </c>
      <c r="Z4801" s="4" t="s">
        <v>53</v>
      </c>
      <c r="AA4801" t="s">
        <v>153</v>
      </c>
      <c r="AB4801">
        <v>46132</v>
      </c>
      <c r="AG4801">
        <v>0</v>
      </c>
      <c r="AH4801">
        <v>450</v>
      </c>
      <c r="AM4801" t="str">
        <f>SUBSTITUTE(Tabla_lineas[[#This Row],[Codigo Liname]]," ","")</f>
        <v>D0103</v>
      </c>
    </row>
    <row r="4802" spans="1:39" customFormat="1" x14ac:dyDescent="0.25">
      <c r="A4802" s="2">
        <v>368</v>
      </c>
      <c r="B4802" t="s">
        <v>1001</v>
      </c>
      <c r="C4802">
        <f t="shared" ref="C4802:C4865" si="75">IFERROR(VALUE(RIGHT(TRIM(LEFT(B4802,SEARCH("Eco",B4802)-1)),7)),"COTI")</f>
        <v>1635096</v>
      </c>
      <c r="D4802">
        <v>7706.4</v>
      </c>
      <c r="E4802" t="s">
        <v>449</v>
      </c>
      <c r="F4802">
        <v>4.2</v>
      </c>
      <c r="G4802">
        <v>2.2799999999999998</v>
      </c>
      <c r="H4802" t="s">
        <v>450</v>
      </c>
      <c r="I4802" s="2">
        <v>2.2799999999999998</v>
      </c>
      <c r="J4802" t="s">
        <v>451</v>
      </c>
      <c r="K4802" t="s">
        <v>452</v>
      </c>
      <c r="L4802" s="3" t="str">
        <f>+INDEX([1]!TABLA_MAESTRO_DE_ARTICULO[SubGroupName],MATCH(Tabla_lineas[[#This Row],[CODIGO SAP]],[1]!TABLA_MAESTRO_DE_ARTICULO[ItemCode],0))</f>
        <v>OVULO VAGINAL</v>
      </c>
      <c r="M4802" t="s">
        <v>453</v>
      </c>
      <c r="N4802">
        <v>26</v>
      </c>
      <c r="O4802" t="s">
        <v>97</v>
      </c>
      <c r="S4802" s="2">
        <v>3380</v>
      </c>
      <c r="T4802">
        <v>7672.6</v>
      </c>
      <c r="U4802">
        <v>2.2799999999999998</v>
      </c>
      <c r="V4802">
        <v>2.27</v>
      </c>
      <c r="W4802">
        <v>0.7</v>
      </c>
      <c r="Z4802" s="4" t="s">
        <v>53</v>
      </c>
      <c r="AA4802" t="s">
        <v>126</v>
      </c>
      <c r="AB4802">
        <v>46132</v>
      </c>
      <c r="AG4802">
        <v>0</v>
      </c>
      <c r="AH4802">
        <v>3380</v>
      </c>
      <c r="AM4802" t="str">
        <f>SUBSTITUTE(Tabla_lineas[[#This Row],[Codigo Liname]]," ","")</f>
        <v>G0102</v>
      </c>
    </row>
    <row r="4803" spans="1:39" customFormat="1" x14ac:dyDescent="0.25">
      <c r="A4803" s="2">
        <v>368</v>
      </c>
      <c r="B4803" t="s">
        <v>1001</v>
      </c>
      <c r="C4803">
        <f t="shared" si="75"/>
        <v>1635096</v>
      </c>
      <c r="D4803">
        <v>8832</v>
      </c>
      <c r="E4803" t="s">
        <v>229</v>
      </c>
      <c r="F4803">
        <v>19.329999999999998</v>
      </c>
      <c r="G4803">
        <v>18.399999999999999</v>
      </c>
      <c r="H4803" t="s">
        <v>230</v>
      </c>
      <c r="I4803" s="2">
        <v>18.399999999999999</v>
      </c>
      <c r="J4803" t="s">
        <v>231</v>
      </c>
      <c r="K4803" t="s">
        <v>232</v>
      </c>
      <c r="L4803" s="3" t="str">
        <f>+INDEX([1]!TABLA_MAESTRO_DE_ARTICULO[SubGroupName],MATCH(Tabla_lineas[[#This Row],[CODIGO SAP]],[1]!TABLA_MAESTRO_DE_ARTICULO[ItemCode],0))</f>
        <v>SUSPENSION</v>
      </c>
      <c r="M4803" t="s">
        <v>233</v>
      </c>
      <c r="N4803">
        <v>28</v>
      </c>
      <c r="O4803" t="s">
        <v>65</v>
      </c>
      <c r="S4803" s="2">
        <v>480</v>
      </c>
      <c r="T4803">
        <v>8827.2000000000007</v>
      </c>
      <c r="U4803">
        <v>18.399999999999999</v>
      </c>
      <c r="V4803">
        <v>18.39</v>
      </c>
      <c r="W4803">
        <v>5.5</v>
      </c>
      <c r="Z4803" s="4" t="s">
        <v>46</v>
      </c>
      <c r="AA4803" t="s">
        <v>153</v>
      </c>
      <c r="AB4803">
        <v>46132</v>
      </c>
      <c r="AG4803">
        <v>0</v>
      </c>
      <c r="AH4803">
        <v>480</v>
      </c>
      <c r="AM4803" t="str">
        <f>SUBSTITUTE(Tabla_lineas[[#This Row],[Codigo Liname]]," ","")</f>
        <v>J0138</v>
      </c>
    </row>
    <row r="4804" spans="1:39" customFormat="1" x14ac:dyDescent="0.25">
      <c r="A4804" s="2">
        <v>368</v>
      </c>
      <c r="B4804" t="s">
        <v>1001</v>
      </c>
      <c r="C4804">
        <f t="shared" si="75"/>
        <v>1635096</v>
      </c>
      <c r="D4804">
        <v>5842</v>
      </c>
      <c r="E4804" t="s">
        <v>239</v>
      </c>
      <c r="F4804">
        <v>1.48</v>
      </c>
      <c r="G4804">
        <v>1.48</v>
      </c>
      <c r="H4804" t="s">
        <v>240</v>
      </c>
      <c r="I4804" s="2">
        <v>2.54</v>
      </c>
      <c r="J4804" t="s">
        <v>241</v>
      </c>
      <c r="K4804" t="s">
        <v>242</v>
      </c>
      <c r="L4804" s="3" t="str">
        <f>+INDEX([1]!TABLA_MAESTRO_DE_ARTICULO[SubGroupName],MATCH(Tabla_lineas[[#This Row],[CODIGO SAP]],[1]!TABLA_MAESTRO_DE_ARTICULO[ItemCode],0))</f>
        <v>COMPRIMIDO</v>
      </c>
      <c r="M4804" t="s">
        <v>243</v>
      </c>
      <c r="N4804">
        <v>27</v>
      </c>
      <c r="O4804" t="s">
        <v>45</v>
      </c>
      <c r="S4804" s="2">
        <v>2300</v>
      </c>
      <c r="T4804">
        <v>3381</v>
      </c>
      <c r="U4804">
        <v>2.54</v>
      </c>
      <c r="V4804">
        <v>1.47</v>
      </c>
      <c r="W4804">
        <v>0.4</v>
      </c>
      <c r="Z4804" s="4" t="s">
        <v>53</v>
      </c>
      <c r="AA4804" t="s">
        <v>120</v>
      </c>
      <c r="AB4804">
        <v>46132</v>
      </c>
      <c r="AG4804">
        <v>0</v>
      </c>
      <c r="AH4804">
        <v>2300</v>
      </c>
      <c r="AM4804" t="str">
        <f>SUBSTITUTE(Tabla_lineas[[#This Row],[Codigo Liname]]," ","")</f>
        <v>J0137</v>
      </c>
    </row>
    <row r="4805" spans="1:39" customFormat="1" x14ac:dyDescent="0.25">
      <c r="A4805" s="2">
        <v>368</v>
      </c>
      <c r="B4805" t="s">
        <v>1001</v>
      </c>
      <c r="C4805">
        <f t="shared" si="75"/>
        <v>1635096</v>
      </c>
      <c r="D4805">
        <v>1758.9</v>
      </c>
      <c r="E4805" t="s">
        <v>644</v>
      </c>
      <c r="F4805">
        <v>26.89</v>
      </c>
      <c r="G4805">
        <v>26.89</v>
      </c>
      <c r="H4805" t="s">
        <v>645</v>
      </c>
      <c r="I4805" s="2">
        <v>58.63</v>
      </c>
      <c r="J4805" t="s">
        <v>646</v>
      </c>
      <c r="K4805" t="s">
        <v>647</v>
      </c>
      <c r="L4805" s="3" t="str">
        <f>+INDEX([1]!TABLA_MAESTRO_DE_ARTICULO[SubGroupName],MATCH(Tabla_lineas[[#This Row],[CODIGO SAP]],[1]!TABLA_MAESTRO_DE_ARTICULO[ItemCode],0))</f>
        <v>SUSPENSION</v>
      </c>
      <c r="M4805" t="s">
        <v>648</v>
      </c>
      <c r="N4805">
        <v>29</v>
      </c>
      <c r="O4805" t="s">
        <v>65</v>
      </c>
      <c r="S4805" s="2">
        <v>30</v>
      </c>
      <c r="T4805">
        <v>806.4</v>
      </c>
      <c r="U4805">
        <v>58.63</v>
      </c>
      <c r="V4805">
        <v>26.88</v>
      </c>
      <c r="W4805">
        <v>9</v>
      </c>
      <c r="Z4805" s="4" t="s">
        <v>46</v>
      </c>
      <c r="AA4805" t="s">
        <v>153</v>
      </c>
      <c r="AB4805">
        <v>46132</v>
      </c>
      <c r="AG4805">
        <v>0</v>
      </c>
      <c r="AH4805">
        <v>30</v>
      </c>
      <c r="AM4805" t="str">
        <f>SUBSTITUTE(Tabla_lineas[[#This Row],[Codigo Liname]]," ","")</f>
        <v>J0165</v>
      </c>
    </row>
    <row r="4806" spans="1:39" customFormat="1" x14ac:dyDescent="0.25">
      <c r="A4806" s="2">
        <v>368</v>
      </c>
      <c r="B4806" t="s">
        <v>1001</v>
      </c>
      <c r="C4806">
        <f t="shared" si="75"/>
        <v>1635096</v>
      </c>
      <c r="D4806">
        <v>30319.5</v>
      </c>
      <c r="E4806" t="s">
        <v>244</v>
      </c>
      <c r="F4806">
        <v>4.03</v>
      </c>
      <c r="G4806">
        <v>4.03</v>
      </c>
      <c r="H4806" t="s">
        <v>245</v>
      </c>
      <c r="I4806" s="2">
        <v>6.97</v>
      </c>
      <c r="J4806" t="s">
        <v>246</v>
      </c>
      <c r="K4806" t="s">
        <v>247</v>
      </c>
      <c r="L4806" s="3" t="str">
        <f>+INDEX([1]!TABLA_MAESTRO_DE_ARTICULO[SubGroupName],MATCH(Tabla_lineas[[#This Row],[CODIGO SAP]],[1]!TABLA_MAESTRO_DE_ARTICULO[ItemCode],0))</f>
        <v>SOLUCION INYECTABLE</v>
      </c>
      <c r="M4806" t="s">
        <v>248</v>
      </c>
      <c r="N4806">
        <v>30</v>
      </c>
      <c r="O4806" t="s">
        <v>249</v>
      </c>
      <c r="S4806" s="2">
        <v>4350</v>
      </c>
      <c r="T4806">
        <v>17486.999999999996</v>
      </c>
      <c r="U4806">
        <v>6.97</v>
      </c>
      <c r="V4806">
        <v>4.0199999999999996</v>
      </c>
      <c r="W4806">
        <v>0.7</v>
      </c>
      <c r="Z4806" s="4" t="s">
        <v>46</v>
      </c>
      <c r="AA4806" t="s">
        <v>126</v>
      </c>
      <c r="AB4806">
        <v>46132</v>
      </c>
      <c r="AG4806">
        <v>0</v>
      </c>
      <c r="AH4806">
        <v>4350</v>
      </c>
      <c r="AM4806" t="str">
        <f>SUBSTITUTE(Tabla_lineas[[#This Row],[Codigo Liname]]," ","")</f>
        <v>H0204</v>
      </c>
    </row>
    <row r="4807" spans="1:39" customFormat="1" x14ac:dyDescent="0.25">
      <c r="A4807" s="2">
        <v>368</v>
      </c>
      <c r="B4807" t="s">
        <v>1001</v>
      </c>
      <c r="C4807">
        <f t="shared" si="75"/>
        <v>1635096</v>
      </c>
      <c r="D4807">
        <v>6713</v>
      </c>
      <c r="E4807" t="s">
        <v>60</v>
      </c>
      <c r="F4807">
        <v>15.12</v>
      </c>
      <c r="G4807">
        <v>9.5</v>
      </c>
      <c r="H4807" t="s">
        <v>61</v>
      </c>
      <c r="I4807" s="2">
        <v>9.59</v>
      </c>
      <c r="J4807" t="s">
        <v>62</v>
      </c>
      <c r="K4807" t="s">
        <v>63</v>
      </c>
      <c r="L4807" s="3" t="str">
        <f>+INDEX([1]!TABLA_MAESTRO_DE_ARTICULO[SubGroupName],MATCH(Tabla_lineas[[#This Row],[CODIGO SAP]],[1]!TABLA_MAESTRO_DE_ARTICULO[ItemCode],0))</f>
        <v>JARABE</v>
      </c>
      <c r="M4807" t="s">
        <v>64</v>
      </c>
      <c r="N4807">
        <v>31</v>
      </c>
      <c r="O4807" t="s">
        <v>65</v>
      </c>
      <c r="S4807" s="2">
        <v>700</v>
      </c>
      <c r="T4807">
        <v>6643</v>
      </c>
      <c r="U4807">
        <v>9.59</v>
      </c>
      <c r="V4807">
        <v>9.49</v>
      </c>
      <c r="W4807">
        <v>5</v>
      </c>
      <c r="Z4807" s="4" t="s">
        <v>46</v>
      </c>
      <c r="AA4807" t="s">
        <v>153</v>
      </c>
      <c r="AB4807">
        <v>46096</v>
      </c>
      <c r="AG4807">
        <v>0</v>
      </c>
      <c r="AH4807">
        <v>700</v>
      </c>
      <c r="AM4807" t="str">
        <f>SUBSTITUTE(Tabla_lineas[[#This Row],[Codigo Liname]]," ","")</f>
        <v>R0503</v>
      </c>
    </row>
    <row r="4808" spans="1:39" customFormat="1" x14ac:dyDescent="0.25">
      <c r="A4808" s="2">
        <v>368</v>
      </c>
      <c r="B4808" t="s">
        <v>1001</v>
      </c>
      <c r="C4808">
        <f t="shared" si="75"/>
        <v>1635096</v>
      </c>
      <c r="D4808">
        <v>22278.5</v>
      </c>
      <c r="E4808" t="s">
        <v>250</v>
      </c>
      <c r="F4808">
        <v>24.52</v>
      </c>
      <c r="G4808">
        <v>24.5</v>
      </c>
      <c r="H4808" t="s">
        <v>251</v>
      </c>
      <c r="I4808" s="2">
        <v>26.21</v>
      </c>
      <c r="J4808" t="s">
        <v>252</v>
      </c>
      <c r="K4808" t="s">
        <v>253</v>
      </c>
      <c r="L4808" s="3" t="str">
        <f>+INDEX([1]!TABLA_MAESTRO_DE_ARTICULO[SubGroupName],MATCH(Tabla_lineas[[#This Row],[CODIGO SAP]],[1]!TABLA_MAESTRO_DE_ARTICULO[ItemCode],0))</f>
        <v>GEL</v>
      </c>
      <c r="M4808" t="s">
        <v>254</v>
      </c>
      <c r="N4808">
        <v>32</v>
      </c>
      <c r="O4808" t="s">
        <v>255</v>
      </c>
      <c r="S4808" s="2">
        <v>850</v>
      </c>
      <c r="T4808">
        <v>20816.5</v>
      </c>
      <c r="U4808">
        <v>26.21</v>
      </c>
      <c r="V4808">
        <v>24.49</v>
      </c>
      <c r="W4808">
        <v>5</v>
      </c>
      <c r="Z4808" s="4" t="s">
        <v>46</v>
      </c>
      <c r="AA4808" t="s">
        <v>153</v>
      </c>
      <c r="AB4808">
        <v>46132</v>
      </c>
      <c r="AG4808">
        <v>0</v>
      </c>
      <c r="AH4808">
        <v>850</v>
      </c>
      <c r="AM4808" t="str">
        <f>SUBSTITUTE(Tabla_lineas[[#This Row],[Codigo Liname]]," ","")</f>
        <v>M0101</v>
      </c>
    </row>
    <row r="4809" spans="1:39" customFormat="1" x14ac:dyDescent="0.25">
      <c r="A4809" s="2">
        <v>368</v>
      </c>
      <c r="B4809" t="s">
        <v>1001</v>
      </c>
      <c r="C4809">
        <f t="shared" si="75"/>
        <v>1635096</v>
      </c>
      <c r="D4809">
        <v>3204</v>
      </c>
      <c r="E4809" t="s">
        <v>138</v>
      </c>
      <c r="F4809">
        <v>0.2</v>
      </c>
      <c r="G4809">
        <v>0.2</v>
      </c>
      <c r="H4809" t="s">
        <v>139</v>
      </c>
      <c r="I4809" s="2">
        <v>0.24</v>
      </c>
      <c r="J4809" t="s">
        <v>140</v>
      </c>
      <c r="K4809" t="s">
        <v>141</v>
      </c>
      <c r="L4809" s="3" t="str">
        <f>+INDEX([1]!TABLA_MAESTRO_DE_ARTICULO[SubGroupName],MATCH(Tabla_lineas[[#This Row],[CODIGO SAP]],[1]!TABLA_MAESTRO_DE_ARTICULO[ItemCode],0))</f>
        <v>COMPRIMIDO</v>
      </c>
      <c r="M4809" t="s">
        <v>142</v>
      </c>
      <c r="N4809">
        <v>33</v>
      </c>
      <c r="O4809" t="s">
        <v>45</v>
      </c>
      <c r="S4809" s="2">
        <v>13350</v>
      </c>
      <c r="T4809">
        <v>2536.5</v>
      </c>
      <c r="U4809">
        <v>0.24</v>
      </c>
      <c r="V4809">
        <v>0.19</v>
      </c>
      <c r="W4809">
        <v>0.12</v>
      </c>
      <c r="Z4809" s="4" t="s">
        <v>53</v>
      </c>
      <c r="AA4809" t="s">
        <v>126</v>
      </c>
      <c r="AB4809">
        <v>46132</v>
      </c>
      <c r="AG4809">
        <v>0</v>
      </c>
      <c r="AH4809">
        <v>13350</v>
      </c>
      <c r="AM4809" t="str">
        <f>SUBSTITUTE(Tabla_lineas[[#This Row],[Codigo Liname]]," ","")</f>
        <v>M0102</v>
      </c>
    </row>
    <row r="4810" spans="1:39" customFormat="1" x14ac:dyDescent="0.25">
      <c r="A4810" s="2">
        <v>368</v>
      </c>
      <c r="B4810" t="s">
        <v>1001</v>
      </c>
      <c r="C4810">
        <f t="shared" si="75"/>
        <v>1635096</v>
      </c>
      <c r="D4810">
        <v>18909</v>
      </c>
      <c r="E4810" t="s">
        <v>256</v>
      </c>
      <c r="F4810">
        <v>3.3</v>
      </c>
      <c r="G4810">
        <v>3.3</v>
      </c>
      <c r="H4810" t="s">
        <v>257</v>
      </c>
      <c r="I4810" s="2">
        <v>3.82</v>
      </c>
      <c r="J4810" t="s">
        <v>258</v>
      </c>
      <c r="K4810" t="s">
        <v>259</v>
      </c>
      <c r="L4810" s="3" t="str">
        <f>+INDEX([1]!TABLA_MAESTRO_DE_ARTICULO[SubGroupName],MATCH(Tabla_lineas[[#This Row],[CODIGO SAP]],[1]!TABLA_MAESTRO_DE_ARTICULO[ItemCode],0))</f>
        <v>SOLUCION INYECTABLE</v>
      </c>
      <c r="M4810" t="s">
        <v>260</v>
      </c>
      <c r="N4810">
        <v>34</v>
      </c>
      <c r="O4810" t="s">
        <v>249</v>
      </c>
      <c r="S4810" s="2">
        <v>4950</v>
      </c>
      <c r="T4810">
        <v>16285.5</v>
      </c>
      <c r="U4810">
        <v>3.82</v>
      </c>
      <c r="V4810">
        <v>3.29</v>
      </c>
      <c r="W4810">
        <v>0.7</v>
      </c>
      <c r="Z4810" s="4" t="s">
        <v>46</v>
      </c>
      <c r="AA4810" t="s">
        <v>153</v>
      </c>
      <c r="AB4810">
        <v>46132</v>
      </c>
      <c r="AG4810">
        <v>0</v>
      </c>
      <c r="AH4810">
        <v>4950</v>
      </c>
      <c r="AM4810" t="str">
        <f>SUBSTITUTE(Tabla_lineas[[#This Row],[Codigo Liname]]," ","")</f>
        <v>M0103</v>
      </c>
    </row>
    <row r="4811" spans="1:39" customFormat="1" x14ac:dyDescent="0.25">
      <c r="A4811" s="2">
        <v>368</v>
      </c>
      <c r="B4811" t="s">
        <v>1001</v>
      </c>
      <c r="C4811">
        <f t="shared" si="75"/>
        <v>1635096</v>
      </c>
      <c r="D4811">
        <v>8119.9999999999982</v>
      </c>
      <c r="E4811" t="s">
        <v>143</v>
      </c>
      <c r="F4811">
        <v>2.17</v>
      </c>
      <c r="G4811">
        <v>2.17</v>
      </c>
      <c r="H4811" t="s">
        <v>144</v>
      </c>
      <c r="I4811" s="2">
        <v>2.3199999999999998</v>
      </c>
      <c r="J4811" t="s">
        <v>145</v>
      </c>
      <c r="K4811" t="s">
        <v>146</v>
      </c>
      <c r="L4811" s="3" t="str">
        <f>+INDEX([1]!TABLA_MAESTRO_DE_ARTICULO[SubGroupName],MATCH(Tabla_lineas[[#This Row],[CODIGO SAP]],[1]!TABLA_MAESTRO_DE_ARTICULO[ItemCode],0))</f>
        <v>CAPSULA DURA</v>
      </c>
      <c r="M4811" t="s">
        <v>147</v>
      </c>
      <c r="N4811">
        <v>35</v>
      </c>
      <c r="O4811" t="s">
        <v>45</v>
      </c>
      <c r="S4811" s="2">
        <v>3500</v>
      </c>
      <c r="T4811">
        <v>7560.0000000000018</v>
      </c>
      <c r="U4811">
        <v>2.3199999999999998</v>
      </c>
      <c r="V4811">
        <v>2.16</v>
      </c>
      <c r="W4811">
        <v>0.8</v>
      </c>
      <c r="Z4811" s="4" t="s">
        <v>46</v>
      </c>
      <c r="AA4811" t="s">
        <v>120</v>
      </c>
      <c r="AB4811">
        <v>46132</v>
      </c>
      <c r="AG4811">
        <v>0</v>
      </c>
      <c r="AH4811">
        <v>3500</v>
      </c>
      <c r="AM4811" t="str">
        <f>SUBSTITUTE(Tabla_lineas[[#This Row],[Codigo Liname]]," ","")</f>
        <v>J0141</v>
      </c>
    </row>
    <row r="4812" spans="1:39" customFormat="1" x14ac:dyDescent="0.25">
      <c r="A4812" s="2">
        <v>368</v>
      </c>
      <c r="B4812" t="s">
        <v>1001</v>
      </c>
      <c r="C4812">
        <f t="shared" si="75"/>
        <v>1635096</v>
      </c>
      <c r="D4812">
        <v>6254</v>
      </c>
      <c r="E4812" t="s">
        <v>266</v>
      </c>
      <c r="F4812">
        <v>0.56000000000000005</v>
      </c>
      <c r="G4812">
        <v>0.53</v>
      </c>
      <c r="H4812" t="s">
        <v>267</v>
      </c>
      <c r="I4812" s="2">
        <v>0.53</v>
      </c>
      <c r="J4812" t="s">
        <v>268</v>
      </c>
      <c r="K4812" t="s">
        <v>269</v>
      </c>
      <c r="L4812" s="3" t="str">
        <f>+INDEX([1]!TABLA_MAESTRO_DE_ARTICULO[SubGroupName],MATCH(Tabla_lineas[[#This Row],[CODIGO SAP]],[1]!TABLA_MAESTRO_DE_ARTICULO[ItemCode],0))</f>
        <v>COMPRIMIDO</v>
      </c>
      <c r="M4812" t="s">
        <v>270</v>
      </c>
      <c r="N4812">
        <v>36</v>
      </c>
      <c r="O4812" t="s">
        <v>45</v>
      </c>
      <c r="S4812" s="2">
        <v>11800</v>
      </c>
      <c r="T4812">
        <v>6136</v>
      </c>
      <c r="U4812">
        <v>0.53</v>
      </c>
      <c r="V4812">
        <v>0.52</v>
      </c>
      <c r="W4812">
        <v>0.12</v>
      </c>
      <c r="Z4812" s="4" t="s">
        <v>46</v>
      </c>
      <c r="AA4812" t="s">
        <v>126</v>
      </c>
      <c r="AB4812">
        <v>46132</v>
      </c>
      <c r="AG4812">
        <v>0</v>
      </c>
      <c r="AH4812">
        <v>11800</v>
      </c>
      <c r="AM4812" t="str">
        <f>SUBSTITUTE(Tabla_lineas[[#This Row],[Codigo Liname]]," ","")</f>
        <v>C0901</v>
      </c>
    </row>
    <row r="4813" spans="1:39" customFormat="1" x14ac:dyDescent="0.25">
      <c r="A4813" s="2">
        <v>368</v>
      </c>
      <c r="B4813" t="s">
        <v>1001</v>
      </c>
      <c r="C4813">
        <f t="shared" si="75"/>
        <v>1635096</v>
      </c>
      <c r="D4813">
        <v>8404.1999999999989</v>
      </c>
      <c r="E4813" t="s">
        <v>292</v>
      </c>
      <c r="F4813">
        <v>25.27</v>
      </c>
      <c r="G4813">
        <v>18.27</v>
      </c>
      <c r="H4813" t="s">
        <v>293</v>
      </c>
      <c r="I4813" s="2">
        <v>18.27</v>
      </c>
      <c r="J4813" t="s">
        <v>294</v>
      </c>
      <c r="K4813" t="s">
        <v>295</v>
      </c>
      <c r="L4813" s="3" t="str">
        <f>+INDEX([1]!TABLA_MAESTRO_DE_ARTICULO[SubGroupName],MATCH(Tabla_lineas[[#This Row],[CODIGO SAP]],[1]!TABLA_MAESTRO_DE_ARTICULO[ItemCode],0))</f>
        <v>CREMA DERMICA</v>
      </c>
      <c r="M4813" t="s">
        <v>296</v>
      </c>
      <c r="N4813">
        <v>38</v>
      </c>
      <c r="O4813" t="s">
        <v>297</v>
      </c>
      <c r="S4813" s="2">
        <v>460</v>
      </c>
      <c r="T4813">
        <v>8399.6</v>
      </c>
      <c r="U4813">
        <v>18.27</v>
      </c>
      <c r="V4813">
        <v>18.260000000000002</v>
      </c>
      <c r="W4813">
        <v>5</v>
      </c>
      <c r="Z4813" s="4" t="s">
        <v>53</v>
      </c>
      <c r="AA4813" t="s">
        <v>153</v>
      </c>
      <c r="AB4813">
        <v>46132</v>
      </c>
      <c r="AG4813">
        <v>0</v>
      </c>
      <c r="AH4813">
        <v>460</v>
      </c>
      <c r="AM4813" t="str">
        <f>SUBSTITUTE(Tabla_lineas[[#This Row],[Codigo Liname]]," ","")</f>
        <v>D0704</v>
      </c>
    </row>
    <row r="4814" spans="1:39" customFormat="1" x14ac:dyDescent="0.25">
      <c r="A4814" s="2">
        <v>368</v>
      </c>
      <c r="B4814" t="s">
        <v>1001</v>
      </c>
      <c r="C4814">
        <f t="shared" si="75"/>
        <v>1635096</v>
      </c>
      <c r="D4814">
        <v>51149.7</v>
      </c>
      <c r="E4814" t="s">
        <v>298</v>
      </c>
      <c r="F4814">
        <v>14.58</v>
      </c>
      <c r="G4814">
        <v>14.58</v>
      </c>
      <c r="H4814" t="s">
        <v>299</v>
      </c>
      <c r="I4814" s="2">
        <v>24.71</v>
      </c>
      <c r="J4814" t="s">
        <v>300</v>
      </c>
      <c r="K4814" t="s">
        <v>301</v>
      </c>
      <c r="L4814" s="3" t="str">
        <f>+INDEX([1]!TABLA_MAESTRO_DE_ARTICULO[SubGroupName],MATCH(Tabla_lineas[[#This Row],[CODIGO SAP]],[1]!TABLA_MAESTRO_DE_ARTICULO[ItemCode],0))</f>
        <v>SUSPENSION</v>
      </c>
      <c r="M4814" t="s">
        <v>302</v>
      </c>
      <c r="N4814">
        <v>40</v>
      </c>
      <c r="O4814" t="s">
        <v>65</v>
      </c>
      <c r="S4814" s="2">
        <v>2070</v>
      </c>
      <c r="T4814">
        <v>30159.9</v>
      </c>
      <c r="U4814">
        <v>24.71</v>
      </c>
      <c r="V4814">
        <v>14.57</v>
      </c>
      <c r="W4814">
        <v>5.5</v>
      </c>
      <c r="Z4814" s="4" t="s">
        <v>46</v>
      </c>
      <c r="AA4814" t="s">
        <v>153</v>
      </c>
      <c r="AB4814">
        <v>46096</v>
      </c>
      <c r="AG4814">
        <v>0</v>
      </c>
      <c r="AH4814">
        <v>2070</v>
      </c>
      <c r="AM4814" t="str">
        <f>SUBSTITUTE(Tabla_lineas[[#This Row],[Codigo Liname]]," ","")</f>
        <v>M0104</v>
      </c>
    </row>
    <row r="4815" spans="1:39" customFormat="1" x14ac:dyDescent="0.25">
      <c r="A4815" s="2">
        <v>368</v>
      </c>
      <c r="B4815" t="s">
        <v>1001</v>
      </c>
      <c r="C4815">
        <f t="shared" si="75"/>
        <v>1635096</v>
      </c>
      <c r="D4815">
        <v>30359.999999999996</v>
      </c>
      <c r="E4815" t="s">
        <v>303</v>
      </c>
      <c r="F4815">
        <v>0.75</v>
      </c>
      <c r="G4815">
        <v>0.69</v>
      </c>
      <c r="H4815" t="s">
        <v>304</v>
      </c>
      <c r="I4815" s="2">
        <v>0.69</v>
      </c>
      <c r="J4815" t="s">
        <v>305</v>
      </c>
      <c r="K4815" t="s">
        <v>306</v>
      </c>
      <c r="L4815" s="3" t="str">
        <f>+INDEX([1]!TABLA_MAESTRO_DE_ARTICULO[SubGroupName],MATCH(Tabla_lineas[[#This Row],[CODIGO SAP]],[1]!TABLA_MAESTRO_DE_ARTICULO[ItemCode],0))</f>
        <v>COMPRIMIDO</v>
      </c>
      <c r="M4815" t="s">
        <v>307</v>
      </c>
      <c r="N4815">
        <v>41</v>
      </c>
      <c r="O4815" t="s">
        <v>45</v>
      </c>
      <c r="P4815">
        <v>138600</v>
      </c>
      <c r="Q4815">
        <v>3275900</v>
      </c>
      <c r="R4815">
        <v>3414500</v>
      </c>
      <c r="S4815" s="2">
        <v>44000</v>
      </c>
      <c r="T4815">
        <v>29920.000000000004</v>
      </c>
      <c r="U4815">
        <v>0.69</v>
      </c>
      <c r="V4815">
        <v>0.68</v>
      </c>
      <c r="W4815">
        <v>0.14000000000000001</v>
      </c>
      <c r="Z4815" s="4" t="s">
        <v>46</v>
      </c>
      <c r="AA4815" t="s">
        <v>120</v>
      </c>
      <c r="AB4815">
        <v>46132</v>
      </c>
      <c r="AG4815">
        <v>0</v>
      </c>
      <c r="AH4815">
        <v>44000</v>
      </c>
      <c r="AM4815" t="str">
        <f>SUBSTITUTE(Tabla_lineas[[#This Row],[Codigo Liname]]," ","")</f>
        <v>M0105</v>
      </c>
    </row>
    <row r="4816" spans="1:39" customFormat="1" x14ac:dyDescent="0.25">
      <c r="A4816" s="2">
        <v>368</v>
      </c>
      <c r="B4816" t="s">
        <v>1001</v>
      </c>
      <c r="C4816">
        <f t="shared" si="75"/>
        <v>1635096</v>
      </c>
      <c r="D4816">
        <v>3060</v>
      </c>
      <c r="E4816" t="s">
        <v>454</v>
      </c>
      <c r="F4816">
        <v>0.33</v>
      </c>
      <c r="G4816">
        <v>0.33</v>
      </c>
      <c r="H4816" t="s">
        <v>455</v>
      </c>
      <c r="I4816" s="2">
        <v>0.68</v>
      </c>
      <c r="J4816" t="s">
        <v>456</v>
      </c>
      <c r="K4816" t="s">
        <v>457</v>
      </c>
      <c r="L4816" s="3" t="str">
        <f>+INDEX([1]!TABLA_MAESTRO_DE_ARTICULO[SubGroupName],MATCH(Tabla_lineas[[#This Row],[CODIGO SAP]],[1]!TABLA_MAESTRO_DE_ARTICULO[ItemCode],0))</f>
        <v>COMPRIMIDO</v>
      </c>
      <c r="M4816" t="s">
        <v>458</v>
      </c>
      <c r="N4816">
        <v>42</v>
      </c>
      <c r="O4816" t="s">
        <v>45</v>
      </c>
      <c r="S4816" s="2">
        <v>4500</v>
      </c>
      <c r="T4816">
        <v>1440</v>
      </c>
      <c r="U4816">
        <v>0.68</v>
      </c>
      <c r="V4816">
        <v>0.32</v>
      </c>
      <c r="W4816">
        <v>0.12</v>
      </c>
      <c r="Z4816" s="4" t="s">
        <v>46</v>
      </c>
      <c r="AA4816" t="s">
        <v>153</v>
      </c>
      <c r="AB4816">
        <v>46132</v>
      </c>
      <c r="AG4816">
        <v>0</v>
      </c>
      <c r="AH4816">
        <v>4500</v>
      </c>
      <c r="AM4816" t="str">
        <f>SUBSTITUTE(Tabla_lineas[[#This Row],[Codigo Liname]]," ","")</f>
        <v>M0106</v>
      </c>
    </row>
    <row r="4817" spans="1:39" customFormat="1" x14ac:dyDescent="0.25">
      <c r="A4817" s="2">
        <v>368</v>
      </c>
      <c r="B4817" t="s">
        <v>1001</v>
      </c>
      <c r="C4817">
        <f t="shared" si="75"/>
        <v>1635096</v>
      </c>
      <c r="D4817">
        <v>37060</v>
      </c>
      <c r="E4817" t="s">
        <v>308</v>
      </c>
      <c r="F4817">
        <v>5.07</v>
      </c>
      <c r="G4817">
        <v>5.07</v>
      </c>
      <c r="H4817" t="s">
        <v>309</v>
      </c>
      <c r="I4817" s="2">
        <v>10.9</v>
      </c>
      <c r="J4817" t="s">
        <v>310</v>
      </c>
      <c r="K4817" t="s">
        <v>311</v>
      </c>
      <c r="L4817" s="3" t="str">
        <f>+INDEX([1]!TABLA_MAESTRO_DE_ARTICULO[SubGroupName],MATCH(Tabla_lineas[[#This Row],[CODIGO SAP]],[1]!TABLA_MAESTRO_DE_ARTICULO[ItemCode],0))</f>
        <v>SOLUCION INYECTABLE</v>
      </c>
      <c r="M4817" t="s">
        <v>312</v>
      </c>
      <c r="N4817">
        <v>44</v>
      </c>
      <c r="O4817" t="s">
        <v>249</v>
      </c>
      <c r="S4817" s="2">
        <v>3400</v>
      </c>
      <c r="T4817">
        <v>17238</v>
      </c>
      <c r="U4817">
        <v>10.9</v>
      </c>
      <c r="V4817">
        <v>5.07</v>
      </c>
      <c r="W4817">
        <v>1</v>
      </c>
      <c r="Z4817" s="4" t="s">
        <v>46</v>
      </c>
      <c r="AA4817" t="s">
        <v>126</v>
      </c>
      <c r="AB4817">
        <v>46132</v>
      </c>
      <c r="AG4817">
        <v>0</v>
      </c>
      <c r="AH4817">
        <v>3400</v>
      </c>
      <c r="AM4817" t="str">
        <f>SUBSTITUTE(Tabla_lineas[[#This Row],[Codigo Liname]]," ","")</f>
        <v>M0109</v>
      </c>
    </row>
    <row r="4818" spans="1:39" customFormat="1" x14ac:dyDescent="0.25">
      <c r="A4818" s="2">
        <v>368</v>
      </c>
      <c r="B4818" t="s">
        <v>1001</v>
      </c>
      <c r="C4818">
        <f t="shared" si="75"/>
        <v>1635096</v>
      </c>
      <c r="D4818">
        <v>2011.8</v>
      </c>
      <c r="E4818" t="s">
        <v>76</v>
      </c>
      <c r="F4818">
        <v>14.47</v>
      </c>
      <c r="G4818">
        <v>14.37</v>
      </c>
      <c r="H4818" t="s">
        <v>77</v>
      </c>
      <c r="I4818" s="2">
        <v>14.37</v>
      </c>
      <c r="J4818" t="s">
        <v>78</v>
      </c>
      <c r="K4818" t="s">
        <v>79</v>
      </c>
      <c r="L4818" s="3" t="str">
        <f>+INDEX([1]!TABLA_MAESTRO_DE_ARTICULO[SubGroupName],MATCH(Tabla_lineas[[#This Row],[CODIGO SAP]],[1]!TABLA_MAESTRO_DE_ARTICULO[ItemCode],0))</f>
        <v>SOLUCION INYECTABLE</v>
      </c>
      <c r="M4818" t="s">
        <v>80</v>
      </c>
      <c r="N4818">
        <v>47</v>
      </c>
      <c r="O4818" t="s">
        <v>81</v>
      </c>
      <c r="S4818" s="2">
        <v>140</v>
      </c>
      <c r="T4818">
        <v>2010.4</v>
      </c>
      <c r="U4818">
        <v>14.37</v>
      </c>
      <c r="V4818">
        <v>14.36</v>
      </c>
      <c r="W4818">
        <v>4</v>
      </c>
      <c r="Z4818" s="4" t="s">
        <v>46</v>
      </c>
      <c r="AA4818" t="s">
        <v>153</v>
      </c>
      <c r="AB4818">
        <v>46132</v>
      </c>
      <c r="AG4818">
        <v>0</v>
      </c>
      <c r="AH4818">
        <v>140</v>
      </c>
      <c r="AM4818" t="str">
        <f>SUBSTITUTE(Tabla_lineas[[#This Row],[Codigo Liname]]," ","")</f>
        <v>N0112</v>
      </c>
    </row>
    <row r="4819" spans="1:39" customFormat="1" x14ac:dyDescent="0.25">
      <c r="A4819" s="2">
        <v>368</v>
      </c>
      <c r="B4819" t="s">
        <v>1001</v>
      </c>
      <c r="C4819">
        <f t="shared" si="75"/>
        <v>1635096</v>
      </c>
      <c r="D4819">
        <v>60188</v>
      </c>
      <c r="E4819" t="s">
        <v>82</v>
      </c>
      <c r="F4819">
        <v>1.61</v>
      </c>
      <c r="G4819">
        <v>1.61</v>
      </c>
      <c r="H4819" t="s">
        <v>83</v>
      </c>
      <c r="I4819" s="2">
        <v>3.67</v>
      </c>
      <c r="J4819" t="s">
        <v>84</v>
      </c>
      <c r="K4819" t="s">
        <v>85</v>
      </c>
      <c r="L4819" s="3" t="str">
        <f>+INDEX([1]!TABLA_MAESTRO_DE_ARTICULO[SubGroupName],MATCH(Tabla_lineas[[#This Row],[CODIGO SAP]],[1]!TABLA_MAESTRO_DE_ARTICULO[ItemCode],0))</f>
        <v>COMPRIMIDO</v>
      </c>
      <c r="M4819" t="s">
        <v>86</v>
      </c>
      <c r="N4819">
        <v>48</v>
      </c>
      <c r="O4819" t="s">
        <v>45</v>
      </c>
      <c r="S4819" s="2">
        <v>16400</v>
      </c>
      <c r="T4819">
        <v>26240</v>
      </c>
      <c r="U4819">
        <v>3.67</v>
      </c>
      <c r="V4819">
        <v>1.6</v>
      </c>
      <c r="W4819">
        <v>0.15</v>
      </c>
      <c r="Z4819" s="4" t="s">
        <v>46</v>
      </c>
      <c r="AA4819" t="s">
        <v>126</v>
      </c>
      <c r="AB4819">
        <v>46132</v>
      </c>
      <c r="AG4819">
        <v>0</v>
      </c>
      <c r="AH4819">
        <v>16400</v>
      </c>
      <c r="AM4819" t="str">
        <f>SUBSTITUTE(Tabla_lineas[[#This Row],[Codigo Liname]]," ","")</f>
        <v>C0902</v>
      </c>
    </row>
    <row r="4820" spans="1:39" customFormat="1" x14ac:dyDescent="0.25">
      <c r="A4820" s="2">
        <v>368</v>
      </c>
      <c r="B4820" t="s">
        <v>1001</v>
      </c>
      <c r="C4820">
        <f t="shared" si="75"/>
        <v>1635096</v>
      </c>
      <c r="D4820">
        <v>2514.3000000000002</v>
      </c>
      <c r="E4820" t="s">
        <v>459</v>
      </c>
      <c r="F4820">
        <v>4.76</v>
      </c>
      <c r="G4820">
        <v>2.89</v>
      </c>
      <c r="H4820" t="s">
        <v>460</v>
      </c>
      <c r="I4820" s="2">
        <v>2.89</v>
      </c>
      <c r="J4820" t="s">
        <v>461</v>
      </c>
      <c r="K4820" t="s">
        <v>462</v>
      </c>
      <c r="L4820" s="3" t="str">
        <f>+INDEX([1]!TABLA_MAESTRO_DE_ARTICULO[SubGroupName],MATCH(Tabla_lineas[[#This Row],[CODIGO SAP]],[1]!TABLA_MAESTRO_DE_ARTICULO[ItemCode],0))</f>
        <v>COMPRIMIDO</v>
      </c>
      <c r="M4820" t="s">
        <v>463</v>
      </c>
      <c r="N4820">
        <v>49</v>
      </c>
      <c r="O4820" t="s">
        <v>45</v>
      </c>
      <c r="S4820" s="2">
        <v>870</v>
      </c>
      <c r="T4820">
        <v>2505.6</v>
      </c>
      <c r="U4820">
        <v>2.89</v>
      </c>
      <c r="V4820">
        <v>2.88</v>
      </c>
      <c r="W4820">
        <v>0.7</v>
      </c>
      <c r="Z4820" s="4" t="s">
        <v>53</v>
      </c>
      <c r="AA4820" t="s">
        <v>120</v>
      </c>
      <c r="AB4820">
        <v>46132</v>
      </c>
      <c r="AG4820">
        <v>0</v>
      </c>
      <c r="AH4820">
        <v>870</v>
      </c>
      <c r="AM4820" t="str">
        <f>SUBSTITUTE(Tabla_lineas[[#This Row],[Codigo Liname]]," ","")</f>
        <v>P0205</v>
      </c>
    </row>
    <row r="4821" spans="1:39" customFormat="1" x14ac:dyDescent="0.25">
      <c r="A4821" s="2">
        <v>368</v>
      </c>
      <c r="B4821" t="s">
        <v>1001</v>
      </c>
      <c r="C4821">
        <f t="shared" si="75"/>
        <v>1635096</v>
      </c>
      <c r="D4821">
        <v>1800</v>
      </c>
      <c r="E4821" t="s">
        <v>148</v>
      </c>
      <c r="F4821">
        <v>5.12</v>
      </c>
      <c r="G4821">
        <v>4</v>
      </c>
      <c r="H4821" t="s">
        <v>149</v>
      </c>
      <c r="I4821" s="2">
        <v>4</v>
      </c>
      <c r="J4821" t="s">
        <v>150</v>
      </c>
      <c r="K4821" t="s">
        <v>151</v>
      </c>
      <c r="L4821" s="3" t="str">
        <f>+INDEX([1]!TABLA_MAESTRO_DE_ARTICULO[SubGroupName],MATCH(Tabla_lineas[[#This Row],[CODIGO SAP]],[1]!TABLA_MAESTRO_DE_ARTICULO[ItemCode],0))</f>
        <v>COMPRIMIDO</v>
      </c>
      <c r="M4821" t="s">
        <v>152</v>
      </c>
      <c r="N4821">
        <v>50</v>
      </c>
      <c r="O4821" t="s">
        <v>45</v>
      </c>
      <c r="P4821">
        <v>37700</v>
      </c>
      <c r="Q4821">
        <v>150100</v>
      </c>
      <c r="R4821">
        <v>187800</v>
      </c>
      <c r="S4821" s="2">
        <v>450</v>
      </c>
      <c r="T4821">
        <v>1795.5</v>
      </c>
      <c r="U4821">
        <v>4</v>
      </c>
      <c r="V4821">
        <v>3.99</v>
      </c>
      <c r="W4821">
        <v>0.12</v>
      </c>
      <c r="Z4821" s="4" t="s">
        <v>46</v>
      </c>
      <c r="AA4821" t="s">
        <v>153</v>
      </c>
      <c r="AB4821">
        <v>46132</v>
      </c>
      <c r="AG4821">
        <v>0</v>
      </c>
      <c r="AH4821">
        <v>450</v>
      </c>
      <c r="AM4821" t="str">
        <f>SUBSTITUTE(Tabla_lineas[[#This Row],[Codigo Liname]]," ","")</f>
        <v>M0111</v>
      </c>
    </row>
    <row r="4822" spans="1:39" customFormat="1" x14ac:dyDescent="0.25">
      <c r="A4822" s="2">
        <v>368</v>
      </c>
      <c r="B4822" t="s">
        <v>1001</v>
      </c>
      <c r="C4822">
        <f t="shared" si="75"/>
        <v>1635096</v>
      </c>
      <c r="D4822">
        <v>41080</v>
      </c>
      <c r="E4822" t="s">
        <v>313</v>
      </c>
      <c r="F4822">
        <v>5.29</v>
      </c>
      <c r="G4822">
        <v>5.29</v>
      </c>
      <c r="H4822" t="s">
        <v>314</v>
      </c>
      <c r="I4822" s="2">
        <v>6.32</v>
      </c>
      <c r="J4822" t="s">
        <v>315</v>
      </c>
      <c r="K4822" t="s">
        <v>316</v>
      </c>
      <c r="L4822" s="3" t="str">
        <f>+INDEX([1]!TABLA_MAESTRO_DE_ARTICULO[SubGroupName],MATCH(Tabla_lineas[[#This Row],[CODIGO SAP]],[1]!TABLA_MAESTRO_DE_ARTICULO[ItemCode],0))</f>
        <v>SOLUCION INYECTABLE</v>
      </c>
      <c r="M4822" t="s">
        <v>317</v>
      </c>
      <c r="N4822">
        <v>51</v>
      </c>
      <c r="O4822" t="s">
        <v>249</v>
      </c>
      <c r="S4822" s="2">
        <v>6500</v>
      </c>
      <c r="T4822">
        <v>34320</v>
      </c>
      <c r="U4822">
        <v>6.32</v>
      </c>
      <c r="V4822">
        <v>5.28</v>
      </c>
      <c r="W4822">
        <v>0.7</v>
      </c>
      <c r="Z4822" s="4" t="s">
        <v>46</v>
      </c>
      <c r="AA4822" t="s">
        <v>120</v>
      </c>
      <c r="AB4822">
        <v>46132</v>
      </c>
      <c r="AG4822">
        <v>0</v>
      </c>
      <c r="AH4822">
        <v>6500</v>
      </c>
      <c r="AM4822" t="str">
        <f>SUBSTITUTE(Tabla_lineas[[#This Row],[Codigo Liname]]," ","")</f>
        <v>N0205</v>
      </c>
    </row>
    <row r="4823" spans="1:39" customFormat="1" x14ac:dyDescent="0.25">
      <c r="A4823" s="2">
        <v>368</v>
      </c>
      <c r="B4823" t="s">
        <v>1001</v>
      </c>
      <c r="C4823">
        <f t="shared" si="75"/>
        <v>1635096</v>
      </c>
      <c r="D4823">
        <v>53600</v>
      </c>
      <c r="E4823" t="s">
        <v>318</v>
      </c>
      <c r="F4823">
        <v>1.26</v>
      </c>
      <c r="G4823">
        <v>1.26</v>
      </c>
      <c r="H4823" t="s">
        <v>319</v>
      </c>
      <c r="I4823" s="2">
        <v>3.35</v>
      </c>
      <c r="J4823" t="s">
        <v>320</v>
      </c>
      <c r="K4823" t="s">
        <v>321</v>
      </c>
      <c r="L4823" s="3" t="str">
        <f>+INDEX([1]!TABLA_MAESTRO_DE_ARTICULO[SubGroupName],MATCH(Tabla_lineas[[#This Row],[CODIGO SAP]],[1]!TABLA_MAESTRO_DE_ARTICULO[ItemCode],0))</f>
        <v>COMPRIMIDO</v>
      </c>
      <c r="M4823" t="s">
        <v>322</v>
      </c>
      <c r="N4823">
        <v>52</v>
      </c>
      <c r="O4823" t="s">
        <v>45</v>
      </c>
      <c r="S4823" s="2">
        <v>16000</v>
      </c>
      <c r="T4823">
        <v>20000</v>
      </c>
      <c r="U4823">
        <v>3.35</v>
      </c>
      <c r="V4823">
        <v>1.25</v>
      </c>
      <c r="W4823">
        <v>0.2</v>
      </c>
      <c r="Z4823" s="4" t="s">
        <v>46</v>
      </c>
      <c r="AA4823" t="s">
        <v>120</v>
      </c>
      <c r="AB4823">
        <v>46132</v>
      </c>
      <c r="AG4823">
        <v>0</v>
      </c>
      <c r="AH4823">
        <v>16000</v>
      </c>
      <c r="AM4823" t="str">
        <f>SUBSTITUTE(Tabla_lineas[[#This Row],[Codigo Liname]]," ","")</f>
        <v>A1004</v>
      </c>
    </row>
    <row r="4824" spans="1:39" customFormat="1" x14ac:dyDescent="0.25">
      <c r="A4824" s="2">
        <v>368</v>
      </c>
      <c r="B4824" t="s">
        <v>1001</v>
      </c>
      <c r="C4824">
        <f t="shared" si="75"/>
        <v>1635096</v>
      </c>
      <c r="D4824">
        <v>3177</v>
      </c>
      <c r="E4824" t="s">
        <v>323</v>
      </c>
      <c r="F4824">
        <v>5.91</v>
      </c>
      <c r="G4824">
        <v>3.53</v>
      </c>
      <c r="H4824" t="s">
        <v>324</v>
      </c>
      <c r="I4824" s="2">
        <v>3.53</v>
      </c>
      <c r="J4824" t="s">
        <v>325</v>
      </c>
      <c r="K4824" t="s">
        <v>326</v>
      </c>
      <c r="L4824" s="3" t="str">
        <f>+INDEX([1]!TABLA_MAESTRO_DE_ARTICULO[SubGroupName],MATCH(Tabla_lineas[[#This Row],[CODIGO SAP]],[1]!TABLA_MAESTRO_DE_ARTICULO[ItemCode],0))</f>
        <v>SOLUCION INYECTABLE</v>
      </c>
      <c r="M4824" t="s">
        <v>327</v>
      </c>
      <c r="N4824">
        <v>54</v>
      </c>
      <c r="O4824" t="s">
        <v>249</v>
      </c>
      <c r="S4824" s="2">
        <v>900</v>
      </c>
      <c r="T4824">
        <v>3168</v>
      </c>
      <c r="U4824">
        <v>3.53</v>
      </c>
      <c r="V4824">
        <v>3.52</v>
      </c>
      <c r="W4824">
        <v>0.7</v>
      </c>
      <c r="Z4824" s="4" t="s">
        <v>46</v>
      </c>
      <c r="AA4824" t="s">
        <v>153</v>
      </c>
      <c r="AB4824">
        <v>46132</v>
      </c>
      <c r="AG4824">
        <v>0</v>
      </c>
      <c r="AH4824">
        <v>900</v>
      </c>
      <c r="AM4824" t="str">
        <f>SUBSTITUTE(Tabla_lineas[[#This Row],[Codigo Liname]]," ","")</f>
        <v>A0308</v>
      </c>
    </row>
    <row r="4825" spans="1:39" customFormat="1" x14ac:dyDescent="0.25">
      <c r="A4825" s="2">
        <v>368</v>
      </c>
      <c r="B4825" t="s">
        <v>1001</v>
      </c>
      <c r="C4825">
        <f t="shared" si="75"/>
        <v>1635096</v>
      </c>
      <c r="D4825">
        <v>1408</v>
      </c>
      <c r="E4825" t="s">
        <v>87</v>
      </c>
      <c r="F4825">
        <v>0.64</v>
      </c>
      <c r="G4825">
        <v>0.44</v>
      </c>
      <c r="H4825" t="s">
        <v>88</v>
      </c>
      <c r="I4825" s="2">
        <v>0.44</v>
      </c>
      <c r="J4825" t="s">
        <v>89</v>
      </c>
      <c r="K4825" t="s">
        <v>90</v>
      </c>
      <c r="L4825" s="3" t="str">
        <f>+INDEX([1]!TABLA_MAESTRO_DE_ARTICULO[SubGroupName],MATCH(Tabla_lineas[[#This Row],[CODIGO SAP]],[1]!TABLA_MAESTRO_DE_ARTICULO[ItemCode],0))</f>
        <v>COMPRIMIDO</v>
      </c>
      <c r="M4825" t="s">
        <v>91</v>
      </c>
      <c r="N4825">
        <v>53</v>
      </c>
      <c r="O4825" t="s">
        <v>45</v>
      </c>
      <c r="S4825" s="2">
        <v>3200</v>
      </c>
      <c r="T4825">
        <v>1376</v>
      </c>
      <c r="U4825">
        <v>0.44</v>
      </c>
      <c r="V4825">
        <v>0.43</v>
      </c>
      <c r="W4825">
        <v>0.12</v>
      </c>
      <c r="Z4825" s="4" t="s">
        <v>46</v>
      </c>
      <c r="AA4825" t="s">
        <v>153</v>
      </c>
      <c r="AB4825">
        <v>46132</v>
      </c>
      <c r="AG4825">
        <v>0</v>
      </c>
      <c r="AH4825">
        <v>3200</v>
      </c>
      <c r="AM4825" t="str">
        <f>SUBSTITUTE(Tabla_lineas[[#This Row],[Codigo Liname]]," ","")</f>
        <v>A0307</v>
      </c>
    </row>
    <row r="4826" spans="1:39" customFormat="1" x14ac:dyDescent="0.25">
      <c r="A4826" s="2">
        <v>368</v>
      </c>
      <c r="B4826" t="s">
        <v>1001</v>
      </c>
      <c r="C4826">
        <f t="shared" si="75"/>
        <v>1635096</v>
      </c>
      <c r="D4826">
        <v>5691.5999999999995</v>
      </c>
      <c r="E4826" t="s">
        <v>92</v>
      </c>
      <c r="F4826">
        <v>4.72</v>
      </c>
      <c r="G4826">
        <v>4.72</v>
      </c>
      <c r="H4826" t="s">
        <v>93</v>
      </c>
      <c r="I4826" s="2">
        <v>5.27</v>
      </c>
      <c r="J4826" t="s">
        <v>94</v>
      </c>
      <c r="K4826" t="s">
        <v>95</v>
      </c>
      <c r="L4826" s="3" t="str">
        <f>+INDEX([1]!TABLA_MAESTRO_DE_ARTICULO[SubGroupName],MATCH(Tabla_lineas[[#This Row],[CODIGO SAP]],[1]!TABLA_MAESTRO_DE_ARTICULO[ItemCode],0))</f>
        <v>OVULO VAGINAL</v>
      </c>
      <c r="M4826" t="s">
        <v>96</v>
      </c>
      <c r="N4826">
        <v>56</v>
      </c>
      <c r="O4826" t="s">
        <v>97</v>
      </c>
      <c r="S4826" s="2">
        <v>1080</v>
      </c>
      <c r="T4826">
        <v>5086.8</v>
      </c>
      <c r="U4826">
        <v>5.27</v>
      </c>
      <c r="V4826">
        <v>4.71</v>
      </c>
      <c r="W4826">
        <v>0.8</v>
      </c>
      <c r="Z4826" s="4" t="s">
        <v>46</v>
      </c>
      <c r="AA4826" t="s">
        <v>126</v>
      </c>
      <c r="AB4826">
        <v>46132</v>
      </c>
      <c r="AG4826">
        <v>0</v>
      </c>
      <c r="AH4826">
        <v>1080</v>
      </c>
      <c r="AM4826" t="str">
        <f>SUBSTITUTE(Tabla_lineas[[#This Row],[Codigo Liname]]," ","")</f>
        <v>G0104</v>
      </c>
    </row>
    <row r="4827" spans="1:39" customFormat="1" x14ac:dyDescent="0.25">
      <c r="A4827" s="2">
        <v>368</v>
      </c>
      <c r="B4827" t="s">
        <v>1001</v>
      </c>
      <c r="C4827">
        <f t="shared" si="75"/>
        <v>1635096</v>
      </c>
      <c r="D4827">
        <v>1388</v>
      </c>
      <c r="E4827" t="s">
        <v>343</v>
      </c>
      <c r="F4827">
        <v>26.57</v>
      </c>
      <c r="G4827">
        <v>17.350000000000001</v>
      </c>
      <c r="H4827" t="s">
        <v>344</v>
      </c>
      <c r="I4827" s="2">
        <v>17.350000000000001</v>
      </c>
      <c r="J4827" t="s">
        <v>345</v>
      </c>
      <c r="K4827" t="s">
        <v>346</v>
      </c>
      <c r="L4827" s="3" t="str">
        <f>+INDEX([1]!TABLA_MAESTRO_DE_ARTICULO[SubGroupName],MATCH(Tabla_lineas[[#This Row],[CODIGO SAP]],[1]!TABLA_MAESTRO_DE_ARTICULO[ItemCode],0))</f>
        <v>CREMA DERMICA</v>
      </c>
      <c r="M4827" t="s">
        <v>347</v>
      </c>
      <c r="N4827">
        <v>59</v>
      </c>
      <c r="O4827" t="s">
        <v>297</v>
      </c>
      <c r="S4827" s="2">
        <v>80</v>
      </c>
      <c r="T4827">
        <v>1387.2</v>
      </c>
      <c r="U4827">
        <v>17.350000000000001</v>
      </c>
      <c r="V4827">
        <v>17.34</v>
      </c>
      <c r="W4827">
        <v>5</v>
      </c>
      <c r="Z4827" s="4" t="s">
        <v>46</v>
      </c>
      <c r="AA4827" t="s">
        <v>153</v>
      </c>
      <c r="AB4827">
        <v>46096</v>
      </c>
      <c r="AG4827">
        <v>0</v>
      </c>
      <c r="AH4827">
        <v>80</v>
      </c>
      <c r="AM4827" t="str">
        <f>SUBSTITUTE(Tabla_lineas[[#This Row],[Codigo Liname]]," ","")</f>
        <v>D0104</v>
      </c>
    </row>
    <row r="4828" spans="1:39" customFormat="1" x14ac:dyDescent="0.25">
      <c r="A4828" s="2">
        <v>368</v>
      </c>
      <c r="B4828" t="s">
        <v>1001</v>
      </c>
      <c r="C4828">
        <f t="shared" si="75"/>
        <v>1635096</v>
      </c>
      <c r="D4828">
        <v>1589.7</v>
      </c>
      <c r="E4828" t="s">
        <v>348</v>
      </c>
      <c r="F4828">
        <v>31.43</v>
      </c>
      <c r="G4828">
        <v>31.43</v>
      </c>
      <c r="H4828" t="s">
        <v>349</v>
      </c>
      <c r="I4828" s="2">
        <v>45.42</v>
      </c>
      <c r="J4828" t="s">
        <v>350</v>
      </c>
      <c r="K4828" t="s">
        <v>351</v>
      </c>
      <c r="L4828" s="3" t="str">
        <f>+INDEX([1]!TABLA_MAESTRO_DE_ARTICULO[SubGroupName],MATCH(Tabla_lineas[[#This Row],[CODIGO SAP]],[1]!TABLA_MAESTRO_DE_ARTICULO[ItemCode],0))</f>
        <v>SUSPENSION</v>
      </c>
      <c r="M4828" t="s">
        <v>352</v>
      </c>
      <c r="N4828">
        <v>58</v>
      </c>
      <c r="O4828" t="s">
        <v>181</v>
      </c>
      <c r="S4828" s="2">
        <v>35</v>
      </c>
      <c r="T4828">
        <v>1099.7</v>
      </c>
      <c r="U4828">
        <v>45.42</v>
      </c>
      <c r="V4828">
        <v>31.42</v>
      </c>
      <c r="W4828">
        <v>10</v>
      </c>
      <c r="Z4828" s="4" t="s">
        <v>46</v>
      </c>
      <c r="AA4828" t="s">
        <v>153</v>
      </c>
      <c r="AB4828">
        <v>46132</v>
      </c>
      <c r="AG4828">
        <v>0</v>
      </c>
      <c r="AH4828">
        <v>35</v>
      </c>
      <c r="AM4828" t="str">
        <f>SUBSTITUTE(Tabla_lineas[[#This Row],[Codigo Liname]]," ","")</f>
        <v>A0704</v>
      </c>
    </row>
    <row r="4829" spans="1:39" customFormat="1" x14ac:dyDescent="0.25">
      <c r="A4829" s="2">
        <v>368</v>
      </c>
      <c r="B4829" t="s">
        <v>1001</v>
      </c>
      <c r="C4829">
        <f t="shared" si="75"/>
        <v>1635096</v>
      </c>
      <c r="D4829">
        <v>7016</v>
      </c>
      <c r="E4829" t="s">
        <v>98</v>
      </c>
      <c r="F4829">
        <v>9.4</v>
      </c>
      <c r="G4829">
        <v>8.77</v>
      </c>
      <c r="H4829" t="s">
        <v>99</v>
      </c>
      <c r="I4829" s="2">
        <v>8.77</v>
      </c>
      <c r="J4829" t="s">
        <v>100</v>
      </c>
      <c r="K4829" t="s">
        <v>101</v>
      </c>
      <c r="L4829" s="3" t="str">
        <f>+INDEX([1]!TABLA_MAESTRO_DE_ARTICULO[SubGroupName],MATCH(Tabla_lineas[[#This Row],[CODIGO SAP]],[1]!TABLA_MAESTRO_DE_ARTICULO[ItemCode],0))</f>
        <v>GOTAS</v>
      </c>
      <c r="M4829" t="s">
        <v>102</v>
      </c>
      <c r="N4829">
        <v>66</v>
      </c>
      <c r="O4829" t="s">
        <v>103</v>
      </c>
      <c r="S4829" s="2">
        <v>800</v>
      </c>
      <c r="T4829">
        <v>7008</v>
      </c>
      <c r="U4829">
        <v>8.77</v>
      </c>
      <c r="V4829">
        <v>8.76</v>
      </c>
      <c r="W4829">
        <v>3</v>
      </c>
      <c r="Z4829" s="4" t="s">
        <v>46</v>
      </c>
      <c r="AA4829" t="s">
        <v>153</v>
      </c>
      <c r="AB4829">
        <v>46132</v>
      </c>
      <c r="AG4829">
        <v>0</v>
      </c>
      <c r="AH4829">
        <v>800</v>
      </c>
      <c r="AM4829" t="str">
        <f>SUBSTITUTE(Tabla_lineas[[#This Row],[Codigo Liname]]," ","")</f>
        <v>N0210</v>
      </c>
    </row>
    <row r="4830" spans="1:39" customFormat="1" x14ac:dyDescent="0.25">
      <c r="A4830" s="2">
        <v>368</v>
      </c>
      <c r="B4830" t="s">
        <v>1001</v>
      </c>
      <c r="C4830">
        <f t="shared" si="75"/>
        <v>1635096</v>
      </c>
      <c r="D4830">
        <v>19794.8</v>
      </c>
      <c r="E4830" t="s">
        <v>353</v>
      </c>
      <c r="F4830">
        <v>11.88</v>
      </c>
      <c r="G4830">
        <v>11.88</v>
      </c>
      <c r="H4830" t="s">
        <v>354</v>
      </c>
      <c r="I4830" s="2">
        <v>13.94</v>
      </c>
      <c r="J4830" t="s">
        <v>355</v>
      </c>
      <c r="K4830" t="s">
        <v>356</v>
      </c>
      <c r="L4830" s="3" t="str">
        <f>+INDEX([1]!TABLA_MAESTRO_DE_ARTICULO[SubGroupName],MATCH(Tabla_lineas[[#This Row],[CODIGO SAP]],[1]!TABLA_MAESTRO_DE_ARTICULO[ItemCode],0))</f>
        <v>JARABE</v>
      </c>
      <c r="M4830" t="s">
        <v>357</v>
      </c>
      <c r="N4830">
        <v>65</v>
      </c>
      <c r="O4830" t="s">
        <v>181</v>
      </c>
      <c r="S4830" s="2">
        <v>1420</v>
      </c>
      <c r="T4830">
        <v>16855.399999999998</v>
      </c>
      <c r="U4830">
        <v>13.94</v>
      </c>
      <c r="V4830">
        <v>11.87</v>
      </c>
      <c r="W4830">
        <v>5.5</v>
      </c>
      <c r="Z4830" s="4" t="s">
        <v>53</v>
      </c>
      <c r="AA4830" t="s">
        <v>153</v>
      </c>
      <c r="AB4830">
        <v>46096</v>
      </c>
      <c r="AG4830">
        <v>0</v>
      </c>
      <c r="AH4830">
        <v>1420</v>
      </c>
      <c r="AM4830" t="str">
        <f>SUBSTITUTE(Tabla_lineas[[#This Row],[Codigo Liname]]," ","")</f>
        <v>N0209</v>
      </c>
    </row>
    <row r="4831" spans="1:39" customFormat="1" x14ac:dyDescent="0.25">
      <c r="A4831" s="2">
        <v>368</v>
      </c>
      <c r="B4831" t="s">
        <v>1001</v>
      </c>
      <c r="C4831">
        <f t="shared" si="75"/>
        <v>1635096</v>
      </c>
      <c r="D4831">
        <v>6675</v>
      </c>
      <c r="E4831" t="s">
        <v>104</v>
      </c>
      <c r="F4831">
        <v>0.3</v>
      </c>
      <c r="G4831">
        <v>0.25</v>
      </c>
      <c r="H4831" t="s">
        <v>105</v>
      </c>
      <c r="I4831" s="2">
        <v>0.25</v>
      </c>
      <c r="J4831" t="s">
        <v>106</v>
      </c>
      <c r="K4831" t="s">
        <v>107</v>
      </c>
      <c r="L4831" s="3" t="str">
        <f>+INDEX([1]!TABLA_MAESTRO_DE_ARTICULO[SubGroupName],MATCH(Tabla_lineas[[#This Row],[CODIGO SAP]],[1]!TABLA_MAESTRO_DE_ARTICULO[ItemCode],0))</f>
        <v>COMPRIMIDO</v>
      </c>
      <c r="M4831" t="s">
        <v>108</v>
      </c>
      <c r="N4831">
        <v>64</v>
      </c>
      <c r="O4831" t="s">
        <v>45</v>
      </c>
      <c r="S4831" s="2">
        <v>26700</v>
      </c>
      <c r="T4831">
        <v>6408</v>
      </c>
      <c r="U4831">
        <v>0.25</v>
      </c>
      <c r="V4831">
        <v>0.24</v>
      </c>
      <c r="W4831">
        <v>0.12</v>
      </c>
      <c r="Z4831" s="4" t="s">
        <v>46</v>
      </c>
      <c r="AA4831" t="s">
        <v>126</v>
      </c>
      <c r="AB4831">
        <v>46132</v>
      </c>
      <c r="AG4831">
        <v>0</v>
      </c>
      <c r="AH4831">
        <v>26700</v>
      </c>
      <c r="AM4831" t="str">
        <f>SUBSTITUTE(Tabla_lineas[[#This Row],[Codigo Liname]]," ","")</f>
        <v>N0208</v>
      </c>
    </row>
    <row r="4832" spans="1:39" customFormat="1" x14ac:dyDescent="0.25">
      <c r="A4832" s="2">
        <v>368</v>
      </c>
      <c r="B4832" t="s">
        <v>1001</v>
      </c>
      <c r="C4832">
        <f t="shared" si="75"/>
        <v>1635096</v>
      </c>
      <c r="D4832">
        <v>4721.9000000000005</v>
      </c>
      <c r="E4832" t="s">
        <v>725</v>
      </c>
      <c r="F4832">
        <v>67.52</v>
      </c>
      <c r="G4832">
        <v>41.06</v>
      </c>
      <c r="H4832" t="s">
        <v>726</v>
      </c>
      <c r="I4832" s="2">
        <v>41.06</v>
      </c>
      <c r="J4832" t="s">
        <v>727</v>
      </c>
      <c r="K4832" t="s">
        <v>728</v>
      </c>
      <c r="L4832" s="3" t="str">
        <f>+INDEX([1]!TABLA_MAESTRO_DE_ARTICULO[SubGroupName],MATCH(Tabla_lineas[[#This Row],[CODIGO SAP]],[1]!TABLA_MAESTRO_DE_ARTICULO[ItemCode],0))</f>
        <v>POLVO PARA SUSPENSION</v>
      </c>
      <c r="M4832" t="s">
        <v>729</v>
      </c>
      <c r="N4832">
        <v>61</v>
      </c>
      <c r="O4832" t="s">
        <v>730</v>
      </c>
      <c r="S4832" s="2">
        <v>115</v>
      </c>
      <c r="T4832">
        <v>4720.75</v>
      </c>
      <c r="U4832">
        <v>41.06</v>
      </c>
      <c r="V4832">
        <v>41.05</v>
      </c>
      <c r="W4832">
        <v>10</v>
      </c>
      <c r="Z4832" s="4" t="s">
        <v>46</v>
      </c>
      <c r="AA4832" t="s">
        <v>153</v>
      </c>
      <c r="AB4832">
        <v>46132</v>
      </c>
      <c r="AG4832">
        <v>0</v>
      </c>
      <c r="AH4832">
        <v>115</v>
      </c>
      <c r="AM4832" t="str">
        <f>SUBSTITUTE(Tabla_lineas[[#This Row],[Codigo Liname]]," ","")</f>
        <v>P0126</v>
      </c>
    </row>
    <row r="4833" spans="1:39" customFormat="1" x14ac:dyDescent="0.25">
      <c r="A4833" s="2">
        <v>368</v>
      </c>
      <c r="B4833" t="s">
        <v>1001</v>
      </c>
      <c r="C4833">
        <f t="shared" si="75"/>
        <v>1635096</v>
      </c>
      <c r="D4833">
        <v>3810</v>
      </c>
      <c r="E4833" t="s">
        <v>384</v>
      </c>
      <c r="F4833">
        <v>9.6</v>
      </c>
      <c r="G4833">
        <v>6.35</v>
      </c>
      <c r="H4833" t="s">
        <v>385</v>
      </c>
      <c r="I4833" s="2">
        <v>6.35</v>
      </c>
      <c r="J4833" t="s">
        <v>386</v>
      </c>
      <c r="K4833" t="s">
        <v>387</v>
      </c>
      <c r="L4833" s="3" t="str">
        <f>+INDEX([1]!TABLA_MAESTRO_DE_ARTICULO[SubGroupName],MATCH(Tabla_lineas[[#This Row],[CODIGO SAP]],[1]!TABLA_MAESTRO_DE_ARTICULO[ItemCode],0))</f>
        <v>COMPRIMIDO</v>
      </c>
      <c r="M4833" t="s">
        <v>388</v>
      </c>
      <c r="N4833">
        <v>60</v>
      </c>
      <c r="O4833" t="s">
        <v>389</v>
      </c>
      <c r="S4833" s="2">
        <v>600</v>
      </c>
      <c r="T4833">
        <v>3804</v>
      </c>
      <c r="U4833">
        <v>6.35</v>
      </c>
      <c r="V4833">
        <v>6.34</v>
      </c>
      <c r="W4833">
        <v>1.2</v>
      </c>
      <c r="Z4833" s="4" t="s">
        <v>46</v>
      </c>
      <c r="AA4833" t="s">
        <v>126</v>
      </c>
      <c r="AB4833">
        <v>46132</v>
      </c>
      <c r="AG4833">
        <v>0</v>
      </c>
      <c r="AH4833">
        <v>600</v>
      </c>
      <c r="AM4833" t="str">
        <f>SUBSTITUTE(Tabla_lineas[[#This Row],[Codigo Liname]]," ","")</f>
        <v>P0111</v>
      </c>
    </row>
    <row r="4834" spans="1:39" customFormat="1" x14ac:dyDescent="0.25">
      <c r="A4834" s="2">
        <v>368</v>
      </c>
      <c r="B4834" t="s">
        <v>1001</v>
      </c>
      <c r="C4834">
        <f t="shared" si="75"/>
        <v>1635096</v>
      </c>
      <c r="D4834">
        <v>11275.3</v>
      </c>
      <c r="E4834" t="s">
        <v>395</v>
      </c>
      <c r="F4834">
        <v>39.200000000000003</v>
      </c>
      <c r="G4834">
        <v>23.99</v>
      </c>
      <c r="H4834" t="s">
        <v>396</v>
      </c>
      <c r="I4834" s="2">
        <v>23.99</v>
      </c>
      <c r="J4834" t="s">
        <v>397</v>
      </c>
      <c r="K4834" t="s">
        <v>398</v>
      </c>
      <c r="L4834" s="3" t="str">
        <f>+INDEX([1]!TABLA_MAESTRO_DE_ARTICULO[SubGroupName],MATCH(Tabla_lineas[[#This Row],[CODIGO SAP]],[1]!TABLA_MAESTRO_DE_ARTICULO[ItemCode],0))</f>
        <v>JARABE</v>
      </c>
      <c r="M4834" t="s">
        <v>399</v>
      </c>
      <c r="N4834">
        <v>76</v>
      </c>
      <c r="O4834" t="s">
        <v>400</v>
      </c>
      <c r="S4834" s="2">
        <v>470</v>
      </c>
      <c r="T4834">
        <v>11270.6</v>
      </c>
      <c r="U4834">
        <v>23.99</v>
      </c>
      <c r="V4834">
        <v>23.98</v>
      </c>
      <c r="W4834">
        <v>5</v>
      </c>
      <c r="Z4834" s="4" t="s">
        <v>46</v>
      </c>
      <c r="AA4834" t="s">
        <v>153</v>
      </c>
      <c r="AB4834">
        <v>46096</v>
      </c>
      <c r="AG4834">
        <v>0</v>
      </c>
      <c r="AH4834">
        <v>470</v>
      </c>
      <c r="AM4834" t="str">
        <f>SUBSTITUTE(Tabla_lineas[[#This Row],[Codigo Liname]]," ","")</f>
        <v>A1205</v>
      </c>
    </row>
    <row r="4835" spans="1:39" customFormat="1" x14ac:dyDescent="0.25">
      <c r="A4835" s="2">
        <v>369</v>
      </c>
      <c r="B4835" t="s">
        <v>1002</v>
      </c>
      <c r="C4835">
        <f t="shared" si="75"/>
        <v>1635694</v>
      </c>
      <c r="D4835">
        <v>19999</v>
      </c>
      <c r="E4835" t="s">
        <v>374</v>
      </c>
      <c r="F4835">
        <v>2.0699999999999998</v>
      </c>
      <c r="G4835">
        <v>1.4</v>
      </c>
      <c r="H4835" t="s">
        <v>375</v>
      </c>
      <c r="I4835" s="2">
        <v>1.4</v>
      </c>
      <c r="J4835" t="s">
        <v>376</v>
      </c>
      <c r="K4835" t="s">
        <v>377</v>
      </c>
      <c r="L4835" s="3" t="str">
        <f>+INDEX([1]!TABLA_MAESTRO_DE_ARTICULO[SubGroupName],MATCH(Tabla_lineas[[#This Row],[CODIGO SAP]],[1]!TABLA_MAESTRO_DE_ARTICULO[ItemCode],0))</f>
        <v>COMPRIMIDO</v>
      </c>
      <c r="M4835" t="s">
        <v>378</v>
      </c>
      <c r="N4835">
        <v>1</v>
      </c>
      <c r="O4835" t="s">
        <v>45</v>
      </c>
      <c r="S4835" s="2">
        <v>14285</v>
      </c>
      <c r="T4835">
        <v>19856.150000000001</v>
      </c>
      <c r="U4835">
        <v>1.4</v>
      </c>
      <c r="V4835">
        <v>1.39</v>
      </c>
      <c r="W4835">
        <v>0.25</v>
      </c>
      <c r="Z4835" s="4" t="s">
        <v>46</v>
      </c>
      <c r="AA4835" t="s">
        <v>120</v>
      </c>
      <c r="AB4835">
        <v>46132</v>
      </c>
      <c r="AG4835">
        <v>0</v>
      </c>
      <c r="AH4835">
        <v>14285</v>
      </c>
      <c r="AM4835" t="str">
        <f>SUBSTITUTE(Tabla_lineas[[#This Row],[Codigo Liname]]," ","")</f>
        <v>H0209</v>
      </c>
    </row>
    <row r="4836" spans="1:39" customFormat="1" x14ac:dyDescent="0.25">
      <c r="A4836" s="2">
        <v>370</v>
      </c>
      <c r="B4836" t="s">
        <v>1003</v>
      </c>
      <c r="C4836">
        <f t="shared" si="75"/>
        <v>1635698</v>
      </c>
      <c r="D4836">
        <v>1337</v>
      </c>
      <c r="E4836" t="s">
        <v>218</v>
      </c>
      <c r="F4836">
        <v>28.9</v>
      </c>
      <c r="G4836">
        <v>13.37</v>
      </c>
      <c r="H4836" t="s">
        <v>219</v>
      </c>
      <c r="I4836" s="2">
        <v>13.37</v>
      </c>
      <c r="J4836" t="s">
        <v>220</v>
      </c>
      <c r="K4836" t="s">
        <v>221</v>
      </c>
      <c r="L4836" s="3" t="str">
        <f>+INDEX([1]!TABLA_MAESTRO_DE_ARTICULO[SubGroupName],MATCH(Tabla_lineas[[#This Row],[CODIGO SAP]],[1]!TABLA_MAESTRO_DE_ARTICULO[ItemCode],0))</f>
        <v>CREMA DERMICA</v>
      </c>
      <c r="M4836" t="s">
        <v>222</v>
      </c>
      <c r="N4836">
        <v>2</v>
      </c>
      <c r="O4836" t="s">
        <v>223</v>
      </c>
      <c r="S4836" s="2">
        <v>100</v>
      </c>
      <c r="T4836">
        <v>1336</v>
      </c>
      <c r="U4836">
        <v>13.37</v>
      </c>
      <c r="V4836">
        <v>13.36</v>
      </c>
      <c r="W4836">
        <v>4.5</v>
      </c>
      <c r="Z4836" s="4" t="s">
        <v>53</v>
      </c>
      <c r="AA4836" t="s">
        <v>153</v>
      </c>
      <c r="AB4836">
        <v>46132</v>
      </c>
      <c r="AG4836">
        <v>0</v>
      </c>
      <c r="AH4836">
        <v>100</v>
      </c>
      <c r="AM4836" t="str">
        <f>SUBSTITUTE(Tabla_lineas[[#This Row],[Codigo Liname]]," ","")</f>
        <v>D0103</v>
      </c>
    </row>
    <row r="4837" spans="1:39" customFormat="1" x14ac:dyDescent="0.25">
      <c r="A4837" s="2">
        <v>370</v>
      </c>
      <c r="B4837" t="s">
        <v>1003</v>
      </c>
      <c r="C4837">
        <f t="shared" si="75"/>
        <v>1635698</v>
      </c>
      <c r="D4837">
        <v>13105</v>
      </c>
      <c r="E4837" t="s">
        <v>250</v>
      </c>
      <c r="F4837">
        <v>24.52</v>
      </c>
      <c r="G4837">
        <v>24.5</v>
      </c>
      <c r="H4837" t="s">
        <v>251</v>
      </c>
      <c r="I4837" s="2">
        <v>26.21</v>
      </c>
      <c r="J4837" t="s">
        <v>252</v>
      </c>
      <c r="K4837" t="s">
        <v>253</v>
      </c>
      <c r="L4837" s="3" t="str">
        <f>+INDEX([1]!TABLA_MAESTRO_DE_ARTICULO[SubGroupName],MATCH(Tabla_lineas[[#This Row],[CODIGO SAP]],[1]!TABLA_MAESTRO_DE_ARTICULO[ItemCode],0))</f>
        <v>GEL</v>
      </c>
      <c r="M4837" t="s">
        <v>254</v>
      </c>
      <c r="N4837">
        <v>1</v>
      </c>
      <c r="O4837" t="s">
        <v>255</v>
      </c>
      <c r="S4837" s="2">
        <v>500</v>
      </c>
      <c r="T4837">
        <v>12245</v>
      </c>
      <c r="U4837">
        <v>26.21</v>
      </c>
      <c r="V4837">
        <v>24.49</v>
      </c>
      <c r="W4837">
        <v>5</v>
      </c>
      <c r="Z4837" s="4" t="s">
        <v>46</v>
      </c>
      <c r="AA4837" t="s">
        <v>153</v>
      </c>
      <c r="AB4837">
        <v>46132</v>
      </c>
      <c r="AG4837">
        <v>0</v>
      </c>
      <c r="AH4837">
        <v>500</v>
      </c>
      <c r="AM4837" t="str">
        <f>SUBSTITUTE(Tabla_lineas[[#This Row],[Codigo Liname]]," ","")</f>
        <v>M0101</v>
      </c>
    </row>
    <row r="4838" spans="1:39" customFormat="1" x14ac:dyDescent="0.25">
      <c r="A4838" s="2">
        <v>370</v>
      </c>
      <c r="B4838" t="s">
        <v>1003</v>
      </c>
      <c r="C4838">
        <f t="shared" si="75"/>
        <v>1635698</v>
      </c>
      <c r="D4838">
        <v>5556</v>
      </c>
      <c r="E4838" t="s">
        <v>148</v>
      </c>
      <c r="F4838">
        <v>5.12</v>
      </c>
      <c r="G4838">
        <v>4</v>
      </c>
      <c r="H4838" t="s">
        <v>149</v>
      </c>
      <c r="I4838" s="2">
        <v>4</v>
      </c>
      <c r="J4838" t="s">
        <v>150</v>
      </c>
      <c r="K4838" t="s">
        <v>151</v>
      </c>
      <c r="L4838" s="3" t="str">
        <f>+INDEX([1]!TABLA_MAESTRO_DE_ARTICULO[SubGroupName],MATCH(Tabla_lineas[[#This Row],[CODIGO SAP]],[1]!TABLA_MAESTRO_DE_ARTICULO[ItemCode],0))</f>
        <v>COMPRIMIDO</v>
      </c>
      <c r="M4838" t="s">
        <v>152</v>
      </c>
      <c r="N4838">
        <v>3</v>
      </c>
      <c r="O4838" t="s">
        <v>45</v>
      </c>
      <c r="P4838">
        <v>37700</v>
      </c>
      <c r="Q4838">
        <v>150100</v>
      </c>
      <c r="R4838">
        <v>187800</v>
      </c>
      <c r="S4838" s="2">
        <v>1389</v>
      </c>
      <c r="T4838">
        <v>5542.1100000000006</v>
      </c>
      <c r="U4838">
        <v>4</v>
      </c>
      <c r="V4838">
        <v>3.99</v>
      </c>
      <c r="W4838">
        <v>0.12</v>
      </c>
      <c r="Z4838" s="4" t="s">
        <v>46</v>
      </c>
      <c r="AA4838" t="s">
        <v>153</v>
      </c>
      <c r="AB4838">
        <v>46132</v>
      </c>
      <c r="AG4838">
        <v>0</v>
      </c>
      <c r="AH4838">
        <v>1389</v>
      </c>
      <c r="AM4838" t="str">
        <f>SUBSTITUTE(Tabla_lineas[[#This Row],[Codigo Liname]]," ","")</f>
        <v>M0111</v>
      </c>
    </row>
    <row r="4839" spans="1:39" customFormat="1" x14ac:dyDescent="0.25">
      <c r="A4839" s="2">
        <v>371</v>
      </c>
      <c r="B4839" t="s">
        <v>1004</v>
      </c>
      <c r="C4839">
        <f t="shared" si="75"/>
        <v>1634898</v>
      </c>
      <c r="D4839">
        <v>37920</v>
      </c>
      <c r="E4839" t="s">
        <v>476</v>
      </c>
      <c r="F4839">
        <v>24.52</v>
      </c>
      <c r="G4839">
        <v>9.4</v>
      </c>
      <c r="H4839" t="s">
        <v>477</v>
      </c>
      <c r="I4839" s="2">
        <v>9.48</v>
      </c>
      <c r="J4839" t="s">
        <v>478</v>
      </c>
      <c r="K4839" t="s">
        <v>479</v>
      </c>
      <c r="L4839" s="3" t="str">
        <f>+INDEX([1]!TABLA_MAESTRO_DE_ARTICULO[SubGroupName],MATCH(Tabla_lineas[[#This Row],[CODIGO SAP]],[1]!TABLA_MAESTRO_DE_ARTICULO[ItemCode],0))</f>
        <v>CREMA DERMICA</v>
      </c>
      <c r="M4839" t="s">
        <v>480</v>
      </c>
      <c r="N4839">
        <v>2</v>
      </c>
      <c r="O4839" t="s">
        <v>297</v>
      </c>
      <c r="S4839" s="2">
        <v>4000</v>
      </c>
      <c r="T4839">
        <v>37560</v>
      </c>
      <c r="U4839">
        <v>9.48</v>
      </c>
      <c r="V4839">
        <v>9.39</v>
      </c>
      <c r="W4839">
        <v>5</v>
      </c>
      <c r="Z4839" s="4" t="s">
        <v>46</v>
      </c>
      <c r="AA4839" t="s">
        <v>153</v>
      </c>
      <c r="AB4839">
        <v>46096</v>
      </c>
      <c r="AG4839">
        <v>0</v>
      </c>
      <c r="AH4839">
        <v>4000</v>
      </c>
      <c r="AM4839" t="str">
        <f>SUBSTITUTE(Tabla_lineas[[#This Row],[Codigo Liname]]," ","")</f>
        <v>D0701</v>
      </c>
    </row>
    <row r="4840" spans="1:39" customFormat="1" x14ac:dyDescent="0.25">
      <c r="A4840" s="2">
        <v>371</v>
      </c>
      <c r="B4840" t="s">
        <v>1004</v>
      </c>
      <c r="C4840">
        <f t="shared" si="75"/>
        <v>1634898</v>
      </c>
      <c r="D4840">
        <v>8900</v>
      </c>
      <c r="E4840" t="s">
        <v>198</v>
      </c>
      <c r="F4840">
        <v>1.02</v>
      </c>
      <c r="G4840">
        <v>1</v>
      </c>
      <c r="H4840" t="s">
        <v>199</v>
      </c>
      <c r="I4840" s="2">
        <v>1.78</v>
      </c>
      <c r="J4840" t="s">
        <v>200</v>
      </c>
      <c r="K4840" t="s">
        <v>201</v>
      </c>
      <c r="L4840" s="3" t="str">
        <f>+INDEX([1]!TABLA_MAESTRO_DE_ARTICULO[SubGroupName],MATCH(Tabla_lineas[[#This Row],[CODIGO SAP]],[1]!TABLA_MAESTRO_DE_ARTICULO[ItemCode],0))</f>
        <v>COMPRIMIDO</v>
      </c>
      <c r="M4840" t="s">
        <v>202</v>
      </c>
      <c r="N4840">
        <v>11</v>
      </c>
      <c r="O4840" t="s">
        <v>45</v>
      </c>
      <c r="S4840" s="2">
        <v>5000</v>
      </c>
      <c r="T4840">
        <v>4950</v>
      </c>
      <c r="U4840">
        <v>1.78</v>
      </c>
      <c r="V4840">
        <v>0.99</v>
      </c>
      <c r="W4840">
        <v>0.15</v>
      </c>
      <c r="Z4840" s="4" t="s">
        <v>46</v>
      </c>
      <c r="AG4840">
        <v>0</v>
      </c>
      <c r="AH4840">
        <v>5000</v>
      </c>
      <c r="AM4840" t="str">
        <f>SUBSTITUTE(Tabla_lineas[[#This Row],[Codigo Liname]]," ","")</f>
        <v>R0607</v>
      </c>
    </row>
    <row r="4841" spans="1:39" customFormat="1" x14ac:dyDescent="0.25">
      <c r="A4841" s="2">
        <v>371</v>
      </c>
      <c r="B4841" t="s">
        <v>1004</v>
      </c>
      <c r="C4841">
        <f t="shared" si="75"/>
        <v>1634898</v>
      </c>
      <c r="D4841">
        <v>33600</v>
      </c>
      <c r="E4841" t="s">
        <v>54</v>
      </c>
      <c r="F4841">
        <v>87.59</v>
      </c>
      <c r="G4841">
        <v>16.8</v>
      </c>
      <c r="H4841" t="s">
        <v>55</v>
      </c>
      <c r="I4841" s="2">
        <v>16.8</v>
      </c>
      <c r="J4841" t="s">
        <v>56</v>
      </c>
      <c r="K4841" t="s">
        <v>57</v>
      </c>
      <c r="L4841" s="3" t="str">
        <f>+INDEX([1]!TABLA_MAESTRO_DE_ARTICULO[SubGroupName],MATCH(Tabla_lineas[[#This Row],[CODIGO SAP]],[1]!TABLA_MAESTRO_DE_ARTICULO[ItemCode],0))</f>
        <v>CREMA VAGINAL</v>
      </c>
      <c r="M4841" t="s">
        <v>58</v>
      </c>
      <c r="N4841">
        <v>8</v>
      </c>
      <c r="O4841" t="s">
        <v>59</v>
      </c>
      <c r="S4841" s="2">
        <v>2000</v>
      </c>
      <c r="T4841">
        <v>33580</v>
      </c>
      <c r="U4841">
        <v>16.8</v>
      </c>
      <c r="V4841">
        <v>16.79</v>
      </c>
      <c r="W4841">
        <v>8</v>
      </c>
      <c r="Z4841" s="4" t="s">
        <v>46</v>
      </c>
      <c r="AA4841" t="s">
        <v>153</v>
      </c>
      <c r="AB4841">
        <v>46096</v>
      </c>
      <c r="AG4841">
        <v>0</v>
      </c>
      <c r="AH4841">
        <v>2000</v>
      </c>
      <c r="AM4841" t="str">
        <f>SUBSTITUTE(Tabla_lineas[[#This Row],[Codigo Liname]]," ","")</f>
        <v>G0103</v>
      </c>
    </row>
    <row r="4842" spans="1:39" customFormat="1" x14ac:dyDescent="0.25">
      <c r="A4842" s="2">
        <v>371</v>
      </c>
      <c r="B4842" t="s">
        <v>1004</v>
      </c>
      <c r="C4842">
        <f t="shared" si="75"/>
        <v>1634898</v>
      </c>
      <c r="D4842">
        <v>10062</v>
      </c>
      <c r="E4842" t="s">
        <v>261</v>
      </c>
      <c r="F4842">
        <v>29.81</v>
      </c>
      <c r="G4842">
        <v>16.77</v>
      </c>
      <c r="H4842" t="s">
        <v>262</v>
      </c>
      <c r="I4842" s="2">
        <v>16.77</v>
      </c>
      <c r="J4842" t="s">
        <v>263</v>
      </c>
      <c r="K4842" t="s">
        <v>264</v>
      </c>
      <c r="L4842" s="3" t="str">
        <f>+INDEX([1]!TABLA_MAESTRO_DE_ARTICULO[SubGroupName],MATCH(Tabla_lineas[[#This Row],[CODIGO SAP]],[1]!TABLA_MAESTRO_DE_ARTICULO[ItemCode],0))</f>
        <v>POLVO PARA SUSPENSION</v>
      </c>
      <c r="M4842" t="s">
        <v>265</v>
      </c>
      <c r="N4842">
        <v>3</v>
      </c>
      <c r="O4842" t="s">
        <v>65</v>
      </c>
      <c r="S4842" s="2">
        <v>600</v>
      </c>
      <c r="T4842">
        <v>10056.000000000002</v>
      </c>
      <c r="U4842">
        <v>16.77</v>
      </c>
      <c r="V4842">
        <v>16.760000000000002</v>
      </c>
      <c r="W4842">
        <v>10</v>
      </c>
      <c r="Z4842" s="4" t="s">
        <v>46</v>
      </c>
      <c r="AA4842" t="s">
        <v>153</v>
      </c>
      <c r="AB4842">
        <v>46096</v>
      </c>
      <c r="AG4842">
        <v>0</v>
      </c>
      <c r="AH4842">
        <v>600</v>
      </c>
      <c r="AM4842" t="str">
        <f>SUBSTITUTE(Tabla_lineas[[#This Row],[Codigo Liname]]," ","")</f>
        <v>J0142</v>
      </c>
    </row>
    <row r="4843" spans="1:39" customFormat="1" x14ac:dyDescent="0.25">
      <c r="A4843" s="2">
        <v>371</v>
      </c>
      <c r="B4843" t="s">
        <v>1004</v>
      </c>
      <c r="C4843">
        <f t="shared" si="75"/>
        <v>1634898</v>
      </c>
      <c r="D4843">
        <v>40080</v>
      </c>
      <c r="E4843" t="s">
        <v>556</v>
      </c>
      <c r="F4843">
        <v>47.41</v>
      </c>
      <c r="G4843">
        <v>40</v>
      </c>
      <c r="H4843" t="s">
        <v>557</v>
      </c>
      <c r="I4843" s="2">
        <v>40.08</v>
      </c>
      <c r="J4843" t="s">
        <v>558</v>
      </c>
      <c r="K4843" t="s">
        <v>559</v>
      </c>
      <c r="L4843" s="3" t="str">
        <f>+INDEX([1]!TABLA_MAESTRO_DE_ARTICULO[SubGroupName],MATCH(Tabla_lineas[[#This Row],[CODIGO SAP]],[1]!TABLA_MAESTRO_DE_ARTICULO[ItemCode],0))</f>
        <v>SUSPENSION</v>
      </c>
      <c r="M4843" t="s">
        <v>560</v>
      </c>
      <c r="N4843">
        <v>9</v>
      </c>
      <c r="O4843" t="s">
        <v>65</v>
      </c>
      <c r="S4843" s="2">
        <v>1000</v>
      </c>
      <c r="T4843">
        <v>39990</v>
      </c>
      <c r="U4843">
        <v>40.08</v>
      </c>
      <c r="V4843">
        <v>39.99</v>
      </c>
      <c r="W4843">
        <v>10</v>
      </c>
      <c r="Z4843" s="4" t="s">
        <v>46</v>
      </c>
      <c r="AA4843" t="s">
        <v>153</v>
      </c>
      <c r="AB4843">
        <v>46132</v>
      </c>
      <c r="AG4843">
        <v>0</v>
      </c>
      <c r="AH4843">
        <v>1000</v>
      </c>
      <c r="AM4843" t="str">
        <f>SUBSTITUTE(Tabla_lineas[[#This Row],[Codigo Liname]]," ","")</f>
        <v>P0106</v>
      </c>
    </row>
    <row r="4844" spans="1:39" customFormat="1" x14ac:dyDescent="0.25">
      <c r="A4844" s="2">
        <v>371</v>
      </c>
      <c r="B4844" t="s">
        <v>1004</v>
      </c>
      <c r="C4844">
        <f t="shared" si="75"/>
        <v>1634898</v>
      </c>
      <c r="D4844">
        <v>6000</v>
      </c>
      <c r="E4844" t="s">
        <v>632</v>
      </c>
      <c r="F4844">
        <v>0.75</v>
      </c>
      <c r="G4844">
        <v>0.75</v>
      </c>
      <c r="H4844" t="s">
        <v>633</v>
      </c>
      <c r="I4844" s="2">
        <v>0.75</v>
      </c>
      <c r="J4844" t="s">
        <v>634</v>
      </c>
      <c r="K4844" t="s">
        <v>635</v>
      </c>
      <c r="L4844" s="3" t="str">
        <f>+INDEX([1]!TABLA_MAESTRO_DE_ARTICULO[SubGroupName],MATCH(Tabla_lineas[[#This Row],[CODIGO SAP]],[1]!TABLA_MAESTRO_DE_ARTICULO[ItemCode],0))</f>
        <v>COMPRIMIDO</v>
      </c>
      <c r="M4844" t="s">
        <v>636</v>
      </c>
      <c r="N4844">
        <v>13</v>
      </c>
      <c r="O4844" t="s">
        <v>45</v>
      </c>
      <c r="S4844" s="2">
        <v>8000</v>
      </c>
      <c r="T4844">
        <v>5920</v>
      </c>
      <c r="U4844">
        <v>0.75</v>
      </c>
      <c r="V4844">
        <v>0.74</v>
      </c>
      <c r="W4844">
        <v>0.12</v>
      </c>
      <c r="Z4844" s="4" t="s">
        <v>46</v>
      </c>
      <c r="AA4844" t="s">
        <v>126</v>
      </c>
      <c r="AB4844">
        <v>46132</v>
      </c>
      <c r="AG4844">
        <v>0</v>
      </c>
      <c r="AH4844">
        <v>8000</v>
      </c>
      <c r="AM4844" t="str">
        <f>SUBSTITUTE(Tabla_lineas[[#This Row],[Codigo Liname]]," ","")</f>
        <v>H0208</v>
      </c>
    </row>
    <row r="4845" spans="1:39" customFormat="1" x14ac:dyDescent="0.25">
      <c r="A4845" s="2">
        <v>372</v>
      </c>
      <c r="B4845" t="s">
        <v>1005</v>
      </c>
      <c r="C4845">
        <f t="shared" si="75"/>
        <v>1635609</v>
      </c>
      <c r="D4845">
        <v>8050</v>
      </c>
      <c r="E4845" t="s">
        <v>668</v>
      </c>
      <c r="F4845">
        <v>14.45</v>
      </c>
      <c r="G4845">
        <v>11.5</v>
      </c>
      <c r="H4845" t="s">
        <v>669</v>
      </c>
      <c r="I4845" s="2">
        <v>11.5</v>
      </c>
      <c r="J4845" t="s">
        <v>670</v>
      </c>
      <c r="K4845" t="s">
        <v>671</v>
      </c>
      <c r="L4845" s="3" t="str">
        <f>+INDEX([1]!TABLA_MAESTRO_DE_ARTICULO[SubGroupName],MATCH(Tabla_lineas[[#This Row],[CODIGO SAP]],[1]!TABLA_MAESTRO_DE_ARTICULO[ItemCode],0))</f>
        <v>SOLUCION INYECTABLE</v>
      </c>
      <c r="M4845" t="s">
        <v>672</v>
      </c>
      <c r="N4845">
        <v>6</v>
      </c>
      <c r="O4845" t="s">
        <v>249</v>
      </c>
      <c r="S4845" s="2">
        <v>700</v>
      </c>
      <c r="T4845">
        <v>8043</v>
      </c>
      <c r="U4845">
        <v>11.5</v>
      </c>
      <c r="V4845">
        <v>11.49</v>
      </c>
      <c r="W4845">
        <v>3.8</v>
      </c>
      <c r="Z4845" s="4" t="s">
        <v>46</v>
      </c>
      <c r="AA4845" t="s">
        <v>120</v>
      </c>
      <c r="AB4845">
        <v>46132</v>
      </c>
      <c r="AG4845">
        <v>0</v>
      </c>
      <c r="AH4845">
        <v>700</v>
      </c>
      <c r="AM4845" t="str">
        <f>SUBSTITUTE(Tabla_lineas[[#This Row],[Codigo Liname]]," ","")</f>
        <v>J0104</v>
      </c>
    </row>
    <row r="4846" spans="1:39" customFormat="1" x14ac:dyDescent="0.25">
      <c r="A4846" s="2">
        <v>372</v>
      </c>
      <c r="B4846" t="s">
        <v>1005</v>
      </c>
      <c r="C4846">
        <f t="shared" si="75"/>
        <v>1635609</v>
      </c>
      <c r="D4846">
        <v>2515</v>
      </c>
      <c r="E4846" t="s">
        <v>519</v>
      </c>
      <c r="F4846">
        <v>3.25</v>
      </c>
      <c r="G4846">
        <v>3.25</v>
      </c>
      <c r="H4846" t="s">
        <v>520</v>
      </c>
      <c r="I4846" s="2">
        <v>5.03</v>
      </c>
      <c r="J4846" t="s">
        <v>521</v>
      </c>
      <c r="K4846" t="s">
        <v>522</v>
      </c>
      <c r="L4846" s="3" t="str">
        <f>+INDEX([1]!TABLA_MAESTRO_DE_ARTICULO[SubGroupName],MATCH(Tabla_lineas[[#This Row],[CODIGO SAP]],[1]!TABLA_MAESTRO_DE_ARTICULO[ItemCode],0))</f>
        <v>COMPRIMIDO</v>
      </c>
      <c r="M4846" t="s">
        <v>523</v>
      </c>
      <c r="N4846">
        <v>7</v>
      </c>
      <c r="O4846" t="s">
        <v>45</v>
      </c>
      <c r="P4846">
        <v>25400</v>
      </c>
      <c r="Q4846">
        <v>120000</v>
      </c>
      <c r="R4846">
        <v>145400</v>
      </c>
      <c r="S4846" s="2">
        <v>500</v>
      </c>
      <c r="T4846">
        <v>1620</v>
      </c>
      <c r="U4846">
        <v>5.03</v>
      </c>
      <c r="V4846">
        <v>3.24</v>
      </c>
      <c r="W4846">
        <v>0.8</v>
      </c>
      <c r="Z4846" s="4" t="s">
        <v>46</v>
      </c>
      <c r="AA4846" t="s">
        <v>120</v>
      </c>
      <c r="AB4846">
        <v>46132</v>
      </c>
      <c r="AG4846">
        <v>0</v>
      </c>
      <c r="AH4846">
        <v>500</v>
      </c>
      <c r="AM4846" t="str">
        <f>SUBSTITUTE(Tabla_lineas[[#This Row],[Codigo Liname]]," ","")</f>
        <v>C0102</v>
      </c>
    </row>
    <row r="4847" spans="1:39" customFormat="1" x14ac:dyDescent="0.25">
      <c r="A4847" s="2">
        <v>372</v>
      </c>
      <c r="B4847" t="s">
        <v>1005</v>
      </c>
      <c r="C4847">
        <f t="shared" si="75"/>
        <v>1635609</v>
      </c>
      <c r="D4847">
        <v>12780</v>
      </c>
      <c r="E4847" t="s">
        <v>40</v>
      </c>
      <c r="F4847">
        <v>1.54</v>
      </c>
      <c r="G4847">
        <v>1.54</v>
      </c>
      <c r="H4847" t="s">
        <v>41</v>
      </c>
      <c r="I4847" s="2">
        <v>2.13</v>
      </c>
      <c r="J4847" t="s">
        <v>42</v>
      </c>
      <c r="K4847" t="s">
        <v>43</v>
      </c>
      <c r="L4847" s="3" t="str">
        <f>+INDEX([1]!TABLA_MAESTRO_DE_ARTICULO[SubGroupName],MATCH(Tabla_lineas[[#This Row],[CODIGO SAP]],[1]!TABLA_MAESTRO_DE_ARTICULO[ItemCode],0))</f>
        <v>COMPRIMIDO</v>
      </c>
      <c r="M4847" t="s">
        <v>44</v>
      </c>
      <c r="N4847">
        <v>10</v>
      </c>
      <c r="O4847" t="s">
        <v>45</v>
      </c>
      <c r="P4847">
        <v>381190</v>
      </c>
      <c r="Q4847">
        <v>790200</v>
      </c>
      <c r="R4847">
        <v>1171390</v>
      </c>
      <c r="S4847" s="2">
        <v>6000</v>
      </c>
      <c r="T4847">
        <v>9180</v>
      </c>
      <c r="U4847">
        <v>2.13</v>
      </c>
      <c r="V4847">
        <v>1.53</v>
      </c>
      <c r="W4847">
        <v>0.15</v>
      </c>
      <c r="Z4847" s="4" t="s">
        <v>46</v>
      </c>
      <c r="AA4847" t="s">
        <v>126</v>
      </c>
      <c r="AB4847">
        <v>46132</v>
      </c>
      <c r="AG4847">
        <v>0</v>
      </c>
      <c r="AH4847">
        <v>6000</v>
      </c>
      <c r="AM4847" t="str">
        <f>SUBSTITUTE(Tabla_lineas[[#This Row],[Codigo Liname]]," ","")</f>
        <v>C0807</v>
      </c>
    </row>
    <row r="4848" spans="1:39" customFormat="1" x14ac:dyDescent="0.25">
      <c r="A4848" s="2">
        <v>372</v>
      </c>
      <c r="B4848" t="s">
        <v>1005</v>
      </c>
      <c r="C4848">
        <f t="shared" si="75"/>
        <v>1635609</v>
      </c>
      <c r="D4848">
        <v>17386.8</v>
      </c>
      <c r="E4848" t="s">
        <v>166</v>
      </c>
      <c r="F4848">
        <v>111.67</v>
      </c>
      <c r="G4848">
        <v>111.67</v>
      </c>
      <c r="H4848" t="s">
        <v>167</v>
      </c>
      <c r="I4848" s="2">
        <v>144.88999999999999</v>
      </c>
      <c r="J4848" t="s">
        <v>168</v>
      </c>
      <c r="K4848" t="s">
        <v>169</v>
      </c>
      <c r="L4848" s="3" t="str">
        <f>+INDEX([1]!TABLA_MAESTRO_DE_ARTICULO[SubGroupName],MATCH(Tabla_lineas[[#This Row],[CODIGO SAP]],[1]!TABLA_MAESTRO_DE_ARTICULO[ItemCode],0))</f>
        <v>POLVO PARA SUSPENSION</v>
      </c>
      <c r="M4848" t="s">
        <v>170</v>
      </c>
      <c r="N4848">
        <v>8</v>
      </c>
      <c r="O4848" t="s">
        <v>65</v>
      </c>
      <c r="S4848" s="2">
        <v>120</v>
      </c>
      <c r="T4848">
        <v>13399.2</v>
      </c>
      <c r="U4848">
        <v>144.88999999999999</v>
      </c>
      <c r="V4848">
        <v>111.66</v>
      </c>
      <c r="W4848">
        <v>25</v>
      </c>
      <c r="Z4848" s="4" t="s">
        <v>46</v>
      </c>
      <c r="AA4848" t="s">
        <v>120</v>
      </c>
      <c r="AB4848">
        <v>46096</v>
      </c>
      <c r="AG4848">
        <v>0</v>
      </c>
      <c r="AH4848">
        <v>120</v>
      </c>
      <c r="AM4848" t="str">
        <f>SUBSTITUTE(Tabla_lineas[[#This Row],[Codigo Liname]]," ","")</f>
        <v>J0110</v>
      </c>
    </row>
    <row r="4849" spans="1:39" customFormat="1" x14ac:dyDescent="0.25">
      <c r="A4849" s="2">
        <v>372</v>
      </c>
      <c r="B4849" t="s">
        <v>1005</v>
      </c>
      <c r="C4849">
        <f t="shared" si="75"/>
        <v>1635609</v>
      </c>
      <c r="D4849">
        <v>10620</v>
      </c>
      <c r="E4849" t="s">
        <v>182</v>
      </c>
      <c r="F4849">
        <v>10.37</v>
      </c>
      <c r="G4849">
        <v>10.37</v>
      </c>
      <c r="H4849" t="s">
        <v>183</v>
      </c>
      <c r="I4849" s="2">
        <v>10.62</v>
      </c>
      <c r="J4849" t="s">
        <v>184</v>
      </c>
      <c r="K4849" t="s">
        <v>185</v>
      </c>
      <c r="L4849" s="3" t="str">
        <f>+INDEX([1]!TABLA_MAESTRO_DE_ARTICULO[SubGroupName],MATCH(Tabla_lineas[[#This Row],[CODIGO SAP]],[1]!TABLA_MAESTRO_DE_ARTICULO[ItemCode],0))</f>
        <v>POLVO PARA INYECTABLE</v>
      </c>
      <c r="M4849" t="s">
        <v>186</v>
      </c>
      <c r="N4849">
        <v>11</v>
      </c>
      <c r="O4849" t="s">
        <v>187</v>
      </c>
      <c r="S4849" s="2">
        <v>1000</v>
      </c>
      <c r="T4849">
        <v>10360</v>
      </c>
      <c r="U4849">
        <v>10.62</v>
      </c>
      <c r="V4849">
        <v>10.36</v>
      </c>
      <c r="W4849">
        <v>2.8</v>
      </c>
      <c r="Z4849" s="4" t="s">
        <v>46</v>
      </c>
      <c r="AA4849" t="s">
        <v>120</v>
      </c>
      <c r="AB4849">
        <v>46132</v>
      </c>
      <c r="AG4849">
        <v>0</v>
      </c>
      <c r="AH4849">
        <v>1000</v>
      </c>
      <c r="AM4849" t="str">
        <f>SUBSTITUTE(Tabla_lineas[[#This Row],[Codigo Liname]]," ","")</f>
        <v>J0112</v>
      </c>
    </row>
    <row r="4850" spans="1:39" customFormat="1" x14ac:dyDescent="0.25">
      <c r="A4850" s="2">
        <v>372</v>
      </c>
      <c r="B4850" t="s">
        <v>1005</v>
      </c>
      <c r="C4850">
        <f t="shared" si="75"/>
        <v>1635609</v>
      </c>
      <c r="D4850">
        <v>16596</v>
      </c>
      <c r="E4850" t="s">
        <v>524</v>
      </c>
      <c r="F4850">
        <v>26.03</v>
      </c>
      <c r="G4850">
        <v>26</v>
      </c>
      <c r="H4850" t="s">
        <v>525</v>
      </c>
      <c r="I4850" s="2">
        <v>41.49</v>
      </c>
      <c r="J4850" t="s">
        <v>526</v>
      </c>
      <c r="K4850" t="s">
        <v>527</v>
      </c>
      <c r="L4850" s="3" t="str">
        <f>+INDEX([1]!TABLA_MAESTRO_DE_ARTICULO[SubGroupName],MATCH(Tabla_lineas[[#This Row],[CODIGO SAP]],[1]!TABLA_MAESTRO_DE_ARTICULO[ItemCode],0))</f>
        <v>POLVO PARA INYECTABLE</v>
      </c>
      <c r="M4850" t="s">
        <v>528</v>
      </c>
      <c r="N4850">
        <v>23</v>
      </c>
      <c r="O4850" t="s">
        <v>187</v>
      </c>
      <c r="S4850" s="2">
        <v>400</v>
      </c>
      <c r="T4850">
        <v>10396</v>
      </c>
      <c r="U4850">
        <v>41.49</v>
      </c>
      <c r="V4850">
        <v>25.99</v>
      </c>
      <c r="W4850">
        <v>4.5</v>
      </c>
      <c r="Z4850" s="4" t="s">
        <v>46</v>
      </c>
      <c r="AA4850" t="s">
        <v>120</v>
      </c>
      <c r="AB4850">
        <v>46132</v>
      </c>
      <c r="AG4850">
        <v>0</v>
      </c>
      <c r="AH4850">
        <v>400</v>
      </c>
      <c r="AM4850" t="str">
        <f>SUBSTITUTE(Tabla_lineas[[#This Row],[Codigo Liname]]," ","")</f>
        <v>J0121</v>
      </c>
    </row>
    <row r="4851" spans="1:39" customFormat="1" x14ac:dyDescent="0.25">
      <c r="A4851" s="2">
        <v>372</v>
      </c>
      <c r="B4851" t="s">
        <v>1005</v>
      </c>
      <c r="C4851">
        <f t="shared" si="75"/>
        <v>1635609</v>
      </c>
      <c r="D4851">
        <v>62280.000000000007</v>
      </c>
      <c r="E4851" t="s">
        <v>193</v>
      </c>
      <c r="F4851">
        <v>14.39</v>
      </c>
      <c r="G4851">
        <v>10.38</v>
      </c>
      <c r="H4851" t="s">
        <v>194</v>
      </c>
      <c r="I4851" s="2">
        <v>10.38</v>
      </c>
      <c r="J4851" t="s">
        <v>195</v>
      </c>
      <c r="K4851" t="s">
        <v>196</v>
      </c>
      <c r="L4851" s="3" t="str">
        <f>+INDEX([1]!TABLA_MAESTRO_DE_ARTICULO[SubGroupName],MATCH(Tabla_lineas[[#This Row],[CODIGO SAP]],[1]!TABLA_MAESTRO_DE_ARTICULO[ItemCode],0))</f>
        <v>POLVO PARA INYECTABLE</v>
      </c>
      <c r="M4851" t="s">
        <v>197</v>
      </c>
      <c r="N4851">
        <v>24</v>
      </c>
      <c r="O4851" t="s">
        <v>52</v>
      </c>
      <c r="S4851" s="2">
        <v>6000</v>
      </c>
      <c r="T4851">
        <v>62219.999999999993</v>
      </c>
      <c r="U4851">
        <v>10.38</v>
      </c>
      <c r="V4851">
        <v>10.37</v>
      </c>
      <c r="W4851">
        <v>3.8</v>
      </c>
      <c r="Z4851" s="4" t="s">
        <v>46</v>
      </c>
      <c r="AA4851" t="s">
        <v>120</v>
      </c>
      <c r="AB4851">
        <v>46096</v>
      </c>
      <c r="AG4851">
        <v>0</v>
      </c>
      <c r="AH4851">
        <v>6000</v>
      </c>
      <c r="AM4851" t="str">
        <f>SUBSTITUTE(Tabla_lineas[[#This Row],[Codigo Liname]]," ","")</f>
        <v>J0122</v>
      </c>
    </row>
    <row r="4852" spans="1:39" customFormat="1" x14ac:dyDescent="0.25">
      <c r="A4852" s="2">
        <v>372</v>
      </c>
      <c r="B4852" t="s">
        <v>1005</v>
      </c>
      <c r="C4852">
        <f t="shared" si="75"/>
        <v>1635609</v>
      </c>
      <c r="D4852">
        <v>40005</v>
      </c>
      <c r="E4852" t="s">
        <v>47</v>
      </c>
      <c r="F4852">
        <v>14.47</v>
      </c>
      <c r="G4852">
        <v>14.47</v>
      </c>
      <c r="H4852" t="s">
        <v>48</v>
      </c>
      <c r="I4852" s="2">
        <v>26.67</v>
      </c>
      <c r="J4852" t="s">
        <v>49</v>
      </c>
      <c r="K4852" t="s">
        <v>50</v>
      </c>
      <c r="L4852" s="3" t="str">
        <f>+INDEX([1]!TABLA_MAESTRO_DE_ARTICULO[SubGroupName],MATCH(Tabla_lineas[[#This Row],[CODIGO SAP]],[1]!TABLA_MAESTRO_DE_ARTICULO[ItemCode],0))</f>
        <v>POLVO PARA INYECTABLE</v>
      </c>
      <c r="M4852" t="s">
        <v>51</v>
      </c>
      <c r="N4852">
        <v>25</v>
      </c>
      <c r="O4852" t="s">
        <v>52</v>
      </c>
      <c r="P4852">
        <v>17583</v>
      </c>
      <c r="Q4852">
        <v>72000</v>
      </c>
      <c r="R4852">
        <v>89583</v>
      </c>
      <c r="S4852" s="2">
        <v>1500</v>
      </c>
      <c r="T4852">
        <v>21690</v>
      </c>
      <c r="U4852">
        <v>26.67</v>
      </c>
      <c r="V4852">
        <v>14.46</v>
      </c>
      <c r="W4852">
        <v>3.8</v>
      </c>
      <c r="Z4852" s="4" t="s">
        <v>46</v>
      </c>
      <c r="AA4852" t="s">
        <v>126</v>
      </c>
      <c r="AB4852">
        <v>46096</v>
      </c>
      <c r="AG4852">
        <v>0</v>
      </c>
      <c r="AH4852">
        <v>1500</v>
      </c>
      <c r="AM4852" t="str">
        <f>SUBSTITUTE(Tabla_lineas[[#This Row],[Codigo Liname]]," ","")</f>
        <v>J0126</v>
      </c>
    </row>
    <row r="4853" spans="1:39" customFormat="1" x14ac:dyDescent="0.25">
      <c r="A4853" s="2">
        <v>372</v>
      </c>
      <c r="B4853" t="s">
        <v>1005</v>
      </c>
      <c r="C4853">
        <f t="shared" si="75"/>
        <v>1635609</v>
      </c>
      <c r="D4853">
        <v>66256</v>
      </c>
      <c r="E4853" t="s">
        <v>529</v>
      </c>
      <c r="F4853">
        <v>117.7</v>
      </c>
      <c r="G4853">
        <v>82.8</v>
      </c>
      <c r="H4853" t="s">
        <v>530</v>
      </c>
      <c r="I4853" s="2">
        <v>82.82</v>
      </c>
      <c r="J4853" t="s">
        <v>531</v>
      </c>
      <c r="K4853" t="s">
        <v>532</v>
      </c>
      <c r="L4853" s="3" t="str">
        <f>+INDEX([1]!TABLA_MAESTRO_DE_ARTICULO[SubGroupName],MATCH(Tabla_lineas[[#This Row],[CODIGO SAP]],[1]!TABLA_MAESTRO_DE_ARTICULO[ItemCode],0))</f>
        <v>POLVO PARA INYECTABLE</v>
      </c>
      <c r="M4853" t="s">
        <v>533</v>
      </c>
      <c r="N4853">
        <v>56</v>
      </c>
      <c r="O4853" t="s">
        <v>187</v>
      </c>
      <c r="S4853" s="2">
        <v>800</v>
      </c>
      <c r="T4853">
        <v>66232</v>
      </c>
      <c r="U4853">
        <v>82.82</v>
      </c>
      <c r="V4853">
        <v>82.79</v>
      </c>
      <c r="W4853">
        <v>35</v>
      </c>
      <c r="Z4853" s="4" t="s">
        <v>46</v>
      </c>
      <c r="AA4853" t="s">
        <v>120</v>
      </c>
      <c r="AB4853">
        <v>46132</v>
      </c>
      <c r="AG4853">
        <v>0</v>
      </c>
      <c r="AH4853">
        <v>800</v>
      </c>
      <c r="AM4853" t="str">
        <f>SUBSTITUTE(Tabla_lineas[[#This Row],[Codigo Liname]]," ","")</f>
        <v>J0150</v>
      </c>
    </row>
    <row r="4854" spans="1:39" customFormat="1" x14ac:dyDescent="0.25">
      <c r="A4854" s="2">
        <v>372</v>
      </c>
      <c r="B4854" t="s">
        <v>1005</v>
      </c>
      <c r="C4854">
        <f t="shared" si="75"/>
        <v>1635609</v>
      </c>
      <c r="D4854">
        <v>2579.5</v>
      </c>
      <c r="E4854" t="s">
        <v>534</v>
      </c>
      <c r="F4854">
        <v>47.52</v>
      </c>
      <c r="G4854">
        <v>47.5</v>
      </c>
      <c r="H4854" t="s">
        <v>535</v>
      </c>
      <c r="I4854" s="2">
        <v>51.59</v>
      </c>
      <c r="J4854" t="s">
        <v>536</v>
      </c>
      <c r="K4854" t="s">
        <v>537</v>
      </c>
      <c r="L4854" s="3" t="str">
        <f>+INDEX([1]!TABLA_MAESTRO_DE_ARTICULO[SubGroupName],MATCH(Tabla_lineas[[#This Row],[CODIGO SAP]],[1]!TABLA_MAESTRO_DE_ARTICULO[ItemCode],0))</f>
        <v>JARABE</v>
      </c>
      <c r="M4854" t="s">
        <v>538</v>
      </c>
      <c r="N4854">
        <v>32</v>
      </c>
      <c r="O4854" t="s">
        <v>65</v>
      </c>
      <c r="S4854" s="2">
        <v>50</v>
      </c>
      <c r="T4854">
        <v>2374.5</v>
      </c>
      <c r="U4854">
        <v>51.59</v>
      </c>
      <c r="V4854">
        <v>47.49</v>
      </c>
      <c r="W4854">
        <v>10</v>
      </c>
      <c r="Z4854" s="4" t="s">
        <v>46</v>
      </c>
      <c r="AA4854" t="s">
        <v>153</v>
      </c>
      <c r="AB4854">
        <v>46096</v>
      </c>
      <c r="AG4854">
        <v>0</v>
      </c>
      <c r="AH4854">
        <v>50</v>
      </c>
      <c r="AM4854" t="str">
        <f>SUBSTITUTE(Tabla_lineas[[#This Row],[Codigo Liname]]," ","")</f>
        <v>R0502</v>
      </c>
    </row>
    <row r="4855" spans="1:39" customFormat="1" x14ac:dyDescent="0.25">
      <c r="A4855" s="2">
        <v>372</v>
      </c>
      <c r="B4855" t="s">
        <v>1005</v>
      </c>
      <c r="C4855">
        <f t="shared" si="75"/>
        <v>1635609</v>
      </c>
      <c r="D4855">
        <v>3040</v>
      </c>
      <c r="E4855" t="s">
        <v>224</v>
      </c>
      <c r="F4855">
        <v>0.95</v>
      </c>
      <c r="G4855">
        <v>0.38</v>
      </c>
      <c r="H4855" t="s">
        <v>225</v>
      </c>
      <c r="I4855" s="2">
        <v>0.38</v>
      </c>
      <c r="J4855" t="s">
        <v>226</v>
      </c>
      <c r="K4855" t="s">
        <v>227</v>
      </c>
      <c r="L4855" s="3" t="str">
        <f>+INDEX([1]!TABLA_MAESTRO_DE_ARTICULO[SubGroupName],MATCH(Tabla_lineas[[#This Row],[CODIGO SAP]],[1]!TABLA_MAESTRO_DE_ARTICULO[ItemCode],0))</f>
        <v>COMPRIMIDO</v>
      </c>
      <c r="M4855" t="s">
        <v>228</v>
      </c>
      <c r="N4855">
        <v>34</v>
      </c>
      <c r="O4855" t="s">
        <v>45</v>
      </c>
      <c r="S4855" s="2">
        <v>8000</v>
      </c>
      <c r="T4855">
        <v>2960</v>
      </c>
      <c r="U4855">
        <v>0.38</v>
      </c>
      <c r="V4855">
        <v>0.37</v>
      </c>
      <c r="W4855">
        <v>0.12</v>
      </c>
      <c r="Z4855" s="4" t="s">
        <v>46</v>
      </c>
      <c r="AA4855" t="s">
        <v>126</v>
      </c>
      <c r="AB4855">
        <v>46096</v>
      </c>
      <c r="AG4855">
        <v>0</v>
      </c>
      <c r="AH4855">
        <v>8000</v>
      </c>
      <c r="AM4855" t="str">
        <f>SUBSTITUTE(Tabla_lineas[[#This Row],[Codigo Liname]]," ","")</f>
        <v>A1106</v>
      </c>
    </row>
    <row r="4856" spans="1:39" customFormat="1" x14ac:dyDescent="0.25">
      <c r="A4856" s="2">
        <v>372</v>
      </c>
      <c r="B4856" t="s">
        <v>1005</v>
      </c>
      <c r="C4856">
        <f t="shared" si="75"/>
        <v>1635609</v>
      </c>
      <c r="D4856">
        <v>838.5</v>
      </c>
      <c r="E4856" t="s">
        <v>261</v>
      </c>
      <c r="F4856">
        <v>29.81</v>
      </c>
      <c r="G4856">
        <v>16.77</v>
      </c>
      <c r="H4856" t="s">
        <v>262</v>
      </c>
      <c r="I4856" s="2">
        <v>16.77</v>
      </c>
      <c r="J4856" t="s">
        <v>263</v>
      </c>
      <c r="K4856" t="s">
        <v>264</v>
      </c>
      <c r="L4856" s="3" t="str">
        <f>+INDEX([1]!TABLA_MAESTRO_DE_ARTICULO[SubGroupName],MATCH(Tabla_lineas[[#This Row],[CODIGO SAP]],[1]!TABLA_MAESTRO_DE_ARTICULO[ItemCode],0))</f>
        <v>POLVO PARA SUSPENSION</v>
      </c>
      <c r="M4856" t="s">
        <v>265</v>
      </c>
      <c r="N4856">
        <v>36</v>
      </c>
      <c r="O4856" t="s">
        <v>65</v>
      </c>
      <c r="S4856" s="2">
        <v>50</v>
      </c>
      <c r="T4856">
        <v>838.00000000000011</v>
      </c>
      <c r="U4856">
        <v>16.77</v>
      </c>
      <c r="V4856">
        <v>16.760000000000002</v>
      </c>
      <c r="W4856">
        <v>10</v>
      </c>
      <c r="Z4856" s="4" t="s">
        <v>46</v>
      </c>
      <c r="AA4856" t="s">
        <v>153</v>
      </c>
      <c r="AB4856">
        <v>46096</v>
      </c>
      <c r="AG4856">
        <v>0</v>
      </c>
      <c r="AH4856">
        <v>50</v>
      </c>
      <c r="AM4856" t="str">
        <f>SUBSTITUTE(Tabla_lineas[[#This Row],[Codigo Liname]]," ","")</f>
        <v>J0142</v>
      </c>
    </row>
    <row r="4857" spans="1:39" customFormat="1" x14ac:dyDescent="0.25">
      <c r="A4857" s="2">
        <v>372</v>
      </c>
      <c r="B4857" t="s">
        <v>1005</v>
      </c>
      <c r="C4857">
        <f t="shared" si="75"/>
        <v>1635609</v>
      </c>
      <c r="D4857">
        <v>1546</v>
      </c>
      <c r="E4857" t="s">
        <v>271</v>
      </c>
      <c r="F4857">
        <v>5.89</v>
      </c>
      <c r="G4857">
        <v>5.89</v>
      </c>
      <c r="H4857" t="s">
        <v>272</v>
      </c>
      <c r="I4857" s="2">
        <v>7.73</v>
      </c>
      <c r="J4857" t="s">
        <v>273</v>
      </c>
      <c r="K4857" t="s">
        <v>274</v>
      </c>
      <c r="L4857" s="3" t="str">
        <f>+INDEX([1]!TABLA_MAESTRO_DE_ARTICULO[SubGroupName],MATCH(Tabla_lineas[[#This Row],[CODIGO SAP]],[1]!TABLA_MAESTRO_DE_ARTICULO[ItemCode],0))</f>
        <v>CAPSULA DURA</v>
      </c>
      <c r="M4857" t="s">
        <v>275</v>
      </c>
      <c r="N4857">
        <v>47</v>
      </c>
      <c r="O4857" t="s">
        <v>276</v>
      </c>
      <c r="S4857" s="2">
        <v>200</v>
      </c>
      <c r="T4857">
        <v>1176</v>
      </c>
      <c r="U4857">
        <v>7.73</v>
      </c>
      <c r="V4857">
        <v>5.88</v>
      </c>
      <c r="W4857">
        <v>0.9</v>
      </c>
      <c r="Z4857" s="4" t="s">
        <v>46</v>
      </c>
      <c r="AA4857" t="s">
        <v>126</v>
      </c>
      <c r="AB4857">
        <v>46132</v>
      </c>
      <c r="AG4857">
        <v>0</v>
      </c>
      <c r="AH4857">
        <v>200</v>
      </c>
      <c r="AM4857" t="str">
        <f>SUBSTITUTE(Tabla_lineas[[#This Row],[Codigo Liname]]," ","")</f>
        <v>J0208</v>
      </c>
    </row>
    <row r="4858" spans="1:39" customFormat="1" x14ac:dyDescent="0.25">
      <c r="A4858" s="2">
        <v>372</v>
      </c>
      <c r="B4858" t="s">
        <v>1005</v>
      </c>
      <c r="C4858">
        <f t="shared" si="75"/>
        <v>1635609</v>
      </c>
      <c r="D4858">
        <v>930</v>
      </c>
      <c r="E4858" t="s">
        <v>551</v>
      </c>
      <c r="F4858">
        <v>1.23</v>
      </c>
      <c r="G4858">
        <v>0.62</v>
      </c>
      <c r="H4858" t="s">
        <v>552</v>
      </c>
      <c r="I4858" s="2">
        <v>0.62</v>
      </c>
      <c r="J4858" t="s">
        <v>553</v>
      </c>
      <c r="K4858" t="s">
        <v>554</v>
      </c>
      <c r="L4858" s="3" t="str">
        <f>+INDEX([1]!TABLA_MAESTRO_DE_ARTICULO[SubGroupName],MATCH(Tabla_lineas[[#This Row],[CODIGO SAP]],[1]!TABLA_MAESTRO_DE_ARTICULO[ItemCode],0))</f>
        <v>COMPRIMIDO</v>
      </c>
      <c r="M4858" t="s">
        <v>555</v>
      </c>
      <c r="N4858">
        <v>50</v>
      </c>
      <c r="O4858" t="s">
        <v>45</v>
      </c>
      <c r="P4858">
        <v>56200</v>
      </c>
      <c r="Q4858">
        <v>169200</v>
      </c>
      <c r="R4858">
        <v>225400</v>
      </c>
      <c r="S4858" s="2">
        <v>1500</v>
      </c>
      <c r="T4858">
        <v>915</v>
      </c>
      <c r="U4858">
        <v>0.62</v>
      </c>
      <c r="V4858">
        <v>0.61</v>
      </c>
      <c r="W4858">
        <v>0.12</v>
      </c>
      <c r="Z4858" s="4" t="s">
        <v>46</v>
      </c>
      <c r="AA4858" t="s">
        <v>126</v>
      </c>
      <c r="AB4858">
        <v>46132</v>
      </c>
      <c r="AG4858">
        <v>0</v>
      </c>
      <c r="AH4858">
        <v>1500</v>
      </c>
      <c r="AM4858" t="str">
        <f>SUBSTITUTE(Tabla_lineas[[#This Row],[Codigo Liname]]," ","")</f>
        <v>C0304</v>
      </c>
    </row>
    <row r="4859" spans="1:39" customFormat="1" x14ac:dyDescent="0.25">
      <c r="A4859" s="2">
        <v>372</v>
      </c>
      <c r="B4859" t="s">
        <v>1005</v>
      </c>
      <c r="C4859">
        <f t="shared" si="75"/>
        <v>1635609</v>
      </c>
      <c r="D4859">
        <v>6450</v>
      </c>
      <c r="E4859" t="s">
        <v>282</v>
      </c>
      <c r="F4859">
        <v>4.76</v>
      </c>
      <c r="G4859">
        <v>2.15</v>
      </c>
      <c r="H4859" t="s">
        <v>283</v>
      </c>
      <c r="I4859" s="2">
        <v>2.15</v>
      </c>
      <c r="J4859" t="s">
        <v>284</v>
      </c>
      <c r="K4859" t="s">
        <v>285</v>
      </c>
      <c r="L4859" s="3" t="str">
        <f>+INDEX([1]!TABLA_MAESTRO_DE_ARTICULO[SubGroupName],MATCH(Tabla_lineas[[#This Row],[CODIGO SAP]],[1]!TABLA_MAESTRO_DE_ARTICULO[ItemCode],0))</f>
        <v>SOLUCION INYECTABLE</v>
      </c>
      <c r="M4859" t="s">
        <v>286</v>
      </c>
      <c r="N4859">
        <v>52</v>
      </c>
      <c r="O4859" t="s">
        <v>249</v>
      </c>
      <c r="S4859" s="2">
        <v>3000</v>
      </c>
      <c r="T4859">
        <v>6420</v>
      </c>
      <c r="U4859">
        <v>2.15</v>
      </c>
      <c r="V4859">
        <v>2.14</v>
      </c>
      <c r="W4859">
        <v>0.7</v>
      </c>
      <c r="Z4859" s="4" t="s">
        <v>46</v>
      </c>
      <c r="AA4859" t="s">
        <v>126</v>
      </c>
      <c r="AB4859">
        <v>46132</v>
      </c>
      <c r="AG4859">
        <v>0</v>
      </c>
      <c r="AH4859">
        <v>3000</v>
      </c>
      <c r="AM4859" t="str">
        <f>SUBSTITUTE(Tabla_lineas[[#This Row],[Codigo Liname]]," ","")</f>
        <v>J0149</v>
      </c>
    </row>
    <row r="4860" spans="1:39" customFormat="1" x14ac:dyDescent="0.25">
      <c r="A4860" s="2">
        <v>372</v>
      </c>
      <c r="B4860" t="s">
        <v>1005</v>
      </c>
      <c r="C4860">
        <f t="shared" si="75"/>
        <v>1635609</v>
      </c>
      <c r="D4860">
        <v>960</v>
      </c>
      <c r="E4860" t="s">
        <v>287</v>
      </c>
      <c r="F4860">
        <v>0.48</v>
      </c>
      <c r="G4860">
        <v>0.48</v>
      </c>
      <c r="H4860" t="s">
        <v>288</v>
      </c>
      <c r="I4860" s="2">
        <v>0.48</v>
      </c>
      <c r="J4860" t="s">
        <v>289</v>
      </c>
      <c r="K4860" t="s">
        <v>290</v>
      </c>
      <c r="L4860" s="3" t="str">
        <f>+INDEX([1]!TABLA_MAESTRO_DE_ARTICULO[SubGroupName],MATCH(Tabla_lineas[[#This Row],[CODIGO SAP]],[1]!TABLA_MAESTRO_DE_ARTICULO[ItemCode],0))</f>
        <v>COMPRIMIDO</v>
      </c>
      <c r="M4860" t="s">
        <v>291</v>
      </c>
      <c r="N4860">
        <v>54</v>
      </c>
      <c r="O4860" t="s">
        <v>45</v>
      </c>
      <c r="S4860" s="2">
        <v>2000</v>
      </c>
      <c r="T4860">
        <v>940</v>
      </c>
      <c r="U4860">
        <v>0.48</v>
      </c>
      <c r="V4860">
        <v>0.47</v>
      </c>
      <c r="W4860">
        <v>0.12</v>
      </c>
      <c r="Z4860" s="4" t="s">
        <v>46</v>
      </c>
      <c r="AA4860" t="s">
        <v>153</v>
      </c>
      <c r="AB4860">
        <v>46132</v>
      </c>
      <c r="AG4860">
        <v>0</v>
      </c>
      <c r="AH4860">
        <v>2000</v>
      </c>
      <c r="AM4860" t="str">
        <f>SUBSTITUTE(Tabla_lineas[[#This Row],[Codigo Liname]]," ","")</f>
        <v>A1001</v>
      </c>
    </row>
    <row r="4861" spans="1:39" customFormat="1" x14ac:dyDescent="0.25">
      <c r="A4861" s="2">
        <v>372</v>
      </c>
      <c r="B4861" t="s">
        <v>1005</v>
      </c>
      <c r="C4861">
        <f t="shared" si="75"/>
        <v>1635609</v>
      </c>
      <c r="D4861">
        <v>2004</v>
      </c>
      <c r="E4861" t="s">
        <v>556</v>
      </c>
      <c r="F4861">
        <v>47.41</v>
      </c>
      <c r="G4861">
        <v>40</v>
      </c>
      <c r="H4861" t="s">
        <v>557</v>
      </c>
      <c r="I4861" s="2">
        <v>40.08</v>
      </c>
      <c r="J4861" t="s">
        <v>558</v>
      </c>
      <c r="K4861" t="s">
        <v>559</v>
      </c>
      <c r="L4861" s="3" t="str">
        <f>+INDEX([1]!TABLA_MAESTRO_DE_ARTICULO[SubGroupName],MATCH(Tabla_lineas[[#This Row],[CODIGO SAP]],[1]!TABLA_MAESTRO_DE_ARTICULO[ItemCode],0))</f>
        <v>SUSPENSION</v>
      </c>
      <c r="M4861" t="s">
        <v>560</v>
      </c>
      <c r="N4861">
        <v>65</v>
      </c>
      <c r="O4861" t="s">
        <v>65</v>
      </c>
      <c r="S4861" s="2">
        <v>50</v>
      </c>
      <c r="T4861">
        <v>1999.5</v>
      </c>
      <c r="U4861">
        <v>40.08</v>
      </c>
      <c r="V4861">
        <v>39.99</v>
      </c>
      <c r="W4861">
        <v>10</v>
      </c>
      <c r="Z4861" s="4" t="s">
        <v>46</v>
      </c>
      <c r="AA4861" t="s">
        <v>153</v>
      </c>
      <c r="AB4861">
        <v>46132</v>
      </c>
      <c r="AG4861">
        <v>0</v>
      </c>
      <c r="AH4861">
        <v>50</v>
      </c>
      <c r="AM4861" t="str">
        <f>SUBSTITUTE(Tabla_lineas[[#This Row],[Codigo Liname]]," ","")</f>
        <v>P0106</v>
      </c>
    </row>
    <row r="4862" spans="1:39" customFormat="1" x14ac:dyDescent="0.25">
      <c r="A4862" s="2">
        <v>372</v>
      </c>
      <c r="B4862" t="s">
        <v>1005</v>
      </c>
      <c r="C4862">
        <f t="shared" si="75"/>
        <v>1635609</v>
      </c>
      <c r="D4862">
        <v>830</v>
      </c>
      <c r="E4862" t="s">
        <v>333</v>
      </c>
      <c r="F4862">
        <v>0.8</v>
      </c>
      <c r="G4862">
        <v>0.8</v>
      </c>
      <c r="H4862" t="s">
        <v>334</v>
      </c>
      <c r="I4862" s="2">
        <v>0.83</v>
      </c>
      <c r="J4862" t="s">
        <v>335</v>
      </c>
      <c r="K4862" t="s">
        <v>336</v>
      </c>
      <c r="L4862" s="3" t="str">
        <f>+INDEX([1]!TABLA_MAESTRO_DE_ARTICULO[SubGroupName],MATCH(Tabla_lineas[[#This Row],[CODIGO SAP]],[1]!TABLA_MAESTRO_DE_ARTICULO[ItemCode],0))</f>
        <v>COMPRIMIDO</v>
      </c>
      <c r="M4862" t="s">
        <v>337</v>
      </c>
      <c r="N4862">
        <v>69</v>
      </c>
      <c r="O4862" t="s">
        <v>45</v>
      </c>
      <c r="S4862" s="2">
        <v>1000</v>
      </c>
      <c r="T4862">
        <v>790</v>
      </c>
      <c r="U4862">
        <v>0.83</v>
      </c>
      <c r="V4862">
        <v>0.79</v>
      </c>
      <c r="W4862">
        <v>0.12</v>
      </c>
      <c r="Z4862" s="4" t="s">
        <v>53</v>
      </c>
      <c r="AA4862" t="s">
        <v>126</v>
      </c>
      <c r="AB4862">
        <v>46096</v>
      </c>
      <c r="AG4862">
        <v>0</v>
      </c>
      <c r="AH4862">
        <v>1000</v>
      </c>
      <c r="AM4862" t="str">
        <f>SUBSTITUTE(Tabla_lineas[[#This Row],[Codigo Liname]]," ","")</f>
        <v>A1109</v>
      </c>
    </row>
    <row r="4863" spans="1:39" customFormat="1" x14ac:dyDescent="0.25">
      <c r="A4863" s="2">
        <v>372</v>
      </c>
      <c r="B4863" t="s">
        <v>1005</v>
      </c>
      <c r="C4863">
        <f t="shared" si="75"/>
        <v>1635609</v>
      </c>
      <c r="D4863">
        <v>600</v>
      </c>
      <c r="E4863" t="s">
        <v>358</v>
      </c>
      <c r="F4863">
        <v>12.96</v>
      </c>
      <c r="G4863">
        <v>6</v>
      </c>
      <c r="H4863" t="s">
        <v>359</v>
      </c>
      <c r="I4863" s="2">
        <v>6</v>
      </c>
      <c r="J4863" t="s">
        <v>360</v>
      </c>
      <c r="K4863" t="s">
        <v>361</v>
      </c>
      <c r="L4863" s="3" t="str">
        <f>+INDEX([1]!TABLA_MAESTRO_DE_ARTICULO[SubGroupName],MATCH(Tabla_lineas[[#This Row],[CODIGO SAP]],[1]!TABLA_MAESTRO_DE_ARTICULO[ItemCode],0))</f>
        <v>POLVO PARA INYECTABLE</v>
      </c>
      <c r="M4863" t="s">
        <v>362</v>
      </c>
      <c r="N4863">
        <v>13</v>
      </c>
      <c r="O4863" t="s">
        <v>52</v>
      </c>
      <c r="S4863" s="2">
        <v>100</v>
      </c>
      <c r="T4863">
        <v>599</v>
      </c>
      <c r="U4863">
        <v>6</v>
      </c>
      <c r="V4863">
        <v>5.99</v>
      </c>
      <c r="W4863">
        <v>3</v>
      </c>
      <c r="Z4863" s="4" t="s">
        <v>46</v>
      </c>
      <c r="AA4863" t="s">
        <v>120</v>
      </c>
      <c r="AB4863">
        <v>46096</v>
      </c>
      <c r="AG4863">
        <v>0</v>
      </c>
      <c r="AH4863">
        <v>100</v>
      </c>
      <c r="AM4863" t="str">
        <f>SUBSTITUTE(Tabla_lineas[[#This Row],[Codigo Liname]]," ","")</f>
        <v>J0115</v>
      </c>
    </row>
    <row r="4864" spans="1:39" customFormat="1" x14ac:dyDescent="0.25">
      <c r="A4864" s="2">
        <v>372</v>
      </c>
      <c r="B4864" t="s">
        <v>1005</v>
      </c>
      <c r="C4864">
        <f t="shared" si="75"/>
        <v>1635609</v>
      </c>
      <c r="D4864">
        <v>3868</v>
      </c>
      <c r="E4864" t="s">
        <v>363</v>
      </c>
      <c r="F4864">
        <v>22.68</v>
      </c>
      <c r="G4864">
        <v>19.34</v>
      </c>
      <c r="H4864" t="s">
        <v>364</v>
      </c>
      <c r="I4864" s="2">
        <v>19.34</v>
      </c>
      <c r="J4864" t="s">
        <v>365</v>
      </c>
      <c r="K4864" t="s">
        <v>366</v>
      </c>
      <c r="L4864" s="3" t="str">
        <f>+INDEX([1]!TABLA_MAESTRO_DE_ARTICULO[SubGroupName],MATCH(Tabla_lineas[[#This Row],[CODIGO SAP]],[1]!TABLA_MAESTRO_DE_ARTICULO[ItemCode],0))</f>
        <v>POLVO PARA INYECTABLE</v>
      </c>
      <c r="M4864" t="s">
        <v>367</v>
      </c>
      <c r="N4864">
        <v>14</v>
      </c>
      <c r="O4864" t="s">
        <v>52</v>
      </c>
      <c r="S4864" s="2">
        <v>200</v>
      </c>
      <c r="T4864">
        <v>3865.9999999999991</v>
      </c>
      <c r="U4864">
        <v>19.34</v>
      </c>
      <c r="V4864">
        <v>19.329999999999998</v>
      </c>
      <c r="W4864">
        <v>4.2</v>
      </c>
      <c r="Z4864" s="4" t="s">
        <v>46</v>
      </c>
      <c r="AA4864" t="s">
        <v>120</v>
      </c>
      <c r="AB4864">
        <v>46132</v>
      </c>
      <c r="AG4864">
        <v>0</v>
      </c>
      <c r="AH4864">
        <v>200</v>
      </c>
      <c r="AM4864" t="str">
        <f>SUBSTITUTE(Tabla_lineas[[#This Row],[Codigo Liname]]," ","")</f>
        <v>J0116</v>
      </c>
    </row>
    <row r="4865" spans="1:39" customFormat="1" x14ac:dyDescent="0.25">
      <c r="A4865" s="2">
        <v>372</v>
      </c>
      <c r="B4865" t="s">
        <v>1005</v>
      </c>
      <c r="C4865">
        <f t="shared" si="75"/>
        <v>1635609</v>
      </c>
      <c r="D4865">
        <v>4500</v>
      </c>
      <c r="E4865" t="s">
        <v>379</v>
      </c>
      <c r="F4865">
        <v>0.6</v>
      </c>
      <c r="G4865">
        <v>0.45</v>
      </c>
      <c r="H4865" t="s">
        <v>380</v>
      </c>
      <c r="I4865" s="2">
        <v>0.45</v>
      </c>
      <c r="J4865" t="s">
        <v>381</v>
      </c>
      <c r="K4865" t="s">
        <v>382</v>
      </c>
      <c r="L4865" s="3" t="str">
        <f>+INDEX([1]!TABLA_MAESTRO_DE_ARTICULO[SubGroupName],MATCH(Tabla_lineas[[#This Row],[CODIGO SAP]],[1]!TABLA_MAESTRO_DE_ARTICULO[ItemCode],0))</f>
        <v>COMPRIMIDO</v>
      </c>
      <c r="M4865" t="s">
        <v>383</v>
      </c>
      <c r="N4865">
        <v>79</v>
      </c>
      <c r="O4865" t="s">
        <v>45</v>
      </c>
      <c r="S4865" s="2">
        <v>10000</v>
      </c>
      <c r="T4865">
        <v>4400</v>
      </c>
      <c r="U4865">
        <v>0.45</v>
      </c>
      <c r="V4865">
        <v>0.44</v>
      </c>
      <c r="W4865">
        <v>0.12</v>
      </c>
      <c r="Z4865" s="4" t="s">
        <v>46</v>
      </c>
      <c r="AA4865" t="s">
        <v>120</v>
      </c>
      <c r="AB4865">
        <v>46132</v>
      </c>
      <c r="AG4865">
        <v>0</v>
      </c>
      <c r="AH4865">
        <v>10000</v>
      </c>
      <c r="AM4865" t="str">
        <f>SUBSTITUTE(Tabla_lineas[[#This Row],[Codigo Liname]]," ","")</f>
        <v>B0308</v>
      </c>
    </row>
    <row r="4866" spans="1:39" customFormat="1" x14ac:dyDescent="0.25">
      <c r="A4866" s="2">
        <v>373</v>
      </c>
      <c r="B4866" t="s">
        <v>1006</v>
      </c>
      <c r="C4866">
        <f t="shared" ref="C4866:C4929" si="76">IFERROR(VALUE(RIGHT(TRIM(LEFT(B4866,SEARCH("Eco",B4866)-1)),7)),"COTI")</f>
        <v>1634786</v>
      </c>
      <c r="D4866">
        <v>672</v>
      </c>
      <c r="E4866" t="s">
        <v>155</v>
      </c>
      <c r="F4866">
        <v>28.3</v>
      </c>
      <c r="G4866">
        <v>28.3</v>
      </c>
      <c r="H4866" t="s">
        <v>156</v>
      </c>
      <c r="I4866" s="2">
        <v>29.95</v>
      </c>
      <c r="J4866" t="s">
        <v>157</v>
      </c>
      <c r="K4866" t="s">
        <v>158</v>
      </c>
      <c r="L4866" s="3" t="str">
        <f>+INDEX([1]!TABLA_MAESTRO_DE_ARTICULO[SubGroupName],MATCH(Tabla_lineas[[#This Row],[CODIGO SAP]],[1]!TABLA_MAESTRO_DE_ARTICULO[ItemCode],0))</f>
        <v>CREMA DERMICA</v>
      </c>
      <c r="M4866" t="s">
        <v>159</v>
      </c>
      <c r="N4866">
        <v>4</v>
      </c>
      <c r="O4866" t="s">
        <v>160</v>
      </c>
      <c r="S4866" s="2">
        <v>40</v>
      </c>
      <c r="T4866">
        <v>671.59999999999991</v>
      </c>
      <c r="U4866">
        <v>16.8</v>
      </c>
      <c r="V4866">
        <v>16.79</v>
      </c>
      <c r="W4866">
        <v>5</v>
      </c>
      <c r="Z4866" s="4" t="s">
        <v>46</v>
      </c>
      <c r="AA4866" t="s">
        <v>153</v>
      </c>
      <c r="AB4866">
        <v>46132</v>
      </c>
      <c r="AG4866">
        <v>0</v>
      </c>
      <c r="AH4866">
        <v>40</v>
      </c>
      <c r="AM4866" t="str">
        <f>SUBSTITUTE(Tabla_lineas[[#This Row],[Codigo Liname]]," ","")</f>
        <v>D0603</v>
      </c>
    </row>
    <row r="4867" spans="1:39" customFormat="1" x14ac:dyDescent="0.25">
      <c r="A4867" s="2">
        <v>373</v>
      </c>
      <c r="B4867" t="s">
        <v>1006</v>
      </c>
      <c r="C4867">
        <f t="shared" si="76"/>
        <v>1634786</v>
      </c>
      <c r="D4867">
        <v>1542</v>
      </c>
      <c r="E4867" t="s">
        <v>519</v>
      </c>
      <c r="F4867">
        <v>3.25</v>
      </c>
      <c r="G4867">
        <v>3.25</v>
      </c>
      <c r="H4867" t="s">
        <v>520</v>
      </c>
      <c r="I4867" s="2">
        <v>5.03</v>
      </c>
      <c r="J4867" t="s">
        <v>521</v>
      </c>
      <c r="K4867" t="s">
        <v>522</v>
      </c>
      <c r="L4867" s="3" t="str">
        <f>+INDEX([1]!TABLA_MAESTRO_DE_ARTICULO[SubGroupName],MATCH(Tabla_lineas[[#This Row],[CODIGO SAP]],[1]!TABLA_MAESTRO_DE_ARTICULO[ItemCode],0))</f>
        <v>COMPRIMIDO</v>
      </c>
      <c r="M4867" t="s">
        <v>523</v>
      </c>
      <c r="N4867">
        <v>13</v>
      </c>
      <c r="O4867" t="s">
        <v>45</v>
      </c>
      <c r="P4867">
        <v>25400</v>
      </c>
      <c r="Q4867">
        <v>120000</v>
      </c>
      <c r="R4867">
        <v>145400</v>
      </c>
      <c r="S4867" s="2">
        <v>600</v>
      </c>
      <c r="T4867">
        <v>1536</v>
      </c>
      <c r="U4867">
        <v>2.57</v>
      </c>
      <c r="V4867">
        <v>2.56</v>
      </c>
      <c r="W4867">
        <v>0.8</v>
      </c>
      <c r="Z4867" s="4" t="s">
        <v>46</v>
      </c>
      <c r="AA4867" t="s">
        <v>120</v>
      </c>
      <c r="AB4867">
        <v>46132</v>
      </c>
      <c r="AG4867">
        <v>0</v>
      </c>
      <c r="AH4867">
        <v>600</v>
      </c>
      <c r="AM4867" t="str">
        <f>SUBSTITUTE(Tabla_lineas[[#This Row],[Codigo Liname]]," ","")</f>
        <v>C0102</v>
      </c>
    </row>
    <row r="4868" spans="1:39" customFormat="1" x14ac:dyDescent="0.25">
      <c r="A4868" s="2">
        <v>373</v>
      </c>
      <c r="B4868" t="s">
        <v>1006</v>
      </c>
      <c r="C4868">
        <f t="shared" si="76"/>
        <v>1634786</v>
      </c>
      <c r="D4868">
        <v>3660</v>
      </c>
      <c r="E4868" t="s">
        <v>171</v>
      </c>
      <c r="F4868">
        <v>1.82</v>
      </c>
      <c r="G4868">
        <v>1.82</v>
      </c>
      <c r="H4868" t="s">
        <v>172</v>
      </c>
      <c r="I4868" s="2">
        <v>2.94</v>
      </c>
      <c r="J4868" t="s">
        <v>173</v>
      </c>
      <c r="K4868" t="s">
        <v>174</v>
      </c>
      <c r="L4868" s="3" t="str">
        <f>+INDEX([1]!TABLA_MAESTRO_DE_ARTICULO[SubGroupName],MATCH(Tabla_lineas[[#This Row],[CODIGO SAP]],[1]!TABLA_MAESTRO_DE_ARTICULO[ItemCode],0))</f>
        <v>COMPRIMIDO</v>
      </c>
      <c r="M4868" t="s">
        <v>175</v>
      </c>
      <c r="N4868">
        <v>14</v>
      </c>
      <c r="O4868" t="s">
        <v>45</v>
      </c>
      <c r="S4868" s="2">
        <v>3000</v>
      </c>
      <c r="T4868">
        <v>3630</v>
      </c>
      <c r="U4868">
        <v>1.22</v>
      </c>
      <c r="V4868">
        <v>1.21</v>
      </c>
      <c r="W4868">
        <v>0.7</v>
      </c>
      <c r="Z4868" s="4" t="s">
        <v>46</v>
      </c>
      <c r="AA4868" t="s">
        <v>120</v>
      </c>
      <c r="AB4868">
        <v>46132</v>
      </c>
      <c r="AG4868">
        <v>0</v>
      </c>
      <c r="AH4868">
        <v>3000</v>
      </c>
      <c r="AM4868" t="str">
        <f>SUBSTITUTE(Tabla_lineas[[#This Row],[Codigo Liname]]," ","")</f>
        <v>J0105</v>
      </c>
    </row>
    <row r="4869" spans="1:39" customFormat="1" x14ac:dyDescent="0.25">
      <c r="A4869" s="2">
        <v>373</v>
      </c>
      <c r="B4869" t="s">
        <v>1006</v>
      </c>
      <c r="C4869">
        <f t="shared" si="76"/>
        <v>1634786</v>
      </c>
      <c r="D4869">
        <v>1620</v>
      </c>
      <c r="E4869" t="s">
        <v>188</v>
      </c>
      <c r="F4869">
        <v>0.66</v>
      </c>
      <c r="G4869">
        <v>0.66</v>
      </c>
      <c r="H4869" t="s">
        <v>189</v>
      </c>
      <c r="I4869" s="2">
        <v>1</v>
      </c>
      <c r="J4869" t="s">
        <v>190</v>
      </c>
      <c r="K4869" t="s">
        <v>191</v>
      </c>
      <c r="L4869" s="3" t="str">
        <f>+INDEX([1]!TABLA_MAESTRO_DE_ARTICULO[SubGroupName],MATCH(Tabla_lineas[[#This Row],[CODIGO SAP]],[1]!TABLA_MAESTRO_DE_ARTICULO[ItemCode],0))</f>
        <v>COMPRIMIDO</v>
      </c>
      <c r="M4869" t="s">
        <v>192</v>
      </c>
      <c r="N4869">
        <v>17</v>
      </c>
      <c r="O4869" t="s">
        <v>45</v>
      </c>
      <c r="S4869" s="2">
        <v>3000</v>
      </c>
      <c r="T4869">
        <v>1590</v>
      </c>
      <c r="U4869">
        <v>0.54</v>
      </c>
      <c r="V4869">
        <v>0.53</v>
      </c>
      <c r="W4869">
        <v>0.2</v>
      </c>
      <c r="Z4869" s="4" t="s">
        <v>46</v>
      </c>
      <c r="AA4869" t="s">
        <v>153</v>
      </c>
      <c r="AB4869">
        <v>46096</v>
      </c>
      <c r="AG4869">
        <v>0</v>
      </c>
      <c r="AH4869">
        <v>3000</v>
      </c>
      <c r="AM4869" t="str">
        <f>SUBSTITUTE(Tabla_lineas[[#This Row],[Codigo Liname]]," ","")</f>
        <v>R0501</v>
      </c>
    </row>
    <row r="4870" spans="1:39" customFormat="1" x14ac:dyDescent="0.25">
      <c r="A4870" s="2">
        <v>373</v>
      </c>
      <c r="B4870" t="s">
        <v>1006</v>
      </c>
      <c r="C4870">
        <f t="shared" si="76"/>
        <v>1634786</v>
      </c>
      <c r="D4870">
        <v>5560</v>
      </c>
      <c r="E4870" t="s">
        <v>127</v>
      </c>
      <c r="F4870">
        <v>7.87</v>
      </c>
      <c r="G4870">
        <v>7.87</v>
      </c>
      <c r="H4870" t="s">
        <v>128</v>
      </c>
      <c r="I4870" s="2">
        <v>11.19</v>
      </c>
      <c r="J4870" t="s">
        <v>129</v>
      </c>
      <c r="K4870" t="s">
        <v>130</v>
      </c>
      <c r="L4870" s="3" t="str">
        <f>+INDEX([1]!TABLA_MAESTRO_DE_ARTICULO[SubGroupName],MATCH(Tabla_lineas[[#This Row],[CODIGO SAP]],[1]!TABLA_MAESTRO_DE_ARTICULO[ItemCode],0))</f>
        <v>COMPRIMIDO</v>
      </c>
      <c r="M4870" t="s">
        <v>131</v>
      </c>
      <c r="N4870">
        <v>19</v>
      </c>
      <c r="O4870" t="s">
        <v>132</v>
      </c>
      <c r="S4870" s="2">
        <v>1000</v>
      </c>
      <c r="T4870">
        <v>5550</v>
      </c>
      <c r="U4870">
        <v>5.56</v>
      </c>
      <c r="V4870">
        <v>5.55</v>
      </c>
      <c r="W4870">
        <v>1.3</v>
      </c>
      <c r="Z4870" s="4" t="s">
        <v>46</v>
      </c>
      <c r="AA4870" t="s">
        <v>126</v>
      </c>
      <c r="AB4870">
        <v>46132</v>
      </c>
      <c r="AG4870">
        <v>0</v>
      </c>
      <c r="AH4870">
        <v>1000</v>
      </c>
      <c r="AM4870" t="str">
        <f>SUBSTITUTE(Tabla_lineas[[#This Row],[Codigo Liname]]," ","")</f>
        <v>J0113</v>
      </c>
    </row>
    <row r="4871" spans="1:39" customFormat="1" x14ac:dyDescent="0.25">
      <c r="A4871" s="2">
        <v>373</v>
      </c>
      <c r="B4871" t="s">
        <v>1006</v>
      </c>
      <c r="C4871">
        <f t="shared" si="76"/>
        <v>1634786</v>
      </c>
      <c r="D4871">
        <v>1410</v>
      </c>
      <c r="E4871" t="s">
        <v>133</v>
      </c>
      <c r="F4871">
        <v>0.95</v>
      </c>
      <c r="G4871">
        <v>0.95</v>
      </c>
      <c r="H4871" t="s">
        <v>134</v>
      </c>
      <c r="I4871" s="2">
        <v>1.31</v>
      </c>
      <c r="J4871" t="s">
        <v>135</v>
      </c>
      <c r="K4871" t="s">
        <v>136</v>
      </c>
      <c r="L4871" s="3" t="str">
        <f>+INDEX([1]!TABLA_MAESTRO_DE_ARTICULO[SubGroupName],MATCH(Tabla_lineas[[#This Row],[CODIGO SAP]],[1]!TABLA_MAESTRO_DE_ARTICULO[ItemCode],0))</f>
        <v>COMPRIMIDO</v>
      </c>
      <c r="M4871" t="s">
        <v>137</v>
      </c>
      <c r="N4871">
        <v>27</v>
      </c>
      <c r="O4871" t="s">
        <v>45</v>
      </c>
      <c r="P4871">
        <v>32100</v>
      </c>
      <c r="Q4871">
        <v>219600</v>
      </c>
      <c r="R4871">
        <v>251700</v>
      </c>
      <c r="S4871" s="2">
        <v>3000</v>
      </c>
      <c r="T4871">
        <v>1380</v>
      </c>
      <c r="U4871">
        <v>0.47</v>
      </c>
      <c r="V4871">
        <v>0.46</v>
      </c>
      <c r="W4871">
        <v>0.32</v>
      </c>
      <c r="Z4871" s="4" t="s">
        <v>46</v>
      </c>
      <c r="AA4871" t="s">
        <v>120</v>
      </c>
      <c r="AB4871">
        <v>46132</v>
      </c>
      <c r="AG4871">
        <v>0</v>
      </c>
      <c r="AH4871">
        <v>3000</v>
      </c>
      <c r="AM4871" t="str">
        <f>SUBSTITUTE(Tabla_lineas[[#This Row],[Codigo Liname]]," ","")</f>
        <v>N0304</v>
      </c>
    </row>
    <row r="4872" spans="1:39" customFormat="1" x14ac:dyDescent="0.25">
      <c r="A4872" s="2">
        <v>373</v>
      </c>
      <c r="B4872" t="s">
        <v>1006</v>
      </c>
      <c r="C4872">
        <f t="shared" si="76"/>
        <v>1634786</v>
      </c>
      <c r="D4872">
        <v>2567.5</v>
      </c>
      <c r="E4872" t="s">
        <v>47</v>
      </c>
      <c r="F4872">
        <v>14.47</v>
      </c>
      <c r="G4872">
        <v>14.47</v>
      </c>
      <c r="H4872" t="s">
        <v>48</v>
      </c>
      <c r="I4872" s="2">
        <v>26.67</v>
      </c>
      <c r="J4872" t="s">
        <v>49</v>
      </c>
      <c r="K4872" t="s">
        <v>50</v>
      </c>
      <c r="L4872" s="3" t="str">
        <f>+INDEX([1]!TABLA_MAESTRO_DE_ARTICULO[SubGroupName],MATCH(Tabla_lineas[[#This Row],[CODIGO SAP]],[1]!TABLA_MAESTRO_DE_ARTICULO[ItemCode],0))</f>
        <v>POLVO PARA INYECTABLE</v>
      </c>
      <c r="M4872" t="s">
        <v>51</v>
      </c>
      <c r="N4872">
        <v>29</v>
      </c>
      <c r="O4872" t="s">
        <v>52</v>
      </c>
      <c r="P4872">
        <v>17583</v>
      </c>
      <c r="Q4872">
        <v>72000</v>
      </c>
      <c r="R4872">
        <v>89583</v>
      </c>
      <c r="S4872" s="2">
        <v>250</v>
      </c>
      <c r="T4872">
        <v>2565</v>
      </c>
      <c r="U4872">
        <v>10.27</v>
      </c>
      <c r="V4872">
        <v>10.26</v>
      </c>
      <c r="W4872">
        <v>3.8</v>
      </c>
      <c r="Z4872" s="4" t="s">
        <v>46</v>
      </c>
      <c r="AA4872" t="s">
        <v>126</v>
      </c>
      <c r="AB4872">
        <v>46096</v>
      </c>
      <c r="AG4872">
        <v>0</v>
      </c>
      <c r="AH4872">
        <v>250</v>
      </c>
      <c r="AM4872" t="str">
        <f>SUBSTITUTE(Tabla_lineas[[#This Row],[Codigo Liname]]," ","")</f>
        <v>J0126</v>
      </c>
    </row>
    <row r="4873" spans="1:39" customFormat="1" x14ac:dyDescent="0.25">
      <c r="A4873" s="2">
        <v>373</v>
      </c>
      <c r="B4873" t="s">
        <v>1006</v>
      </c>
      <c r="C4873">
        <f t="shared" si="76"/>
        <v>1634786</v>
      </c>
      <c r="D4873">
        <v>380</v>
      </c>
      <c r="E4873" t="s">
        <v>198</v>
      </c>
      <c r="F4873">
        <v>1.02</v>
      </c>
      <c r="G4873">
        <v>1</v>
      </c>
      <c r="H4873" t="s">
        <v>199</v>
      </c>
      <c r="I4873" s="2">
        <v>1.78</v>
      </c>
      <c r="J4873" t="s">
        <v>200</v>
      </c>
      <c r="K4873" t="s">
        <v>201</v>
      </c>
      <c r="L4873" s="3" t="str">
        <f>+INDEX([1]!TABLA_MAESTRO_DE_ARTICULO[SubGroupName],MATCH(Tabla_lineas[[#This Row],[CODIGO SAP]],[1]!TABLA_MAESTRO_DE_ARTICULO[ItemCode],0))</f>
        <v>COMPRIMIDO</v>
      </c>
      <c r="M4873" t="s">
        <v>202</v>
      </c>
      <c r="N4873">
        <v>30</v>
      </c>
      <c r="O4873" t="s">
        <v>45</v>
      </c>
      <c r="S4873" s="2">
        <v>500</v>
      </c>
      <c r="T4873">
        <v>375</v>
      </c>
      <c r="U4873">
        <v>0.76</v>
      </c>
      <c r="V4873">
        <v>0.75</v>
      </c>
      <c r="W4873">
        <v>0.15</v>
      </c>
      <c r="Z4873" s="4" t="s">
        <v>46</v>
      </c>
      <c r="AG4873">
        <v>0</v>
      </c>
      <c r="AH4873">
        <v>500</v>
      </c>
      <c r="AM4873" t="str">
        <f>SUBSTITUTE(Tabla_lineas[[#This Row],[Codigo Liname]]," ","")</f>
        <v>R0607</v>
      </c>
    </row>
    <row r="4874" spans="1:39" customFormat="1" x14ac:dyDescent="0.25">
      <c r="A4874" s="2">
        <v>373</v>
      </c>
      <c r="B4874" t="s">
        <v>1006</v>
      </c>
      <c r="C4874">
        <f t="shared" si="76"/>
        <v>1634786</v>
      </c>
      <c r="D4874">
        <v>2100</v>
      </c>
      <c r="E4874" t="s">
        <v>203</v>
      </c>
      <c r="F4874">
        <v>1.64</v>
      </c>
      <c r="G4874">
        <v>1.64</v>
      </c>
      <c r="H4874" t="s">
        <v>204</v>
      </c>
      <c r="I4874" s="2">
        <v>3.72</v>
      </c>
      <c r="J4874" t="s">
        <v>205</v>
      </c>
      <c r="K4874" t="s">
        <v>206</v>
      </c>
      <c r="L4874" s="3" t="str">
        <f>+INDEX([1]!TABLA_MAESTRO_DE_ARTICULO[SubGroupName],MATCH(Tabla_lineas[[#This Row],[CODIGO SAP]],[1]!TABLA_MAESTRO_DE_ARTICULO[ItemCode],0))</f>
        <v>COMPRIMIDO</v>
      </c>
      <c r="M4874" t="s">
        <v>207</v>
      </c>
      <c r="N4874">
        <v>32</v>
      </c>
      <c r="O4874" t="s">
        <v>45</v>
      </c>
      <c r="S4874" s="2">
        <v>3000</v>
      </c>
      <c r="T4874">
        <v>2070</v>
      </c>
      <c r="U4874">
        <v>0.7</v>
      </c>
      <c r="V4874">
        <v>0.69</v>
      </c>
      <c r="W4874">
        <v>0.38</v>
      </c>
      <c r="Z4874" s="4" t="s">
        <v>46</v>
      </c>
      <c r="AA4874" t="s">
        <v>120</v>
      </c>
      <c r="AB4874">
        <v>46132</v>
      </c>
      <c r="AG4874">
        <v>0</v>
      </c>
      <c r="AH4874">
        <v>3000</v>
      </c>
      <c r="AM4874" t="str">
        <f>SUBSTITUTE(Tabla_lineas[[#This Row],[Codigo Liname]]," ","")</f>
        <v>J0127</v>
      </c>
    </row>
    <row r="4875" spans="1:39" customFormat="1" x14ac:dyDescent="0.25">
      <c r="A4875" s="2">
        <v>373</v>
      </c>
      <c r="B4875" t="s">
        <v>1006</v>
      </c>
      <c r="C4875">
        <f t="shared" si="76"/>
        <v>1634786</v>
      </c>
      <c r="D4875">
        <v>525.5</v>
      </c>
      <c r="E4875" t="s">
        <v>54</v>
      </c>
      <c r="F4875">
        <v>87.59</v>
      </c>
      <c r="G4875">
        <v>16.8</v>
      </c>
      <c r="H4875" t="s">
        <v>55</v>
      </c>
      <c r="I4875" s="2">
        <v>16.8</v>
      </c>
      <c r="J4875" t="s">
        <v>56</v>
      </c>
      <c r="K4875" t="s">
        <v>57</v>
      </c>
      <c r="L4875" s="3" t="str">
        <f>+INDEX([1]!TABLA_MAESTRO_DE_ARTICULO[SubGroupName],MATCH(Tabla_lineas[[#This Row],[CODIGO SAP]],[1]!TABLA_MAESTRO_DE_ARTICULO[ItemCode],0))</f>
        <v>CREMA VAGINAL</v>
      </c>
      <c r="M4875" t="s">
        <v>58</v>
      </c>
      <c r="N4875">
        <v>37</v>
      </c>
      <c r="O4875" t="s">
        <v>59</v>
      </c>
      <c r="S4875" s="2">
        <v>50</v>
      </c>
      <c r="T4875">
        <v>525</v>
      </c>
      <c r="U4875">
        <v>10.51</v>
      </c>
      <c r="V4875">
        <v>10.5</v>
      </c>
      <c r="W4875">
        <v>8</v>
      </c>
      <c r="Z4875" s="4" t="s">
        <v>46</v>
      </c>
      <c r="AA4875" t="s">
        <v>153</v>
      </c>
      <c r="AB4875">
        <v>46096</v>
      </c>
      <c r="AG4875">
        <v>0</v>
      </c>
      <c r="AH4875">
        <v>50</v>
      </c>
      <c r="AM4875" t="str">
        <f>SUBSTITUTE(Tabla_lineas[[#This Row],[Codigo Liname]]," ","")</f>
        <v>G0103</v>
      </c>
    </row>
    <row r="4876" spans="1:39" customFormat="1" x14ac:dyDescent="0.25">
      <c r="A4876" s="2">
        <v>373</v>
      </c>
      <c r="B4876" t="s">
        <v>1006</v>
      </c>
      <c r="C4876">
        <f t="shared" si="76"/>
        <v>1634786</v>
      </c>
      <c r="D4876">
        <v>1540</v>
      </c>
      <c r="E4876" t="s">
        <v>224</v>
      </c>
      <c r="F4876">
        <v>0.95</v>
      </c>
      <c r="G4876">
        <v>0.38</v>
      </c>
      <c r="H4876" t="s">
        <v>225</v>
      </c>
      <c r="I4876" s="2">
        <v>0.38</v>
      </c>
      <c r="J4876" t="s">
        <v>226</v>
      </c>
      <c r="K4876" t="s">
        <v>227</v>
      </c>
      <c r="L4876" s="3" t="str">
        <f>+INDEX([1]!TABLA_MAESTRO_DE_ARTICULO[SubGroupName],MATCH(Tabla_lineas[[#This Row],[CODIGO SAP]],[1]!TABLA_MAESTRO_DE_ARTICULO[ItemCode],0))</f>
        <v>COMPRIMIDO</v>
      </c>
      <c r="M4876" t="s">
        <v>228</v>
      </c>
      <c r="N4876">
        <v>39</v>
      </c>
      <c r="O4876" t="s">
        <v>45</v>
      </c>
      <c r="S4876" s="2">
        <v>7000</v>
      </c>
      <c r="T4876">
        <v>1470</v>
      </c>
      <c r="U4876">
        <v>0.22</v>
      </c>
      <c r="V4876">
        <v>0.21</v>
      </c>
      <c r="W4876">
        <v>0.12</v>
      </c>
      <c r="Z4876" s="4" t="s">
        <v>53</v>
      </c>
      <c r="AA4876" t="s">
        <v>126</v>
      </c>
      <c r="AB4876">
        <v>46096</v>
      </c>
      <c r="AG4876">
        <v>0</v>
      </c>
      <c r="AH4876">
        <v>7000</v>
      </c>
      <c r="AM4876" t="str">
        <f>SUBSTITUTE(Tabla_lineas[[#This Row],[Codigo Liname]]," ","")</f>
        <v>A1106</v>
      </c>
    </row>
    <row r="4877" spans="1:39" customFormat="1" x14ac:dyDescent="0.25">
      <c r="A4877" s="2">
        <v>373</v>
      </c>
      <c r="B4877" t="s">
        <v>1006</v>
      </c>
      <c r="C4877">
        <f t="shared" si="76"/>
        <v>1634786</v>
      </c>
      <c r="D4877">
        <v>550.79999999999995</v>
      </c>
      <c r="E4877" t="s">
        <v>229</v>
      </c>
      <c r="F4877">
        <v>19.329999999999998</v>
      </c>
      <c r="G4877">
        <v>18.399999999999999</v>
      </c>
      <c r="H4877" t="s">
        <v>230</v>
      </c>
      <c r="I4877" s="2">
        <v>18.399999999999999</v>
      </c>
      <c r="J4877" t="s">
        <v>231</v>
      </c>
      <c r="K4877" t="s">
        <v>232</v>
      </c>
      <c r="L4877" s="3" t="str">
        <f>+INDEX([1]!TABLA_MAESTRO_DE_ARTICULO[SubGroupName],MATCH(Tabla_lineas[[#This Row],[CODIGO SAP]],[1]!TABLA_MAESTRO_DE_ARTICULO[ItemCode],0))</f>
        <v>SUSPENSION</v>
      </c>
      <c r="M4877" t="s">
        <v>233</v>
      </c>
      <c r="N4877">
        <v>42</v>
      </c>
      <c r="O4877" t="s">
        <v>65</v>
      </c>
      <c r="S4877" s="2">
        <v>60</v>
      </c>
      <c r="T4877">
        <v>550.20000000000005</v>
      </c>
      <c r="U4877">
        <v>9.18</v>
      </c>
      <c r="V4877">
        <v>9.17</v>
      </c>
      <c r="W4877">
        <v>5.5</v>
      </c>
      <c r="Z4877" s="4" t="s">
        <v>46</v>
      </c>
      <c r="AA4877" t="s">
        <v>153</v>
      </c>
      <c r="AB4877">
        <v>46132</v>
      </c>
      <c r="AG4877">
        <v>0</v>
      </c>
      <c r="AH4877">
        <v>60</v>
      </c>
      <c r="AM4877" t="str">
        <f>SUBSTITUTE(Tabla_lineas[[#This Row],[Codigo Liname]]," ","")</f>
        <v>J0138</v>
      </c>
    </row>
    <row r="4878" spans="1:39" customFormat="1" x14ac:dyDescent="0.25">
      <c r="A4878" s="2">
        <v>373</v>
      </c>
      <c r="B4878" t="s">
        <v>1006</v>
      </c>
      <c r="C4878">
        <f t="shared" si="76"/>
        <v>1634786</v>
      </c>
      <c r="D4878">
        <v>2250</v>
      </c>
      <c r="E4878" t="s">
        <v>239</v>
      </c>
      <c r="F4878">
        <v>1.48</v>
      </c>
      <c r="G4878">
        <v>1.48</v>
      </c>
      <c r="H4878" t="s">
        <v>240</v>
      </c>
      <c r="I4878" s="2">
        <v>2.54</v>
      </c>
      <c r="J4878" t="s">
        <v>241</v>
      </c>
      <c r="K4878" t="s">
        <v>242</v>
      </c>
      <c r="L4878" s="3" t="str">
        <f>+INDEX([1]!TABLA_MAESTRO_DE_ARTICULO[SubGroupName],MATCH(Tabla_lineas[[#This Row],[CODIGO SAP]],[1]!TABLA_MAESTRO_DE_ARTICULO[ItemCode],0))</f>
        <v>COMPRIMIDO</v>
      </c>
      <c r="M4878" t="s">
        <v>243</v>
      </c>
      <c r="N4878">
        <v>41</v>
      </c>
      <c r="O4878" t="s">
        <v>45</v>
      </c>
      <c r="S4878" s="2">
        <v>3000</v>
      </c>
      <c r="T4878">
        <v>2220</v>
      </c>
      <c r="U4878">
        <v>0.75</v>
      </c>
      <c r="V4878">
        <v>0.74</v>
      </c>
      <c r="W4878">
        <v>0.4</v>
      </c>
      <c r="Z4878" s="4" t="s">
        <v>46</v>
      </c>
      <c r="AA4878" t="s">
        <v>120</v>
      </c>
      <c r="AB4878">
        <v>46132</v>
      </c>
      <c r="AG4878">
        <v>0</v>
      </c>
      <c r="AH4878">
        <v>3000</v>
      </c>
      <c r="AM4878" t="str">
        <f>SUBSTITUTE(Tabla_lineas[[#This Row],[Codigo Liname]]," ","")</f>
        <v>J0137</v>
      </c>
    </row>
    <row r="4879" spans="1:39" customFormat="1" x14ac:dyDescent="0.25">
      <c r="A4879" s="2">
        <v>373</v>
      </c>
      <c r="B4879" t="s">
        <v>1006</v>
      </c>
      <c r="C4879">
        <f t="shared" si="76"/>
        <v>1634786</v>
      </c>
      <c r="D4879">
        <v>1438.5</v>
      </c>
      <c r="E4879" t="s">
        <v>60</v>
      </c>
      <c r="F4879">
        <v>15.12</v>
      </c>
      <c r="G4879">
        <v>9.5</v>
      </c>
      <c r="H4879" t="s">
        <v>61</v>
      </c>
      <c r="I4879" s="2">
        <v>9.59</v>
      </c>
      <c r="J4879" t="s">
        <v>62</v>
      </c>
      <c r="K4879" t="s">
        <v>63</v>
      </c>
      <c r="L4879" s="3" t="str">
        <f>+INDEX([1]!TABLA_MAESTRO_DE_ARTICULO[SubGroupName],MATCH(Tabla_lineas[[#This Row],[CODIGO SAP]],[1]!TABLA_MAESTRO_DE_ARTICULO[ItemCode],0))</f>
        <v>JARABE</v>
      </c>
      <c r="M4879" t="s">
        <v>64</v>
      </c>
      <c r="N4879">
        <v>45</v>
      </c>
      <c r="O4879" t="s">
        <v>65</v>
      </c>
      <c r="S4879" s="2">
        <v>150</v>
      </c>
      <c r="T4879">
        <v>1423.5</v>
      </c>
      <c r="U4879">
        <v>9.59</v>
      </c>
      <c r="V4879">
        <v>9.49</v>
      </c>
      <c r="W4879">
        <v>5</v>
      </c>
      <c r="Z4879" s="4" t="s">
        <v>46</v>
      </c>
      <c r="AA4879" t="s">
        <v>153</v>
      </c>
      <c r="AB4879">
        <v>46096</v>
      </c>
      <c r="AG4879">
        <v>0</v>
      </c>
      <c r="AH4879">
        <v>150</v>
      </c>
      <c r="AM4879" t="str">
        <f>SUBSTITUTE(Tabla_lineas[[#This Row],[Codigo Liname]]," ","")</f>
        <v>R0503</v>
      </c>
    </row>
    <row r="4880" spans="1:39" customFormat="1" x14ac:dyDescent="0.25">
      <c r="A4880" s="2">
        <v>373</v>
      </c>
      <c r="B4880" t="s">
        <v>1006</v>
      </c>
      <c r="C4880">
        <f t="shared" si="76"/>
        <v>1634786</v>
      </c>
      <c r="D4880">
        <v>3600</v>
      </c>
      <c r="E4880" t="s">
        <v>138</v>
      </c>
      <c r="F4880">
        <v>0.2</v>
      </c>
      <c r="G4880">
        <v>0.2</v>
      </c>
      <c r="H4880" t="s">
        <v>139</v>
      </c>
      <c r="I4880" s="2">
        <v>0.24</v>
      </c>
      <c r="J4880" t="s">
        <v>140</v>
      </c>
      <c r="K4880" t="s">
        <v>141</v>
      </c>
      <c r="L4880" s="3" t="str">
        <f>+INDEX([1]!TABLA_MAESTRO_DE_ARTICULO[SubGroupName],MATCH(Tabla_lineas[[#This Row],[CODIGO SAP]],[1]!TABLA_MAESTRO_DE_ARTICULO[ItemCode],0))</f>
        <v>COMPRIMIDO</v>
      </c>
      <c r="M4880" t="s">
        <v>142</v>
      </c>
      <c r="N4880">
        <v>47</v>
      </c>
      <c r="O4880" t="s">
        <v>45</v>
      </c>
      <c r="S4880" s="2">
        <v>20000</v>
      </c>
      <c r="T4880">
        <v>3400.0000000000005</v>
      </c>
      <c r="U4880">
        <v>0.18</v>
      </c>
      <c r="V4880">
        <v>0.17</v>
      </c>
      <c r="W4880">
        <v>0.12</v>
      </c>
      <c r="Z4880" s="4" t="s">
        <v>46</v>
      </c>
      <c r="AA4880" t="s">
        <v>126</v>
      </c>
      <c r="AB4880">
        <v>46132</v>
      </c>
      <c r="AG4880">
        <v>0</v>
      </c>
      <c r="AH4880">
        <v>20000</v>
      </c>
      <c r="AM4880" t="str">
        <f>SUBSTITUTE(Tabla_lineas[[#This Row],[Codigo Liname]]," ","")</f>
        <v>M0102</v>
      </c>
    </row>
    <row r="4881" spans="1:39" customFormat="1" x14ac:dyDescent="0.25">
      <c r="A4881" s="2">
        <v>373</v>
      </c>
      <c r="B4881" t="s">
        <v>1006</v>
      </c>
      <c r="C4881">
        <f t="shared" si="76"/>
        <v>1634786</v>
      </c>
      <c r="D4881">
        <v>1450</v>
      </c>
      <c r="E4881" t="s">
        <v>256</v>
      </c>
      <c r="F4881">
        <v>3.3</v>
      </c>
      <c r="G4881">
        <v>3.3</v>
      </c>
      <c r="H4881" t="s">
        <v>257</v>
      </c>
      <c r="I4881" s="2">
        <v>3.82</v>
      </c>
      <c r="J4881" t="s">
        <v>258</v>
      </c>
      <c r="K4881" t="s">
        <v>259</v>
      </c>
      <c r="L4881" s="3" t="str">
        <f>+INDEX([1]!TABLA_MAESTRO_DE_ARTICULO[SubGroupName],MATCH(Tabla_lineas[[#This Row],[CODIGO SAP]],[1]!TABLA_MAESTRO_DE_ARTICULO[ItemCode],0))</f>
        <v>SOLUCION INYECTABLE</v>
      </c>
      <c r="M4881" t="s">
        <v>260</v>
      </c>
      <c r="N4881">
        <v>48</v>
      </c>
      <c r="O4881" t="s">
        <v>249</v>
      </c>
      <c r="S4881" s="2">
        <v>1000</v>
      </c>
      <c r="T4881">
        <v>1440</v>
      </c>
      <c r="U4881">
        <v>1.45</v>
      </c>
      <c r="V4881">
        <v>1.44</v>
      </c>
      <c r="W4881">
        <v>0.7</v>
      </c>
      <c r="Z4881" s="4" t="s">
        <v>46</v>
      </c>
      <c r="AA4881" t="s">
        <v>153</v>
      </c>
      <c r="AB4881">
        <v>46132</v>
      </c>
      <c r="AG4881">
        <v>0</v>
      </c>
      <c r="AH4881">
        <v>1000</v>
      </c>
      <c r="AM4881" t="str">
        <f>SUBSTITUTE(Tabla_lineas[[#This Row],[Codigo Liname]]," ","")</f>
        <v>M0103</v>
      </c>
    </row>
    <row r="4882" spans="1:39" customFormat="1" x14ac:dyDescent="0.25">
      <c r="A4882" s="2">
        <v>373</v>
      </c>
      <c r="B4882" t="s">
        <v>1006</v>
      </c>
      <c r="C4882">
        <f t="shared" si="76"/>
        <v>1634786</v>
      </c>
      <c r="D4882">
        <v>475.7999999999999</v>
      </c>
      <c r="E4882" t="s">
        <v>261</v>
      </c>
      <c r="F4882">
        <v>29.81</v>
      </c>
      <c r="G4882">
        <v>16.77</v>
      </c>
      <c r="H4882" t="s">
        <v>262</v>
      </c>
      <c r="I4882" s="2">
        <v>16.77</v>
      </c>
      <c r="J4882" t="s">
        <v>263</v>
      </c>
      <c r="K4882" t="s">
        <v>264</v>
      </c>
      <c r="L4882" s="3" t="str">
        <f>+INDEX([1]!TABLA_MAESTRO_DE_ARTICULO[SubGroupName],MATCH(Tabla_lineas[[#This Row],[CODIGO SAP]],[1]!TABLA_MAESTRO_DE_ARTICULO[ItemCode],0))</f>
        <v>POLVO PARA SUSPENSION</v>
      </c>
      <c r="M4882" t="s">
        <v>265</v>
      </c>
      <c r="N4882">
        <v>50</v>
      </c>
      <c r="O4882" t="s">
        <v>65</v>
      </c>
      <c r="S4882" s="2">
        <v>30</v>
      </c>
      <c r="T4882">
        <v>475.5</v>
      </c>
      <c r="U4882">
        <v>15.86</v>
      </c>
      <c r="V4882">
        <v>15.85</v>
      </c>
      <c r="W4882">
        <v>10</v>
      </c>
      <c r="Z4882" s="4" t="s">
        <v>46</v>
      </c>
      <c r="AA4882" t="s">
        <v>153</v>
      </c>
      <c r="AB4882">
        <v>46096</v>
      </c>
      <c r="AG4882">
        <v>0</v>
      </c>
      <c r="AH4882">
        <v>30</v>
      </c>
      <c r="AM4882" t="str">
        <f>SUBSTITUTE(Tabla_lineas[[#This Row],[Codigo Liname]]," ","")</f>
        <v>J0142</v>
      </c>
    </row>
    <row r="4883" spans="1:39" customFormat="1" x14ac:dyDescent="0.25">
      <c r="A4883" s="2">
        <v>373</v>
      </c>
      <c r="B4883" t="s">
        <v>1006</v>
      </c>
      <c r="C4883">
        <f t="shared" si="76"/>
        <v>1634786</v>
      </c>
      <c r="D4883">
        <v>3720</v>
      </c>
      <c r="E4883" t="s">
        <v>143</v>
      </c>
      <c r="F4883">
        <v>2.17</v>
      </c>
      <c r="G4883">
        <v>2.17</v>
      </c>
      <c r="H4883" t="s">
        <v>144</v>
      </c>
      <c r="I4883" s="2">
        <v>2.3199999999999998</v>
      </c>
      <c r="J4883" t="s">
        <v>145</v>
      </c>
      <c r="K4883" t="s">
        <v>146</v>
      </c>
      <c r="L4883" s="3" t="str">
        <f>+INDEX([1]!TABLA_MAESTRO_DE_ARTICULO[SubGroupName],MATCH(Tabla_lineas[[#This Row],[CODIGO SAP]],[1]!TABLA_MAESTRO_DE_ARTICULO[ItemCode],0))</f>
        <v>CAPSULA DURA</v>
      </c>
      <c r="M4883" t="s">
        <v>147</v>
      </c>
      <c r="N4883">
        <v>49</v>
      </c>
      <c r="O4883" t="s">
        <v>45</v>
      </c>
      <c r="S4883" s="2">
        <v>3000</v>
      </c>
      <c r="T4883">
        <v>3690</v>
      </c>
      <c r="U4883">
        <v>1.24</v>
      </c>
      <c r="V4883">
        <v>1.23</v>
      </c>
      <c r="W4883">
        <v>0.8</v>
      </c>
      <c r="Z4883" s="4" t="s">
        <v>46</v>
      </c>
      <c r="AA4883" t="s">
        <v>120</v>
      </c>
      <c r="AB4883">
        <v>46132</v>
      </c>
      <c r="AG4883">
        <v>0</v>
      </c>
      <c r="AH4883">
        <v>3000</v>
      </c>
      <c r="AM4883" t="str">
        <f>SUBSTITUTE(Tabla_lineas[[#This Row],[Codigo Liname]]," ","")</f>
        <v>J0141</v>
      </c>
    </row>
    <row r="4884" spans="1:39" customFormat="1" x14ac:dyDescent="0.25">
      <c r="A4884" s="2">
        <v>373</v>
      </c>
      <c r="B4884" t="s">
        <v>1006</v>
      </c>
      <c r="C4884">
        <f t="shared" si="76"/>
        <v>1634786</v>
      </c>
      <c r="D4884">
        <v>432</v>
      </c>
      <c r="E4884" t="s">
        <v>266</v>
      </c>
      <c r="F4884">
        <v>0.56000000000000005</v>
      </c>
      <c r="G4884">
        <v>0.53</v>
      </c>
      <c r="H4884" t="s">
        <v>267</v>
      </c>
      <c r="I4884" s="2">
        <v>0.53</v>
      </c>
      <c r="J4884" t="s">
        <v>268</v>
      </c>
      <c r="K4884" t="s">
        <v>269</v>
      </c>
      <c r="L4884" s="3" t="str">
        <f>+INDEX([1]!TABLA_MAESTRO_DE_ARTICULO[SubGroupName],MATCH(Tabla_lineas[[#This Row],[CODIGO SAP]],[1]!TABLA_MAESTRO_DE_ARTICULO[ItemCode],0))</f>
        <v>COMPRIMIDO</v>
      </c>
      <c r="M4884" t="s">
        <v>270</v>
      </c>
      <c r="N4884">
        <v>54</v>
      </c>
      <c r="O4884" t="s">
        <v>45</v>
      </c>
      <c r="S4884" s="2">
        <v>1800</v>
      </c>
      <c r="T4884">
        <v>414</v>
      </c>
      <c r="U4884">
        <v>0.24</v>
      </c>
      <c r="V4884">
        <v>0.23</v>
      </c>
      <c r="W4884">
        <v>0.12</v>
      </c>
      <c r="Z4884" s="4" t="s">
        <v>46</v>
      </c>
      <c r="AA4884" t="s">
        <v>126</v>
      </c>
      <c r="AB4884">
        <v>46132</v>
      </c>
      <c r="AG4884">
        <v>0</v>
      </c>
      <c r="AH4884">
        <v>1800</v>
      </c>
      <c r="AM4884" t="str">
        <f>SUBSTITUTE(Tabla_lineas[[#This Row],[Codigo Liname]]," ","")</f>
        <v>C0901</v>
      </c>
    </row>
    <row r="4885" spans="1:39" customFormat="1" x14ac:dyDescent="0.25">
      <c r="A4885" s="2">
        <v>373</v>
      </c>
      <c r="B4885" t="s">
        <v>1006</v>
      </c>
      <c r="C4885">
        <f t="shared" si="76"/>
        <v>1634786</v>
      </c>
      <c r="D4885">
        <v>4396.5</v>
      </c>
      <c r="E4885" t="s">
        <v>298</v>
      </c>
      <c r="F4885">
        <v>14.58</v>
      </c>
      <c r="G4885">
        <v>14.58</v>
      </c>
      <c r="H4885" t="s">
        <v>299</v>
      </c>
      <c r="I4885" s="2">
        <v>24.71</v>
      </c>
      <c r="J4885" t="s">
        <v>300</v>
      </c>
      <c r="K4885" t="s">
        <v>301</v>
      </c>
      <c r="L4885" s="3" t="str">
        <f>+INDEX([1]!TABLA_MAESTRO_DE_ARTICULO[SubGroupName],MATCH(Tabla_lineas[[#This Row],[CODIGO SAP]],[1]!TABLA_MAESTRO_DE_ARTICULO[ItemCode],0))</f>
        <v>SUSPENSION</v>
      </c>
      <c r="M4885" t="s">
        <v>302</v>
      </c>
      <c r="N4885">
        <v>72</v>
      </c>
      <c r="O4885" t="s">
        <v>65</v>
      </c>
      <c r="S4885" s="2">
        <v>450</v>
      </c>
      <c r="T4885">
        <v>4392</v>
      </c>
      <c r="U4885">
        <v>9.77</v>
      </c>
      <c r="V4885">
        <v>9.76</v>
      </c>
      <c r="W4885">
        <v>5.5</v>
      </c>
      <c r="Z4885" s="4" t="s">
        <v>46</v>
      </c>
      <c r="AA4885" t="s">
        <v>153</v>
      </c>
      <c r="AB4885">
        <v>46096</v>
      </c>
      <c r="AG4885">
        <v>0</v>
      </c>
      <c r="AH4885">
        <v>450</v>
      </c>
      <c r="AM4885" t="str">
        <f>SUBSTITUTE(Tabla_lineas[[#This Row],[Codigo Liname]]," ","")</f>
        <v>M0104</v>
      </c>
    </row>
    <row r="4886" spans="1:39" customFormat="1" x14ac:dyDescent="0.25">
      <c r="A4886" s="2">
        <v>373</v>
      </c>
      <c r="B4886" t="s">
        <v>1006</v>
      </c>
      <c r="C4886">
        <f t="shared" si="76"/>
        <v>1634786</v>
      </c>
      <c r="D4886">
        <v>9300</v>
      </c>
      <c r="E4886" t="s">
        <v>303</v>
      </c>
      <c r="F4886">
        <v>0.75</v>
      </c>
      <c r="G4886">
        <v>0.69</v>
      </c>
      <c r="H4886" t="s">
        <v>304</v>
      </c>
      <c r="I4886" s="2">
        <v>0.69</v>
      </c>
      <c r="J4886" t="s">
        <v>305</v>
      </c>
      <c r="K4886" t="s">
        <v>306</v>
      </c>
      <c r="L4886" s="3" t="str">
        <f>+INDEX([1]!TABLA_MAESTRO_DE_ARTICULO[SubGroupName],MATCH(Tabla_lineas[[#This Row],[CODIGO SAP]],[1]!TABLA_MAESTRO_DE_ARTICULO[ItemCode],0))</f>
        <v>COMPRIMIDO</v>
      </c>
      <c r="M4886" t="s">
        <v>307</v>
      </c>
      <c r="N4886">
        <v>71</v>
      </c>
      <c r="O4886" t="s">
        <v>45</v>
      </c>
      <c r="P4886">
        <v>138600</v>
      </c>
      <c r="Q4886">
        <v>3275900</v>
      </c>
      <c r="R4886">
        <v>3414500</v>
      </c>
      <c r="S4886" s="2">
        <v>30000</v>
      </c>
      <c r="T4886">
        <v>9000</v>
      </c>
      <c r="U4886">
        <v>0.31</v>
      </c>
      <c r="V4886">
        <v>0.3</v>
      </c>
      <c r="W4886">
        <v>0.14000000000000001</v>
      </c>
      <c r="Z4886" s="4" t="s">
        <v>46</v>
      </c>
      <c r="AA4886" t="s">
        <v>120</v>
      </c>
      <c r="AB4886">
        <v>46132</v>
      </c>
      <c r="AG4886">
        <v>0</v>
      </c>
      <c r="AH4886">
        <v>30000</v>
      </c>
      <c r="AM4886" t="str">
        <f>SUBSTITUTE(Tabla_lineas[[#This Row],[Codigo Liname]]," ","")</f>
        <v>M0105</v>
      </c>
    </row>
    <row r="4887" spans="1:39" customFormat="1" x14ac:dyDescent="0.25">
      <c r="A4887" s="2">
        <v>373</v>
      </c>
      <c r="B4887" t="s">
        <v>1006</v>
      </c>
      <c r="C4887">
        <f t="shared" si="76"/>
        <v>1634786</v>
      </c>
      <c r="D4887">
        <v>1890</v>
      </c>
      <c r="E4887" t="s">
        <v>308</v>
      </c>
      <c r="F4887">
        <v>5.07</v>
      </c>
      <c r="G4887">
        <v>5.07</v>
      </c>
      <c r="H4887" t="s">
        <v>309</v>
      </c>
      <c r="I4887" s="2">
        <v>10.9</v>
      </c>
      <c r="J4887" t="s">
        <v>310</v>
      </c>
      <c r="K4887" t="s">
        <v>311</v>
      </c>
      <c r="L4887" s="3" t="str">
        <f>+INDEX([1]!TABLA_MAESTRO_DE_ARTICULO[SubGroupName],MATCH(Tabla_lineas[[#This Row],[CODIGO SAP]],[1]!TABLA_MAESTRO_DE_ARTICULO[ItemCode],0))</f>
        <v>SOLUCION INYECTABLE</v>
      </c>
      <c r="M4887" t="s">
        <v>312</v>
      </c>
      <c r="N4887">
        <v>76</v>
      </c>
      <c r="O4887" t="s">
        <v>249</v>
      </c>
      <c r="S4887" s="2">
        <v>300</v>
      </c>
      <c r="T4887">
        <v>1521</v>
      </c>
      <c r="U4887">
        <v>6.3</v>
      </c>
      <c r="V4887">
        <v>5.07</v>
      </c>
      <c r="W4887">
        <v>1</v>
      </c>
      <c r="Z4887" s="4" t="s">
        <v>46</v>
      </c>
      <c r="AA4887" t="s">
        <v>126</v>
      </c>
      <c r="AB4887">
        <v>46132</v>
      </c>
      <c r="AG4887">
        <v>0</v>
      </c>
      <c r="AH4887">
        <v>300</v>
      </c>
      <c r="AM4887" t="str">
        <f>SUBSTITUTE(Tabla_lineas[[#This Row],[Codigo Liname]]," ","")</f>
        <v>M0109</v>
      </c>
    </row>
    <row r="4888" spans="1:39" customFormat="1" x14ac:dyDescent="0.25">
      <c r="A4888" s="2">
        <v>373</v>
      </c>
      <c r="B4888" t="s">
        <v>1006</v>
      </c>
      <c r="C4888">
        <f t="shared" si="76"/>
        <v>1634786</v>
      </c>
      <c r="D4888">
        <v>533.5</v>
      </c>
      <c r="E4888" t="s">
        <v>76</v>
      </c>
      <c r="F4888">
        <v>14.47</v>
      </c>
      <c r="G4888">
        <v>14.37</v>
      </c>
      <c r="H4888" t="s">
        <v>77</v>
      </c>
      <c r="I4888" s="2">
        <v>14.37</v>
      </c>
      <c r="J4888" t="s">
        <v>78</v>
      </c>
      <c r="K4888" t="s">
        <v>79</v>
      </c>
      <c r="L4888" s="3" t="str">
        <f>+INDEX([1]!TABLA_MAESTRO_DE_ARTICULO[SubGroupName],MATCH(Tabla_lineas[[#This Row],[CODIGO SAP]],[1]!TABLA_MAESTRO_DE_ARTICULO[ItemCode],0))</f>
        <v>SOLUCION INYECTABLE</v>
      </c>
      <c r="M4888" t="s">
        <v>80</v>
      </c>
      <c r="N4888">
        <v>82</v>
      </c>
      <c r="O4888" t="s">
        <v>81</v>
      </c>
      <c r="S4888" s="2">
        <v>50</v>
      </c>
      <c r="T4888">
        <v>533</v>
      </c>
      <c r="U4888">
        <v>10.67</v>
      </c>
      <c r="V4888">
        <v>10.66</v>
      </c>
      <c r="W4888">
        <v>4</v>
      </c>
      <c r="Z4888" s="4" t="s">
        <v>46</v>
      </c>
      <c r="AA4888" t="s">
        <v>153</v>
      </c>
      <c r="AB4888">
        <v>46132</v>
      </c>
      <c r="AG4888">
        <v>0</v>
      </c>
      <c r="AH4888">
        <v>50</v>
      </c>
      <c r="AM4888" t="str">
        <f>SUBSTITUTE(Tabla_lineas[[#This Row],[Codigo Liname]]," ","")</f>
        <v>N0112</v>
      </c>
    </row>
    <row r="4889" spans="1:39" customFormat="1" x14ac:dyDescent="0.25">
      <c r="A4889" s="2">
        <v>373</v>
      </c>
      <c r="B4889" t="s">
        <v>1006</v>
      </c>
      <c r="C4889">
        <f t="shared" si="76"/>
        <v>1634786</v>
      </c>
      <c r="D4889">
        <v>6700</v>
      </c>
      <c r="E4889" t="s">
        <v>82</v>
      </c>
      <c r="F4889">
        <v>1.61</v>
      </c>
      <c r="G4889">
        <v>1.61</v>
      </c>
      <c r="H4889" t="s">
        <v>83</v>
      </c>
      <c r="I4889" s="2">
        <v>3.67</v>
      </c>
      <c r="J4889" t="s">
        <v>84</v>
      </c>
      <c r="K4889" t="s">
        <v>85</v>
      </c>
      <c r="L4889" s="3" t="str">
        <f>+INDEX([1]!TABLA_MAESTRO_DE_ARTICULO[SubGroupName],MATCH(Tabla_lineas[[#This Row],[CODIGO SAP]],[1]!TABLA_MAESTRO_DE_ARTICULO[ItemCode],0))</f>
        <v>COMPRIMIDO</v>
      </c>
      <c r="M4889" t="s">
        <v>86</v>
      </c>
      <c r="N4889">
        <v>83</v>
      </c>
      <c r="O4889" t="s">
        <v>45</v>
      </c>
      <c r="S4889" s="2">
        <v>10000</v>
      </c>
      <c r="T4889">
        <v>6600</v>
      </c>
      <c r="U4889">
        <v>0.67</v>
      </c>
      <c r="V4889">
        <v>0.66</v>
      </c>
      <c r="W4889">
        <v>0.15</v>
      </c>
      <c r="Z4889" s="4" t="s">
        <v>46</v>
      </c>
      <c r="AA4889" t="s">
        <v>126</v>
      </c>
      <c r="AB4889">
        <v>46132</v>
      </c>
      <c r="AG4889">
        <v>0</v>
      </c>
      <c r="AH4889">
        <v>10000</v>
      </c>
      <c r="AM4889" t="str">
        <f>SUBSTITUTE(Tabla_lineas[[#This Row],[Codigo Liname]]," ","")</f>
        <v>C0902</v>
      </c>
    </row>
    <row r="4890" spans="1:39" customFormat="1" x14ac:dyDescent="0.25">
      <c r="A4890" s="2">
        <v>373</v>
      </c>
      <c r="B4890" t="s">
        <v>1006</v>
      </c>
      <c r="C4890">
        <f t="shared" si="76"/>
        <v>1634786</v>
      </c>
      <c r="D4890">
        <v>1820</v>
      </c>
      <c r="E4890" t="s">
        <v>313</v>
      </c>
      <c r="F4890">
        <v>5.29</v>
      </c>
      <c r="G4890">
        <v>5.29</v>
      </c>
      <c r="H4890" t="s">
        <v>314</v>
      </c>
      <c r="I4890" s="2">
        <v>6.32</v>
      </c>
      <c r="J4890" t="s">
        <v>315</v>
      </c>
      <c r="K4890" t="s">
        <v>316</v>
      </c>
      <c r="L4890" s="3" t="str">
        <f>+INDEX([1]!TABLA_MAESTRO_DE_ARTICULO[SubGroupName],MATCH(Tabla_lineas[[#This Row],[CODIGO SAP]],[1]!TABLA_MAESTRO_DE_ARTICULO[ItemCode],0))</f>
        <v>SOLUCION INYECTABLE</v>
      </c>
      <c r="M4890" t="s">
        <v>317</v>
      </c>
      <c r="N4890">
        <v>85</v>
      </c>
      <c r="O4890" t="s">
        <v>249</v>
      </c>
      <c r="S4890" s="2">
        <v>1000</v>
      </c>
      <c r="T4890">
        <v>1810</v>
      </c>
      <c r="U4890">
        <v>1.82</v>
      </c>
      <c r="V4890">
        <v>1.81</v>
      </c>
      <c r="W4890">
        <v>0.7</v>
      </c>
      <c r="Z4890" s="4" t="s">
        <v>46</v>
      </c>
      <c r="AA4890" t="s">
        <v>120</v>
      </c>
      <c r="AB4890">
        <v>46132</v>
      </c>
      <c r="AG4890">
        <v>0</v>
      </c>
      <c r="AH4890">
        <v>1000</v>
      </c>
      <c r="AM4890" t="str">
        <f>SUBSTITUTE(Tabla_lineas[[#This Row],[Codigo Liname]]," ","")</f>
        <v>N0205</v>
      </c>
    </row>
    <row r="4891" spans="1:39" customFormat="1" x14ac:dyDescent="0.25">
      <c r="A4891" s="2">
        <v>373</v>
      </c>
      <c r="B4891" t="s">
        <v>1006</v>
      </c>
      <c r="C4891">
        <f t="shared" si="76"/>
        <v>1634786</v>
      </c>
      <c r="D4891">
        <v>1048</v>
      </c>
      <c r="E4891" t="s">
        <v>323</v>
      </c>
      <c r="F4891">
        <v>5.91</v>
      </c>
      <c r="G4891">
        <v>3.53</v>
      </c>
      <c r="H4891" t="s">
        <v>324</v>
      </c>
      <c r="I4891" s="2">
        <v>3.53</v>
      </c>
      <c r="J4891" t="s">
        <v>325</v>
      </c>
      <c r="K4891" t="s">
        <v>326</v>
      </c>
      <c r="L4891" s="3" t="str">
        <f>+INDEX([1]!TABLA_MAESTRO_DE_ARTICULO[SubGroupName],MATCH(Tabla_lineas[[#This Row],[CODIGO SAP]],[1]!TABLA_MAESTRO_DE_ARTICULO[ItemCode],0))</f>
        <v>SOLUCION INYECTABLE</v>
      </c>
      <c r="M4891" t="s">
        <v>327</v>
      </c>
      <c r="N4891">
        <v>88</v>
      </c>
      <c r="O4891" t="s">
        <v>249</v>
      </c>
      <c r="S4891" s="2">
        <v>400</v>
      </c>
      <c r="T4891">
        <v>1044</v>
      </c>
      <c r="U4891">
        <v>2.62</v>
      </c>
      <c r="V4891">
        <v>2.61</v>
      </c>
      <c r="W4891">
        <v>0.7</v>
      </c>
      <c r="Z4891" s="4" t="s">
        <v>46</v>
      </c>
      <c r="AA4891" t="s">
        <v>153</v>
      </c>
      <c r="AB4891">
        <v>46132</v>
      </c>
      <c r="AG4891">
        <v>0</v>
      </c>
      <c r="AH4891">
        <v>400</v>
      </c>
      <c r="AM4891" t="str">
        <f>SUBSTITUTE(Tabla_lineas[[#This Row],[Codigo Liname]]," ","")</f>
        <v>A0308</v>
      </c>
    </row>
    <row r="4892" spans="1:39" customFormat="1" x14ac:dyDescent="0.25">
      <c r="A4892" s="2">
        <v>373</v>
      </c>
      <c r="B4892" t="s">
        <v>1006</v>
      </c>
      <c r="C4892">
        <f t="shared" si="76"/>
        <v>1634786</v>
      </c>
      <c r="D4892">
        <v>6750</v>
      </c>
      <c r="E4892" t="s">
        <v>333</v>
      </c>
      <c r="F4892">
        <v>0.8</v>
      </c>
      <c r="G4892">
        <v>0.8</v>
      </c>
      <c r="H4892" t="s">
        <v>334</v>
      </c>
      <c r="I4892" s="2">
        <v>0.83</v>
      </c>
      <c r="J4892" t="s">
        <v>335</v>
      </c>
      <c r="K4892" t="s">
        <v>336</v>
      </c>
      <c r="L4892" s="3" t="str">
        <f>+INDEX([1]!TABLA_MAESTRO_DE_ARTICULO[SubGroupName],MATCH(Tabla_lineas[[#This Row],[CODIGO SAP]],[1]!TABLA_MAESTRO_DE_ARTICULO[ItemCode],0))</f>
        <v>COMPRIMIDO</v>
      </c>
      <c r="M4892" t="s">
        <v>337</v>
      </c>
      <c r="N4892">
        <v>92</v>
      </c>
      <c r="O4892" t="s">
        <v>45</v>
      </c>
      <c r="S4892" s="2">
        <v>15000</v>
      </c>
      <c r="T4892">
        <v>6600</v>
      </c>
      <c r="U4892">
        <v>0.45</v>
      </c>
      <c r="V4892">
        <v>0.44</v>
      </c>
      <c r="W4892">
        <v>0.12</v>
      </c>
      <c r="Z4892" s="4" t="s">
        <v>53</v>
      </c>
      <c r="AA4892" t="s">
        <v>126</v>
      </c>
      <c r="AB4892">
        <v>46096</v>
      </c>
      <c r="AG4892">
        <v>0</v>
      </c>
      <c r="AH4892">
        <v>15000</v>
      </c>
      <c r="AM4892" t="str">
        <f>SUBSTITUTE(Tabla_lineas[[#This Row],[Codigo Liname]]," ","")</f>
        <v>A1109</v>
      </c>
    </row>
    <row r="4893" spans="1:39" customFormat="1" x14ac:dyDescent="0.25">
      <c r="A4893" s="2">
        <v>373</v>
      </c>
      <c r="B4893" t="s">
        <v>1006</v>
      </c>
      <c r="C4893">
        <f t="shared" si="76"/>
        <v>1634786</v>
      </c>
      <c r="D4893">
        <v>687.6</v>
      </c>
      <c r="E4893" t="s">
        <v>98</v>
      </c>
      <c r="F4893">
        <v>9.4</v>
      </c>
      <c r="G4893">
        <v>8.77</v>
      </c>
      <c r="H4893" t="s">
        <v>99</v>
      </c>
      <c r="I4893" s="2">
        <v>8.77</v>
      </c>
      <c r="J4893" t="s">
        <v>100</v>
      </c>
      <c r="K4893" t="s">
        <v>101</v>
      </c>
      <c r="L4893" s="3" t="str">
        <f>+INDEX([1]!TABLA_MAESTRO_DE_ARTICULO[SubGroupName],MATCH(Tabla_lineas[[#This Row],[CODIGO SAP]],[1]!TABLA_MAESTRO_DE_ARTICULO[ItemCode],0))</f>
        <v>GOTAS</v>
      </c>
      <c r="M4893" t="s">
        <v>102</v>
      </c>
      <c r="N4893">
        <v>104</v>
      </c>
      <c r="O4893" t="s">
        <v>103</v>
      </c>
      <c r="S4893" s="2">
        <v>120</v>
      </c>
      <c r="T4893">
        <v>686.4</v>
      </c>
      <c r="U4893">
        <v>5.73</v>
      </c>
      <c r="V4893">
        <v>5.72</v>
      </c>
      <c r="W4893">
        <v>3</v>
      </c>
      <c r="Z4893" s="4" t="s">
        <v>46</v>
      </c>
      <c r="AA4893" t="s">
        <v>153</v>
      </c>
      <c r="AB4893">
        <v>46132</v>
      </c>
      <c r="AG4893">
        <v>0</v>
      </c>
      <c r="AH4893">
        <v>120</v>
      </c>
      <c r="AM4893" t="str">
        <f>SUBSTITUTE(Tabla_lineas[[#This Row],[Codigo Liname]]," ","")</f>
        <v>N0210</v>
      </c>
    </row>
    <row r="4894" spans="1:39" customFormat="1" x14ac:dyDescent="0.25">
      <c r="A4894" s="2">
        <v>373</v>
      </c>
      <c r="B4894" t="s">
        <v>1006</v>
      </c>
      <c r="C4894">
        <f t="shared" si="76"/>
        <v>1634786</v>
      </c>
      <c r="D4894">
        <v>1177.5</v>
      </c>
      <c r="E4894" t="s">
        <v>353</v>
      </c>
      <c r="F4894">
        <v>11.88</v>
      </c>
      <c r="G4894">
        <v>11.88</v>
      </c>
      <c r="H4894" t="s">
        <v>354</v>
      </c>
      <c r="I4894" s="2">
        <v>13.94</v>
      </c>
      <c r="J4894" t="s">
        <v>355</v>
      </c>
      <c r="K4894" t="s">
        <v>356</v>
      </c>
      <c r="L4894" s="3" t="str">
        <f>+INDEX([1]!TABLA_MAESTRO_DE_ARTICULO[SubGroupName],MATCH(Tabla_lineas[[#This Row],[CODIGO SAP]],[1]!TABLA_MAESTRO_DE_ARTICULO[ItemCode],0))</f>
        <v>JARABE</v>
      </c>
      <c r="M4894" t="s">
        <v>357</v>
      </c>
      <c r="N4894">
        <v>105</v>
      </c>
      <c r="O4894" t="s">
        <v>181</v>
      </c>
      <c r="S4894" s="2">
        <v>150</v>
      </c>
      <c r="T4894">
        <v>1176</v>
      </c>
      <c r="U4894">
        <v>7.85</v>
      </c>
      <c r="V4894">
        <v>7.84</v>
      </c>
      <c r="W4894">
        <v>5.5</v>
      </c>
      <c r="Z4894" s="4" t="s">
        <v>46</v>
      </c>
      <c r="AA4894" t="s">
        <v>153</v>
      </c>
      <c r="AB4894">
        <v>46096</v>
      </c>
      <c r="AG4894">
        <v>0</v>
      </c>
      <c r="AH4894">
        <v>150</v>
      </c>
      <c r="AM4894" t="str">
        <f>SUBSTITUTE(Tabla_lineas[[#This Row],[Codigo Liname]]," ","")</f>
        <v>N0209</v>
      </c>
    </row>
    <row r="4895" spans="1:39" customFormat="1" x14ac:dyDescent="0.25">
      <c r="A4895" s="2">
        <v>373</v>
      </c>
      <c r="B4895" t="s">
        <v>1006</v>
      </c>
      <c r="C4895">
        <f t="shared" si="76"/>
        <v>1634786</v>
      </c>
      <c r="D4895">
        <v>6300</v>
      </c>
      <c r="E4895" t="s">
        <v>104</v>
      </c>
      <c r="F4895">
        <v>0.3</v>
      </c>
      <c r="G4895">
        <v>0.25</v>
      </c>
      <c r="H4895" t="s">
        <v>105</v>
      </c>
      <c r="I4895" s="2">
        <v>0.25</v>
      </c>
      <c r="J4895" t="s">
        <v>106</v>
      </c>
      <c r="K4895" t="s">
        <v>107</v>
      </c>
      <c r="L4895" s="3" t="str">
        <f>+INDEX([1]!TABLA_MAESTRO_DE_ARTICULO[SubGroupName],MATCH(Tabla_lineas[[#This Row],[CODIGO SAP]],[1]!TABLA_MAESTRO_DE_ARTICULO[ItemCode],0))</f>
        <v>COMPRIMIDO</v>
      </c>
      <c r="M4895" t="s">
        <v>108</v>
      </c>
      <c r="N4895">
        <v>103</v>
      </c>
      <c r="O4895" t="s">
        <v>45</v>
      </c>
      <c r="S4895" s="2">
        <v>30000</v>
      </c>
      <c r="T4895">
        <v>6000</v>
      </c>
      <c r="U4895">
        <v>0.21</v>
      </c>
      <c r="V4895">
        <v>0.2</v>
      </c>
      <c r="W4895">
        <v>0.12</v>
      </c>
      <c r="Z4895" s="4" t="s">
        <v>46</v>
      </c>
      <c r="AA4895" t="s">
        <v>126</v>
      </c>
      <c r="AB4895">
        <v>46132</v>
      </c>
      <c r="AG4895">
        <v>0</v>
      </c>
      <c r="AH4895">
        <v>30000</v>
      </c>
      <c r="AM4895" t="str">
        <f>SUBSTITUTE(Tabla_lineas[[#This Row],[Codigo Liname]]," ","")</f>
        <v>N0208</v>
      </c>
    </row>
    <row r="4896" spans="1:39" customFormat="1" x14ac:dyDescent="0.25">
      <c r="A4896" s="2">
        <v>373</v>
      </c>
      <c r="B4896" t="s">
        <v>1006</v>
      </c>
      <c r="C4896">
        <f t="shared" si="76"/>
        <v>1634786</v>
      </c>
      <c r="D4896">
        <v>1200</v>
      </c>
      <c r="E4896" t="s">
        <v>358</v>
      </c>
      <c r="F4896">
        <v>12.96</v>
      </c>
      <c r="G4896">
        <v>6</v>
      </c>
      <c r="H4896" t="s">
        <v>359</v>
      </c>
      <c r="I4896" s="2">
        <v>6</v>
      </c>
      <c r="J4896" t="s">
        <v>360</v>
      </c>
      <c r="K4896" t="s">
        <v>361</v>
      </c>
      <c r="L4896" s="3" t="str">
        <f>+INDEX([1]!TABLA_MAESTRO_DE_ARTICULO[SubGroupName],MATCH(Tabla_lineas[[#This Row],[CODIGO SAP]],[1]!TABLA_MAESTRO_DE_ARTICULO[ItemCode],0))</f>
        <v>POLVO PARA INYECTABLE</v>
      </c>
      <c r="M4896" t="s">
        <v>362</v>
      </c>
      <c r="N4896">
        <v>20</v>
      </c>
      <c r="O4896" t="s">
        <v>52</v>
      </c>
      <c r="S4896" s="2">
        <v>200</v>
      </c>
      <c r="T4896">
        <v>1198</v>
      </c>
      <c r="U4896">
        <v>6</v>
      </c>
      <c r="V4896">
        <v>5.99</v>
      </c>
      <c r="W4896">
        <v>3</v>
      </c>
      <c r="Z4896" s="4" t="s">
        <v>46</v>
      </c>
      <c r="AA4896" t="s">
        <v>120</v>
      </c>
      <c r="AB4896">
        <v>46096</v>
      </c>
      <c r="AG4896">
        <v>0</v>
      </c>
      <c r="AH4896">
        <v>200</v>
      </c>
      <c r="AM4896" t="str">
        <f>SUBSTITUTE(Tabla_lineas[[#This Row],[Codigo Liname]]," ","")</f>
        <v>J0115</v>
      </c>
    </row>
    <row r="4897" spans="1:39" customFormat="1" x14ac:dyDescent="0.25">
      <c r="A4897" s="2">
        <v>373</v>
      </c>
      <c r="B4897" t="s">
        <v>1006</v>
      </c>
      <c r="C4897">
        <f t="shared" si="76"/>
        <v>1634786</v>
      </c>
      <c r="D4897">
        <v>4488</v>
      </c>
      <c r="E4897" t="s">
        <v>363</v>
      </c>
      <c r="F4897">
        <v>22.68</v>
      </c>
      <c r="G4897">
        <v>19.34</v>
      </c>
      <c r="H4897" t="s">
        <v>364</v>
      </c>
      <c r="I4897" s="2">
        <v>19.34</v>
      </c>
      <c r="J4897" t="s">
        <v>365</v>
      </c>
      <c r="K4897" t="s">
        <v>366</v>
      </c>
      <c r="L4897" s="3" t="str">
        <f>+INDEX([1]!TABLA_MAESTRO_DE_ARTICULO[SubGroupName],MATCH(Tabla_lineas[[#This Row],[CODIGO SAP]],[1]!TABLA_MAESTRO_DE_ARTICULO[ItemCode],0))</f>
        <v>POLVO PARA INYECTABLE</v>
      </c>
      <c r="M4897" t="s">
        <v>367</v>
      </c>
      <c r="N4897">
        <v>21</v>
      </c>
      <c r="O4897" t="s">
        <v>52</v>
      </c>
      <c r="S4897" s="2">
        <v>400</v>
      </c>
      <c r="T4897">
        <v>4484</v>
      </c>
      <c r="U4897">
        <v>11.22</v>
      </c>
      <c r="V4897">
        <v>11.21</v>
      </c>
      <c r="W4897">
        <v>4.2</v>
      </c>
      <c r="Z4897" s="4" t="s">
        <v>46</v>
      </c>
      <c r="AA4897" t="s">
        <v>120</v>
      </c>
      <c r="AB4897">
        <v>46132</v>
      </c>
      <c r="AG4897">
        <v>0</v>
      </c>
      <c r="AH4897">
        <v>400</v>
      </c>
      <c r="AM4897" t="str">
        <f>SUBSTITUTE(Tabla_lineas[[#This Row],[Codigo Liname]]," ","")</f>
        <v>J0116</v>
      </c>
    </row>
    <row r="4898" spans="1:39" customFormat="1" x14ac:dyDescent="0.25">
      <c r="A4898" s="2">
        <v>373</v>
      </c>
      <c r="B4898" t="s">
        <v>1006</v>
      </c>
      <c r="C4898">
        <f t="shared" si="76"/>
        <v>1634786</v>
      </c>
      <c r="D4898">
        <v>675</v>
      </c>
      <c r="E4898" t="s">
        <v>379</v>
      </c>
      <c r="F4898">
        <v>0.6</v>
      </c>
      <c r="G4898">
        <v>0.45</v>
      </c>
      <c r="H4898" t="s">
        <v>380</v>
      </c>
      <c r="I4898" s="2">
        <v>0.45</v>
      </c>
      <c r="J4898" t="s">
        <v>381</v>
      </c>
      <c r="K4898" t="s">
        <v>382</v>
      </c>
      <c r="L4898" s="3" t="str">
        <f>+INDEX([1]!TABLA_MAESTRO_DE_ARTICULO[SubGroupName],MATCH(Tabla_lineas[[#This Row],[CODIGO SAP]],[1]!TABLA_MAESTRO_DE_ARTICULO[ItemCode],0))</f>
        <v>COMPRIMIDO</v>
      </c>
      <c r="M4898" t="s">
        <v>383</v>
      </c>
      <c r="N4898">
        <v>123</v>
      </c>
      <c r="O4898" t="s">
        <v>45</v>
      </c>
      <c r="S4898" s="2">
        <v>1500</v>
      </c>
      <c r="T4898">
        <v>660</v>
      </c>
      <c r="U4898">
        <v>0.45</v>
      </c>
      <c r="V4898">
        <v>0.44</v>
      </c>
      <c r="W4898">
        <v>0.12</v>
      </c>
      <c r="Z4898" s="4" t="s">
        <v>46</v>
      </c>
      <c r="AA4898" t="s">
        <v>120</v>
      </c>
      <c r="AB4898">
        <v>46132</v>
      </c>
      <c r="AG4898">
        <v>0</v>
      </c>
      <c r="AH4898">
        <v>1500</v>
      </c>
      <c r="AM4898" t="str">
        <f>SUBSTITUTE(Tabla_lineas[[#This Row],[Codigo Liname]]," ","")</f>
        <v>B0308</v>
      </c>
    </row>
    <row r="4899" spans="1:39" customFormat="1" x14ac:dyDescent="0.25">
      <c r="A4899" s="2">
        <v>373</v>
      </c>
      <c r="B4899" t="s">
        <v>1006</v>
      </c>
      <c r="C4899">
        <f t="shared" si="76"/>
        <v>1634786</v>
      </c>
      <c r="D4899">
        <v>1300</v>
      </c>
      <c r="E4899" t="s">
        <v>390</v>
      </c>
      <c r="F4899">
        <v>0.92</v>
      </c>
      <c r="G4899">
        <v>0.65</v>
      </c>
      <c r="H4899" t="s">
        <v>391</v>
      </c>
      <c r="I4899" s="2">
        <v>0.65</v>
      </c>
      <c r="J4899" t="s">
        <v>392</v>
      </c>
      <c r="K4899" t="s">
        <v>393</v>
      </c>
      <c r="L4899" s="3" t="str">
        <f>+INDEX([1]!TABLA_MAESTRO_DE_ARTICULO[SubGroupName],MATCH(Tabla_lineas[[#This Row],[CODIGO SAP]],[1]!TABLA_MAESTRO_DE_ARTICULO[ItemCode],0))</f>
        <v>COMPRIMIDO</v>
      </c>
      <c r="M4899" t="s">
        <v>394</v>
      </c>
      <c r="N4899">
        <v>128</v>
      </c>
      <c r="O4899" t="s">
        <v>45</v>
      </c>
      <c r="S4899" s="2">
        <v>2000</v>
      </c>
      <c r="T4899">
        <v>1280</v>
      </c>
      <c r="U4899">
        <v>0.65</v>
      </c>
      <c r="V4899">
        <v>0.64</v>
      </c>
      <c r="W4899">
        <v>0.15</v>
      </c>
      <c r="Z4899" s="4" t="s">
        <v>46</v>
      </c>
      <c r="AA4899" t="s">
        <v>153</v>
      </c>
      <c r="AB4899">
        <v>46132</v>
      </c>
      <c r="AG4899">
        <v>0</v>
      </c>
      <c r="AH4899">
        <v>2000</v>
      </c>
      <c r="AM4899" t="str">
        <f>SUBSTITUTE(Tabla_lineas[[#This Row],[Codigo Liname]]," ","")</f>
        <v>A1206</v>
      </c>
    </row>
    <row r="4900" spans="1:39" customFormat="1" x14ac:dyDescent="0.25">
      <c r="A4900" s="2">
        <v>373</v>
      </c>
      <c r="B4900" t="s">
        <v>1006</v>
      </c>
      <c r="C4900">
        <f t="shared" si="76"/>
        <v>1634786</v>
      </c>
      <c r="D4900">
        <v>761.5</v>
      </c>
      <c r="E4900" t="s">
        <v>395</v>
      </c>
      <c r="F4900">
        <v>39.200000000000003</v>
      </c>
      <c r="G4900">
        <v>23.99</v>
      </c>
      <c r="H4900" t="s">
        <v>396</v>
      </c>
      <c r="I4900" s="2">
        <v>23.99</v>
      </c>
      <c r="J4900" t="s">
        <v>397</v>
      </c>
      <c r="K4900" t="s">
        <v>398</v>
      </c>
      <c r="L4900" s="3" t="str">
        <f>+INDEX([1]!TABLA_MAESTRO_DE_ARTICULO[SubGroupName],MATCH(Tabla_lineas[[#This Row],[CODIGO SAP]],[1]!TABLA_MAESTRO_DE_ARTICULO[ItemCode],0))</f>
        <v>JARABE</v>
      </c>
      <c r="M4900" t="s">
        <v>399</v>
      </c>
      <c r="N4900">
        <v>129</v>
      </c>
      <c r="O4900" t="s">
        <v>400</v>
      </c>
      <c r="S4900" s="2">
        <v>50</v>
      </c>
      <c r="T4900">
        <v>761</v>
      </c>
      <c r="U4900">
        <v>15.23</v>
      </c>
      <c r="V4900">
        <v>15.22</v>
      </c>
      <c r="W4900">
        <v>5</v>
      </c>
      <c r="Z4900" s="4" t="s">
        <v>46</v>
      </c>
      <c r="AA4900" t="s">
        <v>153</v>
      </c>
      <c r="AB4900">
        <v>46096</v>
      </c>
      <c r="AG4900">
        <v>0</v>
      </c>
      <c r="AH4900">
        <v>50</v>
      </c>
      <c r="AM4900" t="str">
        <f>SUBSTITUTE(Tabla_lineas[[#This Row],[Codigo Liname]]," ","")</f>
        <v>A1205</v>
      </c>
    </row>
    <row r="4901" spans="1:39" customFormat="1" x14ac:dyDescent="0.25">
      <c r="A4901" s="2">
        <v>374</v>
      </c>
      <c r="B4901" t="s">
        <v>1007</v>
      </c>
      <c r="C4901">
        <f t="shared" si="76"/>
        <v>1635505</v>
      </c>
      <c r="D4901">
        <v>74300.039999999994</v>
      </c>
      <c r="E4901" t="s">
        <v>193</v>
      </c>
      <c r="F4901">
        <v>14.39</v>
      </c>
      <c r="G4901">
        <v>10.38</v>
      </c>
      <c r="H4901" t="s">
        <v>194</v>
      </c>
      <c r="I4901" s="2">
        <v>10.38</v>
      </c>
      <c r="J4901" t="s">
        <v>195</v>
      </c>
      <c r="K4901" t="s">
        <v>196</v>
      </c>
      <c r="L4901" s="3" t="str">
        <f>+INDEX([1]!TABLA_MAESTRO_DE_ARTICULO[SubGroupName],MATCH(Tabla_lineas[[#This Row],[CODIGO SAP]],[1]!TABLA_MAESTRO_DE_ARTICULO[ItemCode],0))</f>
        <v>POLVO PARA INYECTABLE</v>
      </c>
      <c r="M4901" t="s">
        <v>197</v>
      </c>
      <c r="N4901">
        <v>7</v>
      </c>
      <c r="O4901" t="s">
        <v>52</v>
      </c>
      <c r="S4901" s="2">
        <v>7158</v>
      </c>
      <c r="T4901">
        <v>74228.460000000006</v>
      </c>
      <c r="U4901">
        <v>10.38</v>
      </c>
      <c r="V4901">
        <v>10.37</v>
      </c>
      <c r="W4901">
        <v>3.8</v>
      </c>
      <c r="Z4901" s="4" t="s">
        <v>46</v>
      </c>
      <c r="AA4901" t="s">
        <v>120</v>
      </c>
      <c r="AB4901">
        <v>46096</v>
      </c>
      <c r="AG4901">
        <v>0</v>
      </c>
      <c r="AH4901">
        <v>7158</v>
      </c>
      <c r="AM4901" t="str">
        <f>SUBSTITUTE(Tabla_lineas[[#This Row],[Codigo Liname]]," ","")</f>
        <v>J0122</v>
      </c>
    </row>
    <row r="4902" spans="1:39" customFormat="1" x14ac:dyDescent="0.25">
      <c r="A4902" s="2">
        <v>374</v>
      </c>
      <c r="B4902" t="s">
        <v>1007</v>
      </c>
      <c r="C4902">
        <f t="shared" si="76"/>
        <v>1635505</v>
      </c>
      <c r="D4902">
        <v>106680</v>
      </c>
      <c r="E4902" t="s">
        <v>47</v>
      </c>
      <c r="F4902">
        <v>14.47</v>
      </c>
      <c r="G4902">
        <v>14.47</v>
      </c>
      <c r="H4902" t="s">
        <v>48</v>
      </c>
      <c r="I4902" s="2">
        <v>26.67</v>
      </c>
      <c r="J4902" t="s">
        <v>49</v>
      </c>
      <c r="K4902" t="s">
        <v>50</v>
      </c>
      <c r="L4902" s="3" t="str">
        <f>+INDEX([1]!TABLA_MAESTRO_DE_ARTICULO[SubGroupName],MATCH(Tabla_lineas[[#This Row],[CODIGO SAP]],[1]!TABLA_MAESTRO_DE_ARTICULO[ItemCode],0))</f>
        <v>POLVO PARA INYECTABLE</v>
      </c>
      <c r="M4902" t="s">
        <v>51</v>
      </c>
      <c r="N4902">
        <v>8</v>
      </c>
      <c r="O4902" t="s">
        <v>52</v>
      </c>
      <c r="P4902">
        <v>17583</v>
      </c>
      <c r="Q4902">
        <v>72000</v>
      </c>
      <c r="R4902">
        <v>89583</v>
      </c>
      <c r="S4902" s="2">
        <v>4000</v>
      </c>
      <c r="T4902">
        <v>57840</v>
      </c>
      <c r="U4902">
        <v>26.67</v>
      </c>
      <c r="V4902">
        <v>14.46</v>
      </c>
      <c r="W4902">
        <v>3.8</v>
      </c>
      <c r="Z4902" s="4" t="s">
        <v>46</v>
      </c>
      <c r="AA4902" t="s">
        <v>126</v>
      </c>
      <c r="AB4902">
        <v>46096</v>
      </c>
      <c r="AG4902">
        <v>0</v>
      </c>
      <c r="AH4902">
        <v>4000</v>
      </c>
      <c r="AM4902" t="str">
        <f>SUBSTITUTE(Tabla_lineas[[#This Row],[Codigo Liname]]," ","")</f>
        <v>J0126</v>
      </c>
    </row>
    <row r="4903" spans="1:39" customFormat="1" x14ac:dyDescent="0.25">
      <c r="A4903" s="2">
        <v>374</v>
      </c>
      <c r="B4903" t="s">
        <v>1007</v>
      </c>
      <c r="C4903">
        <f t="shared" si="76"/>
        <v>1635505</v>
      </c>
      <c r="D4903">
        <v>133605</v>
      </c>
      <c r="E4903" t="s">
        <v>539</v>
      </c>
      <c r="F4903">
        <v>25.52</v>
      </c>
      <c r="G4903">
        <v>25.52</v>
      </c>
      <c r="H4903" t="s">
        <v>540</v>
      </c>
      <c r="I4903" s="2">
        <v>29.69</v>
      </c>
      <c r="J4903" t="s">
        <v>541</v>
      </c>
      <c r="K4903" t="s">
        <v>542</v>
      </c>
      <c r="L4903" s="3" t="str">
        <f>+INDEX([1]!TABLA_MAESTRO_DE_ARTICULO[SubGroupName],MATCH(Tabla_lineas[[#This Row],[CODIGO SAP]],[1]!TABLA_MAESTRO_DE_ARTICULO[ItemCode],0))</f>
        <v>SOLUCION INYECTABLE</v>
      </c>
      <c r="M4903" t="s">
        <v>543</v>
      </c>
      <c r="N4903">
        <v>5</v>
      </c>
      <c r="O4903" t="s">
        <v>544</v>
      </c>
      <c r="S4903" s="2">
        <v>4500</v>
      </c>
      <c r="T4903">
        <v>114795</v>
      </c>
      <c r="U4903">
        <v>29.69</v>
      </c>
      <c r="V4903">
        <v>25.51</v>
      </c>
      <c r="W4903">
        <v>3</v>
      </c>
      <c r="Z4903" s="4" t="s">
        <v>46</v>
      </c>
      <c r="AA4903" t="s">
        <v>126</v>
      </c>
      <c r="AB4903">
        <v>46132</v>
      </c>
      <c r="AG4903">
        <v>0</v>
      </c>
      <c r="AH4903">
        <v>4500</v>
      </c>
      <c r="AM4903" t="str">
        <f>SUBSTITUTE(Tabla_lineas[[#This Row],[Codigo Liname]]," ","")</f>
        <v>M0110</v>
      </c>
    </row>
    <row r="4904" spans="1:39" customFormat="1" x14ac:dyDescent="0.25">
      <c r="A4904" s="2">
        <v>375</v>
      </c>
      <c r="B4904" t="s">
        <v>1008</v>
      </c>
      <c r="C4904">
        <f t="shared" si="76"/>
        <v>1635102</v>
      </c>
      <c r="D4904">
        <v>1270.5</v>
      </c>
      <c r="E4904" t="s">
        <v>683</v>
      </c>
      <c r="F4904">
        <v>3.4</v>
      </c>
      <c r="G4904">
        <v>1.21</v>
      </c>
      <c r="H4904" t="s">
        <v>684</v>
      </c>
      <c r="I4904" s="2">
        <v>1.21</v>
      </c>
      <c r="J4904" t="s">
        <v>685</v>
      </c>
      <c r="K4904" t="s">
        <v>686</v>
      </c>
      <c r="L4904" s="3" t="str">
        <f>+INDEX([1]!TABLA_MAESTRO_DE_ARTICULO[SubGroupName],MATCH(Tabla_lineas[[#This Row],[CODIGO SAP]],[1]!TABLA_MAESTRO_DE_ARTICULO[ItemCode],0))</f>
        <v>COMPRIMIDO</v>
      </c>
      <c r="M4904" t="s">
        <v>687</v>
      </c>
      <c r="N4904">
        <v>11</v>
      </c>
      <c r="O4904" t="s">
        <v>45</v>
      </c>
      <c r="S4904" s="2">
        <v>1050</v>
      </c>
      <c r="T4904">
        <v>1260</v>
      </c>
      <c r="U4904">
        <v>1.21</v>
      </c>
      <c r="V4904">
        <v>1.2</v>
      </c>
      <c r="W4904">
        <v>0.7</v>
      </c>
      <c r="Z4904" s="4" t="s">
        <v>46</v>
      </c>
      <c r="AA4904" t="s">
        <v>153</v>
      </c>
      <c r="AB4904">
        <v>46132</v>
      </c>
      <c r="AG4904">
        <v>0</v>
      </c>
      <c r="AH4904">
        <v>1050</v>
      </c>
      <c r="AM4904" t="str">
        <f>SUBSTITUTE(Tabla_lineas[[#This Row],[Codigo Liname]]," ","")</f>
        <v>P0201</v>
      </c>
    </row>
    <row r="4905" spans="1:39" customFormat="1" x14ac:dyDescent="0.25">
      <c r="A4905" s="2">
        <v>375</v>
      </c>
      <c r="B4905" t="s">
        <v>1008</v>
      </c>
      <c r="C4905">
        <f t="shared" si="76"/>
        <v>1635102</v>
      </c>
      <c r="D4905">
        <v>16330</v>
      </c>
      <c r="E4905" t="s">
        <v>668</v>
      </c>
      <c r="F4905">
        <v>14.45</v>
      </c>
      <c r="G4905">
        <v>11.5</v>
      </c>
      <c r="H4905" t="s">
        <v>669</v>
      </c>
      <c r="I4905" s="2">
        <v>11.5</v>
      </c>
      <c r="J4905" t="s">
        <v>670</v>
      </c>
      <c r="K4905" t="s">
        <v>671</v>
      </c>
      <c r="L4905" s="3" t="str">
        <f>+INDEX([1]!TABLA_MAESTRO_DE_ARTICULO[SubGroupName],MATCH(Tabla_lineas[[#This Row],[CODIGO SAP]],[1]!TABLA_MAESTRO_DE_ARTICULO[ItemCode],0))</f>
        <v>SOLUCION INYECTABLE</v>
      </c>
      <c r="M4905" t="s">
        <v>672</v>
      </c>
      <c r="N4905">
        <v>13</v>
      </c>
      <c r="O4905" t="s">
        <v>249</v>
      </c>
      <c r="S4905" s="2">
        <v>1420</v>
      </c>
      <c r="T4905">
        <v>16315.8</v>
      </c>
      <c r="U4905">
        <v>11.5</v>
      </c>
      <c r="V4905">
        <v>11.49</v>
      </c>
      <c r="W4905">
        <v>3.8</v>
      </c>
      <c r="Z4905" s="4" t="s">
        <v>46</v>
      </c>
      <c r="AA4905" t="s">
        <v>120</v>
      </c>
      <c r="AB4905">
        <v>46132</v>
      </c>
      <c r="AG4905">
        <v>0</v>
      </c>
      <c r="AH4905">
        <v>1420</v>
      </c>
      <c r="AM4905" t="str">
        <f>SUBSTITUTE(Tabla_lineas[[#This Row],[Codigo Liname]]," ","")</f>
        <v>J0104</v>
      </c>
    </row>
    <row r="4906" spans="1:39" customFormat="1" x14ac:dyDescent="0.25">
      <c r="A4906" s="2">
        <v>375</v>
      </c>
      <c r="B4906" t="s">
        <v>1008</v>
      </c>
      <c r="C4906">
        <f t="shared" si="76"/>
        <v>1635102</v>
      </c>
      <c r="D4906">
        <v>13764.55</v>
      </c>
      <c r="E4906" t="s">
        <v>166</v>
      </c>
      <c r="F4906">
        <v>111.67</v>
      </c>
      <c r="G4906">
        <v>111.67</v>
      </c>
      <c r="H4906" t="s">
        <v>167</v>
      </c>
      <c r="I4906" s="2">
        <v>144.88999999999999</v>
      </c>
      <c r="J4906" t="s">
        <v>168</v>
      </c>
      <c r="K4906" t="s">
        <v>169</v>
      </c>
      <c r="L4906" s="3" t="str">
        <f>+INDEX([1]!TABLA_MAESTRO_DE_ARTICULO[SubGroupName],MATCH(Tabla_lineas[[#This Row],[CODIGO SAP]],[1]!TABLA_MAESTRO_DE_ARTICULO[ItemCode],0))</f>
        <v>POLVO PARA SUSPENSION</v>
      </c>
      <c r="M4906" t="s">
        <v>170</v>
      </c>
      <c r="N4906">
        <v>15</v>
      </c>
      <c r="O4906" t="s">
        <v>65</v>
      </c>
      <c r="S4906" s="2">
        <v>95</v>
      </c>
      <c r="T4906">
        <v>10607.7</v>
      </c>
      <c r="U4906">
        <v>144.88999999999999</v>
      </c>
      <c r="V4906">
        <v>111.66</v>
      </c>
      <c r="W4906">
        <v>25</v>
      </c>
      <c r="Z4906" s="4" t="s">
        <v>46</v>
      </c>
      <c r="AA4906" t="s">
        <v>120</v>
      </c>
      <c r="AB4906">
        <v>46096</v>
      </c>
      <c r="AG4906">
        <v>0</v>
      </c>
      <c r="AH4906">
        <v>95</v>
      </c>
      <c r="AM4906" t="str">
        <f>SUBSTITUTE(Tabla_lineas[[#This Row],[Codigo Liname]]," ","")</f>
        <v>J0110</v>
      </c>
    </row>
    <row r="4907" spans="1:39" customFormat="1" x14ac:dyDescent="0.25">
      <c r="A4907" s="2">
        <v>375</v>
      </c>
      <c r="B4907" t="s">
        <v>1008</v>
      </c>
      <c r="C4907">
        <f t="shared" si="76"/>
        <v>1635102</v>
      </c>
      <c r="D4907">
        <v>3425.4</v>
      </c>
      <c r="E4907" t="s">
        <v>193</v>
      </c>
      <c r="F4907">
        <v>14.39</v>
      </c>
      <c r="G4907">
        <v>10.38</v>
      </c>
      <c r="H4907" t="s">
        <v>194</v>
      </c>
      <c r="I4907" s="2">
        <v>10.38</v>
      </c>
      <c r="J4907" t="s">
        <v>195</v>
      </c>
      <c r="K4907" t="s">
        <v>196</v>
      </c>
      <c r="L4907" s="3" t="str">
        <f>+INDEX([1]!TABLA_MAESTRO_DE_ARTICULO[SubGroupName],MATCH(Tabla_lineas[[#This Row],[CODIGO SAP]],[1]!TABLA_MAESTRO_DE_ARTICULO[ItemCode],0))</f>
        <v>POLVO PARA INYECTABLE</v>
      </c>
      <c r="M4907" t="s">
        <v>197</v>
      </c>
      <c r="N4907">
        <v>25</v>
      </c>
      <c r="O4907" t="s">
        <v>52</v>
      </c>
      <c r="S4907" s="2">
        <v>330</v>
      </c>
      <c r="T4907">
        <v>3422.1</v>
      </c>
      <c r="U4907">
        <v>10.38</v>
      </c>
      <c r="V4907">
        <v>10.37</v>
      </c>
      <c r="W4907">
        <v>3.8</v>
      </c>
      <c r="Z4907" s="4" t="s">
        <v>46</v>
      </c>
      <c r="AA4907" t="s">
        <v>120</v>
      </c>
      <c r="AB4907">
        <v>46096</v>
      </c>
      <c r="AG4907">
        <v>0</v>
      </c>
      <c r="AH4907">
        <v>330</v>
      </c>
      <c r="AM4907" t="str">
        <f>SUBSTITUTE(Tabla_lineas[[#This Row],[Codigo Liname]]," ","")</f>
        <v>J0122</v>
      </c>
    </row>
    <row r="4908" spans="1:39" customFormat="1" x14ac:dyDescent="0.25">
      <c r="A4908" s="2">
        <v>375</v>
      </c>
      <c r="B4908" t="s">
        <v>1008</v>
      </c>
      <c r="C4908">
        <f t="shared" si="76"/>
        <v>1635102</v>
      </c>
      <c r="D4908">
        <v>68275.200000000012</v>
      </c>
      <c r="E4908" t="s">
        <v>47</v>
      </c>
      <c r="F4908">
        <v>14.47</v>
      </c>
      <c r="G4908">
        <v>14.47</v>
      </c>
      <c r="H4908" t="s">
        <v>48</v>
      </c>
      <c r="I4908" s="2">
        <v>26.67</v>
      </c>
      <c r="J4908" t="s">
        <v>49</v>
      </c>
      <c r="K4908" t="s">
        <v>50</v>
      </c>
      <c r="L4908" s="3" t="str">
        <f>+INDEX([1]!TABLA_MAESTRO_DE_ARTICULO[SubGroupName],MATCH(Tabla_lineas[[#This Row],[CODIGO SAP]],[1]!TABLA_MAESTRO_DE_ARTICULO[ItemCode],0))</f>
        <v>POLVO PARA INYECTABLE</v>
      </c>
      <c r="M4908" t="s">
        <v>51</v>
      </c>
      <c r="N4908">
        <v>27</v>
      </c>
      <c r="O4908" t="s">
        <v>52</v>
      </c>
      <c r="P4908">
        <v>17583</v>
      </c>
      <c r="Q4908">
        <v>72000</v>
      </c>
      <c r="R4908">
        <v>89583</v>
      </c>
      <c r="S4908" s="2">
        <v>2560</v>
      </c>
      <c r="T4908">
        <v>37017.600000000006</v>
      </c>
      <c r="U4908">
        <v>26.67</v>
      </c>
      <c r="V4908">
        <v>14.46</v>
      </c>
      <c r="W4908">
        <v>3.8</v>
      </c>
      <c r="Z4908" s="4" t="s">
        <v>46</v>
      </c>
      <c r="AA4908" t="s">
        <v>126</v>
      </c>
      <c r="AB4908">
        <v>46096</v>
      </c>
      <c r="AG4908">
        <v>0</v>
      </c>
      <c r="AH4908">
        <v>2560</v>
      </c>
      <c r="AM4908" t="str">
        <f>SUBSTITUTE(Tabla_lineas[[#This Row],[Codigo Liname]]," ","")</f>
        <v>J0126</v>
      </c>
    </row>
    <row r="4909" spans="1:39" customFormat="1" x14ac:dyDescent="0.25">
      <c r="A4909" s="2">
        <v>375</v>
      </c>
      <c r="B4909" t="s">
        <v>1008</v>
      </c>
      <c r="C4909">
        <f t="shared" si="76"/>
        <v>1635102</v>
      </c>
      <c r="D4909">
        <v>4272</v>
      </c>
      <c r="E4909" t="s">
        <v>198</v>
      </c>
      <c r="F4909">
        <v>1.02</v>
      </c>
      <c r="G4909">
        <v>1</v>
      </c>
      <c r="H4909" t="s">
        <v>199</v>
      </c>
      <c r="I4909" s="2">
        <v>1.78</v>
      </c>
      <c r="J4909" t="s">
        <v>200</v>
      </c>
      <c r="K4909" t="s">
        <v>201</v>
      </c>
      <c r="L4909" s="3" t="str">
        <f>+INDEX([1]!TABLA_MAESTRO_DE_ARTICULO[SubGroupName],MATCH(Tabla_lineas[[#This Row],[CODIGO SAP]],[1]!TABLA_MAESTRO_DE_ARTICULO[ItemCode],0))</f>
        <v>COMPRIMIDO</v>
      </c>
      <c r="M4909" t="s">
        <v>202</v>
      </c>
      <c r="N4909">
        <v>28</v>
      </c>
      <c r="O4909" t="s">
        <v>45</v>
      </c>
      <c r="S4909" s="2">
        <v>2400</v>
      </c>
      <c r="T4909">
        <v>2376</v>
      </c>
      <c r="U4909">
        <v>1.78</v>
      </c>
      <c r="V4909">
        <v>0.99</v>
      </c>
      <c r="W4909">
        <v>0.15</v>
      </c>
      <c r="Z4909" s="4" t="s">
        <v>53</v>
      </c>
      <c r="AG4909">
        <v>0</v>
      </c>
      <c r="AH4909">
        <v>2400</v>
      </c>
      <c r="AM4909" t="str">
        <f>SUBSTITUTE(Tabla_lineas[[#This Row],[Codigo Liname]]," ","")</f>
        <v>R0607</v>
      </c>
    </row>
    <row r="4910" spans="1:39" customFormat="1" x14ac:dyDescent="0.25">
      <c r="A4910" s="2">
        <v>375</v>
      </c>
      <c r="B4910" t="s">
        <v>1008</v>
      </c>
      <c r="C4910">
        <f t="shared" si="76"/>
        <v>1635102</v>
      </c>
      <c r="D4910">
        <v>4116</v>
      </c>
      <c r="E4910" t="s">
        <v>54</v>
      </c>
      <c r="F4910">
        <v>87.59</v>
      </c>
      <c r="G4910">
        <v>16.8</v>
      </c>
      <c r="H4910" t="s">
        <v>55</v>
      </c>
      <c r="I4910" s="2">
        <v>16.8</v>
      </c>
      <c r="J4910" t="s">
        <v>56</v>
      </c>
      <c r="K4910" t="s">
        <v>57</v>
      </c>
      <c r="L4910" s="3" t="str">
        <f>+INDEX([1]!TABLA_MAESTRO_DE_ARTICULO[SubGroupName],MATCH(Tabla_lineas[[#This Row],[CODIGO SAP]],[1]!TABLA_MAESTRO_DE_ARTICULO[ItemCode],0))</f>
        <v>CREMA VAGINAL</v>
      </c>
      <c r="M4910" t="s">
        <v>58</v>
      </c>
      <c r="N4910">
        <v>37</v>
      </c>
      <c r="O4910" t="s">
        <v>59</v>
      </c>
      <c r="S4910" s="2">
        <v>245</v>
      </c>
      <c r="T4910">
        <v>4113.55</v>
      </c>
      <c r="U4910">
        <v>16.8</v>
      </c>
      <c r="V4910">
        <v>16.79</v>
      </c>
      <c r="W4910">
        <v>8</v>
      </c>
      <c r="Z4910" s="4" t="s">
        <v>46</v>
      </c>
      <c r="AA4910" t="s">
        <v>153</v>
      </c>
      <c r="AB4910">
        <v>46096</v>
      </c>
      <c r="AG4910">
        <v>0</v>
      </c>
      <c r="AH4910">
        <v>245</v>
      </c>
      <c r="AM4910" t="str">
        <f>SUBSTITUTE(Tabla_lineas[[#This Row],[Codigo Liname]]," ","")</f>
        <v>G0103</v>
      </c>
    </row>
    <row r="4911" spans="1:39" customFormat="1" x14ac:dyDescent="0.25">
      <c r="A4911" s="2">
        <v>375</v>
      </c>
      <c r="B4911" t="s">
        <v>1008</v>
      </c>
      <c r="C4911">
        <f t="shared" si="76"/>
        <v>1635102</v>
      </c>
      <c r="D4911">
        <v>3900</v>
      </c>
      <c r="E4911" t="s">
        <v>234</v>
      </c>
      <c r="F4911">
        <v>0.55000000000000004</v>
      </c>
      <c r="G4911">
        <v>0.55000000000000004</v>
      </c>
      <c r="H4911" t="s">
        <v>235</v>
      </c>
      <c r="I4911" s="2">
        <v>1</v>
      </c>
      <c r="J4911" t="s">
        <v>236</v>
      </c>
      <c r="K4911" t="s">
        <v>237</v>
      </c>
      <c r="L4911" s="3" t="str">
        <f>+INDEX([1]!TABLA_MAESTRO_DE_ARTICULO[SubGroupName],MATCH(Tabla_lineas[[#This Row],[CODIGO SAP]],[1]!TABLA_MAESTRO_DE_ARTICULO[ItemCode],0))</f>
        <v>COMPRIMIDO</v>
      </c>
      <c r="M4911" t="s">
        <v>238</v>
      </c>
      <c r="N4911">
        <v>41</v>
      </c>
      <c r="O4911" t="s">
        <v>45</v>
      </c>
      <c r="S4911" s="2">
        <v>3900</v>
      </c>
      <c r="T4911">
        <v>2106</v>
      </c>
      <c r="U4911">
        <v>1</v>
      </c>
      <c r="V4911">
        <v>0.54</v>
      </c>
      <c r="W4911">
        <v>0.2</v>
      </c>
      <c r="Z4911" s="4" t="s">
        <v>46</v>
      </c>
      <c r="AA4911" t="s">
        <v>120</v>
      </c>
      <c r="AB4911">
        <v>46132</v>
      </c>
      <c r="AG4911">
        <v>0</v>
      </c>
      <c r="AH4911">
        <v>3900</v>
      </c>
      <c r="AM4911" t="str">
        <f>SUBSTITUTE(Tabla_lineas[[#This Row],[Codigo Liname]]," ","")</f>
        <v>J0140</v>
      </c>
    </row>
    <row r="4912" spans="1:39" customFormat="1" x14ac:dyDescent="0.25">
      <c r="A4912" s="2">
        <v>375</v>
      </c>
      <c r="B4912" t="s">
        <v>1008</v>
      </c>
      <c r="C4912">
        <f t="shared" si="76"/>
        <v>1635102</v>
      </c>
      <c r="D4912">
        <v>2263.9499999999998</v>
      </c>
      <c r="E4912" t="s">
        <v>261</v>
      </c>
      <c r="F4912">
        <v>29.81</v>
      </c>
      <c r="G4912">
        <v>16.77</v>
      </c>
      <c r="H4912" t="s">
        <v>262</v>
      </c>
      <c r="I4912" s="2">
        <v>16.77</v>
      </c>
      <c r="J4912" t="s">
        <v>263</v>
      </c>
      <c r="K4912" t="s">
        <v>264</v>
      </c>
      <c r="L4912" s="3" t="str">
        <f>+INDEX([1]!TABLA_MAESTRO_DE_ARTICULO[SubGroupName],MATCH(Tabla_lineas[[#This Row],[CODIGO SAP]],[1]!TABLA_MAESTRO_DE_ARTICULO[ItemCode],0))</f>
        <v>POLVO PARA SUSPENSION</v>
      </c>
      <c r="M4912" t="s">
        <v>265</v>
      </c>
      <c r="N4912">
        <v>47</v>
      </c>
      <c r="O4912" t="s">
        <v>65</v>
      </c>
      <c r="S4912" s="2">
        <v>135</v>
      </c>
      <c r="T4912">
        <v>2262.6000000000004</v>
      </c>
      <c r="U4912">
        <v>16.77</v>
      </c>
      <c r="V4912">
        <v>16.760000000000002</v>
      </c>
      <c r="W4912">
        <v>10</v>
      </c>
      <c r="Z4912" s="4" t="s">
        <v>46</v>
      </c>
      <c r="AA4912" t="s">
        <v>153</v>
      </c>
      <c r="AB4912">
        <v>46096</v>
      </c>
      <c r="AG4912">
        <v>0</v>
      </c>
      <c r="AH4912">
        <v>135</v>
      </c>
      <c r="AM4912" t="str">
        <f>SUBSTITUTE(Tabla_lineas[[#This Row],[Codigo Liname]]," ","")</f>
        <v>J0142</v>
      </c>
    </row>
    <row r="4913" spans="1:39" customFormat="1" x14ac:dyDescent="0.25">
      <c r="A4913" s="2">
        <v>375</v>
      </c>
      <c r="B4913" t="s">
        <v>1008</v>
      </c>
      <c r="C4913">
        <f t="shared" si="76"/>
        <v>1635102</v>
      </c>
      <c r="D4913">
        <v>3551.7999999999997</v>
      </c>
      <c r="E4913" t="s">
        <v>545</v>
      </c>
      <c r="F4913">
        <v>11.7</v>
      </c>
      <c r="G4913">
        <v>8.26</v>
      </c>
      <c r="H4913" t="s">
        <v>546</v>
      </c>
      <c r="I4913" s="2">
        <v>8.26</v>
      </c>
      <c r="J4913" t="s">
        <v>547</v>
      </c>
      <c r="K4913" t="s">
        <v>548</v>
      </c>
      <c r="L4913" s="3" t="str">
        <f>+INDEX([1]!TABLA_MAESTRO_DE_ARTICULO[SubGroupName],MATCH(Tabla_lineas[[#This Row],[CODIGO SAP]],[1]!TABLA_MAESTRO_DE_ARTICULO[ItemCode],0))</f>
        <v>GOTAS</v>
      </c>
      <c r="M4913" t="s">
        <v>549</v>
      </c>
      <c r="N4913">
        <v>121</v>
      </c>
      <c r="O4913" t="s">
        <v>550</v>
      </c>
      <c r="S4913" s="2">
        <v>430</v>
      </c>
      <c r="T4913">
        <v>3547.5</v>
      </c>
      <c r="U4913">
        <v>8.26</v>
      </c>
      <c r="V4913">
        <v>8.25</v>
      </c>
      <c r="W4913">
        <v>3.8</v>
      </c>
      <c r="Z4913" s="4" t="s">
        <v>53</v>
      </c>
      <c r="AA4913" t="s">
        <v>153</v>
      </c>
      <c r="AB4913">
        <v>46132</v>
      </c>
      <c r="AG4913">
        <v>0</v>
      </c>
      <c r="AH4913">
        <v>430</v>
      </c>
      <c r="AM4913" t="str">
        <f>SUBSTITUTE(Tabla_lineas[[#This Row],[Codigo Liname]]," ","")</f>
        <v>B0309</v>
      </c>
    </row>
    <row r="4914" spans="1:39" customFormat="1" x14ac:dyDescent="0.25">
      <c r="A4914" s="2">
        <v>375</v>
      </c>
      <c r="B4914" t="s">
        <v>1008</v>
      </c>
      <c r="C4914">
        <f t="shared" si="76"/>
        <v>1635102</v>
      </c>
      <c r="D4914">
        <v>20098</v>
      </c>
      <c r="E4914" t="s">
        <v>271</v>
      </c>
      <c r="F4914">
        <v>5.89</v>
      </c>
      <c r="G4914">
        <v>5.89</v>
      </c>
      <c r="H4914" t="s">
        <v>272</v>
      </c>
      <c r="I4914" s="2">
        <v>7.73</v>
      </c>
      <c r="J4914" t="s">
        <v>273</v>
      </c>
      <c r="K4914" t="s">
        <v>274</v>
      </c>
      <c r="L4914" s="3" t="str">
        <f>+INDEX([1]!TABLA_MAESTRO_DE_ARTICULO[SubGroupName],MATCH(Tabla_lineas[[#This Row],[CODIGO SAP]],[1]!TABLA_MAESTRO_DE_ARTICULO[ItemCode],0))</f>
        <v>CAPSULA DURA</v>
      </c>
      <c r="M4914" t="s">
        <v>275</v>
      </c>
      <c r="N4914">
        <v>59</v>
      </c>
      <c r="O4914" t="s">
        <v>276</v>
      </c>
      <c r="S4914" s="2">
        <v>2600</v>
      </c>
      <c r="T4914">
        <v>15288</v>
      </c>
      <c r="U4914">
        <v>7.73</v>
      </c>
      <c r="V4914">
        <v>5.88</v>
      </c>
      <c r="W4914">
        <v>0.9</v>
      </c>
      <c r="Z4914" s="4" t="s">
        <v>46</v>
      </c>
      <c r="AA4914" t="s">
        <v>126</v>
      </c>
      <c r="AB4914">
        <v>46132</v>
      </c>
      <c r="AG4914">
        <v>0</v>
      </c>
      <c r="AH4914">
        <v>2600</v>
      </c>
      <c r="AM4914" t="str">
        <f>SUBSTITUTE(Tabla_lineas[[#This Row],[Codigo Liname]]," ","")</f>
        <v>J0208</v>
      </c>
    </row>
    <row r="4915" spans="1:39" customFormat="1" x14ac:dyDescent="0.25">
      <c r="A4915" s="2">
        <v>375</v>
      </c>
      <c r="B4915" t="s">
        <v>1008</v>
      </c>
      <c r="C4915">
        <f t="shared" si="76"/>
        <v>1635102</v>
      </c>
      <c r="D4915">
        <v>5957</v>
      </c>
      <c r="E4915" t="s">
        <v>277</v>
      </c>
      <c r="F4915">
        <v>4.05</v>
      </c>
      <c r="G4915">
        <v>2.59</v>
      </c>
      <c r="H4915" t="s">
        <v>278</v>
      </c>
      <c r="I4915" s="2">
        <v>2.59</v>
      </c>
      <c r="J4915" t="s">
        <v>279</v>
      </c>
      <c r="K4915" t="s">
        <v>280</v>
      </c>
      <c r="L4915" s="3" t="str">
        <f>+INDEX([1]!TABLA_MAESTRO_DE_ARTICULO[SubGroupName],MATCH(Tabla_lineas[[#This Row],[CODIGO SAP]],[1]!TABLA_MAESTRO_DE_ARTICULO[ItemCode],0))</f>
        <v>COMPRIMIDO</v>
      </c>
      <c r="M4915" t="s">
        <v>281</v>
      </c>
      <c r="N4915">
        <v>62</v>
      </c>
      <c r="O4915" t="s">
        <v>45</v>
      </c>
      <c r="S4915" s="2">
        <v>2300</v>
      </c>
      <c r="T4915">
        <v>5934</v>
      </c>
      <c r="U4915">
        <v>2.59</v>
      </c>
      <c r="V4915">
        <v>2.58</v>
      </c>
      <c r="W4915">
        <v>0.7</v>
      </c>
      <c r="Z4915" s="4" t="s">
        <v>46</v>
      </c>
      <c r="AA4915" t="s">
        <v>120</v>
      </c>
      <c r="AB4915">
        <v>46132</v>
      </c>
      <c r="AG4915">
        <v>0</v>
      </c>
      <c r="AH4915">
        <v>2300</v>
      </c>
      <c r="AM4915" t="str">
        <f>SUBSTITUTE(Tabla_lineas[[#This Row],[Codigo Liname]]," ","")</f>
        <v>C1002</v>
      </c>
    </row>
    <row r="4916" spans="1:39" customFormat="1" x14ac:dyDescent="0.25">
      <c r="A4916" s="2">
        <v>375</v>
      </c>
      <c r="B4916" t="s">
        <v>1008</v>
      </c>
      <c r="C4916">
        <f t="shared" si="76"/>
        <v>1635102</v>
      </c>
      <c r="D4916">
        <v>6144</v>
      </c>
      <c r="E4916" t="s">
        <v>287</v>
      </c>
      <c r="F4916">
        <v>0.48</v>
      </c>
      <c r="G4916">
        <v>0.48</v>
      </c>
      <c r="H4916" t="s">
        <v>288</v>
      </c>
      <c r="I4916" s="2">
        <v>0.48</v>
      </c>
      <c r="J4916" t="s">
        <v>289</v>
      </c>
      <c r="K4916" t="s">
        <v>290</v>
      </c>
      <c r="L4916" s="3" t="str">
        <f>+INDEX([1]!TABLA_MAESTRO_DE_ARTICULO[SubGroupName],MATCH(Tabla_lineas[[#This Row],[CODIGO SAP]],[1]!TABLA_MAESTRO_DE_ARTICULO[ItemCode],0))</f>
        <v>COMPRIMIDO</v>
      </c>
      <c r="M4916" t="s">
        <v>291</v>
      </c>
      <c r="N4916">
        <v>65</v>
      </c>
      <c r="O4916" t="s">
        <v>45</v>
      </c>
      <c r="S4916" s="2">
        <v>12800</v>
      </c>
      <c r="T4916">
        <v>6016</v>
      </c>
      <c r="U4916">
        <v>0.48</v>
      </c>
      <c r="V4916">
        <v>0.47</v>
      </c>
      <c r="W4916">
        <v>0.12</v>
      </c>
      <c r="Z4916" s="4" t="s">
        <v>46</v>
      </c>
      <c r="AA4916" t="s">
        <v>153</v>
      </c>
      <c r="AB4916">
        <v>46132</v>
      </c>
      <c r="AG4916">
        <v>0</v>
      </c>
      <c r="AH4916">
        <v>12800</v>
      </c>
      <c r="AM4916" t="str">
        <f>SUBSTITUTE(Tabla_lineas[[#This Row],[Codigo Liname]]," ","")</f>
        <v>A1001</v>
      </c>
    </row>
    <row r="4917" spans="1:39" customFormat="1" x14ac:dyDescent="0.25">
      <c r="A4917" s="2">
        <v>375</v>
      </c>
      <c r="B4917" t="s">
        <v>1008</v>
      </c>
      <c r="C4917">
        <f t="shared" si="76"/>
        <v>1635102</v>
      </c>
      <c r="D4917">
        <v>1383.3</v>
      </c>
      <c r="E4917" t="s">
        <v>826</v>
      </c>
      <c r="F4917">
        <v>31.92</v>
      </c>
      <c r="G4917">
        <v>15.3</v>
      </c>
      <c r="H4917" t="s">
        <v>827</v>
      </c>
      <c r="I4917" s="2">
        <v>15.37</v>
      </c>
      <c r="J4917" t="s">
        <v>828</v>
      </c>
      <c r="K4917" t="s">
        <v>829</v>
      </c>
      <c r="L4917" s="3" t="str">
        <f>+INDEX([1]!TABLA_MAESTRO_DE_ARTICULO[SubGroupName],MATCH(Tabla_lineas[[#This Row],[CODIGO SAP]],[1]!TABLA_MAESTRO_DE_ARTICULO[ItemCode],0))</f>
        <v>CREMA DERMICA</v>
      </c>
      <c r="M4917" t="s">
        <v>830</v>
      </c>
      <c r="N4917">
        <v>122</v>
      </c>
      <c r="O4917" t="s">
        <v>223</v>
      </c>
      <c r="S4917" s="2">
        <v>90</v>
      </c>
      <c r="T4917">
        <v>1376.1</v>
      </c>
      <c r="U4917">
        <v>15.37</v>
      </c>
      <c r="V4917">
        <v>15.29</v>
      </c>
      <c r="W4917">
        <v>12</v>
      </c>
      <c r="Z4917" s="4" t="s">
        <v>46</v>
      </c>
      <c r="AA4917" t="s">
        <v>153</v>
      </c>
      <c r="AB4917">
        <v>46132</v>
      </c>
      <c r="AG4917">
        <v>0</v>
      </c>
      <c r="AH4917">
        <v>90</v>
      </c>
      <c r="AM4917" t="str">
        <f>SUBSTITUTE(Tabla_lineas[[#This Row],[Codigo Liname]]," ","")</f>
        <v>D0105</v>
      </c>
    </row>
    <row r="4918" spans="1:39" customFormat="1" x14ac:dyDescent="0.25">
      <c r="A4918" s="2">
        <v>375</v>
      </c>
      <c r="B4918" t="s">
        <v>1008</v>
      </c>
      <c r="C4918">
        <f t="shared" si="76"/>
        <v>1635102</v>
      </c>
      <c r="D4918">
        <v>1202.4000000000001</v>
      </c>
      <c r="E4918" t="s">
        <v>556</v>
      </c>
      <c r="F4918">
        <v>47.41</v>
      </c>
      <c r="G4918">
        <v>40</v>
      </c>
      <c r="H4918" t="s">
        <v>557</v>
      </c>
      <c r="I4918" s="2">
        <v>40.08</v>
      </c>
      <c r="J4918" t="s">
        <v>558</v>
      </c>
      <c r="K4918" t="s">
        <v>559</v>
      </c>
      <c r="L4918" s="3" t="str">
        <f>+INDEX([1]!TABLA_MAESTRO_DE_ARTICULO[SubGroupName],MATCH(Tabla_lineas[[#This Row],[CODIGO SAP]],[1]!TABLA_MAESTRO_DE_ARTICULO[ItemCode],0))</f>
        <v>SUSPENSION</v>
      </c>
      <c r="M4918" t="s">
        <v>560</v>
      </c>
      <c r="N4918">
        <v>87</v>
      </c>
      <c r="O4918" t="s">
        <v>65</v>
      </c>
      <c r="S4918" s="2">
        <v>30</v>
      </c>
      <c r="T4918">
        <v>1199.7</v>
      </c>
      <c r="U4918">
        <v>40.08</v>
      </c>
      <c r="V4918">
        <v>39.99</v>
      </c>
      <c r="W4918">
        <v>10</v>
      </c>
      <c r="Z4918" s="4" t="s">
        <v>46</v>
      </c>
      <c r="AA4918" t="s">
        <v>153</v>
      </c>
      <c r="AB4918">
        <v>46132</v>
      </c>
      <c r="AG4918">
        <v>0</v>
      </c>
      <c r="AH4918">
        <v>30</v>
      </c>
      <c r="AM4918" t="str">
        <f>SUBSTITUTE(Tabla_lineas[[#This Row],[Codigo Liname]]," ","")</f>
        <v>P0106</v>
      </c>
    </row>
    <row r="4919" spans="1:39" customFormat="1" x14ac:dyDescent="0.25">
      <c r="A4919" s="2">
        <v>375</v>
      </c>
      <c r="B4919" t="s">
        <v>1008</v>
      </c>
      <c r="C4919">
        <f t="shared" si="76"/>
        <v>1635102</v>
      </c>
      <c r="D4919">
        <v>9005.5</v>
      </c>
      <c r="E4919" t="s">
        <v>333</v>
      </c>
      <c r="F4919">
        <v>0.8</v>
      </c>
      <c r="G4919">
        <v>0.8</v>
      </c>
      <c r="H4919" t="s">
        <v>334</v>
      </c>
      <c r="I4919" s="2">
        <v>0.83</v>
      </c>
      <c r="J4919" t="s">
        <v>335</v>
      </c>
      <c r="K4919" t="s">
        <v>336</v>
      </c>
      <c r="L4919" s="3" t="str">
        <f>+INDEX([1]!TABLA_MAESTRO_DE_ARTICULO[SubGroupName],MATCH(Tabla_lineas[[#This Row],[CODIGO SAP]],[1]!TABLA_MAESTRO_DE_ARTICULO[ItemCode],0))</f>
        <v>COMPRIMIDO</v>
      </c>
      <c r="M4919" t="s">
        <v>337</v>
      </c>
      <c r="N4919">
        <v>90</v>
      </c>
      <c r="O4919" t="s">
        <v>45</v>
      </c>
      <c r="S4919" s="2">
        <v>10850</v>
      </c>
      <c r="T4919">
        <v>8571.5</v>
      </c>
      <c r="U4919">
        <v>0.83</v>
      </c>
      <c r="V4919">
        <v>0.79</v>
      </c>
      <c r="W4919">
        <v>0.12</v>
      </c>
      <c r="Z4919" s="4" t="s">
        <v>53</v>
      </c>
      <c r="AA4919" t="s">
        <v>126</v>
      </c>
      <c r="AB4919">
        <v>46096</v>
      </c>
      <c r="AG4919">
        <v>0</v>
      </c>
      <c r="AH4919">
        <v>10850</v>
      </c>
      <c r="AM4919" t="str">
        <f>SUBSTITUTE(Tabla_lineas[[#This Row],[Codigo Liname]]," ","")</f>
        <v>A1109</v>
      </c>
    </row>
    <row r="4920" spans="1:39" customFormat="1" x14ac:dyDescent="0.25">
      <c r="A4920" s="2">
        <v>375</v>
      </c>
      <c r="B4920" t="s">
        <v>1008</v>
      </c>
      <c r="C4920">
        <f t="shared" si="76"/>
        <v>1635102</v>
      </c>
      <c r="D4920">
        <v>13800</v>
      </c>
      <c r="E4920" t="s">
        <v>358</v>
      </c>
      <c r="F4920">
        <v>12.96</v>
      </c>
      <c r="G4920">
        <v>6</v>
      </c>
      <c r="H4920" t="s">
        <v>359</v>
      </c>
      <c r="I4920" s="2">
        <v>6</v>
      </c>
      <c r="J4920" t="s">
        <v>360</v>
      </c>
      <c r="K4920" t="s">
        <v>361</v>
      </c>
      <c r="L4920" s="3" t="str">
        <f>+INDEX([1]!TABLA_MAESTRO_DE_ARTICULO[SubGroupName],MATCH(Tabla_lineas[[#This Row],[CODIGO SAP]],[1]!TABLA_MAESTRO_DE_ARTICULO[ItemCode],0))</f>
        <v>POLVO PARA INYECTABLE</v>
      </c>
      <c r="M4920" t="s">
        <v>362</v>
      </c>
      <c r="N4920">
        <v>17</v>
      </c>
      <c r="O4920" t="s">
        <v>52</v>
      </c>
      <c r="S4920" s="2">
        <v>2300</v>
      </c>
      <c r="T4920">
        <v>13777</v>
      </c>
      <c r="U4920">
        <v>6</v>
      </c>
      <c r="V4920">
        <v>5.99</v>
      </c>
      <c r="W4920">
        <v>3</v>
      </c>
      <c r="Z4920" s="4" t="s">
        <v>46</v>
      </c>
      <c r="AA4920" t="s">
        <v>120</v>
      </c>
      <c r="AB4920">
        <v>46096</v>
      </c>
      <c r="AG4920">
        <v>0</v>
      </c>
      <c r="AH4920">
        <v>2300</v>
      </c>
      <c r="AM4920" t="str">
        <f>SUBSTITUTE(Tabla_lineas[[#This Row],[Codigo Liname]]," ","")</f>
        <v>J0115</v>
      </c>
    </row>
    <row r="4921" spans="1:39" customFormat="1" x14ac:dyDescent="0.25">
      <c r="A4921" s="2">
        <v>375</v>
      </c>
      <c r="B4921" t="s">
        <v>1008</v>
      </c>
      <c r="C4921">
        <f t="shared" si="76"/>
        <v>1635102</v>
      </c>
      <c r="D4921">
        <v>42548</v>
      </c>
      <c r="E4921" t="s">
        <v>363</v>
      </c>
      <c r="F4921">
        <v>22.68</v>
      </c>
      <c r="G4921">
        <v>19.34</v>
      </c>
      <c r="H4921" t="s">
        <v>364</v>
      </c>
      <c r="I4921" s="2">
        <v>19.34</v>
      </c>
      <c r="J4921" t="s">
        <v>365</v>
      </c>
      <c r="K4921" t="s">
        <v>366</v>
      </c>
      <c r="L4921" s="3" t="str">
        <f>+INDEX([1]!TABLA_MAESTRO_DE_ARTICULO[SubGroupName],MATCH(Tabla_lineas[[#This Row],[CODIGO SAP]],[1]!TABLA_MAESTRO_DE_ARTICULO[ItemCode],0))</f>
        <v>POLVO PARA INYECTABLE</v>
      </c>
      <c r="M4921" t="s">
        <v>367</v>
      </c>
      <c r="N4921">
        <v>18</v>
      </c>
      <c r="O4921" t="s">
        <v>52</v>
      </c>
      <c r="S4921" s="2">
        <v>2200</v>
      </c>
      <c r="T4921">
        <v>42525.999999999993</v>
      </c>
      <c r="U4921">
        <v>19.34</v>
      </c>
      <c r="V4921">
        <v>19.329999999999998</v>
      </c>
      <c r="W4921">
        <v>4.2</v>
      </c>
      <c r="Z4921" s="4" t="s">
        <v>46</v>
      </c>
      <c r="AA4921" t="s">
        <v>120</v>
      </c>
      <c r="AB4921">
        <v>46132</v>
      </c>
      <c r="AG4921">
        <v>0</v>
      </c>
      <c r="AH4921">
        <v>2200</v>
      </c>
      <c r="AM4921" t="str">
        <f>SUBSTITUTE(Tabla_lineas[[#This Row],[Codigo Liname]]," ","")</f>
        <v>J0116</v>
      </c>
    </row>
    <row r="4922" spans="1:39" customFormat="1" x14ac:dyDescent="0.25">
      <c r="A4922" s="2">
        <v>375</v>
      </c>
      <c r="B4922" t="s">
        <v>1008</v>
      </c>
      <c r="C4922">
        <f t="shared" si="76"/>
        <v>1635102</v>
      </c>
      <c r="D4922">
        <v>980.85</v>
      </c>
      <c r="E4922" t="s">
        <v>368</v>
      </c>
      <c r="F4922">
        <v>29.81</v>
      </c>
      <c r="G4922">
        <v>15</v>
      </c>
      <c r="H4922" t="s">
        <v>369</v>
      </c>
      <c r="I4922" s="2">
        <v>15.09</v>
      </c>
      <c r="J4922" t="s">
        <v>370</v>
      </c>
      <c r="K4922" t="s">
        <v>371</v>
      </c>
      <c r="L4922" s="3" t="str">
        <f>+INDEX([1]!TABLA_MAESTRO_DE_ARTICULO[SubGroupName],MATCH(Tabla_lineas[[#This Row],[CODIGO SAP]],[1]!TABLA_MAESTRO_DE_ARTICULO[ItemCode],0))</f>
        <v>SUSPENSION</v>
      </c>
      <c r="M4922" t="s">
        <v>372</v>
      </c>
      <c r="N4922">
        <v>104</v>
      </c>
      <c r="O4922" t="s">
        <v>373</v>
      </c>
      <c r="S4922" s="2">
        <v>65</v>
      </c>
      <c r="T4922">
        <v>974.35</v>
      </c>
      <c r="U4922">
        <v>15.09</v>
      </c>
      <c r="V4922">
        <v>14.99</v>
      </c>
      <c r="W4922">
        <v>12</v>
      </c>
      <c r="Z4922" s="4" t="s">
        <v>46</v>
      </c>
      <c r="AA4922" t="s">
        <v>153</v>
      </c>
      <c r="AB4922">
        <v>46132</v>
      </c>
      <c r="AG4922">
        <v>0</v>
      </c>
      <c r="AH4922">
        <v>65</v>
      </c>
      <c r="AM4922" t="str">
        <f>SUBSTITUTE(Tabla_lineas[[#This Row],[Codigo Liname]]," ","")</f>
        <v>P0208</v>
      </c>
    </row>
    <row r="4923" spans="1:39" customFormat="1" x14ac:dyDescent="0.25">
      <c r="A4923" s="2">
        <v>375</v>
      </c>
      <c r="B4923" t="s">
        <v>1008</v>
      </c>
      <c r="C4923">
        <f t="shared" si="76"/>
        <v>1635102</v>
      </c>
      <c r="D4923">
        <v>2182.5</v>
      </c>
      <c r="E4923" t="s">
        <v>379</v>
      </c>
      <c r="F4923">
        <v>0.6</v>
      </c>
      <c r="G4923">
        <v>0.45</v>
      </c>
      <c r="H4923" t="s">
        <v>380</v>
      </c>
      <c r="I4923" s="2">
        <v>0.45</v>
      </c>
      <c r="J4923" t="s">
        <v>381</v>
      </c>
      <c r="K4923" t="s">
        <v>382</v>
      </c>
      <c r="L4923" s="3" t="str">
        <f>+INDEX([1]!TABLA_MAESTRO_DE_ARTICULO[SubGroupName],MATCH(Tabla_lineas[[#This Row],[CODIGO SAP]],[1]!TABLA_MAESTRO_DE_ARTICULO[ItemCode],0))</f>
        <v>COMPRIMIDO</v>
      </c>
      <c r="M4923" t="s">
        <v>383</v>
      </c>
      <c r="N4923">
        <v>120</v>
      </c>
      <c r="O4923" t="s">
        <v>45</v>
      </c>
      <c r="S4923" s="2">
        <v>4850</v>
      </c>
      <c r="T4923">
        <v>2134</v>
      </c>
      <c r="U4923">
        <v>0.45</v>
      </c>
      <c r="V4923">
        <v>0.44</v>
      </c>
      <c r="W4923">
        <v>0.12</v>
      </c>
      <c r="Z4923" s="4" t="s">
        <v>46</v>
      </c>
      <c r="AA4923" t="s">
        <v>120</v>
      </c>
      <c r="AB4923">
        <v>46132</v>
      </c>
      <c r="AG4923">
        <v>0</v>
      </c>
      <c r="AH4923">
        <v>4850</v>
      </c>
      <c r="AM4923" t="str">
        <f>SUBSTITUTE(Tabla_lineas[[#This Row],[Codigo Liname]]," ","")</f>
        <v>B0308</v>
      </c>
    </row>
    <row r="4924" spans="1:39" customFormat="1" x14ac:dyDescent="0.25">
      <c r="A4924" s="2">
        <v>375</v>
      </c>
      <c r="B4924" t="s">
        <v>1008</v>
      </c>
      <c r="C4924">
        <f t="shared" si="76"/>
        <v>1635102</v>
      </c>
      <c r="D4924">
        <v>2990</v>
      </c>
      <c r="E4924" t="s">
        <v>390</v>
      </c>
      <c r="F4924">
        <v>0.92</v>
      </c>
      <c r="G4924">
        <v>0.65</v>
      </c>
      <c r="H4924" t="s">
        <v>391</v>
      </c>
      <c r="I4924" s="2">
        <v>0.65</v>
      </c>
      <c r="J4924" t="s">
        <v>392</v>
      </c>
      <c r="K4924" t="s">
        <v>393</v>
      </c>
      <c r="L4924" s="3" t="str">
        <f>+INDEX([1]!TABLA_MAESTRO_DE_ARTICULO[SubGroupName],MATCH(Tabla_lineas[[#This Row],[CODIGO SAP]],[1]!TABLA_MAESTRO_DE_ARTICULO[ItemCode],0))</f>
        <v>COMPRIMIDO</v>
      </c>
      <c r="M4924" t="s">
        <v>394</v>
      </c>
      <c r="N4924">
        <v>125</v>
      </c>
      <c r="O4924" t="s">
        <v>45</v>
      </c>
      <c r="S4924" s="2">
        <v>4600</v>
      </c>
      <c r="T4924">
        <v>2944</v>
      </c>
      <c r="U4924">
        <v>0.65</v>
      </c>
      <c r="V4924">
        <v>0.64</v>
      </c>
      <c r="W4924">
        <v>0.15</v>
      </c>
      <c r="Z4924" s="4" t="s">
        <v>46</v>
      </c>
      <c r="AA4924" t="s">
        <v>153</v>
      </c>
      <c r="AB4924">
        <v>46132</v>
      </c>
      <c r="AG4924">
        <v>0</v>
      </c>
      <c r="AH4924">
        <v>4600</v>
      </c>
      <c r="AM4924" t="str">
        <f>SUBSTITUTE(Tabla_lineas[[#This Row],[Codigo Liname]]," ","")</f>
        <v>A1206</v>
      </c>
    </row>
    <row r="4925" spans="1:39" customFormat="1" x14ac:dyDescent="0.25">
      <c r="A4925" s="2">
        <v>376</v>
      </c>
      <c r="B4925" t="s">
        <v>1009</v>
      </c>
      <c r="C4925">
        <f t="shared" si="76"/>
        <v>1635810</v>
      </c>
      <c r="D4925">
        <v>6970</v>
      </c>
      <c r="E4925" t="s">
        <v>244</v>
      </c>
      <c r="F4925">
        <v>4.03</v>
      </c>
      <c r="G4925">
        <v>4.03</v>
      </c>
      <c r="H4925" t="s">
        <v>245</v>
      </c>
      <c r="I4925" s="2">
        <v>6.97</v>
      </c>
      <c r="J4925" t="s">
        <v>246</v>
      </c>
      <c r="K4925" t="s">
        <v>247</v>
      </c>
      <c r="L4925" s="3" t="str">
        <f>+INDEX([1]!TABLA_MAESTRO_DE_ARTICULO[SubGroupName],MATCH(Tabla_lineas[[#This Row],[CODIGO SAP]],[1]!TABLA_MAESTRO_DE_ARTICULO[ItemCode],0))</f>
        <v>SOLUCION INYECTABLE</v>
      </c>
      <c r="M4925" t="s">
        <v>248</v>
      </c>
      <c r="N4925">
        <v>1</v>
      </c>
      <c r="O4925" t="s">
        <v>249</v>
      </c>
      <c r="S4925" s="2">
        <v>1000</v>
      </c>
      <c r="T4925">
        <v>4019.9999999999991</v>
      </c>
      <c r="U4925">
        <v>6.97</v>
      </c>
      <c r="V4925">
        <v>4.0199999999999996</v>
      </c>
      <c r="W4925">
        <v>0.7</v>
      </c>
      <c r="Z4925" s="4" t="s">
        <v>46</v>
      </c>
      <c r="AA4925" t="s">
        <v>126</v>
      </c>
      <c r="AB4925">
        <v>46132</v>
      </c>
      <c r="AG4925">
        <v>0</v>
      </c>
      <c r="AH4925">
        <v>1000</v>
      </c>
      <c r="AM4925" t="str">
        <f>SUBSTITUTE(Tabla_lineas[[#This Row],[Codigo Liname]]," ","")</f>
        <v>H0204</v>
      </c>
    </row>
    <row r="4926" spans="1:39" customFormat="1" x14ac:dyDescent="0.25">
      <c r="A4926" s="2">
        <v>377</v>
      </c>
      <c r="B4926" t="s">
        <v>1010</v>
      </c>
      <c r="C4926">
        <f t="shared" si="76"/>
        <v>1633671</v>
      </c>
      <c r="D4926">
        <v>7968.949999999998</v>
      </c>
      <c r="E4926" t="s">
        <v>166</v>
      </c>
      <c r="F4926">
        <v>111.67</v>
      </c>
      <c r="G4926">
        <v>111.67</v>
      </c>
      <c r="H4926" t="s">
        <v>167</v>
      </c>
      <c r="I4926" s="2">
        <v>144.88999999999999</v>
      </c>
      <c r="J4926" t="s">
        <v>168</v>
      </c>
      <c r="K4926" t="s">
        <v>169</v>
      </c>
      <c r="L4926" s="3" t="str">
        <f>+INDEX([1]!TABLA_MAESTRO_DE_ARTICULO[SubGroupName],MATCH(Tabla_lineas[[#This Row],[CODIGO SAP]],[1]!TABLA_MAESTRO_DE_ARTICULO[ItemCode],0))</f>
        <v>POLVO PARA SUSPENSION</v>
      </c>
      <c r="M4926" t="s">
        <v>170</v>
      </c>
      <c r="N4926">
        <v>7</v>
      </c>
      <c r="O4926" t="s">
        <v>65</v>
      </c>
      <c r="S4926" s="2">
        <v>55</v>
      </c>
      <c r="T4926">
        <v>6141.3</v>
      </c>
      <c r="U4926">
        <v>144.88999999999999</v>
      </c>
      <c r="V4926">
        <v>111.66</v>
      </c>
      <c r="W4926">
        <v>25</v>
      </c>
      <c r="Z4926" s="4" t="s">
        <v>46</v>
      </c>
      <c r="AA4926" t="s">
        <v>120</v>
      </c>
      <c r="AB4926">
        <v>46096</v>
      </c>
      <c r="AG4926">
        <v>0</v>
      </c>
      <c r="AH4926">
        <v>55</v>
      </c>
      <c r="AM4926" t="str">
        <f>SUBSTITUTE(Tabla_lineas[[#This Row],[Codigo Liname]]," ","")</f>
        <v>J0110</v>
      </c>
    </row>
    <row r="4927" spans="1:39" customFormat="1" x14ac:dyDescent="0.25">
      <c r="A4927" s="2">
        <v>377</v>
      </c>
      <c r="B4927" t="s">
        <v>1010</v>
      </c>
      <c r="C4927">
        <f t="shared" si="76"/>
        <v>1633671</v>
      </c>
      <c r="D4927">
        <v>382.32</v>
      </c>
      <c r="E4927" t="s">
        <v>182</v>
      </c>
      <c r="F4927">
        <v>10.37</v>
      </c>
      <c r="G4927">
        <v>10.37</v>
      </c>
      <c r="H4927" t="s">
        <v>183</v>
      </c>
      <c r="I4927" s="2">
        <v>10.62</v>
      </c>
      <c r="J4927" t="s">
        <v>184</v>
      </c>
      <c r="K4927" t="s">
        <v>185</v>
      </c>
      <c r="L4927" s="3" t="str">
        <f>+INDEX([1]!TABLA_MAESTRO_DE_ARTICULO[SubGroupName],MATCH(Tabla_lineas[[#This Row],[CODIGO SAP]],[1]!TABLA_MAESTRO_DE_ARTICULO[ItemCode],0))</f>
        <v>POLVO PARA INYECTABLE</v>
      </c>
      <c r="M4927" t="s">
        <v>186</v>
      </c>
      <c r="N4927">
        <v>8</v>
      </c>
      <c r="O4927" t="s">
        <v>187</v>
      </c>
      <c r="S4927" s="2">
        <v>36</v>
      </c>
      <c r="T4927">
        <v>372.96</v>
      </c>
      <c r="U4927">
        <v>10.62</v>
      </c>
      <c r="V4927">
        <v>10.36</v>
      </c>
      <c r="W4927">
        <v>2.8</v>
      </c>
      <c r="Z4927" s="4" t="s">
        <v>46</v>
      </c>
      <c r="AA4927" t="s">
        <v>120</v>
      </c>
      <c r="AB4927">
        <v>46132</v>
      </c>
      <c r="AG4927">
        <v>0</v>
      </c>
      <c r="AH4927">
        <v>36</v>
      </c>
      <c r="AM4927" t="str">
        <f>SUBSTITUTE(Tabla_lineas[[#This Row],[Codigo Liname]]," ","")</f>
        <v>J0112</v>
      </c>
    </row>
    <row r="4928" spans="1:39" customFormat="1" x14ac:dyDescent="0.25">
      <c r="A4928" s="2">
        <v>377</v>
      </c>
      <c r="B4928" t="s">
        <v>1010</v>
      </c>
      <c r="C4928">
        <f t="shared" si="76"/>
        <v>1633671</v>
      </c>
      <c r="D4928">
        <v>6667.5</v>
      </c>
      <c r="E4928" t="s">
        <v>47</v>
      </c>
      <c r="F4928">
        <v>14.47</v>
      </c>
      <c r="G4928">
        <v>14.47</v>
      </c>
      <c r="H4928" t="s">
        <v>48</v>
      </c>
      <c r="I4928" s="2">
        <v>26.67</v>
      </c>
      <c r="J4928" t="s">
        <v>49</v>
      </c>
      <c r="K4928" t="s">
        <v>50</v>
      </c>
      <c r="L4928" s="3" t="str">
        <f>+INDEX([1]!TABLA_MAESTRO_DE_ARTICULO[SubGroupName],MATCH(Tabla_lineas[[#This Row],[CODIGO SAP]],[1]!TABLA_MAESTRO_DE_ARTICULO[ItemCode],0))</f>
        <v>POLVO PARA INYECTABLE</v>
      </c>
      <c r="M4928" t="s">
        <v>51</v>
      </c>
      <c r="N4928">
        <v>16</v>
      </c>
      <c r="O4928" t="s">
        <v>52</v>
      </c>
      <c r="P4928">
        <v>17583</v>
      </c>
      <c r="Q4928">
        <v>72000</v>
      </c>
      <c r="R4928">
        <v>89583</v>
      </c>
      <c r="S4928" s="2">
        <v>250</v>
      </c>
      <c r="T4928">
        <v>3615</v>
      </c>
      <c r="U4928">
        <v>26.67</v>
      </c>
      <c r="V4928">
        <v>14.46</v>
      </c>
      <c r="W4928">
        <v>3.8</v>
      </c>
      <c r="Z4928" s="4" t="s">
        <v>46</v>
      </c>
      <c r="AA4928" t="s">
        <v>126</v>
      </c>
      <c r="AB4928">
        <v>46096</v>
      </c>
      <c r="AG4928">
        <v>0</v>
      </c>
      <c r="AH4928">
        <v>250</v>
      </c>
      <c r="AM4928" t="str">
        <f>SUBSTITUTE(Tabla_lineas[[#This Row],[Codigo Liname]]," ","")</f>
        <v>J0126</v>
      </c>
    </row>
    <row r="4929" spans="1:39" customFormat="1" x14ac:dyDescent="0.25">
      <c r="A4929" s="2">
        <v>377</v>
      </c>
      <c r="B4929" t="s">
        <v>1010</v>
      </c>
      <c r="C4929">
        <f t="shared" si="76"/>
        <v>1633671</v>
      </c>
      <c r="D4929">
        <v>840</v>
      </c>
      <c r="E4929" t="s">
        <v>54</v>
      </c>
      <c r="F4929">
        <v>87.59</v>
      </c>
      <c r="G4929">
        <v>16.8</v>
      </c>
      <c r="H4929" t="s">
        <v>55</v>
      </c>
      <c r="I4929" s="2">
        <v>16.8</v>
      </c>
      <c r="J4929" t="s">
        <v>56</v>
      </c>
      <c r="K4929" t="s">
        <v>57</v>
      </c>
      <c r="L4929" s="3" t="str">
        <f>+INDEX([1]!TABLA_MAESTRO_DE_ARTICULO[SubGroupName],MATCH(Tabla_lineas[[#This Row],[CODIGO SAP]],[1]!TABLA_MAESTRO_DE_ARTICULO[ItemCode],0))</f>
        <v>CREMA VAGINAL</v>
      </c>
      <c r="M4929" t="s">
        <v>58</v>
      </c>
      <c r="N4929">
        <v>19</v>
      </c>
      <c r="O4929" t="s">
        <v>59</v>
      </c>
      <c r="S4929" s="2">
        <v>50</v>
      </c>
      <c r="T4929">
        <v>839.5</v>
      </c>
      <c r="U4929">
        <v>16.8</v>
      </c>
      <c r="V4929">
        <v>16.79</v>
      </c>
      <c r="W4929">
        <v>8</v>
      </c>
      <c r="Z4929" s="4" t="s">
        <v>46</v>
      </c>
      <c r="AA4929" t="s">
        <v>153</v>
      </c>
      <c r="AB4929">
        <v>46096</v>
      </c>
      <c r="AG4929">
        <v>0</v>
      </c>
      <c r="AH4929">
        <v>50</v>
      </c>
      <c r="AM4929" t="str">
        <f>SUBSTITUTE(Tabla_lineas[[#This Row],[Codigo Liname]]," ","")</f>
        <v>G0103</v>
      </c>
    </row>
    <row r="4930" spans="1:39" customFormat="1" x14ac:dyDescent="0.25">
      <c r="A4930" s="2">
        <v>377</v>
      </c>
      <c r="B4930" t="s">
        <v>1010</v>
      </c>
      <c r="C4930">
        <f t="shared" ref="C4930:C4993" si="77">IFERROR(VALUE(RIGHT(TRIM(LEFT(B4930,SEARCH("Eco",B4930)-1)),7)),"COTI")</f>
        <v>1633671</v>
      </c>
      <c r="D4930">
        <v>4940</v>
      </c>
      <c r="E4930" t="s">
        <v>224</v>
      </c>
      <c r="F4930">
        <v>0.95</v>
      </c>
      <c r="G4930">
        <v>0.38</v>
      </c>
      <c r="H4930" t="s">
        <v>225</v>
      </c>
      <c r="I4930" s="2">
        <v>0.38</v>
      </c>
      <c r="J4930" t="s">
        <v>226</v>
      </c>
      <c r="K4930" t="s">
        <v>227</v>
      </c>
      <c r="L4930" s="3" t="str">
        <f>+INDEX([1]!TABLA_MAESTRO_DE_ARTICULO[SubGroupName],MATCH(Tabla_lineas[[#This Row],[CODIGO SAP]],[1]!TABLA_MAESTRO_DE_ARTICULO[ItemCode],0))</f>
        <v>COMPRIMIDO</v>
      </c>
      <c r="M4930" t="s">
        <v>228</v>
      </c>
      <c r="N4930">
        <v>21</v>
      </c>
      <c r="O4930" t="s">
        <v>45</v>
      </c>
      <c r="S4930" s="2">
        <v>13000</v>
      </c>
      <c r="T4930">
        <v>4810</v>
      </c>
      <c r="U4930">
        <v>0.38</v>
      </c>
      <c r="V4930">
        <v>0.37</v>
      </c>
      <c r="W4930">
        <v>0.12</v>
      </c>
      <c r="Z4930" s="4" t="s">
        <v>46</v>
      </c>
      <c r="AA4930" t="s">
        <v>126</v>
      </c>
      <c r="AB4930">
        <v>46096</v>
      </c>
      <c r="AG4930">
        <v>0</v>
      </c>
      <c r="AH4930">
        <v>13000</v>
      </c>
      <c r="AM4930" t="str">
        <f>SUBSTITUTE(Tabla_lineas[[#This Row],[Codigo Liname]]," ","")</f>
        <v>A1106</v>
      </c>
    </row>
    <row r="4931" spans="1:39" customFormat="1" x14ac:dyDescent="0.25">
      <c r="A4931" s="2">
        <v>377</v>
      </c>
      <c r="B4931" t="s">
        <v>1010</v>
      </c>
      <c r="C4931">
        <f t="shared" si="77"/>
        <v>1633671</v>
      </c>
      <c r="D4931">
        <v>6000</v>
      </c>
      <c r="E4931" t="s">
        <v>234</v>
      </c>
      <c r="F4931">
        <v>0.55000000000000004</v>
      </c>
      <c r="G4931">
        <v>0.55000000000000004</v>
      </c>
      <c r="H4931" t="s">
        <v>235</v>
      </c>
      <c r="I4931" s="2">
        <v>1</v>
      </c>
      <c r="J4931" t="s">
        <v>236</v>
      </c>
      <c r="K4931" t="s">
        <v>237</v>
      </c>
      <c r="L4931" s="3" t="str">
        <f>+INDEX([1]!TABLA_MAESTRO_DE_ARTICULO[SubGroupName],MATCH(Tabla_lineas[[#This Row],[CODIGO SAP]],[1]!TABLA_MAESTRO_DE_ARTICULO[ItemCode],0))</f>
        <v>COMPRIMIDO</v>
      </c>
      <c r="M4931" t="s">
        <v>238</v>
      </c>
      <c r="N4931">
        <v>23</v>
      </c>
      <c r="O4931" t="s">
        <v>45</v>
      </c>
      <c r="S4931" s="2">
        <v>6000</v>
      </c>
      <c r="T4931">
        <v>3240</v>
      </c>
      <c r="U4931">
        <v>1</v>
      </c>
      <c r="V4931">
        <v>0.54</v>
      </c>
      <c r="W4931">
        <v>0.2</v>
      </c>
      <c r="Z4931" s="4" t="s">
        <v>46</v>
      </c>
      <c r="AA4931" t="s">
        <v>120</v>
      </c>
      <c r="AB4931">
        <v>46132</v>
      </c>
      <c r="AG4931">
        <v>0</v>
      </c>
      <c r="AH4931">
        <v>6000</v>
      </c>
      <c r="AM4931" t="str">
        <f>SUBSTITUTE(Tabla_lineas[[#This Row],[Codigo Liname]]," ","")</f>
        <v>J0140</v>
      </c>
    </row>
    <row r="4932" spans="1:39" customFormat="1" x14ac:dyDescent="0.25">
      <c r="A4932" s="2">
        <v>377</v>
      </c>
      <c r="B4932" t="s">
        <v>1010</v>
      </c>
      <c r="C4932">
        <f t="shared" si="77"/>
        <v>1633671</v>
      </c>
      <c r="D4932">
        <v>1173.9000000000001</v>
      </c>
      <c r="E4932" t="s">
        <v>261</v>
      </c>
      <c r="F4932">
        <v>29.81</v>
      </c>
      <c r="G4932">
        <v>16.77</v>
      </c>
      <c r="H4932" t="s">
        <v>262</v>
      </c>
      <c r="I4932" s="2">
        <v>16.77</v>
      </c>
      <c r="J4932" t="s">
        <v>263</v>
      </c>
      <c r="K4932" t="s">
        <v>264</v>
      </c>
      <c r="L4932" s="3" t="str">
        <f>+INDEX([1]!TABLA_MAESTRO_DE_ARTICULO[SubGroupName],MATCH(Tabla_lineas[[#This Row],[CODIGO SAP]],[1]!TABLA_MAESTRO_DE_ARTICULO[ItemCode],0))</f>
        <v>POLVO PARA SUSPENSION</v>
      </c>
      <c r="M4932" t="s">
        <v>265</v>
      </c>
      <c r="N4932">
        <v>27</v>
      </c>
      <c r="O4932" t="s">
        <v>65</v>
      </c>
      <c r="S4932" s="2">
        <v>70</v>
      </c>
      <c r="T4932">
        <v>1173.2</v>
      </c>
      <c r="U4932">
        <v>16.77</v>
      </c>
      <c r="V4932">
        <v>16.760000000000002</v>
      </c>
      <c r="W4932">
        <v>10</v>
      </c>
      <c r="Z4932" s="4" t="s">
        <v>46</v>
      </c>
      <c r="AA4932" t="s">
        <v>153</v>
      </c>
      <c r="AB4932">
        <v>46096</v>
      </c>
      <c r="AG4932">
        <v>0</v>
      </c>
      <c r="AH4932">
        <v>70</v>
      </c>
      <c r="AM4932" t="str">
        <f>SUBSTITUTE(Tabla_lineas[[#This Row],[Codigo Liname]]," ","")</f>
        <v>J0142</v>
      </c>
    </row>
    <row r="4933" spans="1:39" customFormat="1" x14ac:dyDescent="0.25">
      <c r="A4933" s="2">
        <v>377</v>
      </c>
      <c r="B4933" t="s">
        <v>1010</v>
      </c>
      <c r="C4933">
        <f t="shared" si="77"/>
        <v>1633671</v>
      </c>
      <c r="D4933">
        <v>1402.8</v>
      </c>
      <c r="E4933" t="s">
        <v>556</v>
      </c>
      <c r="F4933">
        <v>47.41</v>
      </c>
      <c r="G4933">
        <v>40</v>
      </c>
      <c r="H4933" t="s">
        <v>557</v>
      </c>
      <c r="I4933" s="2">
        <v>40.08</v>
      </c>
      <c r="J4933" t="s">
        <v>558</v>
      </c>
      <c r="K4933" t="s">
        <v>559</v>
      </c>
      <c r="L4933" s="3" t="str">
        <f>+INDEX([1]!TABLA_MAESTRO_DE_ARTICULO[SubGroupName],MATCH(Tabla_lineas[[#This Row],[CODIGO SAP]],[1]!TABLA_MAESTRO_DE_ARTICULO[ItemCode],0))</f>
        <v>SUSPENSION</v>
      </c>
      <c r="M4933" t="s">
        <v>560</v>
      </c>
      <c r="N4933">
        <v>43</v>
      </c>
      <c r="O4933" t="s">
        <v>65</v>
      </c>
      <c r="S4933" s="2">
        <v>35</v>
      </c>
      <c r="T4933">
        <v>1399.65</v>
      </c>
      <c r="U4933">
        <v>40.08</v>
      </c>
      <c r="V4933">
        <v>39.99</v>
      </c>
      <c r="W4933">
        <v>10</v>
      </c>
      <c r="Z4933" s="4" t="s">
        <v>46</v>
      </c>
      <c r="AA4933" t="s">
        <v>153</v>
      </c>
      <c r="AB4933">
        <v>46132</v>
      </c>
      <c r="AG4933">
        <v>0</v>
      </c>
      <c r="AH4933">
        <v>35</v>
      </c>
      <c r="AM4933" t="str">
        <f>SUBSTITUTE(Tabla_lineas[[#This Row],[Codigo Liname]]," ","")</f>
        <v>P0106</v>
      </c>
    </row>
    <row r="4934" spans="1:39" customFormat="1" x14ac:dyDescent="0.25">
      <c r="A4934" s="2">
        <v>377</v>
      </c>
      <c r="B4934" t="s">
        <v>1010</v>
      </c>
      <c r="C4934">
        <f t="shared" si="77"/>
        <v>1633671</v>
      </c>
      <c r="D4934">
        <v>10790</v>
      </c>
      <c r="E4934" t="s">
        <v>333</v>
      </c>
      <c r="F4934">
        <v>0.8</v>
      </c>
      <c r="G4934">
        <v>0.8</v>
      </c>
      <c r="H4934" t="s">
        <v>334</v>
      </c>
      <c r="I4934" s="2">
        <v>0.83</v>
      </c>
      <c r="J4934" t="s">
        <v>335</v>
      </c>
      <c r="K4934" t="s">
        <v>336</v>
      </c>
      <c r="L4934" s="3" t="str">
        <f>+INDEX([1]!TABLA_MAESTRO_DE_ARTICULO[SubGroupName],MATCH(Tabla_lineas[[#This Row],[CODIGO SAP]],[1]!TABLA_MAESTRO_DE_ARTICULO[ItemCode],0))</f>
        <v>COMPRIMIDO</v>
      </c>
      <c r="M4934" t="s">
        <v>337</v>
      </c>
      <c r="N4934">
        <v>45</v>
      </c>
      <c r="O4934" t="s">
        <v>45</v>
      </c>
      <c r="S4934" s="2">
        <v>13000</v>
      </c>
      <c r="T4934">
        <v>10270</v>
      </c>
      <c r="U4934">
        <v>0.83</v>
      </c>
      <c r="V4934">
        <v>0.79</v>
      </c>
      <c r="W4934">
        <v>0.12</v>
      </c>
      <c r="Z4934" s="4" t="s">
        <v>53</v>
      </c>
      <c r="AA4934" t="s">
        <v>126</v>
      </c>
      <c r="AB4934">
        <v>46096</v>
      </c>
      <c r="AG4934">
        <v>0</v>
      </c>
      <c r="AH4934">
        <v>13000</v>
      </c>
      <c r="AM4934" t="str">
        <f>SUBSTITUTE(Tabla_lineas[[#This Row],[Codigo Liname]]," ","")</f>
        <v>A1109</v>
      </c>
    </row>
    <row r="4935" spans="1:39" customFormat="1" x14ac:dyDescent="0.25">
      <c r="A4935" s="2">
        <v>377</v>
      </c>
      <c r="B4935" t="s">
        <v>1010</v>
      </c>
      <c r="C4935">
        <f t="shared" si="77"/>
        <v>1633671</v>
      </c>
      <c r="D4935">
        <v>4500</v>
      </c>
      <c r="E4935" t="s">
        <v>358</v>
      </c>
      <c r="F4935">
        <v>12.96</v>
      </c>
      <c r="G4935">
        <v>6</v>
      </c>
      <c r="H4935" t="s">
        <v>359</v>
      </c>
      <c r="I4935" s="2">
        <v>6</v>
      </c>
      <c r="J4935" t="s">
        <v>360</v>
      </c>
      <c r="K4935" t="s">
        <v>361</v>
      </c>
      <c r="L4935" s="3" t="str">
        <f>+INDEX([1]!TABLA_MAESTRO_DE_ARTICULO[SubGroupName],MATCH(Tabla_lineas[[#This Row],[CODIGO SAP]],[1]!TABLA_MAESTRO_DE_ARTICULO[ItemCode],0))</f>
        <v>POLVO PARA INYECTABLE</v>
      </c>
      <c r="M4935" t="s">
        <v>362</v>
      </c>
      <c r="N4935">
        <v>10</v>
      </c>
      <c r="O4935" t="s">
        <v>52</v>
      </c>
      <c r="S4935" s="2">
        <v>750</v>
      </c>
      <c r="T4935">
        <v>4492.5</v>
      </c>
      <c r="U4935">
        <v>6</v>
      </c>
      <c r="V4935">
        <v>5.99</v>
      </c>
      <c r="W4935">
        <v>3</v>
      </c>
      <c r="Z4935" s="4" t="s">
        <v>46</v>
      </c>
      <c r="AA4935" t="s">
        <v>120</v>
      </c>
      <c r="AB4935">
        <v>46096</v>
      </c>
      <c r="AG4935">
        <v>0</v>
      </c>
      <c r="AH4935">
        <v>750</v>
      </c>
      <c r="AM4935" t="str">
        <f>SUBSTITUTE(Tabla_lineas[[#This Row],[Codigo Liname]]," ","")</f>
        <v>J0115</v>
      </c>
    </row>
    <row r="4936" spans="1:39" customFormat="1" x14ac:dyDescent="0.25">
      <c r="A4936" s="2">
        <v>377</v>
      </c>
      <c r="B4936" t="s">
        <v>1010</v>
      </c>
      <c r="C4936">
        <f t="shared" si="77"/>
        <v>1633671</v>
      </c>
      <c r="D4936">
        <v>7736</v>
      </c>
      <c r="E4936" t="s">
        <v>363</v>
      </c>
      <c r="F4936">
        <v>22.68</v>
      </c>
      <c r="G4936">
        <v>19.34</v>
      </c>
      <c r="H4936" t="s">
        <v>364</v>
      </c>
      <c r="I4936" s="2">
        <v>19.34</v>
      </c>
      <c r="J4936" t="s">
        <v>365</v>
      </c>
      <c r="K4936" t="s">
        <v>366</v>
      </c>
      <c r="L4936" s="3" t="str">
        <f>+INDEX([1]!TABLA_MAESTRO_DE_ARTICULO[SubGroupName],MATCH(Tabla_lineas[[#This Row],[CODIGO SAP]],[1]!TABLA_MAESTRO_DE_ARTICULO[ItemCode],0))</f>
        <v>POLVO PARA INYECTABLE</v>
      </c>
      <c r="M4936" t="s">
        <v>367</v>
      </c>
      <c r="N4936">
        <v>11</v>
      </c>
      <c r="O4936" t="s">
        <v>52</v>
      </c>
      <c r="S4936" s="2">
        <v>400</v>
      </c>
      <c r="T4936">
        <v>7731.9999999999982</v>
      </c>
      <c r="U4936">
        <v>19.34</v>
      </c>
      <c r="V4936">
        <v>19.329999999999998</v>
      </c>
      <c r="W4936">
        <v>4.2</v>
      </c>
      <c r="Z4936" s="4" t="s">
        <v>46</v>
      </c>
      <c r="AA4936" t="s">
        <v>120</v>
      </c>
      <c r="AB4936">
        <v>46132</v>
      </c>
      <c r="AG4936">
        <v>0</v>
      </c>
      <c r="AH4936">
        <v>400</v>
      </c>
      <c r="AM4936" t="str">
        <f>SUBSTITUTE(Tabla_lineas[[#This Row],[Codigo Liname]]," ","")</f>
        <v>J0116</v>
      </c>
    </row>
    <row r="4937" spans="1:39" customFormat="1" x14ac:dyDescent="0.25">
      <c r="A4937" s="2">
        <v>377</v>
      </c>
      <c r="B4937" t="s">
        <v>1010</v>
      </c>
      <c r="C4937">
        <f t="shared" si="77"/>
        <v>1633671</v>
      </c>
      <c r="D4937">
        <v>4810</v>
      </c>
      <c r="E4937" t="s">
        <v>379</v>
      </c>
      <c r="F4937">
        <v>0.6</v>
      </c>
      <c r="G4937">
        <v>0.45</v>
      </c>
      <c r="H4937" t="s">
        <v>380</v>
      </c>
      <c r="I4937" s="2">
        <v>0.45</v>
      </c>
      <c r="J4937" t="s">
        <v>381</v>
      </c>
      <c r="K4937" t="s">
        <v>382</v>
      </c>
      <c r="L4937" s="3" t="str">
        <f>+INDEX([1]!TABLA_MAESTRO_DE_ARTICULO[SubGroupName],MATCH(Tabla_lineas[[#This Row],[CODIGO SAP]],[1]!TABLA_MAESTRO_DE_ARTICULO[ItemCode],0))</f>
        <v>COMPRIMIDO</v>
      </c>
      <c r="M4937" t="s">
        <v>383</v>
      </c>
      <c r="N4937">
        <v>54</v>
      </c>
      <c r="O4937" t="s">
        <v>45</v>
      </c>
      <c r="S4937" s="2">
        <v>13000</v>
      </c>
      <c r="T4937">
        <v>4680</v>
      </c>
      <c r="U4937">
        <v>0.37</v>
      </c>
      <c r="V4937">
        <v>0.36</v>
      </c>
      <c r="W4937">
        <v>0.12</v>
      </c>
      <c r="Y4937" t="s">
        <v>1011</v>
      </c>
      <c r="Z4937" s="4" t="s">
        <v>46</v>
      </c>
      <c r="AA4937" t="s">
        <v>120</v>
      </c>
      <c r="AB4937">
        <v>46132</v>
      </c>
      <c r="AG4937">
        <v>0</v>
      </c>
      <c r="AH4937">
        <v>13000</v>
      </c>
      <c r="AM4937" t="str">
        <f>SUBSTITUTE(Tabla_lineas[[#This Row],[Codigo Liname]]," ","")</f>
        <v>B0308</v>
      </c>
    </row>
    <row r="4938" spans="1:39" customFormat="1" x14ac:dyDescent="0.25">
      <c r="A4938" s="2">
        <v>377</v>
      </c>
      <c r="B4938" t="s">
        <v>1010</v>
      </c>
      <c r="C4938">
        <f t="shared" si="77"/>
        <v>1633671</v>
      </c>
      <c r="D4938">
        <v>2600</v>
      </c>
      <c r="E4938" t="s">
        <v>390</v>
      </c>
      <c r="F4938">
        <v>0.92</v>
      </c>
      <c r="G4938">
        <v>0.65</v>
      </c>
      <c r="H4938" t="s">
        <v>391</v>
      </c>
      <c r="I4938" s="2">
        <v>0.65</v>
      </c>
      <c r="J4938" t="s">
        <v>392</v>
      </c>
      <c r="K4938" t="s">
        <v>393</v>
      </c>
      <c r="L4938" s="3" t="str">
        <f>+INDEX([1]!TABLA_MAESTRO_DE_ARTICULO[SubGroupName],MATCH(Tabla_lineas[[#This Row],[CODIGO SAP]],[1]!TABLA_MAESTRO_DE_ARTICULO[ItemCode],0))</f>
        <v>COMPRIMIDO</v>
      </c>
      <c r="M4938" t="s">
        <v>394</v>
      </c>
      <c r="N4938">
        <v>55</v>
      </c>
      <c r="O4938" t="s">
        <v>45</v>
      </c>
      <c r="S4938" s="2">
        <v>4000</v>
      </c>
      <c r="T4938">
        <v>2560</v>
      </c>
      <c r="U4938">
        <v>0.65</v>
      </c>
      <c r="V4938">
        <v>0.64</v>
      </c>
      <c r="W4938">
        <v>0.15</v>
      </c>
      <c r="Z4938" s="4" t="s">
        <v>46</v>
      </c>
      <c r="AA4938" t="s">
        <v>153</v>
      </c>
      <c r="AB4938">
        <v>46132</v>
      </c>
      <c r="AG4938">
        <v>0</v>
      </c>
      <c r="AH4938">
        <v>4000</v>
      </c>
      <c r="AM4938" t="str">
        <f>SUBSTITUTE(Tabla_lineas[[#This Row],[Codigo Liname]]," ","")</f>
        <v>A1206</v>
      </c>
    </row>
    <row r="4939" spans="1:39" customFormat="1" x14ac:dyDescent="0.25">
      <c r="A4939" s="2">
        <v>378</v>
      </c>
      <c r="B4939" t="s">
        <v>1012</v>
      </c>
      <c r="C4939" t="str">
        <f t="shared" si="77"/>
        <v>COTI</v>
      </c>
      <c r="E4939" t="s">
        <v>198</v>
      </c>
      <c r="F4939">
        <v>1.02</v>
      </c>
      <c r="G4939">
        <v>1</v>
      </c>
      <c r="H4939" t="s">
        <v>199</v>
      </c>
      <c r="I4939" s="2">
        <v>1.78</v>
      </c>
      <c r="J4939" t="s">
        <v>200</v>
      </c>
      <c r="K4939" t="s">
        <v>201</v>
      </c>
      <c r="L4939" s="3" t="str">
        <f>+INDEX([1]!TABLA_MAESTRO_DE_ARTICULO[SubGroupName],MATCH(Tabla_lineas[[#This Row],[CODIGO SAP]],[1]!TABLA_MAESTRO_DE_ARTICULO[ItemCode],0))</f>
        <v>COMPRIMIDO</v>
      </c>
      <c r="M4939" t="s">
        <v>202</v>
      </c>
      <c r="O4939" t="s">
        <v>45</v>
      </c>
      <c r="S4939" s="2">
        <v>200</v>
      </c>
      <c r="T4939">
        <v>100</v>
      </c>
      <c r="V4939">
        <v>0.5</v>
      </c>
      <c r="Z4939" s="4" t="s">
        <v>53</v>
      </c>
      <c r="AL4939" t="s">
        <v>1013</v>
      </c>
      <c r="AM4939" t="str">
        <f>SUBSTITUTE(Tabla_lineas[[#This Row],[Codigo Liname]]," ","")</f>
        <v>R0607</v>
      </c>
    </row>
    <row r="4940" spans="1:39" customFormat="1" x14ac:dyDescent="0.25">
      <c r="A4940" s="2">
        <v>378</v>
      </c>
      <c r="B4940" t="s">
        <v>1012</v>
      </c>
      <c r="C4940" t="str">
        <f t="shared" si="77"/>
        <v>COTI</v>
      </c>
      <c r="E4940" t="s">
        <v>239</v>
      </c>
      <c r="F4940">
        <v>1.48</v>
      </c>
      <c r="G4940">
        <v>1.48</v>
      </c>
      <c r="H4940" t="s">
        <v>240</v>
      </c>
      <c r="I4940" s="2">
        <v>2.54</v>
      </c>
      <c r="J4940" t="s">
        <v>241</v>
      </c>
      <c r="K4940" t="s">
        <v>242</v>
      </c>
      <c r="L4940" s="3" t="str">
        <f>+INDEX([1]!TABLA_MAESTRO_DE_ARTICULO[SubGroupName],MATCH(Tabla_lineas[[#This Row],[CODIGO SAP]],[1]!TABLA_MAESTRO_DE_ARTICULO[ItemCode],0))</f>
        <v>COMPRIMIDO</v>
      </c>
      <c r="M4940" t="s">
        <v>243</v>
      </c>
      <c r="O4940" t="s">
        <v>45</v>
      </c>
      <c r="S4940" s="2">
        <v>500</v>
      </c>
      <c r="T4940">
        <v>400</v>
      </c>
      <c r="V4940">
        <v>0.8</v>
      </c>
      <c r="Z4940" s="4" t="s">
        <v>53</v>
      </c>
      <c r="AL4940" t="s">
        <v>1013</v>
      </c>
      <c r="AM4940" t="str">
        <f>SUBSTITUTE(Tabla_lineas[[#This Row],[Codigo Liname]]," ","")</f>
        <v>J0137</v>
      </c>
    </row>
    <row r="4941" spans="1:39" customFormat="1" x14ac:dyDescent="0.25">
      <c r="A4941" s="2">
        <v>378</v>
      </c>
      <c r="B4941" t="s">
        <v>1012</v>
      </c>
      <c r="C4941" t="str">
        <f t="shared" si="77"/>
        <v>COTI</v>
      </c>
      <c r="E4941" t="s">
        <v>266</v>
      </c>
      <c r="F4941">
        <v>0.56000000000000005</v>
      </c>
      <c r="G4941">
        <v>0.53</v>
      </c>
      <c r="H4941" t="s">
        <v>267</v>
      </c>
      <c r="I4941" s="2">
        <v>0.53</v>
      </c>
      <c r="J4941" t="s">
        <v>268</v>
      </c>
      <c r="K4941" t="s">
        <v>269</v>
      </c>
      <c r="L4941" s="3" t="str">
        <f>+INDEX([1]!TABLA_MAESTRO_DE_ARTICULO[SubGroupName],MATCH(Tabla_lineas[[#This Row],[CODIGO SAP]],[1]!TABLA_MAESTRO_DE_ARTICULO[ItemCode],0))</f>
        <v>COMPRIMIDO</v>
      </c>
      <c r="M4941" t="s">
        <v>270</v>
      </c>
      <c r="O4941" t="s">
        <v>45</v>
      </c>
      <c r="S4941" s="2">
        <v>500</v>
      </c>
      <c r="T4941">
        <v>100</v>
      </c>
      <c r="V4941">
        <v>0.2</v>
      </c>
      <c r="Z4941" s="4" t="s">
        <v>46</v>
      </c>
      <c r="AL4941" t="s">
        <v>1013</v>
      </c>
      <c r="AM4941" t="str">
        <f>SUBSTITUTE(Tabla_lineas[[#This Row],[Codigo Liname]]," ","")</f>
        <v>C0901</v>
      </c>
    </row>
    <row r="4942" spans="1:39" customFormat="1" x14ac:dyDescent="0.25">
      <c r="A4942" s="2">
        <v>378</v>
      </c>
      <c r="B4942" t="s">
        <v>1012</v>
      </c>
      <c r="C4942" t="str">
        <f t="shared" si="77"/>
        <v>COTI</v>
      </c>
      <c r="E4942" t="s">
        <v>308</v>
      </c>
      <c r="F4942">
        <v>5.07</v>
      </c>
      <c r="G4942">
        <v>5.07</v>
      </c>
      <c r="H4942" t="s">
        <v>309</v>
      </c>
      <c r="I4942" s="2">
        <v>10.9</v>
      </c>
      <c r="J4942" t="s">
        <v>310</v>
      </c>
      <c r="K4942" t="s">
        <v>311</v>
      </c>
      <c r="L4942" s="3" t="str">
        <f>+INDEX([1]!TABLA_MAESTRO_DE_ARTICULO[SubGroupName],MATCH(Tabla_lineas[[#This Row],[CODIGO SAP]],[1]!TABLA_MAESTRO_DE_ARTICULO[ItemCode],0))</f>
        <v>SOLUCION INYECTABLE</v>
      </c>
      <c r="M4942" t="s">
        <v>312</v>
      </c>
      <c r="O4942" t="s">
        <v>249</v>
      </c>
      <c r="S4942" s="2">
        <v>201</v>
      </c>
      <c r="T4942">
        <v>502.5</v>
      </c>
      <c r="V4942">
        <v>2.5</v>
      </c>
      <c r="Z4942" s="4" t="s">
        <v>46</v>
      </c>
      <c r="AL4942" t="s">
        <v>1013</v>
      </c>
      <c r="AM4942" t="str">
        <f>SUBSTITUTE(Tabla_lineas[[#This Row],[Codigo Liname]]," ","")</f>
        <v>M0109</v>
      </c>
    </row>
    <row r="4943" spans="1:39" customFormat="1" x14ac:dyDescent="0.25">
      <c r="A4943" s="2">
        <v>378</v>
      </c>
      <c r="B4943" t="s">
        <v>1012</v>
      </c>
      <c r="C4943" t="str">
        <f t="shared" si="77"/>
        <v>COTI</v>
      </c>
      <c r="E4943" t="s">
        <v>323</v>
      </c>
      <c r="F4943">
        <v>5.91</v>
      </c>
      <c r="G4943">
        <v>3.53</v>
      </c>
      <c r="H4943" t="s">
        <v>324</v>
      </c>
      <c r="I4943" s="2">
        <v>3.53</v>
      </c>
      <c r="J4943" t="s">
        <v>325</v>
      </c>
      <c r="K4943" t="s">
        <v>326</v>
      </c>
      <c r="L4943" s="3" t="str">
        <f>+INDEX([1]!TABLA_MAESTRO_DE_ARTICULO[SubGroupName],MATCH(Tabla_lineas[[#This Row],[CODIGO SAP]],[1]!TABLA_MAESTRO_DE_ARTICULO[ItemCode],0))</f>
        <v>SOLUCION INYECTABLE</v>
      </c>
      <c r="M4943" t="s">
        <v>327</v>
      </c>
      <c r="O4943" t="s">
        <v>249</v>
      </c>
      <c r="S4943" s="2">
        <v>100</v>
      </c>
      <c r="T4943">
        <v>200</v>
      </c>
      <c r="V4943">
        <v>2</v>
      </c>
      <c r="Z4943" s="4" t="s">
        <v>46</v>
      </c>
      <c r="AL4943" t="s">
        <v>1013</v>
      </c>
      <c r="AM4943" t="str">
        <f>SUBSTITUTE(Tabla_lineas[[#This Row],[Codigo Liname]]," ","")</f>
        <v>A0308</v>
      </c>
    </row>
    <row r="4944" spans="1:39" customFormat="1" x14ac:dyDescent="0.25">
      <c r="A4944" s="2">
        <v>378</v>
      </c>
      <c r="B4944" t="s">
        <v>1012</v>
      </c>
      <c r="C4944" t="str">
        <f t="shared" si="77"/>
        <v>COTI</v>
      </c>
      <c r="E4944" t="s">
        <v>98</v>
      </c>
      <c r="F4944">
        <v>9.4</v>
      </c>
      <c r="G4944">
        <v>8.77</v>
      </c>
      <c r="H4944" t="s">
        <v>99</v>
      </c>
      <c r="I4944" s="2">
        <v>8.77</v>
      </c>
      <c r="J4944" t="s">
        <v>100</v>
      </c>
      <c r="K4944" t="s">
        <v>101</v>
      </c>
      <c r="L4944" s="3" t="str">
        <f>+INDEX([1]!TABLA_MAESTRO_DE_ARTICULO[SubGroupName],MATCH(Tabla_lineas[[#This Row],[CODIGO SAP]],[1]!TABLA_MAESTRO_DE_ARTICULO[ItemCode],0))</f>
        <v>GOTAS</v>
      </c>
      <c r="M4944" t="s">
        <v>102</v>
      </c>
      <c r="O4944" t="s">
        <v>103</v>
      </c>
      <c r="S4944" s="2">
        <v>50</v>
      </c>
      <c r="T4944">
        <v>250</v>
      </c>
      <c r="V4944">
        <v>5</v>
      </c>
      <c r="Z4944" s="4" t="s">
        <v>46</v>
      </c>
      <c r="AL4944" t="s">
        <v>1013</v>
      </c>
      <c r="AM4944" t="str">
        <f>SUBSTITUTE(Tabla_lineas[[#This Row],[Codigo Liname]]," ","")</f>
        <v>N0210</v>
      </c>
    </row>
    <row r="4945" spans="1:39" customFormat="1" x14ac:dyDescent="0.25">
      <c r="A4945" s="2">
        <v>378</v>
      </c>
      <c r="B4945" t="s">
        <v>1012</v>
      </c>
      <c r="C4945" t="str">
        <f t="shared" si="77"/>
        <v>COTI</v>
      </c>
      <c r="E4945" t="s">
        <v>104</v>
      </c>
      <c r="F4945">
        <v>0.3</v>
      </c>
      <c r="G4945">
        <v>0.25</v>
      </c>
      <c r="H4945" t="s">
        <v>105</v>
      </c>
      <c r="I4945" s="2">
        <v>0.25</v>
      </c>
      <c r="J4945" t="s">
        <v>106</v>
      </c>
      <c r="K4945" t="s">
        <v>107</v>
      </c>
      <c r="L4945" s="3" t="str">
        <f>+INDEX([1]!TABLA_MAESTRO_DE_ARTICULO[SubGroupName],MATCH(Tabla_lineas[[#This Row],[CODIGO SAP]],[1]!TABLA_MAESTRO_DE_ARTICULO[ItemCode],0))</f>
        <v>COMPRIMIDO</v>
      </c>
      <c r="M4945" t="s">
        <v>108</v>
      </c>
      <c r="O4945" t="s">
        <v>45</v>
      </c>
      <c r="S4945" s="2">
        <v>1000</v>
      </c>
      <c r="T4945">
        <v>200</v>
      </c>
      <c r="V4945">
        <v>0.2</v>
      </c>
      <c r="Z4945" s="4" t="s">
        <v>46</v>
      </c>
      <c r="AL4945" t="s">
        <v>1013</v>
      </c>
      <c r="AM4945" t="str">
        <f>SUBSTITUTE(Tabla_lineas[[#This Row],[Codigo Liname]]," ","")</f>
        <v>N0208</v>
      </c>
    </row>
    <row r="4946" spans="1:39" customFormat="1" x14ac:dyDescent="0.25">
      <c r="A4946" s="2">
        <v>379</v>
      </c>
      <c r="B4946" t="s">
        <v>1014</v>
      </c>
      <c r="C4946">
        <f t="shared" si="77"/>
        <v>1636311</v>
      </c>
      <c r="D4946">
        <v>16807.239999999998</v>
      </c>
      <c r="E4946" t="s">
        <v>166</v>
      </c>
      <c r="F4946">
        <v>111.67</v>
      </c>
      <c r="G4946">
        <v>111.67</v>
      </c>
      <c r="H4946" t="s">
        <v>167</v>
      </c>
      <c r="I4946" s="2">
        <v>144.88999999999999</v>
      </c>
      <c r="J4946" t="s">
        <v>168</v>
      </c>
      <c r="K4946" t="s">
        <v>169</v>
      </c>
      <c r="L4946" s="3" t="str">
        <f>+INDEX([1]!TABLA_MAESTRO_DE_ARTICULO[SubGroupName],MATCH(Tabla_lineas[[#This Row],[CODIGO SAP]],[1]!TABLA_MAESTRO_DE_ARTICULO[ItemCode],0))</f>
        <v>POLVO PARA SUSPENSION</v>
      </c>
      <c r="M4946" t="s">
        <v>170</v>
      </c>
      <c r="N4946">
        <v>6</v>
      </c>
      <c r="O4946" t="s">
        <v>65</v>
      </c>
      <c r="S4946" s="2">
        <v>116</v>
      </c>
      <c r="T4946">
        <v>5220</v>
      </c>
      <c r="U4946">
        <v>144.88999999999999</v>
      </c>
      <c r="V4946">
        <v>45</v>
      </c>
      <c r="Z4946" s="4" t="s">
        <v>46</v>
      </c>
      <c r="AA4946" t="s">
        <v>120</v>
      </c>
      <c r="AB4946">
        <v>46096</v>
      </c>
      <c r="AG4946">
        <v>0</v>
      </c>
      <c r="AH4946">
        <v>116</v>
      </c>
      <c r="AM4946" t="str">
        <f>SUBSTITUTE(Tabla_lineas[[#This Row],[Codigo Liname]]," ","")</f>
        <v>J0110</v>
      </c>
    </row>
    <row r="4947" spans="1:39" customFormat="1" x14ac:dyDescent="0.25">
      <c r="A4947" s="2">
        <v>379</v>
      </c>
      <c r="B4947" t="s">
        <v>1014</v>
      </c>
      <c r="C4947">
        <f t="shared" si="77"/>
        <v>1636311</v>
      </c>
      <c r="D4947">
        <v>2078.3000000000002</v>
      </c>
      <c r="E4947" t="s">
        <v>539</v>
      </c>
      <c r="F4947">
        <v>25.52</v>
      </c>
      <c r="G4947">
        <v>25.52</v>
      </c>
      <c r="H4947" t="s">
        <v>540</v>
      </c>
      <c r="I4947" s="2">
        <v>29.69</v>
      </c>
      <c r="J4947" t="s">
        <v>541</v>
      </c>
      <c r="K4947" t="s">
        <v>542</v>
      </c>
      <c r="L4947" s="3" t="str">
        <f>+INDEX([1]!TABLA_MAESTRO_DE_ARTICULO[SubGroupName],MATCH(Tabla_lineas[[#This Row],[CODIGO SAP]],[1]!TABLA_MAESTRO_DE_ARTICULO[ItemCode],0))</f>
        <v>SOLUCION INYECTABLE</v>
      </c>
      <c r="M4947" t="s">
        <v>543</v>
      </c>
      <c r="N4947">
        <v>17</v>
      </c>
      <c r="O4947" t="s">
        <v>544</v>
      </c>
      <c r="S4947" s="2">
        <v>70</v>
      </c>
      <c r="T4947">
        <v>560</v>
      </c>
      <c r="U4947">
        <v>29.69</v>
      </c>
      <c r="V4947">
        <v>8</v>
      </c>
      <c r="Z4947" s="4" t="s">
        <v>46</v>
      </c>
      <c r="AA4947" t="s">
        <v>126</v>
      </c>
      <c r="AB4947">
        <v>46132</v>
      </c>
      <c r="AG4947">
        <v>0</v>
      </c>
      <c r="AH4947">
        <v>70</v>
      </c>
      <c r="AM4947" t="str">
        <f>SUBSTITUTE(Tabla_lineas[[#This Row],[Codigo Liname]]," ","")</f>
        <v>M0110</v>
      </c>
    </row>
    <row r="4948" spans="1:39" customFormat="1" x14ac:dyDescent="0.25">
      <c r="A4948" s="2">
        <v>380</v>
      </c>
      <c r="B4948" t="s">
        <v>1015</v>
      </c>
      <c r="C4948">
        <f t="shared" si="77"/>
        <v>1635751</v>
      </c>
      <c r="D4948">
        <v>1200</v>
      </c>
      <c r="E4948" t="s">
        <v>40</v>
      </c>
      <c r="F4948">
        <v>1.54</v>
      </c>
      <c r="G4948">
        <v>1.54</v>
      </c>
      <c r="H4948" t="s">
        <v>41</v>
      </c>
      <c r="I4948" s="2">
        <v>2.13</v>
      </c>
      <c r="J4948" t="s">
        <v>42</v>
      </c>
      <c r="K4948" t="s">
        <v>43</v>
      </c>
      <c r="L4948" s="3" t="str">
        <f>+INDEX([1]!TABLA_MAESTRO_DE_ARTICULO[SubGroupName],MATCH(Tabla_lineas[[#This Row],[CODIGO SAP]],[1]!TABLA_MAESTRO_DE_ARTICULO[ItemCode],0))</f>
        <v>COMPRIMIDO</v>
      </c>
      <c r="M4948" t="s">
        <v>44</v>
      </c>
      <c r="N4948">
        <v>8</v>
      </c>
      <c r="O4948" t="s">
        <v>45</v>
      </c>
      <c r="P4948">
        <v>381190</v>
      </c>
      <c r="Q4948">
        <v>790200</v>
      </c>
      <c r="R4948">
        <v>1171390</v>
      </c>
      <c r="S4948" s="2">
        <v>600</v>
      </c>
      <c r="T4948">
        <v>600</v>
      </c>
      <c r="U4948">
        <v>2</v>
      </c>
      <c r="V4948">
        <v>1</v>
      </c>
      <c r="Z4948" s="4" t="s">
        <v>46</v>
      </c>
      <c r="AA4948" t="s">
        <v>126</v>
      </c>
      <c r="AB4948">
        <v>46132</v>
      </c>
      <c r="AG4948">
        <v>0</v>
      </c>
      <c r="AH4948">
        <v>600</v>
      </c>
      <c r="AM4948" t="str">
        <f>SUBSTITUTE(Tabla_lineas[[#This Row],[Codigo Liname]]," ","")</f>
        <v>C0807</v>
      </c>
    </row>
    <row r="4949" spans="1:39" customFormat="1" x14ac:dyDescent="0.25">
      <c r="A4949" s="2">
        <v>380</v>
      </c>
      <c r="B4949" t="s">
        <v>1015</v>
      </c>
      <c r="C4949">
        <f t="shared" si="77"/>
        <v>1635751</v>
      </c>
      <c r="D4949">
        <v>5700</v>
      </c>
      <c r="E4949" t="s">
        <v>224</v>
      </c>
      <c r="F4949">
        <v>0.95</v>
      </c>
      <c r="G4949">
        <v>0.38</v>
      </c>
      <c r="H4949" t="s">
        <v>225</v>
      </c>
      <c r="I4949" s="2">
        <v>0.38</v>
      </c>
      <c r="J4949" t="s">
        <v>226</v>
      </c>
      <c r="K4949" t="s">
        <v>227</v>
      </c>
      <c r="L4949" s="3" t="str">
        <f>+INDEX([1]!TABLA_MAESTRO_DE_ARTICULO[SubGroupName],MATCH(Tabla_lineas[[#This Row],[CODIGO SAP]],[1]!TABLA_MAESTRO_DE_ARTICULO[ItemCode],0))</f>
        <v>COMPRIMIDO</v>
      </c>
      <c r="M4949" t="s">
        <v>228</v>
      </c>
      <c r="N4949">
        <v>4</v>
      </c>
      <c r="O4949" t="s">
        <v>45</v>
      </c>
      <c r="S4949" s="2">
        <v>15000</v>
      </c>
      <c r="T4949">
        <v>4500</v>
      </c>
      <c r="U4949">
        <v>0.38</v>
      </c>
      <c r="V4949">
        <v>0.3</v>
      </c>
      <c r="Z4949" s="4" t="s">
        <v>53</v>
      </c>
      <c r="AA4949" t="s">
        <v>126</v>
      </c>
      <c r="AB4949">
        <v>46096</v>
      </c>
      <c r="AG4949">
        <v>0</v>
      </c>
      <c r="AH4949">
        <v>15000</v>
      </c>
      <c r="AM4949" t="str">
        <f>SUBSTITUTE(Tabla_lineas[[#This Row],[Codigo Liname]]," ","")</f>
        <v>A1106</v>
      </c>
    </row>
    <row r="4950" spans="1:39" customFormat="1" x14ac:dyDescent="0.25">
      <c r="A4950" s="2">
        <v>380</v>
      </c>
      <c r="B4950" t="s">
        <v>1015</v>
      </c>
      <c r="C4950">
        <f t="shared" si="77"/>
        <v>1635751</v>
      </c>
      <c r="D4950">
        <v>1725</v>
      </c>
      <c r="E4950" t="s">
        <v>610</v>
      </c>
      <c r="F4950">
        <v>6.97</v>
      </c>
      <c r="G4950">
        <v>4.6500000000000004</v>
      </c>
      <c r="H4950" t="s">
        <v>611</v>
      </c>
      <c r="I4950" s="2">
        <v>4.6500000000000004</v>
      </c>
      <c r="J4950" t="s">
        <v>612</v>
      </c>
      <c r="K4950" t="s">
        <v>613</v>
      </c>
      <c r="L4950" s="3" t="str">
        <f>+INDEX([1]!TABLA_MAESTRO_DE_ARTICULO[SubGroupName],MATCH(Tabla_lineas[[#This Row],[CODIGO SAP]],[1]!TABLA_MAESTRO_DE_ARTICULO[ItemCode],0))</f>
        <v>COMPRIMIDO</v>
      </c>
      <c r="M4950" t="s">
        <v>614</v>
      </c>
      <c r="N4950">
        <v>5</v>
      </c>
      <c r="O4950" t="s">
        <v>45</v>
      </c>
      <c r="S4950" s="2">
        <v>500</v>
      </c>
      <c r="T4950">
        <v>1500</v>
      </c>
      <c r="U4950">
        <v>3.45</v>
      </c>
      <c r="V4950">
        <v>3</v>
      </c>
      <c r="Z4950" s="4" t="s">
        <v>46</v>
      </c>
      <c r="AA4950" t="s">
        <v>120</v>
      </c>
      <c r="AB4950">
        <v>46132</v>
      </c>
      <c r="AG4950">
        <v>0</v>
      </c>
      <c r="AH4950">
        <v>500</v>
      </c>
      <c r="AM4950" t="str">
        <f>SUBSTITUTE(Tabla_lineas[[#This Row],[Codigo Liname]]," ","")</f>
        <v>N0402</v>
      </c>
    </row>
    <row r="4951" spans="1:39" customFormat="1" x14ac:dyDescent="0.25">
      <c r="A4951" s="2">
        <v>380</v>
      </c>
      <c r="B4951" t="s">
        <v>1015</v>
      </c>
      <c r="C4951">
        <f t="shared" si="77"/>
        <v>1635751</v>
      </c>
      <c r="D4951">
        <v>5802</v>
      </c>
      <c r="E4951" t="s">
        <v>363</v>
      </c>
      <c r="F4951">
        <v>22.68</v>
      </c>
      <c r="G4951">
        <v>19.34</v>
      </c>
      <c r="H4951" t="s">
        <v>364</v>
      </c>
      <c r="I4951" s="2">
        <v>19.34</v>
      </c>
      <c r="J4951" t="s">
        <v>365</v>
      </c>
      <c r="K4951" t="s">
        <v>366</v>
      </c>
      <c r="L4951" s="3" t="str">
        <f>+INDEX([1]!TABLA_MAESTRO_DE_ARTICULO[SubGroupName],MATCH(Tabla_lineas[[#This Row],[CODIGO SAP]],[1]!TABLA_MAESTRO_DE_ARTICULO[ItemCode],0))</f>
        <v>POLVO PARA INYECTABLE</v>
      </c>
      <c r="M4951" t="s">
        <v>367</v>
      </c>
      <c r="N4951">
        <v>3</v>
      </c>
      <c r="O4951" t="s">
        <v>52</v>
      </c>
      <c r="S4951" s="2">
        <v>300</v>
      </c>
      <c r="T4951">
        <v>3600</v>
      </c>
      <c r="U4951">
        <v>19.34</v>
      </c>
      <c r="V4951">
        <v>12</v>
      </c>
      <c r="Z4951" s="4" t="s">
        <v>46</v>
      </c>
      <c r="AA4951" t="s">
        <v>120</v>
      </c>
      <c r="AB4951">
        <v>46132</v>
      </c>
      <c r="AG4951">
        <v>0</v>
      </c>
      <c r="AH4951">
        <v>300</v>
      </c>
      <c r="AM4951" t="str">
        <f>SUBSTITUTE(Tabla_lineas[[#This Row],[Codigo Liname]]," ","")</f>
        <v>J0116</v>
      </c>
    </row>
    <row r="4952" spans="1:39" customFormat="1" x14ac:dyDescent="0.25">
      <c r="A4952" s="2">
        <v>380</v>
      </c>
      <c r="B4952" t="s">
        <v>1015</v>
      </c>
      <c r="C4952">
        <f t="shared" si="77"/>
        <v>1635751</v>
      </c>
      <c r="D4952">
        <v>4500</v>
      </c>
      <c r="E4952" t="s">
        <v>379</v>
      </c>
      <c r="F4952">
        <v>0.6</v>
      </c>
      <c r="G4952">
        <v>0.45</v>
      </c>
      <c r="H4952" t="s">
        <v>380</v>
      </c>
      <c r="I4952" s="2">
        <v>0.45</v>
      </c>
      <c r="J4952" t="s">
        <v>381</v>
      </c>
      <c r="K4952" t="s">
        <v>382</v>
      </c>
      <c r="L4952" s="3" t="str">
        <f>+INDEX([1]!TABLA_MAESTRO_DE_ARTICULO[SubGroupName],MATCH(Tabla_lineas[[#This Row],[CODIGO SAP]],[1]!TABLA_MAESTRO_DE_ARTICULO[ItemCode],0))</f>
        <v>COMPRIMIDO</v>
      </c>
      <c r="M4952" t="s">
        <v>383</v>
      </c>
      <c r="N4952">
        <v>6</v>
      </c>
      <c r="O4952" t="s">
        <v>45</v>
      </c>
      <c r="S4952" s="2">
        <v>10000</v>
      </c>
      <c r="T4952">
        <v>3500</v>
      </c>
      <c r="U4952">
        <v>0.45</v>
      </c>
      <c r="V4952">
        <v>0.35</v>
      </c>
      <c r="Z4952" s="4" t="s">
        <v>46</v>
      </c>
      <c r="AA4952" t="s">
        <v>120</v>
      </c>
      <c r="AB4952">
        <v>46132</v>
      </c>
      <c r="AG4952">
        <v>0</v>
      </c>
      <c r="AH4952">
        <v>10000</v>
      </c>
      <c r="AM4952" t="str">
        <f>SUBSTITUTE(Tabla_lineas[[#This Row],[Codigo Liname]]," ","")</f>
        <v>B0308</v>
      </c>
    </row>
    <row r="4953" spans="1:39" customFormat="1" x14ac:dyDescent="0.25">
      <c r="A4953" s="2">
        <v>381</v>
      </c>
      <c r="B4953" t="s">
        <v>1016</v>
      </c>
      <c r="C4953">
        <f t="shared" si="77"/>
        <v>1636302</v>
      </c>
      <c r="D4953">
        <v>117900</v>
      </c>
      <c r="E4953" t="s">
        <v>133</v>
      </c>
      <c r="F4953">
        <v>0.95</v>
      </c>
      <c r="G4953">
        <v>0.95</v>
      </c>
      <c r="H4953" t="s">
        <v>134</v>
      </c>
      <c r="I4953" s="2">
        <v>1.31</v>
      </c>
      <c r="J4953" t="s">
        <v>135</v>
      </c>
      <c r="K4953" t="s">
        <v>136</v>
      </c>
      <c r="L4953" s="3" t="str">
        <f>+INDEX([1]!TABLA_MAESTRO_DE_ARTICULO[SubGroupName],MATCH(Tabla_lineas[[#This Row],[CODIGO SAP]],[1]!TABLA_MAESTRO_DE_ARTICULO[ItemCode],0))</f>
        <v>COMPRIMIDO</v>
      </c>
      <c r="M4953" t="s">
        <v>137</v>
      </c>
      <c r="N4953">
        <v>7</v>
      </c>
      <c r="O4953" t="s">
        <v>45</v>
      </c>
      <c r="P4953">
        <v>32100</v>
      </c>
      <c r="Q4953">
        <v>219600</v>
      </c>
      <c r="R4953">
        <v>251700</v>
      </c>
      <c r="S4953" s="2">
        <v>90000</v>
      </c>
      <c r="T4953">
        <v>84600</v>
      </c>
      <c r="U4953">
        <v>1.31</v>
      </c>
      <c r="V4953">
        <v>0.94</v>
      </c>
      <c r="W4953">
        <v>0.32</v>
      </c>
      <c r="Z4953" s="4" t="s">
        <v>53</v>
      </c>
      <c r="AA4953" t="s">
        <v>120</v>
      </c>
      <c r="AB4953">
        <v>46132</v>
      </c>
      <c r="AG4953">
        <v>0</v>
      </c>
      <c r="AH4953">
        <v>90000</v>
      </c>
      <c r="AM4953" t="str">
        <f>SUBSTITUTE(Tabla_lineas[[#This Row],[Codigo Liname]]," ","")</f>
        <v>N0304</v>
      </c>
    </row>
    <row r="4954" spans="1:39" customFormat="1" x14ac:dyDescent="0.25">
      <c r="A4954" s="2">
        <v>381</v>
      </c>
      <c r="B4954" t="s">
        <v>1016</v>
      </c>
      <c r="C4954">
        <f t="shared" si="77"/>
        <v>1636302</v>
      </c>
      <c r="D4954">
        <v>91750</v>
      </c>
      <c r="E4954" t="s">
        <v>82</v>
      </c>
      <c r="F4954">
        <v>1.61</v>
      </c>
      <c r="G4954">
        <v>1.61</v>
      </c>
      <c r="H4954" t="s">
        <v>83</v>
      </c>
      <c r="I4954" s="2">
        <v>3.67</v>
      </c>
      <c r="J4954" t="s">
        <v>84</v>
      </c>
      <c r="K4954" t="s">
        <v>85</v>
      </c>
      <c r="L4954" s="3" t="str">
        <f>+INDEX([1]!TABLA_MAESTRO_DE_ARTICULO[SubGroupName],MATCH(Tabla_lineas[[#This Row],[CODIGO SAP]],[1]!TABLA_MAESTRO_DE_ARTICULO[ItemCode],0))</f>
        <v>COMPRIMIDO</v>
      </c>
      <c r="M4954" t="s">
        <v>86</v>
      </c>
      <c r="N4954">
        <v>2</v>
      </c>
      <c r="O4954" t="s">
        <v>45</v>
      </c>
      <c r="S4954" s="2">
        <v>25000</v>
      </c>
      <c r="T4954">
        <v>40000</v>
      </c>
      <c r="U4954">
        <v>3.67</v>
      </c>
      <c r="V4954">
        <v>1.6</v>
      </c>
      <c r="W4954">
        <v>0.15</v>
      </c>
      <c r="Z4954" s="4" t="s">
        <v>46</v>
      </c>
      <c r="AA4954" t="s">
        <v>126</v>
      </c>
      <c r="AB4954">
        <v>46132</v>
      </c>
      <c r="AG4954">
        <v>0</v>
      </c>
      <c r="AH4954">
        <v>25000</v>
      </c>
      <c r="AM4954" t="str">
        <f>SUBSTITUTE(Tabla_lineas[[#This Row],[Codigo Liname]]," ","")</f>
        <v>C0902</v>
      </c>
    </row>
    <row r="4955" spans="1:39" customFormat="1" x14ac:dyDescent="0.25">
      <c r="A4955" s="2">
        <v>381</v>
      </c>
      <c r="B4955" t="s">
        <v>1016</v>
      </c>
      <c r="C4955">
        <f t="shared" si="77"/>
        <v>1636302</v>
      </c>
      <c r="D4955">
        <v>50250</v>
      </c>
      <c r="E4955" t="s">
        <v>318</v>
      </c>
      <c r="F4955">
        <v>1.26</v>
      </c>
      <c r="G4955">
        <v>1.26</v>
      </c>
      <c r="H4955" t="s">
        <v>319</v>
      </c>
      <c r="I4955" s="2">
        <v>3.35</v>
      </c>
      <c r="J4955" t="s">
        <v>320</v>
      </c>
      <c r="K4955" t="s">
        <v>321</v>
      </c>
      <c r="L4955" s="3" t="str">
        <f>+INDEX([1]!TABLA_MAESTRO_DE_ARTICULO[SubGroupName],MATCH(Tabla_lineas[[#This Row],[CODIGO SAP]],[1]!TABLA_MAESTRO_DE_ARTICULO[ItemCode],0))</f>
        <v>COMPRIMIDO</v>
      </c>
      <c r="M4955" t="s">
        <v>322</v>
      </c>
      <c r="N4955">
        <v>3</v>
      </c>
      <c r="O4955" t="s">
        <v>45</v>
      </c>
      <c r="S4955" s="2">
        <v>15000</v>
      </c>
      <c r="T4955">
        <v>18750</v>
      </c>
      <c r="U4955">
        <v>3.35</v>
      </c>
      <c r="V4955">
        <v>1.25</v>
      </c>
      <c r="W4955">
        <v>0.2</v>
      </c>
      <c r="Z4955" s="4" t="s">
        <v>46</v>
      </c>
      <c r="AA4955" t="s">
        <v>120</v>
      </c>
      <c r="AB4955">
        <v>46132</v>
      </c>
      <c r="AG4955">
        <v>0</v>
      </c>
      <c r="AH4955">
        <v>15000</v>
      </c>
      <c r="AM4955" t="str">
        <f>SUBSTITUTE(Tabla_lineas[[#This Row],[Codigo Liname]]," ","")</f>
        <v>A1004</v>
      </c>
    </row>
    <row r="4956" spans="1:39" customFormat="1" x14ac:dyDescent="0.25">
      <c r="A4956" s="2">
        <v>382</v>
      </c>
      <c r="B4956" t="s">
        <v>1017</v>
      </c>
      <c r="C4956">
        <f t="shared" si="77"/>
        <v>1634446</v>
      </c>
      <c r="D4956">
        <v>6613</v>
      </c>
      <c r="E4956" t="s">
        <v>115</v>
      </c>
      <c r="F4956">
        <v>2.5099999999999998</v>
      </c>
      <c r="G4956">
        <v>2.5099999999999998</v>
      </c>
      <c r="H4956" t="s">
        <v>116</v>
      </c>
      <c r="I4956" s="2">
        <v>3.89</v>
      </c>
      <c r="J4956" t="s">
        <v>117</v>
      </c>
      <c r="K4956" t="s">
        <v>118</v>
      </c>
      <c r="L4956" s="3" t="str">
        <f>+INDEX([1]!TABLA_MAESTRO_DE_ARTICULO[SubGroupName],MATCH(Tabla_lineas[[#This Row],[CODIGO SAP]],[1]!TABLA_MAESTRO_DE_ARTICULO[ItemCode],0))</f>
        <v>COMPRIMIDO</v>
      </c>
      <c r="M4956" t="s">
        <v>119</v>
      </c>
      <c r="N4956">
        <v>79</v>
      </c>
      <c r="O4956" t="s">
        <v>45</v>
      </c>
      <c r="S4956" s="2">
        <v>1700</v>
      </c>
      <c r="T4956">
        <v>4250</v>
      </c>
      <c r="U4956">
        <v>3.89</v>
      </c>
      <c r="V4956">
        <v>2.5</v>
      </c>
      <c r="W4956">
        <v>0.7</v>
      </c>
      <c r="Z4956" s="4" t="s">
        <v>53</v>
      </c>
      <c r="AA4956" t="s">
        <v>120</v>
      </c>
      <c r="AB4956">
        <v>46132</v>
      </c>
      <c r="AG4956">
        <v>0</v>
      </c>
      <c r="AH4956">
        <v>1700</v>
      </c>
      <c r="AM4956" t="str">
        <f>SUBSTITUTE(Tabla_lineas[[#This Row],[Codigo Liname]]," ","")</f>
        <v>J0504</v>
      </c>
    </row>
    <row r="4957" spans="1:39" customFormat="1" x14ac:dyDescent="0.25">
      <c r="A4957" s="2">
        <v>382</v>
      </c>
      <c r="B4957" t="s">
        <v>1017</v>
      </c>
      <c r="C4957">
        <f t="shared" si="77"/>
        <v>1634446</v>
      </c>
      <c r="D4957">
        <v>3084.85</v>
      </c>
      <c r="E4957" t="s">
        <v>155</v>
      </c>
      <c r="F4957">
        <v>28.3</v>
      </c>
      <c r="G4957">
        <v>28.3</v>
      </c>
      <c r="H4957" t="s">
        <v>156</v>
      </c>
      <c r="I4957" s="2">
        <v>29.95</v>
      </c>
      <c r="J4957" t="s">
        <v>157</v>
      </c>
      <c r="K4957" t="s">
        <v>158</v>
      </c>
      <c r="L4957" s="3" t="str">
        <f>+INDEX([1]!TABLA_MAESTRO_DE_ARTICULO[SubGroupName],MATCH(Tabla_lineas[[#This Row],[CODIGO SAP]],[1]!TABLA_MAESTRO_DE_ARTICULO[ItemCode],0))</f>
        <v>CREMA DERMICA</v>
      </c>
      <c r="M4957" t="s">
        <v>159</v>
      </c>
      <c r="N4957">
        <v>1</v>
      </c>
      <c r="O4957" t="s">
        <v>160</v>
      </c>
      <c r="S4957" s="2">
        <v>103</v>
      </c>
      <c r="T4957">
        <v>2913.87</v>
      </c>
      <c r="U4957">
        <v>29.95</v>
      </c>
      <c r="V4957">
        <v>28.29</v>
      </c>
      <c r="W4957">
        <v>5</v>
      </c>
      <c r="Z4957" s="4" t="s">
        <v>46</v>
      </c>
      <c r="AA4957" t="s">
        <v>153</v>
      </c>
      <c r="AB4957">
        <v>46132</v>
      </c>
      <c r="AG4957">
        <v>0</v>
      </c>
      <c r="AH4957">
        <v>103</v>
      </c>
      <c r="AM4957" t="str">
        <f>SUBSTITUTE(Tabla_lineas[[#This Row],[Codigo Liname]]," ","")</f>
        <v>D0603</v>
      </c>
    </row>
    <row r="4958" spans="1:39" customFormat="1" x14ac:dyDescent="0.25">
      <c r="A4958" s="2">
        <v>382</v>
      </c>
      <c r="B4958" t="s">
        <v>1017</v>
      </c>
      <c r="C4958">
        <f t="shared" si="77"/>
        <v>1634446</v>
      </c>
      <c r="D4958">
        <v>25284</v>
      </c>
      <c r="E4958" t="s">
        <v>171</v>
      </c>
      <c r="F4958">
        <v>1.82</v>
      </c>
      <c r="G4958">
        <v>1.82</v>
      </c>
      <c r="H4958" t="s">
        <v>172</v>
      </c>
      <c r="I4958" s="2">
        <v>2.94</v>
      </c>
      <c r="J4958" t="s">
        <v>173</v>
      </c>
      <c r="K4958" t="s">
        <v>174</v>
      </c>
      <c r="L4958" s="3" t="str">
        <f>+INDEX([1]!TABLA_MAESTRO_DE_ARTICULO[SubGroupName],MATCH(Tabla_lineas[[#This Row],[CODIGO SAP]],[1]!TABLA_MAESTRO_DE_ARTICULO[ItemCode],0))</f>
        <v>COMPRIMIDO</v>
      </c>
      <c r="M4958" t="s">
        <v>175</v>
      </c>
      <c r="N4958">
        <v>5</v>
      </c>
      <c r="O4958" t="s">
        <v>45</v>
      </c>
      <c r="S4958" s="2">
        <v>8600</v>
      </c>
      <c r="T4958">
        <v>15566</v>
      </c>
      <c r="U4958">
        <v>2.94</v>
      </c>
      <c r="V4958">
        <v>1.81</v>
      </c>
      <c r="W4958">
        <v>0.7</v>
      </c>
      <c r="Z4958" s="4" t="s">
        <v>46</v>
      </c>
      <c r="AA4958" t="s">
        <v>120</v>
      </c>
      <c r="AB4958">
        <v>46132</v>
      </c>
      <c r="AG4958">
        <v>0</v>
      </c>
      <c r="AH4958">
        <v>8600</v>
      </c>
      <c r="AM4958" t="str">
        <f>SUBSTITUTE(Tabla_lineas[[#This Row],[Codigo Liname]]," ","")</f>
        <v>J0105</v>
      </c>
    </row>
    <row r="4959" spans="1:39" customFormat="1" x14ac:dyDescent="0.25">
      <c r="A4959" s="2">
        <v>382</v>
      </c>
      <c r="B4959" t="s">
        <v>1017</v>
      </c>
      <c r="C4959">
        <f t="shared" si="77"/>
        <v>1634446</v>
      </c>
      <c r="D4959">
        <v>18445.98</v>
      </c>
      <c r="E4959" t="s">
        <v>176</v>
      </c>
      <c r="F4959">
        <v>16.7</v>
      </c>
      <c r="G4959">
        <v>16.7</v>
      </c>
      <c r="H4959" t="s">
        <v>177</v>
      </c>
      <c r="I4959" s="2">
        <v>35.61</v>
      </c>
      <c r="J4959" t="s">
        <v>178</v>
      </c>
      <c r="K4959" t="s">
        <v>179</v>
      </c>
      <c r="L4959" s="3" t="str">
        <f>+INDEX([1]!TABLA_MAESTRO_DE_ARTICULO[SubGroupName],MATCH(Tabla_lineas[[#This Row],[CODIGO SAP]],[1]!TABLA_MAESTRO_DE_ARTICULO[ItemCode],0))</f>
        <v>POLVO PARA SUSPENSION</v>
      </c>
      <c r="M4959" t="s">
        <v>180</v>
      </c>
      <c r="N4959">
        <v>6</v>
      </c>
      <c r="O4959" t="s">
        <v>181</v>
      </c>
      <c r="S4959" s="2">
        <v>518</v>
      </c>
      <c r="T4959">
        <v>8645.42</v>
      </c>
      <c r="U4959">
        <v>35.61</v>
      </c>
      <c r="V4959">
        <v>16.690000000000001</v>
      </c>
      <c r="W4959">
        <v>5.5</v>
      </c>
      <c r="Z4959" s="4" t="s">
        <v>46</v>
      </c>
      <c r="AA4959" t="s">
        <v>153</v>
      </c>
      <c r="AB4959">
        <v>46096</v>
      </c>
      <c r="AG4959">
        <v>0</v>
      </c>
      <c r="AH4959">
        <v>518</v>
      </c>
      <c r="AM4959" t="str">
        <f>SUBSTITUTE(Tabla_lineas[[#This Row],[Codigo Liname]]," ","")</f>
        <v>J0157</v>
      </c>
    </row>
    <row r="4960" spans="1:39" customFormat="1" x14ac:dyDescent="0.25">
      <c r="A4960" s="2">
        <v>382</v>
      </c>
      <c r="B4960" t="s">
        <v>1017</v>
      </c>
      <c r="C4960">
        <f t="shared" si="77"/>
        <v>1634446</v>
      </c>
      <c r="D4960">
        <v>14750</v>
      </c>
      <c r="E4960" t="s">
        <v>188</v>
      </c>
      <c r="F4960">
        <v>0.66</v>
      </c>
      <c r="G4960">
        <v>0.66</v>
      </c>
      <c r="H4960" t="s">
        <v>189</v>
      </c>
      <c r="I4960" s="2">
        <v>1</v>
      </c>
      <c r="J4960" t="s">
        <v>190</v>
      </c>
      <c r="K4960" t="s">
        <v>191</v>
      </c>
      <c r="L4960" s="3" t="str">
        <f>+INDEX([1]!TABLA_MAESTRO_DE_ARTICULO[SubGroupName],MATCH(Tabla_lineas[[#This Row],[CODIGO SAP]],[1]!TABLA_MAESTRO_DE_ARTICULO[ItemCode],0))</f>
        <v>COMPRIMIDO</v>
      </c>
      <c r="M4960" t="s">
        <v>192</v>
      </c>
      <c r="N4960">
        <v>8</v>
      </c>
      <c r="O4960" t="s">
        <v>45</v>
      </c>
      <c r="S4960" s="2">
        <v>14750</v>
      </c>
      <c r="T4960">
        <v>9587.5</v>
      </c>
      <c r="U4960">
        <v>1</v>
      </c>
      <c r="V4960">
        <v>0.65</v>
      </c>
      <c r="W4960">
        <v>0.2</v>
      </c>
      <c r="Z4960" s="4" t="s">
        <v>53</v>
      </c>
      <c r="AA4960" t="s">
        <v>153</v>
      </c>
      <c r="AB4960">
        <v>46096</v>
      </c>
      <c r="AG4960">
        <v>0</v>
      </c>
      <c r="AH4960">
        <v>14750</v>
      </c>
      <c r="AM4960" t="str">
        <f>SUBSTITUTE(Tabla_lineas[[#This Row],[Codigo Liname]]," ","")</f>
        <v>R0501</v>
      </c>
    </row>
    <row r="4961" spans="1:39" customFormat="1" x14ac:dyDescent="0.25">
      <c r="A4961" s="2">
        <v>382</v>
      </c>
      <c r="B4961" t="s">
        <v>1017</v>
      </c>
      <c r="C4961">
        <f t="shared" si="77"/>
        <v>1634446</v>
      </c>
      <c r="D4961">
        <v>3323.8900000000003</v>
      </c>
      <c r="E4961" t="s">
        <v>432</v>
      </c>
      <c r="F4961">
        <v>49.46</v>
      </c>
      <c r="G4961">
        <v>49.46</v>
      </c>
      <c r="H4961" t="s">
        <v>433</v>
      </c>
      <c r="I4961" s="2">
        <v>54.49</v>
      </c>
      <c r="J4961" t="s">
        <v>434</v>
      </c>
      <c r="K4961" t="s">
        <v>435</v>
      </c>
      <c r="L4961" s="3" t="str">
        <f>+INDEX([1]!TABLA_MAESTRO_DE_ARTICULO[SubGroupName],MATCH(Tabla_lineas[[#This Row],[CODIGO SAP]],[1]!TABLA_MAESTRO_DE_ARTICULO[ItemCode],0))</f>
        <v>POLVO PARA SUSPENSION</v>
      </c>
      <c r="M4961" t="s">
        <v>436</v>
      </c>
      <c r="N4961">
        <v>11</v>
      </c>
      <c r="O4961" t="s">
        <v>437</v>
      </c>
      <c r="S4961" s="2">
        <v>61</v>
      </c>
      <c r="T4961">
        <v>3016.4500000000003</v>
      </c>
      <c r="U4961">
        <v>54.49</v>
      </c>
      <c r="V4961">
        <v>49.45</v>
      </c>
      <c r="W4961">
        <v>10</v>
      </c>
      <c r="Z4961" s="4" t="s">
        <v>46</v>
      </c>
      <c r="AA4961" t="s">
        <v>153</v>
      </c>
      <c r="AB4961">
        <v>46096</v>
      </c>
      <c r="AG4961">
        <v>0</v>
      </c>
      <c r="AH4961">
        <v>61</v>
      </c>
      <c r="AM4961" t="str">
        <f>SUBSTITUTE(Tabla_lineas[[#This Row],[Codigo Liname]]," ","")</f>
        <v>J0162</v>
      </c>
    </row>
    <row r="4962" spans="1:39" customFormat="1" x14ac:dyDescent="0.25">
      <c r="A4962" s="2">
        <v>382</v>
      </c>
      <c r="B4962" t="s">
        <v>1017</v>
      </c>
      <c r="C4962">
        <f t="shared" si="77"/>
        <v>1634446</v>
      </c>
      <c r="D4962">
        <v>22939.5</v>
      </c>
      <c r="E4962" t="s">
        <v>127</v>
      </c>
      <c r="F4962">
        <v>7.87</v>
      </c>
      <c r="G4962">
        <v>7.87</v>
      </c>
      <c r="H4962" t="s">
        <v>128</v>
      </c>
      <c r="I4962" s="2">
        <v>11.19</v>
      </c>
      <c r="J4962" t="s">
        <v>129</v>
      </c>
      <c r="K4962" t="s">
        <v>130</v>
      </c>
      <c r="L4962" s="3" t="str">
        <f>+INDEX([1]!TABLA_MAESTRO_DE_ARTICULO[SubGroupName],MATCH(Tabla_lineas[[#This Row],[CODIGO SAP]],[1]!TABLA_MAESTRO_DE_ARTICULO[ItemCode],0))</f>
        <v>COMPRIMIDO</v>
      </c>
      <c r="M4962" t="s">
        <v>131</v>
      </c>
      <c r="N4962">
        <v>10</v>
      </c>
      <c r="O4962" t="s">
        <v>132</v>
      </c>
      <c r="S4962" s="2">
        <v>2050</v>
      </c>
      <c r="T4962">
        <v>16113</v>
      </c>
      <c r="U4962">
        <v>11.19</v>
      </c>
      <c r="V4962">
        <v>7.86</v>
      </c>
      <c r="W4962">
        <v>1.3</v>
      </c>
      <c r="Z4962" s="4" t="s">
        <v>46</v>
      </c>
      <c r="AA4962" t="s">
        <v>126</v>
      </c>
      <c r="AB4962">
        <v>46132</v>
      </c>
      <c r="AG4962">
        <v>0</v>
      </c>
      <c r="AH4962">
        <v>2050</v>
      </c>
      <c r="AM4962" t="str">
        <f>SUBSTITUTE(Tabla_lineas[[#This Row],[Codigo Liname]]," ","")</f>
        <v>J0113</v>
      </c>
    </row>
    <row r="4963" spans="1:39" customFormat="1" x14ac:dyDescent="0.25">
      <c r="A4963" s="2">
        <v>382</v>
      </c>
      <c r="B4963" t="s">
        <v>1017</v>
      </c>
      <c r="C4963">
        <f t="shared" si="77"/>
        <v>1634446</v>
      </c>
      <c r="D4963">
        <v>1899.5</v>
      </c>
      <c r="E4963" t="s">
        <v>133</v>
      </c>
      <c r="F4963">
        <v>0.95</v>
      </c>
      <c r="G4963">
        <v>0.95</v>
      </c>
      <c r="H4963" t="s">
        <v>134</v>
      </c>
      <c r="I4963" s="2">
        <v>1.31</v>
      </c>
      <c r="J4963" t="s">
        <v>135</v>
      </c>
      <c r="K4963" t="s">
        <v>136</v>
      </c>
      <c r="L4963" s="3" t="str">
        <f>+INDEX([1]!TABLA_MAESTRO_DE_ARTICULO[SubGroupName],MATCH(Tabla_lineas[[#This Row],[CODIGO SAP]],[1]!TABLA_MAESTRO_DE_ARTICULO[ItemCode],0))</f>
        <v>COMPRIMIDO</v>
      </c>
      <c r="M4963" t="s">
        <v>137</v>
      </c>
      <c r="N4963">
        <v>16</v>
      </c>
      <c r="O4963" t="s">
        <v>45</v>
      </c>
      <c r="P4963">
        <v>32100</v>
      </c>
      <c r="Q4963">
        <v>219600</v>
      </c>
      <c r="R4963">
        <v>251700</v>
      </c>
      <c r="S4963" s="2">
        <v>1450</v>
      </c>
      <c r="T4963">
        <v>1363</v>
      </c>
      <c r="U4963">
        <v>1.31</v>
      </c>
      <c r="V4963">
        <v>0.94</v>
      </c>
      <c r="W4963">
        <v>0.32</v>
      </c>
      <c r="Z4963" s="4" t="s">
        <v>46</v>
      </c>
      <c r="AA4963" t="s">
        <v>120</v>
      </c>
      <c r="AB4963">
        <v>46132</v>
      </c>
      <c r="AG4963">
        <v>0</v>
      </c>
      <c r="AH4963">
        <v>1450</v>
      </c>
      <c r="AM4963" t="str">
        <f>SUBSTITUTE(Tabla_lineas[[#This Row],[Codigo Liname]]," ","")</f>
        <v>N0304</v>
      </c>
    </row>
    <row r="4964" spans="1:39" customFormat="1" x14ac:dyDescent="0.25">
      <c r="A4964" s="2">
        <v>382</v>
      </c>
      <c r="B4964" t="s">
        <v>1017</v>
      </c>
      <c r="C4964">
        <f t="shared" si="77"/>
        <v>1634446</v>
      </c>
      <c r="D4964">
        <v>7700</v>
      </c>
      <c r="E4964" t="s">
        <v>420</v>
      </c>
      <c r="F4964">
        <v>4.96</v>
      </c>
      <c r="G4964">
        <v>4.96</v>
      </c>
      <c r="H4964" t="s">
        <v>421</v>
      </c>
      <c r="I4964" s="2">
        <v>11</v>
      </c>
      <c r="J4964" t="s">
        <v>422</v>
      </c>
      <c r="K4964" t="s">
        <v>423</v>
      </c>
      <c r="L4964" s="3" t="str">
        <f>+INDEX([1]!TABLA_MAESTRO_DE_ARTICULO[SubGroupName],MATCH(Tabla_lineas[[#This Row],[CODIGO SAP]],[1]!TABLA_MAESTRO_DE_ARTICULO[ItemCode],0))</f>
        <v>CAPSULA DURA</v>
      </c>
      <c r="M4964" t="s">
        <v>424</v>
      </c>
      <c r="N4964">
        <v>80</v>
      </c>
      <c r="O4964" t="s">
        <v>45</v>
      </c>
      <c r="S4964" s="2">
        <v>700</v>
      </c>
      <c r="T4964">
        <v>3465</v>
      </c>
      <c r="U4964">
        <v>11</v>
      </c>
      <c r="V4964">
        <v>4.95</v>
      </c>
      <c r="W4964">
        <v>1.3</v>
      </c>
      <c r="Z4964" s="4" t="s">
        <v>53</v>
      </c>
      <c r="AA4964" t="s">
        <v>120</v>
      </c>
      <c r="AB4964">
        <v>46132</v>
      </c>
      <c r="AG4964">
        <v>0</v>
      </c>
      <c r="AH4964">
        <v>700</v>
      </c>
      <c r="AM4964" t="str">
        <f>SUBSTITUTE(Tabla_lineas[[#This Row],[Codigo Liname]]," ","")</f>
        <v>J0158</v>
      </c>
    </row>
    <row r="4965" spans="1:39" customFormat="1" x14ac:dyDescent="0.25">
      <c r="A4965" s="2">
        <v>382</v>
      </c>
      <c r="B4965" t="s">
        <v>1017</v>
      </c>
      <c r="C4965">
        <f t="shared" si="77"/>
        <v>1634446</v>
      </c>
      <c r="D4965">
        <v>14880</v>
      </c>
      <c r="E4965" t="s">
        <v>203</v>
      </c>
      <c r="F4965">
        <v>1.64</v>
      </c>
      <c r="G4965">
        <v>1.64</v>
      </c>
      <c r="H4965" t="s">
        <v>204</v>
      </c>
      <c r="I4965" s="2">
        <v>3.72</v>
      </c>
      <c r="J4965" t="s">
        <v>205</v>
      </c>
      <c r="K4965" t="s">
        <v>206</v>
      </c>
      <c r="L4965" s="3" t="str">
        <f>+INDEX([1]!TABLA_MAESTRO_DE_ARTICULO[SubGroupName],MATCH(Tabla_lineas[[#This Row],[CODIGO SAP]],[1]!TABLA_MAESTRO_DE_ARTICULO[ItemCode],0))</f>
        <v>COMPRIMIDO</v>
      </c>
      <c r="M4965" t="s">
        <v>207</v>
      </c>
      <c r="N4965">
        <v>17</v>
      </c>
      <c r="O4965" t="s">
        <v>45</v>
      </c>
      <c r="S4965" s="2">
        <v>4000</v>
      </c>
      <c r="T4965">
        <v>6560</v>
      </c>
      <c r="U4965">
        <v>3.72</v>
      </c>
      <c r="V4965">
        <v>1.64</v>
      </c>
      <c r="W4965">
        <v>0.38</v>
      </c>
      <c r="Z4965" s="4" t="s">
        <v>46</v>
      </c>
      <c r="AA4965" t="s">
        <v>120</v>
      </c>
      <c r="AB4965">
        <v>46132</v>
      </c>
      <c r="AG4965">
        <v>0</v>
      </c>
      <c r="AH4965">
        <v>4000</v>
      </c>
      <c r="AM4965" t="str">
        <f>SUBSTITUTE(Tabla_lineas[[#This Row],[Codigo Liname]]," ","")</f>
        <v>J0127</v>
      </c>
    </row>
    <row r="4966" spans="1:39" customFormat="1" x14ac:dyDescent="0.25">
      <c r="A4966" s="2">
        <v>382</v>
      </c>
      <c r="B4966" t="s">
        <v>1017</v>
      </c>
      <c r="C4966">
        <f t="shared" si="77"/>
        <v>1634446</v>
      </c>
      <c r="D4966">
        <v>3143.68</v>
      </c>
      <c r="E4966" t="s">
        <v>208</v>
      </c>
      <c r="F4966">
        <v>14.8</v>
      </c>
      <c r="G4966">
        <v>12.2</v>
      </c>
      <c r="H4966" t="s">
        <v>209</v>
      </c>
      <c r="I4966" s="2">
        <v>12.28</v>
      </c>
      <c r="J4966" t="s">
        <v>210</v>
      </c>
      <c r="K4966" t="s">
        <v>211</v>
      </c>
      <c r="L4966" s="3" t="str">
        <f>+INDEX([1]!TABLA_MAESTRO_DE_ARTICULO[SubGroupName],MATCH(Tabla_lineas[[#This Row],[CODIGO SAP]],[1]!TABLA_MAESTRO_DE_ARTICULO[ItemCode],0))</f>
        <v>JARABE</v>
      </c>
      <c r="M4966" t="s">
        <v>212</v>
      </c>
      <c r="N4966">
        <v>20</v>
      </c>
      <c r="O4966" t="s">
        <v>181</v>
      </c>
      <c r="S4966" s="2">
        <v>256</v>
      </c>
      <c r="T4966">
        <v>3120.64</v>
      </c>
      <c r="U4966">
        <v>12.28</v>
      </c>
      <c r="V4966">
        <v>12.19</v>
      </c>
      <c r="W4966">
        <v>5</v>
      </c>
      <c r="Z4966" s="4" t="s">
        <v>53</v>
      </c>
      <c r="AA4966" t="s">
        <v>153</v>
      </c>
      <c r="AB4966">
        <v>46132</v>
      </c>
      <c r="AG4966">
        <v>0</v>
      </c>
      <c r="AH4966">
        <v>256</v>
      </c>
      <c r="AM4966" t="str">
        <f>SUBSTITUTE(Tabla_lineas[[#This Row],[Codigo Liname]]," ","")</f>
        <v>R0602</v>
      </c>
    </row>
    <row r="4967" spans="1:39" customFormat="1" x14ac:dyDescent="0.25">
      <c r="A4967" s="2">
        <v>382</v>
      </c>
      <c r="B4967" t="s">
        <v>1017</v>
      </c>
      <c r="C4967">
        <f t="shared" si="77"/>
        <v>1634446</v>
      </c>
      <c r="D4967">
        <v>1642.5</v>
      </c>
      <c r="E4967" t="s">
        <v>213</v>
      </c>
      <c r="F4967">
        <v>0.47</v>
      </c>
      <c r="G4967">
        <v>0.45</v>
      </c>
      <c r="H4967" t="s">
        <v>214</v>
      </c>
      <c r="I4967" s="2">
        <v>0.45</v>
      </c>
      <c r="J4967" t="s">
        <v>215</v>
      </c>
      <c r="K4967" t="s">
        <v>216</v>
      </c>
      <c r="L4967" s="3" t="str">
        <f>+INDEX([1]!TABLA_MAESTRO_DE_ARTICULO[SubGroupName],MATCH(Tabla_lineas[[#This Row],[CODIGO SAP]],[1]!TABLA_MAESTRO_DE_ARTICULO[ItemCode],0))</f>
        <v>COMPRIMIDO</v>
      </c>
      <c r="M4967" t="s">
        <v>217</v>
      </c>
      <c r="N4967">
        <v>19</v>
      </c>
      <c r="O4967" t="s">
        <v>45</v>
      </c>
      <c r="S4967" s="2">
        <v>3650</v>
      </c>
      <c r="T4967">
        <v>1606</v>
      </c>
      <c r="U4967">
        <v>0.45</v>
      </c>
      <c r="V4967">
        <v>0.44</v>
      </c>
      <c r="W4967">
        <v>0.12</v>
      </c>
      <c r="Z4967" s="4" t="s">
        <v>46</v>
      </c>
      <c r="AA4967" t="s">
        <v>153</v>
      </c>
      <c r="AB4967">
        <v>46132</v>
      </c>
      <c r="AG4967">
        <v>0</v>
      </c>
      <c r="AH4967">
        <v>3650</v>
      </c>
      <c r="AM4967" t="str">
        <f>SUBSTITUTE(Tabla_lineas[[#This Row],[Codigo Liname]]," ","")</f>
        <v>R0601</v>
      </c>
    </row>
    <row r="4968" spans="1:39" customFormat="1" x14ac:dyDescent="0.25">
      <c r="A4968" s="2">
        <v>382</v>
      </c>
      <c r="B4968" t="s">
        <v>1017</v>
      </c>
      <c r="C4968">
        <f t="shared" si="77"/>
        <v>1634446</v>
      </c>
      <c r="D4968">
        <v>7420.35</v>
      </c>
      <c r="E4968" t="s">
        <v>218</v>
      </c>
      <c r="F4968">
        <v>28.9</v>
      </c>
      <c r="G4968">
        <v>13.37</v>
      </c>
      <c r="H4968" t="s">
        <v>219</v>
      </c>
      <c r="I4968" s="2">
        <v>13.37</v>
      </c>
      <c r="J4968" t="s">
        <v>220</v>
      </c>
      <c r="K4968" t="s">
        <v>221</v>
      </c>
      <c r="L4968" s="3" t="str">
        <f>+INDEX([1]!TABLA_MAESTRO_DE_ARTICULO[SubGroupName],MATCH(Tabla_lineas[[#This Row],[CODIGO SAP]],[1]!TABLA_MAESTRO_DE_ARTICULO[ItemCode],0))</f>
        <v>CREMA DERMICA</v>
      </c>
      <c r="M4968" t="s">
        <v>222</v>
      </c>
      <c r="N4968">
        <v>22</v>
      </c>
      <c r="O4968" t="s">
        <v>223</v>
      </c>
      <c r="S4968" s="2">
        <v>555</v>
      </c>
      <c r="T4968">
        <v>7414.8</v>
      </c>
      <c r="U4968">
        <v>13.37</v>
      </c>
      <c r="V4968">
        <v>13.36</v>
      </c>
      <c r="W4968">
        <v>4.5</v>
      </c>
      <c r="Z4968" s="4" t="s">
        <v>53</v>
      </c>
      <c r="AA4968" t="s">
        <v>153</v>
      </c>
      <c r="AB4968">
        <v>46132</v>
      </c>
      <c r="AG4968">
        <v>0</v>
      </c>
      <c r="AH4968">
        <v>555</v>
      </c>
      <c r="AM4968" t="str">
        <f>SUBSTITUTE(Tabla_lineas[[#This Row],[Codigo Liname]]," ","")</f>
        <v>D0103</v>
      </c>
    </row>
    <row r="4969" spans="1:39" customFormat="1" x14ac:dyDescent="0.25">
      <c r="A4969" s="2">
        <v>382</v>
      </c>
      <c r="B4969" t="s">
        <v>1017</v>
      </c>
      <c r="C4969">
        <f t="shared" si="77"/>
        <v>1634446</v>
      </c>
      <c r="D4969">
        <v>3579.6</v>
      </c>
      <c r="E4969" t="s">
        <v>449</v>
      </c>
      <c r="F4969">
        <v>4.2</v>
      </c>
      <c r="G4969">
        <v>2.2799999999999998</v>
      </c>
      <c r="H4969" t="s">
        <v>450</v>
      </c>
      <c r="I4969" s="2">
        <v>2.2799999999999998</v>
      </c>
      <c r="J4969" t="s">
        <v>451</v>
      </c>
      <c r="K4969" t="s">
        <v>452</v>
      </c>
      <c r="L4969" s="3" t="str">
        <f>+INDEX([1]!TABLA_MAESTRO_DE_ARTICULO[SubGroupName],MATCH(Tabla_lineas[[#This Row],[CODIGO SAP]],[1]!TABLA_MAESTRO_DE_ARTICULO[ItemCode],0))</f>
        <v>OVULO VAGINAL</v>
      </c>
      <c r="M4969" t="s">
        <v>453</v>
      </c>
      <c r="N4969">
        <v>21</v>
      </c>
      <c r="O4969" t="s">
        <v>97</v>
      </c>
      <c r="S4969" s="2">
        <v>1570</v>
      </c>
      <c r="T4969">
        <v>3563.9</v>
      </c>
      <c r="U4969">
        <v>2.2799999999999998</v>
      </c>
      <c r="V4969">
        <v>2.27</v>
      </c>
      <c r="W4969">
        <v>0.7</v>
      </c>
      <c r="Z4969" s="4" t="s">
        <v>53</v>
      </c>
      <c r="AA4969" t="s">
        <v>126</v>
      </c>
      <c r="AB4969">
        <v>46132</v>
      </c>
      <c r="AG4969">
        <v>0</v>
      </c>
      <c r="AH4969">
        <v>1570</v>
      </c>
      <c r="AM4969" t="str">
        <f>SUBSTITUTE(Tabla_lineas[[#This Row],[Codigo Liname]]," ","")</f>
        <v>G0102</v>
      </c>
    </row>
    <row r="4970" spans="1:39" customFormat="1" x14ac:dyDescent="0.25">
      <c r="A4970" s="2">
        <v>382</v>
      </c>
      <c r="B4970" t="s">
        <v>1017</v>
      </c>
      <c r="C4970">
        <f t="shared" si="77"/>
        <v>1634446</v>
      </c>
      <c r="D4970">
        <v>3771.9999999999991</v>
      </c>
      <c r="E4970" t="s">
        <v>229</v>
      </c>
      <c r="F4970">
        <v>19.329999999999998</v>
      </c>
      <c r="G4970">
        <v>18.399999999999999</v>
      </c>
      <c r="H4970" t="s">
        <v>230</v>
      </c>
      <c r="I4970" s="2">
        <v>18.399999999999999</v>
      </c>
      <c r="J4970" t="s">
        <v>231</v>
      </c>
      <c r="K4970" t="s">
        <v>232</v>
      </c>
      <c r="L4970" s="3" t="str">
        <f>+INDEX([1]!TABLA_MAESTRO_DE_ARTICULO[SubGroupName],MATCH(Tabla_lineas[[#This Row],[CODIGO SAP]],[1]!TABLA_MAESTRO_DE_ARTICULO[ItemCode],0))</f>
        <v>SUSPENSION</v>
      </c>
      <c r="M4970" t="s">
        <v>233</v>
      </c>
      <c r="N4970">
        <v>24</v>
      </c>
      <c r="O4970" t="s">
        <v>65</v>
      </c>
      <c r="S4970" s="2">
        <v>205</v>
      </c>
      <c r="T4970">
        <v>3769.95</v>
      </c>
      <c r="U4970">
        <v>18.399999999999999</v>
      </c>
      <c r="V4970">
        <v>18.39</v>
      </c>
      <c r="W4970">
        <v>5.5</v>
      </c>
      <c r="Z4970" s="4" t="s">
        <v>46</v>
      </c>
      <c r="AA4970" t="s">
        <v>153</v>
      </c>
      <c r="AB4970">
        <v>46132</v>
      </c>
      <c r="AG4970">
        <v>0</v>
      </c>
      <c r="AH4970">
        <v>205</v>
      </c>
      <c r="AM4970" t="str">
        <f>SUBSTITUTE(Tabla_lineas[[#This Row],[Codigo Liname]]," ","")</f>
        <v>J0138</v>
      </c>
    </row>
    <row r="4971" spans="1:39" customFormat="1" x14ac:dyDescent="0.25">
      <c r="A4971" s="2">
        <v>382</v>
      </c>
      <c r="B4971" t="s">
        <v>1017</v>
      </c>
      <c r="C4971">
        <f t="shared" si="77"/>
        <v>1634446</v>
      </c>
      <c r="D4971">
        <v>9525</v>
      </c>
      <c r="E4971" t="s">
        <v>239</v>
      </c>
      <c r="F4971">
        <v>1.48</v>
      </c>
      <c r="G4971">
        <v>1.48</v>
      </c>
      <c r="H4971" t="s">
        <v>240</v>
      </c>
      <c r="I4971" s="2">
        <v>2.54</v>
      </c>
      <c r="J4971" t="s">
        <v>241</v>
      </c>
      <c r="K4971" t="s">
        <v>242</v>
      </c>
      <c r="L4971" s="3" t="str">
        <f>+INDEX([1]!TABLA_MAESTRO_DE_ARTICULO[SubGroupName],MATCH(Tabla_lineas[[#This Row],[CODIGO SAP]],[1]!TABLA_MAESTRO_DE_ARTICULO[ItemCode],0))</f>
        <v>COMPRIMIDO</v>
      </c>
      <c r="M4971" t="s">
        <v>243</v>
      </c>
      <c r="N4971">
        <v>23</v>
      </c>
      <c r="O4971" t="s">
        <v>45</v>
      </c>
      <c r="S4971" s="2">
        <v>3750</v>
      </c>
      <c r="T4971">
        <v>5512.5</v>
      </c>
      <c r="U4971">
        <v>2.54</v>
      </c>
      <c r="V4971">
        <v>1.47</v>
      </c>
      <c r="W4971">
        <v>0.4</v>
      </c>
      <c r="Z4971" s="4" t="s">
        <v>53</v>
      </c>
      <c r="AA4971" t="s">
        <v>120</v>
      </c>
      <c r="AB4971">
        <v>46132</v>
      </c>
      <c r="AG4971">
        <v>0</v>
      </c>
      <c r="AH4971">
        <v>3750</v>
      </c>
      <c r="AM4971" t="str">
        <f>SUBSTITUTE(Tabla_lineas[[#This Row],[Codigo Liname]]," ","")</f>
        <v>J0137</v>
      </c>
    </row>
    <row r="4972" spans="1:39" customFormat="1" x14ac:dyDescent="0.25">
      <c r="A4972" s="2">
        <v>382</v>
      </c>
      <c r="B4972" t="s">
        <v>1017</v>
      </c>
      <c r="C4972">
        <f t="shared" si="77"/>
        <v>1634446</v>
      </c>
      <c r="D4972">
        <v>3224.65</v>
      </c>
      <c r="E4972" t="s">
        <v>644</v>
      </c>
      <c r="F4972">
        <v>26.89</v>
      </c>
      <c r="G4972">
        <v>26.89</v>
      </c>
      <c r="H4972" t="s">
        <v>645</v>
      </c>
      <c r="I4972" s="2">
        <v>58.63</v>
      </c>
      <c r="J4972" t="s">
        <v>646</v>
      </c>
      <c r="K4972" t="s">
        <v>647</v>
      </c>
      <c r="L4972" s="3" t="str">
        <f>+INDEX([1]!TABLA_MAESTRO_DE_ARTICULO[SubGroupName],MATCH(Tabla_lineas[[#This Row],[CODIGO SAP]],[1]!TABLA_MAESTRO_DE_ARTICULO[ItemCode],0))</f>
        <v>SUSPENSION</v>
      </c>
      <c r="M4972" t="s">
        <v>648</v>
      </c>
      <c r="N4972">
        <v>25</v>
      </c>
      <c r="O4972" t="s">
        <v>65</v>
      </c>
      <c r="S4972" s="2">
        <v>55</v>
      </c>
      <c r="T4972">
        <v>1478.4</v>
      </c>
      <c r="U4972">
        <v>58.63</v>
      </c>
      <c r="V4972">
        <v>26.88</v>
      </c>
      <c r="W4972">
        <v>9</v>
      </c>
      <c r="Z4972" s="4" t="s">
        <v>46</v>
      </c>
      <c r="AA4972" t="s">
        <v>153</v>
      </c>
      <c r="AB4972">
        <v>46132</v>
      </c>
      <c r="AG4972">
        <v>0</v>
      </c>
      <c r="AH4972">
        <v>55</v>
      </c>
      <c r="AM4972" t="str">
        <f>SUBSTITUTE(Tabla_lineas[[#This Row],[Codigo Liname]]," ","")</f>
        <v>J0165</v>
      </c>
    </row>
    <row r="4973" spans="1:39" customFormat="1" x14ac:dyDescent="0.25">
      <c r="A4973" s="2">
        <v>382</v>
      </c>
      <c r="B4973" t="s">
        <v>1017</v>
      </c>
      <c r="C4973">
        <f t="shared" si="77"/>
        <v>1634446</v>
      </c>
      <c r="D4973">
        <v>652.5</v>
      </c>
      <c r="E4973" t="s">
        <v>569</v>
      </c>
      <c r="F4973">
        <v>1.1299999999999999</v>
      </c>
      <c r="G4973">
        <v>0.57999999999999996</v>
      </c>
      <c r="H4973" t="s">
        <v>570</v>
      </c>
      <c r="I4973" s="2">
        <v>0.57999999999999996</v>
      </c>
      <c r="J4973" t="s">
        <v>571</v>
      </c>
      <c r="K4973" t="s">
        <v>572</v>
      </c>
      <c r="L4973" s="3" t="str">
        <f>+INDEX([1]!TABLA_MAESTRO_DE_ARTICULO[SubGroupName],MATCH(Tabla_lineas[[#This Row],[CODIGO SAP]],[1]!TABLA_MAESTRO_DE_ARTICULO[ItemCode],0))</f>
        <v>COMPRIMIDO</v>
      </c>
      <c r="M4973" t="s">
        <v>573</v>
      </c>
      <c r="N4973">
        <v>27</v>
      </c>
      <c r="O4973" t="s">
        <v>45</v>
      </c>
      <c r="S4973" s="2">
        <v>1125</v>
      </c>
      <c r="T4973">
        <v>641.25</v>
      </c>
      <c r="U4973">
        <v>0.57999999999999996</v>
      </c>
      <c r="V4973">
        <v>0.56999999999999995</v>
      </c>
      <c r="W4973">
        <v>0.12</v>
      </c>
      <c r="Z4973" s="4" t="s">
        <v>46</v>
      </c>
      <c r="AA4973" t="s">
        <v>153</v>
      </c>
      <c r="AB4973">
        <v>46132</v>
      </c>
      <c r="AG4973">
        <v>0</v>
      </c>
      <c r="AH4973">
        <v>1125</v>
      </c>
      <c r="AM4973" t="str">
        <f>SUBSTITUTE(Tabla_lineas[[#This Row],[Codigo Liname]]," ","")</f>
        <v>H0203</v>
      </c>
    </row>
    <row r="4974" spans="1:39" customFormat="1" x14ac:dyDescent="0.25">
      <c r="A4974" s="2">
        <v>382</v>
      </c>
      <c r="B4974" t="s">
        <v>1017</v>
      </c>
      <c r="C4974">
        <f t="shared" si="77"/>
        <v>1634446</v>
      </c>
      <c r="D4974">
        <v>22652.5</v>
      </c>
      <c r="E4974" t="s">
        <v>244</v>
      </c>
      <c r="F4974">
        <v>4.03</v>
      </c>
      <c r="G4974">
        <v>4.03</v>
      </c>
      <c r="H4974" t="s">
        <v>245</v>
      </c>
      <c r="I4974" s="2">
        <v>6.97</v>
      </c>
      <c r="J4974" t="s">
        <v>246</v>
      </c>
      <c r="K4974" t="s">
        <v>247</v>
      </c>
      <c r="L4974" s="3" t="str">
        <f>+INDEX([1]!TABLA_MAESTRO_DE_ARTICULO[SubGroupName],MATCH(Tabla_lineas[[#This Row],[CODIGO SAP]],[1]!TABLA_MAESTRO_DE_ARTICULO[ItemCode],0))</f>
        <v>SOLUCION INYECTABLE</v>
      </c>
      <c r="M4974" t="s">
        <v>248</v>
      </c>
      <c r="N4974">
        <v>26</v>
      </c>
      <c r="O4974" t="s">
        <v>249</v>
      </c>
      <c r="S4974" s="2">
        <v>3250</v>
      </c>
      <c r="T4974">
        <v>13064.999999999998</v>
      </c>
      <c r="U4974">
        <v>6.97</v>
      </c>
      <c r="V4974">
        <v>4.0199999999999996</v>
      </c>
      <c r="W4974">
        <v>0.7</v>
      </c>
      <c r="Z4974" s="4" t="s">
        <v>46</v>
      </c>
      <c r="AA4974" t="s">
        <v>126</v>
      </c>
      <c r="AB4974">
        <v>46132</v>
      </c>
      <c r="AG4974">
        <v>0</v>
      </c>
      <c r="AH4974">
        <v>3250</v>
      </c>
      <c r="AM4974" t="str">
        <f>SUBSTITUTE(Tabla_lineas[[#This Row],[Codigo Liname]]," ","")</f>
        <v>H0204</v>
      </c>
    </row>
    <row r="4975" spans="1:39" customFormat="1" x14ac:dyDescent="0.25">
      <c r="A4975" s="2">
        <v>382</v>
      </c>
      <c r="B4975" t="s">
        <v>1017</v>
      </c>
      <c r="C4975">
        <f t="shared" si="77"/>
        <v>1634446</v>
      </c>
      <c r="D4975">
        <v>5648.51</v>
      </c>
      <c r="E4975" t="s">
        <v>60</v>
      </c>
      <c r="F4975">
        <v>15.12</v>
      </c>
      <c r="G4975">
        <v>9.5</v>
      </c>
      <c r="H4975" t="s">
        <v>61</v>
      </c>
      <c r="I4975" s="2">
        <v>9.59</v>
      </c>
      <c r="J4975" t="s">
        <v>62</v>
      </c>
      <c r="K4975" t="s">
        <v>63</v>
      </c>
      <c r="L4975" s="3" t="str">
        <f>+INDEX([1]!TABLA_MAESTRO_DE_ARTICULO[SubGroupName],MATCH(Tabla_lineas[[#This Row],[CODIGO SAP]],[1]!TABLA_MAESTRO_DE_ARTICULO[ItemCode],0))</f>
        <v>JARABE</v>
      </c>
      <c r="M4975" t="s">
        <v>64</v>
      </c>
      <c r="N4975">
        <v>28</v>
      </c>
      <c r="O4975" t="s">
        <v>65</v>
      </c>
      <c r="S4975" s="2">
        <v>589</v>
      </c>
      <c r="T4975">
        <v>5589.61</v>
      </c>
      <c r="U4975">
        <v>9.59</v>
      </c>
      <c r="V4975">
        <v>9.49</v>
      </c>
      <c r="W4975">
        <v>5</v>
      </c>
      <c r="Z4975" s="4" t="s">
        <v>46</v>
      </c>
      <c r="AA4975" t="s">
        <v>153</v>
      </c>
      <c r="AB4975">
        <v>46096</v>
      </c>
      <c r="AG4975">
        <v>0</v>
      </c>
      <c r="AH4975">
        <v>589</v>
      </c>
      <c r="AM4975" t="str">
        <f>SUBSTITUTE(Tabla_lineas[[#This Row],[Codigo Liname]]," ","")</f>
        <v>R0503</v>
      </c>
    </row>
    <row r="4976" spans="1:39" customFormat="1" x14ac:dyDescent="0.25">
      <c r="A4976" s="2">
        <v>382</v>
      </c>
      <c r="B4976" t="s">
        <v>1017</v>
      </c>
      <c r="C4976">
        <f t="shared" si="77"/>
        <v>1634446</v>
      </c>
      <c r="D4976">
        <v>30665.7</v>
      </c>
      <c r="E4976" t="s">
        <v>250</v>
      </c>
      <c r="F4976">
        <v>24.52</v>
      </c>
      <c r="G4976">
        <v>24.5</v>
      </c>
      <c r="H4976" t="s">
        <v>251</v>
      </c>
      <c r="I4976" s="2">
        <v>26.21</v>
      </c>
      <c r="J4976" t="s">
        <v>252</v>
      </c>
      <c r="K4976" t="s">
        <v>253</v>
      </c>
      <c r="L4976" s="3" t="str">
        <f>+INDEX([1]!TABLA_MAESTRO_DE_ARTICULO[SubGroupName],MATCH(Tabla_lineas[[#This Row],[CODIGO SAP]],[1]!TABLA_MAESTRO_DE_ARTICULO[ItemCode],0))</f>
        <v>GEL</v>
      </c>
      <c r="M4976" t="s">
        <v>254</v>
      </c>
      <c r="N4976">
        <v>31</v>
      </c>
      <c r="O4976" t="s">
        <v>255</v>
      </c>
      <c r="S4976" s="2">
        <v>1170</v>
      </c>
      <c r="T4976">
        <v>28653.3</v>
      </c>
      <c r="U4976">
        <v>26.21</v>
      </c>
      <c r="V4976">
        <v>24.49</v>
      </c>
      <c r="W4976">
        <v>5</v>
      </c>
      <c r="Z4976" s="4" t="s">
        <v>53</v>
      </c>
      <c r="AA4976" t="s">
        <v>153</v>
      </c>
      <c r="AB4976">
        <v>46132</v>
      </c>
      <c r="AG4976">
        <v>0</v>
      </c>
      <c r="AH4976">
        <v>1170</v>
      </c>
      <c r="AM4976" t="str">
        <f>SUBSTITUTE(Tabla_lineas[[#This Row],[Codigo Liname]]," ","")</f>
        <v>M0101</v>
      </c>
    </row>
    <row r="4977" spans="1:39" customFormat="1" x14ac:dyDescent="0.25">
      <c r="A4977" s="2">
        <v>382</v>
      </c>
      <c r="B4977" t="s">
        <v>1017</v>
      </c>
      <c r="C4977">
        <f t="shared" si="77"/>
        <v>1634446</v>
      </c>
      <c r="D4977">
        <v>3264</v>
      </c>
      <c r="E4977" t="s">
        <v>138</v>
      </c>
      <c r="F4977">
        <v>0.2</v>
      </c>
      <c r="G4977">
        <v>0.2</v>
      </c>
      <c r="H4977" t="s">
        <v>139</v>
      </c>
      <c r="I4977" s="2">
        <v>0.24</v>
      </c>
      <c r="J4977" t="s">
        <v>140</v>
      </c>
      <c r="K4977" t="s">
        <v>141</v>
      </c>
      <c r="L4977" s="3" t="str">
        <f>+INDEX([1]!TABLA_MAESTRO_DE_ARTICULO[SubGroupName],MATCH(Tabla_lineas[[#This Row],[CODIGO SAP]],[1]!TABLA_MAESTRO_DE_ARTICULO[ItemCode],0))</f>
        <v>COMPRIMIDO</v>
      </c>
      <c r="M4977" t="s">
        <v>142</v>
      </c>
      <c r="N4977">
        <v>29</v>
      </c>
      <c r="O4977" t="s">
        <v>45</v>
      </c>
      <c r="S4977" s="2">
        <v>13600</v>
      </c>
      <c r="T4977">
        <v>2584</v>
      </c>
      <c r="U4977">
        <v>0.24</v>
      </c>
      <c r="V4977">
        <v>0.19</v>
      </c>
      <c r="W4977">
        <v>0.12</v>
      </c>
      <c r="Z4977" s="4" t="s">
        <v>46</v>
      </c>
      <c r="AA4977" t="s">
        <v>126</v>
      </c>
      <c r="AB4977">
        <v>46132</v>
      </c>
      <c r="AG4977">
        <v>0</v>
      </c>
      <c r="AH4977">
        <v>13600</v>
      </c>
      <c r="AM4977" t="str">
        <f>SUBSTITUTE(Tabla_lineas[[#This Row],[Codigo Liname]]," ","")</f>
        <v>M0102</v>
      </c>
    </row>
    <row r="4978" spans="1:39" customFormat="1" x14ac:dyDescent="0.25">
      <c r="A4978" s="2">
        <v>382</v>
      </c>
      <c r="B4978" t="s">
        <v>1017</v>
      </c>
      <c r="C4978">
        <f t="shared" si="77"/>
        <v>1634446</v>
      </c>
      <c r="D4978">
        <v>10887</v>
      </c>
      <c r="E4978" t="s">
        <v>256</v>
      </c>
      <c r="F4978">
        <v>3.3</v>
      </c>
      <c r="G4978">
        <v>3.3</v>
      </c>
      <c r="H4978" t="s">
        <v>257</v>
      </c>
      <c r="I4978" s="2">
        <v>3.82</v>
      </c>
      <c r="J4978" t="s">
        <v>258</v>
      </c>
      <c r="K4978" t="s">
        <v>259</v>
      </c>
      <c r="L4978" s="3" t="str">
        <f>+INDEX([1]!TABLA_MAESTRO_DE_ARTICULO[SubGroupName],MATCH(Tabla_lineas[[#This Row],[CODIGO SAP]],[1]!TABLA_MAESTRO_DE_ARTICULO[ItemCode],0))</f>
        <v>SOLUCION INYECTABLE</v>
      </c>
      <c r="M4978" t="s">
        <v>260</v>
      </c>
      <c r="N4978">
        <v>30</v>
      </c>
      <c r="O4978" t="s">
        <v>249</v>
      </c>
      <c r="S4978" s="2">
        <v>2850</v>
      </c>
      <c r="T4978">
        <v>9376.5</v>
      </c>
      <c r="U4978">
        <v>3.82</v>
      </c>
      <c r="V4978">
        <v>3.29</v>
      </c>
      <c r="W4978">
        <v>0.7</v>
      </c>
      <c r="Z4978" s="4" t="s">
        <v>53</v>
      </c>
      <c r="AA4978" t="s">
        <v>153</v>
      </c>
      <c r="AB4978">
        <v>46132</v>
      </c>
      <c r="AG4978">
        <v>0</v>
      </c>
      <c r="AH4978">
        <v>2850</v>
      </c>
      <c r="AM4978" t="str">
        <f>SUBSTITUTE(Tabla_lineas[[#This Row],[Codigo Liname]]," ","")</f>
        <v>M0103</v>
      </c>
    </row>
    <row r="4979" spans="1:39" customFormat="1" x14ac:dyDescent="0.25">
      <c r="A4979" s="2">
        <v>382</v>
      </c>
      <c r="B4979" t="s">
        <v>1017</v>
      </c>
      <c r="C4979">
        <f t="shared" si="77"/>
        <v>1634446</v>
      </c>
      <c r="D4979">
        <v>9604.7999999999993</v>
      </c>
      <c r="E4979" t="s">
        <v>143</v>
      </c>
      <c r="F4979">
        <v>2.17</v>
      </c>
      <c r="G4979">
        <v>2.17</v>
      </c>
      <c r="H4979" t="s">
        <v>144</v>
      </c>
      <c r="I4979" s="2">
        <v>2.3199999999999998</v>
      </c>
      <c r="J4979" t="s">
        <v>145</v>
      </c>
      <c r="K4979" t="s">
        <v>146</v>
      </c>
      <c r="L4979" s="3" t="str">
        <f>+INDEX([1]!TABLA_MAESTRO_DE_ARTICULO[SubGroupName],MATCH(Tabla_lineas[[#This Row],[CODIGO SAP]],[1]!TABLA_MAESTRO_DE_ARTICULO[ItemCode],0))</f>
        <v>CAPSULA DURA</v>
      </c>
      <c r="M4979" t="s">
        <v>147</v>
      </c>
      <c r="N4979">
        <v>32</v>
      </c>
      <c r="O4979" t="s">
        <v>45</v>
      </c>
      <c r="S4979" s="2">
        <v>4140</v>
      </c>
      <c r="T4979">
        <v>8942.4000000000015</v>
      </c>
      <c r="U4979">
        <v>2.3199999999999998</v>
      </c>
      <c r="V4979">
        <v>2.16</v>
      </c>
      <c r="W4979">
        <v>0.8</v>
      </c>
      <c r="Z4979" s="4" t="s">
        <v>46</v>
      </c>
      <c r="AA4979" t="s">
        <v>120</v>
      </c>
      <c r="AB4979">
        <v>46132</v>
      </c>
      <c r="AG4979">
        <v>0</v>
      </c>
      <c r="AH4979">
        <v>4140</v>
      </c>
      <c r="AM4979" t="str">
        <f>SUBSTITUTE(Tabla_lineas[[#This Row],[Codigo Liname]]," ","")</f>
        <v>J0141</v>
      </c>
    </row>
    <row r="4980" spans="1:39" customFormat="1" x14ac:dyDescent="0.25">
      <c r="A4980" s="2">
        <v>382</v>
      </c>
      <c r="B4980" t="s">
        <v>1017</v>
      </c>
      <c r="C4980">
        <f t="shared" si="77"/>
        <v>1634446</v>
      </c>
      <c r="D4980">
        <v>1007</v>
      </c>
      <c r="E4980" t="s">
        <v>266</v>
      </c>
      <c r="F4980">
        <v>0.56000000000000005</v>
      </c>
      <c r="G4980">
        <v>0.53</v>
      </c>
      <c r="H4980" t="s">
        <v>267</v>
      </c>
      <c r="I4980" s="2">
        <v>0.53</v>
      </c>
      <c r="J4980" t="s">
        <v>268</v>
      </c>
      <c r="K4980" t="s">
        <v>269</v>
      </c>
      <c r="L4980" s="3" t="str">
        <f>+INDEX([1]!TABLA_MAESTRO_DE_ARTICULO[SubGroupName],MATCH(Tabla_lineas[[#This Row],[CODIGO SAP]],[1]!TABLA_MAESTRO_DE_ARTICULO[ItemCode],0))</f>
        <v>COMPRIMIDO</v>
      </c>
      <c r="M4980" t="s">
        <v>270</v>
      </c>
      <c r="N4980">
        <v>77</v>
      </c>
      <c r="O4980" t="s">
        <v>45</v>
      </c>
      <c r="S4980" s="2">
        <v>1900</v>
      </c>
      <c r="T4980">
        <v>988</v>
      </c>
      <c r="U4980">
        <v>0.53</v>
      </c>
      <c r="V4980">
        <v>0.52</v>
      </c>
      <c r="W4980">
        <v>0.12</v>
      </c>
      <c r="Z4980" s="4" t="s">
        <v>46</v>
      </c>
      <c r="AA4980" t="s">
        <v>126</v>
      </c>
      <c r="AB4980">
        <v>46132</v>
      </c>
      <c r="AG4980">
        <v>0</v>
      </c>
      <c r="AH4980">
        <v>1900</v>
      </c>
      <c r="AM4980" t="str">
        <f>SUBSTITUTE(Tabla_lineas[[#This Row],[Codigo Liname]]," ","")</f>
        <v>C0901</v>
      </c>
    </row>
    <row r="4981" spans="1:39" customFormat="1" x14ac:dyDescent="0.25">
      <c r="A4981" s="2">
        <v>382</v>
      </c>
      <c r="B4981" t="s">
        <v>1017</v>
      </c>
      <c r="C4981">
        <f t="shared" si="77"/>
        <v>1634446</v>
      </c>
      <c r="D4981">
        <v>2000</v>
      </c>
      <c r="E4981" t="s">
        <v>511</v>
      </c>
      <c r="F4981">
        <v>2.99</v>
      </c>
      <c r="G4981">
        <v>1.6</v>
      </c>
      <c r="H4981" t="s">
        <v>512</v>
      </c>
      <c r="I4981" s="2">
        <v>1.6</v>
      </c>
      <c r="J4981" t="s">
        <v>513</v>
      </c>
      <c r="K4981" t="s">
        <v>514</v>
      </c>
      <c r="L4981" s="3" t="str">
        <f>+INDEX([1]!TABLA_MAESTRO_DE_ARTICULO[SubGroupName],MATCH(Tabla_lineas[[#This Row],[CODIGO SAP]],[1]!TABLA_MAESTRO_DE_ARTICULO[ItemCode],0))</f>
        <v>COMPRIMIDO</v>
      </c>
      <c r="M4981" t="s">
        <v>515</v>
      </c>
      <c r="N4981">
        <v>33</v>
      </c>
      <c r="O4981" t="s">
        <v>45</v>
      </c>
      <c r="S4981" s="2">
        <v>1250</v>
      </c>
      <c r="T4981">
        <v>1987.5</v>
      </c>
      <c r="U4981">
        <v>1.6</v>
      </c>
      <c r="V4981">
        <v>1.59</v>
      </c>
      <c r="W4981">
        <v>0.9</v>
      </c>
      <c r="Z4981" s="4" t="s">
        <v>46</v>
      </c>
      <c r="AA4981" t="s">
        <v>120</v>
      </c>
      <c r="AB4981">
        <v>46132</v>
      </c>
      <c r="AG4981">
        <v>0</v>
      </c>
      <c r="AH4981">
        <v>1250</v>
      </c>
      <c r="AM4981" t="str">
        <f>SUBSTITUTE(Tabla_lineas[[#This Row],[Codigo Liname]]," ","")</f>
        <v>J0145</v>
      </c>
    </row>
    <row r="4982" spans="1:39" customFormat="1" x14ac:dyDescent="0.25">
      <c r="A4982" s="2">
        <v>382</v>
      </c>
      <c r="B4982" t="s">
        <v>1017</v>
      </c>
      <c r="C4982">
        <f t="shared" si="77"/>
        <v>1634446</v>
      </c>
      <c r="D4982">
        <v>7308</v>
      </c>
      <c r="E4982" t="s">
        <v>292</v>
      </c>
      <c r="F4982">
        <v>25.27</v>
      </c>
      <c r="G4982">
        <v>18.27</v>
      </c>
      <c r="H4982" t="s">
        <v>293</v>
      </c>
      <c r="I4982" s="2">
        <v>18.27</v>
      </c>
      <c r="J4982" t="s">
        <v>294</v>
      </c>
      <c r="K4982" t="s">
        <v>295</v>
      </c>
      <c r="L4982" s="3" t="str">
        <f>+INDEX([1]!TABLA_MAESTRO_DE_ARTICULO[SubGroupName],MATCH(Tabla_lineas[[#This Row],[CODIGO SAP]],[1]!TABLA_MAESTRO_DE_ARTICULO[ItemCode],0))</f>
        <v>CREMA DERMICA</v>
      </c>
      <c r="M4982" t="s">
        <v>296</v>
      </c>
      <c r="N4982">
        <v>34</v>
      </c>
      <c r="O4982" t="s">
        <v>297</v>
      </c>
      <c r="S4982" s="2">
        <v>400</v>
      </c>
      <c r="T4982">
        <v>7304.0000000000018</v>
      </c>
      <c r="U4982">
        <v>18.27</v>
      </c>
      <c r="V4982">
        <v>18.260000000000002</v>
      </c>
      <c r="W4982">
        <v>5</v>
      </c>
      <c r="Z4982" s="4" t="s">
        <v>53</v>
      </c>
      <c r="AA4982" t="s">
        <v>153</v>
      </c>
      <c r="AB4982">
        <v>46132</v>
      </c>
      <c r="AG4982">
        <v>0</v>
      </c>
      <c r="AH4982">
        <v>400</v>
      </c>
      <c r="AM4982" t="str">
        <f>SUBSTITUTE(Tabla_lineas[[#This Row],[Codigo Liname]]," ","")</f>
        <v>D0704</v>
      </c>
    </row>
    <row r="4983" spans="1:39" customFormat="1" x14ac:dyDescent="0.25">
      <c r="A4983" s="2">
        <v>382</v>
      </c>
      <c r="B4983" t="s">
        <v>1017</v>
      </c>
      <c r="C4983">
        <f t="shared" si="77"/>
        <v>1634446</v>
      </c>
      <c r="D4983">
        <v>11638.41</v>
      </c>
      <c r="E4983" t="s">
        <v>298</v>
      </c>
      <c r="F4983">
        <v>14.58</v>
      </c>
      <c r="G4983">
        <v>14.58</v>
      </c>
      <c r="H4983" t="s">
        <v>299</v>
      </c>
      <c r="I4983" s="2">
        <v>24.71</v>
      </c>
      <c r="J4983" t="s">
        <v>300</v>
      </c>
      <c r="K4983" t="s">
        <v>301</v>
      </c>
      <c r="L4983" s="3" t="str">
        <f>+INDEX([1]!TABLA_MAESTRO_DE_ARTICULO[SubGroupName],MATCH(Tabla_lineas[[#This Row],[CODIGO SAP]],[1]!TABLA_MAESTRO_DE_ARTICULO[ItemCode],0))</f>
        <v>SUSPENSION</v>
      </c>
      <c r="M4983" t="s">
        <v>302</v>
      </c>
      <c r="N4983">
        <v>37</v>
      </c>
      <c r="O4983" t="s">
        <v>65</v>
      </c>
      <c r="S4983" s="2">
        <v>471</v>
      </c>
      <c r="T4983">
        <v>6862.47</v>
      </c>
      <c r="U4983">
        <v>24.71</v>
      </c>
      <c r="V4983">
        <v>14.57</v>
      </c>
      <c r="W4983">
        <v>5.5</v>
      </c>
      <c r="Z4983" s="4" t="s">
        <v>46</v>
      </c>
      <c r="AA4983" t="s">
        <v>153</v>
      </c>
      <c r="AB4983">
        <v>46096</v>
      </c>
      <c r="AG4983">
        <v>0</v>
      </c>
      <c r="AH4983">
        <v>471</v>
      </c>
      <c r="AM4983" t="str">
        <f>SUBSTITUTE(Tabla_lineas[[#This Row],[Codigo Liname]]," ","")</f>
        <v>M0104</v>
      </c>
    </row>
    <row r="4984" spans="1:39" customFormat="1" x14ac:dyDescent="0.25">
      <c r="A4984" s="2">
        <v>382</v>
      </c>
      <c r="B4984" t="s">
        <v>1017</v>
      </c>
      <c r="C4984">
        <f t="shared" si="77"/>
        <v>1634446</v>
      </c>
      <c r="D4984">
        <v>13282.499999999998</v>
      </c>
      <c r="E4984" t="s">
        <v>303</v>
      </c>
      <c r="F4984">
        <v>0.75</v>
      </c>
      <c r="G4984">
        <v>0.69</v>
      </c>
      <c r="H4984" t="s">
        <v>304</v>
      </c>
      <c r="I4984" s="2">
        <v>0.69</v>
      </c>
      <c r="J4984" t="s">
        <v>305</v>
      </c>
      <c r="K4984" t="s">
        <v>306</v>
      </c>
      <c r="L4984" s="3" t="str">
        <f>+INDEX([1]!TABLA_MAESTRO_DE_ARTICULO[SubGroupName],MATCH(Tabla_lineas[[#This Row],[CODIGO SAP]],[1]!TABLA_MAESTRO_DE_ARTICULO[ItemCode],0))</f>
        <v>COMPRIMIDO</v>
      </c>
      <c r="M4984" t="s">
        <v>307</v>
      </c>
      <c r="N4984">
        <v>36</v>
      </c>
      <c r="O4984" t="s">
        <v>45</v>
      </c>
      <c r="P4984">
        <v>138600</v>
      </c>
      <c r="Q4984">
        <v>3275900</v>
      </c>
      <c r="R4984">
        <v>3414500</v>
      </c>
      <c r="S4984" s="2">
        <v>19250</v>
      </c>
      <c r="T4984">
        <v>13090.000000000002</v>
      </c>
      <c r="U4984">
        <v>0.69</v>
      </c>
      <c r="V4984">
        <v>0.68</v>
      </c>
      <c r="W4984">
        <v>0.14000000000000001</v>
      </c>
      <c r="Z4984" s="4" t="s">
        <v>46</v>
      </c>
      <c r="AA4984" t="s">
        <v>120</v>
      </c>
      <c r="AB4984">
        <v>46132</v>
      </c>
      <c r="AG4984">
        <v>0</v>
      </c>
      <c r="AH4984">
        <v>19250</v>
      </c>
      <c r="AM4984" t="str">
        <f>SUBSTITUTE(Tabla_lineas[[#This Row],[Codigo Liname]]," ","")</f>
        <v>M0105</v>
      </c>
    </row>
    <row r="4985" spans="1:39" customFormat="1" x14ac:dyDescent="0.25">
      <c r="A4985" s="2">
        <v>382</v>
      </c>
      <c r="B4985" t="s">
        <v>1017</v>
      </c>
      <c r="C4985">
        <f t="shared" si="77"/>
        <v>1634446</v>
      </c>
      <c r="D4985">
        <v>1264.8000000000002</v>
      </c>
      <c r="E4985" t="s">
        <v>454</v>
      </c>
      <c r="F4985">
        <v>0.33</v>
      </c>
      <c r="G4985">
        <v>0.33</v>
      </c>
      <c r="H4985" t="s">
        <v>455</v>
      </c>
      <c r="I4985" s="2">
        <v>0.68</v>
      </c>
      <c r="J4985" t="s">
        <v>456</v>
      </c>
      <c r="K4985" t="s">
        <v>457</v>
      </c>
      <c r="L4985" s="3" t="str">
        <f>+INDEX([1]!TABLA_MAESTRO_DE_ARTICULO[SubGroupName],MATCH(Tabla_lineas[[#This Row],[CODIGO SAP]],[1]!TABLA_MAESTRO_DE_ARTICULO[ItemCode],0))</f>
        <v>COMPRIMIDO</v>
      </c>
      <c r="M4985" t="s">
        <v>458</v>
      </c>
      <c r="N4985">
        <v>39</v>
      </c>
      <c r="O4985" t="s">
        <v>45</v>
      </c>
      <c r="S4985" s="2">
        <v>1860</v>
      </c>
      <c r="T4985">
        <v>595.20000000000005</v>
      </c>
      <c r="U4985">
        <v>0.68</v>
      </c>
      <c r="V4985">
        <v>0.32</v>
      </c>
      <c r="W4985">
        <v>0.12</v>
      </c>
      <c r="Z4985" s="4" t="s">
        <v>46</v>
      </c>
      <c r="AA4985" t="s">
        <v>153</v>
      </c>
      <c r="AB4985">
        <v>46132</v>
      </c>
      <c r="AG4985">
        <v>0</v>
      </c>
      <c r="AH4985">
        <v>1860</v>
      </c>
      <c r="AM4985" t="str">
        <f>SUBSTITUTE(Tabla_lineas[[#This Row],[Codigo Liname]]," ","")</f>
        <v>M0106</v>
      </c>
    </row>
    <row r="4986" spans="1:39" customFormat="1" x14ac:dyDescent="0.25">
      <c r="A4986" s="2">
        <v>382</v>
      </c>
      <c r="B4986" t="s">
        <v>1017</v>
      </c>
      <c r="C4986">
        <f t="shared" si="77"/>
        <v>1634446</v>
      </c>
      <c r="D4986">
        <v>10104.299999999999</v>
      </c>
      <c r="E4986" t="s">
        <v>308</v>
      </c>
      <c r="F4986">
        <v>5.07</v>
      </c>
      <c r="G4986">
        <v>5.07</v>
      </c>
      <c r="H4986" t="s">
        <v>309</v>
      </c>
      <c r="I4986" s="2">
        <v>10.9</v>
      </c>
      <c r="J4986" t="s">
        <v>310</v>
      </c>
      <c r="K4986" t="s">
        <v>311</v>
      </c>
      <c r="L4986" s="3" t="str">
        <f>+INDEX([1]!TABLA_MAESTRO_DE_ARTICULO[SubGroupName],MATCH(Tabla_lineas[[#This Row],[CODIGO SAP]],[1]!TABLA_MAESTRO_DE_ARTICULO[ItemCode],0))</f>
        <v>SOLUCION INYECTABLE</v>
      </c>
      <c r="M4986" t="s">
        <v>312</v>
      </c>
      <c r="N4986">
        <v>76</v>
      </c>
      <c r="O4986" t="s">
        <v>249</v>
      </c>
      <c r="S4986" s="2">
        <v>927</v>
      </c>
      <c r="T4986">
        <v>4699.8900000000003</v>
      </c>
      <c r="U4986">
        <v>10.9</v>
      </c>
      <c r="V4986">
        <v>5.07</v>
      </c>
      <c r="W4986">
        <v>1</v>
      </c>
      <c r="Z4986" s="4" t="s">
        <v>46</v>
      </c>
      <c r="AA4986" t="s">
        <v>126</v>
      </c>
      <c r="AB4986">
        <v>46132</v>
      </c>
      <c r="AG4986">
        <v>0</v>
      </c>
      <c r="AH4986">
        <v>927</v>
      </c>
      <c r="AM4986" t="str">
        <f>SUBSTITUTE(Tabla_lineas[[#This Row],[Codigo Liname]]," ","")</f>
        <v>M0109</v>
      </c>
    </row>
    <row r="4987" spans="1:39" customFormat="1" x14ac:dyDescent="0.25">
      <c r="A4987" s="2">
        <v>382</v>
      </c>
      <c r="B4987" t="s">
        <v>1017</v>
      </c>
      <c r="C4987">
        <f t="shared" si="77"/>
        <v>1634446</v>
      </c>
      <c r="D4987">
        <v>2327.94</v>
      </c>
      <c r="E4987" t="s">
        <v>76</v>
      </c>
      <c r="F4987">
        <v>14.47</v>
      </c>
      <c r="G4987">
        <v>14.37</v>
      </c>
      <c r="H4987" t="s">
        <v>77</v>
      </c>
      <c r="I4987" s="2">
        <v>14.37</v>
      </c>
      <c r="J4987" t="s">
        <v>78</v>
      </c>
      <c r="K4987" t="s">
        <v>79</v>
      </c>
      <c r="L4987" s="3" t="str">
        <f>+INDEX([1]!TABLA_MAESTRO_DE_ARTICULO[SubGroupName],MATCH(Tabla_lineas[[#This Row],[CODIGO SAP]],[1]!TABLA_MAESTRO_DE_ARTICULO[ItemCode],0))</f>
        <v>SOLUCION INYECTABLE</v>
      </c>
      <c r="M4987" t="s">
        <v>80</v>
      </c>
      <c r="N4987">
        <v>43</v>
      </c>
      <c r="O4987" t="s">
        <v>81</v>
      </c>
      <c r="S4987" s="2">
        <v>162</v>
      </c>
      <c r="T4987">
        <v>2326.3199999999997</v>
      </c>
      <c r="U4987">
        <v>14.37</v>
      </c>
      <c r="V4987">
        <v>14.36</v>
      </c>
      <c r="W4987">
        <v>4</v>
      </c>
      <c r="Z4987" s="4" t="s">
        <v>46</v>
      </c>
      <c r="AA4987" t="s">
        <v>153</v>
      </c>
      <c r="AB4987">
        <v>46132</v>
      </c>
      <c r="AG4987">
        <v>0</v>
      </c>
      <c r="AH4987">
        <v>162</v>
      </c>
      <c r="AM4987" t="str">
        <f>SUBSTITUTE(Tabla_lineas[[#This Row],[Codigo Liname]]," ","")</f>
        <v>N0112</v>
      </c>
    </row>
    <row r="4988" spans="1:39" customFormat="1" x14ac:dyDescent="0.25">
      <c r="A4988" s="2">
        <v>382</v>
      </c>
      <c r="B4988" t="s">
        <v>1017</v>
      </c>
      <c r="C4988">
        <f t="shared" si="77"/>
        <v>1634446</v>
      </c>
      <c r="D4988">
        <v>26607.5</v>
      </c>
      <c r="E4988" t="s">
        <v>82</v>
      </c>
      <c r="F4988">
        <v>1.61</v>
      </c>
      <c r="G4988">
        <v>1.61</v>
      </c>
      <c r="H4988" t="s">
        <v>83</v>
      </c>
      <c r="I4988" s="2">
        <v>3.67</v>
      </c>
      <c r="J4988" t="s">
        <v>84</v>
      </c>
      <c r="K4988" t="s">
        <v>85</v>
      </c>
      <c r="L4988" s="3" t="str">
        <f>+INDEX([1]!TABLA_MAESTRO_DE_ARTICULO[SubGroupName],MATCH(Tabla_lineas[[#This Row],[CODIGO SAP]],[1]!TABLA_MAESTRO_DE_ARTICULO[ItemCode],0))</f>
        <v>COMPRIMIDO</v>
      </c>
      <c r="M4988" t="s">
        <v>86</v>
      </c>
      <c r="N4988">
        <v>44</v>
      </c>
      <c r="O4988" t="s">
        <v>45</v>
      </c>
      <c r="S4988" s="2">
        <v>7250</v>
      </c>
      <c r="T4988">
        <v>11600</v>
      </c>
      <c r="U4988">
        <v>3.67</v>
      </c>
      <c r="V4988">
        <v>1.6</v>
      </c>
      <c r="W4988">
        <v>0.15</v>
      </c>
      <c r="Z4988" s="4" t="s">
        <v>46</v>
      </c>
      <c r="AA4988" t="s">
        <v>126</v>
      </c>
      <c r="AB4988">
        <v>46132</v>
      </c>
      <c r="AG4988">
        <v>0</v>
      </c>
      <c r="AH4988">
        <v>7250</v>
      </c>
      <c r="AM4988" t="str">
        <f>SUBSTITUTE(Tabla_lineas[[#This Row],[Codigo Liname]]," ","")</f>
        <v>C0902</v>
      </c>
    </row>
    <row r="4989" spans="1:39" customFormat="1" x14ac:dyDescent="0.25">
      <c r="A4989" s="2">
        <v>382</v>
      </c>
      <c r="B4989" t="s">
        <v>1017</v>
      </c>
      <c r="C4989">
        <f t="shared" si="77"/>
        <v>1634446</v>
      </c>
      <c r="D4989">
        <v>3612.5</v>
      </c>
      <c r="E4989" t="s">
        <v>459</v>
      </c>
      <c r="F4989">
        <v>4.76</v>
      </c>
      <c r="G4989">
        <v>2.89</v>
      </c>
      <c r="H4989" t="s">
        <v>460</v>
      </c>
      <c r="I4989" s="2">
        <v>2.89</v>
      </c>
      <c r="J4989" t="s">
        <v>461</v>
      </c>
      <c r="K4989" t="s">
        <v>462</v>
      </c>
      <c r="L4989" s="3" t="str">
        <f>+INDEX([1]!TABLA_MAESTRO_DE_ARTICULO[SubGroupName],MATCH(Tabla_lineas[[#This Row],[CODIGO SAP]],[1]!TABLA_MAESTRO_DE_ARTICULO[ItemCode],0))</f>
        <v>COMPRIMIDO</v>
      </c>
      <c r="M4989" t="s">
        <v>463</v>
      </c>
      <c r="N4989">
        <v>45</v>
      </c>
      <c r="O4989" t="s">
        <v>45</v>
      </c>
      <c r="S4989" s="2">
        <v>1250</v>
      </c>
      <c r="T4989">
        <v>3600</v>
      </c>
      <c r="U4989">
        <v>2.89</v>
      </c>
      <c r="V4989">
        <v>2.88</v>
      </c>
      <c r="W4989">
        <v>0.7</v>
      </c>
      <c r="Z4989" s="4" t="s">
        <v>46</v>
      </c>
      <c r="AA4989" t="s">
        <v>120</v>
      </c>
      <c r="AB4989">
        <v>46132</v>
      </c>
      <c r="AG4989">
        <v>0</v>
      </c>
      <c r="AH4989">
        <v>1250</v>
      </c>
      <c r="AM4989" t="str">
        <f>SUBSTITUTE(Tabla_lineas[[#This Row],[Codigo Liname]]," ","")</f>
        <v>P0205</v>
      </c>
    </row>
    <row r="4990" spans="1:39" customFormat="1" x14ac:dyDescent="0.25">
      <c r="A4990" s="2">
        <v>382</v>
      </c>
      <c r="B4990" t="s">
        <v>1017</v>
      </c>
      <c r="C4990">
        <f t="shared" si="77"/>
        <v>1634446</v>
      </c>
      <c r="D4990">
        <v>2000</v>
      </c>
      <c r="E4990" t="s">
        <v>148</v>
      </c>
      <c r="F4990">
        <v>5.12</v>
      </c>
      <c r="G4990">
        <v>4</v>
      </c>
      <c r="H4990" t="s">
        <v>149</v>
      </c>
      <c r="I4990" s="2">
        <v>4</v>
      </c>
      <c r="J4990" t="s">
        <v>150</v>
      </c>
      <c r="K4990" t="s">
        <v>151</v>
      </c>
      <c r="L4990" s="3" t="str">
        <f>+INDEX([1]!TABLA_MAESTRO_DE_ARTICULO[SubGroupName],MATCH(Tabla_lineas[[#This Row],[CODIGO SAP]],[1]!TABLA_MAESTRO_DE_ARTICULO[ItemCode],0))</f>
        <v>COMPRIMIDO</v>
      </c>
      <c r="M4990" t="s">
        <v>152</v>
      </c>
      <c r="N4990">
        <v>46</v>
      </c>
      <c r="O4990" t="s">
        <v>45</v>
      </c>
      <c r="P4990">
        <v>37700</v>
      </c>
      <c r="Q4990">
        <v>150100</v>
      </c>
      <c r="R4990">
        <v>187800</v>
      </c>
      <c r="S4990" s="2">
        <v>500</v>
      </c>
      <c r="T4990">
        <v>1995</v>
      </c>
      <c r="U4990">
        <v>4</v>
      </c>
      <c r="V4990">
        <v>3.99</v>
      </c>
      <c r="W4990">
        <v>0.12</v>
      </c>
      <c r="Z4990" s="4" t="s">
        <v>53</v>
      </c>
      <c r="AA4990" t="s">
        <v>153</v>
      </c>
      <c r="AB4990">
        <v>46132</v>
      </c>
      <c r="AG4990">
        <v>0</v>
      </c>
      <c r="AH4990">
        <v>500</v>
      </c>
      <c r="AM4990" t="str">
        <f>SUBSTITUTE(Tabla_lineas[[#This Row],[Codigo Liname]]," ","")</f>
        <v>M0111</v>
      </c>
    </row>
    <row r="4991" spans="1:39" customFormat="1" x14ac:dyDescent="0.25">
      <c r="A4991" s="2">
        <v>382</v>
      </c>
      <c r="B4991" t="s">
        <v>1017</v>
      </c>
      <c r="C4991">
        <f t="shared" si="77"/>
        <v>1634446</v>
      </c>
      <c r="D4991">
        <v>9006</v>
      </c>
      <c r="E4991" t="s">
        <v>313</v>
      </c>
      <c r="F4991">
        <v>5.29</v>
      </c>
      <c r="G4991">
        <v>5.29</v>
      </c>
      <c r="H4991" t="s">
        <v>314</v>
      </c>
      <c r="I4991" s="2">
        <v>6.32</v>
      </c>
      <c r="J4991" t="s">
        <v>315</v>
      </c>
      <c r="K4991" t="s">
        <v>316</v>
      </c>
      <c r="L4991" s="3" t="str">
        <f>+INDEX([1]!TABLA_MAESTRO_DE_ARTICULO[SubGroupName],MATCH(Tabla_lineas[[#This Row],[CODIGO SAP]],[1]!TABLA_MAESTRO_DE_ARTICULO[ItemCode],0))</f>
        <v>SOLUCION INYECTABLE</v>
      </c>
      <c r="M4991" t="s">
        <v>317</v>
      </c>
      <c r="N4991">
        <v>47</v>
      </c>
      <c r="O4991" t="s">
        <v>249</v>
      </c>
      <c r="S4991" s="2">
        <v>1425</v>
      </c>
      <c r="T4991">
        <v>7524</v>
      </c>
      <c r="U4991">
        <v>6.32</v>
      </c>
      <c r="V4991">
        <v>5.28</v>
      </c>
      <c r="W4991">
        <v>0.7</v>
      </c>
      <c r="Z4991" s="4" t="s">
        <v>46</v>
      </c>
      <c r="AA4991" t="s">
        <v>120</v>
      </c>
      <c r="AB4991">
        <v>46132</v>
      </c>
      <c r="AG4991">
        <v>0</v>
      </c>
      <c r="AH4991">
        <v>1425</v>
      </c>
      <c r="AM4991" t="str">
        <f>SUBSTITUTE(Tabla_lineas[[#This Row],[Codigo Liname]]," ","")</f>
        <v>N0205</v>
      </c>
    </row>
    <row r="4992" spans="1:39" customFormat="1" x14ac:dyDescent="0.25">
      <c r="A4992" s="2">
        <v>382</v>
      </c>
      <c r="B4992" t="s">
        <v>1017</v>
      </c>
      <c r="C4992">
        <f t="shared" si="77"/>
        <v>1634446</v>
      </c>
      <c r="D4992">
        <v>27135</v>
      </c>
      <c r="E4992" t="s">
        <v>318</v>
      </c>
      <c r="F4992">
        <v>1.26</v>
      </c>
      <c r="G4992">
        <v>1.26</v>
      </c>
      <c r="H4992" t="s">
        <v>319</v>
      </c>
      <c r="I4992" s="2">
        <v>3.35</v>
      </c>
      <c r="J4992" t="s">
        <v>320</v>
      </c>
      <c r="K4992" t="s">
        <v>321</v>
      </c>
      <c r="L4992" s="3" t="str">
        <f>+INDEX([1]!TABLA_MAESTRO_DE_ARTICULO[SubGroupName],MATCH(Tabla_lineas[[#This Row],[CODIGO SAP]],[1]!TABLA_MAESTRO_DE_ARTICULO[ItemCode],0))</f>
        <v>COMPRIMIDO</v>
      </c>
      <c r="M4992" t="s">
        <v>322</v>
      </c>
      <c r="N4992">
        <v>48</v>
      </c>
      <c r="O4992" t="s">
        <v>45</v>
      </c>
      <c r="S4992" s="2">
        <v>8100</v>
      </c>
      <c r="T4992">
        <v>10125</v>
      </c>
      <c r="U4992">
        <v>3.35</v>
      </c>
      <c r="V4992">
        <v>1.25</v>
      </c>
      <c r="W4992">
        <v>0.2</v>
      </c>
      <c r="Z4992" s="4" t="s">
        <v>46</v>
      </c>
      <c r="AA4992" t="s">
        <v>120</v>
      </c>
      <c r="AB4992">
        <v>46132</v>
      </c>
      <c r="AG4992">
        <v>0</v>
      </c>
      <c r="AH4992">
        <v>8100</v>
      </c>
      <c r="AM4992" t="str">
        <f>SUBSTITUTE(Tabla_lineas[[#This Row],[Codigo Liname]]," ","")</f>
        <v>A1004</v>
      </c>
    </row>
    <row r="4993" spans="1:39" customFormat="1" x14ac:dyDescent="0.25">
      <c r="A4993" s="2">
        <v>382</v>
      </c>
      <c r="B4993" t="s">
        <v>1017</v>
      </c>
      <c r="C4993">
        <f t="shared" si="77"/>
        <v>1634446</v>
      </c>
      <c r="D4993">
        <v>642.45999999999992</v>
      </c>
      <c r="E4993" t="s">
        <v>323</v>
      </c>
      <c r="F4993">
        <v>5.91</v>
      </c>
      <c r="G4993">
        <v>3.53</v>
      </c>
      <c r="H4993" t="s">
        <v>324</v>
      </c>
      <c r="I4993" s="2">
        <v>3.53</v>
      </c>
      <c r="J4993" t="s">
        <v>325</v>
      </c>
      <c r="K4993" t="s">
        <v>326</v>
      </c>
      <c r="L4993" s="3" t="str">
        <f>+INDEX([1]!TABLA_MAESTRO_DE_ARTICULO[SubGroupName],MATCH(Tabla_lineas[[#This Row],[CODIGO SAP]],[1]!TABLA_MAESTRO_DE_ARTICULO[ItemCode],0))</f>
        <v>SOLUCION INYECTABLE</v>
      </c>
      <c r="M4993" t="s">
        <v>327</v>
      </c>
      <c r="N4993">
        <v>49</v>
      </c>
      <c r="O4993" t="s">
        <v>249</v>
      </c>
      <c r="S4993" s="2">
        <v>182</v>
      </c>
      <c r="T4993">
        <v>640.64</v>
      </c>
      <c r="U4993">
        <v>3.53</v>
      </c>
      <c r="V4993">
        <v>3.52</v>
      </c>
      <c r="W4993">
        <v>0.7</v>
      </c>
      <c r="Z4993" s="4" t="s">
        <v>46</v>
      </c>
      <c r="AA4993" t="s">
        <v>153</v>
      </c>
      <c r="AB4993">
        <v>46132</v>
      </c>
      <c r="AG4993">
        <v>0</v>
      </c>
      <c r="AH4993">
        <v>182</v>
      </c>
      <c r="AM4993" t="str">
        <f>SUBSTITUTE(Tabla_lineas[[#This Row],[Codigo Liname]]," ","")</f>
        <v>A0308</v>
      </c>
    </row>
    <row r="4994" spans="1:39" customFormat="1" x14ac:dyDescent="0.25">
      <c r="A4994" s="2">
        <v>382</v>
      </c>
      <c r="B4994" t="s">
        <v>1017</v>
      </c>
      <c r="C4994">
        <f t="shared" ref="C4994:C5057" si="78">IFERROR(VALUE(RIGHT(TRIM(LEFT(B4994,SEARCH("Eco",B4994)-1)),7)),"COTI")</f>
        <v>1634446</v>
      </c>
      <c r="D4994">
        <v>363</v>
      </c>
      <c r="E4994" t="s">
        <v>87</v>
      </c>
      <c r="F4994">
        <v>0.64</v>
      </c>
      <c r="G4994">
        <v>0.44</v>
      </c>
      <c r="H4994" t="s">
        <v>88</v>
      </c>
      <c r="I4994" s="2">
        <v>0.44</v>
      </c>
      <c r="J4994" t="s">
        <v>89</v>
      </c>
      <c r="K4994" t="s">
        <v>90</v>
      </c>
      <c r="L4994" s="3" t="str">
        <f>+INDEX([1]!TABLA_MAESTRO_DE_ARTICULO[SubGroupName],MATCH(Tabla_lineas[[#This Row],[CODIGO SAP]],[1]!TABLA_MAESTRO_DE_ARTICULO[ItemCode],0))</f>
        <v>COMPRIMIDO</v>
      </c>
      <c r="M4994" t="s">
        <v>91</v>
      </c>
      <c r="N4994">
        <v>50</v>
      </c>
      <c r="O4994" t="s">
        <v>45</v>
      </c>
      <c r="S4994" s="2">
        <v>825</v>
      </c>
      <c r="T4994">
        <v>354.75</v>
      </c>
      <c r="U4994">
        <v>0.44</v>
      </c>
      <c r="V4994">
        <v>0.43</v>
      </c>
      <c r="W4994">
        <v>0.12</v>
      </c>
      <c r="Z4994" s="4" t="s">
        <v>46</v>
      </c>
      <c r="AA4994" t="s">
        <v>153</v>
      </c>
      <c r="AB4994">
        <v>46132</v>
      </c>
      <c r="AG4994">
        <v>0</v>
      </c>
      <c r="AH4994">
        <v>825</v>
      </c>
      <c r="AM4994" t="str">
        <f>SUBSTITUTE(Tabla_lineas[[#This Row],[Codigo Liname]]," ","")</f>
        <v>A0307</v>
      </c>
    </row>
    <row r="4995" spans="1:39" customFormat="1" x14ac:dyDescent="0.25">
      <c r="A4995" s="2">
        <v>382</v>
      </c>
      <c r="B4995" t="s">
        <v>1017</v>
      </c>
      <c r="C4995">
        <f t="shared" si="78"/>
        <v>1634446</v>
      </c>
      <c r="D4995">
        <v>1489.32</v>
      </c>
      <c r="E4995" t="s">
        <v>464</v>
      </c>
      <c r="F4995">
        <v>28.19</v>
      </c>
      <c r="G4995">
        <v>23.64</v>
      </c>
      <c r="H4995" t="s">
        <v>465</v>
      </c>
      <c r="I4995" s="2">
        <v>23.64</v>
      </c>
      <c r="J4995" t="s">
        <v>466</v>
      </c>
      <c r="K4995" t="s">
        <v>467</v>
      </c>
      <c r="L4995" s="3" t="str">
        <f>+INDEX([1]!TABLA_MAESTRO_DE_ARTICULO[SubGroupName],MATCH(Tabla_lineas[[#This Row],[CODIGO SAP]],[1]!TABLA_MAESTRO_DE_ARTICULO[ItemCode],0))</f>
        <v>GOTAS</v>
      </c>
      <c r="M4995" t="s">
        <v>468</v>
      </c>
      <c r="N4995">
        <v>51</v>
      </c>
      <c r="O4995" t="s">
        <v>469</v>
      </c>
      <c r="S4995" s="2">
        <v>63</v>
      </c>
      <c r="T4995">
        <v>1488.6899999999998</v>
      </c>
      <c r="U4995">
        <v>23.64</v>
      </c>
      <c r="V4995">
        <v>23.63</v>
      </c>
      <c r="W4995">
        <v>5</v>
      </c>
      <c r="Z4995" s="4" t="s">
        <v>46</v>
      </c>
      <c r="AA4995" t="s">
        <v>153</v>
      </c>
      <c r="AB4995">
        <v>46132</v>
      </c>
      <c r="AG4995">
        <v>0</v>
      </c>
      <c r="AH4995">
        <v>63</v>
      </c>
      <c r="AM4995" t="str">
        <f>SUBSTITUTE(Tabla_lineas[[#This Row],[Codigo Liname]]," ","")</f>
        <v>A0309</v>
      </c>
    </row>
    <row r="4996" spans="1:39" customFormat="1" x14ac:dyDescent="0.25">
      <c r="A4996" s="2">
        <v>382</v>
      </c>
      <c r="B4996" t="s">
        <v>1017</v>
      </c>
      <c r="C4996">
        <f t="shared" si="78"/>
        <v>1634446</v>
      </c>
      <c r="D4996">
        <v>2118.75</v>
      </c>
      <c r="E4996" t="s">
        <v>328</v>
      </c>
      <c r="F4996">
        <v>0.92</v>
      </c>
      <c r="G4996">
        <v>0.75</v>
      </c>
      <c r="H4996" t="s">
        <v>329</v>
      </c>
      <c r="I4996" s="2">
        <v>0.75</v>
      </c>
      <c r="J4996" t="s">
        <v>330</v>
      </c>
      <c r="K4996" t="s">
        <v>331</v>
      </c>
      <c r="L4996" s="3" t="str">
        <f>+INDEX([1]!TABLA_MAESTRO_DE_ARTICULO[SubGroupName],MATCH(Tabla_lineas[[#This Row],[CODIGO SAP]],[1]!TABLA_MAESTRO_DE_ARTICULO[ItemCode],0))</f>
        <v>COMPRIMIDO</v>
      </c>
      <c r="M4996" t="s">
        <v>332</v>
      </c>
      <c r="N4996">
        <v>52</v>
      </c>
      <c r="O4996" t="s">
        <v>45</v>
      </c>
      <c r="P4996">
        <v>63200</v>
      </c>
      <c r="Q4996">
        <v>247600</v>
      </c>
      <c r="R4996">
        <v>310800</v>
      </c>
      <c r="S4996" s="2">
        <v>2825</v>
      </c>
      <c r="T4996">
        <v>2090.5</v>
      </c>
      <c r="U4996">
        <v>0.75</v>
      </c>
      <c r="V4996">
        <v>0.74</v>
      </c>
      <c r="W4996">
        <v>0.2</v>
      </c>
      <c r="Z4996" s="4" t="s">
        <v>46</v>
      </c>
      <c r="AA4996" t="s">
        <v>120</v>
      </c>
      <c r="AB4996">
        <v>46132</v>
      </c>
      <c r="AG4996">
        <v>0</v>
      </c>
      <c r="AH4996">
        <v>2825</v>
      </c>
      <c r="AM4996" t="str">
        <f>SUBSTITUTE(Tabla_lineas[[#This Row],[Codigo Liname]]," ","")</f>
        <v>P0109</v>
      </c>
    </row>
    <row r="4997" spans="1:39" customFormat="1" x14ac:dyDescent="0.25">
      <c r="A4997" s="2">
        <v>382</v>
      </c>
      <c r="B4997" t="s">
        <v>1017</v>
      </c>
      <c r="C4997">
        <f t="shared" si="78"/>
        <v>1634446</v>
      </c>
      <c r="D4997">
        <v>4400.45</v>
      </c>
      <c r="E4997" t="s">
        <v>92</v>
      </c>
      <c r="F4997">
        <v>4.72</v>
      </c>
      <c r="G4997">
        <v>4.72</v>
      </c>
      <c r="H4997" t="s">
        <v>93</v>
      </c>
      <c r="I4997" s="2">
        <v>5.27</v>
      </c>
      <c r="J4997" t="s">
        <v>94</v>
      </c>
      <c r="K4997" t="s">
        <v>95</v>
      </c>
      <c r="L4997" s="3" t="str">
        <f>+INDEX([1]!TABLA_MAESTRO_DE_ARTICULO[SubGroupName],MATCH(Tabla_lineas[[#This Row],[CODIGO SAP]],[1]!TABLA_MAESTRO_DE_ARTICULO[ItemCode],0))</f>
        <v>OVULO VAGINAL</v>
      </c>
      <c r="M4997" t="s">
        <v>96</v>
      </c>
      <c r="N4997">
        <v>53</v>
      </c>
      <c r="O4997" t="s">
        <v>97</v>
      </c>
      <c r="S4997" s="2">
        <v>835</v>
      </c>
      <c r="T4997">
        <v>3932.85</v>
      </c>
      <c r="U4997">
        <v>5.27</v>
      </c>
      <c r="V4997">
        <v>4.71</v>
      </c>
      <c r="W4997">
        <v>0.8</v>
      </c>
      <c r="Z4997" s="4" t="s">
        <v>46</v>
      </c>
      <c r="AA4997" t="s">
        <v>126</v>
      </c>
      <c r="AB4997">
        <v>46132</v>
      </c>
      <c r="AG4997">
        <v>0</v>
      </c>
      <c r="AH4997">
        <v>835</v>
      </c>
      <c r="AM4997" t="str">
        <f>SUBSTITUTE(Tabla_lineas[[#This Row],[Codigo Liname]]," ","")</f>
        <v>G0104</v>
      </c>
    </row>
    <row r="4998" spans="1:39" customFormat="1" x14ac:dyDescent="0.25">
      <c r="A4998" s="2">
        <v>382</v>
      </c>
      <c r="B4998" t="s">
        <v>1017</v>
      </c>
      <c r="C4998">
        <f t="shared" si="78"/>
        <v>1634446</v>
      </c>
      <c r="D4998">
        <v>4597.75</v>
      </c>
      <c r="E4998" t="s">
        <v>343</v>
      </c>
      <c r="F4998">
        <v>26.57</v>
      </c>
      <c r="G4998">
        <v>17.350000000000001</v>
      </c>
      <c r="H4998" t="s">
        <v>344</v>
      </c>
      <c r="I4998" s="2">
        <v>17.350000000000001</v>
      </c>
      <c r="J4998" t="s">
        <v>345</v>
      </c>
      <c r="K4998" t="s">
        <v>346</v>
      </c>
      <c r="L4998" s="3" t="str">
        <f>+INDEX([1]!TABLA_MAESTRO_DE_ARTICULO[SubGroupName],MATCH(Tabla_lineas[[#This Row],[CODIGO SAP]],[1]!TABLA_MAESTRO_DE_ARTICULO[ItemCode],0))</f>
        <v>CREMA DERMICA</v>
      </c>
      <c r="M4998" t="s">
        <v>347</v>
      </c>
      <c r="N4998">
        <v>54</v>
      </c>
      <c r="O4998" t="s">
        <v>297</v>
      </c>
      <c r="S4998" s="2">
        <v>265</v>
      </c>
      <c r="T4998">
        <v>4595.1000000000004</v>
      </c>
      <c r="U4998">
        <v>17.350000000000001</v>
      </c>
      <c r="V4998">
        <v>17.34</v>
      </c>
      <c r="W4998">
        <v>5</v>
      </c>
      <c r="Z4998" s="4" t="s">
        <v>46</v>
      </c>
      <c r="AA4998" t="s">
        <v>153</v>
      </c>
      <c r="AB4998">
        <v>46096</v>
      </c>
      <c r="AG4998">
        <v>0</v>
      </c>
      <c r="AH4998">
        <v>265</v>
      </c>
      <c r="AM4998" t="str">
        <f>SUBSTITUTE(Tabla_lineas[[#This Row],[Codigo Liname]]," ","")</f>
        <v>D0104</v>
      </c>
    </row>
    <row r="4999" spans="1:39" customFormat="1" x14ac:dyDescent="0.25">
      <c r="A4999" s="2">
        <v>382</v>
      </c>
      <c r="B4999" t="s">
        <v>1017</v>
      </c>
      <c r="C4999">
        <f t="shared" si="78"/>
        <v>1634446</v>
      </c>
      <c r="D4999">
        <v>2588.94</v>
      </c>
      <c r="E4999" t="s">
        <v>348</v>
      </c>
      <c r="F4999">
        <v>31.43</v>
      </c>
      <c r="G4999">
        <v>31.43</v>
      </c>
      <c r="H4999" t="s">
        <v>349</v>
      </c>
      <c r="I4999" s="2">
        <v>45.42</v>
      </c>
      <c r="J4999" t="s">
        <v>350</v>
      </c>
      <c r="K4999" t="s">
        <v>351</v>
      </c>
      <c r="L4999" s="3" t="str">
        <f>+INDEX([1]!TABLA_MAESTRO_DE_ARTICULO[SubGroupName],MATCH(Tabla_lineas[[#This Row],[CODIGO SAP]],[1]!TABLA_MAESTRO_DE_ARTICULO[ItemCode],0))</f>
        <v>SUSPENSION</v>
      </c>
      <c r="M4999" t="s">
        <v>352</v>
      </c>
      <c r="N4999">
        <v>55</v>
      </c>
      <c r="O4999" t="s">
        <v>181</v>
      </c>
      <c r="S4999" s="2">
        <v>57</v>
      </c>
      <c r="T4999">
        <v>1790.94</v>
      </c>
      <c r="U4999">
        <v>45.42</v>
      </c>
      <c r="V4999">
        <v>31.42</v>
      </c>
      <c r="W4999">
        <v>10</v>
      </c>
      <c r="Z4999" s="4" t="s">
        <v>46</v>
      </c>
      <c r="AA4999" t="s">
        <v>153</v>
      </c>
      <c r="AB4999">
        <v>46132</v>
      </c>
      <c r="AG4999">
        <v>0</v>
      </c>
      <c r="AH4999">
        <v>57</v>
      </c>
      <c r="AM4999" t="str">
        <f>SUBSTITUTE(Tabla_lineas[[#This Row],[Codigo Liname]]," ","")</f>
        <v>A0704</v>
      </c>
    </row>
    <row r="5000" spans="1:39" customFormat="1" x14ac:dyDescent="0.25">
      <c r="A5000" s="2">
        <v>382</v>
      </c>
      <c r="B5000" t="s">
        <v>1017</v>
      </c>
      <c r="C5000">
        <f t="shared" si="78"/>
        <v>1634446</v>
      </c>
      <c r="D5000">
        <v>3157.2</v>
      </c>
      <c r="E5000" t="s">
        <v>98</v>
      </c>
      <c r="F5000">
        <v>9.4</v>
      </c>
      <c r="G5000">
        <v>8.77</v>
      </c>
      <c r="H5000" t="s">
        <v>99</v>
      </c>
      <c r="I5000" s="2">
        <v>8.77</v>
      </c>
      <c r="J5000" t="s">
        <v>100</v>
      </c>
      <c r="K5000" t="s">
        <v>101</v>
      </c>
      <c r="L5000" s="3" t="str">
        <f>+INDEX([1]!TABLA_MAESTRO_DE_ARTICULO[SubGroupName],MATCH(Tabla_lineas[[#This Row],[CODIGO SAP]],[1]!TABLA_MAESTRO_DE_ARTICULO[ItemCode],0))</f>
        <v>GOTAS</v>
      </c>
      <c r="M5000" t="s">
        <v>102</v>
      </c>
      <c r="N5000">
        <v>62</v>
      </c>
      <c r="O5000" t="s">
        <v>103</v>
      </c>
      <c r="S5000" s="2">
        <v>360</v>
      </c>
      <c r="T5000">
        <v>3153.6</v>
      </c>
      <c r="U5000">
        <v>8.77</v>
      </c>
      <c r="V5000">
        <v>8.76</v>
      </c>
      <c r="W5000">
        <v>3</v>
      </c>
      <c r="Z5000" s="4" t="s">
        <v>46</v>
      </c>
      <c r="AA5000" t="s">
        <v>153</v>
      </c>
      <c r="AB5000">
        <v>46132</v>
      </c>
      <c r="AG5000">
        <v>0</v>
      </c>
      <c r="AH5000">
        <v>360</v>
      </c>
      <c r="AM5000" t="str">
        <f>SUBSTITUTE(Tabla_lineas[[#This Row],[Codigo Liname]]," ","")</f>
        <v>N0210</v>
      </c>
    </row>
    <row r="5001" spans="1:39" customFormat="1" x14ac:dyDescent="0.25">
      <c r="A5001" s="2">
        <v>382</v>
      </c>
      <c r="B5001" t="s">
        <v>1017</v>
      </c>
      <c r="C5001">
        <f t="shared" si="78"/>
        <v>1634446</v>
      </c>
      <c r="D5001">
        <v>5576</v>
      </c>
      <c r="E5001" t="s">
        <v>353</v>
      </c>
      <c r="F5001">
        <v>11.88</v>
      </c>
      <c r="G5001">
        <v>11.88</v>
      </c>
      <c r="H5001" t="s">
        <v>354</v>
      </c>
      <c r="I5001" s="2">
        <v>13.94</v>
      </c>
      <c r="J5001" t="s">
        <v>355</v>
      </c>
      <c r="K5001" t="s">
        <v>356</v>
      </c>
      <c r="L5001" s="3" t="str">
        <f>+INDEX([1]!TABLA_MAESTRO_DE_ARTICULO[SubGroupName],MATCH(Tabla_lineas[[#This Row],[CODIGO SAP]],[1]!TABLA_MAESTRO_DE_ARTICULO[ItemCode],0))</f>
        <v>JARABE</v>
      </c>
      <c r="M5001" t="s">
        <v>357</v>
      </c>
      <c r="N5001">
        <v>61</v>
      </c>
      <c r="O5001" t="s">
        <v>181</v>
      </c>
      <c r="S5001" s="2">
        <v>400</v>
      </c>
      <c r="T5001">
        <v>4748</v>
      </c>
      <c r="U5001">
        <v>13.94</v>
      </c>
      <c r="V5001">
        <v>11.87</v>
      </c>
      <c r="W5001">
        <v>5.5</v>
      </c>
      <c r="Z5001" s="4" t="s">
        <v>46</v>
      </c>
      <c r="AA5001" t="s">
        <v>153</v>
      </c>
      <c r="AB5001">
        <v>46096</v>
      </c>
      <c r="AG5001">
        <v>0</v>
      </c>
      <c r="AH5001">
        <v>400</v>
      </c>
      <c r="AM5001" t="str">
        <f>SUBSTITUTE(Tabla_lineas[[#This Row],[Codigo Liname]]," ","")</f>
        <v>N0209</v>
      </c>
    </row>
    <row r="5002" spans="1:39" customFormat="1" x14ac:dyDescent="0.25">
      <c r="A5002" s="2">
        <v>382</v>
      </c>
      <c r="B5002" t="s">
        <v>1017</v>
      </c>
      <c r="C5002">
        <f t="shared" si="78"/>
        <v>1634446</v>
      </c>
      <c r="D5002">
        <v>5712.5</v>
      </c>
      <c r="E5002" t="s">
        <v>104</v>
      </c>
      <c r="F5002">
        <v>0.3</v>
      </c>
      <c r="G5002">
        <v>0.25</v>
      </c>
      <c r="H5002" t="s">
        <v>105</v>
      </c>
      <c r="I5002" s="2">
        <v>0.25</v>
      </c>
      <c r="J5002" t="s">
        <v>106</v>
      </c>
      <c r="K5002" t="s">
        <v>107</v>
      </c>
      <c r="L5002" s="3" t="str">
        <f>+INDEX([1]!TABLA_MAESTRO_DE_ARTICULO[SubGroupName],MATCH(Tabla_lineas[[#This Row],[CODIGO SAP]],[1]!TABLA_MAESTRO_DE_ARTICULO[ItemCode],0))</f>
        <v>COMPRIMIDO</v>
      </c>
      <c r="M5002" t="s">
        <v>108</v>
      </c>
      <c r="N5002">
        <v>60</v>
      </c>
      <c r="O5002" t="s">
        <v>45</v>
      </c>
      <c r="S5002" s="2">
        <v>22850</v>
      </c>
      <c r="T5002">
        <v>5484</v>
      </c>
      <c r="U5002">
        <v>0.25</v>
      </c>
      <c r="V5002">
        <v>0.24</v>
      </c>
      <c r="W5002">
        <v>0.12</v>
      </c>
      <c r="Z5002" s="4" t="s">
        <v>46</v>
      </c>
      <c r="AA5002" t="s">
        <v>126</v>
      </c>
      <c r="AB5002">
        <v>46132</v>
      </c>
      <c r="AG5002">
        <v>0</v>
      </c>
      <c r="AH5002">
        <v>22850</v>
      </c>
      <c r="AM5002" t="str">
        <f>SUBSTITUTE(Tabla_lineas[[#This Row],[Codigo Liname]]," ","")</f>
        <v>N0208</v>
      </c>
    </row>
    <row r="5003" spans="1:39" customFormat="1" x14ac:dyDescent="0.25">
      <c r="A5003" s="2">
        <v>382</v>
      </c>
      <c r="B5003" t="s">
        <v>1017</v>
      </c>
      <c r="C5003">
        <f t="shared" si="78"/>
        <v>1634446</v>
      </c>
      <c r="D5003">
        <v>2586.4499999999998</v>
      </c>
      <c r="E5003" t="s">
        <v>470</v>
      </c>
      <c r="F5003">
        <v>22.96</v>
      </c>
      <c r="G5003">
        <v>12</v>
      </c>
      <c r="H5003" t="s">
        <v>471</v>
      </c>
      <c r="I5003" s="2">
        <v>12.03</v>
      </c>
      <c r="J5003" t="s">
        <v>472</v>
      </c>
      <c r="K5003" t="s">
        <v>473</v>
      </c>
      <c r="L5003" s="3" t="str">
        <f>+INDEX([1]!TABLA_MAESTRO_DE_ARTICULO[SubGroupName],MATCH(Tabla_lineas[[#This Row],[CODIGO SAP]],[1]!TABLA_MAESTRO_DE_ARTICULO[ItemCode],0))</f>
        <v>LOCION</v>
      </c>
      <c r="M5003" t="s">
        <v>474</v>
      </c>
      <c r="N5003">
        <v>13</v>
      </c>
      <c r="O5003" t="s">
        <v>400</v>
      </c>
      <c r="S5003" s="2">
        <v>215</v>
      </c>
      <c r="T5003">
        <v>2577.85</v>
      </c>
      <c r="U5003">
        <v>12.03</v>
      </c>
      <c r="V5003">
        <v>11.99</v>
      </c>
      <c r="W5003">
        <v>7</v>
      </c>
      <c r="Z5003" s="4" t="s">
        <v>46</v>
      </c>
      <c r="AA5003" t="s">
        <v>153</v>
      </c>
      <c r="AB5003">
        <v>46132</v>
      </c>
      <c r="AG5003">
        <v>0</v>
      </c>
      <c r="AH5003">
        <v>215</v>
      </c>
      <c r="AM5003" t="str">
        <f>SUBSTITUTE(Tabla_lineas[[#This Row],[Codigo Liname]]," ","")</f>
        <v>P0301</v>
      </c>
    </row>
    <row r="5004" spans="1:39" customFormat="1" x14ac:dyDescent="0.25">
      <c r="A5004" s="2">
        <v>382</v>
      </c>
      <c r="B5004" t="s">
        <v>1017</v>
      </c>
      <c r="C5004">
        <f t="shared" si="78"/>
        <v>1634446</v>
      </c>
      <c r="D5004">
        <v>164.24</v>
      </c>
      <c r="E5004" t="s">
        <v>725</v>
      </c>
      <c r="F5004">
        <v>67.52</v>
      </c>
      <c r="G5004">
        <v>41.06</v>
      </c>
      <c r="H5004" t="s">
        <v>726</v>
      </c>
      <c r="I5004" s="2">
        <v>41.06</v>
      </c>
      <c r="J5004" t="s">
        <v>727</v>
      </c>
      <c r="K5004" t="s">
        <v>728</v>
      </c>
      <c r="L5004" s="3" t="str">
        <f>+INDEX([1]!TABLA_MAESTRO_DE_ARTICULO[SubGroupName],MATCH(Tabla_lineas[[#This Row],[CODIGO SAP]],[1]!TABLA_MAESTRO_DE_ARTICULO[ItemCode],0))</f>
        <v>POLVO PARA SUSPENSION</v>
      </c>
      <c r="M5004" t="s">
        <v>729</v>
      </c>
      <c r="N5004">
        <v>57</v>
      </c>
      <c r="O5004" t="s">
        <v>730</v>
      </c>
      <c r="S5004" s="2">
        <v>4</v>
      </c>
      <c r="T5004">
        <v>164.2</v>
      </c>
      <c r="U5004">
        <v>41.06</v>
      </c>
      <c r="V5004">
        <v>41.05</v>
      </c>
      <c r="W5004">
        <v>10</v>
      </c>
      <c r="Z5004" s="4" t="s">
        <v>46</v>
      </c>
      <c r="AA5004" t="s">
        <v>153</v>
      </c>
      <c r="AB5004">
        <v>46132</v>
      </c>
      <c r="AG5004">
        <v>0</v>
      </c>
      <c r="AH5004">
        <v>4</v>
      </c>
      <c r="AM5004" t="str">
        <f>SUBSTITUTE(Tabla_lineas[[#This Row],[Codigo Liname]]," ","")</f>
        <v>P0126</v>
      </c>
    </row>
    <row r="5005" spans="1:39" customFormat="1" x14ac:dyDescent="0.25">
      <c r="A5005" s="2">
        <v>382</v>
      </c>
      <c r="B5005" t="s">
        <v>1017</v>
      </c>
      <c r="C5005">
        <f t="shared" si="78"/>
        <v>1634446</v>
      </c>
      <c r="D5005">
        <v>2000.25</v>
      </c>
      <c r="E5005" t="s">
        <v>384</v>
      </c>
      <c r="F5005">
        <v>9.6</v>
      </c>
      <c r="G5005">
        <v>6.35</v>
      </c>
      <c r="H5005" t="s">
        <v>385</v>
      </c>
      <c r="I5005" s="2">
        <v>6.35</v>
      </c>
      <c r="J5005" t="s">
        <v>386</v>
      </c>
      <c r="K5005" t="s">
        <v>387</v>
      </c>
      <c r="L5005" s="3" t="str">
        <f>+INDEX([1]!TABLA_MAESTRO_DE_ARTICULO[SubGroupName],MATCH(Tabla_lineas[[#This Row],[CODIGO SAP]],[1]!TABLA_MAESTRO_DE_ARTICULO[ItemCode],0))</f>
        <v>COMPRIMIDO</v>
      </c>
      <c r="M5005" t="s">
        <v>388</v>
      </c>
      <c r="N5005">
        <v>56</v>
      </c>
      <c r="O5005" t="s">
        <v>389</v>
      </c>
      <c r="S5005" s="2">
        <v>315</v>
      </c>
      <c r="T5005">
        <v>1997.1</v>
      </c>
      <c r="U5005">
        <v>6.35</v>
      </c>
      <c r="V5005">
        <v>6.34</v>
      </c>
      <c r="W5005">
        <v>1.2</v>
      </c>
      <c r="Z5005" s="4" t="s">
        <v>46</v>
      </c>
      <c r="AA5005" t="s">
        <v>126</v>
      </c>
      <c r="AB5005">
        <v>46132</v>
      </c>
      <c r="AG5005">
        <v>0</v>
      </c>
      <c r="AH5005">
        <v>315</v>
      </c>
      <c r="AM5005" t="str">
        <f>SUBSTITUTE(Tabla_lineas[[#This Row],[Codigo Liname]]," ","")</f>
        <v>P0111</v>
      </c>
    </row>
    <row r="5006" spans="1:39" customFormat="1" x14ac:dyDescent="0.25">
      <c r="A5006" s="2">
        <v>382</v>
      </c>
      <c r="B5006" t="s">
        <v>1017</v>
      </c>
      <c r="C5006">
        <f t="shared" si="78"/>
        <v>1634446</v>
      </c>
      <c r="D5006">
        <v>5277.7999999999993</v>
      </c>
      <c r="E5006" t="s">
        <v>395</v>
      </c>
      <c r="F5006">
        <v>39.200000000000003</v>
      </c>
      <c r="G5006">
        <v>23.99</v>
      </c>
      <c r="H5006" t="s">
        <v>396</v>
      </c>
      <c r="I5006" s="2">
        <v>23.99</v>
      </c>
      <c r="J5006" t="s">
        <v>397</v>
      </c>
      <c r="K5006" t="s">
        <v>398</v>
      </c>
      <c r="L5006" s="3" t="str">
        <f>+INDEX([1]!TABLA_MAESTRO_DE_ARTICULO[SubGroupName],MATCH(Tabla_lineas[[#This Row],[CODIGO SAP]],[1]!TABLA_MAESTRO_DE_ARTICULO[ItemCode],0))</f>
        <v>JARABE</v>
      </c>
      <c r="M5006" t="s">
        <v>399</v>
      </c>
      <c r="N5006">
        <v>75</v>
      </c>
      <c r="O5006" t="s">
        <v>400</v>
      </c>
      <c r="S5006" s="2">
        <v>220</v>
      </c>
      <c r="T5006">
        <v>5275.6</v>
      </c>
      <c r="U5006">
        <v>23.99</v>
      </c>
      <c r="V5006">
        <v>23.98</v>
      </c>
      <c r="W5006">
        <v>5</v>
      </c>
      <c r="Z5006" s="4" t="s">
        <v>46</v>
      </c>
      <c r="AA5006" t="s">
        <v>153</v>
      </c>
      <c r="AB5006">
        <v>46096</v>
      </c>
      <c r="AG5006">
        <v>0</v>
      </c>
      <c r="AH5006">
        <v>220</v>
      </c>
      <c r="AM5006" t="str">
        <f>SUBSTITUTE(Tabla_lineas[[#This Row],[Codigo Liname]]," ","")</f>
        <v>A1205</v>
      </c>
    </row>
    <row r="5007" spans="1:39" customFormat="1" x14ac:dyDescent="0.25">
      <c r="A5007" s="2">
        <v>383</v>
      </c>
      <c r="B5007" t="s">
        <v>1018</v>
      </c>
      <c r="C5007">
        <f t="shared" si="78"/>
        <v>1636322</v>
      </c>
      <c r="D5007">
        <v>1497.5</v>
      </c>
      <c r="E5007" t="s">
        <v>155</v>
      </c>
      <c r="F5007">
        <v>28.3</v>
      </c>
      <c r="G5007">
        <v>28.3</v>
      </c>
      <c r="H5007" t="s">
        <v>156</v>
      </c>
      <c r="I5007" s="2">
        <v>29.95</v>
      </c>
      <c r="J5007" t="s">
        <v>157</v>
      </c>
      <c r="K5007" t="s">
        <v>158</v>
      </c>
      <c r="L5007" s="3" t="str">
        <f>+INDEX([1]!TABLA_MAESTRO_DE_ARTICULO[SubGroupName],MATCH(Tabla_lineas[[#This Row],[CODIGO SAP]],[1]!TABLA_MAESTRO_DE_ARTICULO[ItemCode],0))</f>
        <v>CREMA DERMICA</v>
      </c>
      <c r="M5007" t="s">
        <v>159</v>
      </c>
      <c r="N5007">
        <v>1</v>
      </c>
      <c r="O5007" t="s">
        <v>160</v>
      </c>
      <c r="S5007" s="2">
        <v>50</v>
      </c>
      <c r="T5007">
        <v>1414.5</v>
      </c>
      <c r="U5007">
        <v>29.95</v>
      </c>
      <c r="V5007">
        <v>28.29</v>
      </c>
      <c r="W5007">
        <v>5</v>
      </c>
      <c r="Z5007" s="4" t="s">
        <v>46</v>
      </c>
      <c r="AA5007" t="s">
        <v>153</v>
      </c>
      <c r="AB5007">
        <v>46132</v>
      </c>
      <c r="AG5007">
        <v>0</v>
      </c>
      <c r="AH5007">
        <v>50</v>
      </c>
      <c r="AM5007" t="str">
        <f>SUBSTITUTE(Tabla_lineas[[#This Row],[Codigo Liname]]," ","")</f>
        <v>D0603</v>
      </c>
    </row>
    <row r="5008" spans="1:39" customFormat="1" x14ac:dyDescent="0.25">
      <c r="A5008" s="2">
        <v>383</v>
      </c>
      <c r="B5008" t="s">
        <v>1018</v>
      </c>
      <c r="C5008">
        <f t="shared" si="78"/>
        <v>1636322</v>
      </c>
      <c r="D5008">
        <v>14244</v>
      </c>
      <c r="E5008" t="s">
        <v>176</v>
      </c>
      <c r="F5008">
        <v>16.7</v>
      </c>
      <c r="G5008">
        <v>16.7</v>
      </c>
      <c r="H5008" t="s">
        <v>177</v>
      </c>
      <c r="I5008" s="2">
        <v>35.61</v>
      </c>
      <c r="J5008" t="s">
        <v>178</v>
      </c>
      <c r="K5008" t="s">
        <v>179</v>
      </c>
      <c r="L5008" s="3" t="str">
        <f>+INDEX([1]!TABLA_MAESTRO_DE_ARTICULO[SubGroupName],MATCH(Tabla_lineas[[#This Row],[CODIGO SAP]],[1]!TABLA_MAESTRO_DE_ARTICULO[ItemCode],0))</f>
        <v>POLVO PARA SUSPENSION</v>
      </c>
      <c r="M5008" t="s">
        <v>180</v>
      </c>
      <c r="N5008">
        <v>29</v>
      </c>
      <c r="O5008" t="s">
        <v>181</v>
      </c>
      <c r="S5008" s="2">
        <v>400</v>
      </c>
      <c r="T5008">
        <v>6676.0000000000009</v>
      </c>
      <c r="U5008">
        <v>35.61</v>
      </c>
      <c r="V5008">
        <v>16.690000000000001</v>
      </c>
      <c r="W5008">
        <v>5.5</v>
      </c>
      <c r="Z5008" s="4" t="s">
        <v>46</v>
      </c>
      <c r="AA5008" t="s">
        <v>153</v>
      </c>
      <c r="AB5008">
        <v>46096</v>
      </c>
      <c r="AG5008">
        <v>0</v>
      </c>
      <c r="AH5008">
        <v>400</v>
      </c>
      <c r="AM5008" t="str">
        <f>SUBSTITUTE(Tabla_lineas[[#This Row],[Codigo Liname]]," ","")</f>
        <v>J0157</v>
      </c>
    </row>
    <row r="5009" spans="1:39" customFormat="1" x14ac:dyDescent="0.25">
      <c r="A5009" s="2">
        <v>383</v>
      </c>
      <c r="B5009" t="s">
        <v>1018</v>
      </c>
      <c r="C5009">
        <f t="shared" si="78"/>
        <v>1636322</v>
      </c>
      <c r="D5009">
        <v>1634.7</v>
      </c>
      <c r="E5009" t="s">
        <v>432</v>
      </c>
      <c r="F5009">
        <v>49.46</v>
      </c>
      <c r="G5009">
        <v>49.46</v>
      </c>
      <c r="H5009" t="s">
        <v>433</v>
      </c>
      <c r="I5009" s="2">
        <v>54.49</v>
      </c>
      <c r="J5009" t="s">
        <v>434</v>
      </c>
      <c r="K5009" t="s">
        <v>435</v>
      </c>
      <c r="L5009" s="3" t="str">
        <f>+INDEX([1]!TABLA_MAESTRO_DE_ARTICULO[SubGroupName],MATCH(Tabla_lineas[[#This Row],[CODIGO SAP]],[1]!TABLA_MAESTRO_DE_ARTICULO[ItemCode],0))</f>
        <v>POLVO PARA SUSPENSION</v>
      </c>
      <c r="M5009" t="s">
        <v>436</v>
      </c>
      <c r="N5009">
        <v>2</v>
      </c>
      <c r="O5009" t="s">
        <v>437</v>
      </c>
      <c r="S5009" s="2">
        <v>30</v>
      </c>
      <c r="T5009">
        <v>1483.5</v>
      </c>
      <c r="U5009">
        <v>54.49</v>
      </c>
      <c r="V5009">
        <v>49.45</v>
      </c>
      <c r="W5009">
        <v>10</v>
      </c>
      <c r="Z5009" s="4" t="s">
        <v>46</v>
      </c>
      <c r="AA5009" t="s">
        <v>153</v>
      </c>
      <c r="AB5009">
        <v>46096</v>
      </c>
      <c r="AG5009">
        <v>0</v>
      </c>
      <c r="AH5009">
        <v>30</v>
      </c>
      <c r="AM5009" t="str">
        <f>SUBSTITUTE(Tabla_lineas[[#This Row],[Codigo Liname]]," ","")</f>
        <v>J0162</v>
      </c>
    </row>
    <row r="5010" spans="1:39" customFormat="1" x14ac:dyDescent="0.25">
      <c r="A5010" s="2">
        <v>383</v>
      </c>
      <c r="B5010" t="s">
        <v>1018</v>
      </c>
      <c r="C5010">
        <f t="shared" si="78"/>
        <v>1636322</v>
      </c>
      <c r="D5010">
        <v>16785</v>
      </c>
      <c r="E5010" t="s">
        <v>127</v>
      </c>
      <c r="F5010">
        <v>7.87</v>
      </c>
      <c r="G5010">
        <v>7.87</v>
      </c>
      <c r="H5010" t="s">
        <v>128</v>
      </c>
      <c r="I5010" s="2">
        <v>11.19</v>
      </c>
      <c r="J5010" t="s">
        <v>129</v>
      </c>
      <c r="K5010" t="s">
        <v>130</v>
      </c>
      <c r="L5010" s="3" t="str">
        <f>+INDEX([1]!TABLA_MAESTRO_DE_ARTICULO[SubGroupName],MATCH(Tabla_lineas[[#This Row],[CODIGO SAP]],[1]!TABLA_MAESTRO_DE_ARTICULO[ItemCode],0))</f>
        <v>COMPRIMIDO</v>
      </c>
      <c r="M5010" t="s">
        <v>131</v>
      </c>
      <c r="N5010">
        <v>30</v>
      </c>
      <c r="O5010" t="s">
        <v>132</v>
      </c>
      <c r="S5010" s="2">
        <v>1500</v>
      </c>
      <c r="T5010">
        <v>11790</v>
      </c>
      <c r="U5010">
        <v>11.19</v>
      </c>
      <c r="V5010">
        <v>7.86</v>
      </c>
      <c r="W5010">
        <v>1.3</v>
      </c>
      <c r="Z5010" s="4" t="s">
        <v>53</v>
      </c>
      <c r="AA5010" t="s">
        <v>126</v>
      </c>
      <c r="AB5010">
        <v>46132</v>
      </c>
      <c r="AG5010">
        <v>0</v>
      </c>
      <c r="AH5010">
        <v>1500</v>
      </c>
      <c r="AM5010" t="str">
        <f>SUBSTITUTE(Tabla_lineas[[#This Row],[Codigo Liname]]," ","")</f>
        <v>J0113</v>
      </c>
    </row>
    <row r="5011" spans="1:39" customFormat="1" x14ac:dyDescent="0.25">
      <c r="A5011" s="2">
        <v>383</v>
      </c>
      <c r="B5011" t="s">
        <v>1018</v>
      </c>
      <c r="C5011">
        <f t="shared" si="78"/>
        <v>1636322</v>
      </c>
      <c r="D5011">
        <v>1179</v>
      </c>
      <c r="E5011" t="s">
        <v>133</v>
      </c>
      <c r="F5011">
        <v>0.95</v>
      </c>
      <c r="G5011">
        <v>0.95</v>
      </c>
      <c r="H5011" t="s">
        <v>134</v>
      </c>
      <c r="I5011" s="2">
        <v>1.31</v>
      </c>
      <c r="J5011" t="s">
        <v>135</v>
      </c>
      <c r="K5011" t="s">
        <v>136</v>
      </c>
      <c r="L5011" s="3" t="str">
        <f>+INDEX([1]!TABLA_MAESTRO_DE_ARTICULO[SubGroupName],MATCH(Tabla_lineas[[#This Row],[CODIGO SAP]],[1]!TABLA_MAESTRO_DE_ARTICULO[ItemCode],0))</f>
        <v>COMPRIMIDO</v>
      </c>
      <c r="M5011" t="s">
        <v>137</v>
      </c>
      <c r="N5011">
        <v>32</v>
      </c>
      <c r="O5011" t="s">
        <v>45</v>
      </c>
      <c r="P5011">
        <v>32100</v>
      </c>
      <c r="Q5011">
        <v>219600</v>
      </c>
      <c r="R5011">
        <v>251700</v>
      </c>
      <c r="S5011" s="2">
        <v>900</v>
      </c>
      <c r="T5011">
        <v>846</v>
      </c>
      <c r="U5011">
        <v>1.31</v>
      </c>
      <c r="V5011">
        <v>0.94</v>
      </c>
      <c r="W5011">
        <v>0.32</v>
      </c>
      <c r="Z5011" s="4" t="s">
        <v>46</v>
      </c>
      <c r="AA5011" t="s">
        <v>120</v>
      </c>
      <c r="AB5011">
        <v>46132</v>
      </c>
      <c r="AG5011">
        <v>0</v>
      </c>
      <c r="AH5011">
        <v>900</v>
      </c>
      <c r="AM5011" t="str">
        <f>SUBSTITUTE(Tabla_lineas[[#This Row],[Codigo Liname]]," ","")</f>
        <v>N0304</v>
      </c>
    </row>
    <row r="5012" spans="1:39" customFormat="1" x14ac:dyDescent="0.25">
      <c r="A5012" s="2">
        <v>383</v>
      </c>
      <c r="B5012" t="s">
        <v>1018</v>
      </c>
      <c r="C5012">
        <f t="shared" si="78"/>
        <v>1636322</v>
      </c>
      <c r="D5012">
        <v>55000</v>
      </c>
      <c r="E5012" t="s">
        <v>420</v>
      </c>
      <c r="F5012">
        <v>4.96</v>
      </c>
      <c r="G5012">
        <v>4.96</v>
      </c>
      <c r="H5012" t="s">
        <v>421</v>
      </c>
      <c r="I5012" s="2">
        <v>11</v>
      </c>
      <c r="J5012" t="s">
        <v>422</v>
      </c>
      <c r="K5012" t="s">
        <v>423</v>
      </c>
      <c r="L5012" s="3" t="str">
        <f>+INDEX([1]!TABLA_MAESTRO_DE_ARTICULO[SubGroupName],MATCH(Tabla_lineas[[#This Row],[CODIGO SAP]],[1]!TABLA_MAESTRO_DE_ARTICULO[ItemCode],0))</f>
        <v>CAPSULA DURA</v>
      </c>
      <c r="M5012" t="s">
        <v>424</v>
      </c>
      <c r="N5012">
        <v>26</v>
      </c>
      <c r="O5012" t="s">
        <v>45</v>
      </c>
      <c r="S5012" s="2">
        <v>5000</v>
      </c>
      <c r="T5012">
        <v>24750</v>
      </c>
      <c r="U5012">
        <v>11</v>
      </c>
      <c r="V5012">
        <v>4.95</v>
      </c>
      <c r="W5012">
        <v>1.3</v>
      </c>
      <c r="Z5012" s="4" t="s">
        <v>53</v>
      </c>
      <c r="AA5012" t="s">
        <v>120</v>
      </c>
      <c r="AB5012">
        <v>46132</v>
      </c>
      <c r="AG5012">
        <v>0</v>
      </c>
      <c r="AH5012">
        <v>5000</v>
      </c>
      <c r="AM5012" t="str">
        <f>SUBSTITUTE(Tabla_lineas[[#This Row],[Codigo Liname]]," ","")</f>
        <v>J0158</v>
      </c>
    </row>
    <row r="5013" spans="1:39" customFormat="1" x14ac:dyDescent="0.25">
      <c r="A5013" s="2">
        <v>383</v>
      </c>
      <c r="B5013" t="s">
        <v>1018</v>
      </c>
      <c r="C5013">
        <f t="shared" si="78"/>
        <v>1636322</v>
      </c>
      <c r="D5013">
        <v>26040</v>
      </c>
      <c r="E5013" t="s">
        <v>203</v>
      </c>
      <c r="F5013">
        <v>1.64</v>
      </c>
      <c r="G5013">
        <v>1.64</v>
      </c>
      <c r="H5013" t="s">
        <v>204</v>
      </c>
      <c r="I5013" s="2">
        <v>3.72</v>
      </c>
      <c r="J5013" t="s">
        <v>205</v>
      </c>
      <c r="K5013" t="s">
        <v>206</v>
      </c>
      <c r="L5013" s="3" t="str">
        <f>+INDEX([1]!TABLA_MAESTRO_DE_ARTICULO[SubGroupName],MATCH(Tabla_lineas[[#This Row],[CODIGO SAP]],[1]!TABLA_MAESTRO_DE_ARTICULO[ItemCode],0))</f>
        <v>COMPRIMIDO</v>
      </c>
      <c r="M5013" t="s">
        <v>207</v>
      </c>
      <c r="N5013">
        <v>22</v>
      </c>
      <c r="O5013" t="s">
        <v>45</v>
      </c>
      <c r="S5013" s="2">
        <v>7000</v>
      </c>
      <c r="T5013">
        <v>11480</v>
      </c>
      <c r="U5013">
        <v>3.72</v>
      </c>
      <c r="V5013">
        <v>1.64</v>
      </c>
      <c r="W5013">
        <v>0.38</v>
      </c>
      <c r="Z5013" s="4" t="s">
        <v>46</v>
      </c>
      <c r="AA5013" t="s">
        <v>120</v>
      </c>
      <c r="AB5013">
        <v>46132</v>
      </c>
      <c r="AG5013">
        <v>0</v>
      </c>
      <c r="AH5013">
        <v>7000</v>
      </c>
      <c r="AM5013" t="str">
        <f>SUBSTITUTE(Tabla_lineas[[#This Row],[Codigo Liname]]," ","")</f>
        <v>J0127</v>
      </c>
    </row>
    <row r="5014" spans="1:39" customFormat="1" x14ac:dyDescent="0.25">
      <c r="A5014" s="2">
        <v>383</v>
      </c>
      <c r="B5014" t="s">
        <v>1018</v>
      </c>
      <c r="C5014">
        <f t="shared" si="78"/>
        <v>1636322</v>
      </c>
      <c r="D5014">
        <v>2824.3999999999996</v>
      </c>
      <c r="E5014" t="s">
        <v>208</v>
      </c>
      <c r="F5014">
        <v>14.8</v>
      </c>
      <c r="G5014">
        <v>12.2</v>
      </c>
      <c r="H5014" t="s">
        <v>209</v>
      </c>
      <c r="I5014" s="2">
        <v>12.28</v>
      </c>
      <c r="J5014" t="s">
        <v>210</v>
      </c>
      <c r="K5014" t="s">
        <v>211</v>
      </c>
      <c r="L5014" s="3" t="str">
        <f>+INDEX([1]!TABLA_MAESTRO_DE_ARTICULO[SubGroupName],MATCH(Tabla_lineas[[#This Row],[CODIGO SAP]],[1]!TABLA_MAESTRO_DE_ARTICULO[ItemCode],0))</f>
        <v>JARABE</v>
      </c>
      <c r="M5014" t="s">
        <v>212</v>
      </c>
      <c r="N5014">
        <v>4</v>
      </c>
      <c r="O5014" t="s">
        <v>181</v>
      </c>
      <c r="S5014" s="2">
        <v>230</v>
      </c>
      <c r="T5014">
        <v>2803.7</v>
      </c>
      <c r="U5014">
        <v>12.28</v>
      </c>
      <c r="V5014">
        <v>12.19</v>
      </c>
      <c r="W5014">
        <v>5</v>
      </c>
      <c r="Z5014" s="4" t="s">
        <v>53</v>
      </c>
      <c r="AA5014" t="s">
        <v>153</v>
      </c>
      <c r="AB5014">
        <v>46132</v>
      </c>
      <c r="AG5014">
        <v>0</v>
      </c>
      <c r="AH5014">
        <v>230</v>
      </c>
      <c r="AM5014" t="str">
        <f>SUBSTITUTE(Tabla_lineas[[#This Row],[Codigo Liname]]," ","")</f>
        <v>R0602</v>
      </c>
    </row>
    <row r="5015" spans="1:39" customFormat="1" x14ac:dyDescent="0.25">
      <c r="A5015" s="2">
        <v>383</v>
      </c>
      <c r="B5015" t="s">
        <v>1018</v>
      </c>
      <c r="C5015">
        <f t="shared" si="78"/>
        <v>1636322</v>
      </c>
      <c r="D5015">
        <v>900</v>
      </c>
      <c r="E5015" t="s">
        <v>213</v>
      </c>
      <c r="F5015">
        <v>0.47</v>
      </c>
      <c r="G5015">
        <v>0.45</v>
      </c>
      <c r="H5015" t="s">
        <v>214</v>
      </c>
      <c r="I5015" s="2">
        <v>0.45</v>
      </c>
      <c r="J5015" t="s">
        <v>215</v>
      </c>
      <c r="K5015" t="s">
        <v>216</v>
      </c>
      <c r="L5015" s="3" t="str">
        <f>+INDEX([1]!TABLA_MAESTRO_DE_ARTICULO[SubGroupName],MATCH(Tabla_lineas[[#This Row],[CODIGO SAP]],[1]!TABLA_MAESTRO_DE_ARTICULO[ItemCode],0))</f>
        <v>COMPRIMIDO</v>
      </c>
      <c r="M5015" t="s">
        <v>217</v>
      </c>
      <c r="N5015">
        <v>3</v>
      </c>
      <c r="O5015" t="s">
        <v>45</v>
      </c>
      <c r="S5015" s="2">
        <v>2000</v>
      </c>
      <c r="T5015">
        <v>880</v>
      </c>
      <c r="U5015">
        <v>0.45</v>
      </c>
      <c r="V5015">
        <v>0.44</v>
      </c>
      <c r="W5015">
        <v>0.12</v>
      </c>
      <c r="Z5015" s="4" t="s">
        <v>46</v>
      </c>
      <c r="AA5015" t="s">
        <v>153</v>
      </c>
      <c r="AB5015">
        <v>46132</v>
      </c>
      <c r="AG5015">
        <v>0</v>
      </c>
      <c r="AH5015">
        <v>2000</v>
      </c>
      <c r="AM5015" t="str">
        <f>SUBSTITUTE(Tabla_lineas[[#This Row],[Codigo Liname]]," ","")</f>
        <v>R0601</v>
      </c>
    </row>
    <row r="5016" spans="1:39" customFormat="1" x14ac:dyDescent="0.25">
      <c r="A5016" s="2">
        <v>383</v>
      </c>
      <c r="B5016" t="s">
        <v>1018</v>
      </c>
      <c r="C5016">
        <f t="shared" si="78"/>
        <v>1636322</v>
      </c>
      <c r="D5016">
        <v>2492</v>
      </c>
      <c r="E5016" t="s">
        <v>444</v>
      </c>
      <c r="F5016">
        <v>4.67</v>
      </c>
      <c r="G5016">
        <v>3.5</v>
      </c>
      <c r="H5016" t="s">
        <v>445</v>
      </c>
      <c r="I5016" s="2">
        <v>3.56</v>
      </c>
      <c r="J5016" t="s">
        <v>446</v>
      </c>
      <c r="K5016" t="s">
        <v>447</v>
      </c>
      <c r="L5016" s="3" t="str">
        <f>+INDEX([1]!TABLA_MAESTRO_DE_ARTICULO[SubGroupName],MATCH(Tabla_lineas[[#This Row],[CODIGO SAP]],[1]!TABLA_MAESTRO_DE_ARTICULO[ItemCode],0))</f>
        <v>SOLUCION INYECTABLE</v>
      </c>
      <c r="M5016" t="s">
        <v>448</v>
      </c>
      <c r="N5016">
        <v>23</v>
      </c>
      <c r="O5016" t="s">
        <v>249</v>
      </c>
      <c r="S5016" s="2">
        <v>700</v>
      </c>
      <c r="T5016">
        <v>2443</v>
      </c>
      <c r="U5016">
        <v>3.56</v>
      </c>
      <c r="V5016">
        <v>3.49</v>
      </c>
      <c r="W5016">
        <v>1.5</v>
      </c>
      <c r="Z5016" s="4" t="s">
        <v>53</v>
      </c>
      <c r="AA5016" t="s">
        <v>120</v>
      </c>
      <c r="AB5016">
        <v>46096</v>
      </c>
      <c r="AG5016">
        <v>0</v>
      </c>
      <c r="AH5016">
        <v>700</v>
      </c>
      <c r="AM5016" t="str">
        <f>SUBSTITUTE(Tabla_lineas[[#This Row],[Codigo Liname]]," ","")</f>
        <v>B0506</v>
      </c>
    </row>
    <row r="5017" spans="1:39" customFormat="1" x14ac:dyDescent="0.25">
      <c r="A5017" s="2">
        <v>383</v>
      </c>
      <c r="B5017" t="s">
        <v>1018</v>
      </c>
      <c r="C5017">
        <f t="shared" si="78"/>
        <v>1636322</v>
      </c>
      <c r="D5017">
        <v>4010.9999999999991</v>
      </c>
      <c r="E5017" t="s">
        <v>218</v>
      </c>
      <c r="F5017">
        <v>28.9</v>
      </c>
      <c r="G5017">
        <v>13.37</v>
      </c>
      <c r="H5017" t="s">
        <v>219</v>
      </c>
      <c r="I5017" s="2">
        <v>13.37</v>
      </c>
      <c r="J5017" t="s">
        <v>220</v>
      </c>
      <c r="K5017" t="s">
        <v>221</v>
      </c>
      <c r="L5017" s="3" t="str">
        <f>+INDEX([1]!TABLA_MAESTRO_DE_ARTICULO[SubGroupName],MATCH(Tabla_lineas[[#This Row],[CODIGO SAP]],[1]!TABLA_MAESTRO_DE_ARTICULO[ItemCode],0))</f>
        <v>CREMA DERMICA</v>
      </c>
      <c r="M5017" t="s">
        <v>222</v>
      </c>
      <c r="N5017">
        <v>33</v>
      </c>
      <c r="O5017" t="s">
        <v>223</v>
      </c>
      <c r="S5017" s="2">
        <v>300</v>
      </c>
      <c r="T5017">
        <v>4008</v>
      </c>
      <c r="U5017">
        <v>13.37</v>
      </c>
      <c r="V5017">
        <v>13.36</v>
      </c>
      <c r="W5017">
        <v>4.5</v>
      </c>
      <c r="Z5017" s="4" t="s">
        <v>53</v>
      </c>
      <c r="AA5017" t="s">
        <v>153</v>
      </c>
      <c r="AB5017">
        <v>46132</v>
      </c>
      <c r="AG5017">
        <v>0</v>
      </c>
      <c r="AH5017">
        <v>300</v>
      </c>
      <c r="AM5017" t="str">
        <f>SUBSTITUTE(Tabla_lineas[[#This Row],[Codigo Liname]]," ","")</f>
        <v>D0103</v>
      </c>
    </row>
    <row r="5018" spans="1:39" customFormat="1" x14ac:dyDescent="0.25">
      <c r="A5018" s="2">
        <v>383</v>
      </c>
      <c r="B5018" t="s">
        <v>1018</v>
      </c>
      <c r="C5018">
        <f t="shared" si="78"/>
        <v>1636322</v>
      </c>
      <c r="D5018">
        <v>2280</v>
      </c>
      <c r="E5018" t="s">
        <v>449</v>
      </c>
      <c r="F5018">
        <v>4.2</v>
      </c>
      <c r="G5018">
        <v>2.2799999999999998</v>
      </c>
      <c r="H5018" t="s">
        <v>450</v>
      </c>
      <c r="I5018" s="2">
        <v>2.2799999999999998</v>
      </c>
      <c r="J5018" t="s">
        <v>451</v>
      </c>
      <c r="K5018" t="s">
        <v>452</v>
      </c>
      <c r="L5018" s="3" t="str">
        <f>+INDEX([1]!TABLA_MAESTRO_DE_ARTICULO[SubGroupName],MATCH(Tabla_lineas[[#This Row],[CODIGO SAP]],[1]!TABLA_MAESTRO_DE_ARTICULO[ItemCode],0))</f>
        <v>OVULO VAGINAL</v>
      </c>
      <c r="M5018" t="s">
        <v>453</v>
      </c>
      <c r="N5018">
        <v>5</v>
      </c>
      <c r="O5018" t="s">
        <v>97</v>
      </c>
      <c r="S5018" s="2">
        <v>1000</v>
      </c>
      <c r="T5018">
        <v>2270</v>
      </c>
      <c r="U5018">
        <v>2.2799999999999998</v>
      </c>
      <c r="V5018">
        <v>2.27</v>
      </c>
      <c r="W5018">
        <v>0.7</v>
      </c>
      <c r="Z5018" s="4" t="s">
        <v>53</v>
      </c>
      <c r="AA5018" t="s">
        <v>126</v>
      </c>
      <c r="AB5018">
        <v>46132</v>
      </c>
      <c r="AG5018">
        <v>0</v>
      </c>
      <c r="AH5018">
        <v>1000</v>
      </c>
      <c r="AM5018" t="str">
        <f>SUBSTITUTE(Tabla_lineas[[#This Row],[Codigo Liname]]," ","")</f>
        <v>G0102</v>
      </c>
    </row>
    <row r="5019" spans="1:39" customFormat="1" x14ac:dyDescent="0.25">
      <c r="A5019" s="2">
        <v>383</v>
      </c>
      <c r="B5019" t="s">
        <v>1018</v>
      </c>
      <c r="C5019">
        <f t="shared" si="78"/>
        <v>1636322</v>
      </c>
      <c r="D5019">
        <v>27880</v>
      </c>
      <c r="E5019" t="s">
        <v>244</v>
      </c>
      <c r="F5019">
        <v>4.03</v>
      </c>
      <c r="G5019">
        <v>4.03</v>
      </c>
      <c r="H5019" t="s">
        <v>245</v>
      </c>
      <c r="I5019" s="2">
        <v>6.97</v>
      </c>
      <c r="J5019" t="s">
        <v>246</v>
      </c>
      <c r="K5019" t="s">
        <v>247</v>
      </c>
      <c r="L5019" s="3" t="str">
        <f>+INDEX([1]!TABLA_MAESTRO_DE_ARTICULO[SubGroupName],MATCH(Tabla_lineas[[#This Row],[CODIGO SAP]],[1]!TABLA_MAESTRO_DE_ARTICULO[ItemCode],0))</f>
        <v>SOLUCION INYECTABLE</v>
      </c>
      <c r="M5019" t="s">
        <v>248</v>
      </c>
      <c r="N5019">
        <v>28</v>
      </c>
      <c r="O5019" t="s">
        <v>249</v>
      </c>
      <c r="S5019" s="2">
        <v>4000</v>
      </c>
      <c r="T5019">
        <v>16079.999999999998</v>
      </c>
      <c r="U5019">
        <v>6.97</v>
      </c>
      <c r="V5019">
        <v>4.0199999999999996</v>
      </c>
      <c r="W5019">
        <v>0.7</v>
      </c>
      <c r="Z5019" s="4" t="s">
        <v>46</v>
      </c>
      <c r="AA5019" t="s">
        <v>126</v>
      </c>
      <c r="AB5019">
        <v>46132</v>
      </c>
      <c r="AG5019">
        <v>0</v>
      </c>
      <c r="AH5019">
        <v>4000</v>
      </c>
      <c r="AM5019" t="str">
        <f>SUBSTITUTE(Tabla_lineas[[#This Row],[Codigo Liname]]," ","")</f>
        <v>H0204</v>
      </c>
    </row>
    <row r="5020" spans="1:39" customFormat="1" x14ac:dyDescent="0.25">
      <c r="A5020" s="2">
        <v>383</v>
      </c>
      <c r="B5020" t="s">
        <v>1018</v>
      </c>
      <c r="C5020">
        <f t="shared" si="78"/>
        <v>1636322</v>
      </c>
      <c r="D5020">
        <v>6713</v>
      </c>
      <c r="E5020" t="s">
        <v>60</v>
      </c>
      <c r="F5020">
        <v>15.12</v>
      </c>
      <c r="G5020">
        <v>9.5</v>
      </c>
      <c r="H5020" t="s">
        <v>61</v>
      </c>
      <c r="I5020" s="2">
        <v>9.59</v>
      </c>
      <c r="J5020" t="s">
        <v>62</v>
      </c>
      <c r="K5020" t="s">
        <v>63</v>
      </c>
      <c r="L5020" s="3" t="str">
        <f>+INDEX([1]!TABLA_MAESTRO_DE_ARTICULO[SubGroupName],MATCH(Tabla_lineas[[#This Row],[CODIGO SAP]],[1]!TABLA_MAESTRO_DE_ARTICULO[ItemCode],0))</f>
        <v>JARABE</v>
      </c>
      <c r="M5020" t="s">
        <v>64</v>
      </c>
      <c r="N5020">
        <v>34</v>
      </c>
      <c r="O5020" t="s">
        <v>65</v>
      </c>
      <c r="S5020" s="2">
        <v>700</v>
      </c>
      <c r="T5020">
        <v>6643</v>
      </c>
      <c r="U5020">
        <v>9.59</v>
      </c>
      <c r="V5020">
        <v>9.49</v>
      </c>
      <c r="W5020">
        <v>5</v>
      </c>
      <c r="Z5020" s="4" t="s">
        <v>46</v>
      </c>
      <c r="AA5020" t="s">
        <v>153</v>
      </c>
      <c r="AB5020">
        <v>46096</v>
      </c>
      <c r="AG5020">
        <v>0</v>
      </c>
      <c r="AH5020">
        <v>700</v>
      </c>
      <c r="AM5020" t="str">
        <f>SUBSTITUTE(Tabla_lineas[[#This Row],[Codigo Liname]]," ","")</f>
        <v>R0503</v>
      </c>
    </row>
    <row r="5021" spans="1:39" customFormat="1" x14ac:dyDescent="0.25">
      <c r="A5021" s="2">
        <v>383</v>
      </c>
      <c r="B5021" t="s">
        <v>1018</v>
      </c>
      <c r="C5021">
        <f t="shared" si="78"/>
        <v>1636322</v>
      </c>
      <c r="D5021">
        <v>10484</v>
      </c>
      <c r="E5021" t="s">
        <v>250</v>
      </c>
      <c r="F5021">
        <v>24.52</v>
      </c>
      <c r="G5021">
        <v>24.5</v>
      </c>
      <c r="H5021" t="s">
        <v>251</v>
      </c>
      <c r="I5021" s="2">
        <v>26.21</v>
      </c>
      <c r="J5021" t="s">
        <v>252</v>
      </c>
      <c r="K5021" t="s">
        <v>253</v>
      </c>
      <c r="L5021" s="3" t="str">
        <f>+INDEX([1]!TABLA_MAESTRO_DE_ARTICULO[SubGroupName],MATCH(Tabla_lineas[[#This Row],[CODIGO SAP]],[1]!TABLA_MAESTRO_DE_ARTICULO[ItemCode],0))</f>
        <v>GEL</v>
      </c>
      <c r="M5021" t="s">
        <v>254</v>
      </c>
      <c r="N5021">
        <v>7</v>
      </c>
      <c r="O5021" t="s">
        <v>255</v>
      </c>
      <c r="S5021" s="2">
        <v>400</v>
      </c>
      <c r="T5021">
        <v>9796</v>
      </c>
      <c r="U5021">
        <v>26.21</v>
      </c>
      <c r="V5021">
        <v>24.49</v>
      </c>
      <c r="W5021">
        <v>5</v>
      </c>
      <c r="Z5021" s="4" t="s">
        <v>53</v>
      </c>
      <c r="AA5021" t="s">
        <v>153</v>
      </c>
      <c r="AB5021">
        <v>46132</v>
      </c>
      <c r="AG5021">
        <v>0</v>
      </c>
      <c r="AH5021">
        <v>400</v>
      </c>
      <c r="AM5021" t="str">
        <f>SUBSTITUTE(Tabla_lineas[[#This Row],[Codigo Liname]]," ","")</f>
        <v>M0101</v>
      </c>
    </row>
    <row r="5022" spans="1:39" customFormat="1" x14ac:dyDescent="0.25">
      <c r="A5022" s="2">
        <v>383</v>
      </c>
      <c r="B5022" t="s">
        <v>1018</v>
      </c>
      <c r="C5022">
        <f t="shared" si="78"/>
        <v>1636322</v>
      </c>
      <c r="D5022">
        <v>1200</v>
      </c>
      <c r="E5022" t="s">
        <v>138</v>
      </c>
      <c r="F5022">
        <v>0.2</v>
      </c>
      <c r="G5022">
        <v>0.2</v>
      </c>
      <c r="H5022" t="s">
        <v>139</v>
      </c>
      <c r="I5022" s="2">
        <v>0.24</v>
      </c>
      <c r="J5022" t="s">
        <v>140</v>
      </c>
      <c r="K5022" t="s">
        <v>141</v>
      </c>
      <c r="L5022" s="3" t="str">
        <f>+INDEX([1]!TABLA_MAESTRO_DE_ARTICULO[SubGroupName],MATCH(Tabla_lineas[[#This Row],[CODIGO SAP]],[1]!TABLA_MAESTRO_DE_ARTICULO[ItemCode],0))</f>
        <v>COMPRIMIDO</v>
      </c>
      <c r="M5022" t="s">
        <v>142</v>
      </c>
      <c r="N5022">
        <v>6</v>
      </c>
      <c r="O5022" t="s">
        <v>45</v>
      </c>
      <c r="S5022" s="2">
        <v>5000</v>
      </c>
      <c r="T5022">
        <v>950</v>
      </c>
      <c r="U5022">
        <v>0.24</v>
      </c>
      <c r="V5022">
        <v>0.19</v>
      </c>
      <c r="W5022">
        <v>0.12</v>
      </c>
      <c r="Z5022" s="4" t="s">
        <v>46</v>
      </c>
      <c r="AA5022" t="s">
        <v>126</v>
      </c>
      <c r="AB5022">
        <v>46132</v>
      </c>
      <c r="AG5022">
        <v>0</v>
      </c>
      <c r="AH5022">
        <v>5000</v>
      </c>
      <c r="AM5022" t="str">
        <f>SUBSTITUTE(Tabla_lineas[[#This Row],[Codigo Liname]]," ","")</f>
        <v>M0102</v>
      </c>
    </row>
    <row r="5023" spans="1:39" customFormat="1" x14ac:dyDescent="0.25">
      <c r="A5023" s="2">
        <v>383</v>
      </c>
      <c r="B5023" t="s">
        <v>1018</v>
      </c>
      <c r="C5023">
        <f t="shared" si="78"/>
        <v>1636322</v>
      </c>
      <c r="D5023">
        <v>16239.999999999998</v>
      </c>
      <c r="E5023" t="s">
        <v>143</v>
      </c>
      <c r="F5023">
        <v>2.17</v>
      </c>
      <c r="G5023">
        <v>2.17</v>
      </c>
      <c r="H5023" t="s">
        <v>144</v>
      </c>
      <c r="I5023" s="2">
        <v>2.3199999999999998</v>
      </c>
      <c r="J5023" t="s">
        <v>145</v>
      </c>
      <c r="K5023" t="s">
        <v>146</v>
      </c>
      <c r="L5023" s="3" t="str">
        <f>+INDEX([1]!TABLA_MAESTRO_DE_ARTICULO[SubGroupName],MATCH(Tabla_lineas[[#This Row],[CODIGO SAP]],[1]!TABLA_MAESTRO_DE_ARTICULO[ItemCode],0))</f>
        <v>CAPSULA DURA</v>
      </c>
      <c r="M5023" t="s">
        <v>147</v>
      </c>
      <c r="N5023">
        <v>8</v>
      </c>
      <c r="O5023" t="s">
        <v>45</v>
      </c>
      <c r="S5023" s="2">
        <v>7000</v>
      </c>
      <c r="T5023">
        <v>15120.000000000002</v>
      </c>
      <c r="U5023">
        <v>2.3199999999999998</v>
      </c>
      <c r="V5023">
        <v>2.16</v>
      </c>
      <c r="W5023">
        <v>0.8</v>
      </c>
      <c r="Z5023" s="4" t="s">
        <v>46</v>
      </c>
      <c r="AA5023" t="s">
        <v>120</v>
      </c>
      <c r="AB5023">
        <v>46132</v>
      </c>
      <c r="AG5023">
        <v>0</v>
      </c>
      <c r="AH5023">
        <v>7000</v>
      </c>
      <c r="AM5023" t="str">
        <f>SUBSTITUTE(Tabla_lineas[[#This Row],[Codigo Liname]]," ","")</f>
        <v>J0141</v>
      </c>
    </row>
    <row r="5024" spans="1:39" customFormat="1" x14ac:dyDescent="0.25">
      <c r="A5024" s="2">
        <v>383</v>
      </c>
      <c r="B5024" t="s">
        <v>1018</v>
      </c>
      <c r="C5024">
        <f t="shared" si="78"/>
        <v>1636322</v>
      </c>
      <c r="D5024">
        <v>530</v>
      </c>
      <c r="E5024" t="s">
        <v>266</v>
      </c>
      <c r="F5024">
        <v>0.56000000000000005</v>
      </c>
      <c r="G5024">
        <v>0.53</v>
      </c>
      <c r="H5024" t="s">
        <v>267</v>
      </c>
      <c r="I5024" s="2">
        <v>0.53</v>
      </c>
      <c r="J5024" t="s">
        <v>268</v>
      </c>
      <c r="K5024" t="s">
        <v>269</v>
      </c>
      <c r="L5024" s="3" t="str">
        <f>+INDEX([1]!TABLA_MAESTRO_DE_ARTICULO[SubGroupName],MATCH(Tabla_lineas[[#This Row],[CODIGO SAP]],[1]!TABLA_MAESTRO_DE_ARTICULO[ItemCode],0))</f>
        <v>COMPRIMIDO</v>
      </c>
      <c r="M5024" t="s">
        <v>270</v>
      </c>
      <c r="N5024">
        <v>9</v>
      </c>
      <c r="O5024" t="s">
        <v>45</v>
      </c>
      <c r="S5024" s="2">
        <v>1000</v>
      </c>
      <c r="T5024">
        <v>520</v>
      </c>
      <c r="U5024">
        <v>0.53</v>
      </c>
      <c r="V5024">
        <v>0.52</v>
      </c>
      <c r="W5024">
        <v>0.12</v>
      </c>
      <c r="Z5024" s="4" t="s">
        <v>46</v>
      </c>
      <c r="AA5024" t="s">
        <v>126</v>
      </c>
      <c r="AB5024">
        <v>46132</v>
      </c>
      <c r="AG5024">
        <v>0</v>
      </c>
      <c r="AH5024">
        <v>1000</v>
      </c>
      <c r="AM5024" t="str">
        <f>SUBSTITUTE(Tabla_lineas[[#This Row],[Codigo Liname]]," ","")</f>
        <v>C0901</v>
      </c>
    </row>
    <row r="5025" spans="1:39" customFormat="1" x14ac:dyDescent="0.25">
      <c r="A5025" s="2">
        <v>383</v>
      </c>
      <c r="B5025" t="s">
        <v>1018</v>
      </c>
      <c r="C5025">
        <f t="shared" si="78"/>
        <v>1636322</v>
      </c>
      <c r="D5025">
        <v>4567.5</v>
      </c>
      <c r="E5025" t="s">
        <v>292</v>
      </c>
      <c r="F5025">
        <v>25.27</v>
      </c>
      <c r="G5025">
        <v>18.27</v>
      </c>
      <c r="H5025" t="s">
        <v>293</v>
      </c>
      <c r="I5025" s="2">
        <v>18.27</v>
      </c>
      <c r="J5025" t="s">
        <v>294</v>
      </c>
      <c r="K5025" t="s">
        <v>295</v>
      </c>
      <c r="L5025" s="3" t="str">
        <f>+INDEX([1]!TABLA_MAESTRO_DE_ARTICULO[SubGroupName],MATCH(Tabla_lineas[[#This Row],[CODIGO SAP]],[1]!TABLA_MAESTRO_DE_ARTICULO[ItemCode],0))</f>
        <v>CREMA DERMICA</v>
      </c>
      <c r="M5025" t="s">
        <v>296</v>
      </c>
      <c r="N5025">
        <v>11</v>
      </c>
      <c r="O5025" t="s">
        <v>297</v>
      </c>
      <c r="S5025" s="2">
        <v>250</v>
      </c>
      <c r="T5025">
        <v>4565</v>
      </c>
      <c r="U5025">
        <v>18.27</v>
      </c>
      <c r="V5025">
        <v>18.260000000000002</v>
      </c>
      <c r="W5025">
        <v>5</v>
      </c>
      <c r="Z5025" s="4" t="s">
        <v>53</v>
      </c>
      <c r="AA5025" t="s">
        <v>153</v>
      </c>
      <c r="AB5025">
        <v>46132</v>
      </c>
      <c r="AG5025">
        <v>0</v>
      </c>
      <c r="AH5025">
        <v>250</v>
      </c>
      <c r="AM5025" t="str">
        <f>SUBSTITUTE(Tabla_lineas[[#This Row],[Codigo Liname]]," ","")</f>
        <v>D0704</v>
      </c>
    </row>
    <row r="5026" spans="1:39" customFormat="1" x14ac:dyDescent="0.25">
      <c r="A5026" s="2">
        <v>383</v>
      </c>
      <c r="B5026" t="s">
        <v>1018</v>
      </c>
      <c r="C5026">
        <f t="shared" si="78"/>
        <v>1636322</v>
      </c>
      <c r="D5026">
        <v>17297</v>
      </c>
      <c r="E5026" t="s">
        <v>298</v>
      </c>
      <c r="F5026">
        <v>14.58</v>
      </c>
      <c r="G5026">
        <v>14.58</v>
      </c>
      <c r="H5026" t="s">
        <v>299</v>
      </c>
      <c r="I5026" s="2">
        <v>24.71</v>
      </c>
      <c r="J5026" t="s">
        <v>300</v>
      </c>
      <c r="K5026" t="s">
        <v>301</v>
      </c>
      <c r="L5026" s="3" t="str">
        <f>+INDEX([1]!TABLA_MAESTRO_DE_ARTICULO[SubGroupName],MATCH(Tabla_lineas[[#This Row],[CODIGO SAP]],[1]!TABLA_MAESTRO_DE_ARTICULO[ItemCode],0))</f>
        <v>SUSPENSION</v>
      </c>
      <c r="M5026" t="s">
        <v>302</v>
      </c>
      <c r="N5026">
        <v>12</v>
      </c>
      <c r="O5026" t="s">
        <v>65</v>
      </c>
      <c r="S5026" s="2">
        <v>700</v>
      </c>
      <c r="T5026">
        <v>10199</v>
      </c>
      <c r="U5026">
        <v>24.71</v>
      </c>
      <c r="V5026">
        <v>14.57</v>
      </c>
      <c r="W5026">
        <v>5.5</v>
      </c>
      <c r="Z5026" s="4" t="s">
        <v>46</v>
      </c>
      <c r="AA5026" t="s">
        <v>153</v>
      </c>
      <c r="AB5026">
        <v>46096</v>
      </c>
      <c r="AG5026">
        <v>0</v>
      </c>
      <c r="AH5026">
        <v>700</v>
      </c>
      <c r="AM5026" t="str">
        <f>SUBSTITUTE(Tabla_lineas[[#This Row],[Codigo Liname]]," ","")</f>
        <v>M0104</v>
      </c>
    </row>
    <row r="5027" spans="1:39" customFormat="1" x14ac:dyDescent="0.25">
      <c r="A5027" s="2">
        <v>383</v>
      </c>
      <c r="B5027" t="s">
        <v>1018</v>
      </c>
      <c r="C5027">
        <f t="shared" si="78"/>
        <v>1636322</v>
      </c>
      <c r="D5027">
        <v>4140</v>
      </c>
      <c r="E5027" t="s">
        <v>303</v>
      </c>
      <c r="F5027">
        <v>0.75</v>
      </c>
      <c r="G5027">
        <v>0.69</v>
      </c>
      <c r="H5027" t="s">
        <v>304</v>
      </c>
      <c r="I5027" s="2">
        <v>0.69</v>
      </c>
      <c r="J5027" t="s">
        <v>305</v>
      </c>
      <c r="K5027" t="s">
        <v>306</v>
      </c>
      <c r="L5027" s="3" t="str">
        <f>+INDEX([1]!TABLA_MAESTRO_DE_ARTICULO[SubGroupName],MATCH(Tabla_lineas[[#This Row],[CODIGO SAP]],[1]!TABLA_MAESTRO_DE_ARTICULO[ItemCode],0))</f>
        <v>COMPRIMIDO</v>
      </c>
      <c r="M5027" t="s">
        <v>307</v>
      </c>
      <c r="N5027">
        <v>35</v>
      </c>
      <c r="O5027" t="s">
        <v>45</v>
      </c>
      <c r="P5027">
        <v>138600</v>
      </c>
      <c r="Q5027">
        <v>3275900</v>
      </c>
      <c r="R5027">
        <v>3414500</v>
      </c>
      <c r="S5027" s="2">
        <v>6000</v>
      </c>
      <c r="T5027">
        <v>4080.0000000000009</v>
      </c>
      <c r="U5027">
        <v>0.69</v>
      </c>
      <c r="V5027">
        <v>0.68</v>
      </c>
      <c r="W5027">
        <v>0.14000000000000001</v>
      </c>
      <c r="Z5027" s="4" t="s">
        <v>46</v>
      </c>
      <c r="AA5027" t="s">
        <v>120</v>
      </c>
      <c r="AB5027">
        <v>46132</v>
      </c>
      <c r="AG5027">
        <v>0</v>
      </c>
      <c r="AH5027">
        <v>6000</v>
      </c>
      <c r="AM5027" t="str">
        <f>SUBSTITUTE(Tabla_lineas[[#This Row],[Codigo Liname]]," ","")</f>
        <v>M0105</v>
      </c>
    </row>
    <row r="5028" spans="1:39" customFormat="1" x14ac:dyDescent="0.25">
      <c r="A5028" s="2">
        <v>383</v>
      </c>
      <c r="B5028" t="s">
        <v>1018</v>
      </c>
      <c r="C5028">
        <f t="shared" si="78"/>
        <v>1636322</v>
      </c>
      <c r="D5028">
        <v>43600</v>
      </c>
      <c r="E5028" t="s">
        <v>308</v>
      </c>
      <c r="F5028">
        <v>5.07</v>
      </c>
      <c r="G5028">
        <v>5.07</v>
      </c>
      <c r="H5028" t="s">
        <v>309</v>
      </c>
      <c r="I5028" s="2">
        <v>10.9</v>
      </c>
      <c r="J5028" t="s">
        <v>310</v>
      </c>
      <c r="K5028" t="s">
        <v>311</v>
      </c>
      <c r="L5028" s="3" t="str">
        <f>+INDEX([1]!TABLA_MAESTRO_DE_ARTICULO[SubGroupName],MATCH(Tabla_lineas[[#This Row],[CODIGO SAP]],[1]!TABLA_MAESTRO_DE_ARTICULO[ItemCode],0))</f>
        <v>SOLUCION INYECTABLE</v>
      </c>
      <c r="M5028" t="s">
        <v>312</v>
      </c>
      <c r="N5028">
        <v>27</v>
      </c>
      <c r="O5028" t="s">
        <v>249</v>
      </c>
      <c r="S5028" s="2">
        <v>4000</v>
      </c>
      <c r="T5028">
        <v>20280</v>
      </c>
      <c r="U5028">
        <v>10.9</v>
      </c>
      <c r="V5028">
        <v>5.07</v>
      </c>
      <c r="W5028">
        <v>1</v>
      </c>
      <c r="Z5028" s="4" t="s">
        <v>46</v>
      </c>
      <c r="AA5028" t="s">
        <v>126</v>
      </c>
      <c r="AB5028">
        <v>46132</v>
      </c>
      <c r="AG5028">
        <v>0</v>
      </c>
      <c r="AH5028">
        <v>4000</v>
      </c>
      <c r="AM5028" t="str">
        <f>SUBSTITUTE(Tabla_lineas[[#This Row],[Codigo Liname]]," ","")</f>
        <v>M0109</v>
      </c>
    </row>
    <row r="5029" spans="1:39" customFormat="1" x14ac:dyDescent="0.25">
      <c r="A5029" s="2">
        <v>383</v>
      </c>
      <c r="B5029" t="s">
        <v>1018</v>
      </c>
      <c r="C5029">
        <f t="shared" si="78"/>
        <v>1636322</v>
      </c>
      <c r="D5029">
        <v>8622</v>
      </c>
      <c r="E5029" t="s">
        <v>76</v>
      </c>
      <c r="F5029">
        <v>14.47</v>
      </c>
      <c r="G5029">
        <v>14.37</v>
      </c>
      <c r="H5029" t="s">
        <v>77</v>
      </c>
      <c r="I5029" s="2">
        <v>14.37</v>
      </c>
      <c r="J5029" t="s">
        <v>78</v>
      </c>
      <c r="K5029" t="s">
        <v>79</v>
      </c>
      <c r="L5029" s="3" t="str">
        <f>+INDEX([1]!TABLA_MAESTRO_DE_ARTICULO[SubGroupName],MATCH(Tabla_lineas[[#This Row],[CODIGO SAP]],[1]!TABLA_MAESTRO_DE_ARTICULO[ItemCode],0))</f>
        <v>SOLUCION INYECTABLE</v>
      </c>
      <c r="M5029" t="s">
        <v>80</v>
      </c>
      <c r="N5029">
        <v>36</v>
      </c>
      <c r="O5029" t="s">
        <v>81</v>
      </c>
      <c r="S5029" s="2">
        <v>600</v>
      </c>
      <c r="T5029">
        <v>8616</v>
      </c>
      <c r="U5029">
        <v>14.37</v>
      </c>
      <c r="V5029">
        <v>14.36</v>
      </c>
      <c r="W5029">
        <v>4</v>
      </c>
      <c r="Z5029" s="4" t="s">
        <v>46</v>
      </c>
      <c r="AA5029" t="s">
        <v>153</v>
      </c>
      <c r="AB5029">
        <v>46132</v>
      </c>
      <c r="AG5029">
        <v>0</v>
      </c>
      <c r="AH5029">
        <v>600</v>
      </c>
      <c r="AM5029" t="str">
        <f>SUBSTITUTE(Tabla_lineas[[#This Row],[Codigo Liname]]," ","")</f>
        <v>N0112</v>
      </c>
    </row>
    <row r="5030" spans="1:39" customFormat="1" x14ac:dyDescent="0.25">
      <c r="A5030" s="2">
        <v>383</v>
      </c>
      <c r="B5030" t="s">
        <v>1018</v>
      </c>
      <c r="C5030">
        <f t="shared" si="78"/>
        <v>1636322</v>
      </c>
      <c r="D5030">
        <v>12000</v>
      </c>
      <c r="E5030" t="s">
        <v>148</v>
      </c>
      <c r="F5030">
        <v>5.12</v>
      </c>
      <c r="G5030">
        <v>4</v>
      </c>
      <c r="H5030" t="s">
        <v>149</v>
      </c>
      <c r="I5030" s="2">
        <v>4</v>
      </c>
      <c r="J5030" t="s">
        <v>150</v>
      </c>
      <c r="K5030" t="s">
        <v>151</v>
      </c>
      <c r="L5030" s="3" t="str">
        <f>+INDEX([1]!TABLA_MAESTRO_DE_ARTICULO[SubGroupName],MATCH(Tabla_lineas[[#This Row],[CODIGO SAP]],[1]!TABLA_MAESTRO_DE_ARTICULO[ItemCode],0))</f>
        <v>COMPRIMIDO</v>
      </c>
      <c r="M5030" t="s">
        <v>152</v>
      </c>
      <c r="N5030">
        <v>25</v>
      </c>
      <c r="O5030" t="s">
        <v>45</v>
      </c>
      <c r="P5030">
        <v>37700</v>
      </c>
      <c r="Q5030">
        <v>150100</v>
      </c>
      <c r="R5030">
        <v>187800</v>
      </c>
      <c r="S5030" s="2">
        <v>3000</v>
      </c>
      <c r="T5030">
        <v>11970</v>
      </c>
      <c r="U5030">
        <v>4</v>
      </c>
      <c r="V5030">
        <v>3.99</v>
      </c>
      <c r="W5030">
        <v>0.12</v>
      </c>
      <c r="Z5030" s="4" t="s">
        <v>53</v>
      </c>
      <c r="AA5030" t="s">
        <v>153</v>
      </c>
      <c r="AB5030">
        <v>46132</v>
      </c>
      <c r="AG5030">
        <v>0</v>
      </c>
      <c r="AH5030">
        <v>3000</v>
      </c>
      <c r="AM5030" t="str">
        <f>SUBSTITUTE(Tabla_lineas[[#This Row],[Codigo Liname]]," ","")</f>
        <v>M0111</v>
      </c>
    </row>
    <row r="5031" spans="1:39" customFormat="1" x14ac:dyDescent="0.25">
      <c r="A5031" s="2">
        <v>383</v>
      </c>
      <c r="B5031" t="s">
        <v>1018</v>
      </c>
      <c r="C5031">
        <f t="shared" si="78"/>
        <v>1636322</v>
      </c>
      <c r="D5031">
        <v>50560</v>
      </c>
      <c r="E5031" t="s">
        <v>313</v>
      </c>
      <c r="F5031">
        <v>5.29</v>
      </c>
      <c r="G5031">
        <v>5.29</v>
      </c>
      <c r="H5031" t="s">
        <v>314</v>
      </c>
      <c r="I5031" s="2">
        <v>6.32</v>
      </c>
      <c r="J5031" t="s">
        <v>315</v>
      </c>
      <c r="K5031" t="s">
        <v>316</v>
      </c>
      <c r="L5031" s="3" t="str">
        <f>+INDEX([1]!TABLA_MAESTRO_DE_ARTICULO[SubGroupName],MATCH(Tabla_lineas[[#This Row],[CODIGO SAP]],[1]!TABLA_MAESTRO_DE_ARTICULO[ItemCode],0))</f>
        <v>SOLUCION INYECTABLE</v>
      </c>
      <c r="M5031" t="s">
        <v>317</v>
      </c>
      <c r="N5031">
        <v>37</v>
      </c>
      <c r="O5031" t="s">
        <v>249</v>
      </c>
      <c r="S5031" s="2">
        <v>8000</v>
      </c>
      <c r="T5031">
        <v>42240</v>
      </c>
      <c r="U5031">
        <v>6.32</v>
      </c>
      <c r="V5031">
        <v>5.28</v>
      </c>
      <c r="W5031">
        <v>0.7</v>
      </c>
      <c r="Z5031" s="4" t="s">
        <v>46</v>
      </c>
      <c r="AA5031" t="s">
        <v>120</v>
      </c>
      <c r="AB5031">
        <v>46132</v>
      </c>
      <c r="AG5031">
        <v>0</v>
      </c>
      <c r="AH5031">
        <v>8000</v>
      </c>
      <c r="AM5031" t="str">
        <f>SUBSTITUTE(Tabla_lineas[[#This Row],[Codigo Liname]]," ","")</f>
        <v>N0205</v>
      </c>
    </row>
    <row r="5032" spans="1:39" customFormat="1" x14ac:dyDescent="0.25">
      <c r="A5032" s="2">
        <v>383</v>
      </c>
      <c r="B5032" t="s">
        <v>1018</v>
      </c>
      <c r="C5032">
        <f t="shared" si="78"/>
        <v>1636322</v>
      </c>
      <c r="D5032">
        <v>83750</v>
      </c>
      <c r="E5032" t="s">
        <v>318</v>
      </c>
      <c r="F5032">
        <v>1.26</v>
      </c>
      <c r="G5032">
        <v>1.26</v>
      </c>
      <c r="H5032" t="s">
        <v>319</v>
      </c>
      <c r="I5032" s="2">
        <v>3.35</v>
      </c>
      <c r="J5032" t="s">
        <v>320</v>
      </c>
      <c r="K5032" t="s">
        <v>321</v>
      </c>
      <c r="L5032" s="3" t="str">
        <f>+INDEX([1]!TABLA_MAESTRO_DE_ARTICULO[SubGroupName],MATCH(Tabla_lineas[[#This Row],[CODIGO SAP]],[1]!TABLA_MAESTRO_DE_ARTICULO[ItemCode],0))</f>
        <v>COMPRIMIDO</v>
      </c>
      <c r="M5032" t="s">
        <v>322</v>
      </c>
      <c r="N5032">
        <v>14</v>
      </c>
      <c r="O5032" t="s">
        <v>45</v>
      </c>
      <c r="S5032" s="2">
        <v>25000</v>
      </c>
      <c r="T5032">
        <v>31250</v>
      </c>
      <c r="U5032">
        <v>3.35</v>
      </c>
      <c r="V5032">
        <v>1.25</v>
      </c>
      <c r="W5032">
        <v>0.2</v>
      </c>
      <c r="Z5032" s="4" t="s">
        <v>46</v>
      </c>
      <c r="AA5032" t="s">
        <v>120</v>
      </c>
      <c r="AB5032">
        <v>46132</v>
      </c>
      <c r="AG5032">
        <v>0</v>
      </c>
      <c r="AH5032">
        <v>25000</v>
      </c>
      <c r="AM5032" t="str">
        <f>SUBSTITUTE(Tabla_lineas[[#This Row],[Codigo Liname]]," ","")</f>
        <v>A1004</v>
      </c>
    </row>
    <row r="5033" spans="1:39" customFormat="1" x14ac:dyDescent="0.25">
      <c r="A5033" s="2">
        <v>383</v>
      </c>
      <c r="B5033" t="s">
        <v>1018</v>
      </c>
      <c r="C5033">
        <f t="shared" si="78"/>
        <v>1636322</v>
      </c>
      <c r="D5033">
        <v>472.8</v>
      </c>
      <c r="E5033" t="s">
        <v>464</v>
      </c>
      <c r="F5033">
        <v>28.19</v>
      </c>
      <c r="G5033">
        <v>23.64</v>
      </c>
      <c r="H5033" t="s">
        <v>465</v>
      </c>
      <c r="I5033" s="2">
        <v>23.64</v>
      </c>
      <c r="J5033" t="s">
        <v>466</v>
      </c>
      <c r="K5033" t="s">
        <v>467</v>
      </c>
      <c r="L5033" s="3" t="str">
        <f>+INDEX([1]!TABLA_MAESTRO_DE_ARTICULO[SubGroupName],MATCH(Tabla_lineas[[#This Row],[CODIGO SAP]],[1]!TABLA_MAESTRO_DE_ARTICULO[ItemCode],0))</f>
        <v>GOTAS</v>
      </c>
      <c r="M5033" t="s">
        <v>468</v>
      </c>
      <c r="N5033">
        <v>13</v>
      </c>
      <c r="O5033" t="s">
        <v>469</v>
      </c>
      <c r="S5033" s="2">
        <v>20</v>
      </c>
      <c r="T5033">
        <v>472.6</v>
      </c>
      <c r="U5033">
        <v>23.64</v>
      </c>
      <c r="V5033">
        <v>23.63</v>
      </c>
      <c r="W5033">
        <v>5</v>
      </c>
      <c r="Z5033" s="4" t="s">
        <v>46</v>
      </c>
      <c r="AA5033" t="s">
        <v>153</v>
      </c>
      <c r="AB5033">
        <v>46132</v>
      </c>
      <c r="AG5033">
        <v>0</v>
      </c>
      <c r="AH5033">
        <v>20</v>
      </c>
      <c r="AM5033" t="str">
        <f>SUBSTITUTE(Tabla_lineas[[#This Row],[Codigo Liname]]," ","")</f>
        <v>A0309</v>
      </c>
    </row>
    <row r="5034" spans="1:39" customFormat="1" x14ac:dyDescent="0.25">
      <c r="A5034" s="2">
        <v>383</v>
      </c>
      <c r="B5034" t="s">
        <v>1018</v>
      </c>
      <c r="C5034">
        <f t="shared" si="78"/>
        <v>1636322</v>
      </c>
      <c r="D5034">
        <v>4500</v>
      </c>
      <c r="E5034" t="s">
        <v>328</v>
      </c>
      <c r="F5034">
        <v>0.92</v>
      </c>
      <c r="G5034">
        <v>0.75</v>
      </c>
      <c r="H5034" t="s">
        <v>329</v>
      </c>
      <c r="I5034" s="2">
        <v>0.75</v>
      </c>
      <c r="J5034" t="s">
        <v>330</v>
      </c>
      <c r="K5034" t="s">
        <v>331</v>
      </c>
      <c r="L5034" s="3" t="str">
        <f>+INDEX([1]!TABLA_MAESTRO_DE_ARTICULO[SubGroupName],MATCH(Tabla_lineas[[#This Row],[CODIGO SAP]],[1]!TABLA_MAESTRO_DE_ARTICULO[ItemCode],0))</f>
        <v>COMPRIMIDO</v>
      </c>
      <c r="M5034" t="s">
        <v>332</v>
      </c>
      <c r="N5034">
        <v>38</v>
      </c>
      <c r="O5034" t="s">
        <v>45</v>
      </c>
      <c r="P5034">
        <v>63200</v>
      </c>
      <c r="Q5034">
        <v>247600</v>
      </c>
      <c r="R5034">
        <v>310800</v>
      </c>
      <c r="S5034" s="2">
        <v>6000</v>
      </c>
      <c r="T5034">
        <v>4440</v>
      </c>
      <c r="U5034">
        <v>0.75</v>
      </c>
      <c r="V5034">
        <v>0.74</v>
      </c>
      <c r="W5034">
        <v>0.2</v>
      </c>
      <c r="Z5034" s="4" t="s">
        <v>46</v>
      </c>
      <c r="AA5034" t="s">
        <v>120</v>
      </c>
      <c r="AB5034">
        <v>46132</v>
      </c>
      <c r="AG5034">
        <v>0</v>
      </c>
      <c r="AH5034">
        <v>6000</v>
      </c>
      <c r="AM5034" t="str">
        <f>SUBSTITUTE(Tabla_lineas[[#This Row],[Codigo Liname]]," ","")</f>
        <v>P0109</v>
      </c>
    </row>
    <row r="5035" spans="1:39" customFormat="1" x14ac:dyDescent="0.25">
      <c r="A5035" s="2">
        <v>383</v>
      </c>
      <c r="B5035" t="s">
        <v>1018</v>
      </c>
      <c r="C5035">
        <f t="shared" si="78"/>
        <v>1636322</v>
      </c>
      <c r="D5035">
        <v>5270</v>
      </c>
      <c r="E5035" t="s">
        <v>92</v>
      </c>
      <c r="F5035">
        <v>4.72</v>
      </c>
      <c r="G5035">
        <v>4.72</v>
      </c>
      <c r="H5035" t="s">
        <v>93</v>
      </c>
      <c r="I5035" s="2">
        <v>5.27</v>
      </c>
      <c r="J5035" t="s">
        <v>94</v>
      </c>
      <c r="K5035" t="s">
        <v>95</v>
      </c>
      <c r="L5035" s="3" t="str">
        <f>+INDEX([1]!TABLA_MAESTRO_DE_ARTICULO[SubGroupName],MATCH(Tabla_lineas[[#This Row],[CODIGO SAP]],[1]!TABLA_MAESTRO_DE_ARTICULO[ItemCode],0))</f>
        <v>OVULO VAGINAL</v>
      </c>
      <c r="M5035" t="s">
        <v>96</v>
      </c>
      <c r="N5035">
        <v>39</v>
      </c>
      <c r="O5035" t="s">
        <v>97</v>
      </c>
      <c r="S5035" s="2">
        <v>1000</v>
      </c>
      <c r="T5035">
        <v>4710</v>
      </c>
      <c r="U5035">
        <v>5.27</v>
      </c>
      <c r="V5035">
        <v>4.71</v>
      </c>
      <c r="W5035">
        <v>0.8</v>
      </c>
      <c r="Z5035" s="4" t="s">
        <v>46</v>
      </c>
      <c r="AA5035" t="s">
        <v>126</v>
      </c>
      <c r="AB5035">
        <v>46132</v>
      </c>
      <c r="AG5035">
        <v>0</v>
      </c>
      <c r="AH5035">
        <v>1000</v>
      </c>
      <c r="AM5035" t="str">
        <f>SUBSTITUTE(Tabla_lineas[[#This Row],[Codigo Liname]]," ","")</f>
        <v>G0104</v>
      </c>
    </row>
    <row r="5036" spans="1:39" customFormat="1" x14ac:dyDescent="0.25">
      <c r="A5036" s="2">
        <v>383</v>
      </c>
      <c r="B5036" t="s">
        <v>1018</v>
      </c>
      <c r="C5036">
        <f t="shared" si="78"/>
        <v>1636322</v>
      </c>
      <c r="D5036">
        <v>1214.5</v>
      </c>
      <c r="E5036" t="s">
        <v>343</v>
      </c>
      <c r="F5036">
        <v>26.57</v>
      </c>
      <c r="G5036">
        <v>17.350000000000001</v>
      </c>
      <c r="H5036" t="s">
        <v>344</v>
      </c>
      <c r="I5036" s="2">
        <v>17.350000000000001</v>
      </c>
      <c r="J5036" t="s">
        <v>345</v>
      </c>
      <c r="K5036" t="s">
        <v>346</v>
      </c>
      <c r="L5036" s="3" t="str">
        <f>+INDEX([1]!TABLA_MAESTRO_DE_ARTICULO[SubGroupName],MATCH(Tabla_lineas[[#This Row],[CODIGO SAP]],[1]!TABLA_MAESTRO_DE_ARTICULO[ItemCode],0))</f>
        <v>CREMA DERMICA</v>
      </c>
      <c r="M5036" t="s">
        <v>347</v>
      </c>
      <c r="N5036">
        <v>15</v>
      </c>
      <c r="O5036" t="s">
        <v>297</v>
      </c>
      <c r="S5036" s="2">
        <v>70</v>
      </c>
      <c r="T5036">
        <v>1213.8</v>
      </c>
      <c r="U5036">
        <v>17.350000000000001</v>
      </c>
      <c r="V5036">
        <v>17.34</v>
      </c>
      <c r="W5036">
        <v>5</v>
      </c>
      <c r="Z5036" s="4" t="s">
        <v>46</v>
      </c>
      <c r="AA5036" t="s">
        <v>153</v>
      </c>
      <c r="AB5036">
        <v>46096</v>
      </c>
      <c r="AG5036">
        <v>0</v>
      </c>
      <c r="AH5036">
        <v>70</v>
      </c>
      <c r="AM5036" t="str">
        <f>SUBSTITUTE(Tabla_lineas[[#This Row],[Codigo Liname]]," ","")</f>
        <v>D0104</v>
      </c>
    </row>
    <row r="5037" spans="1:39" customFormat="1" x14ac:dyDescent="0.25">
      <c r="A5037" s="2">
        <v>383</v>
      </c>
      <c r="B5037" t="s">
        <v>1018</v>
      </c>
      <c r="C5037">
        <f t="shared" si="78"/>
        <v>1636322</v>
      </c>
      <c r="D5037">
        <v>2271</v>
      </c>
      <c r="E5037" t="s">
        <v>348</v>
      </c>
      <c r="F5037">
        <v>31.43</v>
      </c>
      <c r="G5037">
        <v>31.43</v>
      </c>
      <c r="H5037" t="s">
        <v>349</v>
      </c>
      <c r="I5037" s="2">
        <v>45.42</v>
      </c>
      <c r="J5037" t="s">
        <v>350</v>
      </c>
      <c r="K5037" t="s">
        <v>351</v>
      </c>
      <c r="L5037" s="3" t="str">
        <f>+INDEX([1]!TABLA_MAESTRO_DE_ARTICULO[SubGroupName],MATCH(Tabla_lineas[[#This Row],[CODIGO SAP]],[1]!TABLA_MAESTRO_DE_ARTICULO[ItemCode],0))</f>
        <v>SUSPENSION</v>
      </c>
      <c r="M5037" t="s">
        <v>352</v>
      </c>
      <c r="N5037">
        <v>40</v>
      </c>
      <c r="O5037" t="s">
        <v>181</v>
      </c>
      <c r="S5037" s="2">
        <v>50</v>
      </c>
      <c r="T5037">
        <v>1571</v>
      </c>
      <c r="U5037">
        <v>45.42</v>
      </c>
      <c r="V5037">
        <v>31.42</v>
      </c>
      <c r="W5037">
        <v>10</v>
      </c>
      <c r="Z5037" s="4" t="s">
        <v>46</v>
      </c>
      <c r="AA5037" t="s">
        <v>153</v>
      </c>
      <c r="AB5037">
        <v>46132</v>
      </c>
      <c r="AG5037">
        <v>0</v>
      </c>
      <c r="AH5037">
        <v>50</v>
      </c>
      <c r="AM5037" t="str">
        <f>SUBSTITUTE(Tabla_lineas[[#This Row],[Codigo Liname]]," ","")</f>
        <v>A0704</v>
      </c>
    </row>
    <row r="5038" spans="1:39" customFormat="1" x14ac:dyDescent="0.25">
      <c r="A5038" s="2">
        <v>383</v>
      </c>
      <c r="B5038" t="s">
        <v>1018</v>
      </c>
      <c r="C5038">
        <f t="shared" si="78"/>
        <v>1636322</v>
      </c>
      <c r="D5038">
        <v>8770</v>
      </c>
      <c r="E5038" t="s">
        <v>98</v>
      </c>
      <c r="F5038">
        <v>9.4</v>
      </c>
      <c r="G5038">
        <v>8.77</v>
      </c>
      <c r="H5038" t="s">
        <v>99</v>
      </c>
      <c r="I5038" s="2">
        <v>8.77</v>
      </c>
      <c r="J5038" t="s">
        <v>100</v>
      </c>
      <c r="K5038" t="s">
        <v>101</v>
      </c>
      <c r="L5038" s="3" t="str">
        <f>+INDEX([1]!TABLA_MAESTRO_DE_ARTICULO[SubGroupName],MATCH(Tabla_lineas[[#This Row],[CODIGO SAP]],[1]!TABLA_MAESTRO_DE_ARTICULO[ItemCode],0))</f>
        <v>GOTAS</v>
      </c>
      <c r="M5038" t="s">
        <v>102</v>
      </c>
      <c r="N5038">
        <v>19</v>
      </c>
      <c r="O5038" t="s">
        <v>103</v>
      </c>
      <c r="S5038" s="2">
        <v>1000</v>
      </c>
      <c r="T5038">
        <v>8760</v>
      </c>
      <c r="U5038">
        <v>8.77</v>
      </c>
      <c r="V5038">
        <v>8.76</v>
      </c>
      <c r="W5038">
        <v>3</v>
      </c>
      <c r="Z5038" s="4" t="s">
        <v>46</v>
      </c>
      <c r="AA5038" t="s">
        <v>153</v>
      </c>
      <c r="AB5038">
        <v>46132</v>
      </c>
      <c r="AG5038">
        <v>0</v>
      </c>
      <c r="AH5038">
        <v>1000</v>
      </c>
      <c r="AM5038" t="str">
        <f>SUBSTITUTE(Tabla_lineas[[#This Row],[Codigo Liname]]," ","")</f>
        <v>N0210</v>
      </c>
    </row>
    <row r="5039" spans="1:39" customFormat="1" x14ac:dyDescent="0.25">
      <c r="A5039" s="2">
        <v>383</v>
      </c>
      <c r="B5039" t="s">
        <v>1018</v>
      </c>
      <c r="C5039">
        <f t="shared" si="78"/>
        <v>1636322</v>
      </c>
      <c r="D5039">
        <v>13940</v>
      </c>
      <c r="E5039" t="s">
        <v>353</v>
      </c>
      <c r="F5039">
        <v>11.88</v>
      </c>
      <c r="G5039">
        <v>11.88</v>
      </c>
      <c r="H5039" t="s">
        <v>354</v>
      </c>
      <c r="I5039" s="2">
        <v>13.94</v>
      </c>
      <c r="J5039" t="s">
        <v>355</v>
      </c>
      <c r="K5039" t="s">
        <v>356</v>
      </c>
      <c r="L5039" s="3" t="str">
        <f>+INDEX([1]!TABLA_MAESTRO_DE_ARTICULO[SubGroupName],MATCH(Tabla_lineas[[#This Row],[CODIGO SAP]],[1]!TABLA_MAESTRO_DE_ARTICULO[ItemCode],0))</f>
        <v>JARABE</v>
      </c>
      <c r="M5039" t="s">
        <v>357</v>
      </c>
      <c r="N5039">
        <v>18</v>
      </c>
      <c r="O5039" t="s">
        <v>181</v>
      </c>
      <c r="S5039" s="2">
        <v>1000</v>
      </c>
      <c r="T5039">
        <v>11870</v>
      </c>
      <c r="U5039">
        <v>13.94</v>
      </c>
      <c r="V5039">
        <v>11.87</v>
      </c>
      <c r="W5039">
        <v>5.5</v>
      </c>
      <c r="Z5039" s="4" t="s">
        <v>53</v>
      </c>
      <c r="AA5039" t="s">
        <v>153</v>
      </c>
      <c r="AB5039">
        <v>46096</v>
      </c>
      <c r="AG5039">
        <v>0</v>
      </c>
      <c r="AH5039">
        <v>1000</v>
      </c>
      <c r="AM5039" t="str">
        <f>SUBSTITUTE(Tabla_lineas[[#This Row],[Codigo Liname]]," ","")</f>
        <v>N0209</v>
      </c>
    </row>
    <row r="5040" spans="1:39" customFormat="1" x14ac:dyDescent="0.25">
      <c r="A5040" s="2">
        <v>383</v>
      </c>
      <c r="B5040" t="s">
        <v>1018</v>
      </c>
      <c r="C5040">
        <f t="shared" si="78"/>
        <v>1636322</v>
      </c>
      <c r="D5040">
        <v>2000</v>
      </c>
      <c r="E5040" t="s">
        <v>104</v>
      </c>
      <c r="F5040">
        <v>0.3</v>
      </c>
      <c r="G5040">
        <v>0.25</v>
      </c>
      <c r="H5040" t="s">
        <v>105</v>
      </c>
      <c r="I5040" s="2">
        <v>0.25</v>
      </c>
      <c r="J5040" t="s">
        <v>106</v>
      </c>
      <c r="K5040" t="s">
        <v>107</v>
      </c>
      <c r="L5040" s="3" t="str">
        <f>+INDEX([1]!TABLA_MAESTRO_DE_ARTICULO[SubGroupName],MATCH(Tabla_lineas[[#This Row],[CODIGO SAP]],[1]!TABLA_MAESTRO_DE_ARTICULO[ItemCode],0))</f>
        <v>COMPRIMIDO</v>
      </c>
      <c r="M5040" t="s">
        <v>108</v>
      </c>
      <c r="N5040">
        <v>20</v>
      </c>
      <c r="O5040" t="s">
        <v>45</v>
      </c>
      <c r="S5040" s="2">
        <v>8000</v>
      </c>
      <c r="T5040">
        <v>1920</v>
      </c>
      <c r="U5040">
        <v>0.25</v>
      </c>
      <c r="V5040">
        <v>0.24</v>
      </c>
      <c r="W5040">
        <v>0.12</v>
      </c>
      <c r="Z5040" s="4" t="s">
        <v>46</v>
      </c>
      <c r="AA5040" t="s">
        <v>126</v>
      </c>
      <c r="AB5040">
        <v>46132</v>
      </c>
      <c r="AG5040">
        <v>0</v>
      </c>
      <c r="AH5040">
        <v>8000</v>
      </c>
      <c r="AM5040" t="str">
        <f>SUBSTITUTE(Tabla_lineas[[#This Row],[Codigo Liname]]," ","")</f>
        <v>N0208</v>
      </c>
    </row>
    <row r="5041" spans="1:39" customFormat="1" x14ac:dyDescent="0.25">
      <c r="A5041" s="2">
        <v>383</v>
      </c>
      <c r="B5041" t="s">
        <v>1018</v>
      </c>
      <c r="C5041">
        <f t="shared" si="78"/>
        <v>1636322</v>
      </c>
      <c r="D5041">
        <v>560</v>
      </c>
      <c r="E5041" t="s">
        <v>374</v>
      </c>
      <c r="F5041">
        <v>2.0699999999999998</v>
      </c>
      <c r="G5041">
        <v>1.4</v>
      </c>
      <c r="H5041" t="s">
        <v>375</v>
      </c>
      <c r="I5041" s="2">
        <v>1.4</v>
      </c>
      <c r="J5041" t="s">
        <v>376</v>
      </c>
      <c r="K5041" t="s">
        <v>377</v>
      </c>
      <c r="L5041" s="3" t="str">
        <f>+INDEX([1]!TABLA_MAESTRO_DE_ARTICULO[SubGroupName],MATCH(Tabla_lineas[[#This Row],[CODIGO SAP]],[1]!TABLA_MAESTRO_DE_ARTICULO[ItemCode],0))</f>
        <v>COMPRIMIDO</v>
      </c>
      <c r="M5041" t="s">
        <v>378</v>
      </c>
      <c r="N5041">
        <v>41</v>
      </c>
      <c r="O5041" t="s">
        <v>45</v>
      </c>
      <c r="S5041" s="2">
        <v>400</v>
      </c>
      <c r="T5041">
        <v>556</v>
      </c>
      <c r="U5041">
        <v>1.4</v>
      </c>
      <c r="V5041">
        <v>1.39</v>
      </c>
      <c r="W5041">
        <v>0.25</v>
      </c>
      <c r="Z5041" s="4" t="s">
        <v>46</v>
      </c>
      <c r="AA5041" t="s">
        <v>120</v>
      </c>
      <c r="AB5041">
        <v>46132</v>
      </c>
      <c r="AG5041">
        <v>0</v>
      </c>
      <c r="AH5041">
        <v>400</v>
      </c>
      <c r="AM5041" t="str">
        <f>SUBSTITUTE(Tabla_lineas[[#This Row],[Codigo Liname]]," ","")</f>
        <v>H0209</v>
      </c>
    </row>
    <row r="5042" spans="1:39" customFormat="1" x14ac:dyDescent="0.25">
      <c r="A5042" s="2">
        <v>383</v>
      </c>
      <c r="B5042" t="s">
        <v>1018</v>
      </c>
      <c r="C5042">
        <f t="shared" si="78"/>
        <v>1636322</v>
      </c>
      <c r="D5042">
        <v>1905</v>
      </c>
      <c r="E5042" t="s">
        <v>384</v>
      </c>
      <c r="F5042">
        <v>9.6</v>
      </c>
      <c r="G5042">
        <v>6.35</v>
      </c>
      <c r="H5042" t="s">
        <v>385</v>
      </c>
      <c r="I5042" s="2">
        <v>6.35</v>
      </c>
      <c r="J5042" t="s">
        <v>386</v>
      </c>
      <c r="K5042" t="s">
        <v>387</v>
      </c>
      <c r="L5042" s="3" t="str">
        <f>+INDEX([1]!TABLA_MAESTRO_DE_ARTICULO[SubGroupName],MATCH(Tabla_lineas[[#This Row],[CODIGO SAP]],[1]!TABLA_MAESTRO_DE_ARTICULO[ItemCode],0))</f>
        <v>COMPRIMIDO</v>
      </c>
      <c r="M5042" t="s">
        <v>388</v>
      </c>
      <c r="N5042">
        <v>16</v>
      </c>
      <c r="O5042" t="s">
        <v>389</v>
      </c>
      <c r="S5042" s="2">
        <v>300</v>
      </c>
      <c r="T5042">
        <v>1902</v>
      </c>
      <c r="U5042">
        <v>6.35</v>
      </c>
      <c r="V5042">
        <v>6.34</v>
      </c>
      <c r="W5042">
        <v>1.2</v>
      </c>
      <c r="Z5042" s="4" t="s">
        <v>46</v>
      </c>
      <c r="AA5042" t="s">
        <v>126</v>
      </c>
      <c r="AB5042">
        <v>46132</v>
      </c>
      <c r="AG5042">
        <v>0</v>
      </c>
      <c r="AH5042">
        <v>300</v>
      </c>
      <c r="AM5042" t="str">
        <f>SUBSTITUTE(Tabla_lineas[[#This Row],[Codigo Liname]]," ","")</f>
        <v>P0111</v>
      </c>
    </row>
    <row r="5043" spans="1:39" customFormat="1" x14ac:dyDescent="0.25">
      <c r="A5043" s="2">
        <v>383</v>
      </c>
      <c r="B5043" t="s">
        <v>1018</v>
      </c>
      <c r="C5043">
        <f t="shared" si="78"/>
        <v>1636322</v>
      </c>
      <c r="D5043">
        <v>7196.9999999999991</v>
      </c>
      <c r="E5043" t="s">
        <v>395</v>
      </c>
      <c r="F5043">
        <v>39.200000000000003</v>
      </c>
      <c r="G5043">
        <v>23.99</v>
      </c>
      <c r="H5043" t="s">
        <v>396</v>
      </c>
      <c r="I5043" s="2">
        <v>23.99</v>
      </c>
      <c r="J5043" t="s">
        <v>397</v>
      </c>
      <c r="K5043" t="s">
        <v>398</v>
      </c>
      <c r="L5043" s="3" t="str">
        <f>+INDEX([1]!TABLA_MAESTRO_DE_ARTICULO[SubGroupName],MATCH(Tabla_lineas[[#This Row],[CODIGO SAP]],[1]!TABLA_MAESTRO_DE_ARTICULO[ItemCode],0))</f>
        <v>JARABE</v>
      </c>
      <c r="M5043" t="s">
        <v>399</v>
      </c>
      <c r="N5043">
        <v>44</v>
      </c>
      <c r="O5043" t="s">
        <v>400</v>
      </c>
      <c r="S5043" s="2">
        <v>300</v>
      </c>
      <c r="T5043">
        <v>7194</v>
      </c>
      <c r="U5043">
        <v>23.99</v>
      </c>
      <c r="V5043">
        <v>23.98</v>
      </c>
      <c r="W5043">
        <v>5</v>
      </c>
      <c r="Z5043" s="4" t="s">
        <v>46</v>
      </c>
      <c r="AA5043" t="s">
        <v>153</v>
      </c>
      <c r="AB5043">
        <v>46096</v>
      </c>
      <c r="AG5043">
        <v>0</v>
      </c>
      <c r="AH5043">
        <v>300</v>
      </c>
      <c r="AM5043" t="str">
        <f>SUBSTITUTE(Tabla_lineas[[#This Row],[Codigo Liname]]," ","")</f>
        <v>A1205</v>
      </c>
    </row>
    <row r="5044" spans="1:39" customFormat="1" x14ac:dyDescent="0.25">
      <c r="A5044" s="2">
        <v>384</v>
      </c>
      <c r="B5044" t="s">
        <v>1019</v>
      </c>
      <c r="C5044">
        <f t="shared" si="78"/>
        <v>1636047</v>
      </c>
      <c r="D5044">
        <v>1780.5</v>
      </c>
      <c r="E5044" t="s">
        <v>176</v>
      </c>
      <c r="F5044">
        <v>16.7</v>
      </c>
      <c r="G5044">
        <v>16.7</v>
      </c>
      <c r="H5044" t="s">
        <v>177</v>
      </c>
      <c r="I5044" s="2">
        <v>35.61</v>
      </c>
      <c r="J5044" t="s">
        <v>178</v>
      </c>
      <c r="K5044" t="s">
        <v>179</v>
      </c>
      <c r="L5044" s="3" t="str">
        <f>+INDEX([1]!TABLA_MAESTRO_DE_ARTICULO[SubGroupName],MATCH(Tabla_lineas[[#This Row],[CODIGO SAP]],[1]!TABLA_MAESTRO_DE_ARTICULO[ItemCode],0))</f>
        <v>POLVO PARA SUSPENSION</v>
      </c>
      <c r="M5044" t="s">
        <v>180</v>
      </c>
      <c r="N5044">
        <v>25</v>
      </c>
      <c r="O5044" t="s">
        <v>181</v>
      </c>
      <c r="S5044" s="2">
        <v>50</v>
      </c>
      <c r="T5044">
        <v>834.50000000000011</v>
      </c>
      <c r="U5044">
        <v>35.61</v>
      </c>
      <c r="V5044">
        <v>16.690000000000001</v>
      </c>
      <c r="W5044">
        <v>5.5</v>
      </c>
      <c r="Z5044" s="4" t="s">
        <v>46</v>
      </c>
      <c r="AA5044" t="s">
        <v>153</v>
      </c>
      <c r="AB5044">
        <v>46096</v>
      </c>
      <c r="AG5044">
        <v>0</v>
      </c>
      <c r="AH5044">
        <v>50</v>
      </c>
      <c r="AM5044" t="str">
        <f>SUBSTITUTE(Tabla_lineas[[#This Row],[Codigo Liname]]," ","")</f>
        <v>J0157</v>
      </c>
    </row>
    <row r="5045" spans="1:39" customFormat="1" x14ac:dyDescent="0.25">
      <c r="A5045" s="2">
        <v>384</v>
      </c>
      <c r="B5045" t="s">
        <v>1019</v>
      </c>
      <c r="C5045">
        <f t="shared" si="78"/>
        <v>1636047</v>
      </c>
      <c r="D5045">
        <v>500</v>
      </c>
      <c r="E5045" t="s">
        <v>188</v>
      </c>
      <c r="F5045">
        <v>0.66</v>
      </c>
      <c r="G5045">
        <v>0.66</v>
      </c>
      <c r="H5045" t="s">
        <v>189</v>
      </c>
      <c r="I5045" s="2">
        <v>1</v>
      </c>
      <c r="J5045" t="s">
        <v>190</v>
      </c>
      <c r="K5045" t="s">
        <v>191</v>
      </c>
      <c r="L5045" s="3" t="str">
        <f>+INDEX([1]!TABLA_MAESTRO_DE_ARTICULO[SubGroupName],MATCH(Tabla_lineas[[#This Row],[CODIGO SAP]],[1]!TABLA_MAESTRO_DE_ARTICULO[ItemCode],0))</f>
        <v>COMPRIMIDO</v>
      </c>
      <c r="M5045" t="s">
        <v>192</v>
      </c>
      <c r="N5045">
        <v>21</v>
      </c>
      <c r="O5045" t="s">
        <v>45</v>
      </c>
      <c r="S5045" s="2">
        <v>500</v>
      </c>
      <c r="T5045">
        <v>325</v>
      </c>
      <c r="U5045">
        <v>1</v>
      </c>
      <c r="V5045">
        <v>0.65</v>
      </c>
      <c r="W5045">
        <v>0.2</v>
      </c>
      <c r="Z5045" s="4" t="s">
        <v>53</v>
      </c>
      <c r="AA5045" t="s">
        <v>153</v>
      </c>
      <c r="AB5045">
        <v>46096</v>
      </c>
      <c r="AG5045">
        <v>0</v>
      </c>
      <c r="AH5045">
        <v>500</v>
      </c>
      <c r="AM5045" t="str">
        <f>SUBSTITUTE(Tabla_lineas[[#This Row],[Codigo Liname]]," ","")</f>
        <v>R0501</v>
      </c>
    </row>
    <row r="5046" spans="1:39" customFormat="1" x14ac:dyDescent="0.25">
      <c r="A5046" s="2">
        <v>384</v>
      </c>
      <c r="B5046" t="s">
        <v>1019</v>
      </c>
      <c r="C5046">
        <f t="shared" si="78"/>
        <v>1636047</v>
      </c>
      <c r="D5046">
        <v>927.5</v>
      </c>
      <c r="E5046" t="s">
        <v>438</v>
      </c>
      <c r="F5046">
        <v>176.33</v>
      </c>
      <c r="G5046">
        <v>92.75</v>
      </c>
      <c r="H5046" t="s">
        <v>439</v>
      </c>
      <c r="I5046" s="2">
        <v>92.75</v>
      </c>
      <c r="J5046" t="s">
        <v>440</v>
      </c>
      <c r="K5046" t="s">
        <v>441</v>
      </c>
      <c r="L5046" s="3" t="str">
        <f>+INDEX([1]!TABLA_MAESTRO_DE_ARTICULO[SubGroupName],MATCH(Tabla_lineas[[#This Row],[CODIGO SAP]],[1]!TABLA_MAESTRO_DE_ARTICULO[ItemCode],0))</f>
        <v>POLVO PARA SUSPENSION</v>
      </c>
      <c r="M5046" t="s">
        <v>442</v>
      </c>
      <c r="N5046">
        <v>26</v>
      </c>
      <c r="O5046" t="s">
        <v>443</v>
      </c>
      <c r="S5046" s="2">
        <v>10</v>
      </c>
      <c r="T5046">
        <v>927.4</v>
      </c>
      <c r="U5046">
        <v>92.75</v>
      </c>
      <c r="V5046">
        <v>92.74</v>
      </c>
      <c r="W5046">
        <v>12</v>
      </c>
      <c r="Z5046" s="4" t="s">
        <v>46</v>
      </c>
      <c r="AA5046" t="s">
        <v>153</v>
      </c>
      <c r="AB5046">
        <v>46096</v>
      </c>
      <c r="AG5046">
        <v>0</v>
      </c>
      <c r="AH5046">
        <v>10</v>
      </c>
      <c r="AM5046" t="str">
        <f>SUBSTITUTE(Tabla_lineas[[#This Row],[Codigo Liname]]," ","")</f>
        <v>J0163</v>
      </c>
    </row>
    <row r="5047" spans="1:39" customFormat="1" x14ac:dyDescent="0.25">
      <c r="A5047" s="2">
        <v>384</v>
      </c>
      <c r="B5047" t="s">
        <v>1019</v>
      </c>
      <c r="C5047">
        <f t="shared" si="78"/>
        <v>1636047</v>
      </c>
      <c r="D5047">
        <v>368</v>
      </c>
      <c r="E5047" t="s">
        <v>229</v>
      </c>
      <c r="F5047">
        <v>19.329999999999998</v>
      </c>
      <c r="G5047">
        <v>18.399999999999999</v>
      </c>
      <c r="H5047" t="s">
        <v>230</v>
      </c>
      <c r="I5047" s="2">
        <v>18.399999999999999</v>
      </c>
      <c r="J5047" t="s">
        <v>231</v>
      </c>
      <c r="K5047" t="s">
        <v>232</v>
      </c>
      <c r="L5047" s="3" t="str">
        <f>+INDEX([1]!TABLA_MAESTRO_DE_ARTICULO[SubGroupName],MATCH(Tabla_lineas[[#This Row],[CODIGO SAP]],[1]!TABLA_MAESTRO_DE_ARTICULO[ItemCode],0))</f>
        <v>SUSPENSION</v>
      </c>
      <c r="M5047" t="s">
        <v>233</v>
      </c>
      <c r="N5047">
        <v>27</v>
      </c>
      <c r="O5047" t="s">
        <v>65</v>
      </c>
      <c r="S5047" s="2">
        <v>20</v>
      </c>
      <c r="T5047">
        <v>367.8</v>
      </c>
      <c r="U5047">
        <v>18.399999999999999</v>
      </c>
      <c r="V5047">
        <v>18.39</v>
      </c>
      <c r="W5047">
        <v>5.5</v>
      </c>
      <c r="Z5047" s="4" t="s">
        <v>46</v>
      </c>
      <c r="AA5047" t="s">
        <v>153</v>
      </c>
      <c r="AB5047">
        <v>46132</v>
      </c>
      <c r="AG5047">
        <v>0</v>
      </c>
      <c r="AH5047">
        <v>20</v>
      </c>
      <c r="AM5047" t="str">
        <f>SUBSTITUTE(Tabla_lineas[[#This Row],[Codigo Liname]]," ","")</f>
        <v>J0138</v>
      </c>
    </row>
    <row r="5048" spans="1:39" customFormat="1" x14ac:dyDescent="0.25">
      <c r="A5048" s="2">
        <v>384</v>
      </c>
      <c r="B5048" t="s">
        <v>1019</v>
      </c>
      <c r="C5048">
        <f t="shared" si="78"/>
        <v>1636047</v>
      </c>
      <c r="D5048">
        <v>287.7</v>
      </c>
      <c r="E5048" t="s">
        <v>60</v>
      </c>
      <c r="F5048">
        <v>15.12</v>
      </c>
      <c r="G5048">
        <v>9.5</v>
      </c>
      <c r="H5048" t="s">
        <v>61</v>
      </c>
      <c r="I5048" s="2">
        <v>9.59</v>
      </c>
      <c r="J5048" t="s">
        <v>62</v>
      </c>
      <c r="K5048" t="s">
        <v>63</v>
      </c>
      <c r="L5048" s="3" t="str">
        <f>+INDEX([1]!TABLA_MAESTRO_DE_ARTICULO[SubGroupName],MATCH(Tabla_lineas[[#This Row],[CODIGO SAP]],[1]!TABLA_MAESTRO_DE_ARTICULO[ItemCode],0))</f>
        <v>JARABE</v>
      </c>
      <c r="M5048" t="s">
        <v>64</v>
      </c>
      <c r="N5048">
        <v>4</v>
      </c>
      <c r="O5048" t="s">
        <v>65</v>
      </c>
      <c r="S5048" s="2">
        <v>30</v>
      </c>
      <c r="T5048">
        <v>284.7</v>
      </c>
      <c r="U5048">
        <v>9.59</v>
      </c>
      <c r="V5048">
        <v>9.49</v>
      </c>
      <c r="W5048">
        <v>5</v>
      </c>
      <c r="Z5048" s="4" t="s">
        <v>46</v>
      </c>
      <c r="AA5048" t="s">
        <v>153</v>
      </c>
      <c r="AB5048">
        <v>46096</v>
      </c>
      <c r="AG5048">
        <v>0</v>
      </c>
      <c r="AH5048">
        <v>30</v>
      </c>
      <c r="AM5048" t="str">
        <f>SUBSTITUTE(Tabla_lineas[[#This Row],[Codigo Liname]]," ","")</f>
        <v>R0503</v>
      </c>
    </row>
    <row r="5049" spans="1:39" customFormat="1" x14ac:dyDescent="0.25">
      <c r="A5049" s="2">
        <v>384</v>
      </c>
      <c r="B5049" t="s">
        <v>1019</v>
      </c>
      <c r="C5049">
        <f t="shared" si="78"/>
        <v>1636047</v>
      </c>
      <c r="D5049">
        <v>7863</v>
      </c>
      <c r="E5049" t="s">
        <v>250</v>
      </c>
      <c r="F5049">
        <v>24.52</v>
      </c>
      <c r="G5049">
        <v>24.5</v>
      </c>
      <c r="H5049" t="s">
        <v>251</v>
      </c>
      <c r="I5049" s="2">
        <v>26.21</v>
      </c>
      <c r="J5049" t="s">
        <v>252</v>
      </c>
      <c r="K5049" t="s">
        <v>253</v>
      </c>
      <c r="L5049" s="3" t="str">
        <f>+INDEX([1]!TABLA_MAESTRO_DE_ARTICULO[SubGroupName],MATCH(Tabla_lineas[[#This Row],[CODIGO SAP]],[1]!TABLA_MAESTRO_DE_ARTICULO[ItemCode],0))</f>
        <v>GEL</v>
      </c>
      <c r="M5049" t="s">
        <v>254</v>
      </c>
      <c r="N5049">
        <v>5</v>
      </c>
      <c r="O5049" t="s">
        <v>255</v>
      </c>
      <c r="S5049" s="2">
        <v>300</v>
      </c>
      <c r="T5049">
        <v>7346.9999999999982</v>
      </c>
      <c r="U5049">
        <v>26.21</v>
      </c>
      <c r="V5049">
        <v>24.49</v>
      </c>
      <c r="W5049">
        <v>5</v>
      </c>
      <c r="Z5049" s="4" t="s">
        <v>53</v>
      </c>
      <c r="AA5049" t="s">
        <v>153</v>
      </c>
      <c r="AB5049">
        <v>46132</v>
      </c>
      <c r="AG5049">
        <v>0</v>
      </c>
      <c r="AH5049">
        <v>300</v>
      </c>
      <c r="AM5049" t="str">
        <f>SUBSTITUTE(Tabla_lineas[[#This Row],[Codigo Liname]]," ","")</f>
        <v>M0101</v>
      </c>
    </row>
    <row r="5050" spans="1:39" customFormat="1" x14ac:dyDescent="0.25">
      <c r="A5050" s="2">
        <v>384</v>
      </c>
      <c r="B5050" t="s">
        <v>1019</v>
      </c>
      <c r="C5050">
        <f t="shared" si="78"/>
        <v>1636047</v>
      </c>
      <c r="D5050">
        <v>4640</v>
      </c>
      <c r="E5050" t="s">
        <v>143</v>
      </c>
      <c r="F5050">
        <v>2.17</v>
      </c>
      <c r="G5050">
        <v>2.17</v>
      </c>
      <c r="H5050" t="s">
        <v>144</v>
      </c>
      <c r="I5050" s="2">
        <v>2.3199999999999998</v>
      </c>
      <c r="J5050" t="s">
        <v>145</v>
      </c>
      <c r="K5050" t="s">
        <v>146</v>
      </c>
      <c r="L5050" s="3" t="str">
        <f>+INDEX([1]!TABLA_MAESTRO_DE_ARTICULO[SubGroupName],MATCH(Tabla_lineas[[#This Row],[CODIGO SAP]],[1]!TABLA_MAESTRO_DE_ARTICULO[ItemCode],0))</f>
        <v>CAPSULA DURA</v>
      </c>
      <c r="M5050" t="s">
        <v>147</v>
      </c>
      <c r="N5050">
        <v>6</v>
      </c>
      <c r="O5050" t="s">
        <v>45</v>
      </c>
      <c r="S5050" s="2">
        <v>2000</v>
      </c>
      <c r="T5050">
        <v>4320</v>
      </c>
      <c r="U5050">
        <v>2.3199999999999998</v>
      </c>
      <c r="V5050">
        <v>2.16</v>
      </c>
      <c r="W5050">
        <v>0.8</v>
      </c>
      <c r="Z5050" s="4" t="s">
        <v>46</v>
      </c>
      <c r="AA5050" t="s">
        <v>120</v>
      </c>
      <c r="AB5050">
        <v>46132</v>
      </c>
      <c r="AG5050">
        <v>0</v>
      </c>
      <c r="AH5050">
        <v>2000</v>
      </c>
      <c r="AM5050" t="str">
        <f>SUBSTITUTE(Tabla_lineas[[#This Row],[Codigo Liname]]," ","")</f>
        <v>J0141</v>
      </c>
    </row>
    <row r="5051" spans="1:39" customFormat="1" x14ac:dyDescent="0.25">
      <c r="A5051" s="2">
        <v>384</v>
      </c>
      <c r="B5051" t="s">
        <v>1019</v>
      </c>
      <c r="C5051">
        <f t="shared" si="78"/>
        <v>1636047</v>
      </c>
      <c r="D5051">
        <v>1060</v>
      </c>
      <c r="E5051" t="s">
        <v>266</v>
      </c>
      <c r="F5051">
        <v>0.56000000000000005</v>
      </c>
      <c r="G5051">
        <v>0.53</v>
      </c>
      <c r="H5051" t="s">
        <v>267</v>
      </c>
      <c r="I5051" s="2">
        <v>0.53</v>
      </c>
      <c r="J5051" t="s">
        <v>268</v>
      </c>
      <c r="K5051" t="s">
        <v>269</v>
      </c>
      <c r="L5051" s="3" t="str">
        <f>+INDEX([1]!TABLA_MAESTRO_DE_ARTICULO[SubGroupName],MATCH(Tabla_lineas[[#This Row],[CODIGO SAP]],[1]!TABLA_MAESTRO_DE_ARTICULO[ItemCode],0))</f>
        <v>COMPRIMIDO</v>
      </c>
      <c r="M5051" t="s">
        <v>270</v>
      </c>
      <c r="N5051">
        <v>7</v>
      </c>
      <c r="O5051" t="s">
        <v>45</v>
      </c>
      <c r="S5051" s="2">
        <v>2000</v>
      </c>
      <c r="T5051">
        <v>1040</v>
      </c>
      <c r="U5051">
        <v>0.53</v>
      </c>
      <c r="V5051">
        <v>0.52</v>
      </c>
      <c r="W5051">
        <v>0.12</v>
      </c>
      <c r="Z5051" s="4" t="s">
        <v>46</v>
      </c>
      <c r="AA5051" t="s">
        <v>126</v>
      </c>
      <c r="AB5051">
        <v>46132</v>
      </c>
      <c r="AG5051">
        <v>0</v>
      </c>
      <c r="AH5051">
        <v>2000</v>
      </c>
      <c r="AM5051" t="str">
        <f>SUBSTITUTE(Tabla_lineas[[#This Row],[Codigo Liname]]," ","")</f>
        <v>C0901</v>
      </c>
    </row>
    <row r="5052" spans="1:39" customFormat="1" x14ac:dyDescent="0.25">
      <c r="A5052" s="2">
        <v>384</v>
      </c>
      <c r="B5052" t="s">
        <v>1019</v>
      </c>
      <c r="C5052">
        <f t="shared" si="78"/>
        <v>1636047</v>
      </c>
      <c r="D5052">
        <v>1235.5</v>
      </c>
      <c r="E5052" t="s">
        <v>298</v>
      </c>
      <c r="F5052">
        <v>14.58</v>
      </c>
      <c r="G5052">
        <v>14.58</v>
      </c>
      <c r="H5052" t="s">
        <v>299</v>
      </c>
      <c r="I5052" s="2">
        <v>24.71</v>
      </c>
      <c r="J5052" t="s">
        <v>300</v>
      </c>
      <c r="K5052" t="s">
        <v>301</v>
      </c>
      <c r="L5052" s="3" t="str">
        <f>+INDEX([1]!TABLA_MAESTRO_DE_ARTICULO[SubGroupName],MATCH(Tabla_lineas[[#This Row],[CODIGO SAP]],[1]!TABLA_MAESTRO_DE_ARTICULO[ItemCode],0))</f>
        <v>SUSPENSION</v>
      </c>
      <c r="M5052" t="s">
        <v>302</v>
      </c>
      <c r="N5052">
        <v>11</v>
      </c>
      <c r="O5052" t="s">
        <v>65</v>
      </c>
      <c r="S5052" s="2">
        <v>50</v>
      </c>
      <c r="T5052">
        <v>728.5</v>
      </c>
      <c r="U5052">
        <v>24.71</v>
      </c>
      <c r="V5052">
        <v>14.57</v>
      </c>
      <c r="W5052">
        <v>5.5</v>
      </c>
      <c r="Z5052" s="4" t="s">
        <v>46</v>
      </c>
      <c r="AA5052" t="s">
        <v>153</v>
      </c>
      <c r="AB5052">
        <v>46096</v>
      </c>
      <c r="AG5052">
        <v>0</v>
      </c>
      <c r="AH5052">
        <v>50</v>
      </c>
      <c r="AM5052" t="str">
        <f>SUBSTITUTE(Tabla_lineas[[#This Row],[Codigo Liname]]," ","")</f>
        <v>M0104</v>
      </c>
    </row>
    <row r="5053" spans="1:39" customFormat="1" x14ac:dyDescent="0.25">
      <c r="A5053" s="2">
        <v>384</v>
      </c>
      <c r="B5053" t="s">
        <v>1019</v>
      </c>
      <c r="C5053">
        <f t="shared" si="78"/>
        <v>1636047</v>
      </c>
      <c r="D5053">
        <v>2070</v>
      </c>
      <c r="E5053" t="s">
        <v>303</v>
      </c>
      <c r="F5053">
        <v>0.75</v>
      </c>
      <c r="G5053">
        <v>0.69</v>
      </c>
      <c r="H5053" t="s">
        <v>304</v>
      </c>
      <c r="I5053" s="2">
        <v>0.69</v>
      </c>
      <c r="J5053" t="s">
        <v>305</v>
      </c>
      <c r="K5053" t="s">
        <v>306</v>
      </c>
      <c r="L5053" s="3" t="str">
        <f>+INDEX([1]!TABLA_MAESTRO_DE_ARTICULO[SubGroupName],MATCH(Tabla_lineas[[#This Row],[CODIGO SAP]],[1]!TABLA_MAESTRO_DE_ARTICULO[ItemCode],0))</f>
        <v>COMPRIMIDO</v>
      </c>
      <c r="M5053" t="s">
        <v>307</v>
      </c>
      <c r="N5053">
        <v>10</v>
      </c>
      <c r="O5053" t="s">
        <v>45</v>
      </c>
      <c r="P5053">
        <v>138600</v>
      </c>
      <c r="Q5053">
        <v>3275900</v>
      </c>
      <c r="R5053">
        <v>3414500</v>
      </c>
      <c r="S5053" s="2">
        <v>3000</v>
      </c>
      <c r="T5053">
        <v>2040</v>
      </c>
      <c r="U5053">
        <v>0.69</v>
      </c>
      <c r="V5053">
        <v>0.68</v>
      </c>
      <c r="W5053">
        <v>0.14000000000000001</v>
      </c>
      <c r="Z5053" s="4" t="s">
        <v>46</v>
      </c>
      <c r="AA5053" t="s">
        <v>120</v>
      </c>
      <c r="AB5053">
        <v>46132</v>
      </c>
      <c r="AG5053">
        <v>0</v>
      </c>
      <c r="AH5053">
        <v>3000</v>
      </c>
      <c r="AM5053" t="str">
        <f>SUBSTITUTE(Tabla_lineas[[#This Row],[Codigo Liname]]," ","")</f>
        <v>M0105</v>
      </c>
    </row>
    <row r="5054" spans="1:39" customFormat="1" x14ac:dyDescent="0.25">
      <c r="A5054" s="2">
        <v>384</v>
      </c>
      <c r="B5054" t="s">
        <v>1019</v>
      </c>
      <c r="C5054">
        <f t="shared" si="78"/>
        <v>1636047</v>
      </c>
      <c r="D5054">
        <v>54500</v>
      </c>
      <c r="E5054" t="s">
        <v>308</v>
      </c>
      <c r="F5054">
        <v>5.07</v>
      </c>
      <c r="G5054">
        <v>5.07</v>
      </c>
      <c r="H5054" t="s">
        <v>309</v>
      </c>
      <c r="I5054" s="2">
        <v>10.9</v>
      </c>
      <c r="J5054" t="s">
        <v>310</v>
      </c>
      <c r="K5054" t="s">
        <v>311</v>
      </c>
      <c r="L5054" s="3" t="str">
        <f>+INDEX([1]!TABLA_MAESTRO_DE_ARTICULO[SubGroupName],MATCH(Tabla_lineas[[#This Row],[CODIGO SAP]],[1]!TABLA_MAESTRO_DE_ARTICULO[ItemCode],0))</f>
        <v>SOLUCION INYECTABLE</v>
      </c>
      <c r="M5054" t="s">
        <v>312</v>
      </c>
      <c r="N5054">
        <v>2</v>
      </c>
      <c r="O5054" t="s">
        <v>249</v>
      </c>
      <c r="S5054" s="2">
        <v>5000</v>
      </c>
      <c r="T5054">
        <v>25350</v>
      </c>
      <c r="U5054">
        <v>10.9</v>
      </c>
      <c r="V5054">
        <v>5.07</v>
      </c>
      <c r="W5054">
        <v>1</v>
      </c>
      <c r="Z5054" s="4" t="s">
        <v>46</v>
      </c>
      <c r="AA5054" t="s">
        <v>126</v>
      </c>
      <c r="AB5054">
        <v>46132</v>
      </c>
      <c r="AG5054">
        <v>0</v>
      </c>
      <c r="AH5054">
        <v>5000</v>
      </c>
      <c r="AM5054" t="str">
        <f>SUBSTITUTE(Tabla_lineas[[#This Row],[Codigo Liname]]," ","")</f>
        <v>M0109</v>
      </c>
    </row>
    <row r="5055" spans="1:39" customFormat="1" x14ac:dyDescent="0.25">
      <c r="A5055" s="2">
        <v>384</v>
      </c>
      <c r="B5055" t="s">
        <v>1019</v>
      </c>
      <c r="C5055">
        <f t="shared" si="78"/>
        <v>1636047</v>
      </c>
      <c r="D5055">
        <v>110100</v>
      </c>
      <c r="E5055" t="s">
        <v>82</v>
      </c>
      <c r="F5055">
        <v>1.61</v>
      </c>
      <c r="G5055">
        <v>1.61</v>
      </c>
      <c r="H5055" t="s">
        <v>83</v>
      </c>
      <c r="I5055" s="2">
        <v>3.67</v>
      </c>
      <c r="J5055" t="s">
        <v>84</v>
      </c>
      <c r="K5055" t="s">
        <v>85</v>
      </c>
      <c r="L5055" s="3" t="str">
        <f>+INDEX([1]!TABLA_MAESTRO_DE_ARTICULO[SubGroupName],MATCH(Tabla_lineas[[#This Row],[CODIGO SAP]],[1]!TABLA_MAESTRO_DE_ARTICULO[ItemCode],0))</f>
        <v>COMPRIMIDO</v>
      </c>
      <c r="M5055" t="s">
        <v>86</v>
      </c>
      <c r="N5055">
        <v>13</v>
      </c>
      <c r="O5055" t="s">
        <v>45</v>
      </c>
      <c r="S5055" s="2">
        <v>30000</v>
      </c>
      <c r="T5055">
        <v>48000</v>
      </c>
      <c r="U5055">
        <v>3.67</v>
      </c>
      <c r="V5055">
        <v>1.6</v>
      </c>
      <c r="W5055">
        <v>0.15</v>
      </c>
      <c r="Z5055" s="4" t="s">
        <v>46</v>
      </c>
      <c r="AA5055" t="s">
        <v>126</v>
      </c>
      <c r="AB5055">
        <v>46132</v>
      </c>
      <c r="AG5055">
        <v>0</v>
      </c>
      <c r="AH5055">
        <v>30000</v>
      </c>
      <c r="AM5055" t="str">
        <f>SUBSTITUTE(Tabla_lineas[[#This Row],[Codigo Liname]]," ","")</f>
        <v>C0902</v>
      </c>
    </row>
    <row r="5056" spans="1:39" customFormat="1" x14ac:dyDescent="0.25">
      <c r="A5056" s="2">
        <v>384</v>
      </c>
      <c r="B5056" t="s">
        <v>1019</v>
      </c>
      <c r="C5056">
        <f t="shared" si="78"/>
        <v>1636047</v>
      </c>
      <c r="D5056">
        <v>12000</v>
      </c>
      <c r="E5056" t="s">
        <v>148</v>
      </c>
      <c r="F5056">
        <v>5.12</v>
      </c>
      <c r="G5056">
        <v>4</v>
      </c>
      <c r="H5056" t="s">
        <v>149</v>
      </c>
      <c r="I5056" s="2">
        <v>4</v>
      </c>
      <c r="J5056" t="s">
        <v>150</v>
      </c>
      <c r="K5056" t="s">
        <v>151</v>
      </c>
      <c r="L5056" s="3" t="str">
        <f>+INDEX([1]!TABLA_MAESTRO_DE_ARTICULO[SubGroupName],MATCH(Tabla_lineas[[#This Row],[CODIGO SAP]],[1]!TABLA_MAESTRO_DE_ARTICULO[ItemCode],0))</f>
        <v>COMPRIMIDO</v>
      </c>
      <c r="M5056" t="s">
        <v>152</v>
      </c>
      <c r="N5056">
        <v>17</v>
      </c>
      <c r="O5056" t="s">
        <v>45</v>
      </c>
      <c r="P5056">
        <v>37700</v>
      </c>
      <c r="Q5056">
        <v>150100</v>
      </c>
      <c r="R5056">
        <v>187800</v>
      </c>
      <c r="S5056" s="2">
        <v>3000</v>
      </c>
      <c r="T5056">
        <v>11970</v>
      </c>
      <c r="U5056">
        <v>4</v>
      </c>
      <c r="V5056">
        <v>3.99</v>
      </c>
      <c r="W5056">
        <v>0.12</v>
      </c>
      <c r="Z5056" s="4" t="s">
        <v>53</v>
      </c>
      <c r="AA5056" t="s">
        <v>153</v>
      </c>
      <c r="AB5056">
        <v>46132</v>
      </c>
      <c r="AG5056">
        <v>0</v>
      </c>
      <c r="AH5056">
        <v>3000</v>
      </c>
      <c r="AM5056" t="str">
        <f>SUBSTITUTE(Tabla_lineas[[#This Row],[Codigo Liname]]," ","")</f>
        <v>M0111</v>
      </c>
    </row>
    <row r="5057" spans="1:39" customFormat="1" x14ac:dyDescent="0.25">
      <c r="A5057" s="2">
        <v>384</v>
      </c>
      <c r="B5057" t="s">
        <v>1019</v>
      </c>
      <c r="C5057">
        <f t="shared" si="78"/>
        <v>1636047</v>
      </c>
      <c r="D5057">
        <v>18960</v>
      </c>
      <c r="E5057" t="s">
        <v>313</v>
      </c>
      <c r="F5057">
        <v>5.29</v>
      </c>
      <c r="G5057">
        <v>5.29</v>
      </c>
      <c r="H5057" t="s">
        <v>314</v>
      </c>
      <c r="I5057" s="2">
        <v>6.32</v>
      </c>
      <c r="J5057" t="s">
        <v>315</v>
      </c>
      <c r="K5057" t="s">
        <v>316</v>
      </c>
      <c r="L5057" s="3" t="str">
        <f>+INDEX([1]!TABLA_MAESTRO_DE_ARTICULO[SubGroupName],MATCH(Tabla_lineas[[#This Row],[CODIGO SAP]],[1]!TABLA_MAESTRO_DE_ARTICULO[ItemCode],0))</f>
        <v>SOLUCION INYECTABLE</v>
      </c>
      <c r="M5057" t="s">
        <v>317</v>
      </c>
      <c r="N5057">
        <v>3</v>
      </c>
      <c r="O5057" t="s">
        <v>249</v>
      </c>
      <c r="S5057" s="2">
        <v>3000</v>
      </c>
      <c r="T5057">
        <v>15840</v>
      </c>
      <c r="U5057">
        <v>6.32</v>
      </c>
      <c r="V5057">
        <v>5.28</v>
      </c>
      <c r="W5057">
        <v>0.7</v>
      </c>
      <c r="Z5057" s="4" t="s">
        <v>46</v>
      </c>
      <c r="AA5057" t="s">
        <v>120</v>
      </c>
      <c r="AB5057">
        <v>46132</v>
      </c>
      <c r="AG5057">
        <v>0</v>
      </c>
      <c r="AH5057">
        <v>3000</v>
      </c>
      <c r="AM5057" t="str">
        <f>SUBSTITUTE(Tabla_lineas[[#This Row],[Codigo Liname]]," ","")</f>
        <v>N0205</v>
      </c>
    </row>
    <row r="5058" spans="1:39" customFormat="1" x14ac:dyDescent="0.25">
      <c r="A5058" s="2">
        <v>384</v>
      </c>
      <c r="B5058" t="s">
        <v>1019</v>
      </c>
      <c r="C5058">
        <f t="shared" ref="C5058:C5121" si="79">IFERROR(VALUE(RIGHT(TRIM(LEFT(B5058,SEARCH("Eco",B5058)-1)),7)),"COTI")</f>
        <v>1636047</v>
      </c>
      <c r="D5058">
        <v>33500</v>
      </c>
      <c r="E5058" t="s">
        <v>318</v>
      </c>
      <c r="F5058">
        <v>1.26</v>
      </c>
      <c r="G5058">
        <v>1.26</v>
      </c>
      <c r="H5058" t="s">
        <v>319</v>
      </c>
      <c r="I5058" s="2">
        <v>3.35</v>
      </c>
      <c r="J5058" t="s">
        <v>320</v>
      </c>
      <c r="K5058" t="s">
        <v>321</v>
      </c>
      <c r="L5058" s="3" t="str">
        <f>+INDEX([1]!TABLA_MAESTRO_DE_ARTICULO[SubGroupName],MATCH(Tabla_lineas[[#This Row],[CODIGO SAP]],[1]!TABLA_MAESTRO_DE_ARTICULO[ItemCode],0))</f>
        <v>COMPRIMIDO</v>
      </c>
      <c r="M5058" t="s">
        <v>322</v>
      </c>
      <c r="N5058">
        <v>29</v>
      </c>
      <c r="O5058" t="s">
        <v>45</v>
      </c>
      <c r="S5058" s="2">
        <v>10000</v>
      </c>
      <c r="T5058">
        <v>12500</v>
      </c>
      <c r="U5058">
        <v>3.35</v>
      </c>
      <c r="V5058">
        <v>1.25</v>
      </c>
      <c r="W5058">
        <v>0.2</v>
      </c>
      <c r="Z5058" s="4" t="s">
        <v>46</v>
      </c>
      <c r="AA5058" t="s">
        <v>120</v>
      </c>
      <c r="AB5058">
        <v>46132</v>
      </c>
      <c r="AG5058">
        <v>0</v>
      </c>
      <c r="AH5058">
        <v>10000</v>
      </c>
      <c r="AM5058" t="str">
        <f>SUBSTITUTE(Tabla_lineas[[#This Row],[Codigo Liname]]," ","")</f>
        <v>A1004</v>
      </c>
    </row>
    <row r="5059" spans="1:39" customFormat="1" x14ac:dyDescent="0.25">
      <c r="A5059" s="2">
        <v>384</v>
      </c>
      <c r="B5059" t="s">
        <v>1019</v>
      </c>
      <c r="C5059">
        <f t="shared" si="79"/>
        <v>1636047</v>
      </c>
      <c r="D5059">
        <v>220</v>
      </c>
      <c r="E5059" t="s">
        <v>87</v>
      </c>
      <c r="F5059">
        <v>0.64</v>
      </c>
      <c r="G5059">
        <v>0.44</v>
      </c>
      <c r="H5059" t="s">
        <v>88</v>
      </c>
      <c r="I5059" s="2">
        <v>0.44</v>
      </c>
      <c r="J5059" t="s">
        <v>89</v>
      </c>
      <c r="K5059" t="s">
        <v>90</v>
      </c>
      <c r="L5059" s="3" t="str">
        <f>+INDEX([1]!TABLA_MAESTRO_DE_ARTICULO[SubGroupName],MATCH(Tabla_lineas[[#This Row],[CODIGO SAP]],[1]!TABLA_MAESTRO_DE_ARTICULO[ItemCode],0))</f>
        <v>COMPRIMIDO</v>
      </c>
      <c r="M5059" t="s">
        <v>91</v>
      </c>
      <c r="N5059">
        <v>28</v>
      </c>
      <c r="O5059" t="s">
        <v>45</v>
      </c>
      <c r="S5059" s="2">
        <v>500</v>
      </c>
      <c r="T5059">
        <v>215</v>
      </c>
      <c r="U5059">
        <v>0.44</v>
      </c>
      <c r="V5059">
        <v>0.43</v>
      </c>
      <c r="W5059">
        <v>0.12</v>
      </c>
      <c r="Z5059" s="4" t="s">
        <v>46</v>
      </c>
      <c r="AA5059" t="s">
        <v>153</v>
      </c>
      <c r="AB5059">
        <v>46132</v>
      </c>
      <c r="AG5059">
        <v>0</v>
      </c>
      <c r="AH5059">
        <v>500</v>
      </c>
      <c r="AM5059" t="str">
        <f>SUBSTITUTE(Tabla_lineas[[#This Row],[Codigo Liname]]," ","")</f>
        <v>A0307</v>
      </c>
    </row>
    <row r="5060" spans="1:39" customFormat="1" x14ac:dyDescent="0.25">
      <c r="A5060" s="2">
        <v>384</v>
      </c>
      <c r="B5060" t="s">
        <v>1019</v>
      </c>
      <c r="C5060">
        <f t="shared" si="79"/>
        <v>1636047</v>
      </c>
      <c r="D5060">
        <v>1500</v>
      </c>
      <c r="E5060" t="s">
        <v>328</v>
      </c>
      <c r="F5060">
        <v>0.92</v>
      </c>
      <c r="G5060">
        <v>0.75</v>
      </c>
      <c r="H5060" t="s">
        <v>329</v>
      </c>
      <c r="I5060" s="2">
        <v>0.75</v>
      </c>
      <c r="J5060" t="s">
        <v>330</v>
      </c>
      <c r="K5060" t="s">
        <v>331</v>
      </c>
      <c r="L5060" s="3" t="str">
        <f>+INDEX([1]!TABLA_MAESTRO_DE_ARTICULO[SubGroupName],MATCH(Tabla_lineas[[#This Row],[CODIGO SAP]],[1]!TABLA_MAESTRO_DE_ARTICULO[ItemCode],0))</f>
        <v>COMPRIMIDO</v>
      </c>
      <c r="M5060" t="s">
        <v>332</v>
      </c>
      <c r="N5060">
        <v>18</v>
      </c>
      <c r="O5060" t="s">
        <v>45</v>
      </c>
      <c r="P5060">
        <v>63200</v>
      </c>
      <c r="Q5060">
        <v>247600</v>
      </c>
      <c r="R5060">
        <v>310800</v>
      </c>
      <c r="S5060" s="2">
        <v>2000</v>
      </c>
      <c r="T5060">
        <v>1480</v>
      </c>
      <c r="U5060">
        <v>0.75</v>
      </c>
      <c r="V5060">
        <v>0.74</v>
      </c>
      <c r="W5060">
        <v>0.2</v>
      </c>
      <c r="Z5060" s="4" t="s">
        <v>46</v>
      </c>
      <c r="AA5060" t="s">
        <v>120</v>
      </c>
      <c r="AB5060">
        <v>46132</v>
      </c>
      <c r="AG5060">
        <v>0</v>
      </c>
      <c r="AH5060">
        <v>2000</v>
      </c>
      <c r="AM5060" t="str">
        <f>SUBSTITUTE(Tabla_lineas[[#This Row],[Codigo Liname]]," ","")</f>
        <v>P0109</v>
      </c>
    </row>
    <row r="5061" spans="1:39" customFormat="1" x14ac:dyDescent="0.25">
      <c r="A5061" s="2">
        <v>384</v>
      </c>
      <c r="B5061" t="s">
        <v>1019</v>
      </c>
      <c r="C5061">
        <f t="shared" si="79"/>
        <v>1636047</v>
      </c>
      <c r="D5061">
        <v>3161.9999999999995</v>
      </c>
      <c r="E5061" t="s">
        <v>92</v>
      </c>
      <c r="F5061">
        <v>4.72</v>
      </c>
      <c r="G5061">
        <v>4.72</v>
      </c>
      <c r="H5061" t="s">
        <v>93</v>
      </c>
      <c r="I5061" s="2">
        <v>5.27</v>
      </c>
      <c r="J5061" t="s">
        <v>94</v>
      </c>
      <c r="K5061" t="s">
        <v>95</v>
      </c>
      <c r="L5061" s="3" t="str">
        <f>+INDEX([1]!TABLA_MAESTRO_DE_ARTICULO[SubGroupName],MATCH(Tabla_lineas[[#This Row],[CODIGO SAP]],[1]!TABLA_MAESTRO_DE_ARTICULO[ItemCode],0))</f>
        <v>OVULO VAGINAL</v>
      </c>
      <c r="M5061" t="s">
        <v>96</v>
      </c>
      <c r="N5061">
        <v>19</v>
      </c>
      <c r="O5061" t="s">
        <v>97</v>
      </c>
      <c r="S5061" s="2">
        <v>600</v>
      </c>
      <c r="T5061">
        <v>2826</v>
      </c>
      <c r="U5061">
        <v>5.27</v>
      </c>
      <c r="V5061">
        <v>4.71</v>
      </c>
      <c r="W5061">
        <v>0.8</v>
      </c>
      <c r="Z5061" s="4" t="s">
        <v>46</v>
      </c>
      <c r="AA5061" t="s">
        <v>126</v>
      </c>
      <c r="AB5061">
        <v>46132</v>
      </c>
      <c r="AG5061">
        <v>0</v>
      </c>
      <c r="AH5061">
        <v>600</v>
      </c>
      <c r="AM5061" t="str">
        <f>SUBSTITUTE(Tabla_lineas[[#This Row],[Codigo Liname]]," ","")</f>
        <v>G0104</v>
      </c>
    </row>
    <row r="5062" spans="1:39" customFormat="1" x14ac:dyDescent="0.25">
      <c r="A5062" s="2">
        <v>384</v>
      </c>
      <c r="B5062" t="s">
        <v>1019</v>
      </c>
      <c r="C5062">
        <f t="shared" si="79"/>
        <v>1636047</v>
      </c>
      <c r="D5062">
        <v>1250</v>
      </c>
      <c r="E5062" t="s">
        <v>104</v>
      </c>
      <c r="F5062">
        <v>0.3</v>
      </c>
      <c r="G5062">
        <v>0.25</v>
      </c>
      <c r="H5062" t="s">
        <v>105</v>
      </c>
      <c r="I5062" s="2">
        <v>0.25</v>
      </c>
      <c r="J5062" t="s">
        <v>106</v>
      </c>
      <c r="K5062" t="s">
        <v>107</v>
      </c>
      <c r="L5062" s="3" t="str">
        <f>+INDEX([1]!TABLA_MAESTRO_DE_ARTICULO[SubGroupName],MATCH(Tabla_lineas[[#This Row],[CODIGO SAP]],[1]!TABLA_MAESTRO_DE_ARTICULO[ItemCode],0))</f>
        <v>COMPRIMIDO</v>
      </c>
      <c r="M5062" t="s">
        <v>108</v>
      </c>
      <c r="N5062">
        <v>15</v>
      </c>
      <c r="O5062" t="s">
        <v>45</v>
      </c>
      <c r="S5062" s="2">
        <v>5000</v>
      </c>
      <c r="T5062">
        <v>1200</v>
      </c>
      <c r="U5062">
        <v>0.25</v>
      </c>
      <c r="V5062">
        <v>0.24</v>
      </c>
      <c r="W5062">
        <v>0.12</v>
      </c>
      <c r="Z5062" s="4" t="s">
        <v>46</v>
      </c>
      <c r="AA5062" t="s">
        <v>126</v>
      </c>
      <c r="AB5062">
        <v>46132</v>
      </c>
      <c r="AG5062">
        <v>0</v>
      </c>
      <c r="AH5062">
        <v>5000</v>
      </c>
      <c r="AM5062" t="str">
        <f>SUBSTITUTE(Tabla_lineas[[#This Row],[Codigo Liname]]," ","")</f>
        <v>N0208</v>
      </c>
    </row>
    <row r="5063" spans="1:39" customFormat="1" x14ac:dyDescent="0.25">
      <c r="A5063" s="2">
        <v>384</v>
      </c>
      <c r="B5063" t="s">
        <v>1019</v>
      </c>
      <c r="C5063">
        <f t="shared" si="79"/>
        <v>1636047</v>
      </c>
      <c r="D5063">
        <v>700</v>
      </c>
      <c r="E5063" t="s">
        <v>374</v>
      </c>
      <c r="F5063">
        <v>2.0699999999999998</v>
      </c>
      <c r="G5063">
        <v>1.4</v>
      </c>
      <c r="H5063" t="s">
        <v>375</v>
      </c>
      <c r="I5063" s="2">
        <v>1.4</v>
      </c>
      <c r="J5063" t="s">
        <v>376</v>
      </c>
      <c r="K5063" t="s">
        <v>377</v>
      </c>
      <c r="L5063" s="3" t="str">
        <f>+INDEX([1]!TABLA_MAESTRO_DE_ARTICULO[SubGroupName],MATCH(Tabla_lineas[[#This Row],[CODIGO SAP]],[1]!TABLA_MAESTRO_DE_ARTICULO[ItemCode],0))</f>
        <v>COMPRIMIDO</v>
      </c>
      <c r="M5063" t="s">
        <v>378</v>
      </c>
      <c r="N5063">
        <v>30</v>
      </c>
      <c r="O5063" t="s">
        <v>45</v>
      </c>
      <c r="S5063" s="2">
        <v>500</v>
      </c>
      <c r="T5063">
        <v>695</v>
      </c>
      <c r="U5063">
        <v>1.4</v>
      </c>
      <c r="V5063">
        <v>1.39</v>
      </c>
      <c r="W5063">
        <v>0.25</v>
      </c>
      <c r="Z5063" s="4" t="s">
        <v>46</v>
      </c>
      <c r="AA5063" t="s">
        <v>120</v>
      </c>
      <c r="AB5063">
        <v>46132</v>
      </c>
      <c r="AG5063">
        <v>0</v>
      </c>
      <c r="AH5063">
        <v>500</v>
      </c>
      <c r="AM5063" t="str">
        <f>SUBSTITUTE(Tabla_lineas[[#This Row],[Codigo Liname]]," ","")</f>
        <v>H0209</v>
      </c>
    </row>
    <row r="5064" spans="1:39" customFormat="1" x14ac:dyDescent="0.25">
      <c r="A5064" s="2">
        <v>385</v>
      </c>
      <c r="B5064" t="s">
        <v>1020</v>
      </c>
      <c r="C5064">
        <f t="shared" si="79"/>
        <v>1636195</v>
      </c>
      <c r="D5064">
        <v>1167</v>
      </c>
      <c r="E5064" t="s">
        <v>115</v>
      </c>
      <c r="F5064">
        <v>2.5099999999999998</v>
      </c>
      <c r="G5064">
        <v>2.5099999999999998</v>
      </c>
      <c r="H5064" t="s">
        <v>116</v>
      </c>
      <c r="I5064" s="2">
        <v>3.89</v>
      </c>
      <c r="J5064" t="s">
        <v>117</v>
      </c>
      <c r="K5064" t="s">
        <v>118</v>
      </c>
      <c r="L5064" s="3" t="str">
        <f>+INDEX([1]!TABLA_MAESTRO_DE_ARTICULO[SubGroupName],MATCH(Tabla_lineas[[#This Row],[CODIGO SAP]],[1]!TABLA_MAESTRO_DE_ARTICULO[ItemCode],0))</f>
        <v>COMPRIMIDO</v>
      </c>
      <c r="M5064" t="s">
        <v>119</v>
      </c>
      <c r="N5064">
        <v>1</v>
      </c>
      <c r="O5064" t="s">
        <v>45</v>
      </c>
      <c r="S5064" s="2">
        <v>300</v>
      </c>
      <c r="T5064">
        <v>750</v>
      </c>
      <c r="U5064">
        <v>3.89</v>
      </c>
      <c r="V5064">
        <v>2.5</v>
      </c>
      <c r="W5064">
        <v>0.7</v>
      </c>
      <c r="Z5064" s="4" t="s">
        <v>46</v>
      </c>
      <c r="AA5064" t="s">
        <v>120</v>
      </c>
      <c r="AB5064">
        <v>46132</v>
      </c>
      <c r="AG5064">
        <v>0</v>
      </c>
      <c r="AH5064">
        <v>300</v>
      </c>
      <c r="AM5064" t="str">
        <f>SUBSTITUTE(Tabla_lineas[[#This Row],[Codigo Liname]]," ","")</f>
        <v>J0504</v>
      </c>
    </row>
    <row r="5065" spans="1:39" customFormat="1" x14ac:dyDescent="0.25">
      <c r="A5065" s="2">
        <v>385</v>
      </c>
      <c r="B5065" t="s">
        <v>1020</v>
      </c>
      <c r="C5065">
        <f t="shared" si="79"/>
        <v>1636195</v>
      </c>
      <c r="D5065">
        <v>5880</v>
      </c>
      <c r="E5065" t="s">
        <v>171</v>
      </c>
      <c r="F5065">
        <v>1.82</v>
      </c>
      <c r="G5065">
        <v>1.82</v>
      </c>
      <c r="H5065" t="s">
        <v>172</v>
      </c>
      <c r="I5065" s="2">
        <v>2.94</v>
      </c>
      <c r="J5065" t="s">
        <v>173</v>
      </c>
      <c r="K5065" t="s">
        <v>174</v>
      </c>
      <c r="L5065" s="3" t="str">
        <f>+INDEX([1]!TABLA_MAESTRO_DE_ARTICULO[SubGroupName],MATCH(Tabla_lineas[[#This Row],[CODIGO SAP]],[1]!TABLA_MAESTRO_DE_ARTICULO[ItemCode],0))</f>
        <v>COMPRIMIDO</v>
      </c>
      <c r="M5065" t="s">
        <v>175</v>
      </c>
      <c r="N5065">
        <v>2</v>
      </c>
      <c r="O5065" t="s">
        <v>45</v>
      </c>
      <c r="S5065" s="2">
        <v>2000</v>
      </c>
      <c r="T5065">
        <v>3620</v>
      </c>
      <c r="U5065">
        <v>2.94</v>
      </c>
      <c r="V5065">
        <v>1.81</v>
      </c>
      <c r="W5065">
        <v>0.7</v>
      </c>
      <c r="Z5065" s="4" t="s">
        <v>46</v>
      </c>
      <c r="AA5065" t="s">
        <v>120</v>
      </c>
      <c r="AB5065">
        <v>46132</v>
      </c>
      <c r="AG5065">
        <v>0</v>
      </c>
      <c r="AH5065">
        <v>2000</v>
      </c>
      <c r="AM5065" t="str">
        <f>SUBSTITUTE(Tabla_lineas[[#This Row],[Codigo Liname]]," ","")</f>
        <v>J0105</v>
      </c>
    </row>
    <row r="5066" spans="1:39" customFormat="1" x14ac:dyDescent="0.25">
      <c r="A5066" s="2">
        <v>385</v>
      </c>
      <c r="B5066" t="s">
        <v>1020</v>
      </c>
      <c r="C5066">
        <f t="shared" si="79"/>
        <v>1636195</v>
      </c>
      <c r="D5066">
        <v>3561</v>
      </c>
      <c r="E5066" t="s">
        <v>176</v>
      </c>
      <c r="F5066">
        <v>16.7</v>
      </c>
      <c r="G5066">
        <v>16.7</v>
      </c>
      <c r="H5066" t="s">
        <v>177</v>
      </c>
      <c r="I5066" s="2">
        <v>35.61</v>
      </c>
      <c r="J5066" t="s">
        <v>178</v>
      </c>
      <c r="K5066" t="s">
        <v>179</v>
      </c>
      <c r="L5066" s="3" t="str">
        <f>+INDEX([1]!TABLA_MAESTRO_DE_ARTICULO[SubGroupName],MATCH(Tabla_lineas[[#This Row],[CODIGO SAP]],[1]!TABLA_MAESTRO_DE_ARTICULO[ItemCode],0))</f>
        <v>POLVO PARA SUSPENSION</v>
      </c>
      <c r="M5066" t="s">
        <v>180</v>
      </c>
      <c r="N5066">
        <v>4</v>
      </c>
      <c r="O5066" t="s">
        <v>181</v>
      </c>
      <c r="S5066" s="2">
        <v>100</v>
      </c>
      <c r="T5066">
        <v>1669.0000000000002</v>
      </c>
      <c r="U5066">
        <v>35.61</v>
      </c>
      <c r="V5066">
        <v>16.690000000000001</v>
      </c>
      <c r="W5066">
        <v>5.5</v>
      </c>
      <c r="Z5066" s="4" t="s">
        <v>46</v>
      </c>
      <c r="AA5066" t="s">
        <v>153</v>
      </c>
      <c r="AB5066">
        <v>46096</v>
      </c>
      <c r="AG5066">
        <v>0</v>
      </c>
      <c r="AH5066">
        <v>100</v>
      </c>
      <c r="AM5066" t="str">
        <f>SUBSTITUTE(Tabla_lineas[[#This Row],[Codigo Liname]]," ","")</f>
        <v>J0157</v>
      </c>
    </row>
    <row r="5067" spans="1:39" customFormat="1" x14ac:dyDescent="0.25">
      <c r="A5067" s="2">
        <v>385</v>
      </c>
      <c r="B5067" t="s">
        <v>1020</v>
      </c>
      <c r="C5067">
        <f t="shared" si="79"/>
        <v>1636195</v>
      </c>
      <c r="D5067">
        <v>683.99999999999989</v>
      </c>
      <c r="E5067" t="s">
        <v>449</v>
      </c>
      <c r="F5067">
        <v>4.2</v>
      </c>
      <c r="G5067">
        <v>2.2799999999999998</v>
      </c>
      <c r="H5067" t="s">
        <v>450</v>
      </c>
      <c r="I5067" s="2">
        <v>2.2799999999999998</v>
      </c>
      <c r="J5067" t="s">
        <v>451</v>
      </c>
      <c r="K5067" t="s">
        <v>452</v>
      </c>
      <c r="L5067" s="3" t="str">
        <f>+INDEX([1]!TABLA_MAESTRO_DE_ARTICULO[SubGroupName],MATCH(Tabla_lineas[[#This Row],[CODIGO SAP]],[1]!TABLA_MAESTRO_DE_ARTICULO[ItemCode],0))</f>
        <v>OVULO VAGINAL</v>
      </c>
      <c r="M5067" t="s">
        <v>453</v>
      </c>
      <c r="N5067">
        <v>38</v>
      </c>
      <c r="O5067" t="s">
        <v>97</v>
      </c>
      <c r="S5067" s="2">
        <v>300</v>
      </c>
      <c r="T5067">
        <v>681</v>
      </c>
      <c r="U5067">
        <v>2.2799999999999998</v>
      </c>
      <c r="V5067">
        <v>2.27</v>
      </c>
      <c r="W5067">
        <v>0.7</v>
      </c>
      <c r="Z5067" s="4" t="s">
        <v>53</v>
      </c>
      <c r="AA5067" t="s">
        <v>126</v>
      </c>
      <c r="AB5067">
        <v>46132</v>
      </c>
      <c r="AG5067">
        <v>0</v>
      </c>
      <c r="AH5067">
        <v>300</v>
      </c>
      <c r="AM5067" t="str">
        <f>SUBSTITUTE(Tabla_lineas[[#This Row],[Codigo Liname]]," ","")</f>
        <v>G0102</v>
      </c>
    </row>
    <row r="5068" spans="1:39" customFormat="1" x14ac:dyDescent="0.25">
      <c r="A5068" s="2">
        <v>385</v>
      </c>
      <c r="B5068" t="s">
        <v>1020</v>
      </c>
      <c r="C5068">
        <f t="shared" si="79"/>
        <v>1636195</v>
      </c>
      <c r="D5068">
        <v>1104</v>
      </c>
      <c r="E5068" t="s">
        <v>229</v>
      </c>
      <c r="F5068">
        <v>19.329999999999998</v>
      </c>
      <c r="G5068">
        <v>18.399999999999999</v>
      </c>
      <c r="H5068" t="s">
        <v>230</v>
      </c>
      <c r="I5068" s="2">
        <v>18.399999999999999</v>
      </c>
      <c r="J5068" t="s">
        <v>231</v>
      </c>
      <c r="K5068" t="s">
        <v>232</v>
      </c>
      <c r="L5068" s="3" t="str">
        <f>+INDEX([1]!TABLA_MAESTRO_DE_ARTICULO[SubGroupName],MATCH(Tabla_lineas[[#This Row],[CODIGO SAP]],[1]!TABLA_MAESTRO_DE_ARTICULO[ItemCode],0))</f>
        <v>SUSPENSION</v>
      </c>
      <c r="M5068" t="s">
        <v>233</v>
      </c>
      <c r="N5068">
        <v>10</v>
      </c>
      <c r="O5068" t="s">
        <v>65</v>
      </c>
      <c r="S5068" s="2">
        <v>60</v>
      </c>
      <c r="T5068">
        <v>1103.4000000000001</v>
      </c>
      <c r="U5068">
        <v>18.399999999999999</v>
      </c>
      <c r="V5068">
        <v>18.39</v>
      </c>
      <c r="W5068">
        <v>5.5</v>
      </c>
      <c r="Z5068" s="4" t="s">
        <v>46</v>
      </c>
      <c r="AA5068" t="s">
        <v>153</v>
      </c>
      <c r="AB5068">
        <v>46132</v>
      </c>
      <c r="AG5068">
        <v>0</v>
      </c>
      <c r="AH5068">
        <v>60</v>
      </c>
      <c r="AM5068" t="str">
        <f>SUBSTITUTE(Tabla_lineas[[#This Row],[Codigo Liname]]," ","")</f>
        <v>J0138</v>
      </c>
    </row>
    <row r="5069" spans="1:39" customFormat="1" x14ac:dyDescent="0.25">
      <c r="A5069" s="2">
        <v>385</v>
      </c>
      <c r="B5069" t="s">
        <v>1020</v>
      </c>
      <c r="C5069">
        <f t="shared" si="79"/>
        <v>1636195</v>
      </c>
      <c r="D5069">
        <v>1270</v>
      </c>
      <c r="E5069" t="s">
        <v>239</v>
      </c>
      <c r="F5069">
        <v>1.48</v>
      </c>
      <c r="G5069">
        <v>1.48</v>
      </c>
      <c r="H5069" t="s">
        <v>240</v>
      </c>
      <c r="I5069" s="2">
        <v>2.54</v>
      </c>
      <c r="J5069" t="s">
        <v>241</v>
      </c>
      <c r="K5069" t="s">
        <v>242</v>
      </c>
      <c r="L5069" s="3" t="str">
        <f>+INDEX([1]!TABLA_MAESTRO_DE_ARTICULO[SubGroupName],MATCH(Tabla_lineas[[#This Row],[CODIGO SAP]],[1]!TABLA_MAESTRO_DE_ARTICULO[ItemCode],0))</f>
        <v>COMPRIMIDO</v>
      </c>
      <c r="M5069" t="s">
        <v>243</v>
      </c>
      <c r="N5069">
        <v>9</v>
      </c>
      <c r="O5069" t="s">
        <v>45</v>
      </c>
      <c r="S5069" s="2">
        <v>500</v>
      </c>
      <c r="T5069">
        <v>735</v>
      </c>
      <c r="U5069">
        <v>2.54</v>
      </c>
      <c r="V5069">
        <v>1.47</v>
      </c>
      <c r="W5069">
        <v>0.4</v>
      </c>
      <c r="Z5069" s="4" t="s">
        <v>53</v>
      </c>
      <c r="AA5069" t="s">
        <v>120</v>
      </c>
      <c r="AB5069">
        <v>46132</v>
      </c>
      <c r="AG5069">
        <v>0</v>
      </c>
      <c r="AH5069">
        <v>500</v>
      </c>
      <c r="AM5069" t="str">
        <f>SUBSTITUTE(Tabla_lineas[[#This Row],[Codigo Liname]]," ","")</f>
        <v>J0137</v>
      </c>
    </row>
    <row r="5070" spans="1:39" customFormat="1" x14ac:dyDescent="0.25">
      <c r="A5070" s="2">
        <v>385</v>
      </c>
      <c r="B5070" t="s">
        <v>1020</v>
      </c>
      <c r="C5070">
        <f t="shared" si="79"/>
        <v>1636195</v>
      </c>
      <c r="D5070">
        <v>2788</v>
      </c>
      <c r="E5070" t="s">
        <v>244</v>
      </c>
      <c r="F5070">
        <v>4.03</v>
      </c>
      <c r="G5070">
        <v>4.03</v>
      </c>
      <c r="H5070" t="s">
        <v>245</v>
      </c>
      <c r="I5070" s="2">
        <v>6.97</v>
      </c>
      <c r="J5070" t="s">
        <v>246</v>
      </c>
      <c r="K5070" t="s">
        <v>247</v>
      </c>
      <c r="L5070" s="3" t="str">
        <f>+INDEX([1]!TABLA_MAESTRO_DE_ARTICULO[SubGroupName],MATCH(Tabla_lineas[[#This Row],[CODIGO SAP]],[1]!TABLA_MAESTRO_DE_ARTICULO[ItemCode],0))</f>
        <v>SOLUCION INYECTABLE</v>
      </c>
      <c r="M5070" t="s">
        <v>248</v>
      </c>
      <c r="N5070">
        <v>11</v>
      </c>
      <c r="O5070" t="s">
        <v>249</v>
      </c>
      <c r="S5070" s="2">
        <v>400</v>
      </c>
      <c r="T5070">
        <v>1607.9999999999998</v>
      </c>
      <c r="U5070">
        <v>6.97</v>
      </c>
      <c r="V5070">
        <v>4.0199999999999996</v>
      </c>
      <c r="W5070">
        <v>0.7</v>
      </c>
      <c r="Z5070" s="4" t="s">
        <v>46</v>
      </c>
      <c r="AA5070" t="s">
        <v>126</v>
      </c>
      <c r="AB5070">
        <v>46132</v>
      </c>
      <c r="AG5070">
        <v>0</v>
      </c>
      <c r="AH5070">
        <v>400</v>
      </c>
      <c r="AM5070" t="str">
        <f>SUBSTITUTE(Tabla_lineas[[#This Row],[Codigo Liname]]," ","")</f>
        <v>H0204</v>
      </c>
    </row>
    <row r="5071" spans="1:39" customFormat="1" x14ac:dyDescent="0.25">
      <c r="A5071" s="2">
        <v>385</v>
      </c>
      <c r="B5071" t="s">
        <v>1020</v>
      </c>
      <c r="C5071">
        <f t="shared" si="79"/>
        <v>1636195</v>
      </c>
      <c r="D5071">
        <v>287.7</v>
      </c>
      <c r="E5071" t="s">
        <v>60</v>
      </c>
      <c r="F5071">
        <v>15.12</v>
      </c>
      <c r="G5071">
        <v>9.5</v>
      </c>
      <c r="H5071" t="s">
        <v>61</v>
      </c>
      <c r="I5071" s="2">
        <v>9.59</v>
      </c>
      <c r="J5071" t="s">
        <v>62</v>
      </c>
      <c r="K5071" t="s">
        <v>63</v>
      </c>
      <c r="L5071" s="3" t="str">
        <f>+INDEX([1]!TABLA_MAESTRO_DE_ARTICULO[SubGroupName],MATCH(Tabla_lineas[[#This Row],[CODIGO SAP]],[1]!TABLA_MAESTRO_DE_ARTICULO[ItemCode],0))</f>
        <v>JARABE</v>
      </c>
      <c r="M5071" t="s">
        <v>64</v>
      </c>
      <c r="N5071">
        <v>12</v>
      </c>
      <c r="O5071" t="s">
        <v>65</v>
      </c>
      <c r="S5071" s="2">
        <v>30</v>
      </c>
      <c r="T5071">
        <v>284.7</v>
      </c>
      <c r="U5071">
        <v>9.59</v>
      </c>
      <c r="V5071">
        <v>9.49</v>
      </c>
      <c r="W5071">
        <v>5</v>
      </c>
      <c r="Z5071" s="4" t="s">
        <v>46</v>
      </c>
      <c r="AA5071" t="s">
        <v>153</v>
      </c>
      <c r="AB5071">
        <v>46096</v>
      </c>
      <c r="AG5071">
        <v>0</v>
      </c>
      <c r="AH5071">
        <v>30</v>
      </c>
      <c r="AM5071" t="str">
        <f>SUBSTITUTE(Tabla_lineas[[#This Row],[Codigo Liname]]," ","")</f>
        <v>R0503</v>
      </c>
    </row>
    <row r="5072" spans="1:39" customFormat="1" x14ac:dyDescent="0.25">
      <c r="A5072" s="2">
        <v>385</v>
      </c>
      <c r="B5072" t="s">
        <v>1020</v>
      </c>
      <c r="C5072">
        <f t="shared" si="79"/>
        <v>1636195</v>
      </c>
      <c r="D5072">
        <v>1528</v>
      </c>
      <c r="E5072" t="s">
        <v>256</v>
      </c>
      <c r="F5072">
        <v>3.3</v>
      </c>
      <c r="G5072">
        <v>3.3</v>
      </c>
      <c r="H5072" t="s">
        <v>257</v>
      </c>
      <c r="I5072" s="2">
        <v>3.82</v>
      </c>
      <c r="J5072" t="s">
        <v>258</v>
      </c>
      <c r="K5072" t="s">
        <v>259</v>
      </c>
      <c r="L5072" s="3" t="str">
        <f>+INDEX([1]!TABLA_MAESTRO_DE_ARTICULO[SubGroupName],MATCH(Tabla_lineas[[#This Row],[CODIGO SAP]],[1]!TABLA_MAESTRO_DE_ARTICULO[ItemCode],0))</f>
        <v>SOLUCION INYECTABLE</v>
      </c>
      <c r="M5072" t="s">
        <v>260</v>
      </c>
      <c r="N5072">
        <v>14</v>
      </c>
      <c r="O5072" t="s">
        <v>249</v>
      </c>
      <c r="S5072" s="2">
        <v>400</v>
      </c>
      <c r="T5072">
        <v>1316</v>
      </c>
      <c r="U5072">
        <v>3.82</v>
      </c>
      <c r="V5072">
        <v>3.29</v>
      </c>
      <c r="W5072">
        <v>0.7</v>
      </c>
      <c r="Z5072" s="4" t="s">
        <v>53</v>
      </c>
      <c r="AA5072" t="s">
        <v>153</v>
      </c>
      <c r="AB5072">
        <v>46132</v>
      </c>
      <c r="AG5072">
        <v>0</v>
      </c>
      <c r="AH5072">
        <v>400</v>
      </c>
      <c r="AM5072" t="str">
        <f>SUBSTITUTE(Tabla_lineas[[#This Row],[Codigo Liname]]," ","")</f>
        <v>M0103</v>
      </c>
    </row>
    <row r="5073" spans="1:39" customFormat="1" x14ac:dyDescent="0.25">
      <c r="A5073" s="2">
        <v>385</v>
      </c>
      <c r="B5073" t="s">
        <v>1020</v>
      </c>
      <c r="C5073">
        <f t="shared" si="79"/>
        <v>1636195</v>
      </c>
      <c r="D5073">
        <v>2320</v>
      </c>
      <c r="E5073" t="s">
        <v>143</v>
      </c>
      <c r="F5073">
        <v>2.17</v>
      </c>
      <c r="G5073">
        <v>2.17</v>
      </c>
      <c r="H5073" t="s">
        <v>144</v>
      </c>
      <c r="I5073" s="2">
        <v>2.3199999999999998</v>
      </c>
      <c r="J5073" t="s">
        <v>145</v>
      </c>
      <c r="K5073" t="s">
        <v>146</v>
      </c>
      <c r="L5073" s="3" t="str">
        <f>+INDEX([1]!TABLA_MAESTRO_DE_ARTICULO[SubGroupName],MATCH(Tabla_lineas[[#This Row],[CODIGO SAP]],[1]!TABLA_MAESTRO_DE_ARTICULO[ItemCode],0))</f>
        <v>CAPSULA DURA</v>
      </c>
      <c r="M5073" t="s">
        <v>147</v>
      </c>
      <c r="N5073">
        <v>15</v>
      </c>
      <c r="O5073" t="s">
        <v>45</v>
      </c>
      <c r="S5073" s="2">
        <v>1000</v>
      </c>
      <c r="T5073">
        <v>2160</v>
      </c>
      <c r="U5073">
        <v>2.3199999999999998</v>
      </c>
      <c r="V5073">
        <v>2.16</v>
      </c>
      <c r="W5073">
        <v>0.8</v>
      </c>
      <c r="Z5073" s="4" t="s">
        <v>46</v>
      </c>
      <c r="AA5073" t="s">
        <v>120</v>
      </c>
      <c r="AB5073">
        <v>46132</v>
      </c>
      <c r="AG5073">
        <v>0</v>
      </c>
      <c r="AH5073">
        <v>1000</v>
      </c>
      <c r="AM5073" t="str">
        <f>SUBSTITUTE(Tabla_lineas[[#This Row],[Codigo Liname]]," ","")</f>
        <v>J0141</v>
      </c>
    </row>
    <row r="5074" spans="1:39" customFormat="1" x14ac:dyDescent="0.25">
      <c r="A5074" s="2">
        <v>385</v>
      </c>
      <c r="B5074" t="s">
        <v>1020</v>
      </c>
      <c r="C5074">
        <f t="shared" si="79"/>
        <v>1636195</v>
      </c>
      <c r="D5074">
        <v>800</v>
      </c>
      <c r="E5074" t="s">
        <v>511</v>
      </c>
      <c r="F5074">
        <v>2.99</v>
      </c>
      <c r="G5074">
        <v>1.6</v>
      </c>
      <c r="H5074" t="s">
        <v>512</v>
      </c>
      <c r="I5074" s="2">
        <v>1.6</v>
      </c>
      <c r="J5074" t="s">
        <v>513</v>
      </c>
      <c r="K5074" t="s">
        <v>514</v>
      </c>
      <c r="L5074" s="3" t="str">
        <f>+INDEX([1]!TABLA_MAESTRO_DE_ARTICULO[SubGroupName],MATCH(Tabla_lineas[[#This Row],[CODIGO SAP]],[1]!TABLA_MAESTRO_DE_ARTICULO[ItemCode],0))</f>
        <v>COMPRIMIDO</v>
      </c>
      <c r="M5074" t="s">
        <v>515</v>
      </c>
      <c r="N5074">
        <v>17</v>
      </c>
      <c r="O5074" t="s">
        <v>45</v>
      </c>
      <c r="S5074" s="2">
        <v>500</v>
      </c>
      <c r="T5074">
        <v>795</v>
      </c>
      <c r="U5074">
        <v>1.6</v>
      </c>
      <c r="V5074">
        <v>1.59</v>
      </c>
      <c r="W5074">
        <v>0.9</v>
      </c>
      <c r="Z5074" s="4" t="s">
        <v>46</v>
      </c>
      <c r="AA5074" t="s">
        <v>120</v>
      </c>
      <c r="AB5074">
        <v>46132</v>
      </c>
      <c r="AG5074">
        <v>0</v>
      </c>
      <c r="AH5074">
        <v>500</v>
      </c>
      <c r="AM5074" t="str">
        <f>SUBSTITUTE(Tabla_lineas[[#This Row],[Codigo Liname]]," ","")</f>
        <v>J0145</v>
      </c>
    </row>
    <row r="5075" spans="1:39" customFormat="1" x14ac:dyDescent="0.25">
      <c r="A5075" s="2">
        <v>385</v>
      </c>
      <c r="B5075" t="s">
        <v>1020</v>
      </c>
      <c r="C5075">
        <f t="shared" si="79"/>
        <v>1636195</v>
      </c>
      <c r="D5075">
        <v>2471</v>
      </c>
      <c r="E5075" t="s">
        <v>298</v>
      </c>
      <c r="F5075">
        <v>14.58</v>
      </c>
      <c r="G5075">
        <v>14.58</v>
      </c>
      <c r="H5075" t="s">
        <v>299</v>
      </c>
      <c r="I5075" s="2">
        <v>24.71</v>
      </c>
      <c r="J5075" t="s">
        <v>300</v>
      </c>
      <c r="K5075" t="s">
        <v>301</v>
      </c>
      <c r="L5075" s="3" t="str">
        <f>+INDEX([1]!TABLA_MAESTRO_DE_ARTICULO[SubGroupName],MATCH(Tabla_lineas[[#This Row],[CODIGO SAP]],[1]!TABLA_MAESTRO_DE_ARTICULO[ItemCode],0))</f>
        <v>SUSPENSION</v>
      </c>
      <c r="M5075" t="s">
        <v>302</v>
      </c>
      <c r="N5075">
        <v>20</v>
      </c>
      <c r="O5075" t="s">
        <v>65</v>
      </c>
      <c r="S5075" s="2">
        <v>100</v>
      </c>
      <c r="T5075">
        <v>1457</v>
      </c>
      <c r="U5075">
        <v>24.71</v>
      </c>
      <c r="V5075">
        <v>14.57</v>
      </c>
      <c r="W5075">
        <v>5.5</v>
      </c>
      <c r="Z5075" s="4" t="s">
        <v>46</v>
      </c>
      <c r="AA5075" t="s">
        <v>153</v>
      </c>
      <c r="AB5075">
        <v>46096</v>
      </c>
      <c r="AG5075">
        <v>0</v>
      </c>
      <c r="AH5075">
        <v>100</v>
      </c>
      <c r="AM5075" t="str">
        <f>SUBSTITUTE(Tabla_lineas[[#This Row],[Codigo Liname]]," ","")</f>
        <v>M0104</v>
      </c>
    </row>
    <row r="5076" spans="1:39" customFormat="1" x14ac:dyDescent="0.25">
      <c r="A5076" s="2">
        <v>385</v>
      </c>
      <c r="B5076" t="s">
        <v>1020</v>
      </c>
      <c r="C5076">
        <f t="shared" si="79"/>
        <v>1636195</v>
      </c>
      <c r="D5076">
        <v>2760</v>
      </c>
      <c r="E5076" t="s">
        <v>303</v>
      </c>
      <c r="F5076">
        <v>0.75</v>
      </c>
      <c r="G5076">
        <v>0.69</v>
      </c>
      <c r="H5076" t="s">
        <v>304</v>
      </c>
      <c r="I5076" s="2">
        <v>0.69</v>
      </c>
      <c r="J5076" t="s">
        <v>305</v>
      </c>
      <c r="K5076" t="s">
        <v>306</v>
      </c>
      <c r="L5076" s="3" t="str">
        <f>+INDEX([1]!TABLA_MAESTRO_DE_ARTICULO[SubGroupName],MATCH(Tabla_lineas[[#This Row],[CODIGO SAP]],[1]!TABLA_MAESTRO_DE_ARTICULO[ItemCode],0))</f>
        <v>COMPRIMIDO</v>
      </c>
      <c r="M5076" t="s">
        <v>307</v>
      </c>
      <c r="N5076">
        <v>19</v>
      </c>
      <c r="O5076" t="s">
        <v>45</v>
      </c>
      <c r="P5076">
        <v>138600</v>
      </c>
      <c r="Q5076">
        <v>3275900</v>
      </c>
      <c r="R5076">
        <v>3414500</v>
      </c>
      <c r="S5076" s="2">
        <v>4000</v>
      </c>
      <c r="T5076">
        <v>2720</v>
      </c>
      <c r="U5076">
        <v>0.69</v>
      </c>
      <c r="V5076">
        <v>0.68</v>
      </c>
      <c r="W5076">
        <v>0.14000000000000001</v>
      </c>
      <c r="Z5076" s="4" t="s">
        <v>46</v>
      </c>
      <c r="AA5076" t="s">
        <v>120</v>
      </c>
      <c r="AB5076">
        <v>46132</v>
      </c>
      <c r="AG5076">
        <v>0</v>
      </c>
      <c r="AH5076">
        <v>4000</v>
      </c>
      <c r="AM5076" t="str">
        <f>SUBSTITUTE(Tabla_lineas[[#This Row],[Codigo Liname]]," ","")</f>
        <v>M0105</v>
      </c>
    </row>
    <row r="5077" spans="1:39" customFormat="1" x14ac:dyDescent="0.25">
      <c r="A5077" s="2">
        <v>385</v>
      </c>
      <c r="B5077" t="s">
        <v>1020</v>
      </c>
      <c r="C5077">
        <f t="shared" si="79"/>
        <v>1636195</v>
      </c>
      <c r="D5077">
        <v>2180</v>
      </c>
      <c r="E5077" t="s">
        <v>308</v>
      </c>
      <c r="F5077">
        <v>5.07</v>
      </c>
      <c r="G5077">
        <v>5.07</v>
      </c>
      <c r="H5077" t="s">
        <v>309</v>
      </c>
      <c r="I5077" s="2">
        <v>10.9</v>
      </c>
      <c r="J5077" t="s">
        <v>310</v>
      </c>
      <c r="K5077" t="s">
        <v>311</v>
      </c>
      <c r="L5077" s="3" t="str">
        <f>+INDEX([1]!TABLA_MAESTRO_DE_ARTICULO[SubGroupName],MATCH(Tabla_lineas[[#This Row],[CODIGO SAP]],[1]!TABLA_MAESTRO_DE_ARTICULO[ItemCode],0))</f>
        <v>SOLUCION INYECTABLE</v>
      </c>
      <c r="M5077" t="s">
        <v>312</v>
      </c>
      <c r="N5077">
        <v>21</v>
      </c>
      <c r="O5077" t="s">
        <v>249</v>
      </c>
      <c r="S5077" s="2">
        <v>200</v>
      </c>
      <c r="T5077">
        <v>1014</v>
      </c>
      <c r="U5077">
        <v>10.9</v>
      </c>
      <c r="V5077">
        <v>5.07</v>
      </c>
      <c r="W5077">
        <v>1</v>
      </c>
      <c r="Z5077" s="4" t="s">
        <v>46</v>
      </c>
      <c r="AA5077" t="s">
        <v>126</v>
      </c>
      <c r="AB5077">
        <v>46132</v>
      </c>
      <c r="AG5077">
        <v>0</v>
      </c>
      <c r="AH5077">
        <v>200</v>
      </c>
      <c r="AM5077" t="str">
        <f>SUBSTITUTE(Tabla_lineas[[#This Row],[Codigo Liname]]," ","")</f>
        <v>M0109</v>
      </c>
    </row>
    <row r="5078" spans="1:39" customFormat="1" x14ac:dyDescent="0.25">
      <c r="A5078" s="2">
        <v>385</v>
      </c>
      <c r="B5078" t="s">
        <v>1020</v>
      </c>
      <c r="C5078">
        <f t="shared" si="79"/>
        <v>1636195</v>
      </c>
      <c r="D5078">
        <v>718.5</v>
      </c>
      <c r="E5078" t="s">
        <v>76</v>
      </c>
      <c r="F5078">
        <v>14.47</v>
      </c>
      <c r="G5078">
        <v>14.37</v>
      </c>
      <c r="H5078" t="s">
        <v>77</v>
      </c>
      <c r="I5078" s="2">
        <v>14.37</v>
      </c>
      <c r="J5078" t="s">
        <v>78</v>
      </c>
      <c r="K5078" t="s">
        <v>79</v>
      </c>
      <c r="L5078" s="3" t="str">
        <f>+INDEX([1]!TABLA_MAESTRO_DE_ARTICULO[SubGroupName],MATCH(Tabla_lineas[[#This Row],[CODIGO SAP]],[1]!TABLA_MAESTRO_DE_ARTICULO[ItemCode],0))</f>
        <v>SOLUCION INYECTABLE</v>
      </c>
      <c r="M5078" t="s">
        <v>80</v>
      </c>
      <c r="N5078">
        <v>22</v>
      </c>
      <c r="O5078" t="s">
        <v>81</v>
      </c>
      <c r="S5078" s="2">
        <v>50</v>
      </c>
      <c r="T5078">
        <v>718</v>
      </c>
      <c r="U5078">
        <v>14.37</v>
      </c>
      <c r="V5078">
        <v>14.36</v>
      </c>
      <c r="W5078">
        <v>4</v>
      </c>
      <c r="Z5078" s="4" t="s">
        <v>46</v>
      </c>
      <c r="AA5078" t="s">
        <v>153</v>
      </c>
      <c r="AB5078">
        <v>46132</v>
      </c>
      <c r="AG5078">
        <v>0</v>
      </c>
      <c r="AH5078">
        <v>50</v>
      </c>
      <c r="AM5078" t="str">
        <f>SUBSTITUTE(Tabla_lineas[[#This Row],[Codigo Liname]]," ","")</f>
        <v>N0112</v>
      </c>
    </row>
    <row r="5079" spans="1:39" customFormat="1" x14ac:dyDescent="0.25">
      <c r="A5079" s="2">
        <v>385</v>
      </c>
      <c r="B5079" t="s">
        <v>1020</v>
      </c>
      <c r="C5079">
        <f t="shared" si="79"/>
        <v>1636195</v>
      </c>
      <c r="D5079">
        <v>1101</v>
      </c>
      <c r="E5079" t="s">
        <v>82</v>
      </c>
      <c r="F5079">
        <v>1.61</v>
      </c>
      <c r="G5079">
        <v>1.61</v>
      </c>
      <c r="H5079" t="s">
        <v>83</v>
      </c>
      <c r="I5079" s="2">
        <v>3.67</v>
      </c>
      <c r="J5079" t="s">
        <v>84</v>
      </c>
      <c r="K5079" t="s">
        <v>85</v>
      </c>
      <c r="L5079" s="3" t="str">
        <f>+INDEX([1]!TABLA_MAESTRO_DE_ARTICULO[SubGroupName],MATCH(Tabla_lineas[[#This Row],[CODIGO SAP]],[1]!TABLA_MAESTRO_DE_ARTICULO[ItemCode],0))</f>
        <v>COMPRIMIDO</v>
      </c>
      <c r="M5079" t="s">
        <v>86</v>
      </c>
      <c r="N5079">
        <v>23</v>
      </c>
      <c r="O5079" t="s">
        <v>45</v>
      </c>
      <c r="S5079" s="2">
        <v>300</v>
      </c>
      <c r="T5079">
        <v>480</v>
      </c>
      <c r="U5079">
        <v>3.67</v>
      </c>
      <c r="V5079">
        <v>1.6</v>
      </c>
      <c r="W5079">
        <v>0.15</v>
      </c>
      <c r="Z5079" s="4" t="s">
        <v>46</v>
      </c>
      <c r="AA5079" t="s">
        <v>126</v>
      </c>
      <c r="AB5079">
        <v>46132</v>
      </c>
      <c r="AG5079">
        <v>0</v>
      </c>
      <c r="AH5079">
        <v>300</v>
      </c>
      <c r="AM5079" t="str">
        <f>SUBSTITUTE(Tabla_lineas[[#This Row],[Codigo Liname]]," ","")</f>
        <v>C0902</v>
      </c>
    </row>
    <row r="5080" spans="1:39" customFormat="1" x14ac:dyDescent="0.25">
      <c r="A5080" s="2">
        <v>385</v>
      </c>
      <c r="B5080" t="s">
        <v>1020</v>
      </c>
      <c r="C5080">
        <f t="shared" si="79"/>
        <v>1636195</v>
      </c>
      <c r="D5080">
        <v>1264</v>
      </c>
      <c r="E5080" t="s">
        <v>313</v>
      </c>
      <c r="F5080">
        <v>5.29</v>
      </c>
      <c r="G5080">
        <v>5.29</v>
      </c>
      <c r="H5080" t="s">
        <v>314</v>
      </c>
      <c r="I5080" s="2">
        <v>6.32</v>
      </c>
      <c r="J5080" t="s">
        <v>315</v>
      </c>
      <c r="K5080" t="s">
        <v>316</v>
      </c>
      <c r="L5080" s="3" t="str">
        <f>+INDEX([1]!TABLA_MAESTRO_DE_ARTICULO[SubGroupName],MATCH(Tabla_lineas[[#This Row],[CODIGO SAP]],[1]!TABLA_MAESTRO_DE_ARTICULO[ItemCode],0))</f>
        <v>SOLUCION INYECTABLE</v>
      </c>
      <c r="M5080" t="s">
        <v>317</v>
      </c>
      <c r="N5080">
        <v>24</v>
      </c>
      <c r="O5080" t="s">
        <v>249</v>
      </c>
      <c r="S5080" s="2">
        <v>200</v>
      </c>
      <c r="T5080">
        <v>1056</v>
      </c>
      <c r="U5080">
        <v>6.32</v>
      </c>
      <c r="V5080">
        <v>5.28</v>
      </c>
      <c r="W5080">
        <v>0.7</v>
      </c>
      <c r="Z5080" s="4" t="s">
        <v>46</v>
      </c>
      <c r="AA5080" t="s">
        <v>120</v>
      </c>
      <c r="AB5080">
        <v>46132</v>
      </c>
      <c r="AG5080">
        <v>0</v>
      </c>
      <c r="AH5080">
        <v>200</v>
      </c>
      <c r="AM5080" t="str">
        <f>SUBSTITUTE(Tabla_lineas[[#This Row],[Codigo Liname]]," ","")</f>
        <v>N0205</v>
      </c>
    </row>
    <row r="5081" spans="1:39" customFormat="1" x14ac:dyDescent="0.25">
      <c r="A5081" s="2">
        <v>385</v>
      </c>
      <c r="B5081" t="s">
        <v>1020</v>
      </c>
      <c r="C5081">
        <f t="shared" si="79"/>
        <v>1636195</v>
      </c>
      <c r="D5081">
        <v>706</v>
      </c>
      <c r="E5081" t="s">
        <v>323</v>
      </c>
      <c r="F5081">
        <v>5.91</v>
      </c>
      <c r="G5081">
        <v>3.53</v>
      </c>
      <c r="H5081" t="s">
        <v>324</v>
      </c>
      <c r="I5081" s="2">
        <v>3.53</v>
      </c>
      <c r="J5081" t="s">
        <v>325</v>
      </c>
      <c r="K5081" t="s">
        <v>326</v>
      </c>
      <c r="L5081" s="3" t="str">
        <f>+INDEX([1]!TABLA_MAESTRO_DE_ARTICULO[SubGroupName],MATCH(Tabla_lineas[[#This Row],[CODIGO SAP]],[1]!TABLA_MAESTRO_DE_ARTICULO[ItemCode],0))</f>
        <v>SOLUCION INYECTABLE</v>
      </c>
      <c r="M5081" t="s">
        <v>327</v>
      </c>
      <c r="N5081">
        <v>26</v>
      </c>
      <c r="O5081" t="s">
        <v>249</v>
      </c>
      <c r="S5081" s="2">
        <v>200</v>
      </c>
      <c r="T5081">
        <v>704</v>
      </c>
      <c r="U5081">
        <v>3.53</v>
      </c>
      <c r="V5081">
        <v>3.52</v>
      </c>
      <c r="W5081">
        <v>0.7</v>
      </c>
      <c r="Z5081" s="4" t="s">
        <v>46</v>
      </c>
      <c r="AA5081" t="s">
        <v>153</v>
      </c>
      <c r="AB5081">
        <v>46132</v>
      </c>
      <c r="AG5081">
        <v>0</v>
      </c>
      <c r="AH5081">
        <v>200</v>
      </c>
      <c r="AM5081" t="str">
        <f>SUBSTITUTE(Tabla_lineas[[#This Row],[Codigo Liname]]," ","")</f>
        <v>A0308</v>
      </c>
    </row>
    <row r="5082" spans="1:39" customFormat="1" x14ac:dyDescent="0.25">
      <c r="A5082" s="2">
        <v>385</v>
      </c>
      <c r="B5082" t="s">
        <v>1020</v>
      </c>
      <c r="C5082">
        <f t="shared" si="79"/>
        <v>1636195</v>
      </c>
      <c r="D5082">
        <v>225</v>
      </c>
      <c r="E5082" t="s">
        <v>328</v>
      </c>
      <c r="F5082">
        <v>0.92</v>
      </c>
      <c r="G5082">
        <v>0.75</v>
      </c>
      <c r="H5082" t="s">
        <v>329</v>
      </c>
      <c r="I5082" s="2">
        <v>0.75</v>
      </c>
      <c r="J5082" t="s">
        <v>330</v>
      </c>
      <c r="K5082" t="s">
        <v>331</v>
      </c>
      <c r="L5082" s="3" t="str">
        <f>+INDEX([1]!TABLA_MAESTRO_DE_ARTICULO[SubGroupName],MATCH(Tabla_lineas[[#This Row],[CODIGO SAP]],[1]!TABLA_MAESTRO_DE_ARTICULO[ItemCode],0))</f>
        <v>COMPRIMIDO</v>
      </c>
      <c r="M5082" t="s">
        <v>332</v>
      </c>
      <c r="N5082">
        <v>27</v>
      </c>
      <c r="O5082" t="s">
        <v>45</v>
      </c>
      <c r="P5082">
        <v>63200</v>
      </c>
      <c r="Q5082">
        <v>247600</v>
      </c>
      <c r="R5082">
        <v>310800</v>
      </c>
      <c r="S5082" s="2">
        <v>300</v>
      </c>
      <c r="T5082">
        <v>222</v>
      </c>
      <c r="U5082">
        <v>0.75</v>
      </c>
      <c r="V5082">
        <v>0.74</v>
      </c>
      <c r="W5082">
        <v>0.2</v>
      </c>
      <c r="Z5082" s="4" t="s">
        <v>46</v>
      </c>
      <c r="AA5082" t="s">
        <v>120</v>
      </c>
      <c r="AB5082">
        <v>46132</v>
      </c>
      <c r="AG5082">
        <v>0</v>
      </c>
      <c r="AH5082">
        <v>300</v>
      </c>
      <c r="AM5082" t="str">
        <f>SUBSTITUTE(Tabla_lineas[[#This Row],[Codigo Liname]]," ","")</f>
        <v>P0109</v>
      </c>
    </row>
    <row r="5083" spans="1:39" customFormat="1" x14ac:dyDescent="0.25">
      <c r="A5083" s="2">
        <v>385</v>
      </c>
      <c r="B5083" t="s">
        <v>1020</v>
      </c>
      <c r="C5083">
        <f t="shared" si="79"/>
        <v>1636195</v>
      </c>
      <c r="D5083">
        <v>1580.9999999999998</v>
      </c>
      <c r="E5083" t="s">
        <v>92</v>
      </c>
      <c r="F5083">
        <v>4.72</v>
      </c>
      <c r="G5083">
        <v>4.72</v>
      </c>
      <c r="H5083" t="s">
        <v>93</v>
      </c>
      <c r="I5083" s="2">
        <v>5.27</v>
      </c>
      <c r="J5083" t="s">
        <v>94</v>
      </c>
      <c r="K5083" t="s">
        <v>95</v>
      </c>
      <c r="L5083" s="3" t="str">
        <f>+INDEX([1]!TABLA_MAESTRO_DE_ARTICULO[SubGroupName],MATCH(Tabla_lineas[[#This Row],[CODIGO SAP]],[1]!TABLA_MAESTRO_DE_ARTICULO[ItemCode],0))</f>
        <v>OVULO VAGINAL</v>
      </c>
      <c r="M5083" t="s">
        <v>96</v>
      </c>
      <c r="N5083">
        <v>28</v>
      </c>
      <c r="O5083" t="s">
        <v>97</v>
      </c>
      <c r="S5083" s="2">
        <v>300</v>
      </c>
      <c r="T5083">
        <v>1413</v>
      </c>
      <c r="U5083">
        <v>5.27</v>
      </c>
      <c r="V5083">
        <v>4.71</v>
      </c>
      <c r="W5083">
        <v>0.8</v>
      </c>
      <c r="Z5083" s="4" t="s">
        <v>46</v>
      </c>
      <c r="AA5083" t="s">
        <v>126</v>
      </c>
      <c r="AB5083">
        <v>46132</v>
      </c>
      <c r="AG5083">
        <v>0</v>
      </c>
      <c r="AH5083">
        <v>300</v>
      </c>
      <c r="AM5083" t="str">
        <f>SUBSTITUTE(Tabla_lineas[[#This Row],[Codigo Liname]]," ","")</f>
        <v>G0104</v>
      </c>
    </row>
    <row r="5084" spans="1:39" customFormat="1" x14ac:dyDescent="0.25">
      <c r="A5084" s="2">
        <v>385</v>
      </c>
      <c r="B5084" t="s">
        <v>1020</v>
      </c>
      <c r="C5084">
        <f t="shared" si="79"/>
        <v>1636195</v>
      </c>
      <c r="D5084">
        <v>701.59999999999991</v>
      </c>
      <c r="E5084" t="s">
        <v>98</v>
      </c>
      <c r="F5084">
        <v>9.4</v>
      </c>
      <c r="G5084">
        <v>8.77</v>
      </c>
      <c r="H5084" t="s">
        <v>99</v>
      </c>
      <c r="I5084" s="2">
        <v>8.77</v>
      </c>
      <c r="J5084" t="s">
        <v>100</v>
      </c>
      <c r="K5084" t="s">
        <v>101</v>
      </c>
      <c r="L5084" s="3" t="str">
        <f>+INDEX([1]!TABLA_MAESTRO_DE_ARTICULO[SubGroupName],MATCH(Tabla_lineas[[#This Row],[CODIGO SAP]],[1]!TABLA_MAESTRO_DE_ARTICULO[ItemCode],0))</f>
        <v>GOTAS</v>
      </c>
      <c r="M5084" t="s">
        <v>102</v>
      </c>
      <c r="N5084">
        <v>31</v>
      </c>
      <c r="O5084" t="s">
        <v>103</v>
      </c>
      <c r="S5084" s="2">
        <v>80</v>
      </c>
      <c r="T5084">
        <v>700.8</v>
      </c>
      <c r="U5084">
        <v>8.77</v>
      </c>
      <c r="V5084">
        <v>8.76</v>
      </c>
      <c r="W5084">
        <v>3</v>
      </c>
      <c r="Z5084" s="4" t="s">
        <v>46</v>
      </c>
      <c r="AA5084" t="s">
        <v>153</v>
      </c>
      <c r="AB5084">
        <v>46132</v>
      </c>
      <c r="AG5084">
        <v>0</v>
      </c>
      <c r="AH5084">
        <v>80</v>
      </c>
      <c r="AM5084" t="str">
        <f>SUBSTITUTE(Tabla_lineas[[#This Row],[Codigo Liname]]," ","")</f>
        <v>N0210</v>
      </c>
    </row>
    <row r="5085" spans="1:39" customFormat="1" x14ac:dyDescent="0.25">
      <c r="A5085" s="2">
        <v>385</v>
      </c>
      <c r="B5085" t="s">
        <v>1020</v>
      </c>
      <c r="C5085">
        <f t="shared" si="79"/>
        <v>1636195</v>
      </c>
      <c r="D5085">
        <v>1115.2</v>
      </c>
      <c r="E5085" t="s">
        <v>353</v>
      </c>
      <c r="F5085">
        <v>11.88</v>
      </c>
      <c r="G5085">
        <v>11.88</v>
      </c>
      <c r="H5085" t="s">
        <v>354</v>
      </c>
      <c r="I5085" s="2">
        <v>13.94</v>
      </c>
      <c r="J5085" t="s">
        <v>355</v>
      </c>
      <c r="K5085" t="s">
        <v>356</v>
      </c>
      <c r="L5085" s="3" t="str">
        <f>+INDEX([1]!TABLA_MAESTRO_DE_ARTICULO[SubGroupName],MATCH(Tabla_lineas[[#This Row],[CODIGO SAP]],[1]!TABLA_MAESTRO_DE_ARTICULO[ItemCode],0))</f>
        <v>JARABE</v>
      </c>
      <c r="M5085" t="s">
        <v>357</v>
      </c>
      <c r="N5085">
        <v>32</v>
      </c>
      <c r="O5085" t="s">
        <v>181</v>
      </c>
      <c r="S5085" s="2">
        <v>80</v>
      </c>
      <c r="T5085">
        <v>949.5999999999998</v>
      </c>
      <c r="U5085">
        <v>13.94</v>
      </c>
      <c r="V5085">
        <v>11.87</v>
      </c>
      <c r="W5085">
        <v>5.5</v>
      </c>
      <c r="Z5085" s="4" t="s">
        <v>53</v>
      </c>
      <c r="AA5085" t="s">
        <v>153</v>
      </c>
      <c r="AB5085">
        <v>46096</v>
      </c>
      <c r="AG5085">
        <v>0</v>
      </c>
      <c r="AH5085">
        <v>80</v>
      </c>
      <c r="AM5085" t="str">
        <f>SUBSTITUTE(Tabla_lineas[[#This Row],[Codigo Liname]]," ","")</f>
        <v>N0209</v>
      </c>
    </row>
    <row r="5086" spans="1:39" customFormat="1" x14ac:dyDescent="0.25">
      <c r="A5086" s="2">
        <v>385</v>
      </c>
      <c r="B5086" t="s">
        <v>1020</v>
      </c>
      <c r="C5086">
        <f t="shared" si="79"/>
        <v>1636195</v>
      </c>
      <c r="D5086">
        <v>500</v>
      </c>
      <c r="E5086" t="s">
        <v>104</v>
      </c>
      <c r="F5086">
        <v>0.3</v>
      </c>
      <c r="G5086">
        <v>0.25</v>
      </c>
      <c r="H5086" t="s">
        <v>105</v>
      </c>
      <c r="I5086" s="2">
        <v>0.25</v>
      </c>
      <c r="J5086" t="s">
        <v>106</v>
      </c>
      <c r="K5086" t="s">
        <v>107</v>
      </c>
      <c r="L5086" s="3" t="str">
        <f>+INDEX([1]!TABLA_MAESTRO_DE_ARTICULO[SubGroupName],MATCH(Tabla_lineas[[#This Row],[CODIGO SAP]],[1]!TABLA_MAESTRO_DE_ARTICULO[ItemCode],0))</f>
        <v>COMPRIMIDO</v>
      </c>
      <c r="M5086" t="s">
        <v>108</v>
      </c>
      <c r="N5086">
        <v>30</v>
      </c>
      <c r="O5086" t="s">
        <v>45</v>
      </c>
      <c r="S5086" s="2">
        <v>2000</v>
      </c>
      <c r="T5086">
        <v>480</v>
      </c>
      <c r="U5086">
        <v>0.25</v>
      </c>
      <c r="V5086">
        <v>0.24</v>
      </c>
      <c r="W5086">
        <v>0.12</v>
      </c>
      <c r="Z5086" s="4" t="s">
        <v>46</v>
      </c>
      <c r="AA5086" t="s">
        <v>126</v>
      </c>
      <c r="AB5086">
        <v>46132</v>
      </c>
      <c r="AG5086">
        <v>0</v>
      </c>
      <c r="AH5086">
        <v>2000</v>
      </c>
      <c r="AM5086" t="str">
        <f>SUBSTITUTE(Tabla_lineas[[#This Row],[Codigo Liname]]," ","")</f>
        <v>N0208</v>
      </c>
    </row>
    <row r="5087" spans="1:39" customFormat="1" x14ac:dyDescent="0.25">
      <c r="A5087" s="2">
        <v>385</v>
      </c>
      <c r="B5087" t="s">
        <v>1020</v>
      </c>
      <c r="C5087">
        <f t="shared" si="79"/>
        <v>1636195</v>
      </c>
      <c r="D5087">
        <v>983.59</v>
      </c>
      <c r="E5087" t="s">
        <v>395</v>
      </c>
      <c r="F5087">
        <v>39.200000000000003</v>
      </c>
      <c r="G5087">
        <v>23.99</v>
      </c>
      <c r="H5087" t="s">
        <v>396</v>
      </c>
      <c r="I5087" s="2">
        <v>23.99</v>
      </c>
      <c r="J5087" t="s">
        <v>397</v>
      </c>
      <c r="K5087" t="s">
        <v>398</v>
      </c>
      <c r="L5087" s="3" t="str">
        <f>+INDEX([1]!TABLA_MAESTRO_DE_ARTICULO[SubGroupName],MATCH(Tabla_lineas[[#This Row],[CODIGO SAP]],[1]!TABLA_MAESTRO_DE_ARTICULO[ItemCode],0))</f>
        <v>JARABE</v>
      </c>
      <c r="M5087" t="s">
        <v>399</v>
      </c>
      <c r="N5087">
        <v>37</v>
      </c>
      <c r="O5087" t="s">
        <v>400</v>
      </c>
      <c r="S5087" s="2">
        <v>41</v>
      </c>
      <c r="T5087">
        <v>983.18</v>
      </c>
      <c r="U5087">
        <v>23.99</v>
      </c>
      <c r="V5087">
        <v>23.98</v>
      </c>
      <c r="W5087">
        <v>5</v>
      </c>
      <c r="Z5087" s="4" t="s">
        <v>46</v>
      </c>
      <c r="AA5087" t="s">
        <v>153</v>
      </c>
      <c r="AB5087">
        <v>46096</v>
      </c>
      <c r="AG5087">
        <v>0</v>
      </c>
      <c r="AH5087">
        <v>41</v>
      </c>
      <c r="AM5087" t="str">
        <f>SUBSTITUTE(Tabla_lineas[[#This Row],[Codigo Liname]]," ","")</f>
        <v>A1205</v>
      </c>
    </row>
    <row r="5088" spans="1:39" customFormat="1" x14ac:dyDescent="0.25">
      <c r="A5088" s="2">
        <v>386</v>
      </c>
      <c r="B5088" t="s">
        <v>1021</v>
      </c>
      <c r="C5088">
        <f t="shared" si="79"/>
        <v>1633575</v>
      </c>
      <c r="D5088">
        <v>24845.999999999996</v>
      </c>
      <c r="E5088" t="s">
        <v>529</v>
      </c>
      <c r="F5088">
        <v>117.7</v>
      </c>
      <c r="G5088">
        <v>82.8</v>
      </c>
      <c r="H5088" t="s">
        <v>530</v>
      </c>
      <c r="I5088" s="2">
        <v>82.82</v>
      </c>
      <c r="J5088" t="s">
        <v>531</v>
      </c>
      <c r="K5088" t="s">
        <v>532</v>
      </c>
      <c r="L5088" s="3" t="str">
        <f>+INDEX([1]!TABLA_MAESTRO_DE_ARTICULO[SubGroupName],MATCH(Tabla_lineas[[#This Row],[CODIGO SAP]],[1]!TABLA_MAESTRO_DE_ARTICULO[ItemCode],0))</f>
        <v>POLVO PARA INYECTABLE</v>
      </c>
      <c r="M5088" t="s">
        <v>533</v>
      </c>
      <c r="N5088">
        <v>9</v>
      </c>
      <c r="O5088" t="s">
        <v>187</v>
      </c>
      <c r="S5088" s="2">
        <v>300</v>
      </c>
      <c r="T5088">
        <v>24837.000000000004</v>
      </c>
      <c r="U5088">
        <v>82.82</v>
      </c>
      <c r="V5088">
        <v>82.79</v>
      </c>
      <c r="W5088">
        <v>35</v>
      </c>
      <c r="Z5088" s="4" t="s">
        <v>46</v>
      </c>
      <c r="AA5088" t="s">
        <v>120</v>
      </c>
      <c r="AB5088">
        <v>46132</v>
      </c>
      <c r="AG5088">
        <v>0</v>
      </c>
      <c r="AH5088">
        <v>300</v>
      </c>
      <c r="AM5088" t="str">
        <f>SUBSTITUTE(Tabla_lineas[[#This Row],[Codigo Liname]]," ","")</f>
        <v>J0150</v>
      </c>
    </row>
    <row r="5089" spans="1:39" customFormat="1" x14ac:dyDescent="0.25">
      <c r="A5089" s="2">
        <v>387</v>
      </c>
      <c r="B5089" t="s">
        <v>1022</v>
      </c>
      <c r="C5089">
        <f t="shared" si="79"/>
        <v>1636170</v>
      </c>
      <c r="D5089">
        <v>7780</v>
      </c>
      <c r="E5089" t="s">
        <v>115</v>
      </c>
      <c r="F5089">
        <v>2.5099999999999998</v>
      </c>
      <c r="G5089">
        <v>2.5099999999999998</v>
      </c>
      <c r="H5089" t="s">
        <v>116</v>
      </c>
      <c r="I5089" s="2">
        <v>3.89</v>
      </c>
      <c r="J5089" t="s">
        <v>117</v>
      </c>
      <c r="K5089" t="s">
        <v>118</v>
      </c>
      <c r="L5089" s="3" t="str">
        <f>+INDEX([1]!TABLA_MAESTRO_DE_ARTICULO[SubGroupName],MATCH(Tabla_lineas[[#This Row],[CODIGO SAP]],[1]!TABLA_MAESTRO_DE_ARTICULO[ItemCode],0))</f>
        <v>COMPRIMIDO</v>
      </c>
      <c r="M5089" t="s">
        <v>119</v>
      </c>
      <c r="N5089">
        <v>1</v>
      </c>
      <c r="O5089" t="s">
        <v>45</v>
      </c>
      <c r="S5089" s="2">
        <v>2000</v>
      </c>
      <c r="T5089">
        <v>5000</v>
      </c>
      <c r="U5089">
        <v>3.89</v>
      </c>
      <c r="V5089">
        <v>2.5</v>
      </c>
      <c r="W5089">
        <v>0.7</v>
      </c>
      <c r="Z5089" s="4" t="s">
        <v>53</v>
      </c>
      <c r="AA5089" t="s">
        <v>120</v>
      </c>
      <c r="AB5089">
        <v>46132</v>
      </c>
      <c r="AG5089">
        <v>0</v>
      </c>
      <c r="AH5089">
        <v>2000</v>
      </c>
      <c r="AM5089" t="str">
        <f>SUBSTITUTE(Tabla_lineas[[#This Row],[Codigo Liname]]," ","")</f>
        <v>J0504</v>
      </c>
    </row>
    <row r="5090" spans="1:39" customFormat="1" x14ac:dyDescent="0.25">
      <c r="A5090" s="2">
        <v>387</v>
      </c>
      <c r="B5090" t="s">
        <v>1022</v>
      </c>
      <c r="C5090">
        <f t="shared" si="79"/>
        <v>1636170</v>
      </c>
      <c r="D5090">
        <v>88200</v>
      </c>
      <c r="E5090" t="s">
        <v>171</v>
      </c>
      <c r="F5090">
        <v>1.82</v>
      </c>
      <c r="G5090">
        <v>1.82</v>
      </c>
      <c r="H5090" t="s">
        <v>172</v>
      </c>
      <c r="I5090" s="2">
        <v>2.94</v>
      </c>
      <c r="J5090" t="s">
        <v>173</v>
      </c>
      <c r="K5090" t="s">
        <v>174</v>
      </c>
      <c r="L5090" s="3" t="str">
        <f>+INDEX([1]!TABLA_MAESTRO_DE_ARTICULO[SubGroupName],MATCH(Tabla_lineas[[#This Row],[CODIGO SAP]],[1]!TABLA_MAESTRO_DE_ARTICULO[ItemCode],0))</f>
        <v>COMPRIMIDO</v>
      </c>
      <c r="M5090" t="s">
        <v>175</v>
      </c>
      <c r="N5090">
        <v>4</v>
      </c>
      <c r="O5090" t="s">
        <v>45</v>
      </c>
      <c r="S5090" s="2">
        <v>30000</v>
      </c>
      <c r="T5090">
        <v>54300</v>
      </c>
      <c r="U5090">
        <v>2.94</v>
      </c>
      <c r="V5090">
        <v>1.81</v>
      </c>
      <c r="W5090">
        <v>0.7</v>
      </c>
      <c r="Z5090" s="4" t="s">
        <v>46</v>
      </c>
      <c r="AA5090" t="s">
        <v>120</v>
      </c>
      <c r="AB5090">
        <v>46132</v>
      </c>
      <c r="AG5090">
        <v>0</v>
      </c>
      <c r="AH5090">
        <v>30000</v>
      </c>
      <c r="AM5090" t="str">
        <f>SUBSTITUTE(Tabla_lineas[[#This Row],[Codigo Liname]]," ","")</f>
        <v>J0105</v>
      </c>
    </row>
    <row r="5091" spans="1:39" customFormat="1" x14ac:dyDescent="0.25">
      <c r="A5091" s="2">
        <v>387</v>
      </c>
      <c r="B5091" t="s">
        <v>1022</v>
      </c>
      <c r="C5091">
        <f t="shared" si="79"/>
        <v>1636170</v>
      </c>
      <c r="D5091">
        <v>35610</v>
      </c>
      <c r="E5091" t="s">
        <v>176</v>
      </c>
      <c r="F5091">
        <v>16.7</v>
      </c>
      <c r="G5091">
        <v>16.7</v>
      </c>
      <c r="H5091" t="s">
        <v>177</v>
      </c>
      <c r="I5091" s="2">
        <v>35.61</v>
      </c>
      <c r="J5091" t="s">
        <v>178</v>
      </c>
      <c r="K5091" t="s">
        <v>179</v>
      </c>
      <c r="L5091" s="3" t="str">
        <f>+INDEX([1]!TABLA_MAESTRO_DE_ARTICULO[SubGroupName],MATCH(Tabla_lineas[[#This Row],[CODIGO SAP]],[1]!TABLA_MAESTRO_DE_ARTICULO[ItemCode],0))</f>
        <v>POLVO PARA SUSPENSION</v>
      </c>
      <c r="M5091" t="s">
        <v>180</v>
      </c>
      <c r="N5091">
        <v>6</v>
      </c>
      <c r="O5091" t="s">
        <v>181</v>
      </c>
      <c r="S5091" s="2">
        <v>1000</v>
      </c>
      <c r="T5091">
        <v>16690</v>
      </c>
      <c r="U5091">
        <v>35.61</v>
      </c>
      <c r="V5091">
        <v>16.690000000000001</v>
      </c>
      <c r="W5091">
        <v>5.5</v>
      </c>
      <c r="Z5091" s="4" t="s">
        <v>46</v>
      </c>
      <c r="AA5091" t="s">
        <v>153</v>
      </c>
      <c r="AB5091">
        <v>46096</v>
      </c>
      <c r="AG5091">
        <v>0</v>
      </c>
      <c r="AH5091">
        <v>1000</v>
      </c>
      <c r="AM5091" t="str">
        <f>SUBSTITUTE(Tabla_lineas[[#This Row],[Codigo Liname]]," ","")</f>
        <v>J0157</v>
      </c>
    </row>
    <row r="5092" spans="1:39" customFormat="1" x14ac:dyDescent="0.25">
      <c r="A5092" s="2">
        <v>387</v>
      </c>
      <c r="B5092" t="s">
        <v>1022</v>
      </c>
      <c r="C5092">
        <f t="shared" si="79"/>
        <v>1636170</v>
      </c>
      <c r="D5092">
        <v>5500</v>
      </c>
      <c r="E5092" t="s">
        <v>420</v>
      </c>
      <c r="F5092">
        <v>4.96</v>
      </c>
      <c r="G5092">
        <v>4.96</v>
      </c>
      <c r="H5092" t="s">
        <v>421</v>
      </c>
      <c r="I5092" s="2">
        <v>11</v>
      </c>
      <c r="J5092" t="s">
        <v>422</v>
      </c>
      <c r="K5092" t="s">
        <v>423</v>
      </c>
      <c r="L5092" s="3" t="str">
        <f>+INDEX([1]!TABLA_MAESTRO_DE_ARTICULO[SubGroupName],MATCH(Tabla_lineas[[#This Row],[CODIGO SAP]],[1]!TABLA_MAESTRO_DE_ARTICULO[ItemCode],0))</f>
        <v>CAPSULA DURA</v>
      </c>
      <c r="M5092" t="s">
        <v>424</v>
      </c>
      <c r="N5092">
        <v>11</v>
      </c>
      <c r="O5092" t="s">
        <v>45</v>
      </c>
      <c r="S5092" s="2">
        <v>500</v>
      </c>
      <c r="T5092">
        <v>2475</v>
      </c>
      <c r="U5092">
        <v>11</v>
      </c>
      <c r="V5092">
        <v>4.95</v>
      </c>
      <c r="W5092">
        <v>1.3</v>
      </c>
      <c r="Z5092" s="4" t="s">
        <v>53</v>
      </c>
      <c r="AA5092" t="s">
        <v>120</v>
      </c>
      <c r="AB5092">
        <v>46132</v>
      </c>
      <c r="AG5092">
        <v>0</v>
      </c>
      <c r="AH5092">
        <v>500</v>
      </c>
      <c r="AM5092" t="str">
        <f>SUBSTITUTE(Tabla_lineas[[#This Row],[Codigo Liname]]," ","")</f>
        <v>J0158</v>
      </c>
    </row>
    <row r="5093" spans="1:39" customFormat="1" x14ac:dyDescent="0.25">
      <c r="A5093" s="2">
        <v>387</v>
      </c>
      <c r="B5093" t="s">
        <v>1022</v>
      </c>
      <c r="C5093">
        <f t="shared" si="79"/>
        <v>1636170</v>
      </c>
      <c r="D5093">
        <v>2456</v>
      </c>
      <c r="E5093" t="s">
        <v>208</v>
      </c>
      <c r="F5093">
        <v>14.8</v>
      </c>
      <c r="G5093">
        <v>12.2</v>
      </c>
      <c r="H5093" t="s">
        <v>209</v>
      </c>
      <c r="I5093" s="2">
        <v>12.28</v>
      </c>
      <c r="J5093" t="s">
        <v>210</v>
      </c>
      <c r="K5093" t="s">
        <v>211</v>
      </c>
      <c r="L5093" s="3" t="str">
        <f>+INDEX([1]!TABLA_MAESTRO_DE_ARTICULO[SubGroupName],MATCH(Tabla_lineas[[#This Row],[CODIGO SAP]],[1]!TABLA_MAESTRO_DE_ARTICULO[ItemCode],0))</f>
        <v>JARABE</v>
      </c>
      <c r="M5093" t="s">
        <v>212</v>
      </c>
      <c r="N5093">
        <v>15</v>
      </c>
      <c r="O5093" t="s">
        <v>181</v>
      </c>
      <c r="S5093" s="2">
        <v>200</v>
      </c>
      <c r="T5093">
        <v>2438</v>
      </c>
      <c r="U5093">
        <v>12.28</v>
      </c>
      <c r="V5093">
        <v>12.19</v>
      </c>
      <c r="W5093">
        <v>5</v>
      </c>
      <c r="Z5093" s="4" t="s">
        <v>53</v>
      </c>
      <c r="AA5093" t="s">
        <v>153</v>
      </c>
      <c r="AB5093">
        <v>46132</v>
      </c>
      <c r="AG5093">
        <v>0</v>
      </c>
      <c r="AH5093">
        <v>200</v>
      </c>
      <c r="AM5093" t="str">
        <f>SUBSTITUTE(Tabla_lineas[[#This Row],[Codigo Liname]]," ","")</f>
        <v>R0602</v>
      </c>
    </row>
    <row r="5094" spans="1:39" customFormat="1" x14ac:dyDescent="0.25">
      <c r="A5094" s="2">
        <v>387</v>
      </c>
      <c r="B5094" t="s">
        <v>1022</v>
      </c>
      <c r="C5094">
        <f t="shared" si="79"/>
        <v>1636170</v>
      </c>
      <c r="D5094">
        <v>1350</v>
      </c>
      <c r="E5094" t="s">
        <v>213</v>
      </c>
      <c r="F5094">
        <v>0.47</v>
      </c>
      <c r="G5094">
        <v>0.45</v>
      </c>
      <c r="H5094" t="s">
        <v>214</v>
      </c>
      <c r="I5094" s="2">
        <v>0.45</v>
      </c>
      <c r="J5094" t="s">
        <v>215</v>
      </c>
      <c r="K5094" t="s">
        <v>216</v>
      </c>
      <c r="L5094" s="3" t="str">
        <f>+INDEX([1]!TABLA_MAESTRO_DE_ARTICULO[SubGroupName],MATCH(Tabla_lineas[[#This Row],[CODIGO SAP]],[1]!TABLA_MAESTRO_DE_ARTICULO[ItemCode],0))</f>
        <v>COMPRIMIDO</v>
      </c>
      <c r="M5094" t="s">
        <v>217</v>
      </c>
      <c r="N5094">
        <v>14</v>
      </c>
      <c r="O5094" t="s">
        <v>45</v>
      </c>
      <c r="S5094" s="2">
        <v>3000</v>
      </c>
      <c r="T5094">
        <v>1320</v>
      </c>
      <c r="U5094">
        <v>0.45</v>
      </c>
      <c r="V5094">
        <v>0.44</v>
      </c>
      <c r="W5094">
        <v>0.12</v>
      </c>
      <c r="Z5094" s="4" t="s">
        <v>53</v>
      </c>
      <c r="AA5094" t="s">
        <v>153</v>
      </c>
      <c r="AB5094">
        <v>46132</v>
      </c>
      <c r="AG5094">
        <v>0</v>
      </c>
      <c r="AH5094">
        <v>3000</v>
      </c>
      <c r="AM5094" t="str">
        <f>SUBSTITUTE(Tabla_lineas[[#This Row],[Codigo Liname]]," ","")</f>
        <v>R0601</v>
      </c>
    </row>
    <row r="5095" spans="1:39" customFormat="1" x14ac:dyDescent="0.25">
      <c r="A5095" s="2">
        <v>387</v>
      </c>
      <c r="B5095" t="s">
        <v>1022</v>
      </c>
      <c r="C5095">
        <f t="shared" si="79"/>
        <v>1636170</v>
      </c>
      <c r="D5095">
        <v>1824</v>
      </c>
      <c r="E5095" t="s">
        <v>449</v>
      </c>
      <c r="F5095">
        <v>4.2</v>
      </c>
      <c r="G5095">
        <v>2.2799999999999998</v>
      </c>
      <c r="H5095" t="s">
        <v>450</v>
      </c>
      <c r="I5095" s="2">
        <v>2.2799999999999998</v>
      </c>
      <c r="J5095" t="s">
        <v>451</v>
      </c>
      <c r="K5095" t="s">
        <v>452</v>
      </c>
      <c r="L5095" s="3" t="str">
        <f>+INDEX([1]!TABLA_MAESTRO_DE_ARTICULO[SubGroupName],MATCH(Tabla_lineas[[#This Row],[CODIGO SAP]],[1]!TABLA_MAESTRO_DE_ARTICULO[ItemCode],0))</f>
        <v>OVULO VAGINAL</v>
      </c>
      <c r="M5095" t="s">
        <v>453</v>
      </c>
      <c r="N5095">
        <v>16</v>
      </c>
      <c r="O5095" t="s">
        <v>97</v>
      </c>
      <c r="S5095" s="2">
        <v>800</v>
      </c>
      <c r="T5095">
        <v>1816</v>
      </c>
      <c r="U5095">
        <v>2.2799999999999998</v>
      </c>
      <c r="V5095">
        <v>2.27</v>
      </c>
      <c r="W5095">
        <v>0.7</v>
      </c>
      <c r="Z5095" s="4" t="s">
        <v>53</v>
      </c>
      <c r="AA5095" t="s">
        <v>126</v>
      </c>
      <c r="AB5095">
        <v>46132</v>
      </c>
      <c r="AG5095">
        <v>0</v>
      </c>
      <c r="AH5095">
        <v>800</v>
      </c>
      <c r="AM5095" t="str">
        <f>SUBSTITUTE(Tabla_lineas[[#This Row],[Codigo Liname]]," ","")</f>
        <v>G0102</v>
      </c>
    </row>
    <row r="5096" spans="1:39" customFormat="1" x14ac:dyDescent="0.25">
      <c r="A5096" s="2">
        <v>387</v>
      </c>
      <c r="B5096" t="s">
        <v>1022</v>
      </c>
      <c r="C5096">
        <f t="shared" si="79"/>
        <v>1636170</v>
      </c>
      <c r="D5096">
        <v>9200</v>
      </c>
      <c r="E5096" t="s">
        <v>229</v>
      </c>
      <c r="F5096">
        <v>19.329999999999998</v>
      </c>
      <c r="G5096">
        <v>18.399999999999999</v>
      </c>
      <c r="H5096" t="s">
        <v>230</v>
      </c>
      <c r="I5096" s="2">
        <v>18.399999999999999</v>
      </c>
      <c r="J5096" t="s">
        <v>231</v>
      </c>
      <c r="K5096" t="s">
        <v>232</v>
      </c>
      <c r="L5096" s="3" t="str">
        <f>+INDEX([1]!TABLA_MAESTRO_DE_ARTICULO[SubGroupName],MATCH(Tabla_lineas[[#This Row],[CODIGO SAP]],[1]!TABLA_MAESTRO_DE_ARTICULO[ItemCode],0))</f>
        <v>SUSPENSION</v>
      </c>
      <c r="M5096" t="s">
        <v>233</v>
      </c>
      <c r="N5096">
        <v>18</v>
      </c>
      <c r="O5096" t="s">
        <v>65</v>
      </c>
      <c r="S5096" s="2">
        <v>500</v>
      </c>
      <c r="T5096">
        <v>9195</v>
      </c>
      <c r="U5096">
        <v>18.399999999999999</v>
      </c>
      <c r="V5096">
        <v>18.39</v>
      </c>
      <c r="W5096">
        <v>5.5</v>
      </c>
      <c r="Z5096" s="4" t="s">
        <v>53</v>
      </c>
      <c r="AA5096" t="s">
        <v>153</v>
      </c>
      <c r="AB5096">
        <v>46132</v>
      </c>
      <c r="AG5096">
        <v>0</v>
      </c>
      <c r="AH5096">
        <v>500</v>
      </c>
      <c r="AM5096" t="str">
        <f>SUBSTITUTE(Tabla_lineas[[#This Row],[Codigo Liname]]," ","")</f>
        <v>J0138</v>
      </c>
    </row>
    <row r="5097" spans="1:39" customFormat="1" x14ac:dyDescent="0.25">
      <c r="A5097" s="2">
        <v>387</v>
      </c>
      <c r="B5097" t="s">
        <v>1022</v>
      </c>
      <c r="C5097">
        <f t="shared" si="79"/>
        <v>1636170</v>
      </c>
      <c r="D5097">
        <v>25400</v>
      </c>
      <c r="E5097" t="s">
        <v>239</v>
      </c>
      <c r="F5097">
        <v>1.48</v>
      </c>
      <c r="G5097">
        <v>1.48</v>
      </c>
      <c r="H5097" t="s">
        <v>240</v>
      </c>
      <c r="I5097" s="2">
        <v>2.54</v>
      </c>
      <c r="J5097" t="s">
        <v>241</v>
      </c>
      <c r="K5097" t="s">
        <v>242</v>
      </c>
      <c r="L5097" s="3" t="str">
        <f>+INDEX([1]!TABLA_MAESTRO_DE_ARTICULO[SubGroupName],MATCH(Tabla_lineas[[#This Row],[CODIGO SAP]],[1]!TABLA_MAESTRO_DE_ARTICULO[ItemCode],0))</f>
        <v>COMPRIMIDO</v>
      </c>
      <c r="M5097" t="s">
        <v>243</v>
      </c>
      <c r="N5097">
        <v>17</v>
      </c>
      <c r="O5097" t="s">
        <v>45</v>
      </c>
      <c r="S5097" s="2">
        <v>10000</v>
      </c>
      <c r="T5097">
        <v>14700</v>
      </c>
      <c r="U5097">
        <v>2.54</v>
      </c>
      <c r="V5097">
        <v>1.47</v>
      </c>
      <c r="W5097">
        <v>0.4</v>
      </c>
      <c r="Z5097" s="4" t="s">
        <v>53</v>
      </c>
      <c r="AA5097" t="s">
        <v>120</v>
      </c>
      <c r="AB5097">
        <v>46132</v>
      </c>
      <c r="AG5097">
        <v>0</v>
      </c>
      <c r="AH5097">
        <v>10000</v>
      </c>
      <c r="AM5097" t="str">
        <f>SUBSTITUTE(Tabla_lineas[[#This Row],[Codigo Liname]]," ","")</f>
        <v>J0137</v>
      </c>
    </row>
    <row r="5098" spans="1:39" customFormat="1" x14ac:dyDescent="0.25">
      <c r="A5098" s="2">
        <v>387</v>
      </c>
      <c r="B5098" t="s">
        <v>1022</v>
      </c>
      <c r="C5098">
        <f t="shared" si="79"/>
        <v>1636170</v>
      </c>
      <c r="D5098">
        <v>20910</v>
      </c>
      <c r="E5098" t="s">
        <v>244</v>
      </c>
      <c r="F5098">
        <v>4.03</v>
      </c>
      <c r="G5098">
        <v>4.03</v>
      </c>
      <c r="H5098" t="s">
        <v>245</v>
      </c>
      <c r="I5098" s="2">
        <v>6.97</v>
      </c>
      <c r="J5098" t="s">
        <v>246</v>
      </c>
      <c r="K5098" t="s">
        <v>247</v>
      </c>
      <c r="L5098" s="3" t="str">
        <f>+INDEX([1]!TABLA_MAESTRO_DE_ARTICULO[SubGroupName],MATCH(Tabla_lineas[[#This Row],[CODIGO SAP]],[1]!TABLA_MAESTRO_DE_ARTICULO[ItemCode],0))</f>
        <v>SOLUCION INYECTABLE</v>
      </c>
      <c r="M5098" t="s">
        <v>248</v>
      </c>
      <c r="N5098">
        <v>19</v>
      </c>
      <c r="O5098" t="s">
        <v>249</v>
      </c>
      <c r="S5098" s="2">
        <v>3000</v>
      </c>
      <c r="T5098">
        <v>12059.999999999998</v>
      </c>
      <c r="U5098">
        <v>6.97</v>
      </c>
      <c r="V5098">
        <v>4.0199999999999996</v>
      </c>
      <c r="W5098">
        <v>0.7</v>
      </c>
      <c r="Z5098" s="4" t="s">
        <v>46</v>
      </c>
      <c r="AA5098" t="s">
        <v>126</v>
      </c>
      <c r="AB5098">
        <v>46132</v>
      </c>
      <c r="AG5098">
        <v>0</v>
      </c>
      <c r="AH5098">
        <v>3000</v>
      </c>
      <c r="AM5098" t="str">
        <f>SUBSTITUTE(Tabla_lineas[[#This Row],[Codigo Liname]]," ","")</f>
        <v>H0204</v>
      </c>
    </row>
    <row r="5099" spans="1:39" customFormat="1" x14ac:dyDescent="0.25">
      <c r="A5099" s="2">
        <v>387</v>
      </c>
      <c r="B5099" t="s">
        <v>1022</v>
      </c>
      <c r="C5099">
        <f t="shared" si="79"/>
        <v>1636170</v>
      </c>
      <c r="D5099">
        <v>3836</v>
      </c>
      <c r="E5099" t="s">
        <v>60</v>
      </c>
      <c r="F5099">
        <v>15.12</v>
      </c>
      <c r="G5099">
        <v>9.5</v>
      </c>
      <c r="H5099" t="s">
        <v>61</v>
      </c>
      <c r="I5099" s="2">
        <v>9.59</v>
      </c>
      <c r="J5099" t="s">
        <v>62</v>
      </c>
      <c r="K5099" t="s">
        <v>63</v>
      </c>
      <c r="L5099" s="3" t="str">
        <f>+INDEX([1]!TABLA_MAESTRO_DE_ARTICULO[SubGroupName],MATCH(Tabla_lineas[[#This Row],[CODIGO SAP]],[1]!TABLA_MAESTRO_DE_ARTICULO[ItemCode],0))</f>
        <v>JARABE</v>
      </c>
      <c r="M5099" t="s">
        <v>64</v>
      </c>
      <c r="N5099">
        <v>20</v>
      </c>
      <c r="O5099" t="s">
        <v>65</v>
      </c>
      <c r="S5099" s="2">
        <v>400</v>
      </c>
      <c r="T5099">
        <v>3796</v>
      </c>
      <c r="U5099">
        <v>9.59</v>
      </c>
      <c r="V5099">
        <v>9.49</v>
      </c>
      <c r="W5099">
        <v>5</v>
      </c>
      <c r="Z5099" s="4" t="s">
        <v>46</v>
      </c>
      <c r="AA5099" t="s">
        <v>153</v>
      </c>
      <c r="AB5099">
        <v>46096</v>
      </c>
      <c r="AG5099">
        <v>0</v>
      </c>
      <c r="AH5099">
        <v>400</v>
      </c>
      <c r="AM5099" t="str">
        <f>SUBSTITUTE(Tabla_lineas[[#This Row],[Codigo Liname]]," ","")</f>
        <v>R0503</v>
      </c>
    </row>
    <row r="5100" spans="1:39" customFormat="1" x14ac:dyDescent="0.25">
      <c r="A5100" s="2">
        <v>387</v>
      </c>
      <c r="B5100" t="s">
        <v>1022</v>
      </c>
      <c r="C5100">
        <f t="shared" si="79"/>
        <v>1636170</v>
      </c>
      <c r="D5100">
        <v>4800</v>
      </c>
      <c r="E5100" t="s">
        <v>138</v>
      </c>
      <c r="F5100">
        <v>0.2</v>
      </c>
      <c r="G5100">
        <v>0.2</v>
      </c>
      <c r="H5100" t="s">
        <v>139</v>
      </c>
      <c r="I5100" s="2">
        <v>0.24</v>
      </c>
      <c r="J5100" t="s">
        <v>140</v>
      </c>
      <c r="K5100" t="s">
        <v>141</v>
      </c>
      <c r="L5100" s="3" t="str">
        <f>+INDEX([1]!TABLA_MAESTRO_DE_ARTICULO[SubGroupName],MATCH(Tabla_lineas[[#This Row],[CODIGO SAP]],[1]!TABLA_MAESTRO_DE_ARTICULO[ItemCode],0))</f>
        <v>COMPRIMIDO</v>
      </c>
      <c r="M5100" t="s">
        <v>142</v>
      </c>
      <c r="N5100">
        <v>21</v>
      </c>
      <c r="O5100" t="s">
        <v>45</v>
      </c>
      <c r="S5100" s="2">
        <v>20000</v>
      </c>
      <c r="T5100">
        <v>3800</v>
      </c>
      <c r="U5100">
        <v>0.24</v>
      </c>
      <c r="V5100">
        <v>0.19</v>
      </c>
      <c r="W5100">
        <v>0.12</v>
      </c>
      <c r="Z5100" s="4" t="s">
        <v>46</v>
      </c>
      <c r="AA5100" t="s">
        <v>126</v>
      </c>
      <c r="AB5100">
        <v>46132</v>
      </c>
      <c r="AG5100">
        <v>0</v>
      </c>
      <c r="AH5100">
        <v>20000</v>
      </c>
      <c r="AM5100" t="str">
        <f>SUBSTITUTE(Tabla_lineas[[#This Row],[Codigo Liname]]," ","")</f>
        <v>M0102</v>
      </c>
    </row>
    <row r="5101" spans="1:39" customFormat="1" x14ac:dyDescent="0.25">
      <c r="A5101" s="2">
        <v>387</v>
      </c>
      <c r="B5101" t="s">
        <v>1022</v>
      </c>
      <c r="C5101">
        <f t="shared" si="79"/>
        <v>1636170</v>
      </c>
      <c r="D5101">
        <v>3820</v>
      </c>
      <c r="E5101" t="s">
        <v>256</v>
      </c>
      <c r="F5101">
        <v>3.3</v>
      </c>
      <c r="G5101">
        <v>3.3</v>
      </c>
      <c r="H5101" t="s">
        <v>257</v>
      </c>
      <c r="I5101" s="2">
        <v>3.82</v>
      </c>
      <c r="J5101" t="s">
        <v>258</v>
      </c>
      <c r="K5101" t="s">
        <v>259</v>
      </c>
      <c r="L5101" s="3" t="str">
        <f>+INDEX([1]!TABLA_MAESTRO_DE_ARTICULO[SubGroupName],MATCH(Tabla_lineas[[#This Row],[CODIGO SAP]],[1]!TABLA_MAESTRO_DE_ARTICULO[ItemCode],0))</f>
        <v>SOLUCION INYECTABLE</v>
      </c>
      <c r="M5101" t="s">
        <v>260</v>
      </c>
      <c r="N5101">
        <v>22</v>
      </c>
      <c r="O5101" t="s">
        <v>249</v>
      </c>
      <c r="S5101" s="2">
        <v>1000</v>
      </c>
      <c r="T5101">
        <v>3290</v>
      </c>
      <c r="U5101">
        <v>3.82</v>
      </c>
      <c r="V5101">
        <v>3.29</v>
      </c>
      <c r="W5101">
        <v>0.7</v>
      </c>
      <c r="Z5101" s="4" t="s">
        <v>46</v>
      </c>
      <c r="AA5101" t="s">
        <v>153</v>
      </c>
      <c r="AB5101">
        <v>46132</v>
      </c>
      <c r="AG5101">
        <v>0</v>
      </c>
      <c r="AH5101">
        <v>1000</v>
      </c>
      <c r="AM5101" t="str">
        <f>SUBSTITUTE(Tabla_lineas[[#This Row],[Codigo Liname]]," ","")</f>
        <v>M0103</v>
      </c>
    </row>
    <row r="5102" spans="1:39" customFormat="1" x14ac:dyDescent="0.25">
      <c r="A5102" s="2">
        <v>387</v>
      </c>
      <c r="B5102" t="s">
        <v>1022</v>
      </c>
      <c r="C5102">
        <f t="shared" si="79"/>
        <v>1636170</v>
      </c>
      <c r="D5102">
        <v>9280</v>
      </c>
      <c r="E5102" t="s">
        <v>143</v>
      </c>
      <c r="F5102">
        <v>2.17</v>
      </c>
      <c r="G5102">
        <v>2.17</v>
      </c>
      <c r="H5102" t="s">
        <v>144</v>
      </c>
      <c r="I5102" s="2">
        <v>2.3199999999999998</v>
      </c>
      <c r="J5102" t="s">
        <v>145</v>
      </c>
      <c r="K5102" t="s">
        <v>146</v>
      </c>
      <c r="L5102" s="3" t="str">
        <f>+INDEX([1]!TABLA_MAESTRO_DE_ARTICULO[SubGroupName],MATCH(Tabla_lineas[[#This Row],[CODIGO SAP]],[1]!TABLA_MAESTRO_DE_ARTICULO[ItemCode],0))</f>
        <v>CAPSULA DURA</v>
      </c>
      <c r="M5102" t="s">
        <v>147</v>
      </c>
      <c r="N5102">
        <v>23</v>
      </c>
      <c r="O5102" t="s">
        <v>45</v>
      </c>
      <c r="S5102" s="2">
        <v>4000</v>
      </c>
      <c r="T5102">
        <v>8640</v>
      </c>
      <c r="U5102">
        <v>2.3199999999999998</v>
      </c>
      <c r="V5102">
        <v>2.16</v>
      </c>
      <c r="W5102">
        <v>0.8</v>
      </c>
      <c r="Z5102" s="4" t="s">
        <v>46</v>
      </c>
      <c r="AA5102" t="s">
        <v>120</v>
      </c>
      <c r="AB5102">
        <v>46132</v>
      </c>
      <c r="AG5102">
        <v>0</v>
      </c>
      <c r="AH5102">
        <v>4000</v>
      </c>
      <c r="AM5102" t="str">
        <f>SUBSTITUTE(Tabla_lineas[[#This Row],[Codigo Liname]]," ","")</f>
        <v>J0141</v>
      </c>
    </row>
    <row r="5103" spans="1:39" customFormat="1" x14ac:dyDescent="0.25">
      <c r="A5103" s="2">
        <v>387</v>
      </c>
      <c r="B5103" t="s">
        <v>1022</v>
      </c>
      <c r="C5103">
        <f t="shared" si="79"/>
        <v>1636170</v>
      </c>
      <c r="D5103">
        <v>11200</v>
      </c>
      <c r="E5103" t="s">
        <v>511</v>
      </c>
      <c r="F5103">
        <v>2.99</v>
      </c>
      <c r="G5103">
        <v>1.6</v>
      </c>
      <c r="H5103" t="s">
        <v>512</v>
      </c>
      <c r="I5103" s="2">
        <v>1.6</v>
      </c>
      <c r="J5103" t="s">
        <v>513</v>
      </c>
      <c r="K5103" t="s">
        <v>514</v>
      </c>
      <c r="L5103" s="3" t="str">
        <f>+INDEX([1]!TABLA_MAESTRO_DE_ARTICULO[SubGroupName],MATCH(Tabla_lineas[[#This Row],[CODIGO SAP]],[1]!TABLA_MAESTRO_DE_ARTICULO[ItemCode],0))</f>
        <v>COMPRIMIDO</v>
      </c>
      <c r="M5103" t="s">
        <v>515</v>
      </c>
      <c r="N5103">
        <v>24</v>
      </c>
      <c r="O5103" t="s">
        <v>45</v>
      </c>
      <c r="S5103" s="2">
        <v>7000</v>
      </c>
      <c r="T5103">
        <v>11130</v>
      </c>
      <c r="U5103">
        <v>1.6</v>
      </c>
      <c r="V5103">
        <v>1.59</v>
      </c>
      <c r="W5103">
        <v>0.9</v>
      </c>
      <c r="Z5103" s="4" t="s">
        <v>46</v>
      </c>
      <c r="AA5103" t="s">
        <v>120</v>
      </c>
      <c r="AB5103">
        <v>46132</v>
      </c>
      <c r="AG5103">
        <v>0</v>
      </c>
      <c r="AH5103">
        <v>7000</v>
      </c>
      <c r="AM5103" t="str">
        <f>SUBSTITUTE(Tabla_lineas[[#This Row],[Codigo Liname]]," ","")</f>
        <v>J0145</v>
      </c>
    </row>
    <row r="5104" spans="1:39" customFormat="1" x14ac:dyDescent="0.25">
      <c r="A5104" s="2">
        <v>387</v>
      </c>
      <c r="B5104" t="s">
        <v>1022</v>
      </c>
      <c r="C5104">
        <f t="shared" si="79"/>
        <v>1636170</v>
      </c>
      <c r="D5104">
        <v>9135</v>
      </c>
      <c r="E5104" t="s">
        <v>292</v>
      </c>
      <c r="F5104">
        <v>25.27</v>
      </c>
      <c r="G5104">
        <v>18.27</v>
      </c>
      <c r="H5104" t="s">
        <v>293</v>
      </c>
      <c r="I5104" s="2">
        <v>18.27</v>
      </c>
      <c r="J5104" t="s">
        <v>294</v>
      </c>
      <c r="K5104" t="s">
        <v>295</v>
      </c>
      <c r="L5104" s="3" t="str">
        <f>+INDEX([1]!TABLA_MAESTRO_DE_ARTICULO[SubGroupName],MATCH(Tabla_lineas[[#This Row],[CODIGO SAP]],[1]!TABLA_MAESTRO_DE_ARTICULO[ItemCode],0))</f>
        <v>CREMA DERMICA</v>
      </c>
      <c r="M5104" t="s">
        <v>296</v>
      </c>
      <c r="N5104">
        <v>25</v>
      </c>
      <c r="O5104" t="s">
        <v>297</v>
      </c>
      <c r="S5104" s="2">
        <v>500</v>
      </c>
      <c r="T5104">
        <v>9130</v>
      </c>
      <c r="U5104">
        <v>18.27</v>
      </c>
      <c r="V5104">
        <v>18.260000000000002</v>
      </c>
      <c r="W5104">
        <v>5</v>
      </c>
      <c r="Z5104" s="4" t="s">
        <v>53</v>
      </c>
      <c r="AA5104" t="s">
        <v>153</v>
      </c>
      <c r="AB5104">
        <v>46132</v>
      </c>
      <c r="AG5104">
        <v>0</v>
      </c>
      <c r="AH5104">
        <v>500</v>
      </c>
      <c r="AM5104" t="str">
        <f>SUBSTITUTE(Tabla_lineas[[#This Row],[Codigo Liname]]," ","")</f>
        <v>D0704</v>
      </c>
    </row>
    <row r="5105" spans="1:39" customFormat="1" x14ac:dyDescent="0.25">
      <c r="A5105" s="2">
        <v>387</v>
      </c>
      <c r="B5105" t="s">
        <v>1022</v>
      </c>
      <c r="C5105">
        <f t="shared" si="79"/>
        <v>1636170</v>
      </c>
      <c r="D5105">
        <v>12355</v>
      </c>
      <c r="E5105" t="s">
        <v>298</v>
      </c>
      <c r="F5105">
        <v>14.58</v>
      </c>
      <c r="G5105">
        <v>14.58</v>
      </c>
      <c r="H5105" t="s">
        <v>299</v>
      </c>
      <c r="I5105" s="2">
        <v>24.71</v>
      </c>
      <c r="J5105" t="s">
        <v>300</v>
      </c>
      <c r="K5105" t="s">
        <v>301</v>
      </c>
      <c r="L5105" s="3" t="str">
        <f>+INDEX([1]!TABLA_MAESTRO_DE_ARTICULO[SubGroupName],MATCH(Tabla_lineas[[#This Row],[CODIGO SAP]],[1]!TABLA_MAESTRO_DE_ARTICULO[ItemCode],0))</f>
        <v>SUSPENSION</v>
      </c>
      <c r="M5105" t="s">
        <v>302</v>
      </c>
      <c r="N5105">
        <v>28</v>
      </c>
      <c r="O5105" t="s">
        <v>65</v>
      </c>
      <c r="S5105" s="2">
        <v>500</v>
      </c>
      <c r="T5105">
        <v>7285</v>
      </c>
      <c r="U5105">
        <v>24.71</v>
      </c>
      <c r="V5105">
        <v>14.57</v>
      </c>
      <c r="W5105">
        <v>5.5</v>
      </c>
      <c r="Z5105" s="4" t="s">
        <v>46</v>
      </c>
      <c r="AA5105" t="s">
        <v>153</v>
      </c>
      <c r="AB5105">
        <v>46096</v>
      </c>
      <c r="AG5105">
        <v>0</v>
      </c>
      <c r="AH5105">
        <v>500</v>
      </c>
      <c r="AM5105" t="str">
        <f>SUBSTITUTE(Tabla_lineas[[#This Row],[Codigo Liname]]," ","")</f>
        <v>M0104</v>
      </c>
    </row>
    <row r="5106" spans="1:39" customFormat="1" x14ac:dyDescent="0.25">
      <c r="A5106" s="2">
        <v>387</v>
      </c>
      <c r="B5106" t="s">
        <v>1022</v>
      </c>
      <c r="C5106">
        <f t="shared" si="79"/>
        <v>1636170</v>
      </c>
      <c r="D5106">
        <v>41400</v>
      </c>
      <c r="E5106" t="s">
        <v>303</v>
      </c>
      <c r="F5106">
        <v>0.75</v>
      </c>
      <c r="G5106">
        <v>0.69</v>
      </c>
      <c r="H5106" t="s">
        <v>304</v>
      </c>
      <c r="I5106" s="2">
        <v>0.69</v>
      </c>
      <c r="J5106" t="s">
        <v>305</v>
      </c>
      <c r="K5106" t="s">
        <v>306</v>
      </c>
      <c r="L5106" s="3" t="str">
        <f>+INDEX([1]!TABLA_MAESTRO_DE_ARTICULO[SubGroupName],MATCH(Tabla_lineas[[#This Row],[CODIGO SAP]],[1]!TABLA_MAESTRO_DE_ARTICULO[ItemCode],0))</f>
        <v>COMPRIMIDO</v>
      </c>
      <c r="M5106" t="s">
        <v>307</v>
      </c>
      <c r="N5106">
        <v>27</v>
      </c>
      <c r="O5106" t="s">
        <v>45</v>
      </c>
      <c r="P5106">
        <v>138600</v>
      </c>
      <c r="Q5106">
        <v>3275900</v>
      </c>
      <c r="R5106">
        <v>3414500</v>
      </c>
      <c r="S5106" s="2">
        <v>60000</v>
      </c>
      <c r="T5106">
        <v>40800</v>
      </c>
      <c r="U5106">
        <v>0.69</v>
      </c>
      <c r="V5106">
        <v>0.68</v>
      </c>
      <c r="W5106">
        <v>0.14000000000000001</v>
      </c>
      <c r="Z5106" s="4" t="s">
        <v>46</v>
      </c>
      <c r="AA5106" t="s">
        <v>120</v>
      </c>
      <c r="AB5106">
        <v>46132</v>
      </c>
      <c r="AG5106">
        <v>0</v>
      </c>
      <c r="AH5106">
        <v>60000</v>
      </c>
      <c r="AM5106" t="str">
        <f>SUBSTITUTE(Tabla_lineas[[#This Row],[Codigo Liname]]," ","")</f>
        <v>M0105</v>
      </c>
    </row>
    <row r="5107" spans="1:39" customFormat="1" x14ac:dyDescent="0.25">
      <c r="A5107" s="2">
        <v>387</v>
      </c>
      <c r="B5107" t="s">
        <v>1022</v>
      </c>
      <c r="C5107">
        <f t="shared" si="79"/>
        <v>1636170</v>
      </c>
      <c r="D5107">
        <v>4080.0000000000009</v>
      </c>
      <c r="E5107" t="s">
        <v>454</v>
      </c>
      <c r="F5107">
        <v>0.33</v>
      </c>
      <c r="G5107">
        <v>0.33</v>
      </c>
      <c r="H5107" t="s">
        <v>455</v>
      </c>
      <c r="I5107" s="2">
        <v>0.68</v>
      </c>
      <c r="J5107" t="s">
        <v>456</v>
      </c>
      <c r="K5107" t="s">
        <v>457</v>
      </c>
      <c r="L5107" s="3" t="str">
        <f>+INDEX([1]!TABLA_MAESTRO_DE_ARTICULO[SubGroupName],MATCH(Tabla_lineas[[#This Row],[CODIGO SAP]],[1]!TABLA_MAESTRO_DE_ARTICULO[ItemCode],0))</f>
        <v>COMPRIMIDO</v>
      </c>
      <c r="M5107" t="s">
        <v>458</v>
      </c>
      <c r="N5107">
        <v>29</v>
      </c>
      <c r="O5107" t="s">
        <v>45</v>
      </c>
      <c r="S5107" s="2">
        <v>6000</v>
      </c>
      <c r="T5107">
        <v>1920</v>
      </c>
      <c r="U5107">
        <v>0.68</v>
      </c>
      <c r="V5107">
        <v>0.32</v>
      </c>
      <c r="W5107">
        <v>0.12</v>
      </c>
      <c r="Z5107" s="4" t="s">
        <v>46</v>
      </c>
      <c r="AA5107" t="s">
        <v>153</v>
      </c>
      <c r="AB5107">
        <v>46132</v>
      </c>
      <c r="AG5107">
        <v>0</v>
      </c>
      <c r="AH5107">
        <v>6000</v>
      </c>
      <c r="AM5107" t="str">
        <f>SUBSTITUTE(Tabla_lineas[[#This Row],[Codigo Liname]]," ","")</f>
        <v>M0106</v>
      </c>
    </row>
    <row r="5108" spans="1:39" customFormat="1" x14ac:dyDescent="0.25">
      <c r="A5108" s="2">
        <v>387</v>
      </c>
      <c r="B5108" t="s">
        <v>1022</v>
      </c>
      <c r="C5108">
        <f t="shared" si="79"/>
        <v>1636170</v>
      </c>
      <c r="D5108">
        <v>1437</v>
      </c>
      <c r="E5108" t="s">
        <v>76</v>
      </c>
      <c r="F5108">
        <v>14.47</v>
      </c>
      <c r="G5108">
        <v>14.37</v>
      </c>
      <c r="H5108" t="s">
        <v>77</v>
      </c>
      <c r="I5108" s="2">
        <v>14.37</v>
      </c>
      <c r="J5108" t="s">
        <v>78</v>
      </c>
      <c r="K5108" t="s">
        <v>79</v>
      </c>
      <c r="L5108" s="3" t="str">
        <f>+INDEX([1]!TABLA_MAESTRO_DE_ARTICULO[SubGroupName],MATCH(Tabla_lineas[[#This Row],[CODIGO SAP]],[1]!TABLA_MAESTRO_DE_ARTICULO[ItemCode],0))</f>
        <v>SOLUCION INYECTABLE</v>
      </c>
      <c r="M5108" t="s">
        <v>80</v>
      </c>
      <c r="N5108">
        <v>31</v>
      </c>
      <c r="O5108" t="s">
        <v>81</v>
      </c>
      <c r="S5108" s="2">
        <v>100</v>
      </c>
      <c r="T5108">
        <v>1436</v>
      </c>
      <c r="U5108">
        <v>14.37</v>
      </c>
      <c r="V5108">
        <v>14.36</v>
      </c>
      <c r="W5108">
        <v>4</v>
      </c>
      <c r="Z5108" s="4" t="s">
        <v>46</v>
      </c>
      <c r="AA5108" t="s">
        <v>153</v>
      </c>
      <c r="AB5108">
        <v>46132</v>
      </c>
      <c r="AG5108">
        <v>0</v>
      </c>
      <c r="AH5108">
        <v>100</v>
      </c>
      <c r="AM5108" t="str">
        <f>SUBSTITUTE(Tabla_lineas[[#This Row],[Codigo Liname]]," ","")</f>
        <v>N0112</v>
      </c>
    </row>
    <row r="5109" spans="1:39" customFormat="1" x14ac:dyDescent="0.25">
      <c r="A5109" s="2">
        <v>387</v>
      </c>
      <c r="B5109" t="s">
        <v>1022</v>
      </c>
      <c r="C5109">
        <f t="shared" si="79"/>
        <v>1636170</v>
      </c>
      <c r="D5109">
        <v>7340</v>
      </c>
      <c r="E5109" t="s">
        <v>82</v>
      </c>
      <c r="F5109">
        <v>1.61</v>
      </c>
      <c r="G5109">
        <v>1.61</v>
      </c>
      <c r="H5109" t="s">
        <v>83</v>
      </c>
      <c r="I5109" s="2">
        <v>3.67</v>
      </c>
      <c r="J5109" t="s">
        <v>84</v>
      </c>
      <c r="K5109" t="s">
        <v>85</v>
      </c>
      <c r="L5109" s="3" t="str">
        <f>+INDEX([1]!TABLA_MAESTRO_DE_ARTICULO[SubGroupName],MATCH(Tabla_lineas[[#This Row],[CODIGO SAP]],[1]!TABLA_MAESTRO_DE_ARTICULO[ItemCode],0))</f>
        <v>COMPRIMIDO</v>
      </c>
      <c r="M5109" t="s">
        <v>86</v>
      </c>
      <c r="N5109">
        <v>32</v>
      </c>
      <c r="O5109" t="s">
        <v>45</v>
      </c>
      <c r="S5109" s="2">
        <v>2000</v>
      </c>
      <c r="T5109">
        <v>3200</v>
      </c>
      <c r="U5109">
        <v>3.67</v>
      </c>
      <c r="V5109">
        <v>1.6</v>
      </c>
      <c r="W5109">
        <v>0.15</v>
      </c>
      <c r="Z5109" s="4" t="s">
        <v>46</v>
      </c>
      <c r="AA5109" t="s">
        <v>126</v>
      </c>
      <c r="AB5109">
        <v>46132</v>
      </c>
      <c r="AG5109">
        <v>0</v>
      </c>
      <c r="AH5109">
        <v>2000</v>
      </c>
      <c r="AM5109" t="str">
        <f>SUBSTITUTE(Tabla_lineas[[#This Row],[Codigo Liname]]," ","")</f>
        <v>C0902</v>
      </c>
    </row>
    <row r="5110" spans="1:39" customFormat="1" x14ac:dyDescent="0.25">
      <c r="A5110" s="2">
        <v>387</v>
      </c>
      <c r="B5110" t="s">
        <v>1022</v>
      </c>
      <c r="C5110">
        <f t="shared" si="79"/>
        <v>1636170</v>
      </c>
      <c r="D5110">
        <v>5780</v>
      </c>
      <c r="E5110" t="s">
        <v>459</v>
      </c>
      <c r="F5110">
        <v>4.76</v>
      </c>
      <c r="G5110">
        <v>2.89</v>
      </c>
      <c r="H5110" t="s">
        <v>460</v>
      </c>
      <c r="I5110" s="2">
        <v>2.89</v>
      </c>
      <c r="J5110" t="s">
        <v>461</v>
      </c>
      <c r="K5110" t="s">
        <v>462</v>
      </c>
      <c r="L5110" s="3" t="str">
        <f>+INDEX([1]!TABLA_MAESTRO_DE_ARTICULO[SubGroupName],MATCH(Tabla_lineas[[#This Row],[CODIGO SAP]],[1]!TABLA_MAESTRO_DE_ARTICULO[ItemCode],0))</f>
        <v>COMPRIMIDO</v>
      </c>
      <c r="M5110" t="s">
        <v>463</v>
      </c>
      <c r="N5110">
        <v>33</v>
      </c>
      <c r="O5110" t="s">
        <v>45</v>
      </c>
      <c r="S5110" s="2">
        <v>2000</v>
      </c>
      <c r="T5110">
        <v>5760</v>
      </c>
      <c r="U5110">
        <v>2.89</v>
      </c>
      <c r="V5110">
        <v>2.88</v>
      </c>
      <c r="W5110">
        <v>0.7</v>
      </c>
      <c r="Z5110" s="4" t="s">
        <v>46</v>
      </c>
      <c r="AA5110" t="s">
        <v>120</v>
      </c>
      <c r="AB5110">
        <v>46132</v>
      </c>
      <c r="AG5110">
        <v>0</v>
      </c>
      <c r="AH5110">
        <v>2000</v>
      </c>
      <c r="AM5110" t="str">
        <f>SUBSTITUTE(Tabla_lineas[[#This Row],[Codigo Liname]]," ","")</f>
        <v>P0205</v>
      </c>
    </row>
    <row r="5111" spans="1:39" customFormat="1" x14ac:dyDescent="0.25">
      <c r="A5111" s="2">
        <v>387</v>
      </c>
      <c r="B5111" t="s">
        <v>1022</v>
      </c>
      <c r="C5111">
        <f t="shared" si="79"/>
        <v>1636170</v>
      </c>
      <c r="D5111">
        <v>6320</v>
      </c>
      <c r="E5111" t="s">
        <v>313</v>
      </c>
      <c r="F5111">
        <v>5.29</v>
      </c>
      <c r="G5111">
        <v>5.29</v>
      </c>
      <c r="H5111" t="s">
        <v>314</v>
      </c>
      <c r="I5111" s="2">
        <v>6.32</v>
      </c>
      <c r="J5111" t="s">
        <v>315</v>
      </c>
      <c r="K5111" t="s">
        <v>316</v>
      </c>
      <c r="L5111" s="3" t="str">
        <f>+INDEX([1]!TABLA_MAESTRO_DE_ARTICULO[SubGroupName],MATCH(Tabla_lineas[[#This Row],[CODIGO SAP]],[1]!TABLA_MAESTRO_DE_ARTICULO[ItemCode],0))</f>
        <v>SOLUCION INYECTABLE</v>
      </c>
      <c r="M5111" t="s">
        <v>317</v>
      </c>
      <c r="N5111">
        <v>34</v>
      </c>
      <c r="O5111" t="s">
        <v>249</v>
      </c>
      <c r="S5111" s="2">
        <v>1000</v>
      </c>
      <c r="T5111">
        <v>5280</v>
      </c>
      <c r="U5111">
        <v>6.32</v>
      </c>
      <c r="V5111">
        <v>5.28</v>
      </c>
      <c r="W5111">
        <v>0.7</v>
      </c>
      <c r="Z5111" s="4" t="s">
        <v>46</v>
      </c>
      <c r="AA5111" t="s">
        <v>120</v>
      </c>
      <c r="AB5111">
        <v>46132</v>
      </c>
      <c r="AG5111">
        <v>0</v>
      </c>
      <c r="AH5111">
        <v>1000</v>
      </c>
      <c r="AM5111" t="str">
        <f>SUBSTITUTE(Tabla_lineas[[#This Row],[Codigo Liname]]," ","")</f>
        <v>N0205</v>
      </c>
    </row>
    <row r="5112" spans="1:39" customFormat="1" x14ac:dyDescent="0.25">
      <c r="A5112" s="2">
        <v>387</v>
      </c>
      <c r="B5112" t="s">
        <v>1022</v>
      </c>
      <c r="C5112">
        <f t="shared" si="79"/>
        <v>1636170</v>
      </c>
      <c r="D5112">
        <v>880</v>
      </c>
      <c r="E5112" t="s">
        <v>87</v>
      </c>
      <c r="F5112">
        <v>0.64</v>
      </c>
      <c r="G5112">
        <v>0.44</v>
      </c>
      <c r="H5112" t="s">
        <v>88</v>
      </c>
      <c r="I5112" s="2">
        <v>0.44</v>
      </c>
      <c r="J5112" t="s">
        <v>89</v>
      </c>
      <c r="K5112" t="s">
        <v>90</v>
      </c>
      <c r="L5112" s="3" t="str">
        <f>+INDEX([1]!TABLA_MAESTRO_DE_ARTICULO[SubGroupName],MATCH(Tabla_lineas[[#This Row],[CODIGO SAP]],[1]!TABLA_MAESTRO_DE_ARTICULO[ItemCode],0))</f>
        <v>COMPRIMIDO</v>
      </c>
      <c r="M5112" t="s">
        <v>91</v>
      </c>
      <c r="N5112">
        <v>36</v>
      </c>
      <c r="O5112" t="s">
        <v>45</v>
      </c>
      <c r="S5112" s="2">
        <v>2000</v>
      </c>
      <c r="T5112">
        <v>860</v>
      </c>
      <c r="U5112">
        <v>0.44</v>
      </c>
      <c r="V5112">
        <v>0.43</v>
      </c>
      <c r="W5112">
        <v>0.12</v>
      </c>
      <c r="Z5112" s="4" t="s">
        <v>46</v>
      </c>
      <c r="AA5112" t="s">
        <v>153</v>
      </c>
      <c r="AB5112">
        <v>46132</v>
      </c>
      <c r="AG5112">
        <v>0</v>
      </c>
      <c r="AH5112">
        <v>2000</v>
      </c>
      <c r="AM5112" t="str">
        <f>SUBSTITUTE(Tabla_lineas[[#This Row],[Codigo Liname]]," ","")</f>
        <v>A0307</v>
      </c>
    </row>
    <row r="5113" spans="1:39" customFormat="1" x14ac:dyDescent="0.25">
      <c r="A5113" s="2">
        <v>387</v>
      </c>
      <c r="B5113" t="s">
        <v>1022</v>
      </c>
      <c r="C5113">
        <f t="shared" si="79"/>
        <v>1636170</v>
      </c>
      <c r="D5113">
        <v>750</v>
      </c>
      <c r="E5113" t="s">
        <v>328</v>
      </c>
      <c r="F5113">
        <v>0.92</v>
      </c>
      <c r="G5113">
        <v>0.75</v>
      </c>
      <c r="H5113" t="s">
        <v>329</v>
      </c>
      <c r="I5113" s="2">
        <v>0.75</v>
      </c>
      <c r="J5113" t="s">
        <v>330</v>
      </c>
      <c r="K5113" t="s">
        <v>331</v>
      </c>
      <c r="L5113" s="3" t="str">
        <f>+INDEX([1]!TABLA_MAESTRO_DE_ARTICULO[SubGroupName],MATCH(Tabla_lineas[[#This Row],[CODIGO SAP]],[1]!TABLA_MAESTRO_DE_ARTICULO[ItemCode],0))</f>
        <v>COMPRIMIDO</v>
      </c>
      <c r="M5113" t="s">
        <v>332</v>
      </c>
      <c r="N5113">
        <v>37</v>
      </c>
      <c r="O5113" t="s">
        <v>45</v>
      </c>
      <c r="P5113">
        <v>63200</v>
      </c>
      <c r="Q5113">
        <v>247600</v>
      </c>
      <c r="R5113">
        <v>310800</v>
      </c>
      <c r="S5113" s="2">
        <v>1000</v>
      </c>
      <c r="T5113">
        <v>740</v>
      </c>
      <c r="U5113">
        <v>0.75</v>
      </c>
      <c r="V5113">
        <v>0.74</v>
      </c>
      <c r="W5113">
        <v>0.2</v>
      </c>
      <c r="Z5113" s="4" t="s">
        <v>46</v>
      </c>
      <c r="AA5113" t="s">
        <v>120</v>
      </c>
      <c r="AB5113">
        <v>46132</v>
      </c>
      <c r="AG5113">
        <v>0</v>
      </c>
      <c r="AH5113">
        <v>1000</v>
      </c>
      <c r="AM5113" t="str">
        <f>SUBSTITUTE(Tabla_lineas[[#This Row],[Codigo Liname]]," ","")</f>
        <v>P0109</v>
      </c>
    </row>
    <row r="5114" spans="1:39" customFormat="1" x14ac:dyDescent="0.25">
      <c r="A5114" s="2">
        <v>387</v>
      </c>
      <c r="B5114" t="s">
        <v>1022</v>
      </c>
      <c r="C5114">
        <f t="shared" si="79"/>
        <v>1636170</v>
      </c>
      <c r="D5114">
        <v>7904.9999999999982</v>
      </c>
      <c r="E5114" t="s">
        <v>92</v>
      </c>
      <c r="F5114">
        <v>4.72</v>
      </c>
      <c r="G5114">
        <v>4.72</v>
      </c>
      <c r="H5114" t="s">
        <v>93</v>
      </c>
      <c r="I5114" s="2">
        <v>5.27</v>
      </c>
      <c r="J5114" t="s">
        <v>94</v>
      </c>
      <c r="K5114" t="s">
        <v>95</v>
      </c>
      <c r="L5114" s="3" t="str">
        <f>+INDEX([1]!TABLA_MAESTRO_DE_ARTICULO[SubGroupName],MATCH(Tabla_lineas[[#This Row],[CODIGO SAP]],[1]!TABLA_MAESTRO_DE_ARTICULO[ItemCode],0))</f>
        <v>OVULO VAGINAL</v>
      </c>
      <c r="M5114" t="s">
        <v>96</v>
      </c>
      <c r="N5114">
        <v>38</v>
      </c>
      <c r="O5114" t="s">
        <v>97</v>
      </c>
      <c r="S5114" s="2">
        <v>1500</v>
      </c>
      <c r="T5114">
        <v>7065</v>
      </c>
      <c r="U5114">
        <v>5.27</v>
      </c>
      <c r="V5114">
        <v>4.71</v>
      </c>
      <c r="W5114">
        <v>0.8</v>
      </c>
      <c r="Z5114" s="4" t="s">
        <v>46</v>
      </c>
      <c r="AA5114" t="s">
        <v>126</v>
      </c>
      <c r="AB5114">
        <v>46132</v>
      </c>
      <c r="AG5114">
        <v>0</v>
      </c>
      <c r="AH5114">
        <v>1500</v>
      </c>
      <c r="AM5114" t="str">
        <f>SUBSTITUTE(Tabla_lineas[[#This Row],[Codigo Liname]]," ","")</f>
        <v>G0104</v>
      </c>
    </row>
    <row r="5115" spans="1:39" customFormat="1" x14ac:dyDescent="0.25">
      <c r="A5115" s="2">
        <v>387</v>
      </c>
      <c r="B5115" t="s">
        <v>1022</v>
      </c>
      <c r="C5115">
        <f t="shared" si="79"/>
        <v>1636170</v>
      </c>
      <c r="D5115">
        <v>5205</v>
      </c>
      <c r="E5115" t="s">
        <v>343</v>
      </c>
      <c r="F5115">
        <v>26.57</v>
      </c>
      <c r="G5115">
        <v>17.350000000000001</v>
      </c>
      <c r="H5115" t="s">
        <v>344</v>
      </c>
      <c r="I5115" s="2">
        <v>17.350000000000001</v>
      </c>
      <c r="J5115" t="s">
        <v>345</v>
      </c>
      <c r="K5115" t="s">
        <v>346</v>
      </c>
      <c r="L5115" s="3" t="str">
        <f>+INDEX([1]!TABLA_MAESTRO_DE_ARTICULO[SubGroupName],MATCH(Tabla_lineas[[#This Row],[CODIGO SAP]],[1]!TABLA_MAESTRO_DE_ARTICULO[ItemCode],0))</f>
        <v>CREMA DERMICA</v>
      </c>
      <c r="M5115" t="s">
        <v>347</v>
      </c>
      <c r="N5115">
        <v>40</v>
      </c>
      <c r="O5115" t="s">
        <v>297</v>
      </c>
      <c r="S5115" s="2">
        <v>300</v>
      </c>
      <c r="T5115">
        <v>5202</v>
      </c>
      <c r="U5115">
        <v>17.350000000000001</v>
      </c>
      <c r="V5115">
        <v>17.34</v>
      </c>
      <c r="W5115">
        <v>5</v>
      </c>
      <c r="Z5115" s="4" t="s">
        <v>46</v>
      </c>
      <c r="AA5115" t="s">
        <v>153</v>
      </c>
      <c r="AB5115">
        <v>46096</v>
      </c>
      <c r="AG5115">
        <v>0</v>
      </c>
      <c r="AH5115">
        <v>300</v>
      </c>
      <c r="AM5115" t="str">
        <f>SUBSTITUTE(Tabla_lineas[[#This Row],[Codigo Liname]]," ","")</f>
        <v>D0104</v>
      </c>
    </row>
    <row r="5116" spans="1:39" customFormat="1" x14ac:dyDescent="0.25">
      <c r="A5116" s="2">
        <v>387</v>
      </c>
      <c r="B5116" t="s">
        <v>1022</v>
      </c>
      <c r="C5116">
        <f t="shared" si="79"/>
        <v>1636170</v>
      </c>
      <c r="D5116">
        <v>2271</v>
      </c>
      <c r="E5116" t="s">
        <v>348</v>
      </c>
      <c r="F5116">
        <v>31.43</v>
      </c>
      <c r="G5116">
        <v>31.43</v>
      </c>
      <c r="H5116" t="s">
        <v>349</v>
      </c>
      <c r="I5116" s="2">
        <v>45.42</v>
      </c>
      <c r="J5116" t="s">
        <v>350</v>
      </c>
      <c r="K5116" t="s">
        <v>351</v>
      </c>
      <c r="L5116" s="3" t="str">
        <f>+INDEX([1]!TABLA_MAESTRO_DE_ARTICULO[SubGroupName],MATCH(Tabla_lineas[[#This Row],[CODIGO SAP]],[1]!TABLA_MAESTRO_DE_ARTICULO[ItemCode],0))</f>
        <v>SUSPENSION</v>
      </c>
      <c r="M5116" t="s">
        <v>352</v>
      </c>
      <c r="N5116">
        <v>41</v>
      </c>
      <c r="O5116" t="s">
        <v>181</v>
      </c>
      <c r="S5116" s="2">
        <v>50</v>
      </c>
      <c r="T5116">
        <v>1571</v>
      </c>
      <c r="U5116">
        <v>45.42</v>
      </c>
      <c r="V5116">
        <v>31.42</v>
      </c>
      <c r="W5116">
        <v>10</v>
      </c>
      <c r="Z5116" s="4" t="s">
        <v>46</v>
      </c>
      <c r="AA5116" t="s">
        <v>153</v>
      </c>
      <c r="AB5116">
        <v>46132</v>
      </c>
      <c r="AG5116">
        <v>0</v>
      </c>
      <c r="AH5116">
        <v>50</v>
      </c>
      <c r="AM5116" t="str">
        <f>SUBSTITUTE(Tabla_lineas[[#This Row],[Codigo Liname]]," ","")</f>
        <v>A0704</v>
      </c>
    </row>
    <row r="5117" spans="1:39" customFormat="1" x14ac:dyDescent="0.25">
      <c r="A5117" s="2">
        <v>387</v>
      </c>
      <c r="B5117" t="s">
        <v>1022</v>
      </c>
      <c r="C5117">
        <f t="shared" si="79"/>
        <v>1636170</v>
      </c>
      <c r="D5117">
        <v>7016</v>
      </c>
      <c r="E5117" t="s">
        <v>98</v>
      </c>
      <c r="F5117">
        <v>9.4</v>
      </c>
      <c r="G5117">
        <v>8.77</v>
      </c>
      <c r="H5117" t="s">
        <v>99</v>
      </c>
      <c r="I5117" s="2">
        <v>8.77</v>
      </c>
      <c r="J5117" t="s">
        <v>100</v>
      </c>
      <c r="K5117" t="s">
        <v>101</v>
      </c>
      <c r="L5117" s="3" t="str">
        <f>+INDEX([1]!TABLA_MAESTRO_DE_ARTICULO[SubGroupName],MATCH(Tabla_lineas[[#This Row],[CODIGO SAP]],[1]!TABLA_MAESTRO_DE_ARTICULO[ItemCode],0))</f>
        <v>GOTAS</v>
      </c>
      <c r="M5117" t="s">
        <v>102</v>
      </c>
      <c r="N5117">
        <v>44</v>
      </c>
      <c r="O5117" t="s">
        <v>103</v>
      </c>
      <c r="S5117" s="2">
        <v>800</v>
      </c>
      <c r="T5117">
        <v>7008</v>
      </c>
      <c r="U5117">
        <v>8.77</v>
      </c>
      <c r="V5117">
        <v>8.76</v>
      </c>
      <c r="W5117">
        <v>3</v>
      </c>
      <c r="Z5117" s="4" t="s">
        <v>46</v>
      </c>
      <c r="AA5117" t="s">
        <v>153</v>
      </c>
      <c r="AB5117">
        <v>46132</v>
      </c>
      <c r="AG5117">
        <v>0</v>
      </c>
      <c r="AH5117">
        <v>800</v>
      </c>
      <c r="AM5117" t="str">
        <f>SUBSTITUTE(Tabla_lineas[[#This Row],[Codigo Liname]]," ","")</f>
        <v>N0210</v>
      </c>
    </row>
    <row r="5118" spans="1:39" customFormat="1" x14ac:dyDescent="0.25">
      <c r="A5118" s="2">
        <v>387</v>
      </c>
      <c r="B5118" t="s">
        <v>1022</v>
      </c>
      <c r="C5118">
        <f t="shared" si="79"/>
        <v>1636170</v>
      </c>
      <c r="D5118">
        <v>6970</v>
      </c>
      <c r="E5118" t="s">
        <v>353</v>
      </c>
      <c r="F5118">
        <v>11.88</v>
      </c>
      <c r="G5118">
        <v>11.88</v>
      </c>
      <c r="H5118" t="s">
        <v>354</v>
      </c>
      <c r="I5118" s="2">
        <v>13.94</v>
      </c>
      <c r="J5118" t="s">
        <v>355</v>
      </c>
      <c r="K5118" t="s">
        <v>356</v>
      </c>
      <c r="L5118" s="3" t="str">
        <f>+INDEX([1]!TABLA_MAESTRO_DE_ARTICULO[SubGroupName],MATCH(Tabla_lineas[[#This Row],[CODIGO SAP]],[1]!TABLA_MAESTRO_DE_ARTICULO[ItemCode],0))</f>
        <v>JARABE</v>
      </c>
      <c r="M5118" t="s">
        <v>357</v>
      </c>
      <c r="N5118">
        <v>45</v>
      </c>
      <c r="O5118" t="s">
        <v>181</v>
      </c>
      <c r="S5118" s="2">
        <v>500</v>
      </c>
      <c r="T5118">
        <v>5935</v>
      </c>
      <c r="U5118">
        <v>13.94</v>
      </c>
      <c r="V5118">
        <v>11.87</v>
      </c>
      <c r="W5118">
        <v>5.5</v>
      </c>
      <c r="Z5118" s="4" t="s">
        <v>53</v>
      </c>
      <c r="AA5118" t="s">
        <v>153</v>
      </c>
      <c r="AB5118">
        <v>46096</v>
      </c>
      <c r="AG5118">
        <v>0</v>
      </c>
      <c r="AH5118">
        <v>500</v>
      </c>
      <c r="AM5118" t="str">
        <f>SUBSTITUTE(Tabla_lineas[[#This Row],[Codigo Liname]]," ","")</f>
        <v>N0209</v>
      </c>
    </row>
    <row r="5119" spans="1:39" customFormat="1" x14ac:dyDescent="0.25">
      <c r="A5119" s="2">
        <v>387</v>
      </c>
      <c r="B5119" t="s">
        <v>1022</v>
      </c>
      <c r="C5119">
        <f t="shared" si="79"/>
        <v>1636170</v>
      </c>
      <c r="D5119">
        <v>7500</v>
      </c>
      <c r="E5119" t="s">
        <v>104</v>
      </c>
      <c r="F5119">
        <v>0.3</v>
      </c>
      <c r="G5119">
        <v>0.25</v>
      </c>
      <c r="H5119" t="s">
        <v>105</v>
      </c>
      <c r="I5119" s="2">
        <v>0.25</v>
      </c>
      <c r="J5119" t="s">
        <v>106</v>
      </c>
      <c r="K5119" t="s">
        <v>107</v>
      </c>
      <c r="L5119" s="3" t="str">
        <f>+INDEX([1]!TABLA_MAESTRO_DE_ARTICULO[SubGroupName],MATCH(Tabla_lineas[[#This Row],[CODIGO SAP]],[1]!TABLA_MAESTRO_DE_ARTICULO[ItemCode],0))</f>
        <v>COMPRIMIDO</v>
      </c>
      <c r="M5119" t="s">
        <v>108</v>
      </c>
      <c r="N5119">
        <v>43</v>
      </c>
      <c r="O5119" t="s">
        <v>45</v>
      </c>
      <c r="S5119" s="2">
        <v>30000</v>
      </c>
      <c r="T5119">
        <v>7200</v>
      </c>
      <c r="U5119">
        <v>0.25</v>
      </c>
      <c r="V5119">
        <v>0.24</v>
      </c>
      <c r="W5119">
        <v>0.12</v>
      </c>
      <c r="Z5119" s="4" t="s">
        <v>46</v>
      </c>
      <c r="AA5119" t="s">
        <v>126</v>
      </c>
      <c r="AB5119">
        <v>46132</v>
      </c>
      <c r="AG5119">
        <v>0</v>
      </c>
      <c r="AH5119">
        <v>30000</v>
      </c>
      <c r="AM5119" t="str">
        <f>SUBSTITUTE(Tabla_lineas[[#This Row],[Codigo Liname]]," ","")</f>
        <v>N0208</v>
      </c>
    </row>
    <row r="5120" spans="1:39" customFormat="1" x14ac:dyDescent="0.25">
      <c r="A5120" s="2">
        <v>387</v>
      </c>
      <c r="B5120" t="s">
        <v>1022</v>
      </c>
      <c r="C5120">
        <f t="shared" si="79"/>
        <v>1636170</v>
      </c>
      <c r="D5120">
        <v>280</v>
      </c>
      <c r="E5120" t="s">
        <v>374</v>
      </c>
      <c r="F5120">
        <v>2.0699999999999998</v>
      </c>
      <c r="G5120">
        <v>1.4</v>
      </c>
      <c r="H5120" t="s">
        <v>375</v>
      </c>
      <c r="I5120" s="2">
        <v>1.4</v>
      </c>
      <c r="J5120" t="s">
        <v>376</v>
      </c>
      <c r="K5120" t="s">
        <v>377</v>
      </c>
      <c r="L5120" s="3" t="str">
        <f>+INDEX([1]!TABLA_MAESTRO_DE_ARTICULO[SubGroupName],MATCH(Tabla_lineas[[#This Row],[CODIGO SAP]],[1]!TABLA_MAESTRO_DE_ARTICULO[ItemCode],0))</f>
        <v>COMPRIMIDO</v>
      </c>
      <c r="M5120" t="s">
        <v>378</v>
      </c>
      <c r="N5120">
        <v>46</v>
      </c>
      <c r="O5120" t="s">
        <v>45</v>
      </c>
      <c r="S5120" s="2">
        <v>200</v>
      </c>
      <c r="T5120">
        <v>278</v>
      </c>
      <c r="U5120">
        <v>1.4</v>
      </c>
      <c r="V5120">
        <v>1.39</v>
      </c>
      <c r="W5120">
        <v>0.25</v>
      </c>
      <c r="Z5120" s="4" t="s">
        <v>46</v>
      </c>
      <c r="AA5120" t="s">
        <v>120</v>
      </c>
      <c r="AB5120">
        <v>46132</v>
      </c>
      <c r="AG5120">
        <v>0</v>
      </c>
      <c r="AH5120">
        <v>200</v>
      </c>
      <c r="AM5120" t="str">
        <f>SUBSTITUTE(Tabla_lineas[[#This Row],[Codigo Liname]]," ","")</f>
        <v>H0209</v>
      </c>
    </row>
    <row r="5121" spans="1:39" customFormat="1" x14ac:dyDescent="0.25">
      <c r="A5121" s="2">
        <v>387</v>
      </c>
      <c r="B5121" t="s">
        <v>1022</v>
      </c>
      <c r="C5121">
        <f t="shared" si="79"/>
        <v>1636170</v>
      </c>
      <c r="D5121">
        <v>1203</v>
      </c>
      <c r="E5121" t="s">
        <v>470</v>
      </c>
      <c r="F5121">
        <v>22.96</v>
      </c>
      <c r="G5121">
        <v>12</v>
      </c>
      <c r="H5121" t="s">
        <v>471</v>
      </c>
      <c r="I5121" s="2">
        <v>12.03</v>
      </c>
      <c r="J5121" t="s">
        <v>472</v>
      </c>
      <c r="K5121" t="s">
        <v>473</v>
      </c>
      <c r="L5121" s="3" t="str">
        <f>+INDEX([1]!TABLA_MAESTRO_DE_ARTICULO[SubGroupName],MATCH(Tabla_lineas[[#This Row],[CODIGO SAP]],[1]!TABLA_MAESTRO_DE_ARTICULO[ItemCode],0))</f>
        <v>LOCION</v>
      </c>
      <c r="M5121" t="s">
        <v>474</v>
      </c>
      <c r="N5121">
        <v>8</v>
      </c>
      <c r="O5121" t="s">
        <v>400</v>
      </c>
      <c r="S5121" s="2">
        <v>100</v>
      </c>
      <c r="T5121">
        <v>1199</v>
      </c>
      <c r="U5121">
        <v>12.03</v>
      </c>
      <c r="V5121">
        <v>11.99</v>
      </c>
      <c r="W5121">
        <v>7</v>
      </c>
      <c r="Z5121" s="4" t="s">
        <v>46</v>
      </c>
      <c r="AA5121" t="s">
        <v>153</v>
      </c>
      <c r="AB5121">
        <v>46132</v>
      </c>
      <c r="AG5121">
        <v>0</v>
      </c>
      <c r="AH5121">
        <v>100</v>
      </c>
      <c r="AM5121" t="str">
        <f>SUBSTITUTE(Tabla_lineas[[#This Row],[Codigo Liname]]," ","")</f>
        <v>P0301</v>
      </c>
    </row>
    <row r="5122" spans="1:39" customFormat="1" x14ac:dyDescent="0.25">
      <c r="A5122" s="2">
        <v>387</v>
      </c>
      <c r="B5122" t="s">
        <v>1022</v>
      </c>
      <c r="C5122">
        <f t="shared" ref="C5122:C5185" si="80">IFERROR(VALUE(RIGHT(TRIM(LEFT(B5122,SEARCH("Eco",B5122)-1)),7)),"COTI")</f>
        <v>1636170</v>
      </c>
      <c r="D5122">
        <v>7196.9999999999991</v>
      </c>
      <c r="E5122" t="s">
        <v>395</v>
      </c>
      <c r="F5122">
        <v>39.200000000000003</v>
      </c>
      <c r="G5122">
        <v>23.99</v>
      </c>
      <c r="H5122" t="s">
        <v>396</v>
      </c>
      <c r="I5122" s="2">
        <v>23.99</v>
      </c>
      <c r="J5122" t="s">
        <v>397</v>
      </c>
      <c r="K5122" t="s">
        <v>398</v>
      </c>
      <c r="L5122" s="3" t="str">
        <f>+INDEX([1]!TABLA_MAESTRO_DE_ARTICULO[SubGroupName],MATCH(Tabla_lineas[[#This Row],[CODIGO SAP]],[1]!TABLA_MAESTRO_DE_ARTICULO[ItemCode],0))</f>
        <v>JARABE</v>
      </c>
      <c r="M5122" t="s">
        <v>399</v>
      </c>
      <c r="N5122">
        <v>53</v>
      </c>
      <c r="O5122" t="s">
        <v>400</v>
      </c>
      <c r="S5122" s="2">
        <v>300</v>
      </c>
      <c r="T5122">
        <v>7194</v>
      </c>
      <c r="U5122">
        <v>23.99</v>
      </c>
      <c r="V5122">
        <v>23.98</v>
      </c>
      <c r="W5122">
        <v>5</v>
      </c>
      <c r="Z5122" s="4" t="s">
        <v>46</v>
      </c>
      <c r="AA5122" t="s">
        <v>153</v>
      </c>
      <c r="AB5122">
        <v>46096</v>
      </c>
      <c r="AG5122">
        <v>0</v>
      </c>
      <c r="AH5122">
        <v>300</v>
      </c>
      <c r="AM5122" t="str">
        <f>SUBSTITUTE(Tabla_lineas[[#This Row],[Codigo Liname]]," ","")</f>
        <v>A1205</v>
      </c>
    </row>
    <row r="5123" spans="1:39" customFormat="1" x14ac:dyDescent="0.25">
      <c r="A5123" s="2">
        <v>388</v>
      </c>
      <c r="B5123" t="s">
        <v>1023</v>
      </c>
      <c r="C5123">
        <f t="shared" si="80"/>
        <v>1635130</v>
      </c>
      <c r="D5123">
        <v>2783</v>
      </c>
      <c r="E5123" t="s">
        <v>683</v>
      </c>
      <c r="F5123">
        <v>3.4</v>
      </c>
      <c r="G5123">
        <v>1.21</v>
      </c>
      <c r="H5123" t="s">
        <v>684</v>
      </c>
      <c r="I5123" s="2">
        <v>1.21</v>
      </c>
      <c r="J5123" t="s">
        <v>685</v>
      </c>
      <c r="K5123" t="s">
        <v>686</v>
      </c>
      <c r="L5123" s="3" t="str">
        <f>+INDEX([1]!TABLA_MAESTRO_DE_ARTICULO[SubGroupName],MATCH(Tabla_lineas[[#This Row],[CODIGO SAP]],[1]!TABLA_MAESTRO_DE_ARTICULO[ItemCode],0))</f>
        <v>COMPRIMIDO</v>
      </c>
      <c r="M5123" t="s">
        <v>687</v>
      </c>
      <c r="N5123">
        <v>8</v>
      </c>
      <c r="O5123" t="s">
        <v>45</v>
      </c>
      <c r="S5123" s="2">
        <v>2300</v>
      </c>
      <c r="T5123">
        <v>2760</v>
      </c>
      <c r="U5123">
        <v>1.21</v>
      </c>
      <c r="V5123">
        <v>1.2</v>
      </c>
      <c r="W5123">
        <v>0.7</v>
      </c>
      <c r="Z5123" s="4" t="s">
        <v>46</v>
      </c>
      <c r="AA5123" t="s">
        <v>153</v>
      </c>
      <c r="AB5123">
        <v>46132</v>
      </c>
      <c r="AG5123">
        <v>0</v>
      </c>
      <c r="AH5123">
        <v>2300</v>
      </c>
      <c r="AM5123" t="str">
        <f>SUBSTITUTE(Tabla_lineas[[#This Row],[Codigo Liname]]," ","")</f>
        <v>P0201</v>
      </c>
    </row>
    <row r="5124" spans="1:39" customFormat="1" x14ac:dyDescent="0.25">
      <c r="A5124" s="2">
        <v>388</v>
      </c>
      <c r="B5124" t="s">
        <v>1023</v>
      </c>
      <c r="C5124">
        <f t="shared" si="80"/>
        <v>1635130</v>
      </c>
      <c r="D5124">
        <v>26600</v>
      </c>
      <c r="E5124" t="s">
        <v>224</v>
      </c>
      <c r="F5124">
        <v>0.95</v>
      </c>
      <c r="G5124">
        <v>0.38</v>
      </c>
      <c r="H5124" t="s">
        <v>225</v>
      </c>
      <c r="I5124" s="2">
        <v>0.38</v>
      </c>
      <c r="J5124" t="s">
        <v>226</v>
      </c>
      <c r="K5124" t="s">
        <v>227</v>
      </c>
      <c r="L5124" s="3" t="str">
        <f>+INDEX([1]!TABLA_MAESTRO_DE_ARTICULO[SubGroupName],MATCH(Tabla_lineas[[#This Row],[CODIGO SAP]],[1]!TABLA_MAESTRO_DE_ARTICULO[ItemCode],0))</f>
        <v>COMPRIMIDO</v>
      </c>
      <c r="M5124" t="s">
        <v>228</v>
      </c>
      <c r="N5124">
        <v>3</v>
      </c>
      <c r="O5124" t="s">
        <v>45</v>
      </c>
      <c r="S5124" s="2">
        <v>70000</v>
      </c>
      <c r="T5124">
        <v>25900</v>
      </c>
      <c r="U5124">
        <v>0.38</v>
      </c>
      <c r="V5124">
        <v>0.37</v>
      </c>
      <c r="W5124">
        <v>0.12</v>
      </c>
      <c r="Z5124" s="4" t="s">
        <v>53</v>
      </c>
      <c r="AA5124" t="s">
        <v>126</v>
      </c>
      <c r="AB5124">
        <v>46096</v>
      </c>
      <c r="AG5124">
        <v>0</v>
      </c>
      <c r="AH5124">
        <v>70000</v>
      </c>
      <c r="AM5124" t="str">
        <f>SUBSTITUTE(Tabla_lineas[[#This Row],[Codigo Liname]]," ","")</f>
        <v>A1106</v>
      </c>
    </row>
    <row r="5125" spans="1:39" customFormat="1" x14ac:dyDescent="0.25">
      <c r="A5125" s="2">
        <v>388</v>
      </c>
      <c r="B5125" t="s">
        <v>1023</v>
      </c>
      <c r="C5125">
        <f t="shared" si="80"/>
        <v>1635130</v>
      </c>
      <c r="D5125">
        <v>90000</v>
      </c>
      <c r="E5125" t="s">
        <v>495</v>
      </c>
      <c r="F5125">
        <v>8.84</v>
      </c>
      <c r="G5125">
        <v>3.75</v>
      </c>
      <c r="H5125" t="s">
        <v>496</v>
      </c>
      <c r="I5125" s="2">
        <v>3.75</v>
      </c>
      <c r="J5125" t="s">
        <v>497</v>
      </c>
      <c r="K5125" t="s">
        <v>498</v>
      </c>
      <c r="L5125" s="3" t="str">
        <f>+INDEX([1]!TABLA_MAESTRO_DE_ARTICULO[SubGroupName],MATCH(Tabla_lineas[[#This Row],[CODIGO SAP]],[1]!TABLA_MAESTRO_DE_ARTICULO[ItemCode],0))</f>
        <v>COMPRIMIDO</v>
      </c>
      <c r="M5125" t="s">
        <v>499</v>
      </c>
      <c r="N5125">
        <v>5</v>
      </c>
      <c r="O5125" t="s">
        <v>45</v>
      </c>
      <c r="S5125" s="2">
        <v>24000</v>
      </c>
      <c r="T5125">
        <v>89760</v>
      </c>
      <c r="U5125">
        <v>3.75</v>
      </c>
      <c r="V5125">
        <v>3.74</v>
      </c>
      <c r="W5125">
        <v>0.7</v>
      </c>
      <c r="Z5125" s="4" t="s">
        <v>46</v>
      </c>
      <c r="AA5125" t="s">
        <v>120</v>
      </c>
      <c r="AB5125">
        <v>46132</v>
      </c>
      <c r="AG5125">
        <v>0</v>
      </c>
      <c r="AH5125">
        <v>24000</v>
      </c>
      <c r="AM5125" t="str">
        <f>SUBSTITUTE(Tabla_lineas[[#This Row],[Codigo Liname]]," ","")</f>
        <v>G0401</v>
      </c>
    </row>
    <row r="5126" spans="1:39" customFormat="1" x14ac:dyDescent="0.25">
      <c r="A5126" s="2">
        <v>388</v>
      </c>
      <c r="B5126" t="s">
        <v>1023</v>
      </c>
      <c r="C5126">
        <f t="shared" si="80"/>
        <v>1635130</v>
      </c>
      <c r="D5126">
        <v>40670</v>
      </c>
      <c r="E5126" t="s">
        <v>333</v>
      </c>
      <c r="F5126">
        <v>0.8</v>
      </c>
      <c r="G5126">
        <v>0.8</v>
      </c>
      <c r="H5126" t="s">
        <v>334</v>
      </c>
      <c r="I5126" s="2">
        <v>0.83</v>
      </c>
      <c r="J5126" t="s">
        <v>335</v>
      </c>
      <c r="K5126" t="s">
        <v>336</v>
      </c>
      <c r="L5126" s="3" t="str">
        <f>+INDEX([1]!TABLA_MAESTRO_DE_ARTICULO[SubGroupName],MATCH(Tabla_lineas[[#This Row],[CODIGO SAP]],[1]!TABLA_MAESTRO_DE_ARTICULO[ItemCode],0))</f>
        <v>COMPRIMIDO</v>
      </c>
      <c r="M5126" t="s">
        <v>337</v>
      </c>
      <c r="N5126">
        <v>6</v>
      </c>
      <c r="O5126" t="s">
        <v>45</v>
      </c>
      <c r="S5126" s="2">
        <v>49000</v>
      </c>
      <c r="T5126">
        <v>38710</v>
      </c>
      <c r="U5126">
        <v>0.83</v>
      </c>
      <c r="V5126">
        <v>0.79</v>
      </c>
      <c r="W5126">
        <v>0.12</v>
      </c>
      <c r="Z5126" s="4" t="s">
        <v>53</v>
      </c>
      <c r="AA5126" t="s">
        <v>126</v>
      </c>
      <c r="AB5126">
        <v>46096</v>
      </c>
      <c r="AG5126">
        <v>0</v>
      </c>
      <c r="AH5126">
        <v>49000</v>
      </c>
      <c r="AM5126" t="str">
        <f>SUBSTITUTE(Tabla_lineas[[#This Row],[Codigo Liname]]," ","")</f>
        <v>A1109</v>
      </c>
    </row>
    <row r="5127" spans="1:39" customFormat="1" x14ac:dyDescent="0.25">
      <c r="A5127" s="2">
        <v>389</v>
      </c>
      <c r="B5127" t="s">
        <v>1024</v>
      </c>
      <c r="C5127">
        <f t="shared" si="80"/>
        <v>1634552</v>
      </c>
      <c r="D5127">
        <v>1210</v>
      </c>
      <c r="E5127" t="s">
        <v>683</v>
      </c>
      <c r="F5127">
        <v>3.4</v>
      </c>
      <c r="G5127">
        <v>1.21</v>
      </c>
      <c r="H5127" t="s">
        <v>684</v>
      </c>
      <c r="I5127" s="2">
        <v>1.21</v>
      </c>
      <c r="J5127" t="s">
        <v>685</v>
      </c>
      <c r="K5127" t="s">
        <v>686</v>
      </c>
      <c r="L5127" s="3" t="str">
        <f>+INDEX([1]!TABLA_MAESTRO_DE_ARTICULO[SubGroupName],MATCH(Tabla_lineas[[#This Row],[CODIGO SAP]],[1]!TABLA_MAESTRO_DE_ARTICULO[ItemCode],0))</f>
        <v>COMPRIMIDO</v>
      </c>
      <c r="M5127" t="s">
        <v>687</v>
      </c>
      <c r="N5127">
        <v>6</v>
      </c>
      <c r="O5127" t="s">
        <v>45</v>
      </c>
      <c r="S5127" s="2">
        <v>1000</v>
      </c>
      <c r="T5127">
        <v>1200</v>
      </c>
      <c r="U5127">
        <v>1.21</v>
      </c>
      <c r="V5127">
        <v>1.2</v>
      </c>
      <c r="W5127">
        <v>0.7</v>
      </c>
      <c r="Z5127" s="4" t="s">
        <v>46</v>
      </c>
      <c r="AA5127" t="s">
        <v>153</v>
      </c>
      <c r="AB5127">
        <v>46132</v>
      </c>
      <c r="AG5127">
        <v>0</v>
      </c>
      <c r="AH5127">
        <v>1000</v>
      </c>
      <c r="AM5127" t="str">
        <f>SUBSTITUTE(Tabla_lineas[[#This Row],[Codigo Liname]]," ","")</f>
        <v>P0201</v>
      </c>
    </row>
    <row r="5128" spans="1:39" customFormat="1" x14ac:dyDescent="0.25">
      <c r="A5128" s="2">
        <v>389</v>
      </c>
      <c r="B5128" t="s">
        <v>1024</v>
      </c>
      <c r="C5128">
        <f t="shared" si="80"/>
        <v>1634552</v>
      </c>
      <c r="D5128">
        <v>11591.2</v>
      </c>
      <c r="E5128" t="s">
        <v>166</v>
      </c>
      <c r="F5128">
        <v>111.67</v>
      </c>
      <c r="G5128">
        <v>111.67</v>
      </c>
      <c r="H5128" t="s">
        <v>167</v>
      </c>
      <c r="I5128" s="2">
        <v>144.88999999999999</v>
      </c>
      <c r="J5128" t="s">
        <v>168</v>
      </c>
      <c r="K5128" t="s">
        <v>169</v>
      </c>
      <c r="L5128" s="3" t="str">
        <f>+INDEX([1]!TABLA_MAESTRO_DE_ARTICULO[SubGroupName],MATCH(Tabla_lineas[[#This Row],[CODIGO SAP]],[1]!TABLA_MAESTRO_DE_ARTICULO[ItemCode],0))</f>
        <v>POLVO PARA SUSPENSION</v>
      </c>
      <c r="M5128" t="s">
        <v>170</v>
      </c>
      <c r="N5128">
        <v>9</v>
      </c>
      <c r="O5128" t="s">
        <v>65</v>
      </c>
      <c r="S5128" s="2">
        <v>80</v>
      </c>
      <c r="T5128">
        <v>8932.7999999999993</v>
      </c>
      <c r="U5128">
        <v>144.88999999999999</v>
      </c>
      <c r="V5128">
        <v>111.66</v>
      </c>
      <c r="W5128">
        <v>25</v>
      </c>
      <c r="Z5128" s="4" t="s">
        <v>46</v>
      </c>
      <c r="AA5128" t="s">
        <v>120</v>
      </c>
      <c r="AB5128">
        <v>46096</v>
      </c>
      <c r="AG5128">
        <v>0</v>
      </c>
      <c r="AH5128">
        <v>80</v>
      </c>
      <c r="AM5128" t="str">
        <f>SUBSTITUTE(Tabla_lineas[[#This Row],[Codigo Liname]]," ","")</f>
        <v>J0110</v>
      </c>
    </row>
    <row r="5129" spans="1:39" customFormat="1" x14ac:dyDescent="0.25">
      <c r="A5129" s="2">
        <v>389</v>
      </c>
      <c r="B5129" t="s">
        <v>1024</v>
      </c>
      <c r="C5129">
        <f t="shared" si="80"/>
        <v>1634552</v>
      </c>
      <c r="D5129">
        <v>3560</v>
      </c>
      <c r="E5129" t="s">
        <v>198</v>
      </c>
      <c r="F5129">
        <v>1.02</v>
      </c>
      <c r="G5129">
        <v>1</v>
      </c>
      <c r="H5129" t="s">
        <v>199</v>
      </c>
      <c r="I5129" s="2">
        <v>1.78</v>
      </c>
      <c r="J5129" t="s">
        <v>200</v>
      </c>
      <c r="K5129" t="s">
        <v>201</v>
      </c>
      <c r="L5129" s="3" t="str">
        <f>+INDEX([1]!TABLA_MAESTRO_DE_ARTICULO[SubGroupName],MATCH(Tabla_lineas[[#This Row],[CODIGO SAP]],[1]!TABLA_MAESTRO_DE_ARTICULO[ItemCode],0))</f>
        <v>COMPRIMIDO</v>
      </c>
      <c r="M5129" t="s">
        <v>202</v>
      </c>
      <c r="N5129">
        <v>19</v>
      </c>
      <c r="O5129" t="s">
        <v>45</v>
      </c>
      <c r="S5129" s="2">
        <v>2000</v>
      </c>
      <c r="T5129">
        <v>1980</v>
      </c>
      <c r="U5129">
        <v>1.78</v>
      </c>
      <c r="V5129">
        <v>0.99</v>
      </c>
      <c r="W5129">
        <v>0.15</v>
      </c>
      <c r="Z5129" s="4" t="s">
        <v>53</v>
      </c>
      <c r="AG5129">
        <v>0</v>
      </c>
      <c r="AH5129">
        <v>2000</v>
      </c>
      <c r="AM5129" t="str">
        <f>SUBSTITUTE(Tabla_lineas[[#This Row],[Codigo Liname]]," ","")</f>
        <v>R0607</v>
      </c>
    </row>
    <row r="5130" spans="1:39" customFormat="1" x14ac:dyDescent="0.25">
      <c r="A5130" s="2">
        <v>389</v>
      </c>
      <c r="B5130" t="s">
        <v>1024</v>
      </c>
      <c r="C5130">
        <f t="shared" si="80"/>
        <v>1634552</v>
      </c>
      <c r="D5130">
        <v>2168.5</v>
      </c>
      <c r="E5130" t="s">
        <v>594</v>
      </c>
      <c r="F5130">
        <v>24.3</v>
      </c>
      <c r="G5130">
        <v>24.3</v>
      </c>
      <c r="H5130" t="s">
        <v>595</v>
      </c>
      <c r="I5130" s="2">
        <v>43.37</v>
      </c>
      <c r="J5130" t="s">
        <v>596</v>
      </c>
      <c r="K5130" t="s">
        <v>597</v>
      </c>
      <c r="L5130" s="3" t="str">
        <f>+INDEX([1]!TABLA_MAESTRO_DE_ARTICULO[SubGroupName],MATCH(Tabla_lineas[[#This Row],[CODIGO SAP]],[1]!TABLA_MAESTRO_DE_ARTICULO[ItemCode],0))</f>
        <v>JARABE</v>
      </c>
      <c r="M5130" t="s">
        <v>598</v>
      </c>
      <c r="N5130">
        <v>20</v>
      </c>
      <c r="O5130" t="s">
        <v>65</v>
      </c>
      <c r="S5130" s="2">
        <v>50</v>
      </c>
      <c r="T5130">
        <v>1214.5</v>
      </c>
      <c r="U5130">
        <v>43.37</v>
      </c>
      <c r="V5130">
        <v>24.29</v>
      </c>
      <c r="W5130">
        <v>8</v>
      </c>
      <c r="Z5130" s="4" t="s">
        <v>46</v>
      </c>
      <c r="AA5130" t="s">
        <v>153</v>
      </c>
      <c r="AB5130">
        <v>46096</v>
      </c>
      <c r="AG5130">
        <v>0</v>
      </c>
      <c r="AH5130">
        <v>50</v>
      </c>
      <c r="AM5130" t="str">
        <f>SUBSTITUTE(Tabla_lineas[[#This Row],[Codigo Liname]]," ","")</f>
        <v>R0608</v>
      </c>
    </row>
    <row r="5131" spans="1:39" customFormat="1" x14ac:dyDescent="0.25">
      <c r="A5131" s="2">
        <v>389</v>
      </c>
      <c r="B5131" t="s">
        <v>1024</v>
      </c>
      <c r="C5131">
        <f t="shared" si="80"/>
        <v>1634552</v>
      </c>
      <c r="D5131">
        <v>14907.6</v>
      </c>
      <c r="E5131" t="s">
        <v>529</v>
      </c>
      <c r="F5131">
        <v>117.7</v>
      </c>
      <c r="G5131">
        <v>82.8</v>
      </c>
      <c r="H5131" t="s">
        <v>530</v>
      </c>
      <c r="I5131" s="2">
        <v>82.82</v>
      </c>
      <c r="J5131" t="s">
        <v>531</v>
      </c>
      <c r="K5131" t="s">
        <v>532</v>
      </c>
      <c r="L5131" s="3" t="str">
        <f>+INDEX([1]!TABLA_MAESTRO_DE_ARTICULO[SubGroupName],MATCH(Tabla_lineas[[#This Row],[CODIGO SAP]],[1]!TABLA_MAESTRO_DE_ARTICULO[ItemCode],0))</f>
        <v>POLVO PARA INYECTABLE</v>
      </c>
      <c r="M5131" t="s">
        <v>533</v>
      </c>
      <c r="N5131">
        <v>52</v>
      </c>
      <c r="O5131" t="s">
        <v>187</v>
      </c>
      <c r="S5131" s="2">
        <v>180</v>
      </c>
      <c r="T5131">
        <v>14902.2</v>
      </c>
      <c r="U5131">
        <v>82.82</v>
      </c>
      <c r="V5131">
        <v>82.79</v>
      </c>
      <c r="W5131">
        <v>35</v>
      </c>
      <c r="Z5131" s="4" t="s">
        <v>46</v>
      </c>
      <c r="AA5131" t="s">
        <v>120</v>
      </c>
      <c r="AB5131">
        <v>46132</v>
      </c>
      <c r="AG5131">
        <v>0</v>
      </c>
      <c r="AH5131">
        <v>180</v>
      </c>
      <c r="AM5131" t="str">
        <f>SUBSTITUTE(Tabla_lineas[[#This Row],[Codigo Liname]]," ","")</f>
        <v>J0150</v>
      </c>
    </row>
    <row r="5132" spans="1:39" customFormat="1" x14ac:dyDescent="0.25">
      <c r="A5132" s="2">
        <v>389</v>
      </c>
      <c r="B5132" t="s">
        <v>1024</v>
      </c>
      <c r="C5132">
        <f t="shared" si="80"/>
        <v>1634552</v>
      </c>
      <c r="D5132">
        <v>3800</v>
      </c>
      <c r="E5132" t="s">
        <v>224</v>
      </c>
      <c r="F5132">
        <v>0.95</v>
      </c>
      <c r="G5132">
        <v>0.38</v>
      </c>
      <c r="H5132" t="s">
        <v>225</v>
      </c>
      <c r="I5132" s="2">
        <v>0.38</v>
      </c>
      <c r="J5132" t="s">
        <v>226</v>
      </c>
      <c r="K5132" t="s">
        <v>227</v>
      </c>
      <c r="L5132" s="3" t="str">
        <f>+INDEX([1]!TABLA_MAESTRO_DE_ARTICULO[SubGroupName],MATCH(Tabla_lineas[[#This Row],[CODIGO SAP]],[1]!TABLA_MAESTRO_DE_ARTICULO[ItemCode],0))</f>
        <v>COMPRIMIDO</v>
      </c>
      <c r="M5132" t="s">
        <v>228</v>
      </c>
      <c r="N5132">
        <v>30</v>
      </c>
      <c r="O5132" t="s">
        <v>45</v>
      </c>
      <c r="S5132" s="2">
        <v>10000</v>
      </c>
      <c r="T5132">
        <v>3700</v>
      </c>
      <c r="U5132">
        <v>0.38</v>
      </c>
      <c r="V5132">
        <v>0.37</v>
      </c>
      <c r="W5132">
        <v>0.12</v>
      </c>
      <c r="Z5132" s="4" t="s">
        <v>46</v>
      </c>
      <c r="AA5132" t="s">
        <v>126</v>
      </c>
      <c r="AB5132">
        <v>46096</v>
      </c>
      <c r="AG5132">
        <v>0</v>
      </c>
      <c r="AH5132">
        <v>10000</v>
      </c>
      <c r="AM5132" t="str">
        <f>SUBSTITUTE(Tabla_lineas[[#This Row],[Codigo Liname]]," ","")</f>
        <v>A1106</v>
      </c>
    </row>
    <row r="5133" spans="1:39" customFormat="1" x14ac:dyDescent="0.25">
      <c r="A5133" s="2">
        <v>389</v>
      </c>
      <c r="B5133" t="s">
        <v>1024</v>
      </c>
      <c r="C5133">
        <f t="shared" si="80"/>
        <v>1634552</v>
      </c>
      <c r="D5133">
        <v>11970</v>
      </c>
      <c r="E5133" t="s">
        <v>483</v>
      </c>
      <c r="F5133">
        <v>1.7</v>
      </c>
      <c r="G5133">
        <v>1.7</v>
      </c>
      <c r="H5133" t="s">
        <v>484</v>
      </c>
      <c r="I5133" s="2">
        <v>3.99</v>
      </c>
      <c r="J5133" t="s">
        <v>485</v>
      </c>
      <c r="K5133" t="s">
        <v>486</v>
      </c>
      <c r="L5133" s="3" t="str">
        <f>+INDEX([1]!TABLA_MAESTRO_DE_ARTICULO[SubGroupName],MATCH(Tabla_lineas[[#This Row],[CODIGO SAP]],[1]!TABLA_MAESTRO_DE_ARTICULO[ItemCode],0))</f>
        <v>COMPRIMIDO</v>
      </c>
      <c r="M5133" t="s">
        <v>487</v>
      </c>
      <c r="N5133">
        <v>46</v>
      </c>
      <c r="O5133" t="s">
        <v>45</v>
      </c>
      <c r="S5133" s="2">
        <v>3000</v>
      </c>
      <c r="T5133">
        <v>5070</v>
      </c>
      <c r="U5133">
        <v>3.99</v>
      </c>
      <c r="V5133">
        <v>1.69</v>
      </c>
      <c r="W5133">
        <v>0.2</v>
      </c>
      <c r="Z5133" s="4" t="s">
        <v>46</v>
      </c>
      <c r="AA5133" t="s">
        <v>153</v>
      </c>
      <c r="AB5133">
        <v>46132</v>
      </c>
      <c r="AG5133">
        <v>0</v>
      </c>
      <c r="AH5133">
        <v>3000</v>
      </c>
      <c r="AM5133" t="str">
        <f>SUBSTITUTE(Tabla_lineas[[#This Row],[Codigo Liname]]," ","")</f>
        <v>N0604</v>
      </c>
    </row>
    <row r="5134" spans="1:39" customFormat="1" x14ac:dyDescent="0.25">
      <c r="A5134" s="2">
        <v>389</v>
      </c>
      <c r="B5134" t="s">
        <v>1024</v>
      </c>
      <c r="C5134">
        <f t="shared" si="80"/>
        <v>1634552</v>
      </c>
      <c r="D5134">
        <v>3885</v>
      </c>
      <c r="E5134" t="s">
        <v>277</v>
      </c>
      <c r="F5134">
        <v>4.05</v>
      </c>
      <c r="G5134">
        <v>2.59</v>
      </c>
      <c r="H5134" t="s">
        <v>278</v>
      </c>
      <c r="I5134" s="2">
        <v>2.59</v>
      </c>
      <c r="J5134" t="s">
        <v>279</v>
      </c>
      <c r="K5134" t="s">
        <v>280</v>
      </c>
      <c r="L5134" s="3" t="str">
        <f>+INDEX([1]!TABLA_MAESTRO_DE_ARTICULO[SubGroupName],MATCH(Tabla_lineas[[#This Row],[CODIGO SAP]],[1]!TABLA_MAESTRO_DE_ARTICULO[ItemCode],0))</f>
        <v>COMPRIMIDO</v>
      </c>
      <c r="M5134" t="s">
        <v>281</v>
      </c>
      <c r="N5134">
        <v>47</v>
      </c>
      <c r="O5134" t="s">
        <v>45</v>
      </c>
      <c r="S5134" s="2">
        <v>1500</v>
      </c>
      <c r="T5134">
        <v>3870</v>
      </c>
      <c r="U5134">
        <v>2.59</v>
      </c>
      <c r="V5134">
        <v>2.58</v>
      </c>
      <c r="W5134">
        <v>0.7</v>
      </c>
      <c r="Z5134" s="4" t="s">
        <v>46</v>
      </c>
      <c r="AA5134" t="s">
        <v>120</v>
      </c>
      <c r="AB5134">
        <v>46132</v>
      </c>
      <c r="AG5134">
        <v>0</v>
      </c>
      <c r="AH5134">
        <v>1500</v>
      </c>
      <c r="AM5134" t="str">
        <f>SUBSTITUTE(Tabla_lineas[[#This Row],[Codigo Liname]]," ","")</f>
        <v>C1002</v>
      </c>
    </row>
    <row r="5135" spans="1:39" customFormat="1" x14ac:dyDescent="0.25">
      <c r="A5135" s="2">
        <v>389</v>
      </c>
      <c r="B5135" t="s">
        <v>1024</v>
      </c>
      <c r="C5135">
        <f t="shared" si="80"/>
        <v>1634552</v>
      </c>
      <c r="D5135">
        <v>1150</v>
      </c>
      <c r="E5135" t="s">
        <v>561</v>
      </c>
      <c r="F5135">
        <v>4.2</v>
      </c>
      <c r="G5135">
        <v>1.1499999999999999</v>
      </c>
      <c r="H5135" t="s">
        <v>562</v>
      </c>
      <c r="I5135" s="2">
        <v>1.1499999999999999</v>
      </c>
      <c r="J5135" t="s">
        <v>563</v>
      </c>
      <c r="K5135" t="s">
        <v>564</v>
      </c>
      <c r="L5135" s="3" t="str">
        <f>+INDEX([1]!TABLA_MAESTRO_DE_ARTICULO[SubGroupName],MATCH(Tabla_lineas[[#This Row],[CODIGO SAP]],[1]!TABLA_MAESTRO_DE_ARTICULO[ItemCode],0))</f>
        <v>OVULO VAGINAL</v>
      </c>
      <c r="M5135" t="s">
        <v>565</v>
      </c>
      <c r="N5135">
        <v>66</v>
      </c>
      <c r="O5135" t="s">
        <v>97</v>
      </c>
      <c r="S5135" s="2">
        <v>1000</v>
      </c>
      <c r="T5135">
        <v>1140</v>
      </c>
      <c r="U5135">
        <v>1.1499999999999999</v>
      </c>
      <c r="V5135">
        <v>1.1399999999999999</v>
      </c>
      <c r="W5135">
        <v>0.7</v>
      </c>
      <c r="Z5135" s="4" t="s">
        <v>46</v>
      </c>
      <c r="AA5135" t="s">
        <v>126</v>
      </c>
      <c r="AB5135">
        <v>46096</v>
      </c>
      <c r="AG5135">
        <v>0</v>
      </c>
      <c r="AH5135">
        <v>1000</v>
      </c>
      <c r="AM5135" t="str">
        <f>SUBSTITUTE(Tabla_lineas[[#This Row],[Codigo Liname]]," ","")</f>
        <v>G0105</v>
      </c>
    </row>
    <row r="5136" spans="1:39" customFormat="1" x14ac:dyDescent="0.25">
      <c r="A5136" s="2">
        <v>389</v>
      </c>
      <c r="B5136" t="s">
        <v>1024</v>
      </c>
      <c r="C5136">
        <f t="shared" si="80"/>
        <v>1634552</v>
      </c>
      <c r="D5136">
        <v>13500</v>
      </c>
      <c r="E5136" t="s">
        <v>379</v>
      </c>
      <c r="F5136">
        <v>0.6</v>
      </c>
      <c r="G5136">
        <v>0.45</v>
      </c>
      <c r="H5136" t="s">
        <v>380</v>
      </c>
      <c r="I5136" s="2">
        <v>0.45</v>
      </c>
      <c r="J5136" t="s">
        <v>381</v>
      </c>
      <c r="K5136" t="s">
        <v>382</v>
      </c>
      <c r="L5136" s="3" t="str">
        <f>+INDEX([1]!TABLA_MAESTRO_DE_ARTICULO[SubGroupName],MATCH(Tabla_lineas[[#This Row],[CODIGO SAP]],[1]!TABLA_MAESTRO_DE_ARTICULO[ItemCode],0))</f>
        <v>COMPRIMIDO</v>
      </c>
      <c r="M5136" t="s">
        <v>383</v>
      </c>
      <c r="N5136">
        <v>78</v>
      </c>
      <c r="O5136" t="s">
        <v>45</v>
      </c>
      <c r="S5136" s="2">
        <v>30000</v>
      </c>
      <c r="T5136">
        <v>13200</v>
      </c>
      <c r="U5136">
        <v>0.45</v>
      </c>
      <c r="V5136">
        <v>0.44</v>
      </c>
      <c r="W5136">
        <v>0.12</v>
      </c>
      <c r="Z5136" s="4" t="s">
        <v>46</v>
      </c>
      <c r="AA5136" t="s">
        <v>120</v>
      </c>
      <c r="AB5136">
        <v>46132</v>
      </c>
      <c r="AG5136">
        <v>0</v>
      </c>
      <c r="AH5136">
        <v>30000</v>
      </c>
      <c r="AM5136" t="str">
        <f>SUBSTITUTE(Tabla_lineas[[#This Row],[Codigo Liname]]," ","")</f>
        <v>B0308</v>
      </c>
    </row>
    <row r="5137" spans="1:39" customFormat="1" x14ac:dyDescent="0.25">
      <c r="A5137" s="2">
        <v>390</v>
      </c>
      <c r="B5137" t="s">
        <v>1025</v>
      </c>
      <c r="C5137">
        <f t="shared" si="80"/>
        <v>1635074</v>
      </c>
      <c r="D5137">
        <v>15570.000000000002</v>
      </c>
      <c r="E5137" t="s">
        <v>193</v>
      </c>
      <c r="F5137">
        <v>14.39</v>
      </c>
      <c r="G5137">
        <v>10.38</v>
      </c>
      <c r="H5137" t="s">
        <v>194</v>
      </c>
      <c r="I5137" s="2">
        <v>10.38</v>
      </c>
      <c r="J5137" t="s">
        <v>195</v>
      </c>
      <c r="K5137" t="s">
        <v>196</v>
      </c>
      <c r="L5137" s="3" t="str">
        <f>+INDEX([1]!TABLA_MAESTRO_DE_ARTICULO[SubGroupName],MATCH(Tabla_lineas[[#This Row],[CODIGO SAP]],[1]!TABLA_MAESTRO_DE_ARTICULO[ItemCode],0))</f>
        <v>POLVO PARA INYECTABLE</v>
      </c>
      <c r="M5137" t="s">
        <v>197</v>
      </c>
      <c r="N5137">
        <v>12</v>
      </c>
      <c r="O5137" t="s">
        <v>52</v>
      </c>
      <c r="S5137" s="2">
        <v>1500</v>
      </c>
      <c r="T5137">
        <v>15554.999999999998</v>
      </c>
      <c r="U5137">
        <v>10.38</v>
      </c>
      <c r="V5137">
        <v>10.37</v>
      </c>
      <c r="W5137">
        <v>3.8</v>
      </c>
      <c r="Z5137" s="4" t="s">
        <v>46</v>
      </c>
      <c r="AA5137" t="s">
        <v>120</v>
      </c>
      <c r="AB5137">
        <v>46096</v>
      </c>
      <c r="AG5137">
        <v>0</v>
      </c>
      <c r="AH5137">
        <v>1500</v>
      </c>
      <c r="AM5137" t="str">
        <f>SUBSTITUTE(Tabla_lineas[[#This Row],[Codigo Liname]]," ","")</f>
        <v>J0122</v>
      </c>
    </row>
    <row r="5138" spans="1:39" customFormat="1" x14ac:dyDescent="0.25">
      <c r="A5138" s="2">
        <v>390</v>
      </c>
      <c r="B5138" t="s">
        <v>1025</v>
      </c>
      <c r="C5138">
        <f t="shared" si="80"/>
        <v>1635074</v>
      </c>
      <c r="D5138">
        <v>13335</v>
      </c>
      <c r="E5138" t="s">
        <v>47</v>
      </c>
      <c r="F5138">
        <v>14.47</v>
      </c>
      <c r="G5138">
        <v>14.47</v>
      </c>
      <c r="H5138" t="s">
        <v>48</v>
      </c>
      <c r="I5138" s="2">
        <v>26.67</v>
      </c>
      <c r="J5138" t="s">
        <v>49</v>
      </c>
      <c r="K5138" t="s">
        <v>50</v>
      </c>
      <c r="L5138" s="3" t="str">
        <f>+INDEX([1]!TABLA_MAESTRO_DE_ARTICULO[SubGroupName],MATCH(Tabla_lineas[[#This Row],[CODIGO SAP]],[1]!TABLA_MAESTRO_DE_ARTICULO[ItemCode],0))</f>
        <v>POLVO PARA INYECTABLE</v>
      </c>
      <c r="M5138" t="s">
        <v>51</v>
      </c>
      <c r="N5138">
        <v>13</v>
      </c>
      <c r="O5138" t="s">
        <v>52</v>
      </c>
      <c r="P5138">
        <v>17583</v>
      </c>
      <c r="Q5138">
        <v>72000</v>
      </c>
      <c r="R5138">
        <v>89583</v>
      </c>
      <c r="S5138" s="2">
        <v>500</v>
      </c>
      <c r="T5138">
        <v>7230</v>
      </c>
      <c r="U5138">
        <v>26.67</v>
      </c>
      <c r="V5138">
        <v>14.46</v>
      </c>
      <c r="W5138">
        <v>3.8</v>
      </c>
      <c r="Z5138" s="4" t="s">
        <v>46</v>
      </c>
      <c r="AA5138" t="s">
        <v>126</v>
      </c>
      <c r="AB5138">
        <v>46096</v>
      </c>
      <c r="AG5138">
        <v>0</v>
      </c>
      <c r="AH5138">
        <v>500</v>
      </c>
      <c r="AM5138" t="str">
        <f>SUBSTITUTE(Tabla_lineas[[#This Row],[Codigo Liname]]," ","")</f>
        <v>J0126</v>
      </c>
    </row>
    <row r="5139" spans="1:39" customFormat="1" x14ac:dyDescent="0.25">
      <c r="A5139" s="2">
        <v>390</v>
      </c>
      <c r="B5139" t="s">
        <v>1025</v>
      </c>
      <c r="C5139">
        <f t="shared" si="80"/>
        <v>1635074</v>
      </c>
      <c r="D5139">
        <v>7600</v>
      </c>
      <c r="E5139" t="s">
        <v>224</v>
      </c>
      <c r="F5139">
        <v>0.95</v>
      </c>
      <c r="G5139">
        <v>0.38</v>
      </c>
      <c r="H5139" t="s">
        <v>225</v>
      </c>
      <c r="I5139" s="2">
        <v>0.38</v>
      </c>
      <c r="J5139" t="s">
        <v>226</v>
      </c>
      <c r="K5139" t="s">
        <v>227</v>
      </c>
      <c r="L5139" s="3" t="str">
        <f>+INDEX([1]!TABLA_MAESTRO_DE_ARTICULO[SubGroupName],MATCH(Tabla_lineas[[#This Row],[CODIGO SAP]],[1]!TABLA_MAESTRO_DE_ARTICULO[ItemCode],0))</f>
        <v>COMPRIMIDO</v>
      </c>
      <c r="M5139" t="s">
        <v>228</v>
      </c>
      <c r="N5139">
        <v>18</v>
      </c>
      <c r="O5139" t="s">
        <v>45</v>
      </c>
      <c r="S5139" s="2">
        <v>20000</v>
      </c>
      <c r="T5139">
        <v>7400</v>
      </c>
      <c r="U5139">
        <v>0.38</v>
      </c>
      <c r="V5139">
        <v>0.37</v>
      </c>
      <c r="W5139">
        <v>0.12</v>
      </c>
      <c r="Z5139" s="4" t="s">
        <v>46</v>
      </c>
      <c r="AA5139" t="s">
        <v>126</v>
      </c>
      <c r="AB5139">
        <v>46096</v>
      </c>
      <c r="AG5139">
        <v>0</v>
      </c>
      <c r="AH5139">
        <v>20000</v>
      </c>
      <c r="AM5139" t="str">
        <f>SUBSTITUTE(Tabla_lineas[[#This Row],[Codigo Liname]]," ","")</f>
        <v>A1106</v>
      </c>
    </row>
    <row r="5140" spans="1:39" customFormat="1" x14ac:dyDescent="0.25">
      <c r="A5140" s="2">
        <v>390</v>
      </c>
      <c r="B5140" t="s">
        <v>1025</v>
      </c>
      <c r="C5140">
        <f t="shared" si="80"/>
        <v>1635074</v>
      </c>
      <c r="D5140">
        <v>3354</v>
      </c>
      <c r="E5140" t="s">
        <v>261</v>
      </c>
      <c r="F5140">
        <v>29.81</v>
      </c>
      <c r="G5140">
        <v>16.77</v>
      </c>
      <c r="H5140" t="s">
        <v>262</v>
      </c>
      <c r="I5140" s="2">
        <v>16.77</v>
      </c>
      <c r="J5140" t="s">
        <v>263</v>
      </c>
      <c r="K5140" t="s">
        <v>264</v>
      </c>
      <c r="L5140" s="3" t="str">
        <f>+INDEX([1]!TABLA_MAESTRO_DE_ARTICULO[SubGroupName],MATCH(Tabla_lineas[[#This Row],[CODIGO SAP]],[1]!TABLA_MAESTRO_DE_ARTICULO[ItemCode],0))</f>
        <v>POLVO PARA SUSPENSION</v>
      </c>
      <c r="M5140" t="s">
        <v>265</v>
      </c>
      <c r="N5140">
        <v>20</v>
      </c>
      <c r="O5140" t="s">
        <v>65</v>
      </c>
      <c r="S5140" s="2">
        <v>200</v>
      </c>
      <c r="T5140">
        <v>3352.0000000000005</v>
      </c>
      <c r="U5140">
        <v>16.77</v>
      </c>
      <c r="V5140">
        <v>16.760000000000002</v>
      </c>
      <c r="W5140">
        <v>10</v>
      </c>
      <c r="Z5140" s="4" t="s">
        <v>46</v>
      </c>
      <c r="AA5140" t="s">
        <v>153</v>
      </c>
      <c r="AB5140">
        <v>46096</v>
      </c>
      <c r="AG5140">
        <v>0</v>
      </c>
      <c r="AH5140">
        <v>200</v>
      </c>
      <c r="AM5140" t="str">
        <f>SUBSTITUTE(Tabla_lineas[[#This Row],[Codigo Liname]]," ","")</f>
        <v>J0142</v>
      </c>
    </row>
    <row r="5141" spans="1:39" customFormat="1" x14ac:dyDescent="0.25">
      <c r="A5141" s="2">
        <v>390</v>
      </c>
      <c r="B5141" t="s">
        <v>1025</v>
      </c>
      <c r="C5141">
        <f t="shared" si="80"/>
        <v>1635074</v>
      </c>
      <c r="D5141">
        <v>15460</v>
      </c>
      <c r="E5141" t="s">
        <v>271</v>
      </c>
      <c r="F5141">
        <v>5.89</v>
      </c>
      <c r="G5141">
        <v>5.89</v>
      </c>
      <c r="H5141" t="s">
        <v>272</v>
      </c>
      <c r="I5141" s="2">
        <v>7.73</v>
      </c>
      <c r="J5141" t="s">
        <v>273</v>
      </c>
      <c r="K5141" t="s">
        <v>274</v>
      </c>
      <c r="L5141" s="3" t="str">
        <f>+INDEX([1]!TABLA_MAESTRO_DE_ARTICULO[SubGroupName],MATCH(Tabla_lineas[[#This Row],[CODIGO SAP]],[1]!TABLA_MAESTRO_DE_ARTICULO[ItemCode],0))</f>
        <v>CAPSULA DURA</v>
      </c>
      <c r="M5141" t="s">
        <v>275</v>
      </c>
      <c r="N5141">
        <v>26</v>
      </c>
      <c r="O5141" t="s">
        <v>276</v>
      </c>
      <c r="S5141" s="2">
        <v>2000</v>
      </c>
      <c r="T5141">
        <v>11760</v>
      </c>
      <c r="U5141">
        <v>7.73</v>
      </c>
      <c r="V5141">
        <v>5.88</v>
      </c>
      <c r="W5141">
        <v>0.9</v>
      </c>
      <c r="Z5141" s="4" t="s">
        <v>46</v>
      </c>
      <c r="AA5141" t="s">
        <v>126</v>
      </c>
      <c r="AB5141">
        <v>46132</v>
      </c>
      <c r="AG5141">
        <v>0</v>
      </c>
      <c r="AH5141">
        <v>2000</v>
      </c>
      <c r="AM5141" t="str">
        <f>SUBSTITUTE(Tabla_lineas[[#This Row],[Codigo Liname]]," ","")</f>
        <v>J0208</v>
      </c>
    </row>
    <row r="5142" spans="1:39" customFormat="1" x14ac:dyDescent="0.25">
      <c r="A5142" s="2">
        <v>390</v>
      </c>
      <c r="B5142" t="s">
        <v>1025</v>
      </c>
      <c r="C5142">
        <f t="shared" si="80"/>
        <v>1635074</v>
      </c>
      <c r="D5142">
        <v>1295</v>
      </c>
      <c r="E5142" t="s">
        <v>277</v>
      </c>
      <c r="F5142">
        <v>4.05</v>
      </c>
      <c r="G5142">
        <v>2.59</v>
      </c>
      <c r="H5142" t="s">
        <v>278</v>
      </c>
      <c r="I5142" s="2">
        <v>2.59</v>
      </c>
      <c r="J5142" t="s">
        <v>279</v>
      </c>
      <c r="K5142" t="s">
        <v>280</v>
      </c>
      <c r="L5142" s="3" t="str">
        <f>+INDEX([1]!TABLA_MAESTRO_DE_ARTICULO[SubGroupName],MATCH(Tabla_lineas[[#This Row],[CODIGO SAP]],[1]!TABLA_MAESTRO_DE_ARTICULO[ItemCode],0))</f>
        <v>COMPRIMIDO</v>
      </c>
      <c r="M5142" t="s">
        <v>281</v>
      </c>
      <c r="N5142">
        <v>29</v>
      </c>
      <c r="O5142" t="s">
        <v>45</v>
      </c>
      <c r="S5142" s="2">
        <v>500</v>
      </c>
      <c r="T5142">
        <v>1290</v>
      </c>
      <c r="U5142">
        <v>2.59</v>
      </c>
      <c r="V5142">
        <v>2.58</v>
      </c>
      <c r="W5142">
        <v>0.7</v>
      </c>
      <c r="Z5142" s="4" t="s">
        <v>46</v>
      </c>
      <c r="AA5142" t="s">
        <v>120</v>
      </c>
      <c r="AB5142">
        <v>46132</v>
      </c>
      <c r="AG5142">
        <v>0</v>
      </c>
      <c r="AH5142">
        <v>500</v>
      </c>
      <c r="AM5142" t="str">
        <f>SUBSTITUTE(Tabla_lineas[[#This Row],[Codigo Liname]]," ","")</f>
        <v>C1002</v>
      </c>
    </row>
    <row r="5143" spans="1:39" customFormat="1" x14ac:dyDescent="0.25">
      <c r="A5143" s="2">
        <v>390</v>
      </c>
      <c r="B5143" t="s">
        <v>1025</v>
      </c>
      <c r="C5143">
        <f t="shared" si="80"/>
        <v>1635074</v>
      </c>
      <c r="D5143">
        <v>3225</v>
      </c>
      <c r="E5143" t="s">
        <v>282</v>
      </c>
      <c r="F5143">
        <v>4.76</v>
      </c>
      <c r="G5143">
        <v>2.15</v>
      </c>
      <c r="H5143" t="s">
        <v>283</v>
      </c>
      <c r="I5143" s="2">
        <v>2.15</v>
      </c>
      <c r="J5143" t="s">
        <v>284</v>
      </c>
      <c r="K5143" t="s">
        <v>285</v>
      </c>
      <c r="L5143" s="3" t="str">
        <f>+INDEX([1]!TABLA_MAESTRO_DE_ARTICULO[SubGroupName],MATCH(Tabla_lineas[[#This Row],[CODIGO SAP]],[1]!TABLA_MAESTRO_DE_ARTICULO[ItemCode],0))</f>
        <v>SOLUCION INYECTABLE</v>
      </c>
      <c r="M5143" t="s">
        <v>286</v>
      </c>
      <c r="N5143">
        <v>30</v>
      </c>
      <c r="O5143" t="s">
        <v>249</v>
      </c>
      <c r="S5143" s="2">
        <v>1500</v>
      </c>
      <c r="T5143">
        <v>3210</v>
      </c>
      <c r="U5143">
        <v>2.15</v>
      </c>
      <c r="V5143">
        <v>2.14</v>
      </c>
      <c r="W5143">
        <v>0.7</v>
      </c>
      <c r="Z5143" s="4" t="s">
        <v>46</v>
      </c>
      <c r="AA5143" t="s">
        <v>126</v>
      </c>
      <c r="AB5143">
        <v>46132</v>
      </c>
      <c r="AG5143">
        <v>0</v>
      </c>
      <c r="AH5143">
        <v>1500</v>
      </c>
      <c r="AM5143" t="str">
        <f>SUBSTITUTE(Tabla_lineas[[#This Row],[Codigo Liname]]," ","")</f>
        <v>J0149</v>
      </c>
    </row>
    <row r="5144" spans="1:39" customFormat="1" x14ac:dyDescent="0.25">
      <c r="A5144" s="2">
        <v>390</v>
      </c>
      <c r="B5144" t="s">
        <v>1025</v>
      </c>
      <c r="C5144">
        <f t="shared" si="80"/>
        <v>1635074</v>
      </c>
      <c r="D5144">
        <v>480</v>
      </c>
      <c r="E5144" t="s">
        <v>287</v>
      </c>
      <c r="F5144">
        <v>0.48</v>
      </c>
      <c r="G5144">
        <v>0.48</v>
      </c>
      <c r="H5144" t="s">
        <v>288</v>
      </c>
      <c r="I5144" s="2">
        <v>0.48</v>
      </c>
      <c r="J5144" t="s">
        <v>289</v>
      </c>
      <c r="K5144" t="s">
        <v>290</v>
      </c>
      <c r="L5144" s="3" t="str">
        <f>+INDEX([1]!TABLA_MAESTRO_DE_ARTICULO[SubGroupName],MATCH(Tabla_lineas[[#This Row],[CODIGO SAP]],[1]!TABLA_MAESTRO_DE_ARTICULO[ItemCode],0))</f>
        <v>COMPRIMIDO</v>
      </c>
      <c r="M5144" t="s">
        <v>291</v>
      </c>
      <c r="N5144">
        <v>31</v>
      </c>
      <c r="O5144" t="s">
        <v>45</v>
      </c>
      <c r="S5144" s="2">
        <v>1000</v>
      </c>
      <c r="T5144">
        <v>470</v>
      </c>
      <c r="U5144">
        <v>0.48</v>
      </c>
      <c r="V5144">
        <v>0.47</v>
      </c>
      <c r="W5144">
        <v>0.12</v>
      </c>
      <c r="Z5144" s="4" t="s">
        <v>46</v>
      </c>
      <c r="AA5144" t="s">
        <v>153</v>
      </c>
      <c r="AB5144">
        <v>46132</v>
      </c>
      <c r="AG5144">
        <v>0</v>
      </c>
      <c r="AH5144">
        <v>1000</v>
      </c>
      <c r="AM5144" t="str">
        <f>SUBSTITUTE(Tabla_lineas[[#This Row],[Codigo Liname]]," ","")</f>
        <v>A1001</v>
      </c>
    </row>
    <row r="5145" spans="1:39" customFormat="1" x14ac:dyDescent="0.25">
      <c r="A5145" s="2">
        <v>390</v>
      </c>
      <c r="B5145" t="s">
        <v>1025</v>
      </c>
      <c r="C5145">
        <f t="shared" si="80"/>
        <v>1635074</v>
      </c>
      <c r="D5145">
        <v>41400</v>
      </c>
      <c r="E5145" t="s">
        <v>303</v>
      </c>
      <c r="F5145">
        <v>0.75</v>
      </c>
      <c r="G5145">
        <v>0.69</v>
      </c>
      <c r="H5145" t="s">
        <v>304</v>
      </c>
      <c r="I5145" s="2">
        <v>0.69</v>
      </c>
      <c r="J5145" t="s">
        <v>305</v>
      </c>
      <c r="K5145" t="s">
        <v>306</v>
      </c>
      <c r="L5145" s="3" t="str">
        <f>+INDEX([1]!TABLA_MAESTRO_DE_ARTICULO[SubGroupName],MATCH(Tabla_lineas[[#This Row],[CODIGO SAP]],[1]!TABLA_MAESTRO_DE_ARTICULO[ItemCode],0))</f>
        <v>COMPRIMIDO</v>
      </c>
      <c r="M5145" t="s">
        <v>307</v>
      </c>
      <c r="N5145">
        <v>34</v>
      </c>
      <c r="O5145" t="s">
        <v>45</v>
      </c>
      <c r="P5145">
        <v>138600</v>
      </c>
      <c r="Q5145">
        <v>3275900</v>
      </c>
      <c r="R5145">
        <v>3414500</v>
      </c>
      <c r="S5145" s="2">
        <v>60000</v>
      </c>
      <c r="T5145">
        <v>40800</v>
      </c>
      <c r="U5145">
        <v>0.69</v>
      </c>
      <c r="V5145">
        <v>0.68</v>
      </c>
      <c r="W5145">
        <v>0.14000000000000001</v>
      </c>
      <c r="Z5145" s="4" t="s">
        <v>46</v>
      </c>
      <c r="AA5145" t="s">
        <v>120</v>
      </c>
      <c r="AB5145">
        <v>46132</v>
      </c>
      <c r="AG5145">
        <v>0</v>
      </c>
      <c r="AH5145">
        <v>60000</v>
      </c>
      <c r="AM5145" t="str">
        <f>SUBSTITUTE(Tabla_lineas[[#This Row],[Codigo Liname]]," ","")</f>
        <v>M0105</v>
      </c>
    </row>
    <row r="5146" spans="1:39" customFormat="1" x14ac:dyDescent="0.25">
      <c r="A5146" s="2">
        <v>390</v>
      </c>
      <c r="B5146" t="s">
        <v>1025</v>
      </c>
      <c r="C5146">
        <f t="shared" si="80"/>
        <v>1635074</v>
      </c>
      <c r="D5146">
        <v>9000</v>
      </c>
      <c r="E5146" t="s">
        <v>358</v>
      </c>
      <c r="F5146">
        <v>12.96</v>
      </c>
      <c r="G5146">
        <v>6</v>
      </c>
      <c r="H5146" t="s">
        <v>359</v>
      </c>
      <c r="I5146" s="2">
        <v>6</v>
      </c>
      <c r="J5146" t="s">
        <v>360</v>
      </c>
      <c r="K5146" t="s">
        <v>361</v>
      </c>
      <c r="L5146" s="3" t="str">
        <f>+INDEX([1]!TABLA_MAESTRO_DE_ARTICULO[SubGroupName],MATCH(Tabla_lineas[[#This Row],[CODIGO SAP]],[1]!TABLA_MAESTRO_DE_ARTICULO[ItemCode],0))</f>
        <v>POLVO PARA INYECTABLE</v>
      </c>
      <c r="M5146" t="s">
        <v>362</v>
      </c>
      <c r="N5146">
        <v>8</v>
      </c>
      <c r="O5146" t="s">
        <v>52</v>
      </c>
      <c r="S5146" s="2">
        <v>1500</v>
      </c>
      <c r="T5146">
        <v>8985</v>
      </c>
      <c r="U5146">
        <v>6</v>
      </c>
      <c r="V5146">
        <v>5.99</v>
      </c>
      <c r="W5146">
        <v>3</v>
      </c>
      <c r="Z5146" s="4" t="s">
        <v>46</v>
      </c>
      <c r="AA5146" t="s">
        <v>120</v>
      </c>
      <c r="AB5146">
        <v>46096</v>
      </c>
      <c r="AG5146">
        <v>0</v>
      </c>
      <c r="AH5146">
        <v>1500</v>
      </c>
      <c r="AM5146" t="str">
        <f>SUBSTITUTE(Tabla_lineas[[#This Row],[Codigo Liname]]," ","")</f>
        <v>J0115</v>
      </c>
    </row>
    <row r="5147" spans="1:39" customFormat="1" x14ac:dyDescent="0.25">
      <c r="A5147" s="2">
        <v>390</v>
      </c>
      <c r="B5147" t="s">
        <v>1025</v>
      </c>
      <c r="C5147">
        <f t="shared" si="80"/>
        <v>1635074</v>
      </c>
      <c r="D5147">
        <v>19340</v>
      </c>
      <c r="E5147" t="s">
        <v>363</v>
      </c>
      <c r="F5147">
        <v>22.68</v>
      </c>
      <c r="G5147">
        <v>19.34</v>
      </c>
      <c r="H5147" t="s">
        <v>364</v>
      </c>
      <c r="I5147" s="2">
        <v>19.34</v>
      </c>
      <c r="J5147" t="s">
        <v>365</v>
      </c>
      <c r="K5147" t="s">
        <v>366</v>
      </c>
      <c r="L5147" s="3" t="str">
        <f>+INDEX([1]!TABLA_MAESTRO_DE_ARTICULO[SubGroupName],MATCH(Tabla_lineas[[#This Row],[CODIGO SAP]],[1]!TABLA_MAESTRO_DE_ARTICULO[ItemCode],0))</f>
        <v>POLVO PARA INYECTABLE</v>
      </c>
      <c r="M5147" t="s">
        <v>367</v>
      </c>
      <c r="N5147">
        <v>9</v>
      </c>
      <c r="O5147" t="s">
        <v>52</v>
      </c>
      <c r="S5147" s="2">
        <v>1000</v>
      </c>
      <c r="T5147">
        <v>19330</v>
      </c>
      <c r="U5147">
        <v>19.34</v>
      </c>
      <c r="V5147">
        <v>19.329999999999998</v>
      </c>
      <c r="W5147">
        <v>4.2</v>
      </c>
      <c r="Z5147" s="4" t="s">
        <v>46</v>
      </c>
      <c r="AA5147" t="s">
        <v>120</v>
      </c>
      <c r="AB5147">
        <v>46132</v>
      </c>
      <c r="AG5147">
        <v>0</v>
      </c>
      <c r="AH5147">
        <v>1000</v>
      </c>
      <c r="AM5147" t="str">
        <f>SUBSTITUTE(Tabla_lineas[[#This Row],[Codigo Liname]]," ","")</f>
        <v>J0116</v>
      </c>
    </row>
    <row r="5148" spans="1:39" customFormat="1" x14ac:dyDescent="0.25">
      <c r="A5148" s="2">
        <v>390</v>
      </c>
      <c r="B5148" t="s">
        <v>1025</v>
      </c>
      <c r="C5148">
        <f t="shared" si="80"/>
        <v>1635074</v>
      </c>
      <c r="D5148">
        <v>1950</v>
      </c>
      <c r="E5148" t="s">
        <v>390</v>
      </c>
      <c r="F5148">
        <v>0.92</v>
      </c>
      <c r="G5148">
        <v>0.65</v>
      </c>
      <c r="H5148" t="s">
        <v>391</v>
      </c>
      <c r="I5148" s="2">
        <v>0.65</v>
      </c>
      <c r="J5148" t="s">
        <v>392</v>
      </c>
      <c r="K5148" t="s">
        <v>393</v>
      </c>
      <c r="L5148" s="3" t="str">
        <f>+INDEX([1]!TABLA_MAESTRO_DE_ARTICULO[SubGroupName],MATCH(Tabla_lineas[[#This Row],[CODIGO SAP]],[1]!TABLA_MAESTRO_DE_ARTICULO[ItemCode],0))</f>
        <v>COMPRIMIDO</v>
      </c>
      <c r="M5148" t="s">
        <v>394</v>
      </c>
      <c r="N5148">
        <v>55</v>
      </c>
      <c r="O5148" t="s">
        <v>45</v>
      </c>
      <c r="S5148" s="2">
        <v>3000</v>
      </c>
      <c r="T5148">
        <v>1920</v>
      </c>
      <c r="U5148">
        <v>0.65</v>
      </c>
      <c r="V5148">
        <v>0.64</v>
      </c>
      <c r="W5148">
        <v>0.15</v>
      </c>
      <c r="Z5148" s="4" t="s">
        <v>46</v>
      </c>
      <c r="AA5148" t="s">
        <v>153</v>
      </c>
      <c r="AB5148">
        <v>46132</v>
      </c>
      <c r="AG5148">
        <v>0</v>
      </c>
      <c r="AH5148">
        <v>3000</v>
      </c>
      <c r="AM5148" t="str">
        <f>SUBSTITUTE(Tabla_lineas[[#This Row],[Codigo Liname]]," ","")</f>
        <v>A1206</v>
      </c>
    </row>
    <row r="5149" spans="1:39" customFormat="1" x14ac:dyDescent="0.25">
      <c r="A5149" s="2">
        <v>391</v>
      </c>
      <c r="B5149" t="s">
        <v>1026</v>
      </c>
      <c r="C5149">
        <f t="shared" si="80"/>
        <v>1634602</v>
      </c>
      <c r="D5149">
        <v>10650</v>
      </c>
      <c r="E5149" t="s">
        <v>40</v>
      </c>
      <c r="F5149">
        <v>1.54</v>
      </c>
      <c r="G5149">
        <v>1.54</v>
      </c>
      <c r="H5149" t="s">
        <v>41</v>
      </c>
      <c r="I5149" s="2">
        <v>2.13</v>
      </c>
      <c r="J5149" t="s">
        <v>42</v>
      </c>
      <c r="K5149" t="s">
        <v>43</v>
      </c>
      <c r="L5149" s="3" t="str">
        <f>+INDEX([1]!TABLA_MAESTRO_DE_ARTICULO[SubGroupName],MATCH(Tabla_lineas[[#This Row],[CODIGO SAP]],[1]!TABLA_MAESTRO_DE_ARTICULO[ItemCode],0))</f>
        <v>COMPRIMIDO</v>
      </c>
      <c r="M5149" t="s">
        <v>44</v>
      </c>
      <c r="N5149">
        <v>9</v>
      </c>
      <c r="O5149" t="s">
        <v>45</v>
      </c>
      <c r="P5149">
        <v>381190</v>
      </c>
      <c r="Q5149">
        <v>790200</v>
      </c>
      <c r="R5149">
        <v>1171390</v>
      </c>
      <c r="S5149" s="2">
        <v>5000</v>
      </c>
      <c r="T5149">
        <v>7650</v>
      </c>
      <c r="U5149">
        <v>2.13</v>
      </c>
      <c r="V5149">
        <v>1.53</v>
      </c>
      <c r="W5149">
        <v>0.15</v>
      </c>
      <c r="Z5149" s="4" t="s">
        <v>46</v>
      </c>
      <c r="AA5149" t="s">
        <v>126</v>
      </c>
      <c r="AB5149">
        <v>46132</v>
      </c>
      <c r="AG5149">
        <v>0</v>
      </c>
      <c r="AH5149">
        <v>5000</v>
      </c>
      <c r="AM5149" t="str">
        <f>SUBSTITUTE(Tabla_lineas[[#This Row],[Codigo Liname]]," ","")</f>
        <v>C0807</v>
      </c>
    </row>
    <row r="5150" spans="1:39" customFormat="1" x14ac:dyDescent="0.25">
      <c r="A5150" s="2">
        <v>391</v>
      </c>
      <c r="B5150" t="s">
        <v>1026</v>
      </c>
      <c r="C5150">
        <f t="shared" si="80"/>
        <v>1634602</v>
      </c>
      <c r="D5150">
        <v>1062</v>
      </c>
      <c r="E5150" t="s">
        <v>182</v>
      </c>
      <c r="F5150">
        <v>10.37</v>
      </c>
      <c r="G5150">
        <v>10.37</v>
      </c>
      <c r="H5150" t="s">
        <v>183</v>
      </c>
      <c r="I5150" s="2">
        <v>10.62</v>
      </c>
      <c r="J5150" t="s">
        <v>184</v>
      </c>
      <c r="K5150" t="s">
        <v>185</v>
      </c>
      <c r="L5150" s="3" t="str">
        <f>+INDEX([1]!TABLA_MAESTRO_DE_ARTICULO[SubGroupName],MATCH(Tabla_lineas[[#This Row],[CODIGO SAP]],[1]!TABLA_MAESTRO_DE_ARTICULO[ItemCode],0))</f>
        <v>POLVO PARA INYECTABLE</v>
      </c>
      <c r="M5150" t="s">
        <v>186</v>
      </c>
      <c r="N5150">
        <v>35</v>
      </c>
      <c r="O5150" t="s">
        <v>187</v>
      </c>
      <c r="S5150" s="2">
        <v>100</v>
      </c>
      <c r="T5150">
        <v>1036</v>
      </c>
      <c r="U5150">
        <v>10.62</v>
      </c>
      <c r="V5150">
        <v>10.36</v>
      </c>
      <c r="W5150">
        <v>2.8</v>
      </c>
      <c r="Z5150" s="4" t="s">
        <v>46</v>
      </c>
      <c r="AA5150" t="s">
        <v>120</v>
      </c>
      <c r="AB5150">
        <v>46132</v>
      </c>
      <c r="AG5150">
        <v>0</v>
      </c>
      <c r="AH5150">
        <v>100</v>
      </c>
      <c r="AM5150" t="str">
        <f>SUBSTITUTE(Tabla_lineas[[#This Row],[Codigo Liname]]," ","")</f>
        <v>J0112</v>
      </c>
    </row>
    <row r="5151" spans="1:39" customFormat="1" x14ac:dyDescent="0.25">
      <c r="A5151" s="2">
        <v>391</v>
      </c>
      <c r="B5151" t="s">
        <v>1026</v>
      </c>
      <c r="C5151">
        <f t="shared" si="80"/>
        <v>1634602</v>
      </c>
      <c r="D5151">
        <v>12447</v>
      </c>
      <c r="E5151" t="s">
        <v>524</v>
      </c>
      <c r="F5151">
        <v>26.03</v>
      </c>
      <c r="G5151">
        <v>26</v>
      </c>
      <c r="H5151" t="s">
        <v>525</v>
      </c>
      <c r="I5151" s="2">
        <v>41.49</v>
      </c>
      <c r="J5151" t="s">
        <v>526</v>
      </c>
      <c r="K5151" t="s">
        <v>527</v>
      </c>
      <c r="L5151" s="3" t="str">
        <f>+INDEX([1]!TABLA_MAESTRO_DE_ARTICULO[SubGroupName],MATCH(Tabla_lineas[[#This Row],[CODIGO SAP]],[1]!TABLA_MAESTRO_DE_ARTICULO[ItemCode],0))</f>
        <v>POLVO PARA INYECTABLE</v>
      </c>
      <c r="M5151" t="s">
        <v>528</v>
      </c>
      <c r="N5151">
        <v>6</v>
      </c>
      <c r="O5151" t="s">
        <v>187</v>
      </c>
      <c r="S5151" s="2">
        <v>300</v>
      </c>
      <c r="T5151">
        <v>7796.9999999999982</v>
      </c>
      <c r="U5151">
        <v>41.49</v>
      </c>
      <c r="V5151">
        <v>25.99</v>
      </c>
      <c r="W5151">
        <v>4.5</v>
      </c>
      <c r="Z5151" s="4" t="s">
        <v>46</v>
      </c>
      <c r="AA5151" t="s">
        <v>120</v>
      </c>
      <c r="AB5151">
        <v>46132</v>
      </c>
      <c r="AG5151">
        <v>0</v>
      </c>
      <c r="AH5151">
        <v>300</v>
      </c>
      <c r="AM5151" t="str">
        <f>SUBSTITUTE(Tabla_lineas[[#This Row],[Codigo Liname]]," ","")</f>
        <v>J0121</v>
      </c>
    </row>
    <row r="5152" spans="1:39" customFormat="1" x14ac:dyDescent="0.25">
      <c r="A5152" s="2">
        <v>391</v>
      </c>
      <c r="B5152" t="s">
        <v>1026</v>
      </c>
      <c r="C5152">
        <f t="shared" si="80"/>
        <v>1634602</v>
      </c>
      <c r="D5152">
        <v>10668</v>
      </c>
      <c r="E5152" t="s">
        <v>47</v>
      </c>
      <c r="F5152">
        <v>14.47</v>
      </c>
      <c r="G5152">
        <v>14.47</v>
      </c>
      <c r="H5152" t="s">
        <v>48</v>
      </c>
      <c r="I5152" s="2">
        <v>26.67</v>
      </c>
      <c r="J5152" t="s">
        <v>49</v>
      </c>
      <c r="K5152" t="s">
        <v>50</v>
      </c>
      <c r="L5152" s="3" t="str">
        <f>+INDEX([1]!TABLA_MAESTRO_DE_ARTICULO[SubGroupName],MATCH(Tabla_lineas[[#This Row],[CODIGO SAP]],[1]!TABLA_MAESTRO_DE_ARTICULO[ItemCode],0))</f>
        <v>POLVO PARA INYECTABLE</v>
      </c>
      <c r="M5152" t="s">
        <v>51</v>
      </c>
      <c r="N5152">
        <v>8</v>
      </c>
      <c r="O5152" t="s">
        <v>52</v>
      </c>
      <c r="P5152">
        <v>17583</v>
      </c>
      <c r="Q5152">
        <v>72000</v>
      </c>
      <c r="R5152">
        <v>89583</v>
      </c>
      <c r="S5152" s="2">
        <v>400</v>
      </c>
      <c r="T5152">
        <v>5784</v>
      </c>
      <c r="U5152">
        <v>26.67</v>
      </c>
      <c r="V5152">
        <v>14.46</v>
      </c>
      <c r="W5152">
        <v>3.8</v>
      </c>
      <c r="Z5152" s="4" t="s">
        <v>46</v>
      </c>
      <c r="AA5152" t="s">
        <v>126</v>
      </c>
      <c r="AB5152">
        <v>46096</v>
      </c>
      <c r="AG5152">
        <v>0</v>
      </c>
      <c r="AH5152">
        <v>400</v>
      </c>
      <c r="AM5152" t="str">
        <f>SUBSTITUTE(Tabla_lineas[[#This Row],[Codigo Liname]]," ","")</f>
        <v>J0126</v>
      </c>
    </row>
    <row r="5153" spans="1:39" customFormat="1" x14ac:dyDescent="0.25">
      <c r="A5153" s="2">
        <v>391</v>
      </c>
      <c r="B5153" t="s">
        <v>1026</v>
      </c>
      <c r="C5153">
        <f t="shared" si="80"/>
        <v>1634602</v>
      </c>
      <c r="D5153">
        <v>2470</v>
      </c>
      <c r="E5153" t="s">
        <v>224</v>
      </c>
      <c r="F5153">
        <v>0.95</v>
      </c>
      <c r="G5153">
        <v>0.38</v>
      </c>
      <c r="H5153" t="s">
        <v>225</v>
      </c>
      <c r="I5153" s="2">
        <v>0.38</v>
      </c>
      <c r="J5153" t="s">
        <v>226</v>
      </c>
      <c r="K5153" t="s">
        <v>227</v>
      </c>
      <c r="L5153" s="3" t="str">
        <f>+INDEX([1]!TABLA_MAESTRO_DE_ARTICULO[SubGroupName],MATCH(Tabla_lineas[[#This Row],[CODIGO SAP]],[1]!TABLA_MAESTRO_DE_ARTICULO[ItemCode],0))</f>
        <v>COMPRIMIDO</v>
      </c>
      <c r="M5153" t="s">
        <v>228</v>
      </c>
      <c r="N5153">
        <v>31</v>
      </c>
      <c r="O5153" t="s">
        <v>45</v>
      </c>
      <c r="S5153" s="2">
        <v>6500</v>
      </c>
      <c r="T5153">
        <v>2405</v>
      </c>
      <c r="U5153">
        <v>0.38</v>
      </c>
      <c r="V5153">
        <v>0.37</v>
      </c>
      <c r="W5153">
        <v>0.12</v>
      </c>
      <c r="Z5153" s="4" t="s">
        <v>46</v>
      </c>
      <c r="AA5153" t="s">
        <v>126</v>
      </c>
      <c r="AB5153">
        <v>46096</v>
      </c>
      <c r="AG5153">
        <v>0</v>
      </c>
      <c r="AH5153">
        <v>6500</v>
      </c>
      <c r="AM5153" t="str">
        <f>SUBSTITUTE(Tabla_lineas[[#This Row],[Codigo Liname]]," ","")</f>
        <v>A1106</v>
      </c>
    </row>
    <row r="5154" spans="1:39" customFormat="1" x14ac:dyDescent="0.25">
      <c r="A5154" s="2">
        <v>391</v>
      </c>
      <c r="B5154" t="s">
        <v>1026</v>
      </c>
      <c r="C5154">
        <f t="shared" si="80"/>
        <v>1634602</v>
      </c>
      <c r="D5154">
        <v>517</v>
      </c>
      <c r="E5154" t="s">
        <v>500</v>
      </c>
      <c r="F5154">
        <v>5.38</v>
      </c>
      <c r="G5154">
        <v>5.17</v>
      </c>
      <c r="H5154" t="s">
        <v>501</v>
      </c>
      <c r="I5154" s="2">
        <v>5.17</v>
      </c>
      <c r="J5154" t="s">
        <v>502</v>
      </c>
      <c r="K5154" t="s">
        <v>503</v>
      </c>
      <c r="L5154" s="3" t="str">
        <f>+INDEX([1]!TABLA_MAESTRO_DE_ARTICULO[SubGroupName],MATCH(Tabla_lineas[[#This Row],[CODIGO SAP]],[1]!TABLA_MAESTRO_DE_ARTICULO[ItemCode],0))</f>
        <v>SOLUCION INYECTABLE</v>
      </c>
      <c r="M5154" t="s">
        <v>504</v>
      </c>
      <c r="N5154">
        <v>40</v>
      </c>
      <c r="O5154" t="s">
        <v>249</v>
      </c>
      <c r="S5154" s="2">
        <v>100</v>
      </c>
      <c r="T5154">
        <v>516</v>
      </c>
      <c r="U5154">
        <v>5.17</v>
      </c>
      <c r="V5154">
        <v>5.16</v>
      </c>
      <c r="W5154">
        <v>1.5</v>
      </c>
      <c r="Z5154" s="4" t="s">
        <v>46</v>
      </c>
      <c r="AA5154" t="s">
        <v>126</v>
      </c>
      <c r="AB5154">
        <v>46132</v>
      </c>
      <c r="AG5154">
        <v>0</v>
      </c>
      <c r="AH5154">
        <v>100</v>
      </c>
      <c r="AM5154" t="str">
        <f>SUBSTITUTE(Tabla_lineas[[#This Row],[Codigo Liname]]," ","")</f>
        <v>B0510</v>
      </c>
    </row>
    <row r="5155" spans="1:39" customFormat="1" x14ac:dyDescent="0.25">
      <c r="A5155" s="2">
        <v>391</v>
      </c>
      <c r="B5155" t="s">
        <v>1026</v>
      </c>
      <c r="C5155">
        <f t="shared" si="80"/>
        <v>1634602</v>
      </c>
      <c r="D5155">
        <v>3588</v>
      </c>
      <c r="E5155" t="s">
        <v>71</v>
      </c>
      <c r="F5155">
        <v>2.73</v>
      </c>
      <c r="G5155">
        <v>0.78</v>
      </c>
      <c r="H5155" t="s">
        <v>72</v>
      </c>
      <c r="I5155" s="2">
        <v>0.78</v>
      </c>
      <c r="J5155" t="s">
        <v>73</v>
      </c>
      <c r="K5155" t="s">
        <v>74</v>
      </c>
      <c r="L5155" s="3" t="str">
        <f>+INDEX([1]!TABLA_MAESTRO_DE_ARTICULO[SubGroupName],MATCH(Tabla_lineas[[#This Row],[CODIGO SAP]],[1]!TABLA_MAESTRO_DE_ARTICULO[ItemCode],0))</f>
        <v>COMPRIMIDO</v>
      </c>
      <c r="M5155" t="s">
        <v>75</v>
      </c>
      <c r="N5155">
        <v>24</v>
      </c>
      <c r="O5155" t="s">
        <v>45</v>
      </c>
      <c r="S5155" s="2">
        <v>4600</v>
      </c>
      <c r="T5155">
        <v>3542</v>
      </c>
      <c r="U5155">
        <v>0.78</v>
      </c>
      <c r="V5155">
        <v>0.77</v>
      </c>
      <c r="W5155">
        <v>0.12</v>
      </c>
      <c r="Z5155" s="4" t="s">
        <v>46</v>
      </c>
      <c r="AA5155" t="s">
        <v>126</v>
      </c>
      <c r="AB5155">
        <v>46132</v>
      </c>
      <c r="AG5155">
        <v>0</v>
      </c>
      <c r="AH5155">
        <v>4600</v>
      </c>
      <c r="AM5155" t="str">
        <f>SUBSTITUTE(Tabla_lineas[[#This Row],[Codigo Liname]]," ","")</f>
        <v>C0306</v>
      </c>
    </row>
    <row r="5156" spans="1:39" customFormat="1" x14ac:dyDescent="0.25">
      <c r="A5156" s="2">
        <v>391</v>
      </c>
      <c r="B5156" t="s">
        <v>1026</v>
      </c>
      <c r="C5156">
        <f t="shared" si="80"/>
        <v>1634602</v>
      </c>
      <c r="D5156">
        <v>1800</v>
      </c>
      <c r="E5156" t="s">
        <v>379</v>
      </c>
      <c r="F5156">
        <v>0.6</v>
      </c>
      <c r="G5156">
        <v>0.45</v>
      </c>
      <c r="H5156" t="s">
        <v>380</v>
      </c>
      <c r="I5156" s="2">
        <v>0.45</v>
      </c>
      <c r="J5156" t="s">
        <v>381</v>
      </c>
      <c r="K5156" t="s">
        <v>382</v>
      </c>
      <c r="L5156" s="3" t="str">
        <f>+INDEX([1]!TABLA_MAESTRO_DE_ARTICULO[SubGroupName],MATCH(Tabla_lineas[[#This Row],[CODIGO SAP]],[1]!TABLA_MAESTRO_DE_ARTICULO[ItemCode],0))</f>
        <v>COMPRIMIDO</v>
      </c>
      <c r="M5156" t="s">
        <v>383</v>
      </c>
      <c r="N5156">
        <v>33</v>
      </c>
      <c r="O5156" t="s">
        <v>45</v>
      </c>
      <c r="S5156" s="2">
        <v>4000</v>
      </c>
      <c r="T5156">
        <v>1760</v>
      </c>
      <c r="U5156">
        <v>0.45</v>
      </c>
      <c r="V5156">
        <v>0.44</v>
      </c>
      <c r="W5156">
        <v>0.12</v>
      </c>
      <c r="Z5156" s="4" t="s">
        <v>46</v>
      </c>
      <c r="AA5156" t="s">
        <v>120</v>
      </c>
      <c r="AB5156">
        <v>46132</v>
      </c>
      <c r="AG5156">
        <v>0</v>
      </c>
      <c r="AH5156">
        <v>4000</v>
      </c>
      <c r="AM5156" t="str">
        <f>SUBSTITUTE(Tabla_lineas[[#This Row],[Codigo Liname]]," ","")</f>
        <v>B0308</v>
      </c>
    </row>
    <row r="5157" spans="1:39" customFormat="1" x14ac:dyDescent="0.25">
      <c r="A5157" s="2">
        <v>392</v>
      </c>
      <c r="B5157" t="s">
        <v>1027</v>
      </c>
      <c r="C5157">
        <f t="shared" si="80"/>
        <v>1635213</v>
      </c>
      <c r="D5157">
        <v>3450</v>
      </c>
      <c r="E5157" t="s">
        <v>668</v>
      </c>
      <c r="F5157">
        <v>14.45</v>
      </c>
      <c r="G5157">
        <v>11.5</v>
      </c>
      <c r="H5157" t="s">
        <v>669</v>
      </c>
      <c r="I5157" s="2">
        <v>11.5</v>
      </c>
      <c r="J5157" t="s">
        <v>670</v>
      </c>
      <c r="K5157" t="s">
        <v>671</v>
      </c>
      <c r="L5157" s="3" t="str">
        <f>+INDEX([1]!TABLA_MAESTRO_DE_ARTICULO[SubGroupName],MATCH(Tabla_lineas[[#This Row],[CODIGO SAP]],[1]!TABLA_MAESTRO_DE_ARTICULO[ItemCode],0))</f>
        <v>SOLUCION INYECTABLE</v>
      </c>
      <c r="M5157" t="s">
        <v>672</v>
      </c>
      <c r="N5157">
        <v>14</v>
      </c>
      <c r="O5157" t="s">
        <v>249</v>
      </c>
      <c r="S5157" s="2">
        <v>300</v>
      </c>
      <c r="T5157">
        <v>3447</v>
      </c>
      <c r="U5157">
        <v>11.5</v>
      </c>
      <c r="V5157">
        <v>11.49</v>
      </c>
      <c r="W5157">
        <v>3.8</v>
      </c>
      <c r="Z5157" s="4" t="s">
        <v>46</v>
      </c>
      <c r="AA5157" t="s">
        <v>120</v>
      </c>
      <c r="AB5157">
        <v>46132</v>
      </c>
      <c r="AG5157">
        <v>0</v>
      </c>
      <c r="AH5157">
        <v>300</v>
      </c>
      <c r="AM5157" t="str">
        <f>SUBSTITUTE(Tabla_lineas[[#This Row],[Codigo Liname]]," ","")</f>
        <v>J0104</v>
      </c>
    </row>
    <row r="5158" spans="1:39" customFormat="1" x14ac:dyDescent="0.25">
      <c r="A5158" s="2">
        <v>392</v>
      </c>
      <c r="B5158" t="s">
        <v>1027</v>
      </c>
      <c r="C5158">
        <f t="shared" si="80"/>
        <v>1635213</v>
      </c>
      <c r="D5158">
        <v>1917</v>
      </c>
      <c r="E5158" t="s">
        <v>40</v>
      </c>
      <c r="F5158">
        <v>1.54</v>
      </c>
      <c r="G5158">
        <v>1.54</v>
      </c>
      <c r="H5158" t="s">
        <v>41</v>
      </c>
      <c r="I5158" s="2">
        <v>2.13</v>
      </c>
      <c r="J5158" t="s">
        <v>42</v>
      </c>
      <c r="K5158" t="s">
        <v>43</v>
      </c>
      <c r="L5158" s="3" t="str">
        <f>+INDEX([1]!TABLA_MAESTRO_DE_ARTICULO[SubGroupName],MATCH(Tabla_lineas[[#This Row],[CODIGO SAP]],[1]!TABLA_MAESTRO_DE_ARTICULO[ItemCode],0))</f>
        <v>COMPRIMIDO</v>
      </c>
      <c r="M5158" t="s">
        <v>44</v>
      </c>
      <c r="N5158">
        <v>15</v>
      </c>
      <c r="O5158" t="s">
        <v>45</v>
      </c>
      <c r="P5158">
        <v>381190</v>
      </c>
      <c r="Q5158">
        <v>790200</v>
      </c>
      <c r="R5158">
        <v>1171390</v>
      </c>
      <c r="S5158" s="2">
        <v>900</v>
      </c>
      <c r="T5158">
        <v>1377</v>
      </c>
      <c r="U5158">
        <v>2.13</v>
      </c>
      <c r="V5158">
        <v>1.53</v>
      </c>
      <c r="W5158">
        <v>0.15</v>
      </c>
      <c r="Z5158" s="4" t="s">
        <v>46</v>
      </c>
      <c r="AA5158" t="s">
        <v>126</v>
      </c>
      <c r="AB5158">
        <v>46132</v>
      </c>
      <c r="AG5158">
        <v>0</v>
      </c>
      <c r="AH5158">
        <v>900</v>
      </c>
      <c r="AM5158" t="str">
        <f>SUBSTITUTE(Tabla_lineas[[#This Row],[Codigo Liname]]," ","")</f>
        <v>C0807</v>
      </c>
    </row>
    <row r="5159" spans="1:39" customFormat="1" x14ac:dyDescent="0.25">
      <c r="A5159" s="2">
        <v>392</v>
      </c>
      <c r="B5159" t="s">
        <v>1027</v>
      </c>
      <c r="C5159">
        <f t="shared" si="80"/>
        <v>1635213</v>
      </c>
      <c r="D5159">
        <v>49788</v>
      </c>
      <c r="E5159" t="s">
        <v>524</v>
      </c>
      <c r="F5159">
        <v>26.03</v>
      </c>
      <c r="G5159">
        <v>26</v>
      </c>
      <c r="H5159" t="s">
        <v>525</v>
      </c>
      <c r="I5159" s="2">
        <v>41.49</v>
      </c>
      <c r="J5159" t="s">
        <v>526</v>
      </c>
      <c r="K5159" t="s">
        <v>527</v>
      </c>
      <c r="L5159" s="3" t="str">
        <f>+INDEX([1]!TABLA_MAESTRO_DE_ARTICULO[SubGroupName],MATCH(Tabla_lineas[[#This Row],[CODIGO SAP]],[1]!TABLA_MAESTRO_DE_ARTICULO[ItemCode],0))</f>
        <v>POLVO PARA INYECTABLE</v>
      </c>
      <c r="M5159" t="s">
        <v>528</v>
      </c>
      <c r="N5159">
        <v>16</v>
      </c>
      <c r="O5159" t="s">
        <v>187</v>
      </c>
      <c r="S5159" s="2">
        <v>1200</v>
      </c>
      <c r="T5159">
        <v>31187.999999999996</v>
      </c>
      <c r="U5159">
        <v>41.49</v>
      </c>
      <c r="V5159">
        <v>25.99</v>
      </c>
      <c r="W5159">
        <v>4.5</v>
      </c>
      <c r="Z5159" s="4" t="s">
        <v>46</v>
      </c>
      <c r="AA5159" t="s">
        <v>120</v>
      </c>
      <c r="AB5159">
        <v>46132</v>
      </c>
      <c r="AG5159">
        <v>0</v>
      </c>
      <c r="AH5159">
        <v>1200</v>
      </c>
      <c r="AM5159" t="str">
        <f>SUBSTITUTE(Tabla_lineas[[#This Row],[Codigo Liname]]," ","")</f>
        <v>J0121</v>
      </c>
    </row>
    <row r="5160" spans="1:39" customFormat="1" x14ac:dyDescent="0.25">
      <c r="A5160" s="2">
        <v>392</v>
      </c>
      <c r="B5160" t="s">
        <v>1027</v>
      </c>
      <c r="C5160">
        <f t="shared" si="80"/>
        <v>1635213</v>
      </c>
      <c r="D5160">
        <v>34658.82</v>
      </c>
      <c r="E5160" t="s">
        <v>193</v>
      </c>
      <c r="F5160">
        <v>14.39</v>
      </c>
      <c r="G5160">
        <v>10.38</v>
      </c>
      <c r="H5160" t="s">
        <v>194</v>
      </c>
      <c r="I5160" s="2">
        <v>10.38</v>
      </c>
      <c r="J5160" t="s">
        <v>195</v>
      </c>
      <c r="K5160" t="s">
        <v>196</v>
      </c>
      <c r="L5160" s="3" t="str">
        <f>+INDEX([1]!TABLA_MAESTRO_DE_ARTICULO[SubGroupName],MATCH(Tabla_lineas[[#This Row],[CODIGO SAP]],[1]!TABLA_MAESTRO_DE_ARTICULO[ItemCode],0))</f>
        <v>POLVO PARA INYECTABLE</v>
      </c>
      <c r="M5160" t="s">
        <v>197</v>
      </c>
      <c r="N5160">
        <v>1</v>
      </c>
      <c r="O5160" t="s">
        <v>52</v>
      </c>
      <c r="S5160" s="2">
        <v>3339</v>
      </c>
      <c r="T5160">
        <v>34625.43</v>
      </c>
      <c r="U5160">
        <v>10.38</v>
      </c>
      <c r="V5160">
        <v>10.37</v>
      </c>
      <c r="W5160">
        <v>3.8</v>
      </c>
      <c r="Z5160" s="4" t="s">
        <v>46</v>
      </c>
      <c r="AA5160" t="s">
        <v>120</v>
      </c>
      <c r="AB5160">
        <v>46096</v>
      </c>
      <c r="AG5160">
        <v>0</v>
      </c>
      <c r="AH5160">
        <v>3339</v>
      </c>
      <c r="AM5160" t="str">
        <f>SUBSTITUTE(Tabla_lineas[[#This Row],[Codigo Liname]]," ","")</f>
        <v>J0122</v>
      </c>
    </row>
    <row r="5161" spans="1:39" customFormat="1" x14ac:dyDescent="0.25">
      <c r="A5161" s="2">
        <v>392</v>
      </c>
      <c r="B5161" t="s">
        <v>1027</v>
      </c>
      <c r="C5161">
        <f t="shared" si="80"/>
        <v>1635213</v>
      </c>
      <c r="D5161">
        <v>32457.000000000004</v>
      </c>
      <c r="E5161" t="s">
        <v>610</v>
      </c>
      <c r="F5161">
        <v>6.97</v>
      </c>
      <c r="G5161">
        <v>4.6500000000000004</v>
      </c>
      <c r="H5161" t="s">
        <v>611</v>
      </c>
      <c r="I5161" s="2">
        <v>4.6500000000000004</v>
      </c>
      <c r="J5161" t="s">
        <v>612</v>
      </c>
      <c r="K5161" t="s">
        <v>613</v>
      </c>
      <c r="L5161" s="3" t="str">
        <f>+INDEX([1]!TABLA_MAESTRO_DE_ARTICULO[SubGroupName],MATCH(Tabla_lineas[[#This Row],[CODIGO SAP]],[1]!TABLA_MAESTRO_DE_ARTICULO[ItemCode],0))</f>
        <v>COMPRIMIDO</v>
      </c>
      <c r="M5161" t="s">
        <v>614</v>
      </c>
      <c r="N5161">
        <v>8</v>
      </c>
      <c r="O5161" t="s">
        <v>45</v>
      </c>
      <c r="S5161" s="2">
        <v>6980</v>
      </c>
      <c r="T5161">
        <v>32387.199999999997</v>
      </c>
      <c r="U5161">
        <v>4.6500000000000004</v>
      </c>
      <c r="V5161">
        <v>4.6399999999999997</v>
      </c>
      <c r="W5161">
        <v>0.7</v>
      </c>
      <c r="Z5161" s="4" t="s">
        <v>46</v>
      </c>
      <c r="AA5161" t="s">
        <v>120</v>
      </c>
      <c r="AB5161">
        <v>46132</v>
      </c>
      <c r="AG5161">
        <v>0</v>
      </c>
      <c r="AH5161">
        <v>6980</v>
      </c>
      <c r="AM5161" t="str">
        <f>SUBSTITUTE(Tabla_lineas[[#This Row],[Codigo Liname]]," ","")</f>
        <v>N0402</v>
      </c>
    </row>
    <row r="5162" spans="1:39" customFormat="1" x14ac:dyDescent="0.25">
      <c r="A5162" s="2">
        <v>393</v>
      </c>
      <c r="B5162" t="s">
        <v>1028</v>
      </c>
      <c r="C5162">
        <f t="shared" si="80"/>
        <v>1634587</v>
      </c>
      <c r="D5162">
        <v>183950</v>
      </c>
      <c r="E5162" t="s">
        <v>483</v>
      </c>
      <c r="F5162">
        <v>1.7</v>
      </c>
      <c r="G5162">
        <v>1.7</v>
      </c>
      <c r="H5162" t="s">
        <v>484</v>
      </c>
      <c r="I5162" s="2">
        <v>3.99</v>
      </c>
      <c r="J5162" t="s">
        <v>485</v>
      </c>
      <c r="K5162" t="s">
        <v>486</v>
      </c>
      <c r="L5162" s="3" t="str">
        <f>+INDEX([1]!TABLA_MAESTRO_DE_ARTICULO[SubGroupName],MATCH(Tabla_lineas[[#This Row],[CODIGO SAP]],[1]!TABLA_MAESTRO_DE_ARTICULO[ItemCode],0))</f>
        <v>COMPRIMIDO</v>
      </c>
      <c r="M5162" t="s">
        <v>487</v>
      </c>
      <c r="N5162">
        <v>3</v>
      </c>
      <c r="O5162" t="s">
        <v>45</v>
      </c>
      <c r="S5162" s="2">
        <v>65000</v>
      </c>
      <c r="T5162">
        <v>109850</v>
      </c>
      <c r="U5162">
        <v>2.83</v>
      </c>
      <c r="V5162">
        <v>1.69</v>
      </c>
      <c r="W5162">
        <v>0.2</v>
      </c>
      <c r="Z5162" s="4" t="s">
        <v>46</v>
      </c>
      <c r="AA5162" t="s">
        <v>153</v>
      </c>
      <c r="AB5162">
        <v>46132</v>
      </c>
      <c r="AG5162">
        <v>0</v>
      </c>
      <c r="AH5162">
        <v>65000</v>
      </c>
      <c r="AM5162" t="str">
        <f>SUBSTITUTE(Tabla_lineas[[#This Row],[Codigo Liname]]," ","")</f>
        <v>N0604</v>
      </c>
    </row>
    <row r="5163" spans="1:39" customFormat="1" x14ac:dyDescent="0.25">
      <c r="A5163" s="2">
        <v>394</v>
      </c>
      <c r="B5163" t="s">
        <v>1029</v>
      </c>
      <c r="C5163">
        <f t="shared" si="80"/>
        <v>1635887</v>
      </c>
      <c r="D5163">
        <v>41566</v>
      </c>
      <c r="E5163" t="s">
        <v>539</v>
      </c>
      <c r="F5163">
        <v>25.52</v>
      </c>
      <c r="G5163">
        <v>25.52</v>
      </c>
      <c r="H5163" t="s">
        <v>540</v>
      </c>
      <c r="I5163" s="2">
        <v>29.69</v>
      </c>
      <c r="J5163" t="s">
        <v>541</v>
      </c>
      <c r="K5163" t="s">
        <v>542</v>
      </c>
      <c r="L5163" s="3" t="str">
        <f>+INDEX([1]!TABLA_MAESTRO_DE_ARTICULO[SubGroupName],MATCH(Tabla_lineas[[#This Row],[CODIGO SAP]],[1]!TABLA_MAESTRO_DE_ARTICULO[ItemCode],0))</f>
        <v>SOLUCION INYECTABLE</v>
      </c>
      <c r="M5163" t="s">
        <v>543</v>
      </c>
      <c r="N5163">
        <v>1</v>
      </c>
      <c r="O5163" t="s">
        <v>544</v>
      </c>
      <c r="S5163" s="2">
        <v>1400</v>
      </c>
      <c r="T5163">
        <v>35714</v>
      </c>
      <c r="U5163">
        <v>29.69</v>
      </c>
      <c r="V5163">
        <v>25.51</v>
      </c>
      <c r="W5163">
        <v>3</v>
      </c>
      <c r="Z5163" s="4" t="s">
        <v>46</v>
      </c>
      <c r="AA5163" t="s">
        <v>126</v>
      </c>
      <c r="AB5163">
        <v>46132</v>
      </c>
      <c r="AG5163">
        <v>0</v>
      </c>
      <c r="AH5163">
        <v>1400</v>
      </c>
      <c r="AM5163" t="str">
        <f>SUBSTITUTE(Tabla_lineas[[#This Row],[Codigo Liname]]," ","")</f>
        <v>M0110</v>
      </c>
    </row>
    <row r="5164" spans="1:39" customFormat="1" x14ac:dyDescent="0.25">
      <c r="A5164" s="2">
        <v>395</v>
      </c>
      <c r="B5164" t="s">
        <v>1030</v>
      </c>
      <c r="C5164">
        <f t="shared" si="80"/>
        <v>1635934</v>
      </c>
      <c r="D5164">
        <v>41490</v>
      </c>
      <c r="E5164" t="s">
        <v>524</v>
      </c>
      <c r="F5164">
        <v>26.03</v>
      </c>
      <c r="G5164">
        <v>26</v>
      </c>
      <c r="H5164" t="s">
        <v>525</v>
      </c>
      <c r="I5164" s="2">
        <v>41.49</v>
      </c>
      <c r="J5164" t="s">
        <v>526</v>
      </c>
      <c r="K5164" t="s">
        <v>527</v>
      </c>
      <c r="L5164" s="3" t="str">
        <f>+INDEX([1]!TABLA_MAESTRO_DE_ARTICULO[SubGroupName],MATCH(Tabla_lineas[[#This Row],[CODIGO SAP]],[1]!TABLA_MAESTRO_DE_ARTICULO[ItemCode],0))</f>
        <v>POLVO PARA INYECTABLE</v>
      </c>
      <c r="M5164" t="s">
        <v>528</v>
      </c>
      <c r="N5164">
        <v>1</v>
      </c>
      <c r="O5164" t="s">
        <v>187</v>
      </c>
      <c r="S5164" s="2">
        <v>1000</v>
      </c>
      <c r="T5164">
        <v>25990</v>
      </c>
      <c r="U5164">
        <v>41.49</v>
      </c>
      <c r="V5164">
        <v>25.99</v>
      </c>
      <c r="W5164">
        <v>4.5</v>
      </c>
      <c r="Z5164" s="4" t="s">
        <v>46</v>
      </c>
      <c r="AA5164" t="s">
        <v>120</v>
      </c>
      <c r="AB5164">
        <v>46132</v>
      </c>
      <c r="AG5164">
        <v>0</v>
      </c>
      <c r="AH5164">
        <v>1000</v>
      </c>
      <c r="AM5164" t="str">
        <f>SUBSTITUTE(Tabla_lineas[[#This Row],[Codigo Liname]]," ","")</f>
        <v>J0121</v>
      </c>
    </row>
    <row r="5165" spans="1:39" customFormat="1" x14ac:dyDescent="0.25">
      <c r="A5165" s="2">
        <v>395</v>
      </c>
      <c r="B5165" t="s">
        <v>1030</v>
      </c>
      <c r="C5165">
        <f t="shared" si="80"/>
        <v>1635934</v>
      </c>
      <c r="D5165">
        <v>7560</v>
      </c>
      <c r="E5165" t="s">
        <v>271</v>
      </c>
      <c r="F5165">
        <v>5.89</v>
      </c>
      <c r="G5165">
        <v>5.89</v>
      </c>
      <c r="H5165" t="s">
        <v>272</v>
      </c>
      <c r="I5165" s="2">
        <v>7.73</v>
      </c>
      <c r="J5165" t="s">
        <v>273</v>
      </c>
      <c r="K5165" t="s">
        <v>274</v>
      </c>
      <c r="L5165" s="3" t="str">
        <f>+INDEX([1]!TABLA_MAESTRO_DE_ARTICULO[SubGroupName],MATCH(Tabla_lineas[[#This Row],[CODIGO SAP]],[1]!TABLA_MAESTRO_DE_ARTICULO[ItemCode],0))</f>
        <v>CAPSULA DURA</v>
      </c>
      <c r="M5165" t="s">
        <v>275</v>
      </c>
      <c r="N5165">
        <v>12</v>
      </c>
      <c r="O5165" t="s">
        <v>276</v>
      </c>
      <c r="S5165" s="2">
        <v>1000</v>
      </c>
      <c r="T5165">
        <v>5880</v>
      </c>
      <c r="U5165">
        <v>7.56</v>
      </c>
      <c r="V5165">
        <v>5.88</v>
      </c>
      <c r="W5165">
        <v>0.9</v>
      </c>
      <c r="Z5165" s="4" t="s">
        <v>46</v>
      </c>
      <c r="AA5165" t="s">
        <v>126</v>
      </c>
      <c r="AB5165">
        <v>46132</v>
      </c>
      <c r="AG5165">
        <v>0</v>
      </c>
      <c r="AH5165">
        <v>1000</v>
      </c>
      <c r="AM5165" t="str">
        <f>SUBSTITUTE(Tabla_lineas[[#This Row],[Codigo Liname]]," ","")</f>
        <v>J0208</v>
      </c>
    </row>
    <row r="5166" spans="1:39" customFormat="1" x14ac:dyDescent="0.25">
      <c r="A5166" s="2">
        <v>395</v>
      </c>
      <c r="B5166" t="s">
        <v>1030</v>
      </c>
      <c r="C5166">
        <f t="shared" si="80"/>
        <v>1635934</v>
      </c>
      <c r="D5166">
        <v>68517</v>
      </c>
      <c r="E5166" t="s">
        <v>402</v>
      </c>
      <c r="F5166">
        <v>68.260000000000005</v>
      </c>
      <c r="G5166">
        <v>29.79</v>
      </c>
      <c r="H5166" t="s">
        <v>403</v>
      </c>
      <c r="I5166" s="2">
        <v>29.79</v>
      </c>
      <c r="J5166" t="s">
        <v>404</v>
      </c>
      <c r="K5166" t="s">
        <v>405</v>
      </c>
      <c r="L5166" s="3" t="str">
        <f>+INDEX([1]!TABLA_MAESTRO_DE_ARTICULO[SubGroupName],MATCH(Tabla_lineas[[#This Row],[CODIGO SAP]],[1]!TABLA_MAESTRO_DE_ARTICULO[ItemCode],0))</f>
        <v>POLVO PARA INYECTABLE</v>
      </c>
      <c r="M5166" t="s">
        <v>406</v>
      </c>
      <c r="N5166">
        <v>6</v>
      </c>
      <c r="O5166" t="s">
        <v>52</v>
      </c>
      <c r="S5166" s="2">
        <v>2300</v>
      </c>
      <c r="T5166">
        <v>68494</v>
      </c>
      <c r="U5166">
        <v>29.79</v>
      </c>
      <c r="V5166">
        <v>29.78</v>
      </c>
      <c r="W5166">
        <v>10</v>
      </c>
      <c r="Z5166" s="4" t="s">
        <v>46</v>
      </c>
      <c r="AA5166" t="s">
        <v>126</v>
      </c>
      <c r="AB5166">
        <v>46132</v>
      </c>
      <c r="AG5166">
        <v>0</v>
      </c>
      <c r="AH5166">
        <v>2300</v>
      </c>
      <c r="AM5166" t="str">
        <f>SUBSTITUTE(Tabla_lineas[[#This Row],[Codigo Liname]]," ","")</f>
        <v>J0155</v>
      </c>
    </row>
    <row r="5167" spans="1:39" customFormat="1" x14ac:dyDescent="0.25">
      <c r="A5167" s="2">
        <v>397</v>
      </c>
      <c r="B5167" t="s">
        <v>1031</v>
      </c>
      <c r="C5167">
        <f t="shared" si="80"/>
        <v>1633880</v>
      </c>
      <c r="D5167">
        <v>43592</v>
      </c>
      <c r="E5167" t="s">
        <v>432</v>
      </c>
      <c r="F5167">
        <v>49.46</v>
      </c>
      <c r="G5167">
        <v>49.46</v>
      </c>
      <c r="H5167" t="s">
        <v>433</v>
      </c>
      <c r="I5167" s="2">
        <v>54.49</v>
      </c>
      <c r="J5167" t="s">
        <v>434</v>
      </c>
      <c r="K5167" t="s">
        <v>435</v>
      </c>
      <c r="L5167" s="3" t="str">
        <f>+INDEX([1]!TABLA_MAESTRO_DE_ARTICULO[SubGroupName],MATCH(Tabla_lineas[[#This Row],[CODIGO SAP]],[1]!TABLA_MAESTRO_DE_ARTICULO[ItemCode],0))</f>
        <v>POLVO PARA SUSPENSION</v>
      </c>
      <c r="M5167" t="s">
        <v>436</v>
      </c>
      <c r="N5167">
        <v>1</v>
      </c>
      <c r="O5167" t="s">
        <v>437</v>
      </c>
      <c r="S5167" s="2">
        <v>800</v>
      </c>
      <c r="T5167">
        <v>39560</v>
      </c>
      <c r="U5167">
        <v>54.49</v>
      </c>
      <c r="V5167">
        <v>49.45</v>
      </c>
      <c r="W5167">
        <v>10</v>
      </c>
      <c r="Z5167" s="4" t="s">
        <v>46</v>
      </c>
      <c r="AA5167" t="s">
        <v>153</v>
      </c>
      <c r="AB5167">
        <v>46096</v>
      </c>
      <c r="AG5167">
        <v>0</v>
      </c>
      <c r="AH5167">
        <v>800</v>
      </c>
      <c r="AM5167" t="str">
        <f>SUBSTITUTE(Tabla_lineas[[#This Row],[Codigo Liname]]," ","")</f>
        <v>J0162</v>
      </c>
    </row>
    <row r="5168" spans="1:39" customFormat="1" x14ac:dyDescent="0.25">
      <c r="A5168" s="2">
        <v>397</v>
      </c>
      <c r="B5168" t="s">
        <v>1031</v>
      </c>
      <c r="C5168">
        <f t="shared" si="80"/>
        <v>1633880</v>
      </c>
      <c r="D5168">
        <v>14410</v>
      </c>
      <c r="E5168" t="s">
        <v>133</v>
      </c>
      <c r="F5168">
        <v>0.95</v>
      </c>
      <c r="G5168">
        <v>0.95</v>
      </c>
      <c r="H5168" t="s">
        <v>134</v>
      </c>
      <c r="I5168" s="2">
        <v>1.31</v>
      </c>
      <c r="J5168" t="s">
        <v>135</v>
      </c>
      <c r="K5168" t="s">
        <v>136</v>
      </c>
      <c r="L5168" s="3" t="str">
        <f>+INDEX([1]!TABLA_MAESTRO_DE_ARTICULO[SubGroupName],MATCH(Tabla_lineas[[#This Row],[CODIGO SAP]],[1]!TABLA_MAESTRO_DE_ARTICULO[ItemCode],0))</f>
        <v>COMPRIMIDO</v>
      </c>
      <c r="M5168" t="s">
        <v>137</v>
      </c>
      <c r="N5168">
        <v>3</v>
      </c>
      <c r="O5168" t="s">
        <v>45</v>
      </c>
      <c r="P5168">
        <v>32100</v>
      </c>
      <c r="Q5168">
        <v>219600</v>
      </c>
      <c r="R5168">
        <v>251700</v>
      </c>
      <c r="S5168" s="2">
        <v>11000</v>
      </c>
      <c r="T5168">
        <v>10340</v>
      </c>
      <c r="U5168">
        <v>1.31</v>
      </c>
      <c r="V5168">
        <v>0.94</v>
      </c>
      <c r="W5168">
        <v>0.32</v>
      </c>
      <c r="Z5168" s="4" t="s">
        <v>53</v>
      </c>
      <c r="AA5168" t="s">
        <v>120</v>
      </c>
      <c r="AB5168">
        <v>46132</v>
      </c>
      <c r="AG5168">
        <v>0</v>
      </c>
      <c r="AH5168">
        <v>11000</v>
      </c>
      <c r="AM5168" t="str">
        <f>SUBSTITUTE(Tabla_lineas[[#This Row],[Codigo Liname]]," ","")</f>
        <v>N0304</v>
      </c>
    </row>
    <row r="5169" spans="1:39" customFormat="1" x14ac:dyDescent="0.25">
      <c r="A5169" s="2">
        <v>397</v>
      </c>
      <c r="B5169" t="s">
        <v>1031</v>
      </c>
      <c r="C5169">
        <f t="shared" si="80"/>
        <v>1633880</v>
      </c>
      <c r="D5169">
        <v>20055</v>
      </c>
      <c r="E5169" t="s">
        <v>218</v>
      </c>
      <c r="F5169">
        <v>28.9</v>
      </c>
      <c r="G5169">
        <v>13.37</v>
      </c>
      <c r="H5169" t="s">
        <v>219</v>
      </c>
      <c r="I5169" s="2">
        <v>13.37</v>
      </c>
      <c r="J5169" t="s">
        <v>220</v>
      </c>
      <c r="K5169" t="s">
        <v>221</v>
      </c>
      <c r="L5169" s="3" t="str">
        <f>+INDEX([1]!TABLA_MAESTRO_DE_ARTICULO[SubGroupName],MATCH(Tabla_lineas[[#This Row],[CODIGO SAP]],[1]!TABLA_MAESTRO_DE_ARTICULO[ItemCode],0))</f>
        <v>CREMA DERMICA</v>
      </c>
      <c r="M5169" t="s">
        <v>222</v>
      </c>
      <c r="N5169">
        <v>5</v>
      </c>
      <c r="O5169" t="s">
        <v>223</v>
      </c>
      <c r="S5169" s="2">
        <v>1500</v>
      </c>
      <c r="T5169">
        <v>20040</v>
      </c>
      <c r="U5169">
        <v>13.37</v>
      </c>
      <c r="V5169">
        <v>13.36</v>
      </c>
      <c r="W5169">
        <v>4.5</v>
      </c>
      <c r="Z5169" s="4" t="s">
        <v>53</v>
      </c>
      <c r="AA5169" t="s">
        <v>153</v>
      </c>
      <c r="AB5169">
        <v>46132</v>
      </c>
      <c r="AG5169">
        <v>0</v>
      </c>
      <c r="AH5169">
        <v>1500</v>
      </c>
      <c r="AM5169" t="str">
        <f>SUBSTITUTE(Tabla_lineas[[#This Row],[Codigo Liname]]," ","")</f>
        <v>D0103</v>
      </c>
    </row>
    <row r="5170" spans="1:39" customFormat="1" x14ac:dyDescent="0.25">
      <c r="A5170" s="2">
        <v>397</v>
      </c>
      <c r="B5170" t="s">
        <v>1031</v>
      </c>
      <c r="C5170">
        <f t="shared" si="80"/>
        <v>1633880</v>
      </c>
      <c r="D5170">
        <v>22799.999999999996</v>
      </c>
      <c r="E5170" t="s">
        <v>449</v>
      </c>
      <c r="F5170">
        <v>4.2</v>
      </c>
      <c r="G5170">
        <v>2.2799999999999998</v>
      </c>
      <c r="H5170" t="s">
        <v>450</v>
      </c>
      <c r="I5170" s="2">
        <v>2.2799999999999998</v>
      </c>
      <c r="J5170" t="s">
        <v>451</v>
      </c>
      <c r="K5170" t="s">
        <v>452</v>
      </c>
      <c r="L5170" s="3" t="str">
        <f>+INDEX([1]!TABLA_MAESTRO_DE_ARTICULO[SubGroupName],MATCH(Tabla_lineas[[#This Row],[CODIGO SAP]],[1]!TABLA_MAESTRO_DE_ARTICULO[ItemCode],0))</f>
        <v>OVULO VAGINAL</v>
      </c>
      <c r="M5170" t="s">
        <v>453</v>
      </c>
      <c r="N5170">
        <v>6</v>
      </c>
      <c r="O5170" t="s">
        <v>97</v>
      </c>
      <c r="S5170" s="2">
        <v>10000</v>
      </c>
      <c r="T5170">
        <v>22700</v>
      </c>
      <c r="U5170">
        <v>2.2799999999999998</v>
      </c>
      <c r="V5170">
        <v>2.27</v>
      </c>
      <c r="W5170">
        <v>0.7</v>
      </c>
      <c r="Z5170" s="4" t="s">
        <v>53</v>
      </c>
      <c r="AA5170" t="s">
        <v>126</v>
      </c>
      <c r="AB5170">
        <v>46132</v>
      </c>
      <c r="AG5170">
        <v>0</v>
      </c>
      <c r="AH5170">
        <v>10000</v>
      </c>
      <c r="AM5170" t="str">
        <f>SUBSTITUTE(Tabla_lineas[[#This Row],[Codigo Liname]]," ","")</f>
        <v>G0102</v>
      </c>
    </row>
    <row r="5171" spans="1:39" customFormat="1" x14ac:dyDescent="0.25">
      <c r="A5171" s="2">
        <v>397</v>
      </c>
      <c r="B5171" t="s">
        <v>1031</v>
      </c>
      <c r="C5171">
        <f t="shared" si="80"/>
        <v>1633880</v>
      </c>
      <c r="D5171">
        <v>27599.999999999996</v>
      </c>
      <c r="E5171" t="s">
        <v>229</v>
      </c>
      <c r="F5171">
        <v>19.329999999999998</v>
      </c>
      <c r="G5171">
        <v>18.399999999999999</v>
      </c>
      <c r="H5171" t="s">
        <v>230</v>
      </c>
      <c r="I5171" s="2">
        <v>18.399999999999999</v>
      </c>
      <c r="J5171" t="s">
        <v>231</v>
      </c>
      <c r="K5171" t="s">
        <v>232</v>
      </c>
      <c r="L5171" s="3" t="str">
        <f>+INDEX([1]!TABLA_MAESTRO_DE_ARTICULO[SubGroupName],MATCH(Tabla_lineas[[#This Row],[CODIGO SAP]],[1]!TABLA_MAESTRO_DE_ARTICULO[ItemCode],0))</f>
        <v>SUSPENSION</v>
      </c>
      <c r="M5171" t="s">
        <v>233</v>
      </c>
      <c r="N5171">
        <v>7</v>
      </c>
      <c r="O5171" t="s">
        <v>65</v>
      </c>
      <c r="S5171" s="2">
        <v>1500</v>
      </c>
      <c r="T5171">
        <v>27585</v>
      </c>
      <c r="U5171">
        <v>18.399999999999999</v>
      </c>
      <c r="V5171">
        <v>18.39</v>
      </c>
      <c r="W5171">
        <v>5.5</v>
      </c>
      <c r="Z5171" s="4" t="s">
        <v>53</v>
      </c>
      <c r="AA5171" t="s">
        <v>153</v>
      </c>
      <c r="AB5171">
        <v>46132</v>
      </c>
      <c r="AG5171">
        <v>0</v>
      </c>
      <c r="AH5171">
        <v>1500</v>
      </c>
      <c r="AM5171" t="str">
        <f>SUBSTITUTE(Tabla_lineas[[#This Row],[Codigo Liname]]," ","")</f>
        <v>J0138</v>
      </c>
    </row>
    <row r="5172" spans="1:39" customFormat="1" x14ac:dyDescent="0.25">
      <c r="A5172" s="2">
        <v>397</v>
      </c>
      <c r="B5172" t="s">
        <v>1031</v>
      </c>
      <c r="C5172">
        <f t="shared" si="80"/>
        <v>1633880</v>
      </c>
      <c r="D5172">
        <v>59245</v>
      </c>
      <c r="E5172" t="s">
        <v>244</v>
      </c>
      <c r="F5172">
        <v>4.03</v>
      </c>
      <c r="G5172">
        <v>4.03</v>
      </c>
      <c r="H5172" t="s">
        <v>245</v>
      </c>
      <c r="I5172" s="2">
        <v>6.97</v>
      </c>
      <c r="J5172" t="s">
        <v>246</v>
      </c>
      <c r="K5172" t="s">
        <v>247</v>
      </c>
      <c r="L5172" s="3" t="str">
        <f>+INDEX([1]!TABLA_MAESTRO_DE_ARTICULO[SubGroupName],MATCH(Tabla_lineas[[#This Row],[CODIGO SAP]],[1]!TABLA_MAESTRO_DE_ARTICULO[ItemCode],0))</f>
        <v>SOLUCION INYECTABLE</v>
      </c>
      <c r="M5172" t="s">
        <v>248</v>
      </c>
      <c r="N5172">
        <v>8</v>
      </c>
      <c r="O5172" t="s">
        <v>249</v>
      </c>
      <c r="S5172" s="2">
        <v>8500</v>
      </c>
      <c r="T5172">
        <v>34170</v>
      </c>
      <c r="U5172">
        <v>6.97</v>
      </c>
      <c r="V5172">
        <v>4.0199999999999996</v>
      </c>
      <c r="W5172">
        <v>0.7</v>
      </c>
      <c r="Z5172" s="4" t="s">
        <v>46</v>
      </c>
      <c r="AA5172" t="s">
        <v>126</v>
      </c>
      <c r="AB5172">
        <v>46132</v>
      </c>
      <c r="AG5172">
        <v>0</v>
      </c>
      <c r="AH5172">
        <v>8500</v>
      </c>
      <c r="AM5172" t="str">
        <f>SUBSTITUTE(Tabla_lineas[[#This Row],[Codigo Liname]]," ","")</f>
        <v>H0204</v>
      </c>
    </row>
    <row r="5173" spans="1:39" customFormat="1" x14ac:dyDescent="0.25">
      <c r="A5173" s="2">
        <v>397</v>
      </c>
      <c r="B5173" t="s">
        <v>1031</v>
      </c>
      <c r="C5173">
        <f t="shared" si="80"/>
        <v>1633880</v>
      </c>
      <c r="D5173">
        <v>7200</v>
      </c>
      <c r="E5173" t="s">
        <v>138</v>
      </c>
      <c r="F5173">
        <v>0.2</v>
      </c>
      <c r="G5173">
        <v>0.2</v>
      </c>
      <c r="H5173" t="s">
        <v>139</v>
      </c>
      <c r="I5173" s="2">
        <v>0.24</v>
      </c>
      <c r="J5173" t="s">
        <v>140</v>
      </c>
      <c r="K5173" t="s">
        <v>141</v>
      </c>
      <c r="L5173" s="3" t="str">
        <f>+INDEX([1]!TABLA_MAESTRO_DE_ARTICULO[SubGroupName],MATCH(Tabla_lineas[[#This Row],[CODIGO SAP]],[1]!TABLA_MAESTRO_DE_ARTICULO[ItemCode],0))</f>
        <v>COMPRIMIDO</v>
      </c>
      <c r="M5173" t="s">
        <v>142</v>
      </c>
      <c r="N5173">
        <v>9</v>
      </c>
      <c r="O5173" t="s">
        <v>45</v>
      </c>
      <c r="S5173" s="2">
        <v>30000</v>
      </c>
      <c r="T5173">
        <v>5700</v>
      </c>
      <c r="U5173">
        <v>0.24</v>
      </c>
      <c r="V5173">
        <v>0.19</v>
      </c>
      <c r="W5173">
        <v>0.12</v>
      </c>
      <c r="Z5173" s="4" t="s">
        <v>53</v>
      </c>
      <c r="AA5173" t="s">
        <v>126</v>
      </c>
      <c r="AB5173">
        <v>46132</v>
      </c>
      <c r="AG5173">
        <v>0</v>
      </c>
      <c r="AH5173">
        <v>30000</v>
      </c>
      <c r="AM5173" t="str">
        <f>SUBSTITUTE(Tabla_lineas[[#This Row],[Codigo Liname]]," ","")</f>
        <v>M0102</v>
      </c>
    </row>
    <row r="5174" spans="1:39" customFormat="1" x14ac:dyDescent="0.25">
      <c r="A5174" s="2">
        <v>397</v>
      </c>
      <c r="B5174" t="s">
        <v>1031</v>
      </c>
      <c r="C5174">
        <f t="shared" si="80"/>
        <v>1633880</v>
      </c>
      <c r="D5174">
        <v>76400</v>
      </c>
      <c r="E5174" t="s">
        <v>256</v>
      </c>
      <c r="F5174">
        <v>3.3</v>
      </c>
      <c r="G5174">
        <v>3.3</v>
      </c>
      <c r="H5174" t="s">
        <v>257</v>
      </c>
      <c r="I5174" s="2">
        <v>3.82</v>
      </c>
      <c r="J5174" t="s">
        <v>258</v>
      </c>
      <c r="K5174" t="s">
        <v>259</v>
      </c>
      <c r="L5174" s="3" t="str">
        <f>+INDEX([1]!TABLA_MAESTRO_DE_ARTICULO[SubGroupName],MATCH(Tabla_lineas[[#This Row],[CODIGO SAP]],[1]!TABLA_MAESTRO_DE_ARTICULO[ItemCode],0))</f>
        <v>SOLUCION INYECTABLE</v>
      </c>
      <c r="M5174" t="s">
        <v>260</v>
      </c>
      <c r="N5174">
        <v>10</v>
      </c>
      <c r="O5174" t="s">
        <v>249</v>
      </c>
      <c r="S5174" s="2">
        <v>20000</v>
      </c>
      <c r="T5174">
        <v>65800</v>
      </c>
      <c r="U5174">
        <v>3.82</v>
      </c>
      <c r="V5174">
        <v>3.29</v>
      </c>
      <c r="W5174">
        <v>0.7</v>
      </c>
      <c r="Z5174" s="4" t="s">
        <v>46</v>
      </c>
      <c r="AA5174" t="s">
        <v>153</v>
      </c>
      <c r="AB5174">
        <v>46132</v>
      </c>
      <c r="AG5174">
        <v>0</v>
      </c>
      <c r="AH5174">
        <v>20000</v>
      </c>
      <c r="AM5174" t="str">
        <f>SUBSTITUTE(Tabla_lineas[[#This Row],[Codigo Liname]]," ","")</f>
        <v>M0103</v>
      </c>
    </row>
    <row r="5175" spans="1:39" customFormat="1" x14ac:dyDescent="0.25">
      <c r="A5175" s="2">
        <v>397</v>
      </c>
      <c r="B5175" t="s">
        <v>1031</v>
      </c>
      <c r="C5175">
        <f t="shared" si="80"/>
        <v>1633880</v>
      </c>
      <c r="D5175">
        <v>69600</v>
      </c>
      <c r="E5175" t="s">
        <v>143</v>
      </c>
      <c r="F5175">
        <v>2.17</v>
      </c>
      <c r="G5175">
        <v>2.17</v>
      </c>
      <c r="H5175" t="s">
        <v>144</v>
      </c>
      <c r="I5175" s="2">
        <v>2.3199999999999998</v>
      </c>
      <c r="J5175" t="s">
        <v>145</v>
      </c>
      <c r="K5175" t="s">
        <v>146</v>
      </c>
      <c r="L5175" s="3" t="str">
        <f>+INDEX([1]!TABLA_MAESTRO_DE_ARTICULO[SubGroupName],MATCH(Tabla_lineas[[#This Row],[CODIGO SAP]],[1]!TABLA_MAESTRO_DE_ARTICULO[ItemCode],0))</f>
        <v>CAPSULA DURA</v>
      </c>
      <c r="M5175" t="s">
        <v>147</v>
      </c>
      <c r="N5175">
        <v>11</v>
      </c>
      <c r="O5175" t="s">
        <v>45</v>
      </c>
      <c r="S5175" s="2">
        <v>30000</v>
      </c>
      <c r="T5175">
        <v>64800.000000000007</v>
      </c>
      <c r="U5175">
        <v>2.3199999999999998</v>
      </c>
      <c r="V5175">
        <v>2.16</v>
      </c>
      <c r="W5175">
        <v>0.8</v>
      </c>
      <c r="Z5175" s="4" t="s">
        <v>46</v>
      </c>
      <c r="AA5175" t="s">
        <v>120</v>
      </c>
      <c r="AB5175">
        <v>46132</v>
      </c>
      <c r="AG5175">
        <v>0</v>
      </c>
      <c r="AH5175">
        <v>30000</v>
      </c>
      <c r="AM5175" t="str">
        <f>SUBSTITUTE(Tabla_lineas[[#This Row],[Codigo Liname]]," ","")</f>
        <v>J0141</v>
      </c>
    </row>
    <row r="5176" spans="1:39" customFormat="1" x14ac:dyDescent="0.25">
      <c r="A5176" s="2">
        <v>397</v>
      </c>
      <c r="B5176" t="s">
        <v>1031</v>
      </c>
      <c r="C5176">
        <f t="shared" si="80"/>
        <v>1633880</v>
      </c>
      <c r="D5176">
        <v>16000</v>
      </c>
      <c r="E5176" t="s">
        <v>511</v>
      </c>
      <c r="F5176">
        <v>2.99</v>
      </c>
      <c r="G5176">
        <v>1.6</v>
      </c>
      <c r="H5176" t="s">
        <v>512</v>
      </c>
      <c r="I5176" s="2">
        <v>1.6</v>
      </c>
      <c r="J5176" t="s">
        <v>513</v>
      </c>
      <c r="K5176" t="s">
        <v>514</v>
      </c>
      <c r="L5176" s="3" t="str">
        <f>+INDEX([1]!TABLA_MAESTRO_DE_ARTICULO[SubGroupName],MATCH(Tabla_lineas[[#This Row],[CODIGO SAP]],[1]!TABLA_MAESTRO_DE_ARTICULO[ItemCode],0))</f>
        <v>COMPRIMIDO</v>
      </c>
      <c r="M5176" t="s">
        <v>515</v>
      </c>
      <c r="N5176">
        <v>12</v>
      </c>
      <c r="O5176" t="s">
        <v>45</v>
      </c>
      <c r="S5176" s="2">
        <v>10000</v>
      </c>
      <c r="T5176">
        <v>15900</v>
      </c>
      <c r="U5176">
        <v>1.6</v>
      </c>
      <c r="V5176">
        <v>1.59</v>
      </c>
      <c r="W5176">
        <v>0.9</v>
      </c>
      <c r="Z5176" s="4" t="s">
        <v>46</v>
      </c>
      <c r="AA5176" t="s">
        <v>120</v>
      </c>
      <c r="AB5176">
        <v>46132</v>
      </c>
      <c r="AG5176">
        <v>0</v>
      </c>
      <c r="AH5176">
        <v>10000</v>
      </c>
      <c r="AM5176" t="str">
        <f>SUBSTITUTE(Tabla_lineas[[#This Row],[Codigo Liname]]," ","")</f>
        <v>J0145</v>
      </c>
    </row>
    <row r="5177" spans="1:39" customFormat="1" x14ac:dyDescent="0.25">
      <c r="A5177" s="2">
        <v>397</v>
      </c>
      <c r="B5177" t="s">
        <v>1031</v>
      </c>
      <c r="C5177">
        <f t="shared" si="80"/>
        <v>1633880</v>
      </c>
      <c r="D5177">
        <v>27405</v>
      </c>
      <c r="E5177" t="s">
        <v>292</v>
      </c>
      <c r="F5177">
        <v>25.27</v>
      </c>
      <c r="G5177">
        <v>18.27</v>
      </c>
      <c r="H5177" t="s">
        <v>293</v>
      </c>
      <c r="I5177" s="2">
        <v>18.27</v>
      </c>
      <c r="J5177" t="s">
        <v>294</v>
      </c>
      <c r="K5177" t="s">
        <v>295</v>
      </c>
      <c r="L5177" s="3" t="str">
        <f>+INDEX([1]!TABLA_MAESTRO_DE_ARTICULO[SubGroupName],MATCH(Tabla_lineas[[#This Row],[CODIGO SAP]],[1]!TABLA_MAESTRO_DE_ARTICULO[ItemCode],0))</f>
        <v>CREMA DERMICA</v>
      </c>
      <c r="M5177" t="s">
        <v>296</v>
      </c>
      <c r="N5177">
        <v>13</v>
      </c>
      <c r="O5177" t="s">
        <v>297</v>
      </c>
      <c r="S5177" s="2">
        <v>1500</v>
      </c>
      <c r="T5177">
        <v>27390.000000000004</v>
      </c>
      <c r="U5177">
        <v>18.27</v>
      </c>
      <c r="V5177">
        <v>18.260000000000002</v>
      </c>
      <c r="W5177">
        <v>5</v>
      </c>
      <c r="Z5177" s="4" t="s">
        <v>53</v>
      </c>
      <c r="AA5177" t="s">
        <v>153</v>
      </c>
      <c r="AB5177">
        <v>46132</v>
      </c>
      <c r="AG5177">
        <v>0</v>
      </c>
      <c r="AH5177">
        <v>1500</v>
      </c>
      <c r="AM5177" t="str">
        <f>SUBSTITUTE(Tabla_lineas[[#This Row],[Codigo Liname]]," ","")</f>
        <v>D0704</v>
      </c>
    </row>
    <row r="5178" spans="1:39" customFormat="1" x14ac:dyDescent="0.25">
      <c r="A5178" s="2">
        <v>397</v>
      </c>
      <c r="B5178" t="s">
        <v>1031</v>
      </c>
      <c r="C5178">
        <f t="shared" si="80"/>
        <v>1633880</v>
      </c>
      <c r="D5178">
        <v>3175</v>
      </c>
      <c r="E5178" t="s">
        <v>384</v>
      </c>
      <c r="F5178">
        <v>9.6</v>
      </c>
      <c r="G5178">
        <v>6.35</v>
      </c>
      <c r="H5178" t="s">
        <v>385</v>
      </c>
      <c r="I5178" s="2">
        <v>6.35</v>
      </c>
      <c r="J5178" t="s">
        <v>386</v>
      </c>
      <c r="K5178" t="s">
        <v>387</v>
      </c>
      <c r="L5178" s="3" t="str">
        <f>+INDEX([1]!TABLA_MAESTRO_DE_ARTICULO[SubGroupName],MATCH(Tabla_lineas[[#This Row],[CODIGO SAP]],[1]!TABLA_MAESTRO_DE_ARTICULO[ItemCode],0))</f>
        <v>COMPRIMIDO</v>
      </c>
      <c r="M5178" t="s">
        <v>388</v>
      </c>
      <c r="N5178">
        <v>16</v>
      </c>
      <c r="O5178" t="s">
        <v>389</v>
      </c>
      <c r="S5178" s="2">
        <v>500</v>
      </c>
      <c r="T5178">
        <v>3170</v>
      </c>
      <c r="U5178">
        <v>6.35</v>
      </c>
      <c r="V5178">
        <v>6.34</v>
      </c>
      <c r="W5178">
        <v>1.2</v>
      </c>
      <c r="Z5178" s="4" t="s">
        <v>46</v>
      </c>
      <c r="AA5178" t="s">
        <v>126</v>
      </c>
      <c r="AB5178">
        <v>46132</v>
      </c>
      <c r="AG5178">
        <v>0</v>
      </c>
      <c r="AH5178">
        <v>500</v>
      </c>
      <c r="AM5178" t="str">
        <f>SUBSTITUTE(Tabla_lineas[[#This Row],[Codigo Liname]]," ","")</f>
        <v>P0111</v>
      </c>
    </row>
    <row r="5179" spans="1:39" customFormat="1" x14ac:dyDescent="0.25">
      <c r="A5179" s="2">
        <v>398</v>
      </c>
      <c r="B5179" t="s">
        <v>1032</v>
      </c>
      <c r="C5179">
        <f t="shared" si="80"/>
        <v>1636422</v>
      </c>
      <c r="D5179">
        <v>1167</v>
      </c>
      <c r="E5179" t="s">
        <v>115</v>
      </c>
      <c r="F5179">
        <v>2.5099999999999998</v>
      </c>
      <c r="G5179">
        <v>2.5099999999999998</v>
      </c>
      <c r="H5179" t="s">
        <v>116</v>
      </c>
      <c r="I5179" s="2">
        <v>3.89</v>
      </c>
      <c r="J5179" t="s">
        <v>117</v>
      </c>
      <c r="K5179" t="s">
        <v>118</v>
      </c>
      <c r="L5179" s="3" t="str">
        <f>+INDEX([1]!TABLA_MAESTRO_DE_ARTICULO[SubGroupName],MATCH(Tabla_lineas[[#This Row],[CODIGO SAP]],[1]!TABLA_MAESTRO_DE_ARTICULO[ItemCode],0))</f>
        <v>COMPRIMIDO</v>
      </c>
      <c r="M5179" t="s">
        <v>119</v>
      </c>
      <c r="N5179">
        <v>1</v>
      </c>
      <c r="O5179" t="s">
        <v>45</v>
      </c>
      <c r="S5179" s="2">
        <v>300</v>
      </c>
      <c r="T5179">
        <v>750</v>
      </c>
      <c r="U5179">
        <v>3.89</v>
      </c>
      <c r="V5179">
        <v>2.5</v>
      </c>
      <c r="W5179">
        <v>0.7</v>
      </c>
      <c r="Z5179" s="4" t="s">
        <v>46</v>
      </c>
      <c r="AA5179" t="s">
        <v>120</v>
      </c>
      <c r="AB5179">
        <v>46132</v>
      </c>
      <c r="AG5179">
        <v>0</v>
      </c>
      <c r="AH5179">
        <v>300</v>
      </c>
      <c r="AM5179" t="str">
        <f>SUBSTITUTE(Tabla_lineas[[#This Row],[Codigo Liname]]," ","")</f>
        <v>J0504</v>
      </c>
    </row>
    <row r="5180" spans="1:39" customFormat="1" x14ac:dyDescent="0.25">
      <c r="A5180" s="2">
        <v>398</v>
      </c>
      <c r="B5180" t="s">
        <v>1032</v>
      </c>
      <c r="C5180">
        <f t="shared" si="80"/>
        <v>1636422</v>
      </c>
      <c r="D5180">
        <v>1470</v>
      </c>
      <c r="E5180" t="s">
        <v>171</v>
      </c>
      <c r="F5180">
        <v>1.82</v>
      </c>
      <c r="G5180">
        <v>1.82</v>
      </c>
      <c r="H5180" t="s">
        <v>172</v>
      </c>
      <c r="I5180" s="2">
        <v>2.94</v>
      </c>
      <c r="J5180" t="s">
        <v>173</v>
      </c>
      <c r="K5180" t="s">
        <v>174</v>
      </c>
      <c r="L5180" s="3" t="str">
        <f>+INDEX([1]!TABLA_MAESTRO_DE_ARTICULO[SubGroupName],MATCH(Tabla_lineas[[#This Row],[CODIGO SAP]],[1]!TABLA_MAESTRO_DE_ARTICULO[ItemCode],0))</f>
        <v>COMPRIMIDO</v>
      </c>
      <c r="M5180" t="s">
        <v>175</v>
      </c>
      <c r="N5180">
        <v>4</v>
      </c>
      <c r="O5180" t="s">
        <v>45</v>
      </c>
      <c r="S5180" s="2">
        <v>500</v>
      </c>
      <c r="T5180">
        <v>905</v>
      </c>
      <c r="U5180">
        <v>2.94</v>
      </c>
      <c r="V5180">
        <v>1.81</v>
      </c>
      <c r="W5180">
        <v>0.7</v>
      </c>
      <c r="Z5180" s="4" t="s">
        <v>46</v>
      </c>
      <c r="AA5180" t="s">
        <v>120</v>
      </c>
      <c r="AB5180">
        <v>46132</v>
      </c>
      <c r="AG5180">
        <v>0</v>
      </c>
      <c r="AH5180">
        <v>500</v>
      </c>
      <c r="AM5180" t="str">
        <f>SUBSTITUTE(Tabla_lineas[[#This Row],[Codigo Liname]]," ","")</f>
        <v>J0105</v>
      </c>
    </row>
    <row r="5181" spans="1:39" customFormat="1" x14ac:dyDescent="0.25">
      <c r="A5181" s="2">
        <v>398</v>
      </c>
      <c r="B5181" t="s">
        <v>1032</v>
      </c>
      <c r="C5181">
        <f t="shared" si="80"/>
        <v>1636422</v>
      </c>
      <c r="D5181">
        <v>3561</v>
      </c>
      <c r="E5181" t="s">
        <v>176</v>
      </c>
      <c r="F5181">
        <v>16.7</v>
      </c>
      <c r="G5181">
        <v>16.7</v>
      </c>
      <c r="H5181" t="s">
        <v>177</v>
      </c>
      <c r="I5181" s="2">
        <v>35.61</v>
      </c>
      <c r="J5181" t="s">
        <v>178</v>
      </c>
      <c r="K5181" t="s">
        <v>179</v>
      </c>
      <c r="L5181" s="3" t="str">
        <f>+INDEX([1]!TABLA_MAESTRO_DE_ARTICULO[SubGroupName],MATCH(Tabla_lineas[[#This Row],[CODIGO SAP]],[1]!TABLA_MAESTRO_DE_ARTICULO[ItemCode],0))</f>
        <v>POLVO PARA SUSPENSION</v>
      </c>
      <c r="M5181" t="s">
        <v>180</v>
      </c>
      <c r="N5181">
        <v>5</v>
      </c>
      <c r="O5181" t="s">
        <v>181</v>
      </c>
      <c r="S5181" s="2">
        <v>100</v>
      </c>
      <c r="T5181">
        <v>1669.0000000000002</v>
      </c>
      <c r="U5181">
        <v>35.61</v>
      </c>
      <c r="V5181">
        <v>16.690000000000001</v>
      </c>
      <c r="W5181">
        <v>5.5</v>
      </c>
      <c r="Z5181" s="4" t="s">
        <v>46</v>
      </c>
      <c r="AA5181" t="s">
        <v>153</v>
      </c>
      <c r="AB5181">
        <v>46096</v>
      </c>
      <c r="AG5181">
        <v>0</v>
      </c>
      <c r="AH5181">
        <v>100</v>
      </c>
      <c r="AM5181" t="str">
        <f>SUBSTITUTE(Tabla_lineas[[#This Row],[Codigo Liname]]," ","")</f>
        <v>J0157</v>
      </c>
    </row>
    <row r="5182" spans="1:39" customFormat="1" x14ac:dyDescent="0.25">
      <c r="A5182" s="2">
        <v>398</v>
      </c>
      <c r="B5182" t="s">
        <v>1032</v>
      </c>
      <c r="C5182">
        <f t="shared" si="80"/>
        <v>1636422</v>
      </c>
      <c r="D5182">
        <v>1000</v>
      </c>
      <c r="E5182" t="s">
        <v>188</v>
      </c>
      <c r="F5182">
        <v>0.66</v>
      </c>
      <c r="G5182">
        <v>0.66</v>
      </c>
      <c r="H5182" t="s">
        <v>189</v>
      </c>
      <c r="I5182" s="2">
        <v>1</v>
      </c>
      <c r="J5182" t="s">
        <v>190</v>
      </c>
      <c r="K5182" t="s">
        <v>191</v>
      </c>
      <c r="L5182" s="3" t="str">
        <f>+INDEX([1]!TABLA_MAESTRO_DE_ARTICULO[SubGroupName],MATCH(Tabla_lineas[[#This Row],[CODIGO SAP]],[1]!TABLA_MAESTRO_DE_ARTICULO[ItemCode],0))</f>
        <v>COMPRIMIDO</v>
      </c>
      <c r="M5182" t="s">
        <v>192</v>
      </c>
      <c r="N5182">
        <v>6</v>
      </c>
      <c r="O5182" t="s">
        <v>45</v>
      </c>
      <c r="S5182" s="2">
        <v>1000</v>
      </c>
      <c r="T5182">
        <v>650</v>
      </c>
      <c r="U5182">
        <v>1</v>
      </c>
      <c r="V5182">
        <v>0.65</v>
      </c>
      <c r="W5182">
        <v>0.2</v>
      </c>
      <c r="Z5182" s="4" t="s">
        <v>53</v>
      </c>
      <c r="AA5182" t="s">
        <v>153</v>
      </c>
      <c r="AB5182">
        <v>46096</v>
      </c>
      <c r="AG5182">
        <v>0</v>
      </c>
      <c r="AH5182">
        <v>1000</v>
      </c>
      <c r="AM5182" t="str">
        <f>SUBSTITUTE(Tabla_lineas[[#This Row],[Codigo Liname]]," ","")</f>
        <v>R0501</v>
      </c>
    </row>
    <row r="5183" spans="1:39" customFormat="1" x14ac:dyDescent="0.25">
      <c r="A5183" s="2">
        <v>398</v>
      </c>
      <c r="B5183" t="s">
        <v>1032</v>
      </c>
      <c r="C5183">
        <f t="shared" si="80"/>
        <v>1636422</v>
      </c>
      <c r="D5183">
        <v>655</v>
      </c>
      <c r="E5183" t="s">
        <v>133</v>
      </c>
      <c r="F5183">
        <v>0.95</v>
      </c>
      <c r="G5183">
        <v>0.95</v>
      </c>
      <c r="H5183" t="s">
        <v>134</v>
      </c>
      <c r="I5183" s="2">
        <v>1.31</v>
      </c>
      <c r="J5183" t="s">
        <v>135</v>
      </c>
      <c r="K5183" t="s">
        <v>136</v>
      </c>
      <c r="L5183" s="3" t="str">
        <f>+INDEX([1]!TABLA_MAESTRO_DE_ARTICULO[SubGroupName],MATCH(Tabla_lineas[[#This Row],[CODIGO SAP]],[1]!TABLA_MAESTRO_DE_ARTICULO[ItemCode],0))</f>
        <v>COMPRIMIDO</v>
      </c>
      <c r="M5183" t="s">
        <v>137</v>
      </c>
      <c r="N5183">
        <v>9</v>
      </c>
      <c r="O5183" t="s">
        <v>45</v>
      </c>
      <c r="P5183">
        <v>32100</v>
      </c>
      <c r="Q5183">
        <v>219600</v>
      </c>
      <c r="R5183">
        <v>251700</v>
      </c>
      <c r="S5183" s="2">
        <v>500</v>
      </c>
      <c r="T5183">
        <v>470</v>
      </c>
      <c r="U5183">
        <v>1.31</v>
      </c>
      <c r="V5183">
        <v>0.94</v>
      </c>
      <c r="W5183">
        <v>0.32</v>
      </c>
      <c r="Z5183" s="4" t="s">
        <v>53</v>
      </c>
      <c r="AA5183" t="s">
        <v>120</v>
      </c>
      <c r="AB5183">
        <v>46132</v>
      </c>
      <c r="AG5183">
        <v>0</v>
      </c>
      <c r="AH5183">
        <v>500</v>
      </c>
      <c r="AM5183" t="str">
        <f>SUBSTITUTE(Tabla_lineas[[#This Row],[Codigo Liname]]," ","")</f>
        <v>N0304</v>
      </c>
    </row>
    <row r="5184" spans="1:39" customFormat="1" x14ac:dyDescent="0.25">
      <c r="A5184" s="2">
        <v>398</v>
      </c>
      <c r="B5184" t="s">
        <v>1032</v>
      </c>
      <c r="C5184">
        <f t="shared" si="80"/>
        <v>1636422</v>
      </c>
      <c r="D5184">
        <v>614</v>
      </c>
      <c r="E5184" t="s">
        <v>208</v>
      </c>
      <c r="F5184">
        <v>14.8</v>
      </c>
      <c r="G5184">
        <v>12.2</v>
      </c>
      <c r="H5184" t="s">
        <v>209</v>
      </c>
      <c r="I5184" s="2">
        <v>12.28</v>
      </c>
      <c r="J5184" t="s">
        <v>210</v>
      </c>
      <c r="K5184" t="s">
        <v>211</v>
      </c>
      <c r="L5184" s="3" t="str">
        <f>+INDEX([1]!TABLA_MAESTRO_DE_ARTICULO[SubGroupName],MATCH(Tabla_lineas[[#This Row],[CODIGO SAP]],[1]!TABLA_MAESTRO_DE_ARTICULO[ItemCode],0))</f>
        <v>JARABE</v>
      </c>
      <c r="M5184" t="s">
        <v>212</v>
      </c>
      <c r="N5184">
        <v>12</v>
      </c>
      <c r="O5184" t="s">
        <v>181</v>
      </c>
      <c r="S5184" s="2">
        <v>50</v>
      </c>
      <c r="T5184">
        <v>609.5</v>
      </c>
      <c r="U5184">
        <v>12.28</v>
      </c>
      <c r="V5184">
        <v>12.19</v>
      </c>
      <c r="W5184">
        <v>5</v>
      </c>
      <c r="Z5184" s="4" t="s">
        <v>53</v>
      </c>
      <c r="AA5184" t="s">
        <v>153</v>
      </c>
      <c r="AB5184">
        <v>46132</v>
      </c>
      <c r="AG5184">
        <v>0</v>
      </c>
      <c r="AH5184">
        <v>50</v>
      </c>
      <c r="AM5184" t="str">
        <f>SUBSTITUTE(Tabla_lineas[[#This Row],[Codigo Liname]]," ","")</f>
        <v>R0602</v>
      </c>
    </row>
    <row r="5185" spans="1:39" customFormat="1" x14ac:dyDescent="0.25">
      <c r="A5185" s="2">
        <v>398</v>
      </c>
      <c r="B5185" t="s">
        <v>1032</v>
      </c>
      <c r="C5185">
        <f t="shared" si="80"/>
        <v>1636422</v>
      </c>
      <c r="D5185">
        <v>668.5</v>
      </c>
      <c r="E5185" t="s">
        <v>218</v>
      </c>
      <c r="F5185">
        <v>28.9</v>
      </c>
      <c r="G5185">
        <v>13.37</v>
      </c>
      <c r="H5185" t="s">
        <v>219</v>
      </c>
      <c r="I5185" s="2">
        <v>13.37</v>
      </c>
      <c r="J5185" t="s">
        <v>220</v>
      </c>
      <c r="K5185" t="s">
        <v>221</v>
      </c>
      <c r="L5185" s="3" t="str">
        <f>+INDEX([1]!TABLA_MAESTRO_DE_ARTICULO[SubGroupName],MATCH(Tabla_lineas[[#This Row],[CODIGO SAP]],[1]!TABLA_MAESTRO_DE_ARTICULO[ItemCode],0))</f>
        <v>CREMA DERMICA</v>
      </c>
      <c r="M5185" t="s">
        <v>222</v>
      </c>
      <c r="N5185">
        <v>10</v>
      </c>
      <c r="O5185" t="s">
        <v>223</v>
      </c>
      <c r="S5185" s="2">
        <v>50</v>
      </c>
      <c r="T5185">
        <v>668</v>
      </c>
      <c r="U5185">
        <v>13.37</v>
      </c>
      <c r="V5185">
        <v>13.36</v>
      </c>
      <c r="W5185">
        <v>4.5</v>
      </c>
      <c r="Z5185" s="4" t="s">
        <v>53</v>
      </c>
      <c r="AA5185" t="s">
        <v>153</v>
      </c>
      <c r="AB5185">
        <v>46132</v>
      </c>
      <c r="AG5185">
        <v>0</v>
      </c>
      <c r="AH5185">
        <v>50</v>
      </c>
      <c r="AM5185" t="str">
        <f>SUBSTITUTE(Tabla_lineas[[#This Row],[Codigo Liname]]," ","")</f>
        <v>D0103</v>
      </c>
    </row>
    <row r="5186" spans="1:39" customFormat="1" x14ac:dyDescent="0.25">
      <c r="A5186" s="2">
        <v>398</v>
      </c>
      <c r="B5186" t="s">
        <v>1032</v>
      </c>
      <c r="C5186">
        <f t="shared" ref="C5186:C5249" si="81">IFERROR(VALUE(RIGHT(TRIM(LEFT(B5186,SEARCH("Eco",B5186)-1)),7)),"COTI")</f>
        <v>1636422</v>
      </c>
      <c r="D5186">
        <v>683.99999999999989</v>
      </c>
      <c r="E5186" t="s">
        <v>449</v>
      </c>
      <c r="F5186">
        <v>4.2</v>
      </c>
      <c r="G5186">
        <v>2.2799999999999998</v>
      </c>
      <c r="H5186" t="s">
        <v>450</v>
      </c>
      <c r="I5186" s="2">
        <v>2.2799999999999998</v>
      </c>
      <c r="J5186" t="s">
        <v>451</v>
      </c>
      <c r="K5186" t="s">
        <v>452</v>
      </c>
      <c r="L5186" s="3" t="str">
        <f>+INDEX([1]!TABLA_MAESTRO_DE_ARTICULO[SubGroupName],MATCH(Tabla_lineas[[#This Row],[CODIGO SAP]],[1]!TABLA_MAESTRO_DE_ARTICULO[ItemCode],0))</f>
        <v>OVULO VAGINAL</v>
      </c>
      <c r="M5186" t="s">
        <v>453</v>
      </c>
      <c r="N5186">
        <v>11</v>
      </c>
      <c r="O5186" t="s">
        <v>97</v>
      </c>
      <c r="S5186" s="2">
        <v>300</v>
      </c>
      <c r="T5186">
        <v>681</v>
      </c>
      <c r="U5186">
        <v>2.2799999999999998</v>
      </c>
      <c r="V5186">
        <v>2.27</v>
      </c>
      <c r="W5186">
        <v>0.7</v>
      </c>
      <c r="Z5186" s="4" t="s">
        <v>53</v>
      </c>
      <c r="AA5186" t="s">
        <v>126</v>
      </c>
      <c r="AB5186">
        <v>46132</v>
      </c>
      <c r="AG5186">
        <v>0</v>
      </c>
      <c r="AH5186">
        <v>300</v>
      </c>
      <c r="AM5186" t="str">
        <f>SUBSTITUTE(Tabla_lineas[[#This Row],[Codigo Liname]]," ","")</f>
        <v>G0102</v>
      </c>
    </row>
    <row r="5187" spans="1:39" customFormat="1" x14ac:dyDescent="0.25">
      <c r="A5187" s="2">
        <v>398</v>
      </c>
      <c r="B5187" t="s">
        <v>1032</v>
      </c>
      <c r="C5187">
        <f t="shared" si="81"/>
        <v>1636422</v>
      </c>
      <c r="D5187">
        <v>57.999999999999993</v>
      </c>
      <c r="E5187" t="s">
        <v>569</v>
      </c>
      <c r="F5187">
        <v>1.1299999999999999</v>
      </c>
      <c r="G5187">
        <v>0.57999999999999996</v>
      </c>
      <c r="H5187" t="s">
        <v>570</v>
      </c>
      <c r="I5187" s="2">
        <v>0.57999999999999996</v>
      </c>
      <c r="J5187" t="s">
        <v>571</v>
      </c>
      <c r="K5187" t="s">
        <v>572</v>
      </c>
      <c r="L5187" s="3" t="str">
        <f>+INDEX([1]!TABLA_MAESTRO_DE_ARTICULO[SubGroupName],MATCH(Tabla_lineas[[#This Row],[CODIGO SAP]],[1]!TABLA_MAESTRO_DE_ARTICULO[ItemCode],0))</f>
        <v>COMPRIMIDO</v>
      </c>
      <c r="M5187" t="s">
        <v>573</v>
      </c>
      <c r="N5187">
        <v>14</v>
      </c>
      <c r="O5187" t="s">
        <v>45</v>
      </c>
      <c r="S5187" s="2">
        <v>100</v>
      </c>
      <c r="T5187">
        <v>56.999999999999993</v>
      </c>
      <c r="U5187">
        <v>0.57999999999999996</v>
      </c>
      <c r="V5187">
        <v>0.56999999999999995</v>
      </c>
      <c r="W5187">
        <v>0.12</v>
      </c>
      <c r="Z5187" s="4" t="s">
        <v>46</v>
      </c>
      <c r="AA5187" t="s">
        <v>153</v>
      </c>
      <c r="AB5187">
        <v>46132</v>
      </c>
      <c r="AG5187">
        <v>0</v>
      </c>
      <c r="AH5187">
        <v>100</v>
      </c>
      <c r="AM5187" t="str">
        <f>SUBSTITUTE(Tabla_lineas[[#This Row],[Codigo Liname]]," ","")</f>
        <v>H0203</v>
      </c>
    </row>
    <row r="5188" spans="1:39" customFormat="1" x14ac:dyDescent="0.25">
      <c r="A5188" s="2">
        <v>398</v>
      </c>
      <c r="B5188" t="s">
        <v>1032</v>
      </c>
      <c r="C5188">
        <f t="shared" si="81"/>
        <v>1636422</v>
      </c>
      <c r="D5188">
        <v>3485</v>
      </c>
      <c r="E5188" t="s">
        <v>244</v>
      </c>
      <c r="F5188">
        <v>4.03</v>
      </c>
      <c r="G5188">
        <v>4.03</v>
      </c>
      <c r="H5188" t="s">
        <v>245</v>
      </c>
      <c r="I5188" s="2">
        <v>6.97</v>
      </c>
      <c r="J5188" t="s">
        <v>246</v>
      </c>
      <c r="K5188" t="s">
        <v>247</v>
      </c>
      <c r="L5188" s="3" t="str">
        <f>+INDEX([1]!TABLA_MAESTRO_DE_ARTICULO[SubGroupName],MATCH(Tabla_lineas[[#This Row],[CODIGO SAP]],[1]!TABLA_MAESTRO_DE_ARTICULO[ItemCode],0))</f>
        <v>SOLUCION INYECTABLE</v>
      </c>
      <c r="M5188" t="s">
        <v>248</v>
      </c>
      <c r="N5188">
        <v>15</v>
      </c>
      <c r="O5188" t="s">
        <v>249</v>
      </c>
      <c r="S5188" s="2">
        <v>500</v>
      </c>
      <c r="T5188">
        <v>2010</v>
      </c>
      <c r="U5188">
        <v>6.97</v>
      </c>
      <c r="V5188">
        <v>4.0199999999999996</v>
      </c>
      <c r="W5188">
        <v>0.7</v>
      </c>
      <c r="Z5188" s="4" t="s">
        <v>46</v>
      </c>
      <c r="AA5188" t="s">
        <v>126</v>
      </c>
      <c r="AB5188">
        <v>46132</v>
      </c>
      <c r="AG5188">
        <v>0</v>
      </c>
      <c r="AH5188">
        <v>500</v>
      </c>
      <c r="AM5188" t="str">
        <f>SUBSTITUTE(Tabla_lineas[[#This Row],[Codigo Liname]]," ","")</f>
        <v>H0204</v>
      </c>
    </row>
    <row r="5189" spans="1:39" customFormat="1" x14ac:dyDescent="0.25">
      <c r="A5189" s="2">
        <v>398</v>
      </c>
      <c r="B5189" t="s">
        <v>1032</v>
      </c>
      <c r="C5189">
        <f t="shared" si="81"/>
        <v>1636422</v>
      </c>
      <c r="D5189">
        <v>479.5</v>
      </c>
      <c r="E5189" t="s">
        <v>60</v>
      </c>
      <c r="F5189">
        <v>15.12</v>
      </c>
      <c r="G5189">
        <v>9.5</v>
      </c>
      <c r="H5189" t="s">
        <v>61</v>
      </c>
      <c r="I5189" s="2">
        <v>9.59</v>
      </c>
      <c r="J5189" t="s">
        <v>62</v>
      </c>
      <c r="K5189" t="s">
        <v>63</v>
      </c>
      <c r="L5189" s="3" t="str">
        <f>+INDEX([1]!TABLA_MAESTRO_DE_ARTICULO[SubGroupName],MATCH(Tabla_lineas[[#This Row],[CODIGO SAP]],[1]!TABLA_MAESTRO_DE_ARTICULO[ItemCode],0))</f>
        <v>JARABE</v>
      </c>
      <c r="M5189" t="s">
        <v>64</v>
      </c>
      <c r="N5189">
        <v>16</v>
      </c>
      <c r="O5189" t="s">
        <v>65</v>
      </c>
      <c r="S5189" s="2">
        <v>50</v>
      </c>
      <c r="T5189">
        <v>474.5</v>
      </c>
      <c r="U5189">
        <v>9.59</v>
      </c>
      <c r="V5189">
        <v>9.49</v>
      </c>
      <c r="W5189">
        <v>5</v>
      </c>
      <c r="Z5189" s="4" t="s">
        <v>46</v>
      </c>
      <c r="AA5189" t="s">
        <v>153</v>
      </c>
      <c r="AB5189">
        <v>46096</v>
      </c>
      <c r="AG5189">
        <v>0</v>
      </c>
      <c r="AH5189">
        <v>50</v>
      </c>
      <c r="AM5189" t="str">
        <f>SUBSTITUTE(Tabla_lineas[[#This Row],[Codigo Liname]]," ","")</f>
        <v>R0503</v>
      </c>
    </row>
    <row r="5190" spans="1:39" customFormat="1" x14ac:dyDescent="0.25">
      <c r="A5190" s="2">
        <v>398</v>
      </c>
      <c r="B5190" t="s">
        <v>1032</v>
      </c>
      <c r="C5190">
        <f t="shared" si="81"/>
        <v>1636422</v>
      </c>
      <c r="D5190">
        <v>7863</v>
      </c>
      <c r="E5190" t="s">
        <v>250</v>
      </c>
      <c r="F5190">
        <v>24.52</v>
      </c>
      <c r="G5190">
        <v>24.5</v>
      </c>
      <c r="H5190" t="s">
        <v>251</v>
      </c>
      <c r="I5190" s="2">
        <v>26.21</v>
      </c>
      <c r="J5190" t="s">
        <v>252</v>
      </c>
      <c r="K5190" t="s">
        <v>253</v>
      </c>
      <c r="L5190" s="3" t="str">
        <f>+INDEX([1]!TABLA_MAESTRO_DE_ARTICULO[SubGroupName],MATCH(Tabla_lineas[[#This Row],[CODIGO SAP]],[1]!TABLA_MAESTRO_DE_ARTICULO[ItemCode],0))</f>
        <v>GEL</v>
      </c>
      <c r="M5190" t="s">
        <v>254</v>
      </c>
      <c r="N5190">
        <v>17</v>
      </c>
      <c r="O5190" t="s">
        <v>255</v>
      </c>
      <c r="S5190" s="2">
        <v>300</v>
      </c>
      <c r="T5190">
        <v>7346.9999999999982</v>
      </c>
      <c r="U5190">
        <v>26.21</v>
      </c>
      <c r="V5190">
        <v>24.49</v>
      </c>
      <c r="W5190">
        <v>5</v>
      </c>
      <c r="Z5190" s="4" t="s">
        <v>53</v>
      </c>
      <c r="AA5190" t="s">
        <v>153</v>
      </c>
      <c r="AB5190">
        <v>46132</v>
      </c>
      <c r="AG5190">
        <v>0</v>
      </c>
      <c r="AH5190">
        <v>300</v>
      </c>
      <c r="AM5190" t="str">
        <f>SUBSTITUTE(Tabla_lineas[[#This Row],[Codigo Liname]]," ","")</f>
        <v>M0101</v>
      </c>
    </row>
    <row r="5191" spans="1:39" customFormat="1" x14ac:dyDescent="0.25">
      <c r="A5191" s="2">
        <v>398</v>
      </c>
      <c r="B5191" t="s">
        <v>1032</v>
      </c>
      <c r="C5191">
        <f t="shared" si="81"/>
        <v>1636422</v>
      </c>
      <c r="D5191">
        <v>2320</v>
      </c>
      <c r="E5191" t="s">
        <v>143</v>
      </c>
      <c r="F5191">
        <v>2.17</v>
      </c>
      <c r="G5191">
        <v>2.17</v>
      </c>
      <c r="H5191" t="s">
        <v>144</v>
      </c>
      <c r="I5191" s="2">
        <v>2.3199999999999998</v>
      </c>
      <c r="J5191" t="s">
        <v>145</v>
      </c>
      <c r="K5191" t="s">
        <v>146</v>
      </c>
      <c r="L5191" s="3" t="str">
        <f>+INDEX([1]!TABLA_MAESTRO_DE_ARTICULO[SubGroupName],MATCH(Tabla_lineas[[#This Row],[CODIGO SAP]],[1]!TABLA_MAESTRO_DE_ARTICULO[ItemCode],0))</f>
        <v>CAPSULA DURA</v>
      </c>
      <c r="M5191" t="s">
        <v>147</v>
      </c>
      <c r="N5191">
        <v>13</v>
      </c>
      <c r="O5191" t="s">
        <v>45</v>
      </c>
      <c r="S5191" s="2">
        <v>1000</v>
      </c>
      <c r="T5191">
        <v>2160</v>
      </c>
      <c r="U5191">
        <v>2.3199999999999998</v>
      </c>
      <c r="V5191">
        <v>2.16</v>
      </c>
      <c r="W5191">
        <v>0.8</v>
      </c>
      <c r="Z5191" s="4" t="s">
        <v>46</v>
      </c>
      <c r="AA5191" t="s">
        <v>120</v>
      </c>
      <c r="AB5191">
        <v>46132</v>
      </c>
      <c r="AG5191">
        <v>0</v>
      </c>
      <c r="AH5191">
        <v>1000</v>
      </c>
      <c r="AM5191" t="str">
        <f>SUBSTITUTE(Tabla_lineas[[#This Row],[Codigo Liname]]," ","")</f>
        <v>J0141</v>
      </c>
    </row>
    <row r="5192" spans="1:39" customFormat="1" x14ac:dyDescent="0.25">
      <c r="A5192" s="2">
        <v>398</v>
      </c>
      <c r="B5192" t="s">
        <v>1032</v>
      </c>
      <c r="C5192">
        <f t="shared" si="81"/>
        <v>1636422</v>
      </c>
      <c r="D5192">
        <v>371</v>
      </c>
      <c r="E5192" t="s">
        <v>266</v>
      </c>
      <c r="F5192">
        <v>0.56000000000000005</v>
      </c>
      <c r="G5192">
        <v>0.53</v>
      </c>
      <c r="H5192" t="s">
        <v>267</v>
      </c>
      <c r="I5192" s="2">
        <v>0.53</v>
      </c>
      <c r="J5192" t="s">
        <v>268</v>
      </c>
      <c r="K5192" t="s">
        <v>269</v>
      </c>
      <c r="L5192" s="3" t="str">
        <f>+INDEX([1]!TABLA_MAESTRO_DE_ARTICULO[SubGroupName],MATCH(Tabla_lineas[[#This Row],[CODIGO SAP]],[1]!TABLA_MAESTRO_DE_ARTICULO[ItemCode],0))</f>
        <v>COMPRIMIDO</v>
      </c>
      <c r="M5192" t="s">
        <v>270</v>
      </c>
      <c r="N5192">
        <v>18</v>
      </c>
      <c r="O5192" t="s">
        <v>45</v>
      </c>
      <c r="S5192" s="2">
        <v>700</v>
      </c>
      <c r="T5192">
        <v>364</v>
      </c>
      <c r="U5192">
        <v>0.53</v>
      </c>
      <c r="V5192">
        <v>0.52</v>
      </c>
      <c r="W5192">
        <v>0.12</v>
      </c>
      <c r="Z5192" s="4" t="s">
        <v>46</v>
      </c>
      <c r="AA5192" t="s">
        <v>126</v>
      </c>
      <c r="AB5192">
        <v>46132</v>
      </c>
      <c r="AG5192">
        <v>0</v>
      </c>
      <c r="AH5192">
        <v>700</v>
      </c>
      <c r="AM5192" t="str">
        <f>SUBSTITUTE(Tabla_lineas[[#This Row],[Codigo Liname]]," ","")</f>
        <v>C0901</v>
      </c>
    </row>
    <row r="5193" spans="1:39" customFormat="1" x14ac:dyDescent="0.25">
      <c r="A5193" s="2">
        <v>398</v>
      </c>
      <c r="B5193" t="s">
        <v>1032</v>
      </c>
      <c r="C5193">
        <f t="shared" si="81"/>
        <v>1636422</v>
      </c>
      <c r="D5193">
        <v>480</v>
      </c>
      <c r="E5193" t="s">
        <v>511</v>
      </c>
      <c r="F5193">
        <v>2.99</v>
      </c>
      <c r="G5193">
        <v>1.6</v>
      </c>
      <c r="H5193" t="s">
        <v>512</v>
      </c>
      <c r="I5193" s="2">
        <v>1.6</v>
      </c>
      <c r="J5193" t="s">
        <v>513</v>
      </c>
      <c r="K5193" t="s">
        <v>514</v>
      </c>
      <c r="L5193" s="3" t="str">
        <f>+INDEX([1]!TABLA_MAESTRO_DE_ARTICULO[SubGroupName],MATCH(Tabla_lineas[[#This Row],[CODIGO SAP]],[1]!TABLA_MAESTRO_DE_ARTICULO[ItemCode],0))</f>
        <v>COMPRIMIDO</v>
      </c>
      <c r="M5193" t="s">
        <v>515</v>
      </c>
      <c r="N5193">
        <v>19</v>
      </c>
      <c r="O5193" t="s">
        <v>45</v>
      </c>
      <c r="S5193" s="2">
        <v>300</v>
      </c>
      <c r="T5193">
        <v>477</v>
      </c>
      <c r="U5193">
        <v>1.6</v>
      </c>
      <c r="V5193">
        <v>1.59</v>
      </c>
      <c r="W5193">
        <v>0.9</v>
      </c>
      <c r="Z5193" s="4" t="s">
        <v>46</v>
      </c>
      <c r="AA5193" t="s">
        <v>120</v>
      </c>
      <c r="AB5193">
        <v>46132</v>
      </c>
      <c r="AG5193">
        <v>0</v>
      </c>
      <c r="AH5193">
        <v>300</v>
      </c>
      <c r="AM5193" t="str">
        <f>SUBSTITUTE(Tabla_lineas[[#This Row],[Codigo Liname]]," ","")</f>
        <v>J0145</v>
      </c>
    </row>
    <row r="5194" spans="1:39" customFormat="1" x14ac:dyDescent="0.25">
      <c r="A5194" s="2">
        <v>398</v>
      </c>
      <c r="B5194" t="s">
        <v>1032</v>
      </c>
      <c r="C5194">
        <f t="shared" si="81"/>
        <v>1636422</v>
      </c>
      <c r="D5194">
        <v>2139</v>
      </c>
      <c r="E5194" t="s">
        <v>303</v>
      </c>
      <c r="F5194">
        <v>0.75</v>
      </c>
      <c r="G5194">
        <v>0.69</v>
      </c>
      <c r="H5194" t="s">
        <v>304</v>
      </c>
      <c r="I5194" s="2">
        <v>0.69</v>
      </c>
      <c r="J5194" t="s">
        <v>305</v>
      </c>
      <c r="K5194" t="s">
        <v>306</v>
      </c>
      <c r="L5194" s="3" t="str">
        <f>+INDEX([1]!TABLA_MAESTRO_DE_ARTICULO[SubGroupName],MATCH(Tabla_lineas[[#This Row],[CODIGO SAP]],[1]!TABLA_MAESTRO_DE_ARTICULO[ItemCode],0))</f>
        <v>COMPRIMIDO</v>
      </c>
      <c r="M5194" t="s">
        <v>307</v>
      </c>
      <c r="N5194">
        <v>22</v>
      </c>
      <c r="O5194" t="s">
        <v>45</v>
      </c>
      <c r="P5194">
        <v>138600</v>
      </c>
      <c r="Q5194">
        <v>3275900</v>
      </c>
      <c r="R5194">
        <v>3414500</v>
      </c>
      <c r="S5194" s="2">
        <v>3100</v>
      </c>
      <c r="T5194">
        <v>2108</v>
      </c>
      <c r="U5194">
        <v>0.69</v>
      </c>
      <c r="V5194">
        <v>0.68</v>
      </c>
      <c r="W5194">
        <v>0.14000000000000001</v>
      </c>
      <c r="Z5194" s="4" t="s">
        <v>46</v>
      </c>
      <c r="AA5194" t="s">
        <v>120</v>
      </c>
      <c r="AB5194">
        <v>46132</v>
      </c>
      <c r="AG5194">
        <v>0</v>
      </c>
      <c r="AH5194">
        <v>3100</v>
      </c>
      <c r="AM5194" t="str">
        <f>SUBSTITUTE(Tabla_lineas[[#This Row],[Codigo Liname]]," ","")</f>
        <v>M0105</v>
      </c>
    </row>
    <row r="5195" spans="1:39" customFormat="1" x14ac:dyDescent="0.25">
      <c r="A5195" s="2">
        <v>398</v>
      </c>
      <c r="B5195" t="s">
        <v>1032</v>
      </c>
      <c r="C5195">
        <f t="shared" si="81"/>
        <v>1636422</v>
      </c>
      <c r="D5195">
        <v>7340</v>
      </c>
      <c r="E5195" t="s">
        <v>82</v>
      </c>
      <c r="F5195">
        <v>1.61</v>
      </c>
      <c r="G5195">
        <v>1.61</v>
      </c>
      <c r="H5195" t="s">
        <v>83</v>
      </c>
      <c r="I5195" s="2">
        <v>3.67</v>
      </c>
      <c r="J5195" t="s">
        <v>84</v>
      </c>
      <c r="K5195" t="s">
        <v>85</v>
      </c>
      <c r="L5195" s="3" t="str">
        <f>+INDEX([1]!TABLA_MAESTRO_DE_ARTICULO[SubGroupName],MATCH(Tabla_lineas[[#This Row],[CODIGO SAP]],[1]!TABLA_MAESTRO_DE_ARTICULO[ItemCode],0))</f>
        <v>COMPRIMIDO</v>
      </c>
      <c r="M5195" t="s">
        <v>86</v>
      </c>
      <c r="N5195">
        <v>25</v>
      </c>
      <c r="O5195" t="s">
        <v>45</v>
      </c>
      <c r="S5195" s="2">
        <v>2000</v>
      </c>
      <c r="T5195">
        <v>3200</v>
      </c>
      <c r="U5195">
        <v>3.67</v>
      </c>
      <c r="V5195">
        <v>1.6</v>
      </c>
      <c r="W5195">
        <v>0.15</v>
      </c>
      <c r="Z5195" s="4" t="s">
        <v>46</v>
      </c>
      <c r="AA5195" t="s">
        <v>126</v>
      </c>
      <c r="AB5195">
        <v>46132</v>
      </c>
      <c r="AG5195">
        <v>0</v>
      </c>
      <c r="AH5195">
        <v>2000</v>
      </c>
      <c r="AM5195" t="str">
        <f>SUBSTITUTE(Tabla_lineas[[#This Row],[Codigo Liname]]," ","")</f>
        <v>C0902</v>
      </c>
    </row>
    <row r="5196" spans="1:39" customFormat="1" x14ac:dyDescent="0.25">
      <c r="A5196" s="2">
        <v>398</v>
      </c>
      <c r="B5196" t="s">
        <v>1032</v>
      </c>
      <c r="C5196">
        <f t="shared" si="81"/>
        <v>1636422</v>
      </c>
      <c r="D5196">
        <v>400</v>
      </c>
      <c r="E5196" t="s">
        <v>148</v>
      </c>
      <c r="F5196">
        <v>5.12</v>
      </c>
      <c r="G5196">
        <v>4</v>
      </c>
      <c r="H5196" t="s">
        <v>149</v>
      </c>
      <c r="I5196" s="2">
        <v>4</v>
      </c>
      <c r="J5196" t="s">
        <v>150</v>
      </c>
      <c r="K5196" t="s">
        <v>151</v>
      </c>
      <c r="L5196" s="3" t="str">
        <f>+INDEX([1]!TABLA_MAESTRO_DE_ARTICULO[SubGroupName],MATCH(Tabla_lineas[[#This Row],[CODIGO SAP]],[1]!TABLA_MAESTRO_DE_ARTICULO[ItemCode],0))</f>
        <v>COMPRIMIDO</v>
      </c>
      <c r="M5196" t="s">
        <v>152</v>
      </c>
      <c r="N5196">
        <v>26</v>
      </c>
      <c r="O5196" t="s">
        <v>45</v>
      </c>
      <c r="P5196">
        <v>37700</v>
      </c>
      <c r="Q5196">
        <v>150100</v>
      </c>
      <c r="R5196">
        <v>187800</v>
      </c>
      <c r="S5196" s="2">
        <v>100</v>
      </c>
      <c r="T5196">
        <v>399</v>
      </c>
      <c r="U5196">
        <v>4</v>
      </c>
      <c r="V5196">
        <v>3.99</v>
      </c>
      <c r="W5196">
        <v>0.12</v>
      </c>
      <c r="Z5196" s="4" t="s">
        <v>46</v>
      </c>
      <c r="AA5196" t="s">
        <v>153</v>
      </c>
      <c r="AB5196">
        <v>46132</v>
      </c>
      <c r="AG5196">
        <v>0</v>
      </c>
      <c r="AH5196">
        <v>100</v>
      </c>
      <c r="AM5196" t="str">
        <f>SUBSTITUTE(Tabla_lineas[[#This Row],[Codigo Liname]]," ","")</f>
        <v>M0111</v>
      </c>
    </row>
    <row r="5197" spans="1:39" customFormat="1" x14ac:dyDescent="0.25">
      <c r="A5197" s="2">
        <v>398</v>
      </c>
      <c r="B5197" t="s">
        <v>1032</v>
      </c>
      <c r="C5197">
        <f t="shared" si="81"/>
        <v>1636422</v>
      </c>
      <c r="D5197">
        <v>3792</v>
      </c>
      <c r="E5197" t="s">
        <v>313</v>
      </c>
      <c r="F5197">
        <v>5.29</v>
      </c>
      <c r="G5197">
        <v>5.29</v>
      </c>
      <c r="H5197" t="s">
        <v>314</v>
      </c>
      <c r="I5197" s="2">
        <v>6.32</v>
      </c>
      <c r="J5197" t="s">
        <v>315</v>
      </c>
      <c r="K5197" t="s">
        <v>316</v>
      </c>
      <c r="L5197" s="3" t="str">
        <f>+INDEX([1]!TABLA_MAESTRO_DE_ARTICULO[SubGroupName],MATCH(Tabla_lineas[[#This Row],[CODIGO SAP]],[1]!TABLA_MAESTRO_DE_ARTICULO[ItemCode],0))</f>
        <v>SOLUCION INYECTABLE</v>
      </c>
      <c r="M5197" t="s">
        <v>317</v>
      </c>
      <c r="N5197">
        <v>28</v>
      </c>
      <c r="O5197" t="s">
        <v>249</v>
      </c>
      <c r="S5197" s="2">
        <v>600</v>
      </c>
      <c r="T5197">
        <v>3168</v>
      </c>
      <c r="U5197">
        <v>6.32</v>
      </c>
      <c r="V5197">
        <v>5.28</v>
      </c>
      <c r="W5197">
        <v>0.7</v>
      </c>
      <c r="Z5197" s="4" t="s">
        <v>46</v>
      </c>
      <c r="AA5197" t="s">
        <v>120</v>
      </c>
      <c r="AB5197">
        <v>46132</v>
      </c>
      <c r="AG5197">
        <v>0</v>
      </c>
      <c r="AH5197">
        <v>600</v>
      </c>
      <c r="AM5197" t="str">
        <f>SUBSTITUTE(Tabla_lineas[[#This Row],[Codigo Liname]]," ","")</f>
        <v>N0205</v>
      </c>
    </row>
    <row r="5198" spans="1:39" customFormat="1" x14ac:dyDescent="0.25">
      <c r="A5198" s="2">
        <v>398</v>
      </c>
      <c r="B5198" t="s">
        <v>1032</v>
      </c>
      <c r="C5198">
        <f t="shared" si="81"/>
        <v>1636422</v>
      </c>
      <c r="D5198">
        <v>1675</v>
      </c>
      <c r="E5198" t="s">
        <v>318</v>
      </c>
      <c r="F5198">
        <v>1.26</v>
      </c>
      <c r="G5198">
        <v>1.26</v>
      </c>
      <c r="H5198" t="s">
        <v>319</v>
      </c>
      <c r="I5198" s="2">
        <v>3.35</v>
      </c>
      <c r="J5198" t="s">
        <v>320</v>
      </c>
      <c r="K5198" t="s">
        <v>321</v>
      </c>
      <c r="L5198" s="3" t="str">
        <f>+INDEX([1]!TABLA_MAESTRO_DE_ARTICULO[SubGroupName],MATCH(Tabla_lineas[[#This Row],[CODIGO SAP]],[1]!TABLA_MAESTRO_DE_ARTICULO[ItemCode],0))</f>
        <v>COMPRIMIDO</v>
      </c>
      <c r="M5198" t="s">
        <v>322</v>
      </c>
      <c r="N5198">
        <v>29</v>
      </c>
      <c r="O5198" t="s">
        <v>45</v>
      </c>
      <c r="S5198" s="2">
        <v>500</v>
      </c>
      <c r="T5198">
        <v>625</v>
      </c>
      <c r="U5198">
        <v>3.35</v>
      </c>
      <c r="V5198">
        <v>1.25</v>
      </c>
      <c r="W5198">
        <v>0.2</v>
      </c>
      <c r="Z5198" s="4" t="s">
        <v>46</v>
      </c>
      <c r="AA5198" t="s">
        <v>120</v>
      </c>
      <c r="AB5198">
        <v>46132</v>
      </c>
      <c r="AG5198">
        <v>0</v>
      </c>
      <c r="AH5198">
        <v>500</v>
      </c>
      <c r="AM5198" t="str">
        <f>SUBSTITUTE(Tabla_lineas[[#This Row],[Codigo Liname]]," ","")</f>
        <v>A1004</v>
      </c>
    </row>
    <row r="5199" spans="1:39" customFormat="1" x14ac:dyDescent="0.25">
      <c r="A5199" s="2">
        <v>398</v>
      </c>
      <c r="B5199" t="s">
        <v>1032</v>
      </c>
      <c r="C5199">
        <f t="shared" si="81"/>
        <v>1636422</v>
      </c>
      <c r="D5199">
        <v>1054</v>
      </c>
      <c r="E5199" t="s">
        <v>92</v>
      </c>
      <c r="F5199">
        <v>4.72</v>
      </c>
      <c r="G5199">
        <v>4.72</v>
      </c>
      <c r="H5199" t="s">
        <v>93</v>
      </c>
      <c r="I5199" s="2">
        <v>5.27</v>
      </c>
      <c r="J5199" t="s">
        <v>94</v>
      </c>
      <c r="K5199" t="s">
        <v>95</v>
      </c>
      <c r="L5199" s="3" t="str">
        <f>+INDEX([1]!TABLA_MAESTRO_DE_ARTICULO[SubGroupName],MATCH(Tabla_lineas[[#This Row],[CODIGO SAP]],[1]!TABLA_MAESTRO_DE_ARTICULO[ItemCode],0))</f>
        <v>OVULO VAGINAL</v>
      </c>
      <c r="M5199" t="s">
        <v>96</v>
      </c>
      <c r="N5199">
        <v>30</v>
      </c>
      <c r="O5199" t="s">
        <v>97</v>
      </c>
      <c r="S5199" s="2">
        <v>200</v>
      </c>
      <c r="T5199">
        <v>942</v>
      </c>
      <c r="U5199">
        <v>5.27</v>
      </c>
      <c r="V5199">
        <v>4.71</v>
      </c>
      <c r="W5199">
        <v>0.8</v>
      </c>
      <c r="Z5199" s="4" t="s">
        <v>46</v>
      </c>
      <c r="AA5199" t="s">
        <v>126</v>
      </c>
      <c r="AB5199">
        <v>46132</v>
      </c>
      <c r="AG5199">
        <v>0</v>
      </c>
      <c r="AH5199">
        <v>200</v>
      </c>
      <c r="AM5199" t="str">
        <f>SUBSTITUTE(Tabla_lineas[[#This Row],[Codigo Liname]]," ","")</f>
        <v>G0104</v>
      </c>
    </row>
    <row r="5200" spans="1:39" customFormat="1" x14ac:dyDescent="0.25">
      <c r="A5200" s="2">
        <v>398</v>
      </c>
      <c r="B5200" t="s">
        <v>1032</v>
      </c>
      <c r="C5200">
        <f t="shared" si="81"/>
        <v>1636422</v>
      </c>
      <c r="D5200">
        <v>347</v>
      </c>
      <c r="E5200" t="s">
        <v>343</v>
      </c>
      <c r="F5200">
        <v>26.57</v>
      </c>
      <c r="G5200">
        <v>17.350000000000001</v>
      </c>
      <c r="H5200" t="s">
        <v>344</v>
      </c>
      <c r="I5200" s="2">
        <v>17.350000000000001</v>
      </c>
      <c r="J5200" t="s">
        <v>345</v>
      </c>
      <c r="K5200" t="s">
        <v>346</v>
      </c>
      <c r="L5200" s="3" t="str">
        <f>+INDEX([1]!TABLA_MAESTRO_DE_ARTICULO[SubGroupName],MATCH(Tabla_lineas[[#This Row],[CODIGO SAP]],[1]!TABLA_MAESTRO_DE_ARTICULO[ItemCode],0))</f>
        <v>CREMA DERMICA</v>
      </c>
      <c r="M5200" t="s">
        <v>347</v>
      </c>
      <c r="N5200">
        <v>32</v>
      </c>
      <c r="O5200" t="s">
        <v>297</v>
      </c>
      <c r="S5200" s="2">
        <v>20</v>
      </c>
      <c r="T5200">
        <v>346.8</v>
      </c>
      <c r="U5200">
        <v>17.350000000000001</v>
      </c>
      <c r="V5200">
        <v>17.34</v>
      </c>
      <c r="W5200">
        <v>5</v>
      </c>
      <c r="Z5200" s="4" t="s">
        <v>46</v>
      </c>
      <c r="AA5200" t="s">
        <v>153</v>
      </c>
      <c r="AB5200">
        <v>46096</v>
      </c>
      <c r="AG5200">
        <v>0</v>
      </c>
      <c r="AH5200">
        <v>20</v>
      </c>
      <c r="AM5200" t="str">
        <f>SUBSTITUTE(Tabla_lineas[[#This Row],[Codigo Liname]]," ","")</f>
        <v>D0104</v>
      </c>
    </row>
    <row r="5201" spans="1:39" customFormat="1" x14ac:dyDescent="0.25">
      <c r="A5201" s="2">
        <v>398</v>
      </c>
      <c r="B5201" t="s">
        <v>1032</v>
      </c>
      <c r="C5201">
        <f t="shared" si="81"/>
        <v>1636422</v>
      </c>
      <c r="D5201">
        <v>908.4000000000002</v>
      </c>
      <c r="E5201" t="s">
        <v>348</v>
      </c>
      <c r="F5201">
        <v>31.43</v>
      </c>
      <c r="G5201">
        <v>31.43</v>
      </c>
      <c r="H5201" t="s">
        <v>349</v>
      </c>
      <c r="I5201" s="2">
        <v>45.42</v>
      </c>
      <c r="J5201" t="s">
        <v>350</v>
      </c>
      <c r="K5201" t="s">
        <v>351</v>
      </c>
      <c r="L5201" s="3" t="str">
        <f>+INDEX([1]!TABLA_MAESTRO_DE_ARTICULO[SubGroupName],MATCH(Tabla_lineas[[#This Row],[CODIGO SAP]],[1]!TABLA_MAESTRO_DE_ARTICULO[ItemCode],0))</f>
        <v>SUSPENSION</v>
      </c>
      <c r="M5201" t="s">
        <v>352</v>
      </c>
      <c r="N5201">
        <v>33</v>
      </c>
      <c r="O5201" t="s">
        <v>181</v>
      </c>
      <c r="S5201" s="2">
        <v>20</v>
      </c>
      <c r="T5201">
        <v>628.40000000000009</v>
      </c>
      <c r="U5201">
        <v>45.42</v>
      </c>
      <c r="V5201">
        <v>31.42</v>
      </c>
      <c r="W5201">
        <v>10</v>
      </c>
      <c r="Z5201" s="4" t="s">
        <v>46</v>
      </c>
      <c r="AA5201" t="s">
        <v>153</v>
      </c>
      <c r="AB5201">
        <v>46132</v>
      </c>
      <c r="AG5201">
        <v>0</v>
      </c>
      <c r="AH5201">
        <v>20</v>
      </c>
      <c r="AM5201" t="str">
        <f>SUBSTITUTE(Tabla_lineas[[#This Row],[Codigo Liname]]," ","")</f>
        <v>A0704</v>
      </c>
    </row>
    <row r="5202" spans="1:39" customFormat="1" x14ac:dyDescent="0.25">
      <c r="A5202" s="2">
        <v>398</v>
      </c>
      <c r="B5202" t="s">
        <v>1032</v>
      </c>
      <c r="C5202">
        <f t="shared" si="81"/>
        <v>1636422</v>
      </c>
      <c r="D5202">
        <v>877</v>
      </c>
      <c r="E5202" t="s">
        <v>98</v>
      </c>
      <c r="F5202">
        <v>9.4</v>
      </c>
      <c r="G5202">
        <v>8.77</v>
      </c>
      <c r="H5202" t="s">
        <v>99</v>
      </c>
      <c r="I5202" s="2">
        <v>8.77</v>
      </c>
      <c r="J5202" t="s">
        <v>100</v>
      </c>
      <c r="K5202" t="s">
        <v>101</v>
      </c>
      <c r="L5202" s="3" t="str">
        <f>+INDEX([1]!TABLA_MAESTRO_DE_ARTICULO[SubGroupName],MATCH(Tabla_lineas[[#This Row],[CODIGO SAP]],[1]!TABLA_MAESTRO_DE_ARTICULO[ItemCode],0))</f>
        <v>GOTAS</v>
      </c>
      <c r="M5202" t="s">
        <v>102</v>
      </c>
      <c r="N5202">
        <v>35</v>
      </c>
      <c r="O5202" t="s">
        <v>103</v>
      </c>
      <c r="S5202" s="2">
        <v>100</v>
      </c>
      <c r="T5202">
        <v>876</v>
      </c>
      <c r="U5202">
        <v>8.77</v>
      </c>
      <c r="V5202">
        <v>8.76</v>
      </c>
      <c r="W5202">
        <v>3</v>
      </c>
      <c r="Z5202" s="4" t="s">
        <v>46</v>
      </c>
      <c r="AA5202" t="s">
        <v>153</v>
      </c>
      <c r="AB5202">
        <v>46132</v>
      </c>
      <c r="AG5202">
        <v>0</v>
      </c>
      <c r="AH5202">
        <v>100</v>
      </c>
      <c r="AM5202" t="str">
        <f>SUBSTITUTE(Tabla_lineas[[#This Row],[Codigo Liname]]," ","")</f>
        <v>N0210</v>
      </c>
    </row>
    <row r="5203" spans="1:39" customFormat="1" x14ac:dyDescent="0.25">
      <c r="A5203" s="2">
        <v>398</v>
      </c>
      <c r="B5203" t="s">
        <v>1032</v>
      </c>
      <c r="C5203">
        <f t="shared" si="81"/>
        <v>1636422</v>
      </c>
      <c r="D5203">
        <v>697</v>
      </c>
      <c r="E5203" t="s">
        <v>353</v>
      </c>
      <c r="F5203">
        <v>11.88</v>
      </c>
      <c r="G5203">
        <v>11.88</v>
      </c>
      <c r="H5203" t="s">
        <v>354</v>
      </c>
      <c r="I5203" s="2">
        <v>13.94</v>
      </c>
      <c r="J5203" t="s">
        <v>355</v>
      </c>
      <c r="K5203" t="s">
        <v>356</v>
      </c>
      <c r="L5203" s="3" t="str">
        <f>+INDEX([1]!TABLA_MAESTRO_DE_ARTICULO[SubGroupName],MATCH(Tabla_lineas[[#This Row],[CODIGO SAP]],[1]!TABLA_MAESTRO_DE_ARTICULO[ItemCode],0))</f>
        <v>JARABE</v>
      </c>
      <c r="M5203" t="s">
        <v>357</v>
      </c>
      <c r="N5203">
        <v>37</v>
      </c>
      <c r="O5203" t="s">
        <v>181</v>
      </c>
      <c r="S5203" s="2">
        <v>50</v>
      </c>
      <c r="T5203">
        <v>593.5</v>
      </c>
      <c r="U5203">
        <v>13.94</v>
      </c>
      <c r="V5203">
        <v>11.87</v>
      </c>
      <c r="W5203">
        <v>5.5</v>
      </c>
      <c r="Z5203" s="4" t="s">
        <v>53</v>
      </c>
      <c r="AA5203" t="s">
        <v>153</v>
      </c>
      <c r="AB5203">
        <v>46096</v>
      </c>
      <c r="AG5203">
        <v>0</v>
      </c>
      <c r="AH5203">
        <v>50</v>
      </c>
      <c r="AM5203" t="str">
        <f>SUBSTITUTE(Tabla_lineas[[#This Row],[Codigo Liname]]," ","")</f>
        <v>N0209</v>
      </c>
    </row>
    <row r="5204" spans="1:39" customFormat="1" x14ac:dyDescent="0.25">
      <c r="A5204" s="2">
        <v>398</v>
      </c>
      <c r="B5204" t="s">
        <v>1032</v>
      </c>
      <c r="C5204">
        <f t="shared" si="81"/>
        <v>1636422</v>
      </c>
      <c r="D5204">
        <v>250</v>
      </c>
      <c r="E5204" t="s">
        <v>104</v>
      </c>
      <c r="F5204">
        <v>0.3</v>
      </c>
      <c r="G5204">
        <v>0.25</v>
      </c>
      <c r="H5204" t="s">
        <v>105</v>
      </c>
      <c r="I5204" s="2">
        <v>0.25</v>
      </c>
      <c r="J5204" t="s">
        <v>106</v>
      </c>
      <c r="K5204" t="s">
        <v>107</v>
      </c>
      <c r="L5204" s="3" t="str">
        <f>+INDEX([1]!TABLA_MAESTRO_DE_ARTICULO[SubGroupName],MATCH(Tabla_lineas[[#This Row],[CODIGO SAP]],[1]!TABLA_MAESTRO_DE_ARTICULO[ItemCode],0))</f>
        <v>COMPRIMIDO</v>
      </c>
      <c r="M5204" t="s">
        <v>108</v>
      </c>
      <c r="N5204">
        <v>36</v>
      </c>
      <c r="O5204" t="s">
        <v>45</v>
      </c>
      <c r="S5204" s="2">
        <v>1000</v>
      </c>
      <c r="T5204">
        <v>240</v>
      </c>
      <c r="U5204">
        <v>0.25</v>
      </c>
      <c r="V5204">
        <v>0.24</v>
      </c>
      <c r="W5204">
        <v>0.12</v>
      </c>
      <c r="Z5204" s="4" t="s">
        <v>46</v>
      </c>
      <c r="AA5204" t="s">
        <v>126</v>
      </c>
      <c r="AB5204">
        <v>46132</v>
      </c>
      <c r="AG5204">
        <v>0</v>
      </c>
      <c r="AH5204">
        <v>1000</v>
      </c>
      <c r="AM5204" t="str">
        <f>SUBSTITUTE(Tabla_lineas[[#This Row],[Codigo Liname]]," ","")</f>
        <v>N0208</v>
      </c>
    </row>
    <row r="5205" spans="1:39" customFormat="1" x14ac:dyDescent="0.25">
      <c r="A5205" s="2">
        <v>398</v>
      </c>
      <c r="B5205" t="s">
        <v>1032</v>
      </c>
      <c r="C5205">
        <f t="shared" si="81"/>
        <v>1636422</v>
      </c>
      <c r="D5205">
        <v>360.9</v>
      </c>
      <c r="E5205" t="s">
        <v>470</v>
      </c>
      <c r="F5205">
        <v>22.96</v>
      </c>
      <c r="G5205">
        <v>12</v>
      </c>
      <c r="H5205" t="s">
        <v>471</v>
      </c>
      <c r="I5205" s="2">
        <v>12.03</v>
      </c>
      <c r="J5205" t="s">
        <v>472</v>
      </c>
      <c r="K5205" t="s">
        <v>473</v>
      </c>
      <c r="L5205" s="3" t="str">
        <f>+INDEX([1]!TABLA_MAESTRO_DE_ARTICULO[SubGroupName],MATCH(Tabla_lineas[[#This Row],[CODIGO SAP]],[1]!TABLA_MAESTRO_DE_ARTICULO[ItemCode],0))</f>
        <v>LOCION</v>
      </c>
      <c r="M5205" t="s">
        <v>474</v>
      </c>
      <c r="N5205">
        <v>8</v>
      </c>
      <c r="O5205" t="s">
        <v>400</v>
      </c>
      <c r="S5205" s="2">
        <v>30</v>
      </c>
      <c r="T5205">
        <v>359.7</v>
      </c>
      <c r="U5205">
        <v>12.03</v>
      </c>
      <c r="V5205">
        <v>11.99</v>
      </c>
      <c r="W5205">
        <v>7</v>
      </c>
      <c r="Z5205" s="4" t="s">
        <v>46</v>
      </c>
      <c r="AA5205" t="s">
        <v>153</v>
      </c>
      <c r="AB5205">
        <v>46132</v>
      </c>
      <c r="AG5205">
        <v>0</v>
      </c>
      <c r="AH5205">
        <v>30</v>
      </c>
      <c r="AM5205" t="str">
        <f>SUBSTITUTE(Tabla_lineas[[#This Row],[Codigo Liname]]," ","")</f>
        <v>P0301</v>
      </c>
    </row>
    <row r="5206" spans="1:39" customFormat="1" x14ac:dyDescent="0.25">
      <c r="A5206" s="2">
        <v>399</v>
      </c>
      <c r="B5206" t="s">
        <v>1033</v>
      </c>
      <c r="C5206">
        <f t="shared" si="81"/>
        <v>1636665</v>
      </c>
      <c r="D5206">
        <v>6613</v>
      </c>
      <c r="E5206" t="s">
        <v>115</v>
      </c>
      <c r="F5206">
        <v>2.5099999999999998</v>
      </c>
      <c r="G5206">
        <v>2.5099999999999998</v>
      </c>
      <c r="H5206" t="s">
        <v>116</v>
      </c>
      <c r="I5206" s="2">
        <v>3.89</v>
      </c>
      <c r="J5206" t="s">
        <v>117</v>
      </c>
      <c r="K5206" t="s">
        <v>118</v>
      </c>
      <c r="L5206" s="3" t="str">
        <f>+INDEX([1]!TABLA_MAESTRO_DE_ARTICULO[SubGroupName],MATCH(Tabla_lineas[[#This Row],[CODIGO SAP]],[1]!TABLA_MAESTRO_DE_ARTICULO[ItemCode],0))</f>
        <v>COMPRIMIDO</v>
      </c>
      <c r="M5206" t="s">
        <v>119</v>
      </c>
      <c r="N5206">
        <v>2</v>
      </c>
      <c r="O5206" t="s">
        <v>45</v>
      </c>
      <c r="S5206" s="2">
        <v>1700</v>
      </c>
      <c r="T5206">
        <v>4250</v>
      </c>
      <c r="U5206">
        <v>3.89</v>
      </c>
      <c r="V5206">
        <v>2.5</v>
      </c>
      <c r="W5206">
        <v>0.7</v>
      </c>
      <c r="Z5206" s="4" t="s">
        <v>46</v>
      </c>
      <c r="AA5206" t="s">
        <v>120</v>
      </c>
      <c r="AB5206">
        <v>46132</v>
      </c>
      <c r="AG5206">
        <v>0</v>
      </c>
      <c r="AH5206">
        <v>1700</v>
      </c>
      <c r="AM5206" t="str">
        <f>SUBSTITUTE(Tabla_lineas[[#This Row],[Codigo Liname]]," ","")</f>
        <v>J0504</v>
      </c>
    </row>
    <row r="5207" spans="1:39" customFormat="1" x14ac:dyDescent="0.25">
      <c r="A5207" s="2">
        <v>399</v>
      </c>
      <c r="B5207" t="s">
        <v>1033</v>
      </c>
      <c r="C5207">
        <f t="shared" si="81"/>
        <v>1636665</v>
      </c>
      <c r="D5207">
        <v>117600</v>
      </c>
      <c r="E5207" t="s">
        <v>171</v>
      </c>
      <c r="F5207">
        <v>1.82</v>
      </c>
      <c r="G5207">
        <v>1.82</v>
      </c>
      <c r="H5207" t="s">
        <v>172</v>
      </c>
      <c r="I5207" s="2">
        <v>2.94</v>
      </c>
      <c r="J5207" t="s">
        <v>173</v>
      </c>
      <c r="K5207" t="s">
        <v>174</v>
      </c>
      <c r="L5207" s="3" t="str">
        <f>+INDEX([1]!TABLA_MAESTRO_DE_ARTICULO[SubGroupName],MATCH(Tabla_lineas[[#This Row],[CODIGO SAP]],[1]!TABLA_MAESTRO_DE_ARTICULO[ItemCode],0))</f>
        <v>COMPRIMIDO</v>
      </c>
      <c r="M5207" t="s">
        <v>175</v>
      </c>
      <c r="N5207">
        <v>3</v>
      </c>
      <c r="O5207" t="s">
        <v>45</v>
      </c>
      <c r="S5207" s="2">
        <v>40000</v>
      </c>
      <c r="T5207">
        <v>72400</v>
      </c>
      <c r="U5207">
        <v>2.94</v>
      </c>
      <c r="V5207">
        <v>1.81</v>
      </c>
      <c r="W5207">
        <v>0.7</v>
      </c>
      <c r="Z5207" s="4" t="s">
        <v>46</v>
      </c>
      <c r="AA5207" t="s">
        <v>120</v>
      </c>
      <c r="AB5207">
        <v>46132</v>
      </c>
      <c r="AG5207">
        <v>0</v>
      </c>
      <c r="AH5207">
        <v>40000</v>
      </c>
      <c r="AM5207" t="str">
        <f>SUBSTITUTE(Tabla_lineas[[#This Row],[Codigo Liname]]," ","")</f>
        <v>J0105</v>
      </c>
    </row>
    <row r="5208" spans="1:39" customFormat="1" x14ac:dyDescent="0.25">
      <c r="A5208" s="2">
        <v>399</v>
      </c>
      <c r="B5208" t="s">
        <v>1033</v>
      </c>
      <c r="C5208">
        <f t="shared" si="81"/>
        <v>1636665</v>
      </c>
      <c r="D5208">
        <v>50000</v>
      </c>
      <c r="E5208" t="s">
        <v>188</v>
      </c>
      <c r="F5208">
        <v>0.66</v>
      </c>
      <c r="G5208">
        <v>0.66</v>
      </c>
      <c r="H5208" t="s">
        <v>189</v>
      </c>
      <c r="I5208" s="2">
        <v>1</v>
      </c>
      <c r="J5208" t="s">
        <v>190</v>
      </c>
      <c r="K5208" t="s">
        <v>191</v>
      </c>
      <c r="L5208" s="3" t="str">
        <f>+INDEX([1]!TABLA_MAESTRO_DE_ARTICULO[SubGroupName],MATCH(Tabla_lineas[[#This Row],[CODIGO SAP]],[1]!TABLA_MAESTRO_DE_ARTICULO[ItemCode],0))</f>
        <v>COMPRIMIDO</v>
      </c>
      <c r="M5208" t="s">
        <v>192</v>
      </c>
      <c r="N5208">
        <v>4</v>
      </c>
      <c r="O5208" t="s">
        <v>45</v>
      </c>
      <c r="S5208" s="2">
        <v>50000</v>
      </c>
      <c r="T5208">
        <v>32500</v>
      </c>
      <c r="U5208">
        <v>1</v>
      </c>
      <c r="V5208">
        <v>0.65</v>
      </c>
      <c r="W5208">
        <v>0.2</v>
      </c>
      <c r="Z5208" s="4" t="s">
        <v>53</v>
      </c>
      <c r="AA5208" t="s">
        <v>153</v>
      </c>
      <c r="AB5208">
        <v>46096</v>
      </c>
      <c r="AG5208">
        <v>0</v>
      </c>
      <c r="AH5208">
        <v>50000</v>
      </c>
      <c r="AM5208" t="str">
        <f>SUBSTITUTE(Tabla_lineas[[#This Row],[Codigo Liname]]," ","")</f>
        <v>R0501</v>
      </c>
    </row>
    <row r="5209" spans="1:39" customFormat="1" x14ac:dyDescent="0.25">
      <c r="A5209" s="2">
        <v>399</v>
      </c>
      <c r="B5209" t="s">
        <v>1033</v>
      </c>
      <c r="C5209">
        <f t="shared" si="81"/>
        <v>1636665</v>
      </c>
      <c r="D5209">
        <v>293600</v>
      </c>
      <c r="E5209" t="s">
        <v>82</v>
      </c>
      <c r="F5209">
        <v>1.61</v>
      </c>
      <c r="G5209">
        <v>1.61</v>
      </c>
      <c r="H5209" t="s">
        <v>83</v>
      </c>
      <c r="I5209" s="2">
        <v>3.67</v>
      </c>
      <c r="J5209" t="s">
        <v>84</v>
      </c>
      <c r="K5209" t="s">
        <v>85</v>
      </c>
      <c r="L5209" s="3" t="str">
        <f>+INDEX([1]!TABLA_MAESTRO_DE_ARTICULO[SubGroupName],MATCH(Tabla_lineas[[#This Row],[CODIGO SAP]],[1]!TABLA_MAESTRO_DE_ARTICULO[ItemCode],0))</f>
        <v>COMPRIMIDO</v>
      </c>
      <c r="M5209" t="s">
        <v>86</v>
      </c>
      <c r="N5209">
        <v>1</v>
      </c>
      <c r="O5209" t="s">
        <v>45</v>
      </c>
      <c r="S5209" s="2">
        <v>80000</v>
      </c>
      <c r="T5209">
        <v>128000</v>
      </c>
      <c r="U5209">
        <v>3.67</v>
      </c>
      <c r="V5209">
        <v>1.6</v>
      </c>
      <c r="W5209">
        <v>0.15</v>
      </c>
      <c r="Z5209" s="4" t="s">
        <v>46</v>
      </c>
      <c r="AA5209" t="s">
        <v>126</v>
      </c>
      <c r="AB5209">
        <v>46132</v>
      </c>
      <c r="AG5209">
        <v>0</v>
      </c>
      <c r="AH5209">
        <v>80000</v>
      </c>
      <c r="AM5209" t="str">
        <f>SUBSTITUTE(Tabla_lineas[[#This Row],[Codigo Liname]]," ","")</f>
        <v>C0902</v>
      </c>
    </row>
    <row r="5210" spans="1:39" customFormat="1" x14ac:dyDescent="0.25">
      <c r="A5210" s="2">
        <v>399</v>
      </c>
      <c r="B5210" t="s">
        <v>1033</v>
      </c>
      <c r="C5210">
        <f t="shared" si="81"/>
        <v>1636665</v>
      </c>
      <c r="D5210">
        <v>17350</v>
      </c>
      <c r="E5210" t="s">
        <v>343</v>
      </c>
      <c r="F5210">
        <v>26.57</v>
      </c>
      <c r="G5210">
        <v>17.350000000000001</v>
      </c>
      <c r="H5210" t="s">
        <v>344</v>
      </c>
      <c r="I5210" s="2">
        <v>17.350000000000001</v>
      </c>
      <c r="J5210" t="s">
        <v>345</v>
      </c>
      <c r="K5210" t="s">
        <v>346</v>
      </c>
      <c r="L5210" s="3" t="str">
        <f>+INDEX([1]!TABLA_MAESTRO_DE_ARTICULO[SubGroupName],MATCH(Tabla_lineas[[#This Row],[CODIGO SAP]],[1]!TABLA_MAESTRO_DE_ARTICULO[ItemCode],0))</f>
        <v>CREMA DERMICA</v>
      </c>
      <c r="M5210" t="s">
        <v>347</v>
      </c>
      <c r="N5210">
        <v>6</v>
      </c>
      <c r="O5210" t="s">
        <v>297</v>
      </c>
      <c r="S5210" s="2">
        <v>1000</v>
      </c>
      <c r="T5210">
        <v>17340</v>
      </c>
      <c r="U5210">
        <v>17.350000000000001</v>
      </c>
      <c r="V5210">
        <v>17.34</v>
      </c>
      <c r="W5210">
        <v>5</v>
      </c>
      <c r="Z5210" s="4" t="s">
        <v>46</v>
      </c>
      <c r="AA5210" t="s">
        <v>153</v>
      </c>
      <c r="AB5210">
        <v>46096</v>
      </c>
      <c r="AG5210">
        <v>0</v>
      </c>
      <c r="AH5210">
        <v>1000</v>
      </c>
      <c r="AM5210" t="str">
        <f>SUBSTITUTE(Tabla_lineas[[#This Row],[Codigo Liname]]," ","")</f>
        <v>D0104</v>
      </c>
    </row>
    <row r="5211" spans="1:39" customFormat="1" x14ac:dyDescent="0.25">
      <c r="A5211" s="2">
        <v>400</v>
      </c>
      <c r="B5211" t="s">
        <v>1034</v>
      </c>
      <c r="C5211">
        <f t="shared" si="81"/>
        <v>1636552</v>
      </c>
      <c r="D5211">
        <v>6885.3</v>
      </c>
      <c r="E5211" t="s">
        <v>115</v>
      </c>
      <c r="F5211">
        <v>2.5099999999999998</v>
      </c>
      <c r="G5211">
        <v>2.5099999999999998</v>
      </c>
      <c r="H5211" t="s">
        <v>116</v>
      </c>
      <c r="I5211" s="2">
        <v>3.89</v>
      </c>
      <c r="J5211" t="s">
        <v>117</v>
      </c>
      <c r="K5211" t="s">
        <v>118</v>
      </c>
      <c r="L5211" s="3" t="str">
        <f>+INDEX([1]!TABLA_MAESTRO_DE_ARTICULO[SubGroupName],MATCH(Tabla_lineas[[#This Row],[CODIGO SAP]],[1]!TABLA_MAESTRO_DE_ARTICULO[ItemCode],0))</f>
        <v>COMPRIMIDO</v>
      </c>
      <c r="M5211" t="s">
        <v>119</v>
      </c>
      <c r="N5211">
        <v>1</v>
      </c>
      <c r="O5211" t="s">
        <v>45</v>
      </c>
      <c r="S5211" s="2">
        <v>1770</v>
      </c>
      <c r="T5211">
        <v>4425</v>
      </c>
      <c r="U5211">
        <v>3.89</v>
      </c>
      <c r="V5211">
        <v>2.5</v>
      </c>
      <c r="W5211">
        <v>0.7</v>
      </c>
      <c r="Z5211" s="4" t="s">
        <v>46</v>
      </c>
      <c r="AA5211" t="s">
        <v>120</v>
      </c>
      <c r="AB5211">
        <v>46132</v>
      </c>
      <c r="AG5211">
        <v>0</v>
      </c>
      <c r="AH5211">
        <v>1770</v>
      </c>
      <c r="AM5211" t="str">
        <f>SUBSTITUTE(Tabla_lineas[[#This Row],[Codigo Liname]]," ","")</f>
        <v>J0504</v>
      </c>
    </row>
    <row r="5212" spans="1:39" customFormat="1" x14ac:dyDescent="0.25">
      <c r="A5212" s="2">
        <v>400</v>
      </c>
      <c r="B5212" t="s">
        <v>1034</v>
      </c>
      <c r="C5212">
        <f t="shared" si="81"/>
        <v>1636552</v>
      </c>
      <c r="D5212">
        <v>1797</v>
      </c>
      <c r="E5212" t="s">
        <v>155</v>
      </c>
      <c r="F5212">
        <v>28.3</v>
      </c>
      <c r="G5212">
        <v>28.3</v>
      </c>
      <c r="H5212" t="s">
        <v>156</v>
      </c>
      <c r="I5212" s="2">
        <v>29.95</v>
      </c>
      <c r="J5212" t="s">
        <v>157</v>
      </c>
      <c r="K5212" t="s">
        <v>158</v>
      </c>
      <c r="L5212" s="3" t="str">
        <f>+INDEX([1]!TABLA_MAESTRO_DE_ARTICULO[SubGroupName],MATCH(Tabla_lineas[[#This Row],[CODIGO SAP]],[1]!TABLA_MAESTRO_DE_ARTICULO[ItemCode],0))</f>
        <v>CREMA DERMICA</v>
      </c>
      <c r="M5212" t="s">
        <v>159</v>
      </c>
      <c r="N5212">
        <v>2</v>
      </c>
      <c r="O5212" t="s">
        <v>160</v>
      </c>
      <c r="S5212" s="2">
        <v>60</v>
      </c>
      <c r="T5212">
        <v>1697.4</v>
      </c>
      <c r="U5212">
        <v>29.95</v>
      </c>
      <c r="V5212">
        <v>28.29</v>
      </c>
      <c r="W5212">
        <v>5</v>
      </c>
      <c r="Z5212" s="4" t="s">
        <v>46</v>
      </c>
      <c r="AA5212" t="s">
        <v>153</v>
      </c>
      <c r="AB5212">
        <v>46132</v>
      </c>
      <c r="AG5212">
        <v>0</v>
      </c>
      <c r="AH5212">
        <v>60</v>
      </c>
      <c r="AM5212" t="str">
        <f>SUBSTITUTE(Tabla_lineas[[#This Row],[Codigo Liname]]," ","")</f>
        <v>D0603</v>
      </c>
    </row>
    <row r="5213" spans="1:39" customFormat="1" x14ac:dyDescent="0.25">
      <c r="A5213" s="2">
        <v>400</v>
      </c>
      <c r="B5213" t="s">
        <v>1034</v>
      </c>
      <c r="C5213">
        <f t="shared" si="81"/>
        <v>1636552</v>
      </c>
      <c r="D5213">
        <v>53313.96</v>
      </c>
      <c r="E5213" t="s">
        <v>171</v>
      </c>
      <c r="F5213">
        <v>1.82</v>
      </c>
      <c r="G5213">
        <v>1.82</v>
      </c>
      <c r="H5213" t="s">
        <v>172</v>
      </c>
      <c r="I5213" s="2">
        <v>2.94</v>
      </c>
      <c r="J5213" t="s">
        <v>173</v>
      </c>
      <c r="K5213" t="s">
        <v>174</v>
      </c>
      <c r="L5213" s="3" t="str">
        <f>+INDEX([1]!TABLA_MAESTRO_DE_ARTICULO[SubGroupName],MATCH(Tabla_lineas[[#This Row],[CODIGO SAP]],[1]!TABLA_MAESTRO_DE_ARTICULO[ItemCode],0))</f>
        <v>COMPRIMIDO</v>
      </c>
      <c r="M5213" t="s">
        <v>175</v>
      </c>
      <c r="N5213">
        <v>4</v>
      </c>
      <c r="O5213" t="s">
        <v>45</v>
      </c>
      <c r="S5213" s="2">
        <v>18134</v>
      </c>
      <c r="T5213">
        <v>32822.54</v>
      </c>
      <c r="U5213">
        <v>2.94</v>
      </c>
      <c r="V5213">
        <v>1.81</v>
      </c>
      <c r="W5213">
        <v>0.7</v>
      </c>
      <c r="Z5213" s="4" t="s">
        <v>46</v>
      </c>
      <c r="AA5213" t="s">
        <v>120</v>
      </c>
      <c r="AB5213">
        <v>46132</v>
      </c>
      <c r="AG5213">
        <v>0</v>
      </c>
      <c r="AH5213">
        <v>18134</v>
      </c>
      <c r="AM5213" t="str">
        <f>SUBSTITUTE(Tabla_lineas[[#This Row],[Codigo Liname]]," ","")</f>
        <v>J0105</v>
      </c>
    </row>
    <row r="5214" spans="1:39" customFormat="1" x14ac:dyDescent="0.25">
      <c r="A5214" s="2">
        <v>400</v>
      </c>
      <c r="B5214" t="s">
        <v>1034</v>
      </c>
      <c r="C5214">
        <f t="shared" si="81"/>
        <v>1636552</v>
      </c>
      <c r="D5214">
        <v>19229.400000000001</v>
      </c>
      <c r="E5214" t="s">
        <v>176</v>
      </c>
      <c r="F5214">
        <v>16.7</v>
      </c>
      <c r="G5214">
        <v>16.7</v>
      </c>
      <c r="H5214" t="s">
        <v>177</v>
      </c>
      <c r="I5214" s="2">
        <v>35.61</v>
      </c>
      <c r="J5214" t="s">
        <v>178</v>
      </c>
      <c r="K5214" t="s">
        <v>179</v>
      </c>
      <c r="L5214" s="3" t="str">
        <f>+INDEX([1]!TABLA_MAESTRO_DE_ARTICULO[SubGroupName],MATCH(Tabla_lineas[[#This Row],[CODIGO SAP]],[1]!TABLA_MAESTRO_DE_ARTICULO[ItemCode],0))</f>
        <v>POLVO PARA SUSPENSION</v>
      </c>
      <c r="M5214" t="s">
        <v>180</v>
      </c>
      <c r="N5214">
        <v>6</v>
      </c>
      <c r="O5214" t="s">
        <v>181</v>
      </c>
      <c r="S5214" s="2">
        <v>540</v>
      </c>
      <c r="T5214">
        <v>9012.6</v>
      </c>
      <c r="U5214">
        <v>35.61</v>
      </c>
      <c r="V5214">
        <v>16.690000000000001</v>
      </c>
      <c r="W5214">
        <v>5.5</v>
      </c>
      <c r="Z5214" s="4" t="s">
        <v>46</v>
      </c>
      <c r="AA5214" t="s">
        <v>153</v>
      </c>
      <c r="AB5214">
        <v>46096</v>
      </c>
      <c r="AG5214">
        <v>0</v>
      </c>
      <c r="AH5214">
        <v>540</v>
      </c>
      <c r="AM5214" t="str">
        <f>SUBSTITUTE(Tabla_lineas[[#This Row],[Codigo Liname]]," ","")</f>
        <v>J0157</v>
      </c>
    </row>
    <row r="5215" spans="1:39" customFormat="1" x14ac:dyDescent="0.25">
      <c r="A5215" s="2">
        <v>400</v>
      </c>
      <c r="B5215" t="s">
        <v>1034</v>
      </c>
      <c r="C5215">
        <f t="shared" si="81"/>
        <v>1636552</v>
      </c>
      <c r="D5215">
        <v>4600</v>
      </c>
      <c r="E5215" t="s">
        <v>188</v>
      </c>
      <c r="F5215">
        <v>0.66</v>
      </c>
      <c r="G5215">
        <v>0.66</v>
      </c>
      <c r="H5215" t="s">
        <v>189</v>
      </c>
      <c r="I5215" s="2">
        <v>1</v>
      </c>
      <c r="J5215" t="s">
        <v>190</v>
      </c>
      <c r="K5215" t="s">
        <v>191</v>
      </c>
      <c r="L5215" s="3" t="str">
        <f>+INDEX([1]!TABLA_MAESTRO_DE_ARTICULO[SubGroupName],MATCH(Tabla_lineas[[#This Row],[CODIGO SAP]],[1]!TABLA_MAESTRO_DE_ARTICULO[ItemCode],0))</f>
        <v>COMPRIMIDO</v>
      </c>
      <c r="M5215" t="s">
        <v>192</v>
      </c>
      <c r="N5215">
        <v>7</v>
      </c>
      <c r="O5215" t="s">
        <v>45</v>
      </c>
      <c r="S5215" s="2">
        <v>4600</v>
      </c>
      <c r="T5215">
        <v>2990</v>
      </c>
      <c r="U5215">
        <v>1</v>
      </c>
      <c r="V5215">
        <v>0.65</v>
      </c>
      <c r="W5215">
        <v>0.2</v>
      </c>
      <c r="Z5215" s="4" t="s">
        <v>53</v>
      </c>
      <c r="AA5215" t="s">
        <v>153</v>
      </c>
      <c r="AB5215">
        <v>46096</v>
      </c>
      <c r="AG5215">
        <v>0</v>
      </c>
      <c r="AH5215">
        <v>4600</v>
      </c>
      <c r="AM5215" t="str">
        <f>SUBSTITUTE(Tabla_lineas[[#This Row],[Codigo Liname]]," ","")</f>
        <v>R0501</v>
      </c>
    </row>
    <row r="5216" spans="1:39" customFormat="1" x14ac:dyDescent="0.25">
      <c r="A5216" s="2">
        <v>400</v>
      </c>
      <c r="B5216" t="s">
        <v>1034</v>
      </c>
      <c r="C5216">
        <f t="shared" si="81"/>
        <v>1636552</v>
      </c>
      <c r="D5216">
        <v>4200</v>
      </c>
      <c r="E5216" t="s">
        <v>121</v>
      </c>
      <c r="F5216">
        <v>2.0099999999999998</v>
      </c>
      <c r="G5216">
        <v>2.0099999999999998</v>
      </c>
      <c r="H5216" t="s">
        <v>122</v>
      </c>
      <c r="I5216" s="2">
        <v>2.02</v>
      </c>
      <c r="J5216" t="s">
        <v>123</v>
      </c>
      <c r="K5216" t="s">
        <v>124</v>
      </c>
      <c r="L5216" s="3" t="str">
        <f>+INDEX([1]!TABLA_MAESTRO_DE_ARTICULO[SubGroupName],MATCH(Tabla_lineas[[#This Row],[CODIGO SAP]],[1]!TABLA_MAESTRO_DE_ARTICULO[ItemCode],0))</f>
        <v>COMPRIMIDO</v>
      </c>
      <c r="M5216" t="s">
        <v>125</v>
      </c>
      <c r="N5216">
        <v>8</v>
      </c>
      <c r="O5216" t="s">
        <v>45</v>
      </c>
      <c r="S5216" s="2">
        <v>3000</v>
      </c>
      <c r="T5216">
        <v>4170</v>
      </c>
      <c r="U5216">
        <v>1.4</v>
      </c>
      <c r="V5216">
        <v>1.39</v>
      </c>
      <c r="W5216">
        <v>0.15</v>
      </c>
      <c r="Z5216" s="4" t="s">
        <v>53</v>
      </c>
      <c r="AA5216" t="s">
        <v>126</v>
      </c>
      <c r="AB5216">
        <v>46132</v>
      </c>
      <c r="AG5216">
        <v>0</v>
      </c>
      <c r="AH5216">
        <v>3000</v>
      </c>
      <c r="AM5216" t="str">
        <f>SUBSTITUTE(Tabla_lineas[[#This Row],[Codigo Liname]]," ","")</f>
        <v>C1001</v>
      </c>
    </row>
    <row r="5217" spans="1:39" customFormat="1" x14ac:dyDescent="0.25">
      <c r="A5217" s="2">
        <v>400</v>
      </c>
      <c r="B5217" t="s">
        <v>1034</v>
      </c>
      <c r="C5217">
        <f t="shared" si="81"/>
        <v>1636552</v>
      </c>
      <c r="D5217">
        <v>544.9</v>
      </c>
      <c r="E5217" t="s">
        <v>432</v>
      </c>
      <c r="F5217">
        <v>49.46</v>
      </c>
      <c r="G5217">
        <v>49.46</v>
      </c>
      <c r="H5217" t="s">
        <v>433</v>
      </c>
      <c r="I5217" s="2">
        <v>54.49</v>
      </c>
      <c r="J5217" t="s">
        <v>434</v>
      </c>
      <c r="K5217" t="s">
        <v>435</v>
      </c>
      <c r="L5217" s="3" t="str">
        <f>+INDEX([1]!TABLA_MAESTRO_DE_ARTICULO[SubGroupName],MATCH(Tabla_lineas[[#This Row],[CODIGO SAP]],[1]!TABLA_MAESTRO_DE_ARTICULO[ItemCode],0))</f>
        <v>POLVO PARA SUSPENSION</v>
      </c>
      <c r="M5217" t="s">
        <v>436</v>
      </c>
      <c r="N5217">
        <v>10</v>
      </c>
      <c r="O5217" t="s">
        <v>437</v>
      </c>
      <c r="S5217" s="2">
        <v>10</v>
      </c>
      <c r="T5217">
        <v>494.5</v>
      </c>
      <c r="U5217">
        <v>54.49</v>
      </c>
      <c r="V5217">
        <v>49.45</v>
      </c>
      <c r="W5217">
        <v>10</v>
      </c>
      <c r="Z5217" s="4" t="s">
        <v>46</v>
      </c>
      <c r="AA5217" t="s">
        <v>153</v>
      </c>
      <c r="AB5217">
        <v>46096</v>
      </c>
      <c r="AG5217">
        <v>0</v>
      </c>
      <c r="AH5217">
        <v>10</v>
      </c>
      <c r="AM5217" t="str">
        <f>SUBSTITUTE(Tabla_lineas[[#This Row],[Codigo Liname]]," ","")</f>
        <v>J0162</v>
      </c>
    </row>
    <row r="5218" spans="1:39" customFormat="1" x14ac:dyDescent="0.25">
      <c r="A5218" s="2">
        <v>400</v>
      </c>
      <c r="B5218" t="s">
        <v>1034</v>
      </c>
      <c r="C5218">
        <f t="shared" si="81"/>
        <v>1636552</v>
      </c>
      <c r="D5218">
        <v>14144.16</v>
      </c>
      <c r="E5218" t="s">
        <v>127</v>
      </c>
      <c r="F5218">
        <v>7.87</v>
      </c>
      <c r="G5218">
        <v>7.87</v>
      </c>
      <c r="H5218" t="s">
        <v>128</v>
      </c>
      <c r="I5218" s="2">
        <v>11.19</v>
      </c>
      <c r="J5218" t="s">
        <v>129</v>
      </c>
      <c r="K5218" t="s">
        <v>130</v>
      </c>
      <c r="L5218" s="3" t="str">
        <f>+INDEX([1]!TABLA_MAESTRO_DE_ARTICULO[SubGroupName],MATCH(Tabla_lineas[[#This Row],[CODIGO SAP]],[1]!TABLA_MAESTRO_DE_ARTICULO[ItemCode],0))</f>
        <v>COMPRIMIDO</v>
      </c>
      <c r="M5218" t="s">
        <v>131</v>
      </c>
      <c r="N5218">
        <v>9</v>
      </c>
      <c r="O5218" t="s">
        <v>132</v>
      </c>
      <c r="S5218" s="2">
        <v>1264</v>
      </c>
      <c r="T5218">
        <v>9935.0400000000009</v>
      </c>
      <c r="U5218">
        <v>11.19</v>
      </c>
      <c r="V5218">
        <v>7.86</v>
      </c>
      <c r="W5218">
        <v>1.3</v>
      </c>
      <c r="Z5218" s="4" t="s">
        <v>46</v>
      </c>
      <c r="AA5218" t="s">
        <v>126</v>
      </c>
      <c r="AB5218">
        <v>46132</v>
      </c>
      <c r="AG5218">
        <v>0</v>
      </c>
      <c r="AH5218">
        <v>1264</v>
      </c>
      <c r="AM5218" t="str">
        <f>SUBSTITUTE(Tabla_lineas[[#This Row],[Codigo Liname]]," ","")</f>
        <v>J0113</v>
      </c>
    </row>
    <row r="5219" spans="1:39" customFormat="1" x14ac:dyDescent="0.25">
      <c r="A5219" s="2">
        <v>400</v>
      </c>
      <c r="B5219" t="s">
        <v>1034</v>
      </c>
      <c r="C5219">
        <f t="shared" si="81"/>
        <v>1636552</v>
      </c>
      <c r="D5219">
        <v>1048</v>
      </c>
      <c r="E5219" t="s">
        <v>133</v>
      </c>
      <c r="F5219">
        <v>0.95</v>
      </c>
      <c r="G5219">
        <v>0.95</v>
      </c>
      <c r="H5219" t="s">
        <v>134</v>
      </c>
      <c r="I5219" s="2">
        <v>1.31</v>
      </c>
      <c r="J5219" t="s">
        <v>135</v>
      </c>
      <c r="K5219" t="s">
        <v>136</v>
      </c>
      <c r="L5219" s="3" t="str">
        <f>+INDEX([1]!TABLA_MAESTRO_DE_ARTICULO[SubGroupName],MATCH(Tabla_lineas[[#This Row],[CODIGO SAP]],[1]!TABLA_MAESTRO_DE_ARTICULO[ItemCode],0))</f>
        <v>COMPRIMIDO</v>
      </c>
      <c r="M5219" t="s">
        <v>137</v>
      </c>
      <c r="N5219">
        <v>15</v>
      </c>
      <c r="O5219" t="s">
        <v>45</v>
      </c>
      <c r="P5219">
        <v>32100</v>
      </c>
      <c r="Q5219">
        <v>219600</v>
      </c>
      <c r="R5219">
        <v>251700</v>
      </c>
      <c r="S5219" s="2">
        <v>800</v>
      </c>
      <c r="T5219">
        <v>752</v>
      </c>
      <c r="U5219">
        <v>1.31</v>
      </c>
      <c r="V5219">
        <v>0.94</v>
      </c>
      <c r="W5219">
        <v>0.32</v>
      </c>
      <c r="Z5219" s="4" t="s">
        <v>53</v>
      </c>
      <c r="AA5219" t="s">
        <v>120</v>
      </c>
      <c r="AB5219">
        <v>46132</v>
      </c>
      <c r="AG5219">
        <v>0</v>
      </c>
      <c r="AH5219">
        <v>800</v>
      </c>
      <c r="AM5219" t="str">
        <f>SUBSTITUTE(Tabla_lineas[[#This Row],[Codigo Liname]]," ","")</f>
        <v>N0304</v>
      </c>
    </row>
    <row r="5220" spans="1:39" customFormat="1" x14ac:dyDescent="0.25">
      <c r="A5220" s="2">
        <v>400</v>
      </c>
      <c r="B5220" t="s">
        <v>1034</v>
      </c>
      <c r="C5220">
        <f t="shared" si="81"/>
        <v>1636552</v>
      </c>
      <c r="D5220">
        <v>6492.5</v>
      </c>
      <c r="E5220" t="s">
        <v>438</v>
      </c>
      <c r="F5220">
        <v>176.33</v>
      </c>
      <c r="G5220">
        <v>92.75</v>
      </c>
      <c r="H5220" t="s">
        <v>439</v>
      </c>
      <c r="I5220" s="2">
        <v>92.75</v>
      </c>
      <c r="J5220" t="s">
        <v>440</v>
      </c>
      <c r="K5220" t="s">
        <v>441</v>
      </c>
      <c r="L5220" s="3" t="str">
        <f>+INDEX([1]!TABLA_MAESTRO_DE_ARTICULO[SubGroupName],MATCH(Tabla_lineas[[#This Row],[CODIGO SAP]],[1]!TABLA_MAESTRO_DE_ARTICULO[ItemCode],0))</f>
        <v>POLVO PARA SUSPENSION</v>
      </c>
      <c r="M5220" t="s">
        <v>442</v>
      </c>
      <c r="N5220">
        <v>17</v>
      </c>
      <c r="O5220" t="s">
        <v>443</v>
      </c>
      <c r="S5220" s="2">
        <v>70</v>
      </c>
      <c r="T5220">
        <v>6491.7999999999993</v>
      </c>
      <c r="U5220">
        <v>92.75</v>
      </c>
      <c r="V5220">
        <v>92.74</v>
      </c>
      <c r="W5220">
        <v>12</v>
      </c>
      <c r="Z5220" s="4" t="s">
        <v>46</v>
      </c>
      <c r="AA5220" t="s">
        <v>153</v>
      </c>
      <c r="AB5220">
        <v>46096</v>
      </c>
      <c r="AG5220">
        <v>0</v>
      </c>
      <c r="AH5220">
        <v>70</v>
      </c>
      <c r="AM5220" t="str">
        <f>SUBSTITUTE(Tabla_lineas[[#This Row],[Codigo Liname]]," ","")</f>
        <v>J0163</v>
      </c>
    </row>
    <row r="5221" spans="1:39" customFormat="1" x14ac:dyDescent="0.25">
      <c r="A5221" s="2">
        <v>400</v>
      </c>
      <c r="B5221" t="s">
        <v>1034</v>
      </c>
      <c r="C5221">
        <f t="shared" si="81"/>
        <v>1636552</v>
      </c>
      <c r="D5221">
        <v>13200</v>
      </c>
      <c r="E5221" t="s">
        <v>420</v>
      </c>
      <c r="F5221">
        <v>4.96</v>
      </c>
      <c r="G5221">
        <v>4.96</v>
      </c>
      <c r="H5221" t="s">
        <v>421</v>
      </c>
      <c r="I5221" s="2">
        <v>11</v>
      </c>
      <c r="J5221" t="s">
        <v>422</v>
      </c>
      <c r="K5221" t="s">
        <v>423</v>
      </c>
      <c r="L5221" s="3" t="str">
        <f>+INDEX([1]!TABLA_MAESTRO_DE_ARTICULO[SubGroupName],MATCH(Tabla_lineas[[#This Row],[CODIGO SAP]],[1]!TABLA_MAESTRO_DE_ARTICULO[ItemCode],0))</f>
        <v>CAPSULA DURA</v>
      </c>
      <c r="M5221" t="s">
        <v>424</v>
      </c>
      <c r="N5221">
        <v>16</v>
      </c>
      <c r="O5221" t="s">
        <v>45</v>
      </c>
      <c r="S5221" s="2">
        <v>1200</v>
      </c>
      <c r="T5221">
        <v>5940</v>
      </c>
      <c r="U5221">
        <v>11</v>
      </c>
      <c r="V5221">
        <v>4.95</v>
      </c>
      <c r="W5221">
        <v>1.3</v>
      </c>
      <c r="Z5221" s="4" t="s">
        <v>53</v>
      </c>
      <c r="AA5221" t="s">
        <v>120</v>
      </c>
      <c r="AB5221">
        <v>46132</v>
      </c>
      <c r="AG5221">
        <v>0</v>
      </c>
      <c r="AH5221">
        <v>1200</v>
      </c>
      <c r="AM5221" t="str">
        <f>SUBSTITUTE(Tabla_lineas[[#This Row],[Codigo Liname]]," ","")</f>
        <v>J0158</v>
      </c>
    </row>
    <row r="5222" spans="1:39" customFormat="1" x14ac:dyDescent="0.25">
      <c r="A5222" s="2">
        <v>400</v>
      </c>
      <c r="B5222" t="s">
        <v>1034</v>
      </c>
      <c r="C5222">
        <f t="shared" si="81"/>
        <v>1636552</v>
      </c>
      <c r="D5222">
        <v>20832</v>
      </c>
      <c r="E5222" t="s">
        <v>203</v>
      </c>
      <c r="F5222">
        <v>1.64</v>
      </c>
      <c r="G5222">
        <v>1.64</v>
      </c>
      <c r="H5222" t="s">
        <v>204</v>
      </c>
      <c r="I5222" s="2">
        <v>3.72</v>
      </c>
      <c r="J5222" t="s">
        <v>205</v>
      </c>
      <c r="K5222" t="s">
        <v>206</v>
      </c>
      <c r="L5222" s="3" t="str">
        <f>+INDEX([1]!TABLA_MAESTRO_DE_ARTICULO[SubGroupName],MATCH(Tabla_lineas[[#This Row],[CODIGO SAP]],[1]!TABLA_MAESTRO_DE_ARTICULO[ItemCode],0))</f>
        <v>COMPRIMIDO</v>
      </c>
      <c r="M5222" t="s">
        <v>207</v>
      </c>
      <c r="N5222">
        <v>18</v>
      </c>
      <c r="O5222" t="s">
        <v>45</v>
      </c>
      <c r="S5222" s="2">
        <v>5600</v>
      </c>
      <c r="T5222">
        <v>9184</v>
      </c>
      <c r="U5222">
        <v>3.72</v>
      </c>
      <c r="V5222">
        <v>1.64</v>
      </c>
      <c r="W5222">
        <v>0.38</v>
      </c>
      <c r="Z5222" s="4" t="s">
        <v>46</v>
      </c>
      <c r="AA5222" t="s">
        <v>120</v>
      </c>
      <c r="AB5222">
        <v>46132</v>
      </c>
      <c r="AG5222">
        <v>0</v>
      </c>
      <c r="AH5222">
        <v>5600</v>
      </c>
      <c r="AM5222" t="str">
        <f>SUBSTITUTE(Tabla_lineas[[#This Row],[Codigo Liname]]," ","")</f>
        <v>J0127</v>
      </c>
    </row>
    <row r="5223" spans="1:39" customFormat="1" x14ac:dyDescent="0.25">
      <c r="A5223" s="2">
        <v>400</v>
      </c>
      <c r="B5223" t="s">
        <v>1034</v>
      </c>
      <c r="C5223">
        <f t="shared" si="81"/>
        <v>1636552</v>
      </c>
      <c r="D5223">
        <v>8222.6999999999989</v>
      </c>
      <c r="E5223" t="s">
        <v>661</v>
      </c>
      <c r="F5223">
        <v>195.2</v>
      </c>
      <c r="G5223">
        <v>195.2</v>
      </c>
      <c r="H5223" t="s">
        <v>662</v>
      </c>
      <c r="I5223" s="2">
        <v>274.08999999999997</v>
      </c>
      <c r="J5223" t="s">
        <v>663</v>
      </c>
      <c r="K5223" t="s">
        <v>664</v>
      </c>
      <c r="L5223" s="3" t="str">
        <f>+INDEX([1]!TABLA_MAESTRO_DE_ARTICULO[SubGroupName],MATCH(Tabla_lineas[[#This Row],[CODIGO SAP]],[1]!TABLA_MAESTRO_DE_ARTICULO[ItemCode],0))</f>
        <v>POLVO PARA SUSPENSION</v>
      </c>
      <c r="M5223" t="s">
        <v>665</v>
      </c>
      <c r="N5223">
        <v>19</v>
      </c>
      <c r="O5223" t="s">
        <v>666</v>
      </c>
      <c r="S5223" s="2">
        <v>30</v>
      </c>
      <c r="T5223">
        <v>5855.7</v>
      </c>
      <c r="U5223">
        <v>274.08999999999997</v>
      </c>
      <c r="V5223">
        <v>195.19</v>
      </c>
      <c r="W5223">
        <v>40</v>
      </c>
      <c r="Z5223" s="4" t="s">
        <v>46</v>
      </c>
      <c r="AA5223" t="s">
        <v>120</v>
      </c>
      <c r="AB5223">
        <v>46132</v>
      </c>
      <c r="AG5223">
        <v>0</v>
      </c>
      <c r="AH5223">
        <v>30</v>
      </c>
      <c r="AM5223" t="str">
        <f>SUBSTITUTE(Tabla_lineas[[#This Row],[Codigo Liname]]," ","")</f>
        <v>J0130</v>
      </c>
    </row>
    <row r="5224" spans="1:39" customFormat="1" x14ac:dyDescent="0.25">
      <c r="A5224" s="2">
        <v>400</v>
      </c>
      <c r="B5224" t="s">
        <v>1034</v>
      </c>
      <c r="C5224">
        <f t="shared" si="81"/>
        <v>1636552</v>
      </c>
      <c r="D5224">
        <v>4433.08</v>
      </c>
      <c r="E5224" t="s">
        <v>208</v>
      </c>
      <c r="F5224">
        <v>14.8</v>
      </c>
      <c r="G5224">
        <v>12.2</v>
      </c>
      <c r="H5224" t="s">
        <v>209</v>
      </c>
      <c r="I5224" s="2">
        <v>12.28</v>
      </c>
      <c r="J5224" t="s">
        <v>210</v>
      </c>
      <c r="K5224" t="s">
        <v>211</v>
      </c>
      <c r="L5224" s="3" t="str">
        <f>+INDEX([1]!TABLA_MAESTRO_DE_ARTICULO[SubGroupName],MATCH(Tabla_lineas[[#This Row],[CODIGO SAP]],[1]!TABLA_MAESTRO_DE_ARTICULO[ItemCode],0))</f>
        <v>JARABE</v>
      </c>
      <c r="M5224" t="s">
        <v>212</v>
      </c>
      <c r="N5224">
        <v>22</v>
      </c>
      <c r="O5224" t="s">
        <v>181</v>
      </c>
      <c r="S5224" s="2">
        <v>361</v>
      </c>
      <c r="T5224">
        <v>4400.59</v>
      </c>
      <c r="U5224">
        <v>12.28</v>
      </c>
      <c r="V5224">
        <v>12.19</v>
      </c>
      <c r="W5224">
        <v>5</v>
      </c>
      <c r="Z5224" s="4" t="s">
        <v>53</v>
      </c>
      <c r="AA5224" t="s">
        <v>153</v>
      </c>
      <c r="AB5224">
        <v>46132</v>
      </c>
      <c r="AG5224">
        <v>0</v>
      </c>
      <c r="AH5224">
        <v>361</v>
      </c>
      <c r="AM5224" t="str">
        <f>SUBSTITUTE(Tabla_lineas[[#This Row],[Codigo Liname]]," ","")</f>
        <v>R0602</v>
      </c>
    </row>
    <row r="5225" spans="1:39" customFormat="1" x14ac:dyDescent="0.25">
      <c r="A5225" s="2">
        <v>400</v>
      </c>
      <c r="B5225" t="s">
        <v>1034</v>
      </c>
      <c r="C5225">
        <f t="shared" si="81"/>
        <v>1636552</v>
      </c>
      <c r="D5225">
        <v>1088.0999999999999</v>
      </c>
      <c r="E5225" t="s">
        <v>213</v>
      </c>
      <c r="F5225">
        <v>0.47</v>
      </c>
      <c r="G5225">
        <v>0.45</v>
      </c>
      <c r="H5225" t="s">
        <v>214</v>
      </c>
      <c r="I5225" s="2">
        <v>0.45</v>
      </c>
      <c r="J5225" t="s">
        <v>215</v>
      </c>
      <c r="K5225" t="s">
        <v>216</v>
      </c>
      <c r="L5225" s="3" t="str">
        <f>+INDEX([1]!TABLA_MAESTRO_DE_ARTICULO[SubGroupName],MATCH(Tabla_lineas[[#This Row],[CODIGO SAP]],[1]!TABLA_MAESTRO_DE_ARTICULO[ItemCode],0))</f>
        <v>COMPRIMIDO</v>
      </c>
      <c r="M5225" t="s">
        <v>217</v>
      </c>
      <c r="N5225">
        <v>21</v>
      </c>
      <c r="O5225" t="s">
        <v>45</v>
      </c>
      <c r="S5225" s="2">
        <v>2418</v>
      </c>
      <c r="T5225">
        <v>1063.92</v>
      </c>
      <c r="U5225">
        <v>0.45</v>
      </c>
      <c r="V5225">
        <v>0.44</v>
      </c>
      <c r="W5225">
        <v>0.12</v>
      </c>
      <c r="Z5225" s="4" t="s">
        <v>53</v>
      </c>
      <c r="AA5225" t="s">
        <v>153</v>
      </c>
      <c r="AB5225">
        <v>46132</v>
      </c>
      <c r="AG5225">
        <v>0</v>
      </c>
      <c r="AH5225">
        <v>2418</v>
      </c>
      <c r="AM5225" t="str">
        <f>SUBSTITUTE(Tabla_lineas[[#This Row],[Codigo Liname]]," ","")</f>
        <v>R0601</v>
      </c>
    </row>
    <row r="5226" spans="1:39" customFormat="1" x14ac:dyDescent="0.25">
      <c r="A5226" s="2">
        <v>400</v>
      </c>
      <c r="B5226" t="s">
        <v>1034</v>
      </c>
      <c r="C5226">
        <f t="shared" si="81"/>
        <v>1636552</v>
      </c>
      <c r="D5226">
        <v>356</v>
      </c>
      <c r="E5226" t="s">
        <v>444</v>
      </c>
      <c r="F5226">
        <v>4.67</v>
      </c>
      <c r="G5226">
        <v>3.5</v>
      </c>
      <c r="H5226" t="s">
        <v>445</v>
      </c>
      <c r="I5226" s="2">
        <v>3.56</v>
      </c>
      <c r="J5226" t="s">
        <v>446</v>
      </c>
      <c r="K5226" t="s">
        <v>447</v>
      </c>
      <c r="L5226" s="3" t="str">
        <f>+INDEX([1]!TABLA_MAESTRO_DE_ARTICULO[SubGroupName],MATCH(Tabla_lineas[[#This Row],[CODIGO SAP]],[1]!TABLA_MAESTRO_DE_ARTICULO[ItemCode],0))</f>
        <v>SOLUCION INYECTABLE</v>
      </c>
      <c r="M5226" t="s">
        <v>448</v>
      </c>
      <c r="N5226">
        <v>23</v>
      </c>
      <c r="O5226" t="s">
        <v>249</v>
      </c>
      <c r="S5226" s="2">
        <v>100</v>
      </c>
      <c r="T5226">
        <v>349</v>
      </c>
      <c r="U5226">
        <v>3.56</v>
      </c>
      <c r="V5226">
        <v>3.49</v>
      </c>
      <c r="W5226">
        <v>1.5</v>
      </c>
      <c r="Z5226" s="4" t="s">
        <v>53</v>
      </c>
      <c r="AA5226" t="s">
        <v>120</v>
      </c>
      <c r="AB5226">
        <v>46096</v>
      </c>
      <c r="AG5226">
        <v>0</v>
      </c>
      <c r="AH5226">
        <v>100</v>
      </c>
      <c r="AM5226" t="str">
        <f>SUBSTITUTE(Tabla_lineas[[#This Row],[Codigo Liname]]," ","")</f>
        <v>B0506</v>
      </c>
    </row>
    <row r="5227" spans="1:39" customFormat="1" x14ac:dyDescent="0.25">
      <c r="A5227" s="2">
        <v>400</v>
      </c>
      <c r="B5227" t="s">
        <v>1034</v>
      </c>
      <c r="C5227">
        <f t="shared" si="81"/>
        <v>1636552</v>
      </c>
      <c r="D5227">
        <v>4853.3099999999995</v>
      </c>
      <c r="E5227" t="s">
        <v>218</v>
      </c>
      <c r="F5227">
        <v>28.9</v>
      </c>
      <c r="G5227">
        <v>13.37</v>
      </c>
      <c r="H5227" t="s">
        <v>219</v>
      </c>
      <c r="I5227" s="2">
        <v>13.37</v>
      </c>
      <c r="J5227" t="s">
        <v>220</v>
      </c>
      <c r="K5227" t="s">
        <v>221</v>
      </c>
      <c r="L5227" s="3" t="str">
        <f>+INDEX([1]!TABLA_MAESTRO_DE_ARTICULO[SubGroupName],MATCH(Tabla_lineas[[#This Row],[CODIGO SAP]],[1]!TABLA_MAESTRO_DE_ARTICULO[ItemCode],0))</f>
        <v>CREMA DERMICA</v>
      </c>
      <c r="M5227" t="s">
        <v>222</v>
      </c>
      <c r="N5227">
        <v>24</v>
      </c>
      <c r="O5227" t="s">
        <v>223</v>
      </c>
      <c r="S5227" s="2">
        <v>363</v>
      </c>
      <c r="T5227">
        <v>4849.6799999999994</v>
      </c>
      <c r="U5227">
        <v>13.37</v>
      </c>
      <c r="V5227">
        <v>13.36</v>
      </c>
      <c r="W5227">
        <v>4.5</v>
      </c>
      <c r="Z5227" s="4" t="s">
        <v>53</v>
      </c>
      <c r="AA5227" t="s">
        <v>153</v>
      </c>
      <c r="AB5227">
        <v>46132</v>
      </c>
      <c r="AG5227">
        <v>0</v>
      </c>
      <c r="AH5227">
        <v>363</v>
      </c>
      <c r="AM5227" t="str">
        <f>SUBSTITUTE(Tabla_lineas[[#This Row],[Codigo Liname]]," ","")</f>
        <v>D0103</v>
      </c>
    </row>
    <row r="5228" spans="1:39" customFormat="1" x14ac:dyDescent="0.25">
      <c r="A5228" s="2">
        <v>400</v>
      </c>
      <c r="B5228" t="s">
        <v>1034</v>
      </c>
      <c r="C5228">
        <f t="shared" si="81"/>
        <v>1636552</v>
      </c>
      <c r="D5228">
        <v>3766.559999999999</v>
      </c>
      <c r="E5228" t="s">
        <v>449</v>
      </c>
      <c r="F5228">
        <v>4.2</v>
      </c>
      <c r="G5228">
        <v>2.2799999999999998</v>
      </c>
      <c r="H5228" t="s">
        <v>450</v>
      </c>
      <c r="I5228" s="2">
        <v>2.2799999999999998</v>
      </c>
      <c r="J5228" t="s">
        <v>451</v>
      </c>
      <c r="K5228" t="s">
        <v>452</v>
      </c>
      <c r="L5228" s="3" t="str">
        <f>+INDEX([1]!TABLA_MAESTRO_DE_ARTICULO[SubGroupName],MATCH(Tabla_lineas[[#This Row],[CODIGO SAP]],[1]!TABLA_MAESTRO_DE_ARTICULO[ItemCode],0))</f>
        <v>OVULO VAGINAL</v>
      </c>
      <c r="M5228" t="s">
        <v>453</v>
      </c>
      <c r="N5228">
        <v>25</v>
      </c>
      <c r="O5228" t="s">
        <v>97</v>
      </c>
      <c r="S5228" s="2">
        <v>1652</v>
      </c>
      <c r="T5228">
        <v>3750.04</v>
      </c>
      <c r="U5228">
        <v>2.2799999999999998</v>
      </c>
      <c r="V5228">
        <v>2.27</v>
      </c>
      <c r="W5228">
        <v>0.7</v>
      </c>
      <c r="Z5228" s="4" t="s">
        <v>53</v>
      </c>
      <c r="AA5228" t="s">
        <v>126</v>
      </c>
      <c r="AB5228">
        <v>46132</v>
      </c>
      <c r="AG5228">
        <v>0</v>
      </c>
      <c r="AH5228">
        <v>1652</v>
      </c>
      <c r="AM5228" t="str">
        <f>SUBSTITUTE(Tabla_lineas[[#This Row],[Codigo Liname]]," ","")</f>
        <v>G0102</v>
      </c>
    </row>
    <row r="5229" spans="1:39" customFormat="1" x14ac:dyDescent="0.25">
      <c r="A5229" s="2">
        <v>400</v>
      </c>
      <c r="B5229" t="s">
        <v>1034</v>
      </c>
      <c r="C5229">
        <f t="shared" si="81"/>
        <v>1636552</v>
      </c>
      <c r="D5229">
        <v>8890</v>
      </c>
      <c r="E5229" t="s">
        <v>239</v>
      </c>
      <c r="F5229">
        <v>1.48</v>
      </c>
      <c r="G5229">
        <v>1.48</v>
      </c>
      <c r="H5229" t="s">
        <v>240</v>
      </c>
      <c r="I5229" s="2">
        <v>2.54</v>
      </c>
      <c r="J5229" t="s">
        <v>241</v>
      </c>
      <c r="K5229" t="s">
        <v>242</v>
      </c>
      <c r="L5229" s="3" t="str">
        <f>+INDEX([1]!TABLA_MAESTRO_DE_ARTICULO[SubGroupName],MATCH(Tabla_lineas[[#This Row],[CODIGO SAP]],[1]!TABLA_MAESTRO_DE_ARTICULO[ItemCode],0))</f>
        <v>COMPRIMIDO</v>
      </c>
      <c r="M5229" t="s">
        <v>243</v>
      </c>
      <c r="N5229">
        <v>26</v>
      </c>
      <c r="O5229" t="s">
        <v>45</v>
      </c>
      <c r="S5229" s="2">
        <v>3500</v>
      </c>
      <c r="T5229">
        <v>5145</v>
      </c>
      <c r="U5229">
        <v>2.54</v>
      </c>
      <c r="V5229">
        <v>1.47</v>
      </c>
      <c r="W5229">
        <v>0.4</v>
      </c>
      <c r="Z5229" s="4" t="s">
        <v>53</v>
      </c>
      <c r="AA5229" t="s">
        <v>120</v>
      </c>
      <c r="AB5229">
        <v>46132</v>
      </c>
      <c r="AG5229">
        <v>0</v>
      </c>
      <c r="AH5229">
        <v>3500</v>
      </c>
      <c r="AM5229" t="str">
        <f>SUBSTITUTE(Tabla_lineas[[#This Row],[Codigo Liname]]," ","")</f>
        <v>J0137</v>
      </c>
    </row>
    <row r="5230" spans="1:39" customFormat="1" x14ac:dyDescent="0.25">
      <c r="A5230" s="2">
        <v>400</v>
      </c>
      <c r="B5230" t="s">
        <v>1034</v>
      </c>
      <c r="C5230">
        <f t="shared" si="81"/>
        <v>1636552</v>
      </c>
      <c r="D5230">
        <v>21746.400000000001</v>
      </c>
      <c r="E5230" t="s">
        <v>244</v>
      </c>
      <c r="F5230">
        <v>4.03</v>
      </c>
      <c r="G5230">
        <v>4.03</v>
      </c>
      <c r="H5230" t="s">
        <v>245</v>
      </c>
      <c r="I5230" s="2">
        <v>6.97</v>
      </c>
      <c r="J5230" t="s">
        <v>246</v>
      </c>
      <c r="K5230" t="s">
        <v>247</v>
      </c>
      <c r="L5230" s="3" t="str">
        <f>+INDEX([1]!TABLA_MAESTRO_DE_ARTICULO[SubGroupName],MATCH(Tabla_lineas[[#This Row],[CODIGO SAP]],[1]!TABLA_MAESTRO_DE_ARTICULO[ItemCode],0))</f>
        <v>SOLUCION INYECTABLE</v>
      </c>
      <c r="M5230" t="s">
        <v>248</v>
      </c>
      <c r="N5230">
        <v>27</v>
      </c>
      <c r="O5230" t="s">
        <v>249</v>
      </c>
      <c r="S5230" s="2">
        <v>3120</v>
      </c>
      <c r="T5230">
        <v>12542.399999999998</v>
      </c>
      <c r="U5230">
        <v>6.97</v>
      </c>
      <c r="V5230">
        <v>4.0199999999999996</v>
      </c>
      <c r="W5230">
        <v>0.7</v>
      </c>
      <c r="Z5230" s="4" t="s">
        <v>53</v>
      </c>
      <c r="AA5230" t="s">
        <v>126</v>
      </c>
      <c r="AB5230">
        <v>46132</v>
      </c>
      <c r="AG5230">
        <v>0</v>
      </c>
      <c r="AH5230">
        <v>3120</v>
      </c>
      <c r="AM5230" t="str">
        <f>SUBSTITUTE(Tabla_lineas[[#This Row],[Codigo Liname]]," ","")</f>
        <v>H0204</v>
      </c>
    </row>
    <row r="5231" spans="1:39" customFormat="1" x14ac:dyDescent="0.25">
      <c r="A5231" s="2">
        <v>400</v>
      </c>
      <c r="B5231" t="s">
        <v>1034</v>
      </c>
      <c r="C5231">
        <f t="shared" si="81"/>
        <v>1636552</v>
      </c>
      <c r="D5231">
        <v>1774.15</v>
      </c>
      <c r="E5231" t="s">
        <v>60</v>
      </c>
      <c r="F5231">
        <v>15.12</v>
      </c>
      <c r="G5231">
        <v>9.5</v>
      </c>
      <c r="H5231" t="s">
        <v>61</v>
      </c>
      <c r="I5231" s="2">
        <v>9.59</v>
      </c>
      <c r="J5231" t="s">
        <v>62</v>
      </c>
      <c r="K5231" t="s">
        <v>63</v>
      </c>
      <c r="L5231" s="3" t="str">
        <f>+INDEX([1]!TABLA_MAESTRO_DE_ARTICULO[SubGroupName],MATCH(Tabla_lineas[[#This Row],[CODIGO SAP]],[1]!TABLA_MAESTRO_DE_ARTICULO[ItemCode],0))</f>
        <v>JARABE</v>
      </c>
      <c r="M5231" t="s">
        <v>64</v>
      </c>
      <c r="N5231">
        <v>28</v>
      </c>
      <c r="O5231" t="s">
        <v>65</v>
      </c>
      <c r="S5231" s="2">
        <v>185</v>
      </c>
      <c r="T5231">
        <v>1755.65</v>
      </c>
      <c r="U5231">
        <v>9.59</v>
      </c>
      <c r="V5231">
        <v>9.49</v>
      </c>
      <c r="W5231">
        <v>5</v>
      </c>
      <c r="Z5231" s="4" t="s">
        <v>46</v>
      </c>
      <c r="AA5231" t="s">
        <v>153</v>
      </c>
      <c r="AB5231">
        <v>46096</v>
      </c>
      <c r="AG5231">
        <v>0</v>
      </c>
      <c r="AH5231">
        <v>185</v>
      </c>
      <c r="AM5231" t="str">
        <f>SUBSTITUTE(Tabla_lineas[[#This Row],[Codigo Liname]]," ","")</f>
        <v>R0503</v>
      </c>
    </row>
    <row r="5232" spans="1:39" customFormat="1" x14ac:dyDescent="0.25">
      <c r="A5232" s="2">
        <v>400</v>
      </c>
      <c r="B5232" t="s">
        <v>1034</v>
      </c>
      <c r="C5232">
        <f t="shared" si="81"/>
        <v>1636552</v>
      </c>
      <c r="D5232">
        <v>41071.07</v>
      </c>
      <c r="E5232" t="s">
        <v>250</v>
      </c>
      <c r="F5232">
        <v>24.52</v>
      </c>
      <c r="G5232">
        <v>24.5</v>
      </c>
      <c r="H5232" t="s">
        <v>251</v>
      </c>
      <c r="I5232" s="2">
        <v>26.21</v>
      </c>
      <c r="J5232" t="s">
        <v>252</v>
      </c>
      <c r="K5232" t="s">
        <v>253</v>
      </c>
      <c r="L5232" s="3" t="str">
        <f>+INDEX([1]!TABLA_MAESTRO_DE_ARTICULO[SubGroupName],MATCH(Tabla_lineas[[#This Row],[CODIGO SAP]],[1]!TABLA_MAESTRO_DE_ARTICULO[ItemCode],0))</f>
        <v>GEL</v>
      </c>
      <c r="M5232" t="s">
        <v>254</v>
      </c>
      <c r="N5232">
        <v>31</v>
      </c>
      <c r="O5232" t="s">
        <v>255</v>
      </c>
      <c r="S5232" s="2">
        <v>1567</v>
      </c>
      <c r="T5232">
        <v>38375.829999999994</v>
      </c>
      <c r="U5232">
        <v>26.21</v>
      </c>
      <c r="V5232">
        <v>24.49</v>
      </c>
      <c r="W5232">
        <v>5</v>
      </c>
      <c r="Z5232" s="4" t="s">
        <v>53</v>
      </c>
      <c r="AA5232" t="s">
        <v>153</v>
      </c>
      <c r="AB5232">
        <v>46132</v>
      </c>
      <c r="AG5232">
        <v>0</v>
      </c>
      <c r="AH5232">
        <v>1567</v>
      </c>
      <c r="AM5232" t="str">
        <f>SUBSTITUTE(Tabla_lineas[[#This Row],[Codigo Liname]]," ","")</f>
        <v>M0101</v>
      </c>
    </row>
    <row r="5233" spans="1:39" customFormat="1" x14ac:dyDescent="0.25">
      <c r="A5233" s="2">
        <v>400</v>
      </c>
      <c r="B5233" t="s">
        <v>1034</v>
      </c>
      <c r="C5233">
        <f t="shared" si="81"/>
        <v>1636552</v>
      </c>
      <c r="D5233">
        <v>5160</v>
      </c>
      <c r="E5233" t="s">
        <v>138</v>
      </c>
      <c r="F5233">
        <v>0.2</v>
      </c>
      <c r="G5233">
        <v>0.2</v>
      </c>
      <c r="H5233" t="s">
        <v>139</v>
      </c>
      <c r="I5233" s="2">
        <v>0.24</v>
      </c>
      <c r="J5233" t="s">
        <v>140</v>
      </c>
      <c r="K5233" t="s">
        <v>141</v>
      </c>
      <c r="L5233" s="3" t="str">
        <f>+INDEX([1]!TABLA_MAESTRO_DE_ARTICULO[SubGroupName],MATCH(Tabla_lineas[[#This Row],[CODIGO SAP]],[1]!TABLA_MAESTRO_DE_ARTICULO[ItemCode],0))</f>
        <v>COMPRIMIDO</v>
      </c>
      <c r="M5233" t="s">
        <v>142</v>
      </c>
      <c r="N5233">
        <v>29</v>
      </c>
      <c r="O5233" t="s">
        <v>45</v>
      </c>
      <c r="S5233" s="2">
        <v>21500</v>
      </c>
      <c r="T5233">
        <v>4085</v>
      </c>
      <c r="U5233">
        <v>0.24</v>
      </c>
      <c r="V5233">
        <v>0.19</v>
      </c>
      <c r="W5233">
        <v>0.12</v>
      </c>
      <c r="Z5233" s="4" t="s">
        <v>53</v>
      </c>
      <c r="AA5233" t="s">
        <v>126</v>
      </c>
      <c r="AB5233">
        <v>46132</v>
      </c>
      <c r="AG5233">
        <v>0</v>
      </c>
      <c r="AH5233">
        <v>21500</v>
      </c>
      <c r="AM5233" t="str">
        <f>SUBSTITUTE(Tabla_lineas[[#This Row],[Codigo Liname]]," ","")</f>
        <v>M0102</v>
      </c>
    </row>
    <row r="5234" spans="1:39" customFormat="1" x14ac:dyDescent="0.25">
      <c r="A5234" s="2">
        <v>400</v>
      </c>
      <c r="B5234" t="s">
        <v>1034</v>
      </c>
      <c r="C5234">
        <f t="shared" si="81"/>
        <v>1636552</v>
      </c>
      <c r="D5234">
        <v>13370</v>
      </c>
      <c r="E5234" t="s">
        <v>256</v>
      </c>
      <c r="F5234">
        <v>3.3</v>
      </c>
      <c r="G5234">
        <v>3.3</v>
      </c>
      <c r="H5234" t="s">
        <v>257</v>
      </c>
      <c r="I5234" s="2">
        <v>3.82</v>
      </c>
      <c r="J5234" t="s">
        <v>258</v>
      </c>
      <c r="K5234" t="s">
        <v>259</v>
      </c>
      <c r="L5234" s="3" t="str">
        <f>+INDEX([1]!TABLA_MAESTRO_DE_ARTICULO[SubGroupName],MATCH(Tabla_lineas[[#This Row],[CODIGO SAP]],[1]!TABLA_MAESTRO_DE_ARTICULO[ItemCode],0))</f>
        <v>SOLUCION INYECTABLE</v>
      </c>
      <c r="M5234" t="s">
        <v>260</v>
      </c>
      <c r="N5234">
        <v>30</v>
      </c>
      <c r="O5234" t="s">
        <v>249</v>
      </c>
      <c r="S5234" s="2">
        <v>3500</v>
      </c>
      <c r="T5234">
        <v>11515</v>
      </c>
      <c r="U5234">
        <v>3.82</v>
      </c>
      <c r="V5234">
        <v>3.29</v>
      </c>
      <c r="W5234">
        <v>0.7</v>
      </c>
      <c r="Z5234" s="4" t="s">
        <v>53</v>
      </c>
      <c r="AA5234" t="s">
        <v>153</v>
      </c>
      <c r="AB5234">
        <v>46132</v>
      </c>
      <c r="AG5234">
        <v>0</v>
      </c>
      <c r="AH5234">
        <v>3500</v>
      </c>
      <c r="AM5234" t="str">
        <f>SUBSTITUTE(Tabla_lineas[[#This Row],[Codigo Liname]]," ","")</f>
        <v>M0103</v>
      </c>
    </row>
    <row r="5235" spans="1:39" customFormat="1" x14ac:dyDescent="0.25">
      <c r="A5235" s="2">
        <v>400</v>
      </c>
      <c r="B5235" t="s">
        <v>1034</v>
      </c>
      <c r="C5235">
        <f t="shared" si="81"/>
        <v>1636552</v>
      </c>
      <c r="D5235">
        <v>17093.759999999998</v>
      </c>
      <c r="E5235" t="s">
        <v>143</v>
      </c>
      <c r="F5235">
        <v>2.17</v>
      </c>
      <c r="G5235">
        <v>2.17</v>
      </c>
      <c r="H5235" t="s">
        <v>144</v>
      </c>
      <c r="I5235" s="2">
        <v>2.3199999999999998</v>
      </c>
      <c r="J5235" t="s">
        <v>145</v>
      </c>
      <c r="K5235" t="s">
        <v>146</v>
      </c>
      <c r="L5235" s="3" t="str">
        <f>+INDEX([1]!TABLA_MAESTRO_DE_ARTICULO[SubGroupName],MATCH(Tabla_lineas[[#This Row],[CODIGO SAP]],[1]!TABLA_MAESTRO_DE_ARTICULO[ItemCode],0))</f>
        <v>CAPSULA DURA</v>
      </c>
      <c r="M5235" t="s">
        <v>147</v>
      </c>
      <c r="N5235">
        <v>32</v>
      </c>
      <c r="O5235" t="s">
        <v>45</v>
      </c>
      <c r="S5235" s="2">
        <v>7368</v>
      </c>
      <c r="T5235">
        <v>15914.88</v>
      </c>
      <c r="U5235">
        <v>2.3199999999999998</v>
      </c>
      <c r="V5235">
        <v>2.16</v>
      </c>
      <c r="W5235">
        <v>0.8</v>
      </c>
      <c r="Z5235" s="4" t="s">
        <v>46</v>
      </c>
      <c r="AA5235" t="s">
        <v>120</v>
      </c>
      <c r="AB5235">
        <v>46132</v>
      </c>
      <c r="AG5235">
        <v>0</v>
      </c>
      <c r="AH5235">
        <v>7368</v>
      </c>
      <c r="AM5235" t="str">
        <f>SUBSTITUTE(Tabla_lineas[[#This Row],[Codigo Liname]]," ","")</f>
        <v>J0141</v>
      </c>
    </row>
    <row r="5236" spans="1:39" customFormat="1" x14ac:dyDescent="0.25">
      <c r="A5236" s="2">
        <v>400</v>
      </c>
      <c r="B5236" t="s">
        <v>1034</v>
      </c>
      <c r="C5236">
        <f t="shared" si="81"/>
        <v>1636552</v>
      </c>
      <c r="D5236">
        <v>7247.22</v>
      </c>
      <c r="E5236" t="s">
        <v>266</v>
      </c>
      <c r="F5236">
        <v>0.56000000000000005</v>
      </c>
      <c r="G5236">
        <v>0.53</v>
      </c>
      <c r="H5236" t="s">
        <v>267</v>
      </c>
      <c r="I5236" s="2">
        <v>0.53</v>
      </c>
      <c r="J5236" t="s">
        <v>268</v>
      </c>
      <c r="K5236" t="s">
        <v>269</v>
      </c>
      <c r="L5236" s="3" t="str">
        <f>+INDEX([1]!TABLA_MAESTRO_DE_ARTICULO[SubGroupName],MATCH(Tabla_lineas[[#This Row],[CODIGO SAP]],[1]!TABLA_MAESTRO_DE_ARTICULO[ItemCode],0))</f>
        <v>COMPRIMIDO</v>
      </c>
      <c r="M5236" t="s">
        <v>270</v>
      </c>
      <c r="N5236">
        <v>33</v>
      </c>
      <c r="O5236" t="s">
        <v>45</v>
      </c>
      <c r="S5236" s="2">
        <v>13674</v>
      </c>
      <c r="T5236">
        <v>7110.4800000000005</v>
      </c>
      <c r="U5236">
        <v>0.53</v>
      </c>
      <c r="V5236">
        <v>0.52</v>
      </c>
      <c r="W5236">
        <v>0.12</v>
      </c>
      <c r="Z5236" s="4" t="s">
        <v>53</v>
      </c>
      <c r="AA5236" t="s">
        <v>126</v>
      </c>
      <c r="AB5236">
        <v>46132</v>
      </c>
      <c r="AG5236">
        <v>0</v>
      </c>
      <c r="AH5236">
        <v>13674</v>
      </c>
      <c r="AM5236" t="str">
        <f>SUBSTITUTE(Tabla_lineas[[#This Row],[Codigo Liname]]," ","")</f>
        <v>C0901</v>
      </c>
    </row>
    <row r="5237" spans="1:39" customFormat="1" x14ac:dyDescent="0.25">
      <c r="A5237" s="2">
        <v>400</v>
      </c>
      <c r="B5237" t="s">
        <v>1034</v>
      </c>
      <c r="C5237">
        <f t="shared" si="81"/>
        <v>1636552</v>
      </c>
      <c r="D5237">
        <v>3488</v>
      </c>
      <c r="E5237" t="s">
        <v>511</v>
      </c>
      <c r="F5237">
        <v>2.99</v>
      </c>
      <c r="G5237">
        <v>1.6</v>
      </c>
      <c r="H5237" t="s">
        <v>512</v>
      </c>
      <c r="I5237" s="2">
        <v>1.6</v>
      </c>
      <c r="J5237" t="s">
        <v>513</v>
      </c>
      <c r="K5237" t="s">
        <v>514</v>
      </c>
      <c r="L5237" s="3" t="str">
        <f>+INDEX([1]!TABLA_MAESTRO_DE_ARTICULO[SubGroupName],MATCH(Tabla_lineas[[#This Row],[CODIGO SAP]],[1]!TABLA_MAESTRO_DE_ARTICULO[ItemCode],0))</f>
        <v>COMPRIMIDO</v>
      </c>
      <c r="M5237" t="s">
        <v>515</v>
      </c>
      <c r="N5237">
        <v>34</v>
      </c>
      <c r="O5237" t="s">
        <v>45</v>
      </c>
      <c r="S5237" s="2">
        <v>2180</v>
      </c>
      <c r="T5237">
        <v>3466.2000000000003</v>
      </c>
      <c r="U5237">
        <v>1.6</v>
      </c>
      <c r="V5237">
        <v>1.59</v>
      </c>
      <c r="W5237">
        <v>0.9</v>
      </c>
      <c r="Z5237" s="4" t="s">
        <v>46</v>
      </c>
      <c r="AA5237" t="s">
        <v>120</v>
      </c>
      <c r="AB5237">
        <v>46132</v>
      </c>
      <c r="AG5237">
        <v>0</v>
      </c>
      <c r="AH5237">
        <v>2180</v>
      </c>
      <c r="AM5237" t="str">
        <f>SUBSTITUTE(Tabla_lineas[[#This Row],[Codigo Liname]]," ","")</f>
        <v>J0145</v>
      </c>
    </row>
    <row r="5238" spans="1:39" customFormat="1" x14ac:dyDescent="0.25">
      <c r="A5238" s="2">
        <v>400</v>
      </c>
      <c r="B5238" t="s">
        <v>1034</v>
      </c>
      <c r="C5238">
        <f t="shared" si="81"/>
        <v>1636552</v>
      </c>
      <c r="D5238">
        <v>5828.13</v>
      </c>
      <c r="E5238" t="s">
        <v>292</v>
      </c>
      <c r="F5238">
        <v>25.27</v>
      </c>
      <c r="G5238">
        <v>18.27</v>
      </c>
      <c r="H5238" t="s">
        <v>293</v>
      </c>
      <c r="I5238" s="2">
        <v>18.27</v>
      </c>
      <c r="J5238" t="s">
        <v>294</v>
      </c>
      <c r="K5238" t="s">
        <v>295</v>
      </c>
      <c r="L5238" s="3" t="str">
        <f>+INDEX([1]!TABLA_MAESTRO_DE_ARTICULO[SubGroupName],MATCH(Tabla_lineas[[#This Row],[CODIGO SAP]],[1]!TABLA_MAESTRO_DE_ARTICULO[ItemCode],0))</f>
        <v>CREMA DERMICA</v>
      </c>
      <c r="M5238" t="s">
        <v>296</v>
      </c>
      <c r="N5238">
        <v>36</v>
      </c>
      <c r="O5238" t="s">
        <v>297</v>
      </c>
      <c r="S5238" s="2">
        <v>319</v>
      </c>
      <c r="T5238">
        <v>5824.9400000000005</v>
      </c>
      <c r="U5238">
        <v>18.27</v>
      </c>
      <c r="V5238">
        <v>18.260000000000002</v>
      </c>
      <c r="W5238">
        <v>5</v>
      </c>
      <c r="Z5238" s="4" t="s">
        <v>53</v>
      </c>
      <c r="AA5238" t="s">
        <v>153</v>
      </c>
      <c r="AB5238">
        <v>46132</v>
      </c>
      <c r="AG5238">
        <v>0</v>
      </c>
      <c r="AH5238">
        <v>319</v>
      </c>
      <c r="AM5238" t="str">
        <f>SUBSTITUTE(Tabla_lineas[[#This Row],[Codigo Liname]]," ","")</f>
        <v>D0704</v>
      </c>
    </row>
    <row r="5239" spans="1:39" customFormat="1" x14ac:dyDescent="0.25">
      <c r="A5239" s="2">
        <v>400</v>
      </c>
      <c r="B5239" t="s">
        <v>1034</v>
      </c>
      <c r="C5239">
        <f t="shared" si="81"/>
        <v>1636552</v>
      </c>
      <c r="D5239">
        <v>18977.28</v>
      </c>
      <c r="E5239" t="s">
        <v>298</v>
      </c>
      <c r="F5239">
        <v>14.58</v>
      </c>
      <c r="G5239">
        <v>14.58</v>
      </c>
      <c r="H5239" t="s">
        <v>299</v>
      </c>
      <c r="I5239" s="2">
        <v>24.71</v>
      </c>
      <c r="J5239" t="s">
        <v>300</v>
      </c>
      <c r="K5239" t="s">
        <v>301</v>
      </c>
      <c r="L5239" s="3" t="str">
        <f>+INDEX([1]!TABLA_MAESTRO_DE_ARTICULO[SubGroupName],MATCH(Tabla_lineas[[#This Row],[CODIGO SAP]],[1]!TABLA_MAESTRO_DE_ARTICULO[ItemCode],0))</f>
        <v>SUSPENSION</v>
      </c>
      <c r="M5239" t="s">
        <v>302</v>
      </c>
      <c r="N5239">
        <v>39</v>
      </c>
      <c r="O5239" t="s">
        <v>65</v>
      </c>
      <c r="S5239" s="2">
        <v>768</v>
      </c>
      <c r="T5239">
        <v>11189.76</v>
      </c>
      <c r="U5239">
        <v>24.71</v>
      </c>
      <c r="V5239">
        <v>14.57</v>
      </c>
      <c r="W5239">
        <v>5.5</v>
      </c>
      <c r="Z5239" s="4" t="s">
        <v>46</v>
      </c>
      <c r="AA5239" t="s">
        <v>153</v>
      </c>
      <c r="AB5239">
        <v>46096</v>
      </c>
      <c r="AG5239">
        <v>0</v>
      </c>
      <c r="AH5239">
        <v>768</v>
      </c>
      <c r="AM5239" t="str">
        <f>SUBSTITUTE(Tabla_lineas[[#This Row],[Codigo Liname]]," ","")</f>
        <v>M0104</v>
      </c>
    </row>
    <row r="5240" spans="1:39" customFormat="1" x14ac:dyDescent="0.25">
      <c r="A5240" s="2">
        <v>400</v>
      </c>
      <c r="B5240" t="s">
        <v>1034</v>
      </c>
      <c r="C5240">
        <f t="shared" si="81"/>
        <v>1636552</v>
      </c>
      <c r="D5240">
        <v>21171.96</v>
      </c>
      <c r="E5240" t="s">
        <v>303</v>
      </c>
      <c r="F5240">
        <v>0.75</v>
      </c>
      <c r="G5240">
        <v>0.69</v>
      </c>
      <c r="H5240" t="s">
        <v>304</v>
      </c>
      <c r="I5240" s="2">
        <v>0.69</v>
      </c>
      <c r="J5240" t="s">
        <v>305</v>
      </c>
      <c r="K5240" t="s">
        <v>306</v>
      </c>
      <c r="L5240" s="3" t="str">
        <f>+INDEX([1]!TABLA_MAESTRO_DE_ARTICULO[SubGroupName],MATCH(Tabla_lineas[[#This Row],[CODIGO SAP]],[1]!TABLA_MAESTRO_DE_ARTICULO[ItemCode],0))</f>
        <v>COMPRIMIDO</v>
      </c>
      <c r="M5240" t="s">
        <v>307</v>
      </c>
      <c r="N5240">
        <v>38</v>
      </c>
      <c r="O5240" t="s">
        <v>45</v>
      </c>
      <c r="P5240">
        <v>138600</v>
      </c>
      <c r="Q5240">
        <v>3275900</v>
      </c>
      <c r="R5240">
        <v>3414500</v>
      </c>
      <c r="S5240" s="2">
        <v>30684</v>
      </c>
      <c r="T5240">
        <v>20865.120000000003</v>
      </c>
      <c r="U5240">
        <v>0.69</v>
      </c>
      <c r="V5240">
        <v>0.68</v>
      </c>
      <c r="W5240">
        <v>0.14000000000000001</v>
      </c>
      <c r="Z5240" s="4" t="s">
        <v>46</v>
      </c>
      <c r="AA5240" t="s">
        <v>120</v>
      </c>
      <c r="AB5240">
        <v>46132</v>
      </c>
      <c r="AG5240">
        <v>0</v>
      </c>
      <c r="AH5240">
        <v>30684</v>
      </c>
      <c r="AM5240" t="str">
        <f>SUBSTITUTE(Tabla_lineas[[#This Row],[Codigo Liname]]," ","")</f>
        <v>M0105</v>
      </c>
    </row>
    <row r="5241" spans="1:39" customFormat="1" x14ac:dyDescent="0.25">
      <c r="A5241" s="2">
        <v>400</v>
      </c>
      <c r="B5241" t="s">
        <v>1034</v>
      </c>
      <c r="C5241">
        <f t="shared" si="81"/>
        <v>1636552</v>
      </c>
      <c r="D5241">
        <v>9057.9</v>
      </c>
      <c r="E5241" t="s">
        <v>308</v>
      </c>
      <c r="F5241">
        <v>5.07</v>
      </c>
      <c r="G5241">
        <v>5.07</v>
      </c>
      <c r="H5241" t="s">
        <v>309</v>
      </c>
      <c r="I5241" s="2">
        <v>10.9</v>
      </c>
      <c r="J5241" t="s">
        <v>310</v>
      </c>
      <c r="K5241" t="s">
        <v>311</v>
      </c>
      <c r="L5241" s="3" t="str">
        <f>+INDEX([1]!TABLA_MAESTRO_DE_ARTICULO[SubGroupName],MATCH(Tabla_lineas[[#This Row],[CODIGO SAP]],[1]!TABLA_MAESTRO_DE_ARTICULO[ItemCode],0))</f>
        <v>SOLUCION INYECTABLE</v>
      </c>
      <c r="M5241" t="s">
        <v>312</v>
      </c>
      <c r="N5241">
        <v>43</v>
      </c>
      <c r="O5241" t="s">
        <v>249</v>
      </c>
      <c r="S5241" s="2">
        <v>831</v>
      </c>
      <c r="T5241">
        <v>4213.17</v>
      </c>
      <c r="U5241">
        <v>10.9</v>
      </c>
      <c r="V5241">
        <v>5.07</v>
      </c>
      <c r="W5241">
        <v>1</v>
      </c>
      <c r="Z5241" s="4" t="s">
        <v>46</v>
      </c>
      <c r="AA5241" t="s">
        <v>126</v>
      </c>
      <c r="AB5241">
        <v>46132</v>
      </c>
      <c r="AG5241">
        <v>0</v>
      </c>
      <c r="AH5241">
        <v>831</v>
      </c>
      <c r="AM5241" t="str">
        <f>SUBSTITUTE(Tabla_lineas[[#This Row],[Codigo Liname]]," ","")</f>
        <v>M0109</v>
      </c>
    </row>
    <row r="5242" spans="1:39" customFormat="1" x14ac:dyDescent="0.25">
      <c r="A5242" s="2">
        <v>400</v>
      </c>
      <c r="B5242" t="s">
        <v>1034</v>
      </c>
      <c r="C5242">
        <f t="shared" si="81"/>
        <v>1636552</v>
      </c>
      <c r="D5242">
        <v>2652</v>
      </c>
      <c r="E5242" t="s">
        <v>574</v>
      </c>
      <c r="F5242">
        <v>5.79</v>
      </c>
      <c r="G5242">
        <v>5.79</v>
      </c>
      <c r="H5242" t="s">
        <v>575</v>
      </c>
      <c r="I5242" s="2">
        <v>6.63</v>
      </c>
      <c r="J5242" t="s">
        <v>576</v>
      </c>
      <c r="K5242" t="s">
        <v>577</v>
      </c>
      <c r="L5242" s="3" t="str">
        <f>+INDEX([1]!TABLA_MAESTRO_DE_ARTICULO[SubGroupName],MATCH(Tabla_lineas[[#This Row],[CODIGO SAP]],[1]!TABLA_MAESTRO_DE_ARTICULO[ItemCode],0))</f>
        <v>COMPRIMIDO</v>
      </c>
      <c r="M5242" t="s">
        <v>578</v>
      </c>
      <c r="N5242">
        <v>45</v>
      </c>
      <c r="O5242" t="s">
        <v>45</v>
      </c>
      <c r="S5242" s="2">
        <v>400</v>
      </c>
      <c r="T5242">
        <v>2312</v>
      </c>
      <c r="U5242">
        <v>6.63</v>
      </c>
      <c r="V5242">
        <v>5.78</v>
      </c>
      <c r="W5242">
        <v>0.7</v>
      </c>
      <c r="Z5242" s="4" t="s">
        <v>46</v>
      </c>
      <c r="AA5242" t="s">
        <v>126</v>
      </c>
      <c r="AB5242">
        <v>46132</v>
      </c>
      <c r="AG5242">
        <v>0</v>
      </c>
      <c r="AH5242">
        <v>400</v>
      </c>
      <c r="AM5242" t="str">
        <f>SUBSTITUTE(Tabla_lineas[[#This Row],[Codigo Liname]]," ","")</f>
        <v>J0166</v>
      </c>
    </row>
    <row r="5243" spans="1:39" customFormat="1" x14ac:dyDescent="0.25">
      <c r="A5243" s="2">
        <v>400</v>
      </c>
      <c r="B5243" t="s">
        <v>1034</v>
      </c>
      <c r="C5243">
        <f t="shared" si="81"/>
        <v>1636552</v>
      </c>
      <c r="D5243">
        <v>2773.41</v>
      </c>
      <c r="E5243" t="s">
        <v>76</v>
      </c>
      <c r="F5243">
        <v>14.47</v>
      </c>
      <c r="G5243">
        <v>14.37</v>
      </c>
      <c r="H5243" t="s">
        <v>77</v>
      </c>
      <c r="I5243" s="2">
        <v>14.37</v>
      </c>
      <c r="J5243" t="s">
        <v>78</v>
      </c>
      <c r="K5243" t="s">
        <v>79</v>
      </c>
      <c r="L5243" s="3" t="str">
        <f>+INDEX([1]!TABLA_MAESTRO_DE_ARTICULO[SubGroupName],MATCH(Tabla_lineas[[#This Row],[CODIGO SAP]],[1]!TABLA_MAESTRO_DE_ARTICULO[ItemCode],0))</f>
        <v>SOLUCION INYECTABLE</v>
      </c>
      <c r="M5243" t="s">
        <v>80</v>
      </c>
      <c r="N5243">
        <v>46</v>
      </c>
      <c r="O5243" t="s">
        <v>81</v>
      </c>
      <c r="S5243" s="2">
        <v>193</v>
      </c>
      <c r="T5243">
        <v>2771.48</v>
      </c>
      <c r="U5243">
        <v>14.37</v>
      </c>
      <c r="V5243">
        <v>14.36</v>
      </c>
      <c r="W5243">
        <v>4</v>
      </c>
      <c r="Z5243" s="4" t="s">
        <v>46</v>
      </c>
      <c r="AA5243" t="s">
        <v>153</v>
      </c>
      <c r="AB5243">
        <v>46132</v>
      </c>
      <c r="AG5243">
        <v>0</v>
      </c>
      <c r="AH5243">
        <v>193</v>
      </c>
      <c r="AM5243" t="str">
        <f>SUBSTITUTE(Tabla_lineas[[#This Row],[Codigo Liname]]," ","")</f>
        <v>N0112</v>
      </c>
    </row>
    <row r="5244" spans="1:39" customFormat="1" x14ac:dyDescent="0.25">
      <c r="A5244" s="2">
        <v>400</v>
      </c>
      <c r="B5244" t="s">
        <v>1034</v>
      </c>
      <c r="C5244">
        <f t="shared" si="81"/>
        <v>1636552</v>
      </c>
      <c r="D5244">
        <v>46352.1</v>
      </c>
      <c r="E5244" t="s">
        <v>82</v>
      </c>
      <c r="F5244">
        <v>1.61</v>
      </c>
      <c r="G5244">
        <v>1.61</v>
      </c>
      <c r="H5244" t="s">
        <v>83</v>
      </c>
      <c r="I5244" s="2">
        <v>3.67</v>
      </c>
      <c r="J5244" t="s">
        <v>84</v>
      </c>
      <c r="K5244" t="s">
        <v>85</v>
      </c>
      <c r="L5244" s="3" t="str">
        <f>+INDEX([1]!TABLA_MAESTRO_DE_ARTICULO[SubGroupName],MATCH(Tabla_lineas[[#This Row],[CODIGO SAP]],[1]!TABLA_MAESTRO_DE_ARTICULO[ItemCode],0))</f>
        <v>COMPRIMIDO</v>
      </c>
      <c r="M5244" t="s">
        <v>86</v>
      </c>
      <c r="N5244">
        <v>47</v>
      </c>
      <c r="O5244" t="s">
        <v>45</v>
      </c>
      <c r="S5244" s="2">
        <v>12630</v>
      </c>
      <c r="T5244">
        <v>20208</v>
      </c>
      <c r="U5244">
        <v>3.67</v>
      </c>
      <c r="V5244">
        <v>1.6</v>
      </c>
      <c r="W5244">
        <v>0.15</v>
      </c>
      <c r="Z5244" s="4" t="s">
        <v>46</v>
      </c>
      <c r="AA5244" t="s">
        <v>126</v>
      </c>
      <c r="AB5244">
        <v>46132</v>
      </c>
      <c r="AG5244">
        <v>0</v>
      </c>
      <c r="AH5244">
        <v>12630</v>
      </c>
      <c r="AM5244" t="str">
        <f>SUBSTITUTE(Tabla_lineas[[#This Row],[Codigo Liname]]," ","")</f>
        <v>C0902</v>
      </c>
    </row>
    <row r="5245" spans="1:39" customFormat="1" x14ac:dyDescent="0.25">
      <c r="A5245" s="2">
        <v>400</v>
      </c>
      <c r="B5245" t="s">
        <v>1034</v>
      </c>
      <c r="C5245">
        <f t="shared" si="81"/>
        <v>1636552</v>
      </c>
      <c r="D5245">
        <v>3626.95</v>
      </c>
      <c r="E5245" t="s">
        <v>459</v>
      </c>
      <c r="F5245">
        <v>4.76</v>
      </c>
      <c r="G5245">
        <v>2.89</v>
      </c>
      <c r="H5245" t="s">
        <v>460</v>
      </c>
      <c r="I5245" s="2">
        <v>2.89</v>
      </c>
      <c r="J5245" t="s">
        <v>461</v>
      </c>
      <c r="K5245" t="s">
        <v>462</v>
      </c>
      <c r="L5245" s="3" t="str">
        <f>+INDEX([1]!TABLA_MAESTRO_DE_ARTICULO[SubGroupName],MATCH(Tabla_lineas[[#This Row],[CODIGO SAP]],[1]!TABLA_MAESTRO_DE_ARTICULO[ItemCode],0))</f>
        <v>COMPRIMIDO</v>
      </c>
      <c r="M5245" t="s">
        <v>463</v>
      </c>
      <c r="N5245">
        <v>48</v>
      </c>
      <c r="O5245" t="s">
        <v>45</v>
      </c>
      <c r="S5245" s="2">
        <v>1255</v>
      </c>
      <c r="T5245">
        <v>3614.4</v>
      </c>
      <c r="U5245">
        <v>2.89</v>
      </c>
      <c r="V5245">
        <v>2.88</v>
      </c>
      <c r="W5245">
        <v>0.7</v>
      </c>
      <c r="Z5245" s="4" t="s">
        <v>46</v>
      </c>
      <c r="AA5245" t="s">
        <v>120</v>
      </c>
      <c r="AB5245">
        <v>46132</v>
      </c>
      <c r="AG5245">
        <v>0</v>
      </c>
      <c r="AH5245">
        <v>1255</v>
      </c>
      <c r="AM5245" t="str">
        <f>SUBSTITUTE(Tabla_lineas[[#This Row],[Codigo Liname]]," ","")</f>
        <v>P0205</v>
      </c>
    </row>
    <row r="5246" spans="1:39" customFormat="1" x14ac:dyDescent="0.25">
      <c r="A5246" s="2">
        <v>400</v>
      </c>
      <c r="B5246" t="s">
        <v>1034</v>
      </c>
      <c r="C5246">
        <f t="shared" si="81"/>
        <v>1636552</v>
      </c>
      <c r="D5246">
        <v>16299.28</v>
      </c>
      <c r="E5246" t="s">
        <v>313</v>
      </c>
      <c r="F5246">
        <v>5.29</v>
      </c>
      <c r="G5246">
        <v>5.29</v>
      </c>
      <c r="H5246" t="s">
        <v>314</v>
      </c>
      <c r="I5246" s="2">
        <v>6.32</v>
      </c>
      <c r="J5246" t="s">
        <v>315</v>
      </c>
      <c r="K5246" t="s">
        <v>316</v>
      </c>
      <c r="L5246" s="3" t="str">
        <f>+INDEX([1]!TABLA_MAESTRO_DE_ARTICULO[SubGroupName],MATCH(Tabla_lineas[[#This Row],[CODIGO SAP]],[1]!TABLA_MAESTRO_DE_ARTICULO[ItemCode],0))</f>
        <v>SOLUCION INYECTABLE</v>
      </c>
      <c r="M5246" t="s">
        <v>317</v>
      </c>
      <c r="N5246">
        <v>49</v>
      </c>
      <c r="O5246" t="s">
        <v>249</v>
      </c>
      <c r="S5246" s="2">
        <v>2579</v>
      </c>
      <c r="T5246">
        <v>13617.12</v>
      </c>
      <c r="U5246">
        <v>6.32</v>
      </c>
      <c r="V5246">
        <v>5.28</v>
      </c>
      <c r="W5246">
        <v>0.7</v>
      </c>
      <c r="Z5246" s="4" t="s">
        <v>46</v>
      </c>
      <c r="AA5246" t="s">
        <v>120</v>
      </c>
      <c r="AB5246">
        <v>46132</v>
      </c>
      <c r="AG5246">
        <v>0</v>
      </c>
      <c r="AH5246">
        <v>2579</v>
      </c>
      <c r="AM5246" t="str">
        <f>SUBSTITUTE(Tabla_lineas[[#This Row],[Codigo Liname]]," ","")</f>
        <v>N0205</v>
      </c>
    </row>
    <row r="5247" spans="1:39" customFormat="1" x14ac:dyDescent="0.25">
      <c r="A5247" s="2">
        <v>400</v>
      </c>
      <c r="B5247" t="s">
        <v>1034</v>
      </c>
      <c r="C5247">
        <f t="shared" si="81"/>
        <v>1636552</v>
      </c>
      <c r="D5247">
        <v>58625</v>
      </c>
      <c r="E5247" t="s">
        <v>318</v>
      </c>
      <c r="F5247">
        <v>1.26</v>
      </c>
      <c r="G5247">
        <v>1.26</v>
      </c>
      <c r="H5247" t="s">
        <v>319</v>
      </c>
      <c r="I5247" s="2">
        <v>3.35</v>
      </c>
      <c r="J5247" t="s">
        <v>320</v>
      </c>
      <c r="K5247" t="s">
        <v>321</v>
      </c>
      <c r="L5247" s="3" t="str">
        <f>+INDEX([1]!TABLA_MAESTRO_DE_ARTICULO[SubGroupName],MATCH(Tabla_lineas[[#This Row],[CODIGO SAP]],[1]!TABLA_MAESTRO_DE_ARTICULO[ItemCode],0))</f>
        <v>COMPRIMIDO</v>
      </c>
      <c r="M5247" t="s">
        <v>322</v>
      </c>
      <c r="N5247">
        <v>50</v>
      </c>
      <c r="O5247" t="s">
        <v>45</v>
      </c>
      <c r="S5247" s="2">
        <v>17500</v>
      </c>
      <c r="T5247">
        <v>21875</v>
      </c>
      <c r="U5247">
        <v>3.35</v>
      </c>
      <c r="V5247">
        <v>1.25</v>
      </c>
      <c r="W5247">
        <v>0.2</v>
      </c>
      <c r="Z5247" s="4" t="s">
        <v>46</v>
      </c>
      <c r="AA5247" t="s">
        <v>120</v>
      </c>
      <c r="AB5247">
        <v>46132</v>
      </c>
      <c r="AG5247">
        <v>0</v>
      </c>
      <c r="AH5247">
        <v>17500</v>
      </c>
      <c r="AM5247" t="str">
        <f>SUBSTITUTE(Tabla_lineas[[#This Row],[Codigo Liname]]," ","")</f>
        <v>A1004</v>
      </c>
    </row>
    <row r="5248" spans="1:39" customFormat="1" x14ac:dyDescent="0.25">
      <c r="A5248" s="2">
        <v>400</v>
      </c>
      <c r="B5248" t="s">
        <v>1034</v>
      </c>
      <c r="C5248">
        <f t="shared" si="81"/>
        <v>1636552</v>
      </c>
      <c r="D5248">
        <v>2167.42</v>
      </c>
      <c r="E5248" t="s">
        <v>323</v>
      </c>
      <c r="F5248">
        <v>5.91</v>
      </c>
      <c r="G5248">
        <v>3.53</v>
      </c>
      <c r="H5248" t="s">
        <v>324</v>
      </c>
      <c r="I5248" s="2">
        <v>3.53</v>
      </c>
      <c r="J5248" t="s">
        <v>325</v>
      </c>
      <c r="K5248" t="s">
        <v>326</v>
      </c>
      <c r="L5248" s="3" t="str">
        <f>+INDEX([1]!TABLA_MAESTRO_DE_ARTICULO[SubGroupName],MATCH(Tabla_lineas[[#This Row],[CODIGO SAP]],[1]!TABLA_MAESTRO_DE_ARTICULO[ItemCode],0))</f>
        <v>SOLUCION INYECTABLE</v>
      </c>
      <c r="M5248" t="s">
        <v>327</v>
      </c>
      <c r="N5248">
        <v>51</v>
      </c>
      <c r="O5248" t="s">
        <v>249</v>
      </c>
      <c r="S5248" s="2">
        <v>614</v>
      </c>
      <c r="T5248">
        <v>2161.2800000000002</v>
      </c>
      <c r="U5248">
        <v>3.53</v>
      </c>
      <c r="V5248">
        <v>3.52</v>
      </c>
      <c r="W5248">
        <v>0.7</v>
      </c>
      <c r="Z5248" s="4" t="s">
        <v>46</v>
      </c>
      <c r="AA5248" t="s">
        <v>153</v>
      </c>
      <c r="AB5248">
        <v>46132</v>
      </c>
      <c r="AG5248">
        <v>0</v>
      </c>
      <c r="AH5248">
        <v>614</v>
      </c>
      <c r="AM5248" t="str">
        <f>SUBSTITUTE(Tabla_lineas[[#This Row],[Codigo Liname]]," ","")</f>
        <v>A0308</v>
      </c>
    </row>
    <row r="5249" spans="1:39" customFormat="1" x14ac:dyDescent="0.25">
      <c r="A5249" s="2">
        <v>400</v>
      </c>
      <c r="B5249" t="s">
        <v>1034</v>
      </c>
      <c r="C5249">
        <f t="shared" si="81"/>
        <v>1636552</v>
      </c>
      <c r="D5249">
        <v>1063.8</v>
      </c>
      <c r="E5249" t="s">
        <v>464</v>
      </c>
      <c r="F5249">
        <v>28.19</v>
      </c>
      <c r="G5249">
        <v>23.64</v>
      </c>
      <c r="H5249" t="s">
        <v>465</v>
      </c>
      <c r="I5249" s="2">
        <v>23.64</v>
      </c>
      <c r="J5249" t="s">
        <v>466</v>
      </c>
      <c r="K5249" t="s">
        <v>467</v>
      </c>
      <c r="L5249" s="3" t="str">
        <f>+INDEX([1]!TABLA_MAESTRO_DE_ARTICULO[SubGroupName],MATCH(Tabla_lineas[[#This Row],[CODIGO SAP]],[1]!TABLA_MAESTRO_DE_ARTICULO[ItemCode],0))</f>
        <v>GOTAS</v>
      </c>
      <c r="M5249" t="s">
        <v>468</v>
      </c>
      <c r="N5249">
        <v>52</v>
      </c>
      <c r="O5249" t="s">
        <v>469</v>
      </c>
      <c r="S5249" s="2">
        <v>45</v>
      </c>
      <c r="T5249">
        <v>1063.3499999999999</v>
      </c>
      <c r="U5249">
        <v>23.64</v>
      </c>
      <c r="V5249">
        <v>23.63</v>
      </c>
      <c r="W5249">
        <v>5</v>
      </c>
      <c r="Z5249" s="4" t="s">
        <v>46</v>
      </c>
      <c r="AA5249" t="s">
        <v>153</v>
      </c>
      <c r="AB5249">
        <v>46132</v>
      </c>
      <c r="AG5249">
        <v>0</v>
      </c>
      <c r="AH5249">
        <v>45</v>
      </c>
      <c r="AM5249" t="str">
        <f>SUBSTITUTE(Tabla_lineas[[#This Row],[Codigo Liname]]," ","")</f>
        <v>A0309</v>
      </c>
    </row>
    <row r="5250" spans="1:39" customFormat="1" x14ac:dyDescent="0.25">
      <c r="A5250" s="2">
        <v>400</v>
      </c>
      <c r="B5250" t="s">
        <v>1034</v>
      </c>
      <c r="C5250">
        <f t="shared" ref="C5250:C5313" si="82">IFERROR(VALUE(RIGHT(TRIM(LEFT(B5250,SEARCH("Eco",B5250)-1)),7)),"COTI")</f>
        <v>1636552</v>
      </c>
      <c r="D5250">
        <v>3808.5</v>
      </c>
      <c r="E5250" t="s">
        <v>328</v>
      </c>
      <c r="F5250">
        <v>0.92</v>
      </c>
      <c r="G5250">
        <v>0.75</v>
      </c>
      <c r="H5250" t="s">
        <v>329</v>
      </c>
      <c r="I5250" s="2">
        <v>0.75</v>
      </c>
      <c r="J5250" t="s">
        <v>330</v>
      </c>
      <c r="K5250" t="s">
        <v>331</v>
      </c>
      <c r="L5250" s="3" t="str">
        <f>+INDEX([1]!TABLA_MAESTRO_DE_ARTICULO[SubGroupName],MATCH(Tabla_lineas[[#This Row],[CODIGO SAP]],[1]!TABLA_MAESTRO_DE_ARTICULO[ItemCode],0))</f>
        <v>COMPRIMIDO</v>
      </c>
      <c r="M5250" t="s">
        <v>332</v>
      </c>
      <c r="N5250">
        <v>53</v>
      </c>
      <c r="O5250" t="s">
        <v>45</v>
      </c>
      <c r="P5250">
        <v>63200</v>
      </c>
      <c r="Q5250">
        <v>247600</v>
      </c>
      <c r="R5250">
        <v>310800</v>
      </c>
      <c r="S5250" s="2">
        <v>5078</v>
      </c>
      <c r="T5250">
        <v>3757.72</v>
      </c>
      <c r="U5250">
        <v>0.75</v>
      </c>
      <c r="V5250">
        <v>0.74</v>
      </c>
      <c r="W5250">
        <v>0.2</v>
      </c>
      <c r="Z5250" s="4" t="s">
        <v>46</v>
      </c>
      <c r="AA5250" t="s">
        <v>120</v>
      </c>
      <c r="AB5250">
        <v>46132</v>
      </c>
      <c r="AG5250">
        <v>0</v>
      </c>
      <c r="AH5250">
        <v>5078</v>
      </c>
      <c r="AM5250" t="str">
        <f>SUBSTITUTE(Tabla_lineas[[#This Row],[Codigo Liname]]," ","")</f>
        <v>P0109</v>
      </c>
    </row>
    <row r="5251" spans="1:39" customFormat="1" x14ac:dyDescent="0.25">
      <c r="A5251" s="2">
        <v>400</v>
      </c>
      <c r="B5251" t="s">
        <v>1034</v>
      </c>
      <c r="C5251">
        <f t="shared" si="82"/>
        <v>1636552</v>
      </c>
      <c r="D5251">
        <v>11546.57</v>
      </c>
      <c r="E5251" t="s">
        <v>92</v>
      </c>
      <c r="F5251">
        <v>4.72</v>
      </c>
      <c r="G5251">
        <v>4.72</v>
      </c>
      <c r="H5251" t="s">
        <v>93</v>
      </c>
      <c r="I5251" s="2">
        <v>5.27</v>
      </c>
      <c r="J5251" t="s">
        <v>94</v>
      </c>
      <c r="K5251" t="s">
        <v>95</v>
      </c>
      <c r="L5251" s="3" t="str">
        <f>+INDEX([1]!TABLA_MAESTRO_DE_ARTICULO[SubGroupName],MATCH(Tabla_lineas[[#This Row],[CODIGO SAP]],[1]!TABLA_MAESTRO_DE_ARTICULO[ItemCode],0))</f>
        <v>OVULO VAGINAL</v>
      </c>
      <c r="M5251" t="s">
        <v>96</v>
      </c>
      <c r="N5251">
        <v>54</v>
      </c>
      <c r="O5251" t="s">
        <v>97</v>
      </c>
      <c r="S5251" s="2">
        <v>2191</v>
      </c>
      <c r="T5251">
        <v>10319.61</v>
      </c>
      <c r="U5251">
        <v>5.27</v>
      </c>
      <c r="V5251">
        <v>4.71</v>
      </c>
      <c r="W5251">
        <v>0.8</v>
      </c>
      <c r="Z5251" s="4" t="s">
        <v>46</v>
      </c>
      <c r="AA5251" t="s">
        <v>126</v>
      </c>
      <c r="AB5251">
        <v>46132</v>
      </c>
      <c r="AG5251">
        <v>0</v>
      </c>
      <c r="AH5251">
        <v>2191</v>
      </c>
      <c r="AM5251" t="str">
        <f>SUBSTITUTE(Tabla_lineas[[#This Row],[Codigo Liname]]," ","")</f>
        <v>G0104</v>
      </c>
    </row>
    <row r="5252" spans="1:39" customFormat="1" x14ac:dyDescent="0.25">
      <c r="A5252" s="2">
        <v>400</v>
      </c>
      <c r="B5252" t="s">
        <v>1034</v>
      </c>
      <c r="C5252">
        <f t="shared" si="82"/>
        <v>1636552</v>
      </c>
      <c r="D5252">
        <v>2723.9500000000003</v>
      </c>
      <c r="E5252" t="s">
        <v>343</v>
      </c>
      <c r="F5252">
        <v>26.57</v>
      </c>
      <c r="G5252">
        <v>17.350000000000001</v>
      </c>
      <c r="H5252" t="s">
        <v>344</v>
      </c>
      <c r="I5252" s="2">
        <v>17.350000000000001</v>
      </c>
      <c r="J5252" t="s">
        <v>345</v>
      </c>
      <c r="K5252" t="s">
        <v>346</v>
      </c>
      <c r="L5252" s="3" t="str">
        <f>+INDEX([1]!TABLA_MAESTRO_DE_ARTICULO[SubGroupName],MATCH(Tabla_lineas[[#This Row],[CODIGO SAP]],[1]!TABLA_MAESTRO_DE_ARTICULO[ItemCode],0))</f>
        <v>CREMA DERMICA</v>
      </c>
      <c r="M5252" t="s">
        <v>347</v>
      </c>
      <c r="N5252">
        <v>56</v>
      </c>
      <c r="O5252" t="s">
        <v>297</v>
      </c>
      <c r="S5252" s="2">
        <v>157</v>
      </c>
      <c r="T5252">
        <v>2722.38</v>
      </c>
      <c r="U5252">
        <v>17.350000000000001</v>
      </c>
      <c r="V5252">
        <v>17.34</v>
      </c>
      <c r="W5252">
        <v>5</v>
      </c>
      <c r="Z5252" s="4" t="s">
        <v>46</v>
      </c>
      <c r="AA5252" t="s">
        <v>153</v>
      </c>
      <c r="AB5252">
        <v>46096</v>
      </c>
      <c r="AG5252">
        <v>0</v>
      </c>
      <c r="AH5252">
        <v>157</v>
      </c>
      <c r="AM5252" t="str">
        <f>SUBSTITUTE(Tabla_lineas[[#This Row],[Codigo Liname]]," ","")</f>
        <v>D0104</v>
      </c>
    </row>
    <row r="5253" spans="1:39" customFormat="1" x14ac:dyDescent="0.25">
      <c r="A5253" s="2">
        <v>400</v>
      </c>
      <c r="B5253" t="s">
        <v>1034</v>
      </c>
      <c r="C5253">
        <f t="shared" si="82"/>
        <v>1636552</v>
      </c>
      <c r="D5253">
        <v>681.30000000000007</v>
      </c>
      <c r="E5253" t="s">
        <v>348</v>
      </c>
      <c r="F5253">
        <v>31.43</v>
      </c>
      <c r="G5253">
        <v>31.43</v>
      </c>
      <c r="H5253" t="s">
        <v>349</v>
      </c>
      <c r="I5253" s="2">
        <v>45.42</v>
      </c>
      <c r="J5253" t="s">
        <v>350</v>
      </c>
      <c r="K5253" t="s">
        <v>351</v>
      </c>
      <c r="L5253" s="3" t="str">
        <f>+INDEX([1]!TABLA_MAESTRO_DE_ARTICULO[SubGroupName],MATCH(Tabla_lineas[[#This Row],[CODIGO SAP]],[1]!TABLA_MAESTRO_DE_ARTICULO[ItemCode],0))</f>
        <v>SUSPENSION</v>
      </c>
      <c r="M5253" t="s">
        <v>352</v>
      </c>
      <c r="N5253">
        <v>57</v>
      </c>
      <c r="O5253" t="s">
        <v>181</v>
      </c>
      <c r="S5253" s="2">
        <v>15</v>
      </c>
      <c r="T5253">
        <v>471.3</v>
      </c>
      <c r="U5253">
        <v>45.42</v>
      </c>
      <c r="V5253">
        <v>31.42</v>
      </c>
      <c r="W5253">
        <v>10</v>
      </c>
      <c r="Z5253" s="4" t="s">
        <v>46</v>
      </c>
      <c r="AA5253" t="s">
        <v>153</v>
      </c>
      <c r="AB5253">
        <v>46132</v>
      </c>
      <c r="AG5253">
        <v>0</v>
      </c>
      <c r="AH5253">
        <v>15</v>
      </c>
      <c r="AM5253" t="str">
        <f>SUBSTITUTE(Tabla_lineas[[#This Row],[Codigo Liname]]," ","")</f>
        <v>A0704</v>
      </c>
    </row>
    <row r="5254" spans="1:39" customFormat="1" x14ac:dyDescent="0.25">
      <c r="A5254" s="2">
        <v>400</v>
      </c>
      <c r="B5254" t="s">
        <v>1034</v>
      </c>
      <c r="C5254">
        <f t="shared" si="82"/>
        <v>1636552</v>
      </c>
      <c r="D5254">
        <v>4841.04</v>
      </c>
      <c r="E5254" t="s">
        <v>98</v>
      </c>
      <c r="F5254">
        <v>9.4</v>
      </c>
      <c r="G5254">
        <v>8.77</v>
      </c>
      <c r="H5254" t="s">
        <v>99</v>
      </c>
      <c r="I5254" s="2">
        <v>8.77</v>
      </c>
      <c r="J5254" t="s">
        <v>100</v>
      </c>
      <c r="K5254" t="s">
        <v>101</v>
      </c>
      <c r="L5254" s="3" t="str">
        <f>+INDEX([1]!TABLA_MAESTRO_DE_ARTICULO[SubGroupName],MATCH(Tabla_lineas[[#This Row],[CODIGO SAP]],[1]!TABLA_MAESTRO_DE_ARTICULO[ItemCode],0))</f>
        <v>GOTAS</v>
      </c>
      <c r="M5254" t="s">
        <v>102</v>
      </c>
      <c r="N5254">
        <v>62</v>
      </c>
      <c r="O5254" t="s">
        <v>103</v>
      </c>
      <c r="S5254" s="2">
        <v>552</v>
      </c>
      <c r="T5254">
        <v>4835.5199999999995</v>
      </c>
      <c r="U5254">
        <v>8.77</v>
      </c>
      <c r="V5254">
        <v>8.76</v>
      </c>
      <c r="W5254">
        <v>3</v>
      </c>
      <c r="Z5254" s="4" t="s">
        <v>46</v>
      </c>
      <c r="AA5254" t="s">
        <v>153</v>
      </c>
      <c r="AB5254">
        <v>46132</v>
      </c>
      <c r="AG5254">
        <v>0</v>
      </c>
      <c r="AH5254">
        <v>552</v>
      </c>
      <c r="AM5254" t="str">
        <f>SUBSTITUTE(Tabla_lineas[[#This Row],[Codigo Liname]]," ","")</f>
        <v>N0210</v>
      </c>
    </row>
    <row r="5255" spans="1:39" customFormat="1" x14ac:dyDescent="0.25">
      <c r="A5255" s="2">
        <v>400</v>
      </c>
      <c r="B5255" t="s">
        <v>1034</v>
      </c>
      <c r="C5255">
        <f t="shared" si="82"/>
        <v>1636552</v>
      </c>
      <c r="D5255">
        <v>10175</v>
      </c>
      <c r="E5255" t="s">
        <v>104</v>
      </c>
      <c r="F5255">
        <v>0.3</v>
      </c>
      <c r="G5255">
        <v>0.25</v>
      </c>
      <c r="H5255" t="s">
        <v>105</v>
      </c>
      <c r="I5255" s="2">
        <v>0.25</v>
      </c>
      <c r="J5255" t="s">
        <v>106</v>
      </c>
      <c r="K5255" t="s">
        <v>107</v>
      </c>
      <c r="L5255" s="3" t="str">
        <f>+INDEX([1]!TABLA_MAESTRO_DE_ARTICULO[SubGroupName],MATCH(Tabla_lineas[[#This Row],[CODIGO SAP]],[1]!TABLA_MAESTRO_DE_ARTICULO[ItemCode],0))</f>
        <v>COMPRIMIDO</v>
      </c>
      <c r="M5255" t="s">
        <v>108</v>
      </c>
      <c r="N5255">
        <v>61</v>
      </c>
      <c r="O5255" t="s">
        <v>45</v>
      </c>
      <c r="S5255" s="2">
        <v>40700</v>
      </c>
      <c r="T5255">
        <v>9768</v>
      </c>
      <c r="U5255">
        <v>0.25</v>
      </c>
      <c r="V5255">
        <v>0.24</v>
      </c>
      <c r="W5255">
        <v>0.12</v>
      </c>
      <c r="Z5255" s="4" t="s">
        <v>46</v>
      </c>
      <c r="AA5255" t="s">
        <v>126</v>
      </c>
      <c r="AB5255">
        <v>46132</v>
      </c>
      <c r="AG5255">
        <v>0</v>
      </c>
      <c r="AH5255">
        <v>40700</v>
      </c>
      <c r="AM5255" t="str">
        <f>SUBSTITUTE(Tabla_lineas[[#This Row],[Codigo Liname]]," ","")</f>
        <v>N0208</v>
      </c>
    </row>
    <row r="5256" spans="1:39" customFormat="1" x14ac:dyDescent="0.25">
      <c r="A5256" s="2">
        <v>400</v>
      </c>
      <c r="B5256" t="s">
        <v>1034</v>
      </c>
      <c r="C5256">
        <f t="shared" si="82"/>
        <v>1636552</v>
      </c>
      <c r="D5256">
        <v>420</v>
      </c>
      <c r="E5256" t="s">
        <v>374</v>
      </c>
      <c r="F5256">
        <v>2.0699999999999998</v>
      </c>
      <c r="G5256">
        <v>1.4</v>
      </c>
      <c r="H5256" t="s">
        <v>375</v>
      </c>
      <c r="I5256" s="2">
        <v>1.4</v>
      </c>
      <c r="J5256" t="s">
        <v>376</v>
      </c>
      <c r="K5256" t="s">
        <v>377</v>
      </c>
      <c r="L5256" s="3" t="str">
        <f>+INDEX([1]!TABLA_MAESTRO_DE_ARTICULO[SubGroupName],MATCH(Tabla_lineas[[#This Row],[CODIGO SAP]],[1]!TABLA_MAESTRO_DE_ARTICULO[ItemCode],0))</f>
        <v>COMPRIMIDO</v>
      </c>
      <c r="M5256" t="s">
        <v>378</v>
      </c>
      <c r="N5256">
        <v>64</v>
      </c>
      <c r="O5256" t="s">
        <v>45</v>
      </c>
      <c r="S5256" s="2">
        <v>300</v>
      </c>
      <c r="T5256">
        <v>416.99999999999994</v>
      </c>
      <c r="U5256">
        <v>1.4</v>
      </c>
      <c r="V5256">
        <v>1.39</v>
      </c>
      <c r="W5256">
        <v>0.25</v>
      </c>
      <c r="Z5256" s="4" t="s">
        <v>53</v>
      </c>
      <c r="AA5256" t="s">
        <v>120</v>
      </c>
      <c r="AB5256">
        <v>46132</v>
      </c>
      <c r="AG5256">
        <v>0</v>
      </c>
      <c r="AH5256">
        <v>300</v>
      </c>
      <c r="AM5256" t="str">
        <f>SUBSTITUTE(Tabla_lineas[[#This Row],[Codigo Liname]]," ","")</f>
        <v>H0209</v>
      </c>
    </row>
    <row r="5257" spans="1:39" customFormat="1" x14ac:dyDescent="0.25">
      <c r="A5257" s="2">
        <v>400</v>
      </c>
      <c r="B5257" t="s">
        <v>1034</v>
      </c>
      <c r="C5257">
        <f t="shared" si="82"/>
        <v>1636552</v>
      </c>
      <c r="D5257">
        <v>950.37</v>
      </c>
      <c r="E5257" t="s">
        <v>470</v>
      </c>
      <c r="F5257">
        <v>22.96</v>
      </c>
      <c r="G5257">
        <v>12</v>
      </c>
      <c r="H5257" t="s">
        <v>471</v>
      </c>
      <c r="I5257" s="2">
        <v>12.03</v>
      </c>
      <c r="J5257" t="s">
        <v>472</v>
      </c>
      <c r="K5257" t="s">
        <v>473</v>
      </c>
      <c r="L5257" s="3" t="str">
        <f>+INDEX([1]!TABLA_MAESTRO_DE_ARTICULO[SubGroupName],MATCH(Tabla_lineas[[#This Row],[CODIGO SAP]],[1]!TABLA_MAESTRO_DE_ARTICULO[ItemCode],0))</f>
        <v>LOCION</v>
      </c>
      <c r="M5257" t="s">
        <v>474</v>
      </c>
      <c r="N5257">
        <v>12</v>
      </c>
      <c r="O5257" t="s">
        <v>400</v>
      </c>
      <c r="S5257" s="2">
        <v>79</v>
      </c>
      <c r="T5257">
        <v>947.21</v>
      </c>
      <c r="U5257">
        <v>12.03</v>
      </c>
      <c r="V5257">
        <v>11.99</v>
      </c>
      <c r="W5257">
        <v>7</v>
      </c>
      <c r="Z5257" s="4" t="s">
        <v>46</v>
      </c>
      <c r="AA5257" t="s">
        <v>153</v>
      </c>
      <c r="AB5257">
        <v>46132</v>
      </c>
      <c r="AG5257">
        <v>0</v>
      </c>
      <c r="AH5257">
        <v>79</v>
      </c>
      <c r="AM5257" t="str">
        <f>SUBSTITUTE(Tabla_lineas[[#This Row],[Codigo Liname]]," ","")</f>
        <v>P0301</v>
      </c>
    </row>
    <row r="5258" spans="1:39" customFormat="1" x14ac:dyDescent="0.25">
      <c r="A5258" s="2">
        <v>400</v>
      </c>
      <c r="B5258" t="s">
        <v>1034</v>
      </c>
      <c r="C5258">
        <f t="shared" si="82"/>
        <v>1636552</v>
      </c>
      <c r="D5258">
        <v>6985</v>
      </c>
      <c r="E5258" t="s">
        <v>384</v>
      </c>
      <c r="F5258">
        <v>9.6</v>
      </c>
      <c r="G5258">
        <v>6.35</v>
      </c>
      <c r="H5258" t="s">
        <v>385</v>
      </c>
      <c r="I5258" s="2">
        <v>6.35</v>
      </c>
      <c r="J5258" t="s">
        <v>386</v>
      </c>
      <c r="K5258" t="s">
        <v>387</v>
      </c>
      <c r="L5258" s="3" t="str">
        <f>+INDEX([1]!TABLA_MAESTRO_DE_ARTICULO[SubGroupName],MATCH(Tabla_lineas[[#This Row],[CODIGO SAP]],[1]!TABLA_MAESTRO_DE_ARTICULO[ItemCode],0))</f>
        <v>COMPRIMIDO</v>
      </c>
      <c r="M5258" t="s">
        <v>388</v>
      </c>
      <c r="N5258">
        <v>58</v>
      </c>
      <c r="O5258" t="s">
        <v>389</v>
      </c>
      <c r="S5258" s="2">
        <v>1100</v>
      </c>
      <c r="T5258">
        <v>6974</v>
      </c>
      <c r="U5258">
        <v>6.35</v>
      </c>
      <c r="V5258">
        <v>6.34</v>
      </c>
      <c r="W5258">
        <v>1.2</v>
      </c>
      <c r="Z5258" s="4" t="s">
        <v>46</v>
      </c>
      <c r="AA5258" t="s">
        <v>126</v>
      </c>
      <c r="AB5258">
        <v>46132</v>
      </c>
      <c r="AG5258">
        <v>0</v>
      </c>
      <c r="AH5258">
        <v>1100</v>
      </c>
      <c r="AM5258" t="str">
        <f>SUBSTITUTE(Tabla_lineas[[#This Row],[Codigo Liname]]," ","")</f>
        <v>P0111</v>
      </c>
    </row>
    <row r="5259" spans="1:39" customFormat="1" x14ac:dyDescent="0.25">
      <c r="A5259" s="2">
        <v>400</v>
      </c>
      <c r="B5259" t="s">
        <v>1034</v>
      </c>
      <c r="C5259">
        <f t="shared" si="82"/>
        <v>1636552</v>
      </c>
      <c r="D5259">
        <v>8108.62</v>
      </c>
      <c r="E5259" t="s">
        <v>395</v>
      </c>
      <c r="F5259">
        <v>39.200000000000003</v>
      </c>
      <c r="G5259">
        <v>23.99</v>
      </c>
      <c r="H5259" t="s">
        <v>396</v>
      </c>
      <c r="I5259" s="2">
        <v>23.99</v>
      </c>
      <c r="J5259" t="s">
        <v>397</v>
      </c>
      <c r="K5259" t="s">
        <v>398</v>
      </c>
      <c r="L5259" s="3" t="str">
        <f>+INDEX([1]!TABLA_MAESTRO_DE_ARTICULO[SubGroupName],MATCH(Tabla_lineas[[#This Row],[CODIGO SAP]],[1]!TABLA_MAESTRO_DE_ARTICULO[ItemCode],0))</f>
        <v>JARABE</v>
      </c>
      <c r="M5259" t="s">
        <v>399</v>
      </c>
      <c r="N5259">
        <v>71</v>
      </c>
      <c r="O5259" t="s">
        <v>400</v>
      </c>
      <c r="S5259" s="2">
        <v>338</v>
      </c>
      <c r="T5259">
        <v>8105.24</v>
      </c>
      <c r="U5259">
        <v>23.99</v>
      </c>
      <c r="V5259">
        <v>23.98</v>
      </c>
      <c r="W5259">
        <v>5</v>
      </c>
      <c r="Z5259" s="4" t="s">
        <v>46</v>
      </c>
      <c r="AA5259" t="s">
        <v>153</v>
      </c>
      <c r="AB5259">
        <v>46096</v>
      </c>
      <c r="AG5259">
        <v>0</v>
      </c>
      <c r="AH5259">
        <v>338</v>
      </c>
      <c r="AM5259" t="str">
        <f>SUBSTITUTE(Tabla_lineas[[#This Row],[Codigo Liname]]," ","")</f>
        <v>A1205</v>
      </c>
    </row>
    <row r="5260" spans="1:39" customFormat="1" x14ac:dyDescent="0.25">
      <c r="A5260" s="2">
        <v>401</v>
      </c>
      <c r="B5260" t="s">
        <v>1035</v>
      </c>
      <c r="C5260">
        <f t="shared" si="82"/>
        <v>1634154</v>
      </c>
      <c r="D5260">
        <v>1633.5</v>
      </c>
      <c r="E5260" t="s">
        <v>683</v>
      </c>
      <c r="F5260">
        <v>3.4</v>
      </c>
      <c r="G5260">
        <v>1.21</v>
      </c>
      <c r="H5260" t="s">
        <v>684</v>
      </c>
      <c r="I5260" s="2">
        <v>1.21</v>
      </c>
      <c r="J5260" t="s">
        <v>685</v>
      </c>
      <c r="K5260" t="s">
        <v>686</v>
      </c>
      <c r="L5260" s="3" t="str">
        <f>+INDEX([1]!TABLA_MAESTRO_DE_ARTICULO[SubGroupName],MATCH(Tabla_lineas[[#This Row],[CODIGO SAP]],[1]!TABLA_MAESTRO_DE_ARTICULO[ItemCode],0))</f>
        <v>COMPRIMIDO</v>
      </c>
      <c r="M5260" t="s">
        <v>687</v>
      </c>
      <c r="N5260">
        <v>5</v>
      </c>
      <c r="O5260" t="s">
        <v>45</v>
      </c>
      <c r="S5260" s="2">
        <v>1350</v>
      </c>
      <c r="T5260">
        <v>1620</v>
      </c>
      <c r="U5260">
        <v>1.21</v>
      </c>
      <c r="V5260">
        <v>1.2</v>
      </c>
      <c r="W5260">
        <v>0.7</v>
      </c>
      <c r="Z5260" s="4" t="s">
        <v>53</v>
      </c>
      <c r="AA5260" t="s">
        <v>153</v>
      </c>
      <c r="AB5260">
        <v>46132</v>
      </c>
      <c r="AG5260">
        <v>0</v>
      </c>
      <c r="AH5260">
        <v>1350</v>
      </c>
      <c r="AM5260" t="str">
        <f>SUBSTITUTE(Tabla_lineas[[#This Row],[Codigo Liname]]," ","")</f>
        <v>P0201</v>
      </c>
    </row>
    <row r="5261" spans="1:39" customFormat="1" x14ac:dyDescent="0.25">
      <c r="A5261" s="2">
        <v>401</v>
      </c>
      <c r="B5261" t="s">
        <v>1035</v>
      </c>
      <c r="C5261">
        <f t="shared" si="82"/>
        <v>1634154</v>
      </c>
      <c r="D5261">
        <v>533.40000000000009</v>
      </c>
      <c r="E5261" t="s">
        <v>47</v>
      </c>
      <c r="F5261">
        <v>14.47</v>
      </c>
      <c r="G5261">
        <v>14.47</v>
      </c>
      <c r="H5261" t="s">
        <v>48</v>
      </c>
      <c r="I5261" s="2">
        <v>26.67</v>
      </c>
      <c r="J5261" t="s">
        <v>49</v>
      </c>
      <c r="K5261" t="s">
        <v>50</v>
      </c>
      <c r="L5261" s="3" t="str">
        <f>+INDEX([1]!TABLA_MAESTRO_DE_ARTICULO[SubGroupName],MATCH(Tabla_lineas[[#This Row],[CODIGO SAP]],[1]!TABLA_MAESTRO_DE_ARTICULO[ItemCode],0))</f>
        <v>POLVO PARA INYECTABLE</v>
      </c>
      <c r="M5261" t="s">
        <v>51</v>
      </c>
      <c r="N5261">
        <v>13</v>
      </c>
      <c r="O5261" t="s">
        <v>52</v>
      </c>
      <c r="P5261">
        <v>17583</v>
      </c>
      <c r="Q5261">
        <v>72000</v>
      </c>
      <c r="R5261">
        <v>89583</v>
      </c>
      <c r="S5261" s="2">
        <v>20</v>
      </c>
      <c r="T5261">
        <v>289.20000000000005</v>
      </c>
      <c r="U5261">
        <v>26.67</v>
      </c>
      <c r="V5261">
        <v>14.46</v>
      </c>
      <c r="W5261">
        <v>3.8</v>
      </c>
      <c r="Z5261" s="4" t="s">
        <v>46</v>
      </c>
      <c r="AA5261" t="s">
        <v>126</v>
      </c>
      <c r="AB5261">
        <v>46096</v>
      </c>
      <c r="AG5261">
        <v>0</v>
      </c>
      <c r="AH5261">
        <v>20</v>
      </c>
      <c r="AM5261" t="str">
        <f>SUBSTITUTE(Tabla_lineas[[#This Row],[Codigo Liname]]," ","")</f>
        <v>J0126</v>
      </c>
    </row>
    <row r="5262" spans="1:39" customFormat="1" x14ac:dyDescent="0.25">
      <c r="A5262" s="2">
        <v>401</v>
      </c>
      <c r="B5262" t="s">
        <v>1035</v>
      </c>
      <c r="C5262">
        <f t="shared" si="82"/>
        <v>1634154</v>
      </c>
      <c r="D5262">
        <v>1513</v>
      </c>
      <c r="E5262" t="s">
        <v>198</v>
      </c>
      <c r="F5262">
        <v>1.02</v>
      </c>
      <c r="G5262">
        <v>1</v>
      </c>
      <c r="H5262" t="s">
        <v>199</v>
      </c>
      <c r="I5262" s="2">
        <v>1.78</v>
      </c>
      <c r="J5262" t="s">
        <v>200</v>
      </c>
      <c r="K5262" t="s">
        <v>201</v>
      </c>
      <c r="L5262" s="3" t="str">
        <f>+INDEX([1]!TABLA_MAESTRO_DE_ARTICULO[SubGroupName],MATCH(Tabla_lineas[[#This Row],[CODIGO SAP]],[1]!TABLA_MAESTRO_DE_ARTICULO[ItemCode],0))</f>
        <v>COMPRIMIDO</v>
      </c>
      <c r="M5262" t="s">
        <v>202</v>
      </c>
      <c r="N5262">
        <v>14</v>
      </c>
      <c r="O5262" t="s">
        <v>45</v>
      </c>
      <c r="S5262" s="2">
        <v>850</v>
      </c>
      <c r="T5262">
        <v>841.5</v>
      </c>
      <c r="U5262">
        <v>1.78</v>
      </c>
      <c r="V5262">
        <v>0.99</v>
      </c>
      <c r="W5262">
        <v>0.15</v>
      </c>
      <c r="Z5262" s="4" t="s">
        <v>53</v>
      </c>
      <c r="AG5262">
        <v>0</v>
      </c>
      <c r="AH5262">
        <v>850</v>
      </c>
      <c r="AM5262" t="str">
        <f>SUBSTITUTE(Tabla_lineas[[#This Row],[Codigo Liname]]," ","")</f>
        <v>R0607</v>
      </c>
    </row>
    <row r="5263" spans="1:39" customFormat="1" x14ac:dyDescent="0.25">
      <c r="A5263" s="2">
        <v>401</v>
      </c>
      <c r="B5263" t="s">
        <v>1035</v>
      </c>
      <c r="C5263">
        <f t="shared" si="82"/>
        <v>1634154</v>
      </c>
      <c r="D5263">
        <v>1008</v>
      </c>
      <c r="E5263" t="s">
        <v>54</v>
      </c>
      <c r="F5263">
        <v>87.59</v>
      </c>
      <c r="G5263">
        <v>16.8</v>
      </c>
      <c r="H5263" t="s">
        <v>55</v>
      </c>
      <c r="I5263" s="2">
        <v>16.8</v>
      </c>
      <c r="J5263" t="s">
        <v>56</v>
      </c>
      <c r="K5263" t="s">
        <v>57</v>
      </c>
      <c r="L5263" s="3" t="str">
        <f>+INDEX([1]!TABLA_MAESTRO_DE_ARTICULO[SubGroupName],MATCH(Tabla_lineas[[#This Row],[CODIGO SAP]],[1]!TABLA_MAESTRO_DE_ARTICULO[ItemCode],0))</f>
        <v>CREMA VAGINAL</v>
      </c>
      <c r="M5263" t="s">
        <v>58</v>
      </c>
      <c r="N5263">
        <v>16</v>
      </c>
      <c r="O5263" t="s">
        <v>59</v>
      </c>
      <c r="S5263" s="2">
        <v>60</v>
      </c>
      <c r="T5263">
        <v>1007.4</v>
      </c>
      <c r="U5263">
        <v>16.8</v>
      </c>
      <c r="V5263">
        <v>16.79</v>
      </c>
      <c r="W5263">
        <v>8</v>
      </c>
      <c r="Z5263" s="4" t="s">
        <v>53</v>
      </c>
      <c r="AA5263" t="s">
        <v>153</v>
      </c>
      <c r="AB5263">
        <v>46096</v>
      </c>
      <c r="AG5263">
        <v>0</v>
      </c>
      <c r="AH5263">
        <v>60</v>
      </c>
      <c r="AM5263" t="str">
        <f>SUBSTITUTE(Tabla_lineas[[#This Row],[Codigo Liname]]," ","")</f>
        <v>G0103</v>
      </c>
    </row>
    <row r="5264" spans="1:39" customFormat="1" x14ac:dyDescent="0.25">
      <c r="A5264" s="2">
        <v>401</v>
      </c>
      <c r="B5264" t="s">
        <v>1035</v>
      </c>
      <c r="C5264">
        <f t="shared" si="82"/>
        <v>1634154</v>
      </c>
      <c r="D5264">
        <v>6809.88</v>
      </c>
      <c r="E5264" t="s">
        <v>534</v>
      </c>
      <c r="F5264">
        <v>47.52</v>
      </c>
      <c r="G5264">
        <v>47.5</v>
      </c>
      <c r="H5264" t="s">
        <v>535</v>
      </c>
      <c r="I5264" s="2">
        <v>51.59</v>
      </c>
      <c r="J5264" t="s">
        <v>536</v>
      </c>
      <c r="K5264" t="s">
        <v>537</v>
      </c>
      <c r="L5264" s="3" t="str">
        <f>+INDEX([1]!TABLA_MAESTRO_DE_ARTICULO[SubGroupName],MATCH(Tabla_lineas[[#This Row],[CODIGO SAP]],[1]!TABLA_MAESTRO_DE_ARTICULO[ItemCode],0))</f>
        <v>JARABE</v>
      </c>
      <c r="M5264" t="s">
        <v>538</v>
      </c>
      <c r="N5264">
        <v>18</v>
      </c>
      <c r="O5264" t="s">
        <v>65</v>
      </c>
      <c r="S5264" s="2">
        <v>132</v>
      </c>
      <c r="T5264">
        <v>6268.68</v>
      </c>
      <c r="U5264">
        <v>51.59</v>
      </c>
      <c r="V5264">
        <v>47.49</v>
      </c>
      <c r="W5264">
        <v>10</v>
      </c>
      <c r="Z5264" s="4" t="s">
        <v>46</v>
      </c>
      <c r="AA5264" t="s">
        <v>153</v>
      </c>
      <c r="AB5264">
        <v>46096</v>
      </c>
      <c r="AG5264">
        <v>0</v>
      </c>
      <c r="AH5264">
        <v>132</v>
      </c>
      <c r="AM5264" t="str">
        <f>SUBSTITUTE(Tabla_lineas[[#This Row],[Codigo Liname]]," ","")</f>
        <v>R0502</v>
      </c>
    </row>
    <row r="5265" spans="1:39" customFormat="1" x14ac:dyDescent="0.25">
      <c r="A5265" s="2">
        <v>401</v>
      </c>
      <c r="B5265" t="s">
        <v>1035</v>
      </c>
      <c r="C5265">
        <f t="shared" si="82"/>
        <v>1634154</v>
      </c>
      <c r="D5265">
        <v>3420</v>
      </c>
      <c r="E5265" t="s">
        <v>224</v>
      </c>
      <c r="F5265">
        <v>0.95</v>
      </c>
      <c r="G5265">
        <v>0.38</v>
      </c>
      <c r="H5265" t="s">
        <v>225</v>
      </c>
      <c r="I5265" s="2">
        <v>0.38</v>
      </c>
      <c r="J5265" t="s">
        <v>226</v>
      </c>
      <c r="K5265" t="s">
        <v>227</v>
      </c>
      <c r="L5265" s="3" t="str">
        <f>+INDEX([1]!TABLA_MAESTRO_DE_ARTICULO[SubGroupName],MATCH(Tabla_lineas[[#This Row],[CODIGO SAP]],[1]!TABLA_MAESTRO_DE_ARTICULO[ItemCode],0))</f>
        <v>COMPRIMIDO</v>
      </c>
      <c r="M5265" t="s">
        <v>228</v>
      </c>
      <c r="N5265">
        <v>20</v>
      </c>
      <c r="O5265" t="s">
        <v>45</v>
      </c>
      <c r="S5265" s="2">
        <v>9000</v>
      </c>
      <c r="T5265">
        <v>3330</v>
      </c>
      <c r="U5265">
        <v>0.38</v>
      </c>
      <c r="V5265">
        <v>0.37</v>
      </c>
      <c r="W5265">
        <v>0.12</v>
      </c>
      <c r="Z5265" s="4" t="s">
        <v>53</v>
      </c>
      <c r="AA5265" t="s">
        <v>126</v>
      </c>
      <c r="AB5265">
        <v>46096</v>
      </c>
      <c r="AG5265">
        <v>0</v>
      </c>
      <c r="AH5265">
        <v>9000</v>
      </c>
      <c r="AM5265" t="str">
        <f>SUBSTITUTE(Tabla_lineas[[#This Row],[Codigo Liname]]," ","")</f>
        <v>A1106</v>
      </c>
    </row>
    <row r="5266" spans="1:39" customFormat="1" x14ac:dyDescent="0.25">
      <c r="A5266" s="2">
        <v>401</v>
      </c>
      <c r="B5266" t="s">
        <v>1035</v>
      </c>
      <c r="C5266">
        <f t="shared" si="82"/>
        <v>1634154</v>
      </c>
      <c r="D5266">
        <v>3018.6</v>
      </c>
      <c r="E5266" t="s">
        <v>261</v>
      </c>
      <c r="F5266">
        <v>29.81</v>
      </c>
      <c r="G5266">
        <v>16.77</v>
      </c>
      <c r="H5266" t="s">
        <v>262</v>
      </c>
      <c r="I5266" s="2">
        <v>16.77</v>
      </c>
      <c r="J5266" t="s">
        <v>263</v>
      </c>
      <c r="K5266" t="s">
        <v>264</v>
      </c>
      <c r="L5266" s="3" t="str">
        <f>+INDEX([1]!TABLA_MAESTRO_DE_ARTICULO[SubGroupName],MATCH(Tabla_lineas[[#This Row],[CODIGO SAP]],[1]!TABLA_MAESTRO_DE_ARTICULO[ItemCode],0))</f>
        <v>POLVO PARA SUSPENSION</v>
      </c>
      <c r="M5266" t="s">
        <v>265</v>
      </c>
      <c r="N5266">
        <v>24</v>
      </c>
      <c r="O5266" t="s">
        <v>65</v>
      </c>
      <c r="S5266" s="2">
        <v>180</v>
      </c>
      <c r="T5266">
        <v>3016.8</v>
      </c>
      <c r="U5266">
        <v>16.77</v>
      </c>
      <c r="V5266">
        <v>16.760000000000002</v>
      </c>
      <c r="W5266">
        <v>10</v>
      </c>
      <c r="Z5266" s="4" t="s">
        <v>46</v>
      </c>
      <c r="AA5266" t="s">
        <v>153</v>
      </c>
      <c r="AB5266">
        <v>46096</v>
      </c>
      <c r="AG5266">
        <v>0</v>
      </c>
      <c r="AH5266">
        <v>180</v>
      </c>
      <c r="AM5266" t="str">
        <f>SUBSTITUTE(Tabla_lineas[[#This Row],[Codigo Liname]]," ","")</f>
        <v>J0142</v>
      </c>
    </row>
    <row r="5267" spans="1:39" customFormat="1" x14ac:dyDescent="0.25">
      <c r="A5267" s="2">
        <v>401</v>
      </c>
      <c r="B5267" t="s">
        <v>1035</v>
      </c>
      <c r="C5267">
        <f t="shared" si="82"/>
        <v>1634154</v>
      </c>
      <c r="D5267">
        <v>1004.9</v>
      </c>
      <c r="E5267" t="s">
        <v>271</v>
      </c>
      <c r="F5267">
        <v>5.89</v>
      </c>
      <c r="G5267">
        <v>5.89</v>
      </c>
      <c r="H5267" t="s">
        <v>272</v>
      </c>
      <c r="I5267" s="2">
        <v>7.73</v>
      </c>
      <c r="J5267" t="s">
        <v>273</v>
      </c>
      <c r="K5267" t="s">
        <v>274</v>
      </c>
      <c r="L5267" s="3" t="str">
        <f>+INDEX([1]!TABLA_MAESTRO_DE_ARTICULO[SubGroupName],MATCH(Tabla_lineas[[#This Row],[CODIGO SAP]],[1]!TABLA_MAESTRO_DE_ARTICULO[ItemCode],0))</f>
        <v>CAPSULA DURA</v>
      </c>
      <c r="M5267" t="s">
        <v>275</v>
      </c>
      <c r="N5267">
        <v>33</v>
      </c>
      <c r="O5267" t="s">
        <v>276</v>
      </c>
      <c r="S5267" s="2">
        <v>130</v>
      </c>
      <c r="T5267">
        <v>764.4</v>
      </c>
      <c r="U5267">
        <v>7.73</v>
      </c>
      <c r="V5267">
        <v>5.88</v>
      </c>
      <c r="W5267">
        <v>0.9</v>
      </c>
      <c r="Z5267" s="4" t="s">
        <v>46</v>
      </c>
      <c r="AA5267" t="s">
        <v>126</v>
      </c>
      <c r="AB5267">
        <v>46132</v>
      </c>
      <c r="AG5267">
        <v>0</v>
      </c>
      <c r="AH5267">
        <v>130</v>
      </c>
      <c r="AM5267" t="str">
        <f>SUBSTITUTE(Tabla_lineas[[#This Row],[Codigo Liname]]," ","")</f>
        <v>J0208</v>
      </c>
    </row>
    <row r="5268" spans="1:39" customFormat="1" x14ac:dyDescent="0.25">
      <c r="A5268" s="2">
        <v>401</v>
      </c>
      <c r="B5268" t="s">
        <v>1035</v>
      </c>
      <c r="C5268">
        <f t="shared" si="82"/>
        <v>1634154</v>
      </c>
      <c r="D5268">
        <v>660</v>
      </c>
      <c r="E5268" t="s">
        <v>889</v>
      </c>
      <c r="F5268">
        <v>0.67</v>
      </c>
      <c r="G5268">
        <v>0.33</v>
      </c>
      <c r="H5268" t="s">
        <v>890</v>
      </c>
      <c r="I5268" s="2">
        <v>0.33</v>
      </c>
      <c r="J5268" t="s">
        <v>891</v>
      </c>
      <c r="K5268" t="s">
        <v>892</v>
      </c>
      <c r="L5268" s="3" t="str">
        <f>+INDEX([1]!TABLA_MAESTRO_DE_ARTICULO[SubGroupName],MATCH(Tabla_lineas[[#This Row],[CODIGO SAP]],[1]!TABLA_MAESTRO_DE_ARTICULO[ItemCode],0))</f>
        <v>COMPRIMIDO</v>
      </c>
      <c r="M5268" t="s">
        <v>893</v>
      </c>
      <c r="N5268">
        <v>46</v>
      </c>
      <c r="O5268" t="s">
        <v>45</v>
      </c>
      <c r="P5268">
        <v>110000</v>
      </c>
      <c r="Q5268">
        <v>485200</v>
      </c>
      <c r="R5268">
        <v>595200</v>
      </c>
      <c r="S5268" s="2">
        <v>2000</v>
      </c>
      <c r="T5268">
        <v>640</v>
      </c>
      <c r="U5268">
        <v>0.33</v>
      </c>
      <c r="V5268">
        <v>0.32</v>
      </c>
      <c r="W5268">
        <v>0.12</v>
      </c>
      <c r="Z5268" s="4" t="s">
        <v>46</v>
      </c>
      <c r="AA5268" t="s">
        <v>153</v>
      </c>
      <c r="AB5268">
        <v>46132</v>
      </c>
      <c r="AG5268">
        <v>0</v>
      </c>
      <c r="AH5268">
        <v>2000</v>
      </c>
      <c r="AM5268" t="str">
        <f>SUBSTITUTE(Tabla_lineas[[#This Row],[Codigo Liname]]," ","")</f>
        <v>A0702</v>
      </c>
    </row>
    <row r="5269" spans="1:39" customFormat="1" x14ac:dyDescent="0.25">
      <c r="A5269" s="2">
        <v>401</v>
      </c>
      <c r="B5269" t="s">
        <v>1035</v>
      </c>
      <c r="C5269">
        <f t="shared" si="82"/>
        <v>1634154</v>
      </c>
      <c r="D5269">
        <v>6183.5</v>
      </c>
      <c r="E5269" t="s">
        <v>333</v>
      </c>
      <c r="F5269">
        <v>0.8</v>
      </c>
      <c r="G5269">
        <v>0.8</v>
      </c>
      <c r="H5269" t="s">
        <v>334</v>
      </c>
      <c r="I5269" s="2">
        <v>0.83</v>
      </c>
      <c r="J5269" t="s">
        <v>335</v>
      </c>
      <c r="K5269" t="s">
        <v>336</v>
      </c>
      <c r="L5269" s="3" t="str">
        <f>+INDEX([1]!TABLA_MAESTRO_DE_ARTICULO[SubGroupName],MATCH(Tabla_lineas[[#This Row],[CODIGO SAP]],[1]!TABLA_MAESTRO_DE_ARTICULO[ItemCode],0))</f>
        <v>COMPRIMIDO</v>
      </c>
      <c r="M5269" t="s">
        <v>337</v>
      </c>
      <c r="N5269">
        <v>49</v>
      </c>
      <c r="O5269" t="s">
        <v>45</v>
      </c>
      <c r="S5269" s="2">
        <v>7450</v>
      </c>
      <c r="T5269">
        <v>5885.5</v>
      </c>
      <c r="U5269">
        <v>0.83</v>
      </c>
      <c r="V5269">
        <v>0.79</v>
      </c>
      <c r="W5269">
        <v>0.12</v>
      </c>
      <c r="Z5269" s="4" t="s">
        <v>53</v>
      </c>
      <c r="AA5269" t="s">
        <v>126</v>
      </c>
      <c r="AB5269">
        <v>46096</v>
      </c>
      <c r="AG5269">
        <v>0</v>
      </c>
      <c r="AH5269">
        <v>7450</v>
      </c>
      <c r="AM5269" t="str">
        <f>SUBSTITUTE(Tabla_lineas[[#This Row],[Codigo Liname]]," ","")</f>
        <v>A1109</v>
      </c>
    </row>
    <row r="5270" spans="1:39" customFormat="1" x14ac:dyDescent="0.25">
      <c r="A5270" s="2">
        <v>401</v>
      </c>
      <c r="B5270" t="s">
        <v>1035</v>
      </c>
      <c r="C5270">
        <f t="shared" si="82"/>
        <v>1634154</v>
      </c>
      <c r="D5270">
        <v>1260</v>
      </c>
      <c r="E5270" t="s">
        <v>358</v>
      </c>
      <c r="F5270">
        <v>12.96</v>
      </c>
      <c r="G5270">
        <v>6</v>
      </c>
      <c r="H5270" t="s">
        <v>359</v>
      </c>
      <c r="I5270" s="2">
        <v>6</v>
      </c>
      <c r="J5270" t="s">
        <v>360</v>
      </c>
      <c r="K5270" t="s">
        <v>361</v>
      </c>
      <c r="L5270" s="3" t="str">
        <f>+INDEX([1]!TABLA_MAESTRO_DE_ARTICULO[SubGroupName],MATCH(Tabla_lineas[[#This Row],[CODIGO SAP]],[1]!TABLA_MAESTRO_DE_ARTICULO[ItemCode],0))</f>
        <v>POLVO PARA INYECTABLE</v>
      </c>
      <c r="M5270" t="s">
        <v>362</v>
      </c>
      <c r="N5270">
        <v>8</v>
      </c>
      <c r="O5270" t="s">
        <v>52</v>
      </c>
      <c r="S5270" s="2">
        <v>210</v>
      </c>
      <c r="T5270">
        <v>1257.9000000000001</v>
      </c>
      <c r="U5270">
        <v>6</v>
      </c>
      <c r="V5270">
        <v>5.99</v>
      </c>
      <c r="W5270">
        <v>3</v>
      </c>
      <c r="Z5270" s="4" t="s">
        <v>46</v>
      </c>
      <c r="AA5270" t="s">
        <v>120</v>
      </c>
      <c r="AB5270">
        <v>46096</v>
      </c>
      <c r="AG5270">
        <v>0</v>
      </c>
      <c r="AH5270">
        <v>210</v>
      </c>
      <c r="AM5270" t="str">
        <f>SUBSTITUTE(Tabla_lineas[[#This Row],[Codigo Liname]]," ","")</f>
        <v>J0115</v>
      </c>
    </row>
    <row r="5271" spans="1:39" customFormat="1" x14ac:dyDescent="0.25">
      <c r="A5271" s="2">
        <v>401</v>
      </c>
      <c r="B5271" t="s">
        <v>1035</v>
      </c>
      <c r="C5271">
        <f t="shared" si="82"/>
        <v>1634154</v>
      </c>
      <c r="D5271">
        <v>3771.3</v>
      </c>
      <c r="E5271" t="s">
        <v>363</v>
      </c>
      <c r="F5271">
        <v>22.68</v>
      </c>
      <c r="G5271">
        <v>19.34</v>
      </c>
      <c r="H5271" t="s">
        <v>364</v>
      </c>
      <c r="I5271" s="2">
        <v>19.34</v>
      </c>
      <c r="J5271" t="s">
        <v>365</v>
      </c>
      <c r="K5271" t="s">
        <v>366</v>
      </c>
      <c r="L5271" s="3" t="str">
        <f>+INDEX([1]!TABLA_MAESTRO_DE_ARTICULO[SubGroupName],MATCH(Tabla_lineas[[#This Row],[CODIGO SAP]],[1]!TABLA_MAESTRO_DE_ARTICULO[ItemCode],0))</f>
        <v>POLVO PARA INYECTABLE</v>
      </c>
      <c r="M5271" t="s">
        <v>367</v>
      </c>
      <c r="N5271">
        <v>7</v>
      </c>
      <c r="O5271" t="s">
        <v>52</v>
      </c>
      <c r="S5271" s="2">
        <v>195</v>
      </c>
      <c r="T5271">
        <v>3769.349999999999</v>
      </c>
      <c r="U5271">
        <v>19.34</v>
      </c>
      <c r="V5271">
        <v>19.329999999999998</v>
      </c>
      <c r="W5271">
        <v>4.2</v>
      </c>
      <c r="Z5271" s="4" t="s">
        <v>46</v>
      </c>
      <c r="AA5271" t="s">
        <v>120</v>
      </c>
      <c r="AB5271">
        <v>46132</v>
      </c>
      <c r="AG5271">
        <v>0</v>
      </c>
      <c r="AH5271">
        <v>195</v>
      </c>
      <c r="AM5271" t="str">
        <f>SUBSTITUTE(Tabla_lineas[[#This Row],[Codigo Liname]]," ","")</f>
        <v>J0116</v>
      </c>
    </row>
    <row r="5272" spans="1:39" customFormat="1" x14ac:dyDescent="0.25">
      <c r="A5272" s="2">
        <v>401</v>
      </c>
      <c r="B5272" t="s">
        <v>1035</v>
      </c>
      <c r="C5272">
        <f t="shared" si="82"/>
        <v>1634154</v>
      </c>
      <c r="D5272">
        <v>2121.75</v>
      </c>
      <c r="E5272" t="s">
        <v>379</v>
      </c>
      <c r="F5272">
        <v>0.6</v>
      </c>
      <c r="G5272">
        <v>0.45</v>
      </c>
      <c r="H5272" t="s">
        <v>380</v>
      </c>
      <c r="I5272" s="2">
        <v>0.45</v>
      </c>
      <c r="J5272" t="s">
        <v>381</v>
      </c>
      <c r="K5272" t="s">
        <v>382</v>
      </c>
      <c r="L5272" s="3" t="str">
        <f>+INDEX([1]!TABLA_MAESTRO_DE_ARTICULO[SubGroupName],MATCH(Tabla_lineas[[#This Row],[CODIGO SAP]],[1]!TABLA_MAESTRO_DE_ARTICULO[ItemCode],0))</f>
        <v>COMPRIMIDO</v>
      </c>
      <c r="M5272" t="s">
        <v>383</v>
      </c>
      <c r="N5272">
        <v>62</v>
      </c>
      <c r="O5272" t="s">
        <v>45</v>
      </c>
      <c r="S5272" s="2">
        <v>4715</v>
      </c>
      <c r="T5272">
        <v>2074.6</v>
      </c>
      <c r="U5272">
        <v>0.45</v>
      </c>
      <c r="V5272">
        <v>0.44</v>
      </c>
      <c r="W5272">
        <v>0.12</v>
      </c>
      <c r="Z5272" s="4" t="s">
        <v>46</v>
      </c>
      <c r="AA5272" t="s">
        <v>120</v>
      </c>
      <c r="AB5272">
        <v>46132</v>
      </c>
      <c r="AG5272">
        <v>0</v>
      </c>
      <c r="AH5272">
        <v>4715</v>
      </c>
      <c r="AM5272" t="str">
        <f>SUBSTITUTE(Tabla_lineas[[#This Row],[Codigo Liname]]," ","")</f>
        <v>B0308</v>
      </c>
    </row>
    <row r="5273" spans="1:39" customFormat="1" x14ac:dyDescent="0.25">
      <c r="A5273" s="2">
        <v>401</v>
      </c>
      <c r="B5273" t="s">
        <v>1035</v>
      </c>
      <c r="C5273">
        <f t="shared" si="82"/>
        <v>1634154</v>
      </c>
      <c r="D5273">
        <v>455</v>
      </c>
      <c r="E5273" t="s">
        <v>390</v>
      </c>
      <c r="F5273">
        <v>0.92</v>
      </c>
      <c r="G5273">
        <v>0.65</v>
      </c>
      <c r="H5273" t="s">
        <v>391</v>
      </c>
      <c r="I5273" s="2">
        <v>0.65</v>
      </c>
      <c r="J5273" t="s">
        <v>392</v>
      </c>
      <c r="K5273" t="s">
        <v>393</v>
      </c>
      <c r="L5273" s="3" t="str">
        <f>+INDEX([1]!TABLA_MAESTRO_DE_ARTICULO[SubGroupName],MATCH(Tabla_lineas[[#This Row],[CODIGO SAP]],[1]!TABLA_MAESTRO_DE_ARTICULO[ItemCode],0))</f>
        <v>COMPRIMIDO</v>
      </c>
      <c r="M5273" t="s">
        <v>394</v>
      </c>
      <c r="N5273">
        <v>64</v>
      </c>
      <c r="O5273" t="s">
        <v>45</v>
      </c>
      <c r="S5273" s="2">
        <v>700</v>
      </c>
      <c r="T5273">
        <v>448</v>
      </c>
      <c r="U5273">
        <v>0.65</v>
      </c>
      <c r="V5273">
        <v>0.64</v>
      </c>
      <c r="W5273">
        <v>0.15</v>
      </c>
      <c r="Z5273" s="4" t="s">
        <v>46</v>
      </c>
      <c r="AA5273" t="s">
        <v>153</v>
      </c>
      <c r="AB5273">
        <v>46132</v>
      </c>
      <c r="AG5273">
        <v>0</v>
      </c>
      <c r="AH5273">
        <v>700</v>
      </c>
      <c r="AM5273" t="str">
        <f>SUBSTITUTE(Tabla_lineas[[#This Row],[Codigo Liname]]," ","")</f>
        <v>A1206</v>
      </c>
    </row>
    <row r="5274" spans="1:39" customFormat="1" x14ac:dyDescent="0.25">
      <c r="A5274" s="2">
        <v>402</v>
      </c>
      <c r="B5274" t="s">
        <v>1036</v>
      </c>
      <c r="C5274">
        <f t="shared" si="82"/>
        <v>1636364</v>
      </c>
      <c r="D5274">
        <v>2420</v>
      </c>
      <c r="E5274" t="s">
        <v>683</v>
      </c>
      <c r="F5274">
        <v>3.4</v>
      </c>
      <c r="G5274">
        <v>1.21</v>
      </c>
      <c r="H5274" t="s">
        <v>684</v>
      </c>
      <c r="I5274" s="2">
        <v>1.21</v>
      </c>
      <c r="J5274" t="s">
        <v>685</v>
      </c>
      <c r="K5274" t="s">
        <v>686</v>
      </c>
      <c r="L5274" s="3" t="str">
        <f>+INDEX([1]!TABLA_MAESTRO_DE_ARTICULO[SubGroupName],MATCH(Tabla_lineas[[#This Row],[CODIGO SAP]],[1]!TABLA_MAESTRO_DE_ARTICULO[ItemCode],0))</f>
        <v>COMPRIMIDO</v>
      </c>
      <c r="M5274" t="s">
        <v>687</v>
      </c>
      <c r="N5274">
        <v>5</v>
      </c>
      <c r="O5274" t="s">
        <v>45</v>
      </c>
      <c r="S5274" s="2">
        <v>2000</v>
      </c>
      <c r="T5274">
        <v>2400</v>
      </c>
      <c r="U5274">
        <v>1.21</v>
      </c>
      <c r="V5274">
        <v>1.2</v>
      </c>
      <c r="W5274">
        <v>0.7</v>
      </c>
      <c r="Z5274" s="4" t="s">
        <v>53</v>
      </c>
      <c r="AA5274" t="s">
        <v>153</v>
      </c>
      <c r="AB5274">
        <v>46132</v>
      </c>
      <c r="AG5274">
        <v>0</v>
      </c>
      <c r="AH5274">
        <v>2000</v>
      </c>
      <c r="AM5274" t="str">
        <f>SUBSTITUTE(Tabla_lineas[[#This Row],[Codigo Liname]]," ","")</f>
        <v>P0201</v>
      </c>
    </row>
    <row r="5275" spans="1:39" customFormat="1" x14ac:dyDescent="0.25">
      <c r="A5275" s="2">
        <v>402</v>
      </c>
      <c r="B5275" t="s">
        <v>1036</v>
      </c>
      <c r="C5275">
        <f t="shared" si="82"/>
        <v>1636364</v>
      </c>
      <c r="D5275">
        <v>42813</v>
      </c>
      <c r="E5275" t="s">
        <v>40</v>
      </c>
      <c r="F5275">
        <v>1.54</v>
      </c>
      <c r="G5275">
        <v>1.54</v>
      </c>
      <c r="H5275" t="s">
        <v>41</v>
      </c>
      <c r="I5275" s="2">
        <v>2.13</v>
      </c>
      <c r="J5275" t="s">
        <v>42</v>
      </c>
      <c r="K5275" t="s">
        <v>43</v>
      </c>
      <c r="L5275" s="3" t="str">
        <f>+INDEX([1]!TABLA_MAESTRO_DE_ARTICULO[SubGroupName],MATCH(Tabla_lineas[[#This Row],[CODIGO SAP]],[1]!TABLA_MAESTRO_DE_ARTICULO[ItemCode],0))</f>
        <v>COMPRIMIDO</v>
      </c>
      <c r="M5275" t="s">
        <v>44</v>
      </c>
      <c r="N5275">
        <v>8</v>
      </c>
      <c r="O5275" t="s">
        <v>45</v>
      </c>
      <c r="P5275">
        <v>381190</v>
      </c>
      <c r="Q5275">
        <v>790200</v>
      </c>
      <c r="R5275">
        <v>1171390</v>
      </c>
      <c r="S5275" s="2">
        <v>20100</v>
      </c>
      <c r="T5275">
        <v>30753</v>
      </c>
      <c r="U5275">
        <v>2.13</v>
      </c>
      <c r="V5275">
        <v>1.53</v>
      </c>
      <c r="W5275">
        <v>0.15</v>
      </c>
      <c r="Z5275" s="4" t="s">
        <v>46</v>
      </c>
      <c r="AA5275" t="s">
        <v>126</v>
      </c>
      <c r="AB5275">
        <v>46132</v>
      </c>
      <c r="AG5275">
        <v>0</v>
      </c>
      <c r="AH5275">
        <v>20100</v>
      </c>
      <c r="AM5275" t="str">
        <f>SUBSTITUTE(Tabla_lineas[[#This Row],[Codigo Liname]]," ","")</f>
        <v>C0807</v>
      </c>
    </row>
    <row r="5276" spans="1:39" customFormat="1" x14ac:dyDescent="0.25">
      <c r="A5276" s="2">
        <v>402</v>
      </c>
      <c r="B5276" t="s">
        <v>1036</v>
      </c>
      <c r="C5276">
        <f t="shared" si="82"/>
        <v>1636364</v>
      </c>
      <c r="D5276">
        <v>12025.87</v>
      </c>
      <c r="E5276" t="s">
        <v>166</v>
      </c>
      <c r="F5276">
        <v>111.67</v>
      </c>
      <c r="G5276">
        <v>111.67</v>
      </c>
      <c r="H5276" t="s">
        <v>167</v>
      </c>
      <c r="I5276" s="2">
        <v>144.88999999999999</v>
      </c>
      <c r="J5276" t="s">
        <v>168</v>
      </c>
      <c r="K5276" t="s">
        <v>169</v>
      </c>
      <c r="L5276" s="3" t="str">
        <f>+INDEX([1]!TABLA_MAESTRO_DE_ARTICULO[SubGroupName],MATCH(Tabla_lineas[[#This Row],[CODIGO SAP]],[1]!TABLA_MAESTRO_DE_ARTICULO[ItemCode],0))</f>
        <v>POLVO PARA SUSPENSION</v>
      </c>
      <c r="M5276" t="s">
        <v>170</v>
      </c>
      <c r="N5276">
        <v>10</v>
      </c>
      <c r="O5276" t="s">
        <v>65</v>
      </c>
      <c r="S5276" s="2">
        <v>83</v>
      </c>
      <c r="T5276">
        <v>9267.7799999999988</v>
      </c>
      <c r="U5276">
        <v>144.88999999999999</v>
      </c>
      <c r="V5276">
        <v>111.66</v>
      </c>
      <c r="W5276">
        <v>25</v>
      </c>
      <c r="Z5276" s="4" t="s">
        <v>46</v>
      </c>
      <c r="AA5276" t="s">
        <v>120</v>
      </c>
      <c r="AB5276">
        <v>46096</v>
      </c>
      <c r="AG5276">
        <v>0</v>
      </c>
      <c r="AH5276">
        <v>83</v>
      </c>
      <c r="AM5276" t="str">
        <f>SUBSTITUTE(Tabla_lineas[[#This Row],[Codigo Liname]]," ","")</f>
        <v>J0110</v>
      </c>
    </row>
    <row r="5277" spans="1:39" customFormat="1" x14ac:dyDescent="0.25">
      <c r="A5277" s="2">
        <v>402</v>
      </c>
      <c r="B5277" t="s">
        <v>1036</v>
      </c>
      <c r="C5277">
        <f t="shared" si="82"/>
        <v>1636364</v>
      </c>
      <c r="D5277">
        <v>2933.7000000000003</v>
      </c>
      <c r="E5277" t="s">
        <v>47</v>
      </c>
      <c r="F5277">
        <v>14.47</v>
      </c>
      <c r="G5277">
        <v>14.47</v>
      </c>
      <c r="H5277" t="s">
        <v>48</v>
      </c>
      <c r="I5277" s="2">
        <v>26.67</v>
      </c>
      <c r="J5277" t="s">
        <v>49</v>
      </c>
      <c r="K5277" t="s">
        <v>50</v>
      </c>
      <c r="L5277" s="3" t="str">
        <f>+INDEX([1]!TABLA_MAESTRO_DE_ARTICULO[SubGroupName],MATCH(Tabla_lineas[[#This Row],[CODIGO SAP]],[1]!TABLA_MAESTRO_DE_ARTICULO[ItemCode],0))</f>
        <v>POLVO PARA INYECTABLE</v>
      </c>
      <c r="M5277" t="s">
        <v>51</v>
      </c>
      <c r="N5277">
        <v>17</v>
      </c>
      <c r="O5277" t="s">
        <v>52</v>
      </c>
      <c r="P5277">
        <v>17583</v>
      </c>
      <c r="Q5277">
        <v>72000</v>
      </c>
      <c r="R5277">
        <v>89583</v>
      </c>
      <c r="S5277" s="2">
        <v>110</v>
      </c>
      <c r="T5277">
        <v>1590.6</v>
      </c>
      <c r="U5277">
        <v>26.67</v>
      </c>
      <c r="V5277">
        <v>14.46</v>
      </c>
      <c r="W5277">
        <v>3.8</v>
      </c>
      <c r="Z5277" s="4" t="s">
        <v>46</v>
      </c>
      <c r="AA5277" t="s">
        <v>126</v>
      </c>
      <c r="AB5277">
        <v>46096</v>
      </c>
      <c r="AG5277">
        <v>0</v>
      </c>
      <c r="AH5277">
        <v>110</v>
      </c>
      <c r="AM5277" t="str">
        <f>SUBSTITUTE(Tabla_lineas[[#This Row],[Codigo Liname]]," ","")</f>
        <v>J0126</v>
      </c>
    </row>
    <row r="5278" spans="1:39" customFormat="1" x14ac:dyDescent="0.25">
      <c r="A5278" s="2">
        <v>402</v>
      </c>
      <c r="B5278" t="s">
        <v>1036</v>
      </c>
      <c r="C5278">
        <f t="shared" si="82"/>
        <v>1636364</v>
      </c>
      <c r="D5278">
        <v>840</v>
      </c>
      <c r="E5278" t="s">
        <v>54</v>
      </c>
      <c r="F5278">
        <v>87.59</v>
      </c>
      <c r="G5278">
        <v>16.8</v>
      </c>
      <c r="H5278" t="s">
        <v>55</v>
      </c>
      <c r="I5278" s="2">
        <v>16.8</v>
      </c>
      <c r="J5278" t="s">
        <v>56</v>
      </c>
      <c r="K5278" t="s">
        <v>57</v>
      </c>
      <c r="L5278" s="3" t="str">
        <f>+INDEX([1]!TABLA_MAESTRO_DE_ARTICULO[SubGroupName],MATCH(Tabla_lineas[[#This Row],[CODIGO SAP]],[1]!TABLA_MAESTRO_DE_ARTICULO[ItemCode],0))</f>
        <v>CREMA VAGINAL</v>
      </c>
      <c r="M5278" t="s">
        <v>58</v>
      </c>
      <c r="N5278">
        <v>21</v>
      </c>
      <c r="O5278" t="s">
        <v>59</v>
      </c>
      <c r="S5278" s="2">
        <v>50</v>
      </c>
      <c r="T5278">
        <v>839.5</v>
      </c>
      <c r="U5278">
        <v>16.8</v>
      </c>
      <c r="V5278">
        <v>16.79</v>
      </c>
      <c r="W5278">
        <v>8</v>
      </c>
      <c r="Z5278" s="4" t="s">
        <v>53</v>
      </c>
      <c r="AA5278" t="s">
        <v>153</v>
      </c>
      <c r="AB5278">
        <v>46096</v>
      </c>
      <c r="AG5278">
        <v>0</v>
      </c>
      <c r="AH5278">
        <v>50</v>
      </c>
      <c r="AM5278" t="str">
        <f>SUBSTITUTE(Tabla_lineas[[#This Row],[Codigo Liname]]," ","")</f>
        <v>G0103</v>
      </c>
    </row>
    <row r="5279" spans="1:39" customFormat="1" x14ac:dyDescent="0.25">
      <c r="A5279" s="2">
        <v>402</v>
      </c>
      <c r="B5279" t="s">
        <v>1036</v>
      </c>
      <c r="C5279">
        <f t="shared" si="82"/>
        <v>1636364</v>
      </c>
      <c r="D5279">
        <v>13300</v>
      </c>
      <c r="E5279" t="s">
        <v>224</v>
      </c>
      <c r="F5279">
        <v>0.95</v>
      </c>
      <c r="G5279">
        <v>0.38</v>
      </c>
      <c r="H5279" t="s">
        <v>225</v>
      </c>
      <c r="I5279" s="2">
        <v>0.38</v>
      </c>
      <c r="J5279" t="s">
        <v>226</v>
      </c>
      <c r="K5279" t="s">
        <v>227</v>
      </c>
      <c r="L5279" s="3" t="str">
        <f>+INDEX([1]!TABLA_MAESTRO_DE_ARTICULO[SubGroupName],MATCH(Tabla_lineas[[#This Row],[CODIGO SAP]],[1]!TABLA_MAESTRO_DE_ARTICULO[ItemCode],0))</f>
        <v>COMPRIMIDO</v>
      </c>
      <c r="M5279" t="s">
        <v>228</v>
      </c>
      <c r="N5279">
        <v>22</v>
      </c>
      <c r="O5279" t="s">
        <v>45</v>
      </c>
      <c r="S5279" s="2">
        <v>35000</v>
      </c>
      <c r="T5279">
        <v>12950</v>
      </c>
      <c r="U5279">
        <v>0.38</v>
      </c>
      <c r="V5279">
        <v>0.37</v>
      </c>
      <c r="W5279">
        <v>0.12</v>
      </c>
      <c r="Z5279" s="4" t="s">
        <v>53</v>
      </c>
      <c r="AA5279" t="s">
        <v>126</v>
      </c>
      <c r="AB5279">
        <v>46096</v>
      </c>
      <c r="AG5279">
        <v>0</v>
      </c>
      <c r="AH5279">
        <v>35000</v>
      </c>
      <c r="AM5279" t="str">
        <f>SUBSTITUTE(Tabla_lineas[[#This Row],[Codigo Liname]]," ","")</f>
        <v>A1106</v>
      </c>
    </row>
    <row r="5280" spans="1:39" customFormat="1" x14ac:dyDescent="0.25">
      <c r="A5280" s="2">
        <v>402</v>
      </c>
      <c r="B5280" t="s">
        <v>1036</v>
      </c>
      <c r="C5280">
        <f t="shared" si="82"/>
        <v>1636364</v>
      </c>
      <c r="D5280">
        <v>1000</v>
      </c>
      <c r="E5280" t="s">
        <v>234</v>
      </c>
      <c r="F5280">
        <v>0.55000000000000004</v>
      </c>
      <c r="G5280">
        <v>0.55000000000000004</v>
      </c>
      <c r="H5280" t="s">
        <v>235</v>
      </c>
      <c r="I5280" s="2">
        <v>1</v>
      </c>
      <c r="J5280" t="s">
        <v>236</v>
      </c>
      <c r="K5280" t="s">
        <v>237</v>
      </c>
      <c r="L5280" s="3" t="str">
        <f>+INDEX([1]!TABLA_MAESTRO_DE_ARTICULO[SubGroupName],MATCH(Tabla_lineas[[#This Row],[CODIGO SAP]],[1]!TABLA_MAESTRO_DE_ARTICULO[ItemCode],0))</f>
        <v>COMPRIMIDO</v>
      </c>
      <c r="M5280" t="s">
        <v>238</v>
      </c>
      <c r="N5280">
        <v>24</v>
      </c>
      <c r="O5280" t="s">
        <v>45</v>
      </c>
      <c r="S5280" s="2">
        <v>1000</v>
      </c>
      <c r="T5280">
        <v>540</v>
      </c>
      <c r="U5280">
        <v>1</v>
      </c>
      <c r="V5280">
        <v>0.54</v>
      </c>
      <c r="W5280">
        <v>0.2</v>
      </c>
      <c r="Z5280" s="4" t="s">
        <v>46</v>
      </c>
      <c r="AA5280" t="s">
        <v>120</v>
      </c>
      <c r="AB5280">
        <v>46132</v>
      </c>
      <c r="AG5280">
        <v>0</v>
      </c>
      <c r="AH5280">
        <v>1000</v>
      </c>
      <c r="AM5280" t="str">
        <f>SUBSTITUTE(Tabla_lineas[[#This Row],[Codigo Liname]]," ","")</f>
        <v>J0140</v>
      </c>
    </row>
    <row r="5281" spans="1:39" customFormat="1" x14ac:dyDescent="0.25">
      <c r="A5281" s="2">
        <v>402</v>
      </c>
      <c r="B5281" t="s">
        <v>1036</v>
      </c>
      <c r="C5281">
        <f t="shared" si="82"/>
        <v>1636364</v>
      </c>
      <c r="D5281">
        <v>586.94999999999993</v>
      </c>
      <c r="E5281" t="s">
        <v>261</v>
      </c>
      <c r="F5281">
        <v>29.81</v>
      </c>
      <c r="G5281">
        <v>16.77</v>
      </c>
      <c r="H5281" t="s">
        <v>262</v>
      </c>
      <c r="I5281" s="2">
        <v>16.77</v>
      </c>
      <c r="J5281" t="s">
        <v>263</v>
      </c>
      <c r="K5281" t="s">
        <v>264</v>
      </c>
      <c r="L5281" s="3" t="str">
        <f>+INDEX([1]!TABLA_MAESTRO_DE_ARTICULO[SubGroupName],MATCH(Tabla_lineas[[#This Row],[CODIGO SAP]],[1]!TABLA_MAESTRO_DE_ARTICULO[ItemCode],0))</f>
        <v>POLVO PARA SUSPENSION</v>
      </c>
      <c r="M5281" t="s">
        <v>265</v>
      </c>
      <c r="N5281">
        <v>28</v>
      </c>
      <c r="O5281" t="s">
        <v>65</v>
      </c>
      <c r="S5281" s="2">
        <v>35</v>
      </c>
      <c r="T5281">
        <v>586.6</v>
      </c>
      <c r="U5281">
        <v>16.77</v>
      </c>
      <c r="V5281">
        <v>16.760000000000002</v>
      </c>
      <c r="W5281">
        <v>10</v>
      </c>
      <c r="Z5281" s="4" t="s">
        <v>46</v>
      </c>
      <c r="AA5281" t="s">
        <v>153</v>
      </c>
      <c r="AB5281">
        <v>46096</v>
      </c>
      <c r="AG5281">
        <v>0</v>
      </c>
      <c r="AH5281">
        <v>35</v>
      </c>
      <c r="AM5281" t="str">
        <f>SUBSTITUTE(Tabla_lineas[[#This Row],[Codigo Liname]]," ","")</f>
        <v>J0142</v>
      </c>
    </row>
    <row r="5282" spans="1:39" customFormat="1" x14ac:dyDescent="0.25">
      <c r="A5282" s="2">
        <v>402</v>
      </c>
      <c r="B5282" t="s">
        <v>1036</v>
      </c>
      <c r="C5282">
        <f t="shared" si="82"/>
        <v>1636364</v>
      </c>
      <c r="D5282">
        <v>396.48</v>
      </c>
      <c r="E5282" t="s">
        <v>545</v>
      </c>
      <c r="F5282">
        <v>11.7</v>
      </c>
      <c r="G5282">
        <v>8.26</v>
      </c>
      <c r="H5282" t="s">
        <v>546</v>
      </c>
      <c r="I5282" s="2">
        <v>8.26</v>
      </c>
      <c r="J5282" t="s">
        <v>547</v>
      </c>
      <c r="K5282" t="s">
        <v>548</v>
      </c>
      <c r="L5282" s="3" t="str">
        <f>+INDEX([1]!TABLA_MAESTRO_DE_ARTICULO[SubGroupName],MATCH(Tabla_lineas[[#This Row],[CODIGO SAP]],[1]!TABLA_MAESTRO_DE_ARTICULO[ItemCode],0))</f>
        <v>GOTAS</v>
      </c>
      <c r="M5282" t="s">
        <v>549</v>
      </c>
      <c r="N5282">
        <v>71</v>
      </c>
      <c r="O5282" t="s">
        <v>550</v>
      </c>
      <c r="S5282" s="2">
        <v>48</v>
      </c>
      <c r="T5282">
        <v>396</v>
      </c>
      <c r="U5282">
        <v>8.26</v>
      </c>
      <c r="V5282">
        <v>8.25</v>
      </c>
      <c r="W5282">
        <v>3.8</v>
      </c>
      <c r="Z5282" s="4" t="s">
        <v>53</v>
      </c>
      <c r="AA5282" t="s">
        <v>153</v>
      </c>
      <c r="AB5282">
        <v>46132</v>
      </c>
      <c r="AG5282">
        <v>0</v>
      </c>
      <c r="AH5282">
        <v>48</v>
      </c>
      <c r="AM5282" t="str">
        <f>SUBSTITUTE(Tabla_lineas[[#This Row],[Codigo Liname]]," ","")</f>
        <v>B0309</v>
      </c>
    </row>
    <row r="5283" spans="1:39" customFormat="1" x14ac:dyDescent="0.25">
      <c r="A5283" s="2">
        <v>402</v>
      </c>
      <c r="B5283" t="s">
        <v>1036</v>
      </c>
      <c r="C5283">
        <f t="shared" si="82"/>
        <v>1636364</v>
      </c>
      <c r="D5283">
        <v>1546</v>
      </c>
      <c r="E5283" t="s">
        <v>271</v>
      </c>
      <c r="F5283">
        <v>5.89</v>
      </c>
      <c r="G5283">
        <v>5.89</v>
      </c>
      <c r="H5283" t="s">
        <v>272</v>
      </c>
      <c r="I5283" s="2">
        <v>7.73</v>
      </c>
      <c r="J5283" t="s">
        <v>273</v>
      </c>
      <c r="K5283" t="s">
        <v>274</v>
      </c>
      <c r="L5283" s="3" t="str">
        <f>+INDEX([1]!TABLA_MAESTRO_DE_ARTICULO[SubGroupName],MATCH(Tabla_lineas[[#This Row],[CODIGO SAP]],[1]!TABLA_MAESTRO_DE_ARTICULO[ItemCode],0))</f>
        <v>CAPSULA DURA</v>
      </c>
      <c r="M5283" t="s">
        <v>275</v>
      </c>
      <c r="N5283">
        <v>35</v>
      </c>
      <c r="O5283" t="s">
        <v>276</v>
      </c>
      <c r="S5283" s="2">
        <v>200</v>
      </c>
      <c r="T5283">
        <v>1176</v>
      </c>
      <c r="U5283">
        <v>7.73</v>
      </c>
      <c r="V5283">
        <v>5.88</v>
      </c>
      <c r="W5283">
        <v>0.9</v>
      </c>
      <c r="Z5283" s="4" t="s">
        <v>46</v>
      </c>
      <c r="AA5283" t="s">
        <v>126</v>
      </c>
      <c r="AB5283">
        <v>46132</v>
      </c>
      <c r="AG5283">
        <v>0</v>
      </c>
      <c r="AH5283">
        <v>200</v>
      </c>
      <c r="AM5283" t="str">
        <f>SUBSTITUTE(Tabla_lineas[[#This Row],[Codigo Liname]]," ","")</f>
        <v>J0208</v>
      </c>
    </row>
    <row r="5284" spans="1:39" customFormat="1" x14ac:dyDescent="0.25">
      <c r="A5284" s="2">
        <v>402</v>
      </c>
      <c r="B5284" t="s">
        <v>1036</v>
      </c>
      <c r="C5284">
        <f t="shared" si="82"/>
        <v>1636364</v>
      </c>
      <c r="D5284">
        <v>310</v>
      </c>
      <c r="E5284" t="s">
        <v>551</v>
      </c>
      <c r="F5284">
        <v>1.23</v>
      </c>
      <c r="G5284">
        <v>0.62</v>
      </c>
      <c r="H5284" t="s">
        <v>552</v>
      </c>
      <c r="I5284" s="2">
        <v>0.62</v>
      </c>
      <c r="J5284" t="s">
        <v>553</v>
      </c>
      <c r="K5284" t="s">
        <v>554</v>
      </c>
      <c r="L5284" s="3" t="str">
        <f>+INDEX([1]!TABLA_MAESTRO_DE_ARTICULO[SubGroupName],MATCH(Tabla_lineas[[#This Row],[CODIGO SAP]],[1]!TABLA_MAESTRO_DE_ARTICULO[ItemCode],0))</f>
        <v>COMPRIMIDO</v>
      </c>
      <c r="M5284" t="s">
        <v>555</v>
      </c>
      <c r="N5284">
        <v>36</v>
      </c>
      <c r="O5284" t="s">
        <v>45</v>
      </c>
      <c r="P5284">
        <v>56200</v>
      </c>
      <c r="Q5284">
        <v>169200</v>
      </c>
      <c r="R5284">
        <v>225400</v>
      </c>
      <c r="S5284" s="2">
        <v>500</v>
      </c>
      <c r="T5284">
        <v>305</v>
      </c>
      <c r="U5284">
        <v>0.62</v>
      </c>
      <c r="V5284">
        <v>0.61</v>
      </c>
      <c r="W5284">
        <v>0.12</v>
      </c>
      <c r="Z5284" s="4" t="s">
        <v>46</v>
      </c>
      <c r="AA5284" t="s">
        <v>126</v>
      </c>
      <c r="AB5284">
        <v>46132</v>
      </c>
      <c r="AG5284">
        <v>0</v>
      </c>
      <c r="AH5284">
        <v>500</v>
      </c>
      <c r="AM5284" t="str">
        <f>SUBSTITUTE(Tabla_lineas[[#This Row],[Codigo Liname]]," ","")</f>
        <v>C0304</v>
      </c>
    </row>
    <row r="5285" spans="1:39" customFormat="1" x14ac:dyDescent="0.25">
      <c r="A5285" s="2">
        <v>402</v>
      </c>
      <c r="B5285" t="s">
        <v>1036</v>
      </c>
      <c r="C5285">
        <f t="shared" si="82"/>
        <v>1636364</v>
      </c>
      <c r="D5285">
        <v>19536</v>
      </c>
      <c r="E5285" t="s">
        <v>287</v>
      </c>
      <c r="F5285">
        <v>0.48</v>
      </c>
      <c r="G5285">
        <v>0.48</v>
      </c>
      <c r="H5285" t="s">
        <v>288</v>
      </c>
      <c r="I5285" s="2">
        <v>0.48</v>
      </c>
      <c r="J5285" t="s">
        <v>289</v>
      </c>
      <c r="K5285" t="s">
        <v>290</v>
      </c>
      <c r="L5285" s="3" t="str">
        <f>+INDEX([1]!TABLA_MAESTRO_DE_ARTICULO[SubGroupName],MATCH(Tabla_lineas[[#This Row],[CODIGO SAP]],[1]!TABLA_MAESTRO_DE_ARTICULO[ItemCode],0))</f>
        <v>COMPRIMIDO</v>
      </c>
      <c r="M5285" t="s">
        <v>291</v>
      </c>
      <c r="N5285">
        <v>40</v>
      </c>
      <c r="O5285" t="s">
        <v>45</v>
      </c>
      <c r="S5285" s="2">
        <v>40700</v>
      </c>
      <c r="T5285">
        <v>19129</v>
      </c>
      <c r="U5285">
        <v>0.48</v>
      </c>
      <c r="V5285">
        <v>0.47</v>
      </c>
      <c r="W5285">
        <v>0.12</v>
      </c>
      <c r="Z5285" s="4" t="s">
        <v>46</v>
      </c>
      <c r="AA5285" t="s">
        <v>153</v>
      </c>
      <c r="AB5285">
        <v>46132</v>
      </c>
      <c r="AG5285">
        <v>0</v>
      </c>
      <c r="AH5285">
        <v>40700</v>
      </c>
      <c r="AM5285" t="str">
        <f>SUBSTITUTE(Tabla_lineas[[#This Row],[Codigo Liname]]," ","")</f>
        <v>A1001</v>
      </c>
    </row>
    <row r="5286" spans="1:39" customFormat="1" x14ac:dyDescent="0.25">
      <c r="A5286" s="2">
        <v>402</v>
      </c>
      <c r="B5286" t="s">
        <v>1036</v>
      </c>
      <c r="C5286">
        <f t="shared" si="82"/>
        <v>1636364</v>
      </c>
      <c r="D5286">
        <v>16380</v>
      </c>
      <c r="E5286" t="s">
        <v>71</v>
      </c>
      <c r="F5286">
        <v>2.73</v>
      </c>
      <c r="G5286">
        <v>0.78</v>
      </c>
      <c r="H5286" t="s">
        <v>72</v>
      </c>
      <c r="I5286" s="2">
        <v>0.78</v>
      </c>
      <c r="J5286" t="s">
        <v>73</v>
      </c>
      <c r="K5286" t="s">
        <v>74</v>
      </c>
      <c r="L5286" s="3" t="str">
        <f>+INDEX([1]!TABLA_MAESTRO_DE_ARTICULO[SubGroupName],MATCH(Tabla_lineas[[#This Row],[CODIGO SAP]],[1]!TABLA_MAESTRO_DE_ARTICULO[ItemCode],0))</f>
        <v>COMPRIMIDO</v>
      </c>
      <c r="M5286" t="s">
        <v>75</v>
      </c>
      <c r="N5286">
        <v>45</v>
      </c>
      <c r="O5286" t="s">
        <v>45</v>
      </c>
      <c r="S5286" s="2">
        <v>21000</v>
      </c>
      <c r="T5286">
        <v>16170</v>
      </c>
      <c r="U5286">
        <v>0.78</v>
      </c>
      <c r="V5286">
        <v>0.77</v>
      </c>
      <c r="W5286">
        <v>0.12</v>
      </c>
      <c r="Z5286" s="4" t="s">
        <v>46</v>
      </c>
      <c r="AA5286" t="s">
        <v>126</v>
      </c>
      <c r="AB5286">
        <v>46132</v>
      </c>
      <c r="AG5286">
        <v>0</v>
      </c>
      <c r="AH5286">
        <v>21000</v>
      </c>
      <c r="AM5286" t="str">
        <f>SUBSTITUTE(Tabla_lineas[[#This Row],[Codigo Liname]]," ","")</f>
        <v>C0306</v>
      </c>
    </row>
    <row r="5287" spans="1:39" customFormat="1" x14ac:dyDescent="0.25">
      <c r="A5287" s="2">
        <v>402</v>
      </c>
      <c r="B5287" t="s">
        <v>1036</v>
      </c>
      <c r="C5287">
        <f t="shared" si="82"/>
        <v>1636364</v>
      </c>
      <c r="D5287">
        <v>801.5999999999998</v>
      </c>
      <c r="E5287" t="s">
        <v>556</v>
      </c>
      <c r="F5287">
        <v>47.41</v>
      </c>
      <c r="G5287">
        <v>40</v>
      </c>
      <c r="H5287" t="s">
        <v>557</v>
      </c>
      <c r="I5287" s="2">
        <v>40.08</v>
      </c>
      <c r="J5287" t="s">
        <v>558</v>
      </c>
      <c r="K5287" t="s">
        <v>559</v>
      </c>
      <c r="L5287" s="3" t="str">
        <f>+INDEX([1]!TABLA_MAESTRO_DE_ARTICULO[SubGroupName],MATCH(Tabla_lineas[[#This Row],[CODIGO SAP]],[1]!TABLA_MAESTRO_DE_ARTICULO[ItemCode],0))</f>
        <v>SUSPENSION</v>
      </c>
      <c r="M5287" t="s">
        <v>560</v>
      </c>
      <c r="N5287">
        <v>52</v>
      </c>
      <c r="O5287" t="s">
        <v>65</v>
      </c>
      <c r="S5287" s="2">
        <v>20</v>
      </c>
      <c r="T5287">
        <v>799.8</v>
      </c>
      <c r="U5287">
        <v>40.08</v>
      </c>
      <c r="V5287">
        <v>39.99</v>
      </c>
      <c r="W5287">
        <v>10</v>
      </c>
      <c r="Z5287" s="4" t="s">
        <v>46</v>
      </c>
      <c r="AA5287" t="s">
        <v>153</v>
      </c>
      <c r="AB5287">
        <v>46132</v>
      </c>
      <c r="AG5287">
        <v>0</v>
      </c>
      <c r="AH5287">
        <v>20</v>
      </c>
      <c r="AM5287" t="str">
        <f>SUBSTITUTE(Tabla_lineas[[#This Row],[Codigo Liname]]," ","")</f>
        <v>P0106</v>
      </c>
    </row>
    <row r="5288" spans="1:39" customFormat="1" x14ac:dyDescent="0.25">
      <c r="A5288" s="2">
        <v>402</v>
      </c>
      <c r="B5288" t="s">
        <v>1036</v>
      </c>
      <c r="C5288">
        <f t="shared" si="82"/>
        <v>1636364</v>
      </c>
      <c r="D5288">
        <v>14525</v>
      </c>
      <c r="E5288" t="s">
        <v>333</v>
      </c>
      <c r="F5288">
        <v>0.8</v>
      </c>
      <c r="G5288">
        <v>0.8</v>
      </c>
      <c r="H5288" t="s">
        <v>334</v>
      </c>
      <c r="I5288" s="2">
        <v>0.83</v>
      </c>
      <c r="J5288" t="s">
        <v>335</v>
      </c>
      <c r="K5288" t="s">
        <v>336</v>
      </c>
      <c r="L5288" s="3" t="str">
        <f>+INDEX([1]!TABLA_MAESTRO_DE_ARTICULO[SubGroupName],MATCH(Tabla_lineas[[#This Row],[CODIGO SAP]],[1]!TABLA_MAESTRO_DE_ARTICULO[ItemCode],0))</f>
        <v>COMPRIMIDO</v>
      </c>
      <c r="M5288" t="s">
        <v>337</v>
      </c>
      <c r="N5288">
        <v>55</v>
      </c>
      <c r="O5288" t="s">
        <v>45</v>
      </c>
      <c r="S5288" s="2">
        <v>17500</v>
      </c>
      <c r="T5288">
        <v>13825</v>
      </c>
      <c r="U5288">
        <v>0.83</v>
      </c>
      <c r="V5288">
        <v>0.79</v>
      </c>
      <c r="W5288">
        <v>0.12</v>
      </c>
      <c r="Z5288" s="4" t="s">
        <v>53</v>
      </c>
      <c r="AA5288" t="s">
        <v>126</v>
      </c>
      <c r="AB5288">
        <v>46096</v>
      </c>
      <c r="AG5288">
        <v>0</v>
      </c>
      <c r="AH5288">
        <v>17500</v>
      </c>
      <c r="AM5288" t="str">
        <f>SUBSTITUTE(Tabla_lineas[[#This Row],[Codigo Liname]]," ","")</f>
        <v>A1109</v>
      </c>
    </row>
    <row r="5289" spans="1:39" customFormat="1" x14ac:dyDescent="0.25">
      <c r="A5289" s="2">
        <v>402</v>
      </c>
      <c r="B5289" t="s">
        <v>1036</v>
      </c>
      <c r="C5289">
        <f t="shared" si="82"/>
        <v>1636364</v>
      </c>
      <c r="D5289">
        <v>877</v>
      </c>
      <c r="E5289" t="s">
        <v>98</v>
      </c>
      <c r="F5289">
        <v>9.4</v>
      </c>
      <c r="G5289">
        <v>8.77</v>
      </c>
      <c r="H5289" t="s">
        <v>99</v>
      </c>
      <c r="I5289" s="2">
        <v>8.77</v>
      </c>
      <c r="J5289" t="s">
        <v>100</v>
      </c>
      <c r="K5289" t="s">
        <v>101</v>
      </c>
      <c r="L5289" s="3" t="str">
        <f>+INDEX([1]!TABLA_MAESTRO_DE_ARTICULO[SubGroupName],MATCH(Tabla_lineas[[#This Row],[CODIGO SAP]],[1]!TABLA_MAESTRO_DE_ARTICULO[ItemCode],0))</f>
        <v>GOTAS</v>
      </c>
      <c r="M5289" t="s">
        <v>102</v>
      </c>
      <c r="N5289">
        <v>62</v>
      </c>
      <c r="O5289" t="s">
        <v>103</v>
      </c>
      <c r="S5289" s="2">
        <v>100</v>
      </c>
      <c r="T5289">
        <v>876</v>
      </c>
      <c r="U5289">
        <v>8.77</v>
      </c>
      <c r="V5289">
        <v>8.76</v>
      </c>
      <c r="W5289">
        <v>3</v>
      </c>
      <c r="Z5289" s="4" t="s">
        <v>46</v>
      </c>
      <c r="AA5289" t="s">
        <v>153</v>
      </c>
      <c r="AB5289">
        <v>46132</v>
      </c>
      <c r="AG5289">
        <v>0</v>
      </c>
      <c r="AH5289">
        <v>100</v>
      </c>
      <c r="AM5289" t="str">
        <f>SUBSTITUTE(Tabla_lineas[[#This Row],[Codigo Liname]]," ","")</f>
        <v>N0210</v>
      </c>
    </row>
    <row r="5290" spans="1:39" customFormat="1" x14ac:dyDescent="0.25">
      <c r="A5290" s="2">
        <v>402</v>
      </c>
      <c r="B5290" t="s">
        <v>1036</v>
      </c>
      <c r="C5290">
        <f t="shared" si="82"/>
        <v>1636364</v>
      </c>
      <c r="D5290">
        <v>4200</v>
      </c>
      <c r="E5290" t="s">
        <v>358</v>
      </c>
      <c r="F5290">
        <v>12.96</v>
      </c>
      <c r="G5290">
        <v>6</v>
      </c>
      <c r="H5290" t="s">
        <v>359</v>
      </c>
      <c r="I5290" s="2">
        <v>6</v>
      </c>
      <c r="J5290" t="s">
        <v>360</v>
      </c>
      <c r="K5290" t="s">
        <v>361</v>
      </c>
      <c r="L5290" s="3" t="str">
        <f>+INDEX([1]!TABLA_MAESTRO_DE_ARTICULO[SubGroupName],MATCH(Tabla_lineas[[#This Row],[CODIGO SAP]],[1]!TABLA_MAESTRO_DE_ARTICULO[ItemCode],0))</f>
        <v>POLVO PARA INYECTABLE</v>
      </c>
      <c r="M5290" t="s">
        <v>362</v>
      </c>
      <c r="N5290">
        <v>11</v>
      </c>
      <c r="O5290" t="s">
        <v>52</v>
      </c>
      <c r="S5290" s="2">
        <v>700</v>
      </c>
      <c r="T5290">
        <v>4193</v>
      </c>
      <c r="U5290">
        <v>6</v>
      </c>
      <c r="V5290">
        <v>5.99</v>
      </c>
      <c r="W5290">
        <v>3</v>
      </c>
      <c r="Z5290" s="4" t="s">
        <v>46</v>
      </c>
      <c r="AA5290" t="s">
        <v>120</v>
      </c>
      <c r="AB5290">
        <v>46096</v>
      </c>
      <c r="AG5290">
        <v>0</v>
      </c>
      <c r="AH5290">
        <v>700</v>
      </c>
      <c r="AM5290" t="str">
        <f>SUBSTITUTE(Tabla_lineas[[#This Row],[Codigo Liname]]," ","")</f>
        <v>J0115</v>
      </c>
    </row>
    <row r="5291" spans="1:39" customFormat="1" x14ac:dyDescent="0.25">
      <c r="A5291" s="2">
        <v>402</v>
      </c>
      <c r="B5291" t="s">
        <v>1036</v>
      </c>
      <c r="C5291">
        <f t="shared" si="82"/>
        <v>1636364</v>
      </c>
      <c r="D5291">
        <v>11604</v>
      </c>
      <c r="E5291" t="s">
        <v>363</v>
      </c>
      <c r="F5291">
        <v>22.68</v>
      </c>
      <c r="G5291">
        <v>19.34</v>
      </c>
      <c r="H5291" t="s">
        <v>364</v>
      </c>
      <c r="I5291" s="2">
        <v>19.34</v>
      </c>
      <c r="J5291" t="s">
        <v>365</v>
      </c>
      <c r="K5291" t="s">
        <v>366</v>
      </c>
      <c r="L5291" s="3" t="str">
        <f>+INDEX([1]!TABLA_MAESTRO_DE_ARTICULO[SubGroupName],MATCH(Tabla_lineas[[#This Row],[CODIGO SAP]],[1]!TABLA_MAESTRO_DE_ARTICULO[ItemCode],0))</f>
        <v>POLVO PARA INYECTABLE</v>
      </c>
      <c r="M5291" t="s">
        <v>367</v>
      </c>
      <c r="N5291">
        <v>12</v>
      </c>
      <c r="O5291" t="s">
        <v>52</v>
      </c>
      <c r="S5291" s="2">
        <v>600</v>
      </c>
      <c r="T5291">
        <v>11597.999999999998</v>
      </c>
      <c r="U5291">
        <v>19.34</v>
      </c>
      <c r="V5291">
        <v>19.329999999999998</v>
      </c>
      <c r="W5291">
        <v>4.2</v>
      </c>
      <c r="Z5291" s="4" t="s">
        <v>53</v>
      </c>
      <c r="AA5291" t="s">
        <v>120</v>
      </c>
      <c r="AB5291">
        <v>46132</v>
      </c>
      <c r="AG5291">
        <v>0</v>
      </c>
      <c r="AH5291">
        <v>600</v>
      </c>
      <c r="AM5291" t="str">
        <f>SUBSTITUTE(Tabla_lineas[[#This Row],[Codigo Liname]]," ","")</f>
        <v>J0116</v>
      </c>
    </row>
    <row r="5292" spans="1:39" customFormat="1" x14ac:dyDescent="0.25">
      <c r="A5292" s="2">
        <v>402</v>
      </c>
      <c r="B5292" t="s">
        <v>1036</v>
      </c>
      <c r="C5292">
        <f t="shared" si="82"/>
        <v>1636364</v>
      </c>
      <c r="D5292">
        <v>225</v>
      </c>
      <c r="E5292" t="s">
        <v>632</v>
      </c>
      <c r="F5292">
        <v>0.75</v>
      </c>
      <c r="G5292">
        <v>0.75</v>
      </c>
      <c r="H5292" t="s">
        <v>633</v>
      </c>
      <c r="I5292" s="2">
        <v>0.75</v>
      </c>
      <c r="J5292" t="s">
        <v>634</v>
      </c>
      <c r="K5292" t="s">
        <v>635</v>
      </c>
      <c r="L5292" s="3" t="str">
        <f>+INDEX([1]!TABLA_MAESTRO_DE_ARTICULO[SubGroupName],MATCH(Tabla_lineas[[#This Row],[CODIGO SAP]],[1]!TABLA_MAESTRO_DE_ARTICULO[ItemCode],0))</f>
        <v>COMPRIMIDO</v>
      </c>
      <c r="M5292" t="s">
        <v>636</v>
      </c>
      <c r="N5292">
        <v>63</v>
      </c>
      <c r="O5292" t="s">
        <v>45</v>
      </c>
      <c r="S5292" s="2">
        <v>300</v>
      </c>
      <c r="T5292">
        <v>222</v>
      </c>
      <c r="U5292">
        <v>0.75</v>
      </c>
      <c r="V5292">
        <v>0.74</v>
      </c>
      <c r="W5292">
        <v>0.12</v>
      </c>
      <c r="Z5292" s="4" t="s">
        <v>46</v>
      </c>
      <c r="AA5292" t="s">
        <v>126</v>
      </c>
      <c r="AB5292">
        <v>46132</v>
      </c>
      <c r="AG5292">
        <v>0</v>
      </c>
      <c r="AH5292">
        <v>300</v>
      </c>
      <c r="AM5292" t="str">
        <f>SUBSTITUTE(Tabla_lineas[[#This Row],[Codigo Liname]]," ","")</f>
        <v>H0208</v>
      </c>
    </row>
    <row r="5293" spans="1:39" customFormat="1" x14ac:dyDescent="0.25">
      <c r="A5293" s="2">
        <v>402</v>
      </c>
      <c r="B5293" t="s">
        <v>1036</v>
      </c>
      <c r="C5293">
        <f t="shared" si="82"/>
        <v>1636364</v>
      </c>
      <c r="D5293">
        <v>2052</v>
      </c>
      <c r="E5293" t="s">
        <v>831</v>
      </c>
      <c r="F5293">
        <v>12.1</v>
      </c>
      <c r="G5293">
        <v>6.8</v>
      </c>
      <c r="H5293" t="s">
        <v>832</v>
      </c>
      <c r="I5293" s="2">
        <v>6.84</v>
      </c>
      <c r="J5293" t="s">
        <v>833</v>
      </c>
      <c r="K5293" t="s">
        <v>834</v>
      </c>
      <c r="L5293" s="3" t="str">
        <f>+INDEX([1]!TABLA_MAESTRO_DE_ARTICULO[SubGroupName],MATCH(Tabla_lineas[[#This Row],[CODIGO SAP]],[1]!TABLA_MAESTRO_DE_ARTICULO[ItemCode],0))</f>
        <v>POLVO PARA INYECTABLE</v>
      </c>
      <c r="M5293" t="s">
        <v>835</v>
      </c>
      <c r="N5293">
        <v>13</v>
      </c>
      <c r="O5293" t="s">
        <v>52</v>
      </c>
      <c r="S5293" s="2">
        <v>300</v>
      </c>
      <c r="T5293">
        <v>2037</v>
      </c>
      <c r="U5293">
        <v>6.84</v>
      </c>
      <c r="V5293">
        <v>6.79</v>
      </c>
      <c r="W5293">
        <v>3.5</v>
      </c>
      <c r="Z5293" s="4" t="s">
        <v>46</v>
      </c>
      <c r="AA5293" t="s">
        <v>126</v>
      </c>
      <c r="AB5293">
        <v>46132</v>
      </c>
      <c r="AG5293">
        <v>0</v>
      </c>
      <c r="AH5293">
        <v>300</v>
      </c>
      <c r="AM5293" t="str">
        <f>SUBSTITUTE(Tabla_lineas[[#This Row],[Codigo Liname]]," ","")</f>
        <v>J0118</v>
      </c>
    </row>
    <row r="5294" spans="1:39" customFormat="1" x14ac:dyDescent="0.25">
      <c r="A5294" s="2">
        <v>402</v>
      </c>
      <c r="B5294" t="s">
        <v>1036</v>
      </c>
      <c r="C5294">
        <f t="shared" si="82"/>
        <v>1636364</v>
      </c>
      <c r="D5294">
        <v>12150</v>
      </c>
      <c r="E5294" t="s">
        <v>379</v>
      </c>
      <c r="F5294">
        <v>0.6</v>
      </c>
      <c r="G5294">
        <v>0.45</v>
      </c>
      <c r="H5294" t="s">
        <v>380</v>
      </c>
      <c r="I5294" s="2">
        <v>0.45</v>
      </c>
      <c r="J5294" t="s">
        <v>381</v>
      </c>
      <c r="K5294" t="s">
        <v>382</v>
      </c>
      <c r="L5294" s="3" t="str">
        <f>+INDEX([1]!TABLA_MAESTRO_DE_ARTICULO[SubGroupName],MATCH(Tabla_lineas[[#This Row],[CODIGO SAP]],[1]!TABLA_MAESTRO_DE_ARTICULO[ItemCode],0))</f>
        <v>COMPRIMIDO</v>
      </c>
      <c r="M5294" t="s">
        <v>383</v>
      </c>
      <c r="N5294">
        <v>70</v>
      </c>
      <c r="O5294" t="s">
        <v>45</v>
      </c>
      <c r="S5294" s="2">
        <v>27000</v>
      </c>
      <c r="T5294">
        <v>11880</v>
      </c>
      <c r="U5294">
        <v>0.45</v>
      </c>
      <c r="V5294">
        <v>0.44</v>
      </c>
      <c r="W5294">
        <v>0.12</v>
      </c>
      <c r="Z5294" s="4" t="s">
        <v>46</v>
      </c>
      <c r="AA5294" t="s">
        <v>120</v>
      </c>
      <c r="AB5294">
        <v>46132</v>
      </c>
      <c r="AG5294">
        <v>0</v>
      </c>
      <c r="AH5294">
        <v>27000</v>
      </c>
      <c r="AM5294" t="str">
        <f>SUBSTITUTE(Tabla_lineas[[#This Row],[Codigo Liname]]," ","")</f>
        <v>B0308</v>
      </c>
    </row>
    <row r="5295" spans="1:39" customFormat="1" x14ac:dyDescent="0.25">
      <c r="A5295" s="2">
        <v>402</v>
      </c>
      <c r="B5295" t="s">
        <v>1036</v>
      </c>
      <c r="C5295">
        <f t="shared" si="82"/>
        <v>1636364</v>
      </c>
      <c r="D5295">
        <v>4875</v>
      </c>
      <c r="E5295" t="s">
        <v>390</v>
      </c>
      <c r="F5295">
        <v>0.92</v>
      </c>
      <c r="G5295">
        <v>0.65</v>
      </c>
      <c r="H5295" t="s">
        <v>391</v>
      </c>
      <c r="I5295" s="2">
        <v>0.65</v>
      </c>
      <c r="J5295" t="s">
        <v>392</v>
      </c>
      <c r="K5295" t="s">
        <v>393</v>
      </c>
      <c r="L5295" s="3" t="str">
        <f>+INDEX([1]!TABLA_MAESTRO_DE_ARTICULO[SubGroupName],MATCH(Tabla_lineas[[#This Row],[CODIGO SAP]],[1]!TABLA_MAESTRO_DE_ARTICULO[ItemCode],0))</f>
        <v>COMPRIMIDO</v>
      </c>
      <c r="M5295" t="s">
        <v>394</v>
      </c>
      <c r="N5295">
        <v>76</v>
      </c>
      <c r="O5295" t="s">
        <v>45</v>
      </c>
      <c r="S5295" s="2">
        <v>7500</v>
      </c>
      <c r="T5295">
        <v>4800</v>
      </c>
      <c r="U5295">
        <v>0.65</v>
      </c>
      <c r="V5295">
        <v>0.64</v>
      </c>
      <c r="W5295">
        <v>0.15</v>
      </c>
      <c r="Z5295" s="4" t="s">
        <v>46</v>
      </c>
      <c r="AA5295" t="s">
        <v>153</v>
      </c>
      <c r="AB5295">
        <v>46132</v>
      </c>
      <c r="AG5295">
        <v>0</v>
      </c>
      <c r="AH5295">
        <v>7500</v>
      </c>
      <c r="AM5295" t="str">
        <f>SUBSTITUTE(Tabla_lineas[[#This Row],[Codigo Liname]]," ","")</f>
        <v>A1206</v>
      </c>
    </row>
    <row r="5296" spans="1:39" customFormat="1" x14ac:dyDescent="0.25">
      <c r="A5296" s="2">
        <v>403</v>
      </c>
      <c r="B5296" t="s">
        <v>1037</v>
      </c>
      <c r="C5296">
        <f t="shared" si="82"/>
        <v>1635685</v>
      </c>
      <c r="D5296">
        <v>6390</v>
      </c>
      <c r="E5296" t="s">
        <v>40</v>
      </c>
      <c r="F5296">
        <v>1.54</v>
      </c>
      <c r="G5296">
        <v>1.54</v>
      </c>
      <c r="H5296" t="s">
        <v>41</v>
      </c>
      <c r="I5296" s="2">
        <v>2.13</v>
      </c>
      <c r="J5296" t="s">
        <v>42</v>
      </c>
      <c r="K5296" t="s">
        <v>43</v>
      </c>
      <c r="L5296" s="3" t="str">
        <f>+INDEX([1]!TABLA_MAESTRO_DE_ARTICULO[SubGroupName],MATCH(Tabla_lineas[[#This Row],[CODIGO SAP]],[1]!TABLA_MAESTRO_DE_ARTICULO[ItemCode],0))</f>
        <v>COMPRIMIDO</v>
      </c>
      <c r="M5296" t="s">
        <v>44</v>
      </c>
      <c r="N5296">
        <v>5</v>
      </c>
      <c r="O5296" t="s">
        <v>45</v>
      </c>
      <c r="P5296">
        <v>381190</v>
      </c>
      <c r="Q5296">
        <v>790200</v>
      </c>
      <c r="R5296">
        <v>1171390</v>
      </c>
      <c r="S5296" s="2">
        <v>3000</v>
      </c>
      <c r="T5296">
        <v>4590</v>
      </c>
      <c r="U5296">
        <v>2.13</v>
      </c>
      <c r="V5296">
        <v>1.53</v>
      </c>
      <c r="W5296">
        <v>0.15</v>
      </c>
      <c r="Z5296" s="4" t="s">
        <v>53</v>
      </c>
      <c r="AA5296" t="s">
        <v>126</v>
      </c>
      <c r="AB5296">
        <v>46132</v>
      </c>
      <c r="AG5296">
        <v>0</v>
      </c>
      <c r="AH5296">
        <v>3000</v>
      </c>
      <c r="AM5296" t="str">
        <f>SUBSTITUTE(Tabla_lineas[[#This Row],[Codigo Liname]]," ","")</f>
        <v>C0807</v>
      </c>
    </row>
    <row r="5297" spans="1:39" customFormat="1" x14ac:dyDescent="0.25">
      <c r="A5297" s="2">
        <v>403</v>
      </c>
      <c r="B5297" t="s">
        <v>1037</v>
      </c>
      <c r="C5297">
        <f t="shared" si="82"/>
        <v>1635685</v>
      </c>
      <c r="D5297">
        <v>7244.4999999999982</v>
      </c>
      <c r="E5297" t="s">
        <v>166</v>
      </c>
      <c r="F5297">
        <v>111.67</v>
      </c>
      <c r="G5297">
        <v>111.67</v>
      </c>
      <c r="H5297" t="s">
        <v>167</v>
      </c>
      <c r="I5297" s="2">
        <v>144.88999999999999</v>
      </c>
      <c r="J5297" t="s">
        <v>168</v>
      </c>
      <c r="K5297" t="s">
        <v>169</v>
      </c>
      <c r="L5297" s="3" t="str">
        <f>+INDEX([1]!TABLA_MAESTRO_DE_ARTICULO[SubGroupName],MATCH(Tabla_lineas[[#This Row],[CODIGO SAP]],[1]!TABLA_MAESTRO_DE_ARTICULO[ItemCode],0))</f>
        <v>POLVO PARA SUSPENSION</v>
      </c>
      <c r="M5297" t="s">
        <v>170</v>
      </c>
      <c r="N5297">
        <v>42</v>
      </c>
      <c r="O5297" t="s">
        <v>65</v>
      </c>
      <c r="S5297" s="2">
        <v>50</v>
      </c>
      <c r="T5297">
        <v>5583</v>
      </c>
      <c r="U5297">
        <v>144.88999999999999</v>
      </c>
      <c r="V5297">
        <v>111.66</v>
      </c>
      <c r="W5297">
        <v>25</v>
      </c>
      <c r="Z5297" s="4" t="s">
        <v>46</v>
      </c>
      <c r="AA5297" t="s">
        <v>120</v>
      </c>
      <c r="AB5297">
        <v>46096</v>
      </c>
      <c r="AG5297">
        <v>0</v>
      </c>
      <c r="AH5297">
        <v>50</v>
      </c>
      <c r="AM5297" t="str">
        <f>SUBSTITUTE(Tabla_lineas[[#This Row],[Codigo Liname]]," ","")</f>
        <v>J0110</v>
      </c>
    </row>
    <row r="5298" spans="1:39" customFormat="1" x14ac:dyDescent="0.25">
      <c r="A5298" s="2">
        <v>403</v>
      </c>
      <c r="B5298" t="s">
        <v>1037</v>
      </c>
      <c r="C5298">
        <f t="shared" si="82"/>
        <v>1635685</v>
      </c>
      <c r="D5298">
        <v>49339.5</v>
      </c>
      <c r="E5298" t="s">
        <v>47</v>
      </c>
      <c r="F5298">
        <v>14.47</v>
      </c>
      <c r="G5298">
        <v>14.47</v>
      </c>
      <c r="H5298" t="s">
        <v>48</v>
      </c>
      <c r="I5298" s="2">
        <v>26.67</v>
      </c>
      <c r="J5298" t="s">
        <v>49</v>
      </c>
      <c r="K5298" t="s">
        <v>50</v>
      </c>
      <c r="L5298" s="3" t="str">
        <f>+INDEX([1]!TABLA_MAESTRO_DE_ARTICULO[SubGroupName],MATCH(Tabla_lineas[[#This Row],[CODIGO SAP]],[1]!TABLA_MAESTRO_DE_ARTICULO[ItemCode],0))</f>
        <v>POLVO PARA INYECTABLE</v>
      </c>
      <c r="M5298" t="s">
        <v>51</v>
      </c>
      <c r="N5298">
        <v>9</v>
      </c>
      <c r="O5298" t="s">
        <v>52</v>
      </c>
      <c r="P5298">
        <v>17583</v>
      </c>
      <c r="Q5298">
        <v>72000</v>
      </c>
      <c r="R5298">
        <v>89583</v>
      </c>
      <c r="S5298" s="2">
        <v>1850</v>
      </c>
      <c r="T5298">
        <v>26751</v>
      </c>
      <c r="U5298">
        <v>26.67</v>
      </c>
      <c r="V5298">
        <v>14.46</v>
      </c>
      <c r="W5298">
        <v>3.8</v>
      </c>
      <c r="Z5298" s="4" t="s">
        <v>46</v>
      </c>
      <c r="AA5298" t="s">
        <v>126</v>
      </c>
      <c r="AB5298">
        <v>46096</v>
      </c>
      <c r="AG5298">
        <v>0</v>
      </c>
      <c r="AH5298">
        <v>1850</v>
      </c>
      <c r="AM5298" t="str">
        <f>SUBSTITUTE(Tabla_lineas[[#This Row],[Codigo Liname]]," ","")</f>
        <v>J0126</v>
      </c>
    </row>
    <row r="5299" spans="1:39" customFormat="1" x14ac:dyDescent="0.25">
      <c r="A5299" s="2">
        <v>403</v>
      </c>
      <c r="B5299" t="s">
        <v>1037</v>
      </c>
      <c r="C5299">
        <f t="shared" si="82"/>
        <v>1635685</v>
      </c>
      <c r="D5299">
        <v>890</v>
      </c>
      <c r="E5299" t="s">
        <v>198</v>
      </c>
      <c r="F5299">
        <v>1.02</v>
      </c>
      <c r="G5299">
        <v>1</v>
      </c>
      <c r="H5299" t="s">
        <v>199</v>
      </c>
      <c r="I5299" s="2">
        <v>1.78</v>
      </c>
      <c r="J5299" t="s">
        <v>200</v>
      </c>
      <c r="K5299" t="s">
        <v>201</v>
      </c>
      <c r="L5299" s="3" t="str">
        <f>+INDEX([1]!TABLA_MAESTRO_DE_ARTICULO[SubGroupName],MATCH(Tabla_lineas[[#This Row],[CODIGO SAP]],[1]!TABLA_MAESTRO_DE_ARTICULO[ItemCode],0))</f>
        <v>COMPRIMIDO</v>
      </c>
      <c r="M5299" t="s">
        <v>202</v>
      </c>
      <c r="N5299">
        <v>47</v>
      </c>
      <c r="O5299" t="s">
        <v>45</v>
      </c>
      <c r="S5299" s="2">
        <v>500</v>
      </c>
      <c r="T5299">
        <v>495</v>
      </c>
      <c r="U5299">
        <v>1.78</v>
      </c>
      <c r="V5299">
        <v>0.99</v>
      </c>
      <c r="W5299">
        <v>0.15</v>
      </c>
      <c r="Z5299" s="4" t="s">
        <v>53</v>
      </c>
      <c r="AG5299">
        <v>0</v>
      </c>
      <c r="AH5299">
        <v>500</v>
      </c>
      <c r="AM5299" t="str">
        <f>SUBSTITUTE(Tabla_lineas[[#This Row],[Codigo Liname]]," ","")</f>
        <v>R0607</v>
      </c>
    </row>
    <row r="5300" spans="1:39" customFormat="1" x14ac:dyDescent="0.25">
      <c r="A5300" s="2">
        <v>403</v>
      </c>
      <c r="B5300" t="s">
        <v>1037</v>
      </c>
      <c r="C5300">
        <f t="shared" si="82"/>
        <v>1635685</v>
      </c>
      <c r="D5300">
        <v>3515</v>
      </c>
      <c r="E5300" t="s">
        <v>224</v>
      </c>
      <c r="F5300">
        <v>0.95</v>
      </c>
      <c r="G5300">
        <v>0.38</v>
      </c>
      <c r="H5300" t="s">
        <v>225</v>
      </c>
      <c r="I5300" s="2">
        <v>0.38</v>
      </c>
      <c r="J5300" t="s">
        <v>226</v>
      </c>
      <c r="K5300" t="s">
        <v>227</v>
      </c>
      <c r="L5300" s="3" t="str">
        <f>+INDEX([1]!TABLA_MAESTRO_DE_ARTICULO[SubGroupName],MATCH(Tabla_lineas[[#This Row],[CODIGO SAP]],[1]!TABLA_MAESTRO_DE_ARTICULO[ItemCode],0))</f>
        <v>COMPRIMIDO</v>
      </c>
      <c r="M5300" t="s">
        <v>228</v>
      </c>
      <c r="N5300">
        <v>10</v>
      </c>
      <c r="O5300" t="s">
        <v>45</v>
      </c>
      <c r="S5300" s="2">
        <v>9250</v>
      </c>
      <c r="T5300">
        <v>3422.5</v>
      </c>
      <c r="U5300">
        <v>0.38</v>
      </c>
      <c r="V5300">
        <v>0.37</v>
      </c>
      <c r="W5300">
        <v>0.12</v>
      </c>
      <c r="Z5300" s="4" t="s">
        <v>53</v>
      </c>
      <c r="AA5300" t="s">
        <v>126</v>
      </c>
      <c r="AB5300">
        <v>46096</v>
      </c>
      <c r="AG5300">
        <v>0</v>
      </c>
      <c r="AH5300">
        <v>9250</v>
      </c>
      <c r="AM5300" t="str">
        <f>SUBSTITUTE(Tabla_lineas[[#This Row],[Codigo Liname]]," ","")</f>
        <v>A1106</v>
      </c>
    </row>
    <row r="5301" spans="1:39" customFormat="1" x14ac:dyDescent="0.25">
      <c r="A5301" s="2">
        <v>403</v>
      </c>
      <c r="B5301" t="s">
        <v>1037</v>
      </c>
      <c r="C5301">
        <f t="shared" si="82"/>
        <v>1635685</v>
      </c>
      <c r="D5301">
        <v>503.1</v>
      </c>
      <c r="E5301" t="s">
        <v>261</v>
      </c>
      <c r="F5301">
        <v>29.81</v>
      </c>
      <c r="G5301">
        <v>16.77</v>
      </c>
      <c r="H5301" t="s">
        <v>262</v>
      </c>
      <c r="I5301" s="2">
        <v>16.77</v>
      </c>
      <c r="J5301" t="s">
        <v>263</v>
      </c>
      <c r="K5301" t="s">
        <v>264</v>
      </c>
      <c r="L5301" s="3" t="str">
        <f>+INDEX([1]!TABLA_MAESTRO_DE_ARTICULO[SubGroupName],MATCH(Tabla_lineas[[#This Row],[CODIGO SAP]],[1]!TABLA_MAESTRO_DE_ARTICULO[ItemCode],0))</f>
        <v>POLVO PARA SUSPENSION</v>
      </c>
      <c r="M5301" t="s">
        <v>265</v>
      </c>
      <c r="N5301">
        <v>50</v>
      </c>
      <c r="O5301" t="s">
        <v>65</v>
      </c>
      <c r="S5301" s="2">
        <v>30</v>
      </c>
      <c r="T5301">
        <v>502.80000000000007</v>
      </c>
      <c r="U5301">
        <v>16.77</v>
      </c>
      <c r="V5301">
        <v>16.760000000000002</v>
      </c>
      <c r="W5301">
        <v>10</v>
      </c>
      <c r="Z5301" s="4" t="s">
        <v>46</v>
      </c>
      <c r="AA5301" t="s">
        <v>153</v>
      </c>
      <c r="AB5301">
        <v>46096</v>
      </c>
      <c r="AG5301">
        <v>0</v>
      </c>
      <c r="AH5301">
        <v>30</v>
      </c>
      <c r="AM5301" t="str">
        <f>SUBSTITUTE(Tabla_lineas[[#This Row],[Codigo Liname]]," ","")</f>
        <v>J0142</v>
      </c>
    </row>
    <row r="5302" spans="1:39" customFormat="1" x14ac:dyDescent="0.25">
      <c r="A5302" s="2">
        <v>403</v>
      </c>
      <c r="B5302" t="s">
        <v>1037</v>
      </c>
      <c r="C5302">
        <f t="shared" si="82"/>
        <v>1635685</v>
      </c>
      <c r="D5302">
        <v>773</v>
      </c>
      <c r="E5302" t="s">
        <v>271</v>
      </c>
      <c r="F5302">
        <v>5.89</v>
      </c>
      <c r="G5302">
        <v>5.89</v>
      </c>
      <c r="H5302" t="s">
        <v>272</v>
      </c>
      <c r="I5302" s="2">
        <v>7.73</v>
      </c>
      <c r="J5302" t="s">
        <v>273</v>
      </c>
      <c r="K5302" t="s">
        <v>274</v>
      </c>
      <c r="L5302" s="3" t="str">
        <f>+INDEX([1]!TABLA_MAESTRO_DE_ARTICULO[SubGroupName],MATCH(Tabla_lineas[[#This Row],[CODIGO SAP]],[1]!TABLA_MAESTRO_DE_ARTICULO[ItemCode],0))</f>
        <v>CAPSULA DURA</v>
      </c>
      <c r="M5302" t="s">
        <v>275</v>
      </c>
      <c r="N5302">
        <v>66</v>
      </c>
      <c r="O5302" t="s">
        <v>276</v>
      </c>
      <c r="S5302" s="2">
        <v>100</v>
      </c>
      <c r="T5302">
        <v>588</v>
      </c>
      <c r="U5302">
        <v>7.73</v>
      </c>
      <c r="V5302">
        <v>5.88</v>
      </c>
      <c r="W5302">
        <v>0.9</v>
      </c>
      <c r="Z5302" s="4" t="s">
        <v>46</v>
      </c>
      <c r="AA5302" t="s">
        <v>126</v>
      </c>
      <c r="AB5302">
        <v>46132</v>
      </c>
      <c r="AG5302">
        <v>0</v>
      </c>
      <c r="AH5302">
        <v>100</v>
      </c>
      <c r="AM5302" t="str">
        <f>SUBSTITUTE(Tabla_lineas[[#This Row],[Codigo Liname]]," ","")</f>
        <v>J0208</v>
      </c>
    </row>
    <row r="5303" spans="1:39" customFormat="1" x14ac:dyDescent="0.25">
      <c r="A5303" s="2">
        <v>403</v>
      </c>
      <c r="B5303" t="s">
        <v>1037</v>
      </c>
      <c r="C5303">
        <f t="shared" si="82"/>
        <v>1635685</v>
      </c>
      <c r="D5303">
        <v>645</v>
      </c>
      <c r="E5303" t="s">
        <v>282</v>
      </c>
      <c r="F5303">
        <v>4.76</v>
      </c>
      <c r="G5303">
        <v>2.15</v>
      </c>
      <c r="H5303" t="s">
        <v>283</v>
      </c>
      <c r="I5303" s="2">
        <v>2.15</v>
      </c>
      <c r="J5303" t="s">
        <v>284</v>
      </c>
      <c r="K5303" t="s">
        <v>285</v>
      </c>
      <c r="L5303" s="3" t="str">
        <f>+INDEX([1]!TABLA_MAESTRO_DE_ARTICULO[SubGroupName],MATCH(Tabla_lineas[[#This Row],[CODIGO SAP]],[1]!TABLA_MAESTRO_DE_ARTICULO[ItemCode],0))</f>
        <v>SOLUCION INYECTABLE</v>
      </c>
      <c r="M5303" t="s">
        <v>286</v>
      </c>
      <c r="N5303">
        <v>55</v>
      </c>
      <c r="O5303" t="s">
        <v>249</v>
      </c>
      <c r="S5303" s="2">
        <v>300</v>
      </c>
      <c r="T5303">
        <v>642</v>
      </c>
      <c r="U5303">
        <v>2.15</v>
      </c>
      <c r="V5303">
        <v>2.14</v>
      </c>
      <c r="W5303">
        <v>0.7</v>
      </c>
      <c r="Z5303" s="4" t="s">
        <v>53</v>
      </c>
      <c r="AA5303" t="s">
        <v>126</v>
      </c>
      <c r="AB5303">
        <v>46132</v>
      </c>
      <c r="AG5303">
        <v>0</v>
      </c>
      <c r="AH5303">
        <v>300</v>
      </c>
      <c r="AM5303" t="str">
        <f>SUBSTITUTE(Tabla_lineas[[#This Row],[Codigo Liname]]," ","")</f>
        <v>J0149</v>
      </c>
    </row>
    <row r="5304" spans="1:39" customFormat="1" x14ac:dyDescent="0.25">
      <c r="A5304" s="2">
        <v>403</v>
      </c>
      <c r="B5304" t="s">
        <v>1037</v>
      </c>
      <c r="C5304">
        <f t="shared" si="82"/>
        <v>1635685</v>
      </c>
      <c r="D5304">
        <v>1170</v>
      </c>
      <c r="E5304" t="s">
        <v>71</v>
      </c>
      <c r="F5304">
        <v>2.73</v>
      </c>
      <c r="G5304">
        <v>0.78</v>
      </c>
      <c r="H5304" t="s">
        <v>72</v>
      </c>
      <c r="I5304" s="2">
        <v>0.78</v>
      </c>
      <c r="J5304" t="s">
        <v>73</v>
      </c>
      <c r="K5304" t="s">
        <v>74</v>
      </c>
      <c r="L5304" s="3" t="str">
        <f>+INDEX([1]!TABLA_MAESTRO_DE_ARTICULO[SubGroupName],MATCH(Tabla_lineas[[#This Row],[CODIGO SAP]],[1]!TABLA_MAESTRO_DE_ARTICULO[ItemCode],0))</f>
        <v>COMPRIMIDO</v>
      </c>
      <c r="M5304" t="s">
        <v>75</v>
      </c>
      <c r="N5304">
        <v>19</v>
      </c>
      <c r="O5304" t="s">
        <v>45</v>
      </c>
      <c r="S5304" s="2">
        <v>1500</v>
      </c>
      <c r="T5304">
        <v>1155</v>
      </c>
      <c r="U5304">
        <v>0.78</v>
      </c>
      <c r="V5304">
        <v>0.77</v>
      </c>
      <c r="W5304">
        <v>0.12</v>
      </c>
      <c r="Z5304" s="4" t="s">
        <v>46</v>
      </c>
      <c r="AA5304" t="s">
        <v>126</v>
      </c>
      <c r="AB5304">
        <v>46132</v>
      </c>
      <c r="AG5304">
        <v>0</v>
      </c>
      <c r="AH5304">
        <v>1500</v>
      </c>
      <c r="AM5304" t="str">
        <f>SUBSTITUTE(Tabla_lineas[[#This Row],[Codigo Liname]]," ","")</f>
        <v>C0306</v>
      </c>
    </row>
    <row r="5305" spans="1:39" customFormat="1" x14ac:dyDescent="0.25">
      <c r="A5305" s="2">
        <v>403</v>
      </c>
      <c r="B5305" t="s">
        <v>1037</v>
      </c>
      <c r="C5305">
        <f t="shared" si="82"/>
        <v>1635685</v>
      </c>
      <c r="D5305">
        <v>24070</v>
      </c>
      <c r="E5305" t="s">
        <v>333</v>
      </c>
      <c r="F5305">
        <v>0.8</v>
      </c>
      <c r="G5305">
        <v>0.8</v>
      </c>
      <c r="H5305" t="s">
        <v>334</v>
      </c>
      <c r="I5305" s="2">
        <v>0.83</v>
      </c>
      <c r="J5305" t="s">
        <v>335</v>
      </c>
      <c r="K5305" t="s">
        <v>336</v>
      </c>
      <c r="L5305" s="3" t="str">
        <f>+INDEX([1]!TABLA_MAESTRO_DE_ARTICULO[SubGroupName],MATCH(Tabla_lineas[[#This Row],[CODIGO SAP]],[1]!TABLA_MAESTRO_DE_ARTICULO[ItemCode],0))</f>
        <v>COMPRIMIDO</v>
      </c>
      <c r="M5305" t="s">
        <v>337</v>
      </c>
      <c r="N5305">
        <v>22</v>
      </c>
      <c r="O5305" t="s">
        <v>45</v>
      </c>
      <c r="S5305" s="2">
        <v>29000</v>
      </c>
      <c r="T5305">
        <v>22910</v>
      </c>
      <c r="U5305">
        <v>0.83</v>
      </c>
      <c r="V5305">
        <v>0.79</v>
      </c>
      <c r="W5305">
        <v>0.12</v>
      </c>
      <c r="Z5305" s="4" t="s">
        <v>53</v>
      </c>
      <c r="AA5305" t="s">
        <v>126</v>
      </c>
      <c r="AB5305">
        <v>46096</v>
      </c>
      <c r="AG5305">
        <v>0</v>
      </c>
      <c r="AH5305">
        <v>29000</v>
      </c>
      <c r="AM5305" t="str">
        <f>SUBSTITUTE(Tabla_lineas[[#This Row],[Codigo Liname]]," ","")</f>
        <v>A1109</v>
      </c>
    </row>
    <row r="5306" spans="1:39" customFormat="1" x14ac:dyDescent="0.25">
      <c r="A5306" s="2">
        <v>403</v>
      </c>
      <c r="B5306" t="s">
        <v>1037</v>
      </c>
      <c r="C5306">
        <f t="shared" si="82"/>
        <v>1635685</v>
      </c>
      <c r="D5306">
        <v>18000</v>
      </c>
      <c r="E5306" t="s">
        <v>358</v>
      </c>
      <c r="F5306">
        <v>12.96</v>
      </c>
      <c r="G5306">
        <v>6</v>
      </c>
      <c r="H5306" t="s">
        <v>359</v>
      </c>
      <c r="I5306" s="2">
        <v>6</v>
      </c>
      <c r="J5306" t="s">
        <v>360</v>
      </c>
      <c r="K5306" t="s">
        <v>361</v>
      </c>
      <c r="L5306" s="3" t="str">
        <f>+INDEX([1]!TABLA_MAESTRO_DE_ARTICULO[SubGroupName],MATCH(Tabla_lineas[[#This Row],[CODIGO SAP]],[1]!TABLA_MAESTRO_DE_ARTICULO[ItemCode],0))</f>
        <v>POLVO PARA INYECTABLE</v>
      </c>
      <c r="M5306" t="s">
        <v>362</v>
      </c>
      <c r="N5306">
        <v>43</v>
      </c>
      <c r="O5306" t="s">
        <v>52</v>
      </c>
      <c r="S5306" s="2">
        <v>3000</v>
      </c>
      <c r="T5306">
        <v>17970</v>
      </c>
      <c r="U5306">
        <v>6</v>
      </c>
      <c r="V5306">
        <v>5.99</v>
      </c>
      <c r="W5306">
        <v>3</v>
      </c>
      <c r="Z5306" s="4" t="s">
        <v>46</v>
      </c>
      <c r="AA5306" t="s">
        <v>120</v>
      </c>
      <c r="AB5306">
        <v>46096</v>
      </c>
      <c r="AG5306">
        <v>0</v>
      </c>
      <c r="AH5306">
        <v>3000</v>
      </c>
      <c r="AM5306" t="str">
        <f>SUBSTITUTE(Tabla_lineas[[#This Row],[Codigo Liname]]," ","")</f>
        <v>J0115</v>
      </c>
    </row>
    <row r="5307" spans="1:39" customFormat="1" x14ac:dyDescent="0.25">
      <c r="A5307" s="2">
        <v>403</v>
      </c>
      <c r="B5307" t="s">
        <v>1037</v>
      </c>
      <c r="C5307">
        <f t="shared" si="82"/>
        <v>1635685</v>
      </c>
      <c r="D5307">
        <v>15472</v>
      </c>
      <c r="E5307" t="s">
        <v>363</v>
      </c>
      <c r="F5307">
        <v>22.68</v>
      </c>
      <c r="G5307">
        <v>19.34</v>
      </c>
      <c r="H5307" t="s">
        <v>364</v>
      </c>
      <c r="I5307" s="2">
        <v>19.34</v>
      </c>
      <c r="J5307" t="s">
        <v>365</v>
      </c>
      <c r="K5307" t="s">
        <v>366</v>
      </c>
      <c r="L5307" s="3" t="str">
        <f>+INDEX([1]!TABLA_MAESTRO_DE_ARTICULO[SubGroupName],MATCH(Tabla_lineas[[#This Row],[CODIGO SAP]],[1]!TABLA_MAESTRO_DE_ARTICULO[ItemCode],0))</f>
        <v>POLVO PARA INYECTABLE</v>
      </c>
      <c r="M5307" t="s">
        <v>367</v>
      </c>
      <c r="N5307">
        <v>44</v>
      </c>
      <c r="O5307" t="s">
        <v>52</v>
      </c>
      <c r="S5307" s="2">
        <v>800</v>
      </c>
      <c r="T5307">
        <v>15463.999999999998</v>
      </c>
      <c r="U5307">
        <v>19.34</v>
      </c>
      <c r="V5307">
        <v>19.329999999999998</v>
      </c>
      <c r="W5307">
        <v>4.2</v>
      </c>
      <c r="Z5307" s="4" t="s">
        <v>53</v>
      </c>
      <c r="AA5307" t="s">
        <v>120</v>
      </c>
      <c r="AB5307">
        <v>46132</v>
      </c>
      <c r="AG5307">
        <v>0</v>
      </c>
      <c r="AH5307">
        <v>800</v>
      </c>
      <c r="AM5307" t="str">
        <f>SUBSTITUTE(Tabla_lineas[[#This Row],[Codigo Liname]]," ","")</f>
        <v>J0116</v>
      </c>
    </row>
    <row r="5308" spans="1:39" customFormat="1" x14ac:dyDescent="0.25">
      <c r="A5308" s="2">
        <v>403</v>
      </c>
      <c r="B5308" t="s">
        <v>1037</v>
      </c>
      <c r="C5308">
        <f t="shared" si="82"/>
        <v>1635685</v>
      </c>
      <c r="D5308">
        <v>19350</v>
      </c>
      <c r="E5308" t="s">
        <v>379</v>
      </c>
      <c r="F5308">
        <v>0.6</v>
      </c>
      <c r="G5308">
        <v>0.45</v>
      </c>
      <c r="H5308" t="s">
        <v>380</v>
      </c>
      <c r="I5308" s="2">
        <v>0.45</v>
      </c>
      <c r="J5308" t="s">
        <v>381</v>
      </c>
      <c r="K5308" t="s">
        <v>382</v>
      </c>
      <c r="L5308" s="3" t="str">
        <f>+INDEX([1]!TABLA_MAESTRO_DE_ARTICULO[SubGroupName],MATCH(Tabla_lineas[[#This Row],[CODIGO SAP]],[1]!TABLA_MAESTRO_DE_ARTICULO[ItemCode],0))</f>
        <v>COMPRIMIDO</v>
      </c>
      <c r="M5308" t="s">
        <v>383</v>
      </c>
      <c r="N5308">
        <v>26</v>
      </c>
      <c r="O5308" t="s">
        <v>45</v>
      </c>
      <c r="S5308" s="2">
        <v>43000</v>
      </c>
      <c r="T5308">
        <v>18920</v>
      </c>
      <c r="U5308">
        <v>0.45</v>
      </c>
      <c r="V5308">
        <v>0.44</v>
      </c>
      <c r="W5308">
        <v>0.12</v>
      </c>
      <c r="Z5308" s="4" t="s">
        <v>53</v>
      </c>
      <c r="AA5308" t="s">
        <v>120</v>
      </c>
      <c r="AB5308">
        <v>46132</v>
      </c>
      <c r="AG5308">
        <v>0</v>
      </c>
      <c r="AH5308">
        <v>43000</v>
      </c>
      <c r="AM5308" t="str">
        <f>SUBSTITUTE(Tabla_lineas[[#This Row],[Codigo Liname]]," ","")</f>
        <v>B0308</v>
      </c>
    </row>
    <row r="5309" spans="1:39" customFormat="1" x14ac:dyDescent="0.25">
      <c r="A5309" s="2">
        <v>403</v>
      </c>
      <c r="B5309" t="s">
        <v>1037</v>
      </c>
      <c r="C5309">
        <f t="shared" si="82"/>
        <v>1635685</v>
      </c>
      <c r="D5309">
        <v>650</v>
      </c>
      <c r="E5309" t="s">
        <v>390</v>
      </c>
      <c r="F5309">
        <v>0.92</v>
      </c>
      <c r="G5309">
        <v>0.65</v>
      </c>
      <c r="H5309" t="s">
        <v>391</v>
      </c>
      <c r="I5309" s="2">
        <v>0.65</v>
      </c>
      <c r="J5309" t="s">
        <v>392</v>
      </c>
      <c r="K5309" t="s">
        <v>393</v>
      </c>
      <c r="L5309" s="3" t="str">
        <f>+INDEX([1]!TABLA_MAESTRO_DE_ARTICULO[SubGroupName],MATCH(Tabla_lineas[[#This Row],[CODIGO SAP]],[1]!TABLA_MAESTRO_DE_ARTICULO[ItemCode],0))</f>
        <v>COMPRIMIDO</v>
      </c>
      <c r="M5309" t="s">
        <v>394</v>
      </c>
      <c r="N5309">
        <v>62</v>
      </c>
      <c r="O5309" t="s">
        <v>45</v>
      </c>
      <c r="S5309" s="2">
        <v>1000</v>
      </c>
      <c r="T5309">
        <v>640</v>
      </c>
      <c r="U5309">
        <v>0.65</v>
      </c>
      <c r="V5309">
        <v>0.64</v>
      </c>
      <c r="W5309">
        <v>0.15</v>
      </c>
      <c r="Z5309" s="4" t="s">
        <v>46</v>
      </c>
      <c r="AA5309" t="s">
        <v>153</v>
      </c>
      <c r="AB5309">
        <v>46132</v>
      </c>
      <c r="AG5309">
        <v>0</v>
      </c>
      <c r="AH5309">
        <v>1000</v>
      </c>
      <c r="AM5309" t="str">
        <f>SUBSTITUTE(Tabla_lineas[[#This Row],[Codigo Liname]]," ","")</f>
        <v>A1206</v>
      </c>
    </row>
    <row r="5310" spans="1:39" customFormat="1" x14ac:dyDescent="0.25">
      <c r="A5310" s="2">
        <v>404</v>
      </c>
      <c r="B5310" t="s">
        <v>1038</v>
      </c>
      <c r="C5310">
        <f t="shared" si="82"/>
        <v>1635692</v>
      </c>
      <c r="D5310">
        <v>5750</v>
      </c>
      <c r="E5310" t="s">
        <v>668</v>
      </c>
      <c r="F5310">
        <v>14.45</v>
      </c>
      <c r="G5310">
        <v>11.5</v>
      </c>
      <c r="H5310" t="s">
        <v>669</v>
      </c>
      <c r="I5310" s="2">
        <v>11.5</v>
      </c>
      <c r="J5310" t="s">
        <v>670</v>
      </c>
      <c r="K5310" t="s">
        <v>671</v>
      </c>
      <c r="L5310" s="3" t="str">
        <f>+INDEX([1]!TABLA_MAESTRO_DE_ARTICULO[SubGroupName],MATCH(Tabla_lineas[[#This Row],[CODIGO SAP]],[1]!TABLA_MAESTRO_DE_ARTICULO[ItemCode],0))</f>
        <v>SOLUCION INYECTABLE</v>
      </c>
      <c r="M5310" t="s">
        <v>672</v>
      </c>
      <c r="N5310">
        <v>8</v>
      </c>
      <c r="O5310" t="s">
        <v>249</v>
      </c>
      <c r="S5310" s="2">
        <v>500</v>
      </c>
      <c r="T5310">
        <v>5745</v>
      </c>
      <c r="U5310">
        <v>11.5</v>
      </c>
      <c r="V5310">
        <v>11.49</v>
      </c>
      <c r="W5310">
        <v>3.8</v>
      </c>
      <c r="Z5310" s="4" t="s">
        <v>53</v>
      </c>
      <c r="AA5310" t="s">
        <v>120</v>
      </c>
      <c r="AB5310">
        <v>46132</v>
      </c>
      <c r="AG5310">
        <v>0</v>
      </c>
      <c r="AH5310">
        <v>500</v>
      </c>
      <c r="AM5310" t="str">
        <f>SUBSTITUTE(Tabla_lineas[[#This Row],[Codigo Liname]]," ","")</f>
        <v>J0104</v>
      </c>
    </row>
    <row r="5311" spans="1:39" customFormat="1" x14ac:dyDescent="0.25">
      <c r="A5311" s="2">
        <v>404</v>
      </c>
      <c r="B5311" t="s">
        <v>1038</v>
      </c>
      <c r="C5311">
        <f t="shared" si="82"/>
        <v>1635692</v>
      </c>
      <c r="D5311">
        <v>21300</v>
      </c>
      <c r="E5311" t="s">
        <v>40</v>
      </c>
      <c r="F5311">
        <v>1.54</v>
      </c>
      <c r="G5311">
        <v>1.54</v>
      </c>
      <c r="H5311" t="s">
        <v>41</v>
      </c>
      <c r="I5311" s="2">
        <v>2.13</v>
      </c>
      <c r="J5311" t="s">
        <v>42</v>
      </c>
      <c r="K5311" t="s">
        <v>43</v>
      </c>
      <c r="L5311" s="3" t="str">
        <f>+INDEX([1]!TABLA_MAESTRO_DE_ARTICULO[SubGroupName],MATCH(Tabla_lineas[[#This Row],[CODIGO SAP]],[1]!TABLA_MAESTRO_DE_ARTICULO[ItemCode],0))</f>
        <v>COMPRIMIDO</v>
      </c>
      <c r="M5311" t="s">
        <v>44</v>
      </c>
      <c r="N5311">
        <v>11</v>
      </c>
      <c r="O5311" t="s">
        <v>45</v>
      </c>
      <c r="P5311">
        <v>381190</v>
      </c>
      <c r="Q5311">
        <v>790200</v>
      </c>
      <c r="R5311">
        <v>1171390</v>
      </c>
      <c r="S5311" s="2">
        <v>10000</v>
      </c>
      <c r="T5311">
        <v>15300</v>
      </c>
      <c r="U5311">
        <v>2.13</v>
      </c>
      <c r="V5311">
        <v>1.53</v>
      </c>
      <c r="W5311">
        <v>0.15</v>
      </c>
      <c r="Z5311" s="4" t="s">
        <v>53</v>
      </c>
      <c r="AA5311" t="s">
        <v>126</v>
      </c>
      <c r="AB5311">
        <v>46132</v>
      </c>
      <c r="AG5311">
        <v>0</v>
      </c>
      <c r="AH5311">
        <v>10000</v>
      </c>
      <c r="AM5311" t="str">
        <f>SUBSTITUTE(Tabla_lineas[[#This Row],[Codigo Liname]]," ","")</f>
        <v>C0807</v>
      </c>
    </row>
    <row r="5312" spans="1:39" customFormat="1" x14ac:dyDescent="0.25">
      <c r="A5312" s="2">
        <v>404</v>
      </c>
      <c r="B5312" t="s">
        <v>1038</v>
      </c>
      <c r="C5312">
        <f t="shared" si="82"/>
        <v>1635692</v>
      </c>
      <c r="D5312">
        <v>5795.5999999999995</v>
      </c>
      <c r="E5312" t="s">
        <v>166</v>
      </c>
      <c r="F5312">
        <v>111.67</v>
      </c>
      <c r="G5312">
        <v>111.67</v>
      </c>
      <c r="H5312" t="s">
        <v>167</v>
      </c>
      <c r="I5312" s="2">
        <v>144.88999999999999</v>
      </c>
      <c r="J5312" t="s">
        <v>168</v>
      </c>
      <c r="K5312" t="s">
        <v>169</v>
      </c>
      <c r="L5312" s="3" t="str">
        <f>+INDEX([1]!TABLA_MAESTRO_DE_ARTICULO[SubGroupName],MATCH(Tabla_lineas[[#This Row],[CODIGO SAP]],[1]!TABLA_MAESTRO_DE_ARTICULO[ItemCode],0))</f>
        <v>POLVO PARA SUSPENSION</v>
      </c>
      <c r="M5312" t="s">
        <v>170</v>
      </c>
      <c r="N5312">
        <v>13</v>
      </c>
      <c r="O5312" t="s">
        <v>65</v>
      </c>
      <c r="S5312" s="2">
        <v>40</v>
      </c>
      <c r="T5312">
        <v>4466.3999999999996</v>
      </c>
      <c r="U5312">
        <v>144.88999999999999</v>
      </c>
      <c r="V5312">
        <v>111.66</v>
      </c>
      <c r="W5312">
        <v>25</v>
      </c>
      <c r="Z5312" s="4" t="s">
        <v>46</v>
      </c>
      <c r="AA5312" t="s">
        <v>120</v>
      </c>
      <c r="AB5312">
        <v>46096</v>
      </c>
      <c r="AG5312">
        <v>0</v>
      </c>
      <c r="AH5312">
        <v>40</v>
      </c>
      <c r="AM5312" t="str">
        <f>SUBSTITUTE(Tabla_lineas[[#This Row],[Codigo Liname]]," ","")</f>
        <v>J0110</v>
      </c>
    </row>
    <row r="5313" spans="1:39" customFormat="1" x14ac:dyDescent="0.25">
      <c r="A5313" s="2">
        <v>404</v>
      </c>
      <c r="B5313" t="s">
        <v>1038</v>
      </c>
      <c r="C5313">
        <f t="shared" si="82"/>
        <v>1635692</v>
      </c>
      <c r="D5313">
        <v>2124</v>
      </c>
      <c r="E5313" t="s">
        <v>182</v>
      </c>
      <c r="F5313">
        <v>10.37</v>
      </c>
      <c r="G5313">
        <v>10.37</v>
      </c>
      <c r="H5313" t="s">
        <v>183</v>
      </c>
      <c r="I5313" s="2">
        <v>10.62</v>
      </c>
      <c r="J5313" t="s">
        <v>184</v>
      </c>
      <c r="K5313" t="s">
        <v>185</v>
      </c>
      <c r="L5313" s="3" t="str">
        <f>+INDEX([1]!TABLA_MAESTRO_DE_ARTICULO[SubGroupName],MATCH(Tabla_lineas[[#This Row],[CODIGO SAP]],[1]!TABLA_MAESTRO_DE_ARTICULO[ItemCode],0))</f>
        <v>POLVO PARA INYECTABLE</v>
      </c>
      <c r="M5313" t="s">
        <v>186</v>
      </c>
      <c r="N5313">
        <v>14</v>
      </c>
      <c r="O5313" t="s">
        <v>187</v>
      </c>
      <c r="S5313" s="2">
        <v>200</v>
      </c>
      <c r="T5313">
        <v>2072</v>
      </c>
      <c r="U5313">
        <v>10.62</v>
      </c>
      <c r="V5313">
        <v>10.36</v>
      </c>
      <c r="W5313">
        <v>2.8</v>
      </c>
      <c r="Z5313" s="4" t="s">
        <v>46</v>
      </c>
      <c r="AA5313" t="s">
        <v>120</v>
      </c>
      <c r="AB5313">
        <v>46132</v>
      </c>
      <c r="AG5313">
        <v>0</v>
      </c>
      <c r="AH5313">
        <v>200</v>
      </c>
      <c r="AM5313" t="str">
        <f>SUBSTITUTE(Tabla_lineas[[#This Row],[Codigo Liname]]," ","")</f>
        <v>J0112</v>
      </c>
    </row>
    <row r="5314" spans="1:39" customFormat="1" x14ac:dyDescent="0.25">
      <c r="A5314" s="2">
        <v>404</v>
      </c>
      <c r="B5314" t="s">
        <v>1038</v>
      </c>
      <c r="C5314">
        <f t="shared" ref="C5314:C5377" si="83">IFERROR(VALUE(RIGHT(TRIM(LEFT(B5314,SEARCH("Eco",B5314)-1)),7)),"COTI")</f>
        <v>1635692</v>
      </c>
      <c r="D5314">
        <v>58086</v>
      </c>
      <c r="E5314" t="s">
        <v>524</v>
      </c>
      <c r="F5314">
        <v>26.03</v>
      </c>
      <c r="G5314">
        <v>26</v>
      </c>
      <c r="H5314" t="s">
        <v>525</v>
      </c>
      <c r="I5314" s="2">
        <v>41.49</v>
      </c>
      <c r="J5314" t="s">
        <v>526</v>
      </c>
      <c r="K5314" t="s">
        <v>527</v>
      </c>
      <c r="L5314" s="3" t="str">
        <f>+INDEX([1]!TABLA_MAESTRO_DE_ARTICULO[SubGroupName],MATCH(Tabla_lineas[[#This Row],[CODIGO SAP]],[1]!TABLA_MAESTRO_DE_ARTICULO[ItemCode],0))</f>
        <v>POLVO PARA INYECTABLE</v>
      </c>
      <c r="M5314" t="s">
        <v>528</v>
      </c>
      <c r="N5314">
        <v>27</v>
      </c>
      <c r="O5314" t="s">
        <v>187</v>
      </c>
      <c r="S5314" s="2">
        <v>1400</v>
      </c>
      <c r="T5314">
        <v>36386</v>
      </c>
      <c r="U5314">
        <v>41.49</v>
      </c>
      <c r="V5314">
        <v>25.99</v>
      </c>
      <c r="W5314">
        <v>4.5</v>
      </c>
      <c r="Z5314" s="4" t="s">
        <v>53</v>
      </c>
      <c r="AA5314" t="s">
        <v>120</v>
      </c>
      <c r="AB5314">
        <v>46132</v>
      </c>
      <c r="AG5314">
        <v>0</v>
      </c>
      <c r="AH5314">
        <v>1400</v>
      </c>
      <c r="AM5314" t="str">
        <f>SUBSTITUTE(Tabla_lineas[[#This Row],[Codigo Liname]]," ","")</f>
        <v>J0121</v>
      </c>
    </row>
    <row r="5315" spans="1:39" customFormat="1" x14ac:dyDescent="0.25">
      <c r="A5315" s="2">
        <v>404</v>
      </c>
      <c r="B5315" t="s">
        <v>1038</v>
      </c>
      <c r="C5315">
        <f t="shared" si="83"/>
        <v>1635692</v>
      </c>
      <c r="D5315">
        <v>80964</v>
      </c>
      <c r="E5315" t="s">
        <v>193</v>
      </c>
      <c r="F5315">
        <v>14.39</v>
      </c>
      <c r="G5315">
        <v>10.38</v>
      </c>
      <c r="H5315" t="s">
        <v>194</v>
      </c>
      <c r="I5315" s="2">
        <v>10.38</v>
      </c>
      <c r="J5315" t="s">
        <v>195</v>
      </c>
      <c r="K5315" t="s">
        <v>196</v>
      </c>
      <c r="L5315" s="3" t="str">
        <f>+INDEX([1]!TABLA_MAESTRO_DE_ARTICULO[SubGroupName],MATCH(Tabla_lineas[[#This Row],[CODIGO SAP]],[1]!TABLA_MAESTRO_DE_ARTICULO[ItemCode],0))</f>
        <v>POLVO PARA INYECTABLE</v>
      </c>
      <c r="M5315" t="s">
        <v>197</v>
      </c>
      <c r="N5315">
        <v>28</v>
      </c>
      <c r="O5315" t="s">
        <v>52</v>
      </c>
      <c r="S5315" s="2">
        <v>7800</v>
      </c>
      <c r="T5315">
        <v>80886</v>
      </c>
      <c r="U5315">
        <v>10.38</v>
      </c>
      <c r="V5315">
        <v>10.37</v>
      </c>
      <c r="W5315">
        <v>3.8</v>
      </c>
      <c r="Z5315" s="4" t="s">
        <v>53</v>
      </c>
      <c r="AA5315" t="s">
        <v>120</v>
      </c>
      <c r="AB5315">
        <v>46096</v>
      </c>
      <c r="AG5315">
        <v>0</v>
      </c>
      <c r="AH5315">
        <v>7800</v>
      </c>
      <c r="AM5315" t="str">
        <f>SUBSTITUTE(Tabla_lineas[[#This Row],[Codigo Liname]]," ","")</f>
        <v>J0122</v>
      </c>
    </row>
    <row r="5316" spans="1:39" customFormat="1" x14ac:dyDescent="0.25">
      <c r="A5316" s="2">
        <v>404</v>
      </c>
      <c r="B5316" t="s">
        <v>1038</v>
      </c>
      <c r="C5316">
        <f t="shared" si="83"/>
        <v>1635692</v>
      </c>
      <c r="D5316">
        <v>13335</v>
      </c>
      <c r="E5316" t="s">
        <v>47</v>
      </c>
      <c r="F5316">
        <v>14.47</v>
      </c>
      <c r="G5316">
        <v>14.47</v>
      </c>
      <c r="H5316" t="s">
        <v>48</v>
      </c>
      <c r="I5316" s="2">
        <v>26.67</v>
      </c>
      <c r="J5316" t="s">
        <v>49</v>
      </c>
      <c r="K5316" t="s">
        <v>50</v>
      </c>
      <c r="L5316" s="3" t="str">
        <f>+INDEX([1]!TABLA_MAESTRO_DE_ARTICULO[SubGroupName],MATCH(Tabla_lineas[[#This Row],[CODIGO SAP]],[1]!TABLA_MAESTRO_DE_ARTICULO[ItemCode],0))</f>
        <v>POLVO PARA INYECTABLE</v>
      </c>
      <c r="M5316" t="s">
        <v>51</v>
      </c>
      <c r="N5316">
        <v>29</v>
      </c>
      <c r="O5316" t="s">
        <v>52</v>
      </c>
      <c r="P5316">
        <v>17583</v>
      </c>
      <c r="Q5316">
        <v>72000</v>
      </c>
      <c r="R5316">
        <v>89583</v>
      </c>
      <c r="S5316" s="2">
        <v>500</v>
      </c>
      <c r="T5316">
        <v>7230</v>
      </c>
      <c r="U5316">
        <v>26.67</v>
      </c>
      <c r="V5316">
        <v>14.46</v>
      </c>
      <c r="W5316">
        <v>3.8</v>
      </c>
      <c r="Z5316" s="4" t="s">
        <v>53</v>
      </c>
      <c r="AA5316" t="s">
        <v>126</v>
      </c>
      <c r="AB5316">
        <v>46096</v>
      </c>
      <c r="AG5316">
        <v>0</v>
      </c>
      <c r="AH5316">
        <v>500</v>
      </c>
      <c r="AM5316" t="str">
        <f>SUBSTITUTE(Tabla_lineas[[#This Row],[Codigo Liname]]," ","")</f>
        <v>J0126</v>
      </c>
    </row>
    <row r="5317" spans="1:39" customFormat="1" x14ac:dyDescent="0.25">
      <c r="A5317" s="2">
        <v>404</v>
      </c>
      <c r="B5317" t="s">
        <v>1038</v>
      </c>
      <c r="C5317">
        <f t="shared" si="83"/>
        <v>1635692</v>
      </c>
      <c r="D5317">
        <v>2280</v>
      </c>
      <c r="E5317" t="s">
        <v>224</v>
      </c>
      <c r="F5317">
        <v>0.95</v>
      </c>
      <c r="G5317">
        <v>0.38</v>
      </c>
      <c r="H5317" t="s">
        <v>225</v>
      </c>
      <c r="I5317" s="2">
        <v>0.38</v>
      </c>
      <c r="J5317" t="s">
        <v>226</v>
      </c>
      <c r="K5317" t="s">
        <v>227</v>
      </c>
      <c r="L5317" s="3" t="str">
        <f>+INDEX([1]!TABLA_MAESTRO_DE_ARTICULO[SubGroupName],MATCH(Tabla_lineas[[#This Row],[CODIGO SAP]],[1]!TABLA_MAESTRO_DE_ARTICULO[ItemCode],0))</f>
        <v>COMPRIMIDO</v>
      </c>
      <c r="M5317" t="s">
        <v>228</v>
      </c>
      <c r="N5317">
        <v>40</v>
      </c>
      <c r="O5317" t="s">
        <v>45</v>
      </c>
      <c r="S5317" s="2">
        <v>6000</v>
      </c>
      <c r="T5317">
        <v>2220</v>
      </c>
      <c r="U5317">
        <v>0.38</v>
      </c>
      <c r="V5317">
        <v>0.37</v>
      </c>
      <c r="W5317">
        <v>0.12</v>
      </c>
      <c r="Z5317" s="4" t="s">
        <v>53</v>
      </c>
      <c r="AA5317" t="s">
        <v>126</v>
      </c>
      <c r="AB5317">
        <v>46096</v>
      </c>
      <c r="AG5317">
        <v>0</v>
      </c>
      <c r="AH5317">
        <v>6000</v>
      </c>
      <c r="AM5317" t="str">
        <f>SUBSTITUTE(Tabla_lineas[[#This Row],[Codigo Liname]]," ","")</f>
        <v>A1106</v>
      </c>
    </row>
    <row r="5318" spans="1:39" customFormat="1" x14ac:dyDescent="0.25">
      <c r="A5318" s="2">
        <v>404</v>
      </c>
      <c r="B5318" t="s">
        <v>1038</v>
      </c>
      <c r="C5318">
        <f t="shared" si="83"/>
        <v>1635692</v>
      </c>
      <c r="D5318">
        <v>503.1</v>
      </c>
      <c r="E5318" t="s">
        <v>261</v>
      </c>
      <c r="F5318">
        <v>29.81</v>
      </c>
      <c r="G5318">
        <v>16.77</v>
      </c>
      <c r="H5318" t="s">
        <v>262</v>
      </c>
      <c r="I5318" s="2">
        <v>16.77</v>
      </c>
      <c r="J5318" t="s">
        <v>263</v>
      </c>
      <c r="K5318" t="s">
        <v>264</v>
      </c>
      <c r="L5318" s="3" t="str">
        <f>+INDEX([1]!TABLA_MAESTRO_DE_ARTICULO[SubGroupName],MATCH(Tabla_lineas[[#This Row],[CODIGO SAP]],[1]!TABLA_MAESTRO_DE_ARTICULO[ItemCode],0))</f>
        <v>POLVO PARA SUSPENSION</v>
      </c>
      <c r="M5318" t="s">
        <v>265</v>
      </c>
      <c r="N5318">
        <v>41</v>
      </c>
      <c r="O5318" t="s">
        <v>65</v>
      </c>
      <c r="S5318" s="2">
        <v>30</v>
      </c>
      <c r="T5318">
        <v>502.80000000000007</v>
      </c>
      <c r="U5318">
        <v>16.77</v>
      </c>
      <c r="V5318">
        <v>16.760000000000002</v>
      </c>
      <c r="W5318">
        <v>10</v>
      </c>
      <c r="Z5318" s="4" t="s">
        <v>46</v>
      </c>
      <c r="AA5318" t="s">
        <v>153</v>
      </c>
      <c r="AB5318">
        <v>46096</v>
      </c>
      <c r="AG5318">
        <v>0</v>
      </c>
      <c r="AH5318">
        <v>30</v>
      </c>
      <c r="AM5318" t="str">
        <f>SUBSTITUTE(Tabla_lineas[[#This Row],[Codigo Liname]]," ","")</f>
        <v>J0142</v>
      </c>
    </row>
    <row r="5319" spans="1:39" customFormat="1" x14ac:dyDescent="0.25">
      <c r="A5319" s="2">
        <v>404</v>
      </c>
      <c r="B5319" t="s">
        <v>1038</v>
      </c>
      <c r="C5319">
        <f t="shared" si="83"/>
        <v>1635692</v>
      </c>
      <c r="D5319">
        <v>2072</v>
      </c>
      <c r="E5319" t="s">
        <v>277</v>
      </c>
      <c r="F5319">
        <v>4.05</v>
      </c>
      <c r="G5319">
        <v>2.59</v>
      </c>
      <c r="H5319" t="s">
        <v>278</v>
      </c>
      <c r="I5319" s="2">
        <v>2.59</v>
      </c>
      <c r="J5319" t="s">
        <v>279</v>
      </c>
      <c r="K5319" t="s">
        <v>280</v>
      </c>
      <c r="L5319" s="3" t="str">
        <f>+INDEX([1]!TABLA_MAESTRO_DE_ARTICULO[SubGroupName],MATCH(Tabla_lineas[[#This Row],[CODIGO SAP]],[1]!TABLA_MAESTRO_DE_ARTICULO[ItemCode],0))</f>
        <v>COMPRIMIDO</v>
      </c>
      <c r="M5319" t="s">
        <v>281</v>
      </c>
      <c r="N5319">
        <v>56</v>
      </c>
      <c r="O5319" t="s">
        <v>45</v>
      </c>
      <c r="S5319" s="2">
        <v>800</v>
      </c>
      <c r="T5319">
        <v>2064</v>
      </c>
      <c r="U5319">
        <v>2.59</v>
      </c>
      <c r="V5319">
        <v>2.58</v>
      </c>
      <c r="W5319">
        <v>0.7</v>
      </c>
      <c r="Z5319" s="4" t="s">
        <v>46</v>
      </c>
      <c r="AA5319" t="s">
        <v>120</v>
      </c>
      <c r="AB5319">
        <v>46132</v>
      </c>
      <c r="AG5319">
        <v>0</v>
      </c>
      <c r="AH5319">
        <v>800</v>
      </c>
      <c r="AM5319" t="str">
        <f>SUBSTITUTE(Tabla_lineas[[#This Row],[Codigo Liname]]," ","")</f>
        <v>C1002</v>
      </c>
    </row>
    <row r="5320" spans="1:39" customFormat="1" x14ac:dyDescent="0.25">
      <c r="A5320" s="2">
        <v>404</v>
      </c>
      <c r="B5320" t="s">
        <v>1038</v>
      </c>
      <c r="C5320">
        <f t="shared" si="83"/>
        <v>1635692</v>
      </c>
      <c r="D5320">
        <v>8640</v>
      </c>
      <c r="E5320" t="s">
        <v>287</v>
      </c>
      <c r="F5320">
        <v>0.48</v>
      </c>
      <c r="G5320">
        <v>0.48</v>
      </c>
      <c r="H5320" t="s">
        <v>288</v>
      </c>
      <c r="I5320" s="2">
        <v>0.48</v>
      </c>
      <c r="J5320" t="s">
        <v>289</v>
      </c>
      <c r="K5320" t="s">
        <v>290</v>
      </c>
      <c r="L5320" s="3" t="str">
        <f>+INDEX([1]!TABLA_MAESTRO_DE_ARTICULO[SubGroupName],MATCH(Tabla_lineas[[#This Row],[CODIGO SAP]],[1]!TABLA_MAESTRO_DE_ARTICULO[ItemCode],0))</f>
        <v>COMPRIMIDO</v>
      </c>
      <c r="M5320" t="s">
        <v>291</v>
      </c>
      <c r="N5320">
        <v>59</v>
      </c>
      <c r="O5320" t="s">
        <v>45</v>
      </c>
      <c r="S5320" s="2">
        <v>18000</v>
      </c>
      <c r="T5320">
        <v>8460</v>
      </c>
      <c r="U5320">
        <v>0.48</v>
      </c>
      <c r="V5320">
        <v>0.47</v>
      </c>
      <c r="W5320">
        <v>0.12</v>
      </c>
      <c r="Z5320" s="4" t="s">
        <v>46</v>
      </c>
      <c r="AA5320" t="s">
        <v>153</v>
      </c>
      <c r="AB5320">
        <v>46132</v>
      </c>
      <c r="AG5320">
        <v>0</v>
      </c>
      <c r="AH5320">
        <v>18000</v>
      </c>
      <c r="AM5320" t="str">
        <f>SUBSTITUTE(Tabla_lineas[[#This Row],[Codigo Liname]]," ","")</f>
        <v>A1001</v>
      </c>
    </row>
    <row r="5321" spans="1:39" customFormat="1" x14ac:dyDescent="0.25">
      <c r="A5321" s="2">
        <v>404</v>
      </c>
      <c r="B5321" t="s">
        <v>1038</v>
      </c>
      <c r="C5321">
        <f t="shared" si="83"/>
        <v>1635692</v>
      </c>
      <c r="D5321">
        <v>620.4</v>
      </c>
      <c r="E5321" t="s">
        <v>500</v>
      </c>
      <c r="F5321">
        <v>5.38</v>
      </c>
      <c r="G5321">
        <v>5.17</v>
      </c>
      <c r="H5321" t="s">
        <v>501</v>
      </c>
      <c r="I5321" s="2">
        <v>5.17</v>
      </c>
      <c r="J5321" t="s">
        <v>502</v>
      </c>
      <c r="K5321" t="s">
        <v>503</v>
      </c>
      <c r="L5321" s="3" t="str">
        <f>+INDEX([1]!TABLA_MAESTRO_DE_ARTICULO[SubGroupName],MATCH(Tabla_lineas[[#This Row],[CODIGO SAP]],[1]!TABLA_MAESTRO_DE_ARTICULO[ItemCode],0))</f>
        <v>SOLUCION INYECTABLE</v>
      </c>
      <c r="M5321" t="s">
        <v>504</v>
      </c>
      <c r="N5321">
        <v>60</v>
      </c>
      <c r="O5321" t="s">
        <v>249</v>
      </c>
      <c r="S5321" s="2">
        <v>120</v>
      </c>
      <c r="T5321">
        <v>619.20000000000005</v>
      </c>
      <c r="U5321">
        <v>5.17</v>
      </c>
      <c r="V5321">
        <v>5.16</v>
      </c>
      <c r="W5321">
        <v>1.5</v>
      </c>
      <c r="Z5321" s="4" t="s">
        <v>46</v>
      </c>
      <c r="AA5321" t="s">
        <v>126</v>
      </c>
      <c r="AB5321">
        <v>46132</v>
      </c>
      <c r="AG5321">
        <v>0</v>
      </c>
      <c r="AH5321">
        <v>120</v>
      </c>
      <c r="AM5321" t="str">
        <f>SUBSTITUTE(Tabla_lineas[[#This Row],[Codigo Liname]]," ","")</f>
        <v>B0510</v>
      </c>
    </row>
    <row r="5322" spans="1:39" customFormat="1" x14ac:dyDescent="0.25">
      <c r="A5322" s="2">
        <v>404</v>
      </c>
      <c r="B5322" t="s">
        <v>1038</v>
      </c>
      <c r="C5322">
        <f t="shared" si="83"/>
        <v>1635692</v>
      </c>
      <c r="D5322">
        <v>12480</v>
      </c>
      <c r="E5322" t="s">
        <v>71</v>
      </c>
      <c r="F5322">
        <v>2.73</v>
      </c>
      <c r="G5322">
        <v>0.78</v>
      </c>
      <c r="H5322" t="s">
        <v>72</v>
      </c>
      <c r="I5322" s="2">
        <v>0.78</v>
      </c>
      <c r="J5322" t="s">
        <v>73</v>
      </c>
      <c r="K5322" t="s">
        <v>74</v>
      </c>
      <c r="L5322" s="3" t="str">
        <f>+INDEX([1]!TABLA_MAESTRO_DE_ARTICULO[SubGroupName],MATCH(Tabla_lineas[[#This Row],[CODIGO SAP]],[1]!TABLA_MAESTRO_DE_ARTICULO[ItemCode],0))</f>
        <v>COMPRIMIDO</v>
      </c>
      <c r="M5322" t="s">
        <v>75</v>
      </c>
      <c r="N5322">
        <v>64</v>
      </c>
      <c r="O5322" t="s">
        <v>45</v>
      </c>
      <c r="S5322" s="2">
        <v>16000</v>
      </c>
      <c r="T5322">
        <v>12320</v>
      </c>
      <c r="U5322">
        <v>0.78</v>
      </c>
      <c r="V5322">
        <v>0.77</v>
      </c>
      <c r="W5322">
        <v>0.12</v>
      </c>
      <c r="Z5322" s="4" t="s">
        <v>46</v>
      </c>
      <c r="AA5322" t="s">
        <v>126</v>
      </c>
      <c r="AB5322">
        <v>46132</v>
      </c>
      <c r="AG5322">
        <v>0</v>
      </c>
      <c r="AH5322">
        <v>16000</v>
      </c>
      <c r="AM5322" t="str">
        <f>SUBSTITUTE(Tabla_lineas[[#This Row],[Codigo Liname]]," ","")</f>
        <v>C0306</v>
      </c>
    </row>
    <row r="5323" spans="1:39" customFormat="1" x14ac:dyDescent="0.25">
      <c r="A5323" s="2">
        <v>404</v>
      </c>
      <c r="B5323" t="s">
        <v>1038</v>
      </c>
      <c r="C5323">
        <f t="shared" si="83"/>
        <v>1635692</v>
      </c>
      <c r="D5323">
        <v>1202.4000000000001</v>
      </c>
      <c r="E5323" t="s">
        <v>556</v>
      </c>
      <c r="F5323">
        <v>47.41</v>
      </c>
      <c r="G5323">
        <v>40</v>
      </c>
      <c r="H5323" t="s">
        <v>557</v>
      </c>
      <c r="I5323" s="2">
        <v>40.08</v>
      </c>
      <c r="J5323" t="s">
        <v>558</v>
      </c>
      <c r="K5323" t="s">
        <v>559</v>
      </c>
      <c r="L5323" s="3" t="str">
        <f>+INDEX([1]!TABLA_MAESTRO_DE_ARTICULO[SubGroupName],MATCH(Tabla_lineas[[#This Row],[CODIGO SAP]],[1]!TABLA_MAESTRO_DE_ARTICULO[ItemCode],0))</f>
        <v>SUSPENSION</v>
      </c>
      <c r="M5323" t="s">
        <v>560</v>
      </c>
      <c r="N5323">
        <v>75</v>
      </c>
      <c r="O5323" t="s">
        <v>65</v>
      </c>
      <c r="S5323" s="2">
        <v>30</v>
      </c>
      <c r="T5323">
        <v>1199.7</v>
      </c>
      <c r="U5323">
        <v>40.08</v>
      </c>
      <c r="V5323">
        <v>39.99</v>
      </c>
      <c r="W5323">
        <v>10</v>
      </c>
      <c r="Z5323" s="4" t="s">
        <v>46</v>
      </c>
      <c r="AA5323" t="s">
        <v>153</v>
      </c>
      <c r="AB5323">
        <v>46132</v>
      </c>
      <c r="AG5323">
        <v>0</v>
      </c>
      <c r="AH5323">
        <v>30</v>
      </c>
      <c r="AM5323" t="str">
        <f>SUBSTITUTE(Tabla_lineas[[#This Row],[Codigo Liname]]," ","")</f>
        <v>P0106</v>
      </c>
    </row>
    <row r="5324" spans="1:39" customFormat="1" x14ac:dyDescent="0.25">
      <c r="A5324" s="2">
        <v>404</v>
      </c>
      <c r="B5324" t="s">
        <v>1038</v>
      </c>
      <c r="C5324">
        <f t="shared" si="83"/>
        <v>1635692</v>
      </c>
      <c r="D5324">
        <v>4150</v>
      </c>
      <c r="E5324" t="s">
        <v>333</v>
      </c>
      <c r="F5324">
        <v>0.8</v>
      </c>
      <c r="G5324">
        <v>0.8</v>
      </c>
      <c r="H5324" t="s">
        <v>334</v>
      </c>
      <c r="I5324" s="2">
        <v>0.83</v>
      </c>
      <c r="J5324" t="s">
        <v>335</v>
      </c>
      <c r="K5324" t="s">
        <v>336</v>
      </c>
      <c r="L5324" s="3" t="str">
        <f>+INDEX([1]!TABLA_MAESTRO_DE_ARTICULO[SubGroupName],MATCH(Tabla_lineas[[#This Row],[CODIGO SAP]],[1]!TABLA_MAESTRO_DE_ARTICULO[ItemCode],0))</f>
        <v>COMPRIMIDO</v>
      </c>
      <c r="M5324" t="s">
        <v>337</v>
      </c>
      <c r="N5324">
        <v>96</v>
      </c>
      <c r="O5324" t="s">
        <v>45</v>
      </c>
      <c r="S5324" s="2">
        <v>5000</v>
      </c>
      <c r="T5324">
        <v>3950</v>
      </c>
      <c r="U5324">
        <v>0.83</v>
      </c>
      <c r="V5324">
        <v>0.79</v>
      </c>
      <c r="W5324">
        <v>0.12</v>
      </c>
      <c r="Z5324" s="4" t="s">
        <v>53</v>
      </c>
      <c r="AA5324" t="s">
        <v>126</v>
      </c>
      <c r="AB5324">
        <v>46096</v>
      </c>
      <c r="AG5324">
        <v>0</v>
      </c>
      <c r="AH5324">
        <v>5000</v>
      </c>
      <c r="AM5324" t="str">
        <f>SUBSTITUTE(Tabla_lineas[[#This Row],[Codigo Liname]]," ","")</f>
        <v>A1109</v>
      </c>
    </row>
    <row r="5325" spans="1:39" customFormat="1" x14ac:dyDescent="0.25">
      <c r="A5325" s="2">
        <v>404</v>
      </c>
      <c r="B5325" t="s">
        <v>1038</v>
      </c>
      <c r="C5325">
        <f t="shared" si="83"/>
        <v>1635692</v>
      </c>
      <c r="D5325">
        <v>600</v>
      </c>
      <c r="E5325" t="s">
        <v>358</v>
      </c>
      <c r="F5325">
        <v>12.96</v>
      </c>
      <c r="G5325">
        <v>6</v>
      </c>
      <c r="H5325" t="s">
        <v>359</v>
      </c>
      <c r="I5325" s="2">
        <v>6</v>
      </c>
      <c r="J5325" t="s">
        <v>360</v>
      </c>
      <c r="K5325" t="s">
        <v>361</v>
      </c>
      <c r="L5325" s="3" t="str">
        <f>+INDEX([1]!TABLA_MAESTRO_DE_ARTICULO[SubGroupName],MATCH(Tabla_lineas[[#This Row],[CODIGO SAP]],[1]!TABLA_MAESTRO_DE_ARTICULO[ItemCode],0))</f>
        <v>POLVO PARA INYECTABLE</v>
      </c>
      <c r="M5325" t="s">
        <v>362</v>
      </c>
      <c r="N5325">
        <v>17</v>
      </c>
      <c r="O5325" t="s">
        <v>52</v>
      </c>
      <c r="S5325" s="2">
        <v>100</v>
      </c>
      <c r="T5325">
        <v>599</v>
      </c>
      <c r="U5325">
        <v>6</v>
      </c>
      <c r="V5325">
        <v>5.99</v>
      </c>
      <c r="W5325">
        <v>3</v>
      </c>
      <c r="Z5325" s="4" t="s">
        <v>46</v>
      </c>
      <c r="AA5325" t="s">
        <v>120</v>
      </c>
      <c r="AB5325">
        <v>46096</v>
      </c>
      <c r="AG5325">
        <v>0</v>
      </c>
      <c r="AH5325">
        <v>100</v>
      </c>
      <c r="AM5325" t="str">
        <f>SUBSTITUTE(Tabla_lineas[[#This Row],[Codigo Liname]]," ","")</f>
        <v>J0115</v>
      </c>
    </row>
    <row r="5326" spans="1:39" customFormat="1" x14ac:dyDescent="0.25">
      <c r="A5326" s="2">
        <v>404</v>
      </c>
      <c r="B5326" t="s">
        <v>1038</v>
      </c>
      <c r="C5326">
        <f t="shared" si="83"/>
        <v>1635692</v>
      </c>
      <c r="D5326">
        <v>1934</v>
      </c>
      <c r="E5326" t="s">
        <v>363</v>
      </c>
      <c r="F5326">
        <v>22.68</v>
      </c>
      <c r="G5326">
        <v>19.34</v>
      </c>
      <c r="H5326" t="s">
        <v>364</v>
      </c>
      <c r="I5326" s="2">
        <v>19.34</v>
      </c>
      <c r="J5326" t="s">
        <v>365</v>
      </c>
      <c r="K5326" t="s">
        <v>366</v>
      </c>
      <c r="L5326" s="3" t="str">
        <f>+INDEX([1]!TABLA_MAESTRO_DE_ARTICULO[SubGroupName],MATCH(Tabla_lineas[[#This Row],[CODIGO SAP]],[1]!TABLA_MAESTRO_DE_ARTICULO[ItemCode],0))</f>
        <v>POLVO PARA INYECTABLE</v>
      </c>
      <c r="M5326" t="s">
        <v>367</v>
      </c>
      <c r="N5326">
        <v>18</v>
      </c>
      <c r="O5326" t="s">
        <v>52</v>
      </c>
      <c r="S5326" s="2">
        <v>100</v>
      </c>
      <c r="T5326">
        <v>1933</v>
      </c>
      <c r="U5326">
        <v>19.34</v>
      </c>
      <c r="V5326">
        <v>19.329999999999998</v>
      </c>
      <c r="W5326">
        <v>4.2</v>
      </c>
      <c r="Z5326" s="4" t="s">
        <v>53</v>
      </c>
      <c r="AA5326" t="s">
        <v>120</v>
      </c>
      <c r="AB5326">
        <v>46132</v>
      </c>
      <c r="AG5326">
        <v>0</v>
      </c>
      <c r="AH5326">
        <v>100</v>
      </c>
      <c r="AM5326" t="str">
        <f>SUBSTITUTE(Tabla_lineas[[#This Row],[Codigo Liname]]," ","")</f>
        <v>J0116</v>
      </c>
    </row>
    <row r="5327" spans="1:39" customFormat="1" x14ac:dyDescent="0.25">
      <c r="A5327" s="2">
        <v>404</v>
      </c>
      <c r="B5327" t="s">
        <v>1038</v>
      </c>
      <c r="C5327">
        <f t="shared" si="83"/>
        <v>1635692</v>
      </c>
      <c r="D5327">
        <v>750</v>
      </c>
      <c r="E5327" t="s">
        <v>632</v>
      </c>
      <c r="F5327">
        <v>0.75</v>
      </c>
      <c r="G5327">
        <v>0.75</v>
      </c>
      <c r="H5327" t="s">
        <v>633</v>
      </c>
      <c r="I5327" s="2">
        <v>0.75</v>
      </c>
      <c r="J5327" t="s">
        <v>634</v>
      </c>
      <c r="K5327" t="s">
        <v>635</v>
      </c>
      <c r="L5327" s="3" t="str">
        <f>+INDEX([1]!TABLA_MAESTRO_DE_ARTICULO[SubGroupName],MATCH(Tabla_lineas[[#This Row],[CODIGO SAP]],[1]!TABLA_MAESTRO_DE_ARTICULO[ItemCode],0))</f>
        <v>COMPRIMIDO</v>
      </c>
      <c r="M5327" t="s">
        <v>636</v>
      </c>
      <c r="N5327">
        <v>84</v>
      </c>
      <c r="O5327" t="s">
        <v>45</v>
      </c>
      <c r="S5327" s="2">
        <v>1000</v>
      </c>
      <c r="T5327">
        <v>740</v>
      </c>
      <c r="U5327">
        <v>0.75</v>
      </c>
      <c r="V5327">
        <v>0.74</v>
      </c>
      <c r="W5327">
        <v>0.12</v>
      </c>
      <c r="Z5327" s="4" t="s">
        <v>46</v>
      </c>
      <c r="AA5327" t="s">
        <v>126</v>
      </c>
      <c r="AB5327">
        <v>46132</v>
      </c>
      <c r="AG5327">
        <v>0</v>
      </c>
      <c r="AH5327">
        <v>1000</v>
      </c>
      <c r="AM5327" t="str">
        <f>SUBSTITUTE(Tabla_lineas[[#This Row],[Codigo Liname]]," ","")</f>
        <v>H0208</v>
      </c>
    </row>
    <row r="5328" spans="1:39" customFormat="1" x14ac:dyDescent="0.25">
      <c r="A5328" s="2">
        <v>404</v>
      </c>
      <c r="B5328" t="s">
        <v>1038</v>
      </c>
      <c r="C5328">
        <f t="shared" si="83"/>
        <v>1635692</v>
      </c>
      <c r="D5328">
        <v>5400</v>
      </c>
      <c r="E5328" t="s">
        <v>379</v>
      </c>
      <c r="F5328">
        <v>0.6</v>
      </c>
      <c r="G5328">
        <v>0.45</v>
      </c>
      <c r="H5328" t="s">
        <v>380</v>
      </c>
      <c r="I5328" s="2">
        <v>0.45</v>
      </c>
      <c r="J5328" t="s">
        <v>381</v>
      </c>
      <c r="K5328" t="s">
        <v>382</v>
      </c>
      <c r="L5328" s="3" t="str">
        <f>+INDEX([1]!TABLA_MAESTRO_DE_ARTICULO[SubGroupName],MATCH(Tabla_lineas[[#This Row],[CODIGO SAP]],[1]!TABLA_MAESTRO_DE_ARTICULO[ItemCode],0))</f>
        <v>COMPRIMIDO</v>
      </c>
      <c r="M5328" t="s">
        <v>383</v>
      </c>
      <c r="N5328">
        <v>99</v>
      </c>
      <c r="O5328" t="s">
        <v>45</v>
      </c>
      <c r="S5328" s="2">
        <v>12000</v>
      </c>
      <c r="T5328">
        <v>5280</v>
      </c>
      <c r="U5328">
        <v>0.45</v>
      </c>
      <c r="V5328">
        <v>0.44</v>
      </c>
      <c r="W5328">
        <v>0.12</v>
      </c>
      <c r="Z5328" s="4" t="s">
        <v>53</v>
      </c>
      <c r="AA5328" t="s">
        <v>120</v>
      </c>
      <c r="AB5328">
        <v>46132</v>
      </c>
      <c r="AG5328">
        <v>0</v>
      </c>
      <c r="AH5328">
        <v>12000</v>
      </c>
      <c r="AM5328" t="str">
        <f>SUBSTITUTE(Tabla_lineas[[#This Row],[Codigo Liname]]," ","")</f>
        <v>B0308</v>
      </c>
    </row>
    <row r="5329" spans="1:39" customFormat="1" x14ac:dyDescent="0.25">
      <c r="A5329" s="2">
        <v>404</v>
      </c>
      <c r="B5329" t="s">
        <v>1038</v>
      </c>
      <c r="C5329">
        <f t="shared" si="83"/>
        <v>1635692</v>
      </c>
      <c r="D5329">
        <v>10426.5</v>
      </c>
      <c r="E5329" t="s">
        <v>402</v>
      </c>
      <c r="F5329">
        <v>68.260000000000005</v>
      </c>
      <c r="G5329">
        <v>29.79</v>
      </c>
      <c r="H5329" t="s">
        <v>403</v>
      </c>
      <c r="I5329" s="2">
        <v>29.79</v>
      </c>
      <c r="J5329" t="s">
        <v>404</v>
      </c>
      <c r="K5329" t="s">
        <v>405</v>
      </c>
      <c r="L5329" s="3" t="str">
        <f>+INDEX([1]!TABLA_MAESTRO_DE_ARTICULO[SubGroupName],MATCH(Tabla_lineas[[#This Row],[CODIGO SAP]],[1]!TABLA_MAESTRO_DE_ARTICULO[ItemCode],0))</f>
        <v>POLVO PARA INYECTABLE</v>
      </c>
      <c r="M5329" t="s">
        <v>406</v>
      </c>
      <c r="N5329">
        <v>91</v>
      </c>
      <c r="O5329" t="s">
        <v>52</v>
      </c>
      <c r="S5329" s="2">
        <v>350</v>
      </c>
      <c r="T5329">
        <v>10423</v>
      </c>
      <c r="U5329">
        <v>29.79</v>
      </c>
      <c r="V5329">
        <v>29.78</v>
      </c>
      <c r="W5329">
        <v>10</v>
      </c>
      <c r="Z5329" s="4" t="s">
        <v>46</v>
      </c>
      <c r="AA5329" t="s">
        <v>126</v>
      </c>
      <c r="AB5329">
        <v>46132</v>
      </c>
      <c r="AG5329">
        <v>0</v>
      </c>
      <c r="AH5329">
        <v>350</v>
      </c>
      <c r="AM5329" t="str">
        <f>SUBSTITUTE(Tabla_lineas[[#This Row],[Codigo Liname]]," ","")</f>
        <v>J0155</v>
      </c>
    </row>
    <row r="5330" spans="1:39" customFormat="1" x14ac:dyDescent="0.25">
      <c r="A5330" s="2">
        <v>404</v>
      </c>
      <c r="B5330" t="s">
        <v>1038</v>
      </c>
      <c r="C5330">
        <f t="shared" si="83"/>
        <v>1635692</v>
      </c>
      <c r="D5330">
        <v>1300</v>
      </c>
      <c r="E5330" t="s">
        <v>390</v>
      </c>
      <c r="F5330">
        <v>0.92</v>
      </c>
      <c r="G5330">
        <v>0.65</v>
      </c>
      <c r="H5330" t="s">
        <v>391</v>
      </c>
      <c r="I5330" s="2">
        <v>0.65</v>
      </c>
      <c r="J5330" t="s">
        <v>392</v>
      </c>
      <c r="K5330" t="s">
        <v>393</v>
      </c>
      <c r="L5330" s="3" t="str">
        <f>+INDEX([1]!TABLA_MAESTRO_DE_ARTICULO[SubGroupName],MATCH(Tabla_lineas[[#This Row],[CODIGO SAP]],[1]!TABLA_MAESTRO_DE_ARTICULO[ItemCode],0))</f>
        <v>COMPRIMIDO</v>
      </c>
      <c r="M5330" t="s">
        <v>394</v>
      </c>
      <c r="N5330">
        <v>100</v>
      </c>
      <c r="O5330" t="s">
        <v>45</v>
      </c>
      <c r="S5330" s="2">
        <v>2000</v>
      </c>
      <c r="T5330">
        <v>1280</v>
      </c>
      <c r="U5330">
        <v>0.65</v>
      </c>
      <c r="V5330">
        <v>0.64</v>
      </c>
      <c r="W5330">
        <v>0.15</v>
      </c>
      <c r="Z5330" s="4" t="s">
        <v>46</v>
      </c>
      <c r="AA5330" t="s">
        <v>153</v>
      </c>
      <c r="AB5330">
        <v>46132</v>
      </c>
      <c r="AG5330">
        <v>0</v>
      </c>
      <c r="AH5330">
        <v>2000</v>
      </c>
      <c r="AM5330" t="str">
        <f>SUBSTITUTE(Tabla_lineas[[#This Row],[Codigo Liname]]," ","")</f>
        <v>A1206</v>
      </c>
    </row>
    <row r="5331" spans="1:39" customFormat="1" x14ac:dyDescent="0.25">
      <c r="A5331" s="2">
        <v>405</v>
      </c>
      <c r="B5331" t="s">
        <v>1039</v>
      </c>
      <c r="C5331">
        <f t="shared" si="83"/>
        <v>1635194</v>
      </c>
      <c r="D5331">
        <v>9336</v>
      </c>
      <c r="E5331" t="s">
        <v>115</v>
      </c>
      <c r="F5331">
        <v>2.5099999999999998</v>
      </c>
      <c r="G5331">
        <v>2.5099999999999998</v>
      </c>
      <c r="H5331" t="s">
        <v>116</v>
      </c>
      <c r="I5331" s="2">
        <v>3.89</v>
      </c>
      <c r="J5331" t="s">
        <v>117</v>
      </c>
      <c r="K5331" t="s">
        <v>118</v>
      </c>
      <c r="L5331" s="3" t="str">
        <f>+INDEX([1]!TABLA_MAESTRO_DE_ARTICULO[SubGroupName],MATCH(Tabla_lineas[[#This Row],[CODIGO SAP]],[1]!TABLA_MAESTRO_DE_ARTICULO[ItemCode],0))</f>
        <v>COMPRIMIDO</v>
      </c>
      <c r="M5331" t="s">
        <v>119</v>
      </c>
      <c r="N5331">
        <v>1</v>
      </c>
      <c r="O5331" t="s">
        <v>45</v>
      </c>
      <c r="S5331" s="2">
        <v>2400</v>
      </c>
      <c r="T5331">
        <v>6000</v>
      </c>
      <c r="U5331">
        <v>3.89</v>
      </c>
      <c r="V5331">
        <v>2.5</v>
      </c>
      <c r="W5331">
        <v>0.7</v>
      </c>
      <c r="Z5331" s="4" t="s">
        <v>46</v>
      </c>
      <c r="AA5331" t="s">
        <v>120</v>
      </c>
      <c r="AB5331">
        <v>46132</v>
      </c>
      <c r="AG5331">
        <v>0</v>
      </c>
      <c r="AH5331">
        <v>2400</v>
      </c>
      <c r="AM5331" t="str">
        <f>SUBSTITUTE(Tabla_lineas[[#This Row],[Codigo Liname]]," ","")</f>
        <v>J0504</v>
      </c>
    </row>
    <row r="5332" spans="1:39" customFormat="1" x14ac:dyDescent="0.25">
      <c r="A5332" s="2">
        <v>405</v>
      </c>
      <c r="B5332" t="s">
        <v>1039</v>
      </c>
      <c r="C5332">
        <f t="shared" si="83"/>
        <v>1635194</v>
      </c>
      <c r="D5332">
        <v>10100</v>
      </c>
      <c r="E5332" t="s">
        <v>121</v>
      </c>
      <c r="F5332">
        <v>2.0099999999999998</v>
      </c>
      <c r="G5332">
        <v>2.0099999999999998</v>
      </c>
      <c r="H5332" t="s">
        <v>122</v>
      </c>
      <c r="I5332" s="2">
        <v>2.02</v>
      </c>
      <c r="J5332" t="s">
        <v>123</v>
      </c>
      <c r="K5332" t="s">
        <v>124</v>
      </c>
      <c r="L5332" s="3" t="str">
        <f>+INDEX([1]!TABLA_MAESTRO_DE_ARTICULO[SubGroupName],MATCH(Tabla_lineas[[#This Row],[CODIGO SAP]],[1]!TABLA_MAESTRO_DE_ARTICULO[ItemCode],0))</f>
        <v>COMPRIMIDO</v>
      </c>
      <c r="M5332" t="s">
        <v>125</v>
      </c>
      <c r="N5332">
        <v>3</v>
      </c>
      <c r="O5332" t="s">
        <v>45</v>
      </c>
      <c r="S5332" s="2">
        <v>5000</v>
      </c>
      <c r="T5332">
        <v>10000</v>
      </c>
      <c r="U5332">
        <v>2.02</v>
      </c>
      <c r="V5332">
        <v>2</v>
      </c>
      <c r="W5332">
        <v>0.15</v>
      </c>
      <c r="Z5332" s="4" t="s">
        <v>53</v>
      </c>
      <c r="AA5332" t="s">
        <v>126</v>
      </c>
      <c r="AB5332">
        <v>46132</v>
      </c>
      <c r="AG5332">
        <v>0</v>
      </c>
      <c r="AH5332">
        <v>5000</v>
      </c>
      <c r="AM5332" t="str">
        <f>SUBSTITUTE(Tabla_lineas[[#This Row],[Codigo Liname]]," ","")</f>
        <v>C1001</v>
      </c>
    </row>
    <row r="5333" spans="1:39" customFormat="1" x14ac:dyDescent="0.25">
      <c r="A5333" s="2">
        <v>405</v>
      </c>
      <c r="B5333" t="s">
        <v>1039</v>
      </c>
      <c r="C5333">
        <f t="shared" si="83"/>
        <v>1635194</v>
      </c>
      <c r="D5333">
        <v>45850</v>
      </c>
      <c r="E5333" t="s">
        <v>133</v>
      </c>
      <c r="F5333">
        <v>0.95</v>
      </c>
      <c r="G5333">
        <v>0.95</v>
      </c>
      <c r="H5333" t="s">
        <v>134</v>
      </c>
      <c r="I5333" s="2">
        <v>1.31</v>
      </c>
      <c r="J5333" t="s">
        <v>135</v>
      </c>
      <c r="K5333" t="s">
        <v>136</v>
      </c>
      <c r="L5333" s="3" t="str">
        <f>+INDEX([1]!TABLA_MAESTRO_DE_ARTICULO[SubGroupName],MATCH(Tabla_lineas[[#This Row],[CODIGO SAP]],[1]!TABLA_MAESTRO_DE_ARTICULO[ItemCode],0))</f>
        <v>COMPRIMIDO</v>
      </c>
      <c r="M5333" t="s">
        <v>137</v>
      </c>
      <c r="N5333">
        <v>5</v>
      </c>
      <c r="O5333" t="s">
        <v>45</v>
      </c>
      <c r="P5333">
        <v>32100</v>
      </c>
      <c r="Q5333">
        <v>219600</v>
      </c>
      <c r="R5333">
        <v>251700</v>
      </c>
      <c r="S5333" s="2">
        <v>35000</v>
      </c>
      <c r="T5333">
        <v>32900</v>
      </c>
      <c r="U5333">
        <v>1.31</v>
      </c>
      <c r="V5333">
        <v>0.94</v>
      </c>
      <c r="W5333">
        <v>0.32</v>
      </c>
      <c r="Z5333" s="4" t="s">
        <v>53</v>
      </c>
      <c r="AA5333" t="s">
        <v>120</v>
      </c>
      <c r="AB5333">
        <v>46132</v>
      </c>
      <c r="AG5333">
        <v>0</v>
      </c>
      <c r="AH5333">
        <v>35000</v>
      </c>
      <c r="AM5333" t="str">
        <f>SUBSTITUTE(Tabla_lineas[[#This Row],[Codigo Liname]]," ","")</f>
        <v>N0304</v>
      </c>
    </row>
    <row r="5334" spans="1:39" customFormat="1" x14ac:dyDescent="0.25">
      <c r="A5334" s="2">
        <v>405</v>
      </c>
      <c r="B5334" t="s">
        <v>1039</v>
      </c>
      <c r="C5334">
        <f t="shared" si="83"/>
        <v>1635194</v>
      </c>
      <c r="D5334">
        <v>1350</v>
      </c>
      <c r="E5334" t="s">
        <v>213</v>
      </c>
      <c r="F5334">
        <v>0.47</v>
      </c>
      <c r="G5334">
        <v>0.45</v>
      </c>
      <c r="H5334" t="s">
        <v>214</v>
      </c>
      <c r="I5334" s="2">
        <v>0.45</v>
      </c>
      <c r="J5334" t="s">
        <v>215</v>
      </c>
      <c r="K5334" t="s">
        <v>216</v>
      </c>
      <c r="L5334" s="3" t="str">
        <f>+INDEX([1]!TABLA_MAESTRO_DE_ARTICULO[SubGroupName],MATCH(Tabla_lineas[[#This Row],[CODIGO SAP]],[1]!TABLA_MAESTRO_DE_ARTICULO[ItemCode],0))</f>
        <v>COMPRIMIDO</v>
      </c>
      <c r="M5334" t="s">
        <v>217</v>
      </c>
      <c r="N5334">
        <v>6</v>
      </c>
      <c r="O5334" t="s">
        <v>45</v>
      </c>
      <c r="S5334" s="2">
        <v>3000</v>
      </c>
      <c r="T5334">
        <v>1320</v>
      </c>
      <c r="U5334">
        <v>0.45</v>
      </c>
      <c r="V5334">
        <v>0.44</v>
      </c>
      <c r="W5334">
        <v>0.12</v>
      </c>
      <c r="Z5334" s="4" t="s">
        <v>53</v>
      </c>
      <c r="AA5334" t="s">
        <v>153</v>
      </c>
      <c r="AB5334">
        <v>46132</v>
      </c>
      <c r="AG5334">
        <v>0</v>
      </c>
      <c r="AH5334">
        <v>3000</v>
      </c>
      <c r="AM5334" t="str">
        <f>SUBSTITUTE(Tabla_lineas[[#This Row],[Codigo Liname]]," ","")</f>
        <v>R0601</v>
      </c>
    </row>
    <row r="5335" spans="1:39" customFormat="1" x14ac:dyDescent="0.25">
      <c r="A5335" s="2">
        <v>405</v>
      </c>
      <c r="B5335" t="s">
        <v>1039</v>
      </c>
      <c r="C5335">
        <f t="shared" si="83"/>
        <v>1635194</v>
      </c>
      <c r="D5335">
        <v>14370</v>
      </c>
      <c r="E5335" t="s">
        <v>76</v>
      </c>
      <c r="F5335">
        <v>14.47</v>
      </c>
      <c r="G5335">
        <v>14.37</v>
      </c>
      <c r="H5335" t="s">
        <v>77</v>
      </c>
      <c r="I5335" s="2">
        <v>14.37</v>
      </c>
      <c r="J5335" t="s">
        <v>78</v>
      </c>
      <c r="K5335" t="s">
        <v>79</v>
      </c>
      <c r="L5335" s="3" t="str">
        <f>+INDEX([1]!TABLA_MAESTRO_DE_ARTICULO[SubGroupName],MATCH(Tabla_lineas[[#This Row],[CODIGO SAP]],[1]!TABLA_MAESTRO_DE_ARTICULO[ItemCode],0))</f>
        <v>SOLUCION INYECTABLE</v>
      </c>
      <c r="M5335" t="s">
        <v>80</v>
      </c>
      <c r="N5335">
        <v>8</v>
      </c>
      <c r="O5335" t="s">
        <v>81</v>
      </c>
      <c r="S5335" s="2">
        <v>1000</v>
      </c>
      <c r="T5335">
        <v>14360</v>
      </c>
      <c r="U5335">
        <v>14.37</v>
      </c>
      <c r="V5335">
        <v>14.36</v>
      </c>
      <c r="W5335">
        <v>4</v>
      </c>
      <c r="Z5335" s="4" t="s">
        <v>46</v>
      </c>
      <c r="AA5335" t="s">
        <v>153</v>
      </c>
      <c r="AB5335">
        <v>46132</v>
      </c>
      <c r="AG5335">
        <v>0</v>
      </c>
      <c r="AH5335">
        <v>1000</v>
      </c>
      <c r="AM5335" t="str">
        <f>SUBSTITUTE(Tabla_lineas[[#This Row],[Codigo Liname]]," ","")</f>
        <v>N0112</v>
      </c>
    </row>
    <row r="5336" spans="1:39" customFormat="1" x14ac:dyDescent="0.25">
      <c r="A5336" s="2">
        <v>405</v>
      </c>
      <c r="B5336" t="s">
        <v>1039</v>
      </c>
      <c r="C5336">
        <f t="shared" si="83"/>
        <v>1635194</v>
      </c>
      <c r="D5336">
        <v>139460</v>
      </c>
      <c r="E5336" t="s">
        <v>82</v>
      </c>
      <c r="F5336">
        <v>1.61</v>
      </c>
      <c r="G5336">
        <v>1.61</v>
      </c>
      <c r="H5336" t="s">
        <v>83</v>
      </c>
      <c r="I5336" s="2">
        <v>3.67</v>
      </c>
      <c r="J5336" t="s">
        <v>84</v>
      </c>
      <c r="K5336" t="s">
        <v>85</v>
      </c>
      <c r="L5336" s="3" t="str">
        <f>+INDEX([1]!TABLA_MAESTRO_DE_ARTICULO[SubGroupName],MATCH(Tabla_lineas[[#This Row],[CODIGO SAP]],[1]!TABLA_MAESTRO_DE_ARTICULO[ItemCode],0))</f>
        <v>COMPRIMIDO</v>
      </c>
      <c r="M5336" t="s">
        <v>86</v>
      </c>
      <c r="N5336">
        <v>9</v>
      </c>
      <c r="O5336" t="s">
        <v>45</v>
      </c>
      <c r="S5336" s="2">
        <v>38000</v>
      </c>
      <c r="T5336">
        <v>60800</v>
      </c>
      <c r="U5336">
        <v>3.67</v>
      </c>
      <c r="V5336">
        <v>1.6</v>
      </c>
      <c r="W5336">
        <v>0.15</v>
      </c>
      <c r="Z5336" s="4" t="s">
        <v>46</v>
      </c>
      <c r="AA5336" t="s">
        <v>126</v>
      </c>
      <c r="AB5336">
        <v>46132</v>
      </c>
      <c r="AG5336">
        <v>0</v>
      </c>
      <c r="AH5336">
        <v>38000</v>
      </c>
      <c r="AM5336" t="str">
        <f>SUBSTITUTE(Tabla_lineas[[#This Row],[Codigo Liname]]," ","")</f>
        <v>C0902</v>
      </c>
    </row>
    <row r="5337" spans="1:39" customFormat="1" x14ac:dyDescent="0.25">
      <c r="A5337" s="2">
        <v>405</v>
      </c>
      <c r="B5337" t="s">
        <v>1039</v>
      </c>
      <c r="C5337">
        <f t="shared" si="83"/>
        <v>1635194</v>
      </c>
      <c r="D5337">
        <v>93800</v>
      </c>
      <c r="E5337" t="s">
        <v>318</v>
      </c>
      <c r="F5337">
        <v>1.26</v>
      </c>
      <c r="G5337">
        <v>1.26</v>
      </c>
      <c r="H5337" t="s">
        <v>319</v>
      </c>
      <c r="I5337" s="2">
        <v>3.35</v>
      </c>
      <c r="J5337" t="s">
        <v>320</v>
      </c>
      <c r="K5337" t="s">
        <v>321</v>
      </c>
      <c r="L5337" s="3" t="str">
        <f>+INDEX([1]!TABLA_MAESTRO_DE_ARTICULO[SubGroupName],MATCH(Tabla_lineas[[#This Row],[CODIGO SAP]],[1]!TABLA_MAESTRO_DE_ARTICULO[ItemCode],0))</f>
        <v>COMPRIMIDO</v>
      </c>
      <c r="M5337" t="s">
        <v>322</v>
      </c>
      <c r="N5337">
        <v>10</v>
      </c>
      <c r="O5337" t="s">
        <v>45</v>
      </c>
      <c r="S5337" s="2">
        <v>28000</v>
      </c>
      <c r="T5337">
        <v>35000</v>
      </c>
      <c r="U5337">
        <v>3.35</v>
      </c>
      <c r="V5337">
        <v>1.25</v>
      </c>
      <c r="W5337">
        <v>0.2</v>
      </c>
      <c r="Z5337" s="4" t="s">
        <v>46</v>
      </c>
      <c r="AA5337" t="s">
        <v>120</v>
      </c>
      <c r="AB5337">
        <v>46132</v>
      </c>
      <c r="AG5337">
        <v>0</v>
      </c>
      <c r="AH5337">
        <v>28000</v>
      </c>
      <c r="AM5337" t="str">
        <f>SUBSTITUTE(Tabla_lineas[[#This Row],[Codigo Liname]]," ","")</f>
        <v>A1004</v>
      </c>
    </row>
    <row r="5338" spans="1:39" customFormat="1" x14ac:dyDescent="0.25">
      <c r="A5338" s="2">
        <v>405</v>
      </c>
      <c r="B5338" t="s">
        <v>1039</v>
      </c>
      <c r="C5338">
        <f t="shared" si="83"/>
        <v>1635194</v>
      </c>
      <c r="D5338">
        <v>2024</v>
      </c>
      <c r="E5338" t="s">
        <v>87</v>
      </c>
      <c r="F5338">
        <v>0.64</v>
      </c>
      <c r="G5338">
        <v>0.44</v>
      </c>
      <c r="H5338" t="s">
        <v>88</v>
      </c>
      <c r="I5338" s="2">
        <v>0.44</v>
      </c>
      <c r="J5338" t="s">
        <v>89</v>
      </c>
      <c r="K5338" t="s">
        <v>90</v>
      </c>
      <c r="L5338" s="3" t="str">
        <f>+INDEX([1]!TABLA_MAESTRO_DE_ARTICULO[SubGroupName],MATCH(Tabla_lineas[[#This Row],[CODIGO SAP]],[1]!TABLA_MAESTRO_DE_ARTICULO[ItemCode],0))</f>
        <v>COMPRIMIDO</v>
      </c>
      <c r="M5338" t="s">
        <v>91</v>
      </c>
      <c r="N5338">
        <v>11</v>
      </c>
      <c r="O5338" t="s">
        <v>45</v>
      </c>
      <c r="S5338" s="2">
        <v>4600</v>
      </c>
      <c r="T5338">
        <v>1978</v>
      </c>
      <c r="U5338">
        <v>0.44</v>
      </c>
      <c r="V5338">
        <v>0.43</v>
      </c>
      <c r="W5338">
        <v>0.12</v>
      </c>
      <c r="Z5338" s="4" t="s">
        <v>46</v>
      </c>
      <c r="AA5338" t="s">
        <v>153</v>
      </c>
      <c r="AB5338">
        <v>46132</v>
      </c>
      <c r="AG5338">
        <v>0</v>
      </c>
      <c r="AH5338">
        <v>4600</v>
      </c>
      <c r="AM5338" t="str">
        <f>SUBSTITUTE(Tabla_lineas[[#This Row],[Codigo Liname]]," ","")</f>
        <v>A0307</v>
      </c>
    </row>
    <row r="5339" spans="1:39" customFormat="1" x14ac:dyDescent="0.25">
      <c r="A5339" s="2">
        <v>405</v>
      </c>
      <c r="B5339" t="s">
        <v>1039</v>
      </c>
      <c r="C5339">
        <f t="shared" si="83"/>
        <v>1635194</v>
      </c>
      <c r="D5339">
        <v>5000</v>
      </c>
      <c r="E5339" t="s">
        <v>104</v>
      </c>
      <c r="F5339">
        <v>0.3</v>
      </c>
      <c r="G5339">
        <v>0.25</v>
      </c>
      <c r="H5339" t="s">
        <v>105</v>
      </c>
      <c r="I5339" s="2">
        <v>0.25</v>
      </c>
      <c r="J5339" t="s">
        <v>106</v>
      </c>
      <c r="K5339" t="s">
        <v>107</v>
      </c>
      <c r="L5339" s="3" t="str">
        <f>+INDEX([1]!TABLA_MAESTRO_DE_ARTICULO[SubGroupName],MATCH(Tabla_lineas[[#This Row],[CODIGO SAP]],[1]!TABLA_MAESTRO_DE_ARTICULO[ItemCode],0))</f>
        <v>COMPRIMIDO</v>
      </c>
      <c r="M5339" t="s">
        <v>108</v>
      </c>
      <c r="N5339">
        <v>13</v>
      </c>
      <c r="O5339" t="s">
        <v>45</v>
      </c>
      <c r="S5339" s="2">
        <v>20000</v>
      </c>
      <c r="T5339">
        <v>4800</v>
      </c>
      <c r="U5339">
        <v>0.25</v>
      </c>
      <c r="V5339">
        <v>0.24</v>
      </c>
      <c r="W5339">
        <v>0.12</v>
      </c>
      <c r="Z5339" s="4" t="s">
        <v>46</v>
      </c>
      <c r="AA5339" t="s">
        <v>126</v>
      </c>
      <c r="AB5339">
        <v>46132</v>
      </c>
      <c r="AG5339">
        <v>0</v>
      </c>
      <c r="AH5339">
        <v>20000</v>
      </c>
      <c r="AM5339" t="str">
        <f>SUBSTITUTE(Tabla_lineas[[#This Row],[Codigo Liname]]," ","")</f>
        <v>N0208</v>
      </c>
    </row>
    <row r="5340" spans="1:39" customFormat="1" x14ac:dyDescent="0.25">
      <c r="A5340" s="2">
        <v>405</v>
      </c>
      <c r="B5340" t="s">
        <v>1039</v>
      </c>
      <c r="C5340">
        <f t="shared" si="83"/>
        <v>1635194</v>
      </c>
      <c r="D5340">
        <v>14839.999999999998</v>
      </c>
      <c r="E5340" t="s">
        <v>374</v>
      </c>
      <c r="F5340">
        <v>2.0699999999999998</v>
      </c>
      <c r="G5340">
        <v>1.4</v>
      </c>
      <c r="H5340" t="s">
        <v>375</v>
      </c>
      <c r="I5340" s="2">
        <v>1.4</v>
      </c>
      <c r="J5340" t="s">
        <v>376</v>
      </c>
      <c r="K5340" t="s">
        <v>377</v>
      </c>
      <c r="L5340" s="3" t="str">
        <f>+INDEX([1]!TABLA_MAESTRO_DE_ARTICULO[SubGroupName],MATCH(Tabla_lineas[[#This Row],[CODIGO SAP]],[1]!TABLA_MAESTRO_DE_ARTICULO[ItemCode],0))</f>
        <v>COMPRIMIDO</v>
      </c>
      <c r="M5340" t="s">
        <v>378</v>
      </c>
      <c r="N5340">
        <v>15</v>
      </c>
      <c r="O5340" t="s">
        <v>45</v>
      </c>
      <c r="S5340" s="2">
        <v>10600</v>
      </c>
      <c r="T5340">
        <v>14733.999999999998</v>
      </c>
      <c r="U5340">
        <v>1.4</v>
      </c>
      <c r="V5340">
        <v>1.39</v>
      </c>
      <c r="W5340">
        <v>0.25</v>
      </c>
      <c r="Z5340" s="4" t="s">
        <v>53</v>
      </c>
      <c r="AA5340" t="s">
        <v>120</v>
      </c>
      <c r="AB5340">
        <v>46132</v>
      </c>
      <c r="AG5340">
        <v>0</v>
      </c>
      <c r="AH5340">
        <v>10600</v>
      </c>
      <c r="AM5340" t="str">
        <f>SUBSTITUTE(Tabla_lineas[[#This Row],[Codigo Liname]]," ","")</f>
        <v>H0209</v>
      </c>
    </row>
    <row r="5341" spans="1:39" customFormat="1" x14ac:dyDescent="0.25">
      <c r="A5341" s="2">
        <v>406</v>
      </c>
      <c r="B5341" t="s">
        <v>1040</v>
      </c>
      <c r="C5341">
        <f t="shared" si="83"/>
        <v>1636806</v>
      </c>
      <c r="D5341">
        <v>41403</v>
      </c>
      <c r="E5341" t="s">
        <v>127</v>
      </c>
      <c r="F5341">
        <v>7.87</v>
      </c>
      <c r="G5341">
        <v>7.87</v>
      </c>
      <c r="H5341" t="s">
        <v>128</v>
      </c>
      <c r="I5341" s="2">
        <v>11.19</v>
      </c>
      <c r="J5341" t="s">
        <v>129</v>
      </c>
      <c r="K5341" t="s">
        <v>130</v>
      </c>
      <c r="L5341" s="3" t="str">
        <f>+INDEX([1]!TABLA_MAESTRO_DE_ARTICULO[SubGroupName],MATCH(Tabla_lineas[[#This Row],[CODIGO SAP]],[1]!TABLA_MAESTRO_DE_ARTICULO[ItemCode],0))</f>
        <v>COMPRIMIDO</v>
      </c>
      <c r="M5341" t="s">
        <v>131</v>
      </c>
      <c r="N5341">
        <v>2</v>
      </c>
      <c r="O5341" t="s">
        <v>132</v>
      </c>
      <c r="S5341" s="2">
        <v>3700</v>
      </c>
      <c r="T5341">
        <v>29082</v>
      </c>
      <c r="U5341">
        <v>11.19</v>
      </c>
      <c r="V5341">
        <v>7.86</v>
      </c>
      <c r="W5341">
        <v>1.3</v>
      </c>
      <c r="Z5341" s="4" t="s">
        <v>53</v>
      </c>
      <c r="AA5341" t="s">
        <v>126</v>
      </c>
      <c r="AB5341">
        <v>46132</v>
      </c>
      <c r="AG5341">
        <v>0</v>
      </c>
      <c r="AH5341">
        <v>3700</v>
      </c>
      <c r="AM5341" t="str">
        <f>SUBSTITUTE(Tabla_lineas[[#This Row],[Codigo Liname]]," ","")</f>
        <v>J0113</v>
      </c>
    </row>
    <row r="5342" spans="1:39" customFormat="1" x14ac:dyDescent="0.25">
      <c r="A5342" s="2">
        <v>406</v>
      </c>
      <c r="B5342" t="s">
        <v>1040</v>
      </c>
      <c r="C5342">
        <f t="shared" si="83"/>
        <v>1636806</v>
      </c>
      <c r="D5342">
        <v>43180</v>
      </c>
      <c r="E5342" t="s">
        <v>239</v>
      </c>
      <c r="F5342">
        <v>1.48</v>
      </c>
      <c r="G5342">
        <v>1.48</v>
      </c>
      <c r="H5342" t="s">
        <v>240</v>
      </c>
      <c r="I5342" s="2">
        <v>2.54</v>
      </c>
      <c r="J5342" t="s">
        <v>241</v>
      </c>
      <c r="K5342" t="s">
        <v>242</v>
      </c>
      <c r="L5342" s="3" t="str">
        <f>+INDEX([1]!TABLA_MAESTRO_DE_ARTICULO[SubGroupName],MATCH(Tabla_lineas[[#This Row],[CODIGO SAP]],[1]!TABLA_MAESTRO_DE_ARTICULO[ItemCode],0))</f>
        <v>COMPRIMIDO</v>
      </c>
      <c r="M5342" t="s">
        <v>243</v>
      </c>
      <c r="N5342">
        <v>8</v>
      </c>
      <c r="O5342" t="s">
        <v>45</v>
      </c>
      <c r="S5342" s="2">
        <v>17000</v>
      </c>
      <c r="T5342">
        <v>24990</v>
      </c>
      <c r="U5342">
        <v>2.54</v>
      </c>
      <c r="V5342">
        <v>1.47</v>
      </c>
      <c r="W5342">
        <v>0.4</v>
      </c>
      <c r="Z5342" s="4" t="s">
        <v>53</v>
      </c>
      <c r="AA5342" t="s">
        <v>120</v>
      </c>
      <c r="AB5342">
        <v>46132</v>
      </c>
      <c r="AG5342">
        <v>0</v>
      </c>
      <c r="AH5342">
        <v>17000</v>
      </c>
      <c r="AM5342" t="str">
        <f>SUBSTITUTE(Tabla_lineas[[#This Row],[Codigo Liname]]," ","")</f>
        <v>J0137</v>
      </c>
    </row>
    <row r="5343" spans="1:39" customFormat="1" x14ac:dyDescent="0.25">
      <c r="A5343" s="2">
        <v>406</v>
      </c>
      <c r="B5343" t="s">
        <v>1040</v>
      </c>
      <c r="C5343">
        <f t="shared" si="83"/>
        <v>1636806</v>
      </c>
      <c r="D5343">
        <v>33660.9</v>
      </c>
      <c r="E5343" t="s">
        <v>60</v>
      </c>
      <c r="F5343">
        <v>15.12</v>
      </c>
      <c r="G5343">
        <v>9.5</v>
      </c>
      <c r="H5343" t="s">
        <v>61</v>
      </c>
      <c r="I5343" s="2">
        <v>9.59</v>
      </c>
      <c r="J5343" t="s">
        <v>62</v>
      </c>
      <c r="K5343" t="s">
        <v>63</v>
      </c>
      <c r="L5343" s="3" t="str">
        <f>+INDEX([1]!TABLA_MAESTRO_DE_ARTICULO[SubGroupName],MATCH(Tabla_lineas[[#This Row],[CODIGO SAP]],[1]!TABLA_MAESTRO_DE_ARTICULO[ItemCode],0))</f>
        <v>JARABE</v>
      </c>
      <c r="M5343" t="s">
        <v>64</v>
      </c>
      <c r="N5343">
        <v>10</v>
      </c>
      <c r="O5343" t="s">
        <v>65</v>
      </c>
      <c r="S5343" s="2">
        <v>3510</v>
      </c>
      <c r="T5343">
        <v>33309.9</v>
      </c>
      <c r="U5343">
        <v>9.59</v>
      </c>
      <c r="V5343">
        <v>9.49</v>
      </c>
      <c r="W5343">
        <v>5</v>
      </c>
      <c r="Z5343" s="4" t="s">
        <v>46</v>
      </c>
      <c r="AA5343" t="s">
        <v>153</v>
      </c>
      <c r="AB5343">
        <v>46096</v>
      </c>
      <c r="AG5343">
        <v>0</v>
      </c>
      <c r="AH5343">
        <v>3510</v>
      </c>
      <c r="AM5343" t="str">
        <f>SUBSTITUTE(Tabla_lineas[[#This Row],[Codigo Liname]]," ","")</f>
        <v>R0503</v>
      </c>
    </row>
    <row r="5344" spans="1:39" customFormat="1" x14ac:dyDescent="0.25">
      <c r="A5344" s="2">
        <v>406</v>
      </c>
      <c r="B5344" t="s">
        <v>1040</v>
      </c>
      <c r="C5344">
        <f t="shared" si="83"/>
        <v>1636806</v>
      </c>
      <c r="D5344">
        <v>39536</v>
      </c>
      <c r="E5344" t="s">
        <v>298</v>
      </c>
      <c r="F5344">
        <v>14.58</v>
      </c>
      <c r="G5344">
        <v>14.58</v>
      </c>
      <c r="H5344" t="s">
        <v>299</v>
      </c>
      <c r="I5344" s="2">
        <v>24.71</v>
      </c>
      <c r="J5344" t="s">
        <v>300</v>
      </c>
      <c r="K5344" t="s">
        <v>301</v>
      </c>
      <c r="L5344" s="3" t="str">
        <f>+INDEX([1]!TABLA_MAESTRO_DE_ARTICULO[SubGroupName],MATCH(Tabla_lineas[[#This Row],[CODIGO SAP]],[1]!TABLA_MAESTRO_DE_ARTICULO[ItemCode],0))</f>
        <v>SUSPENSION</v>
      </c>
      <c r="M5344" t="s">
        <v>302</v>
      </c>
      <c r="N5344">
        <v>13</v>
      </c>
      <c r="O5344" t="s">
        <v>65</v>
      </c>
      <c r="S5344" s="2">
        <v>1600</v>
      </c>
      <c r="T5344">
        <v>23312</v>
      </c>
      <c r="U5344">
        <v>24.71</v>
      </c>
      <c r="V5344">
        <v>14.57</v>
      </c>
      <c r="W5344">
        <v>5.5</v>
      </c>
      <c r="Z5344" s="4" t="s">
        <v>46</v>
      </c>
      <c r="AA5344" t="s">
        <v>153</v>
      </c>
      <c r="AB5344">
        <v>46096</v>
      </c>
      <c r="AG5344">
        <v>0</v>
      </c>
      <c r="AH5344">
        <v>1600</v>
      </c>
      <c r="AM5344" t="str">
        <f>SUBSTITUTE(Tabla_lineas[[#This Row],[Codigo Liname]]," ","")</f>
        <v>M0104</v>
      </c>
    </row>
    <row r="5345" spans="1:39" customFormat="1" x14ac:dyDescent="0.25">
      <c r="A5345" s="2">
        <v>406</v>
      </c>
      <c r="B5345" t="s">
        <v>1040</v>
      </c>
      <c r="C5345">
        <f t="shared" si="83"/>
        <v>1636806</v>
      </c>
      <c r="D5345">
        <v>34500</v>
      </c>
      <c r="E5345" t="s">
        <v>303</v>
      </c>
      <c r="F5345">
        <v>0.75</v>
      </c>
      <c r="G5345">
        <v>0.69</v>
      </c>
      <c r="H5345" t="s">
        <v>304</v>
      </c>
      <c r="I5345" s="2">
        <v>0.69</v>
      </c>
      <c r="J5345" t="s">
        <v>305</v>
      </c>
      <c r="K5345" t="s">
        <v>306</v>
      </c>
      <c r="L5345" s="3" t="str">
        <f>+INDEX([1]!TABLA_MAESTRO_DE_ARTICULO[SubGroupName],MATCH(Tabla_lineas[[#This Row],[CODIGO SAP]],[1]!TABLA_MAESTRO_DE_ARTICULO[ItemCode],0))</f>
        <v>COMPRIMIDO</v>
      </c>
      <c r="M5345" t="s">
        <v>307</v>
      </c>
      <c r="N5345">
        <v>12</v>
      </c>
      <c r="O5345" t="s">
        <v>45</v>
      </c>
      <c r="P5345">
        <v>138600</v>
      </c>
      <c r="Q5345">
        <v>3275900</v>
      </c>
      <c r="R5345">
        <v>3414500</v>
      </c>
      <c r="S5345" s="2">
        <v>50000</v>
      </c>
      <c r="T5345">
        <v>34000</v>
      </c>
      <c r="U5345">
        <v>0.69</v>
      </c>
      <c r="V5345">
        <v>0.68</v>
      </c>
      <c r="W5345">
        <v>0.14000000000000001</v>
      </c>
      <c r="Z5345" s="4" t="s">
        <v>46</v>
      </c>
      <c r="AA5345" t="s">
        <v>120</v>
      </c>
      <c r="AB5345">
        <v>46132</v>
      </c>
      <c r="AG5345">
        <v>0</v>
      </c>
      <c r="AH5345">
        <v>50000</v>
      </c>
      <c r="AM5345" t="str">
        <f>SUBSTITUTE(Tabla_lineas[[#This Row],[Codigo Liname]]," ","")</f>
        <v>M0105</v>
      </c>
    </row>
    <row r="5346" spans="1:39" customFormat="1" x14ac:dyDescent="0.25">
      <c r="A5346" s="2">
        <v>406</v>
      </c>
      <c r="B5346" t="s">
        <v>1040</v>
      </c>
      <c r="C5346">
        <f t="shared" si="83"/>
        <v>1636806</v>
      </c>
      <c r="D5346">
        <v>38150</v>
      </c>
      <c r="E5346" t="s">
        <v>308</v>
      </c>
      <c r="F5346">
        <v>5.07</v>
      </c>
      <c r="G5346">
        <v>5.07</v>
      </c>
      <c r="H5346" t="s">
        <v>309</v>
      </c>
      <c r="I5346" s="2">
        <v>10.9</v>
      </c>
      <c r="J5346" t="s">
        <v>310</v>
      </c>
      <c r="K5346" t="s">
        <v>311</v>
      </c>
      <c r="L5346" s="3" t="str">
        <f>+INDEX([1]!TABLA_MAESTRO_DE_ARTICULO[SubGroupName],MATCH(Tabla_lineas[[#This Row],[CODIGO SAP]],[1]!TABLA_MAESTRO_DE_ARTICULO[ItemCode],0))</f>
        <v>SOLUCION INYECTABLE</v>
      </c>
      <c r="M5346" t="s">
        <v>312</v>
      </c>
      <c r="N5346">
        <v>11</v>
      </c>
      <c r="O5346" t="s">
        <v>249</v>
      </c>
      <c r="S5346" s="2">
        <v>3500</v>
      </c>
      <c r="T5346">
        <v>17745</v>
      </c>
      <c r="U5346">
        <v>10.9</v>
      </c>
      <c r="V5346">
        <v>5.07</v>
      </c>
      <c r="W5346">
        <v>1</v>
      </c>
      <c r="Z5346" s="4" t="s">
        <v>46</v>
      </c>
      <c r="AA5346" t="s">
        <v>126</v>
      </c>
      <c r="AB5346">
        <v>46132</v>
      </c>
      <c r="AG5346">
        <v>0</v>
      </c>
      <c r="AH5346">
        <v>3500</v>
      </c>
      <c r="AM5346" t="str">
        <f>SUBSTITUTE(Tabla_lineas[[#This Row],[Codigo Liname]]," ","")</f>
        <v>M0109</v>
      </c>
    </row>
    <row r="5347" spans="1:39" customFormat="1" x14ac:dyDescent="0.25">
      <c r="A5347" s="2">
        <v>406</v>
      </c>
      <c r="B5347" t="s">
        <v>1040</v>
      </c>
      <c r="C5347">
        <f t="shared" si="83"/>
        <v>1636806</v>
      </c>
      <c r="D5347">
        <v>44240</v>
      </c>
      <c r="E5347" t="s">
        <v>313</v>
      </c>
      <c r="F5347">
        <v>5.29</v>
      </c>
      <c r="G5347">
        <v>5.29</v>
      </c>
      <c r="H5347" t="s">
        <v>314</v>
      </c>
      <c r="I5347" s="2">
        <v>6.32</v>
      </c>
      <c r="J5347" t="s">
        <v>315</v>
      </c>
      <c r="K5347" t="s">
        <v>316</v>
      </c>
      <c r="L5347" s="3" t="str">
        <f>+INDEX([1]!TABLA_MAESTRO_DE_ARTICULO[SubGroupName],MATCH(Tabla_lineas[[#This Row],[CODIGO SAP]],[1]!TABLA_MAESTRO_DE_ARTICULO[ItemCode],0))</f>
        <v>SOLUCION INYECTABLE</v>
      </c>
      <c r="M5347" t="s">
        <v>317</v>
      </c>
      <c r="N5347">
        <v>15</v>
      </c>
      <c r="O5347" t="s">
        <v>249</v>
      </c>
      <c r="S5347" s="2">
        <v>7000</v>
      </c>
      <c r="T5347">
        <v>36960</v>
      </c>
      <c r="U5347">
        <v>6.32</v>
      </c>
      <c r="V5347">
        <v>5.28</v>
      </c>
      <c r="W5347">
        <v>0.7</v>
      </c>
      <c r="Z5347" s="4" t="s">
        <v>46</v>
      </c>
      <c r="AA5347" t="s">
        <v>120</v>
      </c>
      <c r="AB5347">
        <v>46132</v>
      </c>
      <c r="AG5347">
        <v>0</v>
      </c>
      <c r="AH5347">
        <v>7000</v>
      </c>
      <c r="AM5347" t="str">
        <f>SUBSTITUTE(Tabla_lineas[[#This Row],[Codigo Liname]]," ","")</f>
        <v>N0205</v>
      </c>
    </row>
    <row r="5348" spans="1:39" customFormat="1" x14ac:dyDescent="0.25">
      <c r="A5348" s="2">
        <v>406</v>
      </c>
      <c r="B5348" t="s">
        <v>1040</v>
      </c>
      <c r="C5348">
        <f t="shared" si="83"/>
        <v>1636806</v>
      </c>
      <c r="D5348">
        <v>13626</v>
      </c>
      <c r="E5348" t="s">
        <v>348</v>
      </c>
      <c r="F5348">
        <v>31.43</v>
      </c>
      <c r="G5348">
        <v>31.43</v>
      </c>
      <c r="H5348" t="s">
        <v>349</v>
      </c>
      <c r="I5348" s="2">
        <v>45.42</v>
      </c>
      <c r="J5348" t="s">
        <v>350</v>
      </c>
      <c r="K5348" t="s">
        <v>351</v>
      </c>
      <c r="L5348" s="3" t="str">
        <f>+INDEX([1]!TABLA_MAESTRO_DE_ARTICULO[SubGroupName],MATCH(Tabla_lineas[[#This Row],[CODIGO SAP]],[1]!TABLA_MAESTRO_DE_ARTICULO[ItemCode],0))</f>
        <v>SUSPENSION</v>
      </c>
      <c r="M5348" t="s">
        <v>352</v>
      </c>
      <c r="N5348">
        <v>6</v>
      </c>
      <c r="O5348" t="s">
        <v>181</v>
      </c>
      <c r="S5348" s="2">
        <v>300</v>
      </c>
      <c r="T5348">
        <v>9426</v>
      </c>
      <c r="U5348">
        <v>45.42</v>
      </c>
      <c r="V5348">
        <v>31.42</v>
      </c>
      <c r="W5348">
        <v>10</v>
      </c>
      <c r="Z5348" s="4" t="s">
        <v>46</v>
      </c>
      <c r="AA5348" t="s">
        <v>153</v>
      </c>
      <c r="AB5348">
        <v>46132</v>
      </c>
      <c r="AG5348">
        <v>0</v>
      </c>
      <c r="AH5348">
        <v>300</v>
      </c>
      <c r="AM5348" t="str">
        <f>SUBSTITUTE(Tabla_lineas[[#This Row],[Codigo Liname]]," ","")</f>
        <v>A0704</v>
      </c>
    </row>
    <row r="5349" spans="1:39" customFormat="1" x14ac:dyDescent="0.25">
      <c r="A5349" s="2">
        <v>406</v>
      </c>
      <c r="B5349" t="s">
        <v>1040</v>
      </c>
      <c r="C5349">
        <f t="shared" si="83"/>
        <v>1636806</v>
      </c>
      <c r="D5349">
        <v>41820</v>
      </c>
      <c r="E5349" t="s">
        <v>353</v>
      </c>
      <c r="F5349">
        <v>11.88</v>
      </c>
      <c r="G5349">
        <v>11.88</v>
      </c>
      <c r="H5349" t="s">
        <v>354</v>
      </c>
      <c r="I5349" s="2">
        <v>13.94</v>
      </c>
      <c r="J5349" t="s">
        <v>355</v>
      </c>
      <c r="K5349" t="s">
        <v>356</v>
      </c>
      <c r="L5349" s="3" t="str">
        <f>+INDEX([1]!TABLA_MAESTRO_DE_ARTICULO[SubGroupName],MATCH(Tabla_lineas[[#This Row],[CODIGO SAP]],[1]!TABLA_MAESTRO_DE_ARTICULO[ItemCode],0))</f>
        <v>JARABE</v>
      </c>
      <c r="M5349" t="s">
        <v>357</v>
      </c>
      <c r="N5349">
        <v>5</v>
      </c>
      <c r="O5349" t="s">
        <v>181</v>
      </c>
      <c r="S5349" s="2">
        <v>3000</v>
      </c>
      <c r="T5349">
        <v>35610</v>
      </c>
      <c r="U5349">
        <v>13.94</v>
      </c>
      <c r="V5349">
        <v>11.87</v>
      </c>
      <c r="W5349">
        <v>5.5</v>
      </c>
      <c r="Z5349" s="4" t="s">
        <v>46</v>
      </c>
      <c r="AA5349" t="s">
        <v>153</v>
      </c>
      <c r="AB5349">
        <v>46096</v>
      </c>
      <c r="AG5349">
        <v>0</v>
      </c>
      <c r="AH5349">
        <v>3000</v>
      </c>
      <c r="AM5349" t="str">
        <f>SUBSTITUTE(Tabla_lineas[[#This Row],[Codigo Liname]]," ","")</f>
        <v>N0209</v>
      </c>
    </row>
    <row r="5350" spans="1:39" customFormat="1" x14ac:dyDescent="0.25">
      <c r="A5350" s="2">
        <v>406</v>
      </c>
      <c r="B5350" t="s">
        <v>1040</v>
      </c>
      <c r="C5350">
        <f t="shared" si="83"/>
        <v>1636806</v>
      </c>
      <c r="D5350">
        <v>25000</v>
      </c>
      <c r="E5350" t="s">
        <v>104</v>
      </c>
      <c r="F5350">
        <v>0.3</v>
      </c>
      <c r="G5350">
        <v>0.25</v>
      </c>
      <c r="H5350" t="s">
        <v>105</v>
      </c>
      <c r="I5350" s="2">
        <v>0.25</v>
      </c>
      <c r="J5350" t="s">
        <v>106</v>
      </c>
      <c r="K5350" t="s">
        <v>107</v>
      </c>
      <c r="L5350" s="3" t="str">
        <f>+INDEX([1]!TABLA_MAESTRO_DE_ARTICULO[SubGroupName],MATCH(Tabla_lineas[[#This Row],[CODIGO SAP]],[1]!TABLA_MAESTRO_DE_ARTICULO[ItemCode],0))</f>
        <v>COMPRIMIDO</v>
      </c>
      <c r="M5350" t="s">
        <v>108</v>
      </c>
      <c r="N5350">
        <v>4</v>
      </c>
      <c r="O5350" t="s">
        <v>45</v>
      </c>
      <c r="S5350" s="2">
        <v>100000</v>
      </c>
      <c r="T5350">
        <v>24000</v>
      </c>
      <c r="U5350">
        <v>0.25</v>
      </c>
      <c r="V5350">
        <v>0.24</v>
      </c>
      <c r="W5350">
        <v>0.12</v>
      </c>
      <c r="Z5350" s="4" t="s">
        <v>46</v>
      </c>
      <c r="AA5350" t="s">
        <v>126</v>
      </c>
      <c r="AB5350">
        <v>46132</v>
      </c>
      <c r="AG5350">
        <v>0</v>
      </c>
      <c r="AH5350">
        <v>100000</v>
      </c>
      <c r="AM5350" t="str">
        <f>SUBSTITUTE(Tabla_lineas[[#This Row],[Codigo Liname]]," ","")</f>
        <v>N0208</v>
      </c>
    </row>
    <row r="5351" spans="1:39" customFormat="1" x14ac:dyDescent="0.25">
      <c r="A5351" s="2">
        <v>406</v>
      </c>
      <c r="B5351" t="s">
        <v>1040</v>
      </c>
      <c r="C5351">
        <f t="shared" si="83"/>
        <v>1636806</v>
      </c>
      <c r="D5351">
        <v>3609</v>
      </c>
      <c r="E5351" t="s">
        <v>470</v>
      </c>
      <c r="F5351">
        <v>22.96</v>
      </c>
      <c r="G5351">
        <v>12</v>
      </c>
      <c r="H5351" t="s">
        <v>471</v>
      </c>
      <c r="I5351" s="2">
        <v>12.03</v>
      </c>
      <c r="J5351" t="s">
        <v>472</v>
      </c>
      <c r="K5351" t="s">
        <v>473</v>
      </c>
      <c r="L5351" s="3" t="str">
        <f>+INDEX([1]!TABLA_MAESTRO_DE_ARTICULO[SubGroupName],MATCH(Tabla_lineas[[#This Row],[CODIGO SAP]],[1]!TABLA_MAESTRO_DE_ARTICULO[ItemCode],0))</f>
        <v>LOCION</v>
      </c>
      <c r="M5351" t="s">
        <v>474</v>
      </c>
      <c r="N5351">
        <v>7</v>
      </c>
      <c r="O5351" t="s">
        <v>400</v>
      </c>
      <c r="S5351" s="2">
        <v>300</v>
      </c>
      <c r="T5351">
        <v>3597</v>
      </c>
      <c r="U5351">
        <v>12.03</v>
      </c>
      <c r="V5351">
        <v>11.99</v>
      </c>
      <c r="W5351">
        <v>7</v>
      </c>
      <c r="Z5351" s="4" t="s">
        <v>46</v>
      </c>
      <c r="AA5351" t="s">
        <v>153</v>
      </c>
      <c r="AB5351">
        <v>46132</v>
      </c>
      <c r="AG5351">
        <v>0</v>
      </c>
      <c r="AH5351">
        <v>300</v>
      </c>
      <c r="AM5351" t="str">
        <f>SUBSTITUTE(Tabla_lineas[[#This Row],[Codigo Liname]]," ","")</f>
        <v>P0301</v>
      </c>
    </row>
    <row r="5352" spans="1:39" customFormat="1" x14ac:dyDescent="0.25">
      <c r="A5352" s="2">
        <v>406</v>
      </c>
      <c r="B5352" t="s">
        <v>1040</v>
      </c>
      <c r="C5352">
        <f t="shared" si="83"/>
        <v>1636806</v>
      </c>
      <c r="D5352">
        <v>17992.5</v>
      </c>
      <c r="E5352" t="s">
        <v>395</v>
      </c>
      <c r="F5352">
        <v>39.200000000000003</v>
      </c>
      <c r="G5352">
        <v>23.99</v>
      </c>
      <c r="H5352" t="s">
        <v>396</v>
      </c>
      <c r="I5352" s="2">
        <v>23.99</v>
      </c>
      <c r="J5352" t="s">
        <v>397</v>
      </c>
      <c r="K5352" t="s">
        <v>398</v>
      </c>
      <c r="L5352" s="3" t="str">
        <f>+INDEX([1]!TABLA_MAESTRO_DE_ARTICULO[SubGroupName],MATCH(Tabla_lineas[[#This Row],[CODIGO SAP]],[1]!TABLA_MAESTRO_DE_ARTICULO[ItemCode],0))</f>
        <v>JARABE</v>
      </c>
      <c r="M5352" t="s">
        <v>399</v>
      </c>
      <c r="N5352">
        <v>16</v>
      </c>
      <c r="O5352" t="s">
        <v>400</v>
      </c>
      <c r="S5352" s="2">
        <v>750</v>
      </c>
      <c r="T5352">
        <v>17985</v>
      </c>
      <c r="U5352">
        <v>23.99</v>
      </c>
      <c r="V5352">
        <v>23.98</v>
      </c>
      <c r="W5352">
        <v>5</v>
      </c>
      <c r="Z5352" s="4" t="s">
        <v>46</v>
      </c>
      <c r="AA5352" t="s">
        <v>153</v>
      </c>
      <c r="AB5352">
        <v>46096</v>
      </c>
      <c r="AG5352">
        <v>0</v>
      </c>
      <c r="AH5352">
        <v>750</v>
      </c>
      <c r="AM5352" t="str">
        <f>SUBSTITUTE(Tabla_lineas[[#This Row],[Codigo Liname]]," ","")</f>
        <v>A1205</v>
      </c>
    </row>
    <row r="5353" spans="1:39" customFormat="1" x14ac:dyDescent="0.25">
      <c r="A5353" s="2">
        <v>407</v>
      </c>
      <c r="B5353" t="s">
        <v>1041</v>
      </c>
      <c r="C5353">
        <f t="shared" si="83"/>
        <v>1636819</v>
      </c>
      <c r="D5353">
        <v>898.5</v>
      </c>
      <c r="E5353" t="s">
        <v>155</v>
      </c>
      <c r="F5353">
        <v>28.3</v>
      </c>
      <c r="G5353">
        <v>28.3</v>
      </c>
      <c r="H5353" t="s">
        <v>156</v>
      </c>
      <c r="I5353" s="2">
        <v>29.95</v>
      </c>
      <c r="J5353" t="s">
        <v>157</v>
      </c>
      <c r="K5353" t="s">
        <v>158</v>
      </c>
      <c r="L5353" s="3" t="str">
        <f>+INDEX([1]!TABLA_MAESTRO_DE_ARTICULO[SubGroupName],MATCH(Tabla_lineas[[#This Row],[CODIGO SAP]],[1]!TABLA_MAESTRO_DE_ARTICULO[ItemCode],0))</f>
        <v>CREMA DERMICA</v>
      </c>
      <c r="M5353" t="s">
        <v>159</v>
      </c>
      <c r="N5353">
        <v>1</v>
      </c>
      <c r="O5353" t="s">
        <v>160</v>
      </c>
      <c r="S5353" s="2">
        <v>30</v>
      </c>
      <c r="T5353">
        <v>848.7</v>
      </c>
      <c r="U5353">
        <v>29.95</v>
      </c>
      <c r="V5353">
        <v>28.29</v>
      </c>
      <c r="W5353">
        <v>5</v>
      </c>
      <c r="Z5353" s="4" t="s">
        <v>46</v>
      </c>
      <c r="AA5353" t="s">
        <v>153</v>
      </c>
      <c r="AB5353">
        <v>46132</v>
      </c>
      <c r="AG5353">
        <v>0</v>
      </c>
      <c r="AH5353">
        <v>30</v>
      </c>
      <c r="AM5353" t="str">
        <f>SUBSTITUTE(Tabla_lineas[[#This Row],[Codigo Liname]]," ","")</f>
        <v>D0603</v>
      </c>
    </row>
    <row r="5354" spans="1:39" customFormat="1" x14ac:dyDescent="0.25">
      <c r="A5354" s="2">
        <v>407</v>
      </c>
      <c r="B5354" t="s">
        <v>1041</v>
      </c>
      <c r="C5354">
        <f t="shared" si="83"/>
        <v>1636819</v>
      </c>
      <c r="D5354">
        <v>36456</v>
      </c>
      <c r="E5354" t="s">
        <v>203</v>
      </c>
      <c r="F5354">
        <v>1.64</v>
      </c>
      <c r="G5354">
        <v>1.64</v>
      </c>
      <c r="H5354" t="s">
        <v>204</v>
      </c>
      <c r="I5354" s="2">
        <v>3.72</v>
      </c>
      <c r="J5354" t="s">
        <v>205</v>
      </c>
      <c r="K5354" t="s">
        <v>206</v>
      </c>
      <c r="L5354" s="3" t="str">
        <f>+INDEX([1]!TABLA_MAESTRO_DE_ARTICULO[SubGroupName],MATCH(Tabla_lineas[[#This Row],[CODIGO SAP]],[1]!TABLA_MAESTRO_DE_ARTICULO[ItemCode],0))</f>
        <v>COMPRIMIDO</v>
      </c>
      <c r="M5354" t="s">
        <v>207</v>
      </c>
      <c r="N5354">
        <v>3</v>
      </c>
      <c r="O5354" t="s">
        <v>45</v>
      </c>
      <c r="S5354" s="2">
        <v>9800</v>
      </c>
      <c r="T5354">
        <v>16071.999999999998</v>
      </c>
      <c r="U5354">
        <v>3.72</v>
      </c>
      <c r="V5354">
        <v>1.64</v>
      </c>
      <c r="W5354">
        <v>0.38</v>
      </c>
      <c r="Z5354" s="4" t="s">
        <v>46</v>
      </c>
      <c r="AA5354" t="s">
        <v>120</v>
      </c>
      <c r="AB5354">
        <v>46132</v>
      </c>
      <c r="AG5354">
        <v>0</v>
      </c>
      <c r="AH5354">
        <v>9800</v>
      </c>
      <c r="AM5354" t="str">
        <f>SUBSTITUTE(Tabla_lineas[[#This Row],[Codigo Liname]]," ","")</f>
        <v>J0127</v>
      </c>
    </row>
    <row r="5355" spans="1:39" customFormat="1" x14ac:dyDescent="0.25">
      <c r="A5355" s="2">
        <v>407</v>
      </c>
      <c r="B5355" t="s">
        <v>1041</v>
      </c>
      <c r="C5355">
        <f t="shared" si="83"/>
        <v>1636819</v>
      </c>
      <c r="D5355">
        <v>4560</v>
      </c>
      <c r="E5355" t="s">
        <v>449</v>
      </c>
      <c r="F5355">
        <v>4.2</v>
      </c>
      <c r="G5355">
        <v>2.2799999999999998</v>
      </c>
      <c r="H5355" t="s">
        <v>450</v>
      </c>
      <c r="I5355" s="2">
        <v>2.2799999999999998</v>
      </c>
      <c r="J5355" t="s">
        <v>451</v>
      </c>
      <c r="K5355" t="s">
        <v>452</v>
      </c>
      <c r="L5355" s="3" t="str">
        <f>+INDEX([1]!TABLA_MAESTRO_DE_ARTICULO[SubGroupName],MATCH(Tabla_lineas[[#This Row],[CODIGO SAP]],[1]!TABLA_MAESTRO_DE_ARTICULO[ItemCode],0))</f>
        <v>OVULO VAGINAL</v>
      </c>
      <c r="M5355" t="s">
        <v>453</v>
      </c>
      <c r="N5355">
        <v>4</v>
      </c>
      <c r="O5355" t="s">
        <v>97</v>
      </c>
      <c r="S5355" s="2">
        <v>2000</v>
      </c>
      <c r="T5355">
        <v>4540</v>
      </c>
      <c r="U5355">
        <v>2.2799999999999998</v>
      </c>
      <c r="V5355">
        <v>2.27</v>
      </c>
      <c r="W5355">
        <v>0.7</v>
      </c>
      <c r="Z5355" s="4" t="s">
        <v>53</v>
      </c>
      <c r="AA5355" t="s">
        <v>126</v>
      </c>
      <c r="AB5355">
        <v>46132</v>
      </c>
      <c r="AG5355">
        <v>0</v>
      </c>
      <c r="AH5355">
        <v>2000</v>
      </c>
      <c r="AM5355" t="str">
        <f>SUBSTITUTE(Tabla_lineas[[#This Row],[Codigo Liname]]," ","")</f>
        <v>G0102</v>
      </c>
    </row>
    <row r="5356" spans="1:39" customFormat="1" x14ac:dyDescent="0.25">
      <c r="A5356" s="2">
        <v>407</v>
      </c>
      <c r="B5356" t="s">
        <v>1041</v>
      </c>
      <c r="C5356">
        <f t="shared" si="83"/>
        <v>1636819</v>
      </c>
      <c r="D5356">
        <v>41760</v>
      </c>
      <c r="E5356" t="s">
        <v>143</v>
      </c>
      <c r="F5356">
        <v>2.17</v>
      </c>
      <c r="G5356">
        <v>2.17</v>
      </c>
      <c r="H5356" t="s">
        <v>144</v>
      </c>
      <c r="I5356" s="2">
        <v>2.3199999999999998</v>
      </c>
      <c r="J5356" t="s">
        <v>145</v>
      </c>
      <c r="K5356" t="s">
        <v>146</v>
      </c>
      <c r="L5356" s="3" t="str">
        <f>+INDEX([1]!TABLA_MAESTRO_DE_ARTICULO[SubGroupName],MATCH(Tabla_lineas[[#This Row],[CODIGO SAP]],[1]!TABLA_MAESTRO_DE_ARTICULO[ItemCode],0))</f>
        <v>CAPSULA DURA</v>
      </c>
      <c r="M5356" t="s">
        <v>147</v>
      </c>
      <c r="N5356">
        <v>5</v>
      </c>
      <c r="O5356" t="s">
        <v>45</v>
      </c>
      <c r="S5356" s="2">
        <v>18000</v>
      </c>
      <c r="T5356">
        <v>38880</v>
      </c>
      <c r="U5356">
        <v>2.3199999999999998</v>
      </c>
      <c r="V5356">
        <v>2.16</v>
      </c>
      <c r="W5356">
        <v>0.8</v>
      </c>
      <c r="Z5356" s="4" t="s">
        <v>46</v>
      </c>
      <c r="AA5356" t="s">
        <v>120</v>
      </c>
      <c r="AB5356">
        <v>46132</v>
      </c>
      <c r="AG5356">
        <v>0</v>
      </c>
      <c r="AH5356">
        <v>18000</v>
      </c>
      <c r="AM5356" t="str">
        <f>SUBSTITUTE(Tabla_lineas[[#This Row],[Codigo Liname]]," ","")</f>
        <v>J0141</v>
      </c>
    </row>
    <row r="5357" spans="1:39" customFormat="1" x14ac:dyDescent="0.25">
      <c r="A5357" s="2">
        <v>407</v>
      </c>
      <c r="B5357" t="s">
        <v>1041</v>
      </c>
      <c r="C5357">
        <f t="shared" si="83"/>
        <v>1636819</v>
      </c>
      <c r="D5357">
        <v>43110</v>
      </c>
      <c r="E5357" t="s">
        <v>76</v>
      </c>
      <c r="F5357">
        <v>14.47</v>
      </c>
      <c r="G5357">
        <v>14.37</v>
      </c>
      <c r="H5357" t="s">
        <v>77</v>
      </c>
      <c r="I5357" s="2">
        <v>14.37</v>
      </c>
      <c r="J5357" t="s">
        <v>78</v>
      </c>
      <c r="K5357" t="s">
        <v>79</v>
      </c>
      <c r="L5357" s="3" t="str">
        <f>+INDEX([1]!TABLA_MAESTRO_DE_ARTICULO[SubGroupName],MATCH(Tabla_lineas[[#This Row],[CODIGO SAP]],[1]!TABLA_MAESTRO_DE_ARTICULO[ItemCode],0))</f>
        <v>SOLUCION INYECTABLE</v>
      </c>
      <c r="M5357" t="s">
        <v>80</v>
      </c>
      <c r="N5357">
        <v>7</v>
      </c>
      <c r="O5357" t="s">
        <v>81</v>
      </c>
      <c r="S5357" s="2">
        <v>3000</v>
      </c>
      <c r="T5357">
        <v>43080</v>
      </c>
      <c r="U5357">
        <v>14.37</v>
      </c>
      <c r="V5357">
        <v>14.36</v>
      </c>
      <c r="W5357">
        <v>4</v>
      </c>
      <c r="Z5357" s="4" t="s">
        <v>46</v>
      </c>
      <c r="AA5357" t="s">
        <v>153</v>
      </c>
      <c r="AB5357">
        <v>46132</v>
      </c>
      <c r="AG5357">
        <v>0</v>
      </c>
      <c r="AH5357">
        <v>3000</v>
      </c>
      <c r="AM5357" t="str">
        <f>SUBSTITUTE(Tabla_lineas[[#This Row],[Codigo Liname]]," ","")</f>
        <v>N0112</v>
      </c>
    </row>
    <row r="5358" spans="1:39" customFormat="1" x14ac:dyDescent="0.25">
      <c r="A5358" s="2">
        <v>407</v>
      </c>
      <c r="B5358" t="s">
        <v>1041</v>
      </c>
      <c r="C5358">
        <f t="shared" si="83"/>
        <v>1636819</v>
      </c>
      <c r="D5358">
        <v>367000</v>
      </c>
      <c r="E5358" t="s">
        <v>82</v>
      </c>
      <c r="F5358">
        <v>1.61</v>
      </c>
      <c r="G5358">
        <v>1.61</v>
      </c>
      <c r="H5358" t="s">
        <v>83</v>
      </c>
      <c r="I5358" s="2">
        <v>3.67</v>
      </c>
      <c r="J5358" t="s">
        <v>84</v>
      </c>
      <c r="K5358" t="s">
        <v>85</v>
      </c>
      <c r="L5358" s="3" t="str">
        <f>+INDEX([1]!TABLA_MAESTRO_DE_ARTICULO[SubGroupName],MATCH(Tabla_lineas[[#This Row],[CODIGO SAP]],[1]!TABLA_MAESTRO_DE_ARTICULO[ItemCode],0))</f>
        <v>COMPRIMIDO</v>
      </c>
      <c r="M5358" t="s">
        <v>86</v>
      </c>
      <c r="N5358">
        <v>6</v>
      </c>
      <c r="O5358" t="s">
        <v>45</v>
      </c>
      <c r="S5358" s="2">
        <v>100000</v>
      </c>
      <c r="T5358">
        <v>160000</v>
      </c>
      <c r="U5358">
        <v>3.67</v>
      </c>
      <c r="V5358">
        <v>1.6</v>
      </c>
      <c r="W5358">
        <v>0.15</v>
      </c>
      <c r="Z5358" s="4" t="s">
        <v>46</v>
      </c>
      <c r="AA5358" t="s">
        <v>126</v>
      </c>
      <c r="AB5358">
        <v>46132</v>
      </c>
      <c r="AG5358">
        <v>0</v>
      </c>
      <c r="AH5358">
        <v>100000</v>
      </c>
      <c r="AM5358" t="str">
        <f>SUBSTITUTE(Tabla_lineas[[#This Row],[Codigo Liname]]," ","")</f>
        <v>C0902</v>
      </c>
    </row>
    <row r="5359" spans="1:39" customFormat="1" x14ac:dyDescent="0.25">
      <c r="A5359" s="2">
        <v>408</v>
      </c>
      <c r="B5359" t="s">
        <v>1042</v>
      </c>
      <c r="C5359">
        <f t="shared" si="83"/>
        <v>1635895</v>
      </c>
      <c r="D5359">
        <v>7200</v>
      </c>
      <c r="E5359" t="s">
        <v>483</v>
      </c>
      <c r="F5359">
        <v>1.7</v>
      </c>
      <c r="G5359">
        <v>1.7</v>
      </c>
      <c r="H5359" t="s">
        <v>484</v>
      </c>
      <c r="I5359" s="2">
        <v>3.99</v>
      </c>
      <c r="J5359" t="s">
        <v>485</v>
      </c>
      <c r="K5359" t="s">
        <v>486</v>
      </c>
      <c r="L5359" s="3" t="str">
        <f>+INDEX([1]!TABLA_MAESTRO_DE_ARTICULO[SubGroupName],MATCH(Tabla_lineas[[#This Row],[CODIGO SAP]],[1]!TABLA_MAESTRO_DE_ARTICULO[ItemCode],0))</f>
        <v>COMPRIMIDO</v>
      </c>
      <c r="M5359" t="s">
        <v>487</v>
      </c>
      <c r="N5359">
        <v>3</v>
      </c>
      <c r="O5359" t="s">
        <v>45</v>
      </c>
      <c r="S5359" s="2">
        <v>10000</v>
      </c>
      <c r="T5359">
        <v>7100</v>
      </c>
      <c r="U5359">
        <v>0.72</v>
      </c>
      <c r="V5359">
        <v>0.71</v>
      </c>
      <c r="W5359">
        <v>0.2</v>
      </c>
      <c r="Z5359" s="4" t="s">
        <v>46</v>
      </c>
      <c r="AA5359" t="s">
        <v>153</v>
      </c>
      <c r="AB5359">
        <v>46132</v>
      </c>
      <c r="AG5359">
        <v>0</v>
      </c>
      <c r="AH5359">
        <v>10000</v>
      </c>
      <c r="AM5359" t="str">
        <f>SUBSTITUTE(Tabla_lineas[[#This Row],[Codigo Liname]]," ","")</f>
        <v>N0604</v>
      </c>
    </row>
    <row r="5360" spans="1:39" customFormat="1" x14ac:dyDescent="0.25">
      <c r="A5360" s="2">
        <v>408</v>
      </c>
      <c r="B5360" t="s">
        <v>1042</v>
      </c>
      <c r="C5360">
        <f t="shared" si="83"/>
        <v>1635895</v>
      </c>
      <c r="D5360">
        <v>40000</v>
      </c>
      <c r="E5360" t="s">
        <v>610</v>
      </c>
      <c r="F5360">
        <v>6.97</v>
      </c>
      <c r="G5360">
        <v>4.6500000000000004</v>
      </c>
      <c r="H5360" t="s">
        <v>611</v>
      </c>
      <c r="I5360" s="2">
        <v>4.6500000000000004</v>
      </c>
      <c r="J5360" t="s">
        <v>612</v>
      </c>
      <c r="K5360" t="s">
        <v>613</v>
      </c>
      <c r="L5360" s="3" t="str">
        <f>+INDEX([1]!TABLA_MAESTRO_DE_ARTICULO[SubGroupName],MATCH(Tabla_lineas[[#This Row],[CODIGO SAP]],[1]!TABLA_MAESTRO_DE_ARTICULO[ItemCode],0))</f>
        <v>COMPRIMIDO</v>
      </c>
      <c r="M5360" t="s">
        <v>614</v>
      </c>
      <c r="N5360">
        <v>4</v>
      </c>
      <c r="O5360" t="s">
        <v>45</v>
      </c>
      <c r="S5360" s="2">
        <v>10000</v>
      </c>
      <c r="T5360">
        <v>39900</v>
      </c>
      <c r="U5360">
        <v>4</v>
      </c>
      <c r="V5360">
        <v>3.99</v>
      </c>
      <c r="W5360">
        <v>0.7</v>
      </c>
      <c r="Z5360" s="4" t="s">
        <v>46</v>
      </c>
      <c r="AA5360" t="s">
        <v>120</v>
      </c>
      <c r="AB5360">
        <v>46132</v>
      </c>
      <c r="AG5360">
        <v>0</v>
      </c>
      <c r="AH5360">
        <v>10000</v>
      </c>
      <c r="AM5360" t="str">
        <f>SUBSTITUTE(Tabla_lineas[[#This Row],[Codigo Liname]]," ","")</f>
        <v>N0402</v>
      </c>
    </row>
    <row r="5361" spans="1:39" customFormat="1" x14ac:dyDescent="0.25">
      <c r="A5361" s="2">
        <v>408</v>
      </c>
      <c r="B5361" t="s">
        <v>1042</v>
      </c>
      <c r="C5361">
        <f t="shared" si="83"/>
        <v>1635895</v>
      </c>
      <c r="D5361">
        <v>70000</v>
      </c>
      <c r="E5361" t="s">
        <v>488</v>
      </c>
      <c r="F5361">
        <v>4.9800000000000004</v>
      </c>
      <c r="G5361">
        <v>4.9800000000000004</v>
      </c>
      <c r="H5361" t="s">
        <v>489</v>
      </c>
      <c r="I5361" s="2">
        <v>7.48</v>
      </c>
      <c r="J5361" t="s">
        <v>490</v>
      </c>
      <c r="K5361" t="s">
        <v>491</v>
      </c>
      <c r="L5361" s="3" t="str">
        <f>+INDEX([1]!TABLA_MAESTRO_DE_ARTICULO[SubGroupName],MATCH(Tabla_lineas[[#This Row],[CODIGO SAP]],[1]!TABLA_MAESTRO_DE_ARTICULO[ItemCode],0))</f>
        <v>COMPRIMIDO</v>
      </c>
      <c r="M5361" t="s">
        <v>492</v>
      </c>
      <c r="N5361">
        <v>7</v>
      </c>
      <c r="O5361" t="s">
        <v>45</v>
      </c>
      <c r="S5361" s="2">
        <v>10000</v>
      </c>
      <c r="T5361">
        <v>49700</v>
      </c>
      <c r="U5361">
        <v>7</v>
      </c>
      <c r="V5361">
        <v>4.97</v>
      </c>
      <c r="W5361">
        <v>0.15</v>
      </c>
      <c r="Z5361" s="4" t="s">
        <v>46</v>
      </c>
      <c r="AA5361" t="s">
        <v>153</v>
      </c>
      <c r="AB5361">
        <v>46132</v>
      </c>
      <c r="AG5361">
        <v>0</v>
      </c>
      <c r="AH5361">
        <v>10000</v>
      </c>
      <c r="AM5361" t="str">
        <f>SUBSTITUTE(Tabla_lineas[[#This Row],[Codigo Liname]]," ","")</f>
        <v>N0512</v>
      </c>
    </row>
    <row r="5362" spans="1:39" customFormat="1" x14ac:dyDescent="0.25">
      <c r="A5362" s="2">
        <v>409</v>
      </c>
      <c r="B5362" t="s">
        <v>1043</v>
      </c>
      <c r="C5362">
        <f t="shared" si="83"/>
        <v>1635829</v>
      </c>
      <c r="D5362">
        <v>47000</v>
      </c>
      <c r="E5362" t="s">
        <v>524</v>
      </c>
      <c r="F5362">
        <v>26.03</v>
      </c>
      <c r="G5362">
        <v>26</v>
      </c>
      <c r="H5362" t="s">
        <v>525</v>
      </c>
      <c r="I5362" s="2">
        <v>41.49</v>
      </c>
      <c r="J5362" t="s">
        <v>526</v>
      </c>
      <c r="K5362" t="s">
        <v>527</v>
      </c>
      <c r="L5362" s="3" t="str">
        <f>+INDEX([1]!TABLA_MAESTRO_DE_ARTICULO[SubGroupName],MATCH(Tabla_lineas[[#This Row],[CODIGO SAP]],[1]!TABLA_MAESTRO_DE_ARTICULO[ItemCode],0))</f>
        <v>POLVO PARA INYECTABLE</v>
      </c>
      <c r="M5362" t="s">
        <v>528</v>
      </c>
      <c r="N5362">
        <v>5</v>
      </c>
      <c r="O5362" t="s">
        <v>187</v>
      </c>
      <c r="S5362" s="2">
        <v>2000</v>
      </c>
      <c r="T5362">
        <v>46980</v>
      </c>
      <c r="U5362">
        <v>23.5</v>
      </c>
      <c r="V5362">
        <v>23.49</v>
      </c>
      <c r="W5362">
        <v>4.5</v>
      </c>
      <c r="Z5362" s="4" t="s">
        <v>53</v>
      </c>
      <c r="AA5362" t="s">
        <v>120</v>
      </c>
      <c r="AB5362">
        <v>46132</v>
      </c>
      <c r="AG5362">
        <v>0</v>
      </c>
      <c r="AH5362">
        <v>2000</v>
      </c>
      <c r="AM5362" t="str">
        <f>SUBSTITUTE(Tabla_lineas[[#This Row],[Codigo Liname]]," ","")</f>
        <v>J0121</v>
      </c>
    </row>
    <row r="5363" spans="1:39" customFormat="1" x14ac:dyDescent="0.25">
      <c r="A5363" s="2">
        <v>409</v>
      </c>
      <c r="B5363" t="s">
        <v>1043</v>
      </c>
      <c r="C5363">
        <f t="shared" si="83"/>
        <v>1635829</v>
      </c>
      <c r="D5363">
        <v>62979</v>
      </c>
      <c r="E5363" t="s">
        <v>539</v>
      </c>
      <c r="F5363">
        <v>25.52</v>
      </c>
      <c r="G5363">
        <v>25.52</v>
      </c>
      <c r="H5363" t="s">
        <v>540</v>
      </c>
      <c r="I5363" s="2">
        <v>29.69</v>
      </c>
      <c r="J5363" t="s">
        <v>541</v>
      </c>
      <c r="K5363" t="s">
        <v>542</v>
      </c>
      <c r="L5363" s="3" t="str">
        <f>+INDEX([1]!TABLA_MAESTRO_DE_ARTICULO[SubGroupName],MATCH(Tabla_lineas[[#This Row],[CODIGO SAP]],[1]!TABLA_MAESTRO_DE_ARTICULO[ItemCode],0))</f>
        <v>SOLUCION INYECTABLE</v>
      </c>
      <c r="M5363" t="s">
        <v>543</v>
      </c>
      <c r="N5363">
        <v>8</v>
      </c>
      <c r="O5363" t="s">
        <v>544</v>
      </c>
      <c r="S5363" s="2">
        <v>2999</v>
      </c>
      <c r="T5363">
        <v>62949.009999999995</v>
      </c>
      <c r="U5363">
        <v>21</v>
      </c>
      <c r="V5363">
        <v>20.99</v>
      </c>
      <c r="W5363">
        <v>3</v>
      </c>
      <c r="Z5363" s="4" t="s">
        <v>46</v>
      </c>
      <c r="AA5363" t="s">
        <v>126</v>
      </c>
      <c r="AB5363">
        <v>46132</v>
      </c>
      <c r="AG5363">
        <v>0</v>
      </c>
      <c r="AH5363">
        <v>2999</v>
      </c>
      <c r="AM5363" t="str">
        <f>SUBSTITUTE(Tabla_lineas[[#This Row],[Codigo Liname]]," ","")</f>
        <v>M0110</v>
      </c>
    </row>
    <row r="5364" spans="1:39" customFormat="1" x14ac:dyDescent="0.25">
      <c r="A5364" s="2">
        <v>409</v>
      </c>
      <c r="B5364" t="s">
        <v>1043</v>
      </c>
      <c r="C5364">
        <f t="shared" si="83"/>
        <v>1635829</v>
      </c>
      <c r="D5364">
        <v>20000</v>
      </c>
      <c r="E5364" t="s">
        <v>402</v>
      </c>
      <c r="F5364">
        <v>68.260000000000005</v>
      </c>
      <c r="G5364">
        <v>29.79</v>
      </c>
      <c r="H5364" t="s">
        <v>403</v>
      </c>
      <c r="I5364" s="2">
        <v>29.79</v>
      </c>
      <c r="J5364" t="s">
        <v>404</v>
      </c>
      <c r="K5364" t="s">
        <v>405</v>
      </c>
      <c r="L5364" s="3" t="str">
        <f>+INDEX([1]!TABLA_MAESTRO_DE_ARTICULO[SubGroupName],MATCH(Tabla_lineas[[#This Row],[CODIGO SAP]],[1]!TABLA_MAESTRO_DE_ARTICULO[ItemCode],0))</f>
        <v>POLVO PARA INYECTABLE</v>
      </c>
      <c r="M5364" t="s">
        <v>406</v>
      </c>
      <c r="N5364">
        <v>12</v>
      </c>
      <c r="O5364" t="s">
        <v>52</v>
      </c>
      <c r="S5364" s="2">
        <v>800</v>
      </c>
      <c r="T5364">
        <v>19992</v>
      </c>
      <c r="U5364">
        <v>25</v>
      </c>
      <c r="V5364">
        <v>24.99</v>
      </c>
      <c r="W5364">
        <v>10</v>
      </c>
      <c r="Z5364" s="4" t="s">
        <v>53</v>
      </c>
      <c r="AA5364" t="s">
        <v>126</v>
      </c>
      <c r="AB5364">
        <v>46132</v>
      </c>
      <c r="AG5364">
        <v>0</v>
      </c>
      <c r="AH5364">
        <v>800</v>
      </c>
      <c r="AM5364" t="str">
        <f>SUBSTITUTE(Tabla_lineas[[#This Row],[Codigo Liname]]," ","")</f>
        <v>J0155</v>
      </c>
    </row>
    <row r="5365" spans="1:39" customFormat="1" x14ac:dyDescent="0.25">
      <c r="A5365" s="2">
        <v>410</v>
      </c>
      <c r="B5365" t="s">
        <v>1044</v>
      </c>
      <c r="C5365">
        <f t="shared" si="83"/>
        <v>1637150</v>
      </c>
      <c r="D5365">
        <v>979.99999999999989</v>
      </c>
      <c r="E5365" t="s">
        <v>115</v>
      </c>
      <c r="F5365">
        <v>2.5099999999999998</v>
      </c>
      <c r="G5365">
        <v>2.5099999999999998</v>
      </c>
      <c r="H5365" t="s">
        <v>116</v>
      </c>
      <c r="I5365" s="2">
        <v>3.89</v>
      </c>
      <c r="J5365" t="s">
        <v>117</v>
      </c>
      <c r="K5365" t="s">
        <v>118</v>
      </c>
      <c r="L5365" s="3" t="str">
        <f>+INDEX([1]!TABLA_MAESTRO_DE_ARTICULO[SubGroupName],MATCH(Tabla_lineas[[#This Row],[CODIGO SAP]],[1]!TABLA_MAESTRO_DE_ARTICULO[ItemCode],0))</f>
        <v>COMPRIMIDO</v>
      </c>
      <c r="M5365" t="s">
        <v>119</v>
      </c>
      <c r="N5365">
        <v>1</v>
      </c>
      <c r="O5365" t="s">
        <v>45</v>
      </c>
      <c r="S5365" s="2">
        <v>700</v>
      </c>
      <c r="T5365">
        <v>972.99999999999989</v>
      </c>
      <c r="U5365">
        <v>1.4</v>
      </c>
      <c r="V5365">
        <v>1.39</v>
      </c>
      <c r="W5365">
        <v>0.7</v>
      </c>
      <c r="Z5365" s="4" t="s">
        <v>46</v>
      </c>
      <c r="AA5365" t="s">
        <v>120</v>
      </c>
      <c r="AB5365">
        <v>46132</v>
      </c>
      <c r="AG5365">
        <v>0</v>
      </c>
      <c r="AH5365">
        <v>700</v>
      </c>
      <c r="AM5365" t="str">
        <f>SUBSTITUTE(Tabla_lineas[[#This Row],[Codigo Liname]]," ","")</f>
        <v>J0504</v>
      </c>
    </row>
    <row r="5366" spans="1:39" customFormat="1" x14ac:dyDescent="0.25">
      <c r="A5366" s="2">
        <v>410</v>
      </c>
      <c r="B5366" t="s">
        <v>1044</v>
      </c>
      <c r="C5366">
        <f t="shared" si="83"/>
        <v>1637150</v>
      </c>
      <c r="D5366">
        <v>9760</v>
      </c>
      <c r="E5366" t="s">
        <v>171</v>
      </c>
      <c r="F5366">
        <v>1.82</v>
      </c>
      <c r="G5366">
        <v>1.82</v>
      </c>
      <c r="H5366" t="s">
        <v>172</v>
      </c>
      <c r="I5366" s="2">
        <v>2.94</v>
      </c>
      <c r="J5366" t="s">
        <v>173</v>
      </c>
      <c r="K5366" t="s">
        <v>174</v>
      </c>
      <c r="L5366" s="3" t="str">
        <f>+INDEX([1]!TABLA_MAESTRO_DE_ARTICULO[SubGroupName],MATCH(Tabla_lineas[[#This Row],[CODIGO SAP]],[1]!TABLA_MAESTRO_DE_ARTICULO[ItemCode],0))</f>
        <v>COMPRIMIDO</v>
      </c>
      <c r="M5366" t="s">
        <v>175</v>
      </c>
      <c r="N5366">
        <v>2</v>
      </c>
      <c r="O5366" t="s">
        <v>45</v>
      </c>
      <c r="S5366" s="2">
        <v>8000</v>
      </c>
      <c r="T5366">
        <v>9680</v>
      </c>
      <c r="U5366">
        <v>1.22</v>
      </c>
      <c r="V5366">
        <v>1.21</v>
      </c>
      <c r="W5366">
        <v>0.7</v>
      </c>
      <c r="Z5366" s="4" t="s">
        <v>46</v>
      </c>
      <c r="AA5366" t="s">
        <v>120</v>
      </c>
      <c r="AB5366">
        <v>46132</v>
      </c>
      <c r="AG5366">
        <v>0</v>
      </c>
      <c r="AH5366">
        <v>8000</v>
      </c>
      <c r="AM5366" t="str">
        <f>SUBSTITUTE(Tabla_lineas[[#This Row],[Codigo Liname]]," ","")</f>
        <v>J0105</v>
      </c>
    </row>
    <row r="5367" spans="1:39" customFormat="1" x14ac:dyDescent="0.25">
      <c r="A5367" s="2">
        <v>410</v>
      </c>
      <c r="B5367" t="s">
        <v>1044</v>
      </c>
      <c r="C5367">
        <f t="shared" si="83"/>
        <v>1637150</v>
      </c>
      <c r="D5367">
        <v>4833.6000000000004</v>
      </c>
      <c r="E5367" t="s">
        <v>176</v>
      </c>
      <c r="F5367">
        <v>16.7</v>
      </c>
      <c r="G5367">
        <v>16.7</v>
      </c>
      <c r="H5367" t="s">
        <v>177</v>
      </c>
      <c r="I5367" s="2">
        <v>35.61</v>
      </c>
      <c r="J5367" t="s">
        <v>178</v>
      </c>
      <c r="K5367" t="s">
        <v>179</v>
      </c>
      <c r="L5367" s="3" t="str">
        <f>+INDEX([1]!TABLA_MAESTRO_DE_ARTICULO[SubGroupName],MATCH(Tabla_lineas[[#This Row],[CODIGO SAP]],[1]!TABLA_MAESTRO_DE_ARTICULO[ItemCode],0))</f>
        <v>POLVO PARA SUSPENSION</v>
      </c>
      <c r="M5367" t="s">
        <v>180</v>
      </c>
      <c r="N5367">
        <v>5</v>
      </c>
      <c r="O5367" t="s">
        <v>181</v>
      </c>
      <c r="S5367" s="2">
        <v>380</v>
      </c>
      <c r="T5367">
        <v>4829.8</v>
      </c>
      <c r="U5367">
        <v>12.72</v>
      </c>
      <c r="V5367">
        <v>12.71</v>
      </c>
      <c r="W5367">
        <v>5.5</v>
      </c>
      <c r="Z5367" s="4" t="s">
        <v>46</v>
      </c>
      <c r="AA5367" t="s">
        <v>153</v>
      </c>
      <c r="AB5367">
        <v>46096</v>
      </c>
      <c r="AG5367">
        <v>0</v>
      </c>
      <c r="AH5367">
        <v>380</v>
      </c>
      <c r="AM5367" t="str">
        <f>SUBSTITUTE(Tabla_lineas[[#This Row],[Codigo Liname]]," ","")</f>
        <v>J0157</v>
      </c>
    </row>
    <row r="5368" spans="1:39" customFormat="1" x14ac:dyDescent="0.25">
      <c r="A5368" s="2">
        <v>410</v>
      </c>
      <c r="B5368" t="s">
        <v>1044</v>
      </c>
      <c r="C5368">
        <f t="shared" si="83"/>
        <v>1637150</v>
      </c>
      <c r="D5368">
        <v>5560</v>
      </c>
      <c r="E5368" t="s">
        <v>127</v>
      </c>
      <c r="F5368">
        <v>7.87</v>
      </c>
      <c r="G5368">
        <v>7.87</v>
      </c>
      <c r="H5368" t="s">
        <v>128</v>
      </c>
      <c r="I5368" s="2">
        <v>11.19</v>
      </c>
      <c r="J5368" t="s">
        <v>129</v>
      </c>
      <c r="K5368" t="s">
        <v>130</v>
      </c>
      <c r="L5368" s="3" t="str">
        <f>+INDEX([1]!TABLA_MAESTRO_DE_ARTICULO[SubGroupName],MATCH(Tabla_lineas[[#This Row],[CODIGO SAP]],[1]!TABLA_MAESTRO_DE_ARTICULO[ItemCode],0))</f>
        <v>COMPRIMIDO</v>
      </c>
      <c r="M5368" t="s">
        <v>131</v>
      </c>
      <c r="N5368">
        <v>6</v>
      </c>
      <c r="O5368" t="s">
        <v>132</v>
      </c>
      <c r="S5368" s="2">
        <v>1000</v>
      </c>
      <c r="T5368">
        <v>5550</v>
      </c>
      <c r="U5368">
        <v>5.56</v>
      </c>
      <c r="V5368">
        <v>5.55</v>
      </c>
      <c r="W5368">
        <v>1.3</v>
      </c>
      <c r="Z5368" s="4" t="s">
        <v>53</v>
      </c>
      <c r="AA5368" t="s">
        <v>126</v>
      </c>
      <c r="AB5368">
        <v>46132</v>
      </c>
      <c r="AG5368">
        <v>0</v>
      </c>
      <c r="AH5368">
        <v>1000</v>
      </c>
      <c r="AM5368" t="str">
        <f>SUBSTITUTE(Tabla_lineas[[#This Row],[Codigo Liname]]," ","")</f>
        <v>J0113</v>
      </c>
    </row>
    <row r="5369" spans="1:39" customFormat="1" x14ac:dyDescent="0.25">
      <c r="A5369" s="2">
        <v>410</v>
      </c>
      <c r="B5369" t="s">
        <v>1044</v>
      </c>
      <c r="C5369">
        <f t="shared" si="83"/>
        <v>1637150</v>
      </c>
      <c r="D5369">
        <v>1880</v>
      </c>
      <c r="E5369" t="s">
        <v>133</v>
      </c>
      <c r="F5369">
        <v>0.95</v>
      </c>
      <c r="G5369">
        <v>0.95</v>
      </c>
      <c r="H5369" t="s">
        <v>134</v>
      </c>
      <c r="I5369" s="2">
        <v>1.31</v>
      </c>
      <c r="J5369" t="s">
        <v>135</v>
      </c>
      <c r="K5369" t="s">
        <v>136</v>
      </c>
      <c r="L5369" s="3" t="str">
        <f>+INDEX([1]!TABLA_MAESTRO_DE_ARTICULO[SubGroupName],MATCH(Tabla_lineas[[#This Row],[CODIGO SAP]],[1]!TABLA_MAESTRO_DE_ARTICULO[ItemCode],0))</f>
        <v>COMPRIMIDO</v>
      </c>
      <c r="M5369" t="s">
        <v>137</v>
      </c>
      <c r="N5369">
        <v>9</v>
      </c>
      <c r="O5369" t="s">
        <v>45</v>
      </c>
      <c r="P5369">
        <v>32100</v>
      </c>
      <c r="Q5369">
        <v>219600</v>
      </c>
      <c r="R5369">
        <v>251700</v>
      </c>
      <c r="S5369" s="2">
        <v>4000</v>
      </c>
      <c r="T5369">
        <v>1840</v>
      </c>
      <c r="U5369">
        <v>0.47</v>
      </c>
      <c r="V5369">
        <v>0.46</v>
      </c>
      <c r="W5369">
        <v>0.32</v>
      </c>
      <c r="Z5369" s="4" t="s">
        <v>53</v>
      </c>
      <c r="AA5369" t="s">
        <v>120</v>
      </c>
      <c r="AB5369">
        <v>46132</v>
      </c>
      <c r="AG5369">
        <v>0</v>
      </c>
      <c r="AH5369">
        <v>4000</v>
      </c>
      <c r="AM5369" t="str">
        <f>SUBSTITUTE(Tabla_lineas[[#This Row],[Codigo Liname]]," ","")</f>
        <v>N0304</v>
      </c>
    </row>
    <row r="5370" spans="1:39" customFormat="1" x14ac:dyDescent="0.25">
      <c r="A5370" s="2">
        <v>410</v>
      </c>
      <c r="B5370" t="s">
        <v>1044</v>
      </c>
      <c r="C5370">
        <f t="shared" si="83"/>
        <v>1637150</v>
      </c>
      <c r="D5370">
        <v>1476</v>
      </c>
      <c r="E5370" t="s">
        <v>420</v>
      </c>
      <c r="F5370">
        <v>4.96</v>
      </c>
      <c r="G5370">
        <v>4.96</v>
      </c>
      <c r="H5370" t="s">
        <v>421</v>
      </c>
      <c r="I5370" s="2">
        <v>11</v>
      </c>
      <c r="J5370" t="s">
        <v>422</v>
      </c>
      <c r="K5370" t="s">
        <v>423</v>
      </c>
      <c r="L5370" s="3" t="str">
        <f>+INDEX([1]!TABLA_MAESTRO_DE_ARTICULO[SubGroupName],MATCH(Tabla_lineas[[#This Row],[CODIGO SAP]],[1]!TABLA_MAESTRO_DE_ARTICULO[ItemCode],0))</f>
        <v>CAPSULA DURA</v>
      </c>
      <c r="M5370" t="s">
        <v>424</v>
      </c>
      <c r="N5370">
        <v>10</v>
      </c>
      <c r="O5370" t="s">
        <v>45</v>
      </c>
      <c r="S5370" s="2">
        <v>200</v>
      </c>
      <c r="T5370">
        <v>990</v>
      </c>
      <c r="U5370">
        <v>7.38</v>
      </c>
      <c r="V5370">
        <v>4.95</v>
      </c>
      <c r="W5370">
        <v>1.3</v>
      </c>
      <c r="Z5370" s="4" t="s">
        <v>53</v>
      </c>
      <c r="AA5370" t="s">
        <v>120</v>
      </c>
      <c r="AB5370">
        <v>46132</v>
      </c>
      <c r="AG5370">
        <v>0</v>
      </c>
      <c r="AH5370">
        <v>200</v>
      </c>
      <c r="AM5370" t="str">
        <f>SUBSTITUTE(Tabla_lineas[[#This Row],[Codigo Liname]]," ","")</f>
        <v>J0158</v>
      </c>
    </row>
    <row r="5371" spans="1:39" customFormat="1" x14ac:dyDescent="0.25">
      <c r="A5371" s="2">
        <v>410</v>
      </c>
      <c r="B5371" t="s">
        <v>1044</v>
      </c>
      <c r="C5371">
        <f t="shared" si="83"/>
        <v>1637150</v>
      </c>
      <c r="D5371">
        <v>3500</v>
      </c>
      <c r="E5371" t="s">
        <v>203</v>
      </c>
      <c r="F5371">
        <v>1.64</v>
      </c>
      <c r="G5371">
        <v>1.64</v>
      </c>
      <c r="H5371" t="s">
        <v>204</v>
      </c>
      <c r="I5371" s="2">
        <v>3.72</v>
      </c>
      <c r="J5371" t="s">
        <v>205</v>
      </c>
      <c r="K5371" t="s">
        <v>206</v>
      </c>
      <c r="L5371" s="3" t="str">
        <f>+INDEX([1]!TABLA_MAESTRO_DE_ARTICULO[SubGroupName],MATCH(Tabla_lineas[[#This Row],[CODIGO SAP]],[1]!TABLA_MAESTRO_DE_ARTICULO[ItemCode],0))</f>
        <v>COMPRIMIDO</v>
      </c>
      <c r="M5371" t="s">
        <v>207</v>
      </c>
      <c r="N5371">
        <v>11</v>
      </c>
      <c r="O5371" t="s">
        <v>45</v>
      </c>
      <c r="S5371" s="2">
        <v>5000</v>
      </c>
      <c r="T5371">
        <v>3449.9999999999995</v>
      </c>
      <c r="U5371">
        <v>0.7</v>
      </c>
      <c r="V5371">
        <v>0.69</v>
      </c>
      <c r="W5371">
        <v>0.38</v>
      </c>
      <c r="Z5371" s="4" t="s">
        <v>46</v>
      </c>
      <c r="AA5371" t="s">
        <v>120</v>
      </c>
      <c r="AB5371">
        <v>46132</v>
      </c>
      <c r="AG5371">
        <v>0</v>
      </c>
      <c r="AH5371">
        <v>5000</v>
      </c>
      <c r="AM5371" t="str">
        <f>SUBSTITUTE(Tabla_lineas[[#This Row],[Codigo Liname]]," ","")</f>
        <v>J0127</v>
      </c>
    </row>
    <row r="5372" spans="1:39" customFormat="1" x14ac:dyDescent="0.25">
      <c r="A5372" s="2">
        <v>410</v>
      </c>
      <c r="B5372" t="s">
        <v>1044</v>
      </c>
      <c r="C5372">
        <f t="shared" si="83"/>
        <v>1637150</v>
      </c>
      <c r="D5372">
        <v>1792.0000000000002</v>
      </c>
      <c r="E5372" t="s">
        <v>208</v>
      </c>
      <c r="F5372">
        <v>14.8</v>
      </c>
      <c r="G5372">
        <v>12.2</v>
      </c>
      <c r="H5372" t="s">
        <v>209</v>
      </c>
      <c r="I5372" s="2">
        <v>12.28</v>
      </c>
      <c r="J5372" t="s">
        <v>210</v>
      </c>
      <c r="K5372" t="s">
        <v>211</v>
      </c>
      <c r="L5372" s="3" t="str">
        <f>+INDEX([1]!TABLA_MAESTRO_DE_ARTICULO[SubGroupName],MATCH(Tabla_lineas[[#This Row],[CODIGO SAP]],[1]!TABLA_MAESTRO_DE_ARTICULO[ItemCode],0))</f>
        <v>JARABE</v>
      </c>
      <c r="M5372" t="s">
        <v>212</v>
      </c>
      <c r="N5372">
        <v>14</v>
      </c>
      <c r="O5372" t="s">
        <v>181</v>
      </c>
      <c r="S5372" s="2">
        <v>200</v>
      </c>
      <c r="T5372">
        <v>1789.9999999999998</v>
      </c>
      <c r="U5372">
        <v>8.9600000000000009</v>
      </c>
      <c r="V5372">
        <v>8.9499999999999993</v>
      </c>
      <c r="W5372">
        <v>5</v>
      </c>
      <c r="Z5372" s="4" t="s">
        <v>53</v>
      </c>
      <c r="AA5372" t="s">
        <v>153</v>
      </c>
      <c r="AB5372">
        <v>46132</v>
      </c>
      <c r="AG5372">
        <v>0</v>
      </c>
      <c r="AH5372">
        <v>200</v>
      </c>
      <c r="AM5372" t="str">
        <f>SUBSTITUTE(Tabla_lineas[[#This Row],[Codigo Liname]]," ","")</f>
        <v>R0602</v>
      </c>
    </row>
    <row r="5373" spans="1:39" customFormat="1" x14ac:dyDescent="0.25">
      <c r="A5373" s="2">
        <v>410</v>
      </c>
      <c r="B5373" t="s">
        <v>1044</v>
      </c>
      <c r="C5373">
        <f t="shared" si="83"/>
        <v>1637150</v>
      </c>
      <c r="D5373">
        <v>1450</v>
      </c>
      <c r="E5373" t="s">
        <v>213</v>
      </c>
      <c r="F5373">
        <v>0.47</v>
      </c>
      <c r="G5373">
        <v>0.45</v>
      </c>
      <c r="H5373" t="s">
        <v>214</v>
      </c>
      <c r="I5373" s="2">
        <v>0.45</v>
      </c>
      <c r="J5373" t="s">
        <v>215</v>
      </c>
      <c r="K5373" t="s">
        <v>216</v>
      </c>
      <c r="L5373" s="3" t="str">
        <f>+INDEX([1]!TABLA_MAESTRO_DE_ARTICULO[SubGroupName],MATCH(Tabla_lineas[[#This Row],[CODIGO SAP]],[1]!TABLA_MAESTRO_DE_ARTICULO[ItemCode],0))</f>
        <v>COMPRIMIDO</v>
      </c>
      <c r="M5373" t="s">
        <v>217</v>
      </c>
      <c r="N5373">
        <v>13</v>
      </c>
      <c r="O5373" t="s">
        <v>45</v>
      </c>
      <c r="S5373" s="2">
        <v>5000</v>
      </c>
      <c r="T5373">
        <v>1400.0000000000002</v>
      </c>
      <c r="U5373">
        <v>0.28999999999999998</v>
      </c>
      <c r="V5373">
        <v>0.28000000000000003</v>
      </c>
      <c r="W5373">
        <v>0.12</v>
      </c>
      <c r="Z5373" s="4" t="s">
        <v>53</v>
      </c>
      <c r="AA5373" t="s">
        <v>153</v>
      </c>
      <c r="AB5373">
        <v>46132</v>
      </c>
      <c r="AG5373">
        <v>0</v>
      </c>
      <c r="AH5373">
        <v>5000</v>
      </c>
      <c r="AM5373" t="str">
        <f>SUBSTITUTE(Tabla_lineas[[#This Row],[Codigo Liname]]," ","")</f>
        <v>R0601</v>
      </c>
    </row>
    <row r="5374" spans="1:39" customFormat="1" x14ac:dyDescent="0.25">
      <c r="A5374" s="2">
        <v>410</v>
      </c>
      <c r="B5374" t="s">
        <v>1044</v>
      </c>
      <c r="C5374">
        <f t="shared" si="83"/>
        <v>1637150</v>
      </c>
      <c r="D5374">
        <v>901.2</v>
      </c>
      <c r="E5374" t="s">
        <v>218</v>
      </c>
      <c r="F5374">
        <v>28.9</v>
      </c>
      <c r="G5374">
        <v>13.37</v>
      </c>
      <c r="H5374" t="s">
        <v>219</v>
      </c>
      <c r="I5374" s="2">
        <v>13.37</v>
      </c>
      <c r="J5374" t="s">
        <v>220</v>
      </c>
      <c r="K5374" t="s">
        <v>221</v>
      </c>
      <c r="L5374" s="3" t="str">
        <f>+INDEX([1]!TABLA_MAESTRO_DE_ARTICULO[SubGroupName],MATCH(Tabla_lineas[[#This Row],[CODIGO SAP]],[1]!TABLA_MAESTRO_DE_ARTICULO[ItemCode],0))</f>
        <v>CREMA DERMICA</v>
      </c>
      <c r="M5374" t="s">
        <v>222</v>
      </c>
      <c r="N5374">
        <v>15</v>
      </c>
      <c r="O5374" t="s">
        <v>223</v>
      </c>
      <c r="S5374" s="2">
        <v>120</v>
      </c>
      <c r="T5374">
        <v>900</v>
      </c>
      <c r="U5374">
        <v>7.51</v>
      </c>
      <c r="V5374">
        <v>7.5</v>
      </c>
      <c r="W5374">
        <v>4.5</v>
      </c>
      <c r="Z5374" s="4" t="s">
        <v>53</v>
      </c>
      <c r="AA5374" t="s">
        <v>153</v>
      </c>
      <c r="AB5374">
        <v>46132</v>
      </c>
      <c r="AG5374">
        <v>0</v>
      </c>
      <c r="AH5374">
        <v>120</v>
      </c>
      <c r="AM5374" t="str">
        <f>SUBSTITUTE(Tabla_lineas[[#This Row],[Codigo Liname]]," ","")</f>
        <v>D0103</v>
      </c>
    </row>
    <row r="5375" spans="1:39" customFormat="1" x14ac:dyDescent="0.25">
      <c r="A5375" s="2">
        <v>410</v>
      </c>
      <c r="B5375" t="s">
        <v>1044</v>
      </c>
      <c r="C5375">
        <f t="shared" si="83"/>
        <v>1637150</v>
      </c>
      <c r="D5375">
        <v>6000</v>
      </c>
      <c r="E5375" t="s">
        <v>244</v>
      </c>
      <c r="F5375">
        <v>4.03</v>
      </c>
      <c r="G5375">
        <v>4.03</v>
      </c>
      <c r="H5375" t="s">
        <v>245</v>
      </c>
      <c r="I5375" s="2">
        <v>6.97</v>
      </c>
      <c r="J5375" t="s">
        <v>246</v>
      </c>
      <c r="K5375" t="s">
        <v>247</v>
      </c>
      <c r="L5375" s="3" t="str">
        <f>+INDEX([1]!TABLA_MAESTRO_DE_ARTICULO[SubGroupName],MATCH(Tabla_lineas[[#This Row],[CODIGO SAP]],[1]!TABLA_MAESTRO_DE_ARTICULO[ItemCode],0))</f>
        <v>SOLUCION INYECTABLE</v>
      </c>
      <c r="M5375" t="s">
        <v>248</v>
      </c>
      <c r="N5375">
        <v>21</v>
      </c>
      <c r="O5375" t="s">
        <v>249</v>
      </c>
      <c r="S5375" s="2">
        <v>1500</v>
      </c>
      <c r="T5375">
        <v>5985</v>
      </c>
      <c r="U5375">
        <v>4</v>
      </c>
      <c r="V5375">
        <v>3.99</v>
      </c>
      <c r="W5375">
        <v>0.7</v>
      </c>
      <c r="Z5375" s="4" t="s">
        <v>46</v>
      </c>
      <c r="AA5375" t="s">
        <v>126</v>
      </c>
      <c r="AB5375">
        <v>46132</v>
      </c>
      <c r="AG5375">
        <v>0</v>
      </c>
      <c r="AH5375">
        <v>1500</v>
      </c>
      <c r="AM5375" t="str">
        <f>SUBSTITUTE(Tabla_lineas[[#This Row],[Codigo Liname]]," ","")</f>
        <v>H0204</v>
      </c>
    </row>
    <row r="5376" spans="1:39" customFormat="1" x14ac:dyDescent="0.25">
      <c r="A5376" s="2">
        <v>410</v>
      </c>
      <c r="B5376" t="s">
        <v>1044</v>
      </c>
      <c r="C5376">
        <f t="shared" si="83"/>
        <v>1637150</v>
      </c>
      <c r="D5376">
        <v>6000</v>
      </c>
      <c r="E5376" t="s">
        <v>138</v>
      </c>
      <c r="F5376">
        <v>0.2</v>
      </c>
      <c r="G5376">
        <v>0.2</v>
      </c>
      <c r="H5376" t="s">
        <v>139</v>
      </c>
      <c r="I5376" s="2">
        <v>0.24</v>
      </c>
      <c r="J5376" t="s">
        <v>140</v>
      </c>
      <c r="K5376" t="s">
        <v>141</v>
      </c>
      <c r="L5376" s="3" t="str">
        <f>+INDEX([1]!TABLA_MAESTRO_DE_ARTICULO[SubGroupName],MATCH(Tabla_lineas[[#This Row],[CODIGO SAP]],[1]!TABLA_MAESTRO_DE_ARTICULO[ItemCode],0))</f>
        <v>COMPRIMIDO</v>
      </c>
      <c r="M5376" t="s">
        <v>142</v>
      </c>
      <c r="N5376">
        <v>19</v>
      </c>
      <c r="O5376" t="s">
        <v>45</v>
      </c>
      <c r="S5376" s="2">
        <v>10000</v>
      </c>
      <c r="T5376">
        <v>1900</v>
      </c>
      <c r="U5376">
        <v>0.6</v>
      </c>
      <c r="V5376">
        <v>0.19</v>
      </c>
      <c r="W5376">
        <v>0.12</v>
      </c>
      <c r="Z5376" s="4" t="s">
        <v>46</v>
      </c>
      <c r="AA5376" t="s">
        <v>126</v>
      </c>
      <c r="AB5376">
        <v>46132</v>
      </c>
      <c r="AG5376">
        <v>0</v>
      </c>
      <c r="AH5376">
        <v>10000</v>
      </c>
      <c r="AM5376" t="str">
        <f>SUBSTITUTE(Tabla_lineas[[#This Row],[Codigo Liname]]," ","")</f>
        <v>M0102</v>
      </c>
    </row>
    <row r="5377" spans="1:39" customFormat="1" x14ac:dyDescent="0.25">
      <c r="A5377" s="2">
        <v>410</v>
      </c>
      <c r="B5377" t="s">
        <v>1044</v>
      </c>
      <c r="C5377">
        <f t="shared" si="83"/>
        <v>1637150</v>
      </c>
      <c r="D5377">
        <v>3000</v>
      </c>
      <c r="E5377" t="s">
        <v>256</v>
      </c>
      <c r="F5377">
        <v>3.3</v>
      </c>
      <c r="G5377">
        <v>3.3</v>
      </c>
      <c r="H5377" t="s">
        <v>257</v>
      </c>
      <c r="I5377" s="2">
        <v>3.82</v>
      </c>
      <c r="J5377" t="s">
        <v>258</v>
      </c>
      <c r="K5377" t="s">
        <v>259</v>
      </c>
      <c r="L5377" s="3" t="str">
        <f>+INDEX([1]!TABLA_MAESTRO_DE_ARTICULO[SubGroupName],MATCH(Tabla_lineas[[#This Row],[CODIGO SAP]],[1]!TABLA_MAESTRO_DE_ARTICULO[ItemCode],0))</f>
        <v>SOLUCION INYECTABLE</v>
      </c>
      <c r="M5377" t="s">
        <v>260</v>
      </c>
      <c r="N5377">
        <v>20</v>
      </c>
      <c r="O5377" t="s">
        <v>249</v>
      </c>
      <c r="S5377" s="2">
        <v>3000</v>
      </c>
      <c r="T5377">
        <v>2970</v>
      </c>
      <c r="U5377">
        <v>1</v>
      </c>
      <c r="V5377">
        <v>0.99</v>
      </c>
      <c r="W5377">
        <v>0.7</v>
      </c>
      <c r="Z5377" s="4" t="s">
        <v>53</v>
      </c>
      <c r="AA5377" t="s">
        <v>153</v>
      </c>
      <c r="AB5377">
        <v>46132</v>
      </c>
      <c r="AG5377">
        <v>0</v>
      </c>
      <c r="AH5377">
        <v>3000</v>
      </c>
      <c r="AM5377" t="str">
        <f>SUBSTITUTE(Tabla_lineas[[#This Row],[Codigo Liname]]," ","")</f>
        <v>M0103</v>
      </c>
    </row>
    <row r="5378" spans="1:39" customFormat="1" x14ac:dyDescent="0.25">
      <c r="A5378" s="2">
        <v>410</v>
      </c>
      <c r="B5378" t="s">
        <v>1044</v>
      </c>
      <c r="C5378">
        <f t="shared" ref="C5378:C5441" si="84">IFERROR(VALUE(RIGHT(TRIM(LEFT(B5378,SEARCH("Eco",B5378)-1)),7)),"COTI")</f>
        <v>1637150</v>
      </c>
      <c r="D5378">
        <v>3720</v>
      </c>
      <c r="E5378" t="s">
        <v>143</v>
      </c>
      <c r="F5378">
        <v>2.17</v>
      </c>
      <c r="G5378">
        <v>2.17</v>
      </c>
      <c r="H5378" t="s">
        <v>144</v>
      </c>
      <c r="I5378" s="2">
        <v>2.3199999999999998</v>
      </c>
      <c r="J5378" t="s">
        <v>145</v>
      </c>
      <c r="K5378" t="s">
        <v>146</v>
      </c>
      <c r="L5378" s="3" t="str">
        <f>+INDEX([1]!TABLA_MAESTRO_DE_ARTICULO[SubGroupName],MATCH(Tabla_lineas[[#This Row],[CODIGO SAP]],[1]!TABLA_MAESTRO_DE_ARTICULO[ItemCode],0))</f>
        <v>CAPSULA DURA</v>
      </c>
      <c r="M5378" t="s">
        <v>147</v>
      </c>
      <c r="N5378">
        <v>18</v>
      </c>
      <c r="O5378" t="s">
        <v>45</v>
      </c>
      <c r="S5378" s="2">
        <v>3000</v>
      </c>
      <c r="T5378">
        <v>3690</v>
      </c>
      <c r="U5378">
        <v>1.24</v>
      </c>
      <c r="V5378">
        <v>1.23</v>
      </c>
      <c r="W5378">
        <v>0.8</v>
      </c>
      <c r="Z5378" s="4" t="s">
        <v>46</v>
      </c>
      <c r="AA5378" t="s">
        <v>120</v>
      </c>
      <c r="AB5378">
        <v>46132</v>
      </c>
      <c r="AG5378">
        <v>0</v>
      </c>
      <c r="AH5378">
        <v>3000</v>
      </c>
      <c r="AM5378" t="str">
        <f>SUBSTITUTE(Tabla_lineas[[#This Row],[Codigo Liname]]," ","")</f>
        <v>J0141</v>
      </c>
    </row>
    <row r="5379" spans="1:39" customFormat="1" x14ac:dyDescent="0.25">
      <c r="A5379" s="2">
        <v>410</v>
      </c>
      <c r="B5379" t="s">
        <v>1044</v>
      </c>
      <c r="C5379">
        <f t="shared" si="84"/>
        <v>1637150</v>
      </c>
      <c r="D5379">
        <v>416.99999999999994</v>
      </c>
      <c r="E5379" t="s">
        <v>511</v>
      </c>
      <c r="F5379">
        <v>2.99</v>
      </c>
      <c r="G5379">
        <v>1.6</v>
      </c>
      <c r="H5379" t="s">
        <v>512</v>
      </c>
      <c r="I5379" s="2">
        <v>1.6</v>
      </c>
      <c r="J5379" t="s">
        <v>513</v>
      </c>
      <c r="K5379" t="s">
        <v>514</v>
      </c>
      <c r="L5379" s="3" t="str">
        <f>+INDEX([1]!TABLA_MAESTRO_DE_ARTICULO[SubGroupName],MATCH(Tabla_lineas[[#This Row],[CODIGO SAP]],[1]!TABLA_MAESTRO_DE_ARTICULO[ItemCode],0))</f>
        <v>COMPRIMIDO</v>
      </c>
      <c r="M5379" t="s">
        <v>515</v>
      </c>
      <c r="N5379">
        <v>17</v>
      </c>
      <c r="O5379" t="s">
        <v>45</v>
      </c>
      <c r="S5379" s="2">
        <v>300</v>
      </c>
      <c r="T5379">
        <v>413.99999999999994</v>
      </c>
      <c r="U5379">
        <v>1.39</v>
      </c>
      <c r="V5379">
        <v>1.38</v>
      </c>
      <c r="W5379">
        <v>0.9</v>
      </c>
      <c r="Z5379" s="4" t="s">
        <v>46</v>
      </c>
      <c r="AA5379" t="s">
        <v>120</v>
      </c>
      <c r="AB5379">
        <v>46132</v>
      </c>
      <c r="AG5379">
        <v>0</v>
      </c>
      <c r="AH5379">
        <v>300</v>
      </c>
      <c r="AM5379" t="str">
        <f>SUBSTITUTE(Tabla_lineas[[#This Row],[Codigo Liname]]," ","")</f>
        <v>J0145</v>
      </c>
    </row>
    <row r="5380" spans="1:39" customFormat="1" x14ac:dyDescent="0.25">
      <c r="A5380" s="2">
        <v>410</v>
      </c>
      <c r="B5380" t="s">
        <v>1044</v>
      </c>
      <c r="C5380">
        <f t="shared" si="84"/>
        <v>1637150</v>
      </c>
      <c r="D5380">
        <v>2278</v>
      </c>
      <c r="E5380" t="s">
        <v>292</v>
      </c>
      <c r="F5380">
        <v>25.27</v>
      </c>
      <c r="G5380">
        <v>18.27</v>
      </c>
      <c r="H5380" t="s">
        <v>293</v>
      </c>
      <c r="I5380" s="2">
        <v>18.27</v>
      </c>
      <c r="J5380" t="s">
        <v>294</v>
      </c>
      <c r="K5380" t="s">
        <v>295</v>
      </c>
      <c r="L5380" s="3" t="str">
        <f>+INDEX([1]!TABLA_MAESTRO_DE_ARTICULO[SubGroupName],MATCH(Tabla_lineas[[#This Row],[CODIGO SAP]],[1]!TABLA_MAESTRO_DE_ARTICULO[ItemCode],0))</f>
        <v>CREMA DERMICA</v>
      </c>
      <c r="M5380" t="s">
        <v>296</v>
      </c>
      <c r="N5380">
        <v>23</v>
      </c>
      <c r="O5380" t="s">
        <v>297</v>
      </c>
      <c r="S5380" s="2">
        <v>200</v>
      </c>
      <c r="T5380">
        <v>2276</v>
      </c>
      <c r="U5380">
        <v>11.39</v>
      </c>
      <c r="V5380">
        <v>11.38</v>
      </c>
      <c r="W5380">
        <v>5</v>
      </c>
      <c r="Z5380" s="4" t="s">
        <v>53</v>
      </c>
      <c r="AA5380" t="s">
        <v>153</v>
      </c>
      <c r="AB5380">
        <v>46132</v>
      </c>
      <c r="AG5380">
        <v>0</v>
      </c>
      <c r="AH5380">
        <v>200</v>
      </c>
      <c r="AM5380" t="str">
        <f>SUBSTITUTE(Tabla_lineas[[#This Row],[Codigo Liname]]," ","")</f>
        <v>D0704</v>
      </c>
    </row>
    <row r="5381" spans="1:39" customFormat="1" x14ac:dyDescent="0.25">
      <c r="A5381" s="2">
        <v>410</v>
      </c>
      <c r="B5381" t="s">
        <v>1044</v>
      </c>
      <c r="C5381">
        <f t="shared" si="84"/>
        <v>1637150</v>
      </c>
      <c r="D5381">
        <v>3712.6</v>
      </c>
      <c r="E5381" t="s">
        <v>298</v>
      </c>
      <c r="F5381">
        <v>14.58</v>
      </c>
      <c r="G5381">
        <v>14.58</v>
      </c>
      <c r="H5381" t="s">
        <v>299</v>
      </c>
      <c r="I5381" s="2">
        <v>24.71</v>
      </c>
      <c r="J5381" t="s">
        <v>300</v>
      </c>
      <c r="K5381" t="s">
        <v>301</v>
      </c>
      <c r="L5381" s="3" t="str">
        <f>+INDEX([1]!TABLA_MAESTRO_DE_ARTICULO[SubGroupName],MATCH(Tabla_lineas[[#This Row],[CODIGO SAP]],[1]!TABLA_MAESTRO_DE_ARTICULO[ItemCode],0))</f>
        <v>SUSPENSION</v>
      </c>
      <c r="M5381" t="s">
        <v>302</v>
      </c>
      <c r="N5381">
        <v>25</v>
      </c>
      <c r="O5381" t="s">
        <v>65</v>
      </c>
      <c r="S5381" s="2">
        <v>380</v>
      </c>
      <c r="T5381">
        <v>3708.8</v>
      </c>
      <c r="U5381">
        <v>9.77</v>
      </c>
      <c r="V5381">
        <v>9.76</v>
      </c>
      <c r="W5381">
        <v>5.5</v>
      </c>
      <c r="Z5381" s="4" t="s">
        <v>46</v>
      </c>
      <c r="AA5381" t="s">
        <v>153</v>
      </c>
      <c r="AB5381">
        <v>46096</v>
      </c>
      <c r="AG5381">
        <v>0</v>
      </c>
      <c r="AH5381">
        <v>380</v>
      </c>
      <c r="AM5381" t="str">
        <f>SUBSTITUTE(Tabla_lineas[[#This Row],[Codigo Liname]]," ","")</f>
        <v>M0104</v>
      </c>
    </row>
    <row r="5382" spans="1:39" customFormat="1" x14ac:dyDescent="0.25">
      <c r="A5382" s="2">
        <v>410</v>
      </c>
      <c r="B5382" t="s">
        <v>1044</v>
      </c>
      <c r="C5382">
        <f t="shared" si="84"/>
        <v>1637150</v>
      </c>
      <c r="D5382">
        <v>6200</v>
      </c>
      <c r="E5382" t="s">
        <v>303</v>
      </c>
      <c r="F5382">
        <v>0.75</v>
      </c>
      <c r="G5382">
        <v>0.69</v>
      </c>
      <c r="H5382" t="s">
        <v>304</v>
      </c>
      <c r="I5382" s="2">
        <v>0.69</v>
      </c>
      <c r="J5382" t="s">
        <v>305</v>
      </c>
      <c r="K5382" t="s">
        <v>306</v>
      </c>
      <c r="L5382" s="3" t="str">
        <f>+INDEX([1]!TABLA_MAESTRO_DE_ARTICULO[SubGroupName],MATCH(Tabla_lineas[[#This Row],[CODIGO SAP]],[1]!TABLA_MAESTRO_DE_ARTICULO[ItemCode],0))</f>
        <v>COMPRIMIDO</v>
      </c>
      <c r="M5382" t="s">
        <v>307</v>
      </c>
      <c r="N5382">
        <v>24</v>
      </c>
      <c r="O5382" t="s">
        <v>45</v>
      </c>
      <c r="P5382">
        <v>138600</v>
      </c>
      <c r="Q5382">
        <v>3275900</v>
      </c>
      <c r="R5382">
        <v>3414500</v>
      </c>
      <c r="S5382" s="2">
        <v>20000</v>
      </c>
      <c r="T5382">
        <v>6000</v>
      </c>
      <c r="U5382">
        <v>0.31</v>
      </c>
      <c r="V5382">
        <v>0.3</v>
      </c>
      <c r="W5382">
        <v>0.14000000000000001</v>
      </c>
      <c r="Z5382" s="4" t="s">
        <v>46</v>
      </c>
      <c r="AA5382" t="s">
        <v>120</v>
      </c>
      <c r="AB5382">
        <v>46132</v>
      </c>
      <c r="AG5382">
        <v>0</v>
      </c>
      <c r="AH5382">
        <v>20000</v>
      </c>
      <c r="AM5382" t="str">
        <f>SUBSTITUTE(Tabla_lineas[[#This Row],[Codigo Liname]]," ","")</f>
        <v>M0105</v>
      </c>
    </row>
    <row r="5383" spans="1:39" customFormat="1" x14ac:dyDescent="0.25">
      <c r="A5383" s="2">
        <v>410</v>
      </c>
      <c r="B5383" t="s">
        <v>1044</v>
      </c>
      <c r="C5383">
        <f t="shared" si="84"/>
        <v>1637150</v>
      </c>
      <c r="D5383">
        <v>2205</v>
      </c>
      <c r="E5383" t="s">
        <v>308</v>
      </c>
      <c r="F5383">
        <v>5.07</v>
      </c>
      <c r="G5383">
        <v>5.07</v>
      </c>
      <c r="H5383" t="s">
        <v>309</v>
      </c>
      <c r="I5383" s="2">
        <v>10.9</v>
      </c>
      <c r="J5383" t="s">
        <v>310</v>
      </c>
      <c r="K5383" t="s">
        <v>311</v>
      </c>
      <c r="L5383" s="3" t="str">
        <f>+INDEX([1]!TABLA_MAESTRO_DE_ARTICULO[SubGroupName],MATCH(Tabla_lineas[[#This Row],[CODIGO SAP]],[1]!TABLA_MAESTRO_DE_ARTICULO[ItemCode],0))</f>
        <v>SOLUCION INYECTABLE</v>
      </c>
      <c r="M5383" t="s">
        <v>312</v>
      </c>
      <c r="N5383">
        <v>38</v>
      </c>
      <c r="O5383" t="s">
        <v>249</v>
      </c>
      <c r="S5383" s="2">
        <v>350</v>
      </c>
      <c r="T5383">
        <v>1774.5</v>
      </c>
      <c r="U5383">
        <v>6.3</v>
      </c>
      <c r="V5383">
        <v>5.07</v>
      </c>
      <c r="W5383">
        <v>1</v>
      </c>
      <c r="Z5383" s="4" t="s">
        <v>46</v>
      </c>
      <c r="AA5383" t="s">
        <v>126</v>
      </c>
      <c r="AB5383">
        <v>46132</v>
      </c>
      <c r="AG5383">
        <v>0</v>
      </c>
      <c r="AH5383">
        <v>350</v>
      </c>
      <c r="AM5383" t="str">
        <f>SUBSTITUTE(Tabla_lineas[[#This Row],[Codigo Liname]]," ","")</f>
        <v>M0109</v>
      </c>
    </row>
    <row r="5384" spans="1:39" customFormat="1" x14ac:dyDescent="0.25">
      <c r="A5384" s="2">
        <v>410</v>
      </c>
      <c r="B5384" t="s">
        <v>1044</v>
      </c>
      <c r="C5384">
        <f t="shared" si="84"/>
        <v>1637150</v>
      </c>
      <c r="D5384">
        <v>2890</v>
      </c>
      <c r="E5384" t="s">
        <v>459</v>
      </c>
      <c r="F5384">
        <v>4.76</v>
      </c>
      <c r="G5384">
        <v>2.89</v>
      </c>
      <c r="H5384" t="s">
        <v>460</v>
      </c>
      <c r="I5384" s="2">
        <v>2.89</v>
      </c>
      <c r="J5384" t="s">
        <v>461</v>
      </c>
      <c r="K5384" t="s">
        <v>462</v>
      </c>
      <c r="L5384" s="3" t="str">
        <f>+INDEX([1]!TABLA_MAESTRO_DE_ARTICULO[SubGroupName],MATCH(Tabla_lineas[[#This Row],[CODIGO SAP]],[1]!TABLA_MAESTRO_DE_ARTICULO[ItemCode],0))</f>
        <v>COMPRIMIDO</v>
      </c>
      <c r="M5384" t="s">
        <v>463</v>
      </c>
      <c r="N5384">
        <v>32</v>
      </c>
      <c r="O5384" t="s">
        <v>45</v>
      </c>
      <c r="S5384" s="2">
        <v>1000</v>
      </c>
      <c r="T5384">
        <v>2880</v>
      </c>
      <c r="U5384">
        <v>2.89</v>
      </c>
      <c r="V5384">
        <v>2.88</v>
      </c>
      <c r="W5384">
        <v>0.7</v>
      </c>
      <c r="Z5384" s="4" t="s">
        <v>46</v>
      </c>
      <c r="AA5384" t="s">
        <v>120</v>
      </c>
      <c r="AB5384">
        <v>46132</v>
      </c>
      <c r="AG5384">
        <v>0</v>
      </c>
      <c r="AH5384">
        <v>1000</v>
      </c>
      <c r="AM5384" t="str">
        <f>SUBSTITUTE(Tabla_lineas[[#This Row],[Codigo Liname]]," ","")</f>
        <v>P0205</v>
      </c>
    </row>
    <row r="5385" spans="1:39" customFormat="1" x14ac:dyDescent="0.25">
      <c r="A5385" s="2">
        <v>410</v>
      </c>
      <c r="B5385" t="s">
        <v>1044</v>
      </c>
      <c r="C5385">
        <f t="shared" si="84"/>
        <v>1637150</v>
      </c>
      <c r="D5385">
        <v>910</v>
      </c>
      <c r="E5385" t="s">
        <v>313</v>
      </c>
      <c r="F5385">
        <v>5.29</v>
      </c>
      <c r="G5385">
        <v>5.29</v>
      </c>
      <c r="H5385" t="s">
        <v>314</v>
      </c>
      <c r="I5385" s="2">
        <v>6.32</v>
      </c>
      <c r="J5385" t="s">
        <v>315</v>
      </c>
      <c r="K5385" t="s">
        <v>316</v>
      </c>
      <c r="L5385" s="3" t="str">
        <f>+INDEX([1]!TABLA_MAESTRO_DE_ARTICULO[SubGroupName],MATCH(Tabla_lineas[[#This Row],[CODIGO SAP]],[1]!TABLA_MAESTRO_DE_ARTICULO[ItemCode],0))</f>
        <v>SOLUCION INYECTABLE</v>
      </c>
      <c r="M5385" t="s">
        <v>317</v>
      </c>
      <c r="N5385">
        <v>27</v>
      </c>
      <c r="O5385" t="s">
        <v>249</v>
      </c>
      <c r="S5385" s="2">
        <v>500</v>
      </c>
      <c r="T5385">
        <v>905</v>
      </c>
      <c r="U5385">
        <v>1.82</v>
      </c>
      <c r="V5385">
        <v>1.81</v>
      </c>
      <c r="W5385">
        <v>0.7</v>
      </c>
      <c r="Z5385" s="4" t="s">
        <v>46</v>
      </c>
      <c r="AA5385" t="s">
        <v>120</v>
      </c>
      <c r="AB5385">
        <v>46132</v>
      </c>
      <c r="AG5385">
        <v>0</v>
      </c>
      <c r="AH5385">
        <v>500</v>
      </c>
      <c r="AM5385" t="str">
        <f>SUBSTITUTE(Tabla_lineas[[#This Row],[Codigo Liname]]," ","")</f>
        <v>N0205</v>
      </c>
    </row>
    <row r="5386" spans="1:39" customFormat="1" x14ac:dyDescent="0.25">
      <c r="A5386" s="2">
        <v>410</v>
      </c>
      <c r="B5386" t="s">
        <v>1044</v>
      </c>
      <c r="C5386">
        <f t="shared" si="84"/>
        <v>1637150</v>
      </c>
      <c r="D5386">
        <v>262</v>
      </c>
      <c r="E5386" t="s">
        <v>323</v>
      </c>
      <c r="F5386">
        <v>5.91</v>
      </c>
      <c r="G5386">
        <v>3.53</v>
      </c>
      <c r="H5386" t="s">
        <v>324</v>
      </c>
      <c r="I5386" s="2">
        <v>3.53</v>
      </c>
      <c r="J5386" t="s">
        <v>325</v>
      </c>
      <c r="K5386" t="s">
        <v>326</v>
      </c>
      <c r="L5386" s="3" t="str">
        <f>+INDEX([1]!TABLA_MAESTRO_DE_ARTICULO[SubGroupName],MATCH(Tabla_lineas[[#This Row],[CODIGO SAP]],[1]!TABLA_MAESTRO_DE_ARTICULO[ItemCode],0))</f>
        <v>SOLUCION INYECTABLE</v>
      </c>
      <c r="M5386" t="s">
        <v>327</v>
      </c>
      <c r="N5386">
        <v>29</v>
      </c>
      <c r="O5386" t="s">
        <v>249</v>
      </c>
      <c r="S5386" s="2">
        <v>100</v>
      </c>
      <c r="T5386">
        <v>261</v>
      </c>
      <c r="U5386">
        <v>2.62</v>
      </c>
      <c r="V5386">
        <v>2.61</v>
      </c>
      <c r="W5386">
        <v>0.7</v>
      </c>
      <c r="Z5386" s="4" t="s">
        <v>46</v>
      </c>
      <c r="AA5386" t="s">
        <v>153</v>
      </c>
      <c r="AB5386">
        <v>46132</v>
      </c>
      <c r="AG5386">
        <v>0</v>
      </c>
      <c r="AH5386">
        <v>100</v>
      </c>
      <c r="AM5386" t="str">
        <f>SUBSTITUTE(Tabla_lineas[[#This Row],[Codigo Liname]]," ","")</f>
        <v>A0308</v>
      </c>
    </row>
    <row r="5387" spans="1:39" customFormat="1" x14ac:dyDescent="0.25">
      <c r="A5387" s="2">
        <v>410</v>
      </c>
      <c r="B5387" t="s">
        <v>1044</v>
      </c>
      <c r="C5387">
        <f t="shared" si="84"/>
        <v>1637150</v>
      </c>
      <c r="D5387">
        <v>580</v>
      </c>
      <c r="E5387" t="s">
        <v>328</v>
      </c>
      <c r="F5387">
        <v>0.92</v>
      </c>
      <c r="G5387">
        <v>0.75</v>
      </c>
      <c r="H5387" t="s">
        <v>329</v>
      </c>
      <c r="I5387" s="2">
        <v>0.75</v>
      </c>
      <c r="J5387" t="s">
        <v>330</v>
      </c>
      <c r="K5387" t="s">
        <v>331</v>
      </c>
      <c r="L5387" s="3" t="str">
        <f>+INDEX([1]!TABLA_MAESTRO_DE_ARTICULO[SubGroupName],MATCH(Tabla_lineas[[#This Row],[CODIGO SAP]],[1]!TABLA_MAESTRO_DE_ARTICULO[ItemCode],0))</f>
        <v>COMPRIMIDO</v>
      </c>
      <c r="M5387" t="s">
        <v>332</v>
      </c>
      <c r="N5387">
        <v>30</v>
      </c>
      <c r="O5387" t="s">
        <v>45</v>
      </c>
      <c r="P5387">
        <v>63200</v>
      </c>
      <c r="Q5387">
        <v>247600</v>
      </c>
      <c r="R5387">
        <v>310800</v>
      </c>
      <c r="S5387" s="2">
        <v>1000</v>
      </c>
      <c r="T5387">
        <v>570</v>
      </c>
      <c r="U5387">
        <v>0.57999999999999996</v>
      </c>
      <c r="V5387">
        <v>0.56999999999999995</v>
      </c>
      <c r="W5387">
        <v>0.2</v>
      </c>
      <c r="Z5387" s="4" t="s">
        <v>46</v>
      </c>
      <c r="AA5387" t="s">
        <v>120</v>
      </c>
      <c r="AB5387">
        <v>46132</v>
      </c>
      <c r="AG5387">
        <v>0</v>
      </c>
      <c r="AH5387">
        <v>1000</v>
      </c>
      <c r="AM5387" t="str">
        <f>SUBSTITUTE(Tabla_lineas[[#This Row],[Codigo Liname]]," ","")</f>
        <v>P0109</v>
      </c>
    </row>
    <row r="5388" spans="1:39" customFormat="1" x14ac:dyDescent="0.25">
      <c r="A5388" s="2">
        <v>410</v>
      </c>
      <c r="B5388" t="s">
        <v>1044</v>
      </c>
      <c r="C5388">
        <f t="shared" si="84"/>
        <v>1637150</v>
      </c>
      <c r="D5388">
        <v>1146</v>
      </c>
      <c r="E5388" t="s">
        <v>98</v>
      </c>
      <c r="F5388">
        <v>9.4</v>
      </c>
      <c r="G5388">
        <v>8.77</v>
      </c>
      <c r="H5388" t="s">
        <v>99</v>
      </c>
      <c r="I5388" s="2">
        <v>8.77</v>
      </c>
      <c r="J5388" t="s">
        <v>100</v>
      </c>
      <c r="K5388" t="s">
        <v>101</v>
      </c>
      <c r="L5388" s="3" t="str">
        <f>+INDEX([1]!TABLA_MAESTRO_DE_ARTICULO[SubGroupName],MATCH(Tabla_lineas[[#This Row],[CODIGO SAP]],[1]!TABLA_MAESTRO_DE_ARTICULO[ItemCode],0))</f>
        <v>GOTAS</v>
      </c>
      <c r="M5388" t="s">
        <v>102</v>
      </c>
      <c r="N5388">
        <v>33</v>
      </c>
      <c r="O5388" t="s">
        <v>103</v>
      </c>
      <c r="S5388" s="2">
        <v>200</v>
      </c>
      <c r="T5388">
        <v>1144</v>
      </c>
      <c r="U5388">
        <v>5.73</v>
      </c>
      <c r="V5388">
        <v>5.72</v>
      </c>
      <c r="W5388">
        <v>3</v>
      </c>
      <c r="Z5388" s="4" t="s">
        <v>46</v>
      </c>
      <c r="AA5388" t="s">
        <v>153</v>
      </c>
      <c r="AB5388">
        <v>46132</v>
      </c>
      <c r="AG5388">
        <v>0</v>
      </c>
      <c r="AH5388">
        <v>200</v>
      </c>
      <c r="AM5388" t="str">
        <f>SUBSTITUTE(Tabla_lineas[[#This Row],[Codigo Liname]]," ","")</f>
        <v>N0210</v>
      </c>
    </row>
    <row r="5389" spans="1:39" customFormat="1" x14ac:dyDescent="0.25">
      <c r="A5389" s="2">
        <v>410</v>
      </c>
      <c r="B5389" t="s">
        <v>1044</v>
      </c>
      <c r="C5389">
        <f t="shared" si="84"/>
        <v>1637150</v>
      </c>
      <c r="D5389">
        <v>2747.5</v>
      </c>
      <c r="E5389" t="s">
        <v>353</v>
      </c>
      <c r="F5389">
        <v>11.88</v>
      </c>
      <c r="G5389">
        <v>11.88</v>
      </c>
      <c r="H5389" t="s">
        <v>354</v>
      </c>
      <c r="I5389" s="2">
        <v>13.94</v>
      </c>
      <c r="J5389" t="s">
        <v>355</v>
      </c>
      <c r="K5389" t="s">
        <v>356</v>
      </c>
      <c r="L5389" s="3" t="str">
        <f>+INDEX([1]!TABLA_MAESTRO_DE_ARTICULO[SubGroupName],MATCH(Tabla_lineas[[#This Row],[CODIGO SAP]],[1]!TABLA_MAESTRO_DE_ARTICULO[ItemCode],0))</f>
        <v>JARABE</v>
      </c>
      <c r="M5389" t="s">
        <v>357</v>
      </c>
      <c r="N5389">
        <v>34</v>
      </c>
      <c r="O5389" t="s">
        <v>181</v>
      </c>
      <c r="S5389" s="2">
        <v>350</v>
      </c>
      <c r="T5389">
        <v>2744</v>
      </c>
      <c r="U5389">
        <v>7.85</v>
      </c>
      <c r="V5389">
        <v>7.84</v>
      </c>
      <c r="W5389">
        <v>5.5</v>
      </c>
      <c r="Z5389" s="4" t="s">
        <v>53</v>
      </c>
      <c r="AA5389" t="s">
        <v>153</v>
      </c>
      <c r="AB5389">
        <v>46096</v>
      </c>
      <c r="AG5389">
        <v>0</v>
      </c>
      <c r="AH5389">
        <v>350</v>
      </c>
      <c r="AM5389" t="str">
        <f>SUBSTITUTE(Tabla_lineas[[#This Row],[Codigo Liname]]," ","")</f>
        <v>N0209</v>
      </c>
    </row>
    <row r="5390" spans="1:39" customFormat="1" x14ac:dyDescent="0.25">
      <c r="A5390" s="2">
        <v>410</v>
      </c>
      <c r="B5390" t="s">
        <v>1044</v>
      </c>
      <c r="C5390">
        <f t="shared" si="84"/>
        <v>1637150</v>
      </c>
      <c r="D5390">
        <v>4200</v>
      </c>
      <c r="E5390" t="s">
        <v>104</v>
      </c>
      <c r="F5390">
        <v>0.3</v>
      </c>
      <c r="G5390">
        <v>0.25</v>
      </c>
      <c r="H5390" t="s">
        <v>105</v>
      </c>
      <c r="I5390" s="2">
        <v>0.25</v>
      </c>
      <c r="J5390" t="s">
        <v>106</v>
      </c>
      <c r="K5390" t="s">
        <v>107</v>
      </c>
      <c r="L5390" s="3" t="str">
        <f>+INDEX([1]!TABLA_MAESTRO_DE_ARTICULO[SubGroupName],MATCH(Tabla_lineas[[#This Row],[CODIGO SAP]],[1]!TABLA_MAESTRO_DE_ARTICULO[ItemCode],0))</f>
        <v>COMPRIMIDO</v>
      </c>
      <c r="M5390" t="s">
        <v>108</v>
      </c>
      <c r="N5390">
        <v>41</v>
      </c>
      <c r="O5390" t="s">
        <v>45</v>
      </c>
      <c r="S5390" s="2">
        <v>20000</v>
      </c>
      <c r="T5390">
        <v>4000</v>
      </c>
      <c r="U5390">
        <v>0.21</v>
      </c>
      <c r="V5390">
        <v>0.2</v>
      </c>
      <c r="W5390">
        <v>0.12</v>
      </c>
      <c r="Z5390" s="4" t="s">
        <v>46</v>
      </c>
      <c r="AA5390" t="s">
        <v>126</v>
      </c>
      <c r="AB5390">
        <v>46132</v>
      </c>
      <c r="AG5390">
        <v>0</v>
      </c>
      <c r="AH5390">
        <v>20000</v>
      </c>
      <c r="AM5390" t="str">
        <f>SUBSTITUTE(Tabla_lineas[[#This Row],[Codigo Liname]]," ","")</f>
        <v>N0208</v>
      </c>
    </row>
    <row r="5391" spans="1:39" customFormat="1" x14ac:dyDescent="0.25">
      <c r="A5391" s="2">
        <v>410</v>
      </c>
      <c r="B5391" t="s">
        <v>1044</v>
      </c>
      <c r="C5391">
        <f t="shared" si="84"/>
        <v>1637150</v>
      </c>
      <c r="D5391">
        <v>2284.5</v>
      </c>
      <c r="E5391" t="s">
        <v>395</v>
      </c>
      <c r="F5391">
        <v>39.200000000000003</v>
      </c>
      <c r="G5391">
        <v>23.99</v>
      </c>
      <c r="H5391" t="s">
        <v>396</v>
      </c>
      <c r="I5391" s="2">
        <v>23.99</v>
      </c>
      <c r="J5391" t="s">
        <v>397</v>
      </c>
      <c r="K5391" t="s">
        <v>398</v>
      </c>
      <c r="L5391" s="3" t="str">
        <f>+INDEX([1]!TABLA_MAESTRO_DE_ARTICULO[SubGroupName],MATCH(Tabla_lineas[[#This Row],[CODIGO SAP]],[1]!TABLA_MAESTRO_DE_ARTICULO[ItemCode],0))</f>
        <v>JARABE</v>
      </c>
      <c r="M5391" t="s">
        <v>399</v>
      </c>
      <c r="N5391">
        <v>40</v>
      </c>
      <c r="O5391" t="s">
        <v>400</v>
      </c>
      <c r="S5391" s="2">
        <v>150</v>
      </c>
      <c r="T5391">
        <v>2283</v>
      </c>
      <c r="U5391">
        <v>15.23</v>
      </c>
      <c r="V5391">
        <v>15.22</v>
      </c>
      <c r="W5391">
        <v>5</v>
      </c>
      <c r="Z5391" s="4" t="s">
        <v>46</v>
      </c>
      <c r="AA5391" t="s">
        <v>153</v>
      </c>
      <c r="AB5391">
        <v>46096</v>
      </c>
      <c r="AG5391">
        <v>0</v>
      </c>
      <c r="AH5391">
        <v>150</v>
      </c>
      <c r="AM5391" t="str">
        <f>SUBSTITUTE(Tabla_lineas[[#This Row],[Codigo Liname]]," ","")</f>
        <v>A1205</v>
      </c>
    </row>
    <row r="5392" spans="1:39" customFormat="1" x14ac:dyDescent="0.25">
      <c r="A5392" s="2">
        <v>411</v>
      </c>
      <c r="B5392" t="s">
        <v>1045</v>
      </c>
      <c r="C5392">
        <f t="shared" si="84"/>
        <v>1637140</v>
      </c>
      <c r="D5392">
        <v>778</v>
      </c>
      <c r="E5392" t="s">
        <v>115</v>
      </c>
      <c r="F5392">
        <v>2.5099999999999998</v>
      </c>
      <c r="G5392">
        <v>2.5099999999999998</v>
      </c>
      <c r="H5392" t="s">
        <v>116</v>
      </c>
      <c r="I5392" s="2">
        <v>3.89</v>
      </c>
      <c r="J5392" t="s">
        <v>117</v>
      </c>
      <c r="K5392" t="s">
        <v>118</v>
      </c>
      <c r="L5392" s="3" t="str">
        <f>+INDEX([1]!TABLA_MAESTRO_DE_ARTICULO[SubGroupName],MATCH(Tabla_lineas[[#This Row],[CODIGO SAP]],[1]!TABLA_MAESTRO_DE_ARTICULO[ItemCode],0))</f>
        <v>COMPRIMIDO</v>
      </c>
      <c r="M5392" t="s">
        <v>119</v>
      </c>
      <c r="N5392">
        <v>1</v>
      </c>
      <c r="O5392" t="s">
        <v>45</v>
      </c>
      <c r="S5392" s="2">
        <v>200</v>
      </c>
      <c r="T5392">
        <v>500</v>
      </c>
      <c r="U5392">
        <v>3.89</v>
      </c>
      <c r="V5392">
        <v>2.5</v>
      </c>
      <c r="W5392">
        <v>0.7</v>
      </c>
      <c r="Z5392" s="4" t="s">
        <v>46</v>
      </c>
      <c r="AA5392" t="s">
        <v>120</v>
      </c>
      <c r="AB5392">
        <v>46132</v>
      </c>
      <c r="AG5392">
        <v>0</v>
      </c>
      <c r="AH5392">
        <v>200</v>
      </c>
      <c r="AM5392" t="str">
        <f>SUBSTITUTE(Tabla_lineas[[#This Row],[Codigo Liname]]," ","")</f>
        <v>J0504</v>
      </c>
    </row>
    <row r="5393" spans="1:39" customFormat="1" x14ac:dyDescent="0.25">
      <c r="A5393" s="2">
        <v>411</v>
      </c>
      <c r="B5393" t="s">
        <v>1045</v>
      </c>
      <c r="C5393">
        <f t="shared" si="84"/>
        <v>1637140</v>
      </c>
      <c r="D5393">
        <v>1414</v>
      </c>
      <c r="E5393" t="s">
        <v>121</v>
      </c>
      <c r="F5393">
        <v>2.0099999999999998</v>
      </c>
      <c r="G5393">
        <v>2.0099999999999998</v>
      </c>
      <c r="H5393" t="s">
        <v>122</v>
      </c>
      <c r="I5393" s="2">
        <v>2.02</v>
      </c>
      <c r="J5393" t="s">
        <v>123</v>
      </c>
      <c r="K5393" t="s">
        <v>124</v>
      </c>
      <c r="L5393" s="3" t="str">
        <f>+INDEX([1]!TABLA_MAESTRO_DE_ARTICULO[SubGroupName],MATCH(Tabla_lineas[[#This Row],[CODIGO SAP]],[1]!TABLA_MAESTRO_DE_ARTICULO[ItemCode],0))</f>
        <v>COMPRIMIDO</v>
      </c>
      <c r="M5393" t="s">
        <v>125</v>
      </c>
      <c r="N5393">
        <v>2</v>
      </c>
      <c r="O5393" t="s">
        <v>45</v>
      </c>
      <c r="S5393" s="2">
        <v>700</v>
      </c>
      <c r="T5393">
        <v>1400</v>
      </c>
      <c r="U5393">
        <v>2.02</v>
      </c>
      <c r="V5393">
        <v>2</v>
      </c>
      <c r="W5393">
        <v>0.15</v>
      </c>
      <c r="Z5393" s="4" t="s">
        <v>53</v>
      </c>
      <c r="AA5393" t="s">
        <v>126</v>
      </c>
      <c r="AB5393">
        <v>46132</v>
      </c>
      <c r="AG5393">
        <v>0</v>
      </c>
      <c r="AH5393">
        <v>700</v>
      </c>
      <c r="AM5393" t="str">
        <f>SUBSTITUTE(Tabla_lineas[[#This Row],[Codigo Liname]]," ","")</f>
        <v>C1001</v>
      </c>
    </row>
    <row r="5394" spans="1:39" customFormat="1" x14ac:dyDescent="0.25">
      <c r="A5394" s="2">
        <v>411</v>
      </c>
      <c r="B5394" t="s">
        <v>1045</v>
      </c>
      <c r="C5394">
        <f t="shared" si="84"/>
        <v>1637140</v>
      </c>
      <c r="D5394">
        <v>654</v>
      </c>
      <c r="E5394" t="s">
        <v>308</v>
      </c>
      <c r="F5394">
        <v>5.07</v>
      </c>
      <c r="G5394">
        <v>5.07</v>
      </c>
      <c r="H5394" t="s">
        <v>309</v>
      </c>
      <c r="I5394" s="2">
        <v>10.9</v>
      </c>
      <c r="J5394" t="s">
        <v>310</v>
      </c>
      <c r="K5394" t="s">
        <v>311</v>
      </c>
      <c r="L5394" s="3" t="str">
        <f>+INDEX([1]!TABLA_MAESTRO_DE_ARTICULO[SubGroupName],MATCH(Tabla_lineas[[#This Row],[CODIGO SAP]],[1]!TABLA_MAESTRO_DE_ARTICULO[ItemCode],0))</f>
        <v>SOLUCION INYECTABLE</v>
      </c>
      <c r="M5394" t="s">
        <v>312</v>
      </c>
      <c r="N5394">
        <v>7</v>
      </c>
      <c r="O5394" t="s">
        <v>249</v>
      </c>
      <c r="S5394" s="2">
        <v>60</v>
      </c>
      <c r="T5394">
        <v>304.20000000000005</v>
      </c>
      <c r="U5394">
        <v>10.9</v>
      </c>
      <c r="V5394">
        <v>5.07</v>
      </c>
      <c r="W5394">
        <v>1</v>
      </c>
      <c r="Z5394" s="4" t="s">
        <v>46</v>
      </c>
      <c r="AA5394" t="s">
        <v>126</v>
      </c>
      <c r="AB5394">
        <v>46132</v>
      </c>
      <c r="AG5394">
        <v>0</v>
      </c>
      <c r="AH5394">
        <v>60</v>
      </c>
      <c r="AM5394" t="str">
        <f>SUBSTITUTE(Tabla_lineas[[#This Row],[Codigo Liname]]," ","")</f>
        <v>M0109</v>
      </c>
    </row>
    <row r="5395" spans="1:39" customFormat="1" x14ac:dyDescent="0.25">
      <c r="A5395" s="2">
        <v>411</v>
      </c>
      <c r="B5395" t="s">
        <v>1045</v>
      </c>
      <c r="C5395">
        <f t="shared" si="84"/>
        <v>1637140</v>
      </c>
      <c r="D5395">
        <v>12845</v>
      </c>
      <c r="E5395" t="s">
        <v>82</v>
      </c>
      <c r="F5395">
        <v>1.61</v>
      </c>
      <c r="G5395">
        <v>1.61</v>
      </c>
      <c r="H5395" t="s">
        <v>83</v>
      </c>
      <c r="I5395" s="2">
        <v>3.67</v>
      </c>
      <c r="J5395" t="s">
        <v>84</v>
      </c>
      <c r="K5395" t="s">
        <v>85</v>
      </c>
      <c r="L5395" s="3" t="str">
        <f>+INDEX([1]!TABLA_MAESTRO_DE_ARTICULO[SubGroupName],MATCH(Tabla_lineas[[#This Row],[CODIGO SAP]],[1]!TABLA_MAESTRO_DE_ARTICULO[ItemCode],0))</f>
        <v>COMPRIMIDO</v>
      </c>
      <c r="M5395" t="s">
        <v>86</v>
      </c>
      <c r="N5395">
        <v>5</v>
      </c>
      <c r="O5395" t="s">
        <v>45</v>
      </c>
      <c r="S5395" s="2">
        <v>3500</v>
      </c>
      <c r="T5395">
        <v>5600</v>
      </c>
      <c r="U5395">
        <v>3.67</v>
      </c>
      <c r="V5395">
        <v>1.6</v>
      </c>
      <c r="W5395">
        <v>0.15</v>
      </c>
      <c r="Z5395" s="4" t="s">
        <v>46</v>
      </c>
      <c r="AA5395" t="s">
        <v>126</v>
      </c>
      <c r="AB5395">
        <v>46132</v>
      </c>
      <c r="AG5395">
        <v>0</v>
      </c>
      <c r="AH5395">
        <v>3500</v>
      </c>
      <c r="AM5395" t="str">
        <f>SUBSTITUTE(Tabla_lineas[[#This Row],[Codigo Liname]]," ","")</f>
        <v>C0902</v>
      </c>
    </row>
    <row r="5396" spans="1:39" customFormat="1" x14ac:dyDescent="0.25">
      <c r="A5396" s="2">
        <v>411</v>
      </c>
      <c r="B5396" t="s">
        <v>1045</v>
      </c>
      <c r="C5396">
        <f t="shared" si="84"/>
        <v>1637140</v>
      </c>
      <c r="D5396">
        <v>11725</v>
      </c>
      <c r="E5396" t="s">
        <v>318</v>
      </c>
      <c r="F5396">
        <v>1.26</v>
      </c>
      <c r="G5396">
        <v>1.26</v>
      </c>
      <c r="H5396" t="s">
        <v>319</v>
      </c>
      <c r="I5396" s="2">
        <v>3.35</v>
      </c>
      <c r="J5396" t="s">
        <v>320</v>
      </c>
      <c r="K5396" t="s">
        <v>321</v>
      </c>
      <c r="L5396" s="3" t="str">
        <f>+INDEX([1]!TABLA_MAESTRO_DE_ARTICULO[SubGroupName],MATCH(Tabla_lineas[[#This Row],[CODIGO SAP]],[1]!TABLA_MAESTRO_DE_ARTICULO[ItemCode],0))</f>
        <v>COMPRIMIDO</v>
      </c>
      <c r="M5396" t="s">
        <v>322</v>
      </c>
      <c r="N5396">
        <v>3</v>
      </c>
      <c r="O5396" t="s">
        <v>45</v>
      </c>
      <c r="S5396" s="2">
        <v>3500</v>
      </c>
      <c r="T5396">
        <v>4375</v>
      </c>
      <c r="U5396">
        <v>3.35</v>
      </c>
      <c r="V5396">
        <v>1.25</v>
      </c>
      <c r="W5396">
        <v>0.2</v>
      </c>
      <c r="Z5396" s="4" t="s">
        <v>46</v>
      </c>
      <c r="AA5396" t="s">
        <v>120</v>
      </c>
      <c r="AB5396">
        <v>46132</v>
      </c>
      <c r="AG5396">
        <v>0</v>
      </c>
      <c r="AH5396">
        <v>3500</v>
      </c>
      <c r="AM5396" t="str">
        <f>SUBSTITUTE(Tabla_lineas[[#This Row],[Codigo Liname]]," ","")</f>
        <v>A1004</v>
      </c>
    </row>
    <row r="5397" spans="1:39" customFormat="1" x14ac:dyDescent="0.25">
      <c r="A5397" s="2">
        <v>412</v>
      </c>
      <c r="B5397" t="s">
        <v>1046</v>
      </c>
      <c r="C5397">
        <f t="shared" si="84"/>
        <v>1637232</v>
      </c>
      <c r="D5397">
        <v>35280</v>
      </c>
      <c r="E5397" t="s">
        <v>171</v>
      </c>
      <c r="F5397">
        <v>1.82</v>
      </c>
      <c r="G5397">
        <v>1.82</v>
      </c>
      <c r="H5397" t="s">
        <v>172</v>
      </c>
      <c r="I5397" s="2">
        <v>2.94</v>
      </c>
      <c r="J5397" t="s">
        <v>173</v>
      </c>
      <c r="K5397" t="s">
        <v>174</v>
      </c>
      <c r="L5397" s="3" t="str">
        <f>+INDEX([1]!TABLA_MAESTRO_DE_ARTICULO[SubGroupName],MATCH(Tabla_lineas[[#This Row],[CODIGO SAP]],[1]!TABLA_MAESTRO_DE_ARTICULO[ItemCode],0))</f>
        <v>COMPRIMIDO</v>
      </c>
      <c r="M5397" t="s">
        <v>175</v>
      </c>
      <c r="N5397">
        <v>4</v>
      </c>
      <c r="O5397" t="s">
        <v>45</v>
      </c>
      <c r="S5397" s="2">
        <v>12000</v>
      </c>
      <c r="T5397">
        <v>21720</v>
      </c>
      <c r="U5397">
        <v>2.94</v>
      </c>
      <c r="V5397">
        <v>1.81</v>
      </c>
      <c r="W5397">
        <v>0.7</v>
      </c>
      <c r="Z5397" s="4" t="s">
        <v>46</v>
      </c>
      <c r="AA5397" t="s">
        <v>120</v>
      </c>
      <c r="AB5397">
        <v>46132</v>
      </c>
      <c r="AG5397">
        <v>0</v>
      </c>
      <c r="AH5397">
        <v>12000</v>
      </c>
      <c r="AM5397" t="str">
        <f>SUBSTITUTE(Tabla_lineas[[#This Row],[Codigo Liname]]," ","")</f>
        <v>J0105</v>
      </c>
    </row>
    <row r="5398" spans="1:39" customFormat="1" x14ac:dyDescent="0.25">
      <c r="A5398" s="2">
        <v>412</v>
      </c>
      <c r="B5398" t="s">
        <v>1046</v>
      </c>
      <c r="C5398">
        <f t="shared" si="84"/>
        <v>1637232</v>
      </c>
      <c r="D5398">
        <v>1780.5</v>
      </c>
      <c r="E5398" t="s">
        <v>176</v>
      </c>
      <c r="F5398">
        <v>16.7</v>
      </c>
      <c r="G5398">
        <v>16.7</v>
      </c>
      <c r="H5398" t="s">
        <v>177</v>
      </c>
      <c r="I5398" s="2">
        <v>35.61</v>
      </c>
      <c r="J5398" t="s">
        <v>178</v>
      </c>
      <c r="K5398" t="s">
        <v>179</v>
      </c>
      <c r="L5398" s="3" t="str">
        <f>+INDEX([1]!TABLA_MAESTRO_DE_ARTICULO[SubGroupName],MATCH(Tabla_lineas[[#This Row],[CODIGO SAP]],[1]!TABLA_MAESTRO_DE_ARTICULO[ItemCode],0))</f>
        <v>POLVO PARA SUSPENSION</v>
      </c>
      <c r="M5398" t="s">
        <v>180</v>
      </c>
      <c r="N5398">
        <v>5</v>
      </c>
      <c r="O5398" t="s">
        <v>181</v>
      </c>
      <c r="S5398" s="2">
        <v>50</v>
      </c>
      <c r="T5398">
        <v>834.50000000000011</v>
      </c>
      <c r="U5398">
        <v>35.61</v>
      </c>
      <c r="V5398">
        <v>16.690000000000001</v>
      </c>
      <c r="W5398">
        <v>5.5</v>
      </c>
      <c r="Z5398" s="4" t="s">
        <v>46</v>
      </c>
      <c r="AA5398" t="s">
        <v>153</v>
      </c>
      <c r="AB5398">
        <v>46096</v>
      </c>
      <c r="AG5398">
        <v>0</v>
      </c>
      <c r="AH5398">
        <v>50</v>
      </c>
      <c r="AM5398" t="str">
        <f>SUBSTITUTE(Tabla_lineas[[#This Row],[Codigo Liname]]," ","")</f>
        <v>J0157</v>
      </c>
    </row>
    <row r="5399" spans="1:39" customFormat="1" x14ac:dyDescent="0.25">
      <c r="A5399" s="2">
        <v>412</v>
      </c>
      <c r="B5399" t="s">
        <v>1046</v>
      </c>
      <c r="C5399">
        <f t="shared" si="84"/>
        <v>1637232</v>
      </c>
      <c r="D5399">
        <v>2500</v>
      </c>
      <c r="E5399" t="s">
        <v>188</v>
      </c>
      <c r="F5399">
        <v>0.66</v>
      </c>
      <c r="G5399">
        <v>0.66</v>
      </c>
      <c r="H5399" t="s">
        <v>189</v>
      </c>
      <c r="I5399" s="2">
        <v>1</v>
      </c>
      <c r="J5399" t="s">
        <v>190</v>
      </c>
      <c r="K5399" t="s">
        <v>191</v>
      </c>
      <c r="L5399" s="3" t="str">
        <f>+INDEX([1]!TABLA_MAESTRO_DE_ARTICULO[SubGroupName],MATCH(Tabla_lineas[[#This Row],[CODIGO SAP]],[1]!TABLA_MAESTRO_DE_ARTICULO[ItemCode],0))</f>
        <v>COMPRIMIDO</v>
      </c>
      <c r="M5399" t="s">
        <v>192</v>
      </c>
      <c r="N5399">
        <v>7</v>
      </c>
      <c r="O5399" t="s">
        <v>45</v>
      </c>
      <c r="S5399" s="2">
        <v>2500</v>
      </c>
      <c r="T5399">
        <v>1625</v>
      </c>
      <c r="U5399">
        <v>1</v>
      </c>
      <c r="V5399">
        <v>0.65</v>
      </c>
      <c r="W5399">
        <v>0.2</v>
      </c>
      <c r="Z5399" s="4" t="s">
        <v>53</v>
      </c>
      <c r="AA5399" t="s">
        <v>153</v>
      </c>
      <c r="AB5399">
        <v>46096</v>
      </c>
      <c r="AG5399">
        <v>0</v>
      </c>
      <c r="AH5399">
        <v>2500</v>
      </c>
      <c r="AM5399" t="str">
        <f>SUBSTITUTE(Tabla_lineas[[#This Row],[Codigo Liname]]," ","")</f>
        <v>R0501</v>
      </c>
    </row>
    <row r="5400" spans="1:39" customFormat="1" x14ac:dyDescent="0.25">
      <c r="A5400" s="2">
        <v>412</v>
      </c>
      <c r="B5400" t="s">
        <v>1046</v>
      </c>
      <c r="C5400">
        <f t="shared" si="84"/>
        <v>1637232</v>
      </c>
      <c r="D5400">
        <v>6060</v>
      </c>
      <c r="E5400" t="s">
        <v>121</v>
      </c>
      <c r="F5400">
        <v>2.0099999999999998</v>
      </c>
      <c r="G5400">
        <v>2.0099999999999998</v>
      </c>
      <c r="H5400" t="s">
        <v>122</v>
      </c>
      <c r="I5400" s="2">
        <v>2.02</v>
      </c>
      <c r="J5400" t="s">
        <v>123</v>
      </c>
      <c r="K5400" t="s">
        <v>124</v>
      </c>
      <c r="L5400" s="3" t="str">
        <f>+INDEX([1]!TABLA_MAESTRO_DE_ARTICULO[SubGroupName],MATCH(Tabla_lineas[[#This Row],[CODIGO SAP]],[1]!TABLA_MAESTRO_DE_ARTICULO[ItemCode],0))</f>
        <v>COMPRIMIDO</v>
      </c>
      <c r="M5400" t="s">
        <v>125</v>
      </c>
      <c r="N5400">
        <v>8</v>
      </c>
      <c r="O5400" t="s">
        <v>45</v>
      </c>
      <c r="S5400" s="2">
        <v>3000</v>
      </c>
      <c r="T5400">
        <v>6000</v>
      </c>
      <c r="U5400">
        <v>2.02</v>
      </c>
      <c r="V5400">
        <v>2</v>
      </c>
      <c r="W5400">
        <v>0.15</v>
      </c>
      <c r="Z5400" s="4" t="s">
        <v>53</v>
      </c>
      <c r="AA5400" t="s">
        <v>126</v>
      </c>
      <c r="AB5400">
        <v>46132</v>
      </c>
      <c r="AG5400">
        <v>0</v>
      </c>
      <c r="AH5400">
        <v>3000</v>
      </c>
      <c r="AM5400" t="str">
        <f>SUBSTITUTE(Tabla_lineas[[#This Row],[Codigo Liname]]," ","")</f>
        <v>C1001</v>
      </c>
    </row>
    <row r="5401" spans="1:39" customFormat="1" x14ac:dyDescent="0.25">
      <c r="A5401" s="2">
        <v>412</v>
      </c>
      <c r="B5401" t="s">
        <v>1046</v>
      </c>
      <c r="C5401">
        <f t="shared" si="84"/>
        <v>1637232</v>
      </c>
      <c r="D5401">
        <v>5449</v>
      </c>
      <c r="E5401" t="s">
        <v>432</v>
      </c>
      <c r="F5401">
        <v>49.46</v>
      </c>
      <c r="G5401">
        <v>49.46</v>
      </c>
      <c r="H5401" t="s">
        <v>433</v>
      </c>
      <c r="I5401" s="2">
        <v>54.49</v>
      </c>
      <c r="J5401" t="s">
        <v>434</v>
      </c>
      <c r="K5401" t="s">
        <v>435</v>
      </c>
      <c r="L5401" s="3" t="str">
        <f>+INDEX([1]!TABLA_MAESTRO_DE_ARTICULO[SubGroupName],MATCH(Tabla_lineas[[#This Row],[CODIGO SAP]],[1]!TABLA_MAESTRO_DE_ARTICULO[ItemCode],0))</f>
        <v>POLVO PARA SUSPENSION</v>
      </c>
      <c r="M5401" t="s">
        <v>436</v>
      </c>
      <c r="N5401">
        <v>9</v>
      </c>
      <c r="O5401" t="s">
        <v>437</v>
      </c>
      <c r="S5401" s="2">
        <v>100</v>
      </c>
      <c r="T5401">
        <v>4945</v>
      </c>
      <c r="U5401">
        <v>54.49</v>
      </c>
      <c r="V5401">
        <v>49.45</v>
      </c>
      <c r="W5401">
        <v>10</v>
      </c>
      <c r="Z5401" s="4" t="s">
        <v>46</v>
      </c>
      <c r="AA5401" t="s">
        <v>153</v>
      </c>
      <c r="AB5401">
        <v>46096</v>
      </c>
      <c r="AG5401">
        <v>0</v>
      </c>
      <c r="AH5401">
        <v>100</v>
      </c>
      <c r="AM5401" t="str">
        <f>SUBSTITUTE(Tabla_lineas[[#This Row],[Codigo Liname]]," ","")</f>
        <v>J0162</v>
      </c>
    </row>
    <row r="5402" spans="1:39" customFormat="1" x14ac:dyDescent="0.25">
      <c r="A5402" s="2">
        <v>412</v>
      </c>
      <c r="B5402" t="s">
        <v>1046</v>
      </c>
      <c r="C5402">
        <f t="shared" si="84"/>
        <v>1637232</v>
      </c>
      <c r="D5402">
        <v>27825</v>
      </c>
      <c r="E5402" t="s">
        <v>438</v>
      </c>
      <c r="F5402">
        <v>176.33</v>
      </c>
      <c r="G5402">
        <v>92.75</v>
      </c>
      <c r="H5402" t="s">
        <v>439</v>
      </c>
      <c r="I5402" s="2">
        <v>92.75</v>
      </c>
      <c r="J5402" t="s">
        <v>440</v>
      </c>
      <c r="K5402" t="s">
        <v>441</v>
      </c>
      <c r="L5402" s="3" t="str">
        <f>+INDEX([1]!TABLA_MAESTRO_DE_ARTICULO[SubGroupName],MATCH(Tabla_lineas[[#This Row],[CODIGO SAP]],[1]!TABLA_MAESTRO_DE_ARTICULO[ItemCode],0))</f>
        <v>POLVO PARA SUSPENSION</v>
      </c>
      <c r="M5402" t="s">
        <v>442</v>
      </c>
      <c r="N5402">
        <v>12</v>
      </c>
      <c r="O5402" t="s">
        <v>443</v>
      </c>
      <c r="S5402" s="2">
        <v>300</v>
      </c>
      <c r="T5402">
        <v>27822</v>
      </c>
      <c r="U5402">
        <v>92.75</v>
      </c>
      <c r="V5402">
        <v>92.74</v>
      </c>
      <c r="W5402">
        <v>12</v>
      </c>
      <c r="Z5402" s="4" t="s">
        <v>46</v>
      </c>
      <c r="AA5402" t="s">
        <v>153</v>
      </c>
      <c r="AB5402">
        <v>46096</v>
      </c>
      <c r="AG5402">
        <v>0</v>
      </c>
      <c r="AH5402">
        <v>300</v>
      </c>
      <c r="AM5402" t="str">
        <f>SUBSTITUTE(Tabla_lineas[[#This Row],[Codigo Liname]]," ","")</f>
        <v>J0163</v>
      </c>
    </row>
    <row r="5403" spans="1:39" customFormat="1" x14ac:dyDescent="0.25">
      <c r="A5403" s="2">
        <v>412</v>
      </c>
      <c r="B5403" t="s">
        <v>1046</v>
      </c>
      <c r="C5403">
        <f t="shared" si="84"/>
        <v>1637232</v>
      </c>
      <c r="D5403">
        <v>44000</v>
      </c>
      <c r="E5403" t="s">
        <v>420</v>
      </c>
      <c r="F5403">
        <v>4.96</v>
      </c>
      <c r="G5403">
        <v>4.96</v>
      </c>
      <c r="H5403" t="s">
        <v>421</v>
      </c>
      <c r="I5403" s="2">
        <v>11</v>
      </c>
      <c r="J5403" t="s">
        <v>422</v>
      </c>
      <c r="K5403" t="s">
        <v>423</v>
      </c>
      <c r="L5403" s="3" t="str">
        <f>+INDEX([1]!TABLA_MAESTRO_DE_ARTICULO[SubGroupName],MATCH(Tabla_lineas[[#This Row],[CODIGO SAP]],[1]!TABLA_MAESTRO_DE_ARTICULO[ItemCode],0))</f>
        <v>CAPSULA DURA</v>
      </c>
      <c r="M5403" t="s">
        <v>424</v>
      </c>
      <c r="N5403">
        <v>11</v>
      </c>
      <c r="O5403" t="s">
        <v>45</v>
      </c>
      <c r="S5403" s="2">
        <v>4000</v>
      </c>
      <c r="T5403">
        <v>19800</v>
      </c>
      <c r="U5403">
        <v>11</v>
      </c>
      <c r="V5403">
        <v>4.95</v>
      </c>
      <c r="W5403">
        <v>1.3</v>
      </c>
      <c r="Z5403" s="4" t="s">
        <v>53</v>
      </c>
      <c r="AA5403" t="s">
        <v>120</v>
      </c>
      <c r="AB5403">
        <v>46132</v>
      </c>
      <c r="AG5403">
        <v>0</v>
      </c>
      <c r="AH5403">
        <v>4000</v>
      </c>
      <c r="AM5403" t="str">
        <f>SUBSTITUTE(Tabla_lineas[[#This Row],[Codigo Liname]]," ","")</f>
        <v>J0158</v>
      </c>
    </row>
    <row r="5404" spans="1:39" customFormat="1" x14ac:dyDescent="0.25">
      <c r="A5404" s="2">
        <v>412</v>
      </c>
      <c r="B5404" t="s">
        <v>1046</v>
      </c>
      <c r="C5404">
        <f t="shared" si="84"/>
        <v>1637232</v>
      </c>
      <c r="D5404">
        <v>18600</v>
      </c>
      <c r="E5404" t="s">
        <v>203</v>
      </c>
      <c r="F5404">
        <v>1.64</v>
      </c>
      <c r="G5404">
        <v>1.64</v>
      </c>
      <c r="H5404" t="s">
        <v>204</v>
      </c>
      <c r="I5404" s="2">
        <v>3.72</v>
      </c>
      <c r="J5404" t="s">
        <v>205</v>
      </c>
      <c r="K5404" t="s">
        <v>206</v>
      </c>
      <c r="L5404" s="3" t="str">
        <f>+INDEX([1]!TABLA_MAESTRO_DE_ARTICULO[SubGroupName],MATCH(Tabla_lineas[[#This Row],[CODIGO SAP]],[1]!TABLA_MAESTRO_DE_ARTICULO[ItemCode],0))</f>
        <v>COMPRIMIDO</v>
      </c>
      <c r="M5404" t="s">
        <v>207</v>
      </c>
      <c r="N5404">
        <v>14</v>
      </c>
      <c r="O5404" t="s">
        <v>45</v>
      </c>
      <c r="S5404" s="2">
        <v>5000</v>
      </c>
      <c r="T5404">
        <v>8200</v>
      </c>
      <c r="U5404">
        <v>3.72</v>
      </c>
      <c r="V5404">
        <v>1.64</v>
      </c>
      <c r="W5404">
        <v>0.38</v>
      </c>
      <c r="Z5404" s="4" t="s">
        <v>46</v>
      </c>
      <c r="AA5404" t="s">
        <v>120</v>
      </c>
      <c r="AB5404">
        <v>46132</v>
      </c>
      <c r="AG5404">
        <v>0</v>
      </c>
      <c r="AH5404">
        <v>5000</v>
      </c>
      <c r="AM5404" t="str">
        <f>SUBSTITUTE(Tabla_lineas[[#This Row],[Codigo Liname]]," ","")</f>
        <v>J0127</v>
      </c>
    </row>
    <row r="5405" spans="1:39" customFormat="1" x14ac:dyDescent="0.25">
      <c r="A5405" s="2">
        <v>412</v>
      </c>
      <c r="B5405" t="s">
        <v>1046</v>
      </c>
      <c r="C5405">
        <f t="shared" si="84"/>
        <v>1637232</v>
      </c>
      <c r="D5405">
        <v>2848</v>
      </c>
      <c r="E5405" t="s">
        <v>444</v>
      </c>
      <c r="F5405">
        <v>4.67</v>
      </c>
      <c r="G5405">
        <v>3.5</v>
      </c>
      <c r="H5405" t="s">
        <v>445</v>
      </c>
      <c r="I5405" s="2">
        <v>3.56</v>
      </c>
      <c r="J5405" t="s">
        <v>446</v>
      </c>
      <c r="K5405" t="s">
        <v>447</v>
      </c>
      <c r="L5405" s="3" t="str">
        <f>+INDEX([1]!TABLA_MAESTRO_DE_ARTICULO[SubGroupName],MATCH(Tabla_lineas[[#This Row],[CODIGO SAP]],[1]!TABLA_MAESTRO_DE_ARTICULO[ItemCode],0))</f>
        <v>SOLUCION INYECTABLE</v>
      </c>
      <c r="M5405" t="s">
        <v>448</v>
      </c>
      <c r="N5405">
        <v>16</v>
      </c>
      <c r="O5405" t="s">
        <v>249</v>
      </c>
      <c r="S5405" s="2">
        <v>800</v>
      </c>
      <c r="T5405">
        <v>2792</v>
      </c>
      <c r="U5405">
        <v>3.56</v>
      </c>
      <c r="V5405">
        <v>3.49</v>
      </c>
      <c r="W5405">
        <v>1.5</v>
      </c>
      <c r="Z5405" s="4" t="s">
        <v>53</v>
      </c>
      <c r="AA5405" t="s">
        <v>120</v>
      </c>
      <c r="AB5405">
        <v>46096</v>
      </c>
      <c r="AG5405">
        <v>0</v>
      </c>
      <c r="AH5405">
        <v>800</v>
      </c>
      <c r="AM5405" t="str">
        <f>SUBSTITUTE(Tabla_lineas[[#This Row],[Codigo Liname]]," ","")</f>
        <v>B0506</v>
      </c>
    </row>
    <row r="5406" spans="1:39" customFormat="1" x14ac:dyDescent="0.25">
      <c r="A5406" s="2">
        <v>412</v>
      </c>
      <c r="B5406" t="s">
        <v>1046</v>
      </c>
      <c r="C5406">
        <f t="shared" si="84"/>
        <v>1637232</v>
      </c>
      <c r="D5406">
        <v>4560</v>
      </c>
      <c r="E5406" t="s">
        <v>449</v>
      </c>
      <c r="F5406">
        <v>4.2</v>
      </c>
      <c r="G5406">
        <v>2.2799999999999998</v>
      </c>
      <c r="H5406" t="s">
        <v>450</v>
      </c>
      <c r="I5406" s="2">
        <v>2.2799999999999998</v>
      </c>
      <c r="J5406" t="s">
        <v>451</v>
      </c>
      <c r="K5406" t="s">
        <v>452</v>
      </c>
      <c r="L5406" s="3" t="str">
        <f>+INDEX([1]!TABLA_MAESTRO_DE_ARTICULO[SubGroupName],MATCH(Tabla_lineas[[#This Row],[CODIGO SAP]],[1]!TABLA_MAESTRO_DE_ARTICULO[ItemCode],0))</f>
        <v>OVULO VAGINAL</v>
      </c>
      <c r="M5406" t="s">
        <v>453</v>
      </c>
      <c r="N5406">
        <v>17</v>
      </c>
      <c r="O5406" t="s">
        <v>97</v>
      </c>
      <c r="S5406" s="2">
        <v>2000</v>
      </c>
      <c r="T5406">
        <v>4540</v>
      </c>
      <c r="U5406">
        <v>2.2799999999999998</v>
      </c>
      <c r="V5406">
        <v>2.27</v>
      </c>
      <c r="W5406">
        <v>0.7</v>
      </c>
      <c r="Z5406" s="4" t="s">
        <v>53</v>
      </c>
      <c r="AA5406" t="s">
        <v>126</v>
      </c>
      <c r="AB5406">
        <v>46132</v>
      </c>
      <c r="AG5406">
        <v>0</v>
      </c>
      <c r="AH5406">
        <v>2000</v>
      </c>
      <c r="AM5406" t="str">
        <f>SUBSTITUTE(Tabla_lineas[[#This Row],[Codigo Liname]]," ","")</f>
        <v>G0102</v>
      </c>
    </row>
    <row r="5407" spans="1:39" customFormat="1" x14ac:dyDescent="0.25">
      <c r="A5407" s="2">
        <v>412</v>
      </c>
      <c r="B5407" t="s">
        <v>1046</v>
      </c>
      <c r="C5407">
        <f t="shared" si="84"/>
        <v>1637232</v>
      </c>
      <c r="D5407">
        <v>2540</v>
      </c>
      <c r="E5407" t="s">
        <v>239</v>
      </c>
      <c r="F5407">
        <v>1.48</v>
      </c>
      <c r="G5407">
        <v>1.48</v>
      </c>
      <c r="H5407" t="s">
        <v>240</v>
      </c>
      <c r="I5407" s="2">
        <v>2.54</v>
      </c>
      <c r="J5407" t="s">
        <v>241</v>
      </c>
      <c r="K5407" t="s">
        <v>242</v>
      </c>
      <c r="L5407" s="3" t="str">
        <f>+INDEX([1]!TABLA_MAESTRO_DE_ARTICULO[SubGroupName],MATCH(Tabla_lineas[[#This Row],[CODIGO SAP]],[1]!TABLA_MAESTRO_DE_ARTICULO[ItemCode],0))</f>
        <v>COMPRIMIDO</v>
      </c>
      <c r="M5407" t="s">
        <v>243</v>
      </c>
      <c r="N5407">
        <v>18</v>
      </c>
      <c r="O5407" t="s">
        <v>45</v>
      </c>
      <c r="S5407" s="2">
        <v>1000</v>
      </c>
      <c r="T5407">
        <v>1470</v>
      </c>
      <c r="U5407">
        <v>2.54</v>
      </c>
      <c r="V5407">
        <v>1.47</v>
      </c>
      <c r="W5407">
        <v>0.4</v>
      </c>
      <c r="Z5407" s="4" t="s">
        <v>53</v>
      </c>
      <c r="AA5407" t="s">
        <v>120</v>
      </c>
      <c r="AB5407">
        <v>46132</v>
      </c>
      <c r="AG5407">
        <v>0</v>
      </c>
      <c r="AH5407">
        <v>1000</v>
      </c>
      <c r="AM5407" t="str">
        <f>SUBSTITUTE(Tabla_lineas[[#This Row],[Codigo Liname]]," ","")</f>
        <v>J0137</v>
      </c>
    </row>
    <row r="5408" spans="1:39" customFormat="1" x14ac:dyDescent="0.25">
      <c r="A5408" s="2">
        <v>412</v>
      </c>
      <c r="B5408" t="s">
        <v>1046</v>
      </c>
      <c r="C5408">
        <f t="shared" si="84"/>
        <v>1637232</v>
      </c>
      <c r="D5408">
        <v>964</v>
      </c>
      <c r="E5408" t="s">
        <v>644</v>
      </c>
      <c r="F5408">
        <v>26.89</v>
      </c>
      <c r="G5408">
        <v>26.89</v>
      </c>
      <c r="H5408" t="s">
        <v>645</v>
      </c>
      <c r="I5408" s="2">
        <v>58.63</v>
      </c>
      <c r="J5408" t="s">
        <v>646</v>
      </c>
      <c r="K5408" t="s">
        <v>647</v>
      </c>
      <c r="L5408" s="3" t="str">
        <f>+INDEX([1]!TABLA_MAESTRO_DE_ARTICULO[SubGroupName],MATCH(Tabla_lineas[[#This Row],[CODIGO SAP]],[1]!TABLA_MAESTRO_DE_ARTICULO[ItemCode],0))</f>
        <v>SUSPENSION</v>
      </c>
      <c r="M5408" t="s">
        <v>648</v>
      </c>
      <c r="N5408">
        <v>19</v>
      </c>
      <c r="O5408" t="s">
        <v>65</v>
      </c>
      <c r="S5408" s="2">
        <v>50</v>
      </c>
      <c r="T5408">
        <v>963.5</v>
      </c>
      <c r="U5408">
        <v>19.28</v>
      </c>
      <c r="V5408">
        <v>19.27</v>
      </c>
      <c r="W5408">
        <v>9</v>
      </c>
      <c r="Z5408" s="4" t="s">
        <v>46</v>
      </c>
      <c r="AA5408" t="s">
        <v>153</v>
      </c>
      <c r="AB5408">
        <v>46132</v>
      </c>
      <c r="AG5408">
        <v>0</v>
      </c>
      <c r="AH5408">
        <v>50</v>
      </c>
      <c r="AM5408" t="str">
        <f>SUBSTITUTE(Tabla_lineas[[#This Row],[Codigo Liname]]," ","")</f>
        <v>J0165</v>
      </c>
    </row>
    <row r="5409" spans="1:39" customFormat="1" x14ac:dyDescent="0.25">
      <c r="A5409" s="2">
        <v>412</v>
      </c>
      <c r="B5409" t="s">
        <v>1046</v>
      </c>
      <c r="C5409">
        <f t="shared" si="84"/>
        <v>1637232</v>
      </c>
      <c r="D5409">
        <v>10455</v>
      </c>
      <c r="E5409" t="s">
        <v>244</v>
      </c>
      <c r="F5409">
        <v>4.03</v>
      </c>
      <c r="G5409">
        <v>4.03</v>
      </c>
      <c r="H5409" t="s">
        <v>245</v>
      </c>
      <c r="I5409" s="2">
        <v>6.97</v>
      </c>
      <c r="J5409" t="s">
        <v>246</v>
      </c>
      <c r="K5409" t="s">
        <v>247</v>
      </c>
      <c r="L5409" s="3" t="str">
        <f>+INDEX([1]!TABLA_MAESTRO_DE_ARTICULO[SubGroupName],MATCH(Tabla_lineas[[#This Row],[CODIGO SAP]],[1]!TABLA_MAESTRO_DE_ARTICULO[ItemCode],0))</f>
        <v>SOLUCION INYECTABLE</v>
      </c>
      <c r="M5409" t="s">
        <v>248</v>
      </c>
      <c r="N5409">
        <v>20</v>
      </c>
      <c r="O5409" t="s">
        <v>249</v>
      </c>
      <c r="S5409" s="2">
        <v>1500</v>
      </c>
      <c r="T5409">
        <v>6029.9999999999991</v>
      </c>
      <c r="U5409">
        <v>6.97</v>
      </c>
      <c r="V5409">
        <v>4.0199999999999996</v>
      </c>
      <c r="W5409">
        <v>0.7</v>
      </c>
      <c r="Z5409" s="4" t="s">
        <v>53</v>
      </c>
      <c r="AA5409" t="s">
        <v>126</v>
      </c>
      <c r="AB5409">
        <v>46132</v>
      </c>
      <c r="AG5409">
        <v>0</v>
      </c>
      <c r="AH5409">
        <v>1500</v>
      </c>
      <c r="AM5409" t="str">
        <f>SUBSTITUTE(Tabla_lineas[[#This Row],[Codigo Liname]]," ","")</f>
        <v>H0204</v>
      </c>
    </row>
    <row r="5410" spans="1:39" customFormat="1" x14ac:dyDescent="0.25">
      <c r="A5410" s="2">
        <v>412</v>
      </c>
      <c r="B5410" t="s">
        <v>1046</v>
      </c>
      <c r="C5410">
        <f t="shared" si="84"/>
        <v>1637232</v>
      </c>
      <c r="D5410">
        <v>671.3</v>
      </c>
      <c r="E5410" t="s">
        <v>60</v>
      </c>
      <c r="F5410">
        <v>15.12</v>
      </c>
      <c r="G5410">
        <v>9.5</v>
      </c>
      <c r="H5410" t="s">
        <v>61</v>
      </c>
      <c r="I5410" s="2">
        <v>9.59</v>
      </c>
      <c r="J5410" t="s">
        <v>62</v>
      </c>
      <c r="K5410" t="s">
        <v>63</v>
      </c>
      <c r="L5410" s="3" t="str">
        <f>+INDEX([1]!TABLA_MAESTRO_DE_ARTICULO[SubGroupName],MATCH(Tabla_lineas[[#This Row],[CODIGO SAP]],[1]!TABLA_MAESTRO_DE_ARTICULO[ItemCode],0))</f>
        <v>JARABE</v>
      </c>
      <c r="M5410" t="s">
        <v>64</v>
      </c>
      <c r="N5410">
        <v>21</v>
      </c>
      <c r="O5410" t="s">
        <v>65</v>
      </c>
      <c r="S5410" s="2">
        <v>70</v>
      </c>
      <c r="T5410">
        <v>664.30000000000007</v>
      </c>
      <c r="U5410">
        <v>9.59</v>
      </c>
      <c r="V5410">
        <v>9.49</v>
      </c>
      <c r="W5410">
        <v>5</v>
      </c>
      <c r="Z5410" s="4" t="s">
        <v>46</v>
      </c>
      <c r="AA5410" t="s">
        <v>153</v>
      </c>
      <c r="AB5410">
        <v>46096</v>
      </c>
      <c r="AG5410">
        <v>0</v>
      </c>
      <c r="AH5410">
        <v>70</v>
      </c>
      <c r="AM5410" t="str">
        <f>SUBSTITUTE(Tabla_lineas[[#This Row],[Codigo Liname]]," ","")</f>
        <v>R0503</v>
      </c>
    </row>
    <row r="5411" spans="1:39" customFormat="1" x14ac:dyDescent="0.25">
      <c r="A5411" s="2">
        <v>412</v>
      </c>
      <c r="B5411" t="s">
        <v>1046</v>
      </c>
      <c r="C5411">
        <f t="shared" si="84"/>
        <v>1637232</v>
      </c>
      <c r="D5411">
        <v>7863</v>
      </c>
      <c r="E5411" t="s">
        <v>250</v>
      </c>
      <c r="F5411">
        <v>24.52</v>
      </c>
      <c r="G5411">
        <v>24.5</v>
      </c>
      <c r="H5411" t="s">
        <v>251</v>
      </c>
      <c r="I5411" s="2">
        <v>26.21</v>
      </c>
      <c r="J5411" t="s">
        <v>252</v>
      </c>
      <c r="K5411" t="s">
        <v>253</v>
      </c>
      <c r="L5411" s="3" t="str">
        <f>+INDEX([1]!TABLA_MAESTRO_DE_ARTICULO[SubGroupName],MATCH(Tabla_lineas[[#This Row],[CODIGO SAP]],[1]!TABLA_MAESTRO_DE_ARTICULO[ItemCode],0))</f>
        <v>GEL</v>
      </c>
      <c r="M5411" t="s">
        <v>254</v>
      </c>
      <c r="N5411">
        <v>22</v>
      </c>
      <c r="O5411" t="s">
        <v>255</v>
      </c>
      <c r="S5411" s="2">
        <v>300</v>
      </c>
      <c r="T5411">
        <v>7346.9999999999982</v>
      </c>
      <c r="U5411">
        <v>26.21</v>
      </c>
      <c r="V5411">
        <v>24.49</v>
      </c>
      <c r="W5411">
        <v>5</v>
      </c>
      <c r="Z5411" s="4" t="s">
        <v>53</v>
      </c>
      <c r="AA5411" t="s">
        <v>153</v>
      </c>
      <c r="AB5411">
        <v>46132</v>
      </c>
      <c r="AG5411">
        <v>0</v>
      </c>
      <c r="AH5411">
        <v>300</v>
      </c>
      <c r="AM5411" t="str">
        <f>SUBSTITUTE(Tabla_lineas[[#This Row],[Codigo Liname]]," ","")</f>
        <v>M0101</v>
      </c>
    </row>
    <row r="5412" spans="1:39" customFormat="1" x14ac:dyDescent="0.25">
      <c r="A5412" s="2">
        <v>412</v>
      </c>
      <c r="B5412" t="s">
        <v>1046</v>
      </c>
      <c r="C5412">
        <f t="shared" si="84"/>
        <v>1637232</v>
      </c>
      <c r="D5412">
        <v>1920</v>
      </c>
      <c r="E5412" t="s">
        <v>138</v>
      </c>
      <c r="F5412">
        <v>0.2</v>
      </c>
      <c r="G5412">
        <v>0.2</v>
      </c>
      <c r="H5412" t="s">
        <v>139</v>
      </c>
      <c r="I5412" s="2">
        <v>0.24</v>
      </c>
      <c r="J5412" t="s">
        <v>140</v>
      </c>
      <c r="K5412" t="s">
        <v>141</v>
      </c>
      <c r="L5412" s="3" t="str">
        <f>+INDEX([1]!TABLA_MAESTRO_DE_ARTICULO[SubGroupName],MATCH(Tabla_lineas[[#This Row],[CODIGO SAP]],[1]!TABLA_MAESTRO_DE_ARTICULO[ItemCode],0))</f>
        <v>COMPRIMIDO</v>
      </c>
      <c r="M5412" t="s">
        <v>142</v>
      </c>
      <c r="N5412">
        <v>24</v>
      </c>
      <c r="O5412" t="s">
        <v>45</v>
      </c>
      <c r="S5412" s="2">
        <v>8000</v>
      </c>
      <c r="T5412">
        <v>1520</v>
      </c>
      <c r="U5412">
        <v>0.24</v>
      </c>
      <c r="V5412">
        <v>0.19</v>
      </c>
      <c r="W5412">
        <v>0.12</v>
      </c>
      <c r="Z5412" s="4" t="s">
        <v>46</v>
      </c>
      <c r="AA5412" t="s">
        <v>126</v>
      </c>
      <c r="AB5412">
        <v>46132</v>
      </c>
      <c r="AG5412">
        <v>0</v>
      </c>
      <c r="AH5412">
        <v>8000</v>
      </c>
      <c r="AM5412" t="str">
        <f>SUBSTITUTE(Tabla_lineas[[#This Row],[Codigo Liname]]," ","")</f>
        <v>M0102</v>
      </c>
    </row>
    <row r="5413" spans="1:39" customFormat="1" x14ac:dyDescent="0.25">
      <c r="A5413" s="2">
        <v>412</v>
      </c>
      <c r="B5413" t="s">
        <v>1046</v>
      </c>
      <c r="C5413">
        <f t="shared" si="84"/>
        <v>1637232</v>
      </c>
      <c r="D5413">
        <v>7640</v>
      </c>
      <c r="E5413" t="s">
        <v>256</v>
      </c>
      <c r="F5413">
        <v>3.3</v>
      </c>
      <c r="G5413">
        <v>3.3</v>
      </c>
      <c r="H5413" t="s">
        <v>257</v>
      </c>
      <c r="I5413" s="2">
        <v>3.82</v>
      </c>
      <c r="J5413" t="s">
        <v>258</v>
      </c>
      <c r="K5413" t="s">
        <v>259</v>
      </c>
      <c r="L5413" s="3" t="str">
        <f>+INDEX([1]!TABLA_MAESTRO_DE_ARTICULO[SubGroupName],MATCH(Tabla_lineas[[#This Row],[CODIGO SAP]],[1]!TABLA_MAESTRO_DE_ARTICULO[ItemCode],0))</f>
        <v>SOLUCION INYECTABLE</v>
      </c>
      <c r="M5413" t="s">
        <v>260</v>
      </c>
      <c r="N5413">
        <v>23</v>
      </c>
      <c r="O5413" t="s">
        <v>249</v>
      </c>
      <c r="S5413" s="2">
        <v>2000</v>
      </c>
      <c r="T5413">
        <v>6580</v>
      </c>
      <c r="U5413">
        <v>3.82</v>
      </c>
      <c r="V5413">
        <v>3.29</v>
      </c>
      <c r="W5413">
        <v>0.7</v>
      </c>
      <c r="Z5413" s="4" t="s">
        <v>53</v>
      </c>
      <c r="AA5413" t="s">
        <v>153</v>
      </c>
      <c r="AB5413">
        <v>46132</v>
      </c>
      <c r="AG5413">
        <v>0</v>
      </c>
      <c r="AH5413">
        <v>2000</v>
      </c>
      <c r="AM5413" t="str">
        <f>SUBSTITUTE(Tabla_lineas[[#This Row],[Codigo Liname]]," ","")</f>
        <v>M0103</v>
      </c>
    </row>
    <row r="5414" spans="1:39" customFormat="1" x14ac:dyDescent="0.25">
      <c r="A5414" s="2">
        <v>412</v>
      </c>
      <c r="B5414" t="s">
        <v>1046</v>
      </c>
      <c r="C5414">
        <f t="shared" si="84"/>
        <v>1637232</v>
      </c>
      <c r="D5414">
        <v>16239.999999999998</v>
      </c>
      <c r="E5414" t="s">
        <v>143</v>
      </c>
      <c r="F5414">
        <v>2.17</v>
      </c>
      <c r="G5414">
        <v>2.17</v>
      </c>
      <c r="H5414" t="s">
        <v>144</v>
      </c>
      <c r="I5414" s="2">
        <v>2.3199999999999998</v>
      </c>
      <c r="J5414" t="s">
        <v>145</v>
      </c>
      <c r="K5414" t="s">
        <v>146</v>
      </c>
      <c r="L5414" s="3" t="str">
        <f>+INDEX([1]!TABLA_MAESTRO_DE_ARTICULO[SubGroupName],MATCH(Tabla_lineas[[#This Row],[CODIGO SAP]],[1]!TABLA_MAESTRO_DE_ARTICULO[ItemCode],0))</f>
        <v>CAPSULA DURA</v>
      </c>
      <c r="M5414" t="s">
        <v>147</v>
      </c>
      <c r="N5414">
        <v>25</v>
      </c>
      <c r="O5414" t="s">
        <v>45</v>
      </c>
      <c r="S5414" s="2">
        <v>7000</v>
      </c>
      <c r="T5414">
        <v>15120.000000000002</v>
      </c>
      <c r="U5414">
        <v>2.3199999999999998</v>
      </c>
      <c r="V5414">
        <v>2.16</v>
      </c>
      <c r="W5414">
        <v>0.8</v>
      </c>
      <c r="Z5414" s="4" t="s">
        <v>46</v>
      </c>
      <c r="AA5414" t="s">
        <v>120</v>
      </c>
      <c r="AB5414">
        <v>46132</v>
      </c>
      <c r="AG5414">
        <v>0</v>
      </c>
      <c r="AH5414">
        <v>7000</v>
      </c>
      <c r="AM5414" t="str">
        <f>SUBSTITUTE(Tabla_lineas[[#This Row],[Codigo Liname]]," ","")</f>
        <v>J0141</v>
      </c>
    </row>
    <row r="5415" spans="1:39" customFormat="1" x14ac:dyDescent="0.25">
      <c r="A5415" s="2">
        <v>412</v>
      </c>
      <c r="B5415" t="s">
        <v>1046</v>
      </c>
      <c r="C5415">
        <f t="shared" si="84"/>
        <v>1637232</v>
      </c>
      <c r="D5415">
        <v>1060</v>
      </c>
      <c r="E5415" t="s">
        <v>266</v>
      </c>
      <c r="F5415">
        <v>0.56000000000000005</v>
      </c>
      <c r="G5415">
        <v>0.53</v>
      </c>
      <c r="H5415" t="s">
        <v>267</v>
      </c>
      <c r="I5415" s="2">
        <v>0.53</v>
      </c>
      <c r="J5415" t="s">
        <v>268</v>
      </c>
      <c r="K5415" t="s">
        <v>269</v>
      </c>
      <c r="L5415" s="3" t="str">
        <f>+INDEX([1]!TABLA_MAESTRO_DE_ARTICULO[SubGroupName],MATCH(Tabla_lineas[[#This Row],[CODIGO SAP]],[1]!TABLA_MAESTRO_DE_ARTICULO[ItemCode],0))</f>
        <v>COMPRIMIDO</v>
      </c>
      <c r="M5415" t="s">
        <v>270</v>
      </c>
      <c r="N5415">
        <v>26</v>
      </c>
      <c r="O5415" t="s">
        <v>45</v>
      </c>
      <c r="S5415" s="2">
        <v>2000</v>
      </c>
      <c r="T5415">
        <v>1040</v>
      </c>
      <c r="U5415">
        <v>0.53</v>
      </c>
      <c r="V5415">
        <v>0.52</v>
      </c>
      <c r="W5415">
        <v>0.12</v>
      </c>
      <c r="Z5415" s="4" t="s">
        <v>46</v>
      </c>
      <c r="AA5415" t="s">
        <v>126</v>
      </c>
      <c r="AB5415">
        <v>46132</v>
      </c>
      <c r="AG5415">
        <v>0</v>
      </c>
      <c r="AH5415">
        <v>2000</v>
      </c>
      <c r="AM5415" t="str">
        <f>SUBSTITUTE(Tabla_lineas[[#This Row],[Codigo Liname]]," ","")</f>
        <v>C0901</v>
      </c>
    </row>
    <row r="5416" spans="1:39" customFormat="1" x14ac:dyDescent="0.25">
      <c r="A5416" s="2">
        <v>412</v>
      </c>
      <c r="B5416" t="s">
        <v>1046</v>
      </c>
      <c r="C5416">
        <f t="shared" si="84"/>
        <v>1637232</v>
      </c>
      <c r="D5416">
        <v>1976.8</v>
      </c>
      <c r="E5416" t="s">
        <v>298</v>
      </c>
      <c r="F5416">
        <v>14.58</v>
      </c>
      <c r="G5416">
        <v>14.58</v>
      </c>
      <c r="H5416" t="s">
        <v>299</v>
      </c>
      <c r="I5416" s="2">
        <v>24.71</v>
      </c>
      <c r="J5416" t="s">
        <v>300</v>
      </c>
      <c r="K5416" t="s">
        <v>301</v>
      </c>
      <c r="L5416" s="3" t="str">
        <f>+INDEX([1]!TABLA_MAESTRO_DE_ARTICULO[SubGroupName],MATCH(Tabla_lineas[[#This Row],[CODIGO SAP]],[1]!TABLA_MAESTRO_DE_ARTICULO[ItemCode],0))</f>
        <v>SUSPENSION</v>
      </c>
      <c r="M5416" t="s">
        <v>302</v>
      </c>
      <c r="N5416">
        <v>27</v>
      </c>
      <c r="O5416" t="s">
        <v>65</v>
      </c>
      <c r="S5416" s="2">
        <v>80</v>
      </c>
      <c r="T5416">
        <v>1165.5999999999999</v>
      </c>
      <c r="U5416">
        <v>24.71</v>
      </c>
      <c r="V5416">
        <v>14.57</v>
      </c>
      <c r="W5416">
        <v>5.5</v>
      </c>
      <c r="Z5416" s="4" t="s">
        <v>46</v>
      </c>
      <c r="AA5416" t="s">
        <v>153</v>
      </c>
      <c r="AB5416">
        <v>46096</v>
      </c>
      <c r="AG5416">
        <v>0</v>
      </c>
      <c r="AH5416">
        <v>80</v>
      </c>
      <c r="AM5416" t="str">
        <f>SUBSTITUTE(Tabla_lineas[[#This Row],[Codigo Liname]]," ","")</f>
        <v>M0104</v>
      </c>
    </row>
    <row r="5417" spans="1:39" customFormat="1" x14ac:dyDescent="0.25">
      <c r="A5417" s="2">
        <v>412</v>
      </c>
      <c r="B5417" t="s">
        <v>1046</v>
      </c>
      <c r="C5417">
        <f t="shared" si="84"/>
        <v>1637232</v>
      </c>
      <c r="D5417">
        <v>6899.9999999999991</v>
      </c>
      <c r="E5417" t="s">
        <v>303</v>
      </c>
      <c r="F5417">
        <v>0.75</v>
      </c>
      <c r="G5417">
        <v>0.69</v>
      </c>
      <c r="H5417" t="s">
        <v>304</v>
      </c>
      <c r="I5417" s="2">
        <v>0.69</v>
      </c>
      <c r="J5417" t="s">
        <v>305</v>
      </c>
      <c r="K5417" t="s">
        <v>306</v>
      </c>
      <c r="L5417" s="3" t="str">
        <f>+INDEX([1]!TABLA_MAESTRO_DE_ARTICULO[SubGroupName],MATCH(Tabla_lineas[[#This Row],[CODIGO SAP]],[1]!TABLA_MAESTRO_DE_ARTICULO[ItemCode],0))</f>
        <v>COMPRIMIDO</v>
      </c>
      <c r="M5417" t="s">
        <v>307</v>
      </c>
      <c r="N5417">
        <v>52</v>
      </c>
      <c r="O5417" t="s">
        <v>45</v>
      </c>
      <c r="P5417">
        <v>138600</v>
      </c>
      <c r="Q5417">
        <v>3275900</v>
      </c>
      <c r="R5417">
        <v>3414500</v>
      </c>
      <c r="S5417" s="2">
        <v>10000</v>
      </c>
      <c r="T5417">
        <v>6800.0000000000009</v>
      </c>
      <c r="U5417">
        <v>0.69</v>
      </c>
      <c r="V5417">
        <v>0.68</v>
      </c>
      <c r="W5417">
        <v>0.14000000000000001</v>
      </c>
      <c r="Z5417" s="4" t="s">
        <v>46</v>
      </c>
      <c r="AA5417" t="s">
        <v>120</v>
      </c>
      <c r="AB5417">
        <v>46132</v>
      </c>
      <c r="AG5417">
        <v>0</v>
      </c>
      <c r="AH5417">
        <v>10000</v>
      </c>
      <c r="AM5417" t="str">
        <f>SUBSTITUTE(Tabla_lineas[[#This Row],[Codigo Liname]]," ","")</f>
        <v>M0105</v>
      </c>
    </row>
    <row r="5418" spans="1:39" customFormat="1" x14ac:dyDescent="0.25">
      <c r="A5418" s="2">
        <v>412</v>
      </c>
      <c r="B5418" t="s">
        <v>1046</v>
      </c>
      <c r="C5418">
        <f t="shared" si="84"/>
        <v>1637232</v>
      </c>
      <c r="D5418">
        <v>70850</v>
      </c>
      <c r="E5418" t="s">
        <v>308</v>
      </c>
      <c r="F5418">
        <v>5.07</v>
      </c>
      <c r="G5418">
        <v>5.07</v>
      </c>
      <c r="H5418" t="s">
        <v>309</v>
      </c>
      <c r="I5418" s="2">
        <v>10.9</v>
      </c>
      <c r="J5418" t="s">
        <v>310</v>
      </c>
      <c r="K5418" t="s">
        <v>311</v>
      </c>
      <c r="L5418" s="3" t="str">
        <f>+INDEX([1]!TABLA_MAESTRO_DE_ARTICULO[SubGroupName],MATCH(Tabla_lineas[[#This Row],[CODIGO SAP]],[1]!TABLA_MAESTRO_DE_ARTICULO[ItemCode],0))</f>
        <v>SOLUCION INYECTABLE</v>
      </c>
      <c r="M5418" t="s">
        <v>312</v>
      </c>
      <c r="N5418">
        <v>30</v>
      </c>
      <c r="O5418" t="s">
        <v>249</v>
      </c>
      <c r="S5418" s="2">
        <v>6500</v>
      </c>
      <c r="T5418">
        <v>32955</v>
      </c>
      <c r="U5418">
        <v>10.9</v>
      </c>
      <c r="V5418">
        <v>5.07</v>
      </c>
      <c r="W5418">
        <v>1</v>
      </c>
      <c r="Z5418" s="4" t="s">
        <v>46</v>
      </c>
      <c r="AA5418" t="s">
        <v>126</v>
      </c>
      <c r="AB5418">
        <v>46132</v>
      </c>
      <c r="AG5418">
        <v>0</v>
      </c>
      <c r="AH5418">
        <v>6500</v>
      </c>
      <c r="AM5418" t="str">
        <f>SUBSTITUTE(Tabla_lineas[[#This Row],[Codigo Liname]]," ","")</f>
        <v>M0109</v>
      </c>
    </row>
    <row r="5419" spans="1:39" customFormat="1" x14ac:dyDescent="0.25">
      <c r="A5419" s="2">
        <v>412</v>
      </c>
      <c r="B5419" t="s">
        <v>1046</v>
      </c>
      <c r="C5419">
        <f t="shared" si="84"/>
        <v>1637232</v>
      </c>
      <c r="D5419">
        <v>3315</v>
      </c>
      <c r="E5419" t="s">
        <v>574</v>
      </c>
      <c r="F5419">
        <v>5.79</v>
      </c>
      <c r="G5419">
        <v>5.79</v>
      </c>
      <c r="H5419" t="s">
        <v>575</v>
      </c>
      <c r="I5419" s="2">
        <v>6.63</v>
      </c>
      <c r="J5419" t="s">
        <v>576</v>
      </c>
      <c r="K5419" t="s">
        <v>577</v>
      </c>
      <c r="L5419" s="3" t="str">
        <f>+INDEX([1]!TABLA_MAESTRO_DE_ARTICULO[SubGroupName],MATCH(Tabla_lineas[[#This Row],[CODIGO SAP]],[1]!TABLA_MAESTRO_DE_ARTICULO[ItemCode],0))</f>
        <v>COMPRIMIDO</v>
      </c>
      <c r="M5419" t="s">
        <v>578</v>
      </c>
      <c r="N5419">
        <v>31</v>
      </c>
      <c r="O5419" t="s">
        <v>45</v>
      </c>
      <c r="S5419" s="2">
        <v>500</v>
      </c>
      <c r="T5419">
        <v>2890</v>
      </c>
      <c r="U5419">
        <v>6.63</v>
      </c>
      <c r="V5419">
        <v>5.78</v>
      </c>
      <c r="W5419">
        <v>0.7</v>
      </c>
      <c r="Z5419" s="4" t="s">
        <v>46</v>
      </c>
      <c r="AA5419" t="s">
        <v>126</v>
      </c>
      <c r="AB5419">
        <v>46132</v>
      </c>
      <c r="AG5419">
        <v>0</v>
      </c>
      <c r="AH5419">
        <v>500</v>
      </c>
      <c r="AM5419" t="str">
        <f>SUBSTITUTE(Tabla_lineas[[#This Row],[Codigo Liname]]," ","")</f>
        <v>J0166</v>
      </c>
    </row>
    <row r="5420" spans="1:39" customFormat="1" x14ac:dyDescent="0.25">
      <c r="A5420" s="2">
        <v>412</v>
      </c>
      <c r="B5420" t="s">
        <v>1046</v>
      </c>
      <c r="C5420">
        <f t="shared" si="84"/>
        <v>1637232</v>
      </c>
      <c r="D5420">
        <v>7185</v>
      </c>
      <c r="E5420" t="s">
        <v>76</v>
      </c>
      <c r="F5420">
        <v>14.47</v>
      </c>
      <c r="G5420">
        <v>14.37</v>
      </c>
      <c r="H5420" t="s">
        <v>77</v>
      </c>
      <c r="I5420" s="2">
        <v>14.37</v>
      </c>
      <c r="J5420" t="s">
        <v>78</v>
      </c>
      <c r="K5420" t="s">
        <v>79</v>
      </c>
      <c r="L5420" s="3" t="str">
        <f>+INDEX([1]!TABLA_MAESTRO_DE_ARTICULO[SubGroupName],MATCH(Tabla_lineas[[#This Row],[CODIGO SAP]],[1]!TABLA_MAESTRO_DE_ARTICULO[ItemCode],0))</f>
        <v>SOLUCION INYECTABLE</v>
      </c>
      <c r="M5420" t="s">
        <v>80</v>
      </c>
      <c r="N5420">
        <v>32</v>
      </c>
      <c r="O5420" t="s">
        <v>81</v>
      </c>
      <c r="S5420" s="2">
        <v>500</v>
      </c>
      <c r="T5420">
        <v>7180</v>
      </c>
      <c r="U5420">
        <v>14.37</v>
      </c>
      <c r="V5420">
        <v>14.36</v>
      </c>
      <c r="W5420">
        <v>4</v>
      </c>
      <c r="Z5420" s="4" t="s">
        <v>53</v>
      </c>
      <c r="AA5420" t="s">
        <v>153</v>
      </c>
      <c r="AB5420">
        <v>46132</v>
      </c>
      <c r="AG5420">
        <v>0</v>
      </c>
      <c r="AH5420">
        <v>500</v>
      </c>
      <c r="AM5420" t="str">
        <f>SUBSTITUTE(Tabla_lineas[[#This Row],[Codigo Liname]]," ","")</f>
        <v>N0112</v>
      </c>
    </row>
    <row r="5421" spans="1:39" customFormat="1" x14ac:dyDescent="0.25">
      <c r="A5421" s="2">
        <v>412</v>
      </c>
      <c r="B5421" t="s">
        <v>1046</v>
      </c>
      <c r="C5421">
        <f t="shared" si="84"/>
        <v>1637232</v>
      </c>
      <c r="D5421">
        <v>66060</v>
      </c>
      <c r="E5421" t="s">
        <v>82</v>
      </c>
      <c r="F5421">
        <v>1.61</v>
      </c>
      <c r="G5421">
        <v>1.61</v>
      </c>
      <c r="H5421" t="s">
        <v>83</v>
      </c>
      <c r="I5421" s="2">
        <v>3.67</v>
      </c>
      <c r="J5421" t="s">
        <v>84</v>
      </c>
      <c r="K5421" t="s">
        <v>85</v>
      </c>
      <c r="L5421" s="3" t="str">
        <f>+INDEX([1]!TABLA_MAESTRO_DE_ARTICULO[SubGroupName],MATCH(Tabla_lineas[[#This Row],[CODIGO SAP]],[1]!TABLA_MAESTRO_DE_ARTICULO[ItemCode],0))</f>
        <v>COMPRIMIDO</v>
      </c>
      <c r="M5421" t="s">
        <v>86</v>
      </c>
      <c r="N5421">
        <v>33</v>
      </c>
      <c r="O5421" t="s">
        <v>45</v>
      </c>
      <c r="S5421" s="2">
        <v>18000</v>
      </c>
      <c r="T5421">
        <v>28800</v>
      </c>
      <c r="U5421">
        <v>3.67</v>
      </c>
      <c r="V5421">
        <v>1.6</v>
      </c>
      <c r="W5421">
        <v>0.15</v>
      </c>
      <c r="Z5421" s="4" t="s">
        <v>46</v>
      </c>
      <c r="AA5421" t="s">
        <v>126</v>
      </c>
      <c r="AB5421">
        <v>46132</v>
      </c>
      <c r="AG5421">
        <v>0</v>
      </c>
      <c r="AH5421">
        <v>18000</v>
      </c>
      <c r="AM5421" t="str">
        <f>SUBSTITUTE(Tabla_lineas[[#This Row],[Codigo Liname]]," ","")</f>
        <v>C0902</v>
      </c>
    </row>
    <row r="5422" spans="1:39" customFormat="1" x14ac:dyDescent="0.25">
      <c r="A5422" s="2">
        <v>412</v>
      </c>
      <c r="B5422" t="s">
        <v>1046</v>
      </c>
      <c r="C5422">
        <f t="shared" si="84"/>
        <v>1637232</v>
      </c>
      <c r="D5422">
        <v>25280</v>
      </c>
      <c r="E5422" t="s">
        <v>313</v>
      </c>
      <c r="F5422">
        <v>5.29</v>
      </c>
      <c r="G5422">
        <v>5.29</v>
      </c>
      <c r="H5422" t="s">
        <v>314</v>
      </c>
      <c r="I5422" s="2">
        <v>6.32</v>
      </c>
      <c r="J5422" t="s">
        <v>315</v>
      </c>
      <c r="K5422" t="s">
        <v>316</v>
      </c>
      <c r="L5422" s="3" t="str">
        <f>+INDEX([1]!TABLA_MAESTRO_DE_ARTICULO[SubGroupName],MATCH(Tabla_lineas[[#This Row],[CODIGO SAP]],[1]!TABLA_MAESTRO_DE_ARTICULO[ItemCode],0))</f>
        <v>SOLUCION INYECTABLE</v>
      </c>
      <c r="M5422" t="s">
        <v>317</v>
      </c>
      <c r="N5422">
        <v>35</v>
      </c>
      <c r="O5422" t="s">
        <v>249</v>
      </c>
      <c r="S5422" s="2">
        <v>4000</v>
      </c>
      <c r="T5422">
        <v>21120</v>
      </c>
      <c r="U5422">
        <v>6.32</v>
      </c>
      <c r="V5422">
        <v>5.28</v>
      </c>
      <c r="W5422">
        <v>0.7</v>
      </c>
      <c r="Z5422" s="4" t="s">
        <v>46</v>
      </c>
      <c r="AA5422" t="s">
        <v>120</v>
      </c>
      <c r="AB5422">
        <v>46132</v>
      </c>
      <c r="AG5422">
        <v>0</v>
      </c>
      <c r="AH5422">
        <v>4000</v>
      </c>
      <c r="AM5422" t="str">
        <f>SUBSTITUTE(Tabla_lineas[[#This Row],[Codigo Liname]]," ","")</f>
        <v>N0205</v>
      </c>
    </row>
    <row r="5423" spans="1:39" customFormat="1" x14ac:dyDescent="0.25">
      <c r="A5423" s="2">
        <v>412</v>
      </c>
      <c r="B5423" t="s">
        <v>1046</v>
      </c>
      <c r="C5423">
        <f t="shared" si="84"/>
        <v>1637232</v>
      </c>
      <c r="D5423">
        <v>23450</v>
      </c>
      <c r="E5423" t="s">
        <v>318</v>
      </c>
      <c r="F5423">
        <v>1.26</v>
      </c>
      <c r="G5423">
        <v>1.26</v>
      </c>
      <c r="H5423" t="s">
        <v>319</v>
      </c>
      <c r="I5423" s="2">
        <v>3.35</v>
      </c>
      <c r="J5423" t="s">
        <v>320</v>
      </c>
      <c r="K5423" t="s">
        <v>321</v>
      </c>
      <c r="L5423" s="3" t="str">
        <f>+INDEX([1]!TABLA_MAESTRO_DE_ARTICULO[SubGroupName],MATCH(Tabla_lineas[[#This Row],[CODIGO SAP]],[1]!TABLA_MAESTRO_DE_ARTICULO[ItemCode],0))</f>
        <v>COMPRIMIDO</v>
      </c>
      <c r="M5423" t="s">
        <v>322</v>
      </c>
      <c r="N5423">
        <v>34</v>
      </c>
      <c r="O5423" t="s">
        <v>45</v>
      </c>
      <c r="S5423" s="2">
        <v>7000</v>
      </c>
      <c r="T5423">
        <v>8750</v>
      </c>
      <c r="U5423">
        <v>3.35</v>
      </c>
      <c r="V5423">
        <v>1.25</v>
      </c>
      <c r="W5423">
        <v>0.2</v>
      </c>
      <c r="Z5423" s="4" t="s">
        <v>46</v>
      </c>
      <c r="AA5423" t="s">
        <v>120</v>
      </c>
      <c r="AB5423">
        <v>46132</v>
      </c>
      <c r="AG5423">
        <v>0</v>
      </c>
      <c r="AH5423">
        <v>7000</v>
      </c>
      <c r="AM5423" t="str">
        <f>SUBSTITUTE(Tabla_lineas[[#This Row],[Codigo Liname]]," ","")</f>
        <v>A1004</v>
      </c>
    </row>
    <row r="5424" spans="1:39" customFormat="1" x14ac:dyDescent="0.25">
      <c r="A5424" s="2">
        <v>412</v>
      </c>
      <c r="B5424" t="s">
        <v>1046</v>
      </c>
      <c r="C5424">
        <f t="shared" si="84"/>
        <v>1637232</v>
      </c>
      <c r="D5424">
        <v>7766</v>
      </c>
      <c r="E5424" t="s">
        <v>323</v>
      </c>
      <c r="F5424">
        <v>5.91</v>
      </c>
      <c r="G5424">
        <v>3.53</v>
      </c>
      <c r="H5424" t="s">
        <v>324</v>
      </c>
      <c r="I5424" s="2">
        <v>3.53</v>
      </c>
      <c r="J5424" t="s">
        <v>325</v>
      </c>
      <c r="K5424" t="s">
        <v>326</v>
      </c>
      <c r="L5424" s="3" t="str">
        <f>+INDEX([1]!TABLA_MAESTRO_DE_ARTICULO[SubGroupName],MATCH(Tabla_lineas[[#This Row],[CODIGO SAP]],[1]!TABLA_MAESTRO_DE_ARTICULO[ItemCode],0))</f>
        <v>SOLUCION INYECTABLE</v>
      </c>
      <c r="M5424" t="s">
        <v>327</v>
      </c>
      <c r="N5424">
        <v>37</v>
      </c>
      <c r="O5424" t="s">
        <v>249</v>
      </c>
      <c r="S5424" s="2">
        <v>2200</v>
      </c>
      <c r="T5424">
        <v>7744</v>
      </c>
      <c r="U5424">
        <v>3.53</v>
      </c>
      <c r="V5424">
        <v>3.52</v>
      </c>
      <c r="W5424">
        <v>0.7</v>
      </c>
      <c r="Z5424" s="4" t="s">
        <v>46</v>
      </c>
      <c r="AA5424" t="s">
        <v>153</v>
      </c>
      <c r="AB5424">
        <v>46132</v>
      </c>
      <c r="AG5424">
        <v>0</v>
      </c>
      <c r="AH5424">
        <v>2200</v>
      </c>
      <c r="AM5424" t="str">
        <f>SUBSTITUTE(Tabla_lineas[[#This Row],[Codigo Liname]]," ","")</f>
        <v>A0308</v>
      </c>
    </row>
    <row r="5425" spans="1:39" customFormat="1" x14ac:dyDescent="0.25">
      <c r="A5425" s="2">
        <v>412</v>
      </c>
      <c r="B5425" t="s">
        <v>1046</v>
      </c>
      <c r="C5425">
        <f t="shared" si="84"/>
        <v>1637232</v>
      </c>
      <c r="D5425">
        <v>190</v>
      </c>
      <c r="E5425" t="s">
        <v>87</v>
      </c>
      <c r="F5425">
        <v>0.64</v>
      </c>
      <c r="G5425">
        <v>0.44</v>
      </c>
      <c r="H5425" t="s">
        <v>88</v>
      </c>
      <c r="I5425" s="2">
        <v>0.44</v>
      </c>
      <c r="J5425" t="s">
        <v>89</v>
      </c>
      <c r="K5425" t="s">
        <v>90</v>
      </c>
      <c r="L5425" s="3" t="str">
        <f>+INDEX([1]!TABLA_MAESTRO_DE_ARTICULO[SubGroupName],MATCH(Tabla_lineas[[#This Row],[CODIGO SAP]],[1]!TABLA_MAESTRO_DE_ARTICULO[ItemCode],0))</f>
        <v>COMPRIMIDO</v>
      </c>
      <c r="M5425" t="s">
        <v>91</v>
      </c>
      <c r="N5425">
        <v>36</v>
      </c>
      <c r="O5425" t="s">
        <v>45</v>
      </c>
      <c r="S5425" s="2">
        <v>500</v>
      </c>
      <c r="T5425">
        <v>185</v>
      </c>
      <c r="U5425">
        <v>0.38</v>
      </c>
      <c r="V5425">
        <v>0.37</v>
      </c>
      <c r="W5425">
        <v>0.12</v>
      </c>
      <c r="Z5425" s="4" t="s">
        <v>46</v>
      </c>
      <c r="AA5425" t="s">
        <v>153</v>
      </c>
      <c r="AB5425">
        <v>46132</v>
      </c>
      <c r="AG5425">
        <v>0</v>
      </c>
      <c r="AH5425">
        <v>500</v>
      </c>
      <c r="AM5425" t="str">
        <f>SUBSTITUTE(Tabla_lineas[[#This Row],[Codigo Liname]]," ","")</f>
        <v>A0307</v>
      </c>
    </row>
    <row r="5426" spans="1:39" customFormat="1" x14ac:dyDescent="0.25">
      <c r="A5426" s="2">
        <v>412</v>
      </c>
      <c r="B5426" t="s">
        <v>1046</v>
      </c>
      <c r="C5426">
        <f t="shared" si="84"/>
        <v>1637232</v>
      </c>
      <c r="D5426">
        <v>472.8</v>
      </c>
      <c r="E5426" t="s">
        <v>464</v>
      </c>
      <c r="F5426">
        <v>28.19</v>
      </c>
      <c r="G5426">
        <v>23.64</v>
      </c>
      <c r="H5426" t="s">
        <v>465</v>
      </c>
      <c r="I5426" s="2">
        <v>23.64</v>
      </c>
      <c r="J5426" t="s">
        <v>466</v>
      </c>
      <c r="K5426" t="s">
        <v>467</v>
      </c>
      <c r="L5426" s="3" t="str">
        <f>+INDEX([1]!TABLA_MAESTRO_DE_ARTICULO[SubGroupName],MATCH(Tabla_lineas[[#This Row],[CODIGO SAP]],[1]!TABLA_MAESTRO_DE_ARTICULO[ItemCode],0))</f>
        <v>GOTAS</v>
      </c>
      <c r="M5426" t="s">
        <v>468</v>
      </c>
      <c r="N5426">
        <v>38</v>
      </c>
      <c r="O5426" t="s">
        <v>469</v>
      </c>
      <c r="S5426" s="2">
        <v>20</v>
      </c>
      <c r="T5426">
        <v>472.6</v>
      </c>
      <c r="U5426">
        <v>23.64</v>
      </c>
      <c r="V5426">
        <v>23.63</v>
      </c>
      <c r="W5426">
        <v>5</v>
      </c>
      <c r="Z5426" s="4" t="s">
        <v>46</v>
      </c>
      <c r="AA5426" t="s">
        <v>153</v>
      </c>
      <c r="AB5426">
        <v>46132</v>
      </c>
      <c r="AG5426">
        <v>0</v>
      </c>
      <c r="AH5426">
        <v>20</v>
      </c>
      <c r="AM5426" t="str">
        <f>SUBSTITUTE(Tabla_lineas[[#This Row],[Codigo Liname]]," ","")</f>
        <v>A0309</v>
      </c>
    </row>
    <row r="5427" spans="1:39" customFormat="1" x14ac:dyDescent="0.25">
      <c r="A5427" s="2">
        <v>412</v>
      </c>
      <c r="B5427" t="s">
        <v>1046</v>
      </c>
      <c r="C5427">
        <f t="shared" si="84"/>
        <v>1637232</v>
      </c>
      <c r="D5427">
        <v>1650</v>
      </c>
      <c r="E5427" t="s">
        <v>328</v>
      </c>
      <c r="F5427">
        <v>0.92</v>
      </c>
      <c r="G5427">
        <v>0.75</v>
      </c>
      <c r="H5427" t="s">
        <v>329</v>
      </c>
      <c r="I5427" s="2">
        <v>0.75</v>
      </c>
      <c r="J5427" t="s">
        <v>330</v>
      </c>
      <c r="K5427" t="s">
        <v>331</v>
      </c>
      <c r="L5427" s="3" t="str">
        <f>+INDEX([1]!TABLA_MAESTRO_DE_ARTICULO[SubGroupName],MATCH(Tabla_lineas[[#This Row],[CODIGO SAP]],[1]!TABLA_MAESTRO_DE_ARTICULO[ItemCode],0))</f>
        <v>COMPRIMIDO</v>
      </c>
      <c r="M5427" t="s">
        <v>332</v>
      </c>
      <c r="N5427">
        <v>39</v>
      </c>
      <c r="O5427" t="s">
        <v>45</v>
      </c>
      <c r="P5427">
        <v>63200</v>
      </c>
      <c r="Q5427">
        <v>247600</v>
      </c>
      <c r="R5427">
        <v>310800</v>
      </c>
      <c r="S5427" s="2">
        <v>2200</v>
      </c>
      <c r="T5427">
        <v>1628</v>
      </c>
      <c r="U5427">
        <v>0.75</v>
      </c>
      <c r="V5427">
        <v>0.74</v>
      </c>
      <c r="W5427">
        <v>0.2</v>
      </c>
      <c r="Z5427" s="4" t="s">
        <v>46</v>
      </c>
      <c r="AA5427" t="s">
        <v>120</v>
      </c>
      <c r="AB5427">
        <v>46132</v>
      </c>
      <c r="AG5427">
        <v>0</v>
      </c>
      <c r="AH5427">
        <v>2200</v>
      </c>
      <c r="AM5427" t="str">
        <f>SUBSTITUTE(Tabla_lineas[[#This Row],[Codigo Liname]]," ","")</f>
        <v>P0109</v>
      </c>
    </row>
    <row r="5428" spans="1:39" customFormat="1" x14ac:dyDescent="0.25">
      <c r="A5428" s="2">
        <v>412</v>
      </c>
      <c r="B5428" t="s">
        <v>1046</v>
      </c>
      <c r="C5428">
        <f t="shared" si="84"/>
        <v>1637232</v>
      </c>
      <c r="D5428">
        <v>10540</v>
      </c>
      <c r="E5428" t="s">
        <v>92</v>
      </c>
      <c r="F5428">
        <v>4.72</v>
      </c>
      <c r="G5428">
        <v>4.72</v>
      </c>
      <c r="H5428" t="s">
        <v>93</v>
      </c>
      <c r="I5428" s="2">
        <v>5.27</v>
      </c>
      <c r="J5428" t="s">
        <v>94</v>
      </c>
      <c r="K5428" t="s">
        <v>95</v>
      </c>
      <c r="L5428" s="3" t="str">
        <f>+INDEX([1]!TABLA_MAESTRO_DE_ARTICULO[SubGroupName],MATCH(Tabla_lineas[[#This Row],[CODIGO SAP]],[1]!TABLA_MAESTRO_DE_ARTICULO[ItemCode],0))</f>
        <v>OVULO VAGINAL</v>
      </c>
      <c r="M5428" t="s">
        <v>96</v>
      </c>
      <c r="N5428">
        <v>40</v>
      </c>
      <c r="O5428" t="s">
        <v>97</v>
      </c>
      <c r="S5428" s="2">
        <v>2000</v>
      </c>
      <c r="T5428">
        <v>9420</v>
      </c>
      <c r="U5428">
        <v>5.27</v>
      </c>
      <c r="V5428">
        <v>4.71</v>
      </c>
      <c r="W5428">
        <v>0.8</v>
      </c>
      <c r="Z5428" s="4" t="s">
        <v>46</v>
      </c>
      <c r="AA5428" t="s">
        <v>126</v>
      </c>
      <c r="AB5428">
        <v>46132</v>
      </c>
      <c r="AG5428">
        <v>0</v>
      </c>
      <c r="AH5428">
        <v>2000</v>
      </c>
      <c r="AM5428" t="str">
        <f>SUBSTITUTE(Tabla_lineas[[#This Row],[Codigo Liname]]," ","")</f>
        <v>G0104</v>
      </c>
    </row>
    <row r="5429" spans="1:39" customFormat="1" x14ac:dyDescent="0.25">
      <c r="A5429" s="2">
        <v>412</v>
      </c>
      <c r="B5429" t="s">
        <v>1046</v>
      </c>
      <c r="C5429">
        <f t="shared" si="84"/>
        <v>1637232</v>
      </c>
      <c r="D5429">
        <v>219.25</v>
      </c>
      <c r="E5429" t="s">
        <v>98</v>
      </c>
      <c r="F5429">
        <v>9.4</v>
      </c>
      <c r="G5429">
        <v>8.77</v>
      </c>
      <c r="H5429" t="s">
        <v>99</v>
      </c>
      <c r="I5429" s="2">
        <v>8.77</v>
      </c>
      <c r="J5429" t="s">
        <v>100</v>
      </c>
      <c r="K5429" t="s">
        <v>101</v>
      </c>
      <c r="L5429" s="3" t="str">
        <f>+INDEX([1]!TABLA_MAESTRO_DE_ARTICULO[SubGroupName],MATCH(Tabla_lineas[[#This Row],[CODIGO SAP]],[1]!TABLA_MAESTRO_DE_ARTICULO[ItemCode],0))</f>
        <v>GOTAS</v>
      </c>
      <c r="M5429" t="s">
        <v>102</v>
      </c>
      <c r="N5429">
        <v>44</v>
      </c>
      <c r="O5429" t="s">
        <v>103</v>
      </c>
      <c r="S5429" s="2">
        <v>25</v>
      </c>
      <c r="T5429">
        <v>219</v>
      </c>
      <c r="U5429">
        <v>8.77</v>
      </c>
      <c r="V5429">
        <v>8.76</v>
      </c>
      <c r="W5429">
        <v>3</v>
      </c>
      <c r="Z5429" s="4" t="s">
        <v>46</v>
      </c>
      <c r="AA5429" t="s">
        <v>153</v>
      </c>
      <c r="AB5429">
        <v>46132</v>
      </c>
      <c r="AG5429">
        <v>0</v>
      </c>
      <c r="AH5429">
        <v>25</v>
      </c>
      <c r="AM5429" t="str">
        <f>SUBSTITUTE(Tabla_lineas[[#This Row],[Codigo Liname]]," ","")</f>
        <v>N0210</v>
      </c>
    </row>
    <row r="5430" spans="1:39" customFormat="1" x14ac:dyDescent="0.25">
      <c r="A5430" s="2">
        <v>412</v>
      </c>
      <c r="B5430" t="s">
        <v>1046</v>
      </c>
      <c r="C5430">
        <f t="shared" si="84"/>
        <v>1637232</v>
      </c>
      <c r="D5430">
        <v>1250</v>
      </c>
      <c r="E5430" t="s">
        <v>104</v>
      </c>
      <c r="F5430">
        <v>0.3</v>
      </c>
      <c r="G5430">
        <v>0.25</v>
      </c>
      <c r="H5430" t="s">
        <v>105</v>
      </c>
      <c r="I5430" s="2">
        <v>0.25</v>
      </c>
      <c r="J5430" t="s">
        <v>106</v>
      </c>
      <c r="K5430" t="s">
        <v>107</v>
      </c>
      <c r="L5430" s="3" t="str">
        <f>+INDEX([1]!TABLA_MAESTRO_DE_ARTICULO[SubGroupName],MATCH(Tabla_lineas[[#This Row],[CODIGO SAP]],[1]!TABLA_MAESTRO_DE_ARTICULO[ItemCode],0))</f>
        <v>COMPRIMIDO</v>
      </c>
      <c r="M5430" t="s">
        <v>108</v>
      </c>
      <c r="N5430">
        <v>43</v>
      </c>
      <c r="O5430" t="s">
        <v>45</v>
      </c>
      <c r="S5430" s="2">
        <v>5000</v>
      </c>
      <c r="T5430">
        <v>1200</v>
      </c>
      <c r="U5430">
        <v>0.25</v>
      </c>
      <c r="V5430">
        <v>0.24</v>
      </c>
      <c r="W5430">
        <v>0.12</v>
      </c>
      <c r="Z5430" s="4" t="s">
        <v>46</v>
      </c>
      <c r="AA5430" t="s">
        <v>126</v>
      </c>
      <c r="AB5430">
        <v>46132</v>
      </c>
      <c r="AG5430">
        <v>0</v>
      </c>
      <c r="AH5430">
        <v>5000</v>
      </c>
      <c r="AM5430" t="str">
        <f>SUBSTITUTE(Tabla_lineas[[#This Row],[Codigo Liname]]," ","")</f>
        <v>N0208</v>
      </c>
    </row>
    <row r="5431" spans="1:39" customFormat="1" x14ac:dyDescent="0.25">
      <c r="A5431" s="2">
        <v>413</v>
      </c>
      <c r="B5431" t="s">
        <v>1047</v>
      </c>
      <c r="C5431">
        <f t="shared" si="84"/>
        <v>1637063</v>
      </c>
      <c r="D5431">
        <v>4473.5</v>
      </c>
      <c r="E5431" t="s">
        <v>115</v>
      </c>
      <c r="F5431">
        <v>2.5099999999999998</v>
      </c>
      <c r="G5431">
        <v>2.5099999999999998</v>
      </c>
      <c r="H5431" t="s">
        <v>116</v>
      </c>
      <c r="I5431" s="2">
        <v>3.89</v>
      </c>
      <c r="J5431" t="s">
        <v>117</v>
      </c>
      <c r="K5431" t="s">
        <v>118</v>
      </c>
      <c r="L5431" s="3" t="str">
        <f>+INDEX([1]!TABLA_MAESTRO_DE_ARTICULO[SubGroupName],MATCH(Tabla_lineas[[#This Row],[CODIGO SAP]],[1]!TABLA_MAESTRO_DE_ARTICULO[ItemCode],0))</f>
        <v>COMPRIMIDO</v>
      </c>
      <c r="M5431" t="s">
        <v>119</v>
      </c>
      <c r="N5431">
        <v>1</v>
      </c>
      <c r="O5431" t="s">
        <v>45</v>
      </c>
      <c r="S5431" s="2">
        <v>1150</v>
      </c>
      <c r="T5431">
        <v>2875</v>
      </c>
      <c r="U5431">
        <v>3.89</v>
      </c>
      <c r="V5431">
        <v>2.5</v>
      </c>
      <c r="W5431">
        <v>0.7</v>
      </c>
      <c r="Z5431" s="4" t="s">
        <v>46</v>
      </c>
      <c r="AA5431" t="s">
        <v>120</v>
      </c>
      <c r="AB5431">
        <v>46132</v>
      </c>
      <c r="AG5431">
        <v>0</v>
      </c>
      <c r="AH5431">
        <v>1150</v>
      </c>
      <c r="AM5431" t="str">
        <f>SUBSTITUTE(Tabla_lineas[[#This Row],[Codigo Liname]]," ","")</f>
        <v>J0504</v>
      </c>
    </row>
    <row r="5432" spans="1:39" customFormat="1" x14ac:dyDescent="0.25">
      <c r="A5432" s="2">
        <v>413</v>
      </c>
      <c r="B5432" t="s">
        <v>1047</v>
      </c>
      <c r="C5432">
        <f t="shared" si="84"/>
        <v>1637063</v>
      </c>
      <c r="D5432">
        <v>2995</v>
      </c>
      <c r="E5432" t="s">
        <v>155</v>
      </c>
      <c r="F5432">
        <v>28.3</v>
      </c>
      <c r="G5432">
        <v>28.3</v>
      </c>
      <c r="H5432" t="s">
        <v>156</v>
      </c>
      <c r="I5432" s="2">
        <v>29.95</v>
      </c>
      <c r="J5432" t="s">
        <v>157</v>
      </c>
      <c r="K5432" t="s">
        <v>158</v>
      </c>
      <c r="L5432" s="3" t="str">
        <f>+INDEX([1]!TABLA_MAESTRO_DE_ARTICULO[SubGroupName],MATCH(Tabla_lineas[[#This Row],[CODIGO SAP]],[1]!TABLA_MAESTRO_DE_ARTICULO[ItemCode],0))</f>
        <v>CREMA DERMICA</v>
      </c>
      <c r="M5432" t="s">
        <v>159</v>
      </c>
      <c r="N5432">
        <v>2</v>
      </c>
      <c r="O5432" t="s">
        <v>160</v>
      </c>
      <c r="S5432" s="2">
        <v>100</v>
      </c>
      <c r="T5432">
        <v>2829</v>
      </c>
      <c r="U5432">
        <v>29.95</v>
      </c>
      <c r="V5432">
        <v>28.29</v>
      </c>
      <c r="W5432">
        <v>5</v>
      </c>
      <c r="Z5432" s="4" t="s">
        <v>46</v>
      </c>
      <c r="AA5432" t="s">
        <v>153</v>
      </c>
      <c r="AB5432">
        <v>46132</v>
      </c>
      <c r="AG5432">
        <v>0</v>
      </c>
      <c r="AH5432">
        <v>100</v>
      </c>
      <c r="AM5432" t="str">
        <f>SUBSTITUTE(Tabla_lineas[[#This Row],[Codigo Liname]]," ","")</f>
        <v>D0603</v>
      </c>
    </row>
    <row r="5433" spans="1:39" customFormat="1" x14ac:dyDescent="0.25">
      <c r="A5433" s="2">
        <v>413</v>
      </c>
      <c r="B5433" t="s">
        <v>1047</v>
      </c>
      <c r="C5433">
        <f t="shared" si="84"/>
        <v>1637063</v>
      </c>
      <c r="D5433">
        <v>28238.73</v>
      </c>
      <c r="E5433" t="s">
        <v>176</v>
      </c>
      <c r="F5433">
        <v>16.7</v>
      </c>
      <c r="G5433">
        <v>16.7</v>
      </c>
      <c r="H5433" t="s">
        <v>177</v>
      </c>
      <c r="I5433" s="2">
        <v>35.61</v>
      </c>
      <c r="J5433" t="s">
        <v>178</v>
      </c>
      <c r="K5433" t="s">
        <v>179</v>
      </c>
      <c r="L5433" s="3" t="str">
        <f>+INDEX([1]!TABLA_MAESTRO_DE_ARTICULO[SubGroupName],MATCH(Tabla_lineas[[#This Row],[CODIGO SAP]],[1]!TABLA_MAESTRO_DE_ARTICULO[ItemCode],0))</f>
        <v>POLVO PARA SUSPENSION</v>
      </c>
      <c r="M5433" t="s">
        <v>180</v>
      </c>
      <c r="N5433">
        <v>6</v>
      </c>
      <c r="O5433" t="s">
        <v>181</v>
      </c>
      <c r="S5433" s="2">
        <v>793</v>
      </c>
      <c r="T5433">
        <v>13235.170000000002</v>
      </c>
      <c r="U5433">
        <v>35.61</v>
      </c>
      <c r="V5433">
        <v>16.690000000000001</v>
      </c>
      <c r="W5433">
        <v>5.5</v>
      </c>
      <c r="Z5433" s="4" t="s">
        <v>46</v>
      </c>
      <c r="AA5433" t="s">
        <v>153</v>
      </c>
      <c r="AB5433">
        <v>46096</v>
      </c>
      <c r="AG5433">
        <v>0</v>
      </c>
      <c r="AH5433">
        <v>793</v>
      </c>
      <c r="AM5433" t="str">
        <f>SUBSTITUTE(Tabla_lineas[[#This Row],[Codigo Liname]]," ","")</f>
        <v>J0157</v>
      </c>
    </row>
    <row r="5434" spans="1:39" customFormat="1" x14ac:dyDescent="0.25">
      <c r="A5434" s="2">
        <v>413</v>
      </c>
      <c r="B5434" t="s">
        <v>1047</v>
      </c>
      <c r="C5434">
        <f t="shared" si="84"/>
        <v>1637063</v>
      </c>
      <c r="D5434">
        <v>6450</v>
      </c>
      <c r="E5434" t="s">
        <v>188</v>
      </c>
      <c r="F5434">
        <v>0.66</v>
      </c>
      <c r="G5434">
        <v>0.66</v>
      </c>
      <c r="H5434" t="s">
        <v>189</v>
      </c>
      <c r="I5434" s="2">
        <v>1</v>
      </c>
      <c r="J5434" t="s">
        <v>190</v>
      </c>
      <c r="K5434" t="s">
        <v>191</v>
      </c>
      <c r="L5434" s="3" t="str">
        <f>+INDEX([1]!TABLA_MAESTRO_DE_ARTICULO[SubGroupName],MATCH(Tabla_lineas[[#This Row],[CODIGO SAP]],[1]!TABLA_MAESTRO_DE_ARTICULO[ItemCode],0))</f>
        <v>COMPRIMIDO</v>
      </c>
      <c r="M5434" t="s">
        <v>192</v>
      </c>
      <c r="N5434">
        <v>3</v>
      </c>
      <c r="O5434" t="s">
        <v>45</v>
      </c>
      <c r="S5434" s="2">
        <v>6450</v>
      </c>
      <c r="T5434">
        <v>4192.5</v>
      </c>
      <c r="U5434">
        <v>1</v>
      </c>
      <c r="V5434">
        <v>0.65</v>
      </c>
      <c r="W5434">
        <v>0.2</v>
      </c>
      <c r="Z5434" s="4" t="s">
        <v>53</v>
      </c>
      <c r="AA5434" t="s">
        <v>153</v>
      </c>
      <c r="AB5434">
        <v>46096</v>
      </c>
      <c r="AG5434">
        <v>0</v>
      </c>
      <c r="AH5434">
        <v>6450</v>
      </c>
      <c r="AM5434" t="str">
        <f>SUBSTITUTE(Tabla_lineas[[#This Row],[Codigo Liname]]," ","")</f>
        <v>R0501</v>
      </c>
    </row>
    <row r="5435" spans="1:39" customFormat="1" x14ac:dyDescent="0.25">
      <c r="A5435" s="2">
        <v>413</v>
      </c>
      <c r="B5435" t="s">
        <v>1047</v>
      </c>
      <c r="C5435">
        <f t="shared" si="84"/>
        <v>1637063</v>
      </c>
      <c r="D5435">
        <v>8112.75</v>
      </c>
      <c r="E5435" t="s">
        <v>127</v>
      </c>
      <c r="F5435">
        <v>7.87</v>
      </c>
      <c r="G5435">
        <v>7.87</v>
      </c>
      <c r="H5435" t="s">
        <v>128</v>
      </c>
      <c r="I5435" s="2">
        <v>11.19</v>
      </c>
      <c r="J5435" t="s">
        <v>129</v>
      </c>
      <c r="K5435" t="s">
        <v>130</v>
      </c>
      <c r="L5435" s="3" t="str">
        <f>+INDEX([1]!TABLA_MAESTRO_DE_ARTICULO[SubGroupName],MATCH(Tabla_lineas[[#This Row],[CODIGO SAP]],[1]!TABLA_MAESTRO_DE_ARTICULO[ItemCode],0))</f>
        <v>COMPRIMIDO</v>
      </c>
      <c r="M5435" t="s">
        <v>131</v>
      </c>
      <c r="N5435">
        <v>7</v>
      </c>
      <c r="O5435" t="s">
        <v>132</v>
      </c>
      <c r="S5435" s="2">
        <v>725</v>
      </c>
      <c r="T5435">
        <v>5698.5</v>
      </c>
      <c r="U5435">
        <v>11.19</v>
      </c>
      <c r="V5435">
        <v>7.86</v>
      </c>
      <c r="W5435">
        <v>1.3</v>
      </c>
      <c r="Z5435" s="4" t="s">
        <v>53</v>
      </c>
      <c r="AA5435" t="s">
        <v>126</v>
      </c>
      <c r="AB5435">
        <v>46132</v>
      </c>
      <c r="AG5435">
        <v>0</v>
      </c>
      <c r="AH5435">
        <v>725</v>
      </c>
      <c r="AM5435" t="str">
        <f>SUBSTITUTE(Tabla_lineas[[#This Row],[Codigo Liname]]," ","")</f>
        <v>J0113</v>
      </c>
    </row>
    <row r="5436" spans="1:39" customFormat="1" x14ac:dyDescent="0.25">
      <c r="A5436" s="2">
        <v>413</v>
      </c>
      <c r="B5436" t="s">
        <v>1047</v>
      </c>
      <c r="C5436">
        <f t="shared" si="84"/>
        <v>1637063</v>
      </c>
      <c r="D5436">
        <v>12375</v>
      </c>
      <c r="E5436" t="s">
        <v>420</v>
      </c>
      <c r="F5436">
        <v>4.96</v>
      </c>
      <c r="G5436">
        <v>4.96</v>
      </c>
      <c r="H5436" t="s">
        <v>421</v>
      </c>
      <c r="I5436" s="2">
        <v>11</v>
      </c>
      <c r="J5436" t="s">
        <v>422</v>
      </c>
      <c r="K5436" t="s">
        <v>423</v>
      </c>
      <c r="L5436" s="3" t="str">
        <f>+INDEX([1]!TABLA_MAESTRO_DE_ARTICULO[SubGroupName],MATCH(Tabla_lineas[[#This Row],[CODIGO SAP]],[1]!TABLA_MAESTRO_DE_ARTICULO[ItemCode],0))</f>
        <v>CAPSULA DURA</v>
      </c>
      <c r="M5436" t="s">
        <v>424</v>
      </c>
      <c r="N5436">
        <v>11</v>
      </c>
      <c r="O5436" t="s">
        <v>45</v>
      </c>
      <c r="S5436" s="2">
        <v>1125</v>
      </c>
      <c r="T5436">
        <v>5568.75</v>
      </c>
      <c r="U5436">
        <v>11</v>
      </c>
      <c r="V5436">
        <v>4.95</v>
      </c>
      <c r="W5436">
        <v>1.3</v>
      </c>
      <c r="Z5436" s="4" t="s">
        <v>46</v>
      </c>
      <c r="AA5436" t="s">
        <v>120</v>
      </c>
      <c r="AB5436">
        <v>46132</v>
      </c>
      <c r="AG5436">
        <v>0</v>
      </c>
      <c r="AH5436">
        <v>1125</v>
      </c>
      <c r="AM5436" t="str">
        <f>SUBSTITUTE(Tabla_lineas[[#This Row],[Codigo Liname]]," ","")</f>
        <v>J0158</v>
      </c>
    </row>
    <row r="5437" spans="1:39" customFormat="1" x14ac:dyDescent="0.25">
      <c r="A5437" s="2">
        <v>413</v>
      </c>
      <c r="B5437" t="s">
        <v>1047</v>
      </c>
      <c r="C5437">
        <f t="shared" si="84"/>
        <v>1637063</v>
      </c>
      <c r="D5437">
        <v>15066</v>
      </c>
      <c r="E5437" t="s">
        <v>203</v>
      </c>
      <c r="F5437">
        <v>1.64</v>
      </c>
      <c r="G5437">
        <v>1.64</v>
      </c>
      <c r="H5437" t="s">
        <v>204</v>
      </c>
      <c r="I5437" s="2">
        <v>3.72</v>
      </c>
      <c r="J5437" t="s">
        <v>205</v>
      </c>
      <c r="K5437" t="s">
        <v>206</v>
      </c>
      <c r="L5437" s="3" t="str">
        <f>+INDEX([1]!TABLA_MAESTRO_DE_ARTICULO[SubGroupName],MATCH(Tabla_lineas[[#This Row],[CODIGO SAP]],[1]!TABLA_MAESTRO_DE_ARTICULO[ItemCode],0))</f>
        <v>COMPRIMIDO</v>
      </c>
      <c r="M5437" t="s">
        <v>207</v>
      </c>
      <c r="N5437">
        <v>12</v>
      </c>
      <c r="O5437" t="s">
        <v>45</v>
      </c>
      <c r="S5437" s="2">
        <v>4050</v>
      </c>
      <c r="T5437">
        <v>6642</v>
      </c>
      <c r="U5437">
        <v>3.72</v>
      </c>
      <c r="V5437">
        <v>1.64</v>
      </c>
      <c r="W5437">
        <v>0.38</v>
      </c>
      <c r="Z5437" s="4" t="s">
        <v>46</v>
      </c>
      <c r="AA5437" t="s">
        <v>120</v>
      </c>
      <c r="AB5437">
        <v>46132</v>
      </c>
      <c r="AG5437">
        <v>0</v>
      </c>
      <c r="AH5437">
        <v>4050</v>
      </c>
      <c r="AM5437" t="str">
        <f>SUBSTITUTE(Tabla_lineas[[#This Row],[Codigo Liname]]," ","")</f>
        <v>J0127</v>
      </c>
    </row>
    <row r="5438" spans="1:39" customFormat="1" x14ac:dyDescent="0.25">
      <c r="A5438" s="2">
        <v>413</v>
      </c>
      <c r="B5438" t="s">
        <v>1047</v>
      </c>
      <c r="C5438">
        <f t="shared" si="84"/>
        <v>1637063</v>
      </c>
      <c r="D5438">
        <v>2198.12</v>
      </c>
      <c r="E5438" t="s">
        <v>208</v>
      </c>
      <c r="F5438">
        <v>14.8</v>
      </c>
      <c r="G5438">
        <v>12.2</v>
      </c>
      <c r="H5438" t="s">
        <v>209</v>
      </c>
      <c r="I5438" s="2">
        <v>12.28</v>
      </c>
      <c r="J5438" t="s">
        <v>210</v>
      </c>
      <c r="K5438" t="s">
        <v>211</v>
      </c>
      <c r="L5438" s="3" t="str">
        <f>+INDEX([1]!TABLA_MAESTRO_DE_ARTICULO[SubGroupName],MATCH(Tabla_lineas[[#This Row],[CODIGO SAP]],[1]!TABLA_MAESTRO_DE_ARTICULO[ItemCode],0))</f>
        <v>JARABE</v>
      </c>
      <c r="M5438" t="s">
        <v>212</v>
      </c>
      <c r="N5438">
        <v>13</v>
      </c>
      <c r="O5438" t="s">
        <v>181</v>
      </c>
      <c r="S5438" s="2">
        <v>179</v>
      </c>
      <c r="T5438">
        <v>2182.0100000000002</v>
      </c>
      <c r="U5438">
        <v>12.28</v>
      </c>
      <c r="V5438">
        <v>12.19</v>
      </c>
      <c r="W5438">
        <v>5</v>
      </c>
      <c r="Z5438" s="4" t="s">
        <v>53</v>
      </c>
      <c r="AA5438" t="s">
        <v>153</v>
      </c>
      <c r="AB5438">
        <v>46132</v>
      </c>
      <c r="AG5438">
        <v>0</v>
      </c>
      <c r="AH5438">
        <v>179</v>
      </c>
      <c r="AM5438" t="str">
        <f>SUBSTITUTE(Tabla_lineas[[#This Row],[Codigo Liname]]," ","")</f>
        <v>R0602</v>
      </c>
    </row>
    <row r="5439" spans="1:39" customFormat="1" x14ac:dyDescent="0.25">
      <c r="A5439" s="2">
        <v>413</v>
      </c>
      <c r="B5439" t="s">
        <v>1047</v>
      </c>
      <c r="C5439">
        <f t="shared" si="84"/>
        <v>1637063</v>
      </c>
      <c r="D5439">
        <v>697.5</v>
      </c>
      <c r="E5439" t="s">
        <v>213</v>
      </c>
      <c r="F5439">
        <v>0.47</v>
      </c>
      <c r="G5439">
        <v>0.45</v>
      </c>
      <c r="H5439" t="s">
        <v>214</v>
      </c>
      <c r="I5439" s="2">
        <v>0.45</v>
      </c>
      <c r="J5439" t="s">
        <v>215</v>
      </c>
      <c r="K5439" t="s">
        <v>216</v>
      </c>
      <c r="L5439" s="3" t="str">
        <f>+INDEX([1]!TABLA_MAESTRO_DE_ARTICULO[SubGroupName],MATCH(Tabla_lineas[[#This Row],[CODIGO SAP]],[1]!TABLA_MAESTRO_DE_ARTICULO[ItemCode],0))</f>
        <v>COMPRIMIDO</v>
      </c>
      <c r="M5439" t="s">
        <v>217</v>
      </c>
      <c r="N5439">
        <v>14</v>
      </c>
      <c r="O5439" t="s">
        <v>45</v>
      </c>
      <c r="S5439" s="2">
        <v>1550</v>
      </c>
      <c r="T5439">
        <v>682</v>
      </c>
      <c r="U5439">
        <v>0.45</v>
      </c>
      <c r="V5439">
        <v>0.44</v>
      </c>
      <c r="W5439">
        <v>0.12</v>
      </c>
      <c r="Z5439" s="4" t="s">
        <v>46</v>
      </c>
      <c r="AA5439" t="s">
        <v>153</v>
      </c>
      <c r="AB5439">
        <v>46132</v>
      </c>
      <c r="AG5439">
        <v>0</v>
      </c>
      <c r="AH5439">
        <v>1550</v>
      </c>
      <c r="AM5439" t="str">
        <f>SUBSTITUTE(Tabla_lineas[[#This Row],[Codigo Liname]]," ","")</f>
        <v>R0601</v>
      </c>
    </row>
    <row r="5440" spans="1:39" customFormat="1" x14ac:dyDescent="0.25">
      <c r="A5440" s="2">
        <v>413</v>
      </c>
      <c r="B5440" t="s">
        <v>1047</v>
      </c>
      <c r="C5440">
        <f t="shared" si="84"/>
        <v>1637063</v>
      </c>
      <c r="D5440">
        <v>2492.04</v>
      </c>
      <c r="E5440" t="s">
        <v>449</v>
      </c>
      <c r="F5440">
        <v>4.2</v>
      </c>
      <c r="G5440">
        <v>2.2799999999999998</v>
      </c>
      <c r="H5440" t="s">
        <v>450</v>
      </c>
      <c r="I5440" s="2">
        <v>2.2799999999999998</v>
      </c>
      <c r="J5440" t="s">
        <v>451</v>
      </c>
      <c r="K5440" t="s">
        <v>452</v>
      </c>
      <c r="L5440" s="3" t="str">
        <f>+INDEX([1]!TABLA_MAESTRO_DE_ARTICULO[SubGroupName],MATCH(Tabla_lineas[[#This Row],[CODIGO SAP]],[1]!TABLA_MAESTRO_DE_ARTICULO[ItemCode],0))</f>
        <v>OVULO VAGINAL</v>
      </c>
      <c r="M5440" t="s">
        <v>453</v>
      </c>
      <c r="N5440">
        <v>15</v>
      </c>
      <c r="O5440" t="s">
        <v>97</v>
      </c>
      <c r="S5440" s="2">
        <v>1093</v>
      </c>
      <c r="T5440">
        <v>2481.11</v>
      </c>
      <c r="U5440">
        <v>2.2799999999999998</v>
      </c>
      <c r="V5440">
        <v>2.27</v>
      </c>
      <c r="W5440">
        <v>0.7</v>
      </c>
      <c r="Z5440" s="4" t="s">
        <v>53</v>
      </c>
      <c r="AA5440" t="s">
        <v>126</v>
      </c>
      <c r="AB5440">
        <v>46132</v>
      </c>
      <c r="AG5440">
        <v>0</v>
      </c>
      <c r="AH5440">
        <v>1093</v>
      </c>
      <c r="AM5440" t="str">
        <f>SUBSTITUTE(Tabla_lineas[[#This Row],[Codigo Liname]]," ","")</f>
        <v>G0102</v>
      </c>
    </row>
    <row r="5441" spans="1:39" customFormat="1" x14ac:dyDescent="0.25">
      <c r="A5441" s="2">
        <v>413</v>
      </c>
      <c r="B5441" t="s">
        <v>1047</v>
      </c>
      <c r="C5441">
        <f t="shared" si="84"/>
        <v>1637063</v>
      </c>
      <c r="D5441">
        <v>5483.2</v>
      </c>
      <c r="E5441" t="s">
        <v>229</v>
      </c>
      <c r="F5441">
        <v>19.329999999999998</v>
      </c>
      <c r="G5441">
        <v>18.399999999999999</v>
      </c>
      <c r="H5441" t="s">
        <v>230</v>
      </c>
      <c r="I5441" s="2">
        <v>18.399999999999999</v>
      </c>
      <c r="J5441" t="s">
        <v>231</v>
      </c>
      <c r="K5441" t="s">
        <v>232</v>
      </c>
      <c r="L5441" s="3" t="str">
        <f>+INDEX([1]!TABLA_MAESTRO_DE_ARTICULO[SubGroupName],MATCH(Tabla_lineas[[#This Row],[CODIGO SAP]],[1]!TABLA_MAESTRO_DE_ARTICULO[ItemCode],0))</f>
        <v>SUSPENSION</v>
      </c>
      <c r="M5441" t="s">
        <v>233</v>
      </c>
      <c r="N5441">
        <v>17</v>
      </c>
      <c r="O5441" t="s">
        <v>65</v>
      </c>
      <c r="S5441" s="2">
        <v>298</v>
      </c>
      <c r="T5441">
        <v>5480.22</v>
      </c>
      <c r="U5441">
        <v>18.399999999999999</v>
      </c>
      <c r="V5441">
        <v>18.39</v>
      </c>
      <c r="W5441">
        <v>5.5</v>
      </c>
      <c r="Z5441" s="4" t="s">
        <v>46</v>
      </c>
      <c r="AA5441" t="s">
        <v>153</v>
      </c>
      <c r="AB5441">
        <v>46132</v>
      </c>
      <c r="AG5441">
        <v>0</v>
      </c>
      <c r="AH5441">
        <v>298</v>
      </c>
      <c r="AM5441" t="str">
        <f>SUBSTITUTE(Tabla_lineas[[#This Row],[Codigo Liname]]," ","")</f>
        <v>J0138</v>
      </c>
    </row>
    <row r="5442" spans="1:39" customFormat="1" x14ac:dyDescent="0.25">
      <c r="A5442" s="2">
        <v>413</v>
      </c>
      <c r="B5442" t="s">
        <v>1047</v>
      </c>
      <c r="C5442">
        <f t="shared" ref="C5442:C5505" si="85">IFERROR(VALUE(RIGHT(TRIM(LEFT(B5442,SEARCH("Eco",B5442)-1)),7)),"COTI")</f>
        <v>1637063</v>
      </c>
      <c r="D5442">
        <v>8064.5</v>
      </c>
      <c r="E5442" t="s">
        <v>239</v>
      </c>
      <c r="F5442">
        <v>1.48</v>
      </c>
      <c r="G5442">
        <v>1.48</v>
      </c>
      <c r="H5442" t="s">
        <v>240</v>
      </c>
      <c r="I5442" s="2">
        <v>2.54</v>
      </c>
      <c r="J5442" t="s">
        <v>241</v>
      </c>
      <c r="K5442" t="s">
        <v>242</v>
      </c>
      <c r="L5442" s="3" t="str">
        <f>+INDEX([1]!TABLA_MAESTRO_DE_ARTICULO[SubGroupName],MATCH(Tabla_lineas[[#This Row],[CODIGO SAP]],[1]!TABLA_MAESTRO_DE_ARTICULO[ItemCode],0))</f>
        <v>COMPRIMIDO</v>
      </c>
      <c r="M5442" t="s">
        <v>243</v>
      </c>
      <c r="N5442">
        <v>16</v>
      </c>
      <c r="O5442" t="s">
        <v>45</v>
      </c>
      <c r="S5442" s="2">
        <v>3175</v>
      </c>
      <c r="T5442">
        <v>4667.25</v>
      </c>
      <c r="U5442">
        <v>2.54</v>
      </c>
      <c r="V5442">
        <v>1.47</v>
      </c>
      <c r="W5442">
        <v>0.4</v>
      </c>
      <c r="Z5442" s="4" t="s">
        <v>53</v>
      </c>
      <c r="AA5442" t="s">
        <v>120</v>
      </c>
      <c r="AB5442">
        <v>46132</v>
      </c>
      <c r="AG5442">
        <v>0</v>
      </c>
      <c r="AH5442">
        <v>3175</v>
      </c>
      <c r="AM5442" t="str">
        <f>SUBSTITUTE(Tabla_lineas[[#This Row],[Codigo Liname]]," ","")</f>
        <v>J0137</v>
      </c>
    </row>
    <row r="5443" spans="1:39" customFormat="1" x14ac:dyDescent="0.25">
      <c r="A5443" s="2">
        <v>413</v>
      </c>
      <c r="B5443" t="s">
        <v>1047</v>
      </c>
      <c r="C5443">
        <f t="shared" si="85"/>
        <v>1637063</v>
      </c>
      <c r="D5443">
        <v>803.3</v>
      </c>
      <c r="E5443" t="s">
        <v>569</v>
      </c>
      <c r="F5443">
        <v>1.1299999999999999</v>
      </c>
      <c r="G5443">
        <v>0.57999999999999996</v>
      </c>
      <c r="H5443" t="s">
        <v>570</v>
      </c>
      <c r="I5443" s="2">
        <v>0.57999999999999996</v>
      </c>
      <c r="J5443" t="s">
        <v>571</v>
      </c>
      <c r="K5443" t="s">
        <v>572</v>
      </c>
      <c r="L5443" s="3" t="str">
        <f>+INDEX([1]!TABLA_MAESTRO_DE_ARTICULO[SubGroupName],MATCH(Tabla_lineas[[#This Row],[CODIGO SAP]],[1]!TABLA_MAESTRO_DE_ARTICULO[ItemCode],0))</f>
        <v>COMPRIMIDO</v>
      </c>
      <c r="M5443" t="s">
        <v>573</v>
      </c>
      <c r="N5443">
        <v>19</v>
      </c>
      <c r="O5443" t="s">
        <v>45</v>
      </c>
      <c r="S5443" s="2">
        <v>1385</v>
      </c>
      <c r="T5443">
        <v>789.45</v>
      </c>
      <c r="U5443">
        <v>0.57999999999999996</v>
      </c>
      <c r="V5443">
        <v>0.56999999999999995</v>
      </c>
      <c r="W5443">
        <v>0.12</v>
      </c>
      <c r="Z5443" s="4" t="s">
        <v>46</v>
      </c>
      <c r="AA5443" t="s">
        <v>153</v>
      </c>
      <c r="AB5443">
        <v>46132</v>
      </c>
      <c r="AG5443">
        <v>0</v>
      </c>
      <c r="AH5443">
        <v>1385</v>
      </c>
      <c r="AM5443" t="str">
        <f>SUBSTITUTE(Tabla_lineas[[#This Row],[Codigo Liname]]," ","")</f>
        <v>H0203</v>
      </c>
    </row>
    <row r="5444" spans="1:39" customFormat="1" x14ac:dyDescent="0.25">
      <c r="A5444" s="2">
        <v>413</v>
      </c>
      <c r="B5444" t="s">
        <v>1047</v>
      </c>
      <c r="C5444">
        <f t="shared" si="85"/>
        <v>1637063</v>
      </c>
      <c r="D5444">
        <v>17773.5</v>
      </c>
      <c r="E5444" t="s">
        <v>244</v>
      </c>
      <c r="F5444">
        <v>4.03</v>
      </c>
      <c r="G5444">
        <v>4.03</v>
      </c>
      <c r="H5444" t="s">
        <v>245</v>
      </c>
      <c r="I5444" s="2">
        <v>6.97</v>
      </c>
      <c r="J5444" t="s">
        <v>246</v>
      </c>
      <c r="K5444" t="s">
        <v>247</v>
      </c>
      <c r="L5444" s="3" t="str">
        <f>+INDEX([1]!TABLA_MAESTRO_DE_ARTICULO[SubGroupName],MATCH(Tabla_lineas[[#This Row],[CODIGO SAP]],[1]!TABLA_MAESTRO_DE_ARTICULO[ItemCode],0))</f>
        <v>SOLUCION INYECTABLE</v>
      </c>
      <c r="M5444" t="s">
        <v>248</v>
      </c>
      <c r="N5444">
        <v>18</v>
      </c>
      <c r="O5444" t="s">
        <v>249</v>
      </c>
      <c r="S5444" s="2">
        <v>2550</v>
      </c>
      <c r="T5444">
        <v>10250.999999999998</v>
      </c>
      <c r="U5444">
        <v>6.97</v>
      </c>
      <c r="V5444">
        <v>4.0199999999999996</v>
      </c>
      <c r="W5444">
        <v>0.7</v>
      </c>
      <c r="Z5444" s="4" t="s">
        <v>53</v>
      </c>
      <c r="AA5444" t="s">
        <v>126</v>
      </c>
      <c r="AB5444">
        <v>46132</v>
      </c>
      <c r="AG5444">
        <v>0</v>
      </c>
      <c r="AH5444">
        <v>2550</v>
      </c>
      <c r="AM5444" t="str">
        <f>SUBSTITUTE(Tabla_lineas[[#This Row],[Codigo Liname]]," ","")</f>
        <v>H0204</v>
      </c>
    </row>
    <row r="5445" spans="1:39" customFormat="1" x14ac:dyDescent="0.25">
      <c r="A5445" s="2">
        <v>413</v>
      </c>
      <c r="B5445" t="s">
        <v>1047</v>
      </c>
      <c r="C5445">
        <f t="shared" si="85"/>
        <v>1637063</v>
      </c>
      <c r="D5445">
        <v>21078.82</v>
      </c>
      <c r="E5445" t="s">
        <v>60</v>
      </c>
      <c r="F5445">
        <v>15.12</v>
      </c>
      <c r="G5445">
        <v>9.5</v>
      </c>
      <c r="H5445" t="s">
        <v>61</v>
      </c>
      <c r="I5445" s="2">
        <v>9.59</v>
      </c>
      <c r="J5445" t="s">
        <v>62</v>
      </c>
      <c r="K5445" t="s">
        <v>63</v>
      </c>
      <c r="L5445" s="3" t="str">
        <f>+INDEX([1]!TABLA_MAESTRO_DE_ARTICULO[SubGroupName],MATCH(Tabla_lineas[[#This Row],[CODIGO SAP]],[1]!TABLA_MAESTRO_DE_ARTICULO[ItemCode],0))</f>
        <v>JARABE</v>
      </c>
      <c r="M5445" t="s">
        <v>64</v>
      </c>
      <c r="N5445">
        <v>20</v>
      </c>
      <c r="O5445" t="s">
        <v>65</v>
      </c>
      <c r="S5445" s="2">
        <v>2198</v>
      </c>
      <c r="T5445">
        <v>20859.02</v>
      </c>
      <c r="U5445">
        <v>9.59</v>
      </c>
      <c r="V5445">
        <v>9.49</v>
      </c>
      <c r="W5445">
        <v>5</v>
      </c>
      <c r="Z5445" s="4" t="s">
        <v>46</v>
      </c>
      <c r="AA5445" t="s">
        <v>153</v>
      </c>
      <c r="AB5445">
        <v>46096</v>
      </c>
      <c r="AG5445">
        <v>0</v>
      </c>
      <c r="AH5445">
        <v>2198</v>
      </c>
      <c r="AM5445" t="str">
        <f>SUBSTITUTE(Tabla_lineas[[#This Row],[Codigo Liname]]," ","")</f>
        <v>R0503</v>
      </c>
    </row>
    <row r="5446" spans="1:39" customFormat="1" x14ac:dyDescent="0.25">
      <c r="A5446" s="2">
        <v>413</v>
      </c>
      <c r="B5446" t="s">
        <v>1047</v>
      </c>
      <c r="C5446">
        <f t="shared" si="85"/>
        <v>1637063</v>
      </c>
      <c r="D5446">
        <v>31714.1</v>
      </c>
      <c r="E5446" t="s">
        <v>250</v>
      </c>
      <c r="F5446">
        <v>24.52</v>
      </c>
      <c r="G5446">
        <v>24.5</v>
      </c>
      <c r="H5446" t="s">
        <v>251</v>
      </c>
      <c r="I5446" s="2">
        <v>26.21</v>
      </c>
      <c r="J5446" t="s">
        <v>252</v>
      </c>
      <c r="K5446" t="s">
        <v>253</v>
      </c>
      <c r="L5446" s="3" t="str">
        <f>+INDEX([1]!TABLA_MAESTRO_DE_ARTICULO[SubGroupName],MATCH(Tabla_lineas[[#This Row],[CODIGO SAP]],[1]!TABLA_MAESTRO_DE_ARTICULO[ItemCode],0))</f>
        <v>GEL</v>
      </c>
      <c r="M5446" t="s">
        <v>254</v>
      </c>
      <c r="N5446">
        <v>23</v>
      </c>
      <c r="O5446" t="s">
        <v>255</v>
      </c>
      <c r="S5446" s="2">
        <v>1210</v>
      </c>
      <c r="T5446">
        <v>29632.9</v>
      </c>
      <c r="U5446">
        <v>26.21</v>
      </c>
      <c r="V5446">
        <v>24.49</v>
      </c>
      <c r="W5446">
        <v>5</v>
      </c>
      <c r="Z5446" s="4" t="s">
        <v>53</v>
      </c>
      <c r="AA5446" t="s">
        <v>153</v>
      </c>
      <c r="AB5446">
        <v>46132</v>
      </c>
      <c r="AG5446">
        <v>0</v>
      </c>
      <c r="AH5446">
        <v>1210</v>
      </c>
      <c r="AM5446" t="str">
        <f>SUBSTITUTE(Tabla_lineas[[#This Row],[Codigo Liname]]," ","")</f>
        <v>M0101</v>
      </c>
    </row>
    <row r="5447" spans="1:39" customFormat="1" x14ac:dyDescent="0.25">
      <c r="A5447" s="2">
        <v>413</v>
      </c>
      <c r="B5447" t="s">
        <v>1047</v>
      </c>
      <c r="C5447">
        <f t="shared" si="85"/>
        <v>1637063</v>
      </c>
      <c r="D5447">
        <v>2928</v>
      </c>
      <c r="E5447" t="s">
        <v>138</v>
      </c>
      <c r="F5447">
        <v>0.2</v>
      </c>
      <c r="G5447">
        <v>0.2</v>
      </c>
      <c r="H5447" t="s">
        <v>139</v>
      </c>
      <c r="I5447" s="2">
        <v>0.24</v>
      </c>
      <c r="J5447" t="s">
        <v>140</v>
      </c>
      <c r="K5447" t="s">
        <v>141</v>
      </c>
      <c r="L5447" s="3" t="str">
        <f>+INDEX([1]!TABLA_MAESTRO_DE_ARTICULO[SubGroupName],MATCH(Tabla_lineas[[#This Row],[CODIGO SAP]],[1]!TABLA_MAESTRO_DE_ARTICULO[ItemCode],0))</f>
        <v>COMPRIMIDO</v>
      </c>
      <c r="M5447" t="s">
        <v>142</v>
      </c>
      <c r="N5447">
        <v>21</v>
      </c>
      <c r="O5447" t="s">
        <v>45</v>
      </c>
      <c r="S5447" s="2">
        <v>12200</v>
      </c>
      <c r="T5447">
        <v>2318</v>
      </c>
      <c r="U5447">
        <v>0.24</v>
      </c>
      <c r="V5447">
        <v>0.19</v>
      </c>
      <c r="W5447">
        <v>0.12</v>
      </c>
      <c r="Z5447" s="4" t="s">
        <v>46</v>
      </c>
      <c r="AA5447" t="s">
        <v>126</v>
      </c>
      <c r="AB5447">
        <v>46132</v>
      </c>
      <c r="AG5447">
        <v>0</v>
      </c>
      <c r="AH5447">
        <v>12200</v>
      </c>
      <c r="AM5447" t="str">
        <f>SUBSTITUTE(Tabla_lineas[[#This Row],[Codigo Liname]]," ","")</f>
        <v>M0102</v>
      </c>
    </row>
    <row r="5448" spans="1:39" customFormat="1" x14ac:dyDescent="0.25">
      <c r="A5448" s="2">
        <v>413</v>
      </c>
      <c r="B5448" t="s">
        <v>1047</v>
      </c>
      <c r="C5448">
        <f t="shared" si="85"/>
        <v>1637063</v>
      </c>
      <c r="D5448">
        <v>12128.5</v>
      </c>
      <c r="E5448" t="s">
        <v>256</v>
      </c>
      <c r="F5448">
        <v>3.3</v>
      </c>
      <c r="G5448">
        <v>3.3</v>
      </c>
      <c r="H5448" t="s">
        <v>257</v>
      </c>
      <c r="I5448" s="2">
        <v>3.82</v>
      </c>
      <c r="J5448" t="s">
        <v>258</v>
      </c>
      <c r="K5448" t="s">
        <v>259</v>
      </c>
      <c r="L5448" s="3" t="str">
        <f>+INDEX([1]!TABLA_MAESTRO_DE_ARTICULO[SubGroupName],MATCH(Tabla_lineas[[#This Row],[CODIGO SAP]],[1]!TABLA_MAESTRO_DE_ARTICULO[ItemCode],0))</f>
        <v>SOLUCION INYECTABLE</v>
      </c>
      <c r="M5448" t="s">
        <v>260</v>
      </c>
      <c r="N5448">
        <v>22</v>
      </c>
      <c r="O5448" t="s">
        <v>249</v>
      </c>
      <c r="S5448" s="2">
        <v>3175</v>
      </c>
      <c r="T5448">
        <v>10445.75</v>
      </c>
      <c r="U5448">
        <v>3.82</v>
      </c>
      <c r="V5448">
        <v>3.29</v>
      </c>
      <c r="W5448">
        <v>0.7</v>
      </c>
      <c r="Z5448" s="4" t="s">
        <v>53</v>
      </c>
      <c r="AA5448" t="s">
        <v>153</v>
      </c>
      <c r="AB5448">
        <v>46132</v>
      </c>
      <c r="AG5448">
        <v>0</v>
      </c>
      <c r="AH5448">
        <v>3175</v>
      </c>
      <c r="AM5448" t="str">
        <f>SUBSTITUTE(Tabla_lineas[[#This Row],[Codigo Liname]]," ","")</f>
        <v>M0103</v>
      </c>
    </row>
    <row r="5449" spans="1:39" customFormat="1" x14ac:dyDescent="0.25">
      <c r="A5449" s="2">
        <v>413</v>
      </c>
      <c r="B5449" t="s">
        <v>1047</v>
      </c>
      <c r="C5449">
        <f t="shared" si="85"/>
        <v>1637063</v>
      </c>
      <c r="D5449">
        <v>6264</v>
      </c>
      <c r="E5449" t="s">
        <v>143</v>
      </c>
      <c r="F5449">
        <v>2.17</v>
      </c>
      <c r="G5449">
        <v>2.17</v>
      </c>
      <c r="H5449" t="s">
        <v>144</v>
      </c>
      <c r="I5449" s="2">
        <v>2.3199999999999998</v>
      </c>
      <c r="J5449" t="s">
        <v>145</v>
      </c>
      <c r="K5449" t="s">
        <v>146</v>
      </c>
      <c r="L5449" s="3" t="str">
        <f>+INDEX([1]!TABLA_MAESTRO_DE_ARTICULO[SubGroupName],MATCH(Tabla_lineas[[#This Row],[CODIGO SAP]],[1]!TABLA_MAESTRO_DE_ARTICULO[ItemCode],0))</f>
        <v>CAPSULA DURA</v>
      </c>
      <c r="M5449" t="s">
        <v>147</v>
      </c>
      <c r="N5449">
        <v>24</v>
      </c>
      <c r="O5449" t="s">
        <v>45</v>
      </c>
      <c r="S5449" s="2">
        <v>2700</v>
      </c>
      <c r="T5449">
        <v>5832</v>
      </c>
      <c r="U5449">
        <v>2.3199999999999998</v>
      </c>
      <c r="V5449">
        <v>2.16</v>
      </c>
      <c r="W5449">
        <v>0.8</v>
      </c>
      <c r="Z5449" s="4" t="s">
        <v>46</v>
      </c>
      <c r="AA5449" t="s">
        <v>120</v>
      </c>
      <c r="AB5449">
        <v>46132</v>
      </c>
      <c r="AG5449">
        <v>0</v>
      </c>
      <c r="AH5449">
        <v>2700</v>
      </c>
      <c r="AM5449" t="str">
        <f>SUBSTITUTE(Tabla_lineas[[#This Row],[Codigo Liname]]," ","")</f>
        <v>J0141</v>
      </c>
    </row>
    <row r="5450" spans="1:39" customFormat="1" x14ac:dyDescent="0.25">
      <c r="A5450" s="2">
        <v>413</v>
      </c>
      <c r="B5450" t="s">
        <v>1047</v>
      </c>
      <c r="C5450">
        <f t="shared" si="85"/>
        <v>1637063</v>
      </c>
      <c r="D5450">
        <v>1987.5</v>
      </c>
      <c r="E5450" t="s">
        <v>266</v>
      </c>
      <c r="F5450">
        <v>0.56000000000000005</v>
      </c>
      <c r="G5450">
        <v>0.53</v>
      </c>
      <c r="H5450" t="s">
        <v>267</v>
      </c>
      <c r="I5450" s="2">
        <v>0.53</v>
      </c>
      <c r="J5450" t="s">
        <v>268</v>
      </c>
      <c r="K5450" t="s">
        <v>269</v>
      </c>
      <c r="L5450" s="3" t="str">
        <f>+INDEX([1]!TABLA_MAESTRO_DE_ARTICULO[SubGroupName],MATCH(Tabla_lineas[[#This Row],[CODIGO SAP]],[1]!TABLA_MAESTRO_DE_ARTICULO[ItemCode],0))</f>
        <v>COMPRIMIDO</v>
      </c>
      <c r="M5450" t="s">
        <v>270</v>
      </c>
      <c r="N5450">
        <v>25</v>
      </c>
      <c r="O5450" t="s">
        <v>45</v>
      </c>
      <c r="S5450" s="2">
        <v>3750</v>
      </c>
      <c r="T5450">
        <v>1950</v>
      </c>
      <c r="U5450">
        <v>0.53</v>
      </c>
      <c r="V5450">
        <v>0.52</v>
      </c>
      <c r="W5450">
        <v>0.12</v>
      </c>
      <c r="Z5450" s="4" t="s">
        <v>46</v>
      </c>
      <c r="AA5450" t="s">
        <v>126</v>
      </c>
      <c r="AB5450">
        <v>46132</v>
      </c>
      <c r="AG5450">
        <v>0</v>
      </c>
      <c r="AH5450">
        <v>3750</v>
      </c>
      <c r="AM5450" t="str">
        <f>SUBSTITUTE(Tabla_lineas[[#This Row],[Codigo Liname]]," ","")</f>
        <v>C0901</v>
      </c>
    </row>
    <row r="5451" spans="1:39" customFormat="1" x14ac:dyDescent="0.25">
      <c r="A5451" s="2">
        <v>413</v>
      </c>
      <c r="B5451" t="s">
        <v>1047</v>
      </c>
      <c r="C5451">
        <f t="shared" si="85"/>
        <v>1637063</v>
      </c>
      <c r="D5451">
        <v>6942.5999999999995</v>
      </c>
      <c r="E5451" t="s">
        <v>292</v>
      </c>
      <c r="F5451">
        <v>25.27</v>
      </c>
      <c r="G5451">
        <v>18.27</v>
      </c>
      <c r="H5451" t="s">
        <v>293</v>
      </c>
      <c r="I5451" s="2">
        <v>18.27</v>
      </c>
      <c r="J5451" t="s">
        <v>294</v>
      </c>
      <c r="K5451" t="s">
        <v>295</v>
      </c>
      <c r="L5451" s="3" t="str">
        <f>+INDEX([1]!TABLA_MAESTRO_DE_ARTICULO[SubGroupName],MATCH(Tabla_lineas[[#This Row],[CODIGO SAP]],[1]!TABLA_MAESTRO_DE_ARTICULO[ItemCode],0))</f>
        <v>CREMA DERMICA</v>
      </c>
      <c r="M5451" t="s">
        <v>296</v>
      </c>
      <c r="N5451">
        <v>27</v>
      </c>
      <c r="O5451" t="s">
        <v>297</v>
      </c>
      <c r="S5451" s="2">
        <v>380</v>
      </c>
      <c r="T5451">
        <v>6938.8</v>
      </c>
      <c r="U5451">
        <v>18.27</v>
      </c>
      <c r="V5451">
        <v>18.260000000000002</v>
      </c>
      <c r="W5451">
        <v>5</v>
      </c>
      <c r="Z5451" s="4" t="s">
        <v>53</v>
      </c>
      <c r="AA5451" t="s">
        <v>153</v>
      </c>
      <c r="AB5451">
        <v>46132</v>
      </c>
      <c r="AG5451">
        <v>0</v>
      </c>
      <c r="AH5451">
        <v>380</v>
      </c>
      <c r="AM5451" t="str">
        <f>SUBSTITUTE(Tabla_lineas[[#This Row],[Codigo Liname]]," ","")</f>
        <v>D0704</v>
      </c>
    </row>
    <row r="5452" spans="1:39" customFormat="1" x14ac:dyDescent="0.25">
      <c r="A5452" s="2">
        <v>413</v>
      </c>
      <c r="B5452" t="s">
        <v>1047</v>
      </c>
      <c r="C5452">
        <f t="shared" si="85"/>
        <v>1637063</v>
      </c>
      <c r="D5452">
        <v>23993.41</v>
      </c>
      <c r="E5452" t="s">
        <v>298</v>
      </c>
      <c r="F5452">
        <v>14.58</v>
      </c>
      <c r="G5452">
        <v>14.58</v>
      </c>
      <c r="H5452" t="s">
        <v>299</v>
      </c>
      <c r="I5452" s="2">
        <v>24.71</v>
      </c>
      <c r="J5452" t="s">
        <v>300</v>
      </c>
      <c r="K5452" t="s">
        <v>301</v>
      </c>
      <c r="L5452" s="3" t="str">
        <f>+INDEX([1]!TABLA_MAESTRO_DE_ARTICULO[SubGroupName],MATCH(Tabla_lineas[[#This Row],[CODIGO SAP]],[1]!TABLA_MAESTRO_DE_ARTICULO[ItemCode],0))</f>
        <v>SUSPENSION</v>
      </c>
      <c r="M5452" t="s">
        <v>302</v>
      </c>
      <c r="N5452">
        <v>29</v>
      </c>
      <c r="O5452" t="s">
        <v>65</v>
      </c>
      <c r="S5452" s="2">
        <v>971</v>
      </c>
      <c r="T5452">
        <v>14147.47</v>
      </c>
      <c r="U5452">
        <v>24.71</v>
      </c>
      <c r="V5452">
        <v>14.57</v>
      </c>
      <c r="W5452">
        <v>5.5</v>
      </c>
      <c r="Z5452" s="4" t="s">
        <v>46</v>
      </c>
      <c r="AA5452" t="s">
        <v>153</v>
      </c>
      <c r="AB5452">
        <v>46096</v>
      </c>
      <c r="AG5452">
        <v>0</v>
      </c>
      <c r="AH5452">
        <v>971</v>
      </c>
      <c r="AM5452" t="str">
        <f>SUBSTITUTE(Tabla_lineas[[#This Row],[Codigo Liname]]," ","")</f>
        <v>M0104</v>
      </c>
    </row>
    <row r="5453" spans="1:39" customFormat="1" x14ac:dyDescent="0.25">
      <c r="A5453" s="2">
        <v>413</v>
      </c>
      <c r="B5453" t="s">
        <v>1047</v>
      </c>
      <c r="C5453">
        <f t="shared" si="85"/>
        <v>1637063</v>
      </c>
      <c r="D5453">
        <v>13799.999999999998</v>
      </c>
      <c r="E5453" t="s">
        <v>303</v>
      </c>
      <c r="F5453">
        <v>0.75</v>
      </c>
      <c r="G5453">
        <v>0.69</v>
      </c>
      <c r="H5453" t="s">
        <v>304</v>
      </c>
      <c r="I5453" s="2">
        <v>0.69</v>
      </c>
      <c r="J5453" t="s">
        <v>305</v>
      </c>
      <c r="K5453" t="s">
        <v>306</v>
      </c>
      <c r="L5453" s="3" t="str">
        <f>+INDEX([1]!TABLA_MAESTRO_DE_ARTICULO[SubGroupName],MATCH(Tabla_lineas[[#This Row],[CODIGO SAP]],[1]!TABLA_MAESTRO_DE_ARTICULO[ItemCode],0))</f>
        <v>COMPRIMIDO</v>
      </c>
      <c r="M5453" t="s">
        <v>307</v>
      </c>
      <c r="N5453">
        <v>28</v>
      </c>
      <c r="O5453" t="s">
        <v>45</v>
      </c>
      <c r="P5453">
        <v>138600</v>
      </c>
      <c r="Q5453">
        <v>3275900</v>
      </c>
      <c r="R5453">
        <v>3414500</v>
      </c>
      <c r="S5453" s="2">
        <v>20000</v>
      </c>
      <c r="T5453">
        <v>13600.000000000002</v>
      </c>
      <c r="U5453">
        <v>0.69</v>
      </c>
      <c r="V5453">
        <v>0.68</v>
      </c>
      <c r="W5453">
        <v>0.14000000000000001</v>
      </c>
      <c r="Z5453" s="4" t="s">
        <v>46</v>
      </c>
      <c r="AA5453" t="s">
        <v>120</v>
      </c>
      <c r="AB5453">
        <v>46132</v>
      </c>
      <c r="AG5453">
        <v>0</v>
      </c>
      <c r="AH5453">
        <v>20000</v>
      </c>
      <c r="AM5453" t="str">
        <f>SUBSTITUTE(Tabla_lineas[[#This Row],[Codigo Liname]]," ","")</f>
        <v>M0105</v>
      </c>
    </row>
    <row r="5454" spans="1:39" customFormat="1" x14ac:dyDescent="0.25">
      <c r="A5454" s="2">
        <v>413</v>
      </c>
      <c r="B5454" t="s">
        <v>1047</v>
      </c>
      <c r="C5454">
        <f t="shared" si="85"/>
        <v>1637063</v>
      </c>
      <c r="D5454">
        <v>1480.11</v>
      </c>
      <c r="E5454" t="s">
        <v>76</v>
      </c>
      <c r="F5454">
        <v>14.47</v>
      </c>
      <c r="G5454">
        <v>14.37</v>
      </c>
      <c r="H5454" t="s">
        <v>77</v>
      </c>
      <c r="I5454" s="2">
        <v>14.37</v>
      </c>
      <c r="J5454" t="s">
        <v>78</v>
      </c>
      <c r="K5454" t="s">
        <v>79</v>
      </c>
      <c r="L5454" s="3" t="str">
        <f>+INDEX([1]!TABLA_MAESTRO_DE_ARTICULO[SubGroupName],MATCH(Tabla_lineas[[#This Row],[CODIGO SAP]],[1]!TABLA_MAESTRO_DE_ARTICULO[ItemCode],0))</f>
        <v>SOLUCION INYECTABLE</v>
      </c>
      <c r="M5454" t="s">
        <v>80</v>
      </c>
      <c r="N5454">
        <v>30</v>
      </c>
      <c r="O5454" t="s">
        <v>81</v>
      </c>
      <c r="S5454" s="2">
        <v>103</v>
      </c>
      <c r="T5454">
        <v>1479.08</v>
      </c>
      <c r="U5454">
        <v>14.37</v>
      </c>
      <c r="V5454">
        <v>14.36</v>
      </c>
      <c r="W5454">
        <v>4</v>
      </c>
      <c r="Z5454" s="4" t="s">
        <v>53</v>
      </c>
      <c r="AA5454" t="s">
        <v>153</v>
      </c>
      <c r="AB5454">
        <v>46132</v>
      </c>
      <c r="AG5454">
        <v>0</v>
      </c>
      <c r="AH5454">
        <v>103</v>
      </c>
      <c r="AM5454" t="str">
        <f>SUBSTITUTE(Tabla_lineas[[#This Row],[Codigo Liname]]," ","")</f>
        <v>N0112</v>
      </c>
    </row>
    <row r="5455" spans="1:39" customFormat="1" x14ac:dyDescent="0.25">
      <c r="A5455" s="2">
        <v>413</v>
      </c>
      <c r="B5455" t="s">
        <v>1047</v>
      </c>
      <c r="C5455">
        <f t="shared" si="85"/>
        <v>1637063</v>
      </c>
      <c r="D5455">
        <v>14496.5</v>
      </c>
      <c r="E5455" t="s">
        <v>82</v>
      </c>
      <c r="F5455">
        <v>1.61</v>
      </c>
      <c r="G5455">
        <v>1.61</v>
      </c>
      <c r="H5455" t="s">
        <v>83</v>
      </c>
      <c r="I5455" s="2">
        <v>3.67</v>
      </c>
      <c r="J5455" t="s">
        <v>84</v>
      </c>
      <c r="K5455" t="s">
        <v>85</v>
      </c>
      <c r="L5455" s="3" t="str">
        <f>+INDEX([1]!TABLA_MAESTRO_DE_ARTICULO[SubGroupName],MATCH(Tabla_lineas[[#This Row],[CODIGO SAP]],[1]!TABLA_MAESTRO_DE_ARTICULO[ItemCode],0))</f>
        <v>COMPRIMIDO</v>
      </c>
      <c r="M5455" t="s">
        <v>86</v>
      </c>
      <c r="N5455">
        <v>31</v>
      </c>
      <c r="O5455" t="s">
        <v>45</v>
      </c>
      <c r="S5455" s="2">
        <v>3950</v>
      </c>
      <c r="T5455">
        <v>6320</v>
      </c>
      <c r="U5455">
        <v>3.67</v>
      </c>
      <c r="V5455">
        <v>1.6</v>
      </c>
      <c r="W5455">
        <v>0.15</v>
      </c>
      <c r="Z5455" s="4" t="s">
        <v>46</v>
      </c>
      <c r="AA5455" t="s">
        <v>126</v>
      </c>
      <c r="AB5455">
        <v>46132</v>
      </c>
      <c r="AG5455">
        <v>0</v>
      </c>
      <c r="AH5455">
        <v>3950</v>
      </c>
      <c r="AM5455" t="str">
        <f>SUBSTITUTE(Tabla_lineas[[#This Row],[Codigo Liname]]," ","")</f>
        <v>C0902</v>
      </c>
    </row>
    <row r="5456" spans="1:39" customFormat="1" x14ac:dyDescent="0.25">
      <c r="A5456" s="2">
        <v>413</v>
      </c>
      <c r="B5456" t="s">
        <v>1047</v>
      </c>
      <c r="C5456">
        <f t="shared" si="85"/>
        <v>1637063</v>
      </c>
      <c r="D5456">
        <v>2254.2000000000003</v>
      </c>
      <c r="E5456" t="s">
        <v>459</v>
      </c>
      <c r="F5456">
        <v>4.76</v>
      </c>
      <c r="G5456">
        <v>2.89</v>
      </c>
      <c r="H5456" t="s">
        <v>460</v>
      </c>
      <c r="I5456" s="2">
        <v>2.89</v>
      </c>
      <c r="J5456" t="s">
        <v>461</v>
      </c>
      <c r="K5456" t="s">
        <v>462</v>
      </c>
      <c r="L5456" s="3" t="str">
        <f>+INDEX([1]!TABLA_MAESTRO_DE_ARTICULO[SubGroupName],MATCH(Tabla_lineas[[#This Row],[CODIGO SAP]],[1]!TABLA_MAESTRO_DE_ARTICULO[ItemCode],0))</f>
        <v>COMPRIMIDO</v>
      </c>
      <c r="M5456" t="s">
        <v>463</v>
      </c>
      <c r="N5456">
        <v>32</v>
      </c>
      <c r="O5456" t="s">
        <v>45</v>
      </c>
      <c r="S5456" s="2">
        <v>780</v>
      </c>
      <c r="T5456">
        <v>2246.4</v>
      </c>
      <c r="U5456">
        <v>2.89</v>
      </c>
      <c r="V5456">
        <v>2.88</v>
      </c>
      <c r="W5456">
        <v>0.7</v>
      </c>
      <c r="Z5456" s="4" t="s">
        <v>46</v>
      </c>
      <c r="AA5456" t="s">
        <v>120</v>
      </c>
      <c r="AB5456">
        <v>46132</v>
      </c>
      <c r="AG5456">
        <v>0</v>
      </c>
      <c r="AH5456">
        <v>780</v>
      </c>
      <c r="AM5456" t="str">
        <f>SUBSTITUTE(Tabla_lineas[[#This Row],[Codigo Liname]]," ","")</f>
        <v>P0205</v>
      </c>
    </row>
    <row r="5457" spans="1:39" customFormat="1" x14ac:dyDescent="0.25">
      <c r="A5457" s="2">
        <v>413</v>
      </c>
      <c r="B5457" t="s">
        <v>1047</v>
      </c>
      <c r="C5457">
        <f t="shared" si="85"/>
        <v>1637063</v>
      </c>
      <c r="D5457">
        <v>7773.6</v>
      </c>
      <c r="E5457" t="s">
        <v>313</v>
      </c>
      <c r="F5457">
        <v>5.29</v>
      </c>
      <c r="G5457">
        <v>5.29</v>
      </c>
      <c r="H5457" t="s">
        <v>314</v>
      </c>
      <c r="I5457" s="2">
        <v>6.32</v>
      </c>
      <c r="J5457" t="s">
        <v>315</v>
      </c>
      <c r="K5457" t="s">
        <v>316</v>
      </c>
      <c r="L5457" s="3" t="str">
        <f>+INDEX([1]!TABLA_MAESTRO_DE_ARTICULO[SubGroupName],MATCH(Tabla_lineas[[#This Row],[CODIGO SAP]],[1]!TABLA_MAESTRO_DE_ARTICULO[ItemCode],0))</f>
        <v>SOLUCION INYECTABLE</v>
      </c>
      <c r="M5457" t="s">
        <v>317</v>
      </c>
      <c r="N5457">
        <v>33</v>
      </c>
      <c r="O5457" t="s">
        <v>249</v>
      </c>
      <c r="S5457" s="2">
        <v>1230</v>
      </c>
      <c r="T5457">
        <v>6494.4000000000005</v>
      </c>
      <c r="U5457">
        <v>6.32</v>
      </c>
      <c r="V5457">
        <v>5.28</v>
      </c>
      <c r="W5457">
        <v>0.7</v>
      </c>
      <c r="Z5457" s="4" t="s">
        <v>46</v>
      </c>
      <c r="AA5457" t="s">
        <v>120</v>
      </c>
      <c r="AB5457">
        <v>46132</v>
      </c>
      <c r="AG5457">
        <v>0</v>
      </c>
      <c r="AH5457">
        <v>1230</v>
      </c>
      <c r="AM5457" t="str">
        <f>SUBSTITUTE(Tabla_lineas[[#This Row],[Codigo Liname]]," ","")</f>
        <v>N0205</v>
      </c>
    </row>
    <row r="5458" spans="1:39" customFormat="1" x14ac:dyDescent="0.25">
      <c r="A5458" s="2">
        <v>413</v>
      </c>
      <c r="B5458" t="s">
        <v>1047</v>
      </c>
      <c r="C5458">
        <f t="shared" si="85"/>
        <v>1637063</v>
      </c>
      <c r="D5458">
        <v>12478.75</v>
      </c>
      <c r="E5458" t="s">
        <v>318</v>
      </c>
      <c r="F5458">
        <v>1.26</v>
      </c>
      <c r="G5458">
        <v>1.26</v>
      </c>
      <c r="H5458" t="s">
        <v>319</v>
      </c>
      <c r="I5458" s="2">
        <v>3.35</v>
      </c>
      <c r="J5458" t="s">
        <v>320</v>
      </c>
      <c r="K5458" t="s">
        <v>321</v>
      </c>
      <c r="L5458" s="3" t="str">
        <f>+INDEX([1]!TABLA_MAESTRO_DE_ARTICULO[SubGroupName],MATCH(Tabla_lineas[[#This Row],[CODIGO SAP]],[1]!TABLA_MAESTRO_DE_ARTICULO[ItemCode],0))</f>
        <v>COMPRIMIDO</v>
      </c>
      <c r="M5458" t="s">
        <v>322</v>
      </c>
      <c r="N5458">
        <v>34</v>
      </c>
      <c r="O5458" t="s">
        <v>45</v>
      </c>
      <c r="S5458" s="2">
        <v>3725</v>
      </c>
      <c r="T5458">
        <v>4656.25</v>
      </c>
      <c r="U5458">
        <v>3.35</v>
      </c>
      <c r="V5458">
        <v>1.25</v>
      </c>
      <c r="W5458">
        <v>0.2</v>
      </c>
      <c r="Z5458" s="4" t="s">
        <v>46</v>
      </c>
      <c r="AA5458" t="s">
        <v>120</v>
      </c>
      <c r="AB5458">
        <v>46132</v>
      </c>
      <c r="AG5458">
        <v>0</v>
      </c>
      <c r="AH5458">
        <v>3725</v>
      </c>
      <c r="AM5458" t="str">
        <f>SUBSTITUTE(Tabla_lineas[[#This Row],[Codigo Liname]]," ","")</f>
        <v>A1004</v>
      </c>
    </row>
    <row r="5459" spans="1:39" customFormat="1" x14ac:dyDescent="0.25">
      <c r="A5459" s="2">
        <v>413</v>
      </c>
      <c r="B5459" t="s">
        <v>1047</v>
      </c>
      <c r="C5459">
        <f t="shared" si="85"/>
        <v>1637063</v>
      </c>
      <c r="D5459">
        <v>1570.85</v>
      </c>
      <c r="E5459" t="s">
        <v>323</v>
      </c>
      <c r="F5459">
        <v>5.91</v>
      </c>
      <c r="G5459">
        <v>3.53</v>
      </c>
      <c r="H5459" t="s">
        <v>324</v>
      </c>
      <c r="I5459" s="2">
        <v>3.53</v>
      </c>
      <c r="J5459" t="s">
        <v>325</v>
      </c>
      <c r="K5459" t="s">
        <v>326</v>
      </c>
      <c r="L5459" s="3" t="str">
        <f>+INDEX([1]!TABLA_MAESTRO_DE_ARTICULO[SubGroupName],MATCH(Tabla_lineas[[#This Row],[CODIGO SAP]],[1]!TABLA_MAESTRO_DE_ARTICULO[ItemCode],0))</f>
        <v>SOLUCION INYECTABLE</v>
      </c>
      <c r="M5459" t="s">
        <v>327</v>
      </c>
      <c r="N5459">
        <v>36</v>
      </c>
      <c r="O5459" t="s">
        <v>249</v>
      </c>
      <c r="S5459" s="2">
        <v>445</v>
      </c>
      <c r="T5459">
        <v>1566.4</v>
      </c>
      <c r="U5459">
        <v>3.53</v>
      </c>
      <c r="V5459">
        <v>3.52</v>
      </c>
      <c r="W5459">
        <v>0.7</v>
      </c>
      <c r="Z5459" s="4" t="s">
        <v>46</v>
      </c>
      <c r="AA5459" t="s">
        <v>153</v>
      </c>
      <c r="AB5459">
        <v>46132</v>
      </c>
      <c r="AG5459">
        <v>0</v>
      </c>
      <c r="AH5459">
        <v>445</v>
      </c>
      <c r="AM5459" t="str">
        <f>SUBSTITUTE(Tabla_lineas[[#This Row],[Codigo Liname]]," ","")</f>
        <v>A0308</v>
      </c>
    </row>
    <row r="5460" spans="1:39" customFormat="1" x14ac:dyDescent="0.25">
      <c r="A5460" s="2">
        <v>413</v>
      </c>
      <c r="B5460" t="s">
        <v>1047</v>
      </c>
      <c r="C5460">
        <f t="shared" si="85"/>
        <v>1637063</v>
      </c>
      <c r="D5460">
        <v>451</v>
      </c>
      <c r="E5460" t="s">
        <v>87</v>
      </c>
      <c r="F5460">
        <v>0.64</v>
      </c>
      <c r="G5460">
        <v>0.44</v>
      </c>
      <c r="H5460" t="s">
        <v>88</v>
      </c>
      <c r="I5460" s="2">
        <v>0.44</v>
      </c>
      <c r="J5460" t="s">
        <v>89</v>
      </c>
      <c r="K5460" t="s">
        <v>90</v>
      </c>
      <c r="L5460" s="3" t="str">
        <f>+INDEX([1]!TABLA_MAESTRO_DE_ARTICULO[SubGroupName],MATCH(Tabla_lineas[[#This Row],[CODIGO SAP]],[1]!TABLA_MAESTRO_DE_ARTICULO[ItemCode],0))</f>
        <v>COMPRIMIDO</v>
      </c>
      <c r="M5460" t="s">
        <v>91</v>
      </c>
      <c r="N5460">
        <v>35</v>
      </c>
      <c r="O5460" t="s">
        <v>45</v>
      </c>
      <c r="S5460" s="2">
        <v>1025</v>
      </c>
      <c r="T5460">
        <v>440.75</v>
      </c>
      <c r="U5460">
        <v>0.44</v>
      </c>
      <c r="V5460">
        <v>0.43</v>
      </c>
      <c r="W5460">
        <v>0.12</v>
      </c>
      <c r="Z5460" s="4" t="s">
        <v>46</v>
      </c>
      <c r="AA5460" t="s">
        <v>153</v>
      </c>
      <c r="AB5460">
        <v>46132</v>
      </c>
      <c r="AG5460">
        <v>0</v>
      </c>
      <c r="AH5460">
        <v>1025</v>
      </c>
      <c r="AM5460" t="str">
        <f>SUBSTITUTE(Tabla_lineas[[#This Row],[Codigo Liname]]," ","")</f>
        <v>A0307</v>
      </c>
    </row>
    <row r="5461" spans="1:39" customFormat="1" x14ac:dyDescent="0.25">
      <c r="A5461" s="2">
        <v>413</v>
      </c>
      <c r="B5461" t="s">
        <v>1047</v>
      </c>
      <c r="C5461">
        <f t="shared" si="85"/>
        <v>1637063</v>
      </c>
      <c r="D5461">
        <v>1650</v>
      </c>
      <c r="E5461" t="s">
        <v>328</v>
      </c>
      <c r="F5461">
        <v>0.92</v>
      </c>
      <c r="G5461">
        <v>0.75</v>
      </c>
      <c r="H5461" t="s">
        <v>329</v>
      </c>
      <c r="I5461" s="2">
        <v>0.75</v>
      </c>
      <c r="J5461" t="s">
        <v>330</v>
      </c>
      <c r="K5461" t="s">
        <v>331</v>
      </c>
      <c r="L5461" s="3" t="str">
        <f>+INDEX([1]!TABLA_MAESTRO_DE_ARTICULO[SubGroupName],MATCH(Tabla_lineas[[#This Row],[CODIGO SAP]],[1]!TABLA_MAESTRO_DE_ARTICULO[ItemCode],0))</f>
        <v>COMPRIMIDO</v>
      </c>
      <c r="M5461" t="s">
        <v>332</v>
      </c>
      <c r="N5461">
        <v>37</v>
      </c>
      <c r="O5461" t="s">
        <v>45</v>
      </c>
      <c r="P5461">
        <v>63200</v>
      </c>
      <c r="Q5461">
        <v>247600</v>
      </c>
      <c r="R5461">
        <v>310800</v>
      </c>
      <c r="S5461" s="2">
        <v>2200</v>
      </c>
      <c r="T5461">
        <v>1628</v>
      </c>
      <c r="U5461">
        <v>0.75</v>
      </c>
      <c r="V5461">
        <v>0.74</v>
      </c>
      <c r="W5461">
        <v>0.2</v>
      </c>
      <c r="Z5461" s="4" t="s">
        <v>46</v>
      </c>
      <c r="AA5461" t="s">
        <v>120</v>
      </c>
      <c r="AB5461">
        <v>46132</v>
      </c>
      <c r="AG5461">
        <v>0</v>
      </c>
      <c r="AH5461">
        <v>2200</v>
      </c>
      <c r="AM5461" t="str">
        <f>SUBSTITUTE(Tabla_lineas[[#This Row],[Codigo Liname]]," ","")</f>
        <v>P0109</v>
      </c>
    </row>
    <row r="5462" spans="1:39" customFormat="1" x14ac:dyDescent="0.25">
      <c r="A5462" s="2">
        <v>413</v>
      </c>
      <c r="B5462" t="s">
        <v>1047</v>
      </c>
      <c r="C5462">
        <f t="shared" si="85"/>
        <v>1637063</v>
      </c>
      <c r="D5462">
        <v>5955.0999999999995</v>
      </c>
      <c r="E5462" t="s">
        <v>92</v>
      </c>
      <c r="F5462">
        <v>4.72</v>
      </c>
      <c r="G5462">
        <v>4.72</v>
      </c>
      <c r="H5462" t="s">
        <v>93</v>
      </c>
      <c r="I5462" s="2">
        <v>5.27</v>
      </c>
      <c r="J5462" t="s">
        <v>94</v>
      </c>
      <c r="K5462" t="s">
        <v>95</v>
      </c>
      <c r="L5462" s="3" t="str">
        <f>+INDEX([1]!TABLA_MAESTRO_DE_ARTICULO[SubGroupName],MATCH(Tabla_lineas[[#This Row],[CODIGO SAP]],[1]!TABLA_MAESTRO_DE_ARTICULO[ItemCode],0))</f>
        <v>OVULO VAGINAL</v>
      </c>
      <c r="M5462" t="s">
        <v>96</v>
      </c>
      <c r="N5462">
        <v>38</v>
      </c>
      <c r="O5462" t="s">
        <v>97</v>
      </c>
      <c r="S5462" s="2">
        <v>1130</v>
      </c>
      <c r="T5462">
        <v>5322.3</v>
      </c>
      <c r="U5462">
        <v>5.27</v>
      </c>
      <c r="V5462">
        <v>4.71</v>
      </c>
      <c r="W5462">
        <v>0.8</v>
      </c>
      <c r="Z5462" s="4" t="s">
        <v>46</v>
      </c>
      <c r="AA5462" t="s">
        <v>126</v>
      </c>
      <c r="AB5462">
        <v>46132</v>
      </c>
      <c r="AG5462">
        <v>0</v>
      </c>
      <c r="AH5462">
        <v>1130</v>
      </c>
      <c r="AM5462" t="str">
        <f>SUBSTITUTE(Tabla_lineas[[#This Row],[Codigo Liname]]," ","")</f>
        <v>G0104</v>
      </c>
    </row>
    <row r="5463" spans="1:39" customFormat="1" x14ac:dyDescent="0.25">
      <c r="A5463" s="2">
        <v>413</v>
      </c>
      <c r="B5463" t="s">
        <v>1047</v>
      </c>
      <c r="C5463">
        <f t="shared" si="85"/>
        <v>1637063</v>
      </c>
      <c r="D5463">
        <v>4385</v>
      </c>
      <c r="E5463" t="s">
        <v>98</v>
      </c>
      <c r="F5463">
        <v>9.4</v>
      </c>
      <c r="G5463">
        <v>8.77</v>
      </c>
      <c r="H5463" t="s">
        <v>99</v>
      </c>
      <c r="I5463" s="2">
        <v>8.77</v>
      </c>
      <c r="J5463" t="s">
        <v>100</v>
      </c>
      <c r="K5463" t="s">
        <v>101</v>
      </c>
      <c r="L5463" s="3" t="str">
        <f>+INDEX([1]!TABLA_MAESTRO_DE_ARTICULO[SubGroupName],MATCH(Tabla_lineas[[#This Row],[CODIGO SAP]],[1]!TABLA_MAESTRO_DE_ARTICULO[ItemCode],0))</f>
        <v>GOTAS</v>
      </c>
      <c r="M5463" t="s">
        <v>102</v>
      </c>
      <c r="N5463">
        <v>43</v>
      </c>
      <c r="O5463" t="s">
        <v>103</v>
      </c>
      <c r="S5463" s="2">
        <v>500</v>
      </c>
      <c r="T5463">
        <v>4380</v>
      </c>
      <c r="U5463">
        <v>8.77</v>
      </c>
      <c r="V5463">
        <v>8.76</v>
      </c>
      <c r="W5463">
        <v>3</v>
      </c>
      <c r="Z5463" s="4" t="s">
        <v>46</v>
      </c>
      <c r="AA5463" t="s">
        <v>153</v>
      </c>
      <c r="AB5463">
        <v>46132</v>
      </c>
      <c r="AG5463">
        <v>0</v>
      </c>
      <c r="AH5463">
        <v>500</v>
      </c>
      <c r="AM5463" t="str">
        <f>SUBSTITUTE(Tabla_lineas[[#This Row],[Codigo Liname]]," ","")</f>
        <v>N0210</v>
      </c>
    </row>
    <row r="5464" spans="1:39" customFormat="1" x14ac:dyDescent="0.25">
      <c r="A5464" s="2">
        <v>413</v>
      </c>
      <c r="B5464" t="s">
        <v>1047</v>
      </c>
      <c r="C5464">
        <f t="shared" si="85"/>
        <v>1637063</v>
      </c>
      <c r="D5464">
        <v>8238.5399999999991</v>
      </c>
      <c r="E5464" t="s">
        <v>353</v>
      </c>
      <c r="F5464">
        <v>11.88</v>
      </c>
      <c r="G5464">
        <v>11.88</v>
      </c>
      <c r="H5464" t="s">
        <v>354</v>
      </c>
      <c r="I5464" s="2">
        <v>13.94</v>
      </c>
      <c r="J5464" t="s">
        <v>355</v>
      </c>
      <c r="K5464" t="s">
        <v>356</v>
      </c>
      <c r="L5464" s="3" t="str">
        <f>+INDEX([1]!TABLA_MAESTRO_DE_ARTICULO[SubGroupName],MATCH(Tabla_lineas[[#This Row],[CODIGO SAP]],[1]!TABLA_MAESTRO_DE_ARTICULO[ItemCode],0))</f>
        <v>JARABE</v>
      </c>
      <c r="M5464" t="s">
        <v>357</v>
      </c>
      <c r="N5464">
        <v>42</v>
      </c>
      <c r="O5464" t="s">
        <v>181</v>
      </c>
      <c r="S5464" s="2">
        <v>591</v>
      </c>
      <c r="T5464">
        <v>7015.1699999999992</v>
      </c>
      <c r="U5464">
        <v>13.94</v>
      </c>
      <c r="V5464">
        <v>11.87</v>
      </c>
      <c r="W5464">
        <v>5.5</v>
      </c>
      <c r="Z5464" s="4" t="s">
        <v>53</v>
      </c>
      <c r="AA5464" t="s">
        <v>153</v>
      </c>
      <c r="AB5464">
        <v>46096</v>
      </c>
      <c r="AG5464">
        <v>0</v>
      </c>
      <c r="AH5464">
        <v>591</v>
      </c>
      <c r="AM5464" t="str">
        <f>SUBSTITUTE(Tabla_lineas[[#This Row],[Codigo Liname]]," ","")</f>
        <v>N0209</v>
      </c>
    </row>
    <row r="5465" spans="1:39" customFormat="1" x14ac:dyDescent="0.25">
      <c r="A5465" s="2">
        <v>413</v>
      </c>
      <c r="B5465" t="s">
        <v>1047</v>
      </c>
      <c r="C5465">
        <f t="shared" si="85"/>
        <v>1637063</v>
      </c>
      <c r="D5465">
        <v>6062.5</v>
      </c>
      <c r="E5465" t="s">
        <v>104</v>
      </c>
      <c r="F5465">
        <v>0.3</v>
      </c>
      <c r="G5465">
        <v>0.25</v>
      </c>
      <c r="H5465" t="s">
        <v>105</v>
      </c>
      <c r="I5465" s="2">
        <v>0.25</v>
      </c>
      <c r="J5465" t="s">
        <v>106</v>
      </c>
      <c r="K5465" t="s">
        <v>107</v>
      </c>
      <c r="L5465" s="3" t="str">
        <f>+INDEX([1]!TABLA_MAESTRO_DE_ARTICULO[SubGroupName],MATCH(Tabla_lineas[[#This Row],[CODIGO SAP]],[1]!TABLA_MAESTRO_DE_ARTICULO[ItemCode],0))</f>
        <v>COMPRIMIDO</v>
      </c>
      <c r="M5465" t="s">
        <v>108</v>
      </c>
      <c r="N5465">
        <v>41</v>
      </c>
      <c r="O5465" t="s">
        <v>45</v>
      </c>
      <c r="S5465" s="2">
        <v>24250</v>
      </c>
      <c r="T5465">
        <v>5820</v>
      </c>
      <c r="U5465">
        <v>0.25</v>
      </c>
      <c r="V5465">
        <v>0.24</v>
      </c>
      <c r="W5465">
        <v>0.12</v>
      </c>
      <c r="Z5465" s="4" t="s">
        <v>46</v>
      </c>
      <c r="AA5465" t="s">
        <v>126</v>
      </c>
      <c r="AB5465">
        <v>46132</v>
      </c>
      <c r="AG5465">
        <v>0</v>
      </c>
      <c r="AH5465">
        <v>24250</v>
      </c>
      <c r="AM5465" t="str">
        <f>SUBSTITUTE(Tabla_lineas[[#This Row],[Codigo Liname]]," ","")</f>
        <v>N0208</v>
      </c>
    </row>
    <row r="5466" spans="1:39" customFormat="1" x14ac:dyDescent="0.25">
      <c r="A5466" s="2">
        <v>413</v>
      </c>
      <c r="B5466" t="s">
        <v>1047</v>
      </c>
      <c r="C5466">
        <f t="shared" si="85"/>
        <v>1637063</v>
      </c>
      <c r="D5466">
        <v>1239.0899999999999</v>
      </c>
      <c r="E5466" t="s">
        <v>470</v>
      </c>
      <c r="F5466">
        <v>22.96</v>
      </c>
      <c r="G5466">
        <v>12</v>
      </c>
      <c r="H5466" t="s">
        <v>471</v>
      </c>
      <c r="I5466" s="2">
        <v>12.03</v>
      </c>
      <c r="J5466" t="s">
        <v>472</v>
      </c>
      <c r="K5466" t="s">
        <v>473</v>
      </c>
      <c r="L5466" s="3" t="str">
        <f>+INDEX([1]!TABLA_MAESTRO_DE_ARTICULO[SubGroupName],MATCH(Tabla_lineas[[#This Row],[CODIGO SAP]],[1]!TABLA_MAESTRO_DE_ARTICULO[ItemCode],0))</f>
        <v>LOCION</v>
      </c>
      <c r="M5466" t="s">
        <v>474</v>
      </c>
      <c r="N5466">
        <v>8</v>
      </c>
      <c r="O5466" t="s">
        <v>400</v>
      </c>
      <c r="S5466" s="2">
        <v>103</v>
      </c>
      <c r="T5466">
        <v>1234.97</v>
      </c>
      <c r="U5466">
        <v>12.03</v>
      </c>
      <c r="V5466">
        <v>11.99</v>
      </c>
      <c r="W5466">
        <v>7</v>
      </c>
      <c r="Z5466" s="4" t="s">
        <v>46</v>
      </c>
      <c r="AA5466" t="s">
        <v>153</v>
      </c>
      <c r="AB5466">
        <v>46132</v>
      </c>
      <c r="AG5466">
        <v>0</v>
      </c>
      <c r="AH5466">
        <v>103</v>
      </c>
      <c r="AM5466" t="str">
        <f>SUBSTITUTE(Tabla_lineas[[#This Row],[Codigo Liname]]," ","")</f>
        <v>P0301</v>
      </c>
    </row>
    <row r="5467" spans="1:39" customFormat="1" x14ac:dyDescent="0.25">
      <c r="A5467" s="2">
        <v>413</v>
      </c>
      <c r="B5467" t="s">
        <v>1047</v>
      </c>
      <c r="C5467">
        <f t="shared" si="85"/>
        <v>1637063</v>
      </c>
      <c r="D5467">
        <v>5778.5</v>
      </c>
      <c r="E5467" t="s">
        <v>384</v>
      </c>
      <c r="F5467">
        <v>9.6</v>
      </c>
      <c r="G5467">
        <v>6.35</v>
      </c>
      <c r="H5467" t="s">
        <v>385</v>
      </c>
      <c r="I5467" s="2">
        <v>6.35</v>
      </c>
      <c r="J5467" t="s">
        <v>386</v>
      </c>
      <c r="K5467" t="s">
        <v>387</v>
      </c>
      <c r="L5467" s="3" t="str">
        <f>+INDEX([1]!TABLA_MAESTRO_DE_ARTICULO[SubGroupName],MATCH(Tabla_lineas[[#This Row],[CODIGO SAP]],[1]!TABLA_MAESTRO_DE_ARTICULO[ItemCode],0))</f>
        <v>COMPRIMIDO</v>
      </c>
      <c r="M5467" t="s">
        <v>388</v>
      </c>
      <c r="N5467">
        <v>39</v>
      </c>
      <c r="O5467" t="s">
        <v>389</v>
      </c>
      <c r="S5467" s="2">
        <v>910</v>
      </c>
      <c r="T5467">
        <v>5769.4</v>
      </c>
      <c r="U5467">
        <v>6.35</v>
      </c>
      <c r="V5467">
        <v>6.34</v>
      </c>
      <c r="W5467">
        <v>1.2</v>
      </c>
      <c r="Z5467" s="4" t="s">
        <v>46</v>
      </c>
      <c r="AA5467" t="s">
        <v>126</v>
      </c>
      <c r="AB5467">
        <v>46132</v>
      </c>
      <c r="AG5467">
        <v>0</v>
      </c>
      <c r="AH5467">
        <v>910</v>
      </c>
      <c r="AM5467" t="str">
        <f>SUBSTITUTE(Tabla_lineas[[#This Row],[Codigo Liname]]," ","")</f>
        <v>P0111</v>
      </c>
    </row>
    <row r="5468" spans="1:39" customFormat="1" x14ac:dyDescent="0.25">
      <c r="A5468" s="2">
        <v>414</v>
      </c>
      <c r="B5468" t="s">
        <v>1048</v>
      </c>
      <c r="C5468">
        <f t="shared" si="85"/>
        <v>1637303</v>
      </c>
      <c r="D5468">
        <v>2133.6000000000004</v>
      </c>
      <c r="E5468" t="s">
        <v>47</v>
      </c>
      <c r="F5468">
        <v>14.47</v>
      </c>
      <c r="G5468">
        <v>14.47</v>
      </c>
      <c r="H5468" t="s">
        <v>48</v>
      </c>
      <c r="I5468" s="2">
        <v>26.67</v>
      </c>
      <c r="J5468" t="s">
        <v>49</v>
      </c>
      <c r="K5468" t="s">
        <v>50</v>
      </c>
      <c r="L5468" s="3" t="str">
        <f>+INDEX([1]!TABLA_MAESTRO_DE_ARTICULO[SubGroupName],MATCH(Tabla_lineas[[#This Row],[CODIGO SAP]],[1]!TABLA_MAESTRO_DE_ARTICULO[ItemCode],0))</f>
        <v>POLVO PARA INYECTABLE</v>
      </c>
      <c r="M5468" t="s">
        <v>51</v>
      </c>
      <c r="N5468">
        <v>9</v>
      </c>
      <c r="O5468" t="s">
        <v>52</v>
      </c>
      <c r="P5468">
        <v>17583</v>
      </c>
      <c r="Q5468">
        <v>72000</v>
      </c>
      <c r="R5468">
        <v>89583</v>
      </c>
      <c r="S5468" s="2">
        <v>80</v>
      </c>
      <c r="T5468">
        <v>1156.8000000000002</v>
      </c>
      <c r="U5468">
        <v>26.67</v>
      </c>
      <c r="V5468">
        <v>14.46</v>
      </c>
      <c r="W5468">
        <v>3.8</v>
      </c>
      <c r="Z5468" s="4" t="s">
        <v>53</v>
      </c>
      <c r="AA5468" t="s">
        <v>126</v>
      </c>
      <c r="AB5468">
        <v>46096</v>
      </c>
      <c r="AG5468">
        <v>0</v>
      </c>
      <c r="AH5468">
        <v>80</v>
      </c>
      <c r="AM5468" t="str">
        <f>SUBSTITUTE(Tabla_lineas[[#This Row],[Codigo Liname]]," ","")</f>
        <v>J0126</v>
      </c>
    </row>
    <row r="5469" spans="1:39" customFormat="1" x14ac:dyDescent="0.25">
      <c r="A5469" s="2">
        <v>414</v>
      </c>
      <c r="B5469" t="s">
        <v>1048</v>
      </c>
      <c r="C5469">
        <f t="shared" si="85"/>
        <v>1637303</v>
      </c>
      <c r="D5469">
        <v>890</v>
      </c>
      <c r="E5469" t="s">
        <v>198</v>
      </c>
      <c r="F5469">
        <v>1.02</v>
      </c>
      <c r="G5469">
        <v>1</v>
      </c>
      <c r="H5469" t="s">
        <v>199</v>
      </c>
      <c r="I5469" s="2">
        <v>1.78</v>
      </c>
      <c r="J5469" t="s">
        <v>200</v>
      </c>
      <c r="K5469" t="s">
        <v>201</v>
      </c>
      <c r="L5469" s="3" t="str">
        <f>+INDEX([1]!TABLA_MAESTRO_DE_ARTICULO[SubGroupName],MATCH(Tabla_lineas[[#This Row],[CODIGO SAP]],[1]!TABLA_MAESTRO_DE_ARTICULO[ItemCode],0))</f>
        <v>COMPRIMIDO</v>
      </c>
      <c r="M5469" t="s">
        <v>202</v>
      </c>
      <c r="N5469">
        <v>10</v>
      </c>
      <c r="O5469" t="s">
        <v>45</v>
      </c>
      <c r="S5469" s="2">
        <v>500</v>
      </c>
      <c r="T5469">
        <v>495</v>
      </c>
      <c r="U5469">
        <v>1.78</v>
      </c>
      <c r="V5469">
        <v>0.99</v>
      </c>
      <c r="W5469">
        <v>0.15</v>
      </c>
      <c r="Z5469" s="4" t="s">
        <v>46</v>
      </c>
      <c r="AG5469">
        <v>0</v>
      </c>
      <c r="AH5469">
        <v>500</v>
      </c>
      <c r="AM5469" t="str">
        <f>SUBSTITUTE(Tabla_lineas[[#This Row],[Codigo Liname]]," ","")</f>
        <v>R0607</v>
      </c>
    </row>
    <row r="5470" spans="1:39" customFormat="1" x14ac:dyDescent="0.25">
      <c r="A5470" s="2">
        <v>414</v>
      </c>
      <c r="B5470" t="s">
        <v>1048</v>
      </c>
      <c r="C5470">
        <f t="shared" si="85"/>
        <v>1637303</v>
      </c>
      <c r="D5470">
        <v>4940</v>
      </c>
      <c r="E5470" t="s">
        <v>224</v>
      </c>
      <c r="F5470">
        <v>0.95</v>
      </c>
      <c r="G5470">
        <v>0.38</v>
      </c>
      <c r="H5470" t="s">
        <v>225</v>
      </c>
      <c r="I5470" s="2">
        <v>0.38</v>
      </c>
      <c r="J5470" t="s">
        <v>226</v>
      </c>
      <c r="K5470" t="s">
        <v>227</v>
      </c>
      <c r="L5470" s="3" t="str">
        <f>+INDEX([1]!TABLA_MAESTRO_DE_ARTICULO[SubGroupName],MATCH(Tabla_lineas[[#This Row],[CODIGO SAP]],[1]!TABLA_MAESTRO_DE_ARTICULO[ItemCode],0))</f>
        <v>COMPRIMIDO</v>
      </c>
      <c r="M5470" t="s">
        <v>228</v>
      </c>
      <c r="N5470">
        <v>13</v>
      </c>
      <c r="O5470" t="s">
        <v>45</v>
      </c>
      <c r="S5470" s="2">
        <v>13000</v>
      </c>
      <c r="T5470">
        <v>4810</v>
      </c>
      <c r="U5470">
        <v>0.38</v>
      </c>
      <c r="V5470">
        <v>0.37</v>
      </c>
      <c r="W5470">
        <v>0.12</v>
      </c>
      <c r="Z5470" s="4" t="s">
        <v>53</v>
      </c>
      <c r="AA5470" t="s">
        <v>126</v>
      </c>
      <c r="AB5470">
        <v>46096</v>
      </c>
      <c r="AG5470">
        <v>0</v>
      </c>
      <c r="AH5470">
        <v>13000</v>
      </c>
      <c r="AM5470" t="str">
        <f>SUBSTITUTE(Tabla_lineas[[#This Row],[Codigo Liname]]," ","")</f>
        <v>A1106</v>
      </c>
    </row>
    <row r="5471" spans="1:39" customFormat="1" x14ac:dyDescent="0.25">
      <c r="A5471" s="2">
        <v>414</v>
      </c>
      <c r="B5471" t="s">
        <v>1048</v>
      </c>
      <c r="C5471">
        <f t="shared" si="85"/>
        <v>1637303</v>
      </c>
      <c r="D5471">
        <v>2500</v>
      </c>
      <c r="E5471" t="s">
        <v>234</v>
      </c>
      <c r="F5471">
        <v>0.55000000000000004</v>
      </c>
      <c r="G5471">
        <v>0.55000000000000004</v>
      </c>
      <c r="H5471" t="s">
        <v>235</v>
      </c>
      <c r="I5471" s="2">
        <v>1</v>
      </c>
      <c r="J5471" t="s">
        <v>236</v>
      </c>
      <c r="K5471" t="s">
        <v>237</v>
      </c>
      <c r="L5471" s="3" t="str">
        <f>+INDEX([1]!TABLA_MAESTRO_DE_ARTICULO[SubGroupName],MATCH(Tabla_lineas[[#This Row],[CODIGO SAP]],[1]!TABLA_MAESTRO_DE_ARTICULO[ItemCode],0))</f>
        <v>COMPRIMIDO</v>
      </c>
      <c r="M5471" t="s">
        <v>238</v>
      </c>
      <c r="N5471">
        <v>15</v>
      </c>
      <c r="O5471" t="s">
        <v>45</v>
      </c>
      <c r="S5471" s="2">
        <v>2500</v>
      </c>
      <c r="T5471">
        <v>1350</v>
      </c>
      <c r="U5471">
        <v>1</v>
      </c>
      <c r="V5471">
        <v>0.54</v>
      </c>
      <c r="W5471">
        <v>0.2</v>
      </c>
      <c r="Z5471" s="4" t="s">
        <v>46</v>
      </c>
      <c r="AA5471" t="s">
        <v>120</v>
      </c>
      <c r="AB5471">
        <v>46132</v>
      </c>
      <c r="AG5471">
        <v>0</v>
      </c>
      <c r="AH5471">
        <v>2500</v>
      </c>
      <c r="AM5471" t="str">
        <f>SUBSTITUTE(Tabla_lineas[[#This Row],[Codigo Liname]]," ","")</f>
        <v>J0140</v>
      </c>
    </row>
    <row r="5472" spans="1:39" customFormat="1" x14ac:dyDescent="0.25">
      <c r="A5472" s="2">
        <v>414</v>
      </c>
      <c r="B5472" t="s">
        <v>1048</v>
      </c>
      <c r="C5472">
        <f t="shared" si="85"/>
        <v>1637303</v>
      </c>
      <c r="D5472">
        <v>503.1</v>
      </c>
      <c r="E5472" t="s">
        <v>261</v>
      </c>
      <c r="F5472">
        <v>29.81</v>
      </c>
      <c r="G5472">
        <v>16.77</v>
      </c>
      <c r="H5472" t="s">
        <v>262</v>
      </c>
      <c r="I5472" s="2">
        <v>16.77</v>
      </c>
      <c r="J5472" t="s">
        <v>263</v>
      </c>
      <c r="K5472" t="s">
        <v>264</v>
      </c>
      <c r="L5472" s="3" t="str">
        <f>+INDEX([1]!TABLA_MAESTRO_DE_ARTICULO[SubGroupName],MATCH(Tabla_lineas[[#This Row],[CODIGO SAP]],[1]!TABLA_MAESTRO_DE_ARTICULO[ItemCode],0))</f>
        <v>POLVO PARA SUSPENSION</v>
      </c>
      <c r="M5472" t="s">
        <v>265</v>
      </c>
      <c r="N5472">
        <v>18</v>
      </c>
      <c r="O5472" t="s">
        <v>65</v>
      </c>
      <c r="S5472" s="2">
        <v>30</v>
      </c>
      <c r="T5472">
        <v>502.80000000000007</v>
      </c>
      <c r="U5472">
        <v>16.77</v>
      </c>
      <c r="V5472">
        <v>16.760000000000002</v>
      </c>
      <c r="W5472">
        <v>10</v>
      </c>
      <c r="Z5472" s="4" t="s">
        <v>46</v>
      </c>
      <c r="AA5472" t="s">
        <v>153</v>
      </c>
      <c r="AB5472">
        <v>46096</v>
      </c>
      <c r="AG5472">
        <v>0</v>
      </c>
      <c r="AH5472">
        <v>30</v>
      </c>
      <c r="AM5472" t="str">
        <f>SUBSTITUTE(Tabla_lineas[[#This Row],[Codigo Liname]]," ","")</f>
        <v>J0142</v>
      </c>
    </row>
    <row r="5473" spans="1:39" customFormat="1" x14ac:dyDescent="0.25">
      <c r="A5473" s="2">
        <v>414</v>
      </c>
      <c r="B5473" t="s">
        <v>1048</v>
      </c>
      <c r="C5473">
        <f t="shared" si="85"/>
        <v>1637303</v>
      </c>
      <c r="D5473">
        <v>773</v>
      </c>
      <c r="E5473" t="s">
        <v>271</v>
      </c>
      <c r="F5473">
        <v>5.89</v>
      </c>
      <c r="G5473">
        <v>5.89</v>
      </c>
      <c r="H5473" t="s">
        <v>272</v>
      </c>
      <c r="I5473" s="2">
        <v>7.73</v>
      </c>
      <c r="J5473" t="s">
        <v>273</v>
      </c>
      <c r="K5473" t="s">
        <v>274</v>
      </c>
      <c r="L5473" s="3" t="str">
        <f>+INDEX([1]!TABLA_MAESTRO_DE_ARTICULO[SubGroupName],MATCH(Tabla_lineas[[#This Row],[CODIGO SAP]],[1]!TABLA_MAESTRO_DE_ARTICULO[ItemCode],0))</f>
        <v>CAPSULA DURA</v>
      </c>
      <c r="M5473" t="s">
        <v>275</v>
      </c>
      <c r="N5473">
        <v>27</v>
      </c>
      <c r="O5473" t="s">
        <v>276</v>
      </c>
      <c r="S5473" s="2">
        <v>100</v>
      </c>
      <c r="T5473">
        <v>588</v>
      </c>
      <c r="U5473">
        <v>7.73</v>
      </c>
      <c r="V5473">
        <v>5.88</v>
      </c>
      <c r="W5473">
        <v>0.9</v>
      </c>
      <c r="Z5473" s="4" t="s">
        <v>46</v>
      </c>
      <c r="AA5473" t="s">
        <v>126</v>
      </c>
      <c r="AB5473">
        <v>46132</v>
      </c>
      <c r="AG5473">
        <v>0</v>
      </c>
      <c r="AH5473">
        <v>100</v>
      </c>
      <c r="AM5473" t="str">
        <f>SUBSTITUTE(Tabla_lineas[[#This Row],[Codigo Liname]]," ","")</f>
        <v>J0208</v>
      </c>
    </row>
    <row r="5474" spans="1:39" customFormat="1" x14ac:dyDescent="0.25">
      <c r="A5474" s="2">
        <v>414</v>
      </c>
      <c r="B5474" t="s">
        <v>1048</v>
      </c>
      <c r="C5474">
        <f t="shared" si="85"/>
        <v>1637303</v>
      </c>
      <c r="D5474">
        <v>310</v>
      </c>
      <c r="E5474" t="s">
        <v>551</v>
      </c>
      <c r="F5474">
        <v>1.23</v>
      </c>
      <c r="G5474">
        <v>0.62</v>
      </c>
      <c r="H5474" t="s">
        <v>552</v>
      </c>
      <c r="I5474" s="2">
        <v>0.62</v>
      </c>
      <c r="J5474" t="s">
        <v>553</v>
      </c>
      <c r="K5474" t="s">
        <v>554</v>
      </c>
      <c r="L5474" s="3" t="str">
        <f>+INDEX([1]!TABLA_MAESTRO_DE_ARTICULO[SubGroupName],MATCH(Tabla_lineas[[#This Row],[CODIGO SAP]],[1]!TABLA_MAESTRO_DE_ARTICULO[ItemCode],0))</f>
        <v>COMPRIMIDO</v>
      </c>
      <c r="M5474" t="s">
        <v>555</v>
      </c>
      <c r="N5474">
        <v>25</v>
      </c>
      <c r="O5474" t="s">
        <v>45</v>
      </c>
      <c r="P5474">
        <v>56200</v>
      </c>
      <c r="Q5474">
        <v>169200</v>
      </c>
      <c r="R5474">
        <v>225400</v>
      </c>
      <c r="S5474" s="2">
        <v>500</v>
      </c>
      <c r="T5474">
        <v>305</v>
      </c>
      <c r="U5474">
        <v>0.62</v>
      </c>
      <c r="V5474">
        <v>0.61</v>
      </c>
      <c r="W5474">
        <v>0.12</v>
      </c>
      <c r="Z5474" s="4" t="s">
        <v>46</v>
      </c>
      <c r="AA5474" t="s">
        <v>126</v>
      </c>
      <c r="AB5474">
        <v>46132</v>
      </c>
      <c r="AG5474">
        <v>0</v>
      </c>
      <c r="AH5474">
        <v>500</v>
      </c>
      <c r="AM5474" t="str">
        <f>SUBSTITUTE(Tabla_lineas[[#This Row],[Codigo Liname]]," ","")</f>
        <v>C0304</v>
      </c>
    </row>
    <row r="5475" spans="1:39" customFormat="1" x14ac:dyDescent="0.25">
      <c r="A5475" s="2">
        <v>414</v>
      </c>
      <c r="B5475" t="s">
        <v>1048</v>
      </c>
      <c r="C5475">
        <f t="shared" si="85"/>
        <v>1637303</v>
      </c>
      <c r="D5475">
        <v>2400</v>
      </c>
      <c r="E5475" t="s">
        <v>287</v>
      </c>
      <c r="F5475">
        <v>0.48</v>
      </c>
      <c r="G5475">
        <v>0.48</v>
      </c>
      <c r="H5475" t="s">
        <v>288</v>
      </c>
      <c r="I5475" s="2">
        <v>0.48</v>
      </c>
      <c r="J5475" t="s">
        <v>289</v>
      </c>
      <c r="K5475" t="s">
        <v>290</v>
      </c>
      <c r="L5475" s="3" t="str">
        <f>+INDEX([1]!TABLA_MAESTRO_DE_ARTICULO[SubGroupName],MATCH(Tabla_lineas[[#This Row],[CODIGO SAP]],[1]!TABLA_MAESTRO_DE_ARTICULO[ItemCode],0))</f>
        <v>COMPRIMIDO</v>
      </c>
      <c r="M5475" t="s">
        <v>291</v>
      </c>
      <c r="N5475">
        <v>29</v>
      </c>
      <c r="O5475" t="s">
        <v>45</v>
      </c>
      <c r="S5475" s="2">
        <v>5000</v>
      </c>
      <c r="T5475">
        <v>2350</v>
      </c>
      <c r="U5475">
        <v>0.48</v>
      </c>
      <c r="V5475">
        <v>0.47</v>
      </c>
      <c r="W5475">
        <v>0.12</v>
      </c>
      <c r="Z5475" s="4" t="s">
        <v>46</v>
      </c>
      <c r="AA5475" t="s">
        <v>153</v>
      </c>
      <c r="AB5475">
        <v>46132</v>
      </c>
      <c r="AG5475">
        <v>0</v>
      </c>
      <c r="AH5475">
        <v>5000</v>
      </c>
      <c r="AM5475" t="str">
        <f>SUBSTITUTE(Tabla_lineas[[#This Row],[Codigo Liname]]," ","")</f>
        <v>A1001</v>
      </c>
    </row>
    <row r="5476" spans="1:39" customFormat="1" x14ac:dyDescent="0.25">
      <c r="A5476" s="2">
        <v>414</v>
      </c>
      <c r="B5476" t="s">
        <v>1048</v>
      </c>
      <c r="C5476">
        <f t="shared" si="85"/>
        <v>1637303</v>
      </c>
      <c r="D5476">
        <v>8300</v>
      </c>
      <c r="E5476" t="s">
        <v>333</v>
      </c>
      <c r="F5476">
        <v>0.8</v>
      </c>
      <c r="G5476">
        <v>0.8</v>
      </c>
      <c r="H5476" t="s">
        <v>334</v>
      </c>
      <c r="I5476" s="2">
        <v>0.83</v>
      </c>
      <c r="J5476" t="s">
        <v>335</v>
      </c>
      <c r="K5476" t="s">
        <v>336</v>
      </c>
      <c r="L5476" s="3" t="str">
        <f>+INDEX([1]!TABLA_MAESTRO_DE_ARTICULO[SubGroupName],MATCH(Tabla_lineas[[#This Row],[CODIGO SAP]],[1]!TABLA_MAESTRO_DE_ARTICULO[ItemCode],0))</f>
        <v>COMPRIMIDO</v>
      </c>
      <c r="M5476" t="s">
        <v>337</v>
      </c>
      <c r="N5476">
        <v>41</v>
      </c>
      <c r="O5476" t="s">
        <v>45</v>
      </c>
      <c r="S5476" s="2">
        <v>10000</v>
      </c>
      <c r="T5476">
        <v>7900</v>
      </c>
      <c r="U5476">
        <v>0.83</v>
      </c>
      <c r="V5476">
        <v>0.79</v>
      </c>
      <c r="W5476">
        <v>0.12</v>
      </c>
      <c r="Z5476" s="4" t="s">
        <v>53</v>
      </c>
      <c r="AA5476" t="s">
        <v>126</v>
      </c>
      <c r="AB5476">
        <v>46096</v>
      </c>
      <c r="AG5476">
        <v>0</v>
      </c>
      <c r="AH5476">
        <v>10000</v>
      </c>
      <c r="AM5476" t="str">
        <f>SUBSTITUTE(Tabla_lineas[[#This Row],[Codigo Liname]]," ","")</f>
        <v>A1109</v>
      </c>
    </row>
    <row r="5477" spans="1:39" customFormat="1" x14ac:dyDescent="0.25">
      <c r="A5477" s="2">
        <v>414</v>
      </c>
      <c r="B5477" t="s">
        <v>1048</v>
      </c>
      <c r="C5477">
        <f t="shared" si="85"/>
        <v>1637303</v>
      </c>
      <c r="D5477">
        <v>459.99999999999994</v>
      </c>
      <c r="E5477" t="s">
        <v>561</v>
      </c>
      <c r="F5477">
        <v>4.2</v>
      </c>
      <c r="G5477">
        <v>1.1499999999999999</v>
      </c>
      <c r="H5477" t="s">
        <v>562</v>
      </c>
      <c r="I5477" s="2">
        <v>1.1499999999999999</v>
      </c>
      <c r="J5477" t="s">
        <v>563</v>
      </c>
      <c r="K5477" t="s">
        <v>564</v>
      </c>
      <c r="L5477" s="3" t="str">
        <f>+INDEX([1]!TABLA_MAESTRO_DE_ARTICULO[SubGroupName],MATCH(Tabla_lineas[[#This Row],[CODIGO SAP]],[1]!TABLA_MAESTRO_DE_ARTICULO[ItemCode],0))</f>
        <v>OVULO VAGINAL</v>
      </c>
      <c r="M5477" t="s">
        <v>565</v>
      </c>
      <c r="N5477">
        <v>44</v>
      </c>
      <c r="O5477" t="s">
        <v>97</v>
      </c>
      <c r="S5477" s="2">
        <v>400</v>
      </c>
      <c r="T5477">
        <v>455.99999999999994</v>
      </c>
      <c r="U5477">
        <v>1.1499999999999999</v>
      </c>
      <c r="V5477">
        <v>1.1399999999999999</v>
      </c>
      <c r="W5477">
        <v>0.7</v>
      </c>
      <c r="Z5477" s="4" t="s">
        <v>46</v>
      </c>
      <c r="AA5477" t="s">
        <v>126</v>
      </c>
      <c r="AB5477">
        <v>46096</v>
      </c>
      <c r="AG5477">
        <v>0</v>
      </c>
      <c r="AH5477">
        <v>400</v>
      </c>
      <c r="AM5477" t="str">
        <f>SUBSTITUTE(Tabla_lineas[[#This Row],[Codigo Liname]]," ","")</f>
        <v>G0105</v>
      </c>
    </row>
    <row r="5478" spans="1:39" customFormat="1" x14ac:dyDescent="0.25">
      <c r="A5478" s="2">
        <v>414</v>
      </c>
      <c r="B5478" t="s">
        <v>1048</v>
      </c>
      <c r="C5478">
        <f t="shared" si="85"/>
        <v>1637303</v>
      </c>
      <c r="D5478">
        <v>5802</v>
      </c>
      <c r="E5478" t="s">
        <v>363</v>
      </c>
      <c r="F5478">
        <v>22.68</v>
      </c>
      <c r="G5478">
        <v>19.34</v>
      </c>
      <c r="H5478" t="s">
        <v>364</v>
      </c>
      <c r="I5478" s="2">
        <v>19.34</v>
      </c>
      <c r="J5478" t="s">
        <v>365</v>
      </c>
      <c r="K5478" t="s">
        <v>366</v>
      </c>
      <c r="L5478" s="3" t="str">
        <f>+INDEX([1]!TABLA_MAESTRO_DE_ARTICULO[SubGroupName],MATCH(Tabla_lineas[[#This Row],[CODIGO SAP]],[1]!TABLA_MAESTRO_DE_ARTICULO[ItemCode],0))</f>
        <v>POLVO PARA INYECTABLE</v>
      </c>
      <c r="M5478" t="s">
        <v>367</v>
      </c>
      <c r="N5478">
        <v>6</v>
      </c>
      <c r="O5478" t="s">
        <v>52</v>
      </c>
      <c r="S5478" s="2">
        <v>300</v>
      </c>
      <c r="T5478">
        <v>5798.9999999999991</v>
      </c>
      <c r="U5478">
        <v>19.34</v>
      </c>
      <c r="V5478">
        <v>19.329999999999998</v>
      </c>
      <c r="W5478">
        <v>4.2</v>
      </c>
      <c r="Z5478" s="4" t="s">
        <v>46</v>
      </c>
      <c r="AA5478" t="s">
        <v>120</v>
      </c>
      <c r="AB5478">
        <v>46132</v>
      </c>
      <c r="AG5478">
        <v>0</v>
      </c>
      <c r="AH5478">
        <v>300</v>
      </c>
      <c r="AM5478" t="str">
        <f>SUBSTITUTE(Tabla_lineas[[#This Row],[Codigo Liname]]," ","")</f>
        <v>J0116</v>
      </c>
    </row>
    <row r="5479" spans="1:39" customFormat="1" x14ac:dyDescent="0.25">
      <c r="A5479" s="2">
        <v>414</v>
      </c>
      <c r="B5479" t="s">
        <v>1048</v>
      </c>
      <c r="C5479">
        <f t="shared" si="85"/>
        <v>1637303</v>
      </c>
      <c r="D5479">
        <v>3900</v>
      </c>
      <c r="E5479" t="s">
        <v>390</v>
      </c>
      <c r="F5479">
        <v>0.92</v>
      </c>
      <c r="G5479">
        <v>0.65</v>
      </c>
      <c r="H5479" t="s">
        <v>391</v>
      </c>
      <c r="I5479" s="2">
        <v>0.65</v>
      </c>
      <c r="J5479" t="s">
        <v>392</v>
      </c>
      <c r="K5479" t="s">
        <v>393</v>
      </c>
      <c r="L5479" s="3" t="str">
        <f>+INDEX([1]!TABLA_MAESTRO_DE_ARTICULO[SubGroupName],MATCH(Tabla_lineas[[#This Row],[CODIGO SAP]],[1]!TABLA_MAESTRO_DE_ARTICULO[ItemCode],0))</f>
        <v>COMPRIMIDO</v>
      </c>
      <c r="M5479" t="s">
        <v>394</v>
      </c>
      <c r="N5479">
        <v>53</v>
      </c>
      <c r="O5479" t="s">
        <v>45</v>
      </c>
      <c r="S5479" s="2">
        <v>6000</v>
      </c>
      <c r="T5479">
        <v>3840</v>
      </c>
      <c r="U5479">
        <v>0.65</v>
      </c>
      <c r="V5479">
        <v>0.64</v>
      </c>
      <c r="W5479">
        <v>0.15</v>
      </c>
      <c r="Z5479" s="4" t="s">
        <v>46</v>
      </c>
      <c r="AA5479" t="s">
        <v>153</v>
      </c>
      <c r="AB5479">
        <v>46132</v>
      </c>
      <c r="AG5479">
        <v>0</v>
      </c>
      <c r="AH5479">
        <v>6000</v>
      </c>
      <c r="AM5479" t="str">
        <f>SUBSTITUTE(Tabla_lineas[[#This Row],[Codigo Liname]]," ","")</f>
        <v>A1206</v>
      </c>
    </row>
    <row r="5480" spans="1:39" customFormat="1" x14ac:dyDescent="0.25">
      <c r="A5480" s="2">
        <v>414</v>
      </c>
      <c r="B5480" t="s">
        <v>1048</v>
      </c>
      <c r="C5480">
        <f t="shared" si="85"/>
        <v>1637303</v>
      </c>
      <c r="D5480">
        <v>4798</v>
      </c>
      <c r="E5480" t="s">
        <v>395</v>
      </c>
      <c r="F5480">
        <v>39.200000000000003</v>
      </c>
      <c r="G5480">
        <v>23.99</v>
      </c>
      <c r="H5480" t="s">
        <v>396</v>
      </c>
      <c r="I5480" s="2">
        <v>23.99</v>
      </c>
      <c r="J5480" t="s">
        <v>397</v>
      </c>
      <c r="K5480" t="s">
        <v>398</v>
      </c>
      <c r="L5480" s="3" t="str">
        <f>+INDEX([1]!TABLA_MAESTRO_DE_ARTICULO[SubGroupName],MATCH(Tabla_lineas[[#This Row],[CODIGO SAP]],[1]!TABLA_MAESTRO_DE_ARTICULO[ItemCode],0))</f>
        <v>JARABE</v>
      </c>
      <c r="M5480" t="s">
        <v>399</v>
      </c>
      <c r="N5480">
        <v>54</v>
      </c>
      <c r="O5480" t="s">
        <v>400</v>
      </c>
      <c r="S5480" s="2">
        <v>200</v>
      </c>
      <c r="T5480">
        <v>4796</v>
      </c>
      <c r="U5480">
        <v>23.99</v>
      </c>
      <c r="V5480">
        <v>23.98</v>
      </c>
      <c r="W5480">
        <v>5</v>
      </c>
      <c r="Z5480" s="4" t="s">
        <v>46</v>
      </c>
      <c r="AA5480" t="s">
        <v>153</v>
      </c>
      <c r="AB5480">
        <v>46096</v>
      </c>
      <c r="AG5480">
        <v>0</v>
      </c>
      <c r="AH5480">
        <v>200</v>
      </c>
      <c r="AM5480" t="str">
        <f>SUBSTITUTE(Tabla_lineas[[#This Row],[Codigo Liname]]," ","")</f>
        <v>A1205</v>
      </c>
    </row>
    <row r="5481" spans="1:39" customFormat="1" x14ac:dyDescent="0.25">
      <c r="A5481" s="2">
        <v>415</v>
      </c>
      <c r="B5481" t="s">
        <v>1049</v>
      </c>
      <c r="C5481">
        <f t="shared" si="85"/>
        <v>1636390</v>
      </c>
      <c r="D5481">
        <v>2012</v>
      </c>
      <c r="E5481" t="s">
        <v>519</v>
      </c>
      <c r="F5481">
        <v>3.25</v>
      </c>
      <c r="G5481">
        <v>3.25</v>
      </c>
      <c r="H5481" t="s">
        <v>520</v>
      </c>
      <c r="I5481" s="2">
        <v>5.03</v>
      </c>
      <c r="J5481" t="s">
        <v>521</v>
      </c>
      <c r="K5481" t="s">
        <v>522</v>
      </c>
      <c r="L5481" s="3" t="str">
        <f>+INDEX([1]!TABLA_MAESTRO_DE_ARTICULO[SubGroupName],MATCH(Tabla_lineas[[#This Row],[CODIGO SAP]],[1]!TABLA_MAESTRO_DE_ARTICULO[ItemCode],0))</f>
        <v>COMPRIMIDO</v>
      </c>
      <c r="M5481" t="s">
        <v>523</v>
      </c>
      <c r="N5481">
        <v>10</v>
      </c>
      <c r="O5481" t="s">
        <v>45</v>
      </c>
      <c r="P5481">
        <v>25400</v>
      </c>
      <c r="Q5481">
        <v>120000</v>
      </c>
      <c r="R5481">
        <v>145400</v>
      </c>
      <c r="S5481" s="2">
        <v>400</v>
      </c>
      <c r="T5481">
        <v>1296</v>
      </c>
      <c r="U5481">
        <v>5.03</v>
      </c>
      <c r="V5481">
        <v>3.24</v>
      </c>
      <c r="W5481">
        <v>0.8</v>
      </c>
      <c r="Z5481" s="4" t="s">
        <v>46</v>
      </c>
      <c r="AA5481" t="s">
        <v>120</v>
      </c>
      <c r="AB5481">
        <v>46132</v>
      </c>
      <c r="AG5481">
        <v>0</v>
      </c>
      <c r="AH5481">
        <v>400</v>
      </c>
      <c r="AM5481" t="str">
        <f>SUBSTITUTE(Tabla_lineas[[#This Row],[Codigo Liname]]," ","")</f>
        <v>C0102</v>
      </c>
    </row>
    <row r="5482" spans="1:39" customFormat="1" x14ac:dyDescent="0.25">
      <c r="A5482" s="2">
        <v>415</v>
      </c>
      <c r="B5482" t="s">
        <v>1049</v>
      </c>
      <c r="C5482">
        <f t="shared" si="85"/>
        <v>1636390</v>
      </c>
      <c r="D5482">
        <v>10650</v>
      </c>
      <c r="E5482" t="s">
        <v>40</v>
      </c>
      <c r="F5482">
        <v>1.54</v>
      </c>
      <c r="G5482">
        <v>1.54</v>
      </c>
      <c r="H5482" t="s">
        <v>41</v>
      </c>
      <c r="I5482" s="2">
        <v>2.13</v>
      </c>
      <c r="J5482" t="s">
        <v>42</v>
      </c>
      <c r="K5482" t="s">
        <v>43</v>
      </c>
      <c r="L5482" s="3" t="str">
        <f>+INDEX([1]!TABLA_MAESTRO_DE_ARTICULO[SubGroupName],MATCH(Tabla_lineas[[#This Row],[CODIGO SAP]],[1]!TABLA_MAESTRO_DE_ARTICULO[ItemCode],0))</f>
        <v>COMPRIMIDO</v>
      </c>
      <c r="M5482" t="s">
        <v>44</v>
      </c>
      <c r="N5482">
        <v>12</v>
      </c>
      <c r="O5482" t="s">
        <v>45</v>
      </c>
      <c r="P5482">
        <v>381190</v>
      </c>
      <c r="Q5482">
        <v>790200</v>
      </c>
      <c r="R5482">
        <v>1171390</v>
      </c>
      <c r="S5482" s="2">
        <v>5000</v>
      </c>
      <c r="T5482">
        <v>7650</v>
      </c>
      <c r="U5482">
        <v>2.13</v>
      </c>
      <c r="V5482">
        <v>1.53</v>
      </c>
      <c r="W5482">
        <v>0.15</v>
      </c>
      <c r="Z5482" s="4" t="s">
        <v>53</v>
      </c>
      <c r="AA5482" t="s">
        <v>126</v>
      </c>
      <c r="AB5482">
        <v>46132</v>
      </c>
      <c r="AG5482">
        <v>0</v>
      </c>
      <c r="AH5482">
        <v>5000</v>
      </c>
      <c r="AM5482" t="str">
        <f>SUBSTITUTE(Tabla_lineas[[#This Row],[Codigo Liname]]," ","")</f>
        <v>C0807</v>
      </c>
    </row>
    <row r="5483" spans="1:39" customFormat="1" x14ac:dyDescent="0.25">
      <c r="A5483" s="2">
        <v>415</v>
      </c>
      <c r="B5483" t="s">
        <v>1049</v>
      </c>
      <c r="C5483">
        <f t="shared" si="85"/>
        <v>1636390</v>
      </c>
      <c r="D5483">
        <v>7244.4999999999982</v>
      </c>
      <c r="E5483" t="s">
        <v>166</v>
      </c>
      <c r="F5483">
        <v>111.67</v>
      </c>
      <c r="G5483">
        <v>111.67</v>
      </c>
      <c r="H5483" t="s">
        <v>167</v>
      </c>
      <c r="I5483" s="2">
        <v>144.88999999999999</v>
      </c>
      <c r="J5483" t="s">
        <v>168</v>
      </c>
      <c r="K5483" t="s">
        <v>169</v>
      </c>
      <c r="L5483" s="3" t="str">
        <f>+INDEX([1]!TABLA_MAESTRO_DE_ARTICULO[SubGroupName],MATCH(Tabla_lineas[[#This Row],[CODIGO SAP]],[1]!TABLA_MAESTRO_DE_ARTICULO[ItemCode],0))</f>
        <v>POLVO PARA SUSPENSION</v>
      </c>
      <c r="M5483" t="s">
        <v>170</v>
      </c>
      <c r="N5483">
        <v>15</v>
      </c>
      <c r="O5483" t="s">
        <v>65</v>
      </c>
      <c r="S5483" s="2">
        <v>50</v>
      </c>
      <c r="T5483">
        <v>5583</v>
      </c>
      <c r="U5483">
        <v>144.88999999999999</v>
      </c>
      <c r="V5483">
        <v>111.66</v>
      </c>
      <c r="W5483">
        <v>25</v>
      </c>
      <c r="Z5483" s="4" t="s">
        <v>46</v>
      </c>
      <c r="AA5483" t="s">
        <v>120</v>
      </c>
      <c r="AB5483">
        <v>46096</v>
      </c>
      <c r="AG5483">
        <v>0</v>
      </c>
      <c r="AH5483">
        <v>50</v>
      </c>
      <c r="AM5483" t="str">
        <f>SUBSTITUTE(Tabla_lineas[[#This Row],[Codigo Liname]]," ","")</f>
        <v>J0110</v>
      </c>
    </row>
    <row r="5484" spans="1:39" customFormat="1" x14ac:dyDescent="0.25">
      <c r="A5484" s="2">
        <v>415</v>
      </c>
      <c r="B5484" t="s">
        <v>1049</v>
      </c>
      <c r="C5484">
        <f t="shared" si="85"/>
        <v>1636390</v>
      </c>
      <c r="D5484">
        <v>1062</v>
      </c>
      <c r="E5484" t="s">
        <v>182</v>
      </c>
      <c r="F5484">
        <v>10.37</v>
      </c>
      <c r="G5484">
        <v>10.37</v>
      </c>
      <c r="H5484" t="s">
        <v>183</v>
      </c>
      <c r="I5484" s="2">
        <v>10.62</v>
      </c>
      <c r="J5484" t="s">
        <v>184</v>
      </c>
      <c r="K5484" t="s">
        <v>185</v>
      </c>
      <c r="L5484" s="3" t="str">
        <f>+INDEX([1]!TABLA_MAESTRO_DE_ARTICULO[SubGroupName],MATCH(Tabla_lineas[[#This Row],[CODIGO SAP]],[1]!TABLA_MAESTRO_DE_ARTICULO[ItemCode],0))</f>
        <v>POLVO PARA INYECTABLE</v>
      </c>
      <c r="M5484" t="s">
        <v>186</v>
      </c>
      <c r="N5484">
        <v>13</v>
      </c>
      <c r="O5484" t="s">
        <v>187</v>
      </c>
      <c r="S5484" s="2">
        <v>100</v>
      </c>
      <c r="T5484">
        <v>1036</v>
      </c>
      <c r="U5484">
        <v>10.62</v>
      </c>
      <c r="V5484">
        <v>10.36</v>
      </c>
      <c r="W5484">
        <v>2.8</v>
      </c>
      <c r="Z5484" s="4" t="s">
        <v>46</v>
      </c>
      <c r="AA5484" t="s">
        <v>120</v>
      </c>
      <c r="AB5484">
        <v>46132</v>
      </c>
      <c r="AG5484">
        <v>0</v>
      </c>
      <c r="AH5484">
        <v>100</v>
      </c>
      <c r="AM5484" t="str">
        <f>SUBSTITUTE(Tabla_lineas[[#This Row],[Codigo Liname]]," ","")</f>
        <v>J0112</v>
      </c>
    </row>
    <row r="5485" spans="1:39" customFormat="1" x14ac:dyDescent="0.25">
      <c r="A5485" s="2">
        <v>415</v>
      </c>
      <c r="B5485" t="s">
        <v>1049</v>
      </c>
      <c r="C5485">
        <f t="shared" si="85"/>
        <v>1636390</v>
      </c>
      <c r="D5485">
        <v>4149</v>
      </c>
      <c r="E5485" t="s">
        <v>524</v>
      </c>
      <c r="F5485">
        <v>26.03</v>
      </c>
      <c r="G5485">
        <v>26</v>
      </c>
      <c r="H5485" t="s">
        <v>525</v>
      </c>
      <c r="I5485" s="2">
        <v>41.49</v>
      </c>
      <c r="J5485" t="s">
        <v>526</v>
      </c>
      <c r="K5485" t="s">
        <v>527</v>
      </c>
      <c r="L5485" s="3" t="str">
        <f>+INDEX([1]!TABLA_MAESTRO_DE_ARTICULO[SubGroupName],MATCH(Tabla_lineas[[#This Row],[CODIGO SAP]],[1]!TABLA_MAESTRO_DE_ARTICULO[ItemCode],0))</f>
        <v>POLVO PARA INYECTABLE</v>
      </c>
      <c r="M5485" t="s">
        <v>528</v>
      </c>
      <c r="N5485">
        <v>30</v>
      </c>
      <c r="O5485" t="s">
        <v>187</v>
      </c>
      <c r="S5485" s="2">
        <v>100</v>
      </c>
      <c r="T5485">
        <v>2599</v>
      </c>
      <c r="U5485">
        <v>41.49</v>
      </c>
      <c r="V5485">
        <v>25.99</v>
      </c>
      <c r="W5485">
        <v>4.5</v>
      </c>
      <c r="Z5485" s="4" t="s">
        <v>46</v>
      </c>
      <c r="AA5485" t="s">
        <v>120</v>
      </c>
      <c r="AB5485">
        <v>46132</v>
      </c>
      <c r="AG5485">
        <v>0</v>
      </c>
      <c r="AH5485">
        <v>100</v>
      </c>
      <c r="AM5485" t="str">
        <f>SUBSTITUTE(Tabla_lineas[[#This Row],[Codigo Liname]]," ","")</f>
        <v>J0121</v>
      </c>
    </row>
    <row r="5486" spans="1:39" customFormat="1" x14ac:dyDescent="0.25">
      <c r="A5486" s="2">
        <v>415</v>
      </c>
      <c r="B5486" t="s">
        <v>1049</v>
      </c>
      <c r="C5486">
        <f t="shared" si="85"/>
        <v>1636390</v>
      </c>
      <c r="D5486">
        <v>6228.0000000000009</v>
      </c>
      <c r="E5486" t="s">
        <v>193</v>
      </c>
      <c r="F5486">
        <v>14.39</v>
      </c>
      <c r="G5486">
        <v>10.38</v>
      </c>
      <c r="H5486" t="s">
        <v>194</v>
      </c>
      <c r="I5486" s="2">
        <v>10.38</v>
      </c>
      <c r="J5486" t="s">
        <v>195</v>
      </c>
      <c r="K5486" t="s">
        <v>196</v>
      </c>
      <c r="L5486" s="3" t="str">
        <f>+INDEX([1]!TABLA_MAESTRO_DE_ARTICULO[SubGroupName],MATCH(Tabla_lineas[[#This Row],[CODIGO SAP]],[1]!TABLA_MAESTRO_DE_ARTICULO[ItemCode],0))</f>
        <v>POLVO PARA INYECTABLE</v>
      </c>
      <c r="M5486" t="s">
        <v>197</v>
      </c>
      <c r="N5486">
        <v>31</v>
      </c>
      <c r="O5486" t="s">
        <v>52</v>
      </c>
      <c r="S5486" s="2">
        <v>600</v>
      </c>
      <c r="T5486">
        <v>6221.9999999999991</v>
      </c>
      <c r="U5486">
        <v>10.38</v>
      </c>
      <c r="V5486">
        <v>10.37</v>
      </c>
      <c r="W5486">
        <v>3.8</v>
      </c>
      <c r="Z5486" s="4" t="s">
        <v>53</v>
      </c>
      <c r="AA5486" t="s">
        <v>120</v>
      </c>
      <c r="AB5486">
        <v>46096</v>
      </c>
      <c r="AG5486">
        <v>0</v>
      </c>
      <c r="AH5486">
        <v>600</v>
      </c>
      <c r="AM5486" t="str">
        <f>SUBSTITUTE(Tabla_lineas[[#This Row],[Codigo Liname]]," ","")</f>
        <v>J0122</v>
      </c>
    </row>
    <row r="5487" spans="1:39" customFormat="1" x14ac:dyDescent="0.25">
      <c r="A5487" s="2">
        <v>415</v>
      </c>
      <c r="B5487" t="s">
        <v>1049</v>
      </c>
      <c r="C5487">
        <f t="shared" si="85"/>
        <v>1636390</v>
      </c>
      <c r="D5487">
        <v>12001.5</v>
      </c>
      <c r="E5487" t="s">
        <v>47</v>
      </c>
      <c r="F5487">
        <v>14.47</v>
      </c>
      <c r="G5487">
        <v>14.47</v>
      </c>
      <c r="H5487" t="s">
        <v>48</v>
      </c>
      <c r="I5487" s="2">
        <v>26.67</v>
      </c>
      <c r="J5487" t="s">
        <v>49</v>
      </c>
      <c r="K5487" t="s">
        <v>50</v>
      </c>
      <c r="L5487" s="3" t="str">
        <f>+INDEX([1]!TABLA_MAESTRO_DE_ARTICULO[SubGroupName],MATCH(Tabla_lineas[[#This Row],[CODIGO SAP]],[1]!TABLA_MAESTRO_DE_ARTICULO[ItemCode],0))</f>
        <v>POLVO PARA INYECTABLE</v>
      </c>
      <c r="M5487" t="s">
        <v>51</v>
      </c>
      <c r="N5487">
        <v>32</v>
      </c>
      <c r="O5487" t="s">
        <v>52</v>
      </c>
      <c r="P5487">
        <v>17583</v>
      </c>
      <c r="Q5487">
        <v>72000</v>
      </c>
      <c r="R5487">
        <v>89583</v>
      </c>
      <c r="S5487" s="2">
        <v>450</v>
      </c>
      <c r="T5487">
        <v>6507</v>
      </c>
      <c r="U5487">
        <v>26.67</v>
      </c>
      <c r="V5487">
        <v>14.46</v>
      </c>
      <c r="W5487">
        <v>3.8</v>
      </c>
      <c r="Z5487" s="4" t="s">
        <v>53</v>
      </c>
      <c r="AA5487" t="s">
        <v>126</v>
      </c>
      <c r="AB5487">
        <v>46096</v>
      </c>
      <c r="AG5487">
        <v>0</v>
      </c>
      <c r="AH5487">
        <v>450</v>
      </c>
      <c r="AM5487" t="str">
        <f>SUBSTITUTE(Tabla_lineas[[#This Row],[Codigo Liname]]," ","")</f>
        <v>J0126</v>
      </c>
    </row>
    <row r="5488" spans="1:39" customFormat="1" x14ac:dyDescent="0.25">
      <c r="A5488" s="2">
        <v>415</v>
      </c>
      <c r="B5488" t="s">
        <v>1049</v>
      </c>
      <c r="C5488">
        <f t="shared" si="85"/>
        <v>1636390</v>
      </c>
      <c r="D5488">
        <v>3578.4</v>
      </c>
      <c r="E5488" t="s">
        <v>54</v>
      </c>
      <c r="F5488">
        <v>87.59</v>
      </c>
      <c r="G5488">
        <v>16.8</v>
      </c>
      <c r="H5488" t="s">
        <v>55</v>
      </c>
      <c r="I5488" s="2">
        <v>16.8</v>
      </c>
      <c r="J5488" t="s">
        <v>56</v>
      </c>
      <c r="K5488" t="s">
        <v>57</v>
      </c>
      <c r="L5488" s="3" t="str">
        <f>+INDEX([1]!TABLA_MAESTRO_DE_ARTICULO[SubGroupName],MATCH(Tabla_lineas[[#This Row],[CODIGO SAP]],[1]!TABLA_MAESTRO_DE_ARTICULO[ItemCode],0))</f>
        <v>CREMA VAGINAL</v>
      </c>
      <c r="M5488" t="s">
        <v>58</v>
      </c>
      <c r="N5488">
        <v>38</v>
      </c>
      <c r="O5488" t="s">
        <v>59</v>
      </c>
      <c r="S5488" s="2">
        <v>213</v>
      </c>
      <c r="T5488">
        <v>3576.27</v>
      </c>
      <c r="U5488">
        <v>16.8</v>
      </c>
      <c r="V5488">
        <v>16.79</v>
      </c>
      <c r="W5488">
        <v>8</v>
      </c>
      <c r="Z5488" s="4" t="s">
        <v>53</v>
      </c>
      <c r="AA5488" t="s">
        <v>153</v>
      </c>
      <c r="AB5488">
        <v>46096</v>
      </c>
      <c r="AG5488">
        <v>0</v>
      </c>
      <c r="AH5488">
        <v>213</v>
      </c>
      <c r="AM5488" t="str">
        <f>SUBSTITUTE(Tabla_lineas[[#This Row],[Codigo Liname]]," ","")</f>
        <v>G0103</v>
      </c>
    </row>
    <row r="5489" spans="1:39" customFormat="1" x14ac:dyDescent="0.25">
      <c r="A5489" s="2">
        <v>415</v>
      </c>
      <c r="B5489" t="s">
        <v>1049</v>
      </c>
      <c r="C5489">
        <f t="shared" si="85"/>
        <v>1636390</v>
      </c>
      <c r="D5489">
        <v>1031.8000000000002</v>
      </c>
      <c r="E5489" t="s">
        <v>534</v>
      </c>
      <c r="F5489">
        <v>47.52</v>
      </c>
      <c r="G5489">
        <v>47.5</v>
      </c>
      <c r="H5489" t="s">
        <v>535</v>
      </c>
      <c r="I5489" s="2">
        <v>51.59</v>
      </c>
      <c r="J5489" t="s">
        <v>536</v>
      </c>
      <c r="K5489" t="s">
        <v>537</v>
      </c>
      <c r="L5489" s="3" t="str">
        <f>+INDEX([1]!TABLA_MAESTRO_DE_ARTICULO[SubGroupName],MATCH(Tabla_lineas[[#This Row],[CODIGO SAP]],[1]!TABLA_MAESTRO_DE_ARTICULO[ItemCode],0))</f>
        <v>JARABE</v>
      </c>
      <c r="M5489" t="s">
        <v>538</v>
      </c>
      <c r="N5489">
        <v>39</v>
      </c>
      <c r="O5489" t="s">
        <v>65</v>
      </c>
      <c r="S5489" s="2">
        <v>20</v>
      </c>
      <c r="T5489">
        <v>949.8</v>
      </c>
      <c r="U5489">
        <v>51.59</v>
      </c>
      <c r="V5489">
        <v>47.49</v>
      </c>
      <c r="W5489">
        <v>10</v>
      </c>
      <c r="Z5489" s="4" t="s">
        <v>46</v>
      </c>
      <c r="AA5489" t="s">
        <v>153</v>
      </c>
      <c r="AB5489">
        <v>46096</v>
      </c>
      <c r="AG5489">
        <v>0</v>
      </c>
      <c r="AH5489">
        <v>20</v>
      </c>
      <c r="AM5489" t="str">
        <f>SUBSTITUTE(Tabla_lineas[[#This Row],[Codigo Liname]]," ","")</f>
        <v>R0502</v>
      </c>
    </row>
    <row r="5490" spans="1:39" customFormat="1" x14ac:dyDescent="0.25">
      <c r="A5490" s="2">
        <v>415</v>
      </c>
      <c r="B5490" t="s">
        <v>1049</v>
      </c>
      <c r="C5490">
        <f t="shared" si="85"/>
        <v>1636390</v>
      </c>
      <c r="D5490">
        <v>9196</v>
      </c>
      <c r="E5490" t="s">
        <v>224</v>
      </c>
      <c r="F5490">
        <v>0.95</v>
      </c>
      <c r="G5490">
        <v>0.38</v>
      </c>
      <c r="H5490" t="s">
        <v>225</v>
      </c>
      <c r="I5490" s="2">
        <v>0.38</v>
      </c>
      <c r="J5490" t="s">
        <v>226</v>
      </c>
      <c r="K5490" t="s">
        <v>227</v>
      </c>
      <c r="L5490" s="3" t="str">
        <f>+INDEX([1]!TABLA_MAESTRO_DE_ARTICULO[SubGroupName],MATCH(Tabla_lineas[[#This Row],[CODIGO SAP]],[1]!TABLA_MAESTRO_DE_ARTICULO[ItemCode],0))</f>
        <v>COMPRIMIDO</v>
      </c>
      <c r="M5490" t="s">
        <v>228</v>
      </c>
      <c r="N5490">
        <v>40</v>
      </c>
      <c r="O5490" t="s">
        <v>45</v>
      </c>
      <c r="S5490" s="2">
        <v>24200</v>
      </c>
      <c r="T5490">
        <v>8954</v>
      </c>
      <c r="U5490">
        <v>0.38</v>
      </c>
      <c r="V5490">
        <v>0.37</v>
      </c>
      <c r="W5490">
        <v>0.12</v>
      </c>
      <c r="Z5490" s="4" t="s">
        <v>53</v>
      </c>
      <c r="AA5490" t="s">
        <v>126</v>
      </c>
      <c r="AB5490">
        <v>46096</v>
      </c>
      <c r="AG5490">
        <v>0</v>
      </c>
      <c r="AH5490">
        <v>24200</v>
      </c>
      <c r="AM5490" t="str">
        <f>SUBSTITUTE(Tabla_lineas[[#This Row],[Codigo Liname]]," ","")</f>
        <v>A1106</v>
      </c>
    </row>
    <row r="5491" spans="1:39" customFormat="1" x14ac:dyDescent="0.25">
      <c r="A5491" s="2">
        <v>415</v>
      </c>
      <c r="B5491" t="s">
        <v>1049</v>
      </c>
      <c r="C5491">
        <f t="shared" si="85"/>
        <v>1636390</v>
      </c>
      <c r="D5491">
        <v>1600</v>
      </c>
      <c r="E5491" t="s">
        <v>234</v>
      </c>
      <c r="F5491">
        <v>0.55000000000000004</v>
      </c>
      <c r="G5491">
        <v>0.55000000000000004</v>
      </c>
      <c r="H5491" t="s">
        <v>235</v>
      </c>
      <c r="I5491" s="2">
        <v>1</v>
      </c>
      <c r="J5491" t="s">
        <v>236</v>
      </c>
      <c r="K5491" t="s">
        <v>237</v>
      </c>
      <c r="L5491" s="3" t="str">
        <f>+INDEX([1]!TABLA_MAESTRO_DE_ARTICULO[SubGroupName],MATCH(Tabla_lineas[[#This Row],[CODIGO SAP]],[1]!TABLA_MAESTRO_DE_ARTICULO[ItemCode],0))</f>
        <v>COMPRIMIDO</v>
      </c>
      <c r="M5491" t="s">
        <v>238</v>
      </c>
      <c r="N5491">
        <v>42</v>
      </c>
      <c r="O5491" t="s">
        <v>45</v>
      </c>
      <c r="S5491" s="2">
        <v>1600</v>
      </c>
      <c r="T5491">
        <v>864</v>
      </c>
      <c r="U5491">
        <v>1</v>
      </c>
      <c r="V5491">
        <v>0.54</v>
      </c>
      <c r="W5491">
        <v>0.2</v>
      </c>
      <c r="Z5491" s="4" t="s">
        <v>53</v>
      </c>
      <c r="AA5491" t="s">
        <v>120</v>
      </c>
      <c r="AB5491">
        <v>46132</v>
      </c>
      <c r="AG5491">
        <v>0</v>
      </c>
      <c r="AH5491">
        <v>1600</v>
      </c>
      <c r="AM5491" t="str">
        <f>SUBSTITUTE(Tabla_lineas[[#This Row],[Codigo Liname]]," ","")</f>
        <v>J0140</v>
      </c>
    </row>
    <row r="5492" spans="1:39" customFormat="1" x14ac:dyDescent="0.25">
      <c r="A5492" s="2">
        <v>415</v>
      </c>
      <c r="B5492" t="s">
        <v>1049</v>
      </c>
      <c r="C5492">
        <f t="shared" si="85"/>
        <v>1636390</v>
      </c>
      <c r="D5492">
        <v>2632.89</v>
      </c>
      <c r="E5492" t="s">
        <v>261</v>
      </c>
      <c r="F5492">
        <v>29.81</v>
      </c>
      <c r="G5492">
        <v>16.77</v>
      </c>
      <c r="H5492" t="s">
        <v>262</v>
      </c>
      <c r="I5492" s="2">
        <v>16.77</v>
      </c>
      <c r="J5492" t="s">
        <v>263</v>
      </c>
      <c r="K5492" t="s">
        <v>264</v>
      </c>
      <c r="L5492" s="3" t="str">
        <f>+INDEX([1]!TABLA_MAESTRO_DE_ARTICULO[SubGroupName],MATCH(Tabla_lineas[[#This Row],[CODIGO SAP]],[1]!TABLA_MAESTRO_DE_ARTICULO[ItemCode],0))</f>
        <v>POLVO PARA SUSPENSION</v>
      </c>
      <c r="M5492" t="s">
        <v>265</v>
      </c>
      <c r="N5492">
        <v>44</v>
      </c>
      <c r="O5492" t="s">
        <v>65</v>
      </c>
      <c r="S5492" s="2">
        <v>157</v>
      </c>
      <c r="T5492">
        <v>2631.32</v>
      </c>
      <c r="U5492">
        <v>16.77</v>
      </c>
      <c r="V5492">
        <v>16.760000000000002</v>
      </c>
      <c r="W5492">
        <v>10</v>
      </c>
      <c r="Z5492" s="4" t="s">
        <v>46</v>
      </c>
      <c r="AA5492" t="s">
        <v>153</v>
      </c>
      <c r="AB5492">
        <v>46096</v>
      </c>
      <c r="AG5492">
        <v>0</v>
      </c>
      <c r="AH5492">
        <v>157</v>
      </c>
      <c r="AM5492" t="str">
        <f>SUBSTITUTE(Tabla_lineas[[#This Row],[Codigo Liname]]," ","")</f>
        <v>J0142</v>
      </c>
    </row>
    <row r="5493" spans="1:39" customFormat="1" x14ac:dyDescent="0.25">
      <c r="A5493" s="2">
        <v>415</v>
      </c>
      <c r="B5493" t="s">
        <v>1049</v>
      </c>
      <c r="C5493">
        <f t="shared" si="85"/>
        <v>1636390</v>
      </c>
      <c r="D5493">
        <v>1554</v>
      </c>
      <c r="E5493" t="s">
        <v>277</v>
      </c>
      <c r="F5493">
        <v>4.05</v>
      </c>
      <c r="G5493">
        <v>2.59</v>
      </c>
      <c r="H5493" t="s">
        <v>278</v>
      </c>
      <c r="I5493" s="2">
        <v>2.59</v>
      </c>
      <c r="J5493" t="s">
        <v>279</v>
      </c>
      <c r="K5493" t="s">
        <v>280</v>
      </c>
      <c r="L5493" s="3" t="str">
        <f>+INDEX([1]!TABLA_MAESTRO_DE_ARTICULO[SubGroupName],MATCH(Tabla_lineas[[#This Row],[CODIGO SAP]],[1]!TABLA_MAESTRO_DE_ARTICULO[ItemCode],0))</f>
        <v>COMPRIMIDO</v>
      </c>
      <c r="M5493" t="s">
        <v>281</v>
      </c>
      <c r="N5493">
        <v>57</v>
      </c>
      <c r="O5493" t="s">
        <v>45</v>
      </c>
      <c r="S5493" s="2">
        <v>600</v>
      </c>
      <c r="T5493">
        <v>1548</v>
      </c>
      <c r="U5493">
        <v>2.59</v>
      </c>
      <c r="V5493">
        <v>2.58</v>
      </c>
      <c r="W5493">
        <v>0.7</v>
      </c>
      <c r="Z5493" s="4" t="s">
        <v>46</v>
      </c>
      <c r="AA5493" t="s">
        <v>120</v>
      </c>
      <c r="AB5493">
        <v>46132</v>
      </c>
      <c r="AG5493">
        <v>0</v>
      </c>
      <c r="AH5493">
        <v>600</v>
      </c>
      <c r="AM5493" t="str">
        <f>SUBSTITUTE(Tabla_lineas[[#This Row],[Codigo Liname]]," ","")</f>
        <v>C1002</v>
      </c>
    </row>
    <row r="5494" spans="1:39" customFormat="1" x14ac:dyDescent="0.25">
      <c r="A5494" s="2">
        <v>415</v>
      </c>
      <c r="B5494" t="s">
        <v>1049</v>
      </c>
      <c r="C5494">
        <f t="shared" si="85"/>
        <v>1636390</v>
      </c>
      <c r="D5494">
        <v>5932.8</v>
      </c>
      <c r="E5494" t="s">
        <v>287</v>
      </c>
      <c r="F5494">
        <v>0.48</v>
      </c>
      <c r="G5494">
        <v>0.48</v>
      </c>
      <c r="H5494" t="s">
        <v>288</v>
      </c>
      <c r="I5494" s="2">
        <v>0.48</v>
      </c>
      <c r="J5494" t="s">
        <v>289</v>
      </c>
      <c r="K5494" t="s">
        <v>290</v>
      </c>
      <c r="L5494" s="3" t="str">
        <f>+INDEX([1]!TABLA_MAESTRO_DE_ARTICULO[SubGroupName],MATCH(Tabla_lineas[[#This Row],[CODIGO SAP]],[1]!TABLA_MAESTRO_DE_ARTICULO[ItemCode],0))</f>
        <v>COMPRIMIDO</v>
      </c>
      <c r="M5494" t="s">
        <v>291</v>
      </c>
      <c r="N5494">
        <v>60</v>
      </c>
      <c r="O5494" t="s">
        <v>45</v>
      </c>
      <c r="S5494" s="2">
        <v>12360</v>
      </c>
      <c r="T5494">
        <v>5809.2</v>
      </c>
      <c r="U5494">
        <v>0.48</v>
      </c>
      <c r="V5494">
        <v>0.47</v>
      </c>
      <c r="W5494">
        <v>0.12</v>
      </c>
      <c r="Z5494" s="4" t="s">
        <v>46</v>
      </c>
      <c r="AA5494" t="s">
        <v>153</v>
      </c>
      <c r="AB5494">
        <v>46132</v>
      </c>
      <c r="AG5494">
        <v>0</v>
      </c>
      <c r="AH5494">
        <v>12360</v>
      </c>
      <c r="AM5494" t="str">
        <f>SUBSTITUTE(Tabla_lineas[[#This Row],[Codigo Liname]]," ","")</f>
        <v>A1001</v>
      </c>
    </row>
    <row r="5495" spans="1:39" customFormat="1" x14ac:dyDescent="0.25">
      <c r="A5495" s="2">
        <v>415</v>
      </c>
      <c r="B5495" t="s">
        <v>1049</v>
      </c>
      <c r="C5495">
        <f t="shared" si="85"/>
        <v>1636390</v>
      </c>
      <c r="D5495">
        <v>258.5</v>
      </c>
      <c r="E5495" t="s">
        <v>500</v>
      </c>
      <c r="F5495">
        <v>5.38</v>
      </c>
      <c r="G5495">
        <v>5.17</v>
      </c>
      <c r="H5495" t="s">
        <v>501</v>
      </c>
      <c r="I5495" s="2">
        <v>5.17</v>
      </c>
      <c r="J5495" t="s">
        <v>502</v>
      </c>
      <c r="K5495" t="s">
        <v>503</v>
      </c>
      <c r="L5495" s="3" t="str">
        <f>+INDEX([1]!TABLA_MAESTRO_DE_ARTICULO[SubGroupName],MATCH(Tabla_lineas[[#This Row],[CODIGO SAP]],[1]!TABLA_MAESTRO_DE_ARTICULO[ItemCode],0))</f>
        <v>SOLUCION INYECTABLE</v>
      </c>
      <c r="M5495" t="s">
        <v>504</v>
      </c>
      <c r="N5495">
        <v>63</v>
      </c>
      <c r="O5495" t="s">
        <v>249</v>
      </c>
      <c r="S5495" s="2">
        <v>50</v>
      </c>
      <c r="T5495">
        <v>258</v>
      </c>
      <c r="U5495">
        <v>5.17</v>
      </c>
      <c r="V5495">
        <v>5.16</v>
      </c>
      <c r="W5495">
        <v>1.5</v>
      </c>
      <c r="Z5495" s="4" t="s">
        <v>46</v>
      </c>
      <c r="AA5495" t="s">
        <v>126</v>
      </c>
      <c r="AB5495">
        <v>46132</v>
      </c>
      <c r="AG5495">
        <v>0</v>
      </c>
      <c r="AH5495">
        <v>50</v>
      </c>
      <c r="AM5495" t="str">
        <f>SUBSTITUTE(Tabla_lineas[[#This Row],[Codigo Liname]]," ","")</f>
        <v>B0510</v>
      </c>
    </row>
    <row r="5496" spans="1:39" customFormat="1" x14ac:dyDescent="0.25">
      <c r="A5496" s="2">
        <v>415</v>
      </c>
      <c r="B5496" t="s">
        <v>1049</v>
      </c>
      <c r="C5496">
        <f t="shared" si="85"/>
        <v>1636390</v>
      </c>
      <c r="D5496">
        <v>1560</v>
      </c>
      <c r="E5496" t="s">
        <v>71</v>
      </c>
      <c r="F5496">
        <v>2.73</v>
      </c>
      <c r="G5496">
        <v>0.78</v>
      </c>
      <c r="H5496" t="s">
        <v>72</v>
      </c>
      <c r="I5496" s="2">
        <v>0.78</v>
      </c>
      <c r="J5496" t="s">
        <v>73</v>
      </c>
      <c r="K5496" t="s">
        <v>74</v>
      </c>
      <c r="L5496" s="3" t="str">
        <f>+INDEX([1]!TABLA_MAESTRO_DE_ARTICULO[SubGroupName],MATCH(Tabla_lineas[[#This Row],[CODIGO SAP]],[1]!TABLA_MAESTRO_DE_ARTICULO[ItemCode],0))</f>
        <v>COMPRIMIDO</v>
      </c>
      <c r="M5496" t="s">
        <v>75</v>
      </c>
      <c r="N5496">
        <v>64</v>
      </c>
      <c r="O5496" t="s">
        <v>45</v>
      </c>
      <c r="S5496" s="2">
        <v>2000</v>
      </c>
      <c r="T5496">
        <v>1540</v>
      </c>
      <c r="U5496">
        <v>0.78</v>
      </c>
      <c r="V5496">
        <v>0.77</v>
      </c>
      <c r="W5496">
        <v>0.12</v>
      </c>
      <c r="Z5496" s="4" t="s">
        <v>46</v>
      </c>
      <c r="AA5496" t="s">
        <v>126</v>
      </c>
      <c r="AB5496">
        <v>46132</v>
      </c>
      <c r="AG5496">
        <v>0</v>
      </c>
      <c r="AH5496">
        <v>2000</v>
      </c>
      <c r="AM5496" t="str">
        <f>SUBSTITUTE(Tabla_lineas[[#This Row],[Codigo Liname]]," ","")</f>
        <v>C0306</v>
      </c>
    </row>
    <row r="5497" spans="1:39" customFormat="1" x14ac:dyDescent="0.25">
      <c r="A5497" s="2">
        <v>415</v>
      </c>
      <c r="B5497" t="s">
        <v>1049</v>
      </c>
      <c r="C5497">
        <f t="shared" si="85"/>
        <v>1636390</v>
      </c>
      <c r="D5497">
        <v>7695.36</v>
      </c>
      <c r="E5497" t="s">
        <v>556</v>
      </c>
      <c r="F5497">
        <v>47.41</v>
      </c>
      <c r="G5497">
        <v>40</v>
      </c>
      <c r="H5497" t="s">
        <v>557</v>
      </c>
      <c r="I5497" s="2">
        <v>40.08</v>
      </c>
      <c r="J5497" t="s">
        <v>558</v>
      </c>
      <c r="K5497" t="s">
        <v>559</v>
      </c>
      <c r="L5497" s="3" t="str">
        <f>+INDEX([1]!TABLA_MAESTRO_DE_ARTICULO[SubGroupName],MATCH(Tabla_lineas[[#This Row],[CODIGO SAP]],[1]!TABLA_MAESTRO_DE_ARTICULO[ItemCode],0))</f>
        <v>SUSPENSION</v>
      </c>
      <c r="M5497" t="s">
        <v>560</v>
      </c>
      <c r="N5497">
        <v>74</v>
      </c>
      <c r="O5497" t="s">
        <v>65</v>
      </c>
      <c r="S5497" s="2">
        <v>192</v>
      </c>
      <c r="T5497">
        <v>7678.08</v>
      </c>
      <c r="U5497">
        <v>40.08</v>
      </c>
      <c r="V5497">
        <v>39.99</v>
      </c>
      <c r="W5497">
        <v>10</v>
      </c>
      <c r="Z5497" s="4" t="s">
        <v>46</v>
      </c>
      <c r="AA5497" t="s">
        <v>153</v>
      </c>
      <c r="AB5497">
        <v>46132</v>
      </c>
      <c r="AG5497">
        <v>0</v>
      </c>
      <c r="AH5497">
        <v>192</v>
      </c>
      <c r="AM5497" t="str">
        <f>SUBSTITUTE(Tabla_lineas[[#This Row],[Codigo Liname]]," ","")</f>
        <v>P0106</v>
      </c>
    </row>
    <row r="5498" spans="1:39" customFormat="1" x14ac:dyDescent="0.25">
      <c r="A5498" s="2">
        <v>415</v>
      </c>
      <c r="B5498" t="s">
        <v>1049</v>
      </c>
      <c r="C5498">
        <f t="shared" si="85"/>
        <v>1636390</v>
      </c>
      <c r="D5498">
        <v>4606.5</v>
      </c>
      <c r="E5498" t="s">
        <v>333</v>
      </c>
      <c r="F5498">
        <v>0.8</v>
      </c>
      <c r="G5498">
        <v>0.8</v>
      </c>
      <c r="H5498" t="s">
        <v>334</v>
      </c>
      <c r="I5498" s="2">
        <v>0.83</v>
      </c>
      <c r="J5498" t="s">
        <v>335</v>
      </c>
      <c r="K5498" t="s">
        <v>336</v>
      </c>
      <c r="L5498" s="3" t="str">
        <f>+INDEX([1]!TABLA_MAESTRO_DE_ARTICULO[SubGroupName],MATCH(Tabla_lineas[[#This Row],[CODIGO SAP]],[1]!TABLA_MAESTRO_DE_ARTICULO[ItemCode],0))</f>
        <v>COMPRIMIDO</v>
      </c>
      <c r="M5498" t="s">
        <v>337</v>
      </c>
      <c r="N5498">
        <v>76</v>
      </c>
      <c r="O5498" t="s">
        <v>45</v>
      </c>
      <c r="S5498" s="2">
        <v>5550</v>
      </c>
      <c r="T5498">
        <v>4384.5</v>
      </c>
      <c r="U5498">
        <v>0.83</v>
      </c>
      <c r="V5498">
        <v>0.79</v>
      </c>
      <c r="W5498">
        <v>0.12</v>
      </c>
      <c r="Z5498" s="4" t="s">
        <v>53</v>
      </c>
      <c r="AA5498" t="s">
        <v>126</v>
      </c>
      <c r="AB5498">
        <v>46096</v>
      </c>
      <c r="AG5498">
        <v>0</v>
      </c>
      <c r="AH5498">
        <v>5550</v>
      </c>
      <c r="AM5498" t="str">
        <f>SUBSTITUTE(Tabla_lineas[[#This Row],[Codigo Liname]]," ","")</f>
        <v>A1109</v>
      </c>
    </row>
    <row r="5499" spans="1:39" customFormat="1" x14ac:dyDescent="0.25">
      <c r="A5499" s="2">
        <v>415</v>
      </c>
      <c r="B5499" t="s">
        <v>1049</v>
      </c>
      <c r="C5499">
        <f t="shared" si="85"/>
        <v>1636390</v>
      </c>
      <c r="D5499">
        <v>12838.74</v>
      </c>
      <c r="E5499" t="s">
        <v>353</v>
      </c>
      <c r="F5499">
        <v>11.88</v>
      </c>
      <c r="G5499">
        <v>11.88</v>
      </c>
      <c r="H5499" t="s">
        <v>354</v>
      </c>
      <c r="I5499" s="2">
        <v>13.94</v>
      </c>
      <c r="J5499" t="s">
        <v>355</v>
      </c>
      <c r="K5499" t="s">
        <v>356</v>
      </c>
      <c r="L5499" s="3" t="str">
        <f>+INDEX([1]!TABLA_MAESTRO_DE_ARTICULO[SubGroupName],MATCH(Tabla_lineas[[#This Row],[CODIGO SAP]],[1]!TABLA_MAESTRO_DE_ARTICULO[ItemCode],0))</f>
        <v>JARABE</v>
      </c>
      <c r="M5499" t="s">
        <v>357</v>
      </c>
      <c r="N5499">
        <v>86</v>
      </c>
      <c r="O5499" t="s">
        <v>181</v>
      </c>
      <c r="S5499" s="2">
        <v>921</v>
      </c>
      <c r="T5499">
        <v>10932.27</v>
      </c>
      <c r="U5499">
        <v>13.94</v>
      </c>
      <c r="V5499">
        <v>11.87</v>
      </c>
      <c r="W5499">
        <v>5.5</v>
      </c>
      <c r="Z5499" s="4" t="s">
        <v>53</v>
      </c>
      <c r="AA5499" t="s">
        <v>153</v>
      </c>
      <c r="AB5499">
        <v>46096</v>
      </c>
      <c r="AG5499">
        <v>0</v>
      </c>
      <c r="AH5499">
        <v>921</v>
      </c>
      <c r="AM5499" t="str">
        <f>SUBSTITUTE(Tabla_lineas[[#This Row],[Codigo Liname]]," ","")</f>
        <v>N0209</v>
      </c>
    </row>
    <row r="5500" spans="1:39" customFormat="1" x14ac:dyDescent="0.25">
      <c r="A5500" s="2">
        <v>415</v>
      </c>
      <c r="B5500" t="s">
        <v>1049</v>
      </c>
      <c r="C5500">
        <f t="shared" si="85"/>
        <v>1636390</v>
      </c>
      <c r="D5500">
        <v>1620</v>
      </c>
      <c r="E5500" t="s">
        <v>358</v>
      </c>
      <c r="F5500">
        <v>12.96</v>
      </c>
      <c r="G5500">
        <v>6</v>
      </c>
      <c r="H5500" t="s">
        <v>359</v>
      </c>
      <c r="I5500" s="2">
        <v>6</v>
      </c>
      <c r="J5500" t="s">
        <v>360</v>
      </c>
      <c r="K5500" t="s">
        <v>361</v>
      </c>
      <c r="L5500" s="3" t="str">
        <f>+INDEX([1]!TABLA_MAESTRO_DE_ARTICULO[SubGroupName],MATCH(Tabla_lineas[[#This Row],[CODIGO SAP]],[1]!TABLA_MAESTRO_DE_ARTICULO[ItemCode],0))</f>
        <v>POLVO PARA INYECTABLE</v>
      </c>
      <c r="M5500" t="s">
        <v>362</v>
      </c>
      <c r="N5500">
        <v>18</v>
      </c>
      <c r="O5500" t="s">
        <v>52</v>
      </c>
      <c r="S5500" s="2">
        <v>270</v>
      </c>
      <c r="T5500">
        <v>1617.3</v>
      </c>
      <c r="U5500">
        <v>6</v>
      </c>
      <c r="V5500">
        <v>5.99</v>
      </c>
      <c r="W5500">
        <v>3</v>
      </c>
      <c r="Z5500" s="4" t="s">
        <v>46</v>
      </c>
      <c r="AA5500" t="s">
        <v>120</v>
      </c>
      <c r="AB5500">
        <v>46096</v>
      </c>
      <c r="AG5500">
        <v>0</v>
      </c>
      <c r="AH5500">
        <v>270</v>
      </c>
      <c r="AM5500" t="str">
        <f>SUBSTITUTE(Tabla_lineas[[#This Row],[Codigo Liname]]," ","")</f>
        <v>J0115</v>
      </c>
    </row>
    <row r="5501" spans="1:39" customFormat="1" x14ac:dyDescent="0.25">
      <c r="A5501" s="2">
        <v>415</v>
      </c>
      <c r="B5501" t="s">
        <v>1049</v>
      </c>
      <c r="C5501">
        <f t="shared" si="85"/>
        <v>1636390</v>
      </c>
      <c r="D5501">
        <v>4196.78</v>
      </c>
      <c r="E5501" t="s">
        <v>363</v>
      </c>
      <c r="F5501">
        <v>22.68</v>
      </c>
      <c r="G5501">
        <v>19.34</v>
      </c>
      <c r="H5501" t="s">
        <v>364</v>
      </c>
      <c r="I5501" s="2">
        <v>19.34</v>
      </c>
      <c r="J5501" t="s">
        <v>365</v>
      </c>
      <c r="K5501" t="s">
        <v>366</v>
      </c>
      <c r="L5501" s="3" t="str">
        <f>+INDEX([1]!TABLA_MAESTRO_DE_ARTICULO[SubGroupName],MATCH(Tabla_lineas[[#This Row],[CODIGO SAP]],[1]!TABLA_MAESTRO_DE_ARTICULO[ItemCode],0))</f>
        <v>POLVO PARA INYECTABLE</v>
      </c>
      <c r="M5501" t="s">
        <v>367</v>
      </c>
      <c r="N5501">
        <v>19</v>
      </c>
      <c r="O5501" t="s">
        <v>52</v>
      </c>
      <c r="S5501" s="2">
        <v>217</v>
      </c>
      <c r="T5501">
        <v>4194.6099999999997</v>
      </c>
      <c r="U5501">
        <v>19.34</v>
      </c>
      <c r="V5501">
        <v>19.329999999999998</v>
      </c>
      <c r="W5501">
        <v>4.2</v>
      </c>
      <c r="Z5501" s="4" t="s">
        <v>53</v>
      </c>
      <c r="AA5501" t="s">
        <v>120</v>
      </c>
      <c r="AB5501">
        <v>46132</v>
      </c>
      <c r="AG5501">
        <v>0</v>
      </c>
      <c r="AH5501">
        <v>217</v>
      </c>
      <c r="AM5501" t="str">
        <f>SUBSTITUTE(Tabla_lineas[[#This Row],[Codigo Liname]]," ","")</f>
        <v>J0116</v>
      </c>
    </row>
    <row r="5502" spans="1:39" customFormat="1" x14ac:dyDescent="0.25">
      <c r="A5502" s="2">
        <v>415</v>
      </c>
      <c r="B5502" t="s">
        <v>1049</v>
      </c>
      <c r="C5502">
        <f t="shared" si="85"/>
        <v>1636390</v>
      </c>
      <c r="D5502">
        <v>375</v>
      </c>
      <c r="E5502" t="s">
        <v>632</v>
      </c>
      <c r="F5502">
        <v>0.75</v>
      </c>
      <c r="G5502">
        <v>0.75</v>
      </c>
      <c r="H5502" t="s">
        <v>633</v>
      </c>
      <c r="I5502" s="2">
        <v>0.75</v>
      </c>
      <c r="J5502" t="s">
        <v>634</v>
      </c>
      <c r="K5502" t="s">
        <v>635</v>
      </c>
      <c r="L5502" s="3" t="str">
        <f>+INDEX([1]!TABLA_MAESTRO_DE_ARTICULO[SubGroupName],MATCH(Tabla_lineas[[#This Row],[CODIGO SAP]],[1]!TABLA_MAESTRO_DE_ARTICULO[ItemCode],0))</f>
        <v>COMPRIMIDO</v>
      </c>
      <c r="M5502" t="s">
        <v>636</v>
      </c>
      <c r="N5502">
        <v>87</v>
      </c>
      <c r="O5502" t="s">
        <v>45</v>
      </c>
      <c r="S5502" s="2">
        <v>500</v>
      </c>
      <c r="T5502">
        <v>370</v>
      </c>
      <c r="U5502">
        <v>0.75</v>
      </c>
      <c r="V5502">
        <v>0.74</v>
      </c>
      <c r="W5502">
        <v>0.12</v>
      </c>
      <c r="Z5502" s="4" t="s">
        <v>46</v>
      </c>
      <c r="AA5502" t="s">
        <v>126</v>
      </c>
      <c r="AB5502">
        <v>46132</v>
      </c>
      <c r="AG5502">
        <v>0</v>
      </c>
      <c r="AH5502">
        <v>500</v>
      </c>
      <c r="AM5502" t="str">
        <f>SUBSTITUTE(Tabla_lineas[[#This Row],[Codigo Liname]]," ","")</f>
        <v>H0208</v>
      </c>
    </row>
    <row r="5503" spans="1:39" customFormat="1" x14ac:dyDescent="0.25">
      <c r="A5503" s="2">
        <v>415</v>
      </c>
      <c r="B5503" t="s">
        <v>1049</v>
      </c>
      <c r="C5503">
        <f t="shared" si="85"/>
        <v>1636390</v>
      </c>
      <c r="D5503">
        <v>10264.5</v>
      </c>
      <c r="E5503" t="s">
        <v>379</v>
      </c>
      <c r="F5503">
        <v>0.6</v>
      </c>
      <c r="G5503">
        <v>0.45</v>
      </c>
      <c r="H5503" t="s">
        <v>380</v>
      </c>
      <c r="I5503" s="2">
        <v>0.45</v>
      </c>
      <c r="J5503" t="s">
        <v>381</v>
      </c>
      <c r="K5503" t="s">
        <v>382</v>
      </c>
      <c r="L5503" s="3" t="str">
        <f>+INDEX([1]!TABLA_MAESTRO_DE_ARTICULO[SubGroupName],MATCH(Tabla_lineas[[#This Row],[CODIGO SAP]],[1]!TABLA_MAESTRO_DE_ARTICULO[ItemCode],0))</f>
        <v>COMPRIMIDO</v>
      </c>
      <c r="M5503" t="s">
        <v>383</v>
      </c>
      <c r="N5503">
        <v>96</v>
      </c>
      <c r="O5503" t="s">
        <v>45</v>
      </c>
      <c r="S5503" s="2">
        <v>22810</v>
      </c>
      <c r="T5503">
        <v>10036.4</v>
      </c>
      <c r="U5503">
        <v>0.45</v>
      </c>
      <c r="V5503">
        <v>0.44</v>
      </c>
      <c r="W5503">
        <v>0.12</v>
      </c>
      <c r="Z5503" s="4" t="s">
        <v>46</v>
      </c>
      <c r="AA5503" t="s">
        <v>120</v>
      </c>
      <c r="AB5503">
        <v>46132</v>
      </c>
      <c r="AG5503">
        <v>0</v>
      </c>
      <c r="AH5503">
        <v>22810</v>
      </c>
      <c r="AM5503" t="str">
        <f>SUBSTITUTE(Tabla_lineas[[#This Row],[Codigo Liname]]," ","")</f>
        <v>B0308</v>
      </c>
    </row>
    <row r="5504" spans="1:39" customFormat="1" x14ac:dyDescent="0.25">
      <c r="A5504" s="2">
        <v>415</v>
      </c>
      <c r="B5504" t="s">
        <v>1049</v>
      </c>
      <c r="C5504">
        <f t="shared" si="85"/>
        <v>1636390</v>
      </c>
      <c r="D5504">
        <v>1488.5</v>
      </c>
      <c r="E5504" t="s">
        <v>390</v>
      </c>
      <c r="F5504">
        <v>0.92</v>
      </c>
      <c r="G5504">
        <v>0.65</v>
      </c>
      <c r="H5504" t="s">
        <v>391</v>
      </c>
      <c r="I5504" s="2">
        <v>0.65</v>
      </c>
      <c r="J5504" t="s">
        <v>392</v>
      </c>
      <c r="K5504" t="s">
        <v>393</v>
      </c>
      <c r="L5504" s="3" t="str">
        <f>+INDEX([1]!TABLA_MAESTRO_DE_ARTICULO[SubGroupName],MATCH(Tabla_lineas[[#This Row],[CODIGO SAP]],[1]!TABLA_MAESTRO_DE_ARTICULO[ItemCode],0))</f>
        <v>COMPRIMIDO</v>
      </c>
      <c r="M5504" t="s">
        <v>394</v>
      </c>
      <c r="N5504">
        <v>101</v>
      </c>
      <c r="O5504" t="s">
        <v>45</v>
      </c>
      <c r="S5504" s="2">
        <v>2290</v>
      </c>
      <c r="T5504">
        <v>1465.6</v>
      </c>
      <c r="U5504">
        <v>0.65</v>
      </c>
      <c r="V5504">
        <v>0.64</v>
      </c>
      <c r="W5504">
        <v>0.15</v>
      </c>
      <c r="Z5504" s="4" t="s">
        <v>46</v>
      </c>
      <c r="AA5504" t="s">
        <v>153</v>
      </c>
      <c r="AB5504">
        <v>46132</v>
      </c>
      <c r="AG5504">
        <v>0</v>
      </c>
      <c r="AH5504">
        <v>2290</v>
      </c>
      <c r="AM5504" t="str">
        <f>SUBSTITUTE(Tabla_lineas[[#This Row],[Codigo Liname]]," ","")</f>
        <v>A1206</v>
      </c>
    </row>
    <row r="5505" spans="1:39" customFormat="1" x14ac:dyDescent="0.25">
      <c r="A5505" s="2">
        <v>416</v>
      </c>
      <c r="B5505" t="s">
        <v>1050</v>
      </c>
      <c r="C5505">
        <f t="shared" si="85"/>
        <v>1636945</v>
      </c>
      <c r="D5505">
        <v>2420</v>
      </c>
      <c r="E5505" t="s">
        <v>683</v>
      </c>
      <c r="F5505">
        <v>3.4</v>
      </c>
      <c r="G5505">
        <v>1.21</v>
      </c>
      <c r="H5505" t="s">
        <v>684</v>
      </c>
      <c r="I5505" s="2">
        <v>1.21</v>
      </c>
      <c r="J5505" t="s">
        <v>685</v>
      </c>
      <c r="K5505" t="s">
        <v>686</v>
      </c>
      <c r="L5505" s="3" t="str">
        <f>+INDEX([1]!TABLA_MAESTRO_DE_ARTICULO[SubGroupName],MATCH(Tabla_lineas[[#This Row],[CODIGO SAP]],[1]!TABLA_MAESTRO_DE_ARTICULO[ItemCode],0))</f>
        <v>COMPRIMIDO</v>
      </c>
      <c r="M5505" t="s">
        <v>687</v>
      </c>
      <c r="N5505">
        <v>7</v>
      </c>
      <c r="O5505" t="s">
        <v>45</v>
      </c>
      <c r="S5505" s="2">
        <v>2000</v>
      </c>
      <c r="T5505">
        <v>2400</v>
      </c>
      <c r="U5505">
        <v>1.21</v>
      </c>
      <c r="V5505">
        <v>1.2</v>
      </c>
      <c r="W5505">
        <v>0.7</v>
      </c>
      <c r="Z5505" s="4" t="s">
        <v>53</v>
      </c>
      <c r="AA5505" t="s">
        <v>153</v>
      </c>
      <c r="AB5505">
        <v>46132</v>
      </c>
      <c r="AG5505">
        <v>0</v>
      </c>
      <c r="AH5505">
        <v>2000</v>
      </c>
      <c r="AM5505" t="str">
        <f>SUBSTITUTE(Tabla_lineas[[#This Row],[Codigo Liname]]," ","")</f>
        <v>P0201</v>
      </c>
    </row>
    <row r="5506" spans="1:39" customFormat="1" x14ac:dyDescent="0.25">
      <c r="A5506" s="2">
        <v>416</v>
      </c>
      <c r="B5506" t="s">
        <v>1050</v>
      </c>
      <c r="C5506">
        <f t="shared" ref="C5506:C5569" si="86">IFERROR(VALUE(RIGHT(TRIM(LEFT(B5506,SEARCH("Eco",B5506)-1)),7)),"COTI")</f>
        <v>1636945</v>
      </c>
      <c r="D5506">
        <v>890</v>
      </c>
      <c r="E5506" t="s">
        <v>895</v>
      </c>
      <c r="F5506">
        <v>2.0499999999999998</v>
      </c>
      <c r="G5506">
        <v>0.89</v>
      </c>
      <c r="H5506" t="s">
        <v>896</v>
      </c>
      <c r="I5506" s="2">
        <v>0.89</v>
      </c>
      <c r="J5506" t="s">
        <v>897</v>
      </c>
      <c r="K5506" t="s">
        <v>898</v>
      </c>
      <c r="L5506" s="3" t="str">
        <f>+INDEX([1]!TABLA_MAESTRO_DE_ARTICULO[SubGroupName],MATCH(Tabla_lineas[[#This Row],[CODIGO SAP]],[1]!TABLA_MAESTRO_DE_ARTICULO[ItemCode],0))</f>
        <v>COMPRIMIDO</v>
      </c>
      <c r="M5506" t="s">
        <v>899</v>
      </c>
      <c r="N5506">
        <v>10</v>
      </c>
      <c r="O5506" t="s">
        <v>45</v>
      </c>
      <c r="S5506" s="2">
        <v>1000</v>
      </c>
      <c r="T5506">
        <v>880</v>
      </c>
      <c r="U5506">
        <v>0.89</v>
      </c>
      <c r="V5506">
        <v>0.88</v>
      </c>
      <c r="W5506">
        <v>0.15</v>
      </c>
      <c r="Z5506" s="4" t="s">
        <v>46</v>
      </c>
      <c r="AA5506" t="s">
        <v>126</v>
      </c>
      <c r="AB5506">
        <v>46132</v>
      </c>
      <c r="AG5506">
        <v>0</v>
      </c>
      <c r="AH5506">
        <v>1000</v>
      </c>
      <c r="AM5506" t="str">
        <f>SUBSTITUTE(Tabla_lineas[[#This Row],[Codigo Liname]]," ","")</f>
        <v>M0401</v>
      </c>
    </row>
    <row r="5507" spans="1:39" customFormat="1" x14ac:dyDescent="0.25">
      <c r="A5507" s="2">
        <v>416</v>
      </c>
      <c r="B5507" t="s">
        <v>1050</v>
      </c>
      <c r="C5507">
        <f t="shared" si="86"/>
        <v>1636945</v>
      </c>
      <c r="D5507">
        <v>5030</v>
      </c>
      <c r="E5507" t="s">
        <v>519</v>
      </c>
      <c r="F5507">
        <v>3.25</v>
      </c>
      <c r="G5507">
        <v>3.25</v>
      </c>
      <c r="H5507" t="s">
        <v>520</v>
      </c>
      <c r="I5507" s="2">
        <v>5.03</v>
      </c>
      <c r="J5507" t="s">
        <v>521</v>
      </c>
      <c r="K5507" t="s">
        <v>522</v>
      </c>
      <c r="L5507" s="3" t="str">
        <f>+INDEX([1]!TABLA_MAESTRO_DE_ARTICULO[SubGroupName],MATCH(Tabla_lineas[[#This Row],[CODIGO SAP]],[1]!TABLA_MAESTRO_DE_ARTICULO[ItemCode],0))</f>
        <v>COMPRIMIDO</v>
      </c>
      <c r="M5507" t="s">
        <v>523</v>
      </c>
      <c r="N5507">
        <v>12</v>
      </c>
      <c r="O5507" t="s">
        <v>45</v>
      </c>
      <c r="P5507">
        <v>25400</v>
      </c>
      <c r="Q5507">
        <v>120000</v>
      </c>
      <c r="R5507">
        <v>145400</v>
      </c>
      <c r="S5507" s="2">
        <v>1000</v>
      </c>
      <c r="T5507">
        <v>3240</v>
      </c>
      <c r="U5507">
        <v>5.03</v>
      </c>
      <c r="V5507">
        <v>3.24</v>
      </c>
      <c r="W5507">
        <v>0.8</v>
      </c>
      <c r="Z5507" s="4" t="s">
        <v>46</v>
      </c>
      <c r="AA5507" t="s">
        <v>120</v>
      </c>
      <c r="AB5507">
        <v>46132</v>
      </c>
      <c r="AG5507">
        <v>0</v>
      </c>
      <c r="AH5507">
        <v>1000</v>
      </c>
      <c r="AM5507" t="str">
        <f>SUBSTITUTE(Tabla_lineas[[#This Row],[Codigo Liname]]," ","")</f>
        <v>C0102</v>
      </c>
    </row>
    <row r="5508" spans="1:39" customFormat="1" x14ac:dyDescent="0.25">
      <c r="A5508" s="2">
        <v>416</v>
      </c>
      <c r="B5508" t="s">
        <v>1050</v>
      </c>
      <c r="C5508">
        <f t="shared" si="86"/>
        <v>1636945</v>
      </c>
      <c r="D5508">
        <v>29820</v>
      </c>
      <c r="E5508" t="s">
        <v>40</v>
      </c>
      <c r="F5508">
        <v>1.54</v>
      </c>
      <c r="G5508">
        <v>1.54</v>
      </c>
      <c r="H5508" t="s">
        <v>41</v>
      </c>
      <c r="I5508" s="2">
        <v>2.13</v>
      </c>
      <c r="J5508" t="s">
        <v>42</v>
      </c>
      <c r="K5508" t="s">
        <v>43</v>
      </c>
      <c r="L5508" s="3" t="str">
        <f>+INDEX([1]!TABLA_MAESTRO_DE_ARTICULO[SubGroupName],MATCH(Tabla_lineas[[#This Row],[CODIGO SAP]],[1]!TABLA_MAESTRO_DE_ARTICULO[ItemCode],0))</f>
        <v>COMPRIMIDO</v>
      </c>
      <c r="M5508" t="s">
        <v>44</v>
      </c>
      <c r="N5508">
        <v>13</v>
      </c>
      <c r="O5508" t="s">
        <v>45</v>
      </c>
      <c r="P5508">
        <v>381190</v>
      </c>
      <c r="Q5508">
        <v>790200</v>
      </c>
      <c r="R5508">
        <v>1171390</v>
      </c>
      <c r="S5508" s="2">
        <v>14000</v>
      </c>
      <c r="T5508">
        <v>21420</v>
      </c>
      <c r="U5508">
        <v>2.13</v>
      </c>
      <c r="V5508">
        <v>1.53</v>
      </c>
      <c r="W5508">
        <v>0.15</v>
      </c>
      <c r="Z5508" s="4" t="s">
        <v>53</v>
      </c>
      <c r="AA5508" t="s">
        <v>126</v>
      </c>
      <c r="AB5508">
        <v>46132</v>
      </c>
      <c r="AG5508">
        <v>0</v>
      </c>
      <c r="AH5508">
        <v>14000</v>
      </c>
      <c r="AM5508" t="str">
        <f>SUBSTITUTE(Tabla_lineas[[#This Row],[Codigo Liname]]," ","")</f>
        <v>C0807</v>
      </c>
    </row>
    <row r="5509" spans="1:39" customFormat="1" x14ac:dyDescent="0.25">
      <c r="A5509" s="2">
        <v>416</v>
      </c>
      <c r="B5509" t="s">
        <v>1050</v>
      </c>
      <c r="C5509">
        <f t="shared" si="86"/>
        <v>1636945</v>
      </c>
      <c r="D5509">
        <v>173867.99999999997</v>
      </c>
      <c r="E5509" t="s">
        <v>166</v>
      </c>
      <c r="F5509">
        <v>111.67</v>
      </c>
      <c r="G5509">
        <v>111.67</v>
      </c>
      <c r="H5509" t="s">
        <v>167</v>
      </c>
      <c r="I5509" s="2">
        <v>144.88999999999999</v>
      </c>
      <c r="J5509" t="s">
        <v>168</v>
      </c>
      <c r="K5509" t="s">
        <v>169</v>
      </c>
      <c r="L5509" s="3" t="str">
        <f>+INDEX([1]!TABLA_MAESTRO_DE_ARTICULO[SubGroupName],MATCH(Tabla_lineas[[#This Row],[CODIGO SAP]],[1]!TABLA_MAESTRO_DE_ARTICULO[ItemCode],0))</f>
        <v>POLVO PARA SUSPENSION</v>
      </c>
      <c r="M5509" t="s">
        <v>170</v>
      </c>
      <c r="N5509">
        <v>15</v>
      </c>
      <c r="O5509" t="s">
        <v>65</v>
      </c>
      <c r="S5509" s="2">
        <v>1200</v>
      </c>
      <c r="T5509">
        <v>133992</v>
      </c>
      <c r="U5509">
        <v>144.88999999999999</v>
      </c>
      <c r="V5509">
        <v>111.66</v>
      </c>
      <c r="W5509">
        <v>25</v>
      </c>
      <c r="Z5509" s="4" t="s">
        <v>46</v>
      </c>
      <c r="AA5509" t="s">
        <v>120</v>
      </c>
      <c r="AB5509">
        <v>46096</v>
      </c>
      <c r="AG5509">
        <v>0</v>
      </c>
      <c r="AH5509">
        <v>1200</v>
      </c>
      <c r="AM5509" t="str">
        <f>SUBSTITUTE(Tabla_lineas[[#This Row],[Codigo Liname]]," ","")</f>
        <v>J0110</v>
      </c>
    </row>
    <row r="5510" spans="1:39" customFormat="1" x14ac:dyDescent="0.25">
      <c r="A5510" s="2">
        <v>416</v>
      </c>
      <c r="B5510" t="s">
        <v>1050</v>
      </c>
      <c r="C5510">
        <f t="shared" si="86"/>
        <v>1636945</v>
      </c>
      <c r="D5510">
        <v>1068</v>
      </c>
      <c r="E5510" t="s">
        <v>600</v>
      </c>
      <c r="F5510">
        <v>1.43</v>
      </c>
      <c r="G5510">
        <v>0.89</v>
      </c>
      <c r="H5510" t="s">
        <v>601</v>
      </c>
      <c r="I5510" s="2">
        <v>0.89</v>
      </c>
      <c r="J5510" t="s">
        <v>602</v>
      </c>
      <c r="K5510" t="s">
        <v>603</v>
      </c>
      <c r="L5510" s="3" t="str">
        <f>+INDEX([1]!TABLA_MAESTRO_DE_ARTICULO[SubGroupName],MATCH(Tabla_lineas[[#This Row],[CODIGO SAP]],[1]!TABLA_MAESTRO_DE_ARTICULO[ItemCode],0))</f>
        <v>COMPRIMIDO</v>
      </c>
      <c r="M5510" t="s">
        <v>604</v>
      </c>
      <c r="N5510">
        <v>16</v>
      </c>
      <c r="O5510" t="s">
        <v>45</v>
      </c>
      <c r="S5510" s="2">
        <v>1200</v>
      </c>
      <c r="T5510">
        <v>1056</v>
      </c>
      <c r="U5510">
        <v>0.89</v>
      </c>
      <c r="V5510">
        <v>0.88</v>
      </c>
      <c r="W5510">
        <v>0.2</v>
      </c>
      <c r="Z5510" s="4" t="s">
        <v>46</v>
      </c>
      <c r="AA5510" t="s">
        <v>126</v>
      </c>
      <c r="AB5510">
        <v>46132</v>
      </c>
      <c r="AG5510">
        <v>0</v>
      </c>
      <c r="AH5510">
        <v>1200</v>
      </c>
      <c r="AM5510" t="str">
        <f>SUBSTITUTE(Tabla_lineas[[#This Row],[Codigo Liname]]," ","")</f>
        <v>C0701</v>
      </c>
    </row>
    <row r="5511" spans="1:39" customFormat="1" x14ac:dyDescent="0.25">
      <c r="A5511" s="2">
        <v>417</v>
      </c>
      <c r="B5511" t="s">
        <v>1051</v>
      </c>
      <c r="C5511">
        <f t="shared" si="86"/>
        <v>1636365</v>
      </c>
      <c r="D5511">
        <v>2595</v>
      </c>
      <c r="E5511" t="s">
        <v>193</v>
      </c>
      <c r="F5511">
        <v>14.39</v>
      </c>
      <c r="G5511">
        <v>10.38</v>
      </c>
      <c r="H5511" t="s">
        <v>194</v>
      </c>
      <c r="I5511" s="2">
        <v>10.38</v>
      </c>
      <c r="J5511" t="s">
        <v>195</v>
      </c>
      <c r="K5511" t="s">
        <v>196</v>
      </c>
      <c r="L5511" s="3" t="str">
        <f>+INDEX([1]!TABLA_MAESTRO_DE_ARTICULO[SubGroupName],MATCH(Tabla_lineas[[#This Row],[CODIGO SAP]],[1]!TABLA_MAESTRO_DE_ARTICULO[ItemCode],0))</f>
        <v>POLVO PARA INYECTABLE</v>
      </c>
      <c r="M5511" t="s">
        <v>197</v>
      </c>
      <c r="N5511">
        <v>13</v>
      </c>
      <c r="O5511" t="s">
        <v>52</v>
      </c>
      <c r="S5511" s="2">
        <v>250</v>
      </c>
      <c r="T5511">
        <v>2592.5</v>
      </c>
      <c r="U5511">
        <v>10.38</v>
      </c>
      <c r="V5511">
        <v>10.37</v>
      </c>
      <c r="W5511">
        <v>3.8</v>
      </c>
      <c r="Z5511" s="4" t="s">
        <v>53</v>
      </c>
      <c r="AA5511" t="s">
        <v>120</v>
      </c>
      <c r="AB5511">
        <v>46096</v>
      </c>
      <c r="AG5511">
        <v>0</v>
      </c>
      <c r="AH5511">
        <v>250</v>
      </c>
      <c r="AM5511" t="str">
        <f>SUBSTITUTE(Tabla_lineas[[#This Row],[Codigo Liname]]," ","")</f>
        <v>J0122</v>
      </c>
    </row>
    <row r="5512" spans="1:39" customFormat="1" x14ac:dyDescent="0.25">
      <c r="A5512" s="2">
        <v>417</v>
      </c>
      <c r="B5512" t="s">
        <v>1051</v>
      </c>
      <c r="C5512">
        <f t="shared" si="86"/>
        <v>1636365</v>
      </c>
      <c r="D5512">
        <v>9334.5</v>
      </c>
      <c r="E5512" t="s">
        <v>47</v>
      </c>
      <c r="F5512">
        <v>14.47</v>
      </c>
      <c r="G5512">
        <v>14.47</v>
      </c>
      <c r="H5512" t="s">
        <v>48</v>
      </c>
      <c r="I5512" s="2">
        <v>26.67</v>
      </c>
      <c r="J5512" t="s">
        <v>49</v>
      </c>
      <c r="K5512" t="s">
        <v>50</v>
      </c>
      <c r="L5512" s="3" t="str">
        <f>+INDEX([1]!TABLA_MAESTRO_DE_ARTICULO[SubGroupName],MATCH(Tabla_lineas[[#This Row],[CODIGO SAP]],[1]!TABLA_MAESTRO_DE_ARTICULO[ItemCode],0))</f>
        <v>POLVO PARA INYECTABLE</v>
      </c>
      <c r="M5512" t="s">
        <v>51</v>
      </c>
      <c r="N5512">
        <v>14</v>
      </c>
      <c r="O5512" t="s">
        <v>52</v>
      </c>
      <c r="P5512">
        <v>17583</v>
      </c>
      <c r="Q5512">
        <v>72000</v>
      </c>
      <c r="R5512">
        <v>89583</v>
      </c>
      <c r="S5512" s="2">
        <v>350</v>
      </c>
      <c r="T5512">
        <v>5061</v>
      </c>
      <c r="U5512">
        <v>26.67</v>
      </c>
      <c r="V5512">
        <v>14.46</v>
      </c>
      <c r="W5512">
        <v>3.8</v>
      </c>
      <c r="Z5512" s="4" t="s">
        <v>53</v>
      </c>
      <c r="AA5512" t="s">
        <v>126</v>
      </c>
      <c r="AB5512">
        <v>46096</v>
      </c>
      <c r="AG5512">
        <v>0</v>
      </c>
      <c r="AH5512">
        <v>350</v>
      </c>
      <c r="AM5512" t="str">
        <f>SUBSTITUTE(Tabla_lineas[[#This Row],[Codigo Liname]]," ","")</f>
        <v>J0126</v>
      </c>
    </row>
    <row r="5513" spans="1:39" customFormat="1" x14ac:dyDescent="0.25">
      <c r="A5513" s="2">
        <v>417</v>
      </c>
      <c r="B5513" t="s">
        <v>1051</v>
      </c>
      <c r="C5513">
        <f t="shared" si="86"/>
        <v>1636365</v>
      </c>
      <c r="D5513">
        <v>1680</v>
      </c>
      <c r="E5513" t="s">
        <v>54</v>
      </c>
      <c r="F5513">
        <v>87.59</v>
      </c>
      <c r="G5513">
        <v>16.8</v>
      </c>
      <c r="H5513" t="s">
        <v>55</v>
      </c>
      <c r="I5513" s="2">
        <v>16.8</v>
      </c>
      <c r="J5513" t="s">
        <v>56</v>
      </c>
      <c r="K5513" t="s">
        <v>57</v>
      </c>
      <c r="L5513" s="3" t="str">
        <f>+INDEX([1]!TABLA_MAESTRO_DE_ARTICULO[SubGroupName],MATCH(Tabla_lineas[[#This Row],[CODIGO SAP]],[1]!TABLA_MAESTRO_DE_ARTICULO[ItemCode],0))</f>
        <v>CREMA VAGINAL</v>
      </c>
      <c r="M5513" t="s">
        <v>58</v>
      </c>
      <c r="N5513">
        <v>17</v>
      </c>
      <c r="O5513" t="s">
        <v>59</v>
      </c>
      <c r="S5513" s="2">
        <v>100</v>
      </c>
      <c r="T5513">
        <v>1679</v>
      </c>
      <c r="U5513">
        <v>16.8</v>
      </c>
      <c r="V5513">
        <v>16.79</v>
      </c>
      <c r="W5513">
        <v>8</v>
      </c>
      <c r="Z5513" s="4" t="s">
        <v>53</v>
      </c>
      <c r="AA5513" t="s">
        <v>153</v>
      </c>
      <c r="AB5513">
        <v>46096</v>
      </c>
      <c r="AG5513">
        <v>0</v>
      </c>
      <c r="AH5513">
        <v>100</v>
      </c>
      <c r="AM5513" t="str">
        <f>SUBSTITUTE(Tabla_lineas[[#This Row],[Codigo Liname]]," ","")</f>
        <v>G0103</v>
      </c>
    </row>
    <row r="5514" spans="1:39" customFormat="1" x14ac:dyDescent="0.25">
      <c r="A5514" s="2">
        <v>417</v>
      </c>
      <c r="B5514" t="s">
        <v>1051</v>
      </c>
      <c r="C5514">
        <f t="shared" si="86"/>
        <v>1636365</v>
      </c>
      <c r="D5514">
        <v>1520</v>
      </c>
      <c r="E5514" t="s">
        <v>224</v>
      </c>
      <c r="F5514">
        <v>0.95</v>
      </c>
      <c r="G5514">
        <v>0.38</v>
      </c>
      <c r="H5514" t="s">
        <v>225</v>
      </c>
      <c r="I5514" s="2">
        <v>0.38</v>
      </c>
      <c r="J5514" t="s">
        <v>226</v>
      </c>
      <c r="K5514" t="s">
        <v>227</v>
      </c>
      <c r="L5514" s="3" t="str">
        <f>+INDEX([1]!TABLA_MAESTRO_DE_ARTICULO[SubGroupName],MATCH(Tabla_lineas[[#This Row],[CODIGO SAP]],[1]!TABLA_MAESTRO_DE_ARTICULO[ItemCode],0))</f>
        <v>COMPRIMIDO</v>
      </c>
      <c r="M5514" t="s">
        <v>228</v>
      </c>
      <c r="N5514">
        <v>18</v>
      </c>
      <c r="O5514" t="s">
        <v>45</v>
      </c>
      <c r="S5514" s="2">
        <v>4000</v>
      </c>
      <c r="T5514">
        <v>1480</v>
      </c>
      <c r="U5514">
        <v>0.38</v>
      </c>
      <c r="V5514">
        <v>0.37</v>
      </c>
      <c r="W5514">
        <v>0.12</v>
      </c>
      <c r="Z5514" s="4" t="s">
        <v>53</v>
      </c>
      <c r="AA5514" t="s">
        <v>126</v>
      </c>
      <c r="AB5514">
        <v>46096</v>
      </c>
      <c r="AG5514">
        <v>0</v>
      </c>
      <c r="AH5514">
        <v>4000</v>
      </c>
      <c r="AM5514" t="str">
        <f>SUBSTITUTE(Tabla_lineas[[#This Row],[Codigo Liname]]," ","")</f>
        <v>A1106</v>
      </c>
    </row>
    <row r="5515" spans="1:39" customFormat="1" x14ac:dyDescent="0.25">
      <c r="A5515" s="2">
        <v>417</v>
      </c>
      <c r="B5515" t="s">
        <v>1051</v>
      </c>
      <c r="C5515">
        <f t="shared" si="86"/>
        <v>1636365</v>
      </c>
      <c r="D5515">
        <v>2000</v>
      </c>
      <c r="E5515" t="s">
        <v>234</v>
      </c>
      <c r="F5515">
        <v>0.55000000000000004</v>
      </c>
      <c r="G5515">
        <v>0.55000000000000004</v>
      </c>
      <c r="H5515" t="s">
        <v>235</v>
      </c>
      <c r="I5515" s="2">
        <v>1</v>
      </c>
      <c r="J5515" t="s">
        <v>236</v>
      </c>
      <c r="K5515" t="s">
        <v>237</v>
      </c>
      <c r="L5515" s="3" t="str">
        <f>+INDEX([1]!TABLA_MAESTRO_DE_ARTICULO[SubGroupName],MATCH(Tabla_lineas[[#This Row],[CODIGO SAP]],[1]!TABLA_MAESTRO_DE_ARTICULO[ItemCode],0))</f>
        <v>COMPRIMIDO</v>
      </c>
      <c r="M5515" t="s">
        <v>238</v>
      </c>
      <c r="N5515">
        <v>21</v>
      </c>
      <c r="O5515" t="s">
        <v>45</v>
      </c>
      <c r="S5515" s="2">
        <v>2000</v>
      </c>
      <c r="T5515">
        <v>1080</v>
      </c>
      <c r="U5515">
        <v>1</v>
      </c>
      <c r="V5515">
        <v>0.54</v>
      </c>
      <c r="W5515">
        <v>0.2</v>
      </c>
      <c r="Z5515" s="4" t="s">
        <v>53</v>
      </c>
      <c r="AA5515" t="s">
        <v>120</v>
      </c>
      <c r="AB5515">
        <v>46132</v>
      </c>
      <c r="AG5515">
        <v>0</v>
      </c>
      <c r="AH5515">
        <v>2000</v>
      </c>
      <c r="AM5515" t="str">
        <f>SUBSTITUTE(Tabla_lineas[[#This Row],[Codigo Liname]]," ","")</f>
        <v>J0140</v>
      </c>
    </row>
    <row r="5516" spans="1:39" customFormat="1" x14ac:dyDescent="0.25">
      <c r="A5516" s="2">
        <v>417</v>
      </c>
      <c r="B5516" t="s">
        <v>1051</v>
      </c>
      <c r="C5516">
        <f t="shared" si="86"/>
        <v>1636365</v>
      </c>
      <c r="D5516">
        <v>1677</v>
      </c>
      <c r="E5516" t="s">
        <v>261</v>
      </c>
      <c r="F5516">
        <v>29.81</v>
      </c>
      <c r="G5516">
        <v>16.77</v>
      </c>
      <c r="H5516" t="s">
        <v>262</v>
      </c>
      <c r="I5516" s="2">
        <v>16.77</v>
      </c>
      <c r="J5516" t="s">
        <v>263</v>
      </c>
      <c r="K5516" t="s">
        <v>264</v>
      </c>
      <c r="L5516" s="3" t="str">
        <f>+INDEX([1]!TABLA_MAESTRO_DE_ARTICULO[SubGroupName],MATCH(Tabla_lineas[[#This Row],[CODIGO SAP]],[1]!TABLA_MAESTRO_DE_ARTICULO[ItemCode],0))</f>
        <v>POLVO PARA SUSPENSION</v>
      </c>
      <c r="M5516" t="s">
        <v>265</v>
      </c>
      <c r="N5516">
        <v>24</v>
      </c>
      <c r="O5516" t="s">
        <v>65</v>
      </c>
      <c r="S5516" s="2">
        <v>100</v>
      </c>
      <c r="T5516">
        <v>1676.0000000000002</v>
      </c>
      <c r="U5516">
        <v>16.77</v>
      </c>
      <c r="V5516">
        <v>16.760000000000002</v>
      </c>
      <c r="W5516">
        <v>10</v>
      </c>
      <c r="Z5516" s="4" t="s">
        <v>46</v>
      </c>
      <c r="AA5516" t="s">
        <v>153</v>
      </c>
      <c r="AB5516">
        <v>46096</v>
      </c>
      <c r="AG5516">
        <v>0</v>
      </c>
      <c r="AH5516">
        <v>100</v>
      </c>
      <c r="AM5516" t="str">
        <f>SUBSTITUTE(Tabla_lineas[[#This Row],[Codigo Liname]]," ","")</f>
        <v>J0142</v>
      </c>
    </row>
    <row r="5517" spans="1:39" customFormat="1" x14ac:dyDescent="0.25">
      <c r="A5517" s="2">
        <v>417</v>
      </c>
      <c r="B5517" t="s">
        <v>1051</v>
      </c>
      <c r="C5517">
        <f t="shared" si="86"/>
        <v>1636365</v>
      </c>
      <c r="D5517">
        <v>958.16</v>
      </c>
      <c r="E5517" t="s">
        <v>545</v>
      </c>
      <c r="F5517">
        <v>11.7</v>
      </c>
      <c r="G5517">
        <v>8.26</v>
      </c>
      <c r="H5517" t="s">
        <v>546</v>
      </c>
      <c r="I5517" s="2">
        <v>8.26</v>
      </c>
      <c r="J5517" t="s">
        <v>547</v>
      </c>
      <c r="K5517" t="s">
        <v>548</v>
      </c>
      <c r="L5517" s="3" t="str">
        <f>+INDEX([1]!TABLA_MAESTRO_DE_ARTICULO[SubGroupName],MATCH(Tabla_lineas[[#This Row],[CODIGO SAP]],[1]!TABLA_MAESTRO_DE_ARTICULO[ItemCode],0))</f>
        <v>GOTAS</v>
      </c>
      <c r="M5517" t="s">
        <v>549</v>
      </c>
      <c r="N5517">
        <v>57</v>
      </c>
      <c r="O5517" t="s">
        <v>550</v>
      </c>
      <c r="S5517" s="2">
        <v>116</v>
      </c>
      <c r="T5517">
        <v>957</v>
      </c>
      <c r="U5517">
        <v>8.26</v>
      </c>
      <c r="V5517">
        <v>8.25</v>
      </c>
      <c r="W5517">
        <v>3.8</v>
      </c>
      <c r="Z5517" s="4" t="s">
        <v>53</v>
      </c>
      <c r="AA5517" t="s">
        <v>153</v>
      </c>
      <c r="AB5517">
        <v>46132</v>
      </c>
      <c r="AG5517">
        <v>0</v>
      </c>
      <c r="AH5517">
        <v>116</v>
      </c>
      <c r="AM5517" t="str">
        <f>SUBSTITUTE(Tabla_lineas[[#This Row],[Codigo Liname]]," ","")</f>
        <v>B0309</v>
      </c>
    </row>
    <row r="5518" spans="1:39" customFormat="1" x14ac:dyDescent="0.25">
      <c r="A5518" s="2">
        <v>417</v>
      </c>
      <c r="B5518" t="s">
        <v>1051</v>
      </c>
      <c r="C5518">
        <f t="shared" si="86"/>
        <v>1636365</v>
      </c>
      <c r="D5518">
        <v>7730</v>
      </c>
      <c r="E5518" t="s">
        <v>271</v>
      </c>
      <c r="F5518">
        <v>5.89</v>
      </c>
      <c r="G5518">
        <v>5.89</v>
      </c>
      <c r="H5518" t="s">
        <v>272</v>
      </c>
      <c r="I5518" s="2">
        <v>7.73</v>
      </c>
      <c r="J5518" t="s">
        <v>273</v>
      </c>
      <c r="K5518" t="s">
        <v>274</v>
      </c>
      <c r="L5518" s="3" t="str">
        <f>+INDEX([1]!TABLA_MAESTRO_DE_ARTICULO[SubGroupName],MATCH(Tabla_lineas[[#This Row],[CODIGO SAP]],[1]!TABLA_MAESTRO_DE_ARTICULO[ItemCode],0))</f>
        <v>CAPSULA DURA</v>
      </c>
      <c r="M5518" t="s">
        <v>275</v>
      </c>
      <c r="N5518">
        <v>32</v>
      </c>
      <c r="O5518" t="s">
        <v>276</v>
      </c>
      <c r="S5518" s="2">
        <v>1000</v>
      </c>
      <c r="T5518">
        <v>5880</v>
      </c>
      <c r="U5518">
        <v>7.73</v>
      </c>
      <c r="V5518">
        <v>5.88</v>
      </c>
      <c r="W5518">
        <v>0.9</v>
      </c>
      <c r="Z5518" s="4" t="s">
        <v>46</v>
      </c>
      <c r="AA5518" t="s">
        <v>126</v>
      </c>
      <c r="AB5518">
        <v>46132</v>
      </c>
      <c r="AG5518">
        <v>0</v>
      </c>
      <c r="AH5518">
        <v>1000</v>
      </c>
      <c r="AM5518" t="str">
        <f>SUBSTITUTE(Tabla_lineas[[#This Row],[Codigo Liname]]," ","")</f>
        <v>J0208</v>
      </c>
    </row>
    <row r="5519" spans="1:39" customFormat="1" x14ac:dyDescent="0.25">
      <c r="A5519" s="2">
        <v>417</v>
      </c>
      <c r="B5519" t="s">
        <v>1051</v>
      </c>
      <c r="C5519">
        <f t="shared" si="86"/>
        <v>1636365</v>
      </c>
      <c r="D5519">
        <v>2279</v>
      </c>
      <c r="E5519" t="s">
        <v>282</v>
      </c>
      <c r="F5519">
        <v>4.76</v>
      </c>
      <c r="G5519">
        <v>2.15</v>
      </c>
      <c r="H5519" t="s">
        <v>283</v>
      </c>
      <c r="I5519" s="2">
        <v>2.15</v>
      </c>
      <c r="J5519" t="s">
        <v>284</v>
      </c>
      <c r="K5519" t="s">
        <v>285</v>
      </c>
      <c r="L5519" s="3" t="str">
        <f>+INDEX([1]!TABLA_MAESTRO_DE_ARTICULO[SubGroupName],MATCH(Tabla_lineas[[#This Row],[CODIGO SAP]],[1]!TABLA_MAESTRO_DE_ARTICULO[ItemCode],0))</f>
        <v>SOLUCION INYECTABLE</v>
      </c>
      <c r="M5519" t="s">
        <v>286</v>
      </c>
      <c r="N5519">
        <v>34</v>
      </c>
      <c r="O5519" t="s">
        <v>249</v>
      </c>
      <c r="S5519" s="2">
        <v>1060</v>
      </c>
      <c r="T5519">
        <v>2268.4</v>
      </c>
      <c r="U5519">
        <v>2.15</v>
      </c>
      <c r="V5519">
        <v>2.14</v>
      </c>
      <c r="W5519">
        <v>0.7</v>
      </c>
      <c r="Z5519" s="4" t="s">
        <v>53</v>
      </c>
      <c r="AA5519" t="s">
        <v>126</v>
      </c>
      <c r="AB5519">
        <v>46132</v>
      </c>
      <c r="AG5519">
        <v>0</v>
      </c>
      <c r="AH5519">
        <v>1060</v>
      </c>
      <c r="AM5519" t="str">
        <f>SUBSTITUTE(Tabla_lineas[[#This Row],[Codigo Liname]]," ","")</f>
        <v>J0149</v>
      </c>
    </row>
    <row r="5520" spans="1:39" customFormat="1" x14ac:dyDescent="0.25">
      <c r="A5520" s="2">
        <v>417</v>
      </c>
      <c r="B5520" t="s">
        <v>1051</v>
      </c>
      <c r="C5520">
        <f t="shared" si="86"/>
        <v>1636365</v>
      </c>
      <c r="D5520">
        <v>2640</v>
      </c>
      <c r="E5520" t="s">
        <v>287</v>
      </c>
      <c r="F5520">
        <v>0.48</v>
      </c>
      <c r="G5520">
        <v>0.48</v>
      </c>
      <c r="H5520" t="s">
        <v>288</v>
      </c>
      <c r="I5520" s="2">
        <v>0.48</v>
      </c>
      <c r="J5520" t="s">
        <v>289</v>
      </c>
      <c r="K5520" t="s">
        <v>290</v>
      </c>
      <c r="L5520" s="3" t="str">
        <f>+INDEX([1]!TABLA_MAESTRO_DE_ARTICULO[SubGroupName],MATCH(Tabla_lineas[[#This Row],[CODIGO SAP]],[1]!TABLA_MAESTRO_DE_ARTICULO[ItemCode],0))</f>
        <v>COMPRIMIDO</v>
      </c>
      <c r="M5520" t="s">
        <v>291</v>
      </c>
      <c r="N5520">
        <v>35</v>
      </c>
      <c r="O5520" t="s">
        <v>45</v>
      </c>
      <c r="S5520" s="2">
        <v>5500</v>
      </c>
      <c r="T5520">
        <v>2585</v>
      </c>
      <c r="U5520">
        <v>0.48</v>
      </c>
      <c r="V5520">
        <v>0.47</v>
      </c>
      <c r="W5520">
        <v>0.12</v>
      </c>
      <c r="Z5520" s="4" t="s">
        <v>46</v>
      </c>
      <c r="AA5520" t="s">
        <v>153</v>
      </c>
      <c r="AB5520">
        <v>46132</v>
      </c>
      <c r="AG5520">
        <v>0</v>
      </c>
      <c r="AH5520">
        <v>5500</v>
      </c>
      <c r="AM5520" t="str">
        <f>SUBSTITUTE(Tabla_lineas[[#This Row],[Codigo Liname]]," ","")</f>
        <v>A1001</v>
      </c>
    </row>
    <row r="5521" spans="1:39" customFormat="1" x14ac:dyDescent="0.25">
      <c r="A5521" s="2">
        <v>417</v>
      </c>
      <c r="B5521" t="s">
        <v>1051</v>
      </c>
      <c r="C5521">
        <f t="shared" si="86"/>
        <v>1636365</v>
      </c>
      <c r="D5521">
        <v>2805.6</v>
      </c>
      <c r="E5521" t="s">
        <v>556</v>
      </c>
      <c r="F5521">
        <v>47.41</v>
      </c>
      <c r="G5521">
        <v>40</v>
      </c>
      <c r="H5521" t="s">
        <v>557</v>
      </c>
      <c r="I5521" s="2">
        <v>40.08</v>
      </c>
      <c r="J5521" t="s">
        <v>558</v>
      </c>
      <c r="K5521" t="s">
        <v>559</v>
      </c>
      <c r="L5521" s="3" t="str">
        <f>+INDEX([1]!TABLA_MAESTRO_DE_ARTICULO[SubGroupName],MATCH(Tabla_lineas[[#This Row],[CODIGO SAP]],[1]!TABLA_MAESTRO_DE_ARTICULO[ItemCode],0))</f>
        <v>SUSPENSION</v>
      </c>
      <c r="M5521" t="s">
        <v>560</v>
      </c>
      <c r="N5521">
        <v>43</v>
      </c>
      <c r="O5521" t="s">
        <v>65</v>
      </c>
      <c r="S5521" s="2">
        <v>70</v>
      </c>
      <c r="T5521">
        <v>2799.3</v>
      </c>
      <c r="U5521">
        <v>40.08</v>
      </c>
      <c r="V5521">
        <v>39.99</v>
      </c>
      <c r="W5521">
        <v>10</v>
      </c>
      <c r="Z5521" s="4" t="s">
        <v>53</v>
      </c>
      <c r="AA5521" t="s">
        <v>153</v>
      </c>
      <c r="AB5521">
        <v>46132</v>
      </c>
      <c r="AG5521">
        <v>0</v>
      </c>
      <c r="AH5521">
        <v>70</v>
      </c>
      <c r="AM5521" t="str">
        <f>SUBSTITUTE(Tabla_lineas[[#This Row],[Codigo Liname]]," ","")</f>
        <v>P0106</v>
      </c>
    </row>
    <row r="5522" spans="1:39" customFormat="1" x14ac:dyDescent="0.25">
      <c r="A5522" s="2">
        <v>417</v>
      </c>
      <c r="B5522" t="s">
        <v>1051</v>
      </c>
      <c r="C5522">
        <f t="shared" si="86"/>
        <v>1636365</v>
      </c>
      <c r="D5522">
        <v>4565</v>
      </c>
      <c r="E5522" t="s">
        <v>333</v>
      </c>
      <c r="F5522">
        <v>0.8</v>
      </c>
      <c r="G5522">
        <v>0.8</v>
      </c>
      <c r="H5522" t="s">
        <v>334</v>
      </c>
      <c r="I5522" s="2">
        <v>0.83</v>
      </c>
      <c r="J5522" t="s">
        <v>335</v>
      </c>
      <c r="K5522" t="s">
        <v>336</v>
      </c>
      <c r="L5522" s="3" t="str">
        <f>+INDEX([1]!TABLA_MAESTRO_DE_ARTICULO[SubGroupName],MATCH(Tabla_lineas[[#This Row],[CODIGO SAP]],[1]!TABLA_MAESTRO_DE_ARTICULO[ItemCode],0))</f>
        <v>COMPRIMIDO</v>
      </c>
      <c r="M5522" t="s">
        <v>337</v>
      </c>
      <c r="N5522">
        <v>44</v>
      </c>
      <c r="O5522" t="s">
        <v>45</v>
      </c>
      <c r="S5522" s="2">
        <v>5500</v>
      </c>
      <c r="T5522">
        <v>4345</v>
      </c>
      <c r="U5522">
        <v>0.83</v>
      </c>
      <c r="V5522">
        <v>0.79</v>
      </c>
      <c r="W5522">
        <v>0.12</v>
      </c>
      <c r="Z5522" s="4" t="s">
        <v>53</v>
      </c>
      <c r="AA5522" t="s">
        <v>126</v>
      </c>
      <c r="AB5522">
        <v>46096</v>
      </c>
      <c r="AG5522">
        <v>0</v>
      </c>
      <c r="AH5522">
        <v>5500</v>
      </c>
      <c r="AM5522" t="str">
        <f>SUBSTITUTE(Tabla_lineas[[#This Row],[Codigo Liname]]," ","")</f>
        <v>A1109</v>
      </c>
    </row>
    <row r="5523" spans="1:39" customFormat="1" x14ac:dyDescent="0.25">
      <c r="A5523" s="2">
        <v>417</v>
      </c>
      <c r="B5523" t="s">
        <v>1051</v>
      </c>
      <c r="C5523">
        <f t="shared" si="86"/>
        <v>1636365</v>
      </c>
      <c r="D5523">
        <v>8400</v>
      </c>
      <c r="E5523" t="s">
        <v>358</v>
      </c>
      <c r="F5523">
        <v>12.96</v>
      </c>
      <c r="G5523">
        <v>6</v>
      </c>
      <c r="H5523" t="s">
        <v>359</v>
      </c>
      <c r="I5523" s="2">
        <v>6</v>
      </c>
      <c r="J5523" t="s">
        <v>360</v>
      </c>
      <c r="K5523" t="s">
        <v>361</v>
      </c>
      <c r="L5523" s="3" t="str">
        <f>+INDEX([1]!TABLA_MAESTRO_DE_ARTICULO[SubGroupName],MATCH(Tabla_lineas[[#This Row],[CODIGO SAP]],[1]!TABLA_MAESTRO_DE_ARTICULO[ItemCode],0))</f>
        <v>POLVO PARA INYECTABLE</v>
      </c>
      <c r="M5523" t="s">
        <v>362</v>
      </c>
      <c r="N5523">
        <v>10</v>
      </c>
      <c r="O5523" t="s">
        <v>52</v>
      </c>
      <c r="S5523" s="2">
        <v>1400</v>
      </c>
      <c r="T5523">
        <v>8386</v>
      </c>
      <c r="U5523">
        <v>6</v>
      </c>
      <c r="V5523">
        <v>5.99</v>
      </c>
      <c r="W5523">
        <v>3</v>
      </c>
      <c r="Z5523" s="4" t="s">
        <v>46</v>
      </c>
      <c r="AA5523" t="s">
        <v>120</v>
      </c>
      <c r="AB5523">
        <v>46096</v>
      </c>
      <c r="AG5523">
        <v>0</v>
      </c>
      <c r="AH5523">
        <v>1400</v>
      </c>
      <c r="AM5523" t="str">
        <f>SUBSTITUTE(Tabla_lineas[[#This Row],[Codigo Liname]]," ","")</f>
        <v>J0115</v>
      </c>
    </row>
    <row r="5524" spans="1:39" customFormat="1" x14ac:dyDescent="0.25">
      <c r="A5524" s="2">
        <v>417</v>
      </c>
      <c r="B5524" t="s">
        <v>1051</v>
      </c>
      <c r="C5524">
        <f t="shared" si="86"/>
        <v>1636365</v>
      </c>
      <c r="D5524">
        <v>8509.6</v>
      </c>
      <c r="E5524" t="s">
        <v>363</v>
      </c>
      <c r="F5524">
        <v>22.68</v>
      </c>
      <c r="G5524">
        <v>19.34</v>
      </c>
      <c r="H5524" t="s">
        <v>364</v>
      </c>
      <c r="I5524" s="2">
        <v>19.34</v>
      </c>
      <c r="J5524" t="s">
        <v>365</v>
      </c>
      <c r="K5524" t="s">
        <v>366</v>
      </c>
      <c r="L5524" s="3" t="str">
        <f>+INDEX([1]!TABLA_MAESTRO_DE_ARTICULO[SubGroupName],MATCH(Tabla_lineas[[#This Row],[CODIGO SAP]],[1]!TABLA_MAESTRO_DE_ARTICULO[ItemCode],0))</f>
        <v>POLVO PARA INYECTABLE</v>
      </c>
      <c r="M5524" t="s">
        <v>367</v>
      </c>
      <c r="N5524">
        <v>8</v>
      </c>
      <c r="O5524" t="s">
        <v>52</v>
      </c>
      <c r="S5524" s="2">
        <v>440</v>
      </c>
      <c r="T5524">
        <v>8505.1999999999989</v>
      </c>
      <c r="U5524">
        <v>19.34</v>
      </c>
      <c r="V5524">
        <v>19.329999999999998</v>
      </c>
      <c r="W5524">
        <v>4.2</v>
      </c>
      <c r="Z5524" s="4" t="s">
        <v>53</v>
      </c>
      <c r="AA5524" t="s">
        <v>120</v>
      </c>
      <c r="AB5524">
        <v>46132</v>
      </c>
      <c r="AG5524">
        <v>0</v>
      </c>
      <c r="AH5524">
        <v>440</v>
      </c>
      <c r="AM5524" t="str">
        <f>SUBSTITUTE(Tabla_lineas[[#This Row],[Codigo Liname]]," ","")</f>
        <v>J0116</v>
      </c>
    </row>
    <row r="5525" spans="1:39" customFormat="1" x14ac:dyDescent="0.25">
      <c r="A5525" s="2">
        <v>417</v>
      </c>
      <c r="B5525" t="s">
        <v>1051</v>
      </c>
      <c r="C5525">
        <f t="shared" si="86"/>
        <v>1636365</v>
      </c>
      <c r="D5525">
        <v>18675</v>
      </c>
      <c r="E5525" t="s">
        <v>379</v>
      </c>
      <c r="F5525">
        <v>0.6</v>
      </c>
      <c r="G5525">
        <v>0.45</v>
      </c>
      <c r="H5525" t="s">
        <v>380</v>
      </c>
      <c r="I5525" s="2">
        <v>0.45</v>
      </c>
      <c r="J5525" t="s">
        <v>381</v>
      </c>
      <c r="K5525" t="s">
        <v>382</v>
      </c>
      <c r="L5525" s="3" t="str">
        <f>+INDEX([1]!TABLA_MAESTRO_DE_ARTICULO[SubGroupName],MATCH(Tabla_lineas[[#This Row],[CODIGO SAP]],[1]!TABLA_MAESTRO_DE_ARTICULO[ItemCode],0))</f>
        <v>COMPRIMIDO</v>
      </c>
      <c r="M5525" t="s">
        <v>383</v>
      </c>
      <c r="N5525">
        <v>58</v>
      </c>
      <c r="O5525" t="s">
        <v>45</v>
      </c>
      <c r="S5525" s="2">
        <v>41500</v>
      </c>
      <c r="T5525">
        <v>18260</v>
      </c>
      <c r="U5525">
        <v>0.45</v>
      </c>
      <c r="V5525">
        <v>0.44</v>
      </c>
      <c r="W5525">
        <v>0.12</v>
      </c>
      <c r="Z5525" s="4" t="s">
        <v>53</v>
      </c>
      <c r="AA5525" t="s">
        <v>120</v>
      </c>
      <c r="AB5525">
        <v>46132</v>
      </c>
      <c r="AG5525">
        <v>0</v>
      </c>
      <c r="AH5525">
        <v>41500</v>
      </c>
      <c r="AM5525" t="str">
        <f>SUBSTITUTE(Tabla_lineas[[#This Row],[Codigo Liname]]," ","")</f>
        <v>B0308</v>
      </c>
    </row>
    <row r="5526" spans="1:39" customFormat="1" x14ac:dyDescent="0.25">
      <c r="A5526" s="2">
        <v>417</v>
      </c>
      <c r="B5526" t="s">
        <v>1051</v>
      </c>
      <c r="C5526">
        <f t="shared" si="86"/>
        <v>1636365</v>
      </c>
      <c r="D5526">
        <v>1495</v>
      </c>
      <c r="E5526" t="s">
        <v>390</v>
      </c>
      <c r="F5526">
        <v>0.92</v>
      </c>
      <c r="G5526">
        <v>0.65</v>
      </c>
      <c r="H5526" t="s">
        <v>391</v>
      </c>
      <c r="I5526" s="2">
        <v>0.65</v>
      </c>
      <c r="J5526" t="s">
        <v>392</v>
      </c>
      <c r="K5526" t="s">
        <v>393</v>
      </c>
      <c r="L5526" s="3" t="str">
        <f>+INDEX([1]!TABLA_MAESTRO_DE_ARTICULO[SubGroupName],MATCH(Tabla_lineas[[#This Row],[CODIGO SAP]],[1]!TABLA_MAESTRO_DE_ARTICULO[ItemCode],0))</f>
        <v>COMPRIMIDO</v>
      </c>
      <c r="M5526" t="s">
        <v>394</v>
      </c>
      <c r="N5526">
        <v>61</v>
      </c>
      <c r="O5526" t="s">
        <v>45</v>
      </c>
      <c r="S5526" s="2">
        <v>2300</v>
      </c>
      <c r="T5526">
        <v>1472</v>
      </c>
      <c r="U5526">
        <v>0.65</v>
      </c>
      <c r="V5526">
        <v>0.64</v>
      </c>
      <c r="W5526">
        <v>0.15</v>
      </c>
      <c r="Z5526" s="4" t="s">
        <v>46</v>
      </c>
      <c r="AA5526" t="s">
        <v>153</v>
      </c>
      <c r="AB5526">
        <v>46132</v>
      </c>
      <c r="AG5526">
        <v>0</v>
      </c>
      <c r="AH5526">
        <v>2300</v>
      </c>
      <c r="AM5526" t="str">
        <f>SUBSTITUTE(Tabla_lineas[[#This Row],[Codigo Liname]]," ","")</f>
        <v>A1206</v>
      </c>
    </row>
    <row r="5527" spans="1:39" customFormat="1" x14ac:dyDescent="0.25">
      <c r="A5527" s="2">
        <v>418</v>
      </c>
      <c r="B5527" t="s">
        <v>1052</v>
      </c>
      <c r="C5527">
        <f t="shared" si="86"/>
        <v>1636324</v>
      </c>
      <c r="D5527">
        <v>299.5</v>
      </c>
      <c r="E5527" t="s">
        <v>155</v>
      </c>
      <c r="F5527">
        <v>28.3</v>
      </c>
      <c r="G5527">
        <v>28.3</v>
      </c>
      <c r="H5527" t="s">
        <v>156</v>
      </c>
      <c r="I5527" s="2">
        <v>29.95</v>
      </c>
      <c r="J5527" t="s">
        <v>157</v>
      </c>
      <c r="K5527" t="s">
        <v>158</v>
      </c>
      <c r="L5527" s="3" t="str">
        <f>+INDEX([1]!TABLA_MAESTRO_DE_ARTICULO[SubGroupName],MATCH(Tabla_lineas[[#This Row],[CODIGO SAP]],[1]!TABLA_MAESTRO_DE_ARTICULO[ItemCode],0))</f>
        <v>CREMA DERMICA</v>
      </c>
      <c r="M5527" t="s">
        <v>159</v>
      </c>
      <c r="N5527">
        <v>8</v>
      </c>
      <c r="O5527" t="s">
        <v>160</v>
      </c>
      <c r="S5527" s="2">
        <v>10</v>
      </c>
      <c r="T5527">
        <v>282.89999999999998</v>
      </c>
      <c r="U5527">
        <v>29.95</v>
      </c>
      <c r="V5527">
        <v>28.29</v>
      </c>
      <c r="W5527">
        <v>5</v>
      </c>
      <c r="Z5527" s="4" t="s">
        <v>46</v>
      </c>
      <c r="AA5527" t="s">
        <v>153</v>
      </c>
      <c r="AB5527">
        <v>46132</v>
      </c>
      <c r="AG5527">
        <v>0</v>
      </c>
      <c r="AH5527">
        <v>10</v>
      </c>
      <c r="AM5527" t="str">
        <f>SUBSTITUTE(Tabla_lineas[[#This Row],[Codigo Liname]]," ","")</f>
        <v>D0603</v>
      </c>
    </row>
    <row r="5528" spans="1:39" customFormat="1" x14ac:dyDescent="0.25">
      <c r="A5528" s="2">
        <v>418</v>
      </c>
      <c r="B5528" t="s">
        <v>1052</v>
      </c>
      <c r="C5528">
        <f t="shared" si="86"/>
        <v>1636324</v>
      </c>
      <c r="D5528">
        <v>242</v>
      </c>
      <c r="E5528" t="s">
        <v>683</v>
      </c>
      <c r="F5528">
        <v>3.4</v>
      </c>
      <c r="G5528">
        <v>1.21</v>
      </c>
      <c r="H5528" t="s">
        <v>684</v>
      </c>
      <c r="I5528" s="2">
        <v>1.21</v>
      </c>
      <c r="J5528" t="s">
        <v>685</v>
      </c>
      <c r="K5528" t="s">
        <v>686</v>
      </c>
      <c r="L5528" s="3" t="str">
        <f>+INDEX([1]!TABLA_MAESTRO_DE_ARTICULO[SubGroupName],MATCH(Tabla_lineas[[#This Row],[CODIGO SAP]],[1]!TABLA_MAESTRO_DE_ARTICULO[ItemCode],0))</f>
        <v>COMPRIMIDO</v>
      </c>
      <c r="M5528" t="s">
        <v>687</v>
      </c>
      <c r="N5528">
        <v>13</v>
      </c>
      <c r="O5528" t="s">
        <v>45</v>
      </c>
      <c r="S5528" s="2">
        <v>200</v>
      </c>
      <c r="T5528">
        <v>240</v>
      </c>
      <c r="U5528">
        <v>1.21</v>
      </c>
      <c r="V5528">
        <v>1.2</v>
      </c>
      <c r="W5528">
        <v>0.7</v>
      </c>
      <c r="Z5528" s="4" t="s">
        <v>53</v>
      </c>
      <c r="AA5528" t="s">
        <v>153</v>
      </c>
      <c r="AB5528">
        <v>46132</v>
      </c>
      <c r="AG5528">
        <v>0</v>
      </c>
      <c r="AH5528">
        <v>200</v>
      </c>
      <c r="AM5528" t="str">
        <f>SUBSTITUTE(Tabla_lineas[[#This Row],[Codigo Liname]]," ","")</f>
        <v>P0201</v>
      </c>
    </row>
    <row r="5529" spans="1:39" customFormat="1" x14ac:dyDescent="0.25">
      <c r="A5529" s="2">
        <v>418</v>
      </c>
      <c r="B5529" t="s">
        <v>1052</v>
      </c>
      <c r="C5529">
        <f t="shared" si="86"/>
        <v>1636324</v>
      </c>
      <c r="D5529">
        <v>1491</v>
      </c>
      <c r="E5529" t="s">
        <v>40</v>
      </c>
      <c r="F5529">
        <v>1.54</v>
      </c>
      <c r="G5529">
        <v>1.54</v>
      </c>
      <c r="H5529" t="s">
        <v>41</v>
      </c>
      <c r="I5529" s="2">
        <v>2.13</v>
      </c>
      <c r="J5529" t="s">
        <v>42</v>
      </c>
      <c r="K5529" t="s">
        <v>43</v>
      </c>
      <c r="L5529" s="3" t="str">
        <f>+INDEX([1]!TABLA_MAESTRO_DE_ARTICULO[SubGroupName],MATCH(Tabla_lineas[[#This Row],[CODIGO SAP]],[1]!TABLA_MAESTRO_DE_ARTICULO[ItemCode],0))</f>
        <v>COMPRIMIDO</v>
      </c>
      <c r="M5529" t="s">
        <v>44</v>
      </c>
      <c r="N5529">
        <v>14</v>
      </c>
      <c r="O5529" t="s">
        <v>45</v>
      </c>
      <c r="P5529">
        <v>381190</v>
      </c>
      <c r="Q5529">
        <v>790200</v>
      </c>
      <c r="R5529">
        <v>1171390</v>
      </c>
      <c r="S5529" s="2">
        <v>700</v>
      </c>
      <c r="T5529">
        <v>1071</v>
      </c>
      <c r="U5529">
        <v>2.13</v>
      </c>
      <c r="V5529">
        <v>1.53</v>
      </c>
      <c r="W5529">
        <v>0.15</v>
      </c>
      <c r="Z5529" s="4" t="s">
        <v>53</v>
      </c>
      <c r="AA5529" t="s">
        <v>126</v>
      </c>
      <c r="AB5529">
        <v>46132</v>
      </c>
      <c r="AG5529">
        <v>0</v>
      </c>
      <c r="AH5529">
        <v>700</v>
      </c>
      <c r="AM5529" t="str">
        <f>SUBSTITUTE(Tabla_lineas[[#This Row],[Codigo Liname]]," ","")</f>
        <v>C0807</v>
      </c>
    </row>
    <row r="5530" spans="1:39" customFormat="1" x14ac:dyDescent="0.25">
      <c r="A5530" s="2">
        <v>418</v>
      </c>
      <c r="B5530" t="s">
        <v>1052</v>
      </c>
      <c r="C5530">
        <f t="shared" si="86"/>
        <v>1636324</v>
      </c>
      <c r="D5530">
        <v>10142.299999999999</v>
      </c>
      <c r="E5530" t="s">
        <v>166</v>
      </c>
      <c r="F5530">
        <v>111.67</v>
      </c>
      <c r="G5530">
        <v>111.67</v>
      </c>
      <c r="H5530" t="s">
        <v>167</v>
      </c>
      <c r="I5530" s="2">
        <v>144.88999999999999</v>
      </c>
      <c r="J5530" t="s">
        <v>168</v>
      </c>
      <c r="K5530" t="s">
        <v>169</v>
      </c>
      <c r="L5530" s="3" t="str">
        <f>+INDEX([1]!TABLA_MAESTRO_DE_ARTICULO[SubGroupName],MATCH(Tabla_lineas[[#This Row],[CODIGO SAP]],[1]!TABLA_MAESTRO_DE_ARTICULO[ItemCode],0))</f>
        <v>POLVO PARA SUSPENSION</v>
      </c>
      <c r="M5530" t="s">
        <v>170</v>
      </c>
      <c r="N5530">
        <v>16</v>
      </c>
      <c r="O5530" t="s">
        <v>65</v>
      </c>
      <c r="S5530" s="2">
        <v>70</v>
      </c>
      <c r="T5530">
        <v>7816.2</v>
      </c>
      <c r="U5530">
        <v>144.88999999999999</v>
      </c>
      <c r="V5530">
        <v>111.66</v>
      </c>
      <c r="W5530">
        <v>25</v>
      </c>
      <c r="Z5530" s="4" t="s">
        <v>46</v>
      </c>
      <c r="AA5530" t="s">
        <v>120</v>
      </c>
      <c r="AB5530">
        <v>46096</v>
      </c>
      <c r="AG5530">
        <v>0</v>
      </c>
      <c r="AH5530">
        <v>70</v>
      </c>
      <c r="AM5530" t="str">
        <f>SUBSTITUTE(Tabla_lineas[[#This Row],[Codigo Liname]]," ","")</f>
        <v>J0110</v>
      </c>
    </row>
    <row r="5531" spans="1:39" customFormat="1" x14ac:dyDescent="0.25">
      <c r="A5531" s="2">
        <v>418</v>
      </c>
      <c r="B5531" t="s">
        <v>1052</v>
      </c>
      <c r="C5531">
        <f t="shared" si="86"/>
        <v>1636324</v>
      </c>
      <c r="D5531">
        <v>519</v>
      </c>
      <c r="E5531" t="s">
        <v>193</v>
      </c>
      <c r="F5531">
        <v>14.39</v>
      </c>
      <c r="G5531">
        <v>10.38</v>
      </c>
      <c r="H5531" t="s">
        <v>194</v>
      </c>
      <c r="I5531" s="2">
        <v>10.38</v>
      </c>
      <c r="J5531" t="s">
        <v>195</v>
      </c>
      <c r="K5531" t="s">
        <v>196</v>
      </c>
      <c r="L5531" s="3" t="str">
        <f>+INDEX([1]!TABLA_MAESTRO_DE_ARTICULO[SubGroupName],MATCH(Tabla_lineas[[#This Row],[CODIGO SAP]],[1]!TABLA_MAESTRO_DE_ARTICULO[ItemCode],0))</f>
        <v>POLVO PARA INYECTABLE</v>
      </c>
      <c r="M5531" t="s">
        <v>197</v>
      </c>
      <c r="N5531">
        <v>28</v>
      </c>
      <c r="O5531" t="s">
        <v>52</v>
      </c>
      <c r="S5531" s="2">
        <v>50</v>
      </c>
      <c r="T5531">
        <v>518.5</v>
      </c>
      <c r="U5531">
        <v>10.38</v>
      </c>
      <c r="V5531">
        <v>10.37</v>
      </c>
      <c r="W5531">
        <v>3.8</v>
      </c>
      <c r="Z5531" s="4" t="s">
        <v>53</v>
      </c>
      <c r="AA5531" t="s">
        <v>120</v>
      </c>
      <c r="AB5531">
        <v>46096</v>
      </c>
      <c r="AG5531">
        <v>0</v>
      </c>
      <c r="AH5531">
        <v>50</v>
      </c>
      <c r="AM5531" t="str">
        <f>SUBSTITUTE(Tabla_lineas[[#This Row],[Codigo Liname]]," ","")</f>
        <v>J0122</v>
      </c>
    </row>
    <row r="5532" spans="1:39" customFormat="1" x14ac:dyDescent="0.25">
      <c r="A5532" s="2">
        <v>418</v>
      </c>
      <c r="B5532" t="s">
        <v>1052</v>
      </c>
      <c r="C5532">
        <f t="shared" si="86"/>
        <v>1636324</v>
      </c>
      <c r="D5532">
        <v>38804.850000000006</v>
      </c>
      <c r="E5532" t="s">
        <v>47</v>
      </c>
      <c r="F5532">
        <v>14.47</v>
      </c>
      <c r="G5532">
        <v>14.47</v>
      </c>
      <c r="H5532" t="s">
        <v>48</v>
      </c>
      <c r="I5532" s="2">
        <v>26.67</v>
      </c>
      <c r="J5532" t="s">
        <v>49</v>
      </c>
      <c r="K5532" t="s">
        <v>50</v>
      </c>
      <c r="L5532" s="3" t="str">
        <f>+INDEX([1]!TABLA_MAESTRO_DE_ARTICULO[SubGroupName],MATCH(Tabla_lineas[[#This Row],[CODIGO SAP]],[1]!TABLA_MAESTRO_DE_ARTICULO[ItemCode],0))</f>
        <v>POLVO PARA INYECTABLE</v>
      </c>
      <c r="M5532" t="s">
        <v>51</v>
      </c>
      <c r="N5532">
        <v>29</v>
      </c>
      <c r="O5532" t="s">
        <v>52</v>
      </c>
      <c r="P5532">
        <v>17583</v>
      </c>
      <c r="Q5532">
        <v>72000</v>
      </c>
      <c r="R5532">
        <v>89583</v>
      </c>
      <c r="S5532" s="2">
        <v>1455</v>
      </c>
      <c r="T5532">
        <v>21039.300000000003</v>
      </c>
      <c r="U5532">
        <v>26.67</v>
      </c>
      <c r="V5532">
        <v>14.46</v>
      </c>
      <c r="W5532">
        <v>3.8</v>
      </c>
      <c r="Z5532" s="4" t="s">
        <v>53</v>
      </c>
      <c r="AA5532" t="s">
        <v>126</v>
      </c>
      <c r="AB5532">
        <v>46096</v>
      </c>
      <c r="AG5532">
        <v>0</v>
      </c>
      <c r="AH5532">
        <v>1455</v>
      </c>
      <c r="AM5532" t="str">
        <f>SUBSTITUTE(Tabla_lineas[[#This Row],[Codigo Liname]]," ","")</f>
        <v>J0126</v>
      </c>
    </row>
    <row r="5533" spans="1:39" customFormat="1" x14ac:dyDescent="0.25">
      <c r="A5533" s="2">
        <v>418</v>
      </c>
      <c r="B5533" t="s">
        <v>1052</v>
      </c>
      <c r="C5533">
        <f t="shared" si="86"/>
        <v>1636324</v>
      </c>
      <c r="D5533">
        <v>356</v>
      </c>
      <c r="E5533" t="s">
        <v>198</v>
      </c>
      <c r="F5533">
        <v>1.02</v>
      </c>
      <c r="G5533">
        <v>1</v>
      </c>
      <c r="H5533" t="s">
        <v>199</v>
      </c>
      <c r="I5533" s="2">
        <v>1.78</v>
      </c>
      <c r="J5533" t="s">
        <v>200</v>
      </c>
      <c r="K5533" t="s">
        <v>201</v>
      </c>
      <c r="L5533" s="3" t="str">
        <f>+INDEX([1]!TABLA_MAESTRO_DE_ARTICULO[SubGroupName],MATCH(Tabla_lineas[[#This Row],[CODIGO SAP]],[1]!TABLA_MAESTRO_DE_ARTICULO[ItemCode],0))</f>
        <v>COMPRIMIDO</v>
      </c>
      <c r="M5533" t="s">
        <v>202</v>
      </c>
      <c r="N5533">
        <v>30</v>
      </c>
      <c r="O5533" t="s">
        <v>45</v>
      </c>
      <c r="S5533" s="2">
        <v>200</v>
      </c>
      <c r="T5533">
        <v>198</v>
      </c>
      <c r="U5533">
        <v>1.78</v>
      </c>
      <c r="V5533">
        <v>0.99</v>
      </c>
      <c r="W5533">
        <v>0.15</v>
      </c>
      <c r="Z5533" s="4" t="s">
        <v>46</v>
      </c>
      <c r="AG5533">
        <v>0</v>
      </c>
      <c r="AH5533">
        <v>200</v>
      </c>
      <c r="AM5533" t="str">
        <f>SUBSTITUTE(Tabla_lineas[[#This Row],[Codigo Liname]]," ","")</f>
        <v>R0607</v>
      </c>
    </row>
    <row r="5534" spans="1:39" customFormat="1" x14ac:dyDescent="0.25">
      <c r="A5534" s="2">
        <v>418</v>
      </c>
      <c r="B5534" t="s">
        <v>1052</v>
      </c>
      <c r="C5534">
        <f t="shared" si="86"/>
        <v>1636324</v>
      </c>
      <c r="D5534">
        <v>1008</v>
      </c>
      <c r="E5534" t="s">
        <v>54</v>
      </c>
      <c r="F5534">
        <v>87.59</v>
      </c>
      <c r="G5534">
        <v>16.8</v>
      </c>
      <c r="H5534" t="s">
        <v>55</v>
      </c>
      <c r="I5534" s="2">
        <v>16.8</v>
      </c>
      <c r="J5534" t="s">
        <v>56</v>
      </c>
      <c r="K5534" t="s">
        <v>57</v>
      </c>
      <c r="L5534" s="3" t="str">
        <f>+INDEX([1]!TABLA_MAESTRO_DE_ARTICULO[SubGroupName],MATCH(Tabla_lineas[[#This Row],[CODIGO SAP]],[1]!TABLA_MAESTRO_DE_ARTICULO[ItemCode],0))</f>
        <v>CREMA VAGINAL</v>
      </c>
      <c r="M5534" t="s">
        <v>58</v>
      </c>
      <c r="N5534">
        <v>34</v>
      </c>
      <c r="O5534" t="s">
        <v>59</v>
      </c>
      <c r="S5534" s="2">
        <v>60</v>
      </c>
      <c r="T5534">
        <v>1007.4</v>
      </c>
      <c r="U5534">
        <v>16.8</v>
      </c>
      <c r="V5534">
        <v>16.79</v>
      </c>
      <c r="W5534">
        <v>8</v>
      </c>
      <c r="Z5534" s="4" t="s">
        <v>53</v>
      </c>
      <c r="AA5534" t="s">
        <v>153</v>
      </c>
      <c r="AB5534">
        <v>46096</v>
      </c>
      <c r="AG5534">
        <v>0</v>
      </c>
      <c r="AH5534">
        <v>60</v>
      </c>
      <c r="AM5534" t="str">
        <f>SUBSTITUTE(Tabla_lineas[[#This Row],[Codigo Liname]]," ","")</f>
        <v>G0103</v>
      </c>
    </row>
    <row r="5535" spans="1:39" customFormat="1" x14ac:dyDescent="0.25">
      <c r="A5535" s="2">
        <v>418</v>
      </c>
      <c r="B5535" t="s">
        <v>1052</v>
      </c>
      <c r="C5535">
        <f t="shared" si="86"/>
        <v>1636324</v>
      </c>
      <c r="D5535">
        <v>8740</v>
      </c>
      <c r="E5535" t="s">
        <v>224</v>
      </c>
      <c r="F5535">
        <v>0.95</v>
      </c>
      <c r="G5535">
        <v>0.38</v>
      </c>
      <c r="H5535" t="s">
        <v>225</v>
      </c>
      <c r="I5535" s="2">
        <v>0.38</v>
      </c>
      <c r="J5535" t="s">
        <v>226</v>
      </c>
      <c r="K5535" t="s">
        <v>227</v>
      </c>
      <c r="L5535" s="3" t="str">
        <f>+INDEX([1]!TABLA_MAESTRO_DE_ARTICULO[SubGroupName],MATCH(Tabla_lineas[[#This Row],[CODIGO SAP]],[1]!TABLA_MAESTRO_DE_ARTICULO[ItemCode],0))</f>
        <v>COMPRIMIDO</v>
      </c>
      <c r="M5535" t="s">
        <v>228</v>
      </c>
      <c r="N5535">
        <v>35</v>
      </c>
      <c r="O5535" t="s">
        <v>45</v>
      </c>
      <c r="S5535" s="2">
        <v>23000</v>
      </c>
      <c r="T5535">
        <v>8510</v>
      </c>
      <c r="U5535">
        <v>0.38</v>
      </c>
      <c r="V5535">
        <v>0.37</v>
      </c>
      <c r="W5535">
        <v>0.12</v>
      </c>
      <c r="Z5535" s="4" t="s">
        <v>53</v>
      </c>
      <c r="AA5535" t="s">
        <v>126</v>
      </c>
      <c r="AB5535">
        <v>46096</v>
      </c>
      <c r="AG5535">
        <v>0</v>
      </c>
      <c r="AH5535">
        <v>23000</v>
      </c>
      <c r="AM5535" t="str">
        <f>SUBSTITUTE(Tabla_lineas[[#This Row],[Codigo Liname]]," ","")</f>
        <v>A1106</v>
      </c>
    </row>
    <row r="5536" spans="1:39" customFormat="1" x14ac:dyDescent="0.25">
      <c r="A5536" s="2">
        <v>418</v>
      </c>
      <c r="B5536" t="s">
        <v>1052</v>
      </c>
      <c r="C5536">
        <f t="shared" si="86"/>
        <v>1636324</v>
      </c>
      <c r="D5536">
        <v>600</v>
      </c>
      <c r="E5536" t="s">
        <v>234</v>
      </c>
      <c r="F5536">
        <v>0.55000000000000004</v>
      </c>
      <c r="G5536">
        <v>0.55000000000000004</v>
      </c>
      <c r="H5536" t="s">
        <v>235</v>
      </c>
      <c r="I5536" s="2">
        <v>1</v>
      </c>
      <c r="J5536" t="s">
        <v>236</v>
      </c>
      <c r="K5536" t="s">
        <v>237</v>
      </c>
      <c r="L5536" s="3" t="str">
        <f>+INDEX([1]!TABLA_MAESTRO_DE_ARTICULO[SubGroupName],MATCH(Tabla_lineas[[#This Row],[CODIGO SAP]],[1]!TABLA_MAESTRO_DE_ARTICULO[ItemCode],0))</f>
        <v>COMPRIMIDO</v>
      </c>
      <c r="M5536" t="s">
        <v>238</v>
      </c>
      <c r="N5536">
        <v>38</v>
      </c>
      <c r="O5536" t="s">
        <v>45</v>
      </c>
      <c r="S5536" s="2">
        <v>600</v>
      </c>
      <c r="T5536">
        <v>324</v>
      </c>
      <c r="U5536">
        <v>1</v>
      </c>
      <c r="V5536">
        <v>0.54</v>
      </c>
      <c r="W5536">
        <v>0.2</v>
      </c>
      <c r="Z5536" s="4" t="s">
        <v>53</v>
      </c>
      <c r="AA5536" t="s">
        <v>120</v>
      </c>
      <c r="AB5536">
        <v>46132</v>
      </c>
      <c r="AG5536">
        <v>0</v>
      </c>
      <c r="AH5536">
        <v>600</v>
      </c>
      <c r="AM5536" t="str">
        <f>SUBSTITUTE(Tabla_lineas[[#This Row],[Codigo Liname]]," ","")</f>
        <v>J0140</v>
      </c>
    </row>
    <row r="5537" spans="1:39" customFormat="1" x14ac:dyDescent="0.25">
      <c r="A5537" s="2">
        <v>418</v>
      </c>
      <c r="B5537" t="s">
        <v>1052</v>
      </c>
      <c r="C5537">
        <f t="shared" si="86"/>
        <v>1636324</v>
      </c>
      <c r="D5537">
        <v>503.1</v>
      </c>
      <c r="E5537" t="s">
        <v>261</v>
      </c>
      <c r="F5537">
        <v>29.81</v>
      </c>
      <c r="G5537">
        <v>16.77</v>
      </c>
      <c r="H5537" t="s">
        <v>262</v>
      </c>
      <c r="I5537" s="2">
        <v>16.77</v>
      </c>
      <c r="J5537" t="s">
        <v>263</v>
      </c>
      <c r="K5537" t="s">
        <v>264</v>
      </c>
      <c r="L5537" s="3" t="str">
        <f>+INDEX([1]!TABLA_MAESTRO_DE_ARTICULO[SubGroupName],MATCH(Tabla_lineas[[#This Row],[CODIGO SAP]],[1]!TABLA_MAESTRO_DE_ARTICULO[ItemCode],0))</f>
        <v>POLVO PARA SUSPENSION</v>
      </c>
      <c r="M5537" t="s">
        <v>265</v>
      </c>
      <c r="N5537">
        <v>42</v>
      </c>
      <c r="O5537" t="s">
        <v>65</v>
      </c>
      <c r="S5537" s="2">
        <v>30</v>
      </c>
      <c r="T5537">
        <v>502.80000000000007</v>
      </c>
      <c r="U5537">
        <v>16.77</v>
      </c>
      <c r="V5537">
        <v>16.760000000000002</v>
      </c>
      <c r="W5537">
        <v>10</v>
      </c>
      <c r="Z5537" s="4" t="s">
        <v>46</v>
      </c>
      <c r="AA5537" t="s">
        <v>153</v>
      </c>
      <c r="AB5537">
        <v>46096</v>
      </c>
      <c r="AG5537">
        <v>0</v>
      </c>
      <c r="AH5537">
        <v>30</v>
      </c>
      <c r="AM5537" t="str">
        <f>SUBSTITUTE(Tabla_lineas[[#This Row],[Codigo Liname]]," ","")</f>
        <v>J0142</v>
      </c>
    </row>
    <row r="5538" spans="1:39" customFormat="1" x14ac:dyDescent="0.25">
      <c r="A5538" s="2">
        <v>418</v>
      </c>
      <c r="B5538" t="s">
        <v>1052</v>
      </c>
      <c r="C5538">
        <f t="shared" si="86"/>
        <v>1636324</v>
      </c>
      <c r="D5538">
        <v>702.1</v>
      </c>
      <c r="E5538" t="s">
        <v>545</v>
      </c>
      <c r="F5538">
        <v>11.7</v>
      </c>
      <c r="G5538">
        <v>8.26</v>
      </c>
      <c r="H5538" t="s">
        <v>546</v>
      </c>
      <c r="I5538" s="2">
        <v>8.26</v>
      </c>
      <c r="J5538" t="s">
        <v>547</v>
      </c>
      <c r="K5538" t="s">
        <v>548</v>
      </c>
      <c r="L5538" s="3" t="str">
        <f>+INDEX([1]!TABLA_MAESTRO_DE_ARTICULO[SubGroupName],MATCH(Tabla_lineas[[#This Row],[CODIGO SAP]],[1]!TABLA_MAESTRO_DE_ARTICULO[ItemCode],0))</f>
        <v>GOTAS</v>
      </c>
      <c r="M5538" t="s">
        <v>549</v>
      </c>
      <c r="N5538">
        <v>87</v>
      </c>
      <c r="O5538" t="s">
        <v>550</v>
      </c>
      <c r="S5538" s="2">
        <v>85</v>
      </c>
      <c r="T5538">
        <v>701.25</v>
      </c>
      <c r="U5538">
        <v>8.26</v>
      </c>
      <c r="V5538">
        <v>8.25</v>
      </c>
      <c r="W5538">
        <v>3.8</v>
      </c>
      <c r="Z5538" s="4" t="s">
        <v>53</v>
      </c>
      <c r="AA5538" t="s">
        <v>153</v>
      </c>
      <c r="AB5538">
        <v>46132</v>
      </c>
      <c r="AG5538">
        <v>0</v>
      </c>
      <c r="AH5538">
        <v>85</v>
      </c>
      <c r="AM5538" t="str">
        <f>SUBSTITUTE(Tabla_lineas[[#This Row],[Codigo Liname]]," ","")</f>
        <v>B0309</v>
      </c>
    </row>
    <row r="5539" spans="1:39" customFormat="1" x14ac:dyDescent="0.25">
      <c r="A5539" s="2">
        <v>418</v>
      </c>
      <c r="B5539" t="s">
        <v>1052</v>
      </c>
      <c r="C5539">
        <f t="shared" si="86"/>
        <v>1636324</v>
      </c>
      <c r="D5539">
        <v>309.20000000000005</v>
      </c>
      <c r="E5539" t="s">
        <v>271</v>
      </c>
      <c r="F5539">
        <v>5.89</v>
      </c>
      <c r="G5539">
        <v>5.89</v>
      </c>
      <c r="H5539" t="s">
        <v>272</v>
      </c>
      <c r="I5539" s="2">
        <v>7.73</v>
      </c>
      <c r="J5539" t="s">
        <v>273</v>
      </c>
      <c r="K5539" t="s">
        <v>274</v>
      </c>
      <c r="L5539" s="3" t="str">
        <f>+INDEX([1]!TABLA_MAESTRO_DE_ARTICULO[SubGroupName],MATCH(Tabla_lineas[[#This Row],[CODIGO SAP]],[1]!TABLA_MAESTRO_DE_ARTICULO[ItemCode],0))</f>
        <v>CAPSULA DURA</v>
      </c>
      <c r="M5539" t="s">
        <v>275</v>
      </c>
      <c r="N5539">
        <v>53</v>
      </c>
      <c r="O5539" t="s">
        <v>276</v>
      </c>
      <c r="S5539" s="2">
        <v>40</v>
      </c>
      <c r="T5539">
        <v>235.2</v>
      </c>
      <c r="U5539">
        <v>7.73</v>
      </c>
      <c r="V5539">
        <v>5.88</v>
      </c>
      <c r="W5539">
        <v>0.9</v>
      </c>
      <c r="Z5539" s="4" t="s">
        <v>46</v>
      </c>
      <c r="AA5539" t="s">
        <v>126</v>
      </c>
      <c r="AB5539">
        <v>46132</v>
      </c>
      <c r="AG5539">
        <v>0</v>
      </c>
      <c r="AH5539">
        <v>40</v>
      </c>
      <c r="AM5539" t="str">
        <f>SUBSTITUTE(Tabla_lineas[[#This Row],[Codigo Liname]]," ","")</f>
        <v>J0208</v>
      </c>
    </row>
    <row r="5540" spans="1:39" customFormat="1" x14ac:dyDescent="0.25">
      <c r="A5540" s="2">
        <v>418</v>
      </c>
      <c r="B5540" t="s">
        <v>1052</v>
      </c>
      <c r="C5540">
        <f t="shared" si="86"/>
        <v>1636324</v>
      </c>
      <c r="D5540">
        <v>8664.5</v>
      </c>
      <c r="E5540" t="s">
        <v>282</v>
      </c>
      <c r="F5540">
        <v>4.76</v>
      </c>
      <c r="G5540">
        <v>2.15</v>
      </c>
      <c r="H5540" t="s">
        <v>283</v>
      </c>
      <c r="I5540" s="2">
        <v>2.15</v>
      </c>
      <c r="J5540" t="s">
        <v>284</v>
      </c>
      <c r="K5540" t="s">
        <v>285</v>
      </c>
      <c r="L5540" s="3" t="str">
        <f>+INDEX([1]!TABLA_MAESTRO_DE_ARTICULO[SubGroupName],MATCH(Tabla_lineas[[#This Row],[CODIGO SAP]],[1]!TABLA_MAESTRO_DE_ARTICULO[ItemCode],0))</f>
        <v>SOLUCION INYECTABLE</v>
      </c>
      <c r="M5540" t="s">
        <v>286</v>
      </c>
      <c r="N5540">
        <v>55</v>
      </c>
      <c r="O5540" t="s">
        <v>249</v>
      </c>
      <c r="S5540" s="2">
        <v>4030</v>
      </c>
      <c r="T5540">
        <v>8624.2000000000007</v>
      </c>
      <c r="U5540">
        <v>2.15</v>
      </c>
      <c r="V5540">
        <v>2.14</v>
      </c>
      <c r="W5540">
        <v>0.7</v>
      </c>
      <c r="Z5540" s="4" t="s">
        <v>53</v>
      </c>
      <c r="AA5540" t="s">
        <v>126</v>
      </c>
      <c r="AB5540">
        <v>46132</v>
      </c>
      <c r="AG5540">
        <v>0</v>
      </c>
      <c r="AH5540">
        <v>4030</v>
      </c>
      <c r="AM5540" t="str">
        <f>SUBSTITUTE(Tabla_lineas[[#This Row],[Codigo Liname]]," ","")</f>
        <v>J0149</v>
      </c>
    </row>
    <row r="5541" spans="1:39" customFormat="1" x14ac:dyDescent="0.25">
      <c r="A5541" s="2">
        <v>418</v>
      </c>
      <c r="B5541" t="s">
        <v>1052</v>
      </c>
      <c r="C5541">
        <f t="shared" si="86"/>
        <v>1636324</v>
      </c>
      <c r="D5541">
        <v>2208</v>
      </c>
      <c r="E5541" t="s">
        <v>287</v>
      </c>
      <c r="F5541">
        <v>0.48</v>
      </c>
      <c r="G5541">
        <v>0.48</v>
      </c>
      <c r="H5541" t="s">
        <v>288</v>
      </c>
      <c r="I5541" s="2">
        <v>0.48</v>
      </c>
      <c r="J5541" t="s">
        <v>289</v>
      </c>
      <c r="K5541" t="s">
        <v>290</v>
      </c>
      <c r="L5541" s="3" t="str">
        <f>+INDEX([1]!TABLA_MAESTRO_DE_ARTICULO[SubGroupName],MATCH(Tabla_lineas[[#This Row],[CODIGO SAP]],[1]!TABLA_MAESTRO_DE_ARTICULO[ItemCode],0))</f>
        <v>COMPRIMIDO</v>
      </c>
      <c r="M5541" t="s">
        <v>291</v>
      </c>
      <c r="N5541">
        <v>56</v>
      </c>
      <c r="O5541" t="s">
        <v>45</v>
      </c>
      <c r="S5541" s="2">
        <v>4600</v>
      </c>
      <c r="T5541">
        <v>2162</v>
      </c>
      <c r="U5541">
        <v>0.48</v>
      </c>
      <c r="V5541">
        <v>0.47</v>
      </c>
      <c r="W5541">
        <v>0.12</v>
      </c>
      <c r="Z5541" s="4" t="s">
        <v>53</v>
      </c>
      <c r="AA5541" t="s">
        <v>153</v>
      </c>
      <c r="AB5541">
        <v>46132</v>
      </c>
      <c r="AG5541">
        <v>0</v>
      </c>
      <c r="AH5541">
        <v>4600</v>
      </c>
      <c r="AM5541" t="str">
        <f>SUBSTITUTE(Tabla_lineas[[#This Row],[Codigo Liname]]," ","")</f>
        <v>A1001</v>
      </c>
    </row>
    <row r="5542" spans="1:39" customFormat="1" x14ac:dyDescent="0.25">
      <c r="A5542" s="2">
        <v>418</v>
      </c>
      <c r="B5542" t="s">
        <v>1052</v>
      </c>
      <c r="C5542">
        <f t="shared" si="86"/>
        <v>1636324</v>
      </c>
      <c r="D5542">
        <v>310.2</v>
      </c>
      <c r="E5542" t="s">
        <v>500</v>
      </c>
      <c r="F5542">
        <v>5.38</v>
      </c>
      <c r="G5542">
        <v>5.17</v>
      </c>
      <c r="H5542" t="s">
        <v>501</v>
      </c>
      <c r="I5542" s="2">
        <v>5.17</v>
      </c>
      <c r="J5542" t="s">
        <v>502</v>
      </c>
      <c r="K5542" t="s">
        <v>503</v>
      </c>
      <c r="L5542" s="3" t="str">
        <f>+INDEX([1]!TABLA_MAESTRO_DE_ARTICULO[SubGroupName],MATCH(Tabla_lineas[[#This Row],[CODIGO SAP]],[1]!TABLA_MAESTRO_DE_ARTICULO[ItemCode],0))</f>
        <v>SOLUCION INYECTABLE</v>
      </c>
      <c r="M5542" t="s">
        <v>504</v>
      </c>
      <c r="N5542">
        <v>59</v>
      </c>
      <c r="O5542" t="s">
        <v>249</v>
      </c>
      <c r="S5542" s="2">
        <v>60</v>
      </c>
      <c r="T5542">
        <v>309.60000000000002</v>
      </c>
      <c r="U5542">
        <v>5.17</v>
      </c>
      <c r="V5542">
        <v>5.16</v>
      </c>
      <c r="W5542">
        <v>1.5</v>
      </c>
      <c r="Z5542" s="4" t="s">
        <v>46</v>
      </c>
      <c r="AA5542" t="s">
        <v>126</v>
      </c>
      <c r="AB5542">
        <v>46132</v>
      </c>
      <c r="AG5542">
        <v>0</v>
      </c>
      <c r="AH5542">
        <v>60</v>
      </c>
      <c r="AM5542" t="str">
        <f>SUBSTITUTE(Tabla_lineas[[#This Row],[Codigo Liname]]," ","")</f>
        <v>B0510</v>
      </c>
    </row>
    <row r="5543" spans="1:39" customFormat="1" x14ac:dyDescent="0.25">
      <c r="A5543" s="2">
        <v>418</v>
      </c>
      <c r="B5543" t="s">
        <v>1052</v>
      </c>
      <c r="C5543">
        <f t="shared" si="86"/>
        <v>1636324</v>
      </c>
      <c r="D5543">
        <v>3978</v>
      </c>
      <c r="E5543" t="s">
        <v>71</v>
      </c>
      <c r="F5543">
        <v>2.73</v>
      </c>
      <c r="G5543">
        <v>0.78</v>
      </c>
      <c r="H5543" t="s">
        <v>72</v>
      </c>
      <c r="I5543" s="2">
        <v>0.78</v>
      </c>
      <c r="J5543" t="s">
        <v>73</v>
      </c>
      <c r="K5543" t="s">
        <v>74</v>
      </c>
      <c r="L5543" s="3" t="str">
        <f>+INDEX([1]!TABLA_MAESTRO_DE_ARTICULO[SubGroupName],MATCH(Tabla_lineas[[#This Row],[CODIGO SAP]],[1]!TABLA_MAESTRO_DE_ARTICULO[ItemCode],0))</f>
        <v>COMPRIMIDO</v>
      </c>
      <c r="M5543" t="s">
        <v>75</v>
      </c>
      <c r="N5543">
        <v>60</v>
      </c>
      <c r="O5543" t="s">
        <v>45</v>
      </c>
      <c r="S5543" s="2">
        <v>5100</v>
      </c>
      <c r="T5543">
        <v>3927</v>
      </c>
      <c r="U5543">
        <v>0.78</v>
      </c>
      <c r="V5543">
        <v>0.77</v>
      </c>
      <c r="W5543">
        <v>0.12</v>
      </c>
      <c r="Z5543" s="4" t="s">
        <v>46</v>
      </c>
      <c r="AA5543" t="s">
        <v>126</v>
      </c>
      <c r="AB5543">
        <v>46132</v>
      </c>
      <c r="AG5543">
        <v>0</v>
      </c>
      <c r="AH5543">
        <v>5100</v>
      </c>
      <c r="AM5543" t="str">
        <f>SUBSTITUTE(Tabla_lineas[[#This Row],[Codigo Liname]]," ","")</f>
        <v>C0306</v>
      </c>
    </row>
    <row r="5544" spans="1:39" customFormat="1" x14ac:dyDescent="0.25">
      <c r="A5544" s="2">
        <v>418</v>
      </c>
      <c r="B5544" t="s">
        <v>1052</v>
      </c>
      <c r="C5544">
        <f t="shared" si="86"/>
        <v>1636324</v>
      </c>
      <c r="D5544">
        <v>1402.8</v>
      </c>
      <c r="E5544" t="s">
        <v>556</v>
      </c>
      <c r="F5544">
        <v>47.41</v>
      </c>
      <c r="G5544">
        <v>40</v>
      </c>
      <c r="H5544" t="s">
        <v>557</v>
      </c>
      <c r="I5544" s="2">
        <v>40.08</v>
      </c>
      <c r="J5544" t="s">
        <v>558</v>
      </c>
      <c r="K5544" t="s">
        <v>559</v>
      </c>
      <c r="L5544" s="3" t="str">
        <f>+INDEX([1]!TABLA_MAESTRO_DE_ARTICULO[SubGroupName],MATCH(Tabla_lineas[[#This Row],[CODIGO SAP]],[1]!TABLA_MAESTRO_DE_ARTICULO[ItemCode],0))</f>
        <v>SUSPENSION</v>
      </c>
      <c r="M5544" t="s">
        <v>560</v>
      </c>
      <c r="N5544">
        <v>68</v>
      </c>
      <c r="O5544" t="s">
        <v>65</v>
      </c>
      <c r="S5544" s="2">
        <v>35</v>
      </c>
      <c r="T5544">
        <v>1399.65</v>
      </c>
      <c r="U5544">
        <v>40.08</v>
      </c>
      <c r="V5544">
        <v>39.99</v>
      </c>
      <c r="W5544">
        <v>10</v>
      </c>
      <c r="Z5544" s="4" t="s">
        <v>53</v>
      </c>
      <c r="AA5544" t="s">
        <v>153</v>
      </c>
      <c r="AB5544">
        <v>46132</v>
      </c>
      <c r="AG5544">
        <v>0</v>
      </c>
      <c r="AH5544">
        <v>35</v>
      </c>
      <c r="AM5544" t="str">
        <f>SUBSTITUTE(Tabla_lineas[[#This Row],[Codigo Liname]]," ","")</f>
        <v>P0106</v>
      </c>
    </row>
    <row r="5545" spans="1:39" customFormat="1" x14ac:dyDescent="0.25">
      <c r="A5545" s="2">
        <v>418</v>
      </c>
      <c r="B5545" t="s">
        <v>1052</v>
      </c>
      <c r="C5545">
        <f t="shared" si="86"/>
        <v>1636324</v>
      </c>
      <c r="D5545">
        <v>5395</v>
      </c>
      <c r="E5545" t="s">
        <v>333</v>
      </c>
      <c r="F5545">
        <v>0.8</v>
      </c>
      <c r="G5545">
        <v>0.8</v>
      </c>
      <c r="H5545" t="s">
        <v>334</v>
      </c>
      <c r="I5545" s="2">
        <v>0.83</v>
      </c>
      <c r="J5545" t="s">
        <v>335</v>
      </c>
      <c r="K5545" t="s">
        <v>336</v>
      </c>
      <c r="L5545" s="3" t="str">
        <f>+INDEX([1]!TABLA_MAESTRO_DE_ARTICULO[SubGroupName],MATCH(Tabla_lineas[[#This Row],[CODIGO SAP]],[1]!TABLA_MAESTRO_DE_ARTICULO[ItemCode],0))</f>
        <v>COMPRIMIDO</v>
      </c>
      <c r="M5545" t="s">
        <v>337</v>
      </c>
      <c r="N5545">
        <v>69</v>
      </c>
      <c r="O5545" t="s">
        <v>45</v>
      </c>
      <c r="S5545" s="2">
        <v>6500</v>
      </c>
      <c r="T5545">
        <v>5135</v>
      </c>
      <c r="U5545">
        <v>0.83</v>
      </c>
      <c r="V5545">
        <v>0.79</v>
      </c>
      <c r="W5545">
        <v>0.12</v>
      </c>
      <c r="Z5545" s="4" t="s">
        <v>53</v>
      </c>
      <c r="AA5545" t="s">
        <v>126</v>
      </c>
      <c r="AB5545">
        <v>46096</v>
      </c>
      <c r="AG5545">
        <v>0</v>
      </c>
      <c r="AH5545">
        <v>6500</v>
      </c>
      <c r="AM5545" t="str">
        <f>SUBSTITUTE(Tabla_lineas[[#This Row],[Codigo Liname]]," ","")</f>
        <v>A1109</v>
      </c>
    </row>
    <row r="5546" spans="1:39" customFormat="1" x14ac:dyDescent="0.25">
      <c r="A5546" s="2">
        <v>418</v>
      </c>
      <c r="B5546" t="s">
        <v>1052</v>
      </c>
      <c r="C5546">
        <f t="shared" si="86"/>
        <v>1636324</v>
      </c>
      <c r="D5546">
        <v>13200</v>
      </c>
      <c r="E5546" t="s">
        <v>358</v>
      </c>
      <c r="F5546">
        <v>12.96</v>
      </c>
      <c r="G5546">
        <v>6</v>
      </c>
      <c r="H5546" t="s">
        <v>359</v>
      </c>
      <c r="I5546" s="2">
        <v>6</v>
      </c>
      <c r="J5546" t="s">
        <v>360</v>
      </c>
      <c r="K5546" t="s">
        <v>361</v>
      </c>
      <c r="L5546" s="3" t="str">
        <f>+INDEX([1]!TABLA_MAESTRO_DE_ARTICULO[SubGroupName],MATCH(Tabla_lineas[[#This Row],[CODIGO SAP]],[1]!TABLA_MAESTRO_DE_ARTICULO[ItemCode],0))</f>
        <v>POLVO PARA INYECTABLE</v>
      </c>
      <c r="M5546" t="s">
        <v>362</v>
      </c>
      <c r="N5546">
        <v>18</v>
      </c>
      <c r="O5546" t="s">
        <v>52</v>
      </c>
      <c r="S5546" s="2">
        <v>2200</v>
      </c>
      <c r="T5546">
        <v>13178</v>
      </c>
      <c r="U5546">
        <v>6</v>
      </c>
      <c r="V5546">
        <v>5.99</v>
      </c>
      <c r="W5546">
        <v>3</v>
      </c>
      <c r="Z5546" s="4" t="s">
        <v>46</v>
      </c>
      <c r="AA5546" t="s">
        <v>120</v>
      </c>
      <c r="AB5546">
        <v>46096</v>
      </c>
      <c r="AG5546">
        <v>0</v>
      </c>
      <c r="AH5546">
        <v>2200</v>
      </c>
      <c r="AM5546" t="str">
        <f>SUBSTITUTE(Tabla_lineas[[#This Row],[Codigo Liname]]," ","")</f>
        <v>J0115</v>
      </c>
    </row>
    <row r="5547" spans="1:39" customFormat="1" x14ac:dyDescent="0.25">
      <c r="A5547" s="2">
        <v>418</v>
      </c>
      <c r="B5547" t="s">
        <v>1052</v>
      </c>
      <c r="C5547">
        <f t="shared" si="86"/>
        <v>1636324</v>
      </c>
      <c r="D5547">
        <v>11217.2</v>
      </c>
      <c r="E5547" t="s">
        <v>363</v>
      </c>
      <c r="F5547">
        <v>22.68</v>
      </c>
      <c r="G5547">
        <v>19.34</v>
      </c>
      <c r="H5547" t="s">
        <v>364</v>
      </c>
      <c r="I5547" s="2">
        <v>19.34</v>
      </c>
      <c r="J5547" t="s">
        <v>365</v>
      </c>
      <c r="K5547" t="s">
        <v>366</v>
      </c>
      <c r="L5547" s="3" t="str">
        <f>+INDEX([1]!TABLA_MAESTRO_DE_ARTICULO[SubGroupName],MATCH(Tabla_lineas[[#This Row],[CODIGO SAP]],[1]!TABLA_MAESTRO_DE_ARTICULO[ItemCode],0))</f>
        <v>POLVO PARA INYECTABLE</v>
      </c>
      <c r="M5547" t="s">
        <v>367</v>
      </c>
      <c r="N5547">
        <v>19</v>
      </c>
      <c r="O5547" t="s">
        <v>52</v>
      </c>
      <c r="S5547" s="2">
        <v>580</v>
      </c>
      <c r="T5547">
        <v>11211.4</v>
      </c>
      <c r="U5547">
        <v>19.34</v>
      </c>
      <c r="V5547">
        <v>19.329999999999998</v>
      </c>
      <c r="W5547">
        <v>4.2</v>
      </c>
      <c r="Z5547" s="4" t="s">
        <v>53</v>
      </c>
      <c r="AA5547" t="s">
        <v>120</v>
      </c>
      <c r="AB5547">
        <v>46132</v>
      </c>
      <c r="AG5547">
        <v>0</v>
      </c>
      <c r="AH5547">
        <v>580</v>
      </c>
      <c r="AM5547" t="str">
        <f>SUBSTITUTE(Tabla_lineas[[#This Row],[Codigo Liname]]," ","")</f>
        <v>J0116</v>
      </c>
    </row>
    <row r="5548" spans="1:39" customFormat="1" x14ac:dyDescent="0.25">
      <c r="A5548" s="2">
        <v>418</v>
      </c>
      <c r="B5548" t="s">
        <v>1052</v>
      </c>
      <c r="C5548">
        <f t="shared" si="86"/>
        <v>1636324</v>
      </c>
      <c r="D5548">
        <v>342</v>
      </c>
      <c r="E5548" t="s">
        <v>831</v>
      </c>
      <c r="F5548">
        <v>12.1</v>
      </c>
      <c r="G5548">
        <v>6.8</v>
      </c>
      <c r="H5548" t="s">
        <v>832</v>
      </c>
      <c r="I5548" s="2">
        <v>6.84</v>
      </c>
      <c r="J5548" t="s">
        <v>833</v>
      </c>
      <c r="K5548" t="s">
        <v>834</v>
      </c>
      <c r="L5548" s="3" t="str">
        <f>+INDEX([1]!TABLA_MAESTRO_DE_ARTICULO[SubGroupName],MATCH(Tabla_lineas[[#This Row],[CODIGO SAP]],[1]!TABLA_MAESTRO_DE_ARTICULO[ItemCode],0))</f>
        <v>POLVO PARA INYECTABLE</v>
      </c>
      <c r="M5548" t="s">
        <v>835</v>
      </c>
      <c r="N5548">
        <v>20</v>
      </c>
      <c r="O5548" t="s">
        <v>52</v>
      </c>
      <c r="S5548" s="2">
        <v>50</v>
      </c>
      <c r="T5548">
        <v>339.5</v>
      </c>
      <c r="U5548">
        <v>6.84</v>
      </c>
      <c r="V5548">
        <v>6.79</v>
      </c>
      <c r="W5548">
        <v>3.5</v>
      </c>
      <c r="Z5548" s="4" t="s">
        <v>46</v>
      </c>
      <c r="AA5548" t="s">
        <v>126</v>
      </c>
      <c r="AB5548">
        <v>46132</v>
      </c>
      <c r="AG5548">
        <v>0</v>
      </c>
      <c r="AH5548">
        <v>50</v>
      </c>
      <c r="AM5548" t="str">
        <f>SUBSTITUTE(Tabla_lineas[[#This Row],[Codigo Liname]]," ","")</f>
        <v>J0118</v>
      </c>
    </row>
    <row r="5549" spans="1:39" customFormat="1" x14ac:dyDescent="0.25">
      <c r="A5549" s="2">
        <v>418</v>
      </c>
      <c r="B5549" t="s">
        <v>1052</v>
      </c>
      <c r="C5549">
        <f t="shared" si="86"/>
        <v>1636324</v>
      </c>
      <c r="D5549">
        <v>52200</v>
      </c>
      <c r="E5549" t="s">
        <v>379</v>
      </c>
      <c r="F5549">
        <v>0.6</v>
      </c>
      <c r="G5549">
        <v>0.45</v>
      </c>
      <c r="H5549" t="s">
        <v>380</v>
      </c>
      <c r="I5549" s="2">
        <v>0.45</v>
      </c>
      <c r="J5549" t="s">
        <v>381</v>
      </c>
      <c r="K5549" t="s">
        <v>382</v>
      </c>
      <c r="L5549" s="3" t="str">
        <f>+INDEX([1]!TABLA_MAESTRO_DE_ARTICULO[SubGroupName],MATCH(Tabla_lineas[[#This Row],[CODIGO SAP]],[1]!TABLA_MAESTRO_DE_ARTICULO[ItemCode],0))</f>
        <v>COMPRIMIDO</v>
      </c>
      <c r="M5549" t="s">
        <v>383</v>
      </c>
      <c r="N5549">
        <v>86</v>
      </c>
      <c r="O5549" t="s">
        <v>45</v>
      </c>
      <c r="S5549" s="2">
        <v>116000</v>
      </c>
      <c r="T5549">
        <v>51040</v>
      </c>
      <c r="U5549">
        <v>0.45</v>
      </c>
      <c r="V5549">
        <v>0.44</v>
      </c>
      <c r="W5549">
        <v>0.12</v>
      </c>
      <c r="Z5549" s="4" t="s">
        <v>46</v>
      </c>
      <c r="AA5549" t="s">
        <v>120</v>
      </c>
      <c r="AB5549">
        <v>46132</v>
      </c>
      <c r="AG5549">
        <v>0</v>
      </c>
      <c r="AH5549">
        <v>116000</v>
      </c>
      <c r="AM5549" t="str">
        <f>SUBSTITUTE(Tabla_lineas[[#This Row],[Codigo Liname]]," ","")</f>
        <v>B0308</v>
      </c>
    </row>
    <row r="5550" spans="1:39" customFormat="1" x14ac:dyDescent="0.25">
      <c r="A5550" s="2">
        <v>420</v>
      </c>
      <c r="B5550" t="s">
        <v>1053</v>
      </c>
      <c r="C5550">
        <f t="shared" si="86"/>
        <v>1637181</v>
      </c>
      <c r="D5550">
        <v>100</v>
      </c>
      <c r="E5550" t="s">
        <v>188</v>
      </c>
      <c r="F5550">
        <v>0.66</v>
      </c>
      <c r="G5550">
        <v>0.66</v>
      </c>
      <c r="H5550" t="s">
        <v>189</v>
      </c>
      <c r="I5550" s="2">
        <v>1</v>
      </c>
      <c r="J5550" t="s">
        <v>190</v>
      </c>
      <c r="K5550" t="s">
        <v>191</v>
      </c>
      <c r="L5550" s="3" t="str">
        <f>+INDEX([1]!TABLA_MAESTRO_DE_ARTICULO[SubGroupName],MATCH(Tabla_lineas[[#This Row],[CODIGO SAP]],[1]!TABLA_MAESTRO_DE_ARTICULO[ItemCode],0))</f>
        <v>COMPRIMIDO</v>
      </c>
      <c r="M5550" t="s">
        <v>192</v>
      </c>
      <c r="N5550">
        <v>2</v>
      </c>
      <c r="O5550" t="s">
        <v>45</v>
      </c>
      <c r="S5550" s="2">
        <v>100</v>
      </c>
      <c r="T5550">
        <v>65</v>
      </c>
      <c r="U5550">
        <v>1</v>
      </c>
      <c r="V5550">
        <v>0.65</v>
      </c>
      <c r="W5550">
        <v>0.2</v>
      </c>
      <c r="Z5550" s="4" t="s">
        <v>53</v>
      </c>
      <c r="AA5550" t="s">
        <v>153</v>
      </c>
      <c r="AB5550">
        <v>46096</v>
      </c>
      <c r="AG5550">
        <v>0</v>
      </c>
      <c r="AH5550">
        <v>100</v>
      </c>
      <c r="AM5550" t="str">
        <f>SUBSTITUTE(Tabla_lineas[[#This Row],[Codigo Liname]]," ","")</f>
        <v>R0501</v>
      </c>
    </row>
    <row r="5551" spans="1:39" customFormat="1" x14ac:dyDescent="0.25">
      <c r="A5551" s="2">
        <v>420</v>
      </c>
      <c r="B5551" t="s">
        <v>1053</v>
      </c>
      <c r="C5551">
        <f t="shared" si="86"/>
        <v>1637181</v>
      </c>
      <c r="D5551">
        <v>2020</v>
      </c>
      <c r="E5551" t="s">
        <v>121</v>
      </c>
      <c r="F5551">
        <v>2.0099999999999998</v>
      </c>
      <c r="G5551">
        <v>2.0099999999999998</v>
      </c>
      <c r="H5551" t="s">
        <v>122</v>
      </c>
      <c r="I5551" s="2">
        <v>2.02</v>
      </c>
      <c r="J5551" t="s">
        <v>123</v>
      </c>
      <c r="K5551" t="s">
        <v>124</v>
      </c>
      <c r="L5551" s="3" t="str">
        <f>+INDEX([1]!TABLA_MAESTRO_DE_ARTICULO[SubGroupName],MATCH(Tabla_lineas[[#This Row],[CODIGO SAP]],[1]!TABLA_MAESTRO_DE_ARTICULO[ItemCode],0))</f>
        <v>COMPRIMIDO</v>
      </c>
      <c r="M5551" t="s">
        <v>125</v>
      </c>
      <c r="N5551">
        <v>3</v>
      </c>
      <c r="O5551" t="s">
        <v>45</v>
      </c>
      <c r="S5551" s="2">
        <v>1000</v>
      </c>
      <c r="T5551">
        <v>2000</v>
      </c>
      <c r="U5551">
        <v>2.02</v>
      </c>
      <c r="V5551">
        <v>2</v>
      </c>
      <c r="W5551">
        <v>0.15</v>
      </c>
      <c r="Z5551" s="4" t="s">
        <v>53</v>
      </c>
      <c r="AA5551" t="s">
        <v>126</v>
      </c>
      <c r="AB5551">
        <v>46132</v>
      </c>
      <c r="AG5551">
        <v>0</v>
      </c>
      <c r="AH5551">
        <v>1000</v>
      </c>
      <c r="AM5551" t="str">
        <f>SUBSTITUTE(Tabla_lineas[[#This Row],[Codigo Liname]]," ","")</f>
        <v>C1001</v>
      </c>
    </row>
    <row r="5552" spans="1:39" customFormat="1" x14ac:dyDescent="0.25">
      <c r="A5552" s="2">
        <v>420</v>
      </c>
      <c r="B5552" t="s">
        <v>1053</v>
      </c>
      <c r="C5552">
        <f t="shared" si="86"/>
        <v>1637181</v>
      </c>
      <c r="D5552">
        <v>3560</v>
      </c>
      <c r="E5552" t="s">
        <v>444</v>
      </c>
      <c r="F5552">
        <v>4.67</v>
      </c>
      <c r="G5552">
        <v>3.5</v>
      </c>
      <c r="H5552" t="s">
        <v>445</v>
      </c>
      <c r="I5552" s="2">
        <v>3.56</v>
      </c>
      <c r="J5552" t="s">
        <v>446</v>
      </c>
      <c r="K5552" t="s">
        <v>447</v>
      </c>
      <c r="L5552" s="3" t="str">
        <f>+INDEX([1]!TABLA_MAESTRO_DE_ARTICULO[SubGroupName],MATCH(Tabla_lineas[[#This Row],[CODIGO SAP]],[1]!TABLA_MAESTRO_DE_ARTICULO[ItemCode],0))</f>
        <v>SOLUCION INYECTABLE</v>
      </c>
      <c r="M5552" t="s">
        <v>448</v>
      </c>
      <c r="N5552">
        <v>8</v>
      </c>
      <c r="O5552" t="s">
        <v>249</v>
      </c>
      <c r="S5552" s="2">
        <v>1000</v>
      </c>
      <c r="T5552">
        <v>3490</v>
      </c>
      <c r="U5552">
        <v>3.56</v>
      </c>
      <c r="V5552">
        <v>3.49</v>
      </c>
      <c r="W5552">
        <v>1.5</v>
      </c>
      <c r="Z5552" s="4" t="s">
        <v>53</v>
      </c>
      <c r="AA5552" t="s">
        <v>120</v>
      </c>
      <c r="AB5552">
        <v>46096</v>
      </c>
      <c r="AG5552">
        <v>0</v>
      </c>
      <c r="AH5552">
        <v>1000</v>
      </c>
      <c r="AM5552" t="str">
        <f>SUBSTITUTE(Tabla_lineas[[#This Row],[Codigo Liname]]," ","")</f>
        <v>B0506</v>
      </c>
    </row>
    <row r="5553" spans="1:39" customFormat="1" x14ac:dyDescent="0.25">
      <c r="A5553" s="2">
        <v>420</v>
      </c>
      <c r="B5553" t="s">
        <v>1053</v>
      </c>
      <c r="C5553">
        <f t="shared" si="86"/>
        <v>1637181</v>
      </c>
      <c r="D5553">
        <v>2788</v>
      </c>
      <c r="E5553" t="s">
        <v>244</v>
      </c>
      <c r="F5553">
        <v>4.03</v>
      </c>
      <c r="G5553">
        <v>4.03</v>
      </c>
      <c r="H5553" t="s">
        <v>245</v>
      </c>
      <c r="I5553" s="2">
        <v>6.97</v>
      </c>
      <c r="J5553" t="s">
        <v>246</v>
      </c>
      <c r="K5553" t="s">
        <v>247</v>
      </c>
      <c r="L5553" s="3" t="str">
        <f>+INDEX([1]!TABLA_MAESTRO_DE_ARTICULO[SubGroupName],MATCH(Tabla_lineas[[#This Row],[CODIGO SAP]],[1]!TABLA_MAESTRO_DE_ARTICULO[ItemCode],0))</f>
        <v>SOLUCION INYECTABLE</v>
      </c>
      <c r="M5553" t="s">
        <v>248</v>
      </c>
      <c r="N5553">
        <v>9</v>
      </c>
      <c r="O5553" t="s">
        <v>249</v>
      </c>
      <c r="S5553" s="2">
        <v>400</v>
      </c>
      <c r="T5553">
        <v>1607.9999999999998</v>
      </c>
      <c r="U5553">
        <v>6.97</v>
      </c>
      <c r="V5553">
        <v>4.0199999999999996</v>
      </c>
      <c r="W5553">
        <v>0.7</v>
      </c>
      <c r="Z5553" s="4" t="s">
        <v>46</v>
      </c>
      <c r="AA5553" t="s">
        <v>126</v>
      </c>
      <c r="AB5553">
        <v>46132</v>
      </c>
      <c r="AG5553">
        <v>0</v>
      </c>
      <c r="AH5553">
        <v>400</v>
      </c>
      <c r="AM5553" t="str">
        <f>SUBSTITUTE(Tabla_lineas[[#This Row],[Codigo Liname]]," ","")</f>
        <v>H0204</v>
      </c>
    </row>
    <row r="5554" spans="1:39" customFormat="1" x14ac:dyDescent="0.25">
      <c r="A5554" s="2">
        <v>420</v>
      </c>
      <c r="B5554" t="s">
        <v>1053</v>
      </c>
      <c r="C5554">
        <f t="shared" si="86"/>
        <v>1637181</v>
      </c>
      <c r="D5554">
        <v>3931.5</v>
      </c>
      <c r="E5554" t="s">
        <v>250</v>
      </c>
      <c r="F5554">
        <v>24.52</v>
      </c>
      <c r="G5554">
        <v>24.5</v>
      </c>
      <c r="H5554" t="s">
        <v>251</v>
      </c>
      <c r="I5554" s="2">
        <v>26.21</v>
      </c>
      <c r="J5554" t="s">
        <v>252</v>
      </c>
      <c r="K5554" t="s">
        <v>253</v>
      </c>
      <c r="L5554" s="3" t="str">
        <f>+INDEX([1]!TABLA_MAESTRO_DE_ARTICULO[SubGroupName],MATCH(Tabla_lineas[[#This Row],[CODIGO SAP]],[1]!TABLA_MAESTRO_DE_ARTICULO[ItemCode],0))</f>
        <v>GEL</v>
      </c>
      <c r="M5554" t="s">
        <v>254</v>
      </c>
      <c r="N5554">
        <v>11</v>
      </c>
      <c r="O5554" t="s">
        <v>255</v>
      </c>
      <c r="S5554" s="2">
        <v>150</v>
      </c>
      <c r="T5554">
        <v>3673.4999999999991</v>
      </c>
      <c r="U5554">
        <v>26.21</v>
      </c>
      <c r="V5554">
        <v>24.49</v>
      </c>
      <c r="W5554">
        <v>5</v>
      </c>
      <c r="Z5554" s="4" t="s">
        <v>53</v>
      </c>
      <c r="AA5554" t="s">
        <v>153</v>
      </c>
      <c r="AB5554">
        <v>46132</v>
      </c>
      <c r="AG5554">
        <v>0</v>
      </c>
      <c r="AH5554">
        <v>150</v>
      </c>
      <c r="AM5554" t="str">
        <f>SUBSTITUTE(Tabla_lineas[[#This Row],[Codigo Liname]]," ","")</f>
        <v>M0101</v>
      </c>
    </row>
    <row r="5555" spans="1:39" customFormat="1" x14ac:dyDescent="0.25">
      <c r="A5555" s="2">
        <v>420</v>
      </c>
      <c r="B5555" t="s">
        <v>1053</v>
      </c>
      <c r="C5555">
        <f t="shared" si="86"/>
        <v>1637181</v>
      </c>
      <c r="D5555">
        <v>265</v>
      </c>
      <c r="E5555" t="s">
        <v>266</v>
      </c>
      <c r="F5555">
        <v>0.56000000000000005</v>
      </c>
      <c r="G5555">
        <v>0.53</v>
      </c>
      <c r="H5555" t="s">
        <v>267</v>
      </c>
      <c r="I5555" s="2">
        <v>0.53</v>
      </c>
      <c r="J5555" t="s">
        <v>268</v>
      </c>
      <c r="K5555" t="s">
        <v>269</v>
      </c>
      <c r="L5555" s="3" t="str">
        <f>+INDEX([1]!TABLA_MAESTRO_DE_ARTICULO[SubGroupName],MATCH(Tabla_lineas[[#This Row],[CODIGO SAP]],[1]!TABLA_MAESTRO_DE_ARTICULO[ItemCode],0))</f>
        <v>COMPRIMIDO</v>
      </c>
      <c r="M5555" t="s">
        <v>270</v>
      </c>
      <c r="N5555">
        <v>12</v>
      </c>
      <c r="O5555" t="s">
        <v>45</v>
      </c>
      <c r="S5555" s="2">
        <v>500</v>
      </c>
      <c r="T5555">
        <v>260</v>
      </c>
      <c r="U5555">
        <v>0.53</v>
      </c>
      <c r="V5555">
        <v>0.52</v>
      </c>
      <c r="W5555">
        <v>0.12</v>
      </c>
      <c r="Z5555" s="4" t="s">
        <v>46</v>
      </c>
      <c r="AA5555" t="s">
        <v>126</v>
      </c>
      <c r="AB5555">
        <v>46132</v>
      </c>
      <c r="AG5555">
        <v>0</v>
      </c>
      <c r="AH5555">
        <v>500</v>
      </c>
      <c r="AM5555" t="str">
        <f>SUBSTITUTE(Tabla_lineas[[#This Row],[Codigo Liname]]," ","")</f>
        <v>C0901</v>
      </c>
    </row>
    <row r="5556" spans="1:39" customFormat="1" x14ac:dyDescent="0.25">
      <c r="A5556" s="2">
        <v>420</v>
      </c>
      <c r="B5556" t="s">
        <v>1053</v>
      </c>
      <c r="C5556">
        <f t="shared" si="86"/>
        <v>1637181</v>
      </c>
      <c r="D5556">
        <v>5450</v>
      </c>
      <c r="E5556" t="s">
        <v>308</v>
      </c>
      <c r="F5556">
        <v>5.07</v>
      </c>
      <c r="G5556">
        <v>5.07</v>
      </c>
      <c r="H5556" t="s">
        <v>309</v>
      </c>
      <c r="I5556" s="2">
        <v>10.9</v>
      </c>
      <c r="J5556" t="s">
        <v>310</v>
      </c>
      <c r="K5556" t="s">
        <v>311</v>
      </c>
      <c r="L5556" s="3" t="str">
        <f>+INDEX([1]!TABLA_MAESTRO_DE_ARTICULO[SubGroupName],MATCH(Tabla_lineas[[#This Row],[CODIGO SAP]],[1]!TABLA_MAESTRO_DE_ARTICULO[ItemCode],0))</f>
        <v>SOLUCION INYECTABLE</v>
      </c>
      <c r="M5556" t="s">
        <v>312</v>
      </c>
      <c r="N5556">
        <v>15</v>
      </c>
      <c r="O5556" t="s">
        <v>249</v>
      </c>
      <c r="S5556" s="2">
        <v>500</v>
      </c>
      <c r="T5556">
        <v>2535</v>
      </c>
      <c r="U5556">
        <v>10.9</v>
      </c>
      <c r="V5556">
        <v>5.07</v>
      </c>
      <c r="W5556">
        <v>1</v>
      </c>
      <c r="Z5556" s="4" t="s">
        <v>46</v>
      </c>
      <c r="AA5556" t="s">
        <v>126</v>
      </c>
      <c r="AB5556">
        <v>46132</v>
      </c>
      <c r="AG5556">
        <v>0</v>
      </c>
      <c r="AH5556">
        <v>500</v>
      </c>
      <c r="AM5556" t="str">
        <f>SUBSTITUTE(Tabla_lineas[[#This Row],[Codigo Liname]]," ","")</f>
        <v>M0109</v>
      </c>
    </row>
    <row r="5557" spans="1:39" customFormat="1" x14ac:dyDescent="0.25">
      <c r="A5557" s="2">
        <v>420</v>
      </c>
      <c r="B5557" t="s">
        <v>1053</v>
      </c>
      <c r="C5557">
        <f t="shared" si="86"/>
        <v>1637181</v>
      </c>
      <c r="D5557">
        <v>715</v>
      </c>
      <c r="E5557" t="s">
        <v>76</v>
      </c>
      <c r="F5557">
        <v>14.47</v>
      </c>
      <c r="G5557">
        <v>14.37</v>
      </c>
      <c r="H5557" t="s">
        <v>77</v>
      </c>
      <c r="I5557" s="2">
        <v>14.37</v>
      </c>
      <c r="J5557" t="s">
        <v>78</v>
      </c>
      <c r="K5557" t="s">
        <v>79</v>
      </c>
      <c r="L5557" s="3" t="str">
        <f>+INDEX([1]!TABLA_MAESTRO_DE_ARTICULO[SubGroupName],MATCH(Tabla_lineas[[#This Row],[CODIGO SAP]],[1]!TABLA_MAESTRO_DE_ARTICULO[ItemCode],0))</f>
        <v>SOLUCION INYECTABLE</v>
      </c>
      <c r="M5557" t="s">
        <v>80</v>
      </c>
      <c r="N5557">
        <v>16</v>
      </c>
      <c r="O5557" t="s">
        <v>81</v>
      </c>
      <c r="S5557" s="2">
        <v>50</v>
      </c>
      <c r="T5557">
        <v>714.5</v>
      </c>
      <c r="U5557">
        <v>14.3</v>
      </c>
      <c r="V5557">
        <v>14.29</v>
      </c>
      <c r="W5557">
        <v>4</v>
      </c>
      <c r="Z5557" s="4" t="s">
        <v>53</v>
      </c>
      <c r="AA5557" t="s">
        <v>153</v>
      </c>
      <c r="AB5557">
        <v>46132</v>
      </c>
      <c r="AG5557">
        <v>0</v>
      </c>
      <c r="AH5557">
        <v>50</v>
      </c>
      <c r="AM5557" t="str">
        <f>SUBSTITUTE(Tabla_lineas[[#This Row],[Codigo Liname]]," ","")</f>
        <v>N0112</v>
      </c>
    </row>
    <row r="5558" spans="1:39" customFormat="1" x14ac:dyDescent="0.25">
      <c r="A5558" s="2">
        <v>420</v>
      </c>
      <c r="B5558" t="s">
        <v>1053</v>
      </c>
      <c r="C5558">
        <f t="shared" si="86"/>
        <v>1637181</v>
      </c>
      <c r="D5558">
        <v>31195</v>
      </c>
      <c r="E5558" t="s">
        <v>82</v>
      </c>
      <c r="F5558">
        <v>1.61</v>
      </c>
      <c r="G5558">
        <v>1.61</v>
      </c>
      <c r="H5558" t="s">
        <v>83</v>
      </c>
      <c r="I5558" s="2">
        <v>3.67</v>
      </c>
      <c r="J5558" t="s">
        <v>84</v>
      </c>
      <c r="K5558" t="s">
        <v>85</v>
      </c>
      <c r="L5558" s="3" t="str">
        <f>+INDEX([1]!TABLA_MAESTRO_DE_ARTICULO[SubGroupName],MATCH(Tabla_lineas[[#This Row],[CODIGO SAP]],[1]!TABLA_MAESTRO_DE_ARTICULO[ItemCode],0))</f>
        <v>COMPRIMIDO</v>
      </c>
      <c r="M5558" t="s">
        <v>86</v>
      </c>
      <c r="N5558">
        <v>17</v>
      </c>
      <c r="O5558" t="s">
        <v>45</v>
      </c>
      <c r="S5558" s="2">
        <v>8500</v>
      </c>
      <c r="T5558">
        <v>13600</v>
      </c>
      <c r="U5558">
        <v>3.67</v>
      </c>
      <c r="V5558">
        <v>1.6</v>
      </c>
      <c r="W5558">
        <v>0.15</v>
      </c>
      <c r="Z5558" s="4" t="s">
        <v>46</v>
      </c>
      <c r="AA5558" t="s">
        <v>126</v>
      </c>
      <c r="AB5558">
        <v>46132</v>
      </c>
      <c r="AG5558">
        <v>0</v>
      </c>
      <c r="AH5558">
        <v>8500</v>
      </c>
      <c r="AM5558" t="str">
        <f>SUBSTITUTE(Tabla_lineas[[#This Row],[Codigo Liname]]," ","")</f>
        <v>C0902</v>
      </c>
    </row>
    <row r="5559" spans="1:39" customFormat="1" x14ac:dyDescent="0.25">
      <c r="A5559" s="2">
        <v>420</v>
      </c>
      <c r="B5559" t="s">
        <v>1053</v>
      </c>
      <c r="C5559">
        <f t="shared" si="86"/>
        <v>1637181</v>
      </c>
      <c r="D5559">
        <v>2471</v>
      </c>
      <c r="E5559" t="s">
        <v>323</v>
      </c>
      <c r="F5559">
        <v>5.91</v>
      </c>
      <c r="G5559">
        <v>3.53</v>
      </c>
      <c r="H5559" t="s">
        <v>324</v>
      </c>
      <c r="I5559" s="2">
        <v>3.53</v>
      </c>
      <c r="J5559" t="s">
        <v>325</v>
      </c>
      <c r="K5559" t="s">
        <v>326</v>
      </c>
      <c r="L5559" s="3" t="str">
        <f>+INDEX([1]!TABLA_MAESTRO_DE_ARTICULO[SubGroupName],MATCH(Tabla_lineas[[#This Row],[CODIGO SAP]],[1]!TABLA_MAESTRO_DE_ARTICULO[ItemCode],0))</f>
        <v>SOLUCION INYECTABLE</v>
      </c>
      <c r="M5559" t="s">
        <v>327</v>
      </c>
      <c r="N5559">
        <v>18</v>
      </c>
      <c r="O5559" t="s">
        <v>249</v>
      </c>
      <c r="S5559" s="2">
        <v>700</v>
      </c>
      <c r="T5559">
        <v>2464</v>
      </c>
      <c r="U5559">
        <v>3.53</v>
      </c>
      <c r="V5559">
        <v>3.52</v>
      </c>
      <c r="W5559">
        <v>0.7</v>
      </c>
      <c r="Z5559" s="4" t="s">
        <v>46</v>
      </c>
      <c r="AA5559" t="s">
        <v>153</v>
      </c>
      <c r="AB5559">
        <v>46132</v>
      </c>
      <c r="AG5559">
        <v>0</v>
      </c>
      <c r="AH5559">
        <v>700</v>
      </c>
      <c r="AM5559" t="str">
        <f>SUBSTITUTE(Tabla_lineas[[#This Row],[Codigo Liname]]," ","")</f>
        <v>A0308</v>
      </c>
    </row>
    <row r="5560" spans="1:39" customFormat="1" x14ac:dyDescent="0.25">
      <c r="A5560" s="2">
        <v>421</v>
      </c>
      <c r="B5560" t="s">
        <v>1054</v>
      </c>
      <c r="C5560">
        <f t="shared" si="86"/>
        <v>1637428</v>
      </c>
      <c r="D5560">
        <v>13615</v>
      </c>
      <c r="E5560" t="s">
        <v>115</v>
      </c>
      <c r="F5560">
        <v>2.5099999999999998</v>
      </c>
      <c r="G5560">
        <v>2.5099999999999998</v>
      </c>
      <c r="H5560" t="s">
        <v>116</v>
      </c>
      <c r="I5560" s="2">
        <v>3.89</v>
      </c>
      <c r="J5560" t="s">
        <v>117</v>
      </c>
      <c r="K5560" t="s">
        <v>118</v>
      </c>
      <c r="L5560" s="3" t="str">
        <f>+INDEX([1]!TABLA_MAESTRO_DE_ARTICULO[SubGroupName],MATCH(Tabla_lineas[[#This Row],[CODIGO SAP]],[1]!TABLA_MAESTRO_DE_ARTICULO[ItemCode],0))</f>
        <v>COMPRIMIDO</v>
      </c>
      <c r="M5560" t="s">
        <v>119</v>
      </c>
      <c r="N5560">
        <v>2</v>
      </c>
      <c r="O5560" t="s">
        <v>45</v>
      </c>
      <c r="S5560" s="2">
        <v>3500</v>
      </c>
      <c r="T5560">
        <v>8750</v>
      </c>
      <c r="U5560">
        <v>3.89</v>
      </c>
      <c r="V5560">
        <v>2.5</v>
      </c>
      <c r="W5560">
        <v>0.7</v>
      </c>
      <c r="Z5560" s="4" t="s">
        <v>46</v>
      </c>
      <c r="AA5560" t="s">
        <v>120</v>
      </c>
      <c r="AB5560">
        <v>46132</v>
      </c>
      <c r="AG5560">
        <v>0</v>
      </c>
      <c r="AH5560">
        <v>3500</v>
      </c>
      <c r="AM5560" t="str">
        <f>SUBSTITUTE(Tabla_lineas[[#This Row],[Codigo Liname]]," ","")</f>
        <v>J0504</v>
      </c>
    </row>
    <row r="5561" spans="1:39" customFormat="1" x14ac:dyDescent="0.25">
      <c r="A5561" s="2">
        <v>421</v>
      </c>
      <c r="B5561" t="s">
        <v>1054</v>
      </c>
      <c r="C5561">
        <f t="shared" si="86"/>
        <v>1637428</v>
      </c>
      <c r="D5561">
        <v>11980</v>
      </c>
      <c r="E5561" t="s">
        <v>155</v>
      </c>
      <c r="F5561">
        <v>28.3</v>
      </c>
      <c r="G5561">
        <v>28.3</v>
      </c>
      <c r="H5561" t="s">
        <v>156</v>
      </c>
      <c r="I5561" s="2">
        <v>29.95</v>
      </c>
      <c r="J5561" t="s">
        <v>157</v>
      </c>
      <c r="K5561" t="s">
        <v>158</v>
      </c>
      <c r="L5561" s="3" t="str">
        <f>+INDEX([1]!TABLA_MAESTRO_DE_ARTICULO[SubGroupName],MATCH(Tabla_lineas[[#This Row],[CODIGO SAP]],[1]!TABLA_MAESTRO_DE_ARTICULO[ItemCode],0))</f>
        <v>CREMA DERMICA</v>
      </c>
      <c r="M5561" t="s">
        <v>159</v>
      </c>
      <c r="N5561">
        <v>1</v>
      </c>
      <c r="O5561" t="s">
        <v>160</v>
      </c>
      <c r="S5561" s="2">
        <v>400</v>
      </c>
      <c r="T5561">
        <v>11316</v>
      </c>
      <c r="U5561">
        <v>29.95</v>
      </c>
      <c r="V5561">
        <v>28.29</v>
      </c>
      <c r="W5561">
        <v>5</v>
      </c>
      <c r="Z5561" s="4" t="s">
        <v>53</v>
      </c>
      <c r="AA5561" t="s">
        <v>153</v>
      </c>
      <c r="AB5561">
        <v>46132</v>
      </c>
      <c r="AG5561">
        <v>0</v>
      </c>
      <c r="AH5561">
        <v>400</v>
      </c>
      <c r="AM5561" t="str">
        <f>SUBSTITUTE(Tabla_lineas[[#This Row],[Codigo Liname]]," ","")</f>
        <v>D0603</v>
      </c>
    </row>
    <row r="5562" spans="1:39" customFormat="1" x14ac:dyDescent="0.25">
      <c r="A5562" s="2">
        <v>421</v>
      </c>
      <c r="B5562" t="s">
        <v>1054</v>
      </c>
      <c r="C5562">
        <f t="shared" si="86"/>
        <v>1637428</v>
      </c>
      <c r="D5562">
        <v>161700</v>
      </c>
      <c r="E5562" t="s">
        <v>171</v>
      </c>
      <c r="F5562">
        <v>1.82</v>
      </c>
      <c r="G5562">
        <v>1.82</v>
      </c>
      <c r="H5562" t="s">
        <v>172</v>
      </c>
      <c r="I5562" s="2">
        <v>2.94</v>
      </c>
      <c r="J5562" t="s">
        <v>173</v>
      </c>
      <c r="K5562" t="s">
        <v>174</v>
      </c>
      <c r="L5562" s="3" t="str">
        <f>+INDEX([1]!TABLA_MAESTRO_DE_ARTICULO[SubGroupName],MATCH(Tabla_lineas[[#This Row],[CODIGO SAP]],[1]!TABLA_MAESTRO_DE_ARTICULO[ItemCode],0))</f>
        <v>COMPRIMIDO</v>
      </c>
      <c r="M5562" t="s">
        <v>175</v>
      </c>
      <c r="N5562">
        <v>7</v>
      </c>
      <c r="O5562" t="s">
        <v>45</v>
      </c>
      <c r="S5562" s="2">
        <v>55000</v>
      </c>
      <c r="T5562">
        <v>99550</v>
      </c>
      <c r="U5562">
        <v>2.94</v>
      </c>
      <c r="V5562">
        <v>1.81</v>
      </c>
      <c r="W5562">
        <v>0.7</v>
      </c>
      <c r="Z5562" s="4" t="s">
        <v>46</v>
      </c>
      <c r="AA5562" t="s">
        <v>120</v>
      </c>
      <c r="AB5562">
        <v>46132</v>
      </c>
      <c r="AG5562">
        <v>0</v>
      </c>
      <c r="AH5562">
        <v>55000</v>
      </c>
      <c r="AM5562" t="str">
        <f>SUBSTITUTE(Tabla_lineas[[#This Row],[Codigo Liname]]," ","")</f>
        <v>J0105</v>
      </c>
    </row>
    <row r="5563" spans="1:39" customFormat="1" x14ac:dyDescent="0.25">
      <c r="A5563" s="2">
        <v>421</v>
      </c>
      <c r="B5563" t="s">
        <v>1054</v>
      </c>
      <c r="C5563">
        <f t="shared" si="86"/>
        <v>1637428</v>
      </c>
      <c r="D5563">
        <v>71220</v>
      </c>
      <c r="E5563" t="s">
        <v>176</v>
      </c>
      <c r="F5563">
        <v>16.7</v>
      </c>
      <c r="G5563">
        <v>16.7</v>
      </c>
      <c r="H5563" t="s">
        <v>177</v>
      </c>
      <c r="I5563" s="2">
        <v>35.61</v>
      </c>
      <c r="J5563" t="s">
        <v>178</v>
      </c>
      <c r="K5563" t="s">
        <v>179</v>
      </c>
      <c r="L5563" s="3" t="str">
        <f>+INDEX([1]!TABLA_MAESTRO_DE_ARTICULO[SubGroupName],MATCH(Tabla_lineas[[#This Row],[CODIGO SAP]],[1]!TABLA_MAESTRO_DE_ARTICULO[ItemCode],0))</f>
        <v>POLVO PARA SUSPENSION</v>
      </c>
      <c r="M5563" t="s">
        <v>180</v>
      </c>
      <c r="N5563">
        <v>6</v>
      </c>
      <c r="O5563" t="s">
        <v>181</v>
      </c>
      <c r="S5563" s="2">
        <v>2000</v>
      </c>
      <c r="T5563">
        <v>33380</v>
      </c>
      <c r="U5563">
        <v>35.61</v>
      </c>
      <c r="V5563">
        <v>16.690000000000001</v>
      </c>
      <c r="W5563">
        <v>5.5</v>
      </c>
      <c r="Z5563" s="4" t="s">
        <v>46</v>
      </c>
      <c r="AA5563" t="s">
        <v>153</v>
      </c>
      <c r="AB5563">
        <v>46096</v>
      </c>
      <c r="AG5563">
        <v>0</v>
      </c>
      <c r="AH5563">
        <v>2000</v>
      </c>
      <c r="AM5563" t="str">
        <f>SUBSTITUTE(Tabla_lineas[[#This Row],[Codigo Liname]]," ","")</f>
        <v>J0157</v>
      </c>
    </row>
    <row r="5564" spans="1:39" customFormat="1" x14ac:dyDescent="0.25">
      <c r="A5564" s="2">
        <v>421</v>
      </c>
      <c r="B5564" t="s">
        <v>1054</v>
      </c>
      <c r="C5564">
        <f t="shared" si="86"/>
        <v>1637428</v>
      </c>
      <c r="D5564">
        <v>150000</v>
      </c>
      <c r="E5564" t="s">
        <v>188</v>
      </c>
      <c r="F5564">
        <v>0.66</v>
      </c>
      <c r="G5564">
        <v>0.66</v>
      </c>
      <c r="H5564" t="s">
        <v>189</v>
      </c>
      <c r="I5564" s="2">
        <v>1</v>
      </c>
      <c r="J5564" t="s">
        <v>190</v>
      </c>
      <c r="K5564" t="s">
        <v>191</v>
      </c>
      <c r="L5564" s="3" t="str">
        <f>+INDEX([1]!TABLA_MAESTRO_DE_ARTICULO[SubGroupName],MATCH(Tabla_lineas[[#This Row],[CODIGO SAP]],[1]!TABLA_MAESTRO_DE_ARTICULO[ItemCode],0))</f>
        <v>COMPRIMIDO</v>
      </c>
      <c r="M5564" t="s">
        <v>192</v>
      </c>
      <c r="N5564">
        <v>8</v>
      </c>
      <c r="O5564" t="s">
        <v>45</v>
      </c>
      <c r="S5564" s="2">
        <v>150000</v>
      </c>
      <c r="T5564">
        <v>97500</v>
      </c>
      <c r="U5564">
        <v>1</v>
      </c>
      <c r="V5564">
        <v>0.65</v>
      </c>
      <c r="W5564">
        <v>0.2</v>
      </c>
      <c r="Z5564" s="4" t="s">
        <v>53</v>
      </c>
      <c r="AA5564" t="s">
        <v>153</v>
      </c>
      <c r="AB5564">
        <v>46096</v>
      </c>
      <c r="AG5564">
        <v>0</v>
      </c>
      <c r="AH5564">
        <v>150000</v>
      </c>
      <c r="AM5564" t="str">
        <f>SUBSTITUTE(Tabla_lineas[[#This Row],[Codigo Liname]]," ","")</f>
        <v>R0501</v>
      </c>
    </row>
    <row r="5565" spans="1:39" customFormat="1" x14ac:dyDescent="0.25">
      <c r="A5565" s="2">
        <v>421</v>
      </c>
      <c r="B5565" t="s">
        <v>1054</v>
      </c>
      <c r="C5565">
        <f t="shared" si="86"/>
        <v>1637428</v>
      </c>
      <c r="D5565">
        <v>202000</v>
      </c>
      <c r="E5565" t="s">
        <v>121</v>
      </c>
      <c r="F5565">
        <v>2.0099999999999998</v>
      </c>
      <c r="G5565">
        <v>2.0099999999999998</v>
      </c>
      <c r="H5565" t="s">
        <v>122</v>
      </c>
      <c r="I5565" s="2">
        <v>2.02</v>
      </c>
      <c r="J5565" t="s">
        <v>123</v>
      </c>
      <c r="K5565" t="s">
        <v>124</v>
      </c>
      <c r="L5565" s="3" t="str">
        <f>+INDEX([1]!TABLA_MAESTRO_DE_ARTICULO[SubGroupName],MATCH(Tabla_lineas[[#This Row],[CODIGO SAP]],[1]!TABLA_MAESTRO_DE_ARTICULO[ItemCode],0))</f>
        <v>COMPRIMIDO</v>
      </c>
      <c r="M5565" t="s">
        <v>125</v>
      </c>
      <c r="N5565">
        <v>10</v>
      </c>
      <c r="O5565" t="s">
        <v>45</v>
      </c>
      <c r="S5565" s="2">
        <v>100000</v>
      </c>
      <c r="T5565">
        <v>200000</v>
      </c>
      <c r="U5565">
        <v>2.02</v>
      </c>
      <c r="V5565">
        <v>2</v>
      </c>
      <c r="W5565">
        <v>0.15</v>
      </c>
      <c r="Z5565" s="4" t="s">
        <v>53</v>
      </c>
      <c r="AA5565" t="s">
        <v>126</v>
      </c>
      <c r="AB5565">
        <v>46132</v>
      </c>
      <c r="AG5565">
        <v>0</v>
      </c>
      <c r="AH5565">
        <v>100000</v>
      </c>
      <c r="AM5565" t="str">
        <f>SUBSTITUTE(Tabla_lineas[[#This Row],[Codigo Liname]]," ","")</f>
        <v>C1001</v>
      </c>
    </row>
    <row r="5566" spans="1:39" customFormat="1" x14ac:dyDescent="0.25">
      <c r="A5566" s="2">
        <v>421</v>
      </c>
      <c r="B5566" t="s">
        <v>1054</v>
      </c>
      <c r="C5566">
        <f t="shared" si="86"/>
        <v>1637428</v>
      </c>
      <c r="D5566">
        <v>108980</v>
      </c>
      <c r="E5566" t="s">
        <v>432</v>
      </c>
      <c r="F5566">
        <v>49.46</v>
      </c>
      <c r="G5566">
        <v>49.46</v>
      </c>
      <c r="H5566" t="s">
        <v>433</v>
      </c>
      <c r="I5566" s="2">
        <v>54.49</v>
      </c>
      <c r="J5566" t="s">
        <v>434</v>
      </c>
      <c r="K5566" t="s">
        <v>435</v>
      </c>
      <c r="L5566" s="3" t="str">
        <f>+INDEX([1]!TABLA_MAESTRO_DE_ARTICULO[SubGroupName],MATCH(Tabla_lineas[[#This Row],[CODIGO SAP]],[1]!TABLA_MAESTRO_DE_ARTICULO[ItemCode],0))</f>
        <v>POLVO PARA SUSPENSION</v>
      </c>
      <c r="M5566" t="s">
        <v>436</v>
      </c>
      <c r="N5566">
        <v>11</v>
      </c>
      <c r="O5566" t="s">
        <v>437</v>
      </c>
      <c r="S5566" s="2">
        <v>2000</v>
      </c>
      <c r="T5566">
        <v>98900</v>
      </c>
      <c r="U5566">
        <v>54.49</v>
      </c>
      <c r="V5566">
        <v>49.45</v>
      </c>
      <c r="W5566">
        <v>10</v>
      </c>
      <c r="Z5566" s="4" t="s">
        <v>46</v>
      </c>
      <c r="AA5566" t="s">
        <v>153</v>
      </c>
      <c r="AB5566">
        <v>46096</v>
      </c>
      <c r="AG5566">
        <v>0</v>
      </c>
      <c r="AH5566">
        <v>2000</v>
      </c>
      <c r="AM5566" t="str">
        <f>SUBSTITUTE(Tabla_lineas[[#This Row],[Codigo Liname]]," ","")</f>
        <v>J0162</v>
      </c>
    </row>
    <row r="5567" spans="1:39" customFormat="1" x14ac:dyDescent="0.25">
      <c r="A5567" s="2">
        <v>421</v>
      </c>
      <c r="B5567" t="s">
        <v>1054</v>
      </c>
      <c r="C5567">
        <f t="shared" si="86"/>
        <v>1637428</v>
      </c>
      <c r="D5567">
        <v>223800</v>
      </c>
      <c r="E5567" t="s">
        <v>127</v>
      </c>
      <c r="F5567">
        <v>7.87</v>
      </c>
      <c r="G5567">
        <v>7.87</v>
      </c>
      <c r="H5567" t="s">
        <v>128</v>
      </c>
      <c r="I5567" s="2">
        <v>11.19</v>
      </c>
      <c r="J5567" t="s">
        <v>129</v>
      </c>
      <c r="K5567" t="s">
        <v>130</v>
      </c>
      <c r="L5567" s="3" t="str">
        <f>+INDEX([1]!TABLA_MAESTRO_DE_ARTICULO[SubGroupName],MATCH(Tabla_lineas[[#This Row],[CODIGO SAP]],[1]!TABLA_MAESTRO_DE_ARTICULO[ItemCode],0))</f>
        <v>COMPRIMIDO</v>
      </c>
      <c r="M5567" t="s">
        <v>131</v>
      </c>
      <c r="N5567">
        <v>12</v>
      </c>
      <c r="O5567" t="s">
        <v>132</v>
      </c>
      <c r="S5567" s="2">
        <v>20000</v>
      </c>
      <c r="T5567">
        <v>157200</v>
      </c>
      <c r="U5567">
        <v>11.19</v>
      </c>
      <c r="V5567">
        <v>7.86</v>
      </c>
      <c r="W5567">
        <v>1.3</v>
      </c>
      <c r="Z5567" s="4" t="s">
        <v>46</v>
      </c>
      <c r="AA5567" t="s">
        <v>126</v>
      </c>
      <c r="AB5567">
        <v>46132</v>
      </c>
      <c r="AG5567">
        <v>0</v>
      </c>
      <c r="AH5567">
        <v>20000</v>
      </c>
      <c r="AM5567" t="str">
        <f>SUBSTITUTE(Tabla_lineas[[#This Row],[Codigo Liname]]," ","")</f>
        <v>J0113</v>
      </c>
    </row>
    <row r="5568" spans="1:39" customFormat="1" x14ac:dyDescent="0.25">
      <c r="A5568" s="2">
        <v>421</v>
      </c>
      <c r="B5568" t="s">
        <v>1054</v>
      </c>
      <c r="C5568">
        <f t="shared" si="86"/>
        <v>1637428</v>
      </c>
      <c r="D5568">
        <v>18340</v>
      </c>
      <c r="E5568" t="s">
        <v>133</v>
      </c>
      <c r="F5568">
        <v>0.95</v>
      </c>
      <c r="G5568">
        <v>0.95</v>
      </c>
      <c r="H5568" t="s">
        <v>134</v>
      </c>
      <c r="I5568" s="2">
        <v>1.31</v>
      </c>
      <c r="J5568" t="s">
        <v>135</v>
      </c>
      <c r="K5568" t="s">
        <v>136</v>
      </c>
      <c r="L5568" s="3" t="str">
        <f>+INDEX([1]!TABLA_MAESTRO_DE_ARTICULO[SubGroupName],MATCH(Tabla_lineas[[#This Row],[CODIGO SAP]],[1]!TABLA_MAESTRO_DE_ARTICULO[ItemCode],0))</f>
        <v>COMPRIMIDO</v>
      </c>
      <c r="M5568" t="s">
        <v>137</v>
      </c>
      <c r="N5568">
        <v>17</v>
      </c>
      <c r="O5568" t="s">
        <v>45</v>
      </c>
      <c r="P5568">
        <v>32100</v>
      </c>
      <c r="Q5568">
        <v>219600</v>
      </c>
      <c r="R5568">
        <v>251700</v>
      </c>
      <c r="S5568" s="2">
        <v>14000</v>
      </c>
      <c r="T5568">
        <v>13160</v>
      </c>
      <c r="U5568">
        <v>1.31</v>
      </c>
      <c r="V5568">
        <v>0.94</v>
      </c>
      <c r="W5568">
        <v>0.32</v>
      </c>
      <c r="Z5568" s="4" t="s">
        <v>53</v>
      </c>
      <c r="AA5568" t="s">
        <v>120</v>
      </c>
      <c r="AB5568">
        <v>46132</v>
      </c>
      <c r="AG5568">
        <v>0</v>
      </c>
      <c r="AH5568">
        <v>14000</v>
      </c>
      <c r="AM5568" t="str">
        <f>SUBSTITUTE(Tabla_lineas[[#This Row],[Codigo Liname]]," ","")</f>
        <v>N0304</v>
      </c>
    </row>
    <row r="5569" spans="1:39" customFormat="1" x14ac:dyDescent="0.25">
      <c r="A5569" s="2">
        <v>421</v>
      </c>
      <c r="B5569" t="s">
        <v>1054</v>
      </c>
      <c r="C5569">
        <f t="shared" si="86"/>
        <v>1637428</v>
      </c>
      <c r="D5569">
        <v>129850</v>
      </c>
      <c r="E5569" t="s">
        <v>438</v>
      </c>
      <c r="F5569">
        <v>176.33</v>
      </c>
      <c r="G5569">
        <v>92.75</v>
      </c>
      <c r="H5569" t="s">
        <v>439</v>
      </c>
      <c r="I5569" s="2">
        <v>92.75</v>
      </c>
      <c r="J5569" t="s">
        <v>440</v>
      </c>
      <c r="K5569" t="s">
        <v>441</v>
      </c>
      <c r="L5569" s="3" t="str">
        <f>+INDEX([1]!TABLA_MAESTRO_DE_ARTICULO[SubGroupName],MATCH(Tabla_lineas[[#This Row],[CODIGO SAP]],[1]!TABLA_MAESTRO_DE_ARTICULO[ItemCode],0))</f>
        <v>POLVO PARA SUSPENSION</v>
      </c>
      <c r="M5569" t="s">
        <v>442</v>
      </c>
      <c r="N5569">
        <v>18</v>
      </c>
      <c r="O5569" t="s">
        <v>443</v>
      </c>
      <c r="S5569" s="2">
        <v>1400</v>
      </c>
      <c r="T5569">
        <v>129836</v>
      </c>
      <c r="U5569">
        <v>92.75</v>
      </c>
      <c r="V5569">
        <v>92.74</v>
      </c>
      <c r="W5569">
        <v>12</v>
      </c>
      <c r="Z5569" s="4" t="s">
        <v>46</v>
      </c>
      <c r="AA5569" t="s">
        <v>153</v>
      </c>
      <c r="AB5569">
        <v>46096</v>
      </c>
      <c r="AG5569">
        <v>0</v>
      </c>
      <c r="AH5569">
        <v>1400</v>
      </c>
      <c r="AM5569" t="str">
        <f>SUBSTITUTE(Tabla_lineas[[#This Row],[Codigo Liname]]," ","")</f>
        <v>J0163</v>
      </c>
    </row>
    <row r="5570" spans="1:39" customFormat="1" x14ac:dyDescent="0.25">
      <c r="A5570" s="2">
        <v>421</v>
      </c>
      <c r="B5570" t="s">
        <v>1054</v>
      </c>
      <c r="C5570">
        <f t="shared" ref="C5570:C5633" si="87">IFERROR(VALUE(RIGHT(TRIM(LEFT(B5570,SEARCH("Eco",B5570)-1)),7)),"COTI")</f>
        <v>1637428</v>
      </c>
      <c r="D5570">
        <v>220000</v>
      </c>
      <c r="E5570" t="s">
        <v>420</v>
      </c>
      <c r="F5570">
        <v>4.96</v>
      </c>
      <c r="G5570">
        <v>4.96</v>
      </c>
      <c r="H5570" t="s">
        <v>421</v>
      </c>
      <c r="I5570" s="2">
        <v>11</v>
      </c>
      <c r="J5570" t="s">
        <v>422</v>
      </c>
      <c r="K5570" t="s">
        <v>423</v>
      </c>
      <c r="L5570" s="3" t="str">
        <f>+INDEX([1]!TABLA_MAESTRO_DE_ARTICULO[SubGroupName],MATCH(Tabla_lineas[[#This Row],[CODIGO SAP]],[1]!TABLA_MAESTRO_DE_ARTICULO[ItemCode],0))</f>
        <v>CAPSULA DURA</v>
      </c>
      <c r="M5570" t="s">
        <v>424</v>
      </c>
      <c r="N5570">
        <v>19</v>
      </c>
      <c r="O5570" t="s">
        <v>45</v>
      </c>
      <c r="S5570" s="2">
        <v>20000</v>
      </c>
      <c r="T5570">
        <v>99000</v>
      </c>
      <c r="U5570">
        <v>11</v>
      </c>
      <c r="V5570">
        <v>4.95</v>
      </c>
      <c r="W5570">
        <v>1.3</v>
      </c>
      <c r="Z5570" s="4" t="s">
        <v>46</v>
      </c>
      <c r="AA5570" t="s">
        <v>120</v>
      </c>
      <c r="AB5570">
        <v>46132</v>
      </c>
      <c r="AG5570">
        <v>0</v>
      </c>
      <c r="AH5570">
        <v>20000</v>
      </c>
      <c r="AM5570" t="str">
        <f>SUBSTITUTE(Tabla_lineas[[#This Row],[Codigo Liname]]," ","")</f>
        <v>J0158</v>
      </c>
    </row>
    <row r="5571" spans="1:39" customFormat="1" x14ac:dyDescent="0.25">
      <c r="A5571" s="2">
        <v>421</v>
      </c>
      <c r="B5571" t="s">
        <v>1054</v>
      </c>
      <c r="C5571">
        <f t="shared" si="87"/>
        <v>1637428</v>
      </c>
      <c r="D5571">
        <v>130200</v>
      </c>
      <c r="E5571" t="s">
        <v>203</v>
      </c>
      <c r="F5571">
        <v>1.64</v>
      </c>
      <c r="G5571">
        <v>1.64</v>
      </c>
      <c r="H5571" t="s">
        <v>204</v>
      </c>
      <c r="I5571" s="2">
        <v>3.72</v>
      </c>
      <c r="J5571" t="s">
        <v>205</v>
      </c>
      <c r="K5571" t="s">
        <v>206</v>
      </c>
      <c r="L5571" s="3" t="str">
        <f>+INDEX([1]!TABLA_MAESTRO_DE_ARTICULO[SubGroupName],MATCH(Tabla_lineas[[#This Row],[CODIGO SAP]],[1]!TABLA_MAESTRO_DE_ARTICULO[ItemCode],0))</f>
        <v>COMPRIMIDO</v>
      </c>
      <c r="M5571" t="s">
        <v>207</v>
      </c>
      <c r="N5571">
        <v>21</v>
      </c>
      <c r="O5571" t="s">
        <v>45</v>
      </c>
      <c r="S5571" s="2">
        <v>35000</v>
      </c>
      <c r="T5571">
        <v>57400</v>
      </c>
      <c r="U5571">
        <v>3.72</v>
      </c>
      <c r="V5571">
        <v>1.64</v>
      </c>
      <c r="W5571">
        <v>0.38</v>
      </c>
      <c r="Z5571" s="4" t="s">
        <v>46</v>
      </c>
      <c r="AA5571" t="s">
        <v>120</v>
      </c>
      <c r="AB5571">
        <v>46132</v>
      </c>
      <c r="AG5571">
        <v>0</v>
      </c>
      <c r="AH5571">
        <v>35000</v>
      </c>
      <c r="AM5571" t="str">
        <f>SUBSTITUTE(Tabla_lineas[[#This Row],[Codigo Liname]]," ","")</f>
        <v>J0127</v>
      </c>
    </row>
    <row r="5572" spans="1:39" customFormat="1" x14ac:dyDescent="0.25">
      <c r="A5572" s="2">
        <v>421</v>
      </c>
      <c r="B5572" t="s">
        <v>1054</v>
      </c>
      <c r="C5572">
        <f t="shared" si="87"/>
        <v>1637428</v>
      </c>
      <c r="D5572">
        <v>90449.7</v>
      </c>
      <c r="E5572" t="s">
        <v>661</v>
      </c>
      <c r="F5572">
        <v>195.2</v>
      </c>
      <c r="G5572">
        <v>195.2</v>
      </c>
      <c r="H5572" t="s">
        <v>662</v>
      </c>
      <c r="I5572" s="2">
        <v>274.08999999999997</v>
      </c>
      <c r="J5572" t="s">
        <v>663</v>
      </c>
      <c r="K5572" t="s">
        <v>664</v>
      </c>
      <c r="L5572" s="3" t="str">
        <f>+INDEX([1]!TABLA_MAESTRO_DE_ARTICULO[SubGroupName],MATCH(Tabla_lineas[[#This Row],[CODIGO SAP]],[1]!TABLA_MAESTRO_DE_ARTICULO[ItemCode],0))</f>
        <v>POLVO PARA SUSPENSION</v>
      </c>
      <c r="M5572" t="s">
        <v>665</v>
      </c>
      <c r="N5572">
        <v>22</v>
      </c>
      <c r="O5572" t="s">
        <v>666</v>
      </c>
      <c r="S5572" s="2">
        <v>330</v>
      </c>
      <c r="T5572">
        <v>64412.7</v>
      </c>
      <c r="U5572">
        <v>274.08999999999997</v>
      </c>
      <c r="V5572">
        <v>195.19</v>
      </c>
      <c r="W5572">
        <v>40</v>
      </c>
      <c r="Z5572" s="4" t="s">
        <v>46</v>
      </c>
      <c r="AA5572" t="s">
        <v>120</v>
      </c>
      <c r="AB5572">
        <v>46132</v>
      </c>
      <c r="AG5572">
        <v>0</v>
      </c>
      <c r="AH5572">
        <v>330</v>
      </c>
      <c r="AM5572" t="str">
        <f>SUBSTITUTE(Tabla_lineas[[#This Row],[Codigo Liname]]," ","")</f>
        <v>J0130</v>
      </c>
    </row>
    <row r="5573" spans="1:39" customFormat="1" x14ac:dyDescent="0.25">
      <c r="A5573" s="2">
        <v>421</v>
      </c>
      <c r="B5573" t="s">
        <v>1054</v>
      </c>
      <c r="C5573">
        <f t="shared" si="87"/>
        <v>1637428</v>
      </c>
      <c r="D5573">
        <v>49120</v>
      </c>
      <c r="E5573" t="s">
        <v>208</v>
      </c>
      <c r="F5573">
        <v>14.8</v>
      </c>
      <c r="G5573">
        <v>12.2</v>
      </c>
      <c r="H5573" t="s">
        <v>209</v>
      </c>
      <c r="I5573" s="2">
        <v>12.28</v>
      </c>
      <c r="J5573" t="s">
        <v>210</v>
      </c>
      <c r="K5573" t="s">
        <v>211</v>
      </c>
      <c r="L5573" s="3" t="str">
        <f>+INDEX([1]!TABLA_MAESTRO_DE_ARTICULO[SubGroupName],MATCH(Tabla_lineas[[#This Row],[CODIGO SAP]],[1]!TABLA_MAESTRO_DE_ARTICULO[ItemCode],0))</f>
        <v>JARABE</v>
      </c>
      <c r="M5573" t="s">
        <v>212</v>
      </c>
      <c r="N5573">
        <v>23</v>
      </c>
      <c r="O5573" t="s">
        <v>181</v>
      </c>
      <c r="S5573" s="2">
        <v>4000</v>
      </c>
      <c r="T5573">
        <v>48760</v>
      </c>
      <c r="U5573">
        <v>12.28</v>
      </c>
      <c r="V5573">
        <v>12.19</v>
      </c>
      <c r="W5573">
        <v>5</v>
      </c>
      <c r="Z5573" s="4" t="s">
        <v>53</v>
      </c>
      <c r="AA5573" t="s">
        <v>153</v>
      </c>
      <c r="AB5573">
        <v>46132</v>
      </c>
      <c r="AG5573">
        <v>0</v>
      </c>
      <c r="AH5573">
        <v>4000</v>
      </c>
      <c r="AM5573" t="str">
        <f>SUBSTITUTE(Tabla_lineas[[#This Row],[Codigo Liname]]," ","")</f>
        <v>R0602</v>
      </c>
    </row>
    <row r="5574" spans="1:39" customFormat="1" x14ac:dyDescent="0.25">
      <c r="A5574" s="2">
        <v>421</v>
      </c>
      <c r="B5574" t="s">
        <v>1054</v>
      </c>
      <c r="C5574">
        <f t="shared" si="87"/>
        <v>1637428</v>
      </c>
      <c r="D5574">
        <v>1068</v>
      </c>
      <c r="E5574" t="s">
        <v>444</v>
      </c>
      <c r="F5574">
        <v>4.67</v>
      </c>
      <c r="G5574">
        <v>3.5</v>
      </c>
      <c r="H5574" t="s">
        <v>445</v>
      </c>
      <c r="I5574" s="2">
        <v>3.56</v>
      </c>
      <c r="J5574" t="s">
        <v>446</v>
      </c>
      <c r="K5574" t="s">
        <v>447</v>
      </c>
      <c r="L5574" s="3" t="str">
        <f>+INDEX([1]!TABLA_MAESTRO_DE_ARTICULO[SubGroupName],MATCH(Tabla_lineas[[#This Row],[CODIGO SAP]],[1]!TABLA_MAESTRO_DE_ARTICULO[ItemCode],0))</f>
        <v>SOLUCION INYECTABLE</v>
      </c>
      <c r="M5574" t="s">
        <v>448</v>
      </c>
      <c r="N5574">
        <v>24</v>
      </c>
      <c r="O5574" t="s">
        <v>249</v>
      </c>
      <c r="S5574" s="2">
        <v>300</v>
      </c>
      <c r="T5574">
        <v>1047</v>
      </c>
      <c r="U5574">
        <v>3.56</v>
      </c>
      <c r="V5574">
        <v>3.49</v>
      </c>
      <c r="W5574">
        <v>1.5</v>
      </c>
      <c r="Z5574" s="4" t="s">
        <v>53</v>
      </c>
      <c r="AA5574" t="s">
        <v>120</v>
      </c>
      <c r="AB5574">
        <v>46096</v>
      </c>
      <c r="AG5574">
        <v>0</v>
      </c>
      <c r="AH5574">
        <v>300</v>
      </c>
      <c r="AM5574" t="str">
        <f>SUBSTITUTE(Tabla_lineas[[#This Row],[Codigo Liname]]," ","")</f>
        <v>B0506</v>
      </c>
    </row>
    <row r="5575" spans="1:39" customFormat="1" x14ac:dyDescent="0.25">
      <c r="A5575" s="2">
        <v>421</v>
      </c>
      <c r="B5575" t="s">
        <v>1054</v>
      </c>
      <c r="C5575">
        <f t="shared" si="87"/>
        <v>1637428</v>
      </c>
      <c r="D5575">
        <v>26740</v>
      </c>
      <c r="E5575" t="s">
        <v>218</v>
      </c>
      <c r="F5575">
        <v>28.9</v>
      </c>
      <c r="G5575">
        <v>13.37</v>
      </c>
      <c r="H5575" t="s">
        <v>219</v>
      </c>
      <c r="I5575" s="2">
        <v>13.37</v>
      </c>
      <c r="J5575" t="s">
        <v>220</v>
      </c>
      <c r="K5575" t="s">
        <v>221</v>
      </c>
      <c r="L5575" s="3" t="str">
        <f>+INDEX([1]!TABLA_MAESTRO_DE_ARTICULO[SubGroupName],MATCH(Tabla_lineas[[#This Row],[CODIGO SAP]],[1]!TABLA_MAESTRO_DE_ARTICULO[ItemCode],0))</f>
        <v>CREMA DERMICA</v>
      </c>
      <c r="M5575" t="s">
        <v>222</v>
      </c>
      <c r="N5575">
        <v>26</v>
      </c>
      <c r="O5575" t="s">
        <v>223</v>
      </c>
      <c r="S5575" s="2">
        <v>2000</v>
      </c>
      <c r="T5575">
        <v>26720</v>
      </c>
      <c r="U5575">
        <v>13.37</v>
      </c>
      <c r="V5575">
        <v>13.36</v>
      </c>
      <c r="W5575">
        <v>4.5</v>
      </c>
      <c r="Z5575" s="4" t="s">
        <v>53</v>
      </c>
      <c r="AA5575" t="s">
        <v>153</v>
      </c>
      <c r="AB5575">
        <v>46132</v>
      </c>
      <c r="AG5575">
        <v>0</v>
      </c>
      <c r="AH5575">
        <v>2000</v>
      </c>
      <c r="AM5575" t="str">
        <f>SUBSTITUTE(Tabla_lineas[[#This Row],[Codigo Liname]]," ","")</f>
        <v>D0103</v>
      </c>
    </row>
    <row r="5576" spans="1:39" customFormat="1" x14ac:dyDescent="0.25">
      <c r="A5576" s="2">
        <v>421</v>
      </c>
      <c r="B5576" t="s">
        <v>1054</v>
      </c>
      <c r="C5576">
        <f t="shared" si="87"/>
        <v>1637428</v>
      </c>
      <c r="D5576">
        <v>22799.999999999996</v>
      </c>
      <c r="E5576" t="s">
        <v>449</v>
      </c>
      <c r="F5576">
        <v>4.2</v>
      </c>
      <c r="G5576">
        <v>2.2799999999999998</v>
      </c>
      <c r="H5576" t="s">
        <v>450</v>
      </c>
      <c r="I5576" s="2">
        <v>2.2799999999999998</v>
      </c>
      <c r="J5576" t="s">
        <v>451</v>
      </c>
      <c r="K5576" t="s">
        <v>452</v>
      </c>
      <c r="L5576" s="3" t="str">
        <f>+INDEX([1]!TABLA_MAESTRO_DE_ARTICULO[SubGroupName],MATCH(Tabla_lineas[[#This Row],[CODIGO SAP]],[1]!TABLA_MAESTRO_DE_ARTICULO[ItemCode],0))</f>
        <v>OVULO VAGINAL</v>
      </c>
      <c r="M5576" t="s">
        <v>453</v>
      </c>
      <c r="N5576">
        <v>25</v>
      </c>
      <c r="O5576" t="s">
        <v>97</v>
      </c>
      <c r="S5576" s="2">
        <v>10000</v>
      </c>
      <c r="T5576">
        <v>22700</v>
      </c>
      <c r="U5576">
        <v>2.2799999999999998</v>
      </c>
      <c r="V5576">
        <v>2.27</v>
      </c>
      <c r="W5576">
        <v>0.7</v>
      </c>
      <c r="Z5576" s="4" t="s">
        <v>53</v>
      </c>
      <c r="AA5576" t="s">
        <v>126</v>
      </c>
      <c r="AB5576">
        <v>46132</v>
      </c>
      <c r="AG5576">
        <v>0</v>
      </c>
      <c r="AH5576">
        <v>10000</v>
      </c>
      <c r="AM5576" t="str">
        <f>SUBSTITUTE(Tabla_lineas[[#This Row],[Codigo Liname]]," ","")</f>
        <v>G0102</v>
      </c>
    </row>
    <row r="5577" spans="1:39" customFormat="1" x14ac:dyDescent="0.25">
      <c r="A5577" s="2">
        <v>421</v>
      </c>
      <c r="B5577" t="s">
        <v>1054</v>
      </c>
      <c r="C5577">
        <f t="shared" si="87"/>
        <v>1637428</v>
      </c>
      <c r="D5577">
        <v>1472</v>
      </c>
      <c r="E5577" t="s">
        <v>229</v>
      </c>
      <c r="F5577">
        <v>19.329999999999998</v>
      </c>
      <c r="G5577">
        <v>18.399999999999999</v>
      </c>
      <c r="H5577" t="s">
        <v>230</v>
      </c>
      <c r="I5577" s="2">
        <v>18.399999999999999</v>
      </c>
      <c r="J5577" t="s">
        <v>231</v>
      </c>
      <c r="K5577" t="s">
        <v>232</v>
      </c>
      <c r="L5577" s="3" t="str">
        <f>+INDEX([1]!TABLA_MAESTRO_DE_ARTICULO[SubGroupName],MATCH(Tabla_lineas[[#This Row],[CODIGO SAP]],[1]!TABLA_MAESTRO_DE_ARTICULO[ItemCode],0))</f>
        <v>SUSPENSION</v>
      </c>
      <c r="M5577" t="s">
        <v>233</v>
      </c>
      <c r="N5577">
        <v>30</v>
      </c>
      <c r="O5577" t="s">
        <v>65</v>
      </c>
      <c r="S5577" s="2">
        <v>80</v>
      </c>
      <c r="T5577">
        <v>1471.2</v>
      </c>
      <c r="U5577">
        <v>18.399999999999999</v>
      </c>
      <c r="V5577">
        <v>18.39</v>
      </c>
      <c r="W5577">
        <v>5.5</v>
      </c>
      <c r="Z5577" s="4" t="s">
        <v>46</v>
      </c>
      <c r="AA5577" t="s">
        <v>153</v>
      </c>
      <c r="AB5577">
        <v>46132</v>
      </c>
      <c r="AG5577">
        <v>0</v>
      </c>
      <c r="AH5577">
        <v>80</v>
      </c>
      <c r="AM5577" t="str">
        <f>SUBSTITUTE(Tabla_lineas[[#This Row],[Codigo Liname]]," ","")</f>
        <v>J0138</v>
      </c>
    </row>
    <row r="5578" spans="1:39" customFormat="1" x14ac:dyDescent="0.25">
      <c r="A5578" s="2">
        <v>421</v>
      </c>
      <c r="B5578" t="s">
        <v>1054</v>
      </c>
      <c r="C5578">
        <f t="shared" si="87"/>
        <v>1637428</v>
      </c>
      <c r="D5578">
        <v>50800</v>
      </c>
      <c r="E5578" t="s">
        <v>239</v>
      </c>
      <c r="F5578">
        <v>1.48</v>
      </c>
      <c r="G5578">
        <v>1.48</v>
      </c>
      <c r="H5578" t="s">
        <v>240</v>
      </c>
      <c r="I5578" s="2">
        <v>2.54</v>
      </c>
      <c r="J5578" t="s">
        <v>241</v>
      </c>
      <c r="K5578" t="s">
        <v>242</v>
      </c>
      <c r="L5578" s="3" t="str">
        <f>+INDEX([1]!TABLA_MAESTRO_DE_ARTICULO[SubGroupName],MATCH(Tabla_lineas[[#This Row],[CODIGO SAP]],[1]!TABLA_MAESTRO_DE_ARTICULO[ItemCode],0))</f>
        <v>COMPRIMIDO</v>
      </c>
      <c r="M5578" t="s">
        <v>243</v>
      </c>
      <c r="N5578">
        <v>31</v>
      </c>
      <c r="O5578" t="s">
        <v>45</v>
      </c>
      <c r="S5578" s="2">
        <v>20000</v>
      </c>
      <c r="T5578">
        <v>29400</v>
      </c>
      <c r="U5578">
        <v>2.54</v>
      </c>
      <c r="V5578">
        <v>1.47</v>
      </c>
      <c r="W5578">
        <v>0.4</v>
      </c>
      <c r="Z5578" s="4" t="s">
        <v>53</v>
      </c>
      <c r="AA5578" t="s">
        <v>120</v>
      </c>
      <c r="AB5578">
        <v>46132</v>
      </c>
      <c r="AG5578">
        <v>0</v>
      </c>
      <c r="AH5578">
        <v>20000</v>
      </c>
      <c r="AM5578" t="str">
        <f>SUBSTITUTE(Tabla_lineas[[#This Row],[Codigo Liname]]," ","")</f>
        <v>J0137</v>
      </c>
    </row>
    <row r="5579" spans="1:39" customFormat="1" x14ac:dyDescent="0.25">
      <c r="A5579" s="2">
        <v>421</v>
      </c>
      <c r="B5579" t="s">
        <v>1054</v>
      </c>
      <c r="C5579">
        <f t="shared" si="87"/>
        <v>1637428</v>
      </c>
      <c r="D5579">
        <v>58630</v>
      </c>
      <c r="E5579" t="s">
        <v>644</v>
      </c>
      <c r="F5579">
        <v>26.89</v>
      </c>
      <c r="G5579">
        <v>26.89</v>
      </c>
      <c r="H5579" t="s">
        <v>645</v>
      </c>
      <c r="I5579" s="2">
        <v>58.63</v>
      </c>
      <c r="J5579" t="s">
        <v>646</v>
      </c>
      <c r="K5579" t="s">
        <v>647</v>
      </c>
      <c r="L5579" s="3" t="str">
        <f>+INDEX([1]!TABLA_MAESTRO_DE_ARTICULO[SubGroupName],MATCH(Tabla_lineas[[#This Row],[CODIGO SAP]],[1]!TABLA_MAESTRO_DE_ARTICULO[ItemCode],0))</f>
        <v>SUSPENSION</v>
      </c>
      <c r="M5579" t="s">
        <v>648</v>
      </c>
      <c r="N5579">
        <v>32</v>
      </c>
      <c r="O5579" t="s">
        <v>65</v>
      </c>
      <c r="S5579" s="2">
        <v>1000</v>
      </c>
      <c r="T5579">
        <v>26880</v>
      </c>
      <c r="U5579">
        <v>58.63</v>
      </c>
      <c r="V5579">
        <v>26.88</v>
      </c>
      <c r="W5579">
        <v>9</v>
      </c>
      <c r="Z5579" s="4" t="s">
        <v>53</v>
      </c>
      <c r="AA5579" t="s">
        <v>153</v>
      </c>
      <c r="AB5579">
        <v>46132</v>
      </c>
      <c r="AG5579">
        <v>0</v>
      </c>
      <c r="AH5579">
        <v>1000</v>
      </c>
      <c r="AM5579" t="str">
        <f>SUBSTITUTE(Tabla_lineas[[#This Row],[Codigo Liname]]," ","")</f>
        <v>J0165</v>
      </c>
    </row>
    <row r="5580" spans="1:39" customFormat="1" x14ac:dyDescent="0.25">
      <c r="A5580" s="2">
        <v>421</v>
      </c>
      <c r="B5580" t="s">
        <v>1054</v>
      </c>
      <c r="C5580">
        <f t="shared" si="87"/>
        <v>1637428</v>
      </c>
      <c r="D5580">
        <v>522750</v>
      </c>
      <c r="E5580" t="s">
        <v>244</v>
      </c>
      <c r="F5580">
        <v>4.03</v>
      </c>
      <c r="G5580">
        <v>4.03</v>
      </c>
      <c r="H5580" t="s">
        <v>245</v>
      </c>
      <c r="I5580" s="2">
        <v>6.97</v>
      </c>
      <c r="J5580" t="s">
        <v>246</v>
      </c>
      <c r="K5580" t="s">
        <v>247</v>
      </c>
      <c r="L5580" s="3" t="str">
        <f>+INDEX([1]!TABLA_MAESTRO_DE_ARTICULO[SubGroupName],MATCH(Tabla_lineas[[#This Row],[CODIGO SAP]],[1]!TABLA_MAESTRO_DE_ARTICULO[ItemCode],0))</f>
        <v>SOLUCION INYECTABLE</v>
      </c>
      <c r="M5580" t="s">
        <v>248</v>
      </c>
      <c r="N5580">
        <v>33</v>
      </c>
      <c r="O5580" t="s">
        <v>249</v>
      </c>
      <c r="S5580" s="2">
        <v>75000</v>
      </c>
      <c r="T5580">
        <v>301499.99999999994</v>
      </c>
      <c r="U5580">
        <v>6.97</v>
      </c>
      <c r="V5580">
        <v>4.0199999999999996</v>
      </c>
      <c r="W5580">
        <v>0.7</v>
      </c>
      <c r="Z5580" s="4" t="s">
        <v>53</v>
      </c>
      <c r="AA5580" t="s">
        <v>126</v>
      </c>
      <c r="AB5580">
        <v>46132</v>
      </c>
      <c r="AG5580">
        <v>0</v>
      </c>
      <c r="AH5580">
        <v>75000</v>
      </c>
      <c r="AM5580" t="str">
        <f>SUBSTITUTE(Tabla_lineas[[#This Row],[Codigo Liname]]," ","")</f>
        <v>H0204</v>
      </c>
    </row>
    <row r="5581" spans="1:39" customFormat="1" x14ac:dyDescent="0.25">
      <c r="A5581" s="2">
        <v>421</v>
      </c>
      <c r="B5581" t="s">
        <v>1054</v>
      </c>
      <c r="C5581">
        <f t="shared" si="87"/>
        <v>1637428</v>
      </c>
      <c r="D5581">
        <v>143850</v>
      </c>
      <c r="E5581" t="s">
        <v>60</v>
      </c>
      <c r="F5581">
        <v>15.12</v>
      </c>
      <c r="G5581">
        <v>9.5</v>
      </c>
      <c r="H5581" t="s">
        <v>61</v>
      </c>
      <c r="I5581" s="2">
        <v>9.59</v>
      </c>
      <c r="J5581" t="s">
        <v>62</v>
      </c>
      <c r="K5581" t="s">
        <v>63</v>
      </c>
      <c r="L5581" s="3" t="str">
        <f>+INDEX([1]!TABLA_MAESTRO_DE_ARTICULO[SubGroupName],MATCH(Tabla_lineas[[#This Row],[CODIGO SAP]],[1]!TABLA_MAESTRO_DE_ARTICULO[ItemCode],0))</f>
        <v>JARABE</v>
      </c>
      <c r="M5581" t="s">
        <v>64</v>
      </c>
      <c r="N5581">
        <v>34</v>
      </c>
      <c r="O5581" t="s">
        <v>65</v>
      </c>
      <c r="S5581" s="2">
        <v>15000</v>
      </c>
      <c r="T5581">
        <v>142350</v>
      </c>
      <c r="U5581">
        <v>9.59</v>
      </c>
      <c r="V5581">
        <v>9.49</v>
      </c>
      <c r="W5581">
        <v>5</v>
      </c>
      <c r="Z5581" s="4" t="s">
        <v>46</v>
      </c>
      <c r="AA5581" t="s">
        <v>153</v>
      </c>
      <c r="AB5581">
        <v>46096</v>
      </c>
      <c r="AG5581">
        <v>0</v>
      </c>
      <c r="AH5581">
        <v>15000</v>
      </c>
      <c r="AM5581" t="str">
        <f>SUBSTITUTE(Tabla_lineas[[#This Row],[Codigo Liname]]," ","")</f>
        <v>R0503</v>
      </c>
    </row>
    <row r="5582" spans="1:39" customFormat="1" x14ac:dyDescent="0.25">
      <c r="A5582" s="2">
        <v>421</v>
      </c>
      <c r="B5582" t="s">
        <v>1054</v>
      </c>
      <c r="C5582">
        <f t="shared" si="87"/>
        <v>1637428</v>
      </c>
      <c r="D5582">
        <v>367123.47</v>
      </c>
      <c r="E5582" t="s">
        <v>250</v>
      </c>
      <c r="F5582">
        <v>24.52</v>
      </c>
      <c r="G5582">
        <v>24.5</v>
      </c>
      <c r="H5582" t="s">
        <v>251</v>
      </c>
      <c r="I5582" s="2">
        <v>26.21</v>
      </c>
      <c r="J5582" t="s">
        <v>252</v>
      </c>
      <c r="K5582" t="s">
        <v>253</v>
      </c>
      <c r="L5582" s="3" t="str">
        <f>+INDEX([1]!TABLA_MAESTRO_DE_ARTICULO[SubGroupName],MATCH(Tabla_lineas[[#This Row],[CODIGO SAP]],[1]!TABLA_MAESTRO_DE_ARTICULO[ItemCode],0))</f>
        <v>GEL</v>
      </c>
      <c r="M5582" t="s">
        <v>254</v>
      </c>
      <c r="N5582">
        <v>37</v>
      </c>
      <c r="O5582" t="s">
        <v>255</v>
      </c>
      <c r="S5582" s="2">
        <v>14007</v>
      </c>
      <c r="T5582">
        <v>343031.43</v>
      </c>
      <c r="U5582">
        <v>26.21</v>
      </c>
      <c r="V5582">
        <v>24.49</v>
      </c>
      <c r="W5582">
        <v>5</v>
      </c>
      <c r="Z5582" s="4" t="s">
        <v>46</v>
      </c>
      <c r="AA5582" t="s">
        <v>153</v>
      </c>
      <c r="AB5582">
        <v>46132</v>
      </c>
      <c r="AG5582">
        <v>0</v>
      </c>
      <c r="AH5582">
        <v>14007</v>
      </c>
      <c r="AM5582" t="str">
        <f>SUBSTITUTE(Tabla_lineas[[#This Row],[Codigo Liname]]," ","")</f>
        <v>M0101</v>
      </c>
    </row>
    <row r="5583" spans="1:39" customFormat="1" x14ac:dyDescent="0.25">
      <c r="A5583" s="2">
        <v>421</v>
      </c>
      <c r="B5583" t="s">
        <v>1054</v>
      </c>
      <c r="C5583">
        <f t="shared" si="87"/>
        <v>1637428</v>
      </c>
      <c r="D5583">
        <v>9600</v>
      </c>
      <c r="E5583" t="s">
        <v>138</v>
      </c>
      <c r="F5583">
        <v>0.2</v>
      </c>
      <c r="G5583">
        <v>0.2</v>
      </c>
      <c r="H5583" t="s">
        <v>139</v>
      </c>
      <c r="I5583" s="2">
        <v>0.24</v>
      </c>
      <c r="J5583" t="s">
        <v>140</v>
      </c>
      <c r="K5583" t="s">
        <v>141</v>
      </c>
      <c r="L5583" s="3" t="str">
        <f>+INDEX([1]!TABLA_MAESTRO_DE_ARTICULO[SubGroupName],MATCH(Tabla_lineas[[#This Row],[CODIGO SAP]],[1]!TABLA_MAESTRO_DE_ARTICULO[ItemCode],0))</f>
        <v>COMPRIMIDO</v>
      </c>
      <c r="M5583" t="s">
        <v>142</v>
      </c>
      <c r="N5583">
        <v>35</v>
      </c>
      <c r="O5583" t="s">
        <v>45</v>
      </c>
      <c r="S5583" s="2">
        <v>40000</v>
      </c>
      <c r="T5583">
        <v>7600</v>
      </c>
      <c r="U5583">
        <v>0.24</v>
      </c>
      <c r="V5583">
        <v>0.19</v>
      </c>
      <c r="W5583">
        <v>0.12</v>
      </c>
      <c r="Z5583" s="4" t="s">
        <v>53</v>
      </c>
      <c r="AA5583" t="s">
        <v>126</v>
      </c>
      <c r="AB5583">
        <v>46132</v>
      </c>
      <c r="AG5583">
        <v>0</v>
      </c>
      <c r="AH5583">
        <v>40000</v>
      </c>
      <c r="AM5583" t="str">
        <f>SUBSTITUTE(Tabla_lineas[[#This Row],[Codigo Liname]]," ","")</f>
        <v>M0102</v>
      </c>
    </row>
    <row r="5584" spans="1:39" customFormat="1" x14ac:dyDescent="0.25">
      <c r="A5584" s="2">
        <v>421</v>
      </c>
      <c r="B5584" t="s">
        <v>1054</v>
      </c>
      <c r="C5584">
        <f t="shared" si="87"/>
        <v>1637428</v>
      </c>
      <c r="D5584">
        <v>114600</v>
      </c>
      <c r="E5584" t="s">
        <v>256</v>
      </c>
      <c r="F5584">
        <v>3.3</v>
      </c>
      <c r="G5584">
        <v>3.3</v>
      </c>
      <c r="H5584" t="s">
        <v>257</v>
      </c>
      <c r="I5584" s="2">
        <v>3.82</v>
      </c>
      <c r="J5584" t="s">
        <v>258</v>
      </c>
      <c r="K5584" t="s">
        <v>259</v>
      </c>
      <c r="L5584" s="3" t="str">
        <f>+INDEX([1]!TABLA_MAESTRO_DE_ARTICULO[SubGroupName],MATCH(Tabla_lineas[[#This Row],[CODIGO SAP]],[1]!TABLA_MAESTRO_DE_ARTICULO[ItemCode],0))</f>
        <v>SOLUCION INYECTABLE</v>
      </c>
      <c r="M5584" t="s">
        <v>260</v>
      </c>
      <c r="N5584">
        <v>36</v>
      </c>
      <c r="O5584" t="s">
        <v>249</v>
      </c>
      <c r="S5584" s="2">
        <v>30000</v>
      </c>
      <c r="T5584">
        <v>98700</v>
      </c>
      <c r="U5584">
        <v>3.82</v>
      </c>
      <c r="V5584">
        <v>3.29</v>
      </c>
      <c r="W5584">
        <v>0.7</v>
      </c>
      <c r="Z5584" s="4" t="s">
        <v>53</v>
      </c>
      <c r="AA5584" t="s">
        <v>153</v>
      </c>
      <c r="AB5584">
        <v>46132</v>
      </c>
      <c r="AG5584">
        <v>0</v>
      </c>
      <c r="AH5584">
        <v>30000</v>
      </c>
      <c r="AM5584" t="str">
        <f>SUBSTITUTE(Tabla_lineas[[#This Row],[Codigo Liname]]," ","")</f>
        <v>M0103</v>
      </c>
    </row>
    <row r="5585" spans="1:39" customFormat="1" x14ac:dyDescent="0.25">
      <c r="A5585" s="2">
        <v>421</v>
      </c>
      <c r="B5585" t="s">
        <v>1054</v>
      </c>
      <c r="C5585">
        <f t="shared" si="87"/>
        <v>1637428</v>
      </c>
      <c r="D5585">
        <v>4640</v>
      </c>
      <c r="E5585" t="s">
        <v>143</v>
      </c>
      <c r="F5585">
        <v>2.17</v>
      </c>
      <c r="G5585">
        <v>2.17</v>
      </c>
      <c r="H5585" t="s">
        <v>144</v>
      </c>
      <c r="I5585" s="2">
        <v>2.3199999999999998</v>
      </c>
      <c r="J5585" t="s">
        <v>145</v>
      </c>
      <c r="K5585" t="s">
        <v>146</v>
      </c>
      <c r="L5585" s="3" t="str">
        <f>+INDEX([1]!TABLA_MAESTRO_DE_ARTICULO[SubGroupName],MATCH(Tabla_lineas[[#This Row],[CODIGO SAP]],[1]!TABLA_MAESTRO_DE_ARTICULO[ItemCode],0))</f>
        <v>CAPSULA DURA</v>
      </c>
      <c r="M5585" t="s">
        <v>147</v>
      </c>
      <c r="N5585">
        <v>38</v>
      </c>
      <c r="O5585" t="s">
        <v>45</v>
      </c>
      <c r="S5585" s="2">
        <v>2000</v>
      </c>
      <c r="T5585">
        <v>4320</v>
      </c>
      <c r="U5585">
        <v>2.3199999999999998</v>
      </c>
      <c r="V5585">
        <v>2.16</v>
      </c>
      <c r="W5585">
        <v>0.8</v>
      </c>
      <c r="Z5585" s="4" t="s">
        <v>46</v>
      </c>
      <c r="AA5585" t="s">
        <v>120</v>
      </c>
      <c r="AB5585">
        <v>46132</v>
      </c>
      <c r="AG5585">
        <v>0</v>
      </c>
      <c r="AH5585">
        <v>2000</v>
      </c>
      <c r="AM5585" t="str">
        <f>SUBSTITUTE(Tabla_lineas[[#This Row],[Codigo Liname]]," ","")</f>
        <v>J0141</v>
      </c>
    </row>
    <row r="5586" spans="1:39" customFormat="1" x14ac:dyDescent="0.25">
      <c r="A5586" s="2">
        <v>421</v>
      </c>
      <c r="B5586" t="s">
        <v>1054</v>
      </c>
      <c r="C5586">
        <f t="shared" si="87"/>
        <v>1637428</v>
      </c>
      <c r="D5586">
        <v>10600</v>
      </c>
      <c r="E5586" t="s">
        <v>266</v>
      </c>
      <c r="F5586">
        <v>0.56000000000000005</v>
      </c>
      <c r="G5586">
        <v>0.53</v>
      </c>
      <c r="H5586" t="s">
        <v>267</v>
      </c>
      <c r="I5586" s="2">
        <v>0.53</v>
      </c>
      <c r="J5586" t="s">
        <v>268</v>
      </c>
      <c r="K5586" t="s">
        <v>269</v>
      </c>
      <c r="L5586" s="3" t="str">
        <f>+INDEX([1]!TABLA_MAESTRO_DE_ARTICULO[SubGroupName],MATCH(Tabla_lineas[[#This Row],[CODIGO SAP]],[1]!TABLA_MAESTRO_DE_ARTICULO[ItemCode],0))</f>
        <v>COMPRIMIDO</v>
      </c>
      <c r="M5586" t="s">
        <v>270</v>
      </c>
      <c r="N5586">
        <v>39</v>
      </c>
      <c r="O5586" t="s">
        <v>45</v>
      </c>
      <c r="S5586" s="2">
        <v>20000</v>
      </c>
      <c r="T5586">
        <v>10400</v>
      </c>
      <c r="U5586">
        <v>0.53</v>
      </c>
      <c r="V5586">
        <v>0.52</v>
      </c>
      <c r="W5586">
        <v>0.12</v>
      </c>
      <c r="Z5586" s="4" t="s">
        <v>46</v>
      </c>
      <c r="AA5586" t="s">
        <v>126</v>
      </c>
      <c r="AB5586">
        <v>46132</v>
      </c>
      <c r="AG5586">
        <v>0</v>
      </c>
      <c r="AH5586">
        <v>20000</v>
      </c>
      <c r="AM5586" t="str">
        <f>SUBSTITUTE(Tabla_lineas[[#This Row],[Codigo Liname]]," ","")</f>
        <v>C0901</v>
      </c>
    </row>
    <row r="5587" spans="1:39" customFormat="1" x14ac:dyDescent="0.25">
      <c r="A5587" s="2">
        <v>421</v>
      </c>
      <c r="B5587" t="s">
        <v>1054</v>
      </c>
      <c r="C5587">
        <f t="shared" si="87"/>
        <v>1637428</v>
      </c>
      <c r="D5587">
        <v>2400</v>
      </c>
      <c r="E5587" t="s">
        <v>511</v>
      </c>
      <c r="F5587">
        <v>2.99</v>
      </c>
      <c r="G5587">
        <v>1.6</v>
      </c>
      <c r="H5587" t="s">
        <v>512</v>
      </c>
      <c r="I5587" s="2">
        <v>1.6</v>
      </c>
      <c r="J5587" t="s">
        <v>513</v>
      </c>
      <c r="K5587" t="s">
        <v>514</v>
      </c>
      <c r="L5587" s="3" t="str">
        <f>+INDEX([1]!TABLA_MAESTRO_DE_ARTICULO[SubGroupName],MATCH(Tabla_lineas[[#This Row],[CODIGO SAP]],[1]!TABLA_MAESTRO_DE_ARTICULO[ItemCode],0))</f>
        <v>COMPRIMIDO</v>
      </c>
      <c r="M5587" t="s">
        <v>515</v>
      </c>
      <c r="N5587">
        <v>40</v>
      </c>
      <c r="O5587" t="s">
        <v>45</v>
      </c>
      <c r="S5587" s="2">
        <v>1500</v>
      </c>
      <c r="T5587">
        <v>2385</v>
      </c>
      <c r="U5587">
        <v>1.6</v>
      </c>
      <c r="V5587">
        <v>1.59</v>
      </c>
      <c r="W5587">
        <v>0.9</v>
      </c>
      <c r="Z5587" s="4" t="s">
        <v>53</v>
      </c>
      <c r="AA5587" t="s">
        <v>120</v>
      </c>
      <c r="AB5587">
        <v>46132</v>
      </c>
      <c r="AG5587">
        <v>0</v>
      </c>
      <c r="AH5587">
        <v>1500</v>
      </c>
      <c r="AM5587" t="str">
        <f>SUBSTITUTE(Tabla_lineas[[#This Row],[Codigo Liname]]," ","")</f>
        <v>J0145</v>
      </c>
    </row>
    <row r="5588" spans="1:39" customFormat="1" x14ac:dyDescent="0.25">
      <c r="A5588" s="2">
        <v>421</v>
      </c>
      <c r="B5588" t="s">
        <v>1054</v>
      </c>
      <c r="C5588">
        <f t="shared" si="87"/>
        <v>1637428</v>
      </c>
      <c r="D5588">
        <v>258480</v>
      </c>
      <c r="E5588" t="s">
        <v>66</v>
      </c>
      <c r="F5588">
        <v>32.19</v>
      </c>
      <c r="G5588">
        <v>14.36</v>
      </c>
      <c r="H5588" t="s">
        <v>67</v>
      </c>
      <c r="I5588" s="2">
        <v>14.36</v>
      </c>
      <c r="J5588" t="s">
        <v>68</v>
      </c>
      <c r="K5588" t="s">
        <v>69</v>
      </c>
      <c r="L5588" s="3" t="str">
        <f>+INDEX([1]!TABLA_MAESTRO_DE_ARTICULO[SubGroupName],MATCH(Tabla_lineas[[#This Row],[CODIGO SAP]],[1]!TABLA_MAESTRO_DE_ARTICULO[ItemCode],0))</f>
        <v>CAPSULA BLANDA</v>
      </c>
      <c r="M5588" t="s">
        <v>70</v>
      </c>
      <c r="N5588">
        <v>50</v>
      </c>
      <c r="O5588" t="s">
        <v>45</v>
      </c>
      <c r="S5588" s="2">
        <v>18000</v>
      </c>
      <c r="T5588">
        <v>258300</v>
      </c>
      <c r="U5588">
        <v>14.36</v>
      </c>
      <c r="V5588">
        <v>14.35</v>
      </c>
      <c r="W5588">
        <v>1.5</v>
      </c>
      <c r="Z5588" s="4" t="s">
        <v>46</v>
      </c>
      <c r="AA5588" t="s">
        <v>120</v>
      </c>
      <c r="AB5588">
        <v>46132</v>
      </c>
      <c r="AG5588">
        <v>0</v>
      </c>
      <c r="AH5588">
        <v>18000</v>
      </c>
      <c r="AM5588" t="str">
        <f>SUBSTITUTE(Tabla_lineas[[#This Row],[Codigo Liname]]," ","")</f>
        <v>L0412</v>
      </c>
    </row>
    <row r="5589" spans="1:39" customFormat="1" x14ac:dyDescent="0.25">
      <c r="A5589" s="2">
        <v>421</v>
      </c>
      <c r="B5589" t="s">
        <v>1054</v>
      </c>
      <c r="C5589">
        <f t="shared" si="87"/>
        <v>1637428</v>
      </c>
      <c r="D5589">
        <v>4305</v>
      </c>
      <c r="E5589" t="s">
        <v>414</v>
      </c>
      <c r="F5589">
        <v>3.14</v>
      </c>
      <c r="G5589">
        <v>1.23</v>
      </c>
      <c r="H5589" t="s">
        <v>415</v>
      </c>
      <c r="I5589" s="2">
        <v>1.23</v>
      </c>
      <c r="J5589" t="s">
        <v>416</v>
      </c>
      <c r="K5589" t="s">
        <v>417</v>
      </c>
      <c r="L5589" s="3" t="str">
        <f>+INDEX([1]!TABLA_MAESTRO_DE_ARTICULO[SubGroupName],MATCH(Tabla_lineas[[#This Row],[CODIGO SAP]],[1]!TABLA_MAESTRO_DE_ARTICULO[ItemCode],0))</f>
        <v>COMPRIMIDO</v>
      </c>
      <c r="M5589" t="s">
        <v>418</v>
      </c>
      <c r="N5589">
        <v>42</v>
      </c>
      <c r="O5589" t="s">
        <v>45</v>
      </c>
      <c r="S5589" s="2">
        <v>3500</v>
      </c>
      <c r="T5589">
        <v>4270</v>
      </c>
      <c r="U5589">
        <v>1.23</v>
      </c>
      <c r="V5589">
        <v>1.22</v>
      </c>
      <c r="W5589">
        <v>0.15</v>
      </c>
      <c r="Z5589" s="4" t="s">
        <v>46</v>
      </c>
      <c r="AA5589" t="s">
        <v>126</v>
      </c>
      <c r="AB5589">
        <v>46132</v>
      </c>
      <c r="AG5589">
        <v>0</v>
      </c>
      <c r="AH5589">
        <v>3500</v>
      </c>
      <c r="AM5589" t="str">
        <f>SUBSTITUTE(Tabla_lineas[[#This Row],[Codigo Liname]]," ","")</f>
        <v>C0307</v>
      </c>
    </row>
    <row r="5590" spans="1:39" customFormat="1" x14ac:dyDescent="0.25">
      <c r="A5590" s="2">
        <v>421</v>
      </c>
      <c r="B5590" t="s">
        <v>1054</v>
      </c>
      <c r="C5590">
        <f t="shared" si="87"/>
        <v>1637428</v>
      </c>
      <c r="D5590">
        <v>42021</v>
      </c>
      <c r="E5590" t="s">
        <v>292</v>
      </c>
      <c r="F5590">
        <v>25.27</v>
      </c>
      <c r="G5590">
        <v>18.27</v>
      </c>
      <c r="H5590" t="s">
        <v>293</v>
      </c>
      <c r="I5590" s="2">
        <v>18.27</v>
      </c>
      <c r="J5590" t="s">
        <v>294</v>
      </c>
      <c r="K5590" t="s">
        <v>295</v>
      </c>
      <c r="L5590" s="3" t="str">
        <f>+INDEX([1]!TABLA_MAESTRO_DE_ARTICULO[SubGroupName],MATCH(Tabla_lineas[[#This Row],[CODIGO SAP]],[1]!TABLA_MAESTRO_DE_ARTICULO[ItemCode],0))</f>
        <v>CREMA DERMICA</v>
      </c>
      <c r="M5590" t="s">
        <v>296</v>
      </c>
      <c r="N5590">
        <v>43</v>
      </c>
      <c r="O5590" t="s">
        <v>297</v>
      </c>
      <c r="S5590" s="2">
        <v>2300</v>
      </c>
      <c r="T5590">
        <v>41998</v>
      </c>
      <c r="U5590">
        <v>18.27</v>
      </c>
      <c r="V5590">
        <v>18.260000000000002</v>
      </c>
      <c r="W5590">
        <v>5</v>
      </c>
      <c r="Z5590" s="4" t="s">
        <v>53</v>
      </c>
      <c r="AA5590" t="s">
        <v>153</v>
      </c>
      <c r="AB5590">
        <v>46132</v>
      </c>
      <c r="AG5590">
        <v>0</v>
      </c>
      <c r="AH5590">
        <v>2300</v>
      </c>
      <c r="AM5590" t="str">
        <f>SUBSTITUTE(Tabla_lineas[[#This Row],[Codigo Liname]]," ","")</f>
        <v>D0704</v>
      </c>
    </row>
    <row r="5591" spans="1:39" customFormat="1" x14ac:dyDescent="0.25">
      <c r="A5591" s="2">
        <v>421</v>
      </c>
      <c r="B5591" t="s">
        <v>1054</v>
      </c>
      <c r="C5591">
        <f t="shared" si="87"/>
        <v>1637428</v>
      </c>
      <c r="D5591">
        <v>197680</v>
      </c>
      <c r="E5591" t="s">
        <v>298</v>
      </c>
      <c r="F5591">
        <v>14.58</v>
      </c>
      <c r="G5591">
        <v>14.58</v>
      </c>
      <c r="H5591" t="s">
        <v>299</v>
      </c>
      <c r="I5591" s="2">
        <v>24.71</v>
      </c>
      <c r="J5591" t="s">
        <v>300</v>
      </c>
      <c r="K5591" t="s">
        <v>301</v>
      </c>
      <c r="L5591" s="3" t="str">
        <f>+INDEX([1]!TABLA_MAESTRO_DE_ARTICULO[SubGroupName],MATCH(Tabla_lineas[[#This Row],[CODIGO SAP]],[1]!TABLA_MAESTRO_DE_ARTICULO[ItemCode],0))</f>
        <v>SUSPENSION</v>
      </c>
      <c r="M5591" t="s">
        <v>302</v>
      </c>
      <c r="N5591">
        <v>45</v>
      </c>
      <c r="O5591" t="s">
        <v>65</v>
      </c>
      <c r="S5591" s="2">
        <v>8000</v>
      </c>
      <c r="T5591">
        <v>116560</v>
      </c>
      <c r="U5591">
        <v>24.71</v>
      </c>
      <c r="V5591">
        <v>14.57</v>
      </c>
      <c r="W5591">
        <v>5.5</v>
      </c>
      <c r="Z5591" s="4" t="s">
        <v>46</v>
      </c>
      <c r="AA5591" t="s">
        <v>153</v>
      </c>
      <c r="AB5591">
        <v>46096</v>
      </c>
      <c r="AG5591">
        <v>0</v>
      </c>
      <c r="AH5591">
        <v>8000</v>
      </c>
      <c r="AM5591" t="str">
        <f>SUBSTITUTE(Tabla_lineas[[#This Row],[Codigo Liname]]," ","")</f>
        <v>M0104</v>
      </c>
    </row>
    <row r="5592" spans="1:39" customFormat="1" x14ac:dyDescent="0.25">
      <c r="A5592" s="2">
        <v>421</v>
      </c>
      <c r="B5592" t="s">
        <v>1054</v>
      </c>
      <c r="C5592">
        <f t="shared" si="87"/>
        <v>1637428</v>
      </c>
      <c r="D5592">
        <v>206999.99999999997</v>
      </c>
      <c r="E5592" t="s">
        <v>303</v>
      </c>
      <c r="F5592">
        <v>0.75</v>
      </c>
      <c r="G5592">
        <v>0.69</v>
      </c>
      <c r="H5592" t="s">
        <v>304</v>
      </c>
      <c r="I5592" s="2">
        <v>0.69</v>
      </c>
      <c r="J5592" t="s">
        <v>305</v>
      </c>
      <c r="K5592" t="s">
        <v>306</v>
      </c>
      <c r="L5592" s="3" t="str">
        <f>+INDEX([1]!TABLA_MAESTRO_DE_ARTICULO[SubGroupName],MATCH(Tabla_lineas[[#This Row],[CODIGO SAP]],[1]!TABLA_MAESTRO_DE_ARTICULO[ItemCode],0))</f>
        <v>COMPRIMIDO</v>
      </c>
      <c r="M5592" t="s">
        <v>307</v>
      </c>
      <c r="N5592">
        <v>46</v>
      </c>
      <c r="O5592" t="s">
        <v>45</v>
      </c>
      <c r="P5592">
        <v>138600</v>
      </c>
      <c r="Q5592">
        <v>3275900</v>
      </c>
      <c r="R5592">
        <v>3414500</v>
      </c>
      <c r="S5592" s="2">
        <v>300000</v>
      </c>
      <c r="T5592">
        <v>204000.00000000003</v>
      </c>
      <c r="U5592">
        <v>0.69</v>
      </c>
      <c r="V5592">
        <v>0.68</v>
      </c>
      <c r="W5592">
        <v>0.14000000000000001</v>
      </c>
      <c r="Z5592" s="4" t="s">
        <v>46</v>
      </c>
      <c r="AA5592" t="s">
        <v>120</v>
      </c>
      <c r="AB5592">
        <v>46132</v>
      </c>
      <c r="AG5592">
        <v>0</v>
      </c>
      <c r="AH5592">
        <v>300000</v>
      </c>
      <c r="AM5592" t="str">
        <f>SUBSTITUTE(Tabla_lineas[[#This Row],[Codigo Liname]]," ","")</f>
        <v>M0105</v>
      </c>
    </row>
    <row r="5593" spans="1:39" customFormat="1" x14ac:dyDescent="0.25">
      <c r="A5593" s="2">
        <v>421</v>
      </c>
      <c r="B5593" t="s">
        <v>1054</v>
      </c>
      <c r="C5593">
        <f t="shared" si="87"/>
        <v>1637428</v>
      </c>
      <c r="D5593">
        <v>196200</v>
      </c>
      <c r="E5593" t="s">
        <v>308</v>
      </c>
      <c r="F5593">
        <v>5.07</v>
      </c>
      <c r="G5593">
        <v>5.07</v>
      </c>
      <c r="H5593" t="s">
        <v>309</v>
      </c>
      <c r="I5593" s="2">
        <v>10.9</v>
      </c>
      <c r="J5593" t="s">
        <v>310</v>
      </c>
      <c r="K5593" t="s">
        <v>311</v>
      </c>
      <c r="L5593" s="3" t="str">
        <f>+INDEX([1]!TABLA_MAESTRO_DE_ARTICULO[SubGroupName],MATCH(Tabla_lineas[[#This Row],[CODIGO SAP]],[1]!TABLA_MAESTRO_DE_ARTICULO[ItemCode],0))</f>
        <v>SOLUCION INYECTABLE</v>
      </c>
      <c r="M5593" t="s">
        <v>312</v>
      </c>
      <c r="N5593">
        <v>48</v>
      </c>
      <c r="O5593" t="s">
        <v>249</v>
      </c>
      <c r="S5593" s="2">
        <v>18000</v>
      </c>
      <c r="T5593">
        <v>91260</v>
      </c>
      <c r="U5593">
        <v>10.9</v>
      </c>
      <c r="V5593">
        <v>5.07</v>
      </c>
      <c r="W5593">
        <v>1</v>
      </c>
      <c r="Z5593" s="4" t="s">
        <v>46</v>
      </c>
      <c r="AA5593" t="s">
        <v>126</v>
      </c>
      <c r="AB5593">
        <v>46132</v>
      </c>
      <c r="AG5593">
        <v>0</v>
      </c>
      <c r="AH5593">
        <v>18000</v>
      </c>
      <c r="AM5593" t="str">
        <f>SUBSTITUTE(Tabla_lineas[[#This Row],[Codigo Liname]]," ","")</f>
        <v>M0109</v>
      </c>
    </row>
    <row r="5594" spans="1:39" customFormat="1" x14ac:dyDescent="0.25">
      <c r="A5594" s="2">
        <v>421</v>
      </c>
      <c r="B5594" t="s">
        <v>1054</v>
      </c>
      <c r="C5594">
        <f t="shared" si="87"/>
        <v>1637428</v>
      </c>
      <c r="D5594">
        <v>19890</v>
      </c>
      <c r="E5594" t="s">
        <v>574</v>
      </c>
      <c r="F5594">
        <v>5.79</v>
      </c>
      <c r="G5594">
        <v>5.79</v>
      </c>
      <c r="H5594" t="s">
        <v>575</v>
      </c>
      <c r="I5594" s="2">
        <v>6.63</v>
      </c>
      <c r="J5594" t="s">
        <v>576</v>
      </c>
      <c r="K5594" t="s">
        <v>577</v>
      </c>
      <c r="L5594" s="3" t="str">
        <f>+INDEX([1]!TABLA_MAESTRO_DE_ARTICULO[SubGroupName],MATCH(Tabla_lineas[[#This Row],[CODIGO SAP]],[1]!TABLA_MAESTRO_DE_ARTICULO[ItemCode],0))</f>
        <v>COMPRIMIDO</v>
      </c>
      <c r="M5594" t="s">
        <v>578</v>
      </c>
      <c r="N5594">
        <v>51</v>
      </c>
      <c r="O5594" t="s">
        <v>45</v>
      </c>
      <c r="S5594" s="2">
        <v>3000</v>
      </c>
      <c r="T5594">
        <v>17340</v>
      </c>
      <c r="U5594">
        <v>6.63</v>
      </c>
      <c r="V5594">
        <v>5.78</v>
      </c>
      <c r="W5594">
        <v>0.7</v>
      </c>
      <c r="Z5594" s="4" t="s">
        <v>46</v>
      </c>
      <c r="AA5594" t="s">
        <v>126</v>
      </c>
      <c r="AB5594">
        <v>46132</v>
      </c>
      <c r="AG5594">
        <v>0</v>
      </c>
      <c r="AH5594">
        <v>3000</v>
      </c>
      <c r="AM5594" t="str">
        <f>SUBSTITUTE(Tabla_lineas[[#This Row],[Codigo Liname]]," ","")</f>
        <v>J0166</v>
      </c>
    </row>
    <row r="5595" spans="1:39" customFormat="1" x14ac:dyDescent="0.25">
      <c r="A5595" s="2">
        <v>421</v>
      </c>
      <c r="B5595" t="s">
        <v>1054</v>
      </c>
      <c r="C5595">
        <f t="shared" si="87"/>
        <v>1637428</v>
      </c>
      <c r="D5595">
        <v>1468734</v>
      </c>
      <c r="E5595" t="s">
        <v>82</v>
      </c>
      <c r="F5595">
        <v>1.61</v>
      </c>
      <c r="G5595">
        <v>1.61</v>
      </c>
      <c r="H5595" t="s">
        <v>83</v>
      </c>
      <c r="I5595" s="2">
        <v>3.67</v>
      </c>
      <c r="J5595" t="s">
        <v>84</v>
      </c>
      <c r="K5595" t="s">
        <v>85</v>
      </c>
      <c r="L5595" s="3" t="str">
        <f>+INDEX([1]!TABLA_MAESTRO_DE_ARTICULO[SubGroupName],MATCH(Tabla_lineas[[#This Row],[CODIGO SAP]],[1]!TABLA_MAESTRO_DE_ARTICULO[ItemCode],0))</f>
        <v>COMPRIMIDO</v>
      </c>
      <c r="M5595" t="s">
        <v>86</v>
      </c>
      <c r="N5595">
        <v>52</v>
      </c>
      <c r="O5595" t="s">
        <v>45</v>
      </c>
      <c r="S5595" s="2">
        <v>400200</v>
      </c>
      <c r="T5595">
        <v>640320</v>
      </c>
      <c r="U5595">
        <v>3.67</v>
      </c>
      <c r="V5595">
        <v>1.6</v>
      </c>
      <c r="W5595">
        <v>0.15</v>
      </c>
      <c r="Z5595" s="4" t="s">
        <v>46</v>
      </c>
      <c r="AA5595" t="s">
        <v>126</v>
      </c>
      <c r="AB5595">
        <v>46132</v>
      </c>
      <c r="AG5595">
        <v>0</v>
      </c>
      <c r="AH5595">
        <v>400200</v>
      </c>
      <c r="AM5595" t="str">
        <f>SUBSTITUTE(Tabla_lineas[[#This Row],[Codigo Liname]]," ","")</f>
        <v>C0902</v>
      </c>
    </row>
    <row r="5596" spans="1:39" customFormat="1" x14ac:dyDescent="0.25">
      <c r="A5596" s="2">
        <v>421</v>
      </c>
      <c r="B5596" t="s">
        <v>1054</v>
      </c>
      <c r="C5596">
        <f t="shared" si="87"/>
        <v>1637428</v>
      </c>
      <c r="D5596">
        <v>480000</v>
      </c>
      <c r="E5596" t="s">
        <v>148</v>
      </c>
      <c r="F5596">
        <v>5.12</v>
      </c>
      <c r="G5596">
        <v>4</v>
      </c>
      <c r="H5596" t="s">
        <v>149</v>
      </c>
      <c r="I5596" s="2">
        <v>4</v>
      </c>
      <c r="J5596" t="s">
        <v>150</v>
      </c>
      <c r="K5596" t="s">
        <v>151</v>
      </c>
      <c r="L5596" s="3" t="str">
        <f>+INDEX([1]!TABLA_MAESTRO_DE_ARTICULO[SubGroupName],MATCH(Tabla_lineas[[#This Row],[CODIGO SAP]],[1]!TABLA_MAESTRO_DE_ARTICULO[ItemCode],0))</f>
        <v>COMPRIMIDO</v>
      </c>
      <c r="M5596" t="s">
        <v>152</v>
      </c>
      <c r="N5596">
        <v>53</v>
      </c>
      <c r="O5596" t="s">
        <v>45</v>
      </c>
      <c r="P5596">
        <v>37700</v>
      </c>
      <c r="Q5596">
        <v>150100</v>
      </c>
      <c r="R5596">
        <v>187800</v>
      </c>
      <c r="S5596" s="2">
        <v>120000</v>
      </c>
      <c r="T5596">
        <v>478800</v>
      </c>
      <c r="U5596">
        <v>4</v>
      </c>
      <c r="V5596">
        <v>3.99</v>
      </c>
      <c r="W5596">
        <v>0.12</v>
      </c>
      <c r="Z5596" s="4" t="s">
        <v>46</v>
      </c>
      <c r="AA5596" t="s">
        <v>153</v>
      </c>
      <c r="AB5596">
        <v>46132</v>
      </c>
      <c r="AG5596">
        <v>0</v>
      </c>
      <c r="AH5596">
        <v>120000</v>
      </c>
      <c r="AM5596" t="str">
        <f>SUBSTITUTE(Tabla_lineas[[#This Row],[Codigo Liname]]," ","")</f>
        <v>M0111</v>
      </c>
    </row>
    <row r="5597" spans="1:39" customFormat="1" x14ac:dyDescent="0.25">
      <c r="A5597" s="2">
        <v>421</v>
      </c>
      <c r="B5597" t="s">
        <v>1054</v>
      </c>
      <c r="C5597">
        <f t="shared" si="87"/>
        <v>1637428</v>
      </c>
      <c r="D5597">
        <v>7584</v>
      </c>
      <c r="E5597" t="s">
        <v>313</v>
      </c>
      <c r="F5597">
        <v>5.29</v>
      </c>
      <c r="G5597">
        <v>5.29</v>
      </c>
      <c r="H5597" t="s">
        <v>314</v>
      </c>
      <c r="I5597" s="2">
        <v>6.32</v>
      </c>
      <c r="J5597" t="s">
        <v>315</v>
      </c>
      <c r="K5597" t="s">
        <v>316</v>
      </c>
      <c r="L5597" s="3" t="str">
        <f>+INDEX([1]!TABLA_MAESTRO_DE_ARTICULO[SubGroupName],MATCH(Tabla_lineas[[#This Row],[CODIGO SAP]],[1]!TABLA_MAESTRO_DE_ARTICULO[ItemCode],0))</f>
        <v>SOLUCION INYECTABLE</v>
      </c>
      <c r="M5597" t="s">
        <v>317</v>
      </c>
      <c r="N5597">
        <v>54</v>
      </c>
      <c r="O5597" t="s">
        <v>249</v>
      </c>
      <c r="S5597" s="2">
        <v>1200</v>
      </c>
      <c r="T5597">
        <v>6336</v>
      </c>
      <c r="U5597">
        <v>6.32</v>
      </c>
      <c r="V5597">
        <v>5.28</v>
      </c>
      <c r="W5597">
        <v>0.7</v>
      </c>
      <c r="Z5597" s="4" t="s">
        <v>46</v>
      </c>
      <c r="AA5597" t="s">
        <v>120</v>
      </c>
      <c r="AB5597">
        <v>46132</v>
      </c>
      <c r="AG5597">
        <v>0</v>
      </c>
      <c r="AH5597">
        <v>1200</v>
      </c>
      <c r="AM5597" t="str">
        <f>SUBSTITUTE(Tabla_lineas[[#This Row],[Codigo Liname]]," ","")</f>
        <v>N0205</v>
      </c>
    </row>
    <row r="5598" spans="1:39" customFormat="1" x14ac:dyDescent="0.25">
      <c r="A5598" s="2">
        <v>421</v>
      </c>
      <c r="B5598" t="s">
        <v>1054</v>
      </c>
      <c r="C5598">
        <f t="shared" si="87"/>
        <v>1637428</v>
      </c>
      <c r="D5598">
        <v>1340000</v>
      </c>
      <c r="E5598" t="s">
        <v>318</v>
      </c>
      <c r="F5598">
        <v>1.26</v>
      </c>
      <c r="G5598">
        <v>1.26</v>
      </c>
      <c r="H5598" t="s">
        <v>319</v>
      </c>
      <c r="I5598" s="2">
        <v>3.35</v>
      </c>
      <c r="J5598" t="s">
        <v>320</v>
      </c>
      <c r="K5598" t="s">
        <v>321</v>
      </c>
      <c r="L5598" s="3" t="str">
        <f>+INDEX([1]!TABLA_MAESTRO_DE_ARTICULO[SubGroupName],MATCH(Tabla_lineas[[#This Row],[CODIGO SAP]],[1]!TABLA_MAESTRO_DE_ARTICULO[ItemCode],0))</f>
        <v>COMPRIMIDO</v>
      </c>
      <c r="M5598" t="s">
        <v>322</v>
      </c>
      <c r="N5598">
        <v>55</v>
      </c>
      <c r="O5598" t="s">
        <v>45</v>
      </c>
      <c r="S5598" s="2">
        <v>400000</v>
      </c>
      <c r="T5598">
        <v>500000</v>
      </c>
      <c r="U5598">
        <v>3.35</v>
      </c>
      <c r="V5598">
        <v>1.25</v>
      </c>
      <c r="W5598">
        <v>0.2</v>
      </c>
      <c r="Z5598" s="4" t="s">
        <v>46</v>
      </c>
      <c r="AA5598" t="s">
        <v>120</v>
      </c>
      <c r="AB5598">
        <v>46132</v>
      </c>
      <c r="AG5598">
        <v>0</v>
      </c>
      <c r="AH5598">
        <v>400000</v>
      </c>
      <c r="AM5598" t="str">
        <f>SUBSTITUTE(Tabla_lineas[[#This Row],[Codigo Liname]]," ","")</f>
        <v>A1004</v>
      </c>
    </row>
    <row r="5599" spans="1:39" customFormat="1" x14ac:dyDescent="0.25">
      <c r="A5599" s="2">
        <v>421</v>
      </c>
      <c r="B5599" t="s">
        <v>1054</v>
      </c>
      <c r="C5599">
        <f t="shared" si="87"/>
        <v>1637428</v>
      </c>
      <c r="D5599">
        <v>17650</v>
      </c>
      <c r="E5599" t="s">
        <v>323</v>
      </c>
      <c r="F5599">
        <v>5.91</v>
      </c>
      <c r="G5599">
        <v>3.53</v>
      </c>
      <c r="H5599" t="s">
        <v>324</v>
      </c>
      <c r="I5599" s="2">
        <v>3.53</v>
      </c>
      <c r="J5599" t="s">
        <v>325</v>
      </c>
      <c r="K5599" t="s">
        <v>326</v>
      </c>
      <c r="L5599" s="3" t="str">
        <f>+INDEX([1]!TABLA_MAESTRO_DE_ARTICULO[SubGroupName],MATCH(Tabla_lineas[[#This Row],[CODIGO SAP]],[1]!TABLA_MAESTRO_DE_ARTICULO[ItemCode],0))</f>
        <v>SOLUCION INYECTABLE</v>
      </c>
      <c r="M5599" t="s">
        <v>327</v>
      </c>
      <c r="N5599">
        <v>57</v>
      </c>
      <c r="O5599" t="s">
        <v>249</v>
      </c>
      <c r="S5599" s="2">
        <v>5000</v>
      </c>
      <c r="T5599">
        <v>17600</v>
      </c>
      <c r="U5599">
        <v>3.53</v>
      </c>
      <c r="V5599">
        <v>3.52</v>
      </c>
      <c r="W5599">
        <v>0.7</v>
      </c>
      <c r="Z5599" s="4" t="s">
        <v>46</v>
      </c>
      <c r="AA5599" t="s">
        <v>153</v>
      </c>
      <c r="AB5599">
        <v>46132</v>
      </c>
      <c r="AG5599">
        <v>0</v>
      </c>
      <c r="AH5599">
        <v>5000</v>
      </c>
      <c r="AM5599" t="str">
        <f>SUBSTITUTE(Tabla_lineas[[#This Row],[Codigo Liname]]," ","")</f>
        <v>A0308</v>
      </c>
    </row>
    <row r="5600" spans="1:39" customFormat="1" x14ac:dyDescent="0.25">
      <c r="A5600" s="2">
        <v>421</v>
      </c>
      <c r="B5600" t="s">
        <v>1054</v>
      </c>
      <c r="C5600">
        <f t="shared" si="87"/>
        <v>1637428</v>
      </c>
      <c r="D5600">
        <v>8800</v>
      </c>
      <c r="E5600" t="s">
        <v>87</v>
      </c>
      <c r="F5600">
        <v>0.64</v>
      </c>
      <c r="G5600">
        <v>0.44</v>
      </c>
      <c r="H5600" t="s">
        <v>88</v>
      </c>
      <c r="I5600" s="2">
        <v>0.44</v>
      </c>
      <c r="J5600" t="s">
        <v>89</v>
      </c>
      <c r="K5600" t="s">
        <v>90</v>
      </c>
      <c r="L5600" s="3" t="str">
        <f>+INDEX([1]!TABLA_MAESTRO_DE_ARTICULO[SubGroupName],MATCH(Tabla_lineas[[#This Row],[CODIGO SAP]],[1]!TABLA_MAESTRO_DE_ARTICULO[ItemCode],0))</f>
        <v>COMPRIMIDO</v>
      </c>
      <c r="M5600" t="s">
        <v>91</v>
      </c>
      <c r="N5600">
        <v>56</v>
      </c>
      <c r="O5600" t="s">
        <v>45</v>
      </c>
      <c r="S5600" s="2">
        <v>20000</v>
      </c>
      <c r="T5600">
        <v>8600</v>
      </c>
      <c r="U5600">
        <v>0.44</v>
      </c>
      <c r="V5600">
        <v>0.43</v>
      </c>
      <c r="W5600">
        <v>0.12</v>
      </c>
      <c r="Z5600" s="4" t="s">
        <v>46</v>
      </c>
      <c r="AA5600" t="s">
        <v>153</v>
      </c>
      <c r="AB5600">
        <v>46132</v>
      </c>
      <c r="AG5600">
        <v>0</v>
      </c>
      <c r="AH5600">
        <v>20000</v>
      </c>
      <c r="AM5600" t="str">
        <f>SUBSTITUTE(Tabla_lineas[[#This Row],[Codigo Liname]]," ","")</f>
        <v>A0307</v>
      </c>
    </row>
    <row r="5601" spans="1:39" customFormat="1" x14ac:dyDescent="0.25">
      <c r="A5601" s="2">
        <v>421</v>
      </c>
      <c r="B5601" t="s">
        <v>1054</v>
      </c>
      <c r="C5601">
        <f t="shared" si="87"/>
        <v>1637428</v>
      </c>
      <c r="D5601">
        <v>28368</v>
      </c>
      <c r="E5601" t="s">
        <v>464</v>
      </c>
      <c r="F5601">
        <v>28.19</v>
      </c>
      <c r="G5601">
        <v>23.64</v>
      </c>
      <c r="H5601" t="s">
        <v>465</v>
      </c>
      <c r="I5601" s="2">
        <v>23.64</v>
      </c>
      <c r="J5601" t="s">
        <v>466</v>
      </c>
      <c r="K5601" t="s">
        <v>467</v>
      </c>
      <c r="L5601" s="3" t="str">
        <f>+INDEX([1]!TABLA_MAESTRO_DE_ARTICULO[SubGroupName],MATCH(Tabla_lineas[[#This Row],[CODIGO SAP]],[1]!TABLA_MAESTRO_DE_ARTICULO[ItemCode],0))</f>
        <v>GOTAS</v>
      </c>
      <c r="M5601" t="s">
        <v>468</v>
      </c>
      <c r="N5601">
        <v>58</v>
      </c>
      <c r="O5601" t="s">
        <v>469</v>
      </c>
      <c r="S5601" s="2">
        <v>1200</v>
      </c>
      <c r="T5601">
        <v>28356</v>
      </c>
      <c r="U5601">
        <v>23.64</v>
      </c>
      <c r="V5601">
        <v>23.63</v>
      </c>
      <c r="W5601">
        <v>5</v>
      </c>
      <c r="Z5601" s="4" t="s">
        <v>46</v>
      </c>
      <c r="AA5601" t="s">
        <v>153</v>
      </c>
      <c r="AB5601">
        <v>46132</v>
      </c>
      <c r="AG5601">
        <v>0</v>
      </c>
      <c r="AH5601">
        <v>1200</v>
      </c>
      <c r="AM5601" t="str">
        <f>SUBSTITUTE(Tabla_lineas[[#This Row],[Codigo Liname]]," ","")</f>
        <v>A0309</v>
      </c>
    </row>
    <row r="5602" spans="1:39" customFormat="1" x14ac:dyDescent="0.25">
      <c r="A5602" s="2">
        <v>421</v>
      </c>
      <c r="B5602" t="s">
        <v>1054</v>
      </c>
      <c r="C5602">
        <f t="shared" si="87"/>
        <v>1637428</v>
      </c>
      <c r="D5602">
        <v>25875</v>
      </c>
      <c r="E5602" t="s">
        <v>328</v>
      </c>
      <c r="F5602">
        <v>0.92</v>
      </c>
      <c r="G5602">
        <v>0.75</v>
      </c>
      <c r="H5602" t="s">
        <v>329</v>
      </c>
      <c r="I5602" s="2">
        <v>0.75</v>
      </c>
      <c r="J5602" t="s">
        <v>330</v>
      </c>
      <c r="K5602" t="s">
        <v>331</v>
      </c>
      <c r="L5602" s="3" t="str">
        <f>+INDEX([1]!TABLA_MAESTRO_DE_ARTICULO[SubGroupName],MATCH(Tabla_lineas[[#This Row],[CODIGO SAP]],[1]!TABLA_MAESTRO_DE_ARTICULO[ItemCode],0))</f>
        <v>COMPRIMIDO</v>
      </c>
      <c r="M5602" t="s">
        <v>332</v>
      </c>
      <c r="N5602">
        <v>59</v>
      </c>
      <c r="O5602" t="s">
        <v>45</v>
      </c>
      <c r="P5602">
        <v>63200</v>
      </c>
      <c r="Q5602">
        <v>247600</v>
      </c>
      <c r="R5602">
        <v>310800</v>
      </c>
      <c r="S5602" s="2">
        <v>34500</v>
      </c>
      <c r="T5602">
        <v>25530</v>
      </c>
      <c r="U5602">
        <v>0.75</v>
      </c>
      <c r="V5602">
        <v>0.74</v>
      </c>
      <c r="W5602">
        <v>0.2</v>
      </c>
      <c r="Z5602" s="4" t="s">
        <v>46</v>
      </c>
      <c r="AA5602" t="s">
        <v>120</v>
      </c>
      <c r="AB5602">
        <v>46132</v>
      </c>
      <c r="AG5602">
        <v>0</v>
      </c>
      <c r="AH5602">
        <v>34500</v>
      </c>
      <c r="AM5602" t="str">
        <f>SUBSTITUTE(Tabla_lineas[[#This Row],[Codigo Liname]]," ","")</f>
        <v>P0109</v>
      </c>
    </row>
    <row r="5603" spans="1:39" customFormat="1" x14ac:dyDescent="0.25">
      <c r="A5603" s="2">
        <v>421</v>
      </c>
      <c r="B5603" t="s">
        <v>1054</v>
      </c>
      <c r="C5603">
        <f t="shared" si="87"/>
        <v>1637428</v>
      </c>
      <c r="D5603">
        <v>73780</v>
      </c>
      <c r="E5603" t="s">
        <v>92</v>
      </c>
      <c r="F5603">
        <v>4.72</v>
      </c>
      <c r="G5603">
        <v>4.72</v>
      </c>
      <c r="H5603" t="s">
        <v>93</v>
      </c>
      <c r="I5603" s="2">
        <v>5.27</v>
      </c>
      <c r="J5603" t="s">
        <v>94</v>
      </c>
      <c r="K5603" t="s">
        <v>95</v>
      </c>
      <c r="L5603" s="3" t="str">
        <f>+INDEX([1]!TABLA_MAESTRO_DE_ARTICULO[SubGroupName],MATCH(Tabla_lineas[[#This Row],[CODIGO SAP]],[1]!TABLA_MAESTRO_DE_ARTICULO[ItemCode],0))</f>
        <v>OVULO VAGINAL</v>
      </c>
      <c r="M5603" t="s">
        <v>96</v>
      </c>
      <c r="N5603">
        <v>60</v>
      </c>
      <c r="O5603" t="s">
        <v>97</v>
      </c>
      <c r="S5603" s="2">
        <v>14000</v>
      </c>
      <c r="T5603">
        <v>65940</v>
      </c>
      <c r="U5603">
        <v>5.27</v>
      </c>
      <c r="V5603">
        <v>4.71</v>
      </c>
      <c r="W5603">
        <v>0.8</v>
      </c>
      <c r="Z5603" s="4" t="s">
        <v>46</v>
      </c>
      <c r="AA5603" t="s">
        <v>126</v>
      </c>
      <c r="AB5603">
        <v>46132</v>
      </c>
      <c r="AG5603">
        <v>0</v>
      </c>
      <c r="AH5603">
        <v>14000</v>
      </c>
      <c r="AM5603" t="str">
        <f>SUBSTITUTE(Tabla_lineas[[#This Row],[Codigo Liname]]," ","")</f>
        <v>G0104</v>
      </c>
    </row>
    <row r="5604" spans="1:39" customFormat="1" x14ac:dyDescent="0.25">
      <c r="A5604" s="2">
        <v>421</v>
      </c>
      <c r="B5604" t="s">
        <v>1054</v>
      </c>
      <c r="C5604">
        <f t="shared" si="87"/>
        <v>1637428</v>
      </c>
      <c r="D5604">
        <v>30300</v>
      </c>
      <c r="E5604" t="s">
        <v>338</v>
      </c>
      <c r="F5604">
        <v>2.34</v>
      </c>
      <c r="G5604">
        <v>1.01</v>
      </c>
      <c r="H5604" t="s">
        <v>339</v>
      </c>
      <c r="I5604" s="2">
        <v>1.01</v>
      </c>
      <c r="J5604" t="s">
        <v>340</v>
      </c>
      <c r="K5604" t="s">
        <v>341</v>
      </c>
      <c r="L5604" s="3" t="str">
        <f>+INDEX([1]!TABLA_MAESTRO_DE_ARTICULO[SubGroupName],MATCH(Tabla_lineas[[#This Row],[CODIGO SAP]],[1]!TABLA_MAESTRO_DE_ARTICULO[ItemCode],0))</f>
        <v>COMPRIMIDO</v>
      </c>
      <c r="M5604" t="s">
        <v>342</v>
      </c>
      <c r="N5604">
        <v>62</v>
      </c>
      <c r="O5604" t="s">
        <v>45</v>
      </c>
      <c r="P5604">
        <v>35800</v>
      </c>
      <c r="Q5604">
        <v>569000</v>
      </c>
      <c r="R5604">
        <v>604800</v>
      </c>
      <c r="S5604" s="2">
        <v>30000</v>
      </c>
      <c r="T5604">
        <v>30000</v>
      </c>
      <c r="U5604">
        <v>1.01</v>
      </c>
      <c r="V5604">
        <v>1</v>
      </c>
      <c r="W5604">
        <v>0.25</v>
      </c>
      <c r="Z5604" s="4" t="s">
        <v>46</v>
      </c>
      <c r="AA5604" t="s">
        <v>126</v>
      </c>
      <c r="AB5604">
        <v>46132</v>
      </c>
      <c r="AG5604">
        <v>0</v>
      </c>
      <c r="AH5604">
        <v>30000</v>
      </c>
      <c r="AM5604" t="str">
        <f>SUBSTITUTE(Tabla_lineas[[#This Row],[Codigo Liname]]," ","")</f>
        <v>C0802</v>
      </c>
    </row>
    <row r="5605" spans="1:39" customFormat="1" x14ac:dyDescent="0.25">
      <c r="A5605" s="2">
        <v>421</v>
      </c>
      <c r="B5605" t="s">
        <v>1054</v>
      </c>
      <c r="C5605">
        <f t="shared" si="87"/>
        <v>1637428</v>
      </c>
      <c r="D5605">
        <v>3470.0000000000005</v>
      </c>
      <c r="E5605" t="s">
        <v>343</v>
      </c>
      <c r="F5605">
        <v>26.57</v>
      </c>
      <c r="G5605">
        <v>17.350000000000001</v>
      </c>
      <c r="H5605" t="s">
        <v>344</v>
      </c>
      <c r="I5605" s="2">
        <v>17.350000000000001</v>
      </c>
      <c r="J5605" t="s">
        <v>345</v>
      </c>
      <c r="K5605" t="s">
        <v>346</v>
      </c>
      <c r="L5605" s="3" t="str">
        <f>+INDEX([1]!TABLA_MAESTRO_DE_ARTICULO[SubGroupName],MATCH(Tabla_lineas[[#This Row],[CODIGO SAP]],[1]!TABLA_MAESTRO_DE_ARTICULO[ItemCode],0))</f>
        <v>CREMA DERMICA</v>
      </c>
      <c r="M5605" t="s">
        <v>347</v>
      </c>
      <c r="N5605">
        <v>63</v>
      </c>
      <c r="O5605" t="s">
        <v>297</v>
      </c>
      <c r="S5605" s="2">
        <v>200</v>
      </c>
      <c r="T5605">
        <v>3468</v>
      </c>
      <c r="U5605">
        <v>17.350000000000001</v>
      </c>
      <c r="V5605">
        <v>17.34</v>
      </c>
      <c r="W5605">
        <v>5</v>
      </c>
      <c r="Z5605" s="4" t="s">
        <v>46</v>
      </c>
      <c r="AA5605" t="s">
        <v>153</v>
      </c>
      <c r="AB5605">
        <v>46096</v>
      </c>
      <c r="AG5605">
        <v>0</v>
      </c>
      <c r="AH5605">
        <v>200</v>
      </c>
      <c r="AM5605" t="str">
        <f>SUBSTITUTE(Tabla_lineas[[#This Row],[Codigo Liname]]," ","")</f>
        <v>D0104</v>
      </c>
    </row>
    <row r="5606" spans="1:39" customFormat="1" x14ac:dyDescent="0.25">
      <c r="A5606" s="2">
        <v>421</v>
      </c>
      <c r="B5606" t="s">
        <v>1054</v>
      </c>
      <c r="C5606">
        <f t="shared" si="87"/>
        <v>1637428</v>
      </c>
      <c r="D5606">
        <v>9084</v>
      </c>
      <c r="E5606" t="s">
        <v>348</v>
      </c>
      <c r="F5606">
        <v>31.43</v>
      </c>
      <c r="G5606">
        <v>31.43</v>
      </c>
      <c r="H5606" t="s">
        <v>349</v>
      </c>
      <c r="I5606" s="2">
        <v>45.42</v>
      </c>
      <c r="J5606" t="s">
        <v>350</v>
      </c>
      <c r="K5606" t="s">
        <v>351</v>
      </c>
      <c r="L5606" s="3" t="str">
        <f>+INDEX([1]!TABLA_MAESTRO_DE_ARTICULO[SubGroupName],MATCH(Tabla_lineas[[#This Row],[CODIGO SAP]],[1]!TABLA_MAESTRO_DE_ARTICULO[ItemCode],0))</f>
        <v>SUSPENSION</v>
      </c>
      <c r="M5606" t="s">
        <v>352</v>
      </c>
      <c r="N5606">
        <v>64</v>
      </c>
      <c r="O5606" t="s">
        <v>181</v>
      </c>
      <c r="S5606" s="2">
        <v>200</v>
      </c>
      <c r="T5606">
        <v>6284</v>
      </c>
      <c r="U5606">
        <v>45.42</v>
      </c>
      <c r="V5606">
        <v>31.42</v>
      </c>
      <c r="W5606">
        <v>10</v>
      </c>
      <c r="Z5606" s="4" t="s">
        <v>46</v>
      </c>
      <c r="AA5606" t="s">
        <v>153</v>
      </c>
      <c r="AB5606">
        <v>46132</v>
      </c>
      <c r="AG5606">
        <v>0</v>
      </c>
      <c r="AH5606">
        <v>200</v>
      </c>
      <c r="AM5606" t="str">
        <f>SUBSTITUTE(Tabla_lineas[[#This Row],[Codigo Liname]]," ","")</f>
        <v>A0704</v>
      </c>
    </row>
    <row r="5607" spans="1:39" customFormat="1" x14ac:dyDescent="0.25">
      <c r="A5607" s="2">
        <v>421</v>
      </c>
      <c r="B5607" t="s">
        <v>1054</v>
      </c>
      <c r="C5607">
        <f t="shared" si="87"/>
        <v>1637428</v>
      </c>
      <c r="D5607">
        <v>26310</v>
      </c>
      <c r="E5607" t="s">
        <v>98</v>
      </c>
      <c r="F5607">
        <v>9.4</v>
      </c>
      <c r="G5607">
        <v>8.77</v>
      </c>
      <c r="H5607" t="s">
        <v>99</v>
      </c>
      <c r="I5607" s="2">
        <v>8.77</v>
      </c>
      <c r="J5607" t="s">
        <v>100</v>
      </c>
      <c r="K5607" t="s">
        <v>101</v>
      </c>
      <c r="L5607" s="3" t="str">
        <f>+INDEX([1]!TABLA_MAESTRO_DE_ARTICULO[SubGroupName],MATCH(Tabla_lineas[[#This Row],[CODIGO SAP]],[1]!TABLA_MAESTRO_DE_ARTICULO[ItemCode],0))</f>
        <v>GOTAS</v>
      </c>
      <c r="M5607" t="s">
        <v>102</v>
      </c>
      <c r="N5607">
        <v>70</v>
      </c>
      <c r="O5607" t="s">
        <v>103</v>
      </c>
      <c r="S5607" s="2">
        <v>3000</v>
      </c>
      <c r="T5607">
        <v>26280</v>
      </c>
      <c r="U5607">
        <v>8.77</v>
      </c>
      <c r="V5607">
        <v>8.76</v>
      </c>
      <c r="W5607">
        <v>3</v>
      </c>
      <c r="Z5607" s="4" t="s">
        <v>46</v>
      </c>
      <c r="AA5607" t="s">
        <v>153</v>
      </c>
      <c r="AB5607">
        <v>46132</v>
      </c>
      <c r="AG5607">
        <v>0</v>
      </c>
      <c r="AH5607">
        <v>3000</v>
      </c>
      <c r="AM5607" t="str">
        <f>SUBSTITUTE(Tabla_lineas[[#This Row],[Codigo Liname]]," ","")</f>
        <v>N0210</v>
      </c>
    </row>
    <row r="5608" spans="1:39" customFormat="1" x14ac:dyDescent="0.25">
      <c r="A5608" s="2">
        <v>421</v>
      </c>
      <c r="B5608" t="s">
        <v>1054</v>
      </c>
      <c r="C5608">
        <f t="shared" si="87"/>
        <v>1637428</v>
      </c>
      <c r="D5608">
        <v>41820</v>
      </c>
      <c r="E5608" t="s">
        <v>353</v>
      </c>
      <c r="F5608">
        <v>11.88</v>
      </c>
      <c r="G5608">
        <v>11.88</v>
      </c>
      <c r="H5608" t="s">
        <v>354</v>
      </c>
      <c r="I5608" s="2">
        <v>13.94</v>
      </c>
      <c r="J5608" t="s">
        <v>355</v>
      </c>
      <c r="K5608" t="s">
        <v>356</v>
      </c>
      <c r="L5608" s="3" t="str">
        <f>+INDEX([1]!TABLA_MAESTRO_DE_ARTICULO[SubGroupName],MATCH(Tabla_lineas[[#This Row],[CODIGO SAP]],[1]!TABLA_MAESTRO_DE_ARTICULO[ItemCode],0))</f>
        <v>JARABE</v>
      </c>
      <c r="M5608" t="s">
        <v>357</v>
      </c>
      <c r="N5608">
        <v>71</v>
      </c>
      <c r="O5608" t="s">
        <v>181</v>
      </c>
      <c r="S5608" s="2">
        <v>3000</v>
      </c>
      <c r="T5608">
        <v>35610</v>
      </c>
      <c r="U5608">
        <v>13.94</v>
      </c>
      <c r="V5608">
        <v>11.87</v>
      </c>
      <c r="W5608">
        <v>5.5</v>
      </c>
      <c r="Z5608" s="4" t="s">
        <v>53</v>
      </c>
      <c r="AA5608" t="s">
        <v>153</v>
      </c>
      <c r="AB5608">
        <v>46096</v>
      </c>
      <c r="AG5608">
        <v>0</v>
      </c>
      <c r="AH5608">
        <v>3000</v>
      </c>
      <c r="AM5608" t="str">
        <f>SUBSTITUTE(Tabla_lineas[[#This Row],[Codigo Liname]]," ","")</f>
        <v>N0209</v>
      </c>
    </row>
    <row r="5609" spans="1:39" customFormat="1" x14ac:dyDescent="0.25">
      <c r="A5609" s="2">
        <v>421</v>
      </c>
      <c r="B5609" t="s">
        <v>1054</v>
      </c>
      <c r="C5609">
        <f t="shared" si="87"/>
        <v>1637428</v>
      </c>
      <c r="D5609">
        <v>4637.25</v>
      </c>
      <c r="E5609" t="s">
        <v>104</v>
      </c>
      <c r="F5609">
        <v>0.3</v>
      </c>
      <c r="G5609">
        <v>0.25</v>
      </c>
      <c r="H5609" t="s">
        <v>105</v>
      </c>
      <c r="I5609" s="2">
        <v>0.25</v>
      </c>
      <c r="J5609" t="s">
        <v>106</v>
      </c>
      <c r="K5609" t="s">
        <v>107</v>
      </c>
      <c r="L5609" s="3" t="str">
        <f>+INDEX([1]!TABLA_MAESTRO_DE_ARTICULO[SubGroupName],MATCH(Tabla_lineas[[#This Row],[CODIGO SAP]],[1]!TABLA_MAESTRO_DE_ARTICULO[ItemCode],0))</f>
        <v>COMPRIMIDO</v>
      </c>
      <c r="M5609" t="s">
        <v>108</v>
      </c>
      <c r="N5609">
        <v>69</v>
      </c>
      <c r="O5609" t="s">
        <v>45</v>
      </c>
      <c r="S5609" s="2">
        <v>18549</v>
      </c>
      <c r="T5609">
        <v>4451.76</v>
      </c>
      <c r="U5609">
        <v>0.25</v>
      </c>
      <c r="V5609">
        <v>0.24</v>
      </c>
      <c r="W5609">
        <v>0.12</v>
      </c>
      <c r="Z5609" s="4" t="s">
        <v>46</v>
      </c>
      <c r="AA5609" t="s">
        <v>126</v>
      </c>
      <c r="AB5609">
        <v>46132</v>
      </c>
      <c r="AG5609">
        <v>0</v>
      </c>
      <c r="AH5609">
        <v>18549</v>
      </c>
      <c r="AM5609" t="str">
        <f>SUBSTITUTE(Tabla_lineas[[#This Row],[Codigo Liname]]," ","")</f>
        <v>N0208</v>
      </c>
    </row>
    <row r="5610" spans="1:39" customFormat="1" x14ac:dyDescent="0.25">
      <c r="A5610" s="2">
        <v>421</v>
      </c>
      <c r="B5610" t="s">
        <v>1054</v>
      </c>
      <c r="C5610">
        <f t="shared" si="87"/>
        <v>1637428</v>
      </c>
      <c r="D5610">
        <v>25200</v>
      </c>
      <c r="E5610" t="s">
        <v>374</v>
      </c>
      <c r="F5610">
        <v>2.0699999999999998</v>
      </c>
      <c r="G5610">
        <v>1.4</v>
      </c>
      <c r="H5610" t="s">
        <v>375</v>
      </c>
      <c r="I5610" s="2">
        <v>1.4</v>
      </c>
      <c r="J5610" t="s">
        <v>376</v>
      </c>
      <c r="K5610" t="s">
        <v>377</v>
      </c>
      <c r="L5610" s="3" t="str">
        <f>+INDEX([1]!TABLA_MAESTRO_DE_ARTICULO[SubGroupName],MATCH(Tabla_lineas[[#This Row],[CODIGO SAP]],[1]!TABLA_MAESTRO_DE_ARTICULO[ItemCode],0))</f>
        <v>COMPRIMIDO</v>
      </c>
      <c r="M5610" t="s">
        <v>378</v>
      </c>
      <c r="N5610">
        <v>72</v>
      </c>
      <c r="O5610" t="s">
        <v>45</v>
      </c>
      <c r="S5610" s="2">
        <v>18000</v>
      </c>
      <c r="T5610">
        <v>25020</v>
      </c>
      <c r="U5610">
        <v>1.4</v>
      </c>
      <c r="V5610">
        <v>1.39</v>
      </c>
      <c r="W5610">
        <v>0.25</v>
      </c>
      <c r="Z5610" s="4" t="s">
        <v>46</v>
      </c>
      <c r="AA5610" t="s">
        <v>120</v>
      </c>
      <c r="AB5610">
        <v>46132</v>
      </c>
      <c r="AG5610">
        <v>0</v>
      </c>
      <c r="AH5610">
        <v>18000</v>
      </c>
      <c r="AM5610" t="str">
        <f>SUBSTITUTE(Tabla_lineas[[#This Row],[Codigo Liname]]," ","")</f>
        <v>H0209</v>
      </c>
    </row>
    <row r="5611" spans="1:39" customFormat="1" x14ac:dyDescent="0.25">
      <c r="A5611" s="2">
        <v>421</v>
      </c>
      <c r="B5611" t="s">
        <v>1054</v>
      </c>
      <c r="C5611">
        <f t="shared" si="87"/>
        <v>1637428</v>
      </c>
      <c r="D5611">
        <v>601.5</v>
      </c>
      <c r="E5611" t="s">
        <v>470</v>
      </c>
      <c r="F5611">
        <v>22.96</v>
      </c>
      <c r="G5611">
        <v>12</v>
      </c>
      <c r="H5611" t="s">
        <v>471</v>
      </c>
      <c r="I5611" s="2">
        <v>12.03</v>
      </c>
      <c r="J5611" t="s">
        <v>472</v>
      </c>
      <c r="K5611" t="s">
        <v>473</v>
      </c>
      <c r="L5611" s="3" t="str">
        <f>+INDEX([1]!TABLA_MAESTRO_DE_ARTICULO[SubGroupName],MATCH(Tabla_lineas[[#This Row],[CODIGO SAP]],[1]!TABLA_MAESTRO_DE_ARTICULO[ItemCode],0))</f>
        <v>LOCION</v>
      </c>
      <c r="M5611" t="s">
        <v>474</v>
      </c>
      <c r="N5611">
        <v>14</v>
      </c>
      <c r="O5611" t="s">
        <v>400</v>
      </c>
      <c r="S5611" s="2">
        <v>50</v>
      </c>
      <c r="T5611">
        <v>599.5</v>
      </c>
      <c r="U5611">
        <v>12.03</v>
      </c>
      <c r="V5611">
        <v>11.99</v>
      </c>
      <c r="W5611">
        <v>7</v>
      </c>
      <c r="Z5611" s="4" t="s">
        <v>46</v>
      </c>
      <c r="AA5611" t="s">
        <v>153</v>
      </c>
      <c r="AB5611">
        <v>46132</v>
      </c>
      <c r="AG5611">
        <v>0</v>
      </c>
      <c r="AH5611">
        <v>50</v>
      </c>
      <c r="AM5611" t="str">
        <f>SUBSTITUTE(Tabla_lineas[[#This Row],[Codigo Liname]]," ","")</f>
        <v>P0301</v>
      </c>
    </row>
    <row r="5612" spans="1:39" customFormat="1" x14ac:dyDescent="0.25">
      <c r="A5612" s="2">
        <v>421</v>
      </c>
      <c r="B5612" t="s">
        <v>1054</v>
      </c>
      <c r="C5612">
        <f t="shared" si="87"/>
        <v>1637428</v>
      </c>
      <c r="D5612">
        <v>3284.8</v>
      </c>
      <c r="E5612" t="s">
        <v>725</v>
      </c>
      <c r="F5612">
        <v>67.52</v>
      </c>
      <c r="G5612">
        <v>41.06</v>
      </c>
      <c r="H5612" t="s">
        <v>726</v>
      </c>
      <c r="I5612" s="2">
        <v>41.06</v>
      </c>
      <c r="J5612" t="s">
        <v>727</v>
      </c>
      <c r="K5612" t="s">
        <v>728</v>
      </c>
      <c r="L5612" s="3" t="str">
        <f>+INDEX([1]!TABLA_MAESTRO_DE_ARTICULO[SubGroupName],MATCH(Tabla_lineas[[#This Row],[CODIGO SAP]],[1]!TABLA_MAESTRO_DE_ARTICULO[ItemCode],0))</f>
        <v>POLVO PARA SUSPENSION</v>
      </c>
      <c r="M5612" t="s">
        <v>729</v>
      </c>
      <c r="N5612">
        <v>65</v>
      </c>
      <c r="O5612" t="s">
        <v>730</v>
      </c>
      <c r="S5612" s="2">
        <v>80</v>
      </c>
      <c r="T5612">
        <v>3284</v>
      </c>
      <c r="U5612">
        <v>41.06</v>
      </c>
      <c r="V5612">
        <v>41.05</v>
      </c>
      <c r="W5612">
        <v>10</v>
      </c>
      <c r="Z5612" s="4" t="s">
        <v>53</v>
      </c>
      <c r="AA5612" t="s">
        <v>153</v>
      </c>
      <c r="AB5612">
        <v>46132</v>
      </c>
      <c r="AG5612">
        <v>0</v>
      </c>
      <c r="AH5612">
        <v>80</v>
      </c>
      <c r="AM5612" t="str">
        <f>SUBSTITUTE(Tabla_lineas[[#This Row],[Codigo Liname]]," ","")</f>
        <v>P0126</v>
      </c>
    </row>
    <row r="5613" spans="1:39" customFormat="1" x14ac:dyDescent="0.25">
      <c r="A5613" s="2">
        <v>421</v>
      </c>
      <c r="B5613" t="s">
        <v>1054</v>
      </c>
      <c r="C5613">
        <f t="shared" si="87"/>
        <v>1637428</v>
      </c>
      <c r="D5613">
        <v>38100</v>
      </c>
      <c r="E5613" t="s">
        <v>384</v>
      </c>
      <c r="F5613">
        <v>9.6</v>
      </c>
      <c r="G5613">
        <v>6.35</v>
      </c>
      <c r="H5613" t="s">
        <v>385</v>
      </c>
      <c r="I5613" s="2">
        <v>6.35</v>
      </c>
      <c r="J5613" t="s">
        <v>386</v>
      </c>
      <c r="K5613" t="s">
        <v>387</v>
      </c>
      <c r="L5613" s="3" t="str">
        <f>+INDEX([1]!TABLA_MAESTRO_DE_ARTICULO[SubGroupName],MATCH(Tabla_lineas[[#This Row],[CODIGO SAP]],[1]!TABLA_MAESTRO_DE_ARTICULO[ItemCode],0))</f>
        <v>COMPRIMIDO</v>
      </c>
      <c r="M5613" t="s">
        <v>388</v>
      </c>
      <c r="N5613">
        <v>66</v>
      </c>
      <c r="O5613" t="s">
        <v>389</v>
      </c>
      <c r="S5613" s="2">
        <v>6000</v>
      </c>
      <c r="T5613">
        <v>38040</v>
      </c>
      <c r="U5613">
        <v>6.35</v>
      </c>
      <c r="V5613">
        <v>6.34</v>
      </c>
      <c r="W5613">
        <v>1.2</v>
      </c>
      <c r="Z5613" s="4" t="s">
        <v>46</v>
      </c>
      <c r="AA5613" t="s">
        <v>126</v>
      </c>
      <c r="AB5613">
        <v>46132</v>
      </c>
      <c r="AG5613">
        <v>0</v>
      </c>
      <c r="AH5613">
        <v>6000</v>
      </c>
      <c r="AM5613" t="str">
        <f>SUBSTITUTE(Tabla_lineas[[#This Row],[Codigo Liname]]," ","")</f>
        <v>P0111</v>
      </c>
    </row>
    <row r="5614" spans="1:39" customFormat="1" x14ac:dyDescent="0.25">
      <c r="A5614" s="2">
        <v>421</v>
      </c>
      <c r="B5614" t="s">
        <v>1054</v>
      </c>
      <c r="C5614">
        <f t="shared" si="87"/>
        <v>1637428</v>
      </c>
      <c r="D5614">
        <v>23990</v>
      </c>
      <c r="E5614" t="s">
        <v>395</v>
      </c>
      <c r="F5614">
        <v>39.200000000000003</v>
      </c>
      <c r="G5614">
        <v>23.99</v>
      </c>
      <c r="H5614" t="s">
        <v>396</v>
      </c>
      <c r="I5614" s="2">
        <v>23.99</v>
      </c>
      <c r="J5614" t="s">
        <v>397</v>
      </c>
      <c r="K5614" t="s">
        <v>398</v>
      </c>
      <c r="L5614" s="3" t="str">
        <f>+INDEX([1]!TABLA_MAESTRO_DE_ARTICULO[SubGroupName],MATCH(Tabla_lineas[[#This Row],[CODIGO SAP]],[1]!TABLA_MAESTRO_DE_ARTICULO[ItemCode],0))</f>
        <v>JARABE</v>
      </c>
      <c r="M5614" t="s">
        <v>399</v>
      </c>
      <c r="N5614">
        <v>80</v>
      </c>
      <c r="O5614" t="s">
        <v>400</v>
      </c>
      <c r="S5614" s="2">
        <v>1000</v>
      </c>
      <c r="T5614">
        <v>23980</v>
      </c>
      <c r="U5614">
        <v>23.99</v>
      </c>
      <c r="V5614">
        <v>23.98</v>
      </c>
      <c r="W5614">
        <v>5</v>
      </c>
      <c r="Z5614" s="4" t="s">
        <v>46</v>
      </c>
      <c r="AA5614" t="s">
        <v>153</v>
      </c>
      <c r="AB5614">
        <v>46096</v>
      </c>
      <c r="AG5614">
        <v>0</v>
      </c>
      <c r="AH5614">
        <v>1000</v>
      </c>
      <c r="AM5614" t="str">
        <f>SUBSTITUTE(Tabla_lineas[[#This Row],[Codigo Liname]]," ","")</f>
        <v>A1205</v>
      </c>
    </row>
    <row r="5615" spans="1:39" customFormat="1" x14ac:dyDescent="0.25">
      <c r="A5615" s="2">
        <v>422</v>
      </c>
      <c r="B5615" t="s">
        <v>1055</v>
      </c>
      <c r="C5615">
        <f t="shared" si="87"/>
        <v>1636326</v>
      </c>
      <c r="D5615">
        <v>2760</v>
      </c>
      <c r="E5615" t="s">
        <v>668</v>
      </c>
      <c r="F5615">
        <v>14.45</v>
      </c>
      <c r="G5615">
        <v>11.5</v>
      </c>
      <c r="H5615" t="s">
        <v>669</v>
      </c>
      <c r="I5615" s="2">
        <v>11.5</v>
      </c>
      <c r="J5615" t="s">
        <v>670</v>
      </c>
      <c r="K5615" t="s">
        <v>671</v>
      </c>
      <c r="L5615" s="3" t="str">
        <f>+INDEX([1]!TABLA_MAESTRO_DE_ARTICULO[SubGroupName],MATCH(Tabla_lineas[[#This Row],[CODIGO SAP]],[1]!TABLA_MAESTRO_DE_ARTICULO[ItemCode],0))</f>
        <v>SOLUCION INYECTABLE</v>
      </c>
      <c r="M5615" t="s">
        <v>672</v>
      </c>
      <c r="N5615">
        <v>9</v>
      </c>
      <c r="O5615" t="s">
        <v>249</v>
      </c>
      <c r="P5615">
        <v>5600</v>
      </c>
      <c r="Q5615">
        <v>0</v>
      </c>
      <c r="R5615">
        <v>5600</v>
      </c>
      <c r="S5615" s="2">
        <v>240</v>
      </c>
      <c r="T5615">
        <v>2757.6</v>
      </c>
      <c r="U5615">
        <v>11.5</v>
      </c>
      <c r="V5615">
        <v>11.49</v>
      </c>
      <c r="W5615">
        <v>3.8</v>
      </c>
      <c r="Z5615" s="4" t="s">
        <v>46</v>
      </c>
      <c r="AA5615" t="s">
        <v>120</v>
      </c>
      <c r="AB5615">
        <v>46132</v>
      </c>
      <c r="AG5615">
        <v>0</v>
      </c>
      <c r="AH5615">
        <v>240</v>
      </c>
      <c r="AM5615" t="str">
        <f>SUBSTITUTE(Tabla_lineas[[#This Row],[Codigo Liname]]," ","")</f>
        <v>J0104</v>
      </c>
    </row>
    <row r="5616" spans="1:39" customFormat="1" x14ac:dyDescent="0.25">
      <c r="A5616" s="2">
        <v>422</v>
      </c>
      <c r="B5616" t="s">
        <v>1055</v>
      </c>
      <c r="C5616">
        <f t="shared" si="87"/>
        <v>1636326</v>
      </c>
      <c r="D5616">
        <v>5097.5999999999995</v>
      </c>
      <c r="E5616" t="s">
        <v>182</v>
      </c>
      <c r="F5616">
        <v>10.37</v>
      </c>
      <c r="G5616">
        <v>10.37</v>
      </c>
      <c r="H5616" t="s">
        <v>183</v>
      </c>
      <c r="I5616" s="2">
        <v>10.62</v>
      </c>
      <c r="J5616" t="s">
        <v>184</v>
      </c>
      <c r="K5616" t="s">
        <v>185</v>
      </c>
      <c r="L5616" s="3" t="str">
        <f>+INDEX([1]!TABLA_MAESTRO_DE_ARTICULO[SubGroupName],MATCH(Tabla_lineas[[#This Row],[CODIGO SAP]],[1]!TABLA_MAESTRO_DE_ARTICULO[ItemCode],0))</f>
        <v>POLVO PARA INYECTABLE</v>
      </c>
      <c r="M5616" t="s">
        <v>186</v>
      </c>
      <c r="N5616">
        <v>11</v>
      </c>
      <c r="O5616" t="s">
        <v>187</v>
      </c>
      <c r="P5616">
        <v>2319</v>
      </c>
      <c r="Q5616">
        <v>40700</v>
      </c>
      <c r="R5616">
        <v>43019</v>
      </c>
      <c r="S5616" s="2">
        <v>480</v>
      </c>
      <c r="T5616">
        <v>4972.7999999999993</v>
      </c>
      <c r="U5616">
        <v>10.62</v>
      </c>
      <c r="V5616">
        <v>10.36</v>
      </c>
      <c r="W5616">
        <v>2.8</v>
      </c>
      <c r="Z5616" s="4" t="s">
        <v>46</v>
      </c>
      <c r="AA5616" t="s">
        <v>120</v>
      </c>
      <c r="AB5616">
        <v>46132</v>
      </c>
      <c r="AG5616">
        <v>0</v>
      </c>
      <c r="AH5616">
        <v>480</v>
      </c>
      <c r="AM5616" t="str">
        <f>SUBSTITUTE(Tabla_lineas[[#This Row],[Codigo Liname]]," ","")</f>
        <v>J0112</v>
      </c>
    </row>
    <row r="5617" spans="1:39" customFormat="1" x14ac:dyDescent="0.25">
      <c r="A5617" s="2">
        <v>422</v>
      </c>
      <c r="B5617" t="s">
        <v>1055</v>
      </c>
      <c r="C5617">
        <f t="shared" si="87"/>
        <v>1636326</v>
      </c>
      <c r="D5617">
        <v>13276.8</v>
      </c>
      <c r="E5617" t="s">
        <v>524</v>
      </c>
      <c r="F5617">
        <v>26.03</v>
      </c>
      <c r="G5617">
        <v>26</v>
      </c>
      <c r="H5617" t="s">
        <v>525</v>
      </c>
      <c r="I5617" s="2">
        <v>41.49</v>
      </c>
      <c r="J5617" t="s">
        <v>526</v>
      </c>
      <c r="K5617" t="s">
        <v>527</v>
      </c>
      <c r="L5617" s="3" t="str">
        <f>+INDEX([1]!TABLA_MAESTRO_DE_ARTICULO[SubGroupName],MATCH(Tabla_lineas[[#This Row],[CODIGO SAP]],[1]!TABLA_MAESTRO_DE_ARTICULO[ItemCode],0))</f>
        <v>POLVO PARA INYECTABLE</v>
      </c>
      <c r="M5617" t="s">
        <v>528</v>
      </c>
      <c r="N5617">
        <v>22</v>
      </c>
      <c r="O5617" t="s">
        <v>187</v>
      </c>
      <c r="P5617">
        <v>4767</v>
      </c>
      <c r="Q5617">
        <v>28075</v>
      </c>
      <c r="R5617">
        <v>32842</v>
      </c>
      <c r="S5617" s="2">
        <v>320</v>
      </c>
      <c r="T5617">
        <v>8316.7999999999993</v>
      </c>
      <c r="U5617">
        <v>41.49</v>
      </c>
      <c r="V5617">
        <v>25.99</v>
      </c>
      <c r="W5617">
        <v>4.5</v>
      </c>
      <c r="Z5617" s="4" t="s">
        <v>46</v>
      </c>
      <c r="AA5617" t="s">
        <v>120</v>
      </c>
      <c r="AB5617">
        <v>46132</v>
      </c>
      <c r="AG5617">
        <v>0</v>
      </c>
      <c r="AH5617">
        <v>320</v>
      </c>
      <c r="AM5617" t="str">
        <f>SUBSTITUTE(Tabla_lineas[[#This Row],[Codigo Liname]]," ","")</f>
        <v>J0121</v>
      </c>
    </row>
    <row r="5618" spans="1:39" customFormat="1" x14ac:dyDescent="0.25">
      <c r="A5618" s="2">
        <v>422</v>
      </c>
      <c r="B5618" t="s">
        <v>1055</v>
      </c>
      <c r="C5618">
        <f t="shared" si="87"/>
        <v>1636326</v>
      </c>
      <c r="D5618">
        <v>16608</v>
      </c>
      <c r="E5618" t="s">
        <v>193</v>
      </c>
      <c r="F5618">
        <v>14.39</v>
      </c>
      <c r="G5618">
        <v>10.38</v>
      </c>
      <c r="H5618" t="s">
        <v>194</v>
      </c>
      <c r="I5618" s="2">
        <v>10.38</v>
      </c>
      <c r="J5618" t="s">
        <v>195</v>
      </c>
      <c r="K5618" t="s">
        <v>196</v>
      </c>
      <c r="L5618" s="3" t="str">
        <f>+INDEX([1]!TABLA_MAESTRO_DE_ARTICULO[SubGroupName],MATCH(Tabla_lineas[[#This Row],[CODIGO SAP]],[1]!TABLA_MAESTRO_DE_ARTICULO[ItemCode],0))</f>
        <v>POLVO PARA INYECTABLE</v>
      </c>
      <c r="M5618" t="s">
        <v>197</v>
      </c>
      <c r="N5618">
        <v>23</v>
      </c>
      <c r="O5618" t="s">
        <v>52</v>
      </c>
      <c r="P5618">
        <v>7327</v>
      </c>
      <c r="Q5618">
        <v>160095</v>
      </c>
      <c r="R5618">
        <v>167422</v>
      </c>
      <c r="S5618" s="2">
        <v>1600</v>
      </c>
      <c r="T5618">
        <v>16592</v>
      </c>
      <c r="U5618">
        <v>10.38</v>
      </c>
      <c r="V5618">
        <v>10.37</v>
      </c>
      <c r="W5618">
        <v>3.8</v>
      </c>
      <c r="Z5618" s="4" t="s">
        <v>53</v>
      </c>
      <c r="AA5618" t="s">
        <v>120</v>
      </c>
      <c r="AB5618">
        <v>46096</v>
      </c>
      <c r="AG5618">
        <v>0</v>
      </c>
      <c r="AH5618">
        <v>1600</v>
      </c>
      <c r="AM5618" t="str">
        <f>SUBSTITUTE(Tabla_lineas[[#This Row],[Codigo Liname]]," ","")</f>
        <v>J0122</v>
      </c>
    </row>
    <row r="5619" spans="1:39" customFormat="1" x14ac:dyDescent="0.25">
      <c r="A5619" s="2">
        <v>422</v>
      </c>
      <c r="B5619" t="s">
        <v>1055</v>
      </c>
      <c r="C5619">
        <f t="shared" si="87"/>
        <v>1636326</v>
      </c>
      <c r="D5619">
        <v>42672</v>
      </c>
      <c r="E5619" t="s">
        <v>47</v>
      </c>
      <c r="F5619">
        <v>14.47</v>
      </c>
      <c r="G5619">
        <v>14.47</v>
      </c>
      <c r="H5619" t="s">
        <v>48</v>
      </c>
      <c r="I5619" s="2">
        <v>26.67</v>
      </c>
      <c r="J5619" t="s">
        <v>49</v>
      </c>
      <c r="K5619" t="s">
        <v>50</v>
      </c>
      <c r="L5619" s="3" t="str">
        <f>+INDEX([1]!TABLA_MAESTRO_DE_ARTICULO[SubGroupName],MATCH(Tabla_lineas[[#This Row],[CODIGO SAP]],[1]!TABLA_MAESTRO_DE_ARTICULO[ItemCode],0))</f>
        <v>POLVO PARA INYECTABLE</v>
      </c>
      <c r="M5619" t="s">
        <v>51</v>
      </c>
      <c r="N5619">
        <v>24</v>
      </c>
      <c r="O5619" t="s">
        <v>52</v>
      </c>
      <c r="P5619">
        <v>8755</v>
      </c>
      <c r="Q5619">
        <v>11825</v>
      </c>
      <c r="R5619">
        <v>20580</v>
      </c>
      <c r="S5619" s="2">
        <v>1600</v>
      </c>
      <c r="T5619">
        <v>23136</v>
      </c>
      <c r="U5619">
        <v>26.67</v>
      </c>
      <c r="V5619">
        <v>14.46</v>
      </c>
      <c r="W5619">
        <v>3.8</v>
      </c>
      <c r="Z5619" s="4" t="s">
        <v>46</v>
      </c>
      <c r="AA5619" t="s">
        <v>126</v>
      </c>
      <c r="AB5619">
        <v>46096</v>
      </c>
      <c r="AG5619">
        <v>0</v>
      </c>
      <c r="AH5619">
        <v>1600</v>
      </c>
      <c r="AM5619" t="str">
        <f>SUBSTITUTE(Tabla_lineas[[#This Row],[Codigo Liname]]," ","")</f>
        <v>J0126</v>
      </c>
    </row>
    <row r="5620" spans="1:39" customFormat="1" x14ac:dyDescent="0.25">
      <c r="A5620" s="2">
        <v>422</v>
      </c>
      <c r="B5620" t="s">
        <v>1055</v>
      </c>
      <c r="C5620">
        <f t="shared" si="87"/>
        <v>1636326</v>
      </c>
      <c r="D5620">
        <v>19876.8</v>
      </c>
      <c r="E5620" t="s">
        <v>529</v>
      </c>
      <c r="F5620">
        <v>117.7</v>
      </c>
      <c r="G5620">
        <v>82.8</v>
      </c>
      <c r="H5620" t="s">
        <v>530</v>
      </c>
      <c r="I5620" s="2">
        <v>82.82</v>
      </c>
      <c r="J5620" t="s">
        <v>531</v>
      </c>
      <c r="K5620" t="s">
        <v>532</v>
      </c>
      <c r="L5620" s="3" t="str">
        <f>+INDEX([1]!TABLA_MAESTRO_DE_ARTICULO[SubGroupName],MATCH(Tabla_lineas[[#This Row],[CODIGO SAP]],[1]!TABLA_MAESTRO_DE_ARTICULO[ItemCode],0))</f>
        <v>POLVO PARA INYECTABLE</v>
      </c>
      <c r="M5620" t="s">
        <v>533</v>
      </c>
      <c r="N5620">
        <v>56</v>
      </c>
      <c r="O5620" t="s">
        <v>187</v>
      </c>
      <c r="P5620">
        <v>1534</v>
      </c>
      <c r="Q5620">
        <v>19422</v>
      </c>
      <c r="R5620">
        <v>20956</v>
      </c>
      <c r="S5620" s="2">
        <v>240</v>
      </c>
      <c r="T5620">
        <v>19869.599999999999</v>
      </c>
      <c r="U5620">
        <v>82.82</v>
      </c>
      <c r="V5620">
        <v>82.79</v>
      </c>
      <c r="W5620">
        <v>35</v>
      </c>
      <c r="Z5620" s="4" t="s">
        <v>46</v>
      </c>
      <c r="AA5620" t="s">
        <v>120</v>
      </c>
      <c r="AB5620">
        <v>46132</v>
      </c>
      <c r="AG5620">
        <v>0</v>
      </c>
      <c r="AH5620">
        <v>240</v>
      </c>
      <c r="AM5620" t="str">
        <f>SUBSTITUTE(Tabla_lineas[[#This Row],[Codigo Liname]]," ","")</f>
        <v>J0150</v>
      </c>
    </row>
    <row r="5621" spans="1:39" customFormat="1" x14ac:dyDescent="0.25">
      <c r="A5621" s="2">
        <v>422</v>
      </c>
      <c r="B5621" t="s">
        <v>1055</v>
      </c>
      <c r="C5621">
        <f t="shared" si="87"/>
        <v>1636326</v>
      </c>
      <c r="D5621">
        <v>1520</v>
      </c>
      <c r="E5621" t="s">
        <v>224</v>
      </c>
      <c r="F5621">
        <v>0.95</v>
      </c>
      <c r="G5621">
        <v>0.38</v>
      </c>
      <c r="H5621" t="s">
        <v>225</v>
      </c>
      <c r="I5621" s="2">
        <v>0.38</v>
      </c>
      <c r="J5621" t="s">
        <v>226</v>
      </c>
      <c r="K5621" t="s">
        <v>227</v>
      </c>
      <c r="L5621" s="3" t="str">
        <f>+INDEX([1]!TABLA_MAESTRO_DE_ARTICULO[SubGroupName],MATCH(Tabla_lineas[[#This Row],[CODIGO SAP]],[1]!TABLA_MAESTRO_DE_ARTICULO[ItemCode],0))</f>
        <v>COMPRIMIDO</v>
      </c>
      <c r="M5621" t="s">
        <v>228</v>
      </c>
      <c r="N5621">
        <v>30</v>
      </c>
      <c r="O5621" t="s">
        <v>45</v>
      </c>
      <c r="P5621">
        <v>39100</v>
      </c>
      <c r="Q5621">
        <v>2353000</v>
      </c>
      <c r="R5621">
        <v>2392100</v>
      </c>
      <c r="S5621" s="2">
        <v>4000</v>
      </c>
      <c r="T5621">
        <v>1480</v>
      </c>
      <c r="U5621">
        <v>0.38</v>
      </c>
      <c r="V5621">
        <v>0.37</v>
      </c>
      <c r="W5621">
        <v>0.12</v>
      </c>
      <c r="Z5621" s="4" t="s">
        <v>53</v>
      </c>
      <c r="AA5621" t="s">
        <v>126</v>
      </c>
      <c r="AB5621">
        <v>46096</v>
      </c>
      <c r="AG5621">
        <v>0</v>
      </c>
      <c r="AH5621">
        <v>4000</v>
      </c>
      <c r="AM5621" t="str">
        <f>SUBSTITUTE(Tabla_lineas[[#This Row],[Codigo Liname]]," ","")</f>
        <v>A1106</v>
      </c>
    </row>
    <row r="5622" spans="1:39" customFormat="1" x14ac:dyDescent="0.25">
      <c r="A5622" s="2">
        <v>422</v>
      </c>
      <c r="B5622" t="s">
        <v>1055</v>
      </c>
      <c r="C5622">
        <f t="shared" si="87"/>
        <v>1636326</v>
      </c>
      <c r="D5622">
        <v>35628</v>
      </c>
      <c r="E5622" t="s">
        <v>539</v>
      </c>
      <c r="F5622">
        <v>25.52</v>
      </c>
      <c r="G5622">
        <v>25.52</v>
      </c>
      <c r="H5622" t="s">
        <v>540</v>
      </c>
      <c r="I5622" s="2">
        <v>29.69</v>
      </c>
      <c r="J5622" t="s">
        <v>541</v>
      </c>
      <c r="K5622" t="s">
        <v>542</v>
      </c>
      <c r="L5622" s="3" t="str">
        <f>+INDEX([1]!TABLA_MAESTRO_DE_ARTICULO[SubGroupName],MATCH(Tabla_lineas[[#This Row],[CODIGO SAP]],[1]!TABLA_MAESTRO_DE_ARTICULO[ItemCode],0))</f>
        <v>SOLUCION INYECTABLE</v>
      </c>
      <c r="M5622" t="s">
        <v>543</v>
      </c>
      <c r="N5622">
        <v>60</v>
      </c>
      <c r="O5622" t="s">
        <v>544</v>
      </c>
      <c r="P5622">
        <v>7362</v>
      </c>
      <c r="Q5622">
        <v>57105</v>
      </c>
      <c r="R5622">
        <v>64467</v>
      </c>
      <c r="S5622" s="2">
        <v>1200</v>
      </c>
      <c r="T5622">
        <v>30612.000000000004</v>
      </c>
      <c r="U5622">
        <v>29.69</v>
      </c>
      <c r="V5622">
        <v>25.51</v>
      </c>
      <c r="W5622">
        <v>3</v>
      </c>
      <c r="Z5622" s="4" t="s">
        <v>46</v>
      </c>
      <c r="AA5622" t="s">
        <v>126</v>
      </c>
      <c r="AB5622">
        <v>46132</v>
      </c>
      <c r="AG5622">
        <v>0</v>
      </c>
      <c r="AH5622">
        <v>1200</v>
      </c>
      <c r="AM5622" t="str">
        <f>SUBSTITUTE(Tabla_lineas[[#This Row],[Codigo Liname]]," ","")</f>
        <v>M0110</v>
      </c>
    </row>
    <row r="5623" spans="1:39" customFormat="1" x14ac:dyDescent="0.25">
      <c r="A5623" s="2">
        <v>422</v>
      </c>
      <c r="B5623" t="s">
        <v>1055</v>
      </c>
      <c r="C5623">
        <f t="shared" si="87"/>
        <v>1636326</v>
      </c>
      <c r="D5623">
        <v>860</v>
      </c>
      <c r="E5623" t="s">
        <v>282</v>
      </c>
      <c r="F5623">
        <v>4.76</v>
      </c>
      <c r="G5623">
        <v>2.15</v>
      </c>
      <c r="H5623" t="s">
        <v>283</v>
      </c>
      <c r="I5623" s="2">
        <v>2.15</v>
      </c>
      <c r="J5623" t="s">
        <v>284</v>
      </c>
      <c r="K5623" t="s">
        <v>285</v>
      </c>
      <c r="L5623" s="3" t="str">
        <f>+INDEX([1]!TABLA_MAESTRO_DE_ARTICULO[SubGroupName],MATCH(Tabla_lineas[[#This Row],[CODIGO SAP]],[1]!TABLA_MAESTRO_DE_ARTICULO[ItemCode],0))</f>
        <v>SOLUCION INYECTABLE</v>
      </c>
      <c r="M5623" t="s">
        <v>286</v>
      </c>
      <c r="N5623">
        <v>50</v>
      </c>
      <c r="O5623" t="s">
        <v>249</v>
      </c>
      <c r="P5623">
        <v>3475</v>
      </c>
      <c r="Q5623">
        <v>6200</v>
      </c>
      <c r="R5623">
        <v>9675</v>
      </c>
      <c r="S5623" s="2">
        <v>400</v>
      </c>
      <c r="T5623">
        <v>856</v>
      </c>
      <c r="U5623">
        <v>2.15</v>
      </c>
      <c r="V5623">
        <v>2.14</v>
      </c>
      <c r="W5623">
        <v>0.7</v>
      </c>
      <c r="Z5623" s="4" t="s">
        <v>53</v>
      </c>
      <c r="AA5623" t="s">
        <v>126</v>
      </c>
      <c r="AB5623">
        <v>46132</v>
      </c>
      <c r="AG5623">
        <v>0</v>
      </c>
      <c r="AH5623">
        <v>400</v>
      </c>
      <c r="AM5623" t="str">
        <f>SUBSTITUTE(Tabla_lineas[[#This Row],[Codigo Liname]]," ","")</f>
        <v>J0149</v>
      </c>
    </row>
    <row r="5624" spans="1:39" customFormat="1" x14ac:dyDescent="0.25">
      <c r="A5624" s="2">
        <v>422</v>
      </c>
      <c r="B5624" t="s">
        <v>1055</v>
      </c>
      <c r="C5624">
        <f t="shared" si="87"/>
        <v>1636326</v>
      </c>
      <c r="D5624">
        <v>7680</v>
      </c>
      <c r="E5624" t="s">
        <v>287</v>
      </c>
      <c r="F5624">
        <v>0.48</v>
      </c>
      <c r="G5624">
        <v>0.48</v>
      </c>
      <c r="H5624" t="s">
        <v>288</v>
      </c>
      <c r="I5624" s="2">
        <v>0.48</v>
      </c>
      <c r="J5624" t="s">
        <v>289</v>
      </c>
      <c r="K5624" t="s">
        <v>290</v>
      </c>
      <c r="L5624" s="3" t="str">
        <f>+INDEX([1]!TABLA_MAESTRO_DE_ARTICULO[SubGroupName],MATCH(Tabla_lineas[[#This Row],[CODIGO SAP]],[1]!TABLA_MAESTRO_DE_ARTICULO[ItemCode],0))</f>
        <v>COMPRIMIDO</v>
      </c>
      <c r="M5624" t="s">
        <v>291</v>
      </c>
      <c r="N5624">
        <v>51</v>
      </c>
      <c r="O5624" t="s">
        <v>45</v>
      </c>
      <c r="P5624">
        <v>63200</v>
      </c>
      <c r="Q5624">
        <v>499000</v>
      </c>
      <c r="R5624">
        <v>562200</v>
      </c>
      <c r="S5624" s="2">
        <v>16000</v>
      </c>
      <c r="T5624">
        <v>7520</v>
      </c>
      <c r="U5624">
        <v>0.48</v>
      </c>
      <c r="V5624">
        <v>0.47</v>
      </c>
      <c r="W5624">
        <v>0.12</v>
      </c>
      <c r="Z5624" s="4" t="s">
        <v>53</v>
      </c>
      <c r="AA5624" t="s">
        <v>153</v>
      </c>
      <c r="AB5624">
        <v>46132</v>
      </c>
      <c r="AG5624">
        <v>0</v>
      </c>
      <c r="AH5624">
        <v>16000</v>
      </c>
      <c r="AM5624" t="str">
        <f>SUBSTITUTE(Tabla_lineas[[#This Row],[Codigo Liname]]," ","")</f>
        <v>A1001</v>
      </c>
    </row>
    <row r="5625" spans="1:39" customFormat="1" x14ac:dyDescent="0.25">
      <c r="A5625" s="2">
        <v>422</v>
      </c>
      <c r="B5625" t="s">
        <v>1055</v>
      </c>
      <c r="C5625">
        <f t="shared" si="87"/>
        <v>1636326</v>
      </c>
      <c r="D5625">
        <v>4992</v>
      </c>
      <c r="E5625" t="s">
        <v>71</v>
      </c>
      <c r="F5625">
        <v>2.73</v>
      </c>
      <c r="G5625">
        <v>0.78</v>
      </c>
      <c r="H5625" t="s">
        <v>72</v>
      </c>
      <c r="I5625" s="2">
        <v>0.78</v>
      </c>
      <c r="J5625" t="s">
        <v>73</v>
      </c>
      <c r="K5625" t="s">
        <v>74</v>
      </c>
      <c r="L5625" s="3" t="str">
        <f>+INDEX([1]!TABLA_MAESTRO_DE_ARTICULO[SubGroupName],MATCH(Tabla_lineas[[#This Row],[CODIGO SAP]],[1]!TABLA_MAESTRO_DE_ARTICULO[ItemCode],0))</f>
        <v>COMPRIMIDO</v>
      </c>
      <c r="M5625" t="s">
        <v>75</v>
      </c>
      <c r="N5625">
        <v>53</v>
      </c>
      <c r="O5625" t="s">
        <v>45</v>
      </c>
      <c r="P5625">
        <v>27200</v>
      </c>
      <c r="Q5625">
        <v>460500</v>
      </c>
      <c r="R5625">
        <v>487700</v>
      </c>
      <c r="S5625" s="2">
        <v>6400</v>
      </c>
      <c r="T5625">
        <v>4928</v>
      </c>
      <c r="U5625">
        <v>0.78</v>
      </c>
      <c r="V5625">
        <v>0.77</v>
      </c>
      <c r="W5625">
        <v>0.12</v>
      </c>
      <c r="Z5625" s="4" t="s">
        <v>46</v>
      </c>
      <c r="AA5625" t="s">
        <v>126</v>
      </c>
      <c r="AB5625">
        <v>46132</v>
      </c>
      <c r="AG5625">
        <v>0</v>
      </c>
      <c r="AH5625">
        <v>6400</v>
      </c>
      <c r="AM5625" t="str">
        <f>SUBSTITUTE(Tabla_lineas[[#This Row],[Codigo Liname]]," ","")</f>
        <v>C0306</v>
      </c>
    </row>
    <row r="5626" spans="1:39" customFormat="1" x14ac:dyDescent="0.25">
      <c r="A5626" s="2">
        <v>422</v>
      </c>
      <c r="B5626" t="s">
        <v>1055</v>
      </c>
      <c r="C5626">
        <f t="shared" si="87"/>
        <v>1636326</v>
      </c>
      <c r="D5626">
        <v>1992</v>
      </c>
      <c r="E5626" t="s">
        <v>333</v>
      </c>
      <c r="F5626">
        <v>0.8</v>
      </c>
      <c r="G5626">
        <v>0.8</v>
      </c>
      <c r="H5626" t="s">
        <v>334</v>
      </c>
      <c r="I5626" s="2">
        <v>0.83</v>
      </c>
      <c r="J5626" t="s">
        <v>335</v>
      </c>
      <c r="K5626" t="s">
        <v>336</v>
      </c>
      <c r="L5626" s="3" t="str">
        <f>+INDEX([1]!TABLA_MAESTRO_DE_ARTICULO[SubGroupName],MATCH(Tabla_lineas[[#This Row],[CODIGO SAP]],[1]!TABLA_MAESTRO_DE_ARTICULO[ItemCode],0))</f>
        <v>COMPRIMIDO</v>
      </c>
      <c r="M5626" t="s">
        <v>337</v>
      </c>
      <c r="N5626">
        <v>70</v>
      </c>
      <c r="O5626" t="s">
        <v>45</v>
      </c>
      <c r="P5626">
        <v>39800</v>
      </c>
      <c r="Q5626">
        <v>1186300</v>
      </c>
      <c r="R5626">
        <v>1226100</v>
      </c>
      <c r="S5626" s="2">
        <v>2400</v>
      </c>
      <c r="T5626">
        <v>1896</v>
      </c>
      <c r="U5626">
        <v>0.83</v>
      </c>
      <c r="V5626">
        <v>0.79</v>
      </c>
      <c r="W5626">
        <v>0.12</v>
      </c>
      <c r="Z5626" s="4" t="s">
        <v>53</v>
      </c>
      <c r="AA5626" t="s">
        <v>126</v>
      </c>
      <c r="AB5626">
        <v>46096</v>
      </c>
      <c r="AG5626">
        <v>0</v>
      </c>
      <c r="AH5626">
        <v>2400</v>
      </c>
      <c r="AM5626" t="str">
        <f>SUBSTITUTE(Tabla_lineas[[#This Row],[Codigo Liname]]," ","")</f>
        <v>A1109</v>
      </c>
    </row>
    <row r="5627" spans="1:39" customFormat="1" x14ac:dyDescent="0.25">
      <c r="A5627" s="2">
        <v>422</v>
      </c>
      <c r="B5627" t="s">
        <v>1055</v>
      </c>
      <c r="C5627">
        <f t="shared" si="87"/>
        <v>1636326</v>
      </c>
      <c r="D5627">
        <v>480</v>
      </c>
      <c r="E5627" t="s">
        <v>358</v>
      </c>
      <c r="F5627">
        <v>12.96</v>
      </c>
      <c r="G5627">
        <v>6</v>
      </c>
      <c r="H5627" t="s">
        <v>359</v>
      </c>
      <c r="I5627" s="2">
        <v>6</v>
      </c>
      <c r="J5627" t="s">
        <v>360</v>
      </c>
      <c r="K5627" t="s">
        <v>361</v>
      </c>
      <c r="L5627" s="3" t="str">
        <f>+INDEX([1]!TABLA_MAESTRO_DE_ARTICULO[SubGroupName],MATCH(Tabla_lineas[[#This Row],[CODIGO SAP]],[1]!TABLA_MAESTRO_DE_ARTICULO[ItemCode],0))</f>
        <v>POLVO PARA INYECTABLE</v>
      </c>
      <c r="M5627" t="s">
        <v>362</v>
      </c>
      <c r="N5627">
        <v>14</v>
      </c>
      <c r="O5627" t="s">
        <v>52</v>
      </c>
      <c r="P5627">
        <v>1767</v>
      </c>
      <c r="Q5627">
        <v>41600</v>
      </c>
      <c r="R5627">
        <v>43367</v>
      </c>
      <c r="S5627" s="2">
        <v>80</v>
      </c>
      <c r="T5627">
        <v>479.2000000000001</v>
      </c>
      <c r="U5627">
        <v>6</v>
      </c>
      <c r="V5627">
        <v>5.99</v>
      </c>
      <c r="W5627">
        <v>3</v>
      </c>
      <c r="Z5627" s="4" t="s">
        <v>46</v>
      </c>
      <c r="AA5627" t="s">
        <v>120</v>
      </c>
      <c r="AB5627">
        <v>46096</v>
      </c>
      <c r="AG5627">
        <v>0</v>
      </c>
      <c r="AH5627">
        <v>80</v>
      </c>
      <c r="AM5627" t="str">
        <f>SUBSTITUTE(Tabla_lineas[[#This Row],[Codigo Liname]]," ","")</f>
        <v>J0115</v>
      </c>
    </row>
    <row r="5628" spans="1:39" customFormat="1" x14ac:dyDescent="0.25">
      <c r="A5628" s="2">
        <v>422</v>
      </c>
      <c r="B5628" t="s">
        <v>1055</v>
      </c>
      <c r="C5628">
        <f t="shared" si="87"/>
        <v>1636326</v>
      </c>
      <c r="D5628">
        <v>3094.4</v>
      </c>
      <c r="E5628" t="s">
        <v>363</v>
      </c>
      <c r="F5628">
        <v>22.68</v>
      </c>
      <c r="G5628">
        <v>19.34</v>
      </c>
      <c r="H5628" t="s">
        <v>364</v>
      </c>
      <c r="I5628" s="2">
        <v>19.34</v>
      </c>
      <c r="J5628" t="s">
        <v>365</v>
      </c>
      <c r="K5628" t="s">
        <v>366</v>
      </c>
      <c r="L5628" s="3" t="str">
        <f>+INDEX([1]!TABLA_MAESTRO_DE_ARTICULO[SubGroupName],MATCH(Tabla_lineas[[#This Row],[CODIGO SAP]],[1]!TABLA_MAESTRO_DE_ARTICULO[ItemCode],0))</f>
        <v>POLVO PARA INYECTABLE</v>
      </c>
      <c r="M5628" t="s">
        <v>367</v>
      </c>
      <c r="N5628">
        <v>15</v>
      </c>
      <c r="O5628" t="s">
        <v>52</v>
      </c>
      <c r="P5628">
        <v>1758</v>
      </c>
      <c r="Q5628">
        <v>28740</v>
      </c>
      <c r="R5628">
        <v>30498</v>
      </c>
      <c r="S5628" s="2">
        <v>160</v>
      </c>
      <c r="T5628">
        <v>3092.7999999999997</v>
      </c>
      <c r="U5628">
        <v>19.34</v>
      </c>
      <c r="V5628">
        <v>19.329999999999998</v>
      </c>
      <c r="W5628">
        <v>4.2</v>
      </c>
      <c r="Z5628" s="4" t="s">
        <v>53</v>
      </c>
      <c r="AA5628" t="s">
        <v>120</v>
      </c>
      <c r="AB5628">
        <v>46132</v>
      </c>
      <c r="AG5628">
        <v>0</v>
      </c>
      <c r="AH5628">
        <v>160</v>
      </c>
      <c r="AM5628" t="str">
        <f>SUBSTITUTE(Tabla_lineas[[#This Row],[Codigo Liname]]," ","")</f>
        <v>J0116</v>
      </c>
    </row>
    <row r="5629" spans="1:39" customFormat="1" x14ac:dyDescent="0.25">
      <c r="A5629" s="2">
        <v>422</v>
      </c>
      <c r="B5629" t="s">
        <v>1055</v>
      </c>
      <c r="C5629">
        <f t="shared" si="87"/>
        <v>1636326</v>
      </c>
      <c r="D5629">
        <v>7200</v>
      </c>
      <c r="E5629" t="s">
        <v>379</v>
      </c>
      <c r="F5629">
        <v>0.6</v>
      </c>
      <c r="G5629">
        <v>0.45</v>
      </c>
      <c r="H5629" t="s">
        <v>380</v>
      </c>
      <c r="I5629" s="2">
        <v>0.45</v>
      </c>
      <c r="J5629" t="s">
        <v>381</v>
      </c>
      <c r="K5629" t="s">
        <v>382</v>
      </c>
      <c r="L5629" s="3" t="str">
        <f>+INDEX([1]!TABLA_MAESTRO_DE_ARTICULO[SubGroupName],MATCH(Tabla_lineas[[#This Row],[CODIGO SAP]],[1]!TABLA_MAESTRO_DE_ARTICULO[ItemCode],0))</f>
        <v>COMPRIMIDO</v>
      </c>
      <c r="M5629" t="s">
        <v>383</v>
      </c>
      <c r="N5629">
        <v>89</v>
      </c>
      <c r="O5629" t="s">
        <v>45</v>
      </c>
      <c r="P5629">
        <v>57</v>
      </c>
      <c r="Q5629">
        <v>765690</v>
      </c>
      <c r="R5629">
        <v>765747</v>
      </c>
      <c r="S5629" s="2">
        <v>16000</v>
      </c>
      <c r="T5629">
        <v>7040</v>
      </c>
      <c r="U5629">
        <v>0.45</v>
      </c>
      <c r="V5629">
        <v>0.44</v>
      </c>
      <c r="W5629">
        <v>0.12</v>
      </c>
      <c r="Z5629" s="4" t="s">
        <v>46</v>
      </c>
      <c r="AA5629" t="s">
        <v>120</v>
      </c>
      <c r="AB5629">
        <v>46132</v>
      </c>
      <c r="AG5629">
        <v>0</v>
      </c>
      <c r="AH5629">
        <v>16000</v>
      </c>
      <c r="AM5629" t="str">
        <f>SUBSTITUTE(Tabla_lineas[[#This Row],[Codigo Liname]]," ","")</f>
        <v>B0308</v>
      </c>
    </row>
    <row r="5630" spans="1:39" customFormat="1" x14ac:dyDescent="0.25">
      <c r="A5630" s="2">
        <v>422</v>
      </c>
      <c r="B5630" t="s">
        <v>1055</v>
      </c>
      <c r="C5630">
        <f t="shared" si="87"/>
        <v>1636326</v>
      </c>
      <c r="D5630">
        <v>2383.1999999999998</v>
      </c>
      <c r="E5630" t="s">
        <v>402</v>
      </c>
      <c r="F5630">
        <v>68.260000000000005</v>
      </c>
      <c r="G5630">
        <v>29.79</v>
      </c>
      <c r="H5630" t="s">
        <v>403</v>
      </c>
      <c r="I5630" s="2">
        <v>29.79</v>
      </c>
      <c r="J5630" t="s">
        <v>404</v>
      </c>
      <c r="K5630" t="s">
        <v>405</v>
      </c>
      <c r="L5630" s="3" t="str">
        <f>+INDEX([1]!TABLA_MAESTRO_DE_ARTICULO[SubGroupName],MATCH(Tabla_lineas[[#This Row],[CODIGO SAP]],[1]!TABLA_MAESTRO_DE_ARTICULO[ItemCode],0))</f>
        <v>POLVO PARA INYECTABLE</v>
      </c>
      <c r="M5630" t="s">
        <v>406</v>
      </c>
      <c r="N5630">
        <v>94</v>
      </c>
      <c r="O5630" t="s">
        <v>52</v>
      </c>
      <c r="P5630">
        <v>3336</v>
      </c>
      <c r="Q5630">
        <v>36664</v>
      </c>
      <c r="R5630">
        <v>40000</v>
      </c>
      <c r="S5630" s="2">
        <v>80</v>
      </c>
      <c r="T5630">
        <v>2382.4</v>
      </c>
      <c r="U5630">
        <v>29.79</v>
      </c>
      <c r="V5630">
        <v>29.78</v>
      </c>
      <c r="W5630">
        <v>10</v>
      </c>
      <c r="Z5630" s="4" t="s">
        <v>53</v>
      </c>
      <c r="AA5630" t="s">
        <v>126</v>
      </c>
      <c r="AB5630">
        <v>46132</v>
      </c>
      <c r="AG5630">
        <v>0</v>
      </c>
      <c r="AH5630">
        <v>80</v>
      </c>
      <c r="AM5630" t="str">
        <f>SUBSTITUTE(Tabla_lineas[[#This Row],[Codigo Liname]]," ","")</f>
        <v>J0155</v>
      </c>
    </row>
    <row r="5631" spans="1:39" customFormat="1" x14ac:dyDescent="0.25">
      <c r="A5631" s="2">
        <v>423</v>
      </c>
      <c r="B5631" t="s">
        <v>1056</v>
      </c>
      <c r="C5631">
        <f t="shared" si="87"/>
        <v>1637473</v>
      </c>
      <c r="D5631">
        <v>31120</v>
      </c>
      <c r="E5631" t="s">
        <v>115</v>
      </c>
      <c r="F5631">
        <v>2.5099999999999998</v>
      </c>
      <c r="G5631">
        <v>2.5099999999999998</v>
      </c>
      <c r="H5631" t="s">
        <v>116</v>
      </c>
      <c r="I5631" s="2">
        <v>3.89</v>
      </c>
      <c r="J5631" t="s">
        <v>117</v>
      </c>
      <c r="K5631" t="s">
        <v>118</v>
      </c>
      <c r="L5631" s="3" t="str">
        <f>+INDEX([1]!TABLA_MAESTRO_DE_ARTICULO[SubGroupName],MATCH(Tabla_lineas[[#This Row],[CODIGO SAP]],[1]!TABLA_MAESTRO_DE_ARTICULO[ItemCode],0))</f>
        <v>COMPRIMIDO</v>
      </c>
      <c r="M5631" t="s">
        <v>119</v>
      </c>
      <c r="N5631">
        <v>1</v>
      </c>
      <c r="O5631" t="s">
        <v>45</v>
      </c>
      <c r="S5631" s="2">
        <v>8000</v>
      </c>
      <c r="T5631">
        <v>20000</v>
      </c>
      <c r="U5631">
        <v>3.89</v>
      </c>
      <c r="V5631">
        <v>2.5</v>
      </c>
      <c r="W5631">
        <v>0.7</v>
      </c>
      <c r="Z5631" s="4" t="s">
        <v>46</v>
      </c>
      <c r="AA5631" t="s">
        <v>120</v>
      </c>
      <c r="AB5631">
        <v>46132</v>
      </c>
      <c r="AG5631">
        <v>0</v>
      </c>
      <c r="AH5631">
        <v>8000</v>
      </c>
      <c r="AM5631" t="str">
        <f>SUBSTITUTE(Tabla_lineas[[#This Row],[Codigo Liname]]," ","")</f>
        <v>J0504</v>
      </c>
    </row>
    <row r="5632" spans="1:39" customFormat="1" x14ac:dyDescent="0.25">
      <c r="A5632" s="2">
        <v>423</v>
      </c>
      <c r="B5632" t="s">
        <v>1056</v>
      </c>
      <c r="C5632">
        <f t="shared" si="87"/>
        <v>1637473</v>
      </c>
      <c r="D5632">
        <v>12339.4</v>
      </c>
      <c r="E5632" t="s">
        <v>155</v>
      </c>
      <c r="F5632">
        <v>28.3</v>
      </c>
      <c r="G5632">
        <v>28.3</v>
      </c>
      <c r="H5632" t="s">
        <v>156</v>
      </c>
      <c r="I5632" s="2">
        <v>29.95</v>
      </c>
      <c r="J5632" t="s">
        <v>157</v>
      </c>
      <c r="K5632" t="s">
        <v>158</v>
      </c>
      <c r="L5632" s="3" t="str">
        <f>+INDEX([1]!TABLA_MAESTRO_DE_ARTICULO[SubGroupName],MATCH(Tabla_lineas[[#This Row],[CODIGO SAP]],[1]!TABLA_MAESTRO_DE_ARTICULO[ItemCode],0))</f>
        <v>CREMA DERMICA</v>
      </c>
      <c r="M5632" t="s">
        <v>159</v>
      </c>
      <c r="N5632">
        <v>2</v>
      </c>
      <c r="O5632" t="s">
        <v>160</v>
      </c>
      <c r="S5632" s="2">
        <v>412</v>
      </c>
      <c r="T5632">
        <v>11655.48</v>
      </c>
      <c r="U5632">
        <v>29.95</v>
      </c>
      <c r="V5632">
        <v>28.29</v>
      </c>
      <c r="W5632">
        <v>5</v>
      </c>
      <c r="Z5632" s="4" t="s">
        <v>46</v>
      </c>
      <c r="AA5632" t="s">
        <v>153</v>
      </c>
      <c r="AB5632">
        <v>46132</v>
      </c>
      <c r="AG5632">
        <v>0</v>
      </c>
      <c r="AH5632">
        <v>412</v>
      </c>
      <c r="AM5632" t="str">
        <f>SUBSTITUTE(Tabla_lineas[[#This Row],[Codigo Liname]]," ","")</f>
        <v>D0603</v>
      </c>
    </row>
    <row r="5633" spans="1:39" customFormat="1" x14ac:dyDescent="0.25">
      <c r="A5633" s="2">
        <v>423</v>
      </c>
      <c r="B5633" t="s">
        <v>1056</v>
      </c>
      <c r="C5633">
        <f t="shared" si="87"/>
        <v>1637473</v>
      </c>
      <c r="D5633">
        <v>40000</v>
      </c>
      <c r="E5633" t="s">
        <v>188</v>
      </c>
      <c r="F5633">
        <v>0.66</v>
      </c>
      <c r="G5633">
        <v>0.66</v>
      </c>
      <c r="H5633" t="s">
        <v>189</v>
      </c>
      <c r="I5633" s="2">
        <v>1</v>
      </c>
      <c r="J5633" t="s">
        <v>190</v>
      </c>
      <c r="K5633" t="s">
        <v>191</v>
      </c>
      <c r="L5633" s="3" t="str">
        <f>+INDEX([1]!TABLA_MAESTRO_DE_ARTICULO[SubGroupName],MATCH(Tabla_lineas[[#This Row],[CODIGO SAP]],[1]!TABLA_MAESTRO_DE_ARTICULO[ItemCode],0))</f>
        <v>COMPRIMIDO</v>
      </c>
      <c r="M5633" t="s">
        <v>192</v>
      </c>
      <c r="N5633">
        <v>5</v>
      </c>
      <c r="O5633" t="s">
        <v>45</v>
      </c>
      <c r="S5633" s="2">
        <v>40000</v>
      </c>
      <c r="T5633">
        <v>26000</v>
      </c>
      <c r="U5633">
        <v>1</v>
      </c>
      <c r="V5633">
        <v>0.65</v>
      </c>
      <c r="W5633">
        <v>0.2</v>
      </c>
      <c r="Z5633" s="4" t="s">
        <v>46</v>
      </c>
      <c r="AA5633" t="s">
        <v>153</v>
      </c>
      <c r="AB5633">
        <v>46096</v>
      </c>
      <c r="AG5633">
        <v>0</v>
      </c>
      <c r="AH5633">
        <v>40000</v>
      </c>
      <c r="AM5633" t="str">
        <f>SUBSTITUTE(Tabla_lineas[[#This Row],[Codigo Liname]]," ","")</f>
        <v>R0501</v>
      </c>
    </row>
    <row r="5634" spans="1:39" customFormat="1" x14ac:dyDescent="0.25">
      <c r="A5634" s="2">
        <v>423</v>
      </c>
      <c r="B5634" t="s">
        <v>1056</v>
      </c>
      <c r="C5634">
        <f t="shared" ref="C5634:C5697" si="88">IFERROR(VALUE(RIGHT(TRIM(LEFT(B5634,SEARCH("Eco",B5634)-1)),7)),"COTI")</f>
        <v>1637473</v>
      </c>
      <c r="D5634">
        <v>24520.5</v>
      </c>
      <c r="E5634" t="s">
        <v>432</v>
      </c>
      <c r="F5634">
        <v>49.46</v>
      </c>
      <c r="G5634">
        <v>49.46</v>
      </c>
      <c r="H5634" t="s">
        <v>433</v>
      </c>
      <c r="I5634" s="2">
        <v>54.49</v>
      </c>
      <c r="J5634" t="s">
        <v>434</v>
      </c>
      <c r="K5634" t="s">
        <v>435</v>
      </c>
      <c r="L5634" s="3" t="str">
        <f>+INDEX([1]!TABLA_MAESTRO_DE_ARTICULO[SubGroupName],MATCH(Tabla_lineas[[#This Row],[CODIGO SAP]],[1]!TABLA_MAESTRO_DE_ARTICULO[ItemCode],0))</f>
        <v>POLVO PARA SUSPENSION</v>
      </c>
      <c r="M5634" t="s">
        <v>436</v>
      </c>
      <c r="N5634">
        <v>7</v>
      </c>
      <c r="O5634" t="s">
        <v>437</v>
      </c>
      <c r="S5634" s="2">
        <v>450</v>
      </c>
      <c r="T5634">
        <v>22252.5</v>
      </c>
      <c r="U5634">
        <v>54.49</v>
      </c>
      <c r="V5634">
        <v>49.45</v>
      </c>
      <c r="W5634">
        <v>10</v>
      </c>
      <c r="Z5634" s="4" t="s">
        <v>46</v>
      </c>
      <c r="AA5634" t="s">
        <v>153</v>
      </c>
      <c r="AB5634">
        <v>46096</v>
      </c>
      <c r="AG5634">
        <v>0</v>
      </c>
      <c r="AH5634">
        <v>450</v>
      </c>
      <c r="AM5634" t="str">
        <f>SUBSTITUTE(Tabla_lineas[[#This Row],[Codigo Liname]]," ","")</f>
        <v>J0162</v>
      </c>
    </row>
    <row r="5635" spans="1:39" customFormat="1" x14ac:dyDescent="0.25">
      <c r="A5635" s="2">
        <v>423</v>
      </c>
      <c r="B5635" t="s">
        <v>1056</v>
      </c>
      <c r="C5635">
        <f t="shared" si="88"/>
        <v>1637473</v>
      </c>
      <c r="D5635">
        <v>117495</v>
      </c>
      <c r="E5635" t="s">
        <v>127</v>
      </c>
      <c r="F5635">
        <v>7.87</v>
      </c>
      <c r="G5635">
        <v>7.87</v>
      </c>
      <c r="H5635" t="s">
        <v>128</v>
      </c>
      <c r="I5635" s="2">
        <v>11.19</v>
      </c>
      <c r="J5635" t="s">
        <v>129</v>
      </c>
      <c r="K5635" t="s">
        <v>130</v>
      </c>
      <c r="L5635" s="3" t="str">
        <f>+INDEX([1]!TABLA_MAESTRO_DE_ARTICULO[SubGroupName],MATCH(Tabla_lineas[[#This Row],[CODIGO SAP]],[1]!TABLA_MAESTRO_DE_ARTICULO[ItemCode],0))</f>
        <v>COMPRIMIDO</v>
      </c>
      <c r="M5635" t="s">
        <v>131</v>
      </c>
      <c r="N5635">
        <v>6</v>
      </c>
      <c r="O5635" t="s">
        <v>132</v>
      </c>
      <c r="S5635" s="2">
        <v>10500</v>
      </c>
      <c r="T5635">
        <v>82530</v>
      </c>
      <c r="U5635">
        <v>11.19</v>
      </c>
      <c r="V5635">
        <v>7.86</v>
      </c>
      <c r="W5635">
        <v>1.3</v>
      </c>
      <c r="Z5635" s="4" t="s">
        <v>46</v>
      </c>
      <c r="AA5635" t="s">
        <v>126</v>
      </c>
      <c r="AB5635">
        <v>46132</v>
      </c>
      <c r="AG5635">
        <v>0</v>
      </c>
      <c r="AH5635">
        <v>10500</v>
      </c>
      <c r="AM5635" t="str">
        <f>SUBSTITUTE(Tabla_lineas[[#This Row],[Codigo Liname]]," ","")</f>
        <v>J0113</v>
      </c>
    </row>
    <row r="5636" spans="1:39" customFormat="1" x14ac:dyDescent="0.25">
      <c r="A5636" s="2">
        <v>423</v>
      </c>
      <c r="B5636" t="s">
        <v>1056</v>
      </c>
      <c r="C5636">
        <f t="shared" si="88"/>
        <v>1637473</v>
      </c>
      <c r="D5636">
        <v>13912.5</v>
      </c>
      <c r="E5636" t="s">
        <v>438</v>
      </c>
      <c r="F5636">
        <v>176.33</v>
      </c>
      <c r="G5636">
        <v>92.75</v>
      </c>
      <c r="H5636" t="s">
        <v>439</v>
      </c>
      <c r="I5636" s="2">
        <v>92.75</v>
      </c>
      <c r="J5636" t="s">
        <v>440</v>
      </c>
      <c r="K5636" t="s">
        <v>441</v>
      </c>
      <c r="L5636" s="3" t="str">
        <f>+INDEX([1]!TABLA_MAESTRO_DE_ARTICULO[SubGroupName],MATCH(Tabla_lineas[[#This Row],[CODIGO SAP]],[1]!TABLA_MAESTRO_DE_ARTICULO[ItemCode],0))</f>
        <v>POLVO PARA SUSPENSION</v>
      </c>
      <c r="M5636" t="s">
        <v>442</v>
      </c>
      <c r="N5636">
        <v>13</v>
      </c>
      <c r="O5636" t="s">
        <v>443</v>
      </c>
      <c r="S5636" s="2">
        <v>150</v>
      </c>
      <c r="T5636">
        <v>13911</v>
      </c>
      <c r="U5636">
        <v>92.75</v>
      </c>
      <c r="V5636">
        <v>92.74</v>
      </c>
      <c r="W5636">
        <v>12</v>
      </c>
      <c r="Z5636" s="4" t="s">
        <v>46</v>
      </c>
      <c r="AA5636" t="s">
        <v>153</v>
      </c>
      <c r="AB5636">
        <v>46096</v>
      </c>
      <c r="AG5636">
        <v>0</v>
      </c>
      <c r="AH5636">
        <v>150</v>
      </c>
      <c r="AM5636" t="str">
        <f>SUBSTITUTE(Tabla_lineas[[#This Row],[Codigo Liname]]," ","")</f>
        <v>J0163</v>
      </c>
    </row>
    <row r="5637" spans="1:39" customFormat="1" x14ac:dyDescent="0.25">
      <c r="A5637" s="2">
        <v>423</v>
      </c>
      <c r="B5637" t="s">
        <v>1056</v>
      </c>
      <c r="C5637">
        <f t="shared" si="88"/>
        <v>1637473</v>
      </c>
      <c r="D5637">
        <v>44000</v>
      </c>
      <c r="E5637" t="s">
        <v>420</v>
      </c>
      <c r="F5637">
        <v>4.96</v>
      </c>
      <c r="G5637">
        <v>4.96</v>
      </c>
      <c r="H5637" t="s">
        <v>421</v>
      </c>
      <c r="I5637" s="2">
        <v>11</v>
      </c>
      <c r="J5637" t="s">
        <v>422</v>
      </c>
      <c r="K5637" t="s">
        <v>423</v>
      </c>
      <c r="L5637" s="3" t="str">
        <f>+INDEX([1]!TABLA_MAESTRO_DE_ARTICULO[SubGroupName],MATCH(Tabla_lineas[[#This Row],[CODIGO SAP]],[1]!TABLA_MAESTRO_DE_ARTICULO[ItemCode],0))</f>
        <v>CAPSULA DURA</v>
      </c>
      <c r="M5637" t="s">
        <v>424</v>
      </c>
      <c r="N5637">
        <v>12</v>
      </c>
      <c r="O5637" t="s">
        <v>45</v>
      </c>
      <c r="S5637" s="2">
        <v>4000</v>
      </c>
      <c r="T5637">
        <v>19800</v>
      </c>
      <c r="U5637">
        <v>11</v>
      </c>
      <c r="V5637">
        <v>4.95</v>
      </c>
      <c r="W5637">
        <v>1.3</v>
      </c>
      <c r="Z5637" s="4" t="s">
        <v>46</v>
      </c>
      <c r="AA5637" t="s">
        <v>120</v>
      </c>
      <c r="AB5637">
        <v>46132</v>
      </c>
      <c r="AG5637">
        <v>0</v>
      </c>
      <c r="AH5637">
        <v>4000</v>
      </c>
      <c r="AM5637" t="str">
        <f>SUBSTITUTE(Tabla_lineas[[#This Row],[Codigo Liname]]," ","")</f>
        <v>J0158</v>
      </c>
    </row>
    <row r="5638" spans="1:39" customFormat="1" x14ac:dyDescent="0.25">
      <c r="A5638" s="2">
        <v>423</v>
      </c>
      <c r="B5638" t="s">
        <v>1056</v>
      </c>
      <c r="C5638">
        <f t="shared" si="88"/>
        <v>1637473</v>
      </c>
      <c r="D5638">
        <v>8222.6999999999989</v>
      </c>
      <c r="E5638" t="s">
        <v>661</v>
      </c>
      <c r="F5638">
        <v>195.2</v>
      </c>
      <c r="G5638">
        <v>195.2</v>
      </c>
      <c r="H5638" t="s">
        <v>662</v>
      </c>
      <c r="I5638" s="2">
        <v>274.08999999999997</v>
      </c>
      <c r="J5638" t="s">
        <v>663</v>
      </c>
      <c r="K5638" t="s">
        <v>664</v>
      </c>
      <c r="L5638" s="3" t="str">
        <f>+INDEX([1]!TABLA_MAESTRO_DE_ARTICULO[SubGroupName],MATCH(Tabla_lineas[[#This Row],[CODIGO SAP]],[1]!TABLA_MAESTRO_DE_ARTICULO[ItemCode],0))</f>
        <v>POLVO PARA SUSPENSION</v>
      </c>
      <c r="M5638" t="s">
        <v>665</v>
      </c>
      <c r="N5638">
        <v>14</v>
      </c>
      <c r="O5638" t="s">
        <v>666</v>
      </c>
      <c r="S5638" s="2">
        <v>30</v>
      </c>
      <c r="T5638">
        <v>5855.7</v>
      </c>
      <c r="U5638">
        <v>274.08999999999997</v>
      </c>
      <c r="V5638">
        <v>195.19</v>
      </c>
      <c r="W5638">
        <v>40</v>
      </c>
      <c r="Z5638" s="4" t="s">
        <v>46</v>
      </c>
      <c r="AA5638" t="s">
        <v>120</v>
      </c>
      <c r="AB5638">
        <v>46132</v>
      </c>
      <c r="AG5638">
        <v>0</v>
      </c>
      <c r="AH5638">
        <v>30</v>
      </c>
      <c r="AM5638" t="str">
        <f>SUBSTITUTE(Tabla_lineas[[#This Row],[Codigo Liname]]," ","")</f>
        <v>J0130</v>
      </c>
    </row>
    <row r="5639" spans="1:39" customFormat="1" x14ac:dyDescent="0.25">
      <c r="A5639" s="2">
        <v>423</v>
      </c>
      <c r="B5639" t="s">
        <v>1056</v>
      </c>
      <c r="C5639">
        <f t="shared" si="88"/>
        <v>1637473</v>
      </c>
      <c r="D5639">
        <v>6140</v>
      </c>
      <c r="E5639" t="s">
        <v>208</v>
      </c>
      <c r="F5639">
        <v>14.8</v>
      </c>
      <c r="G5639">
        <v>12.2</v>
      </c>
      <c r="H5639" t="s">
        <v>209</v>
      </c>
      <c r="I5639" s="2">
        <v>12.28</v>
      </c>
      <c r="J5639" t="s">
        <v>210</v>
      </c>
      <c r="K5639" t="s">
        <v>211</v>
      </c>
      <c r="L5639" s="3" t="str">
        <f>+INDEX([1]!TABLA_MAESTRO_DE_ARTICULO[SubGroupName],MATCH(Tabla_lineas[[#This Row],[CODIGO SAP]],[1]!TABLA_MAESTRO_DE_ARTICULO[ItemCode],0))</f>
        <v>JARABE</v>
      </c>
      <c r="M5639" t="s">
        <v>212</v>
      </c>
      <c r="N5639">
        <v>16</v>
      </c>
      <c r="O5639" t="s">
        <v>181</v>
      </c>
      <c r="S5639" s="2">
        <v>500</v>
      </c>
      <c r="T5639">
        <v>6095</v>
      </c>
      <c r="U5639">
        <v>12.28</v>
      </c>
      <c r="V5639">
        <v>12.19</v>
      </c>
      <c r="W5639">
        <v>5</v>
      </c>
      <c r="Z5639" s="4" t="s">
        <v>53</v>
      </c>
      <c r="AA5639" t="s">
        <v>153</v>
      </c>
      <c r="AB5639">
        <v>46132</v>
      </c>
      <c r="AG5639">
        <v>0</v>
      </c>
      <c r="AH5639">
        <v>500</v>
      </c>
      <c r="AM5639" t="str">
        <f>SUBSTITUTE(Tabla_lineas[[#This Row],[Codigo Liname]]," ","")</f>
        <v>R0602</v>
      </c>
    </row>
    <row r="5640" spans="1:39" customFormat="1" x14ac:dyDescent="0.25">
      <c r="A5640" s="2">
        <v>423</v>
      </c>
      <c r="B5640" t="s">
        <v>1056</v>
      </c>
      <c r="C5640">
        <f t="shared" si="88"/>
        <v>1637473</v>
      </c>
      <c r="D5640">
        <v>5850</v>
      </c>
      <c r="E5640" t="s">
        <v>213</v>
      </c>
      <c r="F5640">
        <v>0.47</v>
      </c>
      <c r="G5640">
        <v>0.45</v>
      </c>
      <c r="H5640" t="s">
        <v>214</v>
      </c>
      <c r="I5640" s="2">
        <v>0.45</v>
      </c>
      <c r="J5640" t="s">
        <v>215</v>
      </c>
      <c r="K5640" t="s">
        <v>216</v>
      </c>
      <c r="L5640" s="3" t="str">
        <f>+INDEX([1]!TABLA_MAESTRO_DE_ARTICULO[SubGroupName],MATCH(Tabla_lineas[[#This Row],[CODIGO SAP]],[1]!TABLA_MAESTRO_DE_ARTICULO[ItemCode],0))</f>
        <v>COMPRIMIDO</v>
      </c>
      <c r="M5640" t="s">
        <v>217</v>
      </c>
      <c r="N5640">
        <v>15</v>
      </c>
      <c r="O5640" t="s">
        <v>45</v>
      </c>
      <c r="S5640" s="2">
        <v>13000</v>
      </c>
      <c r="T5640">
        <v>5720</v>
      </c>
      <c r="U5640">
        <v>0.45</v>
      </c>
      <c r="V5640">
        <v>0.44</v>
      </c>
      <c r="W5640">
        <v>0.12</v>
      </c>
      <c r="Z5640" s="4" t="s">
        <v>53</v>
      </c>
      <c r="AA5640" t="s">
        <v>153</v>
      </c>
      <c r="AB5640">
        <v>46132</v>
      </c>
      <c r="AG5640">
        <v>0</v>
      </c>
      <c r="AH5640">
        <v>13000</v>
      </c>
      <c r="AM5640" t="str">
        <f>SUBSTITUTE(Tabla_lineas[[#This Row],[Codigo Liname]]," ","")</f>
        <v>R0601</v>
      </c>
    </row>
    <row r="5641" spans="1:39" customFormat="1" x14ac:dyDescent="0.25">
      <c r="A5641" s="2">
        <v>423</v>
      </c>
      <c r="B5641" t="s">
        <v>1056</v>
      </c>
      <c r="C5641">
        <f t="shared" si="88"/>
        <v>1637473</v>
      </c>
      <c r="D5641">
        <v>69700</v>
      </c>
      <c r="E5641" t="s">
        <v>244</v>
      </c>
      <c r="F5641">
        <v>4.03</v>
      </c>
      <c r="G5641">
        <v>4.03</v>
      </c>
      <c r="H5641" t="s">
        <v>245</v>
      </c>
      <c r="I5641" s="2">
        <v>6.97</v>
      </c>
      <c r="J5641" t="s">
        <v>246</v>
      </c>
      <c r="K5641" t="s">
        <v>247</v>
      </c>
      <c r="L5641" s="3" t="str">
        <f>+INDEX([1]!TABLA_MAESTRO_DE_ARTICULO[SubGroupName],MATCH(Tabla_lineas[[#This Row],[CODIGO SAP]],[1]!TABLA_MAESTRO_DE_ARTICULO[ItemCode],0))</f>
        <v>SOLUCION INYECTABLE</v>
      </c>
      <c r="M5641" t="s">
        <v>248</v>
      </c>
      <c r="N5641">
        <v>18</v>
      </c>
      <c r="O5641" t="s">
        <v>249</v>
      </c>
      <c r="S5641" s="2">
        <v>10000</v>
      </c>
      <c r="T5641">
        <v>40199.999999999993</v>
      </c>
      <c r="U5641">
        <v>6.97</v>
      </c>
      <c r="V5641">
        <v>4.0199999999999996</v>
      </c>
      <c r="W5641">
        <v>0.7</v>
      </c>
      <c r="Z5641" s="4" t="s">
        <v>53</v>
      </c>
      <c r="AA5641" t="s">
        <v>126</v>
      </c>
      <c r="AB5641">
        <v>46132</v>
      </c>
      <c r="AG5641">
        <v>0</v>
      </c>
      <c r="AH5641">
        <v>10000</v>
      </c>
      <c r="AM5641" t="str">
        <f>SUBSTITUTE(Tabla_lineas[[#This Row],[Codigo Liname]]," ","")</f>
        <v>H0204</v>
      </c>
    </row>
    <row r="5642" spans="1:39" customFormat="1" x14ac:dyDescent="0.25">
      <c r="A5642" s="2">
        <v>423</v>
      </c>
      <c r="B5642" t="s">
        <v>1056</v>
      </c>
      <c r="C5642">
        <f t="shared" si="88"/>
        <v>1637473</v>
      </c>
      <c r="D5642">
        <v>62335</v>
      </c>
      <c r="E5642" t="s">
        <v>60</v>
      </c>
      <c r="F5642">
        <v>15.12</v>
      </c>
      <c r="G5642">
        <v>9.5</v>
      </c>
      <c r="H5642" t="s">
        <v>61</v>
      </c>
      <c r="I5642" s="2">
        <v>9.59</v>
      </c>
      <c r="J5642" t="s">
        <v>62</v>
      </c>
      <c r="K5642" t="s">
        <v>63</v>
      </c>
      <c r="L5642" s="3" t="str">
        <f>+INDEX([1]!TABLA_MAESTRO_DE_ARTICULO[SubGroupName],MATCH(Tabla_lineas[[#This Row],[CODIGO SAP]],[1]!TABLA_MAESTRO_DE_ARTICULO[ItemCode],0))</f>
        <v>JARABE</v>
      </c>
      <c r="M5642" t="s">
        <v>64</v>
      </c>
      <c r="N5642">
        <v>19</v>
      </c>
      <c r="O5642" t="s">
        <v>65</v>
      </c>
      <c r="S5642" s="2">
        <v>6500</v>
      </c>
      <c r="T5642">
        <v>61685</v>
      </c>
      <c r="U5642">
        <v>9.59</v>
      </c>
      <c r="V5642">
        <v>9.49</v>
      </c>
      <c r="W5642">
        <v>5</v>
      </c>
      <c r="Z5642" s="4" t="s">
        <v>46</v>
      </c>
      <c r="AA5642" t="s">
        <v>153</v>
      </c>
      <c r="AB5642">
        <v>46096</v>
      </c>
      <c r="AG5642">
        <v>0</v>
      </c>
      <c r="AH5642">
        <v>6500</v>
      </c>
      <c r="AM5642" t="str">
        <f>SUBSTITUTE(Tabla_lineas[[#This Row],[Codigo Liname]]," ","")</f>
        <v>R0503</v>
      </c>
    </row>
    <row r="5643" spans="1:39" customFormat="1" x14ac:dyDescent="0.25">
      <c r="A5643" s="2">
        <v>423</v>
      </c>
      <c r="B5643" t="s">
        <v>1056</v>
      </c>
      <c r="C5643">
        <f t="shared" si="88"/>
        <v>1637473</v>
      </c>
      <c r="D5643">
        <v>78630</v>
      </c>
      <c r="E5643" t="s">
        <v>250</v>
      </c>
      <c r="F5643">
        <v>24.52</v>
      </c>
      <c r="G5643">
        <v>24.5</v>
      </c>
      <c r="H5643" t="s">
        <v>251</v>
      </c>
      <c r="I5643" s="2">
        <v>26.21</v>
      </c>
      <c r="J5643" t="s">
        <v>252</v>
      </c>
      <c r="K5643" t="s">
        <v>253</v>
      </c>
      <c r="L5643" s="3" t="str">
        <f>+INDEX([1]!TABLA_MAESTRO_DE_ARTICULO[SubGroupName],MATCH(Tabla_lineas[[#This Row],[CODIGO SAP]],[1]!TABLA_MAESTRO_DE_ARTICULO[ItemCode],0))</f>
        <v>GEL</v>
      </c>
      <c r="M5643" t="s">
        <v>254</v>
      </c>
      <c r="N5643">
        <v>20</v>
      </c>
      <c r="O5643" t="s">
        <v>255</v>
      </c>
      <c r="S5643" s="2">
        <v>3000</v>
      </c>
      <c r="T5643">
        <v>73470</v>
      </c>
      <c r="U5643">
        <v>26.21</v>
      </c>
      <c r="V5643">
        <v>24.49</v>
      </c>
      <c r="W5643">
        <v>5</v>
      </c>
      <c r="Z5643" s="4" t="s">
        <v>53</v>
      </c>
      <c r="AA5643" t="s">
        <v>153</v>
      </c>
      <c r="AB5643">
        <v>46132</v>
      </c>
      <c r="AG5643">
        <v>0</v>
      </c>
      <c r="AH5643">
        <v>3000</v>
      </c>
      <c r="AM5643" t="str">
        <f>SUBSTITUTE(Tabla_lineas[[#This Row],[Codigo Liname]]," ","")</f>
        <v>M0101</v>
      </c>
    </row>
    <row r="5644" spans="1:39" customFormat="1" x14ac:dyDescent="0.25">
      <c r="A5644" s="2">
        <v>423</v>
      </c>
      <c r="B5644" t="s">
        <v>1056</v>
      </c>
      <c r="C5644">
        <f t="shared" si="88"/>
        <v>1637473</v>
      </c>
      <c r="D5644">
        <v>12000</v>
      </c>
      <c r="E5644" t="s">
        <v>138</v>
      </c>
      <c r="F5644">
        <v>0.2</v>
      </c>
      <c r="G5644">
        <v>0.2</v>
      </c>
      <c r="H5644" t="s">
        <v>139</v>
      </c>
      <c r="I5644" s="2">
        <v>0.24</v>
      </c>
      <c r="J5644" t="s">
        <v>140</v>
      </c>
      <c r="K5644" t="s">
        <v>141</v>
      </c>
      <c r="L5644" s="3" t="str">
        <f>+INDEX([1]!TABLA_MAESTRO_DE_ARTICULO[SubGroupName],MATCH(Tabla_lineas[[#This Row],[CODIGO SAP]],[1]!TABLA_MAESTRO_DE_ARTICULO[ItemCode],0))</f>
        <v>COMPRIMIDO</v>
      </c>
      <c r="M5644" t="s">
        <v>142</v>
      </c>
      <c r="N5644">
        <v>21</v>
      </c>
      <c r="O5644" t="s">
        <v>45</v>
      </c>
      <c r="S5644" s="2">
        <v>50000</v>
      </c>
      <c r="T5644">
        <v>9500</v>
      </c>
      <c r="U5644">
        <v>0.24</v>
      </c>
      <c r="V5644">
        <v>0.19</v>
      </c>
      <c r="W5644">
        <v>0.12</v>
      </c>
      <c r="Z5644" s="4" t="s">
        <v>46</v>
      </c>
      <c r="AA5644" t="s">
        <v>126</v>
      </c>
      <c r="AB5644">
        <v>46132</v>
      </c>
      <c r="AG5644">
        <v>0</v>
      </c>
      <c r="AH5644">
        <v>50000</v>
      </c>
      <c r="AM5644" t="str">
        <f>SUBSTITUTE(Tabla_lineas[[#This Row],[Codigo Liname]]," ","")</f>
        <v>M0102</v>
      </c>
    </row>
    <row r="5645" spans="1:39" customFormat="1" x14ac:dyDescent="0.25">
      <c r="A5645" s="2">
        <v>423</v>
      </c>
      <c r="B5645" t="s">
        <v>1056</v>
      </c>
      <c r="C5645">
        <f t="shared" si="88"/>
        <v>1637473</v>
      </c>
      <c r="D5645">
        <v>38200</v>
      </c>
      <c r="E5645" t="s">
        <v>256</v>
      </c>
      <c r="F5645">
        <v>3.3</v>
      </c>
      <c r="G5645">
        <v>3.3</v>
      </c>
      <c r="H5645" t="s">
        <v>257</v>
      </c>
      <c r="I5645" s="2">
        <v>3.82</v>
      </c>
      <c r="J5645" t="s">
        <v>258</v>
      </c>
      <c r="K5645" t="s">
        <v>259</v>
      </c>
      <c r="L5645" s="3" t="str">
        <f>+INDEX([1]!TABLA_MAESTRO_DE_ARTICULO[SubGroupName],MATCH(Tabla_lineas[[#This Row],[CODIGO SAP]],[1]!TABLA_MAESTRO_DE_ARTICULO[ItemCode],0))</f>
        <v>SOLUCION INYECTABLE</v>
      </c>
      <c r="M5645" t="s">
        <v>260</v>
      </c>
      <c r="N5645">
        <v>22</v>
      </c>
      <c r="O5645" t="s">
        <v>249</v>
      </c>
      <c r="S5645" s="2">
        <v>10000</v>
      </c>
      <c r="T5645">
        <v>32900</v>
      </c>
      <c r="U5645">
        <v>3.82</v>
      </c>
      <c r="V5645">
        <v>3.29</v>
      </c>
      <c r="W5645">
        <v>0.7</v>
      </c>
      <c r="Z5645" s="4" t="s">
        <v>46</v>
      </c>
      <c r="AA5645" t="s">
        <v>153</v>
      </c>
      <c r="AB5645">
        <v>46132</v>
      </c>
      <c r="AG5645">
        <v>0</v>
      </c>
      <c r="AH5645">
        <v>10000</v>
      </c>
      <c r="AM5645" t="str">
        <f>SUBSTITUTE(Tabla_lineas[[#This Row],[Codigo Liname]]," ","")</f>
        <v>M0103</v>
      </c>
    </row>
    <row r="5646" spans="1:39" customFormat="1" x14ac:dyDescent="0.25">
      <c r="A5646" s="2">
        <v>423</v>
      </c>
      <c r="B5646" t="s">
        <v>1056</v>
      </c>
      <c r="C5646">
        <f t="shared" si="88"/>
        <v>1637473</v>
      </c>
      <c r="D5646">
        <v>46400</v>
      </c>
      <c r="E5646" t="s">
        <v>143</v>
      </c>
      <c r="F5646">
        <v>2.17</v>
      </c>
      <c r="G5646">
        <v>2.17</v>
      </c>
      <c r="H5646" t="s">
        <v>144</v>
      </c>
      <c r="I5646" s="2">
        <v>2.3199999999999998</v>
      </c>
      <c r="J5646" t="s">
        <v>145</v>
      </c>
      <c r="K5646" t="s">
        <v>146</v>
      </c>
      <c r="L5646" s="3" t="str">
        <f>+INDEX([1]!TABLA_MAESTRO_DE_ARTICULO[SubGroupName],MATCH(Tabla_lineas[[#This Row],[CODIGO SAP]],[1]!TABLA_MAESTRO_DE_ARTICULO[ItemCode],0))</f>
        <v>CAPSULA DURA</v>
      </c>
      <c r="M5646" t="s">
        <v>147</v>
      </c>
      <c r="N5646">
        <v>23</v>
      </c>
      <c r="O5646" t="s">
        <v>45</v>
      </c>
      <c r="S5646" s="2">
        <v>20000</v>
      </c>
      <c r="T5646">
        <v>43200</v>
      </c>
      <c r="U5646">
        <v>2.3199999999999998</v>
      </c>
      <c r="V5646">
        <v>2.16</v>
      </c>
      <c r="W5646">
        <v>0.8</v>
      </c>
      <c r="Z5646" s="4" t="s">
        <v>46</v>
      </c>
      <c r="AA5646" t="s">
        <v>120</v>
      </c>
      <c r="AB5646">
        <v>46132</v>
      </c>
      <c r="AG5646">
        <v>0</v>
      </c>
      <c r="AH5646">
        <v>20000</v>
      </c>
      <c r="AM5646" t="str">
        <f>SUBSTITUTE(Tabla_lineas[[#This Row],[Codigo Liname]]," ","")</f>
        <v>J0141</v>
      </c>
    </row>
    <row r="5647" spans="1:39" customFormat="1" x14ac:dyDescent="0.25">
      <c r="A5647" s="2">
        <v>423</v>
      </c>
      <c r="B5647" t="s">
        <v>1056</v>
      </c>
      <c r="C5647">
        <f t="shared" si="88"/>
        <v>1637473</v>
      </c>
      <c r="D5647">
        <v>9600</v>
      </c>
      <c r="E5647" t="s">
        <v>511</v>
      </c>
      <c r="F5647">
        <v>2.99</v>
      </c>
      <c r="G5647">
        <v>1.6</v>
      </c>
      <c r="H5647" t="s">
        <v>512</v>
      </c>
      <c r="I5647" s="2">
        <v>1.6</v>
      </c>
      <c r="J5647" t="s">
        <v>513</v>
      </c>
      <c r="K5647" t="s">
        <v>514</v>
      </c>
      <c r="L5647" s="3" t="str">
        <f>+INDEX([1]!TABLA_MAESTRO_DE_ARTICULO[SubGroupName],MATCH(Tabla_lineas[[#This Row],[CODIGO SAP]],[1]!TABLA_MAESTRO_DE_ARTICULO[ItemCode],0))</f>
        <v>COMPRIMIDO</v>
      </c>
      <c r="M5647" t="s">
        <v>515</v>
      </c>
      <c r="N5647">
        <v>24</v>
      </c>
      <c r="O5647" t="s">
        <v>45</v>
      </c>
      <c r="S5647" s="2">
        <v>6000</v>
      </c>
      <c r="T5647">
        <v>9540</v>
      </c>
      <c r="U5647">
        <v>1.6</v>
      </c>
      <c r="V5647">
        <v>1.59</v>
      </c>
      <c r="W5647">
        <v>0.9</v>
      </c>
      <c r="Z5647" s="4" t="s">
        <v>53</v>
      </c>
      <c r="AA5647" t="s">
        <v>120</v>
      </c>
      <c r="AB5647">
        <v>46132</v>
      </c>
      <c r="AG5647">
        <v>0</v>
      </c>
      <c r="AH5647">
        <v>6000</v>
      </c>
      <c r="AM5647" t="str">
        <f>SUBSTITUTE(Tabla_lineas[[#This Row],[Codigo Liname]]," ","")</f>
        <v>J0145</v>
      </c>
    </row>
    <row r="5648" spans="1:39" customFormat="1" x14ac:dyDescent="0.25">
      <c r="A5648" s="2">
        <v>423</v>
      </c>
      <c r="B5648" t="s">
        <v>1056</v>
      </c>
      <c r="C5648">
        <f t="shared" si="88"/>
        <v>1637473</v>
      </c>
      <c r="D5648">
        <v>148260</v>
      </c>
      <c r="E5648" t="s">
        <v>298</v>
      </c>
      <c r="F5648">
        <v>14.58</v>
      </c>
      <c r="G5648">
        <v>14.58</v>
      </c>
      <c r="H5648" t="s">
        <v>299</v>
      </c>
      <c r="I5648" s="2">
        <v>24.71</v>
      </c>
      <c r="J5648" t="s">
        <v>300</v>
      </c>
      <c r="K5648" t="s">
        <v>301</v>
      </c>
      <c r="L5648" s="3" t="str">
        <f>+INDEX([1]!TABLA_MAESTRO_DE_ARTICULO[SubGroupName],MATCH(Tabla_lineas[[#This Row],[CODIGO SAP]],[1]!TABLA_MAESTRO_DE_ARTICULO[ItemCode],0))</f>
        <v>SUSPENSION</v>
      </c>
      <c r="M5648" t="s">
        <v>302</v>
      </c>
      <c r="N5648">
        <v>27</v>
      </c>
      <c r="O5648" t="s">
        <v>65</v>
      </c>
      <c r="S5648" s="2">
        <v>6000</v>
      </c>
      <c r="T5648">
        <v>87420</v>
      </c>
      <c r="U5648">
        <v>24.71</v>
      </c>
      <c r="V5648">
        <v>14.57</v>
      </c>
      <c r="W5648">
        <v>5.5</v>
      </c>
      <c r="Z5648" s="4" t="s">
        <v>46</v>
      </c>
      <c r="AA5648" t="s">
        <v>153</v>
      </c>
      <c r="AB5648">
        <v>46096</v>
      </c>
      <c r="AG5648">
        <v>0</v>
      </c>
      <c r="AH5648">
        <v>6000</v>
      </c>
      <c r="AM5648" t="str">
        <f>SUBSTITUTE(Tabla_lineas[[#This Row],[Codigo Liname]]," ","")</f>
        <v>M0104</v>
      </c>
    </row>
    <row r="5649" spans="1:39" customFormat="1" x14ac:dyDescent="0.25">
      <c r="A5649" s="2">
        <v>423</v>
      </c>
      <c r="B5649" t="s">
        <v>1056</v>
      </c>
      <c r="C5649">
        <f t="shared" si="88"/>
        <v>1637473</v>
      </c>
      <c r="D5649">
        <v>138000</v>
      </c>
      <c r="E5649" t="s">
        <v>303</v>
      </c>
      <c r="F5649">
        <v>0.75</v>
      </c>
      <c r="G5649">
        <v>0.69</v>
      </c>
      <c r="H5649" t="s">
        <v>304</v>
      </c>
      <c r="I5649" s="2">
        <v>0.69</v>
      </c>
      <c r="J5649" t="s">
        <v>305</v>
      </c>
      <c r="K5649" t="s">
        <v>306</v>
      </c>
      <c r="L5649" s="3" t="str">
        <f>+INDEX([1]!TABLA_MAESTRO_DE_ARTICULO[SubGroupName],MATCH(Tabla_lineas[[#This Row],[CODIGO SAP]],[1]!TABLA_MAESTRO_DE_ARTICULO[ItemCode],0))</f>
        <v>COMPRIMIDO</v>
      </c>
      <c r="M5649" t="s">
        <v>307</v>
      </c>
      <c r="N5649">
        <v>28</v>
      </c>
      <c r="O5649" t="s">
        <v>45</v>
      </c>
      <c r="P5649">
        <v>138600</v>
      </c>
      <c r="Q5649">
        <v>3275900</v>
      </c>
      <c r="R5649">
        <v>3414500</v>
      </c>
      <c r="S5649" s="2">
        <v>200000</v>
      </c>
      <c r="T5649">
        <v>136000</v>
      </c>
      <c r="U5649">
        <v>0.69</v>
      </c>
      <c r="V5649">
        <v>0.68</v>
      </c>
      <c r="W5649">
        <v>0.14000000000000001</v>
      </c>
      <c r="Z5649" s="4" t="s">
        <v>46</v>
      </c>
      <c r="AA5649" t="s">
        <v>120</v>
      </c>
      <c r="AB5649">
        <v>46132</v>
      </c>
      <c r="AG5649">
        <v>0</v>
      </c>
      <c r="AH5649">
        <v>200000</v>
      </c>
      <c r="AM5649" t="str">
        <f>SUBSTITUTE(Tabla_lineas[[#This Row],[Codigo Liname]]," ","")</f>
        <v>M0105</v>
      </c>
    </row>
    <row r="5650" spans="1:39" customFormat="1" x14ac:dyDescent="0.25">
      <c r="A5650" s="2">
        <v>423</v>
      </c>
      <c r="B5650" t="s">
        <v>1056</v>
      </c>
      <c r="C5650">
        <f t="shared" si="88"/>
        <v>1637473</v>
      </c>
      <c r="D5650">
        <v>6800.0000000000009</v>
      </c>
      <c r="E5650" t="s">
        <v>454</v>
      </c>
      <c r="F5650">
        <v>0.33</v>
      </c>
      <c r="G5650">
        <v>0.33</v>
      </c>
      <c r="H5650" t="s">
        <v>455</v>
      </c>
      <c r="I5650" s="2">
        <v>0.68</v>
      </c>
      <c r="J5650" t="s">
        <v>456</v>
      </c>
      <c r="K5650" t="s">
        <v>457</v>
      </c>
      <c r="L5650" s="3" t="str">
        <f>+INDEX([1]!TABLA_MAESTRO_DE_ARTICULO[SubGroupName],MATCH(Tabla_lineas[[#This Row],[CODIGO SAP]],[1]!TABLA_MAESTRO_DE_ARTICULO[ItemCode],0))</f>
        <v>COMPRIMIDO</v>
      </c>
      <c r="M5650" t="s">
        <v>458</v>
      </c>
      <c r="N5650">
        <v>29</v>
      </c>
      <c r="O5650" t="s">
        <v>45</v>
      </c>
      <c r="S5650" s="2">
        <v>10000</v>
      </c>
      <c r="T5650">
        <v>3200</v>
      </c>
      <c r="U5650">
        <v>0.68</v>
      </c>
      <c r="V5650">
        <v>0.32</v>
      </c>
      <c r="W5650">
        <v>0.12</v>
      </c>
      <c r="Z5650" s="4" t="s">
        <v>46</v>
      </c>
      <c r="AA5650" t="s">
        <v>153</v>
      </c>
      <c r="AB5650">
        <v>46132</v>
      </c>
      <c r="AG5650">
        <v>0</v>
      </c>
      <c r="AH5650">
        <v>10000</v>
      </c>
      <c r="AM5650" t="str">
        <f>SUBSTITUTE(Tabla_lineas[[#This Row],[Codigo Liname]]," ","")</f>
        <v>M0106</v>
      </c>
    </row>
    <row r="5651" spans="1:39" customFormat="1" x14ac:dyDescent="0.25">
      <c r="A5651" s="2">
        <v>423</v>
      </c>
      <c r="B5651" t="s">
        <v>1056</v>
      </c>
      <c r="C5651">
        <f t="shared" si="88"/>
        <v>1637473</v>
      </c>
      <c r="D5651">
        <v>5748</v>
      </c>
      <c r="E5651" t="s">
        <v>76</v>
      </c>
      <c r="F5651">
        <v>14.47</v>
      </c>
      <c r="G5651">
        <v>14.37</v>
      </c>
      <c r="H5651" t="s">
        <v>77</v>
      </c>
      <c r="I5651" s="2">
        <v>14.37</v>
      </c>
      <c r="J5651" t="s">
        <v>78</v>
      </c>
      <c r="K5651" t="s">
        <v>79</v>
      </c>
      <c r="L5651" s="3" t="str">
        <f>+INDEX([1]!TABLA_MAESTRO_DE_ARTICULO[SubGroupName],MATCH(Tabla_lineas[[#This Row],[CODIGO SAP]],[1]!TABLA_MAESTRO_DE_ARTICULO[ItemCode],0))</f>
        <v>SOLUCION INYECTABLE</v>
      </c>
      <c r="M5651" t="s">
        <v>80</v>
      </c>
      <c r="N5651">
        <v>31</v>
      </c>
      <c r="O5651" t="s">
        <v>81</v>
      </c>
      <c r="S5651" s="2">
        <v>400</v>
      </c>
      <c r="T5651">
        <v>5744</v>
      </c>
      <c r="U5651">
        <v>14.37</v>
      </c>
      <c r="V5651">
        <v>14.36</v>
      </c>
      <c r="W5651">
        <v>4</v>
      </c>
      <c r="Z5651" s="4" t="s">
        <v>53</v>
      </c>
      <c r="AA5651" t="s">
        <v>153</v>
      </c>
      <c r="AB5651">
        <v>46132</v>
      </c>
      <c r="AG5651">
        <v>0</v>
      </c>
      <c r="AH5651">
        <v>400</v>
      </c>
      <c r="AM5651" t="str">
        <f>SUBSTITUTE(Tabla_lineas[[#This Row],[Codigo Liname]]," ","")</f>
        <v>N0112</v>
      </c>
    </row>
    <row r="5652" spans="1:39" customFormat="1" x14ac:dyDescent="0.25">
      <c r="A5652" s="2">
        <v>423</v>
      </c>
      <c r="B5652" t="s">
        <v>1056</v>
      </c>
      <c r="C5652">
        <f t="shared" si="88"/>
        <v>1637473</v>
      </c>
      <c r="D5652">
        <v>1468000</v>
      </c>
      <c r="E5652" t="s">
        <v>82</v>
      </c>
      <c r="F5652">
        <v>1.61</v>
      </c>
      <c r="G5652">
        <v>1.61</v>
      </c>
      <c r="H5652" t="s">
        <v>83</v>
      </c>
      <c r="I5652" s="2">
        <v>3.67</v>
      </c>
      <c r="J5652" t="s">
        <v>84</v>
      </c>
      <c r="K5652" t="s">
        <v>85</v>
      </c>
      <c r="L5652" s="3" t="str">
        <f>+INDEX([1]!TABLA_MAESTRO_DE_ARTICULO[SubGroupName],MATCH(Tabla_lineas[[#This Row],[CODIGO SAP]],[1]!TABLA_MAESTRO_DE_ARTICULO[ItemCode],0))</f>
        <v>COMPRIMIDO</v>
      </c>
      <c r="M5652" t="s">
        <v>86</v>
      </c>
      <c r="N5652">
        <v>32</v>
      </c>
      <c r="O5652" t="s">
        <v>45</v>
      </c>
      <c r="S5652" s="2">
        <v>400000</v>
      </c>
      <c r="T5652">
        <v>640000</v>
      </c>
      <c r="U5652">
        <v>3.67</v>
      </c>
      <c r="V5652">
        <v>1.6</v>
      </c>
      <c r="W5652">
        <v>0.15</v>
      </c>
      <c r="Z5652" s="4" t="s">
        <v>46</v>
      </c>
      <c r="AA5652" t="s">
        <v>126</v>
      </c>
      <c r="AB5652">
        <v>46132</v>
      </c>
      <c r="AG5652">
        <v>0</v>
      </c>
      <c r="AH5652">
        <v>400000</v>
      </c>
      <c r="AM5652" t="str">
        <f>SUBSTITUTE(Tabla_lineas[[#This Row],[Codigo Liname]]," ","")</f>
        <v>C0902</v>
      </c>
    </row>
    <row r="5653" spans="1:39" customFormat="1" x14ac:dyDescent="0.25">
      <c r="A5653" s="2">
        <v>423</v>
      </c>
      <c r="B5653" t="s">
        <v>1056</v>
      </c>
      <c r="C5653">
        <f t="shared" si="88"/>
        <v>1637473</v>
      </c>
      <c r="D5653">
        <v>20230</v>
      </c>
      <c r="E5653" t="s">
        <v>459</v>
      </c>
      <c r="F5653">
        <v>4.76</v>
      </c>
      <c r="G5653">
        <v>2.89</v>
      </c>
      <c r="H5653" t="s">
        <v>460</v>
      </c>
      <c r="I5653" s="2">
        <v>2.89</v>
      </c>
      <c r="J5653" t="s">
        <v>461</v>
      </c>
      <c r="K5653" t="s">
        <v>462</v>
      </c>
      <c r="L5653" s="3" t="str">
        <f>+INDEX([1]!TABLA_MAESTRO_DE_ARTICULO[SubGroupName],MATCH(Tabla_lineas[[#This Row],[CODIGO SAP]],[1]!TABLA_MAESTRO_DE_ARTICULO[ItemCode],0))</f>
        <v>COMPRIMIDO</v>
      </c>
      <c r="M5653" t="s">
        <v>463</v>
      </c>
      <c r="N5653">
        <v>33</v>
      </c>
      <c r="O5653" t="s">
        <v>45</v>
      </c>
      <c r="S5653" s="2">
        <v>7000</v>
      </c>
      <c r="T5653">
        <v>20160</v>
      </c>
      <c r="U5653">
        <v>2.89</v>
      </c>
      <c r="V5653">
        <v>2.88</v>
      </c>
      <c r="W5653">
        <v>0.7</v>
      </c>
      <c r="Z5653" s="4" t="s">
        <v>46</v>
      </c>
      <c r="AA5653" t="s">
        <v>120</v>
      </c>
      <c r="AB5653">
        <v>46132</v>
      </c>
      <c r="AG5653">
        <v>0</v>
      </c>
      <c r="AH5653">
        <v>7000</v>
      </c>
      <c r="AM5653" t="str">
        <f>SUBSTITUTE(Tabla_lineas[[#This Row],[Codigo Liname]]," ","")</f>
        <v>P0205</v>
      </c>
    </row>
    <row r="5654" spans="1:39" customFormat="1" x14ac:dyDescent="0.25">
      <c r="A5654" s="2">
        <v>423</v>
      </c>
      <c r="B5654" t="s">
        <v>1056</v>
      </c>
      <c r="C5654">
        <f t="shared" si="88"/>
        <v>1637473</v>
      </c>
      <c r="D5654">
        <v>402000</v>
      </c>
      <c r="E5654" t="s">
        <v>318</v>
      </c>
      <c r="F5654">
        <v>1.26</v>
      </c>
      <c r="G5654">
        <v>1.26</v>
      </c>
      <c r="H5654" t="s">
        <v>319</v>
      </c>
      <c r="I5654" s="2">
        <v>3.35</v>
      </c>
      <c r="J5654" t="s">
        <v>320</v>
      </c>
      <c r="K5654" t="s">
        <v>321</v>
      </c>
      <c r="L5654" s="3" t="str">
        <f>+INDEX([1]!TABLA_MAESTRO_DE_ARTICULO[SubGroupName],MATCH(Tabla_lineas[[#This Row],[CODIGO SAP]],[1]!TABLA_MAESTRO_DE_ARTICULO[ItemCode],0))</f>
        <v>COMPRIMIDO</v>
      </c>
      <c r="M5654" t="s">
        <v>322</v>
      </c>
      <c r="N5654">
        <v>34</v>
      </c>
      <c r="O5654" t="s">
        <v>45</v>
      </c>
      <c r="S5654" s="2">
        <v>120000</v>
      </c>
      <c r="T5654">
        <v>150000</v>
      </c>
      <c r="U5654">
        <v>3.35</v>
      </c>
      <c r="V5654">
        <v>1.25</v>
      </c>
      <c r="W5654">
        <v>0.2</v>
      </c>
      <c r="Z5654" s="4" t="s">
        <v>46</v>
      </c>
      <c r="AA5654" t="s">
        <v>120</v>
      </c>
      <c r="AB5654">
        <v>46132</v>
      </c>
      <c r="AG5654">
        <v>0</v>
      </c>
      <c r="AH5654">
        <v>120000</v>
      </c>
      <c r="AM5654" t="str">
        <f>SUBSTITUTE(Tabla_lineas[[#This Row],[Codigo Liname]]," ","")</f>
        <v>A1004</v>
      </c>
    </row>
    <row r="5655" spans="1:39" customFormat="1" x14ac:dyDescent="0.25">
      <c r="A5655" s="2">
        <v>423</v>
      </c>
      <c r="B5655" t="s">
        <v>1056</v>
      </c>
      <c r="C5655">
        <f t="shared" si="88"/>
        <v>1637473</v>
      </c>
      <c r="D5655">
        <v>6000</v>
      </c>
      <c r="E5655" t="s">
        <v>328</v>
      </c>
      <c r="F5655">
        <v>0.92</v>
      </c>
      <c r="G5655">
        <v>0.75</v>
      </c>
      <c r="H5655" t="s">
        <v>329</v>
      </c>
      <c r="I5655" s="2">
        <v>0.75</v>
      </c>
      <c r="J5655" t="s">
        <v>330</v>
      </c>
      <c r="K5655" t="s">
        <v>331</v>
      </c>
      <c r="L5655" s="3" t="str">
        <f>+INDEX([1]!TABLA_MAESTRO_DE_ARTICULO[SubGroupName],MATCH(Tabla_lineas[[#This Row],[CODIGO SAP]],[1]!TABLA_MAESTRO_DE_ARTICULO[ItemCode],0))</f>
        <v>COMPRIMIDO</v>
      </c>
      <c r="M5655" t="s">
        <v>332</v>
      </c>
      <c r="N5655">
        <v>35</v>
      </c>
      <c r="O5655" t="s">
        <v>45</v>
      </c>
      <c r="P5655">
        <v>63200</v>
      </c>
      <c r="Q5655">
        <v>247600</v>
      </c>
      <c r="R5655">
        <v>310800</v>
      </c>
      <c r="S5655" s="2">
        <v>8000</v>
      </c>
      <c r="T5655">
        <v>5920</v>
      </c>
      <c r="U5655">
        <v>0.75</v>
      </c>
      <c r="V5655">
        <v>0.74</v>
      </c>
      <c r="W5655">
        <v>0.2</v>
      </c>
      <c r="Z5655" s="4" t="s">
        <v>46</v>
      </c>
      <c r="AA5655" t="s">
        <v>120</v>
      </c>
      <c r="AB5655">
        <v>46132</v>
      </c>
      <c r="AG5655">
        <v>0</v>
      </c>
      <c r="AH5655">
        <v>8000</v>
      </c>
      <c r="AM5655" t="str">
        <f>SUBSTITUTE(Tabla_lineas[[#This Row],[Codigo Liname]]," ","")</f>
        <v>P0109</v>
      </c>
    </row>
    <row r="5656" spans="1:39" customFormat="1" x14ac:dyDescent="0.25">
      <c r="A5656" s="2">
        <v>423</v>
      </c>
      <c r="B5656" t="s">
        <v>1056</v>
      </c>
      <c r="C5656">
        <f t="shared" si="88"/>
        <v>1637473</v>
      </c>
      <c r="D5656">
        <v>2474.5</v>
      </c>
      <c r="E5656" t="s">
        <v>338</v>
      </c>
      <c r="F5656">
        <v>2.34</v>
      </c>
      <c r="G5656">
        <v>1.01</v>
      </c>
      <c r="H5656" t="s">
        <v>339</v>
      </c>
      <c r="I5656" s="2">
        <v>1.01</v>
      </c>
      <c r="J5656" t="s">
        <v>340</v>
      </c>
      <c r="K5656" t="s">
        <v>341</v>
      </c>
      <c r="L5656" s="3" t="str">
        <f>+INDEX([1]!TABLA_MAESTRO_DE_ARTICULO[SubGroupName],MATCH(Tabla_lineas[[#This Row],[CODIGO SAP]],[1]!TABLA_MAESTRO_DE_ARTICULO[ItemCode],0))</f>
        <v>COMPRIMIDO</v>
      </c>
      <c r="M5656" t="s">
        <v>342</v>
      </c>
      <c r="N5656">
        <v>37</v>
      </c>
      <c r="O5656" t="s">
        <v>45</v>
      </c>
      <c r="P5656">
        <v>35800</v>
      </c>
      <c r="Q5656">
        <v>569000</v>
      </c>
      <c r="R5656">
        <v>604800</v>
      </c>
      <c r="S5656" s="2">
        <v>2450</v>
      </c>
      <c r="T5656">
        <v>2450</v>
      </c>
      <c r="U5656">
        <v>1.01</v>
      </c>
      <c r="V5656">
        <v>1</v>
      </c>
      <c r="W5656">
        <v>0.25</v>
      </c>
      <c r="Z5656" s="4" t="s">
        <v>46</v>
      </c>
      <c r="AA5656" t="s">
        <v>126</v>
      </c>
      <c r="AB5656">
        <v>46132</v>
      </c>
      <c r="AG5656">
        <v>0</v>
      </c>
      <c r="AH5656">
        <v>2450</v>
      </c>
      <c r="AM5656" t="str">
        <f>SUBSTITUTE(Tabla_lineas[[#This Row],[Codigo Liname]]," ","")</f>
        <v>C0802</v>
      </c>
    </row>
    <row r="5657" spans="1:39" customFormat="1" x14ac:dyDescent="0.25">
      <c r="A5657" s="2">
        <v>423</v>
      </c>
      <c r="B5657" t="s">
        <v>1056</v>
      </c>
      <c r="C5657">
        <f t="shared" si="88"/>
        <v>1637473</v>
      </c>
      <c r="D5657">
        <v>42000</v>
      </c>
      <c r="E5657" t="s">
        <v>374</v>
      </c>
      <c r="F5657">
        <v>2.0699999999999998</v>
      </c>
      <c r="G5657">
        <v>1.4</v>
      </c>
      <c r="H5657" t="s">
        <v>375</v>
      </c>
      <c r="I5657" s="2">
        <v>1.4</v>
      </c>
      <c r="J5657" t="s">
        <v>376</v>
      </c>
      <c r="K5657" t="s">
        <v>377</v>
      </c>
      <c r="L5657" s="3" t="str">
        <f>+INDEX([1]!TABLA_MAESTRO_DE_ARTICULO[SubGroupName],MATCH(Tabla_lineas[[#This Row],[CODIGO SAP]],[1]!TABLA_MAESTRO_DE_ARTICULO[ItemCode],0))</f>
        <v>COMPRIMIDO</v>
      </c>
      <c r="M5657" t="s">
        <v>378</v>
      </c>
      <c r="N5657">
        <v>40</v>
      </c>
      <c r="O5657" t="s">
        <v>45</v>
      </c>
      <c r="S5657" s="2">
        <v>30000</v>
      </c>
      <c r="T5657">
        <v>41700</v>
      </c>
      <c r="U5657">
        <v>1.4</v>
      </c>
      <c r="V5657">
        <v>1.39</v>
      </c>
      <c r="W5657">
        <v>0.25</v>
      </c>
      <c r="Z5657" s="4" t="s">
        <v>53</v>
      </c>
      <c r="AA5657" t="s">
        <v>120</v>
      </c>
      <c r="AB5657">
        <v>46132</v>
      </c>
      <c r="AG5657">
        <v>0</v>
      </c>
      <c r="AH5657">
        <v>30000</v>
      </c>
      <c r="AM5657" t="str">
        <f>SUBSTITUTE(Tabla_lineas[[#This Row],[Codigo Liname]]," ","")</f>
        <v>H0209</v>
      </c>
    </row>
    <row r="5658" spans="1:39" customFormat="1" x14ac:dyDescent="0.25">
      <c r="A5658" s="2">
        <v>423</v>
      </c>
      <c r="B5658" t="s">
        <v>1056</v>
      </c>
      <c r="C5658">
        <f t="shared" si="88"/>
        <v>1637473</v>
      </c>
      <c r="D5658">
        <v>4210.5</v>
      </c>
      <c r="E5658" t="s">
        <v>470</v>
      </c>
      <c r="F5658">
        <v>22.96</v>
      </c>
      <c r="G5658">
        <v>12</v>
      </c>
      <c r="H5658" t="s">
        <v>471</v>
      </c>
      <c r="I5658" s="2">
        <v>12.03</v>
      </c>
      <c r="J5658" t="s">
        <v>472</v>
      </c>
      <c r="K5658" t="s">
        <v>473</v>
      </c>
      <c r="L5658" s="3" t="str">
        <f>+INDEX([1]!TABLA_MAESTRO_DE_ARTICULO[SubGroupName],MATCH(Tabla_lineas[[#This Row],[CODIGO SAP]],[1]!TABLA_MAESTRO_DE_ARTICULO[ItemCode],0))</f>
        <v>LOCION</v>
      </c>
      <c r="M5658" t="s">
        <v>474</v>
      </c>
      <c r="N5658">
        <v>9</v>
      </c>
      <c r="O5658" t="s">
        <v>400</v>
      </c>
      <c r="S5658" s="2">
        <v>350</v>
      </c>
      <c r="T5658">
        <v>4196.5</v>
      </c>
      <c r="U5658">
        <v>12.03</v>
      </c>
      <c r="V5658">
        <v>11.99</v>
      </c>
      <c r="W5658">
        <v>7</v>
      </c>
      <c r="Z5658" s="4" t="s">
        <v>46</v>
      </c>
      <c r="AA5658" t="s">
        <v>153</v>
      </c>
      <c r="AB5658">
        <v>46132</v>
      </c>
      <c r="AG5658">
        <v>0</v>
      </c>
      <c r="AH5658">
        <v>350</v>
      </c>
      <c r="AM5658" t="str">
        <f>SUBSTITUTE(Tabla_lineas[[#This Row],[Codigo Liname]]," ","")</f>
        <v>P0301</v>
      </c>
    </row>
    <row r="5659" spans="1:39" customFormat="1" x14ac:dyDescent="0.25">
      <c r="A5659" s="2">
        <v>423</v>
      </c>
      <c r="B5659" t="s">
        <v>1056</v>
      </c>
      <c r="C5659">
        <f t="shared" si="88"/>
        <v>1637473</v>
      </c>
      <c r="D5659">
        <v>47980</v>
      </c>
      <c r="E5659" t="s">
        <v>395</v>
      </c>
      <c r="F5659">
        <v>39.200000000000003</v>
      </c>
      <c r="G5659">
        <v>23.99</v>
      </c>
      <c r="H5659" t="s">
        <v>396</v>
      </c>
      <c r="I5659" s="2">
        <v>23.99</v>
      </c>
      <c r="J5659" t="s">
        <v>397</v>
      </c>
      <c r="K5659" t="s">
        <v>398</v>
      </c>
      <c r="L5659" s="3" t="str">
        <f>+INDEX([1]!TABLA_MAESTRO_DE_ARTICULO[SubGroupName],MATCH(Tabla_lineas[[#This Row],[CODIGO SAP]],[1]!TABLA_MAESTRO_DE_ARTICULO[ItemCode],0))</f>
        <v>JARABE</v>
      </c>
      <c r="M5659" t="s">
        <v>399</v>
      </c>
      <c r="N5659">
        <v>47</v>
      </c>
      <c r="O5659" t="s">
        <v>400</v>
      </c>
      <c r="S5659" s="2">
        <v>2000</v>
      </c>
      <c r="T5659">
        <v>47960</v>
      </c>
      <c r="U5659">
        <v>23.99</v>
      </c>
      <c r="V5659">
        <v>23.98</v>
      </c>
      <c r="W5659">
        <v>5</v>
      </c>
      <c r="Z5659" s="4" t="s">
        <v>46</v>
      </c>
      <c r="AA5659" t="s">
        <v>153</v>
      </c>
      <c r="AB5659">
        <v>46096</v>
      </c>
      <c r="AG5659">
        <v>0</v>
      </c>
      <c r="AH5659">
        <v>2000</v>
      </c>
      <c r="AM5659" t="str">
        <f>SUBSTITUTE(Tabla_lineas[[#This Row],[Codigo Liname]]," ","")</f>
        <v>A1205</v>
      </c>
    </row>
    <row r="5660" spans="1:39" customFormat="1" x14ac:dyDescent="0.25">
      <c r="A5660" s="2">
        <v>425</v>
      </c>
      <c r="B5660" t="s">
        <v>1057</v>
      </c>
      <c r="C5660">
        <f t="shared" si="88"/>
        <v>1637692</v>
      </c>
      <c r="D5660">
        <v>3200</v>
      </c>
      <c r="E5660" t="s">
        <v>155</v>
      </c>
      <c r="F5660">
        <v>28.3</v>
      </c>
      <c r="G5660">
        <v>28.3</v>
      </c>
      <c r="H5660" t="s">
        <v>156</v>
      </c>
      <c r="I5660" s="2">
        <v>29.95</v>
      </c>
      <c r="J5660" t="s">
        <v>157</v>
      </c>
      <c r="K5660" t="s">
        <v>158</v>
      </c>
      <c r="L5660" s="3" t="str">
        <f>+INDEX([1]!TABLA_MAESTRO_DE_ARTICULO[SubGroupName],MATCH(Tabla_lineas[[#This Row],[CODIGO SAP]],[1]!TABLA_MAESTRO_DE_ARTICULO[ItemCode],0))</f>
        <v>CREMA DERMICA</v>
      </c>
      <c r="M5660" t="s">
        <v>159</v>
      </c>
      <c r="N5660">
        <v>1</v>
      </c>
      <c r="O5660" t="s">
        <v>160</v>
      </c>
      <c r="S5660" s="2">
        <v>200</v>
      </c>
      <c r="T5660">
        <v>3198</v>
      </c>
      <c r="U5660">
        <v>16</v>
      </c>
      <c r="V5660">
        <v>15.99</v>
      </c>
      <c r="W5660">
        <v>5</v>
      </c>
      <c r="Z5660" s="4" t="s">
        <v>46</v>
      </c>
      <c r="AA5660" t="s">
        <v>153</v>
      </c>
      <c r="AB5660">
        <v>46132</v>
      </c>
      <c r="AG5660">
        <v>0</v>
      </c>
      <c r="AH5660">
        <v>200</v>
      </c>
      <c r="AM5660" t="str">
        <f>SUBSTITUTE(Tabla_lineas[[#This Row],[Codigo Liname]]," ","")</f>
        <v>D0603</v>
      </c>
    </row>
    <row r="5661" spans="1:39" customFormat="1" x14ac:dyDescent="0.25">
      <c r="A5661" s="2">
        <v>425</v>
      </c>
      <c r="B5661" t="s">
        <v>1057</v>
      </c>
      <c r="C5661">
        <f t="shared" si="88"/>
        <v>1637692</v>
      </c>
      <c r="D5661">
        <v>900</v>
      </c>
      <c r="E5661" t="s">
        <v>171</v>
      </c>
      <c r="F5661">
        <v>1.82</v>
      </c>
      <c r="G5661">
        <v>1.82</v>
      </c>
      <c r="H5661" t="s">
        <v>172</v>
      </c>
      <c r="I5661" s="2">
        <v>2.94</v>
      </c>
      <c r="J5661" t="s">
        <v>173</v>
      </c>
      <c r="K5661" t="s">
        <v>174</v>
      </c>
      <c r="L5661" s="3" t="str">
        <f>+INDEX([1]!TABLA_MAESTRO_DE_ARTICULO[SubGroupName],MATCH(Tabla_lineas[[#This Row],[CODIGO SAP]],[1]!TABLA_MAESTRO_DE_ARTICULO[ItemCode],0))</f>
        <v>COMPRIMIDO</v>
      </c>
      <c r="M5661" t="s">
        <v>175</v>
      </c>
      <c r="N5661">
        <v>2</v>
      </c>
      <c r="O5661" t="s">
        <v>45</v>
      </c>
      <c r="S5661" s="2">
        <v>500</v>
      </c>
      <c r="T5661">
        <v>895</v>
      </c>
      <c r="U5661">
        <v>1.8</v>
      </c>
      <c r="V5661">
        <v>1.79</v>
      </c>
      <c r="W5661">
        <v>0.7</v>
      </c>
      <c r="Z5661" s="4" t="s">
        <v>46</v>
      </c>
      <c r="AA5661" t="s">
        <v>120</v>
      </c>
      <c r="AB5661">
        <v>46132</v>
      </c>
      <c r="AG5661">
        <v>0</v>
      </c>
      <c r="AH5661">
        <v>500</v>
      </c>
      <c r="AM5661" t="str">
        <f>SUBSTITUTE(Tabla_lineas[[#This Row],[Codigo Liname]]," ","")</f>
        <v>J0105</v>
      </c>
    </row>
    <row r="5662" spans="1:39" customFormat="1" x14ac:dyDescent="0.25">
      <c r="A5662" s="2">
        <v>425</v>
      </c>
      <c r="B5662" t="s">
        <v>1057</v>
      </c>
      <c r="C5662">
        <f t="shared" si="88"/>
        <v>1637692</v>
      </c>
      <c r="D5662">
        <v>1200</v>
      </c>
      <c r="E5662" t="s">
        <v>188</v>
      </c>
      <c r="F5662">
        <v>0.66</v>
      </c>
      <c r="G5662">
        <v>0.66</v>
      </c>
      <c r="H5662" t="s">
        <v>189</v>
      </c>
      <c r="I5662" s="2">
        <v>1</v>
      </c>
      <c r="J5662" t="s">
        <v>190</v>
      </c>
      <c r="K5662" t="s">
        <v>191</v>
      </c>
      <c r="L5662" s="3" t="str">
        <f>+INDEX([1]!TABLA_MAESTRO_DE_ARTICULO[SubGroupName],MATCH(Tabla_lineas[[#This Row],[CODIGO SAP]],[1]!TABLA_MAESTRO_DE_ARTICULO[ItemCode],0))</f>
        <v>COMPRIMIDO</v>
      </c>
      <c r="M5662" t="s">
        <v>192</v>
      </c>
      <c r="N5662">
        <v>3</v>
      </c>
      <c r="O5662" t="s">
        <v>45</v>
      </c>
      <c r="S5662" s="2">
        <v>1000</v>
      </c>
      <c r="T5662">
        <v>650</v>
      </c>
      <c r="U5662">
        <v>1.2</v>
      </c>
      <c r="V5662">
        <v>0.65</v>
      </c>
      <c r="W5662">
        <v>0.2</v>
      </c>
      <c r="Z5662" s="4" t="s">
        <v>53</v>
      </c>
      <c r="AA5662" t="s">
        <v>153</v>
      </c>
      <c r="AB5662">
        <v>46096</v>
      </c>
      <c r="AG5662">
        <v>0</v>
      </c>
      <c r="AH5662">
        <v>1000</v>
      </c>
      <c r="AM5662" t="str">
        <f>SUBSTITUTE(Tabla_lineas[[#This Row],[Codigo Liname]]," ","")</f>
        <v>R0501</v>
      </c>
    </row>
    <row r="5663" spans="1:39" customFormat="1" x14ac:dyDescent="0.25">
      <c r="A5663" s="2">
        <v>425</v>
      </c>
      <c r="B5663" t="s">
        <v>1057</v>
      </c>
      <c r="C5663">
        <f t="shared" si="88"/>
        <v>1637692</v>
      </c>
      <c r="D5663">
        <v>485</v>
      </c>
      <c r="E5663" t="s">
        <v>121</v>
      </c>
      <c r="F5663">
        <v>2.0099999999999998</v>
      </c>
      <c r="G5663">
        <v>2.0099999999999998</v>
      </c>
      <c r="H5663" t="s">
        <v>122</v>
      </c>
      <c r="I5663" s="2">
        <v>2.02</v>
      </c>
      <c r="J5663" t="s">
        <v>123</v>
      </c>
      <c r="K5663" t="s">
        <v>124</v>
      </c>
      <c r="L5663" s="3" t="str">
        <f>+INDEX([1]!TABLA_MAESTRO_DE_ARTICULO[SubGroupName],MATCH(Tabla_lineas[[#This Row],[CODIGO SAP]],[1]!TABLA_MAESTRO_DE_ARTICULO[ItemCode],0))</f>
        <v>COMPRIMIDO</v>
      </c>
      <c r="M5663" t="s">
        <v>125</v>
      </c>
      <c r="N5663">
        <v>4</v>
      </c>
      <c r="O5663" t="s">
        <v>45</v>
      </c>
      <c r="S5663" s="2">
        <v>500</v>
      </c>
      <c r="T5663">
        <v>480</v>
      </c>
      <c r="U5663">
        <v>0.97</v>
      </c>
      <c r="V5663">
        <v>0.96</v>
      </c>
      <c r="W5663">
        <v>0.15</v>
      </c>
      <c r="Z5663" s="4" t="s">
        <v>53</v>
      </c>
      <c r="AA5663" t="s">
        <v>126</v>
      </c>
      <c r="AB5663">
        <v>46132</v>
      </c>
      <c r="AG5663">
        <v>0</v>
      </c>
      <c r="AH5663">
        <v>500</v>
      </c>
      <c r="AM5663" t="str">
        <f>SUBSTITUTE(Tabla_lineas[[#This Row],[Codigo Liname]]," ","")</f>
        <v>C1001</v>
      </c>
    </row>
    <row r="5664" spans="1:39" customFormat="1" x14ac:dyDescent="0.25">
      <c r="A5664" s="2">
        <v>425</v>
      </c>
      <c r="B5664" t="s">
        <v>1057</v>
      </c>
      <c r="C5664">
        <f t="shared" si="88"/>
        <v>1637692</v>
      </c>
      <c r="D5664">
        <v>2200</v>
      </c>
      <c r="E5664" t="s">
        <v>133</v>
      </c>
      <c r="F5664">
        <v>0.95</v>
      </c>
      <c r="G5664">
        <v>0.95</v>
      </c>
      <c r="H5664" t="s">
        <v>134</v>
      </c>
      <c r="I5664" s="2">
        <v>1.31</v>
      </c>
      <c r="J5664" t="s">
        <v>135</v>
      </c>
      <c r="K5664" t="s">
        <v>136</v>
      </c>
      <c r="L5664" s="3" t="str">
        <f>+INDEX([1]!TABLA_MAESTRO_DE_ARTICULO[SubGroupName],MATCH(Tabla_lineas[[#This Row],[CODIGO SAP]],[1]!TABLA_MAESTRO_DE_ARTICULO[ItemCode],0))</f>
        <v>COMPRIMIDO</v>
      </c>
      <c r="M5664" t="s">
        <v>137</v>
      </c>
      <c r="N5664">
        <v>6</v>
      </c>
      <c r="O5664" t="s">
        <v>45</v>
      </c>
      <c r="P5664">
        <v>32100</v>
      </c>
      <c r="Q5664">
        <v>219600</v>
      </c>
      <c r="R5664">
        <v>251700</v>
      </c>
      <c r="S5664" s="2">
        <v>2000</v>
      </c>
      <c r="T5664">
        <v>2180</v>
      </c>
      <c r="U5664">
        <v>1.1000000000000001</v>
      </c>
      <c r="V5664">
        <v>1.0900000000000001</v>
      </c>
      <c r="W5664">
        <v>0.32</v>
      </c>
      <c r="Z5664" s="4" t="s">
        <v>53</v>
      </c>
      <c r="AA5664" t="s">
        <v>120</v>
      </c>
      <c r="AB5664">
        <v>46132</v>
      </c>
      <c r="AG5664">
        <v>0</v>
      </c>
      <c r="AH5664">
        <v>2000</v>
      </c>
      <c r="AM5664" t="str">
        <f>SUBSTITUTE(Tabla_lineas[[#This Row],[Codigo Liname]]," ","")</f>
        <v>N0304</v>
      </c>
    </row>
    <row r="5665" spans="1:39" customFormat="1" x14ac:dyDescent="0.25">
      <c r="A5665" s="2">
        <v>425</v>
      </c>
      <c r="B5665" t="s">
        <v>1057</v>
      </c>
      <c r="C5665">
        <f t="shared" si="88"/>
        <v>1637692</v>
      </c>
      <c r="D5665">
        <v>14760</v>
      </c>
      <c r="E5665" t="s">
        <v>420</v>
      </c>
      <c r="F5665">
        <v>4.96</v>
      </c>
      <c r="G5665">
        <v>4.96</v>
      </c>
      <c r="H5665" t="s">
        <v>421</v>
      </c>
      <c r="I5665" s="2">
        <v>11</v>
      </c>
      <c r="J5665" t="s">
        <v>422</v>
      </c>
      <c r="K5665" t="s">
        <v>423</v>
      </c>
      <c r="L5665" s="3" t="str">
        <f>+INDEX([1]!TABLA_MAESTRO_DE_ARTICULO[SubGroupName],MATCH(Tabla_lineas[[#This Row],[CODIGO SAP]],[1]!TABLA_MAESTRO_DE_ARTICULO[ItemCode],0))</f>
        <v>CAPSULA DURA</v>
      </c>
      <c r="M5665" t="s">
        <v>424</v>
      </c>
      <c r="N5665">
        <v>7</v>
      </c>
      <c r="O5665" t="s">
        <v>45</v>
      </c>
      <c r="S5665" s="2">
        <v>2000</v>
      </c>
      <c r="T5665">
        <v>9900</v>
      </c>
      <c r="U5665">
        <v>7.38</v>
      </c>
      <c r="V5665">
        <v>4.95</v>
      </c>
      <c r="W5665">
        <v>1.3</v>
      </c>
      <c r="Z5665" s="4" t="s">
        <v>46</v>
      </c>
      <c r="AA5665" t="s">
        <v>120</v>
      </c>
      <c r="AB5665">
        <v>46132</v>
      </c>
      <c r="AG5665">
        <v>0</v>
      </c>
      <c r="AH5665">
        <v>2000</v>
      </c>
      <c r="AM5665" t="str">
        <f>SUBSTITUTE(Tabla_lineas[[#This Row],[Codigo Liname]]," ","")</f>
        <v>J0158</v>
      </c>
    </row>
    <row r="5666" spans="1:39" customFormat="1" x14ac:dyDescent="0.25">
      <c r="A5666" s="2">
        <v>425</v>
      </c>
      <c r="B5666" t="s">
        <v>1057</v>
      </c>
      <c r="C5666">
        <f t="shared" si="88"/>
        <v>1637692</v>
      </c>
      <c r="D5666">
        <v>6000</v>
      </c>
      <c r="E5666" t="s">
        <v>449</v>
      </c>
      <c r="F5666">
        <v>4.2</v>
      </c>
      <c r="G5666">
        <v>2.2799999999999998</v>
      </c>
      <c r="H5666" t="s">
        <v>450</v>
      </c>
      <c r="I5666" s="2">
        <v>2.2799999999999998</v>
      </c>
      <c r="J5666" t="s">
        <v>451</v>
      </c>
      <c r="K5666" t="s">
        <v>452</v>
      </c>
      <c r="L5666" s="3" t="str">
        <f>+INDEX([1]!TABLA_MAESTRO_DE_ARTICULO[SubGroupName],MATCH(Tabla_lineas[[#This Row],[CODIGO SAP]],[1]!TABLA_MAESTRO_DE_ARTICULO[ItemCode],0))</f>
        <v>OVULO VAGINAL</v>
      </c>
      <c r="M5666" t="s">
        <v>453</v>
      </c>
      <c r="N5666">
        <v>9</v>
      </c>
      <c r="O5666" t="s">
        <v>97</v>
      </c>
      <c r="S5666" s="2">
        <v>2000</v>
      </c>
      <c r="T5666">
        <v>4540</v>
      </c>
      <c r="U5666">
        <v>3</v>
      </c>
      <c r="V5666">
        <v>2.27</v>
      </c>
      <c r="W5666">
        <v>0.7</v>
      </c>
      <c r="Z5666" s="4" t="s">
        <v>53</v>
      </c>
      <c r="AA5666" t="s">
        <v>126</v>
      </c>
      <c r="AB5666">
        <v>46132</v>
      </c>
      <c r="AG5666">
        <v>0</v>
      </c>
      <c r="AH5666">
        <v>2000</v>
      </c>
      <c r="AM5666" t="str">
        <f>SUBSTITUTE(Tabla_lineas[[#This Row],[Codigo Liname]]," ","")</f>
        <v>G0102</v>
      </c>
    </row>
    <row r="5667" spans="1:39" customFormat="1" x14ac:dyDescent="0.25">
      <c r="A5667" s="2">
        <v>425</v>
      </c>
      <c r="B5667" t="s">
        <v>1057</v>
      </c>
      <c r="C5667">
        <f t="shared" si="88"/>
        <v>1637692</v>
      </c>
      <c r="D5667">
        <v>675</v>
      </c>
      <c r="E5667" t="s">
        <v>239</v>
      </c>
      <c r="F5667">
        <v>1.48</v>
      </c>
      <c r="G5667">
        <v>1.48</v>
      </c>
      <c r="H5667" t="s">
        <v>240</v>
      </c>
      <c r="I5667" s="2">
        <v>2.54</v>
      </c>
      <c r="J5667" t="s">
        <v>241</v>
      </c>
      <c r="K5667" t="s">
        <v>242</v>
      </c>
      <c r="L5667" s="3" t="str">
        <f>+INDEX([1]!TABLA_MAESTRO_DE_ARTICULO[SubGroupName],MATCH(Tabla_lineas[[#This Row],[CODIGO SAP]],[1]!TABLA_MAESTRO_DE_ARTICULO[ItemCode],0))</f>
        <v>COMPRIMIDO</v>
      </c>
      <c r="M5667" t="s">
        <v>243</v>
      </c>
      <c r="N5667">
        <v>10</v>
      </c>
      <c r="O5667" t="s">
        <v>45</v>
      </c>
      <c r="S5667" s="2">
        <v>500</v>
      </c>
      <c r="T5667">
        <v>670</v>
      </c>
      <c r="U5667">
        <v>1.35</v>
      </c>
      <c r="V5667">
        <v>1.34</v>
      </c>
      <c r="W5667">
        <v>0.4</v>
      </c>
      <c r="Z5667" s="4" t="s">
        <v>53</v>
      </c>
      <c r="AA5667" t="s">
        <v>120</v>
      </c>
      <c r="AB5667">
        <v>46132</v>
      </c>
      <c r="AG5667">
        <v>0</v>
      </c>
      <c r="AH5667">
        <v>500</v>
      </c>
      <c r="AM5667" t="str">
        <f>SUBSTITUTE(Tabla_lineas[[#This Row],[Codigo Liname]]," ","")</f>
        <v>J0137</v>
      </c>
    </row>
    <row r="5668" spans="1:39" customFormat="1" x14ac:dyDescent="0.25">
      <c r="A5668" s="2">
        <v>425</v>
      </c>
      <c r="B5668" t="s">
        <v>1057</v>
      </c>
      <c r="C5668">
        <f t="shared" si="88"/>
        <v>1637692</v>
      </c>
      <c r="D5668">
        <v>4100</v>
      </c>
      <c r="E5668" t="s">
        <v>244</v>
      </c>
      <c r="F5668">
        <v>4.03</v>
      </c>
      <c r="G5668">
        <v>4.03</v>
      </c>
      <c r="H5668" t="s">
        <v>245</v>
      </c>
      <c r="I5668" s="2">
        <v>6.97</v>
      </c>
      <c r="J5668" t="s">
        <v>246</v>
      </c>
      <c r="K5668" t="s">
        <v>247</v>
      </c>
      <c r="L5668" s="3" t="str">
        <f>+INDEX([1]!TABLA_MAESTRO_DE_ARTICULO[SubGroupName],MATCH(Tabla_lineas[[#This Row],[CODIGO SAP]],[1]!TABLA_MAESTRO_DE_ARTICULO[ItemCode],0))</f>
        <v>SOLUCION INYECTABLE</v>
      </c>
      <c r="M5668" t="s">
        <v>248</v>
      </c>
      <c r="N5668">
        <v>11</v>
      </c>
      <c r="O5668" t="s">
        <v>249</v>
      </c>
      <c r="S5668" s="2">
        <v>2000</v>
      </c>
      <c r="T5668">
        <v>4080</v>
      </c>
      <c r="U5668">
        <v>2.0499999999999998</v>
      </c>
      <c r="V5668">
        <v>2.04</v>
      </c>
      <c r="W5668">
        <v>0.7</v>
      </c>
      <c r="Z5668" s="4" t="s">
        <v>46</v>
      </c>
      <c r="AA5668" t="s">
        <v>126</v>
      </c>
      <c r="AB5668">
        <v>46132</v>
      </c>
      <c r="AG5668">
        <v>0</v>
      </c>
      <c r="AH5668">
        <v>2000</v>
      </c>
      <c r="AM5668" t="str">
        <f>SUBSTITUTE(Tabla_lineas[[#This Row],[Codigo Liname]]," ","")</f>
        <v>H0204</v>
      </c>
    </row>
    <row r="5669" spans="1:39" customFormat="1" x14ac:dyDescent="0.25">
      <c r="A5669" s="2">
        <v>425</v>
      </c>
      <c r="B5669" t="s">
        <v>1057</v>
      </c>
      <c r="C5669">
        <f t="shared" si="88"/>
        <v>1637692</v>
      </c>
      <c r="D5669">
        <v>5400</v>
      </c>
      <c r="E5669" t="s">
        <v>60</v>
      </c>
      <c r="F5669">
        <v>15.12</v>
      </c>
      <c r="G5669">
        <v>9.5</v>
      </c>
      <c r="H5669" t="s">
        <v>61</v>
      </c>
      <c r="I5669" s="2">
        <v>9.59</v>
      </c>
      <c r="J5669" t="s">
        <v>62</v>
      </c>
      <c r="K5669" t="s">
        <v>63</v>
      </c>
      <c r="L5669" s="3" t="str">
        <f>+INDEX([1]!TABLA_MAESTRO_DE_ARTICULO[SubGroupName],MATCH(Tabla_lineas[[#This Row],[CODIGO SAP]],[1]!TABLA_MAESTRO_DE_ARTICULO[ItemCode],0))</f>
        <v>JARABE</v>
      </c>
      <c r="M5669" t="s">
        <v>64</v>
      </c>
      <c r="N5669">
        <v>12</v>
      </c>
      <c r="O5669" t="s">
        <v>65</v>
      </c>
      <c r="S5669" s="2">
        <v>300</v>
      </c>
      <c r="T5669">
        <v>2847</v>
      </c>
      <c r="U5669">
        <v>18</v>
      </c>
      <c r="V5669">
        <v>9.49</v>
      </c>
      <c r="W5669">
        <v>5</v>
      </c>
      <c r="Z5669" s="4" t="s">
        <v>46</v>
      </c>
      <c r="AA5669" t="s">
        <v>153</v>
      </c>
      <c r="AB5669">
        <v>46096</v>
      </c>
      <c r="AG5669">
        <v>0</v>
      </c>
      <c r="AH5669">
        <v>300</v>
      </c>
      <c r="AM5669" t="str">
        <f>SUBSTITUTE(Tabla_lineas[[#This Row],[Codigo Liname]]," ","")</f>
        <v>R0503</v>
      </c>
    </row>
    <row r="5670" spans="1:39" customFormat="1" x14ac:dyDescent="0.25">
      <c r="A5670" s="2">
        <v>425</v>
      </c>
      <c r="B5670" t="s">
        <v>1057</v>
      </c>
      <c r="C5670">
        <f t="shared" si="88"/>
        <v>1637692</v>
      </c>
      <c r="D5670">
        <v>6800</v>
      </c>
      <c r="E5670" t="s">
        <v>250</v>
      </c>
      <c r="F5670">
        <v>24.52</v>
      </c>
      <c r="G5670">
        <v>24.5</v>
      </c>
      <c r="H5670" t="s">
        <v>251</v>
      </c>
      <c r="I5670" s="2">
        <v>26.21</v>
      </c>
      <c r="J5670" t="s">
        <v>252</v>
      </c>
      <c r="K5670" t="s">
        <v>253</v>
      </c>
      <c r="L5670" s="3" t="str">
        <f>+INDEX([1]!TABLA_MAESTRO_DE_ARTICULO[SubGroupName],MATCH(Tabla_lineas[[#This Row],[CODIGO SAP]],[1]!TABLA_MAESTRO_DE_ARTICULO[ItemCode],0))</f>
        <v>GEL</v>
      </c>
      <c r="M5670" t="s">
        <v>254</v>
      </c>
      <c r="N5670">
        <v>15</v>
      </c>
      <c r="O5670" t="s">
        <v>255</v>
      </c>
      <c r="S5670" s="2">
        <v>500</v>
      </c>
      <c r="T5670">
        <v>6795</v>
      </c>
      <c r="U5670">
        <v>13.6</v>
      </c>
      <c r="V5670">
        <v>13.59</v>
      </c>
      <c r="W5670">
        <v>5</v>
      </c>
      <c r="Z5670" s="4" t="s">
        <v>53</v>
      </c>
      <c r="AA5670" t="s">
        <v>153</v>
      </c>
      <c r="AB5670">
        <v>46132</v>
      </c>
      <c r="AG5670">
        <v>0</v>
      </c>
      <c r="AH5670">
        <v>500</v>
      </c>
      <c r="AM5670" t="str">
        <f>SUBSTITUTE(Tabla_lineas[[#This Row],[Codigo Liname]]," ","")</f>
        <v>M0101</v>
      </c>
    </row>
    <row r="5671" spans="1:39" customFormat="1" x14ac:dyDescent="0.25">
      <c r="A5671" s="2">
        <v>425</v>
      </c>
      <c r="B5671" t="s">
        <v>1057</v>
      </c>
      <c r="C5671">
        <f t="shared" si="88"/>
        <v>1637692</v>
      </c>
      <c r="D5671">
        <v>1450</v>
      </c>
      <c r="E5671" t="s">
        <v>256</v>
      </c>
      <c r="F5671">
        <v>3.3</v>
      </c>
      <c r="G5671">
        <v>3.3</v>
      </c>
      <c r="H5671" t="s">
        <v>257</v>
      </c>
      <c r="I5671" s="2">
        <v>3.82</v>
      </c>
      <c r="J5671" t="s">
        <v>258</v>
      </c>
      <c r="K5671" t="s">
        <v>259</v>
      </c>
      <c r="L5671" s="3" t="str">
        <f>+INDEX([1]!TABLA_MAESTRO_DE_ARTICULO[SubGroupName],MATCH(Tabla_lineas[[#This Row],[CODIGO SAP]],[1]!TABLA_MAESTRO_DE_ARTICULO[ItemCode],0))</f>
        <v>SOLUCION INYECTABLE</v>
      </c>
      <c r="M5671" t="s">
        <v>260</v>
      </c>
      <c r="N5671">
        <v>14</v>
      </c>
      <c r="O5671" t="s">
        <v>249</v>
      </c>
      <c r="S5671" s="2">
        <v>1000</v>
      </c>
      <c r="T5671">
        <v>1440</v>
      </c>
      <c r="U5671">
        <v>1.45</v>
      </c>
      <c r="V5671">
        <v>1.44</v>
      </c>
      <c r="W5671">
        <v>0.7</v>
      </c>
      <c r="Z5671" s="4" t="s">
        <v>46</v>
      </c>
      <c r="AA5671" t="s">
        <v>153</v>
      </c>
      <c r="AB5671">
        <v>46132</v>
      </c>
      <c r="AG5671">
        <v>0</v>
      </c>
      <c r="AH5671">
        <v>1000</v>
      </c>
      <c r="AM5671" t="str">
        <f>SUBSTITUTE(Tabla_lineas[[#This Row],[Codigo Liname]]," ","")</f>
        <v>M0103</v>
      </c>
    </row>
    <row r="5672" spans="1:39" customFormat="1" x14ac:dyDescent="0.25">
      <c r="A5672" s="2">
        <v>425</v>
      </c>
      <c r="B5672" t="s">
        <v>1057</v>
      </c>
      <c r="C5672">
        <f t="shared" si="88"/>
        <v>1637692</v>
      </c>
      <c r="D5672">
        <v>1800</v>
      </c>
      <c r="E5672" t="s">
        <v>143</v>
      </c>
      <c r="F5672">
        <v>2.17</v>
      </c>
      <c r="G5672">
        <v>2.17</v>
      </c>
      <c r="H5672" t="s">
        <v>144</v>
      </c>
      <c r="I5672" s="2">
        <v>2.3199999999999998</v>
      </c>
      <c r="J5672" t="s">
        <v>145</v>
      </c>
      <c r="K5672" t="s">
        <v>146</v>
      </c>
      <c r="L5672" s="3" t="str">
        <f>+INDEX([1]!TABLA_MAESTRO_DE_ARTICULO[SubGroupName],MATCH(Tabla_lineas[[#This Row],[CODIGO SAP]],[1]!TABLA_MAESTRO_DE_ARTICULO[ItemCode],0))</f>
        <v>CAPSULA DURA</v>
      </c>
      <c r="M5672" t="s">
        <v>147</v>
      </c>
      <c r="N5672">
        <v>16</v>
      </c>
      <c r="O5672" t="s">
        <v>45</v>
      </c>
      <c r="S5672" s="2">
        <v>1000</v>
      </c>
      <c r="T5672">
        <v>1790</v>
      </c>
      <c r="U5672">
        <v>1.8</v>
      </c>
      <c r="V5672">
        <v>1.79</v>
      </c>
      <c r="W5672">
        <v>0.8</v>
      </c>
      <c r="Z5672" s="4" t="s">
        <v>46</v>
      </c>
      <c r="AA5672" t="s">
        <v>120</v>
      </c>
      <c r="AB5672">
        <v>46132</v>
      </c>
      <c r="AG5672">
        <v>0</v>
      </c>
      <c r="AH5672">
        <v>1000</v>
      </c>
      <c r="AM5672" t="str">
        <f>SUBSTITUTE(Tabla_lineas[[#This Row],[Codigo Liname]]," ","")</f>
        <v>J0141</v>
      </c>
    </row>
    <row r="5673" spans="1:39" customFormat="1" x14ac:dyDescent="0.25">
      <c r="A5673" s="2">
        <v>425</v>
      </c>
      <c r="B5673" t="s">
        <v>1057</v>
      </c>
      <c r="C5673">
        <f t="shared" si="88"/>
        <v>1637692</v>
      </c>
      <c r="D5673">
        <v>300</v>
      </c>
      <c r="E5673" t="s">
        <v>266</v>
      </c>
      <c r="F5673">
        <v>0.56000000000000005</v>
      </c>
      <c r="G5673">
        <v>0.53</v>
      </c>
      <c r="H5673" t="s">
        <v>267</v>
      </c>
      <c r="I5673" s="2">
        <v>0.53</v>
      </c>
      <c r="J5673" t="s">
        <v>268</v>
      </c>
      <c r="K5673" t="s">
        <v>269</v>
      </c>
      <c r="L5673" s="3" t="str">
        <f>+INDEX([1]!TABLA_MAESTRO_DE_ARTICULO[SubGroupName],MATCH(Tabla_lineas[[#This Row],[CODIGO SAP]],[1]!TABLA_MAESTRO_DE_ARTICULO[ItemCode],0))</f>
        <v>COMPRIMIDO</v>
      </c>
      <c r="M5673" t="s">
        <v>270</v>
      </c>
      <c r="N5673">
        <v>17</v>
      </c>
      <c r="O5673" t="s">
        <v>45</v>
      </c>
      <c r="S5673" s="2">
        <v>1000</v>
      </c>
      <c r="T5673">
        <v>290</v>
      </c>
      <c r="U5673">
        <v>0.3</v>
      </c>
      <c r="V5673">
        <v>0.28999999999999998</v>
      </c>
      <c r="W5673">
        <v>0.12</v>
      </c>
      <c r="Z5673" s="4" t="s">
        <v>46</v>
      </c>
      <c r="AA5673" t="s">
        <v>126</v>
      </c>
      <c r="AB5673">
        <v>46132</v>
      </c>
      <c r="AG5673">
        <v>0</v>
      </c>
      <c r="AH5673">
        <v>1000</v>
      </c>
      <c r="AM5673" t="str">
        <f>SUBSTITUTE(Tabla_lineas[[#This Row],[Codigo Liname]]," ","")</f>
        <v>C0901</v>
      </c>
    </row>
    <row r="5674" spans="1:39" customFormat="1" x14ac:dyDescent="0.25">
      <c r="A5674" s="2">
        <v>425</v>
      </c>
      <c r="B5674" t="s">
        <v>1057</v>
      </c>
      <c r="C5674">
        <f t="shared" si="88"/>
        <v>1637692</v>
      </c>
      <c r="D5674">
        <v>500</v>
      </c>
      <c r="E5674" t="s">
        <v>454</v>
      </c>
      <c r="F5674">
        <v>0.33</v>
      </c>
      <c r="G5674">
        <v>0.33</v>
      </c>
      <c r="H5674" t="s">
        <v>455</v>
      </c>
      <c r="I5674" s="2">
        <v>0.68</v>
      </c>
      <c r="J5674" t="s">
        <v>456</v>
      </c>
      <c r="K5674" t="s">
        <v>457</v>
      </c>
      <c r="L5674" s="3" t="str">
        <f>+INDEX([1]!TABLA_MAESTRO_DE_ARTICULO[SubGroupName],MATCH(Tabla_lineas[[#This Row],[CODIGO SAP]],[1]!TABLA_MAESTRO_DE_ARTICULO[ItemCode],0))</f>
        <v>COMPRIMIDO</v>
      </c>
      <c r="M5674" t="s">
        <v>458</v>
      </c>
      <c r="N5674">
        <v>19</v>
      </c>
      <c r="O5674" t="s">
        <v>45</v>
      </c>
      <c r="S5674" s="2">
        <v>1000</v>
      </c>
      <c r="T5674">
        <v>490</v>
      </c>
      <c r="U5674">
        <v>0.5</v>
      </c>
      <c r="V5674">
        <v>0.49</v>
      </c>
      <c r="W5674">
        <v>0.12</v>
      </c>
      <c r="Z5674" s="4" t="s">
        <v>46</v>
      </c>
      <c r="AA5674" t="s">
        <v>153</v>
      </c>
      <c r="AB5674">
        <v>46132</v>
      </c>
      <c r="AG5674">
        <v>0</v>
      </c>
      <c r="AH5674">
        <v>1000</v>
      </c>
      <c r="AM5674" t="str">
        <f>SUBSTITUTE(Tabla_lineas[[#This Row],[Codigo Liname]]," ","")</f>
        <v>M0106</v>
      </c>
    </row>
    <row r="5675" spans="1:39" customFormat="1" x14ac:dyDescent="0.25">
      <c r="A5675" s="2">
        <v>425</v>
      </c>
      <c r="B5675" t="s">
        <v>1057</v>
      </c>
      <c r="C5675">
        <f t="shared" si="88"/>
        <v>1637692</v>
      </c>
      <c r="D5675">
        <v>825</v>
      </c>
      <c r="E5675" t="s">
        <v>76</v>
      </c>
      <c r="F5675">
        <v>14.47</v>
      </c>
      <c r="G5675">
        <v>14.37</v>
      </c>
      <c r="H5675" t="s">
        <v>77</v>
      </c>
      <c r="I5675" s="2">
        <v>14.37</v>
      </c>
      <c r="J5675" t="s">
        <v>78</v>
      </c>
      <c r="K5675" t="s">
        <v>79</v>
      </c>
      <c r="L5675" s="3" t="str">
        <f>+INDEX([1]!TABLA_MAESTRO_DE_ARTICULO[SubGroupName],MATCH(Tabla_lineas[[#This Row],[CODIGO SAP]],[1]!TABLA_MAESTRO_DE_ARTICULO[ItemCode],0))</f>
        <v>SOLUCION INYECTABLE</v>
      </c>
      <c r="M5675" t="s">
        <v>80</v>
      </c>
      <c r="N5675">
        <v>20</v>
      </c>
      <c r="O5675" t="s">
        <v>81</v>
      </c>
      <c r="S5675" s="2">
        <v>50</v>
      </c>
      <c r="T5675">
        <v>718</v>
      </c>
      <c r="U5675">
        <v>16.5</v>
      </c>
      <c r="V5675">
        <v>14.36</v>
      </c>
      <c r="W5675">
        <v>4</v>
      </c>
      <c r="Z5675" s="4" t="s">
        <v>53</v>
      </c>
      <c r="AA5675" t="s">
        <v>153</v>
      </c>
      <c r="AB5675">
        <v>46132</v>
      </c>
      <c r="AG5675">
        <v>0</v>
      </c>
      <c r="AH5675">
        <v>50</v>
      </c>
      <c r="AM5675" t="str">
        <f>SUBSTITUTE(Tabla_lineas[[#This Row],[Codigo Liname]]," ","")</f>
        <v>N0112</v>
      </c>
    </row>
    <row r="5676" spans="1:39" customFormat="1" x14ac:dyDescent="0.25">
      <c r="A5676" s="2">
        <v>425</v>
      </c>
      <c r="B5676" t="s">
        <v>1057</v>
      </c>
      <c r="C5676">
        <f t="shared" si="88"/>
        <v>1637692</v>
      </c>
      <c r="D5676">
        <v>1820</v>
      </c>
      <c r="E5676" t="s">
        <v>313</v>
      </c>
      <c r="F5676">
        <v>5.29</v>
      </c>
      <c r="G5676">
        <v>5.29</v>
      </c>
      <c r="H5676" t="s">
        <v>314</v>
      </c>
      <c r="I5676" s="2">
        <v>6.32</v>
      </c>
      <c r="J5676" t="s">
        <v>315</v>
      </c>
      <c r="K5676" t="s">
        <v>316</v>
      </c>
      <c r="L5676" s="3" t="str">
        <f>+INDEX([1]!TABLA_MAESTRO_DE_ARTICULO[SubGroupName],MATCH(Tabla_lineas[[#This Row],[CODIGO SAP]],[1]!TABLA_MAESTRO_DE_ARTICULO[ItemCode],0))</f>
        <v>SOLUCION INYECTABLE</v>
      </c>
      <c r="M5676" t="s">
        <v>317</v>
      </c>
      <c r="N5676">
        <v>21</v>
      </c>
      <c r="O5676" t="s">
        <v>249</v>
      </c>
      <c r="S5676" s="2">
        <v>1000</v>
      </c>
      <c r="T5676">
        <v>1810</v>
      </c>
      <c r="U5676">
        <v>1.82</v>
      </c>
      <c r="V5676">
        <v>1.81</v>
      </c>
      <c r="W5676">
        <v>0.7</v>
      </c>
      <c r="Z5676" s="4" t="s">
        <v>46</v>
      </c>
      <c r="AA5676" t="s">
        <v>120</v>
      </c>
      <c r="AB5676">
        <v>46132</v>
      </c>
      <c r="AG5676">
        <v>0</v>
      </c>
      <c r="AH5676">
        <v>1000</v>
      </c>
      <c r="AM5676" t="str">
        <f>SUBSTITUTE(Tabla_lineas[[#This Row],[Codigo Liname]]," ","")</f>
        <v>N0205</v>
      </c>
    </row>
    <row r="5677" spans="1:39" customFormat="1" x14ac:dyDescent="0.25">
      <c r="A5677" s="2">
        <v>425</v>
      </c>
      <c r="B5677" t="s">
        <v>1057</v>
      </c>
      <c r="C5677">
        <f t="shared" si="88"/>
        <v>1637692</v>
      </c>
      <c r="D5677">
        <v>6400</v>
      </c>
      <c r="E5677" t="s">
        <v>318</v>
      </c>
      <c r="F5677">
        <v>1.26</v>
      </c>
      <c r="G5677">
        <v>1.26</v>
      </c>
      <c r="H5677" t="s">
        <v>319</v>
      </c>
      <c r="I5677" s="2">
        <v>3.35</v>
      </c>
      <c r="J5677" t="s">
        <v>320</v>
      </c>
      <c r="K5677" t="s">
        <v>321</v>
      </c>
      <c r="L5677" s="3" t="str">
        <f>+INDEX([1]!TABLA_MAESTRO_DE_ARTICULO[SubGroupName],MATCH(Tabla_lineas[[#This Row],[CODIGO SAP]],[1]!TABLA_MAESTRO_DE_ARTICULO[ItemCode],0))</f>
        <v>COMPRIMIDO</v>
      </c>
      <c r="M5677" t="s">
        <v>322</v>
      </c>
      <c r="N5677">
        <v>22</v>
      </c>
      <c r="O5677" t="s">
        <v>45</v>
      </c>
      <c r="S5677" s="2">
        <v>5000</v>
      </c>
      <c r="T5677">
        <v>6350</v>
      </c>
      <c r="U5677">
        <v>1.28</v>
      </c>
      <c r="V5677">
        <v>1.27</v>
      </c>
      <c r="W5677">
        <v>0.2</v>
      </c>
      <c r="Z5677" s="4" t="s">
        <v>46</v>
      </c>
      <c r="AA5677" t="s">
        <v>120</v>
      </c>
      <c r="AB5677">
        <v>46132</v>
      </c>
      <c r="AG5677">
        <v>0</v>
      </c>
      <c r="AH5677">
        <v>5000</v>
      </c>
      <c r="AM5677" t="str">
        <f>SUBSTITUTE(Tabla_lineas[[#This Row],[Codigo Liname]]," ","")</f>
        <v>A1004</v>
      </c>
    </row>
    <row r="5678" spans="1:39" customFormat="1" x14ac:dyDescent="0.25">
      <c r="A5678" s="2">
        <v>425</v>
      </c>
      <c r="B5678" t="s">
        <v>1057</v>
      </c>
      <c r="C5678">
        <f t="shared" si="88"/>
        <v>1637692</v>
      </c>
      <c r="D5678">
        <v>786</v>
      </c>
      <c r="E5678" t="s">
        <v>323</v>
      </c>
      <c r="F5678">
        <v>5.91</v>
      </c>
      <c r="G5678">
        <v>3.53</v>
      </c>
      <c r="H5678" t="s">
        <v>324</v>
      </c>
      <c r="I5678" s="2">
        <v>3.53</v>
      </c>
      <c r="J5678" t="s">
        <v>325</v>
      </c>
      <c r="K5678" t="s">
        <v>326</v>
      </c>
      <c r="L5678" s="3" t="str">
        <f>+INDEX([1]!TABLA_MAESTRO_DE_ARTICULO[SubGroupName],MATCH(Tabla_lineas[[#This Row],[CODIGO SAP]],[1]!TABLA_MAESTRO_DE_ARTICULO[ItemCode],0))</f>
        <v>SOLUCION INYECTABLE</v>
      </c>
      <c r="M5678" t="s">
        <v>327</v>
      </c>
      <c r="N5678">
        <v>24</v>
      </c>
      <c r="O5678" t="s">
        <v>249</v>
      </c>
      <c r="S5678" s="2">
        <v>300</v>
      </c>
      <c r="T5678">
        <v>783</v>
      </c>
      <c r="U5678">
        <v>2.62</v>
      </c>
      <c r="V5678">
        <v>2.61</v>
      </c>
      <c r="W5678">
        <v>0.7</v>
      </c>
      <c r="Z5678" s="4" t="s">
        <v>46</v>
      </c>
      <c r="AA5678" t="s">
        <v>153</v>
      </c>
      <c r="AB5678">
        <v>46132</v>
      </c>
      <c r="AG5678">
        <v>0</v>
      </c>
      <c r="AH5678">
        <v>300</v>
      </c>
      <c r="AM5678" t="str">
        <f>SUBSTITUTE(Tabla_lineas[[#This Row],[Codigo Liname]]," ","")</f>
        <v>A0308</v>
      </c>
    </row>
    <row r="5679" spans="1:39" customFormat="1" x14ac:dyDescent="0.25">
      <c r="A5679" s="2">
        <v>425</v>
      </c>
      <c r="B5679" t="s">
        <v>1057</v>
      </c>
      <c r="C5679">
        <f t="shared" si="88"/>
        <v>1637692</v>
      </c>
      <c r="D5679">
        <v>900</v>
      </c>
      <c r="E5679" t="s">
        <v>87</v>
      </c>
      <c r="F5679">
        <v>0.64</v>
      </c>
      <c r="G5679">
        <v>0.44</v>
      </c>
      <c r="H5679" t="s">
        <v>88</v>
      </c>
      <c r="I5679" s="2">
        <v>0.44</v>
      </c>
      <c r="J5679" t="s">
        <v>89</v>
      </c>
      <c r="K5679" t="s">
        <v>90</v>
      </c>
      <c r="L5679" s="3" t="str">
        <f>+INDEX([1]!TABLA_MAESTRO_DE_ARTICULO[SubGroupName],MATCH(Tabla_lineas[[#This Row],[CODIGO SAP]],[1]!TABLA_MAESTRO_DE_ARTICULO[ItemCode],0))</f>
        <v>COMPRIMIDO</v>
      </c>
      <c r="M5679" t="s">
        <v>91</v>
      </c>
      <c r="N5679">
        <v>23</v>
      </c>
      <c r="O5679" t="s">
        <v>45</v>
      </c>
      <c r="S5679" s="2">
        <v>2000</v>
      </c>
      <c r="T5679">
        <v>860</v>
      </c>
      <c r="U5679">
        <v>0.45</v>
      </c>
      <c r="V5679">
        <v>0.43</v>
      </c>
      <c r="W5679">
        <v>0.12</v>
      </c>
      <c r="Z5679" s="4" t="s">
        <v>46</v>
      </c>
      <c r="AA5679" t="s">
        <v>153</v>
      </c>
      <c r="AB5679">
        <v>46132</v>
      </c>
      <c r="AG5679">
        <v>0</v>
      </c>
      <c r="AH5679">
        <v>2000</v>
      </c>
      <c r="AM5679" t="str">
        <f>SUBSTITUTE(Tabla_lineas[[#This Row],[Codigo Liname]]," ","")</f>
        <v>A0307</v>
      </c>
    </row>
    <row r="5680" spans="1:39" customFormat="1" x14ac:dyDescent="0.25">
      <c r="A5680" s="2">
        <v>425</v>
      </c>
      <c r="B5680" t="s">
        <v>1057</v>
      </c>
      <c r="C5680">
        <f t="shared" si="88"/>
        <v>1637692</v>
      </c>
      <c r="D5680">
        <v>4200</v>
      </c>
      <c r="E5680" t="s">
        <v>343</v>
      </c>
      <c r="F5680">
        <v>26.57</v>
      </c>
      <c r="G5680">
        <v>17.350000000000001</v>
      </c>
      <c r="H5680" t="s">
        <v>344</v>
      </c>
      <c r="I5680" s="2">
        <v>17.350000000000001</v>
      </c>
      <c r="J5680" t="s">
        <v>345</v>
      </c>
      <c r="K5680" t="s">
        <v>346</v>
      </c>
      <c r="L5680" s="3" t="str">
        <f>+INDEX([1]!TABLA_MAESTRO_DE_ARTICULO[SubGroupName],MATCH(Tabla_lineas[[#This Row],[CODIGO SAP]],[1]!TABLA_MAESTRO_DE_ARTICULO[ItemCode],0))</f>
        <v>CREMA DERMICA</v>
      </c>
      <c r="M5680" t="s">
        <v>347</v>
      </c>
      <c r="N5680">
        <v>26</v>
      </c>
      <c r="O5680" t="s">
        <v>297</v>
      </c>
      <c r="S5680" s="2">
        <v>200</v>
      </c>
      <c r="T5680">
        <v>3468</v>
      </c>
      <c r="U5680">
        <v>21</v>
      </c>
      <c r="V5680">
        <v>17.34</v>
      </c>
      <c r="W5680">
        <v>5</v>
      </c>
      <c r="Z5680" s="4" t="s">
        <v>46</v>
      </c>
      <c r="AA5680" t="s">
        <v>153</v>
      </c>
      <c r="AB5680">
        <v>46096</v>
      </c>
      <c r="AG5680">
        <v>0</v>
      </c>
      <c r="AH5680">
        <v>200</v>
      </c>
      <c r="AM5680" t="str">
        <f>SUBSTITUTE(Tabla_lineas[[#This Row],[Codigo Liname]]," ","")</f>
        <v>D0104</v>
      </c>
    </row>
    <row r="5681" spans="1:39" customFormat="1" x14ac:dyDescent="0.25">
      <c r="A5681" s="2">
        <v>425</v>
      </c>
      <c r="B5681" t="s">
        <v>1057</v>
      </c>
      <c r="C5681">
        <f t="shared" si="88"/>
        <v>1637692</v>
      </c>
      <c r="D5681">
        <v>1900</v>
      </c>
      <c r="E5681" t="s">
        <v>348</v>
      </c>
      <c r="F5681">
        <v>31.43</v>
      </c>
      <c r="G5681">
        <v>31.43</v>
      </c>
      <c r="H5681" t="s">
        <v>349</v>
      </c>
      <c r="I5681" s="2">
        <v>45.42</v>
      </c>
      <c r="J5681" t="s">
        <v>350</v>
      </c>
      <c r="K5681" t="s">
        <v>351</v>
      </c>
      <c r="L5681" s="3" t="str">
        <f>+INDEX([1]!TABLA_MAESTRO_DE_ARTICULO[SubGroupName],MATCH(Tabla_lineas[[#This Row],[CODIGO SAP]],[1]!TABLA_MAESTRO_DE_ARTICULO[ItemCode],0))</f>
        <v>SUSPENSION</v>
      </c>
      <c r="M5681" t="s">
        <v>352</v>
      </c>
      <c r="N5681">
        <v>27</v>
      </c>
      <c r="O5681" t="s">
        <v>181</v>
      </c>
      <c r="S5681" s="2">
        <v>100</v>
      </c>
      <c r="T5681">
        <v>1899</v>
      </c>
      <c r="U5681">
        <v>19</v>
      </c>
      <c r="V5681">
        <v>18.989999999999998</v>
      </c>
      <c r="W5681">
        <v>10</v>
      </c>
      <c r="Z5681" s="4" t="s">
        <v>46</v>
      </c>
      <c r="AA5681" t="s">
        <v>153</v>
      </c>
      <c r="AB5681">
        <v>46132</v>
      </c>
      <c r="AG5681">
        <v>0</v>
      </c>
      <c r="AH5681">
        <v>100</v>
      </c>
      <c r="AM5681" t="str">
        <f>SUBSTITUTE(Tabla_lineas[[#This Row],[Codigo Liname]]," ","")</f>
        <v>A0704</v>
      </c>
    </row>
    <row r="5682" spans="1:39" customFormat="1" x14ac:dyDescent="0.25">
      <c r="A5682" s="2">
        <v>425</v>
      </c>
      <c r="B5682" t="s">
        <v>1057</v>
      </c>
      <c r="C5682">
        <f t="shared" si="88"/>
        <v>1637692</v>
      </c>
      <c r="D5682">
        <v>4500</v>
      </c>
      <c r="E5682" t="s">
        <v>98</v>
      </c>
      <c r="F5682">
        <v>9.4</v>
      </c>
      <c r="G5682">
        <v>8.77</v>
      </c>
      <c r="H5682" t="s">
        <v>99</v>
      </c>
      <c r="I5682" s="2">
        <v>8.77</v>
      </c>
      <c r="J5682" t="s">
        <v>100</v>
      </c>
      <c r="K5682" t="s">
        <v>101</v>
      </c>
      <c r="L5682" s="3" t="str">
        <f>+INDEX([1]!TABLA_MAESTRO_DE_ARTICULO[SubGroupName],MATCH(Tabla_lineas[[#This Row],[CODIGO SAP]],[1]!TABLA_MAESTRO_DE_ARTICULO[ItemCode],0))</f>
        <v>GOTAS</v>
      </c>
      <c r="M5682" t="s">
        <v>102</v>
      </c>
      <c r="N5682">
        <v>31</v>
      </c>
      <c r="O5682" t="s">
        <v>103</v>
      </c>
      <c r="S5682" s="2">
        <v>500</v>
      </c>
      <c r="T5682">
        <v>4380</v>
      </c>
      <c r="U5682">
        <v>9</v>
      </c>
      <c r="V5682">
        <v>8.76</v>
      </c>
      <c r="W5682">
        <v>3</v>
      </c>
      <c r="Z5682" s="4" t="s">
        <v>46</v>
      </c>
      <c r="AA5682" t="s">
        <v>153</v>
      </c>
      <c r="AB5682">
        <v>46132</v>
      </c>
      <c r="AG5682">
        <v>0</v>
      </c>
      <c r="AH5682">
        <v>500</v>
      </c>
      <c r="AM5682" t="str">
        <f>SUBSTITUTE(Tabla_lineas[[#This Row],[Codigo Liname]]," ","")</f>
        <v>N0210</v>
      </c>
    </row>
    <row r="5683" spans="1:39" customFormat="1" x14ac:dyDescent="0.25">
      <c r="A5683" s="2">
        <v>425</v>
      </c>
      <c r="B5683" t="s">
        <v>1057</v>
      </c>
      <c r="C5683">
        <f t="shared" si="88"/>
        <v>1637692</v>
      </c>
      <c r="D5683">
        <v>2800</v>
      </c>
      <c r="E5683" t="s">
        <v>353</v>
      </c>
      <c r="F5683">
        <v>11.88</v>
      </c>
      <c r="G5683">
        <v>11.88</v>
      </c>
      <c r="H5683" t="s">
        <v>354</v>
      </c>
      <c r="I5683" s="2">
        <v>13.94</v>
      </c>
      <c r="J5683" t="s">
        <v>355</v>
      </c>
      <c r="K5683" t="s">
        <v>356</v>
      </c>
      <c r="L5683" s="3" t="str">
        <f>+INDEX([1]!TABLA_MAESTRO_DE_ARTICULO[SubGroupName],MATCH(Tabla_lineas[[#This Row],[CODIGO SAP]],[1]!TABLA_MAESTRO_DE_ARTICULO[ItemCode],0))</f>
        <v>JARABE</v>
      </c>
      <c r="M5683" t="s">
        <v>357</v>
      </c>
      <c r="N5683">
        <v>32</v>
      </c>
      <c r="O5683" t="s">
        <v>181</v>
      </c>
      <c r="S5683" s="2">
        <v>200</v>
      </c>
      <c r="T5683">
        <v>2374</v>
      </c>
      <c r="U5683">
        <v>14</v>
      </c>
      <c r="V5683">
        <v>11.87</v>
      </c>
      <c r="W5683">
        <v>5.5</v>
      </c>
      <c r="Z5683" s="4" t="s">
        <v>53</v>
      </c>
      <c r="AA5683" t="s">
        <v>153</v>
      </c>
      <c r="AB5683">
        <v>46096</v>
      </c>
      <c r="AG5683">
        <v>0</v>
      </c>
      <c r="AH5683">
        <v>200</v>
      </c>
      <c r="AM5683" t="str">
        <f>SUBSTITUTE(Tabla_lineas[[#This Row],[Codigo Liname]]," ","")</f>
        <v>N0209</v>
      </c>
    </row>
    <row r="5684" spans="1:39" customFormat="1" x14ac:dyDescent="0.25">
      <c r="A5684" s="2">
        <v>425</v>
      </c>
      <c r="B5684" t="s">
        <v>1057</v>
      </c>
      <c r="C5684">
        <f t="shared" si="88"/>
        <v>1637692</v>
      </c>
      <c r="D5684">
        <v>810</v>
      </c>
      <c r="E5684" t="s">
        <v>104</v>
      </c>
      <c r="F5684">
        <v>0.3</v>
      </c>
      <c r="G5684">
        <v>0.25</v>
      </c>
      <c r="H5684" t="s">
        <v>105</v>
      </c>
      <c r="I5684" s="2">
        <v>0.25</v>
      </c>
      <c r="J5684" t="s">
        <v>106</v>
      </c>
      <c r="K5684" t="s">
        <v>107</v>
      </c>
      <c r="L5684" s="3" t="str">
        <f>+INDEX([1]!TABLA_MAESTRO_DE_ARTICULO[SubGroupName],MATCH(Tabla_lineas[[#This Row],[CODIGO SAP]],[1]!TABLA_MAESTRO_DE_ARTICULO[ItemCode],0))</f>
        <v>COMPRIMIDO</v>
      </c>
      <c r="M5684" t="s">
        <v>108</v>
      </c>
      <c r="N5684">
        <v>30</v>
      </c>
      <c r="O5684" t="s">
        <v>45</v>
      </c>
      <c r="S5684" s="2">
        <v>3000</v>
      </c>
      <c r="T5684">
        <v>720</v>
      </c>
      <c r="U5684">
        <v>0.27</v>
      </c>
      <c r="V5684">
        <v>0.24</v>
      </c>
      <c r="W5684">
        <v>0.12</v>
      </c>
      <c r="Z5684" s="4" t="s">
        <v>46</v>
      </c>
      <c r="AA5684" t="s">
        <v>126</v>
      </c>
      <c r="AB5684">
        <v>46132</v>
      </c>
      <c r="AG5684">
        <v>0</v>
      </c>
      <c r="AH5684">
        <v>3000</v>
      </c>
      <c r="AM5684" t="str">
        <f>SUBSTITUTE(Tabla_lineas[[#This Row],[Codigo Liname]]," ","")</f>
        <v>N0208</v>
      </c>
    </row>
    <row r="5685" spans="1:39" customFormat="1" x14ac:dyDescent="0.25">
      <c r="A5685" s="2">
        <v>426</v>
      </c>
      <c r="B5685" t="s">
        <v>1058</v>
      </c>
      <c r="C5685">
        <f t="shared" si="88"/>
        <v>1637696</v>
      </c>
      <c r="D5685">
        <v>37200</v>
      </c>
      <c r="E5685" t="s">
        <v>203</v>
      </c>
      <c r="F5685">
        <v>1.64</v>
      </c>
      <c r="G5685">
        <v>1.64</v>
      </c>
      <c r="H5685" t="s">
        <v>204</v>
      </c>
      <c r="I5685" s="2">
        <v>3.72</v>
      </c>
      <c r="J5685" t="s">
        <v>205</v>
      </c>
      <c r="K5685" t="s">
        <v>206</v>
      </c>
      <c r="L5685" s="3" t="str">
        <f>+INDEX([1]!TABLA_MAESTRO_DE_ARTICULO[SubGroupName],MATCH(Tabla_lineas[[#This Row],[CODIGO SAP]],[1]!TABLA_MAESTRO_DE_ARTICULO[ItemCode],0))</f>
        <v>COMPRIMIDO</v>
      </c>
      <c r="M5685" t="s">
        <v>207</v>
      </c>
      <c r="N5685">
        <v>1</v>
      </c>
      <c r="O5685" t="s">
        <v>45</v>
      </c>
      <c r="S5685" s="2">
        <v>10000</v>
      </c>
      <c r="T5685">
        <v>16400</v>
      </c>
      <c r="U5685">
        <v>3.72</v>
      </c>
      <c r="V5685">
        <v>1.64</v>
      </c>
      <c r="W5685">
        <v>0.38</v>
      </c>
      <c r="Z5685" s="4" t="s">
        <v>46</v>
      </c>
      <c r="AA5685" t="s">
        <v>120</v>
      </c>
      <c r="AB5685">
        <v>46132</v>
      </c>
      <c r="AG5685">
        <v>0</v>
      </c>
      <c r="AH5685">
        <v>10000</v>
      </c>
      <c r="AM5685" t="str">
        <f>SUBSTITUTE(Tabla_lineas[[#This Row],[Codigo Liname]]," ","")</f>
        <v>J0127</v>
      </c>
    </row>
    <row r="5686" spans="1:39" customFormat="1" x14ac:dyDescent="0.25">
      <c r="A5686" s="2">
        <v>426</v>
      </c>
      <c r="B5686" t="s">
        <v>1058</v>
      </c>
      <c r="C5686">
        <f t="shared" si="88"/>
        <v>1637696</v>
      </c>
      <c r="D5686">
        <v>31436.799999999999</v>
      </c>
      <c r="E5686" t="s">
        <v>208</v>
      </c>
      <c r="F5686">
        <v>14.8</v>
      </c>
      <c r="G5686">
        <v>12.2</v>
      </c>
      <c r="H5686" t="s">
        <v>209</v>
      </c>
      <c r="I5686" s="2">
        <v>12.28</v>
      </c>
      <c r="J5686" t="s">
        <v>210</v>
      </c>
      <c r="K5686" t="s">
        <v>211</v>
      </c>
      <c r="L5686" s="3" t="str">
        <f>+INDEX([1]!TABLA_MAESTRO_DE_ARTICULO[SubGroupName],MATCH(Tabla_lineas[[#This Row],[CODIGO SAP]],[1]!TABLA_MAESTRO_DE_ARTICULO[ItemCode],0))</f>
        <v>JARABE</v>
      </c>
      <c r="M5686" t="s">
        <v>212</v>
      </c>
      <c r="N5686">
        <v>4</v>
      </c>
      <c r="O5686" t="s">
        <v>181</v>
      </c>
      <c r="S5686" s="2">
        <v>2560</v>
      </c>
      <c r="T5686">
        <v>31206.400000000001</v>
      </c>
      <c r="U5686">
        <v>12.28</v>
      </c>
      <c r="V5686">
        <v>12.19</v>
      </c>
      <c r="W5686">
        <v>5</v>
      </c>
      <c r="Z5686" s="4" t="s">
        <v>53</v>
      </c>
      <c r="AA5686" t="s">
        <v>153</v>
      </c>
      <c r="AB5686">
        <v>46132</v>
      </c>
      <c r="AG5686">
        <v>0</v>
      </c>
      <c r="AH5686">
        <v>2560</v>
      </c>
      <c r="AM5686" t="str">
        <f>SUBSTITUTE(Tabla_lineas[[#This Row],[Codigo Liname]]," ","")</f>
        <v>R0602</v>
      </c>
    </row>
    <row r="5687" spans="1:39" customFormat="1" x14ac:dyDescent="0.25">
      <c r="A5687" s="2">
        <v>426</v>
      </c>
      <c r="B5687" t="s">
        <v>1058</v>
      </c>
      <c r="C5687">
        <f t="shared" si="88"/>
        <v>1637696</v>
      </c>
      <c r="D5687">
        <v>3330</v>
      </c>
      <c r="E5687" t="s">
        <v>213</v>
      </c>
      <c r="F5687">
        <v>0.47</v>
      </c>
      <c r="G5687">
        <v>0.45</v>
      </c>
      <c r="H5687" t="s">
        <v>214</v>
      </c>
      <c r="I5687" s="2">
        <v>0.45</v>
      </c>
      <c r="J5687" t="s">
        <v>215</v>
      </c>
      <c r="K5687" t="s">
        <v>216</v>
      </c>
      <c r="L5687" s="3" t="str">
        <f>+INDEX([1]!TABLA_MAESTRO_DE_ARTICULO[SubGroupName],MATCH(Tabla_lineas[[#This Row],[CODIGO SAP]],[1]!TABLA_MAESTRO_DE_ARTICULO[ItemCode],0))</f>
        <v>COMPRIMIDO</v>
      </c>
      <c r="M5687" t="s">
        <v>217</v>
      </c>
      <c r="N5687">
        <v>3</v>
      </c>
      <c r="O5687" t="s">
        <v>45</v>
      </c>
      <c r="S5687" s="2">
        <v>7400</v>
      </c>
      <c r="T5687">
        <v>3256</v>
      </c>
      <c r="U5687">
        <v>0.45</v>
      </c>
      <c r="V5687">
        <v>0.44</v>
      </c>
      <c r="W5687">
        <v>0.12</v>
      </c>
      <c r="Z5687" s="4" t="s">
        <v>46</v>
      </c>
      <c r="AA5687" t="s">
        <v>153</v>
      </c>
      <c r="AB5687">
        <v>46132</v>
      </c>
      <c r="AG5687">
        <v>0</v>
      </c>
      <c r="AH5687">
        <v>7400</v>
      </c>
      <c r="AM5687" t="str">
        <f>SUBSTITUTE(Tabla_lineas[[#This Row],[Codigo Liname]]," ","")</f>
        <v>R0601</v>
      </c>
    </row>
    <row r="5688" spans="1:39" customFormat="1" x14ac:dyDescent="0.25">
      <c r="A5688" s="2">
        <v>426</v>
      </c>
      <c r="B5688" t="s">
        <v>1058</v>
      </c>
      <c r="C5688">
        <f t="shared" si="88"/>
        <v>1637696</v>
      </c>
      <c r="D5688">
        <v>12434.1</v>
      </c>
      <c r="E5688" t="s">
        <v>218</v>
      </c>
      <c r="F5688">
        <v>28.9</v>
      </c>
      <c r="G5688">
        <v>13.37</v>
      </c>
      <c r="H5688" t="s">
        <v>219</v>
      </c>
      <c r="I5688" s="2">
        <v>13.37</v>
      </c>
      <c r="J5688" t="s">
        <v>220</v>
      </c>
      <c r="K5688" t="s">
        <v>221</v>
      </c>
      <c r="L5688" s="3" t="str">
        <f>+INDEX([1]!TABLA_MAESTRO_DE_ARTICULO[SubGroupName],MATCH(Tabla_lineas[[#This Row],[CODIGO SAP]],[1]!TABLA_MAESTRO_DE_ARTICULO[ItemCode],0))</f>
        <v>CREMA DERMICA</v>
      </c>
      <c r="M5688" t="s">
        <v>222</v>
      </c>
      <c r="N5688">
        <v>5</v>
      </c>
      <c r="O5688" t="s">
        <v>223</v>
      </c>
      <c r="S5688" s="2">
        <v>930</v>
      </c>
      <c r="T5688">
        <v>12424.8</v>
      </c>
      <c r="U5688">
        <v>13.37</v>
      </c>
      <c r="V5688">
        <v>13.36</v>
      </c>
      <c r="W5688">
        <v>4.5</v>
      </c>
      <c r="Z5688" s="4" t="s">
        <v>53</v>
      </c>
      <c r="AA5688" t="s">
        <v>153</v>
      </c>
      <c r="AB5688">
        <v>46132</v>
      </c>
      <c r="AG5688">
        <v>0</v>
      </c>
      <c r="AH5688">
        <v>930</v>
      </c>
      <c r="AM5688" t="str">
        <f>SUBSTITUTE(Tabla_lineas[[#This Row],[Codigo Liname]]," ","")</f>
        <v>D0103</v>
      </c>
    </row>
    <row r="5689" spans="1:39" customFormat="1" x14ac:dyDescent="0.25">
      <c r="A5689" s="2">
        <v>426</v>
      </c>
      <c r="B5689" t="s">
        <v>1058</v>
      </c>
      <c r="C5689">
        <f t="shared" si="88"/>
        <v>1637696</v>
      </c>
      <c r="D5689">
        <v>7067.9999999999991</v>
      </c>
      <c r="E5689" t="s">
        <v>449</v>
      </c>
      <c r="F5689">
        <v>4.2</v>
      </c>
      <c r="G5689">
        <v>2.2799999999999998</v>
      </c>
      <c r="H5689" t="s">
        <v>450</v>
      </c>
      <c r="I5689" s="2">
        <v>2.2799999999999998</v>
      </c>
      <c r="J5689" t="s">
        <v>451</v>
      </c>
      <c r="K5689" t="s">
        <v>452</v>
      </c>
      <c r="L5689" s="3" t="str">
        <f>+INDEX([1]!TABLA_MAESTRO_DE_ARTICULO[SubGroupName],MATCH(Tabla_lineas[[#This Row],[CODIGO SAP]],[1]!TABLA_MAESTRO_DE_ARTICULO[ItemCode],0))</f>
        <v>OVULO VAGINAL</v>
      </c>
      <c r="M5689" t="s">
        <v>453</v>
      </c>
      <c r="N5689">
        <v>6</v>
      </c>
      <c r="O5689" t="s">
        <v>97</v>
      </c>
      <c r="S5689" s="2">
        <v>3100</v>
      </c>
      <c r="T5689">
        <v>7037</v>
      </c>
      <c r="U5689">
        <v>2.2799999999999998</v>
      </c>
      <c r="V5689">
        <v>2.27</v>
      </c>
      <c r="W5689">
        <v>0.7</v>
      </c>
      <c r="Z5689" s="4" t="s">
        <v>53</v>
      </c>
      <c r="AA5689" t="s">
        <v>126</v>
      </c>
      <c r="AB5689">
        <v>46132</v>
      </c>
      <c r="AG5689">
        <v>0</v>
      </c>
      <c r="AH5689">
        <v>3100</v>
      </c>
      <c r="AM5689" t="str">
        <f>SUBSTITUTE(Tabla_lineas[[#This Row],[Codigo Liname]]," ","")</f>
        <v>G0102</v>
      </c>
    </row>
    <row r="5690" spans="1:39" customFormat="1" x14ac:dyDescent="0.25">
      <c r="A5690" s="2">
        <v>426</v>
      </c>
      <c r="B5690" t="s">
        <v>1058</v>
      </c>
      <c r="C5690">
        <f t="shared" si="88"/>
        <v>1637696</v>
      </c>
      <c r="D5690">
        <v>23735.999999999996</v>
      </c>
      <c r="E5690" t="s">
        <v>229</v>
      </c>
      <c r="F5690">
        <v>19.329999999999998</v>
      </c>
      <c r="G5690">
        <v>18.399999999999999</v>
      </c>
      <c r="H5690" t="s">
        <v>230</v>
      </c>
      <c r="I5690" s="2">
        <v>18.399999999999999</v>
      </c>
      <c r="J5690" t="s">
        <v>231</v>
      </c>
      <c r="K5690" t="s">
        <v>232</v>
      </c>
      <c r="L5690" s="3" t="str">
        <f>+INDEX([1]!TABLA_MAESTRO_DE_ARTICULO[SubGroupName],MATCH(Tabla_lineas[[#This Row],[CODIGO SAP]],[1]!TABLA_MAESTRO_DE_ARTICULO[ItemCode],0))</f>
        <v>SUSPENSION</v>
      </c>
      <c r="M5690" t="s">
        <v>233</v>
      </c>
      <c r="N5690">
        <v>8</v>
      </c>
      <c r="O5690" t="s">
        <v>65</v>
      </c>
      <c r="S5690" s="2">
        <v>1290</v>
      </c>
      <c r="T5690">
        <v>23723.1</v>
      </c>
      <c r="U5690">
        <v>18.399999999999999</v>
      </c>
      <c r="V5690">
        <v>18.39</v>
      </c>
      <c r="W5690">
        <v>5.5</v>
      </c>
      <c r="Z5690" s="4" t="s">
        <v>53</v>
      </c>
      <c r="AA5690" t="s">
        <v>153</v>
      </c>
      <c r="AB5690">
        <v>46132</v>
      </c>
      <c r="AG5690">
        <v>0</v>
      </c>
      <c r="AH5690">
        <v>1290</v>
      </c>
      <c r="AM5690" t="str">
        <f>SUBSTITUTE(Tabla_lineas[[#This Row],[Codigo Liname]]," ","")</f>
        <v>J0138</v>
      </c>
    </row>
    <row r="5691" spans="1:39" customFormat="1" x14ac:dyDescent="0.25">
      <c r="A5691" s="2">
        <v>426</v>
      </c>
      <c r="B5691" t="s">
        <v>1058</v>
      </c>
      <c r="C5691">
        <f t="shared" si="88"/>
        <v>1637696</v>
      </c>
      <c r="D5691">
        <v>29464</v>
      </c>
      <c r="E5691" t="s">
        <v>239</v>
      </c>
      <c r="F5691">
        <v>1.48</v>
      </c>
      <c r="G5691">
        <v>1.48</v>
      </c>
      <c r="H5691" t="s">
        <v>240</v>
      </c>
      <c r="I5691" s="2">
        <v>2.54</v>
      </c>
      <c r="J5691" t="s">
        <v>241</v>
      </c>
      <c r="K5691" t="s">
        <v>242</v>
      </c>
      <c r="L5691" s="3" t="str">
        <f>+INDEX([1]!TABLA_MAESTRO_DE_ARTICULO[SubGroupName],MATCH(Tabla_lineas[[#This Row],[CODIGO SAP]],[1]!TABLA_MAESTRO_DE_ARTICULO[ItemCode],0))</f>
        <v>COMPRIMIDO</v>
      </c>
      <c r="M5691" t="s">
        <v>243</v>
      </c>
      <c r="N5691">
        <v>7</v>
      </c>
      <c r="O5691" t="s">
        <v>45</v>
      </c>
      <c r="S5691" s="2">
        <v>11600</v>
      </c>
      <c r="T5691">
        <v>17052</v>
      </c>
      <c r="U5691">
        <v>2.54</v>
      </c>
      <c r="V5691">
        <v>1.47</v>
      </c>
      <c r="W5691">
        <v>0.4</v>
      </c>
      <c r="Z5691" s="4" t="s">
        <v>53</v>
      </c>
      <c r="AA5691" t="s">
        <v>120</v>
      </c>
      <c r="AB5691">
        <v>46132</v>
      </c>
      <c r="AG5691">
        <v>0</v>
      </c>
      <c r="AH5691">
        <v>11600</v>
      </c>
      <c r="AM5691" t="str">
        <f>SUBSTITUTE(Tabla_lineas[[#This Row],[Codigo Liname]]," ","")</f>
        <v>J0137</v>
      </c>
    </row>
    <row r="5692" spans="1:39" customFormat="1" x14ac:dyDescent="0.25">
      <c r="A5692" s="2">
        <v>426</v>
      </c>
      <c r="B5692" t="s">
        <v>1058</v>
      </c>
      <c r="C5692">
        <f t="shared" si="88"/>
        <v>1637696</v>
      </c>
      <c r="D5692">
        <v>3653.9999999999991</v>
      </c>
      <c r="E5692" t="s">
        <v>569</v>
      </c>
      <c r="F5692">
        <v>1.1299999999999999</v>
      </c>
      <c r="G5692">
        <v>0.57999999999999996</v>
      </c>
      <c r="H5692" t="s">
        <v>570</v>
      </c>
      <c r="I5692" s="2">
        <v>0.57999999999999996</v>
      </c>
      <c r="J5692" t="s">
        <v>571</v>
      </c>
      <c r="K5692" t="s">
        <v>572</v>
      </c>
      <c r="L5692" s="3" t="str">
        <f>+INDEX([1]!TABLA_MAESTRO_DE_ARTICULO[SubGroupName],MATCH(Tabla_lineas[[#This Row],[CODIGO SAP]],[1]!TABLA_MAESTRO_DE_ARTICULO[ItemCode],0))</f>
        <v>COMPRIMIDO</v>
      </c>
      <c r="M5692" t="s">
        <v>573</v>
      </c>
      <c r="N5692">
        <v>9</v>
      </c>
      <c r="O5692" t="s">
        <v>45</v>
      </c>
      <c r="S5692" s="2">
        <v>6300</v>
      </c>
      <c r="T5692">
        <v>3590.9999999999995</v>
      </c>
      <c r="U5692">
        <v>0.57999999999999996</v>
      </c>
      <c r="V5692">
        <v>0.56999999999999995</v>
      </c>
      <c r="W5692">
        <v>0.12</v>
      </c>
      <c r="Z5692" s="4" t="s">
        <v>46</v>
      </c>
      <c r="AA5692" t="s">
        <v>153</v>
      </c>
      <c r="AB5692">
        <v>46132</v>
      </c>
      <c r="AG5692">
        <v>0</v>
      </c>
      <c r="AH5692">
        <v>6300</v>
      </c>
      <c r="AM5692" t="str">
        <f>SUBSTITUTE(Tabla_lineas[[#This Row],[Codigo Liname]]," ","")</f>
        <v>H0203</v>
      </c>
    </row>
    <row r="5693" spans="1:39" customFormat="1" x14ac:dyDescent="0.25">
      <c r="A5693" s="2">
        <v>426</v>
      </c>
      <c r="B5693" t="s">
        <v>1058</v>
      </c>
      <c r="C5693">
        <f t="shared" si="88"/>
        <v>1637696</v>
      </c>
      <c r="D5693">
        <v>15260</v>
      </c>
      <c r="E5693" t="s">
        <v>308</v>
      </c>
      <c r="F5693">
        <v>5.07</v>
      </c>
      <c r="G5693">
        <v>5.07</v>
      </c>
      <c r="H5693" t="s">
        <v>309</v>
      </c>
      <c r="I5693" s="2">
        <v>10.9</v>
      </c>
      <c r="J5693" t="s">
        <v>310</v>
      </c>
      <c r="K5693" t="s">
        <v>311</v>
      </c>
      <c r="L5693" s="3" t="str">
        <f>+INDEX([1]!TABLA_MAESTRO_DE_ARTICULO[SubGroupName],MATCH(Tabla_lineas[[#This Row],[CODIGO SAP]],[1]!TABLA_MAESTRO_DE_ARTICULO[ItemCode],0))</f>
        <v>SOLUCION INYECTABLE</v>
      </c>
      <c r="M5693" t="s">
        <v>312</v>
      </c>
      <c r="N5693">
        <v>11</v>
      </c>
      <c r="O5693" t="s">
        <v>249</v>
      </c>
      <c r="S5693" s="2">
        <v>1400</v>
      </c>
      <c r="T5693">
        <v>7098</v>
      </c>
      <c r="U5693">
        <v>10.9</v>
      </c>
      <c r="V5693">
        <v>5.07</v>
      </c>
      <c r="W5693">
        <v>1</v>
      </c>
      <c r="Z5693" s="4" t="s">
        <v>46</v>
      </c>
      <c r="AA5693" t="s">
        <v>126</v>
      </c>
      <c r="AB5693">
        <v>46132</v>
      </c>
      <c r="AG5693">
        <v>0</v>
      </c>
      <c r="AH5693">
        <v>1400</v>
      </c>
      <c r="AM5693" t="str">
        <f>SUBSTITUTE(Tabla_lineas[[#This Row],[Codigo Liname]]," ","")</f>
        <v>M0109</v>
      </c>
    </row>
    <row r="5694" spans="1:39" customFormat="1" x14ac:dyDescent="0.25">
      <c r="A5694" s="2">
        <v>426</v>
      </c>
      <c r="B5694" t="s">
        <v>1058</v>
      </c>
      <c r="C5694">
        <f t="shared" si="88"/>
        <v>1637696</v>
      </c>
      <c r="D5694">
        <v>16080</v>
      </c>
      <c r="E5694" t="s">
        <v>318</v>
      </c>
      <c r="F5694">
        <v>1.26</v>
      </c>
      <c r="G5694">
        <v>1.26</v>
      </c>
      <c r="H5694" t="s">
        <v>319</v>
      </c>
      <c r="I5694" s="2">
        <v>3.35</v>
      </c>
      <c r="J5694" t="s">
        <v>320</v>
      </c>
      <c r="K5694" t="s">
        <v>321</v>
      </c>
      <c r="L5694" s="3" t="str">
        <f>+INDEX([1]!TABLA_MAESTRO_DE_ARTICULO[SubGroupName],MATCH(Tabla_lineas[[#This Row],[CODIGO SAP]],[1]!TABLA_MAESTRO_DE_ARTICULO[ItemCode],0))</f>
        <v>COMPRIMIDO</v>
      </c>
      <c r="M5694" t="s">
        <v>322</v>
      </c>
      <c r="N5694">
        <v>10</v>
      </c>
      <c r="O5694" t="s">
        <v>45</v>
      </c>
      <c r="S5694" s="2">
        <v>4800</v>
      </c>
      <c r="T5694">
        <v>6000</v>
      </c>
      <c r="U5694">
        <v>3.35</v>
      </c>
      <c r="V5694">
        <v>1.25</v>
      </c>
      <c r="W5694">
        <v>0.2</v>
      </c>
      <c r="Z5694" s="4" t="s">
        <v>46</v>
      </c>
      <c r="AA5694" t="s">
        <v>120</v>
      </c>
      <c r="AB5694">
        <v>46132</v>
      </c>
      <c r="AG5694">
        <v>0</v>
      </c>
      <c r="AH5694">
        <v>4800</v>
      </c>
      <c r="AM5694" t="str">
        <f>SUBSTITUTE(Tabla_lineas[[#This Row],[Codigo Liname]]," ","")</f>
        <v>A1004</v>
      </c>
    </row>
    <row r="5695" spans="1:39" customFormat="1" x14ac:dyDescent="0.25">
      <c r="A5695" s="2">
        <v>427</v>
      </c>
      <c r="B5695" t="s">
        <v>1059</v>
      </c>
      <c r="C5695">
        <f t="shared" si="88"/>
        <v>1637680</v>
      </c>
      <c r="D5695">
        <v>104840</v>
      </c>
      <c r="E5695" t="s">
        <v>250</v>
      </c>
      <c r="F5695">
        <v>24.52</v>
      </c>
      <c r="G5695">
        <v>24.5</v>
      </c>
      <c r="H5695" t="s">
        <v>251</v>
      </c>
      <c r="I5695" s="2">
        <v>26.21</v>
      </c>
      <c r="J5695" t="s">
        <v>252</v>
      </c>
      <c r="K5695" t="s">
        <v>253</v>
      </c>
      <c r="L5695" s="3" t="str">
        <f>+INDEX([1]!TABLA_MAESTRO_DE_ARTICULO[SubGroupName],MATCH(Tabla_lineas[[#This Row],[CODIGO SAP]],[1]!TABLA_MAESTRO_DE_ARTICULO[ItemCode],0))</f>
        <v>GEL</v>
      </c>
      <c r="M5695" t="s">
        <v>254</v>
      </c>
      <c r="N5695">
        <v>1</v>
      </c>
      <c r="O5695" t="s">
        <v>255</v>
      </c>
      <c r="S5695" s="2">
        <v>4000</v>
      </c>
      <c r="T5695">
        <v>97960</v>
      </c>
      <c r="U5695">
        <v>26.21</v>
      </c>
      <c r="V5695">
        <v>24.49</v>
      </c>
      <c r="W5695">
        <v>5</v>
      </c>
      <c r="Z5695" s="4" t="s">
        <v>46</v>
      </c>
      <c r="AA5695" t="s">
        <v>153</v>
      </c>
      <c r="AB5695">
        <v>46132</v>
      </c>
      <c r="AG5695">
        <v>0</v>
      </c>
      <c r="AH5695">
        <v>4000</v>
      </c>
      <c r="AM5695" t="str">
        <f>SUBSTITUTE(Tabla_lineas[[#This Row],[Codigo Liname]]," ","")</f>
        <v>M0101</v>
      </c>
    </row>
    <row r="5696" spans="1:39" customFormat="1" x14ac:dyDescent="0.25">
      <c r="A5696" s="2">
        <v>427</v>
      </c>
      <c r="B5696" t="s">
        <v>1059</v>
      </c>
      <c r="C5696">
        <f t="shared" si="88"/>
        <v>1637680</v>
      </c>
      <c r="D5696">
        <v>6840</v>
      </c>
      <c r="E5696" t="s">
        <v>138</v>
      </c>
      <c r="F5696">
        <v>0.2</v>
      </c>
      <c r="G5696">
        <v>0.2</v>
      </c>
      <c r="H5696" t="s">
        <v>139</v>
      </c>
      <c r="I5696" s="2">
        <v>0.24</v>
      </c>
      <c r="J5696" t="s">
        <v>140</v>
      </c>
      <c r="K5696" t="s">
        <v>141</v>
      </c>
      <c r="L5696" s="3" t="str">
        <f>+INDEX([1]!TABLA_MAESTRO_DE_ARTICULO[SubGroupName],MATCH(Tabla_lineas[[#This Row],[CODIGO SAP]],[1]!TABLA_MAESTRO_DE_ARTICULO[ItemCode],0))</f>
        <v>COMPRIMIDO</v>
      </c>
      <c r="M5696" t="s">
        <v>142</v>
      </c>
      <c r="N5696">
        <v>2</v>
      </c>
      <c r="O5696" t="s">
        <v>45</v>
      </c>
      <c r="S5696" s="2">
        <v>28500</v>
      </c>
      <c r="T5696">
        <v>5415</v>
      </c>
      <c r="U5696">
        <v>0.24</v>
      </c>
      <c r="V5696">
        <v>0.19</v>
      </c>
      <c r="W5696">
        <v>0.12</v>
      </c>
      <c r="Z5696" s="4" t="s">
        <v>46</v>
      </c>
      <c r="AA5696" t="s">
        <v>126</v>
      </c>
      <c r="AB5696">
        <v>46132</v>
      </c>
      <c r="AG5696">
        <v>0</v>
      </c>
      <c r="AH5696">
        <v>28500</v>
      </c>
      <c r="AM5696" t="str">
        <f>SUBSTITUTE(Tabla_lineas[[#This Row],[Codigo Liname]]," ","")</f>
        <v>M0102</v>
      </c>
    </row>
    <row r="5697" spans="1:39" customFormat="1" x14ac:dyDescent="0.25">
      <c r="A5697" s="2">
        <v>427</v>
      </c>
      <c r="B5697" t="s">
        <v>1059</v>
      </c>
      <c r="C5697">
        <f t="shared" si="88"/>
        <v>1637680</v>
      </c>
      <c r="D5697">
        <v>34762</v>
      </c>
      <c r="E5697" t="s">
        <v>256</v>
      </c>
      <c r="F5697">
        <v>3.3</v>
      </c>
      <c r="G5697">
        <v>3.3</v>
      </c>
      <c r="H5697" t="s">
        <v>257</v>
      </c>
      <c r="I5697" s="2">
        <v>3.82</v>
      </c>
      <c r="J5697" t="s">
        <v>258</v>
      </c>
      <c r="K5697" t="s">
        <v>259</v>
      </c>
      <c r="L5697" s="3" t="str">
        <f>+INDEX([1]!TABLA_MAESTRO_DE_ARTICULO[SubGroupName],MATCH(Tabla_lineas[[#This Row],[CODIGO SAP]],[1]!TABLA_MAESTRO_DE_ARTICULO[ItemCode],0))</f>
        <v>SOLUCION INYECTABLE</v>
      </c>
      <c r="M5697" t="s">
        <v>260</v>
      </c>
      <c r="N5697">
        <v>3</v>
      </c>
      <c r="O5697" t="s">
        <v>249</v>
      </c>
      <c r="S5697" s="2">
        <v>9100</v>
      </c>
      <c r="T5697">
        <v>29939</v>
      </c>
      <c r="U5697">
        <v>3.82</v>
      </c>
      <c r="V5697">
        <v>3.29</v>
      </c>
      <c r="W5697">
        <v>0.7</v>
      </c>
      <c r="Z5697" s="4" t="s">
        <v>46</v>
      </c>
      <c r="AA5697" t="s">
        <v>153</v>
      </c>
      <c r="AB5697">
        <v>46132</v>
      </c>
      <c r="AG5697">
        <v>0</v>
      </c>
      <c r="AH5697">
        <v>9100</v>
      </c>
      <c r="AM5697" t="str">
        <f>SUBSTITUTE(Tabla_lineas[[#This Row],[Codigo Liname]]," ","")</f>
        <v>M0103</v>
      </c>
    </row>
    <row r="5698" spans="1:39" customFormat="1" x14ac:dyDescent="0.25">
      <c r="A5698" s="2">
        <v>427</v>
      </c>
      <c r="B5698" t="s">
        <v>1059</v>
      </c>
      <c r="C5698">
        <f t="shared" ref="C5698:C5761" si="89">IFERROR(VALUE(RIGHT(TRIM(LEFT(B5698,SEARCH("Eco",B5698)-1)),7)),"COTI")</f>
        <v>1637680</v>
      </c>
      <c r="D5698">
        <v>9512</v>
      </c>
      <c r="E5698" t="s">
        <v>143</v>
      </c>
      <c r="F5698">
        <v>2.17</v>
      </c>
      <c r="G5698">
        <v>2.17</v>
      </c>
      <c r="H5698" t="s">
        <v>144</v>
      </c>
      <c r="I5698" s="2">
        <v>2.3199999999999998</v>
      </c>
      <c r="J5698" t="s">
        <v>145</v>
      </c>
      <c r="K5698" t="s">
        <v>146</v>
      </c>
      <c r="L5698" s="3" t="str">
        <f>+INDEX([1]!TABLA_MAESTRO_DE_ARTICULO[SubGroupName],MATCH(Tabla_lineas[[#This Row],[CODIGO SAP]],[1]!TABLA_MAESTRO_DE_ARTICULO[ItemCode],0))</f>
        <v>CAPSULA DURA</v>
      </c>
      <c r="M5698" t="s">
        <v>147</v>
      </c>
      <c r="N5698">
        <v>4</v>
      </c>
      <c r="O5698" t="s">
        <v>45</v>
      </c>
      <c r="S5698" s="2">
        <v>4100</v>
      </c>
      <c r="T5698">
        <v>8856</v>
      </c>
      <c r="U5698">
        <v>2.3199999999999998</v>
      </c>
      <c r="V5698">
        <v>2.16</v>
      </c>
      <c r="W5698">
        <v>0.8</v>
      </c>
      <c r="Z5698" s="4" t="s">
        <v>46</v>
      </c>
      <c r="AA5698" t="s">
        <v>120</v>
      </c>
      <c r="AB5698">
        <v>46132</v>
      </c>
      <c r="AG5698">
        <v>0</v>
      </c>
      <c r="AH5698">
        <v>4100</v>
      </c>
      <c r="AM5698" t="str">
        <f>SUBSTITUTE(Tabla_lineas[[#This Row],[Codigo Liname]]," ","")</f>
        <v>J0141</v>
      </c>
    </row>
    <row r="5699" spans="1:39" customFormat="1" x14ac:dyDescent="0.25">
      <c r="A5699" s="2">
        <v>427</v>
      </c>
      <c r="B5699" t="s">
        <v>1059</v>
      </c>
      <c r="C5699">
        <f t="shared" si="89"/>
        <v>1637680</v>
      </c>
      <c r="D5699">
        <v>3710</v>
      </c>
      <c r="E5699" t="s">
        <v>266</v>
      </c>
      <c r="F5699">
        <v>0.56000000000000005</v>
      </c>
      <c r="G5699">
        <v>0.53</v>
      </c>
      <c r="H5699" t="s">
        <v>267</v>
      </c>
      <c r="I5699" s="2">
        <v>0.53</v>
      </c>
      <c r="J5699" t="s">
        <v>268</v>
      </c>
      <c r="K5699" t="s">
        <v>269</v>
      </c>
      <c r="L5699" s="3" t="str">
        <f>+INDEX([1]!TABLA_MAESTRO_DE_ARTICULO[SubGroupName],MATCH(Tabla_lineas[[#This Row],[CODIGO SAP]],[1]!TABLA_MAESTRO_DE_ARTICULO[ItemCode],0))</f>
        <v>COMPRIMIDO</v>
      </c>
      <c r="M5699" t="s">
        <v>270</v>
      </c>
      <c r="N5699">
        <v>5</v>
      </c>
      <c r="O5699" t="s">
        <v>45</v>
      </c>
      <c r="S5699" s="2">
        <v>7000</v>
      </c>
      <c r="T5699">
        <v>3640</v>
      </c>
      <c r="U5699">
        <v>0.53</v>
      </c>
      <c r="V5699">
        <v>0.52</v>
      </c>
      <c r="W5699">
        <v>0.12</v>
      </c>
      <c r="Z5699" s="4" t="s">
        <v>46</v>
      </c>
      <c r="AA5699" t="s">
        <v>126</v>
      </c>
      <c r="AB5699">
        <v>46132</v>
      </c>
      <c r="AG5699">
        <v>0</v>
      </c>
      <c r="AH5699">
        <v>7000</v>
      </c>
      <c r="AM5699" t="str">
        <f>SUBSTITUTE(Tabla_lineas[[#This Row],[Codigo Liname]]," ","")</f>
        <v>C0901</v>
      </c>
    </row>
    <row r="5700" spans="1:39" customFormat="1" x14ac:dyDescent="0.25">
      <c r="A5700" s="2">
        <v>427</v>
      </c>
      <c r="B5700" t="s">
        <v>1059</v>
      </c>
      <c r="C5700">
        <f t="shared" si="89"/>
        <v>1637680</v>
      </c>
      <c r="D5700">
        <v>9232</v>
      </c>
      <c r="E5700" t="s">
        <v>511</v>
      </c>
      <c r="F5700">
        <v>2.99</v>
      </c>
      <c r="G5700">
        <v>1.6</v>
      </c>
      <c r="H5700" t="s">
        <v>512</v>
      </c>
      <c r="I5700" s="2">
        <v>1.6</v>
      </c>
      <c r="J5700" t="s">
        <v>513</v>
      </c>
      <c r="K5700" t="s">
        <v>514</v>
      </c>
      <c r="L5700" s="3" t="str">
        <f>+INDEX([1]!TABLA_MAESTRO_DE_ARTICULO[SubGroupName],MATCH(Tabla_lineas[[#This Row],[CODIGO SAP]],[1]!TABLA_MAESTRO_DE_ARTICULO[ItemCode],0))</f>
        <v>COMPRIMIDO</v>
      </c>
      <c r="M5700" t="s">
        <v>515</v>
      </c>
      <c r="N5700">
        <v>6</v>
      </c>
      <c r="O5700" t="s">
        <v>45</v>
      </c>
      <c r="S5700" s="2">
        <v>5770</v>
      </c>
      <c r="T5700">
        <v>9174.3000000000011</v>
      </c>
      <c r="U5700">
        <v>1.6</v>
      </c>
      <c r="V5700">
        <v>1.59</v>
      </c>
      <c r="W5700">
        <v>0.9</v>
      </c>
      <c r="Z5700" s="4" t="s">
        <v>46</v>
      </c>
      <c r="AA5700" t="s">
        <v>120</v>
      </c>
      <c r="AB5700">
        <v>46132</v>
      </c>
      <c r="AG5700">
        <v>0</v>
      </c>
      <c r="AH5700">
        <v>5770</v>
      </c>
      <c r="AM5700" t="str">
        <f>SUBSTITUTE(Tabla_lineas[[#This Row],[Codigo Liname]]," ","")</f>
        <v>J0145</v>
      </c>
    </row>
    <row r="5701" spans="1:39" customFormat="1" x14ac:dyDescent="0.25">
      <c r="A5701" s="2">
        <v>427</v>
      </c>
      <c r="B5701" t="s">
        <v>1059</v>
      </c>
      <c r="C5701">
        <f t="shared" si="89"/>
        <v>1637680</v>
      </c>
      <c r="D5701">
        <v>6750</v>
      </c>
      <c r="E5701" t="s">
        <v>328</v>
      </c>
      <c r="F5701">
        <v>0.92</v>
      </c>
      <c r="G5701">
        <v>0.75</v>
      </c>
      <c r="H5701" t="s">
        <v>329</v>
      </c>
      <c r="I5701" s="2">
        <v>0.75</v>
      </c>
      <c r="J5701" t="s">
        <v>330</v>
      </c>
      <c r="K5701" t="s">
        <v>331</v>
      </c>
      <c r="L5701" s="3" t="str">
        <f>+INDEX([1]!TABLA_MAESTRO_DE_ARTICULO[SubGroupName],MATCH(Tabla_lineas[[#This Row],[CODIGO SAP]],[1]!TABLA_MAESTRO_DE_ARTICULO[ItemCode],0))</f>
        <v>COMPRIMIDO</v>
      </c>
      <c r="M5701" t="s">
        <v>332</v>
      </c>
      <c r="N5701">
        <v>8</v>
      </c>
      <c r="O5701" t="s">
        <v>45</v>
      </c>
      <c r="P5701">
        <v>63200</v>
      </c>
      <c r="Q5701">
        <v>247600</v>
      </c>
      <c r="R5701">
        <v>310800</v>
      </c>
      <c r="S5701" s="2">
        <v>9000</v>
      </c>
      <c r="T5701">
        <v>6660</v>
      </c>
      <c r="U5701">
        <v>0.75</v>
      </c>
      <c r="V5701">
        <v>0.74</v>
      </c>
      <c r="W5701">
        <v>0.2</v>
      </c>
      <c r="Z5701" s="4" t="s">
        <v>46</v>
      </c>
      <c r="AA5701" t="s">
        <v>120</v>
      </c>
      <c r="AB5701">
        <v>46132</v>
      </c>
      <c r="AG5701">
        <v>0</v>
      </c>
      <c r="AH5701">
        <v>9000</v>
      </c>
      <c r="AM5701" t="str">
        <f>SUBSTITUTE(Tabla_lineas[[#This Row],[Codigo Liname]]," ","")</f>
        <v>P0109</v>
      </c>
    </row>
    <row r="5702" spans="1:39" customFormat="1" x14ac:dyDescent="0.25">
      <c r="A5702" s="2">
        <v>427</v>
      </c>
      <c r="B5702" t="s">
        <v>1059</v>
      </c>
      <c r="C5702">
        <f t="shared" si="89"/>
        <v>1637680</v>
      </c>
      <c r="D5702">
        <v>19235.5</v>
      </c>
      <c r="E5702" t="s">
        <v>92</v>
      </c>
      <c r="F5702">
        <v>4.72</v>
      </c>
      <c r="G5702">
        <v>4.72</v>
      </c>
      <c r="H5702" t="s">
        <v>93</v>
      </c>
      <c r="I5702" s="2">
        <v>5.27</v>
      </c>
      <c r="J5702" t="s">
        <v>94</v>
      </c>
      <c r="K5702" t="s">
        <v>95</v>
      </c>
      <c r="L5702" s="3" t="str">
        <f>+INDEX([1]!TABLA_MAESTRO_DE_ARTICULO[SubGroupName],MATCH(Tabla_lineas[[#This Row],[CODIGO SAP]],[1]!TABLA_MAESTRO_DE_ARTICULO[ItemCode],0))</f>
        <v>OVULO VAGINAL</v>
      </c>
      <c r="M5702" t="s">
        <v>96</v>
      </c>
      <c r="N5702">
        <v>7</v>
      </c>
      <c r="O5702" t="s">
        <v>97</v>
      </c>
      <c r="S5702" s="2">
        <v>3650</v>
      </c>
      <c r="T5702">
        <v>17191.5</v>
      </c>
      <c r="U5702">
        <v>5.27</v>
      </c>
      <c r="V5702">
        <v>4.71</v>
      </c>
      <c r="W5702">
        <v>0.8</v>
      </c>
      <c r="Z5702" s="4" t="s">
        <v>46</v>
      </c>
      <c r="AA5702" t="s">
        <v>126</v>
      </c>
      <c r="AB5702">
        <v>46132</v>
      </c>
      <c r="AG5702">
        <v>0</v>
      </c>
      <c r="AH5702">
        <v>3650</v>
      </c>
      <c r="AM5702" t="str">
        <f>SUBSTITUTE(Tabla_lineas[[#This Row],[Codigo Liname]]," ","")</f>
        <v>G0104</v>
      </c>
    </row>
    <row r="5703" spans="1:39" customFormat="1" x14ac:dyDescent="0.25">
      <c r="A5703" s="2">
        <v>428</v>
      </c>
      <c r="B5703" t="s">
        <v>1060</v>
      </c>
      <c r="C5703">
        <f t="shared" si="89"/>
        <v>1637705</v>
      </c>
      <c r="D5703">
        <v>62317.5</v>
      </c>
      <c r="E5703" t="s">
        <v>176</v>
      </c>
      <c r="F5703">
        <v>16.7</v>
      </c>
      <c r="G5703">
        <v>16.7</v>
      </c>
      <c r="H5703" t="s">
        <v>177</v>
      </c>
      <c r="I5703" s="2">
        <v>35.61</v>
      </c>
      <c r="J5703" t="s">
        <v>178</v>
      </c>
      <c r="K5703" t="s">
        <v>179</v>
      </c>
      <c r="L5703" s="3" t="str">
        <f>+INDEX([1]!TABLA_MAESTRO_DE_ARTICULO[SubGroupName],MATCH(Tabla_lineas[[#This Row],[CODIGO SAP]],[1]!TABLA_MAESTRO_DE_ARTICULO[ItemCode],0))</f>
        <v>POLVO PARA SUSPENSION</v>
      </c>
      <c r="M5703" t="s">
        <v>180</v>
      </c>
      <c r="N5703">
        <v>1</v>
      </c>
      <c r="O5703" t="s">
        <v>181</v>
      </c>
      <c r="S5703" s="2">
        <v>1750</v>
      </c>
      <c r="T5703">
        <v>29207.500000000004</v>
      </c>
      <c r="U5703">
        <v>35.61</v>
      </c>
      <c r="V5703">
        <v>16.690000000000001</v>
      </c>
      <c r="W5703">
        <v>5.5</v>
      </c>
      <c r="Z5703" s="4" t="s">
        <v>46</v>
      </c>
      <c r="AA5703" t="s">
        <v>153</v>
      </c>
      <c r="AB5703">
        <v>46096</v>
      </c>
      <c r="AG5703">
        <v>0</v>
      </c>
      <c r="AH5703">
        <v>1750</v>
      </c>
      <c r="AM5703" t="str">
        <f>SUBSTITUTE(Tabla_lineas[[#This Row],[Codigo Liname]]," ","")</f>
        <v>J0157</v>
      </c>
    </row>
    <row r="5704" spans="1:39" customFormat="1" x14ac:dyDescent="0.25">
      <c r="A5704" s="2">
        <v>428</v>
      </c>
      <c r="B5704" t="s">
        <v>1060</v>
      </c>
      <c r="C5704">
        <f t="shared" si="89"/>
        <v>1637705</v>
      </c>
      <c r="D5704">
        <v>26500</v>
      </c>
      <c r="E5704" t="s">
        <v>188</v>
      </c>
      <c r="F5704">
        <v>0.66</v>
      </c>
      <c r="G5704">
        <v>0.66</v>
      </c>
      <c r="H5704" t="s">
        <v>189</v>
      </c>
      <c r="I5704" s="2">
        <v>1</v>
      </c>
      <c r="J5704" t="s">
        <v>190</v>
      </c>
      <c r="K5704" t="s">
        <v>191</v>
      </c>
      <c r="L5704" s="3" t="str">
        <f>+INDEX([1]!TABLA_MAESTRO_DE_ARTICULO[SubGroupName],MATCH(Tabla_lineas[[#This Row],[CODIGO SAP]],[1]!TABLA_MAESTRO_DE_ARTICULO[ItemCode],0))</f>
        <v>COMPRIMIDO</v>
      </c>
      <c r="M5704" t="s">
        <v>192</v>
      </c>
      <c r="N5704">
        <v>2</v>
      </c>
      <c r="O5704" t="s">
        <v>45</v>
      </c>
      <c r="S5704" s="2">
        <v>26500</v>
      </c>
      <c r="T5704">
        <v>17225</v>
      </c>
      <c r="U5704">
        <v>1</v>
      </c>
      <c r="V5704">
        <v>0.65</v>
      </c>
      <c r="W5704">
        <v>0.2</v>
      </c>
      <c r="Z5704" s="4" t="s">
        <v>46</v>
      </c>
      <c r="AA5704" t="s">
        <v>153</v>
      </c>
      <c r="AB5704">
        <v>46096</v>
      </c>
      <c r="AG5704">
        <v>0</v>
      </c>
      <c r="AH5704">
        <v>26500</v>
      </c>
      <c r="AM5704" t="str">
        <f>SUBSTITUTE(Tabla_lineas[[#This Row],[Codigo Liname]]," ","")</f>
        <v>R0501</v>
      </c>
    </row>
    <row r="5705" spans="1:39" customFormat="1" x14ac:dyDescent="0.25">
      <c r="A5705" s="2">
        <v>428</v>
      </c>
      <c r="B5705" t="s">
        <v>1060</v>
      </c>
      <c r="C5705">
        <f t="shared" si="89"/>
        <v>1637705</v>
      </c>
      <c r="D5705">
        <v>34689</v>
      </c>
      <c r="E5705" t="s">
        <v>127</v>
      </c>
      <c r="F5705">
        <v>7.87</v>
      </c>
      <c r="G5705">
        <v>7.87</v>
      </c>
      <c r="H5705" t="s">
        <v>128</v>
      </c>
      <c r="I5705" s="2">
        <v>11.19</v>
      </c>
      <c r="J5705" t="s">
        <v>129</v>
      </c>
      <c r="K5705" t="s">
        <v>130</v>
      </c>
      <c r="L5705" s="3" t="str">
        <f>+INDEX([1]!TABLA_MAESTRO_DE_ARTICULO[SubGroupName],MATCH(Tabla_lineas[[#This Row],[CODIGO SAP]],[1]!TABLA_MAESTRO_DE_ARTICULO[ItemCode],0))</f>
        <v>COMPRIMIDO</v>
      </c>
      <c r="M5705" t="s">
        <v>131</v>
      </c>
      <c r="N5705">
        <v>4</v>
      </c>
      <c r="O5705" t="s">
        <v>132</v>
      </c>
      <c r="S5705" s="2">
        <v>3100</v>
      </c>
      <c r="T5705">
        <v>24366</v>
      </c>
      <c r="U5705">
        <v>11.19</v>
      </c>
      <c r="V5705">
        <v>7.86</v>
      </c>
      <c r="W5705">
        <v>1.3</v>
      </c>
      <c r="Z5705" s="4" t="s">
        <v>46</v>
      </c>
      <c r="AA5705" t="s">
        <v>126</v>
      </c>
      <c r="AB5705">
        <v>46132</v>
      </c>
      <c r="AG5705">
        <v>0</v>
      </c>
      <c r="AH5705">
        <v>3100</v>
      </c>
      <c r="AM5705" t="str">
        <f>SUBSTITUTE(Tabla_lineas[[#This Row],[Codigo Liname]]," ","")</f>
        <v>J0113</v>
      </c>
    </row>
    <row r="5706" spans="1:39" customFormat="1" x14ac:dyDescent="0.25">
      <c r="A5706" s="2">
        <v>428</v>
      </c>
      <c r="B5706" t="s">
        <v>1060</v>
      </c>
      <c r="C5706">
        <f t="shared" si="89"/>
        <v>1637705</v>
      </c>
      <c r="D5706">
        <v>4585</v>
      </c>
      <c r="E5706" t="s">
        <v>133</v>
      </c>
      <c r="F5706">
        <v>0.95</v>
      </c>
      <c r="G5706">
        <v>0.95</v>
      </c>
      <c r="H5706" t="s">
        <v>134</v>
      </c>
      <c r="I5706" s="2">
        <v>1.31</v>
      </c>
      <c r="J5706" t="s">
        <v>135</v>
      </c>
      <c r="K5706" t="s">
        <v>136</v>
      </c>
      <c r="L5706" s="3" t="str">
        <f>+INDEX([1]!TABLA_MAESTRO_DE_ARTICULO[SubGroupName],MATCH(Tabla_lineas[[#This Row],[CODIGO SAP]],[1]!TABLA_MAESTRO_DE_ARTICULO[ItemCode],0))</f>
        <v>COMPRIMIDO</v>
      </c>
      <c r="M5706" t="s">
        <v>137</v>
      </c>
      <c r="N5706">
        <v>10</v>
      </c>
      <c r="O5706" t="s">
        <v>45</v>
      </c>
      <c r="P5706">
        <v>32100</v>
      </c>
      <c r="Q5706">
        <v>219600</v>
      </c>
      <c r="R5706">
        <v>251700</v>
      </c>
      <c r="S5706" s="2">
        <v>3500</v>
      </c>
      <c r="T5706">
        <v>3290</v>
      </c>
      <c r="U5706">
        <v>1.31</v>
      </c>
      <c r="V5706">
        <v>0.94</v>
      </c>
      <c r="W5706">
        <v>0.32</v>
      </c>
      <c r="Z5706" s="4" t="s">
        <v>53</v>
      </c>
      <c r="AA5706" t="s">
        <v>120</v>
      </c>
      <c r="AB5706">
        <v>46132</v>
      </c>
      <c r="AG5706">
        <v>0</v>
      </c>
      <c r="AH5706">
        <v>3500</v>
      </c>
      <c r="AM5706" t="str">
        <f>SUBSTITUTE(Tabla_lineas[[#This Row],[Codigo Liname]]," ","")</f>
        <v>N0304</v>
      </c>
    </row>
    <row r="5707" spans="1:39" customFormat="1" x14ac:dyDescent="0.25">
      <c r="A5707" s="2">
        <v>428</v>
      </c>
      <c r="B5707" t="s">
        <v>1060</v>
      </c>
      <c r="C5707">
        <f t="shared" si="89"/>
        <v>1637705</v>
      </c>
      <c r="D5707">
        <v>6600</v>
      </c>
      <c r="E5707" t="s">
        <v>420</v>
      </c>
      <c r="F5707">
        <v>4.96</v>
      </c>
      <c r="G5707">
        <v>4.96</v>
      </c>
      <c r="H5707" t="s">
        <v>421</v>
      </c>
      <c r="I5707" s="2">
        <v>11</v>
      </c>
      <c r="J5707" t="s">
        <v>422</v>
      </c>
      <c r="K5707" t="s">
        <v>423</v>
      </c>
      <c r="L5707" s="3" t="str">
        <f>+INDEX([1]!TABLA_MAESTRO_DE_ARTICULO[SubGroupName],MATCH(Tabla_lineas[[#This Row],[CODIGO SAP]],[1]!TABLA_MAESTRO_DE_ARTICULO[ItemCode],0))</f>
        <v>CAPSULA DURA</v>
      </c>
      <c r="M5707" t="s">
        <v>424</v>
      </c>
      <c r="N5707">
        <v>11</v>
      </c>
      <c r="O5707" t="s">
        <v>45</v>
      </c>
      <c r="S5707" s="2">
        <v>600</v>
      </c>
      <c r="T5707">
        <v>2970</v>
      </c>
      <c r="U5707">
        <v>11</v>
      </c>
      <c r="V5707">
        <v>4.95</v>
      </c>
      <c r="W5707">
        <v>1.3</v>
      </c>
      <c r="Z5707" s="4" t="s">
        <v>53</v>
      </c>
      <c r="AA5707" t="s">
        <v>120</v>
      </c>
      <c r="AB5707">
        <v>46132</v>
      </c>
      <c r="AG5707">
        <v>0</v>
      </c>
      <c r="AH5707">
        <v>600</v>
      </c>
      <c r="AM5707" t="str">
        <f>SUBSTITUTE(Tabla_lineas[[#This Row],[Codigo Liname]]," ","")</f>
        <v>J0158</v>
      </c>
    </row>
    <row r="5708" spans="1:39" customFormat="1" x14ac:dyDescent="0.25">
      <c r="A5708" s="2">
        <v>428</v>
      </c>
      <c r="B5708" t="s">
        <v>1060</v>
      </c>
      <c r="C5708">
        <f t="shared" si="89"/>
        <v>1637705</v>
      </c>
      <c r="D5708">
        <v>4330.8</v>
      </c>
      <c r="E5708" t="s">
        <v>470</v>
      </c>
      <c r="F5708">
        <v>22.96</v>
      </c>
      <c r="G5708">
        <v>12</v>
      </c>
      <c r="H5708" t="s">
        <v>471</v>
      </c>
      <c r="I5708" s="2">
        <v>12.03</v>
      </c>
      <c r="J5708" t="s">
        <v>472</v>
      </c>
      <c r="K5708" t="s">
        <v>473</v>
      </c>
      <c r="L5708" s="3" t="str">
        <f>+INDEX([1]!TABLA_MAESTRO_DE_ARTICULO[SubGroupName],MATCH(Tabla_lineas[[#This Row],[CODIGO SAP]],[1]!TABLA_MAESTRO_DE_ARTICULO[ItemCode],0))</f>
        <v>LOCION</v>
      </c>
      <c r="M5708" t="s">
        <v>474</v>
      </c>
      <c r="N5708">
        <v>6</v>
      </c>
      <c r="O5708" t="s">
        <v>400</v>
      </c>
      <c r="S5708" s="2">
        <v>360</v>
      </c>
      <c r="T5708">
        <v>4316.3999999999996</v>
      </c>
      <c r="U5708">
        <v>12.03</v>
      </c>
      <c r="V5708">
        <v>11.99</v>
      </c>
      <c r="W5708">
        <v>7</v>
      </c>
      <c r="Z5708" s="4" t="s">
        <v>46</v>
      </c>
      <c r="AA5708" t="s">
        <v>153</v>
      </c>
      <c r="AB5708">
        <v>46132</v>
      </c>
      <c r="AG5708">
        <v>0</v>
      </c>
      <c r="AH5708">
        <v>360</v>
      </c>
      <c r="AM5708" t="str">
        <f>SUBSTITUTE(Tabla_lineas[[#This Row],[Codigo Liname]]," ","")</f>
        <v>P0301</v>
      </c>
    </row>
    <row r="5709" spans="1:39" customFormat="1" x14ac:dyDescent="0.25">
      <c r="A5709" s="2">
        <v>429</v>
      </c>
      <c r="B5709" t="s">
        <v>1061</v>
      </c>
      <c r="C5709">
        <f t="shared" si="89"/>
        <v>1637552</v>
      </c>
      <c r="D5709">
        <v>40000</v>
      </c>
      <c r="E5709" t="s">
        <v>115</v>
      </c>
      <c r="F5709">
        <v>2.5099999999999998</v>
      </c>
      <c r="G5709">
        <v>2.5099999999999998</v>
      </c>
      <c r="H5709" t="s">
        <v>116</v>
      </c>
      <c r="I5709" s="2">
        <v>3.89</v>
      </c>
      <c r="J5709" t="s">
        <v>117</v>
      </c>
      <c r="K5709" t="s">
        <v>118</v>
      </c>
      <c r="L5709" s="3" t="str">
        <f>+INDEX([1]!TABLA_MAESTRO_DE_ARTICULO[SubGroupName],MATCH(Tabla_lineas[[#This Row],[CODIGO SAP]],[1]!TABLA_MAESTRO_DE_ARTICULO[ItemCode],0))</f>
        <v>COMPRIMIDO</v>
      </c>
      <c r="M5709" t="s">
        <v>119</v>
      </c>
      <c r="N5709">
        <v>35</v>
      </c>
      <c r="O5709" t="s">
        <v>45</v>
      </c>
      <c r="S5709" s="2">
        <v>20000</v>
      </c>
      <c r="T5709">
        <v>39800</v>
      </c>
      <c r="U5709">
        <v>2</v>
      </c>
      <c r="V5709">
        <v>1.99</v>
      </c>
      <c r="W5709">
        <v>0.7</v>
      </c>
      <c r="Z5709" s="4" t="s">
        <v>53</v>
      </c>
      <c r="AA5709" t="s">
        <v>120</v>
      </c>
      <c r="AB5709">
        <v>46132</v>
      </c>
      <c r="AG5709">
        <v>0</v>
      </c>
      <c r="AH5709">
        <v>20000</v>
      </c>
      <c r="AM5709" t="str">
        <f>SUBSTITUTE(Tabla_lineas[[#This Row],[Codigo Liname]]," ","")</f>
        <v>J0504</v>
      </c>
    </row>
    <row r="5710" spans="1:39" customFormat="1" x14ac:dyDescent="0.25">
      <c r="A5710" s="2">
        <v>429</v>
      </c>
      <c r="B5710" t="s">
        <v>1061</v>
      </c>
      <c r="C5710">
        <f t="shared" si="89"/>
        <v>1637552</v>
      </c>
      <c r="D5710">
        <v>227500</v>
      </c>
      <c r="E5710" t="s">
        <v>171</v>
      </c>
      <c r="F5710">
        <v>1.82</v>
      </c>
      <c r="G5710">
        <v>1.82</v>
      </c>
      <c r="H5710" t="s">
        <v>172</v>
      </c>
      <c r="I5710" s="2">
        <v>2.94</v>
      </c>
      <c r="J5710" t="s">
        <v>173</v>
      </c>
      <c r="K5710" t="s">
        <v>174</v>
      </c>
      <c r="L5710" s="3" t="str">
        <f>+INDEX([1]!TABLA_MAESTRO_DE_ARTICULO[SubGroupName],MATCH(Tabla_lineas[[#This Row],[CODIGO SAP]],[1]!TABLA_MAESTRO_DE_ARTICULO[ItemCode],0))</f>
        <v>COMPRIMIDO</v>
      </c>
      <c r="M5710" t="s">
        <v>175</v>
      </c>
      <c r="N5710">
        <v>27</v>
      </c>
      <c r="O5710" t="s">
        <v>45</v>
      </c>
      <c r="S5710" s="2">
        <v>130000</v>
      </c>
      <c r="T5710">
        <v>226200</v>
      </c>
      <c r="U5710">
        <v>1.75</v>
      </c>
      <c r="V5710">
        <v>1.74</v>
      </c>
      <c r="W5710">
        <v>0.7</v>
      </c>
      <c r="Z5710" s="4" t="s">
        <v>46</v>
      </c>
      <c r="AA5710" t="s">
        <v>120</v>
      </c>
      <c r="AB5710">
        <v>46132</v>
      </c>
      <c r="AG5710">
        <v>0</v>
      </c>
      <c r="AH5710">
        <v>130000</v>
      </c>
      <c r="AM5710" t="str">
        <f>SUBSTITUTE(Tabla_lineas[[#This Row],[Codigo Liname]]," ","")</f>
        <v>J0105</v>
      </c>
    </row>
    <row r="5711" spans="1:39" customFormat="1" x14ac:dyDescent="0.25">
      <c r="A5711" s="2">
        <v>429</v>
      </c>
      <c r="B5711" t="s">
        <v>1061</v>
      </c>
      <c r="C5711">
        <f t="shared" si="89"/>
        <v>1637552</v>
      </c>
      <c r="D5711">
        <v>180000</v>
      </c>
      <c r="E5711" t="s">
        <v>188</v>
      </c>
      <c r="F5711">
        <v>0.66</v>
      </c>
      <c r="G5711">
        <v>0.66</v>
      </c>
      <c r="H5711" t="s">
        <v>189</v>
      </c>
      <c r="I5711" s="2">
        <v>1</v>
      </c>
      <c r="J5711" t="s">
        <v>190</v>
      </c>
      <c r="K5711" t="s">
        <v>191</v>
      </c>
      <c r="L5711" s="3" t="str">
        <f>+INDEX([1]!TABLA_MAESTRO_DE_ARTICULO[SubGroupName],MATCH(Tabla_lineas[[#This Row],[CODIGO SAP]],[1]!TABLA_MAESTRO_DE_ARTICULO[ItemCode],0))</f>
        <v>COMPRIMIDO</v>
      </c>
      <c r="M5711" t="s">
        <v>192</v>
      </c>
      <c r="N5711">
        <v>51</v>
      </c>
      <c r="O5711" t="s">
        <v>45</v>
      </c>
      <c r="S5711" s="2">
        <v>200000</v>
      </c>
      <c r="T5711">
        <v>130000</v>
      </c>
      <c r="U5711">
        <v>0.9</v>
      </c>
      <c r="V5711">
        <v>0.65</v>
      </c>
      <c r="W5711">
        <v>0.2</v>
      </c>
      <c r="Z5711" s="4" t="s">
        <v>53</v>
      </c>
      <c r="AA5711" t="s">
        <v>153</v>
      </c>
      <c r="AB5711">
        <v>46096</v>
      </c>
      <c r="AG5711">
        <v>0</v>
      </c>
      <c r="AH5711">
        <v>200000</v>
      </c>
      <c r="AM5711" t="str">
        <f>SUBSTITUTE(Tabla_lineas[[#This Row],[Codigo Liname]]," ","")</f>
        <v>R0501</v>
      </c>
    </row>
    <row r="5712" spans="1:39" customFormat="1" x14ac:dyDescent="0.25">
      <c r="A5712" s="2">
        <v>429</v>
      </c>
      <c r="B5712" t="s">
        <v>1061</v>
      </c>
      <c r="C5712">
        <f t="shared" si="89"/>
        <v>1637552</v>
      </c>
      <c r="D5712">
        <v>52500</v>
      </c>
      <c r="E5712" t="s">
        <v>432</v>
      </c>
      <c r="F5712">
        <v>49.46</v>
      </c>
      <c r="G5712">
        <v>49.46</v>
      </c>
      <c r="H5712" t="s">
        <v>433</v>
      </c>
      <c r="I5712" s="2">
        <v>54.49</v>
      </c>
      <c r="J5712" t="s">
        <v>434</v>
      </c>
      <c r="K5712" t="s">
        <v>435</v>
      </c>
      <c r="L5712" s="3" t="str">
        <f>+INDEX([1]!TABLA_MAESTRO_DE_ARTICULO[SubGroupName],MATCH(Tabla_lineas[[#This Row],[CODIGO SAP]],[1]!TABLA_MAESTRO_DE_ARTICULO[ItemCode],0))</f>
        <v>POLVO PARA SUSPENSION</v>
      </c>
      <c r="M5712" t="s">
        <v>436</v>
      </c>
      <c r="N5712">
        <v>33</v>
      </c>
      <c r="O5712" t="s">
        <v>437</v>
      </c>
      <c r="S5712" s="2">
        <v>1500</v>
      </c>
      <c r="T5712">
        <v>52485</v>
      </c>
      <c r="U5712">
        <v>35</v>
      </c>
      <c r="V5712">
        <v>34.99</v>
      </c>
      <c r="W5712">
        <v>10</v>
      </c>
      <c r="Z5712" s="4" t="s">
        <v>46</v>
      </c>
      <c r="AA5712" t="s">
        <v>153</v>
      </c>
      <c r="AB5712">
        <v>46096</v>
      </c>
      <c r="AG5712">
        <v>0</v>
      </c>
      <c r="AH5712">
        <v>1500</v>
      </c>
      <c r="AM5712" t="str">
        <f>SUBSTITUTE(Tabla_lineas[[#This Row],[Codigo Liname]]," ","")</f>
        <v>J0162</v>
      </c>
    </row>
    <row r="5713" spans="1:39" customFormat="1" x14ac:dyDescent="0.25">
      <c r="A5713" s="2">
        <v>429</v>
      </c>
      <c r="B5713" t="s">
        <v>1061</v>
      </c>
      <c r="C5713">
        <f t="shared" si="89"/>
        <v>1637552</v>
      </c>
      <c r="D5713">
        <v>100000</v>
      </c>
      <c r="E5713" t="s">
        <v>127</v>
      </c>
      <c r="F5713">
        <v>7.87</v>
      </c>
      <c r="G5713">
        <v>7.87</v>
      </c>
      <c r="H5713" t="s">
        <v>128</v>
      </c>
      <c r="I5713" s="2">
        <v>11.19</v>
      </c>
      <c r="J5713" t="s">
        <v>129</v>
      </c>
      <c r="K5713" t="s">
        <v>130</v>
      </c>
      <c r="L5713" s="3" t="str">
        <f>+INDEX([1]!TABLA_MAESTRO_DE_ARTICULO[SubGroupName],MATCH(Tabla_lineas[[#This Row],[CODIGO SAP]],[1]!TABLA_MAESTRO_DE_ARTICULO[ItemCode],0))</f>
        <v>COMPRIMIDO</v>
      </c>
      <c r="M5713" t="s">
        <v>131</v>
      </c>
      <c r="N5713">
        <v>55</v>
      </c>
      <c r="O5713" t="s">
        <v>132</v>
      </c>
      <c r="S5713" s="2">
        <v>20000</v>
      </c>
      <c r="T5713">
        <v>99800</v>
      </c>
      <c r="U5713">
        <v>5</v>
      </c>
      <c r="V5713">
        <v>4.99</v>
      </c>
      <c r="W5713">
        <v>1.3</v>
      </c>
      <c r="Z5713" s="4" t="s">
        <v>53</v>
      </c>
      <c r="AA5713" t="s">
        <v>126</v>
      </c>
      <c r="AB5713">
        <v>46132</v>
      </c>
      <c r="AG5713">
        <v>0</v>
      </c>
      <c r="AH5713">
        <v>20000</v>
      </c>
      <c r="AM5713" t="str">
        <f>SUBSTITUTE(Tabla_lineas[[#This Row],[Codigo Liname]]," ","")</f>
        <v>J0113</v>
      </c>
    </row>
    <row r="5714" spans="1:39" customFormat="1" x14ac:dyDescent="0.25">
      <c r="A5714" s="2">
        <v>429</v>
      </c>
      <c r="B5714" t="s">
        <v>1061</v>
      </c>
      <c r="C5714">
        <f t="shared" si="89"/>
        <v>1637552</v>
      </c>
      <c r="D5714">
        <v>100000</v>
      </c>
      <c r="E5714" t="s">
        <v>133</v>
      </c>
      <c r="F5714">
        <v>0.95</v>
      </c>
      <c r="G5714">
        <v>0.95</v>
      </c>
      <c r="H5714" t="s">
        <v>134</v>
      </c>
      <c r="I5714" s="2">
        <v>1.31</v>
      </c>
      <c r="J5714" t="s">
        <v>135</v>
      </c>
      <c r="K5714" t="s">
        <v>136</v>
      </c>
      <c r="L5714" s="3" t="str">
        <f>+INDEX([1]!TABLA_MAESTRO_DE_ARTICULO[SubGroupName],MATCH(Tabla_lineas[[#This Row],[CODIGO SAP]],[1]!TABLA_MAESTRO_DE_ARTICULO[ItemCode],0))</f>
        <v>COMPRIMIDO</v>
      </c>
      <c r="M5714" t="s">
        <v>137</v>
      </c>
      <c r="N5714">
        <v>47</v>
      </c>
      <c r="O5714" t="s">
        <v>45</v>
      </c>
      <c r="P5714">
        <v>32100</v>
      </c>
      <c r="Q5714">
        <v>219600</v>
      </c>
      <c r="R5714">
        <v>251700</v>
      </c>
      <c r="S5714" s="2">
        <v>100000</v>
      </c>
      <c r="T5714">
        <v>94000</v>
      </c>
      <c r="U5714">
        <v>1</v>
      </c>
      <c r="V5714">
        <v>0.94</v>
      </c>
      <c r="W5714">
        <v>0.32</v>
      </c>
      <c r="Z5714" s="4" t="s">
        <v>53</v>
      </c>
      <c r="AA5714" t="s">
        <v>120</v>
      </c>
      <c r="AB5714">
        <v>46132</v>
      </c>
      <c r="AG5714">
        <v>0</v>
      </c>
      <c r="AH5714">
        <v>100000</v>
      </c>
      <c r="AM5714" t="str">
        <f>SUBSTITUTE(Tabla_lineas[[#This Row],[Codigo Liname]]," ","")</f>
        <v>N0304</v>
      </c>
    </row>
    <row r="5715" spans="1:39" customFormat="1" x14ac:dyDescent="0.25">
      <c r="A5715" s="2">
        <v>429</v>
      </c>
      <c r="B5715" t="s">
        <v>1061</v>
      </c>
      <c r="C5715">
        <f t="shared" si="89"/>
        <v>1637552</v>
      </c>
      <c r="D5715">
        <v>10200</v>
      </c>
      <c r="E5715" t="s">
        <v>438</v>
      </c>
      <c r="F5715">
        <v>176.33</v>
      </c>
      <c r="G5715">
        <v>92.75</v>
      </c>
      <c r="H5715" t="s">
        <v>439</v>
      </c>
      <c r="I5715" s="2">
        <v>92.75</v>
      </c>
      <c r="J5715" t="s">
        <v>440</v>
      </c>
      <c r="K5715" t="s">
        <v>441</v>
      </c>
      <c r="L5715" s="3" t="str">
        <f>+INDEX([1]!TABLA_MAESTRO_DE_ARTICULO[SubGroupName],MATCH(Tabla_lineas[[#This Row],[CODIGO SAP]],[1]!TABLA_MAESTRO_DE_ARTICULO[ItemCode],0))</f>
        <v>POLVO PARA SUSPENSION</v>
      </c>
      <c r="M5715" t="s">
        <v>442</v>
      </c>
      <c r="N5715">
        <v>34</v>
      </c>
      <c r="O5715" t="s">
        <v>443</v>
      </c>
      <c r="S5715" s="2">
        <v>200</v>
      </c>
      <c r="T5715">
        <v>10198</v>
      </c>
      <c r="U5715">
        <v>51</v>
      </c>
      <c r="V5715">
        <v>50.99</v>
      </c>
      <c r="W5715">
        <v>12</v>
      </c>
      <c r="Z5715" s="4" t="s">
        <v>46</v>
      </c>
      <c r="AA5715" t="s">
        <v>153</v>
      </c>
      <c r="AB5715">
        <v>46096</v>
      </c>
      <c r="AG5715">
        <v>0</v>
      </c>
      <c r="AH5715">
        <v>200</v>
      </c>
      <c r="AM5715" t="str">
        <f>SUBSTITUTE(Tabla_lineas[[#This Row],[Codigo Liname]]," ","")</f>
        <v>J0163</v>
      </c>
    </row>
    <row r="5716" spans="1:39" customFormat="1" x14ac:dyDescent="0.25">
      <c r="A5716" s="2">
        <v>429</v>
      </c>
      <c r="B5716" t="s">
        <v>1061</v>
      </c>
      <c r="C5716">
        <f t="shared" si="89"/>
        <v>1637552</v>
      </c>
      <c r="D5716">
        <v>52000</v>
      </c>
      <c r="E5716" t="s">
        <v>420</v>
      </c>
      <c r="F5716">
        <v>4.96</v>
      </c>
      <c r="G5716">
        <v>4.96</v>
      </c>
      <c r="H5716" t="s">
        <v>421</v>
      </c>
      <c r="I5716" s="2">
        <v>11</v>
      </c>
      <c r="J5716" t="s">
        <v>422</v>
      </c>
      <c r="K5716" t="s">
        <v>423</v>
      </c>
      <c r="L5716" s="3" t="str">
        <f>+INDEX([1]!TABLA_MAESTRO_DE_ARTICULO[SubGroupName],MATCH(Tabla_lineas[[#This Row],[CODIGO SAP]],[1]!TABLA_MAESTRO_DE_ARTICULO[ItemCode],0))</f>
        <v>CAPSULA DURA</v>
      </c>
      <c r="M5716" t="s">
        <v>424</v>
      </c>
      <c r="N5716">
        <v>32</v>
      </c>
      <c r="O5716" t="s">
        <v>45</v>
      </c>
      <c r="S5716" s="2">
        <v>8000</v>
      </c>
      <c r="T5716">
        <v>39600</v>
      </c>
      <c r="U5716">
        <v>6.5</v>
      </c>
      <c r="V5716">
        <v>4.95</v>
      </c>
      <c r="W5716">
        <v>1.3</v>
      </c>
      <c r="Z5716" s="4" t="s">
        <v>46</v>
      </c>
      <c r="AA5716" t="s">
        <v>120</v>
      </c>
      <c r="AB5716">
        <v>46132</v>
      </c>
      <c r="AG5716">
        <v>0</v>
      </c>
      <c r="AH5716">
        <v>8000</v>
      </c>
      <c r="AM5716" t="str">
        <f>SUBSTITUTE(Tabla_lineas[[#This Row],[Codigo Liname]]," ","")</f>
        <v>J0158</v>
      </c>
    </row>
    <row r="5717" spans="1:39" customFormat="1" x14ac:dyDescent="0.25">
      <c r="A5717" s="2">
        <v>429</v>
      </c>
      <c r="B5717" t="s">
        <v>1061</v>
      </c>
      <c r="C5717">
        <f t="shared" si="89"/>
        <v>1637552</v>
      </c>
      <c r="D5717">
        <v>20000</v>
      </c>
      <c r="E5717" t="s">
        <v>213</v>
      </c>
      <c r="F5717">
        <v>0.47</v>
      </c>
      <c r="G5717">
        <v>0.45</v>
      </c>
      <c r="H5717" t="s">
        <v>214</v>
      </c>
      <c r="I5717" s="2">
        <v>0.45</v>
      </c>
      <c r="J5717" t="s">
        <v>215</v>
      </c>
      <c r="K5717" t="s">
        <v>216</v>
      </c>
      <c r="L5717" s="3" t="str">
        <f>+INDEX([1]!TABLA_MAESTRO_DE_ARTICULO[SubGroupName],MATCH(Tabla_lineas[[#This Row],[CODIGO SAP]],[1]!TABLA_MAESTRO_DE_ARTICULO[ItemCode],0))</f>
        <v>COMPRIMIDO</v>
      </c>
      <c r="M5717" t="s">
        <v>217</v>
      </c>
      <c r="N5717">
        <v>53</v>
      </c>
      <c r="O5717" t="s">
        <v>45</v>
      </c>
      <c r="S5717" s="2">
        <v>50000</v>
      </c>
      <c r="T5717">
        <v>19500</v>
      </c>
      <c r="U5717">
        <v>0.4</v>
      </c>
      <c r="V5717">
        <v>0.39</v>
      </c>
      <c r="W5717">
        <v>0.12</v>
      </c>
      <c r="Z5717" s="4" t="s">
        <v>53</v>
      </c>
      <c r="AA5717" t="s">
        <v>153</v>
      </c>
      <c r="AB5717">
        <v>46132</v>
      </c>
      <c r="AG5717">
        <v>0</v>
      </c>
      <c r="AH5717">
        <v>50000</v>
      </c>
      <c r="AM5717" t="str">
        <f>SUBSTITUTE(Tabla_lineas[[#This Row],[Codigo Liname]]," ","")</f>
        <v>R0601</v>
      </c>
    </row>
    <row r="5718" spans="1:39" customFormat="1" x14ac:dyDescent="0.25">
      <c r="A5718" s="2">
        <v>429</v>
      </c>
      <c r="B5718" t="s">
        <v>1061</v>
      </c>
      <c r="C5718">
        <f t="shared" si="89"/>
        <v>1637552</v>
      </c>
      <c r="D5718">
        <v>12500</v>
      </c>
      <c r="E5718" t="s">
        <v>444</v>
      </c>
      <c r="F5718">
        <v>4.67</v>
      </c>
      <c r="G5718">
        <v>3.5</v>
      </c>
      <c r="H5718" t="s">
        <v>445</v>
      </c>
      <c r="I5718" s="2">
        <v>3.56</v>
      </c>
      <c r="J5718" t="s">
        <v>446</v>
      </c>
      <c r="K5718" t="s">
        <v>447</v>
      </c>
      <c r="L5718" s="3" t="str">
        <f>+INDEX([1]!TABLA_MAESTRO_DE_ARTICULO[SubGroupName],MATCH(Tabla_lineas[[#This Row],[CODIGO SAP]],[1]!TABLA_MAESTRO_DE_ARTICULO[ItemCode],0))</f>
        <v>SOLUCION INYECTABLE</v>
      </c>
      <c r="M5718" t="s">
        <v>448</v>
      </c>
      <c r="N5718">
        <v>9</v>
      </c>
      <c r="O5718" t="s">
        <v>249</v>
      </c>
      <c r="S5718" s="2">
        <v>5000</v>
      </c>
      <c r="T5718">
        <v>12450.000000000002</v>
      </c>
      <c r="U5718">
        <v>2.5</v>
      </c>
      <c r="V5718">
        <v>2.4900000000000002</v>
      </c>
      <c r="W5718">
        <v>1.5</v>
      </c>
      <c r="Z5718" s="4" t="s">
        <v>53</v>
      </c>
      <c r="AA5718" t="s">
        <v>120</v>
      </c>
      <c r="AB5718">
        <v>46096</v>
      </c>
      <c r="AG5718">
        <v>0</v>
      </c>
      <c r="AH5718">
        <v>5000</v>
      </c>
      <c r="AM5718" t="str">
        <f>SUBSTITUTE(Tabla_lineas[[#This Row],[Codigo Liname]]," ","")</f>
        <v>B0506</v>
      </c>
    </row>
    <row r="5719" spans="1:39" customFormat="1" x14ac:dyDescent="0.25">
      <c r="A5719" s="2">
        <v>429</v>
      </c>
      <c r="B5719" t="s">
        <v>1061</v>
      </c>
      <c r="C5719">
        <f t="shared" si="89"/>
        <v>1637552</v>
      </c>
      <c r="D5719">
        <v>8000</v>
      </c>
      <c r="E5719" t="s">
        <v>449</v>
      </c>
      <c r="F5719">
        <v>4.2</v>
      </c>
      <c r="G5719">
        <v>2.2799999999999998</v>
      </c>
      <c r="H5719" t="s">
        <v>450</v>
      </c>
      <c r="I5719" s="2">
        <v>2.2799999999999998</v>
      </c>
      <c r="J5719" t="s">
        <v>451</v>
      </c>
      <c r="K5719" t="s">
        <v>452</v>
      </c>
      <c r="L5719" s="3" t="str">
        <f>+INDEX([1]!TABLA_MAESTRO_DE_ARTICULO[SubGroupName],MATCH(Tabla_lineas[[#This Row],[CODIGO SAP]],[1]!TABLA_MAESTRO_DE_ARTICULO[ItemCode],0))</f>
        <v>OVULO VAGINAL</v>
      </c>
      <c r="M5719" t="s">
        <v>453</v>
      </c>
      <c r="N5719">
        <v>24</v>
      </c>
      <c r="O5719" t="s">
        <v>97</v>
      </c>
      <c r="S5719" s="2">
        <v>4000</v>
      </c>
      <c r="T5719">
        <v>7960</v>
      </c>
      <c r="U5719">
        <v>2</v>
      </c>
      <c r="V5719">
        <v>1.99</v>
      </c>
      <c r="W5719">
        <v>0.7</v>
      </c>
      <c r="Z5719" s="4" t="s">
        <v>53</v>
      </c>
      <c r="AA5719" t="s">
        <v>126</v>
      </c>
      <c r="AB5719">
        <v>46132</v>
      </c>
      <c r="AG5719">
        <v>0</v>
      </c>
      <c r="AH5719">
        <v>4000</v>
      </c>
      <c r="AM5719" t="str">
        <f>SUBSTITUTE(Tabla_lineas[[#This Row],[Codigo Liname]]," ","")</f>
        <v>G0102</v>
      </c>
    </row>
    <row r="5720" spans="1:39" customFormat="1" x14ac:dyDescent="0.25">
      <c r="A5720" s="2">
        <v>429</v>
      </c>
      <c r="B5720" t="s">
        <v>1061</v>
      </c>
      <c r="C5720">
        <f t="shared" si="89"/>
        <v>1637552</v>
      </c>
      <c r="D5720">
        <v>200000</v>
      </c>
      <c r="E5720" t="s">
        <v>244</v>
      </c>
      <c r="F5720">
        <v>4.03</v>
      </c>
      <c r="G5720">
        <v>4.03</v>
      </c>
      <c r="H5720" t="s">
        <v>245</v>
      </c>
      <c r="I5720" s="2">
        <v>6.97</v>
      </c>
      <c r="J5720" t="s">
        <v>246</v>
      </c>
      <c r="K5720" t="s">
        <v>247</v>
      </c>
      <c r="L5720" s="3" t="str">
        <f>+INDEX([1]!TABLA_MAESTRO_DE_ARTICULO[SubGroupName],MATCH(Tabla_lineas[[#This Row],[CODIGO SAP]],[1]!TABLA_MAESTRO_DE_ARTICULO[ItemCode],0))</f>
        <v>SOLUCION INYECTABLE</v>
      </c>
      <c r="M5720" t="s">
        <v>248</v>
      </c>
      <c r="N5720">
        <v>26</v>
      </c>
      <c r="O5720" t="s">
        <v>249</v>
      </c>
      <c r="S5720" s="2">
        <v>80000</v>
      </c>
      <c r="T5720">
        <v>199200.00000000003</v>
      </c>
      <c r="U5720">
        <v>2.5</v>
      </c>
      <c r="V5720">
        <v>2.4900000000000002</v>
      </c>
      <c r="W5720">
        <v>0.7</v>
      </c>
      <c r="Z5720" s="4" t="s">
        <v>53</v>
      </c>
      <c r="AA5720" t="s">
        <v>126</v>
      </c>
      <c r="AB5720">
        <v>46132</v>
      </c>
      <c r="AG5720">
        <v>0</v>
      </c>
      <c r="AH5720">
        <v>80000</v>
      </c>
      <c r="AM5720" t="str">
        <f>SUBSTITUTE(Tabla_lineas[[#This Row],[Codigo Liname]]," ","")</f>
        <v>H0204</v>
      </c>
    </row>
    <row r="5721" spans="1:39" customFormat="1" x14ac:dyDescent="0.25">
      <c r="A5721" s="2">
        <v>429</v>
      </c>
      <c r="B5721" t="s">
        <v>1061</v>
      </c>
      <c r="C5721">
        <f t="shared" si="89"/>
        <v>1637552</v>
      </c>
      <c r="D5721">
        <v>217499.99999999997</v>
      </c>
      <c r="E5721" t="s">
        <v>60</v>
      </c>
      <c r="F5721">
        <v>15.12</v>
      </c>
      <c r="G5721">
        <v>9.5</v>
      </c>
      <c r="H5721" t="s">
        <v>61</v>
      </c>
      <c r="I5721" s="2">
        <v>9.59</v>
      </c>
      <c r="J5721" t="s">
        <v>62</v>
      </c>
      <c r="K5721" t="s">
        <v>63</v>
      </c>
      <c r="L5721" s="3" t="str">
        <f>+INDEX([1]!TABLA_MAESTRO_DE_ARTICULO[SubGroupName],MATCH(Tabla_lineas[[#This Row],[CODIGO SAP]],[1]!TABLA_MAESTRO_DE_ARTICULO[ItemCode],0))</f>
        <v>JARABE</v>
      </c>
      <c r="M5721" t="s">
        <v>64</v>
      </c>
      <c r="N5721">
        <v>52</v>
      </c>
      <c r="O5721" t="s">
        <v>65</v>
      </c>
      <c r="S5721" s="2">
        <v>25000</v>
      </c>
      <c r="T5721">
        <v>217250</v>
      </c>
      <c r="U5721">
        <v>8.6999999999999993</v>
      </c>
      <c r="V5721">
        <v>8.69</v>
      </c>
      <c r="W5721">
        <v>5</v>
      </c>
      <c r="Z5721" s="4" t="s">
        <v>46</v>
      </c>
      <c r="AA5721" t="s">
        <v>153</v>
      </c>
      <c r="AB5721">
        <v>46096</v>
      </c>
      <c r="AG5721">
        <v>0</v>
      </c>
      <c r="AH5721">
        <v>25000</v>
      </c>
      <c r="AM5721" t="str">
        <f>SUBSTITUTE(Tabla_lineas[[#This Row],[Codigo Liname]]," ","")</f>
        <v>R0503</v>
      </c>
    </row>
    <row r="5722" spans="1:39" customFormat="1" x14ac:dyDescent="0.25">
      <c r="A5722" s="2">
        <v>429</v>
      </c>
      <c r="B5722" t="s">
        <v>1061</v>
      </c>
      <c r="C5722">
        <f t="shared" si="89"/>
        <v>1637552</v>
      </c>
      <c r="D5722">
        <v>340730</v>
      </c>
      <c r="E5722" t="s">
        <v>250</v>
      </c>
      <c r="F5722">
        <v>24.52</v>
      </c>
      <c r="G5722">
        <v>24.5</v>
      </c>
      <c r="H5722" t="s">
        <v>251</v>
      </c>
      <c r="I5722" s="2">
        <v>26.21</v>
      </c>
      <c r="J5722" t="s">
        <v>252</v>
      </c>
      <c r="K5722" t="s">
        <v>253</v>
      </c>
      <c r="L5722" s="3" t="str">
        <f>+INDEX([1]!TABLA_MAESTRO_DE_ARTICULO[SubGroupName],MATCH(Tabla_lineas[[#This Row],[CODIGO SAP]],[1]!TABLA_MAESTRO_DE_ARTICULO[ItemCode],0))</f>
        <v>GEL</v>
      </c>
      <c r="M5722" t="s">
        <v>254</v>
      </c>
      <c r="N5722">
        <v>37</v>
      </c>
      <c r="O5722" t="s">
        <v>255</v>
      </c>
      <c r="S5722" s="2">
        <v>13000</v>
      </c>
      <c r="T5722">
        <v>318370</v>
      </c>
      <c r="U5722">
        <v>26.21</v>
      </c>
      <c r="V5722">
        <v>24.49</v>
      </c>
      <c r="W5722">
        <v>5</v>
      </c>
      <c r="Z5722" s="4" t="s">
        <v>46</v>
      </c>
      <c r="AA5722" t="s">
        <v>153</v>
      </c>
      <c r="AB5722">
        <v>46132</v>
      </c>
      <c r="AG5722">
        <v>0</v>
      </c>
      <c r="AH5722">
        <v>13000</v>
      </c>
      <c r="AM5722" t="str">
        <f>SUBSTITUTE(Tabla_lineas[[#This Row],[Codigo Liname]]," ","")</f>
        <v>M0101</v>
      </c>
    </row>
    <row r="5723" spans="1:39" customFormat="1" x14ac:dyDescent="0.25">
      <c r="A5723" s="2">
        <v>429</v>
      </c>
      <c r="B5723" t="s">
        <v>1061</v>
      </c>
      <c r="C5723">
        <f t="shared" si="89"/>
        <v>1637552</v>
      </c>
      <c r="D5723">
        <v>36000</v>
      </c>
      <c r="E5723" t="s">
        <v>138</v>
      </c>
      <c r="F5723">
        <v>0.2</v>
      </c>
      <c r="G5723">
        <v>0.2</v>
      </c>
      <c r="H5723" t="s">
        <v>139</v>
      </c>
      <c r="I5723" s="2">
        <v>0.24</v>
      </c>
      <c r="J5723" t="s">
        <v>140</v>
      </c>
      <c r="K5723" t="s">
        <v>141</v>
      </c>
      <c r="L5723" s="3" t="str">
        <f>+INDEX([1]!TABLA_MAESTRO_DE_ARTICULO[SubGroupName],MATCH(Tabla_lineas[[#This Row],[CODIGO SAP]],[1]!TABLA_MAESTRO_DE_ARTICULO[ItemCode],0))</f>
        <v>COMPRIMIDO</v>
      </c>
      <c r="M5723" t="s">
        <v>142</v>
      </c>
      <c r="N5723">
        <v>38</v>
      </c>
      <c r="O5723" t="s">
        <v>45</v>
      </c>
      <c r="S5723" s="2">
        <v>150000</v>
      </c>
      <c r="T5723">
        <v>28500</v>
      </c>
      <c r="U5723">
        <v>0.24</v>
      </c>
      <c r="V5723">
        <v>0.19</v>
      </c>
      <c r="W5723">
        <v>0.12</v>
      </c>
      <c r="Z5723" s="4" t="s">
        <v>53</v>
      </c>
      <c r="AA5723" t="s">
        <v>126</v>
      </c>
      <c r="AB5723">
        <v>46132</v>
      </c>
      <c r="AG5723">
        <v>0</v>
      </c>
      <c r="AH5723">
        <v>150000</v>
      </c>
      <c r="AM5723" t="str">
        <f>SUBSTITUTE(Tabla_lineas[[#This Row],[Codigo Liname]]," ","")</f>
        <v>M0102</v>
      </c>
    </row>
    <row r="5724" spans="1:39" customFormat="1" x14ac:dyDescent="0.25">
      <c r="A5724" s="2">
        <v>429</v>
      </c>
      <c r="B5724" t="s">
        <v>1061</v>
      </c>
      <c r="C5724">
        <f t="shared" si="89"/>
        <v>1637552</v>
      </c>
      <c r="D5724">
        <v>191000</v>
      </c>
      <c r="E5724" t="s">
        <v>256</v>
      </c>
      <c r="F5724">
        <v>3.3</v>
      </c>
      <c r="G5724">
        <v>3.3</v>
      </c>
      <c r="H5724" t="s">
        <v>257</v>
      </c>
      <c r="I5724" s="2">
        <v>3.82</v>
      </c>
      <c r="J5724" t="s">
        <v>258</v>
      </c>
      <c r="K5724" t="s">
        <v>259</v>
      </c>
      <c r="L5724" s="3" t="str">
        <f>+INDEX([1]!TABLA_MAESTRO_DE_ARTICULO[SubGroupName],MATCH(Tabla_lineas[[#This Row],[CODIGO SAP]],[1]!TABLA_MAESTRO_DE_ARTICULO[ItemCode],0))</f>
        <v>SOLUCION INYECTABLE</v>
      </c>
      <c r="M5724" t="s">
        <v>260</v>
      </c>
      <c r="N5724">
        <v>39</v>
      </c>
      <c r="O5724" t="s">
        <v>249</v>
      </c>
      <c r="S5724" s="2">
        <v>50000</v>
      </c>
      <c r="T5724">
        <v>164500</v>
      </c>
      <c r="U5724">
        <v>3.82</v>
      </c>
      <c r="V5724">
        <v>3.29</v>
      </c>
      <c r="W5724">
        <v>0.7</v>
      </c>
      <c r="Z5724" s="4" t="s">
        <v>53</v>
      </c>
      <c r="AA5724" t="s">
        <v>153</v>
      </c>
      <c r="AB5724">
        <v>46132</v>
      </c>
      <c r="AG5724">
        <v>0</v>
      </c>
      <c r="AH5724">
        <v>50000</v>
      </c>
      <c r="AM5724" t="str">
        <f>SUBSTITUTE(Tabla_lineas[[#This Row],[Codigo Liname]]," ","")</f>
        <v>M0103</v>
      </c>
    </row>
    <row r="5725" spans="1:39" customFormat="1" x14ac:dyDescent="0.25">
      <c r="A5725" s="2">
        <v>429</v>
      </c>
      <c r="B5725" t="s">
        <v>1061</v>
      </c>
      <c r="C5725">
        <f t="shared" si="89"/>
        <v>1637552</v>
      </c>
      <c r="D5725">
        <v>40000</v>
      </c>
      <c r="E5725" t="s">
        <v>143</v>
      </c>
      <c r="F5725">
        <v>2.17</v>
      </c>
      <c r="G5725">
        <v>2.17</v>
      </c>
      <c r="H5725" t="s">
        <v>144</v>
      </c>
      <c r="I5725" s="2">
        <v>2.3199999999999998</v>
      </c>
      <c r="J5725" t="s">
        <v>145</v>
      </c>
      <c r="K5725" t="s">
        <v>146</v>
      </c>
      <c r="L5725" s="3" t="str">
        <f>+INDEX([1]!TABLA_MAESTRO_DE_ARTICULO[SubGroupName],MATCH(Tabla_lineas[[#This Row],[CODIGO SAP]],[1]!TABLA_MAESTRO_DE_ARTICULO[ItemCode],0))</f>
        <v>CAPSULA DURA</v>
      </c>
      <c r="M5725" t="s">
        <v>147</v>
      </c>
      <c r="N5725">
        <v>30</v>
      </c>
      <c r="O5725" t="s">
        <v>45</v>
      </c>
      <c r="S5725" s="2">
        <v>20000</v>
      </c>
      <c r="T5725">
        <v>39800</v>
      </c>
      <c r="U5725">
        <v>2</v>
      </c>
      <c r="V5725">
        <v>1.99</v>
      </c>
      <c r="W5725">
        <v>0.8</v>
      </c>
      <c r="Z5725" s="4" t="s">
        <v>46</v>
      </c>
      <c r="AA5725" t="s">
        <v>120</v>
      </c>
      <c r="AB5725">
        <v>46132</v>
      </c>
      <c r="AG5725">
        <v>0</v>
      </c>
      <c r="AH5725">
        <v>20000</v>
      </c>
      <c r="AM5725" t="str">
        <f>SUBSTITUTE(Tabla_lineas[[#This Row],[Codigo Liname]]," ","")</f>
        <v>J0141</v>
      </c>
    </row>
    <row r="5726" spans="1:39" customFormat="1" x14ac:dyDescent="0.25">
      <c r="A5726" s="2">
        <v>429</v>
      </c>
      <c r="B5726" t="s">
        <v>1061</v>
      </c>
      <c r="C5726">
        <f t="shared" si="89"/>
        <v>1637552</v>
      </c>
      <c r="D5726">
        <v>8000</v>
      </c>
      <c r="E5726" t="s">
        <v>511</v>
      </c>
      <c r="F5726">
        <v>2.99</v>
      </c>
      <c r="G5726">
        <v>1.6</v>
      </c>
      <c r="H5726" t="s">
        <v>512</v>
      </c>
      <c r="I5726" s="2">
        <v>1.6</v>
      </c>
      <c r="J5726" t="s">
        <v>513</v>
      </c>
      <c r="K5726" t="s">
        <v>514</v>
      </c>
      <c r="L5726" s="3" t="str">
        <f>+INDEX([1]!TABLA_MAESTRO_DE_ARTICULO[SubGroupName],MATCH(Tabla_lineas[[#This Row],[CODIGO SAP]],[1]!TABLA_MAESTRO_DE_ARTICULO[ItemCode],0))</f>
        <v>COMPRIMIDO</v>
      </c>
      <c r="M5726" t="s">
        <v>515</v>
      </c>
      <c r="N5726">
        <v>31</v>
      </c>
      <c r="O5726" t="s">
        <v>45</v>
      </c>
      <c r="S5726" s="2">
        <v>5000</v>
      </c>
      <c r="T5726">
        <v>7950</v>
      </c>
      <c r="U5726">
        <v>1.6</v>
      </c>
      <c r="V5726">
        <v>1.59</v>
      </c>
      <c r="W5726">
        <v>0.9</v>
      </c>
      <c r="Z5726" s="4" t="s">
        <v>53</v>
      </c>
      <c r="AA5726" t="s">
        <v>120</v>
      </c>
      <c r="AB5726">
        <v>46132</v>
      </c>
      <c r="AG5726">
        <v>0</v>
      </c>
      <c r="AH5726">
        <v>5000</v>
      </c>
      <c r="AM5726" t="str">
        <f>SUBSTITUTE(Tabla_lineas[[#This Row],[Codigo Liname]]," ","")</f>
        <v>J0145</v>
      </c>
    </row>
    <row r="5727" spans="1:39" customFormat="1" x14ac:dyDescent="0.25">
      <c r="A5727" s="2">
        <v>429</v>
      </c>
      <c r="B5727" t="s">
        <v>1061</v>
      </c>
      <c r="C5727">
        <f t="shared" si="89"/>
        <v>1637552</v>
      </c>
      <c r="D5727">
        <v>126000</v>
      </c>
      <c r="E5727" t="s">
        <v>66</v>
      </c>
      <c r="F5727">
        <v>32.19</v>
      </c>
      <c r="G5727">
        <v>14.36</v>
      </c>
      <c r="H5727" t="s">
        <v>67</v>
      </c>
      <c r="I5727" s="2">
        <v>14.36</v>
      </c>
      <c r="J5727" t="s">
        <v>68</v>
      </c>
      <c r="K5727" t="s">
        <v>69</v>
      </c>
      <c r="L5727" s="3" t="str">
        <f>+INDEX([1]!TABLA_MAESTRO_DE_ARTICULO[SubGroupName],MATCH(Tabla_lineas[[#This Row],[CODIGO SAP]],[1]!TABLA_MAESTRO_DE_ARTICULO[ItemCode],0))</f>
        <v>CAPSULA BLANDA</v>
      </c>
      <c r="M5727" t="s">
        <v>70</v>
      </c>
      <c r="N5727">
        <v>36</v>
      </c>
      <c r="O5727" t="s">
        <v>45</v>
      </c>
      <c r="S5727" s="2">
        <v>21000</v>
      </c>
      <c r="T5727">
        <v>125790</v>
      </c>
      <c r="U5727">
        <v>6</v>
      </c>
      <c r="V5727">
        <v>5.99</v>
      </c>
      <c r="W5727">
        <v>1.5</v>
      </c>
      <c r="Z5727" s="4" t="s">
        <v>53</v>
      </c>
      <c r="AA5727" t="s">
        <v>120</v>
      </c>
      <c r="AB5727">
        <v>46132</v>
      </c>
      <c r="AG5727">
        <v>0</v>
      </c>
      <c r="AH5727">
        <v>21000</v>
      </c>
      <c r="AM5727" t="str">
        <f>SUBSTITUTE(Tabla_lineas[[#This Row],[Codigo Liname]]," ","")</f>
        <v>L0412</v>
      </c>
    </row>
    <row r="5728" spans="1:39" customFormat="1" x14ac:dyDescent="0.25">
      <c r="A5728" s="2">
        <v>429</v>
      </c>
      <c r="B5728" t="s">
        <v>1061</v>
      </c>
      <c r="C5728">
        <f t="shared" si="89"/>
        <v>1637552</v>
      </c>
      <c r="D5728">
        <v>15000</v>
      </c>
      <c r="E5728" t="s">
        <v>414</v>
      </c>
      <c r="F5728">
        <v>3.14</v>
      </c>
      <c r="G5728">
        <v>1.23</v>
      </c>
      <c r="H5728" t="s">
        <v>415</v>
      </c>
      <c r="I5728" s="2">
        <v>1.23</v>
      </c>
      <c r="J5728" t="s">
        <v>416</v>
      </c>
      <c r="K5728" t="s">
        <v>417</v>
      </c>
      <c r="L5728" s="3" t="str">
        <f>+INDEX([1]!TABLA_MAESTRO_DE_ARTICULO[SubGroupName],MATCH(Tabla_lineas[[#This Row],[CODIGO SAP]],[1]!TABLA_MAESTRO_DE_ARTICULO[ItemCode],0))</f>
        <v>COMPRIMIDO</v>
      </c>
      <c r="M5728" t="s">
        <v>418</v>
      </c>
      <c r="N5728">
        <v>17</v>
      </c>
      <c r="O5728" t="s">
        <v>45</v>
      </c>
      <c r="S5728" s="2">
        <v>15000</v>
      </c>
      <c r="T5728">
        <v>14850</v>
      </c>
      <c r="U5728">
        <v>1</v>
      </c>
      <c r="V5728">
        <v>0.99</v>
      </c>
      <c r="W5728">
        <v>0.15</v>
      </c>
      <c r="Z5728" s="4" t="s">
        <v>46</v>
      </c>
      <c r="AA5728" t="s">
        <v>126</v>
      </c>
      <c r="AB5728">
        <v>46132</v>
      </c>
      <c r="AG5728">
        <v>0</v>
      </c>
      <c r="AH5728">
        <v>15000</v>
      </c>
      <c r="AM5728" t="str">
        <f>SUBSTITUTE(Tabla_lineas[[#This Row],[Codigo Liname]]," ","")</f>
        <v>C0307</v>
      </c>
    </row>
    <row r="5729" spans="1:39" customFormat="1" x14ac:dyDescent="0.25">
      <c r="A5729" s="2">
        <v>429</v>
      </c>
      <c r="B5729" t="s">
        <v>1061</v>
      </c>
      <c r="C5729">
        <f t="shared" si="89"/>
        <v>1637552</v>
      </c>
      <c r="D5729">
        <v>175000</v>
      </c>
      <c r="E5729" t="s">
        <v>303</v>
      </c>
      <c r="F5729">
        <v>0.75</v>
      </c>
      <c r="G5729">
        <v>0.69</v>
      </c>
      <c r="H5729" t="s">
        <v>304</v>
      </c>
      <c r="I5729" s="2">
        <v>0.69</v>
      </c>
      <c r="J5729" t="s">
        <v>305</v>
      </c>
      <c r="K5729" t="s">
        <v>306</v>
      </c>
      <c r="L5729" s="3" t="str">
        <f>+INDEX([1]!TABLA_MAESTRO_DE_ARTICULO[SubGroupName],MATCH(Tabla_lineas[[#This Row],[CODIGO SAP]],[1]!TABLA_MAESTRO_DE_ARTICULO[ItemCode],0))</f>
        <v>COMPRIMIDO</v>
      </c>
      <c r="M5729" t="s">
        <v>307</v>
      </c>
      <c r="N5729">
        <v>40</v>
      </c>
      <c r="O5729" t="s">
        <v>45</v>
      </c>
      <c r="P5729">
        <v>138600</v>
      </c>
      <c r="Q5729">
        <v>3275900</v>
      </c>
      <c r="R5729">
        <v>3414500</v>
      </c>
      <c r="S5729" s="2">
        <v>350000</v>
      </c>
      <c r="T5729">
        <v>171500</v>
      </c>
      <c r="U5729">
        <v>0.5</v>
      </c>
      <c r="V5729">
        <v>0.49</v>
      </c>
      <c r="W5729">
        <v>0.14000000000000001</v>
      </c>
      <c r="Z5729" s="4" t="s">
        <v>46</v>
      </c>
      <c r="AA5729" t="s">
        <v>120</v>
      </c>
      <c r="AB5729">
        <v>46132</v>
      </c>
      <c r="AG5729">
        <v>0</v>
      </c>
      <c r="AH5729">
        <v>350000</v>
      </c>
      <c r="AM5729" t="str">
        <f>SUBSTITUTE(Tabla_lineas[[#This Row],[Codigo Liname]]," ","")</f>
        <v>M0105</v>
      </c>
    </row>
    <row r="5730" spans="1:39" customFormat="1" x14ac:dyDescent="0.25">
      <c r="A5730" s="2">
        <v>429</v>
      </c>
      <c r="B5730" t="s">
        <v>1061</v>
      </c>
      <c r="C5730">
        <f t="shared" si="89"/>
        <v>1637552</v>
      </c>
      <c r="D5730">
        <v>20000</v>
      </c>
      <c r="E5730" t="s">
        <v>454</v>
      </c>
      <c r="F5730">
        <v>0.33</v>
      </c>
      <c r="G5730">
        <v>0.33</v>
      </c>
      <c r="H5730" t="s">
        <v>455</v>
      </c>
      <c r="I5730" s="2">
        <v>0.68</v>
      </c>
      <c r="J5730" t="s">
        <v>456</v>
      </c>
      <c r="K5730" t="s">
        <v>457</v>
      </c>
      <c r="L5730" s="3" t="str">
        <f>+INDEX([1]!TABLA_MAESTRO_DE_ARTICULO[SubGroupName],MATCH(Tabla_lineas[[#This Row],[CODIGO SAP]],[1]!TABLA_MAESTRO_DE_ARTICULO[ItemCode],0))</f>
        <v>COMPRIMIDO</v>
      </c>
      <c r="M5730" t="s">
        <v>458</v>
      </c>
      <c r="N5730">
        <v>41</v>
      </c>
      <c r="O5730" t="s">
        <v>45</v>
      </c>
      <c r="S5730" s="2">
        <v>50000</v>
      </c>
      <c r="T5730">
        <v>19500</v>
      </c>
      <c r="U5730">
        <v>0.4</v>
      </c>
      <c r="V5730">
        <v>0.39</v>
      </c>
      <c r="W5730">
        <v>0.12</v>
      </c>
      <c r="Z5730" s="4" t="s">
        <v>46</v>
      </c>
      <c r="AA5730" t="s">
        <v>153</v>
      </c>
      <c r="AB5730">
        <v>46132</v>
      </c>
      <c r="AG5730">
        <v>0</v>
      </c>
      <c r="AH5730">
        <v>50000</v>
      </c>
      <c r="AM5730" t="str">
        <f>SUBSTITUTE(Tabla_lineas[[#This Row],[Codigo Liname]]," ","")</f>
        <v>M0106</v>
      </c>
    </row>
    <row r="5731" spans="1:39" customFormat="1" x14ac:dyDescent="0.25">
      <c r="A5731" s="2">
        <v>429</v>
      </c>
      <c r="B5731" t="s">
        <v>1061</v>
      </c>
      <c r="C5731">
        <f t="shared" si="89"/>
        <v>1637552</v>
      </c>
      <c r="D5731">
        <v>300000</v>
      </c>
      <c r="E5731" t="s">
        <v>308</v>
      </c>
      <c r="F5731">
        <v>5.07</v>
      </c>
      <c r="G5731">
        <v>5.07</v>
      </c>
      <c r="H5731" t="s">
        <v>309</v>
      </c>
      <c r="I5731" s="2">
        <v>10.9</v>
      </c>
      <c r="J5731" t="s">
        <v>310</v>
      </c>
      <c r="K5731" t="s">
        <v>311</v>
      </c>
      <c r="L5731" s="3" t="str">
        <f>+INDEX([1]!TABLA_MAESTRO_DE_ARTICULO[SubGroupName],MATCH(Tabla_lineas[[#This Row],[CODIGO SAP]],[1]!TABLA_MAESTRO_DE_ARTICULO[ItemCode],0))</f>
        <v>SOLUCION INYECTABLE</v>
      </c>
      <c r="M5731" t="s">
        <v>312</v>
      </c>
      <c r="N5731">
        <v>42</v>
      </c>
      <c r="O5731" t="s">
        <v>249</v>
      </c>
      <c r="S5731" s="2">
        <v>30000</v>
      </c>
      <c r="T5731">
        <v>152100</v>
      </c>
      <c r="U5731">
        <v>10</v>
      </c>
      <c r="V5731">
        <v>5.07</v>
      </c>
      <c r="W5731">
        <v>1</v>
      </c>
      <c r="Z5731" s="4" t="s">
        <v>53</v>
      </c>
      <c r="AA5731" t="s">
        <v>126</v>
      </c>
      <c r="AB5731">
        <v>46132</v>
      </c>
      <c r="AG5731">
        <v>0</v>
      </c>
      <c r="AH5731">
        <v>30000</v>
      </c>
      <c r="AM5731" t="str">
        <f>SUBSTITUTE(Tabla_lineas[[#This Row],[Codigo Liname]]," ","")</f>
        <v>M0109</v>
      </c>
    </row>
    <row r="5732" spans="1:39" customFormat="1" x14ac:dyDescent="0.25">
      <c r="A5732" s="2">
        <v>429</v>
      </c>
      <c r="B5732" t="s">
        <v>1061</v>
      </c>
      <c r="C5732">
        <f t="shared" si="89"/>
        <v>1637552</v>
      </c>
      <c r="D5732">
        <v>14370</v>
      </c>
      <c r="E5732" t="s">
        <v>76</v>
      </c>
      <c r="F5732">
        <v>14.47</v>
      </c>
      <c r="G5732">
        <v>14.37</v>
      </c>
      <c r="H5732" t="s">
        <v>77</v>
      </c>
      <c r="I5732" s="2">
        <v>14.37</v>
      </c>
      <c r="J5732" t="s">
        <v>78</v>
      </c>
      <c r="K5732" t="s">
        <v>79</v>
      </c>
      <c r="L5732" s="3" t="str">
        <f>+INDEX([1]!TABLA_MAESTRO_DE_ARTICULO[SubGroupName],MATCH(Tabla_lineas[[#This Row],[CODIGO SAP]],[1]!TABLA_MAESTRO_DE_ARTICULO[ItemCode],0))</f>
        <v>SOLUCION INYECTABLE</v>
      </c>
      <c r="M5732" t="s">
        <v>80</v>
      </c>
      <c r="N5732">
        <v>44</v>
      </c>
      <c r="O5732" t="s">
        <v>81</v>
      </c>
      <c r="S5732" s="2">
        <v>1000</v>
      </c>
      <c r="T5732">
        <v>14360</v>
      </c>
      <c r="U5732">
        <v>14.37</v>
      </c>
      <c r="V5732">
        <v>14.36</v>
      </c>
      <c r="W5732">
        <v>4</v>
      </c>
      <c r="Z5732" s="4" t="s">
        <v>53</v>
      </c>
      <c r="AA5732" t="s">
        <v>153</v>
      </c>
      <c r="AB5732">
        <v>46132</v>
      </c>
      <c r="AG5732">
        <v>0</v>
      </c>
      <c r="AH5732">
        <v>1000</v>
      </c>
      <c r="AM5732" t="str">
        <f>SUBSTITUTE(Tabla_lineas[[#This Row],[Codigo Liname]]," ","")</f>
        <v>N0112</v>
      </c>
    </row>
    <row r="5733" spans="1:39" customFormat="1" x14ac:dyDescent="0.25">
      <c r="A5733" s="2">
        <v>429</v>
      </c>
      <c r="B5733" t="s">
        <v>1061</v>
      </c>
      <c r="C5733">
        <f t="shared" si="89"/>
        <v>1637552</v>
      </c>
      <c r="D5733">
        <v>600000</v>
      </c>
      <c r="E5733" t="s">
        <v>82</v>
      </c>
      <c r="F5733">
        <v>1.61</v>
      </c>
      <c r="G5733">
        <v>1.61</v>
      </c>
      <c r="H5733" t="s">
        <v>83</v>
      </c>
      <c r="I5733" s="2">
        <v>3.67</v>
      </c>
      <c r="J5733" t="s">
        <v>84</v>
      </c>
      <c r="K5733" t="s">
        <v>85</v>
      </c>
      <c r="L5733" s="3" t="str">
        <f>+INDEX([1]!TABLA_MAESTRO_DE_ARTICULO[SubGroupName],MATCH(Tabla_lineas[[#This Row],[CODIGO SAP]],[1]!TABLA_MAESTRO_DE_ARTICULO[ItemCode],0))</f>
        <v>COMPRIMIDO</v>
      </c>
      <c r="M5733" t="s">
        <v>86</v>
      </c>
      <c r="N5733">
        <v>19</v>
      </c>
      <c r="O5733" t="s">
        <v>45</v>
      </c>
      <c r="S5733" s="2">
        <v>1000000</v>
      </c>
      <c r="T5733">
        <v>590000</v>
      </c>
      <c r="U5733">
        <v>0.6</v>
      </c>
      <c r="V5733">
        <v>0.59</v>
      </c>
      <c r="W5733">
        <v>0.15</v>
      </c>
      <c r="Z5733" s="4" t="s">
        <v>46</v>
      </c>
      <c r="AA5733" t="s">
        <v>126</v>
      </c>
      <c r="AB5733">
        <v>46132</v>
      </c>
      <c r="AG5733">
        <v>0</v>
      </c>
      <c r="AH5733">
        <v>1000000</v>
      </c>
      <c r="AM5733" t="str">
        <f>SUBSTITUTE(Tabla_lineas[[#This Row],[Codigo Liname]]," ","")</f>
        <v>C0902</v>
      </c>
    </row>
    <row r="5734" spans="1:39" customFormat="1" x14ac:dyDescent="0.25">
      <c r="A5734" s="2">
        <v>429</v>
      </c>
      <c r="B5734" t="s">
        <v>1061</v>
      </c>
      <c r="C5734">
        <f t="shared" si="89"/>
        <v>1637552</v>
      </c>
      <c r="D5734">
        <v>210000</v>
      </c>
      <c r="E5734" t="s">
        <v>148</v>
      </c>
      <c r="F5734">
        <v>5.12</v>
      </c>
      <c r="G5734">
        <v>4</v>
      </c>
      <c r="H5734" t="s">
        <v>149</v>
      </c>
      <c r="I5734" s="2">
        <v>4</v>
      </c>
      <c r="J5734" t="s">
        <v>150</v>
      </c>
      <c r="K5734" t="s">
        <v>151</v>
      </c>
      <c r="L5734" s="3" t="str">
        <f>+INDEX([1]!TABLA_MAESTRO_DE_ARTICULO[SubGroupName],MATCH(Tabla_lineas[[#This Row],[CODIGO SAP]],[1]!TABLA_MAESTRO_DE_ARTICULO[ItemCode],0))</f>
        <v>COMPRIMIDO</v>
      </c>
      <c r="M5734" t="s">
        <v>152</v>
      </c>
      <c r="N5734">
        <v>43</v>
      </c>
      <c r="O5734" t="s">
        <v>45</v>
      </c>
      <c r="P5734">
        <v>37700</v>
      </c>
      <c r="Q5734">
        <v>150100</v>
      </c>
      <c r="R5734">
        <v>187800</v>
      </c>
      <c r="S5734" s="2">
        <v>140000</v>
      </c>
      <c r="T5734">
        <v>208600</v>
      </c>
      <c r="U5734">
        <v>1.5</v>
      </c>
      <c r="V5734">
        <v>1.49</v>
      </c>
      <c r="W5734">
        <v>0.12</v>
      </c>
      <c r="Z5734" s="4" t="s">
        <v>46</v>
      </c>
      <c r="AA5734" t="s">
        <v>153</v>
      </c>
      <c r="AB5734">
        <v>46132</v>
      </c>
      <c r="AG5734">
        <v>0</v>
      </c>
      <c r="AH5734">
        <v>140000</v>
      </c>
      <c r="AM5734" t="str">
        <f>SUBSTITUTE(Tabla_lineas[[#This Row],[Codigo Liname]]," ","")</f>
        <v>M0111</v>
      </c>
    </row>
    <row r="5735" spans="1:39" customFormat="1" x14ac:dyDescent="0.25">
      <c r="A5735" s="2">
        <v>429</v>
      </c>
      <c r="B5735" t="s">
        <v>1061</v>
      </c>
      <c r="C5735">
        <f t="shared" si="89"/>
        <v>1637552</v>
      </c>
      <c r="D5735">
        <v>130000</v>
      </c>
      <c r="E5735" t="s">
        <v>313</v>
      </c>
      <c r="F5735">
        <v>5.29</v>
      </c>
      <c r="G5735">
        <v>5.29</v>
      </c>
      <c r="H5735" t="s">
        <v>314</v>
      </c>
      <c r="I5735" s="2">
        <v>6.32</v>
      </c>
      <c r="J5735" t="s">
        <v>315</v>
      </c>
      <c r="K5735" t="s">
        <v>316</v>
      </c>
      <c r="L5735" s="3" t="str">
        <f>+INDEX([1]!TABLA_MAESTRO_DE_ARTICULO[SubGroupName],MATCH(Tabla_lineas[[#This Row],[CODIGO SAP]],[1]!TABLA_MAESTRO_DE_ARTICULO[ItemCode],0))</f>
        <v>SOLUCION INYECTABLE</v>
      </c>
      <c r="M5735" t="s">
        <v>317</v>
      </c>
      <c r="N5735">
        <v>45</v>
      </c>
      <c r="O5735" t="s">
        <v>249</v>
      </c>
      <c r="S5735" s="2">
        <v>65000</v>
      </c>
      <c r="T5735">
        <v>129350</v>
      </c>
      <c r="U5735">
        <v>2</v>
      </c>
      <c r="V5735">
        <v>1.99</v>
      </c>
      <c r="W5735">
        <v>0.7</v>
      </c>
      <c r="Z5735" s="4" t="s">
        <v>46</v>
      </c>
      <c r="AA5735" t="s">
        <v>120</v>
      </c>
      <c r="AB5735">
        <v>46132</v>
      </c>
      <c r="AG5735">
        <v>0</v>
      </c>
      <c r="AH5735">
        <v>65000</v>
      </c>
      <c r="AM5735" t="str">
        <f>SUBSTITUTE(Tabla_lineas[[#This Row],[Codigo Liname]]," ","")</f>
        <v>N0205</v>
      </c>
    </row>
    <row r="5736" spans="1:39" customFormat="1" x14ac:dyDescent="0.25">
      <c r="A5736" s="2">
        <v>429</v>
      </c>
      <c r="B5736" t="s">
        <v>1061</v>
      </c>
      <c r="C5736">
        <f t="shared" si="89"/>
        <v>1637552</v>
      </c>
      <c r="D5736">
        <v>270000</v>
      </c>
      <c r="E5736" t="s">
        <v>318</v>
      </c>
      <c r="F5736">
        <v>1.26</v>
      </c>
      <c r="G5736">
        <v>1.26</v>
      </c>
      <c r="H5736" t="s">
        <v>319</v>
      </c>
      <c r="I5736" s="2">
        <v>3.35</v>
      </c>
      <c r="J5736" t="s">
        <v>320</v>
      </c>
      <c r="K5736" t="s">
        <v>321</v>
      </c>
      <c r="L5736" s="3" t="str">
        <f>+INDEX([1]!TABLA_MAESTRO_DE_ARTICULO[SubGroupName],MATCH(Tabla_lineas[[#This Row],[CODIGO SAP]],[1]!TABLA_MAESTRO_DE_ARTICULO[ItemCode],0))</f>
        <v>COMPRIMIDO</v>
      </c>
      <c r="M5736" t="s">
        <v>322</v>
      </c>
      <c r="N5736">
        <v>5</v>
      </c>
      <c r="O5736" t="s">
        <v>45</v>
      </c>
      <c r="S5736" s="2">
        <v>300000</v>
      </c>
      <c r="T5736">
        <v>267000</v>
      </c>
      <c r="U5736">
        <v>0.9</v>
      </c>
      <c r="V5736">
        <v>0.89</v>
      </c>
      <c r="W5736">
        <v>0.2</v>
      </c>
      <c r="Z5736" s="4" t="s">
        <v>46</v>
      </c>
      <c r="AA5736" t="s">
        <v>120</v>
      </c>
      <c r="AB5736">
        <v>46132</v>
      </c>
      <c r="AG5736">
        <v>0</v>
      </c>
      <c r="AH5736">
        <v>300000</v>
      </c>
      <c r="AM5736" t="str">
        <f>SUBSTITUTE(Tabla_lineas[[#This Row],[Codigo Liname]]," ","")</f>
        <v>A1004</v>
      </c>
    </row>
    <row r="5737" spans="1:39" customFormat="1" x14ac:dyDescent="0.25">
      <c r="A5737" s="2">
        <v>429</v>
      </c>
      <c r="B5737" t="s">
        <v>1061</v>
      </c>
      <c r="C5737">
        <f t="shared" si="89"/>
        <v>1637552</v>
      </c>
      <c r="D5737">
        <v>6000</v>
      </c>
      <c r="E5737" t="s">
        <v>87</v>
      </c>
      <c r="F5737">
        <v>0.64</v>
      </c>
      <c r="G5737">
        <v>0.44</v>
      </c>
      <c r="H5737" t="s">
        <v>88</v>
      </c>
      <c r="I5737" s="2">
        <v>0.44</v>
      </c>
      <c r="J5737" t="s">
        <v>89</v>
      </c>
      <c r="K5737" t="s">
        <v>90</v>
      </c>
      <c r="L5737" s="3" t="str">
        <f>+INDEX([1]!TABLA_MAESTRO_DE_ARTICULO[SubGroupName],MATCH(Tabla_lineas[[#This Row],[CODIGO SAP]],[1]!TABLA_MAESTRO_DE_ARTICULO[ItemCode],0))</f>
        <v>COMPRIMIDO</v>
      </c>
      <c r="M5737" t="s">
        <v>91</v>
      </c>
      <c r="N5737">
        <v>3</v>
      </c>
      <c r="O5737" t="s">
        <v>45</v>
      </c>
      <c r="S5737" s="2">
        <v>15000</v>
      </c>
      <c r="T5737">
        <v>5850</v>
      </c>
      <c r="U5737">
        <v>0.4</v>
      </c>
      <c r="V5737">
        <v>0.39</v>
      </c>
      <c r="W5737">
        <v>0.12</v>
      </c>
      <c r="Z5737" s="4" t="s">
        <v>46</v>
      </c>
      <c r="AA5737" t="s">
        <v>153</v>
      </c>
      <c r="AB5737">
        <v>46132</v>
      </c>
      <c r="AG5737">
        <v>0</v>
      </c>
      <c r="AH5737">
        <v>15000</v>
      </c>
      <c r="AM5737" t="str">
        <f>SUBSTITUTE(Tabla_lineas[[#This Row],[Codigo Liname]]," ","")</f>
        <v>A0307</v>
      </c>
    </row>
    <row r="5738" spans="1:39" customFormat="1" x14ac:dyDescent="0.25">
      <c r="A5738" s="2">
        <v>429</v>
      </c>
      <c r="B5738" t="s">
        <v>1061</v>
      </c>
      <c r="C5738">
        <f t="shared" si="89"/>
        <v>1637552</v>
      </c>
      <c r="D5738">
        <v>15000</v>
      </c>
      <c r="E5738" t="s">
        <v>328</v>
      </c>
      <c r="F5738">
        <v>0.92</v>
      </c>
      <c r="G5738">
        <v>0.75</v>
      </c>
      <c r="H5738" t="s">
        <v>329</v>
      </c>
      <c r="I5738" s="2">
        <v>0.75</v>
      </c>
      <c r="J5738" t="s">
        <v>330</v>
      </c>
      <c r="K5738" t="s">
        <v>331</v>
      </c>
      <c r="L5738" s="3" t="str">
        <f>+INDEX([1]!TABLA_MAESTRO_DE_ARTICULO[SubGroupName],MATCH(Tabla_lineas[[#This Row],[CODIGO SAP]],[1]!TABLA_MAESTRO_DE_ARTICULO[ItemCode],0))</f>
        <v>COMPRIMIDO</v>
      </c>
      <c r="M5738" t="s">
        <v>332</v>
      </c>
      <c r="N5738">
        <v>49</v>
      </c>
      <c r="O5738" t="s">
        <v>45</v>
      </c>
      <c r="P5738">
        <v>63200</v>
      </c>
      <c r="Q5738">
        <v>247600</v>
      </c>
      <c r="R5738">
        <v>310800</v>
      </c>
      <c r="S5738" s="2">
        <v>30000</v>
      </c>
      <c r="T5738">
        <v>14700</v>
      </c>
      <c r="U5738">
        <v>0.5</v>
      </c>
      <c r="V5738">
        <v>0.49</v>
      </c>
      <c r="W5738">
        <v>0.2</v>
      </c>
      <c r="Z5738" s="4" t="s">
        <v>46</v>
      </c>
      <c r="AA5738" t="s">
        <v>120</v>
      </c>
      <c r="AB5738">
        <v>46132</v>
      </c>
      <c r="AG5738">
        <v>0</v>
      </c>
      <c r="AH5738">
        <v>30000</v>
      </c>
      <c r="AM5738" t="str">
        <f>SUBSTITUTE(Tabla_lineas[[#This Row],[Codigo Liname]]," ","")</f>
        <v>P0109</v>
      </c>
    </row>
    <row r="5739" spans="1:39" customFormat="1" x14ac:dyDescent="0.25">
      <c r="A5739" s="2">
        <v>429</v>
      </c>
      <c r="B5739" t="s">
        <v>1061</v>
      </c>
      <c r="C5739">
        <f t="shared" si="89"/>
        <v>1637552</v>
      </c>
      <c r="D5739">
        <v>52500</v>
      </c>
      <c r="E5739" t="s">
        <v>92</v>
      </c>
      <c r="F5739">
        <v>4.72</v>
      </c>
      <c r="G5739">
        <v>4.72</v>
      </c>
      <c r="H5739" t="s">
        <v>93</v>
      </c>
      <c r="I5739" s="2">
        <v>5.27</v>
      </c>
      <c r="J5739" t="s">
        <v>94</v>
      </c>
      <c r="K5739" t="s">
        <v>95</v>
      </c>
      <c r="L5739" s="3" t="str">
        <f>+INDEX([1]!TABLA_MAESTRO_DE_ARTICULO[SubGroupName],MATCH(Tabla_lineas[[#This Row],[CODIGO SAP]],[1]!TABLA_MAESTRO_DE_ARTICULO[ItemCode],0))</f>
        <v>OVULO VAGINAL</v>
      </c>
      <c r="M5739" t="s">
        <v>96</v>
      </c>
      <c r="N5739">
        <v>25</v>
      </c>
      <c r="O5739" t="s">
        <v>97</v>
      </c>
      <c r="S5739" s="2">
        <v>15000</v>
      </c>
      <c r="T5739">
        <v>52350</v>
      </c>
      <c r="U5739">
        <v>3.5</v>
      </c>
      <c r="V5739">
        <v>3.49</v>
      </c>
      <c r="W5739">
        <v>0.8</v>
      </c>
      <c r="Z5739" s="4" t="s">
        <v>46</v>
      </c>
      <c r="AA5739" t="s">
        <v>126</v>
      </c>
      <c r="AB5739">
        <v>46132</v>
      </c>
      <c r="AG5739">
        <v>0</v>
      </c>
      <c r="AH5739">
        <v>15000</v>
      </c>
      <c r="AM5739" t="str">
        <f>SUBSTITUTE(Tabla_lineas[[#This Row],[Codigo Liname]]," ","")</f>
        <v>G0104</v>
      </c>
    </row>
    <row r="5740" spans="1:39" customFormat="1" x14ac:dyDescent="0.25">
      <c r="A5740" s="2">
        <v>429</v>
      </c>
      <c r="B5740" t="s">
        <v>1061</v>
      </c>
      <c r="C5740">
        <f t="shared" si="89"/>
        <v>1637552</v>
      </c>
      <c r="D5740">
        <v>56250</v>
      </c>
      <c r="E5740" t="s">
        <v>338</v>
      </c>
      <c r="F5740">
        <v>2.34</v>
      </c>
      <c r="G5740">
        <v>1.01</v>
      </c>
      <c r="H5740" t="s">
        <v>339</v>
      </c>
      <c r="I5740" s="2">
        <v>1.01</v>
      </c>
      <c r="J5740" t="s">
        <v>340</v>
      </c>
      <c r="K5740" t="s">
        <v>341</v>
      </c>
      <c r="L5740" s="3" t="str">
        <f>+INDEX([1]!TABLA_MAESTRO_DE_ARTICULO[SubGroupName],MATCH(Tabla_lineas[[#This Row],[CODIGO SAP]],[1]!TABLA_MAESTRO_DE_ARTICULO[ItemCode],0))</f>
        <v>COMPRIMIDO</v>
      </c>
      <c r="M5740" t="s">
        <v>342</v>
      </c>
      <c r="N5740">
        <v>18</v>
      </c>
      <c r="O5740" t="s">
        <v>45</v>
      </c>
      <c r="P5740">
        <v>35800</v>
      </c>
      <c r="Q5740">
        <v>569000</v>
      </c>
      <c r="R5740">
        <v>604800</v>
      </c>
      <c r="S5740" s="2">
        <v>75000</v>
      </c>
      <c r="T5740">
        <v>55500</v>
      </c>
      <c r="U5740">
        <v>0.75</v>
      </c>
      <c r="V5740">
        <v>0.74</v>
      </c>
      <c r="W5740">
        <v>0.25</v>
      </c>
      <c r="Z5740" s="4" t="s">
        <v>46</v>
      </c>
      <c r="AA5740" t="s">
        <v>126</v>
      </c>
      <c r="AB5740">
        <v>46132</v>
      </c>
      <c r="AG5740">
        <v>0</v>
      </c>
      <c r="AH5740">
        <v>75000</v>
      </c>
      <c r="AM5740" t="str">
        <f>SUBSTITUTE(Tabla_lineas[[#This Row],[Codigo Liname]]," ","")</f>
        <v>C0802</v>
      </c>
    </row>
    <row r="5741" spans="1:39" customFormat="1" x14ac:dyDescent="0.25">
      <c r="A5741" s="2">
        <v>429</v>
      </c>
      <c r="B5741" t="s">
        <v>1061</v>
      </c>
      <c r="C5741">
        <f t="shared" si="89"/>
        <v>1637552</v>
      </c>
      <c r="D5741">
        <v>2800</v>
      </c>
      <c r="E5741" t="s">
        <v>348</v>
      </c>
      <c r="F5741">
        <v>31.43</v>
      </c>
      <c r="G5741">
        <v>31.43</v>
      </c>
      <c r="H5741" t="s">
        <v>349</v>
      </c>
      <c r="I5741" s="2">
        <v>45.42</v>
      </c>
      <c r="J5741" t="s">
        <v>350</v>
      </c>
      <c r="K5741" t="s">
        <v>351</v>
      </c>
      <c r="L5741" s="3" t="str">
        <f>+INDEX([1]!TABLA_MAESTRO_DE_ARTICULO[SubGroupName],MATCH(Tabla_lineas[[#This Row],[CODIGO SAP]],[1]!TABLA_MAESTRO_DE_ARTICULO[ItemCode],0))</f>
        <v>SUSPENSION</v>
      </c>
      <c r="M5741" t="s">
        <v>352</v>
      </c>
      <c r="N5741">
        <v>4</v>
      </c>
      <c r="O5741" t="s">
        <v>181</v>
      </c>
      <c r="S5741" s="2">
        <v>100</v>
      </c>
      <c r="T5741">
        <v>2799</v>
      </c>
      <c r="U5741">
        <v>28</v>
      </c>
      <c r="V5741">
        <v>27.99</v>
      </c>
      <c r="W5741">
        <v>10</v>
      </c>
      <c r="Z5741" s="4" t="s">
        <v>46</v>
      </c>
      <c r="AA5741" t="s">
        <v>153</v>
      </c>
      <c r="AB5741">
        <v>46132</v>
      </c>
      <c r="AG5741">
        <v>0</v>
      </c>
      <c r="AH5741">
        <v>100</v>
      </c>
      <c r="AM5741" t="str">
        <f>SUBSTITUTE(Tabla_lineas[[#This Row],[Codigo Liname]]," ","")</f>
        <v>A0704</v>
      </c>
    </row>
    <row r="5742" spans="1:39" customFormat="1" x14ac:dyDescent="0.25">
      <c r="A5742" s="2">
        <v>429</v>
      </c>
      <c r="B5742" t="s">
        <v>1061</v>
      </c>
      <c r="C5742">
        <f t="shared" si="89"/>
        <v>1637552</v>
      </c>
      <c r="D5742">
        <v>12000</v>
      </c>
      <c r="E5742" t="s">
        <v>98</v>
      </c>
      <c r="F5742">
        <v>9.4</v>
      </c>
      <c r="G5742">
        <v>8.77</v>
      </c>
      <c r="H5742" t="s">
        <v>99</v>
      </c>
      <c r="I5742" s="2">
        <v>8.77</v>
      </c>
      <c r="J5742" t="s">
        <v>100</v>
      </c>
      <c r="K5742" t="s">
        <v>101</v>
      </c>
      <c r="L5742" s="3" t="str">
        <f>+INDEX([1]!TABLA_MAESTRO_DE_ARTICULO[SubGroupName],MATCH(Tabla_lineas[[#This Row],[CODIGO SAP]],[1]!TABLA_MAESTRO_DE_ARTICULO[ItemCode],0))</f>
        <v>GOTAS</v>
      </c>
      <c r="M5742" t="s">
        <v>102</v>
      </c>
      <c r="N5742">
        <v>46</v>
      </c>
      <c r="O5742" t="s">
        <v>103</v>
      </c>
      <c r="S5742" s="2">
        <v>1500</v>
      </c>
      <c r="T5742">
        <v>11985</v>
      </c>
      <c r="U5742">
        <v>8</v>
      </c>
      <c r="V5742">
        <v>7.99</v>
      </c>
      <c r="W5742">
        <v>3</v>
      </c>
      <c r="Z5742" s="4" t="s">
        <v>46</v>
      </c>
      <c r="AA5742" t="s">
        <v>153</v>
      </c>
      <c r="AB5742">
        <v>46132</v>
      </c>
      <c r="AG5742">
        <v>0</v>
      </c>
      <c r="AH5742">
        <v>1500</v>
      </c>
      <c r="AM5742" t="str">
        <f>SUBSTITUTE(Tabla_lineas[[#This Row],[Codigo Liname]]," ","")</f>
        <v>N0210</v>
      </c>
    </row>
    <row r="5743" spans="1:39" customFormat="1" x14ac:dyDescent="0.25">
      <c r="A5743" s="2">
        <v>429</v>
      </c>
      <c r="B5743" t="s">
        <v>1061</v>
      </c>
      <c r="C5743">
        <f t="shared" si="89"/>
        <v>1637552</v>
      </c>
      <c r="D5743">
        <v>8500</v>
      </c>
      <c r="E5743" t="s">
        <v>395</v>
      </c>
      <c r="F5743">
        <v>39.200000000000003</v>
      </c>
      <c r="G5743">
        <v>23.99</v>
      </c>
      <c r="H5743" t="s">
        <v>396</v>
      </c>
      <c r="I5743" s="2">
        <v>23.99</v>
      </c>
      <c r="J5743" t="s">
        <v>397</v>
      </c>
      <c r="K5743" t="s">
        <v>398</v>
      </c>
      <c r="L5743" s="3" t="str">
        <f>+INDEX([1]!TABLA_MAESTRO_DE_ARTICULO[SubGroupName],MATCH(Tabla_lineas[[#This Row],[CODIGO SAP]],[1]!TABLA_MAESTRO_DE_ARTICULO[ItemCode],0))</f>
        <v>JARABE</v>
      </c>
      <c r="M5743" t="s">
        <v>399</v>
      </c>
      <c r="N5743">
        <v>6</v>
      </c>
      <c r="O5743" t="s">
        <v>400</v>
      </c>
      <c r="S5743" s="2">
        <v>1000</v>
      </c>
      <c r="T5743">
        <v>8490</v>
      </c>
      <c r="U5743">
        <v>8.5</v>
      </c>
      <c r="V5743">
        <v>8.49</v>
      </c>
      <c r="W5743">
        <v>5</v>
      </c>
      <c r="Z5743" s="4" t="s">
        <v>46</v>
      </c>
      <c r="AA5743" t="s">
        <v>153</v>
      </c>
      <c r="AB5743">
        <v>46096</v>
      </c>
      <c r="AG5743">
        <v>0</v>
      </c>
      <c r="AH5743">
        <v>1000</v>
      </c>
      <c r="AM5743" t="str">
        <f>SUBSTITUTE(Tabla_lineas[[#This Row],[Codigo Liname]]," ","")</f>
        <v>A1205</v>
      </c>
    </row>
    <row r="5744" spans="1:39" customFormat="1" x14ac:dyDescent="0.25">
      <c r="A5744" s="2">
        <v>430</v>
      </c>
      <c r="B5744" t="s">
        <v>1062</v>
      </c>
      <c r="C5744">
        <f t="shared" si="89"/>
        <v>1633510</v>
      </c>
      <c r="D5744">
        <v>51500</v>
      </c>
      <c r="E5744" t="s">
        <v>524</v>
      </c>
      <c r="F5744">
        <v>26.03</v>
      </c>
      <c r="G5744">
        <v>26</v>
      </c>
      <c r="H5744" t="s">
        <v>525</v>
      </c>
      <c r="I5744" s="2">
        <v>41.49</v>
      </c>
      <c r="J5744" t="s">
        <v>526</v>
      </c>
      <c r="K5744" t="s">
        <v>527</v>
      </c>
      <c r="L5744" s="3" t="str">
        <f>+INDEX([1]!TABLA_MAESTRO_DE_ARTICULO[SubGroupName],MATCH(Tabla_lineas[[#This Row],[CODIGO SAP]],[1]!TABLA_MAESTRO_DE_ARTICULO[ItemCode],0))</f>
        <v>POLVO PARA INYECTABLE</v>
      </c>
      <c r="M5744" t="s">
        <v>528</v>
      </c>
      <c r="N5744">
        <v>4</v>
      </c>
      <c r="O5744" t="s">
        <v>187</v>
      </c>
      <c r="S5744" s="2">
        <v>2575</v>
      </c>
      <c r="T5744">
        <v>51474.249999999993</v>
      </c>
      <c r="U5744">
        <v>20</v>
      </c>
      <c r="V5744">
        <v>19.989999999999998</v>
      </c>
      <c r="W5744">
        <v>4.5</v>
      </c>
      <c r="Z5744" s="4" t="s">
        <v>46</v>
      </c>
      <c r="AA5744" t="s">
        <v>120</v>
      </c>
      <c r="AB5744">
        <v>46132</v>
      </c>
      <c r="AG5744">
        <v>0</v>
      </c>
      <c r="AH5744">
        <v>2575</v>
      </c>
      <c r="AM5744" t="str">
        <f>SUBSTITUTE(Tabla_lineas[[#This Row],[Codigo Liname]]," ","")</f>
        <v>J0121</v>
      </c>
    </row>
    <row r="5745" spans="1:39" customFormat="1" x14ac:dyDescent="0.25">
      <c r="A5745" s="2">
        <v>430</v>
      </c>
      <c r="B5745" t="s">
        <v>1062</v>
      </c>
      <c r="C5745">
        <f t="shared" si="89"/>
        <v>1633510</v>
      </c>
      <c r="D5745">
        <v>51900.000000000007</v>
      </c>
      <c r="E5745" t="s">
        <v>193</v>
      </c>
      <c r="F5745">
        <v>14.39</v>
      </c>
      <c r="G5745">
        <v>10.38</v>
      </c>
      <c r="H5745" t="s">
        <v>194</v>
      </c>
      <c r="I5745" s="2">
        <v>10.38</v>
      </c>
      <c r="J5745" t="s">
        <v>195</v>
      </c>
      <c r="K5745" t="s">
        <v>196</v>
      </c>
      <c r="L5745" s="3" t="str">
        <f>+INDEX([1]!TABLA_MAESTRO_DE_ARTICULO[SubGroupName],MATCH(Tabla_lineas[[#This Row],[CODIGO SAP]],[1]!TABLA_MAESTRO_DE_ARTICULO[ItemCode],0))</f>
        <v>POLVO PARA INYECTABLE</v>
      </c>
      <c r="M5745" t="s">
        <v>197</v>
      </c>
      <c r="N5745">
        <v>3</v>
      </c>
      <c r="O5745" t="s">
        <v>52</v>
      </c>
      <c r="S5745" s="2">
        <v>5000</v>
      </c>
      <c r="T5745">
        <v>51849.999999999993</v>
      </c>
      <c r="U5745">
        <v>10.38</v>
      </c>
      <c r="V5745">
        <v>10.37</v>
      </c>
      <c r="W5745">
        <v>3.8</v>
      </c>
      <c r="Z5745" s="4" t="s">
        <v>53</v>
      </c>
      <c r="AA5745" t="s">
        <v>120</v>
      </c>
      <c r="AB5745">
        <v>46096</v>
      </c>
      <c r="AG5745">
        <v>0</v>
      </c>
      <c r="AH5745">
        <v>5000</v>
      </c>
      <c r="AM5745" t="str">
        <f>SUBSTITUTE(Tabla_lineas[[#This Row],[Codigo Liname]]," ","")</f>
        <v>J0122</v>
      </c>
    </row>
    <row r="5746" spans="1:39" customFormat="1" x14ac:dyDescent="0.25">
      <c r="A5746" s="2">
        <v>430</v>
      </c>
      <c r="B5746" t="s">
        <v>1062</v>
      </c>
      <c r="C5746">
        <f t="shared" si="89"/>
        <v>1633510</v>
      </c>
      <c r="D5746">
        <v>27534</v>
      </c>
      <c r="E5746" t="s">
        <v>323</v>
      </c>
      <c r="F5746">
        <v>5.91</v>
      </c>
      <c r="G5746">
        <v>3.53</v>
      </c>
      <c r="H5746" t="s">
        <v>324</v>
      </c>
      <c r="I5746" s="2">
        <v>3.53</v>
      </c>
      <c r="J5746" t="s">
        <v>325</v>
      </c>
      <c r="K5746" t="s">
        <v>326</v>
      </c>
      <c r="L5746" s="3" t="str">
        <f>+INDEX([1]!TABLA_MAESTRO_DE_ARTICULO[SubGroupName],MATCH(Tabla_lineas[[#This Row],[CODIGO SAP]],[1]!TABLA_MAESTRO_DE_ARTICULO[ItemCode],0))</f>
        <v>SOLUCION INYECTABLE</v>
      </c>
      <c r="M5746" t="s">
        <v>327</v>
      </c>
      <c r="N5746">
        <v>5</v>
      </c>
      <c r="O5746" t="s">
        <v>249</v>
      </c>
      <c r="S5746" s="2">
        <v>7800</v>
      </c>
      <c r="T5746">
        <v>27456</v>
      </c>
      <c r="U5746">
        <v>3.53</v>
      </c>
      <c r="V5746">
        <v>3.52</v>
      </c>
      <c r="W5746">
        <v>0.7</v>
      </c>
      <c r="Z5746" s="4" t="s">
        <v>46</v>
      </c>
      <c r="AA5746" t="s">
        <v>153</v>
      </c>
      <c r="AB5746">
        <v>46132</v>
      </c>
      <c r="AG5746">
        <v>0</v>
      </c>
      <c r="AH5746">
        <v>7800</v>
      </c>
      <c r="AM5746" t="str">
        <f>SUBSTITUTE(Tabla_lineas[[#This Row],[Codigo Liname]]," ","")</f>
        <v>A0308</v>
      </c>
    </row>
    <row r="5747" spans="1:39" customFormat="1" x14ac:dyDescent="0.25">
      <c r="A5747" s="2">
        <v>430</v>
      </c>
      <c r="B5747" t="s">
        <v>1062</v>
      </c>
      <c r="C5747">
        <f t="shared" si="89"/>
        <v>1633510</v>
      </c>
      <c r="D5747">
        <v>3154</v>
      </c>
      <c r="E5747" t="s">
        <v>333</v>
      </c>
      <c r="F5747">
        <v>0.8</v>
      </c>
      <c r="G5747">
        <v>0.8</v>
      </c>
      <c r="H5747" t="s">
        <v>334</v>
      </c>
      <c r="I5747" s="2">
        <v>0.83</v>
      </c>
      <c r="J5747" t="s">
        <v>335</v>
      </c>
      <c r="K5747" t="s">
        <v>336</v>
      </c>
      <c r="L5747" s="3" t="str">
        <f>+INDEX([1]!TABLA_MAESTRO_DE_ARTICULO[SubGroupName],MATCH(Tabla_lineas[[#This Row],[CODIGO SAP]],[1]!TABLA_MAESTRO_DE_ARTICULO[ItemCode],0))</f>
        <v>COMPRIMIDO</v>
      </c>
      <c r="M5747" t="s">
        <v>337</v>
      </c>
      <c r="N5747">
        <v>21</v>
      </c>
      <c r="O5747" t="s">
        <v>45</v>
      </c>
      <c r="S5747" s="2">
        <v>3800</v>
      </c>
      <c r="T5747">
        <v>3002</v>
      </c>
      <c r="U5747">
        <v>0.83</v>
      </c>
      <c r="V5747">
        <v>0.79</v>
      </c>
      <c r="W5747">
        <v>0.12</v>
      </c>
      <c r="Z5747" s="4" t="s">
        <v>53</v>
      </c>
      <c r="AA5747" t="s">
        <v>126</v>
      </c>
      <c r="AB5747">
        <v>46096</v>
      </c>
      <c r="AG5747">
        <v>0</v>
      </c>
      <c r="AH5747">
        <v>3800</v>
      </c>
      <c r="AM5747" t="str">
        <f>SUBSTITUTE(Tabla_lineas[[#This Row],[Codigo Liname]]," ","")</f>
        <v>A1109</v>
      </c>
    </row>
    <row r="5748" spans="1:39" customFormat="1" x14ac:dyDescent="0.25">
      <c r="A5748" s="2">
        <v>431</v>
      </c>
      <c r="B5748" t="s">
        <v>1063</v>
      </c>
      <c r="C5748">
        <f t="shared" si="89"/>
        <v>1636508</v>
      </c>
      <c r="D5748">
        <v>105640</v>
      </c>
      <c r="E5748" t="s">
        <v>483</v>
      </c>
      <c r="F5748">
        <v>1.7</v>
      </c>
      <c r="G5748">
        <v>1.7</v>
      </c>
      <c r="H5748" t="s">
        <v>484</v>
      </c>
      <c r="I5748" s="2">
        <v>3.99</v>
      </c>
      <c r="J5748" t="s">
        <v>485</v>
      </c>
      <c r="K5748" t="s">
        <v>486</v>
      </c>
      <c r="L5748" s="3" t="str">
        <f>+INDEX([1]!TABLA_MAESTRO_DE_ARTICULO[SubGroupName],MATCH(Tabla_lineas[[#This Row],[CODIGO SAP]],[1]!TABLA_MAESTRO_DE_ARTICULO[ItemCode],0))</f>
        <v>COMPRIMIDO</v>
      </c>
      <c r="M5748" t="s">
        <v>487</v>
      </c>
      <c r="N5748">
        <v>3</v>
      </c>
      <c r="O5748" t="s">
        <v>45</v>
      </c>
      <c r="S5748" s="2">
        <v>38000</v>
      </c>
      <c r="T5748">
        <v>64220</v>
      </c>
      <c r="U5748">
        <v>2.78</v>
      </c>
      <c r="V5748">
        <v>1.69</v>
      </c>
      <c r="W5748">
        <v>0.2</v>
      </c>
      <c r="Z5748" s="4" t="s">
        <v>46</v>
      </c>
      <c r="AA5748" t="s">
        <v>153</v>
      </c>
      <c r="AB5748">
        <v>46132</v>
      </c>
      <c r="AG5748">
        <v>0</v>
      </c>
      <c r="AH5748">
        <v>38000</v>
      </c>
      <c r="AM5748" t="str">
        <f>SUBSTITUTE(Tabla_lineas[[#This Row],[Codigo Liname]]," ","")</f>
        <v>N0604</v>
      </c>
    </row>
    <row r="5749" spans="1:39" customFormat="1" x14ac:dyDescent="0.25">
      <c r="A5749" s="2">
        <v>431</v>
      </c>
      <c r="B5749" t="s">
        <v>1063</v>
      </c>
      <c r="C5749">
        <f t="shared" si="89"/>
        <v>1636508</v>
      </c>
      <c r="D5749">
        <v>37000</v>
      </c>
      <c r="E5749" t="s">
        <v>488</v>
      </c>
      <c r="F5749">
        <v>4.9800000000000004</v>
      </c>
      <c r="G5749">
        <v>4.9800000000000004</v>
      </c>
      <c r="H5749" t="s">
        <v>489</v>
      </c>
      <c r="I5749" s="2">
        <v>7.48</v>
      </c>
      <c r="J5749" t="s">
        <v>490</v>
      </c>
      <c r="K5749" t="s">
        <v>491</v>
      </c>
      <c r="L5749" s="3" t="str">
        <f>+INDEX([1]!TABLA_MAESTRO_DE_ARTICULO[SubGroupName],MATCH(Tabla_lineas[[#This Row],[CODIGO SAP]],[1]!TABLA_MAESTRO_DE_ARTICULO[ItemCode],0))</f>
        <v>COMPRIMIDO</v>
      </c>
      <c r="M5749" t="s">
        <v>492</v>
      </c>
      <c r="N5749">
        <v>4</v>
      </c>
      <c r="O5749" t="s">
        <v>45</v>
      </c>
      <c r="S5749" s="2">
        <v>10000</v>
      </c>
      <c r="T5749">
        <v>36900</v>
      </c>
      <c r="U5749">
        <v>3.7</v>
      </c>
      <c r="V5749">
        <v>3.69</v>
      </c>
      <c r="W5749">
        <v>0.15</v>
      </c>
      <c r="Z5749" s="4" t="s">
        <v>46</v>
      </c>
      <c r="AA5749" t="s">
        <v>153</v>
      </c>
      <c r="AB5749">
        <v>46132</v>
      </c>
      <c r="AG5749">
        <v>0</v>
      </c>
      <c r="AH5749">
        <v>10000</v>
      </c>
      <c r="AM5749" t="str">
        <f>SUBSTITUTE(Tabla_lineas[[#This Row],[Codigo Liname]]," ","")</f>
        <v>N0512</v>
      </c>
    </row>
    <row r="5750" spans="1:39" customFormat="1" x14ac:dyDescent="0.25">
      <c r="A5750" s="2">
        <v>432</v>
      </c>
      <c r="B5750" t="s">
        <v>1064</v>
      </c>
      <c r="C5750">
        <f t="shared" si="89"/>
        <v>1637938</v>
      </c>
      <c r="D5750">
        <v>1945</v>
      </c>
      <c r="E5750" t="s">
        <v>115</v>
      </c>
      <c r="F5750">
        <v>2.5099999999999998</v>
      </c>
      <c r="G5750">
        <v>2.5099999999999998</v>
      </c>
      <c r="H5750" t="s">
        <v>116</v>
      </c>
      <c r="I5750" s="2">
        <v>3.89</v>
      </c>
      <c r="J5750" t="s">
        <v>117</v>
      </c>
      <c r="K5750" t="s">
        <v>118</v>
      </c>
      <c r="L5750" s="3" t="str">
        <f>+INDEX([1]!TABLA_MAESTRO_DE_ARTICULO[SubGroupName],MATCH(Tabla_lineas[[#This Row],[CODIGO SAP]],[1]!TABLA_MAESTRO_DE_ARTICULO[ItemCode],0))</f>
        <v>COMPRIMIDO</v>
      </c>
      <c r="M5750" t="s">
        <v>119</v>
      </c>
      <c r="N5750">
        <v>2</v>
      </c>
      <c r="O5750" t="s">
        <v>45</v>
      </c>
      <c r="S5750" s="2">
        <v>500</v>
      </c>
      <c r="T5750">
        <v>1250</v>
      </c>
      <c r="U5750">
        <v>3.89</v>
      </c>
      <c r="V5750">
        <v>2.5</v>
      </c>
      <c r="W5750">
        <v>0.7</v>
      </c>
      <c r="Z5750" s="4" t="s">
        <v>46</v>
      </c>
      <c r="AA5750" t="s">
        <v>120</v>
      </c>
      <c r="AB5750">
        <v>46132</v>
      </c>
      <c r="AG5750">
        <v>0</v>
      </c>
      <c r="AH5750">
        <v>500</v>
      </c>
      <c r="AM5750" t="str">
        <f>SUBSTITUTE(Tabla_lineas[[#This Row],[Codigo Liname]]," ","")</f>
        <v>J0504</v>
      </c>
    </row>
    <row r="5751" spans="1:39" customFormat="1" x14ac:dyDescent="0.25">
      <c r="A5751" s="2">
        <v>432</v>
      </c>
      <c r="B5751" t="s">
        <v>1064</v>
      </c>
      <c r="C5751">
        <f t="shared" si="89"/>
        <v>1637938</v>
      </c>
      <c r="D5751">
        <v>840</v>
      </c>
      <c r="E5751" t="s">
        <v>155</v>
      </c>
      <c r="F5751">
        <v>28.3</v>
      </c>
      <c r="G5751">
        <v>28.3</v>
      </c>
      <c r="H5751" t="s">
        <v>156</v>
      </c>
      <c r="I5751" s="2">
        <v>29.95</v>
      </c>
      <c r="J5751" t="s">
        <v>157</v>
      </c>
      <c r="K5751" t="s">
        <v>158</v>
      </c>
      <c r="L5751" s="3" t="str">
        <f>+INDEX([1]!TABLA_MAESTRO_DE_ARTICULO[SubGroupName],MATCH(Tabla_lineas[[#This Row],[CODIGO SAP]],[1]!TABLA_MAESTRO_DE_ARTICULO[ItemCode],0))</f>
        <v>CREMA DERMICA</v>
      </c>
      <c r="M5751" t="s">
        <v>159</v>
      </c>
      <c r="N5751">
        <v>1</v>
      </c>
      <c r="O5751" t="s">
        <v>160</v>
      </c>
      <c r="S5751" s="2">
        <v>50</v>
      </c>
      <c r="T5751">
        <v>839.5</v>
      </c>
      <c r="U5751">
        <v>16.8</v>
      </c>
      <c r="V5751">
        <v>16.79</v>
      </c>
      <c r="W5751">
        <v>5</v>
      </c>
      <c r="Z5751" s="4" t="s">
        <v>46</v>
      </c>
      <c r="AA5751" t="s">
        <v>153</v>
      </c>
      <c r="AB5751">
        <v>46132</v>
      </c>
      <c r="AG5751">
        <v>0</v>
      </c>
      <c r="AH5751">
        <v>50</v>
      </c>
      <c r="AM5751" t="str">
        <f>SUBSTITUTE(Tabla_lineas[[#This Row],[Codigo Liname]]," ","")</f>
        <v>D0603</v>
      </c>
    </row>
    <row r="5752" spans="1:39" customFormat="1" x14ac:dyDescent="0.25">
      <c r="A5752" s="2">
        <v>432</v>
      </c>
      <c r="B5752" t="s">
        <v>1064</v>
      </c>
      <c r="C5752">
        <f t="shared" si="89"/>
        <v>1637938</v>
      </c>
      <c r="D5752">
        <v>12200</v>
      </c>
      <c r="E5752" t="s">
        <v>171</v>
      </c>
      <c r="F5752">
        <v>1.82</v>
      </c>
      <c r="G5752">
        <v>1.82</v>
      </c>
      <c r="H5752" t="s">
        <v>172</v>
      </c>
      <c r="I5752" s="2">
        <v>2.94</v>
      </c>
      <c r="J5752" t="s">
        <v>173</v>
      </c>
      <c r="K5752" t="s">
        <v>174</v>
      </c>
      <c r="L5752" s="3" t="str">
        <f>+INDEX([1]!TABLA_MAESTRO_DE_ARTICULO[SubGroupName],MATCH(Tabla_lineas[[#This Row],[CODIGO SAP]],[1]!TABLA_MAESTRO_DE_ARTICULO[ItemCode],0))</f>
        <v>COMPRIMIDO</v>
      </c>
      <c r="M5752" t="s">
        <v>175</v>
      </c>
      <c r="N5752">
        <v>5</v>
      </c>
      <c r="O5752" t="s">
        <v>45</v>
      </c>
      <c r="S5752" s="2">
        <v>10000</v>
      </c>
      <c r="T5752">
        <v>12100</v>
      </c>
      <c r="U5752">
        <v>1.22</v>
      </c>
      <c r="V5752">
        <v>1.21</v>
      </c>
      <c r="W5752">
        <v>0.7</v>
      </c>
      <c r="Z5752" s="4" t="s">
        <v>46</v>
      </c>
      <c r="AA5752" t="s">
        <v>120</v>
      </c>
      <c r="AB5752">
        <v>46132</v>
      </c>
      <c r="AG5752">
        <v>0</v>
      </c>
      <c r="AH5752">
        <v>10000</v>
      </c>
      <c r="AM5752" t="str">
        <f>SUBSTITUTE(Tabla_lineas[[#This Row],[Codigo Liname]]," ","")</f>
        <v>J0105</v>
      </c>
    </row>
    <row r="5753" spans="1:39" customFormat="1" x14ac:dyDescent="0.25">
      <c r="A5753" s="2">
        <v>432</v>
      </c>
      <c r="B5753" t="s">
        <v>1064</v>
      </c>
      <c r="C5753">
        <f t="shared" si="89"/>
        <v>1637938</v>
      </c>
      <c r="D5753">
        <v>2544</v>
      </c>
      <c r="E5753" t="s">
        <v>176</v>
      </c>
      <c r="F5753">
        <v>16.7</v>
      </c>
      <c r="G5753">
        <v>16.7</v>
      </c>
      <c r="H5753" t="s">
        <v>177</v>
      </c>
      <c r="I5753" s="2">
        <v>35.61</v>
      </c>
      <c r="J5753" t="s">
        <v>178</v>
      </c>
      <c r="K5753" t="s">
        <v>179</v>
      </c>
      <c r="L5753" s="3" t="str">
        <f>+INDEX([1]!TABLA_MAESTRO_DE_ARTICULO[SubGroupName],MATCH(Tabla_lineas[[#This Row],[CODIGO SAP]],[1]!TABLA_MAESTRO_DE_ARTICULO[ItemCode],0))</f>
        <v>POLVO PARA SUSPENSION</v>
      </c>
      <c r="M5753" t="s">
        <v>180</v>
      </c>
      <c r="N5753">
        <v>50</v>
      </c>
      <c r="O5753" t="s">
        <v>181</v>
      </c>
      <c r="S5753" s="2">
        <v>200</v>
      </c>
      <c r="T5753">
        <v>2542</v>
      </c>
      <c r="U5753">
        <v>12.72</v>
      </c>
      <c r="V5753">
        <v>12.71</v>
      </c>
      <c r="W5753">
        <v>5.5</v>
      </c>
      <c r="Z5753" s="4" t="s">
        <v>46</v>
      </c>
      <c r="AA5753" t="s">
        <v>153</v>
      </c>
      <c r="AB5753">
        <v>46096</v>
      </c>
      <c r="AG5753">
        <v>0</v>
      </c>
      <c r="AH5753">
        <v>200</v>
      </c>
      <c r="AM5753" t="str">
        <f>SUBSTITUTE(Tabla_lineas[[#This Row],[Codigo Liname]]," ","")</f>
        <v>J0157</v>
      </c>
    </row>
    <row r="5754" spans="1:39" customFormat="1" x14ac:dyDescent="0.25">
      <c r="A5754" s="2">
        <v>432</v>
      </c>
      <c r="B5754" t="s">
        <v>1064</v>
      </c>
      <c r="C5754">
        <f t="shared" si="89"/>
        <v>1637938</v>
      </c>
      <c r="D5754">
        <v>1620</v>
      </c>
      <c r="E5754" t="s">
        <v>188</v>
      </c>
      <c r="F5754">
        <v>0.66</v>
      </c>
      <c r="G5754">
        <v>0.66</v>
      </c>
      <c r="H5754" t="s">
        <v>189</v>
      </c>
      <c r="I5754" s="2">
        <v>1</v>
      </c>
      <c r="J5754" t="s">
        <v>190</v>
      </c>
      <c r="K5754" t="s">
        <v>191</v>
      </c>
      <c r="L5754" s="3" t="str">
        <f>+INDEX([1]!TABLA_MAESTRO_DE_ARTICULO[SubGroupName],MATCH(Tabla_lineas[[#This Row],[CODIGO SAP]],[1]!TABLA_MAESTRO_DE_ARTICULO[ItemCode],0))</f>
        <v>COMPRIMIDO</v>
      </c>
      <c r="M5754" t="s">
        <v>192</v>
      </c>
      <c r="N5754">
        <v>7</v>
      </c>
      <c r="O5754" t="s">
        <v>45</v>
      </c>
      <c r="S5754" s="2">
        <v>3000</v>
      </c>
      <c r="T5754">
        <v>1590</v>
      </c>
      <c r="U5754">
        <v>0.54</v>
      </c>
      <c r="V5754">
        <v>0.53</v>
      </c>
      <c r="W5754">
        <v>0.2</v>
      </c>
      <c r="Z5754" s="4" t="s">
        <v>46</v>
      </c>
      <c r="AA5754" t="s">
        <v>153</v>
      </c>
      <c r="AB5754">
        <v>46096</v>
      </c>
      <c r="AG5754">
        <v>0</v>
      </c>
      <c r="AH5754">
        <v>3000</v>
      </c>
      <c r="AM5754" t="str">
        <f>SUBSTITUTE(Tabla_lineas[[#This Row],[Codigo Liname]]," ","")</f>
        <v>R0501</v>
      </c>
    </row>
    <row r="5755" spans="1:39" customFormat="1" x14ac:dyDescent="0.25">
      <c r="A5755" s="2">
        <v>432</v>
      </c>
      <c r="B5755" t="s">
        <v>1064</v>
      </c>
      <c r="C5755">
        <f t="shared" si="89"/>
        <v>1637938</v>
      </c>
      <c r="D5755">
        <v>11120</v>
      </c>
      <c r="E5755" t="s">
        <v>127</v>
      </c>
      <c r="F5755">
        <v>7.87</v>
      </c>
      <c r="G5755">
        <v>7.87</v>
      </c>
      <c r="H5755" t="s">
        <v>128</v>
      </c>
      <c r="I5755" s="2">
        <v>11.19</v>
      </c>
      <c r="J5755" t="s">
        <v>129</v>
      </c>
      <c r="K5755" t="s">
        <v>130</v>
      </c>
      <c r="L5755" s="3" t="str">
        <f>+INDEX([1]!TABLA_MAESTRO_DE_ARTICULO[SubGroupName],MATCH(Tabla_lineas[[#This Row],[CODIGO SAP]],[1]!TABLA_MAESTRO_DE_ARTICULO[ItemCode],0))</f>
        <v>COMPRIMIDO</v>
      </c>
      <c r="M5755" t="s">
        <v>131</v>
      </c>
      <c r="N5755">
        <v>8</v>
      </c>
      <c r="O5755" t="s">
        <v>132</v>
      </c>
      <c r="S5755" s="2">
        <v>2000</v>
      </c>
      <c r="T5755">
        <v>11100</v>
      </c>
      <c r="U5755">
        <v>5.56</v>
      </c>
      <c r="V5755">
        <v>5.55</v>
      </c>
      <c r="W5755">
        <v>1.3</v>
      </c>
      <c r="Z5755" s="4" t="s">
        <v>46</v>
      </c>
      <c r="AA5755" t="s">
        <v>126</v>
      </c>
      <c r="AB5755">
        <v>46132</v>
      </c>
      <c r="AG5755">
        <v>0</v>
      </c>
      <c r="AH5755">
        <v>2000</v>
      </c>
      <c r="AM5755" t="str">
        <f>SUBSTITUTE(Tabla_lineas[[#This Row],[Codigo Liname]]," ","")</f>
        <v>J0113</v>
      </c>
    </row>
    <row r="5756" spans="1:39" customFormat="1" x14ac:dyDescent="0.25">
      <c r="A5756" s="2">
        <v>432</v>
      </c>
      <c r="B5756" t="s">
        <v>1064</v>
      </c>
      <c r="C5756">
        <f t="shared" si="89"/>
        <v>1637938</v>
      </c>
      <c r="D5756">
        <v>1310</v>
      </c>
      <c r="E5756" t="s">
        <v>133</v>
      </c>
      <c r="F5756">
        <v>0.95</v>
      </c>
      <c r="G5756">
        <v>0.95</v>
      </c>
      <c r="H5756" t="s">
        <v>134</v>
      </c>
      <c r="I5756" s="2">
        <v>1.31</v>
      </c>
      <c r="J5756" t="s">
        <v>135</v>
      </c>
      <c r="K5756" t="s">
        <v>136</v>
      </c>
      <c r="L5756" s="3" t="str">
        <f>+INDEX([1]!TABLA_MAESTRO_DE_ARTICULO[SubGroupName],MATCH(Tabla_lineas[[#This Row],[CODIGO SAP]],[1]!TABLA_MAESTRO_DE_ARTICULO[ItemCode],0))</f>
        <v>COMPRIMIDO</v>
      </c>
      <c r="M5756" t="s">
        <v>137</v>
      </c>
      <c r="N5756">
        <v>12</v>
      </c>
      <c r="O5756" t="s">
        <v>45</v>
      </c>
      <c r="P5756">
        <v>32100</v>
      </c>
      <c r="Q5756">
        <v>219600</v>
      </c>
      <c r="R5756">
        <v>251700</v>
      </c>
      <c r="S5756" s="2">
        <v>1000</v>
      </c>
      <c r="T5756">
        <v>940</v>
      </c>
      <c r="U5756">
        <v>1.31</v>
      </c>
      <c r="V5756">
        <v>0.94</v>
      </c>
      <c r="W5756">
        <v>0.32</v>
      </c>
      <c r="Z5756" s="4" t="s">
        <v>53</v>
      </c>
      <c r="AA5756" t="s">
        <v>120</v>
      </c>
      <c r="AB5756">
        <v>46132</v>
      </c>
      <c r="AG5756">
        <v>0</v>
      </c>
      <c r="AH5756">
        <v>1000</v>
      </c>
      <c r="AM5756" t="str">
        <f>SUBSTITUTE(Tabla_lineas[[#This Row],[Codigo Liname]]," ","")</f>
        <v>N0304</v>
      </c>
    </row>
    <row r="5757" spans="1:39" customFormat="1" x14ac:dyDescent="0.25">
      <c r="A5757" s="2">
        <v>432</v>
      </c>
      <c r="B5757" t="s">
        <v>1064</v>
      </c>
      <c r="C5757">
        <f t="shared" si="89"/>
        <v>1637938</v>
      </c>
      <c r="D5757">
        <v>4629.5999999999995</v>
      </c>
      <c r="E5757" t="s">
        <v>438</v>
      </c>
      <c r="F5757">
        <v>176.33</v>
      </c>
      <c r="G5757">
        <v>92.75</v>
      </c>
      <c r="H5757" t="s">
        <v>439</v>
      </c>
      <c r="I5757" s="2">
        <v>92.75</v>
      </c>
      <c r="J5757" t="s">
        <v>440</v>
      </c>
      <c r="K5757" t="s">
        <v>441</v>
      </c>
      <c r="L5757" s="3" t="str">
        <f>+INDEX([1]!TABLA_MAESTRO_DE_ARTICULO[SubGroupName],MATCH(Tabla_lineas[[#This Row],[CODIGO SAP]],[1]!TABLA_MAESTRO_DE_ARTICULO[ItemCode],0))</f>
        <v>POLVO PARA SUSPENSION</v>
      </c>
      <c r="M5757" t="s">
        <v>442</v>
      </c>
      <c r="N5757">
        <v>14</v>
      </c>
      <c r="O5757" t="s">
        <v>443</v>
      </c>
      <c r="S5757" s="2">
        <v>120</v>
      </c>
      <c r="T5757">
        <v>4628.3999999999996</v>
      </c>
      <c r="U5757">
        <v>38.58</v>
      </c>
      <c r="V5757">
        <v>38.57</v>
      </c>
      <c r="W5757">
        <v>12</v>
      </c>
      <c r="Z5757" s="4" t="s">
        <v>46</v>
      </c>
      <c r="AA5757" t="s">
        <v>153</v>
      </c>
      <c r="AB5757">
        <v>46096</v>
      </c>
      <c r="AG5757">
        <v>0</v>
      </c>
      <c r="AH5757">
        <v>120</v>
      </c>
      <c r="AM5757" t="str">
        <f>SUBSTITUTE(Tabla_lineas[[#This Row],[Codigo Liname]]," ","")</f>
        <v>J0163</v>
      </c>
    </row>
    <row r="5758" spans="1:39" customFormat="1" x14ac:dyDescent="0.25">
      <c r="A5758" s="2">
        <v>432</v>
      </c>
      <c r="B5758" t="s">
        <v>1064</v>
      </c>
      <c r="C5758">
        <f t="shared" si="89"/>
        <v>1637938</v>
      </c>
      <c r="D5758">
        <v>33000</v>
      </c>
      <c r="E5758" t="s">
        <v>420</v>
      </c>
      <c r="F5758">
        <v>4.96</v>
      </c>
      <c r="G5758">
        <v>4.96</v>
      </c>
      <c r="H5758" t="s">
        <v>421</v>
      </c>
      <c r="I5758" s="2">
        <v>11</v>
      </c>
      <c r="J5758" t="s">
        <v>422</v>
      </c>
      <c r="K5758" t="s">
        <v>423</v>
      </c>
      <c r="L5758" s="3" t="str">
        <f>+INDEX([1]!TABLA_MAESTRO_DE_ARTICULO[SubGroupName],MATCH(Tabla_lineas[[#This Row],[CODIGO SAP]],[1]!TABLA_MAESTRO_DE_ARTICULO[ItemCode],0))</f>
        <v>CAPSULA DURA</v>
      </c>
      <c r="M5758" t="s">
        <v>424</v>
      </c>
      <c r="N5758">
        <v>13</v>
      </c>
      <c r="O5758" t="s">
        <v>45</v>
      </c>
      <c r="S5758" s="2">
        <v>3000</v>
      </c>
      <c r="T5758">
        <v>14850</v>
      </c>
      <c r="U5758">
        <v>11</v>
      </c>
      <c r="V5758">
        <v>4.95</v>
      </c>
      <c r="W5758">
        <v>1.3</v>
      </c>
      <c r="Z5758" s="4" t="s">
        <v>53</v>
      </c>
      <c r="AA5758" t="s">
        <v>120</v>
      </c>
      <c r="AB5758">
        <v>46132</v>
      </c>
      <c r="AG5758">
        <v>0</v>
      </c>
      <c r="AH5758">
        <v>3000</v>
      </c>
      <c r="AM5758" t="str">
        <f>SUBSTITUTE(Tabla_lineas[[#This Row],[Codigo Liname]]," ","")</f>
        <v>J0158</v>
      </c>
    </row>
    <row r="5759" spans="1:39" customFormat="1" x14ac:dyDescent="0.25">
      <c r="A5759" s="2">
        <v>432</v>
      </c>
      <c r="B5759" t="s">
        <v>1064</v>
      </c>
      <c r="C5759">
        <f t="shared" si="89"/>
        <v>1637938</v>
      </c>
      <c r="D5759">
        <v>8222.6999999999989</v>
      </c>
      <c r="E5759" t="s">
        <v>661</v>
      </c>
      <c r="F5759">
        <v>195.2</v>
      </c>
      <c r="G5759">
        <v>195.2</v>
      </c>
      <c r="H5759" t="s">
        <v>662</v>
      </c>
      <c r="I5759" s="2">
        <v>274.08999999999997</v>
      </c>
      <c r="J5759" t="s">
        <v>663</v>
      </c>
      <c r="K5759" t="s">
        <v>664</v>
      </c>
      <c r="L5759" s="3" t="str">
        <f>+INDEX([1]!TABLA_MAESTRO_DE_ARTICULO[SubGroupName],MATCH(Tabla_lineas[[#This Row],[CODIGO SAP]],[1]!TABLA_MAESTRO_DE_ARTICULO[ItemCode],0))</f>
        <v>POLVO PARA SUSPENSION</v>
      </c>
      <c r="M5759" t="s">
        <v>665</v>
      </c>
      <c r="N5759">
        <v>15</v>
      </c>
      <c r="O5759" t="s">
        <v>666</v>
      </c>
      <c r="S5759" s="2">
        <v>30</v>
      </c>
      <c r="T5759">
        <v>5855.7</v>
      </c>
      <c r="U5759">
        <v>274.08999999999997</v>
      </c>
      <c r="V5759">
        <v>195.19</v>
      </c>
      <c r="W5759">
        <v>40</v>
      </c>
      <c r="Z5759" s="4" t="s">
        <v>46</v>
      </c>
      <c r="AA5759" t="s">
        <v>120</v>
      </c>
      <c r="AB5759">
        <v>46132</v>
      </c>
      <c r="AG5759">
        <v>0</v>
      </c>
      <c r="AH5759">
        <v>30</v>
      </c>
      <c r="AM5759" t="str">
        <f>SUBSTITUTE(Tabla_lineas[[#This Row],[Codigo Liname]]," ","")</f>
        <v>J0130</v>
      </c>
    </row>
    <row r="5760" spans="1:39" customFormat="1" x14ac:dyDescent="0.25">
      <c r="A5760" s="2">
        <v>432</v>
      </c>
      <c r="B5760" t="s">
        <v>1064</v>
      </c>
      <c r="C5760">
        <f t="shared" si="89"/>
        <v>1637938</v>
      </c>
      <c r="D5760">
        <v>290</v>
      </c>
      <c r="E5760" t="s">
        <v>213</v>
      </c>
      <c r="F5760">
        <v>0.47</v>
      </c>
      <c r="G5760">
        <v>0.45</v>
      </c>
      <c r="H5760" t="s">
        <v>214</v>
      </c>
      <c r="I5760" s="2">
        <v>0.45</v>
      </c>
      <c r="J5760" t="s">
        <v>215</v>
      </c>
      <c r="K5760" t="s">
        <v>216</v>
      </c>
      <c r="L5760" s="3" t="str">
        <f>+INDEX([1]!TABLA_MAESTRO_DE_ARTICULO[SubGroupName],MATCH(Tabla_lineas[[#This Row],[CODIGO SAP]],[1]!TABLA_MAESTRO_DE_ARTICULO[ItemCode],0))</f>
        <v>COMPRIMIDO</v>
      </c>
      <c r="M5760" t="s">
        <v>217</v>
      </c>
      <c r="N5760">
        <v>16</v>
      </c>
      <c r="O5760" t="s">
        <v>45</v>
      </c>
      <c r="S5760" s="2">
        <v>1000</v>
      </c>
      <c r="T5760">
        <v>280</v>
      </c>
      <c r="U5760">
        <v>0.28999999999999998</v>
      </c>
      <c r="V5760">
        <v>0.28000000000000003</v>
      </c>
      <c r="W5760">
        <v>0.12</v>
      </c>
      <c r="Z5760" s="4" t="s">
        <v>53</v>
      </c>
      <c r="AA5760" t="s">
        <v>153</v>
      </c>
      <c r="AB5760">
        <v>46132</v>
      </c>
      <c r="AG5760">
        <v>0</v>
      </c>
      <c r="AH5760">
        <v>1000</v>
      </c>
      <c r="AM5760" t="str">
        <f>SUBSTITUTE(Tabla_lineas[[#This Row],[Codigo Liname]]," ","")</f>
        <v>R0601</v>
      </c>
    </row>
    <row r="5761" spans="1:39" customFormat="1" x14ac:dyDescent="0.25">
      <c r="A5761" s="2">
        <v>432</v>
      </c>
      <c r="B5761" t="s">
        <v>1064</v>
      </c>
      <c r="C5761">
        <f t="shared" si="89"/>
        <v>1637938</v>
      </c>
      <c r="D5761">
        <v>751</v>
      </c>
      <c r="E5761" t="s">
        <v>218</v>
      </c>
      <c r="F5761">
        <v>28.9</v>
      </c>
      <c r="G5761">
        <v>13.37</v>
      </c>
      <c r="H5761" t="s">
        <v>219</v>
      </c>
      <c r="I5761" s="2">
        <v>13.37</v>
      </c>
      <c r="J5761" t="s">
        <v>220</v>
      </c>
      <c r="K5761" t="s">
        <v>221</v>
      </c>
      <c r="L5761" s="3" t="str">
        <f>+INDEX([1]!TABLA_MAESTRO_DE_ARTICULO[SubGroupName],MATCH(Tabla_lineas[[#This Row],[CODIGO SAP]],[1]!TABLA_MAESTRO_DE_ARTICULO[ItemCode],0))</f>
        <v>CREMA DERMICA</v>
      </c>
      <c r="M5761" t="s">
        <v>222</v>
      </c>
      <c r="N5761">
        <v>17</v>
      </c>
      <c r="O5761" t="s">
        <v>223</v>
      </c>
      <c r="S5761" s="2">
        <v>100</v>
      </c>
      <c r="T5761">
        <v>750</v>
      </c>
      <c r="U5761">
        <v>7.51</v>
      </c>
      <c r="V5761">
        <v>7.5</v>
      </c>
      <c r="W5761">
        <v>4.5</v>
      </c>
      <c r="Z5761" s="4" t="s">
        <v>53</v>
      </c>
      <c r="AA5761" t="s">
        <v>153</v>
      </c>
      <c r="AB5761">
        <v>46132</v>
      </c>
      <c r="AG5761">
        <v>0</v>
      </c>
      <c r="AH5761">
        <v>100</v>
      </c>
      <c r="AM5761" t="str">
        <f>SUBSTITUTE(Tabla_lineas[[#This Row],[Codigo Liname]]," ","")</f>
        <v>D0103</v>
      </c>
    </row>
    <row r="5762" spans="1:39" customFormat="1" x14ac:dyDescent="0.25">
      <c r="A5762" s="2">
        <v>432</v>
      </c>
      <c r="B5762" t="s">
        <v>1064</v>
      </c>
      <c r="C5762">
        <f t="shared" ref="C5762:C5825" si="90">IFERROR(VALUE(RIGHT(TRIM(LEFT(B5762,SEARCH("Eco",B5762)-1)),7)),"COTI")</f>
        <v>1637938</v>
      </c>
      <c r="D5762">
        <v>3810</v>
      </c>
      <c r="E5762" t="s">
        <v>239</v>
      </c>
      <c r="F5762">
        <v>1.48</v>
      </c>
      <c r="G5762">
        <v>1.48</v>
      </c>
      <c r="H5762" t="s">
        <v>240</v>
      </c>
      <c r="I5762" s="2">
        <v>2.54</v>
      </c>
      <c r="J5762" t="s">
        <v>241</v>
      </c>
      <c r="K5762" t="s">
        <v>242</v>
      </c>
      <c r="L5762" s="3" t="str">
        <f>+INDEX([1]!TABLA_MAESTRO_DE_ARTICULO[SubGroupName],MATCH(Tabla_lineas[[#This Row],[CODIGO SAP]],[1]!TABLA_MAESTRO_DE_ARTICULO[ItemCode],0))</f>
        <v>COMPRIMIDO</v>
      </c>
      <c r="M5762" t="s">
        <v>243</v>
      </c>
      <c r="N5762">
        <v>19</v>
      </c>
      <c r="O5762" t="s">
        <v>45</v>
      </c>
      <c r="S5762" s="2">
        <v>1500</v>
      </c>
      <c r="T5762">
        <v>2205</v>
      </c>
      <c r="U5762">
        <v>2.54</v>
      </c>
      <c r="V5762">
        <v>1.47</v>
      </c>
      <c r="W5762">
        <v>0.4</v>
      </c>
      <c r="Z5762" s="4" t="s">
        <v>53</v>
      </c>
      <c r="AA5762" t="s">
        <v>120</v>
      </c>
      <c r="AB5762">
        <v>46132</v>
      </c>
      <c r="AG5762">
        <v>0</v>
      </c>
      <c r="AH5762">
        <v>1500</v>
      </c>
      <c r="AM5762" t="str">
        <f>SUBSTITUTE(Tabla_lineas[[#This Row],[Codigo Liname]]," ","")</f>
        <v>J0137</v>
      </c>
    </row>
    <row r="5763" spans="1:39" customFormat="1" x14ac:dyDescent="0.25">
      <c r="A5763" s="2">
        <v>432</v>
      </c>
      <c r="B5763" t="s">
        <v>1064</v>
      </c>
      <c r="C5763">
        <f t="shared" si="90"/>
        <v>1637938</v>
      </c>
      <c r="D5763">
        <v>17425</v>
      </c>
      <c r="E5763" t="s">
        <v>244</v>
      </c>
      <c r="F5763">
        <v>4.03</v>
      </c>
      <c r="G5763">
        <v>4.03</v>
      </c>
      <c r="H5763" t="s">
        <v>245</v>
      </c>
      <c r="I5763" s="2">
        <v>6.97</v>
      </c>
      <c r="J5763" t="s">
        <v>246</v>
      </c>
      <c r="K5763" t="s">
        <v>247</v>
      </c>
      <c r="L5763" s="3" t="str">
        <f>+INDEX([1]!TABLA_MAESTRO_DE_ARTICULO[SubGroupName],MATCH(Tabla_lineas[[#This Row],[CODIGO SAP]],[1]!TABLA_MAESTRO_DE_ARTICULO[ItemCode],0))</f>
        <v>SOLUCION INYECTABLE</v>
      </c>
      <c r="M5763" t="s">
        <v>248</v>
      </c>
      <c r="N5763">
        <v>20</v>
      </c>
      <c r="O5763" t="s">
        <v>249</v>
      </c>
      <c r="S5763" s="2">
        <v>2500</v>
      </c>
      <c r="T5763">
        <v>10049.999999999998</v>
      </c>
      <c r="U5763">
        <v>6.97</v>
      </c>
      <c r="V5763">
        <v>4.0199999999999996</v>
      </c>
      <c r="W5763">
        <v>0.7</v>
      </c>
      <c r="Z5763" s="4" t="s">
        <v>53</v>
      </c>
      <c r="AA5763" t="s">
        <v>126</v>
      </c>
      <c r="AB5763">
        <v>46132</v>
      </c>
      <c r="AG5763">
        <v>0</v>
      </c>
      <c r="AH5763">
        <v>2500</v>
      </c>
      <c r="AM5763" t="str">
        <f>SUBSTITUTE(Tabla_lineas[[#This Row],[Codigo Liname]]," ","")</f>
        <v>H0204</v>
      </c>
    </row>
    <row r="5764" spans="1:39" customFormat="1" x14ac:dyDescent="0.25">
      <c r="A5764" s="2">
        <v>432</v>
      </c>
      <c r="B5764" t="s">
        <v>1064</v>
      </c>
      <c r="C5764">
        <f t="shared" si="90"/>
        <v>1637938</v>
      </c>
      <c r="D5764">
        <v>11020</v>
      </c>
      <c r="E5764" t="s">
        <v>250</v>
      </c>
      <c r="F5764">
        <v>24.52</v>
      </c>
      <c r="G5764">
        <v>24.5</v>
      </c>
      <c r="H5764" t="s">
        <v>251</v>
      </c>
      <c r="I5764" s="2">
        <v>26.21</v>
      </c>
      <c r="J5764" t="s">
        <v>252</v>
      </c>
      <c r="K5764" t="s">
        <v>253</v>
      </c>
      <c r="L5764" s="3" t="str">
        <f>+INDEX([1]!TABLA_MAESTRO_DE_ARTICULO[SubGroupName],MATCH(Tabla_lineas[[#This Row],[CODIGO SAP]],[1]!TABLA_MAESTRO_DE_ARTICULO[ItemCode],0))</f>
        <v>GEL</v>
      </c>
      <c r="M5764" t="s">
        <v>254</v>
      </c>
      <c r="N5764">
        <v>21</v>
      </c>
      <c r="O5764" t="s">
        <v>255</v>
      </c>
      <c r="S5764" s="2">
        <v>1000</v>
      </c>
      <c r="T5764">
        <v>11010</v>
      </c>
      <c r="U5764">
        <v>11.02</v>
      </c>
      <c r="V5764">
        <v>11.01</v>
      </c>
      <c r="W5764">
        <v>5</v>
      </c>
      <c r="Z5764" s="4" t="s">
        <v>46</v>
      </c>
      <c r="AA5764" t="s">
        <v>153</v>
      </c>
      <c r="AB5764">
        <v>46132</v>
      </c>
      <c r="AG5764">
        <v>0</v>
      </c>
      <c r="AH5764">
        <v>1000</v>
      </c>
      <c r="AM5764" t="str">
        <f>SUBSTITUTE(Tabla_lineas[[#This Row],[Codigo Liname]]," ","")</f>
        <v>M0101</v>
      </c>
    </row>
    <row r="5765" spans="1:39" customFormat="1" x14ac:dyDescent="0.25">
      <c r="A5765" s="2">
        <v>432</v>
      </c>
      <c r="B5765" t="s">
        <v>1064</v>
      </c>
      <c r="C5765">
        <f t="shared" si="90"/>
        <v>1637938</v>
      </c>
      <c r="D5765">
        <v>360</v>
      </c>
      <c r="E5765" t="s">
        <v>138</v>
      </c>
      <c r="F5765">
        <v>0.2</v>
      </c>
      <c r="G5765">
        <v>0.2</v>
      </c>
      <c r="H5765" t="s">
        <v>139</v>
      </c>
      <c r="I5765" s="2">
        <v>0.24</v>
      </c>
      <c r="J5765" t="s">
        <v>140</v>
      </c>
      <c r="K5765" t="s">
        <v>141</v>
      </c>
      <c r="L5765" s="3" t="str">
        <f>+INDEX([1]!TABLA_MAESTRO_DE_ARTICULO[SubGroupName],MATCH(Tabla_lineas[[#This Row],[CODIGO SAP]],[1]!TABLA_MAESTRO_DE_ARTICULO[ItemCode],0))</f>
        <v>COMPRIMIDO</v>
      </c>
      <c r="M5765" t="s">
        <v>142</v>
      </c>
      <c r="N5765">
        <v>23</v>
      </c>
      <c r="O5765" t="s">
        <v>45</v>
      </c>
      <c r="S5765" s="2">
        <v>2000</v>
      </c>
      <c r="T5765">
        <v>340</v>
      </c>
      <c r="U5765">
        <v>0.18</v>
      </c>
      <c r="V5765">
        <v>0.17</v>
      </c>
      <c r="W5765">
        <v>0.12</v>
      </c>
      <c r="Z5765" s="4" t="s">
        <v>53</v>
      </c>
      <c r="AA5765" t="s">
        <v>126</v>
      </c>
      <c r="AB5765">
        <v>46132</v>
      </c>
      <c r="AG5765">
        <v>0</v>
      </c>
      <c r="AH5765">
        <v>2000</v>
      </c>
      <c r="AM5765" t="str">
        <f>SUBSTITUTE(Tabla_lineas[[#This Row],[Codigo Liname]]," ","")</f>
        <v>M0102</v>
      </c>
    </row>
    <row r="5766" spans="1:39" customFormat="1" x14ac:dyDescent="0.25">
      <c r="A5766" s="2">
        <v>432</v>
      </c>
      <c r="B5766" t="s">
        <v>1064</v>
      </c>
      <c r="C5766">
        <f t="shared" si="90"/>
        <v>1637938</v>
      </c>
      <c r="D5766">
        <v>2480</v>
      </c>
      <c r="E5766" t="s">
        <v>143</v>
      </c>
      <c r="F5766">
        <v>2.17</v>
      </c>
      <c r="G5766">
        <v>2.17</v>
      </c>
      <c r="H5766" t="s">
        <v>144</v>
      </c>
      <c r="I5766" s="2">
        <v>2.3199999999999998</v>
      </c>
      <c r="J5766" t="s">
        <v>145</v>
      </c>
      <c r="K5766" t="s">
        <v>146</v>
      </c>
      <c r="L5766" s="3" t="str">
        <f>+INDEX([1]!TABLA_MAESTRO_DE_ARTICULO[SubGroupName],MATCH(Tabla_lineas[[#This Row],[CODIGO SAP]],[1]!TABLA_MAESTRO_DE_ARTICULO[ItemCode],0))</f>
        <v>CAPSULA DURA</v>
      </c>
      <c r="M5766" t="s">
        <v>147</v>
      </c>
      <c r="N5766">
        <v>24</v>
      </c>
      <c r="O5766" t="s">
        <v>45</v>
      </c>
      <c r="S5766" s="2">
        <v>2000</v>
      </c>
      <c r="T5766">
        <v>2460</v>
      </c>
      <c r="U5766">
        <v>1.24</v>
      </c>
      <c r="V5766">
        <v>1.23</v>
      </c>
      <c r="W5766">
        <v>0.8</v>
      </c>
      <c r="Z5766" s="4" t="s">
        <v>46</v>
      </c>
      <c r="AA5766" t="s">
        <v>120</v>
      </c>
      <c r="AB5766">
        <v>46132</v>
      </c>
      <c r="AG5766">
        <v>0</v>
      </c>
      <c r="AH5766">
        <v>2000</v>
      </c>
      <c r="AM5766" t="str">
        <f>SUBSTITUTE(Tabla_lineas[[#This Row],[Codigo Liname]]," ","")</f>
        <v>J0141</v>
      </c>
    </row>
    <row r="5767" spans="1:39" customFormat="1" x14ac:dyDescent="0.25">
      <c r="A5767" s="2">
        <v>432</v>
      </c>
      <c r="B5767" t="s">
        <v>1064</v>
      </c>
      <c r="C5767">
        <f t="shared" si="90"/>
        <v>1637938</v>
      </c>
      <c r="D5767">
        <v>5695</v>
      </c>
      <c r="E5767" t="s">
        <v>292</v>
      </c>
      <c r="F5767">
        <v>25.27</v>
      </c>
      <c r="G5767">
        <v>18.27</v>
      </c>
      <c r="H5767" t="s">
        <v>293</v>
      </c>
      <c r="I5767" s="2">
        <v>18.27</v>
      </c>
      <c r="J5767" t="s">
        <v>294</v>
      </c>
      <c r="K5767" t="s">
        <v>295</v>
      </c>
      <c r="L5767" s="3" t="str">
        <f>+INDEX([1]!TABLA_MAESTRO_DE_ARTICULO[SubGroupName],MATCH(Tabla_lineas[[#This Row],[CODIGO SAP]],[1]!TABLA_MAESTRO_DE_ARTICULO[ItemCode],0))</f>
        <v>CREMA DERMICA</v>
      </c>
      <c r="M5767" t="s">
        <v>296</v>
      </c>
      <c r="N5767">
        <v>26</v>
      </c>
      <c r="O5767" t="s">
        <v>297</v>
      </c>
      <c r="S5767" s="2">
        <v>500</v>
      </c>
      <c r="T5767">
        <v>5690</v>
      </c>
      <c r="U5767">
        <v>11.39</v>
      </c>
      <c r="V5767">
        <v>11.38</v>
      </c>
      <c r="W5767">
        <v>5</v>
      </c>
      <c r="Z5767" s="4" t="s">
        <v>53</v>
      </c>
      <c r="AA5767" t="s">
        <v>153</v>
      </c>
      <c r="AB5767">
        <v>46132</v>
      </c>
      <c r="AG5767">
        <v>0</v>
      </c>
      <c r="AH5767">
        <v>500</v>
      </c>
      <c r="AM5767" t="str">
        <f>SUBSTITUTE(Tabla_lineas[[#This Row],[Codigo Liname]]," ","")</f>
        <v>D0704</v>
      </c>
    </row>
    <row r="5768" spans="1:39" customFormat="1" x14ac:dyDescent="0.25">
      <c r="A5768" s="2">
        <v>432</v>
      </c>
      <c r="B5768" t="s">
        <v>1064</v>
      </c>
      <c r="C5768">
        <f t="shared" si="90"/>
        <v>1637938</v>
      </c>
      <c r="D5768">
        <v>2931</v>
      </c>
      <c r="E5768" t="s">
        <v>298</v>
      </c>
      <c r="F5768">
        <v>14.58</v>
      </c>
      <c r="G5768">
        <v>14.58</v>
      </c>
      <c r="H5768" t="s">
        <v>299</v>
      </c>
      <c r="I5768" s="2">
        <v>24.71</v>
      </c>
      <c r="J5768" t="s">
        <v>300</v>
      </c>
      <c r="K5768" t="s">
        <v>301</v>
      </c>
      <c r="L5768" s="3" t="str">
        <f>+INDEX([1]!TABLA_MAESTRO_DE_ARTICULO[SubGroupName],MATCH(Tabla_lineas[[#This Row],[CODIGO SAP]],[1]!TABLA_MAESTRO_DE_ARTICULO[ItemCode],0))</f>
        <v>SUSPENSION</v>
      </c>
      <c r="M5768" t="s">
        <v>302</v>
      </c>
      <c r="N5768">
        <v>28</v>
      </c>
      <c r="O5768" t="s">
        <v>65</v>
      </c>
      <c r="S5768" s="2">
        <v>300</v>
      </c>
      <c r="T5768">
        <v>2928</v>
      </c>
      <c r="U5768">
        <v>9.77</v>
      </c>
      <c r="V5768">
        <v>9.76</v>
      </c>
      <c r="W5768">
        <v>5.5</v>
      </c>
      <c r="Z5768" s="4" t="s">
        <v>46</v>
      </c>
      <c r="AA5768" t="s">
        <v>153</v>
      </c>
      <c r="AB5768">
        <v>46096</v>
      </c>
      <c r="AG5768">
        <v>0</v>
      </c>
      <c r="AH5768">
        <v>300</v>
      </c>
      <c r="AM5768" t="str">
        <f>SUBSTITUTE(Tabla_lineas[[#This Row],[Codigo Liname]]," ","")</f>
        <v>M0104</v>
      </c>
    </row>
    <row r="5769" spans="1:39" customFormat="1" x14ac:dyDescent="0.25">
      <c r="A5769" s="2">
        <v>432</v>
      </c>
      <c r="B5769" t="s">
        <v>1064</v>
      </c>
      <c r="C5769">
        <f t="shared" si="90"/>
        <v>1637938</v>
      </c>
      <c r="D5769">
        <v>390</v>
      </c>
      <c r="E5769" t="s">
        <v>454</v>
      </c>
      <c r="F5769">
        <v>0.33</v>
      </c>
      <c r="G5769">
        <v>0.33</v>
      </c>
      <c r="H5769" t="s">
        <v>455</v>
      </c>
      <c r="I5769" s="2">
        <v>0.68</v>
      </c>
      <c r="J5769" t="s">
        <v>456</v>
      </c>
      <c r="K5769" t="s">
        <v>457</v>
      </c>
      <c r="L5769" s="3" t="str">
        <f>+INDEX([1]!TABLA_MAESTRO_DE_ARTICULO[SubGroupName],MATCH(Tabla_lineas[[#This Row],[CODIGO SAP]],[1]!TABLA_MAESTRO_DE_ARTICULO[ItemCode],0))</f>
        <v>COMPRIMIDO</v>
      </c>
      <c r="M5769" t="s">
        <v>458</v>
      </c>
      <c r="N5769">
        <v>29</v>
      </c>
      <c r="O5769" t="s">
        <v>45</v>
      </c>
      <c r="S5769" s="2">
        <v>1500</v>
      </c>
      <c r="T5769">
        <v>375</v>
      </c>
      <c r="U5769">
        <v>0.26</v>
      </c>
      <c r="V5769">
        <v>0.25</v>
      </c>
      <c r="W5769">
        <v>0.12</v>
      </c>
      <c r="Z5769" s="4" t="s">
        <v>46</v>
      </c>
      <c r="AA5769" t="s">
        <v>153</v>
      </c>
      <c r="AB5769">
        <v>46132</v>
      </c>
      <c r="AG5769">
        <v>0</v>
      </c>
      <c r="AH5769">
        <v>1500</v>
      </c>
      <c r="AM5769" t="str">
        <f>SUBSTITUTE(Tabla_lineas[[#This Row],[Codigo Liname]]," ","")</f>
        <v>M0106</v>
      </c>
    </row>
    <row r="5770" spans="1:39" customFormat="1" x14ac:dyDescent="0.25">
      <c r="A5770" s="2">
        <v>432</v>
      </c>
      <c r="B5770" t="s">
        <v>1064</v>
      </c>
      <c r="C5770">
        <f t="shared" si="90"/>
        <v>1637938</v>
      </c>
      <c r="D5770">
        <v>10670</v>
      </c>
      <c r="E5770" t="s">
        <v>76</v>
      </c>
      <c r="F5770">
        <v>14.47</v>
      </c>
      <c r="G5770">
        <v>14.37</v>
      </c>
      <c r="H5770" t="s">
        <v>77</v>
      </c>
      <c r="I5770" s="2">
        <v>14.37</v>
      </c>
      <c r="J5770" t="s">
        <v>78</v>
      </c>
      <c r="K5770" t="s">
        <v>79</v>
      </c>
      <c r="L5770" s="3" t="str">
        <f>+INDEX([1]!TABLA_MAESTRO_DE_ARTICULO[SubGroupName],MATCH(Tabla_lineas[[#This Row],[CODIGO SAP]],[1]!TABLA_MAESTRO_DE_ARTICULO[ItemCode],0))</f>
        <v>SOLUCION INYECTABLE</v>
      </c>
      <c r="M5770" t="s">
        <v>80</v>
      </c>
      <c r="N5770">
        <v>32</v>
      </c>
      <c r="O5770" t="s">
        <v>81</v>
      </c>
      <c r="S5770" s="2">
        <v>1000</v>
      </c>
      <c r="T5770">
        <v>10660</v>
      </c>
      <c r="U5770">
        <v>10.67</v>
      </c>
      <c r="V5770">
        <v>10.66</v>
      </c>
      <c r="W5770">
        <v>4</v>
      </c>
      <c r="Z5770" s="4" t="s">
        <v>53</v>
      </c>
      <c r="AA5770" t="s">
        <v>153</v>
      </c>
      <c r="AB5770">
        <v>46132</v>
      </c>
      <c r="AG5770">
        <v>0</v>
      </c>
      <c r="AH5770">
        <v>1000</v>
      </c>
      <c r="AM5770" t="str">
        <f>SUBSTITUTE(Tabla_lineas[[#This Row],[Codigo Liname]]," ","")</f>
        <v>N0112</v>
      </c>
    </row>
    <row r="5771" spans="1:39" customFormat="1" x14ac:dyDescent="0.25">
      <c r="A5771" s="2">
        <v>432</v>
      </c>
      <c r="B5771" t="s">
        <v>1064</v>
      </c>
      <c r="C5771">
        <f t="shared" si="90"/>
        <v>1637938</v>
      </c>
      <c r="D5771">
        <v>18350</v>
      </c>
      <c r="E5771" t="s">
        <v>82</v>
      </c>
      <c r="F5771">
        <v>1.61</v>
      </c>
      <c r="G5771">
        <v>1.61</v>
      </c>
      <c r="H5771" t="s">
        <v>83</v>
      </c>
      <c r="I5771" s="2">
        <v>3.67</v>
      </c>
      <c r="J5771" t="s">
        <v>84</v>
      </c>
      <c r="K5771" t="s">
        <v>85</v>
      </c>
      <c r="L5771" s="3" t="str">
        <f>+INDEX([1]!TABLA_MAESTRO_DE_ARTICULO[SubGroupName],MATCH(Tabla_lineas[[#This Row],[CODIGO SAP]],[1]!TABLA_MAESTRO_DE_ARTICULO[ItemCode],0))</f>
        <v>COMPRIMIDO</v>
      </c>
      <c r="M5771" t="s">
        <v>86</v>
      </c>
      <c r="N5771">
        <v>33</v>
      </c>
      <c r="O5771" t="s">
        <v>45</v>
      </c>
      <c r="S5771" s="2">
        <v>5000</v>
      </c>
      <c r="T5771">
        <v>8000</v>
      </c>
      <c r="U5771">
        <v>3.67</v>
      </c>
      <c r="V5771">
        <v>1.6</v>
      </c>
      <c r="W5771">
        <v>0.15</v>
      </c>
      <c r="Z5771" s="4" t="s">
        <v>46</v>
      </c>
      <c r="AA5771" t="s">
        <v>126</v>
      </c>
      <c r="AB5771">
        <v>46132</v>
      </c>
      <c r="AG5771">
        <v>0</v>
      </c>
      <c r="AH5771">
        <v>5000</v>
      </c>
      <c r="AM5771" t="str">
        <f>SUBSTITUTE(Tabla_lineas[[#This Row],[Codigo Liname]]," ","")</f>
        <v>C0902</v>
      </c>
    </row>
    <row r="5772" spans="1:39" customFormat="1" x14ac:dyDescent="0.25">
      <c r="A5772" s="2">
        <v>432</v>
      </c>
      <c r="B5772" t="s">
        <v>1064</v>
      </c>
      <c r="C5772">
        <f t="shared" si="90"/>
        <v>1637938</v>
      </c>
      <c r="D5772">
        <v>25280</v>
      </c>
      <c r="E5772" t="s">
        <v>313</v>
      </c>
      <c r="F5772">
        <v>5.29</v>
      </c>
      <c r="G5772">
        <v>5.29</v>
      </c>
      <c r="H5772" t="s">
        <v>314</v>
      </c>
      <c r="I5772" s="2">
        <v>6.32</v>
      </c>
      <c r="J5772" t="s">
        <v>315</v>
      </c>
      <c r="K5772" t="s">
        <v>316</v>
      </c>
      <c r="L5772" s="3" t="str">
        <f>+INDEX([1]!TABLA_MAESTRO_DE_ARTICULO[SubGroupName],MATCH(Tabla_lineas[[#This Row],[CODIGO SAP]],[1]!TABLA_MAESTRO_DE_ARTICULO[ItemCode],0))</f>
        <v>SOLUCION INYECTABLE</v>
      </c>
      <c r="M5772" t="s">
        <v>317</v>
      </c>
      <c r="N5772">
        <v>34</v>
      </c>
      <c r="O5772" t="s">
        <v>249</v>
      </c>
      <c r="S5772" s="2">
        <v>4000</v>
      </c>
      <c r="T5772">
        <v>21120</v>
      </c>
      <c r="U5772">
        <v>6.32</v>
      </c>
      <c r="V5772">
        <v>5.28</v>
      </c>
      <c r="W5772">
        <v>0.7</v>
      </c>
      <c r="Z5772" s="4" t="s">
        <v>46</v>
      </c>
      <c r="AA5772" t="s">
        <v>120</v>
      </c>
      <c r="AB5772">
        <v>46132</v>
      </c>
      <c r="AG5772">
        <v>0</v>
      </c>
      <c r="AH5772">
        <v>4000</v>
      </c>
      <c r="AM5772" t="str">
        <f>SUBSTITUTE(Tabla_lineas[[#This Row],[Codigo Liname]]," ","")</f>
        <v>N0205</v>
      </c>
    </row>
    <row r="5773" spans="1:39" customFormat="1" x14ac:dyDescent="0.25">
      <c r="A5773" s="2">
        <v>432</v>
      </c>
      <c r="B5773" t="s">
        <v>1064</v>
      </c>
      <c r="C5773">
        <f t="shared" si="90"/>
        <v>1637938</v>
      </c>
      <c r="D5773">
        <v>6400</v>
      </c>
      <c r="E5773" t="s">
        <v>318</v>
      </c>
      <c r="F5773">
        <v>1.26</v>
      </c>
      <c r="G5773">
        <v>1.26</v>
      </c>
      <c r="H5773" t="s">
        <v>319</v>
      </c>
      <c r="I5773" s="2">
        <v>3.35</v>
      </c>
      <c r="J5773" t="s">
        <v>320</v>
      </c>
      <c r="K5773" t="s">
        <v>321</v>
      </c>
      <c r="L5773" s="3" t="str">
        <f>+INDEX([1]!TABLA_MAESTRO_DE_ARTICULO[SubGroupName],MATCH(Tabla_lineas[[#This Row],[CODIGO SAP]],[1]!TABLA_MAESTRO_DE_ARTICULO[ItemCode],0))</f>
        <v>COMPRIMIDO</v>
      </c>
      <c r="M5773" t="s">
        <v>322</v>
      </c>
      <c r="N5773">
        <v>35</v>
      </c>
      <c r="O5773" t="s">
        <v>45</v>
      </c>
      <c r="S5773" s="2">
        <v>5000</v>
      </c>
      <c r="T5773">
        <v>6250</v>
      </c>
      <c r="U5773">
        <v>1.28</v>
      </c>
      <c r="V5773">
        <v>1.25</v>
      </c>
      <c r="W5773">
        <v>0.2</v>
      </c>
      <c r="Z5773" s="4" t="s">
        <v>46</v>
      </c>
      <c r="AA5773" t="s">
        <v>120</v>
      </c>
      <c r="AB5773">
        <v>46132</v>
      </c>
      <c r="AG5773">
        <v>0</v>
      </c>
      <c r="AH5773">
        <v>5000</v>
      </c>
      <c r="AM5773" t="str">
        <f>SUBSTITUTE(Tabla_lineas[[#This Row],[Codigo Liname]]," ","")</f>
        <v>A1004</v>
      </c>
    </row>
    <row r="5774" spans="1:39" customFormat="1" x14ac:dyDescent="0.25">
      <c r="A5774" s="2">
        <v>432</v>
      </c>
      <c r="B5774" t="s">
        <v>1064</v>
      </c>
      <c r="C5774">
        <f t="shared" si="90"/>
        <v>1637938</v>
      </c>
      <c r="D5774">
        <v>1765</v>
      </c>
      <c r="E5774" t="s">
        <v>323</v>
      </c>
      <c r="F5774">
        <v>5.91</v>
      </c>
      <c r="G5774">
        <v>3.53</v>
      </c>
      <c r="H5774" t="s">
        <v>324</v>
      </c>
      <c r="I5774" s="2">
        <v>3.53</v>
      </c>
      <c r="J5774" t="s">
        <v>325</v>
      </c>
      <c r="K5774" t="s">
        <v>326</v>
      </c>
      <c r="L5774" s="3" t="str">
        <f>+INDEX([1]!TABLA_MAESTRO_DE_ARTICULO[SubGroupName],MATCH(Tabla_lineas[[#This Row],[CODIGO SAP]],[1]!TABLA_MAESTRO_DE_ARTICULO[ItemCode],0))</f>
        <v>SOLUCION INYECTABLE</v>
      </c>
      <c r="M5774" t="s">
        <v>327</v>
      </c>
      <c r="N5774">
        <v>36</v>
      </c>
      <c r="O5774" t="s">
        <v>249</v>
      </c>
      <c r="S5774" s="2">
        <v>500</v>
      </c>
      <c r="T5774">
        <v>1760</v>
      </c>
      <c r="U5774">
        <v>3.53</v>
      </c>
      <c r="V5774">
        <v>3.52</v>
      </c>
      <c r="W5774">
        <v>0.7</v>
      </c>
      <c r="Z5774" s="4" t="s">
        <v>46</v>
      </c>
      <c r="AA5774" t="s">
        <v>153</v>
      </c>
      <c r="AB5774">
        <v>46132</v>
      </c>
      <c r="AG5774">
        <v>0</v>
      </c>
      <c r="AH5774">
        <v>500</v>
      </c>
      <c r="AM5774" t="str">
        <f>SUBSTITUTE(Tabla_lineas[[#This Row],[Codigo Liname]]," ","")</f>
        <v>A0308</v>
      </c>
    </row>
    <row r="5775" spans="1:39" customFormat="1" x14ac:dyDescent="0.25">
      <c r="A5775" s="2">
        <v>432</v>
      </c>
      <c r="B5775" t="s">
        <v>1064</v>
      </c>
      <c r="C5775">
        <f t="shared" si="90"/>
        <v>1637938</v>
      </c>
      <c r="D5775">
        <v>220</v>
      </c>
      <c r="E5775" t="s">
        <v>87</v>
      </c>
      <c r="F5775">
        <v>0.64</v>
      </c>
      <c r="G5775">
        <v>0.44</v>
      </c>
      <c r="H5775" t="s">
        <v>88</v>
      </c>
      <c r="I5775" s="2">
        <v>0.44</v>
      </c>
      <c r="J5775" t="s">
        <v>89</v>
      </c>
      <c r="K5775" t="s">
        <v>90</v>
      </c>
      <c r="L5775" s="3" t="str">
        <f>+INDEX([1]!TABLA_MAESTRO_DE_ARTICULO[SubGroupName],MATCH(Tabla_lineas[[#This Row],[CODIGO SAP]],[1]!TABLA_MAESTRO_DE_ARTICULO[ItemCode],0))</f>
        <v>COMPRIMIDO</v>
      </c>
      <c r="M5775" t="s">
        <v>91</v>
      </c>
      <c r="N5775">
        <v>38</v>
      </c>
      <c r="O5775" t="s">
        <v>45</v>
      </c>
      <c r="S5775" s="2">
        <v>500</v>
      </c>
      <c r="T5775">
        <v>215</v>
      </c>
      <c r="U5775">
        <v>0.44</v>
      </c>
      <c r="V5775">
        <v>0.43</v>
      </c>
      <c r="W5775">
        <v>0.12</v>
      </c>
      <c r="Z5775" s="4" t="s">
        <v>46</v>
      </c>
      <c r="AA5775" t="s">
        <v>153</v>
      </c>
      <c r="AB5775">
        <v>46132</v>
      </c>
      <c r="AG5775">
        <v>0</v>
      </c>
      <c r="AH5775">
        <v>500</v>
      </c>
      <c r="AM5775" t="str">
        <f>SUBSTITUTE(Tabla_lineas[[#This Row],[Codigo Liname]]," ","")</f>
        <v>A0307</v>
      </c>
    </row>
    <row r="5776" spans="1:39" customFormat="1" x14ac:dyDescent="0.25">
      <c r="A5776" s="2">
        <v>432</v>
      </c>
      <c r="B5776" t="s">
        <v>1064</v>
      </c>
      <c r="C5776">
        <f t="shared" si="90"/>
        <v>1637938</v>
      </c>
      <c r="D5776">
        <v>2656</v>
      </c>
      <c r="E5776" t="s">
        <v>464</v>
      </c>
      <c r="F5776">
        <v>28.19</v>
      </c>
      <c r="G5776">
        <v>23.64</v>
      </c>
      <c r="H5776" t="s">
        <v>465</v>
      </c>
      <c r="I5776" s="2">
        <v>23.64</v>
      </c>
      <c r="J5776" t="s">
        <v>466</v>
      </c>
      <c r="K5776" t="s">
        <v>467</v>
      </c>
      <c r="L5776" s="3" t="str">
        <f>+INDEX([1]!TABLA_MAESTRO_DE_ARTICULO[SubGroupName],MATCH(Tabla_lineas[[#This Row],[CODIGO SAP]],[1]!TABLA_MAESTRO_DE_ARTICULO[ItemCode],0))</f>
        <v>GOTAS</v>
      </c>
      <c r="M5776" t="s">
        <v>468</v>
      </c>
      <c r="N5776">
        <v>37</v>
      </c>
      <c r="O5776" t="s">
        <v>469</v>
      </c>
      <c r="S5776" s="2">
        <v>200</v>
      </c>
      <c r="T5776">
        <v>2654</v>
      </c>
      <c r="U5776">
        <v>13.28</v>
      </c>
      <c r="V5776">
        <v>13.27</v>
      </c>
      <c r="W5776">
        <v>5</v>
      </c>
      <c r="Z5776" s="4" t="s">
        <v>46</v>
      </c>
      <c r="AA5776" t="s">
        <v>153</v>
      </c>
      <c r="AB5776">
        <v>46132</v>
      </c>
      <c r="AG5776">
        <v>0</v>
      </c>
      <c r="AH5776">
        <v>200</v>
      </c>
      <c r="AM5776" t="str">
        <f>SUBSTITUTE(Tabla_lineas[[#This Row],[Codigo Liname]]," ","")</f>
        <v>A0309</v>
      </c>
    </row>
    <row r="5777" spans="1:39" customFormat="1" x14ac:dyDescent="0.25">
      <c r="A5777" s="2">
        <v>432</v>
      </c>
      <c r="B5777" t="s">
        <v>1064</v>
      </c>
      <c r="C5777">
        <f t="shared" si="90"/>
        <v>1637938</v>
      </c>
      <c r="D5777">
        <v>4575</v>
      </c>
      <c r="E5777" t="s">
        <v>92</v>
      </c>
      <c r="F5777">
        <v>4.72</v>
      </c>
      <c r="G5777">
        <v>4.72</v>
      </c>
      <c r="H5777" t="s">
        <v>93</v>
      </c>
      <c r="I5777" s="2">
        <v>5.27</v>
      </c>
      <c r="J5777" t="s">
        <v>94</v>
      </c>
      <c r="K5777" t="s">
        <v>95</v>
      </c>
      <c r="L5777" s="3" t="str">
        <f>+INDEX([1]!TABLA_MAESTRO_DE_ARTICULO[SubGroupName],MATCH(Tabla_lineas[[#This Row],[CODIGO SAP]],[1]!TABLA_MAESTRO_DE_ARTICULO[ItemCode],0))</f>
        <v>OVULO VAGINAL</v>
      </c>
      <c r="M5777" t="s">
        <v>96</v>
      </c>
      <c r="N5777">
        <v>39</v>
      </c>
      <c r="O5777" t="s">
        <v>97</v>
      </c>
      <c r="S5777" s="2">
        <v>2500</v>
      </c>
      <c r="T5777">
        <v>4550</v>
      </c>
      <c r="U5777">
        <v>1.83</v>
      </c>
      <c r="V5777">
        <v>1.82</v>
      </c>
      <c r="W5777">
        <v>0.8</v>
      </c>
      <c r="Z5777" s="4" t="s">
        <v>46</v>
      </c>
      <c r="AA5777" t="s">
        <v>126</v>
      </c>
      <c r="AB5777">
        <v>46132</v>
      </c>
      <c r="AG5777">
        <v>0</v>
      </c>
      <c r="AH5777">
        <v>2500</v>
      </c>
      <c r="AM5777" t="str">
        <f>SUBSTITUTE(Tabla_lineas[[#This Row],[Codigo Liname]]," ","")</f>
        <v>G0104</v>
      </c>
    </row>
    <row r="5778" spans="1:39" customFormat="1" x14ac:dyDescent="0.25">
      <c r="A5778" s="2">
        <v>432</v>
      </c>
      <c r="B5778" t="s">
        <v>1064</v>
      </c>
      <c r="C5778">
        <f t="shared" si="90"/>
        <v>1637938</v>
      </c>
      <c r="D5778">
        <v>2292</v>
      </c>
      <c r="E5778" t="s">
        <v>98</v>
      </c>
      <c r="F5778">
        <v>9.4</v>
      </c>
      <c r="G5778">
        <v>8.77</v>
      </c>
      <c r="H5778" t="s">
        <v>99</v>
      </c>
      <c r="I5778" s="2">
        <v>8.77</v>
      </c>
      <c r="J5778" t="s">
        <v>100</v>
      </c>
      <c r="K5778" t="s">
        <v>101</v>
      </c>
      <c r="L5778" s="3" t="str">
        <f>+INDEX([1]!TABLA_MAESTRO_DE_ARTICULO[SubGroupName],MATCH(Tabla_lineas[[#This Row],[CODIGO SAP]],[1]!TABLA_MAESTRO_DE_ARTICULO[ItemCode],0))</f>
        <v>GOTAS</v>
      </c>
      <c r="M5778" t="s">
        <v>102</v>
      </c>
      <c r="N5778">
        <v>43</v>
      </c>
      <c r="O5778" t="s">
        <v>103</v>
      </c>
      <c r="S5778" s="2">
        <v>400</v>
      </c>
      <c r="T5778">
        <v>2288</v>
      </c>
      <c r="U5778">
        <v>5.73</v>
      </c>
      <c r="V5778">
        <v>5.72</v>
      </c>
      <c r="W5778">
        <v>3</v>
      </c>
      <c r="Z5778" s="4" t="s">
        <v>46</v>
      </c>
      <c r="AA5778" t="s">
        <v>153</v>
      </c>
      <c r="AB5778">
        <v>46132</v>
      </c>
      <c r="AG5778">
        <v>0</v>
      </c>
      <c r="AH5778">
        <v>400</v>
      </c>
      <c r="AM5778" t="str">
        <f>SUBSTITUTE(Tabla_lineas[[#This Row],[Codigo Liname]]," ","")</f>
        <v>N0210</v>
      </c>
    </row>
    <row r="5779" spans="1:39" customFormat="1" x14ac:dyDescent="0.25">
      <c r="A5779" s="2">
        <v>432</v>
      </c>
      <c r="B5779" t="s">
        <v>1064</v>
      </c>
      <c r="C5779">
        <f t="shared" si="90"/>
        <v>1637938</v>
      </c>
      <c r="D5779">
        <v>3925</v>
      </c>
      <c r="E5779" t="s">
        <v>353</v>
      </c>
      <c r="F5779">
        <v>11.88</v>
      </c>
      <c r="G5779">
        <v>11.88</v>
      </c>
      <c r="H5779" t="s">
        <v>354</v>
      </c>
      <c r="I5779" s="2">
        <v>13.94</v>
      </c>
      <c r="J5779" t="s">
        <v>355</v>
      </c>
      <c r="K5779" t="s">
        <v>356</v>
      </c>
      <c r="L5779" s="3" t="str">
        <f>+INDEX([1]!TABLA_MAESTRO_DE_ARTICULO[SubGroupName],MATCH(Tabla_lineas[[#This Row],[CODIGO SAP]],[1]!TABLA_MAESTRO_DE_ARTICULO[ItemCode],0))</f>
        <v>JARABE</v>
      </c>
      <c r="M5779" t="s">
        <v>357</v>
      </c>
      <c r="N5779">
        <v>42</v>
      </c>
      <c r="O5779" t="s">
        <v>181</v>
      </c>
      <c r="S5779" s="2">
        <v>500</v>
      </c>
      <c r="T5779">
        <v>3920</v>
      </c>
      <c r="U5779">
        <v>7.85</v>
      </c>
      <c r="V5779">
        <v>7.84</v>
      </c>
      <c r="W5779">
        <v>5.5</v>
      </c>
      <c r="Z5779" s="4" t="s">
        <v>53</v>
      </c>
      <c r="AA5779" t="s">
        <v>153</v>
      </c>
      <c r="AB5779">
        <v>46096</v>
      </c>
      <c r="AG5779">
        <v>0</v>
      </c>
      <c r="AH5779">
        <v>500</v>
      </c>
      <c r="AM5779" t="str">
        <f>SUBSTITUTE(Tabla_lineas[[#This Row],[Codigo Liname]]," ","")</f>
        <v>N0209</v>
      </c>
    </row>
    <row r="5780" spans="1:39" customFormat="1" x14ac:dyDescent="0.25">
      <c r="A5780" s="2">
        <v>432</v>
      </c>
      <c r="B5780" t="s">
        <v>1064</v>
      </c>
      <c r="C5780">
        <f t="shared" si="90"/>
        <v>1637938</v>
      </c>
      <c r="D5780">
        <v>500</v>
      </c>
      <c r="E5780" t="s">
        <v>104</v>
      </c>
      <c r="F5780">
        <v>0.3</v>
      </c>
      <c r="G5780">
        <v>0.25</v>
      </c>
      <c r="H5780" t="s">
        <v>105</v>
      </c>
      <c r="I5780" s="2">
        <v>0.25</v>
      </c>
      <c r="J5780" t="s">
        <v>106</v>
      </c>
      <c r="K5780" t="s">
        <v>107</v>
      </c>
      <c r="L5780" s="3" t="str">
        <f>+INDEX([1]!TABLA_MAESTRO_DE_ARTICULO[SubGroupName],MATCH(Tabla_lineas[[#This Row],[CODIGO SAP]],[1]!TABLA_MAESTRO_DE_ARTICULO[ItemCode],0))</f>
        <v>COMPRIMIDO</v>
      </c>
      <c r="M5780" t="s">
        <v>108</v>
      </c>
      <c r="N5780">
        <v>41</v>
      </c>
      <c r="O5780" t="s">
        <v>45</v>
      </c>
      <c r="S5780" s="2">
        <v>2000</v>
      </c>
      <c r="T5780">
        <v>480</v>
      </c>
      <c r="U5780">
        <v>0.25</v>
      </c>
      <c r="V5780">
        <v>0.24</v>
      </c>
      <c r="W5780">
        <v>0.12</v>
      </c>
      <c r="Z5780" s="4" t="s">
        <v>46</v>
      </c>
      <c r="AA5780" t="s">
        <v>126</v>
      </c>
      <c r="AB5780">
        <v>46132</v>
      </c>
      <c r="AG5780">
        <v>0</v>
      </c>
      <c r="AH5780">
        <v>2000</v>
      </c>
      <c r="AM5780" t="str">
        <f>SUBSTITUTE(Tabla_lineas[[#This Row],[Codigo Liname]]," ","")</f>
        <v>N0208</v>
      </c>
    </row>
    <row r="5781" spans="1:39" customFormat="1" x14ac:dyDescent="0.25">
      <c r="A5781" s="2">
        <v>432</v>
      </c>
      <c r="B5781" t="s">
        <v>1064</v>
      </c>
      <c r="C5781">
        <f t="shared" si="90"/>
        <v>1637938</v>
      </c>
      <c r="D5781">
        <v>3046</v>
      </c>
      <c r="E5781" t="s">
        <v>395</v>
      </c>
      <c r="F5781">
        <v>39.200000000000003</v>
      </c>
      <c r="G5781">
        <v>23.99</v>
      </c>
      <c r="H5781" t="s">
        <v>396</v>
      </c>
      <c r="I5781" s="2">
        <v>23.99</v>
      </c>
      <c r="J5781" t="s">
        <v>397</v>
      </c>
      <c r="K5781" t="s">
        <v>398</v>
      </c>
      <c r="L5781" s="3" t="str">
        <f>+INDEX([1]!TABLA_MAESTRO_DE_ARTICULO[SubGroupName],MATCH(Tabla_lineas[[#This Row],[CODIGO SAP]],[1]!TABLA_MAESTRO_DE_ARTICULO[ItemCode],0))</f>
        <v>JARABE</v>
      </c>
      <c r="M5781" t="s">
        <v>399</v>
      </c>
      <c r="N5781">
        <v>49</v>
      </c>
      <c r="O5781" t="s">
        <v>400</v>
      </c>
      <c r="S5781" s="2">
        <v>200</v>
      </c>
      <c r="T5781">
        <v>3044</v>
      </c>
      <c r="U5781">
        <v>15.23</v>
      </c>
      <c r="V5781">
        <v>15.22</v>
      </c>
      <c r="W5781">
        <v>5</v>
      </c>
      <c r="Z5781" s="4" t="s">
        <v>46</v>
      </c>
      <c r="AA5781" t="s">
        <v>153</v>
      </c>
      <c r="AB5781">
        <v>46096</v>
      </c>
      <c r="AG5781">
        <v>0</v>
      </c>
      <c r="AH5781">
        <v>200</v>
      </c>
      <c r="AM5781" t="str">
        <f>SUBSTITUTE(Tabla_lineas[[#This Row],[Codigo Liname]]," ","")</f>
        <v>A1205</v>
      </c>
    </row>
    <row r="5782" spans="1:39" customFormat="1" x14ac:dyDescent="0.25">
      <c r="A5782" s="2">
        <v>433</v>
      </c>
      <c r="B5782" t="s">
        <v>1065</v>
      </c>
      <c r="C5782">
        <f t="shared" si="90"/>
        <v>1637952</v>
      </c>
      <c r="D5782">
        <v>7780</v>
      </c>
      <c r="E5782" t="s">
        <v>115</v>
      </c>
      <c r="F5782">
        <v>2.5099999999999998</v>
      </c>
      <c r="G5782">
        <v>2.5099999999999998</v>
      </c>
      <c r="H5782" t="s">
        <v>116</v>
      </c>
      <c r="I5782" s="2">
        <v>3.89</v>
      </c>
      <c r="J5782" t="s">
        <v>117</v>
      </c>
      <c r="K5782" t="s">
        <v>118</v>
      </c>
      <c r="L5782" s="3" t="str">
        <f>+INDEX([1]!TABLA_MAESTRO_DE_ARTICULO[SubGroupName],MATCH(Tabla_lineas[[#This Row],[CODIGO SAP]],[1]!TABLA_MAESTRO_DE_ARTICULO[ItemCode],0))</f>
        <v>COMPRIMIDO</v>
      </c>
      <c r="M5782" t="s">
        <v>119</v>
      </c>
      <c r="N5782">
        <v>10</v>
      </c>
      <c r="O5782" t="s">
        <v>45</v>
      </c>
      <c r="S5782" s="2">
        <v>2000</v>
      </c>
      <c r="T5782">
        <v>5000</v>
      </c>
      <c r="U5782">
        <v>3.89</v>
      </c>
      <c r="V5782">
        <v>2.5</v>
      </c>
      <c r="W5782">
        <v>0.7</v>
      </c>
      <c r="Z5782" s="4" t="s">
        <v>46</v>
      </c>
      <c r="AA5782" t="s">
        <v>120</v>
      </c>
      <c r="AB5782">
        <v>46132</v>
      </c>
      <c r="AG5782">
        <v>0</v>
      </c>
      <c r="AH5782">
        <v>2000</v>
      </c>
      <c r="AM5782" t="str">
        <f>SUBSTITUTE(Tabla_lineas[[#This Row],[Codigo Liname]]," ","")</f>
        <v>J0504</v>
      </c>
    </row>
    <row r="5783" spans="1:39" customFormat="1" x14ac:dyDescent="0.25">
      <c r="A5783" s="2">
        <v>433</v>
      </c>
      <c r="B5783" t="s">
        <v>1065</v>
      </c>
      <c r="C5783">
        <f t="shared" si="90"/>
        <v>1637952</v>
      </c>
      <c r="D5783">
        <v>8820</v>
      </c>
      <c r="E5783" t="s">
        <v>171</v>
      </c>
      <c r="F5783">
        <v>1.82</v>
      </c>
      <c r="G5783">
        <v>1.82</v>
      </c>
      <c r="H5783" t="s">
        <v>172</v>
      </c>
      <c r="I5783" s="2">
        <v>2.94</v>
      </c>
      <c r="J5783" t="s">
        <v>173</v>
      </c>
      <c r="K5783" t="s">
        <v>174</v>
      </c>
      <c r="L5783" s="3" t="str">
        <f>+INDEX([1]!TABLA_MAESTRO_DE_ARTICULO[SubGroupName],MATCH(Tabla_lineas[[#This Row],[CODIGO SAP]],[1]!TABLA_MAESTRO_DE_ARTICULO[ItemCode],0))</f>
        <v>COMPRIMIDO</v>
      </c>
      <c r="M5783" t="s">
        <v>175</v>
      </c>
      <c r="N5783">
        <v>8</v>
      </c>
      <c r="O5783" t="s">
        <v>45</v>
      </c>
      <c r="S5783" s="2">
        <v>3000</v>
      </c>
      <c r="T5783">
        <v>5430</v>
      </c>
      <c r="U5783">
        <v>2.94</v>
      </c>
      <c r="V5783">
        <v>1.81</v>
      </c>
      <c r="W5783">
        <v>0.7</v>
      </c>
      <c r="Z5783" s="4" t="s">
        <v>46</v>
      </c>
      <c r="AA5783" t="s">
        <v>120</v>
      </c>
      <c r="AB5783">
        <v>46132</v>
      </c>
      <c r="AG5783">
        <v>0</v>
      </c>
      <c r="AH5783">
        <v>3000</v>
      </c>
      <c r="AM5783" t="str">
        <f>SUBSTITUTE(Tabla_lineas[[#This Row],[Codigo Liname]]," ","")</f>
        <v>J0105</v>
      </c>
    </row>
    <row r="5784" spans="1:39" customFormat="1" x14ac:dyDescent="0.25">
      <c r="A5784" s="2">
        <v>433</v>
      </c>
      <c r="B5784" t="s">
        <v>1065</v>
      </c>
      <c r="C5784">
        <f t="shared" si="90"/>
        <v>1637952</v>
      </c>
      <c r="D5784">
        <v>10000</v>
      </c>
      <c r="E5784" t="s">
        <v>188</v>
      </c>
      <c r="F5784">
        <v>0.66</v>
      </c>
      <c r="G5784">
        <v>0.66</v>
      </c>
      <c r="H5784" t="s">
        <v>189</v>
      </c>
      <c r="I5784" s="2">
        <v>1</v>
      </c>
      <c r="J5784" t="s">
        <v>190</v>
      </c>
      <c r="K5784" t="s">
        <v>191</v>
      </c>
      <c r="L5784" s="3" t="str">
        <f>+INDEX([1]!TABLA_MAESTRO_DE_ARTICULO[SubGroupName],MATCH(Tabla_lineas[[#This Row],[CODIGO SAP]],[1]!TABLA_MAESTRO_DE_ARTICULO[ItemCode],0))</f>
        <v>COMPRIMIDO</v>
      </c>
      <c r="M5784" t="s">
        <v>192</v>
      </c>
      <c r="N5784">
        <v>21</v>
      </c>
      <c r="O5784" t="s">
        <v>45</v>
      </c>
      <c r="S5784" s="2">
        <v>10000</v>
      </c>
      <c r="T5784">
        <v>6500</v>
      </c>
      <c r="U5784">
        <v>1</v>
      </c>
      <c r="V5784">
        <v>0.65</v>
      </c>
      <c r="W5784">
        <v>0.2</v>
      </c>
      <c r="Z5784" s="4" t="s">
        <v>46</v>
      </c>
      <c r="AA5784" t="s">
        <v>153</v>
      </c>
      <c r="AB5784">
        <v>46096</v>
      </c>
      <c r="AG5784">
        <v>0</v>
      </c>
      <c r="AH5784">
        <v>10000</v>
      </c>
      <c r="AM5784" t="str">
        <f>SUBSTITUTE(Tabla_lineas[[#This Row],[Codigo Liname]]," ","")</f>
        <v>R0501</v>
      </c>
    </row>
    <row r="5785" spans="1:39" customFormat="1" x14ac:dyDescent="0.25">
      <c r="A5785" s="2">
        <v>433</v>
      </c>
      <c r="B5785" t="s">
        <v>1065</v>
      </c>
      <c r="C5785">
        <f t="shared" si="90"/>
        <v>1637952</v>
      </c>
      <c r="D5785">
        <v>606</v>
      </c>
      <c r="E5785" t="s">
        <v>121</v>
      </c>
      <c r="F5785">
        <v>2.0099999999999998</v>
      </c>
      <c r="G5785">
        <v>2.0099999999999998</v>
      </c>
      <c r="H5785" t="s">
        <v>122</v>
      </c>
      <c r="I5785" s="2">
        <v>2.02</v>
      </c>
      <c r="J5785" t="s">
        <v>123</v>
      </c>
      <c r="K5785" t="s">
        <v>124</v>
      </c>
      <c r="L5785" s="3" t="str">
        <f>+INDEX([1]!TABLA_MAESTRO_DE_ARTICULO[SubGroupName],MATCH(Tabla_lineas[[#This Row],[CODIGO SAP]],[1]!TABLA_MAESTRO_DE_ARTICULO[ItemCode],0))</f>
        <v>COMPRIMIDO</v>
      </c>
      <c r="M5785" t="s">
        <v>125</v>
      </c>
      <c r="N5785">
        <v>5</v>
      </c>
      <c r="O5785" t="s">
        <v>45</v>
      </c>
      <c r="S5785" s="2">
        <v>300</v>
      </c>
      <c r="T5785">
        <v>600</v>
      </c>
      <c r="U5785">
        <v>2.02</v>
      </c>
      <c r="V5785">
        <v>2</v>
      </c>
      <c r="W5785">
        <v>0.15</v>
      </c>
      <c r="Z5785" s="4" t="s">
        <v>53</v>
      </c>
      <c r="AA5785" t="s">
        <v>126</v>
      </c>
      <c r="AB5785">
        <v>46132</v>
      </c>
      <c r="AG5785">
        <v>0</v>
      </c>
      <c r="AH5785">
        <v>300</v>
      </c>
      <c r="AM5785" t="str">
        <f>SUBSTITUTE(Tabla_lineas[[#This Row],[Codigo Liname]]," ","")</f>
        <v>C1001</v>
      </c>
    </row>
    <row r="5786" spans="1:39" customFormat="1" x14ac:dyDescent="0.25">
      <c r="A5786" s="2">
        <v>433</v>
      </c>
      <c r="B5786" t="s">
        <v>1065</v>
      </c>
      <c r="C5786">
        <f t="shared" si="90"/>
        <v>1637952</v>
      </c>
      <c r="D5786">
        <v>41820</v>
      </c>
      <c r="E5786" t="s">
        <v>244</v>
      </c>
      <c r="F5786">
        <v>4.03</v>
      </c>
      <c r="G5786">
        <v>4.03</v>
      </c>
      <c r="H5786" t="s">
        <v>245</v>
      </c>
      <c r="I5786" s="2">
        <v>6.97</v>
      </c>
      <c r="J5786" t="s">
        <v>246</v>
      </c>
      <c r="K5786" t="s">
        <v>247</v>
      </c>
      <c r="L5786" s="3" t="str">
        <f>+INDEX([1]!TABLA_MAESTRO_DE_ARTICULO[SubGroupName],MATCH(Tabla_lineas[[#This Row],[CODIGO SAP]],[1]!TABLA_MAESTRO_DE_ARTICULO[ItemCode],0))</f>
        <v>SOLUCION INYECTABLE</v>
      </c>
      <c r="M5786" t="s">
        <v>248</v>
      </c>
      <c r="N5786">
        <v>25</v>
      </c>
      <c r="O5786" t="s">
        <v>249</v>
      </c>
      <c r="S5786" s="2">
        <v>6000</v>
      </c>
      <c r="T5786">
        <v>24119.999999999996</v>
      </c>
      <c r="U5786">
        <v>6.97</v>
      </c>
      <c r="V5786">
        <v>4.0199999999999996</v>
      </c>
      <c r="W5786">
        <v>0.7</v>
      </c>
      <c r="Z5786" s="4" t="s">
        <v>46</v>
      </c>
      <c r="AA5786" t="s">
        <v>126</v>
      </c>
      <c r="AB5786">
        <v>46132</v>
      </c>
      <c r="AG5786">
        <v>0</v>
      </c>
      <c r="AH5786">
        <v>6000</v>
      </c>
      <c r="AM5786" t="str">
        <f>SUBSTITUTE(Tabla_lineas[[#This Row],[Codigo Liname]]," ","")</f>
        <v>H0204</v>
      </c>
    </row>
    <row r="5787" spans="1:39" customFormat="1" x14ac:dyDescent="0.25">
      <c r="A5787" s="2">
        <v>433</v>
      </c>
      <c r="B5787" t="s">
        <v>1065</v>
      </c>
      <c r="C5787">
        <f t="shared" si="90"/>
        <v>1637952</v>
      </c>
      <c r="D5787">
        <v>3836</v>
      </c>
      <c r="E5787" t="s">
        <v>60</v>
      </c>
      <c r="F5787">
        <v>15.12</v>
      </c>
      <c r="G5787">
        <v>9.5</v>
      </c>
      <c r="H5787" t="s">
        <v>61</v>
      </c>
      <c r="I5787" s="2">
        <v>9.59</v>
      </c>
      <c r="J5787" t="s">
        <v>62</v>
      </c>
      <c r="K5787" t="s">
        <v>63</v>
      </c>
      <c r="L5787" s="3" t="str">
        <f>+INDEX([1]!TABLA_MAESTRO_DE_ARTICULO[SubGroupName],MATCH(Tabla_lineas[[#This Row],[CODIGO SAP]],[1]!TABLA_MAESTRO_DE_ARTICULO[ItemCode],0))</f>
        <v>JARABE</v>
      </c>
      <c r="M5787" t="s">
        <v>64</v>
      </c>
      <c r="N5787">
        <v>22</v>
      </c>
      <c r="O5787" t="s">
        <v>65</v>
      </c>
      <c r="S5787" s="2">
        <v>400</v>
      </c>
      <c r="T5787">
        <v>3796</v>
      </c>
      <c r="U5787">
        <v>9.59</v>
      </c>
      <c r="V5787">
        <v>9.49</v>
      </c>
      <c r="W5787">
        <v>5</v>
      </c>
      <c r="Z5787" s="4" t="s">
        <v>46</v>
      </c>
      <c r="AA5787" t="s">
        <v>153</v>
      </c>
      <c r="AB5787">
        <v>46096</v>
      </c>
      <c r="AG5787">
        <v>0</v>
      </c>
      <c r="AH5787">
        <v>400</v>
      </c>
      <c r="AM5787" t="str">
        <f>SUBSTITUTE(Tabla_lineas[[#This Row],[Codigo Liname]]," ","")</f>
        <v>R0503</v>
      </c>
    </row>
    <row r="5788" spans="1:39" customFormat="1" x14ac:dyDescent="0.25">
      <c r="A5788" s="2">
        <v>433</v>
      </c>
      <c r="B5788" t="s">
        <v>1065</v>
      </c>
      <c r="C5788">
        <f t="shared" si="90"/>
        <v>1637952</v>
      </c>
      <c r="D5788">
        <v>7863</v>
      </c>
      <c r="E5788" t="s">
        <v>250</v>
      </c>
      <c r="F5788">
        <v>24.52</v>
      </c>
      <c r="G5788">
        <v>24.5</v>
      </c>
      <c r="H5788" t="s">
        <v>251</v>
      </c>
      <c r="I5788" s="2">
        <v>26.21</v>
      </c>
      <c r="J5788" t="s">
        <v>252</v>
      </c>
      <c r="K5788" t="s">
        <v>253</v>
      </c>
      <c r="L5788" s="3" t="str">
        <f>+INDEX([1]!TABLA_MAESTRO_DE_ARTICULO[SubGroupName],MATCH(Tabla_lineas[[#This Row],[CODIGO SAP]],[1]!TABLA_MAESTRO_DE_ARTICULO[ItemCode],0))</f>
        <v>GEL</v>
      </c>
      <c r="M5788" t="s">
        <v>254</v>
      </c>
      <c r="N5788">
        <v>11</v>
      </c>
      <c r="O5788" t="s">
        <v>255</v>
      </c>
      <c r="S5788" s="2">
        <v>300</v>
      </c>
      <c r="T5788">
        <v>7346.9999999999982</v>
      </c>
      <c r="U5788">
        <v>26.21</v>
      </c>
      <c r="V5788">
        <v>24.49</v>
      </c>
      <c r="W5788">
        <v>5</v>
      </c>
      <c r="Z5788" s="4" t="s">
        <v>46</v>
      </c>
      <c r="AA5788" t="s">
        <v>153</v>
      </c>
      <c r="AB5788">
        <v>46132</v>
      </c>
      <c r="AG5788">
        <v>0</v>
      </c>
      <c r="AH5788">
        <v>300</v>
      </c>
      <c r="AM5788" t="str">
        <f>SUBSTITUTE(Tabla_lineas[[#This Row],[Codigo Liname]]," ","")</f>
        <v>M0101</v>
      </c>
    </row>
    <row r="5789" spans="1:39" customFormat="1" x14ac:dyDescent="0.25">
      <c r="A5789" s="2">
        <v>433</v>
      </c>
      <c r="B5789" t="s">
        <v>1065</v>
      </c>
      <c r="C5789">
        <f t="shared" si="90"/>
        <v>1637952</v>
      </c>
      <c r="D5789">
        <v>1200</v>
      </c>
      <c r="E5789" t="s">
        <v>138</v>
      </c>
      <c r="F5789">
        <v>0.2</v>
      </c>
      <c r="G5789">
        <v>0.2</v>
      </c>
      <c r="H5789" t="s">
        <v>139</v>
      </c>
      <c r="I5789" s="2">
        <v>0.24</v>
      </c>
      <c r="J5789" t="s">
        <v>140</v>
      </c>
      <c r="K5789" t="s">
        <v>141</v>
      </c>
      <c r="L5789" s="3" t="str">
        <f>+INDEX([1]!TABLA_MAESTRO_DE_ARTICULO[SubGroupName],MATCH(Tabla_lineas[[#This Row],[CODIGO SAP]],[1]!TABLA_MAESTRO_DE_ARTICULO[ItemCode],0))</f>
        <v>COMPRIMIDO</v>
      </c>
      <c r="M5789" t="s">
        <v>142</v>
      </c>
      <c r="N5789">
        <v>12</v>
      </c>
      <c r="O5789" t="s">
        <v>45</v>
      </c>
      <c r="S5789" s="2">
        <v>5000</v>
      </c>
      <c r="T5789">
        <v>950</v>
      </c>
      <c r="U5789">
        <v>0.24</v>
      </c>
      <c r="V5789">
        <v>0.19</v>
      </c>
      <c r="W5789">
        <v>0.12</v>
      </c>
      <c r="Z5789" s="4" t="s">
        <v>46</v>
      </c>
      <c r="AA5789" t="s">
        <v>126</v>
      </c>
      <c r="AB5789">
        <v>46132</v>
      </c>
      <c r="AG5789">
        <v>0</v>
      </c>
      <c r="AH5789">
        <v>5000</v>
      </c>
      <c r="AM5789" t="str">
        <f>SUBSTITUTE(Tabla_lineas[[#This Row],[Codigo Liname]]," ","")</f>
        <v>M0102</v>
      </c>
    </row>
    <row r="5790" spans="1:39" customFormat="1" x14ac:dyDescent="0.25">
      <c r="A5790" s="2">
        <v>433</v>
      </c>
      <c r="B5790" t="s">
        <v>1065</v>
      </c>
      <c r="C5790">
        <f t="shared" si="90"/>
        <v>1637952</v>
      </c>
      <c r="D5790">
        <v>7640</v>
      </c>
      <c r="E5790" t="s">
        <v>256</v>
      </c>
      <c r="F5790">
        <v>3.3</v>
      </c>
      <c r="G5790">
        <v>3.3</v>
      </c>
      <c r="H5790" t="s">
        <v>257</v>
      </c>
      <c r="I5790" s="2">
        <v>3.82</v>
      </c>
      <c r="J5790" t="s">
        <v>258</v>
      </c>
      <c r="K5790" t="s">
        <v>259</v>
      </c>
      <c r="L5790" s="3" t="str">
        <f>+INDEX([1]!TABLA_MAESTRO_DE_ARTICULO[SubGroupName],MATCH(Tabla_lineas[[#This Row],[CODIGO SAP]],[1]!TABLA_MAESTRO_DE_ARTICULO[ItemCode],0))</f>
        <v>SOLUCION INYECTABLE</v>
      </c>
      <c r="M5790" t="s">
        <v>260</v>
      </c>
      <c r="N5790">
        <v>13</v>
      </c>
      <c r="O5790" t="s">
        <v>249</v>
      </c>
      <c r="S5790" s="2">
        <v>2000</v>
      </c>
      <c r="T5790">
        <v>6580</v>
      </c>
      <c r="U5790">
        <v>3.82</v>
      </c>
      <c r="V5790">
        <v>3.29</v>
      </c>
      <c r="W5790">
        <v>0.7</v>
      </c>
      <c r="Z5790" s="4" t="s">
        <v>46</v>
      </c>
      <c r="AA5790" t="s">
        <v>153</v>
      </c>
      <c r="AB5790">
        <v>46132</v>
      </c>
      <c r="AG5790">
        <v>0</v>
      </c>
      <c r="AH5790">
        <v>2000</v>
      </c>
      <c r="AM5790" t="str">
        <f>SUBSTITUTE(Tabla_lineas[[#This Row],[Codigo Liname]]," ","")</f>
        <v>M0103</v>
      </c>
    </row>
    <row r="5791" spans="1:39" customFormat="1" x14ac:dyDescent="0.25">
      <c r="A5791" s="2">
        <v>433</v>
      </c>
      <c r="B5791" t="s">
        <v>1065</v>
      </c>
      <c r="C5791">
        <f t="shared" si="90"/>
        <v>1637952</v>
      </c>
      <c r="D5791">
        <v>4640</v>
      </c>
      <c r="E5791" t="s">
        <v>143</v>
      </c>
      <c r="F5791">
        <v>2.17</v>
      </c>
      <c r="G5791">
        <v>2.17</v>
      </c>
      <c r="H5791" t="s">
        <v>144</v>
      </c>
      <c r="I5791" s="2">
        <v>2.3199999999999998</v>
      </c>
      <c r="J5791" t="s">
        <v>145</v>
      </c>
      <c r="K5791" t="s">
        <v>146</v>
      </c>
      <c r="L5791" s="3" t="str">
        <f>+INDEX([1]!TABLA_MAESTRO_DE_ARTICULO[SubGroupName],MATCH(Tabla_lineas[[#This Row],[CODIGO SAP]],[1]!TABLA_MAESTRO_DE_ARTICULO[ItemCode],0))</f>
        <v>CAPSULA DURA</v>
      </c>
      <c r="M5791" t="s">
        <v>147</v>
      </c>
      <c r="N5791">
        <v>9</v>
      </c>
      <c r="O5791" t="s">
        <v>45</v>
      </c>
      <c r="S5791" s="2">
        <v>2000</v>
      </c>
      <c r="T5791">
        <v>4320</v>
      </c>
      <c r="U5791">
        <v>2.3199999999999998</v>
      </c>
      <c r="V5791">
        <v>2.16</v>
      </c>
      <c r="W5791">
        <v>0.8</v>
      </c>
      <c r="Z5791" s="4" t="s">
        <v>46</v>
      </c>
      <c r="AA5791" t="s">
        <v>120</v>
      </c>
      <c r="AB5791">
        <v>46132</v>
      </c>
      <c r="AG5791">
        <v>0</v>
      </c>
      <c r="AH5791">
        <v>2000</v>
      </c>
      <c r="AM5791" t="str">
        <f>SUBSTITUTE(Tabla_lineas[[#This Row],[Codigo Liname]]," ","")</f>
        <v>J0141</v>
      </c>
    </row>
    <row r="5792" spans="1:39" customFormat="1" x14ac:dyDescent="0.25">
      <c r="A5792" s="2">
        <v>433</v>
      </c>
      <c r="B5792" t="s">
        <v>1065</v>
      </c>
      <c r="C5792">
        <f t="shared" si="90"/>
        <v>1637952</v>
      </c>
      <c r="D5792">
        <v>6899.9999999999991</v>
      </c>
      <c r="E5792" t="s">
        <v>303</v>
      </c>
      <c r="F5792">
        <v>0.75</v>
      </c>
      <c r="G5792">
        <v>0.69</v>
      </c>
      <c r="H5792" t="s">
        <v>304</v>
      </c>
      <c r="I5792" s="2">
        <v>0.69</v>
      </c>
      <c r="J5792" t="s">
        <v>305</v>
      </c>
      <c r="K5792" t="s">
        <v>306</v>
      </c>
      <c r="L5792" s="3" t="str">
        <f>+INDEX([1]!TABLA_MAESTRO_DE_ARTICULO[SubGroupName],MATCH(Tabla_lineas[[#This Row],[CODIGO SAP]],[1]!TABLA_MAESTRO_DE_ARTICULO[ItemCode],0))</f>
        <v>COMPRIMIDO</v>
      </c>
      <c r="M5792" t="s">
        <v>307</v>
      </c>
      <c r="N5792">
        <v>14</v>
      </c>
      <c r="O5792" t="s">
        <v>45</v>
      </c>
      <c r="P5792">
        <v>138600</v>
      </c>
      <c r="Q5792">
        <v>3275900</v>
      </c>
      <c r="R5792">
        <v>3414500</v>
      </c>
      <c r="S5792" s="2">
        <v>10000</v>
      </c>
      <c r="T5792">
        <v>6800.0000000000009</v>
      </c>
      <c r="U5792">
        <v>0.69</v>
      </c>
      <c r="V5792">
        <v>0.68</v>
      </c>
      <c r="W5792">
        <v>0.14000000000000001</v>
      </c>
      <c r="Z5792" s="4" t="s">
        <v>46</v>
      </c>
      <c r="AA5792" t="s">
        <v>120</v>
      </c>
      <c r="AB5792">
        <v>46132</v>
      </c>
      <c r="AG5792">
        <v>0</v>
      </c>
      <c r="AH5792">
        <v>10000</v>
      </c>
      <c r="AM5792" t="str">
        <f>SUBSTITUTE(Tabla_lineas[[#This Row],[Codigo Liname]]," ","")</f>
        <v>M0105</v>
      </c>
    </row>
    <row r="5793" spans="1:39" customFormat="1" x14ac:dyDescent="0.25">
      <c r="A5793" s="2">
        <v>433</v>
      </c>
      <c r="B5793" t="s">
        <v>1065</v>
      </c>
      <c r="C5793">
        <f t="shared" si="90"/>
        <v>1637952</v>
      </c>
      <c r="D5793">
        <v>16350</v>
      </c>
      <c r="E5793" t="s">
        <v>308</v>
      </c>
      <c r="F5793">
        <v>5.07</v>
      </c>
      <c r="G5793">
        <v>5.07</v>
      </c>
      <c r="H5793" t="s">
        <v>309</v>
      </c>
      <c r="I5793" s="2">
        <v>10.9</v>
      </c>
      <c r="J5793" t="s">
        <v>310</v>
      </c>
      <c r="K5793" t="s">
        <v>311</v>
      </c>
      <c r="L5793" s="3" t="str">
        <f>+INDEX([1]!TABLA_MAESTRO_DE_ARTICULO[SubGroupName],MATCH(Tabla_lineas[[#This Row],[CODIGO SAP]],[1]!TABLA_MAESTRO_DE_ARTICULO[ItemCode],0))</f>
        <v>SOLUCION INYECTABLE</v>
      </c>
      <c r="M5793" t="s">
        <v>312</v>
      </c>
      <c r="N5793">
        <v>16</v>
      </c>
      <c r="O5793" t="s">
        <v>249</v>
      </c>
      <c r="S5793" s="2">
        <v>1500</v>
      </c>
      <c r="T5793">
        <v>7605</v>
      </c>
      <c r="U5793">
        <v>10.9</v>
      </c>
      <c r="V5793">
        <v>5.07</v>
      </c>
      <c r="W5793">
        <v>1</v>
      </c>
      <c r="Z5793" s="4" t="s">
        <v>46</v>
      </c>
      <c r="AA5793" t="s">
        <v>126</v>
      </c>
      <c r="AB5793">
        <v>46132</v>
      </c>
      <c r="AG5793">
        <v>0</v>
      </c>
      <c r="AH5793">
        <v>1500</v>
      </c>
      <c r="AM5793" t="str">
        <f>SUBSTITUTE(Tabla_lineas[[#This Row],[Codigo Liname]]," ","")</f>
        <v>M0109</v>
      </c>
    </row>
    <row r="5794" spans="1:39" customFormat="1" x14ac:dyDescent="0.25">
      <c r="A5794" s="2">
        <v>433</v>
      </c>
      <c r="B5794" t="s">
        <v>1065</v>
      </c>
      <c r="C5794">
        <f t="shared" si="90"/>
        <v>1637952</v>
      </c>
      <c r="D5794">
        <v>1437</v>
      </c>
      <c r="E5794" t="s">
        <v>76</v>
      </c>
      <c r="F5794">
        <v>14.47</v>
      </c>
      <c r="G5794">
        <v>14.37</v>
      </c>
      <c r="H5794" t="s">
        <v>77</v>
      </c>
      <c r="I5794" s="2">
        <v>14.37</v>
      </c>
      <c r="J5794" t="s">
        <v>78</v>
      </c>
      <c r="K5794" t="s">
        <v>79</v>
      </c>
      <c r="L5794" s="3" t="str">
        <f>+INDEX([1]!TABLA_MAESTRO_DE_ARTICULO[SubGroupName],MATCH(Tabla_lineas[[#This Row],[CODIGO SAP]],[1]!TABLA_MAESTRO_DE_ARTICULO[ItemCode],0))</f>
        <v>SOLUCION INYECTABLE</v>
      </c>
      <c r="M5794" t="s">
        <v>80</v>
      </c>
      <c r="N5794">
        <v>17</v>
      </c>
      <c r="O5794" t="s">
        <v>81</v>
      </c>
      <c r="S5794" s="2">
        <v>100</v>
      </c>
      <c r="T5794">
        <v>1436</v>
      </c>
      <c r="U5794">
        <v>14.37</v>
      </c>
      <c r="V5794">
        <v>14.36</v>
      </c>
      <c r="W5794">
        <v>4</v>
      </c>
      <c r="Z5794" s="4" t="s">
        <v>53</v>
      </c>
      <c r="AA5794" t="s">
        <v>153</v>
      </c>
      <c r="AB5794">
        <v>46132</v>
      </c>
      <c r="AG5794">
        <v>0</v>
      </c>
      <c r="AH5794">
        <v>100</v>
      </c>
      <c r="AM5794" t="str">
        <f>SUBSTITUTE(Tabla_lineas[[#This Row],[Codigo Liname]]," ","")</f>
        <v>N0112</v>
      </c>
    </row>
    <row r="5795" spans="1:39" customFormat="1" x14ac:dyDescent="0.25">
      <c r="A5795" s="2">
        <v>433</v>
      </c>
      <c r="B5795" t="s">
        <v>1065</v>
      </c>
      <c r="C5795">
        <f t="shared" si="90"/>
        <v>1637952</v>
      </c>
      <c r="D5795">
        <v>12640</v>
      </c>
      <c r="E5795" t="s">
        <v>313</v>
      </c>
      <c r="F5795">
        <v>5.29</v>
      </c>
      <c r="G5795">
        <v>5.29</v>
      </c>
      <c r="H5795" t="s">
        <v>314</v>
      </c>
      <c r="I5795" s="2">
        <v>6.32</v>
      </c>
      <c r="J5795" t="s">
        <v>315</v>
      </c>
      <c r="K5795" t="s">
        <v>316</v>
      </c>
      <c r="L5795" s="3" t="str">
        <f>+INDEX([1]!TABLA_MAESTRO_DE_ARTICULO[SubGroupName],MATCH(Tabla_lineas[[#This Row],[CODIGO SAP]],[1]!TABLA_MAESTRO_DE_ARTICULO[ItemCode],0))</f>
        <v>SOLUCION INYECTABLE</v>
      </c>
      <c r="M5795" t="s">
        <v>317</v>
      </c>
      <c r="N5795">
        <v>18</v>
      </c>
      <c r="O5795" t="s">
        <v>249</v>
      </c>
      <c r="S5795" s="2">
        <v>2000</v>
      </c>
      <c r="T5795">
        <v>10560</v>
      </c>
      <c r="U5795">
        <v>6.32</v>
      </c>
      <c r="V5795">
        <v>5.28</v>
      </c>
      <c r="W5795">
        <v>0.7</v>
      </c>
      <c r="Z5795" s="4" t="s">
        <v>46</v>
      </c>
      <c r="AA5795" t="s">
        <v>120</v>
      </c>
      <c r="AB5795">
        <v>46132</v>
      </c>
      <c r="AG5795">
        <v>0</v>
      </c>
      <c r="AH5795">
        <v>2000</v>
      </c>
      <c r="AM5795" t="str">
        <f>SUBSTITUTE(Tabla_lineas[[#This Row],[Codigo Liname]]," ","")</f>
        <v>N0205</v>
      </c>
    </row>
    <row r="5796" spans="1:39" customFormat="1" x14ac:dyDescent="0.25">
      <c r="A5796" s="2">
        <v>433</v>
      </c>
      <c r="B5796" t="s">
        <v>1065</v>
      </c>
      <c r="C5796">
        <f t="shared" si="90"/>
        <v>1637952</v>
      </c>
      <c r="D5796">
        <v>560</v>
      </c>
      <c r="E5796" t="s">
        <v>374</v>
      </c>
      <c r="F5796">
        <v>2.0699999999999998</v>
      </c>
      <c r="G5796">
        <v>1.4</v>
      </c>
      <c r="H5796" t="s">
        <v>375</v>
      </c>
      <c r="I5796" s="2">
        <v>1.4</v>
      </c>
      <c r="J5796" t="s">
        <v>376</v>
      </c>
      <c r="K5796" t="s">
        <v>377</v>
      </c>
      <c r="L5796" s="3" t="str">
        <f>+INDEX([1]!TABLA_MAESTRO_DE_ARTICULO[SubGroupName],MATCH(Tabla_lineas[[#This Row],[CODIGO SAP]],[1]!TABLA_MAESTRO_DE_ARTICULO[ItemCode],0))</f>
        <v>COMPRIMIDO</v>
      </c>
      <c r="M5796" t="s">
        <v>378</v>
      </c>
      <c r="N5796">
        <v>7</v>
      </c>
      <c r="O5796" t="s">
        <v>45</v>
      </c>
      <c r="S5796" s="2">
        <v>400</v>
      </c>
      <c r="T5796">
        <v>556</v>
      </c>
      <c r="U5796">
        <v>1.4</v>
      </c>
      <c r="V5796">
        <v>1.39</v>
      </c>
      <c r="W5796">
        <v>0.25</v>
      </c>
      <c r="Z5796" s="4" t="s">
        <v>46</v>
      </c>
      <c r="AA5796" t="s">
        <v>120</v>
      </c>
      <c r="AB5796">
        <v>46132</v>
      </c>
      <c r="AG5796">
        <v>0</v>
      </c>
      <c r="AH5796">
        <v>400</v>
      </c>
      <c r="AM5796" t="str">
        <f>SUBSTITUTE(Tabla_lineas[[#This Row],[Codigo Liname]]," ","")</f>
        <v>H0209</v>
      </c>
    </row>
    <row r="5797" spans="1:39" customFormat="1" x14ac:dyDescent="0.25">
      <c r="A5797" s="2">
        <v>433</v>
      </c>
      <c r="B5797" t="s">
        <v>1065</v>
      </c>
      <c r="C5797">
        <f t="shared" si="90"/>
        <v>1637952</v>
      </c>
      <c r="D5797">
        <v>762</v>
      </c>
      <c r="E5797" t="s">
        <v>384</v>
      </c>
      <c r="F5797">
        <v>9.6</v>
      </c>
      <c r="G5797">
        <v>6.35</v>
      </c>
      <c r="H5797" t="s">
        <v>385</v>
      </c>
      <c r="I5797" s="2">
        <v>6.35</v>
      </c>
      <c r="J5797" t="s">
        <v>386</v>
      </c>
      <c r="K5797" t="s">
        <v>387</v>
      </c>
      <c r="L5797" s="3" t="str">
        <f>+INDEX([1]!TABLA_MAESTRO_DE_ARTICULO[SubGroupName],MATCH(Tabla_lineas[[#This Row],[CODIGO SAP]],[1]!TABLA_MAESTRO_DE_ARTICULO[ItemCode],0))</f>
        <v>COMPRIMIDO</v>
      </c>
      <c r="M5797" t="s">
        <v>388</v>
      </c>
      <c r="N5797">
        <v>20</v>
      </c>
      <c r="O5797" t="s">
        <v>389</v>
      </c>
      <c r="S5797" s="2">
        <v>120</v>
      </c>
      <c r="T5797">
        <v>760.8</v>
      </c>
      <c r="U5797">
        <v>6.35</v>
      </c>
      <c r="V5797">
        <v>6.34</v>
      </c>
      <c r="W5797">
        <v>1.2</v>
      </c>
      <c r="Z5797" s="4" t="s">
        <v>46</v>
      </c>
      <c r="AA5797" t="s">
        <v>126</v>
      </c>
      <c r="AB5797">
        <v>46132</v>
      </c>
      <c r="AG5797">
        <v>0</v>
      </c>
      <c r="AH5797">
        <v>120</v>
      </c>
      <c r="AM5797" t="str">
        <f>SUBSTITUTE(Tabla_lineas[[#This Row],[Codigo Liname]]," ","")</f>
        <v>P0111</v>
      </c>
    </row>
    <row r="5798" spans="1:39" customFormat="1" x14ac:dyDescent="0.25">
      <c r="A5798" s="2">
        <v>435</v>
      </c>
      <c r="B5798" t="s">
        <v>1066</v>
      </c>
      <c r="C5798">
        <f t="shared" si="90"/>
        <v>1638050</v>
      </c>
      <c r="D5798">
        <v>63427</v>
      </c>
      <c r="E5798" t="s">
        <v>244</v>
      </c>
      <c r="F5798">
        <v>4.03</v>
      </c>
      <c r="G5798">
        <v>4.03</v>
      </c>
      <c r="H5798" t="s">
        <v>245</v>
      </c>
      <c r="I5798" s="2">
        <v>6.97</v>
      </c>
      <c r="J5798" t="s">
        <v>246</v>
      </c>
      <c r="K5798" t="s">
        <v>247</v>
      </c>
      <c r="L5798" s="3" t="str">
        <f>+INDEX([1]!TABLA_MAESTRO_DE_ARTICULO[SubGroupName],MATCH(Tabla_lineas[[#This Row],[CODIGO SAP]],[1]!TABLA_MAESTRO_DE_ARTICULO[ItemCode],0))</f>
        <v>SOLUCION INYECTABLE</v>
      </c>
      <c r="M5798" t="s">
        <v>248</v>
      </c>
      <c r="N5798">
        <v>2</v>
      </c>
      <c r="O5798" t="s">
        <v>249</v>
      </c>
      <c r="S5798" s="2">
        <v>9100</v>
      </c>
      <c r="T5798">
        <v>36581.999999999993</v>
      </c>
      <c r="U5798">
        <v>6.97</v>
      </c>
      <c r="V5798">
        <v>4.0199999999999996</v>
      </c>
      <c r="W5798">
        <v>0.7</v>
      </c>
      <c r="Z5798" s="4" t="s">
        <v>46</v>
      </c>
      <c r="AA5798" t="s">
        <v>126</v>
      </c>
      <c r="AB5798">
        <v>46132</v>
      </c>
      <c r="AG5798">
        <v>0</v>
      </c>
      <c r="AH5798">
        <v>9100</v>
      </c>
      <c r="AM5798" t="str">
        <f>SUBSTITUTE(Tabla_lineas[[#This Row],[Codigo Liname]]," ","")</f>
        <v>H0204</v>
      </c>
    </row>
    <row r="5799" spans="1:39" customFormat="1" x14ac:dyDescent="0.25">
      <c r="A5799" s="2">
        <v>435</v>
      </c>
      <c r="B5799" t="s">
        <v>1066</v>
      </c>
      <c r="C5799">
        <f t="shared" si="90"/>
        <v>1638050</v>
      </c>
      <c r="D5799">
        <v>40030.199999999997</v>
      </c>
      <c r="E5799" t="s">
        <v>298</v>
      </c>
      <c r="F5799">
        <v>14.58</v>
      </c>
      <c r="G5799">
        <v>14.58</v>
      </c>
      <c r="H5799" t="s">
        <v>299</v>
      </c>
      <c r="I5799" s="2">
        <v>24.71</v>
      </c>
      <c r="J5799" t="s">
        <v>300</v>
      </c>
      <c r="K5799" t="s">
        <v>301</v>
      </c>
      <c r="L5799" s="3" t="str">
        <f>+INDEX([1]!TABLA_MAESTRO_DE_ARTICULO[SubGroupName],MATCH(Tabla_lineas[[#This Row],[CODIGO SAP]],[1]!TABLA_MAESTRO_DE_ARTICULO[ItemCode],0))</f>
        <v>SUSPENSION</v>
      </c>
      <c r="M5799" t="s">
        <v>302</v>
      </c>
      <c r="N5799">
        <v>3</v>
      </c>
      <c r="O5799" t="s">
        <v>65</v>
      </c>
      <c r="S5799" s="2">
        <v>1620</v>
      </c>
      <c r="T5799">
        <v>23603.4</v>
      </c>
      <c r="U5799">
        <v>24.71</v>
      </c>
      <c r="V5799">
        <v>14.57</v>
      </c>
      <c r="W5799">
        <v>5.5</v>
      </c>
      <c r="Z5799" s="4" t="s">
        <v>46</v>
      </c>
      <c r="AA5799" t="s">
        <v>153</v>
      </c>
      <c r="AB5799">
        <v>46096</v>
      </c>
      <c r="AG5799">
        <v>0</v>
      </c>
      <c r="AH5799">
        <v>1620</v>
      </c>
      <c r="AM5799" t="str">
        <f>SUBSTITUTE(Tabla_lineas[[#This Row],[Codigo Liname]]," ","")</f>
        <v>M0104</v>
      </c>
    </row>
    <row r="5800" spans="1:39" customFormat="1" x14ac:dyDescent="0.25">
      <c r="A5800" s="2">
        <v>435</v>
      </c>
      <c r="B5800" t="s">
        <v>1066</v>
      </c>
      <c r="C5800">
        <f t="shared" si="90"/>
        <v>1638050</v>
      </c>
      <c r="D5800">
        <v>8262.75</v>
      </c>
      <c r="E5800" t="s">
        <v>76</v>
      </c>
      <c r="F5800">
        <v>14.47</v>
      </c>
      <c r="G5800">
        <v>14.37</v>
      </c>
      <c r="H5800" t="s">
        <v>77</v>
      </c>
      <c r="I5800" s="2">
        <v>14.37</v>
      </c>
      <c r="J5800" t="s">
        <v>78</v>
      </c>
      <c r="K5800" t="s">
        <v>79</v>
      </c>
      <c r="L5800" s="3" t="str">
        <f>+INDEX([1]!TABLA_MAESTRO_DE_ARTICULO[SubGroupName],MATCH(Tabla_lineas[[#This Row],[CODIGO SAP]],[1]!TABLA_MAESTRO_DE_ARTICULO[ItemCode],0))</f>
        <v>SOLUCION INYECTABLE</v>
      </c>
      <c r="M5800" t="s">
        <v>80</v>
      </c>
      <c r="N5800">
        <v>5</v>
      </c>
      <c r="O5800" t="s">
        <v>81</v>
      </c>
      <c r="S5800" s="2">
        <v>575</v>
      </c>
      <c r="T5800">
        <v>8257</v>
      </c>
      <c r="U5800">
        <v>14.37</v>
      </c>
      <c r="V5800">
        <v>14.36</v>
      </c>
      <c r="W5800">
        <v>4</v>
      </c>
      <c r="Z5800" s="4" t="s">
        <v>53</v>
      </c>
      <c r="AA5800" t="s">
        <v>153</v>
      </c>
      <c r="AB5800">
        <v>46132</v>
      </c>
      <c r="AG5800">
        <v>0</v>
      </c>
      <c r="AH5800">
        <v>575</v>
      </c>
      <c r="AM5800" t="str">
        <f>SUBSTITUTE(Tabla_lineas[[#This Row],[Codigo Liname]]," ","")</f>
        <v>N0112</v>
      </c>
    </row>
    <row r="5801" spans="1:39" customFormat="1" x14ac:dyDescent="0.25">
      <c r="A5801" s="2">
        <v>436</v>
      </c>
      <c r="B5801" t="s">
        <v>1067</v>
      </c>
      <c r="C5801">
        <f t="shared" si="90"/>
        <v>1637612</v>
      </c>
      <c r="D5801">
        <v>3450</v>
      </c>
      <c r="E5801" t="s">
        <v>668</v>
      </c>
      <c r="F5801">
        <v>14.45</v>
      </c>
      <c r="G5801">
        <v>11.5</v>
      </c>
      <c r="H5801" t="s">
        <v>669</v>
      </c>
      <c r="I5801" s="2">
        <v>11.5</v>
      </c>
      <c r="J5801" t="s">
        <v>670</v>
      </c>
      <c r="K5801" t="s">
        <v>671</v>
      </c>
      <c r="L5801" s="3" t="str">
        <f>+INDEX([1]!TABLA_MAESTRO_DE_ARTICULO[SubGroupName],MATCH(Tabla_lineas[[#This Row],[CODIGO SAP]],[1]!TABLA_MAESTRO_DE_ARTICULO[ItemCode],0))</f>
        <v>SOLUCION INYECTABLE</v>
      </c>
      <c r="M5801" t="s">
        <v>672</v>
      </c>
      <c r="N5801">
        <v>10</v>
      </c>
      <c r="O5801" t="s">
        <v>249</v>
      </c>
      <c r="S5801" s="2">
        <v>300</v>
      </c>
      <c r="T5801">
        <v>3447</v>
      </c>
      <c r="U5801">
        <v>11.5</v>
      </c>
      <c r="V5801">
        <v>11.49</v>
      </c>
      <c r="W5801">
        <v>3.8</v>
      </c>
      <c r="Z5801" s="4" t="s">
        <v>46</v>
      </c>
      <c r="AA5801" t="s">
        <v>120</v>
      </c>
      <c r="AB5801">
        <v>46132</v>
      </c>
      <c r="AG5801">
        <v>0</v>
      </c>
      <c r="AH5801">
        <v>300</v>
      </c>
      <c r="AM5801" t="str">
        <f>SUBSTITUTE(Tabla_lineas[[#This Row],[Codigo Liname]]," ","")</f>
        <v>J0104</v>
      </c>
    </row>
    <row r="5802" spans="1:39" customFormat="1" x14ac:dyDescent="0.25">
      <c r="A5802" s="2">
        <v>436</v>
      </c>
      <c r="B5802" t="s">
        <v>1067</v>
      </c>
      <c r="C5802">
        <f t="shared" si="90"/>
        <v>1637612</v>
      </c>
      <c r="D5802">
        <v>2130</v>
      </c>
      <c r="E5802" t="s">
        <v>40</v>
      </c>
      <c r="F5802">
        <v>1.54</v>
      </c>
      <c r="G5802">
        <v>1.54</v>
      </c>
      <c r="H5802" t="s">
        <v>41</v>
      </c>
      <c r="I5802" s="2">
        <v>2.13</v>
      </c>
      <c r="J5802" t="s">
        <v>42</v>
      </c>
      <c r="K5802" t="s">
        <v>43</v>
      </c>
      <c r="L5802" s="3" t="str">
        <f>+INDEX([1]!TABLA_MAESTRO_DE_ARTICULO[SubGroupName],MATCH(Tabla_lineas[[#This Row],[CODIGO SAP]],[1]!TABLA_MAESTRO_DE_ARTICULO[ItemCode],0))</f>
        <v>COMPRIMIDO</v>
      </c>
      <c r="M5802" t="s">
        <v>44</v>
      </c>
      <c r="N5802">
        <v>12</v>
      </c>
      <c r="O5802" t="s">
        <v>45</v>
      </c>
      <c r="P5802">
        <v>381190</v>
      </c>
      <c r="Q5802">
        <v>790200</v>
      </c>
      <c r="R5802">
        <v>1171390</v>
      </c>
      <c r="S5802" s="2">
        <v>1000</v>
      </c>
      <c r="T5802">
        <v>1530</v>
      </c>
      <c r="U5802">
        <v>2.13</v>
      </c>
      <c r="V5802">
        <v>1.53</v>
      </c>
      <c r="W5802">
        <v>0.15</v>
      </c>
      <c r="Z5802" s="4" t="s">
        <v>46</v>
      </c>
      <c r="AA5802" t="s">
        <v>126</v>
      </c>
      <c r="AB5802">
        <v>46132</v>
      </c>
      <c r="AG5802">
        <v>0</v>
      </c>
      <c r="AH5802">
        <v>1000</v>
      </c>
      <c r="AM5802" t="str">
        <f>SUBSTITUTE(Tabla_lineas[[#This Row],[Codigo Liname]]," ","")</f>
        <v>C0807</v>
      </c>
    </row>
    <row r="5803" spans="1:39" customFormat="1" x14ac:dyDescent="0.25">
      <c r="A5803" s="2">
        <v>436</v>
      </c>
      <c r="B5803" t="s">
        <v>1067</v>
      </c>
      <c r="C5803">
        <f t="shared" si="90"/>
        <v>1637612</v>
      </c>
      <c r="D5803">
        <v>2124</v>
      </c>
      <c r="E5803" t="s">
        <v>182</v>
      </c>
      <c r="F5803">
        <v>10.37</v>
      </c>
      <c r="G5803">
        <v>10.37</v>
      </c>
      <c r="H5803" t="s">
        <v>183</v>
      </c>
      <c r="I5803" s="2">
        <v>10.62</v>
      </c>
      <c r="J5803" t="s">
        <v>184</v>
      </c>
      <c r="K5803" t="s">
        <v>185</v>
      </c>
      <c r="L5803" s="3" t="str">
        <f>+INDEX([1]!TABLA_MAESTRO_DE_ARTICULO[SubGroupName],MATCH(Tabla_lineas[[#This Row],[CODIGO SAP]],[1]!TABLA_MAESTRO_DE_ARTICULO[ItemCode],0))</f>
        <v>POLVO PARA INYECTABLE</v>
      </c>
      <c r="M5803" t="s">
        <v>186</v>
      </c>
      <c r="N5803">
        <v>14</v>
      </c>
      <c r="O5803" t="s">
        <v>187</v>
      </c>
      <c r="S5803" s="2">
        <v>200</v>
      </c>
      <c r="T5803">
        <v>2072</v>
      </c>
      <c r="U5803">
        <v>10.62</v>
      </c>
      <c r="V5803">
        <v>10.36</v>
      </c>
      <c r="W5803">
        <v>2.8</v>
      </c>
      <c r="Z5803" s="4" t="s">
        <v>46</v>
      </c>
      <c r="AA5803" t="s">
        <v>120</v>
      </c>
      <c r="AB5803">
        <v>46132</v>
      </c>
      <c r="AG5803">
        <v>0</v>
      </c>
      <c r="AH5803">
        <v>200</v>
      </c>
      <c r="AM5803" t="str">
        <f>SUBSTITUTE(Tabla_lineas[[#This Row],[Codigo Liname]]," ","")</f>
        <v>J0112</v>
      </c>
    </row>
    <row r="5804" spans="1:39" customFormat="1" x14ac:dyDescent="0.25">
      <c r="A5804" s="2">
        <v>436</v>
      </c>
      <c r="B5804" t="s">
        <v>1067</v>
      </c>
      <c r="C5804">
        <f t="shared" si="90"/>
        <v>1637612</v>
      </c>
      <c r="D5804">
        <v>24894</v>
      </c>
      <c r="E5804" t="s">
        <v>524</v>
      </c>
      <c r="F5804">
        <v>26.03</v>
      </c>
      <c r="G5804">
        <v>26</v>
      </c>
      <c r="H5804" t="s">
        <v>525</v>
      </c>
      <c r="I5804" s="2">
        <v>41.49</v>
      </c>
      <c r="J5804" t="s">
        <v>526</v>
      </c>
      <c r="K5804" t="s">
        <v>527</v>
      </c>
      <c r="L5804" s="3" t="str">
        <f>+INDEX([1]!TABLA_MAESTRO_DE_ARTICULO[SubGroupName],MATCH(Tabla_lineas[[#This Row],[CODIGO SAP]],[1]!TABLA_MAESTRO_DE_ARTICULO[ItemCode],0))</f>
        <v>POLVO PARA INYECTABLE</v>
      </c>
      <c r="M5804" t="s">
        <v>528</v>
      </c>
      <c r="N5804">
        <v>25</v>
      </c>
      <c r="O5804" t="s">
        <v>187</v>
      </c>
      <c r="S5804" s="2">
        <v>600</v>
      </c>
      <c r="T5804">
        <v>15593.999999999998</v>
      </c>
      <c r="U5804">
        <v>41.49</v>
      </c>
      <c r="V5804">
        <v>25.99</v>
      </c>
      <c r="W5804">
        <v>4.5</v>
      </c>
      <c r="Z5804" s="4" t="s">
        <v>46</v>
      </c>
      <c r="AA5804" t="s">
        <v>120</v>
      </c>
      <c r="AB5804">
        <v>46132</v>
      </c>
      <c r="AG5804">
        <v>0</v>
      </c>
      <c r="AH5804">
        <v>600</v>
      </c>
      <c r="AM5804" t="str">
        <f>SUBSTITUTE(Tabla_lineas[[#This Row],[Codigo Liname]]," ","")</f>
        <v>J0121</v>
      </c>
    </row>
    <row r="5805" spans="1:39" customFormat="1" x14ac:dyDescent="0.25">
      <c r="A5805" s="2">
        <v>436</v>
      </c>
      <c r="B5805" t="s">
        <v>1067</v>
      </c>
      <c r="C5805">
        <f t="shared" si="90"/>
        <v>1637612</v>
      </c>
      <c r="D5805">
        <v>20760</v>
      </c>
      <c r="E5805" t="s">
        <v>193</v>
      </c>
      <c r="F5805">
        <v>14.39</v>
      </c>
      <c r="G5805">
        <v>10.38</v>
      </c>
      <c r="H5805" t="s">
        <v>194</v>
      </c>
      <c r="I5805" s="2">
        <v>10.38</v>
      </c>
      <c r="J5805" t="s">
        <v>195</v>
      </c>
      <c r="K5805" t="s">
        <v>196</v>
      </c>
      <c r="L5805" s="3" t="str">
        <f>+INDEX([1]!TABLA_MAESTRO_DE_ARTICULO[SubGroupName],MATCH(Tabla_lineas[[#This Row],[CODIGO SAP]],[1]!TABLA_MAESTRO_DE_ARTICULO[ItemCode],0))</f>
        <v>POLVO PARA INYECTABLE</v>
      </c>
      <c r="M5805" t="s">
        <v>197</v>
      </c>
      <c r="N5805">
        <v>26</v>
      </c>
      <c r="O5805" t="s">
        <v>52</v>
      </c>
      <c r="S5805" s="2">
        <v>2000</v>
      </c>
      <c r="T5805">
        <v>20740</v>
      </c>
      <c r="U5805">
        <v>10.38</v>
      </c>
      <c r="V5805">
        <v>10.37</v>
      </c>
      <c r="W5805">
        <v>3.8</v>
      </c>
      <c r="Z5805" s="4" t="s">
        <v>53</v>
      </c>
      <c r="AA5805" t="s">
        <v>120</v>
      </c>
      <c r="AB5805">
        <v>46096</v>
      </c>
      <c r="AG5805">
        <v>0</v>
      </c>
      <c r="AH5805">
        <v>2000</v>
      </c>
      <c r="AM5805" t="str">
        <f>SUBSTITUTE(Tabla_lineas[[#This Row],[Codigo Liname]]," ","")</f>
        <v>J0122</v>
      </c>
    </row>
    <row r="5806" spans="1:39" customFormat="1" x14ac:dyDescent="0.25">
      <c r="A5806" s="2">
        <v>436</v>
      </c>
      <c r="B5806" t="s">
        <v>1067</v>
      </c>
      <c r="C5806">
        <f t="shared" si="90"/>
        <v>1637612</v>
      </c>
      <c r="D5806">
        <v>40005</v>
      </c>
      <c r="E5806" t="s">
        <v>47</v>
      </c>
      <c r="F5806">
        <v>14.47</v>
      </c>
      <c r="G5806">
        <v>14.47</v>
      </c>
      <c r="H5806" t="s">
        <v>48</v>
      </c>
      <c r="I5806" s="2">
        <v>26.67</v>
      </c>
      <c r="J5806" t="s">
        <v>49</v>
      </c>
      <c r="K5806" t="s">
        <v>50</v>
      </c>
      <c r="L5806" s="3" t="str">
        <f>+INDEX([1]!TABLA_MAESTRO_DE_ARTICULO[SubGroupName],MATCH(Tabla_lineas[[#This Row],[CODIGO SAP]],[1]!TABLA_MAESTRO_DE_ARTICULO[ItemCode],0))</f>
        <v>POLVO PARA INYECTABLE</v>
      </c>
      <c r="M5806" t="s">
        <v>51</v>
      </c>
      <c r="N5806">
        <v>27</v>
      </c>
      <c r="O5806" t="s">
        <v>52</v>
      </c>
      <c r="P5806">
        <v>17583</v>
      </c>
      <c r="Q5806">
        <v>72000</v>
      </c>
      <c r="R5806">
        <v>89583</v>
      </c>
      <c r="S5806" s="2">
        <v>1500</v>
      </c>
      <c r="T5806">
        <v>21690</v>
      </c>
      <c r="U5806">
        <v>26.67</v>
      </c>
      <c r="V5806">
        <v>14.46</v>
      </c>
      <c r="W5806">
        <v>3.8</v>
      </c>
      <c r="Z5806" s="4" t="s">
        <v>46</v>
      </c>
      <c r="AA5806" t="s">
        <v>126</v>
      </c>
      <c r="AB5806">
        <v>46096</v>
      </c>
      <c r="AG5806">
        <v>0</v>
      </c>
      <c r="AH5806">
        <v>1500</v>
      </c>
      <c r="AM5806" t="str">
        <f>SUBSTITUTE(Tabla_lineas[[#This Row],[Codigo Liname]]," ","")</f>
        <v>J0126</v>
      </c>
    </row>
    <row r="5807" spans="1:39" customFormat="1" x14ac:dyDescent="0.25">
      <c r="A5807" s="2">
        <v>436</v>
      </c>
      <c r="B5807" t="s">
        <v>1067</v>
      </c>
      <c r="C5807">
        <f t="shared" si="90"/>
        <v>1637612</v>
      </c>
      <c r="D5807">
        <v>4141</v>
      </c>
      <c r="E5807" t="s">
        <v>529</v>
      </c>
      <c r="F5807">
        <v>117.7</v>
      </c>
      <c r="G5807">
        <v>82.8</v>
      </c>
      <c r="H5807" t="s">
        <v>530</v>
      </c>
      <c r="I5807" s="2">
        <v>82.82</v>
      </c>
      <c r="J5807" t="s">
        <v>531</v>
      </c>
      <c r="K5807" t="s">
        <v>532</v>
      </c>
      <c r="L5807" s="3" t="str">
        <f>+INDEX([1]!TABLA_MAESTRO_DE_ARTICULO[SubGroupName],MATCH(Tabla_lineas[[#This Row],[CODIGO SAP]],[1]!TABLA_MAESTRO_DE_ARTICULO[ItemCode],0))</f>
        <v>POLVO PARA INYECTABLE</v>
      </c>
      <c r="M5807" t="s">
        <v>533</v>
      </c>
      <c r="N5807">
        <v>61</v>
      </c>
      <c r="O5807" t="s">
        <v>187</v>
      </c>
      <c r="S5807" s="2">
        <v>50</v>
      </c>
      <c r="T5807">
        <v>4139.5</v>
      </c>
      <c r="U5807">
        <v>82.82</v>
      </c>
      <c r="V5807">
        <v>82.79</v>
      </c>
      <c r="W5807">
        <v>35</v>
      </c>
      <c r="Z5807" s="4" t="s">
        <v>46</v>
      </c>
      <c r="AA5807" t="s">
        <v>120</v>
      </c>
      <c r="AB5807">
        <v>46132</v>
      </c>
      <c r="AG5807">
        <v>0</v>
      </c>
      <c r="AH5807">
        <v>50</v>
      </c>
      <c r="AM5807" t="str">
        <f>SUBSTITUTE(Tabla_lineas[[#This Row],[Codigo Liname]]," ","")</f>
        <v>J0150</v>
      </c>
    </row>
    <row r="5808" spans="1:39" customFormat="1" x14ac:dyDescent="0.25">
      <c r="A5808" s="2">
        <v>436</v>
      </c>
      <c r="B5808" t="s">
        <v>1067</v>
      </c>
      <c r="C5808">
        <f t="shared" si="90"/>
        <v>1637612</v>
      </c>
      <c r="D5808">
        <v>380</v>
      </c>
      <c r="E5808" t="s">
        <v>224</v>
      </c>
      <c r="F5808">
        <v>0.95</v>
      </c>
      <c r="G5808">
        <v>0.38</v>
      </c>
      <c r="H5808" t="s">
        <v>225</v>
      </c>
      <c r="I5808" s="2">
        <v>0.38</v>
      </c>
      <c r="J5808" t="s">
        <v>226</v>
      </c>
      <c r="K5808" t="s">
        <v>227</v>
      </c>
      <c r="L5808" s="3" t="str">
        <f>+INDEX([1]!TABLA_MAESTRO_DE_ARTICULO[SubGroupName],MATCH(Tabla_lineas[[#This Row],[CODIGO SAP]],[1]!TABLA_MAESTRO_DE_ARTICULO[ItemCode],0))</f>
        <v>COMPRIMIDO</v>
      </c>
      <c r="M5808" t="s">
        <v>228</v>
      </c>
      <c r="N5808">
        <v>34</v>
      </c>
      <c r="O5808" t="s">
        <v>45</v>
      </c>
      <c r="S5808" s="2">
        <v>1000</v>
      </c>
      <c r="T5808">
        <v>370</v>
      </c>
      <c r="U5808">
        <v>0.38</v>
      </c>
      <c r="V5808">
        <v>0.37</v>
      </c>
      <c r="W5808">
        <v>0.12</v>
      </c>
      <c r="Z5808" s="4" t="s">
        <v>53</v>
      </c>
      <c r="AA5808" t="s">
        <v>126</v>
      </c>
      <c r="AB5808">
        <v>46096</v>
      </c>
      <c r="AG5808">
        <v>0</v>
      </c>
      <c r="AH5808">
        <v>1000</v>
      </c>
      <c r="AM5808" t="str">
        <f>SUBSTITUTE(Tabla_lineas[[#This Row],[Codigo Liname]]," ","")</f>
        <v>A1106</v>
      </c>
    </row>
    <row r="5809" spans="1:39" customFormat="1" x14ac:dyDescent="0.25">
      <c r="A5809" s="2">
        <v>436</v>
      </c>
      <c r="B5809" t="s">
        <v>1067</v>
      </c>
      <c r="C5809">
        <f t="shared" si="90"/>
        <v>1637612</v>
      </c>
      <c r="D5809">
        <v>335.4</v>
      </c>
      <c r="E5809" t="s">
        <v>261</v>
      </c>
      <c r="F5809">
        <v>29.81</v>
      </c>
      <c r="G5809">
        <v>16.77</v>
      </c>
      <c r="H5809" t="s">
        <v>262</v>
      </c>
      <c r="I5809" s="2">
        <v>16.77</v>
      </c>
      <c r="J5809" t="s">
        <v>263</v>
      </c>
      <c r="K5809" t="s">
        <v>264</v>
      </c>
      <c r="L5809" s="3" t="str">
        <f>+INDEX([1]!TABLA_MAESTRO_DE_ARTICULO[SubGroupName],MATCH(Tabla_lineas[[#This Row],[CODIGO SAP]],[1]!TABLA_MAESTRO_DE_ARTICULO[ItemCode],0))</f>
        <v>POLVO PARA SUSPENSION</v>
      </c>
      <c r="M5809" t="s">
        <v>265</v>
      </c>
      <c r="N5809">
        <v>36</v>
      </c>
      <c r="O5809" t="s">
        <v>65</v>
      </c>
      <c r="S5809" s="2">
        <v>20</v>
      </c>
      <c r="T5809">
        <v>335.20000000000005</v>
      </c>
      <c r="U5809">
        <v>16.77</v>
      </c>
      <c r="V5809">
        <v>16.760000000000002</v>
      </c>
      <c r="W5809">
        <v>10</v>
      </c>
      <c r="Z5809" s="4" t="s">
        <v>46</v>
      </c>
      <c r="AA5809" t="s">
        <v>153</v>
      </c>
      <c r="AB5809">
        <v>46096</v>
      </c>
      <c r="AG5809">
        <v>0</v>
      </c>
      <c r="AH5809">
        <v>20</v>
      </c>
      <c r="AM5809" t="str">
        <f>SUBSTITUTE(Tabla_lineas[[#This Row],[Codigo Liname]]," ","")</f>
        <v>J0142</v>
      </c>
    </row>
    <row r="5810" spans="1:39" customFormat="1" x14ac:dyDescent="0.25">
      <c r="A5810" s="2">
        <v>436</v>
      </c>
      <c r="B5810" t="s">
        <v>1067</v>
      </c>
      <c r="C5810">
        <f t="shared" si="90"/>
        <v>1637612</v>
      </c>
      <c r="D5810">
        <v>8907</v>
      </c>
      <c r="E5810" t="s">
        <v>539</v>
      </c>
      <c r="F5810">
        <v>25.52</v>
      </c>
      <c r="G5810">
        <v>25.52</v>
      </c>
      <c r="H5810" t="s">
        <v>540</v>
      </c>
      <c r="I5810" s="2">
        <v>29.69</v>
      </c>
      <c r="J5810" t="s">
        <v>541</v>
      </c>
      <c r="K5810" t="s">
        <v>542</v>
      </c>
      <c r="L5810" s="3" t="str">
        <f>+INDEX([1]!TABLA_MAESTRO_DE_ARTICULO[SubGroupName],MATCH(Tabla_lineas[[#This Row],[CODIGO SAP]],[1]!TABLA_MAESTRO_DE_ARTICULO[ItemCode],0))</f>
        <v>SOLUCION INYECTABLE</v>
      </c>
      <c r="M5810" t="s">
        <v>543</v>
      </c>
      <c r="N5810">
        <v>65</v>
      </c>
      <c r="O5810" t="s">
        <v>544</v>
      </c>
      <c r="S5810" s="2">
        <v>300</v>
      </c>
      <c r="T5810">
        <v>7653.0000000000018</v>
      </c>
      <c r="U5810">
        <v>29.69</v>
      </c>
      <c r="V5810">
        <v>25.51</v>
      </c>
      <c r="W5810">
        <v>3</v>
      </c>
      <c r="Z5810" s="4" t="s">
        <v>46</v>
      </c>
      <c r="AA5810" t="s">
        <v>126</v>
      </c>
      <c r="AB5810">
        <v>46132</v>
      </c>
      <c r="AG5810">
        <v>0</v>
      </c>
      <c r="AH5810">
        <v>300</v>
      </c>
      <c r="AM5810" t="str">
        <f>SUBSTITUTE(Tabla_lineas[[#This Row],[Codigo Liname]]," ","")</f>
        <v>M0110</v>
      </c>
    </row>
    <row r="5811" spans="1:39" customFormat="1" x14ac:dyDescent="0.25">
      <c r="A5811" s="2">
        <v>436</v>
      </c>
      <c r="B5811" t="s">
        <v>1067</v>
      </c>
      <c r="C5811">
        <f t="shared" si="90"/>
        <v>1637612</v>
      </c>
      <c r="D5811">
        <v>3750</v>
      </c>
      <c r="E5811" t="s">
        <v>495</v>
      </c>
      <c r="F5811">
        <v>8.84</v>
      </c>
      <c r="G5811">
        <v>3.75</v>
      </c>
      <c r="H5811" t="s">
        <v>496</v>
      </c>
      <c r="I5811" s="2">
        <v>3.75</v>
      </c>
      <c r="J5811" t="s">
        <v>497</v>
      </c>
      <c r="K5811" t="s">
        <v>498</v>
      </c>
      <c r="L5811" s="3" t="str">
        <f>+INDEX([1]!TABLA_MAESTRO_DE_ARTICULO[SubGroupName],MATCH(Tabla_lineas[[#This Row],[CODIGO SAP]],[1]!TABLA_MAESTRO_DE_ARTICULO[ItemCode],0))</f>
        <v>COMPRIMIDO</v>
      </c>
      <c r="M5811" t="s">
        <v>499</v>
      </c>
      <c r="N5811">
        <v>49</v>
      </c>
      <c r="O5811" t="s">
        <v>45</v>
      </c>
      <c r="S5811" s="2">
        <v>1000</v>
      </c>
      <c r="T5811">
        <v>3740</v>
      </c>
      <c r="U5811">
        <v>3.75</v>
      </c>
      <c r="V5811">
        <v>3.74</v>
      </c>
      <c r="W5811">
        <v>0.7</v>
      </c>
      <c r="Z5811" s="4" t="s">
        <v>46</v>
      </c>
      <c r="AA5811" t="s">
        <v>120</v>
      </c>
      <c r="AB5811">
        <v>46132</v>
      </c>
      <c r="AG5811">
        <v>0</v>
      </c>
      <c r="AH5811">
        <v>1000</v>
      </c>
      <c r="AM5811" t="str">
        <f>SUBSTITUTE(Tabla_lineas[[#This Row],[Codigo Liname]]," ","")</f>
        <v>G0401</v>
      </c>
    </row>
    <row r="5812" spans="1:39" customFormat="1" x14ac:dyDescent="0.25">
      <c r="A5812" s="2">
        <v>436</v>
      </c>
      <c r="B5812" t="s">
        <v>1067</v>
      </c>
      <c r="C5812">
        <f t="shared" si="90"/>
        <v>1637612</v>
      </c>
      <c r="D5812">
        <v>1159.5</v>
      </c>
      <c r="E5812" t="s">
        <v>271</v>
      </c>
      <c r="F5812">
        <v>5.89</v>
      </c>
      <c r="G5812">
        <v>5.89</v>
      </c>
      <c r="H5812" t="s">
        <v>272</v>
      </c>
      <c r="I5812" s="2">
        <v>7.73</v>
      </c>
      <c r="J5812" t="s">
        <v>273</v>
      </c>
      <c r="K5812" t="s">
        <v>274</v>
      </c>
      <c r="L5812" s="3" t="str">
        <f>+INDEX([1]!TABLA_MAESTRO_DE_ARTICULO[SubGroupName],MATCH(Tabla_lineas[[#This Row],[CODIGO SAP]],[1]!TABLA_MAESTRO_DE_ARTICULO[ItemCode],0))</f>
        <v>CAPSULA DURA</v>
      </c>
      <c r="M5812" t="s">
        <v>275</v>
      </c>
      <c r="N5812">
        <v>51</v>
      </c>
      <c r="O5812" t="s">
        <v>276</v>
      </c>
      <c r="S5812" s="2">
        <v>150</v>
      </c>
      <c r="T5812">
        <v>882</v>
      </c>
      <c r="U5812">
        <v>7.73</v>
      </c>
      <c r="V5812">
        <v>5.88</v>
      </c>
      <c r="W5812">
        <v>0.9</v>
      </c>
      <c r="Z5812" s="4" t="s">
        <v>46</v>
      </c>
      <c r="AA5812" t="s">
        <v>126</v>
      </c>
      <c r="AB5812">
        <v>46132</v>
      </c>
      <c r="AG5812">
        <v>0</v>
      </c>
      <c r="AH5812">
        <v>150</v>
      </c>
      <c r="AM5812" t="str">
        <f>SUBSTITUTE(Tabla_lineas[[#This Row],[Codigo Liname]]," ","")</f>
        <v>J0208</v>
      </c>
    </row>
    <row r="5813" spans="1:39" customFormat="1" x14ac:dyDescent="0.25">
      <c r="A5813" s="2">
        <v>436</v>
      </c>
      <c r="B5813" t="s">
        <v>1067</v>
      </c>
      <c r="C5813">
        <f t="shared" si="90"/>
        <v>1637612</v>
      </c>
      <c r="D5813">
        <v>1036</v>
      </c>
      <c r="E5813" t="s">
        <v>277</v>
      </c>
      <c r="F5813">
        <v>4.05</v>
      </c>
      <c r="G5813">
        <v>2.59</v>
      </c>
      <c r="H5813" t="s">
        <v>278</v>
      </c>
      <c r="I5813" s="2">
        <v>2.59</v>
      </c>
      <c r="J5813" t="s">
        <v>279</v>
      </c>
      <c r="K5813" t="s">
        <v>280</v>
      </c>
      <c r="L5813" s="3" t="str">
        <f>+INDEX([1]!TABLA_MAESTRO_DE_ARTICULO[SubGroupName],MATCH(Tabla_lineas[[#This Row],[CODIGO SAP]],[1]!TABLA_MAESTRO_DE_ARTICULO[ItemCode],0))</f>
        <v>COMPRIMIDO</v>
      </c>
      <c r="M5813" t="s">
        <v>281</v>
      </c>
      <c r="N5813">
        <v>54</v>
      </c>
      <c r="O5813" t="s">
        <v>45</v>
      </c>
      <c r="S5813" s="2">
        <v>400</v>
      </c>
      <c r="T5813">
        <v>1032</v>
      </c>
      <c r="U5813">
        <v>2.59</v>
      </c>
      <c r="V5813">
        <v>2.58</v>
      </c>
      <c r="W5813">
        <v>0.7</v>
      </c>
      <c r="Z5813" s="4" t="s">
        <v>46</v>
      </c>
      <c r="AA5813" t="s">
        <v>120</v>
      </c>
      <c r="AB5813">
        <v>46132</v>
      </c>
      <c r="AG5813">
        <v>0</v>
      </c>
      <c r="AH5813">
        <v>400</v>
      </c>
      <c r="AM5813" t="str">
        <f>SUBSTITUTE(Tabla_lineas[[#This Row],[Codigo Liname]]," ","")</f>
        <v>C1002</v>
      </c>
    </row>
    <row r="5814" spans="1:39" customFormat="1" x14ac:dyDescent="0.25">
      <c r="A5814" s="2">
        <v>436</v>
      </c>
      <c r="B5814" t="s">
        <v>1067</v>
      </c>
      <c r="C5814">
        <f t="shared" si="90"/>
        <v>1637612</v>
      </c>
      <c r="D5814">
        <v>1720</v>
      </c>
      <c r="E5814" t="s">
        <v>282</v>
      </c>
      <c r="F5814">
        <v>4.76</v>
      </c>
      <c r="G5814">
        <v>2.15</v>
      </c>
      <c r="H5814" t="s">
        <v>283</v>
      </c>
      <c r="I5814" s="2">
        <v>2.15</v>
      </c>
      <c r="J5814" t="s">
        <v>284</v>
      </c>
      <c r="K5814" t="s">
        <v>285</v>
      </c>
      <c r="L5814" s="3" t="str">
        <f>+INDEX([1]!TABLA_MAESTRO_DE_ARTICULO[SubGroupName],MATCH(Tabla_lineas[[#This Row],[CODIGO SAP]],[1]!TABLA_MAESTRO_DE_ARTICULO[ItemCode],0))</f>
        <v>SOLUCION INYECTABLE</v>
      </c>
      <c r="M5814" t="s">
        <v>286</v>
      </c>
      <c r="N5814">
        <v>55</v>
      </c>
      <c r="O5814" t="s">
        <v>249</v>
      </c>
      <c r="S5814" s="2">
        <v>800</v>
      </c>
      <c r="T5814">
        <v>1712</v>
      </c>
      <c r="U5814">
        <v>2.15</v>
      </c>
      <c r="V5814">
        <v>2.14</v>
      </c>
      <c r="W5814">
        <v>0.7</v>
      </c>
      <c r="Z5814" s="4" t="s">
        <v>46</v>
      </c>
      <c r="AA5814" t="s">
        <v>126</v>
      </c>
      <c r="AB5814">
        <v>46132</v>
      </c>
      <c r="AG5814">
        <v>0</v>
      </c>
      <c r="AH5814">
        <v>800</v>
      </c>
      <c r="AM5814" t="str">
        <f>SUBSTITUTE(Tabla_lineas[[#This Row],[Codigo Liname]]," ","")</f>
        <v>J0149</v>
      </c>
    </row>
    <row r="5815" spans="1:39" customFormat="1" x14ac:dyDescent="0.25">
      <c r="A5815" s="2">
        <v>436</v>
      </c>
      <c r="B5815" t="s">
        <v>1067</v>
      </c>
      <c r="C5815">
        <f t="shared" si="90"/>
        <v>1637612</v>
      </c>
      <c r="D5815">
        <v>1440</v>
      </c>
      <c r="E5815" t="s">
        <v>287</v>
      </c>
      <c r="F5815">
        <v>0.48</v>
      </c>
      <c r="G5815">
        <v>0.48</v>
      </c>
      <c r="H5815" t="s">
        <v>288</v>
      </c>
      <c r="I5815" s="2">
        <v>0.48</v>
      </c>
      <c r="J5815" t="s">
        <v>289</v>
      </c>
      <c r="K5815" t="s">
        <v>290</v>
      </c>
      <c r="L5815" s="3" t="str">
        <f>+INDEX([1]!TABLA_MAESTRO_DE_ARTICULO[SubGroupName],MATCH(Tabla_lineas[[#This Row],[CODIGO SAP]],[1]!TABLA_MAESTRO_DE_ARTICULO[ItemCode],0))</f>
        <v>COMPRIMIDO</v>
      </c>
      <c r="M5815" t="s">
        <v>291</v>
      </c>
      <c r="N5815">
        <v>56</v>
      </c>
      <c r="O5815" t="s">
        <v>45</v>
      </c>
      <c r="S5815" s="2">
        <v>3000</v>
      </c>
      <c r="T5815">
        <v>1410</v>
      </c>
      <c r="U5815">
        <v>0.48</v>
      </c>
      <c r="V5815">
        <v>0.47</v>
      </c>
      <c r="W5815">
        <v>0.12</v>
      </c>
      <c r="Z5815" s="4" t="s">
        <v>53</v>
      </c>
      <c r="AA5815" t="s">
        <v>153</v>
      </c>
      <c r="AB5815">
        <v>46132</v>
      </c>
      <c r="AG5815">
        <v>0</v>
      </c>
      <c r="AH5815">
        <v>3000</v>
      </c>
      <c r="AM5815" t="str">
        <f>SUBSTITUTE(Tabla_lineas[[#This Row],[Codigo Liname]]," ","")</f>
        <v>A1001</v>
      </c>
    </row>
    <row r="5816" spans="1:39" customFormat="1" x14ac:dyDescent="0.25">
      <c r="A5816" s="2">
        <v>436</v>
      </c>
      <c r="B5816" t="s">
        <v>1067</v>
      </c>
      <c r="C5816">
        <f t="shared" si="90"/>
        <v>1637612</v>
      </c>
      <c r="D5816">
        <v>415</v>
      </c>
      <c r="E5816" t="s">
        <v>333</v>
      </c>
      <c r="F5816">
        <v>0.8</v>
      </c>
      <c r="G5816">
        <v>0.8</v>
      </c>
      <c r="H5816" t="s">
        <v>334</v>
      </c>
      <c r="I5816" s="2">
        <v>0.83</v>
      </c>
      <c r="J5816" t="s">
        <v>335</v>
      </c>
      <c r="K5816" t="s">
        <v>336</v>
      </c>
      <c r="L5816" s="3" t="str">
        <f>+INDEX([1]!TABLA_MAESTRO_DE_ARTICULO[SubGroupName],MATCH(Tabla_lineas[[#This Row],[CODIGO SAP]],[1]!TABLA_MAESTRO_DE_ARTICULO[ItemCode],0))</f>
        <v>COMPRIMIDO</v>
      </c>
      <c r="M5816" t="s">
        <v>337</v>
      </c>
      <c r="N5816">
        <v>71</v>
      </c>
      <c r="O5816" t="s">
        <v>45</v>
      </c>
      <c r="S5816" s="2">
        <v>500</v>
      </c>
      <c r="T5816">
        <v>395</v>
      </c>
      <c r="U5816">
        <v>0.83</v>
      </c>
      <c r="V5816">
        <v>0.79</v>
      </c>
      <c r="W5816">
        <v>0.12</v>
      </c>
      <c r="Z5816" s="4" t="s">
        <v>53</v>
      </c>
      <c r="AA5816" t="s">
        <v>126</v>
      </c>
      <c r="AB5816">
        <v>46096</v>
      </c>
      <c r="AG5816">
        <v>0</v>
      </c>
      <c r="AH5816">
        <v>500</v>
      </c>
      <c r="AM5816" t="str">
        <f>SUBSTITUTE(Tabla_lineas[[#This Row],[Codigo Liname]]," ","")</f>
        <v>A1109</v>
      </c>
    </row>
    <row r="5817" spans="1:39" customFormat="1" x14ac:dyDescent="0.25">
      <c r="A5817" s="2">
        <v>436</v>
      </c>
      <c r="B5817" t="s">
        <v>1067</v>
      </c>
      <c r="C5817">
        <f t="shared" si="90"/>
        <v>1637612</v>
      </c>
      <c r="D5817">
        <v>967</v>
      </c>
      <c r="E5817" t="s">
        <v>363</v>
      </c>
      <c r="F5817">
        <v>22.68</v>
      </c>
      <c r="G5817">
        <v>19.34</v>
      </c>
      <c r="H5817" t="s">
        <v>364</v>
      </c>
      <c r="I5817" s="2">
        <v>19.34</v>
      </c>
      <c r="J5817" t="s">
        <v>365</v>
      </c>
      <c r="K5817" t="s">
        <v>366</v>
      </c>
      <c r="L5817" s="3" t="str">
        <f>+INDEX([1]!TABLA_MAESTRO_DE_ARTICULO[SubGroupName],MATCH(Tabla_lineas[[#This Row],[CODIGO SAP]],[1]!TABLA_MAESTRO_DE_ARTICULO[ItemCode],0))</f>
        <v>POLVO PARA INYECTABLE</v>
      </c>
      <c r="M5817" t="s">
        <v>367</v>
      </c>
      <c r="N5817">
        <v>17</v>
      </c>
      <c r="O5817" t="s">
        <v>52</v>
      </c>
      <c r="S5817" s="2">
        <v>50</v>
      </c>
      <c r="T5817">
        <v>966.49999999999989</v>
      </c>
      <c r="U5817">
        <v>19.34</v>
      </c>
      <c r="V5817">
        <v>19.329999999999998</v>
      </c>
      <c r="W5817">
        <v>4.2</v>
      </c>
      <c r="Z5817" s="4" t="s">
        <v>53</v>
      </c>
      <c r="AA5817" t="s">
        <v>120</v>
      </c>
      <c r="AB5817">
        <v>46132</v>
      </c>
      <c r="AG5817">
        <v>0</v>
      </c>
      <c r="AH5817">
        <v>50</v>
      </c>
      <c r="AM5817" t="str">
        <f>SUBSTITUTE(Tabla_lineas[[#This Row],[Codigo Liname]]," ","")</f>
        <v>J0116</v>
      </c>
    </row>
    <row r="5818" spans="1:39" customFormat="1" x14ac:dyDescent="0.25">
      <c r="A5818" s="2">
        <v>436</v>
      </c>
      <c r="B5818" t="s">
        <v>1067</v>
      </c>
      <c r="C5818">
        <f t="shared" si="90"/>
        <v>1637612</v>
      </c>
      <c r="D5818">
        <v>2979</v>
      </c>
      <c r="E5818" t="s">
        <v>402</v>
      </c>
      <c r="F5818">
        <v>68.260000000000005</v>
      </c>
      <c r="G5818">
        <v>29.79</v>
      </c>
      <c r="H5818" t="s">
        <v>403</v>
      </c>
      <c r="I5818" s="2">
        <v>29.79</v>
      </c>
      <c r="J5818" t="s">
        <v>404</v>
      </c>
      <c r="K5818" t="s">
        <v>405</v>
      </c>
      <c r="L5818" s="3" t="str">
        <f>+INDEX([1]!TABLA_MAESTRO_DE_ARTICULO[SubGroupName],MATCH(Tabla_lineas[[#This Row],[CODIGO SAP]],[1]!TABLA_MAESTRO_DE_ARTICULO[ItemCode],0))</f>
        <v>POLVO PARA INYECTABLE</v>
      </c>
      <c r="M5818" t="s">
        <v>406</v>
      </c>
      <c r="N5818">
        <v>91</v>
      </c>
      <c r="O5818" t="s">
        <v>52</v>
      </c>
      <c r="S5818" s="2">
        <v>100</v>
      </c>
      <c r="T5818">
        <v>2978</v>
      </c>
      <c r="U5818">
        <v>29.79</v>
      </c>
      <c r="V5818">
        <v>29.78</v>
      </c>
      <c r="W5818">
        <v>10</v>
      </c>
      <c r="Z5818" s="4" t="s">
        <v>46</v>
      </c>
      <c r="AA5818" t="s">
        <v>126</v>
      </c>
      <c r="AB5818">
        <v>46132</v>
      </c>
      <c r="AG5818">
        <v>0</v>
      </c>
      <c r="AH5818">
        <v>100</v>
      </c>
      <c r="AM5818" t="str">
        <f>SUBSTITUTE(Tabla_lineas[[#This Row],[Codigo Liname]]," ","")</f>
        <v>J0155</v>
      </c>
    </row>
    <row r="5819" spans="1:39" customFormat="1" x14ac:dyDescent="0.25">
      <c r="A5819" s="2">
        <v>438</v>
      </c>
      <c r="B5819" t="s">
        <v>1068</v>
      </c>
      <c r="C5819">
        <f t="shared" si="90"/>
        <v>1638277</v>
      </c>
      <c r="D5819">
        <v>1050</v>
      </c>
      <c r="E5819" t="s">
        <v>115</v>
      </c>
      <c r="F5819">
        <v>2.5099999999999998</v>
      </c>
      <c r="G5819">
        <v>2.5099999999999998</v>
      </c>
      <c r="H5819" t="s">
        <v>116</v>
      </c>
      <c r="I5819" s="2">
        <v>3.89</v>
      </c>
      <c r="J5819" t="s">
        <v>117</v>
      </c>
      <c r="K5819" t="s">
        <v>118</v>
      </c>
      <c r="L5819" s="3" t="str">
        <f>+INDEX([1]!TABLA_MAESTRO_DE_ARTICULO[SubGroupName],MATCH(Tabla_lineas[[#This Row],[CODIGO SAP]],[1]!TABLA_MAESTRO_DE_ARTICULO[ItemCode],0))</f>
        <v>COMPRIMIDO</v>
      </c>
      <c r="M5819" t="s">
        <v>119</v>
      </c>
      <c r="N5819">
        <v>16</v>
      </c>
      <c r="O5819" t="s">
        <v>45</v>
      </c>
      <c r="S5819" s="2">
        <v>500</v>
      </c>
      <c r="T5819">
        <v>1045</v>
      </c>
      <c r="U5819">
        <v>2.1</v>
      </c>
      <c r="V5819">
        <v>2.09</v>
      </c>
      <c r="W5819">
        <v>0.7</v>
      </c>
      <c r="Z5819" s="4" t="s">
        <v>46</v>
      </c>
      <c r="AA5819" t="s">
        <v>120</v>
      </c>
      <c r="AB5819">
        <v>46132</v>
      </c>
      <c r="AG5819">
        <v>0</v>
      </c>
      <c r="AH5819">
        <v>500</v>
      </c>
      <c r="AM5819" t="str">
        <f>SUBSTITUTE(Tabla_lineas[[#This Row],[Codigo Liname]]," ","")</f>
        <v>J0504</v>
      </c>
    </row>
    <row r="5820" spans="1:39" customFormat="1" x14ac:dyDescent="0.25">
      <c r="A5820" s="2">
        <v>438</v>
      </c>
      <c r="B5820" t="s">
        <v>1068</v>
      </c>
      <c r="C5820">
        <f t="shared" si="90"/>
        <v>1638277</v>
      </c>
      <c r="D5820">
        <v>700</v>
      </c>
      <c r="E5820" t="s">
        <v>444</v>
      </c>
      <c r="F5820">
        <v>4.67</v>
      </c>
      <c r="G5820">
        <v>3.5</v>
      </c>
      <c r="H5820" t="s">
        <v>445</v>
      </c>
      <c r="I5820" s="2">
        <v>3.56</v>
      </c>
      <c r="J5820" t="s">
        <v>446</v>
      </c>
      <c r="K5820" t="s">
        <v>447</v>
      </c>
      <c r="L5820" s="3" t="str">
        <f>+INDEX([1]!TABLA_MAESTRO_DE_ARTICULO[SubGroupName],MATCH(Tabla_lineas[[#This Row],[CODIGO SAP]],[1]!TABLA_MAESTRO_DE_ARTICULO[ItemCode],0))</f>
        <v>SOLUCION INYECTABLE</v>
      </c>
      <c r="M5820" t="s">
        <v>448</v>
      </c>
      <c r="N5820">
        <v>5</v>
      </c>
      <c r="O5820" t="s">
        <v>249</v>
      </c>
      <c r="S5820" s="2">
        <v>200</v>
      </c>
      <c r="T5820">
        <v>698</v>
      </c>
      <c r="U5820">
        <v>3.5</v>
      </c>
      <c r="V5820">
        <v>3.49</v>
      </c>
      <c r="W5820">
        <v>1.5</v>
      </c>
      <c r="Z5820" s="4" t="s">
        <v>53</v>
      </c>
      <c r="AA5820" t="s">
        <v>120</v>
      </c>
      <c r="AB5820">
        <v>46096</v>
      </c>
      <c r="AG5820">
        <v>0</v>
      </c>
      <c r="AH5820">
        <v>200</v>
      </c>
      <c r="AM5820" t="str">
        <f>SUBSTITUTE(Tabla_lineas[[#This Row],[Codigo Liname]]," ","")</f>
        <v>B0506</v>
      </c>
    </row>
    <row r="5821" spans="1:39" customFormat="1" x14ac:dyDescent="0.25">
      <c r="A5821" s="2">
        <v>438</v>
      </c>
      <c r="B5821" t="s">
        <v>1068</v>
      </c>
      <c r="C5821">
        <f t="shared" si="90"/>
        <v>1638277</v>
      </c>
      <c r="D5821">
        <v>650</v>
      </c>
      <c r="E5821" t="s">
        <v>218</v>
      </c>
      <c r="F5821">
        <v>28.9</v>
      </c>
      <c r="G5821">
        <v>13.37</v>
      </c>
      <c r="H5821" t="s">
        <v>219</v>
      </c>
      <c r="I5821" s="2">
        <v>13.37</v>
      </c>
      <c r="J5821" t="s">
        <v>220</v>
      </c>
      <c r="K5821" t="s">
        <v>221</v>
      </c>
      <c r="L5821" s="3" t="str">
        <f>+INDEX([1]!TABLA_MAESTRO_DE_ARTICULO[SubGroupName],MATCH(Tabla_lineas[[#This Row],[CODIGO SAP]],[1]!TABLA_MAESTRO_DE_ARTICULO[ItemCode],0))</f>
        <v>CREMA DERMICA</v>
      </c>
      <c r="M5821" t="s">
        <v>222</v>
      </c>
      <c r="N5821">
        <v>13</v>
      </c>
      <c r="O5821" t="s">
        <v>223</v>
      </c>
      <c r="S5821" s="2">
        <v>50</v>
      </c>
      <c r="T5821">
        <v>649.5</v>
      </c>
      <c r="U5821">
        <v>13</v>
      </c>
      <c r="V5821">
        <v>12.99</v>
      </c>
      <c r="W5821">
        <v>4.5</v>
      </c>
      <c r="Z5821" s="4" t="s">
        <v>53</v>
      </c>
      <c r="AA5821" t="s">
        <v>153</v>
      </c>
      <c r="AB5821">
        <v>46132</v>
      </c>
      <c r="AG5821">
        <v>0</v>
      </c>
      <c r="AH5821">
        <v>50</v>
      </c>
      <c r="AM5821" t="str">
        <f>SUBSTITUTE(Tabla_lineas[[#This Row],[Codigo Liname]]," ","")</f>
        <v>D0103</v>
      </c>
    </row>
    <row r="5822" spans="1:39" customFormat="1" x14ac:dyDescent="0.25">
      <c r="A5822" s="2">
        <v>438</v>
      </c>
      <c r="B5822" t="s">
        <v>1068</v>
      </c>
      <c r="C5822">
        <f t="shared" si="90"/>
        <v>1638277</v>
      </c>
      <c r="D5822">
        <v>9000</v>
      </c>
      <c r="E5822" t="s">
        <v>244</v>
      </c>
      <c r="F5822">
        <v>4.03</v>
      </c>
      <c r="G5822">
        <v>4.03</v>
      </c>
      <c r="H5822" t="s">
        <v>245</v>
      </c>
      <c r="I5822" s="2">
        <v>6.97</v>
      </c>
      <c r="J5822" t="s">
        <v>246</v>
      </c>
      <c r="K5822" t="s">
        <v>247</v>
      </c>
      <c r="L5822" s="3" t="str">
        <f>+INDEX([1]!TABLA_MAESTRO_DE_ARTICULO[SubGroupName],MATCH(Tabla_lineas[[#This Row],[CODIGO SAP]],[1]!TABLA_MAESTRO_DE_ARTICULO[ItemCode],0))</f>
        <v>SOLUCION INYECTABLE</v>
      </c>
      <c r="M5822" t="s">
        <v>248</v>
      </c>
      <c r="N5822">
        <v>15</v>
      </c>
      <c r="O5822" t="s">
        <v>249</v>
      </c>
      <c r="S5822" s="2">
        <v>1500</v>
      </c>
      <c r="T5822">
        <v>6029.9999999999991</v>
      </c>
      <c r="U5822">
        <v>6</v>
      </c>
      <c r="V5822">
        <v>4.0199999999999996</v>
      </c>
      <c r="W5822">
        <v>0.7</v>
      </c>
      <c r="Z5822" s="4" t="s">
        <v>46</v>
      </c>
      <c r="AA5822" t="s">
        <v>126</v>
      </c>
      <c r="AB5822">
        <v>46132</v>
      </c>
      <c r="AG5822">
        <v>0</v>
      </c>
      <c r="AH5822">
        <v>1500</v>
      </c>
      <c r="AM5822" t="str">
        <f>SUBSTITUTE(Tabla_lineas[[#This Row],[Codigo Liname]]," ","")</f>
        <v>H0204</v>
      </c>
    </row>
    <row r="5823" spans="1:39" customFormat="1" x14ac:dyDescent="0.25">
      <c r="A5823" s="2">
        <v>438</v>
      </c>
      <c r="B5823" t="s">
        <v>1068</v>
      </c>
      <c r="C5823">
        <f t="shared" si="90"/>
        <v>1638277</v>
      </c>
      <c r="D5823">
        <v>2400</v>
      </c>
      <c r="E5823" t="s">
        <v>250</v>
      </c>
      <c r="F5823">
        <v>24.52</v>
      </c>
      <c r="G5823">
        <v>24.5</v>
      </c>
      <c r="H5823" t="s">
        <v>251</v>
      </c>
      <c r="I5823" s="2">
        <v>26.21</v>
      </c>
      <c r="J5823" t="s">
        <v>252</v>
      </c>
      <c r="K5823" t="s">
        <v>253</v>
      </c>
      <c r="L5823" s="3" t="str">
        <f>+INDEX([1]!TABLA_MAESTRO_DE_ARTICULO[SubGroupName],MATCH(Tabla_lineas[[#This Row],[CODIGO SAP]],[1]!TABLA_MAESTRO_DE_ARTICULO[ItemCode],0))</f>
        <v>GEL</v>
      </c>
      <c r="M5823" t="s">
        <v>254</v>
      </c>
      <c r="N5823">
        <v>12</v>
      </c>
      <c r="O5823" t="s">
        <v>255</v>
      </c>
      <c r="S5823" s="2">
        <v>200</v>
      </c>
      <c r="T5823">
        <v>2398</v>
      </c>
      <c r="U5823">
        <v>12</v>
      </c>
      <c r="V5823">
        <v>11.99</v>
      </c>
      <c r="W5823">
        <v>5</v>
      </c>
      <c r="Z5823" s="4" t="s">
        <v>46</v>
      </c>
      <c r="AA5823" t="s">
        <v>153</v>
      </c>
      <c r="AB5823">
        <v>46132</v>
      </c>
      <c r="AG5823">
        <v>0</v>
      </c>
      <c r="AH5823">
        <v>200</v>
      </c>
      <c r="AM5823" t="str">
        <f>SUBSTITUTE(Tabla_lineas[[#This Row],[Codigo Liname]]," ","")</f>
        <v>M0101</v>
      </c>
    </row>
    <row r="5824" spans="1:39" customFormat="1" x14ac:dyDescent="0.25">
      <c r="A5824" s="2">
        <v>438</v>
      </c>
      <c r="B5824" t="s">
        <v>1068</v>
      </c>
      <c r="C5824">
        <f t="shared" si="90"/>
        <v>1638277</v>
      </c>
      <c r="D5824">
        <v>1750</v>
      </c>
      <c r="E5824" t="s">
        <v>256</v>
      </c>
      <c r="F5824">
        <v>3.3</v>
      </c>
      <c r="G5824">
        <v>3.3</v>
      </c>
      <c r="H5824" t="s">
        <v>257</v>
      </c>
      <c r="I5824" s="2">
        <v>3.82</v>
      </c>
      <c r="J5824" t="s">
        <v>258</v>
      </c>
      <c r="K5824" t="s">
        <v>259</v>
      </c>
      <c r="L5824" s="3" t="str">
        <f>+INDEX([1]!TABLA_MAESTRO_DE_ARTICULO[SubGroupName],MATCH(Tabla_lineas[[#This Row],[CODIGO SAP]],[1]!TABLA_MAESTRO_DE_ARTICULO[ItemCode],0))</f>
        <v>SOLUCION INYECTABLE</v>
      </c>
      <c r="M5824" t="s">
        <v>260</v>
      </c>
      <c r="N5824">
        <v>8</v>
      </c>
      <c r="O5824" t="s">
        <v>249</v>
      </c>
      <c r="S5824" s="2">
        <v>500</v>
      </c>
      <c r="T5824">
        <v>1645</v>
      </c>
      <c r="U5824">
        <v>3.5</v>
      </c>
      <c r="V5824">
        <v>3.29</v>
      </c>
      <c r="W5824">
        <v>0.7</v>
      </c>
      <c r="Z5824" s="4" t="s">
        <v>46</v>
      </c>
      <c r="AA5824" t="s">
        <v>153</v>
      </c>
      <c r="AB5824">
        <v>46132</v>
      </c>
      <c r="AG5824">
        <v>0</v>
      </c>
      <c r="AH5824">
        <v>500</v>
      </c>
      <c r="AM5824" t="str">
        <f>SUBSTITUTE(Tabla_lineas[[#This Row],[Codigo Liname]]," ","")</f>
        <v>M0103</v>
      </c>
    </row>
    <row r="5825" spans="1:39" customFormat="1" x14ac:dyDescent="0.25">
      <c r="A5825" s="2">
        <v>438</v>
      </c>
      <c r="B5825" t="s">
        <v>1068</v>
      </c>
      <c r="C5825">
        <f t="shared" si="90"/>
        <v>1638277</v>
      </c>
      <c r="D5825">
        <v>2000</v>
      </c>
      <c r="E5825" t="s">
        <v>338</v>
      </c>
      <c r="F5825">
        <v>2.34</v>
      </c>
      <c r="G5825">
        <v>1.01</v>
      </c>
      <c r="H5825" t="s">
        <v>339</v>
      </c>
      <c r="I5825" s="2">
        <v>1.01</v>
      </c>
      <c r="J5825" t="s">
        <v>340</v>
      </c>
      <c r="K5825" t="s">
        <v>341</v>
      </c>
      <c r="L5825" s="3" t="str">
        <f>+INDEX([1]!TABLA_MAESTRO_DE_ARTICULO[SubGroupName],MATCH(Tabla_lineas[[#This Row],[CODIGO SAP]],[1]!TABLA_MAESTRO_DE_ARTICULO[ItemCode],0))</f>
        <v>COMPRIMIDO</v>
      </c>
      <c r="M5825" t="s">
        <v>342</v>
      </c>
      <c r="N5825">
        <v>10</v>
      </c>
      <c r="O5825" t="s">
        <v>45</v>
      </c>
      <c r="P5825">
        <v>35800</v>
      </c>
      <c r="Q5825">
        <v>569000</v>
      </c>
      <c r="R5825">
        <v>604800</v>
      </c>
      <c r="S5825" s="2">
        <v>2000</v>
      </c>
      <c r="T5825">
        <v>1980</v>
      </c>
      <c r="U5825">
        <v>1</v>
      </c>
      <c r="V5825">
        <v>0.99</v>
      </c>
      <c r="W5825">
        <v>0.25</v>
      </c>
      <c r="Z5825" s="4" t="s">
        <v>46</v>
      </c>
      <c r="AA5825" t="s">
        <v>126</v>
      </c>
      <c r="AB5825">
        <v>46132</v>
      </c>
      <c r="AG5825">
        <v>0</v>
      </c>
      <c r="AH5825">
        <v>2000</v>
      </c>
      <c r="AM5825" t="str">
        <f>SUBSTITUTE(Tabla_lineas[[#This Row],[Codigo Liname]]," ","")</f>
        <v>C0802</v>
      </c>
    </row>
    <row r="5826" spans="1:39" customFormat="1" x14ac:dyDescent="0.25">
      <c r="A5826" s="2">
        <v>438</v>
      </c>
      <c r="B5826" t="s">
        <v>1068</v>
      </c>
      <c r="C5826">
        <f t="shared" ref="C5826:C5889" si="91">IFERROR(VALUE(RIGHT(TRIM(LEFT(B5826,SEARCH("Eco",B5826)-1)),7)),"COTI")</f>
        <v>1638277</v>
      </c>
      <c r="D5826">
        <v>4000</v>
      </c>
      <c r="E5826" t="s">
        <v>395</v>
      </c>
      <c r="F5826">
        <v>39.200000000000003</v>
      </c>
      <c r="G5826">
        <v>23.99</v>
      </c>
      <c r="H5826" t="s">
        <v>396</v>
      </c>
      <c r="I5826" s="2">
        <v>23.99</v>
      </c>
      <c r="J5826" t="s">
        <v>397</v>
      </c>
      <c r="K5826" t="s">
        <v>398</v>
      </c>
      <c r="L5826" s="3" t="str">
        <f>+INDEX([1]!TABLA_MAESTRO_DE_ARTICULO[SubGroupName],MATCH(Tabla_lineas[[#This Row],[CODIGO SAP]],[1]!TABLA_MAESTRO_DE_ARTICULO[ItemCode],0))</f>
        <v>JARABE</v>
      </c>
      <c r="M5826" t="s">
        <v>399</v>
      </c>
      <c r="N5826">
        <v>3</v>
      </c>
      <c r="O5826" t="s">
        <v>400</v>
      </c>
      <c r="S5826" s="2">
        <v>200</v>
      </c>
      <c r="T5826">
        <v>3997.9999999999991</v>
      </c>
      <c r="U5826">
        <v>20</v>
      </c>
      <c r="V5826">
        <v>19.989999999999998</v>
      </c>
      <c r="W5826">
        <v>5</v>
      </c>
      <c r="Z5826" s="4" t="s">
        <v>46</v>
      </c>
      <c r="AA5826" t="s">
        <v>153</v>
      </c>
      <c r="AB5826">
        <v>46096</v>
      </c>
      <c r="AG5826">
        <v>0</v>
      </c>
      <c r="AH5826">
        <v>200</v>
      </c>
      <c r="AM5826" t="str">
        <f>SUBSTITUTE(Tabla_lineas[[#This Row],[Codigo Liname]]," ","")</f>
        <v>A1205</v>
      </c>
    </row>
    <row r="5827" spans="1:39" customFormat="1" x14ac:dyDescent="0.25">
      <c r="A5827" s="2">
        <v>439</v>
      </c>
      <c r="B5827" t="s">
        <v>1069</v>
      </c>
      <c r="C5827">
        <f t="shared" si="91"/>
        <v>1637985</v>
      </c>
      <c r="D5827">
        <v>299.5</v>
      </c>
      <c r="E5827" t="s">
        <v>155</v>
      </c>
      <c r="F5827">
        <v>28.3</v>
      </c>
      <c r="G5827">
        <v>28.3</v>
      </c>
      <c r="H5827" t="s">
        <v>156</v>
      </c>
      <c r="I5827" s="2">
        <v>29.95</v>
      </c>
      <c r="J5827" t="s">
        <v>157</v>
      </c>
      <c r="K5827" t="s">
        <v>158</v>
      </c>
      <c r="L5827" s="3" t="str">
        <f>+INDEX([1]!TABLA_MAESTRO_DE_ARTICULO[SubGroupName],MATCH(Tabla_lineas[[#This Row],[CODIGO SAP]],[1]!TABLA_MAESTRO_DE_ARTICULO[ItemCode],0))</f>
        <v>CREMA DERMICA</v>
      </c>
      <c r="M5827" t="s">
        <v>159</v>
      </c>
      <c r="N5827">
        <v>1</v>
      </c>
      <c r="O5827" t="s">
        <v>160</v>
      </c>
      <c r="S5827" s="2">
        <v>10</v>
      </c>
      <c r="T5827">
        <v>282.89999999999998</v>
      </c>
      <c r="U5827">
        <v>29.95</v>
      </c>
      <c r="V5827">
        <v>28.29</v>
      </c>
      <c r="W5827">
        <v>5</v>
      </c>
      <c r="Z5827" s="4" t="s">
        <v>53</v>
      </c>
      <c r="AA5827" t="s">
        <v>153</v>
      </c>
      <c r="AB5827">
        <v>46132</v>
      </c>
      <c r="AG5827">
        <v>0</v>
      </c>
      <c r="AH5827">
        <v>10</v>
      </c>
      <c r="AM5827" t="str">
        <f>SUBSTITUTE(Tabla_lineas[[#This Row],[Codigo Liname]]," ","")</f>
        <v>D0603</v>
      </c>
    </row>
    <row r="5828" spans="1:39" customFormat="1" x14ac:dyDescent="0.25">
      <c r="A5828" s="2">
        <v>439</v>
      </c>
      <c r="B5828" t="s">
        <v>1069</v>
      </c>
      <c r="C5828">
        <f t="shared" si="91"/>
        <v>1637985</v>
      </c>
      <c r="D5828">
        <v>5880</v>
      </c>
      <c r="E5828" t="s">
        <v>171</v>
      </c>
      <c r="F5828">
        <v>1.82</v>
      </c>
      <c r="G5828">
        <v>1.82</v>
      </c>
      <c r="H5828" t="s">
        <v>172</v>
      </c>
      <c r="I5828" s="2">
        <v>2.94</v>
      </c>
      <c r="J5828" t="s">
        <v>173</v>
      </c>
      <c r="K5828" t="s">
        <v>174</v>
      </c>
      <c r="L5828" s="3" t="str">
        <f>+INDEX([1]!TABLA_MAESTRO_DE_ARTICULO[SubGroupName],MATCH(Tabla_lineas[[#This Row],[CODIGO SAP]],[1]!TABLA_MAESTRO_DE_ARTICULO[ItemCode],0))</f>
        <v>COMPRIMIDO</v>
      </c>
      <c r="M5828" t="s">
        <v>175</v>
      </c>
      <c r="N5828">
        <v>3</v>
      </c>
      <c r="O5828" t="s">
        <v>45</v>
      </c>
      <c r="S5828" s="2">
        <v>2000</v>
      </c>
      <c r="T5828">
        <v>3620</v>
      </c>
      <c r="U5828">
        <v>2.94</v>
      </c>
      <c r="V5828">
        <v>1.81</v>
      </c>
      <c r="W5828">
        <v>0.7</v>
      </c>
      <c r="Z5828" s="4" t="s">
        <v>46</v>
      </c>
      <c r="AA5828" t="s">
        <v>120</v>
      </c>
      <c r="AB5828">
        <v>46132</v>
      </c>
      <c r="AG5828">
        <v>0</v>
      </c>
      <c r="AH5828">
        <v>2000</v>
      </c>
      <c r="AM5828" t="str">
        <f>SUBSTITUTE(Tabla_lineas[[#This Row],[Codigo Liname]]," ","")</f>
        <v>J0105</v>
      </c>
    </row>
    <row r="5829" spans="1:39" customFormat="1" x14ac:dyDescent="0.25">
      <c r="A5829" s="2">
        <v>439</v>
      </c>
      <c r="B5829" t="s">
        <v>1069</v>
      </c>
      <c r="C5829">
        <f t="shared" si="91"/>
        <v>1637985</v>
      </c>
      <c r="D5829">
        <v>1500</v>
      </c>
      <c r="E5829" t="s">
        <v>188</v>
      </c>
      <c r="F5829">
        <v>0.66</v>
      </c>
      <c r="G5829">
        <v>0.66</v>
      </c>
      <c r="H5829" t="s">
        <v>189</v>
      </c>
      <c r="I5829" s="2">
        <v>1</v>
      </c>
      <c r="J5829" t="s">
        <v>190</v>
      </c>
      <c r="K5829" t="s">
        <v>191</v>
      </c>
      <c r="L5829" s="3" t="str">
        <f>+INDEX([1]!TABLA_MAESTRO_DE_ARTICULO[SubGroupName],MATCH(Tabla_lineas[[#This Row],[CODIGO SAP]],[1]!TABLA_MAESTRO_DE_ARTICULO[ItemCode],0))</f>
        <v>COMPRIMIDO</v>
      </c>
      <c r="M5829" t="s">
        <v>192</v>
      </c>
      <c r="N5829">
        <v>5</v>
      </c>
      <c r="O5829" t="s">
        <v>45</v>
      </c>
      <c r="S5829" s="2">
        <v>1500</v>
      </c>
      <c r="T5829">
        <v>975</v>
      </c>
      <c r="U5829">
        <v>1</v>
      </c>
      <c r="V5829">
        <v>0.65</v>
      </c>
      <c r="W5829">
        <v>0.2</v>
      </c>
      <c r="Z5829" s="4" t="s">
        <v>53</v>
      </c>
      <c r="AA5829" t="s">
        <v>153</v>
      </c>
      <c r="AB5829">
        <v>46096</v>
      </c>
      <c r="AG5829">
        <v>0</v>
      </c>
      <c r="AH5829">
        <v>1500</v>
      </c>
      <c r="AM5829" t="str">
        <f>SUBSTITUTE(Tabla_lineas[[#This Row],[Codigo Liname]]," ","")</f>
        <v>R0501</v>
      </c>
    </row>
    <row r="5830" spans="1:39" customFormat="1" x14ac:dyDescent="0.25">
      <c r="A5830" s="2">
        <v>439</v>
      </c>
      <c r="B5830" t="s">
        <v>1069</v>
      </c>
      <c r="C5830">
        <f t="shared" si="91"/>
        <v>1637985</v>
      </c>
      <c r="D5830">
        <v>1678.5</v>
      </c>
      <c r="E5830" t="s">
        <v>127</v>
      </c>
      <c r="F5830">
        <v>7.87</v>
      </c>
      <c r="G5830">
        <v>7.87</v>
      </c>
      <c r="H5830" t="s">
        <v>128</v>
      </c>
      <c r="I5830" s="2">
        <v>11.19</v>
      </c>
      <c r="J5830" t="s">
        <v>129</v>
      </c>
      <c r="K5830" t="s">
        <v>130</v>
      </c>
      <c r="L5830" s="3" t="str">
        <f>+INDEX([1]!TABLA_MAESTRO_DE_ARTICULO[SubGroupName],MATCH(Tabla_lineas[[#This Row],[CODIGO SAP]],[1]!TABLA_MAESTRO_DE_ARTICULO[ItemCode],0))</f>
        <v>COMPRIMIDO</v>
      </c>
      <c r="M5830" t="s">
        <v>131</v>
      </c>
      <c r="N5830">
        <v>6</v>
      </c>
      <c r="O5830" t="s">
        <v>132</v>
      </c>
      <c r="S5830" s="2">
        <v>150</v>
      </c>
      <c r="T5830">
        <v>1179</v>
      </c>
      <c r="U5830">
        <v>11.19</v>
      </c>
      <c r="V5830">
        <v>7.86</v>
      </c>
      <c r="W5830">
        <v>1.3</v>
      </c>
      <c r="Z5830" s="4" t="s">
        <v>46</v>
      </c>
      <c r="AA5830" t="s">
        <v>126</v>
      </c>
      <c r="AB5830">
        <v>46132</v>
      </c>
      <c r="AG5830">
        <v>0</v>
      </c>
      <c r="AH5830">
        <v>150</v>
      </c>
      <c r="AM5830" t="str">
        <f>SUBSTITUTE(Tabla_lineas[[#This Row],[Codigo Liname]]," ","")</f>
        <v>J0113</v>
      </c>
    </row>
    <row r="5831" spans="1:39" customFormat="1" x14ac:dyDescent="0.25">
      <c r="A5831" s="2">
        <v>439</v>
      </c>
      <c r="B5831" t="s">
        <v>1069</v>
      </c>
      <c r="C5831">
        <f t="shared" si="91"/>
        <v>1637985</v>
      </c>
      <c r="D5831">
        <v>2620</v>
      </c>
      <c r="E5831" t="s">
        <v>133</v>
      </c>
      <c r="F5831">
        <v>0.95</v>
      </c>
      <c r="G5831">
        <v>0.95</v>
      </c>
      <c r="H5831" t="s">
        <v>134</v>
      </c>
      <c r="I5831" s="2">
        <v>1.31</v>
      </c>
      <c r="J5831" t="s">
        <v>135</v>
      </c>
      <c r="K5831" t="s">
        <v>136</v>
      </c>
      <c r="L5831" s="3" t="str">
        <f>+INDEX([1]!TABLA_MAESTRO_DE_ARTICULO[SubGroupName],MATCH(Tabla_lineas[[#This Row],[CODIGO SAP]],[1]!TABLA_MAESTRO_DE_ARTICULO[ItemCode],0))</f>
        <v>COMPRIMIDO</v>
      </c>
      <c r="M5831" t="s">
        <v>137</v>
      </c>
      <c r="N5831">
        <v>8</v>
      </c>
      <c r="O5831" t="s">
        <v>45</v>
      </c>
      <c r="P5831">
        <v>32100</v>
      </c>
      <c r="Q5831">
        <v>219600</v>
      </c>
      <c r="R5831">
        <v>251700</v>
      </c>
      <c r="S5831" s="2">
        <v>2000</v>
      </c>
      <c r="T5831">
        <v>1880</v>
      </c>
      <c r="U5831">
        <v>1.31</v>
      </c>
      <c r="V5831">
        <v>0.94</v>
      </c>
      <c r="W5831">
        <v>0.32</v>
      </c>
      <c r="Z5831" s="4" t="s">
        <v>53</v>
      </c>
      <c r="AA5831" t="s">
        <v>120</v>
      </c>
      <c r="AB5831">
        <v>46132</v>
      </c>
      <c r="AG5831">
        <v>0</v>
      </c>
      <c r="AH5831">
        <v>2000</v>
      </c>
      <c r="AM5831" t="str">
        <f>SUBSTITUTE(Tabla_lineas[[#This Row],[Codigo Liname]]," ","")</f>
        <v>N0304</v>
      </c>
    </row>
    <row r="5832" spans="1:39" customFormat="1" x14ac:dyDescent="0.25">
      <c r="A5832" s="2">
        <v>439</v>
      </c>
      <c r="B5832" t="s">
        <v>1069</v>
      </c>
      <c r="C5832">
        <f t="shared" si="91"/>
        <v>1637985</v>
      </c>
      <c r="D5832">
        <v>3720</v>
      </c>
      <c r="E5832" t="s">
        <v>203</v>
      </c>
      <c r="F5832">
        <v>1.64</v>
      </c>
      <c r="G5832">
        <v>1.64</v>
      </c>
      <c r="H5832" t="s">
        <v>204</v>
      </c>
      <c r="I5832" s="2">
        <v>3.72</v>
      </c>
      <c r="J5832" t="s">
        <v>205</v>
      </c>
      <c r="K5832" t="s">
        <v>206</v>
      </c>
      <c r="L5832" s="3" t="str">
        <f>+INDEX([1]!TABLA_MAESTRO_DE_ARTICULO[SubGroupName],MATCH(Tabla_lineas[[#This Row],[CODIGO SAP]],[1]!TABLA_MAESTRO_DE_ARTICULO[ItemCode],0))</f>
        <v>COMPRIMIDO</v>
      </c>
      <c r="M5832" t="s">
        <v>207</v>
      </c>
      <c r="N5832">
        <v>9</v>
      </c>
      <c r="O5832" t="s">
        <v>45</v>
      </c>
      <c r="S5832" s="2">
        <v>1000</v>
      </c>
      <c r="T5832">
        <v>1640</v>
      </c>
      <c r="U5832">
        <v>3.72</v>
      </c>
      <c r="V5832">
        <v>1.64</v>
      </c>
      <c r="W5832">
        <v>0.38</v>
      </c>
      <c r="Z5832" s="4" t="s">
        <v>46</v>
      </c>
      <c r="AA5832" t="s">
        <v>120</v>
      </c>
      <c r="AB5832">
        <v>46132</v>
      </c>
      <c r="AG5832">
        <v>0</v>
      </c>
      <c r="AH5832">
        <v>1000</v>
      </c>
      <c r="AM5832" t="str">
        <f>SUBSTITUTE(Tabla_lineas[[#This Row],[Codigo Liname]]," ","")</f>
        <v>J0127</v>
      </c>
    </row>
    <row r="5833" spans="1:39" customFormat="1" x14ac:dyDescent="0.25">
      <c r="A5833" s="2">
        <v>439</v>
      </c>
      <c r="B5833" t="s">
        <v>1069</v>
      </c>
      <c r="C5833">
        <f t="shared" si="91"/>
        <v>1637985</v>
      </c>
      <c r="D5833">
        <v>3647.9999999999991</v>
      </c>
      <c r="E5833" t="s">
        <v>449</v>
      </c>
      <c r="F5833">
        <v>4.2</v>
      </c>
      <c r="G5833">
        <v>2.2799999999999998</v>
      </c>
      <c r="H5833" t="s">
        <v>450</v>
      </c>
      <c r="I5833" s="2">
        <v>2.2799999999999998</v>
      </c>
      <c r="J5833" t="s">
        <v>451</v>
      </c>
      <c r="K5833" t="s">
        <v>452</v>
      </c>
      <c r="L5833" s="3" t="str">
        <f>+INDEX([1]!TABLA_MAESTRO_DE_ARTICULO[SubGroupName],MATCH(Tabla_lineas[[#This Row],[CODIGO SAP]],[1]!TABLA_MAESTRO_DE_ARTICULO[ItemCode],0))</f>
        <v>OVULO VAGINAL</v>
      </c>
      <c r="M5833" t="s">
        <v>453</v>
      </c>
      <c r="N5833">
        <v>10</v>
      </c>
      <c r="O5833" t="s">
        <v>97</v>
      </c>
      <c r="S5833" s="2">
        <v>1600</v>
      </c>
      <c r="T5833">
        <v>3632</v>
      </c>
      <c r="U5833">
        <v>2.2799999999999998</v>
      </c>
      <c r="V5833">
        <v>2.27</v>
      </c>
      <c r="W5833">
        <v>0.7</v>
      </c>
      <c r="Z5833" s="4" t="s">
        <v>53</v>
      </c>
      <c r="AA5833" t="s">
        <v>126</v>
      </c>
      <c r="AB5833">
        <v>46132</v>
      </c>
      <c r="AG5833">
        <v>0</v>
      </c>
      <c r="AH5833">
        <v>1600</v>
      </c>
      <c r="AM5833" t="str">
        <f>SUBSTITUTE(Tabla_lineas[[#This Row],[Codigo Liname]]," ","")</f>
        <v>G0102</v>
      </c>
    </row>
    <row r="5834" spans="1:39" customFormat="1" x14ac:dyDescent="0.25">
      <c r="A5834" s="2">
        <v>439</v>
      </c>
      <c r="B5834" t="s">
        <v>1069</v>
      </c>
      <c r="C5834">
        <f t="shared" si="91"/>
        <v>1637985</v>
      </c>
      <c r="D5834">
        <v>5080</v>
      </c>
      <c r="E5834" t="s">
        <v>239</v>
      </c>
      <c r="F5834">
        <v>1.48</v>
      </c>
      <c r="G5834">
        <v>1.48</v>
      </c>
      <c r="H5834" t="s">
        <v>240</v>
      </c>
      <c r="I5834" s="2">
        <v>2.54</v>
      </c>
      <c r="J5834" t="s">
        <v>241</v>
      </c>
      <c r="K5834" t="s">
        <v>242</v>
      </c>
      <c r="L5834" s="3" t="str">
        <f>+INDEX([1]!TABLA_MAESTRO_DE_ARTICULO[SubGroupName],MATCH(Tabla_lineas[[#This Row],[CODIGO SAP]],[1]!TABLA_MAESTRO_DE_ARTICULO[ItemCode],0))</f>
        <v>COMPRIMIDO</v>
      </c>
      <c r="M5834" t="s">
        <v>243</v>
      </c>
      <c r="N5834">
        <v>11</v>
      </c>
      <c r="O5834" t="s">
        <v>45</v>
      </c>
      <c r="S5834" s="2">
        <v>2000</v>
      </c>
      <c r="T5834">
        <v>2940</v>
      </c>
      <c r="U5834">
        <v>2.54</v>
      </c>
      <c r="V5834">
        <v>1.47</v>
      </c>
      <c r="W5834">
        <v>0.4</v>
      </c>
      <c r="Z5834" s="4" t="s">
        <v>53</v>
      </c>
      <c r="AA5834" t="s">
        <v>120</v>
      </c>
      <c r="AB5834">
        <v>46132</v>
      </c>
      <c r="AG5834">
        <v>0</v>
      </c>
      <c r="AH5834">
        <v>2000</v>
      </c>
      <c r="AM5834" t="str">
        <f>SUBSTITUTE(Tabla_lineas[[#This Row],[Codigo Liname]]," ","")</f>
        <v>J0137</v>
      </c>
    </row>
    <row r="5835" spans="1:39" customFormat="1" x14ac:dyDescent="0.25">
      <c r="A5835" s="2">
        <v>439</v>
      </c>
      <c r="B5835" t="s">
        <v>1069</v>
      </c>
      <c r="C5835">
        <f t="shared" si="91"/>
        <v>1637985</v>
      </c>
      <c r="D5835">
        <v>1394</v>
      </c>
      <c r="E5835" t="s">
        <v>244</v>
      </c>
      <c r="F5835">
        <v>4.03</v>
      </c>
      <c r="G5835">
        <v>4.03</v>
      </c>
      <c r="H5835" t="s">
        <v>245</v>
      </c>
      <c r="I5835" s="2">
        <v>6.97</v>
      </c>
      <c r="J5835" t="s">
        <v>246</v>
      </c>
      <c r="K5835" t="s">
        <v>247</v>
      </c>
      <c r="L5835" s="3" t="str">
        <f>+INDEX([1]!TABLA_MAESTRO_DE_ARTICULO[SubGroupName],MATCH(Tabla_lineas[[#This Row],[CODIGO SAP]],[1]!TABLA_MAESTRO_DE_ARTICULO[ItemCode],0))</f>
        <v>SOLUCION INYECTABLE</v>
      </c>
      <c r="M5835" t="s">
        <v>248</v>
      </c>
      <c r="N5835">
        <v>12</v>
      </c>
      <c r="O5835" t="s">
        <v>249</v>
      </c>
      <c r="S5835" s="2">
        <v>200</v>
      </c>
      <c r="T5835">
        <v>803.99999999999989</v>
      </c>
      <c r="U5835">
        <v>6.97</v>
      </c>
      <c r="V5835">
        <v>4.0199999999999996</v>
      </c>
      <c r="W5835">
        <v>0.7</v>
      </c>
      <c r="Z5835" s="4" t="s">
        <v>53</v>
      </c>
      <c r="AA5835" t="s">
        <v>126</v>
      </c>
      <c r="AB5835">
        <v>46132</v>
      </c>
      <c r="AG5835">
        <v>0</v>
      </c>
      <c r="AH5835">
        <v>200</v>
      </c>
      <c r="AM5835" t="str">
        <f>SUBSTITUTE(Tabla_lineas[[#This Row],[Codigo Liname]]," ","")</f>
        <v>H0204</v>
      </c>
    </row>
    <row r="5836" spans="1:39" customFormat="1" x14ac:dyDescent="0.25">
      <c r="A5836" s="2">
        <v>439</v>
      </c>
      <c r="B5836" t="s">
        <v>1069</v>
      </c>
      <c r="C5836">
        <f t="shared" si="91"/>
        <v>1637985</v>
      </c>
      <c r="D5836">
        <v>1438.5</v>
      </c>
      <c r="E5836" t="s">
        <v>60</v>
      </c>
      <c r="F5836">
        <v>15.12</v>
      </c>
      <c r="G5836">
        <v>9.5</v>
      </c>
      <c r="H5836" t="s">
        <v>61</v>
      </c>
      <c r="I5836" s="2">
        <v>9.59</v>
      </c>
      <c r="J5836" t="s">
        <v>62</v>
      </c>
      <c r="K5836" t="s">
        <v>63</v>
      </c>
      <c r="L5836" s="3" t="str">
        <f>+INDEX([1]!TABLA_MAESTRO_DE_ARTICULO[SubGroupName],MATCH(Tabla_lineas[[#This Row],[CODIGO SAP]],[1]!TABLA_MAESTRO_DE_ARTICULO[ItemCode],0))</f>
        <v>JARABE</v>
      </c>
      <c r="M5836" t="s">
        <v>64</v>
      </c>
      <c r="N5836">
        <v>13</v>
      </c>
      <c r="O5836" t="s">
        <v>65</v>
      </c>
      <c r="S5836" s="2">
        <v>150</v>
      </c>
      <c r="T5836">
        <v>1423.5</v>
      </c>
      <c r="U5836">
        <v>9.59</v>
      </c>
      <c r="V5836">
        <v>9.49</v>
      </c>
      <c r="W5836">
        <v>5</v>
      </c>
      <c r="Z5836" s="4" t="s">
        <v>46</v>
      </c>
      <c r="AA5836" t="s">
        <v>153</v>
      </c>
      <c r="AB5836">
        <v>46096</v>
      </c>
      <c r="AG5836">
        <v>0</v>
      </c>
      <c r="AH5836">
        <v>150</v>
      </c>
      <c r="AM5836" t="str">
        <f>SUBSTITUTE(Tabla_lineas[[#This Row],[Codigo Liname]]," ","")</f>
        <v>R0503</v>
      </c>
    </row>
    <row r="5837" spans="1:39" customFormat="1" x14ac:dyDescent="0.25">
      <c r="A5837" s="2">
        <v>439</v>
      </c>
      <c r="B5837" t="s">
        <v>1069</v>
      </c>
      <c r="C5837">
        <f t="shared" si="91"/>
        <v>1637985</v>
      </c>
      <c r="D5837">
        <v>1572.6</v>
      </c>
      <c r="E5837" t="s">
        <v>250</v>
      </c>
      <c r="F5837">
        <v>24.52</v>
      </c>
      <c r="G5837">
        <v>24.5</v>
      </c>
      <c r="H5837" t="s">
        <v>251</v>
      </c>
      <c r="I5837" s="2">
        <v>26.21</v>
      </c>
      <c r="J5837" t="s">
        <v>252</v>
      </c>
      <c r="K5837" t="s">
        <v>253</v>
      </c>
      <c r="L5837" s="3" t="str">
        <f>+INDEX([1]!TABLA_MAESTRO_DE_ARTICULO[SubGroupName],MATCH(Tabla_lineas[[#This Row],[CODIGO SAP]],[1]!TABLA_MAESTRO_DE_ARTICULO[ItemCode],0))</f>
        <v>GEL</v>
      </c>
      <c r="M5837" t="s">
        <v>254</v>
      </c>
      <c r="N5837">
        <v>16</v>
      </c>
      <c r="O5837" t="s">
        <v>255</v>
      </c>
      <c r="S5837" s="2">
        <v>60</v>
      </c>
      <c r="T5837">
        <v>1469.4</v>
      </c>
      <c r="U5837">
        <v>26.21</v>
      </c>
      <c r="V5837">
        <v>24.49</v>
      </c>
      <c r="W5837">
        <v>5</v>
      </c>
      <c r="Z5837" s="4" t="s">
        <v>53</v>
      </c>
      <c r="AA5837" t="s">
        <v>153</v>
      </c>
      <c r="AB5837">
        <v>46132</v>
      </c>
      <c r="AG5837">
        <v>0</v>
      </c>
      <c r="AH5837">
        <v>60</v>
      </c>
      <c r="AM5837" t="str">
        <f>SUBSTITUTE(Tabla_lineas[[#This Row],[Codigo Liname]]," ","")</f>
        <v>M0101</v>
      </c>
    </row>
    <row r="5838" spans="1:39" customFormat="1" x14ac:dyDescent="0.25">
      <c r="A5838" s="2">
        <v>439</v>
      </c>
      <c r="B5838" t="s">
        <v>1069</v>
      </c>
      <c r="C5838">
        <f t="shared" si="91"/>
        <v>1637985</v>
      </c>
      <c r="D5838">
        <v>960</v>
      </c>
      <c r="E5838" t="s">
        <v>138</v>
      </c>
      <c r="F5838">
        <v>0.2</v>
      </c>
      <c r="G5838">
        <v>0.2</v>
      </c>
      <c r="H5838" t="s">
        <v>139</v>
      </c>
      <c r="I5838" s="2">
        <v>0.24</v>
      </c>
      <c r="J5838" t="s">
        <v>140</v>
      </c>
      <c r="K5838" t="s">
        <v>141</v>
      </c>
      <c r="L5838" s="3" t="str">
        <f>+INDEX([1]!TABLA_MAESTRO_DE_ARTICULO[SubGroupName],MATCH(Tabla_lineas[[#This Row],[CODIGO SAP]],[1]!TABLA_MAESTRO_DE_ARTICULO[ItemCode],0))</f>
        <v>COMPRIMIDO</v>
      </c>
      <c r="M5838" t="s">
        <v>142</v>
      </c>
      <c r="N5838">
        <v>14</v>
      </c>
      <c r="O5838" t="s">
        <v>45</v>
      </c>
      <c r="S5838" s="2">
        <v>4000</v>
      </c>
      <c r="T5838">
        <v>760</v>
      </c>
      <c r="U5838">
        <v>0.24</v>
      </c>
      <c r="V5838">
        <v>0.19</v>
      </c>
      <c r="W5838">
        <v>0.12</v>
      </c>
      <c r="Z5838" s="4" t="s">
        <v>46</v>
      </c>
      <c r="AA5838" t="s">
        <v>126</v>
      </c>
      <c r="AB5838">
        <v>46132</v>
      </c>
      <c r="AG5838">
        <v>0</v>
      </c>
      <c r="AH5838">
        <v>4000</v>
      </c>
      <c r="AM5838" t="str">
        <f>SUBSTITUTE(Tabla_lineas[[#This Row],[Codigo Liname]]," ","")</f>
        <v>M0102</v>
      </c>
    </row>
    <row r="5839" spans="1:39" customFormat="1" x14ac:dyDescent="0.25">
      <c r="A5839" s="2">
        <v>439</v>
      </c>
      <c r="B5839" t="s">
        <v>1069</v>
      </c>
      <c r="C5839">
        <f t="shared" si="91"/>
        <v>1637985</v>
      </c>
      <c r="D5839">
        <v>382</v>
      </c>
      <c r="E5839" t="s">
        <v>256</v>
      </c>
      <c r="F5839">
        <v>3.3</v>
      </c>
      <c r="G5839">
        <v>3.3</v>
      </c>
      <c r="H5839" t="s">
        <v>257</v>
      </c>
      <c r="I5839" s="2">
        <v>3.82</v>
      </c>
      <c r="J5839" t="s">
        <v>258</v>
      </c>
      <c r="K5839" t="s">
        <v>259</v>
      </c>
      <c r="L5839" s="3" t="str">
        <f>+INDEX([1]!TABLA_MAESTRO_DE_ARTICULO[SubGroupName],MATCH(Tabla_lineas[[#This Row],[CODIGO SAP]],[1]!TABLA_MAESTRO_DE_ARTICULO[ItemCode],0))</f>
        <v>SOLUCION INYECTABLE</v>
      </c>
      <c r="M5839" t="s">
        <v>260</v>
      </c>
      <c r="N5839">
        <v>15</v>
      </c>
      <c r="O5839" t="s">
        <v>249</v>
      </c>
      <c r="S5839" s="2">
        <v>100</v>
      </c>
      <c r="T5839">
        <v>329</v>
      </c>
      <c r="U5839">
        <v>3.82</v>
      </c>
      <c r="V5839">
        <v>3.29</v>
      </c>
      <c r="W5839">
        <v>0.7</v>
      </c>
      <c r="Z5839" s="4" t="s">
        <v>46</v>
      </c>
      <c r="AA5839" t="s">
        <v>153</v>
      </c>
      <c r="AB5839">
        <v>46132</v>
      </c>
      <c r="AG5839">
        <v>0</v>
      </c>
      <c r="AH5839">
        <v>100</v>
      </c>
      <c r="AM5839" t="str">
        <f>SUBSTITUTE(Tabla_lineas[[#This Row],[Codigo Liname]]," ","")</f>
        <v>M0103</v>
      </c>
    </row>
    <row r="5840" spans="1:39" customFormat="1" x14ac:dyDescent="0.25">
      <c r="A5840" s="2">
        <v>439</v>
      </c>
      <c r="B5840" t="s">
        <v>1069</v>
      </c>
      <c r="C5840">
        <f t="shared" si="91"/>
        <v>1637985</v>
      </c>
      <c r="D5840">
        <v>954</v>
      </c>
      <c r="E5840" t="s">
        <v>266</v>
      </c>
      <c r="F5840">
        <v>0.56000000000000005</v>
      </c>
      <c r="G5840">
        <v>0.53</v>
      </c>
      <c r="H5840" t="s">
        <v>267</v>
      </c>
      <c r="I5840" s="2">
        <v>0.53</v>
      </c>
      <c r="J5840" t="s">
        <v>268</v>
      </c>
      <c r="K5840" t="s">
        <v>269</v>
      </c>
      <c r="L5840" s="3" t="str">
        <f>+INDEX([1]!TABLA_MAESTRO_DE_ARTICULO[SubGroupName],MATCH(Tabla_lineas[[#This Row],[CODIGO SAP]],[1]!TABLA_MAESTRO_DE_ARTICULO[ItemCode],0))</f>
        <v>COMPRIMIDO</v>
      </c>
      <c r="M5840" t="s">
        <v>270</v>
      </c>
      <c r="N5840">
        <v>17</v>
      </c>
      <c r="O5840" t="s">
        <v>45</v>
      </c>
      <c r="S5840" s="2">
        <v>1800</v>
      </c>
      <c r="T5840">
        <v>936</v>
      </c>
      <c r="U5840">
        <v>0.53</v>
      </c>
      <c r="V5840">
        <v>0.52</v>
      </c>
      <c r="W5840">
        <v>0.12</v>
      </c>
      <c r="Z5840" s="4" t="s">
        <v>46</v>
      </c>
      <c r="AA5840" t="s">
        <v>126</v>
      </c>
      <c r="AB5840">
        <v>46132</v>
      </c>
      <c r="AG5840">
        <v>0</v>
      </c>
      <c r="AH5840">
        <v>1800</v>
      </c>
      <c r="AM5840" t="str">
        <f>SUBSTITUTE(Tabla_lineas[[#This Row],[Codigo Liname]]," ","")</f>
        <v>C0901</v>
      </c>
    </row>
    <row r="5841" spans="1:39" customFormat="1" x14ac:dyDescent="0.25">
      <c r="A5841" s="2">
        <v>439</v>
      </c>
      <c r="B5841" t="s">
        <v>1069</v>
      </c>
      <c r="C5841">
        <f t="shared" si="91"/>
        <v>1637985</v>
      </c>
      <c r="D5841">
        <v>2760</v>
      </c>
      <c r="E5841" t="s">
        <v>303</v>
      </c>
      <c r="F5841">
        <v>0.75</v>
      </c>
      <c r="G5841">
        <v>0.69</v>
      </c>
      <c r="H5841" t="s">
        <v>304</v>
      </c>
      <c r="I5841" s="2">
        <v>0.69</v>
      </c>
      <c r="J5841" t="s">
        <v>305</v>
      </c>
      <c r="K5841" t="s">
        <v>306</v>
      </c>
      <c r="L5841" s="3" t="str">
        <f>+INDEX([1]!TABLA_MAESTRO_DE_ARTICULO[SubGroupName],MATCH(Tabla_lineas[[#This Row],[CODIGO SAP]],[1]!TABLA_MAESTRO_DE_ARTICULO[ItemCode],0))</f>
        <v>COMPRIMIDO</v>
      </c>
      <c r="M5841" t="s">
        <v>307</v>
      </c>
      <c r="N5841">
        <v>19</v>
      </c>
      <c r="O5841" t="s">
        <v>45</v>
      </c>
      <c r="P5841">
        <v>138600</v>
      </c>
      <c r="Q5841">
        <v>3275900</v>
      </c>
      <c r="R5841">
        <v>3414500</v>
      </c>
      <c r="S5841" s="2">
        <v>4000</v>
      </c>
      <c r="T5841">
        <v>2720</v>
      </c>
      <c r="U5841">
        <v>0.69</v>
      </c>
      <c r="V5841">
        <v>0.68</v>
      </c>
      <c r="W5841">
        <v>0.14000000000000001</v>
      </c>
      <c r="Z5841" s="4" t="s">
        <v>46</v>
      </c>
      <c r="AA5841" t="s">
        <v>120</v>
      </c>
      <c r="AB5841">
        <v>46132</v>
      </c>
      <c r="AG5841">
        <v>0</v>
      </c>
      <c r="AH5841">
        <v>4000</v>
      </c>
      <c r="AM5841" t="str">
        <f>SUBSTITUTE(Tabla_lineas[[#This Row],[Codigo Liname]]," ","")</f>
        <v>M0105</v>
      </c>
    </row>
    <row r="5842" spans="1:39" customFormat="1" x14ac:dyDescent="0.25">
      <c r="A5842" s="2">
        <v>439</v>
      </c>
      <c r="B5842" t="s">
        <v>1069</v>
      </c>
      <c r="C5842">
        <f t="shared" si="91"/>
        <v>1637985</v>
      </c>
      <c r="D5842">
        <v>5505</v>
      </c>
      <c r="E5842" t="s">
        <v>82</v>
      </c>
      <c r="F5842">
        <v>1.61</v>
      </c>
      <c r="G5842">
        <v>1.61</v>
      </c>
      <c r="H5842" t="s">
        <v>83</v>
      </c>
      <c r="I5842" s="2">
        <v>3.67</v>
      </c>
      <c r="J5842" t="s">
        <v>84</v>
      </c>
      <c r="K5842" t="s">
        <v>85</v>
      </c>
      <c r="L5842" s="3" t="str">
        <f>+INDEX([1]!TABLA_MAESTRO_DE_ARTICULO[SubGroupName],MATCH(Tabla_lineas[[#This Row],[CODIGO SAP]],[1]!TABLA_MAESTRO_DE_ARTICULO[ItemCode],0))</f>
        <v>COMPRIMIDO</v>
      </c>
      <c r="M5842" t="s">
        <v>86</v>
      </c>
      <c r="N5842">
        <v>22</v>
      </c>
      <c r="O5842" t="s">
        <v>45</v>
      </c>
      <c r="S5842" s="2">
        <v>1500</v>
      </c>
      <c r="T5842">
        <v>2400</v>
      </c>
      <c r="U5842">
        <v>3.67</v>
      </c>
      <c r="V5842">
        <v>1.6</v>
      </c>
      <c r="W5842">
        <v>0.15</v>
      </c>
      <c r="Z5842" s="4" t="s">
        <v>46</v>
      </c>
      <c r="AA5842" t="s">
        <v>126</v>
      </c>
      <c r="AB5842">
        <v>46132</v>
      </c>
      <c r="AG5842">
        <v>0</v>
      </c>
      <c r="AH5842">
        <v>1500</v>
      </c>
      <c r="AM5842" t="str">
        <f>SUBSTITUTE(Tabla_lineas[[#This Row],[Codigo Liname]]," ","")</f>
        <v>C0902</v>
      </c>
    </row>
    <row r="5843" spans="1:39" customFormat="1" x14ac:dyDescent="0.25">
      <c r="A5843" s="2">
        <v>439</v>
      </c>
      <c r="B5843" t="s">
        <v>1069</v>
      </c>
      <c r="C5843">
        <f t="shared" si="91"/>
        <v>1637985</v>
      </c>
      <c r="D5843">
        <v>632</v>
      </c>
      <c r="E5843" t="s">
        <v>313</v>
      </c>
      <c r="F5843">
        <v>5.29</v>
      </c>
      <c r="G5843">
        <v>5.29</v>
      </c>
      <c r="H5843" t="s">
        <v>314</v>
      </c>
      <c r="I5843" s="2">
        <v>6.32</v>
      </c>
      <c r="J5843" t="s">
        <v>315</v>
      </c>
      <c r="K5843" t="s">
        <v>316</v>
      </c>
      <c r="L5843" s="3" t="str">
        <f>+INDEX([1]!TABLA_MAESTRO_DE_ARTICULO[SubGroupName],MATCH(Tabla_lineas[[#This Row],[CODIGO SAP]],[1]!TABLA_MAESTRO_DE_ARTICULO[ItemCode],0))</f>
        <v>SOLUCION INYECTABLE</v>
      </c>
      <c r="M5843" t="s">
        <v>317</v>
      </c>
      <c r="N5843">
        <v>23</v>
      </c>
      <c r="O5843" t="s">
        <v>249</v>
      </c>
      <c r="S5843" s="2">
        <v>100</v>
      </c>
      <c r="T5843">
        <v>528</v>
      </c>
      <c r="U5843">
        <v>6.32</v>
      </c>
      <c r="V5843">
        <v>5.28</v>
      </c>
      <c r="W5843">
        <v>0.7</v>
      </c>
      <c r="Z5843" s="4" t="s">
        <v>46</v>
      </c>
      <c r="AA5843" t="s">
        <v>120</v>
      </c>
      <c r="AB5843">
        <v>46132</v>
      </c>
      <c r="AG5843">
        <v>0</v>
      </c>
      <c r="AH5843">
        <v>100</v>
      </c>
      <c r="AM5843" t="str">
        <f>SUBSTITUTE(Tabla_lineas[[#This Row],[Codigo Liname]]," ","")</f>
        <v>N0205</v>
      </c>
    </row>
    <row r="5844" spans="1:39" customFormat="1" x14ac:dyDescent="0.25">
      <c r="A5844" s="2">
        <v>439</v>
      </c>
      <c r="B5844" t="s">
        <v>1069</v>
      </c>
      <c r="C5844">
        <f t="shared" si="91"/>
        <v>1637985</v>
      </c>
      <c r="D5844">
        <v>6700</v>
      </c>
      <c r="E5844" t="s">
        <v>318</v>
      </c>
      <c r="F5844">
        <v>1.26</v>
      </c>
      <c r="G5844">
        <v>1.26</v>
      </c>
      <c r="H5844" t="s">
        <v>319</v>
      </c>
      <c r="I5844" s="2">
        <v>3.35</v>
      </c>
      <c r="J5844" t="s">
        <v>320</v>
      </c>
      <c r="K5844" t="s">
        <v>321</v>
      </c>
      <c r="L5844" s="3" t="str">
        <f>+INDEX([1]!TABLA_MAESTRO_DE_ARTICULO[SubGroupName],MATCH(Tabla_lineas[[#This Row],[CODIGO SAP]],[1]!TABLA_MAESTRO_DE_ARTICULO[ItemCode],0))</f>
        <v>COMPRIMIDO</v>
      </c>
      <c r="M5844" t="s">
        <v>322</v>
      </c>
      <c r="N5844">
        <v>24</v>
      </c>
      <c r="O5844" t="s">
        <v>45</v>
      </c>
      <c r="S5844" s="2">
        <v>2000</v>
      </c>
      <c r="T5844">
        <v>2500</v>
      </c>
      <c r="U5844">
        <v>3.35</v>
      </c>
      <c r="V5844">
        <v>1.25</v>
      </c>
      <c r="W5844">
        <v>0.2</v>
      </c>
      <c r="Z5844" s="4" t="s">
        <v>46</v>
      </c>
      <c r="AA5844" t="s">
        <v>120</v>
      </c>
      <c r="AB5844">
        <v>46132</v>
      </c>
      <c r="AG5844">
        <v>0</v>
      </c>
      <c r="AH5844">
        <v>2000</v>
      </c>
      <c r="AM5844" t="str">
        <f>SUBSTITUTE(Tabla_lineas[[#This Row],[Codigo Liname]]," ","")</f>
        <v>A1004</v>
      </c>
    </row>
    <row r="5845" spans="1:39" customFormat="1" x14ac:dyDescent="0.25">
      <c r="A5845" s="2">
        <v>439</v>
      </c>
      <c r="B5845" t="s">
        <v>1069</v>
      </c>
      <c r="C5845">
        <f t="shared" si="91"/>
        <v>1637985</v>
      </c>
      <c r="D5845">
        <v>1317.5</v>
      </c>
      <c r="E5845" t="s">
        <v>92</v>
      </c>
      <c r="F5845">
        <v>4.72</v>
      </c>
      <c r="G5845">
        <v>4.72</v>
      </c>
      <c r="H5845" t="s">
        <v>93</v>
      </c>
      <c r="I5845" s="2">
        <v>5.27</v>
      </c>
      <c r="J5845" t="s">
        <v>94</v>
      </c>
      <c r="K5845" t="s">
        <v>95</v>
      </c>
      <c r="L5845" s="3" t="str">
        <f>+INDEX([1]!TABLA_MAESTRO_DE_ARTICULO[SubGroupName],MATCH(Tabla_lineas[[#This Row],[CODIGO SAP]],[1]!TABLA_MAESTRO_DE_ARTICULO[ItemCode],0))</f>
        <v>OVULO VAGINAL</v>
      </c>
      <c r="M5845" t="s">
        <v>96</v>
      </c>
      <c r="N5845">
        <v>25</v>
      </c>
      <c r="O5845" t="s">
        <v>97</v>
      </c>
      <c r="S5845" s="2">
        <v>250</v>
      </c>
      <c r="T5845">
        <v>1177.5</v>
      </c>
      <c r="U5845">
        <v>5.27</v>
      </c>
      <c r="V5845">
        <v>4.71</v>
      </c>
      <c r="W5845">
        <v>0.8</v>
      </c>
      <c r="Z5845" s="4" t="s">
        <v>46</v>
      </c>
      <c r="AA5845" t="s">
        <v>126</v>
      </c>
      <c r="AB5845">
        <v>46132</v>
      </c>
      <c r="AG5845">
        <v>0</v>
      </c>
      <c r="AH5845">
        <v>250</v>
      </c>
      <c r="AM5845" t="str">
        <f>SUBSTITUTE(Tabla_lineas[[#This Row],[Codigo Liname]]," ","")</f>
        <v>G0104</v>
      </c>
    </row>
    <row r="5846" spans="1:39" customFormat="1" x14ac:dyDescent="0.25">
      <c r="A5846" s="2">
        <v>439</v>
      </c>
      <c r="B5846" t="s">
        <v>1069</v>
      </c>
      <c r="C5846">
        <f t="shared" si="91"/>
        <v>1637985</v>
      </c>
      <c r="D5846">
        <v>303</v>
      </c>
      <c r="E5846" t="s">
        <v>338</v>
      </c>
      <c r="F5846">
        <v>2.34</v>
      </c>
      <c r="G5846">
        <v>1.01</v>
      </c>
      <c r="H5846" t="s">
        <v>339</v>
      </c>
      <c r="I5846" s="2">
        <v>1.01</v>
      </c>
      <c r="J5846" t="s">
        <v>340</v>
      </c>
      <c r="K5846" t="s">
        <v>341</v>
      </c>
      <c r="L5846" s="3" t="str">
        <f>+INDEX([1]!TABLA_MAESTRO_DE_ARTICULO[SubGroupName],MATCH(Tabla_lineas[[#This Row],[CODIGO SAP]],[1]!TABLA_MAESTRO_DE_ARTICULO[ItemCode],0))</f>
        <v>COMPRIMIDO</v>
      </c>
      <c r="M5846" t="s">
        <v>342</v>
      </c>
      <c r="N5846">
        <v>27</v>
      </c>
      <c r="O5846" t="s">
        <v>45</v>
      </c>
      <c r="P5846">
        <v>35800</v>
      </c>
      <c r="Q5846">
        <v>569000</v>
      </c>
      <c r="R5846">
        <v>604800</v>
      </c>
      <c r="S5846" s="2">
        <v>300</v>
      </c>
      <c r="T5846">
        <v>300</v>
      </c>
      <c r="U5846">
        <v>1.01</v>
      </c>
      <c r="V5846">
        <v>1</v>
      </c>
      <c r="W5846">
        <v>0.25</v>
      </c>
      <c r="Z5846" s="4" t="s">
        <v>46</v>
      </c>
      <c r="AA5846" t="s">
        <v>126</v>
      </c>
      <c r="AB5846">
        <v>46132</v>
      </c>
      <c r="AG5846">
        <v>0</v>
      </c>
      <c r="AH5846">
        <v>300</v>
      </c>
      <c r="AM5846" t="str">
        <f>SUBSTITUTE(Tabla_lineas[[#This Row],[Codigo Liname]]," ","")</f>
        <v>C0802</v>
      </c>
    </row>
    <row r="5847" spans="1:39" customFormat="1" x14ac:dyDescent="0.25">
      <c r="A5847" s="2">
        <v>439</v>
      </c>
      <c r="B5847" t="s">
        <v>1069</v>
      </c>
      <c r="C5847">
        <f t="shared" si="91"/>
        <v>1637985</v>
      </c>
      <c r="D5847">
        <v>347</v>
      </c>
      <c r="E5847" t="s">
        <v>343</v>
      </c>
      <c r="F5847">
        <v>26.57</v>
      </c>
      <c r="G5847">
        <v>17.350000000000001</v>
      </c>
      <c r="H5847" t="s">
        <v>344</v>
      </c>
      <c r="I5847" s="2">
        <v>17.350000000000001</v>
      </c>
      <c r="J5847" t="s">
        <v>345</v>
      </c>
      <c r="K5847" t="s">
        <v>346</v>
      </c>
      <c r="L5847" s="3" t="str">
        <f>+INDEX([1]!TABLA_MAESTRO_DE_ARTICULO[SubGroupName],MATCH(Tabla_lineas[[#This Row],[CODIGO SAP]],[1]!TABLA_MAESTRO_DE_ARTICULO[ItemCode],0))</f>
        <v>CREMA DERMICA</v>
      </c>
      <c r="M5847" t="s">
        <v>347</v>
      </c>
      <c r="N5847">
        <v>28</v>
      </c>
      <c r="O5847" t="s">
        <v>297</v>
      </c>
      <c r="S5847" s="2">
        <v>20</v>
      </c>
      <c r="T5847">
        <v>346.8</v>
      </c>
      <c r="U5847">
        <v>17.350000000000001</v>
      </c>
      <c r="V5847">
        <v>17.34</v>
      </c>
      <c r="W5847">
        <v>5</v>
      </c>
      <c r="Z5847" s="4" t="s">
        <v>46</v>
      </c>
      <c r="AA5847" t="s">
        <v>153</v>
      </c>
      <c r="AB5847">
        <v>46096</v>
      </c>
      <c r="AG5847">
        <v>0</v>
      </c>
      <c r="AH5847">
        <v>20</v>
      </c>
      <c r="AM5847" t="str">
        <f>SUBSTITUTE(Tabla_lineas[[#This Row],[Codigo Liname]]," ","")</f>
        <v>D0104</v>
      </c>
    </row>
    <row r="5848" spans="1:39" customFormat="1" x14ac:dyDescent="0.25">
      <c r="A5848" s="2">
        <v>439</v>
      </c>
      <c r="B5848" t="s">
        <v>1069</v>
      </c>
      <c r="C5848">
        <f t="shared" si="91"/>
        <v>1637985</v>
      </c>
      <c r="D5848">
        <v>719.69999999999993</v>
      </c>
      <c r="E5848" t="s">
        <v>395</v>
      </c>
      <c r="F5848">
        <v>39.200000000000003</v>
      </c>
      <c r="G5848">
        <v>23.99</v>
      </c>
      <c r="H5848" t="s">
        <v>396</v>
      </c>
      <c r="I5848" s="2">
        <v>23.99</v>
      </c>
      <c r="J5848" t="s">
        <v>397</v>
      </c>
      <c r="K5848" t="s">
        <v>398</v>
      </c>
      <c r="L5848" s="3" t="str">
        <f>+INDEX([1]!TABLA_MAESTRO_DE_ARTICULO[SubGroupName],MATCH(Tabla_lineas[[#This Row],[CODIGO SAP]],[1]!TABLA_MAESTRO_DE_ARTICULO[ItemCode],0))</f>
        <v>JARABE</v>
      </c>
      <c r="M5848" t="s">
        <v>399</v>
      </c>
      <c r="N5848">
        <v>33</v>
      </c>
      <c r="O5848" t="s">
        <v>400</v>
      </c>
      <c r="S5848" s="2">
        <v>30</v>
      </c>
      <c r="T5848">
        <v>719.4</v>
      </c>
      <c r="U5848">
        <v>23.99</v>
      </c>
      <c r="V5848">
        <v>23.98</v>
      </c>
      <c r="W5848">
        <v>5</v>
      </c>
      <c r="Z5848" s="4" t="s">
        <v>46</v>
      </c>
      <c r="AA5848" t="s">
        <v>153</v>
      </c>
      <c r="AB5848">
        <v>46096</v>
      </c>
      <c r="AG5848">
        <v>0</v>
      </c>
      <c r="AH5848">
        <v>30</v>
      </c>
      <c r="AM5848" t="str">
        <f>SUBSTITUTE(Tabla_lineas[[#This Row],[Codigo Liname]]," ","")</f>
        <v>A1205</v>
      </c>
    </row>
    <row r="5849" spans="1:39" customFormat="1" x14ac:dyDescent="0.25">
      <c r="A5849" s="2">
        <v>440</v>
      </c>
      <c r="B5849" t="s">
        <v>1070</v>
      </c>
      <c r="C5849">
        <f t="shared" si="91"/>
        <v>1638177</v>
      </c>
      <c r="D5849">
        <v>778</v>
      </c>
      <c r="E5849" t="s">
        <v>115</v>
      </c>
      <c r="F5849">
        <v>2.5099999999999998</v>
      </c>
      <c r="G5849">
        <v>2.5099999999999998</v>
      </c>
      <c r="H5849" t="s">
        <v>116</v>
      </c>
      <c r="I5849" s="2">
        <v>3.89</v>
      </c>
      <c r="J5849" t="s">
        <v>117</v>
      </c>
      <c r="K5849" t="s">
        <v>118</v>
      </c>
      <c r="L5849" s="3" t="str">
        <f>+INDEX([1]!TABLA_MAESTRO_DE_ARTICULO[SubGroupName],MATCH(Tabla_lineas[[#This Row],[CODIGO SAP]],[1]!TABLA_MAESTRO_DE_ARTICULO[ItemCode],0))</f>
        <v>COMPRIMIDO</v>
      </c>
      <c r="M5849" t="s">
        <v>119</v>
      </c>
      <c r="N5849">
        <v>1</v>
      </c>
      <c r="O5849" t="s">
        <v>45</v>
      </c>
      <c r="S5849" s="2">
        <v>200</v>
      </c>
      <c r="T5849">
        <v>500</v>
      </c>
      <c r="U5849">
        <v>3.89</v>
      </c>
      <c r="V5849">
        <v>2.5</v>
      </c>
      <c r="W5849">
        <v>0.7</v>
      </c>
      <c r="Z5849" s="4" t="s">
        <v>46</v>
      </c>
      <c r="AA5849" t="s">
        <v>120</v>
      </c>
      <c r="AB5849">
        <v>46132</v>
      </c>
      <c r="AG5849">
        <v>0</v>
      </c>
      <c r="AH5849">
        <v>200</v>
      </c>
      <c r="AM5849" t="str">
        <f>SUBSTITUTE(Tabla_lineas[[#This Row],[Codigo Liname]]," ","")</f>
        <v>J0504</v>
      </c>
    </row>
    <row r="5850" spans="1:39" customFormat="1" x14ac:dyDescent="0.25">
      <c r="A5850" s="2">
        <v>440</v>
      </c>
      <c r="B5850" t="s">
        <v>1070</v>
      </c>
      <c r="C5850">
        <f t="shared" si="91"/>
        <v>1638177</v>
      </c>
      <c r="D5850">
        <v>5880</v>
      </c>
      <c r="E5850" t="s">
        <v>171</v>
      </c>
      <c r="F5850">
        <v>1.82</v>
      </c>
      <c r="G5850">
        <v>1.82</v>
      </c>
      <c r="H5850" t="s">
        <v>172</v>
      </c>
      <c r="I5850" s="2">
        <v>2.94</v>
      </c>
      <c r="J5850" t="s">
        <v>173</v>
      </c>
      <c r="K5850" t="s">
        <v>174</v>
      </c>
      <c r="L5850" s="3" t="str">
        <f>+INDEX([1]!TABLA_MAESTRO_DE_ARTICULO[SubGroupName],MATCH(Tabla_lineas[[#This Row],[CODIGO SAP]],[1]!TABLA_MAESTRO_DE_ARTICULO[ItemCode],0))</f>
        <v>COMPRIMIDO</v>
      </c>
      <c r="M5850" t="s">
        <v>175</v>
      </c>
      <c r="N5850">
        <v>4</v>
      </c>
      <c r="O5850" t="s">
        <v>45</v>
      </c>
      <c r="S5850" s="2">
        <v>2000</v>
      </c>
      <c r="T5850">
        <v>3620</v>
      </c>
      <c r="U5850">
        <v>2.94</v>
      </c>
      <c r="V5850">
        <v>1.81</v>
      </c>
      <c r="W5850">
        <v>0.7</v>
      </c>
      <c r="Z5850" s="4" t="s">
        <v>46</v>
      </c>
      <c r="AA5850" t="s">
        <v>120</v>
      </c>
      <c r="AB5850">
        <v>46132</v>
      </c>
      <c r="AG5850">
        <v>0</v>
      </c>
      <c r="AH5850">
        <v>2000</v>
      </c>
      <c r="AM5850" t="str">
        <f>SUBSTITUTE(Tabla_lineas[[#This Row],[Codigo Liname]]," ","")</f>
        <v>J0105</v>
      </c>
    </row>
    <row r="5851" spans="1:39" customFormat="1" x14ac:dyDescent="0.25">
      <c r="A5851" s="2">
        <v>440</v>
      </c>
      <c r="B5851" t="s">
        <v>1070</v>
      </c>
      <c r="C5851">
        <f t="shared" si="91"/>
        <v>1638177</v>
      </c>
      <c r="D5851">
        <v>2000</v>
      </c>
      <c r="E5851" t="s">
        <v>188</v>
      </c>
      <c r="F5851">
        <v>0.66</v>
      </c>
      <c r="G5851">
        <v>0.66</v>
      </c>
      <c r="H5851" t="s">
        <v>189</v>
      </c>
      <c r="I5851" s="2">
        <v>1</v>
      </c>
      <c r="J5851" t="s">
        <v>190</v>
      </c>
      <c r="K5851" t="s">
        <v>191</v>
      </c>
      <c r="L5851" s="3" t="str">
        <f>+INDEX([1]!TABLA_MAESTRO_DE_ARTICULO[SubGroupName],MATCH(Tabla_lineas[[#This Row],[CODIGO SAP]],[1]!TABLA_MAESTRO_DE_ARTICULO[ItemCode],0))</f>
        <v>COMPRIMIDO</v>
      </c>
      <c r="M5851" t="s">
        <v>192</v>
      </c>
      <c r="N5851">
        <v>3</v>
      </c>
      <c r="O5851" t="s">
        <v>45</v>
      </c>
      <c r="S5851" s="2">
        <v>2000</v>
      </c>
      <c r="T5851">
        <v>1300</v>
      </c>
      <c r="U5851">
        <v>1</v>
      </c>
      <c r="V5851">
        <v>0.65</v>
      </c>
      <c r="W5851">
        <v>0.2</v>
      </c>
      <c r="Z5851" s="4" t="s">
        <v>53</v>
      </c>
      <c r="AA5851" t="s">
        <v>153</v>
      </c>
      <c r="AB5851">
        <v>46096</v>
      </c>
      <c r="AG5851">
        <v>0</v>
      </c>
      <c r="AH5851">
        <v>2000</v>
      </c>
      <c r="AM5851" t="str">
        <f>SUBSTITUTE(Tabla_lineas[[#This Row],[Codigo Liname]]," ","")</f>
        <v>R0501</v>
      </c>
    </row>
    <row r="5852" spans="1:39" customFormat="1" x14ac:dyDescent="0.25">
      <c r="A5852" s="2">
        <v>440</v>
      </c>
      <c r="B5852" t="s">
        <v>1070</v>
      </c>
      <c r="C5852">
        <f t="shared" si="91"/>
        <v>1638177</v>
      </c>
      <c r="D5852">
        <v>606</v>
      </c>
      <c r="E5852" t="s">
        <v>121</v>
      </c>
      <c r="F5852">
        <v>2.0099999999999998</v>
      </c>
      <c r="G5852">
        <v>2.0099999999999998</v>
      </c>
      <c r="H5852" t="s">
        <v>122</v>
      </c>
      <c r="I5852" s="2">
        <v>2.02</v>
      </c>
      <c r="J5852" t="s">
        <v>123</v>
      </c>
      <c r="K5852" t="s">
        <v>124</v>
      </c>
      <c r="L5852" s="3" t="str">
        <f>+INDEX([1]!TABLA_MAESTRO_DE_ARTICULO[SubGroupName],MATCH(Tabla_lineas[[#This Row],[CODIGO SAP]],[1]!TABLA_MAESTRO_DE_ARTICULO[ItemCode],0))</f>
        <v>COMPRIMIDO</v>
      </c>
      <c r="M5852" t="s">
        <v>125</v>
      </c>
      <c r="N5852">
        <v>5</v>
      </c>
      <c r="O5852" t="s">
        <v>45</v>
      </c>
      <c r="S5852" s="2">
        <v>300</v>
      </c>
      <c r="T5852">
        <v>600</v>
      </c>
      <c r="U5852">
        <v>2.02</v>
      </c>
      <c r="V5852">
        <v>2</v>
      </c>
      <c r="W5852">
        <v>0.15</v>
      </c>
      <c r="Z5852" s="4" t="s">
        <v>53</v>
      </c>
      <c r="AA5852" t="s">
        <v>126</v>
      </c>
      <c r="AB5852">
        <v>46132</v>
      </c>
      <c r="AG5852">
        <v>0</v>
      </c>
      <c r="AH5852">
        <v>300</v>
      </c>
      <c r="AM5852" t="str">
        <f>SUBSTITUTE(Tabla_lineas[[#This Row],[Codigo Liname]]," ","")</f>
        <v>C1001</v>
      </c>
    </row>
    <row r="5853" spans="1:39" customFormat="1" x14ac:dyDescent="0.25">
      <c r="A5853" s="2">
        <v>440</v>
      </c>
      <c r="B5853" t="s">
        <v>1070</v>
      </c>
      <c r="C5853">
        <f t="shared" si="91"/>
        <v>1638177</v>
      </c>
      <c r="D5853">
        <v>4476</v>
      </c>
      <c r="E5853" t="s">
        <v>127</v>
      </c>
      <c r="F5853">
        <v>7.87</v>
      </c>
      <c r="G5853">
        <v>7.87</v>
      </c>
      <c r="H5853" t="s">
        <v>128</v>
      </c>
      <c r="I5853" s="2">
        <v>11.19</v>
      </c>
      <c r="J5853" t="s">
        <v>129</v>
      </c>
      <c r="K5853" t="s">
        <v>130</v>
      </c>
      <c r="L5853" s="3" t="str">
        <f>+INDEX([1]!TABLA_MAESTRO_DE_ARTICULO[SubGroupName],MATCH(Tabla_lineas[[#This Row],[CODIGO SAP]],[1]!TABLA_MAESTRO_DE_ARTICULO[ItemCode],0))</f>
        <v>COMPRIMIDO</v>
      </c>
      <c r="M5853" t="s">
        <v>131</v>
      </c>
      <c r="N5853">
        <v>6</v>
      </c>
      <c r="O5853" t="s">
        <v>132</v>
      </c>
      <c r="S5853" s="2">
        <v>400</v>
      </c>
      <c r="T5853">
        <v>3144</v>
      </c>
      <c r="U5853">
        <v>11.19</v>
      </c>
      <c r="V5853">
        <v>7.86</v>
      </c>
      <c r="W5853">
        <v>1.3</v>
      </c>
      <c r="Z5853" s="4" t="s">
        <v>46</v>
      </c>
      <c r="AA5853" t="s">
        <v>126</v>
      </c>
      <c r="AB5853">
        <v>46132</v>
      </c>
      <c r="AG5853">
        <v>0</v>
      </c>
      <c r="AH5853">
        <v>400</v>
      </c>
      <c r="AM5853" t="str">
        <f>SUBSTITUTE(Tabla_lineas[[#This Row],[Codigo Liname]]," ","")</f>
        <v>J0113</v>
      </c>
    </row>
    <row r="5854" spans="1:39" customFormat="1" x14ac:dyDescent="0.25">
      <c r="A5854" s="2">
        <v>440</v>
      </c>
      <c r="B5854" t="s">
        <v>1070</v>
      </c>
      <c r="C5854">
        <f t="shared" si="91"/>
        <v>1638177</v>
      </c>
      <c r="D5854">
        <v>4092</v>
      </c>
      <c r="E5854" t="s">
        <v>203</v>
      </c>
      <c r="F5854">
        <v>1.64</v>
      </c>
      <c r="G5854">
        <v>1.64</v>
      </c>
      <c r="H5854" t="s">
        <v>204</v>
      </c>
      <c r="I5854" s="2">
        <v>3.72</v>
      </c>
      <c r="J5854" t="s">
        <v>205</v>
      </c>
      <c r="K5854" t="s">
        <v>206</v>
      </c>
      <c r="L5854" s="3" t="str">
        <f>+INDEX([1]!TABLA_MAESTRO_DE_ARTICULO[SubGroupName],MATCH(Tabla_lineas[[#This Row],[CODIGO SAP]],[1]!TABLA_MAESTRO_DE_ARTICULO[ItemCode],0))</f>
        <v>COMPRIMIDO</v>
      </c>
      <c r="M5854" t="s">
        <v>207</v>
      </c>
      <c r="N5854">
        <v>9</v>
      </c>
      <c r="O5854" t="s">
        <v>45</v>
      </c>
      <c r="S5854" s="2">
        <v>1100</v>
      </c>
      <c r="T5854">
        <v>1804</v>
      </c>
      <c r="U5854">
        <v>3.72</v>
      </c>
      <c r="V5854">
        <v>1.64</v>
      </c>
      <c r="W5854">
        <v>0.38</v>
      </c>
      <c r="Z5854" s="4" t="s">
        <v>46</v>
      </c>
      <c r="AA5854" t="s">
        <v>120</v>
      </c>
      <c r="AB5854">
        <v>46132</v>
      </c>
      <c r="AG5854">
        <v>0</v>
      </c>
      <c r="AH5854">
        <v>1100</v>
      </c>
      <c r="AM5854" t="str">
        <f>SUBSTITUTE(Tabla_lineas[[#This Row],[Codigo Liname]]," ","")</f>
        <v>J0127</v>
      </c>
    </row>
    <row r="5855" spans="1:39" customFormat="1" x14ac:dyDescent="0.25">
      <c r="A5855" s="2">
        <v>440</v>
      </c>
      <c r="B5855" t="s">
        <v>1070</v>
      </c>
      <c r="C5855">
        <f t="shared" si="91"/>
        <v>1638177</v>
      </c>
      <c r="D5855">
        <v>401.1</v>
      </c>
      <c r="E5855" t="s">
        <v>218</v>
      </c>
      <c r="F5855">
        <v>28.9</v>
      </c>
      <c r="G5855">
        <v>13.37</v>
      </c>
      <c r="H5855" t="s">
        <v>219</v>
      </c>
      <c r="I5855" s="2">
        <v>13.37</v>
      </c>
      <c r="J5855" t="s">
        <v>220</v>
      </c>
      <c r="K5855" t="s">
        <v>221</v>
      </c>
      <c r="L5855" s="3" t="str">
        <f>+INDEX([1]!TABLA_MAESTRO_DE_ARTICULO[SubGroupName],MATCH(Tabla_lineas[[#This Row],[CODIGO SAP]],[1]!TABLA_MAESTRO_DE_ARTICULO[ItemCode],0))</f>
        <v>CREMA DERMICA</v>
      </c>
      <c r="M5855" t="s">
        <v>222</v>
      </c>
      <c r="N5855">
        <v>12</v>
      </c>
      <c r="O5855" t="s">
        <v>223</v>
      </c>
      <c r="S5855" s="2">
        <v>30</v>
      </c>
      <c r="T5855">
        <v>400.7999999999999</v>
      </c>
      <c r="U5855">
        <v>13.37</v>
      </c>
      <c r="V5855">
        <v>13.36</v>
      </c>
      <c r="W5855">
        <v>4.5</v>
      </c>
      <c r="Z5855" s="4" t="s">
        <v>53</v>
      </c>
      <c r="AA5855" t="s">
        <v>153</v>
      </c>
      <c r="AB5855">
        <v>46132</v>
      </c>
      <c r="AG5855">
        <v>0</v>
      </c>
      <c r="AH5855">
        <v>30</v>
      </c>
      <c r="AM5855" t="str">
        <f>SUBSTITUTE(Tabla_lineas[[#This Row],[Codigo Liname]]," ","")</f>
        <v>D0103</v>
      </c>
    </row>
    <row r="5856" spans="1:39" customFormat="1" x14ac:dyDescent="0.25">
      <c r="A5856" s="2">
        <v>440</v>
      </c>
      <c r="B5856" t="s">
        <v>1070</v>
      </c>
      <c r="C5856">
        <f t="shared" si="91"/>
        <v>1638177</v>
      </c>
      <c r="D5856">
        <v>3647.9999999999991</v>
      </c>
      <c r="E5856" t="s">
        <v>449</v>
      </c>
      <c r="F5856">
        <v>4.2</v>
      </c>
      <c r="G5856">
        <v>2.2799999999999998</v>
      </c>
      <c r="H5856" t="s">
        <v>450</v>
      </c>
      <c r="I5856" s="2">
        <v>2.2799999999999998</v>
      </c>
      <c r="J5856" t="s">
        <v>451</v>
      </c>
      <c r="K5856" t="s">
        <v>452</v>
      </c>
      <c r="L5856" s="3" t="str">
        <f>+INDEX([1]!TABLA_MAESTRO_DE_ARTICULO[SubGroupName],MATCH(Tabla_lineas[[#This Row],[CODIGO SAP]],[1]!TABLA_MAESTRO_DE_ARTICULO[ItemCode],0))</f>
        <v>OVULO VAGINAL</v>
      </c>
      <c r="M5856" t="s">
        <v>453</v>
      </c>
      <c r="N5856">
        <v>13</v>
      </c>
      <c r="O5856" t="s">
        <v>97</v>
      </c>
      <c r="S5856" s="2">
        <v>1600</v>
      </c>
      <c r="T5856">
        <v>3632</v>
      </c>
      <c r="U5856">
        <v>2.2799999999999998</v>
      </c>
      <c r="V5856">
        <v>2.27</v>
      </c>
      <c r="W5856">
        <v>0.7</v>
      </c>
      <c r="Z5856" s="4" t="s">
        <v>53</v>
      </c>
      <c r="AA5856" t="s">
        <v>126</v>
      </c>
      <c r="AB5856">
        <v>46132</v>
      </c>
      <c r="AG5856">
        <v>0</v>
      </c>
      <c r="AH5856">
        <v>1600</v>
      </c>
      <c r="AM5856" t="str">
        <f>SUBSTITUTE(Tabla_lineas[[#This Row],[Codigo Liname]]," ","")</f>
        <v>G0102</v>
      </c>
    </row>
    <row r="5857" spans="1:39" customFormat="1" x14ac:dyDescent="0.25">
      <c r="A5857" s="2">
        <v>440</v>
      </c>
      <c r="B5857" t="s">
        <v>1070</v>
      </c>
      <c r="C5857">
        <f t="shared" si="91"/>
        <v>1638177</v>
      </c>
      <c r="D5857">
        <v>5080</v>
      </c>
      <c r="E5857" t="s">
        <v>239</v>
      </c>
      <c r="F5857">
        <v>1.48</v>
      </c>
      <c r="G5857">
        <v>1.48</v>
      </c>
      <c r="H5857" t="s">
        <v>240</v>
      </c>
      <c r="I5857" s="2">
        <v>2.54</v>
      </c>
      <c r="J5857" t="s">
        <v>241</v>
      </c>
      <c r="K5857" t="s">
        <v>242</v>
      </c>
      <c r="L5857" s="3" t="str">
        <f>+INDEX([1]!TABLA_MAESTRO_DE_ARTICULO[SubGroupName],MATCH(Tabla_lineas[[#This Row],[CODIGO SAP]],[1]!TABLA_MAESTRO_DE_ARTICULO[ItemCode],0))</f>
        <v>COMPRIMIDO</v>
      </c>
      <c r="M5857" t="s">
        <v>243</v>
      </c>
      <c r="N5857">
        <v>14</v>
      </c>
      <c r="O5857" t="s">
        <v>45</v>
      </c>
      <c r="S5857" s="2">
        <v>2000</v>
      </c>
      <c r="T5857">
        <v>2940</v>
      </c>
      <c r="U5857">
        <v>2.54</v>
      </c>
      <c r="V5857">
        <v>1.47</v>
      </c>
      <c r="W5857">
        <v>0.4</v>
      </c>
      <c r="Z5857" s="4" t="s">
        <v>53</v>
      </c>
      <c r="AA5857" t="s">
        <v>120</v>
      </c>
      <c r="AB5857">
        <v>46132</v>
      </c>
      <c r="AG5857">
        <v>0</v>
      </c>
      <c r="AH5857">
        <v>2000</v>
      </c>
      <c r="AM5857" t="str">
        <f>SUBSTITUTE(Tabla_lineas[[#This Row],[Codigo Liname]]," ","")</f>
        <v>J0137</v>
      </c>
    </row>
    <row r="5858" spans="1:39" customFormat="1" x14ac:dyDescent="0.25">
      <c r="A5858" s="2">
        <v>440</v>
      </c>
      <c r="B5858" t="s">
        <v>1070</v>
      </c>
      <c r="C5858">
        <f t="shared" si="91"/>
        <v>1638177</v>
      </c>
      <c r="D5858">
        <v>3485</v>
      </c>
      <c r="E5858" t="s">
        <v>244</v>
      </c>
      <c r="F5858">
        <v>4.03</v>
      </c>
      <c r="G5858">
        <v>4.03</v>
      </c>
      <c r="H5858" t="s">
        <v>245</v>
      </c>
      <c r="I5858" s="2">
        <v>6.97</v>
      </c>
      <c r="J5858" t="s">
        <v>246</v>
      </c>
      <c r="K5858" t="s">
        <v>247</v>
      </c>
      <c r="L5858" s="3" t="str">
        <f>+INDEX([1]!TABLA_MAESTRO_DE_ARTICULO[SubGroupName],MATCH(Tabla_lineas[[#This Row],[CODIGO SAP]],[1]!TABLA_MAESTRO_DE_ARTICULO[ItemCode],0))</f>
        <v>SOLUCION INYECTABLE</v>
      </c>
      <c r="M5858" t="s">
        <v>248</v>
      </c>
      <c r="N5858">
        <v>15</v>
      </c>
      <c r="O5858" t="s">
        <v>249</v>
      </c>
      <c r="S5858" s="2">
        <v>500</v>
      </c>
      <c r="T5858">
        <v>2010</v>
      </c>
      <c r="U5858">
        <v>6.97</v>
      </c>
      <c r="V5858">
        <v>4.0199999999999996</v>
      </c>
      <c r="W5858">
        <v>0.7</v>
      </c>
      <c r="Z5858" s="4" t="s">
        <v>53</v>
      </c>
      <c r="AA5858" t="s">
        <v>126</v>
      </c>
      <c r="AB5858">
        <v>46132</v>
      </c>
      <c r="AG5858">
        <v>0</v>
      </c>
      <c r="AH5858">
        <v>500</v>
      </c>
      <c r="AM5858" t="str">
        <f>SUBSTITUTE(Tabla_lineas[[#This Row],[Codigo Liname]]," ","")</f>
        <v>H0204</v>
      </c>
    </row>
    <row r="5859" spans="1:39" customFormat="1" x14ac:dyDescent="0.25">
      <c r="A5859" s="2">
        <v>440</v>
      </c>
      <c r="B5859" t="s">
        <v>1070</v>
      </c>
      <c r="C5859">
        <f t="shared" si="91"/>
        <v>1638177</v>
      </c>
      <c r="D5859">
        <v>1150.8</v>
      </c>
      <c r="E5859" t="s">
        <v>60</v>
      </c>
      <c r="F5859">
        <v>15.12</v>
      </c>
      <c r="G5859">
        <v>9.5</v>
      </c>
      <c r="H5859" t="s">
        <v>61</v>
      </c>
      <c r="I5859" s="2">
        <v>9.59</v>
      </c>
      <c r="J5859" t="s">
        <v>62</v>
      </c>
      <c r="K5859" t="s">
        <v>63</v>
      </c>
      <c r="L5859" s="3" t="str">
        <f>+INDEX([1]!TABLA_MAESTRO_DE_ARTICULO[SubGroupName],MATCH(Tabla_lineas[[#This Row],[CODIGO SAP]],[1]!TABLA_MAESTRO_DE_ARTICULO[ItemCode],0))</f>
        <v>JARABE</v>
      </c>
      <c r="M5859" t="s">
        <v>64</v>
      </c>
      <c r="N5859">
        <v>16</v>
      </c>
      <c r="O5859" t="s">
        <v>65</v>
      </c>
      <c r="S5859" s="2">
        <v>120</v>
      </c>
      <c r="T5859">
        <v>1138.8</v>
      </c>
      <c r="U5859">
        <v>9.59</v>
      </c>
      <c r="V5859">
        <v>9.49</v>
      </c>
      <c r="W5859">
        <v>5</v>
      </c>
      <c r="Z5859" s="4" t="s">
        <v>46</v>
      </c>
      <c r="AA5859" t="s">
        <v>153</v>
      </c>
      <c r="AB5859">
        <v>46096</v>
      </c>
      <c r="AG5859">
        <v>0</v>
      </c>
      <c r="AH5859">
        <v>120</v>
      </c>
      <c r="AM5859" t="str">
        <f>SUBSTITUTE(Tabla_lineas[[#This Row],[Codigo Liname]]," ","")</f>
        <v>R0503</v>
      </c>
    </row>
    <row r="5860" spans="1:39" customFormat="1" x14ac:dyDescent="0.25">
      <c r="A5860" s="2">
        <v>440</v>
      </c>
      <c r="B5860" t="s">
        <v>1070</v>
      </c>
      <c r="C5860">
        <f t="shared" si="91"/>
        <v>1638177</v>
      </c>
      <c r="D5860">
        <v>1146</v>
      </c>
      <c r="E5860" t="s">
        <v>256</v>
      </c>
      <c r="F5860">
        <v>3.3</v>
      </c>
      <c r="G5860">
        <v>3.3</v>
      </c>
      <c r="H5860" t="s">
        <v>257</v>
      </c>
      <c r="I5860" s="2">
        <v>3.82</v>
      </c>
      <c r="J5860" t="s">
        <v>258</v>
      </c>
      <c r="K5860" t="s">
        <v>259</v>
      </c>
      <c r="L5860" s="3" t="str">
        <f>+INDEX([1]!TABLA_MAESTRO_DE_ARTICULO[SubGroupName],MATCH(Tabla_lineas[[#This Row],[CODIGO SAP]],[1]!TABLA_MAESTRO_DE_ARTICULO[ItemCode],0))</f>
        <v>SOLUCION INYECTABLE</v>
      </c>
      <c r="M5860" t="s">
        <v>260</v>
      </c>
      <c r="N5860">
        <v>17</v>
      </c>
      <c r="O5860" t="s">
        <v>249</v>
      </c>
      <c r="S5860" s="2">
        <v>300</v>
      </c>
      <c r="T5860">
        <v>987</v>
      </c>
      <c r="U5860">
        <v>3.82</v>
      </c>
      <c r="V5860">
        <v>3.29</v>
      </c>
      <c r="W5860">
        <v>0.7</v>
      </c>
      <c r="Z5860" s="4" t="s">
        <v>46</v>
      </c>
      <c r="AA5860" t="s">
        <v>153</v>
      </c>
      <c r="AB5860">
        <v>46132</v>
      </c>
      <c r="AG5860">
        <v>0</v>
      </c>
      <c r="AH5860">
        <v>300</v>
      </c>
      <c r="AM5860" t="str">
        <f>SUBSTITUTE(Tabla_lineas[[#This Row],[Codigo Liname]]," ","")</f>
        <v>M0103</v>
      </c>
    </row>
    <row r="5861" spans="1:39" customFormat="1" x14ac:dyDescent="0.25">
      <c r="A5861" s="2">
        <v>440</v>
      </c>
      <c r="B5861" t="s">
        <v>1070</v>
      </c>
      <c r="C5861">
        <f t="shared" si="91"/>
        <v>1638177</v>
      </c>
      <c r="D5861">
        <v>371</v>
      </c>
      <c r="E5861" t="s">
        <v>266</v>
      </c>
      <c r="F5861">
        <v>0.56000000000000005</v>
      </c>
      <c r="G5861">
        <v>0.53</v>
      </c>
      <c r="H5861" t="s">
        <v>267</v>
      </c>
      <c r="I5861" s="2">
        <v>0.53</v>
      </c>
      <c r="J5861" t="s">
        <v>268</v>
      </c>
      <c r="K5861" t="s">
        <v>269</v>
      </c>
      <c r="L5861" s="3" t="str">
        <f>+INDEX([1]!TABLA_MAESTRO_DE_ARTICULO[SubGroupName],MATCH(Tabla_lineas[[#This Row],[CODIGO SAP]],[1]!TABLA_MAESTRO_DE_ARTICULO[ItemCode],0))</f>
        <v>COMPRIMIDO</v>
      </c>
      <c r="M5861" t="s">
        <v>270</v>
      </c>
      <c r="N5861">
        <v>18</v>
      </c>
      <c r="O5861" t="s">
        <v>45</v>
      </c>
      <c r="S5861" s="2">
        <v>700</v>
      </c>
      <c r="T5861">
        <v>364</v>
      </c>
      <c r="U5861">
        <v>0.53</v>
      </c>
      <c r="V5861">
        <v>0.52</v>
      </c>
      <c r="W5861">
        <v>0.12</v>
      </c>
      <c r="Z5861" s="4" t="s">
        <v>46</v>
      </c>
      <c r="AA5861" t="s">
        <v>126</v>
      </c>
      <c r="AB5861">
        <v>46132</v>
      </c>
      <c r="AG5861">
        <v>0</v>
      </c>
      <c r="AH5861">
        <v>700</v>
      </c>
      <c r="AM5861" t="str">
        <f>SUBSTITUTE(Tabla_lineas[[#This Row],[Codigo Liname]]," ","")</f>
        <v>C0901</v>
      </c>
    </row>
    <row r="5862" spans="1:39" customFormat="1" x14ac:dyDescent="0.25">
      <c r="A5862" s="2">
        <v>440</v>
      </c>
      <c r="B5862" t="s">
        <v>1070</v>
      </c>
      <c r="C5862">
        <f t="shared" si="91"/>
        <v>1638177</v>
      </c>
      <c r="D5862">
        <v>913.5</v>
      </c>
      <c r="E5862" t="s">
        <v>292</v>
      </c>
      <c r="F5862">
        <v>25.27</v>
      </c>
      <c r="G5862">
        <v>18.27</v>
      </c>
      <c r="H5862" t="s">
        <v>293</v>
      </c>
      <c r="I5862" s="2">
        <v>18.27</v>
      </c>
      <c r="J5862" t="s">
        <v>294</v>
      </c>
      <c r="K5862" t="s">
        <v>295</v>
      </c>
      <c r="L5862" s="3" t="str">
        <f>+INDEX([1]!TABLA_MAESTRO_DE_ARTICULO[SubGroupName],MATCH(Tabla_lineas[[#This Row],[CODIGO SAP]],[1]!TABLA_MAESTRO_DE_ARTICULO[ItemCode],0))</f>
        <v>CREMA DERMICA</v>
      </c>
      <c r="M5862" t="s">
        <v>296</v>
      </c>
      <c r="N5862">
        <v>20</v>
      </c>
      <c r="O5862" t="s">
        <v>297</v>
      </c>
      <c r="S5862" s="2">
        <v>50</v>
      </c>
      <c r="T5862">
        <v>913.00000000000011</v>
      </c>
      <c r="U5862">
        <v>18.27</v>
      </c>
      <c r="V5862">
        <v>18.260000000000002</v>
      </c>
      <c r="W5862">
        <v>5</v>
      </c>
      <c r="Z5862" s="4" t="s">
        <v>53</v>
      </c>
      <c r="AA5862" t="s">
        <v>153</v>
      </c>
      <c r="AB5862">
        <v>46132</v>
      </c>
      <c r="AG5862">
        <v>0</v>
      </c>
      <c r="AH5862">
        <v>50</v>
      </c>
      <c r="AM5862" t="str">
        <f>SUBSTITUTE(Tabla_lineas[[#This Row],[Codigo Liname]]," ","")</f>
        <v>D0704</v>
      </c>
    </row>
    <row r="5863" spans="1:39" customFormat="1" x14ac:dyDescent="0.25">
      <c r="A5863" s="2">
        <v>440</v>
      </c>
      <c r="B5863" t="s">
        <v>1070</v>
      </c>
      <c r="C5863">
        <f t="shared" si="91"/>
        <v>1638177</v>
      </c>
      <c r="D5863">
        <v>2223.9</v>
      </c>
      <c r="E5863" t="s">
        <v>298</v>
      </c>
      <c r="F5863">
        <v>14.58</v>
      </c>
      <c r="G5863">
        <v>14.58</v>
      </c>
      <c r="H5863" t="s">
        <v>299</v>
      </c>
      <c r="I5863" s="2">
        <v>24.71</v>
      </c>
      <c r="J5863" t="s">
        <v>300</v>
      </c>
      <c r="K5863" t="s">
        <v>301</v>
      </c>
      <c r="L5863" s="3" t="str">
        <f>+INDEX([1]!TABLA_MAESTRO_DE_ARTICULO[SubGroupName],MATCH(Tabla_lineas[[#This Row],[CODIGO SAP]],[1]!TABLA_MAESTRO_DE_ARTICULO[ItemCode],0))</f>
        <v>SUSPENSION</v>
      </c>
      <c r="M5863" t="s">
        <v>302</v>
      </c>
      <c r="N5863">
        <v>22</v>
      </c>
      <c r="O5863" t="s">
        <v>65</v>
      </c>
      <c r="S5863" s="2">
        <v>90</v>
      </c>
      <c r="T5863">
        <v>1311.3</v>
      </c>
      <c r="U5863">
        <v>24.71</v>
      </c>
      <c r="V5863">
        <v>14.57</v>
      </c>
      <c r="W5863">
        <v>5.5</v>
      </c>
      <c r="Z5863" s="4" t="s">
        <v>46</v>
      </c>
      <c r="AA5863" t="s">
        <v>153</v>
      </c>
      <c r="AB5863">
        <v>46096</v>
      </c>
      <c r="AG5863">
        <v>0</v>
      </c>
      <c r="AH5863">
        <v>90</v>
      </c>
      <c r="AM5863" t="str">
        <f>SUBSTITUTE(Tabla_lineas[[#This Row],[Codigo Liname]]," ","")</f>
        <v>M0104</v>
      </c>
    </row>
    <row r="5864" spans="1:39" customFormat="1" x14ac:dyDescent="0.25">
      <c r="A5864" s="2">
        <v>440</v>
      </c>
      <c r="B5864" t="s">
        <v>1070</v>
      </c>
      <c r="C5864">
        <f t="shared" si="91"/>
        <v>1638177</v>
      </c>
      <c r="D5864">
        <v>22020</v>
      </c>
      <c r="E5864" t="s">
        <v>82</v>
      </c>
      <c r="F5864">
        <v>1.61</v>
      </c>
      <c r="G5864">
        <v>1.61</v>
      </c>
      <c r="H5864" t="s">
        <v>83</v>
      </c>
      <c r="I5864" s="2">
        <v>3.67</v>
      </c>
      <c r="J5864" t="s">
        <v>84</v>
      </c>
      <c r="K5864" t="s">
        <v>85</v>
      </c>
      <c r="L5864" s="3" t="str">
        <f>+INDEX([1]!TABLA_MAESTRO_DE_ARTICULO[SubGroupName],MATCH(Tabla_lineas[[#This Row],[CODIGO SAP]],[1]!TABLA_MAESTRO_DE_ARTICULO[ItemCode],0))</f>
        <v>COMPRIMIDO</v>
      </c>
      <c r="M5864" t="s">
        <v>86</v>
      </c>
      <c r="N5864">
        <v>29</v>
      </c>
      <c r="O5864" t="s">
        <v>45</v>
      </c>
      <c r="S5864" s="2">
        <v>6000</v>
      </c>
      <c r="T5864">
        <v>9600</v>
      </c>
      <c r="U5864">
        <v>3.67</v>
      </c>
      <c r="V5864">
        <v>1.6</v>
      </c>
      <c r="W5864">
        <v>0.15</v>
      </c>
      <c r="Z5864" s="4" t="s">
        <v>46</v>
      </c>
      <c r="AA5864" t="s">
        <v>126</v>
      </c>
      <c r="AB5864">
        <v>46132</v>
      </c>
      <c r="AG5864">
        <v>0</v>
      </c>
      <c r="AH5864">
        <v>6000</v>
      </c>
      <c r="AM5864" t="str">
        <f>SUBSTITUTE(Tabla_lineas[[#This Row],[Codigo Liname]]," ","")</f>
        <v>C0902</v>
      </c>
    </row>
    <row r="5865" spans="1:39" customFormat="1" x14ac:dyDescent="0.25">
      <c r="A5865" s="2">
        <v>440</v>
      </c>
      <c r="B5865" t="s">
        <v>1070</v>
      </c>
      <c r="C5865">
        <f t="shared" si="91"/>
        <v>1638177</v>
      </c>
      <c r="D5865">
        <v>867</v>
      </c>
      <c r="E5865" t="s">
        <v>459</v>
      </c>
      <c r="F5865">
        <v>4.76</v>
      </c>
      <c r="G5865">
        <v>2.89</v>
      </c>
      <c r="H5865" t="s">
        <v>460</v>
      </c>
      <c r="I5865" s="2">
        <v>2.89</v>
      </c>
      <c r="J5865" t="s">
        <v>461</v>
      </c>
      <c r="K5865" t="s">
        <v>462</v>
      </c>
      <c r="L5865" s="3" t="str">
        <f>+INDEX([1]!TABLA_MAESTRO_DE_ARTICULO[SubGroupName],MATCH(Tabla_lineas[[#This Row],[CODIGO SAP]],[1]!TABLA_MAESTRO_DE_ARTICULO[ItemCode],0))</f>
        <v>COMPRIMIDO</v>
      </c>
      <c r="M5865" t="s">
        <v>463</v>
      </c>
      <c r="N5865">
        <v>30</v>
      </c>
      <c r="O5865" t="s">
        <v>45</v>
      </c>
      <c r="S5865" s="2">
        <v>300</v>
      </c>
      <c r="T5865">
        <v>864</v>
      </c>
      <c r="U5865">
        <v>2.89</v>
      </c>
      <c r="V5865">
        <v>2.88</v>
      </c>
      <c r="W5865">
        <v>0.7</v>
      </c>
      <c r="Z5865" s="4" t="s">
        <v>46</v>
      </c>
      <c r="AA5865" t="s">
        <v>120</v>
      </c>
      <c r="AB5865">
        <v>46132</v>
      </c>
      <c r="AG5865">
        <v>0</v>
      </c>
      <c r="AH5865">
        <v>300</v>
      </c>
      <c r="AM5865" t="str">
        <f>SUBSTITUTE(Tabla_lineas[[#This Row],[Codigo Liname]]," ","")</f>
        <v>P0205</v>
      </c>
    </row>
    <row r="5866" spans="1:39" customFormat="1" x14ac:dyDescent="0.25">
      <c r="A5866" s="2">
        <v>440</v>
      </c>
      <c r="B5866" t="s">
        <v>1070</v>
      </c>
      <c r="C5866">
        <f t="shared" si="91"/>
        <v>1638177</v>
      </c>
      <c r="D5866">
        <v>6700</v>
      </c>
      <c r="E5866" t="s">
        <v>318</v>
      </c>
      <c r="F5866">
        <v>1.26</v>
      </c>
      <c r="G5866">
        <v>1.26</v>
      </c>
      <c r="H5866" t="s">
        <v>319</v>
      </c>
      <c r="I5866" s="2">
        <v>3.35</v>
      </c>
      <c r="J5866" t="s">
        <v>320</v>
      </c>
      <c r="K5866" t="s">
        <v>321</v>
      </c>
      <c r="L5866" s="3" t="str">
        <f>+INDEX([1]!TABLA_MAESTRO_DE_ARTICULO[SubGroupName],MATCH(Tabla_lineas[[#This Row],[CODIGO SAP]],[1]!TABLA_MAESTRO_DE_ARTICULO[ItemCode],0))</f>
        <v>COMPRIMIDO</v>
      </c>
      <c r="M5866" t="s">
        <v>322</v>
      </c>
      <c r="N5866">
        <v>31</v>
      </c>
      <c r="O5866" t="s">
        <v>45</v>
      </c>
      <c r="S5866" s="2">
        <v>2000</v>
      </c>
      <c r="T5866">
        <v>2500</v>
      </c>
      <c r="U5866">
        <v>3.35</v>
      </c>
      <c r="V5866">
        <v>1.25</v>
      </c>
      <c r="W5866">
        <v>0.2</v>
      </c>
      <c r="Z5866" s="4" t="s">
        <v>46</v>
      </c>
      <c r="AA5866" t="s">
        <v>120</v>
      </c>
      <c r="AB5866">
        <v>46132</v>
      </c>
      <c r="AG5866">
        <v>0</v>
      </c>
      <c r="AH5866">
        <v>2000</v>
      </c>
      <c r="AM5866" t="str">
        <f>SUBSTITUTE(Tabla_lineas[[#This Row],[Codigo Liname]]," ","")</f>
        <v>A1004</v>
      </c>
    </row>
    <row r="5867" spans="1:39" customFormat="1" x14ac:dyDescent="0.25">
      <c r="A5867" s="2">
        <v>440</v>
      </c>
      <c r="B5867" t="s">
        <v>1070</v>
      </c>
      <c r="C5867">
        <f t="shared" si="91"/>
        <v>1638177</v>
      </c>
      <c r="D5867">
        <v>10540</v>
      </c>
      <c r="E5867" t="s">
        <v>92</v>
      </c>
      <c r="F5867">
        <v>4.72</v>
      </c>
      <c r="G5867">
        <v>4.72</v>
      </c>
      <c r="H5867" t="s">
        <v>93</v>
      </c>
      <c r="I5867" s="2">
        <v>5.27</v>
      </c>
      <c r="J5867" t="s">
        <v>94</v>
      </c>
      <c r="K5867" t="s">
        <v>95</v>
      </c>
      <c r="L5867" s="3" t="str">
        <f>+INDEX([1]!TABLA_MAESTRO_DE_ARTICULO[SubGroupName],MATCH(Tabla_lineas[[#This Row],[CODIGO SAP]],[1]!TABLA_MAESTRO_DE_ARTICULO[ItemCode],0))</f>
        <v>OVULO VAGINAL</v>
      </c>
      <c r="M5867" t="s">
        <v>96</v>
      </c>
      <c r="N5867">
        <v>33</v>
      </c>
      <c r="O5867" t="s">
        <v>97</v>
      </c>
      <c r="S5867" s="2">
        <v>2000</v>
      </c>
      <c r="T5867">
        <v>9420</v>
      </c>
      <c r="U5867">
        <v>5.27</v>
      </c>
      <c r="V5867">
        <v>4.71</v>
      </c>
      <c r="W5867">
        <v>0.8</v>
      </c>
      <c r="Z5867" s="4" t="s">
        <v>46</v>
      </c>
      <c r="AA5867" t="s">
        <v>126</v>
      </c>
      <c r="AB5867">
        <v>46132</v>
      </c>
      <c r="AG5867">
        <v>0</v>
      </c>
      <c r="AH5867">
        <v>2000</v>
      </c>
      <c r="AM5867" t="str">
        <f>SUBSTITUTE(Tabla_lineas[[#This Row],[Codigo Liname]]," ","")</f>
        <v>G0104</v>
      </c>
    </row>
    <row r="5868" spans="1:39" customFormat="1" x14ac:dyDescent="0.25">
      <c r="A5868" s="2">
        <v>440</v>
      </c>
      <c r="B5868" t="s">
        <v>1070</v>
      </c>
      <c r="C5868">
        <f t="shared" si="91"/>
        <v>1638177</v>
      </c>
      <c r="D5868">
        <v>520.5</v>
      </c>
      <c r="E5868" t="s">
        <v>343</v>
      </c>
      <c r="F5868">
        <v>26.57</v>
      </c>
      <c r="G5868">
        <v>17.350000000000001</v>
      </c>
      <c r="H5868" t="s">
        <v>344</v>
      </c>
      <c r="I5868" s="2">
        <v>17.350000000000001</v>
      </c>
      <c r="J5868" t="s">
        <v>345</v>
      </c>
      <c r="K5868" t="s">
        <v>346</v>
      </c>
      <c r="L5868" s="3" t="str">
        <f>+INDEX([1]!TABLA_MAESTRO_DE_ARTICULO[SubGroupName],MATCH(Tabla_lineas[[#This Row],[CODIGO SAP]],[1]!TABLA_MAESTRO_DE_ARTICULO[ItemCode],0))</f>
        <v>CREMA DERMICA</v>
      </c>
      <c r="M5868" t="s">
        <v>347</v>
      </c>
      <c r="N5868">
        <v>34</v>
      </c>
      <c r="O5868" t="s">
        <v>297</v>
      </c>
      <c r="S5868" s="2">
        <v>30</v>
      </c>
      <c r="T5868">
        <v>520.20000000000005</v>
      </c>
      <c r="U5868">
        <v>17.350000000000001</v>
      </c>
      <c r="V5868">
        <v>17.34</v>
      </c>
      <c r="W5868">
        <v>5</v>
      </c>
      <c r="Z5868" s="4" t="s">
        <v>46</v>
      </c>
      <c r="AA5868" t="s">
        <v>153</v>
      </c>
      <c r="AB5868">
        <v>46096</v>
      </c>
      <c r="AG5868">
        <v>0</v>
      </c>
      <c r="AH5868">
        <v>30</v>
      </c>
      <c r="AM5868" t="str">
        <f>SUBSTITUTE(Tabla_lineas[[#This Row],[Codigo Liname]]," ","")</f>
        <v>D0104</v>
      </c>
    </row>
    <row r="5869" spans="1:39" customFormat="1" x14ac:dyDescent="0.25">
      <c r="A5869" s="2">
        <v>440</v>
      </c>
      <c r="B5869" t="s">
        <v>1070</v>
      </c>
      <c r="C5869">
        <f t="shared" si="91"/>
        <v>1638177</v>
      </c>
      <c r="D5869">
        <v>750</v>
      </c>
      <c r="E5869" t="s">
        <v>104</v>
      </c>
      <c r="F5869">
        <v>0.3</v>
      </c>
      <c r="G5869">
        <v>0.25</v>
      </c>
      <c r="H5869" t="s">
        <v>105</v>
      </c>
      <c r="I5869" s="2">
        <v>0.25</v>
      </c>
      <c r="J5869" t="s">
        <v>106</v>
      </c>
      <c r="K5869" t="s">
        <v>107</v>
      </c>
      <c r="L5869" s="3" t="str">
        <f>+INDEX([1]!TABLA_MAESTRO_DE_ARTICULO[SubGroupName],MATCH(Tabla_lineas[[#This Row],[CODIGO SAP]],[1]!TABLA_MAESTRO_DE_ARTICULO[ItemCode],0))</f>
        <v>COMPRIMIDO</v>
      </c>
      <c r="M5869" t="s">
        <v>108</v>
      </c>
      <c r="N5869">
        <v>36</v>
      </c>
      <c r="O5869" t="s">
        <v>45</v>
      </c>
      <c r="S5869" s="2">
        <v>3000</v>
      </c>
      <c r="T5869">
        <v>720</v>
      </c>
      <c r="U5869">
        <v>0.25</v>
      </c>
      <c r="V5869">
        <v>0.24</v>
      </c>
      <c r="W5869">
        <v>0.12</v>
      </c>
      <c r="Z5869" s="4" t="s">
        <v>46</v>
      </c>
      <c r="AA5869" t="s">
        <v>126</v>
      </c>
      <c r="AB5869">
        <v>46132</v>
      </c>
      <c r="AG5869">
        <v>0</v>
      </c>
      <c r="AH5869">
        <v>3000</v>
      </c>
      <c r="AM5869" t="str">
        <f>SUBSTITUTE(Tabla_lineas[[#This Row],[Codigo Liname]]," ","")</f>
        <v>N0208</v>
      </c>
    </row>
    <row r="5870" spans="1:39" customFormat="1" x14ac:dyDescent="0.25">
      <c r="A5870" s="2">
        <v>440</v>
      </c>
      <c r="B5870" t="s">
        <v>1070</v>
      </c>
      <c r="C5870">
        <f t="shared" si="91"/>
        <v>1638177</v>
      </c>
      <c r="D5870">
        <v>1199.5</v>
      </c>
      <c r="E5870" t="s">
        <v>395</v>
      </c>
      <c r="F5870">
        <v>39.200000000000003</v>
      </c>
      <c r="G5870">
        <v>23.99</v>
      </c>
      <c r="H5870" t="s">
        <v>396</v>
      </c>
      <c r="I5870" s="2">
        <v>23.99</v>
      </c>
      <c r="J5870" t="s">
        <v>397</v>
      </c>
      <c r="K5870" t="s">
        <v>398</v>
      </c>
      <c r="L5870" s="3" t="str">
        <f>+INDEX([1]!TABLA_MAESTRO_DE_ARTICULO[SubGroupName],MATCH(Tabla_lineas[[#This Row],[CODIGO SAP]],[1]!TABLA_MAESTRO_DE_ARTICULO[ItemCode],0))</f>
        <v>JARABE</v>
      </c>
      <c r="M5870" t="s">
        <v>399</v>
      </c>
      <c r="N5870">
        <v>39</v>
      </c>
      <c r="O5870" t="s">
        <v>400</v>
      </c>
      <c r="S5870" s="2">
        <v>50</v>
      </c>
      <c r="T5870">
        <v>1199</v>
      </c>
      <c r="U5870">
        <v>23.99</v>
      </c>
      <c r="V5870">
        <v>23.98</v>
      </c>
      <c r="W5870">
        <v>5</v>
      </c>
      <c r="Z5870" s="4" t="s">
        <v>46</v>
      </c>
      <c r="AA5870" t="s">
        <v>153</v>
      </c>
      <c r="AB5870">
        <v>46096</v>
      </c>
      <c r="AG5870">
        <v>0</v>
      </c>
      <c r="AH5870">
        <v>50</v>
      </c>
      <c r="AM5870" t="str">
        <f>SUBSTITUTE(Tabla_lineas[[#This Row],[Codigo Liname]]," ","")</f>
        <v>A1205</v>
      </c>
    </row>
    <row r="5871" spans="1:39" customFormat="1" x14ac:dyDescent="0.25">
      <c r="A5871" s="2">
        <v>441</v>
      </c>
      <c r="B5871" t="s">
        <v>1071</v>
      </c>
      <c r="C5871">
        <f t="shared" si="91"/>
        <v>1638212</v>
      </c>
      <c r="D5871">
        <v>778</v>
      </c>
      <c r="E5871" t="s">
        <v>115</v>
      </c>
      <c r="F5871">
        <v>2.5099999999999998</v>
      </c>
      <c r="G5871">
        <v>2.5099999999999998</v>
      </c>
      <c r="H5871" t="s">
        <v>116</v>
      </c>
      <c r="I5871" s="2">
        <v>3.89</v>
      </c>
      <c r="J5871" t="s">
        <v>117</v>
      </c>
      <c r="K5871" t="s">
        <v>118</v>
      </c>
      <c r="L5871" s="3" t="str">
        <f>+INDEX([1]!TABLA_MAESTRO_DE_ARTICULO[SubGroupName],MATCH(Tabla_lineas[[#This Row],[CODIGO SAP]],[1]!TABLA_MAESTRO_DE_ARTICULO[ItemCode],0))</f>
        <v>COMPRIMIDO</v>
      </c>
      <c r="M5871" t="s">
        <v>119</v>
      </c>
      <c r="N5871">
        <v>1</v>
      </c>
      <c r="O5871" t="s">
        <v>45</v>
      </c>
      <c r="S5871" s="2">
        <v>200</v>
      </c>
      <c r="T5871">
        <v>500</v>
      </c>
      <c r="U5871">
        <v>3.89</v>
      </c>
      <c r="V5871">
        <v>2.5</v>
      </c>
      <c r="W5871">
        <v>0.7</v>
      </c>
      <c r="Z5871" s="4" t="s">
        <v>46</v>
      </c>
      <c r="AA5871" t="s">
        <v>120</v>
      </c>
      <c r="AB5871">
        <v>46132</v>
      </c>
      <c r="AG5871">
        <v>0</v>
      </c>
      <c r="AH5871">
        <v>200</v>
      </c>
      <c r="AM5871" t="str">
        <f>SUBSTITUTE(Tabla_lineas[[#This Row],[Codigo Liname]]," ","")</f>
        <v>J0504</v>
      </c>
    </row>
    <row r="5872" spans="1:39" customFormat="1" x14ac:dyDescent="0.25">
      <c r="A5872" s="2">
        <v>441</v>
      </c>
      <c r="B5872" t="s">
        <v>1071</v>
      </c>
      <c r="C5872">
        <f t="shared" si="91"/>
        <v>1638212</v>
      </c>
      <c r="D5872">
        <v>299.5</v>
      </c>
      <c r="E5872" t="s">
        <v>155</v>
      </c>
      <c r="F5872">
        <v>28.3</v>
      </c>
      <c r="G5872">
        <v>28.3</v>
      </c>
      <c r="H5872" t="s">
        <v>156</v>
      </c>
      <c r="I5872" s="2">
        <v>29.95</v>
      </c>
      <c r="J5872" t="s">
        <v>157</v>
      </c>
      <c r="K5872" t="s">
        <v>158</v>
      </c>
      <c r="L5872" s="3" t="str">
        <f>+INDEX([1]!TABLA_MAESTRO_DE_ARTICULO[SubGroupName],MATCH(Tabla_lineas[[#This Row],[CODIGO SAP]],[1]!TABLA_MAESTRO_DE_ARTICULO[ItemCode],0))</f>
        <v>CREMA DERMICA</v>
      </c>
      <c r="M5872" t="s">
        <v>159</v>
      </c>
      <c r="N5872">
        <v>2</v>
      </c>
      <c r="O5872" t="s">
        <v>160</v>
      </c>
      <c r="S5872" s="2">
        <v>10</v>
      </c>
      <c r="T5872">
        <v>282.89999999999998</v>
      </c>
      <c r="U5872">
        <v>29.95</v>
      </c>
      <c r="V5872">
        <v>28.29</v>
      </c>
      <c r="W5872">
        <v>5</v>
      </c>
      <c r="Z5872" s="4" t="s">
        <v>53</v>
      </c>
      <c r="AA5872" t="s">
        <v>153</v>
      </c>
      <c r="AB5872">
        <v>46132</v>
      </c>
      <c r="AG5872">
        <v>0</v>
      </c>
      <c r="AH5872">
        <v>10</v>
      </c>
      <c r="AM5872" t="str">
        <f>SUBSTITUTE(Tabla_lineas[[#This Row],[Codigo Liname]]," ","")</f>
        <v>D0603</v>
      </c>
    </row>
    <row r="5873" spans="1:39" customFormat="1" x14ac:dyDescent="0.25">
      <c r="A5873" s="2">
        <v>441</v>
      </c>
      <c r="B5873" t="s">
        <v>1071</v>
      </c>
      <c r="C5873">
        <f t="shared" si="91"/>
        <v>1638212</v>
      </c>
      <c r="D5873">
        <v>3000</v>
      </c>
      <c r="E5873" t="s">
        <v>188</v>
      </c>
      <c r="F5873">
        <v>0.66</v>
      </c>
      <c r="G5873">
        <v>0.66</v>
      </c>
      <c r="H5873" t="s">
        <v>189</v>
      </c>
      <c r="I5873" s="2">
        <v>1</v>
      </c>
      <c r="J5873" t="s">
        <v>190</v>
      </c>
      <c r="K5873" t="s">
        <v>191</v>
      </c>
      <c r="L5873" s="3" t="str">
        <f>+INDEX([1]!TABLA_MAESTRO_DE_ARTICULO[SubGroupName],MATCH(Tabla_lineas[[#This Row],[CODIGO SAP]],[1]!TABLA_MAESTRO_DE_ARTICULO[ItemCode],0))</f>
        <v>COMPRIMIDO</v>
      </c>
      <c r="M5873" t="s">
        <v>192</v>
      </c>
      <c r="N5873">
        <v>7</v>
      </c>
      <c r="O5873" t="s">
        <v>45</v>
      </c>
      <c r="S5873" s="2">
        <v>3000</v>
      </c>
      <c r="T5873">
        <v>1950</v>
      </c>
      <c r="U5873">
        <v>1</v>
      </c>
      <c r="V5873">
        <v>0.65</v>
      </c>
      <c r="W5873">
        <v>0.2</v>
      </c>
      <c r="Z5873" s="4" t="s">
        <v>53</v>
      </c>
      <c r="AA5873" t="s">
        <v>153</v>
      </c>
      <c r="AB5873">
        <v>46096</v>
      </c>
      <c r="AG5873">
        <v>0</v>
      </c>
      <c r="AH5873">
        <v>3000</v>
      </c>
      <c r="AM5873" t="str">
        <f>SUBSTITUTE(Tabla_lineas[[#This Row],[Codigo Liname]]," ","")</f>
        <v>R0501</v>
      </c>
    </row>
    <row r="5874" spans="1:39" customFormat="1" x14ac:dyDescent="0.25">
      <c r="A5874" s="2">
        <v>441</v>
      </c>
      <c r="B5874" t="s">
        <v>1071</v>
      </c>
      <c r="C5874">
        <f t="shared" si="91"/>
        <v>1638212</v>
      </c>
      <c r="D5874">
        <v>3357</v>
      </c>
      <c r="E5874" t="s">
        <v>127</v>
      </c>
      <c r="F5874">
        <v>7.87</v>
      </c>
      <c r="G5874">
        <v>7.87</v>
      </c>
      <c r="H5874" t="s">
        <v>128</v>
      </c>
      <c r="I5874" s="2">
        <v>11.19</v>
      </c>
      <c r="J5874" t="s">
        <v>129</v>
      </c>
      <c r="K5874" t="s">
        <v>130</v>
      </c>
      <c r="L5874" s="3" t="str">
        <f>+INDEX([1]!TABLA_MAESTRO_DE_ARTICULO[SubGroupName],MATCH(Tabla_lineas[[#This Row],[CODIGO SAP]],[1]!TABLA_MAESTRO_DE_ARTICULO[ItemCode],0))</f>
        <v>COMPRIMIDO</v>
      </c>
      <c r="M5874" t="s">
        <v>131</v>
      </c>
      <c r="N5874">
        <v>9</v>
      </c>
      <c r="O5874" t="s">
        <v>132</v>
      </c>
      <c r="S5874" s="2">
        <v>300</v>
      </c>
      <c r="T5874">
        <v>2358</v>
      </c>
      <c r="U5874">
        <v>11.19</v>
      </c>
      <c r="V5874">
        <v>7.86</v>
      </c>
      <c r="W5874">
        <v>1.3</v>
      </c>
      <c r="Z5874" s="4" t="s">
        <v>46</v>
      </c>
      <c r="AA5874" t="s">
        <v>126</v>
      </c>
      <c r="AB5874">
        <v>46132</v>
      </c>
      <c r="AG5874">
        <v>0</v>
      </c>
      <c r="AH5874">
        <v>300</v>
      </c>
      <c r="AM5874" t="str">
        <f>SUBSTITUTE(Tabla_lineas[[#This Row],[Codigo Liname]]," ","")</f>
        <v>J0113</v>
      </c>
    </row>
    <row r="5875" spans="1:39" customFormat="1" x14ac:dyDescent="0.25">
      <c r="A5875" s="2">
        <v>441</v>
      </c>
      <c r="B5875" t="s">
        <v>1071</v>
      </c>
      <c r="C5875">
        <f t="shared" si="91"/>
        <v>1638212</v>
      </c>
      <c r="D5875">
        <v>7440</v>
      </c>
      <c r="E5875" t="s">
        <v>203</v>
      </c>
      <c r="F5875">
        <v>1.64</v>
      </c>
      <c r="G5875">
        <v>1.64</v>
      </c>
      <c r="H5875" t="s">
        <v>204</v>
      </c>
      <c r="I5875" s="2">
        <v>3.72</v>
      </c>
      <c r="J5875" t="s">
        <v>205</v>
      </c>
      <c r="K5875" t="s">
        <v>206</v>
      </c>
      <c r="L5875" s="3" t="str">
        <f>+INDEX([1]!TABLA_MAESTRO_DE_ARTICULO[SubGroupName],MATCH(Tabla_lineas[[#This Row],[CODIGO SAP]],[1]!TABLA_MAESTRO_DE_ARTICULO[ItemCode],0))</f>
        <v>COMPRIMIDO</v>
      </c>
      <c r="M5875" t="s">
        <v>207</v>
      </c>
      <c r="N5875">
        <v>12</v>
      </c>
      <c r="O5875" t="s">
        <v>45</v>
      </c>
      <c r="S5875" s="2">
        <v>2000</v>
      </c>
      <c r="T5875">
        <v>3280</v>
      </c>
      <c r="U5875">
        <v>3.72</v>
      </c>
      <c r="V5875">
        <v>1.64</v>
      </c>
      <c r="W5875">
        <v>0.38</v>
      </c>
      <c r="Z5875" s="4" t="s">
        <v>46</v>
      </c>
      <c r="AA5875" t="s">
        <v>120</v>
      </c>
      <c r="AB5875">
        <v>46132</v>
      </c>
      <c r="AG5875">
        <v>0</v>
      </c>
      <c r="AH5875">
        <v>2000</v>
      </c>
      <c r="AM5875" t="str">
        <f>SUBSTITUTE(Tabla_lineas[[#This Row],[Codigo Liname]]," ","")</f>
        <v>J0127</v>
      </c>
    </row>
    <row r="5876" spans="1:39" customFormat="1" x14ac:dyDescent="0.25">
      <c r="A5876" s="2">
        <v>441</v>
      </c>
      <c r="B5876" t="s">
        <v>1071</v>
      </c>
      <c r="C5876">
        <f t="shared" si="91"/>
        <v>1638212</v>
      </c>
      <c r="D5876">
        <v>2735.9999999999995</v>
      </c>
      <c r="E5876" t="s">
        <v>449</v>
      </c>
      <c r="F5876">
        <v>4.2</v>
      </c>
      <c r="G5876">
        <v>2.2799999999999998</v>
      </c>
      <c r="H5876" t="s">
        <v>450</v>
      </c>
      <c r="I5876" s="2">
        <v>2.2799999999999998</v>
      </c>
      <c r="J5876" t="s">
        <v>451</v>
      </c>
      <c r="K5876" t="s">
        <v>452</v>
      </c>
      <c r="L5876" s="3" t="str">
        <f>+INDEX([1]!TABLA_MAESTRO_DE_ARTICULO[SubGroupName],MATCH(Tabla_lineas[[#This Row],[CODIGO SAP]],[1]!TABLA_MAESTRO_DE_ARTICULO[ItemCode],0))</f>
        <v>OVULO VAGINAL</v>
      </c>
      <c r="M5876" t="s">
        <v>453</v>
      </c>
      <c r="N5876">
        <v>15</v>
      </c>
      <c r="O5876" t="s">
        <v>97</v>
      </c>
      <c r="S5876" s="2">
        <v>1200</v>
      </c>
      <c r="T5876">
        <v>2724</v>
      </c>
      <c r="U5876">
        <v>2.2799999999999998</v>
      </c>
      <c r="V5876">
        <v>2.27</v>
      </c>
      <c r="W5876">
        <v>0.7</v>
      </c>
      <c r="Z5876" s="4" t="s">
        <v>53</v>
      </c>
      <c r="AA5876" t="s">
        <v>126</v>
      </c>
      <c r="AB5876">
        <v>46132</v>
      </c>
      <c r="AG5876">
        <v>0</v>
      </c>
      <c r="AH5876">
        <v>1200</v>
      </c>
      <c r="AM5876" t="str">
        <f>SUBSTITUTE(Tabla_lineas[[#This Row],[Codigo Liname]]," ","")</f>
        <v>G0102</v>
      </c>
    </row>
    <row r="5877" spans="1:39" customFormat="1" x14ac:dyDescent="0.25">
      <c r="A5877" s="2">
        <v>441</v>
      </c>
      <c r="B5877" t="s">
        <v>1071</v>
      </c>
      <c r="C5877">
        <f t="shared" si="91"/>
        <v>1638212</v>
      </c>
      <c r="D5877">
        <v>2540</v>
      </c>
      <c r="E5877" t="s">
        <v>239</v>
      </c>
      <c r="F5877">
        <v>1.48</v>
      </c>
      <c r="G5877">
        <v>1.48</v>
      </c>
      <c r="H5877" t="s">
        <v>240</v>
      </c>
      <c r="I5877" s="2">
        <v>2.54</v>
      </c>
      <c r="J5877" t="s">
        <v>241</v>
      </c>
      <c r="K5877" t="s">
        <v>242</v>
      </c>
      <c r="L5877" s="3" t="str">
        <f>+INDEX([1]!TABLA_MAESTRO_DE_ARTICULO[SubGroupName],MATCH(Tabla_lineas[[#This Row],[CODIGO SAP]],[1]!TABLA_MAESTRO_DE_ARTICULO[ItemCode],0))</f>
        <v>COMPRIMIDO</v>
      </c>
      <c r="M5877" t="s">
        <v>243</v>
      </c>
      <c r="N5877">
        <v>16</v>
      </c>
      <c r="O5877" t="s">
        <v>45</v>
      </c>
      <c r="S5877" s="2">
        <v>1000</v>
      </c>
      <c r="T5877">
        <v>1470</v>
      </c>
      <c r="U5877">
        <v>2.54</v>
      </c>
      <c r="V5877">
        <v>1.47</v>
      </c>
      <c r="W5877">
        <v>0.4</v>
      </c>
      <c r="Z5877" s="4" t="s">
        <v>53</v>
      </c>
      <c r="AA5877" t="s">
        <v>120</v>
      </c>
      <c r="AB5877">
        <v>46132</v>
      </c>
      <c r="AG5877">
        <v>0</v>
      </c>
      <c r="AH5877">
        <v>1000</v>
      </c>
      <c r="AM5877" t="str">
        <f>SUBSTITUTE(Tabla_lineas[[#This Row],[Codigo Liname]]," ","")</f>
        <v>J0137</v>
      </c>
    </row>
    <row r="5878" spans="1:39" customFormat="1" x14ac:dyDescent="0.25">
      <c r="A5878" s="2">
        <v>441</v>
      </c>
      <c r="B5878" t="s">
        <v>1071</v>
      </c>
      <c r="C5878">
        <f t="shared" si="91"/>
        <v>1638212</v>
      </c>
      <c r="D5878">
        <v>2788</v>
      </c>
      <c r="E5878" t="s">
        <v>244</v>
      </c>
      <c r="F5878">
        <v>4.03</v>
      </c>
      <c r="G5878">
        <v>4.03</v>
      </c>
      <c r="H5878" t="s">
        <v>245</v>
      </c>
      <c r="I5878" s="2">
        <v>6.97</v>
      </c>
      <c r="J5878" t="s">
        <v>246</v>
      </c>
      <c r="K5878" t="s">
        <v>247</v>
      </c>
      <c r="L5878" s="3" t="str">
        <f>+INDEX([1]!TABLA_MAESTRO_DE_ARTICULO[SubGroupName],MATCH(Tabla_lineas[[#This Row],[CODIGO SAP]],[1]!TABLA_MAESTRO_DE_ARTICULO[ItemCode],0))</f>
        <v>SOLUCION INYECTABLE</v>
      </c>
      <c r="M5878" t="s">
        <v>248</v>
      </c>
      <c r="N5878">
        <v>17</v>
      </c>
      <c r="O5878" t="s">
        <v>249</v>
      </c>
      <c r="S5878" s="2">
        <v>400</v>
      </c>
      <c r="T5878">
        <v>1607.9999999999998</v>
      </c>
      <c r="U5878">
        <v>6.97</v>
      </c>
      <c r="V5878">
        <v>4.0199999999999996</v>
      </c>
      <c r="W5878">
        <v>0.7</v>
      </c>
      <c r="Z5878" s="4" t="s">
        <v>53</v>
      </c>
      <c r="AA5878" t="s">
        <v>126</v>
      </c>
      <c r="AB5878">
        <v>46132</v>
      </c>
      <c r="AG5878">
        <v>0</v>
      </c>
      <c r="AH5878">
        <v>400</v>
      </c>
      <c r="AM5878" t="str">
        <f>SUBSTITUTE(Tabla_lineas[[#This Row],[Codigo Liname]]," ","")</f>
        <v>H0204</v>
      </c>
    </row>
    <row r="5879" spans="1:39" customFormat="1" x14ac:dyDescent="0.25">
      <c r="A5879" s="2">
        <v>441</v>
      </c>
      <c r="B5879" t="s">
        <v>1071</v>
      </c>
      <c r="C5879">
        <f t="shared" si="91"/>
        <v>1638212</v>
      </c>
      <c r="D5879">
        <v>7863</v>
      </c>
      <c r="E5879" t="s">
        <v>250</v>
      </c>
      <c r="F5879">
        <v>24.52</v>
      </c>
      <c r="G5879">
        <v>24.5</v>
      </c>
      <c r="H5879" t="s">
        <v>251</v>
      </c>
      <c r="I5879" s="2">
        <v>26.21</v>
      </c>
      <c r="J5879" t="s">
        <v>252</v>
      </c>
      <c r="K5879" t="s">
        <v>253</v>
      </c>
      <c r="L5879" s="3" t="str">
        <f>+INDEX([1]!TABLA_MAESTRO_DE_ARTICULO[SubGroupName],MATCH(Tabla_lineas[[#This Row],[CODIGO SAP]],[1]!TABLA_MAESTRO_DE_ARTICULO[ItemCode],0))</f>
        <v>GEL</v>
      </c>
      <c r="M5879" t="s">
        <v>254</v>
      </c>
      <c r="N5879">
        <v>18</v>
      </c>
      <c r="O5879" t="s">
        <v>255</v>
      </c>
      <c r="S5879" s="2">
        <v>300</v>
      </c>
      <c r="T5879">
        <v>7346.9999999999982</v>
      </c>
      <c r="U5879">
        <v>26.21</v>
      </c>
      <c r="V5879">
        <v>24.49</v>
      </c>
      <c r="W5879">
        <v>5</v>
      </c>
      <c r="Z5879" s="4" t="s">
        <v>46</v>
      </c>
      <c r="AA5879" t="s">
        <v>153</v>
      </c>
      <c r="AB5879">
        <v>46132</v>
      </c>
      <c r="AG5879">
        <v>0</v>
      </c>
      <c r="AH5879">
        <v>300</v>
      </c>
      <c r="AM5879" t="str">
        <f>SUBSTITUTE(Tabla_lineas[[#This Row],[Codigo Liname]]," ","")</f>
        <v>M0101</v>
      </c>
    </row>
    <row r="5880" spans="1:39" customFormat="1" x14ac:dyDescent="0.25">
      <c r="A5880" s="2">
        <v>441</v>
      </c>
      <c r="B5880" t="s">
        <v>1071</v>
      </c>
      <c r="C5880">
        <f t="shared" si="91"/>
        <v>1638212</v>
      </c>
      <c r="D5880">
        <v>913.5</v>
      </c>
      <c r="E5880" t="s">
        <v>292</v>
      </c>
      <c r="F5880">
        <v>25.27</v>
      </c>
      <c r="G5880">
        <v>18.27</v>
      </c>
      <c r="H5880" t="s">
        <v>293</v>
      </c>
      <c r="I5880" s="2">
        <v>18.27</v>
      </c>
      <c r="J5880" t="s">
        <v>294</v>
      </c>
      <c r="K5880" t="s">
        <v>295</v>
      </c>
      <c r="L5880" s="3" t="str">
        <f>+INDEX([1]!TABLA_MAESTRO_DE_ARTICULO[SubGroupName],MATCH(Tabla_lineas[[#This Row],[CODIGO SAP]],[1]!TABLA_MAESTRO_DE_ARTICULO[ItemCode],0))</f>
        <v>CREMA DERMICA</v>
      </c>
      <c r="M5880" t="s">
        <v>296</v>
      </c>
      <c r="N5880">
        <v>15</v>
      </c>
      <c r="O5880" t="s">
        <v>297</v>
      </c>
      <c r="S5880" s="2">
        <v>50</v>
      </c>
      <c r="T5880">
        <v>913.00000000000011</v>
      </c>
      <c r="U5880">
        <v>18.27</v>
      </c>
      <c r="V5880">
        <v>18.260000000000002</v>
      </c>
      <c r="W5880">
        <v>5</v>
      </c>
      <c r="Z5880" s="4" t="s">
        <v>46</v>
      </c>
      <c r="AA5880" t="s">
        <v>153</v>
      </c>
      <c r="AB5880">
        <v>46132</v>
      </c>
      <c r="AG5880">
        <v>0</v>
      </c>
      <c r="AH5880">
        <v>50</v>
      </c>
      <c r="AM5880" t="str">
        <f>SUBSTITUTE(Tabla_lineas[[#This Row],[Codigo Liname]]," ","")</f>
        <v>D0704</v>
      </c>
    </row>
    <row r="5881" spans="1:39" customFormat="1" x14ac:dyDescent="0.25">
      <c r="A5881" s="2">
        <v>441</v>
      </c>
      <c r="B5881" t="s">
        <v>1071</v>
      </c>
      <c r="C5881">
        <f t="shared" si="91"/>
        <v>1638212</v>
      </c>
      <c r="D5881">
        <v>6177.5</v>
      </c>
      <c r="E5881" t="s">
        <v>298</v>
      </c>
      <c r="F5881">
        <v>14.58</v>
      </c>
      <c r="G5881">
        <v>14.58</v>
      </c>
      <c r="H5881" t="s">
        <v>299</v>
      </c>
      <c r="I5881" s="2">
        <v>24.71</v>
      </c>
      <c r="J5881" t="s">
        <v>300</v>
      </c>
      <c r="K5881" t="s">
        <v>301</v>
      </c>
      <c r="L5881" s="3" t="str">
        <f>+INDEX([1]!TABLA_MAESTRO_DE_ARTICULO[SubGroupName],MATCH(Tabla_lineas[[#This Row],[CODIGO SAP]],[1]!TABLA_MAESTRO_DE_ARTICULO[ItemCode],0))</f>
        <v>SUSPENSION</v>
      </c>
      <c r="M5881" t="s">
        <v>302</v>
      </c>
      <c r="N5881">
        <v>21</v>
      </c>
      <c r="O5881" t="s">
        <v>65</v>
      </c>
      <c r="S5881" s="2">
        <v>250</v>
      </c>
      <c r="T5881">
        <v>3642.5</v>
      </c>
      <c r="U5881">
        <v>24.71</v>
      </c>
      <c r="V5881">
        <v>14.57</v>
      </c>
      <c r="W5881">
        <v>5.5</v>
      </c>
      <c r="Z5881" s="4" t="s">
        <v>46</v>
      </c>
      <c r="AA5881" t="s">
        <v>153</v>
      </c>
      <c r="AB5881">
        <v>46096</v>
      </c>
      <c r="AG5881">
        <v>0</v>
      </c>
      <c r="AH5881">
        <v>250</v>
      </c>
      <c r="AM5881" t="str">
        <f>SUBSTITUTE(Tabla_lineas[[#This Row],[Codigo Liname]]," ","")</f>
        <v>M0104</v>
      </c>
    </row>
    <row r="5882" spans="1:39" customFormat="1" x14ac:dyDescent="0.25">
      <c r="A5882" s="2">
        <v>441</v>
      </c>
      <c r="B5882" t="s">
        <v>1071</v>
      </c>
      <c r="C5882">
        <f t="shared" si="91"/>
        <v>1638212</v>
      </c>
      <c r="D5882">
        <v>4140</v>
      </c>
      <c r="E5882" t="s">
        <v>303</v>
      </c>
      <c r="F5882">
        <v>0.75</v>
      </c>
      <c r="G5882">
        <v>0.69</v>
      </c>
      <c r="H5882" t="s">
        <v>304</v>
      </c>
      <c r="I5882" s="2">
        <v>0.69</v>
      </c>
      <c r="J5882" t="s">
        <v>305</v>
      </c>
      <c r="K5882" t="s">
        <v>306</v>
      </c>
      <c r="L5882" s="3" t="str">
        <f>+INDEX([1]!TABLA_MAESTRO_DE_ARTICULO[SubGroupName],MATCH(Tabla_lineas[[#This Row],[CODIGO SAP]],[1]!TABLA_MAESTRO_DE_ARTICULO[ItemCode],0))</f>
        <v>COMPRIMIDO</v>
      </c>
      <c r="M5882" t="s">
        <v>307</v>
      </c>
      <c r="N5882">
        <v>20</v>
      </c>
      <c r="O5882" t="s">
        <v>45</v>
      </c>
      <c r="P5882">
        <v>138600</v>
      </c>
      <c r="Q5882">
        <v>3275900</v>
      </c>
      <c r="R5882">
        <v>3414500</v>
      </c>
      <c r="S5882" s="2">
        <v>6000</v>
      </c>
      <c r="T5882">
        <v>4080.0000000000009</v>
      </c>
      <c r="U5882">
        <v>0.69</v>
      </c>
      <c r="V5882">
        <v>0.68</v>
      </c>
      <c r="W5882">
        <v>0.14000000000000001</v>
      </c>
      <c r="Z5882" s="4" t="s">
        <v>46</v>
      </c>
      <c r="AA5882" t="s">
        <v>120</v>
      </c>
      <c r="AB5882">
        <v>46132</v>
      </c>
      <c r="AG5882">
        <v>0</v>
      </c>
      <c r="AH5882">
        <v>6000</v>
      </c>
      <c r="AM5882" t="str">
        <f>SUBSTITUTE(Tabla_lineas[[#This Row],[Codigo Liname]]," ","")</f>
        <v>M0105</v>
      </c>
    </row>
    <row r="5883" spans="1:39" customFormat="1" x14ac:dyDescent="0.25">
      <c r="A5883" s="2">
        <v>441</v>
      </c>
      <c r="B5883" t="s">
        <v>1071</v>
      </c>
      <c r="C5883">
        <f t="shared" si="91"/>
        <v>1638212</v>
      </c>
      <c r="D5883">
        <v>612</v>
      </c>
      <c r="E5883" t="s">
        <v>454</v>
      </c>
      <c r="F5883">
        <v>0.33</v>
      </c>
      <c r="G5883">
        <v>0.33</v>
      </c>
      <c r="H5883" t="s">
        <v>455</v>
      </c>
      <c r="I5883" s="2">
        <v>0.68</v>
      </c>
      <c r="J5883" t="s">
        <v>456</v>
      </c>
      <c r="K5883" t="s">
        <v>457</v>
      </c>
      <c r="L5883" s="3" t="str">
        <f>+INDEX([1]!TABLA_MAESTRO_DE_ARTICULO[SubGroupName],MATCH(Tabla_lineas[[#This Row],[CODIGO SAP]],[1]!TABLA_MAESTRO_DE_ARTICULO[ItemCode],0))</f>
        <v>COMPRIMIDO</v>
      </c>
      <c r="M5883" t="s">
        <v>458</v>
      </c>
      <c r="N5883">
        <v>22</v>
      </c>
      <c r="O5883" t="s">
        <v>45</v>
      </c>
      <c r="S5883" s="2">
        <v>900</v>
      </c>
      <c r="T5883">
        <v>288</v>
      </c>
      <c r="U5883">
        <v>0.68</v>
      </c>
      <c r="V5883">
        <v>0.32</v>
      </c>
      <c r="W5883">
        <v>0.12</v>
      </c>
      <c r="Z5883" s="4" t="s">
        <v>46</v>
      </c>
      <c r="AA5883" t="s">
        <v>153</v>
      </c>
      <c r="AB5883">
        <v>46132</v>
      </c>
      <c r="AG5883">
        <v>0</v>
      </c>
      <c r="AH5883">
        <v>900</v>
      </c>
      <c r="AM5883" t="str">
        <f>SUBSTITUTE(Tabla_lineas[[#This Row],[Codigo Liname]]," ","")</f>
        <v>M0106</v>
      </c>
    </row>
    <row r="5884" spans="1:39" customFormat="1" x14ac:dyDescent="0.25">
      <c r="A5884" s="2">
        <v>441</v>
      </c>
      <c r="B5884" t="s">
        <v>1071</v>
      </c>
      <c r="C5884">
        <f t="shared" si="91"/>
        <v>1638212</v>
      </c>
      <c r="D5884">
        <v>14680</v>
      </c>
      <c r="E5884" t="s">
        <v>82</v>
      </c>
      <c r="F5884">
        <v>1.61</v>
      </c>
      <c r="G5884">
        <v>1.61</v>
      </c>
      <c r="H5884" t="s">
        <v>83</v>
      </c>
      <c r="I5884" s="2">
        <v>3.67</v>
      </c>
      <c r="J5884" t="s">
        <v>84</v>
      </c>
      <c r="K5884" t="s">
        <v>85</v>
      </c>
      <c r="L5884" s="3" t="str">
        <f>+INDEX([1]!TABLA_MAESTRO_DE_ARTICULO[SubGroupName],MATCH(Tabla_lineas[[#This Row],[CODIGO SAP]],[1]!TABLA_MAESTRO_DE_ARTICULO[ItemCode],0))</f>
        <v>COMPRIMIDO</v>
      </c>
      <c r="M5884" t="s">
        <v>86</v>
      </c>
      <c r="N5884">
        <v>39</v>
      </c>
      <c r="O5884" t="s">
        <v>45</v>
      </c>
      <c r="S5884" s="2">
        <v>4000</v>
      </c>
      <c r="T5884">
        <v>6400</v>
      </c>
      <c r="U5884">
        <v>3.67</v>
      </c>
      <c r="V5884">
        <v>1.6</v>
      </c>
      <c r="W5884">
        <v>0.15</v>
      </c>
      <c r="Z5884" s="4" t="s">
        <v>46</v>
      </c>
      <c r="AA5884" t="s">
        <v>126</v>
      </c>
      <c r="AB5884">
        <v>46132</v>
      </c>
      <c r="AG5884">
        <v>0</v>
      </c>
      <c r="AH5884">
        <v>4000</v>
      </c>
      <c r="AM5884" t="str">
        <f>SUBSTITUTE(Tabla_lineas[[#This Row],[Codigo Liname]]," ","")</f>
        <v>C0902</v>
      </c>
    </row>
    <row r="5885" spans="1:39" customFormat="1" x14ac:dyDescent="0.25">
      <c r="A5885" s="2">
        <v>441</v>
      </c>
      <c r="B5885" t="s">
        <v>1071</v>
      </c>
      <c r="C5885">
        <f t="shared" si="91"/>
        <v>1638212</v>
      </c>
      <c r="D5885">
        <v>1264</v>
      </c>
      <c r="E5885" t="s">
        <v>313</v>
      </c>
      <c r="F5885">
        <v>5.29</v>
      </c>
      <c r="G5885">
        <v>5.29</v>
      </c>
      <c r="H5885" t="s">
        <v>314</v>
      </c>
      <c r="I5885" s="2">
        <v>6.32</v>
      </c>
      <c r="J5885" t="s">
        <v>315</v>
      </c>
      <c r="K5885" t="s">
        <v>316</v>
      </c>
      <c r="L5885" s="3" t="str">
        <f>+INDEX([1]!TABLA_MAESTRO_DE_ARTICULO[SubGroupName],MATCH(Tabla_lineas[[#This Row],[CODIGO SAP]],[1]!TABLA_MAESTRO_DE_ARTICULO[ItemCode],0))</f>
        <v>SOLUCION INYECTABLE</v>
      </c>
      <c r="M5885" t="s">
        <v>317</v>
      </c>
      <c r="N5885">
        <v>26</v>
      </c>
      <c r="O5885" t="s">
        <v>249</v>
      </c>
      <c r="S5885" s="2">
        <v>200</v>
      </c>
      <c r="T5885">
        <v>1056</v>
      </c>
      <c r="U5885">
        <v>6.32</v>
      </c>
      <c r="V5885">
        <v>5.28</v>
      </c>
      <c r="W5885">
        <v>0.7</v>
      </c>
      <c r="Z5885" s="4" t="s">
        <v>46</v>
      </c>
      <c r="AA5885" t="s">
        <v>120</v>
      </c>
      <c r="AB5885">
        <v>46132</v>
      </c>
      <c r="AG5885">
        <v>0</v>
      </c>
      <c r="AH5885">
        <v>200</v>
      </c>
      <c r="AM5885" t="str">
        <f>SUBSTITUTE(Tabla_lineas[[#This Row],[Codigo Liname]]," ","")</f>
        <v>N0205</v>
      </c>
    </row>
    <row r="5886" spans="1:39" customFormat="1" x14ac:dyDescent="0.25">
      <c r="A5886" s="2">
        <v>441</v>
      </c>
      <c r="B5886" t="s">
        <v>1071</v>
      </c>
      <c r="C5886">
        <f t="shared" si="91"/>
        <v>1638212</v>
      </c>
      <c r="D5886">
        <v>5025</v>
      </c>
      <c r="E5886" t="s">
        <v>318</v>
      </c>
      <c r="F5886">
        <v>1.26</v>
      </c>
      <c r="G5886">
        <v>1.26</v>
      </c>
      <c r="H5886" t="s">
        <v>319</v>
      </c>
      <c r="I5886" s="2">
        <v>3.35</v>
      </c>
      <c r="J5886" t="s">
        <v>320</v>
      </c>
      <c r="K5886" t="s">
        <v>321</v>
      </c>
      <c r="L5886" s="3" t="str">
        <f>+INDEX([1]!TABLA_MAESTRO_DE_ARTICULO[SubGroupName],MATCH(Tabla_lineas[[#This Row],[CODIGO SAP]],[1]!TABLA_MAESTRO_DE_ARTICULO[ItemCode],0))</f>
        <v>COMPRIMIDO</v>
      </c>
      <c r="M5886" t="s">
        <v>322</v>
      </c>
      <c r="N5886">
        <v>27</v>
      </c>
      <c r="O5886" t="s">
        <v>45</v>
      </c>
      <c r="S5886" s="2">
        <v>1500</v>
      </c>
      <c r="T5886">
        <v>1875</v>
      </c>
      <c r="U5886">
        <v>3.35</v>
      </c>
      <c r="V5886">
        <v>1.25</v>
      </c>
      <c r="W5886">
        <v>0.2</v>
      </c>
      <c r="Z5886" s="4" t="s">
        <v>46</v>
      </c>
      <c r="AA5886" t="s">
        <v>120</v>
      </c>
      <c r="AB5886">
        <v>46132</v>
      </c>
      <c r="AG5886">
        <v>0</v>
      </c>
      <c r="AH5886">
        <v>1500</v>
      </c>
      <c r="AM5886" t="str">
        <f>SUBSTITUTE(Tabla_lineas[[#This Row],[Codigo Liname]]," ","")</f>
        <v>A1004</v>
      </c>
    </row>
    <row r="5887" spans="1:39" customFormat="1" x14ac:dyDescent="0.25">
      <c r="A5887" s="2">
        <v>441</v>
      </c>
      <c r="B5887" t="s">
        <v>1071</v>
      </c>
      <c r="C5887">
        <f t="shared" si="91"/>
        <v>1638212</v>
      </c>
      <c r="D5887">
        <v>1182</v>
      </c>
      <c r="E5887" t="s">
        <v>464</v>
      </c>
      <c r="F5887">
        <v>28.19</v>
      </c>
      <c r="G5887">
        <v>23.64</v>
      </c>
      <c r="H5887" t="s">
        <v>465</v>
      </c>
      <c r="I5887" s="2">
        <v>23.64</v>
      </c>
      <c r="J5887" t="s">
        <v>466</v>
      </c>
      <c r="K5887" t="s">
        <v>467</v>
      </c>
      <c r="L5887" s="3" t="str">
        <f>+INDEX([1]!TABLA_MAESTRO_DE_ARTICULO[SubGroupName],MATCH(Tabla_lineas[[#This Row],[CODIGO SAP]],[1]!TABLA_MAESTRO_DE_ARTICULO[ItemCode],0))</f>
        <v>GOTAS</v>
      </c>
      <c r="M5887" t="s">
        <v>468</v>
      </c>
      <c r="N5887">
        <v>28</v>
      </c>
      <c r="O5887" t="s">
        <v>469</v>
      </c>
      <c r="S5887" s="2">
        <v>50</v>
      </c>
      <c r="T5887">
        <v>1181.5</v>
      </c>
      <c r="U5887">
        <v>23.64</v>
      </c>
      <c r="V5887">
        <v>23.63</v>
      </c>
      <c r="W5887">
        <v>5</v>
      </c>
      <c r="Z5887" s="4" t="s">
        <v>46</v>
      </c>
      <c r="AA5887" t="s">
        <v>153</v>
      </c>
      <c r="AB5887">
        <v>46132</v>
      </c>
      <c r="AG5887">
        <v>0</v>
      </c>
      <c r="AH5887">
        <v>50</v>
      </c>
      <c r="AM5887" t="str">
        <f>SUBSTITUTE(Tabla_lineas[[#This Row],[Codigo Liname]]," ","")</f>
        <v>A0309</v>
      </c>
    </row>
    <row r="5888" spans="1:39" customFormat="1" x14ac:dyDescent="0.25">
      <c r="A5888" s="2">
        <v>441</v>
      </c>
      <c r="B5888" t="s">
        <v>1071</v>
      </c>
      <c r="C5888">
        <f t="shared" si="91"/>
        <v>1638212</v>
      </c>
      <c r="D5888">
        <v>375</v>
      </c>
      <c r="E5888" t="s">
        <v>328</v>
      </c>
      <c r="F5888">
        <v>0.92</v>
      </c>
      <c r="G5888">
        <v>0.75</v>
      </c>
      <c r="H5888" t="s">
        <v>329</v>
      </c>
      <c r="I5888" s="2">
        <v>0.75</v>
      </c>
      <c r="J5888" t="s">
        <v>330</v>
      </c>
      <c r="K5888" t="s">
        <v>331</v>
      </c>
      <c r="L5888" s="3" t="str">
        <f>+INDEX([1]!TABLA_MAESTRO_DE_ARTICULO[SubGroupName],MATCH(Tabla_lineas[[#This Row],[CODIGO SAP]],[1]!TABLA_MAESTRO_DE_ARTICULO[ItemCode],0))</f>
        <v>COMPRIMIDO</v>
      </c>
      <c r="M5888" t="s">
        <v>332</v>
      </c>
      <c r="N5888">
        <v>30</v>
      </c>
      <c r="O5888" t="s">
        <v>45</v>
      </c>
      <c r="P5888">
        <v>63200</v>
      </c>
      <c r="Q5888">
        <v>247600</v>
      </c>
      <c r="R5888">
        <v>310800</v>
      </c>
      <c r="S5888" s="2">
        <v>500</v>
      </c>
      <c r="T5888">
        <v>370</v>
      </c>
      <c r="U5888">
        <v>0.75</v>
      </c>
      <c r="V5888">
        <v>0.74</v>
      </c>
      <c r="W5888">
        <v>0.2</v>
      </c>
      <c r="Z5888" s="4" t="s">
        <v>46</v>
      </c>
      <c r="AA5888" t="s">
        <v>120</v>
      </c>
      <c r="AB5888">
        <v>46132</v>
      </c>
      <c r="AG5888">
        <v>0</v>
      </c>
      <c r="AH5888">
        <v>500</v>
      </c>
      <c r="AM5888" t="str">
        <f>SUBSTITUTE(Tabla_lineas[[#This Row],[Codigo Liname]]," ","")</f>
        <v>P0109</v>
      </c>
    </row>
    <row r="5889" spans="1:39" customFormat="1" x14ac:dyDescent="0.25">
      <c r="A5889" s="2">
        <v>441</v>
      </c>
      <c r="B5889" t="s">
        <v>1071</v>
      </c>
      <c r="C5889">
        <f t="shared" si="91"/>
        <v>1638212</v>
      </c>
      <c r="D5889">
        <v>2635</v>
      </c>
      <c r="E5889" t="s">
        <v>92</v>
      </c>
      <c r="F5889">
        <v>4.72</v>
      </c>
      <c r="G5889">
        <v>4.72</v>
      </c>
      <c r="H5889" t="s">
        <v>93</v>
      </c>
      <c r="I5889" s="2">
        <v>5.27</v>
      </c>
      <c r="J5889" t="s">
        <v>94</v>
      </c>
      <c r="K5889" t="s">
        <v>95</v>
      </c>
      <c r="L5889" s="3" t="str">
        <f>+INDEX([1]!TABLA_MAESTRO_DE_ARTICULO[SubGroupName],MATCH(Tabla_lineas[[#This Row],[CODIGO SAP]],[1]!TABLA_MAESTRO_DE_ARTICULO[ItemCode],0))</f>
        <v>OVULO VAGINAL</v>
      </c>
      <c r="M5889" t="s">
        <v>96</v>
      </c>
      <c r="N5889">
        <v>31</v>
      </c>
      <c r="O5889" t="s">
        <v>97</v>
      </c>
      <c r="S5889" s="2">
        <v>500</v>
      </c>
      <c r="T5889">
        <v>2355</v>
      </c>
      <c r="U5889">
        <v>5.27</v>
      </c>
      <c r="V5889">
        <v>4.71</v>
      </c>
      <c r="W5889">
        <v>0.8</v>
      </c>
      <c r="Z5889" s="4" t="s">
        <v>46</v>
      </c>
      <c r="AA5889" t="s">
        <v>126</v>
      </c>
      <c r="AB5889">
        <v>46132</v>
      </c>
      <c r="AG5889">
        <v>0</v>
      </c>
      <c r="AH5889">
        <v>500</v>
      </c>
      <c r="AM5889" t="str">
        <f>SUBSTITUTE(Tabla_lineas[[#This Row],[Codigo Liname]]," ","")</f>
        <v>G0104</v>
      </c>
    </row>
    <row r="5890" spans="1:39" customFormat="1" x14ac:dyDescent="0.25">
      <c r="A5890" s="2">
        <v>441</v>
      </c>
      <c r="B5890" t="s">
        <v>1071</v>
      </c>
      <c r="C5890">
        <f t="shared" ref="C5890:C5953" si="92">IFERROR(VALUE(RIGHT(TRIM(LEFT(B5890,SEARCH("Eco",B5890)-1)),7)),"COTI")</f>
        <v>1638212</v>
      </c>
      <c r="D5890">
        <v>410.6</v>
      </c>
      <c r="E5890" t="s">
        <v>725</v>
      </c>
      <c r="F5890">
        <v>67.52</v>
      </c>
      <c r="G5890">
        <v>41.06</v>
      </c>
      <c r="H5890" t="s">
        <v>726</v>
      </c>
      <c r="I5890" s="2">
        <v>41.06</v>
      </c>
      <c r="J5890" t="s">
        <v>727</v>
      </c>
      <c r="K5890" t="s">
        <v>728</v>
      </c>
      <c r="L5890" s="3" t="str">
        <f>+INDEX([1]!TABLA_MAESTRO_DE_ARTICULO[SubGroupName],MATCH(Tabla_lineas[[#This Row],[CODIGO SAP]],[1]!TABLA_MAESTRO_DE_ARTICULO[ItemCode],0))</f>
        <v>POLVO PARA SUSPENSION</v>
      </c>
      <c r="M5890" t="s">
        <v>729</v>
      </c>
      <c r="N5890">
        <v>32</v>
      </c>
      <c r="O5890" t="s">
        <v>730</v>
      </c>
      <c r="S5890" s="2">
        <v>10</v>
      </c>
      <c r="T5890">
        <v>410.5</v>
      </c>
      <c r="U5890">
        <v>41.06</v>
      </c>
      <c r="V5890">
        <v>41.05</v>
      </c>
      <c r="W5890">
        <v>10</v>
      </c>
      <c r="Z5890" s="4" t="s">
        <v>46</v>
      </c>
      <c r="AA5890" t="s">
        <v>153</v>
      </c>
      <c r="AB5890">
        <v>46132</v>
      </c>
      <c r="AG5890">
        <v>0</v>
      </c>
      <c r="AH5890">
        <v>10</v>
      </c>
      <c r="AM5890" t="str">
        <f>SUBSTITUTE(Tabla_lineas[[#This Row],[Codigo Liname]]," ","")</f>
        <v>P0126</v>
      </c>
    </row>
    <row r="5891" spans="1:39" customFormat="1" x14ac:dyDescent="0.25">
      <c r="A5891" s="2">
        <v>441</v>
      </c>
      <c r="B5891" t="s">
        <v>1071</v>
      </c>
      <c r="C5891">
        <f t="shared" si="92"/>
        <v>1638212</v>
      </c>
      <c r="D5891">
        <v>1439.4</v>
      </c>
      <c r="E5891" t="s">
        <v>395</v>
      </c>
      <c r="F5891">
        <v>39.200000000000003</v>
      </c>
      <c r="G5891">
        <v>23.99</v>
      </c>
      <c r="H5891" t="s">
        <v>396</v>
      </c>
      <c r="I5891" s="2">
        <v>23.99</v>
      </c>
      <c r="J5891" t="s">
        <v>397</v>
      </c>
      <c r="K5891" t="s">
        <v>398</v>
      </c>
      <c r="L5891" s="3" t="str">
        <f>+INDEX([1]!TABLA_MAESTRO_DE_ARTICULO[SubGroupName],MATCH(Tabla_lineas[[#This Row],[CODIGO SAP]],[1]!TABLA_MAESTRO_DE_ARTICULO[ItemCode],0))</f>
        <v>JARABE</v>
      </c>
      <c r="M5891" t="s">
        <v>399</v>
      </c>
      <c r="N5891">
        <v>37</v>
      </c>
      <c r="O5891" t="s">
        <v>400</v>
      </c>
      <c r="S5891" s="2">
        <v>60</v>
      </c>
      <c r="T5891">
        <v>1438.8</v>
      </c>
      <c r="U5891">
        <v>23.99</v>
      </c>
      <c r="V5891">
        <v>23.98</v>
      </c>
      <c r="W5891">
        <v>5</v>
      </c>
      <c r="Z5891" s="4" t="s">
        <v>46</v>
      </c>
      <c r="AA5891" t="s">
        <v>153</v>
      </c>
      <c r="AB5891">
        <v>46096</v>
      </c>
      <c r="AG5891">
        <v>0</v>
      </c>
      <c r="AH5891">
        <v>60</v>
      </c>
      <c r="AM5891" t="str">
        <f>SUBSTITUTE(Tabla_lineas[[#This Row],[Codigo Liname]]," ","")</f>
        <v>A1205</v>
      </c>
    </row>
    <row r="5892" spans="1:39" customFormat="1" x14ac:dyDescent="0.25">
      <c r="A5892" s="2">
        <v>442</v>
      </c>
      <c r="B5892" t="s">
        <v>1072</v>
      </c>
      <c r="C5892">
        <f t="shared" si="92"/>
        <v>1638203</v>
      </c>
      <c r="D5892">
        <v>10290</v>
      </c>
      <c r="E5892" t="s">
        <v>171</v>
      </c>
      <c r="F5892">
        <v>1.82</v>
      </c>
      <c r="G5892">
        <v>1.82</v>
      </c>
      <c r="H5892" t="s">
        <v>172</v>
      </c>
      <c r="I5892" s="2">
        <v>2.94</v>
      </c>
      <c r="J5892" t="s">
        <v>173</v>
      </c>
      <c r="K5892" t="s">
        <v>174</v>
      </c>
      <c r="L5892" s="3" t="str">
        <f>+INDEX([1]!TABLA_MAESTRO_DE_ARTICULO[SubGroupName],MATCH(Tabla_lineas[[#This Row],[CODIGO SAP]],[1]!TABLA_MAESTRO_DE_ARTICULO[ItemCode],0))</f>
        <v>COMPRIMIDO</v>
      </c>
      <c r="M5892" t="s">
        <v>175</v>
      </c>
      <c r="N5892">
        <v>2</v>
      </c>
      <c r="O5892" t="s">
        <v>45</v>
      </c>
      <c r="S5892" s="2">
        <v>3500</v>
      </c>
      <c r="T5892">
        <v>6335</v>
      </c>
      <c r="U5892">
        <v>2.94</v>
      </c>
      <c r="V5892">
        <v>1.81</v>
      </c>
      <c r="W5892">
        <v>0.7</v>
      </c>
      <c r="Z5892" s="4" t="s">
        <v>46</v>
      </c>
      <c r="AA5892" t="s">
        <v>120</v>
      </c>
      <c r="AB5892">
        <v>46132</v>
      </c>
      <c r="AG5892">
        <v>0</v>
      </c>
      <c r="AH5892">
        <v>3500</v>
      </c>
      <c r="AM5892" t="str">
        <f>SUBSTITUTE(Tabla_lineas[[#This Row],[Codigo Liname]]," ","")</f>
        <v>J0105</v>
      </c>
    </row>
    <row r="5893" spans="1:39" customFormat="1" x14ac:dyDescent="0.25">
      <c r="A5893" s="2">
        <v>442</v>
      </c>
      <c r="B5893" t="s">
        <v>1072</v>
      </c>
      <c r="C5893">
        <f t="shared" si="92"/>
        <v>1638203</v>
      </c>
      <c r="D5893">
        <v>1780.5</v>
      </c>
      <c r="E5893" t="s">
        <v>1073</v>
      </c>
      <c r="F5893">
        <v>28.94</v>
      </c>
      <c r="G5893">
        <v>28.94</v>
      </c>
      <c r="H5893" t="s">
        <v>177</v>
      </c>
      <c r="I5893" s="2">
        <v>35.61</v>
      </c>
      <c r="J5893" t="s">
        <v>1074</v>
      </c>
      <c r="K5893" t="s">
        <v>1075</v>
      </c>
      <c r="L5893" s="3" t="str">
        <f>+INDEX([1]!TABLA_MAESTRO_DE_ARTICULO[SubGroupName],MATCH(Tabla_lineas[[#This Row],[CODIGO SAP]],[1]!TABLA_MAESTRO_DE_ARTICULO[ItemCode],0))</f>
        <v>POLVO PARA SUSPENSION</v>
      </c>
      <c r="M5893" t="s">
        <v>180</v>
      </c>
      <c r="N5893">
        <v>4</v>
      </c>
      <c r="O5893" t="s">
        <v>65</v>
      </c>
      <c r="S5893" s="2">
        <v>50</v>
      </c>
      <c r="T5893">
        <v>1446.5</v>
      </c>
      <c r="U5893">
        <v>35.61</v>
      </c>
      <c r="V5893">
        <v>28.93</v>
      </c>
      <c r="W5893">
        <v>8</v>
      </c>
      <c r="Z5893" s="4" t="s">
        <v>46</v>
      </c>
      <c r="AA5893" t="s">
        <v>153</v>
      </c>
      <c r="AB5893">
        <v>46096</v>
      </c>
      <c r="AG5893">
        <v>0</v>
      </c>
      <c r="AH5893">
        <v>50</v>
      </c>
      <c r="AM5893" t="str">
        <f>SUBSTITUTE(Tabla_lineas[[#This Row],[Codigo Liname]]," ","")</f>
        <v>J0157</v>
      </c>
    </row>
    <row r="5894" spans="1:39" customFormat="1" x14ac:dyDescent="0.25">
      <c r="A5894" s="2">
        <v>442</v>
      </c>
      <c r="B5894" t="s">
        <v>1072</v>
      </c>
      <c r="C5894">
        <f t="shared" si="92"/>
        <v>1638203</v>
      </c>
      <c r="D5894">
        <v>3400</v>
      </c>
      <c r="E5894" t="s">
        <v>188</v>
      </c>
      <c r="F5894">
        <v>0.66</v>
      </c>
      <c r="G5894">
        <v>0.66</v>
      </c>
      <c r="H5894" t="s">
        <v>189</v>
      </c>
      <c r="I5894" s="2">
        <v>1</v>
      </c>
      <c r="J5894" t="s">
        <v>190</v>
      </c>
      <c r="K5894" t="s">
        <v>191</v>
      </c>
      <c r="L5894" s="3" t="str">
        <f>+INDEX([1]!TABLA_MAESTRO_DE_ARTICULO[SubGroupName],MATCH(Tabla_lineas[[#This Row],[CODIGO SAP]],[1]!TABLA_MAESTRO_DE_ARTICULO[ItemCode],0))</f>
        <v>COMPRIMIDO</v>
      </c>
      <c r="M5894" t="s">
        <v>192</v>
      </c>
      <c r="N5894">
        <v>6</v>
      </c>
      <c r="O5894" t="s">
        <v>45</v>
      </c>
      <c r="S5894" s="2">
        <v>3400</v>
      </c>
      <c r="T5894">
        <v>2210</v>
      </c>
      <c r="U5894">
        <v>1</v>
      </c>
      <c r="V5894">
        <v>0.65</v>
      </c>
      <c r="W5894">
        <v>0.2</v>
      </c>
      <c r="Z5894" s="4" t="s">
        <v>53</v>
      </c>
      <c r="AA5894" t="s">
        <v>153</v>
      </c>
      <c r="AB5894">
        <v>46096</v>
      </c>
      <c r="AG5894">
        <v>0</v>
      </c>
      <c r="AH5894">
        <v>3400</v>
      </c>
      <c r="AM5894" t="str">
        <f>SUBSTITUTE(Tabla_lineas[[#This Row],[Codigo Liname]]," ","")</f>
        <v>R0501</v>
      </c>
    </row>
    <row r="5895" spans="1:39" customFormat="1" x14ac:dyDescent="0.25">
      <c r="A5895" s="2">
        <v>442</v>
      </c>
      <c r="B5895" t="s">
        <v>1072</v>
      </c>
      <c r="C5895">
        <f t="shared" si="92"/>
        <v>1638203</v>
      </c>
      <c r="D5895">
        <v>2238</v>
      </c>
      <c r="E5895" t="s">
        <v>127</v>
      </c>
      <c r="F5895">
        <v>7.87</v>
      </c>
      <c r="G5895">
        <v>7.87</v>
      </c>
      <c r="H5895" t="s">
        <v>128</v>
      </c>
      <c r="I5895" s="2">
        <v>11.19</v>
      </c>
      <c r="J5895" t="s">
        <v>129</v>
      </c>
      <c r="K5895" t="s">
        <v>130</v>
      </c>
      <c r="L5895" s="3" t="str">
        <f>+INDEX([1]!TABLA_MAESTRO_DE_ARTICULO[SubGroupName],MATCH(Tabla_lineas[[#This Row],[CODIGO SAP]],[1]!TABLA_MAESTRO_DE_ARTICULO[ItemCode],0))</f>
        <v>COMPRIMIDO</v>
      </c>
      <c r="M5895" t="s">
        <v>131</v>
      </c>
      <c r="N5895">
        <v>5</v>
      </c>
      <c r="O5895" t="s">
        <v>132</v>
      </c>
      <c r="S5895" s="2">
        <v>200</v>
      </c>
      <c r="T5895">
        <v>1572</v>
      </c>
      <c r="U5895">
        <v>11.19</v>
      </c>
      <c r="V5895">
        <v>7.86</v>
      </c>
      <c r="W5895">
        <v>1.3</v>
      </c>
      <c r="Z5895" s="4" t="s">
        <v>46</v>
      </c>
      <c r="AA5895" t="s">
        <v>126</v>
      </c>
      <c r="AB5895">
        <v>46132</v>
      </c>
      <c r="AG5895">
        <v>0</v>
      </c>
      <c r="AH5895">
        <v>200</v>
      </c>
      <c r="AM5895" t="str">
        <f>SUBSTITUTE(Tabla_lineas[[#This Row],[Codigo Liname]]," ","")</f>
        <v>J0113</v>
      </c>
    </row>
    <row r="5896" spans="1:39" customFormat="1" x14ac:dyDescent="0.25">
      <c r="A5896" s="2">
        <v>442</v>
      </c>
      <c r="B5896" t="s">
        <v>1072</v>
      </c>
      <c r="C5896">
        <f t="shared" si="92"/>
        <v>1638203</v>
      </c>
      <c r="D5896">
        <v>919.99999999999989</v>
      </c>
      <c r="E5896" t="s">
        <v>229</v>
      </c>
      <c r="F5896">
        <v>19.329999999999998</v>
      </c>
      <c r="G5896">
        <v>18.399999999999999</v>
      </c>
      <c r="H5896" t="s">
        <v>230</v>
      </c>
      <c r="I5896" s="2">
        <v>18.399999999999999</v>
      </c>
      <c r="J5896" t="s">
        <v>231</v>
      </c>
      <c r="K5896" t="s">
        <v>232</v>
      </c>
      <c r="L5896" s="3" t="str">
        <f>+INDEX([1]!TABLA_MAESTRO_DE_ARTICULO[SubGroupName],MATCH(Tabla_lineas[[#This Row],[CODIGO SAP]],[1]!TABLA_MAESTRO_DE_ARTICULO[ItemCode],0))</f>
        <v>SUSPENSION</v>
      </c>
      <c r="M5896" t="s">
        <v>233</v>
      </c>
      <c r="N5896">
        <v>9</v>
      </c>
      <c r="O5896" t="s">
        <v>65</v>
      </c>
      <c r="S5896" s="2">
        <v>50</v>
      </c>
      <c r="T5896">
        <v>919.5</v>
      </c>
      <c r="U5896">
        <v>18.399999999999999</v>
      </c>
      <c r="V5896">
        <v>18.39</v>
      </c>
      <c r="W5896">
        <v>5.5</v>
      </c>
      <c r="Z5896" s="4" t="s">
        <v>46</v>
      </c>
      <c r="AA5896" t="s">
        <v>153</v>
      </c>
      <c r="AB5896">
        <v>46132</v>
      </c>
      <c r="AG5896">
        <v>0</v>
      </c>
      <c r="AH5896">
        <v>50</v>
      </c>
      <c r="AM5896" t="str">
        <f>SUBSTITUTE(Tabla_lineas[[#This Row],[Codigo Liname]]," ","")</f>
        <v>J0138</v>
      </c>
    </row>
    <row r="5897" spans="1:39" customFormat="1" x14ac:dyDescent="0.25">
      <c r="A5897" s="2">
        <v>442</v>
      </c>
      <c r="B5897" t="s">
        <v>1072</v>
      </c>
      <c r="C5897">
        <f t="shared" si="92"/>
        <v>1638203</v>
      </c>
      <c r="D5897">
        <v>1524</v>
      </c>
      <c r="E5897" t="s">
        <v>239</v>
      </c>
      <c r="F5897">
        <v>1.48</v>
      </c>
      <c r="G5897">
        <v>1.48</v>
      </c>
      <c r="H5897" t="s">
        <v>240</v>
      </c>
      <c r="I5897" s="2">
        <v>2.54</v>
      </c>
      <c r="J5897" t="s">
        <v>241</v>
      </c>
      <c r="K5897" t="s">
        <v>242</v>
      </c>
      <c r="L5897" s="3" t="str">
        <f>+INDEX([1]!TABLA_MAESTRO_DE_ARTICULO[SubGroupName],MATCH(Tabla_lineas[[#This Row],[CODIGO SAP]],[1]!TABLA_MAESTRO_DE_ARTICULO[ItemCode],0))</f>
        <v>COMPRIMIDO</v>
      </c>
      <c r="M5897" t="s">
        <v>243</v>
      </c>
      <c r="N5897">
        <v>8</v>
      </c>
      <c r="O5897" t="s">
        <v>45</v>
      </c>
      <c r="S5897" s="2">
        <v>600</v>
      </c>
      <c r="T5897">
        <v>882</v>
      </c>
      <c r="U5897">
        <v>2.54</v>
      </c>
      <c r="V5897">
        <v>1.47</v>
      </c>
      <c r="W5897">
        <v>0.4</v>
      </c>
      <c r="Z5897" s="4" t="s">
        <v>53</v>
      </c>
      <c r="AA5897" t="s">
        <v>120</v>
      </c>
      <c r="AB5897">
        <v>46132</v>
      </c>
      <c r="AG5897">
        <v>0</v>
      </c>
      <c r="AH5897">
        <v>600</v>
      </c>
      <c r="AM5897" t="str">
        <f>SUBSTITUTE(Tabla_lineas[[#This Row],[Codigo Liname]]," ","")</f>
        <v>J0137</v>
      </c>
    </row>
    <row r="5898" spans="1:39" customFormat="1" x14ac:dyDescent="0.25">
      <c r="A5898" s="2">
        <v>442</v>
      </c>
      <c r="B5898" t="s">
        <v>1072</v>
      </c>
      <c r="C5898">
        <f t="shared" si="92"/>
        <v>1638203</v>
      </c>
      <c r="D5898">
        <v>4795</v>
      </c>
      <c r="E5898" t="s">
        <v>60</v>
      </c>
      <c r="F5898">
        <v>15.12</v>
      </c>
      <c r="G5898">
        <v>9.5</v>
      </c>
      <c r="H5898" t="s">
        <v>61</v>
      </c>
      <c r="I5898" s="2">
        <v>9.59</v>
      </c>
      <c r="J5898" t="s">
        <v>62</v>
      </c>
      <c r="K5898" t="s">
        <v>63</v>
      </c>
      <c r="L5898" s="3" t="str">
        <f>+INDEX([1]!TABLA_MAESTRO_DE_ARTICULO[SubGroupName],MATCH(Tabla_lineas[[#This Row],[CODIGO SAP]],[1]!TABLA_MAESTRO_DE_ARTICULO[ItemCode],0))</f>
        <v>JARABE</v>
      </c>
      <c r="M5898" t="s">
        <v>64</v>
      </c>
      <c r="N5898">
        <v>12</v>
      </c>
      <c r="O5898" t="s">
        <v>65</v>
      </c>
      <c r="S5898" s="2">
        <v>500</v>
      </c>
      <c r="T5898">
        <v>4745</v>
      </c>
      <c r="U5898">
        <v>9.59</v>
      </c>
      <c r="V5898">
        <v>9.49</v>
      </c>
      <c r="W5898">
        <v>5</v>
      </c>
      <c r="Z5898" s="4" t="s">
        <v>46</v>
      </c>
      <c r="AA5898" t="s">
        <v>153</v>
      </c>
      <c r="AB5898">
        <v>46096</v>
      </c>
      <c r="AG5898">
        <v>0</v>
      </c>
      <c r="AH5898">
        <v>500</v>
      </c>
      <c r="AM5898" t="str">
        <f>SUBSTITUTE(Tabla_lineas[[#This Row],[Codigo Liname]]," ","")</f>
        <v>R0503</v>
      </c>
    </row>
    <row r="5899" spans="1:39" customFormat="1" x14ac:dyDescent="0.25">
      <c r="A5899" s="2">
        <v>442</v>
      </c>
      <c r="B5899" t="s">
        <v>1072</v>
      </c>
      <c r="C5899">
        <f t="shared" si="92"/>
        <v>1638203</v>
      </c>
      <c r="D5899">
        <v>2096.8000000000002</v>
      </c>
      <c r="E5899" t="s">
        <v>250</v>
      </c>
      <c r="F5899">
        <v>24.52</v>
      </c>
      <c r="G5899">
        <v>24.5</v>
      </c>
      <c r="H5899" t="s">
        <v>251</v>
      </c>
      <c r="I5899" s="2">
        <v>26.21</v>
      </c>
      <c r="J5899" t="s">
        <v>252</v>
      </c>
      <c r="K5899" t="s">
        <v>253</v>
      </c>
      <c r="L5899" s="3" t="str">
        <f>+INDEX([1]!TABLA_MAESTRO_DE_ARTICULO[SubGroupName],MATCH(Tabla_lineas[[#This Row],[CODIGO SAP]],[1]!TABLA_MAESTRO_DE_ARTICULO[ItemCode],0))</f>
        <v>GEL</v>
      </c>
      <c r="M5899" t="s">
        <v>254</v>
      </c>
      <c r="N5899">
        <v>13</v>
      </c>
      <c r="O5899" t="s">
        <v>255</v>
      </c>
      <c r="S5899" s="2">
        <v>80</v>
      </c>
      <c r="T5899">
        <v>1959.2</v>
      </c>
      <c r="U5899">
        <v>26.21</v>
      </c>
      <c r="V5899">
        <v>24.49</v>
      </c>
      <c r="W5899">
        <v>5</v>
      </c>
      <c r="Z5899" s="4" t="s">
        <v>46</v>
      </c>
      <c r="AA5899" t="s">
        <v>153</v>
      </c>
      <c r="AB5899">
        <v>46132</v>
      </c>
      <c r="AG5899">
        <v>0</v>
      </c>
      <c r="AH5899">
        <v>80</v>
      </c>
      <c r="AM5899" t="str">
        <f>SUBSTITUTE(Tabla_lineas[[#This Row],[Codigo Liname]]," ","")</f>
        <v>M0101</v>
      </c>
    </row>
    <row r="5900" spans="1:39" customFormat="1" x14ac:dyDescent="0.25">
      <c r="A5900" s="2">
        <v>442</v>
      </c>
      <c r="B5900" t="s">
        <v>1072</v>
      </c>
      <c r="C5900">
        <f t="shared" si="92"/>
        <v>1638203</v>
      </c>
      <c r="D5900">
        <v>1200</v>
      </c>
      <c r="E5900" t="s">
        <v>138</v>
      </c>
      <c r="F5900">
        <v>0.2</v>
      </c>
      <c r="G5900">
        <v>0.2</v>
      </c>
      <c r="H5900" t="s">
        <v>139</v>
      </c>
      <c r="I5900" s="2">
        <v>0.24</v>
      </c>
      <c r="J5900" t="s">
        <v>140</v>
      </c>
      <c r="K5900" t="s">
        <v>141</v>
      </c>
      <c r="L5900" s="3" t="str">
        <f>+INDEX([1]!TABLA_MAESTRO_DE_ARTICULO[SubGroupName],MATCH(Tabla_lineas[[#This Row],[CODIGO SAP]],[1]!TABLA_MAESTRO_DE_ARTICULO[ItemCode],0))</f>
        <v>COMPRIMIDO</v>
      </c>
      <c r="M5900" t="s">
        <v>142</v>
      </c>
      <c r="N5900">
        <v>14</v>
      </c>
      <c r="O5900" t="s">
        <v>45</v>
      </c>
      <c r="S5900" s="2">
        <v>5000</v>
      </c>
      <c r="T5900">
        <v>950</v>
      </c>
      <c r="U5900">
        <v>0.24</v>
      </c>
      <c r="V5900">
        <v>0.19</v>
      </c>
      <c r="W5900">
        <v>0.12</v>
      </c>
      <c r="Z5900" s="4" t="s">
        <v>46</v>
      </c>
      <c r="AA5900" t="s">
        <v>126</v>
      </c>
      <c r="AB5900">
        <v>46132</v>
      </c>
      <c r="AG5900">
        <v>0</v>
      </c>
      <c r="AH5900">
        <v>5000</v>
      </c>
      <c r="AM5900" t="str">
        <f>SUBSTITUTE(Tabla_lineas[[#This Row],[Codigo Liname]]," ","")</f>
        <v>M0102</v>
      </c>
    </row>
    <row r="5901" spans="1:39" customFormat="1" x14ac:dyDescent="0.25">
      <c r="A5901" s="2">
        <v>442</v>
      </c>
      <c r="B5901" t="s">
        <v>1072</v>
      </c>
      <c r="C5901">
        <f t="shared" si="92"/>
        <v>1638203</v>
      </c>
      <c r="D5901">
        <v>1060</v>
      </c>
      <c r="E5901" t="s">
        <v>266</v>
      </c>
      <c r="F5901">
        <v>0.56000000000000005</v>
      </c>
      <c r="G5901">
        <v>0.53</v>
      </c>
      <c r="H5901" t="s">
        <v>267</v>
      </c>
      <c r="I5901" s="2">
        <v>0.53</v>
      </c>
      <c r="J5901" t="s">
        <v>268</v>
      </c>
      <c r="K5901" t="s">
        <v>269</v>
      </c>
      <c r="L5901" s="3" t="str">
        <f>+INDEX([1]!TABLA_MAESTRO_DE_ARTICULO[SubGroupName],MATCH(Tabla_lineas[[#This Row],[CODIGO SAP]],[1]!TABLA_MAESTRO_DE_ARTICULO[ItemCode],0))</f>
        <v>COMPRIMIDO</v>
      </c>
      <c r="M5901" t="s">
        <v>270</v>
      </c>
      <c r="N5901">
        <v>15</v>
      </c>
      <c r="O5901" t="s">
        <v>45</v>
      </c>
      <c r="S5901" s="2">
        <v>2000</v>
      </c>
      <c r="T5901">
        <v>1040</v>
      </c>
      <c r="U5901">
        <v>0.53</v>
      </c>
      <c r="V5901">
        <v>0.52</v>
      </c>
      <c r="W5901">
        <v>0.12</v>
      </c>
      <c r="Z5901" s="4" t="s">
        <v>46</v>
      </c>
      <c r="AA5901" t="s">
        <v>126</v>
      </c>
      <c r="AB5901">
        <v>46132</v>
      </c>
      <c r="AG5901">
        <v>0</v>
      </c>
      <c r="AH5901">
        <v>2000</v>
      </c>
      <c r="AM5901" t="str">
        <f>SUBSTITUTE(Tabla_lineas[[#This Row],[Codigo Liname]]," ","")</f>
        <v>C0901</v>
      </c>
    </row>
    <row r="5902" spans="1:39" customFormat="1" x14ac:dyDescent="0.25">
      <c r="A5902" s="2">
        <v>442</v>
      </c>
      <c r="B5902" t="s">
        <v>1072</v>
      </c>
      <c r="C5902">
        <f t="shared" si="92"/>
        <v>1638203</v>
      </c>
      <c r="D5902">
        <v>1461.6</v>
      </c>
      <c r="E5902" t="s">
        <v>292</v>
      </c>
      <c r="F5902">
        <v>25.27</v>
      </c>
      <c r="G5902">
        <v>18.27</v>
      </c>
      <c r="H5902" t="s">
        <v>293</v>
      </c>
      <c r="I5902" s="2">
        <v>18.27</v>
      </c>
      <c r="J5902" t="s">
        <v>294</v>
      </c>
      <c r="K5902" t="s">
        <v>295</v>
      </c>
      <c r="L5902" s="3" t="str">
        <f>+INDEX([1]!TABLA_MAESTRO_DE_ARTICULO[SubGroupName],MATCH(Tabla_lineas[[#This Row],[CODIGO SAP]],[1]!TABLA_MAESTRO_DE_ARTICULO[ItemCode],0))</f>
        <v>CREMA DERMICA</v>
      </c>
      <c r="M5902" t="s">
        <v>296</v>
      </c>
      <c r="N5902">
        <v>16</v>
      </c>
      <c r="O5902" t="s">
        <v>297</v>
      </c>
      <c r="S5902" s="2">
        <v>80</v>
      </c>
      <c r="T5902">
        <v>1460.8000000000002</v>
      </c>
      <c r="U5902">
        <v>18.27</v>
      </c>
      <c r="V5902">
        <v>18.260000000000002</v>
      </c>
      <c r="W5902">
        <v>5</v>
      </c>
      <c r="Z5902" s="4" t="s">
        <v>46</v>
      </c>
      <c r="AA5902" t="s">
        <v>153</v>
      </c>
      <c r="AB5902">
        <v>46132</v>
      </c>
      <c r="AG5902">
        <v>0</v>
      </c>
      <c r="AH5902">
        <v>80</v>
      </c>
      <c r="AM5902" t="str">
        <f>SUBSTITUTE(Tabla_lineas[[#This Row],[Codigo Liname]]," ","")</f>
        <v>D0704</v>
      </c>
    </row>
    <row r="5903" spans="1:39" customFormat="1" x14ac:dyDescent="0.25">
      <c r="A5903" s="2">
        <v>442</v>
      </c>
      <c r="B5903" t="s">
        <v>1072</v>
      </c>
      <c r="C5903">
        <f t="shared" si="92"/>
        <v>1638203</v>
      </c>
      <c r="D5903">
        <v>490.5</v>
      </c>
      <c r="E5903" t="s">
        <v>308</v>
      </c>
      <c r="F5903">
        <v>5.07</v>
      </c>
      <c r="G5903">
        <v>5.07</v>
      </c>
      <c r="H5903" t="s">
        <v>309</v>
      </c>
      <c r="I5903" s="2">
        <v>10.9</v>
      </c>
      <c r="J5903" t="s">
        <v>310</v>
      </c>
      <c r="K5903" t="s">
        <v>311</v>
      </c>
      <c r="L5903" s="3" t="str">
        <f>+INDEX([1]!TABLA_MAESTRO_DE_ARTICULO[SubGroupName],MATCH(Tabla_lineas[[#This Row],[CODIGO SAP]],[1]!TABLA_MAESTRO_DE_ARTICULO[ItemCode],0))</f>
        <v>SOLUCION INYECTABLE</v>
      </c>
      <c r="M5903" t="s">
        <v>312</v>
      </c>
      <c r="N5903">
        <v>19</v>
      </c>
      <c r="O5903" t="s">
        <v>249</v>
      </c>
      <c r="S5903" s="2">
        <v>45</v>
      </c>
      <c r="T5903">
        <v>228.15</v>
      </c>
      <c r="U5903">
        <v>10.9</v>
      </c>
      <c r="V5903">
        <v>5.07</v>
      </c>
      <c r="W5903">
        <v>1</v>
      </c>
      <c r="Z5903" s="4" t="s">
        <v>46</v>
      </c>
      <c r="AA5903" t="s">
        <v>126</v>
      </c>
      <c r="AB5903">
        <v>46132</v>
      </c>
      <c r="AG5903">
        <v>0</v>
      </c>
      <c r="AH5903">
        <v>45</v>
      </c>
      <c r="AM5903" t="str">
        <f>SUBSTITUTE(Tabla_lineas[[#This Row],[Codigo Liname]]," ","")</f>
        <v>M0109</v>
      </c>
    </row>
    <row r="5904" spans="1:39" customFormat="1" x14ac:dyDescent="0.25">
      <c r="A5904" s="2">
        <v>442</v>
      </c>
      <c r="B5904" t="s">
        <v>1072</v>
      </c>
      <c r="C5904">
        <f t="shared" si="92"/>
        <v>1638203</v>
      </c>
      <c r="D5904">
        <v>3670</v>
      </c>
      <c r="E5904" t="s">
        <v>82</v>
      </c>
      <c r="F5904">
        <v>1.61</v>
      </c>
      <c r="G5904">
        <v>1.61</v>
      </c>
      <c r="H5904" t="s">
        <v>83</v>
      </c>
      <c r="I5904" s="2">
        <v>3.67</v>
      </c>
      <c r="J5904" t="s">
        <v>84</v>
      </c>
      <c r="K5904" t="s">
        <v>85</v>
      </c>
      <c r="L5904" s="3" t="str">
        <f>+INDEX([1]!TABLA_MAESTRO_DE_ARTICULO[SubGroupName],MATCH(Tabla_lineas[[#This Row],[CODIGO SAP]],[1]!TABLA_MAESTRO_DE_ARTICULO[ItemCode],0))</f>
        <v>COMPRIMIDO</v>
      </c>
      <c r="M5904" t="s">
        <v>86</v>
      </c>
      <c r="N5904">
        <v>18</v>
      </c>
      <c r="O5904" t="s">
        <v>45</v>
      </c>
      <c r="S5904" s="2">
        <v>1000</v>
      </c>
      <c r="T5904">
        <v>1600</v>
      </c>
      <c r="U5904">
        <v>3.67</v>
      </c>
      <c r="V5904">
        <v>1.6</v>
      </c>
      <c r="W5904">
        <v>0.15</v>
      </c>
      <c r="Z5904" s="4" t="s">
        <v>46</v>
      </c>
      <c r="AA5904" t="s">
        <v>126</v>
      </c>
      <c r="AB5904">
        <v>46132</v>
      </c>
      <c r="AG5904">
        <v>0</v>
      </c>
      <c r="AH5904">
        <v>1000</v>
      </c>
      <c r="AM5904" t="str">
        <f>SUBSTITUTE(Tabla_lineas[[#This Row],[Codigo Liname]]," ","")</f>
        <v>C0902</v>
      </c>
    </row>
    <row r="5905" spans="1:39" customFormat="1" x14ac:dyDescent="0.25">
      <c r="A5905" s="2">
        <v>442</v>
      </c>
      <c r="B5905" t="s">
        <v>1072</v>
      </c>
      <c r="C5905">
        <f t="shared" si="92"/>
        <v>1638203</v>
      </c>
      <c r="D5905">
        <v>578</v>
      </c>
      <c r="E5905" t="s">
        <v>459</v>
      </c>
      <c r="F5905">
        <v>4.76</v>
      </c>
      <c r="G5905">
        <v>2.89</v>
      </c>
      <c r="H5905" t="s">
        <v>460</v>
      </c>
      <c r="I5905" s="2">
        <v>2.89</v>
      </c>
      <c r="J5905" t="s">
        <v>461</v>
      </c>
      <c r="K5905" t="s">
        <v>462</v>
      </c>
      <c r="L5905" s="3" t="str">
        <f>+INDEX([1]!TABLA_MAESTRO_DE_ARTICULO[SubGroupName],MATCH(Tabla_lineas[[#This Row],[CODIGO SAP]],[1]!TABLA_MAESTRO_DE_ARTICULO[ItemCode],0))</f>
        <v>COMPRIMIDO</v>
      </c>
      <c r="M5905" t="s">
        <v>463</v>
      </c>
      <c r="N5905">
        <v>20</v>
      </c>
      <c r="O5905" t="s">
        <v>45</v>
      </c>
      <c r="S5905" s="2">
        <v>200</v>
      </c>
      <c r="T5905">
        <v>576</v>
      </c>
      <c r="U5905">
        <v>2.89</v>
      </c>
      <c r="V5905">
        <v>2.88</v>
      </c>
      <c r="W5905">
        <v>0.7</v>
      </c>
      <c r="Z5905" s="4" t="s">
        <v>46</v>
      </c>
      <c r="AA5905" t="s">
        <v>120</v>
      </c>
      <c r="AB5905">
        <v>46132</v>
      </c>
      <c r="AG5905">
        <v>0</v>
      </c>
      <c r="AH5905">
        <v>200</v>
      </c>
      <c r="AM5905" t="str">
        <f>SUBSTITUTE(Tabla_lineas[[#This Row],[Codigo Liname]]," ","")</f>
        <v>P0205</v>
      </c>
    </row>
    <row r="5906" spans="1:39" customFormat="1" x14ac:dyDescent="0.25">
      <c r="A5906" s="2">
        <v>443</v>
      </c>
      <c r="B5906" t="s">
        <v>1076</v>
      </c>
      <c r="C5906">
        <f t="shared" si="92"/>
        <v>1632450</v>
      </c>
      <c r="D5906">
        <v>1995</v>
      </c>
      <c r="E5906" t="s">
        <v>580</v>
      </c>
      <c r="F5906">
        <v>17.309999999999999</v>
      </c>
      <c r="G5906">
        <v>6.6</v>
      </c>
      <c r="H5906" t="s">
        <v>581</v>
      </c>
      <c r="I5906" s="2">
        <v>6.65</v>
      </c>
      <c r="J5906" t="s">
        <v>582</v>
      </c>
      <c r="K5906" t="s">
        <v>583</v>
      </c>
      <c r="L5906" s="3" t="str">
        <f>+INDEX([1]!TABLA_MAESTRO_DE_ARTICULO[SubGroupName],MATCH(Tabla_lineas[[#This Row],[CODIGO SAP]],[1]!TABLA_MAESTRO_DE_ARTICULO[ItemCode],0))</f>
        <v>COMPRIMIDO</v>
      </c>
      <c r="M5906" t="s">
        <v>584</v>
      </c>
      <c r="N5906">
        <v>2</v>
      </c>
      <c r="O5906" t="s">
        <v>585</v>
      </c>
      <c r="P5906">
        <v>3584</v>
      </c>
      <c r="Q5906">
        <v>85328</v>
      </c>
      <c r="R5906">
        <v>88912</v>
      </c>
      <c r="S5906" s="2">
        <v>300</v>
      </c>
      <c r="T5906">
        <v>1977</v>
      </c>
      <c r="U5906">
        <v>6.65</v>
      </c>
      <c r="V5906">
        <v>6.59</v>
      </c>
      <c r="W5906">
        <v>0.6</v>
      </c>
      <c r="Z5906" s="4" t="s">
        <v>46</v>
      </c>
      <c r="AA5906" t="s">
        <v>153</v>
      </c>
      <c r="AB5906">
        <v>46132</v>
      </c>
      <c r="AG5906">
        <v>0</v>
      </c>
      <c r="AH5906">
        <v>300</v>
      </c>
      <c r="AM5906" t="str">
        <f>SUBSTITUTE(Tabla_lineas[[#This Row],[Codigo Liname]]," ","")</f>
        <v>M0503</v>
      </c>
    </row>
    <row r="5907" spans="1:39" customFormat="1" x14ac:dyDescent="0.25">
      <c r="A5907" s="2">
        <v>443</v>
      </c>
      <c r="B5907" t="s">
        <v>1076</v>
      </c>
      <c r="C5907">
        <f t="shared" si="92"/>
        <v>1632450</v>
      </c>
      <c r="D5907">
        <v>3760</v>
      </c>
      <c r="E5907" t="s">
        <v>161</v>
      </c>
      <c r="F5907">
        <v>1.3</v>
      </c>
      <c r="G5907">
        <v>0.9</v>
      </c>
      <c r="H5907" t="s">
        <v>162</v>
      </c>
      <c r="I5907" s="2">
        <v>0.94</v>
      </c>
      <c r="J5907" t="s">
        <v>163</v>
      </c>
      <c r="K5907" t="s">
        <v>164</v>
      </c>
      <c r="L5907" s="3" t="str">
        <f>+INDEX([1]!TABLA_MAESTRO_DE_ARTICULO[SubGroupName],MATCH(Tabla_lineas[[#This Row],[CODIGO SAP]],[1]!TABLA_MAESTRO_DE_ARTICULO[ItemCode],0))</f>
        <v>COMPRIMIDO</v>
      </c>
      <c r="M5907" t="s">
        <v>165</v>
      </c>
      <c r="N5907">
        <v>5</v>
      </c>
      <c r="O5907" t="s">
        <v>45</v>
      </c>
      <c r="S5907" s="2">
        <v>4000</v>
      </c>
      <c r="T5907">
        <v>3560</v>
      </c>
      <c r="U5907">
        <v>0.94</v>
      </c>
      <c r="V5907">
        <v>0.89</v>
      </c>
      <c r="W5907">
        <v>0.25</v>
      </c>
      <c r="Z5907" s="4" t="s">
        <v>53</v>
      </c>
      <c r="AA5907" t="s">
        <v>120</v>
      </c>
      <c r="AB5907">
        <v>46132</v>
      </c>
      <c r="AG5907">
        <v>0</v>
      </c>
      <c r="AH5907">
        <v>4000</v>
      </c>
      <c r="AM5907" t="str">
        <f>SUBSTITUTE(Tabla_lineas[[#This Row],[Codigo Liname]]," ","")</f>
        <v>N0501</v>
      </c>
    </row>
    <row r="5908" spans="1:39" customFormat="1" x14ac:dyDescent="0.25">
      <c r="A5908" s="2">
        <v>443</v>
      </c>
      <c r="B5908" t="s">
        <v>1076</v>
      </c>
      <c r="C5908">
        <f t="shared" si="92"/>
        <v>1632450</v>
      </c>
      <c r="D5908">
        <v>2660</v>
      </c>
      <c r="E5908" t="s">
        <v>224</v>
      </c>
      <c r="F5908">
        <v>0.95</v>
      </c>
      <c r="G5908">
        <v>0.38</v>
      </c>
      <c r="H5908" t="s">
        <v>225</v>
      </c>
      <c r="I5908" s="2">
        <v>0.38</v>
      </c>
      <c r="J5908" t="s">
        <v>226</v>
      </c>
      <c r="K5908" t="s">
        <v>227</v>
      </c>
      <c r="L5908" s="3" t="str">
        <f>+INDEX([1]!TABLA_MAESTRO_DE_ARTICULO[SubGroupName],MATCH(Tabla_lineas[[#This Row],[CODIGO SAP]],[1]!TABLA_MAESTRO_DE_ARTICULO[ItemCode],0))</f>
        <v>COMPRIMIDO</v>
      </c>
      <c r="M5908" t="s">
        <v>228</v>
      </c>
      <c r="N5908">
        <v>15</v>
      </c>
      <c r="O5908" t="s">
        <v>45</v>
      </c>
      <c r="S5908" s="2">
        <v>7000</v>
      </c>
      <c r="T5908">
        <v>2590</v>
      </c>
      <c r="U5908">
        <v>0.38</v>
      </c>
      <c r="V5908">
        <v>0.37</v>
      </c>
      <c r="W5908">
        <v>0.12</v>
      </c>
      <c r="Z5908" s="4" t="s">
        <v>53</v>
      </c>
      <c r="AA5908" t="s">
        <v>126</v>
      </c>
      <c r="AB5908">
        <v>46096</v>
      </c>
      <c r="AG5908">
        <v>0</v>
      </c>
      <c r="AH5908">
        <v>7000</v>
      </c>
      <c r="AM5908" t="str">
        <f>SUBSTITUTE(Tabla_lineas[[#This Row],[Codigo Liname]]," ","")</f>
        <v>A1106</v>
      </c>
    </row>
    <row r="5909" spans="1:39" customFormat="1" x14ac:dyDescent="0.25">
      <c r="A5909" s="2">
        <v>443</v>
      </c>
      <c r="B5909" t="s">
        <v>1076</v>
      </c>
      <c r="C5909">
        <f t="shared" si="92"/>
        <v>1632450</v>
      </c>
      <c r="D5909">
        <v>11970</v>
      </c>
      <c r="E5909" t="s">
        <v>483</v>
      </c>
      <c r="F5909">
        <v>1.7</v>
      </c>
      <c r="G5909">
        <v>1.7</v>
      </c>
      <c r="H5909" t="s">
        <v>484</v>
      </c>
      <c r="I5909" s="2">
        <v>3.99</v>
      </c>
      <c r="J5909" t="s">
        <v>485</v>
      </c>
      <c r="K5909" t="s">
        <v>486</v>
      </c>
      <c r="L5909" s="3" t="str">
        <f>+INDEX([1]!TABLA_MAESTRO_DE_ARTICULO[SubGroupName],MATCH(Tabla_lineas[[#This Row],[CODIGO SAP]],[1]!TABLA_MAESTRO_DE_ARTICULO[ItemCode],0))</f>
        <v>COMPRIMIDO</v>
      </c>
      <c r="M5909" t="s">
        <v>487</v>
      </c>
      <c r="N5909">
        <v>19</v>
      </c>
      <c r="O5909" t="s">
        <v>45</v>
      </c>
      <c r="S5909" s="2">
        <v>3000</v>
      </c>
      <c r="T5909">
        <v>5070</v>
      </c>
      <c r="U5909">
        <v>3.99</v>
      </c>
      <c r="V5909">
        <v>1.69</v>
      </c>
      <c r="W5909">
        <v>0.2</v>
      </c>
      <c r="Z5909" s="4" t="s">
        <v>46</v>
      </c>
      <c r="AA5909" t="s">
        <v>153</v>
      </c>
      <c r="AB5909">
        <v>46132</v>
      </c>
      <c r="AG5909">
        <v>0</v>
      </c>
      <c r="AH5909">
        <v>3000</v>
      </c>
      <c r="AM5909" t="str">
        <f>SUBSTITUTE(Tabla_lineas[[#This Row],[Codigo Liname]]," ","")</f>
        <v>N0604</v>
      </c>
    </row>
    <row r="5910" spans="1:39" customFormat="1" x14ac:dyDescent="0.25">
      <c r="A5910" s="2">
        <v>443</v>
      </c>
      <c r="B5910" t="s">
        <v>1076</v>
      </c>
      <c r="C5910">
        <f t="shared" si="92"/>
        <v>1632450</v>
      </c>
      <c r="D5910">
        <v>9720</v>
      </c>
      <c r="E5910" t="s">
        <v>277</v>
      </c>
      <c r="F5910">
        <v>4.05</v>
      </c>
      <c r="G5910">
        <v>2.59</v>
      </c>
      <c r="H5910" t="s">
        <v>278</v>
      </c>
      <c r="I5910" s="2">
        <v>2.59</v>
      </c>
      <c r="J5910" t="s">
        <v>279</v>
      </c>
      <c r="K5910" t="s">
        <v>280</v>
      </c>
      <c r="L5910" s="3" t="str">
        <f>+INDEX([1]!TABLA_MAESTRO_DE_ARTICULO[SubGroupName],MATCH(Tabla_lineas[[#This Row],[CODIGO SAP]],[1]!TABLA_MAESTRO_DE_ARTICULO[ItemCode],0))</f>
        <v>COMPRIMIDO</v>
      </c>
      <c r="M5910" t="s">
        <v>281</v>
      </c>
      <c r="N5910">
        <v>20</v>
      </c>
      <c r="O5910" t="s">
        <v>45</v>
      </c>
      <c r="S5910" s="2">
        <v>3000</v>
      </c>
      <c r="T5910">
        <v>7740</v>
      </c>
      <c r="U5910">
        <v>3.24</v>
      </c>
      <c r="V5910">
        <v>2.58</v>
      </c>
      <c r="W5910">
        <v>0.7</v>
      </c>
      <c r="Z5910" s="4" t="s">
        <v>46</v>
      </c>
      <c r="AA5910" t="s">
        <v>120</v>
      </c>
      <c r="AB5910">
        <v>46132</v>
      </c>
      <c r="AG5910">
        <v>0</v>
      </c>
      <c r="AH5910">
        <v>3000</v>
      </c>
      <c r="AM5910" t="str">
        <f>SUBSTITUTE(Tabla_lineas[[#This Row],[Codigo Liname]]," ","")</f>
        <v>C1002</v>
      </c>
    </row>
    <row r="5911" spans="1:39" customFormat="1" x14ac:dyDescent="0.25">
      <c r="A5911" s="2">
        <v>443</v>
      </c>
      <c r="B5911" t="s">
        <v>1076</v>
      </c>
      <c r="C5911">
        <f t="shared" si="92"/>
        <v>1632450</v>
      </c>
      <c r="D5911">
        <v>1350</v>
      </c>
      <c r="E5911" t="s">
        <v>379</v>
      </c>
      <c r="F5911">
        <v>0.6</v>
      </c>
      <c r="G5911">
        <v>0.45</v>
      </c>
      <c r="H5911" t="s">
        <v>380</v>
      </c>
      <c r="I5911" s="2">
        <v>0.45</v>
      </c>
      <c r="J5911" t="s">
        <v>381</v>
      </c>
      <c r="K5911" t="s">
        <v>382</v>
      </c>
      <c r="L5911" s="3" t="str">
        <f>+INDEX([1]!TABLA_MAESTRO_DE_ARTICULO[SubGroupName],MATCH(Tabla_lineas[[#This Row],[CODIGO SAP]],[1]!TABLA_MAESTRO_DE_ARTICULO[ItemCode],0))</f>
        <v>COMPRIMIDO</v>
      </c>
      <c r="M5911" t="s">
        <v>383</v>
      </c>
      <c r="N5911">
        <v>25</v>
      </c>
      <c r="O5911" t="s">
        <v>45</v>
      </c>
      <c r="S5911" s="2">
        <v>3000</v>
      </c>
      <c r="T5911">
        <v>1320</v>
      </c>
      <c r="U5911">
        <v>0.45</v>
      </c>
      <c r="V5911">
        <v>0.44</v>
      </c>
      <c r="W5911">
        <v>0.12</v>
      </c>
      <c r="Z5911" s="4" t="s">
        <v>53</v>
      </c>
      <c r="AA5911" t="s">
        <v>120</v>
      </c>
      <c r="AB5911">
        <v>46132</v>
      </c>
      <c r="AG5911">
        <v>0</v>
      </c>
      <c r="AH5911">
        <v>3000</v>
      </c>
      <c r="AM5911" t="str">
        <f>SUBSTITUTE(Tabla_lineas[[#This Row],[Codigo Liname]]," ","")</f>
        <v>B0308</v>
      </c>
    </row>
    <row r="5912" spans="1:39" customFormat="1" x14ac:dyDescent="0.25">
      <c r="A5912" s="2">
        <v>444</v>
      </c>
      <c r="B5912" t="s">
        <v>1077</v>
      </c>
      <c r="C5912">
        <f t="shared" si="92"/>
        <v>1633685</v>
      </c>
      <c r="D5912">
        <v>7500</v>
      </c>
      <c r="E5912" t="s">
        <v>668</v>
      </c>
      <c r="F5912">
        <v>14.45</v>
      </c>
      <c r="G5912">
        <v>11.5</v>
      </c>
      <c r="H5912" t="s">
        <v>669</v>
      </c>
      <c r="I5912" s="2">
        <v>11.5</v>
      </c>
      <c r="J5912" t="s">
        <v>670</v>
      </c>
      <c r="K5912" t="s">
        <v>671</v>
      </c>
      <c r="L5912" s="3" t="str">
        <f>+INDEX([1]!TABLA_MAESTRO_DE_ARTICULO[SubGroupName],MATCH(Tabla_lineas[[#This Row],[CODIGO SAP]],[1]!TABLA_MAESTRO_DE_ARTICULO[ItemCode],0))</f>
        <v>SOLUCION INYECTABLE</v>
      </c>
      <c r="M5912" t="s">
        <v>672</v>
      </c>
      <c r="N5912">
        <v>6</v>
      </c>
      <c r="O5912" t="s">
        <v>249</v>
      </c>
      <c r="S5912" s="2">
        <v>1000</v>
      </c>
      <c r="T5912">
        <v>6490</v>
      </c>
      <c r="U5912">
        <v>7.5</v>
      </c>
      <c r="V5912">
        <v>6.49</v>
      </c>
      <c r="W5912">
        <v>3.8</v>
      </c>
      <c r="Z5912" s="4" t="s">
        <v>53</v>
      </c>
      <c r="AA5912" t="s">
        <v>120</v>
      </c>
      <c r="AB5912">
        <v>46132</v>
      </c>
      <c r="AG5912">
        <v>0</v>
      </c>
      <c r="AH5912">
        <v>1000</v>
      </c>
      <c r="AM5912" t="str">
        <f>SUBSTITUTE(Tabla_lineas[[#This Row],[Codigo Liname]]," ","")</f>
        <v>J0104</v>
      </c>
    </row>
    <row r="5913" spans="1:39" customFormat="1" x14ac:dyDescent="0.25">
      <c r="A5913" s="2">
        <v>444</v>
      </c>
      <c r="B5913" t="s">
        <v>1077</v>
      </c>
      <c r="C5913">
        <f t="shared" si="92"/>
        <v>1633685</v>
      </c>
      <c r="D5913">
        <v>11000</v>
      </c>
      <c r="E5913" t="s">
        <v>524</v>
      </c>
      <c r="F5913">
        <v>26.03</v>
      </c>
      <c r="G5913">
        <v>26</v>
      </c>
      <c r="H5913" t="s">
        <v>525</v>
      </c>
      <c r="I5913" s="2">
        <v>41.49</v>
      </c>
      <c r="J5913" t="s">
        <v>526</v>
      </c>
      <c r="K5913" t="s">
        <v>527</v>
      </c>
      <c r="L5913" s="3" t="str">
        <f>+INDEX([1]!TABLA_MAESTRO_DE_ARTICULO[SubGroupName],MATCH(Tabla_lineas[[#This Row],[CODIGO SAP]],[1]!TABLA_MAESTRO_DE_ARTICULO[ItemCode],0))</f>
        <v>POLVO PARA INYECTABLE</v>
      </c>
      <c r="M5913" t="s">
        <v>528</v>
      </c>
      <c r="N5913">
        <v>3</v>
      </c>
      <c r="O5913" t="s">
        <v>187</v>
      </c>
      <c r="S5913" s="2">
        <v>500</v>
      </c>
      <c r="T5913">
        <v>10995</v>
      </c>
      <c r="U5913">
        <v>22</v>
      </c>
      <c r="V5913">
        <v>21.99</v>
      </c>
      <c r="W5913">
        <v>4.5</v>
      </c>
      <c r="Z5913" s="4" t="s">
        <v>53</v>
      </c>
      <c r="AA5913" t="s">
        <v>120</v>
      </c>
      <c r="AB5913">
        <v>46132</v>
      </c>
      <c r="AG5913">
        <v>0</v>
      </c>
      <c r="AH5913">
        <v>500</v>
      </c>
      <c r="AM5913" t="str">
        <f>SUBSTITUTE(Tabla_lineas[[#This Row],[Codigo Liname]]," ","")</f>
        <v>J0121</v>
      </c>
    </row>
    <row r="5914" spans="1:39" customFormat="1" x14ac:dyDescent="0.25">
      <c r="A5914" s="2">
        <v>444</v>
      </c>
      <c r="B5914" t="s">
        <v>1077</v>
      </c>
      <c r="C5914">
        <f t="shared" si="92"/>
        <v>1633685</v>
      </c>
      <c r="D5914">
        <v>1720</v>
      </c>
      <c r="E5914" t="s">
        <v>282</v>
      </c>
      <c r="F5914">
        <v>4.76</v>
      </c>
      <c r="G5914">
        <v>2.15</v>
      </c>
      <c r="H5914" t="s">
        <v>283</v>
      </c>
      <c r="I5914" s="2">
        <v>2.15</v>
      </c>
      <c r="J5914" t="s">
        <v>284</v>
      </c>
      <c r="K5914" t="s">
        <v>285</v>
      </c>
      <c r="L5914" s="3" t="str">
        <f>+INDEX([1]!TABLA_MAESTRO_DE_ARTICULO[SubGroupName],MATCH(Tabla_lineas[[#This Row],[CODIGO SAP]],[1]!TABLA_MAESTRO_DE_ARTICULO[ItemCode],0))</f>
        <v>SOLUCION INYECTABLE</v>
      </c>
      <c r="M5914" t="s">
        <v>286</v>
      </c>
      <c r="N5914">
        <v>19</v>
      </c>
      <c r="O5914" t="s">
        <v>249</v>
      </c>
      <c r="S5914" s="2">
        <v>800</v>
      </c>
      <c r="T5914">
        <v>1712</v>
      </c>
      <c r="U5914">
        <v>2.15</v>
      </c>
      <c r="V5914">
        <v>2.14</v>
      </c>
      <c r="W5914">
        <v>0.7</v>
      </c>
      <c r="Z5914" s="4" t="s">
        <v>53</v>
      </c>
      <c r="AA5914" t="s">
        <v>126</v>
      </c>
      <c r="AB5914">
        <v>46132</v>
      </c>
      <c r="AG5914">
        <v>0</v>
      </c>
      <c r="AH5914">
        <v>800</v>
      </c>
      <c r="AM5914" t="str">
        <f>SUBSTITUTE(Tabla_lineas[[#This Row],[Codigo Liname]]," ","")</f>
        <v>J0149</v>
      </c>
    </row>
    <row r="5915" spans="1:39" customFormat="1" x14ac:dyDescent="0.25">
      <c r="A5915" s="2">
        <v>444</v>
      </c>
      <c r="B5915" t="s">
        <v>1077</v>
      </c>
      <c r="C5915">
        <f t="shared" si="92"/>
        <v>1633685</v>
      </c>
      <c r="D5915">
        <v>517</v>
      </c>
      <c r="E5915" t="s">
        <v>500</v>
      </c>
      <c r="F5915">
        <v>5.38</v>
      </c>
      <c r="G5915">
        <v>5.17</v>
      </c>
      <c r="H5915" t="s">
        <v>501</v>
      </c>
      <c r="I5915" s="2">
        <v>5.17</v>
      </c>
      <c r="J5915" t="s">
        <v>502</v>
      </c>
      <c r="K5915" t="s">
        <v>503</v>
      </c>
      <c r="L5915" s="3" t="str">
        <f>+INDEX([1]!TABLA_MAESTRO_DE_ARTICULO[SubGroupName],MATCH(Tabla_lineas[[#This Row],[CODIGO SAP]],[1]!TABLA_MAESTRO_DE_ARTICULO[ItemCode],0))</f>
        <v>SOLUCION INYECTABLE</v>
      </c>
      <c r="M5915" t="s">
        <v>504</v>
      </c>
      <c r="N5915">
        <v>20</v>
      </c>
      <c r="O5915" t="s">
        <v>249</v>
      </c>
      <c r="S5915" s="2">
        <v>100</v>
      </c>
      <c r="T5915">
        <v>516</v>
      </c>
      <c r="U5915">
        <v>5.17</v>
      </c>
      <c r="V5915">
        <v>5.16</v>
      </c>
      <c r="W5915">
        <v>1.5</v>
      </c>
      <c r="Z5915" s="4" t="s">
        <v>46</v>
      </c>
      <c r="AA5915" t="s">
        <v>126</v>
      </c>
      <c r="AB5915">
        <v>46132</v>
      </c>
      <c r="AG5915">
        <v>0</v>
      </c>
      <c r="AH5915">
        <v>100</v>
      </c>
      <c r="AM5915" t="str">
        <f>SUBSTITUTE(Tabla_lineas[[#This Row],[Codigo Liname]]," ","")</f>
        <v>B0510</v>
      </c>
    </row>
    <row r="5916" spans="1:39" customFormat="1" x14ac:dyDescent="0.25">
      <c r="A5916" s="2">
        <v>445</v>
      </c>
      <c r="B5916" t="s">
        <v>1078</v>
      </c>
      <c r="C5916" t="str">
        <f t="shared" si="92"/>
        <v>COTI</v>
      </c>
      <c r="E5916" t="s">
        <v>420</v>
      </c>
      <c r="F5916">
        <v>4.96</v>
      </c>
      <c r="G5916">
        <v>4.96</v>
      </c>
      <c r="H5916" t="s">
        <v>421</v>
      </c>
      <c r="I5916" s="2">
        <v>11</v>
      </c>
      <c r="J5916" t="s">
        <v>422</v>
      </c>
      <c r="K5916" t="s">
        <v>423</v>
      </c>
      <c r="L5916" s="3" t="str">
        <f>+INDEX([1]!TABLA_MAESTRO_DE_ARTICULO[SubGroupName],MATCH(Tabla_lineas[[#This Row],[CODIGO SAP]],[1]!TABLA_MAESTRO_DE_ARTICULO[ItemCode],0))</f>
        <v>CAPSULA DURA</v>
      </c>
      <c r="M5916" t="s">
        <v>424</v>
      </c>
      <c r="O5916" t="s">
        <v>45</v>
      </c>
      <c r="S5916" s="2">
        <v>700</v>
      </c>
      <c r="T5916">
        <v>2100</v>
      </c>
      <c r="V5916">
        <v>3</v>
      </c>
      <c r="Z5916" s="4" t="s">
        <v>46</v>
      </c>
      <c r="AL5916" t="s">
        <v>1079</v>
      </c>
      <c r="AM5916" t="str">
        <f>SUBSTITUTE(Tabla_lineas[[#This Row],[Codigo Liname]]," ","")</f>
        <v>J0158</v>
      </c>
    </row>
    <row r="5917" spans="1:39" customFormat="1" x14ac:dyDescent="0.25">
      <c r="A5917" s="2">
        <v>445</v>
      </c>
      <c r="B5917" t="s">
        <v>1078</v>
      </c>
      <c r="C5917" t="str">
        <f t="shared" si="92"/>
        <v>COTI</v>
      </c>
      <c r="E5917" t="s">
        <v>244</v>
      </c>
      <c r="F5917">
        <v>4.03</v>
      </c>
      <c r="G5917">
        <v>4.03</v>
      </c>
      <c r="H5917" t="s">
        <v>245</v>
      </c>
      <c r="I5917" s="2">
        <v>6.97</v>
      </c>
      <c r="J5917" t="s">
        <v>246</v>
      </c>
      <c r="K5917" t="s">
        <v>247</v>
      </c>
      <c r="L5917" s="3" t="str">
        <f>+INDEX([1]!TABLA_MAESTRO_DE_ARTICULO[SubGroupName],MATCH(Tabla_lineas[[#This Row],[CODIGO SAP]],[1]!TABLA_MAESTRO_DE_ARTICULO[ItemCode],0))</f>
        <v>SOLUCION INYECTABLE</v>
      </c>
      <c r="M5917" t="s">
        <v>248</v>
      </c>
      <c r="O5917" t="s">
        <v>249</v>
      </c>
      <c r="S5917" s="2">
        <v>1000</v>
      </c>
      <c r="T5917">
        <v>2000</v>
      </c>
      <c r="V5917">
        <v>2</v>
      </c>
      <c r="Z5917" s="4" t="s">
        <v>46</v>
      </c>
      <c r="AL5917" t="s">
        <v>1079</v>
      </c>
      <c r="AM5917" t="str">
        <f>SUBSTITUTE(Tabla_lineas[[#This Row],[Codigo Liname]]," ","")</f>
        <v>H0204</v>
      </c>
    </row>
    <row r="5918" spans="1:39" customFormat="1" x14ac:dyDescent="0.25">
      <c r="A5918" s="2">
        <v>445</v>
      </c>
      <c r="B5918" t="s">
        <v>1078</v>
      </c>
      <c r="C5918" t="str">
        <f t="shared" si="92"/>
        <v>COTI</v>
      </c>
      <c r="E5918" t="s">
        <v>256</v>
      </c>
      <c r="F5918">
        <v>3.3</v>
      </c>
      <c r="G5918">
        <v>3.3</v>
      </c>
      <c r="H5918" t="s">
        <v>257</v>
      </c>
      <c r="I5918" s="2">
        <v>3.82</v>
      </c>
      <c r="J5918" t="s">
        <v>258</v>
      </c>
      <c r="K5918" t="s">
        <v>259</v>
      </c>
      <c r="L5918" s="3" t="str">
        <f>+INDEX([1]!TABLA_MAESTRO_DE_ARTICULO[SubGroupName],MATCH(Tabla_lineas[[#This Row],[CODIGO SAP]],[1]!TABLA_MAESTRO_DE_ARTICULO[ItemCode],0))</f>
        <v>SOLUCION INYECTABLE</v>
      </c>
      <c r="M5918" t="s">
        <v>260</v>
      </c>
      <c r="O5918" t="s">
        <v>249</v>
      </c>
      <c r="S5918" s="2">
        <v>200</v>
      </c>
      <c r="T5918">
        <v>300</v>
      </c>
      <c r="V5918">
        <v>1.5</v>
      </c>
      <c r="Z5918" s="4" t="s">
        <v>46</v>
      </c>
      <c r="AL5918" t="s">
        <v>1079</v>
      </c>
      <c r="AM5918" t="str">
        <f>SUBSTITUTE(Tabla_lineas[[#This Row],[Codigo Liname]]," ","")</f>
        <v>M0103</v>
      </c>
    </row>
    <row r="5919" spans="1:39" customFormat="1" x14ac:dyDescent="0.25">
      <c r="A5919" s="2">
        <v>445</v>
      </c>
      <c r="B5919" t="s">
        <v>1078</v>
      </c>
      <c r="C5919" t="str">
        <f t="shared" si="92"/>
        <v>COTI</v>
      </c>
      <c r="E5919" t="s">
        <v>82</v>
      </c>
      <c r="F5919">
        <v>1.61</v>
      </c>
      <c r="G5919">
        <v>1.61</v>
      </c>
      <c r="H5919" t="s">
        <v>83</v>
      </c>
      <c r="I5919" s="2">
        <v>3.67</v>
      </c>
      <c r="J5919" t="s">
        <v>84</v>
      </c>
      <c r="K5919" t="s">
        <v>85</v>
      </c>
      <c r="L5919" s="3" t="str">
        <f>+INDEX([1]!TABLA_MAESTRO_DE_ARTICULO[SubGroupName],MATCH(Tabla_lineas[[#This Row],[CODIGO SAP]],[1]!TABLA_MAESTRO_DE_ARTICULO[ItemCode],0))</f>
        <v>COMPRIMIDO</v>
      </c>
      <c r="M5919" t="s">
        <v>86</v>
      </c>
      <c r="O5919" t="s">
        <v>45</v>
      </c>
      <c r="S5919" s="2">
        <v>10000</v>
      </c>
      <c r="T5919">
        <v>2500</v>
      </c>
      <c r="V5919">
        <v>0.25</v>
      </c>
      <c r="Z5919" s="4" t="s">
        <v>46</v>
      </c>
      <c r="AL5919" t="s">
        <v>1079</v>
      </c>
      <c r="AM5919" t="str">
        <f>SUBSTITUTE(Tabla_lineas[[#This Row],[Codigo Liname]]," ","")</f>
        <v>C0902</v>
      </c>
    </row>
    <row r="5920" spans="1:39" customFormat="1" x14ac:dyDescent="0.25">
      <c r="A5920" s="2">
        <v>445</v>
      </c>
      <c r="B5920" t="s">
        <v>1078</v>
      </c>
      <c r="C5920" t="str">
        <f t="shared" si="92"/>
        <v>COTI</v>
      </c>
      <c r="E5920" t="s">
        <v>374</v>
      </c>
      <c r="F5920">
        <v>2.0699999999999998</v>
      </c>
      <c r="G5920">
        <v>1.4</v>
      </c>
      <c r="H5920" t="s">
        <v>375</v>
      </c>
      <c r="I5920" s="2">
        <v>1.4</v>
      </c>
      <c r="J5920" t="s">
        <v>376</v>
      </c>
      <c r="K5920" t="s">
        <v>377</v>
      </c>
      <c r="L5920" s="3" t="str">
        <f>+INDEX([1]!TABLA_MAESTRO_DE_ARTICULO[SubGroupName],MATCH(Tabla_lineas[[#This Row],[CODIGO SAP]],[1]!TABLA_MAESTRO_DE_ARTICULO[ItemCode],0))</f>
        <v>COMPRIMIDO</v>
      </c>
      <c r="M5920" t="s">
        <v>378</v>
      </c>
      <c r="O5920" t="s">
        <v>45</v>
      </c>
      <c r="S5920" s="2">
        <v>300</v>
      </c>
      <c r="T5920">
        <v>180</v>
      </c>
      <c r="V5920">
        <v>0.6</v>
      </c>
      <c r="Z5920" s="4" t="s">
        <v>53</v>
      </c>
      <c r="AL5920" t="s">
        <v>1079</v>
      </c>
      <c r="AM5920" t="str">
        <f>SUBSTITUTE(Tabla_lineas[[#This Row],[Codigo Liname]]," ","")</f>
        <v>H0209</v>
      </c>
    </row>
    <row r="5921" spans="1:39" customFormat="1" x14ac:dyDescent="0.25">
      <c r="A5921" s="2">
        <v>445</v>
      </c>
      <c r="B5921" t="s">
        <v>1078</v>
      </c>
      <c r="C5921" t="str">
        <f t="shared" si="92"/>
        <v>COTI</v>
      </c>
      <c r="E5921" t="s">
        <v>384</v>
      </c>
      <c r="F5921">
        <v>9.5978999999999992</v>
      </c>
      <c r="G5921">
        <v>6.35</v>
      </c>
      <c r="H5921" t="s">
        <v>385</v>
      </c>
      <c r="I5921" s="2">
        <v>6.35</v>
      </c>
      <c r="J5921" t="s">
        <v>386</v>
      </c>
      <c r="K5921" t="s">
        <v>387</v>
      </c>
      <c r="L5921" s="3" t="str">
        <f>+INDEX([1]!TABLA_MAESTRO_DE_ARTICULO[SubGroupName],MATCH(Tabla_lineas[[#This Row],[CODIGO SAP]],[1]!TABLA_MAESTRO_DE_ARTICULO[ItemCode],0))</f>
        <v>COMPRIMIDO</v>
      </c>
      <c r="M5921" t="s">
        <v>388</v>
      </c>
      <c r="O5921" t="s">
        <v>389</v>
      </c>
      <c r="S5921" s="2">
        <v>120</v>
      </c>
      <c r="T5921">
        <v>300</v>
      </c>
      <c r="V5921">
        <v>2.5</v>
      </c>
      <c r="Z5921" s="4" t="s">
        <v>46</v>
      </c>
      <c r="AL5921" t="s">
        <v>1079</v>
      </c>
      <c r="AM5921" t="str">
        <f>SUBSTITUTE(Tabla_lineas[[#This Row],[Codigo Liname]]," ","")</f>
        <v>P0111</v>
      </c>
    </row>
    <row r="5922" spans="1:39" customFormat="1" x14ac:dyDescent="0.25">
      <c r="A5922" s="2">
        <v>447</v>
      </c>
      <c r="B5922" t="s">
        <v>1080</v>
      </c>
      <c r="C5922">
        <f t="shared" si="92"/>
        <v>1638505</v>
      </c>
      <c r="D5922">
        <v>62317.5</v>
      </c>
      <c r="E5922" t="s">
        <v>176</v>
      </c>
      <c r="F5922">
        <v>16.7</v>
      </c>
      <c r="G5922">
        <v>16.7</v>
      </c>
      <c r="H5922" t="s">
        <v>177</v>
      </c>
      <c r="I5922" s="2">
        <v>35.61</v>
      </c>
      <c r="J5922" t="s">
        <v>178</v>
      </c>
      <c r="K5922" t="s">
        <v>179</v>
      </c>
      <c r="L5922" s="3" t="str">
        <f>+INDEX([1]!TABLA_MAESTRO_DE_ARTICULO[SubGroupName],MATCH(Tabla_lineas[[#This Row],[CODIGO SAP]],[1]!TABLA_MAESTRO_DE_ARTICULO[ItemCode],0))</f>
        <v>POLVO PARA SUSPENSION</v>
      </c>
      <c r="M5922" t="s">
        <v>180</v>
      </c>
      <c r="N5922">
        <v>3</v>
      </c>
      <c r="O5922" t="s">
        <v>181</v>
      </c>
      <c r="S5922" s="2">
        <v>1750</v>
      </c>
      <c r="T5922">
        <v>29207.500000000004</v>
      </c>
      <c r="U5922">
        <v>35.61</v>
      </c>
      <c r="V5922">
        <v>16.690000000000001</v>
      </c>
      <c r="W5922">
        <v>5.5</v>
      </c>
      <c r="Z5922" s="4" t="s">
        <v>46</v>
      </c>
      <c r="AA5922" t="s">
        <v>153</v>
      </c>
      <c r="AB5922">
        <v>46096</v>
      </c>
      <c r="AG5922">
        <v>0</v>
      </c>
      <c r="AH5922">
        <v>1750</v>
      </c>
      <c r="AM5922" t="str">
        <f>SUBSTITUTE(Tabla_lineas[[#This Row],[Codigo Liname]]," ","")</f>
        <v>J0157</v>
      </c>
    </row>
    <row r="5923" spans="1:39" customFormat="1" x14ac:dyDescent="0.25">
      <c r="A5923" s="2">
        <v>447</v>
      </c>
      <c r="B5923" t="s">
        <v>1080</v>
      </c>
      <c r="C5923">
        <f t="shared" si="92"/>
        <v>1638505</v>
      </c>
      <c r="D5923">
        <v>18786</v>
      </c>
      <c r="E5923" t="s">
        <v>121</v>
      </c>
      <c r="F5923">
        <v>2.0099999999999998</v>
      </c>
      <c r="G5923">
        <v>2.0099999999999998</v>
      </c>
      <c r="H5923" t="s">
        <v>122</v>
      </c>
      <c r="I5923" s="2">
        <v>2.02</v>
      </c>
      <c r="J5923" t="s">
        <v>123</v>
      </c>
      <c r="K5923" t="s">
        <v>124</v>
      </c>
      <c r="L5923" s="3" t="str">
        <f>+INDEX([1]!TABLA_MAESTRO_DE_ARTICULO[SubGroupName],MATCH(Tabla_lineas[[#This Row],[CODIGO SAP]],[1]!TABLA_MAESTRO_DE_ARTICULO[ItemCode],0))</f>
        <v>COMPRIMIDO</v>
      </c>
      <c r="M5923" t="s">
        <v>125</v>
      </c>
      <c r="N5923">
        <v>4</v>
      </c>
      <c r="O5923" t="s">
        <v>45</v>
      </c>
      <c r="S5923" s="2">
        <v>9300</v>
      </c>
      <c r="T5923">
        <v>18600</v>
      </c>
      <c r="U5923">
        <v>2.02</v>
      </c>
      <c r="V5923">
        <v>2</v>
      </c>
      <c r="W5923">
        <v>0.15</v>
      </c>
      <c r="Z5923" s="4" t="s">
        <v>53</v>
      </c>
      <c r="AA5923" t="s">
        <v>126</v>
      </c>
      <c r="AB5923">
        <v>46132</v>
      </c>
      <c r="AG5923">
        <v>0</v>
      </c>
      <c r="AH5923">
        <v>9300</v>
      </c>
      <c r="AM5923" t="str">
        <f>SUBSTITUTE(Tabla_lineas[[#This Row],[Codigo Liname]]," ","")</f>
        <v>C1001</v>
      </c>
    </row>
    <row r="5924" spans="1:39" customFormat="1" x14ac:dyDescent="0.25">
      <c r="A5924" s="2">
        <v>447</v>
      </c>
      <c r="B5924" t="s">
        <v>1080</v>
      </c>
      <c r="C5924">
        <f t="shared" si="92"/>
        <v>1638505</v>
      </c>
      <c r="D5924">
        <v>5895</v>
      </c>
      <c r="E5924" t="s">
        <v>133</v>
      </c>
      <c r="F5924">
        <v>0.95</v>
      </c>
      <c r="G5924">
        <v>0.95</v>
      </c>
      <c r="H5924" t="s">
        <v>134</v>
      </c>
      <c r="I5924" s="2">
        <v>1.31</v>
      </c>
      <c r="J5924" t="s">
        <v>135</v>
      </c>
      <c r="K5924" t="s">
        <v>136</v>
      </c>
      <c r="L5924" s="3" t="str">
        <f>+INDEX([1]!TABLA_MAESTRO_DE_ARTICULO[SubGroupName],MATCH(Tabla_lineas[[#This Row],[CODIGO SAP]],[1]!TABLA_MAESTRO_DE_ARTICULO[ItemCode],0))</f>
        <v>COMPRIMIDO</v>
      </c>
      <c r="M5924" t="s">
        <v>137</v>
      </c>
      <c r="N5924">
        <v>6</v>
      </c>
      <c r="O5924" t="s">
        <v>45</v>
      </c>
      <c r="P5924">
        <v>32100</v>
      </c>
      <c r="Q5924">
        <v>219600</v>
      </c>
      <c r="R5924">
        <v>251700</v>
      </c>
      <c r="S5924" s="2">
        <v>4500</v>
      </c>
      <c r="T5924">
        <v>4230</v>
      </c>
      <c r="U5924">
        <v>1.31</v>
      </c>
      <c r="V5924">
        <v>0.94</v>
      </c>
      <c r="W5924">
        <v>0.32</v>
      </c>
      <c r="Z5924" s="4" t="s">
        <v>53</v>
      </c>
      <c r="AA5924" t="s">
        <v>120</v>
      </c>
      <c r="AB5924">
        <v>46132</v>
      </c>
      <c r="AG5924">
        <v>0</v>
      </c>
      <c r="AH5924">
        <v>4500</v>
      </c>
      <c r="AM5924" t="str">
        <f>SUBSTITUTE(Tabla_lineas[[#This Row],[Codigo Liname]]," ","")</f>
        <v>N0304</v>
      </c>
    </row>
    <row r="5925" spans="1:39" customFormat="1" x14ac:dyDescent="0.25">
      <c r="A5925" s="2">
        <v>447</v>
      </c>
      <c r="B5925" t="s">
        <v>1080</v>
      </c>
      <c r="C5925">
        <f t="shared" si="92"/>
        <v>1638505</v>
      </c>
      <c r="D5925">
        <v>41250</v>
      </c>
      <c r="E5925" t="s">
        <v>420</v>
      </c>
      <c r="F5925">
        <v>4.96</v>
      </c>
      <c r="G5925">
        <v>4.96</v>
      </c>
      <c r="H5925" t="s">
        <v>421</v>
      </c>
      <c r="I5925" s="2">
        <v>11</v>
      </c>
      <c r="J5925" t="s">
        <v>422</v>
      </c>
      <c r="K5925" t="s">
        <v>423</v>
      </c>
      <c r="L5925" s="3" t="str">
        <f>+INDEX([1]!TABLA_MAESTRO_DE_ARTICULO[SubGroupName],MATCH(Tabla_lineas[[#This Row],[CODIGO SAP]],[1]!TABLA_MAESTRO_DE_ARTICULO[ItemCode],0))</f>
        <v>CAPSULA DURA</v>
      </c>
      <c r="M5925" t="s">
        <v>424</v>
      </c>
      <c r="N5925">
        <v>7</v>
      </c>
      <c r="O5925" t="s">
        <v>45</v>
      </c>
      <c r="S5925" s="2">
        <v>3750</v>
      </c>
      <c r="T5925">
        <v>18562.5</v>
      </c>
      <c r="U5925">
        <v>11</v>
      </c>
      <c r="V5925">
        <v>4.95</v>
      </c>
      <c r="W5925">
        <v>1.3</v>
      </c>
      <c r="Z5925" s="4" t="s">
        <v>46</v>
      </c>
      <c r="AA5925" t="s">
        <v>120</v>
      </c>
      <c r="AB5925">
        <v>46132</v>
      </c>
      <c r="AG5925">
        <v>0</v>
      </c>
      <c r="AH5925">
        <v>3750</v>
      </c>
      <c r="AM5925" t="str">
        <f>SUBSTITUTE(Tabla_lineas[[#This Row],[Codigo Liname]]," ","")</f>
        <v>J0158</v>
      </c>
    </row>
    <row r="5926" spans="1:39" customFormat="1" x14ac:dyDescent="0.25">
      <c r="A5926" s="2">
        <v>447</v>
      </c>
      <c r="B5926" t="s">
        <v>1080</v>
      </c>
      <c r="C5926">
        <f t="shared" si="92"/>
        <v>1638505</v>
      </c>
      <c r="D5926">
        <v>2025</v>
      </c>
      <c r="E5926" t="s">
        <v>213</v>
      </c>
      <c r="F5926">
        <v>0.47</v>
      </c>
      <c r="G5926">
        <v>0.45</v>
      </c>
      <c r="H5926" t="s">
        <v>214</v>
      </c>
      <c r="I5926" s="2">
        <v>0.45</v>
      </c>
      <c r="J5926" t="s">
        <v>215</v>
      </c>
      <c r="K5926" t="s">
        <v>216</v>
      </c>
      <c r="L5926" s="3" t="str">
        <f>+INDEX([1]!TABLA_MAESTRO_DE_ARTICULO[SubGroupName],MATCH(Tabla_lineas[[#This Row],[CODIGO SAP]],[1]!TABLA_MAESTRO_DE_ARTICULO[ItemCode],0))</f>
        <v>COMPRIMIDO</v>
      </c>
      <c r="M5926" t="s">
        <v>217</v>
      </c>
      <c r="N5926">
        <v>8</v>
      </c>
      <c r="O5926" t="s">
        <v>45</v>
      </c>
      <c r="S5926" s="2">
        <v>4500</v>
      </c>
      <c r="T5926">
        <v>1980</v>
      </c>
      <c r="U5926">
        <v>0.45</v>
      </c>
      <c r="V5926">
        <v>0.44</v>
      </c>
      <c r="W5926">
        <v>0.12</v>
      </c>
      <c r="Z5926" s="4" t="s">
        <v>46</v>
      </c>
      <c r="AA5926" t="s">
        <v>153</v>
      </c>
      <c r="AB5926">
        <v>46132</v>
      </c>
      <c r="AG5926">
        <v>0</v>
      </c>
      <c r="AH5926">
        <v>4500</v>
      </c>
      <c r="AM5926" t="str">
        <f>SUBSTITUTE(Tabla_lineas[[#This Row],[Codigo Liname]]," ","")</f>
        <v>R0601</v>
      </c>
    </row>
    <row r="5927" spans="1:39" customFormat="1" x14ac:dyDescent="0.25">
      <c r="A5927" s="2">
        <v>447</v>
      </c>
      <c r="B5927" t="s">
        <v>1080</v>
      </c>
      <c r="C5927">
        <f t="shared" si="92"/>
        <v>1638505</v>
      </c>
      <c r="D5927">
        <v>6155.9999999999991</v>
      </c>
      <c r="E5927" t="s">
        <v>449</v>
      </c>
      <c r="F5927">
        <v>4.2</v>
      </c>
      <c r="G5927">
        <v>2.2799999999999998</v>
      </c>
      <c r="H5927" t="s">
        <v>450</v>
      </c>
      <c r="I5927" s="2">
        <v>2.2799999999999998</v>
      </c>
      <c r="J5927" t="s">
        <v>451</v>
      </c>
      <c r="K5927" t="s">
        <v>452</v>
      </c>
      <c r="L5927" s="3" t="str">
        <f>+INDEX([1]!TABLA_MAESTRO_DE_ARTICULO[SubGroupName],MATCH(Tabla_lineas[[#This Row],[CODIGO SAP]],[1]!TABLA_MAESTRO_DE_ARTICULO[ItemCode],0))</f>
        <v>OVULO VAGINAL</v>
      </c>
      <c r="M5927" t="s">
        <v>453</v>
      </c>
      <c r="N5927">
        <v>9</v>
      </c>
      <c r="O5927" t="s">
        <v>97</v>
      </c>
      <c r="S5927" s="2">
        <v>2700</v>
      </c>
      <c r="T5927">
        <v>6129</v>
      </c>
      <c r="U5927">
        <v>2.2799999999999998</v>
      </c>
      <c r="V5927">
        <v>2.27</v>
      </c>
      <c r="W5927">
        <v>0.7</v>
      </c>
      <c r="Z5927" s="4" t="s">
        <v>53</v>
      </c>
      <c r="AA5927" t="s">
        <v>126</v>
      </c>
      <c r="AB5927">
        <v>46132</v>
      </c>
      <c r="AG5927">
        <v>0</v>
      </c>
      <c r="AH5927">
        <v>2700</v>
      </c>
      <c r="AM5927" t="str">
        <f>SUBSTITUTE(Tabla_lineas[[#This Row],[Codigo Liname]]," ","")</f>
        <v>G0102</v>
      </c>
    </row>
    <row r="5928" spans="1:39" customFormat="1" x14ac:dyDescent="0.25">
      <c r="A5928" s="2">
        <v>447</v>
      </c>
      <c r="B5928" t="s">
        <v>1080</v>
      </c>
      <c r="C5928">
        <f t="shared" si="92"/>
        <v>1638505</v>
      </c>
      <c r="D5928">
        <v>1218</v>
      </c>
      <c r="E5928" t="s">
        <v>569</v>
      </c>
      <c r="F5928">
        <v>1.1299999999999999</v>
      </c>
      <c r="G5928">
        <v>0.57999999999999996</v>
      </c>
      <c r="H5928" t="s">
        <v>570</v>
      </c>
      <c r="I5928" s="2">
        <v>0.57999999999999996</v>
      </c>
      <c r="J5928" t="s">
        <v>571</v>
      </c>
      <c r="K5928" t="s">
        <v>572</v>
      </c>
      <c r="L5928" s="3" t="str">
        <f>+INDEX([1]!TABLA_MAESTRO_DE_ARTICULO[SubGroupName],MATCH(Tabla_lineas[[#This Row],[CODIGO SAP]],[1]!TABLA_MAESTRO_DE_ARTICULO[ItemCode],0))</f>
        <v>COMPRIMIDO</v>
      </c>
      <c r="M5928" t="s">
        <v>573</v>
      </c>
      <c r="N5928">
        <v>11</v>
      </c>
      <c r="O5928" t="s">
        <v>45</v>
      </c>
      <c r="S5928" s="2">
        <v>2100</v>
      </c>
      <c r="T5928">
        <v>1197</v>
      </c>
      <c r="U5928">
        <v>0.57999999999999996</v>
      </c>
      <c r="V5928">
        <v>0.56999999999999995</v>
      </c>
      <c r="W5928">
        <v>0.12</v>
      </c>
      <c r="Z5928" s="4" t="s">
        <v>46</v>
      </c>
      <c r="AA5928" t="s">
        <v>153</v>
      </c>
      <c r="AB5928">
        <v>46132</v>
      </c>
      <c r="AG5928">
        <v>0</v>
      </c>
      <c r="AH5928">
        <v>2100</v>
      </c>
      <c r="AM5928" t="str">
        <f>SUBSTITUTE(Tabla_lineas[[#This Row],[Codigo Liname]]," ","")</f>
        <v>H0203</v>
      </c>
    </row>
    <row r="5929" spans="1:39" customFormat="1" x14ac:dyDescent="0.25">
      <c r="A5929" s="2">
        <v>447</v>
      </c>
      <c r="B5929" t="s">
        <v>1080</v>
      </c>
      <c r="C5929">
        <f t="shared" si="92"/>
        <v>1638505</v>
      </c>
      <c r="D5929">
        <v>39729</v>
      </c>
      <c r="E5929" t="s">
        <v>244</v>
      </c>
      <c r="F5929">
        <v>4.03</v>
      </c>
      <c r="G5929">
        <v>4.03</v>
      </c>
      <c r="H5929" t="s">
        <v>245</v>
      </c>
      <c r="I5929" s="2">
        <v>6.97</v>
      </c>
      <c r="J5929" t="s">
        <v>246</v>
      </c>
      <c r="K5929" t="s">
        <v>247</v>
      </c>
      <c r="L5929" s="3" t="str">
        <f>+INDEX([1]!TABLA_MAESTRO_DE_ARTICULO[SubGroupName],MATCH(Tabla_lineas[[#This Row],[CODIGO SAP]],[1]!TABLA_MAESTRO_DE_ARTICULO[ItemCode],0))</f>
        <v>SOLUCION INYECTABLE</v>
      </c>
      <c r="M5929" t="s">
        <v>248</v>
      </c>
      <c r="N5929">
        <v>10</v>
      </c>
      <c r="O5929" t="s">
        <v>249</v>
      </c>
      <c r="S5929" s="2">
        <v>5700</v>
      </c>
      <c r="T5929">
        <v>22913.999999999996</v>
      </c>
      <c r="U5929">
        <v>6.97</v>
      </c>
      <c r="V5929">
        <v>4.0199999999999996</v>
      </c>
      <c r="W5929">
        <v>0.7</v>
      </c>
      <c r="Z5929" s="4" t="s">
        <v>46</v>
      </c>
      <c r="AA5929" t="s">
        <v>126</v>
      </c>
      <c r="AB5929">
        <v>46132</v>
      </c>
      <c r="AG5929">
        <v>0</v>
      </c>
      <c r="AH5929">
        <v>5700</v>
      </c>
      <c r="AM5929" t="str">
        <f>SUBSTITUTE(Tabla_lineas[[#This Row],[Codigo Liname]]," ","")</f>
        <v>H0204</v>
      </c>
    </row>
    <row r="5930" spans="1:39" customFormat="1" x14ac:dyDescent="0.25">
      <c r="A5930" s="2">
        <v>447</v>
      </c>
      <c r="B5930" t="s">
        <v>1080</v>
      </c>
      <c r="C5930">
        <f t="shared" si="92"/>
        <v>1638505</v>
      </c>
      <c r="D5930">
        <v>9600</v>
      </c>
      <c r="E5930" t="s">
        <v>138</v>
      </c>
      <c r="F5930">
        <v>0.2</v>
      </c>
      <c r="G5930">
        <v>0.2</v>
      </c>
      <c r="H5930" t="s">
        <v>139</v>
      </c>
      <c r="I5930" s="2">
        <v>0.24</v>
      </c>
      <c r="J5930" t="s">
        <v>140</v>
      </c>
      <c r="K5930" t="s">
        <v>141</v>
      </c>
      <c r="L5930" s="3" t="str">
        <f>+INDEX([1]!TABLA_MAESTRO_DE_ARTICULO[SubGroupName],MATCH(Tabla_lineas[[#This Row],[CODIGO SAP]],[1]!TABLA_MAESTRO_DE_ARTICULO[ItemCode],0))</f>
        <v>COMPRIMIDO</v>
      </c>
      <c r="M5930" t="s">
        <v>142</v>
      </c>
      <c r="N5930">
        <v>12</v>
      </c>
      <c r="O5930" t="s">
        <v>45</v>
      </c>
      <c r="S5930" s="2">
        <v>40000</v>
      </c>
      <c r="T5930">
        <v>7600</v>
      </c>
      <c r="U5930">
        <v>0.24</v>
      </c>
      <c r="V5930">
        <v>0.19</v>
      </c>
      <c r="W5930">
        <v>0.12</v>
      </c>
      <c r="Z5930" s="4" t="s">
        <v>46</v>
      </c>
      <c r="AA5930" t="s">
        <v>126</v>
      </c>
      <c r="AB5930">
        <v>46132</v>
      </c>
      <c r="AG5930">
        <v>0</v>
      </c>
      <c r="AH5930">
        <v>40000</v>
      </c>
      <c r="AM5930" t="str">
        <f>SUBSTITUTE(Tabla_lineas[[#This Row],[Codigo Liname]]," ","")</f>
        <v>M0102</v>
      </c>
    </row>
    <row r="5931" spans="1:39" customFormat="1" x14ac:dyDescent="0.25">
      <c r="A5931" s="2">
        <v>447</v>
      </c>
      <c r="B5931" t="s">
        <v>1080</v>
      </c>
      <c r="C5931">
        <f t="shared" si="92"/>
        <v>1638505</v>
      </c>
      <c r="D5931">
        <v>30560</v>
      </c>
      <c r="E5931" t="s">
        <v>256</v>
      </c>
      <c r="F5931">
        <v>3.3</v>
      </c>
      <c r="G5931">
        <v>3.3</v>
      </c>
      <c r="H5931" t="s">
        <v>257</v>
      </c>
      <c r="I5931" s="2">
        <v>3.82</v>
      </c>
      <c r="J5931" t="s">
        <v>258</v>
      </c>
      <c r="K5931" t="s">
        <v>259</v>
      </c>
      <c r="L5931" s="3" t="str">
        <f>+INDEX([1]!TABLA_MAESTRO_DE_ARTICULO[SubGroupName],MATCH(Tabla_lineas[[#This Row],[CODIGO SAP]],[1]!TABLA_MAESTRO_DE_ARTICULO[ItemCode],0))</f>
        <v>SOLUCION INYECTABLE</v>
      </c>
      <c r="M5931" t="s">
        <v>260</v>
      </c>
      <c r="N5931">
        <v>13</v>
      </c>
      <c r="O5931" t="s">
        <v>249</v>
      </c>
      <c r="S5931" s="2">
        <v>8000</v>
      </c>
      <c r="T5931">
        <v>26320</v>
      </c>
      <c r="U5931">
        <v>3.82</v>
      </c>
      <c r="V5931">
        <v>3.29</v>
      </c>
      <c r="W5931">
        <v>0.7</v>
      </c>
      <c r="Z5931" s="4" t="s">
        <v>46</v>
      </c>
      <c r="AA5931" t="s">
        <v>153</v>
      </c>
      <c r="AB5931">
        <v>46132</v>
      </c>
      <c r="AG5931">
        <v>0</v>
      </c>
      <c r="AH5931">
        <v>8000</v>
      </c>
      <c r="AM5931" t="str">
        <f>SUBSTITUTE(Tabla_lineas[[#This Row],[Codigo Liname]]," ","")</f>
        <v>M0103</v>
      </c>
    </row>
    <row r="5932" spans="1:39" customFormat="1" x14ac:dyDescent="0.25">
      <c r="A5932" s="2">
        <v>447</v>
      </c>
      <c r="B5932" t="s">
        <v>1080</v>
      </c>
      <c r="C5932">
        <f t="shared" si="92"/>
        <v>1638505</v>
      </c>
      <c r="D5932">
        <v>8769.6</v>
      </c>
      <c r="E5932" t="s">
        <v>292</v>
      </c>
      <c r="F5932">
        <v>25.27</v>
      </c>
      <c r="G5932">
        <v>18.27</v>
      </c>
      <c r="H5932" t="s">
        <v>293</v>
      </c>
      <c r="I5932" s="2">
        <v>18.27</v>
      </c>
      <c r="J5932" t="s">
        <v>294</v>
      </c>
      <c r="K5932" t="s">
        <v>295</v>
      </c>
      <c r="L5932" s="3" t="str">
        <f>+INDEX([1]!TABLA_MAESTRO_DE_ARTICULO[SubGroupName],MATCH(Tabla_lineas[[#This Row],[CODIGO SAP]],[1]!TABLA_MAESTRO_DE_ARTICULO[ItemCode],0))</f>
        <v>CREMA DERMICA</v>
      </c>
      <c r="M5932" t="s">
        <v>296</v>
      </c>
      <c r="N5932">
        <v>14</v>
      </c>
      <c r="O5932" t="s">
        <v>297</v>
      </c>
      <c r="S5932" s="2">
        <v>480</v>
      </c>
      <c r="T5932">
        <v>8764.8000000000011</v>
      </c>
      <c r="U5932">
        <v>18.27</v>
      </c>
      <c r="V5932">
        <v>18.260000000000002</v>
      </c>
      <c r="W5932">
        <v>5</v>
      </c>
      <c r="Z5932" s="4" t="s">
        <v>46</v>
      </c>
      <c r="AA5932" t="s">
        <v>153</v>
      </c>
      <c r="AB5932">
        <v>46132</v>
      </c>
      <c r="AG5932">
        <v>0</v>
      </c>
      <c r="AH5932">
        <v>480</v>
      </c>
      <c r="AM5932" t="str">
        <f>SUBSTITUTE(Tabla_lineas[[#This Row],[Codigo Liname]]," ","")</f>
        <v>D0704</v>
      </c>
    </row>
    <row r="5933" spans="1:39" customFormat="1" x14ac:dyDescent="0.25">
      <c r="A5933" s="2">
        <v>447</v>
      </c>
      <c r="B5933" t="s">
        <v>1080</v>
      </c>
      <c r="C5933">
        <f t="shared" si="92"/>
        <v>1638505</v>
      </c>
      <c r="D5933">
        <v>34594</v>
      </c>
      <c r="E5933" t="s">
        <v>298</v>
      </c>
      <c r="F5933">
        <v>14.58</v>
      </c>
      <c r="G5933">
        <v>14.58</v>
      </c>
      <c r="H5933" t="s">
        <v>299</v>
      </c>
      <c r="I5933" s="2">
        <v>24.71</v>
      </c>
      <c r="J5933" t="s">
        <v>300</v>
      </c>
      <c r="K5933" t="s">
        <v>301</v>
      </c>
      <c r="L5933" s="3" t="str">
        <f>+INDEX([1]!TABLA_MAESTRO_DE_ARTICULO[SubGroupName],MATCH(Tabla_lineas[[#This Row],[CODIGO SAP]],[1]!TABLA_MAESTRO_DE_ARTICULO[ItemCode],0))</f>
        <v>SUSPENSION</v>
      </c>
      <c r="M5933" t="s">
        <v>302</v>
      </c>
      <c r="N5933">
        <v>16</v>
      </c>
      <c r="O5933" t="s">
        <v>65</v>
      </c>
      <c r="S5933" s="2">
        <v>1400</v>
      </c>
      <c r="T5933">
        <v>20398</v>
      </c>
      <c r="U5933">
        <v>24.71</v>
      </c>
      <c r="V5933">
        <v>14.57</v>
      </c>
      <c r="W5933">
        <v>5.5</v>
      </c>
      <c r="Z5933" s="4" t="s">
        <v>46</v>
      </c>
      <c r="AA5933" t="s">
        <v>153</v>
      </c>
      <c r="AB5933">
        <v>46096</v>
      </c>
      <c r="AG5933">
        <v>0</v>
      </c>
      <c r="AH5933">
        <v>1400</v>
      </c>
      <c r="AM5933" t="str">
        <f>SUBSTITUTE(Tabla_lineas[[#This Row],[Codigo Liname]]," ","")</f>
        <v>M0104</v>
      </c>
    </row>
    <row r="5934" spans="1:39" customFormat="1" x14ac:dyDescent="0.25">
      <c r="A5934" s="2">
        <v>447</v>
      </c>
      <c r="B5934" t="s">
        <v>1080</v>
      </c>
      <c r="C5934">
        <f t="shared" si="92"/>
        <v>1638505</v>
      </c>
      <c r="D5934">
        <v>37950</v>
      </c>
      <c r="E5934" t="s">
        <v>303</v>
      </c>
      <c r="F5934">
        <v>0.75</v>
      </c>
      <c r="G5934">
        <v>0.69</v>
      </c>
      <c r="H5934" t="s">
        <v>304</v>
      </c>
      <c r="I5934" s="2">
        <v>0.69</v>
      </c>
      <c r="J5934" t="s">
        <v>305</v>
      </c>
      <c r="K5934" t="s">
        <v>306</v>
      </c>
      <c r="L5934" s="3" t="str">
        <f>+INDEX([1]!TABLA_MAESTRO_DE_ARTICULO[SubGroupName],MATCH(Tabla_lineas[[#This Row],[CODIGO SAP]],[1]!TABLA_MAESTRO_DE_ARTICULO[ItemCode],0))</f>
        <v>COMPRIMIDO</v>
      </c>
      <c r="M5934" t="s">
        <v>307</v>
      </c>
      <c r="N5934">
        <v>15</v>
      </c>
      <c r="O5934" t="s">
        <v>45</v>
      </c>
      <c r="P5934">
        <v>138600</v>
      </c>
      <c r="Q5934">
        <v>3275900</v>
      </c>
      <c r="R5934">
        <v>3414500</v>
      </c>
      <c r="S5934" s="2">
        <v>55000</v>
      </c>
      <c r="T5934">
        <v>37400</v>
      </c>
      <c r="U5934">
        <v>0.69</v>
      </c>
      <c r="V5934">
        <v>0.68</v>
      </c>
      <c r="W5934">
        <v>0.14000000000000001</v>
      </c>
      <c r="Z5934" s="4" t="s">
        <v>46</v>
      </c>
      <c r="AA5934" t="s">
        <v>120</v>
      </c>
      <c r="AB5934">
        <v>46132</v>
      </c>
      <c r="AG5934">
        <v>0</v>
      </c>
      <c r="AH5934">
        <v>55000</v>
      </c>
      <c r="AM5934" t="str">
        <f>SUBSTITUTE(Tabla_lineas[[#This Row],[Codigo Liname]]," ","")</f>
        <v>M0105</v>
      </c>
    </row>
    <row r="5935" spans="1:39" customFormat="1" x14ac:dyDescent="0.25">
      <c r="A5935" s="2">
        <v>447</v>
      </c>
      <c r="B5935" t="s">
        <v>1080</v>
      </c>
      <c r="C5935">
        <f t="shared" si="92"/>
        <v>1638505</v>
      </c>
      <c r="D5935">
        <v>10744</v>
      </c>
      <c r="E5935" t="s">
        <v>313</v>
      </c>
      <c r="F5935">
        <v>5.29</v>
      </c>
      <c r="G5935">
        <v>5.29</v>
      </c>
      <c r="H5935" t="s">
        <v>314</v>
      </c>
      <c r="I5935" s="2">
        <v>6.32</v>
      </c>
      <c r="J5935" t="s">
        <v>315</v>
      </c>
      <c r="K5935" t="s">
        <v>316</v>
      </c>
      <c r="L5935" s="3" t="str">
        <f>+INDEX([1]!TABLA_MAESTRO_DE_ARTICULO[SubGroupName],MATCH(Tabla_lineas[[#This Row],[CODIGO SAP]],[1]!TABLA_MAESTRO_DE_ARTICULO[ItemCode],0))</f>
        <v>SOLUCION INYECTABLE</v>
      </c>
      <c r="M5935" t="s">
        <v>317</v>
      </c>
      <c r="N5935">
        <v>18</v>
      </c>
      <c r="O5935" t="s">
        <v>249</v>
      </c>
      <c r="S5935" s="2">
        <v>1700</v>
      </c>
      <c r="T5935">
        <v>8976</v>
      </c>
      <c r="U5935">
        <v>6.32</v>
      </c>
      <c r="V5935">
        <v>5.28</v>
      </c>
      <c r="W5935">
        <v>0.7</v>
      </c>
      <c r="Z5935" s="4" t="s">
        <v>46</v>
      </c>
      <c r="AA5935" t="s">
        <v>120</v>
      </c>
      <c r="AB5935">
        <v>46132</v>
      </c>
      <c r="AG5935">
        <v>0</v>
      </c>
      <c r="AH5935">
        <v>1700</v>
      </c>
      <c r="AM5935" t="str">
        <f>SUBSTITUTE(Tabla_lineas[[#This Row],[Codigo Liname]]," ","")</f>
        <v>N0205</v>
      </c>
    </row>
    <row r="5936" spans="1:39" customFormat="1" x14ac:dyDescent="0.25">
      <c r="A5936" s="2">
        <v>447</v>
      </c>
      <c r="B5936" t="s">
        <v>1080</v>
      </c>
      <c r="C5936">
        <f t="shared" si="92"/>
        <v>1638505</v>
      </c>
      <c r="D5936">
        <v>924</v>
      </c>
      <c r="E5936" t="s">
        <v>87</v>
      </c>
      <c r="F5936">
        <v>0.64</v>
      </c>
      <c r="G5936">
        <v>0.44</v>
      </c>
      <c r="H5936" t="s">
        <v>88</v>
      </c>
      <c r="I5936" s="2">
        <v>0.44</v>
      </c>
      <c r="J5936" t="s">
        <v>89</v>
      </c>
      <c r="K5936" t="s">
        <v>90</v>
      </c>
      <c r="L5936" s="3" t="str">
        <f>+INDEX([1]!TABLA_MAESTRO_DE_ARTICULO[SubGroupName],MATCH(Tabla_lineas[[#This Row],[CODIGO SAP]],[1]!TABLA_MAESTRO_DE_ARTICULO[ItemCode],0))</f>
        <v>COMPRIMIDO</v>
      </c>
      <c r="M5936" t="s">
        <v>91</v>
      </c>
      <c r="N5936">
        <v>19</v>
      </c>
      <c r="O5936" t="s">
        <v>45</v>
      </c>
      <c r="S5936" s="2">
        <v>2100</v>
      </c>
      <c r="T5936">
        <v>903</v>
      </c>
      <c r="U5936">
        <v>0.44</v>
      </c>
      <c r="V5936">
        <v>0.43</v>
      </c>
      <c r="W5936">
        <v>0.12</v>
      </c>
      <c r="Z5936" s="4" t="s">
        <v>46</v>
      </c>
      <c r="AA5936" t="s">
        <v>153</v>
      </c>
      <c r="AB5936">
        <v>46132</v>
      </c>
      <c r="AG5936">
        <v>0</v>
      </c>
      <c r="AH5936">
        <v>2100</v>
      </c>
      <c r="AM5936" t="str">
        <f>SUBSTITUTE(Tabla_lineas[[#This Row],[Codigo Liname]]," ","")</f>
        <v>A0307</v>
      </c>
    </row>
    <row r="5937" spans="1:39" customFormat="1" x14ac:dyDescent="0.25">
      <c r="A5937" s="2">
        <v>447</v>
      </c>
      <c r="B5937" t="s">
        <v>1080</v>
      </c>
      <c r="C5937">
        <f t="shared" si="92"/>
        <v>1638505</v>
      </c>
      <c r="D5937">
        <v>9486</v>
      </c>
      <c r="E5937" t="s">
        <v>92</v>
      </c>
      <c r="F5937">
        <v>4.72</v>
      </c>
      <c r="G5937">
        <v>4.72</v>
      </c>
      <c r="H5937" t="s">
        <v>93</v>
      </c>
      <c r="I5937" s="2">
        <v>5.27</v>
      </c>
      <c r="J5937" t="s">
        <v>94</v>
      </c>
      <c r="K5937" t="s">
        <v>95</v>
      </c>
      <c r="L5937" s="3" t="str">
        <f>+INDEX([1]!TABLA_MAESTRO_DE_ARTICULO[SubGroupName],MATCH(Tabla_lineas[[#This Row],[CODIGO SAP]],[1]!TABLA_MAESTRO_DE_ARTICULO[ItemCode],0))</f>
        <v>OVULO VAGINAL</v>
      </c>
      <c r="M5937" t="s">
        <v>96</v>
      </c>
      <c r="N5937">
        <v>20</v>
      </c>
      <c r="O5937" t="s">
        <v>97</v>
      </c>
      <c r="S5937" s="2">
        <v>1800</v>
      </c>
      <c r="T5937">
        <v>8478</v>
      </c>
      <c r="U5937">
        <v>5.27</v>
      </c>
      <c r="V5937">
        <v>4.71</v>
      </c>
      <c r="W5937">
        <v>0.8</v>
      </c>
      <c r="Z5937" s="4" t="s">
        <v>46</v>
      </c>
      <c r="AA5937" t="s">
        <v>126</v>
      </c>
      <c r="AB5937">
        <v>46132</v>
      </c>
      <c r="AG5937">
        <v>0</v>
      </c>
      <c r="AH5937">
        <v>1800</v>
      </c>
      <c r="AM5937" t="str">
        <f>SUBSTITUTE(Tabla_lineas[[#This Row],[Codigo Liname]]," ","")</f>
        <v>G0104</v>
      </c>
    </row>
    <row r="5938" spans="1:39" customFormat="1" x14ac:dyDescent="0.25">
      <c r="A5938" s="2">
        <v>447</v>
      </c>
      <c r="B5938" t="s">
        <v>1080</v>
      </c>
      <c r="C5938">
        <f t="shared" si="92"/>
        <v>1638505</v>
      </c>
      <c r="D5938">
        <v>7279.1</v>
      </c>
      <c r="E5938" t="s">
        <v>98</v>
      </c>
      <c r="F5938">
        <v>9.4</v>
      </c>
      <c r="G5938">
        <v>8.77</v>
      </c>
      <c r="H5938" t="s">
        <v>99</v>
      </c>
      <c r="I5938" s="2">
        <v>8.77</v>
      </c>
      <c r="J5938" t="s">
        <v>100</v>
      </c>
      <c r="K5938" t="s">
        <v>101</v>
      </c>
      <c r="L5938" s="3" t="str">
        <f>+INDEX([1]!TABLA_MAESTRO_DE_ARTICULO[SubGroupName],MATCH(Tabla_lineas[[#This Row],[CODIGO SAP]],[1]!TABLA_MAESTRO_DE_ARTICULO[ItemCode],0))</f>
        <v>GOTAS</v>
      </c>
      <c r="M5938" t="s">
        <v>102</v>
      </c>
      <c r="N5938">
        <v>21</v>
      </c>
      <c r="O5938" t="s">
        <v>103</v>
      </c>
      <c r="S5938" s="2">
        <v>830</v>
      </c>
      <c r="T5938">
        <v>7270.8</v>
      </c>
      <c r="U5938">
        <v>8.77</v>
      </c>
      <c r="V5938">
        <v>8.76</v>
      </c>
      <c r="W5938">
        <v>3</v>
      </c>
      <c r="Z5938" s="4" t="s">
        <v>46</v>
      </c>
      <c r="AA5938" t="s">
        <v>153</v>
      </c>
      <c r="AB5938">
        <v>46132</v>
      </c>
      <c r="AG5938">
        <v>0</v>
      </c>
      <c r="AH5938">
        <v>830</v>
      </c>
      <c r="AM5938" t="str">
        <f>SUBSTITUTE(Tabla_lineas[[#This Row],[Codigo Liname]]," ","")</f>
        <v>N0210</v>
      </c>
    </row>
    <row r="5939" spans="1:39" customFormat="1" x14ac:dyDescent="0.25">
      <c r="A5939" s="2">
        <v>447</v>
      </c>
      <c r="B5939" t="s">
        <v>1080</v>
      </c>
      <c r="C5939">
        <f t="shared" si="92"/>
        <v>1638505</v>
      </c>
      <c r="D5939">
        <v>15334</v>
      </c>
      <c r="E5939" t="s">
        <v>353</v>
      </c>
      <c r="F5939">
        <v>11.88</v>
      </c>
      <c r="G5939">
        <v>11.88</v>
      </c>
      <c r="H5939" t="s">
        <v>354</v>
      </c>
      <c r="I5939" s="2">
        <v>13.94</v>
      </c>
      <c r="J5939" t="s">
        <v>355</v>
      </c>
      <c r="K5939" t="s">
        <v>356</v>
      </c>
      <c r="L5939" s="3" t="str">
        <f>+INDEX([1]!TABLA_MAESTRO_DE_ARTICULO[SubGroupName],MATCH(Tabla_lineas[[#This Row],[CODIGO SAP]],[1]!TABLA_MAESTRO_DE_ARTICULO[ItemCode],0))</f>
        <v>JARABE</v>
      </c>
      <c r="M5939" t="s">
        <v>357</v>
      </c>
      <c r="N5939">
        <v>22</v>
      </c>
      <c r="O5939" t="s">
        <v>181</v>
      </c>
      <c r="S5939" s="2">
        <v>1100</v>
      </c>
      <c r="T5939">
        <v>13057</v>
      </c>
      <c r="U5939">
        <v>13.94</v>
      </c>
      <c r="V5939">
        <v>11.87</v>
      </c>
      <c r="W5939">
        <v>5.5</v>
      </c>
      <c r="Z5939" s="4" t="s">
        <v>46</v>
      </c>
      <c r="AA5939" t="s">
        <v>153</v>
      </c>
      <c r="AB5939">
        <v>46096</v>
      </c>
      <c r="AG5939">
        <v>0</v>
      </c>
      <c r="AH5939">
        <v>1100</v>
      </c>
      <c r="AM5939" t="str">
        <f>SUBSTITUTE(Tabla_lineas[[#This Row],[Codigo Liname]]," ","")</f>
        <v>N0209</v>
      </c>
    </row>
    <row r="5940" spans="1:39" customFormat="1" x14ac:dyDescent="0.25">
      <c r="A5940" s="2">
        <v>447</v>
      </c>
      <c r="B5940" t="s">
        <v>1080</v>
      </c>
      <c r="C5940">
        <f t="shared" si="92"/>
        <v>1638505</v>
      </c>
      <c r="D5940">
        <v>1443.6</v>
      </c>
      <c r="E5940" t="s">
        <v>470</v>
      </c>
      <c r="F5940">
        <v>22.96</v>
      </c>
      <c r="G5940">
        <v>12</v>
      </c>
      <c r="H5940" t="s">
        <v>471</v>
      </c>
      <c r="I5940" s="2">
        <v>12.03</v>
      </c>
      <c r="J5940" t="s">
        <v>472</v>
      </c>
      <c r="K5940" t="s">
        <v>473</v>
      </c>
      <c r="L5940" s="3" t="str">
        <f>+INDEX([1]!TABLA_MAESTRO_DE_ARTICULO[SubGroupName],MATCH(Tabla_lineas[[#This Row],[CODIGO SAP]],[1]!TABLA_MAESTRO_DE_ARTICULO[ItemCode],0))</f>
        <v>LOCION</v>
      </c>
      <c r="M5940" t="s">
        <v>474</v>
      </c>
      <c r="N5940">
        <v>5</v>
      </c>
      <c r="O5940" t="s">
        <v>400</v>
      </c>
      <c r="S5940" s="2">
        <v>120</v>
      </c>
      <c r="T5940">
        <v>1438.8</v>
      </c>
      <c r="U5940">
        <v>12.03</v>
      </c>
      <c r="V5940">
        <v>11.99</v>
      </c>
      <c r="W5940">
        <v>7</v>
      </c>
      <c r="Z5940" s="4" t="s">
        <v>46</v>
      </c>
      <c r="AA5940" t="s">
        <v>153</v>
      </c>
      <c r="AB5940">
        <v>46132</v>
      </c>
      <c r="AG5940">
        <v>0</v>
      </c>
      <c r="AH5940">
        <v>120</v>
      </c>
      <c r="AM5940" t="str">
        <f>SUBSTITUTE(Tabla_lineas[[#This Row],[Codigo Liname]]," ","")</f>
        <v>P0301</v>
      </c>
    </row>
    <row r="5941" spans="1:39" customFormat="1" x14ac:dyDescent="0.25">
      <c r="A5941" s="2">
        <v>447</v>
      </c>
      <c r="B5941" t="s">
        <v>1080</v>
      </c>
      <c r="C5941">
        <f t="shared" si="92"/>
        <v>1638505</v>
      </c>
      <c r="D5941">
        <v>6985</v>
      </c>
      <c r="E5941" t="s">
        <v>384</v>
      </c>
      <c r="F5941">
        <v>9.6</v>
      </c>
      <c r="G5941">
        <v>6.35</v>
      </c>
      <c r="H5941" t="s">
        <v>385</v>
      </c>
      <c r="I5941" s="2">
        <v>6.35</v>
      </c>
      <c r="J5941" t="s">
        <v>386</v>
      </c>
      <c r="K5941" t="s">
        <v>387</v>
      </c>
      <c r="L5941" s="3" t="str">
        <f>+INDEX([1]!TABLA_MAESTRO_DE_ARTICULO[SubGroupName],MATCH(Tabla_lineas[[#This Row],[CODIGO SAP]],[1]!TABLA_MAESTRO_DE_ARTICULO[ItemCode],0))</f>
        <v>COMPRIMIDO</v>
      </c>
      <c r="M5941" t="s">
        <v>388</v>
      </c>
      <c r="N5941">
        <v>25</v>
      </c>
      <c r="O5941" t="s">
        <v>389</v>
      </c>
      <c r="S5941" s="2">
        <v>1100</v>
      </c>
      <c r="T5941">
        <v>6974</v>
      </c>
      <c r="U5941">
        <v>6.35</v>
      </c>
      <c r="V5941">
        <v>6.34</v>
      </c>
      <c r="W5941">
        <v>1.2</v>
      </c>
      <c r="Z5941" s="4" t="s">
        <v>46</v>
      </c>
      <c r="AA5941" t="s">
        <v>126</v>
      </c>
      <c r="AB5941">
        <v>46132</v>
      </c>
      <c r="AG5941">
        <v>0</v>
      </c>
      <c r="AH5941">
        <v>1100</v>
      </c>
      <c r="AM5941" t="str">
        <f>SUBSTITUTE(Tabla_lineas[[#This Row],[Codigo Liname]]," ","")</f>
        <v>P0111</v>
      </c>
    </row>
    <row r="5942" spans="1:39" customFormat="1" x14ac:dyDescent="0.25">
      <c r="A5942" s="2">
        <v>448</v>
      </c>
      <c r="B5942" t="s">
        <v>1081</v>
      </c>
      <c r="C5942">
        <f t="shared" si="92"/>
        <v>1638199</v>
      </c>
      <c r="D5942">
        <v>7974.5</v>
      </c>
      <c r="E5942" t="s">
        <v>115</v>
      </c>
      <c r="F5942">
        <v>2.5099999999999998</v>
      </c>
      <c r="G5942">
        <v>2.5099999999999998</v>
      </c>
      <c r="H5942" t="s">
        <v>116</v>
      </c>
      <c r="I5942" s="2">
        <v>3.89</v>
      </c>
      <c r="J5942" t="s">
        <v>117</v>
      </c>
      <c r="K5942" t="s">
        <v>118</v>
      </c>
      <c r="L5942" s="3" t="str">
        <f>+INDEX([1]!TABLA_MAESTRO_DE_ARTICULO[SubGroupName],MATCH(Tabla_lineas[[#This Row],[CODIGO SAP]],[1]!TABLA_MAESTRO_DE_ARTICULO[ItemCode],0))</f>
        <v>COMPRIMIDO</v>
      </c>
      <c r="M5942" t="s">
        <v>119</v>
      </c>
      <c r="N5942">
        <v>1</v>
      </c>
      <c r="O5942" t="s">
        <v>45</v>
      </c>
      <c r="S5942" s="2">
        <v>2050</v>
      </c>
      <c r="T5942">
        <v>5125</v>
      </c>
      <c r="U5942">
        <v>3.89</v>
      </c>
      <c r="V5942">
        <v>2.5</v>
      </c>
      <c r="W5942">
        <v>0.7</v>
      </c>
      <c r="Z5942" s="4" t="s">
        <v>46</v>
      </c>
      <c r="AA5942" t="s">
        <v>120</v>
      </c>
      <c r="AB5942">
        <v>46132</v>
      </c>
      <c r="AG5942">
        <v>0</v>
      </c>
      <c r="AH5942">
        <v>2050</v>
      </c>
      <c r="AM5942" t="str">
        <f>SUBSTITUTE(Tabla_lineas[[#This Row],[Codigo Liname]]," ","")</f>
        <v>J0504</v>
      </c>
    </row>
    <row r="5943" spans="1:39" customFormat="1" x14ac:dyDescent="0.25">
      <c r="A5943" s="2">
        <v>448</v>
      </c>
      <c r="B5943" t="s">
        <v>1081</v>
      </c>
      <c r="C5943">
        <f t="shared" si="92"/>
        <v>1638199</v>
      </c>
      <c r="D5943">
        <v>1198</v>
      </c>
      <c r="E5943" t="s">
        <v>155</v>
      </c>
      <c r="F5943">
        <v>28.3</v>
      </c>
      <c r="G5943">
        <v>28.3</v>
      </c>
      <c r="H5943" t="s">
        <v>156</v>
      </c>
      <c r="I5943" s="2">
        <v>29.95</v>
      </c>
      <c r="J5943" t="s">
        <v>157</v>
      </c>
      <c r="K5943" t="s">
        <v>158</v>
      </c>
      <c r="L5943" s="3" t="str">
        <f>+INDEX([1]!TABLA_MAESTRO_DE_ARTICULO[SubGroupName],MATCH(Tabla_lineas[[#This Row],[CODIGO SAP]],[1]!TABLA_MAESTRO_DE_ARTICULO[ItemCode],0))</f>
        <v>CREMA DERMICA</v>
      </c>
      <c r="M5943" t="s">
        <v>159</v>
      </c>
      <c r="N5943">
        <v>2</v>
      </c>
      <c r="O5943" t="s">
        <v>160</v>
      </c>
      <c r="S5943" s="2">
        <v>40</v>
      </c>
      <c r="T5943">
        <v>1131.5999999999999</v>
      </c>
      <c r="U5943">
        <v>29.95</v>
      </c>
      <c r="V5943">
        <v>28.29</v>
      </c>
      <c r="W5943">
        <v>5</v>
      </c>
      <c r="Z5943" s="4" t="s">
        <v>46</v>
      </c>
      <c r="AA5943" t="s">
        <v>153</v>
      </c>
      <c r="AB5943">
        <v>46132</v>
      </c>
      <c r="AG5943">
        <v>0</v>
      </c>
      <c r="AH5943">
        <v>40</v>
      </c>
      <c r="AM5943" t="str">
        <f>SUBSTITUTE(Tabla_lineas[[#This Row],[Codigo Liname]]," ","")</f>
        <v>D0603</v>
      </c>
    </row>
    <row r="5944" spans="1:39" customFormat="1" x14ac:dyDescent="0.25">
      <c r="A5944" s="2">
        <v>448</v>
      </c>
      <c r="B5944" t="s">
        <v>1081</v>
      </c>
      <c r="C5944">
        <f t="shared" si="92"/>
        <v>1638199</v>
      </c>
      <c r="D5944">
        <v>36162</v>
      </c>
      <c r="E5944" t="s">
        <v>171</v>
      </c>
      <c r="F5944">
        <v>1.82</v>
      </c>
      <c r="G5944">
        <v>1.82</v>
      </c>
      <c r="H5944" t="s">
        <v>172</v>
      </c>
      <c r="I5944" s="2">
        <v>2.94</v>
      </c>
      <c r="J5944" t="s">
        <v>173</v>
      </c>
      <c r="K5944" t="s">
        <v>174</v>
      </c>
      <c r="L5944" s="3" t="str">
        <f>+INDEX([1]!TABLA_MAESTRO_DE_ARTICULO[SubGroupName],MATCH(Tabla_lineas[[#This Row],[CODIGO SAP]],[1]!TABLA_MAESTRO_DE_ARTICULO[ItemCode],0))</f>
        <v>COMPRIMIDO</v>
      </c>
      <c r="M5944" t="s">
        <v>175</v>
      </c>
      <c r="N5944">
        <v>5</v>
      </c>
      <c r="O5944" t="s">
        <v>45</v>
      </c>
      <c r="S5944" s="2">
        <v>12300</v>
      </c>
      <c r="T5944">
        <v>22263</v>
      </c>
      <c r="U5944">
        <v>2.94</v>
      </c>
      <c r="V5944">
        <v>1.81</v>
      </c>
      <c r="W5944">
        <v>0.7</v>
      </c>
      <c r="Z5944" s="4" t="s">
        <v>46</v>
      </c>
      <c r="AA5944" t="s">
        <v>120</v>
      </c>
      <c r="AB5944">
        <v>46132</v>
      </c>
      <c r="AG5944">
        <v>0</v>
      </c>
      <c r="AH5944">
        <v>12300</v>
      </c>
      <c r="AM5944" t="str">
        <f>SUBSTITUTE(Tabla_lineas[[#This Row],[Codigo Liname]]," ","")</f>
        <v>J0105</v>
      </c>
    </row>
    <row r="5945" spans="1:39" customFormat="1" x14ac:dyDescent="0.25">
      <c r="A5945" s="2">
        <v>448</v>
      </c>
      <c r="B5945" t="s">
        <v>1081</v>
      </c>
      <c r="C5945">
        <f t="shared" si="92"/>
        <v>1638199</v>
      </c>
      <c r="D5945">
        <v>10683</v>
      </c>
      <c r="E5945" t="s">
        <v>176</v>
      </c>
      <c r="F5945">
        <v>16.7</v>
      </c>
      <c r="G5945">
        <v>16.7</v>
      </c>
      <c r="H5945" t="s">
        <v>177</v>
      </c>
      <c r="I5945" s="2">
        <v>35.61</v>
      </c>
      <c r="J5945" t="s">
        <v>178</v>
      </c>
      <c r="K5945" t="s">
        <v>179</v>
      </c>
      <c r="L5945" s="3" t="str">
        <f>+INDEX([1]!TABLA_MAESTRO_DE_ARTICULO[SubGroupName],MATCH(Tabla_lineas[[#This Row],[CODIGO SAP]],[1]!TABLA_MAESTRO_DE_ARTICULO[ItemCode],0))</f>
        <v>POLVO PARA SUSPENSION</v>
      </c>
      <c r="M5945" t="s">
        <v>180</v>
      </c>
      <c r="N5945">
        <v>7</v>
      </c>
      <c r="O5945" t="s">
        <v>181</v>
      </c>
      <c r="S5945" s="2">
        <v>300</v>
      </c>
      <c r="T5945">
        <v>5007</v>
      </c>
      <c r="U5945">
        <v>35.61</v>
      </c>
      <c r="V5945">
        <v>16.690000000000001</v>
      </c>
      <c r="W5945">
        <v>5.5</v>
      </c>
      <c r="Z5945" s="4" t="s">
        <v>46</v>
      </c>
      <c r="AA5945" t="s">
        <v>153</v>
      </c>
      <c r="AB5945">
        <v>46096</v>
      </c>
      <c r="AG5945">
        <v>0</v>
      </c>
      <c r="AH5945">
        <v>300</v>
      </c>
      <c r="AM5945" t="str">
        <f>SUBSTITUTE(Tabla_lineas[[#This Row],[Codigo Liname]]," ","")</f>
        <v>J0157</v>
      </c>
    </row>
    <row r="5946" spans="1:39" customFormat="1" x14ac:dyDescent="0.25">
      <c r="A5946" s="2">
        <v>448</v>
      </c>
      <c r="B5946" t="s">
        <v>1081</v>
      </c>
      <c r="C5946">
        <f t="shared" si="92"/>
        <v>1638199</v>
      </c>
      <c r="D5946">
        <v>4250</v>
      </c>
      <c r="E5946" t="s">
        <v>188</v>
      </c>
      <c r="F5946">
        <v>0.66</v>
      </c>
      <c r="G5946">
        <v>0.66</v>
      </c>
      <c r="H5946" t="s">
        <v>189</v>
      </c>
      <c r="I5946" s="2">
        <v>1</v>
      </c>
      <c r="J5946" t="s">
        <v>190</v>
      </c>
      <c r="K5946" t="s">
        <v>191</v>
      </c>
      <c r="L5946" s="3" t="str">
        <f>+INDEX([1]!TABLA_MAESTRO_DE_ARTICULO[SubGroupName],MATCH(Tabla_lineas[[#This Row],[CODIGO SAP]],[1]!TABLA_MAESTRO_DE_ARTICULO[ItemCode],0))</f>
        <v>COMPRIMIDO</v>
      </c>
      <c r="M5946" t="s">
        <v>192</v>
      </c>
      <c r="N5946">
        <v>8</v>
      </c>
      <c r="O5946" t="s">
        <v>45</v>
      </c>
      <c r="S5946" s="2">
        <v>4250</v>
      </c>
      <c r="T5946">
        <v>2762.5</v>
      </c>
      <c r="U5946">
        <v>1</v>
      </c>
      <c r="V5946">
        <v>0.65</v>
      </c>
      <c r="W5946">
        <v>0.2</v>
      </c>
      <c r="Z5946" s="4" t="s">
        <v>46</v>
      </c>
      <c r="AA5946" t="s">
        <v>153</v>
      </c>
      <c r="AB5946">
        <v>46096</v>
      </c>
      <c r="AG5946">
        <v>0</v>
      </c>
      <c r="AH5946">
        <v>4250</v>
      </c>
      <c r="AM5946" t="str">
        <f>SUBSTITUTE(Tabla_lineas[[#This Row],[Codigo Liname]]," ","")</f>
        <v>R0501</v>
      </c>
    </row>
    <row r="5947" spans="1:39" customFormat="1" x14ac:dyDescent="0.25">
      <c r="A5947" s="2">
        <v>448</v>
      </c>
      <c r="B5947" t="s">
        <v>1081</v>
      </c>
      <c r="C5947">
        <f t="shared" si="92"/>
        <v>1638199</v>
      </c>
      <c r="D5947">
        <v>4040</v>
      </c>
      <c r="E5947" t="s">
        <v>121</v>
      </c>
      <c r="F5947">
        <v>2.0099999999999998</v>
      </c>
      <c r="G5947">
        <v>2.0099999999999998</v>
      </c>
      <c r="H5947" t="s">
        <v>122</v>
      </c>
      <c r="I5947" s="2">
        <v>2.02</v>
      </c>
      <c r="J5947" t="s">
        <v>123</v>
      </c>
      <c r="K5947" t="s">
        <v>124</v>
      </c>
      <c r="L5947" s="3" t="str">
        <f>+INDEX([1]!TABLA_MAESTRO_DE_ARTICULO[SubGroupName],MATCH(Tabla_lineas[[#This Row],[CODIGO SAP]],[1]!TABLA_MAESTRO_DE_ARTICULO[ItemCode],0))</f>
        <v>COMPRIMIDO</v>
      </c>
      <c r="M5947" t="s">
        <v>125</v>
      </c>
      <c r="N5947">
        <v>9</v>
      </c>
      <c r="O5947" t="s">
        <v>45</v>
      </c>
      <c r="S5947" s="2">
        <v>2000</v>
      </c>
      <c r="T5947">
        <v>4000</v>
      </c>
      <c r="U5947">
        <v>2.02</v>
      </c>
      <c r="V5947">
        <v>2</v>
      </c>
      <c r="W5947">
        <v>0.15</v>
      </c>
      <c r="Z5947" s="4" t="s">
        <v>53</v>
      </c>
      <c r="AA5947" t="s">
        <v>126</v>
      </c>
      <c r="AB5947">
        <v>46132</v>
      </c>
      <c r="AG5947">
        <v>0</v>
      </c>
      <c r="AH5947">
        <v>2000</v>
      </c>
      <c r="AM5947" t="str">
        <f>SUBSTITUTE(Tabla_lineas[[#This Row],[Codigo Liname]]," ","")</f>
        <v>C1001</v>
      </c>
    </row>
    <row r="5948" spans="1:39" customFormat="1" x14ac:dyDescent="0.25">
      <c r="A5948" s="2">
        <v>448</v>
      </c>
      <c r="B5948" t="s">
        <v>1081</v>
      </c>
      <c r="C5948">
        <f t="shared" si="92"/>
        <v>1638199</v>
      </c>
      <c r="D5948">
        <v>2724.5</v>
      </c>
      <c r="E5948" t="s">
        <v>432</v>
      </c>
      <c r="F5948">
        <v>49.46</v>
      </c>
      <c r="G5948">
        <v>49.46</v>
      </c>
      <c r="H5948" t="s">
        <v>433</v>
      </c>
      <c r="I5948" s="2">
        <v>54.49</v>
      </c>
      <c r="J5948" t="s">
        <v>434</v>
      </c>
      <c r="K5948" t="s">
        <v>435</v>
      </c>
      <c r="L5948" s="3" t="str">
        <f>+INDEX([1]!TABLA_MAESTRO_DE_ARTICULO[SubGroupName],MATCH(Tabla_lineas[[#This Row],[CODIGO SAP]],[1]!TABLA_MAESTRO_DE_ARTICULO[ItemCode],0))</f>
        <v>POLVO PARA SUSPENSION</v>
      </c>
      <c r="M5948" t="s">
        <v>436</v>
      </c>
      <c r="N5948">
        <v>11</v>
      </c>
      <c r="O5948" t="s">
        <v>437</v>
      </c>
      <c r="S5948" s="2">
        <v>50</v>
      </c>
      <c r="T5948">
        <v>2472.5</v>
      </c>
      <c r="U5948">
        <v>54.49</v>
      </c>
      <c r="V5948">
        <v>49.45</v>
      </c>
      <c r="W5948">
        <v>10</v>
      </c>
      <c r="Z5948" s="4" t="s">
        <v>46</v>
      </c>
      <c r="AA5948" t="s">
        <v>153</v>
      </c>
      <c r="AB5948">
        <v>46096</v>
      </c>
      <c r="AG5948">
        <v>0</v>
      </c>
      <c r="AH5948">
        <v>50</v>
      </c>
      <c r="AM5948" t="str">
        <f>SUBSTITUTE(Tabla_lineas[[#This Row],[Codigo Liname]]," ","")</f>
        <v>J0162</v>
      </c>
    </row>
    <row r="5949" spans="1:39" customFormat="1" x14ac:dyDescent="0.25">
      <c r="A5949" s="2">
        <v>448</v>
      </c>
      <c r="B5949" t="s">
        <v>1081</v>
      </c>
      <c r="C5949">
        <f t="shared" si="92"/>
        <v>1638199</v>
      </c>
      <c r="D5949">
        <v>31332</v>
      </c>
      <c r="E5949" t="s">
        <v>127</v>
      </c>
      <c r="F5949">
        <v>7.87</v>
      </c>
      <c r="G5949">
        <v>7.87</v>
      </c>
      <c r="H5949" t="s">
        <v>128</v>
      </c>
      <c r="I5949" s="2">
        <v>11.19</v>
      </c>
      <c r="J5949" t="s">
        <v>129</v>
      </c>
      <c r="K5949" t="s">
        <v>130</v>
      </c>
      <c r="L5949" s="3" t="str">
        <f>+INDEX([1]!TABLA_MAESTRO_DE_ARTICULO[SubGroupName],MATCH(Tabla_lineas[[#This Row],[CODIGO SAP]],[1]!TABLA_MAESTRO_DE_ARTICULO[ItemCode],0))</f>
        <v>COMPRIMIDO</v>
      </c>
      <c r="M5949" t="s">
        <v>131</v>
      </c>
      <c r="N5949">
        <v>10</v>
      </c>
      <c r="O5949" t="s">
        <v>132</v>
      </c>
      <c r="S5949" s="2">
        <v>2800</v>
      </c>
      <c r="T5949">
        <v>22008</v>
      </c>
      <c r="U5949">
        <v>11.19</v>
      </c>
      <c r="V5949">
        <v>7.86</v>
      </c>
      <c r="W5949">
        <v>1.3</v>
      </c>
      <c r="Z5949" s="4" t="s">
        <v>46</v>
      </c>
      <c r="AA5949" t="s">
        <v>126</v>
      </c>
      <c r="AB5949">
        <v>46132</v>
      </c>
      <c r="AG5949">
        <v>0</v>
      </c>
      <c r="AH5949">
        <v>2800</v>
      </c>
      <c r="AM5949" t="str">
        <f>SUBSTITUTE(Tabla_lineas[[#This Row],[Codigo Liname]]," ","")</f>
        <v>J0113</v>
      </c>
    </row>
    <row r="5950" spans="1:39" customFormat="1" x14ac:dyDescent="0.25">
      <c r="A5950" s="2">
        <v>448</v>
      </c>
      <c r="B5950" t="s">
        <v>1081</v>
      </c>
      <c r="C5950">
        <f t="shared" si="92"/>
        <v>1638199</v>
      </c>
      <c r="D5950">
        <v>3275</v>
      </c>
      <c r="E5950" t="s">
        <v>133</v>
      </c>
      <c r="F5950">
        <v>0.95</v>
      </c>
      <c r="G5950">
        <v>0.95</v>
      </c>
      <c r="H5950" t="s">
        <v>134</v>
      </c>
      <c r="I5950" s="2">
        <v>1.31</v>
      </c>
      <c r="J5950" t="s">
        <v>135</v>
      </c>
      <c r="K5950" t="s">
        <v>136</v>
      </c>
      <c r="L5950" s="3" t="str">
        <f>+INDEX([1]!TABLA_MAESTRO_DE_ARTICULO[SubGroupName],MATCH(Tabla_lineas[[#This Row],[CODIGO SAP]],[1]!TABLA_MAESTRO_DE_ARTICULO[ItemCode],0))</f>
        <v>COMPRIMIDO</v>
      </c>
      <c r="M5950" t="s">
        <v>137</v>
      </c>
      <c r="N5950">
        <v>16</v>
      </c>
      <c r="O5950" t="s">
        <v>45</v>
      </c>
      <c r="P5950">
        <v>32100</v>
      </c>
      <c r="Q5950">
        <v>219600</v>
      </c>
      <c r="R5950">
        <v>251700</v>
      </c>
      <c r="S5950" s="2">
        <v>2500</v>
      </c>
      <c r="T5950">
        <v>2350</v>
      </c>
      <c r="U5950">
        <v>1.31</v>
      </c>
      <c r="V5950">
        <v>0.94</v>
      </c>
      <c r="W5950">
        <v>0.32</v>
      </c>
      <c r="Z5950" s="4" t="s">
        <v>53</v>
      </c>
      <c r="AA5950" t="s">
        <v>120</v>
      </c>
      <c r="AB5950">
        <v>46132</v>
      </c>
      <c r="AG5950">
        <v>0</v>
      </c>
      <c r="AH5950">
        <v>2500</v>
      </c>
      <c r="AM5950" t="str">
        <f>SUBSTITUTE(Tabla_lineas[[#This Row],[Codigo Liname]]," ","")</f>
        <v>N0304</v>
      </c>
    </row>
    <row r="5951" spans="1:39" customFormat="1" x14ac:dyDescent="0.25">
      <c r="A5951" s="2">
        <v>448</v>
      </c>
      <c r="B5951" t="s">
        <v>1081</v>
      </c>
      <c r="C5951">
        <f t="shared" si="92"/>
        <v>1638199</v>
      </c>
      <c r="D5951">
        <v>1855</v>
      </c>
      <c r="E5951" t="s">
        <v>438</v>
      </c>
      <c r="F5951">
        <v>176.33</v>
      </c>
      <c r="G5951">
        <v>92.75</v>
      </c>
      <c r="H5951" t="s">
        <v>439</v>
      </c>
      <c r="I5951" s="2">
        <v>92.75</v>
      </c>
      <c r="J5951" t="s">
        <v>440</v>
      </c>
      <c r="K5951" t="s">
        <v>441</v>
      </c>
      <c r="L5951" s="3" t="str">
        <f>+INDEX([1]!TABLA_MAESTRO_DE_ARTICULO[SubGroupName],MATCH(Tabla_lineas[[#This Row],[CODIGO SAP]],[1]!TABLA_MAESTRO_DE_ARTICULO[ItemCode],0))</f>
        <v>POLVO PARA SUSPENSION</v>
      </c>
      <c r="M5951" t="s">
        <v>442</v>
      </c>
      <c r="N5951">
        <v>18</v>
      </c>
      <c r="O5951" t="s">
        <v>443</v>
      </c>
      <c r="S5951" s="2">
        <v>20</v>
      </c>
      <c r="T5951">
        <v>1854.8</v>
      </c>
      <c r="U5951">
        <v>92.75</v>
      </c>
      <c r="V5951">
        <v>92.74</v>
      </c>
      <c r="W5951">
        <v>12</v>
      </c>
      <c r="Z5951" s="4" t="s">
        <v>46</v>
      </c>
      <c r="AA5951" t="s">
        <v>153</v>
      </c>
      <c r="AB5951">
        <v>46096</v>
      </c>
      <c r="AG5951">
        <v>0</v>
      </c>
      <c r="AH5951">
        <v>20</v>
      </c>
      <c r="AM5951" t="str">
        <f>SUBSTITUTE(Tabla_lineas[[#This Row],[Codigo Liname]]," ","")</f>
        <v>J0163</v>
      </c>
    </row>
    <row r="5952" spans="1:39" customFormat="1" x14ac:dyDescent="0.25">
      <c r="A5952" s="2">
        <v>448</v>
      </c>
      <c r="B5952" t="s">
        <v>1081</v>
      </c>
      <c r="C5952">
        <f t="shared" si="92"/>
        <v>1638199</v>
      </c>
      <c r="D5952">
        <v>15950</v>
      </c>
      <c r="E5952" t="s">
        <v>420</v>
      </c>
      <c r="F5952">
        <v>4.96</v>
      </c>
      <c r="G5952">
        <v>4.96</v>
      </c>
      <c r="H5952" t="s">
        <v>421</v>
      </c>
      <c r="I5952" s="2">
        <v>11</v>
      </c>
      <c r="J5952" t="s">
        <v>422</v>
      </c>
      <c r="K5952" t="s">
        <v>423</v>
      </c>
      <c r="L5952" s="3" t="str">
        <f>+INDEX([1]!TABLA_MAESTRO_DE_ARTICULO[SubGroupName],MATCH(Tabla_lineas[[#This Row],[CODIGO SAP]],[1]!TABLA_MAESTRO_DE_ARTICULO[ItemCode],0))</f>
        <v>CAPSULA DURA</v>
      </c>
      <c r="M5952" t="s">
        <v>424</v>
      </c>
      <c r="N5952">
        <v>17</v>
      </c>
      <c r="O5952" t="s">
        <v>45</v>
      </c>
      <c r="S5952" s="2">
        <v>1450</v>
      </c>
      <c r="T5952">
        <v>7177.5</v>
      </c>
      <c r="U5952">
        <v>11</v>
      </c>
      <c r="V5952">
        <v>4.95</v>
      </c>
      <c r="W5952">
        <v>1.3</v>
      </c>
      <c r="Z5952" s="4" t="s">
        <v>46</v>
      </c>
      <c r="AA5952" t="s">
        <v>120</v>
      </c>
      <c r="AB5952">
        <v>46132</v>
      </c>
      <c r="AG5952">
        <v>0</v>
      </c>
      <c r="AH5952">
        <v>1450</v>
      </c>
      <c r="AM5952" t="str">
        <f>SUBSTITUTE(Tabla_lineas[[#This Row],[Codigo Liname]]," ","")</f>
        <v>J0158</v>
      </c>
    </row>
    <row r="5953" spans="1:39" customFormat="1" x14ac:dyDescent="0.25">
      <c r="A5953" s="2">
        <v>448</v>
      </c>
      <c r="B5953" t="s">
        <v>1081</v>
      </c>
      <c r="C5953">
        <f t="shared" si="92"/>
        <v>1638199</v>
      </c>
      <c r="D5953">
        <v>5952</v>
      </c>
      <c r="E5953" t="s">
        <v>203</v>
      </c>
      <c r="F5953">
        <v>1.64</v>
      </c>
      <c r="G5953">
        <v>1.64</v>
      </c>
      <c r="H5953" t="s">
        <v>204</v>
      </c>
      <c r="I5953" s="2">
        <v>3.72</v>
      </c>
      <c r="J5953" t="s">
        <v>205</v>
      </c>
      <c r="K5953" t="s">
        <v>206</v>
      </c>
      <c r="L5953" s="3" t="str">
        <f>+INDEX([1]!TABLA_MAESTRO_DE_ARTICULO[SubGroupName],MATCH(Tabla_lineas[[#This Row],[CODIGO SAP]],[1]!TABLA_MAESTRO_DE_ARTICULO[ItemCode],0))</f>
        <v>COMPRIMIDO</v>
      </c>
      <c r="M5953" t="s">
        <v>207</v>
      </c>
      <c r="N5953">
        <v>19</v>
      </c>
      <c r="O5953" t="s">
        <v>45</v>
      </c>
      <c r="S5953" s="2">
        <v>1600</v>
      </c>
      <c r="T5953">
        <v>2624</v>
      </c>
      <c r="U5953">
        <v>3.72</v>
      </c>
      <c r="V5953">
        <v>1.64</v>
      </c>
      <c r="W5953">
        <v>0.38</v>
      </c>
      <c r="Z5953" s="4" t="s">
        <v>46</v>
      </c>
      <c r="AA5953" t="s">
        <v>120</v>
      </c>
      <c r="AB5953">
        <v>46132</v>
      </c>
      <c r="AG5953">
        <v>0</v>
      </c>
      <c r="AH5953">
        <v>1600</v>
      </c>
      <c r="AM5953" t="str">
        <f>SUBSTITUTE(Tabla_lineas[[#This Row],[Codigo Liname]]," ","")</f>
        <v>J0127</v>
      </c>
    </row>
    <row r="5954" spans="1:39" customFormat="1" x14ac:dyDescent="0.25">
      <c r="A5954" s="2">
        <v>448</v>
      </c>
      <c r="B5954" t="s">
        <v>1081</v>
      </c>
      <c r="C5954">
        <f t="shared" ref="C5954:C6017" si="93">IFERROR(VALUE(RIGHT(TRIM(LEFT(B5954,SEARCH("Eco",B5954)-1)),7)),"COTI")</f>
        <v>1638199</v>
      </c>
      <c r="D5954">
        <v>1891.12</v>
      </c>
      <c r="E5954" t="s">
        <v>208</v>
      </c>
      <c r="F5954">
        <v>14.8</v>
      </c>
      <c r="G5954">
        <v>12.2</v>
      </c>
      <c r="H5954" t="s">
        <v>209</v>
      </c>
      <c r="I5954" s="2">
        <v>12.28</v>
      </c>
      <c r="J5954" t="s">
        <v>210</v>
      </c>
      <c r="K5954" t="s">
        <v>211</v>
      </c>
      <c r="L5954" s="3" t="str">
        <f>+INDEX([1]!TABLA_MAESTRO_DE_ARTICULO[SubGroupName],MATCH(Tabla_lineas[[#This Row],[CODIGO SAP]],[1]!TABLA_MAESTRO_DE_ARTICULO[ItemCode],0))</f>
        <v>JARABE</v>
      </c>
      <c r="M5954" t="s">
        <v>212</v>
      </c>
      <c r="N5954">
        <v>22</v>
      </c>
      <c r="O5954" t="s">
        <v>181</v>
      </c>
      <c r="S5954" s="2">
        <v>154</v>
      </c>
      <c r="T5954">
        <v>1877.26</v>
      </c>
      <c r="U5954">
        <v>12.28</v>
      </c>
      <c r="V5954">
        <v>12.19</v>
      </c>
      <c r="W5954">
        <v>5</v>
      </c>
      <c r="Z5954" s="4" t="s">
        <v>46</v>
      </c>
      <c r="AA5954" t="s">
        <v>153</v>
      </c>
      <c r="AB5954">
        <v>46132</v>
      </c>
      <c r="AG5954">
        <v>0</v>
      </c>
      <c r="AH5954">
        <v>154</v>
      </c>
      <c r="AM5954" t="str">
        <f>SUBSTITUTE(Tabla_lineas[[#This Row],[Codigo Liname]]," ","")</f>
        <v>R0602</v>
      </c>
    </row>
    <row r="5955" spans="1:39" customFormat="1" x14ac:dyDescent="0.25">
      <c r="A5955" s="2">
        <v>448</v>
      </c>
      <c r="B5955" t="s">
        <v>1081</v>
      </c>
      <c r="C5955">
        <f t="shared" si="93"/>
        <v>1638199</v>
      </c>
      <c r="D5955">
        <v>720</v>
      </c>
      <c r="E5955" t="s">
        <v>213</v>
      </c>
      <c r="F5955">
        <v>0.47</v>
      </c>
      <c r="G5955">
        <v>0.45</v>
      </c>
      <c r="H5955" t="s">
        <v>214</v>
      </c>
      <c r="I5955" s="2">
        <v>0.45</v>
      </c>
      <c r="J5955" t="s">
        <v>215</v>
      </c>
      <c r="K5955" t="s">
        <v>216</v>
      </c>
      <c r="L5955" s="3" t="str">
        <f>+INDEX([1]!TABLA_MAESTRO_DE_ARTICULO[SubGroupName],MATCH(Tabla_lineas[[#This Row],[CODIGO SAP]],[1]!TABLA_MAESTRO_DE_ARTICULO[ItemCode],0))</f>
        <v>COMPRIMIDO</v>
      </c>
      <c r="M5955" t="s">
        <v>217</v>
      </c>
      <c r="N5955">
        <v>21</v>
      </c>
      <c r="O5955" t="s">
        <v>45</v>
      </c>
      <c r="S5955" s="2">
        <v>1600</v>
      </c>
      <c r="T5955">
        <v>704</v>
      </c>
      <c r="U5955">
        <v>0.45</v>
      </c>
      <c r="V5955">
        <v>0.44</v>
      </c>
      <c r="W5955">
        <v>0.12</v>
      </c>
      <c r="Z5955" s="4" t="s">
        <v>46</v>
      </c>
      <c r="AA5955" t="s">
        <v>153</v>
      </c>
      <c r="AB5955">
        <v>46132</v>
      </c>
      <c r="AG5955">
        <v>0</v>
      </c>
      <c r="AH5955">
        <v>1600</v>
      </c>
      <c r="AM5955" t="str">
        <f>SUBSTITUTE(Tabla_lineas[[#This Row],[Codigo Liname]]," ","")</f>
        <v>R0601</v>
      </c>
    </row>
    <row r="5956" spans="1:39" customFormat="1" x14ac:dyDescent="0.25">
      <c r="A5956" s="2">
        <v>448</v>
      </c>
      <c r="B5956" t="s">
        <v>1081</v>
      </c>
      <c r="C5956">
        <f t="shared" si="93"/>
        <v>1638199</v>
      </c>
      <c r="D5956">
        <v>356</v>
      </c>
      <c r="E5956" t="s">
        <v>444</v>
      </c>
      <c r="F5956">
        <v>4.67</v>
      </c>
      <c r="G5956">
        <v>3.5</v>
      </c>
      <c r="H5956" t="s">
        <v>445</v>
      </c>
      <c r="I5956" s="2">
        <v>3.56</v>
      </c>
      <c r="J5956" t="s">
        <v>446</v>
      </c>
      <c r="K5956" t="s">
        <v>447</v>
      </c>
      <c r="L5956" s="3" t="str">
        <f>+INDEX([1]!TABLA_MAESTRO_DE_ARTICULO[SubGroupName],MATCH(Tabla_lineas[[#This Row],[CODIGO SAP]],[1]!TABLA_MAESTRO_DE_ARTICULO[ItemCode],0))</f>
        <v>SOLUCION INYECTABLE</v>
      </c>
      <c r="M5956" t="s">
        <v>448</v>
      </c>
      <c r="N5956">
        <v>23</v>
      </c>
      <c r="O5956" t="s">
        <v>249</v>
      </c>
      <c r="S5956" s="2">
        <v>100</v>
      </c>
      <c r="T5956">
        <v>349</v>
      </c>
      <c r="U5956">
        <v>3.56</v>
      </c>
      <c r="V5956">
        <v>3.49</v>
      </c>
      <c r="W5956">
        <v>1.5</v>
      </c>
      <c r="Z5956" s="4" t="s">
        <v>46</v>
      </c>
      <c r="AA5956" t="s">
        <v>120</v>
      </c>
      <c r="AB5956">
        <v>46096</v>
      </c>
      <c r="AG5956">
        <v>0</v>
      </c>
      <c r="AH5956">
        <v>100</v>
      </c>
      <c r="AM5956" t="str">
        <f>SUBSTITUTE(Tabla_lineas[[#This Row],[Codigo Liname]]," ","")</f>
        <v>B0506</v>
      </c>
    </row>
    <row r="5957" spans="1:39" customFormat="1" x14ac:dyDescent="0.25">
      <c r="A5957" s="2">
        <v>448</v>
      </c>
      <c r="B5957" t="s">
        <v>1081</v>
      </c>
      <c r="C5957">
        <f t="shared" si="93"/>
        <v>1638199</v>
      </c>
      <c r="D5957">
        <v>802.2</v>
      </c>
      <c r="E5957" t="s">
        <v>218</v>
      </c>
      <c r="F5957">
        <v>28.9</v>
      </c>
      <c r="G5957">
        <v>13.37</v>
      </c>
      <c r="H5957" t="s">
        <v>219</v>
      </c>
      <c r="I5957" s="2">
        <v>13.37</v>
      </c>
      <c r="J5957" t="s">
        <v>220</v>
      </c>
      <c r="K5957" t="s">
        <v>221</v>
      </c>
      <c r="L5957" s="3" t="str">
        <f>+INDEX([1]!TABLA_MAESTRO_DE_ARTICULO[SubGroupName],MATCH(Tabla_lineas[[#This Row],[CODIGO SAP]],[1]!TABLA_MAESTRO_DE_ARTICULO[ItemCode],0))</f>
        <v>CREMA DERMICA</v>
      </c>
      <c r="M5957" t="s">
        <v>222</v>
      </c>
      <c r="N5957">
        <v>25</v>
      </c>
      <c r="O5957" t="s">
        <v>223</v>
      </c>
      <c r="S5957" s="2">
        <v>60</v>
      </c>
      <c r="T5957">
        <v>801.5999999999998</v>
      </c>
      <c r="U5957">
        <v>13.37</v>
      </c>
      <c r="V5957">
        <v>13.36</v>
      </c>
      <c r="W5957">
        <v>4.5</v>
      </c>
      <c r="Z5957" s="4" t="s">
        <v>53</v>
      </c>
      <c r="AA5957" t="s">
        <v>153</v>
      </c>
      <c r="AB5957">
        <v>46132</v>
      </c>
      <c r="AG5957">
        <v>0</v>
      </c>
      <c r="AH5957">
        <v>60</v>
      </c>
      <c r="AM5957" t="str">
        <f>SUBSTITUTE(Tabla_lineas[[#This Row],[Codigo Liname]]," ","")</f>
        <v>D0103</v>
      </c>
    </row>
    <row r="5958" spans="1:39" customFormat="1" x14ac:dyDescent="0.25">
      <c r="A5958" s="2">
        <v>448</v>
      </c>
      <c r="B5958" t="s">
        <v>1081</v>
      </c>
      <c r="C5958">
        <f t="shared" si="93"/>
        <v>1638199</v>
      </c>
      <c r="D5958">
        <v>1459.1999999999998</v>
      </c>
      <c r="E5958" t="s">
        <v>449</v>
      </c>
      <c r="F5958">
        <v>4.2</v>
      </c>
      <c r="G5958">
        <v>2.2799999999999998</v>
      </c>
      <c r="H5958" t="s">
        <v>450</v>
      </c>
      <c r="I5958" s="2">
        <v>2.2799999999999998</v>
      </c>
      <c r="J5958" t="s">
        <v>451</v>
      </c>
      <c r="K5958" t="s">
        <v>452</v>
      </c>
      <c r="L5958" s="3" t="str">
        <f>+INDEX([1]!TABLA_MAESTRO_DE_ARTICULO[SubGroupName],MATCH(Tabla_lineas[[#This Row],[CODIGO SAP]],[1]!TABLA_MAESTRO_DE_ARTICULO[ItemCode],0))</f>
        <v>OVULO VAGINAL</v>
      </c>
      <c r="M5958" t="s">
        <v>453</v>
      </c>
      <c r="N5958">
        <v>24</v>
      </c>
      <c r="O5958" t="s">
        <v>97</v>
      </c>
      <c r="S5958" s="2">
        <v>640</v>
      </c>
      <c r="T5958">
        <v>1452.8</v>
      </c>
      <c r="U5958">
        <v>2.2799999999999998</v>
      </c>
      <c r="V5958">
        <v>2.27</v>
      </c>
      <c r="W5958">
        <v>0.7</v>
      </c>
      <c r="Z5958" s="4" t="s">
        <v>53</v>
      </c>
      <c r="AA5958" t="s">
        <v>126</v>
      </c>
      <c r="AB5958">
        <v>46132</v>
      </c>
      <c r="AG5958">
        <v>0</v>
      </c>
      <c r="AH5958">
        <v>640</v>
      </c>
      <c r="AM5958" t="str">
        <f>SUBSTITUTE(Tabla_lineas[[#This Row],[Codigo Liname]]," ","")</f>
        <v>G0102</v>
      </c>
    </row>
    <row r="5959" spans="1:39" customFormat="1" x14ac:dyDescent="0.25">
      <c r="A5959" s="2">
        <v>448</v>
      </c>
      <c r="B5959" t="s">
        <v>1081</v>
      </c>
      <c r="C5959">
        <f t="shared" si="93"/>
        <v>1638199</v>
      </c>
      <c r="D5959">
        <v>23698</v>
      </c>
      <c r="E5959" t="s">
        <v>244</v>
      </c>
      <c r="F5959">
        <v>4.03</v>
      </c>
      <c r="G5959">
        <v>4.03</v>
      </c>
      <c r="H5959" t="s">
        <v>245</v>
      </c>
      <c r="I5959" s="2">
        <v>6.97</v>
      </c>
      <c r="J5959" t="s">
        <v>246</v>
      </c>
      <c r="K5959" t="s">
        <v>247</v>
      </c>
      <c r="L5959" s="3" t="str">
        <f>+INDEX([1]!TABLA_MAESTRO_DE_ARTICULO[SubGroupName],MATCH(Tabla_lineas[[#This Row],[CODIGO SAP]],[1]!TABLA_MAESTRO_DE_ARTICULO[ItemCode],0))</f>
        <v>SOLUCION INYECTABLE</v>
      </c>
      <c r="M5959" t="s">
        <v>248</v>
      </c>
      <c r="N5959">
        <v>28</v>
      </c>
      <c r="O5959" t="s">
        <v>249</v>
      </c>
      <c r="S5959" s="2">
        <v>3400</v>
      </c>
      <c r="T5959">
        <v>13667.999999999998</v>
      </c>
      <c r="U5959">
        <v>6.97</v>
      </c>
      <c r="V5959">
        <v>4.0199999999999996</v>
      </c>
      <c r="W5959">
        <v>0.7</v>
      </c>
      <c r="Z5959" s="4" t="s">
        <v>46</v>
      </c>
      <c r="AA5959" t="s">
        <v>126</v>
      </c>
      <c r="AB5959">
        <v>46132</v>
      </c>
      <c r="AG5959">
        <v>0</v>
      </c>
      <c r="AH5959">
        <v>3400</v>
      </c>
      <c r="AM5959" t="str">
        <f>SUBSTITUTE(Tabla_lineas[[#This Row],[Codigo Liname]]," ","")</f>
        <v>H0204</v>
      </c>
    </row>
    <row r="5960" spans="1:39" customFormat="1" x14ac:dyDescent="0.25">
      <c r="A5960" s="2">
        <v>448</v>
      </c>
      <c r="B5960" t="s">
        <v>1081</v>
      </c>
      <c r="C5960">
        <f t="shared" si="93"/>
        <v>1638199</v>
      </c>
      <c r="D5960">
        <v>5370.4</v>
      </c>
      <c r="E5960" t="s">
        <v>60</v>
      </c>
      <c r="F5960">
        <v>15.12</v>
      </c>
      <c r="G5960">
        <v>9.5</v>
      </c>
      <c r="H5960" t="s">
        <v>61</v>
      </c>
      <c r="I5960" s="2">
        <v>9.59</v>
      </c>
      <c r="J5960" t="s">
        <v>62</v>
      </c>
      <c r="K5960" t="s">
        <v>63</v>
      </c>
      <c r="L5960" s="3" t="str">
        <f>+INDEX([1]!TABLA_MAESTRO_DE_ARTICULO[SubGroupName],MATCH(Tabla_lineas[[#This Row],[CODIGO SAP]],[1]!TABLA_MAESTRO_DE_ARTICULO[ItemCode],0))</f>
        <v>JARABE</v>
      </c>
      <c r="M5960" t="s">
        <v>64</v>
      </c>
      <c r="N5960">
        <v>29</v>
      </c>
      <c r="O5960" t="s">
        <v>65</v>
      </c>
      <c r="S5960" s="2">
        <v>560</v>
      </c>
      <c r="T5960">
        <v>5314.4000000000005</v>
      </c>
      <c r="U5960">
        <v>9.59</v>
      </c>
      <c r="V5960">
        <v>9.49</v>
      </c>
      <c r="W5960">
        <v>5</v>
      </c>
      <c r="Z5960" s="4" t="s">
        <v>46</v>
      </c>
      <c r="AA5960" t="s">
        <v>153</v>
      </c>
      <c r="AB5960">
        <v>46096</v>
      </c>
      <c r="AG5960">
        <v>0</v>
      </c>
      <c r="AH5960">
        <v>560</v>
      </c>
      <c r="AM5960" t="str">
        <f>SUBSTITUTE(Tabla_lineas[[#This Row],[Codigo Liname]]," ","")</f>
        <v>R0503</v>
      </c>
    </row>
    <row r="5961" spans="1:39" customFormat="1" x14ac:dyDescent="0.25">
      <c r="A5961" s="2">
        <v>448</v>
      </c>
      <c r="B5961" t="s">
        <v>1081</v>
      </c>
      <c r="C5961">
        <f t="shared" si="93"/>
        <v>1638199</v>
      </c>
      <c r="D5961">
        <v>72863.8</v>
      </c>
      <c r="E5961" t="s">
        <v>250</v>
      </c>
      <c r="F5961">
        <v>24.52</v>
      </c>
      <c r="G5961">
        <v>24.5</v>
      </c>
      <c r="H5961" t="s">
        <v>251</v>
      </c>
      <c r="I5961" s="2">
        <v>26.21</v>
      </c>
      <c r="J5961" t="s">
        <v>252</v>
      </c>
      <c r="K5961" t="s">
        <v>253</v>
      </c>
      <c r="L5961" s="3" t="str">
        <f>+INDEX([1]!TABLA_MAESTRO_DE_ARTICULO[SubGroupName],MATCH(Tabla_lineas[[#This Row],[CODIGO SAP]],[1]!TABLA_MAESTRO_DE_ARTICULO[ItemCode],0))</f>
        <v>GEL</v>
      </c>
      <c r="M5961" t="s">
        <v>254</v>
      </c>
      <c r="N5961">
        <v>32</v>
      </c>
      <c r="O5961" t="s">
        <v>255</v>
      </c>
      <c r="S5961" s="2">
        <v>2780</v>
      </c>
      <c r="T5961">
        <v>68082.2</v>
      </c>
      <c r="U5961">
        <v>26.21</v>
      </c>
      <c r="V5961">
        <v>24.49</v>
      </c>
      <c r="W5961">
        <v>5</v>
      </c>
      <c r="Z5961" s="4" t="s">
        <v>53</v>
      </c>
      <c r="AA5961" t="s">
        <v>153</v>
      </c>
      <c r="AB5961">
        <v>46132</v>
      </c>
      <c r="AG5961">
        <v>0</v>
      </c>
      <c r="AH5961">
        <v>2780</v>
      </c>
      <c r="AM5961" t="str">
        <f>SUBSTITUTE(Tabla_lineas[[#This Row],[Codigo Liname]]," ","")</f>
        <v>M0101</v>
      </c>
    </row>
    <row r="5962" spans="1:39" customFormat="1" x14ac:dyDescent="0.25">
      <c r="A5962" s="2">
        <v>448</v>
      </c>
      <c r="B5962" t="s">
        <v>1081</v>
      </c>
      <c r="C5962">
        <f t="shared" si="93"/>
        <v>1638199</v>
      </c>
      <c r="D5962">
        <v>7562.4</v>
      </c>
      <c r="E5962" t="s">
        <v>138</v>
      </c>
      <c r="F5962">
        <v>0.2</v>
      </c>
      <c r="G5962">
        <v>0.2</v>
      </c>
      <c r="H5962" t="s">
        <v>139</v>
      </c>
      <c r="I5962" s="2">
        <v>0.24</v>
      </c>
      <c r="J5962" t="s">
        <v>140</v>
      </c>
      <c r="K5962" t="s">
        <v>141</v>
      </c>
      <c r="L5962" s="3" t="str">
        <f>+INDEX([1]!TABLA_MAESTRO_DE_ARTICULO[SubGroupName],MATCH(Tabla_lineas[[#This Row],[CODIGO SAP]],[1]!TABLA_MAESTRO_DE_ARTICULO[ItemCode],0))</f>
        <v>COMPRIMIDO</v>
      </c>
      <c r="M5962" t="s">
        <v>142</v>
      </c>
      <c r="N5962">
        <v>30</v>
      </c>
      <c r="O5962" t="s">
        <v>45</v>
      </c>
      <c r="S5962" s="2">
        <v>31510</v>
      </c>
      <c r="T5962">
        <v>5986.9</v>
      </c>
      <c r="U5962">
        <v>0.24</v>
      </c>
      <c r="V5962">
        <v>0.19</v>
      </c>
      <c r="W5962">
        <v>0.12</v>
      </c>
      <c r="Z5962" s="4" t="s">
        <v>53</v>
      </c>
      <c r="AA5962" t="s">
        <v>126</v>
      </c>
      <c r="AB5962">
        <v>46132</v>
      </c>
      <c r="AG5962">
        <v>0</v>
      </c>
      <c r="AH5962">
        <v>31510</v>
      </c>
      <c r="AM5962" t="str">
        <f>SUBSTITUTE(Tabla_lineas[[#This Row],[Codigo Liname]]," ","")</f>
        <v>M0102</v>
      </c>
    </row>
    <row r="5963" spans="1:39" customFormat="1" x14ac:dyDescent="0.25">
      <c r="A5963" s="2">
        <v>448</v>
      </c>
      <c r="B5963" t="s">
        <v>1081</v>
      </c>
      <c r="C5963">
        <f t="shared" si="93"/>
        <v>1638199</v>
      </c>
      <c r="D5963">
        <v>18527</v>
      </c>
      <c r="E5963" t="s">
        <v>256</v>
      </c>
      <c r="F5963">
        <v>3.3</v>
      </c>
      <c r="G5963">
        <v>3.3</v>
      </c>
      <c r="H5963" t="s">
        <v>257</v>
      </c>
      <c r="I5963" s="2">
        <v>3.82</v>
      </c>
      <c r="J5963" t="s">
        <v>258</v>
      </c>
      <c r="K5963" t="s">
        <v>259</v>
      </c>
      <c r="L5963" s="3" t="str">
        <f>+INDEX([1]!TABLA_MAESTRO_DE_ARTICULO[SubGroupName],MATCH(Tabla_lineas[[#This Row],[CODIGO SAP]],[1]!TABLA_MAESTRO_DE_ARTICULO[ItemCode],0))</f>
        <v>SOLUCION INYECTABLE</v>
      </c>
      <c r="M5963" t="s">
        <v>260</v>
      </c>
      <c r="N5963">
        <v>31</v>
      </c>
      <c r="O5963" t="s">
        <v>249</v>
      </c>
      <c r="S5963" s="2">
        <v>4850</v>
      </c>
      <c r="T5963">
        <v>15956.5</v>
      </c>
      <c r="U5963">
        <v>3.82</v>
      </c>
      <c r="V5963">
        <v>3.29</v>
      </c>
      <c r="W5963">
        <v>0.7</v>
      </c>
      <c r="Z5963" s="4" t="s">
        <v>46</v>
      </c>
      <c r="AA5963" t="s">
        <v>153</v>
      </c>
      <c r="AB5963">
        <v>46132</v>
      </c>
      <c r="AG5963">
        <v>0</v>
      </c>
      <c r="AH5963">
        <v>4850</v>
      </c>
      <c r="AM5963" t="str">
        <f>SUBSTITUTE(Tabla_lineas[[#This Row],[Codigo Liname]]," ","")</f>
        <v>M0103</v>
      </c>
    </row>
    <row r="5964" spans="1:39" customFormat="1" x14ac:dyDescent="0.25">
      <c r="A5964" s="2">
        <v>448</v>
      </c>
      <c r="B5964" t="s">
        <v>1081</v>
      </c>
      <c r="C5964">
        <f t="shared" si="93"/>
        <v>1638199</v>
      </c>
      <c r="D5964">
        <v>10788</v>
      </c>
      <c r="E5964" t="s">
        <v>143</v>
      </c>
      <c r="F5964">
        <v>2.17</v>
      </c>
      <c r="G5964">
        <v>2.17</v>
      </c>
      <c r="H5964" t="s">
        <v>144</v>
      </c>
      <c r="I5964" s="2">
        <v>2.3199999999999998</v>
      </c>
      <c r="J5964" t="s">
        <v>145</v>
      </c>
      <c r="K5964" t="s">
        <v>146</v>
      </c>
      <c r="L5964" s="3" t="str">
        <f>+INDEX([1]!TABLA_MAESTRO_DE_ARTICULO[SubGroupName],MATCH(Tabla_lineas[[#This Row],[CODIGO SAP]],[1]!TABLA_MAESTRO_DE_ARTICULO[ItemCode],0))</f>
        <v>CAPSULA DURA</v>
      </c>
      <c r="M5964" t="s">
        <v>147</v>
      </c>
      <c r="N5964">
        <v>33</v>
      </c>
      <c r="O5964" t="s">
        <v>45</v>
      </c>
      <c r="S5964" s="2">
        <v>4650</v>
      </c>
      <c r="T5964">
        <v>10044</v>
      </c>
      <c r="U5964">
        <v>2.3199999999999998</v>
      </c>
      <c r="V5964">
        <v>2.16</v>
      </c>
      <c r="W5964">
        <v>0.8</v>
      </c>
      <c r="Z5964" s="4" t="s">
        <v>46</v>
      </c>
      <c r="AA5964" t="s">
        <v>120</v>
      </c>
      <c r="AB5964">
        <v>46132</v>
      </c>
      <c r="AG5964">
        <v>0</v>
      </c>
      <c r="AH5964">
        <v>4650</v>
      </c>
      <c r="AM5964" t="str">
        <f>SUBSTITUTE(Tabla_lineas[[#This Row],[Codigo Liname]]," ","")</f>
        <v>J0141</v>
      </c>
    </row>
    <row r="5965" spans="1:39" customFormat="1" x14ac:dyDescent="0.25">
      <c r="A5965" s="2">
        <v>448</v>
      </c>
      <c r="B5965" t="s">
        <v>1081</v>
      </c>
      <c r="C5965">
        <f t="shared" si="93"/>
        <v>1638199</v>
      </c>
      <c r="D5965">
        <v>4558</v>
      </c>
      <c r="E5965" t="s">
        <v>266</v>
      </c>
      <c r="F5965">
        <v>0.56000000000000005</v>
      </c>
      <c r="G5965">
        <v>0.53</v>
      </c>
      <c r="H5965" t="s">
        <v>267</v>
      </c>
      <c r="I5965" s="2">
        <v>0.53</v>
      </c>
      <c r="J5965" t="s">
        <v>268</v>
      </c>
      <c r="K5965" t="s">
        <v>269</v>
      </c>
      <c r="L5965" s="3" t="str">
        <f>+INDEX([1]!TABLA_MAESTRO_DE_ARTICULO[SubGroupName],MATCH(Tabla_lineas[[#This Row],[CODIGO SAP]],[1]!TABLA_MAESTRO_DE_ARTICULO[ItemCode],0))</f>
        <v>COMPRIMIDO</v>
      </c>
      <c r="M5965" t="s">
        <v>270</v>
      </c>
      <c r="N5965">
        <v>34</v>
      </c>
      <c r="O5965" t="s">
        <v>45</v>
      </c>
      <c r="S5965" s="2">
        <v>8600</v>
      </c>
      <c r="T5965">
        <v>4472</v>
      </c>
      <c r="U5965">
        <v>0.53</v>
      </c>
      <c r="V5965">
        <v>0.52</v>
      </c>
      <c r="W5965">
        <v>0.12</v>
      </c>
      <c r="Z5965" s="4" t="s">
        <v>46</v>
      </c>
      <c r="AA5965" t="s">
        <v>126</v>
      </c>
      <c r="AB5965">
        <v>46132</v>
      </c>
      <c r="AG5965">
        <v>0</v>
      </c>
      <c r="AH5965">
        <v>8600</v>
      </c>
      <c r="AM5965" t="str">
        <f>SUBSTITUTE(Tabla_lineas[[#This Row],[Codigo Liname]]," ","")</f>
        <v>C0901</v>
      </c>
    </row>
    <row r="5966" spans="1:39" customFormat="1" x14ac:dyDescent="0.25">
      <c r="A5966" s="2">
        <v>448</v>
      </c>
      <c r="B5966" t="s">
        <v>1081</v>
      </c>
      <c r="C5966">
        <f t="shared" si="93"/>
        <v>1638199</v>
      </c>
      <c r="D5966">
        <v>7052.22</v>
      </c>
      <c r="E5966" t="s">
        <v>292</v>
      </c>
      <c r="F5966">
        <v>25.27</v>
      </c>
      <c r="G5966">
        <v>18.27</v>
      </c>
      <c r="H5966" t="s">
        <v>293</v>
      </c>
      <c r="I5966" s="2">
        <v>18.27</v>
      </c>
      <c r="J5966" t="s">
        <v>294</v>
      </c>
      <c r="K5966" t="s">
        <v>295</v>
      </c>
      <c r="L5966" s="3" t="str">
        <f>+INDEX([1]!TABLA_MAESTRO_DE_ARTICULO[SubGroupName],MATCH(Tabla_lineas[[#This Row],[CODIGO SAP]],[1]!TABLA_MAESTRO_DE_ARTICULO[ItemCode],0))</f>
        <v>CREMA DERMICA</v>
      </c>
      <c r="M5966" t="s">
        <v>296</v>
      </c>
      <c r="N5966">
        <v>35</v>
      </c>
      <c r="O5966" t="s">
        <v>297</v>
      </c>
      <c r="S5966" s="2">
        <v>386</v>
      </c>
      <c r="T5966">
        <v>7048.3600000000006</v>
      </c>
      <c r="U5966">
        <v>18.27</v>
      </c>
      <c r="V5966">
        <v>18.260000000000002</v>
      </c>
      <c r="W5966">
        <v>5</v>
      </c>
      <c r="Z5966" s="4" t="s">
        <v>46</v>
      </c>
      <c r="AA5966" t="s">
        <v>153</v>
      </c>
      <c r="AB5966">
        <v>46132</v>
      </c>
      <c r="AG5966">
        <v>0</v>
      </c>
      <c r="AH5966">
        <v>386</v>
      </c>
      <c r="AM5966" t="str">
        <f>SUBSTITUTE(Tabla_lineas[[#This Row],[Codigo Liname]]," ","")</f>
        <v>D0704</v>
      </c>
    </row>
    <row r="5967" spans="1:39" customFormat="1" x14ac:dyDescent="0.25">
      <c r="A5967" s="2">
        <v>448</v>
      </c>
      <c r="B5967" t="s">
        <v>1081</v>
      </c>
      <c r="C5967">
        <f t="shared" si="93"/>
        <v>1638199</v>
      </c>
      <c r="D5967">
        <v>26884.48</v>
      </c>
      <c r="E5967" t="s">
        <v>298</v>
      </c>
      <c r="F5967">
        <v>14.58</v>
      </c>
      <c r="G5967">
        <v>14.58</v>
      </c>
      <c r="H5967" t="s">
        <v>299</v>
      </c>
      <c r="I5967" s="2">
        <v>24.71</v>
      </c>
      <c r="J5967" t="s">
        <v>300</v>
      </c>
      <c r="K5967" t="s">
        <v>301</v>
      </c>
      <c r="L5967" s="3" t="str">
        <f>+INDEX([1]!TABLA_MAESTRO_DE_ARTICULO[SubGroupName],MATCH(Tabla_lineas[[#This Row],[CODIGO SAP]],[1]!TABLA_MAESTRO_DE_ARTICULO[ItemCode],0))</f>
        <v>SUSPENSION</v>
      </c>
      <c r="M5967" t="s">
        <v>302</v>
      </c>
      <c r="N5967">
        <v>38</v>
      </c>
      <c r="O5967" t="s">
        <v>65</v>
      </c>
      <c r="S5967" s="2">
        <v>1088</v>
      </c>
      <c r="T5967">
        <v>15852.16</v>
      </c>
      <c r="U5967">
        <v>24.71</v>
      </c>
      <c r="V5967">
        <v>14.57</v>
      </c>
      <c r="W5967">
        <v>5.5</v>
      </c>
      <c r="Z5967" s="4" t="s">
        <v>46</v>
      </c>
      <c r="AA5967" t="s">
        <v>153</v>
      </c>
      <c r="AB5967">
        <v>46096</v>
      </c>
      <c r="AG5967">
        <v>0</v>
      </c>
      <c r="AH5967">
        <v>1088</v>
      </c>
      <c r="AM5967" t="str">
        <f>SUBSTITUTE(Tabla_lineas[[#This Row],[Codigo Liname]]," ","")</f>
        <v>M0104</v>
      </c>
    </row>
    <row r="5968" spans="1:39" customFormat="1" x14ac:dyDescent="0.25">
      <c r="A5968" s="2">
        <v>448</v>
      </c>
      <c r="B5968" t="s">
        <v>1081</v>
      </c>
      <c r="C5968">
        <f t="shared" si="93"/>
        <v>1638199</v>
      </c>
      <c r="D5968">
        <v>26219.999999999996</v>
      </c>
      <c r="E5968" t="s">
        <v>303</v>
      </c>
      <c r="F5968">
        <v>0.75</v>
      </c>
      <c r="G5968">
        <v>0.69</v>
      </c>
      <c r="H5968" t="s">
        <v>304</v>
      </c>
      <c r="I5968" s="2">
        <v>0.69</v>
      </c>
      <c r="J5968" t="s">
        <v>305</v>
      </c>
      <c r="K5968" t="s">
        <v>306</v>
      </c>
      <c r="L5968" s="3" t="str">
        <f>+INDEX([1]!TABLA_MAESTRO_DE_ARTICULO[SubGroupName],MATCH(Tabla_lineas[[#This Row],[CODIGO SAP]],[1]!TABLA_MAESTRO_DE_ARTICULO[ItemCode],0))</f>
        <v>COMPRIMIDO</v>
      </c>
      <c r="M5968" t="s">
        <v>307</v>
      </c>
      <c r="N5968">
        <v>37</v>
      </c>
      <c r="O5968" t="s">
        <v>45</v>
      </c>
      <c r="P5968">
        <v>138600</v>
      </c>
      <c r="Q5968">
        <v>3275900</v>
      </c>
      <c r="R5968">
        <v>3414500</v>
      </c>
      <c r="S5968" s="2">
        <v>38000</v>
      </c>
      <c r="T5968">
        <v>25840.000000000004</v>
      </c>
      <c r="U5968">
        <v>0.69</v>
      </c>
      <c r="V5968">
        <v>0.68</v>
      </c>
      <c r="W5968">
        <v>0.14000000000000001</v>
      </c>
      <c r="Z5968" s="4" t="s">
        <v>46</v>
      </c>
      <c r="AA5968" t="s">
        <v>120</v>
      </c>
      <c r="AB5968">
        <v>46132</v>
      </c>
      <c r="AG5968">
        <v>0</v>
      </c>
      <c r="AH5968">
        <v>38000</v>
      </c>
      <c r="AM5968" t="str">
        <f>SUBSTITUTE(Tabla_lineas[[#This Row],[Codigo Liname]]," ","")</f>
        <v>M0105</v>
      </c>
    </row>
    <row r="5969" spans="1:39" customFormat="1" x14ac:dyDescent="0.25">
      <c r="A5969" s="2">
        <v>448</v>
      </c>
      <c r="B5969" t="s">
        <v>1081</v>
      </c>
      <c r="C5969">
        <f t="shared" si="93"/>
        <v>1638199</v>
      </c>
      <c r="D5969">
        <v>10834.6</v>
      </c>
      <c r="E5969" t="s">
        <v>308</v>
      </c>
      <c r="F5969">
        <v>5.07</v>
      </c>
      <c r="G5969">
        <v>5.07</v>
      </c>
      <c r="H5969" t="s">
        <v>309</v>
      </c>
      <c r="I5969" s="2">
        <v>10.9</v>
      </c>
      <c r="J5969" t="s">
        <v>310</v>
      </c>
      <c r="K5969" t="s">
        <v>311</v>
      </c>
      <c r="L5969" s="3" t="str">
        <f>+INDEX([1]!TABLA_MAESTRO_DE_ARTICULO[SubGroupName],MATCH(Tabla_lineas[[#This Row],[CODIGO SAP]],[1]!TABLA_MAESTRO_DE_ARTICULO[ItemCode],0))</f>
        <v>SOLUCION INYECTABLE</v>
      </c>
      <c r="M5969" t="s">
        <v>312</v>
      </c>
      <c r="N5969">
        <v>41</v>
      </c>
      <c r="O5969" t="s">
        <v>249</v>
      </c>
      <c r="S5969" s="2">
        <v>994</v>
      </c>
      <c r="T5969">
        <v>5039.58</v>
      </c>
      <c r="U5969">
        <v>10.9</v>
      </c>
      <c r="V5969">
        <v>5.07</v>
      </c>
      <c r="W5969">
        <v>1</v>
      </c>
      <c r="Z5969" s="4" t="s">
        <v>46</v>
      </c>
      <c r="AA5969" t="s">
        <v>126</v>
      </c>
      <c r="AB5969">
        <v>46132</v>
      </c>
      <c r="AG5969">
        <v>0</v>
      </c>
      <c r="AH5969">
        <v>994</v>
      </c>
      <c r="AM5969" t="str">
        <f>SUBSTITUTE(Tabla_lineas[[#This Row],[Codigo Liname]]," ","")</f>
        <v>M0109</v>
      </c>
    </row>
    <row r="5970" spans="1:39" customFormat="1" x14ac:dyDescent="0.25">
      <c r="A5970" s="2">
        <v>448</v>
      </c>
      <c r="B5970" t="s">
        <v>1081</v>
      </c>
      <c r="C5970">
        <f t="shared" si="93"/>
        <v>1638199</v>
      </c>
      <c r="D5970">
        <v>2155.5</v>
      </c>
      <c r="E5970" t="s">
        <v>76</v>
      </c>
      <c r="F5970">
        <v>14.47</v>
      </c>
      <c r="G5970">
        <v>14.37</v>
      </c>
      <c r="H5970" t="s">
        <v>77</v>
      </c>
      <c r="I5970" s="2">
        <v>14.37</v>
      </c>
      <c r="J5970" t="s">
        <v>78</v>
      </c>
      <c r="K5970" t="s">
        <v>79</v>
      </c>
      <c r="L5970" s="3" t="str">
        <f>+INDEX([1]!TABLA_MAESTRO_DE_ARTICULO[SubGroupName],MATCH(Tabla_lineas[[#This Row],[CODIGO SAP]],[1]!TABLA_MAESTRO_DE_ARTICULO[ItemCode],0))</f>
        <v>SOLUCION INYECTABLE</v>
      </c>
      <c r="M5970" t="s">
        <v>80</v>
      </c>
      <c r="N5970">
        <v>43</v>
      </c>
      <c r="O5970" t="s">
        <v>81</v>
      </c>
      <c r="S5970" s="2">
        <v>150</v>
      </c>
      <c r="T5970">
        <v>2154</v>
      </c>
      <c r="U5970">
        <v>14.37</v>
      </c>
      <c r="V5970">
        <v>14.36</v>
      </c>
      <c r="W5970">
        <v>4</v>
      </c>
      <c r="Z5970" s="4" t="s">
        <v>46</v>
      </c>
      <c r="AA5970" t="s">
        <v>153</v>
      </c>
      <c r="AB5970">
        <v>46132</v>
      </c>
      <c r="AG5970">
        <v>0</v>
      </c>
      <c r="AH5970">
        <v>150</v>
      </c>
      <c r="AM5970" t="str">
        <f>SUBSTITUTE(Tabla_lineas[[#This Row],[Codigo Liname]]," ","")</f>
        <v>N0112</v>
      </c>
    </row>
    <row r="5971" spans="1:39" customFormat="1" x14ac:dyDescent="0.25">
      <c r="A5971" s="2">
        <v>448</v>
      </c>
      <c r="B5971" t="s">
        <v>1081</v>
      </c>
      <c r="C5971">
        <f t="shared" si="93"/>
        <v>1638199</v>
      </c>
      <c r="D5971">
        <v>172086.3</v>
      </c>
      <c r="E5971" t="s">
        <v>82</v>
      </c>
      <c r="F5971">
        <v>1.61</v>
      </c>
      <c r="G5971">
        <v>1.61</v>
      </c>
      <c r="H5971" t="s">
        <v>83</v>
      </c>
      <c r="I5971" s="2">
        <v>3.67</v>
      </c>
      <c r="J5971" t="s">
        <v>84</v>
      </c>
      <c r="K5971" t="s">
        <v>85</v>
      </c>
      <c r="L5971" s="3" t="str">
        <f>+INDEX([1]!TABLA_MAESTRO_DE_ARTICULO[SubGroupName],MATCH(Tabla_lineas[[#This Row],[CODIGO SAP]],[1]!TABLA_MAESTRO_DE_ARTICULO[ItemCode],0))</f>
        <v>COMPRIMIDO</v>
      </c>
      <c r="M5971" t="s">
        <v>86</v>
      </c>
      <c r="N5971">
        <v>44</v>
      </c>
      <c r="O5971" t="s">
        <v>45</v>
      </c>
      <c r="S5971" s="2">
        <v>46890</v>
      </c>
      <c r="T5971">
        <v>75024</v>
      </c>
      <c r="U5971">
        <v>3.67</v>
      </c>
      <c r="V5971">
        <v>1.6</v>
      </c>
      <c r="W5971">
        <v>0.15</v>
      </c>
      <c r="Z5971" s="4" t="s">
        <v>46</v>
      </c>
      <c r="AA5971" t="s">
        <v>126</v>
      </c>
      <c r="AB5971">
        <v>46132</v>
      </c>
      <c r="AG5971">
        <v>0</v>
      </c>
      <c r="AH5971">
        <v>46890</v>
      </c>
      <c r="AM5971" t="str">
        <f>SUBSTITUTE(Tabla_lineas[[#This Row],[Codigo Liname]]," ","")</f>
        <v>C0902</v>
      </c>
    </row>
    <row r="5972" spans="1:39" customFormat="1" x14ac:dyDescent="0.25">
      <c r="A5972" s="2">
        <v>448</v>
      </c>
      <c r="B5972" t="s">
        <v>1081</v>
      </c>
      <c r="C5972">
        <f t="shared" si="93"/>
        <v>1638199</v>
      </c>
      <c r="D5972">
        <v>1445</v>
      </c>
      <c r="E5972" t="s">
        <v>459</v>
      </c>
      <c r="F5972">
        <v>4.76</v>
      </c>
      <c r="G5972">
        <v>2.89</v>
      </c>
      <c r="H5972" t="s">
        <v>460</v>
      </c>
      <c r="I5972" s="2">
        <v>2.89</v>
      </c>
      <c r="J5972" t="s">
        <v>461</v>
      </c>
      <c r="K5972" t="s">
        <v>462</v>
      </c>
      <c r="L5972" s="3" t="str">
        <f>+INDEX([1]!TABLA_MAESTRO_DE_ARTICULO[SubGroupName],MATCH(Tabla_lineas[[#This Row],[CODIGO SAP]],[1]!TABLA_MAESTRO_DE_ARTICULO[ItemCode],0))</f>
        <v>COMPRIMIDO</v>
      </c>
      <c r="M5972" t="s">
        <v>463</v>
      </c>
      <c r="N5972">
        <v>45</v>
      </c>
      <c r="O5972" t="s">
        <v>45</v>
      </c>
      <c r="S5972" s="2">
        <v>500</v>
      </c>
      <c r="T5972">
        <v>1440</v>
      </c>
      <c r="U5972">
        <v>2.89</v>
      </c>
      <c r="V5972">
        <v>2.88</v>
      </c>
      <c r="W5972">
        <v>0.7</v>
      </c>
      <c r="Z5972" s="4" t="s">
        <v>46</v>
      </c>
      <c r="AA5972" t="s">
        <v>120</v>
      </c>
      <c r="AB5972">
        <v>46132</v>
      </c>
      <c r="AG5972">
        <v>0</v>
      </c>
      <c r="AH5972">
        <v>500</v>
      </c>
      <c r="AM5972" t="str">
        <f>SUBSTITUTE(Tabla_lineas[[#This Row],[Codigo Liname]]," ","")</f>
        <v>P0205</v>
      </c>
    </row>
    <row r="5973" spans="1:39" customFormat="1" x14ac:dyDescent="0.25">
      <c r="A5973" s="2">
        <v>448</v>
      </c>
      <c r="B5973" t="s">
        <v>1081</v>
      </c>
      <c r="C5973">
        <f t="shared" si="93"/>
        <v>1638199</v>
      </c>
      <c r="D5973">
        <v>12576.8</v>
      </c>
      <c r="E5973" t="s">
        <v>313</v>
      </c>
      <c r="F5973">
        <v>5.29</v>
      </c>
      <c r="G5973">
        <v>5.29</v>
      </c>
      <c r="H5973" t="s">
        <v>314</v>
      </c>
      <c r="I5973" s="2">
        <v>6.32</v>
      </c>
      <c r="J5973" t="s">
        <v>315</v>
      </c>
      <c r="K5973" t="s">
        <v>316</v>
      </c>
      <c r="L5973" s="3" t="str">
        <f>+INDEX([1]!TABLA_MAESTRO_DE_ARTICULO[SubGroupName],MATCH(Tabla_lineas[[#This Row],[CODIGO SAP]],[1]!TABLA_MAESTRO_DE_ARTICULO[ItemCode],0))</f>
        <v>SOLUCION INYECTABLE</v>
      </c>
      <c r="M5973" t="s">
        <v>317</v>
      </c>
      <c r="N5973">
        <v>46</v>
      </c>
      <c r="O5973" t="s">
        <v>249</v>
      </c>
      <c r="S5973" s="2">
        <v>1990</v>
      </c>
      <c r="T5973">
        <v>10507.2</v>
      </c>
      <c r="U5973">
        <v>6.32</v>
      </c>
      <c r="V5973">
        <v>5.28</v>
      </c>
      <c r="W5973">
        <v>0.7</v>
      </c>
      <c r="Z5973" s="4" t="s">
        <v>53</v>
      </c>
      <c r="AA5973" t="s">
        <v>120</v>
      </c>
      <c r="AB5973">
        <v>46132</v>
      </c>
      <c r="AG5973">
        <v>0</v>
      </c>
      <c r="AH5973">
        <v>1990</v>
      </c>
      <c r="AM5973" t="str">
        <f>SUBSTITUTE(Tabla_lineas[[#This Row],[Codigo Liname]]," ","")</f>
        <v>N0205</v>
      </c>
    </row>
    <row r="5974" spans="1:39" customFormat="1" x14ac:dyDescent="0.25">
      <c r="A5974" s="2">
        <v>448</v>
      </c>
      <c r="B5974" t="s">
        <v>1081</v>
      </c>
      <c r="C5974">
        <f t="shared" si="93"/>
        <v>1638199</v>
      </c>
      <c r="D5974">
        <v>49245</v>
      </c>
      <c r="E5974" t="s">
        <v>318</v>
      </c>
      <c r="F5974">
        <v>1.26</v>
      </c>
      <c r="G5974">
        <v>1.26</v>
      </c>
      <c r="H5974" t="s">
        <v>319</v>
      </c>
      <c r="I5974" s="2">
        <v>3.35</v>
      </c>
      <c r="J5974" t="s">
        <v>320</v>
      </c>
      <c r="K5974" t="s">
        <v>321</v>
      </c>
      <c r="L5974" s="3" t="str">
        <f>+INDEX([1]!TABLA_MAESTRO_DE_ARTICULO[SubGroupName],MATCH(Tabla_lineas[[#This Row],[CODIGO SAP]],[1]!TABLA_MAESTRO_DE_ARTICULO[ItemCode],0))</f>
        <v>COMPRIMIDO</v>
      </c>
      <c r="M5974" t="s">
        <v>322</v>
      </c>
      <c r="N5974">
        <v>47</v>
      </c>
      <c r="O5974" t="s">
        <v>45</v>
      </c>
      <c r="S5974" s="2">
        <v>14700</v>
      </c>
      <c r="T5974">
        <v>18375</v>
      </c>
      <c r="U5974">
        <v>3.35</v>
      </c>
      <c r="V5974">
        <v>1.25</v>
      </c>
      <c r="W5974">
        <v>0.2</v>
      </c>
      <c r="Z5974" s="4" t="s">
        <v>46</v>
      </c>
      <c r="AA5974" t="s">
        <v>120</v>
      </c>
      <c r="AB5974">
        <v>46132</v>
      </c>
      <c r="AG5974">
        <v>0</v>
      </c>
      <c r="AH5974">
        <v>14700</v>
      </c>
      <c r="AM5974" t="str">
        <f>SUBSTITUTE(Tabla_lineas[[#This Row],[Codigo Liname]]," ","")</f>
        <v>A1004</v>
      </c>
    </row>
    <row r="5975" spans="1:39" customFormat="1" x14ac:dyDescent="0.25">
      <c r="A5975" s="2">
        <v>448</v>
      </c>
      <c r="B5975" t="s">
        <v>1081</v>
      </c>
      <c r="C5975">
        <f t="shared" si="93"/>
        <v>1638199</v>
      </c>
      <c r="D5975">
        <v>1553.1999999999998</v>
      </c>
      <c r="E5975" t="s">
        <v>323</v>
      </c>
      <c r="F5975">
        <v>5.91</v>
      </c>
      <c r="G5975">
        <v>3.53</v>
      </c>
      <c r="H5975" t="s">
        <v>324</v>
      </c>
      <c r="I5975" s="2">
        <v>3.53</v>
      </c>
      <c r="J5975" t="s">
        <v>325</v>
      </c>
      <c r="K5975" t="s">
        <v>326</v>
      </c>
      <c r="L5975" s="3" t="str">
        <f>+INDEX([1]!TABLA_MAESTRO_DE_ARTICULO[SubGroupName],MATCH(Tabla_lineas[[#This Row],[CODIGO SAP]],[1]!TABLA_MAESTRO_DE_ARTICULO[ItemCode],0))</f>
        <v>SOLUCION INYECTABLE</v>
      </c>
      <c r="M5975" t="s">
        <v>327</v>
      </c>
      <c r="N5975">
        <v>49</v>
      </c>
      <c r="O5975" t="s">
        <v>249</v>
      </c>
      <c r="S5975" s="2">
        <v>440</v>
      </c>
      <c r="T5975">
        <v>1548.8</v>
      </c>
      <c r="U5975">
        <v>3.53</v>
      </c>
      <c r="V5975">
        <v>3.52</v>
      </c>
      <c r="W5975">
        <v>0.7</v>
      </c>
      <c r="Z5975" s="4" t="s">
        <v>46</v>
      </c>
      <c r="AA5975" t="s">
        <v>153</v>
      </c>
      <c r="AB5975">
        <v>46132</v>
      </c>
      <c r="AG5975">
        <v>0</v>
      </c>
      <c r="AH5975">
        <v>440</v>
      </c>
      <c r="AM5975" t="str">
        <f>SUBSTITUTE(Tabla_lineas[[#This Row],[Codigo Liname]]," ","")</f>
        <v>A0308</v>
      </c>
    </row>
    <row r="5976" spans="1:39" customFormat="1" x14ac:dyDescent="0.25">
      <c r="A5976" s="2">
        <v>448</v>
      </c>
      <c r="B5976" t="s">
        <v>1081</v>
      </c>
      <c r="C5976">
        <f t="shared" si="93"/>
        <v>1638199</v>
      </c>
      <c r="D5976">
        <v>1725</v>
      </c>
      <c r="E5976" t="s">
        <v>328</v>
      </c>
      <c r="F5976">
        <v>0.92</v>
      </c>
      <c r="G5976">
        <v>0.75</v>
      </c>
      <c r="H5976" t="s">
        <v>329</v>
      </c>
      <c r="I5976" s="2">
        <v>0.75</v>
      </c>
      <c r="J5976" t="s">
        <v>330</v>
      </c>
      <c r="K5976" t="s">
        <v>331</v>
      </c>
      <c r="L5976" s="3" t="str">
        <f>+INDEX([1]!TABLA_MAESTRO_DE_ARTICULO[SubGroupName],MATCH(Tabla_lineas[[#This Row],[CODIGO SAP]],[1]!TABLA_MAESTRO_DE_ARTICULO[ItemCode],0))</f>
        <v>COMPRIMIDO</v>
      </c>
      <c r="M5976" t="s">
        <v>332</v>
      </c>
      <c r="N5976">
        <v>50</v>
      </c>
      <c r="O5976" t="s">
        <v>45</v>
      </c>
      <c r="P5976">
        <v>63200</v>
      </c>
      <c r="Q5976">
        <v>247600</v>
      </c>
      <c r="R5976">
        <v>310800</v>
      </c>
      <c r="S5976" s="2">
        <v>2300</v>
      </c>
      <c r="T5976">
        <v>1702</v>
      </c>
      <c r="U5976">
        <v>0.75</v>
      </c>
      <c r="V5976">
        <v>0.74</v>
      </c>
      <c r="W5976">
        <v>0.2</v>
      </c>
      <c r="Z5976" s="4" t="s">
        <v>46</v>
      </c>
      <c r="AA5976" t="s">
        <v>120</v>
      </c>
      <c r="AB5976">
        <v>46132</v>
      </c>
      <c r="AG5976">
        <v>0</v>
      </c>
      <c r="AH5976">
        <v>2300</v>
      </c>
      <c r="AM5976" t="str">
        <f>SUBSTITUTE(Tabla_lineas[[#This Row],[Codigo Liname]]," ","")</f>
        <v>P0109</v>
      </c>
    </row>
    <row r="5977" spans="1:39" customFormat="1" x14ac:dyDescent="0.25">
      <c r="A5977" s="2">
        <v>448</v>
      </c>
      <c r="B5977" t="s">
        <v>1081</v>
      </c>
      <c r="C5977">
        <f t="shared" si="93"/>
        <v>1638199</v>
      </c>
      <c r="D5977">
        <v>1528.3</v>
      </c>
      <c r="E5977" t="s">
        <v>92</v>
      </c>
      <c r="F5977">
        <v>4.72</v>
      </c>
      <c r="G5977">
        <v>4.72</v>
      </c>
      <c r="H5977" t="s">
        <v>93</v>
      </c>
      <c r="I5977" s="2">
        <v>5.27</v>
      </c>
      <c r="J5977" t="s">
        <v>94</v>
      </c>
      <c r="K5977" t="s">
        <v>95</v>
      </c>
      <c r="L5977" s="3" t="str">
        <f>+INDEX([1]!TABLA_MAESTRO_DE_ARTICULO[SubGroupName],MATCH(Tabla_lineas[[#This Row],[CODIGO SAP]],[1]!TABLA_MAESTRO_DE_ARTICULO[ItemCode],0))</f>
        <v>OVULO VAGINAL</v>
      </c>
      <c r="M5977" t="s">
        <v>96</v>
      </c>
      <c r="N5977">
        <v>51</v>
      </c>
      <c r="O5977" t="s">
        <v>97</v>
      </c>
      <c r="S5977" s="2">
        <v>290</v>
      </c>
      <c r="T5977">
        <v>1365.9</v>
      </c>
      <c r="U5977">
        <v>5.27</v>
      </c>
      <c r="V5977">
        <v>4.71</v>
      </c>
      <c r="W5977">
        <v>0.8</v>
      </c>
      <c r="Z5977" s="4" t="s">
        <v>46</v>
      </c>
      <c r="AA5977" t="s">
        <v>126</v>
      </c>
      <c r="AB5977">
        <v>46132</v>
      </c>
      <c r="AG5977">
        <v>0</v>
      </c>
      <c r="AH5977">
        <v>290</v>
      </c>
      <c r="AM5977" t="str">
        <f>SUBSTITUTE(Tabla_lineas[[#This Row],[Codigo Liname]]," ","")</f>
        <v>G0104</v>
      </c>
    </row>
    <row r="5978" spans="1:39" customFormat="1" x14ac:dyDescent="0.25">
      <c r="A5978" s="2">
        <v>448</v>
      </c>
      <c r="B5978" t="s">
        <v>1081</v>
      </c>
      <c r="C5978">
        <f t="shared" si="93"/>
        <v>1638199</v>
      </c>
      <c r="D5978">
        <v>545.04</v>
      </c>
      <c r="E5978" t="s">
        <v>348</v>
      </c>
      <c r="F5978">
        <v>31.43</v>
      </c>
      <c r="G5978">
        <v>31.43</v>
      </c>
      <c r="H5978" t="s">
        <v>349</v>
      </c>
      <c r="I5978" s="2">
        <v>45.42</v>
      </c>
      <c r="J5978" t="s">
        <v>350</v>
      </c>
      <c r="K5978" t="s">
        <v>351</v>
      </c>
      <c r="L5978" s="3" t="str">
        <f>+INDEX([1]!TABLA_MAESTRO_DE_ARTICULO[SubGroupName],MATCH(Tabla_lineas[[#This Row],[CODIGO SAP]],[1]!TABLA_MAESTRO_DE_ARTICULO[ItemCode],0))</f>
        <v>SUSPENSION</v>
      </c>
      <c r="M5978" t="s">
        <v>352</v>
      </c>
      <c r="N5978">
        <v>52</v>
      </c>
      <c r="O5978" t="s">
        <v>181</v>
      </c>
      <c r="S5978" s="2">
        <v>12</v>
      </c>
      <c r="T5978">
        <v>377.04</v>
      </c>
      <c r="U5978">
        <v>45.42</v>
      </c>
      <c r="V5978">
        <v>31.42</v>
      </c>
      <c r="W5978">
        <v>10</v>
      </c>
      <c r="Z5978" s="4" t="s">
        <v>46</v>
      </c>
      <c r="AA5978" t="s">
        <v>153</v>
      </c>
      <c r="AB5978">
        <v>46132</v>
      </c>
      <c r="AG5978">
        <v>0</v>
      </c>
      <c r="AH5978">
        <v>12</v>
      </c>
      <c r="AM5978" t="str">
        <f>SUBSTITUTE(Tabla_lineas[[#This Row],[Codigo Liname]]," ","")</f>
        <v>A0704</v>
      </c>
    </row>
    <row r="5979" spans="1:39" customFormat="1" x14ac:dyDescent="0.25">
      <c r="A5979" s="2">
        <v>448</v>
      </c>
      <c r="B5979" t="s">
        <v>1081</v>
      </c>
      <c r="C5979">
        <f t="shared" si="93"/>
        <v>1638199</v>
      </c>
      <c r="D5979">
        <v>2350.3599999999997</v>
      </c>
      <c r="E5979" t="s">
        <v>98</v>
      </c>
      <c r="F5979">
        <v>9.4</v>
      </c>
      <c r="G5979">
        <v>8.77</v>
      </c>
      <c r="H5979" t="s">
        <v>99</v>
      </c>
      <c r="I5979" s="2">
        <v>8.77</v>
      </c>
      <c r="J5979" t="s">
        <v>100</v>
      </c>
      <c r="K5979" t="s">
        <v>101</v>
      </c>
      <c r="L5979" s="3" t="str">
        <f>+INDEX([1]!TABLA_MAESTRO_DE_ARTICULO[SubGroupName],MATCH(Tabla_lineas[[#This Row],[CODIGO SAP]],[1]!TABLA_MAESTRO_DE_ARTICULO[ItemCode],0))</f>
        <v>GOTAS</v>
      </c>
      <c r="M5979" t="s">
        <v>102</v>
      </c>
      <c r="N5979">
        <v>58</v>
      </c>
      <c r="O5979" t="s">
        <v>103</v>
      </c>
      <c r="S5979" s="2">
        <v>268</v>
      </c>
      <c r="T5979">
        <v>2347.6799999999998</v>
      </c>
      <c r="U5979">
        <v>8.77</v>
      </c>
      <c r="V5979">
        <v>8.76</v>
      </c>
      <c r="W5979">
        <v>3</v>
      </c>
      <c r="Z5979" s="4" t="s">
        <v>46</v>
      </c>
      <c r="AA5979" t="s">
        <v>153</v>
      </c>
      <c r="AB5979">
        <v>46132</v>
      </c>
      <c r="AG5979">
        <v>0</v>
      </c>
      <c r="AH5979">
        <v>268</v>
      </c>
      <c r="AM5979" t="str">
        <f>SUBSTITUTE(Tabla_lineas[[#This Row],[Codigo Liname]]," ","")</f>
        <v>N0210</v>
      </c>
    </row>
    <row r="5980" spans="1:39" customFormat="1" x14ac:dyDescent="0.25">
      <c r="A5980" s="2">
        <v>448</v>
      </c>
      <c r="B5980" t="s">
        <v>1081</v>
      </c>
      <c r="C5980">
        <f t="shared" si="93"/>
        <v>1638199</v>
      </c>
      <c r="D5980">
        <v>6997.88</v>
      </c>
      <c r="E5980" t="s">
        <v>353</v>
      </c>
      <c r="F5980">
        <v>11.88</v>
      </c>
      <c r="G5980">
        <v>11.88</v>
      </c>
      <c r="H5980" t="s">
        <v>354</v>
      </c>
      <c r="I5980" s="2">
        <v>13.94</v>
      </c>
      <c r="J5980" t="s">
        <v>355</v>
      </c>
      <c r="K5980" t="s">
        <v>356</v>
      </c>
      <c r="L5980" s="3" t="str">
        <f>+INDEX([1]!TABLA_MAESTRO_DE_ARTICULO[SubGroupName],MATCH(Tabla_lineas[[#This Row],[CODIGO SAP]],[1]!TABLA_MAESTRO_DE_ARTICULO[ItemCode],0))</f>
        <v>JARABE</v>
      </c>
      <c r="M5980" t="s">
        <v>357</v>
      </c>
      <c r="N5980">
        <v>59</v>
      </c>
      <c r="O5980" t="s">
        <v>181</v>
      </c>
      <c r="S5980" s="2">
        <v>502</v>
      </c>
      <c r="T5980">
        <v>5958.74</v>
      </c>
      <c r="U5980">
        <v>13.94</v>
      </c>
      <c r="V5980">
        <v>11.87</v>
      </c>
      <c r="W5980">
        <v>5.5</v>
      </c>
      <c r="Z5980" s="4" t="s">
        <v>46</v>
      </c>
      <c r="AA5980" t="s">
        <v>153</v>
      </c>
      <c r="AB5980">
        <v>46096</v>
      </c>
      <c r="AG5980">
        <v>0</v>
      </c>
      <c r="AH5980">
        <v>502</v>
      </c>
      <c r="AM5980" t="str">
        <f>SUBSTITUTE(Tabla_lineas[[#This Row],[Codigo Liname]]," ","")</f>
        <v>N0209</v>
      </c>
    </row>
    <row r="5981" spans="1:39" customFormat="1" x14ac:dyDescent="0.25">
      <c r="A5981" s="2">
        <v>448</v>
      </c>
      <c r="B5981" t="s">
        <v>1081</v>
      </c>
      <c r="C5981">
        <f t="shared" si="93"/>
        <v>1638199</v>
      </c>
      <c r="D5981">
        <v>5450</v>
      </c>
      <c r="E5981" t="s">
        <v>104</v>
      </c>
      <c r="F5981">
        <v>0.3</v>
      </c>
      <c r="G5981">
        <v>0.25</v>
      </c>
      <c r="H5981" t="s">
        <v>105</v>
      </c>
      <c r="I5981" s="2">
        <v>0.25</v>
      </c>
      <c r="J5981" t="s">
        <v>106</v>
      </c>
      <c r="K5981" t="s">
        <v>107</v>
      </c>
      <c r="L5981" s="3" t="str">
        <f>+INDEX([1]!TABLA_MAESTRO_DE_ARTICULO[SubGroupName],MATCH(Tabla_lineas[[#This Row],[CODIGO SAP]],[1]!TABLA_MAESTRO_DE_ARTICULO[ItemCode],0))</f>
        <v>COMPRIMIDO</v>
      </c>
      <c r="M5981" t="s">
        <v>108</v>
      </c>
      <c r="N5981">
        <v>57</v>
      </c>
      <c r="O5981" t="s">
        <v>45</v>
      </c>
      <c r="S5981" s="2">
        <v>21800</v>
      </c>
      <c r="T5981">
        <v>5232</v>
      </c>
      <c r="U5981">
        <v>0.25</v>
      </c>
      <c r="V5981">
        <v>0.24</v>
      </c>
      <c r="W5981">
        <v>0.12</v>
      </c>
      <c r="Z5981" s="4" t="s">
        <v>46</v>
      </c>
      <c r="AA5981" t="s">
        <v>126</v>
      </c>
      <c r="AB5981">
        <v>46132</v>
      </c>
      <c r="AG5981">
        <v>0</v>
      </c>
      <c r="AH5981">
        <v>21800</v>
      </c>
      <c r="AM5981" t="str">
        <f>SUBSTITUTE(Tabla_lineas[[#This Row],[Codigo Liname]]," ","")</f>
        <v>N0208</v>
      </c>
    </row>
    <row r="5982" spans="1:39" customFormat="1" x14ac:dyDescent="0.25">
      <c r="A5982" s="2">
        <v>448</v>
      </c>
      <c r="B5982" t="s">
        <v>1081</v>
      </c>
      <c r="C5982">
        <f t="shared" si="93"/>
        <v>1638199</v>
      </c>
      <c r="D5982">
        <v>818.04</v>
      </c>
      <c r="E5982" t="s">
        <v>470</v>
      </c>
      <c r="F5982">
        <v>22.96</v>
      </c>
      <c r="G5982">
        <v>12</v>
      </c>
      <c r="H5982" t="s">
        <v>471</v>
      </c>
      <c r="I5982" s="2">
        <v>12.03</v>
      </c>
      <c r="J5982" t="s">
        <v>472</v>
      </c>
      <c r="K5982" t="s">
        <v>473</v>
      </c>
      <c r="L5982" s="3" t="str">
        <f>+INDEX([1]!TABLA_MAESTRO_DE_ARTICULO[SubGroupName],MATCH(Tabla_lineas[[#This Row],[CODIGO SAP]],[1]!TABLA_MAESTRO_DE_ARTICULO[ItemCode],0))</f>
        <v>LOCION</v>
      </c>
      <c r="M5982" t="s">
        <v>474</v>
      </c>
      <c r="N5982">
        <v>13</v>
      </c>
      <c r="O5982" t="s">
        <v>400</v>
      </c>
      <c r="S5982" s="2">
        <v>68</v>
      </c>
      <c r="T5982">
        <v>815.32</v>
      </c>
      <c r="U5982">
        <v>12.03</v>
      </c>
      <c r="V5982">
        <v>11.99</v>
      </c>
      <c r="W5982">
        <v>7</v>
      </c>
      <c r="Z5982" s="4" t="s">
        <v>53</v>
      </c>
      <c r="AA5982" t="s">
        <v>153</v>
      </c>
      <c r="AB5982">
        <v>46132</v>
      </c>
      <c r="AG5982">
        <v>0</v>
      </c>
      <c r="AH5982">
        <v>68</v>
      </c>
      <c r="AM5982" t="str">
        <f>SUBSTITUTE(Tabla_lineas[[#This Row],[Codigo Liname]]," ","")</f>
        <v>P0301</v>
      </c>
    </row>
    <row r="5983" spans="1:39" customFormat="1" x14ac:dyDescent="0.25">
      <c r="A5983" s="2">
        <v>448</v>
      </c>
      <c r="B5983" t="s">
        <v>1081</v>
      </c>
      <c r="C5983">
        <f t="shared" si="93"/>
        <v>1638199</v>
      </c>
      <c r="D5983">
        <v>4606.08</v>
      </c>
      <c r="E5983" t="s">
        <v>395</v>
      </c>
      <c r="F5983">
        <v>39.200000000000003</v>
      </c>
      <c r="G5983">
        <v>23.99</v>
      </c>
      <c r="H5983" t="s">
        <v>396</v>
      </c>
      <c r="I5983" s="2">
        <v>23.99</v>
      </c>
      <c r="J5983" t="s">
        <v>397</v>
      </c>
      <c r="K5983" t="s">
        <v>398</v>
      </c>
      <c r="L5983" s="3" t="str">
        <f>+INDEX([1]!TABLA_MAESTRO_DE_ARTICULO[SubGroupName],MATCH(Tabla_lineas[[#This Row],[CODIGO SAP]],[1]!TABLA_MAESTRO_DE_ARTICULO[ItemCode],0))</f>
        <v>JARABE</v>
      </c>
      <c r="M5983" t="s">
        <v>399</v>
      </c>
      <c r="N5983">
        <v>67</v>
      </c>
      <c r="O5983" t="s">
        <v>400</v>
      </c>
      <c r="S5983" s="2">
        <v>192</v>
      </c>
      <c r="T5983">
        <v>4604.16</v>
      </c>
      <c r="U5983">
        <v>23.99</v>
      </c>
      <c r="V5983">
        <v>23.98</v>
      </c>
      <c r="W5983">
        <v>5</v>
      </c>
      <c r="Z5983" s="4" t="s">
        <v>46</v>
      </c>
      <c r="AA5983" t="s">
        <v>153</v>
      </c>
      <c r="AB5983">
        <v>46096</v>
      </c>
      <c r="AG5983">
        <v>0</v>
      </c>
      <c r="AH5983">
        <v>192</v>
      </c>
      <c r="AM5983" t="str">
        <f>SUBSTITUTE(Tabla_lineas[[#This Row],[Codigo Liname]]," ","")</f>
        <v>A1205</v>
      </c>
    </row>
    <row r="5984" spans="1:39" customFormat="1" x14ac:dyDescent="0.25">
      <c r="A5984" s="2">
        <v>449</v>
      </c>
      <c r="B5984" t="s">
        <v>1082</v>
      </c>
      <c r="C5984">
        <f t="shared" si="93"/>
        <v>1638365</v>
      </c>
      <c r="D5984">
        <v>2828</v>
      </c>
      <c r="E5984" t="s">
        <v>121</v>
      </c>
      <c r="F5984">
        <v>2.0099999999999998</v>
      </c>
      <c r="G5984">
        <v>2.0099999999999998</v>
      </c>
      <c r="H5984" t="s">
        <v>122</v>
      </c>
      <c r="I5984" s="2">
        <v>2.02</v>
      </c>
      <c r="J5984" t="s">
        <v>123</v>
      </c>
      <c r="K5984" t="s">
        <v>124</v>
      </c>
      <c r="L5984" s="3" t="str">
        <f>+INDEX([1]!TABLA_MAESTRO_DE_ARTICULO[SubGroupName],MATCH(Tabla_lineas[[#This Row],[CODIGO SAP]],[1]!TABLA_MAESTRO_DE_ARTICULO[ItemCode],0))</f>
        <v>COMPRIMIDO</v>
      </c>
      <c r="M5984" t="s">
        <v>125</v>
      </c>
      <c r="N5984">
        <v>4</v>
      </c>
      <c r="O5984" t="s">
        <v>45</v>
      </c>
      <c r="S5984" s="2">
        <v>1400</v>
      </c>
      <c r="T5984">
        <v>2800</v>
      </c>
      <c r="U5984">
        <v>2.02</v>
      </c>
      <c r="V5984">
        <v>2</v>
      </c>
      <c r="W5984">
        <v>0.15</v>
      </c>
      <c r="Z5984" s="4" t="s">
        <v>53</v>
      </c>
      <c r="AA5984" t="s">
        <v>126</v>
      </c>
      <c r="AB5984">
        <v>46132</v>
      </c>
      <c r="AG5984">
        <v>0</v>
      </c>
      <c r="AH5984">
        <v>1400</v>
      </c>
      <c r="AM5984" t="str">
        <f>SUBSTITUTE(Tabla_lineas[[#This Row],[Codigo Liname]]," ","")</f>
        <v>C1001</v>
      </c>
    </row>
    <row r="5985" spans="1:39" customFormat="1" x14ac:dyDescent="0.25">
      <c r="A5985" s="2">
        <v>449</v>
      </c>
      <c r="B5985" t="s">
        <v>1082</v>
      </c>
      <c r="C5985">
        <f t="shared" si="93"/>
        <v>1638365</v>
      </c>
      <c r="D5985">
        <v>11010</v>
      </c>
      <c r="E5985" t="s">
        <v>82</v>
      </c>
      <c r="F5985">
        <v>1.61</v>
      </c>
      <c r="G5985">
        <v>1.61</v>
      </c>
      <c r="H5985" t="s">
        <v>83</v>
      </c>
      <c r="I5985" s="2">
        <v>3.67</v>
      </c>
      <c r="J5985" t="s">
        <v>84</v>
      </c>
      <c r="K5985" t="s">
        <v>85</v>
      </c>
      <c r="L5985" s="3" t="str">
        <f>+INDEX([1]!TABLA_MAESTRO_DE_ARTICULO[SubGroupName],MATCH(Tabla_lineas[[#This Row],[CODIGO SAP]],[1]!TABLA_MAESTRO_DE_ARTICULO[ItemCode],0))</f>
        <v>COMPRIMIDO</v>
      </c>
      <c r="M5985" t="s">
        <v>86</v>
      </c>
      <c r="N5985">
        <v>3</v>
      </c>
      <c r="O5985" t="s">
        <v>45</v>
      </c>
      <c r="S5985" s="2">
        <v>3000</v>
      </c>
      <c r="T5985">
        <v>4800</v>
      </c>
      <c r="U5985">
        <v>3.67</v>
      </c>
      <c r="V5985">
        <v>1.6</v>
      </c>
      <c r="W5985">
        <v>0.15</v>
      </c>
      <c r="Z5985" s="4" t="s">
        <v>46</v>
      </c>
      <c r="AA5985" t="s">
        <v>126</v>
      </c>
      <c r="AB5985">
        <v>46132</v>
      </c>
      <c r="AG5985">
        <v>0</v>
      </c>
      <c r="AH5985">
        <v>3000</v>
      </c>
      <c r="AM5985" t="str">
        <f>SUBSTITUTE(Tabla_lineas[[#This Row],[Codigo Liname]]," ","")</f>
        <v>C0902</v>
      </c>
    </row>
    <row r="5986" spans="1:39" customFormat="1" x14ac:dyDescent="0.25">
      <c r="A5986" s="2">
        <v>449</v>
      </c>
      <c r="B5986" t="s">
        <v>1082</v>
      </c>
      <c r="C5986">
        <f t="shared" si="93"/>
        <v>1638365</v>
      </c>
      <c r="D5986">
        <v>316</v>
      </c>
      <c r="E5986" t="s">
        <v>313</v>
      </c>
      <c r="F5986">
        <v>5.29</v>
      </c>
      <c r="G5986">
        <v>5.29</v>
      </c>
      <c r="H5986" t="s">
        <v>314</v>
      </c>
      <c r="I5986" s="2">
        <v>6.32</v>
      </c>
      <c r="J5986" t="s">
        <v>315</v>
      </c>
      <c r="K5986" t="s">
        <v>316</v>
      </c>
      <c r="L5986" s="3" t="str">
        <f>+INDEX([1]!TABLA_MAESTRO_DE_ARTICULO[SubGroupName],MATCH(Tabla_lineas[[#This Row],[CODIGO SAP]],[1]!TABLA_MAESTRO_DE_ARTICULO[ItemCode],0))</f>
        <v>SOLUCION INYECTABLE</v>
      </c>
      <c r="M5986" t="s">
        <v>317</v>
      </c>
      <c r="N5986">
        <v>7</v>
      </c>
      <c r="O5986" t="s">
        <v>249</v>
      </c>
      <c r="S5986" s="2">
        <v>50</v>
      </c>
      <c r="T5986">
        <v>264</v>
      </c>
      <c r="U5986">
        <v>6.32</v>
      </c>
      <c r="V5986">
        <v>5.28</v>
      </c>
      <c r="W5986">
        <v>0.7</v>
      </c>
      <c r="Z5986" s="4" t="s">
        <v>53</v>
      </c>
      <c r="AA5986" t="s">
        <v>120</v>
      </c>
      <c r="AB5986">
        <v>46132</v>
      </c>
      <c r="AG5986">
        <v>0</v>
      </c>
      <c r="AH5986">
        <v>50</v>
      </c>
      <c r="AM5986" t="str">
        <f>SUBSTITUTE(Tabla_lineas[[#This Row],[Codigo Liname]]," ","")</f>
        <v>N0205</v>
      </c>
    </row>
    <row r="5987" spans="1:39" customFormat="1" x14ac:dyDescent="0.25">
      <c r="A5987" s="2">
        <v>450</v>
      </c>
      <c r="B5987" t="s">
        <v>1083</v>
      </c>
      <c r="C5987">
        <f t="shared" si="93"/>
        <v>1638407</v>
      </c>
      <c r="D5987">
        <v>3810</v>
      </c>
      <c r="E5987" t="s">
        <v>239</v>
      </c>
      <c r="F5987">
        <v>1.48</v>
      </c>
      <c r="G5987">
        <v>1.48</v>
      </c>
      <c r="H5987" t="s">
        <v>240</v>
      </c>
      <c r="I5987" s="2">
        <v>2.54</v>
      </c>
      <c r="J5987" t="s">
        <v>241</v>
      </c>
      <c r="K5987" t="s">
        <v>242</v>
      </c>
      <c r="L5987" s="3" t="str">
        <f>+INDEX([1]!TABLA_MAESTRO_DE_ARTICULO[SubGroupName],MATCH(Tabla_lineas[[#This Row],[CODIGO SAP]],[1]!TABLA_MAESTRO_DE_ARTICULO[ItemCode],0))</f>
        <v>COMPRIMIDO</v>
      </c>
      <c r="M5987" t="s">
        <v>243</v>
      </c>
      <c r="N5987">
        <v>1</v>
      </c>
      <c r="O5987" t="s">
        <v>45</v>
      </c>
      <c r="S5987" s="2">
        <v>1500</v>
      </c>
      <c r="T5987">
        <v>2205</v>
      </c>
      <c r="U5987">
        <v>2.54</v>
      </c>
      <c r="V5987">
        <v>1.47</v>
      </c>
      <c r="W5987">
        <v>0.4</v>
      </c>
      <c r="Z5987" s="4" t="s">
        <v>46</v>
      </c>
      <c r="AA5987" t="s">
        <v>120</v>
      </c>
      <c r="AB5987">
        <v>46132</v>
      </c>
      <c r="AG5987">
        <v>0</v>
      </c>
      <c r="AH5987">
        <v>1500</v>
      </c>
      <c r="AM5987" t="str">
        <f>SUBSTITUTE(Tabla_lineas[[#This Row],[Codigo Liname]]," ","")</f>
        <v>J0137</v>
      </c>
    </row>
    <row r="5988" spans="1:39" customFormat="1" x14ac:dyDescent="0.25">
      <c r="A5988" s="2">
        <v>450</v>
      </c>
      <c r="B5988" t="s">
        <v>1083</v>
      </c>
      <c r="C5988">
        <f t="shared" si="93"/>
        <v>1638407</v>
      </c>
      <c r="D5988">
        <v>5576</v>
      </c>
      <c r="E5988" t="s">
        <v>244</v>
      </c>
      <c r="F5988">
        <v>4.03</v>
      </c>
      <c r="G5988">
        <v>4.03</v>
      </c>
      <c r="H5988" t="s">
        <v>245</v>
      </c>
      <c r="I5988" s="2">
        <v>6.97</v>
      </c>
      <c r="J5988" t="s">
        <v>246</v>
      </c>
      <c r="K5988" t="s">
        <v>247</v>
      </c>
      <c r="L5988" s="3" t="str">
        <f>+INDEX([1]!TABLA_MAESTRO_DE_ARTICULO[SubGroupName],MATCH(Tabla_lineas[[#This Row],[CODIGO SAP]],[1]!TABLA_MAESTRO_DE_ARTICULO[ItemCode],0))</f>
        <v>SOLUCION INYECTABLE</v>
      </c>
      <c r="M5988" t="s">
        <v>248</v>
      </c>
      <c r="N5988">
        <v>2</v>
      </c>
      <c r="O5988" t="s">
        <v>249</v>
      </c>
      <c r="S5988" s="2">
        <v>800</v>
      </c>
      <c r="T5988">
        <v>3215.9999999999995</v>
      </c>
      <c r="U5988">
        <v>6.97</v>
      </c>
      <c r="V5988">
        <v>4.0199999999999996</v>
      </c>
      <c r="W5988">
        <v>0.7</v>
      </c>
      <c r="Z5988" s="4" t="s">
        <v>46</v>
      </c>
      <c r="AA5988" t="s">
        <v>126</v>
      </c>
      <c r="AB5988">
        <v>46132</v>
      </c>
      <c r="AG5988">
        <v>0</v>
      </c>
      <c r="AH5988">
        <v>800</v>
      </c>
      <c r="AM5988" t="str">
        <f>SUBSTITUTE(Tabla_lineas[[#This Row],[Codigo Liname]]," ","")</f>
        <v>H0204</v>
      </c>
    </row>
    <row r="5989" spans="1:39" customFormat="1" x14ac:dyDescent="0.25">
      <c r="A5989" s="2">
        <v>450</v>
      </c>
      <c r="B5989" t="s">
        <v>1083</v>
      </c>
      <c r="C5989">
        <f t="shared" si="93"/>
        <v>1638407</v>
      </c>
      <c r="D5989">
        <v>690</v>
      </c>
      <c r="E5989" t="s">
        <v>303</v>
      </c>
      <c r="F5989">
        <v>0.75</v>
      </c>
      <c r="G5989">
        <v>0.69</v>
      </c>
      <c r="H5989" t="s">
        <v>304</v>
      </c>
      <c r="I5989" s="2">
        <v>0.69</v>
      </c>
      <c r="J5989" t="s">
        <v>305</v>
      </c>
      <c r="K5989" t="s">
        <v>306</v>
      </c>
      <c r="L5989" s="3" t="str">
        <f>+INDEX([1]!TABLA_MAESTRO_DE_ARTICULO[SubGroupName],MATCH(Tabla_lineas[[#This Row],[CODIGO SAP]],[1]!TABLA_MAESTRO_DE_ARTICULO[ItemCode],0))</f>
        <v>COMPRIMIDO</v>
      </c>
      <c r="M5989" t="s">
        <v>307</v>
      </c>
      <c r="N5989">
        <v>9</v>
      </c>
      <c r="O5989" t="s">
        <v>45</v>
      </c>
      <c r="P5989">
        <v>138600</v>
      </c>
      <c r="Q5989">
        <v>3275900</v>
      </c>
      <c r="R5989">
        <v>3414500</v>
      </c>
      <c r="S5989" s="2">
        <v>1000</v>
      </c>
      <c r="T5989">
        <v>680</v>
      </c>
      <c r="U5989">
        <v>0.69</v>
      </c>
      <c r="V5989">
        <v>0.68</v>
      </c>
      <c r="W5989">
        <v>0.14000000000000001</v>
      </c>
      <c r="Z5989" s="4" t="s">
        <v>46</v>
      </c>
      <c r="AA5989" t="s">
        <v>120</v>
      </c>
      <c r="AB5989">
        <v>46132</v>
      </c>
      <c r="AG5989">
        <v>0</v>
      </c>
      <c r="AH5989">
        <v>1000</v>
      </c>
      <c r="AM5989" t="str">
        <f>SUBSTITUTE(Tabla_lineas[[#This Row],[Codigo Liname]]," ","")</f>
        <v>M0105</v>
      </c>
    </row>
    <row r="5990" spans="1:39" customFormat="1" x14ac:dyDescent="0.25">
      <c r="A5990" s="2">
        <v>450</v>
      </c>
      <c r="B5990" t="s">
        <v>1083</v>
      </c>
      <c r="C5990">
        <f t="shared" si="93"/>
        <v>1638407</v>
      </c>
      <c r="D5990">
        <v>1308</v>
      </c>
      <c r="E5990" t="s">
        <v>308</v>
      </c>
      <c r="F5990">
        <v>5.07</v>
      </c>
      <c r="G5990">
        <v>5.07</v>
      </c>
      <c r="H5990" t="s">
        <v>309</v>
      </c>
      <c r="I5990" s="2">
        <v>10.9</v>
      </c>
      <c r="J5990" t="s">
        <v>310</v>
      </c>
      <c r="K5990" t="s">
        <v>311</v>
      </c>
      <c r="L5990" s="3" t="str">
        <f>+INDEX([1]!TABLA_MAESTRO_DE_ARTICULO[SubGroupName],MATCH(Tabla_lineas[[#This Row],[CODIGO SAP]],[1]!TABLA_MAESTRO_DE_ARTICULO[ItemCode],0))</f>
        <v>SOLUCION INYECTABLE</v>
      </c>
      <c r="M5990" t="s">
        <v>312</v>
      </c>
      <c r="N5990">
        <v>3</v>
      </c>
      <c r="O5990" t="s">
        <v>249</v>
      </c>
      <c r="S5990" s="2">
        <v>120</v>
      </c>
      <c r="T5990">
        <v>608.40000000000009</v>
      </c>
      <c r="U5990">
        <v>10.9</v>
      </c>
      <c r="V5990">
        <v>5.07</v>
      </c>
      <c r="W5990">
        <v>1</v>
      </c>
      <c r="Z5990" s="4" t="s">
        <v>46</v>
      </c>
      <c r="AA5990" t="s">
        <v>126</v>
      </c>
      <c r="AB5990">
        <v>46132</v>
      </c>
      <c r="AG5990">
        <v>0</v>
      </c>
      <c r="AH5990">
        <v>120</v>
      </c>
      <c r="AM5990" t="str">
        <f>SUBSTITUTE(Tabla_lineas[[#This Row],[Codigo Liname]]," ","")</f>
        <v>M0109</v>
      </c>
    </row>
    <row r="5991" spans="1:39" customFormat="1" x14ac:dyDescent="0.25">
      <c r="A5991" s="2">
        <v>450</v>
      </c>
      <c r="B5991" t="s">
        <v>1083</v>
      </c>
      <c r="C5991">
        <f t="shared" si="93"/>
        <v>1638407</v>
      </c>
      <c r="D5991">
        <v>5056</v>
      </c>
      <c r="E5991" t="s">
        <v>313</v>
      </c>
      <c r="F5991">
        <v>5.29</v>
      </c>
      <c r="G5991">
        <v>5.29</v>
      </c>
      <c r="H5991" t="s">
        <v>314</v>
      </c>
      <c r="I5991" s="2">
        <v>6.32</v>
      </c>
      <c r="J5991" t="s">
        <v>315</v>
      </c>
      <c r="K5991" t="s">
        <v>316</v>
      </c>
      <c r="L5991" s="3" t="str">
        <f>+INDEX([1]!TABLA_MAESTRO_DE_ARTICULO[SubGroupName],MATCH(Tabla_lineas[[#This Row],[CODIGO SAP]],[1]!TABLA_MAESTRO_DE_ARTICULO[ItemCode],0))</f>
        <v>SOLUCION INYECTABLE</v>
      </c>
      <c r="M5991" t="s">
        <v>317</v>
      </c>
      <c r="N5991">
        <v>4</v>
      </c>
      <c r="O5991" t="s">
        <v>249</v>
      </c>
      <c r="S5991" s="2">
        <v>800</v>
      </c>
      <c r="T5991">
        <v>4224</v>
      </c>
      <c r="U5991">
        <v>6.32</v>
      </c>
      <c r="V5991">
        <v>5.28</v>
      </c>
      <c r="W5991">
        <v>0.7</v>
      </c>
      <c r="Z5991" s="4" t="s">
        <v>53</v>
      </c>
      <c r="AA5991" t="s">
        <v>120</v>
      </c>
      <c r="AB5991">
        <v>46132</v>
      </c>
      <c r="AG5991">
        <v>0</v>
      </c>
      <c r="AH5991">
        <v>800</v>
      </c>
      <c r="AM5991" t="str">
        <f>SUBSTITUTE(Tabla_lineas[[#This Row],[Codigo Liname]]," ","")</f>
        <v>N0205</v>
      </c>
    </row>
    <row r="5992" spans="1:39" customFormat="1" x14ac:dyDescent="0.25">
      <c r="A5992" s="2">
        <v>451</v>
      </c>
      <c r="B5992" t="s">
        <v>1084</v>
      </c>
      <c r="C5992">
        <f t="shared" si="93"/>
        <v>1638554</v>
      </c>
      <c r="D5992">
        <v>8400</v>
      </c>
      <c r="E5992" t="s">
        <v>155</v>
      </c>
      <c r="F5992">
        <v>28.3</v>
      </c>
      <c r="G5992">
        <v>28.3</v>
      </c>
      <c r="H5992" t="s">
        <v>156</v>
      </c>
      <c r="I5992" s="2">
        <v>29.95</v>
      </c>
      <c r="J5992" t="s">
        <v>157</v>
      </c>
      <c r="K5992" t="s">
        <v>158</v>
      </c>
      <c r="L5992" s="3" t="str">
        <f>+INDEX([1]!TABLA_MAESTRO_DE_ARTICULO[SubGroupName],MATCH(Tabla_lineas[[#This Row],[CODIGO SAP]],[1]!TABLA_MAESTRO_DE_ARTICULO[ItemCode],0))</f>
        <v>CREMA DERMICA</v>
      </c>
      <c r="M5992" t="s">
        <v>159</v>
      </c>
      <c r="N5992">
        <v>3</v>
      </c>
      <c r="O5992" t="s">
        <v>160</v>
      </c>
      <c r="S5992" s="2">
        <v>500</v>
      </c>
      <c r="T5992">
        <v>8395</v>
      </c>
      <c r="U5992">
        <v>16.8</v>
      </c>
      <c r="V5992">
        <v>16.79</v>
      </c>
      <c r="W5992">
        <v>5</v>
      </c>
      <c r="Z5992" s="4" t="s">
        <v>53</v>
      </c>
      <c r="AA5992" t="s">
        <v>153</v>
      </c>
      <c r="AB5992">
        <v>46132</v>
      </c>
      <c r="AG5992">
        <v>0</v>
      </c>
      <c r="AH5992">
        <v>500</v>
      </c>
      <c r="AM5992" t="str">
        <f>SUBSTITUTE(Tabla_lineas[[#This Row],[Codigo Liname]]," ","")</f>
        <v>D0603</v>
      </c>
    </row>
    <row r="5993" spans="1:39" customFormat="1" x14ac:dyDescent="0.25">
      <c r="A5993" s="2">
        <v>451</v>
      </c>
      <c r="B5993" t="s">
        <v>1084</v>
      </c>
      <c r="C5993">
        <f t="shared" si="93"/>
        <v>1638554</v>
      </c>
      <c r="D5993">
        <v>9760</v>
      </c>
      <c r="E5993" t="s">
        <v>171</v>
      </c>
      <c r="F5993">
        <v>1.82</v>
      </c>
      <c r="G5993">
        <v>1.82</v>
      </c>
      <c r="H5993" t="s">
        <v>172</v>
      </c>
      <c r="I5993" s="2">
        <v>2.94</v>
      </c>
      <c r="J5993" t="s">
        <v>173</v>
      </c>
      <c r="K5993" t="s">
        <v>174</v>
      </c>
      <c r="L5993" s="3" t="str">
        <f>+INDEX([1]!TABLA_MAESTRO_DE_ARTICULO[SubGroupName],MATCH(Tabla_lineas[[#This Row],[CODIGO SAP]],[1]!TABLA_MAESTRO_DE_ARTICULO[ItemCode],0))</f>
        <v>COMPRIMIDO</v>
      </c>
      <c r="M5993" t="s">
        <v>175</v>
      </c>
      <c r="N5993">
        <v>4</v>
      </c>
      <c r="O5993" t="s">
        <v>45</v>
      </c>
      <c r="S5993" s="2">
        <v>8000</v>
      </c>
      <c r="T5993">
        <v>9680</v>
      </c>
      <c r="U5993">
        <v>1.22</v>
      </c>
      <c r="V5993">
        <v>1.21</v>
      </c>
      <c r="W5993">
        <v>0.7</v>
      </c>
      <c r="Z5993" s="4" t="s">
        <v>46</v>
      </c>
      <c r="AA5993" t="s">
        <v>120</v>
      </c>
      <c r="AB5993">
        <v>46132</v>
      </c>
      <c r="AG5993">
        <v>0</v>
      </c>
      <c r="AH5993">
        <v>8000</v>
      </c>
      <c r="AM5993" t="str">
        <f>SUBSTITUTE(Tabla_lineas[[#This Row],[Codigo Liname]]," ","")</f>
        <v>J0105</v>
      </c>
    </row>
    <row r="5994" spans="1:39" customFormat="1" x14ac:dyDescent="0.25">
      <c r="A5994" s="2">
        <v>451</v>
      </c>
      <c r="B5994" t="s">
        <v>1084</v>
      </c>
      <c r="C5994">
        <f t="shared" si="93"/>
        <v>1638554</v>
      </c>
      <c r="D5994">
        <v>7510</v>
      </c>
      <c r="E5994" t="s">
        <v>218</v>
      </c>
      <c r="F5994">
        <v>28.9</v>
      </c>
      <c r="G5994">
        <v>13.37</v>
      </c>
      <c r="H5994" t="s">
        <v>219</v>
      </c>
      <c r="I5994" s="2">
        <v>13.37</v>
      </c>
      <c r="J5994" t="s">
        <v>220</v>
      </c>
      <c r="K5994" t="s">
        <v>221</v>
      </c>
      <c r="L5994" s="3" t="str">
        <f>+INDEX([1]!TABLA_MAESTRO_DE_ARTICULO[SubGroupName],MATCH(Tabla_lineas[[#This Row],[CODIGO SAP]],[1]!TABLA_MAESTRO_DE_ARTICULO[ItemCode],0))</f>
        <v>CREMA DERMICA</v>
      </c>
      <c r="M5994" t="s">
        <v>222</v>
      </c>
      <c r="N5994">
        <v>2</v>
      </c>
      <c r="O5994" t="s">
        <v>223</v>
      </c>
      <c r="S5994" s="2">
        <v>1000</v>
      </c>
      <c r="T5994">
        <v>7500</v>
      </c>
      <c r="U5994">
        <v>7.51</v>
      </c>
      <c r="V5994">
        <v>7.5</v>
      </c>
      <c r="W5994">
        <v>4.5</v>
      </c>
      <c r="Z5994" s="4" t="s">
        <v>53</v>
      </c>
      <c r="AA5994" t="s">
        <v>153</v>
      </c>
      <c r="AB5994">
        <v>46132</v>
      </c>
      <c r="AG5994">
        <v>0</v>
      </c>
      <c r="AH5994">
        <v>1000</v>
      </c>
      <c r="AM5994" t="str">
        <f>SUBSTITUTE(Tabla_lineas[[#This Row],[Codigo Liname]]," ","")</f>
        <v>D0103</v>
      </c>
    </row>
    <row r="5995" spans="1:39" customFormat="1" x14ac:dyDescent="0.25">
      <c r="A5995" s="2">
        <v>451</v>
      </c>
      <c r="B5995" t="s">
        <v>1084</v>
      </c>
      <c r="C5995">
        <f t="shared" si="93"/>
        <v>1638554</v>
      </c>
      <c r="D5995">
        <v>5200</v>
      </c>
      <c r="E5995" t="s">
        <v>454</v>
      </c>
      <c r="F5995">
        <v>0.33</v>
      </c>
      <c r="G5995">
        <v>0.33</v>
      </c>
      <c r="H5995" t="s">
        <v>455</v>
      </c>
      <c r="I5995" s="2">
        <v>0.68</v>
      </c>
      <c r="J5995" t="s">
        <v>456</v>
      </c>
      <c r="K5995" t="s">
        <v>457</v>
      </c>
      <c r="L5995" s="3" t="str">
        <f>+INDEX([1]!TABLA_MAESTRO_DE_ARTICULO[SubGroupName],MATCH(Tabla_lineas[[#This Row],[CODIGO SAP]],[1]!TABLA_MAESTRO_DE_ARTICULO[ItemCode],0))</f>
        <v>COMPRIMIDO</v>
      </c>
      <c r="M5995" t="s">
        <v>458</v>
      </c>
      <c r="N5995">
        <v>6</v>
      </c>
      <c r="O5995" t="s">
        <v>45</v>
      </c>
      <c r="S5995" s="2">
        <v>20000</v>
      </c>
      <c r="T5995">
        <v>5000</v>
      </c>
      <c r="U5995">
        <v>0.26</v>
      </c>
      <c r="V5995">
        <v>0.25</v>
      </c>
      <c r="W5995">
        <v>0.12</v>
      </c>
      <c r="Z5995" s="4" t="s">
        <v>46</v>
      </c>
      <c r="AA5995" t="s">
        <v>153</v>
      </c>
      <c r="AB5995">
        <v>46132</v>
      </c>
      <c r="AG5995">
        <v>0</v>
      </c>
      <c r="AH5995">
        <v>20000</v>
      </c>
      <c r="AM5995" t="str">
        <f>SUBSTITUTE(Tabla_lineas[[#This Row],[Codigo Liname]]," ","")</f>
        <v>M0106</v>
      </c>
    </row>
    <row r="5996" spans="1:39" customFormat="1" x14ac:dyDescent="0.25">
      <c r="A5996" s="2">
        <v>451</v>
      </c>
      <c r="B5996" t="s">
        <v>1084</v>
      </c>
      <c r="C5996">
        <f t="shared" si="93"/>
        <v>1638554</v>
      </c>
      <c r="D5996">
        <v>19620</v>
      </c>
      <c r="E5996" t="s">
        <v>308</v>
      </c>
      <c r="F5996">
        <v>5.07</v>
      </c>
      <c r="G5996">
        <v>5.07</v>
      </c>
      <c r="H5996" t="s">
        <v>309</v>
      </c>
      <c r="I5996" s="2">
        <v>10.9</v>
      </c>
      <c r="J5996" t="s">
        <v>310</v>
      </c>
      <c r="K5996" t="s">
        <v>311</v>
      </c>
      <c r="L5996" s="3" t="str">
        <f>+INDEX([1]!TABLA_MAESTRO_DE_ARTICULO[SubGroupName],MATCH(Tabla_lineas[[#This Row],[CODIGO SAP]],[1]!TABLA_MAESTRO_DE_ARTICULO[ItemCode],0))</f>
        <v>SOLUCION INYECTABLE</v>
      </c>
      <c r="M5996" t="s">
        <v>312</v>
      </c>
      <c r="N5996">
        <v>7</v>
      </c>
      <c r="O5996" t="s">
        <v>249</v>
      </c>
      <c r="S5996" s="2">
        <v>1800</v>
      </c>
      <c r="T5996">
        <v>9126</v>
      </c>
      <c r="U5996">
        <v>10.9</v>
      </c>
      <c r="V5996">
        <v>5.07</v>
      </c>
      <c r="W5996">
        <v>1</v>
      </c>
      <c r="Z5996" s="4" t="s">
        <v>46</v>
      </c>
      <c r="AA5996" t="s">
        <v>126</v>
      </c>
      <c r="AB5996">
        <v>46132</v>
      </c>
      <c r="AG5996">
        <v>0</v>
      </c>
      <c r="AH5996">
        <v>1800</v>
      </c>
      <c r="AM5996" t="str">
        <f>SUBSTITUTE(Tabla_lineas[[#This Row],[Codigo Liname]]," ","")</f>
        <v>M0109</v>
      </c>
    </row>
    <row r="5997" spans="1:39" customFormat="1" x14ac:dyDescent="0.25">
      <c r="A5997" s="2">
        <v>451</v>
      </c>
      <c r="B5997" t="s">
        <v>1084</v>
      </c>
      <c r="C5997">
        <f t="shared" si="93"/>
        <v>1638554</v>
      </c>
      <c r="D5997">
        <v>240000</v>
      </c>
      <c r="E5997" t="s">
        <v>148</v>
      </c>
      <c r="F5997">
        <v>5.12</v>
      </c>
      <c r="G5997">
        <v>4</v>
      </c>
      <c r="H5997" t="s">
        <v>149</v>
      </c>
      <c r="I5997" s="2">
        <v>4</v>
      </c>
      <c r="J5997" t="s">
        <v>150</v>
      </c>
      <c r="K5997" t="s">
        <v>151</v>
      </c>
      <c r="L5997" s="3" t="str">
        <f>+INDEX([1]!TABLA_MAESTRO_DE_ARTICULO[SubGroupName],MATCH(Tabla_lineas[[#This Row],[CODIGO SAP]],[1]!TABLA_MAESTRO_DE_ARTICULO[ItemCode],0))</f>
        <v>COMPRIMIDO</v>
      </c>
      <c r="M5997" t="s">
        <v>152</v>
      </c>
      <c r="N5997">
        <v>10</v>
      </c>
      <c r="O5997" t="s">
        <v>45</v>
      </c>
      <c r="P5997">
        <v>37700</v>
      </c>
      <c r="Q5997">
        <v>150100</v>
      </c>
      <c r="R5997">
        <v>187800</v>
      </c>
      <c r="S5997" s="2">
        <v>60000</v>
      </c>
      <c r="T5997">
        <v>239400</v>
      </c>
      <c r="U5997">
        <v>4</v>
      </c>
      <c r="V5997">
        <v>3.99</v>
      </c>
      <c r="W5997">
        <v>0.12</v>
      </c>
      <c r="Z5997" s="4" t="s">
        <v>46</v>
      </c>
      <c r="AA5997" t="s">
        <v>153</v>
      </c>
      <c r="AB5997">
        <v>46132</v>
      </c>
      <c r="AG5997">
        <v>0</v>
      </c>
      <c r="AH5997">
        <v>60000</v>
      </c>
      <c r="AM5997" t="str">
        <f>SUBSTITUTE(Tabla_lineas[[#This Row],[Codigo Liname]]," ","")</f>
        <v>M0111</v>
      </c>
    </row>
    <row r="5998" spans="1:39" customFormat="1" x14ac:dyDescent="0.25">
      <c r="A5998" s="2">
        <v>451</v>
      </c>
      <c r="B5998" t="s">
        <v>1084</v>
      </c>
      <c r="C5998">
        <f t="shared" si="93"/>
        <v>1638554</v>
      </c>
      <c r="D5998">
        <v>1220</v>
      </c>
      <c r="E5998" t="s">
        <v>384</v>
      </c>
      <c r="F5998">
        <v>9.6</v>
      </c>
      <c r="G5998">
        <v>6.35</v>
      </c>
      <c r="H5998" t="s">
        <v>385</v>
      </c>
      <c r="I5998" s="2">
        <v>6.35</v>
      </c>
      <c r="J5998" t="s">
        <v>386</v>
      </c>
      <c r="K5998" t="s">
        <v>387</v>
      </c>
      <c r="L5998" s="3" t="str">
        <f>+INDEX([1]!TABLA_MAESTRO_DE_ARTICULO[SubGroupName],MATCH(Tabla_lineas[[#This Row],[CODIGO SAP]],[1]!TABLA_MAESTRO_DE_ARTICULO[ItemCode],0))</f>
        <v>COMPRIMIDO</v>
      </c>
      <c r="M5998" t="s">
        <v>388</v>
      </c>
      <c r="N5998">
        <v>9</v>
      </c>
      <c r="O5998" t="s">
        <v>389</v>
      </c>
      <c r="S5998" s="2">
        <v>200</v>
      </c>
      <c r="T5998">
        <v>1218</v>
      </c>
      <c r="U5998">
        <v>6.1</v>
      </c>
      <c r="V5998">
        <v>6.09</v>
      </c>
      <c r="W5998">
        <v>1.2</v>
      </c>
      <c r="Z5998" s="4" t="s">
        <v>46</v>
      </c>
      <c r="AA5998" t="s">
        <v>126</v>
      </c>
      <c r="AB5998">
        <v>46132</v>
      </c>
      <c r="AG5998">
        <v>0</v>
      </c>
      <c r="AH5998">
        <v>200</v>
      </c>
      <c r="AM5998" t="str">
        <f>SUBSTITUTE(Tabla_lineas[[#This Row],[Codigo Liname]]," ","")</f>
        <v>P0111</v>
      </c>
    </row>
    <row r="5999" spans="1:39" customFormat="1" x14ac:dyDescent="0.25">
      <c r="A5999" s="2">
        <v>452</v>
      </c>
      <c r="B5999" t="s">
        <v>1085</v>
      </c>
      <c r="C5999">
        <f t="shared" si="93"/>
        <v>1638123</v>
      </c>
      <c r="D5999">
        <v>80430</v>
      </c>
      <c r="E5999" t="s">
        <v>402</v>
      </c>
      <c r="F5999">
        <v>68.260000000000005</v>
      </c>
      <c r="G5999">
        <v>29.79</v>
      </c>
      <c r="H5999" t="s">
        <v>403</v>
      </c>
      <c r="I5999" s="2">
        <v>29.79</v>
      </c>
      <c r="J5999" t="s">
        <v>404</v>
      </c>
      <c r="K5999" t="s">
        <v>405</v>
      </c>
      <c r="L5999" s="3" t="str">
        <f>+INDEX([1]!TABLA_MAESTRO_DE_ARTICULO[SubGroupName],MATCH(Tabla_lineas[[#This Row],[CODIGO SAP]],[1]!TABLA_MAESTRO_DE_ARTICULO[ItemCode],0))</f>
        <v>POLVO PARA INYECTABLE</v>
      </c>
      <c r="M5999" t="s">
        <v>406</v>
      </c>
      <c r="N5999">
        <v>1</v>
      </c>
      <c r="O5999" t="s">
        <v>52</v>
      </c>
      <c r="S5999" s="2">
        <v>3000</v>
      </c>
      <c r="T5999">
        <v>80400</v>
      </c>
      <c r="U5999">
        <v>26.81</v>
      </c>
      <c r="V5999">
        <v>26.8</v>
      </c>
      <c r="W5999">
        <v>10</v>
      </c>
      <c r="Z5999" s="4" t="s">
        <v>46</v>
      </c>
      <c r="AA5999" t="s">
        <v>126</v>
      </c>
      <c r="AB5999">
        <v>46132</v>
      </c>
      <c r="AG5999">
        <v>0</v>
      </c>
      <c r="AH5999">
        <v>3000</v>
      </c>
      <c r="AM5999" t="str">
        <f>SUBSTITUTE(Tabla_lineas[[#This Row],[Codigo Liname]]," ","")</f>
        <v>J0155</v>
      </c>
    </row>
    <row r="6000" spans="1:39" customFormat="1" x14ac:dyDescent="0.25">
      <c r="A6000" s="2">
        <v>453</v>
      </c>
      <c r="B6000" t="s">
        <v>1086</v>
      </c>
      <c r="C6000">
        <f t="shared" si="93"/>
        <v>1638048</v>
      </c>
      <c r="D6000">
        <v>287200</v>
      </c>
      <c r="E6000" t="s">
        <v>483</v>
      </c>
      <c r="F6000">
        <v>1.7</v>
      </c>
      <c r="G6000">
        <v>1.7</v>
      </c>
      <c r="H6000" t="s">
        <v>484</v>
      </c>
      <c r="I6000" s="2">
        <v>3.99</v>
      </c>
      <c r="J6000" t="s">
        <v>485</v>
      </c>
      <c r="K6000" t="s">
        <v>486</v>
      </c>
      <c r="L6000" s="3" t="str">
        <f>+INDEX([1]!TABLA_MAESTRO_DE_ARTICULO[SubGroupName],MATCH(Tabla_lineas[[#This Row],[CODIGO SAP]],[1]!TABLA_MAESTRO_DE_ARTICULO[ItemCode],0))</f>
        <v>COMPRIMIDO</v>
      </c>
      <c r="M6000" t="s">
        <v>487</v>
      </c>
      <c r="N6000">
        <v>1</v>
      </c>
      <c r="O6000" t="s">
        <v>45</v>
      </c>
      <c r="S6000" s="2">
        <v>80000</v>
      </c>
      <c r="T6000">
        <v>135200</v>
      </c>
      <c r="U6000">
        <v>3.59</v>
      </c>
      <c r="V6000">
        <v>1.69</v>
      </c>
      <c r="W6000">
        <v>0.2</v>
      </c>
      <c r="Z6000" s="4" t="s">
        <v>53</v>
      </c>
      <c r="AA6000" t="s">
        <v>153</v>
      </c>
      <c r="AB6000">
        <v>46132</v>
      </c>
      <c r="AG6000">
        <v>0</v>
      </c>
      <c r="AH6000">
        <v>80000</v>
      </c>
      <c r="AM6000" t="str">
        <f>SUBSTITUTE(Tabla_lineas[[#This Row],[Codigo Liname]]," ","")</f>
        <v>N0604</v>
      </c>
    </row>
    <row r="6001" spans="1:39" customFormat="1" x14ac:dyDescent="0.25">
      <c r="A6001" s="2">
        <v>457</v>
      </c>
      <c r="B6001" t="s">
        <v>1087</v>
      </c>
      <c r="C6001" t="str">
        <f t="shared" si="93"/>
        <v>COTI</v>
      </c>
      <c r="E6001" t="s">
        <v>529</v>
      </c>
      <c r="F6001">
        <v>117.7</v>
      </c>
      <c r="G6001">
        <v>82.8</v>
      </c>
      <c r="H6001" t="s">
        <v>530</v>
      </c>
      <c r="I6001" s="2">
        <v>82.82</v>
      </c>
      <c r="J6001" t="s">
        <v>531</v>
      </c>
      <c r="K6001" t="s">
        <v>532</v>
      </c>
      <c r="L6001" s="3" t="str">
        <f>+INDEX([1]!TABLA_MAESTRO_DE_ARTICULO[SubGroupName],MATCH(Tabla_lineas[[#This Row],[CODIGO SAP]],[1]!TABLA_MAESTRO_DE_ARTICULO[ItemCode],0))</f>
        <v>POLVO PARA INYECTABLE</v>
      </c>
      <c r="M6001" t="s">
        <v>533</v>
      </c>
      <c r="O6001" t="s">
        <v>187</v>
      </c>
      <c r="S6001" s="2">
        <v>250</v>
      </c>
      <c r="T6001">
        <v>20000</v>
      </c>
      <c r="V6001">
        <v>80</v>
      </c>
      <c r="Z6001" s="4" t="s">
        <v>46</v>
      </c>
      <c r="AL6001" t="s">
        <v>1088</v>
      </c>
      <c r="AM6001" t="str">
        <f>SUBSTITUTE(Tabla_lineas[[#This Row],[Codigo Liname]]," ","")</f>
        <v>J0150</v>
      </c>
    </row>
    <row r="6002" spans="1:39" customFormat="1" x14ac:dyDescent="0.25">
      <c r="A6002" s="2">
        <v>457</v>
      </c>
      <c r="B6002" t="s">
        <v>1087</v>
      </c>
      <c r="C6002" t="str">
        <f t="shared" si="93"/>
        <v>COTI</v>
      </c>
      <c r="E6002" t="s">
        <v>402</v>
      </c>
      <c r="F6002">
        <v>68.260000000000005</v>
      </c>
      <c r="G6002">
        <v>29.79</v>
      </c>
      <c r="H6002" t="s">
        <v>403</v>
      </c>
      <c r="I6002" s="2">
        <v>29.79</v>
      </c>
      <c r="J6002" t="s">
        <v>404</v>
      </c>
      <c r="K6002" t="s">
        <v>405</v>
      </c>
      <c r="L6002" s="3" t="str">
        <f>+INDEX([1]!TABLA_MAESTRO_DE_ARTICULO[SubGroupName],MATCH(Tabla_lineas[[#This Row],[CODIGO SAP]],[1]!TABLA_MAESTRO_DE_ARTICULO[ItemCode],0))</f>
        <v>POLVO PARA INYECTABLE</v>
      </c>
      <c r="M6002" t="s">
        <v>406</v>
      </c>
      <c r="O6002" t="s">
        <v>52</v>
      </c>
      <c r="S6002" s="2">
        <v>500</v>
      </c>
      <c r="T6002">
        <v>14000</v>
      </c>
      <c r="V6002">
        <v>28</v>
      </c>
      <c r="Z6002" s="4" t="s">
        <v>46</v>
      </c>
      <c r="AL6002" t="s">
        <v>1088</v>
      </c>
      <c r="AM6002" t="str">
        <f>SUBSTITUTE(Tabla_lineas[[#This Row],[Codigo Liname]]," ","")</f>
        <v>J0155</v>
      </c>
    </row>
    <row r="6003" spans="1:39" customFormat="1" x14ac:dyDescent="0.25">
      <c r="A6003" s="2">
        <v>458</v>
      </c>
      <c r="B6003" t="s">
        <v>1089</v>
      </c>
      <c r="C6003">
        <f t="shared" si="93"/>
        <v>1638731</v>
      </c>
      <c r="D6003">
        <v>20000</v>
      </c>
      <c r="E6003" t="s">
        <v>188</v>
      </c>
      <c r="F6003">
        <v>0.66</v>
      </c>
      <c r="G6003">
        <v>0.66</v>
      </c>
      <c r="H6003" t="s">
        <v>189</v>
      </c>
      <c r="I6003" s="2">
        <v>1</v>
      </c>
      <c r="J6003" t="s">
        <v>190</v>
      </c>
      <c r="K6003" t="s">
        <v>191</v>
      </c>
      <c r="L6003" s="3" t="str">
        <f>+INDEX([1]!TABLA_MAESTRO_DE_ARTICULO[SubGroupName],MATCH(Tabla_lineas[[#This Row],[CODIGO SAP]],[1]!TABLA_MAESTRO_DE_ARTICULO[ItemCode],0))</f>
        <v>COMPRIMIDO</v>
      </c>
      <c r="M6003" t="s">
        <v>192</v>
      </c>
      <c r="N6003">
        <v>1</v>
      </c>
      <c r="O6003" t="s">
        <v>45</v>
      </c>
      <c r="S6003" s="2">
        <v>20000</v>
      </c>
      <c r="T6003">
        <v>13000</v>
      </c>
      <c r="U6003">
        <v>1</v>
      </c>
      <c r="V6003">
        <v>0.65</v>
      </c>
      <c r="W6003">
        <v>0.2</v>
      </c>
      <c r="Z6003" s="4" t="s">
        <v>53</v>
      </c>
      <c r="AA6003" t="s">
        <v>153</v>
      </c>
      <c r="AB6003">
        <v>46096</v>
      </c>
      <c r="AG6003">
        <v>0</v>
      </c>
      <c r="AH6003">
        <v>20000</v>
      </c>
      <c r="AM6003" t="str">
        <f>SUBSTITUTE(Tabla_lineas[[#This Row],[Codigo Liname]]," ","")</f>
        <v>R0501</v>
      </c>
    </row>
    <row r="6004" spans="1:39" customFormat="1" x14ac:dyDescent="0.25">
      <c r="A6004" s="2">
        <v>459</v>
      </c>
      <c r="B6004" t="s">
        <v>1090</v>
      </c>
      <c r="C6004">
        <f t="shared" si="93"/>
        <v>1638726</v>
      </c>
      <c r="D6004">
        <v>18122</v>
      </c>
      <c r="E6004" t="s">
        <v>244</v>
      </c>
      <c r="F6004">
        <v>4.03</v>
      </c>
      <c r="G6004">
        <v>4.03</v>
      </c>
      <c r="H6004" t="s">
        <v>245</v>
      </c>
      <c r="I6004" s="2">
        <v>6.97</v>
      </c>
      <c r="J6004" t="s">
        <v>246</v>
      </c>
      <c r="K6004" t="s">
        <v>247</v>
      </c>
      <c r="L6004" s="3" t="str">
        <f>+INDEX([1]!TABLA_MAESTRO_DE_ARTICULO[SubGroupName],MATCH(Tabla_lineas[[#This Row],[CODIGO SAP]],[1]!TABLA_MAESTRO_DE_ARTICULO[ItemCode],0))</f>
        <v>SOLUCION INYECTABLE</v>
      </c>
      <c r="M6004" t="s">
        <v>248</v>
      </c>
      <c r="N6004">
        <v>1</v>
      </c>
      <c r="O6004" t="s">
        <v>249</v>
      </c>
      <c r="S6004" s="2">
        <v>2600</v>
      </c>
      <c r="T6004">
        <v>10451.999999999998</v>
      </c>
      <c r="U6004">
        <v>6.97</v>
      </c>
      <c r="V6004">
        <v>4.0199999999999996</v>
      </c>
      <c r="W6004">
        <v>0.7</v>
      </c>
      <c r="Z6004" s="4" t="s">
        <v>46</v>
      </c>
      <c r="AA6004" t="s">
        <v>126</v>
      </c>
      <c r="AB6004">
        <v>46132</v>
      </c>
      <c r="AG6004">
        <v>0</v>
      </c>
      <c r="AH6004">
        <v>2600</v>
      </c>
      <c r="AM6004" t="str">
        <f>SUBSTITUTE(Tabla_lineas[[#This Row],[Codigo Liname]]," ","")</f>
        <v>H0204</v>
      </c>
    </row>
    <row r="6005" spans="1:39" customFormat="1" x14ac:dyDescent="0.25">
      <c r="A6005" s="2">
        <v>460</v>
      </c>
      <c r="B6005" t="s">
        <v>1091</v>
      </c>
      <c r="C6005">
        <f t="shared" si="93"/>
        <v>1638718</v>
      </c>
      <c r="D6005">
        <v>18960</v>
      </c>
      <c r="E6005" t="s">
        <v>313</v>
      </c>
      <c r="F6005">
        <v>5.29</v>
      </c>
      <c r="G6005">
        <v>5.29</v>
      </c>
      <c r="H6005" t="s">
        <v>314</v>
      </c>
      <c r="I6005" s="2">
        <v>6.32</v>
      </c>
      <c r="J6005" t="s">
        <v>315</v>
      </c>
      <c r="K6005" t="s">
        <v>316</v>
      </c>
      <c r="L6005" s="3" t="str">
        <f>+INDEX([1]!TABLA_MAESTRO_DE_ARTICULO[SubGroupName],MATCH(Tabla_lineas[[#This Row],[CODIGO SAP]],[1]!TABLA_MAESTRO_DE_ARTICULO[ItemCode],0))</f>
        <v>SOLUCION INYECTABLE</v>
      </c>
      <c r="M6005" t="s">
        <v>317</v>
      </c>
      <c r="N6005">
        <v>1</v>
      </c>
      <c r="O6005" t="s">
        <v>249</v>
      </c>
      <c r="S6005" s="2">
        <v>3000</v>
      </c>
      <c r="T6005">
        <v>15840</v>
      </c>
      <c r="U6005">
        <v>6.32</v>
      </c>
      <c r="V6005">
        <v>5.28</v>
      </c>
      <c r="W6005">
        <v>0.7</v>
      </c>
      <c r="Z6005" s="4" t="s">
        <v>53</v>
      </c>
      <c r="AA6005" t="s">
        <v>120</v>
      </c>
      <c r="AB6005">
        <v>46132</v>
      </c>
      <c r="AG6005">
        <v>0</v>
      </c>
      <c r="AH6005">
        <v>3000</v>
      </c>
      <c r="AM6005" t="str">
        <f>SUBSTITUTE(Tabla_lineas[[#This Row],[Codigo Liname]]," ","")</f>
        <v>N0205</v>
      </c>
    </row>
    <row r="6006" spans="1:39" customFormat="1" x14ac:dyDescent="0.25">
      <c r="A6006" s="2">
        <v>461</v>
      </c>
      <c r="B6006" t="s">
        <v>1092</v>
      </c>
      <c r="C6006">
        <f t="shared" si="93"/>
        <v>1638712</v>
      </c>
      <c r="D6006">
        <v>16350</v>
      </c>
      <c r="E6006" t="s">
        <v>308</v>
      </c>
      <c r="F6006">
        <v>5.07</v>
      </c>
      <c r="G6006">
        <v>5.07</v>
      </c>
      <c r="H6006" t="s">
        <v>309</v>
      </c>
      <c r="I6006" s="2">
        <v>10.9</v>
      </c>
      <c r="J6006" t="s">
        <v>310</v>
      </c>
      <c r="K6006" t="s">
        <v>311</v>
      </c>
      <c r="L6006" s="3" t="str">
        <f>+INDEX([1]!TABLA_MAESTRO_DE_ARTICULO[SubGroupName],MATCH(Tabla_lineas[[#This Row],[CODIGO SAP]],[1]!TABLA_MAESTRO_DE_ARTICULO[ItemCode],0))</f>
        <v>SOLUCION INYECTABLE</v>
      </c>
      <c r="M6006" t="s">
        <v>312</v>
      </c>
      <c r="N6006">
        <v>1</v>
      </c>
      <c r="O6006" t="s">
        <v>249</v>
      </c>
      <c r="S6006" s="2">
        <v>1500</v>
      </c>
      <c r="T6006">
        <v>7605</v>
      </c>
      <c r="U6006">
        <v>10.9</v>
      </c>
      <c r="V6006">
        <v>5.07</v>
      </c>
      <c r="W6006">
        <v>1</v>
      </c>
      <c r="Z6006" s="4" t="s">
        <v>46</v>
      </c>
      <c r="AA6006" t="s">
        <v>126</v>
      </c>
      <c r="AB6006">
        <v>46132</v>
      </c>
      <c r="AG6006">
        <v>0</v>
      </c>
      <c r="AH6006">
        <v>1500</v>
      </c>
      <c r="AM6006" t="str">
        <f>SUBSTITUTE(Tabla_lineas[[#This Row],[Codigo Liname]]," ","")</f>
        <v>M0109</v>
      </c>
    </row>
    <row r="6007" spans="1:39" customFormat="1" x14ac:dyDescent="0.25">
      <c r="A6007" s="2">
        <v>462</v>
      </c>
      <c r="B6007" t="s">
        <v>1093</v>
      </c>
      <c r="C6007">
        <f t="shared" si="93"/>
        <v>1638673</v>
      </c>
      <c r="D6007">
        <v>19320</v>
      </c>
      <c r="E6007" t="s">
        <v>303</v>
      </c>
      <c r="F6007">
        <v>0.75</v>
      </c>
      <c r="G6007">
        <v>0.69</v>
      </c>
      <c r="H6007" t="s">
        <v>304</v>
      </c>
      <c r="I6007" s="2">
        <v>0.69</v>
      </c>
      <c r="J6007" t="s">
        <v>305</v>
      </c>
      <c r="K6007" t="s">
        <v>306</v>
      </c>
      <c r="L6007" s="3" t="str">
        <f>+INDEX([1]!TABLA_MAESTRO_DE_ARTICULO[SubGroupName],MATCH(Tabla_lineas[[#This Row],[CODIGO SAP]],[1]!TABLA_MAESTRO_DE_ARTICULO[ItemCode],0))</f>
        <v>COMPRIMIDO</v>
      </c>
      <c r="M6007" t="s">
        <v>307</v>
      </c>
      <c r="N6007">
        <v>1</v>
      </c>
      <c r="O6007" t="s">
        <v>45</v>
      </c>
      <c r="P6007">
        <v>138600</v>
      </c>
      <c r="Q6007">
        <v>3275900</v>
      </c>
      <c r="R6007">
        <v>3414500</v>
      </c>
      <c r="S6007" s="2">
        <v>28000</v>
      </c>
      <c r="T6007">
        <v>19040</v>
      </c>
      <c r="U6007">
        <v>0.69</v>
      </c>
      <c r="V6007">
        <v>0.68</v>
      </c>
      <c r="W6007">
        <v>0.14000000000000001</v>
      </c>
      <c r="Z6007" s="4" t="s">
        <v>46</v>
      </c>
      <c r="AA6007" t="s">
        <v>120</v>
      </c>
      <c r="AB6007">
        <v>46132</v>
      </c>
      <c r="AG6007">
        <v>0</v>
      </c>
      <c r="AH6007">
        <v>28000</v>
      </c>
      <c r="AM6007" t="str">
        <f>SUBSTITUTE(Tabla_lineas[[#This Row],[Codigo Liname]]," ","")</f>
        <v>M0105</v>
      </c>
    </row>
    <row r="6008" spans="1:39" customFormat="1" x14ac:dyDescent="0.25">
      <c r="A6008" s="2">
        <v>463</v>
      </c>
      <c r="B6008" t="s">
        <v>1094</v>
      </c>
      <c r="C6008">
        <f t="shared" si="93"/>
        <v>1638666</v>
      </c>
      <c r="D6008">
        <v>5242</v>
      </c>
      <c r="E6008" t="s">
        <v>250</v>
      </c>
      <c r="F6008">
        <v>24.52</v>
      </c>
      <c r="G6008">
        <v>24.5</v>
      </c>
      <c r="H6008" t="s">
        <v>251</v>
      </c>
      <c r="I6008" s="2">
        <v>26.21</v>
      </c>
      <c r="J6008" t="s">
        <v>252</v>
      </c>
      <c r="K6008" t="s">
        <v>253</v>
      </c>
      <c r="L6008" s="3" t="str">
        <f>+INDEX([1]!TABLA_MAESTRO_DE_ARTICULO[SubGroupName],MATCH(Tabla_lineas[[#This Row],[CODIGO SAP]],[1]!TABLA_MAESTRO_DE_ARTICULO[ItemCode],0))</f>
        <v>GEL</v>
      </c>
      <c r="M6008" t="s">
        <v>254</v>
      </c>
      <c r="N6008">
        <v>1</v>
      </c>
      <c r="O6008" t="s">
        <v>255</v>
      </c>
      <c r="S6008" s="2">
        <v>200</v>
      </c>
      <c r="T6008">
        <v>4898</v>
      </c>
      <c r="U6008">
        <v>26.21</v>
      </c>
      <c r="V6008">
        <v>24.49</v>
      </c>
      <c r="W6008">
        <v>5</v>
      </c>
      <c r="Z6008" s="4" t="s">
        <v>53</v>
      </c>
      <c r="AA6008" t="s">
        <v>153</v>
      </c>
      <c r="AB6008">
        <v>46132</v>
      </c>
      <c r="AG6008">
        <v>0</v>
      </c>
      <c r="AH6008">
        <v>200</v>
      </c>
      <c r="AM6008" t="str">
        <f>SUBSTITUTE(Tabla_lineas[[#This Row],[Codigo Liname]]," ","")</f>
        <v>M0101</v>
      </c>
    </row>
    <row r="6009" spans="1:39" customFormat="1" x14ac:dyDescent="0.25">
      <c r="A6009" s="2">
        <v>464</v>
      </c>
      <c r="B6009" t="s">
        <v>1095</v>
      </c>
      <c r="C6009">
        <f t="shared" si="93"/>
        <v>1638648</v>
      </c>
      <c r="D6009">
        <v>5370.4</v>
      </c>
      <c r="E6009" t="s">
        <v>60</v>
      </c>
      <c r="F6009">
        <v>15.12</v>
      </c>
      <c r="G6009">
        <v>9.5</v>
      </c>
      <c r="H6009" t="s">
        <v>61</v>
      </c>
      <c r="I6009" s="2">
        <v>9.59</v>
      </c>
      <c r="J6009" t="s">
        <v>62</v>
      </c>
      <c r="K6009" t="s">
        <v>63</v>
      </c>
      <c r="L6009" s="3" t="str">
        <f>+INDEX([1]!TABLA_MAESTRO_DE_ARTICULO[SubGroupName],MATCH(Tabla_lineas[[#This Row],[CODIGO SAP]],[1]!TABLA_MAESTRO_DE_ARTICULO[ItemCode],0))</f>
        <v>JARABE</v>
      </c>
      <c r="M6009" t="s">
        <v>64</v>
      </c>
      <c r="N6009">
        <v>1</v>
      </c>
      <c r="O6009" t="s">
        <v>65</v>
      </c>
      <c r="S6009" s="2">
        <v>560</v>
      </c>
      <c r="T6009">
        <v>5314.4000000000005</v>
      </c>
      <c r="U6009">
        <v>9.59</v>
      </c>
      <c r="V6009">
        <v>9.49</v>
      </c>
      <c r="W6009">
        <v>5</v>
      </c>
      <c r="Z6009" s="4" t="s">
        <v>46</v>
      </c>
      <c r="AA6009" t="s">
        <v>153</v>
      </c>
      <c r="AB6009">
        <v>46096</v>
      </c>
      <c r="AG6009">
        <v>0</v>
      </c>
      <c r="AH6009">
        <v>560</v>
      </c>
      <c r="AM6009" t="str">
        <f>SUBSTITUTE(Tabla_lineas[[#This Row],[Codigo Liname]]," ","")</f>
        <v>R0503</v>
      </c>
    </row>
    <row r="6010" spans="1:39" customFormat="1" x14ac:dyDescent="0.25">
      <c r="A6010" s="2">
        <v>465</v>
      </c>
      <c r="B6010" t="s">
        <v>1096</v>
      </c>
      <c r="C6010">
        <f t="shared" si="93"/>
        <v>1638658</v>
      </c>
      <c r="D6010">
        <v>19818</v>
      </c>
      <c r="E6010" t="s">
        <v>82</v>
      </c>
      <c r="F6010">
        <v>1.61</v>
      </c>
      <c r="G6010">
        <v>1.61</v>
      </c>
      <c r="H6010" t="s">
        <v>83</v>
      </c>
      <c r="I6010" s="2">
        <v>3.67</v>
      </c>
      <c r="J6010" t="s">
        <v>84</v>
      </c>
      <c r="K6010" t="s">
        <v>85</v>
      </c>
      <c r="L6010" s="3" t="str">
        <f>+INDEX([1]!TABLA_MAESTRO_DE_ARTICULO[SubGroupName],MATCH(Tabla_lineas[[#This Row],[CODIGO SAP]],[1]!TABLA_MAESTRO_DE_ARTICULO[ItemCode],0))</f>
        <v>COMPRIMIDO</v>
      </c>
      <c r="M6010" t="s">
        <v>86</v>
      </c>
      <c r="N6010">
        <v>1</v>
      </c>
      <c r="O6010" t="s">
        <v>45</v>
      </c>
      <c r="S6010" s="2">
        <v>5400</v>
      </c>
      <c r="T6010">
        <v>8640</v>
      </c>
      <c r="U6010">
        <v>3.67</v>
      </c>
      <c r="V6010">
        <v>1.6</v>
      </c>
      <c r="W6010">
        <v>0.15</v>
      </c>
      <c r="Z6010" s="4" t="s">
        <v>46</v>
      </c>
      <c r="AA6010" t="s">
        <v>126</v>
      </c>
      <c r="AB6010">
        <v>46132</v>
      </c>
      <c r="AG6010">
        <v>0</v>
      </c>
      <c r="AH6010">
        <v>5400</v>
      </c>
      <c r="AM6010" t="str">
        <f>SUBSTITUTE(Tabla_lineas[[#This Row],[Codigo Liname]]," ","")</f>
        <v>C0902</v>
      </c>
    </row>
    <row r="6011" spans="1:39" customFormat="1" x14ac:dyDescent="0.25">
      <c r="A6011" s="2">
        <v>466</v>
      </c>
      <c r="B6011" t="s">
        <v>1097</v>
      </c>
      <c r="C6011">
        <f t="shared" si="93"/>
        <v>1638643</v>
      </c>
      <c r="D6011">
        <v>3890</v>
      </c>
      <c r="E6011" t="s">
        <v>115</v>
      </c>
      <c r="F6011">
        <v>2.5099999999999998</v>
      </c>
      <c r="G6011">
        <v>2.5099999999999998</v>
      </c>
      <c r="H6011" t="s">
        <v>116</v>
      </c>
      <c r="I6011" s="2">
        <v>3.89</v>
      </c>
      <c r="J6011" t="s">
        <v>117</v>
      </c>
      <c r="K6011" t="s">
        <v>118</v>
      </c>
      <c r="L6011" s="3" t="str">
        <f>+INDEX([1]!TABLA_MAESTRO_DE_ARTICULO[SubGroupName],MATCH(Tabla_lineas[[#This Row],[CODIGO SAP]],[1]!TABLA_MAESTRO_DE_ARTICULO[ItemCode],0))</f>
        <v>COMPRIMIDO</v>
      </c>
      <c r="M6011" t="s">
        <v>119</v>
      </c>
      <c r="N6011">
        <v>1</v>
      </c>
      <c r="O6011" t="s">
        <v>45</v>
      </c>
      <c r="S6011" s="2">
        <v>1000</v>
      </c>
      <c r="T6011">
        <v>2500</v>
      </c>
      <c r="U6011">
        <v>3.89</v>
      </c>
      <c r="V6011">
        <v>2.5</v>
      </c>
      <c r="W6011">
        <v>0.7</v>
      </c>
      <c r="Z6011" s="4" t="s">
        <v>46</v>
      </c>
      <c r="AA6011" t="s">
        <v>120</v>
      </c>
      <c r="AB6011">
        <v>46132</v>
      </c>
      <c r="AG6011">
        <v>0</v>
      </c>
      <c r="AH6011">
        <v>1000</v>
      </c>
      <c r="AM6011" t="str">
        <f>SUBSTITUTE(Tabla_lineas[[#This Row],[Codigo Liname]]," ","")</f>
        <v>J0504</v>
      </c>
    </row>
    <row r="6012" spans="1:39" customFormat="1" x14ac:dyDescent="0.25">
      <c r="A6012" s="2">
        <v>466</v>
      </c>
      <c r="B6012" t="s">
        <v>1097</v>
      </c>
      <c r="C6012">
        <f t="shared" si="93"/>
        <v>1638643</v>
      </c>
      <c r="D6012">
        <v>17640</v>
      </c>
      <c r="E6012" t="s">
        <v>171</v>
      </c>
      <c r="F6012">
        <v>1.82</v>
      </c>
      <c r="G6012">
        <v>1.82</v>
      </c>
      <c r="H6012" t="s">
        <v>172</v>
      </c>
      <c r="I6012" s="2">
        <v>2.94</v>
      </c>
      <c r="J6012" t="s">
        <v>173</v>
      </c>
      <c r="K6012" t="s">
        <v>174</v>
      </c>
      <c r="L6012" s="3" t="str">
        <f>+INDEX([1]!TABLA_MAESTRO_DE_ARTICULO[SubGroupName],MATCH(Tabla_lineas[[#This Row],[CODIGO SAP]],[1]!TABLA_MAESTRO_DE_ARTICULO[ItemCode],0))</f>
        <v>COMPRIMIDO</v>
      </c>
      <c r="M6012" t="s">
        <v>175</v>
      </c>
      <c r="N6012">
        <v>2</v>
      </c>
      <c r="O6012" t="s">
        <v>45</v>
      </c>
      <c r="S6012" s="2">
        <v>6000</v>
      </c>
      <c r="T6012">
        <v>10860</v>
      </c>
      <c r="U6012">
        <v>2.94</v>
      </c>
      <c r="V6012">
        <v>1.81</v>
      </c>
      <c r="W6012">
        <v>0.7</v>
      </c>
      <c r="Z6012" s="4" t="s">
        <v>46</v>
      </c>
      <c r="AA6012" t="s">
        <v>120</v>
      </c>
      <c r="AB6012">
        <v>46132</v>
      </c>
      <c r="AG6012">
        <v>0</v>
      </c>
      <c r="AH6012">
        <v>6000</v>
      </c>
      <c r="AM6012" t="str">
        <f>SUBSTITUTE(Tabla_lineas[[#This Row],[Codigo Liname]]," ","")</f>
        <v>J0105</v>
      </c>
    </row>
    <row r="6013" spans="1:39" customFormat="1" x14ac:dyDescent="0.25">
      <c r="A6013" s="2">
        <v>466</v>
      </c>
      <c r="B6013" t="s">
        <v>1097</v>
      </c>
      <c r="C6013">
        <f t="shared" si="93"/>
        <v>1638643</v>
      </c>
      <c r="D6013">
        <v>7122</v>
      </c>
      <c r="E6013" t="s">
        <v>176</v>
      </c>
      <c r="F6013">
        <v>16.7</v>
      </c>
      <c r="G6013">
        <v>16.7</v>
      </c>
      <c r="H6013" t="s">
        <v>177</v>
      </c>
      <c r="I6013" s="2">
        <v>35.61</v>
      </c>
      <c r="J6013" t="s">
        <v>178</v>
      </c>
      <c r="K6013" t="s">
        <v>179</v>
      </c>
      <c r="L6013" s="3" t="str">
        <f>+INDEX([1]!TABLA_MAESTRO_DE_ARTICULO[SubGroupName],MATCH(Tabla_lineas[[#This Row],[CODIGO SAP]],[1]!TABLA_MAESTRO_DE_ARTICULO[ItemCode],0))</f>
        <v>POLVO PARA SUSPENSION</v>
      </c>
      <c r="M6013" t="s">
        <v>180</v>
      </c>
      <c r="N6013">
        <v>4</v>
      </c>
      <c r="O6013" t="s">
        <v>181</v>
      </c>
      <c r="S6013" s="2">
        <v>200</v>
      </c>
      <c r="T6013">
        <v>3338.0000000000005</v>
      </c>
      <c r="U6013">
        <v>35.61</v>
      </c>
      <c r="V6013">
        <v>16.690000000000001</v>
      </c>
      <c r="W6013">
        <v>5.5</v>
      </c>
      <c r="Z6013" s="4" t="s">
        <v>46</v>
      </c>
      <c r="AA6013" t="s">
        <v>153</v>
      </c>
      <c r="AB6013">
        <v>46096</v>
      </c>
      <c r="AG6013">
        <v>0</v>
      </c>
      <c r="AH6013">
        <v>200</v>
      </c>
      <c r="AM6013" t="str">
        <f>SUBSTITUTE(Tabla_lineas[[#This Row],[Codigo Liname]]," ","")</f>
        <v>J0157</v>
      </c>
    </row>
    <row r="6014" spans="1:39" customFormat="1" x14ac:dyDescent="0.25">
      <c r="A6014" s="2">
        <v>466</v>
      </c>
      <c r="B6014" t="s">
        <v>1097</v>
      </c>
      <c r="C6014">
        <f t="shared" si="93"/>
        <v>1638643</v>
      </c>
      <c r="D6014">
        <v>5000</v>
      </c>
      <c r="E6014" t="s">
        <v>188</v>
      </c>
      <c r="F6014">
        <v>0.66</v>
      </c>
      <c r="G6014">
        <v>0.66</v>
      </c>
      <c r="H6014" t="s">
        <v>189</v>
      </c>
      <c r="I6014" s="2">
        <v>1</v>
      </c>
      <c r="J6014" t="s">
        <v>190</v>
      </c>
      <c r="K6014" t="s">
        <v>191</v>
      </c>
      <c r="L6014" s="3" t="str">
        <f>+INDEX([1]!TABLA_MAESTRO_DE_ARTICULO[SubGroupName],MATCH(Tabla_lineas[[#This Row],[CODIGO SAP]],[1]!TABLA_MAESTRO_DE_ARTICULO[ItemCode],0))</f>
        <v>COMPRIMIDO</v>
      </c>
      <c r="M6014" t="s">
        <v>192</v>
      </c>
      <c r="N6014">
        <v>5</v>
      </c>
      <c r="O6014" t="s">
        <v>45</v>
      </c>
      <c r="S6014" s="2">
        <v>5000</v>
      </c>
      <c r="T6014">
        <v>3250</v>
      </c>
      <c r="U6014">
        <v>1</v>
      </c>
      <c r="V6014">
        <v>0.65</v>
      </c>
      <c r="W6014">
        <v>0.2</v>
      </c>
      <c r="Z6014" s="4" t="s">
        <v>53</v>
      </c>
      <c r="AA6014" t="s">
        <v>153</v>
      </c>
      <c r="AB6014">
        <v>46096</v>
      </c>
      <c r="AG6014">
        <v>0</v>
      </c>
      <c r="AH6014">
        <v>5000</v>
      </c>
      <c r="AM6014" t="str">
        <f>SUBSTITUTE(Tabla_lineas[[#This Row],[Codigo Liname]]," ","")</f>
        <v>R0501</v>
      </c>
    </row>
    <row r="6015" spans="1:39" customFormat="1" x14ac:dyDescent="0.25">
      <c r="A6015" s="2">
        <v>466</v>
      </c>
      <c r="B6015" t="s">
        <v>1097</v>
      </c>
      <c r="C6015">
        <f t="shared" si="93"/>
        <v>1638643</v>
      </c>
      <c r="D6015">
        <v>33570</v>
      </c>
      <c r="E6015" t="s">
        <v>127</v>
      </c>
      <c r="F6015">
        <v>7.87</v>
      </c>
      <c r="G6015">
        <v>7.87</v>
      </c>
      <c r="H6015" t="s">
        <v>128</v>
      </c>
      <c r="I6015" s="2">
        <v>11.19</v>
      </c>
      <c r="J6015" t="s">
        <v>129</v>
      </c>
      <c r="K6015" t="s">
        <v>130</v>
      </c>
      <c r="L6015" s="3" t="str">
        <f>+INDEX([1]!TABLA_MAESTRO_DE_ARTICULO[SubGroupName],MATCH(Tabla_lineas[[#This Row],[CODIGO SAP]],[1]!TABLA_MAESTRO_DE_ARTICULO[ItemCode],0))</f>
        <v>COMPRIMIDO</v>
      </c>
      <c r="M6015" t="s">
        <v>131</v>
      </c>
      <c r="N6015">
        <v>6</v>
      </c>
      <c r="O6015" t="s">
        <v>132</v>
      </c>
      <c r="S6015" s="2">
        <v>3000</v>
      </c>
      <c r="T6015">
        <v>23580</v>
      </c>
      <c r="U6015">
        <v>11.19</v>
      </c>
      <c r="V6015">
        <v>7.86</v>
      </c>
      <c r="W6015">
        <v>1.3</v>
      </c>
      <c r="Z6015" s="4" t="s">
        <v>46</v>
      </c>
      <c r="AA6015" t="s">
        <v>126</v>
      </c>
      <c r="AB6015">
        <v>46132</v>
      </c>
      <c r="AG6015">
        <v>0</v>
      </c>
      <c r="AH6015">
        <v>3000</v>
      </c>
      <c r="AM6015" t="str">
        <f>SUBSTITUTE(Tabla_lineas[[#This Row],[Codigo Liname]]," ","")</f>
        <v>J0113</v>
      </c>
    </row>
    <row r="6016" spans="1:39" customFormat="1" x14ac:dyDescent="0.25">
      <c r="A6016" s="2">
        <v>466</v>
      </c>
      <c r="B6016" t="s">
        <v>1097</v>
      </c>
      <c r="C6016">
        <f t="shared" si="93"/>
        <v>1638643</v>
      </c>
      <c r="D6016">
        <v>3300</v>
      </c>
      <c r="E6016" t="s">
        <v>420</v>
      </c>
      <c r="F6016">
        <v>4.96</v>
      </c>
      <c r="G6016">
        <v>4.96</v>
      </c>
      <c r="H6016" t="s">
        <v>421</v>
      </c>
      <c r="I6016" s="2">
        <v>11</v>
      </c>
      <c r="J6016" t="s">
        <v>422</v>
      </c>
      <c r="K6016" t="s">
        <v>423</v>
      </c>
      <c r="L6016" s="3" t="str">
        <f>+INDEX([1]!TABLA_MAESTRO_DE_ARTICULO[SubGroupName],MATCH(Tabla_lineas[[#This Row],[CODIGO SAP]],[1]!TABLA_MAESTRO_DE_ARTICULO[ItemCode],0))</f>
        <v>CAPSULA DURA</v>
      </c>
      <c r="M6016" t="s">
        <v>424</v>
      </c>
      <c r="N6016">
        <v>10</v>
      </c>
      <c r="O6016" t="s">
        <v>45</v>
      </c>
      <c r="S6016" s="2">
        <v>300</v>
      </c>
      <c r="T6016">
        <v>1485</v>
      </c>
      <c r="U6016">
        <v>11</v>
      </c>
      <c r="V6016">
        <v>4.95</v>
      </c>
      <c r="W6016">
        <v>1.3</v>
      </c>
      <c r="Z6016" s="4" t="s">
        <v>46</v>
      </c>
      <c r="AA6016" t="s">
        <v>120</v>
      </c>
      <c r="AB6016">
        <v>46132</v>
      </c>
      <c r="AG6016">
        <v>0</v>
      </c>
      <c r="AH6016">
        <v>300</v>
      </c>
      <c r="AM6016" t="str">
        <f>SUBSTITUTE(Tabla_lineas[[#This Row],[Codigo Liname]]," ","")</f>
        <v>J0158</v>
      </c>
    </row>
    <row r="6017" spans="1:39" customFormat="1" x14ac:dyDescent="0.25">
      <c r="A6017" s="2">
        <v>466</v>
      </c>
      <c r="B6017" t="s">
        <v>1097</v>
      </c>
      <c r="C6017">
        <f t="shared" si="93"/>
        <v>1638643</v>
      </c>
      <c r="D6017">
        <v>5580</v>
      </c>
      <c r="E6017" t="s">
        <v>203</v>
      </c>
      <c r="F6017">
        <v>1.64</v>
      </c>
      <c r="G6017">
        <v>1.64</v>
      </c>
      <c r="H6017" t="s">
        <v>204</v>
      </c>
      <c r="I6017" s="2">
        <v>3.72</v>
      </c>
      <c r="J6017" t="s">
        <v>205</v>
      </c>
      <c r="K6017" t="s">
        <v>206</v>
      </c>
      <c r="L6017" s="3" t="str">
        <f>+INDEX([1]!TABLA_MAESTRO_DE_ARTICULO[SubGroupName],MATCH(Tabla_lineas[[#This Row],[CODIGO SAP]],[1]!TABLA_MAESTRO_DE_ARTICULO[ItemCode],0))</f>
        <v>COMPRIMIDO</v>
      </c>
      <c r="M6017" t="s">
        <v>207</v>
      </c>
      <c r="N6017">
        <v>11</v>
      </c>
      <c r="O6017" t="s">
        <v>45</v>
      </c>
      <c r="S6017" s="2">
        <v>1500</v>
      </c>
      <c r="T6017">
        <v>2460</v>
      </c>
      <c r="U6017">
        <v>3.72</v>
      </c>
      <c r="V6017">
        <v>1.64</v>
      </c>
      <c r="W6017">
        <v>0.38</v>
      </c>
      <c r="Z6017" s="4" t="s">
        <v>46</v>
      </c>
      <c r="AA6017" t="s">
        <v>120</v>
      </c>
      <c r="AB6017">
        <v>46132</v>
      </c>
      <c r="AG6017">
        <v>0</v>
      </c>
      <c r="AH6017">
        <v>1500</v>
      </c>
      <c r="AM6017" t="str">
        <f>SUBSTITUTE(Tabla_lineas[[#This Row],[Codigo Liname]]," ","")</f>
        <v>J0127</v>
      </c>
    </row>
    <row r="6018" spans="1:39" customFormat="1" x14ac:dyDescent="0.25">
      <c r="A6018" s="2">
        <v>466</v>
      </c>
      <c r="B6018" t="s">
        <v>1097</v>
      </c>
      <c r="C6018">
        <f t="shared" ref="C6018:C6081" si="94">IFERROR(VALUE(RIGHT(TRIM(LEFT(B6018,SEARCH("Eco",B6018)-1)),7)),"COTI")</f>
        <v>1638643</v>
      </c>
      <c r="D6018">
        <v>450</v>
      </c>
      <c r="E6018" t="s">
        <v>213</v>
      </c>
      <c r="F6018">
        <v>0.47</v>
      </c>
      <c r="G6018">
        <v>0.45</v>
      </c>
      <c r="H6018" t="s">
        <v>214</v>
      </c>
      <c r="I6018" s="2">
        <v>0.45</v>
      </c>
      <c r="J6018" t="s">
        <v>215</v>
      </c>
      <c r="K6018" t="s">
        <v>216</v>
      </c>
      <c r="L6018" s="3" t="str">
        <f>+INDEX([1]!TABLA_MAESTRO_DE_ARTICULO[SubGroupName],MATCH(Tabla_lineas[[#This Row],[CODIGO SAP]],[1]!TABLA_MAESTRO_DE_ARTICULO[ItemCode],0))</f>
        <v>COMPRIMIDO</v>
      </c>
      <c r="M6018" t="s">
        <v>217</v>
      </c>
      <c r="N6018">
        <v>1</v>
      </c>
      <c r="O6018" t="s">
        <v>45</v>
      </c>
      <c r="S6018" s="2">
        <v>1000</v>
      </c>
      <c r="T6018">
        <v>440</v>
      </c>
      <c r="U6018">
        <v>0.45</v>
      </c>
      <c r="V6018">
        <v>0.44</v>
      </c>
      <c r="W6018">
        <v>0.12</v>
      </c>
      <c r="Z6018" s="4" t="s">
        <v>46</v>
      </c>
      <c r="AA6018" t="s">
        <v>153</v>
      </c>
      <c r="AB6018">
        <v>46132</v>
      </c>
      <c r="AG6018">
        <v>0</v>
      </c>
      <c r="AH6018">
        <v>1000</v>
      </c>
      <c r="AM6018" t="str">
        <f>SUBSTITUTE(Tabla_lineas[[#This Row],[Codigo Liname]]," ","")</f>
        <v>R0601</v>
      </c>
    </row>
    <row r="6019" spans="1:39" customFormat="1" x14ac:dyDescent="0.25">
      <c r="A6019" s="2">
        <v>466</v>
      </c>
      <c r="B6019" t="s">
        <v>1097</v>
      </c>
      <c r="C6019">
        <f t="shared" si="94"/>
        <v>1638643</v>
      </c>
      <c r="D6019">
        <v>2005.5</v>
      </c>
      <c r="E6019" t="s">
        <v>218</v>
      </c>
      <c r="F6019">
        <v>28.9</v>
      </c>
      <c r="G6019">
        <v>13.37</v>
      </c>
      <c r="H6019" t="s">
        <v>219</v>
      </c>
      <c r="I6019" s="2">
        <v>13.37</v>
      </c>
      <c r="J6019" t="s">
        <v>220</v>
      </c>
      <c r="K6019" t="s">
        <v>221</v>
      </c>
      <c r="L6019" s="3" t="str">
        <f>+INDEX([1]!TABLA_MAESTRO_DE_ARTICULO[SubGroupName],MATCH(Tabla_lineas[[#This Row],[CODIGO SAP]],[1]!TABLA_MAESTRO_DE_ARTICULO[ItemCode],0))</f>
        <v>CREMA DERMICA</v>
      </c>
      <c r="M6019" t="s">
        <v>222</v>
      </c>
      <c r="N6019">
        <v>14</v>
      </c>
      <c r="O6019" t="s">
        <v>223</v>
      </c>
      <c r="S6019" s="2">
        <v>150</v>
      </c>
      <c r="T6019">
        <v>2004</v>
      </c>
      <c r="U6019">
        <v>13.37</v>
      </c>
      <c r="V6019">
        <v>13.36</v>
      </c>
      <c r="W6019">
        <v>4.5</v>
      </c>
      <c r="Z6019" s="4" t="s">
        <v>53</v>
      </c>
      <c r="AA6019" t="s">
        <v>153</v>
      </c>
      <c r="AB6019">
        <v>46132</v>
      </c>
      <c r="AG6019">
        <v>0</v>
      </c>
      <c r="AH6019">
        <v>150</v>
      </c>
      <c r="AM6019" t="str">
        <f>SUBSTITUTE(Tabla_lineas[[#This Row],[Codigo Liname]]," ","")</f>
        <v>D0103</v>
      </c>
    </row>
    <row r="6020" spans="1:39" customFormat="1" x14ac:dyDescent="0.25">
      <c r="A6020" s="2">
        <v>466</v>
      </c>
      <c r="B6020" t="s">
        <v>1097</v>
      </c>
      <c r="C6020">
        <f t="shared" si="94"/>
        <v>1638643</v>
      </c>
      <c r="D6020">
        <v>341.99999999999994</v>
      </c>
      <c r="E6020" t="s">
        <v>449</v>
      </c>
      <c r="F6020">
        <v>4.2</v>
      </c>
      <c r="G6020">
        <v>2.2799999999999998</v>
      </c>
      <c r="H6020" t="s">
        <v>450</v>
      </c>
      <c r="I6020" s="2">
        <v>2.2799999999999998</v>
      </c>
      <c r="J6020" t="s">
        <v>451</v>
      </c>
      <c r="K6020" t="s">
        <v>452</v>
      </c>
      <c r="L6020" s="3" t="str">
        <f>+INDEX([1]!TABLA_MAESTRO_DE_ARTICULO[SubGroupName],MATCH(Tabla_lineas[[#This Row],[CODIGO SAP]],[1]!TABLA_MAESTRO_DE_ARTICULO[ItemCode],0))</f>
        <v>OVULO VAGINAL</v>
      </c>
      <c r="M6020" t="s">
        <v>453</v>
      </c>
      <c r="N6020">
        <v>15</v>
      </c>
      <c r="O6020" t="s">
        <v>97</v>
      </c>
      <c r="S6020" s="2">
        <v>150</v>
      </c>
      <c r="T6020">
        <v>340.5</v>
      </c>
      <c r="U6020">
        <v>2.2799999999999998</v>
      </c>
      <c r="V6020">
        <v>2.27</v>
      </c>
      <c r="W6020">
        <v>0.7</v>
      </c>
      <c r="Z6020" s="4" t="s">
        <v>53</v>
      </c>
      <c r="AA6020" t="s">
        <v>126</v>
      </c>
      <c r="AB6020">
        <v>46132</v>
      </c>
      <c r="AG6020">
        <v>0</v>
      </c>
      <c r="AH6020">
        <v>150</v>
      </c>
      <c r="AM6020" t="str">
        <f>SUBSTITUTE(Tabla_lineas[[#This Row],[Codigo Liname]]," ","")</f>
        <v>G0102</v>
      </c>
    </row>
    <row r="6021" spans="1:39" customFormat="1" x14ac:dyDescent="0.25">
      <c r="A6021" s="2">
        <v>466</v>
      </c>
      <c r="B6021" t="s">
        <v>1097</v>
      </c>
      <c r="C6021">
        <f t="shared" si="94"/>
        <v>1638643</v>
      </c>
      <c r="D6021">
        <v>5080</v>
      </c>
      <c r="E6021" t="s">
        <v>239</v>
      </c>
      <c r="F6021">
        <v>1.48</v>
      </c>
      <c r="G6021">
        <v>1.48</v>
      </c>
      <c r="H6021" t="s">
        <v>240</v>
      </c>
      <c r="I6021" s="2">
        <v>2.54</v>
      </c>
      <c r="J6021" t="s">
        <v>241</v>
      </c>
      <c r="K6021" t="s">
        <v>242</v>
      </c>
      <c r="L6021" s="3" t="str">
        <f>+INDEX([1]!TABLA_MAESTRO_DE_ARTICULO[SubGroupName],MATCH(Tabla_lineas[[#This Row],[CODIGO SAP]],[1]!TABLA_MAESTRO_DE_ARTICULO[ItemCode],0))</f>
        <v>COMPRIMIDO</v>
      </c>
      <c r="M6021" t="s">
        <v>243</v>
      </c>
      <c r="N6021">
        <v>17</v>
      </c>
      <c r="O6021" t="s">
        <v>45</v>
      </c>
      <c r="S6021" s="2">
        <v>2000</v>
      </c>
      <c r="T6021">
        <v>2940</v>
      </c>
      <c r="U6021">
        <v>2.54</v>
      </c>
      <c r="V6021">
        <v>1.47</v>
      </c>
      <c r="W6021">
        <v>0.4</v>
      </c>
      <c r="Z6021" s="4" t="s">
        <v>46</v>
      </c>
      <c r="AA6021" t="s">
        <v>120</v>
      </c>
      <c r="AB6021">
        <v>46132</v>
      </c>
      <c r="AG6021">
        <v>0</v>
      </c>
      <c r="AH6021">
        <v>2000</v>
      </c>
      <c r="AM6021" t="str">
        <f>SUBSTITUTE(Tabla_lineas[[#This Row],[Codigo Liname]]," ","")</f>
        <v>J0137</v>
      </c>
    </row>
    <row r="6022" spans="1:39" customFormat="1" x14ac:dyDescent="0.25">
      <c r="A6022" s="2">
        <v>466</v>
      </c>
      <c r="B6022" t="s">
        <v>1097</v>
      </c>
      <c r="C6022">
        <f t="shared" si="94"/>
        <v>1638643</v>
      </c>
      <c r="D6022">
        <v>13940</v>
      </c>
      <c r="E6022" t="s">
        <v>244</v>
      </c>
      <c r="F6022">
        <v>4.03</v>
      </c>
      <c r="G6022">
        <v>4.03</v>
      </c>
      <c r="H6022" t="s">
        <v>245</v>
      </c>
      <c r="I6022" s="2">
        <v>6.97</v>
      </c>
      <c r="J6022" t="s">
        <v>246</v>
      </c>
      <c r="K6022" t="s">
        <v>247</v>
      </c>
      <c r="L6022" s="3" t="str">
        <f>+INDEX([1]!TABLA_MAESTRO_DE_ARTICULO[SubGroupName],MATCH(Tabla_lineas[[#This Row],[CODIGO SAP]],[1]!TABLA_MAESTRO_DE_ARTICULO[ItemCode],0))</f>
        <v>SOLUCION INYECTABLE</v>
      </c>
      <c r="M6022" t="s">
        <v>248</v>
      </c>
      <c r="N6022">
        <v>16</v>
      </c>
      <c r="O6022" t="s">
        <v>249</v>
      </c>
      <c r="S6022" s="2">
        <v>2000</v>
      </c>
      <c r="T6022">
        <v>8039.9999999999982</v>
      </c>
      <c r="U6022">
        <v>6.97</v>
      </c>
      <c r="V6022">
        <v>4.0199999999999996</v>
      </c>
      <c r="W6022">
        <v>0.7</v>
      </c>
      <c r="Z6022" s="4" t="s">
        <v>46</v>
      </c>
      <c r="AA6022" t="s">
        <v>126</v>
      </c>
      <c r="AB6022">
        <v>46132</v>
      </c>
      <c r="AG6022">
        <v>0</v>
      </c>
      <c r="AH6022">
        <v>2000</v>
      </c>
      <c r="AM6022" t="str">
        <f>SUBSTITUTE(Tabla_lineas[[#This Row],[Codigo Liname]]," ","")</f>
        <v>H0204</v>
      </c>
    </row>
    <row r="6023" spans="1:39" customFormat="1" x14ac:dyDescent="0.25">
      <c r="A6023" s="2">
        <v>466</v>
      </c>
      <c r="B6023" t="s">
        <v>1097</v>
      </c>
      <c r="C6023">
        <f t="shared" si="94"/>
        <v>1638643</v>
      </c>
      <c r="D6023">
        <v>4795</v>
      </c>
      <c r="E6023" t="s">
        <v>60</v>
      </c>
      <c r="F6023">
        <v>15.12</v>
      </c>
      <c r="G6023">
        <v>9.5</v>
      </c>
      <c r="H6023" t="s">
        <v>61</v>
      </c>
      <c r="I6023" s="2">
        <v>9.59</v>
      </c>
      <c r="J6023" t="s">
        <v>62</v>
      </c>
      <c r="K6023" t="s">
        <v>63</v>
      </c>
      <c r="L6023" s="3" t="str">
        <f>+INDEX([1]!TABLA_MAESTRO_DE_ARTICULO[SubGroupName],MATCH(Tabla_lineas[[#This Row],[CODIGO SAP]],[1]!TABLA_MAESTRO_DE_ARTICULO[ItemCode],0))</f>
        <v>JARABE</v>
      </c>
      <c r="M6023" t="s">
        <v>64</v>
      </c>
      <c r="N6023">
        <v>19</v>
      </c>
      <c r="O6023" t="s">
        <v>65</v>
      </c>
      <c r="S6023" s="2">
        <v>500</v>
      </c>
      <c r="T6023">
        <v>4745</v>
      </c>
      <c r="U6023">
        <v>9.59</v>
      </c>
      <c r="V6023">
        <v>9.49</v>
      </c>
      <c r="W6023">
        <v>5</v>
      </c>
      <c r="Z6023" s="4" t="s">
        <v>46</v>
      </c>
      <c r="AA6023" t="s">
        <v>153</v>
      </c>
      <c r="AB6023">
        <v>46096</v>
      </c>
      <c r="AG6023">
        <v>0</v>
      </c>
      <c r="AH6023">
        <v>500</v>
      </c>
      <c r="AM6023" t="str">
        <f>SUBSTITUTE(Tabla_lineas[[#This Row],[Codigo Liname]]," ","")</f>
        <v>R0503</v>
      </c>
    </row>
    <row r="6024" spans="1:39" customFormat="1" x14ac:dyDescent="0.25">
      <c r="A6024" s="2">
        <v>466</v>
      </c>
      <c r="B6024" t="s">
        <v>1097</v>
      </c>
      <c r="C6024">
        <f t="shared" si="94"/>
        <v>1638643</v>
      </c>
      <c r="D6024">
        <v>52420</v>
      </c>
      <c r="E6024" t="s">
        <v>250</v>
      </c>
      <c r="F6024">
        <v>24.52</v>
      </c>
      <c r="G6024">
        <v>24.5</v>
      </c>
      <c r="H6024" t="s">
        <v>251</v>
      </c>
      <c r="I6024" s="2">
        <v>26.21</v>
      </c>
      <c r="J6024" t="s">
        <v>252</v>
      </c>
      <c r="K6024" t="s">
        <v>253</v>
      </c>
      <c r="L6024" s="3" t="str">
        <f>+INDEX([1]!TABLA_MAESTRO_DE_ARTICULO[SubGroupName],MATCH(Tabla_lineas[[#This Row],[CODIGO SAP]],[1]!TABLA_MAESTRO_DE_ARTICULO[ItemCode],0))</f>
        <v>GEL</v>
      </c>
      <c r="M6024" t="s">
        <v>254</v>
      </c>
      <c r="N6024">
        <v>22</v>
      </c>
      <c r="O6024" t="s">
        <v>255</v>
      </c>
      <c r="S6024" s="2">
        <v>2000</v>
      </c>
      <c r="T6024">
        <v>48980</v>
      </c>
      <c r="U6024">
        <v>26.21</v>
      </c>
      <c r="V6024">
        <v>24.49</v>
      </c>
      <c r="W6024">
        <v>5</v>
      </c>
      <c r="Z6024" s="4" t="s">
        <v>53</v>
      </c>
      <c r="AA6024" t="s">
        <v>153</v>
      </c>
      <c r="AB6024">
        <v>46132</v>
      </c>
      <c r="AG6024">
        <v>0</v>
      </c>
      <c r="AH6024">
        <v>2000</v>
      </c>
      <c r="AM6024" t="str">
        <f>SUBSTITUTE(Tabla_lineas[[#This Row],[Codigo Liname]]," ","")</f>
        <v>M0101</v>
      </c>
    </row>
    <row r="6025" spans="1:39" customFormat="1" x14ac:dyDescent="0.25">
      <c r="A6025" s="2">
        <v>466</v>
      </c>
      <c r="B6025" t="s">
        <v>1097</v>
      </c>
      <c r="C6025">
        <f t="shared" si="94"/>
        <v>1638643</v>
      </c>
      <c r="D6025">
        <v>1200</v>
      </c>
      <c r="E6025" t="s">
        <v>138</v>
      </c>
      <c r="F6025">
        <v>0.2</v>
      </c>
      <c r="G6025">
        <v>0.2</v>
      </c>
      <c r="H6025" t="s">
        <v>139</v>
      </c>
      <c r="I6025" s="2">
        <v>0.24</v>
      </c>
      <c r="J6025" t="s">
        <v>140</v>
      </c>
      <c r="K6025" t="s">
        <v>141</v>
      </c>
      <c r="L6025" s="3" t="str">
        <f>+INDEX([1]!TABLA_MAESTRO_DE_ARTICULO[SubGroupName],MATCH(Tabla_lineas[[#This Row],[CODIGO SAP]],[1]!TABLA_MAESTRO_DE_ARTICULO[ItemCode],0))</f>
        <v>COMPRIMIDO</v>
      </c>
      <c r="M6025" t="s">
        <v>142</v>
      </c>
      <c r="N6025">
        <v>20</v>
      </c>
      <c r="O6025" t="s">
        <v>45</v>
      </c>
      <c r="S6025" s="2">
        <v>5000</v>
      </c>
      <c r="T6025">
        <v>950</v>
      </c>
      <c r="U6025">
        <v>0.24</v>
      </c>
      <c r="V6025">
        <v>0.19</v>
      </c>
      <c r="W6025">
        <v>0.12</v>
      </c>
      <c r="Z6025" s="4" t="s">
        <v>46</v>
      </c>
      <c r="AA6025" t="s">
        <v>126</v>
      </c>
      <c r="AB6025">
        <v>46132</v>
      </c>
      <c r="AG6025">
        <v>0</v>
      </c>
      <c r="AH6025">
        <v>5000</v>
      </c>
      <c r="AM6025" t="str">
        <f>SUBSTITUTE(Tabla_lineas[[#This Row],[Codigo Liname]]," ","")</f>
        <v>M0102</v>
      </c>
    </row>
    <row r="6026" spans="1:39" customFormat="1" x14ac:dyDescent="0.25">
      <c r="A6026" s="2">
        <v>466</v>
      </c>
      <c r="B6026" t="s">
        <v>1097</v>
      </c>
      <c r="C6026">
        <f t="shared" si="94"/>
        <v>1638643</v>
      </c>
      <c r="D6026">
        <v>11460</v>
      </c>
      <c r="E6026" t="s">
        <v>256</v>
      </c>
      <c r="F6026">
        <v>3.3</v>
      </c>
      <c r="G6026">
        <v>3.3</v>
      </c>
      <c r="H6026" t="s">
        <v>257</v>
      </c>
      <c r="I6026" s="2">
        <v>3.82</v>
      </c>
      <c r="J6026" t="s">
        <v>258</v>
      </c>
      <c r="K6026" t="s">
        <v>259</v>
      </c>
      <c r="L6026" s="3" t="str">
        <f>+INDEX([1]!TABLA_MAESTRO_DE_ARTICULO[SubGroupName],MATCH(Tabla_lineas[[#This Row],[CODIGO SAP]],[1]!TABLA_MAESTRO_DE_ARTICULO[ItemCode],0))</f>
        <v>SOLUCION INYECTABLE</v>
      </c>
      <c r="M6026" t="s">
        <v>260</v>
      </c>
      <c r="N6026">
        <v>21</v>
      </c>
      <c r="O6026" t="s">
        <v>249</v>
      </c>
      <c r="S6026" s="2">
        <v>3000</v>
      </c>
      <c r="T6026">
        <v>9870</v>
      </c>
      <c r="U6026">
        <v>3.82</v>
      </c>
      <c r="V6026">
        <v>3.29</v>
      </c>
      <c r="W6026">
        <v>0.7</v>
      </c>
      <c r="Z6026" s="4" t="s">
        <v>53</v>
      </c>
      <c r="AA6026" t="s">
        <v>153</v>
      </c>
      <c r="AB6026">
        <v>46132</v>
      </c>
      <c r="AG6026">
        <v>0</v>
      </c>
      <c r="AH6026">
        <v>3000</v>
      </c>
      <c r="AM6026" t="str">
        <f>SUBSTITUTE(Tabla_lineas[[#This Row],[Codigo Liname]]," ","")</f>
        <v>M0103</v>
      </c>
    </row>
    <row r="6027" spans="1:39" customFormat="1" x14ac:dyDescent="0.25">
      <c r="A6027" s="2">
        <v>466</v>
      </c>
      <c r="B6027" t="s">
        <v>1097</v>
      </c>
      <c r="C6027">
        <f t="shared" si="94"/>
        <v>1638643</v>
      </c>
      <c r="D6027">
        <v>3479.9999999999995</v>
      </c>
      <c r="E6027" t="s">
        <v>143</v>
      </c>
      <c r="F6027">
        <v>2.17</v>
      </c>
      <c r="G6027">
        <v>2.17</v>
      </c>
      <c r="H6027" t="s">
        <v>144</v>
      </c>
      <c r="I6027" s="2">
        <v>2.3199999999999998</v>
      </c>
      <c r="J6027" t="s">
        <v>145</v>
      </c>
      <c r="K6027" t="s">
        <v>146</v>
      </c>
      <c r="L6027" s="3" t="str">
        <f>+INDEX([1]!TABLA_MAESTRO_DE_ARTICULO[SubGroupName],MATCH(Tabla_lineas[[#This Row],[CODIGO SAP]],[1]!TABLA_MAESTRO_DE_ARTICULO[ItemCode],0))</f>
        <v>CAPSULA DURA</v>
      </c>
      <c r="M6027" t="s">
        <v>147</v>
      </c>
      <c r="N6027">
        <v>23</v>
      </c>
      <c r="O6027" t="s">
        <v>45</v>
      </c>
      <c r="S6027" s="2">
        <v>1500</v>
      </c>
      <c r="T6027">
        <v>3240</v>
      </c>
      <c r="U6027">
        <v>2.3199999999999998</v>
      </c>
      <c r="V6027">
        <v>2.16</v>
      </c>
      <c r="W6027">
        <v>0.8</v>
      </c>
      <c r="Z6027" s="4" t="s">
        <v>46</v>
      </c>
      <c r="AA6027" t="s">
        <v>120</v>
      </c>
      <c r="AB6027">
        <v>46132</v>
      </c>
      <c r="AG6027">
        <v>0</v>
      </c>
      <c r="AH6027">
        <v>1500</v>
      </c>
      <c r="AM6027" t="str">
        <f>SUBSTITUTE(Tabla_lineas[[#This Row],[Codigo Liname]]," ","")</f>
        <v>J0141</v>
      </c>
    </row>
    <row r="6028" spans="1:39" customFormat="1" x14ac:dyDescent="0.25">
      <c r="A6028" s="2">
        <v>466</v>
      </c>
      <c r="B6028" t="s">
        <v>1097</v>
      </c>
      <c r="C6028">
        <f t="shared" si="94"/>
        <v>1638643</v>
      </c>
      <c r="D6028">
        <v>2120</v>
      </c>
      <c r="E6028" t="s">
        <v>266</v>
      </c>
      <c r="F6028">
        <v>0.56000000000000005</v>
      </c>
      <c r="G6028">
        <v>0.53</v>
      </c>
      <c r="H6028" t="s">
        <v>267</v>
      </c>
      <c r="I6028" s="2">
        <v>0.53</v>
      </c>
      <c r="J6028" t="s">
        <v>268</v>
      </c>
      <c r="K6028" t="s">
        <v>269</v>
      </c>
      <c r="L6028" s="3" t="str">
        <f>+INDEX([1]!TABLA_MAESTRO_DE_ARTICULO[SubGroupName],MATCH(Tabla_lineas[[#This Row],[CODIGO SAP]],[1]!TABLA_MAESTRO_DE_ARTICULO[ItemCode],0))</f>
        <v>COMPRIMIDO</v>
      </c>
      <c r="M6028" t="s">
        <v>270</v>
      </c>
      <c r="N6028">
        <v>24</v>
      </c>
      <c r="O6028" t="s">
        <v>45</v>
      </c>
      <c r="S6028" s="2">
        <v>4000</v>
      </c>
      <c r="T6028">
        <v>2080</v>
      </c>
      <c r="U6028">
        <v>0.53</v>
      </c>
      <c r="V6028">
        <v>0.52</v>
      </c>
      <c r="W6028">
        <v>0.12</v>
      </c>
      <c r="Z6028" s="4" t="s">
        <v>46</v>
      </c>
      <c r="AA6028" t="s">
        <v>126</v>
      </c>
      <c r="AB6028">
        <v>46132</v>
      </c>
      <c r="AG6028">
        <v>0</v>
      </c>
      <c r="AH6028">
        <v>4000</v>
      </c>
      <c r="AM6028" t="str">
        <f>SUBSTITUTE(Tabla_lineas[[#This Row],[Codigo Liname]]," ","")</f>
        <v>C0901</v>
      </c>
    </row>
    <row r="6029" spans="1:39" customFormat="1" x14ac:dyDescent="0.25">
      <c r="A6029" s="2">
        <v>466</v>
      </c>
      <c r="B6029" t="s">
        <v>1097</v>
      </c>
      <c r="C6029">
        <f t="shared" si="94"/>
        <v>1638643</v>
      </c>
      <c r="D6029">
        <v>5481</v>
      </c>
      <c r="E6029" t="s">
        <v>292</v>
      </c>
      <c r="F6029">
        <v>25.27</v>
      </c>
      <c r="G6029">
        <v>18.27</v>
      </c>
      <c r="H6029" t="s">
        <v>293</v>
      </c>
      <c r="I6029" s="2">
        <v>18.27</v>
      </c>
      <c r="J6029" t="s">
        <v>294</v>
      </c>
      <c r="K6029" t="s">
        <v>295</v>
      </c>
      <c r="L6029" s="3" t="str">
        <f>+INDEX([1]!TABLA_MAESTRO_DE_ARTICULO[SubGroupName],MATCH(Tabla_lineas[[#This Row],[CODIGO SAP]],[1]!TABLA_MAESTRO_DE_ARTICULO[ItemCode],0))</f>
        <v>CREMA DERMICA</v>
      </c>
      <c r="M6029" t="s">
        <v>296</v>
      </c>
      <c r="N6029">
        <v>25</v>
      </c>
      <c r="O6029" t="s">
        <v>297</v>
      </c>
      <c r="S6029" s="2">
        <v>300</v>
      </c>
      <c r="T6029">
        <v>5478.0000000000009</v>
      </c>
      <c r="U6029">
        <v>18.27</v>
      </c>
      <c r="V6029">
        <v>18.260000000000002</v>
      </c>
      <c r="W6029">
        <v>5</v>
      </c>
      <c r="Z6029" s="4" t="s">
        <v>46</v>
      </c>
      <c r="AA6029" t="s">
        <v>153</v>
      </c>
      <c r="AB6029">
        <v>46132</v>
      </c>
      <c r="AG6029">
        <v>0</v>
      </c>
      <c r="AH6029">
        <v>300</v>
      </c>
      <c r="AM6029" t="str">
        <f>SUBSTITUTE(Tabla_lineas[[#This Row],[Codigo Liname]]," ","")</f>
        <v>D0704</v>
      </c>
    </row>
    <row r="6030" spans="1:39" customFormat="1" x14ac:dyDescent="0.25">
      <c r="A6030" s="2">
        <v>466</v>
      </c>
      <c r="B6030" t="s">
        <v>1097</v>
      </c>
      <c r="C6030">
        <f t="shared" si="94"/>
        <v>1638643</v>
      </c>
      <c r="D6030">
        <v>17297</v>
      </c>
      <c r="E6030" t="s">
        <v>298</v>
      </c>
      <c r="F6030">
        <v>14.58</v>
      </c>
      <c r="G6030">
        <v>14.58</v>
      </c>
      <c r="H6030" t="s">
        <v>299</v>
      </c>
      <c r="I6030" s="2">
        <v>24.71</v>
      </c>
      <c r="J6030" t="s">
        <v>300</v>
      </c>
      <c r="K6030" t="s">
        <v>301</v>
      </c>
      <c r="L6030" s="3" t="str">
        <f>+INDEX([1]!TABLA_MAESTRO_DE_ARTICULO[SubGroupName],MATCH(Tabla_lineas[[#This Row],[CODIGO SAP]],[1]!TABLA_MAESTRO_DE_ARTICULO[ItemCode],0))</f>
        <v>SUSPENSION</v>
      </c>
      <c r="M6030" t="s">
        <v>302</v>
      </c>
      <c r="N6030">
        <v>26</v>
      </c>
      <c r="O6030" t="s">
        <v>65</v>
      </c>
      <c r="S6030" s="2">
        <v>700</v>
      </c>
      <c r="T6030">
        <v>10199</v>
      </c>
      <c r="U6030">
        <v>24.71</v>
      </c>
      <c r="V6030">
        <v>14.57</v>
      </c>
      <c r="W6030">
        <v>5.5</v>
      </c>
      <c r="Z6030" s="4" t="s">
        <v>46</v>
      </c>
      <c r="AA6030" t="s">
        <v>153</v>
      </c>
      <c r="AB6030">
        <v>46096</v>
      </c>
      <c r="AG6030">
        <v>0</v>
      </c>
      <c r="AH6030">
        <v>700</v>
      </c>
      <c r="AM6030" t="str">
        <f>SUBSTITUTE(Tabla_lineas[[#This Row],[Codigo Liname]]," ","")</f>
        <v>M0104</v>
      </c>
    </row>
    <row r="6031" spans="1:39" customFormat="1" x14ac:dyDescent="0.25">
      <c r="A6031" s="2">
        <v>466</v>
      </c>
      <c r="B6031" t="s">
        <v>1097</v>
      </c>
      <c r="C6031">
        <f t="shared" si="94"/>
        <v>1638643</v>
      </c>
      <c r="D6031">
        <v>13799.999999999998</v>
      </c>
      <c r="E6031" t="s">
        <v>303</v>
      </c>
      <c r="F6031">
        <v>0.75</v>
      </c>
      <c r="G6031">
        <v>0.69</v>
      </c>
      <c r="H6031" t="s">
        <v>304</v>
      </c>
      <c r="I6031" s="2">
        <v>0.69</v>
      </c>
      <c r="J6031" t="s">
        <v>305</v>
      </c>
      <c r="K6031" t="s">
        <v>306</v>
      </c>
      <c r="L6031" s="3" t="str">
        <f>+INDEX([1]!TABLA_MAESTRO_DE_ARTICULO[SubGroupName],MATCH(Tabla_lineas[[#This Row],[CODIGO SAP]],[1]!TABLA_MAESTRO_DE_ARTICULO[ItemCode],0))</f>
        <v>COMPRIMIDO</v>
      </c>
      <c r="M6031" t="s">
        <v>307</v>
      </c>
      <c r="N6031">
        <v>27</v>
      </c>
      <c r="O6031" t="s">
        <v>45</v>
      </c>
      <c r="P6031">
        <v>138600</v>
      </c>
      <c r="Q6031">
        <v>3275900</v>
      </c>
      <c r="R6031">
        <v>3414500</v>
      </c>
      <c r="S6031" s="2">
        <v>20000</v>
      </c>
      <c r="T6031">
        <v>13600.000000000002</v>
      </c>
      <c r="U6031">
        <v>0.69</v>
      </c>
      <c r="V6031">
        <v>0.68</v>
      </c>
      <c r="W6031">
        <v>0.14000000000000001</v>
      </c>
      <c r="Z6031" s="4" t="s">
        <v>46</v>
      </c>
      <c r="AA6031" t="s">
        <v>120</v>
      </c>
      <c r="AB6031">
        <v>46132</v>
      </c>
      <c r="AG6031">
        <v>0</v>
      </c>
      <c r="AH6031">
        <v>20000</v>
      </c>
      <c r="AM6031" t="str">
        <f>SUBSTITUTE(Tabla_lineas[[#This Row],[Codigo Liname]]," ","")</f>
        <v>M0105</v>
      </c>
    </row>
    <row r="6032" spans="1:39" customFormat="1" x14ac:dyDescent="0.25">
      <c r="A6032" s="2">
        <v>466</v>
      </c>
      <c r="B6032" t="s">
        <v>1097</v>
      </c>
      <c r="C6032">
        <f t="shared" si="94"/>
        <v>1638643</v>
      </c>
      <c r="D6032">
        <v>2180</v>
      </c>
      <c r="E6032" t="s">
        <v>308</v>
      </c>
      <c r="F6032">
        <v>5.07</v>
      </c>
      <c r="G6032">
        <v>5.07</v>
      </c>
      <c r="H6032" t="s">
        <v>309</v>
      </c>
      <c r="I6032" s="2">
        <v>10.9</v>
      </c>
      <c r="J6032" t="s">
        <v>310</v>
      </c>
      <c r="K6032" t="s">
        <v>311</v>
      </c>
      <c r="L6032" s="3" t="str">
        <f>+INDEX([1]!TABLA_MAESTRO_DE_ARTICULO[SubGroupName],MATCH(Tabla_lineas[[#This Row],[CODIGO SAP]],[1]!TABLA_MAESTRO_DE_ARTICULO[ItemCode],0))</f>
        <v>SOLUCION INYECTABLE</v>
      </c>
      <c r="M6032" t="s">
        <v>312</v>
      </c>
      <c r="N6032">
        <v>30</v>
      </c>
      <c r="O6032" t="s">
        <v>249</v>
      </c>
      <c r="S6032" s="2">
        <v>200</v>
      </c>
      <c r="T6032">
        <v>1014</v>
      </c>
      <c r="U6032">
        <v>10.9</v>
      </c>
      <c r="V6032">
        <v>5.07</v>
      </c>
      <c r="W6032">
        <v>1</v>
      </c>
      <c r="Z6032" s="4" t="s">
        <v>46</v>
      </c>
      <c r="AA6032" t="s">
        <v>126</v>
      </c>
      <c r="AB6032">
        <v>46132</v>
      </c>
      <c r="AG6032">
        <v>0</v>
      </c>
      <c r="AH6032">
        <v>200</v>
      </c>
      <c r="AM6032" t="str">
        <f>SUBSTITUTE(Tabla_lineas[[#This Row],[Codigo Liname]]," ","")</f>
        <v>M0109</v>
      </c>
    </row>
    <row r="6033" spans="1:39" customFormat="1" x14ac:dyDescent="0.25">
      <c r="A6033" s="2">
        <v>466</v>
      </c>
      <c r="B6033" t="s">
        <v>1097</v>
      </c>
      <c r="C6033">
        <f t="shared" si="94"/>
        <v>1638643</v>
      </c>
      <c r="D6033">
        <v>359.25</v>
      </c>
      <c r="E6033" t="s">
        <v>76</v>
      </c>
      <c r="F6033">
        <v>14.47</v>
      </c>
      <c r="G6033">
        <v>14.37</v>
      </c>
      <c r="H6033" t="s">
        <v>77</v>
      </c>
      <c r="I6033" s="2">
        <v>14.37</v>
      </c>
      <c r="J6033" t="s">
        <v>78</v>
      </c>
      <c r="K6033" t="s">
        <v>79</v>
      </c>
      <c r="L6033" s="3" t="str">
        <f>+INDEX([1]!TABLA_MAESTRO_DE_ARTICULO[SubGroupName],MATCH(Tabla_lineas[[#This Row],[CODIGO SAP]],[1]!TABLA_MAESTRO_DE_ARTICULO[ItemCode],0))</f>
        <v>SOLUCION INYECTABLE</v>
      </c>
      <c r="M6033" t="s">
        <v>80</v>
      </c>
      <c r="N6033">
        <v>32</v>
      </c>
      <c r="O6033" t="s">
        <v>81</v>
      </c>
      <c r="S6033" s="2">
        <v>25</v>
      </c>
      <c r="T6033">
        <v>359</v>
      </c>
      <c r="U6033">
        <v>14.37</v>
      </c>
      <c r="V6033">
        <v>14.36</v>
      </c>
      <c r="W6033">
        <v>4</v>
      </c>
      <c r="Z6033" s="4" t="s">
        <v>46</v>
      </c>
      <c r="AA6033" t="s">
        <v>153</v>
      </c>
      <c r="AB6033">
        <v>46132</v>
      </c>
      <c r="AG6033">
        <v>0</v>
      </c>
      <c r="AH6033">
        <v>25</v>
      </c>
      <c r="AM6033" t="str">
        <f>SUBSTITUTE(Tabla_lineas[[#This Row],[Codigo Liname]]," ","")</f>
        <v>N0112</v>
      </c>
    </row>
    <row r="6034" spans="1:39" customFormat="1" x14ac:dyDescent="0.25">
      <c r="A6034" s="2">
        <v>466</v>
      </c>
      <c r="B6034" t="s">
        <v>1097</v>
      </c>
      <c r="C6034">
        <f t="shared" si="94"/>
        <v>1638643</v>
      </c>
      <c r="D6034">
        <v>91750</v>
      </c>
      <c r="E6034" t="s">
        <v>82</v>
      </c>
      <c r="F6034">
        <v>1.61</v>
      </c>
      <c r="G6034">
        <v>1.61</v>
      </c>
      <c r="H6034" t="s">
        <v>83</v>
      </c>
      <c r="I6034" s="2">
        <v>3.67</v>
      </c>
      <c r="J6034" t="s">
        <v>84</v>
      </c>
      <c r="K6034" t="s">
        <v>85</v>
      </c>
      <c r="L6034" s="3" t="str">
        <f>+INDEX([1]!TABLA_MAESTRO_DE_ARTICULO[SubGroupName],MATCH(Tabla_lineas[[#This Row],[CODIGO SAP]],[1]!TABLA_MAESTRO_DE_ARTICULO[ItemCode],0))</f>
        <v>COMPRIMIDO</v>
      </c>
      <c r="M6034" t="s">
        <v>86</v>
      </c>
      <c r="N6034">
        <v>33</v>
      </c>
      <c r="O6034" t="s">
        <v>45</v>
      </c>
      <c r="S6034" s="2">
        <v>25000</v>
      </c>
      <c r="T6034">
        <v>40000</v>
      </c>
      <c r="U6034">
        <v>3.67</v>
      </c>
      <c r="V6034">
        <v>1.6</v>
      </c>
      <c r="W6034">
        <v>0.15</v>
      </c>
      <c r="Z6034" s="4" t="s">
        <v>46</v>
      </c>
      <c r="AA6034" t="s">
        <v>126</v>
      </c>
      <c r="AB6034">
        <v>46132</v>
      </c>
      <c r="AG6034">
        <v>0</v>
      </c>
      <c r="AH6034">
        <v>25000</v>
      </c>
      <c r="AM6034" t="str">
        <f>SUBSTITUTE(Tabla_lineas[[#This Row],[Codigo Liname]]," ","")</f>
        <v>C0902</v>
      </c>
    </row>
    <row r="6035" spans="1:39" customFormat="1" x14ac:dyDescent="0.25">
      <c r="A6035" s="2">
        <v>466</v>
      </c>
      <c r="B6035" t="s">
        <v>1097</v>
      </c>
      <c r="C6035">
        <f t="shared" si="94"/>
        <v>1638643</v>
      </c>
      <c r="D6035">
        <v>867</v>
      </c>
      <c r="E6035" t="s">
        <v>459</v>
      </c>
      <c r="F6035">
        <v>4.76</v>
      </c>
      <c r="G6035">
        <v>2.89</v>
      </c>
      <c r="H6035" t="s">
        <v>460</v>
      </c>
      <c r="I6035" s="2">
        <v>2.89</v>
      </c>
      <c r="J6035" t="s">
        <v>461</v>
      </c>
      <c r="K6035" t="s">
        <v>462</v>
      </c>
      <c r="L6035" s="3" t="str">
        <f>+INDEX([1]!TABLA_MAESTRO_DE_ARTICULO[SubGroupName],MATCH(Tabla_lineas[[#This Row],[CODIGO SAP]],[1]!TABLA_MAESTRO_DE_ARTICULO[ItemCode],0))</f>
        <v>COMPRIMIDO</v>
      </c>
      <c r="M6035" t="s">
        <v>463</v>
      </c>
      <c r="N6035">
        <v>34</v>
      </c>
      <c r="O6035" t="s">
        <v>45</v>
      </c>
      <c r="S6035" s="2">
        <v>300</v>
      </c>
      <c r="T6035">
        <v>864</v>
      </c>
      <c r="U6035">
        <v>2.89</v>
      </c>
      <c r="V6035">
        <v>2.88</v>
      </c>
      <c r="W6035">
        <v>0.7</v>
      </c>
      <c r="Z6035" s="4" t="s">
        <v>46</v>
      </c>
      <c r="AA6035" t="s">
        <v>120</v>
      </c>
      <c r="AB6035">
        <v>46132</v>
      </c>
      <c r="AG6035">
        <v>0</v>
      </c>
      <c r="AH6035">
        <v>300</v>
      </c>
      <c r="AM6035" t="str">
        <f>SUBSTITUTE(Tabla_lineas[[#This Row],[Codigo Liname]]," ","")</f>
        <v>P0205</v>
      </c>
    </row>
    <row r="6036" spans="1:39" customFormat="1" x14ac:dyDescent="0.25">
      <c r="A6036" s="2">
        <v>466</v>
      </c>
      <c r="B6036" t="s">
        <v>1097</v>
      </c>
      <c r="C6036">
        <f t="shared" si="94"/>
        <v>1638643</v>
      </c>
      <c r="D6036">
        <v>1264</v>
      </c>
      <c r="E6036" t="s">
        <v>313</v>
      </c>
      <c r="F6036">
        <v>5.29</v>
      </c>
      <c r="G6036">
        <v>5.29</v>
      </c>
      <c r="H6036" t="s">
        <v>314</v>
      </c>
      <c r="I6036" s="2">
        <v>6.32</v>
      </c>
      <c r="J6036" t="s">
        <v>315</v>
      </c>
      <c r="K6036" t="s">
        <v>316</v>
      </c>
      <c r="L6036" s="3" t="str">
        <f>+INDEX([1]!TABLA_MAESTRO_DE_ARTICULO[SubGroupName],MATCH(Tabla_lineas[[#This Row],[CODIGO SAP]],[1]!TABLA_MAESTRO_DE_ARTICULO[ItemCode],0))</f>
        <v>SOLUCION INYECTABLE</v>
      </c>
      <c r="M6036" t="s">
        <v>317</v>
      </c>
      <c r="N6036">
        <v>35</v>
      </c>
      <c r="O6036" t="s">
        <v>249</v>
      </c>
      <c r="S6036" s="2">
        <v>200</v>
      </c>
      <c r="T6036">
        <v>1056</v>
      </c>
      <c r="U6036">
        <v>6.32</v>
      </c>
      <c r="V6036">
        <v>5.28</v>
      </c>
      <c r="W6036">
        <v>0.7</v>
      </c>
      <c r="Z6036" s="4" t="s">
        <v>53</v>
      </c>
      <c r="AA6036" t="s">
        <v>120</v>
      </c>
      <c r="AB6036">
        <v>46132</v>
      </c>
      <c r="AG6036">
        <v>0</v>
      </c>
      <c r="AH6036">
        <v>200</v>
      </c>
      <c r="AM6036" t="str">
        <f>SUBSTITUTE(Tabla_lineas[[#This Row],[Codigo Liname]]," ","")</f>
        <v>N0205</v>
      </c>
    </row>
    <row r="6037" spans="1:39" customFormat="1" x14ac:dyDescent="0.25">
      <c r="A6037" s="2">
        <v>466</v>
      </c>
      <c r="B6037" t="s">
        <v>1097</v>
      </c>
      <c r="C6037">
        <f t="shared" si="94"/>
        <v>1638643</v>
      </c>
      <c r="D6037">
        <v>26800</v>
      </c>
      <c r="E6037" t="s">
        <v>318</v>
      </c>
      <c r="F6037">
        <v>1.26</v>
      </c>
      <c r="G6037">
        <v>1.26</v>
      </c>
      <c r="H6037" t="s">
        <v>319</v>
      </c>
      <c r="I6037" s="2">
        <v>3.35</v>
      </c>
      <c r="J6037" t="s">
        <v>320</v>
      </c>
      <c r="K6037" t="s">
        <v>321</v>
      </c>
      <c r="L6037" s="3" t="str">
        <f>+INDEX([1]!TABLA_MAESTRO_DE_ARTICULO[SubGroupName],MATCH(Tabla_lineas[[#This Row],[CODIGO SAP]],[1]!TABLA_MAESTRO_DE_ARTICULO[ItemCode],0))</f>
        <v>COMPRIMIDO</v>
      </c>
      <c r="M6037" t="s">
        <v>322</v>
      </c>
      <c r="N6037">
        <v>36</v>
      </c>
      <c r="O6037" t="s">
        <v>45</v>
      </c>
      <c r="S6037" s="2">
        <v>8000</v>
      </c>
      <c r="T6037">
        <v>10000</v>
      </c>
      <c r="U6037">
        <v>3.35</v>
      </c>
      <c r="V6037">
        <v>1.25</v>
      </c>
      <c r="W6037">
        <v>0.2</v>
      </c>
      <c r="Z6037" s="4" t="s">
        <v>46</v>
      </c>
      <c r="AA6037" t="s">
        <v>120</v>
      </c>
      <c r="AB6037">
        <v>46132</v>
      </c>
      <c r="AG6037">
        <v>0</v>
      </c>
      <c r="AH6037">
        <v>8000</v>
      </c>
      <c r="AM6037" t="str">
        <f>SUBSTITUTE(Tabla_lineas[[#This Row],[Codigo Liname]]," ","")</f>
        <v>A1004</v>
      </c>
    </row>
    <row r="6038" spans="1:39" customFormat="1" x14ac:dyDescent="0.25">
      <c r="A6038" s="2">
        <v>466</v>
      </c>
      <c r="B6038" t="s">
        <v>1097</v>
      </c>
      <c r="C6038">
        <f t="shared" si="94"/>
        <v>1638643</v>
      </c>
      <c r="D6038">
        <v>706</v>
      </c>
      <c r="E6038" t="s">
        <v>323</v>
      </c>
      <c r="F6038">
        <v>5.91</v>
      </c>
      <c r="G6038">
        <v>3.53</v>
      </c>
      <c r="H6038" t="s">
        <v>324</v>
      </c>
      <c r="I6038" s="2">
        <v>3.53</v>
      </c>
      <c r="J6038" t="s">
        <v>325</v>
      </c>
      <c r="K6038" t="s">
        <v>326</v>
      </c>
      <c r="L6038" s="3" t="str">
        <f>+INDEX([1]!TABLA_MAESTRO_DE_ARTICULO[SubGroupName],MATCH(Tabla_lineas[[#This Row],[CODIGO SAP]],[1]!TABLA_MAESTRO_DE_ARTICULO[ItemCode],0))</f>
        <v>SOLUCION INYECTABLE</v>
      </c>
      <c r="M6038" t="s">
        <v>327</v>
      </c>
      <c r="N6038">
        <v>38</v>
      </c>
      <c r="O6038" t="s">
        <v>249</v>
      </c>
      <c r="S6038" s="2">
        <v>200</v>
      </c>
      <c r="T6038">
        <v>704</v>
      </c>
      <c r="U6038">
        <v>3.53</v>
      </c>
      <c r="V6038">
        <v>3.52</v>
      </c>
      <c r="W6038">
        <v>0.7</v>
      </c>
      <c r="Z6038" s="4" t="s">
        <v>46</v>
      </c>
      <c r="AA6038" t="s">
        <v>153</v>
      </c>
      <c r="AB6038">
        <v>46132</v>
      </c>
      <c r="AG6038">
        <v>0</v>
      </c>
      <c r="AH6038">
        <v>200</v>
      </c>
      <c r="AM6038" t="str">
        <f>SUBSTITUTE(Tabla_lineas[[#This Row],[Codigo Liname]]," ","")</f>
        <v>A0308</v>
      </c>
    </row>
    <row r="6039" spans="1:39" customFormat="1" x14ac:dyDescent="0.25">
      <c r="A6039" s="2">
        <v>466</v>
      </c>
      <c r="B6039" t="s">
        <v>1097</v>
      </c>
      <c r="C6039">
        <f t="shared" si="94"/>
        <v>1638643</v>
      </c>
      <c r="D6039">
        <v>264</v>
      </c>
      <c r="E6039" t="s">
        <v>87</v>
      </c>
      <c r="F6039">
        <v>0.64</v>
      </c>
      <c r="G6039">
        <v>0.44</v>
      </c>
      <c r="H6039" t="s">
        <v>88</v>
      </c>
      <c r="I6039" s="2">
        <v>0.44</v>
      </c>
      <c r="J6039" t="s">
        <v>89</v>
      </c>
      <c r="K6039" t="s">
        <v>90</v>
      </c>
      <c r="L6039" s="3" t="str">
        <f>+INDEX([1]!TABLA_MAESTRO_DE_ARTICULO[SubGroupName],MATCH(Tabla_lineas[[#This Row],[CODIGO SAP]],[1]!TABLA_MAESTRO_DE_ARTICULO[ItemCode],0))</f>
        <v>COMPRIMIDO</v>
      </c>
      <c r="M6039" t="s">
        <v>91</v>
      </c>
      <c r="N6039">
        <v>37</v>
      </c>
      <c r="O6039" t="s">
        <v>45</v>
      </c>
      <c r="S6039" s="2">
        <v>600</v>
      </c>
      <c r="T6039">
        <v>258</v>
      </c>
      <c r="U6039">
        <v>0.44</v>
      </c>
      <c r="V6039">
        <v>0.43</v>
      </c>
      <c r="W6039">
        <v>0.12</v>
      </c>
      <c r="Z6039" s="4" t="s">
        <v>46</v>
      </c>
      <c r="AA6039" t="s">
        <v>153</v>
      </c>
      <c r="AB6039">
        <v>46132</v>
      </c>
      <c r="AG6039">
        <v>0</v>
      </c>
      <c r="AH6039">
        <v>600</v>
      </c>
      <c r="AM6039" t="str">
        <f>SUBSTITUTE(Tabla_lineas[[#This Row],[Codigo Liname]]," ","")</f>
        <v>A0307</v>
      </c>
    </row>
    <row r="6040" spans="1:39" customFormat="1" x14ac:dyDescent="0.25">
      <c r="A6040" s="2">
        <v>466</v>
      </c>
      <c r="B6040" t="s">
        <v>1097</v>
      </c>
      <c r="C6040">
        <f t="shared" si="94"/>
        <v>1638643</v>
      </c>
      <c r="D6040">
        <v>750</v>
      </c>
      <c r="E6040" t="s">
        <v>328</v>
      </c>
      <c r="F6040">
        <v>0.92</v>
      </c>
      <c r="G6040">
        <v>0.75</v>
      </c>
      <c r="H6040" t="s">
        <v>329</v>
      </c>
      <c r="I6040" s="2">
        <v>0.75</v>
      </c>
      <c r="J6040" t="s">
        <v>330</v>
      </c>
      <c r="K6040" t="s">
        <v>331</v>
      </c>
      <c r="L6040" s="3" t="str">
        <f>+INDEX([1]!TABLA_MAESTRO_DE_ARTICULO[SubGroupName],MATCH(Tabla_lineas[[#This Row],[CODIGO SAP]],[1]!TABLA_MAESTRO_DE_ARTICULO[ItemCode],0))</f>
        <v>COMPRIMIDO</v>
      </c>
      <c r="M6040" t="s">
        <v>332</v>
      </c>
      <c r="N6040">
        <v>39</v>
      </c>
      <c r="O6040" t="s">
        <v>45</v>
      </c>
      <c r="P6040">
        <v>63200</v>
      </c>
      <c r="Q6040">
        <v>247600</v>
      </c>
      <c r="R6040">
        <v>310800</v>
      </c>
      <c r="S6040" s="2">
        <v>1000</v>
      </c>
      <c r="T6040">
        <v>740</v>
      </c>
      <c r="U6040">
        <v>0.75</v>
      </c>
      <c r="V6040">
        <v>0.74</v>
      </c>
      <c r="W6040">
        <v>0.2</v>
      </c>
      <c r="Z6040" s="4" t="s">
        <v>46</v>
      </c>
      <c r="AA6040" t="s">
        <v>120</v>
      </c>
      <c r="AB6040">
        <v>46132</v>
      </c>
      <c r="AG6040">
        <v>0</v>
      </c>
      <c r="AH6040">
        <v>1000</v>
      </c>
      <c r="AM6040" t="str">
        <f>SUBSTITUTE(Tabla_lineas[[#This Row],[Codigo Liname]]," ","")</f>
        <v>P0109</v>
      </c>
    </row>
    <row r="6041" spans="1:39" customFormat="1" x14ac:dyDescent="0.25">
      <c r="A6041" s="2">
        <v>466</v>
      </c>
      <c r="B6041" t="s">
        <v>1097</v>
      </c>
      <c r="C6041">
        <f t="shared" si="94"/>
        <v>1638643</v>
      </c>
      <c r="D6041">
        <v>2108</v>
      </c>
      <c r="E6041" t="s">
        <v>92</v>
      </c>
      <c r="F6041">
        <v>4.72</v>
      </c>
      <c r="G6041">
        <v>4.72</v>
      </c>
      <c r="H6041" t="s">
        <v>93</v>
      </c>
      <c r="I6041" s="2">
        <v>5.27</v>
      </c>
      <c r="J6041" t="s">
        <v>94</v>
      </c>
      <c r="K6041" t="s">
        <v>95</v>
      </c>
      <c r="L6041" s="3" t="str">
        <f>+INDEX([1]!TABLA_MAESTRO_DE_ARTICULO[SubGroupName],MATCH(Tabla_lineas[[#This Row],[CODIGO SAP]],[1]!TABLA_MAESTRO_DE_ARTICULO[ItemCode],0))</f>
        <v>OVULO VAGINAL</v>
      </c>
      <c r="M6041" t="s">
        <v>96</v>
      </c>
      <c r="N6041">
        <v>40</v>
      </c>
      <c r="O6041" t="s">
        <v>97</v>
      </c>
      <c r="S6041" s="2">
        <v>400</v>
      </c>
      <c r="T6041">
        <v>1884</v>
      </c>
      <c r="U6041">
        <v>5.27</v>
      </c>
      <c r="V6041">
        <v>4.71</v>
      </c>
      <c r="W6041">
        <v>0.8</v>
      </c>
      <c r="Z6041" s="4" t="s">
        <v>46</v>
      </c>
      <c r="AA6041" t="s">
        <v>126</v>
      </c>
      <c r="AB6041">
        <v>46132</v>
      </c>
      <c r="AG6041">
        <v>0</v>
      </c>
      <c r="AH6041">
        <v>400</v>
      </c>
      <c r="AM6041" t="str">
        <f>SUBSTITUTE(Tabla_lineas[[#This Row],[Codigo Liname]]," ","")</f>
        <v>G0104</v>
      </c>
    </row>
    <row r="6042" spans="1:39" customFormat="1" x14ac:dyDescent="0.25">
      <c r="A6042" s="2">
        <v>466</v>
      </c>
      <c r="B6042" t="s">
        <v>1097</v>
      </c>
      <c r="C6042">
        <f t="shared" si="94"/>
        <v>1638643</v>
      </c>
      <c r="D6042">
        <v>1214.5</v>
      </c>
      <c r="E6042" t="s">
        <v>343</v>
      </c>
      <c r="F6042">
        <v>26.57</v>
      </c>
      <c r="G6042">
        <v>17.350000000000001</v>
      </c>
      <c r="H6042" t="s">
        <v>344</v>
      </c>
      <c r="I6042" s="2">
        <v>17.350000000000001</v>
      </c>
      <c r="J6042" t="s">
        <v>345</v>
      </c>
      <c r="K6042" t="s">
        <v>346</v>
      </c>
      <c r="L6042" s="3" t="str">
        <f>+INDEX([1]!TABLA_MAESTRO_DE_ARTICULO[SubGroupName],MATCH(Tabla_lineas[[#This Row],[CODIGO SAP]],[1]!TABLA_MAESTRO_DE_ARTICULO[ItemCode],0))</f>
        <v>CREMA DERMICA</v>
      </c>
      <c r="M6042" t="s">
        <v>347</v>
      </c>
      <c r="N6042">
        <v>42</v>
      </c>
      <c r="O6042" t="s">
        <v>297</v>
      </c>
      <c r="S6042" s="2">
        <v>70</v>
      </c>
      <c r="T6042">
        <v>1213.8</v>
      </c>
      <c r="U6042">
        <v>17.350000000000001</v>
      </c>
      <c r="V6042">
        <v>17.34</v>
      </c>
      <c r="W6042">
        <v>5</v>
      </c>
      <c r="Z6042" s="4" t="s">
        <v>46</v>
      </c>
      <c r="AA6042" t="s">
        <v>153</v>
      </c>
      <c r="AB6042">
        <v>46096</v>
      </c>
      <c r="AG6042">
        <v>0</v>
      </c>
      <c r="AH6042">
        <v>70</v>
      </c>
      <c r="AM6042" t="str">
        <f>SUBSTITUTE(Tabla_lineas[[#This Row],[Codigo Liname]]," ","")</f>
        <v>D0104</v>
      </c>
    </row>
    <row r="6043" spans="1:39" customFormat="1" x14ac:dyDescent="0.25">
      <c r="A6043" s="2">
        <v>466</v>
      </c>
      <c r="B6043" t="s">
        <v>1097</v>
      </c>
      <c r="C6043">
        <f t="shared" si="94"/>
        <v>1638643</v>
      </c>
      <c r="D6043">
        <v>1394</v>
      </c>
      <c r="E6043" t="s">
        <v>353</v>
      </c>
      <c r="F6043">
        <v>11.88</v>
      </c>
      <c r="G6043">
        <v>11.88</v>
      </c>
      <c r="H6043" t="s">
        <v>354</v>
      </c>
      <c r="I6043" s="2">
        <v>13.94</v>
      </c>
      <c r="J6043" t="s">
        <v>355</v>
      </c>
      <c r="K6043" t="s">
        <v>356</v>
      </c>
      <c r="L6043" s="3" t="str">
        <f>+INDEX([1]!TABLA_MAESTRO_DE_ARTICULO[SubGroupName],MATCH(Tabla_lineas[[#This Row],[CODIGO SAP]],[1]!TABLA_MAESTRO_DE_ARTICULO[ItemCode],0))</f>
        <v>JARABE</v>
      </c>
      <c r="M6043" t="s">
        <v>357</v>
      </c>
      <c r="N6043">
        <v>46</v>
      </c>
      <c r="O6043" t="s">
        <v>181</v>
      </c>
      <c r="S6043" s="2">
        <v>100</v>
      </c>
      <c r="T6043">
        <v>1187</v>
      </c>
      <c r="U6043">
        <v>13.94</v>
      </c>
      <c r="V6043">
        <v>11.87</v>
      </c>
      <c r="W6043">
        <v>5.5</v>
      </c>
      <c r="Z6043" s="4" t="s">
        <v>46</v>
      </c>
      <c r="AA6043" t="s">
        <v>153</v>
      </c>
      <c r="AB6043">
        <v>46096</v>
      </c>
      <c r="AG6043">
        <v>0</v>
      </c>
      <c r="AH6043">
        <v>100</v>
      </c>
      <c r="AM6043" t="str">
        <f>SUBSTITUTE(Tabla_lineas[[#This Row],[Codigo Liname]]," ","")</f>
        <v>N0209</v>
      </c>
    </row>
    <row r="6044" spans="1:39" customFormat="1" x14ac:dyDescent="0.25">
      <c r="A6044" s="2">
        <v>466</v>
      </c>
      <c r="B6044" t="s">
        <v>1097</v>
      </c>
      <c r="C6044">
        <f t="shared" si="94"/>
        <v>1638643</v>
      </c>
      <c r="D6044">
        <v>3750</v>
      </c>
      <c r="E6044" t="s">
        <v>104</v>
      </c>
      <c r="F6044">
        <v>0.3</v>
      </c>
      <c r="G6044">
        <v>0.25</v>
      </c>
      <c r="H6044" t="s">
        <v>105</v>
      </c>
      <c r="I6044" s="2">
        <v>0.25</v>
      </c>
      <c r="J6044" t="s">
        <v>106</v>
      </c>
      <c r="K6044" t="s">
        <v>107</v>
      </c>
      <c r="L6044" s="3" t="str">
        <f>+INDEX([1]!TABLA_MAESTRO_DE_ARTICULO[SubGroupName],MATCH(Tabla_lineas[[#This Row],[CODIGO SAP]],[1]!TABLA_MAESTRO_DE_ARTICULO[ItemCode],0))</f>
        <v>COMPRIMIDO</v>
      </c>
      <c r="M6044" t="s">
        <v>108</v>
      </c>
      <c r="N6044">
        <v>45</v>
      </c>
      <c r="O6044" t="s">
        <v>45</v>
      </c>
      <c r="S6044" s="2">
        <v>15000</v>
      </c>
      <c r="T6044">
        <v>3600</v>
      </c>
      <c r="U6044">
        <v>0.25</v>
      </c>
      <c r="V6044">
        <v>0.24</v>
      </c>
      <c r="W6044">
        <v>0.12</v>
      </c>
      <c r="Z6044" s="4" t="s">
        <v>46</v>
      </c>
      <c r="AA6044" t="s">
        <v>126</v>
      </c>
      <c r="AB6044">
        <v>46132</v>
      </c>
      <c r="AG6044">
        <v>0</v>
      </c>
      <c r="AH6044">
        <v>15000</v>
      </c>
      <c r="AM6044" t="str">
        <f>SUBSTITUTE(Tabla_lineas[[#This Row],[Codigo Liname]]," ","")</f>
        <v>N0208</v>
      </c>
    </row>
    <row r="6045" spans="1:39" customFormat="1" x14ac:dyDescent="0.25">
      <c r="A6045" s="2">
        <v>466</v>
      </c>
      <c r="B6045" t="s">
        <v>1097</v>
      </c>
      <c r="C6045">
        <f t="shared" si="94"/>
        <v>1638643</v>
      </c>
      <c r="D6045">
        <v>7196.9999999999991</v>
      </c>
      <c r="E6045" t="s">
        <v>395</v>
      </c>
      <c r="F6045">
        <v>39.200000000000003</v>
      </c>
      <c r="G6045">
        <v>23.99</v>
      </c>
      <c r="H6045" t="s">
        <v>396</v>
      </c>
      <c r="I6045" s="2">
        <v>23.99</v>
      </c>
      <c r="J6045" t="s">
        <v>397</v>
      </c>
      <c r="K6045" t="s">
        <v>398</v>
      </c>
      <c r="L6045" s="3" t="str">
        <f>+INDEX([1]!TABLA_MAESTRO_DE_ARTICULO[SubGroupName],MATCH(Tabla_lineas[[#This Row],[CODIGO SAP]],[1]!TABLA_MAESTRO_DE_ARTICULO[ItemCode],0))</f>
        <v>JARABE</v>
      </c>
      <c r="M6045" t="s">
        <v>399</v>
      </c>
      <c r="N6045">
        <v>51</v>
      </c>
      <c r="O6045" t="s">
        <v>400</v>
      </c>
      <c r="S6045" s="2">
        <v>300</v>
      </c>
      <c r="T6045">
        <v>7194</v>
      </c>
      <c r="U6045">
        <v>23.99</v>
      </c>
      <c r="V6045">
        <v>23.98</v>
      </c>
      <c r="W6045">
        <v>5</v>
      </c>
      <c r="Z6045" s="4" t="s">
        <v>46</v>
      </c>
      <c r="AA6045" t="s">
        <v>153</v>
      </c>
      <c r="AB6045">
        <v>46096</v>
      </c>
      <c r="AG6045">
        <v>0</v>
      </c>
      <c r="AH6045">
        <v>300</v>
      </c>
      <c r="AM6045" t="str">
        <f>SUBSTITUTE(Tabla_lineas[[#This Row],[Codigo Liname]]," ","")</f>
        <v>A1205</v>
      </c>
    </row>
    <row r="6046" spans="1:39" customFormat="1" x14ac:dyDescent="0.25">
      <c r="A6046" s="2">
        <v>467</v>
      </c>
      <c r="B6046" t="s">
        <v>1098</v>
      </c>
      <c r="C6046">
        <f t="shared" si="94"/>
        <v>1638760</v>
      </c>
      <c r="D6046">
        <v>389</v>
      </c>
      <c r="E6046" t="s">
        <v>115</v>
      </c>
      <c r="F6046">
        <v>2.5099999999999998</v>
      </c>
      <c r="G6046">
        <v>2.5099999999999998</v>
      </c>
      <c r="H6046" t="s">
        <v>116</v>
      </c>
      <c r="I6046" s="2">
        <v>3.89</v>
      </c>
      <c r="J6046" t="s">
        <v>117</v>
      </c>
      <c r="K6046" t="s">
        <v>118</v>
      </c>
      <c r="L6046" s="3" t="str">
        <f>+INDEX([1]!TABLA_MAESTRO_DE_ARTICULO[SubGroupName],MATCH(Tabla_lineas[[#This Row],[CODIGO SAP]],[1]!TABLA_MAESTRO_DE_ARTICULO[ItemCode],0))</f>
        <v>COMPRIMIDO</v>
      </c>
      <c r="M6046" t="s">
        <v>119</v>
      </c>
      <c r="N6046">
        <v>13</v>
      </c>
      <c r="O6046" t="s">
        <v>45</v>
      </c>
      <c r="S6046" s="2">
        <v>100</v>
      </c>
      <c r="T6046">
        <v>250</v>
      </c>
      <c r="U6046">
        <v>3.89</v>
      </c>
      <c r="V6046">
        <v>2.5</v>
      </c>
      <c r="W6046">
        <v>0.7</v>
      </c>
      <c r="Z6046" s="4" t="s">
        <v>46</v>
      </c>
      <c r="AA6046" t="s">
        <v>120</v>
      </c>
      <c r="AB6046">
        <v>46132</v>
      </c>
      <c r="AG6046">
        <v>0</v>
      </c>
      <c r="AH6046">
        <v>100</v>
      </c>
      <c r="AM6046" t="str">
        <f>SUBSTITUTE(Tabla_lineas[[#This Row],[Codigo Liname]]," ","")</f>
        <v>J0504</v>
      </c>
    </row>
    <row r="6047" spans="1:39" customFormat="1" x14ac:dyDescent="0.25">
      <c r="A6047" s="2">
        <v>467</v>
      </c>
      <c r="B6047" t="s">
        <v>1098</v>
      </c>
      <c r="C6047">
        <f t="shared" si="94"/>
        <v>1638760</v>
      </c>
      <c r="D6047">
        <v>8820</v>
      </c>
      <c r="E6047" t="s">
        <v>171</v>
      </c>
      <c r="F6047">
        <v>1.82</v>
      </c>
      <c r="G6047">
        <v>1.82</v>
      </c>
      <c r="H6047" t="s">
        <v>172</v>
      </c>
      <c r="I6047" s="2">
        <v>2.94</v>
      </c>
      <c r="J6047" t="s">
        <v>173</v>
      </c>
      <c r="K6047" t="s">
        <v>174</v>
      </c>
      <c r="L6047" s="3" t="str">
        <f>+INDEX([1]!TABLA_MAESTRO_DE_ARTICULO[SubGroupName],MATCH(Tabla_lineas[[#This Row],[CODIGO SAP]],[1]!TABLA_MAESTRO_DE_ARTICULO[ItemCode],0))</f>
        <v>COMPRIMIDO</v>
      </c>
      <c r="M6047" t="s">
        <v>175</v>
      </c>
      <c r="N6047">
        <v>2</v>
      </c>
      <c r="O6047" t="s">
        <v>45</v>
      </c>
      <c r="S6047" s="2">
        <v>3000</v>
      </c>
      <c r="T6047">
        <v>5430</v>
      </c>
      <c r="U6047">
        <v>2.94</v>
      </c>
      <c r="V6047">
        <v>1.81</v>
      </c>
      <c r="W6047">
        <v>0.7</v>
      </c>
      <c r="Z6047" s="4" t="s">
        <v>46</v>
      </c>
      <c r="AA6047" t="s">
        <v>120</v>
      </c>
      <c r="AB6047">
        <v>46132</v>
      </c>
      <c r="AG6047">
        <v>0</v>
      </c>
      <c r="AH6047">
        <v>3000</v>
      </c>
      <c r="AM6047" t="str">
        <f>SUBSTITUTE(Tabla_lineas[[#This Row],[Codigo Liname]]," ","")</f>
        <v>J0105</v>
      </c>
    </row>
    <row r="6048" spans="1:39" customFormat="1" x14ac:dyDescent="0.25">
      <c r="A6048" s="2">
        <v>467</v>
      </c>
      <c r="B6048" t="s">
        <v>1098</v>
      </c>
      <c r="C6048">
        <f t="shared" si="94"/>
        <v>1638760</v>
      </c>
      <c r="D6048">
        <v>3561</v>
      </c>
      <c r="E6048" t="s">
        <v>176</v>
      </c>
      <c r="F6048">
        <v>16.7</v>
      </c>
      <c r="G6048">
        <v>16.7</v>
      </c>
      <c r="H6048" t="s">
        <v>177</v>
      </c>
      <c r="I6048" s="2">
        <v>35.61</v>
      </c>
      <c r="J6048" t="s">
        <v>178</v>
      </c>
      <c r="K6048" t="s">
        <v>179</v>
      </c>
      <c r="L6048" s="3" t="str">
        <f>+INDEX([1]!TABLA_MAESTRO_DE_ARTICULO[SubGroupName],MATCH(Tabla_lineas[[#This Row],[CODIGO SAP]],[1]!TABLA_MAESTRO_DE_ARTICULO[ItemCode],0))</f>
        <v>POLVO PARA SUSPENSION</v>
      </c>
      <c r="M6048" t="s">
        <v>180</v>
      </c>
      <c r="N6048">
        <v>3</v>
      </c>
      <c r="O6048" t="s">
        <v>181</v>
      </c>
      <c r="S6048" s="2">
        <v>100</v>
      </c>
      <c r="T6048">
        <v>1669.0000000000002</v>
      </c>
      <c r="U6048">
        <v>35.61</v>
      </c>
      <c r="V6048">
        <v>16.690000000000001</v>
      </c>
      <c r="W6048">
        <v>5.5</v>
      </c>
      <c r="Z6048" s="4" t="s">
        <v>46</v>
      </c>
      <c r="AA6048" t="s">
        <v>153</v>
      </c>
      <c r="AB6048">
        <v>46096</v>
      </c>
      <c r="AG6048">
        <v>0</v>
      </c>
      <c r="AH6048">
        <v>100</v>
      </c>
      <c r="AM6048" t="str">
        <f>SUBSTITUTE(Tabla_lineas[[#This Row],[Codigo Liname]]," ","")</f>
        <v>J0157</v>
      </c>
    </row>
    <row r="6049" spans="1:39" customFormat="1" x14ac:dyDescent="0.25">
      <c r="A6049" s="2">
        <v>467</v>
      </c>
      <c r="B6049" t="s">
        <v>1098</v>
      </c>
      <c r="C6049">
        <f t="shared" si="94"/>
        <v>1638760</v>
      </c>
      <c r="D6049">
        <v>500</v>
      </c>
      <c r="E6049" t="s">
        <v>188</v>
      </c>
      <c r="F6049">
        <v>0.66</v>
      </c>
      <c r="G6049">
        <v>0.66</v>
      </c>
      <c r="H6049" t="s">
        <v>189</v>
      </c>
      <c r="I6049" s="2">
        <v>1</v>
      </c>
      <c r="J6049" t="s">
        <v>190</v>
      </c>
      <c r="K6049" t="s">
        <v>191</v>
      </c>
      <c r="L6049" s="3" t="str">
        <f>+INDEX([1]!TABLA_MAESTRO_DE_ARTICULO[SubGroupName],MATCH(Tabla_lineas[[#This Row],[CODIGO SAP]],[1]!TABLA_MAESTRO_DE_ARTICULO[ItemCode],0))</f>
        <v>COMPRIMIDO</v>
      </c>
      <c r="M6049" t="s">
        <v>192</v>
      </c>
      <c r="N6049">
        <v>16</v>
      </c>
      <c r="O6049" t="s">
        <v>45</v>
      </c>
      <c r="S6049" s="2">
        <v>500</v>
      </c>
      <c r="T6049">
        <v>325</v>
      </c>
      <c r="U6049">
        <v>1</v>
      </c>
      <c r="V6049">
        <v>0.65</v>
      </c>
      <c r="W6049">
        <v>0.2</v>
      </c>
      <c r="Z6049" s="4" t="s">
        <v>53</v>
      </c>
      <c r="AA6049" t="s">
        <v>153</v>
      </c>
      <c r="AB6049">
        <v>46096</v>
      </c>
      <c r="AG6049">
        <v>0</v>
      </c>
      <c r="AH6049">
        <v>500</v>
      </c>
      <c r="AM6049" t="str">
        <f>SUBSTITUTE(Tabla_lineas[[#This Row],[Codigo Liname]]," ","")</f>
        <v>R0501</v>
      </c>
    </row>
    <row r="6050" spans="1:39" customFormat="1" x14ac:dyDescent="0.25">
      <c r="A6050" s="2">
        <v>467</v>
      </c>
      <c r="B6050" t="s">
        <v>1098</v>
      </c>
      <c r="C6050">
        <f t="shared" si="94"/>
        <v>1638760</v>
      </c>
      <c r="D6050">
        <v>4040</v>
      </c>
      <c r="E6050" t="s">
        <v>121</v>
      </c>
      <c r="F6050">
        <v>2.0099999999999998</v>
      </c>
      <c r="G6050">
        <v>2.0099999999999998</v>
      </c>
      <c r="H6050" t="s">
        <v>122</v>
      </c>
      <c r="I6050" s="2">
        <v>2.02</v>
      </c>
      <c r="J6050" t="s">
        <v>123</v>
      </c>
      <c r="K6050" t="s">
        <v>124</v>
      </c>
      <c r="L6050" s="3" t="str">
        <f>+INDEX([1]!TABLA_MAESTRO_DE_ARTICULO[SubGroupName],MATCH(Tabla_lineas[[#This Row],[CODIGO SAP]],[1]!TABLA_MAESTRO_DE_ARTICULO[ItemCode],0))</f>
        <v>COMPRIMIDO</v>
      </c>
      <c r="M6050" t="s">
        <v>125</v>
      </c>
      <c r="N6050">
        <v>6</v>
      </c>
      <c r="O6050" t="s">
        <v>45</v>
      </c>
      <c r="S6050" s="2">
        <v>2000</v>
      </c>
      <c r="T6050">
        <v>4000</v>
      </c>
      <c r="U6050">
        <v>2.02</v>
      </c>
      <c r="V6050">
        <v>2</v>
      </c>
      <c r="W6050">
        <v>0.15</v>
      </c>
      <c r="Z6050" s="4" t="s">
        <v>53</v>
      </c>
      <c r="AA6050" t="s">
        <v>126</v>
      </c>
      <c r="AB6050">
        <v>46132</v>
      </c>
      <c r="AG6050">
        <v>0</v>
      </c>
      <c r="AH6050">
        <v>2000</v>
      </c>
      <c r="AM6050" t="str">
        <f>SUBSTITUTE(Tabla_lineas[[#This Row],[Codigo Liname]]," ","")</f>
        <v>C1001</v>
      </c>
    </row>
    <row r="6051" spans="1:39" customFormat="1" x14ac:dyDescent="0.25">
      <c r="A6051" s="2">
        <v>467</v>
      </c>
      <c r="B6051" t="s">
        <v>1098</v>
      </c>
      <c r="C6051">
        <f t="shared" si="94"/>
        <v>1638760</v>
      </c>
      <c r="D6051">
        <v>544.9</v>
      </c>
      <c r="E6051" t="s">
        <v>432</v>
      </c>
      <c r="F6051">
        <v>49.46</v>
      </c>
      <c r="G6051">
        <v>49.46</v>
      </c>
      <c r="H6051" t="s">
        <v>433</v>
      </c>
      <c r="I6051" s="2">
        <v>54.49</v>
      </c>
      <c r="J6051" t="s">
        <v>434</v>
      </c>
      <c r="K6051" t="s">
        <v>435</v>
      </c>
      <c r="L6051" s="3" t="str">
        <f>+INDEX([1]!TABLA_MAESTRO_DE_ARTICULO[SubGroupName],MATCH(Tabla_lineas[[#This Row],[CODIGO SAP]],[1]!TABLA_MAESTRO_DE_ARTICULO[ItemCode],0))</f>
        <v>POLVO PARA SUSPENSION</v>
      </c>
      <c r="M6051" t="s">
        <v>436</v>
      </c>
      <c r="N6051">
        <v>17</v>
      </c>
      <c r="O6051" t="s">
        <v>437</v>
      </c>
      <c r="S6051" s="2">
        <v>10</v>
      </c>
      <c r="T6051">
        <v>494.5</v>
      </c>
      <c r="U6051">
        <v>54.49</v>
      </c>
      <c r="V6051">
        <v>49.45</v>
      </c>
      <c r="W6051">
        <v>10</v>
      </c>
      <c r="Z6051" s="4" t="s">
        <v>46</v>
      </c>
      <c r="AA6051" t="s">
        <v>153</v>
      </c>
      <c r="AB6051">
        <v>46096</v>
      </c>
      <c r="AG6051">
        <v>0</v>
      </c>
      <c r="AH6051">
        <v>10</v>
      </c>
      <c r="AM6051" t="str">
        <f>SUBSTITUTE(Tabla_lineas[[#This Row],[Codigo Liname]]," ","")</f>
        <v>J0162</v>
      </c>
    </row>
    <row r="6052" spans="1:39" customFormat="1" x14ac:dyDescent="0.25">
      <c r="A6052" s="2">
        <v>467</v>
      </c>
      <c r="B6052" t="s">
        <v>1098</v>
      </c>
      <c r="C6052">
        <f t="shared" si="94"/>
        <v>1638760</v>
      </c>
      <c r="D6052">
        <v>2238</v>
      </c>
      <c r="E6052" t="s">
        <v>127</v>
      </c>
      <c r="F6052">
        <v>7.87</v>
      </c>
      <c r="G6052">
        <v>7.87</v>
      </c>
      <c r="H6052" t="s">
        <v>128</v>
      </c>
      <c r="I6052" s="2">
        <v>11.19</v>
      </c>
      <c r="J6052" t="s">
        <v>129</v>
      </c>
      <c r="K6052" t="s">
        <v>130</v>
      </c>
      <c r="L6052" s="3" t="str">
        <f>+INDEX([1]!TABLA_MAESTRO_DE_ARTICULO[SubGroupName],MATCH(Tabla_lineas[[#This Row],[CODIGO SAP]],[1]!TABLA_MAESTRO_DE_ARTICULO[ItemCode],0))</f>
        <v>COMPRIMIDO</v>
      </c>
      <c r="M6052" t="s">
        <v>131</v>
      </c>
      <c r="N6052">
        <v>7</v>
      </c>
      <c r="O6052" t="s">
        <v>132</v>
      </c>
      <c r="S6052" s="2">
        <v>200</v>
      </c>
      <c r="T6052">
        <v>1572</v>
      </c>
      <c r="U6052">
        <v>11.19</v>
      </c>
      <c r="V6052">
        <v>7.86</v>
      </c>
      <c r="W6052">
        <v>1.3</v>
      </c>
      <c r="Z6052" s="4" t="s">
        <v>46</v>
      </c>
      <c r="AA6052" t="s">
        <v>126</v>
      </c>
      <c r="AB6052">
        <v>46132</v>
      </c>
      <c r="AG6052">
        <v>0</v>
      </c>
      <c r="AH6052">
        <v>200</v>
      </c>
      <c r="AM6052" t="str">
        <f>SUBSTITUTE(Tabla_lineas[[#This Row],[Codigo Liname]]," ","")</f>
        <v>J0113</v>
      </c>
    </row>
    <row r="6053" spans="1:39" customFormat="1" x14ac:dyDescent="0.25">
      <c r="A6053" s="2">
        <v>467</v>
      </c>
      <c r="B6053" t="s">
        <v>1098</v>
      </c>
      <c r="C6053">
        <f t="shared" si="94"/>
        <v>1638760</v>
      </c>
      <c r="D6053">
        <v>1855</v>
      </c>
      <c r="E6053" t="s">
        <v>438</v>
      </c>
      <c r="F6053">
        <v>176.33</v>
      </c>
      <c r="G6053">
        <v>92.75</v>
      </c>
      <c r="H6053" t="s">
        <v>439</v>
      </c>
      <c r="I6053" s="2">
        <v>92.75</v>
      </c>
      <c r="J6053" t="s">
        <v>440</v>
      </c>
      <c r="K6053" t="s">
        <v>441</v>
      </c>
      <c r="L6053" s="3" t="str">
        <f>+INDEX([1]!TABLA_MAESTRO_DE_ARTICULO[SubGroupName],MATCH(Tabla_lineas[[#This Row],[CODIGO SAP]],[1]!TABLA_MAESTRO_DE_ARTICULO[ItemCode],0))</f>
        <v>POLVO PARA SUSPENSION</v>
      </c>
      <c r="M6053" t="s">
        <v>442</v>
      </c>
      <c r="N6053">
        <v>20</v>
      </c>
      <c r="O6053" t="s">
        <v>443</v>
      </c>
      <c r="S6053" s="2">
        <v>20</v>
      </c>
      <c r="T6053">
        <v>1854.8</v>
      </c>
      <c r="U6053">
        <v>92.75</v>
      </c>
      <c r="V6053">
        <v>92.74</v>
      </c>
      <c r="W6053">
        <v>12</v>
      </c>
      <c r="Z6053" s="4" t="s">
        <v>46</v>
      </c>
      <c r="AA6053" t="s">
        <v>153</v>
      </c>
      <c r="AB6053">
        <v>46096</v>
      </c>
      <c r="AG6053">
        <v>0</v>
      </c>
      <c r="AH6053">
        <v>20</v>
      </c>
      <c r="AM6053" t="str">
        <f>SUBSTITUTE(Tabla_lineas[[#This Row],[Codigo Liname]]," ","")</f>
        <v>J0163</v>
      </c>
    </row>
    <row r="6054" spans="1:39" customFormat="1" x14ac:dyDescent="0.25">
      <c r="A6054" s="2">
        <v>467</v>
      </c>
      <c r="B6054" t="s">
        <v>1098</v>
      </c>
      <c r="C6054">
        <f t="shared" si="94"/>
        <v>1638760</v>
      </c>
      <c r="D6054">
        <v>2200</v>
      </c>
      <c r="E6054" t="s">
        <v>420</v>
      </c>
      <c r="F6054">
        <v>4.96</v>
      </c>
      <c r="G6054">
        <v>4.96</v>
      </c>
      <c r="H6054" t="s">
        <v>421</v>
      </c>
      <c r="I6054" s="2">
        <v>11</v>
      </c>
      <c r="J6054" t="s">
        <v>422</v>
      </c>
      <c r="K6054" t="s">
        <v>423</v>
      </c>
      <c r="L6054" s="3" t="str">
        <f>+INDEX([1]!TABLA_MAESTRO_DE_ARTICULO[SubGroupName],MATCH(Tabla_lineas[[#This Row],[CODIGO SAP]],[1]!TABLA_MAESTRO_DE_ARTICULO[ItemCode],0))</f>
        <v>CAPSULA DURA</v>
      </c>
      <c r="M6054" t="s">
        <v>424</v>
      </c>
      <c r="N6054">
        <v>49</v>
      </c>
      <c r="O6054" t="s">
        <v>45</v>
      </c>
      <c r="S6054" s="2">
        <v>200</v>
      </c>
      <c r="T6054">
        <v>990</v>
      </c>
      <c r="U6054">
        <v>11</v>
      </c>
      <c r="V6054">
        <v>4.95</v>
      </c>
      <c r="W6054">
        <v>1.3</v>
      </c>
      <c r="Z6054" s="4" t="s">
        <v>46</v>
      </c>
      <c r="AA6054" t="s">
        <v>120</v>
      </c>
      <c r="AB6054">
        <v>46132</v>
      </c>
      <c r="AG6054">
        <v>0</v>
      </c>
      <c r="AH6054">
        <v>200</v>
      </c>
      <c r="AM6054" t="str">
        <f>SUBSTITUTE(Tabla_lineas[[#This Row],[Codigo Liname]]," ","")</f>
        <v>J0158</v>
      </c>
    </row>
    <row r="6055" spans="1:39" customFormat="1" x14ac:dyDescent="0.25">
      <c r="A6055" s="2">
        <v>467</v>
      </c>
      <c r="B6055" t="s">
        <v>1098</v>
      </c>
      <c r="C6055">
        <f t="shared" si="94"/>
        <v>1638760</v>
      </c>
      <c r="D6055">
        <v>744</v>
      </c>
      <c r="E6055" t="s">
        <v>203</v>
      </c>
      <c r="F6055">
        <v>1.64</v>
      </c>
      <c r="G6055">
        <v>1.64</v>
      </c>
      <c r="H6055" t="s">
        <v>204</v>
      </c>
      <c r="I6055" s="2">
        <v>3.72</v>
      </c>
      <c r="J6055" t="s">
        <v>205</v>
      </c>
      <c r="K6055" t="s">
        <v>206</v>
      </c>
      <c r="L6055" s="3" t="str">
        <f>+INDEX([1]!TABLA_MAESTRO_DE_ARTICULO[SubGroupName],MATCH(Tabla_lineas[[#This Row],[CODIGO SAP]],[1]!TABLA_MAESTRO_DE_ARTICULO[ItemCode],0))</f>
        <v>COMPRIMIDO</v>
      </c>
      <c r="M6055" t="s">
        <v>207</v>
      </c>
      <c r="N6055">
        <v>22</v>
      </c>
      <c r="O6055" t="s">
        <v>45</v>
      </c>
      <c r="S6055" s="2">
        <v>200</v>
      </c>
      <c r="T6055">
        <v>328</v>
      </c>
      <c r="U6055">
        <v>3.72</v>
      </c>
      <c r="V6055">
        <v>1.64</v>
      </c>
      <c r="W6055">
        <v>0.38</v>
      </c>
      <c r="Z6055" s="4" t="s">
        <v>46</v>
      </c>
      <c r="AA6055" t="s">
        <v>120</v>
      </c>
      <c r="AB6055">
        <v>46132</v>
      </c>
      <c r="AG6055">
        <v>0</v>
      </c>
      <c r="AH6055">
        <v>200</v>
      </c>
      <c r="AM6055" t="str">
        <f>SUBSTITUTE(Tabla_lineas[[#This Row],[Codigo Liname]]," ","")</f>
        <v>J0127</v>
      </c>
    </row>
    <row r="6056" spans="1:39" customFormat="1" x14ac:dyDescent="0.25">
      <c r="A6056" s="2">
        <v>467</v>
      </c>
      <c r="B6056" t="s">
        <v>1098</v>
      </c>
      <c r="C6056">
        <f t="shared" si="94"/>
        <v>1638760</v>
      </c>
      <c r="D6056">
        <v>1780</v>
      </c>
      <c r="E6056" t="s">
        <v>444</v>
      </c>
      <c r="F6056">
        <v>4.67</v>
      </c>
      <c r="G6056">
        <v>3.5</v>
      </c>
      <c r="H6056" t="s">
        <v>445</v>
      </c>
      <c r="I6056" s="2">
        <v>3.56</v>
      </c>
      <c r="J6056" t="s">
        <v>446</v>
      </c>
      <c r="K6056" t="s">
        <v>447</v>
      </c>
      <c r="L6056" s="3" t="str">
        <f>+INDEX([1]!TABLA_MAESTRO_DE_ARTICULO[SubGroupName],MATCH(Tabla_lineas[[#This Row],[CODIGO SAP]],[1]!TABLA_MAESTRO_DE_ARTICULO[ItemCode],0))</f>
        <v>SOLUCION INYECTABLE</v>
      </c>
      <c r="M6056" t="s">
        <v>448</v>
      </c>
      <c r="N6056">
        <v>24</v>
      </c>
      <c r="O6056" t="s">
        <v>249</v>
      </c>
      <c r="S6056" s="2">
        <v>500</v>
      </c>
      <c r="T6056">
        <v>1745</v>
      </c>
      <c r="U6056">
        <v>3.56</v>
      </c>
      <c r="V6056">
        <v>3.49</v>
      </c>
      <c r="W6056">
        <v>1.5</v>
      </c>
      <c r="Z6056" s="4" t="s">
        <v>46</v>
      </c>
      <c r="AA6056" t="s">
        <v>120</v>
      </c>
      <c r="AB6056">
        <v>46096</v>
      </c>
      <c r="AG6056">
        <v>0</v>
      </c>
      <c r="AH6056">
        <v>500</v>
      </c>
      <c r="AM6056" t="str">
        <f>SUBSTITUTE(Tabla_lineas[[#This Row],[Codigo Liname]]," ","")</f>
        <v>B0506</v>
      </c>
    </row>
    <row r="6057" spans="1:39" customFormat="1" x14ac:dyDescent="0.25">
      <c r="A6057" s="2">
        <v>467</v>
      </c>
      <c r="B6057" t="s">
        <v>1098</v>
      </c>
      <c r="C6057">
        <f t="shared" si="94"/>
        <v>1638760</v>
      </c>
      <c r="D6057">
        <v>1140</v>
      </c>
      <c r="E6057" t="s">
        <v>449</v>
      </c>
      <c r="F6057">
        <v>4.2</v>
      </c>
      <c r="G6057">
        <v>2.2799999999999998</v>
      </c>
      <c r="H6057" t="s">
        <v>450</v>
      </c>
      <c r="I6057" s="2">
        <v>2.2799999999999998</v>
      </c>
      <c r="J6057" t="s">
        <v>451</v>
      </c>
      <c r="K6057" t="s">
        <v>452</v>
      </c>
      <c r="L6057" s="3" t="str">
        <f>+INDEX([1]!TABLA_MAESTRO_DE_ARTICULO[SubGroupName],MATCH(Tabla_lineas[[#This Row],[CODIGO SAP]],[1]!TABLA_MAESTRO_DE_ARTICULO[ItemCode],0))</f>
        <v>OVULO VAGINAL</v>
      </c>
      <c r="M6057" t="s">
        <v>453</v>
      </c>
      <c r="N6057">
        <v>26</v>
      </c>
      <c r="O6057" t="s">
        <v>97</v>
      </c>
      <c r="S6057" s="2">
        <v>500</v>
      </c>
      <c r="T6057">
        <v>1135</v>
      </c>
      <c r="U6057">
        <v>2.2799999999999998</v>
      </c>
      <c r="V6057">
        <v>2.27</v>
      </c>
      <c r="W6057">
        <v>0.7</v>
      </c>
      <c r="Z6057" s="4" t="s">
        <v>53</v>
      </c>
      <c r="AA6057" t="s">
        <v>126</v>
      </c>
      <c r="AB6057">
        <v>46132</v>
      </c>
      <c r="AG6057">
        <v>0</v>
      </c>
      <c r="AH6057">
        <v>500</v>
      </c>
      <c r="AM6057" t="str">
        <f>SUBSTITUTE(Tabla_lineas[[#This Row],[Codigo Liname]]," ","")</f>
        <v>G0102</v>
      </c>
    </row>
    <row r="6058" spans="1:39" customFormat="1" x14ac:dyDescent="0.25">
      <c r="A6058" s="2">
        <v>467</v>
      </c>
      <c r="B6058" t="s">
        <v>1098</v>
      </c>
      <c r="C6058">
        <f t="shared" si="94"/>
        <v>1638760</v>
      </c>
      <c r="D6058">
        <v>368</v>
      </c>
      <c r="E6058" t="s">
        <v>229</v>
      </c>
      <c r="F6058">
        <v>19.329999999999998</v>
      </c>
      <c r="G6058">
        <v>18.399999999999999</v>
      </c>
      <c r="H6058" t="s">
        <v>230</v>
      </c>
      <c r="I6058" s="2">
        <v>18.399999999999999</v>
      </c>
      <c r="J6058" t="s">
        <v>231</v>
      </c>
      <c r="K6058" t="s">
        <v>232</v>
      </c>
      <c r="L6058" s="3" t="str">
        <f>+INDEX([1]!TABLA_MAESTRO_DE_ARTICULO[SubGroupName],MATCH(Tabla_lineas[[#This Row],[CODIGO SAP]],[1]!TABLA_MAESTRO_DE_ARTICULO[ItemCode],0))</f>
        <v>SUSPENSION</v>
      </c>
      <c r="M6058" t="s">
        <v>233</v>
      </c>
      <c r="N6058">
        <v>4</v>
      </c>
      <c r="O6058" t="s">
        <v>65</v>
      </c>
      <c r="S6058" s="2">
        <v>20</v>
      </c>
      <c r="T6058">
        <v>367.8</v>
      </c>
      <c r="U6058">
        <v>18.399999999999999</v>
      </c>
      <c r="V6058">
        <v>18.39</v>
      </c>
      <c r="W6058">
        <v>5.5</v>
      </c>
      <c r="Z6058" s="4" t="s">
        <v>46</v>
      </c>
      <c r="AA6058" t="s">
        <v>153</v>
      </c>
      <c r="AB6058">
        <v>46132</v>
      </c>
      <c r="AG6058">
        <v>0</v>
      </c>
      <c r="AH6058">
        <v>20</v>
      </c>
      <c r="AM6058" t="str">
        <f>SUBSTITUTE(Tabla_lineas[[#This Row],[Codigo Liname]]," ","")</f>
        <v>J0138</v>
      </c>
    </row>
    <row r="6059" spans="1:39" customFormat="1" x14ac:dyDescent="0.25">
      <c r="A6059" s="2">
        <v>467</v>
      </c>
      <c r="B6059" t="s">
        <v>1098</v>
      </c>
      <c r="C6059">
        <f t="shared" si="94"/>
        <v>1638760</v>
      </c>
      <c r="D6059">
        <v>762</v>
      </c>
      <c r="E6059" t="s">
        <v>239</v>
      </c>
      <c r="F6059">
        <v>1.48</v>
      </c>
      <c r="G6059">
        <v>1.48</v>
      </c>
      <c r="H6059" t="s">
        <v>240</v>
      </c>
      <c r="I6059" s="2">
        <v>2.54</v>
      </c>
      <c r="J6059" t="s">
        <v>241</v>
      </c>
      <c r="K6059" t="s">
        <v>242</v>
      </c>
      <c r="L6059" s="3" t="str">
        <f>+INDEX([1]!TABLA_MAESTRO_DE_ARTICULO[SubGroupName],MATCH(Tabla_lineas[[#This Row],[CODIGO SAP]],[1]!TABLA_MAESTRO_DE_ARTICULO[ItemCode],0))</f>
        <v>COMPRIMIDO</v>
      </c>
      <c r="M6059" t="s">
        <v>243</v>
      </c>
      <c r="N6059">
        <v>27</v>
      </c>
      <c r="O6059" t="s">
        <v>45</v>
      </c>
      <c r="S6059" s="2">
        <v>300</v>
      </c>
      <c r="T6059">
        <v>441</v>
      </c>
      <c r="U6059">
        <v>2.54</v>
      </c>
      <c r="V6059">
        <v>1.47</v>
      </c>
      <c r="W6059">
        <v>0.4</v>
      </c>
      <c r="Z6059" s="4" t="s">
        <v>46</v>
      </c>
      <c r="AA6059" t="s">
        <v>120</v>
      </c>
      <c r="AB6059">
        <v>46132</v>
      </c>
      <c r="AG6059">
        <v>0</v>
      </c>
      <c r="AH6059">
        <v>300</v>
      </c>
      <c r="AM6059" t="str">
        <f>SUBSTITUTE(Tabla_lineas[[#This Row],[Codigo Liname]]," ","")</f>
        <v>J0137</v>
      </c>
    </row>
    <row r="6060" spans="1:39" customFormat="1" x14ac:dyDescent="0.25">
      <c r="A6060" s="2">
        <v>467</v>
      </c>
      <c r="B6060" t="s">
        <v>1098</v>
      </c>
      <c r="C6060">
        <f t="shared" si="94"/>
        <v>1638760</v>
      </c>
      <c r="D6060">
        <v>3485</v>
      </c>
      <c r="E6060" t="s">
        <v>244</v>
      </c>
      <c r="F6060">
        <v>4.03</v>
      </c>
      <c r="G6060">
        <v>4.03</v>
      </c>
      <c r="H6060" t="s">
        <v>245</v>
      </c>
      <c r="I6060" s="2">
        <v>6.97</v>
      </c>
      <c r="J6060" t="s">
        <v>246</v>
      </c>
      <c r="K6060" t="s">
        <v>247</v>
      </c>
      <c r="L6060" s="3" t="str">
        <f>+INDEX([1]!TABLA_MAESTRO_DE_ARTICULO[SubGroupName],MATCH(Tabla_lineas[[#This Row],[CODIGO SAP]],[1]!TABLA_MAESTRO_DE_ARTICULO[ItemCode],0))</f>
        <v>SOLUCION INYECTABLE</v>
      </c>
      <c r="M6060" t="s">
        <v>248</v>
      </c>
      <c r="N6060">
        <v>28</v>
      </c>
      <c r="O6060" t="s">
        <v>249</v>
      </c>
      <c r="S6060" s="2">
        <v>500</v>
      </c>
      <c r="T6060">
        <v>2010</v>
      </c>
      <c r="U6060">
        <v>6.97</v>
      </c>
      <c r="V6060">
        <v>4.0199999999999996</v>
      </c>
      <c r="W6060">
        <v>0.7</v>
      </c>
      <c r="Z6060" s="4" t="s">
        <v>46</v>
      </c>
      <c r="AA6060" t="s">
        <v>126</v>
      </c>
      <c r="AB6060">
        <v>46132</v>
      </c>
      <c r="AG6060">
        <v>0</v>
      </c>
      <c r="AH6060">
        <v>500</v>
      </c>
      <c r="AM6060" t="str">
        <f>SUBSTITUTE(Tabla_lineas[[#This Row],[Codigo Liname]]," ","")</f>
        <v>H0204</v>
      </c>
    </row>
    <row r="6061" spans="1:39" customFormat="1" x14ac:dyDescent="0.25">
      <c r="A6061" s="2">
        <v>467</v>
      </c>
      <c r="B6061" t="s">
        <v>1098</v>
      </c>
      <c r="C6061">
        <f t="shared" si="94"/>
        <v>1638760</v>
      </c>
      <c r="D6061">
        <v>1160</v>
      </c>
      <c r="E6061" t="s">
        <v>143</v>
      </c>
      <c r="F6061">
        <v>2.17</v>
      </c>
      <c r="G6061">
        <v>2.17</v>
      </c>
      <c r="H6061" t="s">
        <v>144</v>
      </c>
      <c r="I6061" s="2">
        <v>2.3199999999999998</v>
      </c>
      <c r="J6061" t="s">
        <v>145</v>
      </c>
      <c r="K6061" t="s">
        <v>146</v>
      </c>
      <c r="L6061" s="3" t="str">
        <f>+INDEX([1]!TABLA_MAESTRO_DE_ARTICULO[SubGroupName],MATCH(Tabla_lineas[[#This Row],[CODIGO SAP]],[1]!TABLA_MAESTRO_DE_ARTICULO[ItemCode],0))</f>
        <v>CAPSULA DURA</v>
      </c>
      <c r="M6061" t="s">
        <v>147</v>
      </c>
      <c r="N6061">
        <v>5</v>
      </c>
      <c r="O6061" t="s">
        <v>45</v>
      </c>
      <c r="S6061" s="2">
        <v>500</v>
      </c>
      <c r="T6061">
        <v>1080</v>
      </c>
      <c r="U6061">
        <v>2.3199999999999998</v>
      </c>
      <c r="V6061">
        <v>2.16</v>
      </c>
      <c r="W6061">
        <v>0.8</v>
      </c>
      <c r="Z6061" s="4" t="s">
        <v>46</v>
      </c>
      <c r="AA6061" t="s">
        <v>120</v>
      </c>
      <c r="AB6061">
        <v>46132</v>
      </c>
      <c r="AG6061">
        <v>0</v>
      </c>
      <c r="AH6061">
        <v>500</v>
      </c>
      <c r="AM6061" t="str">
        <f>SUBSTITUTE(Tabla_lineas[[#This Row],[Codigo Liname]]," ","")</f>
        <v>J0141</v>
      </c>
    </row>
    <row r="6062" spans="1:39" customFormat="1" x14ac:dyDescent="0.25">
      <c r="A6062" s="2">
        <v>467</v>
      </c>
      <c r="B6062" t="s">
        <v>1098</v>
      </c>
      <c r="C6062">
        <f t="shared" si="94"/>
        <v>1638760</v>
      </c>
      <c r="D6062">
        <v>2650</v>
      </c>
      <c r="E6062" t="s">
        <v>266</v>
      </c>
      <c r="F6062">
        <v>0.56000000000000005</v>
      </c>
      <c r="G6062">
        <v>0.53</v>
      </c>
      <c r="H6062" t="s">
        <v>267</v>
      </c>
      <c r="I6062" s="2">
        <v>0.53</v>
      </c>
      <c r="J6062" t="s">
        <v>268</v>
      </c>
      <c r="K6062" t="s">
        <v>269</v>
      </c>
      <c r="L6062" s="3" t="str">
        <f>+INDEX([1]!TABLA_MAESTRO_DE_ARTICULO[SubGroupName],MATCH(Tabla_lineas[[#This Row],[CODIGO SAP]],[1]!TABLA_MAESTRO_DE_ARTICULO[ItemCode],0))</f>
        <v>COMPRIMIDO</v>
      </c>
      <c r="M6062" t="s">
        <v>270</v>
      </c>
      <c r="N6062">
        <v>30</v>
      </c>
      <c r="O6062" t="s">
        <v>45</v>
      </c>
      <c r="S6062" s="2">
        <v>5000</v>
      </c>
      <c r="T6062">
        <v>2600</v>
      </c>
      <c r="U6062">
        <v>0.53</v>
      </c>
      <c r="V6062">
        <v>0.52</v>
      </c>
      <c r="W6062">
        <v>0.12</v>
      </c>
      <c r="Z6062" s="4" t="s">
        <v>46</v>
      </c>
      <c r="AA6062" t="s">
        <v>126</v>
      </c>
      <c r="AB6062">
        <v>46132</v>
      </c>
      <c r="AG6062">
        <v>0</v>
      </c>
      <c r="AH6062">
        <v>5000</v>
      </c>
      <c r="AM6062" t="str">
        <f>SUBSTITUTE(Tabla_lineas[[#This Row],[Codigo Liname]]," ","")</f>
        <v>C0901</v>
      </c>
    </row>
    <row r="6063" spans="1:39" customFormat="1" x14ac:dyDescent="0.25">
      <c r="A6063" s="2">
        <v>467</v>
      </c>
      <c r="B6063" t="s">
        <v>1098</v>
      </c>
      <c r="C6063">
        <f t="shared" si="94"/>
        <v>1638760</v>
      </c>
      <c r="D6063">
        <v>548.1</v>
      </c>
      <c r="E6063" t="s">
        <v>292</v>
      </c>
      <c r="F6063">
        <v>25.27</v>
      </c>
      <c r="G6063">
        <v>18.27</v>
      </c>
      <c r="H6063" t="s">
        <v>293</v>
      </c>
      <c r="I6063" s="2">
        <v>18.27</v>
      </c>
      <c r="J6063" t="s">
        <v>294</v>
      </c>
      <c r="K6063" t="s">
        <v>295</v>
      </c>
      <c r="L6063" s="3" t="str">
        <f>+INDEX([1]!TABLA_MAESTRO_DE_ARTICULO[SubGroupName],MATCH(Tabla_lineas[[#This Row],[CODIGO SAP]],[1]!TABLA_MAESTRO_DE_ARTICULO[ItemCode],0))</f>
        <v>CREMA DERMICA</v>
      </c>
      <c r="M6063" t="s">
        <v>296</v>
      </c>
      <c r="N6063">
        <v>12</v>
      </c>
      <c r="O6063" t="s">
        <v>297</v>
      </c>
      <c r="S6063" s="2">
        <v>30</v>
      </c>
      <c r="T6063">
        <v>547.80000000000007</v>
      </c>
      <c r="U6063">
        <v>18.27</v>
      </c>
      <c r="V6063">
        <v>18.260000000000002</v>
      </c>
      <c r="W6063">
        <v>5</v>
      </c>
      <c r="Z6063" s="4" t="s">
        <v>46</v>
      </c>
      <c r="AA6063" t="s">
        <v>153</v>
      </c>
      <c r="AB6063">
        <v>46132</v>
      </c>
      <c r="AG6063">
        <v>0</v>
      </c>
      <c r="AH6063">
        <v>30</v>
      </c>
      <c r="AM6063" t="str">
        <f>SUBSTITUTE(Tabla_lineas[[#This Row],[Codigo Liname]]," ","")</f>
        <v>D0704</v>
      </c>
    </row>
    <row r="6064" spans="1:39" customFormat="1" x14ac:dyDescent="0.25">
      <c r="A6064" s="2">
        <v>467</v>
      </c>
      <c r="B6064" t="s">
        <v>1098</v>
      </c>
      <c r="C6064">
        <f t="shared" si="94"/>
        <v>1638760</v>
      </c>
      <c r="D6064">
        <v>2471</v>
      </c>
      <c r="E6064" t="s">
        <v>298</v>
      </c>
      <c r="F6064">
        <v>14.58</v>
      </c>
      <c r="G6064">
        <v>14.58</v>
      </c>
      <c r="H6064" t="s">
        <v>299</v>
      </c>
      <c r="I6064" s="2">
        <v>24.71</v>
      </c>
      <c r="J6064" t="s">
        <v>300</v>
      </c>
      <c r="K6064" t="s">
        <v>301</v>
      </c>
      <c r="L6064" s="3" t="str">
        <f>+INDEX([1]!TABLA_MAESTRO_DE_ARTICULO[SubGroupName],MATCH(Tabla_lineas[[#This Row],[CODIGO SAP]],[1]!TABLA_MAESTRO_DE_ARTICULO[ItemCode],0))</f>
        <v>SUSPENSION</v>
      </c>
      <c r="M6064" t="s">
        <v>302</v>
      </c>
      <c r="N6064">
        <v>10</v>
      </c>
      <c r="O6064" t="s">
        <v>65</v>
      </c>
      <c r="S6064" s="2">
        <v>100</v>
      </c>
      <c r="T6064">
        <v>1457</v>
      </c>
      <c r="U6064">
        <v>24.71</v>
      </c>
      <c r="V6064">
        <v>14.57</v>
      </c>
      <c r="W6064">
        <v>5.5</v>
      </c>
      <c r="Z6064" s="4" t="s">
        <v>46</v>
      </c>
      <c r="AA6064" t="s">
        <v>153</v>
      </c>
      <c r="AB6064">
        <v>46096</v>
      </c>
      <c r="AG6064">
        <v>0</v>
      </c>
      <c r="AH6064">
        <v>100</v>
      </c>
      <c r="AM6064" t="str">
        <f>SUBSTITUTE(Tabla_lineas[[#This Row],[Codigo Liname]]," ","")</f>
        <v>M0104</v>
      </c>
    </row>
    <row r="6065" spans="1:39" customFormat="1" x14ac:dyDescent="0.25">
      <c r="A6065" s="2">
        <v>467</v>
      </c>
      <c r="B6065" t="s">
        <v>1098</v>
      </c>
      <c r="C6065">
        <f t="shared" si="94"/>
        <v>1638760</v>
      </c>
      <c r="D6065">
        <v>3449.9999999999995</v>
      </c>
      <c r="E6065" t="s">
        <v>303</v>
      </c>
      <c r="F6065">
        <v>0.75</v>
      </c>
      <c r="G6065">
        <v>0.69</v>
      </c>
      <c r="H6065" t="s">
        <v>304</v>
      </c>
      <c r="I6065" s="2">
        <v>0.69</v>
      </c>
      <c r="J6065" t="s">
        <v>305</v>
      </c>
      <c r="K6065" t="s">
        <v>306</v>
      </c>
      <c r="L6065" s="3" t="str">
        <f>+INDEX([1]!TABLA_MAESTRO_DE_ARTICULO[SubGroupName],MATCH(Tabla_lineas[[#This Row],[CODIGO SAP]],[1]!TABLA_MAESTRO_DE_ARTICULO[ItemCode],0))</f>
        <v>COMPRIMIDO</v>
      </c>
      <c r="M6065" t="s">
        <v>307</v>
      </c>
      <c r="N6065">
        <v>9</v>
      </c>
      <c r="O6065" t="s">
        <v>45</v>
      </c>
      <c r="P6065">
        <v>138600</v>
      </c>
      <c r="Q6065">
        <v>3275900</v>
      </c>
      <c r="R6065">
        <v>3414500</v>
      </c>
      <c r="S6065" s="2">
        <v>5000</v>
      </c>
      <c r="T6065">
        <v>3400.0000000000005</v>
      </c>
      <c r="U6065">
        <v>0.69</v>
      </c>
      <c r="V6065">
        <v>0.68</v>
      </c>
      <c r="W6065">
        <v>0.14000000000000001</v>
      </c>
      <c r="Z6065" s="4" t="s">
        <v>46</v>
      </c>
      <c r="AA6065" t="s">
        <v>120</v>
      </c>
      <c r="AB6065">
        <v>46132</v>
      </c>
      <c r="AG6065">
        <v>0</v>
      </c>
      <c r="AH6065">
        <v>5000</v>
      </c>
      <c r="AM6065" t="str">
        <f>SUBSTITUTE(Tabla_lineas[[#This Row],[Codigo Liname]]," ","")</f>
        <v>M0105</v>
      </c>
    </row>
    <row r="6066" spans="1:39" customFormat="1" x14ac:dyDescent="0.25">
      <c r="A6066" s="2">
        <v>467</v>
      </c>
      <c r="B6066" t="s">
        <v>1098</v>
      </c>
      <c r="C6066">
        <f t="shared" si="94"/>
        <v>1638760</v>
      </c>
      <c r="D6066">
        <v>2874</v>
      </c>
      <c r="E6066" t="s">
        <v>76</v>
      </c>
      <c r="F6066">
        <v>14.47</v>
      </c>
      <c r="G6066">
        <v>14.37</v>
      </c>
      <c r="H6066" t="s">
        <v>77</v>
      </c>
      <c r="I6066" s="2">
        <v>14.37</v>
      </c>
      <c r="J6066" t="s">
        <v>78</v>
      </c>
      <c r="K6066" t="s">
        <v>79</v>
      </c>
      <c r="L6066" s="3" t="str">
        <f>+INDEX([1]!TABLA_MAESTRO_DE_ARTICULO[SubGroupName],MATCH(Tabla_lineas[[#This Row],[CODIGO SAP]],[1]!TABLA_MAESTRO_DE_ARTICULO[ItemCode],0))</f>
        <v>SOLUCION INYECTABLE</v>
      </c>
      <c r="M6066" t="s">
        <v>80</v>
      </c>
      <c r="N6066">
        <v>8</v>
      </c>
      <c r="O6066" t="s">
        <v>81</v>
      </c>
      <c r="S6066" s="2">
        <v>200</v>
      </c>
      <c r="T6066">
        <v>2872</v>
      </c>
      <c r="U6066">
        <v>14.37</v>
      </c>
      <c r="V6066">
        <v>14.36</v>
      </c>
      <c r="W6066">
        <v>4</v>
      </c>
      <c r="Z6066" s="4" t="s">
        <v>46</v>
      </c>
      <c r="AA6066" t="s">
        <v>153</v>
      </c>
      <c r="AB6066">
        <v>46132</v>
      </c>
      <c r="AG6066">
        <v>0</v>
      </c>
      <c r="AH6066">
        <v>200</v>
      </c>
      <c r="AM6066" t="str">
        <f>SUBSTITUTE(Tabla_lineas[[#This Row],[Codigo Liname]]," ","")</f>
        <v>N0112</v>
      </c>
    </row>
    <row r="6067" spans="1:39" customFormat="1" x14ac:dyDescent="0.25">
      <c r="A6067" s="2">
        <v>467</v>
      </c>
      <c r="B6067" t="s">
        <v>1098</v>
      </c>
      <c r="C6067">
        <f t="shared" si="94"/>
        <v>1638760</v>
      </c>
      <c r="D6067">
        <v>18350</v>
      </c>
      <c r="E6067" t="s">
        <v>82</v>
      </c>
      <c r="F6067">
        <v>1.61</v>
      </c>
      <c r="G6067">
        <v>1.61</v>
      </c>
      <c r="H6067" t="s">
        <v>83</v>
      </c>
      <c r="I6067" s="2">
        <v>3.67</v>
      </c>
      <c r="J6067" t="s">
        <v>84</v>
      </c>
      <c r="K6067" t="s">
        <v>85</v>
      </c>
      <c r="L6067" s="3" t="str">
        <f>+INDEX([1]!TABLA_MAESTRO_DE_ARTICULO[SubGroupName],MATCH(Tabla_lineas[[#This Row],[CODIGO SAP]],[1]!TABLA_MAESTRO_DE_ARTICULO[ItemCode],0))</f>
        <v>COMPRIMIDO</v>
      </c>
      <c r="M6067" t="s">
        <v>86</v>
      </c>
      <c r="N6067">
        <v>35</v>
      </c>
      <c r="O6067" t="s">
        <v>45</v>
      </c>
      <c r="S6067" s="2">
        <v>5000</v>
      </c>
      <c r="T6067">
        <v>8000</v>
      </c>
      <c r="U6067">
        <v>3.67</v>
      </c>
      <c r="V6067">
        <v>1.6</v>
      </c>
      <c r="W6067">
        <v>0.15</v>
      </c>
      <c r="Z6067" s="4" t="s">
        <v>46</v>
      </c>
      <c r="AA6067" t="s">
        <v>126</v>
      </c>
      <c r="AB6067">
        <v>46132</v>
      </c>
      <c r="AG6067">
        <v>0</v>
      </c>
      <c r="AH6067">
        <v>5000</v>
      </c>
      <c r="AM6067" t="str">
        <f>SUBSTITUTE(Tabla_lineas[[#This Row],[Codigo Liname]]," ","")</f>
        <v>C0902</v>
      </c>
    </row>
    <row r="6068" spans="1:39" customFormat="1" x14ac:dyDescent="0.25">
      <c r="A6068" s="2">
        <v>467</v>
      </c>
      <c r="B6068" t="s">
        <v>1098</v>
      </c>
      <c r="C6068">
        <f t="shared" si="94"/>
        <v>1638760</v>
      </c>
      <c r="D6068">
        <v>20000</v>
      </c>
      <c r="E6068" t="s">
        <v>148</v>
      </c>
      <c r="F6068">
        <v>5.12</v>
      </c>
      <c r="G6068">
        <v>4</v>
      </c>
      <c r="H6068" t="s">
        <v>149</v>
      </c>
      <c r="I6068" s="2">
        <v>4</v>
      </c>
      <c r="J6068" t="s">
        <v>150</v>
      </c>
      <c r="K6068" t="s">
        <v>151</v>
      </c>
      <c r="L6068" s="3" t="str">
        <f>+INDEX([1]!TABLA_MAESTRO_DE_ARTICULO[SubGroupName],MATCH(Tabla_lineas[[#This Row],[CODIGO SAP]],[1]!TABLA_MAESTRO_DE_ARTICULO[ItemCode],0))</f>
        <v>COMPRIMIDO</v>
      </c>
      <c r="M6068" t="s">
        <v>152</v>
      </c>
      <c r="N6068">
        <v>36</v>
      </c>
      <c r="O6068" t="s">
        <v>45</v>
      </c>
      <c r="P6068">
        <v>37700</v>
      </c>
      <c r="Q6068">
        <v>150100</v>
      </c>
      <c r="R6068">
        <v>187800</v>
      </c>
      <c r="S6068" s="2">
        <v>5000</v>
      </c>
      <c r="T6068">
        <v>19950</v>
      </c>
      <c r="U6068">
        <v>4</v>
      </c>
      <c r="V6068">
        <v>3.99</v>
      </c>
      <c r="W6068">
        <v>0.12</v>
      </c>
      <c r="Z6068" s="4" t="s">
        <v>46</v>
      </c>
      <c r="AA6068" t="s">
        <v>153</v>
      </c>
      <c r="AB6068">
        <v>46132</v>
      </c>
      <c r="AG6068">
        <v>0</v>
      </c>
      <c r="AH6068">
        <v>5000</v>
      </c>
      <c r="AM6068" t="str">
        <f>SUBSTITUTE(Tabla_lineas[[#This Row],[Codigo Liname]]," ","")</f>
        <v>M0111</v>
      </c>
    </row>
    <row r="6069" spans="1:39" customFormat="1" x14ac:dyDescent="0.25">
      <c r="A6069" s="2">
        <v>467</v>
      </c>
      <c r="B6069" t="s">
        <v>1098</v>
      </c>
      <c r="C6069">
        <f t="shared" si="94"/>
        <v>1638760</v>
      </c>
      <c r="D6069">
        <v>31600</v>
      </c>
      <c r="E6069" t="s">
        <v>313</v>
      </c>
      <c r="F6069">
        <v>5.29</v>
      </c>
      <c r="G6069">
        <v>5.29</v>
      </c>
      <c r="H6069" t="s">
        <v>314</v>
      </c>
      <c r="I6069" s="2">
        <v>6.32</v>
      </c>
      <c r="J6069" t="s">
        <v>315</v>
      </c>
      <c r="K6069" t="s">
        <v>316</v>
      </c>
      <c r="L6069" s="3" t="str">
        <f>+INDEX([1]!TABLA_MAESTRO_DE_ARTICULO[SubGroupName],MATCH(Tabla_lineas[[#This Row],[CODIGO SAP]],[1]!TABLA_MAESTRO_DE_ARTICULO[ItemCode],0))</f>
        <v>SOLUCION INYECTABLE</v>
      </c>
      <c r="M6069" t="s">
        <v>317</v>
      </c>
      <c r="N6069">
        <v>37</v>
      </c>
      <c r="O6069" t="s">
        <v>249</v>
      </c>
      <c r="S6069" s="2">
        <v>5000</v>
      </c>
      <c r="T6069">
        <v>26400</v>
      </c>
      <c r="U6069">
        <v>6.32</v>
      </c>
      <c r="V6069">
        <v>5.28</v>
      </c>
      <c r="W6069">
        <v>0.7</v>
      </c>
      <c r="Z6069" s="4" t="s">
        <v>53</v>
      </c>
      <c r="AA6069" t="s">
        <v>120</v>
      </c>
      <c r="AB6069">
        <v>46132</v>
      </c>
      <c r="AG6069">
        <v>0</v>
      </c>
      <c r="AH6069">
        <v>5000</v>
      </c>
      <c r="AM6069" t="str">
        <f>SUBSTITUTE(Tabla_lineas[[#This Row],[Codigo Liname]]," ","")</f>
        <v>N0205</v>
      </c>
    </row>
    <row r="6070" spans="1:39" customFormat="1" x14ac:dyDescent="0.25">
      <c r="A6070" s="2">
        <v>467</v>
      </c>
      <c r="B6070" t="s">
        <v>1098</v>
      </c>
      <c r="C6070">
        <f t="shared" si="94"/>
        <v>1638760</v>
      </c>
      <c r="D6070">
        <v>33500</v>
      </c>
      <c r="E6070" t="s">
        <v>318</v>
      </c>
      <c r="F6070">
        <v>1.26</v>
      </c>
      <c r="G6070">
        <v>1.26</v>
      </c>
      <c r="H6070" t="s">
        <v>319</v>
      </c>
      <c r="I6070" s="2">
        <v>3.35</v>
      </c>
      <c r="J6070" t="s">
        <v>320</v>
      </c>
      <c r="K6070" t="s">
        <v>321</v>
      </c>
      <c r="L6070" s="3" t="str">
        <f>+INDEX([1]!TABLA_MAESTRO_DE_ARTICULO[SubGroupName],MATCH(Tabla_lineas[[#This Row],[CODIGO SAP]],[1]!TABLA_MAESTRO_DE_ARTICULO[ItemCode],0))</f>
        <v>COMPRIMIDO</v>
      </c>
      <c r="M6070" t="s">
        <v>322</v>
      </c>
      <c r="N6070">
        <v>38</v>
      </c>
      <c r="O6070" t="s">
        <v>45</v>
      </c>
      <c r="S6070" s="2">
        <v>10000</v>
      </c>
      <c r="T6070">
        <v>12500</v>
      </c>
      <c r="U6070">
        <v>3.35</v>
      </c>
      <c r="V6070">
        <v>1.25</v>
      </c>
      <c r="W6070">
        <v>0.2</v>
      </c>
      <c r="Z6070" s="4" t="s">
        <v>46</v>
      </c>
      <c r="AA6070" t="s">
        <v>120</v>
      </c>
      <c r="AB6070">
        <v>46132</v>
      </c>
      <c r="AG6070">
        <v>0</v>
      </c>
      <c r="AH6070">
        <v>10000</v>
      </c>
      <c r="AM6070" t="str">
        <f>SUBSTITUTE(Tabla_lineas[[#This Row],[Codigo Liname]]," ","")</f>
        <v>A1004</v>
      </c>
    </row>
    <row r="6071" spans="1:39" customFormat="1" x14ac:dyDescent="0.25">
      <c r="A6071" s="2">
        <v>467</v>
      </c>
      <c r="B6071" t="s">
        <v>1098</v>
      </c>
      <c r="C6071">
        <f t="shared" si="94"/>
        <v>1638760</v>
      </c>
      <c r="D6071">
        <v>1765</v>
      </c>
      <c r="E6071" t="s">
        <v>323</v>
      </c>
      <c r="F6071">
        <v>5.91</v>
      </c>
      <c r="G6071">
        <v>3.53</v>
      </c>
      <c r="H6071" t="s">
        <v>324</v>
      </c>
      <c r="I6071" s="2">
        <v>3.53</v>
      </c>
      <c r="J6071" t="s">
        <v>325</v>
      </c>
      <c r="K6071" t="s">
        <v>326</v>
      </c>
      <c r="L6071" s="3" t="str">
        <f>+INDEX([1]!TABLA_MAESTRO_DE_ARTICULO[SubGroupName],MATCH(Tabla_lineas[[#This Row],[CODIGO SAP]],[1]!TABLA_MAESTRO_DE_ARTICULO[ItemCode],0))</f>
        <v>SOLUCION INYECTABLE</v>
      </c>
      <c r="M6071" t="s">
        <v>327</v>
      </c>
      <c r="N6071">
        <v>39</v>
      </c>
      <c r="O6071" t="s">
        <v>249</v>
      </c>
      <c r="S6071" s="2">
        <v>500</v>
      </c>
      <c r="T6071">
        <v>1760</v>
      </c>
      <c r="U6071">
        <v>3.53</v>
      </c>
      <c r="V6071">
        <v>3.52</v>
      </c>
      <c r="W6071">
        <v>0.7</v>
      </c>
      <c r="Z6071" s="4" t="s">
        <v>46</v>
      </c>
      <c r="AA6071" t="s">
        <v>153</v>
      </c>
      <c r="AB6071">
        <v>46132</v>
      </c>
      <c r="AG6071">
        <v>0</v>
      </c>
      <c r="AH6071">
        <v>500</v>
      </c>
      <c r="AM6071" t="str">
        <f>SUBSTITUTE(Tabla_lineas[[#This Row],[Codigo Liname]]," ","")</f>
        <v>A0308</v>
      </c>
    </row>
    <row r="6072" spans="1:39" customFormat="1" x14ac:dyDescent="0.25">
      <c r="A6072" s="2">
        <v>467</v>
      </c>
      <c r="B6072" t="s">
        <v>1098</v>
      </c>
      <c r="C6072">
        <f t="shared" si="94"/>
        <v>1638760</v>
      </c>
      <c r="D6072">
        <v>750</v>
      </c>
      <c r="E6072" t="s">
        <v>328</v>
      </c>
      <c r="F6072">
        <v>0.92</v>
      </c>
      <c r="G6072">
        <v>0.75</v>
      </c>
      <c r="H6072" t="s">
        <v>329</v>
      </c>
      <c r="I6072" s="2">
        <v>0.75</v>
      </c>
      <c r="J6072" t="s">
        <v>330</v>
      </c>
      <c r="K6072" t="s">
        <v>331</v>
      </c>
      <c r="L6072" s="3" t="str">
        <f>+INDEX([1]!TABLA_MAESTRO_DE_ARTICULO[SubGroupName],MATCH(Tabla_lineas[[#This Row],[CODIGO SAP]],[1]!TABLA_MAESTRO_DE_ARTICULO[ItemCode],0))</f>
        <v>COMPRIMIDO</v>
      </c>
      <c r="M6072" t="s">
        <v>332</v>
      </c>
      <c r="N6072">
        <v>42</v>
      </c>
      <c r="O6072" t="s">
        <v>45</v>
      </c>
      <c r="P6072">
        <v>63200</v>
      </c>
      <c r="Q6072">
        <v>247600</v>
      </c>
      <c r="R6072">
        <v>310800</v>
      </c>
      <c r="S6072" s="2">
        <v>1000</v>
      </c>
      <c r="T6072">
        <v>740</v>
      </c>
      <c r="U6072">
        <v>0.75</v>
      </c>
      <c r="V6072">
        <v>0.74</v>
      </c>
      <c r="W6072">
        <v>0.2</v>
      </c>
      <c r="Z6072" s="4" t="s">
        <v>46</v>
      </c>
      <c r="AA6072" t="s">
        <v>120</v>
      </c>
      <c r="AB6072">
        <v>46132</v>
      </c>
      <c r="AG6072">
        <v>0</v>
      </c>
      <c r="AH6072">
        <v>1000</v>
      </c>
      <c r="AM6072" t="str">
        <f>SUBSTITUTE(Tabla_lineas[[#This Row],[Codigo Liname]]," ","")</f>
        <v>P0109</v>
      </c>
    </row>
    <row r="6073" spans="1:39" customFormat="1" x14ac:dyDescent="0.25">
      <c r="A6073" s="2">
        <v>467</v>
      </c>
      <c r="B6073" t="s">
        <v>1098</v>
      </c>
      <c r="C6073">
        <f t="shared" si="94"/>
        <v>1638760</v>
      </c>
      <c r="D6073">
        <v>2635</v>
      </c>
      <c r="E6073" t="s">
        <v>92</v>
      </c>
      <c r="F6073">
        <v>4.72</v>
      </c>
      <c r="G6073">
        <v>4.72</v>
      </c>
      <c r="H6073" t="s">
        <v>93</v>
      </c>
      <c r="I6073" s="2">
        <v>5.27</v>
      </c>
      <c r="J6073" t="s">
        <v>94</v>
      </c>
      <c r="K6073" t="s">
        <v>95</v>
      </c>
      <c r="L6073" s="3" t="str">
        <f>+INDEX([1]!TABLA_MAESTRO_DE_ARTICULO[SubGroupName],MATCH(Tabla_lineas[[#This Row],[CODIGO SAP]],[1]!TABLA_MAESTRO_DE_ARTICULO[ItemCode],0))</f>
        <v>OVULO VAGINAL</v>
      </c>
      <c r="M6073" t="s">
        <v>96</v>
      </c>
      <c r="N6073">
        <v>41</v>
      </c>
      <c r="O6073" t="s">
        <v>97</v>
      </c>
      <c r="S6073" s="2">
        <v>500</v>
      </c>
      <c r="T6073">
        <v>2355</v>
      </c>
      <c r="U6073">
        <v>5.27</v>
      </c>
      <c r="V6073">
        <v>4.71</v>
      </c>
      <c r="W6073">
        <v>0.8</v>
      </c>
      <c r="Z6073" s="4" t="s">
        <v>46</v>
      </c>
      <c r="AA6073" t="s">
        <v>126</v>
      </c>
      <c r="AB6073">
        <v>46132</v>
      </c>
      <c r="AG6073">
        <v>0</v>
      </c>
      <c r="AH6073">
        <v>500</v>
      </c>
      <c r="AM6073" t="str">
        <f>SUBSTITUTE(Tabla_lineas[[#This Row],[Codigo Liname]]," ","")</f>
        <v>G0104</v>
      </c>
    </row>
    <row r="6074" spans="1:39" customFormat="1" x14ac:dyDescent="0.25">
      <c r="A6074" s="2">
        <v>467</v>
      </c>
      <c r="B6074" t="s">
        <v>1098</v>
      </c>
      <c r="C6074">
        <f t="shared" si="94"/>
        <v>1638760</v>
      </c>
      <c r="D6074">
        <v>908.4000000000002</v>
      </c>
      <c r="E6074" t="s">
        <v>348</v>
      </c>
      <c r="F6074">
        <v>31.43</v>
      </c>
      <c r="G6074">
        <v>31.43</v>
      </c>
      <c r="H6074" t="s">
        <v>349</v>
      </c>
      <c r="I6074" s="2">
        <v>45.42</v>
      </c>
      <c r="J6074" t="s">
        <v>350</v>
      </c>
      <c r="K6074" t="s">
        <v>351</v>
      </c>
      <c r="L6074" s="3" t="str">
        <f>+INDEX([1]!TABLA_MAESTRO_DE_ARTICULO[SubGroupName],MATCH(Tabla_lineas[[#This Row],[CODIGO SAP]],[1]!TABLA_MAESTRO_DE_ARTICULO[ItemCode],0))</f>
        <v>SUSPENSION</v>
      </c>
      <c r="M6074" t="s">
        <v>352</v>
      </c>
      <c r="N6074">
        <v>43</v>
      </c>
      <c r="O6074" t="s">
        <v>181</v>
      </c>
      <c r="S6074" s="2">
        <v>20</v>
      </c>
      <c r="T6074">
        <v>628.40000000000009</v>
      </c>
      <c r="U6074">
        <v>45.42</v>
      </c>
      <c r="V6074">
        <v>31.42</v>
      </c>
      <c r="W6074">
        <v>10</v>
      </c>
      <c r="Z6074" s="4" t="s">
        <v>46</v>
      </c>
      <c r="AA6074" t="s">
        <v>153</v>
      </c>
      <c r="AB6074">
        <v>46132</v>
      </c>
      <c r="AG6074">
        <v>0</v>
      </c>
      <c r="AH6074">
        <v>20</v>
      </c>
      <c r="AM6074" t="str">
        <f>SUBSTITUTE(Tabla_lineas[[#This Row],[Codigo Liname]]," ","")</f>
        <v>A0704</v>
      </c>
    </row>
    <row r="6075" spans="1:39" customFormat="1" x14ac:dyDescent="0.25">
      <c r="A6075" s="2">
        <v>467</v>
      </c>
      <c r="B6075" t="s">
        <v>1098</v>
      </c>
      <c r="C6075">
        <f t="shared" si="94"/>
        <v>1638760</v>
      </c>
      <c r="D6075">
        <v>438.5</v>
      </c>
      <c r="E6075" t="s">
        <v>98</v>
      </c>
      <c r="F6075">
        <v>9.4</v>
      </c>
      <c r="G6075">
        <v>8.77</v>
      </c>
      <c r="H6075" t="s">
        <v>99</v>
      </c>
      <c r="I6075" s="2">
        <v>8.77</v>
      </c>
      <c r="J6075" t="s">
        <v>100</v>
      </c>
      <c r="K6075" t="s">
        <v>101</v>
      </c>
      <c r="L6075" s="3" t="str">
        <f>+INDEX([1]!TABLA_MAESTRO_DE_ARTICULO[SubGroupName],MATCH(Tabla_lineas[[#This Row],[CODIGO SAP]],[1]!TABLA_MAESTRO_DE_ARTICULO[ItemCode],0))</f>
        <v>GOTAS</v>
      </c>
      <c r="M6075" t="s">
        <v>102</v>
      </c>
      <c r="N6075">
        <v>45</v>
      </c>
      <c r="O6075" t="s">
        <v>103</v>
      </c>
      <c r="S6075" s="2">
        <v>50</v>
      </c>
      <c r="T6075">
        <v>438</v>
      </c>
      <c r="U6075">
        <v>8.77</v>
      </c>
      <c r="V6075">
        <v>8.76</v>
      </c>
      <c r="W6075">
        <v>3</v>
      </c>
      <c r="Z6075" s="4" t="s">
        <v>46</v>
      </c>
      <c r="AA6075" t="s">
        <v>153</v>
      </c>
      <c r="AB6075">
        <v>46132</v>
      </c>
      <c r="AG6075">
        <v>0</v>
      </c>
      <c r="AH6075">
        <v>50</v>
      </c>
      <c r="AM6075" t="str">
        <f>SUBSTITUTE(Tabla_lineas[[#This Row],[Codigo Liname]]," ","")</f>
        <v>N0210</v>
      </c>
    </row>
    <row r="6076" spans="1:39" customFormat="1" x14ac:dyDescent="0.25">
      <c r="A6076" s="2">
        <v>467</v>
      </c>
      <c r="B6076" t="s">
        <v>1098</v>
      </c>
      <c r="C6076">
        <f t="shared" si="94"/>
        <v>1638760</v>
      </c>
      <c r="D6076">
        <v>697</v>
      </c>
      <c r="E6076" t="s">
        <v>353</v>
      </c>
      <c r="F6076">
        <v>11.88</v>
      </c>
      <c r="G6076">
        <v>11.88</v>
      </c>
      <c r="H6076" t="s">
        <v>354</v>
      </c>
      <c r="I6076" s="2">
        <v>13.94</v>
      </c>
      <c r="J6076" t="s">
        <v>355</v>
      </c>
      <c r="K6076" t="s">
        <v>356</v>
      </c>
      <c r="L6076" s="3" t="str">
        <f>+INDEX([1]!TABLA_MAESTRO_DE_ARTICULO[SubGroupName],MATCH(Tabla_lineas[[#This Row],[CODIGO SAP]],[1]!TABLA_MAESTRO_DE_ARTICULO[ItemCode],0))</f>
        <v>JARABE</v>
      </c>
      <c r="M6076" t="s">
        <v>357</v>
      </c>
      <c r="N6076">
        <v>44</v>
      </c>
      <c r="O6076" t="s">
        <v>181</v>
      </c>
      <c r="S6076" s="2">
        <v>50</v>
      </c>
      <c r="T6076">
        <v>593.5</v>
      </c>
      <c r="U6076">
        <v>13.94</v>
      </c>
      <c r="V6076">
        <v>11.87</v>
      </c>
      <c r="W6076">
        <v>5.5</v>
      </c>
      <c r="Z6076" s="4" t="s">
        <v>46</v>
      </c>
      <c r="AA6076" t="s">
        <v>153</v>
      </c>
      <c r="AB6076">
        <v>46096</v>
      </c>
      <c r="AG6076">
        <v>0</v>
      </c>
      <c r="AH6076">
        <v>50</v>
      </c>
      <c r="AM6076" t="str">
        <f>SUBSTITUTE(Tabla_lineas[[#This Row],[Codigo Liname]]," ","")</f>
        <v>N0209</v>
      </c>
    </row>
    <row r="6077" spans="1:39" customFormat="1" x14ac:dyDescent="0.25">
      <c r="A6077" s="2">
        <v>467</v>
      </c>
      <c r="B6077" t="s">
        <v>1098</v>
      </c>
      <c r="C6077">
        <f t="shared" si="94"/>
        <v>1638760</v>
      </c>
      <c r="D6077">
        <v>1250</v>
      </c>
      <c r="E6077" t="s">
        <v>104</v>
      </c>
      <c r="F6077">
        <v>0.3</v>
      </c>
      <c r="G6077">
        <v>0.25</v>
      </c>
      <c r="H6077" t="s">
        <v>105</v>
      </c>
      <c r="I6077" s="2">
        <v>0.25</v>
      </c>
      <c r="J6077" t="s">
        <v>106</v>
      </c>
      <c r="K6077" t="s">
        <v>107</v>
      </c>
      <c r="L6077" s="3" t="str">
        <f>+INDEX([1]!TABLA_MAESTRO_DE_ARTICULO[SubGroupName],MATCH(Tabla_lineas[[#This Row],[CODIGO SAP]],[1]!TABLA_MAESTRO_DE_ARTICULO[ItemCode],0))</f>
        <v>COMPRIMIDO</v>
      </c>
      <c r="M6077" t="s">
        <v>108</v>
      </c>
      <c r="N6077">
        <v>50</v>
      </c>
      <c r="O6077" t="s">
        <v>45</v>
      </c>
      <c r="S6077" s="2">
        <v>5000</v>
      </c>
      <c r="T6077">
        <v>1200</v>
      </c>
      <c r="U6077">
        <v>0.25</v>
      </c>
      <c r="V6077">
        <v>0.24</v>
      </c>
      <c r="W6077">
        <v>0.12</v>
      </c>
      <c r="Z6077" s="4" t="s">
        <v>46</v>
      </c>
      <c r="AA6077" t="s">
        <v>126</v>
      </c>
      <c r="AB6077">
        <v>46132</v>
      </c>
      <c r="AG6077">
        <v>0</v>
      </c>
      <c r="AH6077">
        <v>5000</v>
      </c>
      <c r="AM6077" t="str">
        <f>SUBSTITUTE(Tabla_lineas[[#This Row],[Codigo Liname]]," ","")</f>
        <v>N0208</v>
      </c>
    </row>
    <row r="6078" spans="1:39" customFormat="1" x14ac:dyDescent="0.25">
      <c r="A6078" s="2">
        <v>467</v>
      </c>
      <c r="B6078" t="s">
        <v>1098</v>
      </c>
      <c r="C6078">
        <f t="shared" si="94"/>
        <v>1638760</v>
      </c>
      <c r="D6078">
        <v>700</v>
      </c>
      <c r="E6078" t="s">
        <v>374</v>
      </c>
      <c r="F6078">
        <v>2.0699999999999998</v>
      </c>
      <c r="G6078">
        <v>1.4</v>
      </c>
      <c r="H6078" t="s">
        <v>375</v>
      </c>
      <c r="I6078" s="2">
        <v>1.4</v>
      </c>
      <c r="J6078" t="s">
        <v>376</v>
      </c>
      <c r="K6078" t="s">
        <v>377</v>
      </c>
      <c r="L6078" s="3" t="str">
        <f>+INDEX([1]!TABLA_MAESTRO_DE_ARTICULO[SubGroupName],MATCH(Tabla_lineas[[#This Row],[CODIGO SAP]],[1]!TABLA_MAESTRO_DE_ARTICULO[ItemCode],0))</f>
        <v>COMPRIMIDO</v>
      </c>
      <c r="M6078" t="s">
        <v>378</v>
      </c>
      <c r="N6078">
        <v>46</v>
      </c>
      <c r="O6078" t="s">
        <v>45</v>
      </c>
      <c r="S6078" s="2">
        <v>500</v>
      </c>
      <c r="T6078">
        <v>695</v>
      </c>
      <c r="U6078">
        <v>1.4</v>
      </c>
      <c r="V6078">
        <v>1.39</v>
      </c>
      <c r="W6078">
        <v>0.25</v>
      </c>
      <c r="Z6078" s="4" t="s">
        <v>46</v>
      </c>
      <c r="AA6078" t="s">
        <v>120</v>
      </c>
      <c r="AB6078">
        <v>46132</v>
      </c>
      <c r="AG6078">
        <v>0</v>
      </c>
      <c r="AH6078">
        <v>500</v>
      </c>
      <c r="AM6078" t="str">
        <f>SUBSTITUTE(Tabla_lineas[[#This Row],[Codigo Liname]]," ","")</f>
        <v>H0209</v>
      </c>
    </row>
    <row r="6079" spans="1:39" customFormat="1" x14ac:dyDescent="0.25">
      <c r="A6079" s="2">
        <v>467</v>
      </c>
      <c r="B6079" t="s">
        <v>1098</v>
      </c>
      <c r="C6079">
        <f t="shared" si="94"/>
        <v>1638760</v>
      </c>
      <c r="D6079">
        <v>239.9</v>
      </c>
      <c r="E6079" t="s">
        <v>395</v>
      </c>
      <c r="F6079">
        <v>39.200000000000003</v>
      </c>
      <c r="G6079">
        <v>23.99</v>
      </c>
      <c r="H6079" t="s">
        <v>396</v>
      </c>
      <c r="I6079" s="2">
        <v>23.99</v>
      </c>
      <c r="J6079" t="s">
        <v>397</v>
      </c>
      <c r="K6079" t="s">
        <v>398</v>
      </c>
      <c r="L6079" s="3" t="str">
        <f>+INDEX([1]!TABLA_MAESTRO_DE_ARTICULO[SubGroupName],MATCH(Tabla_lineas[[#This Row],[CODIGO SAP]],[1]!TABLA_MAESTRO_DE_ARTICULO[ItemCode],0))</f>
        <v>JARABE</v>
      </c>
      <c r="M6079" t="s">
        <v>399</v>
      </c>
      <c r="N6079">
        <v>48</v>
      </c>
      <c r="O6079" t="s">
        <v>400</v>
      </c>
      <c r="S6079" s="2">
        <v>10</v>
      </c>
      <c r="T6079">
        <v>239.8</v>
      </c>
      <c r="U6079">
        <v>23.99</v>
      </c>
      <c r="V6079">
        <v>23.98</v>
      </c>
      <c r="W6079">
        <v>5</v>
      </c>
      <c r="Z6079" s="4" t="s">
        <v>46</v>
      </c>
      <c r="AA6079" t="s">
        <v>153</v>
      </c>
      <c r="AB6079">
        <v>46096</v>
      </c>
      <c r="AG6079">
        <v>0</v>
      </c>
      <c r="AH6079">
        <v>10</v>
      </c>
      <c r="AM6079" t="str">
        <f>SUBSTITUTE(Tabla_lineas[[#This Row],[Codigo Liname]]," ","")</f>
        <v>A1205</v>
      </c>
    </row>
    <row r="6080" spans="1:39" customFormat="1" x14ac:dyDescent="0.25">
      <c r="A6080" s="2">
        <v>468</v>
      </c>
      <c r="B6080" t="s">
        <v>1099</v>
      </c>
      <c r="C6080">
        <f t="shared" si="94"/>
        <v>1638708</v>
      </c>
      <c r="D6080">
        <v>513800</v>
      </c>
      <c r="E6080" t="s">
        <v>82</v>
      </c>
      <c r="F6080">
        <v>1.61</v>
      </c>
      <c r="G6080">
        <v>1.61</v>
      </c>
      <c r="H6080" t="s">
        <v>83</v>
      </c>
      <c r="I6080" s="2">
        <v>3.67</v>
      </c>
      <c r="J6080" t="s">
        <v>84</v>
      </c>
      <c r="K6080" t="s">
        <v>85</v>
      </c>
      <c r="L6080" s="3" t="str">
        <f>+INDEX([1]!TABLA_MAESTRO_DE_ARTICULO[SubGroupName],MATCH(Tabla_lineas[[#This Row],[CODIGO SAP]],[1]!TABLA_MAESTRO_DE_ARTICULO[ItemCode],0))</f>
        <v>COMPRIMIDO</v>
      </c>
      <c r="M6080" t="s">
        <v>86</v>
      </c>
      <c r="N6080">
        <v>1</v>
      </c>
      <c r="O6080" t="s">
        <v>45</v>
      </c>
      <c r="S6080" s="2">
        <v>140000</v>
      </c>
      <c r="T6080">
        <v>224000</v>
      </c>
      <c r="U6080">
        <v>3.67</v>
      </c>
      <c r="V6080">
        <v>1.6</v>
      </c>
      <c r="W6080">
        <v>0.15</v>
      </c>
      <c r="Z6080" s="4" t="s">
        <v>46</v>
      </c>
      <c r="AA6080" t="s">
        <v>126</v>
      </c>
      <c r="AB6080">
        <v>46132</v>
      </c>
      <c r="AG6080">
        <v>0</v>
      </c>
      <c r="AH6080">
        <v>140000</v>
      </c>
      <c r="AM6080" t="str">
        <f>SUBSTITUTE(Tabla_lineas[[#This Row],[Codigo Liname]]," ","")</f>
        <v>C0902</v>
      </c>
    </row>
    <row r="6081" spans="1:39" customFormat="1" x14ac:dyDescent="0.25">
      <c r="A6081" s="2">
        <v>468</v>
      </c>
      <c r="B6081" t="s">
        <v>1099</v>
      </c>
      <c r="C6081">
        <f t="shared" si="94"/>
        <v>1638708</v>
      </c>
      <c r="D6081">
        <v>485750</v>
      </c>
      <c r="E6081" t="s">
        <v>318</v>
      </c>
      <c r="F6081">
        <v>1.26</v>
      </c>
      <c r="G6081">
        <v>1.26</v>
      </c>
      <c r="H6081" t="s">
        <v>319</v>
      </c>
      <c r="I6081" s="2">
        <v>3.35</v>
      </c>
      <c r="J6081" t="s">
        <v>320</v>
      </c>
      <c r="K6081" t="s">
        <v>321</v>
      </c>
      <c r="L6081" s="3" t="str">
        <f>+INDEX([1]!TABLA_MAESTRO_DE_ARTICULO[SubGroupName],MATCH(Tabla_lineas[[#This Row],[CODIGO SAP]],[1]!TABLA_MAESTRO_DE_ARTICULO[ItemCode],0))</f>
        <v>COMPRIMIDO</v>
      </c>
      <c r="M6081" t="s">
        <v>322</v>
      </c>
      <c r="N6081">
        <v>2</v>
      </c>
      <c r="O6081" t="s">
        <v>45</v>
      </c>
      <c r="S6081" s="2">
        <v>145000</v>
      </c>
      <c r="T6081">
        <v>181250</v>
      </c>
      <c r="U6081">
        <v>3.35</v>
      </c>
      <c r="V6081">
        <v>1.25</v>
      </c>
      <c r="W6081">
        <v>0.2</v>
      </c>
      <c r="Z6081" s="4" t="s">
        <v>46</v>
      </c>
      <c r="AA6081" t="s">
        <v>120</v>
      </c>
      <c r="AB6081">
        <v>46132</v>
      </c>
      <c r="AG6081">
        <v>0</v>
      </c>
      <c r="AH6081">
        <v>145000</v>
      </c>
      <c r="AM6081" t="str">
        <f>SUBSTITUTE(Tabla_lineas[[#This Row],[Codigo Liname]]," ","")</f>
        <v>A1004</v>
      </c>
    </row>
    <row r="6082" spans="1:39" customFormat="1" x14ac:dyDescent="0.25">
      <c r="A6082" s="2">
        <v>469</v>
      </c>
      <c r="B6082" t="s">
        <v>1100</v>
      </c>
      <c r="C6082">
        <f t="shared" ref="C6082:C6145" si="95">IFERROR(VALUE(RIGHT(TRIM(LEFT(B6082,SEARCH("Eco",B6082)-1)),7)),"COTI")</f>
        <v>1638747</v>
      </c>
      <c r="D6082">
        <v>75000</v>
      </c>
      <c r="E6082" t="s">
        <v>313</v>
      </c>
      <c r="F6082">
        <v>5.29</v>
      </c>
      <c r="G6082">
        <v>5.29</v>
      </c>
      <c r="H6082" t="s">
        <v>314</v>
      </c>
      <c r="I6082" s="2">
        <v>6.32</v>
      </c>
      <c r="J6082" t="s">
        <v>315</v>
      </c>
      <c r="K6082" t="s">
        <v>316</v>
      </c>
      <c r="L6082" s="3" t="str">
        <f>+INDEX([1]!TABLA_MAESTRO_DE_ARTICULO[SubGroupName],MATCH(Tabla_lineas[[#This Row],[CODIGO SAP]],[1]!TABLA_MAESTRO_DE_ARTICULO[ItemCode],0))</f>
        <v>SOLUCION INYECTABLE</v>
      </c>
      <c r="M6082" t="s">
        <v>317</v>
      </c>
      <c r="N6082">
        <v>1</v>
      </c>
      <c r="O6082" t="s">
        <v>249</v>
      </c>
      <c r="S6082" s="2">
        <v>15000</v>
      </c>
      <c r="T6082">
        <v>79200</v>
      </c>
      <c r="U6082">
        <v>5</v>
      </c>
      <c r="V6082">
        <v>5.28</v>
      </c>
      <c r="W6082">
        <v>0.7</v>
      </c>
      <c r="Z6082" s="4" t="s">
        <v>53</v>
      </c>
      <c r="AA6082" t="s">
        <v>120</v>
      </c>
      <c r="AB6082">
        <v>46132</v>
      </c>
      <c r="AG6082">
        <v>0</v>
      </c>
      <c r="AH6082">
        <v>15000</v>
      </c>
      <c r="AM6082" t="str">
        <f>SUBSTITUTE(Tabla_lineas[[#This Row],[Codigo Liname]]," ","")</f>
        <v>N0205</v>
      </c>
    </row>
    <row r="6083" spans="1:39" customFormat="1" x14ac:dyDescent="0.25">
      <c r="A6083" s="2">
        <v>470</v>
      </c>
      <c r="B6083" t="s">
        <v>1101</v>
      </c>
      <c r="C6083">
        <f t="shared" si="95"/>
        <v>1636735</v>
      </c>
      <c r="D6083">
        <v>1173.7</v>
      </c>
      <c r="E6083" t="s">
        <v>683</v>
      </c>
      <c r="F6083">
        <v>3.4</v>
      </c>
      <c r="G6083">
        <v>1.21</v>
      </c>
      <c r="H6083" t="s">
        <v>684</v>
      </c>
      <c r="I6083" s="2">
        <v>1.21</v>
      </c>
      <c r="J6083" t="s">
        <v>685</v>
      </c>
      <c r="K6083" t="s">
        <v>686</v>
      </c>
      <c r="L6083" s="3" t="str">
        <f>+INDEX([1]!TABLA_MAESTRO_DE_ARTICULO[SubGroupName],MATCH(Tabla_lineas[[#This Row],[CODIGO SAP]],[1]!TABLA_MAESTRO_DE_ARTICULO[ItemCode],0))</f>
        <v>COMPRIMIDO</v>
      </c>
      <c r="M6083" t="s">
        <v>687</v>
      </c>
      <c r="N6083">
        <v>2</v>
      </c>
      <c r="O6083" t="s">
        <v>45</v>
      </c>
      <c r="S6083" s="2">
        <v>970</v>
      </c>
      <c r="T6083">
        <v>1164</v>
      </c>
      <c r="U6083">
        <v>1.21</v>
      </c>
      <c r="V6083">
        <v>1.2</v>
      </c>
      <c r="W6083">
        <v>0.7</v>
      </c>
      <c r="Z6083" s="4" t="s">
        <v>53</v>
      </c>
      <c r="AA6083" t="s">
        <v>153</v>
      </c>
      <c r="AB6083">
        <v>46132</v>
      </c>
      <c r="AG6083">
        <v>0</v>
      </c>
      <c r="AH6083">
        <v>970</v>
      </c>
      <c r="AM6083" t="str">
        <f>SUBSTITUTE(Tabla_lineas[[#This Row],[Codigo Liname]]," ","")</f>
        <v>P0201</v>
      </c>
    </row>
    <row r="6084" spans="1:39" customFormat="1" x14ac:dyDescent="0.25">
      <c r="A6084" s="2">
        <v>470</v>
      </c>
      <c r="B6084" t="s">
        <v>1101</v>
      </c>
      <c r="C6084">
        <f t="shared" si="95"/>
        <v>1636735</v>
      </c>
      <c r="D6084">
        <v>3209.5</v>
      </c>
      <c r="E6084" t="s">
        <v>133</v>
      </c>
      <c r="F6084">
        <v>0.95</v>
      </c>
      <c r="G6084">
        <v>0.95</v>
      </c>
      <c r="H6084" t="s">
        <v>134</v>
      </c>
      <c r="I6084" s="2">
        <v>1.31</v>
      </c>
      <c r="J6084" t="s">
        <v>135</v>
      </c>
      <c r="K6084" t="s">
        <v>136</v>
      </c>
      <c r="L6084" s="3" t="str">
        <f>+INDEX([1]!TABLA_MAESTRO_DE_ARTICULO[SubGroupName],MATCH(Tabla_lineas[[#This Row],[CODIGO SAP]],[1]!TABLA_MAESTRO_DE_ARTICULO[ItemCode],0))</f>
        <v>COMPRIMIDO</v>
      </c>
      <c r="M6084" t="s">
        <v>137</v>
      </c>
      <c r="N6084">
        <v>68</v>
      </c>
      <c r="O6084" t="s">
        <v>45</v>
      </c>
      <c r="P6084">
        <v>32100</v>
      </c>
      <c r="Q6084">
        <v>219600</v>
      </c>
      <c r="R6084">
        <v>251700</v>
      </c>
      <c r="S6084" s="2">
        <v>2450</v>
      </c>
      <c r="T6084">
        <v>2303</v>
      </c>
      <c r="U6084">
        <v>1.31</v>
      </c>
      <c r="V6084">
        <v>0.94</v>
      </c>
      <c r="W6084">
        <v>0.32</v>
      </c>
      <c r="Z6084" s="4" t="s">
        <v>53</v>
      </c>
      <c r="AA6084" t="s">
        <v>120</v>
      </c>
      <c r="AB6084">
        <v>46132</v>
      </c>
      <c r="AG6084">
        <v>0</v>
      </c>
      <c r="AH6084">
        <v>2450</v>
      </c>
      <c r="AM6084" t="str">
        <f>SUBSTITUTE(Tabla_lineas[[#This Row],[Codigo Liname]]," ","")</f>
        <v>N0304</v>
      </c>
    </row>
    <row r="6085" spans="1:39" customFormat="1" x14ac:dyDescent="0.25">
      <c r="A6085" s="2">
        <v>470</v>
      </c>
      <c r="B6085" t="s">
        <v>1101</v>
      </c>
      <c r="C6085">
        <f t="shared" si="95"/>
        <v>1636735</v>
      </c>
      <c r="D6085">
        <v>4400.3999999999996</v>
      </c>
      <c r="E6085" t="s">
        <v>449</v>
      </c>
      <c r="F6085">
        <v>4.2</v>
      </c>
      <c r="G6085">
        <v>2.2799999999999998</v>
      </c>
      <c r="H6085" t="s">
        <v>450</v>
      </c>
      <c r="I6085" s="2">
        <v>2.2799999999999998</v>
      </c>
      <c r="J6085" t="s">
        <v>451</v>
      </c>
      <c r="K6085" t="s">
        <v>452</v>
      </c>
      <c r="L6085" s="3" t="str">
        <f>+INDEX([1]!TABLA_MAESTRO_DE_ARTICULO[SubGroupName],MATCH(Tabla_lineas[[#This Row],[CODIGO SAP]],[1]!TABLA_MAESTRO_DE_ARTICULO[ItemCode],0))</f>
        <v>OVULO VAGINAL</v>
      </c>
      <c r="M6085" t="s">
        <v>453</v>
      </c>
      <c r="N6085">
        <v>69</v>
      </c>
      <c r="O6085" t="s">
        <v>97</v>
      </c>
      <c r="S6085" s="2">
        <v>1930</v>
      </c>
      <c r="T6085">
        <v>4381.1000000000004</v>
      </c>
      <c r="U6085">
        <v>2.2799999999999998</v>
      </c>
      <c r="V6085">
        <v>2.27</v>
      </c>
      <c r="W6085">
        <v>0.7</v>
      </c>
      <c r="Z6085" s="4" t="s">
        <v>53</v>
      </c>
      <c r="AA6085" t="s">
        <v>126</v>
      </c>
      <c r="AB6085">
        <v>46132</v>
      </c>
      <c r="AG6085">
        <v>0</v>
      </c>
      <c r="AH6085">
        <v>1930</v>
      </c>
      <c r="AM6085" t="str">
        <f>SUBSTITUTE(Tabla_lineas[[#This Row],[Codigo Liname]]," ","")</f>
        <v>G0102</v>
      </c>
    </row>
    <row r="6086" spans="1:39" customFormat="1" x14ac:dyDescent="0.25">
      <c r="A6086" s="2">
        <v>470</v>
      </c>
      <c r="B6086" t="s">
        <v>1101</v>
      </c>
      <c r="C6086">
        <f t="shared" si="95"/>
        <v>1636735</v>
      </c>
      <c r="D6086">
        <v>5624</v>
      </c>
      <c r="E6086" t="s">
        <v>224</v>
      </c>
      <c r="F6086">
        <v>0.95</v>
      </c>
      <c r="G6086">
        <v>0.38</v>
      </c>
      <c r="H6086" t="s">
        <v>225</v>
      </c>
      <c r="I6086" s="2">
        <v>0.38</v>
      </c>
      <c r="J6086" t="s">
        <v>226</v>
      </c>
      <c r="K6086" t="s">
        <v>227</v>
      </c>
      <c r="L6086" s="3" t="str">
        <f>+INDEX([1]!TABLA_MAESTRO_DE_ARTICULO[SubGroupName],MATCH(Tabla_lineas[[#This Row],[CODIGO SAP]],[1]!TABLA_MAESTRO_DE_ARTICULO[ItemCode],0))</f>
        <v>COMPRIMIDO</v>
      </c>
      <c r="M6086" t="s">
        <v>228</v>
      </c>
      <c r="N6086">
        <v>9</v>
      </c>
      <c r="O6086" t="s">
        <v>45</v>
      </c>
      <c r="S6086" s="2">
        <v>14800</v>
      </c>
      <c r="T6086">
        <v>5476</v>
      </c>
      <c r="U6086">
        <v>0.38</v>
      </c>
      <c r="V6086">
        <v>0.37</v>
      </c>
      <c r="W6086">
        <v>0.12</v>
      </c>
      <c r="Z6086" s="4" t="s">
        <v>53</v>
      </c>
      <c r="AA6086" t="s">
        <v>126</v>
      </c>
      <c r="AB6086">
        <v>46096</v>
      </c>
      <c r="AG6086">
        <v>0</v>
      </c>
      <c r="AH6086">
        <v>14800</v>
      </c>
      <c r="AM6086" t="str">
        <f>SUBSTITUTE(Tabla_lineas[[#This Row],[Codigo Liname]]," ","")</f>
        <v>A1106</v>
      </c>
    </row>
    <row r="6087" spans="1:39" customFormat="1" x14ac:dyDescent="0.25">
      <c r="A6087" s="2">
        <v>470</v>
      </c>
      <c r="B6087" t="s">
        <v>1101</v>
      </c>
      <c r="C6087">
        <f t="shared" si="95"/>
        <v>1636735</v>
      </c>
      <c r="D6087">
        <v>23114</v>
      </c>
      <c r="E6087" t="s">
        <v>239</v>
      </c>
      <c r="F6087">
        <v>1.48</v>
      </c>
      <c r="G6087">
        <v>1.48</v>
      </c>
      <c r="H6087" t="s">
        <v>240</v>
      </c>
      <c r="I6087" s="2">
        <v>2.54</v>
      </c>
      <c r="J6087" t="s">
        <v>241</v>
      </c>
      <c r="K6087" t="s">
        <v>242</v>
      </c>
      <c r="L6087" s="3" t="str">
        <f>+INDEX([1]!TABLA_MAESTRO_DE_ARTICULO[SubGroupName],MATCH(Tabla_lineas[[#This Row],[CODIGO SAP]],[1]!TABLA_MAESTRO_DE_ARTICULO[ItemCode],0))</f>
        <v>COMPRIMIDO</v>
      </c>
      <c r="M6087" t="s">
        <v>243</v>
      </c>
      <c r="N6087">
        <v>74</v>
      </c>
      <c r="O6087" t="s">
        <v>45</v>
      </c>
      <c r="S6087" s="2">
        <v>9100</v>
      </c>
      <c r="T6087">
        <v>13377</v>
      </c>
      <c r="U6087">
        <v>2.54</v>
      </c>
      <c r="V6087">
        <v>1.47</v>
      </c>
      <c r="W6087">
        <v>0.4</v>
      </c>
      <c r="Z6087" s="4" t="s">
        <v>46</v>
      </c>
      <c r="AA6087" t="s">
        <v>120</v>
      </c>
      <c r="AB6087">
        <v>46132</v>
      </c>
      <c r="AG6087">
        <v>0</v>
      </c>
      <c r="AH6087">
        <v>9100</v>
      </c>
      <c r="AM6087" t="str">
        <f>SUBSTITUTE(Tabla_lineas[[#This Row],[Codigo Liname]]," ","")</f>
        <v>J0137</v>
      </c>
    </row>
    <row r="6088" spans="1:39" customFormat="1" x14ac:dyDescent="0.25">
      <c r="A6088" s="2">
        <v>470</v>
      </c>
      <c r="B6088" t="s">
        <v>1101</v>
      </c>
      <c r="C6088">
        <f t="shared" si="95"/>
        <v>1636735</v>
      </c>
      <c r="D6088">
        <v>1728</v>
      </c>
      <c r="E6088" t="s">
        <v>138</v>
      </c>
      <c r="F6088">
        <v>0.2</v>
      </c>
      <c r="G6088">
        <v>0.2</v>
      </c>
      <c r="H6088" t="s">
        <v>139</v>
      </c>
      <c r="I6088" s="2">
        <v>0.24</v>
      </c>
      <c r="J6088" t="s">
        <v>140</v>
      </c>
      <c r="K6088" t="s">
        <v>141</v>
      </c>
      <c r="L6088" s="3" t="str">
        <f>+INDEX([1]!TABLA_MAESTRO_DE_ARTICULO[SubGroupName],MATCH(Tabla_lineas[[#This Row],[CODIGO SAP]],[1]!TABLA_MAESTRO_DE_ARTICULO[ItemCode],0))</f>
        <v>COMPRIMIDO</v>
      </c>
      <c r="M6088" t="s">
        <v>142</v>
      </c>
      <c r="N6088">
        <v>75</v>
      </c>
      <c r="O6088" t="s">
        <v>45</v>
      </c>
      <c r="S6088" s="2">
        <v>7200</v>
      </c>
      <c r="T6088">
        <v>1368</v>
      </c>
      <c r="U6088">
        <v>0.24</v>
      </c>
      <c r="V6088">
        <v>0.19</v>
      </c>
      <c r="W6088">
        <v>0.12</v>
      </c>
      <c r="Z6088" s="4" t="s">
        <v>53</v>
      </c>
      <c r="AA6088" t="s">
        <v>126</v>
      </c>
      <c r="AB6088">
        <v>46132</v>
      </c>
      <c r="AG6088">
        <v>0</v>
      </c>
      <c r="AH6088">
        <v>7200</v>
      </c>
      <c r="AM6088" t="str">
        <f>SUBSTITUTE(Tabla_lineas[[#This Row],[Codigo Liname]]," ","")</f>
        <v>M0102</v>
      </c>
    </row>
    <row r="6089" spans="1:39" customFormat="1" x14ac:dyDescent="0.25">
      <c r="A6089" s="2">
        <v>470</v>
      </c>
      <c r="B6089" t="s">
        <v>1101</v>
      </c>
      <c r="C6089">
        <f t="shared" si="95"/>
        <v>1636735</v>
      </c>
      <c r="D6089">
        <v>2599.35</v>
      </c>
      <c r="E6089" t="s">
        <v>261</v>
      </c>
      <c r="F6089">
        <v>29.81</v>
      </c>
      <c r="G6089">
        <v>16.77</v>
      </c>
      <c r="H6089" t="s">
        <v>262</v>
      </c>
      <c r="I6089" s="2">
        <v>16.77</v>
      </c>
      <c r="J6089" t="s">
        <v>263</v>
      </c>
      <c r="K6089" t="s">
        <v>264</v>
      </c>
      <c r="L6089" s="3" t="str">
        <f>+INDEX([1]!TABLA_MAESTRO_DE_ARTICULO[SubGroupName],MATCH(Tabla_lineas[[#This Row],[CODIGO SAP]],[1]!TABLA_MAESTRO_DE_ARTICULO[ItemCode],0))</f>
        <v>POLVO PARA SUSPENSION</v>
      </c>
      <c r="M6089" t="s">
        <v>265</v>
      </c>
      <c r="N6089">
        <v>12</v>
      </c>
      <c r="O6089" t="s">
        <v>65</v>
      </c>
      <c r="S6089" s="2">
        <v>155</v>
      </c>
      <c r="T6089">
        <v>2597.8000000000002</v>
      </c>
      <c r="U6089">
        <v>16.77</v>
      </c>
      <c r="V6089">
        <v>16.760000000000002</v>
      </c>
      <c r="W6089">
        <v>10</v>
      </c>
      <c r="Z6089" s="4" t="s">
        <v>46</v>
      </c>
      <c r="AA6089" t="s">
        <v>153</v>
      </c>
      <c r="AB6089">
        <v>46096</v>
      </c>
      <c r="AG6089">
        <v>0</v>
      </c>
      <c r="AH6089">
        <v>155</v>
      </c>
      <c r="AM6089" t="str">
        <f>SUBSTITUTE(Tabla_lineas[[#This Row],[Codigo Liname]]," ","")</f>
        <v>J0142</v>
      </c>
    </row>
    <row r="6090" spans="1:39" customFormat="1" x14ac:dyDescent="0.25">
      <c r="A6090" s="2">
        <v>470</v>
      </c>
      <c r="B6090" t="s">
        <v>1101</v>
      </c>
      <c r="C6090">
        <f t="shared" si="95"/>
        <v>1636735</v>
      </c>
      <c r="D6090">
        <v>4174.2</v>
      </c>
      <c r="E6090" t="s">
        <v>271</v>
      </c>
      <c r="F6090">
        <v>5.89</v>
      </c>
      <c r="G6090">
        <v>5.89</v>
      </c>
      <c r="H6090" t="s">
        <v>272</v>
      </c>
      <c r="I6090" s="2">
        <v>7.73</v>
      </c>
      <c r="J6090" t="s">
        <v>273</v>
      </c>
      <c r="K6090" t="s">
        <v>274</v>
      </c>
      <c r="L6090" s="3" t="str">
        <f>+INDEX([1]!TABLA_MAESTRO_DE_ARTICULO[SubGroupName],MATCH(Tabla_lineas[[#This Row],[CODIGO SAP]],[1]!TABLA_MAESTRO_DE_ARTICULO[ItemCode],0))</f>
        <v>CAPSULA DURA</v>
      </c>
      <c r="M6090" t="s">
        <v>275</v>
      </c>
      <c r="N6090">
        <v>18</v>
      </c>
      <c r="O6090" t="s">
        <v>276</v>
      </c>
      <c r="S6090" s="2">
        <v>540</v>
      </c>
      <c r="T6090">
        <v>3175.2</v>
      </c>
      <c r="U6090">
        <v>7.73</v>
      </c>
      <c r="V6090">
        <v>5.88</v>
      </c>
      <c r="W6090">
        <v>0.9</v>
      </c>
      <c r="Z6090" s="4" t="s">
        <v>46</v>
      </c>
      <c r="AA6090" t="s">
        <v>126</v>
      </c>
      <c r="AB6090">
        <v>46132</v>
      </c>
      <c r="AG6090">
        <v>0</v>
      </c>
      <c r="AH6090">
        <v>540</v>
      </c>
      <c r="AM6090" t="str">
        <f>SUBSTITUTE(Tabla_lineas[[#This Row],[Codigo Liname]]," ","")</f>
        <v>J0208</v>
      </c>
    </row>
    <row r="6091" spans="1:39" customFormat="1" x14ac:dyDescent="0.25">
      <c r="A6091" s="2">
        <v>470</v>
      </c>
      <c r="B6091" t="s">
        <v>1101</v>
      </c>
      <c r="C6091">
        <f t="shared" si="95"/>
        <v>1636735</v>
      </c>
      <c r="D6091">
        <v>6432</v>
      </c>
      <c r="E6091" t="s">
        <v>287</v>
      </c>
      <c r="F6091">
        <v>0.48</v>
      </c>
      <c r="G6091">
        <v>0.48</v>
      </c>
      <c r="H6091" t="s">
        <v>288</v>
      </c>
      <c r="I6091" s="2">
        <v>0.48</v>
      </c>
      <c r="J6091" t="s">
        <v>289</v>
      </c>
      <c r="K6091" t="s">
        <v>290</v>
      </c>
      <c r="L6091" s="3" t="str">
        <f>+INDEX([1]!TABLA_MAESTRO_DE_ARTICULO[SubGroupName],MATCH(Tabla_lineas[[#This Row],[CODIGO SAP]],[1]!TABLA_MAESTRO_DE_ARTICULO[ItemCode],0))</f>
        <v>COMPRIMIDO</v>
      </c>
      <c r="M6091" t="s">
        <v>291</v>
      </c>
      <c r="N6091">
        <v>20</v>
      </c>
      <c r="O6091" t="s">
        <v>45</v>
      </c>
      <c r="S6091" s="2">
        <v>13400</v>
      </c>
      <c r="T6091">
        <v>6298</v>
      </c>
      <c r="U6091">
        <v>0.48</v>
      </c>
      <c r="V6091">
        <v>0.47</v>
      </c>
      <c r="W6091">
        <v>0.12</v>
      </c>
      <c r="Z6091" s="4" t="s">
        <v>53</v>
      </c>
      <c r="AA6091" t="s">
        <v>153</v>
      </c>
      <c r="AB6091">
        <v>46132</v>
      </c>
      <c r="AG6091">
        <v>0</v>
      </c>
      <c r="AH6091">
        <v>13400</v>
      </c>
      <c r="AM6091" t="str">
        <f>SUBSTITUTE(Tabla_lineas[[#This Row],[Codigo Liname]]," ","")</f>
        <v>A1001</v>
      </c>
    </row>
    <row r="6092" spans="1:39" customFormat="1" x14ac:dyDescent="0.25">
      <c r="A6092" s="2">
        <v>470</v>
      </c>
      <c r="B6092" t="s">
        <v>1101</v>
      </c>
      <c r="C6092">
        <f t="shared" si="95"/>
        <v>1636735</v>
      </c>
      <c r="D6092">
        <v>712.8</v>
      </c>
      <c r="E6092" t="s">
        <v>87</v>
      </c>
      <c r="F6092">
        <v>0.64</v>
      </c>
      <c r="G6092">
        <v>0.44</v>
      </c>
      <c r="H6092" t="s">
        <v>88</v>
      </c>
      <c r="I6092" s="2">
        <v>0.44</v>
      </c>
      <c r="J6092" t="s">
        <v>89</v>
      </c>
      <c r="K6092" t="s">
        <v>90</v>
      </c>
      <c r="L6092" s="3" t="str">
        <f>+INDEX([1]!TABLA_MAESTRO_DE_ARTICULO[SubGroupName],MATCH(Tabla_lineas[[#This Row],[CODIGO SAP]],[1]!TABLA_MAESTRO_DE_ARTICULO[ItemCode],0))</f>
        <v>COMPRIMIDO</v>
      </c>
      <c r="M6092" t="s">
        <v>91</v>
      </c>
      <c r="N6092">
        <v>70</v>
      </c>
      <c r="O6092" t="s">
        <v>45</v>
      </c>
      <c r="S6092" s="2">
        <v>1620</v>
      </c>
      <c r="T6092">
        <v>696.6</v>
      </c>
      <c r="U6092">
        <v>0.44</v>
      </c>
      <c r="V6092">
        <v>0.43</v>
      </c>
      <c r="W6092">
        <v>0.12</v>
      </c>
      <c r="Z6092" s="4" t="s">
        <v>46</v>
      </c>
      <c r="AA6092" t="s">
        <v>153</v>
      </c>
      <c r="AB6092">
        <v>46132</v>
      </c>
      <c r="AG6092">
        <v>0</v>
      </c>
      <c r="AH6092">
        <v>1620</v>
      </c>
      <c r="AM6092" t="str">
        <f>SUBSTITUTE(Tabla_lineas[[#This Row],[Codigo Liname]]," ","")</f>
        <v>A0307</v>
      </c>
    </row>
    <row r="6093" spans="1:39" customFormat="1" x14ac:dyDescent="0.25">
      <c r="A6093" s="2">
        <v>470</v>
      </c>
      <c r="B6093" t="s">
        <v>1101</v>
      </c>
      <c r="C6093">
        <f t="shared" si="95"/>
        <v>1636735</v>
      </c>
      <c r="D6093">
        <v>9047</v>
      </c>
      <c r="E6093" t="s">
        <v>333</v>
      </c>
      <c r="F6093">
        <v>0.8</v>
      </c>
      <c r="G6093">
        <v>0.8</v>
      </c>
      <c r="H6093" t="s">
        <v>334</v>
      </c>
      <c r="I6093" s="2">
        <v>0.83</v>
      </c>
      <c r="J6093" t="s">
        <v>335</v>
      </c>
      <c r="K6093" t="s">
        <v>336</v>
      </c>
      <c r="L6093" s="3" t="str">
        <f>+INDEX([1]!TABLA_MAESTRO_DE_ARTICULO[SubGroupName],MATCH(Tabla_lineas[[#This Row],[CODIGO SAP]],[1]!TABLA_MAESTRO_DE_ARTICULO[ItemCode],0))</f>
        <v>COMPRIMIDO</v>
      </c>
      <c r="M6093" t="s">
        <v>337</v>
      </c>
      <c r="N6093">
        <v>25</v>
      </c>
      <c r="O6093" t="s">
        <v>45</v>
      </c>
      <c r="S6093" s="2">
        <v>10900</v>
      </c>
      <c r="T6093">
        <v>8611</v>
      </c>
      <c r="U6093">
        <v>0.83</v>
      </c>
      <c r="V6093">
        <v>0.79</v>
      </c>
      <c r="W6093">
        <v>0.12</v>
      </c>
      <c r="Z6093" s="4" t="s">
        <v>53</v>
      </c>
      <c r="AA6093" t="s">
        <v>126</v>
      </c>
      <c r="AB6093">
        <v>46096</v>
      </c>
      <c r="AG6093">
        <v>0</v>
      </c>
      <c r="AH6093">
        <v>10900</v>
      </c>
      <c r="AM6093" t="str">
        <f>SUBSTITUTE(Tabla_lineas[[#This Row],[Codigo Liname]]," ","")</f>
        <v>A1109</v>
      </c>
    </row>
    <row r="6094" spans="1:39" customFormat="1" x14ac:dyDescent="0.25">
      <c r="A6094" s="2">
        <v>470</v>
      </c>
      <c r="B6094" t="s">
        <v>1101</v>
      </c>
      <c r="C6094">
        <f t="shared" si="95"/>
        <v>1636735</v>
      </c>
      <c r="D6094">
        <v>9750</v>
      </c>
      <c r="E6094" t="s">
        <v>104</v>
      </c>
      <c r="F6094">
        <v>0.3</v>
      </c>
      <c r="G6094">
        <v>0.25</v>
      </c>
      <c r="H6094" t="s">
        <v>105</v>
      </c>
      <c r="I6094" s="2">
        <v>0.25</v>
      </c>
      <c r="J6094" t="s">
        <v>106</v>
      </c>
      <c r="K6094" t="s">
        <v>107</v>
      </c>
      <c r="L6094" s="3" t="str">
        <f>+INDEX([1]!TABLA_MAESTRO_DE_ARTICULO[SubGroupName],MATCH(Tabla_lineas[[#This Row],[CODIGO SAP]],[1]!TABLA_MAESTRO_DE_ARTICULO[ItemCode],0))</f>
        <v>COMPRIMIDO</v>
      </c>
      <c r="M6094" t="s">
        <v>108</v>
      </c>
      <c r="N6094">
        <v>71</v>
      </c>
      <c r="O6094" t="s">
        <v>45</v>
      </c>
      <c r="S6094" s="2">
        <v>39000</v>
      </c>
      <c r="T6094">
        <v>9360</v>
      </c>
      <c r="U6094">
        <v>0.25</v>
      </c>
      <c r="V6094">
        <v>0.24</v>
      </c>
      <c r="W6094">
        <v>0.12</v>
      </c>
      <c r="Z6094" s="4" t="s">
        <v>46</v>
      </c>
      <c r="AA6094" t="s">
        <v>126</v>
      </c>
      <c r="AB6094">
        <v>46132</v>
      </c>
      <c r="AG6094">
        <v>0</v>
      </c>
      <c r="AH6094">
        <v>39000</v>
      </c>
      <c r="AM6094" t="str">
        <f>SUBSTITUTE(Tabla_lineas[[#This Row],[Codigo Liname]]," ","")</f>
        <v>N0208</v>
      </c>
    </row>
    <row r="6095" spans="1:39" customFormat="1" x14ac:dyDescent="0.25">
      <c r="A6095" s="2">
        <v>470</v>
      </c>
      <c r="B6095" t="s">
        <v>1101</v>
      </c>
      <c r="C6095">
        <f t="shared" si="95"/>
        <v>1636735</v>
      </c>
      <c r="D6095">
        <v>8700</v>
      </c>
      <c r="E6095" t="s">
        <v>358</v>
      </c>
      <c r="F6095">
        <v>12.96</v>
      </c>
      <c r="G6095">
        <v>6</v>
      </c>
      <c r="H6095" t="s">
        <v>359</v>
      </c>
      <c r="I6095" s="2">
        <v>6</v>
      </c>
      <c r="J6095" t="s">
        <v>360</v>
      </c>
      <c r="K6095" t="s">
        <v>361</v>
      </c>
      <c r="L6095" s="3" t="str">
        <f>+INDEX([1]!TABLA_MAESTRO_DE_ARTICULO[SubGroupName],MATCH(Tabla_lineas[[#This Row],[CODIGO SAP]],[1]!TABLA_MAESTRO_DE_ARTICULO[ItemCode],0))</f>
        <v>POLVO PARA INYECTABLE</v>
      </c>
      <c r="M6095" t="s">
        <v>362</v>
      </c>
      <c r="N6095">
        <v>4</v>
      </c>
      <c r="O6095" t="s">
        <v>52</v>
      </c>
      <c r="S6095" s="2">
        <v>1450</v>
      </c>
      <c r="T6095">
        <v>8685.5</v>
      </c>
      <c r="U6095">
        <v>6</v>
      </c>
      <c r="V6095">
        <v>5.99</v>
      </c>
      <c r="W6095">
        <v>3</v>
      </c>
      <c r="Z6095" s="4" t="s">
        <v>46</v>
      </c>
      <c r="AA6095" t="s">
        <v>120</v>
      </c>
      <c r="AB6095">
        <v>46096</v>
      </c>
      <c r="AG6095">
        <v>0</v>
      </c>
      <c r="AH6095">
        <v>1450</v>
      </c>
      <c r="AM6095" t="str">
        <f>SUBSTITUTE(Tabla_lineas[[#This Row],[Codigo Liname]]," ","")</f>
        <v>J0115</v>
      </c>
    </row>
    <row r="6096" spans="1:39" customFormat="1" x14ac:dyDescent="0.25">
      <c r="A6096" s="2">
        <v>470</v>
      </c>
      <c r="B6096" t="s">
        <v>1101</v>
      </c>
      <c r="C6096">
        <f t="shared" si="95"/>
        <v>1636735</v>
      </c>
      <c r="D6096">
        <v>17792.8</v>
      </c>
      <c r="E6096" t="s">
        <v>363</v>
      </c>
      <c r="F6096">
        <v>22.68</v>
      </c>
      <c r="G6096">
        <v>19.34</v>
      </c>
      <c r="H6096" t="s">
        <v>364</v>
      </c>
      <c r="I6096" s="2">
        <v>19.34</v>
      </c>
      <c r="J6096" t="s">
        <v>365</v>
      </c>
      <c r="K6096" t="s">
        <v>366</v>
      </c>
      <c r="L6096" s="3" t="str">
        <f>+INDEX([1]!TABLA_MAESTRO_DE_ARTICULO[SubGroupName],MATCH(Tabla_lineas[[#This Row],[CODIGO SAP]],[1]!TABLA_MAESTRO_DE_ARTICULO[ItemCode],0))</f>
        <v>POLVO PARA INYECTABLE</v>
      </c>
      <c r="M6096" t="s">
        <v>367</v>
      </c>
      <c r="N6096">
        <v>5</v>
      </c>
      <c r="O6096" t="s">
        <v>52</v>
      </c>
      <c r="S6096" s="2">
        <v>920</v>
      </c>
      <c r="T6096">
        <v>17783.599999999999</v>
      </c>
      <c r="U6096">
        <v>19.34</v>
      </c>
      <c r="V6096">
        <v>19.329999999999998</v>
      </c>
      <c r="W6096">
        <v>4.2</v>
      </c>
      <c r="Z6096" s="4" t="s">
        <v>53</v>
      </c>
      <c r="AA6096" t="s">
        <v>120</v>
      </c>
      <c r="AB6096">
        <v>46132</v>
      </c>
      <c r="AG6096">
        <v>0</v>
      </c>
      <c r="AH6096">
        <v>920</v>
      </c>
      <c r="AM6096" t="str">
        <f>SUBSTITUTE(Tabla_lineas[[#This Row],[Codigo Liname]]," ","")</f>
        <v>J0116</v>
      </c>
    </row>
    <row r="6097" spans="1:39" customFormat="1" x14ac:dyDescent="0.25">
      <c r="A6097" s="2">
        <v>470</v>
      </c>
      <c r="B6097" t="s">
        <v>1101</v>
      </c>
      <c r="C6097">
        <f t="shared" si="95"/>
        <v>1636735</v>
      </c>
      <c r="D6097">
        <v>8010</v>
      </c>
      <c r="E6097" t="s">
        <v>379</v>
      </c>
      <c r="F6097">
        <v>0.6</v>
      </c>
      <c r="G6097">
        <v>0.45</v>
      </c>
      <c r="H6097" t="s">
        <v>380</v>
      </c>
      <c r="I6097" s="2">
        <v>0.45</v>
      </c>
      <c r="J6097" t="s">
        <v>381</v>
      </c>
      <c r="K6097" t="s">
        <v>382</v>
      </c>
      <c r="L6097" s="3" t="str">
        <f>+INDEX([1]!TABLA_MAESTRO_DE_ARTICULO[SubGroupName],MATCH(Tabla_lineas[[#This Row],[CODIGO SAP]],[1]!TABLA_MAESTRO_DE_ARTICULO[ItemCode],0))</f>
        <v>COMPRIMIDO</v>
      </c>
      <c r="M6097" t="s">
        <v>383</v>
      </c>
      <c r="N6097">
        <v>35</v>
      </c>
      <c r="O6097" t="s">
        <v>45</v>
      </c>
      <c r="S6097" s="2">
        <v>17800</v>
      </c>
      <c r="T6097">
        <v>7832</v>
      </c>
      <c r="U6097">
        <v>0.45</v>
      </c>
      <c r="V6097">
        <v>0.44</v>
      </c>
      <c r="W6097">
        <v>0.12</v>
      </c>
      <c r="Z6097" s="4" t="s">
        <v>53</v>
      </c>
      <c r="AA6097" t="s">
        <v>120</v>
      </c>
      <c r="AB6097">
        <v>46132</v>
      </c>
      <c r="AG6097">
        <v>0</v>
      </c>
      <c r="AH6097">
        <v>17800</v>
      </c>
      <c r="AM6097" t="str">
        <f>SUBSTITUTE(Tabla_lineas[[#This Row],[Codigo Liname]]," ","")</f>
        <v>B0308</v>
      </c>
    </row>
    <row r="6098" spans="1:39" customFormat="1" x14ac:dyDescent="0.25">
      <c r="A6098" s="2">
        <v>470</v>
      </c>
      <c r="B6098" t="s">
        <v>1101</v>
      </c>
      <c r="C6098">
        <f t="shared" si="95"/>
        <v>1636735</v>
      </c>
      <c r="D6098">
        <v>2697.5</v>
      </c>
      <c r="E6098" t="s">
        <v>390</v>
      </c>
      <c r="F6098">
        <v>0.92</v>
      </c>
      <c r="G6098">
        <v>0.65</v>
      </c>
      <c r="H6098" t="s">
        <v>391</v>
      </c>
      <c r="I6098" s="2">
        <v>0.65</v>
      </c>
      <c r="J6098" t="s">
        <v>392</v>
      </c>
      <c r="K6098" t="s">
        <v>393</v>
      </c>
      <c r="L6098" s="3" t="str">
        <f>+INDEX([1]!TABLA_MAESTRO_DE_ARTICULO[SubGroupName],MATCH(Tabla_lineas[[#This Row],[CODIGO SAP]],[1]!TABLA_MAESTRO_DE_ARTICULO[ItemCode],0))</f>
        <v>COMPRIMIDO</v>
      </c>
      <c r="M6098" t="s">
        <v>394</v>
      </c>
      <c r="N6098">
        <v>36</v>
      </c>
      <c r="O6098" t="s">
        <v>45</v>
      </c>
      <c r="S6098" s="2">
        <v>4150</v>
      </c>
      <c r="T6098">
        <v>2656</v>
      </c>
      <c r="U6098">
        <v>0.65</v>
      </c>
      <c r="V6098">
        <v>0.64</v>
      </c>
      <c r="W6098">
        <v>0.15</v>
      </c>
      <c r="Z6098" s="4" t="s">
        <v>46</v>
      </c>
      <c r="AA6098" t="s">
        <v>153</v>
      </c>
      <c r="AB6098">
        <v>46132</v>
      </c>
      <c r="AG6098">
        <v>0</v>
      </c>
      <c r="AH6098">
        <v>4150</v>
      </c>
      <c r="AM6098" t="str">
        <f>SUBSTITUTE(Tabla_lineas[[#This Row],[Codigo Liname]]," ","")</f>
        <v>A1206</v>
      </c>
    </row>
    <row r="6099" spans="1:39" customFormat="1" x14ac:dyDescent="0.25">
      <c r="A6099" s="2">
        <v>472</v>
      </c>
      <c r="B6099" t="s">
        <v>1102</v>
      </c>
      <c r="C6099">
        <f t="shared" si="95"/>
        <v>1638851</v>
      </c>
      <c r="D6099">
        <v>1945</v>
      </c>
      <c r="E6099" t="s">
        <v>115</v>
      </c>
      <c r="F6099">
        <v>2.5099999999999998</v>
      </c>
      <c r="G6099">
        <v>2.5099999999999998</v>
      </c>
      <c r="H6099" t="s">
        <v>116</v>
      </c>
      <c r="I6099" s="2">
        <v>3.89</v>
      </c>
      <c r="J6099" t="s">
        <v>117</v>
      </c>
      <c r="K6099" t="s">
        <v>118</v>
      </c>
      <c r="L6099" s="3" t="str">
        <f>+INDEX([1]!TABLA_MAESTRO_DE_ARTICULO[SubGroupName],MATCH(Tabla_lineas[[#This Row],[CODIGO SAP]],[1]!TABLA_MAESTRO_DE_ARTICULO[ItemCode],0))</f>
        <v>COMPRIMIDO</v>
      </c>
      <c r="M6099" t="s">
        <v>119</v>
      </c>
      <c r="N6099">
        <v>1</v>
      </c>
      <c r="O6099" t="s">
        <v>45</v>
      </c>
      <c r="S6099" s="2">
        <v>500</v>
      </c>
      <c r="T6099">
        <v>1250</v>
      </c>
      <c r="U6099">
        <v>3.89</v>
      </c>
      <c r="V6099">
        <v>2.5</v>
      </c>
      <c r="W6099">
        <v>0.7</v>
      </c>
      <c r="Z6099" s="4" t="s">
        <v>46</v>
      </c>
      <c r="AA6099" t="s">
        <v>120</v>
      </c>
      <c r="AB6099">
        <v>46132</v>
      </c>
      <c r="AG6099">
        <v>0</v>
      </c>
      <c r="AH6099">
        <v>500</v>
      </c>
      <c r="AM6099" t="str">
        <f>SUBSTITUTE(Tabla_lineas[[#This Row],[Codigo Liname]]," ","")</f>
        <v>J0504</v>
      </c>
    </row>
    <row r="6100" spans="1:39" customFormat="1" x14ac:dyDescent="0.25">
      <c r="A6100" s="2">
        <v>472</v>
      </c>
      <c r="B6100" t="s">
        <v>1102</v>
      </c>
      <c r="C6100">
        <f t="shared" si="95"/>
        <v>1638851</v>
      </c>
      <c r="D6100">
        <v>29400</v>
      </c>
      <c r="E6100" t="s">
        <v>171</v>
      </c>
      <c r="F6100">
        <v>1.82</v>
      </c>
      <c r="G6100">
        <v>1.82</v>
      </c>
      <c r="H6100" t="s">
        <v>172</v>
      </c>
      <c r="I6100" s="2">
        <v>2.94</v>
      </c>
      <c r="J6100" t="s">
        <v>173</v>
      </c>
      <c r="K6100" t="s">
        <v>174</v>
      </c>
      <c r="L6100" s="3" t="str">
        <f>+INDEX([1]!TABLA_MAESTRO_DE_ARTICULO[SubGroupName],MATCH(Tabla_lineas[[#This Row],[CODIGO SAP]],[1]!TABLA_MAESTRO_DE_ARTICULO[ItemCode],0))</f>
        <v>COMPRIMIDO</v>
      </c>
      <c r="M6100" t="s">
        <v>175</v>
      </c>
      <c r="N6100">
        <v>3</v>
      </c>
      <c r="O6100" t="s">
        <v>45</v>
      </c>
      <c r="S6100" s="2">
        <v>10000</v>
      </c>
      <c r="T6100">
        <v>18100</v>
      </c>
      <c r="U6100">
        <v>2.94</v>
      </c>
      <c r="V6100">
        <v>1.81</v>
      </c>
      <c r="W6100">
        <v>0.7</v>
      </c>
      <c r="Z6100" s="4" t="s">
        <v>46</v>
      </c>
      <c r="AA6100" t="s">
        <v>120</v>
      </c>
      <c r="AB6100">
        <v>46132</v>
      </c>
      <c r="AG6100">
        <v>0</v>
      </c>
      <c r="AH6100">
        <v>10000</v>
      </c>
      <c r="AM6100" t="str">
        <f>SUBSTITUTE(Tabla_lineas[[#This Row],[Codigo Liname]]," ","")</f>
        <v>J0105</v>
      </c>
    </row>
    <row r="6101" spans="1:39" customFormat="1" x14ac:dyDescent="0.25">
      <c r="A6101" s="2">
        <v>472</v>
      </c>
      <c r="B6101" t="s">
        <v>1102</v>
      </c>
      <c r="C6101">
        <f t="shared" si="95"/>
        <v>1638851</v>
      </c>
      <c r="D6101">
        <v>9970.7999999999993</v>
      </c>
      <c r="E6101" t="s">
        <v>176</v>
      </c>
      <c r="F6101">
        <v>16.7</v>
      </c>
      <c r="G6101">
        <v>16.7</v>
      </c>
      <c r="H6101" t="s">
        <v>177</v>
      </c>
      <c r="I6101" s="2">
        <v>35.61</v>
      </c>
      <c r="J6101" t="s">
        <v>178</v>
      </c>
      <c r="K6101" t="s">
        <v>179</v>
      </c>
      <c r="L6101" s="3" t="str">
        <f>+INDEX([1]!TABLA_MAESTRO_DE_ARTICULO[SubGroupName],MATCH(Tabla_lineas[[#This Row],[CODIGO SAP]],[1]!TABLA_MAESTRO_DE_ARTICULO[ItemCode],0))</f>
        <v>POLVO PARA SUSPENSION</v>
      </c>
      <c r="M6101" t="s">
        <v>180</v>
      </c>
      <c r="N6101">
        <v>5</v>
      </c>
      <c r="O6101" t="s">
        <v>181</v>
      </c>
      <c r="S6101" s="2">
        <v>280</v>
      </c>
      <c r="T6101">
        <v>4673.2000000000007</v>
      </c>
      <c r="U6101">
        <v>35.61</v>
      </c>
      <c r="V6101">
        <v>16.690000000000001</v>
      </c>
      <c r="W6101">
        <v>5.5</v>
      </c>
      <c r="Z6101" s="4" t="s">
        <v>46</v>
      </c>
      <c r="AA6101" t="s">
        <v>153</v>
      </c>
      <c r="AB6101">
        <v>46096</v>
      </c>
      <c r="AG6101">
        <v>0</v>
      </c>
      <c r="AH6101">
        <v>280</v>
      </c>
      <c r="AM6101" t="str">
        <f>SUBSTITUTE(Tabla_lineas[[#This Row],[Codigo Liname]]," ","")</f>
        <v>J0157</v>
      </c>
    </row>
    <row r="6102" spans="1:39" customFormat="1" x14ac:dyDescent="0.25">
      <c r="A6102" s="2">
        <v>472</v>
      </c>
      <c r="B6102" t="s">
        <v>1102</v>
      </c>
      <c r="C6102">
        <f t="shared" si="95"/>
        <v>1638851</v>
      </c>
      <c r="D6102">
        <v>2238</v>
      </c>
      <c r="E6102" t="s">
        <v>127</v>
      </c>
      <c r="F6102">
        <v>7.87</v>
      </c>
      <c r="G6102">
        <v>7.87</v>
      </c>
      <c r="H6102" t="s">
        <v>128</v>
      </c>
      <c r="I6102" s="2">
        <v>11.19</v>
      </c>
      <c r="J6102" t="s">
        <v>129</v>
      </c>
      <c r="K6102" t="s">
        <v>130</v>
      </c>
      <c r="L6102" s="3" t="str">
        <f>+INDEX([1]!TABLA_MAESTRO_DE_ARTICULO[SubGroupName],MATCH(Tabla_lineas[[#This Row],[CODIGO SAP]],[1]!TABLA_MAESTRO_DE_ARTICULO[ItemCode],0))</f>
        <v>COMPRIMIDO</v>
      </c>
      <c r="M6102" t="s">
        <v>131</v>
      </c>
      <c r="N6102">
        <v>6</v>
      </c>
      <c r="O6102" t="s">
        <v>132</v>
      </c>
      <c r="S6102" s="2">
        <v>200</v>
      </c>
      <c r="T6102">
        <v>1572</v>
      </c>
      <c r="U6102">
        <v>11.19</v>
      </c>
      <c r="V6102">
        <v>7.86</v>
      </c>
      <c r="W6102">
        <v>1.3</v>
      </c>
      <c r="Z6102" s="4" t="s">
        <v>46</v>
      </c>
      <c r="AA6102" t="s">
        <v>126</v>
      </c>
      <c r="AB6102">
        <v>46132</v>
      </c>
      <c r="AG6102">
        <v>0</v>
      </c>
      <c r="AH6102">
        <v>200</v>
      </c>
      <c r="AM6102" t="str">
        <f>SUBSTITUTE(Tabla_lineas[[#This Row],[Codigo Liname]]," ","")</f>
        <v>J0113</v>
      </c>
    </row>
    <row r="6103" spans="1:39" customFormat="1" x14ac:dyDescent="0.25">
      <c r="A6103" s="2">
        <v>472</v>
      </c>
      <c r="B6103" t="s">
        <v>1102</v>
      </c>
      <c r="C6103">
        <f t="shared" si="95"/>
        <v>1638851</v>
      </c>
      <c r="D6103">
        <v>614</v>
      </c>
      <c r="E6103" t="s">
        <v>208</v>
      </c>
      <c r="F6103">
        <v>14.8</v>
      </c>
      <c r="G6103">
        <v>12.2</v>
      </c>
      <c r="H6103" t="s">
        <v>209</v>
      </c>
      <c r="I6103" s="2">
        <v>12.28</v>
      </c>
      <c r="J6103" t="s">
        <v>210</v>
      </c>
      <c r="K6103" t="s">
        <v>211</v>
      </c>
      <c r="L6103" s="3" t="str">
        <f>+INDEX([1]!TABLA_MAESTRO_DE_ARTICULO[SubGroupName],MATCH(Tabla_lineas[[#This Row],[CODIGO SAP]],[1]!TABLA_MAESTRO_DE_ARTICULO[ItemCode],0))</f>
        <v>JARABE</v>
      </c>
      <c r="M6103" t="s">
        <v>212</v>
      </c>
      <c r="N6103">
        <v>12</v>
      </c>
      <c r="O6103" t="s">
        <v>181</v>
      </c>
      <c r="S6103" s="2">
        <v>50</v>
      </c>
      <c r="T6103">
        <v>609.5</v>
      </c>
      <c r="U6103">
        <v>12.28</v>
      </c>
      <c r="V6103">
        <v>12.19</v>
      </c>
      <c r="W6103">
        <v>5</v>
      </c>
      <c r="Z6103" s="4" t="s">
        <v>46</v>
      </c>
      <c r="AA6103" t="s">
        <v>153</v>
      </c>
      <c r="AB6103">
        <v>46132</v>
      </c>
      <c r="AG6103">
        <v>0</v>
      </c>
      <c r="AH6103">
        <v>50</v>
      </c>
      <c r="AM6103" t="str">
        <f>SUBSTITUTE(Tabla_lineas[[#This Row],[Codigo Liname]]," ","")</f>
        <v>R0602</v>
      </c>
    </row>
    <row r="6104" spans="1:39" customFormat="1" x14ac:dyDescent="0.25">
      <c r="A6104" s="2">
        <v>472</v>
      </c>
      <c r="B6104" t="s">
        <v>1102</v>
      </c>
      <c r="C6104">
        <f t="shared" si="95"/>
        <v>1638851</v>
      </c>
      <c r="D6104">
        <v>450</v>
      </c>
      <c r="E6104" t="s">
        <v>213</v>
      </c>
      <c r="F6104">
        <v>0.47</v>
      </c>
      <c r="G6104">
        <v>0.45</v>
      </c>
      <c r="H6104" t="s">
        <v>214</v>
      </c>
      <c r="I6104" s="2">
        <v>0.45</v>
      </c>
      <c r="J6104" t="s">
        <v>215</v>
      </c>
      <c r="K6104" t="s">
        <v>216</v>
      </c>
      <c r="L6104" s="3" t="str">
        <f>+INDEX([1]!TABLA_MAESTRO_DE_ARTICULO[SubGroupName],MATCH(Tabla_lineas[[#This Row],[CODIGO SAP]],[1]!TABLA_MAESTRO_DE_ARTICULO[ItemCode],0))</f>
        <v>COMPRIMIDO</v>
      </c>
      <c r="M6104" t="s">
        <v>217</v>
      </c>
      <c r="N6104">
        <v>11</v>
      </c>
      <c r="O6104" t="s">
        <v>45</v>
      </c>
      <c r="S6104" s="2">
        <v>1000</v>
      </c>
      <c r="T6104">
        <v>440</v>
      </c>
      <c r="U6104">
        <v>0.45</v>
      </c>
      <c r="V6104">
        <v>0.44</v>
      </c>
      <c r="W6104">
        <v>0.12</v>
      </c>
      <c r="Z6104" s="4" t="s">
        <v>46</v>
      </c>
      <c r="AA6104" t="s">
        <v>153</v>
      </c>
      <c r="AB6104">
        <v>46132</v>
      </c>
      <c r="AG6104">
        <v>0</v>
      </c>
      <c r="AH6104">
        <v>1000</v>
      </c>
      <c r="AM6104" t="str">
        <f>SUBSTITUTE(Tabla_lineas[[#This Row],[Codigo Liname]]," ","")</f>
        <v>R0601</v>
      </c>
    </row>
    <row r="6105" spans="1:39" customFormat="1" x14ac:dyDescent="0.25">
      <c r="A6105" s="2">
        <v>472</v>
      </c>
      <c r="B6105" t="s">
        <v>1102</v>
      </c>
      <c r="C6105">
        <f t="shared" si="95"/>
        <v>1638851</v>
      </c>
      <c r="D6105">
        <v>2674</v>
      </c>
      <c r="E6105" t="s">
        <v>218</v>
      </c>
      <c r="F6105">
        <v>28.9</v>
      </c>
      <c r="G6105">
        <v>13.37</v>
      </c>
      <c r="H6105" t="s">
        <v>219</v>
      </c>
      <c r="I6105" s="2">
        <v>13.37</v>
      </c>
      <c r="J6105" t="s">
        <v>220</v>
      </c>
      <c r="K6105" t="s">
        <v>221</v>
      </c>
      <c r="L6105" s="3" t="str">
        <f>+INDEX([1]!TABLA_MAESTRO_DE_ARTICULO[SubGroupName],MATCH(Tabla_lineas[[#This Row],[CODIGO SAP]],[1]!TABLA_MAESTRO_DE_ARTICULO[ItemCode],0))</f>
        <v>CREMA DERMICA</v>
      </c>
      <c r="M6105" t="s">
        <v>222</v>
      </c>
      <c r="N6105">
        <v>13</v>
      </c>
      <c r="O6105" t="s">
        <v>223</v>
      </c>
      <c r="S6105" s="2">
        <v>200</v>
      </c>
      <c r="T6105">
        <v>2672</v>
      </c>
      <c r="U6105">
        <v>13.37</v>
      </c>
      <c r="V6105">
        <v>13.36</v>
      </c>
      <c r="W6105">
        <v>4.5</v>
      </c>
      <c r="Z6105" s="4" t="s">
        <v>53</v>
      </c>
      <c r="AA6105" t="s">
        <v>153</v>
      </c>
      <c r="AB6105">
        <v>46132</v>
      </c>
      <c r="AG6105">
        <v>0</v>
      </c>
      <c r="AH6105">
        <v>200</v>
      </c>
      <c r="AM6105" t="str">
        <f>SUBSTITUTE(Tabla_lineas[[#This Row],[Codigo Liname]]," ","")</f>
        <v>D0103</v>
      </c>
    </row>
    <row r="6106" spans="1:39" customFormat="1" x14ac:dyDescent="0.25">
      <c r="A6106" s="2">
        <v>472</v>
      </c>
      <c r="B6106" t="s">
        <v>1102</v>
      </c>
      <c r="C6106">
        <f t="shared" si="95"/>
        <v>1638851</v>
      </c>
      <c r="D6106">
        <v>2667.6</v>
      </c>
      <c r="E6106" t="s">
        <v>449</v>
      </c>
      <c r="F6106">
        <v>4.2</v>
      </c>
      <c r="G6106">
        <v>2.2799999999999998</v>
      </c>
      <c r="H6106" t="s">
        <v>450</v>
      </c>
      <c r="I6106" s="2">
        <v>2.2799999999999998</v>
      </c>
      <c r="J6106" t="s">
        <v>451</v>
      </c>
      <c r="K6106" t="s">
        <v>452</v>
      </c>
      <c r="L6106" s="3" t="str">
        <f>+INDEX([1]!TABLA_MAESTRO_DE_ARTICULO[SubGroupName],MATCH(Tabla_lineas[[#This Row],[CODIGO SAP]],[1]!TABLA_MAESTRO_DE_ARTICULO[ItemCode],0))</f>
        <v>OVULO VAGINAL</v>
      </c>
      <c r="M6106" t="s">
        <v>453</v>
      </c>
      <c r="N6106">
        <v>14</v>
      </c>
      <c r="O6106" t="s">
        <v>97</v>
      </c>
      <c r="S6106" s="2">
        <v>1170</v>
      </c>
      <c r="T6106">
        <v>2655.9</v>
      </c>
      <c r="U6106">
        <v>2.2799999999999998</v>
      </c>
      <c r="V6106">
        <v>2.27</v>
      </c>
      <c r="W6106">
        <v>0.7</v>
      </c>
      <c r="Z6106" s="4" t="s">
        <v>53</v>
      </c>
      <c r="AA6106" t="s">
        <v>126</v>
      </c>
      <c r="AB6106">
        <v>46132</v>
      </c>
      <c r="AG6106">
        <v>0</v>
      </c>
      <c r="AH6106">
        <v>1170</v>
      </c>
      <c r="AM6106" t="str">
        <f>SUBSTITUTE(Tabla_lineas[[#This Row],[Codigo Liname]]," ","")</f>
        <v>G0102</v>
      </c>
    </row>
    <row r="6107" spans="1:39" customFormat="1" x14ac:dyDescent="0.25">
      <c r="A6107" s="2">
        <v>472</v>
      </c>
      <c r="B6107" t="s">
        <v>1102</v>
      </c>
      <c r="C6107">
        <f t="shared" si="95"/>
        <v>1638851</v>
      </c>
      <c r="D6107">
        <v>1472</v>
      </c>
      <c r="E6107" t="s">
        <v>229</v>
      </c>
      <c r="F6107">
        <v>19.329999999999998</v>
      </c>
      <c r="G6107">
        <v>18.399999999999999</v>
      </c>
      <c r="H6107" t="s">
        <v>230</v>
      </c>
      <c r="I6107" s="2">
        <v>18.399999999999999</v>
      </c>
      <c r="J6107" t="s">
        <v>231</v>
      </c>
      <c r="K6107" t="s">
        <v>232</v>
      </c>
      <c r="L6107" s="3" t="str">
        <f>+INDEX([1]!TABLA_MAESTRO_DE_ARTICULO[SubGroupName],MATCH(Tabla_lineas[[#This Row],[CODIGO SAP]],[1]!TABLA_MAESTRO_DE_ARTICULO[ItemCode],0))</f>
        <v>SUSPENSION</v>
      </c>
      <c r="M6107" t="s">
        <v>233</v>
      </c>
      <c r="N6107">
        <v>16</v>
      </c>
      <c r="O6107" t="s">
        <v>65</v>
      </c>
      <c r="S6107" s="2">
        <v>80</v>
      </c>
      <c r="T6107">
        <v>1471.2</v>
      </c>
      <c r="U6107">
        <v>18.399999999999999</v>
      </c>
      <c r="V6107">
        <v>18.39</v>
      </c>
      <c r="W6107">
        <v>5.5</v>
      </c>
      <c r="Z6107" s="4" t="s">
        <v>46</v>
      </c>
      <c r="AA6107" t="s">
        <v>153</v>
      </c>
      <c r="AB6107">
        <v>46132</v>
      </c>
      <c r="AG6107">
        <v>0</v>
      </c>
      <c r="AH6107">
        <v>80</v>
      </c>
      <c r="AM6107" t="str">
        <f>SUBSTITUTE(Tabla_lineas[[#This Row],[Codigo Liname]]," ","")</f>
        <v>J0138</v>
      </c>
    </row>
    <row r="6108" spans="1:39" customFormat="1" x14ac:dyDescent="0.25">
      <c r="A6108" s="2">
        <v>472</v>
      </c>
      <c r="B6108" t="s">
        <v>1102</v>
      </c>
      <c r="C6108">
        <f t="shared" si="95"/>
        <v>1638851</v>
      </c>
      <c r="D6108">
        <v>7112</v>
      </c>
      <c r="E6108" t="s">
        <v>239</v>
      </c>
      <c r="F6108">
        <v>1.48</v>
      </c>
      <c r="G6108">
        <v>1.48</v>
      </c>
      <c r="H6108" t="s">
        <v>240</v>
      </c>
      <c r="I6108" s="2">
        <v>2.54</v>
      </c>
      <c r="J6108" t="s">
        <v>241</v>
      </c>
      <c r="K6108" t="s">
        <v>242</v>
      </c>
      <c r="L6108" s="3" t="str">
        <f>+INDEX([1]!TABLA_MAESTRO_DE_ARTICULO[SubGroupName],MATCH(Tabla_lineas[[#This Row],[CODIGO SAP]],[1]!TABLA_MAESTRO_DE_ARTICULO[ItemCode],0))</f>
        <v>COMPRIMIDO</v>
      </c>
      <c r="M6108" t="s">
        <v>243</v>
      </c>
      <c r="N6108">
        <v>15</v>
      </c>
      <c r="O6108" t="s">
        <v>45</v>
      </c>
      <c r="S6108" s="2">
        <v>2800</v>
      </c>
      <c r="T6108">
        <v>4116</v>
      </c>
      <c r="U6108">
        <v>2.54</v>
      </c>
      <c r="V6108">
        <v>1.47</v>
      </c>
      <c r="W6108">
        <v>0.4</v>
      </c>
      <c r="Z6108" s="4" t="s">
        <v>53</v>
      </c>
      <c r="AA6108" t="s">
        <v>120</v>
      </c>
      <c r="AB6108">
        <v>46132</v>
      </c>
      <c r="AG6108">
        <v>0</v>
      </c>
      <c r="AH6108">
        <v>2800</v>
      </c>
      <c r="AM6108" t="str">
        <f>SUBSTITUTE(Tabla_lineas[[#This Row],[Codigo Liname]]," ","")</f>
        <v>J0137</v>
      </c>
    </row>
    <row r="6109" spans="1:39" customFormat="1" x14ac:dyDescent="0.25">
      <c r="A6109" s="2">
        <v>472</v>
      </c>
      <c r="B6109" t="s">
        <v>1102</v>
      </c>
      <c r="C6109">
        <f t="shared" si="95"/>
        <v>1638851</v>
      </c>
      <c r="D6109">
        <v>19516</v>
      </c>
      <c r="E6109" t="s">
        <v>244</v>
      </c>
      <c r="F6109">
        <v>4.03</v>
      </c>
      <c r="G6109">
        <v>4.03</v>
      </c>
      <c r="H6109" t="s">
        <v>245</v>
      </c>
      <c r="I6109" s="2">
        <v>6.97</v>
      </c>
      <c r="J6109" t="s">
        <v>246</v>
      </c>
      <c r="K6109" t="s">
        <v>247</v>
      </c>
      <c r="L6109" s="3" t="str">
        <f>+INDEX([1]!TABLA_MAESTRO_DE_ARTICULO[SubGroupName],MATCH(Tabla_lineas[[#This Row],[CODIGO SAP]],[1]!TABLA_MAESTRO_DE_ARTICULO[ItemCode],0))</f>
        <v>SOLUCION INYECTABLE</v>
      </c>
      <c r="M6109" t="s">
        <v>248</v>
      </c>
      <c r="N6109">
        <v>17</v>
      </c>
      <c r="O6109" t="s">
        <v>249</v>
      </c>
      <c r="S6109" s="2">
        <v>2800</v>
      </c>
      <c r="T6109">
        <v>11255.999999999998</v>
      </c>
      <c r="U6109">
        <v>6.97</v>
      </c>
      <c r="V6109">
        <v>4.0199999999999996</v>
      </c>
      <c r="W6109">
        <v>0.7</v>
      </c>
      <c r="Z6109" s="4" t="s">
        <v>46</v>
      </c>
      <c r="AA6109" t="s">
        <v>126</v>
      </c>
      <c r="AB6109">
        <v>46132</v>
      </c>
      <c r="AG6109">
        <v>0</v>
      </c>
      <c r="AH6109">
        <v>2800</v>
      </c>
      <c r="AM6109" t="str">
        <f>SUBSTITUTE(Tabla_lineas[[#This Row],[Codigo Liname]]," ","")</f>
        <v>H0204</v>
      </c>
    </row>
    <row r="6110" spans="1:39" customFormat="1" x14ac:dyDescent="0.25">
      <c r="A6110" s="2">
        <v>472</v>
      </c>
      <c r="B6110" t="s">
        <v>1102</v>
      </c>
      <c r="C6110">
        <f t="shared" si="95"/>
        <v>1638851</v>
      </c>
      <c r="D6110">
        <v>3931.9</v>
      </c>
      <c r="E6110" t="s">
        <v>60</v>
      </c>
      <c r="F6110">
        <v>15.12</v>
      </c>
      <c r="G6110">
        <v>9.5</v>
      </c>
      <c r="H6110" t="s">
        <v>61</v>
      </c>
      <c r="I6110" s="2">
        <v>9.59</v>
      </c>
      <c r="J6110" t="s">
        <v>62</v>
      </c>
      <c r="K6110" t="s">
        <v>63</v>
      </c>
      <c r="L6110" s="3" t="str">
        <f>+INDEX([1]!TABLA_MAESTRO_DE_ARTICULO[SubGroupName],MATCH(Tabla_lineas[[#This Row],[CODIGO SAP]],[1]!TABLA_MAESTRO_DE_ARTICULO[ItemCode],0))</f>
        <v>JARABE</v>
      </c>
      <c r="M6110" t="s">
        <v>64</v>
      </c>
      <c r="N6110">
        <v>18</v>
      </c>
      <c r="O6110" t="s">
        <v>65</v>
      </c>
      <c r="S6110" s="2">
        <v>410</v>
      </c>
      <c r="T6110">
        <v>3890.9</v>
      </c>
      <c r="U6110">
        <v>9.59</v>
      </c>
      <c r="V6110">
        <v>9.49</v>
      </c>
      <c r="W6110">
        <v>5</v>
      </c>
      <c r="Z6110" s="4" t="s">
        <v>46</v>
      </c>
      <c r="AA6110" t="s">
        <v>153</v>
      </c>
      <c r="AB6110">
        <v>46096</v>
      </c>
      <c r="AG6110">
        <v>0</v>
      </c>
      <c r="AH6110">
        <v>410</v>
      </c>
      <c r="AM6110" t="str">
        <f>SUBSTITUTE(Tabla_lineas[[#This Row],[Codigo Liname]]," ","")</f>
        <v>R0503</v>
      </c>
    </row>
    <row r="6111" spans="1:39" customFormat="1" x14ac:dyDescent="0.25">
      <c r="A6111" s="2">
        <v>472</v>
      </c>
      <c r="B6111" t="s">
        <v>1102</v>
      </c>
      <c r="C6111">
        <f t="shared" si="95"/>
        <v>1638851</v>
      </c>
      <c r="D6111">
        <v>7863</v>
      </c>
      <c r="E6111" t="s">
        <v>250</v>
      </c>
      <c r="F6111">
        <v>24.52</v>
      </c>
      <c r="G6111">
        <v>24.5</v>
      </c>
      <c r="H6111" t="s">
        <v>251</v>
      </c>
      <c r="I6111" s="2">
        <v>26.21</v>
      </c>
      <c r="J6111" t="s">
        <v>252</v>
      </c>
      <c r="K6111" t="s">
        <v>253</v>
      </c>
      <c r="L6111" s="3" t="str">
        <f>+INDEX([1]!TABLA_MAESTRO_DE_ARTICULO[SubGroupName],MATCH(Tabla_lineas[[#This Row],[CODIGO SAP]],[1]!TABLA_MAESTRO_DE_ARTICULO[ItemCode],0))</f>
        <v>GEL</v>
      </c>
      <c r="M6111" t="s">
        <v>254</v>
      </c>
      <c r="N6111">
        <v>21</v>
      </c>
      <c r="O6111" t="s">
        <v>255</v>
      </c>
      <c r="S6111" s="2">
        <v>300</v>
      </c>
      <c r="T6111">
        <v>7346.9999999999982</v>
      </c>
      <c r="U6111">
        <v>26.21</v>
      </c>
      <c r="V6111">
        <v>24.49</v>
      </c>
      <c r="W6111">
        <v>5</v>
      </c>
      <c r="Z6111" s="4" t="s">
        <v>53</v>
      </c>
      <c r="AA6111" t="s">
        <v>153</v>
      </c>
      <c r="AB6111">
        <v>46132</v>
      </c>
      <c r="AG6111">
        <v>0</v>
      </c>
      <c r="AH6111">
        <v>300</v>
      </c>
      <c r="AM6111" t="str">
        <f>SUBSTITUTE(Tabla_lineas[[#This Row],[Codigo Liname]]," ","")</f>
        <v>M0101</v>
      </c>
    </row>
    <row r="6112" spans="1:39" customFormat="1" x14ac:dyDescent="0.25">
      <c r="A6112" s="2">
        <v>472</v>
      </c>
      <c r="B6112" t="s">
        <v>1102</v>
      </c>
      <c r="C6112">
        <f t="shared" si="95"/>
        <v>1638851</v>
      </c>
      <c r="D6112">
        <v>4800</v>
      </c>
      <c r="E6112" t="s">
        <v>138</v>
      </c>
      <c r="F6112">
        <v>0.2</v>
      </c>
      <c r="G6112">
        <v>0.2</v>
      </c>
      <c r="H6112" t="s">
        <v>139</v>
      </c>
      <c r="I6112" s="2">
        <v>0.24</v>
      </c>
      <c r="J6112" t="s">
        <v>140</v>
      </c>
      <c r="K6112" t="s">
        <v>141</v>
      </c>
      <c r="L6112" s="3" t="str">
        <f>+INDEX([1]!TABLA_MAESTRO_DE_ARTICULO[SubGroupName],MATCH(Tabla_lineas[[#This Row],[CODIGO SAP]],[1]!TABLA_MAESTRO_DE_ARTICULO[ItemCode],0))</f>
        <v>COMPRIMIDO</v>
      </c>
      <c r="M6112" t="s">
        <v>142</v>
      </c>
      <c r="N6112">
        <v>19</v>
      </c>
      <c r="O6112" t="s">
        <v>45</v>
      </c>
      <c r="S6112" s="2">
        <v>20000</v>
      </c>
      <c r="T6112">
        <v>3800</v>
      </c>
      <c r="U6112">
        <v>0.24</v>
      </c>
      <c r="V6112">
        <v>0.19</v>
      </c>
      <c r="W6112">
        <v>0.12</v>
      </c>
      <c r="Z6112" s="4" t="s">
        <v>53</v>
      </c>
      <c r="AA6112" t="s">
        <v>126</v>
      </c>
      <c r="AB6112">
        <v>46132</v>
      </c>
      <c r="AG6112">
        <v>0</v>
      </c>
      <c r="AH6112">
        <v>20000</v>
      </c>
      <c r="AM6112" t="str">
        <f>SUBSTITUTE(Tabla_lineas[[#This Row],[Codigo Liname]]," ","")</f>
        <v>M0102</v>
      </c>
    </row>
    <row r="6113" spans="1:39" customFormat="1" x14ac:dyDescent="0.25">
      <c r="A6113" s="2">
        <v>472</v>
      </c>
      <c r="B6113" t="s">
        <v>1102</v>
      </c>
      <c r="C6113">
        <f t="shared" si="95"/>
        <v>1638851</v>
      </c>
      <c r="D6113">
        <v>7640</v>
      </c>
      <c r="E6113" t="s">
        <v>256</v>
      </c>
      <c r="F6113">
        <v>3.3</v>
      </c>
      <c r="G6113">
        <v>3.3</v>
      </c>
      <c r="H6113" t="s">
        <v>257</v>
      </c>
      <c r="I6113" s="2">
        <v>3.82</v>
      </c>
      <c r="J6113" t="s">
        <v>258</v>
      </c>
      <c r="K6113" t="s">
        <v>259</v>
      </c>
      <c r="L6113" s="3" t="str">
        <f>+INDEX([1]!TABLA_MAESTRO_DE_ARTICULO[SubGroupName],MATCH(Tabla_lineas[[#This Row],[CODIGO SAP]],[1]!TABLA_MAESTRO_DE_ARTICULO[ItemCode],0))</f>
        <v>SOLUCION INYECTABLE</v>
      </c>
      <c r="M6113" t="s">
        <v>260</v>
      </c>
      <c r="N6113">
        <v>20</v>
      </c>
      <c r="O6113" t="s">
        <v>249</v>
      </c>
      <c r="S6113" s="2">
        <v>2000</v>
      </c>
      <c r="T6113">
        <v>6580</v>
      </c>
      <c r="U6113">
        <v>3.82</v>
      </c>
      <c r="V6113">
        <v>3.29</v>
      </c>
      <c r="W6113">
        <v>0.7</v>
      </c>
      <c r="Z6113" s="4" t="s">
        <v>53</v>
      </c>
      <c r="AA6113" t="s">
        <v>153</v>
      </c>
      <c r="AB6113">
        <v>46132</v>
      </c>
      <c r="AG6113">
        <v>0</v>
      </c>
      <c r="AH6113">
        <v>2000</v>
      </c>
      <c r="AM6113" t="str">
        <f>SUBSTITUTE(Tabla_lineas[[#This Row],[Codigo Liname]]," ","")</f>
        <v>M0103</v>
      </c>
    </row>
    <row r="6114" spans="1:39" customFormat="1" x14ac:dyDescent="0.25">
      <c r="A6114" s="2">
        <v>472</v>
      </c>
      <c r="B6114" t="s">
        <v>1102</v>
      </c>
      <c r="C6114">
        <f t="shared" si="95"/>
        <v>1638851</v>
      </c>
      <c r="D6114">
        <v>9048</v>
      </c>
      <c r="E6114" t="s">
        <v>143</v>
      </c>
      <c r="F6114">
        <v>2.17</v>
      </c>
      <c r="G6114">
        <v>2.17</v>
      </c>
      <c r="H6114" t="s">
        <v>144</v>
      </c>
      <c r="I6114" s="2">
        <v>2.3199999999999998</v>
      </c>
      <c r="J6114" t="s">
        <v>145</v>
      </c>
      <c r="K6114" t="s">
        <v>146</v>
      </c>
      <c r="L6114" s="3" t="str">
        <f>+INDEX([1]!TABLA_MAESTRO_DE_ARTICULO[SubGroupName],MATCH(Tabla_lineas[[#This Row],[CODIGO SAP]],[1]!TABLA_MAESTRO_DE_ARTICULO[ItemCode],0))</f>
        <v>CAPSULA DURA</v>
      </c>
      <c r="M6114" t="s">
        <v>147</v>
      </c>
      <c r="N6114">
        <v>22</v>
      </c>
      <c r="O6114" t="s">
        <v>45</v>
      </c>
      <c r="S6114" s="2">
        <v>3900</v>
      </c>
      <c r="T6114">
        <v>8424</v>
      </c>
      <c r="U6114">
        <v>2.3199999999999998</v>
      </c>
      <c r="V6114">
        <v>2.16</v>
      </c>
      <c r="W6114">
        <v>0.8</v>
      </c>
      <c r="Z6114" s="4" t="s">
        <v>46</v>
      </c>
      <c r="AA6114" t="s">
        <v>120</v>
      </c>
      <c r="AB6114">
        <v>46132</v>
      </c>
      <c r="AG6114">
        <v>0</v>
      </c>
      <c r="AH6114">
        <v>3900</v>
      </c>
      <c r="AM6114" t="str">
        <f>SUBSTITUTE(Tabla_lineas[[#This Row],[Codigo Liname]]," ","")</f>
        <v>J0141</v>
      </c>
    </row>
    <row r="6115" spans="1:39" customFormat="1" x14ac:dyDescent="0.25">
      <c r="A6115" s="2">
        <v>472</v>
      </c>
      <c r="B6115" t="s">
        <v>1102</v>
      </c>
      <c r="C6115">
        <f t="shared" si="95"/>
        <v>1638851</v>
      </c>
      <c r="D6115">
        <v>265</v>
      </c>
      <c r="E6115" t="s">
        <v>266</v>
      </c>
      <c r="F6115">
        <v>0.56000000000000005</v>
      </c>
      <c r="G6115">
        <v>0.53</v>
      </c>
      <c r="H6115" t="s">
        <v>267</v>
      </c>
      <c r="I6115" s="2">
        <v>0.53</v>
      </c>
      <c r="J6115" t="s">
        <v>268</v>
      </c>
      <c r="K6115" t="s">
        <v>269</v>
      </c>
      <c r="L6115" s="3" t="str">
        <f>+INDEX([1]!TABLA_MAESTRO_DE_ARTICULO[SubGroupName],MATCH(Tabla_lineas[[#This Row],[CODIGO SAP]],[1]!TABLA_MAESTRO_DE_ARTICULO[ItemCode],0))</f>
        <v>COMPRIMIDO</v>
      </c>
      <c r="M6115" t="s">
        <v>270</v>
      </c>
      <c r="N6115">
        <v>23</v>
      </c>
      <c r="O6115" t="s">
        <v>45</v>
      </c>
      <c r="S6115" s="2">
        <v>500</v>
      </c>
      <c r="T6115">
        <v>260</v>
      </c>
      <c r="U6115">
        <v>0.53</v>
      </c>
      <c r="V6115">
        <v>0.52</v>
      </c>
      <c r="W6115">
        <v>0.12</v>
      </c>
      <c r="Z6115" s="4" t="s">
        <v>46</v>
      </c>
      <c r="AA6115" t="s">
        <v>126</v>
      </c>
      <c r="AB6115">
        <v>46132</v>
      </c>
      <c r="AG6115">
        <v>0</v>
      </c>
      <c r="AH6115">
        <v>500</v>
      </c>
      <c r="AM6115" t="str">
        <f>SUBSTITUTE(Tabla_lineas[[#This Row],[Codigo Liname]]," ","")</f>
        <v>C0901</v>
      </c>
    </row>
    <row r="6116" spans="1:39" customFormat="1" x14ac:dyDescent="0.25">
      <c r="A6116" s="2">
        <v>472</v>
      </c>
      <c r="B6116" t="s">
        <v>1102</v>
      </c>
      <c r="C6116">
        <f t="shared" si="95"/>
        <v>1638851</v>
      </c>
      <c r="D6116">
        <v>4800</v>
      </c>
      <c r="E6116" t="s">
        <v>511</v>
      </c>
      <c r="F6116">
        <v>2.99</v>
      </c>
      <c r="G6116">
        <v>1.6</v>
      </c>
      <c r="H6116" t="s">
        <v>512</v>
      </c>
      <c r="I6116" s="2">
        <v>1.6</v>
      </c>
      <c r="J6116" t="s">
        <v>513</v>
      </c>
      <c r="K6116" t="s">
        <v>514</v>
      </c>
      <c r="L6116" s="3" t="str">
        <f>+INDEX([1]!TABLA_MAESTRO_DE_ARTICULO[SubGroupName],MATCH(Tabla_lineas[[#This Row],[CODIGO SAP]],[1]!TABLA_MAESTRO_DE_ARTICULO[ItemCode],0))</f>
        <v>COMPRIMIDO</v>
      </c>
      <c r="M6116" t="s">
        <v>515</v>
      </c>
      <c r="N6116">
        <v>24</v>
      </c>
      <c r="O6116" t="s">
        <v>45</v>
      </c>
      <c r="S6116" s="2">
        <v>3000</v>
      </c>
      <c r="T6116">
        <v>4770</v>
      </c>
      <c r="U6116">
        <v>1.6</v>
      </c>
      <c r="V6116">
        <v>1.59</v>
      </c>
      <c r="W6116">
        <v>0.9</v>
      </c>
      <c r="Z6116" s="4" t="s">
        <v>53</v>
      </c>
      <c r="AA6116" t="s">
        <v>120</v>
      </c>
      <c r="AB6116">
        <v>46132</v>
      </c>
      <c r="AG6116">
        <v>0</v>
      </c>
      <c r="AH6116">
        <v>3000</v>
      </c>
      <c r="AM6116" t="str">
        <f>SUBSTITUTE(Tabla_lineas[[#This Row],[Codigo Liname]]," ","")</f>
        <v>J0145</v>
      </c>
    </row>
    <row r="6117" spans="1:39" customFormat="1" x14ac:dyDescent="0.25">
      <c r="A6117" s="2">
        <v>472</v>
      </c>
      <c r="B6117" t="s">
        <v>1102</v>
      </c>
      <c r="C6117">
        <f t="shared" si="95"/>
        <v>1638851</v>
      </c>
      <c r="D6117">
        <v>4932.8999999999996</v>
      </c>
      <c r="E6117" t="s">
        <v>292</v>
      </c>
      <c r="F6117">
        <v>25.27</v>
      </c>
      <c r="G6117">
        <v>18.27</v>
      </c>
      <c r="H6117" t="s">
        <v>293</v>
      </c>
      <c r="I6117" s="2">
        <v>18.27</v>
      </c>
      <c r="J6117" t="s">
        <v>294</v>
      </c>
      <c r="K6117" t="s">
        <v>295</v>
      </c>
      <c r="L6117" s="3" t="str">
        <f>+INDEX([1]!TABLA_MAESTRO_DE_ARTICULO[SubGroupName],MATCH(Tabla_lineas[[#This Row],[CODIGO SAP]],[1]!TABLA_MAESTRO_DE_ARTICULO[ItemCode],0))</f>
        <v>CREMA DERMICA</v>
      </c>
      <c r="M6117" t="s">
        <v>296</v>
      </c>
      <c r="N6117">
        <v>25</v>
      </c>
      <c r="O6117" t="s">
        <v>297</v>
      </c>
      <c r="S6117" s="2">
        <v>270</v>
      </c>
      <c r="T6117">
        <v>4930.2000000000007</v>
      </c>
      <c r="U6117">
        <v>18.27</v>
      </c>
      <c r="V6117">
        <v>18.260000000000002</v>
      </c>
      <c r="W6117">
        <v>5</v>
      </c>
      <c r="Z6117" s="4" t="s">
        <v>46</v>
      </c>
      <c r="AA6117" t="s">
        <v>153</v>
      </c>
      <c r="AB6117">
        <v>46132</v>
      </c>
      <c r="AG6117">
        <v>0</v>
      </c>
      <c r="AH6117">
        <v>270</v>
      </c>
      <c r="AM6117" t="str">
        <f>SUBSTITUTE(Tabla_lineas[[#This Row],[Codigo Liname]]," ","")</f>
        <v>D0704</v>
      </c>
    </row>
    <row r="6118" spans="1:39" customFormat="1" x14ac:dyDescent="0.25">
      <c r="A6118" s="2">
        <v>472</v>
      </c>
      <c r="B6118" t="s">
        <v>1102</v>
      </c>
      <c r="C6118">
        <f t="shared" si="95"/>
        <v>1638851</v>
      </c>
      <c r="D6118">
        <v>7907.2</v>
      </c>
      <c r="E6118" t="s">
        <v>298</v>
      </c>
      <c r="F6118">
        <v>14.58</v>
      </c>
      <c r="G6118">
        <v>14.58</v>
      </c>
      <c r="H6118" t="s">
        <v>299</v>
      </c>
      <c r="I6118" s="2">
        <v>24.71</v>
      </c>
      <c r="J6118" t="s">
        <v>300</v>
      </c>
      <c r="K6118" t="s">
        <v>301</v>
      </c>
      <c r="L6118" s="3" t="str">
        <f>+INDEX([1]!TABLA_MAESTRO_DE_ARTICULO[SubGroupName],MATCH(Tabla_lineas[[#This Row],[CODIGO SAP]],[1]!TABLA_MAESTRO_DE_ARTICULO[ItemCode],0))</f>
        <v>SUSPENSION</v>
      </c>
      <c r="M6118" t="s">
        <v>302</v>
      </c>
      <c r="N6118">
        <v>28</v>
      </c>
      <c r="O6118" t="s">
        <v>65</v>
      </c>
      <c r="S6118" s="2">
        <v>320</v>
      </c>
      <c r="T6118">
        <v>4662.3999999999996</v>
      </c>
      <c r="U6118">
        <v>24.71</v>
      </c>
      <c r="V6118">
        <v>14.57</v>
      </c>
      <c r="W6118">
        <v>5.5</v>
      </c>
      <c r="Z6118" s="4" t="s">
        <v>46</v>
      </c>
      <c r="AA6118" t="s">
        <v>153</v>
      </c>
      <c r="AB6118">
        <v>46096</v>
      </c>
      <c r="AG6118">
        <v>0</v>
      </c>
      <c r="AH6118">
        <v>320</v>
      </c>
      <c r="AM6118" t="str">
        <f>SUBSTITUTE(Tabla_lineas[[#This Row],[Codigo Liname]]," ","")</f>
        <v>M0104</v>
      </c>
    </row>
    <row r="6119" spans="1:39" customFormat="1" x14ac:dyDescent="0.25">
      <c r="A6119" s="2">
        <v>472</v>
      </c>
      <c r="B6119" t="s">
        <v>1102</v>
      </c>
      <c r="C6119">
        <f t="shared" si="95"/>
        <v>1638851</v>
      </c>
      <c r="D6119">
        <v>10350</v>
      </c>
      <c r="E6119" t="s">
        <v>303</v>
      </c>
      <c r="F6119">
        <v>0.75</v>
      </c>
      <c r="G6119">
        <v>0.69</v>
      </c>
      <c r="H6119" t="s">
        <v>304</v>
      </c>
      <c r="I6119" s="2">
        <v>0.69</v>
      </c>
      <c r="J6119" t="s">
        <v>305</v>
      </c>
      <c r="K6119" t="s">
        <v>306</v>
      </c>
      <c r="L6119" s="3" t="str">
        <f>+INDEX([1]!TABLA_MAESTRO_DE_ARTICULO[SubGroupName],MATCH(Tabla_lineas[[#This Row],[CODIGO SAP]],[1]!TABLA_MAESTRO_DE_ARTICULO[ItemCode],0))</f>
        <v>COMPRIMIDO</v>
      </c>
      <c r="M6119" t="s">
        <v>307</v>
      </c>
      <c r="N6119">
        <v>27</v>
      </c>
      <c r="O6119" t="s">
        <v>45</v>
      </c>
      <c r="P6119">
        <v>138600</v>
      </c>
      <c r="Q6119">
        <v>3275900</v>
      </c>
      <c r="R6119">
        <v>3414500</v>
      </c>
      <c r="S6119" s="2">
        <v>15000</v>
      </c>
      <c r="T6119">
        <v>10200</v>
      </c>
      <c r="U6119">
        <v>0.69</v>
      </c>
      <c r="V6119">
        <v>0.68</v>
      </c>
      <c r="W6119">
        <v>0.14000000000000001</v>
      </c>
      <c r="Z6119" s="4" t="s">
        <v>46</v>
      </c>
      <c r="AA6119" t="s">
        <v>120</v>
      </c>
      <c r="AB6119">
        <v>46132</v>
      </c>
      <c r="AG6119">
        <v>0</v>
      </c>
      <c r="AH6119">
        <v>15000</v>
      </c>
      <c r="AM6119" t="str">
        <f>SUBSTITUTE(Tabla_lineas[[#This Row],[Codigo Liname]]," ","")</f>
        <v>M0105</v>
      </c>
    </row>
    <row r="6120" spans="1:39" customFormat="1" x14ac:dyDescent="0.25">
      <c r="A6120" s="2">
        <v>472</v>
      </c>
      <c r="B6120" t="s">
        <v>1102</v>
      </c>
      <c r="C6120">
        <f t="shared" si="95"/>
        <v>1638851</v>
      </c>
      <c r="D6120">
        <v>1428</v>
      </c>
      <c r="E6120" t="s">
        <v>454</v>
      </c>
      <c r="F6120">
        <v>0.33</v>
      </c>
      <c r="G6120">
        <v>0.33</v>
      </c>
      <c r="H6120" t="s">
        <v>455</v>
      </c>
      <c r="I6120" s="2">
        <v>0.68</v>
      </c>
      <c r="J6120" t="s">
        <v>456</v>
      </c>
      <c r="K6120" t="s">
        <v>457</v>
      </c>
      <c r="L6120" s="3" t="str">
        <f>+INDEX([1]!TABLA_MAESTRO_DE_ARTICULO[SubGroupName],MATCH(Tabla_lineas[[#This Row],[CODIGO SAP]],[1]!TABLA_MAESTRO_DE_ARTICULO[ItemCode],0))</f>
        <v>COMPRIMIDO</v>
      </c>
      <c r="M6120" t="s">
        <v>458</v>
      </c>
      <c r="N6120">
        <v>29</v>
      </c>
      <c r="O6120" t="s">
        <v>45</v>
      </c>
      <c r="S6120" s="2">
        <v>2100</v>
      </c>
      <c r="T6120">
        <v>672</v>
      </c>
      <c r="U6120">
        <v>0.68</v>
      </c>
      <c r="V6120">
        <v>0.32</v>
      </c>
      <c r="W6120">
        <v>0.12</v>
      </c>
      <c r="Z6120" s="4" t="s">
        <v>46</v>
      </c>
      <c r="AA6120" t="s">
        <v>153</v>
      </c>
      <c r="AB6120">
        <v>46132</v>
      </c>
      <c r="AG6120">
        <v>0</v>
      </c>
      <c r="AH6120">
        <v>2100</v>
      </c>
      <c r="AM6120" t="str">
        <f>SUBSTITUTE(Tabla_lineas[[#This Row],[Codigo Liname]]," ","")</f>
        <v>M0106</v>
      </c>
    </row>
    <row r="6121" spans="1:39" customFormat="1" x14ac:dyDescent="0.25">
      <c r="A6121" s="2">
        <v>472</v>
      </c>
      <c r="B6121" t="s">
        <v>1102</v>
      </c>
      <c r="C6121">
        <f t="shared" si="95"/>
        <v>1638851</v>
      </c>
      <c r="D6121">
        <v>2180</v>
      </c>
      <c r="E6121" t="s">
        <v>308</v>
      </c>
      <c r="F6121">
        <v>5.07</v>
      </c>
      <c r="G6121">
        <v>5.07</v>
      </c>
      <c r="H6121" t="s">
        <v>309</v>
      </c>
      <c r="I6121" s="2">
        <v>10.9</v>
      </c>
      <c r="J6121" t="s">
        <v>310</v>
      </c>
      <c r="K6121" t="s">
        <v>311</v>
      </c>
      <c r="L6121" s="3" t="str">
        <f>+INDEX([1]!TABLA_MAESTRO_DE_ARTICULO[SubGroupName],MATCH(Tabla_lineas[[#This Row],[CODIGO SAP]],[1]!TABLA_MAESTRO_DE_ARTICULO[ItemCode],0))</f>
        <v>SOLUCION INYECTABLE</v>
      </c>
      <c r="M6121" t="s">
        <v>312</v>
      </c>
      <c r="N6121">
        <v>32</v>
      </c>
      <c r="O6121" t="s">
        <v>249</v>
      </c>
      <c r="S6121" s="2">
        <v>200</v>
      </c>
      <c r="T6121">
        <v>1014</v>
      </c>
      <c r="U6121">
        <v>10.9</v>
      </c>
      <c r="V6121">
        <v>5.07</v>
      </c>
      <c r="W6121">
        <v>1</v>
      </c>
      <c r="Z6121" s="4" t="s">
        <v>46</v>
      </c>
      <c r="AA6121" t="s">
        <v>126</v>
      </c>
      <c r="AB6121">
        <v>46132</v>
      </c>
      <c r="AG6121">
        <v>0</v>
      </c>
      <c r="AH6121">
        <v>200</v>
      </c>
      <c r="AM6121" t="str">
        <f>SUBSTITUTE(Tabla_lineas[[#This Row],[Codigo Liname]]," ","")</f>
        <v>M0109</v>
      </c>
    </row>
    <row r="6122" spans="1:39" customFormat="1" x14ac:dyDescent="0.25">
      <c r="A6122" s="2">
        <v>472</v>
      </c>
      <c r="B6122" t="s">
        <v>1102</v>
      </c>
      <c r="C6122">
        <f t="shared" si="95"/>
        <v>1638851</v>
      </c>
      <c r="D6122">
        <v>718.5</v>
      </c>
      <c r="E6122" t="s">
        <v>76</v>
      </c>
      <c r="F6122">
        <v>14.47</v>
      </c>
      <c r="G6122">
        <v>14.37</v>
      </c>
      <c r="H6122" t="s">
        <v>77</v>
      </c>
      <c r="I6122" s="2">
        <v>14.37</v>
      </c>
      <c r="J6122" t="s">
        <v>78</v>
      </c>
      <c r="K6122" t="s">
        <v>79</v>
      </c>
      <c r="L6122" s="3" t="str">
        <f>+INDEX([1]!TABLA_MAESTRO_DE_ARTICULO[SubGroupName],MATCH(Tabla_lineas[[#This Row],[CODIGO SAP]],[1]!TABLA_MAESTRO_DE_ARTICULO[ItemCode],0))</f>
        <v>SOLUCION INYECTABLE</v>
      </c>
      <c r="M6122" t="s">
        <v>80</v>
      </c>
      <c r="N6122">
        <v>34</v>
      </c>
      <c r="O6122" t="s">
        <v>81</v>
      </c>
      <c r="S6122" s="2">
        <v>50</v>
      </c>
      <c r="T6122">
        <v>718</v>
      </c>
      <c r="U6122">
        <v>14.37</v>
      </c>
      <c r="V6122">
        <v>14.36</v>
      </c>
      <c r="W6122">
        <v>4</v>
      </c>
      <c r="Z6122" s="4" t="s">
        <v>46</v>
      </c>
      <c r="AA6122" t="s">
        <v>153</v>
      </c>
      <c r="AB6122">
        <v>46132</v>
      </c>
      <c r="AG6122">
        <v>0</v>
      </c>
      <c r="AH6122">
        <v>50</v>
      </c>
      <c r="AM6122" t="str">
        <f>SUBSTITUTE(Tabla_lineas[[#This Row],[Codigo Liname]]," ","")</f>
        <v>N0112</v>
      </c>
    </row>
    <row r="6123" spans="1:39" customFormat="1" x14ac:dyDescent="0.25">
      <c r="A6123" s="2">
        <v>472</v>
      </c>
      <c r="B6123" t="s">
        <v>1102</v>
      </c>
      <c r="C6123">
        <f t="shared" si="95"/>
        <v>1638851</v>
      </c>
      <c r="D6123">
        <v>1445</v>
      </c>
      <c r="E6123" t="s">
        <v>459</v>
      </c>
      <c r="F6123">
        <v>4.76</v>
      </c>
      <c r="G6123">
        <v>2.89</v>
      </c>
      <c r="H6123" t="s">
        <v>460</v>
      </c>
      <c r="I6123" s="2">
        <v>2.89</v>
      </c>
      <c r="J6123" t="s">
        <v>461</v>
      </c>
      <c r="K6123" t="s">
        <v>462</v>
      </c>
      <c r="L6123" s="3" t="str">
        <f>+INDEX([1]!TABLA_MAESTRO_DE_ARTICULO[SubGroupName],MATCH(Tabla_lineas[[#This Row],[CODIGO SAP]],[1]!TABLA_MAESTRO_DE_ARTICULO[ItemCode],0))</f>
        <v>COMPRIMIDO</v>
      </c>
      <c r="M6123" t="s">
        <v>463</v>
      </c>
      <c r="N6123">
        <v>35</v>
      </c>
      <c r="O6123" t="s">
        <v>45</v>
      </c>
      <c r="S6123" s="2">
        <v>500</v>
      </c>
      <c r="T6123">
        <v>1440</v>
      </c>
      <c r="U6123">
        <v>2.89</v>
      </c>
      <c r="V6123">
        <v>2.88</v>
      </c>
      <c r="W6123">
        <v>0.7</v>
      </c>
      <c r="Z6123" s="4" t="s">
        <v>46</v>
      </c>
      <c r="AA6123" t="s">
        <v>120</v>
      </c>
      <c r="AB6123">
        <v>46132</v>
      </c>
      <c r="AG6123">
        <v>0</v>
      </c>
      <c r="AH6123">
        <v>500</v>
      </c>
      <c r="AM6123" t="str">
        <f>SUBSTITUTE(Tabla_lineas[[#This Row],[Codigo Liname]]," ","")</f>
        <v>P0205</v>
      </c>
    </row>
    <row r="6124" spans="1:39" customFormat="1" x14ac:dyDescent="0.25">
      <c r="A6124" s="2">
        <v>472</v>
      </c>
      <c r="B6124" t="s">
        <v>1102</v>
      </c>
      <c r="C6124">
        <f t="shared" si="95"/>
        <v>1638851</v>
      </c>
      <c r="D6124">
        <v>4108</v>
      </c>
      <c r="E6124" t="s">
        <v>313</v>
      </c>
      <c r="F6124">
        <v>5.29</v>
      </c>
      <c r="G6124">
        <v>5.29</v>
      </c>
      <c r="H6124" t="s">
        <v>314</v>
      </c>
      <c r="I6124" s="2">
        <v>6.32</v>
      </c>
      <c r="J6124" t="s">
        <v>315</v>
      </c>
      <c r="K6124" t="s">
        <v>316</v>
      </c>
      <c r="L6124" s="3" t="str">
        <f>+INDEX([1]!TABLA_MAESTRO_DE_ARTICULO[SubGroupName],MATCH(Tabla_lineas[[#This Row],[CODIGO SAP]],[1]!TABLA_MAESTRO_DE_ARTICULO[ItemCode],0))</f>
        <v>SOLUCION INYECTABLE</v>
      </c>
      <c r="M6124" t="s">
        <v>317</v>
      </c>
      <c r="N6124">
        <v>36</v>
      </c>
      <c r="O6124" t="s">
        <v>249</v>
      </c>
      <c r="S6124" s="2">
        <v>650</v>
      </c>
      <c r="T6124">
        <v>3432</v>
      </c>
      <c r="U6124">
        <v>6.32</v>
      </c>
      <c r="V6124">
        <v>5.28</v>
      </c>
      <c r="W6124">
        <v>0.7</v>
      </c>
      <c r="Z6124" s="4" t="s">
        <v>53</v>
      </c>
      <c r="AA6124" t="s">
        <v>120</v>
      </c>
      <c r="AB6124">
        <v>46132</v>
      </c>
      <c r="AG6124">
        <v>0</v>
      </c>
      <c r="AH6124">
        <v>650</v>
      </c>
      <c r="AM6124" t="str">
        <f>SUBSTITUTE(Tabla_lineas[[#This Row],[Codigo Liname]]," ","")</f>
        <v>N0205</v>
      </c>
    </row>
    <row r="6125" spans="1:39" customFormat="1" x14ac:dyDescent="0.25">
      <c r="A6125" s="2">
        <v>472</v>
      </c>
      <c r="B6125" t="s">
        <v>1102</v>
      </c>
      <c r="C6125">
        <f t="shared" si="95"/>
        <v>1638851</v>
      </c>
      <c r="D6125">
        <v>1125</v>
      </c>
      <c r="E6125" t="s">
        <v>328</v>
      </c>
      <c r="F6125">
        <v>0.92</v>
      </c>
      <c r="G6125">
        <v>0.75</v>
      </c>
      <c r="H6125" t="s">
        <v>329</v>
      </c>
      <c r="I6125" s="2">
        <v>0.75</v>
      </c>
      <c r="J6125" t="s">
        <v>330</v>
      </c>
      <c r="K6125" t="s">
        <v>331</v>
      </c>
      <c r="L6125" s="3" t="str">
        <f>+INDEX([1]!TABLA_MAESTRO_DE_ARTICULO[SubGroupName],MATCH(Tabla_lineas[[#This Row],[CODIGO SAP]],[1]!TABLA_MAESTRO_DE_ARTICULO[ItemCode],0))</f>
        <v>COMPRIMIDO</v>
      </c>
      <c r="M6125" t="s">
        <v>332</v>
      </c>
      <c r="N6125">
        <v>38</v>
      </c>
      <c r="O6125" t="s">
        <v>45</v>
      </c>
      <c r="P6125">
        <v>63200</v>
      </c>
      <c r="Q6125">
        <v>247600</v>
      </c>
      <c r="R6125">
        <v>310800</v>
      </c>
      <c r="S6125" s="2">
        <v>1500</v>
      </c>
      <c r="T6125">
        <v>1110</v>
      </c>
      <c r="U6125">
        <v>0.75</v>
      </c>
      <c r="V6125">
        <v>0.74</v>
      </c>
      <c r="W6125">
        <v>0.2</v>
      </c>
      <c r="Z6125" s="4" t="s">
        <v>46</v>
      </c>
      <c r="AA6125" t="s">
        <v>120</v>
      </c>
      <c r="AB6125">
        <v>46132</v>
      </c>
      <c r="AG6125">
        <v>0</v>
      </c>
      <c r="AH6125">
        <v>1500</v>
      </c>
      <c r="AM6125" t="str">
        <f>SUBSTITUTE(Tabla_lineas[[#This Row],[Codigo Liname]]," ","")</f>
        <v>P0109</v>
      </c>
    </row>
    <row r="6126" spans="1:39" customFormat="1" x14ac:dyDescent="0.25">
      <c r="A6126" s="2">
        <v>472</v>
      </c>
      <c r="B6126" t="s">
        <v>1102</v>
      </c>
      <c r="C6126">
        <f t="shared" si="95"/>
        <v>1638851</v>
      </c>
      <c r="D6126">
        <v>2108</v>
      </c>
      <c r="E6126" t="s">
        <v>92</v>
      </c>
      <c r="F6126">
        <v>4.72</v>
      </c>
      <c r="G6126">
        <v>4.72</v>
      </c>
      <c r="H6126" t="s">
        <v>93</v>
      </c>
      <c r="I6126" s="2">
        <v>5.27</v>
      </c>
      <c r="J6126" t="s">
        <v>94</v>
      </c>
      <c r="K6126" t="s">
        <v>95</v>
      </c>
      <c r="L6126" s="3" t="str">
        <f>+INDEX([1]!TABLA_MAESTRO_DE_ARTICULO[SubGroupName],MATCH(Tabla_lineas[[#This Row],[CODIGO SAP]],[1]!TABLA_MAESTRO_DE_ARTICULO[ItemCode],0))</f>
        <v>OVULO VAGINAL</v>
      </c>
      <c r="M6126" t="s">
        <v>96</v>
      </c>
      <c r="N6126">
        <v>39</v>
      </c>
      <c r="O6126" t="s">
        <v>97</v>
      </c>
      <c r="S6126" s="2">
        <v>400</v>
      </c>
      <c r="T6126">
        <v>1884</v>
      </c>
      <c r="U6126">
        <v>5.27</v>
      </c>
      <c r="V6126">
        <v>4.71</v>
      </c>
      <c r="W6126">
        <v>0.8</v>
      </c>
      <c r="Z6126" s="4" t="s">
        <v>46</v>
      </c>
      <c r="AA6126" t="s">
        <v>126</v>
      </c>
      <c r="AB6126">
        <v>46132</v>
      </c>
      <c r="AG6126">
        <v>0</v>
      </c>
      <c r="AH6126">
        <v>400</v>
      </c>
      <c r="AM6126" t="str">
        <f>SUBSTITUTE(Tabla_lineas[[#This Row],[Codigo Liname]]," ","")</f>
        <v>G0104</v>
      </c>
    </row>
    <row r="6127" spans="1:39" customFormat="1" x14ac:dyDescent="0.25">
      <c r="A6127" s="2">
        <v>472</v>
      </c>
      <c r="B6127" t="s">
        <v>1102</v>
      </c>
      <c r="C6127">
        <f t="shared" si="95"/>
        <v>1638851</v>
      </c>
      <c r="D6127">
        <v>1041</v>
      </c>
      <c r="E6127" t="s">
        <v>343</v>
      </c>
      <c r="F6127">
        <v>26.57</v>
      </c>
      <c r="G6127">
        <v>17.350000000000001</v>
      </c>
      <c r="H6127" t="s">
        <v>344</v>
      </c>
      <c r="I6127" s="2">
        <v>17.350000000000001</v>
      </c>
      <c r="J6127" t="s">
        <v>345</v>
      </c>
      <c r="K6127" t="s">
        <v>346</v>
      </c>
      <c r="L6127" s="3" t="str">
        <f>+INDEX([1]!TABLA_MAESTRO_DE_ARTICULO[SubGroupName],MATCH(Tabla_lineas[[#This Row],[CODIGO SAP]],[1]!TABLA_MAESTRO_DE_ARTICULO[ItemCode],0))</f>
        <v>CREMA DERMICA</v>
      </c>
      <c r="M6127" t="s">
        <v>347</v>
      </c>
      <c r="N6127">
        <v>41</v>
      </c>
      <c r="O6127" t="s">
        <v>297</v>
      </c>
      <c r="S6127" s="2">
        <v>60</v>
      </c>
      <c r="T6127">
        <v>1040.4000000000001</v>
      </c>
      <c r="U6127">
        <v>17.350000000000001</v>
      </c>
      <c r="V6127">
        <v>17.34</v>
      </c>
      <c r="W6127">
        <v>5</v>
      </c>
      <c r="Z6127" s="4" t="s">
        <v>46</v>
      </c>
      <c r="AA6127" t="s">
        <v>153</v>
      </c>
      <c r="AB6127">
        <v>46096</v>
      </c>
      <c r="AG6127">
        <v>0</v>
      </c>
      <c r="AH6127">
        <v>60</v>
      </c>
      <c r="AM6127" t="str">
        <f>SUBSTITUTE(Tabla_lineas[[#This Row],[Codigo Liname]]," ","")</f>
        <v>D0104</v>
      </c>
    </row>
    <row r="6128" spans="1:39" customFormat="1" x14ac:dyDescent="0.25">
      <c r="A6128" s="2">
        <v>472</v>
      </c>
      <c r="B6128" t="s">
        <v>1102</v>
      </c>
      <c r="C6128">
        <f t="shared" si="95"/>
        <v>1638851</v>
      </c>
      <c r="D6128">
        <v>1754</v>
      </c>
      <c r="E6128" t="s">
        <v>98</v>
      </c>
      <c r="F6128">
        <v>9.4</v>
      </c>
      <c r="G6128">
        <v>8.77</v>
      </c>
      <c r="H6128" t="s">
        <v>99</v>
      </c>
      <c r="I6128" s="2">
        <v>8.77</v>
      </c>
      <c r="J6128" t="s">
        <v>100</v>
      </c>
      <c r="K6128" t="s">
        <v>101</v>
      </c>
      <c r="L6128" s="3" t="str">
        <f>+INDEX([1]!TABLA_MAESTRO_DE_ARTICULO[SubGroupName],MATCH(Tabla_lineas[[#This Row],[CODIGO SAP]],[1]!TABLA_MAESTRO_DE_ARTICULO[ItemCode],0))</f>
        <v>GOTAS</v>
      </c>
      <c r="M6128" t="s">
        <v>102</v>
      </c>
      <c r="N6128">
        <v>46</v>
      </c>
      <c r="O6128" t="s">
        <v>103</v>
      </c>
      <c r="S6128" s="2">
        <v>200</v>
      </c>
      <c r="T6128">
        <v>1752</v>
      </c>
      <c r="U6128">
        <v>8.77</v>
      </c>
      <c r="V6128">
        <v>8.76</v>
      </c>
      <c r="W6128">
        <v>3</v>
      </c>
      <c r="Z6128" s="4" t="s">
        <v>46</v>
      </c>
      <c r="AA6128" t="s">
        <v>153</v>
      </c>
      <c r="AB6128">
        <v>46132</v>
      </c>
      <c r="AG6128">
        <v>0</v>
      </c>
      <c r="AH6128">
        <v>200</v>
      </c>
      <c r="AM6128" t="str">
        <f>SUBSTITUTE(Tabla_lineas[[#This Row],[Codigo Liname]]," ","")</f>
        <v>N0210</v>
      </c>
    </row>
    <row r="6129" spans="1:39" customFormat="1" x14ac:dyDescent="0.25">
      <c r="A6129" s="2">
        <v>472</v>
      </c>
      <c r="B6129" t="s">
        <v>1102</v>
      </c>
      <c r="C6129">
        <f t="shared" si="95"/>
        <v>1638851</v>
      </c>
      <c r="D6129">
        <v>4182</v>
      </c>
      <c r="E6129" t="s">
        <v>353</v>
      </c>
      <c r="F6129">
        <v>11.88</v>
      </c>
      <c r="G6129">
        <v>11.88</v>
      </c>
      <c r="H6129" t="s">
        <v>354</v>
      </c>
      <c r="I6129" s="2">
        <v>13.94</v>
      </c>
      <c r="J6129" t="s">
        <v>355</v>
      </c>
      <c r="K6129" t="s">
        <v>356</v>
      </c>
      <c r="L6129" s="3" t="str">
        <f>+INDEX([1]!TABLA_MAESTRO_DE_ARTICULO[SubGroupName],MATCH(Tabla_lineas[[#This Row],[CODIGO SAP]],[1]!TABLA_MAESTRO_DE_ARTICULO[ItemCode],0))</f>
        <v>JARABE</v>
      </c>
      <c r="M6129" t="s">
        <v>357</v>
      </c>
      <c r="N6129">
        <v>47</v>
      </c>
      <c r="O6129" t="s">
        <v>181</v>
      </c>
      <c r="S6129" s="2">
        <v>300</v>
      </c>
      <c r="T6129">
        <v>3560.9999999999995</v>
      </c>
      <c r="U6129">
        <v>13.94</v>
      </c>
      <c r="V6129">
        <v>11.87</v>
      </c>
      <c r="W6129">
        <v>5.5</v>
      </c>
      <c r="Z6129" s="4" t="s">
        <v>46</v>
      </c>
      <c r="AA6129" t="s">
        <v>153</v>
      </c>
      <c r="AB6129">
        <v>46096</v>
      </c>
      <c r="AG6129">
        <v>0</v>
      </c>
      <c r="AH6129">
        <v>300</v>
      </c>
      <c r="AM6129" t="str">
        <f>SUBSTITUTE(Tabla_lineas[[#This Row],[Codigo Liname]]," ","")</f>
        <v>N0209</v>
      </c>
    </row>
    <row r="6130" spans="1:39" customFormat="1" x14ac:dyDescent="0.25">
      <c r="A6130" s="2">
        <v>472</v>
      </c>
      <c r="B6130" t="s">
        <v>1102</v>
      </c>
      <c r="C6130">
        <f t="shared" si="95"/>
        <v>1638851</v>
      </c>
      <c r="D6130">
        <v>4500</v>
      </c>
      <c r="E6130" t="s">
        <v>104</v>
      </c>
      <c r="F6130">
        <v>0.3</v>
      </c>
      <c r="G6130">
        <v>0.25</v>
      </c>
      <c r="H6130" t="s">
        <v>105</v>
      </c>
      <c r="I6130" s="2">
        <v>0.25</v>
      </c>
      <c r="J6130" t="s">
        <v>106</v>
      </c>
      <c r="K6130" t="s">
        <v>107</v>
      </c>
      <c r="L6130" s="3" t="str">
        <f>+INDEX([1]!TABLA_MAESTRO_DE_ARTICULO[SubGroupName],MATCH(Tabla_lineas[[#This Row],[CODIGO SAP]],[1]!TABLA_MAESTRO_DE_ARTICULO[ItemCode],0))</f>
        <v>COMPRIMIDO</v>
      </c>
      <c r="M6130" t="s">
        <v>108</v>
      </c>
      <c r="N6130">
        <v>45</v>
      </c>
      <c r="O6130" t="s">
        <v>45</v>
      </c>
      <c r="S6130" s="2">
        <v>18000</v>
      </c>
      <c r="T6130">
        <v>4320</v>
      </c>
      <c r="U6130">
        <v>0.25</v>
      </c>
      <c r="V6130">
        <v>0.24</v>
      </c>
      <c r="W6130">
        <v>0.12</v>
      </c>
      <c r="Z6130" s="4" t="s">
        <v>46</v>
      </c>
      <c r="AA6130" t="s">
        <v>126</v>
      </c>
      <c r="AB6130">
        <v>46132</v>
      </c>
      <c r="AG6130">
        <v>0</v>
      </c>
      <c r="AH6130">
        <v>18000</v>
      </c>
      <c r="AM6130" t="str">
        <f>SUBSTITUTE(Tabla_lineas[[#This Row],[Codigo Liname]]," ","")</f>
        <v>N0208</v>
      </c>
    </row>
    <row r="6131" spans="1:39" customFormat="1" x14ac:dyDescent="0.25">
      <c r="A6131" s="2">
        <v>472</v>
      </c>
      <c r="B6131" t="s">
        <v>1102</v>
      </c>
      <c r="C6131">
        <f t="shared" si="95"/>
        <v>1638851</v>
      </c>
      <c r="D6131">
        <v>601.5</v>
      </c>
      <c r="E6131" t="s">
        <v>470</v>
      </c>
      <c r="F6131">
        <v>22.96</v>
      </c>
      <c r="G6131">
        <v>12</v>
      </c>
      <c r="H6131" t="s">
        <v>471</v>
      </c>
      <c r="I6131" s="2">
        <v>12.03</v>
      </c>
      <c r="J6131" t="s">
        <v>472</v>
      </c>
      <c r="K6131" t="s">
        <v>473</v>
      </c>
      <c r="L6131" s="3" t="str">
        <f>+INDEX([1]!TABLA_MAESTRO_DE_ARTICULO[SubGroupName],MATCH(Tabla_lineas[[#This Row],[CODIGO SAP]],[1]!TABLA_MAESTRO_DE_ARTICULO[ItemCode],0))</f>
        <v>LOCION</v>
      </c>
      <c r="M6131" t="s">
        <v>474</v>
      </c>
      <c r="N6131">
        <v>8</v>
      </c>
      <c r="O6131" t="s">
        <v>400</v>
      </c>
      <c r="S6131" s="2">
        <v>50</v>
      </c>
      <c r="T6131">
        <v>599.5</v>
      </c>
      <c r="U6131">
        <v>12.03</v>
      </c>
      <c r="V6131">
        <v>11.99</v>
      </c>
      <c r="W6131">
        <v>7</v>
      </c>
      <c r="Z6131" s="4" t="s">
        <v>53</v>
      </c>
      <c r="AA6131" t="s">
        <v>153</v>
      </c>
      <c r="AB6131">
        <v>46132</v>
      </c>
      <c r="AG6131">
        <v>0</v>
      </c>
      <c r="AH6131">
        <v>50</v>
      </c>
      <c r="AM6131" t="str">
        <f>SUBSTITUTE(Tabla_lineas[[#This Row],[Codigo Liname]]," ","")</f>
        <v>P0301</v>
      </c>
    </row>
    <row r="6132" spans="1:39" customFormat="1" x14ac:dyDescent="0.25">
      <c r="A6132" s="2">
        <v>472</v>
      </c>
      <c r="B6132" t="s">
        <v>1102</v>
      </c>
      <c r="C6132">
        <f t="shared" si="95"/>
        <v>1638851</v>
      </c>
      <c r="D6132">
        <v>3598.4999999999995</v>
      </c>
      <c r="E6132" t="s">
        <v>395</v>
      </c>
      <c r="F6132">
        <v>39.200000000000003</v>
      </c>
      <c r="G6132">
        <v>23.99</v>
      </c>
      <c r="H6132" t="s">
        <v>396</v>
      </c>
      <c r="I6132" s="2">
        <v>23.99</v>
      </c>
      <c r="J6132" t="s">
        <v>397</v>
      </c>
      <c r="K6132" t="s">
        <v>398</v>
      </c>
      <c r="L6132" s="3" t="str">
        <f>+INDEX([1]!TABLA_MAESTRO_DE_ARTICULO[SubGroupName],MATCH(Tabla_lineas[[#This Row],[CODIGO SAP]],[1]!TABLA_MAESTRO_DE_ARTICULO[ItemCode],0))</f>
        <v>JARABE</v>
      </c>
      <c r="M6132" t="s">
        <v>399</v>
      </c>
      <c r="N6132">
        <v>53</v>
      </c>
      <c r="O6132" t="s">
        <v>400</v>
      </c>
      <c r="S6132" s="2">
        <v>150</v>
      </c>
      <c r="T6132">
        <v>3597</v>
      </c>
      <c r="U6132">
        <v>23.99</v>
      </c>
      <c r="V6132">
        <v>23.98</v>
      </c>
      <c r="W6132">
        <v>5</v>
      </c>
      <c r="Z6132" s="4" t="s">
        <v>46</v>
      </c>
      <c r="AA6132" t="s">
        <v>153</v>
      </c>
      <c r="AB6132">
        <v>46096</v>
      </c>
      <c r="AG6132">
        <v>0</v>
      </c>
      <c r="AH6132">
        <v>150</v>
      </c>
      <c r="AM6132" t="str">
        <f>SUBSTITUTE(Tabla_lineas[[#This Row],[Codigo Liname]]," ","")</f>
        <v>A1205</v>
      </c>
    </row>
    <row r="6133" spans="1:39" customFormat="1" x14ac:dyDescent="0.25">
      <c r="A6133" s="2">
        <v>473</v>
      </c>
      <c r="B6133" t="s">
        <v>1103</v>
      </c>
      <c r="C6133">
        <f t="shared" si="95"/>
        <v>1638858</v>
      </c>
      <c r="D6133">
        <v>71346</v>
      </c>
      <c r="E6133" t="s">
        <v>500</v>
      </c>
      <c r="F6133">
        <v>5.38</v>
      </c>
      <c r="G6133">
        <v>5.17</v>
      </c>
      <c r="H6133" t="s">
        <v>501</v>
      </c>
      <c r="I6133" s="2">
        <v>5.17</v>
      </c>
      <c r="J6133" t="s">
        <v>502</v>
      </c>
      <c r="K6133" t="s">
        <v>503</v>
      </c>
      <c r="L6133" s="3" t="str">
        <f>+INDEX([1]!TABLA_MAESTRO_DE_ARTICULO[SubGroupName],MATCH(Tabla_lineas[[#This Row],[CODIGO SAP]],[1]!TABLA_MAESTRO_DE_ARTICULO[ItemCode],0))</f>
        <v>SOLUCION INYECTABLE</v>
      </c>
      <c r="M6133" t="s">
        <v>504</v>
      </c>
      <c r="N6133">
        <v>1</v>
      </c>
      <c r="O6133" t="s">
        <v>249</v>
      </c>
      <c r="S6133" s="2">
        <v>13800</v>
      </c>
      <c r="T6133">
        <v>71208</v>
      </c>
      <c r="U6133">
        <v>5.17</v>
      </c>
      <c r="V6133">
        <v>5.16</v>
      </c>
      <c r="W6133">
        <v>1.5</v>
      </c>
      <c r="Z6133" s="4" t="s">
        <v>46</v>
      </c>
      <c r="AA6133" t="s">
        <v>126</v>
      </c>
      <c r="AB6133">
        <v>46132</v>
      </c>
      <c r="AG6133">
        <v>0</v>
      </c>
      <c r="AH6133">
        <v>13800</v>
      </c>
      <c r="AM6133" t="str">
        <f>SUBSTITUTE(Tabla_lineas[[#This Row],[Codigo Liname]]," ","")</f>
        <v>B0510</v>
      </c>
    </row>
    <row r="6134" spans="1:39" customFormat="1" x14ac:dyDescent="0.25">
      <c r="A6134" s="2">
        <v>475</v>
      </c>
      <c r="B6134" t="s">
        <v>1104</v>
      </c>
      <c r="C6134">
        <f t="shared" si="95"/>
        <v>1638919</v>
      </c>
      <c r="D6134">
        <v>36700</v>
      </c>
      <c r="E6134" t="s">
        <v>82</v>
      </c>
      <c r="F6134">
        <v>1.61</v>
      </c>
      <c r="G6134">
        <v>1.61</v>
      </c>
      <c r="H6134" t="s">
        <v>83</v>
      </c>
      <c r="I6134" s="2">
        <v>3.67</v>
      </c>
      <c r="J6134" t="s">
        <v>84</v>
      </c>
      <c r="K6134" t="s">
        <v>85</v>
      </c>
      <c r="L6134" s="3" t="str">
        <f>+INDEX([1]!TABLA_MAESTRO_DE_ARTICULO[SubGroupName],MATCH(Tabla_lineas[[#This Row],[CODIGO SAP]],[1]!TABLA_MAESTRO_DE_ARTICULO[ItemCode],0))</f>
        <v>COMPRIMIDO</v>
      </c>
      <c r="M6134" t="s">
        <v>86</v>
      </c>
      <c r="N6134">
        <v>1</v>
      </c>
      <c r="O6134" t="s">
        <v>45</v>
      </c>
      <c r="S6134" s="2">
        <v>10000</v>
      </c>
      <c r="T6134">
        <v>16000</v>
      </c>
      <c r="U6134">
        <v>3.67</v>
      </c>
      <c r="V6134">
        <v>1.6</v>
      </c>
      <c r="W6134">
        <v>0.15</v>
      </c>
      <c r="Z6134" s="4" t="s">
        <v>46</v>
      </c>
      <c r="AA6134" t="s">
        <v>126</v>
      </c>
      <c r="AB6134">
        <v>46132</v>
      </c>
      <c r="AG6134">
        <v>0</v>
      </c>
      <c r="AH6134">
        <v>10000</v>
      </c>
      <c r="AM6134" t="str">
        <f>SUBSTITUTE(Tabla_lineas[[#This Row],[Codigo Liname]]," ","")</f>
        <v>C0902</v>
      </c>
    </row>
    <row r="6135" spans="1:39" customFormat="1" x14ac:dyDescent="0.25">
      <c r="A6135" s="2">
        <v>476</v>
      </c>
      <c r="B6135" t="s">
        <v>1105</v>
      </c>
      <c r="C6135">
        <f t="shared" si="95"/>
        <v>1638931</v>
      </c>
      <c r="D6135">
        <v>5595</v>
      </c>
      <c r="E6135" t="s">
        <v>127</v>
      </c>
      <c r="F6135">
        <v>7.87</v>
      </c>
      <c r="G6135">
        <v>7.87</v>
      </c>
      <c r="H6135" t="s">
        <v>128</v>
      </c>
      <c r="I6135" s="2">
        <v>11.19</v>
      </c>
      <c r="J6135" t="s">
        <v>129</v>
      </c>
      <c r="K6135" t="s">
        <v>130</v>
      </c>
      <c r="L6135" s="3" t="str">
        <f>+INDEX([1]!TABLA_MAESTRO_DE_ARTICULO[SubGroupName],MATCH(Tabla_lineas[[#This Row],[CODIGO SAP]],[1]!TABLA_MAESTRO_DE_ARTICULO[ItemCode],0))</f>
        <v>COMPRIMIDO</v>
      </c>
      <c r="M6135" t="s">
        <v>131</v>
      </c>
      <c r="N6135">
        <v>2</v>
      </c>
      <c r="O6135" t="s">
        <v>132</v>
      </c>
      <c r="S6135" s="2">
        <v>500</v>
      </c>
      <c r="T6135">
        <v>3930</v>
      </c>
      <c r="U6135">
        <v>11.19</v>
      </c>
      <c r="V6135">
        <v>7.86</v>
      </c>
      <c r="W6135">
        <v>1.3</v>
      </c>
      <c r="Z6135" s="4" t="s">
        <v>46</v>
      </c>
      <c r="AA6135" t="s">
        <v>126</v>
      </c>
      <c r="AB6135">
        <v>46132</v>
      </c>
      <c r="AG6135">
        <v>0</v>
      </c>
      <c r="AH6135">
        <v>500</v>
      </c>
      <c r="AM6135" t="str">
        <f>SUBSTITUTE(Tabla_lineas[[#This Row],[Codigo Liname]]," ","")</f>
        <v>J0113</v>
      </c>
    </row>
    <row r="6136" spans="1:39" customFormat="1" x14ac:dyDescent="0.25">
      <c r="A6136" s="2">
        <v>476</v>
      </c>
      <c r="B6136" t="s">
        <v>1105</v>
      </c>
      <c r="C6136">
        <f t="shared" si="95"/>
        <v>1638931</v>
      </c>
      <c r="D6136">
        <v>1125</v>
      </c>
      <c r="E6136" t="s">
        <v>328</v>
      </c>
      <c r="F6136">
        <v>0.92</v>
      </c>
      <c r="G6136">
        <v>0.75</v>
      </c>
      <c r="H6136" t="s">
        <v>329</v>
      </c>
      <c r="I6136" s="2">
        <v>0.75</v>
      </c>
      <c r="J6136" t="s">
        <v>330</v>
      </c>
      <c r="K6136" t="s">
        <v>331</v>
      </c>
      <c r="L6136" s="3" t="str">
        <f>+INDEX([1]!TABLA_MAESTRO_DE_ARTICULO[SubGroupName],MATCH(Tabla_lineas[[#This Row],[CODIGO SAP]],[1]!TABLA_MAESTRO_DE_ARTICULO[ItemCode],0))</f>
        <v>COMPRIMIDO</v>
      </c>
      <c r="M6136" t="s">
        <v>332</v>
      </c>
      <c r="N6136">
        <v>9</v>
      </c>
      <c r="O6136" t="s">
        <v>45</v>
      </c>
      <c r="P6136">
        <v>63200</v>
      </c>
      <c r="Q6136">
        <v>247600</v>
      </c>
      <c r="R6136">
        <v>310800</v>
      </c>
      <c r="S6136" s="2">
        <v>1500</v>
      </c>
      <c r="T6136">
        <v>1110</v>
      </c>
      <c r="U6136">
        <v>0.75</v>
      </c>
      <c r="V6136">
        <v>0.74</v>
      </c>
      <c r="W6136">
        <v>0.2</v>
      </c>
      <c r="Z6136" s="4" t="s">
        <v>46</v>
      </c>
      <c r="AA6136" t="s">
        <v>120</v>
      </c>
      <c r="AB6136">
        <v>46132</v>
      </c>
      <c r="AG6136">
        <v>0</v>
      </c>
      <c r="AH6136">
        <v>1500</v>
      </c>
      <c r="AM6136" t="str">
        <f>SUBSTITUTE(Tabla_lineas[[#This Row],[Codigo Liname]]," ","")</f>
        <v>P0109</v>
      </c>
    </row>
    <row r="6137" spans="1:39" customFormat="1" x14ac:dyDescent="0.25">
      <c r="A6137" s="2">
        <v>477</v>
      </c>
      <c r="B6137" t="s">
        <v>1106</v>
      </c>
      <c r="C6137">
        <f t="shared" si="95"/>
        <v>1638935</v>
      </c>
      <c r="D6137">
        <v>5340</v>
      </c>
      <c r="E6137" t="s">
        <v>444</v>
      </c>
      <c r="F6137">
        <v>4.67</v>
      </c>
      <c r="G6137">
        <v>3.5</v>
      </c>
      <c r="H6137" t="s">
        <v>445</v>
      </c>
      <c r="I6137" s="2">
        <v>3.56</v>
      </c>
      <c r="J6137" t="s">
        <v>446</v>
      </c>
      <c r="K6137" t="s">
        <v>447</v>
      </c>
      <c r="L6137" s="3" t="str">
        <f>+INDEX([1]!TABLA_MAESTRO_DE_ARTICULO[SubGroupName],MATCH(Tabla_lineas[[#This Row],[CODIGO SAP]],[1]!TABLA_MAESTRO_DE_ARTICULO[ItemCode],0))</f>
        <v>SOLUCION INYECTABLE</v>
      </c>
      <c r="M6137" t="s">
        <v>448</v>
      </c>
      <c r="N6137">
        <v>2</v>
      </c>
      <c r="O6137" t="s">
        <v>249</v>
      </c>
      <c r="S6137" s="2">
        <v>1500</v>
      </c>
      <c r="T6137">
        <v>5235</v>
      </c>
      <c r="U6137">
        <v>3.56</v>
      </c>
      <c r="V6137">
        <v>3.49</v>
      </c>
      <c r="W6137">
        <v>1.5</v>
      </c>
      <c r="Z6137" s="4" t="s">
        <v>46</v>
      </c>
      <c r="AA6137" t="s">
        <v>120</v>
      </c>
      <c r="AB6137">
        <v>46096</v>
      </c>
      <c r="AG6137">
        <v>0</v>
      </c>
      <c r="AH6137">
        <v>1500</v>
      </c>
      <c r="AM6137" t="str">
        <f>SUBSTITUTE(Tabla_lineas[[#This Row],[Codigo Liname]]," ","")</f>
        <v>B0506</v>
      </c>
    </row>
    <row r="6138" spans="1:39" customFormat="1" x14ac:dyDescent="0.25">
      <c r="A6138" s="2">
        <v>477</v>
      </c>
      <c r="B6138" t="s">
        <v>1106</v>
      </c>
      <c r="C6138">
        <f t="shared" si="95"/>
        <v>1638935</v>
      </c>
      <c r="D6138">
        <v>6970</v>
      </c>
      <c r="E6138" t="s">
        <v>244</v>
      </c>
      <c r="F6138">
        <v>4.03</v>
      </c>
      <c r="G6138">
        <v>4.03</v>
      </c>
      <c r="H6138" t="s">
        <v>245</v>
      </c>
      <c r="I6138" s="2">
        <v>6.97</v>
      </c>
      <c r="J6138" t="s">
        <v>246</v>
      </c>
      <c r="K6138" t="s">
        <v>247</v>
      </c>
      <c r="L6138" s="3" t="str">
        <f>+INDEX([1]!TABLA_MAESTRO_DE_ARTICULO[SubGroupName],MATCH(Tabla_lineas[[#This Row],[CODIGO SAP]],[1]!TABLA_MAESTRO_DE_ARTICULO[ItemCode],0))</f>
        <v>SOLUCION INYECTABLE</v>
      </c>
      <c r="M6138" t="s">
        <v>248</v>
      </c>
      <c r="N6138">
        <v>3</v>
      </c>
      <c r="O6138" t="s">
        <v>249</v>
      </c>
      <c r="S6138" s="2">
        <v>1000</v>
      </c>
      <c r="T6138">
        <v>4019.9999999999991</v>
      </c>
      <c r="U6138">
        <v>6.97</v>
      </c>
      <c r="V6138">
        <v>4.0199999999999996</v>
      </c>
      <c r="W6138">
        <v>0.7</v>
      </c>
      <c r="Z6138" s="4" t="s">
        <v>46</v>
      </c>
      <c r="AA6138" t="s">
        <v>126</v>
      </c>
      <c r="AB6138">
        <v>46132</v>
      </c>
      <c r="AG6138">
        <v>0</v>
      </c>
      <c r="AH6138">
        <v>1000</v>
      </c>
      <c r="AM6138" t="str">
        <f>SUBSTITUTE(Tabla_lineas[[#This Row],[Codigo Liname]]," ","")</f>
        <v>H0204</v>
      </c>
    </row>
    <row r="6139" spans="1:39" customFormat="1" x14ac:dyDescent="0.25">
      <c r="A6139" s="2">
        <v>477</v>
      </c>
      <c r="B6139" t="s">
        <v>1106</v>
      </c>
      <c r="C6139">
        <f t="shared" si="95"/>
        <v>1638935</v>
      </c>
      <c r="D6139">
        <v>479.5</v>
      </c>
      <c r="E6139" t="s">
        <v>60</v>
      </c>
      <c r="F6139">
        <v>15.12</v>
      </c>
      <c r="G6139">
        <v>9.5</v>
      </c>
      <c r="H6139" t="s">
        <v>61</v>
      </c>
      <c r="I6139" s="2">
        <v>9.59</v>
      </c>
      <c r="J6139" t="s">
        <v>62</v>
      </c>
      <c r="K6139" t="s">
        <v>63</v>
      </c>
      <c r="L6139" s="3" t="str">
        <f>+INDEX([1]!TABLA_MAESTRO_DE_ARTICULO[SubGroupName],MATCH(Tabla_lineas[[#This Row],[CODIGO SAP]],[1]!TABLA_MAESTRO_DE_ARTICULO[ItemCode],0))</f>
        <v>JARABE</v>
      </c>
      <c r="M6139" t="s">
        <v>64</v>
      </c>
      <c r="N6139">
        <v>4</v>
      </c>
      <c r="O6139" t="s">
        <v>65</v>
      </c>
      <c r="S6139" s="2">
        <v>50</v>
      </c>
      <c r="T6139">
        <v>474.5</v>
      </c>
      <c r="U6139">
        <v>9.59</v>
      </c>
      <c r="V6139">
        <v>9.49</v>
      </c>
      <c r="W6139">
        <v>5</v>
      </c>
      <c r="Z6139" s="4" t="s">
        <v>46</v>
      </c>
      <c r="AA6139" t="s">
        <v>153</v>
      </c>
      <c r="AB6139">
        <v>46096</v>
      </c>
      <c r="AG6139">
        <v>0</v>
      </c>
      <c r="AH6139">
        <v>50</v>
      </c>
      <c r="AM6139" t="str">
        <f>SUBSTITUTE(Tabla_lineas[[#This Row],[Codigo Liname]]," ","")</f>
        <v>R0503</v>
      </c>
    </row>
    <row r="6140" spans="1:39" customFormat="1" x14ac:dyDescent="0.25">
      <c r="A6140" s="2">
        <v>477</v>
      </c>
      <c r="B6140" t="s">
        <v>1106</v>
      </c>
      <c r="C6140">
        <f t="shared" si="95"/>
        <v>1638935</v>
      </c>
      <c r="D6140">
        <v>2650</v>
      </c>
      <c r="E6140" t="s">
        <v>266</v>
      </c>
      <c r="F6140">
        <v>0.56000000000000005</v>
      </c>
      <c r="G6140">
        <v>0.53</v>
      </c>
      <c r="H6140" t="s">
        <v>267</v>
      </c>
      <c r="I6140" s="2">
        <v>0.53</v>
      </c>
      <c r="J6140" t="s">
        <v>268</v>
      </c>
      <c r="K6140" t="s">
        <v>269</v>
      </c>
      <c r="L6140" s="3" t="str">
        <f>+INDEX([1]!TABLA_MAESTRO_DE_ARTICULO[SubGroupName],MATCH(Tabla_lineas[[#This Row],[CODIGO SAP]],[1]!TABLA_MAESTRO_DE_ARTICULO[ItemCode],0))</f>
        <v>COMPRIMIDO</v>
      </c>
      <c r="M6140" t="s">
        <v>270</v>
      </c>
      <c r="N6140">
        <v>5</v>
      </c>
      <c r="O6140" t="s">
        <v>45</v>
      </c>
      <c r="S6140" s="2">
        <v>5000</v>
      </c>
      <c r="T6140">
        <v>2600</v>
      </c>
      <c r="U6140">
        <v>0.53</v>
      </c>
      <c r="V6140">
        <v>0.52</v>
      </c>
      <c r="W6140">
        <v>0.12</v>
      </c>
      <c r="Z6140" s="4" t="s">
        <v>46</v>
      </c>
      <c r="AA6140" t="s">
        <v>126</v>
      </c>
      <c r="AB6140">
        <v>46132</v>
      </c>
      <c r="AG6140">
        <v>0</v>
      </c>
      <c r="AH6140">
        <v>5000</v>
      </c>
      <c r="AM6140" t="str">
        <f>SUBSTITUTE(Tabla_lineas[[#This Row],[Codigo Liname]]," ","")</f>
        <v>C0901</v>
      </c>
    </row>
    <row r="6141" spans="1:39" customFormat="1" x14ac:dyDescent="0.25">
      <c r="A6141" s="2">
        <v>477</v>
      </c>
      <c r="B6141" t="s">
        <v>1106</v>
      </c>
      <c r="C6141">
        <f t="shared" si="95"/>
        <v>1638935</v>
      </c>
      <c r="D6141">
        <v>239.9</v>
      </c>
      <c r="E6141" t="s">
        <v>395</v>
      </c>
      <c r="F6141">
        <v>39.200000000000003</v>
      </c>
      <c r="G6141">
        <v>23.99</v>
      </c>
      <c r="H6141" t="s">
        <v>396</v>
      </c>
      <c r="I6141" s="2">
        <v>23.99</v>
      </c>
      <c r="J6141" t="s">
        <v>397</v>
      </c>
      <c r="K6141" t="s">
        <v>398</v>
      </c>
      <c r="L6141" s="3" t="str">
        <f>+INDEX([1]!TABLA_MAESTRO_DE_ARTICULO[SubGroupName],MATCH(Tabla_lineas[[#This Row],[CODIGO SAP]],[1]!TABLA_MAESTRO_DE_ARTICULO[ItemCode],0))</f>
        <v>JARABE</v>
      </c>
      <c r="M6141" t="s">
        <v>399</v>
      </c>
      <c r="N6141">
        <v>8</v>
      </c>
      <c r="O6141" t="s">
        <v>400</v>
      </c>
      <c r="S6141" s="2">
        <v>10</v>
      </c>
      <c r="T6141">
        <v>239.8</v>
      </c>
      <c r="U6141">
        <v>23.99</v>
      </c>
      <c r="V6141">
        <v>23.98</v>
      </c>
      <c r="W6141">
        <v>5</v>
      </c>
      <c r="Z6141" s="4" t="s">
        <v>46</v>
      </c>
      <c r="AA6141" t="s">
        <v>153</v>
      </c>
      <c r="AB6141">
        <v>46096</v>
      </c>
      <c r="AG6141">
        <v>0</v>
      </c>
      <c r="AH6141">
        <v>10</v>
      </c>
      <c r="AM6141" t="str">
        <f>SUBSTITUTE(Tabla_lineas[[#This Row],[Codigo Liname]]," ","")</f>
        <v>A1205</v>
      </c>
    </row>
    <row r="6142" spans="1:39" customFormat="1" x14ac:dyDescent="0.25">
      <c r="A6142" s="2">
        <v>479</v>
      </c>
      <c r="B6142" t="s">
        <v>1107</v>
      </c>
      <c r="C6142" t="str">
        <f t="shared" si="95"/>
        <v>COTI</v>
      </c>
      <c r="E6142" t="s">
        <v>256</v>
      </c>
      <c r="F6142">
        <v>3.3</v>
      </c>
      <c r="G6142">
        <v>3.3</v>
      </c>
      <c r="H6142" t="s">
        <v>257</v>
      </c>
      <c r="I6142" s="2">
        <v>3.82</v>
      </c>
      <c r="J6142" t="s">
        <v>258</v>
      </c>
      <c r="K6142" t="s">
        <v>259</v>
      </c>
      <c r="L6142" s="3" t="str">
        <f>+INDEX([1]!TABLA_MAESTRO_DE_ARTICULO[SubGroupName],MATCH(Tabla_lineas[[#This Row],[CODIGO SAP]],[1]!TABLA_MAESTRO_DE_ARTICULO[ItemCode],0))</f>
        <v>SOLUCION INYECTABLE</v>
      </c>
      <c r="M6142" t="s">
        <v>260</v>
      </c>
      <c r="O6142" t="s">
        <v>249</v>
      </c>
      <c r="S6142" s="2">
        <v>30000</v>
      </c>
      <c r="T6142">
        <v>45000</v>
      </c>
      <c r="V6142">
        <v>1.5</v>
      </c>
      <c r="Z6142" s="4" t="s">
        <v>46</v>
      </c>
      <c r="AL6142" t="s">
        <v>1108</v>
      </c>
      <c r="AM6142" t="str">
        <f>SUBSTITUTE(Tabla_lineas[[#This Row],[Codigo Liname]]," ","")</f>
        <v>M0103</v>
      </c>
    </row>
    <row r="6143" spans="1:39" customFormat="1" x14ac:dyDescent="0.25">
      <c r="A6143" s="2">
        <v>480</v>
      </c>
      <c r="B6143" t="s">
        <v>1109</v>
      </c>
      <c r="C6143" t="str">
        <f t="shared" si="95"/>
        <v>COTI</v>
      </c>
      <c r="E6143" t="s">
        <v>155</v>
      </c>
      <c r="F6143">
        <v>28.3</v>
      </c>
      <c r="G6143">
        <v>28.3</v>
      </c>
      <c r="H6143" t="s">
        <v>156</v>
      </c>
      <c r="I6143" s="2">
        <v>29.95</v>
      </c>
      <c r="J6143" t="s">
        <v>157</v>
      </c>
      <c r="K6143" t="s">
        <v>158</v>
      </c>
      <c r="L6143" s="3" t="str">
        <f>+INDEX([1]!TABLA_MAESTRO_DE_ARTICULO[SubGroupName],MATCH(Tabla_lineas[[#This Row],[CODIGO SAP]],[1]!TABLA_MAESTRO_DE_ARTICULO[ItemCode],0))</f>
        <v>CREMA DERMICA</v>
      </c>
      <c r="M6143" t="s">
        <v>159</v>
      </c>
      <c r="O6143" t="s">
        <v>160</v>
      </c>
      <c r="S6143" s="2">
        <v>30</v>
      </c>
      <c r="T6143">
        <v>300</v>
      </c>
      <c r="V6143">
        <v>10</v>
      </c>
      <c r="Z6143" s="4" t="s">
        <v>53</v>
      </c>
      <c r="AL6143" t="s">
        <v>1110</v>
      </c>
      <c r="AM6143" t="str">
        <f>SUBSTITUTE(Tabla_lineas[[#This Row],[Codigo Liname]]," ","")</f>
        <v>D0603</v>
      </c>
    </row>
    <row r="6144" spans="1:39" customFormat="1" x14ac:dyDescent="0.25">
      <c r="A6144" s="2">
        <v>480</v>
      </c>
      <c r="B6144" t="s">
        <v>1109</v>
      </c>
      <c r="C6144" t="str">
        <f t="shared" si="95"/>
        <v>COTI</v>
      </c>
      <c r="E6144" t="s">
        <v>40</v>
      </c>
      <c r="F6144">
        <v>1.54</v>
      </c>
      <c r="G6144">
        <v>1.54</v>
      </c>
      <c r="H6144" t="s">
        <v>41</v>
      </c>
      <c r="I6144" s="2">
        <v>2.13</v>
      </c>
      <c r="J6144" t="s">
        <v>42</v>
      </c>
      <c r="K6144" t="s">
        <v>43</v>
      </c>
      <c r="L6144" s="3" t="str">
        <f>+INDEX([1]!TABLA_MAESTRO_DE_ARTICULO[SubGroupName],MATCH(Tabla_lineas[[#This Row],[CODIGO SAP]],[1]!TABLA_MAESTRO_DE_ARTICULO[ItemCode],0))</f>
        <v>COMPRIMIDO</v>
      </c>
      <c r="M6144" t="s">
        <v>44</v>
      </c>
      <c r="O6144" t="s">
        <v>45</v>
      </c>
      <c r="P6144">
        <v>381190</v>
      </c>
      <c r="Q6144">
        <v>790200</v>
      </c>
      <c r="R6144">
        <v>1171390</v>
      </c>
      <c r="S6144" s="2">
        <v>5000</v>
      </c>
      <c r="T6144">
        <v>1500</v>
      </c>
      <c r="V6144">
        <v>0.3</v>
      </c>
      <c r="Z6144" s="4" t="s">
        <v>53</v>
      </c>
      <c r="AL6144" t="s">
        <v>1110</v>
      </c>
      <c r="AM6144" t="str">
        <f>SUBSTITUTE(Tabla_lineas[[#This Row],[Codigo Liname]]," ","")</f>
        <v>C0807</v>
      </c>
    </row>
    <row r="6145" spans="1:39" customFormat="1" x14ac:dyDescent="0.25">
      <c r="A6145" s="2">
        <v>480</v>
      </c>
      <c r="B6145" t="s">
        <v>1109</v>
      </c>
      <c r="C6145" t="str">
        <f t="shared" si="95"/>
        <v>COTI</v>
      </c>
      <c r="E6145" t="s">
        <v>188</v>
      </c>
      <c r="F6145">
        <v>0.66</v>
      </c>
      <c r="G6145">
        <v>0.66</v>
      </c>
      <c r="H6145" t="s">
        <v>189</v>
      </c>
      <c r="I6145" s="2">
        <v>1</v>
      </c>
      <c r="J6145" t="s">
        <v>190</v>
      </c>
      <c r="K6145" t="s">
        <v>191</v>
      </c>
      <c r="L6145" s="3" t="str">
        <f>+INDEX([1]!TABLA_MAESTRO_DE_ARTICULO[SubGroupName],MATCH(Tabla_lineas[[#This Row],[CODIGO SAP]],[1]!TABLA_MAESTRO_DE_ARTICULO[ItemCode],0))</f>
        <v>COMPRIMIDO</v>
      </c>
      <c r="M6145" t="s">
        <v>568</v>
      </c>
      <c r="O6145" t="s">
        <v>45</v>
      </c>
      <c r="S6145" s="2">
        <v>3000</v>
      </c>
      <c r="T6145">
        <v>1500</v>
      </c>
      <c r="V6145">
        <v>0.5</v>
      </c>
      <c r="Z6145" s="4" t="s">
        <v>53</v>
      </c>
      <c r="AL6145" t="s">
        <v>1110</v>
      </c>
      <c r="AM6145" t="str">
        <f>SUBSTITUTE(Tabla_lineas[[#This Row],[Codigo Liname]]," ","")</f>
        <v>R0501</v>
      </c>
    </row>
    <row r="6146" spans="1:39" customFormat="1" x14ac:dyDescent="0.25">
      <c r="A6146" s="2">
        <v>480</v>
      </c>
      <c r="B6146" t="s">
        <v>1109</v>
      </c>
      <c r="C6146" t="str">
        <f t="shared" ref="C6146:C6209" si="96">IFERROR(VALUE(RIGHT(TRIM(LEFT(B6146,SEARCH("Eco",B6146)-1)),7)),"COTI")</f>
        <v>COTI</v>
      </c>
      <c r="E6146" t="s">
        <v>121</v>
      </c>
      <c r="F6146">
        <v>2.0099999999999998</v>
      </c>
      <c r="G6146">
        <v>2.0099999999999998</v>
      </c>
      <c r="H6146" t="s">
        <v>122</v>
      </c>
      <c r="I6146" s="2">
        <v>2.02</v>
      </c>
      <c r="J6146" t="s">
        <v>123</v>
      </c>
      <c r="K6146" t="s">
        <v>124</v>
      </c>
      <c r="L6146" s="3" t="str">
        <f>+INDEX([1]!TABLA_MAESTRO_DE_ARTICULO[SubGroupName],MATCH(Tabla_lineas[[#This Row],[CODIGO SAP]],[1]!TABLA_MAESTRO_DE_ARTICULO[ItemCode],0))</f>
        <v>COMPRIMIDO</v>
      </c>
      <c r="M6146" t="s">
        <v>125</v>
      </c>
      <c r="O6146" t="s">
        <v>45</v>
      </c>
      <c r="S6146" s="2">
        <v>1000</v>
      </c>
      <c r="T6146">
        <v>250</v>
      </c>
      <c r="V6146">
        <v>0.25</v>
      </c>
      <c r="Z6146" s="4" t="s">
        <v>53</v>
      </c>
      <c r="AL6146" t="s">
        <v>1110</v>
      </c>
      <c r="AM6146" t="str">
        <f>SUBSTITUTE(Tabla_lineas[[#This Row],[Codigo Liname]]," ","")</f>
        <v>C1001</v>
      </c>
    </row>
    <row r="6147" spans="1:39" customFormat="1" x14ac:dyDescent="0.25">
      <c r="A6147" s="2">
        <v>480</v>
      </c>
      <c r="B6147" t="s">
        <v>1109</v>
      </c>
      <c r="C6147" t="str">
        <f t="shared" si="96"/>
        <v>COTI</v>
      </c>
      <c r="E6147" t="s">
        <v>127</v>
      </c>
      <c r="F6147">
        <v>7.87</v>
      </c>
      <c r="G6147">
        <v>7.87</v>
      </c>
      <c r="H6147" t="s">
        <v>128</v>
      </c>
      <c r="I6147" s="2">
        <v>11.19</v>
      </c>
      <c r="J6147" t="s">
        <v>129</v>
      </c>
      <c r="K6147" t="s">
        <v>130</v>
      </c>
      <c r="L6147" s="3" t="str">
        <f>+INDEX([1]!TABLA_MAESTRO_DE_ARTICULO[SubGroupName],MATCH(Tabla_lineas[[#This Row],[CODIGO SAP]],[1]!TABLA_MAESTRO_DE_ARTICULO[ItemCode],0))</f>
        <v>COMPRIMIDO</v>
      </c>
      <c r="M6147" t="s">
        <v>131</v>
      </c>
      <c r="O6147" t="s">
        <v>132</v>
      </c>
      <c r="S6147" s="2">
        <v>300</v>
      </c>
      <c r="T6147">
        <v>750</v>
      </c>
      <c r="V6147">
        <v>2.5</v>
      </c>
      <c r="Z6147" s="4" t="s">
        <v>46</v>
      </c>
      <c r="AL6147" t="s">
        <v>1110</v>
      </c>
      <c r="AM6147" t="str">
        <f>SUBSTITUTE(Tabla_lineas[[#This Row],[Codigo Liname]]," ","")</f>
        <v>J0113</v>
      </c>
    </row>
    <row r="6148" spans="1:39" customFormat="1" x14ac:dyDescent="0.25">
      <c r="A6148" s="2">
        <v>480</v>
      </c>
      <c r="B6148" t="s">
        <v>1109</v>
      </c>
      <c r="C6148" t="str">
        <f t="shared" si="96"/>
        <v>COTI</v>
      </c>
      <c r="E6148" t="s">
        <v>208</v>
      </c>
      <c r="F6148">
        <v>14.8</v>
      </c>
      <c r="G6148">
        <v>12.2</v>
      </c>
      <c r="H6148" t="s">
        <v>209</v>
      </c>
      <c r="I6148" s="2">
        <v>12.28</v>
      </c>
      <c r="J6148" t="s">
        <v>210</v>
      </c>
      <c r="K6148" t="s">
        <v>211</v>
      </c>
      <c r="L6148" s="3" t="str">
        <f>+INDEX([1]!TABLA_MAESTRO_DE_ARTICULO[SubGroupName],MATCH(Tabla_lineas[[#This Row],[CODIGO SAP]],[1]!TABLA_MAESTRO_DE_ARTICULO[ItemCode],0))</f>
        <v>JARABE</v>
      </c>
      <c r="M6148" t="s">
        <v>212</v>
      </c>
      <c r="O6148" t="s">
        <v>181</v>
      </c>
      <c r="S6148" s="2">
        <v>100</v>
      </c>
      <c r="T6148">
        <v>1000</v>
      </c>
      <c r="V6148">
        <v>10</v>
      </c>
      <c r="Z6148" s="4" t="s">
        <v>46</v>
      </c>
      <c r="AL6148" t="s">
        <v>1110</v>
      </c>
      <c r="AM6148" t="str">
        <f>SUBSTITUTE(Tabla_lineas[[#This Row],[Codigo Liname]]," ","")</f>
        <v>R0602</v>
      </c>
    </row>
    <row r="6149" spans="1:39" customFormat="1" x14ac:dyDescent="0.25">
      <c r="A6149" s="2">
        <v>480</v>
      </c>
      <c r="B6149" t="s">
        <v>1109</v>
      </c>
      <c r="C6149" t="str">
        <f t="shared" si="96"/>
        <v>COTI</v>
      </c>
      <c r="E6149" t="s">
        <v>224</v>
      </c>
      <c r="F6149">
        <v>0.95</v>
      </c>
      <c r="G6149">
        <v>0.38</v>
      </c>
      <c r="H6149" t="s">
        <v>225</v>
      </c>
      <c r="I6149" s="2">
        <v>0.38</v>
      </c>
      <c r="J6149" t="s">
        <v>226</v>
      </c>
      <c r="K6149" t="s">
        <v>227</v>
      </c>
      <c r="L6149" s="3" t="str">
        <f>+INDEX([1]!TABLA_MAESTRO_DE_ARTICULO[SubGroupName],MATCH(Tabla_lineas[[#This Row],[CODIGO SAP]],[1]!TABLA_MAESTRO_DE_ARTICULO[ItemCode],0))</f>
        <v>COMPRIMIDO</v>
      </c>
      <c r="M6149" t="s">
        <v>228</v>
      </c>
      <c r="O6149" t="s">
        <v>45</v>
      </c>
      <c r="S6149" s="2">
        <v>3000</v>
      </c>
      <c r="T6149">
        <v>900</v>
      </c>
      <c r="V6149">
        <v>0.3</v>
      </c>
      <c r="Z6149" s="4" t="s">
        <v>53</v>
      </c>
      <c r="AL6149" t="s">
        <v>1110</v>
      </c>
      <c r="AM6149" t="str">
        <f>SUBSTITUTE(Tabla_lineas[[#This Row],[Codigo Liname]]," ","")</f>
        <v>A1106</v>
      </c>
    </row>
    <row r="6150" spans="1:39" customFormat="1" x14ac:dyDescent="0.25">
      <c r="A6150" s="2">
        <v>480</v>
      </c>
      <c r="B6150" t="s">
        <v>1109</v>
      </c>
      <c r="C6150" t="str">
        <f t="shared" si="96"/>
        <v>COTI</v>
      </c>
      <c r="E6150" t="s">
        <v>234</v>
      </c>
      <c r="F6150">
        <v>0.55000000000000004</v>
      </c>
      <c r="G6150">
        <v>0.55000000000000004</v>
      </c>
      <c r="H6150" t="s">
        <v>235</v>
      </c>
      <c r="I6150" s="2">
        <v>1</v>
      </c>
      <c r="J6150" t="s">
        <v>236</v>
      </c>
      <c r="K6150" t="s">
        <v>237</v>
      </c>
      <c r="L6150" s="3" t="str">
        <f>+INDEX([1]!TABLA_MAESTRO_DE_ARTICULO[SubGroupName],MATCH(Tabla_lineas[[#This Row],[CODIGO SAP]],[1]!TABLA_MAESTRO_DE_ARTICULO[ItemCode],0))</f>
        <v>COMPRIMIDO</v>
      </c>
      <c r="M6150" t="s">
        <v>238</v>
      </c>
      <c r="O6150" t="s">
        <v>45</v>
      </c>
      <c r="S6150" s="2">
        <v>100</v>
      </c>
      <c r="T6150">
        <v>35</v>
      </c>
      <c r="V6150">
        <v>0.35</v>
      </c>
      <c r="Z6150" s="4" t="s">
        <v>53</v>
      </c>
      <c r="AL6150" t="s">
        <v>1110</v>
      </c>
      <c r="AM6150" t="str">
        <f>SUBSTITUTE(Tabla_lineas[[#This Row],[Codigo Liname]]," ","")</f>
        <v>J0140</v>
      </c>
    </row>
    <row r="6151" spans="1:39" customFormat="1" x14ac:dyDescent="0.25">
      <c r="A6151" s="2">
        <v>480</v>
      </c>
      <c r="B6151" t="s">
        <v>1109</v>
      </c>
      <c r="C6151" t="str">
        <f t="shared" si="96"/>
        <v>COTI</v>
      </c>
      <c r="E6151" t="s">
        <v>60</v>
      </c>
      <c r="F6151">
        <v>15.12</v>
      </c>
      <c r="G6151">
        <v>9.5</v>
      </c>
      <c r="H6151" t="s">
        <v>61</v>
      </c>
      <c r="I6151" s="2">
        <v>9.59</v>
      </c>
      <c r="J6151" t="s">
        <v>62</v>
      </c>
      <c r="K6151" t="s">
        <v>63</v>
      </c>
      <c r="L6151" s="3" t="str">
        <f>+INDEX([1]!TABLA_MAESTRO_DE_ARTICULO[SubGroupName],MATCH(Tabla_lineas[[#This Row],[CODIGO SAP]],[1]!TABLA_MAESTRO_DE_ARTICULO[ItemCode],0))</f>
        <v>JARABE</v>
      </c>
      <c r="M6151" t="s">
        <v>64</v>
      </c>
      <c r="O6151" t="s">
        <v>65</v>
      </c>
      <c r="S6151" s="2">
        <v>500</v>
      </c>
      <c r="T6151">
        <v>4500</v>
      </c>
      <c r="V6151">
        <v>9</v>
      </c>
      <c r="Z6151" s="4" t="s">
        <v>46</v>
      </c>
      <c r="AL6151" t="s">
        <v>1110</v>
      </c>
      <c r="AM6151" t="str">
        <f>SUBSTITUTE(Tabla_lineas[[#This Row],[Codigo Liname]]," ","")</f>
        <v>R0503</v>
      </c>
    </row>
    <row r="6152" spans="1:39" customFormat="1" x14ac:dyDescent="0.25">
      <c r="A6152" s="2">
        <v>480</v>
      </c>
      <c r="B6152" t="s">
        <v>1109</v>
      </c>
      <c r="C6152" t="str">
        <f t="shared" si="96"/>
        <v>COTI</v>
      </c>
      <c r="E6152" t="s">
        <v>250</v>
      </c>
      <c r="F6152">
        <v>24.52</v>
      </c>
      <c r="G6152">
        <v>24.5</v>
      </c>
      <c r="H6152" t="s">
        <v>251</v>
      </c>
      <c r="I6152" s="2">
        <v>26.21</v>
      </c>
      <c r="J6152" t="s">
        <v>252</v>
      </c>
      <c r="K6152" t="s">
        <v>253</v>
      </c>
      <c r="L6152" s="3" t="str">
        <f>+INDEX([1]!TABLA_MAESTRO_DE_ARTICULO[SubGroupName],MATCH(Tabla_lineas[[#This Row],[CODIGO SAP]],[1]!TABLA_MAESTRO_DE_ARTICULO[ItemCode],0))</f>
        <v>GEL</v>
      </c>
      <c r="M6152" t="s">
        <v>254</v>
      </c>
      <c r="O6152" t="s">
        <v>255</v>
      </c>
      <c r="S6152" s="2">
        <v>200</v>
      </c>
      <c r="T6152">
        <v>2000</v>
      </c>
      <c r="V6152">
        <v>10</v>
      </c>
      <c r="Z6152" s="4" t="s">
        <v>53</v>
      </c>
      <c r="AL6152" t="s">
        <v>1110</v>
      </c>
      <c r="AM6152" t="str">
        <f>SUBSTITUTE(Tabla_lineas[[#This Row],[Codigo Liname]]," ","")</f>
        <v>M0101</v>
      </c>
    </row>
    <row r="6153" spans="1:39" customFormat="1" x14ac:dyDescent="0.25">
      <c r="A6153" s="2">
        <v>480</v>
      </c>
      <c r="B6153" t="s">
        <v>1109</v>
      </c>
      <c r="C6153" t="str">
        <f t="shared" si="96"/>
        <v>COTI</v>
      </c>
      <c r="E6153" t="s">
        <v>138</v>
      </c>
      <c r="F6153">
        <v>0.2</v>
      </c>
      <c r="G6153">
        <v>0.2</v>
      </c>
      <c r="H6153" t="s">
        <v>139</v>
      </c>
      <c r="I6153" s="2">
        <v>0.24</v>
      </c>
      <c r="J6153" t="s">
        <v>140</v>
      </c>
      <c r="K6153" t="s">
        <v>141</v>
      </c>
      <c r="L6153" s="3" t="str">
        <f>+INDEX([1]!TABLA_MAESTRO_DE_ARTICULO[SubGroupName],MATCH(Tabla_lineas[[#This Row],[CODIGO SAP]],[1]!TABLA_MAESTRO_DE_ARTICULO[ItemCode],0))</f>
        <v>COMPRIMIDO</v>
      </c>
      <c r="M6153" t="s">
        <v>142</v>
      </c>
      <c r="O6153" t="s">
        <v>45</v>
      </c>
      <c r="S6153" s="2">
        <v>2000</v>
      </c>
      <c r="T6153">
        <v>360</v>
      </c>
      <c r="V6153">
        <v>0.18</v>
      </c>
      <c r="Z6153" s="4" t="s">
        <v>46</v>
      </c>
      <c r="AL6153" t="s">
        <v>1110</v>
      </c>
      <c r="AM6153" t="str">
        <f>SUBSTITUTE(Tabla_lineas[[#This Row],[Codigo Liname]]," ","")</f>
        <v>M0102</v>
      </c>
    </row>
    <row r="6154" spans="1:39" customFormat="1" x14ac:dyDescent="0.25">
      <c r="A6154" s="2">
        <v>480</v>
      </c>
      <c r="B6154" t="s">
        <v>1109</v>
      </c>
      <c r="C6154" t="str">
        <f t="shared" si="96"/>
        <v>COTI</v>
      </c>
      <c r="E6154" t="s">
        <v>605</v>
      </c>
      <c r="F6154">
        <v>1.53</v>
      </c>
      <c r="G6154">
        <v>0.9</v>
      </c>
      <c r="H6154" t="s">
        <v>606</v>
      </c>
      <c r="I6154" s="2">
        <v>0.9</v>
      </c>
      <c r="J6154" t="s">
        <v>607</v>
      </c>
      <c r="K6154" t="s">
        <v>608</v>
      </c>
      <c r="L6154" s="3" t="str">
        <f>+INDEX([1]!TABLA_MAESTRO_DE_ARTICULO[SubGroupName],MATCH(Tabla_lineas[[#This Row],[CODIGO SAP]],[1]!TABLA_MAESTRO_DE_ARTICULO[ItemCode],0))</f>
        <v>COMPRIMIDO</v>
      </c>
      <c r="M6154" t="s">
        <v>609</v>
      </c>
      <c r="O6154" t="s">
        <v>45</v>
      </c>
      <c r="S6154" s="2">
        <v>200</v>
      </c>
      <c r="T6154">
        <v>100</v>
      </c>
      <c r="V6154">
        <v>0.5</v>
      </c>
      <c r="Z6154" s="4" t="s">
        <v>46</v>
      </c>
      <c r="AL6154" t="s">
        <v>1110</v>
      </c>
      <c r="AM6154" t="str">
        <f>SUBSTITUTE(Tabla_lineas[[#This Row],[Codigo Liname]]," ","")</f>
        <v>N0701</v>
      </c>
    </row>
    <row r="6155" spans="1:39" customFormat="1" x14ac:dyDescent="0.25">
      <c r="A6155" s="2">
        <v>480</v>
      </c>
      <c r="B6155" t="s">
        <v>1109</v>
      </c>
      <c r="C6155" t="str">
        <f t="shared" si="96"/>
        <v>COTI</v>
      </c>
      <c r="E6155" t="s">
        <v>266</v>
      </c>
      <c r="F6155">
        <v>0.56000000000000005</v>
      </c>
      <c r="G6155">
        <v>0.53</v>
      </c>
      <c r="H6155" t="s">
        <v>267</v>
      </c>
      <c r="I6155" s="2">
        <v>0.53</v>
      </c>
      <c r="J6155" t="s">
        <v>268</v>
      </c>
      <c r="K6155" t="s">
        <v>269</v>
      </c>
      <c r="L6155" s="3" t="str">
        <f>+INDEX([1]!TABLA_MAESTRO_DE_ARTICULO[SubGroupName],MATCH(Tabla_lineas[[#This Row],[CODIGO SAP]],[1]!TABLA_MAESTRO_DE_ARTICULO[ItemCode],0))</f>
        <v>COMPRIMIDO</v>
      </c>
      <c r="M6155" t="s">
        <v>270</v>
      </c>
      <c r="O6155" t="s">
        <v>45</v>
      </c>
      <c r="S6155" s="2">
        <v>500</v>
      </c>
      <c r="T6155">
        <v>100</v>
      </c>
      <c r="V6155">
        <v>0.2</v>
      </c>
      <c r="Z6155" s="4" t="s">
        <v>46</v>
      </c>
      <c r="AL6155" t="s">
        <v>1110</v>
      </c>
      <c r="AM6155" t="str">
        <f>SUBSTITUTE(Tabla_lineas[[#This Row],[Codigo Liname]]," ","")</f>
        <v>C0901</v>
      </c>
    </row>
    <row r="6156" spans="1:39" customFormat="1" x14ac:dyDescent="0.25">
      <c r="A6156" s="2">
        <v>480</v>
      </c>
      <c r="B6156" t="s">
        <v>1109</v>
      </c>
      <c r="C6156" t="str">
        <f t="shared" si="96"/>
        <v>COTI</v>
      </c>
      <c r="E6156" t="s">
        <v>539</v>
      </c>
      <c r="F6156">
        <v>25.52</v>
      </c>
      <c r="G6156">
        <v>25.52</v>
      </c>
      <c r="H6156" t="s">
        <v>540</v>
      </c>
      <c r="I6156" s="2">
        <v>29.69</v>
      </c>
      <c r="J6156" t="s">
        <v>541</v>
      </c>
      <c r="K6156" t="s">
        <v>542</v>
      </c>
      <c r="L6156" s="3" t="str">
        <f>+INDEX([1]!TABLA_MAESTRO_DE_ARTICULO[SubGroupName],MATCH(Tabla_lineas[[#This Row],[CODIGO SAP]],[1]!TABLA_MAESTRO_DE_ARTICULO[ItemCode],0))</f>
        <v>SOLUCION INYECTABLE</v>
      </c>
      <c r="M6156" t="s">
        <v>543</v>
      </c>
      <c r="O6156" t="s">
        <v>544</v>
      </c>
      <c r="S6156" s="2">
        <v>30</v>
      </c>
      <c r="T6156">
        <v>270</v>
      </c>
      <c r="V6156">
        <v>9</v>
      </c>
      <c r="Z6156" s="4" t="s">
        <v>46</v>
      </c>
      <c r="AL6156" t="s">
        <v>1110</v>
      </c>
      <c r="AM6156" t="str">
        <f>SUBSTITUTE(Tabla_lineas[[#This Row],[Codigo Liname]]," ","")</f>
        <v>M0110</v>
      </c>
    </row>
    <row r="6157" spans="1:39" customFormat="1" x14ac:dyDescent="0.25">
      <c r="A6157" s="2">
        <v>480</v>
      </c>
      <c r="B6157" t="s">
        <v>1109</v>
      </c>
      <c r="C6157" t="str">
        <f t="shared" si="96"/>
        <v>COTI</v>
      </c>
      <c r="E6157" t="s">
        <v>495</v>
      </c>
      <c r="F6157">
        <v>8.84</v>
      </c>
      <c r="G6157">
        <v>3.75</v>
      </c>
      <c r="H6157" t="s">
        <v>496</v>
      </c>
      <c r="I6157" s="2">
        <v>3.75</v>
      </c>
      <c r="J6157" t="s">
        <v>497</v>
      </c>
      <c r="K6157" t="s">
        <v>498</v>
      </c>
      <c r="L6157" s="3" t="str">
        <f>+INDEX([1]!TABLA_MAESTRO_DE_ARTICULO[SubGroupName],MATCH(Tabla_lineas[[#This Row],[CODIGO SAP]],[1]!TABLA_MAESTRO_DE_ARTICULO[ItemCode],0))</f>
        <v>COMPRIMIDO</v>
      </c>
      <c r="M6157" t="s">
        <v>499</v>
      </c>
      <c r="O6157" t="s">
        <v>45</v>
      </c>
      <c r="S6157" s="2">
        <v>100</v>
      </c>
      <c r="T6157">
        <v>150</v>
      </c>
      <c r="V6157">
        <v>1.5</v>
      </c>
      <c r="Z6157" s="4" t="s">
        <v>46</v>
      </c>
      <c r="AL6157" t="s">
        <v>1110</v>
      </c>
      <c r="AM6157" t="str">
        <f>SUBSTITUTE(Tabla_lineas[[#This Row],[Codigo Liname]]," ","")</f>
        <v>G0401</v>
      </c>
    </row>
    <row r="6158" spans="1:39" customFormat="1" x14ac:dyDescent="0.25">
      <c r="A6158" s="2">
        <v>480</v>
      </c>
      <c r="B6158" t="s">
        <v>1109</v>
      </c>
      <c r="C6158" t="str">
        <f t="shared" si="96"/>
        <v>COTI</v>
      </c>
      <c r="E6158" t="s">
        <v>271</v>
      </c>
      <c r="F6158">
        <v>5.89</v>
      </c>
      <c r="G6158">
        <v>5.89</v>
      </c>
      <c r="H6158" t="s">
        <v>272</v>
      </c>
      <c r="I6158" s="2">
        <v>7.73</v>
      </c>
      <c r="J6158" t="s">
        <v>273</v>
      </c>
      <c r="K6158" t="s">
        <v>274</v>
      </c>
      <c r="L6158" s="3" t="str">
        <f>+INDEX([1]!TABLA_MAESTRO_DE_ARTICULO[SubGroupName],MATCH(Tabla_lineas[[#This Row],[CODIGO SAP]],[1]!TABLA_MAESTRO_DE_ARTICULO[ItemCode],0))</f>
        <v>CAPSULA DURA</v>
      </c>
      <c r="M6158" t="s">
        <v>275</v>
      </c>
      <c r="O6158" t="s">
        <v>276</v>
      </c>
      <c r="S6158" s="2">
        <v>100</v>
      </c>
      <c r="T6158">
        <v>200</v>
      </c>
      <c r="V6158">
        <v>2</v>
      </c>
      <c r="Z6158" s="4" t="s">
        <v>46</v>
      </c>
      <c r="AL6158" t="s">
        <v>1110</v>
      </c>
      <c r="AM6158" t="str">
        <f>SUBSTITUTE(Tabla_lineas[[#This Row],[Codigo Liname]]," ","")</f>
        <v>J0208</v>
      </c>
    </row>
    <row r="6159" spans="1:39" customFormat="1" x14ac:dyDescent="0.25">
      <c r="A6159" s="2">
        <v>480</v>
      </c>
      <c r="B6159" t="s">
        <v>1109</v>
      </c>
      <c r="C6159" t="str">
        <f t="shared" si="96"/>
        <v>COTI</v>
      </c>
      <c r="E6159" t="s">
        <v>277</v>
      </c>
      <c r="F6159">
        <v>4.05</v>
      </c>
      <c r="G6159">
        <v>2.59</v>
      </c>
      <c r="H6159" t="s">
        <v>278</v>
      </c>
      <c r="I6159" s="2">
        <v>2.59</v>
      </c>
      <c r="J6159" t="s">
        <v>279</v>
      </c>
      <c r="K6159" t="s">
        <v>280</v>
      </c>
      <c r="L6159" s="3" t="str">
        <f>+INDEX([1]!TABLA_MAESTRO_DE_ARTICULO[SubGroupName],MATCH(Tabla_lineas[[#This Row],[CODIGO SAP]],[1]!TABLA_MAESTRO_DE_ARTICULO[ItemCode],0))</f>
        <v>COMPRIMIDO</v>
      </c>
      <c r="M6159" t="s">
        <v>281</v>
      </c>
      <c r="O6159" t="s">
        <v>45</v>
      </c>
      <c r="S6159" s="2">
        <v>3000</v>
      </c>
      <c r="T6159">
        <v>3600</v>
      </c>
      <c r="V6159">
        <v>1.2</v>
      </c>
      <c r="Z6159" s="4" t="s">
        <v>46</v>
      </c>
      <c r="AL6159" t="s">
        <v>1110</v>
      </c>
      <c r="AM6159" t="str">
        <f>SUBSTITUTE(Tabla_lineas[[#This Row],[Codigo Liname]]," ","")</f>
        <v>C1002</v>
      </c>
    </row>
    <row r="6160" spans="1:39" customFormat="1" x14ac:dyDescent="0.25">
      <c r="A6160" s="2">
        <v>480</v>
      </c>
      <c r="B6160" t="s">
        <v>1109</v>
      </c>
      <c r="C6160" t="str">
        <f t="shared" si="96"/>
        <v>COTI</v>
      </c>
      <c r="E6160" t="s">
        <v>282</v>
      </c>
      <c r="F6160">
        <v>4.76</v>
      </c>
      <c r="G6160">
        <v>2.15</v>
      </c>
      <c r="H6160" t="s">
        <v>283</v>
      </c>
      <c r="I6160" s="2">
        <v>2.15</v>
      </c>
      <c r="J6160" t="s">
        <v>284</v>
      </c>
      <c r="K6160" t="s">
        <v>285</v>
      </c>
      <c r="L6160" s="3" t="str">
        <f>+INDEX([1]!TABLA_MAESTRO_DE_ARTICULO[SubGroupName],MATCH(Tabla_lineas[[#This Row],[CODIGO SAP]],[1]!TABLA_MAESTRO_DE_ARTICULO[ItemCode],0))</f>
        <v>SOLUCION INYECTABLE</v>
      </c>
      <c r="M6160" t="s">
        <v>286</v>
      </c>
      <c r="O6160" t="s">
        <v>249</v>
      </c>
      <c r="S6160" s="2">
        <v>200</v>
      </c>
      <c r="T6160">
        <v>300</v>
      </c>
      <c r="V6160">
        <v>1.5</v>
      </c>
      <c r="Z6160" s="4" t="s">
        <v>53</v>
      </c>
      <c r="AL6160" t="s">
        <v>1110</v>
      </c>
      <c r="AM6160" t="str">
        <f>SUBSTITUTE(Tabla_lineas[[#This Row],[Codigo Liname]]," ","")</f>
        <v>J0149</v>
      </c>
    </row>
    <row r="6161" spans="1:39" customFormat="1" x14ac:dyDescent="0.25">
      <c r="A6161" s="2">
        <v>480</v>
      </c>
      <c r="B6161" t="s">
        <v>1109</v>
      </c>
      <c r="C6161" t="str">
        <f t="shared" si="96"/>
        <v>COTI</v>
      </c>
      <c r="E6161" t="s">
        <v>287</v>
      </c>
      <c r="F6161">
        <v>0.48</v>
      </c>
      <c r="G6161">
        <v>0.48</v>
      </c>
      <c r="H6161" t="s">
        <v>288</v>
      </c>
      <c r="I6161" s="2">
        <v>0.48</v>
      </c>
      <c r="J6161" t="s">
        <v>289</v>
      </c>
      <c r="K6161" t="s">
        <v>290</v>
      </c>
      <c r="L6161" s="3" t="str">
        <f>+INDEX([1]!TABLA_MAESTRO_DE_ARTICULO[SubGroupName],MATCH(Tabla_lineas[[#This Row],[CODIGO SAP]],[1]!TABLA_MAESTRO_DE_ARTICULO[ItemCode],0))</f>
        <v>COMPRIMIDO</v>
      </c>
      <c r="M6161" t="s">
        <v>291</v>
      </c>
      <c r="O6161" t="s">
        <v>45</v>
      </c>
      <c r="S6161" s="2">
        <v>2000</v>
      </c>
      <c r="T6161">
        <v>400</v>
      </c>
      <c r="V6161">
        <v>0.2</v>
      </c>
      <c r="Z6161" s="4" t="s">
        <v>53</v>
      </c>
      <c r="AL6161" t="s">
        <v>1110</v>
      </c>
      <c r="AM6161" t="str">
        <f>SUBSTITUTE(Tabla_lineas[[#This Row],[Codigo Liname]]," ","")</f>
        <v>A1001</v>
      </c>
    </row>
    <row r="6162" spans="1:39" customFormat="1" x14ac:dyDescent="0.25">
      <c r="A6162" s="2">
        <v>480</v>
      </c>
      <c r="B6162" t="s">
        <v>1109</v>
      </c>
      <c r="C6162" t="str">
        <f t="shared" si="96"/>
        <v>COTI</v>
      </c>
      <c r="E6162" t="s">
        <v>500</v>
      </c>
      <c r="F6162">
        <v>5.38</v>
      </c>
      <c r="G6162">
        <v>5.17</v>
      </c>
      <c r="H6162" t="s">
        <v>501</v>
      </c>
      <c r="I6162" s="2">
        <v>5.17</v>
      </c>
      <c r="J6162" t="s">
        <v>502</v>
      </c>
      <c r="K6162" t="s">
        <v>503</v>
      </c>
      <c r="L6162" s="3" t="str">
        <f>+INDEX([1]!TABLA_MAESTRO_DE_ARTICULO[SubGroupName],MATCH(Tabla_lineas[[#This Row],[CODIGO SAP]],[1]!TABLA_MAESTRO_DE_ARTICULO[ItemCode],0))</f>
        <v>SOLUCION INYECTABLE</v>
      </c>
      <c r="M6162" t="s">
        <v>504</v>
      </c>
      <c r="O6162" t="s">
        <v>249</v>
      </c>
      <c r="S6162" s="2">
        <v>10</v>
      </c>
      <c r="T6162">
        <v>30</v>
      </c>
      <c r="V6162">
        <v>3</v>
      </c>
      <c r="Z6162" s="4" t="s">
        <v>53</v>
      </c>
      <c r="AL6162" t="s">
        <v>1110</v>
      </c>
      <c r="AM6162" t="str">
        <f>SUBSTITUTE(Tabla_lineas[[#This Row],[Codigo Liname]]," ","")</f>
        <v>B0510</v>
      </c>
    </row>
    <row r="6163" spans="1:39" customFormat="1" x14ac:dyDescent="0.25">
      <c r="A6163" s="2">
        <v>480</v>
      </c>
      <c r="B6163" t="s">
        <v>1109</v>
      </c>
      <c r="C6163" t="str">
        <f t="shared" si="96"/>
        <v>COTI</v>
      </c>
      <c r="E6163" t="s">
        <v>292</v>
      </c>
      <c r="F6163">
        <v>25.27</v>
      </c>
      <c r="G6163">
        <v>18.27</v>
      </c>
      <c r="H6163" t="s">
        <v>293</v>
      </c>
      <c r="I6163" s="2">
        <v>18.27</v>
      </c>
      <c r="J6163" t="s">
        <v>294</v>
      </c>
      <c r="K6163" t="s">
        <v>295</v>
      </c>
      <c r="L6163" s="3" t="str">
        <f>+INDEX([1]!TABLA_MAESTRO_DE_ARTICULO[SubGroupName],MATCH(Tabla_lineas[[#This Row],[CODIGO SAP]],[1]!TABLA_MAESTRO_DE_ARTICULO[ItemCode],0))</f>
        <v>CREMA DERMICA</v>
      </c>
      <c r="M6163" t="s">
        <v>296</v>
      </c>
      <c r="O6163" t="s">
        <v>297</v>
      </c>
      <c r="S6163" s="2">
        <v>20</v>
      </c>
      <c r="T6163">
        <v>200</v>
      </c>
      <c r="V6163">
        <v>10</v>
      </c>
      <c r="Z6163" s="4" t="s">
        <v>46</v>
      </c>
      <c r="AL6163" t="s">
        <v>1110</v>
      </c>
      <c r="AM6163" t="str">
        <f>SUBSTITUTE(Tabla_lineas[[#This Row],[Codigo Liname]]," ","")</f>
        <v>D0704</v>
      </c>
    </row>
    <row r="6164" spans="1:39" customFormat="1" x14ac:dyDescent="0.25">
      <c r="A6164" s="2">
        <v>480</v>
      </c>
      <c r="B6164" t="s">
        <v>1109</v>
      </c>
      <c r="C6164" t="str">
        <f t="shared" si="96"/>
        <v>COTI</v>
      </c>
      <c r="E6164" t="s">
        <v>298</v>
      </c>
      <c r="F6164">
        <v>14.58</v>
      </c>
      <c r="G6164">
        <v>14.58</v>
      </c>
      <c r="H6164" t="s">
        <v>299</v>
      </c>
      <c r="I6164" s="2">
        <v>24.71</v>
      </c>
      <c r="J6164" t="s">
        <v>300</v>
      </c>
      <c r="K6164" t="s">
        <v>301</v>
      </c>
      <c r="L6164" s="3" t="str">
        <f>+INDEX([1]!TABLA_MAESTRO_DE_ARTICULO[SubGroupName],MATCH(Tabla_lineas[[#This Row],[CODIGO SAP]],[1]!TABLA_MAESTRO_DE_ARTICULO[ItemCode],0))</f>
        <v>SUSPENSION</v>
      </c>
      <c r="M6164" t="s">
        <v>302</v>
      </c>
      <c r="O6164" t="s">
        <v>65</v>
      </c>
      <c r="S6164" s="2">
        <v>300</v>
      </c>
      <c r="T6164">
        <v>3000</v>
      </c>
      <c r="V6164">
        <v>10</v>
      </c>
      <c r="Z6164" s="4" t="s">
        <v>46</v>
      </c>
      <c r="AL6164" t="s">
        <v>1110</v>
      </c>
      <c r="AM6164" t="str">
        <f>SUBSTITUTE(Tabla_lineas[[#This Row],[Codigo Liname]]," ","")</f>
        <v>M0104</v>
      </c>
    </row>
    <row r="6165" spans="1:39" customFormat="1" x14ac:dyDescent="0.25">
      <c r="A6165" s="2">
        <v>480</v>
      </c>
      <c r="B6165" t="s">
        <v>1109</v>
      </c>
      <c r="C6165" t="str">
        <f t="shared" si="96"/>
        <v>COTI</v>
      </c>
      <c r="E6165" t="s">
        <v>303</v>
      </c>
      <c r="F6165">
        <v>0.75</v>
      </c>
      <c r="G6165">
        <v>0.69</v>
      </c>
      <c r="H6165" t="s">
        <v>304</v>
      </c>
      <c r="I6165" s="2">
        <v>0.69</v>
      </c>
      <c r="J6165" t="s">
        <v>305</v>
      </c>
      <c r="K6165" t="s">
        <v>306</v>
      </c>
      <c r="L6165" s="3" t="str">
        <f>+INDEX([1]!TABLA_MAESTRO_DE_ARTICULO[SubGroupName],MATCH(Tabla_lineas[[#This Row],[CODIGO SAP]],[1]!TABLA_MAESTRO_DE_ARTICULO[ItemCode],0))</f>
        <v>COMPRIMIDO</v>
      </c>
      <c r="M6165" t="s">
        <v>307</v>
      </c>
      <c r="O6165" t="s">
        <v>45</v>
      </c>
      <c r="P6165">
        <v>138600</v>
      </c>
      <c r="Q6165">
        <v>3275900</v>
      </c>
      <c r="R6165">
        <v>3414500</v>
      </c>
      <c r="S6165" s="2">
        <v>10000</v>
      </c>
      <c r="T6165">
        <v>3000</v>
      </c>
      <c r="V6165">
        <v>0.3</v>
      </c>
      <c r="Z6165" s="4" t="s">
        <v>46</v>
      </c>
      <c r="AL6165" t="s">
        <v>1110</v>
      </c>
      <c r="AM6165" t="str">
        <f>SUBSTITUTE(Tabla_lineas[[#This Row],[Codigo Liname]]," ","")</f>
        <v>M0105</v>
      </c>
    </row>
    <row r="6166" spans="1:39" customFormat="1" x14ac:dyDescent="0.25">
      <c r="A6166" s="2">
        <v>480</v>
      </c>
      <c r="B6166" t="s">
        <v>1109</v>
      </c>
      <c r="C6166" t="str">
        <f t="shared" si="96"/>
        <v>COTI</v>
      </c>
      <c r="E6166" t="s">
        <v>826</v>
      </c>
      <c r="F6166">
        <v>31.92</v>
      </c>
      <c r="G6166">
        <v>15.3</v>
      </c>
      <c r="H6166" t="s">
        <v>827</v>
      </c>
      <c r="I6166" s="2">
        <v>15.37</v>
      </c>
      <c r="J6166" t="s">
        <v>828</v>
      </c>
      <c r="K6166" t="s">
        <v>829</v>
      </c>
      <c r="L6166" s="3" t="str">
        <f>+INDEX([1]!TABLA_MAESTRO_DE_ARTICULO[SubGroupName],MATCH(Tabla_lineas[[#This Row],[CODIGO SAP]],[1]!TABLA_MAESTRO_DE_ARTICULO[ItemCode],0))</f>
        <v>CREMA DERMICA</v>
      </c>
      <c r="M6166" t="s">
        <v>830</v>
      </c>
      <c r="O6166" t="s">
        <v>223</v>
      </c>
      <c r="S6166" s="2">
        <v>5</v>
      </c>
      <c r="T6166">
        <v>75</v>
      </c>
      <c r="V6166">
        <v>15</v>
      </c>
      <c r="Z6166" s="4" t="s">
        <v>46</v>
      </c>
      <c r="AL6166" t="s">
        <v>1110</v>
      </c>
      <c r="AM6166" t="str">
        <f>SUBSTITUTE(Tabla_lineas[[#This Row],[Codigo Liname]]," ","")</f>
        <v>D0105</v>
      </c>
    </row>
    <row r="6167" spans="1:39" customFormat="1" x14ac:dyDescent="0.25">
      <c r="A6167" s="2">
        <v>480</v>
      </c>
      <c r="B6167" t="s">
        <v>1109</v>
      </c>
      <c r="C6167" t="str">
        <f t="shared" si="96"/>
        <v>COTI</v>
      </c>
      <c r="E6167" t="s">
        <v>574</v>
      </c>
      <c r="F6167">
        <v>5.79</v>
      </c>
      <c r="G6167">
        <v>5.79</v>
      </c>
      <c r="H6167" t="s">
        <v>575</v>
      </c>
      <c r="I6167" s="2">
        <v>6.63</v>
      </c>
      <c r="J6167" t="s">
        <v>576</v>
      </c>
      <c r="K6167" t="s">
        <v>577</v>
      </c>
      <c r="L6167" s="3" t="str">
        <f>+INDEX([1]!TABLA_MAESTRO_DE_ARTICULO[SubGroupName],MATCH(Tabla_lineas[[#This Row],[CODIGO SAP]],[1]!TABLA_MAESTRO_DE_ARTICULO[ItemCode],0))</f>
        <v>COMPRIMIDO</v>
      </c>
      <c r="M6167" t="s">
        <v>578</v>
      </c>
      <c r="O6167" t="s">
        <v>45</v>
      </c>
      <c r="S6167" s="2">
        <v>100</v>
      </c>
      <c r="T6167">
        <v>200</v>
      </c>
      <c r="V6167">
        <v>2</v>
      </c>
      <c r="Z6167" s="4" t="s">
        <v>46</v>
      </c>
      <c r="AL6167" t="s">
        <v>1110</v>
      </c>
      <c r="AM6167" t="str">
        <f>SUBSTITUTE(Tabla_lineas[[#This Row],[Codigo Liname]]," ","")</f>
        <v>J0166</v>
      </c>
    </row>
    <row r="6168" spans="1:39" customFormat="1" x14ac:dyDescent="0.25">
      <c r="A6168" s="2">
        <v>480</v>
      </c>
      <c r="B6168" t="s">
        <v>1109</v>
      </c>
      <c r="C6168" t="str">
        <f t="shared" si="96"/>
        <v>COTI</v>
      </c>
      <c r="E6168" t="s">
        <v>76</v>
      </c>
      <c r="F6168">
        <v>14.47</v>
      </c>
      <c r="G6168">
        <v>14.37</v>
      </c>
      <c r="H6168" t="s">
        <v>77</v>
      </c>
      <c r="I6168" s="2">
        <v>14.37</v>
      </c>
      <c r="J6168" t="s">
        <v>78</v>
      </c>
      <c r="K6168" t="s">
        <v>79</v>
      </c>
      <c r="L6168" s="3" t="str">
        <f>+INDEX([1]!TABLA_MAESTRO_DE_ARTICULO[SubGroupName],MATCH(Tabla_lineas[[#This Row],[CODIGO SAP]],[1]!TABLA_MAESTRO_DE_ARTICULO[ItemCode],0))</f>
        <v>SOLUCION INYECTABLE</v>
      </c>
      <c r="M6168" t="s">
        <v>80</v>
      </c>
      <c r="O6168" t="s">
        <v>81</v>
      </c>
      <c r="S6168" s="2">
        <v>50</v>
      </c>
      <c r="T6168">
        <v>600</v>
      </c>
      <c r="V6168">
        <v>12</v>
      </c>
      <c r="Z6168" s="4" t="s">
        <v>46</v>
      </c>
      <c r="AL6168" t="s">
        <v>1110</v>
      </c>
      <c r="AM6168" t="str">
        <f>SUBSTITUTE(Tabla_lineas[[#This Row],[Codigo Liname]]," ","")</f>
        <v>N0112</v>
      </c>
    </row>
    <row r="6169" spans="1:39" customFormat="1" x14ac:dyDescent="0.25">
      <c r="A6169" s="2">
        <v>480</v>
      </c>
      <c r="B6169" t="s">
        <v>1109</v>
      </c>
      <c r="C6169" t="str">
        <f t="shared" si="96"/>
        <v>COTI</v>
      </c>
      <c r="E6169" t="s">
        <v>82</v>
      </c>
      <c r="F6169">
        <v>1.61</v>
      </c>
      <c r="G6169">
        <v>1.61</v>
      </c>
      <c r="H6169" t="s">
        <v>83</v>
      </c>
      <c r="I6169" s="2">
        <v>3.67</v>
      </c>
      <c r="J6169" t="s">
        <v>84</v>
      </c>
      <c r="K6169" t="s">
        <v>85</v>
      </c>
      <c r="L6169" s="3" t="str">
        <f>+INDEX([1]!TABLA_MAESTRO_DE_ARTICULO[SubGroupName],MATCH(Tabla_lineas[[#This Row],[CODIGO SAP]],[1]!TABLA_MAESTRO_DE_ARTICULO[ItemCode],0))</f>
        <v>COMPRIMIDO</v>
      </c>
      <c r="M6169" t="s">
        <v>86</v>
      </c>
      <c r="O6169" t="s">
        <v>45</v>
      </c>
      <c r="S6169" s="2">
        <v>10000</v>
      </c>
      <c r="T6169">
        <v>2500</v>
      </c>
      <c r="V6169">
        <v>0.25</v>
      </c>
      <c r="Z6169" s="4" t="s">
        <v>46</v>
      </c>
      <c r="AL6169" t="s">
        <v>1110</v>
      </c>
      <c r="AM6169" t="str">
        <f>SUBSTITUTE(Tabla_lineas[[#This Row],[Codigo Liname]]," ","")</f>
        <v>C0902</v>
      </c>
    </row>
    <row r="6170" spans="1:39" customFormat="1" x14ac:dyDescent="0.25">
      <c r="A6170" s="2">
        <v>480</v>
      </c>
      <c r="B6170" t="s">
        <v>1109</v>
      </c>
      <c r="C6170" t="str">
        <f t="shared" si="96"/>
        <v>COTI</v>
      </c>
      <c r="E6170" t="s">
        <v>148</v>
      </c>
      <c r="F6170">
        <v>5.12</v>
      </c>
      <c r="G6170">
        <v>4</v>
      </c>
      <c r="H6170" t="s">
        <v>149</v>
      </c>
      <c r="I6170" s="2">
        <v>4</v>
      </c>
      <c r="J6170" t="s">
        <v>150</v>
      </c>
      <c r="K6170" t="s">
        <v>151</v>
      </c>
      <c r="L6170" s="3" t="str">
        <f>+INDEX([1]!TABLA_MAESTRO_DE_ARTICULO[SubGroupName],MATCH(Tabla_lineas[[#This Row],[CODIGO SAP]],[1]!TABLA_MAESTRO_DE_ARTICULO[ItemCode],0))</f>
        <v>COMPRIMIDO</v>
      </c>
      <c r="M6170" t="s">
        <v>152</v>
      </c>
      <c r="O6170" t="s">
        <v>45</v>
      </c>
      <c r="P6170">
        <v>37700</v>
      </c>
      <c r="Q6170">
        <v>150100</v>
      </c>
      <c r="R6170">
        <v>187800</v>
      </c>
      <c r="S6170" s="2">
        <v>2000</v>
      </c>
      <c r="T6170">
        <v>2000</v>
      </c>
      <c r="V6170">
        <v>1</v>
      </c>
      <c r="Z6170" s="4" t="s">
        <v>46</v>
      </c>
      <c r="AL6170" t="s">
        <v>1110</v>
      </c>
      <c r="AM6170" t="str">
        <f>SUBSTITUTE(Tabla_lineas[[#This Row],[Codigo Liname]]," ","")</f>
        <v>M0111</v>
      </c>
    </row>
    <row r="6171" spans="1:39" customFormat="1" x14ac:dyDescent="0.25">
      <c r="A6171" s="2">
        <v>480</v>
      </c>
      <c r="B6171" t="s">
        <v>1109</v>
      </c>
      <c r="C6171" t="str">
        <f t="shared" si="96"/>
        <v>COTI</v>
      </c>
      <c r="E6171" t="s">
        <v>313</v>
      </c>
      <c r="F6171">
        <v>5.29</v>
      </c>
      <c r="G6171">
        <v>5.29</v>
      </c>
      <c r="H6171" t="s">
        <v>314</v>
      </c>
      <c r="I6171" s="2">
        <v>6.32</v>
      </c>
      <c r="J6171" t="s">
        <v>315</v>
      </c>
      <c r="K6171" t="s">
        <v>316</v>
      </c>
      <c r="L6171" s="3" t="str">
        <f>+INDEX([1]!TABLA_MAESTRO_DE_ARTICULO[SubGroupName],MATCH(Tabla_lineas[[#This Row],[CODIGO SAP]],[1]!TABLA_MAESTRO_DE_ARTICULO[ItemCode],0))</f>
        <v>SOLUCION INYECTABLE</v>
      </c>
      <c r="M6171" t="s">
        <v>317</v>
      </c>
      <c r="O6171" t="s">
        <v>249</v>
      </c>
      <c r="S6171" s="2">
        <v>2000</v>
      </c>
      <c r="T6171">
        <v>4000</v>
      </c>
      <c r="V6171">
        <v>2</v>
      </c>
      <c r="Z6171" s="4" t="s">
        <v>53</v>
      </c>
      <c r="AL6171" t="s">
        <v>1110</v>
      </c>
      <c r="AM6171" t="str">
        <f>SUBSTITUTE(Tabla_lineas[[#This Row],[Codigo Liname]]," ","")</f>
        <v>N0205</v>
      </c>
    </row>
    <row r="6172" spans="1:39" customFormat="1" x14ac:dyDescent="0.25">
      <c r="A6172" s="2">
        <v>480</v>
      </c>
      <c r="B6172" t="s">
        <v>1109</v>
      </c>
      <c r="C6172" t="str">
        <f t="shared" si="96"/>
        <v>COTI</v>
      </c>
      <c r="E6172" t="s">
        <v>92</v>
      </c>
      <c r="F6172">
        <v>4.72</v>
      </c>
      <c r="G6172">
        <v>4.72</v>
      </c>
      <c r="H6172" t="s">
        <v>93</v>
      </c>
      <c r="I6172" s="2">
        <v>5.27</v>
      </c>
      <c r="J6172" t="s">
        <v>94</v>
      </c>
      <c r="K6172" t="s">
        <v>95</v>
      </c>
      <c r="L6172" s="3" t="str">
        <f>+INDEX([1]!TABLA_MAESTRO_DE_ARTICULO[SubGroupName],MATCH(Tabla_lineas[[#This Row],[CODIGO SAP]],[1]!TABLA_MAESTRO_DE_ARTICULO[ItemCode],0))</f>
        <v>OVULO VAGINAL</v>
      </c>
      <c r="M6172" t="s">
        <v>96</v>
      </c>
      <c r="O6172" t="s">
        <v>97</v>
      </c>
      <c r="S6172" s="2">
        <v>200</v>
      </c>
      <c r="T6172">
        <v>300</v>
      </c>
      <c r="V6172">
        <v>1.5</v>
      </c>
      <c r="Z6172" s="4" t="s">
        <v>46</v>
      </c>
      <c r="AL6172" t="s">
        <v>1110</v>
      </c>
      <c r="AM6172" t="str">
        <f>SUBSTITUTE(Tabla_lineas[[#This Row],[Codigo Liname]]," ","")</f>
        <v>G0104</v>
      </c>
    </row>
    <row r="6173" spans="1:39" customFormat="1" x14ac:dyDescent="0.25">
      <c r="A6173" s="2">
        <v>480</v>
      </c>
      <c r="B6173" t="s">
        <v>1109</v>
      </c>
      <c r="C6173" t="str">
        <f t="shared" si="96"/>
        <v>COTI</v>
      </c>
      <c r="E6173" t="s">
        <v>353</v>
      </c>
      <c r="F6173">
        <v>11.88</v>
      </c>
      <c r="G6173">
        <v>11.88</v>
      </c>
      <c r="H6173" t="s">
        <v>354</v>
      </c>
      <c r="I6173" s="2">
        <v>13.94</v>
      </c>
      <c r="J6173" t="s">
        <v>355</v>
      </c>
      <c r="K6173" t="s">
        <v>356</v>
      </c>
      <c r="L6173" s="3" t="str">
        <f>+INDEX([1]!TABLA_MAESTRO_DE_ARTICULO[SubGroupName],MATCH(Tabla_lineas[[#This Row],[CODIGO SAP]],[1]!TABLA_MAESTRO_DE_ARTICULO[ItemCode],0))</f>
        <v>JARABE</v>
      </c>
      <c r="M6173" t="s">
        <v>357</v>
      </c>
      <c r="O6173" t="s">
        <v>181</v>
      </c>
      <c r="S6173" s="2">
        <v>100</v>
      </c>
      <c r="T6173">
        <v>900</v>
      </c>
      <c r="V6173">
        <v>9</v>
      </c>
      <c r="Z6173" s="4" t="s">
        <v>46</v>
      </c>
      <c r="AL6173" t="s">
        <v>1110</v>
      </c>
      <c r="AM6173" t="str">
        <f>SUBSTITUTE(Tabla_lineas[[#This Row],[Codigo Liname]]," ","")</f>
        <v>N0209</v>
      </c>
    </row>
    <row r="6174" spans="1:39" customFormat="1" x14ac:dyDescent="0.25">
      <c r="A6174" s="2">
        <v>480</v>
      </c>
      <c r="B6174" t="s">
        <v>1109</v>
      </c>
      <c r="C6174" t="str">
        <f t="shared" si="96"/>
        <v>COTI</v>
      </c>
      <c r="E6174" t="s">
        <v>358</v>
      </c>
      <c r="F6174">
        <v>12.96</v>
      </c>
      <c r="G6174">
        <v>6</v>
      </c>
      <c r="H6174" t="s">
        <v>359</v>
      </c>
      <c r="I6174" s="2">
        <v>6</v>
      </c>
      <c r="J6174" t="s">
        <v>360</v>
      </c>
      <c r="K6174" t="s">
        <v>361</v>
      </c>
      <c r="L6174" s="3" t="str">
        <f>+INDEX([1]!TABLA_MAESTRO_DE_ARTICULO[SubGroupName],MATCH(Tabla_lineas[[#This Row],[CODIGO SAP]],[1]!TABLA_MAESTRO_DE_ARTICULO[ItemCode],0))</f>
        <v>POLVO PARA INYECTABLE</v>
      </c>
      <c r="M6174" t="s">
        <v>362</v>
      </c>
      <c r="O6174" t="s">
        <v>52</v>
      </c>
      <c r="S6174" s="2">
        <v>100</v>
      </c>
      <c r="T6174">
        <v>600</v>
      </c>
      <c r="V6174">
        <v>6</v>
      </c>
      <c r="Z6174" s="4" t="s">
        <v>46</v>
      </c>
      <c r="AL6174" t="s">
        <v>1110</v>
      </c>
      <c r="AM6174" t="str">
        <f>SUBSTITUTE(Tabla_lineas[[#This Row],[Codigo Liname]]," ","")</f>
        <v>J0115</v>
      </c>
    </row>
    <row r="6175" spans="1:39" customFormat="1" x14ac:dyDescent="0.25">
      <c r="A6175" s="2">
        <v>480</v>
      </c>
      <c r="B6175" t="s">
        <v>1109</v>
      </c>
      <c r="C6175" t="str">
        <f t="shared" si="96"/>
        <v>COTI</v>
      </c>
      <c r="E6175" t="s">
        <v>363</v>
      </c>
      <c r="F6175">
        <v>22.68</v>
      </c>
      <c r="G6175">
        <v>19.34</v>
      </c>
      <c r="H6175" t="s">
        <v>364</v>
      </c>
      <c r="I6175" s="2">
        <v>19.34</v>
      </c>
      <c r="J6175" t="s">
        <v>365</v>
      </c>
      <c r="K6175" t="s">
        <v>366</v>
      </c>
      <c r="L6175" s="3" t="str">
        <f>+INDEX([1]!TABLA_MAESTRO_DE_ARTICULO[SubGroupName],MATCH(Tabla_lineas[[#This Row],[CODIGO SAP]],[1]!TABLA_MAESTRO_DE_ARTICULO[ItemCode],0))</f>
        <v>POLVO PARA INYECTABLE</v>
      </c>
      <c r="M6175" t="s">
        <v>367</v>
      </c>
      <c r="O6175" t="s">
        <v>52</v>
      </c>
      <c r="S6175" s="2">
        <v>500</v>
      </c>
      <c r="T6175">
        <v>6000</v>
      </c>
      <c r="V6175">
        <v>12</v>
      </c>
      <c r="Z6175" s="4" t="s">
        <v>53</v>
      </c>
      <c r="AL6175" t="s">
        <v>1110</v>
      </c>
      <c r="AM6175" t="str">
        <f>SUBSTITUTE(Tabla_lineas[[#This Row],[Codigo Liname]]," ","")</f>
        <v>J0116</v>
      </c>
    </row>
    <row r="6176" spans="1:39" customFormat="1" x14ac:dyDescent="0.25">
      <c r="A6176" s="2">
        <v>480</v>
      </c>
      <c r="B6176" t="s">
        <v>1109</v>
      </c>
      <c r="C6176" t="str">
        <f t="shared" si="96"/>
        <v>COTI</v>
      </c>
      <c r="E6176" t="s">
        <v>488</v>
      </c>
      <c r="F6176">
        <v>4.9800000000000004</v>
      </c>
      <c r="G6176">
        <v>4.9800000000000004</v>
      </c>
      <c r="H6176" t="s">
        <v>489</v>
      </c>
      <c r="I6176" s="2">
        <v>7.48</v>
      </c>
      <c r="J6176" t="s">
        <v>490</v>
      </c>
      <c r="K6176" t="s">
        <v>491</v>
      </c>
      <c r="L6176" s="3" t="str">
        <f>+INDEX([1]!TABLA_MAESTRO_DE_ARTICULO[SubGroupName],MATCH(Tabla_lineas[[#This Row],[CODIGO SAP]],[1]!TABLA_MAESTRO_DE_ARTICULO[ItemCode],0))</f>
        <v>COMPRIMIDO</v>
      </c>
      <c r="M6176" t="s">
        <v>492</v>
      </c>
      <c r="O6176" t="s">
        <v>45</v>
      </c>
      <c r="S6176" s="2">
        <v>90</v>
      </c>
      <c r="T6176">
        <v>180</v>
      </c>
      <c r="V6176">
        <v>2</v>
      </c>
      <c r="Z6176" s="4" t="s">
        <v>46</v>
      </c>
      <c r="AL6176" t="s">
        <v>1110</v>
      </c>
      <c r="AM6176" t="str">
        <f>SUBSTITUTE(Tabla_lineas[[#This Row],[Codigo Liname]]," ","")</f>
        <v>N0512</v>
      </c>
    </row>
    <row r="6177" spans="1:39" customFormat="1" x14ac:dyDescent="0.25">
      <c r="A6177" s="2">
        <v>480</v>
      </c>
      <c r="B6177" t="s">
        <v>1109</v>
      </c>
      <c r="C6177" t="str">
        <f t="shared" si="96"/>
        <v>COTI</v>
      </c>
      <c r="E6177" t="s">
        <v>379</v>
      </c>
      <c r="F6177">
        <v>0.6</v>
      </c>
      <c r="G6177">
        <v>0.45</v>
      </c>
      <c r="H6177" t="s">
        <v>380</v>
      </c>
      <c r="I6177" s="2">
        <v>0.45</v>
      </c>
      <c r="J6177" t="s">
        <v>381</v>
      </c>
      <c r="K6177" t="s">
        <v>382</v>
      </c>
      <c r="L6177" s="3" t="str">
        <f>+INDEX([1]!TABLA_MAESTRO_DE_ARTICULO[SubGroupName],MATCH(Tabla_lineas[[#This Row],[CODIGO SAP]],[1]!TABLA_MAESTRO_DE_ARTICULO[ItemCode],0))</f>
        <v>COMPRIMIDO</v>
      </c>
      <c r="M6177" t="s">
        <v>383</v>
      </c>
      <c r="O6177" t="s">
        <v>45</v>
      </c>
      <c r="S6177" s="2">
        <v>1000</v>
      </c>
      <c r="T6177">
        <v>300</v>
      </c>
      <c r="V6177">
        <v>0.3</v>
      </c>
      <c r="Z6177" s="4" t="s">
        <v>53</v>
      </c>
      <c r="AL6177" t="s">
        <v>1110</v>
      </c>
      <c r="AM6177" t="str">
        <f>SUBSTITUTE(Tabla_lineas[[#This Row],[Codigo Liname]]," ","")</f>
        <v>B0308</v>
      </c>
    </row>
    <row r="6178" spans="1:39" customFormat="1" x14ac:dyDescent="0.25">
      <c r="A6178" s="2">
        <v>480</v>
      </c>
      <c r="B6178" t="s">
        <v>1109</v>
      </c>
      <c r="C6178" t="str">
        <f t="shared" si="96"/>
        <v>COTI</v>
      </c>
      <c r="E6178" t="s">
        <v>725</v>
      </c>
      <c r="F6178">
        <v>67.52</v>
      </c>
      <c r="G6178">
        <v>41.06</v>
      </c>
      <c r="H6178" t="s">
        <v>726</v>
      </c>
      <c r="I6178" s="2">
        <v>41.06</v>
      </c>
      <c r="J6178" t="s">
        <v>727</v>
      </c>
      <c r="K6178" t="s">
        <v>728</v>
      </c>
      <c r="L6178" s="3" t="str">
        <f>+INDEX([1]!TABLA_MAESTRO_DE_ARTICULO[SubGroupName],MATCH(Tabla_lineas[[#This Row],[CODIGO SAP]],[1]!TABLA_MAESTRO_DE_ARTICULO[ItemCode],0))</f>
        <v>POLVO PARA SUSPENSION</v>
      </c>
      <c r="M6178" t="s">
        <v>729</v>
      </c>
      <c r="O6178" t="s">
        <v>730</v>
      </c>
      <c r="S6178" s="2">
        <v>5</v>
      </c>
      <c r="T6178">
        <v>175</v>
      </c>
      <c r="V6178">
        <v>35</v>
      </c>
      <c r="Z6178" s="4" t="s">
        <v>46</v>
      </c>
      <c r="AL6178" t="s">
        <v>1110</v>
      </c>
      <c r="AM6178" t="str">
        <f>SUBSTITUTE(Tabla_lineas[[#This Row],[Codigo Liname]]," ","")</f>
        <v>P0126</v>
      </c>
    </row>
    <row r="6179" spans="1:39" customFormat="1" x14ac:dyDescent="0.25">
      <c r="A6179" s="2">
        <v>480</v>
      </c>
      <c r="B6179" t="s">
        <v>1109</v>
      </c>
      <c r="C6179" t="str">
        <f t="shared" si="96"/>
        <v>COTI</v>
      </c>
      <c r="E6179" t="s">
        <v>384</v>
      </c>
      <c r="F6179">
        <v>9.5978999999999992</v>
      </c>
      <c r="G6179">
        <v>6.35</v>
      </c>
      <c r="H6179" t="s">
        <v>385</v>
      </c>
      <c r="I6179" s="2">
        <v>6.35</v>
      </c>
      <c r="J6179" t="s">
        <v>386</v>
      </c>
      <c r="K6179" t="s">
        <v>387</v>
      </c>
      <c r="L6179" s="3" t="str">
        <f>+INDEX([1]!TABLA_MAESTRO_DE_ARTICULO[SubGroupName],MATCH(Tabla_lineas[[#This Row],[CODIGO SAP]],[1]!TABLA_MAESTRO_DE_ARTICULO[ItemCode],0))</f>
        <v>COMPRIMIDO</v>
      </c>
      <c r="M6179" t="s">
        <v>388</v>
      </c>
      <c r="O6179" t="s">
        <v>389</v>
      </c>
      <c r="S6179" s="2">
        <v>120</v>
      </c>
      <c r="T6179">
        <v>360</v>
      </c>
      <c r="V6179">
        <v>3</v>
      </c>
      <c r="Z6179" s="4" t="s">
        <v>46</v>
      </c>
      <c r="AL6179" t="s">
        <v>1110</v>
      </c>
      <c r="AM6179" t="str">
        <f>SUBSTITUTE(Tabla_lineas[[#This Row],[Codigo Liname]]," ","")</f>
        <v>P0111</v>
      </c>
    </row>
    <row r="6180" spans="1:39" customFormat="1" x14ac:dyDescent="0.25">
      <c r="A6180" s="2">
        <v>480</v>
      </c>
      <c r="B6180" t="s">
        <v>1109</v>
      </c>
      <c r="C6180" t="str">
        <f t="shared" si="96"/>
        <v>COTI</v>
      </c>
      <c r="E6180" t="s">
        <v>395</v>
      </c>
      <c r="F6180">
        <v>39.200000000000003</v>
      </c>
      <c r="G6180">
        <v>23.99</v>
      </c>
      <c r="H6180" t="s">
        <v>396</v>
      </c>
      <c r="I6180" s="2">
        <v>23.99</v>
      </c>
      <c r="J6180" t="s">
        <v>397</v>
      </c>
      <c r="K6180" t="s">
        <v>398</v>
      </c>
      <c r="L6180" s="3" t="str">
        <f>+INDEX([1]!TABLA_MAESTRO_DE_ARTICULO[SubGroupName],MATCH(Tabla_lineas[[#This Row],[CODIGO SAP]],[1]!TABLA_MAESTRO_DE_ARTICULO[ItemCode],0))</f>
        <v>JARABE</v>
      </c>
      <c r="M6180" t="s">
        <v>399</v>
      </c>
      <c r="O6180" t="s">
        <v>400</v>
      </c>
      <c r="S6180" s="2">
        <v>30</v>
      </c>
      <c r="T6180">
        <v>690</v>
      </c>
      <c r="V6180">
        <v>23</v>
      </c>
      <c r="Z6180" s="4" t="s">
        <v>46</v>
      </c>
      <c r="AL6180" t="s">
        <v>1110</v>
      </c>
      <c r="AM6180" t="str">
        <f>SUBSTITUTE(Tabla_lineas[[#This Row],[Codigo Liname]]," ","")</f>
        <v>A1205</v>
      </c>
    </row>
    <row r="6181" spans="1:39" customFormat="1" x14ac:dyDescent="0.25">
      <c r="A6181" s="2">
        <v>481</v>
      </c>
      <c r="B6181" t="s">
        <v>1111</v>
      </c>
      <c r="C6181">
        <f t="shared" si="96"/>
        <v>1638942</v>
      </c>
      <c r="D6181">
        <v>17650</v>
      </c>
      <c r="E6181" t="s">
        <v>323</v>
      </c>
      <c r="F6181">
        <v>5.91</v>
      </c>
      <c r="G6181">
        <v>3.53</v>
      </c>
      <c r="H6181" t="s">
        <v>324</v>
      </c>
      <c r="I6181" s="2">
        <v>3.53</v>
      </c>
      <c r="J6181" t="s">
        <v>325</v>
      </c>
      <c r="K6181" t="s">
        <v>326</v>
      </c>
      <c r="L6181" s="3" t="str">
        <f>+INDEX([1]!TABLA_MAESTRO_DE_ARTICULO[SubGroupName],MATCH(Tabla_lineas[[#This Row],[CODIGO SAP]],[1]!TABLA_MAESTRO_DE_ARTICULO[ItemCode],0))</f>
        <v>SOLUCION INYECTABLE</v>
      </c>
      <c r="M6181" t="s">
        <v>327</v>
      </c>
      <c r="N6181">
        <v>1</v>
      </c>
      <c r="O6181" t="s">
        <v>249</v>
      </c>
      <c r="S6181" s="2">
        <v>5000</v>
      </c>
      <c r="T6181">
        <v>17600</v>
      </c>
      <c r="U6181">
        <v>3.53</v>
      </c>
      <c r="V6181">
        <v>3.52</v>
      </c>
      <c r="W6181">
        <v>0.7</v>
      </c>
      <c r="Z6181" s="4" t="s">
        <v>46</v>
      </c>
      <c r="AA6181" t="s">
        <v>153</v>
      </c>
      <c r="AB6181">
        <v>46132</v>
      </c>
      <c r="AG6181">
        <v>0</v>
      </c>
      <c r="AH6181">
        <v>5000</v>
      </c>
      <c r="AM6181" t="str">
        <f>SUBSTITUTE(Tabla_lineas[[#This Row],[Codigo Liname]]," ","")</f>
        <v>A0308</v>
      </c>
    </row>
    <row r="6182" spans="1:39" customFormat="1" x14ac:dyDescent="0.25">
      <c r="A6182" s="2">
        <v>481</v>
      </c>
      <c r="B6182" t="s">
        <v>1111</v>
      </c>
      <c r="C6182">
        <f t="shared" si="96"/>
        <v>1638942</v>
      </c>
      <c r="D6182">
        <v>2100</v>
      </c>
      <c r="E6182" t="s">
        <v>374</v>
      </c>
      <c r="F6182">
        <v>2.0699999999999998</v>
      </c>
      <c r="G6182">
        <v>1.4</v>
      </c>
      <c r="H6182" t="s">
        <v>375</v>
      </c>
      <c r="I6182" s="2">
        <v>1.4</v>
      </c>
      <c r="J6182" t="s">
        <v>376</v>
      </c>
      <c r="K6182" t="s">
        <v>377</v>
      </c>
      <c r="L6182" s="3" t="str">
        <f>+INDEX([1]!TABLA_MAESTRO_DE_ARTICULO[SubGroupName],MATCH(Tabla_lineas[[#This Row],[CODIGO SAP]],[1]!TABLA_MAESTRO_DE_ARTICULO[ItemCode],0))</f>
        <v>COMPRIMIDO</v>
      </c>
      <c r="M6182" t="s">
        <v>378</v>
      </c>
      <c r="N6182">
        <v>2</v>
      </c>
      <c r="O6182" t="s">
        <v>45</v>
      </c>
      <c r="S6182" s="2">
        <v>1500</v>
      </c>
      <c r="T6182">
        <v>2085</v>
      </c>
      <c r="U6182">
        <v>1.4</v>
      </c>
      <c r="V6182">
        <v>1.39</v>
      </c>
      <c r="W6182">
        <v>0.25</v>
      </c>
      <c r="Z6182" s="4" t="s">
        <v>53</v>
      </c>
      <c r="AA6182" t="s">
        <v>120</v>
      </c>
      <c r="AB6182">
        <v>46132</v>
      </c>
      <c r="AG6182">
        <v>0</v>
      </c>
      <c r="AH6182">
        <v>1500</v>
      </c>
      <c r="AM6182" t="str">
        <f>SUBSTITUTE(Tabla_lineas[[#This Row],[Codigo Liname]]," ","")</f>
        <v>H0209</v>
      </c>
    </row>
    <row r="6183" spans="1:39" customFormat="1" x14ac:dyDescent="0.25">
      <c r="A6183" s="2">
        <v>482</v>
      </c>
      <c r="B6183" t="s">
        <v>1112</v>
      </c>
      <c r="C6183">
        <f t="shared" si="96"/>
        <v>1638862</v>
      </c>
      <c r="D6183">
        <v>1855</v>
      </c>
      <c r="E6183" t="s">
        <v>438</v>
      </c>
      <c r="F6183">
        <v>176.33</v>
      </c>
      <c r="G6183">
        <v>92.75</v>
      </c>
      <c r="H6183" t="s">
        <v>439</v>
      </c>
      <c r="I6183" s="2">
        <v>92.75</v>
      </c>
      <c r="J6183" t="s">
        <v>440</v>
      </c>
      <c r="K6183" t="s">
        <v>441</v>
      </c>
      <c r="L6183" s="3" t="str">
        <f>+INDEX([1]!TABLA_MAESTRO_DE_ARTICULO[SubGroupName],MATCH(Tabla_lineas[[#This Row],[CODIGO SAP]],[1]!TABLA_MAESTRO_DE_ARTICULO[ItemCode],0))</f>
        <v>POLVO PARA SUSPENSION</v>
      </c>
      <c r="M6183" t="s">
        <v>442</v>
      </c>
      <c r="N6183">
        <v>4</v>
      </c>
      <c r="O6183" t="s">
        <v>443</v>
      </c>
      <c r="S6183" s="2">
        <v>20</v>
      </c>
      <c r="T6183">
        <v>1854.8</v>
      </c>
      <c r="U6183">
        <v>92.75</v>
      </c>
      <c r="V6183">
        <v>92.74</v>
      </c>
      <c r="W6183">
        <v>12</v>
      </c>
      <c r="Z6183" s="4" t="s">
        <v>46</v>
      </c>
      <c r="AA6183" t="s">
        <v>153</v>
      </c>
      <c r="AB6183">
        <v>46096</v>
      </c>
      <c r="AG6183">
        <v>0</v>
      </c>
      <c r="AH6183">
        <v>20</v>
      </c>
      <c r="AM6183" t="str">
        <f>SUBSTITUTE(Tabla_lineas[[#This Row],[Codigo Liname]]," ","")</f>
        <v>J0163</v>
      </c>
    </row>
    <row r="6184" spans="1:39" customFormat="1" x14ac:dyDescent="0.25">
      <c r="A6184" s="2">
        <v>482</v>
      </c>
      <c r="B6184" t="s">
        <v>1112</v>
      </c>
      <c r="C6184">
        <f t="shared" si="96"/>
        <v>1638862</v>
      </c>
      <c r="D6184">
        <v>11000</v>
      </c>
      <c r="E6184" t="s">
        <v>420</v>
      </c>
      <c r="F6184">
        <v>4.96</v>
      </c>
      <c r="G6184">
        <v>4.96</v>
      </c>
      <c r="H6184" t="s">
        <v>421</v>
      </c>
      <c r="I6184" s="2">
        <v>11</v>
      </c>
      <c r="J6184" t="s">
        <v>422</v>
      </c>
      <c r="K6184" t="s">
        <v>423</v>
      </c>
      <c r="L6184" s="3" t="str">
        <f>+INDEX([1]!TABLA_MAESTRO_DE_ARTICULO[SubGroupName],MATCH(Tabla_lineas[[#This Row],[CODIGO SAP]],[1]!TABLA_MAESTRO_DE_ARTICULO[ItemCode],0))</f>
        <v>CAPSULA DURA</v>
      </c>
      <c r="M6184" t="s">
        <v>424</v>
      </c>
      <c r="N6184">
        <v>3</v>
      </c>
      <c r="O6184" t="s">
        <v>45</v>
      </c>
      <c r="S6184" s="2">
        <v>1000</v>
      </c>
      <c r="T6184">
        <v>4950</v>
      </c>
      <c r="U6184">
        <v>11</v>
      </c>
      <c r="V6184">
        <v>4.95</v>
      </c>
      <c r="W6184">
        <v>1.3</v>
      </c>
      <c r="Z6184" s="4" t="s">
        <v>46</v>
      </c>
      <c r="AA6184" t="s">
        <v>120</v>
      </c>
      <c r="AB6184">
        <v>46132</v>
      </c>
      <c r="AG6184">
        <v>0</v>
      </c>
      <c r="AH6184">
        <v>1000</v>
      </c>
      <c r="AM6184" t="str">
        <f>SUBSTITUTE(Tabla_lineas[[#This Row],[Codigo Liname]]," ","")</f>
        <v>J0158</v>
      </c>
    </row>
    <row r="6185" spans="1:39" customFormat="1" x14ac:dyDescent="0.25">
      <c r="A6185" s="2">
        <v>482</v>
      </c>
      <c r="B6185" t="s">
        <v>1112</v>
      </c>
      <c r="C6185">
        <f t="shared" si="96"/>
        <v>1638862</v>
      </c>
      <c r="D6185">
        <v>1068</v>
      </c>
      <c r="E6185" t="s">
        <v>444</v>
      </c>
      <c r="F6185">
        <v>4.67</v>
      </c>
      <c r="G6185">
        <v>3.5</v>
      </c>
      <c r="H6185" t="s">
        <v>445</v>
      </c>
      <c r="I6185" s="2">
        <v>3.56</v>
      </c>
      <c r="J6185" t="s">
        <v>446</v>
      </c>
      <c r="K6185" t="s">
        <v>447</v>
      </c>
      <c r="L6185" s="3" t="str">
        <f>+INDEX([1]!TABLA_MAESTRO_DE_ARTICULO[SubGroupName],MATCH(Tabla_lineas[[#This Row],[CODIGO SAP]],[1]!TABLA_MAESTRO_DE_ARTICULO[ItemCode],0))</f>
        <v>SOLUCION INYECTABLE</v>
      </c>
      <c r="M6185" t="s">
        <v>448</v>
      </c>
      <c r="N6185">
        <v>6</v>
      </c>
      <c r="O6185" t="s">
        <v>249</v>
      </c>
      <c r="S6185" s="2">
        <v>300</v>
      </c>
      <c r="T6185">
        <v>1047</v>
      </c>
      <c r="U6185">
        <v>3.56</v>
      </c>
      <c r="V6185">
        <v>3.49</v>
      </c>
      <c r="W6185">
        <v>1.5</v>
      </c>
      <c r="Z6185" s="4" t="s">
        <v>46</v>
      </c>
      <c r="AA6185" t="s">
        <v>120</v>
      </c>
      <c r="AB6185">
        <v>46096</v>
      </c>
      <c r="AG6185">
        <v>0</v>
      </c>
      <c r="AH6185">
        <v>300</v>
      </c>
      <c r="AM6185" t="str">
        <f>SUBSTITUTE(Tabla_lineas[[#This Row],[Codigo Liname]]," ","")</f>
        <v>B0506</v>
      </c>
    </row>
    <row r="6186" spans="1:39" customFormat="1" x14ac:dyDescent="0.25">
      <c r="A6186" s="2">
        <v>482</v>
      </c>
      <c r="B6186" t="s">
        <v>1112</v>
      </c>
      <c r="C6186">
        <f t="shared" si="96"/>
        <v>1638862</v>
      </c>
      <c r="D6186">
        <v>762</v>
      </c>
      <c r="E6186" t="s">
        <v>239</v>
      </c>
      <c r="F6186">
        <v>1.48</v>
      </c>
      <c r="G6186">
        <v>1.48</v>
      </c>
      <c r="H6186" t="s">
        <v>240</v>
      </c>
      <c r="I6186" s="2">
        <v>2.54</v>
      </c>
      <c r="J6186" t="s">
        <v>241</v>
      </c>
      <c r="K6186" t="s">
        <v>242</v>
      </c>
      <c r="L6186" s="3" t="str">
        <f>+INDEX([1]!TABLA_MAESTRO_DE_ARTICULO[SubGroupName],MATCH(Tabla_lineas[[#This Row],[CODIGO SAP]],[1]!TABLA_MAESTRO_DE_ARTICULO[ItemCode],0))</f>
        <v>COMPRIMIDO</v>
      </c>
      <c r="M6186" t="s">
        <v>243</v>
      </c>
      <c r="N6186">
        <v>7</v>
      </c>
      <c r="O6186" t="s">
        <v>45</v>
      </c>
      <c r="S6186" s="2">
        <v>300</v>
      </c>
      <c r="T6186">
        <v>441</v>
      </c>
      <c r="U6186">
        <v>2.54</v>
      </c>
      <c r="V6186">
        <v>1.47</v>
      </c>
      <c r="W6186">
        <v>0.4</v>
      </c>
      <c r="Z6186" s="4" t="s">
        <v>46</v>
      </c>
      <c r="AA6186" t="s">
        <v>120</v>
      </c>
      <c r="AB6186">
        <v>46132</v>
      </c>
      <c r="AG6186">
        <v>0</v>
      </c>
      <c r="AH6186">
        <v>300</v>
      </c>
      <c r="AM6186" t="str">
        <f>SUBSTITUTE(Tabla_lineas[[#This Row],[Codigo Liname]]," ","")</f>
        <v>J0137</v>
      </c>
    </row>
    <row r="6187" spans="1:39" customFormat="1" x14ac:dyDescent="0.25">
      <c r="A6187" s="2">
        <v>482</v>
      </c>
      <c r="B6187" t="s">
        <v>1112</v>
      </c>
      <c r="C6187">
        <f t="shared" si="96"/>
        <v>1638862</v>
      </c>
      <c r="D6187">
        <v>2788</v>
      </c>
      <c r="E6187" t="s">
        <v>244</v>
      </c>
      <c r="F6187">
        <v>4.03</v>
      </c>
      <c r="G6187">
        <v>4.03</v>
      </c>
      <c r="H6187" t="s">
        <v>245</v>
      </c>
      <c r="I6187" s="2">
        <v>6.97</v>
      </c>
      <c r="J6187" t="s">
        <v>246</v>
      </c>
      <c r="K6187" t="s">
        <v>247</v>
      </c>
      <c r="L6187" s="3" t="str">
        <f>+INDEX([1]!TABLA_MAESTRO_DE_ARTICULO[SubGroupName],MATCH(Tabla_lineas[[#This Row],[CODIGO SAP]],[1]!TABLA_MAESTRO_DE_ARTICULO[ItemCode],0))</f>
        <v>SOLUCION INYECTABLE</v>
      </c>
      <c r="M6187" t="s">
        <v>248</v>
      </c>
      <c r="N6187">
        <v>8</v>
      </c>
      <c r="O6187" t="s">
        <v>249</v>
      </c>
      <c r="S6187" s="2">
        <v>400</v>
      </c>
      <c r="T6187">
        <v>1607.9999999999998</v>
      </c>
      <c r="U6187">
        <v>6.97</v>
      </c>
      <c r="V6187">
        <v>4.0199999999999996</v>
      </c>
      <c r="W6187">
        <v>0.7</v>
      </c>
      <c r="Z6187" s="4" t="s">
        <v>53</v>
      </c>
      <c r="AA6187" t="s">
        <v>126</v>
      </c>
      <c r="AB6187">
        <v>46132</v>
      </c>
      <c r="AG6187">
        <v>0</v>
      </c>
      <c r="AH6187">
        <v>400</v>
      </c>
      <c r="AM6187" t="str">
        <f>SUBSTITUTE(Tabla_lineas[[#This Row],[Codigo Liname]]," ","")</f>
        <v>H0204</v>
      </c>
    </row>
    <row r="6188" spans="1:39" customFormat="1" x14ac:dyDescent="0.25">
      <c r="A6188" s="2">
        <v>482</v>
      </c>
      <c r="B6188" t="s">
        <v>1112</v>
      </c>
      <c r="C6188">
        <f t="shared" si="96"/>
        <v>1638862</v>
      </c>
      <c r="D6188">
        <v>496</v>
      </c>
      <c r="E6188" t="s">
        <v>143</v>
      </c>
      <c r="F6188">
        <v>2.17</v>
      </c>
      <c r="G6188">
        <v>2.17</v>
      </c>
      <c r="H6188" t="s">
        <v>144</v>
      </c>
      <c r="I6188" s="2">
        <v>2.3199999999999998</v>
      </c>
      <c r="J6188" t="s">
        <v>145</v>
      </c>
      <c r="K6188" t="s">
        <v>146</v>
      </c>
      <c r="L6188" s="3" t="str">
        <f>+INDEX([1]!TABLA_MAESTRO_DE_ARTICULO[SubGroupName],MATCH(Tabla_lineas[[#This Row],[CODIGO SAP]],[1]!TABLA_MAESTRO_DE_ARTICULO[ItemCode],0))</f>
        <v>CAPSULA DURA</v>
      </c>
      <c r="M6188" t="s">
        <v>147</v>
      </c>
      <c r="N6188">
        <v>11</v>
      </c>
      <c r="O6188" t="s">
        <v>45</v>
      </c>
      <c r="S6188" s="2">
        <v>400</v>
      </c>
      <c r="T6188">
        <v>492</v>
      </c>
      <c r="U6188">
        <v>1.24</v>
      </c>
      <c r="V6188">
        <v>1.23</v>
      </c>
      <c r="W6188">
        <v>0.8</v>
      </c>
      <c r="Z6188" s="4" t="s">
        <v>46</v>
      </c>
      <c r="AA6188" t="s">
        <v>120</v>
      </c>
      <c r="AB6188">
        <v>46132</v>
      </c>
      <c r="AG6188">
        <v>0</v>
      </c>
      <c r="AH6188">
        <v>400</v>
      </c>
      <c r="AM6188" t="str">
        <f>SUBSTITUTE(Tabla_lineas[[#This Row],[Codigo Liname]]," ","")</f>
        <v>J0141</v>
      </c>
    </row>
    <row r="6189" spans="1:39" customFormat="1" x14ac:dyDescent="0.25">
      <c r="A6189" s="2">
        <v>482</v>
      </c>
      <c r="B6189" t="s">
        <v>1112</v>
      </c>
      <c r="C6189">
        <f t="shared" si="96"/>
        <v>1638862</v>
      </c>
      <c r="D6189">
        <v>21800</v>
      </c>
      <c r="E6189" t="s">
        <v>308</v>
      </c>
      <c r="F6189">
        <v>5.07</v>
      </c>
      <c r="G6189">
        <v>5.07</v>
      </c>
      <c r="H6189" t="s">
        <v>309</v>
      </c>
      <c r="I6189" s="2">
        <v>10.9</v>
      </c>
      <c r="J6189" t="s">
        <v>310</v>
      </c>
      <c r="K6189" t="s">
        <v>311</v>
      </c>
      <c r="L6189" s="3" t="str">
        <f>+INDEX([1]!TABLA_MAESTRO_DE_ARTICULO[SubGroupName],MATCH(Tabla_lineas[[#This Row],[CODIGO SAP]],[1]!TABLA_MAESTRO_DE_ARTICULO[ItemCode],0))</f>
        <v>SOLUCION INYECTABLE</v>
      </c>
      <c r="M6189" t="s">
        <v>312</v>
      </c>
      <c r="N6189">
        <v>15</v>
      </c>
      <c r="O6189" t="s">
        <v>249</v>
      </c>
      <c r="S6189" s="2">
        <v>2000</v>
      </c>
      <c r="T6189">
        <v>10140</v>
      </c>
      <c r="U6189">
        <v>10.9</v>
      </c>
      <c r="V6189">
        <v>5.07</v>
      </c>
      <c r="W6189">
        <v>1</v>
      </c>
      <c r="Z6189" s="4" t="s">
        <v>46</v>
      </c>
      <c r="AA6189" t="s">
        <v>126</v>
      </c>
      <c r="AB6189">
        <v>46132</v>
      </c>
      <c r="AG6189">
        <v>0</v>
      </c>
      <c r="AH6189">
        <v>2000</v>
      </c>
      <c r="AM6189" t="str">
        <f>SUBSTITUTE(Tabla_lineas[[#This Row],[Codigo Liname]]," ","")</f>
        <v>M0109</v>
      </c>
    </row>
    <row r="6190" spans="1:39" customFormat="1" x14ac:dyDescent="0.25">
      <c r="A6190" s="2">
        <v>482</v>
      </c>
      <c r="B6190" t="s">
        <v>1112</v>
      </c>
      <c r="C6190">
        <f t="shared" si="96"/>
        <v>1638862</v>
      </c>
      <c r="D6190">
        <v>2134</v>
      </c>
      <c r="E6190" t="s">
        <v>76</v>
      </c>
      <c r="F6190">
        <v>14.47</v>
      </c>
      <c r="G6190">
        <v>14.37</v>
      </c>
      <c r="H6190" t="s">
        <v>77</v>
      </c>
      <c r="I6190" s="2">
        <v>14.37</v>
      </c>
      <c r="J6190" t="s">
        <v>78</v>
      </c>
      <c r="K6190" t="s">
        <v>79</v>
      </c>
      <c r="L6190" s="3" t="str">
        <f>+INDEX([1]!TABLA_MAESTRO_DE_ARTICULO[SubGroupName],MATCH(Tabla_lineas[[#This Row],[CODIGO SAP]],[1]!TABLA_MAESTRO_DE_ARTICULO[ItemCode],0))</f>
        <v>SOLUCION INYECTABLE</v>
      </c>
      <c r="M6190" t="s">
        <v>80</v>
      </c>
      <c r="N6190">
        <v>16</v>
      </c>
      <c r="O6190" t="s">
        <v>81</v>
      </c>
      <c r="S6190" s="2">
        <v>200</v>
      </c>
      <c r="T6190">
        <v>2132</v>
      </c>
      <c r="U6190">
        <v>10.67</v>
      </c>
      <c r="V6190">
        <v>10.66</v>
      </c>
      <c r="W6190">
        <v>4</v>
      </c>
      <c r="Z6190" s="4" t="s">
        <v>46</v>
      </c>
      <c r="AA6190" t="s">
        <v>153</v>
      </c>
      <c r="AB6190">
        <v>46132</v>
      </c>
      <c r="AG6190">
        <v>0</v>
      </c>
      <c r="AH6190">
        <v>200</v>
      </c>
      <c r="AM6190" t="str">
        <f>SUBSTITUTE(Tabla_lineas[[#This Row],[Codigo Liname]]," ","")</f>
        <v>N0112</v>
      </c>
    </row>
    <row r="6191" spans="1:39" customFormat="1" x14ac:dyDescent="0.25">
      <c r="A6191" s="2">
        <v>482</v>
      </c>
      <c r="B6191" t="s">
        <v>1112</v>
      </c>
      <c r="C6191">
        <f t="shared" si="96"/>
        <v>1638862</v>
      </c>
      <c r="D6191">
        <v>18350</v>
      </c>
      <c r="E6191" t="s">
        <v>82</v>
      </c>
      <c r="F6191">
        <v>1.61</v>
      </c>
      <c r="G6191">
        <v>1.61</v>
      </c>
      <c r="H6191" t="s">
        <v>83</v>
      </c>
      <c r="I6191" s="2">
        <v>3.67</v>
      </c>
      <c r="J6191" t="s">
        <v>84</v>
      </c>
      <c r="K6191" t="s">
        <v>85</v>
      </c>
      <c r="L6191" s="3" t="str">
        <f>+INDEX([1]!TABLA_MAESTRO_DE_ARTICULO[SubGroupName],MATCH(Tabla_lineas[[#This Row],[CODIGO SAP]],[1]!TABLA_MAESTRO_DE_ARTICULO[ItemCode],0))</f>
        <v>COMPRIMIDO</v>
      </c>
      <c r="M6191" t="s">
        <v>86</v>
      </c>
      <c r="N6191">
        <v>17</v>
      </c>
      <c r="O6191" t="s">
        <v>45</v>
      </c>
      <c r="S6191" s="2">
        <v>5000</v>
      </c>
      <c r="T6191">
        <v>8000</v>
      </c>
      <c r="U6191">
        <v>3.67</v>
      </c>
      <c r="V6191">
        <v>1.6</v>
      </c>
      <c r="W6191">
        <v>0.15</v>
      </c>
      <c r="Z6191" s="4" t="s">
        <v>46</v>
      </c>
      <c r="AA6191" t="s">
        <v>126</v>
      </c>
      <c r="AB6191">
        <v>46132</v>
      </c>
      <c r="AG6191">
        <v>0</v>
      </c>
      <c r="AH6191">
        <v>5000</v>
      </c>
      <c r="AM6191" t="str">
        <f>SUBSTITUTE(Tabla_lineas[[#This Row],[Codigo Liname]]," ","")</f>
        <v>C0902</v>
      </c>
    </row>
    <row r="6192" spans="1:39" customFormat="1" x14ac:dyDescent="0.25">
      <c r="A6192" s="2">
        <v>482</v>
      </c>
      <c r="B6192" t="s">
        <v>1112</v>
      </c>
      <c r="C6192">
        <f t="shared" si="96"/>
        <v>1638862</v>
      </c>
      <c r="D6192">
        <v>18960</v>
      </c>
      <c r="E6192" t="s">
        <v>313</v>
      </c>
      <c r="F6192">
        <v>5.29</v>
      </c>
      <c r="G6192">
        <v>5.29</v>
      </c>
      <c r="H6192" t="s">
        <v>314</v>
      </c>
      <c r="I6192" s="2">
        <v>6.32</v>
      </c>
      <c r="J6192" t="s">
        <v>315</v>
      </c>
      <c r="K6192" t="s">
        <v>316</v>
      </c>
      <c r="L6192" s="3" t="str">
        <f>+INDEX([1]!TABLA_MAESTRO_DE_ARTICULO[SubGroupName],MATCH(Tabla_lineas[[#This Row],[CODIGO SAP]],[1]!TABLA_MAESTRO_DE_ARTICULO[ItemCode],0))</f>
        <v>SOLUCION INYECTABLE</v>
      </c>
      <c r="M6192" t="s">
        <v>317</v>
      </c>
      <c r="N6192">
        <v>18</v>
      </c>
      <c r="O6192" t="s">
        <v>249</v>
      </c>
      <c r="S6192" s="2">
        <v>3000</v>
      </c>
      <c r="T6192">
        <v>15840</v>
      </c>
      <c r="U6192">
        <v>6.32</v>
      </c>
      <c r="V6192">
        <v>5.28</v>
      </c>
      <c r="W6192">
        <v>0.7</v>
      </c>
      <c r="Z6192" s="4" t="s">
        <v>53</v>
      </c>
      <c r="AA6192" t="s">
        <v>120</v>
      </c>
      <c r="AB6192">
        <v>46132</v>
      </c>
      <c r="AG6192">
        <v>0</v>
      </c>
      <c r="AH6192">
        <v>3000</v>
      </c>
      <c r="AM6192" t="str">
        <f>SUBSTITUTE(Tabla_lineas[[#This Row],[Codigo Liname]]," ","")</f>
        <v>N0205</v>
      </c>
    </row>
    <row r="6193" spans="1:39" customFormat="1" x14ac:dyDescent="0.25">
      <c r="A6193" s="2">
        <v>482</v>
      </c>
      <c r="B6193" t="s">
        <v>1112</v>
      </c>
      <c r="C6193">
        <f t="shared" si="96"/>
        <v>1638862</v>
      </c>
      <c r="D6193">
        <v>11520</v>
      </c>
      <c r="E6193" t="s">
        <v>318</v>
      </c>
      <c r="F6193">
        <v>1.26</v>
      </c>
      <c r="G6193">
        <v>1.26</v>
      </c>
      <c r="H6193" t="s">
        <v>319</v>
      </c>
      <c r="I6193" s="2">
        <v>3.35</v>
      </c>
      <c r="J6193" t="s">
        <v>320</v>
      </c>
      <c r="K6193" t="s">
        <v>321</v>
      </c>
      <c r="L6193" s="3" t="str">
        <f>+INDEX([1]!TABLA_MAESTRO_DE_ARTICULO[SubGroupName],MATCH(Tabla_lineas[[#This Row],[CODIGO SAP]],[1]!TABLA_MAESTRO_DE_ARTICULO[ItemCode],0))</f>
        <v>COMPRIMIDO</v>
      </c>
      <c r="M6193" t="s">
        <v>322</v>
      </c>
      <c r="N6193">
        <v>19</v>
      </c>
      <c r="O6193" t="s">
        <v>45</v>
      </c>
      <c r="S6193" s="2">
        <v>9000</v>
      </c>
      <c r="T6193">
        <v>11250</v>
      </c>
      <c r="U6193">
        <v>1.28</v>
      </c>
      <c r="V6193">
        <v>1.25</v>
      </c>
      <c r="W6193">
        <v>0.2</v>
      </c>
      <c r="Z6193" s="4" t="s">
        <v>46</v>
      </c>
      <c r="AA6193" t="s">
        <v>120</v>
      </c>
      <c r="AB6193">
        <v>46132</v>
      </c>
      <c r="AG6193">
        <v>0</v>
      </c>
      <c r="AH6193">
        <v>9000</v>
      </c>
      <c r="AM6193" t="str">
        <f>SUBSTITUTE(Tabla_lineas[[#This Row],[Codigo Liname]]," ","")</f>
        <v>A1004</v>
      </c>
    </row>
    <row r="6194" spans="1:39" customFormat="1" x14ac:dyDescent="0.25">
      <c r="A6194" s="2">
        <v>482</v>
      </c>
      <c r="B6194" t="s">
        <v>1112</v>
      </c>
      <c r="C6194">
        <f t="shared" si="96"/>
        <v>1638862</v>
      </c>
      <c r="D6194">
        <v>1412</v>
      </c>
      <c r="E6194" t="s">
        <v>323</v>
      </c>
      <c r="F6194">
        <v>5.91</v>
      </c>
      <c r="G6194">
        <v>3.53</v>
      </c>
      <c r="H6194" t="s">
        <v>324</v>
      </c>
      <c r="I6194" s="2">
        <v>3.53</v>
      </c>
      <c r="J6194" t="s">
        <v>325</v>
      </c>
      <c r="K6194" t="s">
        <v>326</v>
      </c>
      <c r="L6194" s="3" t="str">
        <f>+INDEX([1]!TABLA_MAESTRO_DE_ARTICULO[SubGroupName],MATCH(Tabla_lineas[[#This Row],[CODIGO SAP]],[1]!TABLA_MAESTRO_DE_ARTICULO[ItemCode],0))</f>
        <v>SOLUCION INYECTABLE</v>
      </c>
      <c r="M6194" t="s">
        <v>327</v>
      </c>
      <c r="N6194">
        <v>20</v>
      </c>
      <c r="O6194" t="s">
        <v>249</v>
      </c>
      <c r="S6194" s="2">
        <v>400</v>
      </c>
      <c r="T6194">
        <v>1408</v>
      </c>
      <c r="U6194">
        <v>3.53</v>
      </c>
      <c r="V6194">
        <v>3.52</v>
      </c>
      <c r="W6194">
        <v>0.7</v>
      </c>
      <c r="Z6194" s="4" t="s">
        <v>46</v>
      </c>
      <c r="AA6194" t="s">
        <v>153</v>
      </c>
      <c r="AB6194">
        <v>46132</v>
      </c>
      <c r="AG6194">
        <v>0</v>
      </c>
      <c r="AH6194">
        <v>400</v>
      </c>
      <c r="AM6194" t="str">
        <f>SUBSTITUTE(Tabla_lineas[[#This Row],[Codigo Liname]]," ","")</f>
        <v>A0308</v>
      </c>
    </row>
    <row r="6195" spans="1:39" customFormat="1" x14ac:dyDescent="0.25">
      <c r="A6195" s="2">
        <v>482</v>
      </c>
      <c r="B6195" t="s">
        <v>1112</v>
      </c>
      <c r="C6195">
        <f t="shared" si="96"/>
        <v>1638862</v>
      </c>
      <c r="D6195">
        <v>420</v>
      </c>
      <c r="E6195" t="s">
        <v>374</v>
      </c>
      <c r="F6195">
        <v>2.0699999999999998</v>
      </c>
      <c r="G6195">
        <v>1.4</v>
      </c>
      <c r="H6195" t="s">
        <v>375</v>
      </c>
      <c r="I6195" s="2">
        <v>1.4</v>
      </c>
      <c r="J6195" t="s">
        <v>376</v>
      </c>
      <c r="K6195" t="s">
        <v>377</v>
      </c>
      <c r="L6195" s="3" t="str">
        <f>+INDEX([1]!TABLA_MAESTRO_DE_ARTICULO[SubGroupName],MATCH(Tabla_lineas[[#This Row],[CODIGO SAP]],[1]!TABLA_MAESTRO_DE_ARTICULO[ItemCode],0))</f>
        <v>COMPRIMIDO</v>
      </c>
      <c r="M6195" t="s">
        <v>378</v>
      </c>
      <c r="N6195">
        <v>24</v>
      </c>
      <c r="O6195" t="s">
        <v>45</v>
      </c>
      <c r="S6195" s="2">
        <v>300</v>
      </c>
      <c r="T6195">
        <v>416.99999999999994</v>
      </c>
      <c r="U6195">
        <v>1.4</v>
      </c>
      <c r="V6195">
        <v>1.39</v>
      </c>
      <c r="W6195">
        <v>0.25</v>
      </c>
      <c r="Z6195" s="4" t="s">
        <v>53</v>
      </c>
      <c r="AA6195" t="s">
        <v>120</v>
      </c>
      <c r="AB6195">
        <v>46132</v>
      </c>
      <c r="AG6195">
        <v>0</v>
      </c>
      <c r="AH6195">
        <v>300</v>
      </c>
      <c r="AM6195" t="str">
        <f>SUBSTITUTE(Tabla_lineas[[#This Row],[Codigo Liname]]," ","")</f>
        <v>H0209</v>
      </c>
    </row>
    <row r="6196" spans="1:39" customFormat="1" x14ac:dyDescent="0.25">
      <c r="A6196" s="2">
        <v>483</v>
      </c>
      <c r="B6196" t="s">
        <v>1113</v>
      </c>
      <c r="C6196">
        <f t="shared" si="96"/>
        <v>1638926</v>
      </c>
      <c r="D6196">
        <v>13679.999999999998</v>
      </c>
      <c r="E6196" t="s">
        <v>449</v>
      </c>
      <c r="F6196">
        <v>4.2</v>
      </c>
      <c r="G6196">
        <v>2.2799999999999998</v>
      </c>
      <c r="H6196" t="s">
        <v>450</v>
      </c>
      <c r="I6196" s="2">
        <v>2.2799999999999998</v>
      </c>
      <c r="J6196" t="s">
        <v>451</v>
      </c>
      <c r="K6196" t="s">
        <v>452</v>
      </c>
      <c r="L6196" s="3" t="str">
        <f>+INDEX([1]!TABLA_MAESTRO_DE_ARTICULO[SubGroupName],MATCH(Tabla_lineas[[#This Row],[CODIGO SAP]],[1]!TABLA_MAESTRO_DE_ARTICULO[ItemCode],0))</f>
        <v>OVULO VAGINAL</v>
      </c>
      <c r="M6196" t="s">
        <v>453</v>
      </c>
      <c r="N6196">
        <v>1</v>
      </c>
      <c r="O6196" t="s">
        <v>97</v>
      </c>
      <c r="S6196" s="2">
        <v>6000</v>
      </c>
      <c r="T6196">
        <v>13620</v>
      </c>
      <c r="U6196">
        <v>2.2799999999999998</v>
      </c>
      <c r="V6196">
        <v>2.27</v>
      </c>
      <c r="W6196">
        <v>0.7</v>
      </c>
      <c r="Z6196" s="4" t="s">
        <v>53</v>
      </c>
      <c r="AA6196" t="s">
        <v>126</v>
      </c>
      <c r="AB6196">
        <v>46132</v>
      </c>
      <c r="AG6196">
        <v>0</v>
      </c>
      <c r="AH6196">
        <v>6000</v>
      </c>
      <c r="AM6196" t="str">
        <f>SUBSTITUTE(Tabla_lineas[[#This Row],[Codigo Liname]]," ","")</f>
        <v>G0102</v>
      </c>
    </row>
    <row r="6197" spans="1:39" customFormat="1" x14ac:dyDescent="0.25">
      <c r="A6197" s="2">
        <v>484</v>
      </c>
      <c r="B6197" t="s">
        <v>1114</v>
      </c>
      <c r="C6197">
        <f t="shared" si="96"/>
        <v>1639109</v>
      </c>
      <c r="D6197">
        <v>71220</v>
      </c>
      <c r="E6197" t="s">
        <v>176</v>
      </c>
      <c r="F6197">
        <v>16.7</v>
      </c>
      <c r="G6197">
        <v>16.7</v>
      </c>
      <c r="H6197" t="s">
        <v>177</v>
      </c>
      <c r="I6197" s="2">
        <v>35.61</v>
      </c>
      <c r="J6197" t="s">
        <v>178</v>
      </c>
      <c r="K6197" t="s">
        <v>179</v>
      </c>
      <c r="L6197" s="3" t="str">
        <f>+INDEX([1]!TABLA_MAESTRO_DE_ARTICULO[SubGroupName],MATCH(Tabla_lineas[[#This Row],[CODIGO SAP]],[1]!TABLA_MAESTRO_DE_ARTICULO[ItemCode],0))</f>
        <v>POLVO PARA SUSPENSION</v>
      </c>
      <c r="M6197" t="s">
        <v>180</v>
      </c>
      <c r="N6197">
        <v>3</v>
      </c>
      <c r="O6197" t="s">
        <v>181</v>
      </c>
      <c r="S6197" s="2">
        <v>2000</v>
      </c>
      <c r="T6197">
        <v>33380</v>
      </c>
      <c r="U6197">
        <v>35.61</v>
      </c>
      <c r="V6197">
        <v>16.690000000000001</v>
      </c>
      <c r="W6197">
        <v>5.5</v>
      </c>
      <c r="Z6197" s="4" t="s">
        <v>46</v>
      </c>
      <c r="AA6197" t="s">
        <v>153</v>
      </c>
      <c r="AB6197">
        <v>46096</v>
      </c>
      <c r="AG6197">
        <v>0</v>
      </c>
      <c r="AH6197">
        <v>2000</v>
      </c>
      <c r="AM6197" t="str">
        <f>SUBSTITUTE(Tabla_lineas[[#This Row],[Codigo Liname]]," ","")</f>
        <v>J0157</v>
      </c>
    </row>
    <row r="6198" spans="1:39" customFormat="1" x14ac:dyDescent="0.25">
      <c r="A6198" s="2">
        <v>484</v>
      </c>
      <c r="B6198" t="s">
        <v>1114</v>
      </c>
      <c r="C6198">
        <f t="shared" si="96"/>
        <v>1639109</v>
      </c>
      <c r="D6198">
        <v>22000</v>
      </c>
      <c r="E6198" t="s">
        <v>420</v>
      </c>
      <c r="F6198">
        <v>4.96</v>
      </c>
      <c r="G6198">
        <v>4.96</v>
      </c>
      <c r="H6198" t="s">
        <v>421</v>
      </c>
      <c r="I6198" s="2">
        <v>11</v>
      </c>
      <c r="J6198" t="s">
        <v>422</v>
      </c>
      <c r="K6198" t="s">
        <v>423</v>
      </c>
      <c r="L6198" s="3" t="str">
        <f>+INDEX([1]!TABLA_MAESTRO_DE_ARTICULO[SubGroupName],MATCH(Tabla_lineas[[#This Row],[CODIGO SAP]],[1]!TABLA_MAESTRO_DE_ARTICULO[ItemCode],0))</f>
        <v>CAPSULA DURA</v>
      </c>
      <c r="M6198" t="s">
        <v>424</v>
      </c>
      <c r="N6198">
        <v>14</v>
      </c>
      <c r="O6198" t="s">
        <v>45</v>
      </c>
      <c r="S6198" s="2">
        <v>2000</v>
      </c>
      <c r="T6198">
        <v>9900</v>
      </c>
      <c r="U6198">
        <v>11</v>
      </c>
      <c r="V6198">
        <v>4.95</v>
      </c>
      <c r="W6198">
        <v>1.3</v>
      </c>
      <c r="Z6198" s="4" t="s">
        <v>46</v>
      </c>
      <c r="AA6198" t="s">
        <v>120</v>
      </c>
      <c r="AB6198">
        <v>46132</v>
      </c>
      <c r="AG6198">
        <v>0</v>
      </c>
      <c r="AH6198">
        <v>2000</v>
      </c>
      <c r="AM6198" t="str">
        <f>SUBSTITUTE(Tabla_lineas[[#This Row],[Codigo Liname]]," ","")</f>
        <v>J0158</v>
      </c>
    </row>
    <row r="6199" spans="1:39" customFormat="1" x14ac:dyDescent="0.25">
      <c r="A6199" s="2">
        <v>484</v>
      </c>
      <c r="B6199" t="s">
        <v>1114</v>
      </c>
      <c r="C6199">
        <f t="shared" si="96"/>
        <v>1639109</v>
      </c>
      <c r="D6199">
        <v>22080</v>
      </c>
      <c r="E6199" t="s">
        <v>229</v>
      </c>
      <c r="F6199">
        <v>19.329999999999998</v>
      </c>
      <c r="G6199">
        <v>18.399999999999999</v>
      </c>
      <c r="H6199" t="s">
        <v>230</v>
      </c>
      <c r="I6199" s="2">
        <v>18.399999999999999</v>
      </c>
      <c r="J6199" t="s">
        <v>231</v>
      </c>
      <c r="K6199" t="s">
        <v>232</v>
      </c>
      <c r="L6199" s="3" t="str">
        <f>+INDEX([1]!TABLA_MAESTRO_DE_ARTICULO[SubGroupName],MATCH(Tabla_lineas[[#This Row],[CODIGO SAP]],[1]!TABLA_MAESTRO_DE_ARTICULO[ItemCode],0))</f>
        <v>SUSPENSION</v>
      </c>
      <c r="M6199" t="s">
        <v>233</v>
      </c>
      <c r="N6199">
        <v>4</v>
      </c>
      <c r="O6199" t="s">
        <v>65</v>
      </c>
      <c r="S6199" s="2">
        <v>1200</v>
      </c>
      <c r="T6199">
        <v>22068</v>
      </c>
      <c r="U6199">
        <v>18.399999999999999</v>
      </c>
      <c r="V6199">
        <v>18.39</v>
      </c>
      <c r="W6199">
        <v>5.5</v>
      </c>
      <c r="Z6199" s="4" t="s">
        <v>53</v>
      </c>
      <c r="AA6199" t="s">
        <v>153</v>
      </c>
      <c r="AB6199">
        <v>46132</v>
      </c>
      <c r="AG6199">
        <v>0</v>
      </c>
      <c r="AH6199">
        <v>1200</v>
      </c>
      <c r="AM6199" t="str">
        <f>SUBSTITUTE(Tabla_lineas[[#This Row],[Codigo Liname]]," ","")</f>
        <v>J0138</v>
      </c>
    </row>
    <row r="6200" spans="1:39" customFormat="1" x14ac:dyDescent="0.25">
      <c r="A6200" s="2">
        <v>484</v>
      </c>
      <c r="B6200" t="s">
        <v>1114</v>
      </c>
      <c r="C6200">
        <f t="shared" si="96"/>
        <v>1639109</v>
      </c>
      <c r="D6200">
        <v>14385</v>
      </c>
      <c r="E6200" t="s">
        <v>60</v>
      </c>
      <c r="F6200">
        <v>15.12</v>
      </c>
      <c r="G6200">
        <v>9.5</v>
      </c>
      <c r="H6200" t="s">
        <v>61</v>
      </c>
      <c r="I6200" s="2">
        <v>9.59</v>
      </c>
      <c r="J6200" t="s">
        <v>62</v>
      </c>
      <c r="K6200" t="s">
        <v>63</v>
      </c>
      <c r="L6200" s="3" t="str">
        <f>+INDEX([1]!TABLA_MAESTRO_DE_ARTICULO[SubGroupName],MATCH(Tabla_lineas[[#This Row],[CODIGO SAP]],[1]!TABLA_MAESTRO_DE_ARTICULO[ItemCode],0))</f>
        <v>JARABE</v>
      </c>
      <c r="M6200" t="s">
        <v>64</v>
      </c>
      <c r="N6200">
        <v>12</v>
      </c>
      <c r="O6200" t="s">
        <v>65</v>
      </c>
      <c r="S6200" s="2">
        <v>1500</v>
      </c>
      <c r="T6200">
        <v>14235</v>
      </c>
      <c r="U6200">
        <v>9.59</v>
      </c>
      <c r="V6200">
        <v>9.49</v>
      </c>
      <c r="W6200">
        <v>5</v>
      </c>
      <c r="Z6200" s="4" t="s">
        <v>46</v>
      </c>
      <c r="AA6200" t="s">
        <v>153</v>
      </c>
      <c r="AB6200">
        <v>46096</v>
      </c>
      <c r="AG6200">
        <v>0</v>
      </c>
      <c r="AH6200">
        <v>1500</v>
      </c>
      <c r="AM6200" t="str">
        <f>SUBSTITUTE(Tabla_lineas[[#This Row],[Codigo Liname]]," ","")</f>
        <v>R0503</v>
      </c>
    </row>
    <row r="6201" spans="1:39" customFormat="1" x14ac:dyDescent="0.25">
      <c r="A6201" s="2">
        <v>484</v>
      </c>
      <c r="B6201" t="s">
        <v>1114</v>
      </c>
      <c r="C6201">
        <f t="shared" si="96"/>
        <v>1639109</v>
      </c>
      <c r="D6201">
        <v>49420</v>
      </c>
      <c r="E6201" t="s">
        <v>298</v>
      </c>
      <c r="F6201">
        <v>14.58</v>
      </c>
      <c r="G6201">
        <v>14.58</v>
      </c>
      <c r="H6201" t="s">
        <v>299</v>
      </c>
      <c r="I6201" s="2">
        <v>24.71</v>
      </c>
      <c r="J6201" t="s">
        <v>300</v>
      </c>
      <c r="K6201" t="s">
        <v>301</v>
      </c>
      <c r="L6201" s="3" t="str">
        <f>+INDEX([1]!TABLA_MAESTRO_DE_ARTICULO[SubGroupName],MATCH(Tabla_lineas[[#This Row],[CODIGO SAP]],[1]!TABLA_MAESTRO_DE_ARTICULO[ItemCode],0))</f>
        <v>SUSPENSION</v>
      </c>
      <c r="M6201" t="s">
        <v>302</v>
      </c>
      <c r="N6201">
        <v>7</v>
      </c>
      <c r="O6201" t="s">
        <v>65</v>
      </c>
      <c r="S6201" s="2">
        <v>2000</v>
      </c>
      <c r="T6201">
        <v>29140</v>
      </c>
      <c r="U6201">
        <v>24.71</v>
      </c>
      <c r="V6201">
        <v>14.57</v>
      </c>
      <c r="W6201">
        <v>5.5</v>
      </c>
      <c r="Z6201" s="4" t="s">
        <v>46</v>
      </c>
      <c r="AA6201" t="s">
        <v>153</v>
      </c>
      <c r="AB6201">
        <v>46096</v>
      </c>
      <c r="AG6201">
        <v>0</v>
      </c>
      <c r="AH6201">
        <v>2000</v>
      </c>
      <c r="AM6201" t="str">
        <f>SUBSTITUTE(Tabla_lineas[[#This Row],[Codigo Liname]]," ","")</f>
        <v>M0104</v>
      </c>
    </row>
    <row r="6202" spans="1:39" customFormat="1" x14ac:dyDescent="0.25">
      <c r="A6202" s="2">
        <v>484</v>
      </c>
      <c r="B6202" t="s">
        <v>1114</v>
      </c>
      <c r="C6202">
        <f t="shared" si="96"/>
        <v>1639109</v>
      </c>
      <c r="D6202">
        <v>69000</v>
      </c>
      <c r="E6202" t="s">
        <v>303</v>
      </c>
      <c r="F6202">
        <v>0.75</v>
      </c>
      <c r="G6202">
        <v>0.69</v>
      </c>
      <c r="H6202" t="s">
        <v>304</v>
      </c>
      <c r="I6202" s="2">
        <v>0.69</v>
      </c>
      <c r="J6202" t="s">
        <v>305</v>
      </c>
      <c r="K6202" t="s">
        <v>306</v>
      </c>
      <c r="L6202" s="3" t="str">
        <f>+INDEX([1]!TABLA_MAESTRO_DE_ARTICULO[SubGroupName],MATCH(Tabla_lineas[[#This Row],[CODIGO SAP]],[1]!TABLA_MAESTRO_DE_ARTICULO[ItemCode],0))</f>
        <v>COMPRIMIDO</v>
      </c>
      <c r="M6202" t="s">
        <v>307</v>
      </c>
      <c r="N6202">
        <v>6</v>
      </c>
      <c r="O6202" t="s">
        <v>45</v>
      </c>
      <c r="P6202">
        <v>138600</v>
      </c>
      <c r="Q6202">
        <v>3275900</v>
      </c>
      <c r="R6202">
        <v>3414500</v>
      </c>
      <c r="S6202" s="2">
        <v>100000</v>
      </c>
      <c r="T6202">
        <v>68000</v>
      </c>
      <c r="U6202">
        <v>0.69</v>
      </c>
      <c r="V6202">
        <v>0.68</v>
      </c>
      <c r="W6202">
        <v>0.14000000000000001</v>
      </c>
      <c r="Z6202" s="4" t="s">
        <v>46</v>
      </c>
      <c r="AA6202" t="s">
        <v>120</v>
      </c>
      <c r="AB6202">
        <v>46132</v>
      </c>
      <c r="AG6202">
        <v>0</v>
      </c>
      <c r="AH6202">
        <v>100000</v>
      </c>
      <c r="AM6202" t="str">
        <f>SUBSTITUTE(Tabla_lineas[[#This Row],[Codigo Liname]]," ","")</f>
        <v>M0105</v>
      </c>
    </row>
    <row r="6203" spans="1:39" customFormat="1" x14ac:dyDescent="0.25">
      <c r="A6203" s="2">
        <v>484</v>
      </c>
      <c r="B6203" t="s">
        <v>1114</v>
      </c>
      <c r="C6203">
        <f t="shared" si="96"/>
        <v>1639109</v>
      </c>
      <c r="D6203">
        <v>867.50000000000011</v>
      </c>
      <c r="E6203" t="s">
        <v>343</v>
      </c>
      <c r="F6203">
        <v>26.57</v>
      </c>
      <c r="G6203">
        <v>17.350000000000001</v>
      </c>
      <c r="H6203" t="s">
        <v>344</v>
      </c>
      <c r="I6203" s="2">
        <v>17.350000000000001</v>
      </c>
      <c r="J6203" t="s">
        <v>345</v>
      </c>
      <c r="K6203" t="s">
        <v>346</v>
      </c>
      <c r="L6203" s="3" t="str">
        <f>+INDEX([1]!TABLA_MAESTRO_DE_ARTICULO[SubGroupName],MATCH(Tabla_lineas[[#This Row],[CODIGO SAP]],[1]!TABLA_MAESTRO_DE_ARTICULO[ItemCode],0))</f>
        <v>CREMA DERMICA</v>
      </c>
      <c r="M6203" t="s">
        <v>347</v>
      </c>
      <c r="N6203">
        <v>10</v>
      </c>
      <c r="O6203" t="s">
        <v>297</v>
      </c>
      <c r="S6203" s="2">
        <v>50</v>
      </c>
      <c r="T6203">
        <v>867</v>
      </c>
      <c r="U6203">
        <v>17.350000000000001</v>
      </c>
      <c r="V6203">
        <v>17.34</v>
      </c>
      <c r="W6203">
        <v>5</v>
      </c>
      <c r="Z6203" s="4" t="s">
        <v>46</v>
      </c>
      <c r="AA6203" t="s">
        <v>153</v>
      </c>
      <c r="AB6203">
        <v>46096</v>
      </c>
      <c r="AG6203">
        <v>0</v>
      </c>
      <c r="AH6203">
        <v>50</v>
      </c>
      <c r="AM6203" t="str">
        <f>SUBSTITUTE(Tabla_lineas[[#This Row],[Codigo Liname]]," ","")</f>
        <v>D0104</v>
      </c>
    </row>
    <row r="6204" spans="1:39" customFormat="1" x14ac:dyDescent="0.25">
      <c r="A6204" s="2">
        <v>484</v>
      </c>
      <c r="B6204" t="s">
        <v>1114</v>
      </c>
      <c r="C6204">
        <f t="shared" si="96"/>
        <v>1639109</v>
      </c>
      <c r="D6204">
        <v>25000</v>
      </c>
      <c r="E6204" t="s">
        <v>104</v>
      </c>
      <c r="F6204">
        <v>0.3</v>
      </c>
      <c r="G6204">
        <v>0.25</v>
      </c>
      <c r="H6204" t="s">
        <v>105</v>
      </c>
      <c r="I6204" s="2">
        <v>0.25</v>
      </c>
      <c r="J6204" t="s">
        <v>106</v>
      </c>
      <c r="K6204" t="s">
        <v>107</v>
      </c>
      <c r="L6204" s="3" t="str">
        <f>+INDEX([1]!TABLA_MAESTRO_DE_ARTICULO[SubGroupName],MATCH(Tabla_lineas[[#This Row],[CODIGO SAP]],[1]!TABLA_MAESTRO_DE_ARTICULO[ItemCode],0))</f>
        <v>COMPRIMIDO</v>
      </c>
      <c r="M6204" t="s">
        <v>108</v>
      </c>
      <c r="N6204">
        <v>8</v>
      </c>
      <c r="O6204" t="s">
        <v>45</v>
      </c>
      <c r="S6204" s="2">
        <v>100000</v>
      </c>
      <c r="T6204">
        <v>24000</v>
      </c>
      <c r="U6204">
        <v>0.25</v>
      </c>
      <c r="V6204">
        <v>0.24</v>
      </c>
      <c r="W6204">
        <v>0.12</v>
      </c>
      <c r="Z6204" s="4" t="s">
        <v>46</v>
      </c>
      <c r="AA6204" t="s">
        <v>126</v>
      </c>
      <c r="AB6204">
        <v>46132</v>
      </c>
      <c r="AG6204">
        <v>0</v>
      </c>
      <c r="AH6204">
        <v>100000</v>
      </c>
      <c r="AM6204" t="str">
        <f>SUBSTITUTE(Tabla_lineas[[#This Row],[Codigo Liname]]," ","")</f>
        <v>N0208</v>
      </c>
    </row>
    <row r="6205" spans="1:39" customFormat="1" x14ac:dyDescent="0.25">
      <c r="A6205" s="2">
        <v>485</v>
      </c>
      <c r="B6205" t="s">
        <v>1115</v>
      </c>
      <c r="C6205">
        <f t="shared" si="96"/>
        <v>1639190</v>
      </c>
      <c r="D6205">
        <v>4200</v>
      </c>
      <c r="E6205" t="s">
        <v>115</v>
      </c>
      <c r="F6205">
        <v>2.5099999999999998</v>
      </c>
      <c r="G6205">
        <v>2.5099999999999998</v>
      </c>
      <c r="H6205" t="s">
        <v>116</v>
      </c>
      <c r="I6205" s="2">
        <v>3.89</v>
      </c>
      <c r="J6205" t="s">
        <v>117</v>
      </c>
      <c r="K6205" t="s">
        <v>118</v>
      </c>
      <c r="L6205" s="3" t="str">
        <f>+INDEX([1]!TABLA_MAESTRO_DE_ARTICULO[SubGroupName],MATCH(Tabla_lineas[[#This Row],[CODIGO SAP]],[1]!TABLA_MAESTRO_DE_ARTICULO[ItemCode],0))</f>
        <v>COMPRIMIDO</v>
      </c>
      <c r="M6205" t="s">
        <v>119</v>
      </c>
      <c r="N6205">
        <v>2</v>
      </c>
      <c r="O6205" t="s">
        <v>45</v>
      </c>
      <c r="S6205" s="2">
        <v>2000</v>
      </c>
      <c r="T6205">
        <v>4180</v>
      </c>
      <c r="U6205">
        <v>2.1</v>
      </c>
      <c r="V6205">
        <v>2.09</v>
      </c>
      <c r="W6205">
        <v>0.7</v>
      </c>
      <c r="Z6205" s="4" t="s">
        <v>46</v>
      </c>
      <c r="AA6205" t="s">
        <v>120</v>
      </c>
      <c r="AB6205">
        <v>46132</v>
      </c>
      <c r="AG6205">
        <v>0</v>
      </c>
      <c r="AH6205">
        <v>2000</v>
      </c>
      <c r="AM6205" t="str">
        <f>SUBSTITUTE(Tabla_lineas[[#This Row],[Codigo Liname]]," ","")</f>
        <v>J0504</v>
      </c>
    </row>
    <row r="6206" spans="1:39" customFormat="1" x14ac:dyDescent="0.25">
      <c r="A6206" s="2">
        <v>485</v>
      </c>
      <c r="B6206" t="s">
        <v>1115</v>
      </c>
      <c r="C6206">
        <f t="shared" si="96"/>
        <v>1639190</v>
      </c>
      <c r="D6206">
        <v>840</v>
      </c>
      <c r="E6206" t="s">
        <v>155</v>
      </c>
      <c r="F6206">
        <v>28.3</v>
      </c>
      <c r="G6206">
        <v>28.3</v>
      </c>
      <c r="H6206" t="s">
        <v>156</v>
      </c>
      <c r="I6206" s="2">
        <v>29.95</v>
      </c>
      <c r="J6206" t="s">
        <v>157</v>
      </c>
      <c r="K6206" t="s">
        <v>158</v>
      </c>
      <c r="L6206" s="3" t="str">
        <f>+INDEX([1]!TABLA_MAESTRO_DE_ARTICULO[SubGroupName],MATCH(Tabla_lineas[[#This Row],[CODIGO SAP]],[1]!TABLA_MAESTRO_DE_ARTICULO[ItemCode],0))</f>
        <v>CREMA DERMICA</v>
      </c>
      <c r="M6206" t="s">
        <v>159</v>
      </c>
      <c r="N6206">
        <v>1</v>
      </c>
      <c r="O6206" t="s">
        <v>160</v>
      </c>
      <c r="S6206" s="2">
        <v>50</v>
      </c>
      <c r="T6206">
        <v>839.5</v>
      </c>
      <c r="U6206">
        <v>16.8</v>
      </c>
      <c r="V6206">
        <v>16.79</v>
      </c>
      <c r="W6206">
        <v>5</v>
      </c>
      <c r="Z6206" s="4" t="s">
        <v>53</v>
      </c>
      <c r="AA6206" t="s">
        <v>153</v>
      </c>
      <c r="AB6206">
        <v>46132</v>
      </c>
      <c r="AG6206">
        <v>0</v>
      </c>
      <c r="AH6206">
        <v>50</v>
      </c>
      <c r="AM6206" t="str">
        <f>SUBSTITUTE(Tabla_lineas[[#This Row],[Codigo Liname]]," ","")</f>
        <v>D0603</v>
      </c>
    </row>
    <row r="6207" spans="1:39" customFormat="1" x14ac:dyDescent="0.25">
      <c r="A6207" s="2">
        <v>485</v>
      </c>
      <c r="B6207" t="s">
        <v>1115</v>
      </c>
      <c r="C6207">
        <f t="shared" si="96"/>
        <v>1639190</v>
      </c>
      <c r="D6207">
        <v>30500</v>
      </c>
      <c r="E6207" t="s">
        <v>171</v>
      </c>
      <c r="F6207">
        <v>1.82</v>
      </c>
      <c r="G6207">
        <v>1.82</v>
      </c>
      <c r="H6207" t="s">
        <v>172</v>
      </c>
      <c r="I6207" s="2">
        <v>2.94</v>
      </c>
      <c r="J6207" t="s">
        <v>173</v>
      </c>
      <c r="K6207" t="s">
        <v>174</v>
      </c>
      <c r="L6207" s="3" t="str">
        <f>+INDEX([1]!TABLA_MAESTRO_DE_ARTICULO[SubGroupName],MATCH(Tabla_lineas[[#This Row],[CODIGO SAP]],[1]!TABLA_MAESTRO_DE_ARTICULO[ItemCode],0))</f>
        <v>COMPRIMIDO</v>
      </c>
      <c r="M6207" t="s">
        <v>175</v>
      </c>
      <c r="N6207">
        <v>5</v>
      </c>
      <c r="O6207" t="s">
        <v>45</v>
      </c>
      <c r="S6207" s="2">
        <v>25000</v>
      </c>
      <c r="T6207">
        <v>30250</v>
      </c>
      <c r="U6207">
        <v>1.22</v>
      </c>
      <c r="V6207">
        <v>1.21</v>
      </c>
      <c r="W6207">
        <v>0.7</v>
      </c>
      <c r="Z6207" s="4" t="s">
        <v>46</v>
      </c>
      <c r="AA6207" t="s">
        <v>120</v>
      </c>
      <c r="AB6207">
        <v>46132</v>
      </c>
      <c r="AG6207">
        <v>0</v>
      </c>
      <c r="AH6207">
        <v>25000</v>
      </c>
      <c r="AM6207" t="str">
        <f>SUBSTITUTE(Tabla_lineas[[#This Row],[Codigo Liname]]," ","")</f>
        <v>J0105</v>
      </c>
    </row>
    <row r="6208" spans="1:39" customFormat="1" x14ac:dyDescent="0.25">
      <c r="A6208" s="2">
        <v>485</v>
      </c>
      <c r="B6208" t="s">
        <v>1115</v>
      </c>
      <c r="C6208">
        <f t="shared" si="96"/>
        <v>1639190</v>
      </c>
      <c r="D6208">
        <v>25440</v>
      </c>
      <c r="E6208" t="s">
        <v>176</v>
      </c>
      <c r="F6208">
        <v>16.7</v>
      </c>
      <c r="G6208">
        <v>16.7</v>
      </c>
      <c r="H6208" t="s">
        <v>177</v>
      </c>
      <c r="I6208" s="2">
        <v>35.61</v>
      </c>
      <c r="J6208" t="s">
        <v>178</v>
      </c>
      <c r="K6208" t="s">
        <v>179</v>
      </c>
      <c r="L6208" s="3" t="str">
        <f>+INDEX([1]!TABLA_MAESTRO_DE_ARTICULO[SubGroupName],MATCH(Tabla_lineas[[#This Row],[CODIGO SAP]],[1]!TABLA_MAESTRO_DE_ARTICULO[ItemCode],0))</f>
        <v>POLVO PARA SUSPENSION</v>
      </c>
      <c r="M6208" t="s">
        <v>180</v>
      </c>
      <c r="N6208">
        <v>7</v>
      </c>
      <c r="O6208" t="s">
        <v>181</v>
      </c>
      <c r="S6208" s="2">
        <v>2000</v>
      </c>
      <c r="T6208">
        <v>25420</v>
      </c>
      <c r="U6208">
        <v>12.72</v>
      </c>
      <c r="V6208">
        <v>12.71</v>
      </c>
      <c r="W6208">
        <v>5.5</v>
      </c>
      <c r="Z6208" s="4" t="s">
        <v>46</v>
      </c>
      <c r="AA6208" t="s">
        <v>153</v>
      </c>
      <c r="AB6208">
        <v>46096</v>
      </c>
      <c r="AG6208">
        <v>0</v>
      </c>
      <c r="AH6208">
        <v>2000</v>
      </c>
      <c r="AM6208" t="str">
        <f>SUBSTITUTE(Tabla_lineas[[#This Row],[Codigo Liname]]," ","")</f>
        <v>J0157</v>
      </c>
    </row>
    <row r="6209" spans="1:39" customFormat="1" x14ac:dyDescent="0.25">
      <c r="A6209" s="2">
        <v>485</v>
      </c>
      <c r="B6209" t="s">
        <v>1115</v>
      </c>
      <c r="C6209">
        <f t="shared" si="96"/>
        <v>1639190</v>
      </c>
      <c r="D6209">
        <v>16200.000000000002</v>
      </c>
      <c r="E6209" t="s">
        <v>188</v>
      </c>
      <c r="F6209">
        <v>0.66</v>
      </c>
      <c r="G6209">
        <v>0.66</v>
      </c>
      <c r="H6209" t="s">
        <v>189</v>
      </c>
      <c r="I6209" s="2">
        <v>1</v>
      </c>
      <c r="J6209" t="s">
        <v>190</v>
      </c>
      <c r="K6209" t="s">
        <v>191</v>
      </c>
      <c r="L6209" s="3" t="str">
        <f>+INDEX([1]!TABLA_MAESTRO_DE_ARTICULO[SubGroupName],MATCH(Tabla_lineas[[#This Row],[CODIGO SAP]],[1]!TABLA_MAESTRO_DE_ARTICULO[ItemCode],0))</f>
        <v>COMPRIMIDO</v>
      </c>
      <c r="M6209" t="s">
        <v>192</v>
      </c>
      <c r="N6209">
        <v>9</v>
      </c>
      <c r="O6209" t="s">
        <v>45</v>
      </c>
      <c r="S6209" s="2">
        <v>30000</v>
      </c>
      <c r="T6209">
        <v>15900</v>
      </c>
      <c r="U6209">
        <v>0.54</v>
      </c>
      <c r="V6209">
        <v>0.53</v>
      </c>
      <c r="W6209">
        <v>0.2</v>
      </c>
      <c r="Z6209" s="4" t="s">
        <v>53</v>
      </c>
      <c r="AA6209" t="s">
        <v>153</v>
      </c>
      <c r="AB6209">
        <v>46096</v>
      </c>
      <c r="AG6209">
        <v>0</v>
      </c>
      <c r="AH6209">
        <v>30000</v>
      </c>
      <c r="AM6209" t="str">
        <f>SUBSTITUTE(Tabla_lineas[[#This Row],[Codigo Liname]]," ","")</f>
        <v>R0501</v>
      </c>
    </row>
    <row r="6210" spans="1:39" customFormat="1" x14ac:dyDescent="0.25">
      <c r="A6210" s="2">
        <v>485</v>
      </c>
      <c r="B6210" t="s">
        <v>1115</v>
      </c>
      <c r="C6210">
        <f t="shared" ref="C6210:C6273" si="97">IFERROR(VALUE(RIGHT(TRIM(LEFT(B6210,SEARCH("Eco",B6210)-1)),7)),"COTI")</f>
        <v>1639190</v>
      </c>
      <c r="D6210">
        <v>485</v>
      </c>
      <c r="E6210" t="s">
        <v>121</v>
      </c>
      <c r="F6210">
        <v>2.0099999999999998</v>
      </c>
      <c r="G6210">
        <v>2.0099999999999998</v>
      </c>
      <c r="H6210" t="s">
        <v>122</v>
      </c>
      <c r="I6210" s="2">
        <v>2.02</v>
      </c>
      <c r="J6210" t="s">
        <v>123</v>
      </c>
      <c r="K6210" t="s">
        <v>124</v>
      </c>
      <c r="L6210" s="3" t="str">
        <f>+INDEX([1]!TABLA_MAESTRO_DE_ARTICULO[SubGroupName],MATCH(Tabla_lineas[[#This Row],[CODIGO SAP]],[1]!TABLA_MAESTRO_DE_ARTICULO[ItemCode],0))</f>
        <v>COMPRIMIDO</v>
      </c>
      <c r="M6210" t="s">
        <v>125</v>
      </c>
      <c r="N6210">
        <v>10</v>
      </c>
      <c r="O6210" t="s">
        <v>45</v>
      </c>
      <c r="S6210" s="2">
        <v>500</v>
      </c>
      <c r="T6210">
        <v>480</v>
      </c>
      <c r="U6210">
        <v>0.97</v>
      </c>
      <c r="V6210">
        <v>0.96</v>
      </c>
      <c r="W6210">
        <v>0.15</v>
      </c>
      <c r="Z6210" s="4" t="s">
        <v>53</v>
      </c>
      <c r="AA6210" t="s">
        <v>126</v>
      </c>
      <c r="AB6210">
        <v>46132</v>
      </c>
      <c r="AG6210">
        <v>0</v>
      </c>
      <c r="AH6210">
        <v>500</v>
      </c>
      <c r="AM6210" t="str">
        <f>SUBSTITUTE(Tabla_lineas[[#This Row],[Codigo Liname]]," ","")</f>
        <v>C1001</v>
      </c>
    </row>
    <row r="6211" spans="1:39" customFormat="1" x14ac:dyDescent="0.25">
      <c r="A6211" s="2">
        <v>485</v>
      </c>
      <c r="B6211" t="s">
        <v>1115</v>
      </c>
      <c r="C6211">
        <f t="shared" si="97"/>
        <v>1639190</v>
      </c>
      <c r="D6211">
        <v>1605.5</v>
      </c>
      <c r="E6211" t="s">
        <v>432</v>
      </c>
      <c r="F6211">
        <v>49.46</v>
      </c>
      <c r="G6211">
        <v>49.46</v>
      </c>
      <c r="H6211" t="s">
        <v>433</v>
      </c>
      <c r="I6211" s="2">
        <v>54.49</v>
      </c>
      <c r="J6211" t="s">
        <v>434</v>
      </c>
      <c r="K6211" t="s">
        <v>435</v>
      </c>
      <c r="L6211" s="3" t="str">
        <f>+INDEX([1]!TABLA_MAESTRO_DE_ARTICULO[SubGroupName],MATCH(Tabla_lineas[[#This Row],[CODIGO SAP]],[1]!TABLA_MAESTRO_DE_ARTICULO[ItemCode],0))</f>
        <v>POLVO PARA SUSPENSION</v>
      </c>
      <c r="M6211" t="s">
        <v>436</v>
      </c>
      <c r="N6211">
        <v>12</v>
      </c>
      <c r="O6211" t="s">
        <v>437</v>
      </c>
      <c r="S6211" s="2">
        <v>50</v>
      </c>
      <c r="T6211">
        <v>1605</v>
      </c>
      <c r="U6211">
        <v>32.11</v>
      </c>
      <c r="V6211">
        <v>32.1</v>
      </c>
      <c r="W6211">
        <v>10</v>
      </c>
      <c r="Z6211" s="4" t="s">
        <v>46</v>
      </c>
      <c r="AA6211" t="s">
        <v>153</v>
      </c>
      <c r="AB6211">
        <v>46096</v>
      </c>
      <c r="AG6211">
        <v>0</v>
      </c>
      <c r="AH6211">
        <v>50</v>
      </c>
      <c r="AM6211" t="str">
        <f>SUBSTITUTE(Tabla_lineas[[#This Row],[Codigo Liname]]," ","")</f>
        <v>J0162</v>
      </c>
    </row>
    <row r="6212" spans="1:39" customFormat="1" x14ac:dyDescent="0.25">
      <c r="A6212" s="2">
        <v>485</v>
      </c>
      <c r="B6212" t="s">
        <v>1115</v>
      </c>
      <c r="C6212">
        <f t="shared" si="97"/>
        <v>1639190</v>
      </c>
      <c r="D6212">
        <v>8340</v>
      </c>
      <c r="E6212" t="s">
        <v>127</v>
      </c>
      <c r="F6212">
        <v>7.87</v>
      </c>
      <c r="G6212">
        <v>7.87</v>
      </c>
      <c r="H6212" t="s">
        <v>128</v>
      </c>
      <c r="I6212" s="2">
        <v>11.19</v>
      </c>
      <c r="J6212" t="s">
        <v>129</v>
      </c>
      <c r="K6212" t="s">
        <v>130</v>
      </c>
      <c r="L6212" s="3" t="str">
        <f>+INDEX([1]!TABLA_MAESTRO_DE_ARTICULO[SubGroupName],MATCH(Tabla_lineas[[#This Row],[CODIGO SAP]],[1]!TABLA_MAESTRO_DE_ARTICULO[ItemCode],0))</f>
        <v>COMPRIMIDO</v>
      </c>
      <c r="M6212" t="s">
        <v>131</v>
      </c>
      <c r="N6212">
        <v>11</v>
      </c>
      <c r="O6212" t="s">
        <v>132</v>
      </c>
      <c r="S6212" s="2">
        <v>1500</v>
      </c>
      <c r="T6212">
        <v>8325</v>
      </c>
      <c r="U6212">
        <v>5.56</v>
      </c>
      <c r="V6212">
        <v>5.55</v>
      </c>
      <c r="W6212">
        <v>1.3</v>
      </c>
      <c r="Z6212" s="4" t="s">
        <v>46</v>
      </c>
      <c r="AA6212" t="s">
        <v>126</v>
      </c>
      <c r="AB6212">
        <v>46132</v>
      </c>
      <c r="AG6212">
        <v>0</v>
      </c>
      <c r="AH6212">
        <v>1500</v>
      </c>
      <c r="AM6212" t="str">
        <f>SUBSTITUTE(Tabla_lineas[[#This Row],[Codigo Liname]]," ","")</f>
        <v>J0113</v>
      </c>
    </row>
    <row r="6213" spans="1:39" customFormat="1" x14ac:dyDescent="0.25">
      <c r="A6213" s="2">
        <v>485</v>
      </c>
      <c r="B6213" t="s">
        <v>1115</v>
      </c>
      <c r="C6213">
        <f t="shared" si="97"/>
        <v>1639190</v>
      </c>
      <c r="D6213">
        <v>2700</v>
      </c>
      <c r="E6213" t="s">
        <v>133</v>
      </c>
      <c r="F6213">
        <v>0.95</v>
      </c>
      <c r="G6213">
        <v>0.95</v>
      </c>
      <c r="H6213" t="s">
        <v>134</v>
      </c>
      <c r="I6213" s="2">
        <v>1.31</v>
      </c>
      <c r="J6213" t="s">
        <v>135</v>
      </c>
      <c r="K6213" t="s">
        <v>136</v>
      </c>
      <c r="L6213" s="3" t="str">
        <f>+INDEX([1]!TABLA_MAESTRO_DE_ARTICULO[SubGroupName],MATCH(Tabla_lineas[[#This Row],[CODIGO SAP]],[1]!TABLA_MAESTRO_DE_ARTICULO[ItemCode],0))</f>
        <v>COMPRIMIDO</v>
      </c>
      <c r="M6213" t="s">
        <v>137</v>
      </c>
      <c r="N6213">
        <v>17</v>
      </c>
      <c r="O6213" t="s">
        <v>45</v>
      </c>
      <c r="P6213">
        <v>32100</v>
      </c>
      <c r="Q6213">
        <v>219600</v>
      </c>
      <c r="R6213">
        <v>251700</v>
      </c>
      <c r="S6213" s="2">
        <v>2500</v>
      </c>
      <c r="T6213">
        <v>2350</v>
      </c>
      <c r="U6213">
        <v>1.08</v>
      </c>
      <c r="V6213">
        <v>0.94</v>
      </c>
      <c r="W6213">
        <v>0.32</v>
      </c>
      <c r="Z6213" s="4" t="s">
        <v>53</v>
      </c>
      <c r="AA6213" t="s">
        <v>120</v>
      </c>
      <c r="AB6213">
        <v>46132</v>
      </c>
      <c r="AG6213">
        <v>0</v>
      </c>
      <c r="AH6213">
        <v>2500</v>
      </c>
      <c r="AM6213" t="str">
        <f>SUBSTITUTE(Tabla_lineas[[#This Row],[Codigo Liname]]," ","")</f>
        <v>N0304</v>
      </c>
    </row>
    <row r="6214" spans="1:39" customFormat="1" x14ac:dyDescent="0.25">
      <c r="A6214" s="2">
        <v>485</v>
      </c>
      <c r="B6214" t="s">
        <v>1115</v>
      </c>
      <c r="C6214">
        <f t="shared" si="97"/>
        <v>1639190</v>
      </c>
      <c r="D6214">
        <v>964.5</v>
      </c>
      <c r="E6214" t="s">
        <v>438</v>
      </c>
      <c r="F6214">
        <v>176.33</v>
      </c>
      <c r="G6214">
        <v>92.75</v>
      </c>
      <c r="H6214" t="s">
        <v>439</v>
      </c>
      <c r="I6214" s="2">
        <v>92.75</v>
      </c>
      <c r="J6214" t="s">
        <v>440</v>
      </c>
      <c r="K6214" t="s">
        <v>441</v>
      </c>
      <c r="L6214" s="3" t="str">
        <f>+INDEX([1]!TABLA_MAESTRO_DE_ARTICULO[SubGroupName],MATCH(Tabla_lineas[[#This Row],[CODIGO SAP]],[1]!TABLA_MAESTRO_DE_ARTICULO[ItemCode],0))</f>
        <v>POLVO PARA SUSPENSION</v>
      </c>
      <c r="M6214" t="s">
        <v>442</v>
      </c>
      <c r="N6214">
        <v>19</v>
      </c>
      <c r="O6214" t="s">
        <v>443</v>
      </c>
      <c r="S6214" s="2">
        <v>25</v>
      </c>
      <c r="T6214">
        <v>964.25</v>
      </c>
      <c r="U6214">
        <v>38.58</v>
      </c>
      <c r="V6214">
        <v>38.57</v>
      </c>
      <c r="W6214">
        <v>12</v>
      </c>
      <c r="Z6214" s="4" t="s">
        <v>46</v>
      </c>
      <c r="AA6214" t="s">
        <v>153</v>
      </c>
      <c r="AB6214">
        <v>46096</v>
      </c>
      <c r="AG6214">
        <v>0</v>
      </c>
      <c r="AH6214">
        <v>25</v>
      </c>
      <c r="AM6214" t="str">
        <f>SUBSTITUTE(Tabla_lineas[[#This Row],[Codigo Liname]]," ","")</f>
        <v>J0163</v>
      </c>
    </row>
    <row r="6215" spans="1:39" customFormat="1" x14ac:dyDescent="0.25">
      <c r="A6215" s="2">
        <v>485</v>
      </c>
      <c r="B6215" t="s">
        <v>1115</v>
      </c>
      <c r="C6215">
        <f t="shared" si="97"/>
        <v>1639190</v>
      </c>
      <c r="D6215">
        <v>5532</v>
      </c>
      <c r="E6215" t="s">
        <v>420</v>
      </c>
      <c r="F6215">
        <v>4.96</v>
      </c>
      <c r="G6215">
        <v>4.96</v>
      </c>
      <c r="H6215" t="s">
        <v>421</v>
      </c>
      <c r="I6215" s="2">
        <v>11</v>
      </c>
      <c r="J6215" t="s">
        <v>422</v>
      </c>
      <c r="K6215" t="s">
        <v>423</v>
      </c>
      <c r="L6215" s="3" t="str">
        <f>+INDEX([1]!TABLA_MAESTRO_DE_ARTICULO[SubGroupName],MATCH(Tabla_lineas[[#This Row],[CODIGO SAP]],[1]!TABLA_MAESTRO_DE_ARTICULO[ItemCode],0))</f>
        <v>CAPSULA DURA</v>
      </c>
      <c r="M6215" t="s">
        <v>424</v>
      </c>
      <c r="N6215">
        <v>18</v>
      </c>
      <c r="O6215" t="s">
        <v>45</v>
      </c>
      <c r="S6215" s="2">
        <v>600</v>
      </c>
      <c r="T6215">
        <v>2970</v>
      </c>
      <c r="U6215">
        <v>9.2200000000000006</v>
      </c>
      <c r="V6215">
        <v>4.95</v>
      </c>
      <c r="W6215">
        <v>1.3</v>
      </c>
      <c r="Z6215" s="4" t="s">
        <v>46</v>
      </c>
      <c r="AA6215" t="s">
        <v>120</v>
      </c>
      <c r="AB6215">
        <v>46132</v>
      </c>
      <c r="AG6215">
        <v>0</v>
      </c>
      <c r="AH6215">
        <v>600</v>
      </c>
      <c r="AM6215" t="str">
        <f>SUBSTITUTE(Tabla_lineas[[#This Row],[Codigo Liname]]," ","")</f>
        <v>J0158</v>
      </c>
    </row>
    <row r="6216" spans="1:39" customFormat="1" x14ac:dyDescent="0.25">
      <c r="A6216" s="2">
        <v>485</v>
      </c>
      <c r="B6216" t="s">
        <v>1115</v>
      </c>
      <c r="C6216">
        <f t="shared" si="97"/>
        <v>1639190</v>
      </c>
      <c r="D6216">
        <v>18000</v>
      </c>
      <c r="E6216" t="s">
        <v>203</v>
      </c>
      <c r="F6216">
        <v>1.64</v>
      </c>
      <c r="G6216">
        <v>1.64</v>
      </c>
      <c r="H6216" t="s">
        <v>204</v>
      </c>
      <c r="I6216" s="2">
        <v>3.72</v>
      </c>
      <c r="J6216" t="s">
        <v>205</v>
      </c>
      <c r="K6216" t="s">
        <v>206</v>
      </c>
      <c r="L6216" s="3" t="str">
        <f>+INDEX([1]!TABLA_MAESTRO_DE_ARTICULO[SubGroupName],MATCH(Tabla_lineas[[#This Row],[CODIGO SAP]],[1]!TABLA_MAESTRO_DE_ARTICULO[ItemCode],0))</f>
        <v>COMPRIMIDO</v>
      </c>
      <c r="M6216" t="s">
        <v>207</v>
      </c>
      <c r="N6216">
        <v>20</v>
      </c>
      <c r="O6216" t="s">
        <v>45</v>
      </c>
      <c r="S6216" s="2">
        <v>10000</v>
      </c>
      <c r="T6216">
        <v>16400</v>
      </c>
      <c r="U6216">
        <v>1.8</v>
      </c>
      <c r="V6216">
        <v>1.64</v>
      </c>
      <c r="W6216">
        <v>0.38</v>
      </c>
      <c r="Z6216" s="4" t="s">
        <v>46</v>
      </c>
      <c r="AA6216" t="s">
        <v>120</v>
      </c>
      <c r="AB6216">
        <v>46132</v>
      </c>
      <c r="AG6216">
        <v>0</v>
      </c>
      <c r="AH6216">
        <v>10000</v>
      </c>
      <c r="AM6216" t="str">
        <f>SUBSTITUTE(Tabla_lineas[[#This Row],[Codigo Liname]]," ","")</f>
        <v>J0127</v>
      </c>
    </row>
    <row r="6217" spans="1:39" customFormat="1" x14ac:dyDescent="0.25">
      <c r="A6217" s="2">
        <v>485</v>
      </c>
      <c r="B6217" t="s">
        <v>1115</v>
      </c>
      <c r="C6217">
        <f t="shared" si="97"/>
        <v>1639190</v>
      </c>
      <c r="D6217">
        <v>1792.0000000000002</v>
      </c>
      <c r="E6217" t="s">
        <v>208</v>
      </c>
      <c r="F6217">
        <v>14.8</v>
      </c>
      <c r="G6217">
        <v>12.2</v>
      </c>
      <c r="H6217" t="s">
        <v>209</v>
      </c>
      <c r="I6217" s="2">
        <v>12.28</v>
      </c>
      <c r="J6217" t="s">
        <v>210</v>
      </c>
      <c r="K6217" t="s">
        <v>211</v>
      </c>
      <c r="L6217" s="3" t="str">
        <f>+INDEX([1]!TABLA_MAESTRO_DE_ARTICULO[SubGroupName],MATCH(Tabla_lineas[[#This Row],[CODIGO SAP]],[1]!TABLA_MAESTRO_DE_ARTICULO[ItemCode],0))</f>
        <v>JARABE</v>
      </c>
      <c r="M6217" t="s">
        <v>212</v>
      </c>
      <c r="N6217">
        <v>23</v>
      </c>
      <c r="O6217" t="s">
        <v>181</v>
      </c>
      <c r="S6217" s="2">
        <v>200</v>
      </c>
      <c r="T6217">
        <v>2438</v>
      </c>
      <c r="U6217">
        <v>8.9600000000000009</v>
      </c>
      <c r="V6217">
        <v>12.19</v>
      </c>
      <c r="W6217">
        <v>5</v>
      </c>
      <c r="Z6217" s="4" t="s">
        <v>46</v>
      </c>
      <c r="AA6217" t="s">
        <v>153</v>
      </c>
      <c r="AB6217">
        <v>46132</v>
      </c>
      <c r="AG6217">
        <v>0</v>
      </c>
      <c r="AH6217">
        <v>200</v>
      </c>
      <c r="AM6217" t="str">
        <f>SUBSTITUTE(Tabla_lineas[[#This Row],[Codigo Liname]]," ","")</f>
        <v>R0602</v>
      </c>
    </row>
    <row r="6218" spans="1:39" customFormat="1" x14ac:dyDescent="0.25">
      <c r="A6218" s="2">
        <v>485</v>
      </c>
      <c r="B6218" t="s">
        <v>1115</v>
      </c>
      <c r="C6218">
        <f t="shared" si="97"/>
        <v>1639190</v>
      </c>
      <c r="D6218">
        <v>2900</v>
      </c>
      <c r="E6218" t="s">
        <v>213</v>
      </c>
      <c r="F6218">
        <v>0.47</v>
      </c>
      <c r="G6218">
        <v>0.45</v>
      </c>
      <c r="H6218" t="s">
        <v>214</v>
      </c>
      <c r="I6218" s="2">
        <v>0.45</v>
      </c>
      <c r="J6218" t="s">
        <v>215</v>
      </c>
      <c r="K6218" t="s">
        <v>216</v>
      </c>
      <c r="L6218" s="3" t="str">
        <f>+INDEX([1]!TABLA_MAESTRO_DE_ARTICULO[SubGroupName],MATCH(Tabla_lineas[[#This Row],[CODIGO SAP]],[1]!TABLA_MAESTRO_DE_ARTICULO[ItemCode],0))</f>
        <v>COMPRIMIDO</v>
      </c>
      <c r="M6218" t="s">
        <v>217</v>
      </c>
      <c r="N6218">
        <v>22</v>
      </c>
      <c r="O6218" t="s">
        <v>45</v>
      </c>
      <c r="S6218" s="2">
        <v>10000</v>
      </c>
      <c r="T6218">
        <v>2800.0000000000005</v>
      </c>
      <c r="U6218">
        <v>0.28999999999999998</v>
      </c>
      <c r="V6218">
        <v>0.28000000000000003</v>
      </c>
      <c r="W6218">
        <v>0.12</v>
      </c>
      <c r="Z6218" s="4" t="s">
        <v>46</v>
      </c>
      <c r="AA6218" t="s">
        <v>153</v>
      </c>
      <c r="AB6218">
        <v>46132</v>
      </c>
      <c r="AG6218">
        <v>0</v>
      </c>
      <c r="AH6218">
        <v>10000</v>
      </c>
      <c r="AM6218" t="str">
        <f>SUBSTITUTE(Tabla_lineas[[#This Row],[Codigo Liname]]," ","")</f>
        <v>R0601</v>
      </c>
    </row>
    <row r="6219" spans="1:39" customFormat="1" x14ac:dyDescent="0.25">
      <c r="A6219" s="2">
        <v>485</v>
      </c>
      <c r="B6219" t="s">
        <v>1115</v>
      </c>
      <c r="C6219">
        <f t="shared" si="97"/>
        <v>1639190</v>
      </c>
      <c r="D6219">
        <v>3755</v>
      </c>
      <c r="E6219" t="s">
        <v>218</v>
      </c>
      <c r="F6219">
        <v>28.9</v>
      </c>
      <c r="G6219">
        <v>13.37</v>
      </c>
      <c r="H6219" t="s">
        <v>219</v>
      </c>
      <c r="I6219" s="2">
        <v>13.37</v>
      </c>
      <c r="J6219" t="s">
        <v>220</v>
      </c>
      <c r="K6219" t="s">
        <v>221</v>
      </c>
      <c r="L6219" s="3" t="str">
        <f>+INDEX([1]!TABLA_MAESTRO_DE_ARTICULO[SubGroupName],MATCH(Tabla_lineas[[#This Row],[CODIGO SAP]],[1]!TABLA_MAESTRO_DE_ARTICULO[ItemCode],0))</f>
        <v>CREMA DERMICA</v>
      </c>
      <c r="M6219" t="s">
        <v>222</v>
      </c>
      <c r="N6219">
        <v>25</v>
      </c>
      <c r="O6219" t="s">
        <v>223</v>
      </c>
      <c r="S6219" s="2">
        <v>500</v>
      </c>
      <c r="T6219">
        <v>3750</v>
      </c>
      <c r="U6219">
        <v>7.51</v>
      </c>
      <c r="V6219">
        <v>7.5</v>
      </c>
      <c r="W6219">
        <v>4.5</v>
      </c>
      <c r="Z6219" s="4" t="s">
        <v>53</v>
      </c>
      <c r="AA6219" t="s">
        <v>153</v>
      </c>
      <c r="AB6219">
        <v>46132</v>
      </c>
      <c r="AG6219">
        <v>0</v>
      </c>
      <c r="AH6219">
        <v>500</v>
      </c>
      <c r="AM6219" t="str">
        <f>SUBSTITUTE(Tabla_lineas[[#This Row],[Codigo Liname]]," ","")</f>
        <v>D0103</v>
      </c>
    </row>
    <row r="6220" spans="1:39" customFormat="1" x14ac:dyDescent="0.25">
      <c r="A6220" s="2">
        <v>485</v>
      </c>
      <c r="B6220" t="s">
        <v>1115</v>
      </c>
      <c r="C6220">
        <f t="shared" si="97"/>
        <v>1639190</v>
      </c>
      <c r="D6220">
        <v>4710</v>
      </c>
      <c r="E6220" t="s">
        <v>449</v>
      </c>
      <c r="F6220">
        <v>4.2</v>
      </c>
      <c r="G6220">
        <v>2.2799999999999998</v>
      </c>
      <c r="H6220" t="s">
        <v>450</v>
      </c>
      <c r="I6220" s="2">
        <v>2.2799999999999998</v>
      </c>
      <c r="J6220" t="s">
        <v>451</v>
      </c>
      <c r="K6220" t="s">
        <v>452</v>
      </c>
      <c r="L6220" s="3" t="str">
        <f>+INDEX([1]!TABLA_MAESTRO_DE_ARTICULO[SubGroupName],MATCH(Tabla_lineas[[#This Row],[CODIGO SAP]],[1]!TABLA_MAESTRO_DE_ARTICULO[ItemCode],0))</f>
        <v>OVULO VAGINAL</v>
      </c>
      <c r="M6220" t="s">
        <v>453</v>
      </c>
      <c r="N6220">
        <v>26</v>
      </c>
      <c r="O6220" t="s">
        <v>97</v>
      </c>
      <c r="S6220" s="2">
        <v>3000</v>
      </c>
      <c r="T6220">
        <v>4680</v>
      </c>
      <c r="U6220">
        <v>1.57</v>
      </c>
      <c r="V6220">
        <v>1.56</v>
      </c>
      <c r="W6220">
        <v>0.7</v>
      </c>
      <c r="Z6220" s="4" t="s">
        <v>53</v>
      </c>
      <c r="AA6220" t="s">
        <v>126</v>
      </c>
      <c r="AB6220">
        <v>46132</v>
      </c>
      <c r="AG6220">
        <v>0</v>
      </c>
      <c r="AH6220">
        <v>3000</v>
      </c>
      <c r="AM6220" t="str">
        <f>SUBSTITUTE(Tabla_lineas[[#This Row],[Codigo Liname]]," ","")</f>
        <v>G0102</v>
      </c>
    </row>
    <row r="6221" spans="1:39" customFormat="1" x14ac:dyDescent="0.25">
      <c r="A6221" s="2">
        <v>485</v>
      </c>
      <c r="B6221" t="s">
        <v>1115</v>
      </c>
      <c r="C6221">
        <f t="shared" si="97"/>
        <v>1639190</v>
      </c>
      <c r="D6221">
        <v>1836</v>
      </c>
      <c r="E6221" t="s">
        <v>229</v>
      </c>
      <c r="F6221">
        <v>19.329999999999998</v>
      </c>
      <c r="G6221">
        <v>18.399999999999999</v>
      </c>
      <c r="H6221" t="s">
        <v>230</v>
      </c>
      <c r="I6221" s="2">
        <v>18.399999999999999</v>
      </c>
      <c r="J6221" t="s">
        <v>231</v>
      </c>
      <c r="K6221" t="s">
        <v>232</v>
      </c>
      <c r="L6221" s="3" t="str">
        <f>+INDEX([1]!TABLA_MAESTRO_DE_ARTICULO[SubGroupName],MATCH(Tabla_lineas[[#This Row],[CODIGO SAP]],[1]!TABLA_MAESTRO_DE_ARTICULO[ItemCode],0))</f>
        <v>SUSPENSION</v>
      </c>
      <c r="M6221" t="s">
        <v>233</v>
      </c>
      <c r="N6221">
        <v>28</v>
      </c>
      <c r="O6221" t="s">
        <v>65</v>
      </c>
      <c r="S6221" s="2">
        <v>200</v>
      </c>
      <c r="T6221">
        <v>1834</v>
      </c>
      <c r="U6221">
        <v>9.18</v>
      </c>
      <c r="V6221">
        <v>9.17</v>
      </c>
      <c r="W6221">
        <v>5.5</v>
      </c>
      <c r="Z6221" s="4" t="s">
        <v>46</v>
      </c>
      <c r="AA6221" t="s">
        <v>153</v>
      </c>
      <c r="AB6221">
        <v>46132</v>
      </c>
      <c r="AG6221">
        <v>0</v>
      </c>
      <c r="AH6221">
        <v>200</v>
      </c>
      <c r="AM6221" t="str">
        <f>SUBSTITUTE(Tabla_lineas[[#This Row],[Codigo Liname]]," ","")</f>
        <v>J0138</v>
      </c>
    </row>
    <row r="6222" spans="1:39" customFormat="1" x14ac:dyDescent="0.25">
      <c r="A6222" s="2">
        <v>485</v>
      </c>
      <c r="B6222" t="s">
        <v>1115</v>
      </c>
      <c r="C6222">
        <f t="shared" si="97"/>
        <v>1639190</v>
      </c>
      <c r="D6222">
        <v>17800</v>
      </c>
      <c r="E6222" t="s">
        <v>239</v>
      </c>
      <c r="F6222">
        <v>1.48</v>
      </c>
      <c r="G6222">
        <v>1.48</v>
      </c>
      <c r="H6222" t="s">
        <v>240</v>
      </c>
      <c r="I6222" s="2">
        <v>2.54</v>
      </c>
      <c r="J6222" t="s">
        <v>241</v>
      </c>
      <c r="K6222" t="s">
        <v>242</v>
      </c>
      <c r="L6222" s="3" t="str">
        <f>+INDEX([1]!TABLA_MAESTRO_DE_ARTICULO[SubGroupName],MATCH(Tabla_lineas[[#This Row],[CODIGO SAP]],[1]!TABLA_MAESTRO_DE_ARTICULO[ItemCode],0))</f>
        <v>COMPRIMIDO</v>
      </c>
      <c r="M6222" t="s">
        <v>243</v>
      </c>
      <c r="N6222">
        <v>27</v>
      </c>
      <c r="O6222" t="s">
        <v>45</v>
      </c>
      <c r="S6222" s="2">
        <v>10000</v>
      </c>
      <c r="T6222">
        <v>14700</v>
      </c>
      <c r="U6222">
        <v>1.78</v>
      </c>
      <c r="V6222">
        <v>1.47</v>
      </c>
      <c r="W6222">
        <v>0.4</v>
      </c>
      <c r="Z6222" s="4" t="s">
        <v>53</v>
      </c>
      <c r="AA6222" t="s">
        <v>120</v>
      </c>
      <c r="AB6222">
        <v>46132</v>
      </c>
      <c r="AG6222">
        <v>0</v>
      </c>
      <c r="AH6222">
        <v>10000</v>
      </c>
      <c r="AM6222" t="str">
        <f>SUBSTITUTE(Tabla_lineas[[#This Row],[Codigo Liname]]," ","")</f>
        <v>J0137</v>
      </c>
    </row>
    <row r="6223" spans="1:39" customFormat="1" x14ac:dyDescent="0.25">
      <c r="A6223" s="2">
        <v>485</v>
      </c>
      <c r="B6223" t="s">
        <v>1115</v>
      </c>
      <c r="C6223">
        <f t="shared" si="97"/>
        <v>1639190</v>
      </c>
      <c r="D6223">
        <v>2731.5</v>
      </c>
      <c r="E6223" t="s">
        <v>644</v>
      </c>
      <c r="F6223">
        <v>26.89</v>
      </c>
      <c r="G6223">
        <v>26.89</v>
      </c>
      <c r="H6223" t="s">
        <v>645</v>
      </c>
      <c r="I6223" s="2">
        <v>58.63</v>
      </c>
      <c r="J6223" t="s">
        <v>646</v>
      </c>
      <c r="K6223" t="s">
        <v>647</v>
      </c>
      <c r="L6223" s="3" t="str">
        <f>+INDEX([1]!TABLA_MAESTRO_DE_ARTICULO[SubGroupName],MATCH(Tabla_lineas[[#This Row],[CODIGO SAP]],[1]!TABLA_MAESTRO_DE_ARTICULO[ItemCode],0))</f>
        <v>SUSPENSION</v>
      </c>
      <c r="M6223" t="s">
        <v>648</v>
      </c>
      <c r="N6223">
        <v>29</v>
      </c>
      <c r="O6223" t="s">
        <v>65</v>
      </c>
      <c r="S6223" s="2">
        <v>50</v>
      </c>
      <c r="T6223">
        <v>1344</v>
      </c>
      <c r="U6223">
        <v>54.63</v>
      </c>
      <c r="V6223">
        <v>26.88</v>
      </c>
      <c r="W6223">
        <v>9</v>
      </c>
      <c r="Z6223" s="4" t="s">
        <v>46</v>
      </c>
      <c r="AA6223" t="s">
        <v>153</v>
      </c>
      <c r="AB6223">
        <v>46132</v>
      </c>
      <c r="AG6223">
        <v>0</v>
      </c>
      <c r="AH6223">
        <v>50</v>
      </c>
      <c r="AM6223" t="str">
        <f>SUBSTITUTE(Tabla_lineas[[#This Row],[Codigo Liname]]," ","")</f>
        <v>J0165</v>
      </c>
    </row>
    <row r="6224" spans="1:39" customFormat="1" x14ac:dyDescent="0.25">
      <c r="A6224" s="2">
        <v>485</v>
      </c>
      <c r="B6224" t="s">
        <v>1115</v>
      </c>
      <c r="C6224">
        <f t="shared" si="97"/>
        <v>1639190</v>
      </c>
      <c r="D6224">
        <v>60000</v>
      </c>
      <c r="E6224" t="s">
        <v>244</v>
      </c>
      <c r="F6224">
        <v>4.03</v>
      </c>
      <c r="G6224">
        <v>4.03</v>
      </c>
      <c r="H6224" t="s">
        <v>245</v>
      </c>
      <c r="I6224" s="2">
        <v>6.97</v>
      </c>
      <c r="J6224" t="s">
        <v>246</v>
      </c>
      <c r="K6224" t="s">
        <v>247</v>
      </c>
      <c r="L6224" s="3" t="str">
        <f>+INDEX([1]!TABLA_MAESTRO_DE_ARTICULO[SubGroupName],MATCH(Tabla_lineas[[#This Row],[CODIGO SAP]],[1]!TABLA_MAESTRO_DE_ARTICULO[ItemCode],0))</f>
        <v>SOLUCION INYECTABLE</v>
      </c>
      <c r="M6224" t="s">
        <v>248</v>
      </c>
      <c r="N6224">
        <v>30</v>
      </c>
      <c r="O6224" t="s">
        <v>249</v>
      </c>
      <c r="S6224" s="2">
        <v>15000</v>
      </c>
      <c r="T6224">
        <v>59850</v>
      </c>
      <c r="U6224">
        <v>4</v>
      </c>
      <c r="V6224">
        <v>3.99</v>
      </c>
      <c r="W6224">
        <v>0.7</v>
      </c>
      <c r="Z6224" s="4" t="s">
        <v>53</v>
      </c>
      <c r="AA6224" t="s">
        <v>126</v>
      </c>
      <c r="AB6224">
        <v>46132</v>
      </c>
      <c r="AG6224">
        <v>0</v>
      </c>
      <c r="AH6224">
        <v>15000</v>
      </c>
      <c r="AM6224" t="str">
        <f>SUBSTITUTE(Tabla_lineas[[#This Row],[Codigo Liname]]," ","")</f>
        <v>H0204</v>
      </c>
    </row>
    <row r="6225" spans="1:39" customFormat="1" x14ac:dyDescent="0.25">
      <c r="A6225" s="2">
        <v>485</v>
      </c>
      <c r="B6225" t="s">
        <v>1115</v>
      </c>
      <c r="C6225">
        <f t="shared" si="97"/>
        <v>1639190</v>
      </c>
      <c r="D6225">
        <v>28770</v>
      </c>
      <c r="E6225" t="s">
        <v>60</v>
      </c>
      <c r="F6225">
        <v>15.12</v>
      </c>
      <c r="G6225">
        <v>9.5</v>
      </c>
      <c r="H6225" t="s">
        <v>61</v>
      </c>
      <c r="I6225" s="2">
        <v>9.59</v>
      </c>
      <c r="J6225" t="s">
        <v>62</v>
      </c>
      <c r="K6225" t="s">
        <v>63</v>
      </c>
      <c r="L6225" s="3" t="str">
        <f>+INDEX([1]!TABLA_MAESTRO_DE_ARTICULO[SubGroupName],MATCH(Tabla_lineas[[#This Row],[CODIGO SAP]],[1]!TABLA_MAESTRO_DE_ARTICULO[ItemCode],0))</f>
        <v>JARABE</v>
      </c>
      <c r="M6225" t="s">
        <v>64</v>
      </c>
      <c r="N6225">
        <v>31</v>
      </c>
      <c r="O6225" t="s">
        <v>65</v>
      </c>
      <c r="S6225" s="2">
        <v>3000</v>
      </c>
      <c r="T6225">
        <v>28470</v>
      </c>
      <c r="U6225">
        <v>9.59</v>
      </c>
      <c r="V6225">
        <v>9.49</v>
      </c>
      <c r="W6225">
        <v>5</v>
      </c>
      <c r="Z6225" s="4" t="s">
        <v>46</v>
      </c>
      <c r="AA6225" t="s">
        <v>153</v>
      </c>
      <c r="AB6225">
        <v>46096</v>
      </c>
      <c r="AG6225">
        <v>0</v>
      </c>
      <c r="AH6225">
        <v>3000</v>
      </c>
      <c r="AM6225" t="str">
        <f>SUBSTITUTE(Tabla_lineas[[#This Row],[Codigo Liname]]," ","")</f>
        <v>R0503</v>
      </c>
    </row>
    <row r="6226" spans="1:39" customFormat="1" x14ac:dyDescent="0.25">
      <c r="A6226" s="2">
        <v>485</v>
      </c>
      <c r="B6226" t="s">
        <v>1115</v>
      </c>
      <c r="C6226">
        <f t="shared" si="97"/>
        <v>1639190</v>
      </c>
      <c r="D6226">
        <v>11020</v>
      </c>
      <c r="E6226" t="s">
        <v>250</v>
      </c>
      <c r="F6226">
        <v>24.52</v>
      </c>
      <c r="G6226">
        <v>24.5</v>
      </c>
      <c r="H6226" t="s">
        <v>251</v>
      </c>
      <c r="I6226" s="2">
        <v>26.21</v>
      </c>
      <c r="J6226" t="s">
        <v>252</v>
      </c>
      <c r="K6226" t="s">
        <v>253</v>
      </c>
      <c r="L6226" s="3" t="str">
        <f>+INDEX([1]!TABLA_MAESTRO_DE_ARTICULO[SubGroupName],MATCH(Tabla_lineas[[#This Row],[CODIGO SAP]],[1]!TABLA_MAESTRO_DE_ARTICULO[ItemCode],0))</f>
        <v>GEL</v>
      </c>
      <c r="M6226" t="s">
        <v>254</v>
      </c>
      <c r="N6226">
        <v>34</v>
      </c>
      <c r="O6226" t="s">
        <v>255</v>
      </c>
      <c r="S6226" s="2">
        <v>1000</v>
      </c>
      <c r="T6226">
        <v>11010</v>
      </c>
      <c r="U6226">
        <v>11.02</v>
      </c>
      <c r="V6226">
        <v>11.01</v>
      </c>
      <c r="W6226">
        <v>5</v>
      </c>
      <c r="Z6226" s="4" t="s">
        <v>53</v>
      </c>
      <c r="AA6226" t="s">
        <v>153</v>
      </c>
      <c r="AB6226">
        <v>46132</v>
      </c>
      <c r="AG6226">
        <v>0</v>
      </c>
      <c r="AH6226">
        <v>1000</v>
      </c>
      <c r="AM6226" t="str">
        <f>SUBSTITUTE(Tabla_lineas[[#This Row],[Codigo Liname]]," ","")</f>
        <v>M0101</v>
      </c>
    </row>
    <row r="6227" spans="1:39" customFormat="1" x14ac:dyDescent="0.25">
      <c r="A6227" s="2">
        <v>485</v>
      </c>
      <c r="B6227" t="s">
        <v>1115</v>
      </c>
      <c r="C6227">
        <f t="shared" si="97"/>
        <v>1639190</v>
      </c>
      <c r="D6227">
        <v>14400</v>
      </c>
      <c r="E6227" t="s">
        <v>138</v>
      </c>
      <c r="F6227">
        <v>0.2</v>
      </c>
      <c r="G6227">
        <v>0.2</v>
      </c>
      <c r="H6227" t="s">
        <v>139</v>
      </c>
      <c r="I6227" s="2">
        <v>0.24</v>
      </c>
      <c r="J6227" t="s">
        <v>140</v>
      </c>
      <c r="K6227" t="s">
        <v>141</v>
      </c>
      <c r="L6227" s="3" t="str">
        <f>+INDEX([1]!TABLA_MAESTRO_DE_ARTICULO[SubGroupName],MATCH(Tabla_lineas[[#This Row],[CODIGO SAP]],[1]!TABLA_MAESTRO_DE_ARTICULO[ItemCode],0))</f>
        <v>COMPRIMIDO</v>
      </c>
      <c r="M6227" t="s">
        <v>142</v>
      </c>
      <c r="N6227">
        <v>32</v>
      </c>
      <c r="O6227" t="s">
        <v>45</v>
      </c>
      <c r="S6227" s="2">
        <v>80000</v>
      </c>
      <c r="T6227">
        <v>13600.000000000002</v>
      </c>
      <c r="U6227">
        <v>0.18</v>
      </c>
      <c r="V6227">
        <v>0.17</v>
      </c>
      <c r="W6227">
        <v>0.12</v>
      </c>
      <c r="Z6227" s="4" t="s">
        <v>46</v>
      </c>
      <c r="AA6227" t="s">
        <v>126</v>
      </c>
      <c r="AB6227">
        <v>46132</v>
      </c>
      <c r="AG6227">
        <v>0</v>
      </c>
      <c r="AH6227">
        <v>80000</v>
      </c>
      <c r="AM6227" t="str">
        <f>SUBSTITUTE(Tabla_lineas[[#This Row],[Codigo Liname]]," ","")</f>
        <v>M0102</v>
      </c>
    </row>
    <row r="6228" spans="1:39" customFormat="1" x14ac:dyDescent="0.25">
      <c r="A6228" s="2">
        <v>485</v>
      </c>
      <c r="B6228" t="s">
        <v>1115</v>
      </c>
      <c r="C6228">
        <f t="shared" si="97"/>
        <v>1639190</v>
      </c>
      <c r="D6228">
        <v>17400</v>
      </c>
      <c r="E6228" t="s">
        <v>256</v>
      </c>
      <c r="F6228">
        <v>3.3</v>
      </c>
      <c r="G6228">
        <v>3.3</v>
      </c>
      <c r="H6228" t="s">
        <v>257</v>
      </c>
      <c r="I6228" s="2">
        <v>3.82</v>
      </c>
      <c r="J6228" t="s">
        <v>258</v>
      </c>
      <c r="K6228" t="s">
        <v>259</v>
      </c>
      <c r="L6228" s="3" t="str">
        <f>+INDEX([1]!TABLA_MAESTRO_DE_ARTICULO[SubGroupName],MATCH(Tabla_lineas[[#This Row],[CODIGO SAP]],[1]!TABLA_MAESTRO_DE_ARTICULO[ItemCode],0))</f>
        <v>SOLUCION INYECTABLE</v>
      </c>
      <c r="M6228" t="s">
        <v>260</v>
      </c>
      <c r="N6228">
        <v>33</v>
      </c>
      <c r="O6228" t="s">
        <v>249</v>
      </c>
      <c r="S6228" s="2">
        <v>12000</v>
      </c>
      <c r="T6228">
        <v>17280</v>
      </c>
      <c r="U6228">
        <v>1.45</v>
      </c>
      <c r="V6228">
        <v>1.44</v>
      </c>
      <c r="W6228">
        <v>0.7</v>
      </c>
      <c r="Z6228" s="4" t="s">
        <v>53</v>
      </c>
      <c r="AA6228" t="s">
        <v>153</v>
      </c>
      <c r="AB6228">
        <v>46132</v>
      </c>
      <c r="AG6228">
        <v>0</v>
      </c>
      <c r="AH6228">
        <v>12000</v>
      </c>
      <c r="AM6228" t="str">
        <f>SUBSTITUTE(Tabla_lineas[[#This Row],[Codigo Liname]]," ","")</f>
        <v>M0103</v>
      </c>
    </row>
    <row r="6229" spans="1:39" customFormat="1" x14ac:dyDescent="0.25">
      <c r="A6229" s="2">
        <v>485</v>
      </c>
      <c r="B6229" t="s">
        <v>1115</v>
      </c>
      <c r="C6229">
        <f t="shared" si="97"/>
        <v>1639190</v>
      </c>
      <c r="D6229">
        <v>12400</v>
      </c>
      <c r="E6229" t="s">
        <v>143</v>
      </c>
      <c r="F6229">
        <v>2.17</v>
      </c>
      <c r="G6229">
        <v>2.17</v>
      </c>
      <c r="H6229" t="s">
        <v>144</v>
      </c>
      <c r="I6229" s="2">
        <v>2.3199999999999998</v>
      </c>
      <c r="J6229" t="s">
        <v>145</v>
      </c>
      <c r="K6229" t="s">
        <v>146</v>
      </c>
      <c r="L6229" s="3" t="str">
        <f>+INDEX([1]!TABLA_MAESTRO_DE_ARTICULO[SubGroupName],MATCH(Tabla_lineas[[#This Row],[CODIGO SAP]],[1]!TABLA_MAESTRO_DE_ARTICULO[ItemCode],0))</f>
        <v>CAPSULA DURA</v>
      </c>
      <c r="M6229" t="s">
        <v>147</v>
      </c>
      <c r="N6229">
        <v>35</v>
      </c>
      <c r="O6229" t="s">
        <v>45</v>
      </c>
      <c r="S6229" s="2">
        <v>10000</v>
      </c>
      <c r="T6229">
        <v>12300</v>
      </c>
      <c r="U6229">
        <v>1.24</v>
      </c>
      <c r="V6229">
        <v>1.23</v>
      </c>
      <c r="W6229">
        <v>0.8</v>
      </c>
      <c r="Z6229" s="4" t="s">
        <v>46</v>
      </c>
      <c r="AA6229" t="s">
        <v>120</v>
      </c>
      <c r="AB6229">
        <v>46132</v>
      </c>
      <c r="AG6229">
        <v>0</v>
      </c>
      <c r="AH6229">
        <v>10000</v>
      </c>
      <c r="AM6229" t="str">
        <f>SUBSTITUTE(Tabla_lineas[[#This Row],[Codigo Liname]]," ","")</f>
        <v>J0141</v>
      </c>
    </row>
    <row r="6230" spans="1:39" customFormat="1" x14ac:dyDescent="0.25">
      <c r="A6230" s="2">
        <v>485</v>
      </c>
      <c r="B6230" t="s">
        <v>1115</v>
      </c>
      <c r="C6230">
        <f t="shared" si="97"/>
        <v>1639190</v>
      </c>
      <c r="D6230">
        <v>3600</v>
      </c>
      <c r="E6230" t="s">
        <v>266</v>
      </c>
      <c r="F6230">
        <v>0.56000000000000005</v>
      </c>
      <c r="G6230">
        <v>0.53</v>
      </c>
      <c r="H6230" t="s">
        <v>267</v>
      </c>
      <c r="I6230" s="2">
        <v>0.53</v>
      </c>
      <c r="J6230" t="s">
        <v>268</v>
      </c>
      <c r="K6230" t="s">
        <v>269</v>
      </c>
      <c r="L6230" s="3" t="str">
        <f>+INDEX([1]!TABLA_MAESTRO_DE_ARTICULO[SubGroupName],MATCH(Tabla_lineas[[#This Row],[CODIGO SAP]],[1]!TABLA_MAESTRO_DE_ARTICULO[ItemCode],0))</f>
        <v>COMPRIMIDO</v>
      </c>
      <c r="M6230" t="s">
        <v>270</v>
      </c>
      <c r="N6230">
        <v>36</v>
      </c>
      <c r="O6230" t="s">
        <v>45</v>
      </c>
      <c r="S6230" s="2">
        <v>15000</v>
      </c>
      <c r="T6230">
        <v>3450</v>
      </c>
      <c r="U6230">
        <v>0.24</v>
      </c>
      <c r="V6230">
        <v>0.23</v>
      </c>
      <c r="W6230">
        <v>0.12</v>
      </c>
      <c r="Z6230" s="4" t="s">
        <v>53</v>
      </c>
      <c r="AA6230" t="s">
        <v>126</v>
      </c>
      <c r="AB6230">
        <v>46132</v>
      </c>
      <c r="AG6230">
        <v>0</v>
      </c>
      <c r="AH6230">
        <v>15000</v>
      </c>
      <c r="AM6230" t="str">
        <f>SUBSTITUTE(Tabla_lineas[[#This Row],[Codigo Liname]]," ","")</f>
        <v>C0901</v>
      </c>
    </row>
    <row r="6231" spans="1:39" customFormat="1" x14ac:dyDescent="0.25">
      <c r="A6231" s="2">
        <v>485</v>
      </c>
      <c r="B6231" t="s">
        <v>1115</v>
      </c>
      <c r="C6231">
        <f t="shared" si="97"/>
        <v>1639190</v>
      </c>
      <c r="D6231">
        <v>6949.9999999999991</v>
      </c>
      <c r="E6231" t="s">
        <v>511</v>
      </c>
      <c r="F6231">
        <v>2.99</v>
      </c>
      <c r="G6231">
        <v>1.6</v>
      </c>
      <c r="H6231" t="s">
        <v>512</v>
      </c>
      <c r="I6231" s="2">
        <v>1.6</v>
      </c>
      <c r="J6231" t="s">
        <v>513</v>
      </c>
      <c r="K6231" t="s">
        <v>514</v>
      </c>
      <c r="L6231" s="3" t="str">
        <f>+INDEX([1]!TABLA_MAESTRO_DE_ARTICULO[SubGroupName],MATCH(Tabla_lineas[[#This Row],[CODIGO SAP]],[1]!TABLA_MAESTRO_DE_ARTICULO[ItemCode],0))</f>
        <v>COMPRIMIDO</v>
      </c>
      <c r="M6231" t="s">
        <v>515</v>
      </c>
      <c r="N6231">
        <v>37</v>
      </c>
      <c r="O6231" t="s">
        <v>45</v>
      </c>
      <c r="S6231" s="2">
        <v>5000</v>
      </c>
      <c r="T6231">
        <v>6899.9999999999991</v>
      </c>
      <c r="U6231">
        <v>1.39</v>
      </c>
      <c r="V6231">
        <v>1.38</v>
      </c>
      <c r="W6231">
        <v>0.9</v>
      </c>
      <c r="Z6231" s="4" t="s">
        <v>53</v>
      </c>
      <c r="AA6231" t="s">
        <v>120</v>
      </c>
      <c r="AB6231">
        <v>46132</v>
      </c>
      <c r="AG6231">
        <v>0</v>
      </c>
      <c r="AH6231">
        <v>5000</v>
      </c>
      <c r="AM6231" t="str">
        <f>SUBSTITUTE(Tabla_lineas[[#This Row],[Codigo Liname]]," ","")</f>
        <v>J0145</v>
      </c>
    </row>
    <row r="6232" spans="1:39" customFormat="1" x14ac:dyDescent="0.25">
      <c r="A6232" s="2">
        <v>485</v>
      </c>
      <c r="B6232" t="s">
        <v>1115</v>
      </c>
      <c r="C6232">
        <f t="shared" si="97"/>
        <v>1639190</v>
      </c>
      <c r="D6232">
        <v>5695</v>
      </c>
      <c r="E6232" t="s">
        <v>292</v>
      </c>
      <c r="F6232">
        <v>25.27</v>
      </c>
      <c r="G6232">
        <v>18.27</v>
      </c>
      <c r="H6232" t="s">
        <v>293</v>
      </c>
      <c r="I6232" s="2">
        <v>18.27</v>
      </c>
      <c r="J6232" t="s">
        <v>294</v>
      </c>
      <c r="K6232" t="s">
        <v>295</v>
      </c>
      <c r="L6232" s="3" t="str">
        <f>+INDEX([1]!TABLA_MAESTRO_DE_ARTICULO[SubGroupName],MATCH(Tabla_lineas[[#This Row],[CODIGO SAP]],[1]!TABLA_MAESTRO_DE_ARTICULO[ItemCode],0))</f>
        <v>CREMA DERMICA</v>
      </c>
      <c r="M6232" t="s">
        <v>296</v>
      </c>
      <c r="N6232">
        <v>38</v>
      </c>
      <c r="O6232" t="s">
        <v>297</v>
      </c>
      <c r="S6232" s="2">
        <v>500</v>
      </c>
      <c r="T6232">
        <v>5690</v>
      </c>
      <c r="U6232">
        <v>11.39</v>
      </c>
      <c r="V6232">
        <v>11.38</v>
      </c>
      <c r="W6232">
        <v>5</v>
      </c>
      <c r="Z6232" s="4" t="s">
        <v>46</v>
      </c>
      <c r="AA6232" t="s">
        <v>153</v>
      </c>
      <c r="AB6232">
        <v>46132</v>
      </c>
      <c r="AG6232">
        <v>0</v>
      </c>
      <c r="AH6232">
        <v>500</v>
      </c>
      <c r="AM6232" t="str">
        <f>SUBSTITUTE(Tabla_lineas[[#This Row],[Codigo Liname]]," ","")</f>
        <v>D0704</v>
      </c>
    </row>
    <row r="6233" spans="1:39" customFormat="1" x14ac:dyDescent="0.25">
      <c r="A6233" s="2">
        <v>485</v>
      </c>
      <c r="B6233" t="s">
        <v>1115</v>
      </c>
      <c r="C6233">
        <f t="shared" si="97"/>
        <v>1639190</v>
      </c>
      <c r="D6233">
        <v>19540</v>
      </c>
      <c r="E6233" t="s">
        <v>298</v>
      </c>
      <c r="F6233">
        <v>14.58</v>
      </c>
      <c r="G6233">
        <v>14.58</v>
      </c>
      <c r="H6233" t="s">
        <v>299</v>
      </c>
      <c r="I6233" s="2">
        <v>24.71</v>
      </c>
      <c r="J6233" t="s">
        <v>300</v>
      </c>
      <c r="K6233" t="s">
        <v>301</v>
      </c>
      <c r="L6233" s="3" t="str">
        <f>+INDEX([1]!TABLA_MAESTRO_DE_ARTICULO[SubGroupName],MATCH(Tabla_lineas[[#This Row],[CODIGO SAP]],[1]!TABLA_MAESTRO_DE_ARTICULO[ItemCode],0))</f>
        <v>SUSPENSION</v>
      </c>
      <c r="M6233" t="s">
        <v>302</v>
      </c>
      <c r="N6233">
        <v>41</v>
      </c>
      <c r="O6233" t="s">
        <v>65</v>
      </c>
      <c r="S6233" s="2">
        <v>2000</v>
      </c>
      <c r="T6233">
        <v>19520</v>
      </c>
      <c r="U6233">
        <v>9.77</v>
      </c>
      <c r="V6233">
        <v>9.76</v>
      </c>
      <c r="W6233">
        <v>5.5</v>
      </c>
      <c r="Z6233" s="4" t="s">
        <v>53</v>
      </c>
      <c r="AA6233" t="s">
        <v>153</v>
      </c>
      <c r="AB6233">
        <v>46096</v>
      </c>
      <c r="AG6233">
        <v>0</v>
      </c>
      <c r="AH6233">
        <v>2000</v>
      </c>
      <c r="AM6233" t="str">
        <f>SUBSTITUTE(Tabla_lineas[[#This Row],[Codigo Liname]]," ","")</f>
        <v>M0104</v>
      </c>
    </row>
    <row r="6234" spans="1:39" customFormat="1" x14ac:dyDescent="0.25">
      <c r="A6234" s="2">
        <v>485</v>
      </c>
      <c r="B6234" t="s">
        <v>1115</v>
      </c>
      <c r="C6234">
        <f t="shared" si="97"/>
        <v>1639190</v>
      </c>
      <c r="D6234">
        <v>18360</v>
      </c>
      <c r="E6234" t="s">
        <v>303</v>
      </c>
      <c r="F6234">
        <v>0.75</v>
      </c>
      <c r="G6234">
        <v>0.69</v>
      </c>
      <c r="H6234" t="s">
        <v>304</v>
      </c>
      <c r="I6234" s="2">
        <v>0.69</v>
      </c>
      <c r="J6234" t="s">
        <v>305</v>
      </c>
      <c r="K6234" t="s">
        <v>306</v>
      </c>
      <c r="L6234" s="3" t="str">
        <f>+INDEX([1]!TABLA_MAESTRO_DE_ARTICULO[SubGroupName],MATCH(Tabla_lineas[[#This Row],[CODIGO SAP]],[1]!TABLA_MAESTRO_DE_ARTICULO[ItemCode],0))</f>
        <v>COMPRIMIDO</v>
      </c>
      <c r="M6234" t="s">
        <v>307</v>
      </c>
      <c r="N6234">
        <v>40</v>
      </c>
      <c r="O6234" t="s">
        <v>45</v>
      </c>
      <c r="P6234">
        <v>138600</v>
      </c>
      <c r="Q6234">
        <v>3275900</v>
      </c>
      <c r="R6234">
        <v>3414500</v>
      </c>
      <c r="S6234" s="2">
        <v>51000</v>
      </c>
      <c r="T6234">
        <v>17850</v>
      </c>
      <c r="U6234">
        <v>0.36</v>
      </c>
      <c r="V6234">
        <v>0.35</v>
      </c>
      <c r="W6234">
        <v>0.14000000000000001</v>
      </c>
      <c r="Z6234" s="4" t="s">
        <v>46</v>
      </c>
      <c r="AA6234" t="s">
        <v>120</v>
      </c>
      <c r="AB6234">
        <v>46132</v>
      </c>
      <c r="AG6234">
        <v>0</v>
      </c>
      <c r="AH6234">
        <v>51000</v>
      </c>
      <c r="AM6234" t="str">
        <f>SUBSTITUTE(Tabla_lineas[[#This Row],[Codigo Liname]]," ","")</f>
        <v>M0105</v>
      </c>
    </row>
    <row r="6235" spans="1:39" customFormat="1" x14ac:dyDescent="0.25">
      <c r="A6235" s="2">
        <v>485</v>
      </c>
      <c r="B6235" t="s">
        <v>1115</v>
      </c>
      <c r="C6235">
        <f t="shared" si="97"/>
        <v>1639190</v>
      </c>
      <c r="D6235">
        <v>4420</v>
      </c>
      <c r="E6235" t="s">
        <v>454</v>
      </c>
      <c r="F6235">
        <v>0.33</v>
      </c>
      <c r="G6235">
        <v>0.33</v>
      </c>
      <c r="H6235" t="s">
        <v>455</v>
      </c>
      <c r="I6235" s="2">
        <v>0.68</v>
      </c>
      <c r="J6235" t="s">
        <v>456</v>
      </c>
      <c r="K6235" t="s">
        <v>457</v>
      </c>
      <c r="L6235" s="3" t="str">
        <f>+INDEX([1]!TABLA_MAESTRO_DE_ARTICULO[SubGroupName],MATCH(Tabla_lineas[[#This Row],[CODIGO SAP]],[1]!TABLA_MAESTRO_DE_ARTICULO[ItemCode],0))</f>
        <v>COMPRIMIDO</v>
      </c>
      <c r="M6235" t="s">
        <v>458</v>
      </c>
      <c r="N6235">
        <v>42</v>
      </c>
      <c r="O6235" t="s">
        <v>45</v>
      </c>
      <c r="S6235" s="2">
        <v>17000</v>
      </c>
      <c r="T6235">
        <v>4250</v>
      </c>
      <c r="U6235">
        <v>0.26</v>
      </c>
      <c r="V6235">
        <v>0.25</v>
      </c>
      <c r="W6235">
        <v>0.12</v>
      </c>
      <c r="Z6235" s="4" t="s">
        <v>46</v>
      </c>
      <c r="AA6235" t="s">
        <v>153</v>
      </c>
      <c r="AB6235">
        <v>46132</v>
      </c>
      <c r="AG6235">
        <v>0</v>
      </c>
      <c r="AH6235">
        <v>17000</v>
      </c>
      <c r="AM6235" t="str">
        <f>SUBSTITUTE(Tabla_lineas[[#This Row],[Codigo Liname]]," ","")</f>
        <v>M0106</v>
      </c>
    </row>
    <row r="6236" spans="1:39" customFormat="1" x14ac:dyDescent="0.25">
      <c r="A6236" s="2">
        <v>485</v>
      </c>
      <c r="B6236" t="s">
        <v>1115</v>
      </c>
      <c r="C6236">
        <f t="shared" si="97"/>
        <v>1639190</v>
      </c>
      <c r="D6236">
        <v>32700</v>
      </c>
      <c r="E6236" t="s">
        <v>308</v>
      </c>
      <c r="F6236">
        <v>5.07</v>
      </c>
      <c r="G6236">
        <v>5.07</v>
      </c>
      <c r="H6236" t="s">
        <v>309</v>
      </c>
      <c r="I6236" s="2">
        <v>10.9</v>
      </c>
      <c r="J6236" t="s">
        <v>310</v>
      </c>
      <c r="K6236" t="s">
        <v>311</v>
      </c>
      <c r="L6236" s="3" t="str">
        <f>+INDEX([1]!TABLA_MAESTRO_DE_ARTICULO[SubGroupName],MATCH(Tabla_lineas[[#This Row],[CODIGO SAP]],[1]!TABLA_MAESTRO_DE_ARTICULO[ItemCode],0))</f>
        <v>SOLUCION INYECTABLE</v>
      </c>
      <c r="M6236" t="s">
        <v>312</v>
      </c>
      <c r="N6236">
        <v>45</v>
      </c>
      <c r="O6236" t="s">
        <v>249</v>
      </c>
      <c r="S6236" s="2">
        <v>3000</v>
      </c>
      <c r="T6236">
        <v>15210</v>
      </c>
      <c r="U6236">
        <v>10.9</v>
      </c>
      <c r="V6236">
        <v>5.07</v>
      </c>
      <c r="W6236">
        <v>1</v>
      </c>
      <c r="Z6236" s="4" t="s">
        <v>46</v>
      </c>
      <c r="AA6236" t="s">
        <v>126</v>
      </c>
      <c r="AB6236">
        <v>46132</v>
      </c>
      <c r="AG6236">
        <v>0</v>
      </c>
      <c r="AH6236">
        <v>3000</v>
      </c>
      <c r="AM6236" t="str">
        <f>SUBSTITUTE(Tabla_lineas[[#This Row],[Codigo Liname]]," ","")</f>
        <v>M0109</v>
      </c>
    </row>
    <row r="6237" spans="1:39" customFormat="1" x14ac:dyDescent="0.25">
      <c r="A6237" s="2">
        <v>485</v>
      </c>
      <c r="B6237" t="s">
        <v>1115</v>
      </c>
      <c r="C6237">
        <f t="shared" si="97"/>
        <v>1639190</v>
      </c>
      <c r="D6237">
        <v>5335</v>
      </c>
      <c r="E6237" t="s">
        <v>76</v>
      </c>
      <c r="F6237">
        <v>14.47</v>
      </c>
      <c r="G6237">
        <v>14.37</v>
      </c>
      <c r="H6237" t="s">
        <v>77</v>
      </c>
      <c r="I6237" s="2">
        <v>14.37</v>
      </c>
      <c r="J6237" t="s">
        <v>78</v>
      </c>
      <c r="K6237" t="s">
        <v>79</v>
      </c>
      <c r="L6237" s="3" t="str">
        <f>+INDEX([1]!TABLA_MAESTRO_DE_ARTICULO[SubGroupName],MATCH(Tabla_lineas[[#This Row],[CODIGO SAP]],[1]!TABLA_MAESTRO_DE_ARTICULO[ItemCode],0))</f>
        <v>SOLUCION INYECTABLE</v>
      </c>
      <c r="M6237" t="s">
        <v>80</v>
      </c>
      <c r="N6237">
        <v>47</v>
      </c>
      <c r="O6237" t="s">
        <v>81</v>
      </c>
      <c r="S6237" s="2">
        <v>500</v>
      </c>
      <c r="T6237">
        <v>5330</v>
      </c>
      <c r="U6237">
        <v>10.67</v>
      </c>
      <c r="V6237">
        <v>10.66</v>
      </c>
      <c r="W6237">
        <v>4</v>
      </c>
      <c r="Z6237" s="4" t="s">
        <v>46</v>
      </c>
      <c r="AA6237" t="s">
        <v>153</v>
      </c>
      <c r="AB6237">
        <v>46132</v>
      </c>
      <c r="AG6237">
        <v>0</v>
      </c>
      <c r="AH6237">
        <v>500</v>
      </c>
      <c r="AM6237" t="str">
        <f>SUBSTITUTE(Tabla_lineas[[#This Row],[Codigo Liname]]," ","")</f>
        <v>N0112</v>
      </c>
    </row>
    <row r="6238" spans="1:39" customFormat="1" x14ac:dyDescent="0.25">
      <c r="A6238" s="2">
        <v>485</v>
      </c>
      <c r="B6238" t="s">
        <v>1115</v>
      </c>
      <c r="C6238">
        <f t="shared" si="97"/>
        <v>1639190</v>
      </c>
      <c r="D6238">
        <v>28000</v>
      </c>
      <c r="E6238" t="s">
        <v>82</v>
      </c>
      <c r="F6238">
        <v>1.61</v>
      </c>
      <c r="G6238">
        <v>1.61</v>
      </c>
      <c r="H6238" t="s">
        <v>83</v>
      </c>
      <c r="I6238" s="2">
        <v>3.67</v>
      </c>
      <c r="J6238" t="s">
        <v>84</v>
      </c>
      <c r="K6238" t="s">
        <v>85</v>
      </c>
      <c r="L6238" s="3" t="str">
        <f>+INDEX([1]!TABLA_MAESTRO_DE_ARTICULO[SubGroupName],MATCH(Tabla_lineas[[#This Row],[CODIGO SAP]],[1]!TABLA_MAESTRO_DE_ARTICULO[ItemCode],0))</f>
        <v>COMPRIMIDO</v>
      </c>
      <c r="M6238" t="s">
        <v>86</v>
      </c>
      <c r="N6238">
        <v>48</v>
      </c>
      <c r="O6238" t="s">
        <v>45</v>
      </c>
      <c r="S6238" s="2">
        <v>20000</v>
      </c>
      <c r="T6238">
        <v>27799.999999999996</v>
      </c>
      <c r="U6238">
        <v>1.4</v>
      </c>
      <c r="V6238">
        <v>1.39</v>
      </c>
      <c r="W6238">
        <v>0.15</v>
      </c>
      <c r="Z6238" s="4" t="s">
        <v>46</v>
      </c>
      <c r="AA6238" t="s">
        <v>126</v>
      </c>
      <c r="AB6238">
        <v>46132</v>
      </c>
      <c r="AG6238">
        <v>0</v>
      </c>
      <c r="AH6238">
        <v>20000</v>
      </c>
      <c r="AM6238" t="str">
        <f>SUBSTITUTE(Tabla_lineas[[#This Row],[Codigo Liname]]," ","")</f>
        <v>C0902</v>
      </c>
    </row>
    <row r="6239" spans="1:39" customFormat="1" x14ac:dyDescent="0.25">
      <c r="A6239" s="2">
        <v>485</v>
      </c>
      <c r="B6239" t="s">
        <v>1115</v>
      </c>
      <c r="C6239">
        <f t="shared" si="97"/>
        <v>1639190</v>
      </c>
      <c r="D6239">
        <v>8670</v>
      </c>
      <c r="E6239" t="s">
        <v>459</v>
      </c>
      <c r="F6239">
        <v>4.76</v>
      </c>
      <c r="G6239">
        <v>2.89</v>
      </c>
      <c r="H6239" t="s">
        <v>460</v>
      </c>
      <c r="I6239" s="2">
        <v>2.89</v>
      </c>
      <c r="J6239" t="s">
        <v>461</v>
      </c>
      <c r="K6239" t="s">
        <v>462</v>
      </c>
      <c r="L6239" s="3" t="str">
        <f>+INDEX([1]!TABLA_MAESTRO_DE_ARTICULO[SubGroupName],MATCH(Tabla_lineas[[#This Row],[CODIGO SAP]],[1]!TABLA_MAESTRO_DE_ARTICULO[ItemCode],0))</f>
        <v>COMPRIMIDO</v>
      </c>
      <c r="M6239" t="s">
        <v>463</v>
      </c>
      <c r="N6239">
        <v>49</v>
      </c>
      <c r="O6239" t="s">
        <v>45</v>
      </c>
      <c r="S6239" s="2">
        <v>3000</v>
      </c>
      <c r="T6239">
        <v>8640</v>
      </c>
      <c r="U6239">
        <v>2.89</v>
      </c>
      <c r="V6239">
        <v>2.88</v>
      </c>
      <c r="W6239">
        <v>0.7</v>
      </c>
      <c r="Z6239" s="4" t="s">
        <v>46</v>
      </c>
      <c r="AA6239" t="s">
        <v>120</v>
      </c>
      <c r="AB6239">
        <v>46132</v>
      </c>
      <c r="AG6239">
        <v>0</v>
      </c>
      <c r="AH6239">
        <v>3000</v>
      </c>
      <c r="AM6239" t="str">
        <f>SUBSTITUTE(Tabla_lineas[[#This Row],[Codigo Liname]]," ","")</f>
        <v>P0205</v>
      </c>
    </row>
    <row r="6240" spans="1:39" customFormat="1" x14ac:dyDescent="0.25">
      <c r="A6240" s="2">
        <v>485</v>
      </c>
      <c r="B6240" t="s">
        <v>1115</v>
      </c>
      <c r="C6240">
        <f t="shared" si="97"/>
        <v>1639190</v>
      </c>
      <c r="D6240">
        <v>2000</v>
      </c>
      <c r="E6240" t="s">
        <v>148</v>
      </c>
      <c r="F6240">
        <v>5.12</v>
      </c>
      <c r="G6240">
        <v>4</v>
      </c>
      <c r="H6240" t="s">
        <v>149</v>
      </c>
      <c r="I6240" s="2">
        <v>4</v>
      </c>
      <c r="J6240" t="s">
        <v>150</v>
      </c>
      <c r="K6240" t="s">
        <v>151</v>
      </c>
      <c r="L6240" s="3" t="str">
        <f>+INDEX([1]!TABLA_MAESTRO_DE_ARTICULO[SubGroupName],MATCH(Tabla_lineas[[#This Row],[CODIGO SAP]],[1]!TABLA_MAESTRO_DE_ARTICULO[ItemCode],0))</f>
        <v>COMPRIMIDO</v>
      </c>
      <c r="M6240" t="s">
        <v>152</v>
      </c>
      <c r="N6240">
        <v>50</v>
      </c>
      <c r="O6240" t="s">
        <v>45</v>
      </c>
      <c r="P6240">
        <v>37700</v>
      </c>
      <c r="Q6240">
        <v>150100</v>
      </c>
      <c r="R6240">
        <v>187800</v>
      </c>
      <c r="S6240" s="2">
        <v>500</v>
      </c>
      <c r="T6240">
        <v>1995</v>
      </c>
      <c r="U6240">
        <v>4</v>
      </c>
      <c r="V6240">
        <v>3.99</v>
      </c>
      <c r="W6240">
        <v>0.12</v>
      </c>
      <c r="Z6240" s="4" t="s">
        <v>46</v>
      </c>
      <c r="AA6240" t="s">
        <v>153</v>
      </c>
      <c r="AB6240">
        <v>46132</v>
      </c>
      <c r="AG6240">
        <v>0</v>
      </c>
      <c r="AH6240">
        <v>500</v>
      </c>
      <c r="AM6240" t="str">
        <f>SUBSTITUTE(Tabla_lineas[[#This Row],[Codigo Liname]]," ","")</f>
        <v>M0111</v>
      </c>
    </row>
    <row r="6241" spans="1:39" customFormat="1" x14ac:dyDescent="0.25">
      <c r="A6241" s="2">
        <v>485</v>
      </c>
      <c r="B6241" t="s">
        <v>1115</v>
      </c>
      <c r="C6241">
        <f t="shared" si="97"/>
        <v>1639190</v>
      </c>
      <c r="D6241">
        <v>35000</v>
      </c>
      <c r="E6241" t="s">
        <v>313</v>
      </c>
      <c r="F6241">
        <v>5.29</v>
      </c>
      <c r="G6241">
        <v>5.29</v>
      </c>
      <c r="H6241" t="s">
        <v>314</v>
      </c>
      <c r="I6241" s="2">
        <v>6.32</v>
      </c>
      <c r="J6241" t="s">
        <v>315</v>
      </c>
      <c r="K6241" t="s">
        <v>316</v>
      </c>
      <c r="L6241" s="3" t="str">
        <f>+INDEX([1]!TABLA_MAESTRO_DE_ARTICULO[SubGroupName],MATCH(Tabla_lineas[[#This Row],[CODIGO SAP]],[1]!TABLA_MAESTRO_DE_ARTICULO[ItemCode],0))</f>
        <v>SOLUCION INYECTABLE</v>
      </c>
      <c r="M6241" t="s">
        <v>317</v>
      </c>
      <c r="N6241">
        <v>51</v>
      </c>
      <c r="O6241" t="s">
        <v>249</v>
      </c>
      <c r="S6241" s="2">
        <v>7000</v>
      </c>
      <c r="T6241">
        <v>34930</v>
      </c>
      <c r="U6241">
        <v>5</v>
      </c>
      <c r="V6241">
        <v>4.99</v>
      </c>
      <c r="W6241">
        <v>0.7</v>
      </c>
      <c r="Z6241" s="4" t="s">
        <v>53</v>
      </c>
      <c r="AA6241" t="s">
        <v>120</v>
      </c>
      <c r="AB6241">
        <v>46132</v>
      </c>
      <c r="AG6241">
        <v>0</v>
      </c>
      <c r="AH6241">
        <v>7000</v>
      </c>
      <c r="AM6241" t="str">
        <f>SUBSTITUTE(Tabla_lineas[[#This Row],[Codigo Liname]]," ","")</f>
        <v>N0205</v>
      </c>
    </row>
    <row r="6242" spans="1:39" customFormat="1" x14ac:dyDescent="0.25">
      <c r="A6242" s="2">
        <v>485</v>
      </c>
      <c r="B6242" t="s">
        <v>1115</v>
      </c>
      <c r="C6242">
        <f t="shared" si="97"/>
        <v>1639190</v>
      </c>
      <c r="D6242">
        <v>10240</v>
      </c>
      <c r="E6242" t="s">
        <v>318</v>
      </c>
      <c r="F6242">
        <v>1.26</v>
      </c>
      <c r="G6242">
        <v>1.26</v>
      </c>
      <c r="H6242" t="s">
        <v>319</v>
      </c>
      <c r="I6242" s="2">
        <v>3.35</v>
      </c>
      <c r="J6242" t="s">
        <v>320</v>
      </c>
      <c r="K6242" t="s">
        <v>321</v>
      </c>
      <c r="L6242" s="3" t="str">
        <f>+INDEX([1]!TABLA_MAESTRO_DE_ARTICULO[SubGroupName],MATCH(Tabla_lineas[[#This Row],[CODIGO SAP]],[1]!TABLA_MAESTRO_DE_ARTICULO[ItemCode],0))</f>
        <v>COMPRIMIDO</v>
      </c>
      <c r="M6242" t="s">
        <v>322</v>
      </c>
      <c r="N6242">
        <v>52</v>
      </c>
      <c r="O6242" t="s">
        <v>45</v>
      </c>
      <c r="S6242" s="2">
        <v>8000</v>
      </c>
      <c r="T6242">
        <v>10160</v>
      </c>
      <c r="U6242">
        <v>1.28</v>
      </c>
      <c r="V6242">
        <v>1.27</v>
      </c>
      <c r="W6242">
        <v>0.2</v>
      </c>
      <c r="Z6242" s="4" t="s">
        <v>46</v>
      </c>
      <c r="AA6242" t="s">
        <v>120</v>
      </c>
      <c r="AB6242">
        <v>46132</v>
      </c>
      <c r="AG6242">
        <v>0</v>
      </c>
      <c r="AH6242">
        <v>8000</v>
      </c>
      <c r="AM6242" t="str">
        <f>SUBSTITUTE(Tabla_lineas[[#This Row],[Codigo Liname]]," ","")</f>
        <v>A1004</v>
      </c>
    </row>
    <row r="6243" spans="1:39" customFormat="1" x14ac:dyDescent="0.25">
      <c r="A6243" s="2">
        <v>485</v>
      </c>
      <c r="B6243" t="s">
        <v>1115</v>
      </c>
      <c r="C6243">
        <f t="shared" si="97"/>
        <v>1639190</v>
      </c>
      <c r="D6243">
        <v>2650</v>
      </c>
      <c r="E6243" t="s">
        <v>323</v>
      </c>
      <c r="F6243">
        <v>5.91</v>
      </c>
      <c r="G6243">
        <v>3.53</v>
      </c>
      <c r="H6243" t="s">
        <v>324</v>
      </c>
      <c r="I6243" s="2">
        <v>3.53</v>
      </c>
      <c r="J6243" t="s">
        <v>325</v>
      </c>
      <c r="K6243" t="s">
        <v>326</v>
      </c>
      <c r="L6243" s="3" t="str">
        <f>+INDEX([1]!TABLA_MAESTRO_DE_ARTICULO[SubGroupName],MATCH(Tabla_lineas[[#This Row],[CODIGO SAP]],[1]!TABLA_MAESTRO_DE_ARTICULO[ItemCode],0))</f>
        <v>SOLUCION INYECTABLE</v>
      </c>
      <c r="M6243" t="s">
        <v>327</v>
      </c>
      <c r="N6243">
        <v>54</v>
      </c>
      <c r="O6243" t="s">
        <v>249</v>
      </c>
      <c r="S6243" s="2">
        <v>1000</v>
      </c>
      <c r="T6243">
        <v>2640</v>
      </c>
      <c r="U6243">
        <v>2.65</v>
      </c>
      <c r="V6243">
        <v>2.64</v>
      </c>
      <c r="W6243">
        <v>0.7</v>
      </c>
      <c r="Z6243" s="4" t="s">
        <v>46</v>
      </c>
      <c r="AA6243" t="s">
        <v>153</v>
      </c>
      <c r="AB6243">
        <v>46132</v>
      </c>
      <c r="AG6243">
        <v>0</v>
      </c>
      <c r="AH6243">
        <v>1000</v>
      </c>
      <c r="AM6243" t="str">
        <f>SUBSTITUTE(Tabla_lineas[[#This Row],[Codigo Liname]]," ","")</f>
        <v>A0308</v>
      </c>
    </row>
    <row r="6244" spans="1:39" customFormat="1" x14ac:dyDescent="0.25">
      <c r="A6244" s="2">
        <v>485</v>
      </c>
      <c r="B6244" t="s">
        <v>1115</v>
      </c>
      <c r="C6244">
        <f t="shared" si="97"/>
        <v>1639190</v>
      </c>
      <c r="D6244">
        <v>1760</v>
      </c>
      <c r="E6244" t="s">
        <v>87</v>
      </c>
      <c r="F6244">
        <v>0.64</v>
      </c>
      <c r="G6244">
        <v>0.44</v>
      </c>
      <c r="H6244" t="s">
        <v>88</v>
      </c>
      <c r="I6244" s="2">
        <v>0.44</v>
      </c>
      <c r="J6244" t="s">
        <v>89</v>
      </c>
      <c r="K6244" t="s">
        <v>90</v>
      </c>
      <c r="L6244" s="3" t="str">
        <f>+INDEX([1]!TABLA_MAESTRO_DE_ARTICULO[SubGroupName],MATCH(Tabla_lineas[[#This Row],[CODIGO SAP]],[1]!TABLA_MAESTRO_DE_ARTICULO[ItemCode],0))</f>
        <v>COMPRIMIDO</v>
      </c>
      <c r="M6244" t="s">
        <v>91</v>
      </c>
      <c r="N6244">
        <v>53</v>
      </c>
      <c r="O6244" t="s">
        <v>45</v>
      </c>
      <c r="S6244" s="2">
        <v>4000</v>
      </c>
      <c r="T6244">
        <v>1720</v>
      </c>
      <c r="U6244">
        <v>0.44</v>
      </c>
      <c r="V6244">
        <v>0.43</v>
      </c>
      <c r="W6244">
        <v>0.12</v>
      </c>
      <c r="Z6244" s="4" t="s">
        <v>46</v>
      </c>
      <c r="AA6244" t="s">
        <v>153</v>
      </c>
      <c r="AB6244">
        <v>46132</v>
      </c>
      <c r="AG6244">
        <v>0</v>
      </c>
      <c r="AH6244">
        <v>4000</v>
      </c>
      <c r="AM6244" t="str">
        <f>SUBSTITUTE(Tabla_lineas[[#This Row],[Codigo Liname]]," ","")</f>
        <v>A0307</v>
      </c>
    </row>
    <row r="6245" spans="1:39" customFormat="1" x14ac:dyDescent="0.25">
      <c r="A6245" s="2">
        <v>485</v>
      </c>
      <c r="B6245" t="s">
        <v>1115</v>
      </c>
      <c r="C6245">
        <f t="shared" si="97"/>
        <v>1639190</v>
      </c>
      <c r="D6245">
        <v>664</v>
      </c>
      <c r="E6245" t="s">
        <v>464</v>
      </c>
      <c r="F6245">
        <v>28.19</v>
      </c>
      <c r="G6245">
        <v>23.64</v>
      </c>
      <c r="H6245" t="s">
        <v>465</v>
      </c>
      <c r="I6245" s="2">
        <v>23.64</v>
      </c>
      <c r="J6245" t="s">
        <v>466</v>
      </c>
      <c r="K6245" t="s">
        <v>467</v>
      </c>
      <c r="L6245" s="3" t="str">
        <f>+INDEX([1]!TABLA_MAESTRO_DE_ARTICULO[SubGroupName],MATCH(Tabla_lineas[[#This Row],[CODIGO SAP]],[1]!TABLA_MAESTRO_DE_ARTICULO[ItemCode],0))</f>
        <v>GOTAS</v>
      </c>
      <c r="M6245" t="s">
        <v>468</v>
      </c>
      <c r="N6245">
        <v>55</v>
      </c>
      <c r="O6245" t="s">
        <v>469</v>
      </c>
      <c r="S6245" s="2">
        <v>50</v>
      </c>
      <c r="T6245">
        <v>663.5</v>
      </c>
      <c r="U6245">
        <v>13.28</v>
      </c>
      <c r="V6245">
        <v>13.27</v>
      </c>
      <c r="W6245">
        <v>5</v>
      </c>
      <c r="Z6245" s="4" t="s">
        <v>46</v>
      </c>
      <c r="AA6245" t="s">
        <v>153</v>
      </c>
      <c r="AB6245">
        <v>46132</v>
      </c>
      <c r="AG6245">
        <v>0</v>
      </c>
      <c r="AH6245">
        <v>50</v>
      </c>
      <c r="AM6245" t="str">
        <f>SUBSTITUTE(Tabla_lineas[[#This Row],[Codigo Liname]]," ","")</f>
        <v>A0309</v>
      </c>
    </row>
    <row r="6246" spans="1:39" customFormat="1" x14ac:dyDescent="0.25">
      <c r="A6246" s="2">
        <v>485</v>
      </c>
      <c r="B6246" t="s">
        <v>1115</v>
      </c>
      <c r="C6246">
        <f t="shared" si="97"/>
        <v>1639190</v>
      </c>
      <c r="D6246">
        <v>2320</v>
      </c>
      <c r="E6246" t="s">
        <v>328</v>
      </c>
      <c r="F6246">
        <v>0.92</v>
      </c>
      <c r="G6246">
        <v>0.75</v>
      </c>
      <c r="H6246" t="s">
        <v>329</v>
      </c>
      <c r="I6246" s="2">
        <v>0.75</v>
      </c>
      <c r="J6246" t="s">
        <v>330</v>
      </c>
      <c r="K6246" t="s">
        <v>331</v>
      </c>
      <c r="L6246" s="3" t="str">
        <f>+INDEX([1]!TABLA_MAESTRO_DE_ARTICULO[SubGroupName],MATCH(Tabla_lineas[[#This Row],[CODIGO SAP]],[1]!TABLA_MAESTRO_DE_ARTICULO[ItemCode],0))</f>
        <v>COMPRIMIDO</v>
      </c>
      <c r="M6246" t="s">
        <v>332</v>
      </c>
      <c r="N6246">
        <v>57</v>
      </c>
      <c r="O6246" t="s">
        <v>45</v>
      </c>
      <c r="P6246">
        <v>63200</v>
      </c>
      <c r="Q6246">
        <v>247600</v>
      </c>
      <c r="R6246">
        <v>310800</v>
      </c>
      <c r="S6246" s="2">
        <v>4000</v>
      </c>
      <c r="T6246">
        <v>2280</v>
      </c>
      <c r="U6246">
        <v>0.57999999999999996</v>
      </c>
      <c r="V6246">
        <v>0.56999999999999995</v>
      </c>
      <c r="W6246">
        <v>0.2</v>
      </c>
      <c r="Z6246" s="4" t="s">
        <v>46</v>
      </c>
      <c r="AA6246" t="s">
        <v>120</v>
      </c>
      <c r="AB6246">
        <v>46132</v>
      </c>
      <c r="AG6246">
        <v>0</v>
      </c>
      <c r="AH6246">
        <v>4000</v>
      </c>
      <c r="AM6246" t="str">
        <f>SUBSTITUTE(Tabla_lineas[[#This Row],[Codigo Liname]]," ","")</f>
        <v>P0109</v>
      </c>
    </row>
    <row r="6247" spans="1:39" customFormat="1" x14ac:dyDescent="0.25">
      <c r="A6247" s="2">
        <v>485</v>
      </c>
      <c r="B6247" t="s">
        <v>1115</v>
      </c>
      <c r="C6247">
        <f t="shared" si="97"/>
        <v>1639190</v>
      </c>
      <c r="D6247">
        <v>3660</v>
      </c>
      <c r="E6247" t="s">
        <v>92</v>
      </c>
      <c r="F6247">
        <v>4.72</v>
      </c>
      <c r="G6247">
        <v>4.72</v>
      </c>
      <c r="H6247" t="s">
        <v>93</v>
      </c>
      <c r="I6247" s="2">
        <v>5.27</v>
      </c>
      <c r="J6247" t="s">
        <v>94</v>
      </c>
      <c r="K6247" t="s">
        <v>95</v>
      </c>
      <c r="L6247" s="3" t="str">
        <f>+INDEX([1]!TABLA_MAESTRO_DE_ARTICULO[SubGroupName],MATCH(Tabla_lineas[[#This Row],[CODIGO SAP]],[1]!TABLA_MAESTRO_DE_ARTICULO[ItemCode],0))</f>
        <v>OVULO VAGINAL</v>
      </c>
      <c r="M6247" t="s">
        <v>96</v>
      </c>
      <c r="N6247">
        <v>56</v>
      </c>
      <c r="O6247" t="s">
        <v>97</v>
      </c>
      <c r="S6247" s="2">
        <v>2000</v>
      </c>
      <c r="T6247">
        <v>3640</v>
      </c>
      <c r="U6247">
        <v>1.83</v>
      </c>
      <c r="V6247">
        <v>1.82</v>
      </c>
      <c r="W6247">
        <v>0.8</v>
      </c>
      <c r="Z6247" s="4" t="s">
        <v>46</v>
      </c>
      <c r="AA6247" t="s">
        <v>126</v>
      </c>
      <c r="AB6247">
        <v>46132</v>
      </c>
      <c r="AG6247">
        <v>0</v>
      </c>
      <c r="AH6247">
        <v>2000</v>
      </c>
      <c r="AM6247" t="str">
        <f>SUBSTITUTE(Tabla_lineas[[#This Row],[Codigo Liname]]," ","")</f>
        <v>G0104</v>
      </c>
    </row>
    <row r="6248" spans="1:39" customFormat="1" x14ac:dyDescent="0.25">
      <c r="A6248" s="2">
        <v>485</v>
      </c>
      <c r="B6248" t="s">
        <v>1115</v>
      </c>
      <c r="C6248">
        <f t="shared" si="97"/>
        <v>1639190</v>
      </c>
      <c r="D6248">
        <v>1077</v>
      </c>
      <c r="E6248" t="s">
        <v>343</v>
      </c>
      <c r="F6248">
        <v>26.57</v>
      </c>
      <c r="G6248">
        <v>17.350000000000001</v>
      </c>
      <c r="H6248" t="s">
        <v>344</v>
      </c>
      <c r="I6248" s="2">
        <v>17.350000000000001</v>
      </c>
      <c r="J6248" t="s">
        <v>345</v>
      </c>
      <c r="K6248" t="s">
        <v>346</v>
      </c>
      <c r="L6248" s="3" t="str">
        <f>+INDEX([1]!TABLA_MAESTRO_DE_ARTICULO[SubGroupName],MATCH(Tabla_lineas[[#This Row],[CODIGO SAP]],[1]!TABLA_MAESTRO_DE_ARTICULO[ItemCode],0))</f>
        <v>CREMA DERMICA</v>
      </c>
      <c r="M6248" t="s">
        <v>347</v>
      </c>
      <c r="N6248">
        <v>60</v>
      </c>
      <c r="O6248" t="s">
        <v>297</v>
      </c>
      <c r="S6248" s="2">
        <v>100</v>
      </c>
      <c r="T6248">
        <v>1076</v>
      </c>
      <c r="U6248">
        <v>10.77</v>
      </c>
      <c r="V6248">
        <v>10.76</v>
      </c>
      <c r="W6248">
        <v>5</v>
      </c>
      <c r="Z6248" s="4" t="s">
        <v>46</v>
      </c>
      <c r="AA6248" t="s">
        <v>153</v>
      </c>
      <c r="AB6248">
        <v>46096</v>
      </c>
      <c r="AG6248">
        <v>0</v>
      </c>
      <c r="AH6248">
        <v>100</v>
      </c>
      <c r="AM6248" t="str">
        <f>SUBSTITUTE(Tabla_lineas[[#This Row],[Codigo Liname]]," ","")</f>
        <v>D0104</v>
      </c>
    </row>
    <row r="6249" spans="1:39" customFormat="1" x14ac:dyDescent="0.25">
      <c r="A6249" s="2">
        <v>485</v>
      </c>
      <c r="B6249" t="s">
        <v>1115</v>
      </c>
      <c r="C6249">
        <f t="shared" si="97"/>
        <v>1639190</v>
      </c>
      <c r="D6249">
        <v>1632.5</v>
      </c>
      <c r="E6249" t="s">
        <v>348</v>
      </c>
      <c r="F6249">
        <v>31.43</v>
      </c>
      <c r="G6249">
        <v>31.43</v>
      </c>
      <c r="H6249" t="s">
        <v>349</v>
      </c>
      <c r="I6249" s="2">
        <v>45.42</v>
      </c>
      <c r="J6249" t="s">
        <v>350</v>
      </c>
      <c r="K6249" t="s">
        <v>351</v>
      </c>
      <c r="L6249" s="3" t="str">
        <f>+INDEX([1]!TABLA_MAESTRO_DE_ARTICULO[SubGroupName],MATCH(Tabla_lineas[[#This Row],[CODIGO SAP]],[1]!TABLA_MAESTRO_DE_ARTICULO[ItemCode],0))</f>
        <v>SUSPENSION</v>
      </c>
      <c r="M6249" t="s">
        <v>352</v>
      </c>
      <c r="N6249">
        <v>61</v>
      </c>
      <c r="O6249" t="s">
        <v>181</v>
      </c>
      <c r="S6249" s="2">
        <v>50</v>
      </c>
      <c r="T6249">
        <v>1571</v>
      </c>
      <c r="U6249">
        <v>32.65</v>
      </c>
      <c r="V6249">
        <v>31.42</v>
      </c>
      <c r="W6249">
        <v>10</v>
      </c>
      <c r="Z6249" s="4" t="s">
        <v>46</v>
      </c>
      <c r="AA6249" t="s">
        <v>153</v>
      </c>
      <c r="AB6249">
        <v>46132</v>
      </c>
      <c r="AG6249">
        <v>0</v>
      </c>
      <c r="AH6249">
        <v>50</v>
      </c>
      <c r="AM6249" t="str">
        <f>SUBSTITUTE(Tabla_lineas[[#This Row],[Codigo Liname]]," ","")</f>
        <v>A0704</v>
      </c>
    </row>
    <row r="6250" spans="1:39" customFormat="1" x14ac:dyDescent="0.25">
      <c r="A6250" s="2">
        <v>485</v>
      </c>
      <c r="B6250" t="s">
        <v>1115</v>
      </c>
      <c r="C6250">
        <f t="shared" si="97"/>
        <v>1639190</v>
      </c>
      <c r="D6250">
        <v>5730</v>
      </c>
      <c r="E6250" t="s">
        <v>98</v>
      </c>
      <c r="F6250">
        <v>9.4</v>
      </c>
      <c r="G6250">
        <v>8.77</v>
      </c>
      <c r="H6250" t="s">
        <v>99</v>
      </c>
      <c r="I6250" s="2">
        <v>8.77</v>
      </c>
      <c r="J6250" t="s">
        <v>100</v>
      </c>
      <c r="K6250" t="s">
        <v>101</v>
      </c>
      <c r="L6250" s="3" t="str">
        <f>+INDEX([1]!TABLA_MAESTRO_DE_ARTICULO[SubGroupName],MATCH(Tabla_lineas[[#This Row],[CODIGO SAP]],[1]!TABLA_MAESTRO_DE_ARTICULO[ItemCode],0))</f>
        <v>GOTAS</v>
      </c>
      <c r="M6250" t="s">
        <v>102</v>
      </c>
      <c r="N6250">
        <v>66</v>
      </c>
      <c r="O6250" t="s">
        <v>103</v>
      </c>
      <c r="S6250" s="2">
        <v>1000</v>
      </c>
      <c r="T6250">
        <v>5720</v>
      </c>
      <c r="U6250">
        <v>5.73</v>
      </c>
      <c r="V6250">
        <v>5.72</v>
      </c>
      <c r="W6250">
        <v>3</v>
      </c>
      <c r="Z6250" s="4" t="s">
        <v>46</v>
      </c>
      <c r="AA6250" t="s">
        <v>153</v>
      </c>
      <c r="AB6250">
        <v>46132</v>
      </c>
      <c r="AG6250">
        <v>0</v>
      </c>
      <c r="AH6250">
        <v>1000</v>
      </c>
      <c r="AM6250" t="str">
        <f>SUBSTITUTE(Tabla_lineas[[#This Row],[Codigo Liname]]," ","")</f>
        <v>N0210</v>
      </c>
    </row>
    <row r="6251" spans="1:39" customFormat="1" x14ac:dyDescent="0.25">
      <c r="A6251" s="2">
        <v>485</v>
      </c>
      <c r="B6251" t="s">
        <v>1115</v>
      </c>
      <c r="C6251">
        <f t="shared" si="97"/>
        <v>1639190</v>
      </c>
      <c r="D6251">
        <v>15700</v>
      </c>
      <c r="E6251" t="s">
        <v>353</v>
      </c>
      <c r="F6251">
        <v>11.88</v>
      </c>
      <c r="G6251">
        <v>11.88</v>
      </c>
      <c r="H6251" t="s">
        <v>354</v>
      </c>
      <c r="I6251" s="2">
        <v>13.94</v>
      </c>
      <c r="J6251" t="s">
        <v>355</v>
      </c>
      <c r="K6251" t="s">
        <v>356</v>
      </c>
      <c r="L6251" s="3" t="str">
        <f>+INDEX([1]!TABLA_MAESTRO_DE_ARTICULO[SubGroupName],MATCH(Tabla_lineas[[#This Row],[CODIGO SAP]],[1]!TABLA_MAESTRO_DE_ARTICULO[ItemCode],0))</f>
        <v>JARABE</v>
      </c>
      <c r="M6251" t="s">
        <v>357</v>
      </c>
      <c r="N6251">
        <v>67</v>
      </c>
      <c r="O6251" t="s">
        <v>181</v>
      </c>
      <c r="S6251" s="2">
        <v>2000</v>
      </c>
      <c r="T6251">
        <v>15680</v>
      </c>
      <c r="U6251">
        <v>7.85</v>
      </c>
      <c r="V6251">
        <v>7.84</v>
      </c>
      <c r="W6251">
        <v>5.5</v>
      </c>
      <c r="Z6251" s="4" t="s">
        <v>53</v>
      </c>
      <c r="AA6251" t="s">
        <v>153</v>
      </c>
      <c r="AB6251">
        <v>46096</v>
      </c>
      <c r="AG6251">
        <v>0</v>
      </c>
      <c r="AH6251">
        <v>2000</v>
      </c>
      <c r="AM6251" t="str">
        <f>SUBSTITUTE(Tabla_lineas[[#This Row],[Codigo Liname]]," ","")</f>
        <v>N0209</v>
      </c>
    </row>
    <row r="6252" spans="1:39" customFormat="1" x14ac:dyDescent="0.25">
      <c r="A6252" s="2">
        <v>485</v>
      </c>
      <c r="B6252" t="s">
        <v>1115</v>
      </c>
      <c r="C6252">
        <f t="shared" si="97"/>
        <v>1639190</v>
      </c>
      <c r="D6252">
        <v>19550</v>
      </c>
      <c r="E6252" t="s">
        <v>104</v>
      </c>
      <c r="F6252">
        <v>0.3</v>
      </c>
      <c r="G6252">
        <v>0.25</v>
      </c>
      <c r="H6252" t="s">
        <v>105</v>
      </c>
      <c r="I6252" s="2">
        <v>0.25</v>
      </c>
      <c r="J6252" t="s">
        <v>106</v>
      </c>
      <c r="K6252" t="s">
        <v>107</v>
      </c>
      <c r="L6252" s="3" t="str">
        <f>+INDEX([1]!TABLA_MAESTRO_DE_ARTICULO[SubGroupName],MATCH(Tabla_lineas[[#This Row],[CODIGO SAP]],[1]!TABLA_MAESTRO_DE_ARTICULO[ItemCode],0))</f>
        <v>COMPRIMIDO</v>
      </c>
      <c r="M6252" t="s">
        <v>108</v>
      </c>
      <c r="N6252">
        <v>65</v>
      </c>
      <c r="O6252" t="s">
        <v>45</v>
      </c>
      <c r="S6252" s="2">
        <v>85000</v>
      </c>
      <c r="T6252">
        <v>18700</v>
      </c>
      <c r="U6252">
        <v>0.23</v>
      </c>
      <c r="V6252">
        <v>0.22</v>
      </c>
      <c r="W6252">
        <v>0.12</v>
      </c>
      <c r="Z6252" s="4" t="s">
        <v>46</v>
      </c>
      <c r="AA6252" t="s">
        <v>126</v>
      </c>
      <c r="AB6252">
        <v>46132</v>
      </c>
      <c r="AG6252">
        <v>0</v>
      </c>
      <c r="AH6252">
        <v>85000</v>
      </c>
      <c r="AM6252" t="str">
        <f>SUBSTITUTE(Tabla_lineas[[#This Row],[Codigo Liname]]," ","")</f>
        <v>N0208</v>
      </c>
    </row>
    <row r="6253" spans="1:39" customFormat="1" x14ac:dyDescent="0.25">
      <c r="A6253" s="2">
        <v>485</v>
      </c>
      <c r="B6253" t="s">
        <v>1115</v>
      </c>
      <c r="C6253">
        <f t="shared" si="97"/>
        <v>1639190</v>
      </c>
      <c r="D6253">
        <v>1150</v>
      </c>
      <c r="E6253" t="s">
        <v>374</v>
      </c>
      <c r="F6253">
        <v>2.0699999999999998</v>
      </c>
      <c r="G6253">
        <v>1.4</v>
      </c>
      <c r="H6253" t="s">
        <v>375</v>
      </c>
      <c r="I6253" s="2">
        <v>1.4</v>
      </c>
      <c r="J6253" t="s">
        <v>376</v>
      </c>
      <c r="K6253" t="s">
        <v>377</v>
      </c>
      <c r="L6253" s="3" t="str">
        <f>+INDEX([1]!TABLA_MAESTRO_DE_ARTICULO[SubGroupName],MATCH(Tabla_lineas[[#This Row],[CODIGO SAP]],[1]!TABLA_MAESTRO_DE_ARTICULO[ItemCode],0))</f>
        <v>COMPRIMIDO</v>
      </c>
      <c r="M6253" t="s">
        <v>378</v>
      </c>
      <c r="N6253">
        <v>68</v>
      </c>
      <c r="O6253" t="s">
        <v>45</v>
      </c>
      <c r="S6253" s="2">
        <v>1000</v>
      </c>
      <c r="T6253">
        <v>1140</v>
      </c>
      <c r="U6253">
        <v>1.1499999999999999</v>
      </c>
      <c r="V6253">
        <v>1.1399999999999999</v>
      </c>
      <c r="W6253">
        <v>0.25</v>
      </c>
      <c r="Z6253" s="4" t="s">
        <v>53</v>
      </c>
      <c r="AA6253" t="s">
        <v>120</v>
      </c>
      <c r="AB6253">
        <v>46132</v>
      </c>
      <c r="AG6253">
        <v>0</v>
      </c>
      <c r="AH6253">
        <v>1000</v>
      </c>
      <c r="AM6253" t="str">
        <f>SUBSTITUTE(Tabla_lineas[[#This Row],[Codigo Liname]]," ","")</f>
        <v>H0209</v>
      </c>
    </row>
    <row r="6254" spans="1:39" customFormat="1" x14ac:dyDescent="0.25">
      <c r="A6254" s="2">
        <v>485</v>
      </c>
      <c r="B6254" t="s">
        <v>1115</v>
      </c>
      <c r="C6254">
        <f t="shared" si="97"/>
        <v>1639190</v>
      </c>
      <c r="D6254">
        <v>1876</v>
      </c>
      <c r="E6254" t="s">
        <v>470</v>
      </c>
      <c r="F6254">
        <v>22.96</v>
      </c>
      <c r="G6254">
        <v>12</v>
      </c>
      <c r="H6254" t="s">
        <v>471</v>
      </c>
      <c r="I6254" s="2">
        <v>12.03</v>
      </c>
      <c r="J6254" t="s">
        <v>472</v>
      </c>
      <c r="K6254" t="s">
        <v>473</v>
      </c>
      <c r="L6254" s="3" t="str">
        <f>+INDEX([1]!TABLA_MAESTRO_DE_ARTICULO[SubGroupName],MATCH(Tabla_lineas[[#This Row],[CODIGO SAP]],[1]!TABLA_MAESTRO_DE_ARTICULO[ItemCode],0))</f>
        <v>LOCION</v>
      </c>
      <c r="M6254" t="s">
        <v>474</v>
      </c>
      <c r="N6254">
        <v>14</v>
      </c>
      <c r="O6254" t="s">
        <v>400</v>
      </c>
      <c r="S6254" s="2">
        <v>200</v>
      </c>
      <c r="T6254">
        <v>1874</v>
      </c>
      <c r="U6254">
        <v>9.3800000000000008</v>
      </c>
      <c r="V6254">
        <v>9.3699999999999992</v>
      </c>
      <c r="W6254">
        <v>7</v>
      </c>
      <c r="Z6254" s="4" t="s">
        <v>46</v>
      </c>
      <c r="AA6254" t="s">
        <v>153</v>
      </c>
      <c r="AB6254">
        <v>46132</v>
      </c>
      <c r="AG6254">
        <v>0</v>
      </c>
      <c r="AH6254">
        <v>200</v>
      </c>
      <c r="AM6254" t="str">
        <f>SUBSTITUTE(Tabla_lineas[[#This Row],[Codigo Liname]]," ","")</f>
        <v>P0301</v>
      </c>
    </row>
    <row r="6255" spans="1:39" customFormat="1" x14ac:dyDescent="0.25">
      <c r="A6255" s="2">
        <v>485</v>
      </c>
      <c r="B6255" t="s">
        <v>1115</v>
      </c>
      <c r="C6255">
        <f t="shared" si="97"/>
        <v>1639190</v>
      </c>
      <c r="D6255">
        <v>3050</v>
      </c>
      <c r="E6255" t="s">
        <v>384</v>
      </c>
      <c r="F6255">
        <v>9.6</v>
      </c>
      <c r="G6255">
        <v>6.35</v>
      </c>
      <c r="H6255" t="s">
        <v>385</v>
      </c>
      <c r="I6255" s="2">
        <v>6.35</v>
      </c>
      <c r="J6255" t="s">
        <v>386</v>
      </c>
      <c r="K6255" t="s">
        <v>387</v>
      </c>
      <c r="L6255" s="3" t="str">
        <f>+INDEX([1]!TABLA_MAESTRO_DE_ARTICULO[SubGroupName],MATCH(Tabla_lineas[[#This Row],[CODIGO SAP]],[1]!TABLA_MAESTRO_DE_ARTICULO[ItemCode],0))</f>
        <v>COMPRIMIDO</v>
      </c>
      <c r="M6255" t="s">
        <v>388</v>
      </c>
      <c r="N6255">
        <v>62</v>
      </c>
      <c r="O6255" t="s">
        <v>389</v>
      </c>
      <c r="S6255" s="2">
        <v>500</v>
      </c>
      <c r="T6255">
        <v>3045</v>
      </c>
      <c r="U6255">
        <v>6.1</v>
      </c>
      <c r="V6255">
        <v>6.09</v>
      </c>
      <c r="W6255">
        <v>1.2</v>
      </c>
      <c r="Z6255" s="4" t="s">
        <v>46</v>
      </c>
      <c r="AA6255" t="s">
        <v>126</v>
      </c>
      <c r="AB6255">
        <v>46132</v>
      </c>
      <c r="AG6255">
        <v>0</v>
      </c>
      <c r="AH6255">
        <v>500</v>
      </c>
      <c r="AM6255" t="str">
        <f>SUBSTITUTE(Tabla_lineas[[#This Row],[Codigo Liname]]," ","")</f>
        <v>P0111</v>
      </c>
    </row>
    <row r="6256" spans="1:39" customFormat="1" x14ac:dyDescent="0.25">
      <c r="A6256" s="2">
        <v>485</v>
      </c>
      <c r="B6256" t="s">
        <v>1115</v>
      </c>
      <c r="C6256">
        <f t="shared" si="97"/>
        <v>1639190</v>
      </c>
      <c r="D6256">
        <v>7615</v>
      </c>
      <c r="E6256" t="s">
        <v>395</v>
      </c>
      <c r="F6256">
        <v>39.200000000000003</v>
      </c>
      <c r="G6256">
        <v>23.99</v>
      </c>
      <c r="H6256" t="s">
        <v>396</v>
      </c>
      <c r="I6256" s="2">
        <v>23.99</v>
      </c>
      <c r="J6256" t="s">
        <v>397</v>
      </c>
      <c r="K6256" t="s">
        <v>398</v>
      </c>
      <c r="L6256" s="3" t="str">
        <f>+INDEX([1]!TABLA_MAESTRO_DE_ARTICULO[SubGroupName],MATCH(Tabla_lineas[[#This Row],[CODIGO SAP]],[1]!TABLA_MAESTRO_DE_ARTICULO[ItemCode],0))</f>
        <v>JARABE</v>
      </c>
      <c r="M6256" t="s">
        <v>399</v>
      </c>
      <c r="N6256">
        <v>78</v>
      </c>
      <c r="O6256" t="s">
        <v>400</v>
      </c>
      <c r="S6256" s="2">
        <v>500</v>
      </c>
      <c r="T6256">
        <v>7610</v>
      </c>
      <c r="U6256">
        <v>15.23</v>
      </c>
      <c r="V6256">
        <v>15.22</v>
      </c>
      <c r="W6256">
        <v>5</v>
      </c>
      <c r="Z6256" s="4" t="s">
        <v>46</v>
      </c>
      <c r="AA6256" t="s">
        <v>153</v>
      </c>
      <c r="AB6256">
        <v>46096</v>
      </c>
      <c r="AG6256">
        <v>0</v>
      </c>
      <c r="AH6256">
        <v>500</v>
      </c>
      <c r="AM6256" t="str">
        <f>SUBSTITUTE(Tabla_lineas[[#This Row],[Codigo Liname]]," ","")</f>
        <v>A1205</v>
      </c>
    </row>
    <row r="6257" spans="1:39" customFormat="1" x14ac:dyDescent="0.25">
      <c r="A6257" s="2">
        <v>486</v>
      </c>
      <c r="B6257" t="s">
        <v>1116</v>
      </c>
      <c r="C6257">
        <f t="shared" si="97"/>
        <v>1638566</v>
      </c>
      <c r="D6257">
        <v>13622.5</v>
      </c>
      <c r="E6257" t="s">
        <v>432</v>
      </c>
      <c r="F6257">
        <v>49.46</v>
      </c>
      <c r="G6257">
        <v>49.46</v>
      </c>
      <c r="H6257" t="s">
        <v>433</v>
      </c>
      <c r="I6257" s="2">
        <v>54.49</v>
      </c>
      <c r="J6257" t="s">
        <v>434</v>
      </c>
      <c r="K6257" t="s">
        <v>435</v>
      </c>
      <c r="L6257" s="3" t="str">
        <f>+INDEX([1]!TABLA_MAESTRO_DE_ARTICULO[SubGroupName],MATCH(Tabla_lineas[[#This Row],[CODIGO SAP]],[1]!TABLA_MAESTRO_DE_ARTICULO[ItemCode],0))</f>
        <v>POLVO PARA SUSPENSION</v>
      </c>
      <c r="M6257" t="s">
        <v>436</v>
      </c>
      <c r="N6257">
        <v>2</v>
      </c>
      <c r="O6257" t="s">
        <v>437</v>
      </c>
      <c r="S6257" s="2">
        <v>250</v>
      </c>
      <c r="T6257">
        <v>12362.5</v>
      </c>
      <c r="U6257">
        <v>54.49</v>
      </c>
      <c r="V6257">
        <v>49.45</v>
      </c>
      <c r="W6257">
        <v>10</v>
      </c>
      <c r="Z6257" s="4" t="s">
        <v>46</v>
      </c>
      <c r="AA6257" t="s">
        <v>153</v>
      </c>
      <c r="AB6257">
        <v>46096</v>
      </c>
      <c r="AG6257">
        <v>0</v>
      </c>
      <c r="AH6257">
        <v>250</v>
      </c>
      <c r="AM6257" t="str">
        <f>SUBSTITUTE(Tabla_lineas[[#This Row],[Codigo Liname]]," ","")</f>
        <v>J0162</v>
      </c>
    </row>
    <row r="6258" spans="1:39" customFormat="1" x14ac:dyDescent="0.25">
      <c r="A6258" s="2">
        <v>486</v>
      </c>
      <c r="B6258" t="s">
        <v>1116</v>
      </c>
      <c r="C6258">
        <f t="shared" si="97"/>
        <v>1638566</v>
      </c>
      <c r="D6258">
        <v>6157</v>
      </c>
      <c r="E6258" t="s">
        <v>133</v>
      </c>
      <c r="F6258">
        <v>0.95</v>
      </c>
      <c r="G6258">
        <v>0.95</v>
      </c>
      <c r="H6258" t="s">
        <v>134</v>
      </c>
      <c r="I6258" s="2">
        <v>1.31</v>
      </c>
      <c r="J6258" t="s">
        <v>135</v>
      </c>
      <c r="K6258" t="s">
        <v>136</v>
      </c>
      <c r="L6258" s="3" t="str">
        <f>+INDEX([1]!TABLA_MAESTRO_DE_ARTICULO[SubGroupName],MATCH(Tabla_lineas[[#This Row],[CODIGO SAP]],[1]!TABLA_MAESTRO_DE_ARTICULO[ItemCode],0))</f>
        <v>COMPRIMIDO</v>
      </c>
      <c r="M6258" t="s">
        <v>137</v>
      </c>
      <c r="N6258">
        <v>5</v>
      </c>
      <c r="O6258" t="s">
        <v>45</v>
      </c>
      <c r="P6258">
        <v>32100</v>
      </c>
      <c r="Q6258">
        <v>219600</v>
      </c>
      <c r="R6258">
        <v>251700</v>
      </c>
      <c r="S6258" s="2">
        <v>4700</v>
      </c>
      <c r="T6258">
        <v>4418</v>
      </c>
      <c r="U6258">
        <v>1.31</v>
      </c>
      <c r="V6258">
        <v>0.94</v>
      </c>
      <c r="W6258">
        <v>0.32</v>
      </c>
      <c r="Z6258" s="4" t="s">
        <v>53</v>
      </c>
      <c r="AA6258" t="s">
        <v>120</v>
      </c>
      <c r="AB6258">
        <v>46132</v>
      </c>
      <c r="AG6258">
        <v>0</v>
      </c>
      <c r="AH6258">
        <v>4700</v>
      </c>
      <c r="AM6258" t="str">
        <f>SUBSTITUTE(Tabla_lineas[[#This Row],[Codigo Liname]]," ","")</f>
        <v>N0304</v>
      </c>
    </row>
    <row r="6259" spans="1:39" customFormat="1" x14ac:dyDescent="0.25">
      <c r="A6259" s="2">
        <v>486</v>
      </c>
      <c r="B6259" t="s">
        <v>1116</v>
      </c>
      <c r="C6259">
        <f t="shared" si="97"/>
        <v>1638566</v>
      </c>
      <c r="D6259">
        <v>9460.5</v>
      </c>
      <c r="E6259" t="s">
        <v>438</v>
      </c>
      <c r="F6259">
        <v>176.33</v>
      </c>
      <c r="G6259">
        <v>92.75</v>
      </c>
      <c r="H6259" t="s">
        <v>439</v>
      </c>
      <c r="I6259" s="2">
        <v>92.75</v>
      </c>
      <c r="J6259" t="s">
        <v>440</v>
      </c>
      <c r="K6259" t="s">
        <v>441</v>
      </c>
      <c r="L6259" s="3" t="str">
        <f>+INDEX([1]!TABLA_MAESTRO_DE_ARTICULO[SubGroupName],MATCH(Tabla_lineas[[#This Row],[CODIGO SAP]],[1]!TABLA_MAESTRO_DE_ARTICULO[ItemCode],0))</f>
        <v>POLVO PARA SUSPENSION</v>
      </c>
      <c r="M6259" t="s">
        <v>442</v>
      </c>
      <c r="N6259">
        <v>6</v>
      </c>
      <c r="O6259" t="s">
        <v>443</v>
      </c>
      <c r="S6259" s="2">
        <v>102</v>
      </c>
      <c r="T6259">
        <v>9459.48</v>
      </c>
      <c r="U6259">
        <v>92.75</v>
      </c>
      <c r="V6259">
        <v>92.74</v>
      </c>
      <c r="W6259">
        <v>12</v>
      </c>
      <c r="Z6259" s="4" t="s">
        <v>46</v>
      </c>
      <c r="AA6259" t="s">
        <v>153</v>
      </c>
      <c r="AB6259">
        <v>46096</v>
      </c>
      <c r="AG6259">
        <v>0</v>
      </c>
      <c r="AH6259">
        <v>102</v>
      </c>
      <c r="AM6259" t="str">
        <f>SUBSTITUTE(Tabla_lineas[[#This Row],[Codigo Liname]]," ","")</f>
        <v>J0163</v>
      </c>
    </row>
    <row r="6260" spans="1:39" customFormat="1" x14ac:dyDescent="0.25">
      <c r="A6260" s="2">
        <v>486</v>
      </c>
      <c r="B6260" t="s">
        <v>1116</v>
      </c>
      <c r="C6260">
        <f t="shared" si="97"/>
        <v>1638566</v>
      </c>
      <c r="D6260">
        <v>2192.7199999999998</v>
      </c>
      <c r="E6260" t="s">
        <v>661</v>
      </c>
      <c r="F6260">
        <v>195.2</v>
      </c>
      <c r="G6260">
        <v>195.2</v>
      </c>
      <c r="H6260" t="s">
        <v>662</v>
      </c>
      <c r="I6260" s="2">
        <v>274.08999999999997</v>
      </c>
      <c r="J6260" t="s">
        <v>663</v>
      </c>
      <c r="K6260" t="s">
        <v>664</v>
      </c>
      <c r="L6260" s="3" t="str">
        <f>+INDEX([1]!TABLA_MAESTRO_DE_ARTICULO[SubGroupName],MATCH(Tabla_lineas[[#This Row],[CODIGO SAP]],[1]!TABLA_MAESTRO_DE_ARTICULO[ItemCode],0))</f>
        <v>POLVO PARA SUSPENSION</v>
      </c>
      <c r="M6260" t="s">
        <v>665</v>
      </c>
      <c r="N6260">
        <v>7</v>
      </c>
      <c r="O6260" t="s">
        <v>666</v>
      </c>
      <c r="S6260" s="2">
        <v>8</v>
      </c>
      <c r="T6260">
        <v>1561.52</v>
      </c>
      <c r="U6260">
        <v>274.08999999999997</v>
      </c>
      <c r="V6260">
        <v>195.19</v>
      </c>
      <c r="W6260">
        <v>40</v>
      </c>
      <c r="Z6260" s="4" t="s">
        <v>46</v>
      </c>
      <c r="AA6260" t="s">
        <v>120</v>
      </c>
      <c r="AB6260">
        <v>46132</v>
      </c>
      <c r="AG6260">
        <v>0</v>
      </c>
      <c r="AH6260">
        <v>8</v>
      </c>
      <c r="AM6260" t="str">
        <f>SUBSTITUTE(Tabla_lineas[[#This Row],[Codigo Liname]]," ","")</f>
        <v>J0130</v>
      </c>
    </row>
    <row r="6261" spans="1:39" customFormat="1" x14ac:dyDescent="0.25">
      <c r="A6261" s="2">
        <v>486</v>
      </c>
      <c r="B6261" t="s">
        <v>1116</v>
      </c>
      <c r="C6261">
        <f t="shared" si="97"/>
        <v>1638566</v>
      </c>
      <c r="D6261">
        <v>587.4</v>
      </c>
      <c r="E6261" t="s">
        <v>444</v>
      </c>
      <c r="F6261">
        <v>4.67</v>
      </c>
      <c r="G6261">
        <v>3.5</v>
      </c>
      <c r="H6261" t="s">
        <v>445</v>
      </c>
      <c r="I6261" s="2">
        <v>3.56</v>
      </c>
      <c r="J6261" t="s">
        <v>446</v>
      </c>
      <c r="K6261" t="s">
        <v>447</v>
      </c>
      <c r="L6261" s="3" t="str">
        <f>+INDEX([1]!TABLA_MAESTRO_DE_ARTICULO[SubGroupName],MATCH(Tabla_lineas[[#This Row],[CODIGO SAP]],[1]!TABLA_MAESTRO_DE_ARTICULO[ItemCode],0))</f>
        <v>SOLUCION INYECTABLE</v>
      </c>
      <c r="M6261" t="s">
        <v>448</v>
      </c>
      <c r="N6261">
        <v>9</v>
      </c>
      <c r="O6261" t="s">
        <v>249</v>
      </c>
      <c r="S6261" s="2">
        <v>165</v>
      </c>
      <c r="T6261">
        <v>575.85</v>
      </c>
      <c r="U6261">
        <v>3.56</v>
      </c>
      <c r="V6261">
        <v>3.49</v>
      </c>
      <c r="W6261">
        <v>1.5</v>
      </c>
      <c r="Z6261" s="4" t="s">
        <v>46</v>
      </c>
      <c r="AA6261" t="s">
        <v>120</v>
      </c>
      <c r="AB6261">
        <v>46096</v>
      </c>
      <c r="AG6261">
        <v>0</v>
      </c>
      <c r="AH6261">
        <v>165</v>
      </c>
      <c r="AM6261" t="str">
        <f>SUBSTITUTE(Tabla_lineas[[#This Row],[Codigo Liname]]," ","")</f>
        <v>B0506</v>
      </c>
    </row>
    <row r="6262" spans="1:39" customFormat="1" x14ac:dyDescent="0.25">
      <c r="A6262" s="2">
        <v>486</v>
      </c>
      <c r="B6262" t="s">
        <v>1116</v>
      </c>
      <c r="C6262">
        <f t="shared" si="97"/>
        <v>1638566</v>
      </c>
      <c r="D6262">
        <v>20213</v>
      </c>
      <c r="E6262" t="s">
        <v>244</v>
      </c>
      <c r="F6262">
        <v>4.03</v>
      </c>
      <c r="G6262">
        <v>4.03</v>
      </c>
      <c r="H6262" t="s">
        <v>245</v>
      </c>
      <c r="I6262" s="2">
        <v>6.97</v>
      </c>
      <c r="J6262" t="s">
        <v>246</v>
      </c>
      <c r="K6262" t="s">
        <v>247</v>
      </c>
      <c r="L6262" s="3" t="str">
        <f>+INDEX([1]!TABLA_MAESTRO_DE_ARTICULO[SubGroupName],MATCH(Tabla_lineas[[#This Row],[CODIGO SAP]],[1]!TABLA_MAESTRO_DE_ARTICULO[ItemCode],0))</f>
        <v>SOLUCION INYECTABLE</v>
      </c>
      <c r="M6262" t="s">
        <v>248</v>
      </c>
      <c r="N6262">
        <v>11</v>
      </c>
      <c r="O6262" t="s">
        <v>249</v>
      </c>
      <c r="S6262" s="2">
        <v>2900</v>
      </c>
      <c r="T6262">
        <v>11657.999999999998</v>
      </c>
      <c r="U6262">
        <v>6.97</v>
      </c>
      <c r="V6262">
        <v>4.0199999999999996</v>
      </c>
      <c r="W6262">
        <v>0.7</v>
      </c>
      <c r="Z6262" s="4" t="s">
        <v>53</v>
      </c>
      <c r="AA6262" t="s">
        <v>126</v>
      </c>
      <c r="AB6262">
        <v>46132</v>
      </c>
      <c r="AG6262">
        <v>0</v>
      </c>
      <c r="AH6262">
        <v>2900</v>
      </c>
      <c r="AM6262" t="str">
        <f>SUBSTITUTE(Tabla_lineas[[#This Row],[Codigo Liname]]," ","")</f>
        <v>H0204</v>
      </c>
    </row>
    <row r="6263" spans="1:39" customFormat="1" x14ac:dyDescent="0.25">
      <c r="A6263" s="2">
        <v>486</v>
      </c>
      <c r="B6263" t="s">
        <v>1116</v>
      </c>
      <c r="C6263">
        <f t="shared" si="97"/>
        <v>1638566</v>
      </c>
      <c r="D6263">
        <v>16044</v>
      </c>
      <c r="E6263" t="s">
        <v>256</v>
      </c>
      <c r="F6263">
        <v>3.3</v>
      </c>
      <c r="G6263">
        <v>3.3</v>
      </c>
      <c r="H6263" t="s">
        <v>257</v>
      </c>
      <c r="I6263" s="2">
        <v>3.82</v>
      </c>
      <c r="J6263" t="s">
        <v>258</v>
      </c>
      <c r="K6263" t="s">
        <v>259</v>
      </c>
      <c r="L6263" s="3" t="str">
        <f>+INDEX([1]!TABLA_MAESTRO_DE_ARTICULO[SubGroupName],MATCH(Tabla_lineas[[#This Row],[CODIGO SAP]],[1]!TABLA_MAESTRO_DE_ARTICULO[ItemCode],0))</f>
        <v>SOLUCION INYECTABLE</v>
      </c>
      <c r="M6263" t="s">
        <v>260</v>
      </c>
      <c r="N6263">
        <v>12</v>
      </c>
      <c r="O6263" t="s">
        <v>249</v>
      </c>
      <c r="S6263" s="2">
        <v>4200</v>
      </c>
      <c r="T6263">
        <v>13818</v>
      </c>
      <c r="U6263">
        <v>3.82</v>
      </c>
      <c r="V6263">
        <v>3.29</v>
      </c>
      <c r="W6263">
        <v>0.7</v>
      </c>
      <c r="Z6263" s="4" t="s">
        <v>46</v>
      </c>
      <c r="AA6263" t="s">
        <v>153</v>
      </c>
      <c r="AB6263">
        <v>46132</v>
      </c>
      <c r="AG6263">
        <v>0</v>
      </c>
      <c r="AH6263">
        <v>4200</v>
      </c>
      <c r="AM6263" t="str">
        <f>SUBSTITUTE(Tabla_lineas[[#This Row],[Codigo Liname]]," ","")</f>
        <v>M0103</v>
      </c>
    </row>
    <row r="6264" spans="1:39" customFormat="1" x14ac:dyDescent="0.25">
      <c r="A6264" s="2">
        <v>486</v>
      </c>
      <c r="B6264" t="s">
        <v>1116</v>
      </c>
      <c r="C6264">
        <f t="shared" si="97"/>
        <v>1638566</v>
      </c>
      <c r="D6264">
        <v>17767</v>
      </c>
      <c r="E6264" t="s">
        <v>308</v>
      </c>
      <c r="F6264">
        <v>5.07</v>
      </c>
      <c r="G6264">
        <v>5.07</v>
      </c>
      <c r="H6264" t="s">
        <v>309</v>
      </c>
      <c r="I6264" s="2">
        <v>10.9</v>
      </c>
      <c r="J6264" t="s">
        <v>310</v>
      </c>
      <c r="K6264" t="s">
        <v>311</v>
      </c>
      <c r="L6264" s="3" t="str">
        <f>+INDEX([1]!TABLA_MAESTRO_DE_ARTICULO[SubGroupName],MATCH(Tabla_lineas[[#This Row],[CODIGO SAP]],[1]!TABLA_MAESTRO_DE_ARTICULO[ItemCode],0))</f>
        <v>SOLUCION INYECTABLE</v>
      </c>
      <c r="M6264" t="s">
        <v>312</v>
      </c>
      <c r="N6264">
        <v>15</v>
      </c>
      <c r="O6264" t="s">
        <v>249</v>
      </c>
      <c r="S6264" s="2">
        <v>1630</v>
      </c>
      <c r="T6264">
        <v>8264.1</v>
      </c>
      <c r="U6264">
        <v>10.9</v>
      </c>
      <c r="V6264">
        <v>5.07</v>
      </c>
      <c r="W6264">
        <v>1</v>
      </c>
      <c r="Z6264" s="4" t="s">
        <v>46</v>
      </c>
      <c r="AA6264" t="s">
        <v>126</v>
      </c>
      <c r="AB6264">
        <v>46132</v>
      </c>
      <c r="AG6264">
        <v>0</v>
      </c>
      <c r="AH6264">
        <v>1630</v>
      </c>
      <c r="AM6264" t="str">
        <f>SUBSTITUTE(Tabla_lineas[[#This Row],[Codigo Liname]]," ","")</f>
        <v>M0109</v>
      </c>
    </row>
    <row r="6265" spans="1:39" customFormat="1" x14ac:dyDescent="0.25">
      <c r="A6265" s="2">
        <v>486</v>
      </c>
      <c r="B6265" t="s">
        <v>1116</v>
      </c>
      <c r="C6265">
        <f t="shared" si="97"/>
        <v>1638566</v>
      </c>
      <c r="D6265">
        <v>3207.9</v>
      </c>
      <c r="E6265" t="s">
        <v>459</v>
      </c>
      <c r="F6265">
        <v>4.76</v>
      </c>
      <c r="G6265">
        <v>2.89</v>
      </c>
      <c r="H6265" t="s">
        <v>460</v>
      </c>
      <c r="I6265" s="2">
        <v>2.89</v>
      </c>
      <c r="J6265" t="s">
        <v>461</v>
      </c>
      <c r="K6265" t="s">
        <v>462</v>
      </c>
      <c r="L6265" s="3" t="str">
        <f>+INDEX([1]!TABLA_MAESTRO_DE_ARTICULO[SubGroupName],MATCH(Tabla_lineas[[#This Row],[CODIGO SAP]],[1]!TABLA_MAESTRO_DE_ARTICULO[ItemCode],0))</f>
        <v>COMPRIMIDO</v>
      </c>
      <c r="M6265" t="s">
        <v>463</v>
      </c>
      <c r="N6265">
        <v>17</v>
      </c>
      <c r="O6265" t="s">
        <v>45</v>
      </c>
      <c r="S6265" s="2">
        <v>1110</v>
      </c>
      <c r="T6265">
        <v>3196.7999999999997</v>
      </c>
      <c r="U6265">
        <v>2.89</v>
      </c>
      <c r="V6265">
        <v>2.88</v>
      </c>
      <c r="W6265">
        <v>0.7</v>
      </c>
      <c r="Z6265" s="4" t="s">
        <v>46</v>
      </c>
      <c r="AA6265" t="s">
        <v>120</v>
      </c>
      <c r="AB6265">
        <v>46132</v>
      </c>
      <c r="AG6265">
        <v>0</v>
      </c>
      <c r="AH6265">
        <v>1110</v>
      </c>
      <c r="AM6265" t="str">
        <f>SUBSTITUTE(Tabla_lineas[[#This Row],[Codigo Liname]]," ","")</f>
        <v>P0205</v>
      </c>
    </row>
    <row r="6266" spans="1:39" customFormat="1" x14ac:dyDescent="0.25">
      <c r="A6266" s="2">
        <v>486</v>
      </c>
      <c r="B6266" t="s">
        <v>1116</v>
      </c>
      <c r="C6266">
        <f t="shared" si="97"/>
        <v>1638566</v>
      </c>
      <c r="D6266">
        <v>14858.320000000002</v>
      </c>
      <c r="E6266" t="s">
        <v>313</v>
      </c>
      <c r="F6266">
        <v>5.29</v>
      </c>
      <c r="G6266">
        <v>5.29</v>
      </c>
      <c r="H6266" t="s">
        <v>314</v>
      </c>
      <c r="I6266" s="2">
        <v>6.32</v>
      </c>
      <c r="J6266" t="s">
        <v>315</v>
      </c>
      <c r="K6266" t="s">
        <v>316</v>
      </c>
      <c r="L6266" s="3" t="str">
        <f>+INDEX([1]!TABLA_MAESTRO_DE_ARTICULO[SubGroupName],MATCH(Tabla_lineas[[#This Row],[CODIGO SAP]],[1]!TABLA_MAESTRO_DE_ARTICULO[ItemCode],0))</f>
        <v>SOLUCION INYECTABLE</v>
      </c>
      <c r="M6266" t="s">
        <v>317</v>
      </c>
      <c r="N6266">
        <v>18</v>
      </c>
      <c r="O6266" t="s">
        <v>249</v>
      </c>
      <c r="S6266" s="2">
        <v>2351</v>
      </c>
      <c r="T6266">
        <v>12413.28</v>
      </c>
      <c r="U6266">
        <v>6.32</v>
      </c>
      <c r="V6266">
        <v>5.28</v>
      </c>
      <c r="W6266">
        <v>0.7</v>
      </c>
      <c r="Z6266" s="4" t="s">
        <v>53</v>
      </c>
      <c r="AA6266" t="s">
        <v>120</v>
      </c>
      <c r="AB6266">
        <v>46132</v>
      </c>
      <c r="AG6266">
        <v>0</v>
      </c>
      <c r="AH6266">
        <v>2351</v>
      </c>
      <c r="AM6266" t="str">
        <f>SUBSTITUTE(Tabla_lineas[[#This Row],[Codigo Liname]]," ","")</f>
        <v>N0205</v>
      </c>
    </row>
    <row r="6267" spans="1:39" customFormat="1" x14ac:dyDescent="0.25">
      <c r="A6267" s="2">
        <v>486</v>
      </c>
      <c r="B6267" t="s">
        <v>1116</v>
      </c>
      <c r="C6267">
        <f t="shared" si="97"/>
        <v>1638566</v>
      </c>
      <c r="D6267">
        <v>1623.8</v>
      </c>
      <c r="E6267" t="s">
        <v>323</v>
      </c>
      <c r="F6267">
        <v>5.91</v>
      </c>
      <c r="G6267">
        <v>3.53</v>
      </c>
      <c r="H6267" t="s">
        <v>324</v>
      </c>
      <c r="I6267" s="2">
        <v>3.53</v>
      </c>
      <c r="J6267" t="s">
        <v>325</v>
      </c>
      <c r="K6267" t="s">
        <v>326</v>
      </c>
      <c r="L6267" s="3" t="str">
        <f>+INDEX([1]!TABLA_MAESTRO_DE_ARTICULO[SubGroupName],MATCH(Tabla_lineas[[#This Row],[CODIGO SAP]],[1]!TABLA_MAESTRO_DE_ARTICULO[ItemCode],0))</f>
        <v>SOLUCION INYECTABLE</v>
      </c>
      <c r="M6267" t="s">
        <v>327</v>
      </c>
      <c r="N6267">
        <v>19</v>
      </c>
      <c r="O6267" t="s">
        <v>249</v>
      </c>
      <c r="S6267" s="2">
        <v>460</v>
      </c>
      <c r="T6267">
        <v>1619.2</v>
      </c>
      <c r="U6267">
        <v>3.53</v>
      </c>
      <c r="V6267">
        <v>3.52</v>
      </c>
      <c r="W6267">
        <v>0.7</v>
      </c>
      <c r="Z6267" s="4" t="s">
        <v>46</v>
      </c>
      <c r="AA6267" t="s">
        <v>153</v>
      </c>
      <c r="AB6267">
        <v>46132</v>
      </c>
      <c r="AG6267">
        <v>0</v>
      </c>
      <c r="AH6267">
        <v>460</v>
      </c>
      <c r="AM6267" t="str">
        <f>SUBSTITUTE(Tabla_lineas[[#This Row],[Codigo Liname]]," ","")</f>
        <v>A0308</v>
      </c>
    </row>
    <row r="6268" spans="1:39" customFormat="1" x14ac:dyDescent="0.25">
      <c r="A6268" s="2">
        <v>486</v>
      </c>
      <c r="B6268" t="s">
        <v>1116</v>
      </c>
      <c r="C6268">
        <f t="shared" si="97"/>
        <v>1638566</v>
      </c>
      <c r="D6268">
        <v>4426.7999999999993</v>
      </c>
      <c r="E6268" t="s">
        <v>92</v>
      </c>
      <c r="F6268">
        <v>4.72</v>
      </c>
      <c r="G6268">
        <v>4.72</v>
      </c>
      <c r="H6268" t="s">
        <v>93</v>
      </c>
      <c r="I6268" s="2">
        <v>5.27</v>
      </c>
      <c r="J6268" t="s">
        <v>94</v>
      </c>
      <c r="K6268" t="s">
        <v>95</v>
      </c>
      <c r="L6268" s="3" t="str">
        <f>+INDEX([1]!TABLA_MAESTRO_DE_ARTICULO[SubGroupName],MATCH(Tabla_lineas[[#This Row],[CODIGO SAP]],[1]!TABLA_MAESTRO_DE_ARTICULO[ItemCode],0))</f>
        <v>OVULO VAGINAL</v>
      </c>
      <c r="M6268" t="s">
        <v>96</v>
      </c>
      <c r="N6268">
        <v>20</v>
      </c>
      <c r="O6268" t="s">
        <v>97</v>
      </c>
      <c r="S6268" s="2">
        <v>840</v>
      </c>
      <c r="T6268">
        <v>3956.4</v>
      </c>
      <c r="U6268">
        <v>5.27</v>
      </c>
      <c r="V6268">
        <v>4.71</v>
      </c>
      <c r="W6268">
        <v>0.8</v>
      </c>
      <c r="Z6268" s="4" t="s">
        <v>46</v>
      </c>
      <c r="AA6268" t="s">
        <v>126</v>
      </c>
      <c r="AB6268">
        <v>46132</v>
      </c>
      <c r="AG6268">
        <v>0</v>
      </c>
      <c r="AH6268">
        <v>840</v>
      </c>
      <c r="AM6268" t="str">
        <f>SUBSTITUTE(Tabla_lineas[[#This Row],[Codigo Liname]]," ","")</f>
        <v>G0104</v>
      </c>
    </row>
    <row r="6269" spans="1:39" customFormat="1" x14ac:dyDescent="0.25">
      <c r="A6269" s="2">
        <v>486</v>
      </c>
      <c r="B6269" t="s">
        <v>1116</v>
      </c>
      <c r="C6269">
        <f t="shared" si="97"/>
        <v>1638566</v>
      </c>
      <c r="D6269">
        <v>2361.84</v>
      </c>
      <c r="E6269" t="s">
        <v>348</v>
      </c>
      <c r="F6269">
        <v>31.43</v>
      </c>
      <c r="G6269">
        <v>31.43</v>
      </c>
      <c r="H6269" t="s">
        <v>349</v>
      </c>
      <c r="I6269" s="2">
        <v>45.42</v>
      </c>
      <c r="J6269" t="s">
        <v>350</v>
      </c>
      <c r="K6269" t="s">
        <v>351</v>
      </c>
      <c r="L6269" s="3" t="str">
        <f>+INDEX([1]!TABLA_MAESTRO_DE_ARTICULO[SubGroupName],MATCH(Tabla_lineas[[#This Row],[CODIGO SAP]],[1]!TABLA_MAESTRO_DE_ARTICULO[ItemCode],0))</f>
        <v>SUSPENSION</v>
      </c>
      <c r="M6269" t="s">
        <v>352</v>
      </c>
      <c r="N6269">
        <v>21</v>
      </c>
      <c r="O6269" t="s">
        <v>181</v>
      </c>
      <c r="S6269" s="2">
        <v>52</v>
      </c>
      <c r="T6269">
        <v>1633.84</v>
      </c>
      <c r="U6269">
        <v>45.42</v>
      </c>
      <c r="V6269">
        <v>31.42</v>
      </c>
      <c r="W6269">
        <v>10</v>
      </c>
      <c r="Z6269" s="4" t="s">
        <v>46</v>
      </c>
      <c r="AA6269" t="s">
        <v>153</v>
      </c>
      <c r="AB6269">
        <v>46132</v>
      </c>
      <c r="AG6269">
        <v>0</v>
      </c>
      <c r="AH6269">
        <v>52</v>
      </c>
      <c r="AM6269" t="str">
        <f>SUBSTITUTE(Tabla_lineas[[#This Row],[Codigo Liname]]," ","")</f>
        <v>A0704</v>
      </c>
    </row>
    <row r="6270" spans="1:39" customFormat="1" x14ac:dyDescent="0.25">
      <c r="A6270" s="2">
        <v>486</v>
      </c>
      <c r="B6270" t="s">
        <v>1116</v>
      </c>
      <c r="C6270">
        <f t="shared" si="97"/>
        <v>1638566</v>
      </c>
      <c r="D6270">
        <v>508</v>
      </c>
      <c r="E6270" t="s">
        <v>384</v>
      </c>
      <c r="F6270">
        <v>9.6</v>
      </c>
      <c r="G6270">
        <v>6.35</v>
      </c>
      <c r="H6270" t="s">
        <v>385</v>
      </c>
      <c r="I6270" s="2">
        <v>6.35</v>
      </c>
      <c r="J6270" t="s">
        <v>386</v>
      </c>
      <c r="K6270" t="s">
        <v>387</v>
      </c>
      <c r="L6270" s="3" t="str">
        <f>+INDEX([1]!TABLA_MAESTRO_DE_ARTICULO[SubGroupName],MATCH(Tabla_lineas[[#This Row],[CODIGO SAP]],[1]!TABLA_MAESTRO_DE_ARTICULO[ItemCode],0))</f>
        <v>COMPRIMIDO</v>
      </c>
      <c r="M6270" t="s">
        <v>388</v>
      </c>
      <c r="N6270">
        <v>22</v>
      </c>
      <c r="O6270" t="s">
        <v>389</v>
      </c>
      <c r="S6270" s="2">
        <v>80</v>
      </c>
      <c r="T6270">
        <v>507.2</v>
      </c>
      <c r="U6270">
        <v>6.35</v>
      </c>
      <c r="V6270">
        <v>6.34</v>
      </c>
      <c r="W6270">
        <v>1.2</v>
      </c>
      <c r="Z6270" s="4" t="s">
        <v>46</v>
      </c>
      <c r="AA6270" t="s">
        <v>126</v>
      </c>
      <c r="AB6270">
        <v>46132</v>
      </c>
      <c r="AG6270">
        <v>0</v>
      </c>
      <c r="AH6270">
        <v>80</v>
      </c>
      <c r="AM6270" t="str">
        <f>SUBSTITUTE(Tabla_lineas[[#This Row],[Codigo Liname]]," ","")</f>
        <v>P0111</v>
      </c>
    </row>
    <row r="6271" spans="1:39" customFormat="1" x14ac:dyDescent="0.25">
      <c r="A6271" s="2">
        <v>487</v>
      </c>
      <c r="B6271" t="s">
        <v>1117</v>
      </c>
      <c r="C6271">
        <f t="shared" si="97"/>
        <v>1638739</v>
      </c>
      <c r="D6271">
        <v>526.35</v>
      </c>
      <c r="E6271" t="s">
        <v>683</v>
      </c>
      <c r="F6271">
        <v>3.4</v>
      </c>
      <c r="G6271">
        <v>1.21</v>
      </c>
      <c r="H6271" t="s">
        <v>684</v>
      </c>
      <c r="I6271" s="2">
        <v>1.21</v>
      </c>
      <c r="J6271" t="s">
        <v>685</v>
      </c>
      <c r="K6271" t="s">
        <v>686</v>
      </c>
      <c r="L6271" s="3" t="str">
        <f>+INDEX([1]!TABLA_MAESTRO_DE_ARTICULO[SubGroupName],MATCH(Tabla_lineas[[#This Row],[CODIGO SAP]],[1]!TABLA_MAESTRO_DE_ARTICULO[ItemCode],0))</f>
        <v>COMPRIMIDO</v>
      </c>
      <c r="M6271" t="s">
        <v>687</v>
      </c>
      <c r="N6271">
        <v>4</v>
      </c>
      <c r="O6271" t="s">
        <v>45</v>
      </c>
      <c r="S6271" s="2">
        <v>435</v>
      </c>
      <c r="T6271">
        <v>522</v>
      </c>
      <c r="U6271">
        <v>1.21</v>
      </c>
      <c r="V6271">
        <v>1.2</v>
      </c>
      <c r="W6271">
        <v>0.7</v>
      </c>
      <c r="Z6271" s="4" t="s">
        <v>46</v>
      </c>
      <c r="AA6271" t="s">
        <v>153</v>
      </c>
      <c r="AB6271">
        <v>46132</v>
      </c>
      <c r="AG6271">
        <v>0</v>
      </c>
      <c r="AH6271">
        <v>435</v>
      </c>
      <c r="AM6271" t="str">
        <f>SUBSTITUTE(Tabla_lineas[[#This Row],[Codigo Liname]]," ","")</f>
        <v>P0201</v>
      </c>
    </row>
    <row r="6272" spans="1:39" customFormat="1" x14ac:dyDescent="0.25">
      <c r="A6272" s="2">
        <v>487</v>
      </c>
      <c r="B6272" t="s">
        <v>1117</v>
      </c>
      <c r="C6272">
        <f t="shared" si="97"/>
        <v>1638739</v>
      </c>
      <c r="D6272">
        <v>10001.25</v>
      </c>
      <c r="E6272" t="s">
        <v>47</v>
      </c>
      <c r="F6272">
        <v>14.47</v>
      </c>
      <c r="G6272">
        <v>14.47</v>
      </c>
      <c r="H6272" t="s">
        <v>48</v>
      </c>
      <c r="I6272" s="2">
        <v>26.67</v>
      </c>
      <c r="J6272" t="s">
        <v>49</v>
      </c>
      <c r="K6272" t="s">
        <v>50</v>
      </c>
      <c r="L6272" s="3" t="str">
        <f>+INDEX([1]!TABLA_MAESTRO_DE_ARTICULO[SubGroupName],MATCH(Tabla_lineas[[#This Row],[CODIGO SAP]],[1]!TABLA_MAESTRO_DE_ARTICULO[ItemCode],0))</f>
        <v>POLVO PARA INYECTABLE</v>
      </c>
      <c r="M6272" t="s">
        <v>51</v>
      </c>
      <c r="N6272">
        <v>9</v>
      </c>
      <c r="O6272" t="s">
        <v>52</v>
      </c>
      <c r="P6272">
        <v>17583</v>
      </c>
      <c r="Q6272">
        <v>72000</v>
      </c>
      <c r="R6272">
        <v>89583</v>
      </c>
      <c r="S6272" s="2">
        <v>375</v>
      </c>
      <c r="T6272">
        <v>5422.5</v>
      </c>
      <c r="U6272">
        <v>26.67</v>
      </c>
      <c r="V6272">
        <v>14.46</v>
      </c>
      <c r="W6272">
        <v>3.8</v>
      </c>
      <c r="Z6272" s="4" t="s">
        <v>53</v>
      </c>
      <c r="AA6272" t="s">
        <v>126</v>
      </c>
      <c r="AB6272">
        <v>46096</v>
      </c>
      <c r="AG6272">
        <v>0</v>
      </c>
      <c r="AH6272">
        <v>375</v>
      </c>
      <c r="AM6272" t="str">
        <f>SUBSTITUTE(Tabla_lineas[[#This Row],[Codigo Liname]]," ","")</f>
        <v>J0126</v>
      </c>
    </row>
    <row r="6273" spans="1:39" customFormat="1" x14ac:dyDescent="0.25">
      <c r="A6273" s="2">
        <v>487</v>
      </c>
      <c r="B6273" t="s">
        <v>1117</v>
      </c>
      <c r="C6273">
        <f t="shared" si="97"/>
        <v>1638739</v>
      </c>
      <c r="D6273">
        <v>2848</v>
      </c>
      <c r="E6273" t="s">
        <v>198</v>
      </c>
      <c r="F6273">
        <v>1.02</v>
      </c>
      <c r="G6273">
        <v>1</v>
      </c>
      <c r="H6273" t="s">
        <v>199</v>
      </c>
      <c r="I6273" s="2">
        <v>1.78</v>
      </c>
      <c r="J6273" t="s">
        <v>200</v>
      </c>
      <c r="K6273" t="s">
        <v>201</v>
      </c>
      <c r="L6273" s="3" t="str">
        <f>+INDEX([1]!TABLA_MAESTRO_DE_ARTICULO[SubGroupName],MATCH(Tabla_lineas[[#This Row],[CODIGO SAP]],[1]!TABLA_MAESTRO_DE_ARTICULO[ItemCode],0))</f>
        <v>COMPRIMIDO</v>
      </c>
      <c r="M6273" t="s">
        <v>202</v>
      </c>
      <c r="N6273">
        <v>10</v>
      </c>
      <c r="O6273" t="s">
        <v>45</v>
      </c>
      <c r="S6273" s="2">
        <v>1600</v>
      </c>
      <c r="T6273">
        <v>1584</v>
      </c>
      <c r="U6273">
        <v>1.78</v>
      </c>
      <c r="V6273">
        <v>0.99</v>
      </c>
      <c r="W6273">
        <v>0.15</v>
      </c>
      <c r="Z6273" s="4" t="s">
        <v>46</v>
      </c>
      <c r="AG6273">
        <v>0</v>
      </c>
      <c r="AH6273">
        <v>1600</v>
      </c>
      <c r="AM6273" t="str">
        <f>SUBSTITUTE(Tabla_lineas[[#This Row],[Codigo Liname]]," ","")</f>
        <v>R0607</v>
      </c>
    </row>
    <row r="6274" spans="1:39" customFormat="1" x14ac:dyDescent="0.25">
      <c r="A6274" s="2">
        <v>487</v>
      </c>
      <c r="B6274" t="s">
        <v>1117</v>
      </c>
      <c r="C6274">
        <f t="shared" ref="C6274:C6337" si="98">IFERROR(VALUE(RIGHT(TRIM(LEFT(B6274,SEARCH("Eco",B6274)-1)),7)),"COTI")</f>
        <v>1638739</v>
      </c>
      <c r="D6274">
        <v>5054</v>
      </c>
      <c r="E6274" t="s">
        <v>224</v>
      </c>
      <c r="F6274">
        <v>0.95</v>
      </c>
      <c r="G6274">
        <v>0.38</v>
      </c>
      <c r="H6274" t="s">
        <v>225</v>
      </c>
      <c r="I6274" s="2">
        <v>0.38</v>
      </c>
      <c r="J6274" t="s">
        <v>226</v>
      </c>
      <c r="K6274" t="s">
        <v>227</v>
      </c>
      <c r="L6274" s="3" t="str">
        <f>+INDEX([1]!TABLA_MAESTRO_DE_ARTICULO[SubGroupName],MATCH(Tabla_lineas[[#This Row],[CODIGO SAP]],[1]!TABLA_MAESTRO_DE_ARTICULO[ItemCode],0))</f>
        <v>COMPRIMIDO</v>
      </c>
      <c r="M6274" t="s">
        <v>228</v>
      </c>
      <c r="N6274">
        <v>13</v>
      </c>
      <c r="O6274" t="s">
        <v>45</v>
      </c>
      <c r="S6274" s="2">
        <v>13300</v>
      </c>
      <c r="T6274">
        <v>4921</v>
      </c>
      <c r="U6274">
        <v>0.38</v>
      </c>
      <c r="V6274">
        <v>0.37</v>
      </c>
      <c r="W6274">
        <v>0.12</v>
      </c>
      <c r="Z6274" s="4" t="s">
        <v>53</v>
      </c>
      <c r="AA6274" t="s">
        <v>126</v>
      </c>
      <c r="AB6274">
        <v>46096</v>
      </c>
      <c r="AG6274">
        <v>0</v>
      </c>
      <c r="AH6274">
        <v>13300</v>
      </c>
      <c r="AM6274" t="str">
        <f>SUBSTITUTE(Tabla_lineas[[#This Row],[Codigo Liname]]," ","")</f>
        <v>A1106</v>
      </c>
    </row>
    <row r="6275" spans="1:39" customFormat="1" x14ac:dyDescent="0.25">
      <c r="A6275" s="2">
        <v>487</v>
      </c>
      <c r="B6275" t="s">
        <v>1117</v>
      </c>
      <c r="C6275">
        <f t="shared" si="98"/>
        <v>1638739</v>
      </c>
      <c r="D6275">
        <v>6137.82</v>
      </c>
      <c r="E6275" t="s">
        <v>261</v>
      </c>
      <c r="F6275">
        <v>29.81</v>
      </c>
      <c r="G6275">
        <v>16.77</v>
      </c>
      <c r="H6275" t="s">
        <v>262</v>
      </c>
      <c r="I6275" s="2">
        <v>16.77</v>
      </c>
      <c r="J6275" t="s">
        <v>263</v>
      </c>
      <c r="K6275" t="s">
        <v>264</v>
      </c>
      <c r="L6275" s="3" t="str">
        <f>+INDEX([1]!TABLA_MAESTRO_DE_ARTICULO[SubGroupName],MATCH(Tabla_lineas[[#This Row],[CODIGO SAP]],[1]!TABLA_MAESTRO_DE_ARTICULO[ItemCode],0))</f>
        <v>POLVO PARA SUSPENSION</v>
      </c>
      <c r="M6275" t="s">
        <v>265</v>
      </c>
      <c r="N6275">
        <v>16</v>
      </c>
      <c r="O6275" t="s">
        <v>65</v>
      </c>
      <c r="S6275" s="2">
        <v>366</v>
      </c>
      <c r="T6275">
        <v>6134.1600000000008</v>
      </c>
      <c r="U6275">
        <v>16.77</v>
      </c>
      <c r="V6275">
        <v>16.760000000000002</v>
      </c>
      <c r="W6275">
        <v>10</v>
      </c>
      <c r="Z6275" s="4" t="s">
        <v>46</v>
      </c>
      <c r="AA6275" t="s">
        <v>153</v>
      </c>
      <c r="AB6275">
        <v>46096</v>
      </c>
      <c r="AG6275">
        <v>0</v>
      </c>
      <c r="AH6275">
        <v>366</v>
      </c>
      <c r="AM6275" t="str">
        <f>SUBSTITUTE(Tabla_lineas[[#This Row],[Codigo Liname]]," ","")</f>
        <v>J0142</v>
      </c>
    </row>
    <row r="6276" spans="1:39" customFormat="1" x14ac:dyDescent="0.25">
      <c r="A6276" s="2">
        <v>487</v>
      </c>
      <c r="B6276" t="s">
        <v>1117</v>
      </c>
      <c r="C6276">
        <f t="shared" si="98"/>
        <v>1638739</v>
      </c>
      <c r="D6276">
        <v>4212.8500000000004</v>
      </c>
      <c r="E6276" t="s">
        <v>271</v>
      </c>
      <c r="F6276">
        <v>5.89</v>
      </c>
      <c r="G6276">
        <v>5.89</v>
      </c>
      <c r="H6276" t="s">
        <v>272</v>
      </c>
      <c r="I6276" s="2">
        <v>7.73</v>
      </c>
      <c r="J6276" t="s">
        <v>273</v>
      </c>
      <c r="K6276" t="s">
        <v>274</v>
      </c>
      <c r="L6276" s="3" t="str">
        <f>+INDEX([1]!TABLA_MAESTRO_DE_ARTICULO[SubGroupName],MATCH(Tabla_lineas[[#This Row],[CODIGO SAP]],[1]!TABLA_MAESTRO_DE_ARTICULO[ItemCode],0))</f>
        <v>CAPSULA DURA</v>
      </c>
      <c r="M6276" t="s">
        <v>275</v>
      </c>
      <c r="N6276">
        <v>19</v>
      </c>
      <c r="O6276" t="s">
        <v>276</v>
      </c>
      <c r="S6276" s="2">
        <v>545</v>
      </c>
      <c r="T6276">
        <v>3204.6</v>
      </c>
      <c r="U6276">
        <v>7.73</v>
      </c>
      <c r="V6276">
        <v>5.88</v>
      </c>
      <c r="W6276">
        <v>0.9</v>
      </c>
      <c r="Z6276" s="4" t="s">
        <v>46</v>
      </c>
      <c r="AA6276" t="s">
        <v>126</v>
      </c>
      <c r="AB6276">
        <v>46132</v>
      </c>
      <c r="AG6276">
        <v>0</v>
      </c>
      <c r="AH6276">
        <v>545</v>
      </c>
      <c r="AM6276" t="str">
        <f>SUBSTITUTE(Tabla_lineas[[#This Row],[Codigo Liname]]," ","")</f>
        <v>J0208</v>
      </c>
    </row>
    <row r="6277" spans="1:39" customFormat="1" x14ac:dyDescent="0.25">
      <c r="A6277" s="2">
        <v>487</v>
      </c>
      <c r="B6277" t="s">
        <v>1117</v>
      </c>
      <c r="C6277">
        <f t="shared" si="98"/>
        <v>1638739</v>
      </c>
      <c r="D6277">
        <v>2236</v>
      </c>
      <c r="E6277" t="s">
        <v>282</v>
      </c>
      <c r="F6277">
        <v>4.76</v>
      </c>
      <c r="G6277">
        <v>2.15</v>
      </c>
      <c r="H6277" t="s">
        <v>283</v>
      </c>
      <c r="I6277" s="2">
        <v>2.15</v>
      </c>
      <c r="J6277" t="s">
        <v>284</v>
      </c>
      <c r="K6277" t="s">
        <v>285</v>
      </c>
      <c r="L6277" s="3" t="str">
        <f>+INDEX([1]!TABLA_MAESTRO_DE_ARTICULO[SubGroupName],MATCH(Tabla_lineas[[#This Row],[CODIGO SAP]],[1]!TABLA_MAESTRO_DE_ARTICULO[ItemCode],0))</f>
        <v>SOLUCION INYECTABLE</v>
      </c>
      <c r="M6277" t="s">
        <v>286</v>
      </c>
      <c r="N6277">
        <v>20</v>
      </c>
      <c r="O6277" t="s">
        <v>249</v>
      </c>
      <c r="S6277" s="2">
        <v>1040</v>
      </c>
      <c r="T6277">
        <v>2225.6</v>
      </c>
      <c r="U6277">
        <v>2.15</v>
      </c>
      <c r="V6277">
        <v>2.14</v>
      </c>
      <c r="W6277">
        <v>0.7</v>
      </c>
      <c r="Z6277" s="4" t="s">
        <v>46</v>
      </c>
      <c r="AA6277" t="s">
        <v>126</v>
      </c>
      <c r="AB6277">
        <v>46132</v>
      </c>
      <c r="AG6277">
        <v>0</v>
      </c>
      <c r="AH6277">
        <v>1040</v>
      </c>
      <c r="AM6277" t="str">
        <f>SUBSTITUTE(Tabla_lineas[[#This Row],[Codigo Liname]]," ","")</f>
        <v>J0149</v>
      </c>
    </row>
    <row r="6278" spans="1:39" customFormat="1" x14ac:dyDescent="0.25">
      <c r="A6278" s="2">
        <v>487</v>
      </c>
      <c r="B6278" t="s">
        <v>1117</v>
      </c>
      <c r="C6278">
        <f t="shared" si="98"/>
        <v>1638739</v>
      </c>
      <c r="D6278">
        <v>1524</v>
      </c>
      <c r="E6278" t="s">
        <v>287</v>
      </c>
      <c r="F6278">
        <v>0.48</v>
      </c>
      <c r="G6278">
        <v>0.48</v>
      </c>
      <c r="H6278" t="s">
        <v>288</v>
      </c>
      <c r="I6278" s="2">
        <v>0.48</v>
      </c>
      <c r="J6278" t="s">
        <v>289</v>
      </c>
      <c r="K6278" t="s">
        <v>290</v>
      </c>
      <c r="L6278" s="3" t="str">
        <f>+INDEX([1]!TABLA_MAESTRO_DE_ARTICULO[SubGroupName],MATCH(Tabla_lineas[[#This Row],[CODIGO SAP]],[1]!TABLA_MAESTRO_DE_ARTICULO[ItemCode],0))</f>
        <v>COMPRIMIDO</v>
      </c>
      <c r="M6278" t="s">
        <v>291</v>
      </c>
      <c r="N6278">
        <v>21</v>
      </c>
      <c r="O6278" t="s">
        <v>45</v>
      </c>
      <c r="S6278" s="2">
        <v>3175</v>
      </c>
      <c r="T6278">
        <v>1492.25</v>
      </c>
      <c r="U6278">
        <v>0.48</v>
      </c>
      <c r="V6278">
        <v>0.47</v>
      </c>
      <c r="W6278">
        <v>0.12</v>
      </c>
      <c r="Z6278" s="4" t="s">
        <v>53</v>
      </c>
      <c r="AA6278" t="s">
        <v>153</v>
      </c>
      <c r="AB6278">
        <v>46132</v>
      </c>
      <c r="AG6278">
        <v>0</v>
      </c>
      <c r="AH6278">
        <v>3175</v>
      </c>
      <c r="AM6278" t="str">
        <f>SUBSTITUTE(Tabla_lineas[[#This Row],[Codigo Liname]]," ","")</f>
        <v>A1001</v>
      </c>
    </row>
    <row r="6279" spans="1:39" customFormat="1" x14ac:dyDescent="0.25">
      <c r="A6279" s="2">
        <v>487</v>
      </c>
      <c r="B6279" t="s">
        <v>1117</v>
      </c>
      <c r="C6279">
        <f t="shared" si="98"/>
        <v>1638739</v>
      </c>
      <c r="D6279">
        <v>5450</v>
      </c>
      <c r="E6279" t="s">
        <v>308</v>
      </c>
      <c r="F6279">
        <v>5.07</v>
      </c>
      <c r="G6279">
        <v>5.07</v>
      </c>
      <c r="H6279" t="s">
        <v>309</v>
      </c>
      <c r="I6279" s="2">
        <v>10.9</v>
      </c>
      <c r="J6279" t="s">
        <v>310</v>
      </c>
      <c r="K6279" t="s">
        <v>311</v>
      </c>
      <c r="L6279" s="3" t="str">
        <f>+INDEX([1]!TABLA_MAESTRO_DE_ARTICULO[SubGroupName],MATCH(Tabla_lineas[[#This Row],[CODIGO SAP]],[1]!TABLA_MAESTRO_DE_ARTICULO[ItemCode],0))</f>
        <v>SOLUCION INYECTABLE</v>
      </c>
      <c r="M6279" t="s">
        <v>312</v>
      </c>
      <c r="N6279">
        <v>25</v>
      </c>
      <c r="O6279" t="s">
        <v>249</v>
      </c>
      <c r="S6279" s="2">
        <v>500</v>
      </c>
      <c r="T6279">
        <v>2535</v>
      </c>
      <c r="U6279">
        <v>10.9</v>
      </c>
      <c r="V6279">
        <v>5.07</v>
      </c>
      <c r="W6279">
        <v>1</v>
      </c>
      <c r="Z6279" s="4" t="s">
        <v>46</v>
      </c>
      <c r="AA6279" t="s">
        <v>126</v>
      </c>
      <c r="AB6279">
        <v>46132</v>
      </c>
      <c r="AG6279">
        <v>0</v>
      </c>
      <c r="AH6279">
        <v>500</v>
      </c>
      <c r="AM6279" t="str">
        <f>SUBSTITUTE(Tabla_lineas[[#This Row],[Codigo Liname]]," ","")</f>
        <v>M0109</v>
      </c>
    </row>
    <row r="6280" spans="1:39" customFormat="1" x14ac:dyDescent="0.25">
      <c r="A6280" s="2">
        <v>487</v>
      </c>
      <c r="B6280" t="s">
        <v>1117</v>
      </c>
      <c r="C6280">
        <f t="shared" si="98"/>
        <v>1638739</v>
      </c>
      <c r="D6280">
        <v>10701.36</v>
      </c>
      <c r="E6280" t="s">
        <v>556</v>
      </c>
      <c r="F6280">
        <v>47.41</v>
      </c>
      <c r="G6280">
        <v>40</v>
      </c>
      <c r="H6280" t="s">
        <v>557</v>
      </c>
      <c r="I6280" s="2">
        <v>40.08</v>
      </c>
      <c r="J6280" t="s">
        <v>558</v>
      </c>
      <c r="K6280" t="s">
        <v>559</v>
      </c>
      <c r="L6280" s="3" t="str">
        <f>+INDEX([1]!TABLA_MAESTRO_DE_ARTICULO[SubGroupName],MATCH(Tabla_lineas[[#This Row],[CODIGO SAP]],[1]!TABLA_MAESTRO_DE_ARTICULO[ItemCode],0))</f>
        <v>SUSPENSION</v>
      </c>
      <c r="M6280" t="s">
        <v>560</v>
      </c>
      <c r="N6280">
        <v>29</v>
      </c>
      <c r="O6280" t="s">
        <v>65</v>
      </c>
      <c r="S6280" s="2">
        <v>267</v>
      </c>
      <c r="T6280">
        <v>10677.33</v>
      </c>
      <c r="U6280">
        <v>40.08</v>
      </c>
      <c r="V6280">
        <v>39.99</v>
      </c>
      <c r="W6280">
        <v>10</v>
      </c>
      <c r="Z6280" s="4" t="s">
        <v>46</v>
      </c>
      <c r="AA6280" t="s">
        <v>153</v>
      </c>
      <c r="AB6280">
        <v>46132</v>
      </c>
      <c r="AG6280">
        <v>0</v>
      </c>
      <c r="AH6280">
        <v>267</v>
      </c>
      <c r="AM6280" t="str">
        <f>SUBSTITUTE(Tabla_lineas[[#This Row],[Codigo Liname]]," ","")</f>
        <v>P0106</v>
      </c>
    </row>
    <row r="6281" spans="1:39" customFormat="1" x14ac:dyDescent="0.25">
      <c r="A6281" s="2">
        <v>487</v>
      </c>
      <c r="B6281" t="s">
        <v>1117</v>
      </c>
      <c r="C6281">
        <f t="shared" si="98"/>
        <v>1638739</v>
      </c>
      <c r="D6281">
        <v>13404.5</v>
      </c>
      <c r="E6281" t="s">
        <v>333</v>
      </c>
      <c r="F6281">
        <v>0.8</v>
      </c>
      <c r="G6281">
        <v>0.8</v>
      </c>
      <c r="H6281" t="s">
        <v>334</v>
      </c>
      <c r="I6281" s="2">
        <v>0.83</v>
      </c>
      <c r="J6281" t="s">
        <v>335</v>
      </c>
      <c r="K6281" t="s">
        <v>336</v>
      </c>
      <c r="L6281" s="3" t="str">
        <f>+INDEX([1]!TABLA_MAESTRO_DE_ARTICULO[SubGroupName],MATCH(Tabla_lineas[[#This Row],[CODIGO SAP]],[1]!TABLA_MAESTRO_DE_ARTICULO[ItemCode],0))</f>
        <v>COMPRIMIDO</v>
      </c>
      <c r="M6281" t="s">
        <v>337</v>
      </c>
      <c r="N6281">
        <v>30</v>
      </c>
      <c r="O6281" t="s">
        <v>45</v>
      </c>
      <c r="S6281" s="2">
        <v>16150</v>
      </c>
      <c r="T6281">
        <v>12758.5</v>
      </c>
      <c r="U6281">
        <v>0.83</v>
      </c>
      <c r="V6281">
        <v>0.79</v>
      </c>
      <c r="W6281">
        <v>0.12</v>
      </c>
      <c r="Z6281" s="4" t="s">
        <v>53</v>
      </c>
      <c r="AA6281" t="s">
        <v>126</v>
      </c>
      <c r="AB6281">
        <v>46096</v>
      </c>
      <c r="AG6281">
        <v>0</v>
      </c>
      <c r="AH6281">
        <v>16150</v>
      </c>
      <c r="AM6281" t="str">
        <f>SUBSTITUTE(Tabla_lineas[[#This Row],[Codigo Liname]]," ","")</f>
        <v>A1109</v>
      </c>
    </row>
    <row r="6282" spans="1:39" customFormat="1" x14ac:dyDescent="0.25">
      <c r="A6282" s="2">
        <v>487</v>
      </c>
      <c r="B6282" t="s">
        <v>1117</v>
      </c>
      <c r="C6282">
        <f t="shared" si="98"/>
        <v>1638739</v>
      </c>
      <c r="D6282">
        <v>1920</v>
      </c>
      <c r="E6282" t="s">
        <v>358</v>
      </c>
      <c r="F6282">
        <v>12.96</v>
      </c>
      <c r="G6282">
        <v>6</v>
      </c>
      <c r="H6282" t="s">
        <v>359</v>
      </c>
      <c r="I6282" s="2">
        <v>6</v>
      </c>
      <c r="J6282" t="s">
        <v>360</v>
      </c>
      <c r="K6282" t="s">
        <v>361</v>
      </c>
      <c r="L6282" s="3" t="str">
        <f>+INDEX([1]!TABLA_MAESTRO_DE_ARTICULO[SubGroupName],MATCH(Tabla_lineas[[#This Row],[CODIGO SAP]],[1]!TABLA_MAESTRO_DE_ARTICULO[ItemCode],0))</f>
        <v>POLVO PARA INYECTABLE</v>
      </c>
      <c r="M6282" t="s">
        <v>362</v>
      </c>
      <c r="N6282">
        <v>5</v>
      </c>
      <c r="O6282" t="s">
        <v>52</v>
      </c>
      <c r="S6282" s="2">
        <v>320</v>
      </c>
      <c r="T6282">
        <v>1916.8</v>
      </c>
      <c r="U6282">
        <v>6</v>
      </c>
      <c r="V6282">
        <v>5.99</v>
      </c>
      <c r="W6282">
        <v>3</v>
      </c>
      <c r="Z6282" s="4" t="s">
        <v>46</v>
      </c>
      <c r="AA6282" t="s">
        <v>120</v>
      </c>
      <c r="AB6282">
        <v>46096</v>
      </c>
      <c r="AG6282">
        <v>0</v>
      </c>
      <c r="AH6282">
        <v>320</v>
      </c>
      <c r="AM6282" t="str">
        <f>SUBSTITUTE(Tabla_lineas[[#This Row],[Codigo Liname]]," ","")</f>
        <v>J0115</v>
      </c>
    </row>
    <row r="6283" spans="1:39" customFormat="1" x14ac:dyDescent="0.25">
      <c r="A6283" s="2">
        <v>487</v>
      </c>
      <c r="B6283" t="s">
        <v>1117</v>
      </c>
      <c r="C6283">
        <f t="shared" si="98"/>
        <v>1638739</v>
      </c>
      <c r="D6283">
        <v>4486.88</v>
      </c>
      <c r="E6283" t="s">
        <v>363</v>
      </c>
      <c r="F6283">
        <v>22.68</v>
      </c>
      <c r="G6283">
        <v>19.34</v>
      </c>
      <c r="H6283" t="s">
        <v>364</v>
      </c>
      <c r="I6283" s="2">
        <v>19.34</v>
      </c>
      <c r="J6283" t="s">
        <v>365</v>
      </c>
      <c r="K6283" t="s">
        <v>366</v>
      </c>
      <c r="L6283" s="3" t="str">
        <f>+INDEX([1]!TABLA_MAESTRO_DE_ARTICULO[SubGroupName],MATCH(Tabla_lineas[[#This Row],[CODIGO SAP]],[1]!TABLA_MAESTRO_DE_ARTICULO[ItemCode],0))</f>
        <v>POLVO PARA INYECTABLE</v>
      </c>
      <c r="M6283" t="s">
        <v>367</v>
      </c>
      <c r="N6283">
        <v>6</v>
      </c>
      <c r="O6283" t="s">
        <v>52</v>
      </c>
      <c r="S6283" s="2">
        <v>232</v>
      </c>
      <c r="T6283">
        <v>4484.5599999999995</v>
      </c>
      <c r="U6283">
        <v>19.34</v>
      </c>
      <c r="V6283">
        <v>19.329999999999998</v>
      </c>
      <c r="W6283">
        <v>4.2</v>
      </c>
      <c r="Z6283" s="4" t="s">
        <v>53</v>
      </c>
      <c r="AA6283" t="s">
        <v>120</v>
      </c>
      <c r="AB6283">
        <v>46132</v>
      </c>
      <c r="AG6283">
        <v>0</v>
      </c>
      <c r="AH6283">
        <v>232</v>
      </c>
      <c r="AM6283" t="str">
        <f>SUBSTITUTE(Tabla_lineas[[#This Row],[Codigo Liname]]," ","")</f>
        <v>J0116</v>
      </c>
    </row>
    <row r="6284" spans="1:39" customFormat="1" x14ac:dyDescent="0.25">
      <c r="A6284" s="2">
        <v>487</v>
      </c>
      <c r="B6284" t="s">
        <v>1117</v>
      </c>
      <c r="C6284">
        <f t="shared" si="98"/>
        <v>1638739</v>
      </c>
      <c r="D6284">
        <v>975</v>
      </c>
      <c r="E6284" t="s">
        <v>390</v>
      </c>
      <c r="F6284">
        <v>0.92</v>
      </c>
      <c r="G6284">
        <v>0.65</v>
      </c>
      <c r="H6284" t="s">
        <v>391</v>
      </c>
      <c r="I6284" s="2">
        <v>0.65</v>
      </c>
      <c r="J6284" t="s">
        <v>392</v>
      </c>
      <c r="K6284" t="s">
        <v>393</v>
      </c>
      <c r="L6284" s="3" t="str">
        <f>+INDEX([1]!TABLA_MAESTRO_DE_ARTICULO[SubGroupName],MATCH(Tabla_lineas[[#This Row],[CODIGO SAP]],[1]!TABLA_MAESTRO_DE_ARTICULO[ItemCode],0))</f>
        <v>COMPRIMIDO</v>
      </c>
      <c r="M6284" t="s">
        <v>394</v>
      </c>
      <c r="N6284">
        <v>39</v>
      </c>
      <c r="O6284" t="s">
        <v>45</v>
      </c>
      <c r="S6284" s="2">
        <v>1500</v>
      </c>
      <c r="T6284">
        <v>960</v>
      </c>
      <c r="U6284">
        <v>0.65</v>
      </c>
      <c r="V6284">
        <v>0.64</v>
      </c>
      <c r="W6284">
        <v>0.15</v>
      </c>
      <c r="Z6284" s="4" t="s">
        <v>46</v>
      </c>
      <c r="AA6284" t="s">
        <v>153</v>
      </c>
      <c r="AB6284">
        <v>46132</v>
      </c>
      <c r="AG6284">
        <v>0</v>
      </c>
      <c r="AH6284">
        <v>1500</v>
      </c>
      <c r="AM6284" t="str">
        <f>SUBSTITUTE(Tabla_lineas[[#This Row],[Codigo Liname]]," ","")</f>
        <v>A1206</v>
      </c>
    </row>
    <row r="6285" spans="1:39" customFormat="1" x14ac:dyDescent="0.25">
      <c r="A6285" s="2">
        <v>487</v>
      </c>
      <c r="B6285" t="s">
        <v>1117</v>
      </c>
      <c r="C6285">
        <f t="shared" si="98"/>
        <v>1638739</v>
      </c>
      <c r="D6285">
        <v>23990</v>
      </c>
      <c r="E6285" t="s">
        <v>395</v>
      </c>
      <c r="F6285">
        <v>39.200000000000003</v>
      </c>
      <c r="G6285">
        <v>23.99</v>
      </c>
      <c r="H6285" t="s">
        <v>396</v>
      </c>
      <c r="I6285" s="2">
        <v>23.99</v>
      </c>
      <c r="J6285" t="s">
        <v>397</v>
      </c>
      <c r="K6285" t="s">
        <v>398</v>
      </c>
      <c r="L6285" s="3" t="str">
        <f>+INDEX([1]!TABLA_MAESTRO_DE_ARTICULO[SubGroupName],MATCH(Tabla_lineas[[#This Row],[CODIGO SAP]],[1]!TABLA_MAESTRO_DE_ARTICULO[ItemCode],0))</f>
        <v>JARABE</v>
      </c>
      <c r="M6285" t="s">
        <v>399</v>
      </c>
      <c r="N6285">
        <v>40</v>
      </c>
      <c r="O6285" t="s">
        <v>400</v>
      </c>
      <c r="S6285" s="2">
        <v>1000</v>
      </c>
      <c r="T6285">
        <v>23980</v>
      </c>
      <c r="U6285">
        <v>23.99</v>
      </c>
      <c r="V6285">
        <v>23.98</v>
      </c>
      <c r="W6285">
        <v>5</v>
      </c>
      <c r="Z6285" s="4" t="s">
        <v>46</v>
      </c>
      <c r="AA6285" t="s">
        <v>153</v>
      </c>
      <c r="AB6285">
        <v>46096</v>
      </c>
      <c r="AG6285">
        <v>0</v>
      </c>
      <c r="AH6285">
        <v>1000</v>
      </c>
      <c r="AM6285" t="str">
        <f>SUBSTITUTE(Tabla_lineas[[#This Row],[Codigo Liname]]," ","")</f>
        <v>A1205</v>
      </c>
    </row>
    <row r="6286" spans="1:39" customFormat="1" x14ac:dyDescent="0.25">
      <c r="A6286" s="2">
        <v>488</v>
      </c>
      <c r="B6286" t="s">
        <v>1118</v>
      </c>
      <c r="C6286">
        <f t="shared" si="98"/>
        <v>1638909</v>
      </c>
      <c r="D6286">
        <v>38150</v>
      </c>
      <c r="E6286" t="s">
        <v>308</v>
      </c>
      <c r="F6286">
        <v>5.07</v>
      </c>
      <c r="G6286">
        <v>5.07</v>
      </c>
      <c r="H6286" t="s">
        <v>309</v>
      </c>
      <c r="I6286" s="2">
        <v>10.9</v>
      </c>
      <c r="J6286" t="s">
        <v>310</v>
      </c>
      <c r="K6286" t="s">
        <v>311</v>
      </c>
      <c r="L6286" s="3" t="str">
        <f>+INDEX([1]!TABLA_MAESTRO_DE_ARTICULO[SubGroupName],MATCH(Tabla_lineas[[#This Row],[CODIGO SAP]],[1]!TABLA_MAESTRO_DE_ARTICULO[ItemCode],0))</f>
        <v>SOLUCION INYECTABLE</v>
      </c>
      <c r="M6286" t="s">
        <v>312</v>
      </c>
      <c r="N6286">
        <v>1</v>
      </c>
      <c r="O6286" t="s">
        <v>249</v>
      </c>
      <c r="S6286" s="2">
        <v>3500</v>
      </c>
      <c r="T6286">
        <v>17745</v>
      </c>
      <c r="U6286">
        <v>10.9</v>
      </c>
      <c r="V6286">
        <v>5.07</v>
      </c>
      <c r="W6286">
        <v>1</v>
      </c>
      <c r="Z6286" s="4" t="s">
        <v>46</v>
      </c>
      <c r="AA6286" t="s">
        <v>126</v>
      </c>
      <c r="AB6286">
        <v>46132</v>
      </c>
      <c r="AG6286">
        <v>0</v>
      </c>
      <c r="AH6286">
        <v>3500</v>
      </c>
      <c r="AM6286" t="str">
        <f>SUBSTITUTE(Tabla_lineas[[#This Row],[Codigo Liname]]," ","")</f>
        <v>M0109</v>
      </c>
    </row>
    <row r="6287" spans="1:39" customFormat="1" x14ac:dyDescent="0.25">
      <c r="A6287" s="2">
        <v>489</v>
      </c>
      <c r="B6287" t="s">
        <v>1119</v>
      </c>
      <c r="C6287" t="str">
        <f t="shared" si="98"/>
        <v>COTI</v>
      </c>
      <c r="E6287" t="s">
        <v>476</v>
      </c>
      <c r="F6287">
        <v>24.52</v>
      </c>
      <c r="G6287">
        <v>9.4</v>
      </c>
      <c r="H6287" t="s">
        <v>477</v>
      </c>
      <c r="I6287" s="2">
        <v>9.48</v>
      </c>
      <c r="J6287" t="s">
        <v>478</v>
      </c>
      <c r="K6287" t="s">
        <v>479</v>
      </c>
      <c r="L6287" s="3" t="str">
        <f>+INDEX([1]!TABLA_MAESTRO_DE_ARTICULO[SubGroupName],MATCH(Tabla_lineas[[#This Row],[CODIGO SAP]],[1]!TABLA_MAESTRO_DE_ARTICULO[ItemCode],0))</f>
        <v>CREMA DERMICA</v>
      </c>
      <c r="M6287" t="s">
        <v>480</v>
      </c>
      <c r="O6287" t="s">
        <v>297</v>
      </c>
      <c r="S6287" s="2">
        <v>20</v>
      </c>
      <c r="T6287">
        <v>188</v>
      </c>
      <c r="V6287">
        <v>9.4</v>
      </c>
      <c r="Z6287" s="4" t="s">
        <v>46</v>
      </c>
      <c r="AL6287" t="s">
        <v>1120</v>
      </c>
      <c r="AM6287" t="str">
        <f>SUBSTITUTE(Tabla_lineas[[#This Row],[Codigo Liname]]," ","")</f>
        <v>D0701</v>
      </c>
    </row>
    <row r="6288" spans="1:39" customFormat="1" x14ac:dyDescent="0.25">
      <c r="A6288" s="2">
        <v>489</v>
      </c>
      <c r="B6288" t="s">
        <v>1119</v>
      </c>
      <c r="C6288" t="str">
        <f t="shared" si="98"/>
        <v>COTI</v>
      </c>
      <c r="E6288" t="s">
        <v>224</v>
      </c>
      <c r="F6288">
        <v>0.95</v>
      </c>
      <c r="G6288">
        <v>0.38</v>
      </c>
      <c r="H6288" t="s">
        <v>225</v>
      </c>
      <c r="I6288" s="2">
        <v>0.38</v>
      </c>
      <c r="J6288" t="s">
        <v>226</v>
      </c>
      <c r="K6288" t="s">
        <v>227</v>
      </c>
      <c r="L6288" s="3" t="str">
        <f>+INDEX([1]!TABLA_MAESTRO_DE_ARTICULO[SubGroupName],MATCH(Tabla_lineas[[#This Row],[CODIGO SAP]],[1]!TABLA_MAESTRO_DE_ARTICULO[ItemCode],0))</f>
        <v>COMPRIMIDO</v>
      </c>
      <c r="M6288" t="s">
        <v>228</v>
      </c>
      <c r="O6288" t="s">
        <v>45</v>
      </c>
      <c r="S6288" s="2">
        <v>500</v>
      </c>
      <c r="T6288">
        <v>150</v>
      </c>
      <c r="V6288">
        <v>0.3</v>
      </c>
      <c r="Z6288" s="4" t="s">
        <v>53</v>
      </c>
      <c r="AL6288" t="s">
        <v>1120</v>
      </c>
      <c r="AM6288" t="str">
        <f>SUBSTITUTE(Tabla_lineas[[#This Row],[Codigo Liname]]," ","")</f>
        <v>A1106</v>
      </c>
    </row>
    <row r="6289" spans="1:39" customFormat="1" x14ac:dyDescent="0.25">
      <c r="A6289" s="2">
        <v>489</v>
      </c>
      <c r="B6289" t="s">
        <v>1119</v>
      </c>
      <c r="C6289" t="str">
        <f t="shared" si="98"/>
        <v>COTI</v>
      </c>
      <c r="E6289" t="s">
        <v>60</v>
      </c>
      <c r="F6289">
        <v>15.12</v>
      </c>
      <c r="G6289">
        <v>9.5</v>
      </c>
      <c r="H6289" t="s">
        <v>61</v>
      </c>
      <c r="I6289" s="2">
        <v>9.59</v>
      </c>
      <c r="J6289" t="s">
        <v>62</v>
      </c>
      <c r="K6289" t="s">
        <v>63</v>
      </c>
      <c r="L6289" s="3" t="str">
        <f>+INDEX([1]!TABLA_MAESTRO_DE_ARTICULO[SubGroupName],MATCH(Tabla_lineas[[#This Row],[CODIGO SAP]],[1]!TABLA_MAESTRO_DE_ARTICULO[ItemCode],0))</f>
        <v>JARABE</v>
      </c>
      <c r="M6289" t="s">
        <v>64</v>
      </c>
      <c r="O6289" t="s">
        <v>65</v>
      </c>
      <c r="S6289" s="2">
        <v>100</v>
      </c>
      <c r="T6289">
        <v>950</v>
      </c>
      <c r="V6289">
        <v>9.5</v>
      </c>
      <c r="Z6289" s="4" t="s">
        <v>46</v>
      </c>
      <c r="AL6289" t="s">
        <v>1120</v>
      </c>
      <c r="AM6289" t="str">
        <f>SUBSTITUTE(Tabla_lineas[[#This Row],[Codigo Liname]]," ","")</f>
        <v>R0503</v>
      </c>
    </row>
    <row r="6290" spans="1:39" customFormat="1" x14ac:dyDescent="0.25">
      <c r="A6290" s="2">
        <v>489</v>
      </c>
      <c r="B6290" t="s">
        <v>1119</v>
      </c>
      <c r="C6290" t="str">
        <f t="shared" si="98"/>
        <v>COTI</v>
      </c>
      <c r="E6290" t="s">
        <v>250</v>
      </c>
      <c r="F6290">
        <v>24.52</v>
      </c>
      <c r="G6290">
        <v>24.5</v>
      </c>
      <c r="H6290" t="s">
        <v>251</v>
      </c>
      <c r="I6290" s="2">
        <v>26.21</v>
      </c>
      <c r="J6290" t="s">
        <v>252</v>
      </c>
      <c r="K6290" t="s">
        <v>253</v>
      </c>
      <c r="L6290" s="3" t="str">
        <f>+INDEX([1]!TABLA_MAESTRO_DE_ARTICULO[SubGroupName],MATCH(Tabla_lineas[[#This Row],[CODIGO SAP]],[1]!TABLA_MAESTRO_DE_ARTICULO[ItemCode],0))</f>
        <v>GEL</v>
      </c>
      <c r="M6290" t="s">
        <v>254</v>
      </c>
      <c r="O6290" t="s">
        <v>255</v>
      </c>
      <c r="S6290" s="2">
        <v>30</v>
      </c>
      <c r="T6290">
        <v>300</v>
      </c>
      <c r="V6290">
        <v>10</v>
      </c>
      <c r="Z6290" s="4" t="s">
        <v>53</v>
      </c>
      <c r="AL6290" t="s">
        <v>1120</v>
      </c>
      <c r="AM6290" t="str">
        <f>SUBSTITUTE(Tabla_lineas[[#This Row],[Codigo Liname]]," ","")</f>
        <v>M0101</v>
      </c>
    </row>
    <row r="6291" spans="1:39" customFormat="1" x14ac:dyDescent="0.25">
      <c r="A6291" s="2">
        <v>489</v>
      </c>
      <c r="B6291" t="s">
        <v>1119</v>
      </c>
      <c r="C6291" t="str">
        <f t="shared" si="98"/>
        <v>COTI</v>
      </c>
      <c r="E6291" t="s">
        <v>138</v>
      </c>
      <c r="F6291">
        <v>0.2</v>
      </c>
      <c r="G6291">
        <v>0.2</v>
      </c>
      <c r="H6291" t="s">
        <v>139</v>
      </c>
      <c r="I6291" s="2">
        <v>0.24</v>
      </c>
      <c r="J6291" t="s">
        <v>140</v>
      </c>
      <c r="K6291" t="s">
        <v>141</v>
      </c>
      <c r="L6291" s="3" t="str">
        <f>+INDEX([1]!TABLA_MAESTRO_DE_ARTICULO[SubGroupName],MATCH(Tabla_lineas[[#This Row],[CODIGO SAP]],[1]!TABLA_MAESTRO_DE_ARTICULO[ItemCode],0))</f>
        <v>COMPRIMIDO</v>
      </c>
      <c r="M6291" t="s">
        <v>142</v>
      </c>
      <c r="O6291" t="s">
        <v>45</v>
      </c>
      <c r="S6291" s="2">
        <v>500</v>
      </c>
      <c r="T6291">
        <v>90</v>
      </c>
      <c r="V6291">
        <v>0.18</v>
      </c>
      <c r="Z6291" s="4" t="s">
        <v>46</v>
      </c>
      <c r="AL6291" t="s">
        <v>1120</v>
      </c>
      <c r="AM6291" t="str">
        <f>SUBSTITUTE(Tabla_lineas[[#This Row],[Codigo Liname]]," ","")</f>
        <v>M0102</v>
      </c>
    </row>
    <row r="6292" spans="1:39" customFormat="1" x14ac:dyDescent="0.25">
      <c r="A6292" s="2">
        <v>489</v>
      </c>
      <c r="B6292" t="s">
        <v>1119</v>
      </c>
      <c r="C6292" t="str">
        <f t="shared" si="98"/>
        <v>COTI</v>
      </c>
      <c r="E6292" t="s">
        <v>256</v>
      </c>
      <c r="F6292">
        <v>3.3</v>
      </c>
      <c r="G6292">
        <v>3.3</v>
      </c>
      <c r="H6292" t="s">
        <v>257</v>
      </c>
      <c r="I6292" s="2">
        <v>3.82</v>
      </c>
      <c r="J6292" t="s">
        <v>258</v>
      </c>
      <c r="K6292" t="s">
        <v>259</v>
      </c>
      <c r="L6292" s="3" t="str">
        <f>+INDEX([1]!TABLA_MAESTRO_DE_ARTICULO[SubGroupName],MATCH(Tabla_lineas[[#This Row],[CODIGO SAP]],[1]!TABLA_MAESTRO_DE_ARTICULO[ItemCode],0))</f>
        <v>SOLUCION INYECTABLE</v>
      </c>
      <c r="M6292" t="s">
        <v>260</v>
      </c>
      <c r="O6292" t="s">
        <v>249</v>
      </c>
      <c r="S6292" s="2">
        <v>100</v>
      </c>
      <c r="T6292">
        <v>200</v>
      </c>
      <c r="V6292">
        <v>2</v>
      </c>
      <c r="Z6292" s="4" t="s">
        <v>46</v>
      </c>
      <c r="AL6292" t="s">
        <v>1120</v>
      </c>
      <c r="AM6292" t="str">
        <f>SUBSTITUTE(Tabla_lineas[[#This Row],[Codigo Liname]]," ","")</f>
        <v>M0103</v>
      </c>
    </row>
    <row r="6293" spans="1:39" customFormat="1" x14ac:dyDescent="0.25">
      <c r="A6293" s="2">
        <v>489</v>
      </c>
      <c r="B6293" t="s">
        <v>1119</v>
      </c>
      <c r="C6293" t="str">
        <f t="shared" si="98"/>
        <v>COTI</v>
      </c>
      <c r="E6293" t="s">
        <v>277</v>
      </c>
      <c r="F6293">
        <v>4.05</v>
      </c>
      <c r="G6293">
        <v>2.59</v>
      </c>
      <c r="H6293" t="s">
        <v>278</v>
      </c>
      <c r="I6293" s="2">
        <v>2.59</v>
      </c>
      <c r="J6293" t="s">
        <v>279</v>
      </c>
      <c r="K6293" t="s">
        <v>280</v>
      </c>
      <c r="L6293" s="3" t="str">
        <f>+INDEX([1]!TABLA_MAESTRO_DE_ARTICULO[SubGroupName],MATCH(Tabla_lineas[[#This Row],[CODIGO SAP]],[1]!TABLA_MAESTRO_DE_ARTICULO[ItemCode],0))</f>
        <v>COMPRIMIDO</v>
      </c>
      <c r="M6293" t="s">
        <v>281</v>
      </c>
      <c r="O6293" t="s">
        <v>45</v>
      </c>
      <c r="S6293" s="2">
        <v>300</v>
      </c>
      <c r="T6293">
        <v>450</v>
      </c>
      <c r="V6293">
        <v>1.5</v>
      </c>
      <c r="Z6293" s="4" t="s">
        <v>46</v>
      </c>
      <c r="AL6293" t="s">
        <v>1120</v>
      </c>
      <c r="AM6293" t="str">
        <f>SUBSTITUTE(Tabla_lineas[[#This Row],[Codigo Liname]]," ","")</f>
        <v>C1002</v>
      </c>
    </row>
    <row r="6294" spans="1:39" customFormat="1" x14ac:dyDescent="0.25">
      <c r="A6294" s="2">
        <v>489</v>
      </c>
      <c r="B6294" t="s">
        <v>1119</v>
      </c>
      <c r="C6294" t="str">
        <f t="shared" si="98"/>
        <v>COTI</v>
      </c>
      <c r="E6294" t="s">
        <v>303</v>
      </c>
      <c r="F6294">
        <v>0.75</v>
      </c>
      <c r="G6294">
        <v>0.69</v>
      </c>
      <c r="H6294" t="s">
        <v>304</v>
      </c>
      <c r="I6294" s="2">
        <v>0.69</v>
      </c>
      <c r="J6294" t="s">
        <v>305</v>
      </c>
      <c r="K6294" t="s">
        <v>306</v>
      </c>
      <c r="L6294" s="3" t="str">
        <f>+INDEX([1]!TABLA_MAESTRO_DE_ARTICULO[SubGroupName],MATCH(Tabla_lineas[[#This Row],[CODIGO SAP]],[1]!TABLA_MAESTRO_DE_ARTICULO[ItemCode],0))</f>
        <v>COMPRIMIDO</v>
      </c>
      <c r="M6294" t="s">
        <v>307</v>
      </c>
      <c r="O6294" t="s">
        <v>45</v>
      </c>
      <c r="P6294">
        <v>138600</v>
      </c>
      <c r="Q6294">
        <v>3275900</v>
      </c>
      <c r="R6294">
        <v>3414500</v>
      </c>
      <c r="S6294" s="2">
        <v>1000</v>
      </c>
      <c r="T6294">
        <v>300</v>
      </c>
      <c r="V6294">
        <v>0.3</v>
      </c>
      <c r="Z6294" s="4" t="s">
        <v>46</v>
      </c>
      <c r="AL6294" t="s">
        <v>1120</v>
      </c>
      <c r="AM6294" t="str">
        <f>SUBSTITUTE(Tabla_lineas[[#This Row],[Codigo Liname]]," ","")</f>
        <v>M0105</v>
      </c>
    </row>
    <row r="6295" spans="1:39" customFormat="1" x14ac:dyDescent="0.25">
      <c r="A6295" s="2">
        <v>489</v>
      </c>
      <c r="B6295" t="s">
        <v>1119</v>
      </c>
      <c r="C6295" t="str">
        <f t="shared" si="98"/>
        <v>COTI</v>
      </c>
      <c r="E6295" t="s">
        <v>148</v>
      </c>
      <c r="F6295">
        <v>5.12</v>
      </c>
      <c r="G6295">
        <v>4</v>
      </c>
      <c r="H6295" t="s">
        <v>149</v>
      </c>
      <c r="I6295" s="2">
        <v>4</v>
      </c>
      <c r="J6295" t="s">
        <v>150</v>
      </c>
      <c r="K6295" t="s">
        <v>151</v>
      </c>
      <c r="L6295" s="3" t="str">
        <f>+INDEX([1]!TABLA_MAESTRO_DE_ARTICULO[SubGroupName],MATCH(Tabla_lineas[[#This Row],[CODIGO SAP]],[1]!TABLA_MAESTRO_DE_ARTICULO[ItemCode],0))</f>
        <v>COMPRIMIDO</v>
      </c>
      <c r="M6295" t="s">
        <v>152</v>
      </c>
      <c r="O6295" t="s">
        <v>45</v>
      </c>
      <c r="P6295">
        <v>37700</v>
      </c>
      <c r="Q6295">
        <v>150100</v>
      </c>
      <c r="R6295">
        <v>187800</v>
      </c>
      <c r="S6295" s="2">
        <v>300</v>
      </c>
      <c r="T6295">
        <v>300</v>
      </c>
      <c r="V6295">
        <v>1</v>
      </c>
      <c r="Z6295" s="4" t="s">
        <v>46</v>
      </c>
      <c r="AL6295" t="s">
        <v>1120</v>
      </c>
      <c r="AM6295" t="str">
        <f>SUBSTITUTE(Tabla_lineas[[#This Row],[Codigo Liname]]," ","")</f>
        <v>M0111</v>
      </c>
    </row>
    <row r="6296" spans="1:39" customFormat="1" x14ac:dyDescent="0.25">
      <c r="A6296" s="2">
        <v>489</v>
      </c>
      <c r="B6296" t="s">
        <v>1119</v>
      </c>
      <c r="C6296" t="str">
        <f t="shared" si="98"/>
        <v>COTI</v>
      </c>
      <c r="E6296" t="s">
        <v>328</v>
      </c>
      <c r="F6296">
        <v>0.92</v>
      </c>
      <c r="G6296">
        <v>0.75</v>
      </c>
      <c r="H6296" t="s">
        <v>329</v>
      </c>
      <c r="I6296" s="2">
        <v>0.75</v>
      </c>
      <c r="J6296" t="s">
        <v>330</v>
      </c>
      <c r="K6296" t="s">
        <v>331</v>
      </c>
      <c r="L6296" s="3" t="str">
        <f>+INDEX([1]!TABLA_MAESTRO_DE_ARTICULO[SubGroupName],MATCH(Tabla_lineas[[#This Row],[CODIGO SAP]],[1]!TABLA_MAESTRO_DE_ARTICULO[ItemCode],0))</f>
        <v>COMPRIMIDO</v>
      </c>
      <c r="M6296" t="s">
        <v>332</v>
      </c>
      <c r="O6296" t="s">
        <v>45</v>
      </c>
      <c r="P6296">
        <v>63200</v>
      </c>
      <c r="Q6296">
        <v>247600</v>
      </c>
      <c r="R6296">
        <v>310800</v>
      </c>
      <c r="S6296" s="2">
        <v>300</v>
      </c>
      <c r="T6296">
        <v>90</v>
      </c>
      <c r="V6296">
        <v>0.3</v>
      </c>
      <c r="Z6296" s="4" t="s">
        <v>46</v>
      </c>
      <c r="AL6296" t="s">
        <v>1120</v>
      </c>
      <c r="AM6296" t="str">
        <f>SUBSTITUTE(Tabla_lineas[[#This Row],[Codigo Liname]]," ","")</f>
        <v>P0109</v>
      </c>
    </row>
    <row r="6297" spans="1:39" customFormat="1" x14ac:dyDescent="0.25">
      <c r="A6297" s="2">
        <v>491</v>
      </c>
      <c r="B6297" t="s">
        <v>1121</v>
      </c>
      <c r="C6297">
        <f t="shared" si="98"/>
        <v>1639243</v>
      </c>
      <c r="D6297">
        <v>583.5</v>
      </c>
      <c r="E6297" t="s">
        <v>115</v>
      </c>
      <c r="F6297">
        <v>2.5099999999999998</v>
      </c>
      <c r="G6297">
        <v>2.5099999999999998</v>
      </c>
      <c r="H6297" t="s">
        <v>116</v>
      </c>
      <c r="I6297" s="2">
        <v>3.89</v>
      </c>
      <c r="J6297" t="s">
        <v>117</v>
      </c>
      <c r="K6297" t="s">
        <v>118</v>
      </c>
      <c r="L6297" s="3" t="str">
        <f>+INDEX([1]!TABLA_MAESTRO_DE_ARTICULO[SubGroupName],MATCH(Tabla_lineas[[#This Row],[CODIGO SAP]],[1]!TABLA_MAESTRO_DE_ARTICULO[ItemCode],0))</f>
        <v>COMPRIMIDO</v>
      </c>
      <c r="M6297" t="s">
        <v>119</v>
      </c>
      <c r="N6297">
        <v>5</v>
      </c>
      <c r="O6297" t="s">
        <v>45</v>
      </c>
      <c r="S6297" s="2">
        <v>150</v>
      </c>
      <c r="T6297">
        <v>375</v>
      </c>
      <c r="U6297">
        <v>3.89</v>
      </c>
      <c r="V6297">
        <v>2.5</v>
      </c>
      <c r="W6297">
        <v>0.7</v>
      </c>
      <c r="Z6297" s="4" t="s">
        <v>46</v>
      </c>
      <c r="AA6297" t="s">
        <v>120</v>
      </c>
      <c r="AB6297">
        <v>46132</v>
      </c>
      <c r="AG6297">
        <v>0</v>
      </c>
      <c r="AH6297">
        <v>150</v>
      </c>
      <c r="AM6297" t="str">
        <f>SUBSTITUTE(Tabla_lineas[[#This Row],[Codigo Liname]]," ","")</f>
        <v>J0504</v>
      </c>
    </row>
    <row r="6298" spans="1:39" customFormat="1" x14ac:dyDescent="0.25">
      <c r="A6298" s="2">
        <v>491</v>
      </c>
      <c r="B6298" t="s">
        <v>1121</v>
      </c>
      <c r="C6298">
        <f t="shared" si="98"/>
        <v>1639243</v>
      </c>
      <c r="D6298">
        <v>882</v>
      </c>
      <c r="E6298" t="s">
        <v>171</v>
      </c>
      <c r="F6298">
        <v>1.82</v>
      </c>
      <c r="G6298">
        <v>1.82</v>
      </c>
      <c r="H6298" t="s">
        <v>172</v>
      </c>
      <c r="I6298" s="2">
        <v>2.94</v>
      </c>
      <c r="J6298" t="s">
        <v>173</v>
      </c>
      <c r="K6298" t="s">
        <v>174</v>
      </c>
      <c r="L6298" s="3" t="str">
        <f>+INDEX([1]!TABLA_MAESTRO_DE_ARTICULO[SubGroupName],MATCH(Tabla_lineas[[#This Row],[CODIGO SAP]],[1]!TABLA_MAESTRO_DE_ARTICULO[ItemCode],0))</f>
        <v>COMPRIMIDO</v>
      </c>
      <c r="M6298" t="s">
        <v>175</v>
      </c>
      <c r="N6298">
        <v>4</v>
      </c>
      <c r="O6298" t="s">
        <v>45</v>
      </c>
      <c r="S6298" s="2">
        <v>300</v>
      </c>
      <c r="T6298">
        <v>543</v>
      </c>
      <c r="U6298">
        <v>2.94</v>
      </c>
      <c r="V6298">
        <v>1.81</v>
      </c>
      <c r="W6298">
        <v>0.7</v>
      </c>
      <c r="Z6298" s="4" t="s">
        <v>46</v>
      </c>
      <c r="AA6298" t="s">
        <v>120</v>
      </c>
      <c r="AB6298">
        <v>46132</v>
      </c>
      <c r="AG6298">
        <v>0</v>
      </c>
      <c r="AH6298">
        <v>300</v>
      </c>
      <c r="AM6298" t="str">
        <f>SUBSTITUTE(Tabla_lineas[[#This Row],[Codigo Liname]]," ","")</f>
        <v>J0105</v>
      </c>
    </row>
    <row r="6299" spans="1:39" customFormat="1" x14ac:dyDescent="0.25">
      <c r="A6299" s="2">
        <v>491</v>
      </c>
      <c r="B6299" t="s">
        <v>1121</v>
      </c>
      <c r="C6299">
        <f t="shared" si="98"/>
        <v>1639243</v>
      </c>
      <c r="D6299">
        <v>1119</v>
      </c>
      <c r="E6299" t="s">
        <v>127</v>
      </c>
      <c r="F6299">
        <v>7.87</v>
      </c>
      <c r="G6299">
        <v>7.87</v>
      </c>
      <c r="H6299" t="s">
        <v>128</v>
      </c>
      <c r="I6299" s="2">
        <v>11.19</v>
      </c>
      <c r="J6299" t="s">
        <v>129</v>
      </c>
      <c r="K6299" t="s">
        <v>130</v>
      </c>
      <c r="L6299" s="3" t="str">
        <f>+INDEX([1]!TABLA_MAESTRO_DE_ARTICULO[SubGroupName],MATCH(Tabla_lineas[[#This Row],[CODIGO SAP]],[1]!TABLA_MAESTRO_DE_ARTICULO[ItemCode],0))</f>
        <v>COMPRIMIDO</v>
      </c>
      <c r="M6299" t="s">
        <v>131</v>
      </c>
      <c r="N6299">
        <v>7</v>
      </c>
      <c r="O6299" t="s">
        <v>132</v>
      </c>
      <c r="S6299" s="2">
        <v>100</v>
      </c>
      <c r="T6299">
        <v>786</v>
      </c>
      <c r="U6299">
        <v>11.19</v>
      </c>
      <c r="V6299">
        <v>7.86</v>
      </c>
      <c r="W6299">
        <v>1.3</v>
      </c>
      <c r="Z6299" s="4" t="s">
        <v>46</v>
      </c>
      <c r="AA6299" t="s">
        <v>126</v>
      </c>
      <c r="AB6299">
        <v>46132</v>
      </c>
      <c r="AG6299">
        <v>0</v>
      </c>
      <c r="AH6299">
        <v>100</v>
      </c>
      <c r="AM6299" t="str">
        <f>SUBSTITUTE(Tabla_lineas[[#This Row],[Codigo Liname]]," ","")</f>
        <v>J0113</v>
      </c>
    </row>
    <row r="6300" spans="1:39" customFormat="1" x14ac:dyDescent="0.25">
      <c r="A6300" s="2">
        <v>491</v>
      </c>
      <c r="B6300" t="s">
        <v>1121</v>
      </c>
      <c r="C6300">
        <f t="shared" si="98"/>
        <v>1639243</v>
      </c>
      <c r="D6300">
        <v>1391.25</v>
      </c>
      <c r="E6300" t="s">
        <v>438</v>
      </c>
      <c r="F6300">
        <v>176.33</v>
      </c>
      <c r="G6300">
        <v>92.75</v>
      </c>
      <c r="H6300" t="s">
        <v>439</v>
      </c>
      <c r="I6300" s="2">
        <v>92.75</v>
      </c>
      <c r="J6300" t="s">
        <v>440</v>
      </c>
      <c r="K6300" t="s">
        <v>441</v>
      </c>
      <c r="L6300" s="3" t="str">
        <f>+INDEX([1]!TABLA_MAESTRO_DE_ARTICULO[SubGroupName],MATCH(Tabla_lineas[[#This Row],[CODIGO SAP]],[1]!TABLA_MAESTRO_DE_ARTICULO[ItemCode],0))</f>
        <v>POLVO PARA SUSPENSION</v>
      </c>
      <c r="M6300" t="s">
        <v>442</v>
      </c>
      <c r="N6300">
        <v>10</v>
      </c>
      <c r="O6300" t="s">
        <v>443</v>
      </c>
      <c r="S6300" s="2">
        <v>15</v>
      </c>
      <c r="T6300">
        <v>1391.1</v>
      </c>
      <c r="U6300">
        <v>92.75</v>
      </c>
      <c r="V6300">
        <v>92.74</v>
      </c>
      <c r="W6300">
        <v>12</v>
      </c>
      <c r="Z6300" s="4" t="s">
        <v>46</v>
      </c>
      <c r="AA6300" t="s">
        <v>153</v>
      </c>
      <c r="AB6300">
        <v>46096</v>
      </c>
      <c r="AG6300">
        <v>0</v>
      </c>
      <c r="AH6300">
        <v>15</v>
      </c>
      <c r="AM6300" t="str">
        <f>SUBSTITUTE(Tabla_lineas[[#This Row],[Codigo Liname]]," ","")</f>
        <v>J0163</v>
      </c>
    </row>
    <row r="6301" spans="1:39" customFormat="1" x14ac:dyDescent="0.25">
      <c r="A6301" s="2">
        <v>491</v>
      </c>
      <c r="B6301" t="s">
        <v>1121</v>
      </c>
      <c r="C6301">
        <f t="shared" si="98"/>
        <v>1639243</v>
      </c>
      <c r="D6301">
        <v>1650</v>
      </c>
      <c r="E6301" t="s">
        <v>420</v>
      </c>
      <c r="F6301">
        <v>4.96</v>
      </c>
      <c r="G6301">
        <v>4.96</v>
      </c>
      <c r="H6301" t="s">
        <v>421</v>
      </c>
      <c r="I6301" s="2">
        <v>11</v>
      </c>
      <c r="J6301" t="s">
        <v>422</v>
      </c>
      <c r="K6301" t="s">
        <v>423</v>
      </c>
      <c r="L6301" s="3" t="str">
        <f>+INDEX([1]!TABLA_MAESTRO_DE_ARTICULO[SubGroupName],MATCH(Tabla_lineas[[#This Row],[CODIGO SAP]],[1]!TABLA_MAESTRO_DE_ARTICULO[ItemCode],0))</f>
        <v>CAPSULA DURA</v>
      </c>
      <c r="M6301" t="s">
        <v>424</v>
      </c>
      <c r="N6301">
        <v>9</v>
      </c>
      <c r="O6301" t="s">
        <v>45</v>
      </c>
      <c r="S6301" s="2">
        <v>150</v>
      </c>
      <c r="T6301">
        <v>742.5</v>
      </c>
      <c r="U6301">
        <v>11</v>
      </c>
      <c r="V6301">
        <v>4.95</v>
      </c>
      <c r="W6301">
        <v>1.3</v>
      </c>
      <c r="Z6301" s="4" t="s">
        <v>46</v>
      </c>
      <c r="AA6301" t="s">
        <v>120</v>
      </c>
      <c r="AB6301">
        <v>46132</v>
      </c>
      <c r="AG6301">
        <v>0</v>
      </c>
      <c r="AH6301">
        <v>150</v>
      </c>
      <c r="AM6301" t="str">
        <f>SUBSTITUTE(Tabla_lineas[[#This Row],[Codigo Liname]]," ","")</f>
        <v>J0158</v>
      </c>
    </row>
    <row r="6302" spans="1:39" customFormat="1" x14ac:dyDescent="0.25">
      <c r="A6302" s="2">
        <v>491</v>
      </c>
      <c r="B6302" t="s">
        <v>1121</v>
      </c>
      <c r="C6302">
        <f t="shared" si="98"/>
        <v>1639243</v>
      </c>
      <c r="D6302">
        <v>558</v>
      </c>
      <c r="E6302" t="s">
        <v>203</v>
      </c>
      <c r="F6302">
        <v>1.64</v>
      </c>
      <c r="G6302">
        <v>1.64</v>
      </c>
      <c r="H6302" t="s">
        <v>204</v>
      </c>
      <c r="I6302" s="2">
        <v>3.72</v>
      </c>
      <c r="J6302" t="s">
        <v>205</v>
      </c>
      <c r="K6302" t="s">
        <v>206</v>
      </c>
      <c r="L6302" s="3" t="str">
        <f>+INDEX([1]!TABLA_MAESTRO_DE_ARTICULO[SubGroupName],MATCH(Tabla_lineas[[#This Row],[CODIGO SAP]],[1]!TABLA_MAESTRO_DE_ARTICULO[ItemCode],0))</f>
        <v>COMPRIMIDO</v>
      </c>
      <c r="M6302" t="s">
        <v>207</v>
      </c>
      <c r="N6302">
        <v>11</v>
      </c>
      <c r="O6302" t="s">
        <v>45</v>
      </c>
      <c r="S6302" s="2">
        <v>150</v>
      </c>
      <c r="T6302">
        <v>245.99999999999997</v>
      </c>
      <c r="U6302">
        <v>3.72</v>
      </c>
      <c r="V6302">
        <v>1.64</v>
      </c>
      <c r="W6302">
        <v>0.38</v>
      </c>
      <c r="Z6302" s="4" t="s">
        <v>46</v>
      </c>
      <c r="AA6302" t="s">
        <v>120</v>
      </c>
      <c r="AB6302">
        <v>46132</v>
      </c>
      <c r="AG6302">
        <v>0</v>
      </c>
      <c r="AH6302">
        <v>150</v>
      </c>
      <c r="AM6302" t="str">
        <f>SUBSTITUTE(Tabla_lineas[[#This Row],[Codigo Liname]]," ","")</f>
        <v>J0127</v>
      </c>
    </row>
    <row r="6303" spans="1:39" customFormat="1" x14ac:dyDescent="0.25">
      <c r="A6303" s="2">
        <v>491</v>
      </c>
      <c r="B6303" t="s">
        <v>1121</v>
      </c>
      <c r="C6303">
        <f t="shared" si="98"/>
        <v>1639243</v>
      </c>
      <c r="D6303">
        <v>4111.3499999999995</v>
      </c>
      <c r="E6303" t="s">
        <v>661</v>
      </c>
      <c r="F6303">
        <v>195.2</v>
      </c>
      <c r="G6303">
        <v>195.2</v>
      </c>
      <c r="H6303" t="s">
        <v>662</v>
      </c>
      <c r="I6303" s="2">
        <v>274.08999999999997</v>
      </c>
      <c r="J6303" t="s">
        <v>663</v>
      </c>
      <c r="K6303" t="s">
        <v>664</v>
      </c>
      <c r="L6303" s="3" t="str">
        <f>+INDEX([1]!TABLA_MAESTRO_DE_ARTICULO[SubGroupName],MATCH(Tabla_lineas[[#This Row],[CODIGO SAP]],[1]!TABLA_MAESTRO_DE_ARTICULO[ItemCode],0))</f>
        <v>POLVO PARA SUSPENSION</v>
      </c>
      <c r="M6303" t="s">
        <v>665</v>
      </c>
      <c r="N6303">
        <v>12</v>
      </c>
      <c r="O6303" t="s">
        <v>666</v>
      </c>
      <c r="S6303" s="2">
        <v>15</v>
      </c>
      <c r="T6303">
        <v>2927.85</v>
      </c>
      <c r="U6303">
        <v>274.08999999999997</v>
      </c>
      <c r="V6303">
        <v>195.19</v>
      </c>
      <c r="W6303">
        <v>40</v>
      </c>
      <c r="Z6303" s="4" t="s">
        <v>46</v>
      </c>
      <c r="AA6303" t="s">
        <v>120</v>
      </c>
      <c r="AB6303">
        <v>46132</v>
      </c>
      <c r="AG6303">
        <v>0</v>
      </c>
      <c r="AH6303">
        <v>15</v>
      </c>
      <c r="AM6303" t="str">
        <f>SUBSTITUTE(Tabla_lineas[[#This Row],[Codigo Liname]]," ","")</f>
        <v>J0130</v>
      </c>
    </row>
    <row r="6304" spans="1:39" customFormat="1" x14ac:dyDescent="0.25">
      <c r="A6304" s="2">
        <v>491</v>
      </c>
      <c r="B6304" t="s">
        <v>1121</v>
      </c>
      <c r="C6304">
        <f t="shared" si="98"/>
        <v>1639243</v>
      </c>
      <c r="D6304">
        <v>764</v>
      </c>
      <c r="E6304" t="s">
        <v>256</v>
      </c>
      <c r="F6304">
        <v>3.3</v>
      </c>
      <c r="G6304">
        <v>3.3</v>
      </c>
      <c r="H6304" t="s">
        <v>257</v>
      </c>
      <c r="I6304" s="2">
        <v>3.82</v>
      </c>
      <c r="J6304" t="s">
        <v>258</v>
      </c>
      <c r="K6304" t="s">
        <v>259</v>
      </c>
      <c r="L6304" s="3" t="str">
        <f>+INDEX([1]!TABLA_MAESTRO_DE_ARTICULO[SubGroupName],MATCH(Tabla_lineas[[#This Row],[CODIGO SAP]],[1]!TABLA_MAESTRO_DE_ARTICULO[ItemCode],0))</f>
        <v>SOLUCION INYECTABLE</v>
      </c>
      <c r="M6304" t="s">
        <v>260</v>
      </c>
      <c r="N6304">
        <v>16</v>
      </c>
      <c r="O6304" t="s">
        <v>249</v>
      </c>
      <c r="S6304" s="2">
        <v>200</v>
      </c>
      <c r="T6304">
        <v>658</v>
      </c>
      <c r="U6304">
        <v>3.82</v>
      </c>
      <c r="V6304">
        <v>3.29</v>
      </c>
      <c r="W6304">
        <v>0.7</v>
      </c>
      <c r="Z6304" s="4" t="s">
        <v>53</v>
      </c>
      <c r="AA6304" t="s">
        <v>153</v>
      </c>
      <c r="AB6304">
        <v>46132</v>
      </c>
      <c r="AG6304">
        <v>0</v>
      </c>
      <c r="AH6304">
        <v>200</v>
      </c>
      <c r="AM6304" t="str">
        <f>SUBSTITUTE(Tabla_lineas[[#This Row],[Codigo Liname]]," ","")</f>
        <v>M0103</v>
      </c>
    </row>
    <row r="6305" spans="1:39" customFormat="1" x14ac:dyDescent="0.25">
      <c r="A6305" s="2">
        <v>491</v>
      </c>
      <c r="B6305" t="s">
        <v>1121</v>
      </c>
      <c r="C6305">
        <f t="shared" si="98"/>
        <v>1639243</v>
      </c>
      <c r="D6305">
        <v>231.99999999999997</v>
      </c>
      <c r="E6305" t="s">
        <v>143</v>
      </c>
      <c r="F6305">
        <v>2.17</v>
      </c>
      <c r="G6305">
        <v>2.17</v>
      </c>
      <c r="H6305" t="s">
        <v>144</v>
      </c>
      <c r="I6305" s="2">
        <v>2.3199999999999998</v>
      </c>
      <c r="J6305" t="s">
        <v>145</v>
      </c>
      <c r="K6305" t="s">
        <v>146</v>
      </c>
      <c r="L6305" s="3" t="str">
        <f>+INDEX([1]!TABLA_MAESTRO_DE_ARTICULO[SubGroupName],MATCH(Tabla_lineas[[#This Row],[CODIGO SAP]],[1]!TABLA_MAESTRO_DE_ARTICULO[ItemCode],0))</f>
        <v>CAPSULA DURA</v>
      </c>
      <c r="M6305" t="s">
        <v>147</v>
      </c>
      <c r="N6305">
        <v>14</v>
      </c>
      <c r="O6305" t="s">
        <v>45</v>
      </c>
      <c r="S6305" s="2">
        <v>100</v>
      </c>
      <c r="T6305">
        <v>216</v>
      </c>
      <c r="U6305">
        <v>2.3199999999999998</v>
      </c>
      <c r="V6305">
        <v>2.16</v>
      </c>
      <c r="W6305">
        <v>0.8</v>
      </c>
      <c r="Z6305" s="4" t="s">
        <v>46</v>
      </c>
      <c r="AA6305" t="s">
        <v>120</v>
      </c>
      <c r="AB6305">
        <v>46132</v>
      </c>
      <c r="AG6305">
        <v>0</v>
      </c>
      <c r="AH6305">
        <v>100</v>
      </c>
      <c r="AM6305" t="str">
        <f>SUBSTITUTE(Tabla_lineas[[#This Row],[Codigo Liname]]," ","")</f>
        <v>J0141</v>
      </c>
    </row>
    <row r="6306" spans="1:39" customFormat="1" x14ac:dyDescent="0.25">
      <c r="A6306" s="2">
        <v>491</v>
      </c>
      <c r="B6306" t="s">
        <v>1121</v>
      </c>
      <c r="C6306">
        <f t="shared" si="98"/>
        <v>1639243</v>
      </c>
      <c r="D6306">
        <v>4942</v>
      </c>
      <c r="E6306" t="s">
        <v>298</v>
      </c>
      <c r="F6306">
        <v>14.58</v>
      </c>
      <c r="G6306">
        <v>14.58</v>
      </c>
      <c r="H6306" t="s">
        <v>299</v>
      </c>
      <c r="I6306" s="2">
        <v>24.71</v>
      </c>
      <c r="J6306" t="s">
        <v>300</v>
      </c>
      <c r="K6306" t="s">
        <v>301</v>
      </c>
      <c r="L6306" s="3" t="str">
        <f>+INDEX([1]!TABLA_MAESTRO_DE_ARTICULO[SubGroupName],MATCH(Tabla_lineas[[#This Row],[CODIGO SAP]],[1]!TABLA_MAESTRO_DE_ARTICULO[ItemCode],0))</f>
        <v>SUSPENSION</v>
      </c>
      <c r="M6306" t="s">
        <v>302</v>
      </c>
      <c r="N6306">
        <v>17</v>
      </c>
      <c r="O6306" t="s">
        <v>65</v>
      </c>
      <c r="S6306" s="2">
        <v>200</v>
      </c>
      <c r="T6306">
        <v>2914</v>
      </c>
      <c r="U6306">
        <v>24.71</v>
      </c>
      <c r="V6306">
        <v>14.57</v>
      </c>
      <c r="W6306">
        <v>5.5</v>
      </c>
      <c r="Z6306" s="4" t="s">
        <v>46</v>
      </c>
      <c r="AA6306" t="s">
        <v>153</v>
      </c>
      <c r="AB6306">
        <v>46096</v>
      </c>
      <c r="AG6306">
        <v>0</v>
      </c>
      <c r="AH6306">
        <v>200</v>
      </c>
      <c r="AM6306" t="str">
        <f>SUBSTITUTE(Tabla_lineas[[#This Row],[Codigo Liname]]," ","")</f>
        <v>M0104</v>
      </c>
    </row>
    <row r="6307" spans="1:39" customFormat="1" x14ac:dyDescent="0.25">
      <c r="A6307" s="2">
        <v>491</v>
      </c>
      <c r="B6307" t="s">
        <v>1121</v>
      </c>
      <c r="C6307">
        <f t="shared" si="98"/>
        <v>1639243</v>
      </c>
      <c r="D6307">
        <v>1724.9999999999998</v>
      </c>
      <c r="E6307" t="s">
        <v>303</v>
      </c>
      <c r="F6307">
        <v>0.75</v>
      </c>
      <c r="G6307">
        <v>0.69</v>
      </c>
      <c r="H6307" t="s">
        <v>304</v>
      </c>
      <c r="I6307" s="2">
        <v>0.69</v>
      </c>
      <c r="J6307" t="s">
        <v>305</v>
      </c>
      <c r="K6307" t="s">
        <v>306</v>
      </c>
      <c r="L6307" s="3" t="str">
        <f>+INDEX([1]!TABLA_MAESTRO_DE_ARTICULO[SubGroupName],MATCH(Tabla_lineas[[#This Row],[CODIGO SAP]],[1]!TABLA_MAESTRO_DE_ARTICULO[ItemCode],0))</f>
        <v>COMPRIMIDO</v>
      </c>
      <c r="M6307" t="s">
        <v>307</v>
      </c>
      <c r="N6307">
        <v>18</v>
      </c>
      <c r="O6307" t="s">
        <v>45</v>
      </c>
      <c r="P6307">
        <v>138600</v>
      </c>
      <c r="Q6307">
        <v>3275900</v>
      </c>
      <c r="R6307">
        <v>3414500</v>
      </c>
      <c r="S6307" s="2">
        <v>2500</v>
      </c>
      <c r="T6307">
        <v>1700.0000000000002</v>
      </c>
      <c r="U6307">
        <v>0.69</v>
      </c>
      <c r="V6307">
        <v>0.68</v>
      </c>
      <c r="W6307">
        <v>0.14000000000000001</v>
      </c>
      <c r="Z6307" s="4" t="s">
        <v>46</v>
      </c>
      <c r="AA6307" t="s">
        <v>120</v>
      </c>
      <c r="AB6307">
        <v>46132</v>
      </c>
      <c r="AG6307">
        <v>0</v>
      </c>
      <c r="AH6307">
        <v>2500</v>
      </c>
      <c r="AM6307" t="str">
        <f>SUBSTITUTE(Tabla_lineas[[#This Row],[Codigo Liname]]," ","")</f>
        <v>M0105</v>
      </c>
    </row>
    <row r="6308" spans="1:39" customFormat="1" x14ac:dyDescent="0.25">
      <c r="A6308" s="2">
        <v>491</v>
      </c>
      <c r="B6308" t="s">
        <v>1121</v>
      </c>
      <c r="C6308">
        <f t="shared" si="98"/>
        <v>1639243</v>
      </c>
      <c r="D6308">
        <v>21800</v>
      </c>
      <c r="E6308" t="s">
        <v>308</v>
      </c>
      <c r="F6308">
        <v>5.07</v>
      </c>
      <c r="G6308">
        <v>5.07</v>
      </c>
      <c r="H6308" t="s">
        <v>309</v>
      </c>
      <c r="I6308" s="2">
        <v>10.9</v>
      </c>
      <c r="J6308" t="s">
        <v>310</v>
      </c>
      <c r="K6308" t="s">
        <v>311</v>
      </c>
      <c r="L6308" s="3" t="str">
        <f>+INDEX([1]!TABLA_MAESTRO_DE_ARTICULO[SubGroupName],MATCH(Tabla_lineas[[#This Row],[CODIGO SAP]],[1]!TABLA_MAESTRO_DE_ARTICULO[ItemCode],0))</f>
        <v>SOLUCION INYECTABLE</v>
      </c>
      <c r="M6308" t="s">
        <v>312</v>
      </c>
      <c r="N6308">
        <v>25</v>
      </c>
      <c r="O6308" t="s">
        <v>249</v>
      </c>
      <c r="S6308" s="2">
        <v>2000</v>
      </c>
      <c r="T6308">
        <v>10140</v>
      </c>
      <c r="U6308">
        <v>10.9</v>
      </c>
      <c r="V6308">
        <v>5.07</v>
      </c>
      <c r="W6308">
        <v>1</v>
      </c>
      <c r="Z6308" s="4" t="s">
        <v>46</v>
      </c>
      <c r="AA6308" t="s">
        <v>126</v>
      </c>
      <c r="AB6308">
        <v>46132</v>
      </c>
      <c r="AG6308">
        <v>0</v>
      </c>
      <c r="AH6308">
        <v>2000</v>
      </c>
      <c r="AM6308" t="str">
        <f>SUBSTITUTE(Tabla_lineas[[#This Row],[Codigo Liname]]," ","")</f>
        <v>M0109</v>
      </c>
    </row>
    <row r="6309" spans="1:39" customFormat="1" x14ac:dyDescent="0.25">
      <c r="A6309" s="2">
        <v>491</v>
      </c>
      <c r="B6309" t="s">
        <v>1121</v>
      </c>
      <c r="C6309">
        <f t="shared" si="98"/>
        <v>1639243</v>
      </c>
      <c r="D6309">
        <v>10276</v>
      </c>
      <c r="E6309" t="s">
        <v>82</v>
      </c>
      <c r="F6309">
        <v>1.61</v>
      </c>
      <c r="G6309">
        <v>1.61</v>
      </c>
      <c r="H6309" t="s">
        <v>83</v>
      </c>
      <c r="I6309" s="2">
        <v>3.67</v>
      </c>
      <c r="J6309" t="s">
        <v>84</v>
      </c>
      <c r="K6309" t="s">
        <v>85</v>
      </c>
      <c r="L6309" s="3" t="str">
        <f>+INDEX([1]!TABLA_MAESTRO_DE_ARTICULO[SubGroupName],MATCH(Tabla_lineas[[#This Row],[CODIGO SAP]],[1]!TABLA_MAESTRO_DE_ARTICULO[ItemCode],0))</f>
        <v>COMPRIMIDO</v>
      </c>
      <c r="M6309" t="s">
        <v>86</v>
      </c>
      <c r="N6309">
        <v>20</v>
      </c>
      <c r="O6309" t="s">
        <v>45</v>
      </c>
      <c r="S6309" s="2">
        <v>2800</v>
      </c>
      <c r="T6309">
        <v>4480</v>
      </c>
      <c r="U6309">
        <v>3.67</v>
      </c>
      <c r="V6309">
        <v>1.6</v>
      </c>
      <c r="W6309">
        <v>0.15</v>
      </c>
      <c r="Z6309" s="4" t="s">
        <v>46</v>
      </c>
      <c r="AA6309" t="s">
        <v>126</v>
      </c>
      <c r="AB6309">
        <v>46132</v>
      </c>
      <c r="AG6309">
        <v>0</v>
      </c>
      <c r="AH6309">
        <v>2800</v>
      </c>
      <c r="AM6309" t="str">
        <f>SUBSTITUTE(Tabla_lineas[[#This Row],[Codigo Liname]]," ","")</f>
        <v>C0902</v>
      </c>
    </row>
    <row r="6310" spans="1:39" customFormat="1" x14ac:dyDescent="0.25">
      <c r="A6310" s="2">
        <v>491</v>
      </c>
      <c r="B6310" t="s">
        <v>1121</v>
      </c>
      <c r="C6310">
        <f t="shared" si="98"/>
        <v>1639243</v>
      </c>
      <c r="D6310">
        <v>400</v>
      </c>
      <c r="E6310" t="s">
        <v>148</v>
      </c>
      <c r="F6310">
        <v>5.12</v>
      </c>
      <c r="G6310">
        <v>4</v>
      </c>
      <c r="H6310" t="s">
        <v>149</v>
      </c>
      <c r="I6310" s="2">
        <v>4</v>
      </c>
      <c r="J6310" t="s">
        <v>150</v>
      </c>
      <c r="K6310" t="s">
        <v>151</v>
      </c>
      <c r="L6310" s="3" t="str">
        <f>+INDEX([1]!TABLA_MAESTRO_DE_ARTICULO[SubGroupName],MATCH(Tabla_lineas[[#This Row],[CODIGO SAP]],[1]!TABLA_MAESTRO_DE_ARTICULO[ItemCode],0))</f>
        <v>COMPRIMIDO</v>
      </c>
      <c r="M6310" t="s">
        <v>152</v>
      </c>
      <c r="N6310">
        <v>22</v>
      </c>
      <c r="O6310" t="s">
        <v>45</v>
      </c>
      <c r="P6310">
        <v>37700</v>
      </c>
      <c r="Q6310">
        <v>150100</v>
      </c>
      <c r="R6310">
        <v>187800</v>
      </c>
      <c r="S6310" s="2">
        <v>100</v>
      </c>
      <c r="T6310">
        <v>399</v>
      </c>
      <c r="U6310">
        <v>4</v>
      </c>
      <c r="V6310">
        <v>3.99</v>
      </c>
      <c r="W6310">
        <v>0.12</v>
      </c>
      <c r="Z6310" s="4" t="s">
        <v>46</v>
      </c>
      <c r="AA6310" t="s">
        <v>153</v>
      </c>
      <c r="AB6310">
        <v>46132</v>
      </c>
      <c r="AG6310">
        <v>0</v>
      </c>
      <c r="AH6310">
        <v>100</v>
      </c>
      <c r="AM6310" t="str">
        <f>SUBSTITUTE(Tabla_lineas[[#This Row],[Codigo Liname]]," ","")</f>
        <v>M0111</v>
      </c>
    </row>
    <row r="6311" spans="1:39" customFormat="1" x14ac:dyDescent="0.25">
      <c r="A6311" s="2">
        <v>491</v>
      </c>
      <c r="B6311" t="s">
        <v>1121</v>
      </c>
      <c r="C6311">
        <f t="shared" si="98"/>
        <v>1639243</v>
      </c>
      <c r="D6311">
        <v>10112</v>
      </c>
      <c r="E6311" t="s">
        <v>313</v>
      </c>
      <c r="F6311">
        <v>5.29</v>
      </c>
      <c r="G6311">
        <v>5.29</v>
      </c>
      <c r="H6311" t="s">
        <v>314</v>
      </c>
      <c r="I6311" s="2">
        <v>6.32</v>
      </c>
      <c r="J6311" t="s">
        <v>315</v>
      </c>
      <c r="K6311" t="s">
        <v>316</v>
      </c>
      <c r="L6311" s="3" t="str">
        <f>+INDEX([1]!TABLA_MAESTRO_DE_ARTICULO[SubGroupName],MATCH(Tabla_lineas[[#This Row],[CODIGO SAP]],[1]!TABLA_MAESTRO_DE_ARTICULO[ItemCode],0))</f>
        <v>SOLUCION INYECTABLE</v>
      </c>
      <c r="M6311" t="s">
        <v>317</v>
      </c>
      <c r="N6311">
        <v>21</v>
      </c>
      <c r="O6311" t="s">
        <v>249</v>
      </c>
      <c r="S6311" s="2">
        <v>1600</v>
      </c>
      <c r="T6311">
        <v>8448</v>
      </c>
      <c r="U6311">
        <v>6.32</v>
      </c>
      <c r="V6311">
        <v>5.28</v>
      </c>
      <c r="W6311">
        <v>0.7</v>
      </c>
      <c r="Z6311" s="4" t="s">
        <v>53</v>
      </c>
      <c r="AA6311" t="s">
        <v>120</v>
      </c>
      <c r="AB6311">
        <v>46132</v>
      </c>
      <c r="AG6311">
        <v>0</v>
      </c>
      <c r="AH6311">
        <v>1600</v>
      </c>
      <c r="AM6311" t="str">
        <f>SUBSTITUTE(Tabla_lineas[[#This Row],[Codigo Liname]]," ","")</f>
        <v>N0205</v>
      </c>
    </row>
    <row r="6312" spans="1:39" customFormat="1" x14ac:dyDescent="0.25">
      <c r="A6312" s="2">
        <v>493</v>
      </c>
      <c r="B6312" t="s">
        <v>1122</v>
      </c>
      <c r="C6312">
        <f t="shared" si="98"/>
        <v>1639438</v>
      </c>
      <c r="D6312">
        <v>7780</v>
      </c>
      <c r="E6312" t="s">
        <v>115</v>
      </c>
      <c r="F6312">
        <v>2.5099999999999998</v>
      </c>
      <c r="G6312">
        <v>2.5099999999999998</v>
      </c>
      <c r="H6312" t="s">
        <v>116</v>
      </c>
      <c r="I6312" s="2">
        <v>3.89</v>
      </c>
      <c r="J6312" t="s">
        <v>117</v>
      </c>
      <c r="K6312" t="s">
        <v>118</v>
      </c>
      <c r="L6312" s="3" t="str">
        <f>+INDEX([1]!TABLA_MAESTRO_DE_ARTICULO[SubGroupName],MATCH(Tabla_lineas[[#This Row],[CODIGO SAP]],[1]!TABLA_MAESTRO_DE_ARTICULO[ItemCode],0))</f>
        <v>COMPRIMIDO</v>
      </c>
      <c r="M6312" t="s">
        <v>119</v>
      </c>
      <c r="N6312">
        <v>1</v>
      </c>
      <c r="O6312" t="s">
        <v>45</v>
      </c>
      <c r="S6312" s="2">
        <v>2000</v>
      </c>
      <c r="T6312">
        <v>5000</v>
      </c>
      <c r="U6312">
        <v>3.89</v>
      </c>
      <c r="V6312">
        <v>2.5</v>
      </c>
      <c r="W6312">
        <v>0.7</v>
      </c>
      <c r="Z6312" s="4" t="s">
        <v>53</v>
      </c>
      <c r="AA6312" t="s">
        <v>120</v>
      </c>
      <c r="AB6312">
        <v>46132</v>
      </c>
      <c r="AG6312">
        <v>0</v>
      </c>
      <c r="AH6312">
        <v>2000</v>
      </c>
      <c r="AM6312" t="str">
        <f>SUBSTITUTE(Tabla_lineas[[#This Row],[Codigo Liname]]," ","")</f>
        <v>J0504</v>
      </c>
    </row>
    <row r="6313" spans="1:39" customFormat="1" x14ac:dyDescent="0.25">
      <c r="A6313" s="2">
        <v>493</v>
      </c>
      <c r="B6313" t="s">
        <v>1122</v>
      </c>
      <c r="C6313">
        <f t="shared" si="98"/>
        <v>1639438</v>
      </c>
      <c r="D6313">
        <v>4860</v>
      </c>
      <c r="E6313" t="s">
        <v>188</v>
      </c>
      <c r="F6313">
        <v>0.66</v>
      </c>
      <c r="G6313">
        <v>0.66</v>
      </c>
      <c r="H6313" t="s">
        <v>189</v>
      </c>
      <c r="I6313" s="2">
        <v>1</v>
      </c>
      <c r="J6313" t="s">
        <v>190</v>
      </c>
      <c r="K6313" t="s">
        <v>191</v>
      </c>
      <c r="L6313" s="3" t="str">
        <f>+INDEX([1]!TABLA_MAESTRO_DE_ARTICULO[SubGroupName],MATCH(Tabla_lineas[[#This Row],[CODIGO SAP]],[1]!TABLA_MAESTRO_DE_ARTICULO[ItemCode],0))</f>
        <v>COMPRIMIDO</v>
      </c>
      <c r="M6313" t="s">
        <v>192</v>
      </c>
      <c r="N6313">
        <v>2</v>
      </c>
      <c r="O6313" t="s">
        <v>45</v>
      </c>
      <c r="S6313" s="2">
        <v>9000</v>
      </c>
      <c r="T6313">
        <v>4770</v>
      </c>
      <c r="U6313">
        <v>0.54</v>
      </c>
      <c r="V6313">
        <v>0.53</v>
      </c>
      <c r="W6313">
        <v>0.2</v>
      </c>
      <c r="Z6313" s="4" t="s">
        <v>46</v>
      </c>
      <c r="AA6313" t="s">
        <v>153</v>
      </c>
      <c r="AB6313">
        <v>46096</v>
      </c>
      <c r="AG6313">
        <v>0</v>
      </c>
      <c r="AH6313">
        <v>9000</v>
      </c>
      <c r="AM6313" t="str">
        <f>SUBSTITUTE(Tabla_lineas[[#This Row],[Codigo Liname]]," ","")</f>
        <v>R0501</v>
      </c>
    </row>
    <row r="6314" spans="1:39" customFormat="1" x14ac:dyDescent="0.25">
      <c r="A6314" s="2">
        <v>493</v>
      </c>
      <c r="B6314" t="s">
        <v>1122</v>
      </c>
      <c r="C6314">
        <f t="shared" si="98"/>
        <v>1639438</v>
      </c>
      <c r="D6314">
        <v>25346</v>
      </c>
      <c r="E6314" t="s">
        <v>250</v>
      </c>
      <c r="F6314">
        <v>24.52</v>
      </c>
      <c r="G6314">
        <v>24.5</v>
      </c>
      <c r="H6314" t="s">
        <v>251</v>
      </c>
      <c r="I6314" s="2">
        <v>26.21</v>
      </c>
      <c r="J6314" t="s">
        <v>252</v>
      </c>
      <c r="K6314" t="s">
        <v>253</v>
      </c>
      <c r="L6314" s="3" t="str">
        <f>+INDEX([1]!TABLA_MAESTRO_DE_ARTICULO[SubGroupName],MATCH(Tabla_lineas[[#This Row],[CODIGO SAP]],[1]!TABLA_MAESTRO_DE_ARTICULO[ItemCode],0))</f>
        <v>GEL</v>
      </c>
      <c r="M6314" t="s">
        <v>254</v>
      </c>
      <c r="N6314">
        <v>5</v>
      </c>
      <c r="O6314" t="s">
        <v>255</v>
      </c>
      <c r="S6314" s="2">
        <v>2300</v>
      </c>
      <c r="T6314">
        <v>25323</v>
      </c>
      <c r="U6314">
        <v>11.02</v>
      </c>
      <c r="V6314">
        <v>11.01</v>
      </c>
      <c r="W6314">
        <v>5</v>
      </c>
      <c r="Z6314" s="4" t="s">
        <v>46</v>
      </c>
      <c r="AA6314" t="s">
        <v>153</v>
      </c>
      <c r="AB6314">
        <v>46132</v>
      </c>
      <c r="AG6314">
        <v>0</v>
      </c>
      <c r="AH6314">
        <v>2300</v>
      </c>
      <c r="AM6314" t="str">
        <f>SUBSTITUTE(Tabla_lineas[[#This Row],[Codigo Liname]]," ","")</f>
        <v>M0101</v>
      </c>
    </row>
    <row r="6315" spans="1:39" customFormat="1" x14ac:dyDescent="0.25">
      <c r="A6315" s="2">
        <v>493</v>
      </c>
      <c r="B6315" t="s">
        <v>1122</v>
      </c>
      <c r="C6315">
        <f t="shared" si="98"/>
        <v>1639438</v>
      </c>
      <c r="D6315">
        <v>7612.5</v>
      </c>
      <c r="E6315" t="s">
        <v>256</v>
      </c>
      <c r="F6315">
        <v>3.3</v>
      </c>
      <c r="G6315">
        <v>3.3</v>
      </c>
      <c r="H6315" t="s">
        <v>257</v>
      </c>
      <c r="I6315" s="2">
        <v>3.82</v>
      </c>
      <c r="J6315" t="s">
        <v>258</v>
      </c>
      <c r="K6315" t="s">
        <v>259</v>
      </c>
      <c r="L6315" s="3" t="str">
        <f>+INDEX([1]!TABLA_MAESTRO_DE_ARTICULO[SubGroupName],MATCH(Tabla_lineas[[#This Row],[CODIGO SAP]],[1]!TABLA_MAESTRO_DE_ARTICULO[ItemCode],0))</f>
        <v>SOLUCION INYECTABLE</v>
      </c>
      <c r="M6315" t="s">
        <v>260</v>
      </c>
      <c r="N6315">
        <v>4</v>
      </c>
      <c r="O6315" t="s">
        <v>249</v>
      </c>
      <c r="S6315" s="2">
        <v>5250</v>
      </c>
      <c r="T6315">
        <v>7560</v>
      </c>
      <c r="U6315">
        <v>1.45</v>
      </c>
      <c r="V6315">
        <v>1.44</v>
      </c>
      <c r="W6315">
        <v>0.7</v>
      </c>
      <c r="Z6315" s="4" t="s">
        <v>53</v>
      </c>
      <c r="AA6315" t="s">
        <v>153</v>
      </c>
      <c r="AB6315">
        <v>46132</v>
      </c>
      <c r="AG6315">
        <v>0</v>
      </c>
      <c r="AH6315">
        <v>5250</v>
      </c>
      <c r="AM6315" t="str">
        <f>SUBSTITUTE(Tabla_lineas[[#This Row],[Codigo Liname]]," ","")</f>
        <v>M0103</v>
      </c>
    </row>
    <row r="6316" spans="1:39" customFormat="1" x14ac:dyDescent="0.25">
      <c r="A6316" s="2">
        <v>493</v>
      </c>
      <c r="B6316" t="s">
        <v>1122</v>
      </c>
      <c r="C6316">
        <f t="shared" si="98"/>
        <v>1639438</v>
      </c>
      <c r="D6316">
        <v>5450</v>
      </c>
      <c r="E6316" t="s">
        <v>308</v>
      </c>
      <c r="F6316">
        <v>5.07</v>
      </c>
      <c r="G6316">
        <v>5.07</v>
      </c>
      <c r="H6316" t="s">
        <v>309</v>
      </c>
      <c r="I6316" s="2">
        <v>10.9</v>
      </c>
      <c r="J6316" t="s">
        <v>310</v>
      </c>
      <c r="K6316" t="s">
        <v>311</v>
      </c>
      <c r="L6316" s="3" t="str">
        <f>+INDEX([1]!TABLA_MAESTRO_DE_ARTICULO[SubGroupName],MATCH(Tabla_lineas[[#This Row],[CODIGO SAP]],[1]!TABLA_MAESTRO_DE_ARTICULO[ItemCode],0))</f>
        <v>SOLUCION INYECTABLE</v>
      </c>
      <c r="M6316" t="s">
        <v>312</v>
      </c>
      <c r="N6316">
        <v>6</v>
      </c>
      <c r="O6316" t="s">
        <v>249</v>
      </c>
      <c r="S6316" s="2">
        <v>500</v>
      </c>
      <c r="T6316">
        <v>2535</v>
      </c>
      <c r="U6316">
        <v>10.9</v>
      </c>
      <c r="V6316">
        <v>5.07</v>
      </c>
      <c r="W6316">
        <v>1</v>
      </c>
      <c r="Z6316" s="4" t="s">
        <v>46</v>
      </c>
      <c r="AA6316" t="s">
        <v>126</v>
      </c>
      <c r="AB6316">
        <v>46132</v>
      </c>
      <c r="AG6316">
        <v>0</v>
      </c>
      <c r="AH6316">
        <v>500</v>
      </c>
      <c r="AM6316" t="str">
        <f>SUBSTITUTE(Tabla_lineas[[#This Row],[Codigo Liname]]," ","")</f>
        <v>M0109</v>
      </c>
    </row>
    <row r="6317" spans="1:39" customFormat="1" x14ac:dyDescent="0.25">
      <c r="A6317" s="2">
        <v>494</v>
      </c>
      <c r="B6317" t="s">
        <v>1123</v>
      </c>
      <c r="C6317">
        <f t="shared" si="98"/>
        <v>1639449</v>
      </c>
      <c r="D6317">
        <v>49050</v>
      </c>
      <c r="E6317" t="s">
        <v>308</v>
      </c>
      <c r="F6317">
        <v>5.07</v>
      </c>
      <c r="G6317">
        <v>5.07</v>
      </c>
      <c r="H6317" t="s">
        <v>309</v>
      </c>
      <c r="I6317" s="2">
        <v>10.9</v>
      </c>
      <c r="J6317" t="s">
        <v>310</v>
      </c>
      <c r="K6317" t="s">
        <v>311</v>
      </c>
      <c r="L6317" s="3" t="str">
        <f>+INDEX([1]!TABLA_MAESTRO_DE_ARTICULO[SubGroupName],MATCH(Tabla_lineas[[#This Row],[CODIGO SAP]],[1]!TABLA_MAESTRO_DE_ARTICULO[ItemCode],0))</f>
        <v>SOLUCION INYECTABLE</v>
      </c>
      <c r="M6317" t="s">
        <v>312</v>
      </c>
      <c r="N6317">
        <v>3</v>
      </c>
      <c r="O6317" t="s">
        <v>249</v>
      </c>
      <c r="S6317" s="2">
        <v>4500</v>
      </c>
      <c r="T6317">
        <v>22815</v>
      </c>
      <c r="U6317">
        <v>10.9</v>
      </c>
      <c r="V6317">
        <v>5.07</v>
      </c>
      <c r="W6317">
        <v>1</v>
      </c>
      <c r="Z6317" s="4" t="s">
        <v>46</v>
      </c>
      <c r="AA6317" t="s">
        <v>126</v>
      </c>
      <c r="AB6317">
        <v>46132</v>
      </c>
      <c r="AG6317">
        <v>0</v>
      </c>
      <c r="AH6317">
        <v>4500</v>
      </c>
      <c r="AM6317" t="str">
        <f>SUBSTITUTE(Tabla_lineas[[#This Row],[Codigo Liname]]," ","")</f>
        <v>M0109</v>
      </c>
    </row>
    <row r="6318" spans="1:39" customFormat="1" x14ac:dyDescent="0.25">
      <c r="A6318" s="2">
        <v>494</v>
      </c>
      <c r="B6318" t="s">
        <v>1123</v>
      </c>
      <c r="C6318">
        <f t="shared" si="98"/>
        <v>1639449</v>
      </c>
      <c r="D6318">
        <v>21555</v>
      </c>
      <c r="E6318" t="s">
        <v>76</v>
      </c>
      <c r="F6318">
        <v>14.47</v>
      </c>
      <c r="G6318">
        <v>14.37</v>
      </c>
      <c r="H6318" t="s">
        <v>77</v>
      </c>
      <c r="I6318" s="2">
        <v>14.37</v>
      </c>
      <c r="J6318" t="s">
        <v>78</v>
      </c>
      <c r="K6318" t="s">
        <v>79</v>
      </c>
      <c r="L6318" s="3" t="str">
        <f>+INDEX([1]!TABLA_MAESTRO_DE_ARTICULO[SubGroupName],MATCH(Tabla_lineas[[#This Row],[CODIGO SAP]],[1]!TABLA_MAESTRO_DE_ARTICULO[ItemCode],0))</f>
        <v>SOLUCION INYECTABLE</v>
      </c>
      <c r="M6318" t="s">
        <v>80</v>
      </c>
      <c r="N6318">
        <v>4</v>
      </c>
      <c r="O6318" t="s">
        <v>81</v>
      </c>
      <c r="S6318" s="2">
        <v>1500</v>
      </c>
      <c r="T6318">
        <v>21540</v>
      </c>
      <c r="U6318">
        <v>14.37</v>
      </c>
      <c r="V6318">
        <v>14.36</v>
      </c>
      <c r="W6318">
        <v>4</v>
      </c>
      <c r="Z6318" s="4" t="s">
        <v>46</v>
      </c>
      <c r="AA6318" t="s">
        <v>153</v>
      </c>
      <c r="AB6318">
        <v>46132</v>
      </c>
      <c r="AG6318">
        <v>0</v>
      </c>
      <c r="AH6318">
        <v>1500</v>
      </c>
      <c r="AM6318" t="str">
        <f>SUBSTITUTE(Tabla_lineas[[#This Row],[Codigo Liname]]," ","")</f>
        <v>N0112</v>
      </c>
    </row>
    <row r="6319" spans="1:39" customFormat="1" x14ac:dyDescent="0.25">
      <c r="A6319" s="2">
        <v>494</v>
      </c>
      <c r="B6319" t="s">
        <v>1123</v>
      </c>
      <c r="C6319">
        <f t="shared" si="98"/>
        <v>1639449</v>
      </c>
      <c r="D6319">
        <v>126400</v>
      </c>
      <c r="E6319" t="s">
        <v>313</v>
      </c>
      <c r="F6319">
        <v>5.29</v>
      </c>
      <c r="G6319">
        <v>5.29</v>
      </c>
      <c r="H6319" t="s">
        <v>314</v>
      </c>
      <c r="I6319" s="2">
        <v>6.32</v>
      </c>
      <c r="J6319" t="s">
        <v>315</v>
      </c>
      <c r="K6319" t="s">
        <v>316</v>
      </c>
      <c r="L6319" s="3" t="str">
        <f>+INDEX([1]!TABLA_MAESTRO_DE_ARTICULO[SubGroupName],MATCH(Tabla_lineas[[#This Row],[CODIGO SAP]],[1]!TABLA_MAESTRO_DE_ARTICULO[ItemCode],0))</f>
        <v>SOLUCION INYECTABLE</v>
      </c>
      <c r="M6319" t="s">
        <v>317</v>
      </c>
      <c r="N6319">
        <v>5</v>
      </c>
      <c r="O6319" t="s">
        <v>249</v>
      </c>
      <c r="S6319" s="2">
        <v>20000</v>
      </c>
      <c r="T6319">
        <v>105600</v>
      </c>
      <c r="U6319">
        <v>6.32</v>
      </c>
      <c r="V6319">
        <v>5.28</v>
      </c>
      <c r="W6319">
        <v>0.7</v>
      </c>
      <c r="Z6319" s="4" t="s">
        <v>53</v>
      </c>
      <c r="AA6319" t="s">
        <v>120</v>
      </c>
      <c r="AB6319">
        <v>46132</v>
      </c>
      <c r="AG6319">
        <v>0</v>
      </c>
      <c r="AH6319">
        <v>20000</v>
      </c>
      <c r="AM6319" t="str">
        <f>SUBSTITUTE(Tabla_lineas[[#This Row],[Codigo Liname]]," ","")</f>
        <v>N0205</v>
      </c>
    </row>
    <row r="6320" spans="1:39" customFormat="1" x14ac:dyDescent="0.25">
      <c r="A6320" s="2">
        <v>494</v>
      </c>
      <c r="B6320" t="s">
        <v>1123</v>
      </c>
      <c r="C6320">
        <f t="shared" si="98"/>
        <v>1639449</v>
      </c>
      <c r="D6320">
        <v>1410</v>
      </c>
      <c r="E6320" t="s">
        <v>328</v>
      </c>
      <c r="F6320">
        <v>0.92</v>
      </c>
      <c r="G6320">
        <v>0.75</v>
      </c>
      <c r="H6320" t="s">
        <v>329</v>
      </c>
      <c r="I6320" s="2">
        <v>0.75</v>
      </c>
      <c r="J6320" t="s">
        <v>330</v>
      </c>
      <c r="K6320" t="s">
        <v>331</v>
      </c>
      <c r="L6320" s="3" t="str">
        <f>+INDEX([1]!TABLA_MAESTRO_DE_ARTICULO[SubGroupName],MATCH(Tabla_lineas[[#This Row],[CODIGO SAP]],[1]!TABLA_MAESTRO_DE_ARTICULO[ItemCode],0))</f>
        <v>COMPRIMIDO</v>
      </c>
      <c r="M6320" t="s">
        <v>332</v>
      </c>
      <c r="N6320">
        <v>6</v>
      </c>
      <c r="O6320" t="s">
        <v>45</v>
      </c>
      <c r="P6320">
        <v>63200</v>
      </c>
      <c r="Q6320">
        <v>247600</v>
      </c>
      <c r="R6320">
        <v>310800</v>
      </c>
      <c r="S6320" s="2">
        <v>1880</v>
      </c>
      <c r="T6320">
        <v>1391.2</v>
      </c>
      <c r="U6320">
        <v>0.75</v>
      </c>
      <c r="V6320">
        <v>0.74</v>
      </c>
      <c r="W6320">
        <v>0.2</v>
      </c>
      <c r="Z6320" s="4" t="s">
        <v>46</v>
      </c>
      <c r="AA6320" t="s">
        <v>120</v>
      </c>
      <c r="AB6320">
        <v>46132</v>
      </c>
      <c r="AG6320">
        <v>0</v>
      </c>
      <c r="AH6320">
        <v>1880</v>
      </c>
      <c r="AM6320" t="str">
        <f>SUBSTITUTE(Tabla_lineas[[#This Row],[Codigo Liname]]," ","")</f>
        <v>P0109</v>
      </c>
    </row>
    <row r="6321" spans="1:39" customFormat="1" x14ac:dyDescent="0.25">
      <c r="A6321" s="2">
        <v>496</v>
      </c>
      <c r="B6321" t="s">
        <v>1124</v>
      </c>
      <c r="C6321" t="str">
        <f t="shared" si="98"/>
        <v>COTI</v>
      </c>
      <c r="E6321" t="s">
        <v>432</v>
      </c>
      <c r="F6321">
        <v>49.46</v>
      </c>
      <c r="G6321">
        <v>49.46</v>
      </c>
      <c r="H6321" t="s">
        <v>433</v>
      </c>
      <c r="I6321" s="2">
        <v>54.49</v>
      </c>
      <c r="J6321" t="s">
        <v>434</v>
      </c>
      <c r="K6321" t="s">
        <v>435</v>
      </c>
      <c r="L6321" s="3" t="str">
        <f>+INDEX([1]!TABLA_MAESTRO_DE_ARTICULO[SubGroupName],MATCH(Tabla_lineas[[#This Row],[CODIGO SAP]],[1]!TABLA_MAESTRO_DE_ARTICULO[ItemCode],0))</f>
        <v>POLVO PARA SUSPENSION</v>
      </c>
      <c r="M6321" t="s">
        <v>436</v>
      </c>
      <c r="O6321" t="s">
        <v>437</v>
      </c>
      <c r="S6321" s="2">
        <v>30</v>
      </c>
      <c r="T6321">
        <v>750</v>
      </c>
      <c r="U6321">
        <v>25</v>
      </c>
      <c r="V6321">
        <v>25</v>
      </c>
      <c r="Z6321" s="4" t="s">
        <v>46</v>
      </c>
      <c r="AL6321" t="s">
        <v>1125</v>
      </c>
      <c r="AM6321" t="str">
        <f>SUBSTITUTE(Tabla_lineas[[#This Row],[Codigo Liname]]," ","")</f>
        <v>J0162</v>
      </c>
    </row>
    <row r="6322" spans="1:39" customFormat="1" x14ac:dyDescent="0.25">
      <c r="A6322" s="2">
        <v>496</v>
      </c>
      <c r="B6322" t="s">
        <v>1124</v>
      </c>
      <c r="C6322" t="str">
        <f t="shared" si="98"/>
        <v>COTI</v>
      </c>
      <c r="E6322" t="s">
        <v>133</v>
      </c>
      <c r="F6322">
        <v>0.95</v>
      </c>
      <c r="G6322">
        <v>0.95</v>
      </c>
      <c r="H6322" t="s">
        <v>134</v>
      </c>
      <c r="I6322" s="2">
        <v>1.31</v>
      </c>
      <c r="J6322" t="s">
        <v>135</v>
      </c>
      <c r="K6322" t="s">
        <v>136</v>
      </c>
      <c r="L6322" s="3" t="str">
        <f>+INDEX([1]!TABLA_MAESTRO_DE_ARTICULO[SubGroupName],MATCH(Tabla_lineas[[#This Row],[CODIGO SAP]],[1]!TABLA_MAESTRO_DE_ARTICULO[ItemCode],0))</f>
        <v>COMPRIMIDO</v>
      </c>
      <c r="M6322" t="s">
        <v>137</v>
      </c>
      <c r="O6322" t="s">
        <v>45</v>
      </c>
      <c r="P6322">
        <v>32100</v>
      </c>
      <c r="Q6322">
        <v>219600</v>
      </c>
      <c r="R6322">
        <v>251700</v>
      </c>
      <c r="S6322" s="2">
        <v>500</v>
      </c>
      <c r="T6322">
        <v>370</v>
      </c>
      <c r="U6322">
        <v>0.74</v>
      </c>
      <c r="V6322">
        <v>0.74</v>
      </c>
      <c r="Z6322" s="4" t="s">
        <v>46</v>
      </c>
      <c r="AL6322" t="s">
        <v>1125</v>
      </c>
      <c r="AM6322" t="str">
        <f>SUBSTITUTE(Tabla_lineas[[#This Row],[Codigo Liname]]," ","")</f>
        <v>N0304</v>
      </c>
    </row>
    <row r="6323" spans="1:39" customFormat="1" x14ac:dyDescent="0.25">
      <c r="A6323" s="2">
        <v>496</v>
      </c>
      <c r="B6323" t="s">
        <v>1124</v>
      </c>
      <c r="C6323" t="str">
        <f t="shared" si="98"/>
        <v>COTI</v>
      </c>
      <c r="E6323" t="s">
        <v>203</v>
      </c>
      <c r="F6323">
        <v>1.64</v>
      </c>
      <c r="G6323">
        <v>1.64</v>
      </c>
      <c r="H6323" t="s">
        <v>204</v>
      </c>
      <c r="I6323" s="2">
        <v>3.72</v>
      </c>
      <c r="J6323" t="s">
        <v>205</v>
      </c>
      <c r="K6323" t="s">
        <v>206</v>
      </c>
      <c r="L6323" s="3" t="str">
        <f>+INDEX([1]!TABLA_MAESTRO_DE_ARTICULO[SubGroupName],MATCH(Tabla_lineas[[#This Row],[CODIGO SAP]],[1]!TABLA_MAESTRO_DE_ARTICULO[ItemCode],0))</f>
        <v>COMPRIMIDO</v>
      </c>
      <c r="M6323" t="s">
        <v>207</v>
      </c>
      <c r="O6323" t="s">
        <v>45</v>
      </c>
      <c r="S6323" s="2">
        <v>1000</v>
      </c>
      <c r="T6323">
        <v>700</v>
      </c>
      <c r="U6323">
        <v>0.7</v>
      </c>
      <c r="V6323">
        <v>0.7</v>
      </c>
      <c r="Z6323" s="4" t="s">
        <v>46</v>
      </c>
      <c r="AL6323" t="s">
        <v>1125</v>
      </c>
      <c r="AM6323" t="str">
        <f>SUBSTITUTE(Tabla_lineas[[#This Row],[Codigo Liname]]," ","")</f>
        <v>J0127</v>
      </c>
    </row>
    <row r="6324" spans="1:39" customFormat="1" x14ac:dyDescent="0.25">
      <c r="A6324" s="2">
        <v>496</v>
      </c>
      <c r="B6324" t="s">
        <v>1124</v>
      </c>
      <c r="C6324" t="str">
        <f t="shared" si="98"/>
        <v>COTI</v>
      </c>
      <c r="E6324" t="s">
        <v>244</v>
      </c>
      <c r="F6324">
        <v>4.03</v>
      </c>
      <c r="G6324">
        <v>4.03</v>
      </c>
      <c r="H6324" t="s">
        <v>245</v>
      </c>
      <c r="I6324" s="2">
        <v>6.97</v>
      </c>
      <c r="J6324" t="s">
        <v>246</v>
      </c>
      <c r="K6324" t="s">
        <v>247</v>
      </c>
      <c r="L6324" s="3" t="str">
        <f>+INDEX([1]!TABLA_MAESTRO_DE_ARTICULO[SubGroupName],MATCH(Tabla_lineas[[#This Row],[CODIGO SAP]],[1]!TABLA_MAESTRO_DE_ARTICULO[ItemCode],0))</f>
        <v>SOLUCION INYECTABLE</v>
      </c>
      <c r="M6324" t="s">
        <v>248</v>
      </c>
      <c r="O6324" t="s">
        <v>249</v>
      </c>
      <c r="S6324" s="2">
        <v>400</v>
      </c>
      <c r="T6324">
        <v>800</v>
      </c>
      <c r="U6324">
        <v>2</v>
      </c>
      <c r="V6324">
        <v>2</v>
      </c>
      <c r="Z6324" s="4" t="s">
        <v>46</v>
      </c>
      <c r="AL6324" t="s">
        <v>1125</v>
      </c>
      <c r="AM6324" t="str">
        <f>SUBSTITUTE(Tabla_lineas[[#This Row],[Codigo Liname]]," ","")</f>
        <v>H0204</v>
      </c>
    </row>
    <row r="6325" spans="1:39" customFormat="1" x14ac:dyDescent="0.25">
      <c r="A6325" s="2">
        <v>496</v>
      </c>
      <c r="B6325" t="s">
        <v>1124</v>
      </c>
      <c r="C6325" t="str">
        <f t="shared" si="98"/>
        <v>COTI</v>
      </c>
      <c r="E6325" t="s">
        <v>303</v>
      </c>
      <c r="F6325">
        <v>0.75</v>
      </c>
      <c r="G6325">
        <v>0.69</v>
      </c>
      <c r="H6325" t="s">
        <v>304</v>
      </c>
      <c r="I6325" s="2">
        <v>0.69</v>
      </c>
      <c r="J6325" t="s">
        <v>305</v>
      </c>
      <c r="K6325" t="s">
        <v>306</v>
      </c>
      <c r="L6325" s="3" t="str">
        <f>+INDEX([1]!TABLA_MAESTRO_DE_ARTICULO[SubGroupName],MATCH(Tabla_lineas[[#This Row],[CODIGO SAP]],[1]!TABLA_MAESTRO_DE_ARTICULO[ItemCode],0))</f>
        <v>COMPRIMIDO</v>
      </c>
      <c r="M6325" t="s">
        <v>307</v>
      </c>
      <c r="O6325" t="s">
        <v>45</v>
      </c>
      <c r="P6325">
        <v>138600</v>
      </c>
      <c r="Q6325">
        <v>3275900</v>
      </c>
      <c r="R6325">
        <v>3414500</v>
      </c>
      <c r="S6325" s="2">
        <v>3000</v>
      </c>
      <c r="T6325">
        <v>900</v>
      </c>
      <c r="U6325">
        <v>0.3</v>
      </c>
      <c r="V6325">
        <v>0.3</v>
      </c>
      <c r="Z6325" s="4" t="s">
        <v>46</v>
      </c>
      <c r="AL6325" t="s">
        <v>1125</v>
      </c>
      <c r="AM6325" t="str">
        <f>SUBSTITUTE(Tabla_lineas[[#This Row],[Codigo Liname]]," ","")</f>
        <v>M0105</v>
      </c>
    </row>
    <row r="6326" spans="1:39" customFormat="1" x14ac:dyDescent="0.25">
      <c r="A6326" s="2">
        <v>496</v>
      </c>
      <c r="B6326" t="s">
        <v>1124</v>
      </c>
      <c r="C6326" t="str">
        <f t="shared" si="98"/>
        <v>COTI</v>
      </c>
      <c r="E6326" t="s">
        <v>308</v>
      </c>
      <c r="F6326">
        <v>5.07</v>
      </c>
      <c r="G6326">
        <v>5.07</v>
      </c>
      <c r="H6326" t="s">
        <v>309</v>
      </c>
      <c r="I6326" s="2">
        <v>10.9</v>
      </c>
      <c r="J6326" t="s">
        <v>310</v>
      </c>
      <c r="K6326" t="s">
        <v>311</v>
      </c>
      <c r="L6326" s="3" t="str">
        <f>+INDEX([1]!TABLA_MAESTRO_DE_ARTICULO[SubGroupName],MATCH(Tabla_lineas[[#This Row],[CODIGO SAP]],[1]!TABLA_MAESTRO_DE_ARTICULO[ItemCode],0))</f>
        <v>SOLUCION INYECTABLE</v>
      </c>
      <c r="M6326" t="s">
        <v>312</v>
      </c>
      <c r="O6326" t="s">
        <v>249</v>
      </c>
      <c r="S6326" s="2">
        <v>399</v>
      </c>
      <c r="T6326">
        <v>997.5</v>
      </c>
      <c r="U6326">
        <v>2.5</v>
      </c>
      <c r="V6326">
        <v>2.5</v>
      </c>
      <c r="Z6326" s="4" t="s">
        <v>46</v>
      </c>
      <c r="AL6326" t="s">
        <v>1125</v>
      </c>
      <c r="AM6326" t="str">
        <f>SUBSTITUTE(Tabla_lineas[[#This Row],[Codigo Liname]]," ","")</f>
        <v>M0109</v>
      </c>
    </row>
    <row r="6327" spans="1:39" customFormat="1" x14ac:dyDescent="0.25">
      <c r="A6327" s="2">
        <v>496</v>
      </c>
      <c r="B6327" t="s">
        <v>1124</v>
      </c>
      <c r="C6327" t="str">
        <f t="shared" si="98"/>
        <v>COTI</v>
      </c>
      <c r="E6327" t="s">
        <v>82</v>
      </c>
      <c r="F6327">
        <v>1.61</v>
      </c>
      <c r="G6327">
        <v>1.61</v>
      </c>
      <c r="H6327" t="s">
        <v>83</v>
      </c>
      <c r="I6327" s="2">
        <v>3.67</v>
      </c>
      <c r="J6327" t="s">
        <v>84</v>
      </c>
      <c r="K6327" t="s">
        <v>85</v>
      </c>
      <c r="L6327" s="3" t="str">
        <f>+INDEX([1]!TABLA_MAESTRO_DE_ARTICULO[SubGroupName],MATCH(Tabla_lineas[[#This Row],[CODIGO SAP]],[1]!TABLA_MAESTRO_DE_ARTICULO[ItemCode],0))</f>
        <v>COMPRIMIDO</v>
      </c>
      <c r="M6327" t="s">
        <v>86</v>
      </c>
      <c r="O6327" t="s">
        <v>45</v>
      </c>
      <c r="S6327" s="2">
        <v>2000</v>
      </c>
      <c r="T6327">
        <v>500</v>
      </c>
      <c r="U6327">
        <v>0.25</v>
      </c>
      <c r="V6327">
        <v>0.25</v>
      </c>
      <c r="Z6327" s="4" t="s">
        <v>46</v>
      </c>
      <c r="AL6327" t="s">
        <v>1125</v>
      </c>
      <c r="AM6327" t="str">
        <f>SUBSTITUTE(Tabla_lineas[[#This Row],[Codigo Liname]]," ","")</f>
        <v>C0902</v>
      </c>
    </row>
    <row r="6328" spans="1:39" customFormat="1" x14ac:dyDescent="0.25">
      <c r="A6328" s="2">
        <v>496</v>
      </c>
      <c r="B6328" t="s">
        <v>1124</v>
      </c>
      <c r="C6328" t="str">
        <f t="shared" si="98"/>
        <v>COTI</v>
      </c>
      <c r="E6328" t="s">
        <v>318</v>
      </c>
      <c r="F6328">
        <v>1.26</v>
      </c>
      <c r="G6328">
        <v>1.26</v>
      </c>
      <c r="H6328" t="s">
        <v>319</v>
      </c>
      <c r="I6328" s="2">
        <v>3.35</v>
      </c>
      <c r="J6328" t="s">
        <v>320</v>
      </c>
      <c r="K6328" t="s">
        <v>321</v>
      </c>
      <c r="L6328" s="3" t="str">
        <f>+INDEX([1]!TABLA_MAESTRO_DE_ARTICULO[SubGroupName],MATCH(Tabla_lineas[[#This Row],[CODIGO SAP]],[1]!TABLA_MAESTRO_DE_ARTICULO[ItemCode],0))</f>
        <v>COMPRIMIDO</v>
      </c>
      <c r="M6328" t="s">
        <v>322</v>
      </c>
      <c r="O6328" t="s">
        <v>45</v>
      </c>
      <c r="S6328" s="2">
        <v>1000</v>
      </c>
      <c r="T6328">
        <v>410</v>
      </c>
      <c r="U6328">
        <v>0.41</v>
      </c>
      <c r="V6328">
        <v>0.41</v>
      </c>
      <c r="Z6328" s="4" t="s">
        <v>46</v>
      </c>
      <c r="AL6328" t="s">
        <v>1125</v>
      </c>
      <c r="AM6328" t="str">
        <f>SUBSTITUTE(Tabla_lineas[[#This Row],[Codigo Liname]]," ","")</f>
        <v>A1004</v>
      </c>
    </row>
    <row r="6329" spans="1:39" customFormat="1" x14ac:dyDescent="0.25">
      <c r="A6329" s="2">
        <v>496</v>
      </c>
      <c r="B6329" t="s">
        <v>1124</v>
      </c>
      <c r="C6329" t="str">
        <f t="shared" si="98"/>
        <v>COTI</v>
      </c>
      <c r="E6329" t="s">
        <v>323</v>
      </c>
      <c r="F6329">
        <v>5.91</v>
      </c>
      <c r="G6329">
        <v>3.53</v>
      </c>
      <c r="H6329" t="s">
        <v>324</v>
      </c>
      <c r="I6329" s="2">
        <v>3.53</v>
      </c>
      <c r="J6329" t="s">
        <v>325</v>
      </c>
      <c r="K6329" t="s">
        <v>326</v>
      </c>
      <c r="L6329" s="3" t="str">
        <f>+INDEX([1]!TABLA_MAESTRO_DE_ARTICULO[SubGroupName],MATCH(Tabla_lineas[[#This Row],[CODIGO SAP]],[1]!TABLA_MAESTRO_DE_ARTICULO[ItemCode],0))</f>
        <v>SOLUCION INYECTABLE</v>
      </c>
      <c r="M6329" t="s">
        <v>327</v>
      </c>
      <c r="O6329" t="s">
        <v>249</v>
      </c>
      <c r="S6329" s="2">
        <v>100</v>
      </c>
      <c r="T6329">
        <v>200</v>
      </c>
      <c r="U6329">
        <v>2</v>
      </c>
      <c r="V6329">
        <v>2</v>
      </c>
      <c r="Z6329" s="4" t="s">
        <v>46</v>
      </c>
      <c r="AL6329" t="s">
        <v>1125</v>
      </c>
      <c r="AM6329" t="str">
        <f>SUBSTITUTE(Tabla_lineas[[#This Row],[Codigo Liname]]," ","")</f>
        <v>A0308</v>
      </c>
    </row>
    <row r="6330" spans="1:39" customFormat="1" x14ac:dyDescent="0.25">
      <c r="A6330" s="2">
        <v>496</v>
      </c>
      <c r="B6330" t="s">
        <v>1124</v>
      </c>
      <c r="C6330" t="str">
        <f t="shared" si="98"/>
        <v>COTI</v>
      </c>
      <c r="E6330" t="s">
        <v>358</v>
      </c>
      <c r="F6330">
        <v>12.96</v>
      </c>
      <c r="G6330">
        <v>6</v>
      </c>
      <c r="H6330" t="s">
        <v>359</v>
      </c>
      <c r="I6330" s="2">
        <v>6</v>
      </c>
      <c r="J6330" t="s">
        <v>360</v>
      </c>
      <c r="K6330" t="s">
        <v>361</v>
      </c>
      <c r="L6330" s="3" t="str">
        <f>+INDEX([1]!TABLA_MAESTRO_DE_ARTICULO[SubGroupName],MATCH(Tabla_lineas[[#This Row],[CODIGO SAP]],[1]!TABLA_MAESTRO_DE_ARTICULO[ItemCode],0))</f>
        <v>POLVO PARA INYECTABLE</v>
      </c>
      <c r="M6330" t="s">
        <v>362</v>
      </c>
      <c r="O6330" t="s">
        <v>52</v>
      </c>
      <c r="S6330" s="2">
        <v>100</v>
      </c>
      <c r="T6330">
        <v>500</v>
      </c>
      <c r="U6330">
        <v>5</v>
      </c>
      <c r="V6330">
        <v>5</v>
      </c>
      <c r="Z6330" s="4" t="s">
        <v>46</v>
      </c>
      <c r="AL6330" t="s">
        <v>1125</v>
      </c>
      <c r="AM6330" t="str">
        <f>SUBSTITUTE(Tabla_lineas[[#This Row],[Codigo Liname]]," ","")</f>
        <v>J0115</v>
      </c>
    </row>
    <row r="6331" spans="1:39" customFormat="1" x14ac:dyDescent="0.25">
      <c r="A6331" s="2">
        <v>496</v>
      </c>
      <c r="B6331" t="s">
        <v>1124</v>
      </c>
      <c r="C6331" t="str">
        <f t="shared" si="98"/>
        <v>COTI</v>
      </c>
      <c r="E6331" t="s">
        <v>363</v>
      </c>
      <c r="F6331">
        <v>22.68</v>
      </c>
      <c r="G6331">
        <v>19.34</v>
      </c>
      <c r="H6331" t="s">
        <v>364</v>
      </c>
      <c r="I6331" s="2">
        <v>19.34</v>
      </c>
      <c r="J6331" t="s">
        <v>365</v>
      </c>
      <c r="K6331" t="s">
        <v>366</v>
      </c>
      <c r="L6331" s="3" t="str">
        <f>+INDEX([1]!TABLA_MAESTRO_DE_ARTICULO[SubGroupName],MATCH(Tabla_lineas[[#This Row],[CODIGO SAP]],[1]!TABLA_MAESTRO_DE_ARTICULO[ItemCode],0))</f>
        <v>POLVO PARA INYECTABLE</v>
      </c>
      <c r="M6331" t="s">
        <v>367</v>
      </c>
      <c r="O6331" t="s">
        <v>52</v>
      </c>
      <c r="S6331" s="2">
        <v>100</v>
      </c>
      <c r="T6331">
        <v>1000</v>
      </c>
      <c r="U6331">
        <v>10</v>
      </c>
      <c r="V6331">
        <v>10</v>
      </c>
      <c r="Z6331" s="4" t="s">
        <v>53</v>
      </c>
      <c r="AL6331" t="s">
        <v>1125</v>
      </c>
      <c r="AM6331" t="str">
        <f>SUBSTITUTE(Tabla_lineas[[#This Row],[Codigo Liname]]," ","")</f>
        <v>J0116</v>
      </c>
    </row>
    <row r="6332" spans="1:39" customFormat="1" x14ac:dyDescent="0.25">
      <c r="A6332" s="2">
        <v>497</v>
      </c>
      <c r="B6332" t="s">
        <v>1126</v>
      </c>
      <c r="C6332">
        <f t="shared" si="98"/>
        <v>1639597</v>
      </c>
      <c r="D6332">
        <v>10900</v>
      </c>
      <c r="E6332" t="s">
        <v>308</v>
      </c>
      <c r="F6332">
        <v>5.07</v>
      </c>
      <c r="G6332">
        <v>5.07</v>
      </c>
      <c r="H6332" t="s">
        <v>309</v>
      </c>
      <c r="I6332" s="2">
        <v>10.9</v>
      </c>
      <c r="J6332" t="s">
        <v>310</v>
      </c>
      <c r="K6332" t="s">
        <v>311</v>
      </c>
      <c r="L6332" s="3" t="str">
        <f>+INDEX([1]!TABLA_MAESTRO_DE_ARTICULO[SubGroupName],MATCH(Tabla_lineas[[#This Row],[CODIGO SAP]],[1]!TABLA_MAESTRO_DE_ARTICULO[ItemCode],0))</f>
        <v>SOLUCION INYECTABLE</v>
      </c>
      <c r="M6332" t="s">
        <v>312</v>
      </c>
      <c r="N6332">
        <v>2</v>
      </c>
      <c r="O6332" t="s">
        <v>249</v>
      </c>
      <c r="S6332" s="2">
        <v>1000</v>
      </c>
      <c r="T6332">
        <v>5070</v>
      </c>
      <c r="U6332">
        <v>10.9</v>
      </c>
      <c r="V6332">
        <v>5.07</v>
      </c>
      <c r="W6332">
        <v>1</v>
      </c>
      <c r="Z6332" s="4" t="s">
        <v>46</v>
      </c>
      <c r="AA6332" t="s">
        <v>126</v>
      </c>
      <c r="AB6332">
        <v>46132</v>
      </c>
      <c r="AG6332">
        <v>0</v>
      </c>
      <c r="AH6332">
        <v>1000</v>
      </c>
      <c r="AM6332" t="str">
        <f>SUBSTITUTE(Tabla_lineas[[#This Row],[Codigo Liname]]," ","")</f>
        <v>M0109</v>
      </c>
    </row>
    <row r="6333" spans="1:39" customFormat="1" x14ac:dyDescent="0.25">
      <c r="A6333" s="2">
        <v>497</v>
      </c>
      <c r="B6333" t="s">
        <v>1126</v>
      </c>
      <c r="C6333">
        <f t="shared" si="98"/>
        <v>1639597</v>
      </c>
      <c r="D6333">
        <v>31600</v>
      </c>
      <c r="E6333" t="s">
        <v>313</v>
      </c>
      <c r="F6333">
        <v>5.29</v>
      </c>
      <c r="G6333">
        <v>5.29</v>
      </c>
      <c r="H6333" t="s">
        <v>314</v>
      </c>
      <c r="I6333" s="2">
        <v>6.32</v>
      </c>
      <c r="J6333" t="s">
        <v>315</v>
      </c>
      <c r="K6333" t="s">
        <v>316</v>
      </c>
      <c r="L6333" s="3" t="str">
        <f>+INDEX([1]!TABLA_MAESTRO_DE_ARTICULO[SubGroupName],MATCH(Tabla_lineas[[#This Row],[CODIGO SAP]],[1]!TABLA_MAESTRO_DE_ARTICULO[ItemCode],0))</f>
        <v>SOLUCION INYECTABLE</v>
      </c>
      <c r="M6333" t="s">
        <v>317</v>
      </c>
      <c r="N6333">
        <v>3</v>
      </c>
      <c r="O6333" t="s">
        <v>249</v>
      </c>
      <c r="S6333" s="2">
        <v>5000</v>
      </c>
      <c r="T6333">
        <v>26400</v>
      </c>
      <c r="U6333">
        <v>6.32</v>
      </c>
      <c r="V6333">
        <v>5.28</v>
      </c>
      <c r="W6333">
        <v>0.7</v>
      </c>
      <c r="Z6333" s="4" t="s">
        <v>53</v>
      </c>
      <c r="AA6333" t="s">
        <v>120</v>
      </c>
      <c r="AB6333">
        <v>46132</v>
      </c>
      <c r="AG6333">
        <v>0</v>
      </c>
      <c r="AH6333">
        <v>5000</v>
      </c>
      <c r="AM6333" t="str">
        <f>SUBSTITUTE(Tabla_lineas[[#This Row],[Codigo Liname]]," ","")</f>
        <v>N0205</v>
      </c>
    </row>
    <row r="6334" spans="1:39" customFormat="1" x14ac:dyDescent="0.25">
      <c r="A6334" s="2">
        <v>498</v>
      </c>
      <c r="B6334" t="s">
        <v>1127</v>
      </c>
      <c r="C6334">
        <f t="shared" si="98"/>
        <v>1639440</v>
      </c>
      <c r="D6334">
        <v>959</v>
      </c>
      <c r="E6334" t="s">
        <v>60</v>
      </c>
      <c r="F6334">
        <v>15.12</v>
      </c>
      <c r="G6334">
        <v>9.5</v>
      </c>
      <c r="H6334" t="s">
        <v>61</v>
      </c>
      <c r="I6334" s="2">
        <v>9.59</v>
      </c>
      <c r="J6334" t="s">
        <v>62</v>
      </c>
      <c r="K6334" t="s">
        <v>63</v>
      </c>
      <c r="L6334" s="3" t="str">
        <f>+INDEX([1]!TABLA_MAESTRO_DE_ARTICULO[SubGroupName],MATCH(Tabla_lineas[[#This Row],[CODIGO SAP]],[1]!TABLA_MAESTRO_DE_ARTICULO[ItemCode],0))</f>
        <v>JARABE</v>
      </c>
      <c r="M6334" t="s">
        <v>64</v>
      </c>
      <c r="N6334">
        <v>2</v>
      </c>
      <c r="O6334" t="s">
        <v>65</v>
      </c>
      <c r="S6334" s="2">
        <v>100</v>
      </c>
      <c r="T6334">
        <v>949</v>
      </c>
      <c r="U6334">
        <v>9.59</v>
      </c>
      <c r="V6334">
        <v>9.49</v>
      </c>
      <c r="W6334">
        <v>5</v>
      </c>
      <c r="Z6334" s="4" t="s">
        <v>46</v>
      </c>
      <c r="AA6334" t="s">
        <v>153</v>
      </c>
      <c r="AB6334">
        <v>46096</v>
      </c>
      <c r="AG6334">
        <v>0</v>
      </c>
      <c r="AH6334">
        <v>100</v>
      </c>
      <c r="AM6334" t="str">
        <f>SUBSTITUTE(Tabla_lineas[[#This Row],[Codigo Liname]]," ","")</f>
        <v>R0503</v>
      </c>
    </row>
    <row r="6335" spans="1:39" customFormat="1" x14ac:dyDescent="0.25">
      <c r="A6335" s="2">
        <v>498</v>
      </c>
      <c r="B6335" t="s">
        <v>1127</v>
      </c>
      <c r="C6335">
        <f t="shared" si="98"/>
        <v>1639440</v>
      </c>
      <c r="D6335">
        <v>6830.9999999999991</v>
      </c>
      <c r="E6335" t="s">
        <v>303</v>
      </c>
      <c r="F6335">
        <v>0.75</v>
      </c>
      <c r="G6335">
        <v>0.69</v>
      </c>
      <c r="H6335" t="s">
        <v>304</v>
      </c>
      <c r="I6335" s="2">
        <v>0.69</v>
      </c>
      <c r="J6335" t="s">
        <v>305</v>
      </c>
      <c r="K6335" t="s">
        <v>306</v>
      </c>
      <c r="L6335" s="3" t="str">
        <f>+INDEX([1]!TABLA_MAESTRO_DE_ARTICULO[SubGroupName],MATCH(Tabla_lineas[[#This Row],[CODIGO SAP]],[1]!TABLA_MAESTRO_DE_ARTICULO[ItemCode],0))</f>
        <v>COMPRIMIDO</v>
      </c>
      <c r="M6335" t="s">
        <v>307</v>
      </c>
      <c r="N6335">
        <v>3</v>
      </c>
      <c r="O6335" t="s">
        <v>45</v>
      </c>
      <c r="P6335">
        <v>138600</v>
      </c>
      <c r="Q6335">
        <v>3275900</v>
      </c>
      <c r="R6335">
        <v>3414500</v>
      </c>
      <c r="S6335" s="2">
        <v>9900</v>
      </c>
      <c r="T6335">
        <v>6732.0000000000009</v>
      </c>
      <c r="U6335">
        <v>0.69</v>
      </c>
      <c r="V6335">
        <v>0.68</v>
      </c>
      <c r="W6335">
        <v>0.14000000000000001</v>
      </c>
      <c r="Z6335" s="4" t="s">
        <v>46</v>
      </c>
      <c r="AA6335" t="s">
        <v>120</v>
      </c>
      <c r="AB6335">
        <v>46132</v>
      </c>
      <c r="AG6335">
        <v>0</v>
      </c>
      <c r="AH6335">
        <v>9900</v>
      </c>
      <c r="AM6335" t="str">
        <f>SUBSTITUTE(Tabla_lineas[[#This Row],[Codigo Liname]]," ","")</f>
        <v>M0105</v>
      </c>
    </row>
    <row r="6336" spans="1:39" customFormat="1" x14ac:dyDescent="0.25">
      <c r="A6336" s="2">
        <v>498</v>
      </c>
      <c r="B6336" t="s">
        <v>1127</v>
      </c>
      <c r="C6336">
        <f t="shared" si="98"/>
        <v>1639440</v>
      </c>
      <c r="D6336">
        <v>477100</v>
      </c>
      <c r="E6336" t="s">
        <v>82</v>
      </c>
      <c r="F6336">
        <v>1.61</v>
      </c>
      <c r="G6336">
        <v>1.61</v>
      </c>
      <c r="H6336" t="s">
        <v>83</v>
      </c>
      <c r="I6336" s="2">
        <v>3.67</v>
      </c>
      <c r="J6336" t="s">
        <v>84</v>
      </c>
      <c r="K6336" t="s">
        <v>85</v>
      </c>
      <c r="L6336" s="3" t="str">
        <f>+INDEX([1]!TABLA_MAESTRO_DE_ARTICULO[SubGroupName],MATCH(Tabla_lineas[[#This Row],[CODIGO SAP]],[1]!TABLA_MAESTRO_DE_ARTICULO[ItemCode],0))</f>
        <v>COMPRIMIDO</v>
      </c>
      <c r="M6336" t="s">
        <v>86</v>
      </c>
      <c r="N6336">
        <v>4</v>
      </c>
      <c r="O6336" t="s">
        <v>45</v>
      </c>
      <c r="S6336" s="2">
        <v>130000</v>
      </c>
      <c r="T6336">
        <v>208000</v>
      </c>
      <c r="U6336">
        <v>3.67</v>
      </c>
      <c r="V6336">
        <v>1.6</v>
      </c>
      <c r="W6336">
        <v>0.15</v>
      </c>
      <c r="Z6336" s="4" t="s">
        <v>46</v>
      </c>
      <c r="AA6336" t="s">
        <v>126</v>
      </c>
      <c r="AB6336">
        <v>46132</v>
      </c>
      <c r="AG6336">
        <v>0</v>
      </c>
      <c r="AH6336">
        <v>130000</v>
      </c>
      <c r="AM6336" t="str">
        <f>SUBSTITUTE(Tabla_lineas[[#This Row],[Codigo Liname]]," ","")</f>
        <v>C0902</v>
      </c>
    </row>
    <row r="6337" spans="1:39" customFormat="1" x14ac:dyDescent="0.25">
      <c r="A6337" s="2">
        <v>498</v>
      </c>
      <c r="B6337" t="s">
        <v>1127</v>
      </c>
      <c r="C6337">
        <f t="shared" si="98"/>
        <v>1639440</v>
      </c>
      <c r="D6337">
        <v>1320</v>
      </c>
      <c r="E6337" t="s">
        <v>87</v>
      </c>
      <c r="F6337">
        <v>0.64</v>
      </c>
      <c r="G6337">
        <v>0.44</v>
      </c>
      <c r="H6337" t="s">
        <v>88</v>
      </c>
      <c r="I6337" s="2">
        <v>0.44</v>
      </c>
      <c r="J6337" t="s">
        <v>89</v>
      </c>
      <c r="K6337" t="s">
        <v>90</v>
      </c>
      <c r="L6337" s="3" t="str">
        <f>+INDEX([1]!TABLA_MAESTRO_DE_ARTICULO[SubGroupName],MATCH(Tabla_lineas[[#This Row],[CODIGO SAP]],[1]!TABLA_MAESTRO_DE_ARTICULO[ItemCode],0))</f>
        <v>COMPRIMIDO</v>
      </c>
      <c r="M6337" t="s">
        <v>91</v>
      </c>
      <c r="N6337">
        <v>5</v>
      </c>
      <c r="O6337" t="s">
        <v>45</v>
      </c>
      <c r="S6337" s="2">
        <v>3000</v>
      </c>
      <c r="T6337">
        <v>1290</v>
      </c>
      <c r="U6337">
        <v>0.44</v>
      </c>
      <c r="V6337">
        <v>0.43</v>
      </c>
      <c r="W6337">
        <v>0.12</v>
      </c>
      <c r="Z6337" s="4" t="s">
        <v>46</v>
      </c>
      <c r="AA6337" t="s">
        <v>153</v>
      </c>
      <c r="AB6337">
        <v>46132</v>
      </c>
      <c r="AG6337">
        <v>0</v>
      </c>
      <c r="AH6337">
        <v>3000</v>
      </c>
      <c r="AM6337" t="str">
        <f>SUBSTITUTE(Tabla_lineas[[#This Row],[Codigo Liname]]," ","")</f>
        <v>A0307</v>
      </c>
    </row>
    <row r="6338" spans="1:39" customFormat="1" x14ac:dyDescent="0.25">
      <c r="A6338" s="2">
        <v>498</v>
      </c>
      <c r="B6338" t="s">
        <v>1127</v>
      </c>
      <c r="C6338">
        <f t="shared" ref="C6338:C6401" si="99">IFERROR(VALUE(RIGHT(TRIM(LEFT(B6338,SEARCH("Eco",B6338)-1)),7)),"COTI")</f>
        <v>1639440</v>
      </c>
      <c r="D6338">
        <v>3161.9999999999995</v>
      </c>
      <c r="E6338" t="s">
        <v>92</v>
      </c>
      <c r="F6338">
        <v>4.72</v>
      </c>
      <c r="G6338">
        <v>4.72</v>
      </c>
      <c r="H6338" t="s">
        <v>93</v>
      </c>
      <c r="I6338" s="2">
        <v>5.27</v>
      </c>
      <c r="J6338" t="s">
        <v>94</v>
      </c>
      <c r="K6338" t="s">
        <v>95</v>
      </c>
      <c r="L6338" s="3" t="str">
        <f>+INDEX([1]!TABLA_MAESTRO_DE_ARTICULO[SubGroupName],MATCH(Tabla_lineas[[#This Row],[CODIGO SAP]],[1]!TABLA_MAESTRO_DE_ARTICULO[ItemCode],0))</f>
        <v>OVULO VAGINAL</v>
      </c>
      <c r="M6338" t="s">
        <v>96</v>
      </c>
      <c r="N6338">
        <v>6</v>
      </c>
      <c r="O6338" t="s">
        <v>97</v>
      </c>
      <c r="S6338" s="2">
        <v>600</v>
      </c>
      <c r="T6338">
        <v>2826</v>
      </c>
      <c r="U6338">
        <v>5.27</v>
      </c>
      <c r="V6338">
        <v>4.71</v>
      </c>
      <c r="W6338">
        <v>0.8</v>
      </c>
      <c r="Z6338" s="4" t="s">
        <v>46</v>
      </c>
      <c r="AA6338" t="s">
        <v>126</v>
      </c>
      <c r="AB6338">
        <v>46132</v>
      </c>
      <c r="AG6338">
        <v>0</v>
      </c>
      <c r="AH6338">
        <v>600</v>
      </c>
      <c r="AM6338" t="str">
        <f>SUBSTITUTE(Tabla_lineas[[#This Row],[Codigo Liname]]," ","")</f>
        <v>G0104</v>
      </c>
    </row>
    <row r="6339" spans="1:39" customFormat="1" x14ac:dyDescent="0.25">
      <c r="A6339" s="2">
        <v>498</v>
      </c>
      <c r="B6339" t="s">
        <v>1127</v>
      </c>
      <c r="C6339">
        <f t="shared" si="99"/>
        <v>1639440</v>
      </c>
      <c r="D6339">
        <v>8750</v>
      </c>
      <c r="E6339" t="s">
        <v>104</v>
      </c>
      <c r="F6339">
        <v>0.3</v>
      </c>
      <c r="G6339">
        <v>0.25</v>
      </c>
      <c r="H6339" t="s">
        <v>105</v>
      </c>
      <c r="I6339" s="2">
        <v>0.25</v>
      </c>
      <c r="J6339" t="s">
        <v>106</v>
      </c>
      <c r="K6339" t="s">
        <v>107</v>
      </c>
      <c r="L6339" s="3" t="str">
        <f>+INDEX([1]!TABLA_MAESTRO_DE_ARTICULO[SubGroupName],MATCH(Tabla_lineas[[#This Row],[CODIGO SAP]],[1]!TABLA_MAESTRO_DE_ARTICULO[ItemCode],0))</f>
        <v>COMPRIMIDO</v>
      </c>
      <c r="M6339" t="s">
        <v>108</v>
      </c>
      <c r="N6339">
        <v>7</v>
      </c>
      <c r="O6339" t="s">
        <v>45</v>
      </c>
      <c r="S6339" s="2">
        <v>35000</v>
      </c>
      <c r="T6339">
        <v>8400</v>
      </c>
      <c r="U6339">
        <v>0.25</v>
      </c>
      <c r="V6339">
        <v>0.24</v>
      </c>
      <c r="W6339">
        <v>0.12</v>
      </c>
      <c r="Z6339" s="4" t="s">
        <v>46</v>
      </c>
      <c r="AA6339" t="s">
        <v>126</v>
      </c>
      <c r="AB6339">
        <v>46132</v>
      </c>
      <c r="AG6339">
        <v>0</v>
      </c>
      <c r="AH6339">
        <v>35000</v>
      </c>
      <c r="AM6339" t="str">
        <f>SUBSTITUTE(Tabla_lineas[[#This Row],[Codigo Liname]]," ","")</f>
        <v>N0208</v>
      </c>
    </row>
    <row r="6340" spans="1:39" customFormat="1" x14ac:dyDescent="0.25">
      <c r="A6340" s="2">
        <v>499</v>
      </c>
      <c r="B6340" t="s">
        <v>1128</v>
      </c>
      <c r="C6340">
        <f t="shared" si="99"/>
        <v>1639445</v>
      </c>
      <c r="D6340">
        <v>12837</v>
      </c>
      <c r="E6340" t="s">
        <v>115</v>
      </c>
      <c r="F6340">
        <v>2.5099999999999998</v>
      </c>
      <c r="G6340">
        <v>2.5099999999999998</v>
      </c>
      <c r="H6340" t="s">
        <v>116</v>
      </c>
      <c r="I6340" s="2">
        <v>3.89</v>
      </c>
      <c r="J6340" t="s">
        <v>117</v>
      </c>
      <c r="K6340" t="s">
        <v>118</v>
      </c>
      <c r="L6340" s="3" t="str">
        <f>+INDEX([1]!TABLA_MAESTRO_DE_ARTICULO[SubGroupName],MATCH(Tabla_lineas[[#This Row],[CODIGO SAP]],[1]!TABLA_MAESTRO_DE_ARTICULO[ItemCode],0))</f>
        <v>COMPRIMIDO</v>
      </c>
      <c r="M6340" t="s">
        <v>119</v>
      </c>
      <c r="N6340">
        <v>1</v>
      </c>
      <c r="O6340" t="s">
        <v>45</v>
      </c>
      <c r="S6340" s="2">
        <v>3300</v>
      </c>
      <c r="T6340">
        <v>8250</v>
      </c>
      <c r="U6340">
        <v>3.89</v>
      </c>
      <c r="V6340">
        <v>2.5</v>
      </c>
      <c r="W6340">
        <v>0.7</v>
      </c>
      <c r="Z6340" s="4" t="s">
        <v>46</v>
      </c>
      <c r="AA6340" t="s">
        <v>120</v>
      </c>
      <c r="AB6340">
        <v>46132</v>
      </c>
      <c r="AG6340">
        <v>0</v>
      </c>
      <c r="AH6340">
        <v>3300</v>
      </c>
      <c r="AM6340" t="str">
        <f>SUBSTITUTE(Tabla_lineas[[#This Row],[Codigo Liname]]," ","")</f>
        <v>J0504</v>
      </c>
    </row>
    <row r="6341" spans="1:39" customFormat="1" x14ac:dyDescent="0.25">
      <c r="A6341" s="2">
        <v>499</v>
      </c>
      <c r="B6341" t="s">
        <v>1128</v>
      </c>
      <c r="C6341">
        <f t="shared" si="99"/>
        <v>1639445</v>
      </c>
      <c r="D6341">
        <v>41160</v>
      </c>
      <c r="E6341" t="s">
        <v>171</v>
      </c>
      <c r="F6341">
        <v>1.82</v>
      </c>
      <c r="G6341">
        <v>1.82</v>
      </c>
      <c r="H6341" t="s">
        <v>172</v>
      </c>
      <c r="I6341" s="2">
        <v>2.94</v>
      </c>
      <c r="J6341" t="s">
        <v>173</v>
      </c>
      <c r="K6341" t="s">
        <v>174</v>
      </c>
      <c r="L6341" s="3" t="str">
        <f>+INDEX([1]!TABLA_MAESTRO_DE_ARTICULO[SubGroupName],MATCH(Tabla_lineas[[#This Row],[CODIGO SAP]],[1]!TABLA_MAESTRO_DE_ARTICULO[ItemCode],0))</f>
        <v>COMPRIMIDO</v>
      </c>
      <c r="M6341" t="s">
        <v>175</v>
      </c>
      <c r="N6341">
        <v>2</v>
      </c>
      <c r="O6341" t="s">
        <v>45</v>
      </c>
      <c r="S6341" s="2">
        <v>14000</v>
      </c>
      <c r="T6341">
        <v>25340</v>
      </c>
      <c r="U6341">
        <v>2.94</v>
      </c>
      <c r="V6341">
        <v>1.81</v>
      </c>
      <c r="W6341">
        <v>0.7</v>
      </c>
      <c r="Z6341" s="4" t="s">
        <v>46</v>
      </c>
      <c r="AA6341" t="s">
        <v>120</v>
      </c>
      <c r="AB6341">
        <v>46132</v>
      </c>
      <c r="AG6341">
        <v>0</v>
      </c>
      <c r="AH6341">
        <v>14000</v>
      </c>
      <c r="AM6341" t="str">
        <f>SUBSTITUTE(Tabla_lineas[[#This Row],[Codigo Liname]]," ","")</f>
        <v>J0105</v>
      </c>
    </row>
    <row r="6342" spans="1:39" customFormat="1" x14ac:dyDescent="0.25">
      <c r="A6342" s="2">
        <v>499</v>
      </c>
      <c r="B6342" t="s">
        <v>1128</v>
      </c>
      <c r="C6342">
        <f t="shared" si="99"/>
        <v>1639445</v>
      </c>
      <c r="D6342">
        <v>1310</v>
      </c>
      <c r="E6342" t="s">
        <v>133</v>
      </c>
      <c r="F6342">
        <v>0.95</v>
      </c>
      <c r="G6342">
        <v>0.95</v>
      </c>
      <c r="H6342" t="s">
        <v>134</v>
      </c>
      <c r="I6342" s="2">
        <v>1.31</v>
      </c>
      <c r="J6342" t="s">
        <v>135</v>
      </c>
      <c r="K6342" t="s">
        <v>136</v>
      </c>
      <c r="L6342" s="3" t="str">
        <f>+INDEX([1]!TABLA_MAESTRO_DE_ARTICULO[SubGroupName],MATCH(Tabla_lineas[[#This Row],[CODIGO SAP]],[1]!TABLA_MAESTRO_DE_ARTICULO[ItemCode],0))</f>
        <v>COMPRIMIDO</v>
      </c>
      <c r="M6342" t="s">
        <v>137</v>
      </c>
      <c r="N6342">
        <v>3</v>
      </c>
      <c r="O6342" t="s">
        <v>45</v>
      </c>
      <c r="P6342">
        <v>32100</v>
      </c>
      <c r="Q6342">
        <v>219600</v>
      </c>
      <c r="R6342">
        <v>251700</v>
      </c>
      <c r="S6342" s="2">
        <v>1000</v>
      </c>
      <c r="T6342">
        <v>940</v>
      </c>
      <c r="U6342">
        <v>1.31</v>
      </c>
      <c r="V6342">
        <v>0.94</v>
      </c>
      <c r="W6342">
        <v>0.32</v>
      </c>
      <c r="Z6342" s="4" t="s">
        <v>46</v>
      </c>
      <c r="AA6342" t="s">
        <v>120</v>
      </c>
      <c r="AB6342">
        <v>46132</v>
      </c>
      <c r="AG6342">
        <v>0</v>
      </c>
      <c r="AH6342">
        <v>1000</v>
      </c>
      <c r="AM6342" t="str">
        <f>SUBSTITUTE(Tabla_lineas[[#This Row],[Codigo Liname]]," ","")</f>
        <v>N0304</v>
      </c>
    </row>
    <row r="6343" spans="1:39" customFormat="1" x14ac:dyDescent="0.25">
      <c r="A6343" s="2">
        <v>499</v>
      </c>
      <c r="B6343" t="s">
        <v>1128</v>
      </c>
      <c r="C6343">
        <f t="shared" si="99"/>
        <v>1639445</v>
      </c>
      <c r="D6343">
        <v>22242.880000000001</v>
      </c>
      <c r="E6343" t="s">
        <v>444</v>
      </c>
      <c r="F6343">
        <v>4.67</v>
      </c>
      <c r="G6343">
        <v>3.5</v>
      </c>
      <c r="H6343" t="s">
        <v>445</v>
      </c>
      <c r="I6343" s="2">
        <v>3.56</v>
      </c>
      <c r="J6343" t="s">
        <v>446</v>
      </c>
      <c r="K6343" t="s">
        <v>447</v>
      </c>
      <c r="L6343" s="3" t="str">
        <f>+INDEX([1]!TABLA_MAESTRO_DE_ARTICULO[SubGroupName],MATCH(Tabla_lineas[[#This Row],[CODIGO SAP]],[1]!TABLA_MAESTRO_DE_ARTICULO[ItemCode],0))</f>
        <v>SOLUCION INYECTABLE</v>
      </c>
      <c r="M6343" t="s">
        <v>448</v>
      </c>
      <c r="N6343">
        <v>4</v>
      </c>
      <c r="O6343" t="s">
        <v>249</v>
      </c>
      <c r="S6343" s="2">
        <v>6248</v>
      </c>
      <c r="T6343">
        <v>21805.52</v>
      </c>
      <c r="U6343">
        <v>3.56</v>
      </c>
      <c r="V6343">
        <v>3.49</v>
      </c>
      <c r="W6343">
        <v>1.5</v>
      </c>
      <c r="Z6343" s="4" t="s">
        <v>53</v>
      </c>
      <c r="AA6343" t="s">
        <v>120</v>
      </c>
      <c r="AB6343">
        <v>46096</v>
      </c>
      <c r="AG6343">
        <v>0</v>
      </c>
      <c r="AH6343">
        <v>6248</v>
      </c>
      <c r="AM6343" t="str">
        <f>SUBSTITUTE(Tabla_lineas[[#This Row],[Codigo Liname]]," ","")</f>
        <v>B0506</v>
      </c>
    </row>
    <row r="6344" spans="1:39" customFormat="1" x14ac:dyDescent="0.25">
      <c r="A6344" s="2">
        <v>499</v>
      </c>
      <c r="B6344" t="s">
        <v>1128</v>
      </c>
      <c r="C6344">
        <f t="shared" si="99"/>
        <v>1639445</v>
      </c>
      <c r="D6344">
        <v>2032</v>
      </c>
      <c r="E6344" t="s">
        <v>239</v>
      </c>
      <c r="F6344">
        <v>1.48</v>
      </c>
      <c r="G6344">
        <v>1.48</v>
      </c>
      <c r="H6344" t="s">
        <v>240</v>
      </c>
      <c r="I6344" s="2">
        <v>2.54</v>
      </c>
      <c r="J6344" t="s">
        <v>241</v>
      </c>
      <c r="K6344" t="s">
        <v>242</v>
      </c>
      <c r="L6344" s="3" t="str">
        <f>+INDEX([1]!TABLA_MAESTRO_DE_ARTICULO[SubGroupName],MATCH(Tabla_lineas[[#This Row],[CODIGO SAP]],[1]!TABLA_MAESTRO_DE_ARTICULO[ItemCode],0))</f>
        <v>COMPRIMIDO</v>
      </c>
      <c r="M6344" t="s">
        <v>243</v>
      </c>
      <c r="N6344">
        <v>5</v>
      </c>
      <c r="O6344" t="s">
        <v>45</v>
      </c>
      <c r="S6344" s="2">
        <v>800</v>
      </c>
      <c r="T6344">
        <v>1176</v>
      </c>
      <c r="U6344">
        <v>2.54</v>
      </c>
      <c r="V6344">
        <v>1.47</v>
      </c>
      <c r="W6344">
        <v>0.4</v>
      </c>
      <c r="Z6344" s="4" t="s">
        <v>53</v>
      </c>
      <c r="AA6344" t="s">
        <v>120</v>
      </c>
      <c r="AB6344">
        <v>46132</v>
      </c>
      <c r="AG6344">
        <v>0</v>
      </c>
      <c r="AH6344">
        <v>800</v>
      </c>
      <c r="AM6344" t="str">
        <f>SUBSTITUTE(Tabla_lineas[[#This Row],[Codigo Liname]]," ","")</f>
        <v>J0137</v>
      </c>
    </row>
    <row r="6345" spans="1:39" customFormat="1" x14ac:dyDescent="0.25">
      <c r="A6345" s="2">
        <v>499</v>
      </c>
      <c r="B6345" t="s">
        <v>1128</v>
      </c>
      <c r="C6345">
        <f t="shared" si="99"/>
        <v>1639445</v>
      </c>
      <c r="D6345">
        <v>4176</v>
      </c>
      <c r="E6345" t="s">
        <v>569</v>
      </c>
      <c r="F6345">
        <v>1.1299999999999999</v>
      </c>
      <c r="G6345">
        <v>0.57999999999999996</v>
      </c>
      <c r="H6345" t="s">
        <v>570</v>
      </c>
      <c r="I6345" s="2">
        <v>0.57999999999999996</v>
      </c>
      <c r="J6345" t="s">
        <v>571</v>
      </c>
      <c r="K6345" t="s">
        <v>572</v>
      </c>
      <c r="L6345" s="3" t="str">
        <f>+INDEX([1]!TABLA_MAESTRO_DE_ARTICULO[SubGroupName],MATCH(Tabla_lineas[[#This Row],[CODIGO SAP]],[1]!TABLA_MAESTRO_DE_ARTICULO[ItemCode],0))</f>
        <v>COMPRIMIDO</v>
      </c>
      <c r="M6345" t="s">
        <v>573</v>
      </c>
      <c r="N6345">
        <v>6</v>
      </c>
      <c r="O6345" t="s">
        <v>45</v>
      </c>
      <c r="S6345" s="2">
        <v>7200</v>
      </c>
      <c r="T6345">
        <v>4104</v>
      </c>
      <c r="U6345">
        <v>0.57999999999999996</v>
      </c>
      <c r="V6345">
        <v>0.56999999999999995</v>
      </c>
      <c r="W6345">
        <v>0.12</v>
      </c>
      <c r="Z6345" s="4" t="s">
        <v>46</v>
      </c>
      <c r="AA6345" t="s">
        <v>153</v>
      </c>
      <c r="AB6345">
        <v>46132</v>
      </c>
      <c r="AG6345">
        <v>0</v>
      </c>
      <c r="AH6345">
        <v>7200</v>
      </c>
      <c r="AM6345" t="str">
        <f>SUBSTITUTE(Tabla_lineas[[#This Row],[Codigo Liname]]," ","")</f>
        <v>H0203</v>
      </c>
    </row>
    <row r="6346" spans="1:39" customFormat="1" x14ac:dyDescent="0.25">
      <c r="A6346" s="2">
        <v>499</v>
      </c>
      <c r="B6346" t="s">
        <v>1128</v>
      </c>
      <c r="C6346">
        <f t="shared" si="99"/>
        <v>1639445</v>
      </c>
      <c r="D6346">
        <v>24128</v>
      </c>
      <c r="E6346" t="s">
        <v>143</v>
      </c>
      <c r="F6346">
        <v>2.17</v>
      </c>
      <c r="G6346">
        <v>2.17</v>
      </c>
      <c r="H6346" t="s">
        <v>144</v>
      </c>
      <c r="I6346" s="2">
        <v>2.3199999999999998</v>
      </c>
      <c r="J6346" t="s">
        <v>145</v>
      </c>
      <c r="K6346" t="s">
        <v>146</v>
      </c>
      <c r="L6346" s="3" t="str">
        <f>+INDEX([1]!TABLA_MAESTRO_DE_ARTICULO[SubGroupName],MATCH(Tabla_lineas[[#This Row],[CODIGO SAP]],[1]!TABLA_MAESTRO_DE_ARTICULO[ItemCode],0))</f>
        <v>CAPSULA DURA</v>
      </c>
      <c r="M6346" t="s">
        <v>147</v>
      </c>
      <c r="N6346">
        <v>7</v>
      </c>
      <c r="O6346" t="s">
        <v>45</v>
      </c>
      <c r="S6346" s="2">
        <v>10400</v>
      </c>
      <c r="T6346">
        <v>22464</v>
      </c>
      <c r="U6346">
        <v>2.3199999999999998</v>
      </c>
      <c r="V6346">
        <v>2.16</v>
      </c>
      <c r="W6346">
        <v>0.8</v>
      </c>
      <c r="Z6346" s="4" t="s">
        <v>46</v>
      </c>
      <c r="AA6346" t="s">
        <v>120</v>
      </c>
      <c r="AB6346">
        <v>46132</v>
      </c>
      <c r="AG6346">
        <v>0</v>
      </c>
      <c r="AH6346">
        <v>10400</v>
      </c>
      <c r="AM6346" t="str">
        <f>SUBSTITUTE(Tabla_lineas[[#This Row],[Codigo Liname]]," ","")</f>
        <v>J0141</v>
      </c>
    </row>
    <row r="6347" spans="1:39" customFormat="1" x14ac:dyDescent="0.25">
      <c r="A6347" s="2">
        <v>499</v>
      </c>
      <c r="B6347" t="s">
        <v>1128</v>
      </c>
      <c r="C6347">
        <f t="shared" si="99"/>
        <v>1639445</v>
      </c>
      <c r="D6347">
        <v>8400</v>
      </c>
      <c r="E6347" t="s">
        <v>374</v>
      </c>
      <c r="F6347">
        <v>2.0699999999999998</v>
      </c>
      <c r="G6347">
        <v>1.4</v>
      </c>
      <c r="H6347" t="s">
        <v>375</v>
      </c>
      <c r="I6347" s="2">
        <v>1.4</v>
      </c>
      <c r="J6347" t="s">
        <v>376</v>
      </c>
      <c r="K6347" t="s">
        <v>377</v>
      </c>
      <c r="L6347" s="3" t="str">
        <f>+INDEX([1]!TABLA_MAESTRO_DE_ARTICULO[SubGroupName],MATCH(Tabla_lineas[[#This Row],[CODIGO SAP]],[1]!TABLA_MAESTRO_DE_ARTICULO[ItemCode],0))</f>
        <v>COMPRIMIDO</v>
      </c>
      <c r="M6347" t="s">
        <v>378</v>
      </c>
      <c r="N6347">
        <v>8</v>
      </c>
      <c r="O6347" t="s">
        <v>45</v>
      </c>
      <c r="S6347" s="2">
        <v>6000</v>
      </c>
      <c r="T6347">
        <v>8340</v>
      </c>
      <c r="U6347">
        <v>1.4</v>
      </c>
      <c r="V6347">
        <v>1.39</v>
      </c>
      <c r="W6347">
        <v>0.25</v>
      </c>
      <c r="Z6347" s="4" t="s">
        <v>53</v>
      </c>
      <c r="AA6347" t="s">
        <v>120</v>
      </c>
      <c r="AB6347">
        <v>46132</v>
      </c>
      <c r="AG6347">
        <v>0</v>
      </c>
      <c r="AH6347">
        <v>6000</v>
      </c>
      <c r="AM6347" t="str">
        <f>SUBSTITUTE(Tabla_lineas[[#This Row],[Codigo Liname]]," ","")</f>
        <v>H0209</v>
      </c>
    </row>
    <row r="6348" spans="1:39" customFormat="1" x14ac:dyDescent="0.25">
      <c r="A6348" s="2">
        <v>500</v>
      </c>
      <c r="B6348" t="s">
        <v>1129</v>
      </c>
      <c r="C6348">
        <f t="shared" si="99"/>
        <v>1639174</v>
      </c>
      <c r="D6348">
        <v>49680</v>
      </c>
      <c r="E6348" t="s">
        <v>524</v>
      </c>
      <c r="F6348">
        <v>26.03</v>
      </c>
      <c r="G6348">
        <v>26</v>
      </c>
      <c r="H6348" t="s">
        <v>525</v>
      </c>
      <c r="I6348" s="2">
        <v>41.49</v>
      </c>
      <c r="J6348" t="s">
        <v>526</v>
      </c>
      <c r="K6348" t="s">
        <v>527</v>
      </c>
      <c r="L6348" s="3" t="str">
        <f>+INDEX([1]!TABLA_MAESTRO_DE_ARTICULO[SubGroupName],MATCH(Tabla_lineas[[#This Row],[CODIGO SAP]],[1]!TABLA_MAESTRO_DE_ARTICULO[ItemCode],0))</f>
        <v>POLVO PARA INYECTABLE</v>
      </c>
      <c r="M6348" t="s">
        <v>528</v>
      </c>
      <c r="N6348">
        <v>1</v>
      </c>
      <c r="O6348" t="s">
        <v>187</v>
      </c>
      <c r="S6348" s="2">
        <v>1200</v>
      </c>
      <c r="T6348">
        <v>9600</v>
      </c>
      <c r="U6348">
        <v>41.4</v>
      </c>
      <c r="V6348">
        <v>8</v>
      </c>
      <c r="Z6348" s="4" t="s">
        <v>46</v>
      </c>
      <c r="AA6348" t="s">
        <v>120</v>
      </c>
      <c r="AB6348">
        <v>46132</v>
      </c>
      <c r="AG6348">
        <v>0</v>
      </c>
      <c r="AH6348">
        <v>1200</v>
      </c>
      <c r="AM6348" t="str">
        <f>SUBSTITUTE(Tabla_lineas[[#This Row],[Codigo Liname]]," ","")</f>
        <v>J0121</v>
      </c>
    </row>
    <row r="6349" spans="1:39" customFormat="1" x14ac:dyDescent="0.25">
      <c r="A6349" s="2">
        <v>501</v>
      </c>
      <c r="B6349" t="s">
        <v>1130</v>
      </c>
      <c r="C6349">
        <f t="shared" si="99"/>
        <v>1639176</v>
      </c>
      <c r="D6349">
        <v>26500</v>
      </c>
      <c r="E6349" t="s">
        <v>47</v>
      </c>
      <c r="F6349">
        <v>14.47</v>
      </c>
      <c r="G6349">
        <v>14.47</v>
      </c>
      <c r="H6349" t="s">
        <v>48</v>
      </c>
      <c r="I6349" s="2">
        <v>26.67</v>
      </c>
      <c r="J6349" t="s">
        <v>49</v>
      </c>
      <c r="K6349" t="s">
        <v>50</v>
      </c>
      <c r="L6349" s="3" t="str">
        <f>+INDEX([1]!TABLA_MAESTRO_DE_ARTICULO[SubGroupName],MATCH(Tabla_lineas[[#This Row],[CODIGO SAP]],[1]!TABLA_MAESTRO_DE_ARTICULO[ItemCode],0))</f>
        <v>POLVO PARA INYECTABLE</v>
      </c>
      <c r="M6349" t="s">
        <v>51</v>
      </c>
      <c r="N6349">
        <v>1</v>
      </c>
      <c r="O6349" t="s">
        <v>52</v>
      </c>
      <c r="P6349">
        <v>17583</v>
      </c>
      <c r="Q6349">
        <v>72000</v>
      </c>
      <c r="R6349">
        <v>89583</v>
      </c>
      <c r="S6349" s="2">
        <v>1000</v>
      </c>
      <c r="T6349">
        <v>7000</v>
      </c>
      <c r="U6349">
        <v>26.5</v>
      </c>
      <c r="V6349">
        <v>7</v>
      </c>
      <c r="Z6349" s="4" t="s">
        <v>53</v>
      </c>
      <c r="AA6349" t="s">
        <v>126</v>
      </c>
      <c r="AB6349">
        <v>46096</v>
      </c>
      <c r="AG6349">
        <v>0</v>
      </c>
      <c r="AH6349">
        <v>1000</v>
      </c>
      <c r="AM6349" t="str">
        <f>SUBSTITUTE(Tabla_lineas[[#This Row],[Codigo Liname]]," ","")</f>
        <v>J0126</v>
      </c>
    </row>
    <row r="6350" spans="1:39" customFormat="1" x14ac:dyDescent="0.25">
      <c r="A6350" s="2">
        <v>501</v>
      </c>
      <c r="B6350" t="s">
        <v>1130</v>
      </c>
      <c r="C6350">
        <f t="shared" si="99"/>
        <v>1639176</v>
      </c>
      <c r="D6350">
        <v>23496</v>
      </c>
      <c r="E6350" t="s">
        <v>539</v>
      </c>
      <c r="F6350">
        <v>25.52</v>
      </c>
      <c r="G6350">
        <v>25.52</v>
      </c>
      <c r="H6350" t="s">
        <v>540</v>
      </c>
      <c r="I6350" s="2">
        <v>29.69</v>
      </c>
      <c r="J6350" t="s">
        <v>541</v>
      </c>
      <c r="K6350" t="s">
        <v>542</v>
      </c>
      <c r="L6350" s="3" t="str">
        <f>+INDEX([1]!TABLA_MAESTRO_DE_ARTICULO[SubGroupName],MATCH(Tabla_lineas[[#This Row],[CODIGO SAP]],[1]!TABLA_MAESTRO_DE_ARTICULO[ItemCode],0))</f>
        <v>SOLUCION INYECTABLE</v>
      </c>
      <c r="M6350" t="s">
        <v>543</v>
      </c>
      <c r="N6350">
        <v>2</v>
      </c>
      <c r="O6350" t="s">
        <v>544</v>
      </c>
      <c r="S6350" s="2">
        <v>825</v>
      </c>
      <c r="T6350">
        <v>4125</v>
      </c>
      <c r="U6350">
        <v>28.48</v>
      </c>
      <c r="V6350">
        <v>5</v>
      </c>
      <c r="Z6350" s="4" t="s">
        <v>46</v>
      </c>
      <c r="AA6350" t="s">
        <v>126</v>
      </c>
      <c r="AB6350">
        <v>46132</v>
      </c>
      <c r="AG6350">
        <v>0</v>
      </c>
      <c r="AH6350">
        <v>825</v>
      </c>
      <c r="AM6350" t="str">
        <f>SUBSTITUTE(Tabla_lineas[[#This Row],[Codigo Liname]]," ","")</f>
        <v>M0110</v>
      </c>
    </row>
    <row r="6351" spans="1:39" customFormat="1" x14ac:dyDescent="0.25">
      <c r="A6351" s="2">
        <v>502</v>
      </c>
      <c r="B6351" t="s">
        <v>1131</v>
      </c>
      <c r="C6351">
        <f t="shared" si="99"/>
        <v>1639182</v>
      </c>
      <c r="D6351">
        <v>720</v>
      </c>
      <c r="E6351" t="s">
        <v>198</v>
      </c>
      <c r="F6351">
        <v>1.02</v>
      </c>
      <c r="G6351">
        <v>1</v>
      </c>
      <c r="H6351" t="s">
        <v>199</v>
      </c>
      <c r="I6351" s="2">
        <v>1.78</v>
      </c>
      <c r="J6351" t="s">
        <v>200</v>
      </c>
      <c r="K6351" t="s">
        <v>201</v>
      </c>
      <c r="L6351" s="3" t="str">
        <f>+INDEX([1]!TABLA_MAESTRO_DE_ARTICULO[SubGroupName],MATCH(Tabla_lineas[[#This Row],[CODIGO SAP]],[1]!TABLA_MAESTRO_DE_ARTICULO[ItemCode],0))</f>
        <v>COMPRIMIDO</v>
      </c>
      <c r="M6351" t="s">
        <v>202</v>
      </c>
      <c r="N6351">
        <v>4</v>
      </c>
      <c r="O6351" t="s">
        <v>45</v>
      </c>
      <c r="S6351" s="2">
        <v>1200</v>
      </c>
      <c r="T6351">
        <v>480</v>
      </c>
      <c r="U6351">
        <v>0.6</v>
      </c>
      <c r="V6351">
        <v>0.4</v>
      </c>
      <c r="Z6351" s="4" t="s">
        <v>46</v>
      </c>
      <c r="AG6351">
        <v>0</v>
      </c>
      <c r="AH6351">
        <v>1200</v>
      </c>
      <c r="AM6351" t="str">
        <f>SUBSTITUTE(Tabla_lineas[[#This Row],[Codigo Liname]]," ","")</f>
        <v>R0607</v>
      </c>
    </row>
    <row r="6352" spans="1:39" customFormat="1" x14ac:dyDescent="0.25">
      <c r="A6352" s="2">
        <v>502</v>
      </c>
      <c r="B6352" t="s">
        <v>1131</v>
      </c>
      <c r="C6352">
        <f t="shared" si="99"/>
        <v>1639182</v>
      </c>
      <c r="D6352">
        <v>2837.5</v>
      </c>
      <c r="E6352" t="s">
        <v>224</v>
      </c>
      <c r="F6352">
        <v>0.95</v>
      </c>
      <c r="G6352">
        <v>0.38</v>
      </c>
      <c r="H6352" t="s">
        <v>225</v>
      </c>
      <c r="I6352" s="2">
        <v>0.38</v>
      </c>
      <c r="J6352" t="s">
        <v>226</v>
      </c>
      <c r="K6352" t="s">
        <v>227</v>
      </c>
      <c r="L6352" s="3" t="str">
        <f>+INDEX([1]!TABLA_MAESTRO_DE_ARTICULO[SubGroupName],MATCH(Tabla_lineas[[#This Row],[CODIGO SAP]],[1]!TABLA_MAESTRO_DE_ARTICULO[ItemCode],0))</f>
        <v>COMPRIMIDO</v>
      </c>
      <c r="M6352" t="s">
        <v>228</v>
      </c>
      <c r="N6352">
        <v>6</v>
      </c>
      <c r="O6352" t="s">
        <v>45</v>
      </c>
      <c r="S6352" s="2">
        <v>11350</v>
      </c>
      <c r="T6352">
        <v>3405</v>
      </c>
      <c r="U6352">
        <v>0.25</v>
      </c>
      <c r="V6352">
        <v>0.3</v>
      </c>
      <c r="Z6352" s="4" t="s">
        <v>53</v>
      </c>
      <c r="AA6352" t="s">
        <v>126</v>
      </c>
      <c r="AB6352">
        <v>46096</v>
      </c>
      <c r="AG6352">
        <v>0</v>
      </c>
      <c r="AH6352">
        <v>11350</v>
      </c>
      <c r="AM6352" t="str">
        <f>SUBSTITUTE(Tabla_lineas[[#This Row],[Codigo Liname]]," ","")</f>
        <v>A1106</v>
      </c>
    </row>
    <row r="6353" spans="1:39" customFormat="1" x14ac:dyDescent="0.25">
      <c r="A6353" s="2">
        <v>502</v>
      </c>
      <c r="B6353" t="s">
        <v>1131</v>
      </c>
      <c r="C6353">
        <f t="shared" si="99"/>
        <v>1639182</v>
      </c>
      <c r="D6353">
        <v>1200</v>
      </c>
      <c r="E6353" t="s">
        <v>234</v>
      </c>
      <c r="F6353">
        <v>0.55000000000000004</v>
      </c>
      <c r="G6353">
        <v>0.55000000000000004</v>
      </c>
      <c r="H6353" t="s">
        <v>235</v>
      </c>
      <c r="I6353" s="2">
        <v>1</v>
      </c>
      <c r="J6353" t="s">
        <v>236</v>
      </c>
      <c r="K6353" t="s">
        <v>237</v>
      </c>
      <c r="L6353" s="3" t="str">
        <f>+INDEX([1]!TABLA_MAESTRO_DE_ARTICULO[SubGroupName],MATCH(Tabla_lineas[[#This Row],[CODIGO SAP]],[1]!TABLA_MAESTRO_DE_ARTICULO[ItemCode],0))</f>
        <v>COMPRIMIDO</v>
      </c>
      <c r="M6353" t="s">
        <v>238</v>
      </c>
      <c r="N6353">
        <v>7</v>
      </c>
      <c r="O6353" t="s">
        <v>45</v>
      </c>
      <c r="S6353" s="2">
        <v>2000</v>
      </c>
      <c r="T6353">
        <v>800</v>
      </c>
      <c r="U6353">
        <v>0.6</v>
      </c>
      <c r="V6353">
        <v>0.4</v>
      </c>
      <c r="Z6353" s="4" t="s">
        <v>46</v>
      </c>
      <c r="AA6353" t="s">
        <v>120</v>
      </c>
      <c r="AB6353">
        <v>46132</v>
      </c>
      <c r="AG6353">
        <v>0</v>
      </c>
      <c r="AH6353">
        <v>2000</v>
      </c>
      <c r="AM6353" t="str">
        <f>SUBSTITUTE(Tabla_lineas[[#This Row],[Codigo Liname]]," ","")</f>
        <v>J0140</v>
      </c>
    </row>
    <row r="6354" spans="1:39" customFormat="1" x14ac:dyDescent="0.25">
      <c r="A6354" s="2">
        <v>502</v>
      </c>
      <c r="B6354" t="s">
        <v>1131</v>
      </c>
      <c r="C6354">
        <f t="shared" si="99"/>
        <v>1639182</v>
      </c>
      <c r="D6354">
        <v>267.3</v>
      </c>
      <c r="E6354" t="s">
        <v>143</v>
      </c>
      <c r="F6354">
        <v>2.17</v>
      </c>
      <c r="G6354">
        <v>2.17</v>
      </c>
      <c r="H6354" t="s">
        <v>144</v>
      </c>
      <c r="I6354" s="2">
        <v>2.3199999999999998</v>
      </c>
      <c r="J6354" t="s">
        <v>145</v>
      </c>
      <c r="K6354" t="s">
        <v>146</v>
      </c>
      <c r="L6354" s="3" t="str">
        <f>+INDEX([1]!TABLA_MAESTRO_DE_ARTICULO[SubGroupName],MATCH(Tabla_lineas[[#This Row],[CODIGO SAP]],[1]!TABLA_MAESTRO_DE_ARTICULO[ItemCode],0))</f>
        <v>CAPSULA DURA</v>
      </c>
      <c r="M6354" t="s">
        <v>147</v>
      </c>
      <c r="N6354">
        <v>8</v>
      </c>
      <c r="O6354" t="s">
        <v>45</v>
      </c>
      <c r="S6354" s="2">
        <v>330</v>
      </c>
      <c r="T6354">
        <v>264</v>
      </c>
      <c r="U6354">
        <v>0.81</v>
      </c>
      <c r="V6354">
        <v>0.8</v>
      </c>
      <c r="Z6354" s="4" t="s">
        <v>46</v>
      </c>
      <c r="AA6354" t="s">
        <v>120</v>
      </c>
      <c r="AB6354">
        <v>46132</v>
      </c>
      <c r="AG6354">
        <v>0</v>
      </c>
      <c r="AH6354">
        <v>330</v>
      </c>
      <c r="AM6354" t="str">
        <f>SUBSTITUTE(Tabla_lineas[[#This Row],[Codigo Liname]]," ","")</f>
        <v>J0141</v>
      </c>
    </row>
    <row r="6355" spans="1:39" customFormat="1" x14ac:dyDescent="0.25">
      <c r="A6355" s="2">
        <v>502</v>
      </c>
      <c r="B6355" t="s">
        <v>1131</v>
      </c>
      <c r="C6355">
        <f t="shared" si="99"/>
        <v>1639182</v>
      </c>
      <c r="D6355">
        <v>1485</v>
      </c>
      <c r="E6355" t="s">
        <v>287</v>
      </c>
      <c r="F6355">
        <v>0.48</v>
      </c>
      <c r="G6355">
        <v>0.48</v>
      </c>
      <c r="H6355" t="s">
        <v>288</v>
      </c>
      <c r="I6355" s="2">
        <v>0.48</v>
      </c>
      <c r="J6355" t="s">
        <v>289</v>
      </c>
      <c r="K6355" t="s">
        <v>290</v>
      </c>
      <c r="L6355" s="3" t="str">
        <f>+INDEX([1]!TABLA_MAESTRO_DE_ARTICULO[SubGroupName],MATCH(Tabla_lineas[[#This Row],[CODIGO SAP]],[1]!TABLA_MAESTRO_DE_ARTICULO[ItemCode],0))</f>
        <v>COMPRIMIDO</v>
      </c>
      <c r="M6355" t="s">
        <v>291</v>
      </c>
      <c r="N6355">
        <v>19</v>
      </c>
      <c r="O6355" t="s">
        <v>45</v>
      </c>
      <c r="S6355" s="2">
        <v>6750</v>
      </c>
      <c r="T6355">
        <v>1215</v>
      </c>
      <c r="U6355">
        <v>0.22</v>
      </c>
      <c r="V6355">
        <v>0.18</v>
      </c>
      <c r="Z6355" s="4" t="s">
        <v>46</v>
      </c>
      <c r="AA6355" t="s">
        <v>153</v>
      </c>
      <c r="AB6355">
        <v>46132</v>
      </c>
      <c r="AG6355">
        <v>0</v>
      </c>
      <c r="AH6355">
        <v>6750</v>
      </c>
      <c r="AM6355" t="str">
        <f>SUBSTITUTE(Tabla_lineas[[#This Row],[Codigo Liname]]," ","")</f>
        <v>A1001</v>
      </c>
    </row>
    <row r="6356" spans="1:39" customFormat="1" x14ac:dyDescent="0.25">
      <c r="A6356" s="2">
        <v>502</v>
      </c>
      <c r="B6356" t="s">
        <v>1131</v>
      </c>
      <c r="C6356">
        <f t="shared" si="99"/>
        <v>1639182</v>
      </c>
      <c r="D6356">
        <v>2250</v>
      </c>
      <c r="E6356" t="s">
        <v>981</v>
      </c>
      <c r="F6356">
        <v>3.98</v>
      </c>
      <c r="G6356">
        <v>3.98</v>
      </c>
      <c r="H6356" t="s">
        <v>982</v>
      </c>
      <c r="I6356" s="2">
        <v>4.1900000000000004</v>
      </c>
      <c r="J6356" t="s">
        <v>983</v>
      </c>
      <c r="K6356" t="s">
        <v>984</v>
      </c>
      <c r="L6356" s="3" t="str">
        <f>+INDEX([1]!TABLA_MAESTRO_DE_ARTICULO[SubGroupName],MATCH(Tabla_lineas[[#This Row],[CODIGO SAP]],[1]!TABLA_MAESTRO_DE_ARTICULO[ItemCode],0))</f>
        <v>COMPRIMIDO</v>
      </c>
      <c r="M6356" t="s">
        <v>985</v>
      </c>
      <c r="N6356">
        <v>16</v>
      </c>
      <c r="O6356" t="s">
        <v>45</v>
      </c>
      <c r="P6356">
        <v>24300</v>
      </c>
      <c r="Q6356">
        <v>47900</v>
      </c>
      <c r="R6356">
        <v>72200</v>
      </c>
      <c r="S6356" s="2">
        <v>750</v>
      </c>
      <c r="T6356">
        <v>1875</v>
      </c>
      <c r="U6356">
        <v>3</v>
      </c>
      <c r="V6356">
        <v>2.5</v>
      </c>
      <c r="Z6356" s="4" t="s">
        <v>46</v>
      </c>
      <c r="AA6356" t="s">
        <v>120</v>
      </c>
      <c r="AB6356">
        <v>46132</v>
      </c>
      <c r="AG6356">
        <v>0</v>
      </c>
      <c r="AH6356">
        <v>750</v>
      </c>
      <c r="AM6356" t="str">
        <f>SUBSTITUTE(Tabla_lineas[[#This Row],[Codigo Liname]]," ","")</f>
        <v>J0204</v>
      </c>
    </row>
    <row r="6357" spans="1:39" customFormat="1" x14ac:dyDescent="0.25">
      <c r="A6357" s="2">
        <v>502</v>
      </c>
      <c r="B6357" t="s">
        <v>1131</v>
      </c>
      <c r="C6357">
        <f t="shared" si="99"/>
        <v>1639182</v>
      </c>
      <c r="D6357">
        <v>3460</v>
      </c>
      <c r="E6357" t="s">
        <v>556</v>
      </c>
      <c r="F6357">
        <v>47.41</v>
      </c>
      <c r="G6357">
        <v>40</v>
      </c>
      <c r="H6357" t="s">
        <v>557</v>
      </c>
      <c r="I6357" s="2">
        <v>40.08</v>
      </c>
      <c r="J6357" t="s">
        <v>558</v>
      </c>
      <c r="K6357" t="s">
        <v>559</v>
      </c>
      <c r="L6357" s="3" t="str">
        <f>+INDEX([1]!TABLA_MAESTRO_DE_ARTICULO[SubGroupName],MATCH(Tabla_lineas[[#This Row],[CODIGO SAP]],[1]!TABLA_MAESTRO_DE_ARTICULO[ItemCode],0))</f>
        <v>SUSPENSION</v>
      </c>
      <c r="M6357" t="s">
        <v>560</v>
      </c>
      <c r="N6357">
        <v>12</v>
      </c>
      <c r="O6357" t="s">
        <v>65</v>
      </c>
      <c r="S6357" s="2">
        <v>173</v>
      </c>
      <c r="T6357">
        <v>2768</v>
      </c>
      <c r="U6357">
        <v>20</v>
      </c>
      <c r="V6357">
        <v>16</v>
      </c>
      <c r="Z6357" s="4" t="s">
        <v>46</v>
      </c>
      <c r="AA6357" t="s">
        <v>153</v>
      </c>
      <c r="AB6357">
        <v>46132</v>
      </c>
      <c r="AG6357">
        <v>0</v>
      </c>
      <c r="AH6357">
        <v>173</v>
      </c>
      <c r="AM6357" t="str">
        <f>SUBSTITUTE(Tabla_lineas[[#This Row],[Codigo Liname]]," ","")</f>
        <v>P0106</v>
      </c>
    </row>
    <row r="6358" spans="1:39" customFormat="1" x14ac:dyDescent="0.25">
      <c r="A6358" s="2">
        <v>503</v>
      </c>
      <c r="B6358" t="s">
        <v>1132</v>
      </c>
      <c r="C6358">
        <f t="shared" si="99"/>
        <v>1639680</v>
      </c>
      <c r="D6358">
        <v>3890</v>
      </c>
      <c r="E6358" t="s">
        <v>115</v>
      </c>
      <c r="F6358">
        <v>2.5099999999999998</v>
      </c>
      <c r="G6358">
        <v>2.5099999999999998</v>
      </c>
      <c r="H6358" t="s">
        <v>116</v>
      </c>
      <c r="I6358" s="2">
        <v>3.89</v>
      </c>
      <c r="J6358" t="s">
        <v>117</v>
      </c>
      <c r="K6358" t="s">
        <v>118</v>
      </c>
      <c r="L6358" s="3" t="str">
        <f>+INDEX([1]!TABLA_MAESTRO_DE_ARTICULO[SubGroupName],MATCH(Tabla_lineas[[#This Row],[CODIGO SAP]],[1]!TABLA_MAESTRO_DE_ARTICULO[ItemCode],0))</f>
        <v>COMPRIMIDO</v>
      </c>
      <c r="M6358" t="s">
        <v>119</v>
      </c>
      <c r="N6358">
        <v>1</v>
      </c>
      <c r="O6358" t="s">
        <v>45</v>
      </c>
      <c r="S6358" s="2">
        <v>1000</v>
      </c>
      <c r="T6358">
        <v>2500</v>
      </c>
      <c r="U6358">
        <v>3.89</v>
      </c>
      <c r="V6358">
        <v>2.5</v>
      </c>
      <c r="W6358">
        <v>0.7</v>
      </c>
      <c r="Z6358" s="4" t="s">
        <v>53</v>
      </c>
      <c r="AA6358" t="s">
        <v>120</v>
      </c>
      <c r="AB6358">
        <v>46132</v>
      </c>
      <c r="AG6358">
        <v>0</v>
      </c>
      <c r="AH6358">
        <v>1000</v>
      </c>
      <c r="AM6358" t="str">
        <f>SUBSTITUTE(Tabla_lineas[[#This Row],[Codigo Liname]]," ","")</f>
        <v>J0504</v>
      </c>
    </row>
    <row r="6359" spans="1:39" customFormat="1" x14ac:dyDescent="0.25">
      <c r="A6359" s="2">
        <v>503</v>
      </c>
      <c r="B6359" t="s">
        <v>1132</v>
      </c>
      <c r="C6359">
        <f t="shared" si="99"/>
        <v>1639680</v>
      </c>
      <c r="D6359">
        <v>8820</v>
      </c>
      <c r="E6359" t="s">
        <v>171</v>
      </c>
      <c r="F6359">
        <v>1.82</v>
      </c>
      <c r="G6359">
        <v>1.82</v>
      </c>
      <c r="H6359" t="s">
        <v>172</v>
      </c>
      <c r="I6359" s="2">
        <v>2.94</v>
      </c>
      <c r="J6359" t="s">
        <v>173</v>
      </c>
      <c r="K6359" t="s">
        <v>174</v>
      </c>
      <c r="L6359" s="3" t="str">
        <f>+INDEX([1]!TABLA_MAESTRO_DE_ARTICULO[SubGroupName],MATCH(Tabla_lineas[[#This Row],[CODIGO SAP]],[1]!TABLA_MAESTRO_DE_ARTICULO[ItemCode],0))</f>
        <v>COMPRIMIDO</v>
      </c>
      <c r="M6359" t="s">
        <v>175</v>
      </c>
      <c r="N6359">
        <v>2</v>
      </c>
      <c r="O6359" t="s">
        <v>45</v>
      </c>
      <c r="S6359" s="2">
        <v>3000</v>
      </c>
      <c r="T6359">
        <v>5430</v>
      </c>
      <c r="U6359">
        <v>2.94</v>
      </c>
      <c r="V6359">
        <v>1.81</v>
      </c>
      <c r="W6359">
        <v>0.7</v>
      </c>
      <c r="Z6359" s="4" t="s">
        <v>46</v>
      </c>
      <c r="AA6359" t="s">
        <v>120</v>
      </c>
      <c r="AB6359">
        <v>46132</v>
      </c>
      <c r="AG6359">
        <v>0</v>
      </c>
      <c r="AH6359">
        <v>3000</v>
      </c>
      <c r="AM6359" t="str">
        <f>SUBSTITUTE(Tabla_lineas[[#This Row],[Codigo Liname]]," ","")</f>
        <v>J0105</v>
      </c>
    </row>
    <row r="6360" spans="1:39" customFormat="1" x14ac:dyDescent="0.25">
      <c r="A6360" s="2">
        <v>503</v>
      </c>
      <c r="B6360" t="s">
        <v>1132</v>
      </c>
      <c r="C6360">
        <f t="shared" si="99"/>
        <v>1639680</v>
      </c>
      <c r="D6360">
        <v>3561</v>
      </c>
      <c r="E6360" t="s">
        <v>176</v>
      </c>
      <c r="F6360">
        <v>16.7</v>
      </c>
      <c r="G6360">
        <v>16.7</v>
      </c>
      <c r="H6360" t="s">
        <v>177</v>
      </c>
      <c r="I6360" s="2">
        <v>35.61</v>
      </c>
      <c r="J6360" t="s">
        <v>178</v>
      </c>
      <c r="K6360" t="s">
        <v>179</v>
      </c>
      <c r="L6360" s="3" t="str">
        <f>+INDEX([1]!TABLA_MAESTRO_DE_ARTICULO[SubGroupName],MATCH(Tabla_lineas[[#This Row],[CODIGO SAP]],[1]!TABLA_MAESTRO_DE_ARTICULO[ItemCode],0))</f>
        <v>POLVO PARA SUSPENSION</v>
      </c>
      <c r="M6360" t="s">
        <v>180</v>
      </c>
      <c r="N6360">
        <v>4</v>
      </c>
      <c r="O6360" t="s">
        <v>181</v>
      </c>
      <c r="S6360" s="2">
        <v>100</v>
      </c>
      <c r="T6360">
        <v>1669.0000000000002</v>
      </c>
      <c r="U6360">
        <v>35.61</v>
      </c>
      <c r="V6360">
        <v>16.690000000000001</v>
      </c>
      <c r="W6360">
        <v>5.5</v>
      </c>
      <c r="Z6360" s="4" t="s">
        <v>46</v>
      </c>
      <c r="AA6360" t="s">
        <v>153</v>
      </c>
      <c r="AB6360">
        <v>46096</v>
      </c>
      <c r="AG6360">
        <v>0</v>
      </c>
      <c r="AH6360">
        <v>100</v>
      </c>
      <c r="AM6360" t="str">
        <f>SUBSTITUTE(Tabla_lineas[[#This Row],[Codigo Liname]]," ","")</f>
        <v>J0157</v>
      </c>
    </row>
    <row r="6361" spans="1:39" customFormat="1" x14ac:dyDescent="0.25">
      <c r="A6361" s="2">
        <v>503</v>
      </c>
      <c r="B6361" t="s">
        <v>1132</v>
      </c>
      <c r="C6361">
        <f t="shared" si="99"/>
        <v>1639680</v>
      </c>
      <c r="D6361">
        <v>1800</v>
      </c>
      <c r="E6361" t="s">
        <v>188</v>
      </c>
      <c r="F6361">
        <v>0.66</v>
      </c>
      <c r="G6361">
        <v>0.66</v>
      </c>
      <c r="H6361" t="s">
        <v>189</v>
      </c>
      <c r="I6361" s="2">
        <v>1</v>
      </c>
      <c r="J6361" t="s">
        <v>190</v>
      </c>
      <c r="K6361" t="s">
        <v>191</v>
      </c>
      <c r="L6361" s="3" t="str">
        <f>+INDEX([1]!TABLA_MAESTRO_DE_ARTICULO[SubGroupName],MATCH(Tabla_lineas[[#This Row],[CODIGO SAP]],[1]!TABLA_MAESTRO_DE_ARTICULO[ItemCode],0))</f>
        <v>COMPRIMIDO</v>
      </c>
      <c r="M6361" t="s">
        <v>192</v>
      </c>
      <c r="N6361">
        <v>5</v>
      </c>
      <c r="O6361" t="s">
        <v>45</v>
      </c>
      <c r="S6361" s="2">
        <v>1800</v>
      </c>
      <c r="T6361">
        <v>1170</v>
      </c>
      <c r="U6361">
        <v>1</v>
      </c>
      <c r="V6361">
        <v>0.65</v>
      </c>
      <c r="W6361">
        <v>0.2</v>
      </c>
      <c r="Z6361" s="4" t="s">
        <v>46</v>
      </c>
      <c r="AA6361" t="s">
        <v>153</v>
      </c>
      <c r="AB6361">
        <v>46096</v>
      </c>
      <c r="AG6361">
        <v>0</v>
      </c>
      <c r="AH6361">
        <v>1800</v>
      </c>
      <c r="AM6361" t="str">
        <f>SUBSTITUTE(Tabla_lineas[[#This Row],[Codigo Liname]]," ","")</f>
        <v>R0501</v>
      </c>
    </row>
    <row r="6362" spans="1:39" customFormat="1" x14ac:dyDescent="0.25">
      <c r="A6362" s="2">
        <v>503</v>
      </c>
      <c r="B6362" t="s">
        <v>1132</v>
      </c>
      <c r="C6362">
        <f t="shared" si="99"/>
        <v>1639680</v>
      </c>
      <c r="D6362">
        <v>8952</v>
      </c>
      <c r="E6362" t="s">
        <v>127</v>
      </c>
      <c r="F6362">
        <v>7.87</v>
      </c>
      <c r="G6362">
        <v>7.87</v>
      </c>
      <c r="H6362" t="s">
        <v>128</v>
      </c>
      <c r="I6362" s="2">
        <v>11.19</v>
      </c>
      <c r="J6362" t="s">
        <v>129</v>
      </c>
      <c r="K6362" t="s">
        <v>130</v>
      </c>
      <c r="L6362" s="3" t="str">
        <f>+INDEX([1]!TABLA_MAESTRO_DE_ARTICULO[SubGroupName],MATCH(Tabla_lineas[[#This Row],[CODIGO SAP]],[1]!TABLA_MAESTRO_DE_ARTICULO[ItemCode],0))</f>
        <v>COMPRIMIDO</v>
      </c>
      <c r="M6362" t="s">
        <v>131</v>
      </c>
      <c r="N6362">
        <v>6</v>
      </c>
      <c r="O6362" t="s">
        <v>132</v>
      </c>
      <c r="S6362" s="2">
        <v>800</v>
      </c>
      <c r="T6362">
        <v>6288</v>
      </c>
      <c r="U6362">
        <v>11.19</v>
      </c>
      <c r="V6362">
        <v>7.86</v>
      </c>
      <c r="W6362">
        <v>1.3</v>
      </c>
      <c r="Z6362" s="4" t="s">
        <v>46</v>
      </c>
      <c r="AA6362" t="s">
        <v>126</v>
      </c>
      <c r="AB6362">
        <v>46132</v>
      </c>
      <c r="AG6362">
        <v>0</v>
      </c>
      <c r="AH6362">
        <v>800</v>
      </c>
      <c r="AM6362" t="str">
        <f>SUBSTITUTE(Tabla_lineas[[#This Row],[Codigo Liname]]," ","")</f>
        <v>J0113</v>
      </c>
    </row>
    <row r="6363" spans="1:39" customFormat="1" x14ac:dyDescent="0.25">
      <c r="A6363" s="2">
        <v>503</v>
      </c>
      <c r="B6363" t="s">
        <v>1132</v>
      </c>
      <c r="C6363">
        <f t="shared" si="99"/>
        <v>1639680</v>
      </c>
      <c r="D6363">
        <v>22320</v>
      </c>
      <c r="E6363" t="s">
        <v>203</v>
      </c>
      <c r="F6363">
        <v>1.64</v>
      </c>
      <c r="G6363">
        <v>1.64</v>
      </c>
      <c r="H6363" t="s">
        <v>204</v>
      </c>
      <c r="I6363" s="2">
        <v>3.72</v>
      </c>
      <c r="J6363" t="s">
        <v>205</v>
      </c>
      <c r="K6363" t="s">
        <v>206</v>
      </c>
      <c r="L6363" s="3" t="str">
        <f>+INDEX([1]!TABLA_MAESTRO_DE_ARTICULO[SubGroupName],MATCH(Tabla_lineas[[#This Row],[CODIGO SAP]],[1]!TABLA_MAESTRO_DE_ARTICULO[ItemCode],0))</f>
        <v>COMPRIMIDO</v>
      </c>
      <c r="M6363" t="s">
        <v>207</v>
      </c>
      <c r="N6363">
        <v>10</v>
      </c>
      <c r="O6363" t="s">
        <v>45</v>
      </c>
      <c r="S6363" s="2">
        <v>6000</v>
      </c>
      <c r="T6363">
        <v>9840</v>
      </c>
      <c r="U6363">
        <v>3.72</v>
      </c>
      <c r="V6363">
        <v>1.64</v>
      </c>
      <c r="W6363">
        <v>0.38</v>
      </c>
      <c r="Z6363" s="4" t="s">
        <v>46</v>
      </c>
      <c r="AA6363" t="s">
        <v>120</v>
      </c>
      <c r="AB6363">
        <v>46132</v>
      </c>
      <c r="AG6363">
        <v>0</v>
      </c>
      <c r="AH6363">
        <v>6000</v>
      </c>
      <c r="AM6363" t="str">
        <f>SUBSTITUTE(Tabla_lineas[[#This Row],[Codigo Liname]]," ","")</f>
        <v>J0127</v>
      </c>
    </row>
    <row r="6364" spans="1:39" customFormat="1" x14ac:dyDescent="0.25">
      <c r="A6364" s="2">
        <v>503</v>
      </c>
      <c r="B6364" t="s">
        <v>1132</v>
      </c>
      <c r="C6364">
        <f t="shared" si="99"/>
        <v>1639680</v>
      </c>
      <c r="D6364">
        <v>614</v>
      </c>
      <c r="E6364" t="s">
        <v>208</v>
      </c>
      <c r="F6364">
        <v>14.8</v>
      </c>
      <c r="G6364">
        <v>12.2</v>
      </c>
      <c r="H6364" t="s">
        <v>209</v>
      </c>
      <c r="I6364" s="2">
        <v>12.28</v>
      </c>
      <c r="J6364" t="s">
        <v>210</v>
      </c>
      <c r="K6364" t="s">
        <v>211</v>
      </c>
      <c r="L6364" s="3" t="str">
        <f>+INDEX([1]!TABLA_MAESTRO_DE_ARTICULO[SubGroupName],MATCH(Tabla_lineas[[#This Row],[CODIGO SAP]],[1]!TABLA_MAESTRO_DE_ARTICULO[ItemCode],0))</f>
        <v>JARABE</v>
      </c>
      <c r="M6364" t="s">
        <v>212</v>
      </c>
      <c r="N6364">
        <v>11</v>
      </c>
      <c r="O6364" t="s">
        <v>181</v>
      </c>
      <c r="S6364" s="2">
        <v>50</v>
      </c>
      <c r="T6364">
        <v>609.5</v>
      </c>
      <c r="U6364">
        <v>12.28</v>
      </c>
      <c r="V6364">
        <v>12.19</v>
      </c>
      <c r="W6364">
        <v>5</v>
      </c>
      <c r="Z6364" s="4" t="s">
        <v>46</v>
      </c>
      <c r="AA6364" t="s">
        <v>153</v>
      </c>
      <c r="AB6364">
        <v>46132</v>
      </c>
      <c r="AG6364">
        <v>0</v>
      </c>
      <c r="AH6364">
        <v>50</v>
      </c>
      <c r="AM6364" t="str">
        <f>SUBSTITUTE(Tabla_lineas[[#This Row],[Codigo Liname]]," ","")</f>
        <v>R0602</v>
      </c>
    </row>
    <row r="6365" spans="1:39" customFormat="1" x14ac:dyDescent="0.25">
      <c r="A6365" s="2">
        <v>503</v>
      </c>
      <c r="B6365" t="s">
        <v>1132</v>
      </c>
      <c r="C6365">
        <f t="shared" si="99"/>
        <v>1639680</v>
      </c>
      <c r="D6365">
        <v>1604.4</v>
      </c>
      <c r="E6365" t="s">
        <v>218</v>
      </c>
      <c r="F6365">
        <v>28.9</v>
      </c>
      <c r="G6365">
        <v>13.37</v>
      </c>
      <c r="H6365" t="s">
        <v>219</v>
      </c>
      <c r="I6365" s="2">
        <v>13.37</v>
      </c>
      <c r="J6365" t="s">
        <v>220</v>
      </c>
      <c r="K6365" t="s">
        <v>221</v>
      </c>
      <c r="L6365" s="3" t="str">
        <f>+INDEX([1]!TABLA_MAESTRO_DE_ARTICULO[SubGroupName],MATCH(Tabla_lineas[[#This Row],[CODIGO SAP]],[1]!TABLA_MAESTRO_DE_ARTICULO[ItemCode],0))</f>
        <v>CREMA DERMICA</v>
      </c>
      <c r="M6365" t="s">
        <v>222</v>
      </c>
      <c r="N6365">
        <v>12</v>
      </c>
      <c r="O6365" t="s">
        <v>223</v>
      </c>
      <c r="S6365" s="2">
        <v>120</v>
      </c>
      <c r="T6365">
        <v>1603.1999999999998</v>
      </c>
      <c r="U6365">
        <v>13.37</v>
      </c>
      <c r="V6365">
        <v>13.36</v>
      </c>
      <c r="W6365">
        <v>4.5</v>
      </c>
      <c r="Z6365" s="4" t="s">
        <v>53</v>
      </c>
      <c r="AA6365" t="s">
        <v>153</v>
      </c>
      <c r="AB6365">
        <v>46132</v>
      </c>
      <c r="AG6365">
        <v>0</v>
      </c>
      <c r="AH6365">
        <v>120</v>
      </c>
      <c r="AM6365" t="str">
        <f>SUBSTITUTE(Tabla_lineas[[#This Row],[Codigo Liname]]," ","")</f>
        <v>D0103</v>
      </c>
    </row>
    <row r="6366" spans="1:39" customFormat="1" x14ac:dyDescent="0.25">
      <c r="A6366" s="2">
        <v>503</v>
      </c>
      <c r="B6366" t="s">
        <v>1132</v>
      </c>
      <c r="C6366">
        <f t="shared" si="99"/>
        <v>1639680</v>
      </c>
      <c r="D6366">
        <v>2280</v>
      </c>
      <c r="E6366" t="s">
        <v>449</v>
      </c>
      <c r="F6366">
        <v>4.2</v>
      </c>
      <c r="G6366">
        <v>2.2799999999999998</v>
      </c>
      <c r="H6366" t="s">
        <v>450</v>
      </c>
      <c r="I6366" s="2">
        <v>2.2799999999999998</v>
      </c>
      <c r="J6366" t="s">
        <v>451</v>
      </c>
      <c r="K6366" t="s">
        <v>452</v>
      </c>
      <c r="L6366" s="3" t="str">
        <f>+INDEX([1]!TABLA_MAESTRO_DE_ARTICULO[SubGroupName],MATCH(Tabla_lineas[[#This Row],[CODIGO SAP]],[1]!TABLA_MAESTRO_DE_ARTICULO[ItemCode],0))</f>
        <v>OVULO VAGINAL</v>
      </c>
      <c r="M6366" t="s">
        <v>453</v>
      </c>
      <c r="N6366">
        <v>13</v>
      </c>
      <c r="O6366" t="s">
        <v>97</v>
      </c>
      <c r="S6366" s="2">
        <v>1000</v>
      </c>
      <c r="T6366">
        <v>2270</v>
      </c>
      <c r="U6366">
        <v>2.2799999999999998</v>
      </c>
      <c r="V6366">
        <v>2.27</v>
      </c>
      <c r="W6366">
        <v>0.7</v>
      </c>
      <c r="Z6366" s="4" t="s">
        <v>53</v>
      </c>
      <c r="AA6366" t="s">
        <v>126</v>
      </c>
      <c r="AB6366">
        <v>46132</v>
      </c>
      <c r="AG6366">
        <v>0</v>
      </c>
      <c r="AH6366">
        <v>1000</v>
      </c>
      <c r="AM6366" t="str">
        <f>SUBSTITUTE(Tabla_lineas[[#This Row],[Codigo Liname]]," ","")</f>
        <v>G0102</v>
      </c>
    </row>
    <row r="6367" spans="1:39" customFormat="1" x14ac:dyDescent="0.25">
      <c r="A6367" s="2">
        <v>503</v>
      </c>
      <c r="B6367" t="s">
        <v>1132</v>
      </c>
      <c r="C6367">
        <f t="shared" si="99"/>
        <v>1639680</v>
      </c>
      <c r="D6367">
        <v>919.99999999999989</v>
      </c>
      <c r="E6367" t="s">
        <v>229</v>
      </c>
      <c r="F6367">
        <v>19.329999999999998</v>
      </c>
      <c r="G6367">
        <v>18.399999999999999</v>
      </c>
      <c r="H6367" t="s">
        <v>230</v>
      </c>
      <c r="I6367" s="2">
        <v>18.399999999999999</v>
      </c>
      <c r="J6367" t="s">
        <v>231</v>
      </c>
      <c r="K6367" t="s">
        <v>232</v>
      </c>
      <c r="L6367" s="3" t="str">
        <f>+INDEX([1]!TABLA_MAESTRO_DE_ARTICULO[SubGroupName],MATCH(Tabla_lineas[[#This Row],[CODIGO SAP]],[1]!TABLA_MAESTRO_DE_ARTICULO[ItemCode],0))</f>
        <v>SUSPENSION</v>
      </c>
      <c r="M6367" t="s">
        <v>233</v>
      </c>
      <c r="N6367">
        <v>14</v>
      </c>
      <c r="O6367" t="s">
        <v>65</v>
      </c>
      <c r="S6367" s="2">
        <v>50</v>
      </c>
      <c r="T6367">
        <v>919.5</v>
      </c>
      <c r="U6367">
        <v>18.399999999999999</v>
      </c>
      <c r="V6367">
        <v>18.39</v>
      </c>
      <c r="W6367">
        <v>5.5</v>
      </c>
      <c r="Z6367" s="4" t="s">
        <v>46</v>
      </c>
      <c r="AA6367" t="s">
        <v>153</v>
      </c>
      <c r="AB6367">
        <v>46132</v>
      </c>
      <c r="AG6367">
        <v>0</v>
      </c>
      <c r="AH6367">
        <v>50</v>
      </c>
      <c r="AM6367" t="str">
        <f>SUBSTITUTE(Tabla_lineas[[#This Row],[Codigo Liname]]," ","")</f>
        <v>J0138</v>
      </c>
    </row>
    <row r="6368" spans="1:39" customFormat="1" x14ac:dyDescent="0.25">
      <c r="A6368" s="2">
        <v>503</v>
      </c>
      <c r="B6368" t="s">
        <v>1132</v>
      </c>
      <c r="C6368">
        <f t="shared" si="99"/>
        <v>1639680</v>
      </c>
      <c r="D6368">
        <v>5576</v>
      </c>
      <c r="E6368" t="s">
        <v>244</v>
      </c>
      <c r="F6368">
        <v>4.03</v>
      </c>
      <c r="G6368">
        <v>4.03</v>
      </c>
      <c r="H6368" t="s">
        <v>245</v>
      </c>
      <c r="I6368" s="2">
        <v>6.97</v>
      </c>
      <c r="J6368" t="s">
        <v>246</v>
      </c>
      <c r="K6368" t="s">
        <v>247</v>
      </c>
      <c r="L6368" s="3" t="str">
        <f>+INDEX([1]!TABLA_MAESTRO_DE_ARTICULO[SubGroupName],MATCH(Tabla_lineas[[#This Row],[CODIGO SAP]],[1]!TABLA_MAESTRO_DE_ARTICULO[ItemCode],0))</f>
        <v>SOLUCION INYECTABLE</v>
      </c>
      <c r="M6368" t="s">
        <v>248</v>
      </c>
      <c r="N6368">
        <v>16</v>
      </c>
      <c r="O6368" t="s">
        <v>249</v>
      </c>
      <c r="S6368" s="2">
        <v>800</v>
      </c>
      <c r="T6368">
        <v>3215.9999999999995</v>
      </c>
      <c r="U6368">
        <v>6.97</v>
      </c>
      <c r="V6368">
        <v>4.0199999999999996</v>
      </c>
      <c r="W6368">
        <v>0.7</v>
      </c>
      <c r="Z6368" s="4" t="s">
        <v>53</v>
      </c>
      <c r="AA6368" t="s">
        <v>126</v>
      </c>
      <c r="AB6368">
        <v>46132</v>
      </c>
      <c r="AG6368">
        <v>0</v>
      </c>
      <c r="AH6368">
        <v>800</v>
      </c>
      <c r="AM6368" t="str">
        <f>SUBSTITUTE(Tabla_lineas[[#This Row],[Codigo Liname]]," ","")</f>
        <v>H0204</v>
      </c>
    </row>
    <row r="6369" spans="1:39" customFormat="1" x14ac:dyDescent="0.25">
      <c r="A6369" s="2">
        <v>503</v>
      </c>
      <c r="B6369" t="s">
        <v>1132</v>
      </c>
      <c r="C6369">
        <f t="shared" si="99"/>
        <v>1639680</v>
      </c>
      <c r="D6369">
        <v>4795</v>
      </c>
      <c r="E6369" t="s">
        <v>60</v>
      </c>
      <c r="F6369">
        <v>15.12</v>
      </c>
      <c r="G6369">
        <v>9.5</v>
      </c>
      <c r="H6369" t="s">
        <v>61</v>
      </c>
      <c r="I6369" s="2">
        <v>9.59</v>
      </c>
      <c r="J6369" t="s">
        <v>62</v>
      </c>
      <c r="K6369" t="s">
        <v>63</v>
      </c>
      <c r="L6369" s="3" t="str">
        <f>+INDEX([1]!TABLA_MAESTRO_DE_ARTICULO[SubGroupName],MATCH(Tabla_lineas[[#This Row],[CODIGO SAP]],[1]!TABLA_MAESTRO_DE_ARTICULO[ItemCode],0))</f>
        <v>JARABE</v>
      </c>
      <c r="M6369" t="s">
        <v>64</v>
      </c>
      <c r="N6369">
        <v>17</v>
      </c>
      <c r="O6369" t="s">
        <v>65</v>
      </c>
      <c r="S6369" s="2">
        <v>500</v>
      </c>
      <c r="T6369">
        <v>4745</v>
      </c>
      <c r="U6369">
        <v>9.59</v>
      </c>
      <c r="V6369">
        <v>9.49</v>
      </c>
      <c r="W6369">
        <v>5</v>
      </c>
      <c r="Z6369" s="4" t="s">
        <v>46</v>
      </c>
      <c r="AA6369" t="s">
        <v>153</v>
      </c>
      <c r="AB6369">
        <v>46096</v>
      </c>
      <c r="AG6369">
        <v>0</v>
      </c>
      <c r="AH6369">
        <v>500</v>
      </c>
      <c r="AM6369" t="str">
        <f>SUBSTITUTE(Tabla_lineas[[#This Row],[Codigo Liname]]," ","")</f>
        <v>R0503</v>
      </c>
    </row>
    <row r="6370" spans="1:39" customFormat="1" x14ac:dyDescent="0.25">
      <c r="A6370" s="2">
        <v>503</v>
      </c>
      <c r="B6370" t="s">
        <v>1132</v>
      </c>
      <c r="C6370">
        <f t="shared" si="99"/>
        <v>1639680</v>
      </c>
      <c r="D6370">
        <v>9550</v>
      </c>
      <c r="E6370" t="s">
        <v>256</v>
      </c>
      <c r="F6370">
        <v>3.3</v>
      </c>
      <c r="G6370">
        <v>3.3</v>
      </c>
      <c r="H6370" t="s">
        <v>257</v>
      </c>
      <c r="I6370" s="2">
        <v>3.82</v>
      </c>
      <c r="J6370" t="s">
        <v>258</v>
      </c>
      <c r="K6370" t="s">
        <v>259</v>
      </c>
      <c r="L6370" s="3" t="str">
        <f>+INDEX([1]!TABLA_MAESTRO_DE_ARTICULO[SubGroupName],MATCH(Tabla_lineas[[#This Row],[CODIGO SAP]],[1]!TABLA_MAESTRO_DE_ARTICULO[ItemCode],0))</f>
        <v>SOLUCION INYECTABLE</v>
      </c>
      <c r="M6370" t="s">
        <v>260</v>
      </c>
      <c r="N6370">
        <v>18</v>
      </c>
      <c r="O6370" t="s">
        <v>249</v>
      </c>
      <c r="S6370" s="2">
        <v>2500</v>
      </c>
      <c r="T6370">
        <v>8225</v>
      </c>
      <c r="U6370">
        <v>3.82</v>
      </c>
      <c r="V6370">
        <v>3.29</v>
      </c>
      <c r="W6370">
        <v>0.7</v>
      </c>
      <c r="Z6370" s="4" t="s">
        <v>53</v>
      </c>
      <c r="AA6370" t="s">
        <v>153</v>
      </c>
      <c r="AB6370">
        <v>46132</v>
      </c>
      <c r="AG6370">
        <v>0</v>
      </c>
      <c r="AH6370">
        <v>2500</v>
      </c>
      <c r="AM6370" t="str">
        <f>SUBSTITUTE(Tabla_lineas[[#This Row],[Codigo Liname]]," ","")</f>
        <v>M0103</v>
      </c>
    </row>
    <row r="6371" spans="1:39" customFormat="1" x14ac:dyDescent="0.25">
      <c r="A6371" s="2">
        <v>503</v>
      </c>
      <c r="B6371" t="s">
        <v>1132</v>
      </c>
      <c r="C6371">
        <f t="shared" si="99"/>
        <v>1639680</v>
      </c>
      <c r="D6371">
        <v>17400</v>
      </c>
      <c r="E6371" t="s">
        <v>143</v>
      </c>
      <c r="F6371">
        <v>2.17</v>
      </c>
      <c r="G6371">
        <v>2.17</v>
      </c>
      <c r="H6371" t="s">
        <v>144</v>
      </c>
      <c r="I6371" s="2">
        <v>2.3199999999999998</v>
      </c>
      <c r="J6371" t="s">
        <v>145</v>
      </c>
      <c r="K6371" t="s">
        <v>146</v>
      </c>
      <c r="L6371" s="3" t="str">
        <f>+INDEX([1]!TABLA_MAESTRO_DE_ARTICULO[SubGroupName],MATCH(Tabla_lineas[[#This Row],[CODIGO SAP]],[1]!TABLA_MAESTRO_DE_ARTICULO[ItemCode],0))</f>
        <v>CAPSULA DURA</v>
      </c>
      <c r="M6371" t="s">
        <v>147</v>
      </c>
      <c r="N6371">
        <v>19</v>
      </c>
      <c r="O6371" t="s">
        <v>45</v>
      </c>
      <c r="S6371" s="2">
        <v>7500</v>
      </c>
      <c r="T6371">
        <v>16200.000000000002</v>
      </c>
      <c r="U6371">
        <v>2.3199999999999998</v>
      </c>
      <c r="V6371">
        <v>2.16</v>
      </c>
      <c r="W6371">
        <v>0.8</v>
      </c>
      <c r="Z6371" s="4" t="s">
        <v>46</v>
      </c>
      <c r="AA6371" t="s">
        <v>120</v>
      </c>
      <c r="AB6371">
        <v>46132</v>
      </c>
      <c r="AG6371">
        <v>0</v>
      </c>
      <c r="AH6371">
        <v>7500</v>
      </c>
      <c r="AM6371" t="str">
        <f>SUBSTITUTE(Tabla_lineas[[#This Row],[Codigo Liname]]," ","")</f>
        <v>J0141</v>
      </c>
    </row>
    <row r="6372" spans="1:39" customFormat="1" x14ac:dyDescent="0.25">
      <c r="A6372" s="2">
        <v>503</v>
      </c>
      <c r="B6372" t="s">
        <v>1132</v>
      </c>
      <c r="C6372">
        <f t="shared" si="99"/>
        <v>1639680</v>
      </c>
      <c r="D6372">
        <v>795</v>
      </c>
      <c r="E6372" t="s">
        <v>266</v>
      </c>
      <c r="F6372">
        <v>0.56000000000000005</v>
      </c>
      <c r="G6372">
        <v>0.53</v>
      </c>
      <c r="H6372" t="s">
        <v>267</v>
      </c>
      <c r="I6372" s="2">
        <v>0.53</v>
      </c>
      <c r="J6372" t="s">
        <v>268</v>
      </c>
      <c r="K6372" t="s">
        <v>269</v>
      </c>
      <c r="L6372" s="3" t="str">
        <f>+INDEX([1]!TABLA_MAESTRO_DE_ARTICULO[SubGroupName],MATCH(Tabla_lineas[[#This Row],[CODIGO SAP]],[1]!TABLA_MAESTRO_DE_ARTICULO[ItemCode],0))</f>
        <v>COMPRIMIDO</v>
      </c>
      <c r="M6372" t="s">
        <v>270</v>
      </c>
      <c r="N6372">
        <v>20</v>
      </c>
      <c r="O6372" t="s">
        <v>45</v>
      </c>
      <c r="S6372" s="2">
        <v>1500</v>
      </c>
      <c r="T6372">
        <v>780</v>
      </c>
      <c r="U6372">
        <v>0.53</v>
      </c>
      <c r="V6372">
        <v>0.52</v>
      </c>
      <c r="W6372">
        <v>0.12</v>
      </c>
      <c r="Z6372" s="4" t="s">
        <v>46</v>
      </c>
      <c r="AA6372" t="s">
        <v>126</v>
      </c>
      <c r="AB6372">
        <v>46132</v>
      </c>
      <c r="AG6372">
        <v>0</v>
      </c>
      <c r="AH6372">
        <v>1500</v>
      </c>
      <c r="AM6372" t="str">
        <f>SUBSTITUTE(Tabla_lineas[[#This Row],[Codigo Liname]]," ","")</f>
        <v>C0901</v>
      </c>
    </row>
    <row r="6373" spans="1:39" customFormat="1" x14ac:dyDescent="0.25">
      <c r="A6373" s="2">
        <v>503</v>
      </c>
      <c r="B6373" t="s">
        <v>1132</v>
      </c>
      <c r="C6373">
        <f t="shared" si="99"/>
        <v>1639680</v>
      </c>
      <c r="D6373">
        <v>2740.5</v>
      </c>
      <c r="E6373" t="s">
        <v>292</v>
      </c>
      <c r="F6373">
        <v>25.27</v>
      </c>
      <c r="G6373">
        <v>18.27</v>
      </c>
      <c r="H6373" t="s">
        <v>293</v>
      </c>
      <c r="I6373" s="2">
        <v>18.27</v>
      </c>
      <c r="J6373" t="s">
        <v>294</v>
      </c>
      <c r="K6373" t="s">
        <v>295</v>
      </c>
      <c r="L6373" s="3" t="str">
        <f>+INDEX([1]!TABLA_MAESTRO_DE_ARTICULO[SubGroupName],MATCH(Tabla_lineas[[#This Row],[CODIGO SAP]],[1]!TABLA_MAESTRO_DE_ARTICULO[ItemCode],0))</f>
        <v>CREMA DERMICA</v>
      </c>
      <c r="M6373" t="s">
        <v>296</v>
      </c>
      <c r="N6373">
        <v>21</v>
      </c>
      <c r="O6373" t="s">
        <v>297</v>
      </c>
      <c r="S6373" s="2">
        <v>150</v>
      </c>
      <c r="T6373">
        <v>2739.0000000000005</v>
      </c>
      <c r="U6373">
        <v>18.27</v>
      </c>
      <c r="V6373">
        <v>18.260000000000002</v>
      </c>
      <c r="W6373">
        <v>5</v>
      </c>
      <c r="Z6373" s="4" t="s">
        <v>46</v>
      </c>
      <c r="AA6373" t="s">
        <v>153</v>
      </c>
      <c r="AB6373">
        <v>46132</v>
      </c>
      <c r="AG6373">
        <v>0</v>
      </c>
      <c r="AH6373">
        <v>150</v>
      </c>
      <c r="AM6373" t="str">
        <f>SUBSTITUTE(Tabla_lineas[[#This Row],[Codigo Liname]]," ","")</f>
        <v>D0704</v>
      </c>
    </row>
    <row r="6374" spans="1:39" customFormat="1" x14ac:dyDescent="0.25">
      <c r="A6374" s="2">
        <v>503</v>
      </c>
      <c r="B6374" t="s">
        <v>1132</v>
      </c>
      <c r="C6374">
        <f t="shared" si="99"/>
        <v>1639680</v>
      </c>
      <c r="D6374">
        <v>9884</v>
      </c>
      <c r="E6374" t="s">
        <v>298</v>
      </c>
      <c r="F6374">
        <v>14.58</v>
      </c>
      <c r="G6374">
        <v>14.58</v>
      </c>
      <c r="H6374" t="s">
        <v>299</v>
      </c>
      <c r="I6374" s="2">
        <v>24.71</v>
      </c>
      <c r="J6374" t="s">
        <v>300</v>
      </c>
      <c r="K6374" t="s">
        <v>301</v>
      </c>
      <c r="L6374" s="3" t="str">
        <f>+INDEX([1]!TABLA_MAESTRO_DE_ARTICULO[SubGroupName],MATCH(Tabla_lineas[[#This Row],[CODIGO SAP]],[1]!TABLA_MAESTRO_DE_ARTICULO[ItemCode],0))</f>
        <v>SUSPENSION</v>
      </c>
      <c r="M6374" t="s">
        <v>302</v>
      </c>
      <c r="N6374">
        <v>24</v>
      </c>
      <c r="O6374" t="s">
        <v>65</v>
      </c>
      <c r="S6374" s="2">
        <v>400</v>
      </c>
      <c r="T6374">
        <v>5828</v>
      </c>
      <c r="U6374">
        <v>24.71</v>
      </c>
      <c r="V6374">
        <v>14.57</v>
      </c>
      <c r="W6374">
        <v>5.5</v>
      </c>
      <c r="Z6374" s="4" t="s">
        <v>53</v>
      </c>
      <c r="AA6374" t="s">
        <v>153</v>
      </c>
      <c r="AB6374">
        <v>46096</v>
      </c>
      <c r="AG6374">
        <v>0</v>
      </c>
      <c r="AH6374">
        <v>400</v>
      </c>
      <c r="AM6374" t="str">
        <f>SUBSTITUTE(Tabla_lineas[[#This Row],[Codigo Liname]]," ","")</f>
        <v>M0104</v>
      </c>
    </row>
    <row r="6375" spans="1:39" customFormat="1" x14ac:dyDescent="0.25">
      <c r="A6375" s="2">
        <v>503</v>
      </c>
      <c r="B6375" t="s">
        <v>1132</v>
      </c>
      <c r="C6375">
        <f t="shared" si="99"/>
        <v>1639680</v>
      </c>
      <c r="D6375">
        <v>6899.9999999999991</v>
      </c>
      <c r="E6375" t="s">
        <v>303</v>
      </c>
      <c r="F6375">
        <v>0.75</v>
      </c>
      <c r="G6375">
        <v>0.69</v>
      </c>
      <c r="H6375" t="s">
        <v>304</v>
      </c>
      <c r="I6375" s="2">
        <v>0.69</v>
      </c>
      <c r="J6375" t="s">
        <v>305</v>
      </c>
      <c r="K6375" t="s">
        <v>306</v>
      </c>
      <c r="L6375" s="3" t="str">
        <f>+INDEX([1]!TABLA_MAESTRO_DE_ARTICULO[SubGroupName],MATCH(Tabla_lineas[[#This Row],[CODIGO SAP]],[1]!TABLA_MAESTRO_DE_ARTICULO[ItemCode],0))</f>
        <v>COMPRIMIDO</v>
      </c>
      <c r="M6375" t="s">
        <v>307</v>
      </c>
      <c r="N6375">
        <v>25</v>
      </c>
      <c r="O6375" t="s">
        <v>45</v>
      </c>
      <c r="P6375">
        <v>138600</v>
      </c>
      <c r="Q6375">
        <v>3275900</v>
      </c>
      <c r="R6375">
        <v>3414500</v>
      </c>
      <c r="S6375" s="2">
        <v>10000</v>
      </c>
      <c r="T6375">
        <v>6800.0000000000009</v>
      </c>
      <c r="U6375">
        <v>0.69</v>
      </c>
      <c r="V6375">
        <v>0.68</v>
      </c>
      <c r="W6375">
        <v>0.14000000000000001</v>
      </c>
      <c r="Z6375" s="4" t="s">
        <v>46</v>
      </c>
      <c r="AA6375" t="s">
        <v>120</v>
      </c>
      <c r="AB6375">
        <v>46132</v>
      </c>
      <c r="AG6375">
        <v>0</v>
      </c>
      <c r="AH6375">
        <v>10000</v>
      </c>
      <c r="AM6375" t="str">
        <f>SUBSTITUTE(Tabla_lineas[[#This Row],[Codigo Liname]]," ","")</f>
        <v>M0105</v>
      </c>
    </row>
    <row r="6376" spans="1:39" customFormat="1" x14ac:dyDescent="0.25">
      <c r="A6376" s="2">
        <v>503</v>
      </c>
      <c r="B6376" t="s">
        <v>1132</v>
      </c>
      <c r="C6376">
        <f t="shared" si="99"/>
        <v>1639680</v>
      </c>
      <c r="D6376">
        <v>55050</v>
      </c>
      <c r="E6376" t="s">
        <v>82</v>
      </c>
      <c r="F6376">
        <v>1.61</v>
      </c>
      <c r="G6376">
        <v>1.61</v>
      </c>
      <c r="H6376" t="s">
        <v>83</v>
      </c>
      <c r="I6376" s="2">
        <v>3.67</v>
      </c>
      <c r="J6376" t="s">
        <v>84</v>
      </c>
      <c r="K6376" t="s">
        <v>85</v>
      </c>
      <c r="L6376" s="3" t="str">
        <f>+INDEX([1]!TABLA_MAESTRO_DE_ARTICULO[SubGroupName],MATCH(Tabla_lineas[[#This Row],[CODIGO SAP]],[1]!TABLA_MAESTRO_DE_ARTICULO[ItemCode],0))</f>
        <v>COMPRIMIDO</v>
      </c>
      <c r="M6376" t="s">
        <v>86</v>
      </c>
      <c r="N6376">
        <v>28</v>
      </c>
      <c r="O6376" t="s">
        <v>45</v>
      </c>
      <c r="S6376" s="2">
        <v>15000</v>
      </c>
      <c r="T6376">
        <v>24000</v>
      </c>
      <c r="U6376">
        <v>3.67</v>
      </c>
      <c r="V6376">
        <v>1.6</v>
      </c>
      <c r="W6376">
        <v>0.15</v>
      </c>
      <c r="Z6376" s="4" t="s">
        <v>46</v>
      </c>
      <c r="AA6376" t="s">
        <v>126</v>
      </c>
      <c r="AB6376">
        <v>46132</v>
      </c>
      <c r="AG6376">
        <v>0</v>
      </c>
      <c r="AH6376">
        <v>15000</v>
      </c>
      <c r="AM6376" t="str">
        <f>SUBSTITUTE(Tabla_lineas[[#This Row],[Codigo Liname]]," ","")</f>
        <v>C0902</v>
      </c>
    </row>
    <row r="6377" spans="1:39" customFormat="1" x14ac:dyDescent="0.25">
      <c r="A6377" s="2">
        <v>503</v>
      </c>
      <c r="B6377" t="s">
        <v>1132</v>
      </c>
      <c r="C6377">
        <f t="shared" si="99"/>
        <v>1639680</v>
      </c>
      <c r="D6377">
        <v>1896</v>
      </c>
      <c r="E6377" t="s">
        <v>313</v>
      </c>
      <c r="F6377">
        <v>5.29</v>
      </c>
      <c r="G6377">
        <v>5.29</v>
      </c>
      <c r="H6377" t="s">
        <v>314</v>
      </c>
      <c r="I6377" s="2">
        <v>6.32</v>
      </c>
      <c r="J6377" t="s">
        <v>315</v>
      </c>
      <c r="K6377" t="s">
        <v>316</v>
      </c>
      <c r="L6377" s="3" t="str">
        <f>+INDEX([1]!TABLA_MAESTRO_DE_ARTICULO[SubGroupName],MATCH(Tabla_lineas[[#This Row],[CODIGO SAP]],[1]!TABLA_MAESTRO_DE_ARTICULO[ItemCode],0))</f>
        <v>SOLUCION INYECTABLE</v>
      </c>
      <c r="M6377" t="s">
        <v>317</v>
      </c>
      <c r="N6377">
        <v>29</v>
      </c>
      <c r="O6377" t="s">
        <v>249</v>
      </c>
      <c r="S6377" s="2">
        <v>300</v>
      </c>
      <c r="T6377">
        <v>1584</v>
      </c>
      <c r="U6377">
        <v>6.32</v>
      </c>
      <c r="V6377">
        <v>5.28</v>
      </c>
      <c r="W6377">
        <v>0.7</v>
      </c>
      <c r="Z6377" s="4" t="s">
        <v>53</v>
      </c>
      <c r="AA6377" t="s">
        <v>120</v>
      </c>
      <c r="AB6377">
        <v>46132</v>
      </c>
      <c r="AG6377">
        <v>0</v>
      </c>
      <c r="AH6377">
        <v>300</v>
      </c>
      <c r="AM6377" t="str">
        <f>SUBSTITUTE(Tabla_lineas[[#This Row],[Codigo Liname]]," ","")</f>
        <v>N0205</v>
      </c>
    </row>
    <row r="6378" spans="1:39" customFormat="1" x14ac:dyDescent="0.25">
      <c r="A6378" s="2">
        <v>503</v>
      </c>
      <c r="B6378" t="s">
        <v>1132</v>
      </c>
      <c r="C6378">
        <f t="shared" si="99"/>
        <v>1639680</v>
      </c>
      <c r="D6378">
        <v>10050</v>
      </c>
      <c r="E6378" t="s">
        <v>318</v>
      </c>
      <c r="F6378">
        <v>1.26</v>
      </c>
      <c r="G6378">
        <v>1.26</v>
      </c>
      <c r="H6378" t="s">
        <v>319</v>
      </c>
      <c r="I6378" s="2">
        <v>3.35</v>
      </c>
      <c r="J6378" t="s">
        <v>320</v>
      </c>
      <c r="K6378" t="s">
        <v>321</v>
      </c>
      <c r="L6378" s="3" t="str">
        <f>+INDEX([1]!TABLA_MAESTRO_DE_ARTICULO[SubGroupName],MATCH(Tabla_lineas[[#This Row],[CODIGO SAP]],[1]!TABLA_MAESTRO_DE_ARTICULO[ItemCode],0))</f>
        <v>COMPRIMIDO</v>
      </c>
      <c r="M6378" t="s">
        <v>322</v>
      </c>
      <c r="N6378">
        <v>30</v>
      </c>
      <c r="O6378" t="s">
        <v>45</v>
      </c>
      <c r="S6378" s="2">
        <v>3000</v>
      </c>
      <c r="T6378">
        <v>3750</v>
      </c>
      <c r="U6378">
        <v>3.35</v>
      </c>
      <c r="V6378">
        <v>1.25</v>
      </c>
      <c r="W6378">
        <v>0.2</v>
      </c>
      <c r="Z6378" s="4" t="s">
        <v>46</v>
      </c>
      <c r="AA6378" t="s">
        <v>120</v>
      </c>
      <c r="AB6378">
        <v>46132</v>
      </c>
      <c r="AG6378">
        <v>0</v>
      </c>
      <c r="AH6378">
        <v>3000</v>
      </c>
      <c r="AM6378" t="str">
        <f>SUBSTITUTE(Tabla_lineas[[#This Row],[Codigo Liname]]," ","")</f>
        <v>A1004</v>
      </c>
    </row>
    <row r="6379" spans="1:39" customFormat="1" x14ac:dyDescent="0.25">
      <c r="A6379" s="2">
        <v>503</v>
      </c>
      <c r="B6379" t="s">
        <v>1132</v>
      </c>
      <c r="C6379">
        <f t="shared" si="99"/>
        <v>1639680</v>
      </c>
      <c r="D6379">
        <v>750</v>
      </c>
      <c r="E6379" t="s">
        <v>328</v>
      </c>
      <c r="F6379">
        <v>0.92</v>
      </c>
      <c r="G6379">
        <v>0.75</v>
      </c>
      <c r="H6379" t="s">
        <v>329</v>
      </c>
      <c r="I6379" s="2">
        <v>0.75</v>
      </c>
      <c r="J6379" t="s">
        <v>330</v>
      </c>
      <c r="K6379" t="s">
        <v>331</v>
      </c>
      <c r="L6379" s="3" t="str">
        <f>+INDEX([1]!TABLA_MAESTRO_DE_ARTICULO[SubGroupName],MATCH(Tabla_lineas[[#This Row],[CODIGO SAP]],[1]!TABLA_MAESTRO_DE_ARTICULO[ItemCode],0))</f>
        <v>COMPRIMIDO</v>
      </c>
      <c r="M6379" t="s">
        <v>332</v>
      </c>
      <c r="N6379">
        <v>32</v>
      </c>
      <c r="O6379" t="s">
        <v>45</v>
      </c>
      <c r="P6379">
        <v>63200</v>
      </c>
      <c r="Q6379">
        <v>247600</v>
      </c>
      <c r="R6379">
        <v>310800</v>
      </c>
      <c r="S6379" s="2">
        <v>1000</v>
      </c>
      <c r="T6379">
        <v>740</v>
      </c>
      <c r="U6379">
        <v>0.75</v>
      </c>
      <c r="V6379">
        <v>0.74</v>
      </c>
      <c r="W6379">
        <v>0.2</v>
      </c>
      <c r="Z6379" s="4" t="s">
        <v>46</v>
      </c>
      <c r="AA6379" t="s">
        <v>120</v>
      </c>
      <c r="AB6379">
        <v>46132</v>
      </c>
      <c r="AG6379">
        <v>0</v>
      </c>
      <c r="AH6379">
        <v>1000</v>
      </c>
      <c r="AM6379" t="str">
        <f>SUBSTITUTE(Tabla_lineas[[#This Row],[Codigo Liname]]," ","")</f>
        <v>P0109</v>
      </c>
    </row>
    <row r="6380" spans="1:39" customFormat="1" x14ac:dyDescent="0.25">
      <c r="A6380" s="2">
        <v>503</v>
      </c>
      <c r="B6380" t="s">
        <v>1132</v>
      </c>
      <c r="C6380">
        <f t="shared" si="99"/>
        <v>1639680</v>
      </c>
      <c r="D6380">
        <v>1388</v>
      </c>
      <c r="E6380" t="s">
        <v>343</v>
      </c>
      <c r="F6380">
        <v>26.57</v>
      </c>
      <c r="G6380">
        <v>17.350000000000001</v>
      </c>
      <c r="H6380" t="s">
        <v>344</v>
      </c>
      <c r="I6380" s="2">
        <v>17.350000000000001</v>
      </c>
      <c r="J6380" t="s">
        <v>345</v>
      </c>
      <c r="K6380" t="s">
        <v>346</v>
      </c>
      <c r="L6380" s="3" t="str">
        <f>+INDEX([1]!TABLA_MAESTRO_DE_ARTICULO[SubGroupName],MATCH(Tabla_lineas[[#This Row],[CODIGO SAP]],[1]!TABLA_MAESTRO_DE_ARTICULO[ItemCode],0))</f>
        <v>CREMA DERMICA</v>
      </c>
      <c r="M6380" t="s">
        <v>347</v>
      </c>
      <c r="N6380">
        <v>34</v>
      </c>
      <c r="O6380" t="s">
        <v>297</v>
      </c>
      <c r="S6380" s="2">
        <v>80</v>
      </c>
      <c r="T6380">
        <v>1387.2</v>
      </c>
      <c r="U6380">
        <v>17.350000000000001</v>
      </c>
      <c r="V6380">
        <v>17.34</v>
      </c>
      <c r="W6380">
        <v>5</v>
      </c>
      <c r="Z6380" s="4" t="s">
        <v>46</v>
      </c>
      <c r="AA6380" t="s">
        <v>153</v>
      </c>
      <c r="AB6380">
        <v>46096</v>
      </c>
      <c r="AG6380">
        <v>0</v>
      </c>
      <c r="AH6380">
        <v>80</v>
      </c>
      <c r="AM6380" t="str">
        <f>SUBSTITUTE(Tabla_lineas[[#This Row],[Codigo Liname]]," ","")</f>
        <v>D0104</v>
      </c>
    </row>
    <row r="6381" spans="1:39" customFormat="1" x14ac:dyDescent="0.25">
      <c r="A6381" s="2">
        <v>503</v>
      </c>
      <c r="B6381" t="s">
        <v>1132</v>
      </c>
      <c r="C6381">
        <f t="shared" si="99"/>
        <v>1639680</v>
      </c>
      <c r="D6381">
        <v>2788</v>
      </c>
      <c r="E6381" t="s">
        <v>353</v>
      </c>
      <c r="F6381">
        <v>11.88</v>
      </c>
      <c r="G6381">
        <v>11.88</v>
      </c>
      <c r="H6381" t="s">
        <v>354</v>
      </c>
      <c r="I6381" s="2">
        <v>13.94</v>
      </c>
      <c r="J6381" t="s">
        <v>355</v>
      </c>
      <c r="K6381" t="s">
        <v>356</v>
      </c>
      <c r="L6381" s="3" t="str">
        <f>+INDEX([1]!TABLA_MAESTRO_DE_ARTICULO[SubGroupName],MATCH(Tabla_lineas[[#This Row],[CODIGO SAP]],[1]!TABLA_MAESTRO_DE_ARTICULO[ItemCode],0))</f>
        <v>JARABE</v>
      </c>
      <c r="M6381" t="s">
        <v>357</v>
      </c>
      <c r="N6381">
        <v>38</v>
      </c>
      <c r="O6381" t="s">
        <v>181</v>
      </c>
      <c r="S6381" s="2">
        <v>200</v>
      </c>
      <c r="T6381">
        <v>2374</v>
      </c>
      <c r="U6381">
        <v>13.94</v>
      </c>
      <c r="V6381">
        <v>11.87</v>
      </c>
      <c r="W6381">
        <v>5.5</v>
      </c>
      <c r="Z6381" s="4" t="s">
        <v>46</v>
      </c>
      <c r="AA6381" t="s">
        <v>153</v>
      </c>
      <c r="AB6381">
        <v>46096</v>
      </c>
      <c r="AG6381">
        <v>0</v>
      </c>
      <c r="AH6381">
        <v>200</v>
      </c>
      <c r="AM6381" t="str">
        <f>SUBSTITUTE(Tabla_lineas[[#This Row],[Codigo Liname]]," ","")</f>
        <v>N0209</v>
      </c>
    </row>
    <row r="6382" spans="1:39" customFormat="1" x14ac:dyDescent="0.25">
      <c r="A6382" s="2">
        <v>503</v>
      </c>
      <c r="B6382" t="s">
        <v>1132</v>
      </c>
      <c r="C6382">
        <f t="shared" si="99"/>
        <v>1639680</v>
      </c>
      <c r="D6382">
        <v>1199.5</v>
      </c>
      <c r="E6382" t="s">
        <v>395</v>
      </c>
      <c r="F6382">
        <v>39.200000000000003</v>
      </c>
      <c r="G6382">
        <v>23.99</v>
      </c>
      <c r="H6382" t="s">
        <v>396</v>
      </c>
      <c r="I6382" s="2">
        <v>23.99</v>
      </c>
      <c r="J6382" t="s">
        <v>397</v>
      </c>
      <c r="K6382" t="s">
        <v>398</v>
      </c>
      <c r="L6382" s="3" t="str">
        <f>+INDEX([1]!TABLA_MAESTRO_DE_ARTICULO[SubGroupName],MATCH(Tabla_lineas[[#This Row],[CODIGO SAP]],[1]!TABLA_MAESTRO_DE_ARTICULO[ItemCode],0))</f>
        <v>JARABE</v>
      </c>
      <c r="M6382" t="s">
        <v>399</v>
      </c>
      <c r="N6382">
        <v>42</v>
      </c>
      <c r="O6382" t="s">
        <v>400</v>
      </c>
      <c r="S6382" s="2">
        <v>50</v>
      </c>
      <c r="T6382">
        <v>1199</v>
      </c>
      <c r="U6382">
        <v>23.99</v>
      </c>
      <c r="V6382">
        <v>23.98</v>
      </c>
      <c r="W6382">
        <v>5</v>
      </c>
      <c r="Z6382" s="4" t="s">
        <v>46</v>
      </c>
      <c r="AA6382" t="s">
        <v>153</v>
      </c>
      <c r="AB6382">
        <v>46096</v>
      </c>
      <c r="AG6382">
        <v>0</v>
      </c>
      <c r="AH6382">
        <v>50</v>
      </c>
      <c r="AM6382" t="str">
        <f>SUBSTITUTE(Tabla_lineas[[#This Row],[Codigo Liname]]," ","")</f>
        <v>A1205</v>
      </c>
    </row>
    <row r="6383" spans="1:39" customFormat="1" x14ac:dyDescent="0.25">
      <c r="A6383" s="2">
        <v>504</v>
      </c>
      <c r="B6383" t="s">
        <v>1133</v>
      </c>
      <c r="C6383">
        <f t="shared" si="99"/>
        <v>1639614</v>
      </c>
      <c r="D6383">
        <v>11670</v>
      </c>
      <c r="E6383" t="s">
        <v>115</v>
      </c>
      <c r="F6383">
        <v>2.5099999999999998</v>
      </c>
      <c r="G6383">
        <v>2.5099999999999998</v>
      </c>
      <c r="H6383" t="s">
        <v>116</v>
      </c>
      <c r="I6383" s="2">
        <v>3.89</v>
      </c>
      <c r="J6383" t="s">
        <v>117</v>
      </c>
      <c r="K6383" t="s">
        <v>118</v>
      </c>
      <c r="L6383" s="3" t="str">
        <f>+INDEX([1]!TABLA_MAESTRO_DE_ARTICULO[SubGroupName],MATCH(Tabla_lineas[[#This Row],[CODIGO SAP]],[1]!TABLA_MAESTRO_DE_ARTICULO[ItemCode],0))</f>
        <v>COMPRIMIDO</v>
      </c>
      <c r="M6383" t="s">
        <v>119</v>
      </c>
      <c r="N6383">
        <v>1</v>
      </c>
      <c r="O6383" t="s">
        <v>45</v>
      </c>
      <c r="S6383" s="2">
        <v>3000</v>
      </c>
      <c r="T6383">
        <v>7500</v>
      </c>
      <c r="U6383">
        <v>3.89</v>
      </c>
      <c r="V6383">
        <v>2.5</v>
      </c>
      <c r="W6383">
        <v>0.7</v>
      </c>
      <c r="Z6383" s="4" t="s">
        <v>53</v>
      </c>
      <c r="AA6383" t="s">
        <v>120</v>
      </c>
      <c r="AB6383">
        <v>46132</v>
      </c>
      <c r="AG6383">
        <v>0</v>
      </c>
      <c r="AH6383">
        <v>3000</v>
      </c>
      <c r="AM6383" t="str">
        <f>SUBSTITUTE(Tabla_lineas[[#This Row],[Codigo Liname]]," ","")</f>
        <v>J0504</v>
      </c>
    </row>
    <row r="6384" spans="1:39" customFormat="1" x14ac:dyDescent="0.25">
      <c r="A6384" s="2">
        <v>504</v>
      </c>
      <c r="B6384" t="s">
        <v>1133</v>
      </c>
      <c r="C6384">
        <f t="shared" si="99"/>
        <v>1639614</v>
      </c>
      <c r="D6384">
        <v>23520</v>
      </c>
      <c r="E6384" t="s">
        <v>171</v>
      </c>
      <c r="F6384">
        <v>1.82</v>
      </c>
      <c r="G6384">
        <v>1.82</v>
      </c>
      <c r="H6384" t="s">
        <v>172</v>
      </c>
      <c r="I6384" s="2">
        <v>2.94</v>
      </c>
      <c r="J6384" t="s">
        <v>173</v>
      </c>
      <c r="K6384" t="s">
        <v>174</v>
      </c>
      <c r="L6384" s="3" t="str">
        <f>+INDEX([1]!TABLA_MAESTRO_DE_ARTICULO[SubGroupName],MATCH(Tabla_lineas[[#This Row],[CODIGO SAP]],[1]!TABLA_MAESTRO_DE_ARTICULO[ItemCode],0))</f>
        <v>COMPRIMIDO</v>
      </c>
      <c r="M6384" t="s">
        <v>175</v>
      </c>
      <c r="N6384">
        <v>3</v>
      </c>
      <c r="O6384" t="s">
        <v>45</v>
      </c>
      <c r="S6384" s="2">
        <v>8000</v>
      </c>
      <c r="T6384">
        <v>14480</v>
      </c>
      <c r="U6384">
        <v>2.94</v>
      </c>
      <c r="V6384">
        <v>1.81</v>
      </c>
      <c r="W6384">
        <v>0.7</v>
      </c>
      <c r="Z6384" s="4" t="s">
        <v>46</v>
      </c>
      <c r="AA6384" t="s">
        <v>120</v>
      </c>
      <c r="AB6384">
        <v>46132</v>
      </c>
      <c r="AG6384">
        <v>0</v>
      </c>
      <c r="AH6384">
        <v>8000</v>
      </c>
      <c r="AM6384" t="str">
        <f>SUBSTITUTE(Tabla_lineas[[#This Row],[Codigo Liname]]," ","")</f>
        <v>J0105</v>
      </c>
    </row>
    <row r="6385" spans="1:39" customFormat="1" x14ac:dyDescent="0.25">
      <c r="A6385" s="2">
        <v>504</v>
      </c>
      <c r="B6385" t="s">
        <v>1133</v>
      </c>
      <c r="C6385">
        <f t="shared" si="99"/>
        <v>1639614</v>
      </c>
      <c r="D6385">
        <v>4743</v>
      </c>
      <c r="E6385" t="s">
        <v>92</v>
      </c>
      <c r="F6385">
        <v>4.72</v>
      </c>
      <c r="G6385">
        <v>4.72</v>
      </c>
      <c r="H6385" t="s">
        <v>93</v>
      </c>
      <c r="I6385" s="2">
        <v>5.27</v>
      </c>
      <c r="J6385" t="s">
        <v>94</v>
      </c>
      <c r="K6385" t="s">
        <v>95</v>
      </c>
      <c r="L6385" s="3" t="str">
        <f>+INDEX([1]!TABLA_MAESTRO_DE_ARTICULO[SubGroupName],MATCH(Tabla_lineas[[#This Row],[CODIGO SAP]],[1]!TABLA_MAESTRO_DE_ARTICULO[ItemCode],0))</f>
        <v>OVULO VAGINAL</v>
      </c>
      <c r="M6385" t="s">
        <v>96</v>
      </c>
      <c r="N6385">
        <v>4</v>
      </c>
      <c r="O6385" t="s">
        <v>97</v>
      </c>
      <c r="S6385" s="2">
        <v>900</v>
      </c>
      <c r="T6385">
        <v>4239</v>
      </c>
      <c r="U6385">
        <v>5.27</v>
      </c>
      <c r="V6385">
        <v>4.71</v>
      </c>
      <c r="W6385">
        <v>0.8</v>
      </c>
      <c r="Z6385" s="4" t="s">
        <v>46</v>
      </c>
      <c r="AA6385" t="s">
        <v>126</v>
      </c>
      <c r="AB6385">
        <v>46132</v>
      </c>
      <c r="AG6385">
        <v>0</v>
      </c>
      <c r="AH6385">
        <v>900</v>
      </c>
      <c r="AM6385" t="str">
        <f>SUBSTITUTE(Tabla_lineas[[#This Row],[Codigo Liname]]," ","")</f>
        <v>G0104</v>
      </c>
    </row>
    <row r="6386" spans="1:39" customFormat="1" x14ac:dyDescent="0.25">
      <c r="A6386" s="2">
        <v>505</v>
      </c>
      <c r="B6386" t="s">
        <v>1134</v>
      </c>
      <c r="C6386">
        <f t="shared" si="99"/>
        <v>1639720</v>
      </c>
      <c r="D6386">
        <v>209520</v>
      </c>
      <c r="E6386" t="s">
        <v>121</v>
      </c>
      <c r="F6386">
        <v>2.0099999999999998</v>
      </c>
      <c r="G6386">
        <v>2.0099999999999998</v>
      </c>
      <c r="H6386" t="s">
        <v>122</v>
      </c>
      <c r="I6386" s="2">
        <v>2.02</v>
      </c>
      <c r="J6386" t="s">
        <v>123</v>
      </c>
      <c r="K6386" t="s">
        <v>124</v>
      </c>
      <c r="L6386" s="3" t="str">
        <f>+INDEX([1]!TABLA_MAESTRO_DE_ARTICULO[SubGroupName],MATCH(Tabla_lineas[[#This Row],[CODIGO SAP]],[1]!TABLA_MAESTRO_DE_ARTICULO[ItemCode],0))</f>
        <v>COMPRIMIDO</v>
      </c>
      <c r="M6386" t="s">
        <v>125</v>
      </c>
      <c r="N6386">
        <v>1</v>
      </c>
      <c r="O6386" t="s">
        <v>45</v>
      </c>
      <c r="S6386" s="2">
        <v>216000</v>
      </c>
      <c r="T6386">
        <v>207360</v>
      </c>
      <c r="U6386">
        <v>0.97</v>
      </c>
      <c r="V6386">
        <v>0.96</v>
      </c>
      <c r="W6386">
        <v>0.15</v>
      </c>
      <c r="Z6386" s="4" t="s">
        <v>53</v>
      </c>
      <c r="AA6386" t="s">
        <v>126</v>
      </c>
      <c r="AB6386">
        <v>46132</v>
      </c>
      <c r="AG6386">
        <v>0</v>
      </c>
      <c r="AH6386">
        <v>216000</v>
      </c>
      <c r="AM6386" t="str">
        <f>SUBSTITUTE(Tabla_lineas[[#This Row],[Codigo Liname]]," ","")</f>
        <v>C1001</v>
      </c>
    </row>
    <row r="6387" spans="1:39" customFormat="1" x14ac:dyDescent="0.25">
      <c r="A6387" s="2">
        <v>505</v>
      </c>
      <c r="B6387" t="s">
        <v>1134</v>
      </c>
      <c r="C6387">
        <f t="shared" si="99"/>
        <v>1639720</v>
      </c>
      <c r="D6387">
        <v>5035.5</v>
      </c>
      <c r="E6387" t="s">
        <v>127</v>
      </c>
      <c r="F6387">
        <v>7.87</v>
      </c>
      <c r="G6387">
        <v>7.87</v>
      </c>
      <c r="H6387" t="s">
        <v>128</v>
      </c>
      <c r="I6387" s="2">
        <v>11.19</v>
      </c>
      <c r="J6387" t="s">
        <v>129</v>
      </c>
      <c r="K6387" t="s">
        <v>130</v>
      </c>
      <c r="L6387" s="3" t="str">
        <f>+INDEX([1]!TABLA_MAESTRO_DE_ARTICULO[SubGroupName],MATCH(Tabla_lineas[[#This Row],[CODIGO SAP]],[1]!TABLA_MAESTRO_DE_ARTICULO[ItemCode],0))</f>
        <v>COMPRIMIDO</v>
      </c>
      <c r="M6387" t="s">
        <v>131</v>
      </c>
      <c r="N6387">
        <v>2</v>
      </c>
      <c r="O6387" t="s">
        <v>132</v>
      </c>
      <c r="S6387" s="2">
        <v>450</v>
      </c>
      <c r="T6387">
        <v>3537</v>
      </c>
      <c r="U6387">
        <v>11.19</v>
      </c>
      <c r="V6387">
        <v>7.86</v>
      </c>
      <c r="W6387">
        <v>1.3</v>
      </c>
      <c r="Z6387" s="4" t="s">
        <v>46</v>
      </c>
      <c r="AA6387" t="s">
        <v>126</v>
      </c>
      <c r="AB6387">
        <v>46132</v>
      </c>
      <c r="AG6387">
        <v>0</v>
      </c>
      <c r="AH6387">
        <v>450</v>
      </c>
      <c r="AM6387" t="str">
        <f>SUBSTITUTE(Tabla_lineas[[#This Row],[Codigo Liname]]," ","")</f>
        <v>J0113</v>
      </c>
    </row>
    <row r="6388" spans="1:39" customFormat="1" x14ac:dyDescent="0.25">
      <c r="A6388" s="2">
        <v>505</v>
      </c>
      <c r="B6388" t="s">
        <v>1134</v>
      </c>
      <c r="C6388">
        <f t="shared" si="99"/>
        <v>1639720</v>
      </c>
      <c r="D6388">
        <v>56457</v>
      </c>
      <c r="E6388" t="s">
        <v>244</v>
      </c>
      <c r="F6388">
        <v>4.03</v>
      </c>
      <c r="G6388">
        <v>4.03</v>
      </c>
      <c r="H6388" t="s">
        <v>245</v>
      </c>
      <c r="I6388" s="2">
        <v>6.97</v>
      </c>
      <c r="J6388" t="s">
        <v>246</v>
      </c>
      <c r="K6388" t="s">
        <v>247</v>
      </c>
      <c r="L6388" s="3" t="str">
        <f>+INDEX([1]!TABLA_MAESTRO_DE_ARTICULO[SubGroupName],MATCH(Tabla_lineas[[#This Row],[CODIGO SAP]],[1]!TABLA_MAESTRO_DE_ARTICULO[ItemCode],0))</f>
        <v>SOLUCION INYECTABLE</v>
      </c>
      <c r="M6388" t="s">
        <v>248</v>
      </c>
      <c r="N6388">
        <v>4</v>
      </c>
      <c r="O6388" t="s">
        <v>249</v>
      </c>
      <c r="S6388" s="2">
        <v>8100</v>
      </c>
      <c r="T6388">
        <v>32561.999999999996</v>
      </c>
      <c r="U6388">
        <v>6.97</v>
      </c>
      <c r="V6388">
        <v>4.0199999999999996</v>
      </c>
      <c r="W6388">
        <v>0.7</v>
      </c>
      <c r="Z6388" s="4" t="s">
        <v>46</v>
      </c>
      <c r="AA6388" t="s">
        <v>126</v>
      </c>
      <c r="AB6388">
        <v>46132</v>
      </c>
      <c r="AG6388">
        <v>0</v>
      </c>
      <c r="AH6388">
        <v>8100</v>
      </c>
      <c r="AM6388" t="str">
        <f>SUBSTITUTE(Tabla_lineas[[#This Row],[Codigo Liname]]," ","")</f>
        <v>H0204</v>
      </c>
    </row>
    <row r="6389" spans="1:39" customFormat="1" x14ac:dyDescent="0.25">
      <c r="A6389" s="2">
        <v>505</v>
      </c>
      <c r="B6389" t="s">
        <v>1134</v>
      </c>
      <c r="C6389">
        <f t="shared" si="99"/>
        <v>1639720</v>
      </c>
      <c r="D6389">
        <v>12720</v>
      </c>
      <c r="E6389" t="s">
        <v>266</v>
      </c>
      <c r="F6389">
        <v>0.56000000000000005</v>
      </c>
      <c r="G6389">
        <v>0.53</v>
      </c>
      <c r="H6389" t="s">
        <v>267</v>
      </c>
      <c r="I6389" s="2">
        <v>0.53</v>
      </c>
      <c r="J6389" t="s">
        <v>268</v>
      </c>
      <c r="K6389" t="s">
        <v>269</v>
      </c>
      <c r="L6389" s="3" t="str">
        <f>+INDEX([1]!TABLA_MAESTRO_DE_ARTICULO[SubGroupName],MATCH(Tabla_lineas[[#This Row],[CODIGO SAP]],[1]!TABLA_MAESTRO_DE_ARTICULO[ItemCode],0))</f>
        <v>COMPRIMIDO</v>
      </c>
      <c r="M6389" t="s">
        <v>270</v>
      </c>
      <c r="N6389">
        <v>5</v>
      </c>
      <c r="O6389" t="s">
        <v>45</v>
      </c>
      <c r="S6389" s="2">
        <v>24000</v>
      </c>
      <c r="T6389">
        <v>12480</v>
      </c>
      <c r="U6389">
        <v>0.53</v>
      </c>
      <c r="V6389">
        <v>0.52</v>
      </c>
      <c r="W6389">
        <v>0.12</v>
      </c>
      <c r="Z6389" s="4" t="s">
        <v>53</v>
      </c>
      <c r="AA6389" t="s">
        <v>126</v>
      </c>
      <c r="AB6389">
        <v>46132</v>
      </c>
      <c r="AG6389">
        <v>0</v>
      </c>
      <c r="AH6389">
        <v>24000</v>
      </c>
      <c r="AM6389" t="str">
        <f>SUBSTITUTE(Tabla_lineas[[#This Row],[Codigo Liname]]," ","")</f>
        <v>C0901</v>
      </c>
    </row>
    <row r="6390" spans="1:39" customFormat="1" x14ac:dyDescent="0.25">
      <c r="A6390" s="2">
        <v>505</v>
      </c>
      <c r="B6390" t="s">
        <v>1134</v>
      </c>
      <c r="C6390">
        <f t="shared" si="99"/>
        <v>1639720</v>
      </c>
      <c r="D6390">
        <v>10400</v>
      </c>
      <c r="E6390" t="s">
        <v>148</v>
      </c>
      <c r="F6390">
        <v>5.12</v>
      </c>
      <c r="G6390">
        <v>4</v>
      </c>
      <c r="H6390" t="s">
        <v>149</v>
      </c>
      <c r="I6390" s="2">
        <v>4</v>
      </c>
      <c r="J6390" t="s">
        <v>150</v>
      </c>
      <c r="K6390" t="s">
        <v>151</v>
      </c>
      <c r="L6390" s="3" t="str">
        <f>+INDEX([1]!TABLA_MAESTRO_DE_ARTICULO[SubGroupName],MATCH(Tabla_lineas[[#This Row],[CODIGO SAP]],[1]!TABLA_MAESTRO_DE_ARTICULO[ItemCode],0))</f>
        <v>COMPRIMIDO</v>
      </c>
      <c r="M6390" t="s">
        <v>152</v>
      </c>
      <c r="N6390">
        <v>7</v>
      </c>
      <c r="O6390" t="s">
        <v>45</v>
      </c>
      <c r="P6390">
        <v>37700</v>
      </c>
      <c r="Q6390">
        <v>150100</v>
      </c>
      <c r="R6390">
        <v>187800</v>
      </c>
      <c r="S6390" s="2">
        <v>2600</v>
      </c>
      <c r="T6390">
        <v>10374</v>
      </c>
      <c r="U6390">
        <v>4</v>
      </c>
      <c r="V6390">
        <v>3.99</v>
      </c>
      <c r="W6390">
        <v>0.12</v>
      </c>
      <c r="Z6390" s="4" t="s">
        <v>46</v>
      </c>
      <c r="AA6390" t="s">
        <v>153</v>
      </c>
      <c r="AB6390">
        <v>46132</v>
      </c>
      <c r="AG6390">
        <v>0</v>
      </c>
      <c r="AH6390">
        <v>2600</v>
      </c>
      <c r="AM6390" t="str">
        <f>SUBSTITUTE(Tabla_lineas[[#This Row],[Codigo Liname]]," ","")</f>
        <v>M0111</v>
      </c>
    </row>
    <row r="6391" spans="1:39" customFormat="1" x14ac:dyDescent="0.25">
      <c r="A6391" s="2">
        <v>505</v>
      </c>
      <c r="B6391" t="s">
        <v>1134</v>
      </c>
      <c r="C6391">
        <f t="shared" si="99"/>
        <v>1639720</v>
      </c>
      <c r="D6391">
        <v>215040</v>
      </c>
      <c r="E6391" t="s">
        <v>318</v>
      </c>
      <c r="F6391">
        <v>1.26</v>
      </c>
      <c r="G6391">
        <v>1.26</v>
      </c>
      <c r="H6391" t="s">
        <v>319</v>
      </c>
      <c r="I6391" s="2">
        <v>3.35</v>
      </c>
      <c r="J6391" t="s">
        <v>320</v>
      </c>
      <c r="K6391" t="s">
        <v>321</v>
      </c>
      <c r="L6391" s="3" t="str">
        <f>+INDEX([1]!TABLA_MAESTRO_DE_ARTICULO[SubGroupName],MATCH(Tabla_lineas[[#This Row],[CODIGO SAP]],[1]!TABLA_MAESTRO_DE_ARTICULO[ItemCode],0))</f>
        <v>COMPRIMIDO</v>
      </c>
      <c r="M6391" t="s">
        <v>322</v>
      </c>
      <c r="N6391">
        <v>8</v>
      </c>
      <c r="O6391" t="s">
        <v>45</v>
      </c>
      <c r="S6391" s="2">
        <v>168000</v>
      </c>
      <c r="T6391">
        <v>210000</v>
      </c>
      <c r="U6391">
        <v>1.28</v>
      </c>
      <c r="V6391">
        <v>1.25</v>
      </c>
      <c r="W6391">
        <v>0.2</v>
      </c>
      <c r="Z6391" s="4" t="s">
        <v>46</v>
      </c>
      <c r="AA6391" t="s">
        <v>120</v>
      </c>
      <c r="AB6391">
        <v>46132</v>
      </c>
      <c r="AG6391">
        <v>0</v>
      </c>
      <c r="AH6391">
        <v>168000</v>
      </c>
      <c r="AM6391" t="str">
        <f>SUBSTITUTE(Tabla_lineas[[#This Row],[Codigo Liname]]," ","")</f>
        <v>A1004</v>
      </c>
    </row>
    <row r="6392" spans="1:39" customFormat="1" x14ac:dyDescent="0.25">
      <c r="A6392" s="2">
        <v>505</v>
      </c>
      <c r="B6392" t="s">
        <v>1134</v>
      </c>
      <c r="C6392">
        <f t="shared" si="99"/>
        <v>1639720</v>
      </c>
      <c r="D6392">
        <v>26192.6</v>
      </c>
      <c r="E6392" t="s">
        <v>323</v>
      </c>
      <c r="F6392">
        <v>5.91</v>
      </c>
      <c r="G6392">
        <v>3.53</v>
      </c>
      <c r="H6392" t="s">
        <v>324</v>
      </c>
      <c r="I6392" s="2">
        <v>3.53</v>
      </c>
      <c r="J6392" t="s">
        <v>325</v>
      </c>
      <c r="K6392" t="s">
        <v>326</v>
      </c>
      <c r="L6392" s="3" t="str">
        <f>+INDEX([1]!TABLA_MAESTRO_DE_ARTICULO[SubGroupName],MATCH(Tabla_lineas[[#This Row],[CODIGO SAP]],[1]!TABLA_MAESTRO_DE_ARTICULO[ItemCode],0))</f>
        <v>SOLUCION INYECTABLE</v>
      </c>
      <c r="M6392" t="s">
        <v>327</v>
      </c>
      <c r="N6392">
        <v>9</v>
      </c>
      <c r="O6392" t="s">
        <v>249</v>
      </c>
      <c r="S6392" s="2">
        <v>7420</v>
      </c>
      <c r="T6392">
        <v>26118.400000000001</v>
      </c>
      <c r="U6392">
        <v>3.53</v>
      </c>
      <c r="V6392">
        <v>3.52</v>
      </c>
      <c r="W6392">
        <v>0.7</v>
      </c>
      <c r="Z6392" s="4" t="s">
        <v>46</v>
      </c>
      <c r="AA6392" t="s">
        <v>153</v>
      </c>
      <c r="AB6392">
        <v>46132</v>
      </c>
      <c r="AG6392">
        <v>0</v>
      </c>
      <c r="AH6392">
        <v>7420</v>
      </c>
      <c r="AM6392" t="str">
        <f>SUBSTITUTE(Tabla_lineas[[#This Row],[Codigo Liname]]," ","")</f>
        <v>A0308</v>
      </c>
    </row>
    <row r="6393" spans="1:39" customFormat="1" x14ac:dyDescent="0.25">
      <c r="A6393" s="2">
        <v>506</v>
      </c>
      <c r="B6393" t="s">
        <v>1135</v>
      </c>
      <c r="C6393">
        <f t="shared" si="99"/>
        <v>1639713</v>
      </c>
      <c r="D6393">
        <v>15897</v>
      </c>
      <c r="E6393" t="s">
        <v>348</v>
      </c>
      <c r="F6393">
        <v>31.43</v>
      </c>
      <c r="G6393">
        <v>31.43</v>
      </c>
      <c r="H6393" t="s">
        <v>349</v>
      </c>
      <c r="I6393" s="2">
        <v>45.42</v>
      </c>
      <c r="J6393" t="s">
        <v>350</v>
      </c>
      <c r="K6393" t="s">
        <v>351</v>
      </c>
      <c r="L6393" s="3" t="str">
        <f>+INDEX([1]!TABLA_MAESTRO_DE_ARTICULO[SubGroupName],MATCH(Tabla_lineas[[#This Row],[CODIGO SAP]],[1]!TABLA_MAESTRO_DE_ARTICULO[ItemCode],0))</f>
        <v>SUSPENSION</v>
      </c>
      <c r="M6393" t="s">
        <v>352</v>
      </c>
      <c r="N6393">
        <v>2</v>
      </c>
      <c r="O6393" t="s">
        <v>181</v>
      </c>
      <c r="S6393" s="2">
        <v>350</v>
      </c>
      <c r="T6393">
        <v>10997</v>
      </c>
      <c r="U6393">
        <v>45.42</v>
      </c>
      <c r="V6393">
        <v>31.42</v>
      </c>
      <c r="W6393">
        <v>10</v>
      </c>
      <c r="Z6393" s="4" t="s">
        <v>46</v>
      </c>
      <c r="AA6393" t="s">
        <v>153</v>
      </c>
      <c r="AB6393">
        <v>46132</v>
      </c>
      <c r="AG6393">
        <v>0</v>
      </c>
      <c r="AH6393">
        <v>350</v>
      </c>
      <c r="AM6393" t="str">
        <f>SUBSTITUTE(Tabla_lineas[[#This Row],[Codigo Liname]]," ","")</f>
        <v>A0704</v>
      </c>
    </row>
    <row r="6394" spans="1:39" customFormat="1" x14ac:dyDescent="0.25">
      <c r="A6394" s="2">
        <v>507</v>
      </c>
      <c r="B6394" t="s">
        <v>1136</v>
      </c>
      <c r="C6394" t="str">
        <f t="shared" si="99"/>
        <v>COTI</v>
      </c>
      <c r="D6394">
        <v>990000</v>
      </c>
      <c r="E6394" t="s">
        <v>798</v>
      </c>
      <c r="F6394">
        <v>14.44</v>
      </c>
      <c r="G6394">
        <v>14.44</v>
      </c>
      <c r="H6394" t="s">
        <v>799</v>
      </c>
      <c r="I6394" s="2">
        <v>25.42</v>
      </c>
      <c r="J6394" t="s">
        <v>800</v>
      </c>
      <c r="K6394" t="s">
        <v>801</v>
      </c>
      <c r="L6394" s="3" t="str">
        <f>+INDEX([1]!TABLA_MAESTRO_DE_ARTICULO[SubGroupName],MATCH(Tabla_lineas[[#This Row],[CODIGO SAP]],[1]!TABLA_MAESTRO_DE_ARTICULO[ItemCode],0))</f>
        <v>COMPRIMIDO</v>
      </c>
      <c r="M6394" t="s">
        <v>802</v>
      </c>
      <c r="N6394">
        <v>1</v>
      </c>
      <c r="O6394" t="s">
        <v>45</v>
      </c>
      <c r="S6394" s="2">
        <v>110000</v>
      </c>
      <c r="T6394">
        <v>988900</v>
      </c>
      <c r="U6394">
        <v>9</v>
      </c>
      <c r="V6394">
        <v>8.99</v>
      </c>
      <c r="W6394">
        <v>2</v>
      </c>
      <c r="Z6394" s="4" t="s">
        <v>53</v>
      </c>
      <c r="AG6394">
        <v>0</v>
      </c>
      <c r="AH6394">
        <v>110000</v>
      </c>
      <c r="AM6394" t="str">
        <f>SUBSTITUTE(Tabla_lineas[[#This Row],[Codigo Liname]]," ","")</f>
        <v>B0107</v>
      </c>
    </row>
    <row r="6395" spans="1:39" customFormat="1" x14ac:dyDescent="0.25">
      <c r="A6395" s="2">
        <v>508</v>
      </c>
      <c r="B6395" t="s">
        <v>1137</v>
      </c>
      <c r="C6395">
        <f t="shared" si="99"/>
        <v>1639703</v>
      </c>
      <c r="D6395">
        <v>1945</v>
      </c>
      <c r="E6395" t="s">
        <v>115</v>
      </c>
      <c r="F6395">
        <v>2.5099999999999998</v>
      </c>
      <c r="G6395">
        <v>2.5099999999999998</v>
      </c>
      <c r="H6395" t="s">
        <v>116</v>
      </c>
      <c r="I6395" s="2">
        <v>3.89</v>
      </c>
      <c r="J6395" t="s">
        <v>117</v>
      </c>
      <c r="K6395" t="s">
        <v>118</v>
      </c>
      <c r="L6395" s="3" t="str">
        <f>+INDEX([1]!TABLA_MAESTRO_DE_ARTICULO[SubGroupName],MATCH(Tabla_lineas[[#This Row],[CODIGO SAP]],[1]!TABLA_MAESTRO_DE_ARTICULO[ItemCode],0))</f>
        <v>COMPRIMIDO</v>
      </c>
      <c r="M6395" t="s">
        <v>119</v>
      </c>
      <c r="N6395">
        <v>2</v>
      </c>
      <c r="O6395" t="s">
        <v>45</v>
      </c>
      <c r="S6395" s="2">
        <v>500</v>
      </c>
      <c r="T6395">
        <v>1250</v>
      </c>
      <c r="U6395">
        <v>3.89</v>
      </c>
      <c r="V6395">
        <v>2.5</v>
      </c>
      <c r="W6395">
        <v>0.7</v>
      </c>
      <c r="Z6395" s="4" t="s">
        <v>53</v>
      </c>
      <c r="AA6395" t="s">
        <v>120</v>
      </c>
      <c r="AB6395">
        <v>46132</v>
      </c>
      <c r="AG6395">
        <v>0</v>
      </c>
      <c r="AH6395">
        <v>500</v>
      </c>
      <c r="AM6395" t="str">
        <f>SUBSTITUTE(Tabla_lineas[[#This Row],[Codigo Liname]]," ","")</f>
        <v>J0504</v>
      </c>
    </row>
    <row r="6396" spans="1:39" customFormat="1" x14ac:dyDescent="0.25">
      <c r="A6396" s="2">
        <v>508</v>
      </c>
      <c r="B6396" t="s">
        <v>1137</v>
      </c>
      <c r="C6396">
        <f t="shared" si="99"/>
        <v>1639703</v>
      </c>
      <c r="D6396">
        <v>3100</v>
      </c>
      <c r="E6396" t="s">
        <v>188</v>
      </c>
      <c r="F6396">
        <v>0.66</v>
      </c>
      <c r="G6396">
        <v>0.66</v>
      </c>
      <c r="H6396" t="s">
        <v>189</v>
      </c>
      <c r="I6396" s="2">
        <v>1</v>
      </c>
      <c r="J6396" t="s">
        <v>190</v>
      </c>
      <c r="K6396" t="s">
        <v>191</v>
      </c>
      <c r="L6396" s="3" t="str">
        <f>+INDEX([1]!TABLA_MAESTRO_DE_ARTICULO[SubGroupName],MATCH(Tabla_lineas[[#This Row],[CODIGO SAP]],[1]!TABLA_MAESTRO_DE_ARTICULO[ItemCode],0))</f>
        <v>COMPRIMIDO</v>
      </c>
      <c r="M6396" t="s">
        <v>192</v>
      </c>
      <c r="N6396">
        <v>1</v>
      </c>
      <c r="O6396" t="s">
        <v>45</v>
      </c>
      <c r="S6396" s="2">
        <v>3100</v>
      </c>
      <c r="T6396">
        <v>2015</v>
      </c>
      <c r="U6396">
        <v>1</v>
      </c>
      <c r="V6396">
        <v>0.65</v>
      </c>
      <c r="W6396">
        <v>0.2</v>
      </c>
      <c r="Z6396" s="4" t="s">
        <v>46</v>
      </c>
      <c r="AA6396" t="s">
        <v>153</v>
      </c>
      <c r="AB6396">
        <v>46096</v>
      </c>
      <c r="AG6396">
        <v>0</v>
      </c>
      <c r="AH6396">
        <v>3100</v>
      </c>
      <c r="AM6396" t="str">
        <f>SUBSTITUTE(Tabla_lineas[[#This Row],[Codigo Liname]]," ","")</f>
        <v>R0501</v>
      </c>
    </row>
    <row r="6397" spans="1:39" customFormat="1" x14ac:dyDescent="0.25">
      <c r="A6397" s="2">
        <v>508</v>
      </c>
      <c r="B6397" t="s">
        <v>1137</v>
      </c>
      <c r="C6397">
        <f t="shared" si="99"/>
        <v>1639703</v>
      </c>
      <c r="D6397">
        <v>1965</v>
      </c>
      <c r="E6397" t="s">
        <v>133</v>
      </c>
      <c r="F6397">
        <v>0.95</v>
      </c>
      <c r="G6397">
        <v>0.95</v>
      </c>
      <c r="H6397" t="s">
        <v>134</v>
      </c>
      <c r="I6397" s="2">
        <v>1.31</v>
      </c>
      <c r="J6397" t="s">
        <v>135</v>
      </c>
      <c r="K6397" t="s">
        <v>136</v>
      </c>
      <c r="L6397" s="3" t="str">
        <f>+INDEX([1]!TABLA_MAESTRO_DE_ARTICULO[SubGroupName],MATCH(Tabla_lineas[[#This Row],[CODIGO SAP]],[1]!TABLA_MAESTRO_DE_ARTICULO[ItemCode],0))</f>
        <v>COMPRIMIDO</v>
      </c>
      <c r="M6397" t="s">
        <v>137</v>
      </c>
      <c r="N6397">
        <v>4</v>
      </c>
      <c r="O6397" t="s">
        <v>45</v>
      </c>
      <c r="P6397">
        <v>32100</v>
      </c>
      <c r="Q6397">
        <v>219600</v>
      </c>
      <c r="R6397">
        <v>251700</v>
      </c>
      <c r="S6397" s="2">
        <v>1500</v>
      </c>
      <c r="T6397">
        <v>1410</v>
      </c>
      <c r="U6397">
        <v>1.31</v>
      </c>
      <c r="V6397">
        <v>0.94</v>
      </c>
      <c r="W6397">
        <v>0.32</v>
      </c>
      <c r="Z6397" s="4" t="s">
        <v>53</v>
      </c>
      <c r="AA6397" t="s">
        <v>120</v>
      </c>
      <c r="AB6397">
        <v>46132</v>
      </c>
      <c r="AG6397">
        <v>0</v>
      </c>
      <c r="AH6397">
        <v>1500</v>
      </c>
      <c r="AM6397" t="str">
        <f>SUBSTITUTE(Tabla_lineas[[#This Row],[Codigo Liname]]," ","")</f>
        <v>N0304</v>
      </c>
    </row>
    <row r="6398" spans="1:39" customFormat="1" x14ac:dyDescent="0.25">
      <c r="A6398" s="2">
        <v>508</v>
      </c>
      <c r="B6398" t="s">
        <v>1137</v>
      </c>
      <c r="C6398">
        <f t="shared" si="99"/>
        <v>1639703</v>
      </c>
      <c r="D6398">
        <v>1215</v>
      </c>
      <c r="E6398" t="s">
        <v>213</v>
      </c>
      <c r="F6398">
        <v>0.47</v>
      </c>
      <c r="G6398">
        <v>0.45</v>
      </c>
      <c r="H6398" t="s">
        <v>214</v>
      </c>
      <c r="I6398" s="2">
        <v>0.45</v>
      </c>
      <c r="J6398" t="s">
        <v>215</v>
      </c>
      <c r="K6398" t="s">
        <v>216</v>
      </c>
      <c r="L6398" s="3" t="str">
        <f>+INDEX([1]!TABLA_MAESTRO_DE_ARTICULO[SubGroupName],MATCH(Tabla_lineas[[#This Row],[CODIGO SAP]],[1]!TABLA_MAESTRO_DE_ARTICULO[ItemCode],0))</f>
        <v>COMPRIMIDO</v>
      </c>
      <c r="M6398" t="s">
        <v>217</v>
      </c>
      <c r="N6398">
        <v>5</v>
      </c>
      <c r="O6398" t="s">
        <v>45</v>
      </c>
      <c r="S6398" s="2">
        <v>2700</v>
      </c>
      <c r="T6398">
        <v>1188</v>
      </c>
      <c r="U6398">
        <v>0.45</v>
      </c>
      <c r="V6398">
        <v>0.44</v>
      </c>
      <c r="W6398">
        <v>0.12</v>
      </c>
      <c r="Z6398" s="4" t="s">
        <v>46</v>
      </c>
      <c r="AA6398" t="s">
        <v>153</v>
      </c>
      <c r="AB6398">
        <v>46132</v>
      </c>
      <c r="AG6398">
        <v>0</v>
      </c>
      <c r="AH6398">
        <v>2700</v>
      </c>
      <c r="AM6398" t="str">
        <f>SUBSTITUTE(Tabla_lineas[[#This Row],[Codigo Liname]]," ","")</f>
        <v>R0601</v>
      </c>
    </row>
    <row r="6399" spans="1:39" customFormat="1" x14ac:dyDescent="0.25">
      <c r="A6399" s="2">
        <v>508</v>
      </c>
      <c r="B6399" t="s">
        <v>1137</v>
      </c>
      <c r="C6399">
        <f t="shared" si="99"/>
        <v>1639703</v>
      </c>
      <c r="D6399">
        <v>27880</v>
      </c>
      <c r="E6399" t="s">
        <v>244</v>
      </c>
      <c r="F6399">
        <v>4.03</v>
      </c>
      <c r="G6399">
        <v>4.03</v>
      </c>
      <c r="H6399" t="s">
        <v>245</v>
      </c>
      <c r="I6399" s="2">
        <v>6.97</v>
      </c>
      <c r="J6399" t="s">
        <v>246</v>
      </c>
      <c r="K6399" t="s">
        <v>247</v>
      </c>
      <c r="L6399" s="3" t="str">
        <f>+INDEX([1]!TABLA_MAESTRO_DE_ARTICULO[SubGroupName],MATCH(Tabla_lineas[[#This Row],[CODIGO SAP]],[1]!TABLA_MAESTRO_DE_ARTICULO[ItemCode],0))</f>
        <v>SOLUCION INYECTABLE</v>
      </c>
      <c r="M6399" t="s">
        <v>248</v>
      </c>
      <c r="N6399">
        <v>17</v>
      </c>
      <c r="O6399" t="s">
        <v>249</v>
      </c>
      <c r="S6399" s="2">
        <v>4000</v>
      </c>
      <c r="T6399">
        <v>16079.999999999998</v>
      </c>
      <c r="U6399">
        <v>6.97</v>
      </c>
      <c r="V6399">
        <v>4.0199999999999996</v>
      </c>
      <c r="W6399">
        <v>0.7</v>
      </c>
      <c r="Z6399" s="4" t="s">
        <v>53</v>
      </c>
      <c r="AA6399" t="s">
        <v>126</v>
      </c>
      <c r="AB6399">
        <v>46132</v>
      </c>
      <c r="AG6399">
        <v>0</v>
      </c>
      <c r="AH6399">
        <v>4000</v>
      </c>
      <c r="AM6399" t="str">
        <f>SUBSTITUTE(Tabla_lineas[[#This Row],[Codigo Liname]]," ","")</f>
        <v>H0204</v>
      </c>
    </row>
    <row r="6400" spans="1:39" customFormat="1" x14ac:dyDescent="0.25">
      <c r="A6400" s="2">
        <v>508</v>
      </c>
      <c r="B6400" t="s">
        <v>1137</v>
      </c>
      <c r="C6400">
        <f t="shared" si="99"/>
        <v>1639703</v>
      </c>
      <c r="D6400">
        <v>3068.8</v>
      </c>
      <c r="E6400" t="s">
        <v>60</v>
      </c>
      <c r="F6400">
        <v>15.12</v>
      </c>
      <c r="G6400">
        <v>9.5</v>
      </c>
      <c r="H6400" t="s">
        <v>61</v>
      </c>
      <c r="I6400" s="2">
        <v>9.59</v>
      </c>
      <c r="J6400" t="s">
        <v>62</v>
      </c>
      <c r="K6400" t="s">
        <v>63</v>
      </c>
      <c r="L6400" s="3" t="str">
        <f>+INDEX([1]!TABLA_MAESTRO_DE_ARTICULO[SubGroupName],MATCH(Tabla_lineas[[#This Row],[CODIGO SAP]],[1]!TABLA_MAESTRO_DE_ARTICULO[ItemCode],0))</f>
        <v>JARABE</v>
      </c>
      <c r="M6400" t="s">
        <v>64</v>
      </c>
      <c r="N6400">
        <v>6</v>
      </c>
      <c r="O6400" t="s">
        <v>65</v>
      </c>
      <c r="S6400" s="2">
        <v>320</v>
      </c>
      <c r="T6400">
        <v>3036.8</v>
      </c>
      <c r="U6400">
        <v>9.59</v>
      </c>
      <c r="V6400">
        <v>9.49</v>
      </c>
      <c r="W6400">
        <v>5</v>
      </c>
      <c r="Z6400" s="4" t="s">
        <v>46</v>
      </c>
      <c r="AA6400" t="s">
        <v>153</v>
      </c>
      <c r="AB6400">
        <v>46096</v>
      </c>
      <c r="AG6400">
        <v>0</v>
      </c>
      <c r="AH6400">
        <v>320</v>
      </c>
      <c r="AM6400" t="str">
        <f>SUBSTITUTE(Tabla_lineas[[#This Row],[Codigo Liname]]," ","")</f>
        <v>R0503</v>
      </c>
    </row>
    <row r="6401" spans="1:39" customFormat="1" x14ac:dyDescent="0.25">
      <c r="A6401" s="2">
        <v>508</v>
      </c>
      <c r="B6401" t="s">
        <v>1137</v>
      </c>
      <c r="C6401">
        <f t="shared" si="99"/>
        <v>1639703</v>
      </c>
      <c r="D6401">
        <v>4640</v>
      </c>
      <c r="E6401" t="s">
        <v>138</v>
      </c>
      <c r="F6401">
        <v>0.2</v>
      </c>
      <c r="G6401">
        <v>0.2</v>
      </c>
      <c r="H6401" t="s">
        <v>139</v>
      </c>
      <c r="I6401" s="2">
        <v>0.24</v>
      </c>
      <c r="J6401" t="s">
        <v>140</v>
      </c>
      <c r="K6401" t="s">
        <v>141</v>
      </c>
      <c r="L6401" s="3" t="str">
        <f>+INDEX([1]!TABLA_MAESTRO_DE_ARTICULO[SubGroupName],MATCH(Tabla_lineas[[#This Row],[CODIGO SAP]],[1]!TABLA_MAESTRO_DE_ARTICULO[ItemCode],0))</f>
        <v>COMPRIMIDO</v>
      </c>
      <c r="M6401" t="s">
        <v>142</v>
      </c>
      <c r="N6401">
        <v>7</v>
      </c>
      <c r="O6401" t="s">
        <v>45</v>
      </c>
      <c r="S6401" s="2">
        <v>16000</v>
      </c>
      <c r="T6401">
        <v>3040</v>
      </c>
      <c r="U6401">
        <v>0.28999999999999998</v>
      </c>
      <c r="V6401">
        <v>0.19</v>
      </c>
      <c r="W6401">
        <v>0.12</v>
      </c>
      <c r="Z6401" s="4" t="s">
        <v>46</v>
      </c>
      <c r="AA6401" t="s">
        <v>126</v>
      </c>
      <c r="AB6401">
        <v>46132</v>
      </c>
      <c r="AG6401">
        <v>0</v>
      </c>
      <c r="AH6401">
        <v>16000</v>
      </c>
      <c r="AM6401" t="str">
        <f>SUBSTITUTE(Tabla_lineas[[#This Row],[Codigo Liname]]," ","")</f>
        <v>M0102</v>
      </c>
    </row>
    <row r="6402" spans="1:39" customFormat="1" x14ac:dyDescent="0.25">
      <c r="A6402" s="2">
        <v>508</v>
      </c>
      <c r="B6402" t="s">
        <v>1137</v>
      </c>
      <c r="C6402">
        <f t="shared" ref="C6402:C6465" si="100">IFERROR(VALUE(RIGHT(TRIM(LEFT(B6402,SEARCH("Eco",B6402)-1)),7)),"COTI")</f>
        <v>1639703</v>
      </c>
      <c r="D6402">
        <v>8379</v>
      </c>
      <c r="E6402" t="s">
        <v>308</v>
      </c>
      <c r="F6402">
        <v>5.07</v>
      </c>
      <c r="G6402">
        <v>5.07</v>
      </c>
      <c r="H6402" t="s">
        <v>309</v>
      </c>
      <c r="I6402" s="2">
        <v>10.9</v>
      </c>
      <c r="J6402" t="s">
        <v>310</v>
      </c>
      <c r="K6402" t="s">
        <v>311</v>
      </c>
      <c r="L6402" s="3" t="str">
        <f>+INDEX([1]!TABLA_MAESTRO_DE_ARTICULO[SubGroupName],MATCH(Tabla_lineas[[#This Row],[CODIGO SAP]],[1]!TABLA_MAESTRO_DE_ARTICULO[ItemCode],0))</f>
        <v>SOLUCION INYECTABLE</v>
      </c>
      <c r="M6402" t="s">
        <v>312</v>
      </c>
      <c r="N6402">
        <v>9</v>
      </c>
      <c r="O6402" t="s">
        <v>249</v>
      </c>
      <c r="S6402" s="2">
        <v>1330</v>
      </c>
      <c r="T6402">
        <v>6743.1</v>
      </c>
      <c r="U6402">
        <v>6.3</v>
      </c>
      <c r="V6402">
        <v>5.07</v>
      </c>
      <c r="W6402">
        <v>1</v>
      </c>
      <c r="Z6402" s="4" t="s">
        <v>46</v>
      </c>
      <c r="AA6402" t="s">
        <v>126</v>
      </c>
      <c r="AB6402">
        <v>46132</v>
      </c>
      <c r="AG6402">
        <v>0</v>
      </c>
      <c r="AH6402">
        <v>1330</v>
      </c>
      <c r="AM6402" t="str">
        <f>SUBSTITUTE(Tabla_lineas[[#This Row],[Codigo Liname]]," ","")</f>
        <v>M0109</v>
      </c>
    </row>
    <row r="6403" spans="1:39" customFormat="1" x14ac:dyDescent="0.25">
      <c r="A6403" s="2">
        <v>508</v>
      </c>
      <c r="B6403" t="s">
        <v>1137</v>
      </c>
      <c r="C6403">
        <f t="shared" si="100"/>
        <v>1639703</v>
      </c>
      <c r="D6403">
        <v>47710</v>
      </c>
      <c r="E6403" t="s">
        <v>82</v>
      </c>
      <c r="F6403">
        <v>1.61</v>
      </c>
      <c r="G6403">
        <v>1.61</v>
      </c>
      <c r="H6403" t="s">
        <v>83</v>
      </c>
      <c r="I6403" s="2">
        <v>3.67</v>
      </c>
      <c r="J6403" t="s">
        <v>84</v>
      </c>
      <c r="K6403" t="s">
        <v>85</v>
      </c>
      <c r="L6403" s="3" t="str">
        <f>+INDEX([1]!TABLA_MAESTRO_DE_ARTICULO[SubGroupName],MATCH(Tabla_lineas[[#This Row],[CODIGO SAP]],[1]!TABLA_MAESTRO_DE_ARTICULO[ItemCode],0))</f>
        <v>COMPRIMIDO</v>
      </c>
      <c r="M6403" t="s">
        <v>86</v>
      </c>
      <c r="N6403">
        <v>11</v>
      </c>
      <c r="O6403" t="s">
        <v>45</v>
      </c>
      <c r="S6403" s="2">
        <v>13000</v>
      </c>
      <c r="T6403">
        <v>20800</v>
      </c>
      <c r="U6403">
        <v>3.67</v>
      </c>
      <c r="V6403">
        <v>1.6</v>
      </c>
      <c r="W6403">
        <v>0.15</v>
      </c>
      <c r="Z6403" s="4" t="s">
        <v>46</v>
      </c>
      <c r="AA6403" t="s">
        <v>126</v>
      </c>
      <c r="AB6403">
        <v>46132</v>
      </c>
      <c r="AG6403">
        <v>0</v>
      </c>
      <c r="AH6403">
        <v>13000</v>
      </c>
      <c r="AM6403" t="str">
        <f>SUBSTITUTE(Tabla_lineas[[#This Row],[Codigo Liname]]," ","")</f>
        <v>C0902</v>
      </c>
    </row>
    <row r="6404" spans="1:39" customFormat="1" x14ac:dyDescent="0.25">
      <c r="A6404" s="2">
        <v>508</v>
      </c>
      <c r="B6404" t="s">
        <v>1137</v>
      </c>
      <c r="C6404">
        <f t="shared" si="100"/>
        <v>1639703</v>
      </c>
      <c r="D6404">
        <v>12640</v>
      </c>
      <c r="E6404" t="s">
        <v>313</v>
      </c>
      <c r="F6404">
        <v>5.29</v>
      </c>
      <c r="G6404">
        <v>5.29</v>
      </c>
      <c r="H6404" t="s">
        <v>314</v>
      </c>
      <c r="I6404" s="2">
        <v>6.32</v>
      </c>
      <c r="J6404" t="s">
        <v>315</v>
      </c>
      <c r="K6404" t="s">
        <v>316</v>
      </c>
      <c r="L6404" s="3" t="str">
        <f>+INDEX([1]!TABLA_MAESTRO_DE_ARTICULO[SubGroupName],MATCH(Tabla_lineas[[#This Row],[CODIGO SAP]],[1]!TABLA_MAESTRO_DE_ARTICULO[ItemCode],0))</f>
        <v>SOLUCION INYECTABLE</v>
      </c>
      <c r="M6404" t="s">
        <v>317</v>
      </c>
      <c r="N6404">
        <v>18</v>
      </c>
      <c r="O6404" t="s">
        <v>249</v>
      </c>
      <c r="S6404" s="2">
        <v>2000</v>
      </c>
      <c r="T6404">
        <v>10560</v>
      </c>
      <c r="U6404">
        <v>6.32</v>
      </c>
      <c r="V6404">
        <v>5.28</v>
      </c>
      <c r="W6404">
        <v>0.7</v>
      </c>
      <c r="Z6404" s="4" t="s">
        <v>53</v>
      </c>
      <c r="AA6404" t="s">
        <v>120</v>
      </c>
      <c r="AB6404">
        <v>46132</v>
      </c>
      <c r="AG6404">
        <v>0</v>
      </c>
      <c r="AH6404">
        <v>2000</v>
      </c>
      <c r="AM6404" t="str">
        <f>SUBSTITUTE(Tabla_lineas[[#This Row],[Codigo Liname]]," ","")</f>
        <v>N0205</v>
      </c>
    </row>
    <row r="6405" spans="1:39" customFormat="1" x14ac:dyDescent="0.25">
      <c r="A6405" s="2">
        <v>508</v>
      </c>
      <c r="B6405" t="s">
        <v>1137</v>
      </c>
      <c r="C6405">
        <f t="shared" si="100"/>
        <v>1639703</v>
      </c>
      <c r="D6405">
        <v>792</v>
      </c>
      <c r="E6405" t="s">
        <v>87</v>
      </c>
      <c r="F6405">
        <v>0.64</v>
      </c>
      <c r="G6405">
        <v>0.44</v>
      </c>
      <c r="H6405" t="s">
        <v>88</v>
      </c>
      <c r="I6405" s="2">
        <v>0.44</v>
      </c>
      <c r="J6405" t="s">
        <v>89</v>
      </c>
      <c r="K6405" t="s">
        <v>90</v>
      </c>
      <c r="L6405" s="3" t="str">
        <f>+INDEX([1]!TABLA_MAESTRO_DE_ARTICULO[SubGroupName],MATCH(Tabla_lineas[[#This Row],[CODIGO SAP]],[1]!TABLA_MAESTRO_DE_ARTICULO[ItemCode],0))</f>
        <v>COMPRIMIDO</v>
      </c>
      <c r="M6405" t="s">
        <v>91</v>
      </c>
      <c r="N6405">
        <v>12</v>
      </c>
      <c r="O6405" t="s">
        <v>45</v>
      </c>
      <c r="S6405" s="2">
        <v>1800</v>
      </c>
      <c r="T6405">
        <v>774</v>
      </c>
      <c r="U6405">
        <v>0.44</v>
      </c>
      <c r="V6405">
        <v>0.43</v>
      </c>
      <c r="W6405">
        <v>0.12</v>
      </c>
      <c r="Z6405" s="4" t="s">
        <v>46</v>
      </c>
      <c r="AA6405" t="s">
        <v>153</v>
      </c>
      <c r="AB6405">
        <v>46132</v>
      </c>
      <c r="AG6405">
        <v>0</v>
      </c>
      <c r="AH6405">
        <v>1800</v>
      </c>
      <c r="AM6405" t="str">
        <f>SUBSTITUTE(Tabla_lineas[[#This Row],[Codigo Liname]]," ","")</f>
        <v>A0307</v>
      </c>
    </row>
    <row r="6406" spans="1:39" customFormat="1" x14ac:dyDescent="0.25">
      <c r="A6406" s="2">
        <v>508</v>
      </c>
      <c r="B6406" t="s">
        <v>1137</v>
      </c>
      <c r="C6406">
        <f t="shared" si="100"/>
        <v>1639703</v>
      </c>
      <c r="D6406">
        <v>900</v>
      </c>
      <c r="E6406" t="s">
        <v>374</v>
      </c>
      <c r="F6406">
        <v>2.0699999999999998</v>
      </c>
      <c r="G6406">
        <v>1.4</v>
      </c>
      <c r="H6406" t="s">
        <v>375</v>
      </c>
      <c r="I6406" s="2">
        <v>1.4</v>
      </c>
      <c r="J6406" t="s">
        <v>376</v>
      </c>
      <c r="K6406" t="s">
        <v>377</v>
      </c>
      <c r="L6406" s="3" t="str">
        <f>+INDEX([1]!TABLA_MAESTRO_DE_ARTICULO[SubGroupName],MATCH(Tabla_lineas[[#This Row],[CODIGO SAP]],[1]!TABLA_MAESTRO_DE_ARTICULO[ItemCode],0))</f>
        <v>COMPRIMIDO</v>
      </c>
      <c r="M6406" t="s">
        <v>378</v>
      </c>
      <c r="N6406">
        <v>14</v>
      </c>
      <c r="O6406" t="s">
        <v>45</v>
      </c>
      <c r="S6406" s="2">
        <v>1200</v>
      </c>
      <c r="T6406">
        <v>888</v>
      </c>
      <c r="U6406">
        <v>0.75</v>
      </c>
      <c r="V6406">
        <v>0.74</v>
      </c>
      <c r="W6406">
        <v>0.25</v>
      </c>
      <c r="Z6406" s="4" t="s">
        <v>53</v>
      </c>
      <c r="AA6406" t="s">
        <v>120</v>
      </c>
      <c r="AB6406">
        <v>46132</v>
      </c>
      <c r="AG6406">
        <v>0</v>
      </c>
      <c r="AH6406">
        <v>1200</v>
      </c>
      <c r="AM6406" t="str">
        <f>SUBSTITUTE(Tabla_lineas[[#This Row],[Codigo Liname]]," ","")</f>
        <v>H0209</v>
      </c>
    </row>
    <row r="6407" spans="1:39" customFormat="1" x14ac:dyDescent="0.25">
      <c r="A6407" s="2">
        <v>510</v>
      </c>
      <c r="B6407" t="s">
        <v>1138</v>
      </c>
      <c r="C6407">
        <f t="shared" si="100"/>
        <v>1639702</v>
      </c>
      <c r="D6407">
        <v>218652.3</v>
      </c>
      <c r="E6407" t="s">
        <v>524</v>
      </c>
      <c r="F6407">
        <v>26.03</v>
      </c>
      <c r="G6407">
        <v>26</v>
      </c>
      <c r="H6407" t="s">
        <v>525</v>
      </c>
      <c r="I6407" s="2">
        <v>41.49</v>
      </c>
      <c r="J6407" t="s">
        <v>526</v>
      </c>
      <c r="K6407" t="s">
        <v>527</v>
      </c>
      <c r="L6407" s="3" t="str">
        <f>+INDEX([1]!TABLA_MAESTRO_DE_ARTICULO[SubGroupName],MATCH(Tabla_lineas[[#This Row],[CODIGO SAP]],[1]!TABLA_MAESTRO_DE_ARTICULO[ItemCode],0))</f>
        <v>POLVO PARA INYECTABLE</v>
      </c>
      <c r="M6407" t="s">
        <v>528</v>
      </c>
      <c r="N6407">
        <v>2</v>
      </c>
      <c r="O6407" t="s">
        <v>187</v>
      </c>
      <c r="S6407" s="2">
        <v>5270</v>
      </c>
      <c r="T6407">
        <v>136967.29999999999</v>
      </c>
      <c r="U6407">
        <v>41.49</v>
      </c>
      <c r="V6407">
        <v>25.99</v>
      </c>
      <c r="W6407">
        <v>4.5</v>
      </c>
      <c r="Z6407" s="4" t="s">
        <v>46</v>
      </c>
      <c r="AA6407" t="s">
        <v>120</v>
      </c>
      <c r="AB6407">
        <v>46132</v>
      </c>
      <c r="AG6407">
        <v>0</v>
      </c>
      <c r="AH6407">
        <v>5270</v>
      </c>
      <c r="AM6407" t="str">
        <f>SUBSTITUTE(Tabla_lineas[[#This Row],[Codigo Liname]]," ","")</f>
        <v>J0121</v>
      </c>
    </row>
    <row r="6408" spans="1:39" customFormat="1" x14ac:dyDescent="0.25">
      <c r="A6408" s="2">
        <v>510</v>
      </c>
      <c r="B6408" t="s">
        <v>1138</v>
      </c>
      <c r="C6408">
        <f t="shared" si="100"/>
        <v>1639702</v>
      </c>
      <c r="D6408">
        <v>7238</v>
      </c>
      <c r="E6408" t="s">
        <v>500</v>
      </c>
      <c r="F6408">
        <v>5.38</v>
      </c>
      <c r="G6408">
        <v>5.17</v>
      </c>
      <c r="H6408" t="s">
        <v>501</v>
      </c>
      <c r="I6408" s="2">
        <v>5.17</v>
      </c>
      <c r="J6408" t="s">
        <v>502</v>
      </c>
      <c r="K6408" t="s">
        <v>503</v>
      </c>
      <c r="L6408" s="3" t="str">
        <f>+INDEX([1]!TABLA_MAESTRO_DE_ARTICULO[SubGroupName],MATCH(Tabla_lineas[[#This Row],[CODIGO SAP]],[1]!TABLA_MAESTRO_DE_ARTICULO[ItemCode],0))</f>
        <v>SOLUCION INYECTABLE</v>
      </c>
      <c r="M6408" t="s">
        <v>504</v>
      </c>
      <c r="N6408">
        <v>5</v>
      </c>
      <c r="O6408" t="s">
        <v>249</v>
      </c>
      <c r="S6408" s="2">
        <v>1400</v>
      </c>
      <c r="T6408">
        <v>7224</v>
      </c>
      <c r="U6408">
        <v>5.17</v>
      </c>
      <c r="V6408">
        <v>5.16</v>
      </c>
      <c r="W6408">
        <v>1.5</v>
      </c>
      <c r="Z6408" s="4" t="s">
        <v>46</v>
      </c>
      <c r="AA6408" t="s">
        <v>126</v>
      </c>
      <c r="AB6408">
        <v>46132</v>
      </c>
      <c r="AG6408">
        <v>0</v>
      </c>
      <c r="AH6408">
        <v>1400</v>
      </c>
      <c r="AM6408" t="str">
        <f>SUBSTITUTE(Tabla_lineas[[#This Row],[Codigo Liname]]," ","")</f>
        <v>B0510</v>
      </c>
    </row>
    <row r="6409" spans="1:39" customFormat="1" x14ac:dyDescent="0.25">
      <c r="A6409" s="2">
        <v>510</v>
      </c>
      <c r="B6409" t="s">
        <v>1138</v>
      </c>
      <c r="C6409">
        <f t="shared" si="100"/>
        <v>1639702</v>
      </c>
      <c r="D6409">
        <v>5400</v>
      </c>
      <c r="E6409" t="s">
        <v>632</v>
      </c>
      <c r="F6409">
        <v>0.75</v>
      </c>
      <c r="G6409">
        <v>0.75</v>
      </c>
      <c r="H6409" t="s">
        <v>633</v>
      </c>
      <c r="I6409" s="2">
        <v>0.75</v>
      </c>
      <c r="J6409" t="s">
        <v>634</v>
      </c>
      <c r="K6409" t="s">
        <v>635</v>
      </c>
      <c r="L6409" s="3" t="str">
        <f>+INDEX([1]!TABLA_MAESTRO_DE_ARTICULO[SubGroupName],MATCH(Tabla_lineas[[#This Row],[CODIGO SAP]],[1]!TABLA_MAESTRO_DE_ARTICULO[ItemCode],0))</f>
        <v>COMPRIMIDO</v>
      </c>
      <c r="M6409" t="s">
        <v>636</v>
      </c>
      <c r="N6409">
        <v>7</v>
      </c>
      <c r="O6409" t="s">
        <v>45</v>
      </c>
      <c r="S6409" s="2">
        <v>7200</v>
      </c>
      <c r="T6409">
        <v>5328</v>
      </c>
      <c r="U6409">
        <v>0.75</v>
      </c>
      <c r="V6409">
        <v>0.74</v>
      </c>
      <c r="W6409">
        <v>0.12</v>
      </c>
      <c r="Z6409" s="4" t="s">
        <v>46</v>
      </c>
      <c r="AA6409" t="s">
        <v>126</v>
      </c>
      <c r="AB6409">
        <v>46132</v>
      </c>
      <c r="AG6409">
        <v>0</v>
      </c>
      <c r="AH6409">
        <v>7200</v>
      </c>
      <c r="AM6409" t="str">
        <f>SUBSTITUTE(Tabla_lineas[[#This Row],[Codigo Liname]]," ","")</f>
        <v>H0208</v>
      </c>
    </row>
    <row r="6410" spans="1:39" customFormat="1" x14ac:dyDescent="0.25">
      <c r="A6410" s="2">
        <v>512</v>
      </c>
      <c r="B6410" t="s">
        <v>1139</v>
      </c>
      <c r="C6410">
        <f t="shared" si="100"/>
        <v>1639551</v>
      </c>
      <c r="D6410">
        <v>3000</v>
      </c>
      <c r="E6410" t="s">
        <v>438</v>
      </c>
      <c r="F6410">
        <v>176.33</v>
      </c>
      <c r="G6410">
        <v>92.75</v>
      </c>
      <c r="H6410" t="s">
        <v>439</v>
      </c>
      <c r="I6410" s="2">
        <v>92.75</v>
      </c>
      <c r="J6410" t="s">
        <v>440</v>
      </c>
      <c r="K6410" t="s">
        <v>441</v>
      </c>
      <c r="L6410" s="3" t="str">
        <f>+INDEX([1]!TABLA_MAESTRO_DE_ARTICULO[SubGroupName],MATCH(Tabla_lineas[[#This Row],[CODIGO SAP]],[1]!TABLA_MAESTRO_DE_ARTICULO[ItemCode],0))</f>
        <v>POLVO PARA SUSPENSION</v>
      </c>
      <c r="M6410" t="s">
        <v>442</v>
      </c>
      <c r="N6410">
        <v>2</v>
      </c>
      <c r="O6410" t="s">
        <v>443</v>
      </c>
      <c r="S6410" s="2">
        <v>100</v>
      </c>
      <c r="T6410">
        <v>2999</v>
      </c>
      <c r="U6410">
        <v>30</v>
      </c>
      <c r="V6410">
        <v>29.99</v>
      </c>
      <c r="W6410">
        <v>12</v>
      </c>
      <c r="Z6410" s="4" t="s">
        <v>46</v>
      </c>
      <c r="AA6410" t="s">
        <v>153</v>
      </c>
      <c r="AB6410">
        <v>46096</v>
      </c>
      <c r="AG6410">
        <v>0</v>
      </c>
      <c r="AH6410">
        <v>100</v>
      </c>
      <c r="AM6410" t="str">
        <f>SUBSTITUTE(Tabla_lineas[[#This Row],[Codigo Liname]]," ","")</f>
        <v>J0163</v>
      </c>
    </row>
    <row r="6411" spans="1:39" customFormat="1" x14ac:dyDescent="0.25">
      <c r="A6411" s="2">
        <v>512</v>
      </c>
      <c r="B6411" t="s">
        <v>1139</v>
      </c>
      <c r="C6411">
        <f t="shared" si="100"/>
        <v>1639551</v>
      </c>
      <c r="D6411">
        <v>1337</v>
      </c>
      <c r="E6411" t="s">
        <v>218</v>
      </c>
      <c r="F6411">
        <v>28.9</v>
      </c>
      <c r="G6411">
        <v>13.37</v>
      </c>
      <c r="H6411" t="s">
        <v>219</v>
      </c>
      <c r="I6411" s="2">
        <v>13.37</v>
      </c>
      <c r="J6411" t="s">
        <v>220</v>
      </c>
      <c r="K6411" t="s">
        <v>221</v>
      </c>
      <c r="L6411" s="3" t="str">
        <f>+INDEX([1]!TABLA_MAESTRO_DE_ARTICULO[SubGroupName],MATCH(Tabla_lineas[[#This Row],[CODIGO SAP]],[1]!TABLA_MAESTRO_DE_ARTICULO[ItemCode],0))</f>
        <v>CREMA DERMICA</v>
      </c>
      <c r="M6411" t="s">
        <v>222</v>
      </c>
      <c r="N6411">
        <v>7</v>
      </c>
      <c r="O6411" t="s">
        <v>223</v>
      </c>
      <c r="S6411" s="2">
        <v>100</v>
      </c>
      <c r="T6411">
        <v>1336</v>
      </c>
      <c r="U6411">
        <v>13.37</v>
      </c>
      <c r="V6411">
        <v>13.36</v>
      </c>
      <c r="W6411">
        <v>4.5</v>
      </c>
      <c r="Z6411" s="4" t="s">
        <v>53</v>
      </c>
      <c r="AA6411" t="s">
        <v>153</v>
      </c>
      <c r="AB6411">
        <v>46132</v>
      </c>
      <c r="AG6411">
        <v>0</v>
      </c>
      <c r="AH6411">
        <v>100</v>
      </c>
      <c r="AM6411" t="str">
        <f>SUBSTITUTE(Tabla_lineas[[#This Row],[Codigo Liname]]," ","")</f>
        <v>D0103</v>
      </c>
    </row>
    <row r="6412" spans="1:39" customFormat="1" x14ac:dyDescent="0.25">
      <c r="A6412" s="2">
        <v>512</v>
      </c>
      <c r="B6412" t="s">
        <v>1139</v>
      </c>
      <c r="C6412">
        <f t="shared" si="100"/>
        <v>1639551</v>
      </c>
      <c r="D6412">
        <v>25400</v>
      </c>
      <c r="E6412" t="s">
        <v>239</v>
      </c>
      <c r="F6412">
        <v>1.48</v>
      </c>
      <c r="G6412">
        <v>1.48</v>
      </c>
      <c r="H6412" t="s">
        <v>240</v>
      </c>
      <c r="I6412" s="2">
        <v>2.54</v>
      </c>
      <c r="J6412" t="s">
        <v>241</v>
      </c>
      <c r="K6412" t="s">
        <v>242</v>
      </c>
      <c r="L6412" s="3" t="str">
        <f>+INDEX([1]!TABLA_MAESTRO_DE_ARTICULO[SubGroupName],MATCH(Tabla_lineas[[#This Row],[CODIGO SAP]],[1]!TABLA_MAESTRO_DE_ARTICULO[ItemCode],0))</f>
        <v>COMPRIMIDO</v>
      </c>
      <c r="M6412" t="s">
        <v>243</v>
      </c>
      <c r="N6412">
        <v>1</v>
      </c>
      <c r="O6412" t="s">
        <v>45</v>
      </c>
      <c r="S6412" s="2">
        <v>10000</v>
      </c>
      <c r="T6412">
        <v>14700</v>
      </c>
      <c r="U6412">
        <v>2.54</v>
      </c>
      <c r="V6412">
        <v>1.47</v>
      </c>
      <c r="W6412">
        <v>0.4</v>
      </c>
      <c r="Z6412" s="4" t="s">
        <v>46</v>
      </c>
      <c r="AA6412" t="s">
        <v>120</v>
      </c>
      <c r="AB6412">
        <v>46132</v>
      </c>
      <c r="AG6412">
        <v>0</v>
      </c>
      <c r="AH6412">
        <v>10000</v>
      </c>
      <c r="AM6412" t="str">
        <f>SUBSTITUTE(Tabla_lineas[[#This Row],[Codigo Liname]]," ","")</f>
        <v>J0137</v>
      </c>
    </row>
    <row r="6413" spans="1:39" customFormat="1" x14ac:dyDescent="0.25">
      <c r="A6413" s="2">
        <v>512</v>
      </c>
      <c r="B6413" t="s">
        <v>1139</v>
      </c>
      <c r="C6413">
        <f t="shared" si="100"/>
        <v>1639551</v>
      </c>
      <c r="D6413">
        <v>7200</v>
      </c>
      <c r="E6413" t="s">
        <v>138</v>
      </c>
      <c r="F6413">
        <v>0.2</v>
      </c>
      <c r="G6413">
        <v>0.2</v>
      </c>
      <c r="H6413" t="s">
        <v>139</v>
      </c>
      <c r="I6413" s="2">
        <v>0.24</v>
      </c>
      <c r="J6413" t="s">
        <v>140</v>
      </c>
      <c r="K6413" t="s">
        <v>141</v>
      </c>
      <c r="L6413" s="3" t="str">
        <f>+INDEX([1]!TABLA_MAESTRO_DE_ARTICULO[SubGroupName],MATCH(Tabla_lineas[[#This Row],[CODIGO SAP]],[1]!TABLA_MAESTRO_DE_ARTICULO[ItemCode],0))</f>
        <v>COMPRIMIDO</v>
      </c>
      <c r="M6413" t="s">
        <v>142</v>
      </c>
      <c r="N6413">
        <v>4</v>
      </c>
      <c r="O6413" t="s">
        <v>45</v>
      </c>
      <c r="S6413" s="2">
        <v>30000</v>
      </c>
      <c r="T6413">
        <v>5700</v>
      </c>
      <c r="U6413">
        <v>0.24</v>
      </c>
      <c r="V6413">
        <v>0.19</v>
      </c>
      <c r="W6413">
        <v>0.12</v>
      </c>
      <c r="Z6413" s="4" t="s">
        <v>46</v>
      </c>
      <c r="AA6413" t="s">
        <v>126</v>
      </c>
      <c r="AB6413">
        <v>46132</v>
      </c>
      <c r="AG6413">
        <v>0</v>
      </c>
      <c r="AH6413">
        <v>30000</v>
      </c>
      <c r="AM6413" t="str">
        <f>SUBSTITUTE(Tabla_lineas[[#This Row],[Codigo Liname]]," ","")</f>
        <v>M0102</v>
      </c>
    </row>
    <row r="6414" spans="1:39" customFormat="1" x14ac:dyDescent="0.25">
      <c r="A6414" s="2">
        <v>512</v>
      </c>
      <c r="B6414" t="s">
        <v>1139</v>
      </c>
      <c r="C6414">
        <f t="shared" si="100"/>
        <v>1639551</v>
      </c>
      <c r="D6414">
        <v>70000</v>
      </c>
      <c r="E6414" t="s">
        <v>308</v>
      </c>
      <c r="F6414">
        <v>5.07</v>
      </c>
      <c r="G6414">
        <v>5.07</v>
      </c>
      <c r="H6414" t="s">
        <v>309</v>
      </c>
      <c r="I6414" s="2">
        <v>10.9</v>
      </c>
      <c r="J6414" t="s">
        <v>310</v>
      </c>
      <c r="K6414" t="s">
        <v>311</v>
      </c>
      <c r="L6414" s="3" t="str">
        <f>+INDEX([1]!TABLA_MAESTRO_DE_ARTICULO[SubGroupName],MATCH(Tabla_lineas[[#This Row],[CODIGO SAP]],[1]!TABLA_MAESTRO_DE_ARTICULO[ItemCode],0))</f>
        <v>SOLUCION INYECTABLE</v>
      </c>
      <c r="M6414" t="s">
        <v>312</v>
      </c>
      <c r="N6414">
        <v>5</v>
      </c>
      <c r="O6414" t="s">
        <v>249</v>
      </c>
      <c r="S6414" s="2">
        <v>10000</v>
      </c>
      <c r="T6414">
        <v>50700</v>
      </c>
      <c r="U6414">
        <v>7</v>
      </c>
      <c r="V6414">
        <v>5.07</v>
      </c>
      <c r="W6414">
        <v>1</v>
      </c>
      <c r="Z6414" s="4" t="s">
        <v>46</v>
      </c>
      <c r="AA6414" t="s">
        <v>126</v>
      </c>
      <c r="AB6414">
        <v>46132</v>
      </c>
      <c r="AG6414">
        <v>0</v>
      </c>
      <c r="AH6414">
        <v>10000</v>
      </c>
      <c r="AM6414" t="str">
        <f>SUBSTITUTE(Tabla_lineas[[#This Row],[Codigo Liname]]," ","")</f>
        <v>M0109</v>
      </c>
    </row>
    <row r="6415" spans="1:39" customFormat="1" x14ac:dyDescent="0.25">
      <c r="A6415" s="2">
        <v>512</v>
      </c>
      <c r="B6415" t="s">
        <v>1139</v>
      </c>
      <c r="C6415">
        <f t="shared" si="100"/>
        <v>1639551</v>
      </c>
      <c r="D6415">
        <v>15000</v>
      </c>
      <c r="E6415" t="s">
        <v>574</v>
      </c>
      <c r="F6415">
        <v>5.79</v>
      </c>
      <c r="G6415">
        <v>5.79</v>
      </c>
      <c r="H6415" t="s">
        <v>575</v>
      </c>
      <c r="I6415" s="2">
        <v>6.63</v>
      </c>
      <c r="J6415" t="s">
        <v>576</v>
      </c>
      <c r="K6415" t="s">
        <v>577</v>
      </c>
      <c r="L6415" s="3" t="str">
        <f>+INDEX([1]!TABLA_MAESTRO_DE_ARTICULO[SubGroupName],MATCH(Tabla_lineas[[#This Row],[CODIGO SAP]],[1]!TABLA_MAESTRO_DE_ARTICULO[ItemCode],0))</f>
        <v>COMPRIMIDO</v>
      </c>
      <c r="M6415" t="s">
        <v>578</v>
      </c>
      <c r="N6415">
        <v>3</v>
      </c>
      <c r="O6415" t="s">
        <v>45</v>
      </c>
      <c r="S6415" s="2">
        <v>5000</v>
      </c>
      <c r="T6415">
        <v>14950.000000000002</v>
      </c>
      <c r="U6415">
        <v>3</v>
      </c>
      <c r="V6415">
        <v>2.99</v>
      </c>
      <c r="W6415">
        <v>0.7</v>
      </c>
      <c r="Z6415" s="4" t="s">
        <v>46</v>
      </c>
      <c r="AA6415" t="s">
        <v>126</v>
      </c>
      <c r="AB6415">
        <v>46132</v>
      </c>
      <c r="AG6415">
        <v>0</v>
      </c>
      <c r="AH6415">
        <v>5000</v>
      </c>
      <c r="AM6415" t="str">
        <f>SUBSTITUTE(Tabla_lineas[[#This Row],[Codigo Liname]]," ","")</f>
        <v>J0166</v>
      </c>
    </row>
    <row r="6416" spans="1:39" customFormat="1" x14ac:dyDescent="0.25">
      <c r="A6416" s="2">
        <v>518</v>
      </c>
      <c r="B6416" t="s">
        <v>1140</v>
      </c>
      <c r="C6416">
        <f t="shared" si="100"/>
        <v>1641497</v>
      </c>
      <c r="D6416">
        <v>14910</v>
      </c>
      <c r="E6416" t="s">
        <v>40</v>
      </c>
      <c r="F6416">
        <v>1.54</v>
      </c>
      <c r="G6416">
        <v>1.54</v>
      </c>
      <c r="H6416" t="s">
        <v>41</v>
      </c>
      <c r="I6416" s="2">
        <v>2.13</v>
      </c>
      <c r="J6416" t="s">
        <v>42</v>
      </c>
      <c r="K6416" t="s">
        <v>43</v>
      </c>
      <c r="L6416" s="3" t="str">
        <f>+INDEX([1]!TABLA_MAESTRO_DE_ARTICULO[SubGroupName],MATCH(Tabla_lineas[[#This Row],[CODIGO SAP]],[1]!TABLA_MAESTRO_DE_ARTICULO[ItemCode],0))</f>
        <v>COMPRIMIDO</v>
      </c>
      <c r="M6416" t="s">
        <v>44</v>
      </c>
      <c r="N6416">
        <v>26</v>
      </c>
      <c r="O6416" t="s">
        <v>45</v>
      </c>
      <c r="P6416">
        <v>381190</v>
      </c>
      <c r="Q6416">
        <v>790200</v>
      </c>
      <c r="R6416">
        <v>1171390</v>
      </c>
      <c r="S6416" s="2">
        <v>7000</v>
      </c>
      <c r="T6416">
        <v>10710</v>
      </c>
      <c r="U6416">
        <v>2.13</v>
      </c>
      <c r="V6416">
        <v>1.53</v>
      </c>
      <c r="W6416">
        <v>0.15</v>
      </c>
      <c r="Z6416" s="4" t="s">
        <v>46</v>
      </c>
      <c r="AA6416" t="s">
        <v>126</v>
      </c>
      <c r="AB6416">
        <v>46132</v>
      </c>
      <c r="AG6416">
        <v>0</v>
      </c>
      <c r="AH6416">
        <v>7000</v>
      </c>
      <c r="AM6416" t="str">
        <f>SUBSTITUTE(Tabla_lineas[[#This Row],[Codigo Liname]]," ","")</f>
        <v>C0807</v>
      </c>
    </row>
    <row r="6417" spans="1:39" customFormat="1" x14ac:dyDescent="0.25">
      <c r="A6417" s="2">
        <v>518</v>
      </c>
      <c r="B6417" t="s">
        <v>1140</v>
      </c>
      <c r="C6417">
        <f t="shared" si="100"/>
        <v>1641497</v>
      </c>
      <c r="D6417">
        <v>35600</v>
      </c>
      <c r="E6417" t="s">
        <v>198</v>
      </c>
      <c r="F6417">
        <v>1.02</v>
      </c>
      <c r="G6417">
        <v>1</v>
      </c>
      <c r="H6417" t="s">
        <v>199</v>
      </c>
      <c r="I6417" s="2">
        <v>1.78</v>
      </c>
      <c r="J6417" t="s">
        <v>200</v>
      </c>
      <c r="K6417" t="s">
        <v>201</v>
      </c>
      <c r="L6417" s="3" t="str">
        <f>+INDEX([1]!TABLA_MAESTRO_DE_ARTICULO[SubGroupName],MATCH(Tabla_lineas[[#This Row],[CODIGO SAP]],[1]!TABLA_MAESTRO_DE_ARTICULO[ItemCode],0))</f>
        <v>COMPRIMIDO</v>
      </c>
      <c r="M6417" t="s">
        <v>202</v>
      </c>
      <c r="N6417">
        <v>70</v>
      </c>
      <c r="O6417" t="s">
        <v>45</v>
      </c>
      <c r="S6417" s="2">
        <v>20000</v>
      </c>
      <c r="T6417">
        <v>19800</v>
      </c>
      <c r="U6417">
        <v>1.78</v>
      </c>
      <c r="V6417">
        <v>0.99</v>
      </c>
      <c r="W6417">
        <v>0.15</v>
      </c>
      <c r="Z6417" s="4" t="s">
        <v>53</v>
      </c>
      <c r="AG6417">
        <v>0</v>
      </c>
      <c r="AH6417">
        <v>20000</v>
      </c>
      <c r="AM6417" t="str">
        <f>SUBSTITUTE(Tabla_lineas[[#This Row],[Codigo Liname]]," ","")</f>
        <v>R0607</v>
      </c>
    </row>
    <row r="6418" spans="1:39" customFormat="1" x14ac:dyDescent="0.25">
      <c r="A6418" s="2">
        <v>518</v>
      </c>
      <c r="B6418" t="s">
        <v>1140</v>
      </c>
      <c r="C6418">
        <f t="shared" si="100"/>
        <v>1641497</v>
      </c>
      <c r="D6418">
        <v>13011</v>
      </c>
      <c r="E6418" t="s">
        <v>594</v>
      </c>
      <c r="F6418">
        <v>24.3</v>
      </c>
      <c r="G6418">
        <v>24.3</v>
      </c>
      <c r="H6418" t="s">
        <v>595</v>
      </c>
      <c r="I6418" s="2">
        <v>43.37</v>
      </c>
      <c r="J6418" t="s">
        <v>596</v>
      </c>
      <c r="K6418" t="s">
        <v>597</v>
      </c>
      <c r="L6418" s="3" t="str">
        <f>+INDEX([1]!TABLA_MAESTRO_DE_ARTICULO[SubGroupName],MATCH(Tabla_lineas[[#This Row],[CODIGO SAP]],[1]!TABLA_MAESTRO_DE_ARTICULO[ItemCode],0))</f>
        <v>JARABE</v>
      </c>
      <c r="M6418" t="s">
        <v>598</v>
      </c>
      <c r="N6418">
        <v>71</v>
      </c>
      <c r="O6418" t="s">
        <v>65</v>
      </c>
      <c r="S6418" s="2">
        <v>300</v>
      </c>
      <c r="T6418">
        <v>7287</v>
      </c>
      <c r="U6418">
        <v>43.37</v>
      </c>
      <c r="V6418">
        <v>24.29</v>
      </c>
      <c r="W6418">
        <v>8</v>
      </c>
      <c r="Z6418" s="4" t="s">
        <v>46</v>
      </c>
      <c r="AA6418" t="s">
        <v>153</v>
      </c>
      <c r="AB6418">
        <v>46096</v>
      </c>
      <c r="AG6418">
        <v>0</v>
      </c>
      <c r="AH6418">
        <v>300</v>
      </c>
      <c r="AM6418" t="str">
        <f>SUBSTITUTE(Tabla_lineas[[#This Row],[Codigo Liname]]," ","")</f>
        <v>R0608</v>
      </c>
    </row>
    <row r="6419" spans="1:39" customFormat="1" x14ac:dyDescent="0.25">
      <c r="A6419" s="2">
        <v>518</v>
      </c>
      <c r="B6419" t="s">
        <v>1140</v>
      </c>
      <c r="C6419">
        <f t="shared" si="100"/>
        <v>1641497</v>
      </c>
      <c r="D6419">
        <v>82820</v>
      </c>
      <c r="E6419" t="s">
        <v>529</v>
      </c>
      <c r="F6419">
        <v>117.7</v>
      </c>
      <c r="G6419">
        <v>82.8</v>
      </c>
      <c r="H6419" t="s">
        <v>530</v>
      </c>
      <c r="I6419" s="2">
        <v>82.82</v>
      </c>
      <c r="J6419" t="s">
        <v>531</v>
      </c>
      <c r="K6419" t="s">
        <v>532</v>
      </c>
      <c r="L6419" s="3" t="str">
        <f>+INDEX([1]!TABLA_MAESTRO_DE_ARTICULO[SubGroupName],MATCH(Tabla_lineas[[#This Row],[CODIGO SAP]],[1]!TABLA_MAESTRO_DE_ARTICULO[ItemCode],0))</f>
        <v>POLVO PARA INYECTABLE</v>
      </c>
      <c r="M6419" t="s">
        <v>533</v>
      </c>
      <c r="N6419">
        <v>38</v>
      </c>
      <c r="O6419" t="s">
        <v>187</v>
      </c>
      <c r="S6419" s="2">
        <v>1000</v>
      </c>
      <c r="T6419">
        <v>82790</v>
      </c>
      <c r="U6419">
        <v>82.82</v>
      </c>
      <c r="V6419">
        <v>82.79</v>
      </c>
      <c r="W6419">
        <v>35</v>
      </c>
      <c r="Z6419" s="4" t="s">
        <v>46</v>
      </c>
      <c r="AA6419" t="s">
        <v>120</v>
      </c>
      <c r="AB6419">
        <v>46132</v>
      </c>
      <c r="AG6419">
        <v>0</v>
      </c>
      <c r="AH6419">
        <v>1000</v>
      </c>
      <c r="AM6419" t="str">
        <f>SUBSTITUTE(Tabla_lineas[[#This Row],[Codigo Liname]]," ","")</f>
        <v>J0150</v>
      </c>
    </row>
    <row r="6420" spans="1:39" customFormat="1" x14ac:dyDescent="0.25">
      <c r="A6420" s="2">
        <v>518</v>
      </c>
      <c r="B6420" t="s">
        <v>1140</v>
      </c>
      <c r="C6420">
        <f t="shared" si="100"/>
        <v>1641497</v>
      </c>
      <c r="D6420">
        <v>5040</v>
      </c>
      <c r="E6420" t="s">
        <v>54</v>
      </c>
      <c r="F6420">
        <v>87.59</v>
      </c>
      <c r="G6420">
        <v>16.8</v>
      </c>
      <c r="H6420" t="s">
        <v>55</v>
      </c>
      <c r="I6420" s="2">
        <v>16.8</v>
      </c>
      <c r="J6420" t="s">
        <v>56</v>
      </c>
      <c r="K6420" t="s">
        <v>57</v>
      </c>
      <c r="L6420" s="3" t="str">
        <f>+INDEX([1]!TABLA_MAESTRO_DE_ARTICULO[SubGroupName],MATCH(Tabla_lineas[[#This Row],[CODIGO SAP]],[1]!TABLA_MAESTRO_DE_ARTICULO[ItemCode],0))</f>
        <v>CREMA VAGINAL</v>
      </c>
      <c r="M6420" t="s">
        <v>58</v>
      </c>
      <c r="N6420">
        <v>33</v>
      </c>
      <c r="O6420" t="s">
        <v>59</v>
      </c>
      <c r="S6420" s="2">
        <v>300</v>
      </c>
      <c r="T6420">
        <v>5037</v>
      </c>
      <c r="U6420">
        <v>16.8</v>
      </c>
      <c r="V6420">
        <v>16.79</v>
      </c>
      <c r="W6420">
        <v>8</v>
      </c>
      <c r="Z6420" s="4" t="s">
        <v>53</v>
      </c>
      <c r="AA6420" t="s">
        <v>153</v>
      </c>
      <c r="AB6420">
        <v>46096</v>
      </c>
      <c r="AG6420">
        <v>0</v>
      </c>
      <c r="AH6420">
        <v>300</v>
      </c>
      <c r="AM6420" t="str">
        <f>SUBSTITUTE(Tabla_lineas[[#This Row],[Codigo Liname]]," ","")</f>
        <v>G0103</v>
      </c>
    </row>
    <row r="6421" spans="1:39" customFormat="1" x14ac:dyDescent="0.25">
      <c r="A6421" s="2">
        <v>518</v>
      </c>
      <c r="B6421" t="s">
        <v>1140</v>
      </c>
      <c r="C6421">
        <f t="shared" si="100"/>
        <v>1641497</v>
      </c>
      <c r="D6421">
        <v>12000</v>
      </c>
      <c r="E6421" t="s">
        <v>939</v>
      </c>
      <c r="F6421">
        <v>11.33</v>
      </c>
      <c r="G6421">
        <v>10</v>
      </c>
      <c r="H6421" t="s">
        <v>940</v>
      </c>
      <c r="I6421" s="2">
        <v>10</v>
      </c>
      <c r="J6421" t="s">
        <v>941</v>
      </c>
      <c r="K6421" t="s">
        <v>942</v>
      </c>
      <c r="L6421" s="3" t="str">
        <f>+INDEX([1]!TABLA_MAESTRO_DE_ARTICULO[SubGroupName],MATCH(Tabla_lineas[[#This Row],[CODIGO SAP]],[1]!TABLA_MAESTRO_DE_ARTICULO[ItemCode],0))</f>
        <v>COMPRIMIDO</v>
      </c>
      <c r="M6421" t="s">
        <v>943</v>
      </c>
      <c r="N6421">
        <v>66</v>
      </c>
      <c r="O6421" t="s">
        <v>45</v>
      </c>
      <c r="S6421" s="2">
        <v>1200</v>
      </c>
      <c r="T6421">
        <v>11988</v>
      </c>
      <c r="U6421">
        <v>10</v>
      </c>
      <c r="V6421">
        <v>9.99</v>
      </c>
      <c r="W6421">
        <v>2</v>
      </c>
      <c r="Z6421" s="4" t="s">
        <v>53</v>
      </c>
      <c r="AA6421" t="s">
        <v>153</v>
      </c>
      <c r="AB6421">
        <v>46132</v>
      </c>
      <c r="AG6421">
        <v>0</v>
      </c>
      <c r="AH6421">
        <v>1200</v>
      </c>
      <c r="AM6421" t="str">
        <f>SUBSTITUTE(Tabla_lineas[[#This Row],[Codigo Liname]]," ","")</f>
        <v>P0214</v>
      </c>
    </row>
    <row r="6422" spans="1:39" customFormat="1" x14ac:dyDescent="0.25">
      <c r="A6422" s="2">
        <v>518</v>
      </c>
      <c r="B6422" t="s">
        <v>1140</v>
      </c>
      <c r="C6422">
        <f t="shared" si="100"/>
        <v>1641497</v>
      </c>
      <c r="D6422">
        <v>2325</v>
      </c>
      <c r="E6422" t="s">
        <v>610</v>
      </c>
      <c r="F6422">
        <v>6.97</v>
      </c>
      <c r="G6422">
        <v>4.6500000000000004</v>
      </c>
      <c r="H6422" t="s">
        <v>611</v>
      </c>
      <c r="I6422" s="2">
        <v>4.6500000000000004</v>
      </c>
      <c r="J6422" t="s">
        <v>612</v>
      </c>
      <c r="K6422" t="s">
        <v>613</v>
      </c>
      <c r="L6422" s="3" t="str">
        <f>+INDEX([1]!TABLA_MAESTRO_DE_ARTICULO[SubGroupName],MATCH(Tabla_lineas[[#This Row],[CODIGO SAP]],[1]!TABLA_MAESTRO_DE_ARTICULO[ItemCode],0))</f>
        <v>COMPRIMIDO</v>
      </c>
      <c r="M6422" t="s">
        <v>614</v>
      </c>
      <c r="N6422">
        <v>74</v>
      </c>
      <c r="O6422" t="s">
        <v>45</v>
      </c>
      <c r="S6422" s="2">
        <v>500</v>
      </c>
      <c r="T6422">
        <v>2320</v>
      </c>
      <c r="U6422">
        <v>4.6500000000000004</v>
      </c>
      <c r="V6422">
        <v>4.6399999999999997</v>
      </c>
      <c r="W6422">
        <v>0.7</v>
      </c>
      <c r="Z6422" s="4" t="s">
        <v>46</v>
      </c>
      <c r="AA6422" t="s">
        <v>120</v>
      </c>
      <c r="AB6422">
        <v>46132</v>
      </c>
      <c r="AG6422">
        <v>0</v>
      </c>
      <c r="AH6422">
        <v>500</v>
      </c>
      <c r="AM6422" t="str">
        <f>SUBSTITUTE(Tabla_lineas[[#This Row],[Codigo Liname]]," ","")</f>
        <v>N0402</v>
      </c>
    </row>
    <row r="6423" spans="1:39" customFormat="1" x14ac:dyDescent="0.25">
      <c r="A6423" s="2">
        <v>518</v>
      </c>
      <c r="B6423" t="s">
        <v>1140</v>
      </c>
      <c r="C6423">
        <f t="shared" si="100"/>
        <v>1641497</v>
      </c>
      <c r="D6423">
        <v>1800</v>
      </c>
      <c r="E6423" t="s">
        <v>379</v>
      </c>
      <c r="F6423">
        <v>0.6</v>
      </c>
      <c r="G6423">
        <v>0.45</v>
      </c>
      <c r="H6423" t="s">
        <v>380</v>
      </c>
      <c r="I6423" s="2">
        <v>0.45</v>
      </c>
      <c r="J6423" t="s">
        <v>381</v>
      </c>
      <c r="K6423" t="s">
        <v>382</v>
      </c>
      <c r="L6423" s="3" t="str">
        <f>+INDEX([1]!TABLA_MAESTRO_DE_ARTICULO[SubGroupName],MATCH(Tabla_lineas[[#This Row],[CODIGO SAP]],[1]!TABLA_MAESTRO_DE_ARTICULO[ItemCode],0))</f>
        <v>COMPRIMIDO</v>
      </c>
      <c r="M6423" t="s">
        <v>383</v>
      </c>
      <c r="N6423">
        <v>17</v>
      </c>
      <c r="O6423" t="s">
        <v>45</v>
      </c>
      <c r="S6423" s="2">
        <v>4000</v>
      </c>
      <c r="T6423">
        <v>1760</v>
      </c>
      <c r="U6423">
        <v>0.45</v>
      </c>
      <c r="V6423">
        <v>0.44</v>
      </c>
      <c r="W6423">
        <v>0.12</v>
      </c>
      <c r="Z6423" s="4" t="s">
        <v>53</v>
      </c>
      <c r="AA6423" t="s">
        <v>120</v>
      </c>
      <c r="AB6423">
        <v>46132</v>
      </c>
      <c r="AG6423">
        <v>0</v>
      </c>
      <c r="AH6423">
        <v>4000</v>
      </c>
      <c r="AM6423" t="str">
        <f>SUBSTITUTE(Tabla_lineas[[#This Row],[Codigo Liname]]," ","")</f>
        <v>B0308</v>
      </c>
    </row>
    <row r="6424" spans="1:39" customFormat="1" x14ac:dyDescent="0.25">
      <c r="A6424" s="2">
        <v>518</v>
      </c>
      <c r="B6424" t="s">
        <v>1140</v>
      </c>
      <c r="C6424">
        <f t="shared" si="100"/>
        <v>1641497</v>
      </c>
      <c r="D6424">
        <v>50840</v>
      </c>
      <c r="E6424" t="s">
        <v>798</v>
      </c>
      <c r="F6424">
        <v>14.44</v>
      </c>
      <c r="G6424">
        <v>14.44</v>
      </c>
      <c r="H6424" t="s">
        <v>799</v>
      </c>
      <c r="I6424" s="2">
        <v>25.42</v>
      </c>
      <c r="J6424" t="s">
        <v>800</v>
      </c>
      <c r="K6424" t="s">
        <v>801</v>
      </c>
      <c r="L6424" s="3" t="str">
        <f>+INDEX([1]!TABLA_MAESTRO_DE_ARTICULO[SubGroupName],MATCH(Tabla_lineas[[#This Row],[CODIGO SAP]],[1]!TABLA_MAESTRO_DE_ARTICULO[ItemCode],0))</f>
        <v>COMPRIMIDO</v>
      </c>
      <c r="M6424" t="s">
        <v>802</v>
      </c>
      <c r="N6424">
        <v>14</v>
      </c>
      <c r="O6424" t="s">
        <v>45</v>
      </c>
      <c r="S6424" s="2">
        <v>2000</v>
      </c>
      <c r="T6424">
        <v>28860</v>
      </c>
      <c r="U6424">
        <v>25.42</v>
      </c>
      <c r="V6424">
        <v>14.43</v>
      </c>
      <c r="W6424">
        <v>2</v>
      </c>
      <c r="Z6424" s="4" t="s">
        <v>53</v>
      </c>
      <c r="AG6424">
        <v>0</v>
      </c>
      <c r="AH6424">
        <v>2000</v>
      </c>
      <c r="AM6424" t="str">
        <f>SUBSTITUTE(Tabla_lineas[[#This Row],[Codigo Liname]]," ","")</f>
        <v>B0107</v>
      </c>
    </row>
    <row r="6425" spans="1:39" customFormat="1" x14ac:dyDescent="0.25">
      <c r="A6425" s="2">
        <v>518</v>
      </c>
      <c r="B6425" t="s">
        <v>1140</v>
      </c>
      <c r="C6425">
        <f t="shared" si="100"/>
        <v>1641497</v>
      </c>
      <c r="D6425">
        <v>1950</v>
      </c>
      <c r="E6425" t="s">
        <v>390</v>
      </c>
      <c r="F6425">
        <v>0.92</v>
      </c>
      <c r="G6425">
        <v>0.65</v>
      </c>
      <c r="H6425" t="s">
        <v>391</v>
      </c>
      <c r="I6425" s="2">
        <v>0.65</v>
      </c>
      <c r="J6425" t="s">
        <v>392</v>
      </c>
      <c r="K6425" t="s">
        <v>393</v>
      </c>
      <c r="L6425" s="3" t="str">
        <f>+INDEX([1]!TABLA_MAESTRO_DE_ARTICULO[SubGroupName],MATCH(Tabla_lineas[[#This Row],[CODIGO SAP]],[1]!TABLA_MAESTRO_DE_ARTICULO[ItemCode],0))</f>
        <v>COMPRIMIDO</v>
      </c>
      <c r="M6425" t="s">
        <v>394</v>
      </c>
      <c r="N6425">
        <v>12</v>
      </c>
      <c r="O6425" t="s">
        <v>45</v>
      </c>
      <c r="S6425" s="2">
        <v>3000</v>
      </c>
      <c r="T6425">
        <v>1920</v>
      </c>
      <c r="U6425">
        <v>0.65</v>
      </c>
      <c r="V6425">
        <v>0.64</v>
      </c>
      <c r="W6425">
        <v>0.15</v>
      </c>
      <c r="Z6425" s="4" t="s">
        <v>46</v>
      </c>
      <c r="AA6425" t="s">
        <v>153</v>
      </c>
      <c r="AB6425">
        <v>46132</v>
      </c>
      <c r="AG6425">
        <v>0</v>
      </c>
      <c r="AH6425">
        <v>3000</v>
      </c>
      <c r="AM6425" t="str">
        <f>SUBSTITUTE(Tabla_lineas[[#This Row],[Codigo Liname]]," ","")</f>
        <v>A1206</v>
      </c>
    </row>
    <row r="6426" spans="1:39" customFormat="1" x14ac:dyDescent="0.25">
      <c r="A6426" s="2">
        <v>518</v>
      </c>
      <c r="B6426" t="s">
        <v>1140</v>
      </c>
      <c r="C6426">
        <f t="shared" si="100"/>
        <v>1641497</v>
      </c>
      <c r="D6426">
        <v>3358.6</v>
      </c>
      <c r="E6426" t="s">
        <v>395</v>
      </c>
      <c r="F6426">
        <v>39.200000000000003</v>
      </c>
      <c r="G6426">
        <v>23.99</v>
      </c>
      <c r="H6426" t="s">
        <v>396</v>
      </c>
      <c r="I6426" s="2">
        <v>23.99</v>
      </c>
      <c r="J6426" t="s">
        <v>397</v>
      </c>
      <c r="K6426" t="s">
        <v>398</v>
      </c>
      <c r="L6426" s="3" t="str">
        <f>+INDEX([1]!TABLA_MAESTRO_DE_ARTICULO[SubGroupName],MATCH(Tabla_lineas[[#This Row],[CODIGO SAP]],[1]!TABLA_MAESTRO_DE_ARTICULO[ItemCode],0))</f>
        <v>JARABE</v>
      </c>
      <c r="M6426" t="s">
        <v>399</v>
      </c>
      <c r="N6426">
        <v>13</v>
      </c>
      <c r="O6426" t="s">
        <v>400</v>
      </c>
      <c r="S6426" s="2">
        <v>140</v>
      </c>
      <c r="T6426">
        <v>3357.2000000000003</v>
      </c>
      <c r="U6426">
        <v>23.99</v>
      </c>
      <c r="V6426">
        <v>23.98</v>
      </c>
      <c r="W6426">
        <v>5</v>
      </c>
      <c r="Z6426" s="4" t="s">
        <v>46</v>
      </c>
      <c r="AA6426" t="s">
        <v>153</v>
      </c>
      <c r="AB6426">
        <v>46096</v>
      </c>
      <c r="AG6426">
        <v>0</v>
      </c>
      <c r="AH6426">
        <v>140</v>
      </c>
      <c r="AM6426" t="str">
        <f>SUBSTITUTE(Tabla_lineas[[#This Row],[Codigo Liname]]," ","")</f>
        <v>A1205</v>
      </c>
    </row>
    <row r="6427" spans="1:39" customFormat="1" x14ac:dyDescent="0.25">
      <c r="A6427" s="2">
        <v>522</v>
      </c>
      <c r="B6427" t="s">
        <v>1141</v>
      </c>
      <c r="C6427">
        <f t="shared" si="100"/>
        <v>1641572</v>
      </c>
      <c r="D6427">
        <v>75950</v>
      </c>
      <c r="E6427" t="s">
        <v>551</v>
      </c>
      <c r="F6427">
        <v>1.23</v>
      </c>
      <c r="G6427">
        <v>0.62</v>
      </c>
      <c r="H6427" t="s">
        <v>552</v>
      </c>
      <c r="I6427" s="2">
        <v>0.62</v>
      </c>
      <c r="J6427" t="s">
        <v>553</v>
      </c>
      <c r="K6427" t="s">
        <v>554</v>
      </c>
      <c r="L6427" s="3" t="str">
        <f>+INDEX([1]!TABLA_MAESTRO_DE_ARTICULO[SubGroupName],MATCH(Tabla_lineas[[#This Row],[CODIGO SAP]],[1]!TABLA_MAESTRO_DE_ARTICULO[ItemCode],0))</f>
        <v>COMPRIMIDO</v>
      </c>
      <c r="M6427" t="s">
        <v>555</v>
      </c>
      <c r="N6427">
        <v>1</v>
      </c>
      <c r="O6427" t="s">
        <v>45</v>
      </c>
      <c r="P6427">
        <v>56200</v>
      </c>
      <c r="Q6427">
        <v>169200</v>
      </c>
      <c r="R6427">
        <v>225400</v>
      </c>
      <c r="S6427" s="2">
        <v>122500</v>
      </c>
      <c r="T6427">
        <v>74725</v>
      </c>
      <c r="U6427">
        <v>0.62</v>
      </c>
      <c r="V6427">
        <v>0.61</v>
      </c>
      <c r="W6427">
        <v>0.12</v>
      </c>
      <c r="Z6427" s="4" t="s">
        <v>46</v>
      </c>
      <c r="AA6427" t="s">
        <v>126</v>
      </c>
      <c r="AB6427">
        <v>46132</v>
      </c>
      <c r="AG6427">
        <v>0</v>
      </c>
      <c r="AH6427">
        <v>122500</v>
      </c>
      <c r="AM6427" t="str">
        <f>SUBSTITUTE(Tabla_lineas[[#This Row],[Codigo Liname]]," ","")</f>
        <v>C0304</v>
      </c>
    </row>
    <row r="6428" spans="1:39" customFormat="1" x14ac:dyDescent="0.25">
      <c r="A6428" s="2">
        <v>523</v>
      </c>
      <c r="B6428" t="s">
        <v>1142</v>
      </c>
      <c r="C6428">
        <f t="shared" si="100"/>
        <v>1641534</v>
      </c>
      <c r="D6428">
        <v>9975</v>
      </c>
      <c r="E6428" t="s">
        <v>580</v>
      </c>
      <c r="F6428">
        <v>17.309999999999999</v>
      </c>
      <c r="G6428">
        <v>6.6</v>
      </c>
      <c r="H6428" t="s">
        <v>581</v>
      </c>
      <c r="I6428" s="2">
        <v>6.65</v>
      </c>
      <c r="J6428" t="s">
        <v>582</v>
      </c>
      <c r="K6428" t="s">
        <v>583</v>
      </c>
      <c r="L6428" s="3" t="str">
        <f>+INDEX([1]!TABLA_MAESTRO_DE_ARTICULO[SubGroupName],MATCH(Tabla_lineas[[#This Row],[CODIGO SAP]],[1]!TABLA_MAESTRO_DE_ARTICULO[ItemCode],0))</f>
        <v>COMPRIMIDO</v>
      </c>
      <c r="M6428" t="s">
        <v>584</v>
      </c>
      <c r="N6428">
        <v>46</v>
      </c>
      <c r="O6428" t="s">
        <v>585</v>
      </c>
      <c r="P6428">
        <v>3584</v>
      </c>
      <c r="Q6428">
        <v>85328</v>
      </c>
      <c r="R6428">
        <v>88912</v>
      </c>
      <c r="S6428" s="2">
        <v>1500</v>
      </c>
      <c r="T6428">
        <v>9885</v>
      </c>
      <c r="U6428">
        <v>6.65</v>
      </c>
      <c r="V6428">
        <v>6.59</v>
      </c>
      <c r="W6428">
        <v>0.6</v>
      </c>
      <c r="Z6428" s="4" t="s">
        <v>46</v>
      </c>
      <c r="AA6428" t="s">
        <v>153</v>
      </c>
      <c r="AB6428">
        <v>46132</v>
      </c>
      <c r="AG6428">
        <v>0</v>
      </c>
      <c r="AH6428">
        <v>1500</v>
      </c>
      <c r="AM6428" t="str">
        <f>SUBSTITUTE(Tabla_lineas[[#This Row],[Codigo Liname]]," ","")</f>
        <v>M0503</v>
      </c>
    </row>
    <row r="6429" spans="1:39" customFormat="1" x14ac:dyDescent="0.25">
      <c r="A6429" s="2">
        <v>523</v>
      </c>
      <c r="B6429" t="s">
        <v>1142</v>
      </c>
      <c r="C6429">
        <f t="shared" si="100"/>
        <v>1641534</v>
      </c>
      <c r="D6429">
        <v>6000</v>
      </c>
      <c r="E6429" t="s">
        <v>668</v>
      </c>
      <c r="F6429">
        <v>14.45</v>
      </c>
      <c r="G6429">
        <v>11.5</v>
      </c>
      <c r="H6429" t="s">
        <v>669</v>
      </c>
      <c r="I6429" s="2">
        <v>11.5</v>
      </c>
      <c r="J6429" t="s">
        <v>670</v>
      </c>
      <c r="K6429" t="s">
        <v>671</v>
      </c>
      <c r="L6429" s="3" t="str">
        <f>+INDEX([1]!TABLA_MAESTRO_DE_ARTICULO[SubGroupName],MATCH(Tabla_lineas[[#This Row],[CODIGO SAP]],[1]!TABLA_MAESTRO_DE_ARTICULO[ItemCode],0))</f>
        <v>SOLUCION INYECTABLE</v>
      </c>
      <c r="M6429" t="s">
        <v>672</v>
      </c>
      <c r="N6429">
        <v>34</v>
      </c>
      <c r="O6429" t="s">
        <v>249</v>
      </c>
      <c r="S6429" s="2">
        <v>1000</v>
      </c>
      <c r="T6429">
        <v>5990</v>
      </c>
      <c r="U6429">
        <v>6</v>
      </c>
      <c r="V6429">
        <v>5.99</v>
      </c>
      <c r="W6429">
        <v>3.8</v>
      </c>
      <c r="Z6429" s="4" t="s">
        <v>46</v>
      </c>
      <c r="AA6429" t="s">
        <v>120</v>
      </c>
      <c r="AB6429">
        <v>46132</v>
      </c>
      <c r="AG6429">
        <v>0</v>
      </c>
      <c r="AH6429">
        <v>1000</v>
      </c>
      <c r="AM6429" t="str">
        <f>SUBSTITUTE(Tabla_lineas[[#This Row],[Codigo Liname]]," ","")</f>
        <v>J0104</v>
      </c>
    </row>
    <row r="6430" spans="1:39" customFormat="1" x14ac:dyDescent="0.25">
      <c r="A6430" s="2">
        <v>523</v>
      </c>
      <c r="B6430" t="s">
        <v>1142</v>
      </c>
      <c r="C6430">
        <f t="shared" si="100"/>
        <v>1641534</v>
      </c>
      <c r="D6430">
        <v>3000</v>
      </c>
      <c r="E6430" t="s">
        <v>40</v>
      </c>
      <c r="F6430">
        <v>1.54</v>
      </c>
      <c r="G6430">
        <v>1.54</v>
      </c>
      <c r="H6430" t="s">
        <v>41</v>
      </c>
      <c r="I6430" s="2">
        <v>2.13</v>
      </c>
      <c r="J6430" t="s">
        <v>42</v>
      </c>
      <c r="K6430" t="s">
        <v>43</v>
      </c>
      <c r="L6430" s="3" t="str">
        <f>+INDEX([1]!TABLA_MAESTRO_DE_ARTICULO[SubGroupName],MATCH(Tabla_lineas[[#This Row],[CODIGO SAP]],[1]!TABLA_MAESTRO_DE_ARTICULO[ItemCode],0))</f>
        <v>COMPRIMIDO</v>
      </c>
      <c r="M6430" t="s">
        <v>44</v>
      </c>
      <c r="N6430">
        <v>24</v>
      </c>
      <c r="O6430" t="s">
        <v>45</v>
      </c>
      <c r="P6430">
        <v>381190</v>
      </c>
      <c r="Q6430">
        <v>790200</v>
      </c>
      <c r="R6430">
        <v>1171390</v>
      </c>
      <c r="S6430" s="2">
        <v>10000</v>
      </c>
      <c r="T6430">
        <v>2900</v>
      </c>
      <c r="U6430">
        <v>0.3</v>
      </c>
      <c r="V6430">
        <v>0.28999999999999998</v>
      </c>
      <c r="W6430">
        <v>0.15</v>
      </c>
      <c r="Z6430" s="4" t="s">
        <v>46</v>
      </c>
      <c r="AA6430" t="s">
        <v>126</v>
      </c>
      <c r="AB6430">
        <v>46132</v>
      </c>
      <c r="AG6430">
        <v>0</v>
      </c>
      <c r="AH6430">
        <v>10000</v>
      </c>
      <c r="AM6430" t="str">
        <f>SUBSTITUTE(Tabla_lineas[[#This Row],[Codigo Liname]]," ","")</f>
        <v>C0807</v>
      </c>
    </row>
    <row r="6431" spans="1:39" customFormat="1" x14ac:dyDescent="0.25">
      <c r="A6431" s="2">
        <v>523</v>
      </c>
      <c r="B6431" t="s">
        <v>1142</v>
      </c>
      <c r="C6431">
        <f t="shared" si="100"/>
        <v>1641534</v>
      </c>
      <c r="D6431">
        <v>12000</v>
      </c>
      <c r="E6431" t="s">
        <v>166</v>
      </c>
      <c r="F6431">
        <v>111.67</v>
      </c>
      <c r="G6431">
        <v>111.67</v>
      </c>
      <c r="H6431" t="s">
        <v>167</v>
      </c>
      <c r="I6431" s="2">
        <v>144.88999999999999</v>
      </c>
      <c r="J6431" t="s">
        <v>168</v>
      </c>
      <c r="K6431" t="s">
        <v>169</v>
      </c>
      <c r="L6431" s="3" t="str">
        <f>+INDEX([1]!TABLA_MAESTRO_DE_ARTICULO[SubGroupName],MATCH(Tabla_lineas[[#This Row],[CODIGO SAP]],[1]!TABLA_MAESTRO_DE_ARTICULO[ItemCode],0))</f>
        <v>POLVO PARA SUSPENSION</v>
      </c>
      <c r="M6431" t="s">
        <v>170</v>
      </c>
      <c r="N6431">
        <v>35</v>
      </c>
      <c r="O6431" t="s">
        <v>65</v>
      </c>
      <c r="S6431" s="2">
        <v>300</v>
      </c>
      <c r="T6431">
        <v>11997</v>
      </c>
      <c r="U6431">
        <v>40</v>
      </c>
      <c r="V6431">
        <v>39.99</v>
      </c>
      <c r="W6431">
        <v>25</v>
      </c>
      <c r="Z6431" s="4" t="s">
        <v>46</v>
      </c>
      <c r="AA6431" t="s">
        <v>120</v>
      </c>
      <c r="AB6431">
        <v>46096</v>
      </c>
      <c r="AG6431">
        <v>0</v>
      </c>
      <c r="AH6431">
        <v>300</v>
      </c>
      <c r="AM6431" t="str">
        <f>SUBSTITUTE(Tabla_lineas[[#This Row],[Codigo Liname]]," ","")</f>
        <v>J0110</v>
      </c>
    </row>
    <row r="6432" spans="1:39" customFormat="1" x14ac:dyDescent="0.25">
      <c r="A6432" s="2">
        <v>523</v>
      </c>
      <c r="B6432" t="s">
        <v>1142</v>
      </c>
      <c r="C6432">
        <f t="shared" si="100"/>
        <v>1641534</v>
      </c>
      <c r="D6432">
        <v>1500</v>
      </c>
      <c r="E6432" t="s">
        <v>745</v>
      </c>
      <c r="F6432">
        <v>1.93</v>
      </c>
      <c r="G6432">
        <v>1.35</v>
      </c>
      <c r="H6432" t="s">
        <v>746</v>
      </c>
      <c r="I6432" s="2">
        <v>1.35</v>
      </c>
      <c r="J6432" t="s">
        <v>747</v>
      </c>
      <c r="K6432" t="s">
        <v>748</v>
      </c>
      <c r="L6432" s="3" t="str">
        <f>+INDEX([1]!TABLA_MAESTRO_DE_ARTICULO[SubGroupName],MATCH(Tabla_lineas[[#This Row],[CODIGO SAP]],[1]!TABLA_MAESTRO_DE_ARTICULO[ItemCode],0))</f>
        <v>COMPRIMIDO</v>
      </c>
      <c r="M6432" t="s">
        <v>749</v>
      </c>
      <c r="N6432">
        <v>37</v>
      </c>
      <c r="O6432" t="s">
        <v>45</v>
      </c>
      <c r="S6432" s="2">
        <v>1500</v>
      </c>
      <c r="T6432">
        <v>1485</v>
      </c>
      <c r="U6432">
        <v>1</v>
      </c>
      <c r="V6432">
        <v>0.99</v>
      </c>
      <c r="W6432">
        <v>0.22</v>
      </c>
      <c r="Z6432" s="4" t="s">
        <v>46</v>
      </c>
      <c r="AA6432" t="s">
        <v>120</v>
      </c>
      <c r="AB6432">
        <v>46132</v>
      </c>
      <c r="AG6432">
        <v>0</v>
      </c>
      <c r="AH6432">
        <v>1500</v>
      </c>
      <c r="AM6432" t="str">
        <f>SUBSTITUTE(Tabla_lineas[[#This Row],[Codigo Liname]]," ","")</f>
        <v>J0144</v>
      </c>
    </row>
    <row r="6433" spans="1:39" customFormat="1" x14ac:dyDescent="0.25">
      <c r="A6433" s="2">
        <v>523</v>
      </c>
      <c r="B6433" t="s">
        <v>1142</v>
      </c>
      <c r="C6433">
        <f t="shared" si="100"/>
        <v>1641534</v>
      </c>
      <c r="D6433">
        <v>700.00000000000011</v>
      </c>
      <c r="E6433" t="s">
        <v>551</v>
      </c>
      <c r="F6433">
        <v>1.23</v>
      </c>
      <c r="G6433">
        <v>0.62</v>
      </c>
      <c r="H6433" t="s">
        <v>552</v>
      </c>
      <c r="I6433" s="2">
        <v>0.62</v>
      </c>
      <c r="J6433" t="s">
        <v>553</v>
      </c>
      <c r="K6433" t="s">
        <v>554</v>
      </c>
      <c r="L6433" s="3" t="str">
        <f>+INDEX([1]!TABLA_MAESTRO_DE_ARTICULO[SubGroupName],MATCH(Tabla_lineas[[#This Row],[CODIGO SAP]],[1]!TABLA_MAESTRO_DE_ARTICULO[ItemCode],0))</f>
        <v>COMPRIMIDO</v>
      </c>
      <c r="M6433" t="s">
        <v>555</v>
      </c>
      <c r="N6433">
        <v>22</v>
      </c>
      <c r="O6433" t="s">
        <v>45</v>
      </c>
      <c r="P6433">
        <v>56200</v>
      </c>
      <c r="Q6433">
        <v>169200</v>
      </c>
      <c r="R6433">
        <v>225400</v>
      </c>
      <c r="S6433" s="2">
        <v>5000</v>
      </c>
      <c r="T6433">
        <v>650</v>
      </c>
      <c r="U6433">
        <v>0.14000000000000001</v>
      </c>
      <c r="V6433">
        <v>0.13</v>
      </c>
      <c r="W6433">
        <v>0.12</v>
      </c>
      <c r="Z6433" s="4" t="s">
        <v>46</v>
      </c>
      <c r="AA6433" t="s">
        <v>126</v>
      </c>
      <c r="AB6433">
        <v>46132</v>
      </c>
      <c r="AG6433">
        <v>0</v>
      </c>
      <c r="AH6433">
        <v>5000</v>
      </c>
      <c r="AM6433" t="str">
        <f>SUBSTITUTE(Tabla_lineas[[#This Row],[Codigo Liname]]," ","")</f>
        <v>C0304</v>
      </c>
    </row>
    <row r="6434" spans="1:39" customFormat="1" x14ac:dyDescent="0.25">
      <c r="A6434" s="2">
        <v>523</v>
      </c>
      <c r="B6434" t="s">
        <v>1142</v>
      </c>
      <c r="C6434">
        <f t="shared" si="100"/>
        <v>1641534</v>
      </c>
      <c r="D6434">
        <v>4300</v>
      </c>
      <c r="E6434" t="s">
        <v>282</v>
      </c>
      <c r="F6434">
        <v>4.76</v>
      </c>
      <c r="G6434">
        <v>2.15</v>
      </c>
      <c r="H6434" t="s">
        <v>283</v>
      </c>
      <c r="I6434" s="2">
        <v>2.15</v>
      </c>
      <c r="J6434" t="s">
        <v>284</v>
      </c>
      <c r="K6434" t="s">
        <v>285</v>
      </c>
      <c r="L6434" s="3" t="str">
        <f>+INDEX([1]!TABLA_MAESTRO_DE_ARTICULO[SubGroupName],MATCH(Tabla_lineas[[#This Row],[CODIGO SAP]],[1]!TABLA_MAESTRO_DE_ARTICULO[ItemCode],0))</f>
        <v>SOLUCION INYECTABLE</v>
      </c>
      <c r="M6434" t="s">
        <v>286</v>
      </c>
      <c r="N6434">
        <v>38</v>
      </c>
      <c r="O6434" t="s">
        <v>249</v>
      </c>
      <c r="S6434" s="2">
        <v>2000</v>
      </c>
      <c r="T6434">
        <v>4280</v>
      </c>
      <c r="U6434">
        <v>2.15</v>
      </c>
      <c r="V6434">
        <v>2.14</v>
      </c>
      <c r="W6434">
        <v>0.7</v>
      </c>
      <c r="Z6434" s="4" t="s">
        <v>46</v>
      </c>
      <c r="AA6434" t="s">
        <v>126</v>
      </c>
      <c r="AB6434">
        <v>46132</v>
      </c>
      <c r="AG6434">
        <v>0</v>
      </c>
      <c r="AH6434">
        <v>2000</v>
      </c>
      <c r="AM6434" t="str">
        <f>SUBSTITUTE(Tabla_lineas[[#This Row],[Codigo Liname]]," ","")</f>
        <v>J0149</v>
      </c>
    </row>
    <row r="6435" spans="1:39" customFormat="1" x14ac:dyDescent="0.25">
      <c r="A6435" s="2">
        <v>523</v>
      </c>
      <c r="B6435" t="s">
        <v>1142</v>
      </c>
      <c r="C6435">
        <f t="shared" si="100"/>
        <v>1641534</v>
      </c>
      <c r="D6435">
        <v>19000</v>
      </c>
      <c r="E6435" t="s">
        <v>402</v>
      </c>
      <c r="F6435">
        <v>68.260000000000005</v>
      </c>
      <c r="G6435">
        <v>29.79</v>
      </c>
      <c r="H6435" t="s">
        <v>403</v>
      </c>
      <c r="I6435" s="2">
        <v>29.79</v>
      </c>
      <c r="J6435" t="s">
        <v>404</v>
      </c>
      <c r="K6435" t="s">
        <v>405</v>
      </c>
      <c r="L6435" s="3" t="str">
        <f>+INDEX([1]!TABLA_MAESTRO_DE_ARTICULO[SubGroupName],MATCH(Tabla_lineas[[#This Row],[CODIGO SAP]],[1]!TABLA_MAESTRO_DE_ARTICULO[ItemCode],0))</f>
        <v>POLVO PARA INYECTABLE</v>
      </c>
      <c r="M6435" t="s">
        <v>406</v>
      </c>
      <c r="N6435">
        <v>39</v>
      </c>
      <c r="O6435" t="s">
        <v>52</v>
      </c>
      <c r="S6435" s="2">
        <v>1000</v>
      </c>
      <c r="T6435">
        <v>18990</v>
      </c>
      <c r="U6435">
        <v>19</v>
      </c>
      <c r="V6435">
        <v>18.989999999999998</v>
      </c>
      <c r="W6435">
        <v>10</v>
      </c>
      <c r="Z6435" s="4" t="s">
        <v>46</v>
      </c>
      <c r="AA6435" t="s">
        <v>126</v>
      </c>
      <c r="AB6435">
        <v>46132</v>
      </c>
      <c r="AG6435">
        <v>0</v>
      </c>
      <c r="AH6435">
        <v>1000</v>
      </c>
      <c r="AM6435" t="str">
        <f>SUBSTITUTE(Tabla_lineas[[#This Row],[Codigo Liname]]," ","")</f>
        <v>J0155</v>
      </c>
    </row>
    <row r="6436" spans="1:39" customFormat="1" x14ac:dyDescent="0.25">
      <c r="A6436" s="2">
        <v>524</v>
      </c>
      <c r="B6436" t="s">
        <v>1143</v>
      </c>
      <c r="C6436">
        <f t="shared" si="100"/>
        <v>1641220</v>
      </c>
      <c r="D6436">
        <v>15871.2</v>
      </c>
      <c r="E6436" t="s">
        <v>115</v>
      </c>
      <c r="F6436">
        <v>2.5099999999999998</v>
      </c>
      <c r="G6436">
        <v>2.5099999999999998</v>
      </c>
      <c r="H6436" t="s">
        <v>116</v>
      </c>
      <c r="I6436" s="2">
        <v>3.89</v>
      </c>
      <c r="J6436" t="s">
        <v>117</v>
      </c>
      <c r="K6436" t="s">
        <v>118</v>
      </c>
      <c r="L6436" s="3" t="str">
        <f>+INDEX([1]!TABLA_MAESTRO_DE_ARTICULO[SubGroupName],MATCH(Tabla_lineas[[#This Row],[CODIGO SAP]],[1]!TABLA_MAESTRO_DE_ARTICULO[ItemCode],0))</f>
        <v>COMPRIMIDO</v>
      </c>
      <c r="M6436" t="s">
        <v>119</v>
      </c>
      <c r="N6436">
        <v>1</v>
      </c>
      <c r="O6436" t="s">
        <v>45</v>
      </c>
      <c r="S6436" s="2">
        <v>4080</v>
      </c>
      <c r="T6436">
        <v>10200</v>
      </c>
      <c r="U6436">
        <v>3.89</v>
      </c>
      <c r="V6436">
        <v>2.5</v>
      </c>
      <c r="W6436">
        <v>0.7</v>
      </c>
      <c r="Z6436" s="4" t="s">
        <v>46</v>
      </c>
      <c r="AA6436" t="s">
        <v>120</v>
      </c>
      <c r="AB6436">
        <v>46132</v>
      </c>
      <c r="AC6436">
        <v>1360</v>
      </c>
      <c r="AD6436">
        <v>1360</v>
      </c>
      <c r="AE6436">
        <v>1360</v>
      </c>
      <c r="AG6436">
        <v>4080</v>
      </c>
      <c r="AH6436">
        <v>0</v>
      </c>
      <c r="AM6436" t="str">
        <f>SUBSTITUTE(Tabla_lineas[[#This Row],[Codigo Liname]]," ","")</f>
        <v>J0504</v>
      </c>
    </row>
    <row r="6437" spans="1:39" customFormat="1" x14ac:dyDescent="0.25">
      <c r="A6437" s="2">
        <v>524</v>
      </c>
      <c r="B6437" t="s">
        <v>1143</v>
      </c>
      <c r="C6437">
        <f t="shared" si="100"/>
        <v>1641220</v>
      </c>
      <c r="D6437">
        <v>8400</v>
      </c>
      <c r="E6437" t="s">
        <v>188</v>
      </c>
      <c r="F6437">
        <v>0.66</v>
      </c>
      <c r="G6437">
        <v>0.66</v>
      </c>
      <c r="H6437" t="s">
        <v>189</v>
      </c>
      <c r="I6437" s="2">
        <v>1</v>
      </c>
      <c r="J6437" t="s">
        <v>190</v>
      </c>
      <c r="K6437" t="s">
        <v>191</v>
      </c>
      <c r="L6437" s="3" t="str">
        <f>+INDEX([1]!TABLA_MAESTRO_DE_ARTICULO[SubGroupName],MATCH(Tabla_lineas[[#This Row],[CODIGO SAP]],[1]!TABLA_MAESTRO_DE_ARTICULO[ItemCode],0))</f>
        <v>COMPRIMIDO</v>
      </c>
      <c r="M6437" t="s">
        <v>192</v>
      </c>
      <c r="N6437">
        <v>3</v>
      </c>
      <c r="O6437" t="s">
        <v>45</v>
      </c>
      <c r="S6437" s="2">
        <v>8400</v>
      </c>
      <c r="T6437">
        <v>5460</v>
      </c>
      <c r="U6437">
        <v>1</v>
      </c>
      <c r="V6437">
        <v>0.65</v>
      </c>
      <c r="W6437">
        <v>0.2</v>
      </c>
      <c r="Z6437" s="4" t="s">
        <v>46</v>
      </c>
      <c r="AA6437" t="s">
        <v>153</v>
      </c>
      <c r="AB6437">
        <v>46096</v>
      </c>
      <c r="AC6437">
        <v>2800</v>
      </c>
      <c r="AD6437">
        <v>2800</v>
      </c>
      <c r="AE6437">
        <v>2800</v>
      </c>
      <c r="AG6437">
        <v>8400</v>
      </c>
      <c r="AH6437">
        <v>0</v>
      </c>
      <c r="AM6437" t="str">
        <f>SUBSTITUTE(Tabla_lineas[[#This Row],[Codigo Liname]]," ","")</f>
        <v>R0501</v>
      </c>
    </row>
    <row r="6438" spans="1:39" customFormat="1" x14ac:dyDescent="0.25">
      <c r="A6438" s="2">
        <v>524</v>
      </c>
      <c r="B6438" t="s">
        <v>1143</v>
      </c>
      <c r="C6438">
        <f t="shared" si="100"/>
        <v>1641220</v>
      </c>
      <c r="D6438">
        <v>186960</v>
      </c>
      <c r="E6438" t="s">
        <v>711</v>
      </c>
      <c r="F6438">
        <v>8.8000000000000007</v>
      </c>
      <c r="G6438">
        <v>7.79</v>
      </c>
      <c r="H6438" t="s">
        <v>712</v>
      </c>
      <c r="I6438" s="2">
        <v>7.79</v>
      </c>
      <c r="J6438" t="s">
        <v>713</v>
      </c>
      <c r="K6438" t="s">
        <v>714</v>
      </c>
      <c r="L6438" s="3" t="str">
        <f>+INDEX([1]!TABLA_MAESTRO_DE_ARTICULO[SubGroupName],MATCH(Tabla_lineas[[#This Row],[CODIGO SAP]],[1]!TABLA_MAESTRO_DE_ARTICULO[ItemCode],0))</f>
        <v>COMPRIMIDO</v>
      </c>
      <c r="M6438" t="s">
        <v>715</v>
      </c>
      <c r="N6438">
        <v>14</v>
      </c>
      <c r="O6438" t="s">
        <v>45</v>
      </c>
      <c r="S6438" s="2">
        <v>24000</v>
      </c>
      <c r="T6438">
        <v>186720</v>
      </c>
      <c r="U6438">
        <v>7.79</v>
      </c>
      <c r="V6438">
        <v>7.78</v>
      </c>
      <c r="W6438">
        <v>2</v>
      </c>
      <c r="Z6438" s="4" t="s">
        <v>46</v>
      </c>
      <c r="AA6438" t="s">
        <v>120</v>
      </c>
      <c r="AB6438">
        <v>46132</v>
      </c>
      <c r="AC6438">
        <v>8000</v>
      </c>
      <c r="AD6438">
        <v>8000</v>
      </c>
      <c r="AE6438">
        <v>8000</v>
      </c>
      <c r="AG6438">
        <v>24000</v>
      </c>
      <c r="AH6438">
        <v>0</v>
      </c>
      <c r="AM6438" t="str">
        <f>SUBSTITUTE(Tabla_lineas[[#This Row],[Codigo Liname]]," ","")</f>
        <v>P0127</v>
      </c>
    </row>
    <row r="6439" spans="1:39" customFormat="1" x14ac:dyDescent="0.25">
      <c r="A6439" s="2">
        <v>524</v>
      </c>
      <c r="B6439" t="s">
        <v>1143</v>
      </c>
      <c r="C6439">
        <f t="shared" si="100"/>
        <v>1641220</v>
      </c>
      <c r="D6439">
        <v>9432</v>
      </c>
      <c r="E6439" t="s">
        <v>133</v>
      </c>
      <c r="F6439">
        <v>0.95</v>
      </c>
      <c r="G6439">
        <v>0.95</v>
      </c>
      <c r="H6439" t="s">
        <v>134</v>
      </c>
      <c r="I6439" s="2">
        <v>1.31</v>
      </c>
      <c r="J6439" t="s">
        <v>135</v>
      </c>
      <c r="K6439" t="s">
        <v>136</v>
      </c>
      <c r="L6439" s="3" t="str">
        <f>+INDEX([1]!TABLA_MAESTRO_DE_ARTICULO[SubGroupName],MATCH(Tabla_lineas[[#This Row],[CODIGO SAP]],[1]!TABLA_MAESTRO_DE_ARTICULO[ItemCode],0))</f>
        <v>COMPRIMIDO</v>
      </c>
      <c r="M6439" t="s">
        <v>137</v>
      </c>
      <c r="N6439">
        <v>7</v>
      </c>
      <c r="O6439" t="s">
        <v>45</v>
      </c>
      <c r="P6439">
        <v>32100</v>
      </c>
      <c r="Q6439">
        <v>219600</v>
      </c>
      <c r="R6439">
        <v>251700</v>
      </c>
      <c r="S6439" s="2">
        <v>7200</v>
      </c>
      <c r="T6439">
        <v>6768</v>
      </c>
      <c r="U6439">
        <v>1.31</v>
      </c>
      <c r="V6439">
        <v>0.94</v>
      </c>
      <c r="W6439">
        <v>0.32</v>
      </c>
      <c r="Z6439" s="4" t="s">
        <v>46</v>
      </c>
      <c r="AA6439" t="s">
        <v>120</v>
      </c>
      <c r="AB6439">
        <v>46132</v>
      </c>
      <c r="AC6439">
        <v>2400</v>
      </c>
      <c r="AD6439">
        <v>2400</v>
      </c>
      <c r="AE6439">
        <v>2400</v>
      </c>
      <c r="AG6439">
        <v>7200</v>
      </c>
      <c r="AH6439">
        <v>0</v>
      </c>
      <c r="AM6439" t="str">
        <f>SUBSTITUTE(Tabla_lineas[[#This Row],[Codigo Liname]]," ","")</f>
        <v>N0304</v>
      </c>
    </row>
    <row r="6440" spans="1:39" customFormat="1" x14ac:dyDescent="0.25">
      <c r="A6440" s="2">
        <v>524</v>
      </c>
      <c r="B6440" t="s">
        <v>1143</v>
      </c>
      <c r="C6440">
        <f t="shared" si="100"/>
        <v>1641220</v>
      </c>
      <c r="D6440">
        <v>10680</v>
      </c>
      <c r="E6440" t="s">
        <v>444</v>
      </c>
      <c r="F6440">
        <v>4.67</v>
      </c>
      <c r="G6440">
        <v>3.5</v>
      </c>
      <c r="H6440" t="s">
        <v>445</v>
      </c>
      <c r="I6440" s="2">
        <v>3.56</v>
      </c>
      <c r="J6440" t="s">
        <v>446</v>
      </c>
      <c r="K6440" t="s">
        <v>447</v>
      </c>
      <c r="L6440" s="3" t="str">
        <f>+INDEX([1]!TABLA_MAESTRO_DE_ARTICULO[SubGroupName],MATCH(Tabla_lineas[[#This Row],[CODIGO SAP]],[1]!TABLA_MAESTRO_DE_ARTICULO[ItemCode],0))</f>
        <v>SOLUCION INYECTABLE</v>
      </c>
      <c r="M6440" t="s">
        <v>448</v>
      </c>
      <c r="N6440">
        <v>9</v>
      </c>
      <c r="O6440" t="s">
        <v>249</v>
      </c>
      <c r="S6440" s="2">
        <v>3000</v>
      </c>
      <c r="T6440">
        <v>10470</v>
      </c>
      <c r="U6440">
        <v>3.56</v>
      </c>
      <c r="V6440">
        <v>3.49</v>
      </c>
      <c r="W6440">
        <v>1.5</v>
      </c>
      <c r="Z6440" s="4" t="s">
        <v>46</v>
      </c>
      <c r="AA6440" t="s">
        <v>120</v>
      </c>
      <c r="AB6440">
        <v>46096</v>
      </c>
      <c r="AC6440">
        <v>1000</v>
      </c>
      <c r="AD6440">
        <v>1000</v>
      </c>
      <c r="AE6440">
        <v>1000</v>
      </c>
      <c r="AG6440">
        <v>3000</v>
      </c>
      <c r="AH6440">
        <v>0</v>
      </c>
      <c r="AM6440" t="str">
        <f>SUBSTITUTE(Tabla_lineas[[#This Row],[Codigo Liname]]," ","")</f>
        <v>B0506</v>
      </c>
    </row>
    <row r="6441" spans="1:39" customFormat="1" x14ac:dyDescent="0.25">
      <c r="A6441" s="2">
        <v>524</v>
      </c>
      <c r="B6441" t="s">
        <v>1143</v>
      </c>
      <c r="C6441">
        <f t="shared" si="100"/>
        <v>1641220</v>
      </c>
      <c r="D6441">
        <v>5471.9999999999991</v>
      </c>
      <c r="E6441" t="s">
        <v>449</v>
      </c>
      <c r="F6441">
        <v>4.2</v>
      </c>
      <c r="G6441">
        <v>2.2799999999999998</v>
      </c>
      <c r="H6441" t="s">
        <v>450</v>
      </c>
      <c r="I6441" s="2">
        <v>2.2799999999999998</v>
      </c>
      <c r="J6441" t="s">
        <v>451</v>
      </c>
      <c r="K6441" t="s">
        <v>452</v>
      </c>
      <c r="L6441" s="3" t="str">
        <f>+INDEX([1]!TABLA_MAESTRO_DE_ARTICULO[SubGroupName],MATCH(Tabla_lineas[[#This Row],[CODIGO SAP]],[1]!TABLA_MAESTRO_DE_ARTICULO[ItemCode],0))</f>
        <v>OVULO VAGINAL</v>
      </c>
      <c r="M6441" t="s">
        <v>453</v>
      </c>
      <c r="N6441">
        <v>10</v>
      </c>
      <c r="O6441" t="s">
        <v>97</v>
      </c>
      <c r="S6441" s="2">
        <v>2400</v>
      </c>
      <c r="T6441">
        <v>5448</v>
      </c>
      <c r="U6441">
        <v>2.2799999999999998</v>
      </c>
      <c r="V6441">
        <v>2.27</v>
      </c>
      <c r="W6441">
        <v>0.7</v>
      </c>
      <c r="Z6441" s="4" t="s">
        <v>53</v>
      </c>
      <c r="AA6441" t="s">
        <v>126</v>
      </c>
      <c r="AB6441">
        <v>46132</v>
      </c>
      <c r="AC6441">
        <v>800</v>
      </c>
      <c r="AD6441">
        <v>800</v>
      </c>
      <c r="AE6441">
        <v>800</v>
      </c>
      <c r="AG6441">
        <v>2400</v>
      </c>
      <c r="AH6441">
        <v>0</v>
      </c>
      <c r="AM6441" t="str">
        <f>SUBSTITUTE(Tabla_lineas[[#This Row],[Codigo Liname]]," ","")</f>
        <v>G0102</v>
      </c>
    </row>
    <row r="6442" spans="1:39" customFormat="1" x14ac:dyDescent="0.25">
      <c r="A6442" s="2">
        <v>524</v>
      </c>
      <c r="B6442" t="s">
        <v>1143</v>
      </c>
      <c r="C6442">
        <f t="shared" si="100"/>
        <v>1641220</v>
      </c>
      <c r="D6442">
        <v>2784</v>
      </c>
      <c r="E6442" t="s">
        <v>138</v>
      </c>
      <c r="F6442">
        <v>0.2</v>
      </c>
      <c r="G6442">
        <v>0.2</v>
      </c>
      <c r="H6442" t="s">
        <v>139</v>
      </c>
      <c r="I6442" s="2">
        <v>0.24</v>
      </c>
      <c r="J6442" t="s">
        <v>140</v>
      </c>
      <c r="K6442" t="s">
        <v>141</v>
      </c>
      <c r="L6442" s="3" t="str">
        <f>+INDEX([1]!TABLA_MAESTRO_DE_ARTICULO[SubGroupName],MATCH(Tabla_lineas[[#This Row],[CODIGO SAP]],[1]!TABLA_MAESTRO_DE_ARTICULO[ItemCode],0))</f>
        <v>COMPRIMIDO</v>
      </c>
      <c r="M6442" t="s">
        <v>142</v>
      </c>
      <c r="N6442">
        <v>11</v>
      </c>
      <c r="O6442" t="s">
        <v>45</v>
      </c>
      <c r="S6442" s="2">
        <v>9600</v>
      </c>
      <c r="T6442">
        <v>1824</v>
      </c>
      <c r="U6442">
        <v>0.28999999999999998</v>
      </c>
      <c r="V6442">
        <v>0.19</v>
      </c>
      <c r="W6442">
        <v>0.12</v>
      </c>
      <c r="Z6442" s="4" t="s">
        <v>46</v>
      </c>
      <c r="AA6442" t="s">
        <v>126</v>
      </c>
      <c r="AB6442">
        <v>46132</v>
      </c>
      <c r="AC6442">
        <v>3200</v>
      </c>
      <c r="AD6442">
        <v>3200</v>
      </c>
      <c r="AE6442">
        <v>3200</v>
      </c>
      <c r="AG6442">
        <v>9600</v>
      </c>
      <c r="AH6442">
        <v>0</v>
      </c>
      <c r="AM6442" t="str">
        <f>SUBSTITUTE(Tabla_lineas[[#This Row],[Codigo Liname]]," ","")</f>
        <v>M0102</v>
      </c>
    </row>
    <row r="6443" spans="1:39" customFormat="1" x14ac:dyDescent="0.25">
      <c r="A6443" s="2">
        <v>524</v>
      </c>
      <c r="B6443" t="s">
        <v>1143</v>
      </c>
      <c r="C6443">
        <f t="shared" si="100"/>
        <v>1641220</v>
      </c>
      <c r="D6443">
        <v>5481</v>
      </c>
      <c r="E6443" t="s">
        <v>292</v>
      </c>
      <c r="F6443">
        <v>25.27</v>
      </c>
      <c r="G6443">
        <v>18.27</v>
      </c>
      <c r="H6443" t="s">
        <v>293</v>
      </c>
      <c r="I6443" s="2">
        <v>18.27</v>
      </c>
      <c r="J6443" t="s">
        <v>294</v>
      </c>
      <c r="K6443" t="s">
        <v>295</v>
      </c>
      <c r="L6443" s="3" t="str">
        <f>+INDEX([1]!TABLA_MAESTRO_DE_ARTICULO[SubGroupName],MATCH(Tabla_lineas[[#This Row],[CODIGO SAP]],[1]!TABLA_MAESTRO_DE_ARTICULO[ItemCode],0))</f>
        <v>CREMA DERMICA</v>
      </c>
      <c r="M6443" t="s">
        <v>296</v>
      </c>
      <c r="N6443">
        <v>13</v>
      </c>
      <c r="O6443" t="s">
        <v>297</v>
      </c>
      <c r="S6443" s="2">
        <v>300</v>
      </c>
      <c r="T6443">
        <v>5478.0000000000009</v>
      </c>
      <c r="U6443">
        <v>18.27</v>
      </c>
      <c r="V6443">
        <v>18.260000000000002</v>
      </c>
      <c r="W6443">
        <v>5</v>
      </c>
      <c r="Z6443" s="4" t="s">
        <v>46</v>
      </c>
      <c r="AA6443" t="s">
        <v>153</v>
      </c>
      <c r="AB6443">
        <v>46132</v>
      </c>
      <c r="AC6443">
        <v>100</v>
      </c>
      <c r="AD6443">
        <v>100</v>
      </c>
      <c r="AE6443">
        <v>100</v>
      </c>
      <c r="AG6443">
        <v>300</v>
      </c>
      <c r="AH6443">
        <v>0</v>
      </c>
      <c r="AM6443" t="str">
        <f>SUBSTITUTE(Tabla_lineas[[#This Row],[Codigo Liname]]," ","")</f>
        <v>D0704</v>
      </c>
    </row>
    <row r="6444" spans="1:39" customFormat="1" x14ac:dyDescent="0.25">
      <c r="A6444" s="2">
        <v>524</v>
      </c>
      <c r="B6444" t="s">
        <v>1143</v>
      </c>
      <c r="C6444">
        <f t="shared" si="100"/>
        <v>1641220</v>
      </c>
      <c r="D6444">
        <v>6000</v>
      </c>
      <c r="E6444" t="s">
        <v>104</v>
      </c>
      <c r="F6444">
        <v>0.3</v>
      </c>
      <c r="G6444">
        <v>0.25</v>
      </c>
      <c r="H6444" t="s">
        <v>105</v>
      </c>
      <c r="I6444" s="2">
        <v>0.25</v>
      </c>
      <c r="J6444" t="s">
        <v>106</v>
      </c>
      <c r="K6444" t="s">
        <v>107</v>
      </c>
      <c r="L6444" s="3" t="str">
        <f>+INDEX([1]!TABLA_MAESTRO_DE_ARTICULO[SubGroupName],MATCH(Tabla_lineas[[#This Row],[CODIGO SAP]],[1]!TABLA_MAESTRO_DE_ARTICULO[ItemCode],0))</f>
        <v>COMPRIMIDO</v>
      </c>
      <c r="M6444" t="s">
        <v>108</v>
      </c>
      <c r="N6444">
        <v>19</v>
      </c>
      <c r="O6444" t="s">
        <v>45</v>
      </c>
      <c r="S6444" s="2">
        <v>24000</v>
      </c>
      <c r="T6444">
        <v>5760</v>
      </c>
      <c r="U6444">
        <v>0.25</v>
      </c>
      <c r="V6444">
        <v>0.24</v>
      </c>
      <c r="W6444">
        <v>0.12</v>
      </c>
      <c r="Z6444" s="4" t="s">
        <v>46</v>
      </c>
      <c r="AA6444" t="s">
        <v>126</v>
      </c>
      <c r="AB6444">
        <v>46132</v>
      </c>
      <c r="AC6444">
        <v>8000</v>
      </c>
      <c r="AD6444">
        <v>8000</v>
      </c>
      <c r="AE6444">
        <v>8000</v>
      </c>
      <c r="AG6444">
        <v>24000</v>
      </c>
      <c r="AH6444">
        <v>0</v>
      </c>
      <c r="AM6444" t="str">
        <f>SUBSTITUTE(Tabla_lineas[[#This Row],[Codigo Liname]]," ","")</f>
        <v>N0208</v>
      </c>
    </row>
    <row r="6445" spans="1:39" customFormat="1" x14ac:dyDescent="0.25">
      <c r="A6445" s="2">
        <v>526</v>
      </c>
      <c r="B6445" t="s">
        <v>1144</v>
      </c>
      <c r="C6445">
        <f t="shared" si="100"/>
        <v>1641781</v>
      </c>
      <c r="D6445">
        <v>11670</v>
      </c>
      <c r="E6445" t="s">
        <v>115</v>
      </c>
      <c r="F6445">
        <v>2.5099999999999998</v>
      </c>
      <c r="G6445">
        <v>2.5099999999999998</v>
      </c>
      <c r="H6445" t="s">
        <v>116</v>
      </c>
      <c r="I6445" s="2">
        <v>3.89</v>
      </c>
      <c r="J6445" t="s">
        <v>117</v>
      </c>
      <c r="K6445" t="s">
        <v>118</v>
      </c>
      <c r="L6445" s="3" t="str">
        <f>+INDEX([1]!TABLA_MAESTRO_DE_ARTICULO[SubGroupName],MATCH(Tabla_lineas[[#This Row],[CODIGO SAP]],[1]!TABLA_MAESTRO_DE_ARTICULO[ItemCode],0))</f>
        <v>COMPRIMIDO</v>
      </c>
      <c r="M6445" t="s">
        <v>119</v>
      </c>
      <c r="N6445">
        <v>1</v>
      </c>
      <c r="O6445" t="s">
        <v>45</v>
      </c>
      <c r="S6445" s="2">
        <v>3000</v>
      </c>
      <c r="T6445">
        <v>7500</v>
      </c>
      <c r="U6445">
        <v>3.89</v>
      </c>
      <c r="V6445">
        <v>2.5</v>
      </c>
      <c r="W6445">
        <v>0.7</v>
      </c>
      <c r="Z6445" s="4" t="s">
        <v>46</v>
      </c>
      <c r="AA6445" t="s">
        <v>120</v>
      </c>
      <c r="AB6445">
        <v>46132</v>
      </c>
      <c r="AG6445">
        <v>0</v>
      </c>
      <c r="AH6445">
        <v>3000</v>
      </c>
      <c r="AM6445" t="str">
        <f>SUBSTITUTE(Tabla_lineas[[#This Row],[Codigo Liname]]," ","")</f>
        <v>J0504</v>
      </c>
    </row>
    <row r="6446" spans="1:39" customFormat="1" x14ac:dyDescent="0.25">
      <c r="A6446" s="2">
        <v>526</v>
      </c>
      <c r="B6446" t="s">
        <v>1144</v>
      </c>
      <c r="C6446">
        <f t="shared" si="100"/>
        <v>1641781</v>
      </c>
      <c r="D6446">
        <v>1497.5</v>
      </c>
      <c r="E6446" t="s">
        <v>155</v>
      </c>
      <c r="F6446">
        <v>28.3</v>
      </c>
      <c r="G6446">
        <v>28.3</v>
      </c>
      <c r="H6446" t="s">
        <v>156</v>
      </c>
      <c r="I6446" s="2">
        <v>29.95</v>
      </c>
      <c r="J6446" t="s">
        <v>157</v>
      </c>
      <c r="K6446" t="s">
        <v>158</v>
      </c>
      <c r="L6446" s="3" t="str">
        <f>+INDEX([1]!TABLA_MAESTRO_DE_ARTICULO[SubGroupName],MATCH(Tabla_lineas[[#This Row],[CODIGO SAP]],[1]!TABLA_MAESTRO_DE_ARTICULO[ItemCode],0))</f>
        <v>CREMA DERMICA</v>
      </c>
      <c r="M6446" t="s">
        <v>159</v>
      </c>
      <c r="N6446">
        <v>2</v>
      </c>
      <c r="O6446" t="s">
        <v>160</v>
      </c>
      <c r="S6446" s="2">
        <v>50</v>
      </c>
      <c r="T6446">
        <v>1414.5</v>
      </c>
      <c r="U6446">
        <v>29.95</v>
      </c>
      <c r="V6446">
        <v>28.29</v>
      </c>
      <c r="W6446">
        <v>5</v>
      </c>
      <c r="Z6446" s="4" t="s">
        <v>46</v>
      </c>
      <c r="AA6446" t="s">
        <v>153</v>
      </c>
      <c r="AB6446">
        <v>46132</v>
      </c>
      <c r="AG6446">
        <v>0</v>
      </c>
      <c r="AH6446">
        <v>50</v>
      </c>
      <c r="AM6446" t="str">
        <f>SUBSTITUTE(Tabla_lineas[[#This Row],[Codigo Liname]]," ","")</f>
        <v>D0603</v>
      </c>
    </row>
    <row r="6447" spans="1:39" customFormat="1" x14ac:dyDescent="0.25">
      <c r="A6447" s="2">
        <v>526</v>
      </c>
      <c r="B6447" t="s">
        <v>1144</v>
      </c>
      <c r="C6447">
        <f t="shared" si="100"/>
        <v>1641781</v>
      </c>
      <c r="D6447">
        <v>92610</v>
      </c>
      <c r="E6447" t="s">
        <v>171</v>
      </c>
      <c r="F6447">
        <v>1.82</v>
      </c>
      <c r="G6447">
        <v>1.82</v>
      </c>
      <c r="H6447" t="s">
        <v>172</v>
      </c>
      <c r="I6447" s="2">
        <v>2.94</v>
      </c>
      <c r="J6447" t="s">
        <v>173</v>
      </c>
      <c r="K6447" t="s">
        <v>174</v>
      </c>
      <c r="L6447" s="3" t="str">
        <f>+INDEX([1]!TABLA_MAESTRO_DE_ARTICULO[SubGroupName],MATCH(Tabla_lineas[[#This Row],[CODIGO SAP]],[1]!TABLA_MAESTRO_DE_ARTICULO[ItemCode],0))</f>
        <v>COMPRIMIDO</v>
      </c>
      <c r="M6447" t="s">
        <v>175</v>
      </c>
      <c r="N6447">
        <v>4</v>
      </c>
      <c r="O6447" t="s">
        <v>45</v>
      </c>
      <c r="S6447" s="2">
        <v>31500</v>
      </c>
      <c r="T6447">
        <v>57015</v>
      </c>
      <c r="U6447">
        <v>2.94</v>
      </c>
      <c r="V6447">
        <v>1.81</v>
      </c>
      <c r="W6447">
        <v>0.7</v>
      </c>
      <c r="Z6447" s="4" t="s">
        <v>46</v>
      </c>
      <c r="AA6447" t="s">
        <v>120</v>
      </c>
      <c r="AB6447">
        <v>46132</v>
      </c>
      <c r="AG6447">
        <v>0</v>
      </c>
      <c r="AH6447">
        <v>31500</v>
      </c>
      <c r="AM6447" t="str">
        <f>SUBSTITUTE(Tabla_lineas[[#This Row],[Codigo Liname]]," ","")</f>
        <v>J0105</v>
      </c>
    </row>
    <row r="6448" spans="1:39" customFormat="1" x14ac:dyDescent="0.25">
      <c r="A6448" s="2">
        <v>526</v>
      </c>
      <c r="B6448" t="s">
        <v>1144</v>
      </c>
      <c r="C6448">
        <f t="shared" si="100"/>
        <v>1641781</v>
      </c>
      <c r="D6448">
        <v>132647.25</v>
      </c>
      <c r="E6448" t="s">
        <v>176</v>
      </c>
      <c r="F6448">
        <v>16.7</v>
      </c>
      <c r="G6448">
        <v>16.7</v>
      </c>
      <c r="H6448" t="s">
        <v>177</v>
      </c>
      <c r="I6448" s="2">
        <v>35.61</v>
      </c>
      <c r="J6448" t="s">
        <v>178</v>
      </c>
      <c r="K6448" t="s">
        <v>179</v>
      </c>
      <c r="L6448" s="3" t="str">
        <f>+INDEX([1]!TABLA_MAESTRO_DE_ARTICULO[SubGroupName],MATCH(Tabla_lineas[[#This Row],[CODIGO SAP]],[1]!TABLA_MAESTRO_DE_ARTICULO[ItemCode],0))</f>
        <v>POLVO PARA SUSPENSION</v>
      </c>
      <c r="M6448" t="s">
        <v>180</v>
      </c>
      <c r="N6448">
        <v>6</v>
      </c>
      <c r="O6448" t="s">
        <v>181</v>
      </c>
      <c r="S6448" s="2">
        <v>3725</v>
      </c>
      <c r="T6448">
        <v>62170.250000000007</v>
      </c>
      <c r="U6448">
        <v>35.61</v>
      </c>
      <c r="V6448">
        <v>16.690000000000001</v>
      </c>
      <c r="W6448">
        <v>5.5</v>
      </c>
      <c r="Z6448" s="4" t="s">
        <v>46</v>
      </c>
      <c r="AA6448" t="s">
        <v>153</v>
      </c>
      <c r="AB6448">
        <v>46096</v>
      </c>
      <c r="AG6448">
        <v>0</v>
      </c>
      <c r="AH6448">
        <v>3725</v>
      </c>
      <c r="AM6448" t="str">
        <f>SUBSTITUTE(Tabla_lineas[[#This Row],[Codigo Liname]]," ","")</f>
        <v>J0157</v>
      </c>
    </row>
    <row r="6449" spans="1:39" customFormat="1" x14ac:dyDescent="0.25">
      <c r="A6449" s="2">
        <v>526</v>
      </c>
      <c r="B6449" t="s">
        <v>1144</v>
      </c>
      <c r="C6449">
        <f t="shared" si="100"/>
        <v>1641781</v>
      </c>
      <c r="D6449">
        <v>7100</v>
      </c>
      <c r="E6449" t="s">
        <v>188</v>
      </c>
      <c r="F6449">
        <v>0.66</v>
      </c>
      <c r="G6449">
        <v>0.66</v>
      </c>
      <c r="H6449" t="s">
        <v>189</v>
      </c>
      <c r="I6449" s="2">
        <v>1</v>
      </c>
      <c r="J6449" t="s">
        <v>190</v>
      </c>
      <c r="K6449" t="s">
        <v>191</v>
      </c>
      <c r="L6449" s="3" t="str">
        <f>+INDEX([1]!TABLA_MAESTRO_DE_ARTICULO[SubGroupName],MATCH(Tabla_lineas[[#This Row],[CODIGO SAP]],[1]!TABLA_MAESTRO_DE_ARTICULO[ItemCode],0))</f>
        <v>COMPRIMIDO</v>
      </c>
      <c r="M6449" t="s">
        <v>192</v>
      </c>
      <c r="N6449">
        <v>7</v>
      </c>
      <c r="O6449" t="s">
        <v>45</v>
      </c>
      <c r="S6449" s="2">
        <v>7100</v>
      </c>
      <c r="T6449">
        <v>4615</v>
      </c>
      <c r="U6449">
        <v>1</v>
      </c>
      <c r="V6449">
        <v>0.65</v>
      </c>
      <c r="W6449">
        <v>0.2</v>
      </c>
      <c r="Z6449" s="4" t="s">
        <v>46</v>
      </c>
      <c r="AA6449" t="s">
        <v>153</v>
      </c>
      <c r="AB6449">
        <v>46096</v>
      </c>
      <c r="AG6449">
        <v>0</v>
      </c>
      <c r="AH6449">
        <v>7100</v>
      </c>
      <c r="AM6449" t="str">
        <f>SUBSTITUTE(Tabla_lineas[[#This Row],[Codigo Liname]]," ","")</f>
        <v>R0501</v>
      </c>
    </row>
    <row r="6450" spans="1:39" customFormat="1" x14ac:dyDescent="0.25">
      <c r="A6450" s="2">
        <v>526</v>
      </c>
      <c r="B6450" t="s">
        <v>1144</v>
      </c>
      <c r="C6450">
        <f t="shared" si="100"/>
        <v>1641781</v>
      </c>
      <c r="D6450">
        <v>13534</v>
      </c>
      <c r="E6450" t="s">
        <v>121</v>
      </c>
      <c r="F6450">
        <v>2.0099999999999998</v>
      </c>
      <c r="G6450">
        <v>2.0099999999999998</v>
      </c>
      <c r="H6450" t="s">
        <v>122</v>
      </c>
      <c r="I6450" s="2">
        <v>2.02</v>
      </c>
      <c r="J6450" t="s">
        <v>123</v>
      </c>
      <c r="K6450" t="s">
        <v>124</v>
      </c>
      <c r="L6450" s="3" t="str">
        <f>+INDEX([1]!TABLA_MAESTRO_DE_ARTICULO[SubGroupName],MATCH(Tabla_lineas[[#This Row],[CODIGO SAP]],[1]!TABLA_MAESTRO_DE_ARTICULO[ItemCode],0))</f>
        <v>COMPRIMIDO</v>
      </c>
      <c r="M6450" t="s">
        <v>125</v>
      </c>
      <c r="N6450">
        <v>8</v>
      </c>
      <c r="O6450" t="s">
        <v>45</v>
      </c>
      <c r="S6450" s="2">
        <v>6700</v>
      </c>
      <c r="T6450">
        <v>13400</v>
      </c>
      <c r="U6450">
        <v>2.02</v>
      </c>
      <c r="V6450">
        <v>2</v>
      </c>
      <c r="W6450">
        <v>0.15</v>
      </c>
      <c r="Z6450" s="4" t="s">
        <v>46</v>
      </c>
      <c r="AA6450" t="s">
        <v>126</v>
      </c>
      <c r="AB6450">
        <v>46132</v>
      </c>
      <c r="AG6450">
        <v>0</v>
      </c>
      <c r="AH6450">
        <v>6700</v>
      </c>
      <c r="AM6450" t="str">
        <f>SUBSTITUTE(Tabla_lineas[[#This Row],[Codigo Liname]]," ","")</f>
        <v>C1001</v>
      </c>
    </row>
    <row r="6451" spans="1:39" customFormat="1" x14ac:dyDescent="0.25">
      <c r="A6451" s="2">
        <v>526</v>
      </c>
      <c r="B6451" t="s">
        <v>1144</v>
      </c>
      <c r="C6451">
        <f t="shared" si="100"/>
        <v>1641781</v>
      </c>
      <c r="D6451">
        <v>3160.42</v>
      </c>
      <c r="E6451" t="s">
        <v>432</v>
      </c>
      <c r="F6451">
        <v>49.46</v>
      </c>
      <c r="G6451">
        <v>49.46</v>
      </c>
      <c r="H6451" t="s">
        <v>433</v>
      </c>
      <c r="I6451" s="2">
        <v>54.49</v>
      </c>
      <c r="J6451" t="s">
        <v>434</v>
      </c>
      <c r="K6451" t="s">
        <v>435</v>
      </c>
      <c r="L6451" s="3" t="str">
        <f>+INDEX([1]!TABLA_MAESTRO_DE_ARTICULO[SubGroupName],MATCH(Tabla_lineas[[#This Row],[CODIGO SAP]],[1]!TABLA_MAESTRO_DE_ARTICULO[ItemCode],0))</f>
        <v>POLVO PARA SUSPENSION</v>
      </c>
      <c r="M6451" t="s">
        <v>436</v>
      </c>
      <c r="N6451">
        <v>10</v>
      </c>
      <c r="O6451" t="s">
        <v>437</v>
      </c>
      <c r="S6451" s="2">
        <v>58</v>
      </c>
      <c r="T6451">
        <v>2868.1000000000004</v>
      </c>
      <c r="U6451">
        <v>54.49</v>
      </c>
      <c r="V6451">
        <v>49.45</v>
      </c>
      <c r="W6451">
        <v>10</v>
      </c>
      <c r="Z6451" s="4" t="s">
        <v>46</v>
      </c>
      <c r="AA6451" t="s">
        <v>153</v>
      </c>
      <c r="AB6451">
        <v>46096</v>
      </c>
      <c r="AG6451">
        <v>0</v>
      </c>
      <c r="AH6451">
        <v>58</v>
      </c>
      <c r="AM6451" t="str">
        <f>SUBSTITUTE(Tabla_lineas[[#This Row],[Codigo Liname]]," ","")</f>
        <v>J0162</v>
      </c>
    </row>
    <row r="6452" spans="1:39" customFormat="1" x14ac:dyDescent="0.25">
      <c r="A6452" s="2">
        <v>526</v>
      </c>
      <c r="B6452" t="s">
        <v>1144</v>
      </c>
      <c r="C6452">
        <f t="shared" si="100"/>
        <v>1641781</v>
      </c>
      <c r="D6452">
        <v>67140</v>
      </c>
      <c r="E6452" t="s">
        <v>127</v>
      </c>
      <c r="F6452">
        <v>7.87</v>
      </c>
      <c r="G6452">
        <v>7.87</v>
      </c>
      <c r="H6452" t="s">
        <v>128</v>
      </c>
      <c r="I6452" s="2">
        <v>11.19</v>
      </c>
      <c r="J6452" t="s">
        <v>129</v>
      </c>
      <c r="K6452" t="s">
        <v>130</v>
      </c>
      <c r="L6452" s="3" t="str">
        <f>+INDEX([1]!TABLA_MAESTRO_DE_ARTICULO[SubGroupName],MATCH(Tabla_lineas[[#This Row],[CODIGO SAP]],[1]!TABLA_MAESTRO_DE_ARTICULO[ItemCode],0))</f>
        <v>COMPRIMIDO</v>
      </c>
      <c r="M6452" t="s">
        <v>131</v>
      </c>
      <c r="N6452">
        <v>9</v>
      </c>
      <c r="O6452" t="s">
        <v>132</v>
      </c>
      <c r="S6452" s="2">
        <v>6000</v>
      </c>
      <c r="T6452">
        <v>47160</v>
      </c>
      <c r="U6452">
        <v>11.19</v>
      </c>
      <c r="V6452">
        <v>7.86</v>
      </c>
      <c r="W6452">
        <v>1.3</v>
      </c>
      <c r="Z6452" s="4" t="s">
        <v>46</v>
      </c>
      <c r="AA6452" t="s">
        <v>126</v>
      </c>
      <c r="AB6452">
        <v>46132</v>
      </c>
      <c r="AG6452">
        <v>0</v>
      </c>
      <c r="AH6452">
        <v>6000</v>
      </c>
      <c r="AM6452" t="str">
        <f>SUBSTITUTE(Tabla_lineas[[#This Row],[Codigo Liname]]," ","")</f>
        <v>J0113</v>
      </c>
    </row>
    <row r="6453" spans="1:39" customFormat="1" x14ac:dyDescent="0.25">
      <c r="A6453" s="2">
        <v>526</v>
      </c>
      <c r="B6453" t="s">
        <v>1144</v>
      </c>
      <c r="C6453">
        <f t="shared" si="100"/>
        <v>1641781</v>
      </c>
      <c r="D6453">
        <v>5240</v>
      </c>
      <c r="E6453" t="s">
        <v>133</v>
      </c>
      <c r="F6453">
        <v>0.95</v>
      </c>
      <c r="G6453">
        <v>0.95</v>
      </c>
      <c r="H6453" t="s">
        <v>134</v>
      </c>
      <c r="I6453" s="2">
        <v>1.31</v>
      </c>
      <c r="J6453" t="s">
        <v>135</v>
      </c>
      <c r="K6453" t="s">
        <v>136</v>
      </c>
      <c r="L6453" s="3" t="str">
        <f>+INDEX([1]!TABLA_MAESTRO_DE_ARTICULO[SubGroupName],MATCH(Tabla_lineas[[#This Row],[CODIGO SAP]],[1]!TABLA_MAESTRO_DE_ARTICULO[ItemCode],0))</f>
        <v>COMPRIMIDO</v>
      </c>
      <c r="M6453" t="s">
        <v>137</v>
      </c>
      <c r="N6453">
        <v>15</v>
      </c>
      <c r="O6453" t="s">
        <v>45</v>
      </c>
      <c r="P6453">
        <v>32100</v>
      </c>
      <c r="Q6453">
        <v>219600</v>
      </c>
      <c r="R6453">
        <v>251700</v>
      </c>
      <c r="S6453" s="2">
        <v>4000</v>
      </c>
      <c r="T6453">
        <v>3760</v>
      </c>
      <c r="U6453">
        <v>1.31</v>
      </c>
      <c r="V6453">
        <v>0.94</v>
      </c>
      <c r="W6453">
        <v>0.32</v>
      </c>
      <c r="Z6453" s="4" t="s">
        <v>46</v>
      </c>
      <c r="AA6453" t="s">
        <v>120</v>
      </c>
      <c r="AB6453">
        <v>46132</v>
      </c>
      <c r="AG6453">
        <v>0</v>
      </c>
      <c r="AH6453">
        <v>4000</v>
      </c>
      <c r="AM6453" t="str">
        <f>SUBSTITUTE(Tabla_lineas[[#This Row],[Codigo Liname]]," ","")</f>
        <v>N0304</v>
      </c>
    </row>
    <row r="6454" spans="1:39" customFormat="1" x14ac:dyDescent="0.25">
      <c r="A6454" s="2">
        <v>526</v>
      </c>
      <c r="B6454" t="s">
        <v>1144</v>
      </c>
      <c r="C6454">
        <f t="shared" si="100"/>
        <v>1641781</v>
      </c>
      <c r="D6454">
        <v>17251.5</v>
      </c>
      <c r="E6454" t="s">
        <v>438</v>
      </c>
      <c r="F6454">
        <v>176.33</v>
      </c>
      <c r="G6454">
        <v>92.75</v>
      </c>
      <c r="H6454" t="s">
        <v>439</v>
      </c>
      <c r="I6454" s="2">
        <v>92.75</v>
      </c>
      <c r="J6454" t="s">
        <v>440</v>
      </c>
      <c r="K6454" t="s">
        <v>441</v>
      </c>
      <c r="L6454" s="3" t="str">
        <f>+INDEX([1]!TABLA_MAESTRO_DE_ARTICULO[SubGroupName],MATCH(Tabla_lineas[[#This Row],[CODIGO SAP]],[1]!TABLA_MAESTRO_DE_ARTICULO[ItemCode],0))</f>
        <v>POLVO PARA SUSPENSION</v>
      </c>
      <c r="M6454" t="s">
        <v>442</v>
      </c>
      <c r="N6454">
        <v>17</v>
      </c>
      <c r="O6454" t="s">
        <v>443</v>
      </c>
      <c r="S6454" s="2">
        <v>186</v>
      </c>
      <c r="T6454">
        <v>17249.64</v>
      </c>
      <c r="U6454">
        <v>92.75</v>
      </c>
      <c r="V6454">
        <v>92.74</v>
      </c>
      <c r="W6454">
        <v>12</v>
      </c>
      <c r="Z6454" s="4" t="s">
        <v>46</v>
      </c>
      <c r="AA6454" t="s">
        <v>153</v>
      </c>
      <c r="AB6454">
        <v>46096</v>
      </c>
      <c r="AG6454">
        <v>0</v>
      </c>
      <c r="AH6454">
        <v>186</v>
      </c>
      <c r="AM6454" t="str">
        <f>SUBSTITUTE(Tabla_lineas[[#This Row],[Codigo Liname]]," ","")</f>
        <v>J0163</v>
      </c>
    </row>
    <row r="6455" spans="1:39" customFormat="1" x14ac:dyDescent="0.25">
      <c r="A6455" s="2">
        <v>526</v>
      </c>
      <c r="B6455" t="s">
        <v>1144</v>
      </c>
      <c r="C6455">
        <f t="shared" si="100"/>
        <v>1641781</v>
      </c>
      <c r="D6455">
        <v>58300</v>
      </c>
      <c r="E6455" t="s">
        <v>420</v>
      </c>
      <c r="F6455">
        <v>4.96</v>
      </c>
      <c r="G6455">
        <v>4.96</v>
      </c>
      <c r="H6455" t="s">
        <v>421</v>
      </c>
      <c r="I6455" s="2">
        <v>11</v>
      </c>
      <c r="J6455" t="s">
        <v>422</v>
      </c>
      <c r="K6455" t="s">
        <v>423</v>
      </c>
      <c r="L6455" s="3" t="str">
        <f>+INDEX([1]!TABLA_MAESTRO_DE_ARTICULO[SubGroupName],MATCH(Tabla_lineas[[#This Row],[CODIGO SAP]],[1]!TABLA_MAESTRO_DE_ARTICULO[ItemCode],0))</f>
        <v>CAPSULA DURA</v>
      </c>
      <c r="M6455" t="s">
        <v>424</v>
      </c>
      <c r="N6455">
        <v>16</v>
      </c>
      <c r="O6455" t="s">
        <v>45</v>
      </c>
      <c r="S6455" s="2">
        <v>5300</v>
      </c>
      <c r="T6455">
        <v>26235</v>
      </c>
      <c r="U6455">
        <v>11</v>
      </c>
      <c r="V6455">
        <v>4.95</v>
      </c>
      <c r="W6455">
        <v>1.3</v>
      </c>
      <c r="Z6455" s="4" t="s">
        <v>46</v>
      </c>
      <c r="AA6455" t="s">
        <v>120</v>
      </c>
      <c r="AB6455">
        <v>46132</v>
      </c>
      <c r="AG6455">
        <v>0</v>
      </c>
      <c r="AH6455">
        <v>5300</v>
      </c>
      <c r="AM6455" t="str">
        <f>SUBSTITUTE(Tabla_lineas[[#This Row],[Codigo Liname]]," ","")</f>
        <v>J0158</v>
      </c>
    </row>
    <row r="6456" spans="1:39" customFormat="1" x14ac:dyDescent="0.25">
      <c r="A6456" s="2">
        <v>526</v>
      </c>
      <c r="B6456" t="s">
        <v>1144</v>
      </c>
      <c r="C6456">
        <f t="shared" si="100"/>
        <v>1641781</v>
      </c>
      <c r="D6456">
        <v>43524</v>
      </c>
      <c r="E6456" t="s">
        <v>203</v>
      </c>
      <c r="F6456">
        <v>1.64</v>
      </c>
      <c r="G6456">
        <v>1.64</v>
      </c>
      <c r="H6456" t="s">
        <v>204</v>
      </c>
      <c r="I6456" s="2">
        <v>3.72</v>
      </c>
      <c r="J6456" t="s">
        <v>205</v>
      </c>
      <c r="K6456" t="s">
        <v>206</v>
      </c>
      <c r="L6456" s="3" t="str">
        <f>+INDEX([1]!TABLA_MAESTRO_DE_ARTICULO[SubGroupName],MATCH(Tabla_lineas[[#This Row],[CODIGO SAP]],[1]!TABLA_MAESTRO_DE_ARTICULO[ItemCode],0))</f>
        <v>COMPRIMIDO</v>
      </c>
      <c r="M6456" t="s">
        <v>207</v>
      </c>
      <c r="N6456">
        <v>18</v>
      </c>
      <c r="O6456" t="s">
        <v>45</v>
      </c>
      <c r="S6456" s="2">
        <v>11700</v>
      </c>
      <c r="T6456">
        <v>19188</v>
      </c>
      <c r="U6456">
        <v>3.72</v>
      </c>
      <c r="V6456">
        <v>1.64</v>
      </c>
      <c r="W6456">
        <v>0.38</v>
      </c>
      <c r="Z6456" s="4" t="s">
        <v>46</v>
      </c>
      <c r="AA6456" t="s">
        <v>120</v>
      </c>
      <c r="AB6456">
        <v>46132</v>
      </c>
      <c r="AG6456">
        <v>0</v>
      </c>
      <c r="AH6456">
        <v>11700</v>
      </c>
      <c r="AM6456" t="str">
        <f>SUBSTITUTE(Tabla_lineas[[#This Row],[Codigo Liname]]," ","")</f>
        <v>J0127</v>
      </c>
    </row>
    <row r="6457" spans="1:39" customFormat="1" x14ac:dyDescent="0.25">
      <c r="A6457" s="2">
        <v>526</v>
      </c>
      <c r="B6457" t="s">
        <v>1144</v>
      </c>
      <c r="C6457">
        <f t="shared" si="100"/>
        <v>1641781</v>
      </c>
      <c r="D6457">
        <v>3289.08</v>
      </c>
      <c r="E6457" t="s">
        <v>661</v>
      </c>
      <c r="F6457">
        <v>195.2</v>
      </c>
      <c r="G6457">
        <v>195.2</v>
      </c>
      <c r="H6457" t="s">
        <v>662</v>
      </c>
      <c r="I6457" s="2">
        <v>274.08999999999997</v>
      </c>
      <c r="J6457" t="s">
        <v>663</v>
      </c>
      <c r="K6457" t="s">
        <v>664</v>
      </c>
      <c r="L6457" s="3" t="str">
        <f>+INDEX([1]!TABLA_MAESTRO_DE_ARTICULO[SubGroupName],MATCH(Tabla_lineas[[#This Row],[CODIGO SAP]],[1]!TABLA_MAESTRO_DE_ARTICULO[ItemCode],0))</f>
        <v>POLVO PARA SUSPENSION</v>
      </c>
      <c r="M6457" t="s">
        <v>665</v>
      </c>
      <c r="N6457">
        <v>19</v>
      </c>
      <c r="O6457" t="s">
        <v>666</v>
      </c>
      <c r="S6457" s="2">
        <v>12</v>
      </c>
      <c r="T6457">
        <v>2342.2799999999997</v>
      </c>
      <c r="U6457">
        <v>274.08999999999997</v>
      </c>
      <c r="V6457">
        <v>195.19</v>
      </c>
      <c r="W6457">
        <v>40</v>
      </c>
      <c r="Z6457" s="4" t="s">
        <v>46</v>
      </c>
      <c r="AA6457" t="s">
        <v>120</v>
      </c>
      <c r="AB6457">
        <v>46132</v>
      </c>
      <c r="AG6457">
        <v>0</v>
      </c>
      <c r="AH6457">
        <v>12</v>
      </c>
      <c r="AM6457" t="str">
        <f>SUBSTITUTE(Tabla_lineas[[#This Row],[Codigo Liname]]," ","")</f>
        <v>J0130</v>
      </c>
    </row>
    <row r="6458" spans="1:39" customFormat="1" x14ac:dyDescent="0.25">
      <c r="A6458" s="2">
        <v>526</v>
      </c>
      <c r="B6458" t="s">
        <v>1144</v>
      </c>
      <c r="C6458">
        <f t="shared" si="100"/>
        <v>1641781</v>
      </c>
      <c r="D6458">
        <v>2922.64</v>
      </c>
      <c r="E6458" t="s">
        <v>208</v>
      </c>
      <c r="F6458">
        <v>14.8</v>
      </c>
      <c r="G6458">
        <v>12.2</v>
      </c>
      <c r="H6458" t="s">
        <v>209</v>
      </c>
      <c r="I6458" s="2">
        <v>12.28</v>
      </c>
      <c r="J6458" t="s">
        <v>210</v>
      </c>
      <c r="K6458" t="s">
        <v>211</v>
      </c>
      <c r="L6458" s="3" t="str">
        <f>+INDEX([1]!TABLA_MAESTRO_DE_ARTICULO[SubGroupName],MATCH(Tabla_lineas[[#This Row],[CODIGO SAP]],[1]!TABLA_MAESTRO_DE_ARTICULO[ItemCode],0))</f>
        <v>JARABE</v>
      </c>
      <c r="M6458" t="s">
        <v>212</v>
      </c>
      <c r="N6458">
        <v>22</v>
      </c>
      <c r="O6458" t="s">
        <v>181</v>
      </c>
      <c r="S6458" s="2">
        <v>238</v>
      </c>
      <c r="T6458">
        <v>2901.22</v>
      </c>
      <c r="U6458">
        <v>12.28</v>
      </c>
      <c r="V6458">
        <v>12.19</v>
      </c>
      <c r="W6458">
        <v>5</v>
      </c>
      <c r="Z6458" s="4" t="s">
        <v>46</v>
      </c>
      <c r="AA6458" t="s">
        <v>153</v>
      </c>
      <c r="AB6458">
        <v>46132</v>
      </c>
      <c r="AG6458">
        <v>0</v>
      </c>
      <c r="AH6458">
        <v>238</v>
      </c>
      <c r="AM6458" t="str">
        <f>SUBSTITUTE(Tabla_lineas[[#This Row],[Codigo Liname]]," ","")</f>
        <v>R0602</v>
      </c>
    </row>
    <row r="6459" spans="1:39" customFormat="1" x14ac:dyDescent="0.25">
      <c r="A6459" s="2">
        <v>526</v>
      </c>
      <c r="B6459" t="s">
        <v>1144</v>
      </c>
      <c r="C6459">
        <f t="shared" si="100"/>
        <v>1641781</v>
      </c>
      <c r="D6459">
        <v>1710</v>
      </c>
      <c r="E6459" t="s">
        <v>213</v>
      </c>
      <c r="F6459">
        <v>0.47</v>
      </c>
      <c r="G6459">
        <v>0.45</v>
      </c>
      <c r="H6459" t="s">
        <v>214</v>
      </c>
      <c r="I6459" s="2">
        <v>0.45</v>
      </c>
      <c r="J6459" t="s">
        <v>215</v>
      </c>
      <c r="K6459" t="s">
        <v>216</v>
      </c>
      <c r="L6459" s="3" t="str">
        <f>+INDEX([1]!TABLA_MAESTRO_DE_ARTICULO[SubGroupName],MATCH(Tabla_lineas[[#This Row],[CODIGO SAP]],[1]!TABLA_MAESTRO_DE_ARTICULO[ItemCode],0))</f>
        <v>COMPRIMIDO</v>
      </c>
      <c r="M6459" t="s">
        <v>217</v>
      </c>
      <c r="N6459">
        <v>21</v>
      </c>
      <c r="O6459" t="s">
        <v>45</v>
      </c>
      <c r="S6459" s="2">
        <v>3800</v>
      </c>
      <c r="T6459">
        <v>1672</v>
      </c>
      <c r="U6459">
        <v>0.45</v>
      </c>
      <c r="V6459">
        <v>0.44</v>
      </c>
      <c r="W6459">
        <v>0.12</v>
      </c>
      <c r="Z6459" s="4" t="s">
        <v>46</v>
      </c>
      <c r="AA6459" t="s">
        <v>153</v>
      </c>
      <c r="AB6459">
        <v>46132</v>
      </c>
      <c r="AG6459">
        <v>0</v>
      </c>
      <c r="AH6459">
        <v>3800</v>
      </c>
      <c r="AM6459" t="str">
        <f>SUBSTITUTE(Tabla_lineas[[#This Row],[Codigo Liname]]," ","")</f>
        <v>R0601</v>
      </c>
    </row>
    <row r="6460" spans="1:39" customFormat="1" x14ac:dyDescent="0.25">
      <c r="A6460" s="2">
        <v>526</v>
      </c>
      <c r="B6460" t="s">
        <v>1144</v>
      </c>
      <c r="C6460">
        <f t="shared" si="100"/>
        <v>1641781</v>
      </c>
      <c r="D6460">
        <v>6083.3499999999995</v>
      </c>
      <c r="E6460" t="s">
        <v>218</v>
      </c>
      <c r="F6460">
        <v>28.9</v>
      </c>
      <c r="G6460">
        <v>13.37</v>
      </c>
      <c r="H6460" t="s">
        <v>219</v>
      </c>
      <c r="I6460" s="2">
        <v>13.37</v>
      </c>
      <c r="J6460" t="s">
        <v>220</v>
      </c>
      <c r="K6460" t="s">
        <v>221</v>
      </c>
      <c r="L6460" s="3" t="str">
        <f>+INDEX([1]!TABLA_MAESTRO_DE_ARTICULO[SubGroupName],MATCH(Tabla_lineas[[#This Row],[CODIGO SAP]],[1]!TABLA_MAESTRO_DE_ARTICULO[ItemCode],0))</f>
        <v>CREMA DERMICA</v>
      </c>
      <c r="M6460" t="s">
        <v>222</v>
      </c>
      <c r="N6460">
        <v>24</v>
      </c>
      <c r="O6460" t="s">
        <v>223</v>
      </c>
      <c r="S6460" s="2">
        <v>455</v>
      </c>
      <c r="T6460">
        <v>6078.8</v>
      </c>
      <c r="U6460">
        <v>13.37</v>
      </c>
      <c r="V6460">
        <v>13.36</v>
      </c>
      <c r="W6460">
        <v>4.5</v>
      </c>
      <c r="Z6460" s="4" t="s">
        <v>53</v>
      </c>
      <c r="AA6460" t="s">
        <v>153</v>
      </c>
      <c r="AB6460">
        <v>46132</v>
      </c>
      <c r="AG6460">
        <v>0</v>
      </c>
      <c r="AH6460">
        <v>455</v>
      </c>
      <c r="AM6460" t="str">
        <f>SUBSTITUTE(Tabla_lineas[[#This Row],[Codigo Liname]]," ","")</f>
        <v>D0103</v>
      </c>
    </row>
    <row r="6461" spans="1:39" customFormat="1" x14ac:dyDescent="0.25">
      <c r="A6461" s="2">
        <v>526</v>
      </c>
      <c r="B6461" t="s">
        <v>1144</v>
      </c>
      <c r="C6461">
        <f t="shared" si="100"/>
        <v>1641781</v>
      </c>
      <c r="D6461">
        <v>10260</v>
      </c>
      <c r="E6461" t="s">
        <v>449</v>
      </c>
      <c r="F6461">
        <v>4.2</v>
      </c>
      <c r="G6461">
        <v>2.2799999999999998</v>
      </c>
      <c r="H6461" t="s">
        <v>450</v>
      </c>
      <c r="I6461" s="2">
        <v>2.2799999999999998</v>
      </c>
      <c r="J6461" t="s">
        <v>451</v>
      </c>
      <c r="K6461" t="s">
        <v>452</v>
      </c>
      <c r="L6461" s="3" t="str">
        <f>+INDEX([1]!TABLA_MAESTRO_DE_ARTICULO[SubGroupName],MATCH(Tabla_lineas[[#This Row],[CODIGO SAP]],[1]!TABLA_MAESTRO_DE_ARTICULO[ItemCode],0))</f>
        <v>OVULO VAGINAL</v>
      </c>
      <c r="M6461" t="s">
        <v>453</v>
      </c>
      <c r="N6461">
        <v>25</v>
      </c>
      <c r="O6461" t="s">
        <v>97</v>
      </c>
      <c r="S6461" s="2">
        <v>4500</v>
      </c>
      <c r="T6461">
        <v>10215</v>
      </c>
      <c r="U6461">
        <v>2.2799999999999998</v>
      </c>
      <c r="V6461">
        <v>2.27</v>
      </c>
      <c r="W6461">
        <v>0.7</v>
      </c>
      <c r="Z6461" s="4" t="s">
        <v>53</v>
      </c>
      <c r="AA6461" t="s">
        <v>126</v>
      </c>
      <c r="AB6461">
        <v>46132</v>
      </c>
      <c r="AG6461">
        <v>0</v>
      </c>
      <c r="AH6461">
        <v>4500</v>
      </c>
      <c r="AM6461" t="str">
        <f>SUBSTITUTE(Tabla_lineas[[#This Row],[Codigo Liname]]," ","")</f>
        <v>G0102</v>
      </c>
    </row>
    <row r="6462" spans="1:39" customFormat="1" x14ac:dyDescent="0.25">
      <c r="A6462" s="2">
        <v>526</v>
      </c>
      <c r="B6462" t="s">
        <v>1144</v>
      </c>
      <c r="C6462">
        <f t="shared" si="100"/>
        <v>1641781</v>
      </c>
      <c r="D6462">
        <v>13799.999999999998</v>
      </c>
      <c r="E6462" t="s">
        <v>229</v>
      </c>
      <c r="F6462">
        <v>19.329999999999998</v>
      </c>
      <c r="G6462">
        <v>18.399999999999999</v>
      </c>
      <c r="H6462" t="s">
        <v>230</v>
      </c>
      <c r="I6462" s="2">
        <v>18.399999999999999</v>
      </c>
      <c r="J6462" t="s">
        <v>231</v>
      </c>
      <c r="K6462" t="s">
        <v>232</v>
      </c>
      <c r="L6462" s="3" t="str">
        <f>+INDEX([1]!TABLA_MAESTRO_DE_ARTICULO[SubGroupName],MATCH(Tabla_lineas[[#This Row],[CODIGO SAP]],[1]!TABLA_MAESTRO_DE_ARTICULO[ItemCode],0))</f>
        <v>SUSPENSION</v>
      </c>
      <c r="M6462" t="s">
        <v>233</v>
      </c>
      <c r="N6462">
        <v>27</v>
      </c>
      <c r="O6462" t="s">
        <v>65</v>
      </c>
      <c r="S6462" s="2">
        <v>750</v>
      </c>
      <c r="T6462">
        <v>13792.5</v>
      </c>
      <c r="U6462">
        <v>18.399999999999999</v>
      </c>
      <c r="V6462">
        <v>18.39</v>
      </c>
      <c r="W6462">
        <v>5.5</v>
      </c>
      <c r="Z6462" s="4" t="s">
        <v>46</v>
      </c>
      <c r="AA6462" t="s">
        <v>153</v>
      </c>
      <c r="AB6462">
        <v>46132</v>
      </c>
      <c r="AG6462">
        <v>0</v>
      </c>
      <c r="AH6462">
        <v>750</v>
      </c>
      <c r="AM6462" t="str">
        <f>SUBSTITUTE(Tabla_lineas[[#This Row],[Codigo Liname]]," ","")</f>
        <v>J0138</v>
      </c>
    </row>
    <row r="6463" spans="1:39" customFormat="1" x14ac:dyDescent="0.25">
      <c r="A6463" s="2">
        <v>526</v>
      </c>
      <c r="B6463" t="s">
        <v>1144</v>
      </c>
      <c r="C6463">
        <f t="shared" si="100"/>
        <v>1641781</v>
      </c>
      <c r="D6463">
        <v>27940</v>
      </c>
      <c r="E6463" t="s">
        <v>239</v>
      </c>
      <c r="F6463">
        <v>1.48</v>
      </c>
      <c r="G6463">
        <v>1.48</v>
      </c>
      <c r="H6463" t="s">
        <v>240</v>
      </c>
      <c r="I6463" s="2">
        <v>2.54</v>
      </c>
      <c r="J6463" t="s">
        <v>241</v>
      </c>
      <c r="K6463" t="s">
        <v>242</v>
      </c>
      <c r="L6463" s="3" t="str">
        <f>+INDEX([1]!TABLA_MAESTRO_DE_ARTICULO[SubGroupName],MATCH(Tabla_lineas[[#This Row],[CODIGO SAP]],[1]!TABLA_MAESTRO_DE_ARTICULO[ItemCode],0))</f>
        <v>COMPRIMIDO</v>
      </c>
      <c r="M6463" t="s">
        <v>243</v>
      </c>
      <c r="N6463">
        <v>26</v>
      </c>
      <c r="O6463" t="s">
        <v>45</v>
      </c>
      <c r="S6463" s="2">
        <v>11000</v>
      </c>
      <c r="T6463">
        <v>16170</v>
      </c>
      <c r="U6463">
        <v>2.54</v>
      </c>
      <c r="V6463">
        <v>1.47</v>
      </c>
      <c r="W6463">
        <v>0.4</v>
      </c>
      <c r="Z6463" s="4" t="s">
        <v>46</v>
      </c>
      <c r="AA6463" t="s">
        <v>120</v>
      </c>
      <c r="AB6463">
        <v>46132</v>
      </c>
      <c r="AG6463">
        <v>0</v>
      </c>
      <c r="AH6463">
        <v>11000</v>
      </c>
      <c r="AM6463" t="str">
        <f>SUBSTITUTE(Tabla_lineas[[#This Row],[Codigo Liname]]," ","")</f>
        <v>J0137</v>
      </c>
    </row>
    <row r="6464" spans="1:39" customFormat="1" x14ac:dyDescent="0.25">
      <c r="A6464" s="2">
        <v>526</v>
      </c>
      <c r="B6464" t="s">
        <v>1144</v>
      </c>
      <c r="C6464">
        <f t="shared" si="100"/>
        <v>1641781</v>
      </c>
      <c r="D6464">
        <v>27183</v>
      </c>
      <c r="E6464" t="s">
        <v>244</v>
      </c>
      <c r="F6464">
        <v>4.03</v>
      </c>
      <c r="G6464">
        <v>4.03</v>
      </c>
      <c r="H6464" t="s">
        <v>245</v>
      </c>
      <c r="I6464" s="2">
        <v>6.97</v>
      </c>
      <c r="J6464" t="s">
        <v>246</v>
      </c>
      <c r="K6464" t="s">
        <v>247</v>
      </c>
      <c r="L6464" s="3" t="str">
        <f>+INDEX([1]!TABLA_MAESTRO_DE_ARTICULO[SubGroupName],MATCH(Tabla_lineas[[#This Row],[CODIGO SAP]],[1]!TABLA_MAESTRO_DE_ARTICULO[ItemCode],0))</f>
        <v>SOLUCION INYECTABLE</v>
      </c>
      <c r="M6464" t="s">
        <v>248</v>
      </c>
      <c r="N6464">
        <v>28</v>
      </c>
      <c r="O6464" t="s">
        <v>249</v>
      </c>
      <c r="S6464" s="2">
        <v>3900</v>
      </c>
      <c r="T6464">
        <v>15677.999999999998</v>
      </c>
      <c r="U6464">
        <v>6.97</v>
      </c>
      <c r="V6464">
        <v>4.0199999999999996</v>
      </c>
      <c r="W6464">
        <v>0.7</v>
      </c>
      <c r="Z6464" s="4" t="s">
        <v>46</v>
      </c>
      <c r="AA6464" t="s">
        <v>126</v>
      </c>
      <c r="AB6464">
        <v>46132</v>
      </c>
      <c r="AG6464">
        <v>0</v>
      </c>
      <c r="AH6464">
        <v>3900</v>
      </c>
      <c r="AM6464" t="str">
        <f>SUBSTITUTE(Tabla_lineas[[#This Row],[Codigo Liname]]," ","")</f>
        <v>H0204</v>
      </c>
    </row>
    <row r="6465" spans="1:39" customFormat="1" x14ac:dyDescent="0.25">
      <c r="A6465" s="2">
        <v>526</v>
      </c>
      <c r="B6465" t="s">
        <v>1144</v>
      </c>
      <c r="C6465">
        <f t="shared" si="100"/>
        <v>1641781</v>
      </c>
      <c r="D6465">
        <v>8631</v>
      </c>
      <c r="E6465" t="s">
        <v>60</v>
      </c>
      <c r="F6465">
        <v>15.12</v>
      </c>
      <c r="G6465">
        <v>9.5</v>
      </c>
      <c r="H6465" t="s">
        <v>61</v>
      </c>
      <c r="I6465" s="2">
        <v>9.59</v>
      </c>
      <c r="J6465" t="s">
        <v>62</v>
      </c>
      <c r="K6465" t="s">
        <v>63</v>
      </c>
      <c r="L6465" s="3" t="str">
        <f>+INDEX([1]!TABLA_MAESTRO_DE_ARTICULO[SubGroupName],MATCH(Tabla_lineas[[#This Row],[CODIGO SAP]],[1]!TABLA_MAESTRO_DE_ARTICULO[ItemCode],0))</f>
        <v>JARABE</v>
      </c>
      <c r="M6465" t="s">
        <v>64</v>
      </c>
      <c r="N6465">
        <v>29</v>
      </c>
      <c r="O6465" t="s">
        <v>65</v>
      </c>
      <c r="S6465" s="2">
        <v>900</v>
      </c>
      <c r="T6465">
        <v>8541</v>
      </c>
      <c r="U6465">
        <v>9.59</v>
      </c>
      <c r="V6465">
        <v>9.49</v>
      </c>
      <c r="W6465">
        <v>5</v>
      </c>
      <c r="Z6465" s="4" t="s">
        <v>46</v>
      </c>
      <c r="AA6465" t="s">
        <v>153</v>
      </c>
      <c r="AB6465">
        <v>46096</v>
      </c>
      <c r="AG6465">
        <v>0</v>
      </c>
      <c r="AH6465">
        <v>900</v>
      </c>
      <c r="AM6465" t="str">
        <f>SUBSTITUTE(Tabla_lineas[[#This Row],[Codigo Liname]]," ","")</f>
        <v>R0503</v>
      </c>
    </row>
    <row r="6466" spans="1:39" customFormat="1" x14ac:dyDescent="0.25">
      <c r="A6466" s="2">
        <v>526</v>
      </c>
      <c r="B6466" t="s">
        <v>1144</v>
      </c>
      <c r="C6466">
        <f t="shared" ref="C6466:C6529" si="101">IFERROR(VALUE(RIGHT(TRIM(LEFT(B6466,SEARCH("Eco",B6466)-1)),7)),"COTI")</f>
        <v>1641781</v>
      </c>
      <c r="D6466">
        <v>38659.75</v>
      </c>
      <c r="E6466" t="s">
        <v>250</v>
      </c>
      <c r="F6466">
        <v>24.52</v>
      </c>
      <c r="G6466">
        <v>24.5</v>
      </c>
      <c r="H6466" t="s">
        <v>251</v>
      </c>
      <c r="I6466" s="2">
        <v>26.21</v>
      </c>
      <c r="J6466" t="s">
        <v>252</v>
      </c>
      <c r="K6466" t="s">
        <v>253</v>
      </c>
      <c r="L6466" s="3" t="str">
        <f>+INDEX([1]!TABLA_MAESTRO_DE_ARTICULO[SubGroupName],MATCH(Tabla_lineas[[#This Row],[CODIGO SAP]],[1]!TABLA_MAESTRO_DE_ARTICULO[ItemCode],0))</f>
        <v>GEL</v>
      </c>
      <c r="M6466" t="s">
        <v>254</v>
      </c>
      <c r="N6466">
        <v>32</v>
      </c>
      <c r="O6466" t="s">
        <v>255</v>
      </c>
      <c r="S6466" s="2">
        <v>1475</v>
      </c>
      <c r="T6466">
        <v>36122.75</v>
      </c>
      <c r="U6466">
        <v>26.21</v>
      </c>
      <c r="V6466">
        <v>24.49</v>
      </c>
      <c r="W6466">
        <v>5</v>
      </c>
      <c r="Z6466" s="4" t="s">
        <v>46</v>
      </c>
      <c r="AA6466" t="s">
        <v>153</v>
      </c>
      <c r="AB6466">
        <v>46132</v>
      </c>
      <c r="AG6466">
        <v>0</v>
      </c>
      <c r="AH6466">
        <v>1475</v>
      </c>
      <c r="AM6466" t="str">
        <f>SUBSTITUTE(Tabla_lineas[[#This Row],[Codigo Liname]]," ","")</f>
        <v>M0101</v>
      </c>
    </row>
    <row r="6467" spans="1:39" customFormat="1" x14ac:dyDescent="0.25">
      <c r="A6467" s="2">
        <v>526</v>
      </c>
      <c r="B6467" t="s">
        <v>1144</v>
      </c>
      <c r="C6467">
        <f t="shared" si="101"/>
        <v>1641781</v>
      </c>
      <c r="D6467">
        <v>29127.5</v>
      </c>
      <c r="E6467" t="s">
        <v>256</v>
      </c>
      <c r="F6467">
        <v>3.3</v>
      </c>
      <c r="G6467">
        <v>3.3</v>
      </c>
      <c r="H6467" t="s">
        <v>257</v>
      </c>
      <c r="I6467" s="2">
        <v>3.82</v>
      </c>
      <c r="J6467" t="s">
        <v>258</v>
      </c>
      <c r="K6467" t="s">
        <v>259</v>
      </c>
      <c r="L6467" s="3" t="str">
        <f>+INDEX([1]!TABLA_MAESTRO_DE_ARTICULO[SubGroupName],MATCH(Tabla_lineas[[#This Row],[CODIGO SAP]],[1]!TABLA_MAESTRO_DE_ARTICULO[ItemCode],0))</f>
        <v>SOLUCION INYECTABLE</v>
      </c>
      <c r="M6467" t="s">
        <v>260</v>
      </c>
      <c r="N6467">
        <v>31</v>
      </c>
      <c r="O6467" t="s">
        <v>249</v>
      </c>
      <c r="S6467" s="2">
        <v>7625</v>
      </c>
      <c r="T6467">
        <v>25086.25</v>
      </c>
      <c r="U6467">
        <v>3.82</v>
      </c>
      <c r="V6467">
        <v>3.29</v>
      </c>
      <c r="W6467">
        <v>0.7</v>
      </c>
      <c r="Z6467" s="4" t="s">
        <v>53</v>
      </c>
      <c r="AA6467" t="s">
        <v>153</v>
      </c>
      <c r="AB6467">
        <v>46132</v>
      </c>
      <c r="AG6467">
        <v>0</v>
      </c>
      <c r="AH6467">
        <v>7625</v>
      </c>
      <c r="AM6467" t="str">
        <f>SUBSTITUTE(Tabla_lineas[[#This Row],[Codigo Liname]]," ","")</f>
        <v>M0103</v>
      </c>
    </row>
    <row r="6468" spans="1:39" customFormat="1" x14ac:dyDescent="0.25">
      <c r="A6468" s="2">
        <v>526</v>
      </c>
      <c r="B6468" t="s">
        <v>1144</v>
      </c>
      <c r="C6468">
        <f t="shared" si="101"/>
        <v>1641781</v>
      </c>
      <c r="D6468">
        <v>48256</v>
      </c>
      <c r="E6468" t="s">
        <v>143</v>
      </c>
      <c r="F6468">
        <v>2.17</v>
      </c>
      <c r="G6468">
        <v>2.17</v>
      </c>
      <c r="H6468" t="s">
        <v>144</v>
      </c>
      <c r="I6468" s="2">
        <v>2.3199999999999998</v>
      </c>
      <c r="J6468" t="s">
        <v>145</v>
      </c>
      <c r="K6468" t="s">
        <v>146</v>
      </c>
      <c r="L6468" s="3" t="str">
        <f>+INDEX([1]!TABLA_MAESTRO_DE_ARTICULO[SubGroupName],MATCH(Tabla_lineas[[#This Row],[CODIGO SAP]],[1]!TABLA_MAESTRO_DE_ARTICULO[ItemCode],0))</f>
        <v>CAPSULA DURA</v>
      </c>
      <c r="M6468" t="s">
        <v>147</v>
      </c>
      <c r="N6468">
        <v>33</v>
      </c>
      <c r="O6468" t="s">
        <v>45</v>
      </c>
      <c r="S6468" s="2">
        <v>20800</v>
      </c>
      <c r="T6468">
        <v>44928</v>
      </c>
      <c r="U6468">
        <v>2.3199999999999998</v>
      </c>
      <c r="V6468">
        <v>2.16</v>
      </c>
      <c r="W6468">
        <v>0.8</v>
      </c>
      <c r="Z6468" s="4" t="s">
        <v>46</v>
      </c>
      <c r="AA6468" t="s">
        <v>120</v>
      </c>
      <c r="AB6468">
        <v>46132</v>
      </c>
      <c r="AG6468">
        <v>0</v>
      </c>
      <c r="AH6468">
        <v>20800</v>
      </c>
      <c r="AM6468" t="str">
        <f>SUBSTITUTE(Tabla_lineas[[#This Row],[Codigo Liname]]," ","")</f>
        <v>J0141</v>
      </c>
    </row>
    <row r="6469" spans="1:39" customFormat="1" x14ac:dyDescent="0.25">
      <c r="A6469" s="2">
        <v>526</v>
      </c>
      <c r="B6469" t="s">
        <v>1144</v>
      </c>
      <c r="C6469">
        <f t="shared" si="101"/>
        <v>1641781</v>
      </c>
      <c r="D6469">
        <v>6890</v>
      </c>
      <c r="E6469" t="s">
        <v>266</v>
      </c>
      <c r="F6469">
        <v>0.56000000000000005</v>
      </c>
      <c r="G6469">
        <v>0.53</v>
      </c>
      <c r="H6469" t="s">
        <v>267</v>
      </c>
      <c r="I6469" s="2">
        <v>0.53</v>
      </c>
      <c r="J6469" t="s">
        <v>268</v>
      </c>
      <c r="K6469" t="s">
        <v>269</v>
      </c>
      <c r="L6469" s="3" t="str">
        <f>+INDEX([1]!TABLA_MAESTRO_DE_ARTICULO[SubGroupName],MATCH(Tabla_lineas[[#This Row],[CODIGO SAP]],[1]!TABLA_MAESTRO_DE_ARTICULO[ItemCode],0))</f>
        <v>COMPRIMIDO</v>
      </c>
      <c r="M6469" t="s">
        <v>270</v>
      </c>
      <c r="N6469">
        <v>34</v>
      </c>
      <c r="O6469" t="s">
        <v>45</v>
      </c>
      <c r="S6469" s="2">
        <v>13000</v>
      </c>
      <c r="T6469">
        <v>6760</v>
      </c>
      <c r="U6469">
        <v>0.53</v>
      </c>
      <c r="V6469">
        <v>0.52</v>
      </c>
      <c r="W6469">
        <v>0.12</v>
      </c>
      <c r="Z6469" s="4" t="s">
        <v>46</v>
      </c>
      <c r="AA6469" t="s">
        <v>126</v>
      </c>
      <c r="AB6469">
        <v>46132</v>
      </c>
      <c r="AG6469">
        <v>0</v>
      </c>
      <c r="AH6469">
        <v>13000</v>
      </c>
      <c r="AM6469" t="str">
        <f>SUBSTITUTE(Tabla_lineas[[#This Row],[Codigo Liname]]," ","")</f>
        <v>C0901</v>
      </c>
    </row>
    <row r="6470" spans="1:39" customFormat="1" x14ac:dyDescent="0.25">
      <c r="A6470" s="2">
        <v>526</v>
      </c>
      <c r="B6470" t="s">
        <v>1144</v>
      </c>
      <c r="C6470">
        <f t="shared" si="101"/>
        <v>1641781</v>
      </c>
      <c r="D6470">
        <v>5920</v>
      </c>
      <c r="E6470" t="s">
        <v>511</v>
      </c>
      <c r="F6470">
        <v>2.99</v>
      </c>
      <c r="G6470">
        <v>1.6</v>
      </c>
      <c r="H6470" t="s">
        <v>512</v>
      </c>
      <c r="I6470" s="2">
        <v>1.6</v>
      </c>
      <c r="J6470" t="s">
        <v>513</v>
      </c>
      <c r="K6470" t="s">
        <v>514</v>
      </c>
      <c r="L6470" s="3" t="str">
        <f>+INDEX([1]!TABLA_MAESTRO_DE_ARTICULO[SubGroupName],MATCH(Tabla_lineas[[#This Row],[CODIGO SAP]],[1]!TABLA_MAESTRO_DE_ARTICULO[ItemCode],0))</f>
        <v>COMPRIMIDO</v>
      </c>
      <c r="M6470" t="s">
        <v>515</v>
      </c>
      <c r="N6470">
        <v>35</v>
      </c>
      <c r="O6470" t="s">
        <v>45</v>
      </c>
      <c r="S6470" s="2">
        <v>3700</v>
      </c>
      <c r="T6470">
        <v>5883</v>
      </c>
      <c r="U6470">
        <v>1.6</v>
      </c>
      <c r="V6470">
        <v>1.59</v>
      </c>
      <c r="W6470">
        <v>0.9</v>
      </c>
      <c r="Z6470" s="4" t="s">
        <v>53</v>
      </c>
      <c r="AA6470" t="s">
        <v>120</v>
      </c>
      <c r="AB6470">
        <v>46132</v>
      </c>
      <c r="AG6470">
        <v>0</v>
      </c>
      <c r="AH6470">
        <v>3700</v>
      </c>
      <c r="AM6470" t="str">
        <f>SUBSTITUTE(Tabla_lineas[[#This Row],[Codigo Liname]]," ","")</f>
        <v>J0145</v>
      </c>
    </row>
    <row r="6471" spans="1:39" customFormat="1" x14ac:dyDescent="0.25">
      <c r="A6471" s="2">
        <v>526</v>
      </c>
      <c r="B6471" t="s">
        <v>1144</v>
      </c>
      <c r="C6471">
        <f t="shared" si="101"/>
        <v>1641781</v>
      </c>
      <c r="D6471">
        <v>9591.75</v>
      </c>
      <c r="E6471" t="s">
        <v>292</v>
      </c>
      <c r="F6471">
        <v>25.27</v>
      </c>
      <c r="G6471">
        <v>18.27</v>
      </c>
      <c r="H6471" t="s">
        <v>293</v>
      </c>
      <c r="I6471" s="2">
        <v>18.27</v>
      </c>
      <c r="J6471" t="s">
        <v>294</v>
      </c>
      <c r="K6471" t="s">
        <v>295</v>
      </c>
      <c r="L6471" s="3" t="str">
        <f>+INDEX([1]!TABLA_MAESTRO_DE_ARTICULO[SubGroupName],MATCH(Tabla_lineas[[#This Row],[CODIGO SAP]],[1]!TABLA_MAESTRO_DE_ARTICULO[ItemCode],0))</f>
        <v>CREMA DERMICA</v>
      </c>
      <c r="M6471" t="s">
        <v>296</v>
      </c>
      <c r="N6471">
        <v>37</v>
      </c>
      <c r="O6471" t="s">
        <v>297</v>
      </c>
      <c r="S6471" s="2">
        <v>525</v>
      </c>
      <c r="T6471">
        <v>9586.5</v>
      </c>
      <c r="U6471">
        <v>18.27</v>
      </c>
      <c r="V6471">
        <v>18.260000000000002</v>
      </c>
      <c r="W6471">
        <v>5</v>
      </c>
      <c r="Z6471" s="4" t="s">
        <v>46</v>
      </c>
      <c r="AA6471" t="s">
        <v>153</v>
      </c>
      <c r="AB6471">
        <v>46132</v>
      </c>
      <c r="AG6471">
        <v>0</v>
      </c>
      <c r="AH6471">
        <v>525</v>
      </c>
      <c r="AM6471" t="str">
        <f>SUBSTITUTE(Tabla_lineas[[#This Row],[Codigo Liname]]," ","")</f>
        <v>D0704</v>
      </c>
    </row>
    <row r="6472" spans="1:39" customFormat="1" x14ac:dyDescent="0.25">
      <c r="A6472" s="2">
        <v>526</v>
      </c>
      <c r="B6472" t="s">
        <v>1144</v>
      </c>
      <c r="C6472">
        <f t="shared" si="101"/>
        <v>1641781</v>
      </c>
      <c r="D6472">
        <v>112430.5</v>
      </c>
      <c r="E6472" t="s">
        <v>298</v>
      </c>
      <c r="F6472">
        <v>14.58</v>
      </c>
      <c r="G6472">
        <v>14.58</v>
      </c>
      <c r="H6472" t="s">
        <v>299</v>
      </c>
      <c r="I6472" s="2">
        <v>24.71</v>
      </c>
      <c r="J6472" t="s">
        <v>300</v>
      </c>
      <c r="K6472" t="s">
        <v>301</v>
      </c>
      <c r="L6472" s="3" t="str">
        <f>+INDEX([1]!TABLA_MAESTRO_DE_ARTICULO[SubGroupName],MATCH(Tabla_lineas[[#This Row],[CODIGO SAP]],[1]!TABLA_MAESTRO_DE_ARTICULO[ItemCode],0))</f>
        <v>SUSPENSION</v>
      </c>
      <c r="M6472" t="s">
        <v>302</v>
      </c>
      <c r="N6472">
        <v>40</v>
      </c>
      <c r="O6472" t="s">
        <v>65</v>
      </c>
      <c r="S6472" s="2">
        <v>4550</v>
      </c>
      <c r="T6472">
        <v>66293.5</v>
      </c>
      <c r="U6472">
        <v>24.71</v>
      </c>
      <c r="V6472">
        <v>14.57</v>
      </c>
      <c r="W6472">
        <v>5.5</v>
      </c>
      <c r="Z6472" s="4" t="s">
        <v>46</v>
      </c>
      <c r="AA6472" t="s">
        <v>153</v>
      </c>
      <c r="AB6472">
        <v>46096</v>
      </c>
      <c r="AG6472">
        <v>0</v>
      </c>
      <c r="AH6472">
        <v>4550</v>
      </c>
      <c r="AM6472" t="str">
        <f>SUBSTITUTE(Tabla_lineas[[#This Row],[Codigo Liname]]," ","")</f>
        <v>M0104</v>
      </c>
    </row>
    <row r="6473" spans="1:39" customFormat="1" x14ac:dyDescent="0.25">
      <c r="A6473" s="2">
        <v>526</v>
      </c>
      <c r="B6473" t="s">
        <v>1144</v>
      </c>
      <c r="C6473">
        <f t="shared" si="101"/>
        <v>1641781</v>
      </c>
      <c r="D6473">
        <v>37122</v>
      </c>
      <c r="E6473" t="s">
        <v>303</v>
      </c>
      <c r="F6473">
        <v>0.75</v>
      </c>
      <c r="G6473">
        <v>0.69</v>
      </c>
      <c r="H6473" t="s">
        <v>304</v>
      </c>
      <c r="I6473" s="2">
        <v>0.69</v>
      </c>
      <c r="J6473" t="s">
        <v>305</v>
      </c>
      <c r="K6473" t="s">
        <v>306</v>
      </c>
      <c r="L6473" s="3" t="str">
        <f>+INDEX([1]!TABLA_MAESTRO_DE_ARTICULO[SubGroupName],MATCH(Tabla_lineas[[#This Row],[CODIGO SAP]],[1]!TABLA_MAESTRO_DE_ARTICULO[ItemCode],0))</f>
        <v>COMPRIMIDO</v>
      </c>
      <c r="M6473" t="s">
        <v>307</v>
      </c>
      <c r="N6473">
        <v>39</v>
      </c>
      <c r="O6473" t="s">
        <v>45</v>
      </c>
      <c r="P6473">
        <v>138600</v>
      </c>
      <c r="Q6473">
        <v>3275900</v>
      </c>
      <c r="R6473">
        <v>3414500</v>
      </c>
      <c r="S6473" s="2">
        <v>53800</v>
      </c>
      <c r="T6473">
        <v>36584</v>
      </c>
      <c r="U6473">
        <v>0.69</v>
      </c>
      <c r="V6473">
        <v>0.68</v>
      </c>
      <c r="W6473">
        <v>0.14000000000000001</v>
      </c>
      <c r="Z6473" s="4" t="s">
        <v>46</v>
      </c>
      <c r="AA6473" t="s">
        <v>120</v>
      </c>
      <c r="AB6473">
        <v>46132</v>
      </c>
      <c r="AG6473">
        <v>0</v>
      </c>
      <c r="AH6473">
        <v>53800</v>
      </c>
      <c r="AM6473" t="str">
        <f>SUBSTITUTE(Tabla_lineas[[#This Row],[Codigo Liname]]," ","")</f>
        <v>M0105</v>
      </c>
    </row>
    <row r="6474" spans="1:39" customFormat="1" x14ac:dyDescent="0.25">
      <c r="A6474" s="2">
        <v>526</v>
      </c>
      <c r="B6474" t="s">
        <v>1144</v>
      </c>
      <c r="C6474">
        <f t="shared" si="101"/>
        <v>1641781</v>
      </c>
      <c r="D6474">
        <v>2040</v>
      </c>
      <c r="E6474" t="s">
        <v>454</v>
      </c>
      <c r="F6474">
        <v>0.33</v>
      </c>
      <c r="G6474">
        <v>0.33</v>
      </c>
      <c r="H6474" t="s">
        <v>455</v>
      </c>
      <c r="I6474" s="2">
        <v>0.68</v>
      </c>
      <c r="J6474" t="s">
        <v>456</v>
      </c>
      <c r="K6474" t="s">
        <v>457</v>
      </c>
      <c r="L6474" s="3" t="str">
        <f>+INDEX([1]!TABLA_MAESTRO_DE_ARTICULO[SubGroupName],MATCH(Tabla_lineas[[#This Row],[CODIGO SAP]],[1]!TABLA_MAESTRO_DE_ARTICULO[ItemCode],0))</f>
        <v>COMPRIMIDO</v>
      </c>
      <c r="M6474" t="s">
        <v>458</v>
      </c>
      <c r="N6474">
        <v>41</v>
      </c>
      <c r="O6474" t="s">
        <v>45</v>
      </c>
      <c r="S6474" s="2">
        <v>3000</v>
      </c>
      <c r="T6474">
        <v>960</v>
      </c>
      <c r="U6474">
        <v>0.68</v>
      </c>
      <c r="V6474">
        <v>0.32</v>
      </c>
      <c r="W6474">
        <v>0.12</v>
      </c>
      <c r="Z6474" s="4" t="s">
        <v>46</v>
      </c>
      <c r="AA6474" t="s">
        <v>153</v>
      </c>
      <c r="AB6474">
        <v>46132</v>
      </c>
      <c r="AG6474">
        <v>0</v>
      </c>
      <c r="AH6474">
        <v>3000</v>
      </c>
      <c r="AM6474" t="str">
        <f>SUBSTITUTE(Tabla_lineas[[#This Row],[Codigo Liname]]," ","")</f>
        <v>M0106</v>
      </c>
    </row>
    <row r="6475" spans="1:39" customFormat="1" x14ac:dyDescent="0.25">
      <c r="A6475" s="2">
        <v>526</v>
      </c>
      <c r="B6475" t="s">
        <v>1144</v>
      </c>
      <c r="C6475">
        <f t="shared" si="101"/>
        <v>1641781</v>
      </c>
      <c r="D6475">
        <v>5450</v>
      </c>
      <c r="E6475" t="s">
        <v>308</v>
      </c>
      <c r="F6475">
        <v>5.07</v>
      </c>
      <c r="G6475">
        <v>5.07</v>
      </c>
      <c r="H6475" t="s">
        <v>309</v>
      </c>
      <c r="I6475" s="2">
        <v>10.9</v>
      </c>
      <c r="J6475" t="s">
        <v>310</v>
      </c>
      <c r="K6475" t="s">
        <v>311</v>
      </c>
      <c r="L6475" s="3" t="str">
        <f>+INDEX([1]!TABLA_MAESTRO_DE_ARTICULO[SubGroupName],MATCH(Tabla_lineas[[#This Row],[CODIGO SAP]],[1]!TABLA_MAESTRO_DE_ARTICULO[ItemCode],0))</f>
        <v>SOLUCION INYECTABLE</v>
      </c>
      <c r="M6475" t="s">
        <v>312</v>
      </c>
      <c r="N6475">
        <v>42</v>
      </c>
      <c r="O6475" t="s">
        <v>249</v>
      </c>
      <c r="S6475" s="2">
        <v>500</v>
      </c>
      <c r="T6475">
        <v>2535</v>
      </c>
      <c r="U6475">
        <v>10.9</v>
      </c>
      <c r="V6475">
        <v>5.07</v>
      </c>
      <c r="W6475">
        <v>1</v>
      </c>
      <c r="Z6475" s="4" t="s">
        <v>46</v>
      </c>
      <c r="AA6475" t="s">
        <v>126</v>
      </c>
      <c r="AB6475">
        <v>46132</v>
      </c>
      <c r="AG6475">
        <v>0</v>
      </c>
      <c r="AH6475">
        <v>500</v>
      </c>
      <c r="AM6475" t="str">
        <f>SUBSTITUTE(Tabla_lineas[[#This Row],[Codigo Liname]]," ","")</f>
        <v>M0109</v>
      </c>
    </row>
    <row r="6476" spans="1:39" customFormat="1" x14ac:dyDescent="0.25">
      <c r="A6476" s="2">
        <v>526</v>
      </c>
      <c r="B6476" t="s">
        <v>1144</v>
      </c>
      <c r="C6476">
        <f t="shared" si="101"/>
        <v>1641781</v>
      </c>
      <c r="D6476">
        <v>2652</v>
      </c>
      <c r="E6476" t="s">
        <v>574</v>
      </c>
      <c r="F6476">
        <v>5.79</v>
      </c>
      <c r="G6476">
        <v>5.79</v>
      </c>
      <c r="H6476" t="s">
        <v>575</v>
      </c>
      <c r="I6476" s="2">
        <v>6.63</v>
      </c>
      <c r="J6476" t="s">
        <v>576</v>
      </c>
      <c r="K6476" t="s">
        <v>577</v>
      </c>
      <c r="L6476" s="3" t="str">
        <f>+INDEX([1]!TABLA_MAESTRO_DE_ARTICULO[SubGroupName],MATCH(Tabla_lineas[[#This Row],[CODIGO SAP]],[1]!TABLA_MAESTRO_DE_ARTICULO[ItemCode],0))</f>
        <v>COMPRIMIDO</v>
      </c>
      <c r="M6476" t="s">
        <v>578</v>
      </c>
      <c r="N6476">
        <v>44</v>
      </c>
      <c r="O6476" t="s">
        <v>45</v>
      </c>
      <c r="S6476" s="2">
        <v>400</v>
      </c>
      <c r="T6476">
        <v>2312</v>
      </c>
      <c r="U6476">
        <v>6.63</v>
      </c>
      <c r="V6476">
        <v>5.78</v>
      </c>
      <c r="W6476">
        <v>0.7</v>
      </c>
      <c r="Z6476" s="4" t="s">
        <v>46</v>
      </c>
      <c r="AA6476" t="s">
        <v>126</v>
      </c>
      <c r="AB6476">
        <v>46132</v>
      </c>
      <c r="AG6476">
        <v>0</v>
      </c>
      <c r="AH6476">
        <v>400</v>
      </c>
      <c r="AM6476" t="str">
        <f>SUBSTITUTE(Tabla_lineas[[#This Row],[Codigo Liname]]," ","")</f>
        <v>J0166</v>
      </c>
    </row>
    <row r="6477" spans="1:39" customFormat="1" x14ac:dyDescent="0.25">
      <c r="A6477" s="2">
        <v>526</v>
      </c>
      <c r="B6477" t="s">
        <v>1144</v>
      </c>
      <c r="C6477">
        <f t="shared" si="101"/>
        <v>1641781</v>
      </c>
      <c r="D6477">
        <v>9340.5</v>
      </c>
      <c r="E6477" t="s">
        <v>76</v>
      </c>
      <c r="F6477">
        <v>14.47</v>
      </c>
      <c r="G6477">
        <v>14.37</v>
      </c>
      <c r="H6477" t="s">
        <v>77</v>
      </c>
      <c r="I6477" s="2">
        <v>14.37</v>
      </c>
      <c r="J6477" t="s">
        <v>78</v>
      </c>
      <c r="K6477" t="s">
        <v>79</v>
      </c>
      <c r="L6477" s="3" t="str">
        <f>+INDEX([1]!TABLA_MAESTRO_DE_ARTICULO[SubGroupName],MATCH(Tabla_lineas[[#This Row],[CODIGO SAP]],[1]!TABLA_MAESTRO_DE_ARTICULO[ItemCode],0))</f>
        <v>SOLUCION INYECTABLE</v>
      </c>
      <c r="M6477" t="s">
        <v>80</v>
      </c>
      <c r="N6477">
        <v>45</v>
      </c>
      <c r="O6477" t="s">
        <v>81</v>
      </c>
      <c r="S6477" s="2">
        <v>650</v>
      </c>
      <c r="T6477">
        <v>9334</v>
      </c>
      <c r="U6477">
        <v>14.37</v>
      </c>
      <c r="V6477">
        <v>14.36</v>
      </c>
      <c r="W6477">
        <v>4</v>
      </c>
      <c r="Z6477" s="4" t="s">
        <v>53</v>
      </c>
      <c r="AA6477" t="s">
        <v>153</v>
      </c>
      <c r="AB6477">
        <v>46132</v>
      </c>
      <c r="AG6477">
        <v>0</v>
      </c>
      <c r="AH6477">
        <v>650</v>
      </c>
      <c r="AM6477" t="str">
        <f>SUBSTITUTE(Tabla_lineas[[#This Row],[Codigo Liname]]," ","")</f>
        <v>N0112</v>
      </c>
    </row>
    <row r="6478" spans="1:39" customFormat="1" x14ac:dyDescent="0.25">
      <c r="A6478" s="2">
        <v>526</v>
      </c>
      <c r="B6478" t="s">
        <v>1144</v>
      </c>
      <c r="C6478">
        <f t="shared" si="101"/>
        <v>1641781</v>
      </c>
      <c r="D6478">
        <v>201850</v>
      </c>
      <c r="E6478" t="s">
        <v>82</v>
      </c>
      <c r="F6478">
        <v>1.61</v>
      </c>
      <c r="G6478">
        <v>1.61</v>
      </c>
      <c r="H6478" t="s">
        <v>83</v>
      </c>
      <c r="I6478" s="2">
        <v>3.67</v>
      </c>
      <c r="J6478" t="s">
        <v>84</v>
      </c>
      <c r="K6478" t="s">
        <v>85</v>
      </c>
      <c r="L6478" s="3" t="str">
        <f>+INDEX([1]!TABLA_MAESTRO_DE_ARTICULO[SubGroupName],MATCH(Tabla_lineas[[#This Row],[CODIGO SAP]],[1]!TABLA_MAESTRO_DE_ARTICULO[ItemCode],0))</f>
        <v>COMPRIMIDO</v>
      </c>
      <c r="M6478" t="s">
        <v>86</v>
      </c>
      <c r="N6478">
        <v>46</v>
      </c>
      <c r="O6478" t="s">
        <v>45</v>
      </c>
      <c r="S6478" s="2">
        <v>55000</v>
      </c>
      <c r="T6478">
        <v>88000</v>
      </c>
      <c r="U6478">
        <v>3.67</v>
      </c>
      <c r="V6478">
        <v>1.6</v>
      </c>
      <c r="W6478">
        <v>0.15</v>
      </c>
      <c r="Z6478" s="4" t="s">
        <v>46</v>
      </c>
      <c r="AA6478" t="s">
        <v>126</v>
      </c>
      <c r="AB6478">
        <v>46132</v>
      </c>
      <c r="AG6478">
        <v>0</v>
      </c>
      <c r="AH6478">
        <v>55000</v>
      </c>
      <c r="AM6478" t="str">
        <f>SUBSTITUTE(Tabla_lineas[[#This Row],[Codigo Liname]]," ","")</f>
        <v>C0902</v>
      </c>
    </row>
    <row r="6479" spans="1:39" customFormat="1" x14ac:dyDescent="0.25">
      <c r="A6479" s="2">
        <v>526</v>
      </c>
      <c r="B6479" t="s">
        <v>1144</v>
      </c>
      <c r="C6479">
        <f t="shared" si="101"/>
        <v>1641781</v>
      </c>
      <c r="D6479">
        <v>5780</v>
      </c>
      <c r="E6479" t="s">
        <v>459</v>
      </c>
      <c r="F6479">
        <v>4.76</v>
      </c>
      <c r="G6479">
        <v>2.89</v>
      </c>
      <c r="H6479" t="s">
        <v>460</v>
      </c>
      <c r="I6479" s="2">
        <v>2.89</v>
      </c>
      <c r="J6479" t="s">
        <v>461</v>
      </c>
      <c r="K6479" t="s">
        <v>462</v>
      </c>
      <c r="L6479" s="3" t="str">
        <f>+INDEX([1]!TABLA_MAESTRO_DE_ARTICULO[SubGroupName],MATCH(Tabla_lineas[[#This Row],[CODIGO SAP]],[1]!TABLA_MAESTRO_DE_ARTICULO[ItemCode],0))</f>
        <v>COMPRIMIDO</v>
      </c>
      <c r="M6479" t="s">
        <v>463</v>
      </c>
      <c r="N6479">
        <v>47</v>
      </c>
      <c r="O6479" t="s">
        <v>45</v>
      </c>
      <c r="S6479" s="2">
        <v>2000</v>
      </c>
      <c r="T6479">
        <v>5760</v>
      </c>
      <c r="U6479">
        <v>2.89</v>
      </c>
      <c r="V6479">
        <v>2.88</v>
      </c>
      <c r="W6479">
        <v>0.7</v>
      </c>
      <c r="Z6479" s="4" t="s">
        <v>46</v>
      </c>
      <c r="AA6479" t="s">
        <v>120</v>
      </c>
      <c r="AB6479">
        <v>46132</v>
      </c>
      <c r="AG6479">
        <v>0</v>
      </c>
      <c r="AH6479">
        <v>2000</v>
      </c>
      <c r="AM6479" t="str">
        <f>SUBSTITUTE(Tabla_lineas[[#This Row],[Codigo Liname]]," ","")</f>
        <v>P0205</v>
      </c>
    </row>
    <row r="6480" spans="1:39" customFormat="1" x14ac:dyDescent="0.25">
      <c r="A6480" s="2">
        <v>526</v>
      </c>
      <c r="B6480" t="s">
        <v>1144</v>
      </c>
      <c r="C6480">
        <f t="shared" si="101"/>
        <v>1641781</v>
      </c>
      <c r="D6480">
        <v>18960</v>
      </c>
      <c r="E6480" t="s">
        <v>313</v>
      </c>
      <c r="F6480">
        <v>5.29</v>
      </c>
      <c r="G6480">
        <v>5.29</v>
      </c>
      <c r="H6480" t="s">
        <v>314</v>
      </c>
      <c r="I6480" s="2">
        <v>6.32</v>
      </c>
      <c r="J6480" t="s">
        <v>315</v>
      </c>
      <c r="K6480" t="s">
        <v>316</v>
      </c>
      <c r="L6480" s="3" t="str">
        <f>+INDEX([1]!TABLA_MAESTRO_DE_ARTICULO[SubGroupName],MATCH(Tabla_lineas[[#This Row],[CODIGO SAP]],[1]!TABLA_MAESTRO_DE_ARTICULO[ItemCode],0))</f>
        <v>SOLUCION INYECTABLE</v>
      </c>
      <c r="M6480" t="s">
        <v>317</v>
      </c>
      <c r="N6480">
        <v>48</v>
      </c>
      <c r="O6480" t="s">
        <v>249</v>
      </c>
      <c r="S6480" s="2">
        <v>3000</v>
      </c>
      <c r="T6480">
        <v>15840</v>
      </c>
      <c r="U6480">
        <v>6.32</v>
      </c>
      <c r="V6480">
        <v>5.28</v>
      </c>
      <c r="W6480">
        <v>0.7</v>
      </c>
      <c r="Z6480" s="4" t="s">
        <v>46</v>
      </c>
      <c r="AA6480" t="s">
        <v>120</v>
      </c>
      <c r="AB6480">
        <v>46132</v>
      </c>
      <c r="AG6480">
        <v>0</v>
      </c>
      <c r="AH6480">
        <v>3000</v>
      </c>
      <c r="AM6480" t="str">
        <f>SUBSTITUTE(Tabla_lineas[[#This Row],[Codigo Liname]]," ","")</f>
        <v>N0205</v>
      </c>
    </row>
    <row r="6481" spans="1:39" customFormat="1" x14ac:dyDescent="0.25">
      <c r="A6481" s="2">
        <v>526</v>
      </c>
      <c r="B6481" t="s">
        <v>1144</v>
      </c>
      <c r="C6481">
        <f t="shared" si="101"/>
        <v>1641781</v>
      </c>
      <c r="D6481">
        <v>152425</v>
      </c>
      <c r="E6481" t="s">
        <v>318</v>
      </c>
      <c r="F6481">
        <v>1.26</v>
      </c>
      <c r="G6481">
        <v>1.26</v>
      </c>
      <c r="H6481" t="s">
        <v>319</v>
      </c>
      <c r="I6481" s="2">
        <v>3.35</v>
      </c>
      <c r="J6481" t="s">
        <v>320</v>
      </c>
      <c r="K6481" t="s">
        <v>321</v>
      </c>
      <c r="L6481" s="3" t="str">
        <f>+INDEX([1]!TABLA_MAESTRO_DE_ARTICULO[SubGroupName],MATCH(Tabla_lineas[[#This Row],[CODIGO SAP]],[1]!TABLA_MAESTRO_DE_ARTICULO[ItemCode],0))</f>
        <v>COMPRIMIDO</v>
      </c>
      <c r="M6481" t="s">
        <v>322</v>
      </c>
      <c r="N6481">
        <v>49</v>
      </c>
      <c r="O6481" t="s">
        <v>45</v>
      </c>
      <c r="S6481" s="2">
        <v>45500</v>
      </c>
      <c r="T6481">
        <v>56875</v>
      </c>
      <c r="U6481">
        <v>3.35</v>
      </c>
      <c r="V6481">
        <v>1.25</v>
      </c>
      <c r="W6481">
        <v>0.2</v>
      </c>
      <c r="Z6481" s="4" t="s">
        <v>46</v>
      </c>
      <c r="AA6481" t="s">
        <v>120</v>
      </c>
      <c r="AB6481">
        <v>46132</v>
      </c>
      <c r="AG6481">
        <v>0</v>
      </c>
      <c r="AH6481">
        <v>45500</v>
      </c>
      <c r="AM6481" t="str">
        <f>SUBSTITUTE(Tabla_lineas[[#This Row],[Codigo Liname]]," ","")</f>
        <v>A1004</v>
      </c>
    </row>
    <row r="6482" spans="1:39" customFormat="1" x14ac:dyDescent="0.25">
      <c r="A6482" s="2">
        <v>526</v>
      </c>
      <c r="B6482" t="s">
        <v>1144</v>
      </c>
      <c r="C6482">
        <f t="shared" si="101"/>
        <v>1641781</v>
      </c>
      <c r="D6482">
        <v>2118</v>
      </c>
      <c r="E6482" t="s">
        <v>323</v>
      </c>
      <c r="F6482">
        <v>5.91</v>
      </c>
      <c r="G6482">
        <v>3.53</v>
      </c>
      <c r="H6482" t="s">
        <v>324</v>
      </c>
      <c r="I6482" s="2">
        <v>3.53</v>
      </c>
      <c r="J6482" t="s">
        <v>325</v>
      </c>
      <c r="K6482" t="s">
        <v>326</v>
      </c>
      <c r="L6482" s="3" t="str">
        <f>+INDEX([1]!TABLA_MAESTRO_DE_ARTICULO[SubGroupName],MATCH(Tabla_lineas[[#This Row],[CODIGO SAP]],[1]!TABLA_MAESTRO_DE_ARTICULO[ItemCode],0))</f>
        <v>SOLUCION INYECTABLE</v>
      </c>
      <c r="M6482" t="s">
        <v>327</v>
      </c>
      <c r="N6482">
        <v>51</v>
      </c>
      <c r="O6482" t="s">
        <v>249</v>
      </c>
      <c r="S6482" s="2">
        <v>600</v>
      </c>
      <c r="T6482">
        <v>2112</v>
      </c>
      <c r="U6482">
        <v>3.53</v>
      </c>
      <c r="V6482">
        <v>3.52</v>
      </c>
      <c r="W6482">
        <v>0.7</v>
      </c>
      <c r="Z6482" s="4" t="s">
        <v>46</v>
      </c>
      <c r="AA6482" t="s">
        <v>153</v>
      </c>
      <c r="AB6482">
        <v>46132</v>
      </c>
      <c r="AG6482">
        <v>0</v>
      </c>
      <c r="AH6482">
        <v>600</v>
      </c>
      <c r="AM6482" t="str">
        <f>SUBSTITUTE(Tabla_lineas[[#This Row],[Codigo Liname]]," ","")</f>
        <v>A0308</v>
      </c>
    </row>
    <row r="6483" spans="1:39" customFormat="1" x14ac:dyDescent="0.25">
      <c r="A6483" s="2">
        <v>526</v>
      </c>
      <c r="B6483" t="s">
        <v>1144</v>
      </c>
      <c r="C6483">
        <f t="shared" si="101"/>
        <v>1641781</v>
      </c>
      <c r="D6483">
        <v>1716</v>
      </c>
      <c r="E6483" t="s">
        <v>87</v>
      </c>
      <c r="F6483">
        <v>0.64</v>
      </c>
      <c r="G6483">
        <v>0.44</v>
      </c>
      <c r="H6483" t="s">
        <v>88</v>
      </c>
      <c r="I6483" s="2">
        <v>0.44</v>
      </c>
      <c r="J6483" t="s">
        <v>89</v>
      </c>
      <c r="K6483" t="s">
        <v>90</v>
      </c>
      <c r="L6483" s="3" t="str">
        <f>+INDEX([1]!TABLA_MAESTRO_DE_ARTICULO[SubGroupName],MATCH(Tabla_lineas[[#This Row],[CODIGO SAP]],[1]!TABLA_MAESTRO_DE_ARTICULO[ItemCode],0))</f>
        <v>COMPRIMIDO</v>
      </c>
      <c r="M6483" t="s">
        <v>91</v>
      </c>
      <c r="N6483">
        <v>50</v>
      </c>
      <c r="O6483" t="s">
        <v>45</v>
      </c>
      <c r="S6483" s="2">
        <v>3900</v>
      </c>
      <c r="T6483">
        <v>1677</v>
      </c>
      <c r="U6483">
        <v>0.44</v>
      </c>
      <c r="V6483">
        <v>0.43</v>
      </c>
      <c r="W6483">
        <v>0.12</v>
      </c>
      <c r="Z6483" s="4" t="s">
        <v>46</v>
      </c>
      <c r="AA6483" t="s">
        <v>153</v>
      </c>
      <c r="AB6483">
        <v>46132</v>
      </c>
      <c r="AG6483">
        <v>0</v>
      </c>
      <c r="AH6483">
        <v>3900</v>
      </c>
      <c r="AM6483" t="str">
        <f>SUBSTITUTE(Tabla_lineas[[#This Row],[Codigo Liname]]," ","")</f>
        <v>A0307</v>
      </c>
    </row>
    <row r="6484" spans="1:39" customFormat="1" x14ac:dyDescent="0.25">
      <c r="A6484" s="2">
        <v>526</v>
      </c>
      <c r="B6484" t="s">
        <v>1144</v>
      </c>
      <c r="C6484">
        <f t="shared" si="101"/>
        <v>1641781</v>
      </c>
      <c r="D6484">
        <v>5153.5200000000004</v>
      </c>
      <c r="E6484" t="s">
        <v>464</v>
      </c>
      <c r="F6484">
        <v>28.19</v>
      </c>
      <c r="G6484">
        <v>23.64</v>
      </c>
      <c r="H6484" t="s">
        <v>465</v>
      </c>
      <c r="I6484" s="2">
        <v>23.64</v>
      </c>
      <c r="J6484" t="s">
        <v>466</v>
      </c>
      <c r="K6484" t="s">
        <v>467</v>
      </c>
      <c r="L6484" s="3" t="str">
        <f>+INDEX([1]!TABLA_MAESTRO_DE_ARTICULO[SubGroupName],MATCH(Tabla_lineas[[#This Row],[CODIGO SAP]],[1]!TABLA_MAESTRO_DE_ARTICULO[ItemCode],0))</f>
        <v>GOTAS</v>
      </c>
      <c r="M6484" t="s">
        <v>468</v>
      </c>
      <c r="N6484">
        <v>52</v>
      </c>
      <c r="O6484" t="s">
        <v>469</v>
      </c>
      <c r="S6484" s="2">
        <v>218</v>
      </c>
      <c r="T6484">
        <v>5151.34</v>
      </c>
      <c r="U6484">
        <v>23.64</v>
      </c>
      <c r="V6484">
        <v>23.63</v>
      </c>
      <c r="W6484">
        <v>5</v>
      </c>
      <c r="Z6484" s="4" t="s">
        <v>46</v>
      </c>
      <c r="AA6484" t="s">
        <v>153</v>
      </c>
      <c r="AB6484">
        <v>46132</v>
      </c>
      <c r="AG6484">
        <v>0</v>
      </c>
      <c r="AH6484">
        <v>218</v>
      </c>
      <c r="AM6484" t="str">
        <f>SUBSTITUTE(Tabla_lineas[[#This Row],[Codigo Liname]]," ","")</f>
        <v>A0309</v>
      </c>
    </row>
    <row r="6485" spans="1:39" customFormat="1" x14ac:dyDescent="0.25">
      <c r="A6485" s="2">
        <v>526</v>
      </c>
      <c r="B6485" t="s">
        <v>1144</v>
      </c>
      <c r="C6485">
        <f t="shared" si="101"/>
        <v>1641781</v>
      </c>
      <c r="D6485">
        <v>7500</v>
      </c>
      <c r="E6485" t="s">
        <v>328</v>
      </c>
      <c r="F6485">
        <v>0.92</v>
      </c>
      <c r="G6485">
        <v>0.75</v>
      </c>
      <c r="H6485" t="s">
        <v>329</v>
      </c>
      <c r="I6485" s="2">
        <v>0.75</v>
      </c>
      <c r="J6485" t="s">
        <v>330</v>
      </c>
      <c r="K6485" t="s">
        <v>331</v>
      </c>
      <c r="L6485" s="3" t="str">
        <f>+INDEX([1]!TABLA_MAESTRO_DE_ARTICULO[SubGroupName],MATCH(Tabla_lineas[[#This Row],[CODIGO SAP]],[1]!TABLA_MAESTRO_DE_ARTICULO[ItemCode],0))</f>
        <v>COMPRIMIDO</v>
      </c>
      <c r="M6485" t="s">
        <v>332</v>
      </c>
      <c r="N6485">
        <v>53</v>
      </c>
      <c r="O6485" t="s">
        <v>45</v>
      </c>
      <c r="P6485">
        <v>63200</v>
      </c>
      <c r="Q6485">
        <v>247600</v>
      </c>
      <c r="R6485">
        <v>310800</v>
      </c>
      <c r="S6485" s="2">
        <v>10000</v>
      </c>
      <c r="T6485">
        <v>7400</v>
      </c>
      <c r="U6485">
        <v>0.75</v>
      </c>
      <c r="V6485">
        <v>0.74</v>
      </c>
      <c r="W6485">
        <v>0.2</v>
      </c>
      <c r="Z6485" s="4" t="s">
        <v>46</v>
      </c>
      <c r="AA6485" t="s">
        <v>120</v>
      </c>
      <c r="AB6485">
        <v>46132</v>
      </c>
      <c r="AG6485">
        <v>0</v>
      </c>
      <c r="AH6485">
        <v>10000</v>
      </c>
      <c r="AM6485" t="str">
        <f>SUBSTITUTE(Tabla_lineas[[#This Row],[Codigo Liname]]," ","")</f>
        <v>P0109</v>
      </c>
    </row>
    <row r="6486" spans="1:39" customFormat="1" x14ac:dyDescent="0.25">
      <c r="A6486" s="2">
        <v>526</v>
      </c>
      <c r="B6486" t="s">
        <v>1144</v>
      </c>
      <c r="C6486">
        <f t="shared" si="101"/>
        <v>1641781</v>
      </c>
      <c r="D6486">
        <v>22134</v>
      </c>
      <c r="E6486" t="s">
        <v>92</v>
      </c>
      <c r="F6486">
        <v>4.72</v>
      </c>
      <c r="G6486">
        <v>4.72</v>
      </c>
      <c r="H6486" t="s">
        <v>93</v>
      </c>
      <c r="I6486" s="2">
        <v>5.27</v>
      </c>
      <c r="J6486" t="s">
        <v>94</v>
      </c>
      <c r="K6486" t="s">
        <v>95</v>
      </c>
      <c r="L6486" s="3" t="str">
        <f>+INDEX([1]!TABLA_MAESTRO_DE_ARTICULO[SubGroupName],MATCH(Tabla_lineas[[#This Row],[CODIGO SAP]],[1]!TABLA_MAESTRO_DE_ARTICULO[ItemCode],0))</f>
        <v>OVULO VAGINAL</v>
      </c>
      <c r="M6486" t="s">
        <v>96</v>
      </c>
      <c r="N6486">
        <v>54</v>
      </c>
      <c r="O6486" t="s">
        <v>97</v>
      </c>
      <c r="S6486" s="2">
        <v>4200</v>
      </c>
      <c r="T6486">
        <v>19782</v>
      </c>
      <c r="U6486">
        <v>5.27</v>
      </c>
      <c r="V6486">
        <v>4.71</v>
      </c>
      <c r="W6486">
        <v>0.8</v>
      </c>
      <c r="Z6486" s="4" t="s">
        <v>46</v>
      </c>
      <c r="AA6486" t="s">
        <v>126</v>
      </c>
      <c r="AB6486">
        <v>46132</v>
      </c>
      <c r="AG6486">
        <v>0</v>
      </c>
      <c r="AH6486">
        <v>4200</v>
      </c>
      <c r="AM6486" t="str">
        <f>SUBSTITUTE(Tabla_lineas[[#This Row],[Codigo Liname]]," ","")</f>
        <v>G0104</v>
      </c>
    </row>
    <row r="6487" spans="1:39" customFormat="1" x14ac:dyDescent="0.25">
      <c r="A6487" s="2">
        <v>526</v>
      </c>
      <c r="B6487" t="s">
        <v>1144</v>
      </c>
      <c r="C6487">
        <f t="shared" si="101"/>
        <v>1641781</v>
      </c>
      <c r="D6487">
        <v>3903.7500000000009</v>
      </c>
      <c r="E6487" t="s">
        <v>343</v>
      </c>
      <c r="F6487">
        <v>26.57</v>
      </c>
      <c r="G6487">
        <v>17.350000000000001</v>
      </c>
      <c r="H6487" t="s">
        <v>344</v>
      </c>
      <c r="I6487" s="2">
        <v>17.350000000000001</v>
      </c>
      <c r="J6487" t="s">
        <v>345</v>
      </c>
      <c r="K6487" t="s">
        <v>346</v>
      </c>
      <c r="L6487" s="3" t="str">
        <f>+INDEX([1]!TABLA_MAESTRO_DE_ARTICULO[SubGroupName],MATCH(Tabla_lineas[[#This Row],[CODIGO SAP]],[1]!TABLA_MAESTRO_DE_ARTICULO[ItemCode],0))</f>
        <v>CREMA DERMICA</v>
      </c>
      <c r="M6487" t="s">
        <v>347</v>
      </c>
      <c r="N6487">
        <v>55</v>
      </c>
      <c r="O6487" t="s">
        <v>297</v>
      </c>
      <c r="S6487" s="2">
        <v>225</v>
      </c>
      <c r="T6487">
        <v>3901.5</v>
      </c>
      <c r="U6487">
        <v>17.350000000000001</v>
      </c>
      <c r="V6487">
        <v>17.34</v>
      </c>
      <c r="W6487">
        <v>5</v>
      </c>
      <c r="Z6487" s="4" t="s">
        <v>46</v>
      </c>
      <c r="AA6487" t="s">
        <v>153</v>
      </c>
      <c r="AB6487">
        <v>46096</v>
      </c>
      <c r="AG6487">
        <v>0</v>
      </c>
      <c r="AH6487">
        <v>225</v>
      </c>
      <c r="AM6487" t="str">
        <f>SUBSTITUTE(Tabla_lineas[[#This Row],[Codigo Liname]]," ","")</f>
        <v>D0104</v>
      </c>
    </row>
    <row r="6488" spans="1:39" customFormat="1" x14ac:dyDescent="0.25">
      <c r="A6488" s="2">
        <v>526</v>
      </c>
      <c r="B6488" t="s">
        <v>1144</v>
      </c>
      <c r="C6488">
        <f t="shared" si="101"/>
        <v>1641781</v>
      </c>
      <c r="D6488">
        <v>3679.02</v>
      </c>
      <c r="E6488" t="s">
        <v>348</v>
      </c>
      <c r="F6488">
        <v>31.43</v>
      </c>
      <c r="G6488">
        <v>31.43</v>
      </c>
      <c r="H6488" t="s">
        <v>349</v>
      </c>
      <c r="I6488" s="2">
        <v>45.42</v>
      </c>
      <c r="J6488" t="s">
        <v>350</v>
      </c>
      <c r="K6488" t="s">
        <v>351</v>
      </c>
      <c r="L6488" s="3" t="str">
        <f>+INDEX([1]!TABLA_MAESTRO_DE_ARTICULO[SubGroupName],MATCH(Tabla_lineas[[#This Row],[CODIGO SAP]],[1]!TABLA_MAESTRO_DE_ARTICULO[ItemCode],0))</f>
        <v>SUSPENSION</v>
      </c>
      <c r="M6488" t="s">
        <v>352</v>
      </c>
      <c r="N6488">
        <v>56</v>
      </c>
      <c r="O6488" t="s">
        <v>181</v>
      </c>
      <c r="S6488" s="2">
        <v>81</v>
      </c>
      <c r="T6488">
        <v>2545.02</v>
      </c>
      <c r="U6488">
        <v>45.42</v>
      </c>
      <c r="V6488">
        <v>31.42</v>
      </c>
      <c r="W6488">
        <v>10</v>
      </c>
      <c r="Z6488" s="4" t="s">
        <v>46</v>
      </c>
      <c r="AA6488" t="s">
        <v>153</v>
      </c>
      <c r="AB6488">
        <v>46132</v>
      </c>
      <c r="AG6488">
        <v>0</v>
      </c>
      <c r="AH6488">
        <v>81</v>
      </c>
      <c r="AM6488" t="str">
        <f>SUBSTITUTE(Tabla_lineas[[#This Row],[Codigo Liname]]," ","")</f>
        <v>A0704</v>
      </c>
    </row>
    <row r="6489" spans="1:39" customFormat="1" x14ac:dyDescent="0.25">
      <c r="A6489" s="2">
        <v>526</v>
      </c>
      <c r="B6489" t="s">
        <v>1144</v>
      </c>
      <c r="C6489">
        <f t="shared" si="101"/>
        <v>1641781</v>
      </c>
      <c r="D6489">
        <v>18197.75</v>
      </c>
      <c r="E6489" t="s">
        <v>98</v>
      </c>
      <c r="F6489">
        <v>9.4</v>
      </c>
      <c r="G6489">
        <v>8.77</v>
      </c>
      <c r="H6489" t="s">
        <v>99</v>
      </c>
      <c r="I6489" s="2">
        <v>8.77</v>
      </c>
      <c r="J6489" t="s">
        <v>100</v>
      </c>
      <c r="K6489" t="s">
        <v>101</v>
      </c>
      <c r="L6489" s="3" t="str">
        <f>+INDEX([1]!TABLA_MAESTRO_DE_ARTICULO[SubGroupName],MATCH(Tabla_lineas[[#This Row],[CODIGO SAP]],[1]!TABLA_MAESTRO_DE_ARTICULO[ItemCode],0))</f>
        <v>GOTAS</v>
      </c>
      <c r="M6489" t="s">
        <v>102</v>
      </c>
      <c r="N6489">
        <v>61</v>
      </c>
      <c r="O6489" t="s">
        <v>103</v>
      </c>
      <c r="S6489" s="2">
        <v>2075</v>
      </c>
      <c r="T6489">
        <v>18177</v>
      </c>
      <c r="U6489">
        <v>8.77</v>
      </c>
      <c r="V6489">
        <v>8.76</v>
      </c>
      <c r="W6489">
        <v>3</v>
      </c>
      <c r="Z6489" s="4" t="s">
        <v>46</v>
      </c>
      <c r="AA6489" t="s">
        <v>153</v>
      </c>
      <c r="AB6489">
        <v>46132</v>
      </c>
      <c r="AG6489">
        <v>0</v>
      </c>
      <c r="AH6489">
        <v>2075</v>
      </c>
      <c r="AM6489" t="str">
        <f>SUBSTITUTE(Tabla_lineas[[#This Row],[Codigo Liname]]," ","")</f>
        <v>N0210</v>
      </c>
    </row>
    <row r="6490" spans="1:39" customFormat="1" x14ac:dyDescent="0.25">
      <c r="A6490" s="2">
        <v>526</v>
      </c>
      <c r="B6490" t="s">
        <v>1144</v>
      </c>
      <c r="C6490">
        <f t="shared" si="101"/>
        <v>1641781</v>
      </c>
      <c r="D6490">
        <v>28577</v>
      </c>
      <c r="E6490" t="s">
        <v>353</v>
      </c>
      <c r="F6490">
        <v>11.88</v>
      </c>
      <c r="G6490">
        <v>11.88</v>
      </c>
      <c r="H6490" t="s">
        <v>354</v>
      </c>
      <c r="I6490" s="2">
        <v>13.94</v>
      </c>
      <c r="J6490" t="s">
        <v>355</v>
      </c>
      <c r="K6490" t="s">
        <v>356</v>
      </c>
      <c r="L6490" s="3" t="str">
        <f>+INDEX([1]!TABLA_MAESTRO_DE_ARTICULO[SubGroupName],MATCH(Tabla_lineas[[#This Row],[CODIGO SAP]],[1]!TABLA_MAESTRO_DE_ARTICULO[ItemCode],0))</f>
        <v>JARABE</v>
      </c>
      <c r="M6490" t="s">
        <v>357</v>
      </c>
      <c r="N6490">
        <v>62</v>
      </c>
      <c r="O6490" t="s">
        <v>181</v>
      </c>
      <c r="S6490" s="2">
        <v>2050</v>
      </c>
      <c r="T6490">
        <v>24333.5</v>
      </c>
      <c r="U6490">
        <v>13.94</v>
      </c>
      <c r="V6490">
        <v>11.87</v>
      </c>
      <c r="W6490">
        <v>5.5</v>
      </c>
      <c r="Z6490" s="4" t="s">
        <v>46</v>
      </c>
      <c r="AA6490" t="s">
        <v>153</v>
      </c>
      <c r="AB6490">
        <v>46096</v>
      </c>
      <c r="AG6490">
        <v>0</v>
      </c>
      <c r="AH6490">
        <v>2050</v>
      </c>
      <c r="AM6490" t="str">
        <f>SUBSTITUTE(Tabla_lineas[[#This Row],[Codigo Liname]]," ","")</f>
        <v>N0209</v>
      </c>
    </row>
    <row r="6491" spans="1:39" customFormat="1" x14ac:dyDescent="0.25">
      <c r="A6491" s="2">
        <v>526</v>
      </c>
      <c r="B6491" t="s">
        <v>1144</v>
      </c>
      <c r="C6491">
        <f t="shared" si="101"/>
        <v>1641781</v>
      </c>
      <c r="D6491">
        <v>8375</v>
      </c>
      <c r="E6491" t="s">
        <v>104</v>
      </c>
      <c r="F6491">
        <v>0.3</v>
      </c>
      <c r="G6491">
        <v>0.25</v>
      </c>
      <c r="H6491" t="s">
        <v>105</v>
      </c>
      <c r="I6491" s="2">
        <v>0.25</v>
      </c>
      <c r="J6491" t="s">
        <v>106</v>
      </c>
      <c r="K6491" t="s">
        <v>107</v>
      </c>
      <c r="L6491" s="3" t="str">
        <f>+INDEX([1]!TABLA_MAESTRO_DE_ARTICULO[SubGroupName],MATCH(Tabla_lineas[[#This Row],[CODIGO SAP]],[1]!TABLA_MAESTRO_DE_ARTICULO[ItemCode],0))</f>
        <v>COMPRIMIDO</v>
      </c>
      <c r="M6491" t="s">
        <v>108</v>
      </c>
      <c r="N6491">
        <v>60</v>
      </c>
      <c r="O6491" t="s">
        <v>45</v>
      </c>
      <c r="S6491" s="2">
        <v>33500</v>
      </c>
      <c r="T6491">
        <v>8040</v>
      </c>
      <c r="U6491">
        <v>0.25</v>
      </c>
      <c r="V6491">
        <v>0.24</v>
      </c>
      <c r="W6491">
        <v>0.12</v>
      </c>
      <c r="Z6491" s="4" t="s">
        <v>46</v>
      </c>
      <c r="AA6491" t="s">
        <v>126</v>
      </c>
      <c r="AB6491">
        <v>46132</v>
      </c>
      <c r="AG6491">
        <v>0</v>
      </c>
      <c r="AH6491">
        <v>33500</v>
      </c>
      <c r="AM6491" t="str">
        <f>SUBSTITUTE(Tabla_lineas[[#This Row],[Codigo Liname]]," ","")</f>
        <v>N0208</v>
      </c>
    </row>
    <row r="6492" spans="1:39" customFormat="1" x14ac:dyDescent="0.25">
      <c r="A6492" s="2">
        <v>526</v>
      </c>
      <c r="B6492" t="s">
        <v>1144</v>
      </c>
      <c r="C6492">
        <f t="shared" si="101"/>
        <v>1641781</v>
      </c>
      <c r="D6492">
        <v>1178.9399999999998</v>
      </c>
      <c r="E6492" t="s">
        <v>470</v>
      </c>
      <c r="F6492">
        <v>22.96</v>
      </c>
      <c r="G6492">
        <v>12</v>
      </c>
      <c r="H6492" t="s">
        <v>471</v>
      </c>
      <c r="I6492" s="2">
        <v>12.03</v>
      </c>
      <c r="J6492" t="s">
        <v>472</v>
      </c>
      <c r="K6492" t="s">
        <v>473</v>
      </c>
      <c r="L6492" s="3" t="str">
        <f>+INDEX([1]!TABLA_MAESTRO_DE_ARTICULO[SubGroupName],MATCH(Tabla_lineas[[#This Row],[CODIGO SAP]],[1]!TABLA_MAESTRO_DE_ARTICULO[ItemCode],0))</f>
        <v>LOCION</v>
      </c>
      <c r="M6492" t="s">
        <v>474</v>
      </c>
      <c r="N6492">
        <v>12</v>
      </c>
      <c r="O6492" t="s">
        <v>400</v>
      </c>
      <c r="S6492" s="2">
        <v>98</v>
      </c>
      <c r="T6492">
        <v>1175.02</v>
      </c>
      <c r="U6492">
        <v>12.03</v>
      </c>
      <c r="V6492">
        <v>11.99</v>
      </c>
      <c r="W6492">
        <v>7</v>
      </c>
      <c r="Z6492" s="4" t="s">
        <v>46</v>
      </c>
      <c r="AA6492" t="s">
        <v>153</v>
      </c>
      <c r="AB6492">
        <v>46132</v>
      </c>
      <c r="AG6492">
        <v>0</v>
      </c>
      <c r="AH6492">
        <v>98</v>
      </c>
      <c r="AM6492" t="str">
        <f>SUBSTITUTE(Tabla_lineas[[#This Row],[Codigo Liname]]," ","")</f>
        <v>P0301</v>
      </c>
    </row>
    <row r="6493" spans="1:39" customFormat="1" x14ac:dyDescent="0.25">
      <c r="A6493" s="2">
        <v>526</v>
      </c>
      <c r="B6493" t="s">
        <v>1144</v>
      </c>
      <c r="C6493">
        <f t="shared" si="101"/>
        <v>1641781</v>
      </c>
      <c r="D6493">
        <v>8890</v>
      </c>
      <c r="E6493" t="s">
        <v>384</v>
      </c>
      <c r="F6493">
        <v>9.6</v>
      </c>
      <c r="G6493">
        <v>6.35</v>
      </c>
      <c r="H6493" t="s">
        <v>385</v>
      </c>
      <c r="I6493" s="2">
        <v>6.35</v>
      </c>
      <c r="J6493" t="s">
        <v>386</v>
      </c>
      <c r="K6493" t="s">
        <v>387</v>
      </c>
      <c r="L6493" s="3" t="str">
        <f>+INDEX([1]!TABLA_MAESTRO_DE_ARTICULO[SubGroupName],MATCH(Tabla_lineas[[#This Row],[CODIGO SAP]],[1]!TABLA_MAESTRO_DE_ARTICULO[ItemCode],0))</f>
        <v>COMPRIMIDO</v>
      </c>
      <c r="M6493" t="s">
        <v>388</v>
      </c>
      <c r="N6493">
        <v>57</v>
      </c>
      <c r="O6493" t="s">
        <v>389</v>
      </c>
      <c r="S6493" s="2">
        <v>1400</v>
      </c>
      <c r="T6493">
        <v>8876</v>
      </c>
      <c r="U6493">
        <v>6.35</v>
      </c>
      <c r="V6493">
        <v>6.34</v>
      </c>
      <c r="W6493">
        <v>1.2</v>
      </c>
      <c r="Z6493" s="4" t="s">
        <v>46</v>
      </c>
      <c r="AA6493" t="s">
        <v>126</v>
      </c>
      <c r="AB6493">
        <v>46132</v>
      </c>
      <c r="AG6493">
        <v>0</v>
      </c>
      <c r="AH6493">
        <v>1400</v>
      </c>
      <c r="AM6493" t="str">
        <f>SUBSTITUTE(Tabla_lineas[[#This Row],[Codigo Liname]]," ","")</f>
        <v>P0111</v>
      </c>
    </row>
    <row r="6494" spans="1:39" customFormat="1" x14ac:dyDescent="0.25">
      <c r="A6494" s="2">
        <v>526</v>
      </c>
      <c r="B6494" t="s">
        <v>1144</v>
      </c>
      <c r="C6494">
        <f t="shared" si="101"/>
        <v>1641781</v>
      </c>
      <c r="D6494">
        <v>27468.55</v>
      </c>
      <c r="E6494" t="s">
        <v>395</v>
      </c>
      <c r="F6494">
        <v>39.200000000000003</v>
      </c>
      <c r="G6494">
        <v>23.99</v>
      </c>
      <c r="H6494" t="s">
        <v>396</v>
      </c>
      <c r="I6494" s="2">
        <v>23.99</v>
      </c>
      <c r="J6494" t="s">
        <v>397</v>
      </c>
      <c r="K6494" t="s">
        <v>398</v>
      </c>
      <c r="L6494" s="3" t="str">
        <f>+INDEX([1]!TABLA_MAESTRO_DE_ARTICULO[SubGroupName],MATCH(Tabla_lineas[[#This Row],[CODIGO SAP]],[1]!TABLA_MAESTRO_DE_ARTICULO[ItemCode],0))</f>
        <v>JARABE</v>
      </c>
      <c r="M6494" t="s">
        <v>399</v>
      </c>
      <c r="N6494">
        <v>64</v>
      </c>
      <c r="O6494" t="s">
        <v>400</v>
      </c>
      <c r="S6494" s="2">
        <v>1145</v>
      </c>
      <c r="T6494">
        <v>27457.1</v>
      </c>
      <c r="U6494">
        <v>23.99</v>
      </c>
      <c r="V6494">
        <v>23.98</v>
      </c>
      <c r="W6494">
        <v>5</v>
      </c>
      <c r="Z6494" s="4" t="s">
        <v>46</v>
      </c>
      <c r="AA6494" t="s">
        <v>153</v>
      </c>
      <c r="AB6494">
        <v>46096</v>
      </c>
      <c r="AG6494">
        <v>0</v>
      </c>
      <c r="AH6494">
        <v>1145</v>
      </c>
      <c r="AM6494" t="str">
        <f>SUBSTITUTE(Tabla_lineas[[#This Row],[Codigo Liname]]," ","")</f>
        <v>A1205</v>
      </c>
    </row>
    <row r="6495" spans="1:39" customFormat="1" x14ac:dyDescent="0.25">
      <c r="A6495" s="2">
        <v>527</v>
      </c>
      <c r="B6495" t="s">
        <v>1145</v>
      </c>
      <c r="C6495">
        <f t="shared" si="101"/>
        <v>1642018</v>
      </c>
      <c r="D6495">
        <v>3890</v>
      </c>
      <c r="E6495" t="s">
        <v>115</v>
      </c>
      <c r="F6495">
        <v>2.5099999999999998</v>
      </c>
      <c r="G6495">
        <v>2.5099999999999998</v>
      </c>
      <c r="H6495" t="s">
        <v>116</v>
      </c>
      <c r="I6495" s="2">
        <v>3.89</v>
      </c>
      <c r="J6495" t="s">
        <v>117</v>
      </c>
      <c r="K6495" t="s">
        <v>118</v>
      </c>
      <c r="L6495" s="3" t="str">
        <f>+INDEX([1]!TABLA_MAESTRO_DE_ARTICULO[SubGroupName],MATCH(Tabla_lineas[[#This Row],[CODIGO SAP]],[1]!TABLA_MAESTRO_DE_ARTICULO[ItemCode],0))</f>
        <v>COMPRIMIDO</v>
      </c>
      <c r="M6495" t="s">
        <v>119</v>
      </c>
      <c r="N6495">
        <v>1</v>
      </c>
      <c r="O6495" t="s">
        <v>45</v>
      </c>
      <c r="S6495" s="2">
        <v>1000</v>
      </c>
      <c r="T6495">
        <v>2500</v>
      </c>
      <c r="U6495">
        <v>3.89</v>
      </c>
      <c r="V6495">
        <v>2.5</v>
      </c>
      <c r="W6495">
        <v>0.7</v>
      </c>
      <c r="Z6495" s="4" t="s">
        <v>53</v>
      </c>
      <c r="AA6495" t="s">
        <v>120</v>
      </c>
      <c r="AB6495">
        <v>46132</v>
      </c>
      <c r="AG6495">
        <v>0</v>
      </c>
      <c r="AH6495">
        <v>1000</v>
      </c>
      <c r="AM6495" t="str">
        <f>SUBSTITUTE(Tabla_lineas[[#This Row],[Codigo Liname]]," ","")</f>
        <v>J0504</v>
      </c>
    </row>
    <row r="6496" spans="1:39" customFormat="1" x14ac:dyDescent="0.25">
      <c r="A6496" s="2">
        <v>527</v>
      </c>
      <c r="B6496" t="s">
        <v>1145</v>
      </c>
      <c r="C6496">
        <f t="shared" si="101"/>
        <v>1642018</v>
      </c>
      <c r="D6496">
        <v>17640</v>
      </c>
      <c r="E6496" t="s">
        <v>171</v>
      </c>
      <c r="F6496">
        <v>1.82</v>
      </c>
      <c r="G6496">
        <v>1.82</v>
      </c>
      <c r="H6496" t="s">
        <v>172</v>
      </c>
      <c r="I6496" s="2">
        <v>2.94</v>
      </c>
      <c r="J6496" t="s">
        <v>173</v>
      </c>
      <c r="K6496" t="s">
        <v>174</v>
      </c>
      <c r="L6496" s="3" t="str">
        <f>+INDEX([1]!TABLA_MAESTRO_DE_ARTICULO[SubGroupName],MATCH(Tabla_lineas[[#This Row],[CODIGO SAP]],[1]!TABLA_MAESTRO_DE_ARTICULO[ItemCode],0))</f>
        <v>COMPRIMIDO</v>
      </c>
      <c r="M6496" t="s">
        <v>175</v>
      </c>
      <c r="N6496">
        <v>2</v>
      </c>
      <c r="O6496" t="s">
        <v>45</v>
      </c>
      <c r="S6496" s="2">
        <v>6000</v>
      </c>
      <c r="T6496">
        <v>10860</v>
      </c>
      <c r="U6496">
        <v>2.94</v>
      </c>
      <c r="V6496">
        <v>1.81</v>
      </c>
      <c r="W6496">
        <v>0.7</v>
      </c>
      <c r="Z6496" s="4" t="s">
        <v>46</v>
      </c>
      <c r="AA6496" t="s">
        <v>120</v>
      </c>
      <c r="AB6496">
        <v>46132</v>
      </c>
      <c r="AG6496">
        <v>0</v>
      </c>
      <c r="AH6496">
        <v>6000</v>
      </c>
      <c r="AM6496" t="str">
        <f>SUBSTITUTE(Tabla_lineas[[#This Row],[Codigo Liname]]," ","")</f>
        <v>J0105</v>
      </c>
    </row>
    <row r="6497" spans="1:39" customFormat="1" x14ac:dyDescent="0.25">
      <c r="A6497" s="2">
        <v>527</v>
      </c>
      <c r="B6497" t="s">
        <v>1145</v>
      </c>
      <c r="C6497">
        <f t="shared" si="101"/>
        <v>1642018</v>
      </c>
      <c r="D6497">
        <v>17805</v>
      </c>
      <c r="E6497" t="s">
        <v>176</v>
      </c>
      <c r="F6497">
        <v>16.7</v>
      </c>
      <c r="G6497">
        <v>16.7</v>
      </c>
      <c r="H6497" t="s">
        <v>177</v>
      </c>
      <c r="I6497" s="2">
        <v>35.61</v>
      </c>
      <c r="J6497" t="s">
        <v>178</v>
      </c>
      <c r="K6497" t="s">
        <v>179</v>
      </c>
      <c r="L6497" s="3" t="str">
        <f>+INDEX([1]!TABLA_MAESTRO_DE_ARTICULO[SubGroupName],MATCH(Tabla_lineas[[#This Row],[CODIGO SAP]],[1]!TABLA_MAESTRO_DE_ARTICULO[ItemCode],0))</f>
        <v>POLVO PARA SUSPENSION</v>
      </c>
      <c r="M6497" t="s">
        <v>180</v>
      </c>
      <c r="N6497">
        <v>4</v>
      </c>
      <c r="O6497" t="s">
        <v>181</v>
      </c>
      <c r="S6497" s="2">
        <v>500</v>
      </c>
      <c r="T6497">
        <v>8345</v>
      </c>
      <c r="U6497">
        <v>35.61</v>
      </c>
      <c r="V6497">
        <v>16.690000000000001</v>
      </c>
      <c r="W6497">
        <v>5.5</v>
      </c>
      <c r="Z6497" s="4" t="s">
        <v>46</v>
      </c>
      <c r="AA6497" t="s">
        <v>153</v>
      </c>
      <c r="AB6497">
        <v>46096</v>
      </c>
      <c r="AG6497">
        <v>0</v>
      </c>
      <c r="AH6497">
        <v>500</v>
      </c>
      <c r="AM6497" t="str">
        <f>SUBSTITUTE(Tabla_lineas[[#This Row],[Codigo Liname]]," ","")</f>
        <v>J0157</v>
      </c>
    </row>
    <row r="6498" spans="1:39" customFormat="1" x14ac:dyDescent="0.25">
      <c r="A6498" s="2">
        <v>527</v>
      </c>
      <c r="B6498" t="s">
        <v>1145</v>
      </c>
      <c r="C6498">
        <f t="shared" si="101"/>
        <v>1642018</v>
      </c>
      <c r="D6498">
        <v>1500</v>
      </c>
      <c r="E6498" t="s">
        <v>188</v>
      </c>
      <c r="F6498">
        <v>0.66</v>
      </c>
      <c r="G6498">
        <v>0.66</v>
      </c>
      <c r="H6498" t="s">
        <v>189</v>
      </c>
      <c r="I6498" s="2">
        <v>1</v>
      </c>
      <c r="J6498" t="s">
        <v>190</v>
      </c>
      <c r="K6498" t="s">
        <v>191</v>
      </c>
      <c r="L6498" s="3" t="str">
        <f>+INDEX([1]!TABLA_MAESTRO_DE_ARTICULO[SubGroupName],MATCH(Tabla_lineas[[#This Row],[CODIGO SAP]],[1]!TABLA_MAESTRO_DE_ARTICULO[ItemCode],0))</f>
        <v>COMPRIMIDO</v>
      </c>
      <c r="M6498" t="s">
        <v>192</v>
      </c>
      <c r="N6498">
        <v>5</v>
      </c>
      <c r="O6498" t="s">
        <v>45</v>
      </c>
      <c r="S6498" s="2">
        <v>1500</v>
      </c>
      <c r="T6498">
        <v>975</v>
      </c>
      <c r="U6498">
        <v>1</v>
      </c>
      <c r="V6498">
        <v>0.65</v>
      </c>
      <c r="W6498">
        <v>0.2</v>
      </c>
      <c r="Z6498" s="4" t="s">
        <v>53</v>
      </c>
      <c r="AA6498" t="s">
        <v>153</v>
      </c>
      <c r="AB6498">
        <v>46096</v>
      </c>
      <c r="AG6498">
        <v>0</v>
      </c>
      <c r="AH6498">
        <v>1500</v>
      </c>
      <c r="AM6498" t="str">
        <f>SUBSTITUTE(Tabla_lineas[[#This Row],[Codigo Liname]]," ","")</f>
        <v>R0501</v>
      </c>
    </row>
    <row r="6499" spans="1:39" customFormat="1" x14ac:dyDescent="0.25">
      <c r="A6499" s="2">
        <v>527</v>
      </c>
      <c r="B6499" t="s">
        <v>1145</v>
      </c>
      <c r="C6499">
        <f t="shared" si="101"/>
        <v>1642018</v>
      </c>
      <c r="D6499">
        <v>3030</v>
      </c>
      <c r="E6499" t="s">
        <v>121</v>
      </c>
      <c r="F6499">
        <v>2.0099999999999998</v>
      </c>
      <c r="G6499">
        <v>2.0099999999999998</v>
      </c>
      <c r="H6499" t="s">
        <v>122</v>
      </c>
      <c r="I6499" s="2">
        <v>2.02</v>
      </c>
      <c r="J6499" t="s">
        <v>123</v>
      </c>
      <c r="K6499" t="s">
        <v>124</v>
      </c>
      <c r="L6499" s="3" t="str">
        <f>+INDEX([1]!TABLA_MAESTRO_DE_ARTICULO[SubGroupName],MATCH(Tabla_lineas[[#This Row],[CODIGO SAP]],[1]!TABLA_MAESTRO_DE_ARTICULO[ItemCode],0))</f>
        <v>COMPRIMIDO</v>
      </c>
      <c r="M6499" t="s">
        <v>125</v>
      </c>
      <c r="N6499">
        <v>6</v>
      </c>
      <c r="O6499" t="s">
        <v>45</v>
      </c>
      <c r="S6499" s="2">
        <v>1500</v>
      </c>
      <c r="T6499">
        <v>3000</v>
      </c>
      <c r="U6499">
        <v>2.02</v>
      </c>
      <c r="V6499">
        <v>2</v>
      </c>
      <c r="W6499">
        <v>0.15</v>
      </c>
      <c r="Z6499" s="4" t="s">
        <v>53</v>
      </c>
      <c r="AA6499" t="s">
        <v>126</v>
      </c>
      <c r="AB6499">
        <v>46132</v>
      </c>
      <c r="AG6499">
        <v>0</v>
      </c>
      <c r="AH6499">
        <v>1500</v>
      </c>
      <c r="AM6499" t="str">
        <f>SUBSTITUTE(Tabla_lineas[[#This Row],[Codigo Liname]]," ","")</f>
        <v>C1001</v>
      </c>
    </row>
    <row r="6500" spans="1:39" customFormat="1" x14ac:dyDescent="0.25">
      <c r="A6500" s="2">
        <v>527</v>
      </c>
      <c r="B6500" t="s">
        <v>1145</v>
      </c>
      <c r="C6500">
        <f t="shared" si="101"/>
        <v>1642018</v>
      </c>
      <c r="D6500">
        <v>2724.5</v>
      </c>
      <c r="E6500" t="s">
        <v>432</v>
      </c>
      <c r="F6500">
        <v>49.46</v>
      </c>
      <c r="G6500">
        <v>49.46</v>
      </c>
      <c r="H6500" t="s">
        <v>433</v>
      </c>
      <c r="I6500" s="2">
        <v>54.49</v>
      </c>
      <c r="J6500" t="s">
        <v>434</v>
      </c>
      <c r="K6500" t="s">
        <v>435</v>
      </c>
      <c r="L6500" s="3" t="str">
        <f>+INDEX([1]!TABLA_MAESTRO_DE_ARTICULO[SubGroupName],MATCH(Tabla_lineas[[#This Row],[CODIGO SAP]],[1]!TABLA_MAESTRO_DE_ARTICULO[ItemCode],0))</f>
        <v>POLVO PARA SUSPENSION</v>
      </c>
      <c r="M6500" t="s">
        <v>436</v>
      </c>
      <c r="N6500">
        <v>8</v>
      </c>
      <c r="O6500" t="s">
        <v>437</v>
      </c>
      <c r="S6500" s="2">
        <v>50</v>
      </c>
      <c r="T6500">
        <v>2472.5</v>
      </c>
      <c r="U6500">
        <v>54.49</v>
      </c>
      <c r="V6500">
        <v>49.45</v>
      </c>
      <c r="W6500">
        <v>10</v>
      </c>
      <c r="Z6500" s="4" t="s">
        <v>46</v>
      </c>
      <c r="AA6500" t="s">
        <v>153</v>
      </c>
      <c r="AB6500">
        <v>46096</v>
      </c>
      <c r="AG6500">
        <v>0</v>
      </c>
      <c r="AH6500">
        <v>50</v>
      </c>
      <c r="AM6500" t="str">
        <f>SUBSTITUTE(Tabla_lineas[[#This Row],[Codigo Liname]]," ","")</f>
        <v>J0162</v>
      </c>
    </row>
    <row r="6501" spans="1:39" customFormat="1" x14ac:dyDescent="0.25">
      <c r="A6501" s="2">
        <v>527</v>
      </c>
      <c r="B6501" t="s">
        <v>1145</v>
      </c>
      <c r="C6501">
        <f t="shared" si="101"/>
        <v>1642018</v>
      </c>
      <c r="D6501">
        <v>16785</v>
      </c>
      <c r="E6501" t="s">
        <v>127</v>
      </c>
      <c r="F6501">
        <v>7.87</v>
      </c>
      <c r="G6501">
        <v>7.87</v>
      </c>
      <c r="H6501" t="s">
        <v>128</v>
      </c>
      <c r="I6501" s="2">
        <v>11.19</v>
      </c>
      <c r="J6501" t="s">
        <v>129</v>
      </c>
      <c r="K6501" t="s">
        <v>130</v>
      </c>
      <c r="L6501" s="3" t="str">
        <f>+INDEX([1]!TABLA_MAESTRO_DE_ARTICULO[SubGroupName],MATCH(Tabla_lineas[[#This Row],[CODIGO SAP]],[1]!TABLA_MAESTRO_DE_ARTICULO[ItemCode],0))</f>
        <v>COMPRIMIDO</v>
      </c>
      <c r="M6501" t="s">
        <v>131</v>
      </c>
      <c r="N6501">
        <v>7</v>
      </c>
      <c r="O6501" t="s">
        <v>132</v>
      </c>
      <c r="S6501" s="2">
        <v>1500</v>
      </c>
      <c r="T6501">
        <v>11790</v>
      </c>
      <c r="U6501">
        <v>11.19</v>
      </c>
      <c r="V6501">
        <v>7.86</v>
      </c>
      <c r="W6501">
        <v>1.3</v>
      </c>
      <c r="Z6501" s="4" t="s">
        <v>46</v>
      </c>
      <c r="AA6501" t="s">
        <v>126</v>
      </c>
      <c r="AB6501">
        <v>46132</v>
      </c>
      <c r="AG6501">
        <v>0</v>
      </c>
      <c r="AH6501">
        <v>1500</v>
      </c>
      <c r="AM6501" t="str">
        <f>SUBSTITUTE(Tabla_lineas[[#This Row],[Codigo Liname]]," ","")</f>
        <v>J0113</v>
      </c>
    </row>
    <row r="6502" spans="1:39" customFormat="1" x14ac:dyDescent="0.25">
      <c r="A6502" s="2">
        <v>527</v>
      </c>
      <c r="B6502" t="s">
        <v>1145</v>
      </c>
      <c r="C6502">
        <f t="shared" si="101"/>
        <v>1642018</v>
      </c>
      <c r="D6502">
        <v>2620</v>
      </c>
      <c r="E6502" t="s">
        <v>133</v>
      </c>
      <c r="F6502">
        <v>0.95</v>
      </c>
      <c r="G6502">
        <v>0.95</v>
      </c>
      <c r="H6502" t="s">
        <v>134</v>
      </c>
      <c r="I6502" s="2">
        <v>1.31</v>
      </c>
      <c r="J6502" t="s">
        <v>135</v>
      </c>
      <c r="K6502" t="s">
        <v>136</v>
      </c>
      <c r="L6502" s="3" t="str">
        <f>+INDEX([1]!TABLA_MAESTRO_DE_ARTICULO[SubGroupName],MATCH(Tabla_lineas[[#This Row],[CODIGO SAP]],[1]!TABLA_MAESTRO_DE_ARTICULO[ItemCode],0))</f>
        <v>COMPRIMIDO</v>
      </c>
      <c r="M6502" t="s">
        <v>137</v>
      </c>
      <c r="N6502">
        <v>11</v>
      </c>
      <c r="O6502" t="s">
        <v>45</v>
      </c>
      <c r="P6502">
        <v>32100</v>
      </c>
      <c r="Q6502">
        <v>219600</v>
      </c>
      <c r="R6502">
        <v>251700</v>
      </c>
      <c r="S6502" s="2">
        <v>2000</v>
      </c>
      <c r="T6502">
        <v>1880</v>
      </c>
      <c r="U6502">
        <v>1.31</v>
      </c>
      <c r="V6502">
        <v>0.94</v>
      </c>
      <c r="W6502">
        <v>0.32</v>
      </c>
      <c r="Z6502" s="4" t="s">
        <v>53</v>
      </c>
      <c r="AA6502" t="s">
        <v>120</v>
      </c>
      <c r="AB6502">
        <v>46132</v>
      </c>
      <c r="AG6502">
        <v>0</v>
      </c>
      <c r="AH6502">
        <v>2000</v>
      </c>
      <c r="AM6502" t="str">
        <f>SUBSTITUTE(Tabla_lineas[[#This Row],[Codigo Liname]]," ","")</f>
        <v>N0304</v>
      </c>
    </row>
    <row r="6503" spans="1:39" customFormat="1" x14ac:dyDescent="0.25">
      <c r="A6503" s="2">
        <v>527</v>
      </c>
      <c r="B6503" t="s">
        <v>1145</v>
      </c>
      <c r="C6503">
        <f t="shared" si="101"/>
        <v>1642018</v>
      </c>
      <c r="D6503">
        <v>2782.5</v>
      </c>
      <c r="E6503" t="s">
        <v>438</v>
      </c>
      <c r="F6503">
        <v>176.33</v>
      </c>
      <c r="G6503">
        <v>92.75</v>
      </c>
      <c r="H6503" t="s">
        <v>439</v>
      </c>
      <c r="I6503" s="2">
        <v>92.75</v>
      </c>
      <c r="J6503" t="s">
        <v>440</v>
      </c>
      <c r="K6503" t="s">
        <v>441</v>
      </c>
      <c r="L6503" s="3" t="str">
        <f>+INDEX([1]!TABLA_MAESTRO_DE_ARTICULO[SubGroupName],MATCH(Tabla_lineas[[#This Row],[CODIGO SAP]],[1]!TABLA_MAESTRO_DE_ARTICULO[ItemCode],0))</f>
        <v>POLVO PARA SUSPENSION</v>
      </c>
      <c r="M6503" t="s">
        <v>442</v>
      </c>
      <c r="N6503">
        <v>13</v>
      </c>
      <c r="O6503" t="s">
        <v>443</v>
      </c>
      <c r="S6503" s="2">
        <v>30</v>
      </c>
      <c r="T6503">
        <v>2782.2</v>
      </c>
      <c r="U6503">
        <v>92.75</v>
      </c>
      <c r="V6503">
        <v>92.74</v>
      </c>
      <c r="W6503">
        <v>12</v>
      </c>
      <c r="Z6503" s="4" t="s">
        <v>46</v>
      </c>
      <c r="AA6503" t="s">
        <v>153</v>
      </c>
      <c r="AB6503">
        <v>46096</v>
      </c>
      <c r="AG6503">
        <v>0</v>
      </c>
      <c r="AH6503">
        <v>30</v>
      </c>
      <c r="AM6503" t="str">
        <f>SUBSTITUTE(Tabla_lineas[[#This Row],[Codigo Liname]]," ","")</f>
        <v>J0163</v>
      </c>
    </row>
    <row r="6504" spans="1:39" customFormat="1" x14ac:dyDescent="0.25">
      <c r="A6504" s="2">
        <v>527</v>
      </c>
      <c r="B6504" t="s">
        <v>1145</v>
      </c>
      <c r="C6504">
        <f t="shared" si="101"/>
        <v>1642018</v>
      </c>
      <c r="D6504">
        <v>16500</v>
      </c>
      <c r="E6504" t="s">
        <v>420</v>
      </c>
      <c r="F6504">
        <v>4.96</v>
      </c>
      <c r="G6504">
        <v>4.96</v>
      </c>
      <c r="H6504" t="s">
        <v>421</v>
      </c>
      <c r="I6504" s="2">
        <v>11</v>
      </c>
      <c r="J6504" t="s">
        <v>422</v>
      </c>
      <c r="K6504" t="s">
        <v>423</v>
      </c>
      <c r="L6504" s="3" t="str">
        <f>+INDEX([1]!TABLA_MAESTRO_DE_ARTICULO[SubGroupName],MATCH(Tabla_lineas[[#This Row],[CODIGO SAP]],[1]!TABLA_MAESTRO_DE_ARTICULO[ItemCode],0))</f>
        <v>CAPSULA DURA</v>
      </c>
      <c r="M6504" t="s">
        <v>424</v>
      </c>
      <c r="N6504">
        <v>12</v>
      </c>
      <c r="O6504" t="s">
        <v>45</v>
      </c>
      <c r="S6504" s="2">
        <v>1500</v>
      </c>
      <c r="T6504">
        <v>7425</v>
      </c>
      <c r="U6504">
        <v>11</v>
      </c>
      <c r="V6504">
        <v>4.95</v>
      </c>
      <c r="W6504">
        <v>1.3</v>
      </c>
      <c r="Z6504" s="4" t="s">
        <v>46</v>
      </c>
      <c r="AA6504" t="s">
        <v>120</v>
      </c>
      <c r="AB6504">
        <v>46132</v>
      </c>
      <c r="AG6504">
        <v>0</v>
      </c>
      <c r="AH6504">
        <v>1500</v>
      </c>
      <c r="AM6504" t="str">
        <f>SUBSTITUTE(Tabla_lineas[[#This Row],[Codigo Liname]]," ","")</f>
        <v>J0158</v>
      </c>
    </row>
    <row r="6505" spans="1:39" customFormat="1" x14ac:dyDescent="0.25">
      <c r="A6505" s="2">
        <v>527</v>
      </c>
      <c r="B6505" t="s">
        <v>1145</v>
      </c>
      <c r="C6505">
        <f t="shared" si="101"/>
        <v>1642018</v>
      </c>
      <c r="D6505">
        <v>7440</v>
      </c>
      <c r="E6505" t="s">
        <v>203</v>
      </c>
      <c r="F6505">
        <v>1.64</v>
      </c>
      <c r="G6505">
        <v>1.64</v>
      </c>
      <c r="H6505" t="s">
        <v>204</v>
      </c>
      <c r="I6505" s="2">
        <v>3.72</v>
      </c>
      <c r="J6505" t="s">
        <v>205</v>
      </c>
      <c r="K6505" t="s">
        <v>206</v>
      </c>
      <c r="L6505" s="3" t="str">
        <f>+INDEX([1]!TABLA_MAESTRO_DE_ARTICULO[SubGroupName],MATCH(Tabla_lineas[[#This Row],[CODIGO SAP]],[1]!TABLA_MAESTRO_DE_ARTICULO[ItemCode],0))</f>
        <v>COMPRIMIDO</v>
      </c>
      <c r="M6505" t="s">
        <v>207</v>
      </c>
      <c r="N6505">
        <v>14</v>
      </c>
      <c r="O6505" t="s">
        <v>45</v>
      </c>
      <c r="S6505" s="2">
        <v>2000</v>
      </c>
      <c r="T6505">
        <v>3280</v>
      </c>
      <c r="U6505">
        <v>3.72</v>
      </c>
      <c r="V6505">
        <v>1.64</v>
      </c>
      <c r="W6505">
        <v>0.38</v>
      </c>
      <c r="Z6505" s="4" t="s">
        <v>46</v>
      </c>
      <c r="AA6505" t="s">
        <v>120</v>
      </c>
      <c r="AB6505">
        <v>46132</v>
      </c>
      <c r="AG6505">
        <v>0</v>
      </c>
      <c r="AH6505">
        <v>2000</v>
      </c>
      <c r="AM6505" t="str">
        <f>SUBSTITUTE(Tabla_lineas[[#This Row],[Codigo Liname]]," ","")</f>
        <v>J0127</v>
      </c>
    </row>
    <row r="6506" spans="1:39" customFormat="1" x14ac:dyDescent="0.25">
      <c r="A6506" s="2">
        <v>527</v>
      </c>
      <c r="B6506" t="s">
        <v>1145</v>
      </c>
      <c r="C6506">
        <f t="shared" si="101"/>
        <v>1642018</v>
      </c>
      <c r="D6506">
        <v>935.9</v>
      </c>
      <c r="E6506" t="s">
        <v>218</v>
      </c>
      <c r="F6506">
        <v>28.9</v>
      </c>
      <c r="G6506">
        <v>13.37</v>
      </c>
      <c r="H6506" t="s">
        <v>219</v>
      </c>
      <c r="I6506" s="2">
        <v>13.37</v>
      </c>
      <c r="J6506" t="s">
        <v>220</v>
      </c>
      <c r="K6506" t="s">
        <v>221</v>
      </c>
      <c r="L6506" s="3" t="str">
        <f>+INDEX([1]!TABLA_MAESTRO_DE_ARTICULO[SubGroupName],MATCH(Tabla_lineas[[#This Row],[CODIGO SAP]],[1]!TABLA_MAESTRO_DE_ARTICULO[ItemCode],0))</f>
        <v>CREMA DERMICA</v>
      </c>
      <c r="M6506" t="s">
        <v>222</v>
      </c>
      <c r="N6506">
        <v>16</v>
      </c>
      <c r="O6506" t="s">
        <v>223</v>
      </c>
      <c r="S6506" s="2">
        <v>70</v>
      </c>
      <c r="T6506">
        <v>935.2</v>
      </c>
      <c r="U6506">
        <v>13.37</v>
      </c>
      <c r="V6506">
        <v>13.36</v>
      </c>
      <c r="W6506">
        <v>4.5</v>
      </c>
      <c r="Z6506" s="4" t="s">
        <v>53</v>
      </c>
      <c r="AA6506" t="s">
        <v>153</v>
      </c>
      <c r="AB6506">
        <v>46132</v>
      </c>
      <c r="AG6506">
        <v>0</v>
      </c>
      <c r="AH6506">
        <v>70</v>
      </c>
      <c r="AM6506" t="str">
        <f>SUBSTITUTE(Tabla_lineas[[#This Row],[Codigo Liname]]," ","")</f>
        <v>D0103</v>
      </c>
    </row>
    <row r="6507" spans="1:39" customFormat="1" x14ac:dyDescent="0.25">
      <c r="A6507" s="2">
        <v>527</v>
      </c>
      <c r="B6507" t="s">
        <v>1145</v>
      </c>
      <c r="C6507">
        <f t="shared" si="101"/>
        <v>1642018</v>
      </c>
      <c r="D6507">
        <v>1140</v>
      </c>
      <c r="E6507" t="s">
        <v>449</v>
      </c>
      <c r="F6507">
        <v>4.2</v>
      </c>
      <c r="G6507">
        <v>2.2799999999999998</v>
      </c>
      <c r="H6507" t="s">
        <v>450</v>
      </c>
      <c r="I6507" s="2">
        <v>2.2799999999999998</v>
      </c>
      <c r="J6507" t="s">
        <v>451</v>
      </c>
      <c r="K6507" t="s">
        <v>452</v>
      </c>
      <c r="L6507" s="3" t="str">
        <f>+INDEX([1]!TABLA_MAESTRO_DE_ARTICULO[SubGroupName],MATCH(Tabla_lineas[[#This Row],[CODIGO SAP]],[1]!TABLA_MAESTRO_DE_ARTICULO[ItemCode],0))</f>
        <v>OVULO VAGINAL</v>
      </c>
      <c r="M6507" t="s">
        <v>453</v>
      </c>
      <c r="N6507">
        <v>17</v>
      </c>
      <c r="O6507" t="s">
        <v>97</v>
      </c>
      <c r="S6507" s="2">
        <v>500</v>
      </c>
      <c r="T6507">
        <v>1135</v>
      </c>
      <c r="U6507">
        <v>2.2799999999999998</v>
      </c>
      <c r="V6507">
        <v>2.27</v>
      </c>
      <c r="W6507">
        <v>0.7</v>
      </c>
      <c r="Z6507" s="4" t="s">
        <v>53</v>
      </c>
      <c r="AA6507" t="s">
        <v>126</v>
      </c>
      <c r="AB6507">
        <v>46132</v>
      </c>
      <c r="AG6507">
        <v>0</v>
      </c>
      <c r="AH6507">
        <v>500</v>
      </c>
      <c r="AM6507" t="str">
        <f>SUBSTITUTE(Tabla_lineas[[#This Row],[Codigo Liname]]," ","")</f>
        <v>G0102</v>
      </c>
    </row>
    <row r="6508" spans="1:39" customFormat="1" x14ac:dyDescent="0.25">
      <c r="A6508" s="2">
        <v>527</v>
      </c>
      <c r="B6508" t="s">
        <v>1145</v>
      </c>
      <c r="C6508">
        <f t="shared" si="101"/>
        <v>1642018</v>
      </c>
      <c r="D6508">
        <v>919.99999999999989</v>
      </c>
      <c r="E6508" t="s">
        <v>229</v>
      </c>
      <c r="F6508">
        <v>19.329999999999998</v>
      </c>
      <c r="G6508">
        <v>18.399999999999999</v>
      </c>
      <c r="H6508" t="s">
        <v>230</v>
      </c>
      <c r="I6508" s="2">
        <v>18.399999999999999</v>
      </c>
      <c r="J6508" t="s">
        <v>231</v>
      </c>
      <c r="K6508" t="s">
        <v>232</v>
      </c>
      <c r="L6508" s="3" t="str">
        <f>+INDEX([1]!TABLA_MAESTRO_DE_ARTICULO[SubGroupName],MATCH(Tabla_lineas[[#This Row],[CODIGO SAP]],[1]!TABLA_MAESTRO_DE_ARTICULO[ItemCode],0))</f>
        <v>SUSPENSION</v>
      </c>
      <c r="M6508" t="s">
        <v>233</v>
      </c>
      <c r="N6508">
        <v>18</v>
      </c>
      <c r="O6508" t="s">
        <v>65</v>
      </c>
      <c r="S6508" s="2">
        <v>50</v>
      </c>
      <c r="T6508">
        <v>919.5</v>
      </c>
      <c r="U6508">
        <v>18.399999999999999</v>
      </c>
      <c r="V6508">
        <v>18.39</v>
      </c>
      <c r="W6508">
        <v>5.5</v>
      </c>
      <c r="Z6508" s="4" t="s">
        <v>53</v>
      </c>
      <c r="AA6508" t="s">
        <v>153</v>
      </c>
      <c r="AB6508">
        <v>46132</v>
      </c>
      <c r="AG6508">
        <v>0</v>
      </c>
      <c r="AH6508">
        <v>50</v>
      </c>
      <c r="AM6508" t="str">
        <f>SUBSTITUTE(Tabla_lineas[[#This Row],[Codigo Liname]]," ","")</f>
        <v>J0138</v>
      </c>
    </row>
    <row r="6509" spans="1:39" customFormat="1" x14ac:dyDescent="0.25">
      <c r="A6509" s="2">
        <v>527</v>
      </c>
      <c r="B6509" t="s">
        <v>1145</v>
      </c>
      <c r="C6509">
        <f t="shared" si="101"/>
        <v>1642018</v>
      </c>
      <c r="D6509">
        <v>3600</v>
      </c>
      <c r="E6509" t="s">
        <v>138</v>
      </c>
      <c r="F6509">
        <v>0.2</v>
      </c>
      <c r="G6509">
        <v>0.2</v>
      </c>
      <c r="H6509" t="s">
        <v>139</v>
      </c>
      <c r="I6509" s="2">
        <v>0.24</v>
      </c>
      <c r="J6509" t="s">
        <v>140</v>
      </c>
      <c r="K6509" t="s">
        <v>141</v>
      </c>
      <c r="L6509" s="3" t="str">
        <f>+INDEX([1]!TABLA_MAESTRO_DE_ARTICULO[SubGroupName],MATCH(Tabla_lineas[[#This Row],[CODIGO SAP]],[1]!TABLA_MAESTRO_DE_ARTICULO[ItemCode],0))</f>
        <v>COMPRIMIDO</v>
      </c>
      <c r="M6509" t="s">
        <v>142</v>
      </c>
      <c r="N6509">
        <v>20</v>
      </c>
      <c r="O6509" t="s">
        <v>45</v>
      </c>
      <c r="S6509" s="2">
        <v>15000</v>
      </c>
      <c r="T6509">
        <v>2850</v>
      </c>
      <c r="U6509">
        <v>0.24</v>
      </c>
      <c r="V6509">
        <v>0.19</v>
      </c>
      <c r="W6509">
        <v>0.12</v>
      </c>
      <c r="Z6509" s="4" t="s">
        <v>46</v>
      </c>
      <c r="AA6509" t="s">
        <v>126</v>
      </c>
      <c r="AB6509">
        <v>46132</v>
      </c>
      <c r="AG6509">
        <v>0</v>
      </c>
      <c r="AH6509">
        <v>15000</v>
      </c>
      <c r="AM6509" t="str">
        <f>SUBSTITUTE(Tabla_lineas[[#This Row],[Codigo Liname]]," ","")</f>
        <v>M0102</v>
      </c>
    </row>
    <row r="6510" spans="1:39" customFormat="1" x14ac:dyDescent="0.25">
      <c r="A6510" s="2">
        <v>527</v>
      </c>
      <c r="B6510" t="s">
        <v>1145</v>
      </c>
      <c r="C6510">
        <f t="shared" si="101"/>
        <v>1642018</v>
      </c>
      <c r="D6510">
        <v>2320</v>
      </c>
      <c r="E6510" t="s">
        <v>143</v>
      </c>
      <c r="F6510">
        <v>2.17</v>
      </c>
      <c r="G6510">
        <v>2.17</v>
      </c>
      <c r="H6510" t="s">
        <v>144</v>
      </c>
      <c r="I6510" s="2">
        <v>2.3199999999999998</v>
      </c>
      <c r="J6510" t="s">
        <v>145</v>
      </c>
      <c r="K6510" t="s">
        <v>146</v>
      </c>
      <c r="L6510" s="3" t="str">
        <f>+INDEX([1]!TABLA_MAESTRO_DE_ARTICULO[SubGroupName],MATCH(Tabla_lineas[[#This Row],[CODIGO SAP]],[1]!TABLA_MAESTRO_DE_ARTICULO[ItemCode],0))</f>
        <v>CAPSULA DURA</v>
      </c>
      <c r="M6510" t="s">
        <v>147</v>
      </c>
      <c r="N6510">
        <v>21</v>
      </c>
      <c r="O6510" t="s">
        <v>45</v>
      </c>
      <c r="S6510" s="2">
        <v>1000</v>
      </c>
      <c r="T6510">
        <v>2160</v>
      </c>
      <c r="U6510">
        <v>2.3199999999999998</v>
      </c>
      <c r="V6510">
        <v>2.16</v>
      </c>
      <c r="W6510">
        <v>0.8</v>
      </c>
      <c r="Z6510" s="4" t="s">
        <v>46</v>
      </c>
      <c r="AA6510" t="s">
        <v>120</v>
      </c>
      <c r="AB6510">
        <v>46132</v>
      </c>
      <c r="AG6510">
        <v>0</v>
      </c>
      <c r="AH6510">
        <v>1000</v>
      </c>
      <c r="AM6510" t="str">
        <f>SUBSTITUTE(Tabla_lineas[[#This Row],[Codigo Liname]]," ","")</f>
        <v>J0141</v>
      </c>
    </row>
    <row r="6511" spans="1:39" customFormat="1" x14ac:dyDescent="0.25">
      <c r="A6511" s="2">
        <v>527</v>
      </c>
      <c r="B6511" t="s">
        <v>1145</v>
      </c>
      <c r="C6511">
        <f t="shared" si="101"/>
        <v>1642018</v>
      </c>
      <c r="D6511">
        <v>12355</v>
      </c>
      <c r="E6511" t="s">
        <v>298</v>
      </c>
      <c r="F6511">
        <v>14.58</v>
      </c>
      <c r="G6511">
        <v>14.58</v>
      </c>
      <c r="H6511" t="s">
        <v>299</v>
      </c>
      <c r="I6511" s="2">
        <v>24.71</v>
      </c>
      <c r="J6511" t="s">
        <v>300</v>
      </c>
      <c r="K6511" t="s">
        <v>301</v>
      </c>
      <c r="L6511" s="3" t="str">
        <f>+INDEX([1]!TABLA_MAESTRO_DE_ARTICULO[SubGroupName],MATCH(Tabla_lineas[[#This Row],[CODIGO SAP]],[1]!TABLA_MAESTRO_DE_ARTICULO[ItemCode],0))</f>
        <v>SUSPENSION</v>
      </c>
      <c r="M6511" t="s">
        <v>302</v>
      </c>
      <c r="N6511">
        <v>23</v>
      </c>
      <c r="O6511" t="s">
        <v>65</v>
      </c>
      <c r="S6511" s="2">
        <v>500</v>
      </c>
      <c r="T6511">
        <v>7285</v>
      </c>
      <c r="U6511">
        <v>24.71</v>
      </c>
      <c r="V6511">
        <v>14.57</v>
      </c>
      <c r="W6511">
        <v>5.5</v>
      </c>
      <c r="Z6511" s="4" t="s">
        <v>46</v>
      </c>
      <c r="AA6511" t="s">
        <v>153</v>
      </c>
      <c r="AB6511">
        <v>46096</v>
      </c>
      <c r="AG6511">
        <v>0</v>
      </c>
      <c r="AH6511">
        <v>500</v>
      </c>
      <c r="AM6511" t="str">
        <f>SUBSTITUTE(Tabla_lineas[[#This Row],[Codigo Liname]]," ","")</f>
        <v>M0104</v>
      </c>
    </row>
    <row r="6512" spans="1:39" customFormat="1" x14ac:dyDescent="0.25">
      <c r="A6512" s="2">
        <v>527</v>
      </c>
      <c r="B6512" t="s">
        <v>1145</v>
      </c>
      <c r="C6512">
        <f t="shared" si="101"/>
        <v>1642018</v>
      </c>
      <c r="D6512">
        <v>13799.999999999998</v>
      </c>
      <c r="E6512" t="s">
        <v>303</v>
      </c>
      <c r="F6512">
        <v>0.75</v>
      </c>
      <c r="G6512">
        <v>0.69</v>
      </c>
      <c r="H6512" t="s">
        <v>304</v>
      </c>
      <c r="I6512" s="2">
        <v>0.69</v>
      </c>
      <c r="J6512" t="s">
        <v>305</v>
      </c>
      <c r="K6512" t="s">
        <v>306</v>
      </c>
      <c r="L6512" s="3" t="str">
        <f>+INDEX([1]!TABLA_MAESTRO_DE_ARTICULO[SubGroupName],MATCH(Tabla_lineas[[#This Row],[CODIGO SAP]],[1]!TABLA_MAESTRO_DE_ARTICULO[ItemCode],0))</f>
        <v>COMPRIMIDO</v>
      </c>
      <c r="M6512" t="s">
        <v>307</v>
      </c>
      <c r="N6512">
        <v>36</v>
      </c>
      <c r="O6512" t="s">
        <v>45</v>
      </c>
      <c r="P6512">
        <v>138600</v>
      </c>
      <c r="Q6512">
        <v>3275900</v>
      </c>
      <c r="R6512">
        <v>3414500</v>
      </c>
      <c r="S6512" s="2">
        <v>20000</v>
      </c>
      <c r="T6512">
        <v>13600.000000000002</v>
      </c>
      <c r="U6512">
        <v>0.69</v>
      </c>
      <c r="V6512">
        <v>0.68</v>
      </c>
      <c r="W6512">
        <v>0.14000000000000001</v>
      </c>
      <c r="Z6512" s="4" t="s">
        <v>46</v>
      </c>
      <c r="AA6512" t="s">
        <v>120</v>
      </c>
      <c r="AB6512">
        <v>46132</v>
      </c>
      <c r="AG6512">
        <v>0</v>
      </c>
      <c r="AH6512">
        <v>20000</v>
      </c>
      <c r="AM6512" t="str">
        <f>SUBSTITUTE(Tabla_lineas[[#This Row],[Codigo Liname]]," ","")</f>
        <v>M0105</v>
      </c>
    </row>
    <row r="6513" spans="1:39" customFormat="1" x14ac:dyDescent="0.25">
      <c r="A6513" s="2">
        <v>527</v>
      </c>
      <c r="B6513" t="s">
        <v>1145</v>
      </c>
      <c r="C6513">
        <f t="shared" si="101"/>
        <v>1642018</v>
      </c>
      <c r="D6513">
        <v>1500</v>
      </c>
      <c r="E6513" t="s">
        <v>308</v>
      </c>
      <c r="F6513">
        <v>5.07</v>
      </c>
      <c r="G6513">
        <v>5.07</v>
      </c>
      <c r="H6513" t="s">
        <v>309</v>
      </c>
      <c r="I6513" s="2">
        <v>10.9</v>
      </c>
      <c r="J6513" t="s">
        <v>310</v>
      </c>
      <c r="K6513" t="s">
        <v>311</v>
      </c>
      <c r="L6513" s="3" t="str">
        <f>+INDEX([1]!TABLA_MAESTRO_DE_ARTICULO[SubGroupName],MATCH(Tabla_lineas[[#This Row],[CODIGO SAP]],[1]!TABLA_MAESTRO_DE_ARTICULO[ItemCode],0))</f>
        <v>SOLUCION INYECTABLE</v>
      </c>
      <c r="M6513" t="s">
        <v>312</v>
      </c>
      <c r="N6513">
        <v>24</v>
      </c>
      <c r="O6513" t="s">
        <v>249</v>
      </c>
      <c r="S6513" s="2">
        <v>500</v>
      </c>
      <c r="T6513">
        <v>1495</v>
      </c>
      <c r="U6513">
        <v>3</v>
      </c>
      <c r="V6513">
        <v>2.99</v>
      </c>
      <c r="W6513">
        <v>1</v>
      </c>
      <c r="Z6513" s="4" t="s">
        <v>46</v>
      </c>
      <c r="AA6513" t="s">
        <v>126</v>
      </c>
      <c r="AB6513">
        <v>46132</v>
      </c>
      <c r="AG6513">
        <v>0</v>
      </c>
      <c r="AH6513">
        <v>500</v>
      </c>
      <c r="AM6513" t="str">
        <f>SUBSTITUTE(Tabla_lineas[[#This Row],[Codigo Liname]]," ","")</f>
        <v>M0109</v>
      </c>
    </row>
    <row r="6514" spans="1:39" customFormat="1" x14ac:dyDescent="0.25">
      <c r="A6514" s="2">
        <v>527</v>
      </c>
      <c r="B6514" t="s">
        <v>1145</v>
      </c>
      <c r="C6514">
        <f t="shared" si="101"/>
        <v>1642018</v>
      </c>
      <c r="D6514">
        <v>14370</v>
      </c>
      <c r="E6514" t="s">
        <v>76</v>
      </c>
      <c r="F6514">
        <v>14.47</v>
      </c>
      <c r="G6514">
        <v>14.37</v>
      </c>
      <c r="H6514" t="s">
        <v>77</v>
      </c>
      <c r="I6514" s="2">
        <v>14.37</v>
      </c>
      <c r="J6514" t="s">
        <v>78</v>
      </c>
      <c r="K6514" t="s">
        <v>79</v>
      </c>
      <c r="L6514" s="3" t="str">
        <f>+INDEX([1]!TABLA_MAESTRO_DE_ARTICULO[SubGroupName],MATCH(Tabla_lineas[[#This Row],[CODIGO SAP]],[1]!TABLA_MAESTRO_DE_ARTICULO[ItemCode],0))</f>
        <v>SOLUCION INYECTABLE</v>
      </c>
      <c r="M6514" t="s">
        <v>80</v>
      </c>
      <c r="N6514">
        <v>39</v>
      </c>
      <c r="O6514" t="s">
        <v>81</v>
      </c>
      <c r="S6514" s="2">
        <v>1000</v>
      </c>
      <c r="T6514">
        <v>14360</v>
      </c>
      <c r="U6514">
        <v>14.37</v>
      </c>
      <c r="V6514">
        <v>14.36</v>
      </c>
      <c r="W6514">
        <v>4</v>
      </c>
      <c r="Z6514" s="4" t="s">
        <v>53</v>
      </c>
      <c r="AA6514" t="s">
        <v>153</v>
      </c>
      <c r="AB6514">
        <v>46132</v>
      </c>
      <c r="AG6514">
        <v>0</v>
      </c>
      <c r="AH6514">
        <v>1000</v>
      </c>
      <c r="AM6514" t="str">
        <f>SUBSTITUTE(Tabla_lineas[[#This Row],[Codigo Liname]]," ","")</f>
        <v>N0112</v>
      </c>
    </row>
    <row r="6515" spans="1:39" customFormat="1" x14ac:dyDescent="0.25">
      <c r="A6515" s="2">
        <v>527</v>
      </c>
      <c r="B6515" t="s">
        <v>1145</v>
      </c>
      <c r="C6515">
        <f t="shared" si="101"/>
        <v>1642018</v>
      </c>
      <c r="D6515">
        <v>55050</v>
      </c>
      <c r="E6515" t="s">
        <v>82</v>
      </c>
      <c r="F6515">
        <v>1.61</v>
      </c>
      <c r="G6515">
        <v>1.61</v>
      </c>
      <c r="H6515" t="s">
        <v>83</v>
      </c>
      <c r="I6515" s="2">
        <v>3.67</v>
      </c>
      <c r="J6515" t="s">
        <v>84</v>
      </c>
      <c r="K6515" t="s">
        <v>85</v>
      </c>
      <c r="L6515" s="3" t="str">
        <f>+INDEX([1]!TABLA_MAESTRO_DE_ARTICULO[SubGroupName],MATCH(Tabla_lineas[[#This Row],[CODIGO SAP]],[1]!TABLA_MAESTRO_DE_ARTICULO[ItemCode],0))</f>
        <v>COMPRIMIDO</v>
      </c>
      <c r="M6515" t="s">
        <v>86</v>
      </c>
      <c r="N6515">
        <v>37</v>
      </c>
      <c r="O6515" t="s">
        <v>45</v>
      </c>
      <c r="S6515" s="2">
        <v>15000</v>
      </c>
      <c r="T6515">
        <v>24000</v>
      </c>
      <c r="U6515">
        <v>3.67</v>
      </c>
      <c r="V6515">
        <v>1.6</v>
      </c>
      <c r="W6515">
        <v>0.15</v>
      </c>
      <c r="Z6515" s="4" t="s">
        <v>46</v>
      </c>
      <c r="AA6515" t="s">
        <v>126</v>
      </c>
      <c r="AB6515">
        <v>46132</v>
      </c>
      <c r="AG6515">
        <v>0</v>
      </c>
      <c r="AH6515">
        <v>15000</v>
      </c>
      <c r="AM6515" t="str">
        <f>SUBSTITUTE(Tabla_lineas[[#This Row],[Codigo Liname]]," ","")</f>
        <v>C0902</v>
      </c>
    </row>
    <row r="6516" spans="1:39" customFormat="1" x14ac:dyDescent="0.25">
      <c r="A6516" s="2">
        <v>527</v>
      </c>
      <c r="B6516" t="s">
        <v>1145</v>
      </c>
      <c r="C6516">
        <f t="shared" si="101"/>
        <v>1642018</v>
      </c>
      <c r="D6516">
        <v>3990</v>
      </c>
      <c r="E6516" t="s">
        <v>148</v>
      </c>
      <c r="F6516">
        <v>5.12</v>
      </c>
      <c r="G6516">
        <v>4</v>
      </c>
      <c r="H6516" t="s">
        <v>149</v>
      </c>
      <c r="I6516" s="2">
        <v>4</v>
      </c>
      <c r="J6516" t="s">
        <v>150</v>
      </c>
      <c r="K6516" t="s">
        <v>151</v>
      </c>
      <c r="L6516" s="3" t="str">
        <f>+INDEX([1]!TABLA_MAESTRO_DE_ARTICULO[SubGroupName],MATCH(Tabla_lineas[[#This Row],[CODIGO SAP]],[1]!TABLA_MAESTRO_DE_ARTICULO[ItemCode],0))</f>
        <v>COMPRIMIDO</v>
      </c>
      <c r="M6516" t="s">
        <v>152</v>
      </c>
      <c r="N6516">
        <v>25</v>
      </c>
      <c r="O6516" t="s">
        <v>45</v>
      </c>
      <c r="P6516">
        <v>37700</v>
      </c>
      <c r="Q6516">
        <v>150100</v>
      </c>
      <c r="R6516">
        <v>187800</v>
      </c>
      <c r="S6516" s="2">
        <v>1000</v>
      </c>
      <c r="T6516">
        <v>3980</v>
      </c>
      <c r="U6516">
        <v>3.99</v>
      </c>
      <c r="V6516">
        <v>3.98</v>
      </c>
      <c r="W6516">
        <v>0.12</v>
      </c>
      <c r="Z6516" s="4" t="s">
        <v>46</v>
      </c>
      <c r="AA6516" t="s">
        <v>153</v>
      </c>
      <c r="AB6516">
        <v>46132</v>
      </c>
      <c r="AG6516">
        <v>0</v>
      </c>
      <c r="AH6516">
        <v>1000</v>
      </c>
      <c r="AM6516" t="str">
        <f>SUBSTITUTE(Tabla_lineas[[#This Row],[Codigo Liname]]," ","")</f>
        <v>M0111</v>
      </c>
    </row>
    <row r="6517" spans="1:39" customFormat="1" x14ac:dyDescent="0.25">
      <c r="A6517" s="2">
        <v>527</v>
      </c>
      <c r="B6517" t="s">
        <v>1145</v>
      </c>
      <c r="C6517">
        <f t="shared" si="101"/>
        <v>1642018</v>
      </c>
      <c r="D6517">
        <v>3160</v>
      </c>
      <c r="E6517" t="s">
        <v>313</v>
      </c>
      <c r="F6517">
        <v>5.29</v>
      </c>
      <c r="G6517">
        <v>5.29</v>
      </c>
      <c r="H6517" t="s">
        <v>314</v>
      </c>
      <c r="I6517" s="2">
        <v>6.32</v>
      </c>
      <c r="J6517" t="s">
        <v>315</v>
      </c>
      <c r="K6517" t="s">
        <v>316</v>
      </c>
      <c r="L6517" s="3" t="str">
        <f>+INDEX([1]!TABLA_MAESTRO_DE_ARTICULO[SubGroupName],MATCH(Tabla_lineas[[#This Row],[CODIGO SAP]],[1]!TABLA_MAESTRO_DE_ARTICULO[ItemCode],0))</f>
        <v>SOLUCION INYECTABLE</v>
      </c>
      <c r="M6517" t="s">
        <v>317</v>
      </c>
      <c r="N6517">
        <v>26</v>
      </c>
      <c r="O6517" t="s">
        <v>249</v>
      </c>
      <c r="S6517" s="2">
        <v>500</v>
      </c>
      <c r="T6517">
        <v>2640</v>
      </c>
      <c r="U6517">
        <v>6.32</v>
      </c>
      <c r="V6517">
        <v>5.28</v>
      </c>
      <c r="W6517">
        <v>0.7</v>
      </c>
      <c r="Z6517" s="4" t="s">
        <v>53</v>
      </c>
      <c r="AA6517" t="s">
        <v>120</v>
      </c>
      <c r="AB6517">
        <v>46132</v>
      </c>
      <c r="AG6517">
        <v>0</v>
      </c>
      <c r="AH6517">
        <v>500</v>
      </c>
      <c r="AM6517" t="str">
        <f>SUBSTITUTE(Tabla_lineas[[#This Row],[Codigo Liname]]," ","")</f>
        <v>N0205</v>
      </c>
    </row>
    <row r="6518" spans="1:39" customFormat="1" x14ac:dyDescent="0.25">
      <c r="A6518" s="2">
        <v>527</v>
      </c>
      <c r="B6518" t="s">
        <v>1145</v>
      </c>
      <c r="C6518">
        <f t="shared" si="101"/>
        <v>1642018</v>
      </c>
      <c r="D6518">
        <v>1412</v>
      </c>
      <c r="E6518" t="s">
        <v>323</v>
      </c>
      <c r="F6518">
        <v>5.91</v>
      </c>
      <c r="G6518">
        <v>3.53</v>
      </c>
      <c r="H6518" t="s">
        <v>324</v>
      </c>
      <c r="I6518" s="2">
        <v>3.53</v>
      </c>
      <c r="J6518" t="s">
        <v>325</v>
      </c>
      <c r="K6518" t="s">
        <v>326</v>
      </c>
      <c r="L6518" s="3" t="str">
        <f>+INDEX([1]!TABLA_MAESTRO_DE_ARTICULO[SubGroupName],MATCH(Tabla_lineas[[#This Row],[CODIGO SAP]],[1]!TABLA_MAESTRO_DE_ARTICULO[ItemCode],0))</f>
        <v>SOLUCION INYECTABLE</v>
      </c>
      <c r="M6518" t="s">
        <v>327</v>
      </c>
      <c r="N6518">
        <v>28</v>
      </c>
      <c r="O6518" t="s">
        <v>249</v>
      </c>
      <c r="S6518" s="2">
        <v>400</v>
      </c>
      <c r="T6518">
        <v>1408</v>
      </c>
      <c r="U6518">
        <v>3.53</v>
      </c>
      <c r="V6518">
        <v>3.52</v>
      </c>
      <c r="W6518">
        <v>0.7</v>
      </c>
      <c r="Z6518" s="4" t="s">
        <v>46</v>
      </c>
      <c r="AA6518" t="s">
        <v>153</v>
      </c>
      <c r="AB6518">
        <v>46132</v>
      </c>
      <c r="AG6518">
        <v>0</v>
      </c>
      <c r="AH6518">
        <v>400</v>
      </c>
      <c r="AM6518" t="str">
        <f>SUBSTITUTE(Tabla_lineas[[#This Row],[Codigo Liname]]," ","")</f>
        <v>A0308</v>
      </c>
    </row>
    <row r="6519" spans="1:39" customFormat="1" x14ac:dyDescent="0.25">
      <c r="A6519" s="2">
        <v>527</v>
      </c>
      <c r="B6519" t="s">
        <v>1145</v>
      </c>
      <c r="C6519">
        <f t="shared" si="101"/>
        <v>1642018</v>
      </c>
      <c r="D6519">
        <v>2020</v>
      </c>
      <c r="E6519" t="s">
        <v>338</v>
      </c>
      <c r="F6519">
        <v>2.34</v>
      </c>
      <c r="G6519">
        <v>1.01</v>
      </c>
      <c r="H6519" t="s">
        <v>339</v>
      </c>
      <c r="I6519" s="2">
        <v>1.01</v>
      </c>
      <c r="J6519" t="s">
        <v>340</v>
      </c>
      <c r="K6519" t="s">
        <v>341</v>
      </c>
      <c r="L6519" s="3" t="str">
        <f>+INDEX([1]!TABLA_MAESTRO_DE_ARTICULO[SubGroupName],MATCH(Tabla_lineas[[#This Row],[CODIGO SAP]],[1]!TABLA_MAESTRO_DE_ARTICULO[ItemCode],0))</f>
        <v>COMPRIMIDO</v>
      </c>
      <c r="M6519" t="s">
        <v>342</v>
      </c>
      <c r="N6519">
        <v>30</v>
      </c>
      <c r="O6519" t="s">
        <v>45</v>
      </c>
      <c r="P6519">
        <v>35800</v>
      </c>
      <c r="Q6519">
        <v>569000</v>
      </c>
      <c r="R6519">
        <v>604800</v>
      </c>
      <c r="S6519" s="2">
        <v>2000</v>
      </c>
      <c r="T6519">
        <v>2000</v>
      </c>
      <c r="U6519">
        <v>1.01</v>
      </c>
      <c r="V6519">
        <v>1</v>
      </c>
      <c r="W6519">
        <v>0.25</v>
      </c>
      <c r="Z6519" s="4" t="s">
        <v>46</v>
      </c>
      <c r="AA6519" t="s">
        <v>126</v>
      </c>
      <c r="AB6519">
        <v>46132</v>
      </c>
      <c r="AG6519">
        <v>0</v>
      </c>
      <c r="AH6519">
        <v>2000</v>
      </c>
      <c r="AM6519" t="str">
        <f>SUBSTITUTE(Tabla_lineas[[#This Row],[Codigo Liname]]," ","")</f>
        <v>C0802</v>
      </c>
    </row>
    <row r="6520" spans="1:39" customFormat="1" x14ac:dyDescent="0.25">
      <c r="A6520" s="2">
        <v>527</v>
      </c>
      <c r="B6520" t="s">
        <v>1145</v>
      </c>
      <c r="C6520">
        <f t="shared" si="101"/>
        <v>1642018</v>
      </c>
      <c r="D6520">
        <v>2631</v>
      </c>
      <c r="E6520" t="s">
        <v>98</v>
      </c>
      <c r="F6520">
        <v>9.4</v>
      </c>
      <c r="G6520">
        <v>8.77</v>
      </c>
      <c r="H6520" t="s">
        <v>99</v>
      </c>
      <c r="I6520" s="2">
        <v>8.77</v>
      </c>
      <c r="J6520" t="s">
        <v>100</v>
      </c>
      <c r="K6520" t="s">
        <v>101</v>
      </c>
      <c r="L6520" s="3" t="str">
        <f>+INDEX([1]!TABLA_MAESTRO_DE_ARTICULO[SubGroupName],MATCH(Tabla_lineas[[#This Row],[CODIGO SAP]],[1]!TABLA_MAESTRO_DE_ARTICULO[ItemCode],0))</f>
        <v>GOTAS</v>
      </c>
      <c r="M6520" t="s">
        <v>102</v>
      </c>
      <c r="N6520">
        <v>31</v>
      </c>
      <c r="O6520" t="s">
        <v>103</v>
      </c>
      <c r="S6520" s="2">
        <v>300</v>
      </c>
      <c r="T6520">
        <v>2628</v>
      </c>
      <c r="U6520">
        <v>8.77</v>
      </c>
      <c r="V6520">
        <v>8.76</v>
      </c>
      <c r="W6520">
        <v>3</v>
      </c>
      <c r="Z6520" s="4" t="s">
        <v>46</v>
      </c>
      <c r="AA6520" t="s">
        <v>153</v>
      </c>
      <c r="AB6520">
        <v>46132</v>
      </c>
      <c r="AG6520">
        <v>0</v>
      </c>
      <c r="AH6520">
        <v>300</v>
      </c>
      <c r="AM6520" t="str">
        <f>SUBSTITUTE(Tabla_lineas[[#This Row],[Codigo Liname]]," ","")</f>
        <v>N0210</v>
      </c>
    </row>
    <row r="6521" spans="1:39" customFormat="1" x14ac:dyDescent="0.25">
      <c r="A6521" s="2">
        <v>527</v>
      </c>
      <c r="B6521" t="s">
        <v>1145</v>
      </c>
      <c r="C6521">
        <f t="shared" si="101"/>
        <v>1642018</v>
      </c>
      <c r="D6521">
        <v>2788</v>
      </c>
      <c r="E6521" t="s">
        <v>353</v>
      </c>
      <c r="F6521">
        <v>11.88</v>
      </c>
      <c r="G6521">
        <v>11.88</v>
      </c>
      <c r="H6521" t="s">
        <v>354</v>
      </c>
      <c r="I6521" s="2">
        <v>13.94</v>
      </c>
      <c r="J6521" t="s">
        <v>355</v>
      </c>
      <c r="K6521" t="s">
        <v>356</v>
      </c>
      <c r="L6521" s="3" t="str">
        <f>+INDEX([1]!TABLA_MAESTRO_DE_ARTICULO[SubGroupName],MATCH(Tabla_lineas[[#This Row],[CODIGO SAP]],[1]!TABLA_MAESTRO_DE_ARTICULO[ItemCode],0))</f>
        <v>JARABE</v>
      </c>
      <c r="M6521" t="s">
        <v>357</v>
      </c>
      <c r="N6521">
        <v>32</v>
      </c>
      <c r="O6521" t="s">
        <v>181</v>
      </c>
      <c r="S6521" s="2">
        <v>200</v>
      </c>
      <c r="T6521">
        <v>2374</v>
      </c>
      <c r="U6521">
        <v>13.94</v>
      </c>
      <c r="V6521">
        <v>11.87</v>
      </c>
      <c r="W6521">
        <v>5.5</v>
      </c>
      <c r="Z6521" s="4" t="s">
        <v>53</v>
      </c>
      <c r="AA6521" t="s">
        <v>153</v>
      </c>
      <c r="AB6521">
        <v>46096</v>
      </c>
      <c r="AG6521">
        <v>0</v>
      </c>
      <c r="AH6521">
        <v>200</v>
      </c>
      <c r="AM6521" t="str">
        <f>SUBSTITUTE(Tabla_lineas[[#This Row],[Codigo Liname]]," ","")</f>
        <v>N0209</v>
      </c>
    </row>
    <row r="6522" spans="1:39" customFormat="1" x14ac:dyDescent="0.25">
      <c r="A6522" s="2">
        <v>527</v>
      </c>
      <c r="B6522" t="s">
        <v>1145</v>
      </c>
      <c r="C6522">
        <f t="shared" si="101"/>
        <v>1642018</v>
      </c>
      <c r="D6522">
        <v>4798</v>
      </c>
      <c r="E6522" t="s">
        <v>395</v>
      </c>
      <c r="F6522">
        <v>39.200000000000003</v>
      </c>
      <c r="G6522">
        <v>23.99</v>
      </c>
      <c r="H6522" t="s">
        <v>396</v>
      </c>
      <c r="I6522" s="2">
        <v>23.99</v>
      </c>
      <c r="J6522" t="s">
        <v>397</v>
      </c>
      <c r="K6522" t="s">
        <v>398</v>
      </c>
      <c r="L6522" s="3" t="str">
        <f>+INDEX([1]!TABLA_MAESTRO_DE_ARTICULO[SubGroupName],MATCH(Tabla_lineas[[#This Row],[CODIGO SAP]],[1]!TABLA_MAESTRO_DE_ARTICULO[ItemCode],0))</f>
        <v>JARABE</v>
      </c>
      <c r="M6522" t="s">
        <v>399</v>
      </c>
      <c r="N6522">
        <v>34</v>
      </c>
      <c r="O6522" t="s">
        <v>400</v>
      </c>
      <c r="S6522" s="2">
        <v>200</v>
      </c>
      <c r="T6522">
        <v>4796</v>
      </c>
      <c r="U6522">
        <v>23.99</v>
      </c>
      <c r="V6522">
        <v>23.98</v>
      </c>
      <c r="W6522">
        <v>5</v>
      </c>
      <c r="Z6522" s="4" t="s">
        <v>46</v>
      </c>
      <c r="AA6522" t="s">
        <v>153</v>
      </c>
      <c r="AB6522">
        <v>46096</v>
      </c>
      <c r="AG6522">
        <v>0</v>
      </c>
      <c r="AH6522">
        <v>200</v>
      </c>
      <c r="AM6522" t="str">
        <f>SUBSTITUTE(Tabla_lineas[[#This Row],[Codigo Liname]]," ","")</f>
        <v>A1205</v>
      </c>
    </row>
    <row r="6523" spans="1:39" customFormat="1" x14ac:dyDescent="0.25">
      <c r="A6523" s="2">
        <v>528</v>
      </c>
      <c r="B6523" t="s">
        <v>1146</v>
      </c>
      <c r="C6523">
        <f t="shared" si="101"/>
        <v>1641883</v>
      </c>
      <c r="D6523">
        <v>176000</v>
      </c>
      <c r="E6523" t="s">
        <v>420</v>
      </c>
      <c r="F6523">
        <v>4.96</v>
      </c>
      <c r="G6523">
        <v>4.96</v>
      </c>
      <c r="H6523" t="s">
        <v>421</v>
      </c>
      <c r="I6523" s="2">
        <v>11</v>
      </c>
      <c r="J6523" t="s">
        <v>422</v>
      </c>
      <c r="K6523" t="s">
        <v>423</v>
      </c>
      <c r="L6523" s="3" t="str">
        <f>+INDEX([1]!TABLA_MAESTRO_DE_ARTICULO[SubGroupName],MATCH(Tabla_lineas[[#This Row],[CODIGO SAP]],[1]!TABLA_MAESTRO_DE_ARTICULO[ItemCode],0))</f>
        <v>CAPSULA DURA</v>
      </c>
      <c r="M6523" t="s">
        <v>424</v>
      </c>
      <c r="N6523">
        <v>1</v>
      </c>
      <c r="O6523" t="s">
        <v>45</v>
      </c>
      <c r="S6523" s="2">
        <v>16000</v>
      </c>
      <c r="T6523">
        <v>79200</v>
      </c>
      <c r="U6523">
        <v>11</v>
      </c>
      <c r="V6523">
        <v>4.95</v>
      </c>
      <c r="W6523">
        <v>1.3</v>
      </c>
      <c r="Z6523" s="4" t="s">
        <v>46</v>
      </c>
      <c r="AA6523" t="s">
        <v>120</v>
      </c>
      <c r="AB6523">
        <v>46132</v>
      </c>
      <c r="AG6523">
        <v>0</v>
      </c>
      <c r="AH6523">
        <v>16000</v>
      </c>
      <c r="AM6523" t="str">
        <f>SUBSTITUTE(Tabla_lineas[[#This Row],[Codigo Liname]]," ","")</f>
        <v>J0158</v>
      </c>
    </row>
    <row r="6524" spans="1:39" customFormat="1" x14ac:dyDescent="0.25">
      <c r="A6524" s="2">
        <v>529</v>
      </c>
      <c r="B6524" t="s">
        <v>1147</v>
      </c>
      <c r="C6524">
        <f t="shared" si="101"/>
        <v>1641922</v>
      </c>
      <c r="D6524">
        <v>363</v>
      </c>
      <c r="E6524" t="s">
        <v>683</v>
      </c>
      <c r="F6524">
        <v>3.4</v>
      </c>
      <c r="G6524">
        <v>1.21</v>
      </c>
      <c r="H6524" t="s">
        <v>684</v>
      </c>
      <c r="I6524" s="2">
        <v>1.21</v>
      </c>
      <c r="J6524" t="s">
        <v>685</v>
      </c>
      <c r="K6524" t="s">
        <v>686</v>
      </c>
      <c r="L6524" s="3" t="str">
        <f>+INDEX([1]!TABLA_MAESTRO_DE_ARTICULO[SubGroupName],MATCH(Tabla_lineas[[#This Row],[CODIGO SAP]],[1]!TABLA_MAESTRO_DE_ARTICULO[ItemCode],0))</f>
        <v>COMPRIMIDO</v>
      </c>
      <c r="M6524" t="s">
        <v>687</v>
      </c>
      <c r="N6524">
        <v>9</v>
      </c>
      <c r="O6524" t="s">
        <v>45</v>
      </c>
      <c r="S6524" s="2">
        <v>300</v>
      </c>
      <c r="T6524">
        <v>360</v>
      </c>
      <c r="U6524">
        <v>1.21</v>
      </c>
      <c r="V6524">
        <v>1.2</v>
      </c>
      <c r="W6524">
        <v>0.7</v>
      </c>
      <c r="Z6524" s="4" t="s">
        <v>46</v>
      </c>
      <c r="AA6524" t="s">
        <v>153</v>
      </c>
      <c r="AB6524">
        <v>46132</v>
      </c>
      <c r="AG6524">
        <v>0</v>
      </c>
      <c r="AH6524">
        <v>300</v>
      </c>
      <c r="AM6524" t="str">
        <f>SUBSTITUTE(Tabla_lineas[[#This Row],[Codigo Liname]]," ","")</f>
        <v>P0201</v>
      </c>
    </row>
    <row r="6525" spans="1:39" customFormat="1" x14ac:dyDescent="0.25">
      <c r="A6525" s="2">
        <v>529</v>
      </c>
      <c r="B6525" t="s">
        <v>1147</v>
      </c>
      <c r="C6525">
        <f t="shared" si="101"/>
        <v>1641922</v>
      </c>
      <c r="D6525">
        <v>3622.2499999999991</v>
      </c>
      <c r="E6525" t="s">
        <v>166</v>
      </c>
      <c r="F6525">
        <v>111.67</v>
      </c>
      <c r="G6525">
        <v>111.67</v>
      </c>
      <c r="H6525" t="s">
        <v>167</v>
      </c>
      <c r="I6525" s="2">
        <v>144.88999999999999</v>
      </c>
      <c r="J6525" t="s">
        <v>168</v>
      </c>
      <c r="K6525" t="s">
        <v>169</v>
      </c>
      <c r="L6525" s="3" t="str">
        <f>+INDEX([1]!TABLA_MAESTRO_DE_ARTICULO[SubGroupName],MATCH(Tabla_lineas[[#This Row],[CODIGO SAP]],[1]!TABLA_MAESTRO_DE_ARTICULO[ItemCode],0))</f>
        <v>POLVO PARA SUSPENSION</v>
      </c>
      <c r="M6525" t="s">
        <v>170</v>
      </c>
      <c r="N6525">
        <v>11</v>
      </c>
      <c r="O6525" t="s">
        <v>65</v>
      </c>
      <c r="S6525" s="2">
        <v>25</v>
      </c>
      <c r="T6525">
        <v>2791.5</v>
      </c>
      <c r="U6525">
        <v>144.88999999999999</v>
      </c>
      <c r="V6525">
        <v>111.66</v>
      </c>
      <c r="W6525">
        <v>25</v>
      </c>
      <c r="Z6525" s="4" t="s">
        <v>46</v>
      </c>
      <c r="AA6525" t="s">
        <v>120</v>
      </c>
      <c r="AB6525">
        <v>46096</v>
      </c>
      <c r="AG6525">
        <v>0</v>
      </c>
      <c r="AH6525">
        <v>25</v>
      </c>
      <c r="AM6525" t="str">
        <f>SUBSTITUTE(Tabla_lineas[[#This Row],[Codigo Liname]]," ","")</f>
        <v>J0110</v>
      </c>
    </row>
    <row r="6526" spans="1:39" customFormat="1" x14ac:dyDescent="0.25">
      <c r="A6526" s="2">
        <v>529</v>
      </c>
      <c r="B6526" t="s">
        <v>1147</v>
      </c>
      <c r="C6526">
        <f t="shared" si="101"/>
        <v>1641922</v>
      </c>
      <c r="D6526">
        <v>18669</v>
      </c>
      <c r="E6526" t="s">
        <v>47</v>
      </c>
      <c r="F6526">
        <v>14.47</v>
      </c>
      <c r="G6526">
        <v>14.47</v>
      </c>
      <c r="H6526" t="s">
        <v>48</v>
      </c>
      <c r="I6526" s="2">
        <v>26.67</v>
      </c>
      <c r="J6526" t="s">
        <v>49</v>
      </c>
      <c r="K6526" t="s">
        <v>50</v>
      </c>
      <c r="L6526" s="3" t="str">
        <f>+INDEX([1]!TABLA_MAESTRO_DE_ARTICULO[SubGroupName],MATCH(Tabla_lineas[[#This Row],[CODIGO SAP]],[1]!TABLA_MAESTRO_DE_ARTICULO[ItemCode],0))</f>
        <v>POLVO PARA INYECTABLE</v>
      </c>
      <c r="M6526" t="s">
        <v>51</v>
      </c>
      <c r="N6526">
        <v>20</v>
      </c>
      <c r="O6526" t="s">
        <v>52</v>
      </c>
      <c r="P6526">
        <v>17583</v>
      </c>
      <c r="Q6526">
        <v>72000</v>
      </c>
      <c r="R6526">
        <v>89583</v>
      </c>
      <c r="S6526" s="2">
        <v>700</v>
      </c>
      <c r="T6526">
        <v>10122</v>
      </c>
      <c r="U6526">
        <v>26.67</v>
      </c>
      <c r="V6526">
        <v>14.46</v>
      </c>
      <c r="W6526">
        <v>3.8</v>
      </c>
      <c r="Z6526" s="4" t="s">
        <v>53</v>
      </c>
      <c r="AA6526" t="s">
        <v>126</v>
      </c>
      <c r="AB6526">
        <v>46096</v>
      </c>
      <c r="AG6526">
        <v>0</v>
      </c>
      <c r="AH6526">
        <v>700</v>
      </c>
      <c r="AM6526" t="str">
        <f>SUBSTITUTE(Tabla_lineas[[#This Row],[Codigo Liname]]," ","")</f>
        <v>J0126</v>
      </c>
    </row>
    <row r="6527" spans="1:39" customFormat="1" x14ac:dyDescent="0.25">
      <c r="A6527" s="2">
        <v>529</v>
      </c>
      <c r="B6527" t="s">
        <v>1147</v>
      </c>
      <c r="C6527">
        <f t="shared" si="101"/>
        <v>1641922</v>
      </c>
      <c r="D6527">
        <v>10350</v>
      </c>
      <c r="E6527" t="s">
        <v>358</v>
      </c>
      <c r="F6527">
        <v>12.96</v>
      </c>
      <c r="G6527">
        <v>6</v>
      </c>
      <c r="H6527" t="s">
        <v>359</v>
      </c>
      <c r="I6527" s="2">
        <v>6</v>
      </c>
      <c r="J6527" t="s">
        <v>360</v>
      </c>
      <c r="K6527" t="s">
        <v>361</v>
      </c>
      <c r="L6527" s="3" t="str">
        <f>+INDEX([1]!TABLA_MAESTRO_DE_ARTICULO[SubGroupName],MATCH(Tabla_lineas[[#This Row],[CODIGO SAP]],[1]!TABLA_MAESTRO_DE_ARTICULO[ItemCode],0))</f>
        <v>POLVO PARA INYECTABLE</v>
      </c>
      <c r="M6527" t="s">
        <v>362</v>
      </c>
      <c r="N6527">
        <v>13</v>
      </c>
      <c r="O6527" t="s">
        <v>52</v>
      </c>
      <c r="S6527" s="2">
        <v>1725</v>
      </c>
      <c r="T6527">
        <v>10332.75</v>
      </c>
      <c r="U6527">
        <v>6</v>
      </c>
      <c r="V6527">
        <v>5.99</v>
      </c>
      <c r="W6527">
        <v>3</v>
      </c>
      <c r="Z6527" s="4" t="s">
        <v>46</v>
      </c>
      <c r="AA6527" t="s">
        <v>120</v>
      </c>
      <c r="AB6527">
        <v>46096</v>
      </c>
      <c r="AG6527">
        <v>0</v>
      </c>
      <c r="AH6527">
        <v>1725</v>
      </c>
      <c r="AM6527" t="str">
        <f>SUBSTITUTE(Tabla_lineas[[#This Row],[Codigo Liname]]," ","")</f>
        <v>J0115</v>
      </c>
    </row>
    <row r="6528" spans="1:39" customFormat="1" x14ac:dyDescent="0.25">
      <c r="A6528" s="2">
        <v>529</v>
      </c>
      <c r="B6528" t="s">
        <v>1147</v>
      </c>
      <c r="C6528">
        <f t="shared" si="101"/>
        <v>1641922</v>
      </c>
      <c r="D6528">
        <v>40904.1</v>
      </c>
      <c r="E6528" t="s">
        <v>363</v>
      </c>
      <c r="F6528">
        <v>22.68</v>
      </c>
      <c r="G6528">
        <v>19.34</v>
      </c>
      <c r="H6528" t="s">
        <v>364</v>
      </c>
      <c r="I6528" s="2">
        <v>19.34</v>
      </c>
      <c r="J6528" t="s">
        <v>365</v>
      </c>
      <c r="K6528" t="s">
        <v>366</v>
      </c>
      <c r="L6528" s="3" t="str">
        <f>+INDEX([1]!TABLA_MAESTRO_DE_ARTICULO[SubGroupName],MATCH(Tabla_lineas[[#This Row],[CODIGO SAP]],[1]!TABLA_MAESTRO_DE_ARTICULO[ItemCode],0))</f>
        <v>POLVO PARA INYECTABLE</v>
      </c>
      <c r="M6528" t="s">
        <v>367</v>
      </c>
      <c r="N6528">
        <v>12</v>
      </c>
      <c r="O6528" t="s">
        <v>52</v>
      </c>
      <c r="S6528" s="2">
        <v>2115</v>
      </c>
      <c r="T6528">
        <v>40882.949999999997</v>
      </c>
      <c r="U6528">
        <v>19.34</v>
      </c>
      <c r="V6528">
        <v>19.329999999999998</v>
      </c>
      <c r="W6528">
        <v>4.2</v>
      </c>
      <c r="Z6528" s="4" t="s">
        <v>53</v>
      </c>
      <c r="AA6528" t="s">
        <v>120</v>
      </c>
      <c r="AB6528">
        <v>46132</v>
      </c>
      <c r="AG6528">
        <v>0</v>
      </c>
      <c r="AH6528">
        <v>2115</v>
      </c>
      <c r="AM6528" t="str">
        <f>SUBSTITUTE(Tabla_lineas[[#This Row],[Codigo Liname]]," ","")</f>
        <v>J0116</v>
      </c>
    </row>
    <row r="6529" spans="1:39" customFormat="1" x14ac:dyDescent="0.25">
      <c r="A6529" s="2">
        <v>530</v>
      </c>
      <c r="B6529" t="s">
        <v>1148</v>
      </c>
      <c r="C6529">
        <f t="shared" si="101"/>
        <v>1641904</v>
      </c>
      <c r="D6529">
        <v>6994.22</v>
      </c>
      <c r="E6529" t="s">
        <v>115</v>
      </c>
      <c r="F6529">
        <v>2.5099999999999998</v>
      </c>
      <c r="G6529">
        <v>2.5099999999999998</v>
      </c>
      <c r="H6529" t="s">
        <v>116</v>
      </c>
      <c r="I6529" s="2">
        <v>3.89</v>
      </c>
      <c r="J6529" t="s">
        <v>117</v>
      </c>
      <c r="K6529" t="s">
        <v>118</v>
      </c>
      <c r="L6529" s="3" t="str">
        <f>+INDEX([1]!TABLA_MAESTRO_DE_ARTICULO[SubGroupName],MATCH(Tabla_lineas[[#This Row],[CODIGO SAP]],[1]!TABLA_MAESTRO_DE_ARTICULO[ItemCode],0))</f>
        <v>COMPRIMIDO</v>
      </c>
      <c r="M6529" t="s">
        <v>119</v>
      </c>
      <c r="N6529">
        <v>1</v>
      </c>
      <c r="O6529" t="s">
        <v>45</v>
      </c>
      <c r="S6529" s="2">
        <v>1798</v>
      </c>
      <c r="T6529">
        <v>4495</v>
      </c>
      <c r="U6529">
        <v>3.89</v>
      </c>
      <c r="V6529">
        <v>2.5</v>
      </c>
      <c r="W6529">
        <v>0.7</v>
      </c>
      <c r="Z6529" s="4" t="s">
        <v>53</v>
      </c>
      <c r="AA6529" t="s">
        <v>120</v>
      </c>
      <c r="AB6529">
        <v>46132</v>
      </c>
      <c r="AG6529">
        <v>0</v>
      </c>
      <c r="AH6529">
        <v>1798</v>
      </c>
      <c r="AM6529" t="str">
        <f>SUBSTITUTE(Tabla_lineas[[#This Row],[Codigo Liname]]," ","")</f>
        <v>J0504</v>
      </c>
    </row>
    <row r="6530" spans="1:39" customFormat="1" x14ac:dyDescent="0.25">
      <c r="A6530" s="2">
        <v>530</v>
      </c>
      <c r="B6530" t="s">
        <v>1148</v>
      </c>
      <c r="C6530">
        <f t="shared" ref="C6530:C6593" si="102">IFERROR(VALUE(RIGHT(TRIM(LEFT(B6530,SEARCH("Eco",B6530)-1)),7)),"COTI")</f>
        <v>1641904</v>
      </c>
      <c r="D6530">
        <v>1198</v>
      </c>
      <c r="E6530" t="s">
        <v>155</v>
      </c>
      <c r="F6530">
        <v>28.3</v>
      </c>
      <c r="G6530">
        <v>28.3</v>
      </c>
      <c r="H6530" t="s">
        <v>156</v>
      </c>
      <c r="I6530" s="2">
        <v>29.95</v>
      </c>
      <c r="J6530" t="s">
        <v>157</v>
      </c>
      <c r="K6530" t="s">
        <v>158</v>
      </c>
      <c r="L6530" s="3" t="str">
        <f>+INDEX([1]!TABLA_MAESTRO_DE_ARTICULO[SubGroupName],MATCH(Tabla_lineas[[#This Row],[CODIGO SAP]],[1]!TABLA_MAESTRO_DE_ARTICULO[ItemCode],0))</f>
        <v>CREMA DERMICA</v>
      </c>
      <c r="M6530" t="s">
        <v>159</v>
      </c>
      <c r="N6530">
        <v>3</v>
      </c>
      <c r="O6530" t="s">
        <v>160</v>
      </c>
      <c r="S6530" s="2">
        <v>40</v>
      </c>
      <c r="T6530">
        <v>1131.5999999999999</v>
      </c>
      <c r="U6530">
        <v>29.95</v>
      </c>
      <c r="V6530">
        <v>28.29</v>
      </c>
      <c r="W6530">
        <v>5</v>
      </c>
      <c r="Z6530" s="4" t="s">
        <v>46</v>
      </c>
      <c r="AA6530" t="s">
        <v>153</v>
      </c>
      <c r="AB6530">
        <v>46132</v>
      </c>
      <c r="AG6530">
        <v>0</v>
      </c>
      <c r="AH6530">
        <v>40</v>
      </c>
      <c r="AM6530" t="str">
        <f>SUBSTITUTE(Tabla_lineas[[#This Row],[Codigo Liname]]," ","")</f>
        <v>D0603</v>
      </c>
    </row>
    <row r="6531" spans="1:39" customFormat="1" x14ac:dyDescent="0.25">
      <c r="A6531" s="2">
        <v>530</v>
      </c>
      <c r="B6531" t="s">
        <v>1148</v>
      </c>
      <c r="C6531">
        <f t="shared" si="102"/>
        <v>1641904</v>
      </c>
      <c r="D6531">
        <v>64680</v>
      </c>
      <c r="E6531" t="s">
        <v>171</v>
      </c>
      <c r="F6531">
        <v>1.82</v>
      </c>
      <c r="G6531">
        <v>1.82</v>
      </c>
      <c r="H6531" t="s">
        <v>172</v>
      </c>
      <c r="I6531" s="2">
        <v>2.94</v>
      </c>
      <c r="J6531" t="s">
        <v>173</v>
      </c>
      <c r="K6531" t="s">
        <v>174</v>
      </c>
      <c r="L6531" s="3" t="str">
        <f>+INDEX([1]!TABLA_MAESTRO_DE_ARTICULO[SubGroupName],MATCH(Tabla_lineas[[#This Row],[CODIGO SAP]],[1]!TABLA_MAESTRO_DE_ARTICULO[ItemCode],0))</f>
        <v>COMPRIMIDO</v>
      </c>
      <c r="M6531" t="s">
        <v>175</v>
      </c>
      <c r="N6531">
        <v>6</v>
      </c>
      <c r="O6531" t="s">
        <v>45</v>
      </c>
      <c r="S6531" s="2">
        <v>22000</v>
      </c>
      <c r="T6531">
        <v>39820</v>
      </c>
      <c r="U6531">
        <v>2.94</v>
      </c>
      <c r="V6531">
        <v>1.81</v>
      </c>
      <c r="W6531">
        <v>0.7</v>
      </c>
      <c r="Z6531" s="4" t="s">
        <v>46</v>
      </c>
      <c r="AA6531" t="s">
        <v>120</v>
      </c>
      <c r="AB6531">
        <v>46132</v>
      </c>
      <c r="AG6531">
        <v>0</v>
      </c>
      <c r="AH6531">
        <v>22000</v>
      </c>
      <c r="AM6531" t="str">
        <f>SUBSTITUTE(Tabla_lineas[[#This Row],[Codigo Liname]]," ","")</f>
        <v>J0105</v>
      </c>
    </row>
    <row r="6532" spans="1:39" customFormat="1" x14ac:dyDescent="0.25">
      <c r="A6532" s="2">
        <v>530</v>
      </c>
      <c r="B6532" t="s">
        <v>1148</v>
      </c>
      <c r="C6532">
        <f t="shared" si="102"/>
        <v>1641904</v>
      </c>
      <c r="D6532">
        <v>36250.980000000003</v>
      </c>
      <c r="E6532" t="s">
        <v>176</v>
      </c>
      <c r="F6532">
        <v>16.7</v>
      </c>
      <c r="G6532">
        <v>16.7</v>
      </c>
      <c r="H6532" t="s">
        <v>177</v>
      </c>
      <c r="I6532" s="2">
        <v>35.61</v>
      </c>
      <c r="J6532" t="s">
        <v>178</v>
      </c>
      <c r="K6532" t="s">
        <v>179</v>
      </c>
      <c r="L6532" s="3" t="str">
        <f>+INDEX([1]!TABLA_MAESTRO_DE_ARTICULO[SubGroupName],MATCH(Tabla_lineas[[#This Row],[CODIGO SAP]],[1]!TABLA_MAESTRO_DE_ARTICULO[ItemCode],0))</f>
        <v>POLVO PARA SUSPENSION</v>
      </c>
      <c r="M6532" t="s">
        <v>180</v>
      </c>
      <c r="N6532">
        <v>7</v>
      </c>
      <c r="O6532" t="s">
        <v>181</v>
      </c>
      <c r="S6532" s="2">
        <v>1018</v>
      </c>
      <c r="T6532">
        <v>16990.420000000002</v>
      </c>
      <c r="U6532">
        <v>35.61</v>
      </c>
      <c r="V6532">
        <v>16.690000000000001</v>
      </c>
      <c r="W6532">
        <v>5.5</v>
      </c>
      <c r="Z6532" s="4" t="s">
        <v>46</v>
      </c>
      <c r="AA6532" t="s">
        <v>153</v>
      </c>
      <c r="AB6532">
        <v>46096</v>
      </c>
      <c r="AG6532">
        <v>0</v>
      </c>
      <c r="AH6532">
        <v>1018</v>
      </c>
      <c r="AM6532" t="str">
        <f>SUBSTITUTE(Tabla_lineas[[#This Row],[Codigo Liname]]," ","")</f>
        <v>J0157</v>
      </c>
    </row>
    <row r="6533" spans="1:39" customFormat="1" x14ac:dyDescent="0.25">
      <c r="A6533" s="2">
        <v>530</v>
      </c>
      <c r="B6533" t="s">
        <v>1148</v>
      </c>
      <c r="C6533">
        <f t="shared" si="102"/>
        <v>1641904</v>
      </c>
      <c r="D6533">
        <v>8300</v>
      </c>
      <c r="E6533" t="s">
        <v>188</v>
      </c>
      <c r="F6533">
        <v>0.66</v>
      </c>
      <c r="G6533">
        <v>0.66</v>
      </c>
      <c r="H6533" t="s">
        <v>189</v>
      </c>
      <c r="I6533" s="2">
        <v>1</v>
      </c>
      <c r="J6533" t="s">
        <v>190</v>
      </c>
      <c r="K6533" t="s">
        <v>191</v>
      </c>
      <c r="L6533" s="3" t="str">
        <f>+INDEX([1]!TABLA_MAESTRO_DE_ARTICULO[SubGroupName],MATCH(Tabla_lineas[[#This Row],[CODIGO SAP]],[1]!TABLA_MAESTRO_DE_ARTICULO[ItemCode],0))</f>
        <v>COMPRIMIDO</v>
      </c>
      <c r="M6533" t="s">
        <v>192</v>
      </c>
      <c r="N6533">
        <v>8</v>
      </c>
      <c r="O6533" t="s">
        <v>45</v>
      </c>
      <c r="S6533" s="2">
        <v>8300</v>
      </c>
      <c r="T6533">
        <v>5395</v>
      </c>
      <c r="U6533">
        <v>1</v>
      </c>
      <c r="V6533">
        <v>0.65</v>
      </c>
      <c r="W6533">
        <v>0.2</v>
      </c>
      <c r="Z6533" s="4" t="s">
        <v>53</v>
      </c>
      <c r="AA6533" t="s">
        <v>153</v>
      </c>
      <c r="AB6533">
        <v>46096</v>
      </c>
      <c r="AG6533">
        <v>0</v>
      </c>
      <c r="AH6533">
        <v>8300</v>
      </c>
      <c r="AM6533" t="str">
        <f>SUBSTITUTE(Tabla_lineas[[#This Row],[Codigo Liname]]," ","")</f>
        <v>R0501</v>
      </c>
    </row>
    <row r="6534" spans="1:39" customFormat="1" x14ac:dyDescent="0.25">
      <c r="A6534" s="2">
        <v>530</v>
      </c>
      <c r="B6534" t="s">
        <v>1148</v>
      </c>
      <c r="C6534">
        <f t="shared" si="102"/>
        <v>1641904</v>
      </c>
      <c r="D6534">
        <v>9292</v>
      </c>
      <c r="E6534" t="s">
        <v>121</v>
      </c>
      <c r="F6534">
        <v>2.0099999999999998</v>
      </c>
      <c r="G6534">
        <v>2.0099999999999998</v>
      </c>
      <c r="H6534" t="s">
        <v>122</v>
      </c>
      <c r="I6534" s="2">
        <v>2.02</v>
      </c>
      <c r="J6534" t="s">
        <v>123</v>
      </c>
      <c r="K6534" t="s">
        <v>124</v>
      </c>
      <c r="L6534" s="3" t="str">
        <f>+INDEX([1]!TABLA_MAESTRO_DE_ARTICULO[SubGroupName],MATCH(Tabla_lineas[[#This Row],[CODIGO SAP]],[1]!TABLA_MAESTRO_DE_ARTICULO[ItemCode],0))</f>
        <v>COMPRIMIDO</v>
      </c>
      <c r="M6534" t="s">
        <v>125</v>
      </c>
      <c r="N6534">
        <v>9</v>
      </c>
      <c r="O6534" t="s">
        <v>45</v>
      </c>
      <c r="S6534" s="2">
        <v>4600</v>
      </c>
      <c r="T6534">
        <v>9200</v>
      </c>
      <c r="U6534">
        <v>2.02</v>
      </c>
      <c r="V6534">
        <v>2</v>
      </c>
      <c r="W6534">
        <v>0.15</v>
      </c>
      <c r="Z6534" s="4" t="s">
        <v>53</v>
      </c>
      <c r="AA6534" t="s">
        <v>126</v>
      </c>
      <c r="AB6534">
        <v>46132</v>
      </c>
      <c r="AG6534">
        <v>0</v>
      </c>
      <c r="AH6534">
        <v>4600</v>
      </c>
      <c r="AM6534" t="str">
        <f>SUBSTITUTE(Tabla_lineas[[#This Row],[Codigo Liname]]," ","")</f>
        <v>C1001</v>
      </c>
    </row>
    <row r="6535" spans="1:39" customFormat="1" x14ac:dyDescent="0.25">
      <c r="A6535" s="2">
        <v>530</v>
      </c>
      <c r="B6535" t="s">
        <v>1148</v>
      </c>
      <c r="C6535">
        <f t="shared" si="102"/>
        <v>1641904</v>
      </c>
      <c r="D6535">
        <v>2887.9700000000003</v>
      </c>
      <c r="E6535" t="s">
        <v>432</v>
      </c>
      <c r="F6535">
        <v>49.46</v>
      </c>
      <c r="G6535">
        <v>49.46</v>
      </c>
      <c r="H6535" t="s">
        <v>433</v>
      </c>
      <c r="I6535" s="2">
        <v>54.49</v>
      </c>
      <c r="J6535" t="s">
        <v>434</v>
      </c>
      <c r="K6535" t="s">
        <v>435</v>
      </c>
      <c r="L6535" s="3" t="str">
        <f>+INDEX([1]!TABLA_MAESTRO_DE_ARTICULO[SubGroupName],MATCH(Tabla_lineas[[#This Row],[CODIGO SAP]],[1]!TABLA_MAESTRO_DE_ARTICULO[ItemCode],0))</f>
        <v>POLVO PARA SUSPENSION</v>
      </c>
      <c r="M6535" t="s">
        <v>436</v>
      </c>
      <c r="N6535">
        <v>11</v>
      </c>
      <c r="O6535" t="s">
        <v>437</v>
      </c>
      <c r="S6535" s="2">
        <v>53</v>
      </c>
      <c r="T6535">
        <v>2620.8500000000004</v>
      </c>
      <c r="U6535">
        <v>54.49</v>
      </c>
      <c r="V6535">
        <v>49.45</v>
      </c>
      <c r="W6535">
        <v>10</v>
      </c>
      <c r="Z6535" s="4" t="s">
        <v>46</v>
      </c>
      <c r="AA6535" t="s">
        <v>153</v>
      </c>
      <c r="AB6535">
        <v>46096</v>
      </c>
      <c r="AG6535">
        <v>0</v>
      </c>
      <c r="AH6535">
        <v>53</v>
      </c>
      <c r="AM6535" t="str">
        <f>SUBSTITUTE(Tabla_lineas[[#This Row],[Codigo Liname]]," ","")</f>
        <v>J0162</v>
      </c>
    </row>
    <row r="6536" spans="1:39" customFormat="1" x14ac:dyDescent="0.25">
      <c r="A6536" s="2">
        <v>530</v>
      </c>
      <c r="B6536" t="s">
        <v>1148</v>
      </c>
      <c r="C6536">
        <f t="shared" si="102"/>
        <v>1641904</v>
      </c>
      <c r="D6536">
        <v>26856</v>
      </c>
      <c r="E6536" t="s">
        <v>127</v>
      </c>
      <c r="F6536">
        <v>7.87</v>
      </c>
      <c r="G6536">
        <v>7.87</v>
      </c>
      <c r="H6536" t="s">
        <v>128</v>
      </c>
      <c r="I6536" s="2">
        <v>11.19</v>
      </c>
      <c r="J6536" t="s">
        <v>129</v>
      </c>
      <c r="K6536" t="s">
        <v>130</v>
      </c>
      <c r="L6536" s="3" t="str">
        <f>+INDEX([1]!TABLA_MAESTRO_DE_ARTICULO[SubGroupName],MATCH(Tabla_lineas[[#This Row],[CODIGO SAP]],[1]!TABLA_MAESTRO_DE_ARTICULO[ItemCode],0))</f>
        <v>COMPRIMIDO</v>
      </c>
      <c r="M6536" t="s">
        <v>131</v>
      </c>
      <c r="N6536">
        <v>10</v>
      </c>
      <c r="O6536" t="s">
        <v>132</v>
      </c>
      <c r="S6536" s="2">
        <v>2400</v>
      </c>
      <c r="T6536">
        <v>18864</v>
      </c>
      <c r="U6536">
        <v>11.19</v>
      </c>
      <c r="V6536">
        <v>7.86</v>
      </c>
      <c r="W6536">
        <v>1.3</v>
      </c>
      <c r="Z6536" s="4" t="s">
        <v>46</v>
      </c>
      <c r="AA6536" t="s">
        <v>126</v>
      </c>
      <c r="AB6536">
        <v>46132</v>
      </c>
      <c r="AG6536">
        <v>0</v>
      </c>
      <c r="AH6536">
        <v>2400</v>
      </c>
      <c r="AM6536" t="str">
        <f>SUBSTITUTE(Tabla_lineas[[#This Row],[Codigo Liname]]," ","")</f>
        <v>J0113</v>
      </c>
    </row>
    <row r="6537" spans="1:39" customFormat="1" x14ac:dyDescent="0.25">
      <c r="A6537" s="2">
        <v>530</v>
      </c>
      <c r="B6537" t="s">
        <v>1148</v>
      </c>
      <c r="C6537">
        <f t="shared" si="102"/>
        <v>1641904</v>
      </c>
      <c r="D6537">
        <v>3930</v>
      </c>
      <c r="E6537" t="s">
        <v>133</v>
      </c>
      <c r="F6537">
        <v>0.95</v>
      </c>
      <c r="G6537">
        <v>0.95</v>
      </c>
      <c r="H6537" t="s">
        <v>134</v>
      </c>
      <c r="I6537" s="2">
        <v>1.31</v>
      </c>
      <c r="J6537" t="s">
        <v>135</v>
      </c>
      <c r="K6537" t="s">
        <v>136</v>
      </c>
      <c r="L6537" s="3" t="str">
        <f>+INDEX([1]!TABLA_MAESTRO_DE_ARTICULO[SubGroupName],MATCH(Tabla_lineas[[#This Row],[CODIGO SAP]],[1]!TABLA_MAESTRO_DE_ARTICULO[ItemCode],0))</f>
        <v>COMPRIMIDO</v>
      </c>
      <c r="M6537" t="s">
        <v>137</v>
      </c>
      <c r="N6537">
        <v>16</v>
      </c>
      <c r="O6537" t="s">
        <v>45</v>
      </c>
      <c r="P6537">
        <v>32100</v>
      </c>
      <c r="Q6537">
        <v>219600</v>
      </c>
      <c r="R6537">
        <v>251700</v>
      </c>
      <c r="S6537" s="2">
        <v>3000</v>
      </c>
      <c r="T6537">
        <v>2820</v>
      </c>
      <c r="U6537">
        <v>1.31</v>
      </c>
      <c r="V6537">
        <v>0.94</v>
      </c>
      <c r="W6537">
        <v>0.32</v>
      </c>
      <c r="Z6537" s="4" t="s">
        <v>53</v>
      </c>
      <c r="AA6537" t="s">
        <v>120</v>
      </c>
      <c r="AB6537">
        <v>46132</v>
      </c>
      <c r="AG6537">
        <v>0</v>
      </c>
      <c r="AH6537">
        <v>3000</v>
      </c>
      <c r="AM6537" t="str">
        <f>SUBSTITUTE(Tabla_lineas[[#This Row],[Codigo Liname]]," ","")</f>
        <v>N0304</v>
      </c>
    </row>
    <row r="6538" spans="1:39" customFormat="1" x14ac:dyDescent="0.25">
      <c r="A6538" s="2">
        <v>530</v>
      </c>
      <c r="B6538" t="s">
        <v>1148</v>
      </c>
      <c r="C6538">
        <f t="shared" si="102"/>
        <v>1641904</v>
      </c>
      <c r="D6538">
        <v>2133.25</v>
      </c>
      <c r="E6538" t="s">
        <v>438</v>
      </c>
      <c r="F6538">
        <v>176.33</v>
      </c>
      <c r="G6538">
        <v>92.75</v>
      </c>
      <c r="H6538" t="s">
        <v>439</v>
      </c>
      <c r="I6538" s="2">
        <v>92.75</v>
      </c>
      <c r="J6538" t="s">
        <v>440</v>
      </c>
      <c r="K6538" t="s">
        <v>441</v>
      </c>
      <c r="L6538" s="3" t="str">
        <f>+INDEX([1]!TABLA_MAESTRO_DE_ARTICULO[SubGroupName],MATCH(Tabla_lineas[[#This Row],[CODIGO SAP]],[1]!TABLA_MAESTRO_DE_ARTICULO[ItemCode],0))</f>
        <v>POLVO PARA SUSPENSION</v>
      </c>
      <c r="M6538" t="s">
        <v>442</v>
      </c>
      <c r="N6538">
        <v>18</v>
      </c>
      <c r="O6538" t="s">
        <v>443</v>
      </c>
      <c r="S6538" s="2">
        <v>23</v>
      </c>
      <c r="T6538">
        <v>2133.02</v>
      </c>
      <c r="U6538">
        <v>92.75</v>
      </c>
      <c r="V6538">
        <v>92.74</v>
      </c>
      <c r="W6538">
        <v>12</v>
      </c>
      <c r="Z6538" s="4" t="s">
        <v>46</v>
      </c>
      <c r="AA6538" t="s">
        <v>153</v>
      </c>
      <c r="AB6538">
        <v>46096</v>
      </c>
      <c r="AG6538">
        <v>0</v>
      </c>
      <c r="AH6538">
        <v>23</v>
      </c>
      <c r="AM6538" t="str">
        <f>SUBSTITUTE(Tabla_lineas[[#This Row],[Codigo Liname]]," ","")</f>
        <v>J0163</v>
      </c>
    </row>
    <row r="6539" spans="1:39" customFormat="1" x14ac:dyDescent="0.25">
      <c r="A6539" s="2">
        <v>530</v>
      </c>
      <c r="B6539" t="s">
        <v>1148</v>
      </c>
      <c r="C6539">
        <f t="shared" si="102"/>
        <v>1641904</v>
      </c>
      <c r="D6539">
        <v>30360</v>
      </c>
      <c r="E6539" t="s">
        <v>420</v>
      </c>
      <c r="F6539">
        <v>4.96</v>
      </c>
      <c r="G6539">
        <v>4.96</v>
      </c>
      <c r="H6539" t="s">
        <v>421</v>
      </c>
      <c r="I6539" s="2">
        <v>11</v>
      </c>
      <c r="J6539" t="s">
        <v>422</v>
      </c>
      <c r="K6539" t="s">
        <v>423</v>
      </c>
      <c r="L6539" s="3" t="str">
        <f>+INDEX([1]!TABLA_MAESTRO_DE_ARTICULO[SubGroupName],MATCH(Tabla_lineas[[#This Row],[CODIGO SAP]],[1]!TABLA_MAESTRO_DE_ARTICULO[ItemCode],0))</f>
        <v>CAPSULA DURA</v>
      </c>
      <c r="M6539" t="s">
        <v>424</v>
      </c>
      <c r="N6539">
        <v>17</v>
      </c>
      <c r="O6539" t="s">
        <v>45</v>
      </c>
      <c r="S6539" s="2">
        <v>2760</v>
      </c>
      <c r="T6539">
        <v>13662</v>
      </c>
      <c r="U6539">
        <v>11</v>
      </c>
      <c r="V6539">
        <v>4.95</v>
      </c>
      <c r="W6539">
        <v>1.3</v>
      </c>
      <c r="Z6539" s="4" t="s">
        <v>46</v>
      </c>
      <c r="AA6539" t="s">
        <v>120</v>
      </c>
      <c r="AB6539">
        <v>46132</v>
      </c>
      <c r="AG6539">
        <v>0</v>
      </c>
      <c r="AH6539">
        <v>2760</v>
      </c>
      <c r="AM6539" t="str">
        <f>SUBSTITUTE(Tabla_lineas[[#This Row],[Codigo Liname]]," ","")</f>
        <v>J0158</v>
      </c>
    </row>
    <row r="6540" spans="1:39" customFormat="1" x14ac:dyDescent="0.25">
      <c r="A6540" s="2">
        <v>530</v>
      </c>
      <c r="B6540" t="s">
        <v>1148</v>
      </c>
      <c r="C6540">
        <f t="shared" si="102"/>
        <v>1641904</v>
      </c>
      <c r="D6540">
        <v>24440.400000000001</v>
      </c>
      <c r="E6540" t="s">
        <v>203</v>
      </c>
      <c r="F6540">
        <v>1.64</v>
      </c>
      <c r="G6540">
        <v>1.64</v>
      </c>
      <c r="H6540" t="s">
        <v>204</v>
      </c>
      <c r="I6540" s="2">
        <v>3.72</v>
      </c>
      <c r="J6540" t="s">
        <v>205</v>
      </c>
      <c r="K6540" t="s">
        <v>206</v>
      </c>
      <c r="L6540" s="3" t="str">
        <f>+INDEX([1]!TABLA_MAESTRO_DE_ARTICULO[SubGroupName],MATCH(Tabla_lineas[[#This Row],[CODIGO SAP]],[1]!TABLA_MAESTRO_DE_ARTICULO[ItemCode],0))</f>
        <v>COMPRIMIDO</v>
      </c>
      <c r="M6540" t="s">
        <v>207</v>
      </c>
      <c r="N6540">
        <v>19</v>
      </c>
      <c r="O6540" t="s">
        <v>45</v>
      </c>
      <c r="S6540" s="2">
        <v>6570</v>
      </c>
      <c r="T6540">
        <v>10774.8</v>
      </c>
      <c r="U6540">
        <v>3.72</v>
      </c>
      <c r="V6540">
        <v>1.64</v>
      </c>
      <c r="W6540">
        <v>0.38</v>
      </c>
      <c r="Z6540" s="4" t="s">
        <v>46</v>
      </c>
      <c r="AA6540" t="s">
        <v>120</v>
      </c>
      <c r="AB6540">
        <v>46132</v>
      </c>
      <c r="AG6540">
        <v>0</v>
      </c>
      <c r="AH6540">
        <v>6570</v>
      </c>
      <c r="AM6540" t="str">
        <f>SUBSTITUTE(Tabla_lineas[[#This Row],[Codigo Liname]]," ","")</f>
        <v>J0127</v>
      </c>
    </row>
    <row r="6541" spans="1:39" customFormat="1" x14ac:dyDescent="0.25">
      <c r="A6541" s="2">
        <v>530</v>
      </c>
      <c r="B6541" t="s">
        <v>1148</v>
      </c>
      <c r="C6541">
        <f t="shared" si="102"/>
        <v>1641904</v>
      </c>
      <c r="D6541">
        <v>1473.6</v>
      </c>
      <c r="E6541" t="s">
        <v>208</v>
      </c>
      <c r="F6541">
        <v>14.8</v>
      </c>
      <c r="G6541">
        <v>12.2</v>
      </c>
      <c r="H6541" t="s">
        <v>209</v>
      </c>
      <c r="I6541" s="2">
        <v>12.28</v>
      </c>
      <c r="J6541" t="s">
        <v>210</v>
      </c>
      <c r="K6541" t="s">
        <v>211</v>
      </c>
      <c r="L6541" s="3" t="str">
        <f>+INDEX([1]!TABLA_MAESTRO_DE_ARTICULO[SubGroupName],MATCH(Tabla_lineas[[#This Row],[CODIGO SAP]],[1]!TABLA_MAESTRO_DE_ARTICULO[ItemCode],0))</f>
        <v>JARABE</v>
      </c>
      <c r="M6541" t="s">
        <v>212</v>
      </c>
      <c r="N6541">
        <v>22</v>
      </c>
      <c r="O6541" t="s">
        <v>181</v>
      </c>
      <c r="S6541" s="2">
        <v>120</v>
      </c>
      <c r="T6541">
        <v>1462.8</v>
      </c>
      <c r="U6541">
        <v>12.28</v>
      </c>
      <c r="V6541">
        <v>12.19</v>
      </c>
      <c r="W6541">
        <v>5</v>
      </c>
      <c r="Z6541" s="4" t="s">
        <v>46</v>
      </c>
      <c r="AA6541" t="s">
        <v>153</v>
      </c>
      <c r="AB6541">
        <v>46132</v>
      </c>
      <c r="AG6541">
        <v>0</v>
      </c>
      <c r="AH6541">
        <v>120</v>
      </c>
      <c r="AM6541" t="str">
        <f>SUBSTITUTE(Tabla_lineas[[#This Row],[Codigo Liname]]," ","")</f>
        <v>R0602</v>
      </c>
    </row>
    <row r="6542" spans="1:39" customFormat="1" x14ac:dyDescent="0.25">
      <c r="A6542" s="2">
        <v>530</v>
      </c>
      <c r="B6542" t="s">
        <v>1148</v>
      </c>
      <c r="C6542">
        <f t="shared" si="102"/>
        <v>1641904</v>
      </c>
      <c r="D6542">
        <v>1363.5</v>
      </c>
      <c r="E6542" t="s">
        <v>213</v>
      </c>
      <c r="F6542">
        <v>0.47</v>
      </c>
      <c r="G6542">
        <v>0.45</v>
      </c>
      <c r="H6542" t="s">
        <v>214</v>
      </c>
      <c r="I6542" s="2">
        <v>0.45</v>
      </c>
      <c r="J6542" t="s">
        <v>215</v>
      </c>
      <c r="K6542" t="s">
        <v>216</v>
      </c>
      <c r="L6542" s="3" t="str">
        <f>+INDEX([1]!TABLA_MAESTRO_DE_ARTICULO[SubGroupName],MATCH(Tabla_lineas[[#This Row],[CODIGO SAP]],[1]!TABLA_MAESTRO_DE_ARTICULO[ItemCode],0))</f>
        <v>COMPRIMIDO</v>
      </c>
      <c r="M6542" t="s">
        <v>217</v>
      </c>
      <c r="N6542">
        <v>21</v>
      </c>
      <c r="O6542" t="s">
        <v>45</v>
      </c>
      <c r="S6542" s="2">
        <v>3030</v>
      </c>
      <c r="T6542">
        <v>1333.2</v>
      </c>
      <c r="U6542">
        <v>0.45</v>
      </c>
      <c r="V6542">
        <v>0.44</v>
      </c>
      <c r="W6542">
        <v>0.12</v>
      </c>
      <c r="Z6542" s="4" t="s">
        <v>46</v>
      </c>
      <c r="AA6542" t="s">
        <v>153</v>
      </c>
      <c r="AB6542">
        <v>46132</v>
      </c>
      <c r="AG6542">
        <v>0</v>
      </c>
      <c r="AH6542">
        <v>3030</v>
      </c>
      <c r="AM6542" t="str">
        <f>SUBSTITUTE(Tabla_lineas[[#This Row],[Codigo Liname]]," ","")</f>
        <v>R0601</v>
      </c>
    </row>
    <row r="6543" spans="1:39" customFormat="1" x14ac:dyDescent="0.25">
      <c r="A6543" s="2">
        <v>530</v>
      </c>
      <c r="B6543" t="s">
        <v>1148</v>
      </c>
      <c r="C6543">
        <f t="shared" si="102"/>
        <v>1641904</v>
      </c>
      <c r="D6543">
        <v>2339.75</v>
      </c>
      <c r="E6543" t="s">
        <v>218</v>
      </c>
      <c r="F6543">
        <v>28.9</v>
      </c>
      <c r="G6543">
        <v>13.37</v>
      </c>
      <c r="H6543" t="s">
        <v>219</v>
      </c>
      <c r="I6543" s="2">
        <v>13.37</v>
      </c>
      <c r="J6543" t="s">
        <v>220</v>
      </c>
      <c r="K6543" t="s">
        <v>221</v>
      </c>
      <c r="L6543" s="3" t="str">
        <f>+INDEX([1]!TABLA_MAESTRO_DE_ARTICULO[SubGroupName],MATCH(Tabla_lineas[[#This Row],[CODIGO SAP]],[1]!TABLA_MAESTRO_DE_ARTICULO[ItemCode],0))</f>
        <v>CREMA DERMICA</v>
      </c>
      <c r="M6543" t="s">
        <v>222</v>
      </c>
      <c r="N6543">
        <v>24</v>
      </c>
      <c r="O6543" t="s">
        <v>223</v>
      </c>
      <c r="S6543" s="2">
        <v>175</v>
      </c>
      <c r="T6543">
        <v>2338</v>
      </c>
      <c r="U6543">
        <v>13.37</v>
      </c>
      <c r="V6543">
        <v>13.36</v>
      </c>
      <c r="W6543">
        <v>4.5</v>
      </c>
      <c r="Z6543" s="4" t="s">
        <v>53</v>
      </c>
      <c r="AA6543" t="s">
        <v>153</v>
      </c>
      <c r="AB6543">
        <v>46132</v>
      </c>
      <c r="AG6543">
        <v>0</v>
      </c>
      <c r="AH6543">
        <v>175</v>
      </c>
      <c r="AM6543" t="str">
        <f>SUBSTITUTE(Tabla_lineas[[#This Row],[Codigo Liname]]," ","")</f>
        <v>D0103</v>
      </c>
    </row>
    <row r="6544" spans="1:39" customFormat="1" x14ac:dyDescent="0.25">
      <c r="A6544" s="2">
        <v>530</v>
      </c>
      <c r="B6544" t="s">
        <v>1148</v>
      </c>
      <c r="C6544">
        <f t="shared" si="102"/>
        <v>1641904</v>
      </c>
      <c r="D6544">
        <v>6566.4</v>
      </c>
      <c r="E6544" t="s">
        <v>449</v>
      </c>
      <c r="F6544">
        <v>4.2</v>
      </c>
      <c r="G6544">
        <v>2.2799999999999998</v>
      </c>
      <c r="H6544" t="s">
        <v>450</v>
      </c>
      <c r="I6544" s="2">
        <v>2.2799999999999998</v>
      </c>
      <c r="J6544" t="s">
        <v>451</v>
      </c>
      <c r="K6544" t="s">
        <v>452</v>
      </c>
      <c r="L6544" s="3" t="str">
        <f>+INDEX([1]!TABLA_MAESTRO_DE_ARTICULO[SubGroupName],MATCH(Tabla_lineas[[#This Row],[CODIGO SAP]],[1]!TABLA_MAESTRO_DE_ARTICULO[ItemCode],0))</f>
        <v>OVULO VAGINAL</v>
      </c>
      <c r="M6544" t="s">
        <v>453</v>
      </c>
      <c r="N6544">
        <v>23</v>
      </c>
      <c r="O6544" t="s">
        <v>97</v>
      </c>
      <c r="S6544" s="2">
        <v>2880</v>
      </c>
      <c r="T6544">
        <v>6537.6</v>
      </c>
      <c r="U6544">
        <v>2.2799999999999998</v>
      </c>
      <c r="V6544">
        <v>2.27</v>
      </c>
      <c r="W6544">
        <v>0.7</v>
      </c>
      <c r="Z6544" s="4" t="s">
        <v>53</v>
      </c>
      <c r="AA6544" t="s">
        <v>126</v>
      </c>
      <c r="AB6544">
        <v>46132</v>
      </c>
      <c r="AG6544">
        <v>0</v>
      </c>
      <c r="AH6544">
        <v>2880</v>
      </c>
      <c r="AM6544" t="str">
        <f>SUBSTITUTE(Tabla_lineas[[#This Row],[Codigo Liname]]," ","")</f>
        <v>G0102</v>
      </c>
    </row>
    <row r="6545" spans="1:39" customFormat="1" x14ac:dyDescent="0.25">
      <c r="A6545" s="2">
        <v>530</v>
      </c>
      <c r="B6545" t="s">
        <v>1148</v>
      </c>
      <c r="C6545">
        <f t="shared" si="102"/>
        <v>1641904</v>
      </c>
      <c r="D6545">
        <v>5704</v>
      </c>
      <c r="E6545" t="s">
        <v>229</v>
      </c>
      <c r="F6545">
        <v>19.329999999999998</v>
      </c>
      <c r="G6545">
        <v>18.399999999999999</v>
      </c>
      <c r="H6545" t="s">
        <v>230</v>
      </c>
      <c r="I6545" s="2">
        <v>18.399999999999999</v>
      </c>
      <c r="J6545" t="s">
        <v>231</v>
      </c>
      <c r="K6545" t="s">
        <v>232</v>
      </c>
      <c r="L6545" s="3" t="str">
        <f>+INDEX([1]!TABLA_MAESTRO_DE_ARTICULO[SubGroupName],MATCH(Tabla_lineas[[#This Row],[CODIGO SAP]],[1]!TABLA_MAESTRO_DE_ARTICULO[ItemCode],0))</f>
        <v>SUSPENSION</v>
      </c>
      <c r="M6545" t="s">
        <v>233</v>
      </c>
      <c r="N6545">
        <v>26</v>
      </c>
      <c r="O6545" t="s">
        <v>65</v>
      </c>
      <c r="S6545" s="2">
        <v>310</v>
      </c>
      <c r="T6545">
        <v>5700.9000000000005</v>
      </c>
      <c r="U6545">
        <v>18.399999999999999</v>
      </c>
      <c r="V6545">
        <v>18.39</v>
      </c>
      <c r="W6545">
        <v>5.5</v>
      </c>
      <c r="Z6545" s="4" t="s">
        <v>53</v>
      </c>
      <c r="AA6545" t="s">
        <v>153</v>
      </c>
      <c r="AB6545">
        <v>46132</v>
      </c>
      <c r="AG6545">
        <v>0</v>
      </c>
      <c r="AH6545">
        <v>310</v>
      </c>
      <c r="AM6545" t="str">
        <f>SUBSTITUTE(Tabla_lineas[[#This Row],[Codigo Liname]]," ","")</f>
        <v>J0138</v>
      </c>
    </row>
    <row r="6546" spans="1:39" customFormat="1" x14ac:dyDescent="0.25">
      <c r="A6546" s="2">
        <v>530</v>
      </c>
      <c r="B6546" t="s">
        <v>1148</v>
      </c>
      <c r="C6546">
        <f t="shared" si="102"/>
        <v>1641904</v>
      </c>
      <c r="D6546">
        <v>13970</v>
      </c>
      <c r="E6546" t="s">
        <v>239</v>
      </c>
      <c r="F6546">
        <v>1.48</v>
      </c>
      <c r="G6546">
        <v>1.48</v>
      </c>
      <c r="H6546" t="s">
        <v>240</v>
      </c>
      <c r="I6546" s="2">
        <v>2.54</v>
      </c>
      <c r="J6546" t="s">
        <v>241</v>
      </c>
      <c r="K6546" t="s">
        <v>242</v>
      </c>
      <c r="L6546" s="3" t="str">
        <f>+INDEX([1]!TABLA_MAESTRO_DE_ARTICULO[SubGroupName],MATCH(Tabla_lineas[[#This Row],[CODIGO SAP]],[1]!TABLA_MAESTRO_DE_ARTICULO[ItemCode],0))</f>
        <v>COMPRIMIDO</v>
      </c>
      <c r="M6546" t="s">
        <v>243</v>
      </c>
      <c r="N6546">
        <v>25</v>
      </c>
      <c r="O6546" t="s">
        <v>45</v>
      </c>
      <c r="S6546" s="2">
        <v>5500</v>
      </c>
      <c r="T6546">
        <v>8085</v>
      </c>
      <c r="U6546">
        <v>2.54</v>
      </c>
      <c r="V6546">
        <v>1.47</v>
      </c>
      <c r="W6546">
        <v>0.4</v>
      </c>
      <c r="Z6546" s="4" t="s">
        <v>53</v>
      </c>
      <c r="AA6546" t="s">
        <v>120</v>
      </c>
      <c r="AB6546">
        <v>46132</v>
      </c>
      <c r="AG6546">
        <v>0</v>
      </c>
      <c r="AH6546">
        <v>5500</v>
      </c>
      <c r="AM6546" t="str">
        <f>SUBSTITUTE(Tabla_lineas[[#This Row],[Codigo Liname]]," ","")</f>
        <v>J0137</v>
      </c>
    </row>
    <row r="6547" spans="1:39" customFormat="1" x14ac:dyDescent="0.25">
      <c r="A6547" s="2">
        <v>530</v>
      </c>
      <c r="B6547" t="s">
        <v>1148</v>
      </c>
      <c r="C6547">
        <f t="shared" si="102"/>
        <v>1641904</v>
      </c>
      <c r="D6547">
        <v>34571.199999999997</v>
      </c>
      <c r="E6547" t="s">
        <v>244</v>
      </c>
      <c r="F6547">
        <v>4.03</v>
      </c>
      <c r="G6547">
        <v>4.03</v>
      </c>
      <c r="H6547" t="s">
        <v>245</v>
      </c>
      <c r="I6547" s="2">
        <v>6.97</v>
      </c>
      <c r="J6547" t="s">
        <v>246</v>
      </c>
      <c r="K6547" t="s">
        <v>247</v>
      </c>
      <c r="L6547" s="3" t="str">
        <f>+INDEX([1]!TABLA_MAESTRO_DE_ARTICULO[SubGroupName],MATCH(Tabla_lineas[[#This Row],[CODIGO SAP]],[1]!TABLA_MAESTRO_DE_ARTICULO[ItemCode],0))</f>
        <v>SOLUCION INYECTABLE</v>
      </c>
      <c r="M6547" t="s">
        <v>248</v>
      </c>
      <c r="N6547">
        <v>27</v>
      </c>
      <c r="O6547" t="s">
        <v>249</v>
      </c>
      <c r="S6547" s="2">
        <v>4960</v>
      </c>
      <c r="T6547">
        <v>19939.199999999997</v>
      </c>
      <c r="U6547">
        <v>6.97</v>
      </c>
      <c r="V6547">
        <v>4.0199999999999996</v>
      </c>
      <c r="W6547">
        <v>0.7</v>
      </c>
      <c r="Z6547" s="4" t="s">
        <v>53</v>
      </c>
      <c r="AA6547" t="s">
        <v>126</v>
      </c>
      <c r="AB6547">
        <v>46132</v>
      </c>
      <c r="AG6547">
        <v>0</v>
      </c>
      <c r="AH6547">
        <v>4960</v>
      </c>
      <c r="AM6547" t="str">
        <f>SUBSTITUTE(Tabla_lineas[[#This Row],[Codigo Liname]]," ","")</f>
        <v>H0204</v>
      </c>
    </row>
    <row r="6548" spans="1:39" customFormat="1" x14ac:dyDescent="0.25">
      <c r="A6548" s="2">
        <v>530</v>
      </c>
      <c r="B6548" t="s">
        <v>1148</v>
      </c>
      <c r="C6548">
        <f t="shared" si="102"/>
        <v>1641904</v>
      </c>
      <c r="D6548">
        <v>9254.35</v>
      </c>
      <c r="E6548" t="s">
        <v>60</v>
      </c>
      <c r="F6548">
        <v>15.12</v>
      </c>
      <c r="G6548">
        <v>9.5</v>
      </c>
      <c r="H6548" t="s">
        <v>61</v>
      </c>
      <c r="I6548" s="2">
        <v>9.59</v>
      </c>
      <c r="J6548" t="s">
        <v>62</v>
      </c>
      <c r="K6548" t="s">
        <v>63</v>
      </c>
      <c r="L6548" s="3" t="str">
        <f>+INDEX([1]!TABLA_MAESTRO_DE_ARTICULO[SubGroupName],MATCH(Tabla_lineas[[#This Row],[CODIGO SAP]],[1]!TABLA_MAESTRO_DE_ARTICULO[ItemCode],0))</f>
        <v>JARABE</v>
      </c>
      <c r="M6548" t="s">
        <v>64</v>
      </c>
      <c r="N6548">
        <v>28</v>
      </c>
      <c r="O6548" t="s">
        <v>65</v>
      </c>
      <c r="S6548" s="2">
        <v>965</v>
      </c>
      <c r="T6548">
        <v>9157.85</v>
      </c>
      <c r="U6548">
        <v>9.59</v>
      </c>
      <c r="V6548">
        <v>9.49</v>
      </c>
      <c r="W6548">
        <v>5</v>
      </c>
      <c r="Z6548" s="4" t="s">
        <v>46</v>
      </c>
      <c r="AA6548" t="s">
        <v>153</v>
      </c>
      <c r="AB6548">
        <v>46096</v>
      </c>
      <c r="AG6548">
        <v>0</v>
      </c>
      <c r="AH6548">
        <v>965</v>
      </c>
      <c r="AM6548" t="str">
        <f>SUBSTITUTE(Tabla_lineas[[#This Row],[Codigo Liname]]," ","")</f>
        <v>R0503</v>
      </c>
    </row>
    <row r="6549" spans="1:39" customFormat="1" x14ac:dyDescent="0.25">
      <c r="A6549" s="2">
        <v>530</v>
      </c>
      <c r="B6549" t="s">
        <v>1148</v>
      </c>
      <c r="C6549">
        <f t="shared" si="102"/>
        <v>1641904</v>
      </c>
      <c r="D6549">
        <v>57662</v>
      </c>
      <c r="E6549" t="s">
        <v>250</v>
      </c>
      <c r="F6549">
        <v>24.52</v>
      </c>
      <c r="G6549">
        <v>24.5</v>
      </c>
      <c r="H6549" t="s">
        <v>251</v>
      </c>
      <c r="I6549" s="2">
        <v>26.21</v>
      </c>
      <c r="J6549" t="s">
        <v>252</v>
      </c>
      <c r="K6549" t="s">
        <v>253</v>
      </c>
      <c r="L6549" s="3" t="str">
        <f>+INDEX([1]!TABLA_MAESTRO_DE_ARTICULO[SubGroupName],MATCH(Tabla_lineas[[#This Row],[CODIGO SAP]],[1]!TABLA_MAESTRO_DE_ARTICULO[ItemCode],0))</f>
        <v>GEL</v>
      </c>
      <c r="M6549" t="s">
        <v>254</v>
      </c>
      <c r="N6549">
        <v>31</v>
      </c>
      <c r="O6549" t="s">
        <v>255</v>
      </c>
      <c r="S6549" s="2">
        <v>2200</v>
      </c>
      <c r="T6549">
        <v>53878</v>
      </c>
      <c r="U6549">
        <v>26.21</v>
      </c>
      <c r="V6549">
        <v>24.49</v>
      </c>
      <c r="W6549">
        <v>5</v>
      </c>
      <c r="Z6549" s="4" t="s">
        <v>46</v>
      </c>
      <c r="AA6549" t="s">
        <v>153</v>
      </c>
      <c r="AB6549">
        <v>46132</v>
      </c>
      <c r="AG6549">
        <v>0</v>
      </c>
      <c r="AH6549">
        <v>2200</v>
      </c>
      <c r="AM6549" t="str">
        <f>SUBSTITUTE(Tabla_lineas[[#This Row],[Codigo Liname]]," ","")</f>
        <v>M0101</v>
      </c>
    </row>
    <row r="6550" spans="1:39" customFormat="1" x14ac:dyDescent="0.25">
      <c r="A6550" s="2">
        <v>530</v>
      </c>
      <c r="B6550" t="s">
        <v>1148</v>
      </c>
      <c r="C6550">
        <f t="shared" si="102"/>
        <v>1641904</v>
      </c>
      <c r="D6550">
        <v>3528</v>
      </c>
      <c r="E6550" t="s">
        <v>138</v>
      </c>
      <c r="F6550">
        <v>0.2</v>
      </c>
      <c r="G6550">
        <v>0.2</v>
      </c>
      <c r="H6550" t="s">
        <v>139</v>
      </c>
      <c r="I6550" s="2">
        <v>0.24</v>
      </c>
      <c r="J6550" t="s">
        <v>140</v>
      </c>
      <c r="K6550" t="s">
        <v>141</v>
      </c>
      <c r="L6550" s="3" t="str">
        <f>+INDEX([1]!TABLA_MAESTRO_DE_ARTICULO[SubGroupName],MATCH(Tabla_lineas[[#This Row],[CODIGO SAP]],[1]!TABLA_MAESTRO_DE_ARTICULO[ItemCode],0))</f>
        <v>COMPRIMIDO</v>
      </c>
      <c r="M6550" t="s">
        <v>142</v>
      </c>
      <c r="N6550">
        <v>29</v>
      </c>
      <c r="O6550" t="s">
        <v>45</v>
      </c>
      <c r="S6550" s="2">
        <v>14700</v>
      </c>
      <c r="T6550">
        <v>2793</v>
      </c>
      <c r="U6550">
        <v>0.24</v>
      </c>
      <c r="V6550">
        <v>0.19</v>
      </c>
      <c r="W6550">
        <v>0.12</v>
      </c>
      <c r="Z6550" s="4" t="s">
        <v>46</v>
      </c>
      <c r="AA6550" t="s">
        <v>126</v>
      </c>
      <c r="AB6550">
        <v>46132</v>
      </c>
      <c r="AG6550">
        <v>0</v>
      </c>
      <c r="AH6550">
        <v>14700</v>
      </c>
      <c r="AM6550" t="str">
        <f>SUBSTITUTE(Tabla_lineas[[#This Row],[Codigo Liname]]," ","")</f>
        <v>M0102</v>
      </c>
    </row>
    <row r="6551" spans="1:39" customFormat="1" x14ac:dyDescent="0.25">
      <c r="A6551" s="2">
        <v>530</v>
      </c>
      <c r="B6551" t="s">
        <v>1148</v>
      </c>
      <c r="C6551">
        <f t="shared" si="102"/>
        <v>1641904</v>
      </c>
      <c r="D6551">
        <v>22156</v>
      </c>
      <c r="E6551" t="s">
        <v>256</v>
      </c>
      <c r="F6551">
        <v>3.3</v>
      </c>
      <c r="G6551">
        <v>3.3</v>
      </c>
      <c r="H6551" t="s">
        <v>257</v>
      </c>
      <c r="I6551" s="2">
        <v>3.82</v>
      </c>
      <c r="J6551" t="s">
        <v>258</v>
      </c>
      <c r="K6551" t="s">
        <v>259</v>
      </c>
      <c r="L6551" s="3" t="str">
        <f>+INDEX([1]!TABLA_MAESTRO_DE_ARTICULO[SubGroupName],MATCH(Tabla_lineas[[#This Row],[CODIGO SAP]],[1]!TABLA_MAESTRO_DE_ARTICULO[ItemCode],0))</f>
        <v>SOLUCION INYECTABLE</v>
      </c>
      <c r="M6551" t="s">
        <v>260</v>
      </c>
      <c r="N6551">
        <v>30</v>
      </c>
      <c r="O6551" t="s">
        <v>249</v>
      </c>
      <c r="S6551" s="2">
        <v>5800</v>
      </c>
      <c r="T6551">
        <v>19082</v>
      </c>
      <c r="U6551">
        <v>3.82</v>
      </c>
      <c r="V6551">
        <v>3.29</v>
      </c>
      <c r="W6551">
        <v>0.7</v>
      </c>
      <c r="Z6551" s="4" t="s">
        <v>53</v>
      </c>
      <c r="AA6551" t="s">
        <v>153</v>
      </c>
      <c r="AB6551">
        <v>46132</v>
      </c>
      <c r="AG6551">
        <v>0</v>
      </c>
      <c r="AH6551">
        <v>5800</v>
      </c>
      <c r="AM6551" t="str">
        <f>SUBSTITUTE(Tabla_lineas[[#This Row],[Codigo Liname]]," ","")</f>
        <v>M0103</v>
      </c>
    </row>
    <row r="6552" spans="1:39" customFormat="1" x14ac:dyDescent="0.25">
      <c r="A6552" s="2">
        <v>530</v>
      </c>
      <c r="B6552" t="s">
        <v>1148</v>
      </c>
      <c r="C6552">
        <f t="shared" si="102"/>
        <v>1641904</v>
      </c>
      <c r="D6552">
        <v>17516</v>
      </c>
      <c r="E6552" t="s">
        <v>143</v>
      </c>
      <c r="F6552">
        <v>2.17</v>
      </c>
      <c r="G6552">
        <v>2.17</v>
      </c>
      <c r="H6552" t="s">
        <v>144</v>
      </c>
      <c r="I6552" s="2">
        <v>2.3199999999999998</v>
      </c>
      <c r="J6552" t="s">
        <v>145</v>
      </c>
      <c r="K6552" t="s">
        <v>146</v>
      </c>
      <c r="L6552" s="3" t="str">
        <f>+INDEX([1]!TABLA_MAESTRO_DE_ARTICULO[SubGroupName],MATCH(Tabla_lineas[[#This Row],[CODIGO SAP]],[1]!TABLA_MAESTRO_DE_ARTICULO[ItemCode],0))</f>
        <v>CAPSULA DURA</v>
      </c>
      <c r="M6552" t="s">
        <v>147</v>
      </c>
      <c r="N6552">
        <v>32</v>
      </c>
      <c r="O6552" t="s">
        <v>45</v>
      </c>
      <c r="S6552" s="2">
        <v>7550</v>
      </c>
      <c r="T6552">
        <v>16308.000000000002</v>
      </c>
      <c r="U6552">
        <v>2.3199999999999998</v>
      </c>
      <c r="V6552">
        <v>2.16</v>
      </c>
      <c r="W6552">
        <v>0.8</v>
      </c>
      <c r="Z6552" s="4" t="s">
        <v>46</v>
      </c>
      <c r="AA6552" t="s">
        <v>120</v>
      </c>
      <c r="AB6552">
        <v>46132</v>
      </c>
      <c r="AG6552">
        <v>0</v>
      </c>
      <c r="AH6552">
        <v>7550</v>
      </c>
      <c r="AM6552" t="str">
        <f>SUBSTITUTE(Tabla_lineas[[#This Row],[Codigo Liname]]," ","")</f>
        <v>J0141</v>
      </c>
    </row>
    <row r="6553" spans="1:39" customFormat="1" x14ac:dyDescent="0.25">
      <c r="A6553" s="2">
        <v>530</v>
      </c>
      <c r="B6553" t="s">
        <v>1148</v>
      </c>
      <c r="C6553">
        <f t="shared" si="102"/>
        <v>1641904</v>
      </c>
      <c r="D6553">
        <v>6996</v>
      </c>
      <c r="E6553" t="s">
        <v>266</v>
      </c>
      <c r="F6553">
        <v>0.56000000000000005</v>
      </c>
      <c r="G6553">
        <v>0.53</v>
      </c>
      <c r="H6553" t="s">
        <v>267</v>
      </c>
      <c r="I6553" s="2">
        <v>0.53</v>
      </c>
      <c r="J6553" t="s">
        <v>268</v>
      </c>
      <c r="K6553" t="s">
        <v>269</v>
      </c>
      <c r="L6553" s="3" t="str">
        <f>+INDEX([1]!TABLA_MAESTRO_DE_ARTICULO[SubGroupName],MATCH(Tabla_lineas[[#This Row],[CODIGO SAP]],[1]!TABLA_MAESTRO_DE_ARTICULO[ItemCode],0))</f>
        <v>COMPRIMIDO</v>
      </c>
      <c r="M6553" t="s">
        <v>270</v>
      </c>
      <c r="N6553">
        <v>33</v>
      </c>
      <c r="O6553" t="s">
        <v>45</v>
      </c>
      <c r="S6553" s="2">
        <v>13200</v>
      </c>
      <c r="T6553">
        <v>6864</v>
      </c>
      <c r="U6553">
        <v>0.53</v>
      </c>
      <c r="V6553">
        <v>0.52</v>
      </c>
      <c r="W6553">
        <v>0.12</v>
      </c>
      <c r="Z6553" s="4" t="s">
        <v>53</v>
      </c>
      <c r="AA6553" t="s">
        <v>126</v>
      </c>
      <c r="AB6553">
        <v>46132</v>
      </c>
      <c r="AG6553">
        <v>0</v>
      </c>
      <c r="AH6553">
        <v>13200</v>
      </c>
      <c r="AM6553" t="str">
        <f>SUBSTITUTE(Tabla_lineas[[#This Row],[Codigo Liname]]," ","")</f>
        <v>C0901</v>
      </c>
    </row>
    <row r="6554" spans="1:39" customFormat="1" x14ac:dyDescent="0.25">
      <c r="A6554" s="2">
        <v>530</v>
      </c>
      <c r="B6554" t="s">
        <v>1148</v>
      </c>
      <c r="C6554">
        <f t="shared" si="102"/>
        <v>1641904</v>
      </c>
      <c r="D6554">
        <v>896</v>
      </c>
      <c r="E6554" t="s">
        <v>511</v>
      </c>
      <c r="F6554">
        <v>2.99</v>
      </c>
      <c r="G6554">
        <v>1.6</v>
      </c>
      <c r="H6554" t="s">
        <v>512</v>
      </c>
      <c r="I6554" s="2">
        <v>1.6</v>
      </c>
      <c r="J6554" t="s">
        <v>513</v>
      </c>
      <c r="K6554" t="s">
        <v>514</v>
      </c>
      <c r="L6554" s="3" t="str">
        <f>+INDEX([1]!TABLA_MAESTRO_DE_ARTICULO[SubGroupName],MATCH(Tabla_lineas[[#This Row],[CODIGO SAP]],[1]!TABLA_MAESTRO_DE_ARTICULO[ItemCode],0))</f>
        <v>COMPRIMIDO</v>
      </c>
      <c r="M6554" t="s">
        <v>515</v>
      </c>
      <c r="N6554">
        <v>34</v>
      </c>
      <c r="O6554" t="s">
        <v>45</v>
      </c>
      <c r="S6554" s="2">
        <v>560</v>
      </c>
      <c r="T6554">
        <v>890.4000000000002</v>
      </c>
      <c r="U6554">
        <v>1.6</v>
      </c>
      <c r="V6554">
        <v>1.59</v>
      </c>
      <c r="W6554">
        <v>0.9</v>
      </c>
      <c r="Z6554" s="4" t="s">
        <v>53</v>
      </c>
      <c r="AA6554" t="s">
        <v>120</v>
      </c>
      <c r="AB6554">
        <v>46132</v>
      </c>
      <c r="AG6554">
        <v>0</v>
      </c>
      <c r="AH6554">
        <v>560</v>
      </c>
      <c r="AM6554" t="str">
        <f>SUBSTITUTE(Tabla_lineas[[#This Row],[Codigo Liname]]," ","")</f>
        <v>J0145</v>
      </c>
    </row>
    <row r="6555" spans="1:39" customFormat="1" x14ac:dyDescent="0.25">
      <c r="A6555" s="2">
        <v>530</v>
      </c>
      <c r="B6555" t="s">
        <v>1148</v>
      </c>
      <c r="C6555">
        <f t="shared" si="102"/>
        <v>1641904</v>
      </c>
      <c r="D6555">
        <v>6120.45</v>
      </c>
      <c r="E6555" t="s">
        <v>292</v>
      </c>
      <c r="F6555">
        <v>25.27</v>
      </c>
      <c r="G6555">
        <v>18.27</v>
      </c>
      <c r="H6555" t="s">
        <v>293</v>
      </c>
      <c r="I6555" s="2">
        <v>18.27</v>
      </c>
      <c r="J6555" t="s">
        <v>294</v>
      </c>
      <c r="K6555" t="s">
        <v>295</v>
      </c>
      <c r="L6555" s="3" t="str">
        <f>+INDEX([1]!TABLA_MAESTRO_DE_ARTICULO[SubGroupName],MATCH(Tabla_lineas[[#This Row],[CODIGO SAP]],[1]!TABLA_MAESTRO_DE_ARTICULO[ItemCode],0))</f>
        <v>CREMA DERMICA</v>
      </c>
      <c r="M6555" t="s">
        <v>296</v>
      </c>
      <c r="N6555">
        <v>35</v>
      </c>
      <c r="O6555" t="s">
        <v>297</v>
      </c>
      <c r="S6555" s="2">
        <v>335</v>
      </c>
      <c r="T6555">
        <v>6117.1</v>
      </c>
      <c r="U6555">
        <v>18.27</v>
      </c>
      <c r="V6555">
        <v>18.260000000000002</v>
      </c>
      <c r="W6555">
        <v>5</v>
      </c>
      <c r="Z6555" s="4" t="s">
        <v>46</v>
      </c>
      <c r="AA6555" t="s">
        <v>153</v>
      </c>
      <c r="AB6555">
        <v>46132</v>
      </c>
      <c r="AG6555">
        <v>0</v>
      </c>
      <c r="AH6555">
        <v>335</v>
      </c>
      <c r="AM6555" t="str">
        <f>SUBSTITUTE(Tabla_lineas[[#This Row],[Codigo Liname]]," ","")</f>
        <v>D0704</v>
      </c>
    </row>
    <row r="6556" spans="1:39" customFormat="1" x14ac:dyDescent="0.25">
      <c r="A6556" s="2">
        <v>530</v>
      </c>
      <c r="B6556" t="s">
        <v>1148</v>
      </c>
      <c r="C6556">
        <f t="shared" si="102"/>
        <v>1641904</v>
      </c>
      <c r="D6556">
        <v>41512.800000000003</v>
      </c>
      <c r="E6556" t="s">
        <v>298</v>
      </c>
      <c r="F6556">
        <v>14.58</v>
      </c>
      <c r="G6556">
        <v>14.58</v>
      </c>
      <c r="H6556" t="s">
        <v>299</v>
      </c>
      <c r="I6556" s="2">
        <v>24.71</v>
      </c>
      <c r="J6556" t="s">
        <v>300</v>
      </c>
      <c r="K6556" t="s">
        <v>301</v>
      </c>
      <c r="L6556" s="3" t="str">
        <f>+INDEX([1]!TABLA_MAESTRO_DE_ARTICULO[SubGroupName],MATCH(Tabla_lineas[[#This Row],[CODIGO SAP]],[1]!TABLA_MAESTRO_DE_ARTICULO[ItemCode],0))</f>
        <v>SUSPENSION</v>
      </c>
      <c r="M6556" t="s">
        <v>302</v>
      </c>
      <c r="N6556">
        <v>38</v>
      </c>
      <c r="O6556" t="s">
        <v>65</v>
      </c>
      <c r="S6556" s="2">
        <v>1680</v>
      </c>
      <c r="T6556">
        <v>24477.599999999999</v>
      </c>
      <c r="U6556">
        <v>24.71</v>
      </c>
      <c r="V6556">
        <v>14.57</v>
      </c>
      <c r="W6556">
        <v>5.5</v>
      </c>
      <c r="Z6556" s="4" t="s">
        <v>53</v>
      </c>
      <c r="AA6556" t="s">
        <v>153</v>
      </c>
      <c r="AB6556">
        <v>46096</v>
      </c>
      <c r="AG6556">
        <v>0</v>
      </c>
      <c r="AH6556">
        <v>1680</v>
      </c>
      <c r="AM6556" t="str">
        <f>SUBSTITUTE(Tabla_lineas[[#This Row],[Codigo Liname]]," ","")</f>
        <v>M0104</v>
      </c>
    </row>
    <row r="6557" spans="1:39" customFormat="1" x14ac:dyDescent="0.25">
      <c r="A6557" s="2">
        <v>530</v>
      </c>
      <c r="B6557" t="s">
        <v>1148</v>
      </c>
      <c r="C6557">
        <f t="shared" si="102"/>
        <v>1641904</v>
      </c>
      <c r="D6557">
        <v>31808.999999999996</v>
      </c>
      <c r="E6557" t="s">
        <v>303</v>
      </c>
      <c r="F6557">
        <v>0.75</v>
      </c>
      <c r="G6557">
        <v>0.69</v>
      </c>
      <c r="H6557" t="s">
        <v>304</v>
      </c>
      <c r="I6557" s="2">
        <v>0.69</v>
      </c>
      <c r="J6557" t="s">
        <v>305</v>
      </c>
      <c r="K6557" t="s">
        <v>306</v>
      </c>
      <c r="L6557" s="3" t="str">
        <f>+INDEX([1]!TABLA_MAESTRO_DE_ARTICULO[SubGroupName],MATCH(Tabla_lineas[[#This Row],[CODIGO SAP]],[1]!TABLA_MAESTRO_DE_ARTICULO[ItemCode],0))</f>
        <v>COMPRIMIDO</v>
      </c>
      <c r="M6557" t="s">
        <v>307</v>
      </c>
      <c r="N6557">
        <v>37</v>
      </c>
      <c r="O6557" t="s">
        <v>45</v>
      </c>
      <c r="P6557">
        <v>138600</v>
      </c>
      <c r="Q6557">
        <v>3275900</v>
      </c>
      <c r="R6557">
        <v>3414500</v>
      </c>
      <c r="S6557" s="2">
        <v>46100</v>
      </c>
      <c r="T6557">
        <v>31348.000000000004</v>
      </c>
      <c r="U6557">
        <v>0.69</v>
      </c>
      <c r="V6557">
        <v>0.68</v>
      </c>
      <c r="W6557">
        <v>0.14000000000000001</v>
      </c>
      <c r="Z6557" s="4" t="s">
        <v>46</v>
      </c>
      <c r="AA6557" t="s">
        <v>120</v>
      </c>
      <c r="AB6557">
        <v>46132</v>
      </c>
      <c r="AG6557">
        <v>0</v>
      </c>
      <c r="AH6557">
        <v>46100</v>
      </c>
      <c r="AM6557" t="str">
        <f>SUBSTITUTE(Tabla_lineas[[#This Row],[Codigo Liname]]," ","")</f>
        <v>M0105</v>
      </c>
    </row>
    <row r="6558" spans="1:39" customFormat="1" x14ac:dyDescent="0.25">
      <c r="A6558" s="2">
        <v>530</v>
      </c>
      <c r="B6558" t="s">
        <v>1148</v>
      </c>
      <c r="C6558">
        <f t="shared" si="102"/>
        <v>1641904</v>
      </c>
      <c r="D6558">
        <v>981</v>
      </c>
      <c r="E6558" t="s">
        <v>308</v>
      </c>
      <c r="F6558">
        <v>5.07</v>
      </c>
      <c r="G6558">
        <v>5.07</v>
      </c>
      <c r="H6558" t="s">
        <v>309</v>
      </c>
      <c r="I6558" s="2">
        <v>10.9</v>
      </c>
      <c r="J6558" t="s">
        <v>310</v>
      </c>
      <c r="K6558" t="s">
        <v>311</v>
      </c>
      <c r="L6558" s="3" t="str">
        <f>+INDEX([1]!TABLA_MAESTRO_DE_ARTICULO[SubGroupName],MATCH(Tabla_lineas[[#This Row],[CODIGO SAP]],[1]!TABLA_MAESTRO_DE_ARTICULO[ItemCode],0))</f>
        <v>SOLUCION INYECTABLE</v>
      </c>
      <c r="M6558" t="s">
        <v>312</v>
      </c>
      <c r="N6558">
        <v>42</v>
      </c>
      <c r="O6558" t="s">
        <v>249</v>
      </c>
      <c r="S6558" s="2">
        <v>90</v>
      </c>
      <c r="T6558">
        <v>456.3</v>
      </c>
      <c r="U6558">
        <v>10.9</v>
      </c>
      <c r="V6558">
        <v>5.07</v>
      </c>
      <c r="W6558">
        <v>1</v>
      </c>
      <c r="Z6558" s="4" t="s">
        <v>46</v>
      </c>
      <c r="AA6558" t="s">
        <v>126</v>
      </c>
      <c r="AB6558">
        <v>46132</v>
      </c>
      <c r="AG6558">
        <v>0</v>
      </c>
      <c r="AH6558">
        <v>90</v>
      </c>
      <c r="AM6558" t="str">
        <f>SUBSTITUTE(Tabla_lineas[[#This Row],[Codigo Liname]]," ","")</f>
        <v>M0109</v>
      </c>
    </row>
    <row r="6559" spans="1:39" customFormat="1" x14ac:dyDescent="0.25">
      <c r="A6559" s="2">
        <v>530</v>
      </c>
      <c r="B6559" t="s">
        <v>1148</v>
      </c>
      <c r="C6559">
        <f t="shared" si="102"/>
        <v>1641904</v>
      </c>
      <c r="D6559">
        <v>905.31</v>
      </c>
      <c r="E6559" t="s">
        <v>76</v>
      </c>
      <c r="F6559">
        <v>14.47</v>
      </c>
      <c r="G6559">
        <v>14.37</v>
      </c>
      <c r="H6559" t="s">
        <v>77</v>
      </c>
      <c r="I6559" s="2">
        <v>14.37</v>
      </c>
      <c r="J6559" t="s">
        <v>78</v>
      </c>
      <c r="K6559" t="s">
        <v>79</v>
      </c>
      <c r="L6559" s="3" t="str">
        <f>+INDEX([1]!TABLA_MAESTRO_DE_ARTICULO[SubGroupName],MATCH(Tabla_lineas[[#This Row],[CODIGO SAP]],[1]!TABLA_MAESTRO_DE_ARTICULO[ItemCode],0))</f>
        <v>SOLUCION INYECTABLE</v>
      </c>
      <c r="M6559" t="s">
        <v>80</v>
      </c>
      <c r="N6559">
        <v>44</v>
      </c>
      <c r="O6559" t="s">
        <v>81</v>
      </c>
      <c r="S6559" s="2">
        <v>63</v>
      </c>
      <c r="T6559">
        <v>904.68</v>
      </c>
      <c r="U6559">
        <v>14.37</v>
      </c>
      <c r="V6559">
        <v>14.36</v>
      </c>
      <c r="W6559">
        <v>4</v>
      </c>
      <c r="Z6559" s="4" t="s">
        <v>53</v>
      </c>
      <c r="AA6559" t="s">
        <v>153</v>
      </c>
      <c r="AB6559">
        <v>46132</v>
      </c>
      <c r="AG6559">
        <v>0</v>
      </c>
      <c r="AH6559">
        <v>63</v>
      </c>
      <c r="AM6559" t="str">
        <f>SUBSTITUTE(Tabla_lineas[[#This Row],[Codigo Liname]]," ","")</f>
        <v>N0112</v>
      </c>
    </row>
    <row r="6560" spans="1:39" customFormat="1" x14ac:dyDescent="0.25">
      <c r="A6560" s="2">
        <v>530</v>
      </c>
      <c r="B6560" t="s">
        <v>1148</v>
      </c>
      <c r="C6560">
        <f t="shared" si="102"/>
        <v>1641904</v>
      </c>
      <c r="D6560">
        <v>204235.5</v>
      </c>
      <c r="E6560" t="s">
        <v>82</v>
      </c>
      <c r="F6560">
        <v>1.61</v>
      </c>
      <c r="G6560">
        <v>1.61</v>
      </c>
      <c r="H6560" t="s">
        <v>83</v>
      </c>
      <c r="I6560" s="2">
        <v>3.67</v>
      </c>
      <c r="J6560" t="s">
        <v>84</v>
      </c>
      <c r="K6560" t="s">
        <v>85</v>
      </c>
      <c r="L6560" s="3" t="str">
        <f>+INDEX([1]!TABLA_MAESTRO_DE_ARTICULO[SubGroupName],MATCH(Tabla_lineas[[#This Row],[CODIGO SAP]],[1]!TABLA_MAESTRO_DE_ARTICULO[ItemCode],0))</f>
        <v>COMPRIMIDO</v>
      </c>
      <c r="M6560" t="s">
        <v>86</v>
      </c>
      <c r="N6560">
        <v>45</v>
      </c>
      <c r="O6560" t="s">
        <v>45</v>
      </c>
      <c r="S6560" s="2">
        <v>55650</v>
      </c>
      <c r="T6560">
        <v>89040</v>
      </c>
      <c r="U6560">
        <v>3.67</v>
      </c>
      <c r="V6560">
        <v>1.6</v>
      </c>
      <c r="W6560">
        <v>0.15</v>
      </c>
      <c r="Z6560" s="4" t="s">
        <v>46</v>
      </c>
      <c r="AA6560" t="s">
        <v>126</v>
      </c>
      <c r="AB6560">
        <v>46132</v>
      </c>
      <c r="AG6560">
        <v>0</v>
      </c>
      <c r="AH6560">
        <v>55650</v>
      </c>
      <c r="AM6560" t="str">
        <f>SUBSTITUTE(Tabla_lineas[[#This Row],[Codigo Liname]]," ","")</f>
        <v>C0902</v>
      </c>
    </row>
    <row r="6561" spans="1:39" customFormat="1" x14ac:dyDescent="0.25">
      <c r="A6561" s="2">
        <v>530</v>
      </c>
      <c r="B6561" t="s">
        <v>1148</v>
      </c>
      <c r="C6561">
        <f t="shared" si="102"/>
        <v>1641904</v>
      </c>
      <c r="D6561">
        <v>7094.9500000000007</v>
      </c>
      <c r="E6561" t="s">
        <v>459</v>
      </c>
      <c r="F6561">
        <v>4.76</v>
      </c>
      <c r="G6561">
        <v>2.89</v>
      </c>
      <c r="H6561" t="s">
        <v>460</v>
      </c>
      <c r="I6561" s="2">
        <v>2.89</v>
      </c>
      <c r="J6561" t="s">
        <v>461</v>
      </c>
      <c r="K6561" t="s">
        <v>462</v>
      </c>
      <c r="L6561" s="3" t="str">
        <f>+INDEX([1]!TABLA_MAESTRO_DE_ARTICULO[SubGroupName],MATCH(Tabla_lineas[[#This Row],[CODIGO SAP]],[1]!TABLA_MAESTRO_DE_ARTICULO[ItemCode],0))</f>
        <v>COMPRIMIDO</v>
      </c>
      <c r="M6561" t="s">
        <v>463</v>
      </c>
      <c r="N6561">
        <v>46</v>
      </c>
      <c r="O6561" t="s">
        <v>45</v>
      </c>
      <c r="S6561" s="2">
        <v>2455</v>
      </c>
      <c r="T6561">
        <v>7070.4</v>
      </c>
      <c r="U6561">
        <v>2.89</v>
      </c>
      <c r="V6561">
        <v>2.88</v>
      </c>
      <c r="W6561">
        <v>0.7</v>
      </c>
      <c r="Z6561" s="4" t="s">
        <v>46</v>
      </c>
      <c r="AA6561" t="s">
        <v>120</v>
      </c>
      <c r="AB6561">
        <v>46132</v>
      </c>
      <c r="AG6561">
        <v>0</v>
      </c>
      <c r="AH6561">
        <v>2455</v>
      </c>
      <c r="AM6561" t="str">
        <f>SUBSTITUTE(Tabla_lineas[[#This Row],[Codigo Liname]]," ","")</f>
        <v>P0205</v>
      </c>
    </row>
    <row r="6562" spans="1:39" customFormat="1" x14ac:dyDescent="0.25">
      <c r="A6562" s="2">
        <v>530</v>
      </c>
      <c r="B6562" t="s">
        <v>1148</v>
      </c>
      <c r="C6562">
        <f t="shared" si="102"/>
        <v>1641904</v>
      </c>
      <c r="D6562">
        <v>7331.2</v>
      </c>
      <c r="E6562" t="s">
        <v>313</v>
      </c>
      <c r="F6562">
        <v>5.29</v>
      </c>
      <c r="G6562">
        <v>5.29</v>
      </c>
      <c r="H6562" t="s">
        <v>314</v>
      </c>
      <c r="I6562" s="2">
        <v>6.32</v>
      </c>
      <c r="J6562" t="s">
        <v>315</v>
      </c>
      <c r="K6562" t="s">
        <v>316</v>
      </c>
      <c r="L6562" s="3" t="str">
        <f>+INDEX([1]!TABLA_MAESTRO_DE_ARTICULO[SubGroupName],MATCH(Tabla_lineas[[#This Row],[CODIGO SAP]],[1]!TABLA_MAESTRO_DE_ARTICULO[ItemCode],0))</f>
        <v>SOLUCION INYECTABLE</v>
      </c>
      <c r="M6562" t="s">
        <v>317</v>
      </c>
      <c r="N6562">
        <v>47</v>
      </c>
      <c r="O6562" t="s">
        <v>249</v>
      </c>
      <c r="S6562" s="2">
        <v>1160</v>
      </c>
      <c r="T6562">
        <v>6124.8</v>
      </c>
      <c r="U6562">
        <v>6.32</v>
      </c>
      <c r="V6562">
        <v>5.28</v>
      </c>
      <c r="W6562">
        <v>0.7</v>
      </c>
      <c r="Z6562" s="4" t="s">
        <v>53</v>
      </c>
      <c r="AA6562" t="s">
        <v>120</v>
      </c>
      <c r="AB6562">
        <v>46132</v>
      </c>
      <c r="AG6562">
        <v>0</v>
      </c>
      <c r="AH6562">
        <v>1160</v>
      </c>
      <c r="AM6562" t="str">
        <f>SUBSTITUTE(Tabla_lineas[[#This Row],[Codigo Liname]]," ","")</f>
        <v>N0205</v>
      </c>
    </row>
    <row r="6563" spans="1:39" customFormat="1" x14ac:dyDescent="0.25">
      <c r="A6563" s="2">
        <v>530</v>
      </c>
      <c r="B6563" t="s">
        <v>1148</v>
      </c>
      <c r="C6563">
        <f t="shared" si="102"/>
        <v>1641904</v>
      </c>
      <c r="D6563">
        <v>144720</v>
      </c>
      <c r="E6563" t="s">
        <v>318</v>
      </c>
      <c r="F6563">
        <v>1.26</v>
      </c>
      <c r="G6563">
        <v>1.26</v>
      </c>
      <c r="H6563" t="s">
        <v>319</v>
      </c>
      <c r="I6563" s="2">
        <v>3.35</v>
      </c>
      <c r="J6563" t="s">
        <v>320</v>
      </c>
      <c r="K6563" t="s">
        <v>321</v>
      </c>
      <c r="L6563" s="3" t="str">
        <f>+INDEX([1]!TABLA_MAESTRO_DE_ARTICULO[SubGroupName],MATCH(Tabla_lineas[[#This Row],[CODIGO SAP]],[1]!TABLA_MAESTRO_DE_ARTICULO[ItemCode],0))</f>
        <v>COMPRIMIDO</v>
      </c>
      <c r="M6563" t="s">
        <v>322</v>
      </c>
      <c r="N6563">
        <v>48</v>
      </c>
      <c r="O6563" t="s">
        <v>45</v>
      </c>
      <c r="S6563" s="2">
        <v>43200</v>
      </c>
      <c r="T6563">
        <v>54000</v>
      </c>
      <c r="U6563">
        <v>3.35</v>
      </c>
      <c r="V6563">
        <v>1.25</v>
      </c>
      <c r="W6563">
        <v>0.2</v>
      </c>
      <c r="Z6563" s="4" t="s">
        <v>46</v>
      </c>
      <c r="AA6563" t="s">
        <v>120</v>
      </c>
      <c r="AB6563">
        <v>46132</v>
      </c>
      <c r="AG6563">
        <v>0</v>
      </c>
      <c r="AH6563">
        <v>43200</v>
      </c>
      <c r="AM6563" t="str">
        <f>SUBSTITUTE(Tabla_lineas[[#This Row],[Codigo Liname]]," ","")</f>
        <v>A1004</v>
      </c>
    </row>
    <row r="6564" spans="1:39" customFormat="1" x14ac:dyDescent="0.25">
      <c r="A6564" s="2">
        <v>530</v>
      </c>
      <c r="B6564" t="s">
        <v>1148</v>
      </c>
      <c r="C6564">
        <f t="shared" si="102"/>
        <v>1641904</v>
      </c>
      <c r="D6564">
        <v>638</v>
      </c>
      <c r="E6564" t="s">
        <v>87</v>
      </c>
      <c r="F6564">
        <v>0.64</v>
      </c>
      <c r="G6564">
        <v>0.44</v>
      </c>
      <c r="H6564" t="s">
        <v>88</v>
      </c>
      <c r="I6564" s="2">
        <v>0.44</v>
      </c>
      <c r="J6564" t="s">
        <v>89</v>
      </c>
      <c r="K6564" t="s">
        <v>90</v>
      </c>
      <c r="L6564" s="3" t="str">
        <f>+INDEX([1]!TABLA_MAESTRO_DE_ARTICULO[SubGroupName],MATCH(Tabla_lineas[[#This Row],[CODIGO SAP]],[1]!TABLA_MAESTRO_DE_ARTICULO[ItemCode],0))</f>
        <v>COMPRIMIDO</v>
      </c>
      <c r="M6564" t="s">
        <v>91</v>
      </c>
      <c r="N6564">
        <v>51</v>
      </c>
      <c r="O6564" t="s">
        <v>45</v>
      </c>
      <c r="S6564" s="2">
        <v>1450</v>
      </c>
      <c r="T6564">
        <v>623.5</v>
      </c>
      <c r="U6564">
        <v>0.44</v>
      </c>
      <c r="V6564">
        <v>0.43</v>
      </c>
      <c r="W6564">
        <v>0.12</v>
      </c>
      <c r="Z6564" s="4" t="s">
        <v>46</v>
      </c>
      <c r="AA6564" t="s">
        <v>153</v>
      </c>
      <c r="AB6564">
        <v>46132</v>
      </c>
      <c r="AG6564">
        <v>0</v>
      </c>
      <c r="AH6564">
        <v>1450</v>
      </c>
      <c r="AM6564" t="str">
        <f>SUBSTITUTE(Tabla_lineas[[#This Row],[Codigo Liname]]," ","")</f>
        <v>A0307</v>
      </c>
    </row>
    <row r="6565" spans="1:39" customFormat="1" x14ac:dyDescent="0.25">
      <c r="A6565" s="2">
        <v>530</v>
      </c>
      <c r="B6565" t="s">
        <v>1148</v>
      </c>
      <c r="C6565">
        <f t="shared" si="102"/>
        <v>1641904</v>
      </c>
      <c r="D6565">
        <v>543.72</v>
      </c>
      <c r="E6565" t="s">
        <v>464</v>
      </c>
      <c r="F6565">
        <v>28.19</v>
      </c>
      <c r="G6565">
        <v>23.64</v>
      </c>
      <c r="H6565" t="s">
        <v>465</v>
      </c>
      <c r="I6565" s="2">
        <v>23.64</v>
      </c>
      <c r="J6565" t="s">
        <v>466</v>
      </c>
      <c r="K6565" t="s">
        <v>467</v>
      </c>
      <c r="L6565" s="3" t="str">
        <f>+INDEX([1]!TABLA_MAESTRO_DE_ARTICULO[SubGroupName],MATCH(Tabla_lineas[[#This Row],[CODIGO SAP]],[1]!TABLA_MAESTRO_DE_ARTICULO[ItemCode],0))</f>
        <v>GOTAS</v>
      </c>
      <c r="M6565" t="s">
        <v>468</v>
      </c>
      <c r="N6565">
        <v>50</v>
      </c>
      <c r="O6565" t="s">
        <v>469</v>
      </c>
      <c r="S6565" s="2">
        <v>23</v>
      </c>
      <c r="T6565">
        <v>543.49</v>
      </c>
      <c r="U6565">
        <v>23.64</v>
      </c>
      <c r="V6565">
        <v>23.63</v>
      </c>
      <c r="W6565">
        <v>5</v>
      </c>
      <c r="Z6565" s="4" t="s">
        <v>46</v>
      </c>
      <c r="AA6565" t="s">
        <v>153</v>
      </c>
      <c r="AB6565">
        <v>46132</v>
      </c>
      <c r="AG6565">
        <v>0</v>
      </c>
      <c r="AH6565">
        <v>23</v>
      </c>
      <c r="AM6565" t="str">
        <f>SUBSTITUTE(Tabla_lineas[[#This Row],[Codigo Liname]]," ","")</f>
        <v>A0309</v>
      </c>
    </row>
    <row r="6566" spans="1:39" customFormat="1" x14ac:dyDescent="0.25">
      <c r="A6566" s="2">
        <v>530</v>
      </c>
      <c r="B6566" t="s">
        <v>1148</v>
      </c>
      <c r="C6566">
        <f t="shared" si="102"/>
        <v>1641904</v>
      </c>
      <c r="D6566">
        <v>4507.5</v>
      </c>
      <c r="E6566" t="s">
        <v>328</v>
      </c>
      <c r="F6566">
        <v>0.92</v>
      </c>
      <c r="G6566">
        <v>0.75</v>
      </c>
      <c r="H6566" t="s">
        <v>329</v>
      </c>
      <c r="I6566" s="2">
        <v>0.75</v>
      </c>
      <c r="J6566" t="s">
        <v>330</v>
      </c>
      <c r="K6566" t="s">
        <v>331</v>
      </c>
      <c r="L6566" s="3" t="str">
        <f>+INDEX([1]!TABLA_MAESTRO_DE_ARTICULO[SubGroupName],MATCH(Tabla_lineas[[#This Row],[CODIGO SAP]],[1]!TABLA_MAESTRO_DE_ARTICULO[ItemCode],0))</f>
        <v>COMPRIMIDO</v>
      </c>
      <c r="M6566" t="s">
        <v>332</v>
      </c>
      <c r="N6566">
        <v>52</v>
      </c>
      <c r="O6566" t="s">
        <v>45</v>
      </c>
      <c r="P6566">
        <v>63200</v>
      </c>
      <c r="Q6566">
        <v>247600</v>
      </c>
      <c r="R6566">
        <v>310800</v>
      </c>
      <c r="S6566" s="2">
        <v>6010</v>
      </c>
      <c r="T6566">
        <v>4447.3999999999996</v>
      </c>
      <c r="U6566">
        <v>0.75</v>
      </c>
      <c r="V6566">
        <v>0.74</v>
      </c>
      <c r="W6566">
        <v>0.2</v>
      </c>
      <c r="Z6566" s="4" t="s">
        <v>46</v>
      </c>
      <c r="AA6566" t="s">
        <v>120</v>
      </c>
      <c r="AB6566">
        <v>46132</v>
      </c>
      <c r="AG6566">
        <v>0</v>
      </c>
      <c r="AH6566">
        <v>6010</v>
      </c>
      <c r="AM6566" t="str">
        <f>SUBSTITUTE(Tabla_lineas[[#This Row],[Codigo Liname]]," ","")</f>
        <v>P0109</v>
      </c>
    </row>
    <row r="6567" spans="1:39" customFormat="1" x14ac:dyDescent="0.25">
      <c r="A6567" s="2">
        <v>530</v>
      </c>
      <c r="B6567" t="s">
        <v>1148</v>
      </c>
      <c r="C6567">
        <f t="shared" si="102"/>
        <v>1641904</v>
      </c>
      <c r="D6567">
        <v>15915.399999999998</v>
      </c>
      <c r="E6567" t="s">
        <v>92</v>
      </c>
      <c r="F6567">
        <v>4.72</v>
      </c>
      <c r="G6567">
        <v>4.72</v>
      </c>
      <c r="H6567" t="s">
        <v>93</v>
      </c>
      <c r="I6567" s="2">
        <v>5.27</v>
      </c>
      <c r="J6567" t="s">
        <v>94</v>
      </c>
      <c r="K6567" t="s">
        <v>95</v>
      </c>
      <c r="L6567" s="3" t="str">
        <f>+INDEX([1]!TABLA_MAESTRO_DE_ARTICULO[SubGroupName],MATCH(Tabla_lineas[[#This Row],[CODIGO SAP]],[1]!TABLA_MAESTRO_DE_ARTICULO[ItemCode],0))</f>
        <v>OVULO VAGINAL</v>
      </c>
      <c r="M6567" t="s">
        <v>96</v>
      </c>
      <c r="N6567">
        <v>53</v>
      </c>
      <c r="O6567" t="s">
        <v>97</v>
      </c>
      <c r="S6567" s="2">
        <v>3020</v>
      </c>
      <c r="T6567">
        <v>14224.2</v>
      </c>
      <c r="U6567">
        <v>5.27</v>
      </c>
      <c r="V6567">
        <v>4.71</v>
      </c>
      <c r="W6567">
        <v>0.8</v>
      </c>
      <c r="Z6567" s="4" t="s">
        <v>46</v>
      </c>
      <c r="AA6567" t="s">
        <v>126</v>
      </c>
      <c r="AB6567">
        <v>46132</v>
      </c>
      <c r="AG6567">
        <v>0</v>
      </c>
      <c r="AH6567">
        <v>3020</v>
      </c>
      <c r="AM6567" t="str">
        <f>SUBSTITUTE(Tabla_lineas[[#This Row],[Codigo Liname]]," ","")</f>
        <v>G0104</v>
      </c>
    </row>
    <row r="6568" spans="1:39" customFormat="1" x14ac:dyDescent="0.25">
      <c r="A6568" s="2">
        <v>530</v>
      </c>
      <c r="B6568" t="s">
        <v>1148</v>
      </c>
      <c r="C6568">
        <f t="shared" si="102"/>
        <v>1641904</v>
      </c>
      <c r="D6568">
        <v>4198.7000000000007</v>
      </c>
      <c r="E6568" t="s">
        <v>343</v>
      </c>
      <c r="F6568">
        <v>26.57</v>
      </c>
      <c r="G6568">
        <v>17.350000000000001</v>
      </c>
      <c r="H6568" t="s">
        <v>344</v>
      </c>
      <c r="I6568" s="2">
        <v>17.350000000000001</v>
      </c>
      <c r="J6568" t="s">
        <v>345</v>
      </c>
      <c r="K6568" t="s">
        <v>346</v>
      </c>
      <c r="L6568" s="3" t="str">
        <f>+INDEX([1]!TABLA_MAESTRO_DE_ARTICULO[SubGroupName],MATCH(Tabla_lineas[[#This Row],[CODIGO SAP]],[1]!TABLA_MAESTRO_DE_ARTICULO[ItemCode],0))</f>
        <v>CREMA DERMICA</v>
      </c>
      <c r="M6568" t="s">
        <v>347</v>
      </c>
      <c r="N6568">
        <v>54</v>
      </c>
      <c r="O6568" t="s">
        <v>297</v>
      </c>
      <c r="S6568" s="2">
        <v>242</v>
      </c>
      <c r="T6568">
        <v>4196.28</v>
      </c>
      <c r="U6568">
        <v>17.350000000000001</v>
      </c>
      <c r="V6568">
        <v>17.34</v>
      </c>
      <c r="W6568">
        <v>5</v>
      </c>
      <c r="Z6568" s="4" t="s">
        <v>46</v>
      </c>
      <c r="AA6568" t="s">
        <v>153</v>
      </c>
      <c r="AB6568">
        <v>46096</v>
      </c>
      <c r="AG6568">
        <v>0</v>
      </c>
      <c r="AH6568">
        <v>242</v>
      </c>
      <c r="AM6568" t="str">
        <f>SUBSTITUTE(Tabla_lineas[[#This Row],[Codigo Liname]]," ","")</f>
        <v>D0104</v>
      </c>
    </row>
    <row r="6569" spans="1:39" customFormat="1" x14ac:dyDescent="0.25">
      <c r="A6569" s="2">
        <v>530</v>
      </c>
      <c r="B6569" t="s">
        <v>1148</v>
      </c>
      <c r="C6569">
        <f t="shared" si="102"/>
        <v>1641904</v>
      </c>
      <c r="D6569">
        <v>953.82</v>
      </c>
      <c r="E6569" t="s">
        <v>348</v>
      </c>
      <c r="F6569">
        <v>31.43</v>
      </c>
      <c r="G6569">
        <v>31.43</v>
      </c>
      <c r="H6569" t="s">
        <v>349</v>
      </c>
      <c r="I6569" s="2">
        <v>45.42</v>
      </c>
      <c r="J6569" t="s">
        <v>350</v>
      </c>
      <c r="K6569" t="s">
        <v>351</v>
      </c>
      <c r="L6569" s="3" t="str">
        <f>+INDEX([1]!TABLA_MAESTRO_DE_ARTICULO[SubGroupName],MATCH(Tabla_lineas[[#This Row],[CODIGO SAP]],[1]!TABLA_MAESTRO_DE_ARTICULO[ItemCode],0))</f>
        <v>SUSPENSION</v>
      </c>
      <c r="M6569" t="s">
        <v>352</v>
      </c>
      <c r="N6569">
        <v>55</v>
      </c>
      <c r="O6569" t="s">
        <v>181</v>
      </c>
      <c r="S6569" s="2">
        <v>21</v>
      </c>
      <c r="T6569">
        <v>659.82</v>
      </c>
      <c r="U6569">
        <v>45.42</v>
      </c>
      <c r="V6569">
        <v>31.42</v>
      </c>
      <c r="W6569">
        <v>10</v>
      </c>
      <c r="Z6569" s="4" t="s">
        <v>46</v>
      </c>
      <c r="AA6569" t="s">
        <v>153</v>
      </c>
      <c r="AB6569">
        <v>46132</v>
      </c>
      <c r="AG6569">
        <v>0</v>
      </c>
      <c r="AH6569">
        <v>21</v>
      </c>
      <c r="AM6569" t="str">
        <f>SUBSTITUTE(Tabla_lineas[[#This Row],[Codigo Liname]]," ","")</f>
        <v>A0704</v>
      </c>
    </row>
    <row r="6570" spans="1:39" customFormat="1" x14ac:dyDescent="0.25">
      <c r="A6570" s="2">
        <v>530</v>
      </c>
      <c r="B6570" t="s">
        <v>1148</v>
      </c>
      <c r="C6570">
        <f t="shared" si="102"/>
        <v>1641904</v>
      </c>
      <c r="D6570">
        <v>11050.2</v>
      </c>
      <c r="E6570" t="s">
        <v>98</v>
      </c>
      <c r="F6570">
        <v>9.4</v>
      </c>
      <c r="G6570">
        <v>8.77</v>
      </c>
      <c r="H6570" t="s">
        <v>99</v>
      </c>
      <c r="I6570" s="2">
        <v>8.77</v>
      </c>
      <c r="J6570" t="s">
        <v>100</v>
      </c>
      <c r="K6570" t="s">
        <v>101</v>
      </c>
      <c r="L6570" s="3" t="str">
        <f>+INDEX([1]!TABLA_MAESTRO_DE_ARTICULO[SubGroupName],MATCH(Tabla_lineas[[#This Row],[CODIGO SAP]],[1]!TABLA_MAESTRO_DE_ARTICULO[ItemCode],0))</f>
        <v>GOTAS</v>
      </c>
      <c r="M6570" t="s">
        <v>102</v>
      </c>
      <c r="N6570">
        <v>60</v>
      </c>
      <c r="O6570" t="s">
        <v>103</v>
      </c>
      <c r="S6570" s="2">
        <v>1260</v>
      </c>
      <c r="T6570">
        <v>11037.6</v>
      </c>
      <c r="U6570">
        <v>8.77</v>
      </c>
      <c r="V6570">
        <v>8.76</v>
      </c>
      <c r="W6570">
        <v>3</v>
      </c>
      <c r="Z6570" s="4" t="s">
        <v>46</v>
      </c>
      <c r="AA6570" t="s">
        <v>153</v>
      </c>
      <c r="AB6570">
        <v>46132</v>
      </c>
      <c r="AG6570">
        <v>0</v>
      </c>
      <c r="AH6570">
        <v>1260</v>
      </c>
      <c r="AM6570" t="str">
        <f>SUBSTITUTE(Tabla_lineas[[#This Row],[Codigo Liname]]," ","")</f>
        <v>N0210</v>
      </c>
    </row>
    <row r="6571" spans="1:39" customFormat="1" x14ac:dyDescent="0.25">
      <c r="A6571" s="2">
        <v>530</v>
      </c>
      <c r="B6571" t="s">
        <v>1148</v>
      </c>
      <c r="C6571">
        <f t="shared" si="102"/>
        <v>1641904</v>
      </c>
      <c r="D6571">
        <v>12336.9</v>
      </c>
      <c r="E6571" t="s">
        <v>353</v>
      </c>
      <c r="F6571">
        <v>11.88</v>
      </c>
      <c r="G6571">
        <v>11.88</v>
      </c>
      <c r="H6571" t="s">
        <v>354</v>
      </c>
      <c r="I6571" s="2">
        <v>13.94</v>
      </c>
      <c r="J6571" t="s">
        <v>355</v>
      </c>
      <c r="K6571" t="s">
        <v>356</v>
      </c>
      <c r="L6571" s="3" t="str">
        <f>+INDEX([1]!TABLA_MAESTRO_DE_ARTICULO[SubGroupName],MATCH(Tabla_lineas[[#This Row],[CODIGO SAP]],[1]!TABLA_MAESTRO_DE_ARTICULO[ItemCode],0))</f>
        <v>JARABE</v>
      </c>
      <c r="M6571" t="s">
        <v>357</v>
      </c>
      <c r="N6571">
        <v>61</v>
      </c>
      <c r="O6571" t="s">
        <v>181</v>
      </c>
      <c r="S6571" s="2">
        <v>885</v>
      </c>
      <c r="T6571">
        <v>10504.95</v>
      </c>
      <c r="U6571">
        <v>13.94</v>
      </c>
      <c r="V6571">
        <v>11.87</v>
      </c>
      <c r="W6571">
        <v>5.5</v>
      </c>
      <c r="Z6571" s="4" t="s">
        <v>53</v>
      </c>
      <c r="AA6571" t="s">
        <v>153</v>
      </c>
      <c r="AB6571">
        <v>46096</v>
      </c>
      <c r="AG6571">
        <v>0</v>
      </c>
      <c r="AH6571">
        <v>885</v>
      </c>
      <c r="AM6571" t="str">
        <f>SUBSTITUTE(Tabla_lineas[[#This Row],[Codigo Liname]]," ","")</f>
        <v>N0209</v>
      </c>
    </row>
    <row r="6572" spans="1:39" customFormat="1" x14ac:dyDescent="0.25">
      <c r="A6572" s="2">
        <v>530</v>
      </c>
      <c r="B6572" t="s">
        <v>1148</v>
      </c>
      <c r="C6572">
        <f t="shared" si="102"/>
        <v>1641904</v>
      </c>
      <c r="D6572">
        <v>7000</v>
      </c>
      <c r="E6572" t="s">
        <v>104</v>
      </c>
      <c r="F6572">
        <v>0.3</v>
      </c>
      <c r="G6572">
        <v>0.25</v>
      </c>
      <c r="H6572" t="s">
        <v>105</v>
      </c>
      <c r="I6572" s="2">
        <v>0.25</v>
      </c>
      <c r="J6572" t="s">
        <v>106</v>
      </c>
      <c r="K6572" t="s">
        <v>107</v>
      </c>
      <c r="L6572" s="3" t="str">
        <f>+INDEX([1]!TABLA_MAESTRO_DE_ARTICULO[SubGroupName],MATCH(Tabla_lineas[[#This Row],[CODIGO SAP]],[1]!TABLA_MAESTRO_DE_ARTICULO[ItemCode],0))</f>
        <v>COMPRIMIDO</v>
      </c>
      <c r="M6572" t="s">
        <v>108</v>
      </c>
      <c r="N6572">
        <v>59</v>
      </c>
      <c r="O6572" t="s">
        <v>45</v>
      </c>
      <c r="S6572" s="2">
        <v>28000</v>
      </c>
      <c r="T6572">
        <v>6720</v>
      </c>
      <c r="U6572">
        <v>0.25</v>
      </c>
      <c r="V6572">
        <v>0.24</v>
      </c>
      <c r="W6572">
        <v>0.12</v>
      </c>
      <c r="Z6572" s="4" t="s">
        <v>46</v>
      </c>
      <c r="AA6572" t="s">
        <v>126</v>
      </c>
      <c r="AB6572">
        <v>46132</v>
      </c>
      <c r="AG6572">
        <v>0</v>
      </c>
      <c r="AH6572">
        <v>28000</v>
      </c>
      <c r="AM6572" t="str">
        <f>SUBSTITUTE(Tabla_lineas[[#This Row],[Codigo Liname]]," ","")</f>
        <v>N0208</v>
      </c>
    </row>
    <row r="6573" spans="1:39" customFormat="1" x14ac:dyDescent="0.25">
      <c r="A6573" s="2">
        <v>530</v>
      </c>
      <c r="B6573" t="s">
        <v>1148</v>
      </c>
      <c r="C6573">
        <f t="shared" si="102"/>
        <v>1641904</v>
      </c>
      <c r="D6573">
        <v>700</v>
      </c>
      <c r="E6573" t="s">
        <v>374</v>
      </c>
      <c r="F6573">
        <v>2.0699999999999998</v>
      </c>
      <c r="G6573">
        <v>1.4</v>
      </c>
      <c r="H6573" t="s">
        <v>375</v>
      </c>
      <c r="I6573" s="2">
        <v>1.4</v>
      </c>
      <c r="J6573" t="s">
        <v>376</v>
      </c>
      <c r="K6573" t="s">
        <v>377</v>
      </c>
      <c r="L6573" s="3" t="str">
        <f>+INDEX([1]!TABLA_MAESTRO_DE_ARTICULO[SubGroupName],MATCH(Tabla_lineas[[#This Row],[CODIGO SAP]],[1]!TABLA_MAESTRO_DE_ARTICULO[ItemCode],0))</f>
        <v>COMPRIMIDO</v>
      </c>
      <c r="M6573" t="s">
        <v>378</v>
      </c>
      <c r="N6573">
        <v>63</v>
      </c>
      <c r="O6573" t="s">
        <v>45</v>
      </c>
      <c r="S6573" s="2">
        <v>500</v>
      </c>
      <c r="T6573">
        <v>695</v>
      </c>
      <c r="U6573">
        <v>1.4</v>
      </c>
      <c r="V6573">
        <v>1.39</v>
      </c>
      <c r="W6573">
        <v>0.25</v>
      </c>
      <c r="Z6573" s="4" t="s">
        <v>46</v>
      </c>
      <c r="AA6573" t="s">
        <v>120</v>
      </c>
      <c r="AB6573">
        <v>46132</v>
      </c>
      <c r="AG6573">
        <v>0</v>
      </c>
      <c r="AH6573">
        <v>500</v>
      </c>
      <c r="AM6573" t="str">
        <f>SUBSTITUTE(Tabla_lineas[[#This Row],[Codigo Liname]]," ","")</f>
        <v>H0209</v>
      </c>
    </row>
    <row r="6574" spans="1:39" customFormat="1" x14ac:dyDescent="0.25">
      <c r="A6574" s="2">
        <v>530</v>
      </c>
      <c r="B6574" t="s">
        <v>1148</v>
      </c>
      <c r="C6574">
        <f t="shared" si="102"/>
        <v>1641904</v>
      </c>
      <c r="D6574">
        <v>661.65</v>
      </c>
      <c r="E6574" t="s">
        <v>470</v>
      </c>
      <c r="F6574">
        <v>22.96</v>
      </c>
      <c r="G6574">
        <v>12</v>
      </c>
      <c r="H6574" t="s">
        <v>471</v>
      </c>
      <c r="I6574" s="2">
        <v>12.03</v>
      </c>
      <c r="J6574" t="s">
        <v>472</v>
      </c>
      <c r="K6574" t="s">
        <v>473</v>
      </c>
      <c r="L6574" s="3" t="str">
        <f>+INDEX([1]!TABLA_MAESTRO_DE_ARTICULO[SubGroupName],MATCH(Tabla_lineas[[#This Row],[CODIGO SAP]],[1]!TABLA_MAESTRO_DE_ARTICULO[ItemCode],0))</f>
        <v>LOCION</v>
      </c>
      <c r="M6574" t="s">
        <v>474</v>
      </c>
      <c r="N6574">
        <v>13</v>
      </c>
      <c r="O6574" t="s">
        <v>400</v>
      </c>
      <c r="S6574" s="2">
        <v>55</v>
      </c>
      <c r="T6574">
        <v>659.45</v>
      </c>
      <c r="U6574">
        <v>12.03</v>
      </c>
      <c r="V6574">
        <v>11.99</v>
      </c>
      <c r="W6574">
        <v>7</v>
      </c>
      <c r="Z6574" s="4" t="s">
        <v>46</v>
      </c>
      <c r="AA6574" t="s">
        <v>153</v>
      </c>
      <c r="AB6574">
        <v>46132</v>
      </c>
      <c r="AG6574">
        <v>0</v>
      </c>
      <c r="AH6574">
        <v>55</v>
      </c>
      <c r="AM6574" t="str">
        <f>SUBSTITUTE(Tabla_lineas[[#This Row],[Codigo Liname]]," ","")</f>
        <v>P0301</v>
      </c>
    </row>
    <row r="6575" spans="1:39" customFormat="1" x14ac:dyDescent="0.25">
      <c r="A6575" s="2">
        <v>530</v>
      </c>
      <c r="B6575" t="s">
        <v>1148</v>
      </c>
      <c r="C6575">
        <f t="shared" si="102"/>
        <v>1641904</v>
      </c>
      <c r="D6575">
        <v>4445</v>
      </c>
      <c r="E6575" t="s">
        <v>384</v>
      </c>
      <c r="F6575">
        <v>9.6</v>
      </c>
      <c r="G6575">
        <v>6.35</v>
      </c>
      <c r="H6575" t="s">
        <v>385</v>
      </c>
      <c r="I6575" s="2">
        <v>6.35</v>
      </c>
      <c r="J6575" t="s">
        <v>386</v>
      </c>
      <c r="K6575" t="s">
        <v>387</v>
      </c>
      <c r="L6575" s="3" t="str">
        <f>+INDEX([1]!TABLA_MAESTRO_DE_ARTICULO[SubGroupName],MATCH(Tabla_lineas[[#This Row],[CODIGO SAP]],[1]!TABLA_MAESTRO_DE_ARTICULO[ItemCode],0))</f>
        <v>COMPRIMIDO</v>
      </c>
      <c r="M6575" t="s">
        <v>388</v>
      </c>
      <c r="N6575">
        <v>56</v>
      </c>
      <c r="O6575" t="s">
        <v>389</v>
      </c>
      <c r="S6575" s="2">
        <v>700</v>
      </c>
      <c r="T6575">
        <v>4438</v>
      </c>
      <c r="U6575">
        <v>6.35</v>
      </c>
      <c r="V6575">
        <v>6.34</v>
      </c>
      <c r="W6575">
        <v>1.2</v>
      </c>
      <c r="Z6575" s="4" t="s">
        <v>46</v>
      </c>
      <c r="AA6575" t="s">
        <v>126</v>
      </c>
      <c r="AB6575">
        <v>46132</v>
      </c>
      <c r="AG6575">
        <v>0</v>
      </c>
      <c r="AH6575">
        <v>700</v>
      </c>
      <c r="AM6575" t="str">
        <f>SUBSTITUTE(Tabla_lineas[[#This Row],[Codigo Liname]]," ","")</f>
        <v>P0111</v>
      </c>
    </row>
    <row r="6576" spans="1:39" customFormat="1" x14ac:dyDescent="0.25">
      <c r="A6576" s="2">
        <v>530</v>
      </c>
      <c r="B6576" t="s">
        <v>1148</v>
      </c>
      <c r="C6576">
        <f t="shared" si="102"/>
        <v>1641904</v>
      </c>
      <c r="D6576">
        <v>7436.9</v>
      </c>
      <c r="E6576" t="s">
        <v>395</v>
      </c>
      <c r="F6576">
        <v>39.200000000000003</v>
      </c>
      <c r="G6576">
        <v>23.99</v>
      </c>
      <c r="H6576" t="s">
        <v>396</v>
      </c>
      <c r="I6576" s="2">
        <v>23.99</v>
      </c>
      <c r="J6576" t="s">
        <v>397</v>
      </c>
      <c r="K6576" t="s">
        <v>398</v>
      </c>
      <c r="L6576" s="3" t="str">
        <f>+INDEX([1]!TABLA_MAESTRO_DE_ARTICULO[SubGroupName],MATCH(Tabla_lineas[[#This Row],[CODIGO SAP]],[1]!TABLA_MAESTRO_DE_ARTICULO[ItemCode],0))</f>
        <v>JARABE</v>
      </c>
      <c r="M6576" t="s">
        <v>399</v>
      </c>
      <c r="N6576">
        <v>69</v>
      </c>
      <c r="O6576" t="s">
        <v>400</v>
      </c>
      <c r="S6576" s="2">
        <v>310</v>
      </c>
      <c r="T6576">
        <v>7433.8</v>
      </c>
      <c r="U6576">
        <v>23.99</v>
      </c>
      <c r="V6576">
        <v>23.98</v>
      </c>
      <c r="W6576">
        <v>5</v>
      </c>
      <c r="Z6576" s="4" t="s">
        <v>46</v>
      </c>
      <c r="AA6576" t="s">
        <v>153</v>
      </c>
      <c r="AB6576">
        <v>46096</v>
      </c>
      <c r="AG6576">
        <v>0</v>
      </c>
      <c r="AH6576">
        <v>310</v>
      </c>
      <c r="AM6576" t="str">
        <f>SUBSTITUTE(Tabla_lineas[[#This Row],[Codigo Liname]]," ","")</f>
        <v>A1205</v>
      </c>
    </row>
    <row r="6577" spans="1:39" customFormat="1" x14ac:dyDescent="0.25">
      <c r="A6577" s="2">
        <v>531</v>
      </c>
      <c r="B6577" t="s">
        <v>1149</v>
      </c>
      <c r="C6577">
        <f t="shared" si="102"/>
        <v>1637377</v>
      </c>
      <c r="D6577">
        <v>1006</v>
      </c>
      <c r="E6577" t="s">
        <v>519</v>
      </c>
      <c r="F6577">
        <v>3.25</v>
      </c>
      <c r="G6577">
        <v>3.25</v>
      </c>
      <c r="H6577" t="s">
        <v>520</v>
      </c>
      <c r="I6577" s="2">
        <v>5.03</v>
      </c>
      <c r="J6577" t="s">
        <v>521</v>
      </c>
      <c r="K6577" t="s">
        <v>522</v>
      </c>
      <c r="L6577" s="3" t="str">
        <f>+INDEX([1]!TABLA_MAESTRO_DE_ARTICULO[SubGroupName],MATCH(Tabla_lineas[[#This Row],[CODIGO SAP]],[1]!TABLA_MAESTRO_DE_ARTICULO[ItemCode],0))</f>
        <v>COMPRIMIDO</v>
      </c>
      <c r="M6577" t="s">
        <v>523</v>
      </c>
      <c r="N6577">
        <v>6</v>
      </c>
      <c r="O6577" t="s">
        <v>45</v>
      </c>
      <c r="P6577">
        <v>25400</v>
      </c>
      <c r="Q6577">
        <v>120000</v>
      </c>
      <c r="R6577">
        <v>145400</v>
      </c>
      <c r="S6577" s="2">
        <v>200</v>
      </c>
      <c r="T6577">
        <v>648</v>
      </c>
      <c r="U6577">
        <v>5.03</v>
      </c>
      <c r="V6577">
        <v>3.24</v>
      </c>
      <c r="W6577">
        <v>0.8</v>
      </c>
      <c r="Z6577" s="4" t="s">
        <v>46</v>
      </c>
      <c r="AA6577" t="s">
        <v>120</v>
      </c>
      <c r="AB6577">
        <v>46132</v>
      </c>
      <c r="AG6577">
        <v>0</v>
      </c>
      <c r="AH6577">
        <v>200</v>
      </c>
      <c r="AM6577" t="str">
        <f>SUBSTITUTE(Tabla_lineas[[#This Row],[Codigo Liname]]," ","")</f>
        <v>C0102</v>
      </c>
    </row>
    <row r="6578" spans="1:39" customFormat="1" x14ac:dyDescent="0.25">
      <c r="A6578" s="2">
        <v>531</v>
      </c>
      <c r="B6578" t="s">
        <v>1149</v>
      </c>
      <c r="C6578">
        <f t="shared" si="102"/>
        <v>1637377</v>
      </c>
      <c r="D6578">
        <v>2130</v>
      </c>
      <c r="E6578" t="s">
        <v>40</v>
      </c>
      <c r="F6578">
        <v>1.54</v>
      </c>
      <c r="G6578">
        <v>1.54</v>
      </c>
      <c r="H6578" t="s">
        <v>41</v>
      </c>
      <c r="I6578" s="2">
        <v>2.13</v>
      </c>
      <c r="J6578" t="s">
        <v>42</v>
      </c>
      <c r="K6578" t="s">
        <v>43</v>
      </c>
      <c r="L6578" s="3" t="str">
        <f>+INDEX([1]!TABLA_MAESTRO_DE_ARTICULO[SubGroupName],MATCH(Tabla_lineas[[#This Row],[CODIGO SAP]],[1]!TABLA_MAESTRO_DE_ARTICULO[ItemCode],0))</f>
        <v>COMPRIMIDO</v>
      </c>
      <c r="M6578" t="s">
        <v>44</v>
      </c>
      <c r="N6578">
        <v>7</v>
      </c>
      <c r="O6578" t="s">
        <v>45</v>
      </c>
      <c r="P6578">
        <v>381190</v>
      </c>
      <c r="Q6578">
        <v>790200</v>
      </c>
      <c r="R6578">
        <v>1171390</v>
      </c>
      <c r="S6578" s="2">
        <v>1000</v>
      </c>
      <c r="T6578">
        <v>1530</v>
      </c>
      <c r="U6578">
        <v>2.13</v>
      </c>
      <c r="V6578">
        <v>1.53</v>
      </c>
      <c r="W6578">
        <v>0.15</v>
      </c>
      <c r="Z6578" s="4" t="s">
        <v>46</v>
      </c>
      <c r="AA6578" t="s">
        <v>126</v>
      </c>
      <c r="AB6578">
        <v>46132</v>
      </c>
      <c r="AG6578">
        <v>0</v>
      </c>
      <c r="AH6578">
        <v>1000</v>
      </c>
      <c r="AM6578" t="str">
        <f>SUBSTITUTE(Tabla_lineas[[#This Row],[Codigo Liname]]," ","")</f>
        <v>C0807</v>
      </c>
    </row>
    <row r="6579" spans="1:39" customFormat="1" x14ac:dyDescent="0.25">
      <c r="A6579" s="2">
        <v>531</v>
      </c>
      <c r="B6579" t="s">
        <v>1149</v>
      </c>
      <c r="C6579">
        <f t="shared" si="102"/>
        <v>1637377</v>
      </c>
      <c r="D6579">
        <v>2897.7999999999997</v>
      </c>
      <c r="E6579" t="s">
        <v>166</v>
      </c>
      <c r="F6579">
        <v>111.67</v>
      </c>
      <c r="G6579">
        <v>111.67</v>
      </c>
      <c r="H6579" t="s">
        <v>167</v>
      </c>
      <c r="I6579" s="2">
        <v>144.88999999999999</v>
      </c>
      <c r="J6579" t="s">
        <v>168</v>
      </c>
      <c r="K6579" t="s">
        <v>169</v>
      </c>
      <c r="L6579" s="3" t="str">
        <f>+INDEX([1]!TABLA_MAESTRO_DE_ARTICULO[SubGroupName],MATCH(Tabla_lineas[[#This Row],[CODIGO SAP]],[1]!TABLA_MAESTRO_DE_ARTICULO[ItemCode],0))</f>
        <v>POLVO PARA SUSPENSION</v>
      </c>
      <c r="M6579" t="s">
        <v>170</v>
      </c>
      <c r="N6579">
        <v>9</v>
      </c>
      <c r="O6579" t="s">
        <v>65</v>
      </c>
      <c r="S6579" s="2">
        <v>20</v>
      </c>
      <c r="T6579">
        <v>2233.1999999999998</v>
      </c>
      <c r="U6579">
        <v>144.88999999999999</v>
      </c>
      <c r="V6579">
        <v>111.66</v>
      </c>
      <c r="W6579">
        <v>25</v>
      </c>
      <c r="Z6579" s="4" t="s">
        <v>46</v>
      </c>
      <c r="AA6579" t="s">
        <v>120</v>
      </c>
      <c r="AB6579">
        <v>46096</v>
      </c>
      <c r="AG6579">
        <v>0</v>
      </c>
      <c r="AH6579">
        <v>20</v>
      </c>
      <c r="AM6579" t="str">
        <f>SUBSTITUTE(Tabla_lineas[[#This Row],[Codigo Liname]]," ","")</f>
        <v>J0110</v>
      </c>
    </row>
    <row r="6580" spans="1:39" customFormat="1" x14ac:dyDescent="0.25">
      <c r="A6580" s="2">
        <v>531</v>
      </c>
      <c r="B6580" t="s">
        <v>1149</v>
      </c>
      <c r="C6580">
        <f t="shared" si="102"/>
        <v>1637377</v>
      </c>
      <c r="D6580">
        <v>3561</v>
      </c>
      <c r="E6580" t="s">
        <v>176</v>
      </c>
      <c r="F6580">
        <v>16.7</v>
      </c>
      <c r="G6580">
        <v>16.7</v>
      </c>
      <c r="H6580" t="s">
        <v>177</v>
      </c>
      <c r="I6580" s="2">
        <v>35.61</v>
      </c>
      <c r="J6580" t="s">
        <v>178</v>
      </c>
      <c r="K6580" t="s">
        <v>179</v>
      </c>
      <c r="L6580" s="3" t="str">
        <f>+INDEX([1]!TABLA_MAESTRO_DE_ARTICULO[SubGroupName],MATCH(Tabla_lineas[[#This Row],[CODIGO SAP]],[1]!TABLA_MAESTRO_DE_ARTICULO[ItemCode],0))</f>
        <v>POLVO PARA SUSPENSION</v>
      </c>
      <c r="M6580" t="s">
        <v>180</v>
      </c>
      <c r="N6580">
        <v>8</v>
      </c>
      <c r="O6580" t="s">
        <v>181</v>
      </c>
      <c r="S6580" s="2">
        <v>100</v>
      </c>
      <c r="T6580">
        <v>1669.0000000000002</v>
      </c>
      <c r="U6580">
        <v>35.61</v>
      </c>
      <c r="V6580">
        <v>16.690000000000001</v>
      </c>
      <c r="W6580">
        <v>5.5</v>
      </c>
      <c r="Z6580" s="4" t="s">
        <v>46</v>
      </c>
      <c r="AA6580" t="s">
        <v>153</v>
      </c>
      <c r="AB6580">
        <v>46096</v>
      </c>
      <c r="AG6580">
        <v>0</v>
      </c>
      <c r="AH6580">
        <v>100</v>
      </c>
      <c r="AM6580" t="str">
        <f>SUBSTITUTE(Tabla_lineas[[#This Row],[Codigo Liname]]," ","")</f>
        <v>J0157</v>
      </c>
    </row>
    <row r="6581" spans="1:39" customFormat="1" x14ac:dyDescent="0.25">
      <c r="A6581" s="2">
        <v>531</v>
      </c>
      <c r="B6581" t="s">
        <v>1149</v>
      </c>
      <c r="C6581">
        <f t="shared" si="102"/>
        <v>1637377</v>
      </c>
      <c r="D6581">
        <v>2124</v>
      </c>
      <c r="E6581" t="s">
        <v>182</v>
      </c>
      <c r="F6581">
        <v>10.37</v>
      </c>
      <c r="G6581">
        <v>10.37</v>
      </c>
      <c r="H6581" t="s">
        <v>183</v>
      </c>
      <c r="I6581" s="2">
        <v>10.62</v>
      </c>
      <c r="J6581" t="s">
        <v>184</v>
      </c>
      <c r="K6581" t="s">
        <v>185</v>
      </c>
      <c r="L6581" s="3" t="str">
        <f>+INDEX([1]!TABLA_MAESTRO_DE_ARTICULO[SubGroupName],MATCH(Tabla_lineas[[#This Row],[CODIGO SAP]],[1]!TABLA_MAESTRO_DE_ARTICULO[ItemCode],0))</f>
        <v>POLVO PARA INYECTABLE</v>
      </c>
      <c r="M6581" t="s">
        <v>186</v>
      </c>
      <c r="N6581">
        <v>11</v>
      </c>
      <c r="O6581" t="s">
        <v>187</v>
      </c>
      <c r="S6581" s="2">
        <v>200</v>
      </c>
      <c r="T6581">
        <v>2072</v>
      </c>
      <c r="U6581">
        <v>10.62</v>
      </c>
      <c r="V6581">
        <v>10.36</v>
      </c>
      <c r="W6581">
        <v>2.8</v>
      </c>
      <c r="Z6581" s="4" t="s">
        <v>46</v>
      </c>
      <c r="AA6581" t="s">
        <v>120</v>
      </c>
      <c r="AB6581">
        <v>46132</v>
      </c>
      <c r="AG6581">
        <v>0</v>
      </c>
      <c r="AH6581">
        <v>200</v>
      </c>
      <c r="AM6581" t="str">
        <f>SUBSTITUTE(Tabla_lineas[[#This Row],[Codigo Liname]]," ","")</f>
        <v>J0112</v>
      </c>
    </row>
    <row r="6582" spans="1:39" customFormat="1" x14ac:dyDescent="0.25">
      <c r="A6582" s="2">
        <v>531</v>
      </c>
      <c r="B6582" t="s">
        <v>1149</v>
      </c>
      <c r="C6582">
        <f t="shared" si="102"/>
        <v>1637377</v>
      </c>
      <c r="D6582">
        <v>655</v>
      </c>
      <c r="E6582" t="s">
        <v>133</v>
      </c>
      <c r="F6582">
        <v>0.95</v>
      </c>
      <c r="G6582">
        <v>0.95</v>
      </c>
      <c r="H6582" t="s">
        <v>134</v>
      </c>
      <c r="I6582" s="2">
        <v>1.31</v>
      </c>
      <c r="J6582" t="s">
        <v>135</v>
      </c>
      <c r="K6582" t="s">
        <v>136</v>
      </c>
      <c r="L6582" s="3" t="str">
        <f>+INDEX([1]!TABLA_MAESTRO_DE_ARTICULO[SubGroupName],MATCH(Tabla_lineas[[#This Row],[CODIGO SAP]],[1]!TABLA_MAESTRO_DE_ARTICULO[ItemCode],0))</f>
        <v>COMPRIMIDO</v>
      </c>
      <c r="M6582" t="s">
        <v>137</v>
      </c>
      <c r="N6582">
        <v>17</v>
      </c>
      <c r="O6582" t="s">
        <v>45</v>
      </c>
      <c r="P6582">
        <v>32100</v>
      </c>
      <c r="Q6582">
        <v>219600</v>
      </c>
      <c r="R6582">
        <v>251700</v>
      </c>
      <c r="S6582" s="2">
        <v>500</v>
      </c>
      <c r="T6582">
        <v>470</v>
      </c>
      <c r="U6582">
        <v>1.31</v>
      </c>
      <c r="V6582">
        <v>0.94</v>
      </c>
      <c r="W6582">
        <v>0.32</v>
      </c>
      <c r="Z6582" s="4" t="s">
        <v>53</v>
      </c>
      <c r="AA6582" t="s">
        <v>120</v>
      </c>
      <c r="AB6582">
        <v>46132</v>
      </c>
      <c r="AG6582">
        <v>0</v>
      </c>
      <c r="AH6582">
        <v>500</v>
      </c>
      <c r="AM6582" t="str">
        <f>SUBSTITUTE(Tabla_lineas[[#This Row],[Codigo Liname]]," ","")</f>
        <v>N0304</v>
      </c>
    </row>
    <row r="6583" spans="1:39" customFormat="1" x14ac:dyDescent="0.25">
      <c r="A6583" s="2">
        <v>531</v>
      </c>
      <c r="B6583" t="s">
        <v>1149</v>
      </c>
      <c r="C6583">
        <f t="shared" si="102"/>
        <v>1637377</v>
      </c>
      <c r="D6583">
        <v>5334</v>
      </c>
      <c r="E6583" t="s">
        <v>47</v>
      </c>
      <c r="F6583">
        <v>14.47</v>
      </c>
      <c r="G6583">
        <v>14.47</v>
      </c>
      <c r="H6583" t="s">
        <v>48</v>
      </c>
      <c r="I6583" s="2">
        <v>26.67</v>
      </c>
      <c r="J6583" t="s">
        <v>49</v>
      </c>
      <c r="K6583" t="s">
        <v>50</v>
      </c>
      <c r="L6583" s="3" t="str">
        <f>+INDEX([1]!TABLA_MAESTRO_DE_ARTICULO[SubGroupName],MATCH(Tabla_lineas[[#This Row],[CODIGO SAP]],[1]!TABLA_MAESTRO_DE_ARTICULO[ItemCode],0))</f>
        <v>POLVO PARA INYECTABLE</v>
      </c>
      <c r="M6583" t="s">
        <v>51</v>
      </c>
      <c r="N6583">
        <v>19</v>
      </c>
      <c r="O6583" t="s">
        <v>52</v>
      </c>
      <c r="P6583">
        <v>17583</v>
      </c>
      <c r="Q6583">
        <v>72000</v>
      </c>
      <c r="R6583">
        <v>89583</v>
      </c>
      <c r="S6583" s="2">
        <v>200</v>
      </c>
      <c r="T6583">
        <v>2892</v>
      </c>
      <c r="U6583">
        <v>26.67</v>
      </c>
      <c r="V6583">
        <v>14.46</v>
      </c>
      <c r="W6583">
        <v>3.8</v>
      </c>
      <c r="Z6583" s="4" t="s">
        <v>53</v>
      </c>
      <c r="AA6583" t="s">
        <v>126</v>
      </c>
      <c r="AB6583">
        <v>46096</v>
      </c>
      <c r="AG6583">
        <v>0</v>
      </c>
      <c r="AH6583">
        <v>200</v>
      </c>
      <c r="AM6583" t="str">
        <f>SUBSTITUTE(Tabla_lineas[[#This Row],[Codigo Liname]]," ","")</f>
        <v>J0126</v>
      </c>
    </row>
    <row r="6584" spans="1:39" customFormat="1" x14ac:dyDescent="0.25">
      <c r="A6584" s="2">
        <v>531</v>
      </c>
      <c r="B6584" t="s">
        <v>1149</v>
      </c>
      <c r="C6584">
        <f t="shared" si="102"/>
        <v>1637377</v>
      </c>
      <c r="D6584">
        <v>890</v>
      </c>
      <c r="E6584" t="s">
        <v>198</v>
      </c>
      <c r="F6584">
        <v>1.02</v>
      </c>
      <c r="G6584">
        <v>1</v>
      </c>
      <c r="H6584" t="s">
        <v>199</v>
      </c>
      <c r="I6584" s="2">
        <v>1.78</v>
      </c>
      <c r="J6584" t="s">
        <v>200</v>
      </c>
      <c r="K6584" t="s">
        <v>201</v>
      </c>
      <c r="L6584" s="3" t="str">
        <f>+INDEX([1]!TABLA_MAESTRO_DE_ARTICULO[SubGroupName],MATCH(Tabla_lineas[[#This Row],[CODIGO SAP]],[1]!TABLA_MAESTRO_DE_ARTICULO[ItemCode],0))</f>
        <v>COMPRIMIDO</v>
      </c>
      <c r="M6584" t="s">
        <v>202</v>
      </c>
      <c r="N6584">
        <v>20</v>
      </c>
      <c r="O6584" t="s">
        <v>45</v>
      </c>
      <c r="S6584" s="2">
        <v>500</v>
      </c>
      <c r="T6584">
        <v>495</v>
      </c>
      <c r="U6584">
        <v>1.78</v>
      </c>
      <c r="V6584">
        <v>0.99</v>
      </c>
      <c r="W6584">
        <v>0.15</v>
      </c>
      <c r="Z6584" s="4" t="s">
        <v>46</v>
      </c>
      <c r="AG6584">
        <v>0</v>
      </c>
      <c r="AH6584">
        <v>500</v>
      </c>
      <c r="AM6584" t="str">
        <f>SUBSTITUTE(Tabla_lineas[[#This Row],[Codigo Liname]]," ","")</f>
        <v>R0607</v>
      </c>
    </row>
    <row r="6585" spans="1:39" customFormat="1" x14ac:dyDescent="0.25">
      <c r="A6585" s="2">
        <v>531</v>
      </c>
      <c r="B6585" t="s">
        <v>1149</v>
      </c>
      <c r="C6585">
        <f t="shared" si="102"/>
        <v>1637377</v>
      </c>
      <c r="D6585">
        <v>3720</v>
      </c>
      <c r="E6585" t="s">
        <v>203</v>
      </c>
      <c r="F6585">
        <v>1.64</v>
      </c>
      <c r="G6585">
        <v>1.64</v>
      </c>
      <c r="H6585" t="s">
        <v>204</v>
      </c>
      <c r="I6585" s="2">
        <v>3.72</v>
      </c>
      <c r="J6585" t="s">
        <v>205</v>
      </c>
      <c r="K6585" t="s">
        <v>206</v>
      </c>
      <c r="L6585" s="3" t="str">
        <f>+INDEX([1]!TABLA_MAESTRO_DE_ARTICULO[SubGroupName],MATCH(Tabla_lineas[[#This Row],[CODIGO SAP]],[1]!TABLA_MAESTRO_DE_ARTICULO[ItemCode],0))</f>
        <v>COMPRIMIDO</v>
      </c>
      <c r="M6585" t="s">
        <v>207</v>
      </c>
      <c r="N6585">
        <v>22</v>
      </c>
      <c r="O6585" t="s">
        <v>45</v>
      </c>
      <c r="S6585" s="2">
        <v>1000</v>
      </c>
      <c r="T6585">
        <v>1640</v>
      </c>
      <c r="U6585">
        <v>3.72</v>
      </c>
      <c r="V6585">
        <v>1.64</v>
      </c>
      <c r="W6585">
        <v>0.38</v>
      </c>
      <c r="Z6585" s="4" t="s">
        <v>46</v>
      </c>
      <c r="AA6585" t="s">
        <v>120</v>
      </c>
      <c r="AB6585">
        <v>46132</v>
      </c>
      <c r="AG6585">
        <v>0</v>
      </c>
      <c r="AH6585">
        <v>1000</v>
      </c>
      <c r="AM6585" t="str">
        <f>SUBSTITUTE(Tabla_lineas[[#This Row],[Codigo Liname]]," ","")</f>
        <v>J0127</v>
      </c>
    </row>
    <row r="6586" spans="1:39" customFormat="1" x14ac:dyDescent="0.25">
      <c r="A6586" s="2">
        <v>531</v>
      </c>
      <c r="B6586" t="s">
        <v>1149</v>
      </c>
      <c r="C6586">
        <f t="shared" si="102"/>
        <v>1637377</v>
      </c>
      <c r="D6586">
        <v>1680</v>
      </c>
      <c r="E6586" t="s">
        <v>54</v>
      </c>
      <c r="F6586">
        <v>87.59</v>
      </c>
      <c r="G6586">
        <v>16.8</v>
      </c>
      <c r="H6586" t="s">
        <v>55</v>
      </c>
      <c r="I6586" s="2">
        <v>16.8</v>
      </c>
      <c r="J6586" t="s">
        <v>56</v>
      </c>
      <c r="K6586" t="s">
        <v>57</v>
      </c>
      <c r="L6586" s="3" t="str">
        <f>+INDEX([1]!TABLA_MAESTRO_DE_ARTICULO[SubGroupName],MATCH(Tabla_lineas[[#This Row],[CODIGO SAP]],[1]!TABLA_MAESTRO_DE_ARTICULO[ItemCode],0))</f>
        <v>CREMA VAGINAL</v>
      </c>
      <c r="M6586" t="s">
        <v>58</v>
      </c>
      <c r="N6586">
        <v>25</v>
      </c>
      <c r="O6586" t="s">
        <v>59</v>
      </c>
      <c r="S6586" s="2">
        <v>100</v>
      </c>
      <c r="T6586">
        <v>1679</v>
      </c>
      <c r="U6586">
        <v>16.8</v>
      </c>
      <c r="V6586">
        <v>16.79</v>
      </c>
      <c r="W6586">
        <v>8</v>
      </c>
      <c r="Z6586" s="4" t="s">
        <v>53</v>
      </c>
      <c r="AA6586" t="s">
        <v>153</v>
      </c>
      <c r="AB6586">
        <v>46096</v>
      </c>
      <c r="AG6586">
        <v>0</v>
      </c>
      <c r="AH6586">
        <v>100</v>
      </c>
      <c r="AM6586" t="str">
        <f>SUBSTITUTE(Tabla_lineas[[#This Row],[Codigo Liname]]," ","")</f>
        <v>G0103</v>
      </c>
    </row>
    <row r="6587" spans="1:39" customFormat="1" x14ac:dyDescent="0.25">
      <c r="A6587" s="2">
        <v>531</v>
      </c>
      <c r="B6587" t="s">
        <v>1149</v>
      </c>
      <c r="C6587">
        <f t="shared" si="102"/>
        <v>1637377</v>
      </c>
      <c r="D6587">
        <v>2280</v>
      </c>
      <c r="E6587" t="s">
        <v>449</v>
      </c>
      <c r="F6587">
        <v>4.2</v>
      </c>
      <c r="G6587">
        <v>2.2799999999999998</v>
      </c>
      <c r="H6587" t="s">
        <v>450</v>
      </c>
      <c r="I6587" s="2">
        <v>2.2799999999999998</v>
      </c>
      <c r="J6587" t="s">
        <v>451</v>
      </c>
      <c r="K6587" t="s">
        <v>452</v>
      </c>
      <c r="L6587" s="3" t="str">
        <f>+INDEX([1]!TABLA_MAESTRO_DE_ARTICULO[SubGroupName],MATCH(Tabla_lineas[[#This Row],[CODIGO SAP]],[1]!TABLA_MAESTRO_DE_ARTICULO[ItemCode],0))</f>
        <v>OVULO VAGINAL</v>
      </c>
      <c r="M6587" t="s">
        <v>453</v>
      </c>
      <c r="N6587">
        <v>24</v>
      </c>
      <c r="O6587" t="s">
        <v>97</v>
      </c>
      <c r="S6587" s="2">
        <v>1000</v>
      </c>
      <c r="T6587">
        <v>2270</v>
      </c>
      <c r="U6587">
        <v>2.2799999999999998</v>
      </c>
      <c r="V6587">
        <v>2.27</v>
      </c>
      <c r="W6587">
        <v>0.7</v>
      </c>
      <c r="Z6587" s="4" t="s">
        <v>53</v>
      </c>
      <c r="AA6587" t="s">
        <v>126</v>
      </c>
      <c r="AB6587">
        <v>46132</v>
      </c>
      <c r="AG6587">
        <v>0</v>
      </c>
      <c r="AH6587">
        <v>1000</v>
      </c>
      <c r="AM6587" t="str">
        <f>SUBSTITUTE(Tabla_lineas[[#This Row],[Codigo Liname]]," ","")</f>
        <v>G0102</v>
      </c>
    </row>
    <row r="6588" spans="1:39" customFormat="1" x14ac:dyDescent="0.25">
      <c r="A6588" s="2">
        <v>531</v>
      </c>
      <c r="B6588" t="s">
        <v>1149</v>
      </c>
      <c r="C6588">
        <f t="shared" si="102"/>
        <v>1637377</v>
      </c>
      <c r="D6588">
        <v>2590</v>
      </c>
      <c r="E6588" t="s">
        <v>277</v>
      </c>
      <c r="F6588">
        <v>4.05</v>
      </c>
      <c r="G6588">
        <v>2.59</v>
      </c>
      <c r="H6588" t="s">
        <v>278</v>
      </c>
      <c r="I6588" s="2">
        <v>2.59</v>
      </c>
      <c r="J6588" t="s">
        <v>279</v>
      </c>
      <c r="K6588" t="s">
        <v>280</v>
      </c>
      <c r="L6588" s="3" t="str">
        <f>+INDEX([1]!TABLA_MAESTRO_DE_ARTICULO[SubGroupName],MATCH(Tabla_lineas[[#This Row],[CODIGO SAP]],[1]!TABLA_MAESTRO_DE_ARTICULO[ItemCode],0))</f>
        <v>COMPRIMIDO</v>
      </c>
      <c r="M6588" t="s">
        <v>281</v>
      </c>
      <c r="N6588">
        <v>31</v>
      </c>
      <c r="O6588" t="s">
        <v>45</v>
      </c>
      <c r="S6588" s="2">
        <v>1000</v>
      </c>
      <c r="T6588">
        <v>2580</v>
      </c>
      <c r="U6588">
        <v>2.59</v>
      </c>
      <c r="V6588">
        <v>2.58</v>
      </c>
      <c r="W6588">
        <v>0.7</v>
      </c>
      <c r="Z6588" s="4" t="s">
        <v>46</v>
      </c>
      <c r="AA6588" t="s">
        <v>120</v>
      </c>
      <c r="AB6588">
        <v>46132</v>
      </c>
      <c r="AG6588">
        <v>0</v>
      </c>
      <c r="AH6588">
        <v>1000</v>
      </c>
      <c r="AM6588" t="str">
        <f>SUBSTITUTE(Tabla_lineas[[#This Row],[Codigo Liname]]," ","")</f>
        <v>C1002</v>
      </c>
    </row>
    <row r="6589" spans="1:39" customFormat="1" x14ac:dyDescent="0.25">
      <c r="A6589" s="2">
        <v>531</v>
      </c>
      <c r="B6589" t="s">
        <v>1149</v>
      </c>
      <c r="C6589">
        <f t="shared" si="102"/>
        <v>1637377</v>
      </c>
      <c r="D6589">
        <v>877</v>
      </c>
      <c r="E6589" t="s">
        <v>98</v>
      </c>
      <c r="F6589">
        <v>9.4</v>
      </c>
      <c r="G6589">
        <v>8.77</v>
      </c>
      <c r="H6589" t="s">
        <v>99</v>
      </c>
      <c r="I6589" s="2">
        <v>8.77</v>
      </c>
      <c r="J6589" t="s">
        <v>100</v>
      </c>
      <c r="K6589" t="s">
        <v>101</v>
      </c>
      <c r="L6589" s="3" t="str">
        <f>+INDEX([1]!TABLA_MAESTRO_DE_ARTICULO[SubGroupName],MATCH(Tabla_lineas[[#This Row],[CODIGO SAP]],[1]!TABLA_MAESTRO_DE_ARTICULO[ItemCode],0))</f>
        <v>GOTAS</v>
      </c>
      <c r="M6589" t="s">
        <v>102</v>
      </c>
      <c r="N6589">
        <v>46</v>
      </c>
      <c r="O6589" t="s">
        <v>103</v>
      </c>
      <c r="S6589" s="2">
        <v>100</v>
      </c>
      <c r="T6589">
        <v>876</v>
      </c>
      <c r="U6589">
        <v>8.77</v>
      </c>
      <c r="V6589">
        <v>8.76</v>
      </c>
      <c r="W6589">
        <v>3</v>
      </c>
      <c r="Z6589" s="4" t="s">
        <v>46</v>
      </c>
      <c r="AA6589" t="s">
        <v>153</v>
      </c>
      <c r="AB6589">
        <v>46132</v>
      </c>
      <c r="AG6589">
        <v>0</v>
      </c>
      <c r="AH6589">
        <v>100</v>
      </c>
      <c r="AM6589" t="str">
        <f>SUBSTITUTE(Tabla_lineas[[#This Row],[Codigo Liname]]," ","")</f>
        <v>N0210</v>
      </c>
    </row>
    <row r="6590" spans="1:39" customFormat="1" x14ac:dyDescent="0.25">
      <c r="A6590" s="2">
        <v>531</v>
      </c>
      <c r="B6590" t="s">
        <v>1149</v>
      </c>
      <c r="C6590">
        <f t="shared" si="102"/>
        <v>1637377</v>
      </c>
      <c r="D6590">
        <v>600</v>
      </c>
      <c r="E6590" t="s">
        <v>358</v>
      </c>
      <c r="F6590">
        <v>12.96</v>
      </c>
      <c r="G6590">
        <v>6</v>
      </c>
      <c r="H6590" t="s">
        <v>359</v>
      </c>
      <c r="I6590" s="2">
        <v>6</v>
      </c>
      <c r="J6590" t="s">
        <v>360</v>
      </c>
      <c r="K6590" t="s">
        <v>361</v>
      </c>
      <c r="L6590" s="3" t="str">
        <f>+INDEX([1]!TABLA_MAESTRO_DE_ARTICULO[SubGroupName],MATCH(Tabla_lineas[[#This Row],[CODIGO SAP]],[1]!TABLA_MAESTRO_DE_ARTICULO[ItemCode],0))</f>
        <v>POLVO PARA INYECTABLE</v>
      </c>
      <c r="M6590" t="s">
        <v>362</v>
      </c>
      <c r="N6590">
        <v>14</v>
      </c>
      <c r="O6590" t="s">
        <v>52</v>
      </c>
      <c r="S6590" s="2">
        <v>100</v>
      </c>
      <c r="T6590">
        <v>599</v>
      </c>
      <c r="U6590">
        <v>6</v>
      </c>
      <c r="V6590">
        <v>5.99</v>
      </c>
      <c r="W6590">
        <v>3</v>
      </c>
      <c r="Z6590" s="4" t="s">
        <v>46</v>
      </c>
      <c r="AA6590" t="s">
        <v>120</v>
      </c>
      <c r="AB6590">
        <v>46096</v>
      </c>
      <c r="AG6590">
        <v>0</v>
      </c>
      <c r="AH6590">
        <v>100</v>
      </c>
      <c r="AM6590" t="str">
        <f>SUBSTITUTE(Tabla_lineas[[#This Row],[Codigo Liname]]," ","")</f>
        <v>J0115</v>
      </c>
    </row>
    <row r="6591" spans="1:39" customFormat="1" x14ac:dyDescent="0.25">
      <c r="A6591" s="2">
        <v>531</v>
      </c>
      <c r="B6591" t="s">
        <v>1149</v>
      </c>
      <c r="C6591">
        <f t="shared" si="102"/>
        <v>1637377</v>
      </c>
      <c r="D6591">
        <v>3868</v>
      </c>
      <c r="E6591" t="s">
        <v>363</v>
      </c>
      <c r="F6591">
        <v>22.68</v>
      </c>
      <c r="G6591">
        <v>19.34</v>
      </c>
      <c r="H6591" t="s">
        <v>364</v>
      </c>
      <c r="I6591" s="2">
        <v>19.34</v>
      </c>
      <c r="J6591" t="s">
        <v>365</v>
      </c>
      <c r="K6591" t="s">
        <v>366</v>
      </c>
      <c r="L6591" s="3" t="str">
        <f>+INDEX([1]!TABLA_MAESTRO_DE_ARTICULO[SubGroupName],MATCH(Tabla_lineas[[#This Row],[CODIGO SAP]],[1]!TABLA_MAESTRO_DE_ARTICULO[ItemCode],0))</f>
        <v>POLVO PARA INYECTABLE</v>
      </c>
      <c r="M6591" t="s">
        <v>367</v>
      </c>
      <c r="N6591">
        <v>15</v>
      </c>
      <c r="O6591" t="s">
        <v>52</v>
      </c>
      <c r="S6591" s="2">
        <v>200</v>
      </c>
      <c r="T6591">
        <v>3865.9999999999991</v>
      </c>
      <c r="U6591">
        <v>19.34</v>
      </c>
      <c r="V6591">
        <v>19.329999999999998</v>
      </c>
      <c r="W6591">
        <v>4.2</v>
      </c>
      <c r="Z6591" s="4" t="s">
        <v>53</v>
      </c>
      <c r="AA6591" t="s">
        <v>120</v>
      </c>
      <c r="AB6591">
        <v>46132</v>
      </c>
      <c r="AG6591">
        <v>0</v>
      </c>
      <c r="AH6591">
        <v>200</v>
      </c>
      <c r="AM6591" t="str">
        <f>SUBSTITUTE(Tabla_lineas[[#This Row],[Codigo Liname]]," ","")</f>
        <v>J0116</v>
      </c>
    </row>
    <row r="6592" spans="1:39" customFormat="1" x14ac:dyDescent="0.25">
      <c r="A6592" s="2">
        <v>531</v>
      </c>
      <c r="B6592" t="s">
        <v>1149</v>
      </c>
      <c r="C6592">
        <f t="shared" si="102"/>
        <v>1637377</v>
      </c>
      <c r="D6592">
        <v>4500</v>
      </c>
      <c r="E6592" t="s">
        <v>379</v>
      </c>
      <c r="F6592">
        <v>0.6</v>
      </c>
      <c r="G6592">
        <v>0.45</v>
      </c>
      <c r="H6592" t="s">
        <v>380</v>
      </c>
      <c r="I6592" s="2">
        <v>0.45</v>
      </c>
      <c r="J6592" t="s">
        <v>381</v>
      </c>
      <c r="K6592" t="s">
        <v>382</v>
      </c>
      <c r="L6592" s="3" t="str">
        <f>+INDEX([1]!TABLA_MAESTRO_DE_ARTICULO[SubGroupName],MATCH(Tabla_lineas[[#This Row],[CODIGO SAP]],[1]!TABLA_MAESTRO_DE_ARTICULO[ItemCode],0))</f>
        <v>COMPRIMIDO</v>
      </c>
      <c r="M6592" t="s">
        <v>383</v>
      </c>
      <c r="N6592">
        <v>54</v>
      </c>
      <c r="O6592" t="s">
        <v>45</v>
      </c>
      <c r="S6592" s="2">
        <v>10000</v>
      </c>
      <c r="T6592">
        <v>4400</v>
      </c>
      <c r="U6592">
        <v>0.45</v>
      </c>
      <c r="V6592">
        <v>0.44</v>
      </c>
      <c r="W6592">
        <v>0.12</v>
      </c>
      <c r="Z6592" s="4" t="s">
        <v>53</v>
      </c>
      <c r="AA6592" t="s">
        <v>120</v>
      </c>
      <c r="AB6592">
        <v>46132</v>
      </c>
      <c r="AG6592">
        <v>0</v>
      </c>
      <c r="AH6592">
        <v>10000</v>
      </c>
      <c r="AM6592" t="str">
        <f>SUBSTITUTE(Tabla_lineas[[#This Row],[Codigo Liname]]," ","")</f>
        <v>B0308</v>
      </c>
    </row>
    <row r="6593" spans="1:39" customFormat="1" x14ac:dyDescent="0.25">
      <c r="A6593" s="2">
        <v>532</v>
      </c>
      <c r="B6593" t="s">
        <v>1150</v>
      </c>
      <c r="C6593">
        <f t="shared" si="102"/>
        <v>1642071</v>
      </c>
      <c r="D6593">
        <v>20000</v>
      </c>
      <c r="E6593" t="s">
        <v>188</v>
      </c>
      <c r="F6593">
        <v>0.66</v>
      </c>
      <c r="G6593">
        <v>0.66</v>
      </c>
      <c r="H6593" t="s">
        <v>189</v>
      </c>
      <c r="I6593" s="2">
        <v>1</v>
      </c>
      <c r="J6593" t="s">
        <v>190</v>
      </c>
      <c r="K6593" t="s">
        <v>191</v>
      </c>
      <c r="L6593" s="3" t="str">
        <f>+INDEX([1]!TABLA_MAESTRO_DE_ARTICULO[SubGroupName],MATCH(Tabla_lineas[[#This Row],[CODIGO SAP]],[1]!TABLA_MAESTRO_DE_ARTICULO[ItemCode],0))</f>
        <v>COMPRIMIDO</v>
      </c>
      <c r="M6593" t="s">
        <v>192</v>
      </c>
      <c r="N6593">
        <v>1</v>
      </c>
      <c r="O6593" t="s">
        <v>45</v>
      </c>
      <c r="S6593" s="2">
        <v>20000</v>
      </c>
      <c r="T6593">
        <v>13000</v>
      </c>
      <c r="U6593">
        <v>1</v>
      </c>
      <c r="V6593">
        <v>0.65</v>
      </c>
      <c r="W6593">
        <v>0.2</v>
      </c>
      <c r="Z6593" s="4" t="s">
        <v>46</v>
      </c>
      <c r="AA6593" t="s">
        <v>153</v>
      </c>
      <c r="AB6593">
        <v>46096</v>
      </c>
      <c r="AG6593">
        <v>0</v>
      </c>
      <c r="AH6593">
        <v>20000</v>
      </c>
      <c r="AM6593" t="str">
        <f>SUBSTITUTE(Tabla_lineas[[#This Row],[Codigo Liname]]," ","")</f>
        <v>R0501</v>
      </c>
    </row>
    <row r="6594" spans="1:39" customFormat="1" x14ac:dyDescent="0.25">
      <c r="A6594" s="2">
        <v>533</v>
      </c>
      <c r="B6594" t="s">
        <v>1151</v>
      </c>
      <c r="C6594">
        <f t="shared" ref="C6594:C6657" si="103">IFERROR(VALUE(RIGHT(TRIM(LEFT(B6594,SEARCH("Eco",B6594)-1)),7)),"COTI")</f>
        <v>1642173</v>
      </c>
      <c r="D6594">
        <v>2334</v>
      </c>
      <c r="E6594" t="s">
        <v>115</v>
      </c>
      <c r="F6594">
        <v>2.5099999999999998</v>
      </c>
      <c r="G6594">
        <v>2.5099999999999998</v>
      </c>
      <c r="H6594" t="s">
        <v>116</v>
      </c>
      <c r="I6594" s="2">
        <v>3.89</v>
      </c>
      <c r="J6594" t="s">
        <v>117</v>
      </c>
      <c r="K6594" t="s">
        <v>118</v>
      </c>
      <c r="L6594" s="3" t="str">
        <f>+INDEX([1]!TABLA_MAESTRO_DE_ARTICULO[SubGroupName],MATCH(Tabla_lineas[[#This Row],[CODIGO SAP]],[1]!TABLA_MAESTRO_DE_ARTICULO[ItemCode],0))</f>
        <v>COMPRIMIDO</v>
      </c>
      <c r="M6594" t="s">
        <v>119</v>
      </c>
      <c r="N6594">
        <v>1</v>
      </c>
      <c r="O6594" t="s">
        <v>45</v>
      </c>
      <c r="S6594" s="2">
        <v>600</v>
      </c>
      <c r="T6594">
        <v>1500</v>
      </c>
      <c r="U6594">
        <v>3.89</v>
      </c>
      <c r="V6594">
        <v>2.5</v>
      </c>
      <c r="W6594">
        <v>0.7</v>
      </c>
      <c r="Z6594" s="4" t="s">
        <v>53</v>
      </c>
      <c r="AA6594" t="s">
        <v>120</v>
      </c>
      <c r="AB6594">
        <v>46132</v>
      </c>
      <c r="AG6594">
        <v>0</v>
      </c>
      <c r="AH6594">
        <v>600</v>
      </c>
      <c r="AM6594" t="str">
        <f>SUBSTITUTE(Tabla_lineas[[#This Row],[Codigo Liname]]," ","")</f>
        <v>J0504</v>
      </c>
    </row>
    <row r="6595" spans="1:39" customFormat="1" x14ac:dyDescent="0.25">
      <c r="A6595" s="2">
        <v>533</v>
      </c>
      <c r="B6595" t="s">
        <v>1151</v>
      </c>
      <c r="C6595">
        <f t="shared" si="103"/>
        <v>1642173</v>
      </c>
      <c r="D6595">
        <v>35280</v>
      </c>
      <c r="E6595" t="s">
        <v>171</v>
      </c>
      <c r="F6595">
        <v>1.82</v>
      </c>
      <c r="G6595">
        <v>1.82</v>
      </c>
      <c r="H6595" t="s">
        <v>172</v>
      </c>
      <c r="I6595" s="2">
        <v>2.94</v>
      </c>
      <c r="J6595" t="s">
        <v>173</v>
      </c>
      <c r="K6595" t="s">
        <v>174</v>
      </c>
      <c r="L6595" s="3" t="str">
        <f>+INDEX([1]!TABLA_MAESTRO_DE_ARTICULO[SubGroupName],MATCH(Tabla_lineas[[#This Row],[CODIGO SAP]],[1]!TABLA_MAESTRO_DE_ARTICULO[ItemCode],0))</f>
        <v>COMPRIMIDO</v>
      </c>
      <c r="M6595" t="s">
        <v>175</v>
      </c>
      <c r="N6595">
        <v>4</v>
      </c>
      <c r="O6595" t="s">
        <v>45</v>
      </c>
      <c r="S6595" s="2">
        <v>12000</v>
      </c>
      <c r="T6595">
        <v>21720</v>
      </c>
      <c r="U6595">
        <v>2.94</v>
      </c>
      <c r="V6595">
        <v>1.81</v>
      </c>
      <c r="W6595">
        <v>0.7</v>
      </c>
      <c r="Z6595" s="4" t="s">
        <v>46</v>
      </c>
      <c r="AA6595" t="s">
        <v>120</v>
      </c>
      <c r="AB6595">
        <v>46132</v>
      </c>
      <c r="AG6595">
        <v>0</v>
      </c>
      <c r="AH6595">
        <v>12000</v>
      </c>
      <c r="AM6595" t="str">
        <f>SUBSTITUTE(Tabla_lineas[[#This Row],[Codigo Liname]]," ","")</f>
        <v>J0105</v>
      </c>
    </row>
    <row r="6596" spans="1:39" customFormat="1" x14ac:dyDescent="0.25">
      <c r="A6596" s="2">
        <v>533</v>
      </c>
      <c r="B6596" t="s">
        <v>1151</v>
      </c>
      <c r="C6596">
        <f t="shared" si="103"/>
        <v>1642173</v>
      </c>
      <c r="D6596">
        <v>14244</v>
      </c>
      <c r="E6596" t="s">
        <v>176</v>
      </c>
      <c r="F6596">
        <v>16.7</v>
      </c>
      <c r="G6596">
        <v>16.7</v>
      </c>
      <c r="H6596" t="s">
        <v>177</v>
      </c>
      <c r="I6596" s="2">
        <v>35.61</v>
      </c>
      <c r="J6596" t="s">
        <v>178</v>
      </c>
      <c r="K6596" t="s">
        <v>179</v>
      </c>
      <c r="L6596" s="3" t="str">
        <f>+INDEX([1]!TABLA_MAESTRO_DE_ARTICULO[SubGroupName],MATCH(Tabla_lineas[[#This Row],[CODIGO SAP]],[1]!TABLA_MAESTRO_DE_ARTICULO[ItemCode],0))</f>
        <v>POLVO PARA SUSPENSION</v>
      </c>
      <c r="M6596" t="s">
        <v>180</v>
      </c>
      <c r="N6596">
        <v>6</v>
      </c>
      <c r="O6596" t="s">
        <v>181</v>
      </c>
      <c r="S6596" s="2">
        <v>400</v>
      </c>
      <c r="T6596">
        <v>6676.0000000000009</v>
      </c>
      <c r="U6596">
        <v>35.61</v>
      </c>
      <c r="V6596">
        <v>16.690000000000001</v>
      </c>
      <c r="W6596">
        <v>5.5</v>
      </c>
      <c r="Z6596" s="4" t="s">
        <v>46</v>
      </c>
      <c r="AA6596" t="s">
        <v>153</v>
      </c>
      <c r="AB6596">
        <v>46096</v>
      </c>
      <c r="AG6596">
        <v>0</v>
      </c>
      <c r="AH6596">
        <v>400</v>
      </c>
      <c r="AM6596" t="str">
        <f>SUBSTITUTE(Tabla_lineas[[#This Row],[Codigo Liname]]," ","")</f>
        <v>J0157</v>
      </c>
    </row>
    <row r="6597" spans="1:39" customFormat="1" x14ac:dyDescent="0.25">
      <c r="A6597" s="2">
        <v>533</v>
      </c>
      <c r="B6597" t="s">
        <v>1151</v>
      </c>
      <c r="C6597">
        <f t="shared" si="103"/>
        <v>1642173</v>
      </c>
      <c r="D6597">
        <v>3000</v>
      </c>
      <c r="E6597" t="s">
        <v>188</v>
      </c>
      <c r="F6597">
        <v>0.66</v>
      </c>
      <c r="G6597">
        <v>0.66</v>
      </c>
      <c r="H6597" t="s">
        <v>189</v>
      </c>
      <c r="I6597" s="2">
        <v>1</v>
      </c>
      <c r="J6597" t="s">
        <v>190</v>
      </c>
      <c r="K6597" t="s">
        <v>191</v>
      </c>
      <c r="L6597" s="3" t="str">
        <f>+INDEX([1]!TABLA_MAESTRO_DE_ARTICULO[SubGroupName],MATCH(Tabla_lineas[[#This Row],[CODIGO SAP]],[1]!TABLA_MAESTRO_DE_ARTICULO[ItemCode],0))</f>
        <v>COMPRIMIDO</v>
      </c>
      <c r="M6597" t="s">
        <v>192</v>
      </c>
      <c r="N6597">
        <v>7</v>
      </c>
      <c r="O6597" t="s">
        <v>45</v>
      </c>
      <c r="S6597" s="2">
        <v>3000</v>
      </c>
      <c r="T6597">
        <v>1950</v>
      </c>
      <c r="U6597">
        <v>1</v>
      </c>
      <c r="V6597">
        <v>0.65</v>
      </c>
      <c r="W6597">
        <v>0.2</v>
      </c>
      <c r="Z6597" s="4" t="s">
        <v>46</v>
      </c>
      <c r="AA6597" t="s">
        <v>153</v>
      </c>
      <c r="AB6597">
        <v>46096</v>
      </c>
      <c r="AG6597">
        <v>0</v>
      </c>
      <c r="AH6597">
        <v>3000</v>
      </c>
      <c r="AM6597" t="str">
        <f>SUBSTITUTE(Tabla_lineas[[#This Row],[Codigo Liname]]," ","")</f>
        <v>R0501</v>
      </c>
    </row>
    <row r="6598" spans="1:39" customFormat="1" x14ac:dyDescent="0.25">
      <c r="A6598" s="2">
        <v>533</v>
      </c>
      <c r="B6598" t="s">
        <v>1151</v>
      </c>
      <c r="C6598">
        <f t="shared" si="103"/>
        <v>1642173</v>
      </c>
      <c r="D6598">
        <v>4040</v>
      </c>
      <c r="E6598" t="s">
        <v>121</v>
      </c>
      <c r="F6598">
        <v>2.0099999999999998</v>
      </c>
      <c r="G6598">
        <v>2.0099999999999998</v>
      </c>
      <c r="H6598" t="s">
        <v>122</v>
      </c>
      <c r="I6598" s="2">
        <v>2.02</v>
      </c>
      <c r="J6598" t="s">
        <v>123</v>
      </c>
      <c r="K6598" t="s">
        <v>124</v>
      </c>
      <c r="L6598" s="3" t="str">
        <f>+INDEX([1]!TABLA_MAESTRO_DE_ARTICULO[SubGroupName],MATCH(Tabla_lineas[[#This Row],[CODIGO SAP]],[1]!TABLA_MAESTRO_DE_ARTICULO[ItemCode],0))</f>
        <v>COMPRIMIDO</v>
      </c>
      <c r="M6598" t="s">
        <v>125</v>
      </c>
      <c r="N6598">
        <v>8</v>
      </c>
      <c r="O6598" t="s">
        <v>45</v>
      </c>
      <c r="S6598" s="2">
        <v>2000</v>
      </c>
      <c r="T6598">
        <v>4000</v>
      </c>
      <c r="U6598">
        <v>2.02</v>
      </c>
      <c r="V6598">
        <v>2</v>
      </c>
      <c r="W6598">
        <v>0.15</v>
      </c>
      <c r="Z6598" s="4" t="s">
        <v>53</v>
      </c>
      <c r="AA6598" t="s">
        <v>126</v>
      </c>
      <c r="AB6598">
        <v>46132</v>
      </c>
      <c r="AG6598">
        <v>0</v>
      </c>
      <c r="AH6598">
        <v>2000</v>
      </c>
      <c r="AM6598" t="str">
        <f>SUBSTITUTE(Tabla_lineas[[#This Row],[Codigo Liname]]," ","")</f>
        <v>C1001</v>
      </c>
    </row>
    <row r="6599" spans="1:39" customFormat="1" x14ac:dyDescent="0.25">
      <c r="A6599" s="2">
        <v>533</v>
      </c>
      <c r="B6599" t="s">
        <v>1151</v>
      </c>
      <c r="C6599">
        <f t="shared" si="103"/>
        <v>1642173</v>
      </c>
      <c r="D6599">
        <v>5240</v>
      </c>
      <c r="E6599" t="s">
        <v>133</v>
      </c>
      <c r="F6599">
        <v>0.95</v>
      </c>
      <c r="G6599">
        <v>0.95</v>
      </c>
      <c r="H6599" t="s">
        <v>134</v>
      </c>
      <c r="I6599" s="2">
        <v>1.31</v>
      </c>
      <c r="J6599" t="s">
        <v>135</v>
      </c>
      <c r="K6599" t="s">
        <v>136</v>
      </c>
      <c r="L6599" s="3" t="str">
        <f>+INDEX([1]!TABLA_MAESTRO_DE_ARTICULO[SubGroupName],MATCH(Tabla_lineas[[#This Row],[CODIGO SAP]],[1]!TABLA_MAESTRO_DE_ARTICULO[ItemCode],0))</f>
        <v>COMPRIMIDO</v>
      </c>
      <c r="M6599" t="s">
        <v>137</v>
      </c>
      <c r="N6599">
        <v>13</v>
      </c>
      <c r="O6599" t="s">
        <v>45</v>
      </c>
      <c r="P6599">
        <v>32100</v>
      </c>
      <c r="Q6599">
        <v>219600</v>
      </c>
      <c r="R6599">
        <v>251700</v>
      </c>
      <c r="S6599" s="2">
        <v>4000</v>
      </c>
      <c r="T6599">
        <v>3760</v>
      </c>
      <c r="U6599">
        <v>1.31</v>
      </c>
      <c r="V6599">
        <v>0.94</v>
      </c>
      <c r="W6599">
        <v>0.32</v>
      </c>
      <c r="Z6599" s="4" t="s">
        <v>53</v>
      </c>
      <c r="AA6599" t="s">
        <v>120</v>
      </c>
      <c r="AB6599">
        <v>46132</v>
      </c>
      <c r="AG6599">
        <v>0</v>
      </c>
      <c r="AH6599">
        <v>4000</v>
      </c>
      <c r="AM6599" t="str">
        <f>SUBSTITUTE(Tabla_lineas[[#This Row],[Codigo Liname]]," ","")</f>
        <v>N0304</v>
      </c>
    </row>
    <row r="6600" spans="1:39" customFormat="1" x14ac:dyDescent="0.25">
      <c r="A6600" s="2">
        <v>533</v>
      </c>
      <c r="B6600" t="s">
        <v>1151</v>
      </c>
      <c r="C6600">
        <f t="shared" si="103"/>
        <v>1642173</v>
      </c>
      <c r="D6600">
        <v>6600</v>
      </c>
      <c r="E6600" t="s">
        <v>420</v>
      </c>
      <c r="F6600">
        <v>4.96</v>
      </c>
      <c r="G6600">
        <v>4.96</v>
      </c>
      <c r="H6600" t="s">
        <v>421</v>
      </c>
      <c r="I6600" s="2">
        <v>11</v>
      </c>
      <c r="J6600" t="s">
        <v>422</v>
      </c>
      <c r="K6600" t="s">
        <v>423</v>
      </c>
      <c r="L6600" s="3" t="str">
        <f>+INDEX([1]!TABLA_MAESTRO_DE_ARTICULO[SubGroupName],MATCH(Tabla_lineas[[#This Row],[CODIGO SAP]],[1]!TABLA_MAESTRO_DE_ARTICULO[ItemCode],0))</f>
        <v>CAPSULA DURA</v>
      </c>
      <c r="M6600" t="s">
        <v>424</v>
      </c>
      <c r="N6600">
        <v>14</v>
      </c>
      <c r="O6600" t="s">
        <v>45</v>
      </c>
      <c r="S6600" s="2">
        <v>600</v>
      </c>
      <c r="T6600">
        <v>2970</v>
      </c>
      <c r="U6600">
        <v>11</v>
      </c>
      <c r="V6600">
        <v>4.95</v>
      </c>
      <c r="W6600">
        <v>1.3</v>
      </c>
      <c r="Z6600" s="4" t="s">
        <v>53</v>
      </c>
      <c r="AA6600" t="s">
        <v>120</v>
      </c>
      <c r="AB6600">
        <v>46132</v>
      </c>
      <c r="AG6600">
        <v>0</v>
      </c>
      <c r="AH6600">
        <v>600</v>
      </c>
      <c r="AM6600" t="str">
        <f>SUBSTITUTE(Tabla_lineas[[#This Row],[Codigo Liname]]," ","")</f>
        <v>J0158</v>
      </c>
    </row>
    <row r="6601" spans="1:39" customFormat="1" x14ac:dyDescent="0.25">
      <c r="A6601" s="2">
        <v>533</v>
      </c>
      <c r="B6601" t="s">
        <v>1151</v>
      </c>
      <c r="C6601">
        <f t="shared" si="103"/>
        <v>1642173</v>
      </c>
      <c r="D6601">
        <v>22320</v>
      </c>
      <c r="E6601" t="s">
        <v>203</v>
      </c>
      <c r="F6601">
        <v>1.64</v>
      </c>
      <c r="G6601">
        <v>1.64</v>
      </c>
      <c r="H6601" t="s">
        <v>204</v>
      </c>
      <c r="I6601" s="2">
        <v>3.72</v>
      </c>
      <c r="J6601" t="s">
        <v>205</v>
      </c>
      <c r="K6601" t="s">
        <v>206</v>
      </c>
      <c r="L6601" s="3" t="str">
        <f>+INDEX([1]!TABLA_MAESTRO_DE_ARTICULO[SubGroupName],MATCH(Tabla_lineas[[#This Row],[CODIGO SAP]],[1]!TABLA_MAESTRO_DE_ARTICULO[ItemCode],0))</f>
        <v>COMPRIMIDO</v>
      </c>
      <c r="M6601" t="s">
        <v>207</v>
      </c>
      <c r="N6601">
        <v>15</v>
      </c>
      <c r="O6601" t="s">
        <v>45</v>
      </c>
      <c r="S6601" s="2">
        <v>6000</v>
      </c>
      <c r="T6601">
        <v>9840</v>
      </c>
      <c r="U6601">
        <v>3.72</v>
      </c>
      <c r="V6601">
        <v>1.64</v>
      </c>
      <c r="W6601">
        <v>0.38</v>
      </c>
      <c r="Z6601" s="4" t="s">
        <v>46</v>
      </c>
      <c r="AA6601" t="s">
        <v>120</v>
      </c>
      <c r="AB6601">
        <v>46132</v>
      </c>
      <c r="AG6601">
        <v>0</v>
      </c>
      <c r="AH6601">
        <v>6000</v>
      </c>
      <c r="AM6601" t="str">
        <f>SUBSTITUTE(Tabla_lineas[[#This Row],[Codigo Liname]]," ","")</f>
        <v>J0127</v>
      </c>
    </row>
    <row r="6602" spans="1:39" customFormat="1" x14ac:dyDescent="0.25">
      <c r="A6602" s="2">
        <v>533</v>
      </c>
      <c r="B6602" t="s">
        <v>1151</v>
      </c>
      <c r="C6602">
        <f t="shared" si="103"/>
        <v>1642173</v>
      </c>
      <c r="D6602">
        <v>1228</v>
      </c>
      <c r="E6602" t="s">
        <v>208</v>
      </c>
      <c r="F6602">
        <v>14.8</v>
      </c>
      <c r="G6602">
        <v>12.2</v>
      </c>
      <c r="H6602" t="s">
        <v>209</v>
      </c>
      <c r="I6602" s="2">
        <v>12.28</v>
      </c>
      <c r="J6602" t="s">
        <v>210</v>
      </c>
      <c r="K6602" t="s">
        <v>211</v>
      </c>
      <c r="L6602" s="3" t="str">
        <f>+INDEX([1]!TABLA_MAESTRO_DE_ARTICULO[SubGroupName],MATCH(Tabla_lineas[[#This Row],[CODIGO SAP]],[1]!TABLA_MAESTRO_DE_ARTICULO[ItemCode],0))</f>
        <v>JARABE</v>
      </c>
      <c r="M6602" t="s">
        <v>212</v>
      </c>
      <c r="N6602">
        <v>17</v>
      </c>
      <c r="O6602" t="s">
        <v>181</v>
      </c>
      <c r="S6602" s="2">
        <v>100</v>
      </c>
      <c r="T6602">
        <v>1219</v>
      </c>
      <c r="U6602">
        <v>12.28</v>
      </c>
      <c r="V6602">
        <v>12.19</v>
      </c>
      <c r="W6602">
        <v>5</v>
      </c>
      <c r="Z6602" s="4" t="s">
        <v>46</v>
      </c>
      <c r="AA6602" t="s">
        <v>153</v>
      </c>
      <c r="AB6602">
        <v>46132</v>
      </c>
      <c r="AG6602">
        <v>0</v>
      </c>
      <c r="AH6602">
        <v>100</v>
      </c>
      <c r="AM6602" t="str">
        <f>SUBSTITUTE(Tabla_lineas[[#This Row],[Codigo Liname]]," ","")</f>
        <v>R0602</v>
      </c>
    </row>
    <row r="6603" spans="1:39" customFormat="1" x14ac:dyDescent="0.25">
      <c r="A6603" s="2">
        <v>533</v>
      </c>
      <c r="B6603" t="s">
        <v>1151</v>
      </c>
      <c r="C6603">
        <f t="shared" si="103"/>
        <v>1642173</v>
      </c>
      <c r="D6603">
        <v>900</v>
      </c>
      <c r="E6603" t="s">
        <v>213</v>
      </c>
      <c r="F6603">
        <v>0.47</v>
      </c>
      <c r="G6603">
        <v>0.45</v>
      </c>
      <c r="H6603" t="s">
        <v>214</v>
      </c>
      <c r="I6603" s="2">
        <v>0.45</v>
      </c>
      <c r="J6603" t="s">
        <v>215</v>
      </c>
      <c r="K6603" t="s">
        <v>216</v>
      </c>
      <c r="L6603" s="3" t="str">
        <f>+INDEX([1]!TABLA_MAESTRO_DE_ARTICULO[SubGroupName],MATCH(Tabla_lineas[[#This Row],[CODIGO SAP]],[1]!TABLA_MAESTRO_DE_ARTICULO[ItemCode],0))</f>
        <v>COMPRIMIDO</v>
      </c>
      <c r="M6603" t="s">
        <v>217</v>
      </c>
      <c r="N6603">
        <v>18</v>
      </c>
      <c r="O6603" t="s">
        <v>45</v>
      </c>
      <c r="S6603" s="2">
        <v>2000</v>
      </c>
      <c r="T6603">
        <v>880</v>
      </c>
      <c r="U6603">
        <v>0.45</v>
      </c>
      <c r="V6603">
        <v>0.44</v>
      </c>
      <c r="W6603">
        <v>0.12</v>
      </c>
      <c r="Z6603" s="4" t="s">
        <v>46</v>
      </c>
      <c r="AA6603" t="s">
        <v>153</v>
      </c>
      <c r="AB6603">
        <v>46132</v>
      </c>
      <c r="AG6603">
        <v>0</v>
      </c>
      <c r="AH6603">
        <v>2000</v>
      </c>
      <c r="AM6603" t="str">
        <f>SUBSTITUTE(Tabla_lineas[[#This Row],[Codigo Liname]]," ","")</f>
        <v>R0601</v>
      </c>
    </row>
    <row r="6604" spans="1:39" customFormat="1" x14ac:dyDescent="0.25">
      <c r="A6604" s="2">
        <v>533</v>
      </c>
      <c r="B6604" t="s">
        <v>1151</v>
      </c>
      <c r="C6604">
        <f t="shared" si="103"/>
        <v>1642173</v>
      </c>
      <c r="D6604">
        <v>2674</v>
      </c>
      <c r="E6604" t="s">
        <v>218</v>
      </c>
      <c r="F6604">
        <v>28.9</v>
      </c>
      <c r="G6604">
        <v>13.37</v>
      </c>
      <c r="H6604" t="s">
        <v>219</v>
      </c>
      <c r="I6604" s="2">
        <v>13.37</v>
      </c>
      <c r="J6604" t="s">
        <v>220</v>
      </c>
      <c r="K6604" t="s">
        <v>221</v>
      </c>
      <c r="L6604" s="3" t="str">
        <f>+INDEX([1]!TABLA_MAESTRO_DE_ARTICULO[SubGroupName],MATCH(Tabla_lineas[[#This Row],[CODIGO SAP]],[1]!TABLA_MAESTRO_DE_ARTICULO[ItemCode],0))</f>
        <v>CREMA DERMICA</v>
      </c>
      <c r="M6604" t="s">
        <v>222</v>
      </c>
      <c r="N6604">
        <v>19</v>
      </c>
      <c r="O6604" t="s">
        <v>223</v>
      </c>
      <c r="S6604" s="2">
        <v>200</v>
      </c>
      <c r="T6604">
        <v>2672</v>
      </c>
      <c r="U6604">
        <v>13.37</v>
      </c>
      <c r="V6604">
        <v>13.36</v>
      </c>
      <c r="W6604">
        <v>4.5</v>
      </c>
      <c r="Z6604" s="4" t="s">
        <v>53</v>
      </c>
      <c r="AA6604" t="s">
        <v>153</v>
      </c>
      <c r="AB6604">
        <v>46132</v>
      </c>
      <c r="AG6604">
        <v>0</v>
      </c>
      <c r="AH6604">
        <v>200</v>
      </c>
      <c r="AM6604" t="str">
        <f>SUBSTITUTE(Tabla_lineas[[#This Row],[Codigo Liname]]," ","")</f>
        <v>D0103</v>
      </c>
    </row>
    <row r="6605" spans="1:39" customFormat="1" x14ac:dyDescent="0.25">
      <c r="A6605" s="2">
        <v>533</v>
      </c>
      <c r="B6605" t="s">
        <v>1151</v>
      </c>
      <c r="C6605">
        <f t="shared" si="103"/>
        <v>1642173</v>
      </c>
      <c r="D6605">
        <v>2280</v>
      </c>
      <c r="E6605" t="s">
        <v>449</v>
      </c>
      <c r="F6605">
        <v>4.2</v>
      </c>
      <c r="G6605">
        <v>2.2799999999999998</v>
      </c>
      <c r="H6605" t="s">
        <v>450</v>
      </c>
      <c r="I6605" s="2">
        <v>2.2799999999999998</v>
      </c>
      <c r="J6605" t="s">
        <v>451</v>
      </c>
      <c r="K6605" t="s">
        <v>452</v>
      </c>
      <c r="L6605" s="3" t="str">
        <f>+INDEX([1]!TABLA_MAESTRO_DE_ARTICULO[SubGroupName],MATCH(Tabla_lineas[[#This Row],[CODIGO SAP]],[1]!TABLA_MAESTRO_DE_ARTICULO[ItemCode],0))</f>
        <v>OVULO VAGINAL</v>
      </c>
      <c r="M6605" t="s">
        <v>453</v>
      </c>
      <c r="N6605">
        <v>20</v>
      </c>
      <c r="O6605" t="s">
        <v>97</v>
      </c>
      <c r="S6605" s="2">
        <v>1000</v>
      </c>
      <c r="T6605">
        <v>2270</v>
      </c>
      <c r="U6605">
        <v>2.2799999999999998</v>
      </c>
      <c r="V6605">
        <v>2.27</v>
      </c>
      <c r="W6605">
        <v>0.7</v>
      </c>
      <c r="Z6605" s="4" t="s">
        <v>53</v>
      </c>
      <c r="AA6605" t="s">
        <v>126</v>
      </c>
      <c r="AB6605">
        <v>46132</v>
      </c>
      <c r="AG6605">
        <v>0</v>
      </c>
      <c r="AH6605">
        <v>1000</v>
      </c>
      <c r="AM6605" t="str">
        <f>SUBSTITUTE(Tabla_lineas[[#This Row],[Codigo Liname]]," ","")</f>
        <v>G0102</v>
      </c>
    </row>
    <row r="6606" spans="1:39" customFormat="1" x14ac:dyDescent="0.25">
      <c r="A6606" s="2">
        <v>533</v>
      </c>
      <c r="B6606" t="s">
        <v>1151</v>
      </c>
      <c r="C6606">
        <f t="shared" si="103"/>
        <v>1642173</v>
      </c>
      <c r="D6606">
        <v>2208</v>
      </c>
      <c r="E6606" t="s">
        <v>229</v>
      </c>
      <c r="F6606">
        <v>19.329999999999998</v>
      </c>
      <c r="G6606">
        <v>18.399999999999999</v>
      </c>
      <c r="H6606" t="s">
        <v>230</v>
      </c>
      <c r="I6606" s="2">
        <v>18.399999999999999</v>
      </c>
      <c r="J6606" t="s">
        <v>231</v>
      </c>
      <c r="K6606" t="s">
        <v>232</v>
      </c>
      <c r="L6606" s="3" t="str">
        <f>+INDEX([1]!TABLA_MAESTRO_DE_ARTICULO[SubGroupName],MATCH(Tabla_lineas[[#This Row],[CODIGO SAP]],[1]!TABLA_MAESTRO_DE_ARTICULO[ItemCode],0))</f>
        <v>SUSPENSION</v>
      </c>
      <c r="M6606" t="s">
        <v>233</v>
      </c>
      <c r="N6606">
        <v>22</v>
      </c>
      <c r="O6606" t="s">
        <v>65</v>
      </c>
      <c r="S6606" s="2">
        <v>120</v>
      </c>
      <c r="T6606">
        <v>2206.8000000000002</v>
      </c>
      <c r="U6606">
        <v>18.399999999999999</v>
      </c>
      <c r="V6606">
        <v>18.39</v>
      </c>
      <c r="W6606">
        <v>5.5</v>
      </c>
      <c r="Z6606" s="4" t="s">
        <v>46</v>
      </c>
      <c r="AA6606" t="s">
        <v>153</v>
      </c>
      <c r="AB6606">
        <v>46132</v>
      </c>
      <c r="AG6606">
        <v>0</v>
      </c>
      <c r="AH6606">
        <v>120</v>
      </c>
      <c r="AM6606" t="str">
        <f>SUBSTITUTE(Tabla_lineas[[#This Row],[Codigo Liname]]," ","")</f>
        <v>J0138</v>
      </c>
    </row>
    <row r="6607" spans="1:39" customFormat="1" x14ac:dyDescent="0.25">
      <c r="A6607" s="2">
        <v>533</v>
      </c>
      <c r="B6607" t="s">
        <v>1151</v>
      </c>
      <c r="C6607">
        <f t="shared" si="103"/>
        <v>1642173</v>
      </c>
      <c r="D6607">
        <v>7620</v>
      </c>
      <c r="E6607" t="s">
        <v>239</v>
      </c>
      <c r="F6607">
        <v>1.48</v>
      </c>
      <c r="G6607">
        <v>1.48</v>
      </c>
      <c r="H6607" t="s">
        <v>240</v>
      </c>
      <c r="I6607" s="2">
        <v>2.54</v>
      </c>
      <c r="J6607" t="s">
        <v>241</v>
      </c>
      <c r="K6607" t="s">
        <v>242</v>
      </c>
      <c r="L6607" s="3" t="str">
        <f>+INDEX([1]!TABLA_MAESTRO_DE_ARTICULO[SubGroupName],MATCH(Tabla_lineas[[#This Row],[CODIGO SAP]],[1]!TABLA_MAESTRO_DE_ARTICULO[ItemCode],0))</f>
        <v>COMPRIMIDO</v>
      </c>
      <c r="M6607" t="s">
        <v>243</v>
      </c>
      <c r="N6607">
        <v>21</v>
      </c>
      <c r="O6607" t="s">
        <v>45</v>
      </c>
      <c r="S6607" s="2">
        <v>3000</v>
      </c>
      <c r="T6607">
        <v>4410</v>
      </c>
      <c r="U6607">
        <v>2.54</v>
      </c>
      <c r="V6607">
        <v>1.47</v>
      </c>
      <c r="W6607">
        <v>0.4</v>
      </c>
      <c r="Z6607" s="4" t="s">
        <v>46</v>
      </c>
      <c r="AA6607" t="s">
        <v>120</v>
      </c>
      <c r="AB6607">
        <v>46132</v>
      </c>
      <c r="AG6607">
        <v>0</v>
      </c>
      <c r="AH6607">
        <v>3000</v>
      </c>
      <c r="AM6607" t="str">
        <f>SUBSTITUTE(Tabla_lineas[[#This Row],[Codigo Liname]]," ","")</f>
        <v>J0137</v>
      </c>
    </row>
    <row r="6608" spans="1:39" customFormat="1" x14ac:dyDescent="0.25">
      <c r="A6608" s="2">
        <v>533</v>
      </c>
      <c r="B6608" t="s">
        <v>1151</v>
      </c>
      <c r="C6608">
        <f t="shared" si="103"/>
        <v>1642173</v>
      </c>
      <c r="D6608">
        <v>20910</v>
      </c>
      <c r="E6608" t="s">
        <v>244</v>
      </c>
      <c r="F6608">
        <v>4.03</v>
      </c>
      <c r="G6608">
        <v>4.03</v>
      </c>
      <c r="H6608" t="s">
        <v>245</v>
      </c>
      <c r="I6608" s="2">
        <v>6.97</v>
      </c>
      <c r="J6608" t="s">
        <v>246</v>
      </c>
      <c r="K6608" t="s">
        <v>247</v>
      </c>
      <c r="L6608" s="3" t="str">
        <f>+INDEX([1]!TABLA_MAESTRO_DE_ARTICULO[SubGroupName],MATCH(Tabla_lineas[[#This Row],[CODIGO SAP]],[1]!TABLA_MAESTRO_DE_ARTICULO[ItemCode],0))</f>
        <v>SOLUCION INYECTABLE</v>
      </c>
      <c r="M6608" t="s">
        <v>248</v>
      </c>
      <c r="N6608">
        <v>23</v>
      </c>
      <c r="O6608" t="s">
        <v>249</v>
      </c>
      <c r="S6608" s="2">
        <v>3000</v>
      </c>
      <c r="T6608">
        <v>12059.999999999998</v>
      </c>
      <c r="U6608">
        <v>6.97</v>
      </c>
      <c r="V6608">
        <v>4.0199999999999996</v>
      </c>
      <c r="W6608">
        <v>0.7</v>
      </c>
      <c r="Z6608" s="4" t="s">
        <v>46</v>
      </c>
      <c r="AA6608" t="s">
        <v>126</v>
      </c>
      <c r="AB6608">
        <v>46132</v>
      </c>
      <c r="AG6608">
        <v>0</v>
      </c>
      <c r="AH6608">
        <v>3000</v>
      </c>
      <c r="AM6608" t="str">
        <f>SUBSTITUTE(Tabla_lineas[[#This Row],[Codigo Liname]]," ","")</f>
        <v>H0204</v>
      </c>
    </row>
    <row r="6609" spans="1:39" customFormat="1" x14ac:dyDescent="0.25">
      <c r="A6609" s="2">
        <v>533</v>
      </c>
      <c r="B6609" t="s">
        <v>1151</v>
      </c>
      <c r="C6609">
        <f t="shared" si="103"/>
        <v>1642173</v>
      </c>
      <c r="D6609">
        <v>1918</v>
      </c>
      <c r="E6609" t="s">
        <v>60</v>
      </c>
      <c r="F6609">
        <v>15.12</v>
      </c>
      <c r="G6609">
        <v>9.5</v>
      </c>
      <c r="H6609" t="s">
        <v>61</v>
      </c>
      <c r="I6609" s="2">
        <v>9.59</v>
      </c>
      <c r="J6609" t="s">
        <v>62</v>
      </c>
      <c r="K6609" t="s">
        <v>63</v>
      </c>
      <c r="L6609" s="3" t="str">
        <f>+INDEX([1]!TABLA_MAESTRO_DE_ARTICULO[SubGroupName],MATCH(Tabla_lineas[[#This Row],[CODIGO SAP]],[1]!TABLA_MAESTRO_DE_ARTICULO[ItemCode],0))</f>
        <v>JARABE</v>
      </c>
      <c r="M6609" t="s">
        <v>64</v>
      </c>
      <c r="N6609">
        <v>24</v>
      </c>
      <c r="O6609" t="s">
        <v>65</v>
      </c>
      <c r="S6609" s="2">
        <v>200</v>
      </c>
      <c r="T6609">
        <v>1898</v>
      </c>
      <c r="U6609">
        <v>9.59</v>
      </c>
      <c r="V6609">
        <v>9.49</v>
      </c>
      <c r="W6609">
        <v>5</v>
      </c>
      <c r="Z6609" s="4" t="s">
        <v>46</v>
      </c>
      <c r="AA6609" t="s">
        <v>153</v>
      </c>
      <c r="AB6609">
        <v>46096</v>
      </c>
      <c r="AG6609">
        <v>0</v>
      </c>
      <c r="AH6609">
        <v>200</v>
      </c>
      <c r="AM6609" t="str">
        <f>SUBSTITUTE(Tabla_lineas[[#This Row],[Codigo Liname]]," ","")</f>
        <v>R0503</v>
      </c>
    </row>
    <row r="6610" spans="1:39" customFormat="1" x14ac:dyDescent="0.25">
      <c r="A6610" s="2">
        <v>533</v>
      </c>
      <c r="B6610" t="s">
        <v>1151</v>
      </c>
      <c r="C6610">
        <f t="shared" si="103"/>
        <v>1642173</v>
      </c>
      <c r="D6610">
        <v>4800</v>
      </c>
      <c r="E6610" t="s">
        <v>138</v>
      </c>
      <c r="F6610">
        <v>0.2</v>
      </c>
      <c r="G6610">
        <v>0.2</v>
      </c>
      <c r="H6610" t="s">
        <v>139</v>
      </c>
      <c r="I6610" s="2">
        <v>0.24</v>
      </c>
      <c r="J6610" t="s">
        <v>140</v>
      </c>
      <c r="K6610" t="s">
        <v>141</v>
      </c>
      <c r="L6610" s="3" t="str">
        <f>+INDEX([1]!TABLA_MAESTRO_DE_ARTICULO[SubGroupName],MATCH(Tabla_lineas[[#This Row],[CODIGO SAP]],[1]!TABLA_MAESTRO_DE_ARTICULO[ItemCode],0))</f>
        <v>COMPRIMIDO</v>
      </c>
      <c r="M6610" t="s">
        <v>142</v>
      </c>
      <c r="N6610">
        <v>25</v>
      </c>
      <c r="O6610" t="s">
        <v>45</v>
      </c>
      <c r="S6610" s="2">
        <v>20000</v>
      </c>
      <c r="T6610">
        <v>3800</v>
      </c>
      <c r="U6610">
        <v>0.24</v>
      </c>
      <c r="V6610">
        <v>0.19</v>
      </c>
      <c r="W6610">
        <v>0.12</v>
      </c>
      <c r="Z6610" s="4" t="s">
        <v>46</v>
      </c>
      <c r="AA6610" t="s">
        <v>126</v>
      </c>
      <c r="AB6610">
        <v>46132</v>
      </c>
      <c r="AG6610">
        <v>0</v>
      </c>
      <c r="AH6610">
        <v>20000</v>
      </c>
      <c r="AM6610" t="str">
        <f>SUBSTITUTE(Tabla_lineas[[#This Row],[Codigo Liname]]," ","")</f>
        <v>M0102</v>
      </c>
    </row>
    <row r="6611" spans="1:39" customFormat="1" x14ac:dyDescent="0.25">
      <c r="A6611" s="2">
        <v>533</v>
      </c>
      <c r="B6611" t="s">
        <v>1151</v>
      </c>
      <c r="C6611">
        <f t="shared" si="103"/>
        <v>1642173</v>
      </c>
      <c r="D6611">
        <v>133700</v>
      </c>
      <c r="E6611" t="s">
        <v>256</v>
      </c>
      <c r="F6611">
        <v>3.3</v>
      </c>
      <c r="G6611">
        <v>3.3</v>
      </c>
      <c r="H6611" t="s">
        <v>257</v>
      </c>
      <c r="I6611" s="2">
        <v>3.82</v>
      </c>
      <c r="J6611" t="s">
        <v>258</v>
      </c>
      <c r="K6611" t="s">
        <v>259</v>
      </c>
      <c r="L6611" s="3" t="str">
        <f>+INDEX([1]!TABLA_MAESTRO_DE_ARTICULO[SubGroupName],MATCH(Tabla_lineas[[#This Row],[CODIGO SAP]],[1]!TABLA_MAESTRO_DE_ARTICULO[ItemCode],0))</f>
        <v>SOLUCION INYECTABLE</v>
      </c>
      <c r="M6611" t="s">
        <v>260</v>
      </c>
      <c r="N6611">
        <v>26</v>
      </c>
      <c r="O6611" t="s">
        <v>249</v>
      </c>
      <c r="S6611" s="2">
        <v>35000</v>
      </c>
      <c r="T6611">
        <v>115150</v>
      </c>
      <c r="U6611">
        <v>3.82</v>
      </c>
      <c r="V6611">
        <v>3.29</v>
      </c>
      <c r="W6611">
        <v>0.7</v>
      </c>
      <c r="Z6611" s="4" t="s">
        <v>53</v>
      </c>
      <c r="AA6611" t="s">
        <v>153</v>
      </c>
      <c r="AB6611">
        <v>46132</v>
      </c>
      <c r="AG6611">
        <v>0</v>
      </c>
      <c r="AH6611">
        <v>35000</v>
      </c>
      <c r="AM6611" t="str">
        <f>SUBSTITUTE(Tabla_lineas[[#This Row],[Codigo Liname]]," ","")</f>
        <v>M0103</v>
      </c>
    </row>
    <row r="6612" spans="1:39" customFormat="1" x14ac:dyDescent="0.25">
      <c r="A6612" s="2">
        <v>533</v>
      </c>
      <c r="B6612" t="s">
        <v>1151</v>
      </c>
      <c r="C6612">
        <f t="shared" si="103"/>
        <v>1642173</v>
      </c>
      <c r="D6612">
        <v>3479.9999999999995</v>
      </c>
      <c r="E6612" t="s">
        <v>143</v>
      </c>
      <c r="F6612">
        <v>2.17</v>
      </c>
      <c r="G6612">
        <v>2.17</v>
      </c>
      <c r="H6612" t="s">
        <v>144</v>
      </c>
      <c r="I6612" s="2">
        <v>2.3199999999999998</v>
      </c>
      <c r="J6612" t="s">
        <v>145</v>
      </c>
      <c r="K6612" t="s">
        <v>146</v>
      </c>
      <c r="L6612" s="3" t="str">
        <f>+INDEX([1]!TABLA_MAESTRO_DE_ARTICULO[SubGroupName],MATCH(Tabla_lineas[[#This Row],[CODIGO SAP]],[1]!TABLA_MAESTRO_DE_ARTICULO[ItemCode],0))</f>
        <v>CAPSULA DURA</v>
      </c>
      <c r="M6612" t="s">
        <v>147</v>
      </c>
      <c r="N6612">
        <v>27</v>
      </c>
      <c r="O6612" t="s">
        <v>45</v>
      </c>
      <c r="S6612" s="2">
        <v>1500</v>
      </c>
      <c r="T6612">
        <v>3240</v>
      </c>
      <c r="U6612">
        <v>2.3199999999999998</v>
      </c>
      <c r="V6612">
        <v>2.16</v>
      </c>
      <c r="W6612">
        <v>0.8</v>
      </c>
      <c r="Z6612" s="4" t="s">
        <v>46</v>
      </c>
      <c r="AA6612" t="s">
        <v>120</v>
      </c>
      <c r="AB6612">
        <v>46132</v>
      </c>
      <c r="AG6612">
        <v>0</v>
      </c>
      <c r="AH6612">
        <v>1500</v>
      </c>
      <c r="AM6612" t="str">
        <f>SUBSTITUTE(Tabla_lineas[[#This Row],[Codigo Liname]]," ","")</f>
        <v>J0141</v>
      </c>
    </row>
    <row r="6613" spans="1:39" customFormat="1" x14ac:dyDescent="0.25">
      <c r="A6613" s="2">
        <v>533</v>
      </c>
      <c r="B6613" t="s">
        <v>1151</v>
      </c>
      <c r="C6613">
        <f t="shared" si="103"/>
        <v>1642173</v>
      </c>
      <c r="D6613">
        <v>5300</v>
      </c>
      <c r="E6613" t="s">
        <v>266</v>
      </c>
      <c r="F6613">
        <v>0.56000000000000005</v>
      </c>
      <c r="G6613">
        <v>0.53</v>
      </c>
      <c r="H6613" t="s">
        <v>267</v>
      </c>
      <c r="I6613" s="2">
        <v>0.53</v>
      </c>
      <c r="J6613" t="s">
        <v>268</v>
      </c>
      <c r="K6613" t="s">
        <v>269</v>
      </c>
      <c r="L6613" s="3" t="str">
        <f>+INDEX([1]!TABLA_MAESTRO_DE_ARTICULO[SubGroupName],MATCH(Tabla_lineas[[#This Row],[CODIGO SAP]],[1]!TABLA_MAESTRO_DE_ARTICULO[ItemCode],0))</f>
        <v>COMPRIMIDO</v>
      </c>
      <c r="M6613" t="s">
        <v>270</v>
      </c>
      <c r="N6613">
        <v>28</v>
      </c>
      <c r="O6613" t="s">
        <v>45</v>
      </c>
      <c r="S6613" s="2">
        <v>10000</v>
      </c>
      <c r="T6613">
        <v>5200</v>
      </c>
      <c r="U6613">
        <v>0.53</v>
      </c>
      <c r="V6613">
        <v>0.52</v>
      </c>
      <c r="W6613">
        <v>0.12</v>
      </c>
      <c r="Z6613" s="4" t="s">
        <v>53</v>
      </c>
      <c r="AA6613" t="s">
        <v>126</v>
      </c>
      <c r="AB6613">
        <v>46132</v>
      </c>
      <c r="AG6613">
        <v>0</v>
      </c>
      <c r="AH6613">
        <v>10000</v>
      </c>
      <c r="AM6613" t="str">
        <f>SUBSTITUTE(Tabla_lineas[[#This Row],[Codigo Liname]]," ","")</f>
        <v>C0901</v>
      </c>
    </row>
    <row r="6614" spans="1:39" customFormat="1" x14ac:dyDescent="0.25">
      <c r="A6614" s="2">
        <v>533</v>
      </c>
      <c r="B6614" t="s">
        <v>1151</v>
      </c>
      <c r="C6614">
        <f t="shared" si="103"/>
        <v>1642173</v>
      </c>
      <c r="D6614">
        <v>1600</v>
      </c>
      <c r="E6614" t="s">
        <v>511</v>
      </c>
      <c r="F6614">
        <v>2.99</v>
      </c>
      <c r="G6614">
        <v>1.6</v>
      </c>
      <c r="H6614" t="s">
        <v>512</v>
      </c>
      <c r="I6614" s="2">
        <v>1.6</v>
      </c>
      <c r="J6614" t="s">
        <v>513</v>
      </c>
      <c r="K6614" t="s">
        <v>514</v>
      </c>
      <c r="L6614" s="3" t="str">
        <f>+INDEX([1]!TABLA_MAESTRO_DE_ARTICULO[SubGroupName],MATCH(Tabla_lineas[[#This Row],[CODIGO SAP]],[1]!TABLA_MAESTRO_DE_ARTICULO[ItemCode],0))</f>
        <v>COMPRIMIDO</v>
      </c>
      <c r="M6614" t="s">
        <v>515</v>
      </c>
      <c r="N6614">
        <v>29</v>
      </c>
      <c r="O6614" t="s">
        <v>45</v>
      </c>
      <c r="S6614" s="2">
        <v>1000</v>
      </c>
      <c r="T6614">
        <v>1590</v>
      </c>
      <c r="U6614">
        <v>1.6</v>
      </c>
      <c r="V6614">
        <v>1.59</v>
      </c>
      <c r="W6614">
        <v>0.9</v>
      </c>
      <c r="Z6614" s="4" t="s">
        <v>46</v>
      </c>
      <c r="AA6614" t="s">
        <v>120</v>
      </c>
      <c r="AB6614">
        <v>46132</v>
      </c>
      <c r="AG6614">
        <v>0</v>
      </c>
      <c r="AH6614">
        <v>1000</v>
      </c>
      <c r="AM6614" t="str">
        <f>SUBSTITUTE(Tabla_lineas[[#This Row],[Codigo Liname]]," ","")</f>
        <v>J0145</v>
      </c>
    </row>
    <row r="6615" spans="1:39" customFormat="1" x14ac:dyDescent="0.25">
      <c r="A6615" s="2">
        <v>533</v>
      </c>
      <c r="B6615" t="s">
        <v>1151</v>
      </c>
      <c r="C6615">
        <f t="shared" si="103"/>
        <v>1642173</v>
      </c>
      <c r="D6615">
        <v>12355</v>
      </c>
      <c r="E6615" t="s">
        <v>298</v>
      </c>
      <c r="F6615">
        <v>14.58</v>
      </c>
      <c r="G6615">
        <v>14.58</v>
      </c>
      <c r="H6615" t="s">
        <v>299</v>
      </c>
      <c r="I6615" s="2">
        <v>24.71</v>
      </c>
      <c r="J6615" t="s">
        <v>300</v>
      </c>
      <c r="K6615" t="s">
        <v>301</v>
      </c>
      <c r="L6615" s="3" t="str">
        <f>+INDEX([1]!TABLA_MAESTRO_DE_ARTICULO[SubGroupName],MATCH(Tabla_lineas[[#This Row],[CODIGO SAP]],[1]!TABLA_MAESTRO_DE_ARTICULO[ItemCode],0))</f>
        <v>SUSPENSION</v>
      </c>
      <c r="M6615" t="s">
        <v>302</v>
      </c>
      <c r="N6615">
        <v>33</v>
      </c>
      <c r="O6615" t="s">
        <v>65</v>
      </c>
      <c r="S6615" s="2">
        <v>500</v>
      </c>
      <c r="T6615">
        <v>7285</v>
      </c>
      <c r="U6615">
        <v>24.71</v>
      </c>
      <c r="V6615">
        <v>14.57</v>
      </c>
      <c r="W6615">
        <v>5.5</v>
      </c>
      <c r="Z6615" s="4" t="s">
        <v>53</v>
      </c>
      <c r="AA6615" t="s">
        <v>153</v>
      </c>
      <c r="AB6615">
        <v>46096</v>
      </c>
      <c r="AG6615">
        <v>0</v>
      </c>
      <c r="AH6615">
        <v>500</v>
      </c>
      <c r="AM6615" t="str">
        <f>SUBSTITUTE(Tabla_lineas[[#This Row],[Codigo Liname]]," ","")</f>
        <v>M0104</v>
      </c>
    </row>
    <row r="6616" spans="1:39" customFormat="1" x14ac:dyDescent="0.25">
      <c r="A6616" s="2">
        <v>533</v>
      </c>
      <c r="B6616" t="s">
        <v>1151</v>
      </c>
      <c r="C6616">
        <f t="shared" si="103"/>
        <v>1642173</v>
      </c>
      <c r="D6616">
        <v>24149.999999999996</v>
      </c>
      <c r="E6616" t="s">
        <v>303</v>
      </c>
      <c r="F6616">
        <v>0.75</v>
      </c>
      <c r="G6616">
        <v>0.69</v>
      </c>
      <c r="H6616" t="s">
        <v>304</v>
      </c>
      <c r="I6616" s="2">
        <v>0.69</v>
      </c>
      <c r="J6616" t="s">
        <v>305</v>
      </c>
      <c r="K6616" t="s">
        <v>306</v>
      </c>
      <c r="L6616" s="3" t="str">
        <f>+INDEX([1]!TABLA_MAESTRO_DE_ARTICULO[SubGroupName],MATCH(Tabla_lineas[[#This Row],[CODIGO SAP]],[1]!TABLA_MAESTRO_DE_ARTICULO[ItemCode],0))</f>
        <v>COMPRIMIDO</v>
      </c>
      <c r="M6616" t="s">
        <v>307</v>
      </c>
      <c r="N6616">
        <v>32</v>
      </c>
      <c r="O6616" t="s">
        <v>45</v>
      </c>
      <c r="P6616">
        <v>138600</v>
      </c>
      <c r="Q6616">
        <v>3275900</v>
      </c>
      <c r="R6616">
        <v>3414500</v>
      </c>
      <c r="S6616" s="2">
        <v>35000</v>
      </c>
      <c r="T6616">
        <v>23800</v>
      </c>
      <c r="U6616">
        <v>0.69</v>
      </c>
      <c r="V6616">
        <v>0.68</v>
      </c>
      <c r="W6616">
        <v>0.14000000000000001</v>
      </c>
      <c r="Z6616" s="4" t="s">
        <v>46</v>
      </c>
      <c r="AA6616" t="s">
        <v>120</v>
      </c>
      <c r="AB6616">
        <v>46132</v>
      </c>
      <c r="AG6616">
        <v>0</v>
      </c>
      <c r="AH6616">
        <v>35000</v>
      </c>
      <c r="AM6616" t="str">
        <f>SUBSTITUTE(Tabla_lineas[[#This Row],[Codigo Liname]]," ","")</f>
        <v>M0105</v>
      </c>
    </row>
    <row r="6617" spans="1:39" customFormat="1" x14ac:dyDescent="0.25">
      <c r="A6617" s="2">
        <v>533</v>
      </c>
      <c r="B6617" t="s">
        <v>1151</v>
      </c>
      <c r="C6617">
        <f t="shared" si="103"/>
        <v>1642173</v>
      </c>
      <c r="D6617">
        <v>10900</v>
      </c>
      <c r="E6617" t="s">
        <v>308</v>
      </c>
      <c r="F6617">
        <v>5.07</v>
      </c>
      <c r="G6617">
        <v>5.07</v>
      </c>
      <c r="H6617" t="s">
        <v>309</v>
      </c>
      <c r="I6617" s="2">
        <v>10.9</v>
      </c>
      <c r="J6617" t="s">
        <v>310</v>
      </c>
      <c r="K6617" t="s">
        <v>311</v>
      </c>
      <c r="L6617" s="3" t="str">
        <f>+INDEX([1]!TABLA_MAESTRO_DE_ARTICULO[SubGroupName],MATCH(Tabla_lineas[[#This Row],[CODIGO SAP]],[1]!TABLA_MAESTRO_DE_ARTICULO[ItemCode],0))</f>
        <v>SOLUCION INYECTABLE</v>
      </c>
      <c r="M6617" t="s">
        <v>312</v>
      </c>
      <c r="N6617">
        <v>35</v>
      </c>
      <c r="O6617" t="s">
        <v>249</v>
      </c>
      <c r="S6617" s="2">
        <v>1000</v>
      </c>
      <c r="T6617">
        <v>5070</v>
      </c>
      <c r="U6617">
        <v>10.9</v>
      </c>
      <c r="V6617">
        <v>5.07</v>
      </c>
      <c r="W6617">
        <v>1</v>
      </c>
      <c r="Z6617" s="4" t="s">
        <v>46</v>
      </c>
      <c r="AA6617" t="s">
        <v>126</v>
      </c>
      <c r="AB6617">
        <v>46132</v>
      </c>
      <c r="AG6617">
        <v>0</v>
      </c>
      <c r="AH6617">
        <v>1000</v>
      </c>
      <c r="AM6617" t="str">
        <f>SUBSTITUTE(Tabla_lineas[[#This Row],[Codigo Liname]]," ","")</f>
        <v>M0109</v>
      </c>
    </row>
    <row r="6618" spans="1:39" customFormat="1" x14ac:dyDescent="0.25">
      <c r="A6618" s="2">
        <v>533</v>
      </c>
      <c r="B6618" t="s">
        <v>1151</v>
      </c>
      <c r="C6618">
        <f t="shared" si="103"/>
        <v>1642173</v>
      </c>
      <c r="D6618">
        <v>2023</v>
      </c>
      <c r="E6618" t="s">
        <v>459</v>
      </c>
      <c r="F6618">
        <v>4.76</v>
      </c>
      <c r="G6618">
        <v>2.89</v>
      </c>
      <c r="H6618" t="s">
        <v>460</v>
      </c>
      <c r="I6618" s="2">
        <v>2.89</v>
      </c>
      <c r="J6618" t="s">
        <v>461</v>
      </c>
      <c r="K6618" t="s">
        <v>462</v>
      </c>
      <c r="L6618" s="3" t="str">
        <f>+INDEX([1]!TABLA_MAESTRO_DE_ARTICULO[SubGroupName],MATCH(Tabla_lineas[[#This Row],[CODIGO SAP]],[1]!TABLA_MAESTRO_DE_ARTICULO[ItemCode],0))</f>
        <v>COMPRIMIDO</v>
      </c>
      <c r="M6618" t="s">
        <v>463</v>
      </c>
      <c r="N6618">
        <v>38</v>
      </c>
      <c r="O6618" t="s">
        <v>45</v>
      </c>
      <c r="S6618" s="2">
        <v>700</v>
      </c>
      <c r="T6618">
        <v>2016</v>
      </c>
      <c r="U6618">
        <v>2.89</v>
      </c>
      <c r="V6618">
        <v>2.88</v>
      </c>
      <c r="W6618">
        <v>0.7</v>
      </c>
      <c r="Z6618" s="4" t="s">
        <v>46</v>
      </c>
      <c r="AA6618" t="s">
        <v>120</v>
      </c>
      <c r="AB6618">
        <v>46132</v>
      </c>
      <c r="AG6618">
        <v>0</v>
      </c>
      <c r="AH6618">
        <v>700</v>
      </c>
      <c r="AM6618" t="str">
        <f>SUBSTITUTE(Tabla_lineas[[#This Row],[Codigo Liname]]," ","")</f>
        <v>P0205</v>
      </c>
    </row>
    <row r="6619" spans="1:39" customFormat="1" x14ac:dyDescent="0.25">
      <c r="A6619" s="2">
        <v>533</v>
      </c>
      <c r="B6619" t="s">
        <v>1151</v>
      </c>
      <c r="C6619">
        <f t="shared" si="103"/>
        <v>1642173</v>
      </c>
      <c r="D6619">
        <v>9480</v>
      </c>
      <c r="E6619" t="s">
        <v>313</v>
      </c>
      <c r="F6619">
        <v>5.29</v>
      </c>
      <c r="G6619">
        <v>5.29</v>
      </c>
      <c r="H6619" t="s">
        <v>314</v>
      </c>
      <c r="I6619" s="2">
        <v>6.32</v>
      </c>
      <c r="J6619" t="s">
        <v>315</v>
      </c>
      <c r="K6619" t="s">
        <v>316</v>
      </c>
      <c r="L6619" s="3" t="str">
        <f>+INDEX([1]!TABLA_MAESTRO_DE_ARTICULO[SubGroupName],MATCH(Tabla_lineas[[#This Row],[CODIGO SAP]],[1]!TABLA_MAESTRO_DE_ARTICULO[ItemCode],0))</f>
        <v>SOLUCION INYECTABLE</v>
      </c>
      <c r="M6619" t="s">
        <v>317</v>
      </c>
      <c r="N6619">
        <v>39</v>
      </c>
      <c r="O6619" t="s">
        <v>249</v>
      </c>
      <c r="S6619" s="2">
        <v>1500</v>
      </c>
      <c r="T6619">
        <v>7920</v>
      </c>
      <c r="U6619">
        <v>6.32</v>
      </c>
      <c r="V6619">
        <v>5.28</v>
      </c>
      <c r="W6619">
        <v>0.7</v>
      </c>
      <c r="Z6619" s="4" t="s">
        <v>53</v>
      </c>
      <c r="AA6619" t="s">
        <v>120</v>
      </c>
      <c r="AB6619">
        <v>46132</v>
      </c>
      <c r="AG6619">
        <v>0</v>
      </c>
      <c r="AH6619">
        <v>1500</v>
      </c>
      <c r="AM6619" t="str">
        <f>SUBSTITUTE(Tabla_lineas[[#This Row],[Codigo Liname]]," ","")</f>
        <v>N0205</v>
      </c>
    </row>
    <row r="6620" spans="1:39" customFormat="1" x14ac:dyDescent="0.25">
      <c r="A6620" s="2">
        <v>533</v>
      </c>
      <c r="B6620" t="s">
        <v>1151</v>
      </c>
      <c r="C6620">
        <f t="shared" si="103"/>
        <v>1642173</v>
      </c>
      <c r="D6620">
        <v>706</v>
      </c>
      <c r="E6620" t="s">
        <v>323</v>
      </c>
      <c r="F6620">
        <v>5.91</v>
      </c>
      <c r="G6620">
        <v>3.53</v>
      </c>
      <c r="H6620" t="s">
        <v>324</v>
      </c>
      <c r="I6620" s="2">
        <v>3.53</v>
      </c>
      <c r="J6620" t="s">
        <v>325</v>
      </c>
      <c r="K6620" t="s">
        <v>326</v>
      </c>
      <c r="L6620" s="3" t="str">
        <f>+INDEX([1]!TABLA_MAESTRO_DE_ARTICULO[SubGroupName],MATCH(Tabla_lineas[[#This Row],[CODIGO SAP]],[1]!TABLA_MAESTRO_DE_ARTICULO[ItemCode],0))</f>
        <v>SOLUCION INYECTABLE</v>
      </c>
      <c r="M6620" t="s">
        <v>327</v>
      </c>
      <c r="N6620">
        <v>42</v>
      </c>
      <c r="O6620" t="s">
        <v>249</v>
      </c>
      <c r="S6620" s="2">
        <v>200</v>
      </c>
      <c r="T6620">
        <v>704</v>
      </c>
      <c r="U6620">
        <v>3.53</v>
      </c>
      <c r="V6620">
        <v>3.52</v>
      </c>
      <c r="W6620">
        <v>0.7</v>
      </c>
      <c r="Z6620" s="4" t="s">
        <v>46</v>
      </c>
      <c r="AA6620" t="s">
        <v>153</v>
      </c>
      <c r="AB6620">
        <v>46132</v>
      </c>
      <c r="AG6620">
        <v>0</v>
      </c>
      <c r="AH6620">
        <v>200</v>
      </c>
      <c r="AM6620" t="str">
        <f>SUBSTITUTE(Tabla_lineas[[#This Row],[Codigo Liname]]," ","")</f>
        <v>A0308</v>
      </c>
    </row>
    <row r="6621" spans="1:39" customFormat="1" x14ac:dyDescent="0.25">
      <c r="A6621" s="2">
        <v>533</v>
      </c>
      <c r="B6621" t="s">
        <v>1151</v>
      </c>
      <c r="C6621">
        <f t="shared" si="103"/>
        <v>1642173</v>
      </c>
      <c r="D6621">
        <v>660</v>
      </c>
      <c r="E6621" t="s">
        <v>87</v>
      </c>
      <c r="F6621">
        <v>0.64</v>
      </c>
      <c r="G6621">
        <v>0.44</v>
      </c>
      <c r="H6621" t="s">
        <v>88</v>
      </c>
      <c r="I6621" s="2">
        <v>0.44</v>
      </c>
      <c r="J6621" t="s">
        <v>89</v>
      </c>
      <c r="K6621" t="s">
        <v>90</v>
      </c>
      <c r="L6621" s="3" t="str">
        <f>+INDEX([1]!TABLA_MAESTRO_DE_ARTICULO[SubGroupName],MATCH(Tabla_lineas[[#This Row],[CODIGO SAP]],[1]!TABLA_MAESTRO_DE_ARTICULO[ItemCode],0))</f>
        <v>COMPRIMIDO</v>
      </c>
      <c r="M6621" t="s">
        <v>91</v>
      </c>
      <c r="N6621">
        <v>41</v>
      </c>
      <c r="O6621" t="s">
        <v>45</v>
      </c>
      <c r="S6621" s="2">
        <v>1500</v>
      </c>
      <c r="T6621">
        <v>645</v>
      </c>
      <c r="U6621">
        <v>0.44</v>
      </c>
      <c r="V6621">
        <v>0.43</v>
      </c>
      <c r="W6621">
        <v>0.12</v>
      </c>
      <c r="Z6621" s="4" t="s">
        <v>46</v>
      </c>
      <c r="AA6621" t="s">
        <v>153</v>
      </c>
      <c r="AB6621">
        <v>46132</v>
      </c>
      <c r="AG6621">
        <v>0</v>
      </c>
      <c r="AH6621">
        <v>1500</v>
      </c>
      <c r="AM6621" t="str">
        <f>SUBSTITUTE(Tabla_lineas[[#This Row],[Codigo Liname]]," ","")</f>
        <v>A0307</v>
      </c>
    </row>
    <row r="6622" spans="1:39" customFormat="1" x14ac:dyDescent="0.25">
      <c r="A6622" s="2">
        <v>533</v>
      </c>
      <c r="B6622" t="s">
        <v>1151</v>
      </c>
      <c r="C6622">
        <f t="shared" si="103"/>
        <v>1642173</v>
      </c>
      <c r="D6622">
        <v>1500</v>
      </c>
      <c r="E6622" t="s">
        <v>328</v>
      </c>
      <c r="F6622">
        <v>0.92</v>
      </c>
      <c r="G6622">
        <v>0.75</v>
      </c>
      <c r="H6622" t="s">
        <v>329</v>
      </c>
      <c r="I6622" s="2">
        <v>0.75</v>
      </c>
      <c r="J6622" t="s">
        <v>330</v>
      </c>
      <c r="K6622" t="s">
        <v>331</v>
      </c>
      <c r="L6622" s="3" t="str">
        <f>+INDEX([1]!TABLA_MAESTRO_DE_ARTICULO[SubGroupName],MATCH(Tabla_lineas[[#This Row],[CODIGO SAP]],[1]!TABLA_MAESTRO_DE_ARTICULO[ItemCode],0))</f>
        <v>COMPRIMIDO</v>
      </c>
      <c r="M6622" t="s">
        <v>332</v>
      </c>
      <c r="N6622">
        <v>43</v>
      </c>
      <c r="O6622" t="s">
        <v>45</v>
      </c>
      <c r="P6622">
        <v>63200</v>
      </c>
      <c r="Q6622">
        <v>247600</v>
      </c>
      <c r="R6622">
        <v>310800</v>
      </c>
      <c r="S6622" s="2">
        <v>2000</v>
      </c>
      <c r="T6622">
        <v>1480</v>
      </c>
      <c r="U6622">
        <v>0.75</v>
      </c>
      <c r="V6622">
        <v>0.74</v>
      </c>
      <c r="W6622">
        <v>0.2</v>
      </c>
      <c r="Z6622" s="4" t="s">
        <v>46</v>
      </c>
      <c r="AA6622" t="s">
        <v>120</v>
      </c>
      <c r="AB6622">
        <v>46132</v>
      </c>
      <c r="AG6622">
        <v>0</v>
      </c>
      <c r="AH6622">
        <v>2000</v>
      </c>
      <c r="AM6622" t="str">
        <f>SUBSTITUTE(Tabla_lineas[[#This Row],[Codigo Liname]]," ","")</f>
        <v>P0109</v>
      </c>
    </row>
    <row r="6623" spans="1:39" customFormat="1" x14ac:dyDescent="0.25">
      <c r="A6623" s="2">
        <v>533</v>
      </c>
      <c r="B6623" t="s">
        <v>1151</v>
      </c>
      <c r="C6623">
        <f t="shared" si="103"/>
        <v>1642173</v>
      </c>
      <c r="D6623">
        <v>7904.9999999999982</v>
      </c>
      <c r="E6623" t="s">
        <v>92</v>
      </c>
      <c r="F6623">
        <v>4.72</v>
      </c>
      <c r="G6623">
        <v>4.72</v>
      </c>
      <c r="H6623" t="s">
        <v>93</v>
      </c>
      <c r="I6623" s="2">
        <v>5.27</v>
      </c>
      <c r="J6623" t="s">
        <v>94</v>
      </c>
      <c r="K6623" t="s">
        <v>95</v>
      </c>
      <c r="L6623" s="3" t="str">
        <f>+INDEX([1]!TABLA_MAESTRO_DE_ARTICULO[SubGroupName],MATCH(Tabla_lineas[[#This Row],[CODIGO SAP]],[1]!TABLA_MAESTRO_DE_ARTICULO[ItemCode],0))</f>
        <v>OVULO VAGINAL</v>
      </c>
      <c r="M6623" t="s">
        <v>96</v>
      </c>
      <c r="N6623">
        <v>44</v>
      </c>
      <c r="O6623" t="s">
        <v>97</v>
      </c>
      <c r="S6623" s="2">
        <v>1500</v>
      </c>
      <c r="T6623">
        <v>7065</v>
      </c>
      <c r="U6623">
        <v>5.27</v>
      </c>
      <c r="V6623">
        <v>4.71</v>
      </c>
      <c r="W6623">
        <v>0.8</v>
      </c>
      <c r="Z6623" s="4" t="s">
        <v>46</v>
      </c>
      <c r="AA6623" t="s">
        <v>126</v>
      </c>
      <c r="AB6623">
        <v>46132</v>
      </c>
      <c r="AG6623">
        <v>0</v>
      </c>
      <c r="AH6623">
        <v>1500</v>
      </c>
      <c r="AM6623" t="str">
        <f>SUBSTITUTE(Tabla_lineas[[#This Row],[Codigo Liname]]," ","")</f>
        <v>G0104</v>
      </c>
    </row>
    <row r="6624" spans="1:39" customFormat="1" x14ac:dyDescent="0.25">
      <c r="A6624" s="2">
        <v>533</v>
      </c>
      <c r="B6624" t="s">
        <v>1151</v>
      </c>
      <c r="C6624">
        <f t="shared" si="103"/>
        <v>1642173</v>
      </c>
      <c r="D6624">
        <v>520.5</v>
      </c>
      <c r="E6624" t="s">
        <v>343</v>
      </c>
      <c r="F6624">
        <v>26.57</v>
      </c>
      <c r="G6624">
        <v>17.350000000000001</v>
      </c>
      <c r="H6624" t="s">
        <v>344</v>
      </c>
      <c r="I6624" s="2">
        <v>17.350000000000001</v>
      </c>
      <c r="J6624" t="s">
        <v>345</v>
      </c>
      <c r="K6624" t="s">
        <v>346</v>
      </c>
      <c r="L6624" s="3" t="str">
        <f>+INDEX([1]!TABLA_MAESTRO_DE_ARTICULO[SubGroupName],MATCH(Tabla_lineas[[#This Row],[CODIGO SAP]],[1]!TABLA_MAESTRO_DE_ARTICULO[ItemCode],0))</f>
        <v>CREMA DERMICA</v>
      </c>
      <c r="M6624" t="s">
        <v>347</v>
      </c>
      <c r="N6624">
        <v>46</v>
      </c>
      <c r="O6624" t="s">
        <v>297</v>
      </c>
      <c r="S6624" s="2">
        <v>30</v>
      </c>
      <c r="T6624">
        <v>520.20000000000005</v>
      </c>
      <c r="U6624">
        <v>17.350000000000001</v>
      </c>
      <c r="V6624">
        <v>17.34</v>
      </c>
      <c r="W6624">
        <v>5</v>
      </c>
      <c r="Z6624" s="4" t="s">
        <v>46</v>
      </c>
      <c r="AA6624" t="s">
        <v>153</v>
      </c>
      <c r="AB6624">
        <v>46096</v>
      </c>
      <c r="AG6624">
        <v>0</v>
      </c>
      <c r="AH6624">
        <v>30</v>
      </c>
      <c r="AM6624" t="str">
        <f>SUBSTITUTE(Tabla_lineas[[#This Row],[Codigo Liname]]," ","")</f>
        <v>D0104</v>
      </c>
    </row>
    <row r="6625" spans="1:39" customFormat="1" x14ac:dyDescent="0.25">
      <c r="A6625" s="2">
        <v>533</v>
      </c>
      <c r="B6625" t="s">
        <v>1151</v>
      </c>
      <c r="C6625">
        <f t="shared" si="103"/>
        <v>1642173</v>
      </c>
      <c r="D6625">
        <v>1754</v>
      </c>
      <c r="E6625" t="s">
        <v>98</v>
      </c>
      <c r="F6625">
        <v>9.4</v>
      </c>
      <c r="G6625">
        <v>8.77</v>
      </c>
      <c r="H6625" t="s">
        <v>99</v>
      </c>
      <c r="I6625" s="2">
        <v>8.77</v>
      </c>
      <c r="J6625" t="s">
        <v>100</v>
      </c>
      <c r="K6625" t="s">
        <v>101</v>
      </c>
      <c r="L6625" s="3" t="str">
        <f>+INDEX([1]!TABLA_MAESTRO_DE_ARTICULO[SubGroupName],MATCH(Tabla_lineas[[#This Row],[CODIGO SAP]],[1]!TABLA_MAESTRO_DE_ARTICULO[ItemCode],0))</f>
        <v>GOTAS</v>
      </c>
      <c r="M6625" t="s">
        <v>102</v>
      </c>
      <c r="N6625">
        <v>51</v>
      </c>
      <c r="O6625" t="s">
        <v>103</v>
      </c>
      <c r="S6625" s="2">
        <v>200</v>
      </c>
      <c r="T6625">
        <v>1752</v>
      </c>
      <c r="U6625">
        <v>8.77</v>
      </c>
      <c r="V6625">
        <v>8.76</v>
      </c>
      <c r="W6625">
        <v>3</v>
      </c>
      <c r="Z6625" s="4" t="s">
        <v>46</v>
      </c>
      <c r="AA6625" t="s">
        <v>153</v>
      </c>
      <c r="AB6625">
        <v>46132</v>
      </c>
      <c r="AG6625">
        <v>0</v>
      </c>
      <c r="AH6625">
        <v>200</v>
      </c>
      <c r="AM6625" t="str">
        <f>SUBSTITUTE(Tabla_lineas[[#This Row],[Codigo Liname]]," ","")</f>
        <v>N0210</v>
      </c>
    </row>
    <row r="6626" spans="1:39" customFormat="1" x14ac:dyDescent="0.25">
      <c r="A6626" s="2">
        <v>533</v>
      </c>
      <c r="B6626" t="s">
        <v>1151</v>
      </c>
      <c r="C6626">
        <f t="shared" si="103"/>
        <v>1642173</v>
      </c>
      <c r="D6626">
        <v>2091</v>
      </c>
      <c r="E6626" t="s">
        <v>353</v>
      </c>
      <c r="F6626">
        <v>11.88</v>
      </c>
      <c r="G6626">
        <v>11.88</v>
      </c>
      <c r="H6626" t="s">
        <v>354</v>
      </c>
      <c r="I6626" s="2">
        <v>13.94</v>
      </c>
      <c r="J6626" t="s">
        <v>355</v>
      </c>
      <c r="K6626" t="s">
        <v>356</v>
      </c>
      <c r="L6626" s="3" t="str">
        <f>+INDEX([1]!TABLA_MAESTRO_DE_ARTICULO[SubGroupName],MATCH(Tabla_lineas[[#This Row],[CODIGO SAP]],[1]!TABLA_MAESTRO_DE_ARTICULO[ItemCode],0))</f>
        <v>JARABE</v>
      </c>
      <c r="M6626" t="s">
        <v>357</v>
      </c>
      <c r="N6626">
        <v>52</v>
      </c>
      <c r="O6626" t="s">
        <v>181</v>
      </c>
      <c r="S6626" s="2">
        <v>150</v>
      </c>
      <c r="T6626">
        <v>1780.4999999999998</v>
      </c>
      <c r="U6626">
        <v>13.94</v>
      </c>
      <c r="V6626">
        <v>11.87</v>
      </c>
      <c r="W6626">
        <v>5.5</v>
      </c>
      <c r="Z6626" s="4" t="s">
        <v>53</v>
      </c>
      <c r="AA6626" t="s">
        <v>153</v>
      </c>
      <c r="AB6626">
        <v>46096</v>
      </c>
      <c r="AG6626">
        <v>0</v>
      </c>
      <c r="AH6626">
        <v>150</v>
      </c>
      <c r="AM6626" t="str">
        <f>SUBSTITUTE(Tabla_lineas[[#This Row],[Codigo Liname]]," ","")</f>
        <v>N0209</v>
      </c>
    </row>
    <row r="6627" spans="1:39" customFormat="1" x14ac:dyDescent="0.25">
      <c r="A6627" s="2">
        <v>533</v>
      </c>
      <c r="B6627" t="s">
        <v>1151</v>
      </c>
      <c r="C6627">
        <f t="shared" si="103"/>
        <v>1642173</v>
      </c>
      <c r="D6627">
        <v>3750</v>
      </c>
      <c r="E6627" t="s">
        <v>104</v>
      </c>
      <c r="F6627">
        <v>0.3</v>
      </c>
      <c r="G6627">
        <v>0.25</v>
      </c>
      <c r="H6627" t="s">
        <v>105</v>
      </c>
      <c r="I6627" s="2">
        <v>0.25</v>
      </c>
      <c r="J6627" t="s">
        <v>106</v>
      </c>
      <c r="K6627" t="s">
        <v>107</v>
      </c>
      <c r="L6627" s="3" t="str">
        <f>+INDEX([1]!TABLA_MAESTRO_DE_ARTICULO[SubGroupName],MATCH(Tabla_lineas[[#This Row],[CODIGO SAP]],[1]!TABLA_MAESTRO_DE_ARTICULO[ItemCode],0))</f>
        <v>COMPRIMIDO</v>
      </c>
      <c r="M6627" t="s">
        <v>108</v>
      </c>
      <c r="N6627">
        <v>50</v>
      </c>
      <c r="O6627" t="s">
        <v>45</v>
      </c>
      <c r="S6627" s="2">
        <v>15000</v>
      </c>
      <c r="T6627">
        <v>3600</v>
      </c>
      <c r="U6627">
        <v>0.25</v>
      </c>
      <c r="V6627">
        <v>0.24</v>
      </c>
      <c r="W6627">
        <v>0.12</v>
      </c>
      <c r="Z6627" s="4" t="s">
        <v>46</v>
      </c>
      <c r="AA6627" t="s">
        <v>126</v>
      </c>
      <c r="AB6627">
        <v>46132</v>
      </c>
      <c r="AG6627">
        <v>0</v>
      </c>
      <c r="AH6627">
        <v>15000</v>
      </c>
      <c r="AM6627" t="str">
        <f>SUBSTITUTE(Tabla_lineas[[#This Row],[Codigo Liname]]," ","")</f>
        <v>N0208</v>
      </c>
    </row>
    <row r="6628" spans="1:39" customFormat="1" x14ac:dyDescent="0.25">
      <c r="A6628" s="2">
        <v>533</v>
      </c>
      <c r="B6628" t="s">
        <v>1151</v>
      </c>
      <c r="C6628">
        <f t="shared" si="103"/>
        <v>1642173</v>
      </c>
      <c r="D6628">
        <v>2209.7999999999997</v>
      </c>
      <c r="E6628" t="s">
        <v>384</v>
      </c>
      <c r="F6628">
        <v>9.6</v>
      </c>
      <c r="G6628">
        <v>6.35</v>
      </c>
      <c r="H6628" t="s">
        <v>385</v>
      </c>
      <c r="I6628" s="2">
        <v>6.35</v>
      </c>
      <c r="J6628" t="s">
        <v>386</v>
      </c>
      <c r="K6628" t="s">
        <v>387</v>
      </c>
      <c r="L6628" s="3" t="str">
        <f>+INDEX([1]!TABLA_MAESTRO_DE_ARTICULO[SubGroupName],MATCH(Tabla_lineas[[#This Row],[CODIGO SAP]],[1]!TABLA_MAESTRO_DE_ARTICULO[ItemCode],0))</f>
        <v>COMPRIMIDO</v>
      </c>
      <c r="M6628" t="s">
        <v>388</v>
      </c>
      <c r="N6628">
        <v>47</v>
      </c>
      <c r="O6628" t="s">
        <v>389</v>
      </c>
      <c r="S6628" s="2">
        <v>348</v>
      </c>
      <c r="T6628">
        <v>2206.3200000000002</v>
      </c>
      <c r="U6628">
        <v>6.35</v>
      </c>
      <c r="V6628">
        <v>6.34</v>
      </c>
      <c r="W6628">
        <v>1.2</v>
      </c>
      <c r="Z6628" s="4" t="s">
        <v>46</v>
      </c>
      <c r="AA6628" t="s">
        <v>126</v>
      </c>
      <c r="AB6628">
        <v>46132</v>
      </c>
      <c r="AG6628">
        <v>0</v>
      </c>
      <c r="AH6628">
        <v>348</v>
      </c>
      <c r="AM6628" t="str">
        <f>SUBSTITUTE(Tabla_lineas[[#This Row],[Codigo Liname]]," ","")</f>
        <v>P0111</v>
      </c>
    </row>
    <row r="6629" spans="1:39" customFormat="1" x14ac:dyDescent="0.25">
      <c r="A6629" s="2">
        <v>533</v>
      </c>
      <c r="B6629" t="s">
        <v>1151</v>
      </c>
      <c r="C6629">
        <f t="shared" si="103"/>
        <v>1642173</v>
      </c>
      <c r="D6629">
        <v>2399</v>
      </c>
      <c r="E6629" t="s">
        <v>395</v>
      </c>
      <c r="F6629">
        <v>39.200000000000003</v>
      </c>
      <c r="G6629">
        <v>23.99</v>
      </c>
      <c r="H6629" t="s">
        <v>396</v>
      </c>
      <c r="I6629" s="2">
        <v>23.99</v>
      </c>
      <c r="J6629" t="s">
        <v>397</v>
      </c>
      <c r="K6629" t="s">
        <v>398</v>
      </c>
      <c r="L6629" s="3" t="str">
        <f>+INDEX([1]!TABLA_MAESTRO_DE_ARTICULO[SubGroupName],MATCH(Tabla_lineas[[#This Row],[CODIGO SAP]],[1]!TABLA_MAESTRO_DE_ARTICULO[ItemCode],0))</f>
        <v>JARABE</v>
      </c>
      <c r="M6629" t="s">
        <v>399</v>
      </c>
      <c r="N6629">
        <v>59</v>
      </c>
      <c r="O6629" t="s">
        <v>400</v>
      </c>
      <c r="S6629" s="2">
        <v>100</v>
      </c>
      <c r="T6629">
        <v>2398</v>
      </c>
      <c r="U6629">
        <v>23.99</v>
      </c>
      <c r="V6629">
        <v>23.98</v>
      </c>
      <c r="W6629">
        <v>5</v>
      </c>
      <c r="Z6629" s="4" t="s">
        <v>46</v>
      </c>
      <c r="AA6629" t="s">
        <v>153</v>
      </c>
      <c r="AB6629">
        <v>46096</v>
      </c>
      <c r="AG6629">
        <v>0</v>
      </c>
      <c r="AH6629">
        <v>100</v>
      </c>
      <c r="AM6629" t="str">
        <f>SUBSTITUTE(Tabla_lineas[[#This Row],[Codigo Liname]]," ","")</f>
        <v>A1205</v>
      </c>
    </row>
    <row r="6630" spans="1:39" customFormat="1" x14ac:dyDescent="0.25">
      <c r="A6630" s="2">
        <v>534</v>
      </c>
      <c r="B6630" t="s">
        <v>1152</v>
      </c>
      <c r="C6630">
        <f t="shared" si="103"/>
        <v>1642102</v>
      </c>
      <c r="D6630">
        <v>276760</v>
      </c>
      <c r="E6630" t="s">
        <v>488</v>
      </c>
      <c r="F6630">
        <v>4.9800000000000004</v>
      </c>
      <c r="G6630">
        <v>4.9800000000000004</v>
      </c>
      <c r="H6630" t="s">
        <v>489</v>
      </c>
      <c r="I6630" s="2">
        <v>7.48</v>
      </c>
      <c r="J6630" t="s">
        <v>490</v>
      </c>
      <c r="K6630" t="s">
        <v>491</v>
      </c>
      <c r="L6630" s="3" t="str">
        <f>+INDEX([1]!TABLA_MAESTRO_DE_ARTICULO[SubGroupName],MATCH(Tabla_lineas[[#This Row],[CODIGO SAP]],[1]!TABLA_MAESTRO_DE_ARTICULO[ItemCode],0))</f>
        <v>COMPRIMIDO</v>
      </c>
      <c r="M6630" t="s">
        <v>492</v>
      </c>
      <c r="N6630">
        <v>1</v>
      </c>
      <c r="O6630" t="s">
        <v>45</v>
      </c>
      <c r="S6630" s="2">
        <v>37000</v>
      </c>
      <c r="T6630">
        <v>183890</v>
      </c>
      <c r="U6630">
        <v>7.48</v>
      </c>
      <c r="V6630">
        <v>4.97</v>
      </c>
      <c r="W6630">
        <v>0.15</v>
      </c>
      <c r="Z6630" s="4" t="s">
        <v>46</v>
      </c>
      <c r="AA6630" t="s">
        <v>153</v>
      </c>
      <c r="AB6630">
        <v>46132</v>
      </c>
      <c r="AG6630">
        <v>0</v>
      </c>
      <c r="AH6630">
        <v>37000</v>
      </c>
      <c r="AM6630" t="str">
        <f>SUBSTITUTE(Tabla_lineas[[#This Row],[Codigo Liname]]," ","")</f>
        <v>N0512</v>
      </c>
    </row>
    <row r="6631" spans="1:39" customFormat="1" x14ac:dyDescent="0.25">
      <c r="A6631" s="2">
        <v>535</v>
      </c>
      <c r="B6631" t="s">
        <v>1153</v>
      </c>
      <c r="C6631">
        <f t="shared" si="103"/>
        <v>1642213</v>
      </c>
      <c r="D6631">
        <v>5874</v>
      </c>
      <c r="E6631" t="s">
        <v>198</v>
      </c>
      <c r="F6631">
        <v>1.02</v>
      </c>
      <c r="G6631">
        <v>1</v>
      </c>
      <c r="H6631" t="s">
        <v>199</v>
      </c>
      <c r="I6631" s="2">
        <v>1.78</v>
      </c>
      <c r="J6631" t="s">
        <v>200</v>
      </c>
      <c r="K6631" t="s">
        <v>201</v>
      </c>
      <c r="L6631" s="3" t="str">
        <f>+INDEX([1]!TABLA_MAESTRO_DE_ARTICULO[SubGroupName],MATCH(Tabla_lineas[[#This Row],[CODIGO SAP]],[1]!TABLA_MAESTRO_DE_ARTICULO[ItemCode],0))</f>
        <v>COMPRIMIDO</v>
      </c>
      <c r="M6631" t="s">
        <v>202</v>
      </c>
      <c r="N6631">
        <v>1</v>
      </c>
      <c r="O6631" t="s">
        <v>45</v>
      </c>
      <c r="S6631" s="2">
        <v>3300</v>
      </c>
      <c r="T6631">
        <v>3267</v>
      </c>
      <c r="U6631">
        <v>1.78</v>
      </c>
      <c r="V6631">
        <v>0.99</v>
      </c>
      <c r="W6631">
        <v>0.15</v>
      </c>
      <c r="Z6631" s="4" t="s">
        <v>46</v>
      </c>
      <c r="AG6631">
        <v>0</v>
      </c>
      <c r="AH6631">
        <v>3300</v>
      </c>
      <c r="AM6631" t="str">
        <f>SUBSTITUTE(Tabla_lineas[[#This Row],[Codigo Liname]]," ","")</f>
        <v>R0607</v>
      </c>
    </row>
    <row r="6632" spans="1:39" customFormat="1" x14ac:dyDescent="0.25">
      <c r="A6632" s="2">
        <v>535</v>
      </c>
      <c r="B6632" t="s">
        <v>1153</v>
      </c>
      <c r="C6632">
        <f t="shared" si="103"/>
        <v>1642213</v>
      </c>
      <c r="D6632">
        <v>21336</v>
      </c>
      <c r="E6632" t="s">
        <v>54</v>
      </c>
      <c r="F6632">
        <v>87.59</v>
      </c>
      <c r="G6632">
        <v>16.8</v>
      </c>
      <c r="H6632" t="s">
        <v>55</v>
      </c>
      <c r="I6632" s="2">
        <v>16.8</v>
      </c>
      <c r="J6632" t="s">
        <v>56</v>
      </c>
      <c r="K6632" t="s">
        <v>57</v>
      </c>
      <c r="L6632" s="3" t="str">
        <f>+INDEX([1]!TABLA_MAESTRO_DE_ARTICULO[SubGroupName],MATCH(Tabla_lineas[[#This Row],[CODIGO SAP]],[1]!TABLA_MAESTRO_DE_ARTICULO[ItemCode],0))</f>
        <v>CREMA VAGINAL</v>
      </c>
      <c r="M6632" t="s">
        <v>58</v>
      </c>
      <c r="N6632">
        <v>6</v>
      </c>
      <c r="O6632" t="s">
        <v>59</v>
      </c>
      <c r="S6632" s="2">
        <v>1270</v>
      </c>
      <c r="T6632">
        <v>21323.3</v>
      </c>
      <c r="U6632">
        <v>16.8</v>
      </c>
      <c r="V6632">
        <v>16.79</v>
      </c>
      <c r="W6632">
        <v>8</v>
      </c>
      <c r="Z6632" s="4" t="s">
        <v>53</v>
      </c>
      <c r="AA6632" t="s">
        <v>153</v>
      </c>
      <c r="AB6632">
        <v>46096</v>
      </c>
      <c r="AG6632">
        <v>0</v>
      </c>
      <c r="AH6632">
        <v>1270</v>
      </c>
      <c r="AM6632" t="str">
        <f>SUBSTITUTE(Tabla_lineas[[#This Row],[Codigo Liname]]," ","")</f>
        <v>G0103</v>
      </c>
    </row>
    <row r="6633" spans="1:39" customFormat="1" x14ac:dyDescent="0.25">
      <c r="A6633" s="2">
        <v>535</v>
      </c>
      <c r="B6633" t="s">
        <v>1153</v>
      </c>
      <c r="C6633">
        <f t="shared" si="103"/>
        <v>1642213</v>
      </c>
      <c r="D6633">
        <v>35340</v>
      </c>
      <c r="E6633" t="s">
        <v>224</v>
      </c>
      <c r="F6633">
        <v>0.95</v>
      </c>
      <c r="G6633">
        <v>0.38</v>
      </c>
      <c r="H6633" t="s">
        <v>225</v>
      </c>
      <c r="I6633" s="2">
        <v>0.38</v>
      </c>
      <c r="J6633" t="s">
        <v>226</v>
      </c>
      <c r="K6633" t="s">
        <v>227</v>
      </c>
      <c r="L6633" s="3" t="str">
        <f>+INDEX([1]!TABLA_MAESTRO_DE_ARTICULO[SubGroupName],MATCH(Tabla_lineas[[#This Row],[CODIGO SAP]],[1]!TABLA_MAESTRO_DE_ARTICULO[ItemCode],0))</f>
        <v>COMPRIMIDO</v>
      </c>
      <c r="M6633" t="s">
        <v>228</v>
      </c>
      <c r="N6633">
        <v>7</v>
      </c>
      <c r="O6633" t="s">
        <v>45</v>
      </c>
      <c r="S6633" s="2">
        <v>93000</v>
      </c>
      <c r="T6633">
        <v>34410</v>
      </c>
      <c r="U6633">
        <v>0.38</v>
      </c>
      <c r="V6633">
        <v>0.37</v>
      </c>
      <c r="W6633">
        <v>0.12</v>
      </c>
      <c r="Z6633" s="4" t="s">
        <v>53</v>
      </c>
      <c r="AA6633" t="s">
        <v>126</v>
      </c>
      <c r="AB6633">
        <v>46096</v>
      </c>
      <c r="AG6633">
        <v>0</v>
      </c>
      <c r="AH6633">
        <v>93000</v>
      </c>
      <c r="AM6633" t="str">
        <f>SUBSTITUTE(Tabla_lineas[[#This Row],[Codigo Liname]]," ","")</f>
        <v>A1106</v>
      </c>
    </row>
    <row r="6634" spans="1:39" customFormat="1" x14ac:dyDescent="0.25">
      <c r="A6634" s="2">
        <v>535</v>
      </c>
      <c r="B6634" t="s">
        <v>1153</v>
      </c>
      <c r="C6634">
        <f t="shared" si="103"/>
        <v>1642213</v>
      </c>
      <c r="D6634">
        <v>9500</v>
      </c>
      <c r="E6634" t="s">
        <v>234</v>
      </c>
      <c r="F6634">
        <v>0.55000000000000004</v>
      </c>
      <c r="G6634">
        <v>0.55000000000000004</v>
      </c>
      <c r="H6634" t="s">
        <v>235</v>
      </c>
      <c r="I6634" s="2">
        <v>1</v>
      </c>
      <c r="J6634" t="s">
        <v>236</v>
      </c>
      <c r="K6634" t="s">
        <v>237</v>
      </c>
      <c r="L6634" s="3" t="str">
        <f>+INDEX([1]!TABLA_MAESTRO_DE_ARTICULO[SubGroupName],MATCH(Tabla_lineas[[#This Row],[CODIGO SAP]],[1]!TABLA_MAESTRO_DE_ARTICULO[ItemCode],0))</f>
        <v>COMPRIMIDO</v>
      </c>
      <c r="M6634" t="s">
        <v>238</v>
      </c>
      <c r="N6634">
        <v>9</v>
      </c>
      <c r="O6634" t="s">
        <v>45</v>
      </c>
      <c r="S6634" s="2">
        <v>9500</v>
      </c>
      <c r="T6634">
        <v>5130</v>
      </c>
      <c r="U6634">
        <v>1</v>
      </c>
      <c r="V6634">
        <v>0.54</v>
      </c>
      <c r="W6634">
        <v>0.2</v>
      </c>
      <c r="Z6634" s="4" t="s">
        <v>53</v>
      </c>
      <c r="AA6634" t="s">
        <v>120</v>
      </c>
      <c r="AB6634">
        <v>46132</v>
      </c>
      <c r="AG6634">
        <v>0</v>
      </c>
      <c r="AH6634">
        <v>9500</v>
      </c>
      <c r="AM6634" t="str">
        <f>SUBSTITUTE(Tabla_lineas[[#This Row],[Codigo Liname]]," ","")</f>
        <v>J0140</v>
      </c>
    </row>
    <row r="6635" spans="1:39" customFormat="1" x14ac:dyDescent="0.25">
      <c r="A6635" s="2">
        <v>536</v>
      </c>
      <c r="B6635" t="s">
        <v>1154</v>
      </c>
      <c r="C6635">
        <f t="shared" si="103"/>
        <v>1642481</v>
      </c>
      <c r="D6635">
        <v>5000</v>
      </c>
      <c r="E6635" t="s">
        <v>188</v>
      </c>
      <c r="F6635">
        <v>0.66</v>
      </c>
      <c r="G6635">
        <v>0.66</v>
      </c>
      <c r="H6635" t="s">
        <v>189</v>
      </c>
      <c r="I6635" s="2">
        <v>1</v>
      </c>
      <c r="J6635" t="s">
        <v>190</v>
      </c>
      <c r="K6635" t="s">
        <v>191</v>
      </c>
      <c r="L6635" s="3" t="str">
        <f>+INDEX([1]!TABLA_MAESTRO_DE_ARTICULO[SubGroupName],MATCH(Tabla_lineas[[#This Row],[CODIGO SAP]],[1]!TABLA_MAESTRO_DE_ARTICULO[ItemCode],0))</f>
        <v>COMPRIMIDO</v>
      </c>
      <c r="M6635" t="s">
        <v>192</v>
      </c>
      <c r="N6635">
        <v>1</v>
      </c>
      <c r="O6635" t="s">
        <v>45</v>
      </c>
      <c r="S6635" s="2">
        <v>5000</v>
      </c>
      <c r="T6635">
        <v>3250</v>
      </c>
      <c r="U6635">
        <v>1</v>
      </c>
      <c r="V6635">
        <v>0.65</v>
      </c>
      <c r="W6635">
        <v>0.2</v>
      </c>
      <c r="Z6635" s="4" t="s">
        <v>46</v>
      </c>
      <c r="AA6635" t="s">
        <v>153</v>
      </c>
      <c r="AB6635">
        <v>46096</v>
      </c>
      <c r="AG6635">
        <v>0</v>
      </c>
      <c r="AH6635">
        <v>5000</v>
      </c>
      <c r="AM6635" t="str">
        <f>SUBSTITUTE(Tabla_lineas[[#This Row],[Codigo Liname]]," ","")</f>
        <v>R0501</v>
      </c>
    </row>
    <row r="6636" spans="1:39" customFormat="1" x14ac:dyDescent="0.25">
      <c r="A6636" s="2">
        <v>536</v>
      </c>
      <c r="B6636" t="s">
        <v>1154</v>
      </c>
      <c r="C6636">
        <f t="shared" si="103"/>
        <v>1642481</v>
      </c>
      <c r="D6636">
        <v>225</v>
      </c>
      <c r="E6636" t="s">
        <v>213</v>
      </c>
      <c r="F6636">
        <v>0.47</v>
      </c>
      <c r="G6636">
        <v>0.45</v>
      </c>
      <c r="H6636" t="s">
        <v>214</v>
      </c>
      <c r="I6636" s="2">
        <v>0.45</v>
      </c>
      <c r="J6636" t="s">
        <v>215</v>
      </c>
      <c r="K6636" t="s">
        <v>216</v>
      </c>
      <c r="L6636" s="3" t="str">
        <f>+INDEX([1]!TABLA_MAESTRO_DE_ARTICULO[SubGroupName],MATCH(Tabla_lineas[[#This Row],[CODIGO SAP]],[1]!TABLA_MAESTRO_DE_ARTICULO[ItemCode],0))</f>
        <v>COMPRIMIDO</v>
      </c>
      <c r="M6636" t="s">
        <v>217</v>
      </c>
      <c r="N6636">
        <v>11</v>
      </c>
      <c r="O6636" t="s">
        <v>45</v>
      </c>
      <c r="S6636" s="2">
        <v>500</v>
      </c>
      <c r="T6636">
        <v>220</v>
      </c>
      <c r="U6636">
        <v>0.45</v>
      </c>
      <c r="V6636">
        <v>0.44</v>
      </c>
      <c r="W6636">
        <v>0.12</v>
      </c>
      <c r="Z6636" s="4" t="s">
        <v>46</v>
      </c>
      <c r="AA6636" t="s">
        <v>153</v>
      </c>
      <c r="AB6636">
        <v>46132</v>
      </c>
      <c r="AG6636">
        <v>0</v>
      </c>
      <c r="AH6636">
        <v>500</v>
      </c>
      <c r="AM6636" t="str">
        <f>SUBSTITUTE(Tabla_lineas[[#This Row],[Codigo Liname]]," ","")</f>
        <v>R0601</v>
      </c>
    </row>
    <row r="6637" spans="1:39" customFormat="1" x14ac:dyDescent="0.25">
      <c r="A6637" s="2">
        <v>536</v>
      </c>
      <c r="B6637" t="s">
        <v>1154</v>
      </c>
      <c r="C6637">
        <f t="shared" si="103"/>
        <v>1642481</v>
      </c>
      <c r="D6637">
        <v>11508</v>
      </c>
      <c r="E6637" t="s">
        <v>60</v>
      </c>
      <c r="F6637">
        <v>15.12</v>
      </c>
      <c r="G6637">
        <v>9.5</v>
      </c>
      <c r="H6637" t="s">
        <v>61</v>
      </c>
      <c r="I6637" s="2">
        <v>9.59</v>
      </c>
      <c r="J6637" t="s">
        <v>62</v>
      </c>
      <c r="K6637" t="s">
        <v>63</v>
      </c>
      <c r="L6637" s="3" t="str">
        <f>+INDEX([1]!TABLA_MAESTRO_DE_ARTICULO[SubGroupName],MATCH(Tabla_lineas[[#This Row],[CODIGO SAP]],[1]!TABLA_MAESTRO_DE_ARTICULO[ItemCode],0))</f>
        <v>JARABE</v>
      </c>
      <c r="M6637" t="s">
        <v>64</v>
      </c>
      <c r="N6637">
        <v>2</v>
      </c>
      <c r="O6637" t="s">
        <v>65</v>
      </c>
      <c r="S6637" s="2">
        <v>1200</v>
      </c>
      <c r="T6637">
        <v>11388</v>
      </c>
      <c r="U6637">
        <v>9.59</v>
      </c>
      <c r="V6637">
        <v>9.49</v>
      </c>
      <c r="W6637">
        <v>5</v>
      </c>
      <c r="Z6637" s="4" t="s">
        <v>46</v>
      </c>
      <c r="AA6637" t="s">
        <v>153</v>
      </c>
      <c r="AB6637">
        <v>46096</v>
      </c>
      <c r="AG6637">
        <v>0</v>
      </c>
      <c r="AH6637">
        <v>1200</v>
      </c>
      <c r="AM6637" t="str">
        <f>SUBSTITUTE(Tabla_lineas[[#This Row],[Codigo Liname]]," ","")</f>
        <v>R0503</v>
      </c>
    </row>
    <row r="6638" spans="1:39" customFormat="1" x14ac:dyDescent="0.25">
      <c r="A6638" s="2">
        <v>536</v>
      </c>
      <c r="B6638" t="s">
        <v>1154</v>
      </c>
      <c r="C6638">
        <f t="shared" si="103"/>
        <v>1642481</v>
      </c>
      <c r="D6638">
        <v>14415.5</v>
      </c>
      <c r="E6638" t="s">
        <v>250</v>
      </c>
      <c r="F6638">
        <v>24.52</v>
      </c>
      <c r="G6638">
        <v>24.5</v>
      </c>
      <c r="H6638" t="s">
        <v>251</v>
      </c>
      <c r="I6638" s="2">
        <v>26.21</v>
      </c>
      <c r="J6638" t="s">
        <v>252</v>
      </c>
      <c r="K6638" t="s">
        <v>253</v>
      </c>
      <c r="L6638" s="3" t="str">
        <f>+INDEX([1]!TABLA_MAESTRO_DE_ARTICULO[SubGroupName],MATCH(Tabla_lineas[[#This Row],[CODIGO SAP]],[1]!TABLA_MAESTRO_DE_ARTICULO[ItemCode],0))</f>
        <v>GEL</v>
      </c>
      <c r="M6638" t="s">
        <v>254</v>
      </c>
      <c r="N6638">
        <v>3</v>
      </c>
      <c r="O6638" t="s">
        <v>255</v>
      </c>
      <c r="S6638" s="2">
        <v>550</v>
      </c>
      <c r="T6638">
        <v>13469.5</v>
      </c>
      <c r="U6638">
        <v>26.21</v>
      </c>
      <c r="V6638">
        <v>24.49</v>
      </c>
      <c r="W6638">
        <v>5</v>
      </c>
      <c r="Z6638" s="4" t="s">
        <v>46</v>
      </c>
      <c r="AA6638" t="s">
        <v>153</v>
      </c>
      <c r="AB6638">
        <v>46132</v>
      </c>
      <c r="AG6638">
        <v>0</v>
      </c>
      <c r="AH6638">
        <v>550</v>
      </c>
      <c r="AM6638" t="str">
        <f>SUBSTITUTE(Tabla_lineas[[#This Row],[Codigo Liname]]," ","")</f>
        <v>M0101</v>
      </c>
    </row>
    <row r="6639" spans="1:39" customFormat="1" x14ac:dyDescent="0.25">
      <c r="A6639" s="2">
        <v>536</v>
      </c>
      <c r="B6639" t="s">
        <v>1154</v>
      </c>
      <c r="C6639">
        <f t="shared" si="103"/>
        <v>1642481</v>
      </c>
      <c r="D6639">
        <v>3820</v>
      </c>
      <c r="E6639" t="s">
        <v>256</v>
      </c>
      <c r="F6639">
        <v>3.3</v>
      </c>
      <c r="G6639">
        <v>3.3</v>
      </c>
      <c r="H6639" t="s">
        <v>257</v>
      </c>
      <c r="I6639" s="2">
        <v>3.82</v>
      </c>
      <c r="J6639" t="s">
        <v>258</v>
      </c>
      <c r="K6639" t="s">
        <v>259</v>
      </c>
      <c r="L6639" s="3" t="str">
        <f>+INDEX([1]!TABLA_MAESTRO_DE_ARTICULO[SubGroupName],MATCH(Tabla_lineas[[#This Row],[CODIGO SAP]],[1]!TABLA_MAESTRO_DE_ARTICULO[ItemCode],0))</f>
        <v>SOLUCION INYECTABLE</v>
      </c>
      <c r="M6639" t="s">
        <v>260</v>
      </c>
      <c r="N6639">
        <v>4</v>
      </c>
      <c r="O6639" t="s">
        <v>249</v>
      </c>
      <c r="S6639" s="2">
        <v>1000</v>
      </c>
      <c r="T6639">
        <v>3290</v>
      </c>
      <c r="U6639">
        <v>3.82</v>
      </c>
      <c r="V6639">
        <v>3.29</v>
      </c>
      <c r="W6639">
        <v>0.7</v>
      </c>
      <c r="Z6639" s="4" t="s">
        <v>53</v>
      </c>
      <c r="AA6639" t="s">
        <v>153</v>
      </c>
      <c r="AB6639">
        <v>46132</v>
      </c>
      <c r="AG6639">
        <v>0</v>
      </c>
      <c r="AH6639">
        <v>1000</v>
      </c>
      <c r="AM6639" t="str">
        <f>SUBSTITUTE(Tabla_lineas[[#This Row],[Codigo Liname]]," ","")</f>
        <v>M0103</v>
      </c>
    </row>
    <row r="6640" spans="1:39" customFormat="1" x14ac:dyDescent="0.25">
      <c r="A6640" s="2">
        <v>536</v>
      </c>
      <c r="B6640" t="s">
        <v>1154</v>
      </c>
      <c r="C6640">
        <f t="shared" si="103"/>
        <v>1642481</v>
      </c>
      <c r="D6640">
        <v>4000</v>
      </c>
      <c r="E6640" t="s">
        <v>148</v>
      </c>
      <c r="F6640">
        <v>5.12</v>
      </c>
      <c r="G6640">
        <v>4</v>
      </c>
      <c r="H6640" t="s">
        <v>149</v>
      </c>
      <c r="I6640" s="2">
        <v>4</v>
      </c>
      <c r="J6640" t="s">
        <v>150</v>
      </c>
      <c r="K6640" t="s">
        <v>151</v>
      </c>
      <c r="L6640" s="3" t="str">
        <f>+INDEX([1]!TABLA_MAESTRO_DE_ARTICULO[SubGroupName],MATCH(Tabla_lineas[[#This Row],[CODIGO SAP]],[1]!TABLA_MAESTRO_DE_ARTICULO[ItemCode],0))</f>
        <v>COMPRIMIDO</v>
      </c>
      <c r="M6640" t="s">
        <v>152</v>
      </c>
      <c r="N6640">
        <v>13</v>
      </c>
      <c r="O6640" t="s">
        <v>45</v>
      </c>
      <c r="P6640">
        <v>37700</v>
      </c>
      <c r="Q6640">
        <v>150100</v>
      </c>
      <c r="R6640">
        <v>187800</v>
      </c>
      <c r="S6640" s="2">
        <v>1000</v>
      </c>
      <c r="T6640">
        <v>3990</v>
      </c>
      <c r="U6640">
        <v>4</v>
      </c>
      <c r="V6640">
        <v>3.99</v>
      </c>
      <c r="W6640">
        <v>0.12</v>
      </c>
      <c r="Z6640" s="4" t="s">
        <v>46</v>
      </c>
      <c r="AA6640" t="s">
        <v>153</v>
      </c>
      <c r="AB6640">
        <v>46132</v>
      </c>
      <c r="AG6640">
        <v>0</v>
      </c>
      <c r="AH6640">
        <v>1000</v>
      </c>
      <c r="AM6640" t="str">
        <f>SUBSTITUTE(Tabla_lineas[[#This Row],[Codigo Liname]]," ","")</f>
        <v>M0111</v>
      </c>
    </row>
    <row r="6641" spans="1:39" customFormat="1" x14ac:dyDescent="0.25">
      <c r="A6641" s="2">
        <v>536</v>
      </c>
      <c r="B6641" t="s">
        <v>1154</v>
      </c>
      <c r="C6641">
        <f t="shared" si="103"/>
        <v>1642481</v>
      </c>
      <c r="D6641">
        <v>6320</v>
      </c>
      <c r="E6641" t="s">
        <v>313</v>
      </c>
      <c r="F6641">
        <v>5.29</v>
      </c>
      <c r="G6641">
        <v>5.29</v>
      </c>
      <c r="H6641" t="s">
        <v>314</v>
      </c>
      <c r="I6641" s="2">
        <v>6.32</v>
      </c>
      <c r="J6641" t="s">
        <v>315</v>
      </c>
      <c r="K6641" t="s">
        <v>316</v>
      </c>
      <c r="L6641" s="3" t="str">
        <f>+INDEX([1]!TABLA_MAESTRO_DE_ARTICULO[SubGroupName],MATCH(Tabla_lineas[[#This Row],[CODIGO SAP]],[1]!TABLA_MAESTRO_DE_ARTICULO[ItemCode],0))</f>
        <v>SOLUCION INYECTABLE</v>
      </c>
      <c r="M6641" t="s">
        <v>317</v>
      </c>
      <c r="N6641">
        <v>9</v>
      </c>
      <c r="O6641" t="s">
        <v>249</v>
      </c>
      <c r="S6641" s="2">
        <v>1000</v>
      </c>
      <c r="T6641">
        <v>5280</v>
      </c>
      <c r="U6641">
        <v>6.32</v>
      </c>
      <c r="V6641">
        <v>5.28</v>
      </c>
      <c r="W6641">
        <v>0.7</v>
      </c>
      <c r="Z6641" s="4" t="s">
        <v>53</v>
      </c>
      <c r="AA6641" t="s">
        <v>120</v>
      </c>
      <c r="AB6641">
        <v>46132</v>
      </c>
      <c r="AG6641">
        <v>0</v>
      </c>
      <c r="AH6641">
        <v>1000</v>
      </c>
      <c r="AM6641" t="str">
        <f>SUBSTITUTE(Tabla_lineas[[#This Row],[Codigo Liname]]," ","")</f>
        <v>N0205</v>
      </c>
    </row>
    <row r="6642" spans="1:39" customFormat="1" x14ac:dyDescent="0.25">
      <c r="A6642" s="2">
        <v>536</v>
      </c>
      <c r="B6642" t="s">
        <v>1154</v>
      </c>
      <c r="C6642">
        <f t="shared" si="103"/>
        <v>1642481</v>
      </c>
      <c r="D6642">
        <v>250</v>
      </c>
      <c r="E6642" t="s">
        <v>104</v>
      </c>
      <c r="F6642">
        <v>0.3</v>
      </c>
      <c r="G6642">
        <v>0.25</v>
      </c>
      <c r="H6642" t="s">
        <v>105</v>
      </c>
      <c r="I6642" s="2">
        <v>0.25</v>
      </c>
      <c r="J6642" t="s">
        <v>106</v>
      </c>
      <c r="K6642" t="s">
        <v>107</v>
      </c>
      <c r="L6642" s="3" t="str">
        <f>+INDEX([1]!TABLA_MAESTRO_DE_ARTICULO[SubGroupName],MATCH(Tabla_lineas[[#This Row],[CODIGO SAP]],[1]!TABLA_MAESTRO_DE_ARTICULO[ItemCode],0))</f>
        <v>COMPRIMIDO</v>
      </c>
      <c r="M6642" t="s">
        <v>108</v>
      </c>
      <c r="N6642">
        <v>12</v>
      </c>
      <c r="O6642" t="s">
        <v>45</v>
      </c>
      <c r="S6642" s="2">
        <v>1000</v>
      </c>
      <c r="T6642">
        <v>240</v>
      </c>
      <c r="U6642">
        <v>0.25</v>
      </c>
      <c r="V6642">
        <v>0.24</v>
      </c>
      <c r="W6642">
        <v>0.12</v>
      </c>
      <c r="Z6642" s="4" t="s">
        <v>46</v>
      </c>
      <c r="AA6642" t="s">
        <v>126</v>
      </c>
      <c r="AB6642">
        <v>46132</v>
      </c>
      <c r="AG6642">
        <v>0</v>
      </c>
      <c r="AH6642">
        <v>1000</v>
      </c>
      <c r="AM6642" t="str">
        <f>SUBSTITUTE(Tabla_lineas[[#This Row],[Codigo Liname]]," ","")</f>
        <v>N0208</v>
      </c>
    </row>
    <row r="6643" spans="1:39" customFormat="1" x14ac:dyDescent="0.25">
      <c r="A6643" s="2">
        <v>537</v>
      </c>
      <c r="B6643" t="s">
        <v>1155</v>
      </c>
      <c r="C6643">
        <f t="shared" si="103"/>
        <v>1642414</v>
      </c>
      <c r="D6643">
        <v>29400</v>
      </c>
      <c r="E6643" t="s">
        <v>171</v>
      </c>
      <c r="F6643">
        <v>1.82</v>
      </c>
      <c r="G6643">
        <v>1.82</v>
      </c>
      <c r="H6643" t="s">
        <v>172</v>
      </c>
      <c r="I6643" s="2">
        <v>2.94</v>
      </c>
      <c r="J6643" t="s">
        <v>173</v>
      </c>
      <c r="K6643" t="s">
        <v>174</v>
      </c>
      <c r="L6643" s="3" t="str">
        <f>+INDEX([1]!TABLA_MAESTRO_DE_ARTICULO[SubGroupName],MATCH(Tabla_lineas[[#This Row],[CODIGO SAP]],[1]!TABLA_MAESTRO_DE_ARTICULO[ItemCode],0))</f>
        <v>COMPRIMIDO</v>
      </c>
      <c r="M6643" t="s">
        <v>175</v>
      </c>
      <c r="N6643">
        <v>1</v>
      </c>
      <c r="O6643" t="s">
        <v>45</v>
      </c>
      <c r="S6643" s="2">
        <v>10000</v>
      </c>
      <c r="T6643">
        <v>18100</v>
      </c>
      <c r="U6643">
        <v>2.94</v>
      </c>
      <c r="V6643">
        <v>1.81</v>
      </c>
      <c r="W6643">
        <v>0.7</v>
      </c>
      <c r="Z6643" s="4" t="s">
        <v>46</v>
      </c>
      <c r="AA6643" t="s">
        <v>120</v>
      </c>
      <c r="AB6643">
        <v>46132</v>
      </c>
      <c r="AG6643">
        <v>0</v>
      </c>
      <c r="AH6643">
        <v>10000</v>
      </c>
      <c r="AM6643" t="str">
        <f>SUBSTITUTE(Tabla_lineas[[#This Row],[Codigo Liname]]," ","")</f>
        <v>J0105</v>
      </c>
    </row>
    <row r="6644" spans="1:39" customFormat="1" x14ac:dyDescent="0.25">
      <c r="A6644" s="2">
        <v>537</v>
      </c>
      <c r="B6644" t="s">
        <v>1155</v>
      </c>
      <c r="C6644">
        <f t="shared" si="103"/>
        <v>1642414</v>
      </c>
      <c r="D6644">
        <v>5595</v>
      </c>
      <c r="E6644" t="s">
        <v>127</v>
      </c>
      <c r="F6644">
        <v>7.87</v>
      </c>
      <c r="G6644">
        <v>7.87</v>
      </c>
      <c r="H6644" t="s">
        <v>128</v>
      </c>
      <c r="I6644" s="2">
        <v>11.19</v>
      </c>
      <c r="J6644" t="s">
        <v>129</v>
      </c>
      <c r="K6644" t="s">
        <v>130</v>
      </c>
      <c r="L6644" s="3" t="str">
        <f>+INDEX([1]!TABLA_MAESTRO_DE_ARTICULO[SubGroupName],MATCH(Tabla_lineas[[#This Row],[CODIGO SAP]],[1]!TABLA_MAESTRO_DE_ARTICULO[ItemCode],0))</f>
        <v>COMPRIMIDO</v>
      </c>
      <c r="M6644" t="s">
        <v>131</v>
      </c>
      <c r="N6644">
        <v>2</v>
      </c>
      <c r="O6644" t="s">
        <v>132</v>
      </c>
      <c r="S6644" s="2">
        <v>500</v>
      </c>
      <c r="T6644">
        <v>3930</v>
      </c>
      <c r="U6644">
        <v>11.19</v>
      </c>
      <c r="V6644">
        <v>7.86</v>
      </c>
      <c r="W6644">
        <v>1.3</v>
      </c>
      <c r="Z6644" s="4" t="s">
        <v>46</v>
      </c>
      <c r="AA6644" t="s">
        <v>126</v>
      </c>
      <c r="AB6644">
        <v>46132</v>
      </c>
      <c r="AG6644">
        <v>0</v>
      </c>
      <c r="AH6644">
        <v>500</v>
      </c>
      <c r="AM6644" t="str">
        <f>SUBSTITUTE(Tabla_lineas[[#This Row],[Codigo Liname]]," ","")</f>
        <v>J0113</v>
      </c>
    </row>
    <row r="6645" spans="1:39" customFormat="1" x14ac:dyDescent="0.25">
      <c r="A6645" s="2">
        <v>537</v>
      </c>
      <c r="B6645" t="s">
        <v>1155</v>
      </c>
      <c r="C6645">
        <f t="shared" si="103"/>
        <v>1642414</v>
      </c>
      <c r="D6645">
        <v>2620</v>
      </c>
      <c r="E6645" t="s">
        <v>133</v>
      </c>
      <c r="F6645">
        <v>0.95</v>
      </c>
      <c r="G6645">
        <v>0.95</v>
      </c>
      <c r="H6645" t="s">
        <v>134</v>
      </c>
      <c r="I6645" s="2">
        <v>1.31</v>
      </c>
      <c r="J6645" t="s">
        <v>135</v>
      </c>
      <c r="K6645" t="s">
        <v>136</v>
      </c>
      <c r="L6645" s="3" t="str">
        <f>+INDEX([1]!TABLA_MAESTRO_DE_ARTICULO[SubGroupName],MATCH(Tabla_lineas[[#This Row],[CODIGO SAP]],[1]!TABLA_MAESTRO_DE_ARTICULO[ItemCode],0))</f>
        <v>COMPRIMIDO</v>
      </c>
      <c r="M6645" t="s">
        <v>137</v>
      </c>
      <c r="N6645">
        <v>15</v>
      </c>
      <c r="O6645" t="s">
        <v>45</v>
      </c>
      <c r="P6645">
        <v>32100</v>
      </c>
      <c r="Q6645">
        <v>219600</v>
      </c>
      <c r="R6645">
        <v>251700</v>
      </c>
      <c r="S6645" s="2">
        <v>2000</v>
      </c>
      <c r="T6645">
        <v>1880</v>
      </c>
      <c r="U6645">
        <v>1.31</v>
      </c>
      <c r="V6645">
        <v>0.94</v>
      </c>
      <c r="W6645">
        <v>0.32</v>
      </c>
      <c r="Z6645" s="4" t="s">
        <v>53</v>
      </c>
      <c r="AA6645" t="s">
        <v>120</v>
      </c>
      <c r="AB6645">
        <v>46132</v>
      </c>
      <c r="AG6645">
        <v>0</v>
      </c>
      <c r="AH6645">
        <v>2000</v>
      </c>
      <c r="AM6645" t="str">
        <f>SUBSTITUTE(Tabla_lineas[[#This Row],[Codigo Liname]]," ","")</f>
        <v>N0304</v>
      </c>
    </row>
    <row r="6646" spans="1:39" customFormat="1" x14ac:dyDescent="0.25">
      <c r="A6646" s="2">
        <v>537</v>
      </c>
      <c r="B6646" t="s">
        <v>1155</v>
      </c>
      <c r="C6646">
        <f t="shared" si="103"/>
        <v>1642414</v>
      </c>
      <c r="D6646">
        <v>7620</v>
      </c>
      <c r="E6646" t="s">
        <v>239</v>
      </c>
      <c r="F6646">
        <v>1.48</v>
      </c>
      <c r="G6646">
        <v>1.48</v>
      </c>
      <c r="H6646" t="s">
        <v>240</v>
      </c>
      <c r="I6646" s="2">
        <v>2.54</v>
      </c>
      <c r="J6646" t="s">
        <v>241</v>
      </c>
      <c r="K6646" t="s">
        <v>242</v>
      </c>
      <c r="L6646" s="3" t="str">
        <f>+INDEX([1]!TABLA_MAESTRO_DE_ARTICULO[SubGroupName],MATCH(Tabla_lineas[[#This Row],[CODIGO SAP]],[1]!TABLA_MAESTRO_DE_ARTICULO[ItemCode],0))</f>
        <v>COMPRIMIDO</v>
      </c>
      <c r="M6646" t="s">
        <v>243</v>
      </c>
      <c r="N6646">
        <v>14</v>
      </c>
      <c r="O6646" t="s">
        <v>45</v>
      </c>
      <c r="S6646" s="2">
        <v>3000</v>
      </c>
      <c r="T6646">
        <v>4410</v>
      </c>
      <c r="U6646">
        <v>2.54</v>
      </c>
      <c r="V6646">
        <v>1.47</v>
      </c>
      <c r="W6646">
        <v>0.4</v>
      </c>
      <c r="Z6646" s="4" t="s">
        <v>53</v>
      </c>
      <c r="AA6646" t="s">
        <v>120</v>
      </c>
      <c r="AB6646">
        <v>46132</v>
      </c>
      <c r="AG6646">
        <v>0</v>
      </c>
      <c r="AH6646">
        <v>3000</v>
      </c>
      <c r="AM6646" t="str">
        <f>SUBSTITUTE(Tabla_lineas[[#This Row],[Codigo Liname]]," ","")</f>
        <v>J0137</v>
      </c>
    </row>
    <row r="6647" spans="1:39" customFormat="1" x14ac:dyDescent="0.25">
      <c r="A6647" s="2">
        <v>537</v>
      </c>
      <c r="B6647" t="s">
        <v>1155</v>
      </c>
      <c r="C6647">
        <f t="shared" si="103"/>
        <v>1642414</v>
      </c>
      <c r="D6647">
        <v>27880</v>
      </c>
      <c r="E6647" t="s">
        <v>244</v>
      </c>
      <c r="F6647">
        <v>4.03</v>
      </c>
      <c r="G6647">
        <v>4.03</v>
      </c>
      <c r="H6647" t="s">
        <v>245</v>
      </c>
      <c r="I6647" s="2">
        <v>6.97</v>
      </c>
      <c r="J6647" t="s">
        <v>246</v>
      </c>
      <c r="K6647" t="s">
        <v>247</v>
      </c>
      <c r="L6647" s="3" t="str">
        <f>+INDEX([1]!TABLA_MAESTRO_DE_ARTICULO[SubGroupName],MATCH(Tabla_lineas[[#This Row],[CODIGO SAP]],[1]!TABLA_MAESTRO_DE_ARTICULO[ItemCode],0))</f>
        <v>SOLUCION INYECTABLE</v>
      </c>
      <c r="M6647" t="s">
        <v>248</v>
      </c>
      <c r="N6647">
        <v>6</v>
      </c>
      <c r="O6647" t="s">
        <v>249</v>
      </c>
      <c r="S6647" s="2">
        <v>4000</v>
      </c>
      <c r="T6647">
        <v>16079.999999999998</v>
      </c>
      <c r="U6647">
        <v>6.97</v>
      </c>
      <c r="V6647">
        <v>4.0199999999999996</v>
      </c>
      <c r="W6647">
        <v>0.7</v>
      </c>
      <c r="Z6647" s="4" t="s">
        <v>53</v>
      </c>
      <c r="AA6647" t="s">
        <v>126</v>
      </c>
      <c r="AB6647">
        <v>46132</v>
      </c>
      <c r="AG6647">
        <v>0</v>
      </c>
      <c r="AH6647">
        <v>4000</v>
      </c>
      <c r="AM6647" t="str">
        <f>SUBSTITUTE(Tabla_lineas[[#This Row],[Codigo Liname]]," ","")</f>
        <v>H0204</v>
      </c>
    </row>
    <row r="6648" spans="1:39" customFormat="1" x14ac:dyDescent="0.25">
      <c r="A6648" s="2">
        <v>537</v>
      </c>
      <c r="B6648" t="s">
        <v>1155</v>
      </c>
      <c r="C6648">
        <f t="shared" si="103"/>
        <v>1642414</v>
      </c>
      <c r="D6648">
        <v>1310.5</v>
      </c>
      <c r="E6648" t="s">
        <v>250</v>
      </c>
      <c r="F6648">
        <v>24.52</v>
      </c>
      <c r="G6648">
        <v>24.5</v>
      </c>
      <c r="H6648" t="s">
        <v>251</v>
      </c>
      <c r="I6648" s="2">
        <v>26.21</v>
      </c>
      <c r="J6648" t="s">
        <v>252</v>
      </c>
      <c r="K6648" t="s">
        <v>253</v>
      </c>
      <c r="L6648" s="3" t="str">
        <f>+INDEX([1]!TABLA_MAESTRO_DE_ARTICULO[SubGroupName],MATCH(Tabla_lineas[[#This Row],[CODIGO SAP]],[1]!TABLA_MAESTRO_DE_ARTICULO[ItemCode],0))</f>
        <v>GEL</v>
      </c>
      <c r="M6648" t="s">
        <v>254</v>
      </c>
      <c r="N6648">
        <v>7</v>
      </c>
      <c r="O6648" t="s">
        <v>255</v>
      </c>
      <c r="S6648" s="2">
        <v>50</v>
      </c>
      <c r="T6648">
        <v>1224.5</v>
      </c>
      <c r="U6648">
        <v>26.21</v>
      </c>
      <c r="V6648">
        <v>24.49</v>
      </c>
      <c r="W6648">
        <v>5</v>
      </c>
      <c r="Z6648" s="4" t="s">
        <v>46</v>
      </c>
      <c r="AA6648" t="s">
        <v>153</v>
      </c>
      <c r="AB6648">
        <v>46132</v>
      </c>
      <c r="AG6648">
        <v>0</v>
      </c>
      <c r="AH6648">
        <v>50</v>
      </c>
      <c r="AM6648" t="str">
        <f>SUBSTITUTE(Tabla_lineas[[#This Row],[Codigo Liname]]," ","")</f>
        <v>M0101</v>
      </c>
    </row>
    <row r="6649" spans="1:39" customFormat="1" x14ac:dyDescent="0.25">
      <c r="A6649" s="2">
        <v>537</v>
      </c>
      <c r="B6649" t="s">
        <v>1155</v>
      </c>
      <c r="C6649">
        <f t="shared" si="103"/>
        <v>1642414</v>
      </c>
      <c r="D6649">
        <v>21800</v>
      </c>
      <c r="E6649" t="s">
        <v>308</v>
      </c>
      <c r="F6649">
        <v>5.07</v>
      </c>
      <c r="G6649">
        <v>5.07</v>
      </c>
      <c r="H6649" t="s">
        <v>309</v>
      </c>
      <c r="I6649" s="2">
        <v>10.9</v>
      </c>
      <c r="J6649" t="s">
        <v>310</v>
      </c>
      <c r="K6649" t="s">
        <v>311</v>
      </c>
      <c r="L6649" s="3" t="str">
        <f>+INDEX([1]!TABLA_MAESTRO_DE_ARTICULO[SubGroupName],MATCH(Tabla_lineas[[#This Row],[CODIGO SAP]],[1]!TABLA_MAESTRO_DE_ARTICULO[ItemCode],0))</f>
        <v>SOLUCION INYECTABLE</v>
      </c>
      <c r="M6649" t="s">
        <v>312</v>
      </c>
      <c r="N6649">
        <v>16</v>
      </c>
      <c r="O6649" t="s">
        <v>249</v>
      </c>
      <c r="S6649" s="2">
        <v>2000</v>
      </c>
      <c r="T6649">
        <v>10140</v>
      </c>
      <c r="U6649">
        <v>10.9</v>
      </c>
      <c r="V6649">
        <v>5.07</v>
      </c>
      <c r="W6649">
        <v>1</v>
      </c>
      <c r="Z6649" s="4" t="s">
        <v>46</v>
      </c>
      <c r="AA6649" t="s">
        <v>126</v>
      </c>
      <c r="AB6649">
        <v>46132</v>
      </c>
      <c r="AG6649">
        <v>0</v>
      </c>
      <c r="AH6649">
        <v>2000</v>
      </c>
      <c r="AM6649" t="str">
        <f>SUBSTITUTE(Tabla_lineas[[#This Row],[Codigo Liname]]," ","")</f>
        <v>M0109</v>
      </c>
    </row>
    <row r="6650" spans="1:39" customFormat="1" x14ac:dyDescent="0.25">
      <c r="A6650" s="2">
        <v>537</v>
      </c>
      <c r="B6650" t="s">
        <v>1155</v>
      </c>
      <c r="C6650">
        <f t="shared" si="103"/>
        <v>1642414</v>
      </c>
      <c r="D6650">
        <v>663</v>
      </c>
      <c r="E6650" t="s">
        <v>574</v>
      </c>
      <c r="F6650">
        <v>5.79</v>
      </c>
      <c r="G6650">
        <v>5.79</v>
      </c>
      <c r="H6650" t="s">
        <v>575</v>
      </c>
      <c r="I6650" s="2">
        <v>6.63</v>
      </c>
      <c r="J6650" t="s">
        <v>576</v>
      </c>
      <c r="K6650" t="s">
        <v>577</v>
      </c>
      <c r="L6650" s="3" t="str">
        <f>+INDEX([1]!TABLA_MAESTRO_DE_ARTICULO[SubGroupName],MATCH(Tabla_lineas[[#This Row],[CODIGO SAP]],[1]!TABLA_MAESTRO_DE_ARTICULO[ItemCode],0))</f>
        <v>COMPRIMIDO</v>
      </c>
      <c r="M6650" t="s">
        <v>578</v>
      </c>
      <c r="N6650">
        <v>9</v>
      </c>
      <c r="O6650" t="s">
        <v>45</v>
      </c>
      <c r="S6650" s="2">
        <v>100</v>
      </c>
      <c r="T6650">
        <v>578</v>
      </c>
      <c r="U6650">
        <v>6.63</v>
      </c>
      <c r="V6650">
        <v>5.78</v>
      </c>
      <c r="W6650">
        <v>0.7</v>
      </c>
      <c r="Z6650" s="4" t="s">
        <v>46</v>
      </c>
      <c r="AA6650" t="s">
        <v>126</v>
      </c>
      <c r="AB6650">
        <v>46132</v>
      </c>
      <c r="AG6650">
        <v>0</v>
      </c>
      <c r="AH6650">
        <v>100</v>
      </c>
      <c r="AM6650" t="str">
        <f>SUBSTITUTE(Tabla_lineas[[#This Row],[Codigo Liname]]," ","")</f>
        <v>J0166</v>
      </c>
    </row>
    <row r="6651" spans="1:39" customFormat="1" x14ac:dyDescent="0.25">
      <c r="A6651" s="2">
        <v>537</v>
      </c>
      <c r="B6651" t="s">
        <v>1155</v>
      </c>
      <c r="C6651">
        <f t="shared" si="103"/>
        <v>1642414</v>
      </c>
      <c r="D6651">
        <v>25690</v>
      </c>
      <c r="E6651" t="s">
        <v>82</v>
      </c>
      <c r="F6651">
        <v>1.61</v>
      </c>
      <c r="G6651">
        <v>1.61</v>
      </c>
      <c r="H6651" t="s">
        <v>83</v>
      </c>
      <c r="I6651" s="2">
        <v>3.67</v>
      </c>
      <c r="J6651" t="s">
        <v>84</v>
      </c>
      <c r="K6651" t="s">
        <v>85</v>
      </c>
      <c r="L6651" s="3" t="str">
        <f>+INDEX([1]!TABLA_MAESTRO_DE_ARTICULO[SubGroupName],MATCH(Tabla_lineas[[#This Row],[CODIGO SAP]],[1]!TABLA_MAESTRO_DE_ARTICULO[ItemCode],0))</f>
        <v>COMPRIMIDO</v>
      </c>
      <c r="M6651" t="s">
        <v>86</v>
      </c>
      <c r="N6651">
        <v>10</v>
      </c>
      <c r="O6651" t="s">
        <v>45</v>
      </c>
      <c r="S6651" s="2">
        <v>7000</v>
      </c>
      <c r="T6651">
        <v>11200</v>
      </c>
      <c r="U6651">
        <v>3.67</v>
      </c>
      <c r="V6651">
        <v>1.6</v>
      </c>
      <c r="W6651">
        <v>0.15</v>
      </c>
      <c r="Z6651" s="4" t="s">
        <v>53</v>
      </c>
      <c r="AA6651" t="s">
        <v>126</v>
      </c>
      <c r="AB6651">
        <v>46132</v>
      </c>
      <c r="AG6651">
        <v>0</v>
      </c>
      <c r="AH6651">
        <v>7000</v>
      </c>
      <c r="AM6651" t="str">
        <f>SUBSTITUTE(Tabla_lineas[[#This Row],[Codigo Liname]]," ","")</f>
        <v>C0902</v>
      </c>
    </row>
    <row r="6652" spans="1:39" customFormat="1" x14ac:dyDescent="0.25">
      <c r="A6652" s="2">
        <v>537</v>
      </c>
      <c r="B6652" t="s">
        <v>1155</v>
      </c>
      <c r="C6652">
        <f t="shared" si="103"/>
        <v>1642414</v>
      </c>
      <c r="D6652">
        <v>1445</v>
      </c>
      <c r="E6652" t="s">
        <v>459</v>
      </c>
      <c r="F6652">
        <v>4.76</v>
      </c>
      <c r="G6652">
        <v>2.89</v>
      </c>
      <c r="H6652" t="s">
        <v>460</v>
      </c>
      <c r="I6652" s="2">
        <v>2.89</v>
      </c>
      <c r="J6652" t="s">
        <v>461</v>
      </c>
      <c r="K6652" t="s">
        <v>462</v>
      </c>
      <c r="L6652" s="3" t="str">
        <f>+INDEX([1]!TABLA_MAESTRO_DE_ARTICULO[SubGroupName],MATCH(Tabla_lineas[[#This Row],[CODIGO SAP]],[1]!TABLA_MAESTRO_DE_ARTICULO[ItemCode],0))</f>
        <v>COMPRIMIDO</v>
      </c>
      <c r="M6652" t="s">
        <v>463</v>
      </c>
      <c r="N6652">
        <v>11</v>
      </c>
      <c r="O6652" t="s">
        <v>45</v>
      </c>
      <c r="S6652" s="2">
        <v>500</v>
      </c>
      <c r="T6652">
        <v>1440</v>
      </c>
      <c r="U6652">
        <v>2.89</v>
      </c>
      <c r="V6652">
        <v>2.88</v>
      </c>
      <c r="W6652">
        <v>0.7</v>
      </c>
      <c r="Z6652" s="4" t="s">
        <v>46</v>
      </c>
      <c r="AA6652" t="s">
        <v>120</v>
      </c>
      <c r="AB6652">
        <v>46132</v>
      </c>
      <c r="AG6652">
        <v>0</v>
      </c>
      <c r="AH6652">
        <v>500</v>
      </c>
      <c r="AM6652" t="str">
        <f>SUBSTITUTE(Tabla_lineas[[#This Row],[Codigo Liname]]," ","")</f>
        <v>P0205</v>
      </c>
    </row>
    <row r="6653" spans="1:39" customFormat="1" x14ac:dyDescent="0.25">
      <c r="A6653" s="2">
        <v>537</v>
      </c>
      <c r="B6653" t="s">
        <v>1155</v>
      </c>
      <c r="C6653">
        <f t="shared" si="103"/>
        <v>1642414</v>
      </c>
      <c r="D6653">
        <v>216.54</v>
      </c>
      <c r="E6653" t="s">
        <v>470</v>
      </c>
      <c r="F6653">
        <v>22.96</v>
      </c>
      <c r="G6653">
        <v>12</v>
      </c>
      <c r="H6653" t="s">
        <v>471</v>
      </c>
      <c r="I6653" s="2">
        <v>12.03</v>
      </c>
      <c r="J6653" t="s">
        <v>472</v>
      </c>
      <c r="K6653" t="s">
        <v>473</v>
      </c>
      <c r="L6653" s="3" t="str">
        <f>+INDEX([1]!TABLA_MAESTRO_DE_ARTICULO[SubGroupName],MATCH(Tabla_lineas[[#This Row],[CODIGO SAP]],[1]!TABLA_MAESTRO_DE_ARTICULO[ItemCode],0))</f>
        <v>LOCION</v>
      </c>
      <c r="M6653" t="s">
        <v>474</v>
      </c>
      <c r="N6653">
        <v>3</v>
      </c>
      <c r="O6653" t="s">
        <v>400</v>
      </c>
      <c r="S6653" s="2">
        <v>18</v>
      </c>
      <c r="T6653">
        <v>215.82</v>
      </c>
      <c r="U6653">
        <v>12.03</v>
      </c>
      <c r="V6653">
        <v>11.99</v>
      </c>
      <c r="W6653">
        <v>7</v>
      </c>
      <c r="Z6653" s="4" t="s">
        <v>46</v>
      </c>
      <c r="AA6653" t="s">
        <v>153</v>
      </c>
      <c r="AB6653">
        <v>46132</v>
      </c>
      <c r="AG6653">
        <v>0</v>
      </c>
      <c r="AH6653">
        <v>18</v>
      </c>
      <c r="AM6653" t="str">
        <f>SUBSTITUTE(Tabla_lineas[[#This Row],[Codigo Liname]]," ","")</f>
        <v>P0301</v>
      </c>
    </row>
    <row r="6654" spans="1:39" customFormat="1" x14ac:dyDescent="0.25">
      <c r="A6654" s="2">
        <v>538</v>
      </c>
      <c r="B6654" t="s">
        <v>1156</v>
      </c>
      <c r="C6654">
        <f t="shared" si="103"/>
        <v>1642477</v>
      </c>
      <c r="D6654">
        <v>1634.7</v>
      </c>
      <c r="E6654" t="s">
        <v>432</v>
      </c>
      <c r="F6654">
        <v>49.46</v>
      </c>
      <c r="G6654">
        <v>49.46</v>
      </c>
      <c r="H6654" t="s">
        <v>433</v>
      </c>
      <c r="I6654" s="2">
        <v>54.49</v>
      </c>
      <c r="J6654" t="s">
        <v>434</v>
      </c>
      <c r="K6654" t="s">
        <v>435</v>
      </c>
      <c r="L6654" s="3" t="str">
        <f>+INDEX([1]!TABLA_MAESTRO_DE_ARTICULO[SubGroupName],MATCH(Tabla_lineas[[#This Row],[CODIGO SAP]],[1]!TABLA_MAESTRO_DE_ARTICULO[ItemCode],0))</f>
        <v>POLVO PARA SUSPENSION</v>
      </c>
      <c r="M6654" t="s">
        <v>436</v>
      </c>
      <c r="N6654">
        <v>1</v>
      </c>
      <c r="O6654" t="s">
        <v>437</v>
      </c>
      <c r="S6654" s="2">
        <v>30</v>
      </c>
      <c r="T6654">
        <v>1483.5</v>
      </c>
      <c r="U6654">
        <v>54.49</v>
      </c>
      <c r="V6654">
        <v>49.45</v>
      </c>
      <c r="W6654">
        <v>10</v>
      </c>
      <c r="Z6654" s="4" t="s">
        <v>46</v>
      </c>
      <c r="AA6654" t="s">
        <v>153</v>
      </c>
      <c r="AB6654">
        <v>46096</v>
      </c>
      <c r="AG6654">
        <v>0</v>
      </c>
      <c r="AH6654">
        <v>30</v>
      </c>
      <c r="AM6654" t="str">
        <f>SUBSTITUTE(Tabla_lineas[[#This Row],[Codigo Liname]]," ","")</f>
        <v>J0162</v>
      </c>
    </row>
    <row r="6655" spans="1:39" customFormat="1" x14ac:dyDescent="0.25">
      <c r="A6655" s="2">
        <v>538</v>
      </c>
      <c r="B6655" t="s">
        <v>1156</v>
      </c>
      <c r="C6655">
        <f t="shared" si="103"/>
        <v>1642477</v>
      </c>
      <c r="D6655">
        <v>668.5</v>
      </c>
      <c r="E6655" t="s">
        <v>218</v>
      </c>
      <c r="F6655">
        <v>28.9</v>
      </c>
      <c r="G6655">
        <v>13.37</v>
      </c>
      <c r="H6655" t="s">
        <v>219</v>
      </c>
      <c r="I6655" s="2">
        <v>13.37</v>
      </c>
      <c r="J6655" t="s">
        <v>220</v>
      </c>
      <c r="K6655" t="s">
        <v>221</v>
      </c>
      <c r="L6655" s="3" t="str">
        <f>+INDEX([1]!TABLA_MAESTRO_DE_ARTICULO[SubGroupName],MATCH(Tabla_lineas[[#This Row],[CODIGO SAP]],[1]!TABLA_MAESTRO_DE_ARTICULO[ItemCode],0))</f>
        <v>CREMA DERMICA</v>
      </c>
      <c r="M6655" t="s">
        <v>222</v>
      </c>
      <c r="N6655">
        <v>3</v>
      </c>
      <c r="O6655" t="s">
        <v>223</v>
      </c>
      <c r="S6655" s="2">
        <v>50</v>
      </c>
      <c r="T6655">
        <v>668</v>
      </c>
      <c r="U6655">
        <v>13.37</v>
      </c>
      <c r="V6655">
        <v>13.36</v>
      </c>
      <c r="W6655">
        <v>4.5</v>
      </c>
      <c r="Z6655" s="4" t="s">
        <v>53</v>
      </c>
      <c r="AA6655" t="s">
        <v>153</v>
      </c>
      <c r="AB6655">
        <v>46132</v>
      </c>
      <c r="AG6655">
        <v>0</v>
      </c>
      <c r="AH6655">
        <v>50</v>
      </c>
      <c r="AM6655" t="str">
        <f>SUBSTITUTE(Tabla_lineas[[#This Row],[Codigo Liname]]," ","")</f>
        <v>D0103</v>
      </c>
    </row>
    <row r="6656" spans="1:39" customFormat="1" x14ac:dyDescent="0.25">
      <c r="A6656" s="2">
        <v>538</v>
      </c>
      <c r="B6656" t="s">
        <v>1156</v>
      </c>
      <c r="C6656">
        <f t="shared" si="103"/>
        <v>1642477</v>
      </c>
      <c r="D6656">
        <v>683.99999999999989</v>
      </c>
      <c r="E6656" t="s">
        <v>449</v>
      </c>
      <c r="F6656">
        <v>4.2</v>
      </c>
      <c r="G6656">
        <v>2.2799999999999998</v>
      </c>
      <c r="H6656" t="s">
        <v>450</v>
      </c>
      <c r="I6656" s="2">
        <v>2.2799999999999998</v>
      </c>
      <c r="J6656" t="s">
        <v>451</v>
      </c>
      <c r="K6656" t="s">
        <v>452</v>
      </c>
      <c r="L6656" s="3" t="str">
        <f>+INDEX([1]!TABLA_MAESTRO_DE_ARTICULO[SubGroupName],MATCH(Tabla_lineas[[#This Row],[CODIGO SAP]],[1]!TABLA_MAESTRO_DE_ARTICULO[ItemCode],0))</f>
        <v>OVULO VAGINAL</v>
      </c>
      <c r="M6656" t="s">
        <v>453</v>
      </c>
      <c r="N6656">
        <v>4</v>
      </c>
      <c r="O6656" t="s">
        <v>97</v>
      </c>
      <c r="S6656" s="2">
        <v>300</v>
      </c>
      <c r="T6656">
        <v>681</v>
      </c>
      <c r="U6656">
        <v>2.2799999999999998</v>
      </c>
      <c r="V6656">
        <v>2.27</v>
      </c>
      <c r="W6656">
        <v>0.7</v>
      </c>
      <c r="Z6656" s="4" t="s">
        <v>53</v>
      </c>
      <c r="AA6656" t="s">
        <v>126</v>
      </c>
      <c r="AB6656">
        <v>46132</v>
      </c>
      <c r="AG6656">
        <v>0</v>
      </c>
      <c r="AH6656">
        <v>300</v>
      </c>
      <c r="AM6656" t="str">
        <f>SUBSTITUTE(Tabla_lineas[[#This Row],[Codigo Liname]]," ","")</f>
        <v>G0102</v>
      </c>
    </row>
    <row r="6657" spans="1:39" customFormat="1" x14ac:dyDescent="0.25">
      <c r="A6657" s="2">
        <v>538</v>
      </c>
      <c r="B6657" t="s">
        <v>1156</v>
      </c>
      <c r="C6657">
        <f t="shared" si="103"/>
        <v>1642477</v>
      </c>
      <c r="D6657">
        <v>762</v>
      </c>
      <c r="E6657" t="s">
        <v>239</v>
      </c>
      <c r="F6657">
        <v>1.48</v>
      </c>
      <c r="G6657">
        <v>1.48</v>
      </c>
      <c r="H6657" t="s">
        <v>240</v>
      </c>
      <c r="I6657" s="2">
        <v>2.54</v>
      </c>
      <c r="J6657" t="s">
        <v>241</v>
      </c>
      <c r="K6657" t="s">
        <v>242</v>
      </c>
      <c r="L6657" s="3" t="str">
        <f>+INDEX([1]!TABLA_MAESTRO_DE_ARTICULO[SubGroupName],MATCH(Tabla_lineas[[#This Row],[CODIGO SAP]],[1]!TABLA_MAESTRO_DE_ARTICULO[ItemCode],0))</f>
        <v>COMPRIMIDO</v>
      </c>
      <c r="M6657" t="s">
        <v>243</v>
      </c>
      <c r="N6657">
        <v>5</v>
      </c>
      <c r="O6657" t="s">
        <v>45</v>
      </c>
      <c r="S6657" s="2">
        <v>300</v>
      </c>
      <c r="T6657">
        <v>441</v>
      </c>
      <c r="U6657">
        <v>2.54</v>
      </c>
      <c r="V6657">
        <v>1.47</v>
      </c>
      <c r="W6657">
        <v>0.4</v>
      </c>
      <c r="Z6657" s="4" t="s">
        <v>53</v>
      </c>
      <c r="AA6657" t="s">
        <v>120</v>
      </c>
      <c r="AB6657">
        <v>46132</v>
      </c>
      <c r="AG6657">
        <v>0</v>
      </c>
      <c r="AH6657">
        <v>300</v>
      </c>
      <c r="AM6657" t="str">
        <f>SUBSTITUTE(Tabla_lineas[[#This Row],[Codigo Liname]]," ","")</f>
        <v>J0137</v>
      </c>
    </row>
    <row r="6658" spans="1:39" customFormat="1" x14ac:dyDescent="0.25">
      <c r="A6658" s="2">
        <v>538</v>
      </c>
      <c r="B6658" t="s">
        <v>1156</v>
      </c>
      <c r="C6658">
        <f t="shared" ref="C6658:C6721" si="104">IFERROR(VALUE(RIGHT(TRIM(LEFT(B6658,SEARCH("Eco",B6658)-1)),7)),"COTI")</f>
        <v>1642477</v>
      </c>
      <c r="D6658">
        <v>368</v>
      </c>
      <c r="E6658" t="s">
        <v>644</v>
      </c>
      <c r="F6658">
        <v>26.89</v>
      </c>
      <c r="G6658">
        <v>26.89</v>
      </c>
      <c r="H6658" t="s">
        <v>645</v>
      </c>
      <c r="I6658" s="2">
        <v>58.63</v>
      </c>
      <c r="J6658" t="s">
        <v>646</v>
      </c>
      <c r="K6658" t="s">
        <v>647</v>
      </c>
      <c r="L6658" s="3" t="str">
        <f>+INDEX([1]!TABLA_MAESTRO_DE_ARTICULO[SubGroupName],MATCH(Tabla_lineas[[#This Row],[CODIGO SAP]],[1]!TABLA_MAESTRO_DE_ARTICULO[ItemCode],0))</f>
        <v>SUSPENSION</v>
      </c>
      <c r="M6658" t="s">
        <v>648</v>
      </c>
      <c r="N6658">
        <v>6</v>
      </c>
      <c r="O6658" t="s">
        <v>65</v>
      </c>
      <c r="S6658" s="2">
        <v>20</v>
      </c>
      <c r="T6658">
        <v>367.8</v>
      </c>
      <c r="U6658">
        <v>18.399999999999999</v>
      </c>
      <c r="V6658">
        <v>18.39</v>
      </c>
      <c r="W6658">
        <v>9</v>
      </c>
      <c r="Z6658" s="4" t="s">
        <v>46</v>
      </c>
      <c r="AA6658" t="s">
        <v>153</v>
      </c>
      <c r="AB6658">
        <v>46132</v>
      </c>
      <c r="AG6658">
        <v>0</v>
      </c>
      <c r="AH6658">
        <v>20</v>
      </c>
      <c r="AM6658" t="str">
        <f>SUBSTITUTE(Tabla_lineas[[#This Row],[Codigo Liname]]," ","")</f>
        <v>J0165</v>
      </c>
    </row>
    <row r="6659" spans="1:39" customFormat="1" x14ac:dyDescent="0.25">
      <c r="A6659" s="2">
        <v>538</v>
      </c>
      <c r="B6659" t="s">
        <v>1156</v>
      </c>
      <c r="C6659">
        <f t="shared" si="104"/>
        <v>1642477</v>
      </c>
      <c r="D6659">
        <v>320</v>
      </c>
      <c r="E6659" t="s">
        <v>511</v>
      </c>
      <c r="F6659">
        <v>2.99</v>
      </c>
      <c r="G6659">
        <v>1.6</v>
      </c>
      <c r="H6659" t="s">
        <v>512</v>
      </c>
      <c r="I6659" s="2">
        <v>1.6</v>
      </c>
      <c r="J6659" t="s">
        <v>513</v>
      </c>
      <c r="K6659" t="s">
        <v>514</v>
      </c>
      <c r="L6659" s="3" t="str">
        <f>+INDEX([1]!TABLA_MAESTRO_DE_ARTICULO[SubGroupName],MATCH(Tabla_lineas[[#This Row],[CODIGO SAP]],[1]!TABLA_MAESTRO_DE_ARTICULO[ItemCode],0))</f>
        <v>COMPRIMIDO</v>
      </c>
      <c r="M6659" t="s">
        <v>515</v>
      </c>
      <c r="N6659">
        <v>8</v>
      </c>
      <c r="O6659" t="s">
        <v>45</v>
      </c>
      <c r="S6659" s="2">
        <v>200</v>
      </c>
      <c r="T6659">
        <v>318</v>
      </c>
      <c r="U6659">
        <v>1.6</v>
      </c>
      <c r="V6659">
        <v>1.59</v>
      </c>
      <c r="W6659">
        <v>0.9</v>
      </c>
      <c r="Z6659" s="4" t="s">
        <v>46</v>
      </c>
      <c r="AA6659" t="s">
        <v>120</v>
      </c>
      <c r="AB6659">
        <v>46132</v>
      </c>
      <c r="AG6659">
        <v>0</v>
      </c>
      <c r="AH6659">
        <v>200</v>
      </c>
      <c r="AM6659" t="str">
        <f>SUBSTITUTE(Tabla_lineas[[#This Row],[Codigo Liname]]," ","")</f>
        <v>J0145</v>
      </c>
    </row>
    <row r="6660" spans="1:39" customFormat="1" x14ac:dyDescent="0.25">
      <c r="A6660" s="2">
        <v>538</v>
      </c>
      <c r="B6660" t="s">
        <v>1156</v>
      </c>
      <c r="C6660">
        <f t="shared" si="104"/>
        <v>1642477</v>
      </c>
      <c r="D6660">
        <v>2192.4</v>
      </c>
      <c r="E6660" t="s">
        <v>292</v>
      </c>
      <c r="F6660">
        <v>25.27</v>
      </c>
      <c r="G6660">
        <v>18.27</v>
      </c>
      <c r="H6660" t="s">
        <v>293</v>
      </c>
      <c r="I6660" s="2">
        <v>18.27</v>
      </c>
      <c r="J6660" t="s">
        <v>294</v>
      </c>
      <c r="K6660" t="s">
        <v>295</v>
      </c>
      <c r="L6660" s="3" t="str">
        <f>+INDEX([1]!TABLA_MAESTRO_DE_ARTICULO[SubGroupName],MATCH(Tabla_lineas[[#This Row],[CODIGO SAP]],[1]!TABLA_MAESTRO_DE_ARTICULO[ItemCode],0))</f>
        <v>CREMA DERMICA</v>
      </c>
      <c r="M6660" t="s">
        <v>296</v>
      </c>
      <c r="N6660">
        <v>7</v>
      </c>
      <c r="O6660" t="s">
        <v>297</v>
      </c>
      <c r="S6660" s="2">
        <v>120</v>
      </c>
      <c r="T6660">
        <v>2191.2000000000003</v>
      </c>
      <c r="U6660">
        <v>18.27</v>
      </c>
      <c r="V6660">
        <v>18.260000000000002</v>
      </c>
      <c r="W6660">
        <v>5</v>
      </c>
      <c r="Z6660" s="4" t="s">
        <v>46</v>
      </c>
      <c r="AA6660" t="s">
        <v>153</v>
      </c>
      <c r="AB6660">
        <v>46132</v>
      </c>
      <c r="AG6660">
        <v>0</v>
      </c>
      <c r="AH6660">
        <v>120</v>
      </c>
      <c r="AM6660" t="str">
        <f>SUBSTITUTE(Tabla_lineas[[#This Row],[Codigo Liname]]," ","")</f>
        <v>D0704</v>
      </c>
    </row>
    <row r="6661" spans="1:39" customFormat="1" x14ac:dyDescent="0.25">
      <c r="A6661" s="2">
        <v>538</v>
      </c>
      <c r="B6661" t="s">
        <v>1156</v>
      </c>
      <c r="C6661">
        <f t="shared" si="104"/>
        <v>1642477</v>
      </c>
      <c r="D6661">
        <v>408.00000000000006</v>
      </c>
      <c r="E6661" t="s">
        <v>454</v>
      </c>
      <c r="F6661">
        <v>0.33</v>
      </c>
      <c r="G6661">
        <v>0.33</v>
      </c>
      <c r="H6661" t="s">
        <v>455</v>
      </c>
      <c r="I6661" s="2">
        <v>0.68</v>
      </c>
      <c r="J6661" t="s">
        <v>456</v>
      </c>
      <c r="K6661" t="s">
        <v>457</v>
      </c>
      <c r="L6661" s="3" t="str">
        <f>+INDEX([1]!TABLA_MAESTRO_DE_ARTICULO[SubGroupName],MATCH(Tabla_lineas[[#This Row],[CODIGO SAP]],[1]!TABLA_MAESTRO_DE_ARTICULO[ItemCode],0))</f>
        <v>COMPRIMIDO</v>
      </c>
      <c r="M6661" t="s">
        <v>458</v>
      </c>
      <c r="N6661">
        <v>9</v>
      </c>
      <c r="O6661" t="s">
        <v>45</v>
      </c>
      <c r="S6661" s="2">
        <v>600</v>
      </c>
      <c r="T6661">
        <v>192</v>
      </c>
      <c r="U6661">
        <v>0.68</v>
      </c>
      <c r="V6661">
        <v>0.32</v>
      </c>
      <c r="W6661">
        <v>0.12</v>
      </c>
      <c r="Z6661" s="4" t="s">
        <v>46</v>
      </c>
      <c r="AA6661" t="s">
        <v>153</v>
      </c>
      <c r="AB6661">
        <v>46132</v>
      </c>
      <c r="AG6661">
        <v>0</v>
      </c>
      <c r="AH6661">
        <v>600</v>
      </c>
      <c r="AM6661" t="str">
        <f>SUBSTITUTE(Tabla_lineas[[#This Row],[Codigo Liname]]," ","")</f>
        <v>M0106</v>
      </c>
    </row>
    <row r="6662" spans="1:39" customFormat="1" x14ac:dyDescent="0.25">
      <c r="A6662" s="2">
        <v>538</v>
      </c>
      <c r="B6662" t="s">
        <v>1156</v>
      </c>
      <c r="C6662">
        <f t="shared" si="104"/>
        <v>1642477</v>
      </c>
      <c r="D6662">
        <v>36700</v>
      </c>
      <c r="E6662" t="s">
        <v>82</v>
      </c>
      <c r="F6662">
        <v>1.61</v>
      </c>
      <c r="G6662">
        <v>1.61</v>
      </c>
      <c r="H6662" t="s">
        <v>83</v>
      </c>
      <c r="I6662" s="2">
        <v>3.67</v>
      </c>
      <c r="J6662" t="s">
        <v>84</v>
      </c>
      <c r="K6662" t="s">
        <v>85</v>
      </c>
      <c r="L6662" s="3" t="str">
        <f>+INDEX([1]!TABLA_MAESTRO_DE_ARTICULO[SubGroupName],MATCH(Tabla_lineas[[#This Row],[CODIGO SAP]],[1]!TABLA_MAESTRO_DE_ARTICULO[ItemCode],0))</f>
        <v>COMPRIMIDO</v>
      </c>
      <c r="M6662" t="s">
        <v>86</v>
      </c>
      <c r="N6662">
        <v>11</v>
      </c>
      <c r="O6662" t="s">
        <v>45</v>
      </c>
      <c r="S6662" s="2">
        <v>10000</v>
      </c>
      <c r="T6662">
        <v>16000</v>
      </c>
      <c r="U6662">
        <v>3.67</v>
      </c>
      <c r="V6662">
        <v>1.6</v>
      </c>
      <c r="W6662">
        <v>0.15</v>
      </c>
      <c r="Z6662" s="4" t="s">
        <v>46</v>
      </c>
      <c r="AA6662" t="s">
        <v>126</v>
      </c>
      <c r="AB6662">
        <v>46132</v>
      </c>
      <c r="AG6662">
        <v>0</v>
      </c>
      <c r="AH6662">
        <v>10000</v>
      </c>
      <c r="AM6662" t="str">
        <f>SUBSTITUTE(Tabla_lineas[[#This Row],[Codigo Liname]]," ","")</f>
        <v>C0902</v>
      </c>
    </row>
    <row r="6663" spans="1:39" customFormat="1" x14ac:dyDescent="0.25">
      <c r="A6663" s="2">
        <v>538</v>
      </c>
      <c r="B6663" t="s">
        <v>1156</v>
      </c>
      <c r="C6663">
        <f t="shared" si="104"/>
        <v>1642477</v>
      </c>
      <c r="D6663">
        <v>289</v>
      </c>
      <c r="E6663" t="s">
        <v>459</v>
      </c>
      <c r="F6663">
        <v>4.76</v>
      </c>
      <c r="G6663">
        <v>2.89</v>
      </c>
      <c r="H6663" t="s">
        <v>460</v>
      </c>
      <c r="I6663" s="2">
        <v>2.89</v>
      </c>
      <c r="J6663" t="s">
        <v>461</v>
      </c>
      <c r="K6663" t="s">
        <v>462</v>
      </c>
      <c r="L6663" s="3" t="str">
        <f>+INDEX([1]!TABLA_MAESTRO_DE_ARTICULO[SubGroupName],MATCH(Tabla_lineas[[#This Row],[CODIGO SAP]],[1]!TABLA_MAESTRO_DE_ARTICULO[ItemCode],0))</f>
        <v>COMPRIMIDO</v>
      </c>
      <c r="M6663" t="s">
        <v>463</v>
      </c>
      <c r="N6663">
        <v>13</v>
      </c>
      <c r="O6663" t="s">
        <v>45</v>
      </c>
      <c r="S6663" s="2">
        <v>100</v>
      </c>
      <c r="T6663">
        <v>288</v>
      </c>
      <c r="U6663">
        <v>2.89</v>
      </c>
      <c r="V6663">
        <v>2.88</v>
      </c>
      <c r="W6663">
        <v>0.7</v>
      </c>
      <c r="Z6663" s="4" t="s">
        <v>46</v>
      </c>
      <c r="AA6663" t="s">
        <v>120</v>
      </c>
      <c r="AB6663">
        <v>46132</v>
      </c>
      <c r="AG6663">
        <v>0</v>
      </c>
      <c r="AH6663">
        <v>100</v>
      </c>
      <c r="AM6663" t="str">
        <f>SUBSTITUTE(Tabla_lineas[[#This Row],[Codigo Liname]]," ","")</f>
        <v>P0205</v>
      </c>
    </row>
    <row r="6664" spans="1:39" customFormat="1" x14ac:dyDescent="0.25">
      <c r="A6664" s="2">
        <v>538</v>
      </c>
      <c r="B6664" t="s">
        <v>1156</v>
      </c>
      <c r="C6664">
        <f t="shared" si="104"/>
        <v>1642477</v>
      </c>
      <c r="D6664">
        <v>20100</v>
      </c>
      <c r="E6664" t="s">
        <v>318</v>
      </c>
      <c r="F6664">
        <v>1.26</v>
      </c>
      <c r="G6664">
        <v>1.26</v>
      </c>
      <c r="H6664" t="s">
        <v>319</v>
      </c>
      <c r="I6664" s="2">
        <v>3.35</v>
      </c>
      <c r="J6664" t="s">
        <v>320</v>
      </c>
      <c r="K6664" t="s">
        <v>321</v>
      </c>
      <c r="L6664" s="3" t="str">
        <f>+INDEX([1]!TABLA_MAESTRO_DE_ARTICULO[SubGroupName],MATCH(Tabla_lineas[[#This Row],[CODIGO SAP]],[1]!TABLA_MAESTRO_DE_ARTICULO[ItemCode],0))</f>
        <v>COMPRIMIDO</v>
      </c>
      <c r="M6664" t="s">
        <v>322</v>
      </c>
      <c r="N6664">
        <v>12</v>
      </c>
      <c r="O6664" t="s">
        <v>45</v>
      </c>
      <c r="S6664" s="2">
        <v>6000</v>
      </c>
      <c r="T6664">
        <v>7500</v>
      </c>
      <c r="U6664">
        <v>3.35</v>
      </c>
      <c r="V6664">
        <v>1.25</v>
      </c>
      <c r="W6664">
        <v>0.2</v>
      </c>
      <c r="Z6664" s="4" t="s">
        <v>46</v>
      </c>
      <c r="AA6664" t="s">
        <v>120</v>
      </c>
      <c r="AB6664">
        <v>46132</v>
      </c>
      <c r="AG6664">
        <v>0</v>
      </c>
      <c r="AH6664">
        <v>6000</v>
      </c>
      <c r="AM6664" t="str">
        <f>SUBSTITUTE(Tabla_lineas[[#This Row],[Codigo Liname]]," ","")</f>
        <v>A1004</v>
      </c>
    </row>
    <row r="6665" spans="1:39" customFormat="1" x14ac:dyDescent="0.25">
      <c r="A6665" s="2">
        <v>538</v>
      </c>
      <c r="B6665" t="s">
        <v>1156</v>
      </c>
      <c r="C6665">
        <f t="shared" si="104"/>
        <v>1642477</v>
      </c>
      <c r="D6665">
        <v>450</v>
      </c>
      <c r="E6665" t="s">
        <v>328</v>
      </c>
      <c r="F6665">
        <v>0.92</v>
      </c>
      <c r="G6665">
        <v>0.75</v>
      </c>
      <c r="H6665" t="s">
        <v>329</v>
      </c>
      <c r="I6665" s="2">
        <v>0.75</v>
      </c>
      <c r="J6665" t="s">
        <v>330</v>
      </c>
      <c r="K6665" t="s">
        <v>331</v>
      </c>
      <c r="L6665" s="3" t="str">
        <f>+INDEX([1]!TABLA_MAESTRO_DE_ARTICULO[SubGroupName],MATCH(Tabla_lineas[[#This Row],[CODIGO SAP]],[1]!TABLA_MAESTRO_DE_ARTICULO[ItemCode],0))</f>
        <v>COMPRIMIDO</v>
      </c>
      <c r="M6665" t="s">
        <v>332</v>
      </c>
      <c r="N6665">
        <v>15</v>
      </c>
      <c r="O6665" t="s">
        <v>45</v>
      </c>
      <c r="P6665">
        <v>63200</v>
      </c>
      <c r="Q6665">
        <v>247600</v>
      </c>
      <c r="R6665">
        <v>310800</v>
      </c>
      <c r="S6665" s="2">
        <v>600</v>
      </c>
      <c r="T6665">
        <v>444</v>
      </c>
      <c r="U6665">
        <v>0.75</v>
      </c>
      <c r="V6665">
        <v>0.74</v>
      </c>
      <c r="W6665">
        <v>0.2</v>
      </c>
      <c r="Z6665" s="4" t="s">
        <v>46</v>
      </c>
      <c r="AA6665" t="s">
        <v>120</v>
      </c>
      <c r="AB6665">
        <v>46132</v>
      </c>
      <c r="AG6665">
        <v>0</v>
      </c>
      <c r="AH6665">
        <v>600</v>
      </c>
      <c r="AM6665" t="str">
        <f>SUBSTITUTE(Tabla_lineas[[#This Row],[Codigo Liname]]," ","")</f>
        <v>P0109</v>
      </c>
    </row>
    <row r="6666" spans="1:39" customFormat="1" x14ac:dyDescent="0.25">
      <c r="A6666" s="2">
        <v>538</v>
      </c>
      <c r="B6666" t="s">
        <v>1156</v>
      </c>
      <c r="C6666">
        <f t="shared" si="104"/>
        <v>1642477</v>
      </c>
      <c r="D6666">
        <v>790.49999999999989</v>
      </c>
      <c r="E6666" t="s">
        <v>92</v>
      </c>
      <c r="F6666">
        <v>4.72</v>
      </c>
      <c r="G6666">
        <v>4.72</v>
      </c>
      <c r="H6666" t="s">
        <v>93</v>
      </c>
      <c r="I6666" s="2">
        <v>5.27</v>
      </c>
      <c r="J6666" t="s">
        <v>94</v>
      </c>
      <c r="K6666" t="s">
        <v>95</v>
      </c>
      <c r="L6666" s="3" t="str">
        <f>+INDEX([1]!TABLA_MAESTRO_DE_ARTICULO[SubGroupName],MATCH(Tabla_lineas[[#This Row],[CODIGO SAP]],[1]!TABLA_MAESTRO_DE_ARTICULO[ItemCode],0))</f>
        <v>OVULO VAGINAL</v>
      </c>
      <c r="M6666" t="s">
        <v>96</v>
      </c>
      <c r="N6666">
        <v>14</v>
      </c>
      <c r="O6666" t="s">
        <v>97</v>
      </c>
      <c r="S6666" s="2">
        <v>150</v>
      </c>
      <c r="T6666">
        <v>706.5</v>
      </c>
      <c r="U6666">
        <v>5.27</v>
      </c>
      <c r="V6666">
        <v>4.71</v>
      </c>
      <c r="W6666">
        <v>0.8</v>
      </c>
      <c r="Z6666" s="4" t="s">
        <v>46</v>
      </c>
      <c r="AA6666" t="s">
        <v>126</v>
      </c>
      <c r="AB6666">
        <v>46132</v>
      </c>
      <c r="AG6666">
        <v>0</v>
      </c>
      <c r="AH6666">
        <v>150</v>
      </c>
      <c r="AM6666" t="str">
        <f>SUBSTITUTE(Tabla_lineas[[#This Row],[Codigo Liname]]," ","")</f>
        <v>G0104</v>
      </c>
    </row>
    <row r="6667" spans="1:39" customFormat="1" x14ac:dyDescent="0.25">
      <c r="A6667" s="2">
        <v>538</v>
      </c>
      <c r="B6667" t="s">
        <v>1156</v>
      </c>
      <c r="C6667">
        <f t="shared" si="104"/>
        <v>1642477</v>
      </c>
      <c r="D6667">
        <v>347</v>
      </c>
      <c r="E6667" t="s">
        <v>343</v>
      </c>
      <c r="F6667">
        <v>26.57</v>
      </c>
      <c r="G6667">
        <v>17.350000000000001</v>
      </c>
      <c r="H6667" t="s">
        <v>344</v>
      </c>
      <c r="I6667" s="2">
        <v>17.350000000000001</v>
      </c>
      <c r="J6667" t="s">
        <v>345</v>
      </c>
      <c r="K6667" t="s">
        <v>346</v>
      </c>
      <c r="L6667" s="3" t="str">
        <f>+INDEX([1]!TABLA_MAESTRO_DE_ARTICULO[SubGroupName],MATCH(Tabla_lineas[[#This Row],[CODIGO SAP]],[1]!TABLA_MAESTRO_DE_ARTICULO[ItemCode],0))</f>
        <v>CREMA DERMICA</v>
      </c>
      <c r="M6667" t="s">
        <v>347</v>
      </c>
      <c r="N6667">
        <v>16</v>
      </c>
      <c r="O6667" t="s">
        <v>297</v>
      </c>
      <c r="S6667" s="2">
        <v>20</v>
      </c>
      <c r="T6667">
        <v>346.8</v>
      </c>
      <c r="U6667">
        <v>17.350000000000001</v>
      </c>
      <c r="V6667">
        <v>17.34</v>
      </c>
      <c r="W6667">
        <v>5</v>
      </c>
      <c r="Z6667" s="4" t="s">
        <v>46</v>
      </c>
      <c r="AA6667" t="s">
        <v>153</v>
      </c>
      <c r="AB6667">
        <v>46096</v>
      </c>
      <c r="AG6667">
        <v>0</v>
      </c>
      <c r="AH6667">
        <v>20</v>
      </c>
      <c r="AM6667" t="str">
        <f>SUBSTITUTE(Tabla_lineas[[#This Row],[Codigo Liname]]," ","")</f>
        <v>D0104</v>
      </c>
    </row>
    <row r="6668" spans="1:39" customFormat="1" x14ac:dyDescent="0.25">
      <c r="A6668" s="2">
        <v>538</v>
      </c>
      <c r="B6668" t="s">
        <v>1156</v>
      </c>
      <c r="C6668">
        <f t="shared" si="104"/>
        <v>1642477</v>
      </c>
      <c r="D6668">
        <v>908.4000000000002</v>
      </c>
      <c r="E6668" t="s">
        <v>348</v>
      </c>
      <c r="F6668">
        <v>31.43</v>
      </c>
      <c r="G6668">
        <v>31.43</v>
      </c>
      <c r="H6668" t="s">
        <v>349</v>
      </c>
      <c r="I6668" s="2">
        <v>45.42</v>
      </c>
      <c r="J6668" t="s">
        <v>350</v>
      </c>
      <c r="K6668" t="s">
        <v>351</v>
      </c>
      <c r="L6668" s="3" t="str">
        <f>+INDEX([1]!TABLA_MAESTRO_DE_ARTICULO[SubGroupName],MATCH(Tabla_lineas[[#This Row],[CODIGO SAP]],[1]!TABLA_MAESTRO_DE_ARTICULO[ItemCode],0))</f>
        <v>SUSPENSION</v>
      </c>
      <c r="M6668" t="s">
        <v>352</v>
      </c>
      <c r="N6668">
        <v>17</v>
      </c>
      <c r="O6668" t="s">
        <v>181</v>
      </c>
      <c r="S6668" s="2">
        <v>20</v>
      </c>
      <c r="T6668">
        <v>628.40000000000009</v>
      </c>
      <c r="U6668">
        <v>45.42</v>
      </c>
      <c r="V6668">
        <v>31.42</v>
      </c>
      <c r="W6668">
        <v>10</v>
      </c>
      <c r="Z6668" s="4" t="s">
        <v>46</v>
      </c>
      <c r="AA6668" t="s">
        <v>153</v>
      </c>
      <c r="AB6668">
        <v>46132</v>
      </c>
      <c r="AG6668">
        <v>0</v>
      </c>
      <c r="AH6668">
        <v>20</v>
      </c>
      <c r="AM6668" t="str">
        <f>SUBSTITUTE(Tabla_lineas[[#This Row],[Codigo Liname]]," ","")</f>
        <v>A0704</v>
      </c>
    </row>
    <row r="6669" spans="1:39" customFormat="1" x14ac:dyDescent="0.25">
      <c r="A6669" s="2">
        <v>538</v>
      </c>
      <c r="B6669" t="s">
        <v>1156</v>
      </c>
      <c r="C6669">
        <f t="shared" si="104"/>
        <v>1642477</v>
      </c>
      <c r="D6669">
        <v>1394</v>
      </c>
      <c r="E6669" t="s">
        <v>353</v>
      </c>
      <c r="F6669">
        <v>11.88</v>
      </c>
      <c r="G6669">
        <v>11.88</v>
      </c>
      <c r="H6669" t="s">
        <v>354</v>
      </c>
      <c r="I6669" s="2">
        <v>13.94</v>
      </c>
      <c r="J6669" t="s">
        <v>355</v>
      </c>
      <c r="K6669" t="s">
        <v>356</v>
      </c>
      <c r="L6669" s="3" t="str">
        <f>+INDEX([1]!TABLA_MAESTRO_DE_ARTICULO[SubGroupName],MATCH(Tabla_lineas[[#This Row],[CODIGO SAP]],[1]!TABLA_MAESTRO_DE_ARTICULO[ItemCode],0))</f>
        <v>JARABE</v>
      </c>
      <c r="M6669" t="s">
        <v>357</v>
      </c>
      <c r="N6669">
        <v>20</v>
      </c>
      <c r="O6669" t="s">
        <v>181</v>
      </c>
      <c r="S6669" s="2">
        <v>100</v>
      </c>
      <c r="T6669">
        <v>1187</v>
      </c>
      <c r="U6669">
        <v>13.94</v>
      </c>
      <c r="V6669">
        <v>11.87</v>
      </c>
      <c r="W6669">
        <v>5.5</v>
      </c>
      <c r="Z6669" s="4" t="s">
        <v>53</v>
      </c>
      <c r="AA6669" t="s">
        <v>153</v>
      </c>
      <c r="AB6669">
        <v>46096</v>
      </c>
      <c r="AG6669">
        <v>0</v>
      </c>
      <c r="AH6669">
        <v>100</v>
      </c>
      <c r="AM6669" t="str">
        <f>SUBSTITUTE(Tabla_lineas[[#This Row],[Codigo Liname]]," ","")</f>
        <v>N0209</v>
      </c>
    </row>
    <row r="6670" spans="1:39" customFormat="1" x14ac:dyDescent="0.25">
      <c r="A6670" s="2">
        <v>539</v>
      </c>
      <c r="B6670" t="s">
        <v>1157</v>
      </c>
      <c r="C6670">
        <f t="shared" si="104"/>
        <v>1642469</v>
      </c>
      <c r="D6670">
        <v>19450</v>
      </c>
      <c r="E6670" t="s">
        <v>115</v>
      </c>
      <c r="F6670">
        <v>2.5099999999999998</v>
      </c>
      <c r="G6670">
        <v>2.5099999999999998</v>
      </c>
      <c r="H6670" t="s">
        <v>116</v>
      </c>
      <c r="I6670" s="2">
        <v>3.89</v>
      </c>
      <c r="J6670" t="s">
        <v>117</v>
      </c>
      <c r="K6670" t="s">
        <v>118</v>
      </c>
      <c r="L6670" s="3" t="str">
        <f>+INDEX([1]!TABLA_MAESTRO_DE_ARTICULO[SubGroupName],MATCH(Tabla_lineas[[#This Row],[CODIGO SAP]],[1]!TABLA_MAESTRO_DE_ARTICULO[ItemCode],0))</f>
        <v>COMPRIMIDO</v>
      </c>
      <c r="M6670" t="s">
        <v>119</v>
      </c>
      <c r="N6670">
        <v>1</v>
      </c>
      <c r="O6670" t="s">
        <v>45</v>
      </c>
      <c r="S6670" s="2">
        <v>5000</v>
      </c>
      <c r="T6670">
        <v>12500</v>
      </c>
      <c r="U6670">
        <v>3.89</v>
      </c>
      <c r="V6670">
        <v>2.5</v>
      </c>
      <c r="W6670">
        <v>0.7</v>
      </c>
      <c r="Z6670" s="4" t="s">
        <v>53</v>
      </c>
      <c r="AA6670" t="s">
        <v>120</v>
      </c>
      <c r="AB6670">
        <v>46132</v>
      </c>
      <c r="AG6670">
        <v>0</v>
      </c>
      <c r="AH6670">
        <v>5000</v>
      </c>
      <c r="AM6670" t="str">
        <f>SUBSTITUTE(Tabla_lineas[[#This Row],[Codigo Liname]]," ","")</f>
        <v>J0504</v>
      </c>
    </row>
    <row r="6671" spans="1:39" customFormat="1" x14ac:dyDescent="0.25">
      <c r="A6671" s="2">
        <v>539</v>
      </c>
      <c r="B6671" t="s">
        <v>1157</v>
      </c>
      <c r="C6671">
        <f t="shared" si="104"/>
        <v>1642469</v>
      </c>
      <c r="D6671">
        <v>61000</v>
      </c>
      <c r="E6671" t="s">
        <v>171</v>
      </c>
      <c r="F6671">
        <v>1.82</v>
      </c>
      <c r="G6671">
        <v>1.82</v>
      </c>
      <c r="H6671" t="s">
        <v>172</v>
      </c>
      <c r="I6671" s="2">
        <v>2.94</v>
      </c>
      <c r="J6671" t="s">
        <v>173</v>
      </c>
      <c r="K6671" t="s">
        <v>174</v>
      </c>
      <c r="L6671" s="3" t="str">
        <f>+INDEX([1]!TABLA_MAESTRO_DE_ARTICULO[SubGroupName],MATCH(Tabla_lineas[[#This Row],[CODIGO SAP]],[1]!TABLA_MAESTRO_DE_ARTICULO[ItemCode],0))</f>
        <v>COMPRIMIDO</v>
      </c>
      <c r="M6671" t="s">
        <v>175</v>
      </c>
      <c r="N6671">
        <v>3</v>
      </c>
      <c r="O6671" t="s">
        <v>45</v>
      </c>
      <c r="S6671" s="2">
        <v>50000</v>
      </c>
      <c r="T6671">
        <v>60500</v>
      </c>
      <c r="U6671">
        <v>1.22</v>
      </c>
      <c r="V6671">
        <v>1.21</v>
      </c>
      <c r="W6671">
        <v>0.7</v>
      </c>
      <c r="Z6671" s="4" t="s">
        <v>46</v>
      </c>
      <c r="AA6671" t="s">
        <v>120</v>
      </c>
      <c r="AB6671">
        <v>46132</v>
      </c>
      <c r="AG6671">
        <v>0</v>
      </c>
      <c r="AH6671">
        <v>50000</v>
      </c>
      <c r="AM6671" t="str">
        <f>SUBSTITUTE(Tabla_lineas[[#This Row],[Codigo Liname]]," ","")</f>
        <v>J0105</v>
      </c>
    </row>
    <row r="6672" spans="1:39" customFormat="1" x14ac:dyDescent="0.25">
      <c r="A6672" s="2">
        <v>539</v>
      </c>
      <c r="B6672" t="s">
        <v>1157</v>
      </c>
      <c r="C6672">
        <f t="shared" si="104"/>
        <v>1642469</v>
      </c>
      <c r="D6672">
        <v>19080</v>
      </c>
      <c r="E6672" t="s">
        <v>176</v>
      </c>
      <c r="F6672">
        <v>16.7</v>
      </c>
      <c r="G6672">
        <v>16.7</v>
      </c>
      <c r="H6672" t="s">
        <v>177</v>
      </c>
      <c r="I6672" s="2">
        <v>35.61</v>
      </c>
      <c r="J6672" t="s">
        <v>178</v>
      </c>
      <c r="K6672" t="s">
        <v>179</v>
      </c>
      <c r="L6672" s="3" t="str">
        <f>+INDEX([1]!TABLA_MAESTRO_DE_ARTICULO[SubGroupName],MATCH(Tabla_lineas[[#This Row],[CODIGO SAP]],[1]!TABLA_MAESTRO_DE_ARTICULO[ItemCode],0))</f>
        <v>POLVO PARA SUSPENSION</v>
      </c>
      <c r="M6672" t="s">
        <v>180</v>
      </c>
      <c r="N6672">
        <v>5</v>
      </c>
      <c r="O6672" t="s">
        <v>181</v>
      </c>
      <c r="S6672" s="2">
        <v>1500</v>
      </c>
      <c r="T6672">
        <v>19065</v>
      </c>
      <c r="U6672">
        <v>12.72</v>
      </c>
      <c r="V6672">
        <v>12.71</v>
      </c>
      <c r="W6672">
        <v>5.5</v>
      </c>
      <c r="Z6672" s="4" t="s">
        <v>46</v>
      </c>
      <c r="AA6672" t="s">
        <v>153</v>
      </c>
      <c r="AB6672">
        <v>46096</v>
      </c>
      <c r="AG6672">
        <v>0</v>
      </c>
      <c r="AH6672">
        <v>1500</v>
      </c>
      <c r="AM6672" t="str">
        <f>SUBSTITUTE(Tabla_lineas[[#This Row],[Codigo Liname]]," ","")</f>
        <v>J0157</v>
      </c>
    </row>
    <row r="6673" spans="1:39" customFormat="1" x14ac:dyDescent="0.25">
      <c r="A6673" s="2">
        <v>539</v>
      </c>
      <c r="B6673" t="s">
        <v>1157</v>
      </c>
      <c r="C6673">
        <f t="shared" si="104"/>
        <v>1642469</v>
      </c>
      <c r="D6673">
        <v>10260</v>
      </c>
      <c r="E6673" t="s">
        <v>188</v>
      </c>
      <c r="F6673">
        <v>0.66</v>
      </c>
      <c r="G6673">
        <v>0.66</v>
      </c>
      <c r="H6673" t="s">
        <v>189</v>
      </c>
      <c r="I6673" s="2">
        <v>1</v>
      </c>
      <c r="J6673" t="s">
        <v>190</v>
      </c>
      <c r="K6673" t="s">
        <v>191</v>
      </c>
      <c r="L6673" s="3" t="str">
        <f>+INDEX([1]!TABLA_MAESTRO_DE_ARTICULO[SubGroupName],MATCH(Tabla_lineas[[#This Row],[CODIGO SAP]],[1]!TABLA_MAESTRO_DE_ARTICULO[ItemCode],0))</f>
        <v>COMPRIMIDO</v>
      </c>
      <c r="M6673" t="s">
        <v>192</v>
      </c>
      <c r="N6673">
        <v>6</v>
      </c>
      <c r="O6673" t="s">
        <v>45</v>
      </c>
      <c r="S6673" s="2">
        <v>19000</v>
      </c>
      <c r="T6673">
        <v>10070</v>
      </c>
      <c r="U6673">
        <v>0.54</v>
      </c>
      <c r="V6673">
        <v>0.53</v>
      </c>
      <c r="W6673">
        <v>0.2</v>
      </c>
      <c r="Z6673" s="4" t="s">
        <v>53</v>
      </c>
      <c r="AA6673" t="s">
        <v>153</v>
      </c>
      <c r="AB6673">
        <v>46096</v>
      </c>
      <c r="AG6673">
        <v>0</v>
      </c>
      <c r="AH6673">
        <v>19000</v>
      </c>
      <c r="AM6673" t="str">
        <f>SUBSTITUTE(Tabla_lineas[[#This Row],[Codigo Liname]]," ","")</f>
        <v>R0501</v>
      </c>
    </row>
    <row r="6674" spans="1:39" customFormat="1" x14ac:dyDescent="0.25">
      <c r="A6674" s="2">
        <v>539</v>
      </c>
      <c r="B6674" t="s">
        <v>1157</v>
      </c>
      <c r="C6674">
        <f t="shared" si="104"/>
        <v>1642469</v>
      </c>
      <c r="D6674">
        <v>22240</v>
      </c>
      <c r="E6674" t="s">
        <v>127</v>
      </c>
      <c r="F6674">
        <v>7.87</v>
      </c>
      <c r="G6674">
        <v>7.87</v>
      </c>
      <c r="H6674" t="s">
        <v>128</v>
      </c>
      <c r="I6674" s="2">
        <v>11.19</v>
      </c>
      <c r="J6674" t="s">
        <v>129</v>
      </c>
      <c r="K6674" t="s">
        <v>130</v>
      </c>
      <c r="L6674" s="3" t="str">
        <f>+INDEX([1]!TABLA_MAESTRO_DE_ARTICULO[SubGroupName],MATCH(Tabla_lineas[[#This Row],[CODIGO SAP]],[1]!TABLA_MAESTRO_DE_ARTICULO[ItemCode],0))</f>
        <v>COMPRIMIDO</v>
      </c>
      <c r="M6674" t="s">
        <v>131</v>
      </c>
      <c r="N6674">
        <v>7</v>
      </c>
      <c r="O6674" t="s">
        <v>132</v>
      </c>
      <c r="S6674" s="2">
        <v>4000</v>
      </c>
      <c r="T6674">
        <v>22200</v>
      </c>
      <c r="U6674">
        <v>5.56</v>
      </c>
      <c r="V6674">
        <v>5.55</v>
      </c>
      <c r="W6674">
        <v>1.3</v>
      </c>
      <c r="Z6674" s="4" t="s">
        <v>46</v>
      </c>
      <c r="AA6674" t="s">
        <v>126</v>
      </c>
      <c r="AB6674">
        <v>46132</v>
      </c>
      <c r="AG6674">
        <v>0</v>
      </c>
      <c r="AH6674">
        <v>4000</v>
      </c>
      <c r="AM6674" t="str">
        <f>SUBSTITUTE(Tabla_lineas[[#This Row],[Codigo Liname]]," ","")</f>
        <v>J0113</v>
      </c>
    </row>
    <row r="6675" spans="1:39" customFormat="1" x14ac:dyDescent="0.25">
      <c r="A6675" s="2">
        <v>539</v>
      </c>
      <c r="B6675" t="s">
        <v>1157</v>
      </c>
      <c r="C6675">
        <f t="shared" si="104"/>
        <v>1642469</v>
      </c>
      <c r="D6675">
        <v>7467</v>
      </c>
      <c r="E6675" t="s">
        <v>133</v>
      </c>
      <c r="F6675">
        <v>0.95</v>
      </c>
      <c r="G6675">
        <v>0.95</v>
      </c>
      <c r="H6675" t="s">
        <v>134</v>
      </c>
      <c r="I6675" s="2">
        <v>1.31</v>
      </c>
      <c r="J6675" t="s">
        <v>135</v>
      </c>
      <c r="K6675" t="s">
        <v>136</v>
      </c>
      <c r="L6675" s="3" t="str">
        <f>+INDEX([1]!TABLA_MAESTRO_DE_ARTICULO[SubGroupName],MATCH(Tabla_lineas[[#This Row],[CODIGO SAP]],[1]!TABLA_MAESTRO_DE_ARTICULO[ItemCode],0))</f>
        <v>COMPRIMIDO</v>
      </c>
      <c r="M6675" t="s">
        <v>137</v>
      </c>
      <c r="N6675">
        <v>13</v>
      </c>
      <c r="O6675" t="s">
        <v>45</v>
      </c>
      <c r="P6675">
        <v>32100</v>
      </c>
      <c r="Q6675">
        <v>219600</v>
      </c>
      <c r="R6675">
        <v>251700</v>
      </c>
      <c r="S6675" s="2">
        <v>5700</v>
      </c>
      <c r="T6675">
        <v>5358</v>
      </c>
      <c r="U6675">
        <v>1.31</v>
      </c>
      <c r="V6675">
        <v>0.94</v>
      </c>
      <c r="W6675">
        <v>0.32</v>
      </c>
      <c r="Z6675" s="4" t="s">
        <v>53</v>
      </c>
      <c r="AA6675" t="s">
        <v>120</v>
      </c>
      <c r="AB6675">
        <v>46132</v>
      </c>
      <c r="AG6675">
        <v>0</v>
      </c>
      <c r="AH6675">
        <v>5700</v>
      </c>
      <c r="AM6675" t="str">
        <f>SUBSTITUTE(Tabla_lineas[[#This Row],[Codigo Liname]]," ","")</f>
        <v>N0304</v>
      </c>
    </row>
    <row r="6676" spans="1:39" customFormat="1" x14ac:dyDescent="0.25">
      <c r="A6676" s="2">
        <v>539</v>
      </c>
      <c r="B6676" t="s">
        <v>1157</v>
      </c>
      <c r="C6676">
        <f t="shared" si="104"/>
        <v>1642469</v>
      </c>
      <c r="D6676">
        <v>35340</v>
      </c>
      <c r="E6676" t="s">
        <v>203</v>
      </c>
      <c r="F6676">
        <v>1.64</v>
      </c>
      <c r="G6676">
        <v>1.64</v>
      </c>
      <c r="H6676" t="s">
        <v>204</v>
      </c>
      <c r="I6676" s="2">
        <v>3.72</v>
      </c>
      <c r="J6676" t="s">
        <v>205</v>
      </c>
      <c r="K6676" t="s">
        <v>206</v>
      </c>
      <c r="L6676" s="3" t="str">
        <f>+INDEX([1]!TABLA_MAESTRO_DE_ARTICULO[SubGroupName],MATCH(Tabla_lineas[[#This Row],[CODIGO SAP]],[1]!TABLA_MAESTRO_DE_ARTICULO[ItemCode],0))</f>
        <v>COMPRIMIDO</v>
      </c>
      <c r="M6676" t="s">
        <v>207</v>
      </c>
      <c r="N6676">
        <v>14</v>
      </c>
      <c r="O6676" t="s">
        <v>45</v>
      </c>
      <c r="S6676" s="2">
        <v>9500</v>
      </c>
      <c r="T6676">
        <v>15579.999999999998</v>
      </c>
      <c r="U6676">
        <v>3.72</v>
      </c>
      <c r="V6676">
        <v>1.64</v>
      </c>
      <c r="W6676">
        <v>0.38</v>
      </c>
      <c r="Z6676" s="4" t="s">
        <v>46</v>
      </c>
      <c r="AA6676" t="s">
        <v>120</v>
      </c>
      <c r="AB6676">
        <v>46132</v>
      </c>
      <c r="AG6676">
        <v>0</v>
      </c>
      <c r="AH6676">
        <v>9500</v>
      </c>
      <c r="AM6676" t="str">
        <f>SUBSTITUTE(Tabla_lineas[[#This Row],[Codigo Liname]]," ","")</f>
        <v>J0127</v>
      </c>
    </row>
    <row r="6677" spans="1:39" customFormat="1" x14ac:dyDescent="0.25">
      <c r="A6677" s="2">
        <v>539</v>
      </c>
      <c r="B6677" t="s">
        <v>1157</v>
      </c>
      <c r="C6677">
        <f t="shared" si="104"/>
        <v>1642469</v>
      </c>
      <c r="D6677">
        <v>2175</v>
      </c>
      <c r="E6677" t="s">
        <v>213</v>
      </c>
      <c r="F6677">
        <v>0.47</v>
      </c>
      <c r="G6677">
        <v>0.45</v>
      </c>
      <c r="H6677" t="s">
        <v>214</v>
      </c>
      <c r="I6677" s="2">
        <v>0.45</v>
      </c>
      <c r="J6677" t="s">
        <v>215</v>
      </c>
      <c r="K6677" t="s">
        <v>216</v>
      </c>
      <c r="L6677" s="3" t="str">
        <f>+INDEX([1]!TABLA_MAESTRO_DE_ARTICULO[SubGroupName],MATCH(Tabla_lineas[[#This Row],[CODIGO SAP]],[1]!TABLA_MAESTRO_DE_ARTICULO[ItemCode],0))</f>
        <v>COMPRIMIDO</v>
      </c>
      <c r="M6677" t="s">
        <v>217</v>
      </c>
      <c r="N6677">
        <v>16</v>
      </c>
      <c r="O6677" t="s">
        <v>45</v>
      </c>
      <c r="S6677" s="2">
        <v>7500</v>
      </c>
      <c r="T6677">
        <v>2100</v>
      </c>
      <c r="U6677">
        <v>0.28999999999999998</v>
      </c>
      <c r="V6677">
        <v>0.28000000000000003</v>
      </c>
      <c r="W6677">
        <v>0.12</v>
      </c>
      <c r="Z6677" s="4" t="s">
        <v>46</v>
      </c>
      <c r="AA6677" t="s">
        <v>153</v>
      </c>
      <c r="AB6677">
        <v>46132</v>
      </c>
      <c r="AG6677">
        <v>0</v>
      </c>
      <c r="AH6677">
        <v>7500</v>
      </c>
      <c r="AM6677" t="str">
        <f>SUBSTITUTE(Tabla_lineas[[#This Row],[Codigo Liname]]," ","")</f>
        <v>R0601</v>
      </c>
    </row>
    <row r="6678" spans="1:39" customFormat="1" x14ac:dyDescent="0.25">
      <c r="A6678" s="2">
        <v>539</v>
      </c>
      <c r="B6678" t="s">
        <v>1157</v>
      </c>
      <c r="C6678">
        <f t="shared" si="104"/>
        <v>1642469</v>
      </c>
      <c r="D6678">
        <v>5257</v>
      </c>
      <c r="E6678" t="s">
        <v>218</v>
      </c>
      <c r="F6678">
        <v>28.9</v>
      </c>
      <c r="G6678">
        <v>13.37</v>
      </c>
      <c r="H6678" t="s">
        <v>219</v>
      </c>
      <c r="I6678" s="2">
        <v>13.37</v>
      </c>
      <c r="J6678" t="s">
        <v>220</v>
      </c>
      <c r="K6678" t="s">
        <v>221</v>
      </c>
      <c r="L6678" s="3" t="str">
        <f>+INDEX([1]!TABLA_MAESTRO_DE_ARTICULO[SubGroupName],MATCH(Tabla_lineas[[#This Row],[CODIGO SAP]],[1]!TABLA_MAESTRO_DE_ARTICULO[ItemCode],0))</f>
        <v>CREMA DERMICA</v>
      </c>
      <c r="M6678" t="s">
        <v>222</v>
      </c>
      <c r="N6678">
        <v>19</v>
      </c>
      <c r="O6678" t="s">
        <v>223</v>
      </c>
      <c r="S6678" s="2">
        <v>700</v>
      </c>
      <c r="T6678">
        <v>5250</v>
      </c>
      <c r="U6678">
        <v>7.51</v>
      </c>
      <c r="V6678">
        <v>7.5</v>
      </c>
      <c r="W6678">
        <v>4.5</v>
      </c>
      <c r="Z6678" s="4" t="s">
        <v>53</v>
      </c>
      <c r="AA6678" t="s">
        <v>153</v>
      </c>
      <c r="AB6678">
        <v>46132</v>
      </c>
      <c r="AG6678">
        <v>0</v>
      </c>
      <c r="AH6678">
        <v>700</v>
      </c>
      <c r="AM6678" t="str">
        <f>SUBSTITUTE(Tabla_lineas[[#This Row],[Codigo Liname]]," ","")</f>
        <v>D0103</v>
      </c>
    </row>
    <row r="6679" spans="1:39" customFormat="1" x14ac:dyDescent="0.25">
      <c r="A6679" s="2">
        <v>539</v>
      </c>
      <c r="B6679" t="s">
        <v>1157</v>
      </c>
      <c r="C6679">
        <f t="shared" si="104"/>
        <v>1642469</v>
      </c>
      <c r="D6679">
        <v>5495</v>
      </c>
      <c r="E6679" t="s">
        <v>449</v>
      </c>
      <c r="F6679">
        <v>4.2</v>
      </c>
      <c r="G6679">
        <v>2.2799999999999998</v>
      </c>
      <c r="H6679" t="s">
        <v>450</v>
      </c>
      <c r="I6679" s="2">
        <v>2.2799999999999998</v>
      </c>
      <c r="J6679" t="s">
        <v>451</v>
      </c>
      <c r="K6679" t="s">
        <v>452</v>
      </c>
      <c r="L6679" s="3" t="str">
        <f>+INDEX([1]!TABLA_MAESTRO_DE_ARTICULO[SubGroupName],MATCH(Tabla_lineas[[#This Row],[CODIGO SAP]],[1]!TABLA_MAESTRO_DE_ARTICULO[ItemCode],0))</f>
        <v>OVULO VAGINAL</v>
      </c>
      <c r="M6679" t="s">
        <v>453</v>
      </c>
      <c r="N6679">
        <v>18</v>
      </c>
      <c r="O6679" t="s">
        <v>97</v>
      </c>
      <c r="S6679" s="2">
        <v>3500</v>
      </c>
      <c r="T6679">
        <v>5460</v>
      </c>
      <c r="U6679">
        <v>1.57</v>
      </c>
      <c r="V6679">
        <v>1.56</v>
      </c>
      <c r="W6679">
        <v>0.7</v>
      </c>
      <c r="Z6679" s="4" t="s">
        <v>53</v>
      </c>
      <c r="AA6679" t="s">
        <v>126</v>
      </c>
      <c r="AB6679">
        <v>46132</v>
      </c>
      <c r="AG6679">
        <v>0</v>
      </c>
      <c r="AH6679">
        <v>3500</v>
      </c>
      <c r="AM6679" t="str">
        <f>SUBSTITUTE(Tabla_lineas[[#This Row],[Codigo Liname]]," ","")</f>
        <v>G0102</v>
      </c>
    </row>
    <row r="6680" spans="1:39" customFormat="1" x14ac:dyDescent="0.25">
      <c r="A6680" s="2">
        <v>539</v>
      </c>
      <c r="B6680" t="s">
        <v>1157</v>
      </c>
      <c r="C6680">
        <f t="shared" si="104"/>
        <v>1642469</v>
      </c>
      <c r="D6680">
        <v>8372.16</v>
      </c>
      <c r="E6680" t="s">
        <v>229</v>
      </c>
      <c r="F6680">
        <v>19.329999999999998</v>
      </c>
      <c r="G6680">
        <v>18.399999999999999</v>
      </c>
      <c r="H6680" t="s">
        <v>230</v>
      </c>
      <c r="I6680" s="2">
        <v>18.399999999999999</v>
      </c>
      <c r="J6680" t="s">
        <v>231</v>
      </c>
      <c r="K6680" t="s">
        <v>232</v>
      </c>
      <c r="L6680" s="3" t="str">
        <f>+INDEX([1]!TABLA_MAESTRO_DE_ARTICULO[SubGroupName],MATCH(Tabla_lineas[[#This Row],[CODIGO SAP]],[1]!TABLA_MAESTRO_DE_ARTICULO[ItemCode],0))</f>
        <v>SUSPENSION</v>
      </c>
      <c r="M6680" t="s">
        <v>233</v>
      </c>
      <c r="N6680">
        <v>21</v>
      </c>
      <c r="O6680" t="s">
        <v>65</v>
      </c>
      <c r="S6680" s="2">
        <v>912</v>
      </c>
      <c r="T6680">
        <v>8363.0399999999991</v>
      </c>
      <c r="U6680">
        <v>9.18</v>
      </c>
      <c r="V6680">
        <v>9.17</v>
      </c>
      <c r="W6680">
        <v>5.5</v>
      </c>
      <c r="Z6680" s="4" t="s">
        <v>53</v>
      </c>
      <c r="AA6680" t="s">
        <v>153</v>
      </c>
      <c r="AB6680">
        <v>46132</v>
      </c>
      <c r="AG6680">
        <v>0</v>
      </c>
      <c r="AH6680">
        <v>912</v>
      </c>
      <c r="AM6680" t="str">
        <f>SUBSTITUTE(Tabla_lineas[[#This Row],[Codigo Liname]]," ","")</f>
        <v>J0138</v>
      </c>
    </row>
    <row r="6681" spans="1:39" customFormat="1" x14ac:dyDescent="0.25">
      <c r="A6681" s="2">
        <v>539</v>
      </c>
      <c r="B6681" t="s">
        <v>1157</v>
      </c>
      <c r="C6681">
        <f t="shared" si="104"/>
        <v>1642469</v>
      </c>
      <c r="D6681">
        <v>22860</v>
      </c>
      <c r="E6681" t="s">
        <v>239</v>
      </c>
      <c r="F6681">
        <v>1.48</v>
      </c>
      <c r="G6681">
        <v>1.48</v>
      </c>
      <c r="H6681" t="s">
        <v>240</v>
      </c>
      <c r="I6681" s="2">
        <v>2.54</v>
      </c>
      <c r="J6681" t="s">
        <v>241</v>
      </c>
      <c r="K6681" t="s">
        <v>242</v>
      </c>
      <c r="L6681" s="3" t="str">
        <f>+INDEX([1]!TABLA_MAESTRO_DE_ARTICULO[SubGroupName],MATCH(Tabla_lineas[[#This Row],[CODIGO SAP]],[1]!TABLA_MAESTRO_DE_ARTICULO[ItemCode],0))</f>
        <v>COMPRIMIDO</v>
      </c>
      <c r="M6681" t="s">
        <v>243</v>
      </c>
      <c r="N6681">
        <v>20</v>
      </c>
      <c r="O6681" t="s">
        <v>45</v>
      </c>
      <c r="S6681" s="2">
        <v>9000</v>
      </c>
      <c r="T6681">
        <v>13230</v>
      </c>
      <c r="U6681">
        <v>2.54</v>
      </c>
      <c r="V6681">
        <v>1.47</v>
      </c>
      <c r="W6681">
        <v>0.4</v>
      </c>
      <c r="Z6681" s="4" t="s">
        <v>53</v>
      </c>
      <c r="AA6681" t="s">
        <v>120</v>
      </c>
      <c r="AB6681">
        <v>46132</v>
      </c>
      <c r="AG6681">
        <v>0</v>
      </c>
      <c r="AH6681">
        <v>9000</v>
      </c>
      <c r="AM6681" t="str">
        <f>SUBSTITUTE(Tabla_lineas[[#This Row],[Codigo Liname]]," ","")</f>
        <v>J0137</v>
      </c>
    </row>
    <row r="6682" spans="1:39" customFormat="1" x14ac:dyDescent="0.25">
      <c r="A6682" s="2">
        <v>539</v>
      </c>
      <c r="B6682" t="s">
        <v>1157</v>
      </c>
      <c r="C6682">
        <f t="shared" si="104"/>
        <v>1642469</v>
      </c>
      <c r="D6682">
        <v>41820</v>
      </c>
      <c r="E6682" t="s">
        <v>244</v>
      </c>
      <c r="F6682">
        <v>4.03</v>
      </c>
      <c r="G6682">
        <v>4.03</v>
      </c>
      <c r="H6682" t="s">
        <v>245</v>
      </c>
      <c r="I6682" s="2">
        <v>6.97</v>
      </c>
      <c r="J6682" t="s">
        <v>246</v>
      </c>
      <c r="K6682" t="s">
        <v>247</v>
      </c>
      <c r="L6682" s="3" t="str">
        <f>+INDEX([1]!TABLA_MAESTRO_DE_ARTICULO[SubGroupName],MATCH(Tabla_lineas[[#This Row],[CODIGO SAP]],[1]!TABLA_MAESTRO_DE_ARTICULO[ItemCode],0))</f>
        <v>SOLUCION INYECTABLE</v>
      </c>
      <c r="M6682" t="s">
        <v>248</v>
      </c>
      <c r="N6682">
        <v>23</v>
      </c>
      <c r="O6682" t="s">
        <v>249</v>
      </c>
      <c r="S6682" s="2">
        <v>6000</v>
      </c>
      <c r="T6682">
        <v>24119.999999999996</v>
      </c>
      <c r="U6682">
        <v>6.97</v>
      </c>
      <c r="V6682">
        <v>4.0199999999999996</v>
      </c>
      <c r="W6682">
        <v>0.7</v>
      </c>
      <c r="Z6682" s="4" t="s">
        <v>53</v>
      </c>
      <c r="AA6682" t="s">
        <v>126</v>
      </c>
      <c r="AB6682">
        <v>46132</v>
      </c>
      <c r="AG6682">
        <v>0</v>
      </c>
      <c r="AH6682">
        <v>6000</v>
      </c>
      <c r="AM6682" t="str">
        <f>SUBSTITUTE(Tabla_lineas[[#This Row],[Codigo Liname]]," ","")</f>
        <v>H0204</v>
      </c>
    </row>
    <row r="6683" spans="1:39" customFormat="1" x14ac:dyDescent="0.25">
      <c r="A6683" s="2">
        <v>539</v>
      </c>
      <c r="B6683" t="s">
        <v>1157</v>
      </c>
      <c r="C6683">
        <f t="shared" si="104"/>
        <v>1642469</v>
      </c>
      <c r="D6683">
        <v>15344</v>
      </c>
      <c r="E6683" t="s">
        <v>60</v>
      </c>
      <c r="F6683">
        <v>15.12</v>
      </c>
      <c r="G6683">
        <v>9.5</v>
      </c>
      <c r="H6683" t="s">
        <v>61</v>
      </c>
      <c r="I6683" s="2">
        <v>9.59</v>
      </c>
      <c r="J6683" t="s">
        <v>62</v>
      </c>
      <c r="K6683" t="s">
        <v>63</v>
      </c>
      <c r="L6683" s="3" t="str">
        <f>+INDEX([1]!TABLA_MAESTRO_DE_ARTICULO[SubGroupName],MATCH(Tabla_lineas[[#This Row],[CODIGO SAP]],[1]!TABLA_MAESTRO_DE_ARTICULO[ItemCode],0))</f>
        <v>JARABE</v>
      </c>
      <c r="M6683" t="s">
        <v>64</v>
      </c>
      <c r="N6683">
        <v>22</v>
      </c>
      <c r="O6683" t="s">
        <v>65</v>
      </c>
      <c r="S6683" s="2">
        <v>1600</v>
      </c>
      <c r="T6683">
        <v>15184</v>
      </c>
      <c r="U6683">
        <v>9.59</v>
      </c>
      <c r="V6683">
        <v>9.49</v>
      </c>
      <c r="W6683">
        <v>5</v>
      </c>
      <c r="Z6683" s="4" t="s">
        <v>46</v>
      </c>
      <c r="AA6683" t="s">
        <v>153</v>
      </c>
      <c r="AB6683">
        <v>46096</v>
      </c>
      <c r="AG6683">
        <v>0</v>
      </c>
      <c r="AH6683">
        <v>1600</v>
      </c>
      <c r="AM6683" t="str">
        <f>SUBSTITUTE(Tabla_lineas[[#This Row],[Codigo Liname]]," ","")</f>
        <v>R0503</v>
      </c>
    </row>
    <row r="6684" spans="1:39" customFormat="1" x14ac:dyDescent="0.25">
      <c r="A6684" s="2">
        <v>539</v>
      </c>
      <c r="B6684" t="s">
        <v>1157</v>
      </c>
      <c r="C6684">
        <f t="shared" si="104"/>
        <v>1642469</v>
      </c>
      <c r="D6684">
        <v>7714</v>
      </c>
      <c r="E6684" t="s">
        <v>250</v>
      </c>
      <c r="F6684">
        <v>24.52</v>
      </c>
      <c r="G6684">
        <v>24.5</v>
      </c>
      <c r="H6684" t="s">
        <v>251</v>
      </c>
      <c r="I6684" s="2">
        <v>26.21</v>
      </c>
      <c r="J6684" t="s">
        <v>252</v>
      </c>
      <c r="K6684" t="s">
        <v>253</v>
      </c>
      <c r="L6684" s="3" t="str">
        <f>+INDEX([1]!TABLA_MAESTRO_DE_ARTICULO[SubGroupName],MATCH(Tabla_lineas[[#This Row],[CODIGO SAP]],[1]!TABLA_MAESTRO_DE_ARTICULO[ItemCode],0))</f>
        <v>GEL</v>
      </c>
      <c r="M6684" t="s">
        <v>254</v>
      </c>
      <c r="N6684">
        <v>26</v>
      </c>
      <c r="O6684" t="s">
        <v>255</v>
      </c>
      <c r="S6684" s="2">
        <v>700</v>
      </c>
      <c r="T6684">
        <v>7707</v>
      </c>
      <c r="U6684">
        <v>11.02</v>
      </c>
      <c r="V6684">
        <v>11.01</v>
      </c>
      <c r="W6684">
        <v>5</v>
      </c>
      <c r="Z6684" s="4" t="s">
        <v>46</v>
      </c>
      <c r="AA6684" t="s">
        <v>153</v>
      </c>
      <c r="AB6684">
        <v>46132</v>
      </c>
      <c r="AG6684">
        <v>0</v>
      </c>
      <c r="AH6684">
        <v>700</v>
      </c>
      <c r="AM6684" t="str">
        <f>SUBSTITUTE(Tabla_lineas[[#This Row],[Codigo Liname]]," ","")</f>
        <v>M0101</v>
      </c>
    </row>
    <row r="6685" spans="1:39" customFormat="1" x14ac:dyDescent="0.25">
      <c r="A6685" s="2">
        <v>539</v>
      </c>
      <c r="B6685" t="s">
        <v>1157</v>
      </c>
      <c r="C6685">
        <f t="shared" si="104"/>
        <v>1642469</v>
      </c>
      <c r="D6685">
        <v>8100</v>
      </c>
      <c r="E6685" t="s">
        <v>138</v>
      </c>
      <c r="F6685">
        <v>0.2</v>
      </c>
      <c r="G6685">
        <v>0.2</v>
      </c>
      <c r="H6685" t="s">
        <v>139</v>
      </c>
      <c r="I6685" s="2">
        <v>0.24</v>
      </c>
      <c r="J6685" t="s">
        <v>140</v>
      </c>
      <c r="K6685" t="s">
        <v>141</v>
      </c>
      <c r="L6685" s="3" t="str">
        <f>+INDEX([1]!TABLA_MAESTRO_DE_ARTICULO[SubGroupName],MATCH(Tabla_lineas[[#This Row],[CODIGO SAP]],[1]!TABLA_MAESTRO_DE_ARTICULO[ItemCode],0))</f>
        <v>COMPRIMIDO</v>
      </c>
      <c r="M6685" t="s">
        <v>142</v>
      </c>
      <c r="N6685">
        <v>25</v>
      </c>
      <c r="O6685" t="s">
        <v>45</v>
      </c>
      <c r="S6685" s="2">
        <v>45000</v>
      </c>
      <c r="T6685">
        <v>7650.0000000000018</v>
      </c>
      <c r="U6685">
        <v>0.18</v>
      </c>
      <c r="V6685">
        <v>0.17</v>
      </c>
      <c r="W6685">
        <v>0.12</v>
      </c>
      <c r="Z6685" s="4" t="s">
        <v>46</v>
      </c>
      <c r="AA6685" t="s">
        <v>126</v>
      </c>
      <c r="AB6685">
        <v>46132</v>
      </c>
      <c r="AG6685">
        <v>0</v>
      </c>
      <c r="AH6685">
        <v>45000</v>
      </c>
      <c r="AM6685" t="str">
        <f>SUBSTITUTE(Tabla_lineas[[#This Row],[Codigo Liname]]," ","")</f>
        <v>M0102</v>
      </c>
    </row>
    <row r="6686" spans="1:39" customFormat="1" x14ac:dyDescent="0.25">
      <c r="A6686" s="2">
        <v>539</v>
      </c>
      <c r="B6686" t="s">
        <v>1157</v>
      </c>
      <c r="C6686">
        <f t="shared" si="104"/>
        <v>1642469</v>
      </c>
      <c r="D6686">
        <v>7250</v>
      </c>
      <c r="E6686" t="s">
        <v>256</v>
      </c>
      <c r="F6686">
        <v>3.3</v>
      </c>
      <c r="G6686">
        <v>3.3</v>
      </c>
      <c r="H6686" t="s">
        <v>257</v>
      </c>
      <c r="I6686" s="2">
        <v>3.82</v>
      </c>
      <c r="J6686" t="s">
        <v>258</v>
      </c>
      <c r="K6686" t="s">
        <v>259</v>
      </c>
      <c r="L6686" s="3" t="str">
        <f>+INDEX([1]!TABLA_MAESTRO_DE_ARTICULO[SubGroupName],MATCH(Tabla_lineas[[#This Row],[CODIGO SAP]],[1]!TABLA_MAESTRO_DE_ARTICULO[ItemCode],0))</f>
        <v>SOLUCION INYECTABLE</v>
      </c>
      <c r="M6686" t="s">
        <v>260</v>
      </c>
      <c r="N6686">
        <v>24</v>
      </c>
      <c r="O6686" t="s">
        <v>249</v>
      </c>
      <c r="S6686" s="2">
        <v>5000</v>
      </c>
      <c r="T6686">
        <v>7200</v>
      </c>
      <c r="U6686">
        <v>1.45</v>
      </c>
      <c r="V6686">
        <v>1.44</v>
      </c>
      <c r="W6686">
        <v>0.7</v>
      </c>
      <c r="Z6686" s="4" t="s">
        <v>53</v>
      </c>
      <c r="AA6686" t="s">
        <v>153</v>
      </c>
      <c r="AB6686">
        <v>46132</v>
      </c>
      <c r="AG6686">
        <v>0</v>
      </c>
      <c r="AH6686">
        <v>5000</v>
      </c>
      <c r="AM6686" t="str">
        <f>SUBSTITUTE(Tabla_lineas[[#This Row],[Codigo Liname]]," ","")</f>
        <v>M0103</v>
      </c>
    </row>
    <row r="6687" spans="1:39" customFormat="1" x14ac:dyDescent="0.25">
      <c r="A6687" s="2">
        <v>539</v>
      </c>
      <c r="B6687" t="s">
        <v>1157</v>
      </c>
      <c r="C6687">
        <f t="shared" si="104"/>
        <v>1642469</v>
      </c>
      <c r="D6687">
        <v>18848</v>
      </c>
      <c r="E6687" t="s">
        <v>143</v>
      </c>
      <c r="F6687">
        <v>2.17</v>
      </c>
      <c r="G6687">
        <v>2.17</v>
      </c>
      <c r="H6687" t="s">
        <v>144</v>
      </c>
      <c r="I6687" s="2">
        <v>2.3199999999999998</v>
      </c>
      <c r="J6687" t="s">
        <v>145</v>
      </c>
      <c r="K6687" t="s">
        <v>146</v>
      </c>
      <c r="L6687" s="3" t="str">
        <f>+INDEX([1]!TABLA_MAESTRO_DE_ARTICULO[SubGroupName],MATCH(Tabla_lineas[[#This Row],[CODIGO SAP]],[1]!TABLA_MAESTRO_DE_ARTICULO[ItemCode],0))</f>
        <v>CAPSULA DURA</v>
      </c>
      <c r="M6687" t="s">
        <v>147</v>
      </c>
      <c r="N6687">
        <v>27</v>
      </c>
      <c r="O6687" t="s">
        <v>45</v>
      </c>
      <c r="S6687" s="2">
        <v>15200</v>
      </c>
      <c r="T6687">
        <v>18696</v>
      </c>
      <c r="U6687">
        <v>1.24</v>
      </c>
      <c r="V6687">
        <v>1.23</v>
      </c>
      <c r="W6687">
        <v>0.8</v>
      </c>
      <c r="Z6687" s="4" t="s">
        <v>46</v>
      </c>
      <c r="AA6687" t="s">
        <v>120</v>
      </c>
      <c r="AB6687">
        <v>46132</v>
      </c>
      <c r="AG6687">
        <v>0</v>
      </c>
      <c r="AH6687">
        <v>15200</v>
      </c>
      <c r="AM6687" t="str">
        <f>SUBSTITUTE(Tabla_lineas[[#This Row],[Codigo Liname]]," ","")</f>
        <v>J0141</v>
      </c>
    </row>
    <row r="6688" spans="1:39" customFormat="1" x14ac:dyDescent="0.25">
      <c r="A6688" s="2">
        <v>539</v>
      </c>
      <c r="B6688" t="s">
        <v>1157</v>
      </c>
      <c r="C6688">
        <f t="shared" si="104"/>
        <v>1642469</v>
      </c>
      <c r="D6688">
        <v>3600</v>
      </c>
      <c r="E6688" t="s">
        <v>266</v>
      </c>
      <c r="F6688">
        <v>0.56000000000000005</v>
      </c>
      <c r="G6688">
        <v>0.53</v>
      </c>
      <c r="H6688" t="s">
        <v>267</v>
      </c>
      <c r="I6688" s="2">
        <v>0.53</v>
      </c>
      <c r="J6688" t="s">
        <v>268</v>
      </c>
      <c r="K6688" t="s">
        <v>269</v>
      </c>
      <c r="L6688" s="3" t="str">
        <f>+INDEX([1]!TABLA_MAESTRO_DE_ARTICULO[SubGroupName],MATCH(Tabla_lineas[[#This Row],[CODIGO SAP]],[1]!TABLA_MAESTRO_DE_ARTICULO[ItemCode],0))</f>
        <v>COMPRIMIDO</v>
      </c>
      <c r="M6688" t="s">
        <v>270</v>
      </c>
      <c r="N6688">
        <v>28</v>
      </c>
      <c r="O6688" t="s">
        <v>45</v>
      </c>
      <c r="S6688" s="2">
        <v>15000</v>
      </c>
      <c r="T6688">
        <v>3450</v>
      </c>
      <c r="U6688">
        <v>0.24</v>
      </c>
      <c r="V6688">
        <v>0.23</v>
      </c>
      <c r="W6688">
        <v>0.12</v>
      </c>
      <c r="Z6688" s="4" t="s">
        <v>53</v>
      </c>
      <c r="AA6688" t="s">
        <v>126</v>
      </c>
      <c r="AB6688">
        <v>46132</v>
      </c>
      <c r="AG6688">
        <v>0</v>
      </c>
      <c r="AH6688">
        <v>15000</v>
      </c>
      <c r="AM6688" t="str">
        <f>SUBSTITUTE(Tabla_lineas[[#This Row],[Codigo Liname]]," ","")</f>
        <v>C0901</v>
      </c>
    </row>
    <row r="6689" spans="1:39" customFormat="1" x14ac:dyDescent="0.25">
      <c r="A6689" s="2">
        <v>539</v>
      </c>
      <c r="B6689" t="s">
        <v>1157</v>
      </c>
      <c r="C6689">
        <f t="shared" si="104"/>
        <v>1642469</v>
      </c>
      <c r="D6689">
        <v>4170</v>
      </c>
      <c r="E6689" t="s">
        <v>511</v>
      </c>
      <c r="F6689">
        <v>2.99</v>
      </c>
      <c r="G6689">
        <v>1.6</v>
      </c>
      <c r="H6689" t="s">
        <v>512</v>
      </c>
      <c r="I6689" s="2">
        <v>1.6</v>
      </c>
      <c r="J6689" t="s">
        <v>513</v>
      </c>
      <c r="K6689" t="s">
        <v>514</v>
      </c>
      <c r="L6689" s="3" t="str">
        <f>+INDEX([1]!TABLA_MAESTRO_DE_ARTICULO[SubGroupName],MATCH(Tabla_lineas[[#This Row],[CODIGO SAP]],[1]!TABLA_MAESTRO_DE_ARTICULO[ItemCode],0))</f>
        <v>COMPRIMIDO</v>
      </c>
      <c r="M6689" t="s">
        <v>515</v>
      </c>
      <c r="N6689">
        <v>29</v>
      </c>
      <c r="O6689" t="s">
        <v>45</v>
      </c>
      <c r="S6689" s="2">
        <v>3000</v>
      </c>
      <c r="T6689">
        <v>4140</v>
      </c>
      <c r="U6689">
        <v>1.39</v>
      </c>
      <c r="V6689">
        <v>1.38</v>
      </c>
      <c r="W6689">
        <v>0.9</v>
      </c>
      <c r="Z6689" s="4" t="s">
        <v>46</v>
      </c>
      <c r="AA6689" t="s">
        <v>120</v>
      </c>
      <c r="AB6689">
        <v>46132</v>
      </c>
      <c r="AG6689">
        <v>0</v>
      </c>
      <c r="AH6689">
        <v>3000</v>
      </c>
      <c r="AM6689" t="str">
        <f>SUBSTITUTE(Tabla_lineas[[#This Row],[Codigo Liname]]," ","")</f>
        <v>J0145</v>
      </c>
    </row>
    <row r="6690" spans="1:39" customFormat="1" x14ac:dyDescent="0.25">
      <c r="A6690" s="2">
        <v>539</v>
      </c>
      <c r="B6690" t="s">
        <v>1157</v>
      </c>
      <c r="C6690">
        <f t="shared" si="104"/>
        <v>1642469</v>
      </c>
      <c r="D6690">
        <v>11390</v>
      </c>
      <c r="E6690" t="s">
        <v>292</v>
      </c>
      <c r="F6690">
        <v>25.27</v>
      </c>
      <c r="G6690">
        <v>18.27</v>
      </c>
      <c r="H6690" t="s">
        <v>293</v>
      </c>
      <c r="I6690" s="2">
        <v>18.27</v>
      </c>
      <c r="J6690" t="s">
        <v>294</v>
      </c>
      <c r="K6690" t="s">
        <v>295</v>
      </c>
      <c r="L6690" s="3" t="str">
        <f>+INDEX([1]!TABLA_MAESTRO_DE_ARTICULO[SubGroupName],MATCH(Tabla_lineas[[#This Row],[CODIGO SAP]],[1]!TABLA_MAESTRO_DE_ARTICULO[ItemCode],0))</f>
        <v>CREMA DERMICA</v>
      </c>
      <c r="M6690" t="s">
        <v>296</v>
      </c>
      <c r="N6690">
        <v>30</v>
      </c>
      <c r="O6690" t="s">
        <v>297</v>
      </c>
      <c r="S6690" s="2">
        <v>1000</v>
      </c>
      <c r="T6690">
        <v>11380</v>
      </c>
      <c r="U6690">
        <v>11.39</v>
      </c>
      <c r="V6690">
        <v>11.38</v>
      </c>
      <c r="W6690">
        <v>5</v>
      </c>
      <c r="Z6690" s="4" t="s">
        <v>46</v>
      </c>
      <c r="AA6690" t="s">
        <v>153</v>
      </c>
      <c r="AB6690">
        <v>46132</v>
      </c>
      <c r="AG6690">
        <v>0</v>
      </c>
      <c r="AH6690">
        <v>1000</v>
      </c>
      <c r="AM6690" t="str">
        <f>SUBSTITUTE(Tabla_lineas[[#This Row],[Codigo Liname]]," ","")</f>
        <v>D0704</v>
      </c>
    </row>
    <row r="6691" spans="1:39" customFormat="1" x14ac:dyDescent="0.25">
      <c r="A6691" s="2">
        <v>539</v>
      </c>
      <c r="B6691" t="s">
        <v>1157</v>
      </c>
      <c r="C6691">
        <f t="shared" si="104"/>
        <v>1642469</v>
      </c>
      <c r="D6691">
        <v>11040.1</v>
      </c>
      <c r="E6691" t="s">
        <v>298</v>
      </c>
      <c r="F6691">
        <v>14.58</v>
      </c>
      <c r="G6691">
        <v>14.58</v>
      </c>
      <c r="H6691" t="s">
        <v>299</v>
      </c>
      <c r="I6691" s="2">
        <v>24.71</v>
      </c>
      <c r="J6691" t="s">
        <v>300</v>
      </c>
      <c r="K6691" t="s">
        <v>301</v>
      </c>
      <c r="L6691" s="3" t="str">
        <f>+INDEX([1]!TABLA_MAESTRO_DE_ARTICULO[SubGroupName],MATCH(Tabla_lineas[[#This Row],[CODIGO SAP]],[1]!TABLA_MAESTRO_DE_ARTICULO[ItemCode],0))</f>
        <v>SUSPENSION</v>
      </c>
      <c r="M6691" t="s">
        <v>302</v>
      </c>
      <c r="N6691">
        <v>33</v>
      </c>
      <c r="O6691" t="s">
        <v>65</v>
      </c>
      <c r="S6691" s="2">
        <v>1130</v>
      </c>
      <c r="T6691">
        <v>11028.8</v>
      </c>
      <c r="U6691">
        <v>9.77</v>
      </c>
      <c r="V6691">
        <v>9.76</v>
      </c>
      <c r="W6691">
        <v>5.5</v>
      </c>
      <c r="Z6691" s="4" t="s">
        <v>53</v>
      </c>
      <c r="AA6691" t="s">
        <v>153</v>
      </c>
      <c r="AB6691">
        <v>46096</v>
      </c>
      <c r="AG6691">
        <v>0</v>
      </c>
      <c r="AH6691">
        <v>1130</v>
      </c>
      <c r="AM6691" t="str">
        <f>SUBSTITUTE(Tabla_lineas[[#This Row],[Codigo Liname]]," ","")</f>
        <v>M0104</v>
      </c>
    </row>
    <row r="6692" spans="1:39" customFormat="1" x14ac:dyDescent="0.25">
      <c r="A6692" s="2">
        <v>539</v>
      </c>
      <c r="B6692" t="s">
        <v>1157</v>
      </c>
      <c r="C6692">
        <f t="shared" si="104"/>
        <v>1642469</v>
      </c>
      <c r="D6692">
        <v>78660</v>
      </c>
      <c r="E6692" t="s">
        <v>303</v>
      </c>
      <c r="F6692">
        <v>0.75</v>
      </c>
      <c r="G6692">
        <v>0.69</v>
      </c>
      <c r="H6692" t="s">
        <v>304</v>
      </c>
      <c r="I6692" s="2">
        <v>0.69</v>
      </c>
      <c r="J6692" t="s">
        <v>305</v>
      </c>
      <c r="K6692" t="s">
        <v>306</v>
      </c>
      <c r="L6692" s="3" t="str">
        <f>+INDEX([1]!TABLA_MAESTRO_DE_ARTICULO[SubGroupName],MATCH(Tabla_lineas[[#This Row],[CODIGO SAP]],[1]!TABLA_MAESTRO_DE_ARTICULO[ItemCode],0))</f>
        <v>COMPRIMIDO</v>
      </c>
      <c r="M6692" t="s">
        <v>307</v>
      </c>
      <c r="N6692">
        <v>32</v>
      </c>
      <c r="O6692" t="s">
        <v>45</v>
      </c>
      <c r="P6692">
        <v>138600</v>
      </c>
      <c r="Q6692">
        <v>3275900</v>
      </c>
      <c r="R6692">
        <v>3414500</v>
      </c>
      <c r="S6692" s="2">
        <v>114000</v>
      </c>
      <c r="T6692">
        <v>77520</v>
      </c>
      <c r="U6692">
        <v>0.69</v>
      </c>
      <c r="V6692">
        <v>0.68</v>
      </c>
      <c r="W6692">
        <v>0.14000000000000001</v>
      </c>
      <c r="Z6692" s="4" t="s">
        <v>46</v>
      </c>
      <c r="AA6692" t="s">
        <v>120</v>
      </c>
      <c r="AB6692">
        <v>46132</v>
      </c>
      <c r="AG6692">
        <v>0</v>
      </c>
      <c r="AH6692">
        <v>114000</v>
      </c>
      <c r="AM6692" t="str">
        <f>SUBSTITUTE(Tabla_lineas[[#This Row],[Codigo Liname]]," ","")</f>
        <v>M0105</v>
      </c>
    </row>
    <row r="6693" spans="1:39" customFormat="1" x14ac:dyDescent="0.25">
      <c r="A6693" s="2">
        <v>539</v>
      </c>
      <c r="B6693" t="s">
        <v>1157</v>
      </c>
      <c r="C6693">
        <f t="shared" si="104"/>
        <v>1642469</v>
      </c>
      <c r="D6693">
        <v>2470</v>
      </c>
      <c r="E6693" t="s">
        <v>454</v>
      </c>
      <c r="F6693">
        <v>0.33</v>
      </c>
      <c r="G6693">
        <v>0.33</v>
      </c>
      <c r="H6693" t="s">
        <v>455</v>
      </c>
      <c r="I6693" s="2">
        <v>0.68</v>
      </c>
      <c r="J6693" t="s">
        <v>456</v>
      </c>
      <c r="K6693" t="s">
        <v>457</v>
      </c>
      <c r="L6693" s="3" t="str">
        <f>+INDEX([1]!TABLA_MAESTRO_DE_ARTICULO[SubGroupName],MATCH(Tabla_lineas[[#This Row],[CODIGO SAP]],[1]!TABLA_MAESTRO_DE_ARTICULO[ItemCode],0))</f>
        <v>COMPRIMIDO</v>
      </c>
      <c r="M6693" t="s">
        <v>458</v>
      </c>
      <c r="N6693">
        <v>34</v>
      </c>
      <c r="O6693" t="s">
        <v>45</v>
      </c>
      <c r="S6693" s="2">
        <v>9500</v>
      </c>
      <c r="T6693">
        <v>2375</v>
      </c>
      <c r="U6693">
        <v>0.26</v>
      </c>
      <c r="V6693">
        <v>0.25</v>
      </c>
      <c r="W6693">
        <v>0.12</v>
      </c>
      <c r="Z6693" s="4" t="s">
        <v>46</v>
      </c>
      <c r="AA6693" t="s">
        <v>153</v>
      </c>
      <c r="AB6693">
        <v>46132</v>
      </c>
      <c r="AG6693">
        <v>0</v>
      </c>
      <c r="AH6693">
        <v>9500</v>
      </c>
      <c r="AM6693" t="str">
        <f>SUBSTITUTE(Tabla_lineas[[#This Row],[Codigo Liname]]," ","")</f>
        <v>M0106</v>
      </c>
    </row>
    <row r="6694" spans="1:39" customFormat="1" x14ac:dyDescent="0.25">
      <c r="A6694" s="2">
        <v>539</v>
      </c>
      <c r="B6694" t="s">
        <v>1157</v>
      </c>
      <c r="C6694">
        <f t="shared" si="104"/>
        <v>1642469</v>
      </c>
      <c r="D6694">
        <v>3270</v>
      </c>
      <c r="E6694" t="s">
        <v>308</v>
      </c>
      <c r="F6694">
        <v>5.07</v>
      </c>
      <c r="G6694">
        <v>5.07</v>
      </c>
      <c r="H6694" t="s">
        <v>309</v>
      </c>
      <c r="I6694" s="2">
        <v>10.9</v>
      </c>
      <c r="J6694" t="s">
        <v>310</v>
      </c>
      <c r="K6694" t="s">
        <v>311</v>
      </c>
      <c r="L6694" s="3" t="str">
        <f>+INDEX([1]!TABLA_MAESTRO_DE_ARTICULO[SubGroupName],MATCH(Tabla_lineas[[#This Row],[CODIGO SAP]],[1]!TABLA_MAESTRO_DE_ARTICULO[ItemCode],0))</f>
        <v>SOLUCION INYECTABLE</v>
      </c>
      <c r="M6694" t="s">
        <v>312</v>
      </c>
      <c r="N6694">
        <v>37</v>
      </c>
      <c r="O6694" t="s">
        <v>249</v>
      </c>
      <c r="S6694" s="2">
        <v>300</v>
      </c>
      <c r="T6694">
        <v>1521</v>
      </c>
      <c r="U6694">
        <v>10.9</v>
      </c>
      <c r="V6694">
        <v>5.07</v>
      </c>
      <c r="W6694">
        <v>1</v>
      </c>
      <c r="Z6694" s="4" t="s">
        <v>46</v>
      </c>
      <c r="AA6694" t="s">
        <v>126</v>
      </c>
      <c r="AB6694">
        <v>46132</v>
      </c>
      <c r="AG6694">
        <v>0</v>
      </c>
      <c r="AH6694">
        <v>300</v>
      </c>
      <c r="AM6694" t="str">
        <f>SUBSTITUTE(Tabla_lineas[[#This Row],[Codigo Liname]]," ","")</f>
        <v>M0109</v>
      </c>
    </row>
    <row r="6695" spans="1:39" customFormat="1" x14ac:dyDescent="0.25">
      <c r="A6695" s="2">
        <v>539</v>
      </c>
      <c r="B6695" t="s">
        <v>1157</v>
      </c>
      <c r="C6695">
        <f t="shared" si="104"/>
        <v>1642469</v>
      </c>
      <c r="D6695">
        <v>2134</v>
      </c>
      <c r="E6695" t="s">
        <v>76</v>
      </c>
      <c r="F6695">
        <v>14.47</v>
      </c>
      <c r="G6695">
        <v>14.37</v>
      </c>
      <c r="H6695" t="s">
        <v>77</v>
      </c>
      <c r="I6695" s="2">
        <v>14.37</v>
      </c>
      <c r="J6695" t="s">
        <v>78</v>
      </c>
      <c r="K6695" t="s">
        <v>79</v>
      </c>
      <c r="L6695" s="3" t="str">
        <f>+INDEX([1]!TABLA_MAESTRO_DE_ARTICULO[SubGroupName],MATCH(Tabla_lineas[[#This Row],[CODIGO SAP]],[1]!TABLA_MAESTRO_DE_ARTICULO[ItemCode],0))</f>
        <v>SOLUCION INYECTABLE</v>
      </c>
      <c r="M6695" t="s">
        <v>80</v>
      </c>
      <c r="N6695">
        <v>38</v>
      </c>
      <c r="O6695" t="s">
        <v>81</v>
      </c>
      <c r="S6695" s="2">
        <v>200</v>
      </c>
      <c r="T6695">
        <v>2132</v>
      </c>
      <c r="U6695">
        <v>10.67</v>
      </c>
      <c r="V6695">
        <v>10.66</v>
      </c>
      <c r="W6695">
        <v>4</v>
      </c>
      <c r="Z6695" s="4" t="s">
        <v>53</v>
      </c>
      <c r="AA6695" t="s">
        <v>153</v>
      </c>
      <c r="AB6695">
        <v>46132</v>
      </c>
      <c r="AG6695">
        <v>0</v>
      </c>
      <c r="AH6695">
        <v>200</v>
      </c>
      <c r="AM6695" t="str">
        <f>SUBSTITUTE(Tabla_lineas[[#This Row],[Codigo Liname]]," ","")</f>
        <v>N0112</v>
      </c>
    </row>
    <row r="6696" spans="1:39" customFormat="1" x14ac:dyDescent="0.25">
      <c r="A6696" s="2">
        <v>539</v>
      </c>
      <c r="B6696" t="s">
        <v>1157</v>
      </c>
      <c r="C6696">
        <f t="shared" si="104"/>
        <v>1642469</v>
      </c>
      <c r="D6696">
        <v>83676</v>
      </c>
      <c r="E6696" t="s">
        <v>82</v>
      </c>
      <c r="F6696">
        <v>1.61</v>
      </c>
      <c r="G6696">
        <v>1.61</v>
      </c>
      <c r="H6696" t="s">
        <v>83</v>
      </c>
      <c r="I6696" s="2">
        <v>3.67</v>
      </c>
      <c r="J6696" t="s">
        <v>84</v>
      </c>
      <c r="K6696" t="s">
        <v>85</v>
      </c>
      <c r="L6696" s="3" t="str">
        <f>+INDEX([1]!TABLA_MAESTRO_DE_ARTICULO[SubGroupName],MATCH(Tabla_lineas[[#This Row],[CODIGO SAP]],[1]!TABLA_MAESTRO_DE_ARTICULO[ItemCode],0))</f>
        <v>COMPRIMIDO</v>
      </c>
      <c r="M6696" t="s">
        <v>86</v>
      </c>
      <c r="N6696">
        <v>40</v>
      </c>
      <c r="O6696" t="s">
        <v>45</v>
      </c>
      <c r="S6696" s="2">
        <v>22800</v>
      </c>
      <c r="T6696">
        <v>36480</v>
      </c>
      <c r="U6696">
        <v>3.67</v>
      </c>
      <c r="V6696">
        <v>1.6</v>
      </c>
      <c r="W6696">
        <v>0.15</v>
      </c>
      <c r="Z6696" s="4" t="s">
        <v>46</v>
      </c>
      <c r="AA6696" t="s">
        <v>126</v>
      </c>
      <c r="AB6696">
        <v>46132</v>
      </c>
      <c r="AG6696">
        <v>0</v>
      </c>
      <c r="AH6696">
        <v>22800</v>
      </c>
      <c r="AM6696" t="str">
        <f>SUBSTITUTE(Tabla_lineas[[#This Row],[Codigo Liname]]," ","")</f>
        <v>C0902</v>
      </c>
    </row>
    <row r="6697" spans="1:39" customFormat="1" x14ac:dyDescent="0.25">
      <c r="A6697" s="2">
        <v>539</v>
      </c>
      <c r="B6697" t="s">
        <v>1157</v>
      </c>
      <c r="C6697">
        <f t="shared" si="104"/>
        <v>1642469</v>
      </c>
      <c r="D6697">
        <v>11560</v>
      </c>
      <c r="E6697" t="s">
        <v>459</v>
      </c>
      <c r="F6697">
        <v>4.76</v>
      </c>
      <c r="G6697">
        <v>2.89</v>
      </c>
      <c r="H6697" t="s">
        <v>460</v>
      </c>
      <c r="I6697" s="2">
        <v>2.89</v>
      </c>
      <c r="J6697" t="s">
        <v>461</v>
      </c>
      <c r="K6697" t="s">
        <v>462</v>
      </c>
      <c r="L6697" s="3" t="str">
        <f>+INDEX([1]!TABLA_MAESTRO_DE_ARTICULO[SubGroupName],MATCH(Tabla_lineas[[#This Row],[CODIGO SAP]],[1]!TABLA_MAESTRO_DE_ARTICULO[ItemCode],0))</f>
        <v>COMPRIMIDO</v>
      </c>
      <c r="M6697" t="s">
        <v>463</v>
      </c>
      <c r="N6697">
        <v>41</v>
      </c>
      <c r="O6697" t="s">
        <v>45</v>
      </c>
      <c r="S6697" s="2">
        <v>4000</v>
      </c>
      <c r="T6697">
        <v>11520</v>
      </c>
      <c r="U6697">
        <v>2.89</v>
      </c>
      <c r="V6697">
        <v>2.88</v>
      </c>
      <c r="W6697">
        <v>0.7</v>
      </c>
      <c r="Z6697" s="4" t="s">
        <v>46</v>
      </c>
      <c r="AA6697" t="s">
        <v>120</v>
      </c>
      <c r="AB6697">
        <v>46132</v>
      </c>
      <c r="AG6697">
        <v>0</v>
      </c>
      <c r="AH6697">
        <v>4000</v>
      </c>
      <c r="AM6697" t="str">
        <f>SUBSTITUTE(Tabla_lineas[[#This Row],[Codigo Liname]]," ","")</f>
        <v>P0205</v>
      </c>
    </row>
    <row r="6698" spans="1:39" customFormat="1" x14ac:dyDescent="0.25">
      <c r="A6698" s="2">
        <v>539</v>
      </c>
      <c r="B6698" t="s">
        <v>1157</v>
      </c>
      <c r="C6698">
        <f t="shared" si="104"/>
        <v>1642469</v>
      </c>
      <c r="D6698">
        <v>19200</v>
      </c>
      <c r="E6698" t="s">
        <v>318</v>
      </c>
      <c r="F6698">
        <v>1.26</v>
      </c>
      <c r="G6698">
        <v>1.26</v>
      </c>
      <c r="H6698" t="s">
        <v>319</v>
      </c>
      <c r="I6698" s="2">
        <v>3.35</v>
      </c>
      <c r="J6698" t="s">
        <v>320</v>
      </c>
      <c r="K6698" t="s">
        <v>321</v>
      </c>
      <c r="L6698" s="3" t="str">
        <f>+INDEX([1]!TABLA_MAESTRO_DE_ARTICULO[SubGroupName],MATCH(Tabla_lineas[[#This Row],[CODIGO SAP]],[1]!TABLA_MAESTRO_DE_ARTICULO[ItemCode],0))</f>
        <v>COMPRIMIDO</v>
      </c>
      <c r="M6698" t="s">
        <v>322</v>
      </c>
      <c r="N6698">
        <v>43</v>
      </c>
      <c r="O6698" t="s">
        <v>45</v>
      </c>
      <c r="S6698" s="2">
        <v>15000</v>
      </c>
      <c r="T6698">
        <v>18750</v>
      </c>
      <c r="U6698">
        <v>1.28</v>
      </c>
      <c r="V6698">
        <v>1.25</v>
      </c>
      <c r="W6698">
        <v>0.2</v>
      </c>
      <c r="Z6698" s="4" t="s">
        <v>46</v>
      </c>
      <c r="AA6698" t="s">
        <v>120</v>
      </c>
      <c r="AB6698">
        <v>46132</v>
      </c>
      <c r="AG6698">
        <v>0</v>
      </c>
      <c r="AH6698">
        <v>15000</v>
      </c>
      <c r="AM6698" t="str">
        <f>SUBSTITUTE(Tabla_lineas[[#This Row],[Codigo Liname]]," ","")</f>
        <v>A1004</v>
      </c>
    </row>
    <row r="6699" spans="1:39" customFormat="1" x14ac:dyDescent="0.25">
      <c r="A6699" s="2">
        <v>539</v>
      </c>
      <c r="B6699" t="s">
        <v>1157</v>
      </c>
      <c r="C6699">
        <f t="shared" si="104"/>
        <v>1642469</v>
      </c>
      <c r="D6699">
        <v>1235.5</v>
      </c>
      <c r="E6699" t="s">
        <v>323</v>
      </c>
      <c r="F6699">
        <v>5.91</v>
      </c>
      <c r="G6699">
        <v>3.53</v>
      </c>
      <c r="H6699" t="s">
        <v>324</v>
      </c>
      <c r="I6699" s="2">
        <v>3.53</v>
      </c>
      <c r="J6699" t="s">
        <v>325</v>
      </c>
      <c r="K6699" t="s">
        <v>326</v>
      </c>
      <c r="L6699" s="3" t="str">
        <f>+INDEX([1]!TABLA_MAESTRO_DE_ARTICULO[SubGroupName],MATCH(Tabla_lineas[[#This Row],[CODIGO SAP]],[1]!TABLA_MAESTRO_DE_ARTICULO[ItemCode],0))</f>
        <v>SOLUCION INYECTABLE</v>
      </c>
      <c r="M6699" t="s">
        <v>327</v>
      </c>
      <c r="N6699">
        <v>45</v>
      </c>
      <c r="O6699" t="s">
        <v>249</v>
      </c>
      <c r="S6699" s="2">
        <v>350</v>
      </c>
      <c r="T6699">
        <v>1232</v>
      </c>
      <c r="U6699">
        <v>3.53</v>
      </c>
      <c r="V6699">
        <v>3.52</v>
      </c>
      <c r="W6699">
        <v>0.7</v>
      </c>
      <c r="Z6699" s="4" t="s">
        <v>46</v>
      </c>
      <c r="AA6699" t="s">
        <v>153</v>
      </c>
      <c r="AB6699">
        <v>46132</v>
      </c>
      <c r="AG6699">
        <v>0</v>
      </c>
      <c r="AH6699">
        <v>350</v>
      </c>
      <c r="AM6699" t="str">
        <f>SUBSTITUTE(Tabla_lineas[[#This Row],[Codigo Liname]]," ","")</f>
        <v>A0308</v>
      </c>
    </row>
    <row r="6700" spans="1:39" customFormat="1" x14ac:dyDescent="0.25">
      <c r="A6700" s="2">
        <v>539</v>
      </c>
      <c r="B6700" t="s">
        <v>1157</v>
      </c>
      <c r="C6700">
        <f t="shared" si="104"/>
        <v>1642469</v>
      </c>
      <c r="D6700">
        <v>1760</v>
      </c>
      <c r="E6700" t="s">
        <v>87</v>
      </c>
      <c r="F6700">
        <v>0.64</v>
      </c>
      <c r="G6700">
        <v>0.44</v>
      </c>
      <c r="H6700" t="s">
        <v>88</v>
      </c>
      <c r="I6700" s="2">
        <v>0.44</v>
      </c>
      <c r="J6700" t="s">
        <v>89</v>
      </c>
      <c r="K6700" t="s">
        <v>90</v>
      </c>
      <c r="L6700" s="3" t="str">
        <f>+INDEX([1]!TABLA_MAESTRO_DE_ARTICULO[SubGroupName],MATCH(Tabla_lineas[[#This Row],[CODIGO SAP]],[1]!TABLA_MAESTRO_DE_ARTICULO[ItemCode],0))</f>
        <v>COMPRIMIDO</v>
      </c>
      <c r="M6700" t="s">
        <v>91</v>
      </c>
      <c r="N6700">
        <v>44</v>
      </c>
      <c r="O6700" t="s">
        <v>45</v>
      </c>
      <c r="S6700" s="2">
        <v>4000</v>
      </c>
      <c r="T6700">
        <v>1720</v>
      </c>
      <c r="U6700">
        <v>0.44</v>
      </c>
      <c r="V6700">
        <v>0.43</v>
      </c>
      <c r="W6700">
        <v>0.12</v>
      </c>
      <c r="Z6700" s="4" t="s">
        <v>46</v>
      </c>
      <c r="AA6700" t="s">
        <v>153</v>
      </c>
      <c r="AB6700">
        <v>46132</v>
      </c>
      <c r="AG6700">
        <v>0</v>
      </c>
      <c r="AH6700">
        <v>4000</v>
      </c>
      <c r="AM6700" t="str">
        <f>SUBSTITUTE(Tabla_lineas[[#This Row],[Codigo Liname]]," ","")</f>
        <v>A0307</v>
      </c>
    </row>
    <row r="6701" spans="1:39" customFormat="1" x14ac:dyDescent="0.25">
      <c r="A6701" s="2">
        <v>539</v>
      </c>
      <c r="B6701" t="s">
        <v>1157</v>
      </c>
      <c r="C6701">
        <f t="shared" si="104"/>
        <v>1642469</v>
      </c>
      <c r="D6701">
        <v>2656</v>
      </c>
      <c r="E6701" t="s">
        <v>464</v>
      </c>
      <c r="F6701">
        <v>28.19</v>
      </c>
      <c r="G6701">
        <v>23.64</v>
      </c>
      <c r="H6701" t="s">
        <v>465</v>
      </c>
      <c r="I6701" s="2">
        <v>23.64</v>
      </c>
      <c r="J6701" t="s">
        <v>466</v>
      </c>
      <c r="K6701" t="s">
        <v>467</v>
      </c>
      <c r="L6701" s="3" t="str">
        <f>+INDEX([1]!TABLA_MAESTRO_DE_ARTICULO[SubGroupName],MATCH(Tabla_lineas[[#This Row],[CODIGO SAP]],[1]!TABLA_MAESTRO_DE_ARTICULO[ItemCode],0))</f>
        <v>GOTAS</v>
      </c>
      <c r="M6701" t="s">
        <v>468</v>
      </c>
      <c r="N6701">
        <v>46</v>
      </c>
      <c r="O6701" t="s">
        <v>469</v>
      </c>
      <c r="S6701" s="2">
        <v>200</v>
      </c>
      <c r="T6701">
        <v>2654</v>
      </c>
      <c r="U6701">
        <v>13.28</v>
      </c>
      <c r="V6701">
        <v>13.27</v>
      </c>
      <c r="W6701">
        <v>5</v>
      </c>
      <c r="Z6701" s="4" t="s">
        <v>46</v>
      </c>
      <c r="AA6701" t="s">
        <v>153</v>
      </c>
      <c r="AB6701">
        <v>46132</v>
      </c>
      <c r="AG6701">
        <v>0</v>
      </c>
      <c r="AH6701">
        <v>200</v>
      </c>
      <c r="AM6701" t="str">
        <f>SUBSTITUTE(Tabla_lineas[[#This Row],[Codigo Liname]]," ","")</f>
        <v>A0309</v>
      </c>
    </row>
    <row r="6702" spans="1:39" customFormat="1" x14ac:dyDescent="0.25">
      <c r="A6702" s="2">
        <v>539</v>
      </c>
      <c r="B6702" t="s">
        <v>1157</v>
      </c>
      <c r="C6702">
        <f t="shared" si="104"/>
        <v>1642469</v>
      </c>
      <c r="D6702">
        <v>2320</v>
      </c>
      <c r="E6702" t="s">
        <v>328</v>
      </c>
      <c r="F6702">
        <v>0.92</v>
      </c>
      <c r="G6702">
        <v>0.75</v>
      </c>
      <c r="H6702" t="s">
        <v>329</v>
      </c>
      <c r="I6702" s="2">
        <v>0.75</v>
      </c>
      <c r="J6702" t="s">
        <v>330</v>
      </c>
      <c r="K6702" t="s">
        <v>331</v>
      </c>
      <c r="L6702" s="3" t="str">
        <f>+INDEX([1]!TABLA_MAESTRO_DE_ARTICULO[SubGroupName],MATCH(Tabla_lineas[[#This Row],[CODIGO SAP]],[1]!TABLA_MAESTRO_DE_ARTICULO[ItemCode],0))</f>
        <v>COMPRIMIDO</v>
      </c>
      <c r="M6702" t="s">
        <v>332</v>
      </c>
      <c r="N6702">
        <v>47</v>
      </c>
      <c r="O6702" t="s">
        <v>45</v>
      </c>
      <c r="P6702">
        <v>63200</v>
      </c>
      <c r="Q6702">
        <v>247600</v>
      </c>
      <c r="R6702">
        <v>310800</v>
      </c>
      <c r="S6702" s="2">
        <v>4000</v>
      </c>
      <c r="T6702">
        <v>2280</v>
      </c>
      <c r="U6702">
        <v>0.57999999999999996</v>
      </c>
      <c r="V6702">
        <v>0.56999999999999995</v>
      </c>
      <c r="W6702">
        <v>0.2</v>
      </c>
      <c r="Z6702" s="4" t="s">
        <v>46</v>
      </c>
      <c r="AA6702" t="s">
        <v>120</v>
      </c>
      <c r="AB6702">
        <v>46132</v>
      </c>
      <c r="AG6702">
        <v>0</v>
      </c>
      <c r="AH6702">
        <v>4000</v>
      </c>
      <c r="AM6702" t="str">
        <f>SUBSTITUTE(Tabla_lineas[[#This Row],[Codigo Liname]]," ","")</f>
        <v>P0109</v>
      </c>
    </row>
    <row r="6703" spans="1:39" customFormat="1" x14ac:dyDescent="0.25">
      <c r="A6703" s="2">
        <v>539</v>
      </c>
      <c r="B6703" t="s">
        <v>1157</v>
      </c>
      <c r="C6703">
        <f t="shared" si="104"/>
        <v>1642469</v>
      </c>
      <c r="D6703">
        <v>4575</v>
      </c>
      <c r="E6703" t="s">
        <v>92</v>
      </c>
      <c r="F6703">
        <v>4.72</v>
      </c>
      <c r="G6703">
        <v>4.72</v>
      </c>
      <c r="H6703" t="s">
        <v>93</v>
      </c>
      <c r="I6703" s="2">
        <v>5.27</v>
      </c>
      <c r="J6703" t="s">
        <v>94</v>
      </c>
      <c r="K6703" t="s">
        <v>95</v>
      </c>
      <c r="L6703" s="3" t="str">
        <f>+INDEX([1]!TABLA_MAESTRO_DE_ARTICULO[SubGroupName],MATCH(Tabla_lineas[[#This Row],[CODIGO SAP]],[1]!TABLA_MAESTRO_DE_ARTICULO[ItemCode],0))</f>
        <v>OVULO VAGINAL</v>
      </c>
      <c r="M6703" t="s">
        <v>96</v>
      </c>
      <c r="N6703">
        <v>48</v>
      </c>
      <c r="O6703" t="s">
        <v>97</v>
      </c>
      <c r="S6703" s="2">
        <v>2500</v>
      </c>
      <c r="T6703">
        <v>4550</v>
      </c>
      <c r="U6703">
        <v>1.83</v>
      </c>
      <c r="V6703">
        <v>1.82</v>
      </c>
      <c r="W6703">
        <v>0.8</v>
      </c>
      <c r="Z6703" s="4" t="s">
        <v>46</v>
      </c>
      <c r="AA6703" t="s">
        <v>126</v>
      </c>
      <c r="AB6703">
        <v>46132</v>
      </c>
      <c r="AG6703">
        <v>0</v>
      </c>
      <c r="AH6703">
        <v>2500</v>
      </c>
      <c r="AM6703" t="str">
        <f>SUBSTITUTE(Tabla_lineas[[#This Row],[Codigo Liname]]," ","")</f>
        <v>G0104</v>
      </c>
    </row>
    <row r="6704" spans="1:39" customFormat="1" x14ac:dyDescent="0.25">
      <c r="A6704" s="2">
        <v>539</v>
      </c>
      <c r="B6704" t="s">
        <v>1157</v>
      </c>
      <c r="C6704">
        <f t="shared" si="104"/>
        <v>1642469</v>
      </c>
      <c r="D6704">
        <v>8077.5</v>
      </c>
      <c r="E6704" t="s">
        <v>343</v>
      </c>
      <c r="F6704">
        <v>26.57</v>
      </c>
      <c r="G6704">
        <v>17.350000000000001</v>
      </c>
      <c r="H6704" t="s">
        <v>344</v>
      </c>
      <c r="I6704" s="2">
        <v>17.350000000000001</v>
      </c>
      <c r="J6704" t="s">
        <v>345</v>
      </c>
      <c r="K6704" t="s">
        <v>346</v>
      </c>
      <c r="L6704" s="3" t="str">
        <f>+INDEX([1]!TABLA_MAESTRO_DE_ARTICULO[SubGroupName],MATCH(Tabla_lineas[[#This Row],[CODIGO SAP]],[1]!TABLA_MAESTRO_DE_ARTICULO[ItemCode],0))</f>
        <v>CREMA DERMICA</v>
      </c>
      <c r="M6704" t="s">
        <v>347</v>
      </c>
      <c r="N6704">
        <v>50</v>
      </c>
      <c r="O6704" t="s">
        <v>297</v>
      </c>
      <c r="S6704" s="2">
        <v>750</v>
      </c>
      <c r="T6704">
        <v>8070</v>
      </c>
      <c r="U6704">
        <v>10.77</v>
      </c>
      <c r="V6704">
        <v>10.76</v>
      </c>
      <c r="W6704">
        <v>5</v>
      </c>
      <c r="Z6704" s="4" t="s">
        <v>53</v>
      </c>
      <c r="AA6704" t="s">
        <v>153</v>
      </c>
      <c r="AB6704">
        <v>46096</v>
      </c>
      <c r="AG6704">
        <v>0</v>
      </c>
      <c r="AH6704">
        <v>750</v>
      </c>
      <c r="AM6704" t="str">
        <f>SUBSTITUTE(Tabla_lineas[[#This Row],[Codigo Liname]]," ","")</f>
        <v>D0104</v>
      </c>
    </row>
    <row r="6705" spans="1:39" customFormat="1" x14ac:dyDescent="0.25">
      <c r="A6705" s="2">
        <v>539</v>
      </c>
      <c r="B6705" t="s">
        <v>1157</v>
      </c>
      <c r="C6705">
        <f t="shared" si="104"/>
        <v>1642469</v>
      </c>
      <c r="D6705">
        <v>3633.6</v>
      </c>
      <c r="E6705" t="s">
        <v>348</v>
      </c>
      <c r="F6705">
        <v>31.43</v>
      </c>
      <c r="G6705">
        <v>31.43</v>
      </c>
      <c r="H6705" t="s">
        <v>349</v>
      </c>
      <c r="I6705" s="2">
        <v>45.42</v>
      </c>
      <c r="J6705" t="s">
        <v>350</v>
      </c>
      <c r="K6705" t="s">
        <v>351</v>
      </c>
      <c r="L6705" s="3" t="str">
        <f>+INDEX([1]!TABLA_MAESTRO_DE_ARTICULO[SubGroupName],MATCH(Tabla_lineas[[#This Row],[CODIGO SAP]],[1]!TABLA_MAESTRO_DE_ARTICULO[ItemCode],0))</f>
        <v>SUSPENSION</v>
      </c>
      <c r="M6705" t="s">
        <v>352</v>
      </c>
      <c r="N6705">
        <v>51</v>
      </c>
      <c r="O6705" t="s">
        <v>181</v>
      </c>
      <c r="S6705" s="2">
        <v>80</v>
      </c>
      <c r="T6705">
        <v>2513.6000000000004</v>
      </c>
      <c r="U6705">
        <v>45.42</v>
      </c>
      <c r="V6705">
        <v>31.42</v>
      </c>
      <c r="W6705">
        <v>10</v>
      </c>
      <c r="Z6705" s="4" t="s">
        <v>46</v>
      </c>
      <c r="AA6705" t="s">
        <v>153</v>
      </c>
      <c r="AB6705">
        <v>46132</v>
      </c>
      <c r="AG6705">
        <v>0</v>
      </c>
      <c r="AH6705">
        <v>80</v>
      </c>
      <c r="AM6705" t="str">
        <f>SUBSTITUTE(Tabla_lineas[[#This Row],[Codigo Liname]]," ","")</f>
        <v>A0704</v>
      </c>
    </row>
    <row r="6706" spans="1:39" customFormat="1" x14ac:dyDescent="0.25">
      <c r="A6706" s="2">
        <v>539</v>
      </c>
      <c r="B6706" t="s">
        <v>1157</v>
      </c>
      <c r="C6706">
        <f t="shared" si="104"/>
        <v>1642469</v>
      </c>
      <c r="D6706">
        <v>10314</v>
      </c>
      <c r="E6706" t="s">
        <v>98</v>
      </c>
      <c r="F6706">
        <v>9.4</v>
      </c>
      <c r="G6706">
        <v>8.77</v>
      </c>
      <c r="H6706" t="s">
        <v>99</v>
      </c>
      <c r="I6706" s="2">
        <v>8.77</v>
      </c>
      <c r="J6706" t="s">
        <v>100</v>
      </c>
      <c r="K6706" t="s">
        <v>101</v>
      </c>
      <c r="L6706" s="3" t="str">
        <f>+INDEX([1]!TABLA_MAESTRO_DE_ARTICULO[SubGroupName],MATCH(Tabla_lineas[[#This Row],[CODIGO SAP]],[1]!TABLA_MAESTRO_DE_ARTICULO[ItemCode],0))</f>
        <v>GOTAS</v>
      </c>
      <c r="M6706" t="s">
        <v>102</v>
      </c>
      <c r="N6706">
        <v>56</v>
      </c>
      <c r="O6706" t="s">
        <v>103</v>
      </c>
      <c r="S6706" s="2">
        <v>1800</v>
      </c>
      <c r="T6706">
        <v>10296</v>
      </c>
      <c r="U6706">
        <v>5.73</v>
      </c>
      <c r="V6706">
        <v>5.72</v>
      </c>
      <c r="W6706">
        <v>3</v>
      </c>
      <c r="Z6706" s="4" t="s">
        <v>46</v>
      </c>
      <c r="AA6706" t="s">
        <v>153</v>
      </c>
      <c r="AB6706">
        <v>46132</v>
      </c>
      <c r="AG6706">
        <v>0</v>
      </c>
      <c r="AH6706">
        <v>1800</v>
      </c>
      <c r="AM6706" t="str">
        <f>SUBSTITUTE(Tabla_lineas[[#This Row],[Codigo Liname]]," ","")</f>
        <v>N0210</v>
      </c>
    </row>
    <row r="6707" spans="1:39" customFormat="1" x14ac:dyDescent="0.25">
      <c r="A6707" s="2">
        <v>539</v>
      </c>
      <c r="B6707" t="s">
        <v>1157</v>
      </c>
      <c r="C6707">
        <f t="shared" si="104"/>
        <v>1642469</v>
      </c>
      <c r="D6707">
        <v>27475</v>
      </c>
      <c r="E6707" t="s">
        <v>353</v>
      </c>
      <c r="F6707">
        <v>11.88</v>
      </c>
      <c r="G6707">
        <v>11.88</v>
      </c>
      <c r="H6707" t="s">
        <v>354</v>
      </c>
      <c r="I6707" s="2">
        <v>13.94</v>
      </c>
      <c r="J6707" t="s">
        <v>355</v>
      </c>
      <c r="K6707" t="s">
        <v>356</v>
      </c>
      <c r="L6707" s="3" t="str">
        <f>+INDEX([1]!TABLA_MAESTRO_DE_ARTICULO[SubGroupName],MATCH(Tabla_lineas[[#This Row],[CODIGO SAP]],[1]!TABLA_MAESTRO_DE_ARTICULO[ItemCode],0))</f>
        <v>JARABE</v>
      </c>
      <c r="M6707" t="s">
        <v>357</v>
      </c>
      <c r="N6707">
        <v>55</v>
      </c>
      <c r="O6707" t="s">
        <v>181</v>
      </c>
      <c r="S6707" s="2">
        <v>3500</v>
      </c>
      <c r="T6707">
        <v>27440</v>
      </c>
      <c r="U6707">
        <v>7.85</v>
      </c>
      <c r="V6707">
        <v>7.84</v>
      </c>
      <c r="W6707">
        <v>5.5</v>
      </c>
      <c r="Z6707" s="4" t="s">
        <v>53</v>
      </c>
      <c r="AA6707" t="s">
        <v>153</v>
      </c>
      <c r="AB6707">
        <v>46096</v>
      </c>
      <c r="AG6707">
        <v>0</v>
      </c>
      <c r="AH6707">
        <v>3500</v>
      </c>
      <c r="AM6707" t="str">
        <f>SUBSTITUTE(Tabla_lineas[[#This Row],[Codigo Liname]]," ","")</f>
        <v>N0209</v>
      </c>
    </row>
    <row r="6708" spans="1:39" customFormat="1" x14ac:dyDescent="0.25">
      <c r="A6708" s="2">
        <v>539</v>
      </c>
      <c r="B6708" t="s">
        <v>1157</v>
      </c>
      <c r="C6708">
        <f t="shared" si="104"/>
        <v>1642469</v>
      </c>
      <c r="D6708">
        <v>23750</v>
      </c>
      <c r="E6708" t="s">
        <v>104</v>
      </c>
      <c r="F6708">
        <v>0.3</v>
      </c>
      <c r="G6708">
        <v>0.25</v>
      </c>
      <c r="H6708" t="s">
        <v>105</v>
      </c>
      <c r="I6708" s="2">
        <v>0.25</v>
      </c>
      <c r="J6708" t="s">
        <v>106</v>
      </c>
      <c r="K6708" t="s">
        <v>107</v>
      </c>
      <c r="L6708" s="3" t="str">
        <f>+INDEX([1]!TABLA_MAESTRO_DE_ARTICULO[SubGroupName],MATCH(Tabla_lineas[[#This Row],[CODIGO SAP]],[1]!TABLA_MAESTRO_DE_ARTICULO[ItemCode],0))</f>
        <v>COMPRIMIDO</v>
      </c>
      <c r="M6708" t="s">
        <v>108</v>
      </c>
      <c r="N6708">
        <v>54</v>
      </c>
      <c r="O6708" t="s">
        <v>45</v>
      </c>
      <c r="S6708" s="2">
        <v>95000</v>
      </c>
      <c r="T6708">
        <v>22800</v>
      </c>
      <c r="U6708">
        <v>0.25</v>
      </c>
      <c r="V6708">
        <v>0.24</v>
      </c>
      <c r="W6708">
        <v>0.12</v>
      </c>
      <c r="Z6708" s="4" t="s">
        <v>46</v>
      </c>
      <c r="AA6708" t="s">
        <v>126</v>
      </c>
      <c r="AB6708">
        <v>46132</v>
      </c>
      <c r="AG6708">
        <v>0</v>
      </c>
      <c r="AH6708">
        <v>95000</v>
      </c>
      <c r="AM6708" t="str">
        <f>SUBSTITUTE(Tabla_lineas[[#This Row],[Codigo Liname]]," ","")</f>
        <v>N0208</v>
      </c>
    </row>
    <row r="6709" spans="1:39" customFormat="1" x14ac:dyDescent="0.25">
      <c r="A6709" s="2">
        <v>539</v>
      </c>
      <c r="B6709" t="s">
        <v>1157</v>
      </c>
      <c r="C6709">
        <f t="shared" si="104"/>
        <v>1642469</v>
      </c>
      <c r="D6709">
        <v>938.00000000000011</v>
      </c>
      <c r="E6709" t="s">
        <v>470</v>
      </c>
      <c r="F6709">
        <v>22.96</v>
      </c>
      <c r="G6709">
        <v>12</v>
      </c>
      <c r="H6709" t="s">
        <v>471</v>
      </c>
      <c r="I6709" s="2">
        <v>12.03</v>
      </c>
      <c r="J6709" t="s">
        <v>472</v>
      </c>
      <c r="K6709" t="s">
        <v>473</v>
      </c>
      <c r="L6709" s="3" t="str">
        <f>+INDEX([1]!TABLA_MAESTRO_DE_ARTICULO[SubGroupName],MATCH(Tabla_lineas[[#This Row],[CODIGO SAP]],[1]!TABLA_MAESTRO_DE_ARTICULO[ItemCode],0))</f>
        <v>LOCION</v>
      </c>
      <c r="M6709" t="s">
        <v>474</v>
      </c>
      <c r="N6709">
        <v>10</v>
      </c>
      <c r="O6709" t="s">
        <v>400</v>
      </c>
      <c r="S6709" s="2">
        <v>100</v>
      </c>
      <c r="T6709">
        <v>936.99999999999989</v>
      </c>
      <c r="U6709">
        <v>9.3800000000000008</v>
      </c>
      <c r="V6709">
        <v>9.3699999999999992</v>
      </c>
      <c r="W6709">
        <v>7</v>
      </c>
      <c r="Z6709" s="4" t="s">
        <v>46</v>
      </c>
      <c r="AA6709" t="s">
        <v>153</v>
      </c>
      <c r="AB6709">
        <v>46132</v>
      </c>
      <c r="AG6709">
        <v>0</v>
      </c>
      <c r="AH6709">
        <v>100</v>
      </c>
      <c r="AM6709" t="str">
        <f>SUBSTITUTE(Tabla_lineas[[#This Row],[Codigo Liname]]," ","")</f>
        <v>P0301</v>
      </c>
    </row>
    <row r="6710" spans="1:39" customFormat="1" x14ac:dyDescent="0.25">
      <c r="A6710" s="2">
        <v>539</v>
      </c>
      <c r="B6710" t="s">
        <v>1157</v>
      </c>
      <c r="C6710">
        <f t="shared" si="104"/>
        <v>1642469</v>
      </c>
      <c r="D6710">
        <v>30460</v>
      </c>
      <c r="E6710" t="s">
        <v>395</v>
      </c>
      <c r="F6710">
        <v>39.200000000000003</v>
      </c>
      <c r="G6710">
        <v>23.99</v>
      </c>
      <c r="H6710" t="s">
        <v>396</v>
      </c>
      <c r="I6710" s="2">
        <v>23.99</v>
      </c>
      <c r="J6710" t="s">
        <v>397</v>
      </c>
      <c r="K6710" t="s">
        <v>398</v>
      </c>
      <c r="L6710" s="3" t="str">
        <f>+INDEX([1]!TABLA_MAESTRO_DE_ARTICULO[SubGroupName],MATCH(Tabla_lineas[[#This Row],[CODIGO SAP]],[1]!TABLA_MAESTRO_DE_ARTICULO[ItemCode],0))</f>
        <v>JARABE</v>
      </c>
      <c r="M6710" t="s">
        <v>399</v>
      </c>
      <c r="N6710">
        <v>63</v>
      </c>
      <c r="O6710" t="s">
        <v>400</v>
      </c>
      <c r="S6710" s="2">
        <v>2000</v>
      </c>
      <c r="T6710">
        <v>30440</v>
      </c>
      <c r="U6710">
        <v>15.23</v>
      </c>
      <c r="V6710">
        <v>15.22</v>
      </c>
      <c r="W6710">
        <v>5</v>
      </c>
      <c r="Z6710" s="4" t="s">
        <v>46</v>
      </c>
      <c r="AA6710" t="s">
        <v>153</v>
      </c>
      <c r="AB6710">
        <v>46096</v>
      </c>
      <c r="AG6710">
        <v>0</v>
      </c>
      <c r="AH6710">
        <v>2000</v>
      </c>
      <c r="AM6710" t="str">
        <f>SUBSTITUTE(Tabla_lineas[[#This Row],[Codigo Liname]]," ","")</f>
        <v>A1205</v>
      </c>
    </row>
    <row r="6711" spans="1:39" customFormat="1" x14ac:dyDescent="0.25">
      <c r="A6711" s="2">
        <v>540</v>
      </c>
      <c r="B6711" t="s">
        <v>1158</v>
      </c>
      <c r="C6711">
        <f t="shared" si="104"/>
        <v>1640388</v>
      </c>
      <c r="D6711">
        <v>4260</v>
      </c>
      <c r="E6711" t="s">
        <v>40</v>
      </c>
      <c r="F6711">
        <v>1.54</v>
      </c>
      <c r="G6711">
        <v>1.54</v>
      </c>
      <c r="H6711" t="s">
        <v>41</v>
      </c>
      <c r="I6711" s="2">
        <v>2.13</v>
      </c>
      <c r="J6711" t="s">
        <v>42</v>
      </c>
      <c r="K6711" t="s">
        <v>43</v>
      </c>
      <c r="L6711" s="3" t="str">
        <f>+INDEX([1]!TABLA_MAESTRO_DE_ARTICULO[SubGroupName],MATCH(Tabla_lineas[[#This Row],[CODIGO SAP]],[1]!TABLA_MAESTRO_DE_ARTICULO[ItemCode],0))</f>
        <v>COMPRIMIDO</v>
      </c>
      <c r="M6711" t="s">
        <v>44</v>
      </c>
      <c r="N6711">
        <v>4</v>
      </c>
      <c r="O6711" t="s">
        <v>45</v>
      </c>
      <c r="P6711">
        <v>381190</v>
      </c>
      <c r="Q6711">
        <v>790200</v>
      </c>
      <c r="R6711">
        <v>1171390</v>
      </c>
      <c r="S6711" s="2">
        <v>2000</v>
      </c>
      <c r="T6711">
        <v>3060</v>
      </c>
      <c r="U6711">
        <v>2.13</v>
      </c>
      <c r="V6711">
        <v>1.53</v>
      </c>
      <c r="W6711">
        <v>0.15</v>
      </c>
      <c r="Z6711" s="4" t="s">
        <v>46</v>
      </c>
      <c r="AA6711" t="s">
        <v>126</v>
      </c>
      <c r="AB6711">
        <v>46132</v>
      </c>
      <c r="AG6711">
        <v>0</v>
      </c>
      <c r="AH6711">
        <v>2000</v>
      </c>
      <c r="AM6711" t="str">
        <f>SUBSTITUTE(Tabla_lineas[[#This Row],[Codigo Liname]]," ","")</f>
        <v>C0807</v>
      </c>
    </row>
    <row r="6712" spans="1:39" customFormat="1" x14ac:dyDescent="0.25">
      <c r="A6712" s="2">
        <v>540</v>
      </c>
      <c r="B6712" t="s">
        <v>1158</v>
      </c>
      <c r="C6712">
        <f t="shared" si="104"/>
        <v>1640388</v>
      </c>
      <c r="D6712">
        <v>26200</v>
      </c>
      <c r="E6712" t="s">
        <v>133</v>
      </c>
      <c r="F6712">
        <v>0.95</v>
      </c>
      <c r="G6712">
        <v>0.95</v>
      </c>
      <c r="H6712" t="s">
        <v>134</v>
      </c>
      <c r="I6712" s="2">
        <v>1.31</v>
      </c>
      <c r="J6712" t="s">
        <v>135</v>
      </c>
      <c r="K6712" t="s">
        <v>136</v>
      </c>
      <c r="L6712" s="3" t="str">
        <f>+INDEX([1]!TABLA_MAESTRO_DE_ARTICULO[SubGroupName],MATCH(Tabla_lineas[[#This Row],[CODIGO SAP]],[1]!TABLA_MAESTRO_DE_ARTICULO[ItemCode],0))</f>
        <v>COMPRIMIDO</v>
      </c>
      <c r="M6712" t="s">
        <v>137</v>
      </c>
      <c r="N6712">
        <v>6</v>
      </c>
      <c r="O6712" t="s">
        <v>45</v>
      </c>
      <c r="P6712">
        <v>32100</v>
      </c>
      <c r="Q6712">
        <v>219600</v>
      </c>
      <c r="R6712">
        <v>251700</v>
      </c>
      <c r="S6712" s="2">
        <v>20000</v>
      </c>
      <c r="T6712">
        <v>18800</v>
      </c>
      <c r="U6712">
        <v>1.31</v>
      </c>
      <c r="V6712">
        <v>0.94</v>
      </c>
      <c r="W6712">
        <v>0.32</v>
      </c>
      <c r="Z6712" s="4" t="s">
        <v>53</v>
      </c>
      <c r="AA6712" t="s">
        <v>120</v>
      </c>
      <c r="AB6712">
        <v>46132</v>
      </c>
      <c r="AG6712">
        <v>0</v>
      </c>
      <c r="AH6712">
        <v>20000</v>
      </c>
      <c r="AM6712" t="str">
        <f>SUBSTITUTE(Tabla_lineas[[#This Row],[Codigo Liname]]," ","")</f>
        <v>N0304</v>
      </c>
    </row>
    <row r="6713" spans="1:39" customFormat="1" x14ac:dyDescent="0.25">
      <c r="A6713" s="2">
        <v>540</v>
      </c>
      <c r="B6713" t="s">
        <v>1158</v>
      </c>
      <c r="C6713">
        <f t="shared" si="104"/>
        <v>1640388</v>
      </c>
      <c r="D6713">
        <v>312</v>
      </c>
      <c r="E6713" t="s">
        <v>71</v>
      </c>
      <c r="F6713">
        <v>2.73</v>
      </c>
      <c r="G6713">
        <v>0.78</v>
      </c>
      <c r="H6713" t="s">
        <v>72</v>
      </c>
      <c r="I6713" s="2">
        <v>0.78</v>
      </c>
      <c r="J6713" t="s">
        <v>73</v>
      </c>
      <c r="K6713" t="s">
        <v>74</v>
      </c>
      <c r="L6713" s="3" t="str">
        <f>+INDEX([1]!TABLA_MAESTRO_DE_ARTICULO[SubGroupName],MATCH(Tabla_lineas[[#This Row],[CODIGO SAP]],[1]!TABLA_MAESTRO_DE_ARTICULO[ItemCode],0))</f>
        <v>COMPRIMIDO</v>
      </c>
      <c r="M6713" t="s">
        <v>75</v>
      </c>
      <c r="N6713">
        <v>9</v>
      </c>
      <c r="O6713" t="s">
        <v>45</v>
      </c>
      <c r="S6713" s="2">
        <v>400</v>
      </c>
      <c r="T6713">
        <v>308</v>
      </c>
      <c r="U6713">
        <v>0.78</v>
      </c>
      <c r="V6713">
        <v>0.77</v>
      </c>
      <c r="W6713">
        <v>0.12</v>
      </c>
      <c r="Z6713" s="4" t="s">
        <v>46</v>
      </c>
      <c r="AA6713" t="s">
        <v>126</v>
      </c>
      <c r="AB6713">
        <v>46132</v>
      </c>
      <c r="AG6713">
        <v>0</v>
      </c>
      <c r="AH6713">
        <v>400</v>
      </c>
      <c r="AM6713" t="str">
        <f>SUBSTITUTE(Tabla_lineas[[#This Row],[Codigo Liname]]," ","")</f>
        <v>C0306</v>
      </c>
    </row>
    <row r="6714" spans="1:39" customFormat="1" x14ac:dyDescent="0.25">
      <c r="A6714" s="2">
        <v>540</v>
      </c>
      <c r="B6714" t="s">
        <v>1158</v>
      </c>
      <c r="C6714">
        <f t="shared" si="104"/>
        <v>1640388</v>
      </c>
      <c r="D6714">
        <v>2550</v>
      </c>
      <c r="E6714" t="s">
        <v>632</v>
      </c>
      <c r="F6714">
        <v>0.75</v>
      </c>
      <c r="G6714">
        <v>0.75</v>
      </c>
      <c r="H6714" t="s">
        <v>633</v>
      </c>
      <c r="I6714" s="2">
        <v>0.75</v>
      </c>
      <c r="J6714" t="s">
        <v>634</v>
      </c>
      <c r="K6714" t="s">
        <v>635</v>
      </c>
      <c r="L6714" s="3" t="str">
        <f>+INDEX([1]!TABLA_MAESTRO_DE_ARTICULO[SubGroupName],MATCH(Tabla_lineas[[#This Row],[CODIGO SAP]],[1]!TABLA_MAESTRO_DE_ARTICULO[ItemCode],0))</f>
        <v>COMPRIMIDO</v>
      </c>
      <c r="M6714" t="s">
        <v>636</v>
      </c>
      <c r="N6714">
        <v>12</v>
      </c>
      <c r="O6714" t="s">
        <v>45</v>
      </c>
      <c r="S6714" s="2">
        <v>3400</v>
      </c>
      <c r="T6714">
        <v>2516</v>
      </c>
      <c r="U6714">
        <v>0.75</v>
      </c>
      <c r="V6714">
        <v>0.74</v>
      </c>
      <c r="W6714">
        <v>0.12</v>
      </c>
      <c r="Z6714" s="4" t="s">
        <v>46</v>
      </c>
      <c r="AA6714" t="s">
        <v>126</v>
      </c>
      <c r="AB6714">
        <v>46132</v>
      </c>
      <c r="AG6714">
        <v>0</v>
      </c>
      <c r="AH6714">
        <v>3400</v>
      </c>
      <c r="AM6714" t="str">
        <f>SUBSTITUTE(Tabla_lineas[[#This Row],[Codigo Liname]]," ","")</f>
        <v>H0208</v>
      </c>
    </row>
    <row r="6715" spans="1:39" customFormat="1" x14ac:dyDescent="0.25">
      <c r="A6715" s="2">
        <v>540</v>
      </c>
      <c r="B6715" t="s">
        <v>1158</v>
      </c>
      <c r="C6715">
        <f t="shared" si="104"/>
        <v>1640388</v>
      </c>
      <c r="D6715">
        <v>740</v>
      </c>
      <c r="E6715" t="s">
        <v>109</v>
      </c>
      <c r="F6715">
        <v>0.59</v>
      </c>
      <c r="G6715">
        <v>0.37</v>
      </c>
      <c r="H6715" t="s">
        <v>110</v>
      </c>
      <c r="I6715" s="2">
        <v>0.37</v>
      </c>
      <c r="J6715" t="s">
        <v>111</v>
      </c>
      <c r="K6715" t="s">
        <v>112</v>
      </c>
      <c r="L6715" s="3" t="str">
        <f>+INDEX([1]!TABLA_MAESTRO_DE_ARTICULO[SubGroupName],MATCH(Tabla_lineas[[#This Row],[CODIGO SAP]],[1]!TABLA_MAESTRO_DE_ARTICULO[ItemCode],0))</f>
        <v>COMPRIMIDO</v>
      </c>
      <c r="M6715" t="s">
        <v>113</v>
      </c>
      <c r="N6715">
        <v>14</v>
      </c>
      <c r="O6715" t="s">
        <v>45</v>
      </c>
      <c r="S6715" s="2">
        <v>2000</v>
      </c>
      <c r="T6715">
        <v>720</v>
      </c>
      <c r="U6715">
        <v>0.37</v>
      </c>
      <c r="V6715">
        <v>0.36</v>
      </c>
      <c r="W6715">
        <v>0.12</v>
      </c>
      <c r="Z6715" s="4" t="s">
        <v>53</v>
      </c>
      <c r="AA6715" t="s">
        <v>126</v>
      </c>
      <c r="AB6715">
        <v>46132</v>
      </c>
      <c r="AG6715">
        <v>0</v>
      </c>
      <c r="AH6715">
        <v>2000</v>
      </c>
      <c r="AM6715" t="str">
        <f>SUBSTITUTE(Tabla_lineas[[#This Row],[Codigo Liname]]," ","")</f>
        <v>B0306</v>
      </c>
    </row>
    <row r="6716" spans="1:39" customFormat="1" x14ac:dyDescent="0.25">
      <c r="A6716" s="2">
        <v>541</v>
      </c>
      <c r="B6716" t="s">
        <v>1159</v>
      </c>
      <c r="C6716">
        <f t="shared" si="104"/>
        <v>1642387</v>
      </c>
      <c r="D6716">
        <v>484</v>
      </c>
      <c r="E6716" t="s">
        <v>683</v>
      </c>
      <c r="F6716">
        <v>3.4</v>
      </c>
      <c r="G6716">
        <v>1.21</v>
      </c>
      <c r="H6716" t="s">
        <v>684</v>
      </c>
      <c r="I6716" s="2">
        <v>1.21</v>
      </c>
      <c r="J6716" t="s">
        <v>685</v>
      </c>
      <c r="K6716" t="s">
        <v>686</v>
      </c>
      <c r="L6716" s="3" t="str">
        <f>+INDEX([1]!TABLA_MAESTRO_DE_ARTICULO[SubGroupName],MATCH(Tabla_lineas[[#This Row],[CODIGO SAP]],[1]!TABLA_MAESTRO_DE_ARTICULO[ItemCode],0))</f>
        <v>COMPRIMIDO</v>
      </c>
      <c r="M6716" t="s">
        <v>687</v>
      </c>
      <c r="N6716">
        <v>7</v>
      </c>
      <c r="O6716" t="s">
        <v>45</v>
      </c>
      <c r="S6716" s="2">
        <v>400</v>
      </c>
      <c r="T6716">
        <v>480</v>
      </c>
      <c r="U6716">
        <v>1.21</v>
      </c>
      <c r="V6716">
        <v>1.2</v>
      </c>
      <c r="W6716">
        <v>0.7</v>
      </c>
      <c r="Z6716" s="4" t="s">
        <v>46</v>
      </c>
      <c r="AA6716" t="s">
        <v>153</v>
      </c>
      <c r="AB6716">
        <v>46132</v>
      </c>
      <c r="AG6716">
        <v>0</v>
      </c>
      <c r="AH6716">
        <v>400</v>
      </c>
      <c r="AM6716" t="str">
        <f>SUBSTITUTE(Tabla_lineas[[#This Row],[Codigo Liname]]," ","")</f>
        <v>P0201</v>
      </c>
    </row>
    <row r="6717" spans="1:39" customFormat="1" x14ac:dyDescent="0.25">
      <c r="A6717" s="2">
        <v>541</v>
      </c>
      <c r="B6717" t="s">
        <v>1159</v>
      </c>
      <c r="C6717">
        <f t="shared" si="104"/>
        <v>1642387</v>
      </c>
      <c r="D6717">
        <v>62302.7</v>
      </c>
      <c r="E6717" t="s">
        <v>166</v>
      </c>
      <c r="F6717">
        <v>111.67</v>
      </c>
      <c r="G6717">
        <v>111.67</v>
      </c>
      <c r="H6717" t="s">
        <v>167</v>
      </c>
      <c r="I6717" s="2">
        <v>144.88999999999999</v>
      </c>
      <c r="J6717" t="s">
        <v>168</v>
      </c>
      <c r="K6717" t="s">
        <v>169</v>
      </c>
      <c r="L6717" s="3" t="str">
        <f>+INDEX([1]!TABLA_MAESTRO_DE_ARTICULO[SubGroupName],MATCH(Tabla_lineas[[#This Row],[CODIGO SAP]],[1]!TABLA_MAESTRO_DE_ARTICULO[ItemCode],0))</f>
        <v>POLVO PARA SUSPENSION</v>
      </c>
      <c r="M6717" t="s">
        <v>170</v>
      </c>
      <c r="N6717">
        <v>11</v>
      </c>
      <c r="O6717" t="s">
        <v>65</v>
      </c>
      <c r="S6717" s="2">
        <v>430</v>
      </c>
      <c r="T6717">
        <v>48013.8</v>
      </c>
      <c r="U6717">
        <v>144.88999999999999</v>
      </c>
      <c r="V6717">
        <v>111.66</v>
      </c>
      <c r="W6717">
        <v>25</v>
      </c>
      <c r="Z6717" s="4" t="s">
        <v>46</v>
      </c>
      <c r="AA6717" t="s">
        <v>120</v>
      </c>
      <c r="AB6717">
        <v>46096</v>
      </c>
      <c r="AG6717">
        <v>0</v>
      </c>
      <c r="AH6717">
        <v>430</v>
      </c>
      <c r="AM6717" t="str">
        <f>SUBSTITUTE(Tabla_lineas[[#This Row],[Codigo Liname]]," ","")</f>
        <v>J0110</v>
      </c>
    </row>
    <row r="6718" spans="1:39" customFormat="1" x14ac:dyDescent="0.25">
      <c r="A6718" s="2">
        <v>541</v>
      </c>
      <c r="B6718" t="s">
        <v>1159</v>
      </c>
      <c r="C6718">
        <f t="shared" si="104"/>
        <v>1642387</v>
      </c>
      <c r="D6718">
        <v>3387.09</v>
      </c>
      <c r="E6718" t="s">
        <v>47</v>
      </c>
      <c r="F6718">
        <v>14.47</v>
      </c>
      <c r="G6718">
        <v>14.47</v>
      </c>
      <c r="H6718" t="s">
        <v>48</v>
      </c>
      <c r="I6718" s="2">
        <v>26.67</v>
      </c>
      <c r="J6718" t="s">
        <v>49</v>
      </c>
      <c r="K6718" t="s">
        <v>50</v>
      </c>
      <c r="L6718" s="3" t="str">
        <f>+INDEX([1]!TABLA_MAESTRO_DE_ARTICULO[SubGroupName],MATCH(Tabla_lineas[[#This Row],[CODIGO SAP]],[1]!TABLA_MAESTRO_DE_ARTICULO[ItemCode],0))</f>
        <v>POLVO PARA INYECTABLE</v>
      </c>
      <c r="M6718" t="s">
        <v>51</v>
      </c>
      <c r="N6718">
        <v>17</v>
      </c>
      <c r="O6718" t="s">
        <v>52</v>
      </c>
      <c r="P6718">
        <v>17583</v>
      </c>
      <c r="Q6718">
        <v>72000</v>
      </c>
      <c r="R6718">
        <v>89583</v>
      </c>
      <c r="S6718" s="2">
        <v>127</v>
      </c>
      <c r="T6718">
        <v>1836.42</v>
      </c>
      <c r="U6718">
        <v>26.67</v>
      </c>
      <c r="V6718">
        <v>14.46</v>
      </c>
      <c r="W6718">
        <v>3.8</v>
      </c>
      <c r="Z6718" s="4" t="s">
        <v>53</v>
      </c>
      <c r="AA6718" t="s">
        <v>126</v>
      </c>
      <c r="AB6718">
        <v>46096</v>
      </c>
      <c r="AG6718">
        <v>0</v>
      </c>
      <c r="AH6718">
        <v>127</v>
      </c>
      <c r="AM6718" t="str">
        <f>SUBSTITUTE(Tabla_lineas[[#This Row],[Codigo Liname]]," ","")</f>
        <v>J0126</v>
      </c>
    </row>
    <row r="6719" spans="1:39" customFormat="1" x14ac:dyDescent="0.25">
      <c r="A6719" s="2">
        <v>541</v>
      </c>
      <c r="B6719" t="s">
        <v>1159</v>
      </c>
      <c r="C6719">
        <f t="shared" si="104"/>
        <v>1642387</v>
      </c>
      <c r="D6719">
        <v>2509.8000000000002</v>
      </c>
      <c r="E6719" t="s">
        <v>198</v>
      </c>
      <c r="F6719">
        <v>1.02</v>
      </c>
      <c r="G6719">
        <v>1</v>
      </c>
      <c r="H6719" t="s">
        <v>199</v>
      </c>
      <c r="I6719" s="2">
        <v>1.78</v>
      </c>
      <c r="J6719" t="s">
        <v>200</v>
      </c>
      <c r="K6719" t="s">
        <v>201</v>
      </c>
      <c r="L6719" s="3" t="str">
        <f>+INDEX([1]!TABLA_MAESTRO_DE_ARTICULO[SubGroupName],MATCH(Tabla_lineas[[#This Row],[CODIGO SAP]],[1]!TABLA_MAESTRO_DE_ARTICULO[ItemCode],0))</f>
        <v>COMPRIMIDO</v>
      </c>
      <c r="M6719" t="s">
        <v>202</v>
      </c>
      <c r="N6719">
        <v>18</v>
      </c>
      <c r="O6719" t="s">
        <v>45</v>
      </c>
      <c r="S6719" s="2">
        <v>1410</v>
      </c>
      <c r="T6719">
        <v>1395.9</v>
      </c>
      <c r="U6719">
        <v>1.78</v>
      </c>
      <c r="V6719">
        <v>0.99</v>
      </c>
      <c r="W6719">
        <v>0.15</v>
      </c>
      <c r="Z6719" s="4" t="s">
        <v>46</v>
      </c>
      <c r="AG6719">
        <v>0</v>
      </c>
      <c r="AH6719">
        <v>1410</v>
      </c>
      <c r="AM6719" t="str">
        <f>SUBSTITUTE(Tabla_lineas[[#This Row],[Codigo Liname]]," ","")</f>
        <v>R0607</v>
      </c>
    </row>
    <row r="6720" spans="1:39" customFormat="1" x14ac:dyDescent="0.25">
      <c r="A6720" s="2">
        <v>541</v>
      </c>
      <c r="B6720" t="s">
        <v>1159</v>
      </c>
      <c r="C6720">
        <f t="shared" si="104"/>
        <v>1642387</v>
      </c>
      <c r="D6720">
        <v>3696</v>
      </c>
      <c r="E6720" t="s">
        <v>54</v>
      </c>
      <c r="F6720">
        <v>87.59</v>
      </c>
      <c r="G6720">
        <v>16.8</v>
      </c>
      <c r="H6720" t="s">
        <v>55</v>
      </c>
      <c r="I6720" s="2">
        <v>16.8</v>
      </c>
      <c r="J6720" t="s">
        <v>56</v>
      </c>
      <c r="K6720" t="s">
        <v>57</v>
      </c>
      <c r="L6720" s="3" t="str">
        <f>+INDEX([1]!TABLA_MAESTRO_DE_ARTICULO[SubGroupName],MATCH(Tabla_lineas[[#This Row],[CODIGO SAP]],[1]!TABLA_MAESTRO_DE_ARTICULO[ItemCode],0))</f>
        <v>CREMA VAGINAL</v>
      </c>
      <c r="M6720" t="s">
        <v>58</v>
      </c>
      <c r="N6720">
        <v>23</v>
      </c>
      <c r="O6720" t="s">
        <v>59</v>
      </c>
      <c r="S6720" s="2">
        <v>220</v>
      </c>
      <c r="T6720">
        <v>3693.8</v>
      </c>
      <c r="U6720">
        <v>16.8</v>
      </c>
      <c r="V6720">
        <v>16.79</v>
      </c>
      <c r="W6720">
        <v>8</v>
      </c>
      <c r="Z6720" s="4" t="s">
        <v>53</v>
      </c>
      <c r="AA6720" t="s">
        <v>153</v>
      </c>
      <c r="AB6720">
        <v>46096</v>
      </c>
      <c r="AG6720">
        <v>0</v>
      </c>
      <c r="AH6720">
        <v>220</v>
      </c>
      <c r="AM6720" t="str">
        <f>SUBSTITUTE(Tabla_lineas[[#This Row],[Codigo Liname]]," ","")</f>
        <v>G0103</v>
      </c>
    </row>
    <row r="6721" spans="1:39" customFormat="1" x14ac:dyDescent="0.25">
      <c r="A6721" s="2">
        <v>541</v>
      </c>
      <c r="B6721" t="s">
        <v>1159</v>
      </c>
      <c r="C6721">
        <f t="shared" si="104"/>
        <v>1642387</v>
      </c>
      <c r="D6721">
        <v>11704</v>
      </c>
      <c r="E6721" t="s">
        <v>224</v>
      </c>
      <c r="F6721">
        <v>0.95</v>
      </c>
      <c r="G6721">
        <v>0.38</v>
      </c>
      <c r="H6721" t="s">
        <v>225</v>
      </c>
      <c r="I6721" s="2">
        <v>0.38</v>
      </c>
      <c r="J6721" t="s">
        <v>226</v>
      </c>
      <c r="K6721" t="s">
        <v>227</v>
      </c>
      <c r="L6721" s="3" t="str">
        <f>+INDEX([1]!TABLA_MAESTRO_DE_ARTICULO[SubGroupName],MATCH(Tabla_lineas[[#This Row],[CODIGO SAP]],[1]!TABLA_MAESTRO_DE_ARTICULO[ItemCode],0))</f>
        <v>COMPRIMIDO</v>
      </c>
      <c r="M6721" t="s">
        <v>228</v>
      </c>
      <c r="N6721">
        <v>24</v>
      </c>
      <c r="O6721" t="s">
        <v>45</v>
      </c>
      <c r="S6721" s="2">
        <v>30800</v>
      </c>
      <c r="T6721">
        <v>11396</v>
      </c>
      <c r="U6721">
        <v>0.38</v>
      </c>
      <c r="V6721">
        <v>0.37</v>
      </c>
      <c r="W6721">
        <v>0.12</v>
      </c>
      <c r="Z6721" s="4" t="s">
        <v>53</v>
      </c>
      <c r="AA6721" t="s">
        <v>126</v>
      </c>
      <c r="AB6721">
        <v>46096</v>
      </c>
      <c r="AG6721">
        <v>0</v>
      </c>
      <c r="AH6721">
        <v>30800</v>
      </c>
      <c r="AM6721" t="str">
        <f>SUBSTITUTE(Tabla_lineas[[#This Row],[Codigo Liname]]," ","")</f>
        <v>A1106</v>
      </c>
    </row>
    <row r="6722" spans="1:39" customFormat="1" x14ac:dyDescent="0.25">
      <c r="A6722" s="2">
        <v>541</v>
      </c>
      <c r="B6722" t="s">
        <v>1159</v>
      </c>
      <c r="C6722">
        <f t="shared" ref="C6722:C6785" si="105">IFERROR(VALUE(RIGHT(TRIM(LEFT(B6722,SEARCH("Eco",B6722)-1)),7)),"COTI")</f>
        <v>1642387</v>
      </c>
      <c r="D6722">
        <v>10565.1</v>
      </c>
      <c r="E6722" t="s">
        <v>261</v>
      </c>
      <c r="F6722">
        <v>29.81</v>
      </c>
      <c r="G6722">
        <v>16.77</v>
      </c>
      <c r="H6722" t="s">
        <v>262</v>
      </c>
      <c r="I6722" s="2">
        <v>16.77</v>
      </c>
      <c r="J6722" t="s">
        <v>263</v>
      </c>
      <c r="K6722" t="s">
        <v>264</v>
      </c>
      <c r="L6722" s="3" t="str">
        <f>+INDEX([1]!TABLA_MAESTRO_DE_ARTICULO[SubGroupName],MATCH(Tabla_lineas[[#This Row],[CODIGO SAP]],[1]!TABLA_MAESTRO_DE_ARTICULO[ItemCode],0))</f>
        <v>POLVO PARA SUSPENSION</v>
      </c>
      <c r="M6722" t="s">
        <v>265</v>
      </c>
      <c r="N6722">
        <v>28</v>
      </c>
      <c r="O6722" t="s">
        <v>65</v>
      </c>
      <c r="S6722" s="2">
        <v>630</v>
      </c>
      <c r="T6722">
        <v>10558.8</v>
      </c>
      <c r="U6722">
        <v>16.77</v>
      </c>
      <c r="V6722">
        <v>16.760000000000002</v>
      </c>
      <c r="W6722">
        <v>10</v>
      </c>
      <c r="Z6722" s="4" t="s">
        <v>46</v>
      </c>
      <c r="AA6722" t="s">
        <v>153</v>
      </c>
      <c r="AB6722">
        <v>46096</v>
      </c>
      <c r="AG6722">
        <v>0</v>
      </c>
      <c r="AH6722">
        <v>630</v>
      </c>
      <c r="AM6722" t="str">
        <f>SUBSTITUTE(Tabla_lineas[[#This Row],[Codigo Liname]]," ","")</f>
        <v>J0142</v>
      </c>
    </row>
    <row r="6723" spans="1:39" customFormat="1" x14ac:dyDescent="0.25">
      <c r="A6723" s="2">
        <v>541</v>
      </c>
      <c r="B6723" t="s">
        <v>1159</v>
      </c>
      <c r="C6723">
        <f t="shared" si="105"/>
        <v>1642387</v>
      </c>
      <c r="D6723">
        <v>2319</v>
      </c>
      <c r="E6723" t="s">
        <v>271</v>
      </c>
      <c r="F6723">
        <v>5.89</v>
      </c>
      <c r="G6723">
        <v>5.89</v>
      </c>
      <c r="H6723" t="s">
        <v>272</v>
      </c>
      <c r="I6723" s="2">
        <v>7.73</v>
      </c>
      <c r="J6723" t="s">
        <v>273</v>
      </c>
      <c r="K6723" t="s">
        <v>274</v>
      </c>
      <c r="L6723" s="3" t="str">
        <f>+INDEX([1]!TABLA_MAESTRO_DE_ARTICULO[SubGroupName],MATCH(Tabla_lineas[[#This Row],[CODIGO SAP]],[1]!TABLA_MAESTRO_DE_ARTICULO[ItemCode],0))</f>
        <v>CAPSULA DURA</v>
      </c>
      <c r="M6723" t="s">
        <v>275</v>
      </c>
      <c r="N6723">
        <v>34</v>
      </c>
      <c r="O6723" t="s">
        <v>276</v>
      </c>
      <c r="S6723" s="2">
        <v>300</v>
      </c>
      <c r="T6723">
        <v>1764</v>
      </c>
      <c r="U6723">
        <v>7.73</v>
      </c>
      <c r="V6723">
        <v>5.88</v>
      </c>
      <c r="W6723">
        <v>0.9</v>
      </c>
      <c r="Z6723" s="4" t="s">
        <v>46</v>
      </c>
      <c r="AA6723" t="s">
        <v>126</v>
      </c>
      <c r="AB6723">
        <v>46132</v>
      </c>
      <c r="AG6723">
        <v>0</v>
      </c>
      <c r="AH6723">
        <v>300</v>
      </c>
      <c r="AM6723" t="str">
        <f>SUBSTITUTE(Tabla_lineas[[#This Row],[Codigo Liname]]," ","")</f>
        <v>J0208</v>
      </c>
    </row>
    <row r="6724" spans="1:39" customFormat="1" x14ac:dyDescent="0.25">
      <c r="A6724" s="2">
        <v>541</v>
      </c>
      <c r="B6724" t="s">
        <v>1159</v>
      </c>
      <c r="C6724">
        <f t="shared" si="105"/>
        <v>1642387</v>
      </c>
      <c r="D6724">
        <v>14779.2</v>
      </c>
      <c r="E6724" t="s">
        <v>287</v>
      </c>
      <c r="F6724">
        <v>0.48</v>
      </c>
      <c r="G6724">
        <v>0.48</v>
      </c>
      <c r="H6724" t="s">
        <v>288</v>
      </c>
      <c r="I6724" s="2">
        <v>0.48</v>
      </c>
      <c r="J6724" t="s">
        <v>289</v>
      </c>
      <c r="K6724" t="s">
        <v>290</v>
      </c>
      <c r="L6724" s="3" t="str">
        <f>+INDEX([1]!TABLA_MAESTRO_DE_ARTICULO[SubGroupName],MATCH(Tabla_lineas[[#This Row],[CODIGO SAP]],[1]!TABLA_MAESTRO_DE_ARTICULO[ItemCode],0))</f>
        <v>COMPRIMIDO</v>
      </c>
      <c r="M6724" t="s">
        <v>291</v>
      </c>
      <c r="N6724">
        <v>39</v>
      </c>
      <c r="O6724" t="s">
        <v>45</v>
      </c>
      <c r="S6724" s="2">
        <v>30790</v>
      </c>
      <c r="T6724">
        <v>14471.3</v>
      </c>
      <c r="U6724">
        <v>0.48</v>
      </c>
      <c r="V6724">
        <v>0.47</v>
      </c>
      <c r="W6724">
        <v>0.12</v>
      </c>
      <c r="Z6724" s="4" t="s">
        <v>53</v>
      </c>
      <c r="AA6724" t="s">
        <v>153</v>
      </c>
      <c r="AB6724">
        <v>46132</v>
      </c>
      <c r="AG6724">
        <v>0</v>
      </c>
      <c r="AH6724">
        <v>30790</v>
      </c>
      <c r="AM6724" t="str">
        <f>SUBSTITUTE(Tabla_lineas[[#This Row],[Codigo Liname]]," ","")</f>
        <v>A1001</v>
      </c>
    </row>
    <row r="6725" spans="1:39" customFormat="1" x14ac:dyDescent="0.25">
      <c r="A6725" s="2">
        <v>541</v>
      </c>
      <c r="B6725" t="s">
        <v>1159</v>
      </c>
      <c r="C6725">
        <f t="shared" si="105"/>
        <v>1642387</v>
      </c>
      <c r="D6725">
        <v>9462</v>
      </c>
      <c r="E6725" t="s">
        <v>333</v>
      </c>
      <c r="F6725">
        <v>0.8</v>
      </c>
      <c r="G6725">
        <v>0.8</v>
      </c>
      <c r="H6725" t="s">
        <v>334</v>
      </c>
      <c r="I6725" s="2">
        <v>0.83</v>
      </c>
      <c r="J6725" t="s">
        <v>335</v>
      </c>
      <c r="K6725" t="s">
        <v>336</v>
      </c>
      <c r="L6725" s="3" t="str">
        <f>+INDEX([1]!TABLA_MAESTRO_DE_ARTICULO[SubGroupName],MATCH(Tabla_lineas[[#This Row],[CODIGO SAP]],[1]!TABLA_MAESTRO_DE_ARTICULO[ItemCode],0))</f>
        <v>COMPRIMIDO</v>
      </c>
      <c r="M6725" t="s">
        <v>337</v>
      </c>
      <c r="N6725">
        <v>49</v>
      </c>
      <c r="O6725" t="s">
        <v>45</v>
      </c>
      <c r="S6725" s="2">
        <v>11400</v>
      </c>
      <c r="T6725">
        <v>9006</v>
      </c>
      <c r="U6725">
        <v>0.83</v>
      </c>
      <c r="V6725">
        <v>0.79</v>
      </c>
      <c r="W6725">
        <v>0.12</v>
      </c>
      <c r="Z6725" s="4" t="s">
        <v>53</v>
      </c>
      <c r="AA6725" t="s">
        <v>126</v>
      </c>
      <c r="AB6725">
        <v>46096</v>
      </c>
      <c r="AG6725">
        <v>0</v>
      </c>
      <c r="AH6725">
        <v>11400</v>
      </c>
      <c r="AM6725" t="str">
        <f>SUBSTITUTE(Tabla_lineas[[#This Row],[Codigo Liname]]," ","")</f>
        <v>A1109</v>
      </c>
    </row>
    <row r="6726" spans="1:39" customFormat="1" x14ac:dyDescent="0.25">
      <c r="A6726" s="2">
        <v>541</v>
      </c>
      <c r="B6726" t="s">
        <v>1159</v>
      </c>
      <c r="C6726">
        <f t="shared" si="105"/>
        <v>1642387</v>
      </c>
      <c r="D6726">
        <v>3390</v>
      </c>
      <c r="E6726" t="s">
        <v>358</v>
      </c>
      <c r="F6726">
        <v>12.96</v>
      </c>
      <c r="G6726">
        <v>6</v>
      </c>
      <c r="H6726" t="s">
        <v>359</v>
      </c>
      <c r="I6726" s="2">
        <v>6</v>
      </c>
      <c r="J6726" t="s">
        <v>360</v>
      </c>
      <c r="K6726" t="s">
        <v>361</v>
      </c>
      <c r="L6726" s="3" t="str">
        <f>+INDEX([1]!TABLA_MAESTRO_DE_ARTICULO[SubGroupName],MATCH(Tabla_lineas[[#This Row],[CODIGO SAP]],[1]!TABLA_MAESTRO_DE_ARTICULO[ItemCode],0))</f>
        <v>POLVO PARA INYECTABLE</v>
      </c>
      <c r="M6726" t="s">
        <v>362</v>
      </c>
      <c r="N6726">
        <v>11</v>
      </c>
      <c r="O6726" t="s">
        <v>52</v>
      </c>
      <c r="S6726" s="2">
        <v>565</v>
      </c>
      <c r="T6726">
        <v>3384.35</v>
      </c>
      <c r="U6726">
        <v>6</v>
      </c>
      <c r="V6726">
        <v>5.99</v>
      </c>
      <c r="W6726">
        <v>3</v>
      </c>
      <c r="Z6726" s="4" t="s">
        <v>46</v>
      </c>
      <c r="AA6726" t="s">
        <v>120</v>
      </c>
      <c r="AB6726">
        <v>46096</v>
      </c>
      <c r="AG6726">
        <v>0</v>
      </c>
      <c r="AH6726">
        <v>565</v>
      </c>
      <c r="AM6726" t="str">
        <f>SUBSTITUTE(Tabla_lineas[[#This Row],[Codigo Liname]]," ","")</f>
        <v>J0115</v>
      </c>
    </row>
    <row r="6727" spans="1:39" customFormat="1" x14ac:dyDescent="0.25">
      <c r="A6727" s="2">
        <v>541</v>
      </c>
      <c r="B6727" t="s">
        <v>1159</v>
      </c>
      <c r="C6727">
        <f t="shared" si="105"/>
        <v>1642387</v>
      </c>
      <c r="D6727">
        <v>13247.9</v>
      </c>
      <c r="E6727" t="s">
        <v>363</v>
      </c>
      <c r="F6727">
        <v>22.68</v>
      </c>
      <c r="G6727">
        <v>19.34</v>
      </c>
      <c r="H6727" t="s">
        <v>364</v>
      </c>
      <c r="I6727" s="2">
        <v>19.34</v>
      </c>
      <c r="J6727" t="s">
        <v>365</v>
      </c>
      <c r="K6727" t="s">
        <v>366</v>
      </c>
      <c r="L6727" s="3" t="str">
        <f>+INDEX([1]!TABLA_MAESTRO_DE_ARTICULO[SubGroupName],MATCH(Tabla_lineas[[#This Row],[CODIGO SAP]],[1]!TABLA_MAESTRO_DE_ARTICULO[ItemCode],0))</f>
        <v>POLVO PARA INYECTABLE</v>
      </c>
      <c r="M6727" t="s">
        <v>367</v>
      </c>
      <c r="N6727">
        <v>12</v>
      </c>
      <c r="O6727" t="s">
        <v>52</v>
      </c>
      <c r="S6727" s="2">
        <v>685</v>
      </c>
      <c r="T6727">
        <v>13241.05</v>
      </c>
      <c r="U6727">
        <v>19.34</v>
      </c>
      <c r="V6727">
        <v>19.329999999999998</v>
      </c>
      <c r="W6727">
        <v>4.2</v>
      </c>
      <c r="Z6727" s="4" t="s">
        <v>53</v>
      </c>
      <c r="AA6727" t="s">
        <v>120</v>
      </c>
      <c r="AB6727">
        <v>46132</v>
      </c>
      <c r="AG6727">
        <v>0</v>
      </c>
      <c r="AH6727">
        <v>685</v>
      </c>
      <c r="AM6727" t="str">
        <f>SUBSTITUTE(Tabla_lineas[[#This Row],[Codigo Liname]]," ","")</f>
        <v>J0116</v>
      </c>
    </row>
    <row r="6728" spans="1:39" customFormat="1" x14ac:dyDescent="0.25">
      <c r="A6728" s="2">
        <v>541</v>
      </c>
      <c r="B6728" t="s">
        <v>1159</v>
      </c>
      <c r="C6728">
        <f t="shared" si="105"/>
        <v>1642387</v>
      </c>
      <c r="D6728">
        <v>1540.5</v>
      </c>
      <c r="E6728" t="s">
        <v>390</v>
      </c>
      <c r="F6728">
        <v>0.92</v>
      </c>
      <c r="G6728">
        <v>0.65</v>
      </c>
      <c r="H6728" t="s">
        <v>391</v>
      </c>
      <c r="I6728" s="2">
        <v>0.65</v>
      </c>
      <c r="J6728" t="s">
        <v>392</v>
      </c>
      <c r="K6728" t="s">
        <v>393</v>
      </c>
      <c r="L6728" s="3" t="str">
        <f>+INDEX([1]!TABLA_MAESTRO_DE_ARTICULO[SubGroupName],MATCH(Tabla_lineas[[#This Row],[CODIGO SAP]],[1]!TABLA_MAESTRO_DE_ARTICULO[ItemCode],0))</f>
        <v>COMPRIMIDO</v>
      </c>
      <c r="M6728" t="s">
        <v>394</v>
      </c>
      <c r="N6728">
        <v>70</v>
      </c>
      <c r="O6728" t="s">
        <v>45</v>
      </c>
      <c r="S6728" s="2">
        <v>2370</v>
      </c>
      <c r="T6728">
        <v>1516.8</v>
      </c>
      <c r="U6728">
        <v>0.65</v>
      </c>
      <c r="V6728">
        <v>0.64</v>
      </c>
      <c r="W6728">
        <v>0.15</v>
      </c>
      <c r="Z6728" s="4" t="s">
        <v>46</v>
      </c>
      <c r="AA6728" t="s">
        <v>153</v>
      </c>
      <c r="AB6728">
        <v>46132</v>
      </c>
      <c r="AG6728">
        <v>0</v>
      </c>
      <c r="AH6728">
        <v>2370</v>
      </c>
      <c r="AM6728" t="str">
        <f>SUBSTITUTE(Tabla_lineas[[#This Row],[Codigo Liname]]," ","")</f>
        <v>A1206</v>
      </c>
    </row>
    <row r="6729" spans="1:39" customFormat="1" x14ac:dyDescent="0.25">
      <c r="A6729" s="2">
        <v>542</v>
      </c>
      <c r="B6729" t="s">
        <v>1160</v>
      </c>
      <c r="C6729">
        <f t="shared" si="105"/>
        <v>1642538</v>
      </c>
      <c r="D6729">
        <v>10668</v>
      </c>
      <c r="E6729" t="s">
        <v>47</v>
      </c>
      <c r="F6729">
        <v>14.47</v>
      </c>
      <c r="G6729">
        <v>14.47</v>
      </c>
      <c r="H6729" t="s">
        <v>48</v>
      </c>
      <c r="I6729" s="2">
        <v>26.67</v>
      </c>
      <c r="J6729" t="s">
        <v>49</v>
      </c>
      <c r="K6729" t="s">
        <v>50</v>
      </c>
      <c r="L6729" s="3" t="str">
        <f>+INDEX([1]!TABLA_MAESTRO_DE_ARTICULO[SubGroupName],MATCH(Tabla_lineas[[#This Row],[CODIGO SAP]],[1]!TABLA_MAESTRO_DE_ARTICULO[ItemCode],0))</f>
        <v>POLVO PARA INYECTABLE</v>
      </c>
      <c r="M6729" t="s">
        <v>51</v>
      </c>
      <c r="N6729">
        <v>2</v>
      </c>
      <c r="O6729" t="s">
        <v>52</v>
      </c>
      <c r="P6729">
        <v>17583</v>
      </c>
      <c r="Q6729">
        <v>72000</v>
      </c>
      <c r="R6729">
        <v>89583</v>
      </c>
      <c r="S6729" s="2">
        <v>400</v>
      </c>
      <c r="T6729">
        <v>5784</v>
      </c>
      <c r="U6729">
        <v>26.67</v>
      </c>
      <c r="V6729">
        <v>14.46</v>
      </c>
      <c r="W6729">
        <v>3.8</v>
      </c>
      <c r="Z6729" s="4" t="s">
        <v>53</v>
      </c>
      <c r="AA6729" t="s">
        <v>126</v>
      </c>
      <c r="AB6729">
        <v>46096</v>
      </c>
      <c r="AG6729">
        <v>0</v>
      </c>
      <c r="AH6729">
        <v>400</v>
      </c>
      <c r="AM6729" t="str">
        <f>SUBSTITUTE(Tabla_lineas[[#This Row],[Codigo Liname]]," ","")</f>
        <v>J0126</v>
      </c>
    </row>
    <row r="6730" spans="1:39" customFormat="1" x14ac:dyDescent="0.25">
      <c r="A6730" s="2">
        <v>542</v>
      </c>
      <c r="B6730" t="s">
        <v>1160</v>
      </c>
      <c r="C6730">
        <f t="shared" si="105"/>
        <v>1642538</v>
      </c>
      <c r="D6730">
        <v>10680</v>
      </c>
      <c r="E6730" t="s">
        <v>198</v>
      </c>
      <c r="F6730">
        <v>1.02</v>
      </c>
      <c r="G6730">
        <v>1</v>
      </c>
      <c r="H6730" t="s">
        <v>199</v>
      </c>
      <c r="I6730" s="2">
        <v>1.78</v>
      </c>
      <c r="J6730" t="s">
        <v>200</v>
      </c>
      <c r="K6730" t="s">
        <v>201</v>
      </c>
      <c r="L6730" s="3" t="str">
        <f>+INDEX([1]!TABLA_MAESTRO_DE_ARTICULO[SubGroupName],MATCH(Tabla_lineas[[#This Row],[CODIGO SAP]],[1]!TABLA_MAESTRO_DE_ARTICULO[ItemCode],0))</f>
        <v>COMPRIMIDO</v>
      </c>
      <c r="M6730" t="s">
        <v>202</v>
      </c>
      <c r="N6730">
        <v>3</v>
      </c>
      <c r="O6730" t="s">
        <v>45</v>
      </c>
      <c r="S6730" s="2">
        <v>6000</v>
      </c>
      <c r="T6730">
        <v>5940</v>
      </c>
      <c r="U6730">
        <v>1.78</v>
      </c>
      <c r="V6730">
        <v>0.99</v>
      </c>
      <c r="W6730">
        <v>0.15</v>
      </c>
      <c r="Z6730" s="4" t="s">
        <v>53</v>
      </c>
      <c r="AG6730">
        <v>0</v>
      </c>
      <c r="AH6730">
        <v>6000</v>
      </c>
      <c r="AM6730" t="str">
        <f>SUBSTITUTE(Tabla_lineas[[#This Row],[Codigo Liname]]," ","")</f>
        <v>R0607</v>
      </c>
    </row>
    <row r="6731" spans="1:39" customFormat="1" x14ac:dyDescent="0.25">
      <c r="A6731" s="2">
        <v>542</v>
      </c>
      <c r="B6731" t="s">
        <v>1160</v>
      </c>
      <c r="C6731">
        <f t="shared" si="105"/>
        <v>1642538</v>
      </c>
      <c r="D6731">
        <v>2168.5</v>
      </c>
      <c r="E6731" t="s">
        <v>594</v>
      </c>
      <c r="F6731">
        <v>24.3</v>
      </c>
      <c r="G6731">
        <v>24.3</v>
      </c>
      <c r="H6731" t="s">
        <v>595</v>
      </c>
      <c r="I6731" s="2">
        <v>43.37</v>
      </c>
      <c r="J6731" t="s">
        <v>596</v>
      </c>
      <c r="K6731" t="s">
        <v>597</v>
      </c>
      <c r="L6731" s="3" t="str">
        <f>+INDEX([1]!TABLA_MAESTRO_DE_ARTICULO[SubGroupName],MATCH(Tabla_lineas[[#This Row],[CODIGO SAP]],[1]!TABLA_MAESTRO_DE_ARTICULO[ItemCode],0))</f>
        <v>JARABE</v>
      </c>
      <c r="M6731" t="s">
        <v>598</v>
      </c>
      <c r="N6731">
        <v>4</v>
      </c>
      <c r="O6731" t="s">
        <v>65</v>
      </c>
      <c r="S6731" s="2">
        <v>50</v>
      </c>
      <c r="T6731">
        <v>1214.5</v>
      </c>
      <c r="U6731">
        <v>43.37</v>
      </c>
      <c r="V6731">
        <v>24.29</v>
      </c>
      <c r="W6731">
        <v>8</v>
      </c>
      <c r="Z6731" s="4" t="s">
        <v>46</v>
      </c>
      <c r="AA6731" t="s">
        <v>153</v>
      </c>
      <c r="AB6731">
        <v>46096</v>
      </c>
      <c r="AG6731">
        <v>0</v>
      </c>
      <c r="AH6731">
        <v>50</v>
      </c>
      <c r="AM6731" t="str">
        <f>SUBSTITUTE(Tabla_lineas[[#This Row],[Codigo Liname]]," ","")</f>
        <v>R0608</v>
      </c>
    </row>
    <row r="6732" spans="1:39" customFormat="1" x14ac:dyDescent="0.25">
      <c r="A6732" s="2">
        <v>542</v>
      </c>
      <c r="B6732" t="s">
        <v>1160</v>
      </c>
      <c r="C6732">
        <f t="shared" si="105"/>
        <v>1642538</v>
      </c>
      <c r="D6732">
        <v>26600</v>
      </c>
      <c r="E6732" t="s">
        <v>224</v>
      </c>
      <c r="F6732">
        <v>0.95</v>
      </c>
      <c r="G6732">
        <v>0.38</v>
      </c>
      <c r="H6732" t="s">
        <v>225</v>
      </c>
      <c r="I6732" s="2">
        <v>0.38</v>
      </c>
      <c r="J6732" t="s">
        <v>226</v>
      </c>
      <c r="K6732" t="s">
        <v>227</v>
      </c>
      <c r="L6732" s="3" t="str">
        <f>+INDEX([1]!TABLA_MAESTRO_DE_ARTICULO[SubGroupName],MATCH(Tabla_lineas[[#This Row],[CODIGO SAP]],[1]!TABLA_MAESTRO_DE_ARTICULO[ItemCode],0))</f>
        <v>COMPRIMIDO</v>
      </c>
      <c r="M6732" t="s">
        <v>228</v>
      </c>
      <c r="N6732">
        <v>10</v>
      </c>
      <c r="O6732" t="s">
        <v>45</v>
      </c>
      <c r="S6732" s="2">
        <v>70000</v>
      </c>
      <c r="T6732">
        <v>25900</v>
      </c>
      <c r="U6732">
        <v>0.38</v>
      </c>
      <c r="V6732">
        <v>0.37</v>
      </c>
      <c r="W6732">
        <v>0.12</v>
      </c>
      <c r="Z6732" s="4" t="s">
        <v>53</v>
      </c>
      <c r="AA6732" t="s">
        <v>126</v>
      </c>
      <c r="AB6732">
        <v>46096</v>
      </c>
      <c r="AG6732">
        <v>0</v>
      </c>
      <c r="AH6732">
        <v>70000</v>
      </c>
      <c r="AM6732" t="str">
        <f>SUBSTITUTE(Tabla_lineas[[#This Row],[Codigo Liname]]," ","")</f>
        <v>A1106</v>
      </c>
    </row>
    <row r="6733" spans="1:39" customFormat="1" x14ac:dyDescent="0.25">
      <c r="A6733" s="2">
        <v>542</v>
      </c>
      <c r="B6733" t="s">
        <v>1160</v>
      </c>
      <c r="C6733">
        <f t="shared" si="105"/>
        <v>1642538</v>
      </c>
      <c r="D6733">
        <v>6000</v>
      </c>
      <c r="E6733" t="s">
        <v>234</v>
      </c>
      <c r="F6733">
        <v>0.55000000000000004</v>
      </c>
      <c r="G6733">
        <v>0.55000000000000004</v>
      </c>
      <c r="H6733" t="s">
        <v>235</v>
      </c>
      <c r="I6733" s="2">
        <v>1</v>
      </c>
      <c r="J6733" t="s">
        <v>236</v>
      </c>
      <c r="K6733" t="s">
        <v>237</v>
      </c>
      <c r="L6733" s="3" t="str">
        <f>+INDEX([1]!TABLA_MAESTRO_DE_ARTICULO[SubGroupName],MATCH(Tabla_lineas[[#This Row],[CODIGO SAP]],[1]!TABLA_MAESTRO_DE_ARTICULO[ItemCode],0))</f>
        <v>COMPRIMIDO</v>
      </c>
      <c r="M6733" t="s">
        <v>238</v>
      </c>
      <c r="N6733">
        <v>13</v>
      </c>
      <c r="O6733" t="s">
        <v>45</v>
      </c>
      <c r="S6733" s="2">
        <v>6000</v>
      </c>
      <c r="T6733">
        <v>3240</v>
      </c>
      <c r="U6733">
        <v>1</v>
      </c>
      <c r="V6733">
        <v>0.54</v>
      </c>
      <c r="W6733">
        <v>0.2</v>
      </c>
      <c r="Z6733" s="4" t="s">
        <v>53</v>
      </c>
      <c r="AA6733" t="s">
        <v>120</v>
      </c>
      <c r="AB6733">
        <v>46132</v>
      </c>
      <c r="AG6733">
        <v>0</v>
      </c>
      <c r="AH6733">
        <v>6000</v>
      </c>
      <c r="AM6733" t="str">
        <f>SUBSTITUTE(Tabla_lineas[[#This Row],[Codigo Liname]]," ","")</f>
        <v>J0140</v>
      </c>
    </row>
    <row r="6734" spans="1:39" customFormat="1" x14ac:dyDescent="0.25">
      <c r="A6734" s="2">
        <v>542</v>
      </c>
      <c r="B6734" t="s">
        <v>1160</v>
      </c>
      <c r="C6734">
        <f t="shared" si="105"/>
        <v>1642538</v>
      </c>
      <c r="D6734">
        <v>7714.2</v>
      </c>
      <c r="E6734" t="s">
        <v>261</v>
      </c>
      <c r="F6734">
        <v>29.81</v>
      </c>
      <c r="G6734">
        <v>16.77</v>
      </c>
      <c r="H6734" t="s">
        <v>262</v>
      </c>
      <c r="I6734" s="2">
        <v>16.77</v>
      </c>
      <c r="J6734" t="s">
        <v>263</v>
      </c>
      <c r="K6734" t="s">
        <v>264</v>
      </c>
      <c r="L6734" s="3" t="str">
        <f>+INDEX([1]!TABLA_MAESTRO_DE_ARTICULO[SubGroupName],MATCH(Tabla_lineas[[#This Row],[CODIGO SAP]],[1]!TABLA_MAESTRO_DE_ARTICULO[ItemCode],0))</f>
        <v>POLVO PARA SUSPENSION</v>
      </c>
      <c r="M6734" t="s">
        <v>265</v>
      </c>
      <c r="N6734">
        <v>15</v>
      </c>
      <c r="O6734" t="s">
        <v>65</v>
      </c>
      <c r="S6734" s="2">
        <v>460</v>
      </c>
      <c r="T6734">
        <v>7709.6</v>
      </c>
      <c r="U6734">
        <v>16.77</v>
      </c>
      <c r="V6734">
        <v>16.760000000000002</v>
      </c>
      <c r="W6734">
        <v>10</v>
      </c>
      <c r="Z6734" s="4" t="s">
        <v>46</v>
      </c>
      <c r="AA6734" t="s">
        <v>153</v>
      </c>
      <c r="AB6734">
        <v>46096</v>
      </c>
      <c r="AG6734">
        <v>0</v>
      </c>
      <c r="AH6734">
        <v>460</v>
      </c>
      <c r="AM6734" t="str">
        <f>SUBSTITUTE(Tabla_lineas[[#This Row],[Codigo Liname]]," ","")</f>
        <v>J0142</v>
      </c>
    </row>
    <row r="6735" spans="1:39" customFormat="1" x14ac:dyDescent="0.25">
      <c r="A6735" s="2">
        <v>542</v>
      </c>
      <c r="B6735" t="s">
        <v>1160</v>
      </c>
      <c r="C6735">
        <f t="shared" si="105"/>
        <v>1642538</v>
      </c>
      <c r="D6735">
        <v>2025</v>
      </c>
      <c r="E6735" t="s">
        <v>745</v>
      </c>
      <c r="F6735">
        <v>1.93</v>
      </c>
      <c r="G6735">
        <v>1.35</v>
      </c>
      <c r="H6735" t="s">
        <v>746</v>
      </c>
      <c r="I6735" s="2">
        <v>1.35</v>
      </c>
      <c r="J6735" t="s">
        <v>747</v>
      </c>
      <c r="K6735" t="s">
        <v>748</v>
      </c>
      <c r="L6735" s="3" t="str">
        <f>+INDEX([1]!TABLA_MAESTRO_DE_ARTICULO[SubGroupName],MATCH(Tabla_lineas[[#This Row],[CODIGO SAP]],[1]!TABLA_MAESTRO_DE_ARTICULO[ItemCode],0))</f>
        <v>COMPRIMIDO</v>
      </c>
      <c r="M6735" t="s">
        <v>749</v>
      </c>
      <c r="N6735">
        <v>18</v>
      </c>
      <c r="O6735" t="s">
        <v>45</v>
      </c>
      <c r="S6735" s="2">
        <v>1500</v>
      </c>
      <c r="T6735">
        <v>2010</v>
      </c>
      <c r="U6735">
        <v>1.35</v>
      </c>
      <c r="V6735">
        <v>1.34</v>
      </c>
      <c r="W6735">
        <v>0.22</v>
      </c>
      <c r="Z6735" s="4" t="s">
        <v>46</v>
      </c>
      <c r="AA6735" t="s">
        <v>120</v>
      </c>
      <c r="AB6735">
        <v>46132</v>
      </c>
      <c r="AG6735">
        <v>0</v>
      </c>
      <c r="AH6735">
        <v>1500</v>
      </c>
      <c r="AM6735" t="str">
        <f>SUBSTITUTE(Tabla_lineas[[#This Row],[Codigo Liname]]," ","")</f>
        <v>J0144</v>
      </c>
    </row>
    <row r="6736" spans="1:39" customFormat="1" x14ac:dyDescent="0.25">
      <c r="A6736" s="2">
        <v>542</v>
      </c>
      <c r="B6736" t="s">
        <v>1160</v>
      </c>
      <c r="C6736">
        <f t="shared" si="105"/>
        <v>1642538</v>
      </c>
      <c r="D6736">
        <v>27055</v>
      </c>
      <c r="E6736" t="s">
        <v>271</v>
      </c>
      <c r="F6736">
        <v>5.89</v>
      </c>
      <c r="G6736">
        <v>5.89</v>
      </c>
      <c r="H6736" t="s">
        <v>272</v>
      </c>
      <c r="I6736" s="2">
        <v>7.73</v>
      </c>
      <c r="J6736" t="s">
        <v>273</v>
      </c>
      <c r="K6736" t="s">
        <v>274</v>
      </c>
      <c r="L6736" s="3" t="str">
        <f>+INDEX([1]!TABLA_MAESTRO_DE_ARTICULO[SubGroupName],MATCH(Tabla_lineas[[#This Row],[CODIGO SAP]],[1]!TABLA_MAESTRO_DE_ARTICULO[ItemCode],0))</f>
        <v>CAPSULA DURA</v>
      </c>
      <c r="M6736" t="s">
        <v>275</v>
      </c>
      <c r="N6736">
        <v>28</v>
      </c>
      <c r="O6736" t="s">
        <v>276</v>
      </c>
      <c r="S6736" s="2">
        <v>3500</v>
      </c>
      <c r="T6736">
        <v>20580</v>
      </c>
      <c r="U6736">
        <v>7.73</v>
      </c>
      <c r="V6736">
        <v>5.88</v>
      </c>
      <c r="W6736">
        <v>0.9</v>
      </c>
      <c r="Z6736" s="4" t="s">
        <v>46</v>
      </c>
      <c r="AA6736" t="s">
        <v>126</v>
      </c>
      <c r="AB6736">
        <v>46132</v>
      </c>
      <c r="AG6736">
        <v>0</v>
      </c>
      <c r="AH6736">
        <v>3500</v>
      </c>
      <c r="AM6736" t="str">
        <f>SUBSTITUTE(Tabla_lineas[[#This Row],[Codigo Liname]]," ","")</f>
        <v>J0208</v>
      </c>
    </row>
    <row r="6737" spans="1:39" customFormat="1" x14ac:dyDescent="0.25">
      <c r="A6737" s="2">
        <v>542</v>
      </c>
      <c r="B6737" t="s">
        <v>1160</v>
      </c>
      <c r="C6737">
        <f t="shared" si="105"/>
        <v>1642538</v>
      </c>
      <c r="D6737">
        <v>2790</v>
      </c>
      <c r="E6737" t="s">
        <v>551</v>
      </c>
      <c r="F6737">
        <v>1.23</v>
      </c>
      <c r="G6737">
        <v>0.62</v>
      </c>
      <c r="H6737" t="s">
        <v>552</v>
      </c>
      <c r="I6737" s="2">
        <v>0.62</v>
      </c>
      <c r="J6737" t="s">
        <v>553</v>
      </c>
      <c r="K6737" t="s">
        <v>554</v>
      </c>
      <c r="L6737" s="3" t="str">
        <f>+INDEX([1]!TABLA_MAESTRO_DE_ARTICULO[SubGroupName],MATCH(Tabla_lineas[[#This Row],[CODIGO SAP]],[1]!TABLA_MAESTRO_DE_ARTICULO[ItemCode],0))</f>
        <v>COMPRIMIDO</v>
      </c>
      <c r="M6737" t="s">
        <v>555</v>
      </c>
      <c r="N6737">
        <v>29</v>
      </c>
      <c r="O6737" t="s">
        <v>45</v>
      </c>
      <c r="P6737">
        <v>56200</v>
      </c>
      <c r="Q6737">
        <v>169200</v>
      </c>
      <c r="R6737">
        <v>225400</v>
      </c>
      <c r="S6737" s="2">
        <v>4500</v>
      </c>
      <c r="T6737">
        <v>2745</v>
      </c>
      <c r="U6737">
        <v>0.62</v>
      </c>
      <c r="V6737">
        <v>0.61</v>
      </c>
      <c r="W6737">
        <v>0.12</v>
      </c>
      <c r="Z6737" s="4" t="s">
        <v>53</v>
      </c>
      <c r="AA6737" t="s">
        <v>126</v>
      </c>
      <c r="AB6737">
        <v>46132</v>
      </c>
      <c r="AG6737">
        <v>0</v>
      </c>
      <c r="AH6737">
        <v>4500</v>
      </c>
      <c r="AM6737" t="str">
        <f>SUBSTITUTE(Tabla_lineas[[#This Row],[Codigo Liname]]," ","")</f>
        <v>C0304</v>
      </c>
    </row>
    <row r="6738" spans="1:39" customFormat="1" x14ac:dyDescent="0.25">
      <c r="A6738" s="2">
        <v>542</v>
      </c>
      <c r="B6738" t="s">
        <v>1160</v>
      </c>
      <c r="C6738">
        <f t="shared" si="105"/>
        <v>1642538</v>
      </c>
      <c r="D6738">
        <v>33600</v>
      </c>
      <c r="E6738" t="s">
        <v>287</v>
      </c>
      <c r="F6738">
        <v>0.48</v>
      </c>
      <c r="G6738">
        <v>0.48</v>
      </c>
      <c r="H6738" t="s">
        <v>288</v>
      </c>
      <c r="I6738" s="2">
        <v>0.48</v>
      </c>
      <c r="J6738" t="s">
        <v>289</v>
      </c>
      <c r="K6738" t="s">
        <v>290</v>
      </c>
      <c r="L6738" s="3" t="str">
        <f>+INDEX([1]!TABLA_MAESTRO_DE_ARTICULO[SubGroupName],MATCH(Tabla_lineas[[#This Row],[CODIGO SAP]],[1]!TABLA_MAESTRO_DE_ARTICULO[ItemCode],0))</f>
        <v>COMPRIMIDO</v>
      </c>
      <c r="M6738" t="s">
        <v>291</v>
      </c>
      <c r="N6738">
        <v>33</v>
      </c>
      <c r="O6738" t="s">
        <v>45</v>
      </c>
      <c r="S6738" s="2">
        <v>70000</v>
      </c>
      <c r="T6738">
        <v>32900</v>
      </c>
      <c r="U6738">
        <v>0.48</v>
      </c>
      <c r="V6738">
        <v>0.47</v>
      </c>
      <c r="W6738">
        <v>0.12</v>
      </c>
      <c r="Z6738" s="4" t="s">
        <v>53</v>
      </c>
      <c r="AA6738" t="s">
        <v>153</v>
      </c>
      <c r="AB6738">
        <v>46132</v>
      </c>
      <c r="AG6738">
        <v>0</v>
      </c>
      <c r="AH6738">
        <v>70000</v>
      </c>
      <c r="AM6738" t="str">
        <f>SUBSTITUTE(Tabla_lineas[[#This Row],[Codigo Liname]]," ","")</f>
        <v>A1001</v>
      </c>
    </row>
    <row r="6739" spans="1:39" customFormat="1" x14ac:dyDescent="0.25">
      <c r="A6739" s="2">
        <v>542</v>
      </c>
      <c r="B6739" t="s">
        <v>1160</v>
      </c>
      <c r="C6739">
        <f t="shared" si="105"/>
        <v>1642538</v>
      </c>
      <c r="D6739">
        <v>2514.0000000000005</v>
      </c>
      <c r="E6739" t="s">
        <v>981</v>
      </c>
      <c r="F6739">
        <v>3.98</v>
      </c>
      <c r="G6739">
        <v>3.98</v>
      </c>
      <c r="H6739" t="s">
        <v>982</v>
      </c>
      <c r="I6739" s="2">
        <v>4.1900000000000004</v>
      </c>
      <c r="J6739" t="s">
        <v>983</v>
      </c>
      <c r="K6739" t="s">
        <v>984</v>
      </c>
      <c r="L6739" s="3" t="str">
        <f>+INDEX([1]!TABLA_MAESTRO_DE_ARTICULO[SubGroupName],MATCH(Tabla_lineas[[#This Row],[CODIGO SAP]],[1]!TABLA_MAESTRO_DE_ARTICULO[ItemCode],0))</f>
        <v>COMPRIMIDO</v>
      </c>
      <c r="M6739" t="s">
        <v>985</v>
      </c>
      <c r="N6739">
        <v>36</v>
      </c>
      <c r="O6739" t="s">
        <v>45</v>
      </c>
      <c r="P6739">
        <v>24300</v>
      </c>
      <c r="Q6739">
        <v>47900</v>
      </c>
      <c r="R6739">
        <v>72200</v>
      </c>
      <c r="S6739" s="2">
        <v>600</v>
      </c>
      <c r="T6739">
        <v>2382</v>
      </c>
      <c r="U6739">
        <v>4.1900000000000004</v>
      </c>
      <c r="V6739">
        <v>3.97</v>
      </c>
      <c r="W6739">
        <v>1.5</v>
      </c>
      <c r="Z6739" s="4" t="s">
        <v>46</v>
      </c>
      <c r="AA6739" t="s">
        <v>120</v>
      </c>
      <c r="AB6739">
        <v>46132</v>
      </c>
      <c r="AG6739">
        <v>0</v>
      </c>
      <c r="AH6739">
        <v>600</v>
      </c>
      <c r="AM6739" t="str">
        <f>SUBSTITUTE(Tabla_lineas[[#This Row],[Codigo Liname]]," ","")</f>
        <v>J0204</v>
      </c>
    </row>
    <row r="6740" spans="1:39" customFormat="1" x14ac:dyDescent="0.25">
      <c r="A6740" s="2">
        <v>542</v>
      </c>
      <c r="B6740" t="s">
        <v>1160</v>
      </c>
      <c r="C6740">
        <f t="shared" si="105"/>
        <v>1642538</v>
      </c>
      <c r="D6740">
        <v>7800</v>
      </c>
      <c r="E6740" t="s">
        <v>71</v>
      </c>
      <c r="F6740">
        <v>2.73</v>
      </c>
      <c r="G6740">
        <v>0.78</v>
      </c>
      <c r="H6740" t="s">
        <v>72</v>
      </c>
      <c r="I6740" s="2">
        <v>0.78</v>
      </c>
      <c r="J6740" t="s">
        <v>73</v>
      </c>
      <c r="K6740" t="s">
        <v>74</v>
      </c>
      <c r="L6740" s="3" t="str">
        <f>+INDEX([1]!TABLA_MAESTRO_DE_ARTICULO[SubGroupName],MATCH(Tabla_lineas[[#This Row],[CODIGO SAP]],[1]!TABLA_MAESTRO_DE_ARTICULO[ItemCode],0))</f>
        <v>COMPRIMIDO</v>
      </c>
      <c r="M6740" t="s">
        <v>75</v>
      </c>
      <c r="N6740">
        <v>37</v>
      </c>
      <c r="O6740" t="s">
        <v>45</v>
      </c>
      <c r="S6740" s="2">
        <v>10000</v>
      </c>
      <c r="T6740">
        <v>7700</v>
      </c>
      <c r="U6740">
        <v>0.78</v>
      </c>
      <c r="V6740">
        <v>0.77</v>
      </c>
      <c r="W6740">
        <v>0.12</v>
      </c>
      <c r="Z6740" s="4" t="s">
        <v>46</v>
      </c>
      <c r="AA6740" t="s">
        <v>126</v>
      </c>
      <c r="AB6740">
        <v>46132</v>
      </c>
      <c r="AG6740">
        <v>0</v>
      </c>
      <c r="AH6740">
        <v>10000</v>
      </c>
      <c r="AM6740" t="str">
        <f>SUBSTITUTE(Tabla_lineas[[#This Row],[Codigo Liname]]," ","")</f>
        <v>C0306</v>
      </c>
    </row>
    <row r="6741" spans="1:39" customFormat="1" x14ac:dyDescent="0.25">
      <c r="A6741" s="2">
        <v>543</v>
      </c>
      <c r="B6741" t="s">
        <v>1161</v>
      </c>
      <c r="C6741">
        <f t="shared" si="105"/>
        <v>1642087</v>
      </c>
      <c r="D6741">
        <v>10892</v>
      </c>
      <c r="E6741" t="s">
        <v>115</v>
      </c>
      <c r="F6741">
        <v>2.5099999999999998</v>
      </c>
      <c r="G6741">
        <v>2.5099999999999998</v>
      </c>
      <c r="H6741" t="s">
        <v>116</v>
      </c>
      <c r="I6741" s="2">
        <v>3.89</v>
      </c>
      <c r="J6741" t="s">
        <v>117</v>
      </c>
      <c r="K6741" t="s">
        <v>118</v>
      </c>
      <c r="L6741" s="3" t="str">
        <f>+INDEX([1]!TABLA_MAESTRO_DE_ARTICULO[SubGroupName],MATCH(Tabla_lineas[[#This Row],[CODIGO SAP]],[1]!TABLA_MAESTRO_DE_ARTICULO[ItemCode],0))</f>
        <v>COMPRIMIDO</v>
      </c>
      <c r="M6741" t="s">
        <v>119</v>
      </c>
      <c r="N6741">
        <v>1</v>
      </c>
      <c r="O6741" t="s">
        <v>45</v>
      </c>
      <c r="S6741" s="2">
        <v>2800</v>
      </c>
      <c r="T6741">
        <v>7000</v>
      </c>
      <c r="U6741">
        <v>3.89</v>
      </c>
      <c r="V6741">
        <v>2.5</v>
      </c>
      <c r="W6741">
        <v>0.7</v>
      </c>
      <c r="Z6741" s="4" t="s">
        <v>53</v>
      </c>
      <c r="AA6741" t="s">
        <v>120</v>
      </c>
      <c r="AB6741">
        <v>46132</v>
      </c>
      <c r="AG6741">
        <v>0</v>
      </c>
      <c r="AH6741">
        <v>2800</v>
      </c>
      <c r="AM6741" t="str">
        <f>SUBSTITUTE(Tabla_lineas[[#This Row],[Codigo Liname]]," ","")</f>
        <v>J0504</v>
      </c>
    </row>
    <row r="6742" spans="1:39" customFormat="1" x14ac:dyDescent="0.25">
      <c r="A6742" s="2">
        <v>543</v>
      </c>
      <c r="B6742" t="s">
        <v>1161</v>
      </c>
      <c r="C6742">
        <f t="shared" si="105"/>
        <v>1642087</v>
      </c>
      <c r="D6742">
        <v>14700</v>
      </c>
      <c r="E6742" t="s">
        <v>171</v>
      </c>
      <c r="F6742">
        <v>1.82</v>
      </c>
      <c r="G6742">
        <v>1.82</v>
      </c>
      <c r="H6742" t="s">
        <v>172</v>
      </c>
      <c r="I6742" s="2">
        <v>2.94</v>
      </c>
      <c r="J6742" t="s">
        <v>173</v>
      </c>
      <c r="K6742" t="s">
        <v>174</v>
      </c>
      <c r="L6742" s="3" t="str">
        <f>+INDEX([1]!TABLA_MAESTRO_DE_ARTICULO[SubGroupName],MATCH(Tabla_lineas[[#This Row],[CODIGO SAP]],[1]!TABLA_MAESTRO_DE_ARTICULO[ItemCode],0))</f>
        <v>COMPRIMIDO</v>
      </c>
      <c r="M6742" t="s">
        <v>175</v>
      </c>
      <c r="N6742">
        <v>2</v>
      </c>
      <c r="O6742" t="s">
        <v>45</v>
      </c>
      <c r="S6742" s="2">
        <v>5000</v>
      </c>
      <c r="T6742">
        <v>9050</v>
      </c>
      <c r="U6742">
        <v>2.94</v>
      </c>
      <c r="V6742">
        <v>1.81</v>
      </c>
      <c r="W6742">
        <v>0.7</v>
      </c>
      <c r="Z6742" s="4" t="s">
        <v>46</v>
      </c>
      <c r="AA6742" t="s">
        <v>120</v>
      </c>
      <c r="AB6742">
        <v>46132</v>
      </c>
      <c r="AG6742">
        <v>0</v>
      </c>
      <c r="AH6742">
        <v>5000</v>
      </c>
      <c r="AM6742" t="str">
        <f>SUBSTITUTE(Tabla_lineas[[#This Row],[Codigo Liname]]," ","")</f>
        <v>J0105</v>
      </c>
    </row>
    <row r="6743" spans="1:39" customFormat="1" x14ac:dyDescent="0.25">
      <c r="A6743" s="2">
        <v>544</v>
      </c>
      <c r="B6743" t="s">
        <v>1162</v>
      </c>
      <c r="C6743">
        <f t="shared" si="105"/>
        <v>1642500</v>
      </c>
      <c r="D6743">
        <v>7780</v>
      </c>
      <c r="E6743" t="s">
        <v>115</v>
      </c>
      <c r="F6743">
        <v>2.5099999999999998</v>
      </c>
      <c r="G6743">
        <v>2.5099999999999998</v>
      </c>
      <c r="H6743" t="s">
        <v>116</v>
      </c>
      <c r="I6743" s="2">
        <v>3.89</v>
      </c>
      <c r="J6743" t="s">
        <v>117</v>
      </c>
      <c r="K6743" t="s">
        <v>118</v>
      </c>
      <c r="L6743" s="3" t="str">
        <f>+INDEX([1]!TABLA_MAESTRO_DE_ARTICULO[SubGroupName],MATCH(Tabla_lineas[[#This Row],[CODIGO SAP]],[1]!TABLA_MAESTRO_DE_ARTICULO[ItemCode],0))</f>
        <v>COMPRIMIDO</v>
      </c>
      <c r="M6743" t="s">
        <v>119</v>
      </c>
      <c r="N6743">
        <v>1</v>
      </c>
      <c r="O6743" t="s">
        <v>45</v>
      </c>
      <c r="S6743" s="2">
        <v>2000</v>
      </c>
      <c r="T6743">
        <v>5000</v>
      </c>
      <c r="U6743">
        <v>3.89</v>
      </c>
      <c r="V6743">
        <v>2.5</v>
      </c>
      <c r="W6743">
        <v>0.7</v>
      </c>
      <c r="Z6743" s="4" t="s">
        <v>53</v>
      </c>
      <c r="AA6743" t="s">
        <v>120</v>
      </c>
      <c r="AB6743">
        <v>46132</v>
      </c>
      <c r="AG6743">
        <v>0</v>
      </c>
      <c r="AH6743">
        <v>2000</v>
      </c>
      <c r="AM6743" t="str">
        <f>SUBSTITUTE(Tabla_lineas[[#This Row],[Codigo Liname]]," ","")</f>
        <v>J0504</v>
      </c>
    </row>
    <row r="6744" spans="1:39" customFormat="1" x14ac:dyDescent="0.25">
      <c r="A6744" s="2">
        <v>544</v>
      </c>
      <c r="B6744" t="s">
        <v>1162</v>
      </c>
      <c r="C6744">
        <f t="shared" si="105"/>
        <v>1642500</v>
      </c>
      <c r="D6744">
        <v>58800</v>
      </c>
      <c r="E6744" t="s">
        <v>171</v>
      </c>
      <c r="F6744">
        <v>1.82</v>
      </c>
      <c r="G6744">
        <v>1.82</v>
      </c>
      <c r="H6744" t="s">
        <v>172</v>
      </c>
      <c r="I6744" s="2">
        <v>2.94</v>
      </c>
      <c r="J6744" t="s">
        <v>173</v>
      </c>
      <c r="K6744" t="s">
        <v>174</v>
      </c>
      <c r="L6744" s="3" t="str">
        <f>+INDEX([1]!TABLA_MAESTRO_DE_ARTICULO[SubGroupName],MATCH(Tabla_lineas[[#This Row],[CODIGO SAP]],[1]!TABLA_MAESTRO_DE_ARTICULO[ItemCode],0))</f>
        <v>COMPRIMIDO</v>
      </c>
      <c r="M6744" t="s">
        <v>175</v>
      </c>
      <c r="N6744">
        <v>4</v>
      </c>
      <c r="O6744" t="s">
        <v>45</v>
      </c>
      <c r="S6744" s="2">
        <v>20000</v>
      </c>
      <c r="T6744">
        <v>36200</v>
      </c>
      <c r="U6744">
        <v>2.94</v>
      </c>
      <c r="V6744">
        <v>1.81</v>
      </c>
      <c r="W6744">
        <v>0.7</v>
      </c>
      <c r="Z6744" s="4" t="s">
        <v>46</v>
      </c>
      <c r="AA6744" t="s">
        <v>120</v>
      </c>
      <c r="AB6744">
        <v>46132</v>
      </c>
      <c r="AG6744">
        <v>0</v>
      </c>
      <c r="AH6744">
        <v>20000</v>
      </c>
      <c r="AM6744" t="str">
        <f>SUBSTITUTE(Tabla_lineas[[#This Row],[Codigo Liname]]," ","")</f>
        <v>J0105</v>
      </c>
    </row>
    <row r="6745" spans="1:39" customFormat="1" x14ac:dyDescent="0.25">
      <c r="A6745" s="2">
        <v>544</v>
      </c>
      <c r="B6745" t="s">
        <v>1162</v>
      </c>
      <c r="C6745">
        <f t="shared" si="105"/>
        <v>1642500</v>
      </c>
      <c r="D6745">
        <v>22380</v>
      </c>
      <c r="E6745" t="s">
        <v>127</v>
      </c>
      <c r="F6745">
        <v>7.87</v>
      </c>
      <c r="G6745">
        <v>7.87</v>
      </c>
      <c r="H6745" t="s">
        <v>128</v>
      </c>
      <c r="I6745" s="2">
        <v>11.19</v>
      </c>
      <c r="J6745" t="s">
        <v>129</v>
      </c>
      <c r="K6745" t="s">
        <v>130</v>
      </c>
      <c r="L6745" s="3" t="str">
        <f>+INDEX([1]!TABLA_MAESTRO_DE_ARTICULO[SubGroupName],MATCH(Tabla_lineas[[#This Row],[CODIGO SAP]],[1]!TABLA_MAESTRO_DE_ARTICULO[ItemCode],0))</f>
        <v>COMPRIMIDO</v>
      </c>
      <c r="M6745" t="s">
        <v>131</v>
      </c>
      <c r="N6745">
        <v>5</v>
      </c>
      <c r="O6745" t="s">
        <v>132</v>
      </c>
      <c r="S6745" s="2">
        <v>2000</v>
      </c>
      <c r="T6745">
        <v>15720</v>
      </c>
      <c r="U6745">
        <v>11.19</v>
      </c>
      <c r="V6745">
        <v>7.86</v>
      </c>
      <c r="W6745">
        <v>1.3</v>
      </c>
      <c r="Z6745" s="4" t="s">
        <v>46</v>
      </c>
      <c r="AA6745" t="s">
        <v>126</v>
      </c>
      <c r="AB6745">
        <v>46132</v>
      </c>
      <c r="AG6745">
        <v>0</v>
      </c>
      <c r="AH6745">
        <v>2000</v>
      </c>
      <c r="AM6745" t="str">
        <f>SUBSTITUTE(Tabla_lineas[[#This Row],[Codigo Liname]]," ","")</f>
        <v>J0113</v>
      </c>
    </row>
    <row r="6746" spans="1:39" customFormat="1" x14ac:dyDescent="0.25">
      <c r="A6746" s="2">
        <v>544</v>
      </c>
      <c r="B6746" t="s">
        <v>1162</v>
      </c>
      <c r="C6746">
        <f t="shared" si="105"/>
        <v>1642500</v>
      </c>
      <c r="D6746">
        <v>1965</v>
      </c>
      <c r="E6746" t="s">
        <v>133</v>
      </c>
      <c r="F6746">
        <v>0.95</v>
      </c>
      <c r="G6746">
        <v>0.95</v>
      </c>
      <c r="H6746" t="s">
        <v>134</v>
      </c>
      <c r="I6746" s="2">
        <v>1.31</v>
      </c>
      <c r="J6746" t="s">
        <v>135</v>
      </c>
      <c r="K6746" t="s">
        <v>136</v>
      </c>
      <c r="L6746" s="3" t="str">
        <f>+INDEX([1]!TABLA_MAESTRO_DE_ARTICULO[SubGroupName],MATCH(Tabla_lineas[[#This Row],[CODIGO SAP]],[1]!TABLA_MAESTRO_DE_ARTICULO[ItemCode],0))</f>
        <v>COMPRIMIDO</v>
      </c>
      <c r="M6746" t="s">
        <v>137</v>
      </c>
      <c r="N6746">
        <v>7</v>
      </c>
      <c r="O6746" t="s">
        <v>45</v>
      </c>
      <c r="P6746">
        <v>32100</v>
      </c>
      <c r="Q6746">
        <v>219600</v>
      </c>
      <c r="R6746">
        <v>251700</v>
      </c>
      <c r="S6746" s="2">
        <v>1500</v>
      </c>
      <c r="T6746">
        <v>1410</v>
      </c>
      <c r="U6746">
        <v>1.31</v>
      </c>
      <c r="V6746">
        <v>0.94</v>
      </c>
      <c r="W6746">
        <v>0.32</v>
      </c>
      <c r="Z6746" s="4" t="s">
        <v>53</v>
      </c>
      <c r="AA6746" t="s">
        <v>120</v>
      </c>
      <c r="AB6746">
        <v>46132</v>
      </c>
      <c r="AG6746">
        <v>0</v>
      </c>
      <c r="AH6746">
        <v>1500</v>
      </c>
      <c r="AM6746" t="str">
        <f>SUBSTITUTE(Tabla_lineas[[#This Row],[Codigo Liname]]," ","")</f>
        <v>N0304</v>
      </c>
    </row>
    <row r="6747" spans="1:39" customFormat="1" x14ac:dyDescent="0.25">
      <c r="A6747" s="2">
        <v>544</v>
      </c>
      <c r="B6747" t="s">
        <v>1162</v>
      </c>
      <c r="C6747">
        <f t="shared" si="105"/>
        <v>1642500</v>
      </c>
      <c r="D6747">
        <v>900</v>
      </c>
      <c r="E6747" t="s">
        <v>213</v>
      </c>
      <c r="F6747">
        <v>0.47</v>
      </c>
      <c r="G6747">
        <v>0.45</v>
      </c>
      <c r="H6747" t="s">
        <v>214</v>
      </c>
      <c r="I6747" s="2">
        <v>0.45</v>
      </c>
      <c r="J6747" t="s">
        <v>215</v>
      </c>
      <c r="K6747" t="s">
        <v>216</v>
      </c>
      <c r="L6747" s="3" t="str">
        <f>+INDEX([1]!TABLA_MAESTRO_DE_ARTICULO[SubGroupName],MATCH(Tabla_lineas[[#This Row],[CODIGO SAP]],[1]!TABLA_MAESTRO_DE_ARTICULO[ItemCode],0))</f>
        <v>COMPRIMIDO</v>
      </c>
      <c r="M6747" t="s">
        <v>217</v>
      </c>
      <c r="N6747">
        <v>9</v>
      </c>
      <c r="O6747" t="s">
        <v>45</v>
      </c>
      <c r="S6747" s="2">
        <v>2000</v>
      </c>
      <c r="T6747">
        <v>880</v>
      </c>
      <c r="U6747">
        <v>0.45</v>
      </c>
      <c r="V6747">
        <v>0.44</v>
      </c>
      <c r="W6747">
        <v>0.12</v>
      </c>
      <c r="Z6747" s="4" t="s">
        <v>46</v>
      </c>
      <c r="AA6747" t="s">
        <v>153</v>
      </c>
      <c r="AB6747">
        <v>46132</v>
      </c>
      <c r="AG6747">
        <v>0</v>
      </c>
      <c r="AH6747">
        <v>2000</v>
      </c>
      <c r="AM6747" t="str">
        <f>SUBSTITUTE(Tabla_lineas[[#This Row],[Codigo Liname]]," ","")</f>
        <v>R0601</v>
      </c>
    </row>
    <row r="6748" spans="1:39" customFormat="1" x14ac:dyDescent="0.25">
      <c r="A6748" s="2">
        <v>544</v>
      </c>
      <c r="B6748" t="s">
        <v>1162</v>
      </c>
      <c r="C6748">
        <f t="shared" si="105"/>
        <v>1642500</v>
      </c>
      <c r="D6748">
        <v>751</v>
      </c>
      <c r="E6748" t="s">
        <v>218</v>
      </c>
      <c r="F6748">
        <v>28.9</v>
      </c>
      <c r="G6748">
        <v>13.37</v>
      </c>
      <c r="H6748" t="s">
        <v>219</v>
      </c>
      <c r="I6748" s="2">
        <v>13.37</v>
      </c>
      <c r="J6748" t="s">
        <v>220</v>
      </c>
      <c r="K6748" t="s">
        <v>221</v>
      </c>
      <c r="L6748" s="3" t="str">
        <f>+INDEX([1]!TABLA_MAESTRO_DE_ARTICULO[SubGroupName],MATCH(Tabla_lineas[[#This Row],[CODIGO SAP]],[1]!TABLA_MAESTRO_DE_ARTICULO[ItemCode],0))</f>
        <v>CREMA DERMICA</v>
      </c>
      <c r="M6748" t="s">
        <v>222</v>
      </c>
      <c r="N6748">
        <v>10</v>
      </c>
      <c r="O6748" t="s">
        <v>223</v>
      </c>
      <c r="S6748" s="2">
        <v>100</v>
      </c>
      <c r="T6748">
        <v>750</v>
      </c>
      <c r="U6748">
        <v>7.51</v>
      </c>
      <c r="V6748">
        <v>7.5</v>
      </c>
      <c r="W6748">
        <v>4.5</v>
      </c>
      <c r="Z6748" s="4" t="s">
        <v>53</v>
      </c>
      <c r="AA6748" t="s">
        <v>153</v>
      </c>
      <c r="AB6748">
        <v>46132</v>
      </c>
      <c r="AG6748">
        <v>0</v>
      </c>
      <c r="AH6748">
        <v>100</v>
      </c>
      <c r="AM6748" t="str">
        <f>SUBSTITUTE(Tabla_lineas[[#This Row],[Codigo Liname]]," ","")</f>
        <v>D0103</v>
      </c>
    </row>
    <row r="6749" spans="1:39" customFormat="1" x14ac:dyDescent="0.25">
      <c r="A6749" s="2">
        <v>544</v>
      </c>
      <c r="B6749" t="s">
        <v>1162</v>
      </c>
      <c r="C6749">
        <f t="shared" si="105"/>
        <v>1642500</v>
      </c>
      <c r="D6749">
        <v>1140</v>
      </c>
      <c r="E6749" t="s">
        <v>449</v>
      </c>
      <c r="F6749">
        <v>4.2</v>
      </c>
      <c r="G6749">
        <v>2.2799999999999998</v>
      </c>
      <c r="H6749" t="s">
        <v>450</v>
      </c>
      <c r="I6749" s="2">
        <v>2.2799999999999998</v>
      </c>
      <c r="J6749" t="s">
        <v>451</v>
      </c>
      <c r="K6749" t="s">
        <v>452</v>
      </c>
      <c r="L6749" s="3" t="str">
        <f>+INDEX([1]!TABLA_MAESTRO_DE_ARTICULO[SubGroupName],MATCH(Tabla_lineas[[#This Row],[CODIGO SAP]],[1]!TABLA_MAESTRO_DE_ARTICULO[ItemCode],0))</f>
        <v>OVULO VAGINAL</v>
      </c>
      <c r="M6749" t="s">
        <v>453</v>
      </c>
      <c r="N6749">
        <v>11</v>
      </c>
      <c r="O6749" t="s">
        <v>97</v>
      </c>
      <c r="S6749" s="2">
        <v>500</v>
      </c>
      <c r="T6749">
        <v>1135</v>
      </c>
      <c r="U6749">
        <v>2.2799999999999998</v>
      </c>
      <c r="V6749">
        <v>2.27</v>
      </c>
      <c r="W6749">
        <v>0.7</v>
      </c>
      <c r="Z6749" s="4" t="s">
        <v>53</v>
      </c>
      <c r="AA6749" t="s">
        <v>126</v>
      </c>
      <c r="AB6749">
        <v>46132</v>
      </c>
      <c r="AG6749">
        <v>0</v>
      </c>
      <c r="AH6749">
        <v>500</v>
      </c>
      <c r="AM6749" t="str">
        <f>SUBSTITUTE(Tabla_lineas[[#This Row],[Codigo Liname]]," ","")</f>
        <v>G0102</v>
      </c>
    </row>
    <row r="6750" spans="1:39" customFormat="1" x14ac:dyDescent="0.25">
      <c r="A6750" s="2">
        <v>544</v>
      </c>
      <c r="B6750" t="s">
        <v>1162</v>
      </c>
      <c r="C6750">
        <f t="shared" si="105"/>
        <v>1642500</v>
      </c>
      <c r="D6750">
        <v>5520</v>
      </c>
      <c r="E6750" t="s">
        <v>229</v>
      </c>
      <c r="F6750">
        <v>19.329999999999998</v>
      </c>
      <c r="G6750">
        <v>18.399999999999999</v>
      </c>
      <c r="H6750" t="s">
        <v>230</v>
      </c>
      <c r="I6750" s="2">
        <v>18.399999999999999</v>
      </c>
      <c r="J6750" t="s">
        <v>231</v>
      </c>
      <c r="K6750" t="s">
        <v>232</v>
      </c>
      <c r="L6750" s="3" t="str">
        <f>+INDEX([1]!TABLA_MAESTRO_DE_ARTICULO[SubGroupName],MATCH(Tabla_lineas[[#This Row],[CODIGO SAP]],[1]!TABLA_MAESTRO_DE_ARTICULO[ItemCode],0))</f>
        <v>SUSPENSION</v>
      </c>
      <c r="M6750" t="s">
        <v>233</v>
      </c>
      <c r="N6750">
        <v>13</v>
      </c>
      <c r="O6750" t="s">
        <v>65</v>
      </c>
      <c r="S6750" s="2">
        <v>300</v>
      </c>
      <c r="T6750">
        <v>5517</v>
      </c>
      <c r="U6750">
        <v>18.399999999999999</v>
      </c>
      <c r="V6750">
        <v>18.39</v>
      </c>
      <c r="W6750">
        <v>5.5</v>
      </c>
      <c r="Z6750" s="4" t="s">
        <v>53</v>
      </c>
      <c r="AA6750" t="s">
        <v>153</v>
      </c>
      <c r="AB6750">
        <v>46132</v>
      </c>
      <c r="AG6750">
        <v>0</v>
      </c>
      <c r="AH6750">
        <v>300</v>
      </c>
      <c r="AM6750" t="str">
        <f>SUBSTITUTE(Tabla_lineas[[#This Row],[Codigo Liname]]," ","")</f>
        <v>J0138</v>
      </c>
    </row>
    <row r="6751" spans="1:39" customFormat="1" x14ac:dyDescent="0.25">
      <c r="A6751" s="2">
        <v>544</v>
      </c>
      <c r="B6751" t="s">
        <v>1162</v>
      </c>
      <c r="C6751">
        <f t="shared" si="105"/>
        <v>1642500</v>
      </c>
      <c r="D6751">
        <v>15240</v>
      </c>
      <c r="E6751" t="s">
        <v>239</v>
      </c>
      <c r="F6751">
        <v>1.48</v>
      </c>
      <c r="G6751">
        <v>1.48</v>
      </c>
      <c r="H6751" t="s">
        <v>240</v>
      </c>
      <c r="I6751" s="2">
        <v>2.54</v>
      </c>
      <c r="J6751" t="s">
        <v>241</v>
      </c>
      <c r="K6751" t="s">
        <v>242</v>
      </c>
      <c r="L6751" s="3" t="str">
        <f>+INDEX([1]!TABLA_MAESTRO_DE_ARTICULO[SubGroupName],MATCH(Tabla_lineas[[#This Row],[CODIGO SAP]],[1]!TABLA_MAESTRO_DE_ARTICULO[ItemCode],0))</f>
        <v>COMPRIMIDO</v>
      </c>
      <c r="M6751" t="s">
        <v>243</v>
      </c>
      <c r="N6751">
        <v>12</v>
      </c>
      <c r="O6751" t="s">
        <v>45</v>
      </c>
      <c r="S6751" s="2">
        <v>6000</v>
      </c>
      <c r="T6751">
        <v>8820</v>
      </c>
      <c r="U6751">
        <v>2.54</v>
      </c>
      <c r="V6751">
        <v>1.47</v>
      </c>
      <c r="W6751">
        <v>0.4</v>
      </c>
      <c r="Z6751" s="4" t="s">
        <v>46</v>
      </c>
      <c r="AA6751" t="s">
        <v>120</v>
      </c>
      <c r="AB6751">
        <v>46132</v>
      </c>
      <c r="AG6751">
        <v>0</v>
      </c>
      <c r="AH6751">
        <v>6000</v>
      </c>
      <c r="AM6751" t="str">
        <f>SUBSTITUTE(Tabla_lineas[[#This Row],[Codigo Liname]]," ","")</f>
        <v>J0137</v>
      </c>
    </row>
    <row r="6752" spans="1:39" customFormat="1" x14ac:dyDescent="0.25">
      <c r="A6752" s="2">
        <v>544</v>
      </c>
      <c r="B6752" t="s">
        <v>1162</v>
      </c>
      <c r="C6752">
        <f t="shared" si="105"/>
        <v>1642500</v>
      </c>
      <c r="D6752">
        <v>959</v>
      </c>
      <c r="E6752" t="s">
        <v>60</v>
      </c>
      <c r="F6752">
        <v>15.12</v>
      </c>
      <c r="G6752">
        <v>9.5</v>
      </c>
      <c r="H6752" t="s">
        <v>61</v>
      </c>
      <c r="I6752" s="2">
        <v>9.59</v>
      </c>
      <c r="J6752" t="s">
        <v>62</v>
      </c>
      <c r="K6752" t="s">
        <v>63</v>
      </c>
      <c r="L6752" s="3" t="str">
        <f>+INDEX([1]!TABLA_MAESTRO_DE_ARTICULO[SubGroupName],MATCH(Tabla_lineas[[#This Row],[CODIGO SAP]],[1]!TABLA_MAESTRO_DE_ARTICULO[ItemCode],0))</f>
        <v>JARABE</v>
      </c>
      <c r="M6752" t="s">
        <v>64</v>
      </c>
      <c r="N6752">
        <v>14</v>
      </c>
      <c r="O6752" t="s">
        <v>65</v>
      </c>
      <c r="S6752" s="2">
        <v>100</v>
      </c>
      <c r="T6752">
        <v>949</v>
      </c>
      <c r="U6752">
        <v>9.59</v>
      </c>
      <c r="V6752">
        <v>9.49</v>
      </c>
      <c r="W6752">
        <v>5</v>
      </c>
      <c r="Z6752" s="4" t="s">
        <v>46</v>
      </c>
      <c r="AA6752" t="s">
        <v>153</v>
      </c>
      <c r="AB6752">
        <v>46096</v>
      </c>
      <c r="AG6752">
        <v>0</v>
      </c>
      <c r="AH6752">
        <v>100</v>
      </c>
      <c r="AM6752" t="str">
        <f>SUBSTITUTE(Tabla_lineas[[#This Row],[Codigo Liname]]," ","")</f>
        <v>R0503</v>
      </c>
    </row>
    <row r="6753" spans="1:39" customFormat="1" x14ac:dyDescent="0.25">
      <c r="A6753" s="2">
        <v>544</v>
      </c>
      <c r="B6753" t="s">
        <v>1162</v>
      </c>
      <c r="C6753">
        <f t="shared" si="105"/>
        <v>1642500</v>
      </c>
      <c r="D6753">
        <v>5242</v>
      </c>
      <c r="E6753" t="s">
        <v>250</v>
      </c>
      <c r="F6753">
        <v>24.52</v>
      </c>
      <c r="G6753">
        <v>24.5</v>
      </c>
      <c r="H6753" t="s">
        <v>251</v>
      </c>
      <c r="I6753" s="2">
        <v>26.21</v>
      </c>
      <c r="J6753" t="s">
        <v>252</v>
      </c>
      <c r="K6753" t="s">
        <v>253</v>
      </c>
      <c r="L6753" s="3" t="str">
        <f>+INDEX([1]!TABLA_MAESTRO_DE_ARTICULO[SubGroupName],MATCH(Tabla_lineas[[#This Row],[CODIGO SAP]],[1]!TABLA_MAESTRO_DE_ARTICULO[ItemCode],0))</f>
        <v>GEL</v>
      </c>
      <c r="M6753" t="s">
        <v>254</v>
      </c>
      <c r="N6753">
        <v>17</v>
      </c>
      <c r="O6753" t="s">
        <v>255</v>
      </c>
      <c r="S6753" s="2">
        <v>200</v>
      </c>
      <c r="T6753">
        <v>4898</v>
      </c>
      <c r="U6753">
        <v>26.21</v>
      </c>
      <c r="V6753">
        <v>24.49</v>
      </c>
      <c r="W6753">
        <v>5</v>
      </c>
      <c r="Z6753" s="4" t="s">
        <v>46</v>
      </c>
      <c r="AA6753" t="s">
        <v>153</v>
      </c>
      <c r="AB6753">
        <v>46132</v>
      </c>
      <c r="AG6753">
        <v>0</v>
      </c>
      <c r="AH6753">
        <v>200</v>
      </c>
      <c r="AM6753" t="str">
        <f>SUBSTITUTE(Tabla_lineas[[#This Row],[Codigo Liname]]," ","")</f>
        <v>M0101</v>
      </c>
    </row>
    <row r="6754" spans="1:39" customFormat="1" x14ac:dyDescent="0.25">
      <c r="A6754" s="2">
        <v>544</v>
      </c>
      <c r="B6754" t="s">
        <v>1162</v>
      </c>
      <c r="C6754">
        <f t="shared" si="105"/>
        <v>1642500</v>
      </c>
      <c r="D6754">
        <v>1440</v>
      </c>
      <c r="E6754" t="s">
        <v>138</v>
      </c>
      <c r="F6754">
        <v>0.2</v>
      </c>
      <c r="G6754">
        <v>0.2</v>
      </c>
      <c r="H6754" t="s">
        <v>139</v>
      </c>
      <c r="I6754" s="2">
        <v>0.24</v>
      </c>
      <c r="J6754" t="s">
        <v>140</v>
      </c>
      <c r="K6754" t="s">
        <v>141</v>
      </c>
      <c r="L6754" s="3" t="str">
        <f>+INDEX([1]!TABLA_MAESTRO_DE_ARTICULO[SubGroupName],MATCH(Tabla_lineas[[#This Row],[CODIGO SAP]],[1]!TABLA_MAESTRO_DE_ARTICULO[ItemCode],0))</f>
        <v>COMPRIMIDO</v>
      </c>
      <c r="M6754" t="s">
        <v>142</v>
      </c>
      <c r="N6754">
        <v>15</v>
      </c>
      <c r="O6754" t="s">
        <v>45</v>
      </c>
      <c r="S6754" s="2">
        <v>6000</v>
      </c>
      <c r="T6754">
        <v>1140</v>
      </c>
      <c r="U6754">
        <v>0.24</v>
      </c>
      <c r="V6754">
        <v>0.19</v>
      </c>
      <c r="W6754">
        <v>0.12</v>
      </c>
      <c r="Z6754" s="4" t="s">
        <v>46</v>
      </c>
      <c r="AA6754" t="s">
        <v>126</v>
      </c>
      <c r="AB6754">
        <v>46132</v>
      </c>
      <c r="AG6754">
        <v>0</v>
      </c>
      <c r="AH6754">
        <v>6000</v>
      </c>
      <c r="AM6754" t="str">
        <f>SUBSTITUTE(Tabla_lineas[[#This Row],[Codigo Liname]]," ","")</f>
        <v>M0102</v>
      </c>
    </row>
    <row r="6755" spans="1:39" customFormat="1" x14ac:dyDescent="0.25">
      <c r="A6755" s="2">
        <v>544</v>
      </c>
      <c r="B6755" t="s">
        <v>1162</v>
      </c>
      <c r="C6755">
        <f t="shared" si="105"/>
        <v>1642500</v>
      </c>
      <c r="D6755">
        <v>11460</v>
      </c>
      <c r="E6755" t="s">
        <v>256</v>
      </c>
      <c r="F6755">
        <v>3.3</v>
      </c>
      <c r="G6755">
        <v>3.3</v>
      </c>
      <c r="H6755" t="s">
        <v>257</v>
      </c>
      <c r="I6755" s="2">
        <v>3.82</v>
      </c>
      <c r="J6755" t="s">
        <v>258</v>
      </c>
      <c r="K6755" t="s">
        <v>259</v>
      </c>
      <c r="L6755" s="3" t="str">
        <f>+INDEX([1]!TABLA_MAESTRO_DE_ARTICULO[SubGroupName],MATCH(Tabla_lineas[[#This Row],[CODIGO SAP]],[1]!TABLA_MAESTRO_DE_ARTICULO[ItemCode],0))</f>
        <v>SOLUCION INYECTABLE</v>
      </c>
      <c r="M6755" t="s">
        <v>260</v>
      </c>
      <c r="N6755">
        <v>16</v>
      </c>
      <c r="O6755" t="s">
        <v>249</v>
      </c>
      <c r="S6755" s="2">
        <v>3000</v>
      </c>
      <c r="T6755">
        <v>9870</v>
      </c>
      <c r="U6755">
        <v>3.82</v>
      </c>
      <c r="V6755">
        <v>3.29</v>
      </c>
      <c r="W6755">
        <v>0.7</v>
      </c>
      <c r="Z6755" s="4" t="s">
        <v>53</v>
      </c>
      <c r="AA6755" t="s">
        <v>153</v>
      </c>
      <c r="AB6755">
        <v>46132</v>
      </c>
      <c r="AG6755">
        <v>0</v>
      </c>
      <c r="AH6755">
        <v>3000</v>
      </c>
      <c r="AM6755" t="str">
        <f>SUBSTITUTE(Tabla_lineas[[#This Row],[Codigo Liname]]," ","")</f>
        <v>M0103</v>
      </c>
    </row>
    <row r="6756" spans="1:39" customFormat="1" x14ac:dyDescent="0.25">
      <c r="A6756" s="2">
        <v>544</v>
      </c>
      <c r="B6756" t="s">
        <v>1162</v>
      </c>
      <c r="C6756">
        <f t="shared" si="105"/>
        <v>1642500</v>
      </c>
      <c r="D6756">
        <v>6959.9999999999991</v>
      </c>
      <c r="E6756" t="s">
        <v>143</v>
      </c>
      <c r="F6756">
        <v>2.17</v>
      </c>
      <c r="G6756">
        <v>2.17</v>
      </c>
      <c r="H6756" t="s">
        <v>144</v>
      </c>
      <c r="I6756" s="2">
        <v>2.3199999999999998</v>
      </c>
      <c r="J6756" t="s">
        <v>145</v>
      </c>
      <c r="K6756" t="s">
        <v>146</v>
      </c>
      <c r="L6756" s="3" t="str">
        <f>+INDEX([1]!TABLA_MAESTRO_DE_ARTICULO[SubGroupName],MATCH(Tabla_lineas[[#This Row],[CODIGO SAP]],[1]!TABLA_MAESTRO_DE_ARTICULO[ItemCode],0))</f>
        <v>CAPSULA DURA</v>
      </c>
      <c r="M6756" t="s">
        <v>147</v>
      </c>
      <c r="N6756">
        <v>18</v>
      </c>
      <c r="O6756" t="s">
        <v>45</v>
      </c>
      <c r="S6756" s="2">
        <v>3000</v>
      </c>
      <c r="T6756">
        <v>6480</v>
      </c>
      <c r="U6756">
        <v>2.3199999999999998</v>
      </c>
      <c r="V6756">
        <v>2.16</v>
      </c>
      <c r="W6756">
        <v>0.8</v>
      </c>
      <c r="Z6756" s="4" t="s">
        <v>46</v>
      </c>
      <c r="AA6756" t="s">
        <v>120</v>
      </c>
      <c r="AB6756">
        <v>46132</v>
      </c>
      <c r="AG6756">
        <v>0</v>
      </c>
      <c r="AH6756">
        <v>3000</v>
      </c>
      <c r="AM6756" t="str">
        <f>SUBSTITUTE(Tabla_lineas[[#This Row],[Codigo Liname]]," ","")</f>
        <v>J0141</v>
      </c>
    </row>
    <row r="6757" spans="1:39" customFormat="1" x14ac:dyDescent="0.25">
      <c r="A6757" s="2">
        <v>544</v>
      </c>
      <c r="B6757" t="s">
        <v>1162</v>
      </c>
      <c r="C6757">
        <f t="shared" si="105"/>
        <v>1642500</v>
      </c>
      <c r="D6757">
        <v>4800</v>
      </c>
      <c r="E6757" t="s">
        <v>511</v>
      </c>
      <c r="F6757">
        <v>2.99</v>
      </c>
      <c r="G6757">
        <v>1.6</v>
      </c>
      <c r="H6757" t="s">
        <v>512</v>
      </c>
      <c r="I6757" s="2">
        <v>1.6</v>
      </c>
      <c r="J6757" t="s">
        <v>513</v>
      </c>
      <c r="K6757" t="s">
        <v>514</v>
      </c>
      <c r="L6757" s="3" t="str">
        <f>+INDEX([1]!TABLA_MAESTRO_DE_ARTICULO[SubGroupName],MATCH(Tabla_lineas[[#This Row],[CODIGO SAP]],[1]!TABLA_MAESTRO_DE_ARTICULO[ItemCode],0))</f>
        <v>COMPRIMIDO</v>
      </c>
      <c r="M6757" t="s">
        <v>515</v>
      </c>
      <c r="N6757">
        <v>19</v>
      </c>
      <c r="O6757" t="s">
        <v>45</v>
      </c>
      <c r="S6757" s="2">
        <v>3000</v>
      </c>
      <c r="T6757">
        <v>4770</v>
      </c>
      <c r="U6757">
        <v>1.6</v>
      </c>
      <c r="V6757">
        <v>1.59</v>
      </c>
      <c r="W6757">
        <v>0.9</v>
      </c>
      <c r="Z6757" s="4" t="s">
        <v>46</v>
      </c>
      <c r="AA6757" t="s">
        <v>120</v>
      </c>
      <c r="AB6757">
        <v>46132</v>
      </c>
      <c r="AG6757">
        <v>0</v>
      </c>
      <c r="AH6757">
        <v>3000</v>
      </c>
      <c r="AM6757" t="str">
        <f>SUBSTITUTE(Tabla_lineas[[#This Row],[Codigo Liname]]," ","")</f>
        <v>J0145</v>
      </c>
    </row>
    <row r="6758" spans="1:39" customFormat="1" x14ac:dyDescent="0.25">
      <c r="A6758" s="2">
        <v>544</v>
      </c>
      <c r="B6758" t="s">
        <v>1162</v>
      </c>
      <c r="C6758">
        <f t="shared" si="105"/>
        <v>1642500</v>
      </c>
      <c r="D6758">
        <v>3654</v>
      </c>
      <c r="E6758" t="s">
        <v>292</v>
      </c>
      <c r="F6758">
        <v>25.27</v>
      </c>
      <c r="G6758">
        <v>18.27</v>
      </c>
      <c r="H6758" t="s">
        <v>293</v>
      </c>
      <c r="I6758" s="2">
        <v>18.27</v>
      </c>
      <c r="J6758" t="s">
        <v>294</v>
      </c>
      <c r="K6758" t="s">
        <v>295</v>
      </c>
      <c r="L6758" s="3" t="str">
        <f>+INDEX([1]!TABLA_MAESTRO_DE_ARTICULO[SubGroupName],MATCH(Tabla_lineas[[#This Row],[CODIGO SAP]],[1]!TABLA_MAESTRO_DE_ARTICULO[ItemCode],0))</f>
        <v>CREMA DERMICA</v>
      </c>
      <c r="M6758" t="s">
        <v>296</v>
      </c>
      <c r="N6758">
        <v>20</v>
      </c>
      <c r="O6758" t="s">
        <v>297</v>
      </c>
      <c r="S6758" s="2">
        <v>200</v>
      </c>
      <c r="T6758">
        <v>3652.0000000000009</v>
      </c>
      <c r="U6758">
        <v>18.27</v>
      </c>
      <c r="V6758">
        <v>18.260000000000002</v>
      </c>
      <c r="W6758">
        <v>5</v>
      </c>
      <c r="Z6758" s="4" t="s">
        <v>46</v>
      </c>
      <c r="AA6758" t="s">
        <v>153</v>
      </c>
      <c r="AB6758">
        <v>46132</v>
      </c>
      <c r="AG6758">
        <v>0</v>
      </c>
      <c r="AH6758">
        <v>200</v>
      </c>
      <c r="AM6758" t="str">
        <f>SUBSTITUTE(Tabla_lineas[[#This Row],[Codigo Liname]]," ","")</f>
        <v>D0704</v>
      </c>
    </row>
    <row r="6759" spans="1:39" customFormat="1" x14ac:dyDescent="0.25">
      <c r="A6759" s="2">
        <v>544</v>
      </c>
      <c r="B6759" t="s">
        <v>1162</v>
      </c>
      <c r="C6759">
        <f t="shared" si="105"/>
        <v>1642500</v>
      </c>
      <c r="D6759">
        <v>18977.28</v>
      </c>
      <c r="E6759" t="s">
        <v>298</v>
      </c>
      <c r="F6759">
        <v>14.58</v>
      </c>
      <c r="G6759">
        <v>14.58</v>
      </c>
      <c r="H6759" t="s">
        <v>299</v>
      </c>
      <c r="I6759" s="2">
        <v>24.71</v>
      </c>
      <c r="J6759" t="s">
        <v>300</v>
      </c>
      <c r="K6759" t="s">
        <v>301</v>
      </c>
      <c r="L6759" s="3" t="str">
        <f>+INDEX([1]!TABLA_MAESTRO_DE_ARTICULO[SubGroupName],MATCH(Tabla_lineas[[#This Row],[CODIGO SAP]],[1]!TABLA_MAESTRO_DE_ARTICULO[ItemCode],0))</f>
        <v>SUSPENSION</v>
      </c>
      <c r="M6759" t="s">
        <v>302</v>
      </c>
      <c r="N6759">
        <v>22</v>
      </c>
      <c r="O6759" t="s">
        <v>65</v>
      </c>
      <c r="S6759" s="2">
        <v>768</v>
      </c>
      <c r="T6759">
        <v>11189.76</v>
      </c>
      <c r="U6759">
        <v>24.71</v>
      </c>
      <c r="V6759">
        <v>14.57</v>
      </c>
      <c r="W6759">
        <v>5.5</v>
      </c>
      <c r="Z6759" s="4" t="s">
        <v>53</v>
      </c>
      <c r="AA6759" t="s">
        <v>153</v>
      </c>
      <c r="AB6759">
        <v>46096</v>
      </c>
      <c r="AG6759">
        <v>0</v>
      </c>
      <c r="AH6759">
        <v>768</v>
      </c>
      <c r="AM6759" t="str">
        <f>SUBSTITUTE(Tabla_lineas[[#This Row],[Codigo Liname]]," ","")</f>
        <v>M0104</v>
      </c>
    </row>
    <row r="6760" spans="1:39" customFormat="1" x14ac:dyDescent="0.25">
      <c r="A6760" s="2">
        <v>544</v>
      </c>
      <c r="B6760" t="s">
        <v>1162</v>
      </c>
      <c r="C6760">
        <f t="shared" si="105"/>
        <v>1642500</v>
      </c>
      <c r="D6760">
        <v>17250</v>
      </c>
      <c r="E6760" t="s">
        <v>303</v>
      </c>
      <c r="F6760">
        <v>0.75</v>
      </c>
      <c r="G6760">
        <v>0.69</v>
      </c>
      <c r="H6760" t="s">
        <v>304</v>
      </c>
      <c r="I6760" s="2">
        <v>0.69</v>
      </c>
      <c r="J6760" t="s">
        <v>305</v>
      </c>
      <c r="K6760" t="s">
        <v>306</v>
      </c>
      <c r="L6760" s="3" t="str">
        <f>+INDEX([1]!TABLA_MAESTRO_DE_ARTICULO[SubGroupName],MATCH(Tabla_lineas[[#This Row],[CODIGO SAP]],[1]!TABLA_MAESTRO_DE_ARTICULO[ItemCode],0))</f>
        <v>COMPRIMIDO</v>
      </c>
      <c r="M6760" t="s">
        <v>307</v>
      </c>
      <c r="N6760">
        <v>21</v>
      </c>
      <c r="O6760" t="s">
        <v>45</v>
      </c>
      <c r="P6760">
        <v>138600</v>
      </c>
      <c r="Q6760">
        <v>3275900</v>
      </c>
      <c r="R6760">
        <v>3414500</v>
      </c>
      <c r="S6760" s="2">
        <v>25000</v>
      </c>
      <c r="T6760">
        <v>17000</v>
      </c>
      <c r="U6760">
        <v>0.69</v>
      </c>
      <c r="V6760">
        <v>0.68</v>
      </c>
      <c r="W6760">
        <v>0.14000000000000001</v>
      </c>
      <c r="Z6760" s="4" t="s">
        <v>46</v>
      </c>
      <c r="AA6760" t="s">
        <v>120</v>
      </c>
      <c r="AB6760">
        <v>46132</v>
      </c>
      <c r="AG6760">
        <v>0</v>
      </c>
      <c r="AH6760">
        <v>25000</v>
      </c>
      <c r="AM6760" t="str">
        <f>SUBSTITUTE(Tabla_lineas[[#This Row],[Codigo Liname]]," ","")</f>
        <v>M0105</v>
      </c>
    </row>
    <row r="6761" spans="1:39" customFormat="1" x14ac:dyDescent="0.25">
      <c r="A6761" s="2">
        <v>544</v>
      </c>
      <c r="B6761" t="s">
        <v>1162</v>
      </c>
      <c r="C6761">
        <f t="shared" si="105"/>
        <v>1642500</v>
      </c>
      <c r="D6761">
        <v>574.79999999999995</v>
      </c>
      <c r="E6761" t="s">
        <v>76</v>
      </c>
      <c r="F6761">
        <v>14.47</v>
      </c>
      <c r="G6761">
        <v>14.37</v>
      </c>
      <c r="H6761" t="s">
        <v>77</v>
      </c>
      <c r="I6761" s="2">
        <v>14.37</v>
      </c>
      <c r="J6761" t="s">
        <v>78</v>
      </c>
      <c r="K6761" t="s">
        <v>79</v>
      </c>
      <c r="L6761" s="3" t="str">
        <f>+INDEX([1]!TABLA_MAESTRO_DE_ARTICULO[SubGroupName],MATCH(Tabla_lineas[[#This Row],[CODIGO SAP]],[1]!TABLA_MAESTRO_DE_ARTICULO[ItemCode],0))</f>
        <v>SOLUCION INYECTABLE</v>
      </c>
      <c r="M6761" t="s">
        <v>80</v>
      </c>
      <c r="N6761">
        <v>25</v>
      </c>
      <c r="O6761" t="s">
        <v>81</v>
      </c>
      <c r="S6761" s="2">
        <v>40</v>
      </c>
      <c r="T6761">
        <v>574.4</v>
      </c>
      <c r="U6761">
        <v>14.37</v>
      </c>
      <c r="V6761">
        <v>14.36</v>
      </c>
      <c r="W6761">
        <v>4</v>
      </c>
      <c r="Z6761" s="4" t="s">
        <v>53</v>
      </c>
      <c r="AA6761" t="s">
        <v>153</v>
      </c>
      <c r="AB6761">
        <v>46132</v>
      </c>
      <c r="AG6761">
        <v>0</v>
      </c>
      <c r="AH6761">
        <v>40</v>
      </c>
      <c r="AM6761" t="str">
        <f>SUBSTITUTE(Tabla_lineas[[#This Row],[Codigo Liname]]," ","")</f>
        <v>N0112</v>
      </c>
    </row>
    <row r="6762" spans="1:39" customFormat="1" x14ac:dyDescent="0.25">
      <c r="A6762" s="2">
        <v>544</v>
      </c>
      <c r="B6762" t="s">
        <v>1162</v>
      </c>
      <c r="C6762">
        <f t="shared" si="105"/>
        <v>1642500</v>
      </c>
      <c r="D6762">
        <v>1445</v>
      </c>
      <c r="E6762" t="s">
        <v>459</v>
      </c>
      <c r="F6762">
        <v>4.76</v>
      </c>
      <c r="G6762">
        <v>2.89</v>
      </c>
      <c r="H6762" t="s">
        <v>460</v>
      </c>
      <c r="I6762" s="2">
        <v>2.89</v>
      </c>
      <c r="J6762" t="s">
        <v>461</v>
      </c>
      <c r="K6762" t="s">
        <v>462</v>
      </c>
      <c r="L6762" s="3" t="str">
        <f>+INDEX([1]!TABLA_MAESTRO_DE_ARTICULO[SubGroupName],MATCH(Tabla_lineas[[#This Row],[CODIGO SAP]],[1]!TABLA_MAESTRO_DE_ARTICULO[ItemCode],0))</f>
        <v>COMPRIMIDO</v>
      </c>
      <c r="M6762" t="s">
        <v>463</v>
      </c>
      <c r="N6762">
        <v>26</v>
      </c>
      <c r="O6762" t="s">
        <v>45</v>
      </c>
      <c r="S6762" s="2">
        <v>500</v>
      </c>
      <c r="T6762">
        <v>1440</v>
      </c>
      <c r="U6762">
        <v>2.89</v>
      </c>
      <c r="V6762">
        <v>2.88</v>
      </c>
      <c r="W6762">
        <v>0.7</v>
      </c>
      <c r="Z6762" s="4" t="s">
        <v>46</v>
      </c>
      <c r="AA6762" t="s">
        <v>120</v>
      </c>
      <c r="AB6762">
        <v>46132</v>
      </c>
      <c r="AG6762">
        <v>0</v>
      </c>
      <c r="AH6762">
        <v>500</v>
      </c>
      <c r="AM6762" t="str">
        <f>SUBSTITUTE(Tabla_lineas[[#This Row],[Codigo Liname]]," ","")</f>
        <v>P0205</v>
      </c>
    </row>
    <row r="6763" spans="1:39" customFormat="1" x14ac:dyDescent="0.25">
      <c r="A6763" s="2">
        <v>544</v>
      </c>
      <c r="B6763" t="s">
        <v>1162</v>
      </c>
      <c r="C6763">
        <f t="shared" si="105"/>
        <v>1642500</v>
      </c>
      <c r="D6763">
        <v>10112</v>
      </c>
      <c r="E6763" t="s">
        <v>313</v>
      </c>
      <c r="F6763">
        <v>5.29</v>
      </c>
      <c r="G6763">
        <v>5.29</v>
      </c>
      <c r="H6763" t="s">
        <v>314</v>
      </c>
      <c r="I6763" s="2">
        <v>6.32</v>
      </c>
      <c r="J6763" t="s">
        <v>315</v>
      </c>
      <c r="K6763" t="s">
        <v>316</v>
      </c>
      <c r="L6763" s="3" t="str">
        <f>+INDEX([1]!TABLA_MAESTRO_DE_ARTICULO[SubGroupName],MATCH(Tabla_lineas[[#This Row],[CODIGO SAP]],[1]!TABLA_MAESTRO_DE_ARTICULO[ItemCode],0))</f>
        <v>SOLUCION INYECTABLE</v>
      </c>
      <c r="M6763" t="s">
        <v>317</v>
      </c>
      <c r="N6763">
        <v>27</v>
      </c>
      <c r="O6763" t="s">
        <v>249</v>
      </c>
      <c r="S6763" s="2">
        <v>1600</v>
      </c>
      <c r="T6763">
        <v>8448</v>
      </c>
      <c r="U6763">
        <v>6.32</v>
      </c>
      <c r="V6763">
        <v>5.28</v>
      </c>
      <c r="W6763">
        <v>0.7</v>
      </c>
      <c r="Z6763" s="4" t="s">
        <v>53</v>
      </c>
      <c r="AA6763" t="s">
        <v>120</v>
      </c>
      <c r="AB6763">
        <v>46132</v>
      </c>
      <c r="AG6763">
        <v>0</v>
      </c>
      <c r="AH6763">
        <v>1600</v>
      </c>
      <c r="AM6763" t="str">
        <f>SUBSTITUTE(Tabla_lineas[[#This Row],[Codigo Liname]]," ","")</f>
        <v>N0205</v>
      </c>
    </row>
    <row r="6764" spans="1:39" customFormat="1" x14ac:dyDescent="0.25">
      <c r="A6764" s="2">
        <v>544</v>
      </c>
      <c r="B6764" t="s">
        <v>1162</v>
      </c>
      <c r="C6764">
        <f t="shared" si="105"/>
        <v>1642500</v>
      </c>
      <c r="D6764">
        <v>5025</v>
      </c>
      <c r="E6764" t="s">
        <v>318</v>
      </c>
      <c r="F6764">
        <v>1.26</v>
      </c>
      <c r="G6764">
        <v>1.26</v>
      </c>
      <c r="H6764" t="s">
        <v>319</v>
      </c>
      <c r="I6764" s="2">
        <v>3.35</v>
      </c>
      <c r="J6764" t="s">
        <v>320</v>
      </c>
      <c r="K6764" t="s">
        <v>321</v>
      </c>
      <c r="L6764" s="3" t="str">
        <f>+INDEX([1]!TABLA_MAESTRO_DE_ARTICULO[SubGroupName],MATCH(Tabla_lineas[[#This Row],[CODIGO SAP]],[1]!TABLA_MAESTRO_DE_ARTICULO[ItemCode],0))</f>
        <v>COMPRIMIDO</v>
      </c>
      <c r="M6764" t="s">
        <v>322</v>
      </c>
      <c r="N6764">
        <v>28</v>
      </c>
      <c r="O6764" t="s">
        <v>45</v>
      </c>
      <c r="S6764" s="2">
        <v>1500</v>
      </c>
      <c r="T6764">
        <v>1875</v>
      </c>
      <c r="U6764">
        <v>3.35</v>
      </c>
      <c r="V6764">
        <v>1.25</v>
      </c>
      <c r="W6764">
        <v>0.2</v>
      </c>
      <c r="Z6764" s="4" t="s">
        <v>46</v>
      </c>
      <c r="AA6764" t="s">
        <v>120</v>
      </c>
      <c r="AB6764">
        <v>46132</v>
      </c>
      <c r="AG6764">
        <v>0</v>
      </c>
      <c r="AH6764">
        <v>1500</v>
      </c>
      <c r="AM6764" t="str">
        <f>SUBSTITUTE(Tabla_lineas[[#This Row],[Codigo Liname]]," ","")</f>
        <v>A1004</v>
      </c>
    </row>
    <row r="6765" spans="1:39" customFormat="1" x14ac:dyDescent="0.25">
      <c r="A6765" s="2">
        <v>544</v>
      </c>
      <c r="B6765" t="s">
        <v>1162</v>
      </c>
      <c r="C6765">
        <f t="shared" si="105"/>
        <v>1642500</v>
      </c>
      <c r="D6765">
        <v>2625</v>
      </c>
      <c r="E6765" t="s">
        <v>328</v>
      </c>
      <c r="F6765">
        <v>0.92</v>
      </c>
      <c r="G6765">
        <v>0.75</v>
      </c>
      <c r="H6765" t="s">
        <v>329</v>
      </c>
      <c r="I6765" s="2">
        <v>0.75</v>
      </c>
      <c r="J6765" t="s">
        <v>330</v>
      </c>
      <c r="K6765" t="s">
        <v>331</v>
      </c>
      <c r="L6765" s="3" t="str">
        <f>+INDEX([1]!TABLA_MAESTRO_DE_ARTICULO[SubGroupName],MATCH(Tabla_lineas[[#This Row],[CODIGO SAP]],[1]!TABLA_MAESTRO_DE_ARTICULO[ItemCode],0))</f>
        <v>COMPRIMIDO</v>
      </c>
      <c r="M6765" t="s">
        <v>332</v>
      </c>
      <c r="N6765">
        <v>30</v>
      </c>
      <c r="O6765" t="s">
        <v>45</v>
      </c>
      <c r="P6765">
        <v>63200</v>
      </c>
      <c r="Q6765">
        <v>247600</v>
      </c>
      <c r="R6765">
        <v>310800</v>
      </c>
      <c r="S6765" s="2">
        <v>3500</v>
      </c>
      <c r="T6765">
        <v>2590</v>
      </c>
      <c r="U6765">
        <v>0.75</v>
      </c>
      <c r="V6765">
        <v>0.74</v>
      </c>
      <c r="W6765">
        <v>0.2</v>
      </c>
      <c r="Z6765" s="4" t="s">
        <v>46</v>
      </c>
      <c r="AA6765" t="s">
        <v>120</v>
      </c>
      <c r="AB6765">
        <v>46132</v>
      </c>
      <c r="AG6765">
        <v>0</v>
      </c>
      <c r="AH6765">
        <v>3500</v>
      </c>
      <c r="AM6765" t="str">
        <f>SUBSTITUTE(Tabla_lineas[[#This Row],[Codigo Liname]]," ","")</f>
        <v>P0109</v>
      </c>
    </row>
    <row r="6766" spans="1:39" customFormat="1" x14ac:dyDescent="0.25">
      <c r="A6766" s="2">
        <v>544</v>
      </c>
      <c r="B6766" t="s">
        <v>1162</v>
      </c>
      <c r="C6766">
        <f t="shared" si="105"/>
        <v>1642500</v>
      </c>
      <c r="D6766">
        <v>2745</v>
      </c>
      <c r="E6766" t="s">
        <v>92</v>
      </c>
      <c r="F6766">
        <v>4.72</v>
      </c>
      <c r="G6766">
        <v>4.72</v>
      </c>
      <c r="H6766" t="s">
        <v>93</v>
      </c>
      <c r="I6766" s="2">
        <v>5.27</v>
      </c>
      <c r="J6766" t="s">
        <v>94</v>
      </c>
      <c r="K6766" t="s">
        <v>95</v>
      </c>
      <c r="L6766" s="3" t="str">
        <f>+INDEX([1]!TABLA_MAESTRO_DE_ARTICULO[SubGroupName],MATCH(Tabla_lineas[[#This Row],[CODIGO SAP]],[1]!TABLA_MAESTRO_DE_ARTICULO[ItemCode],0))</f>
        <v>OVULO VAGINAL</v>
      </c>
      <c r="M6766" t="s">
        <v>96</v>
      </c>
      <c r="N6766">
        <v>31</v>
      </c>
      <c r="O6766" t="s">
        <v>97</v>
      </c>
      <c r="S6766" s="2">
        <v>1500</v>
      </c>
      <c r="T6766">
        <v>2730</v>
      </c>
      <c r="U6766">
        <v>1.83</v>
      </c>
      <c r="V6766">
        <v>1.82</v>
      </c>
      <c r="W6766">
        <v>0.8</v>
      </c>
      <c r="Z6766" s="4" t="s">
        <v>46</v>
      </c>
      <c r="AA6766" t="s">
        <v>126</v>
      </c>
      <c r="AB6766">
        <v>46132</v>
      </c>
      <c r="AG6766">
        <v>0</v>
      </c>
      <c r="AH6766">
        <v>1500</v>
      </c>
      <c r="AM6766" t="str">
        <f>SUBSTITUTE(Tabla_lineas[[#This Row],[Codigo Liname]]," ","")</f>
        <v>G0104</v>
      </c>
    </row>
    <row r="6767" spans="1:39" customFormat="1" x14ac:dyDescent="0.25">
      <c r="A6767" s="2">
        <v>544</v>
      </c>
      <c r="B6767" t="s">
        <v>1162</v>
      </c>
      <c r="C6767">
        <f t="shared" si="105"/>
        <v>1642500</v>
      </c>
      <c r="D6767">
        <v>538.5</v>
      </c>
      <c r="E6767" t="s">
        <v>343</v>
      </c>
      <c r="F6767">
        <v>26.57</v>
      </c>
      <c r="G6767">
        <v>17.350000000000001</v>
      </c>
      <c r="H6767" t="s">
        <v>344</v>
      </c>
      <c r="I6767" s="2">
        <v>17.350000000000001</v>
      </c>
      <c r="J6767" t="s">
        <v>345</v>
      </c>
      <c r="K6767" t="s">
        <v>346</v>
      </c>
      <c r="L6767" s="3" t="str">
        <f>+INDEX([1]!TABLA_MAESTRO_DE_ARTICULO[SubGroupName],MATCH(Tabla_lineas[[#This Row],[CODIGO SAP]],[1]!TABLA_MAESTRO_DE_ARTICULO[ItemCode],0))</f>
        <v>CREMA DERMICA</v>
      </c>
      <c r="M6767" t="s">
        <v>347</v>
      </c>
      <c r="N6767">
        <v>32</v>
      </c>
      <c r="O6767" t="s">
        <v>297</v>
      </c>
      <c r="S6767" s="2">
        <v>50</v>
      </c>
      <c r="T6767">
        <v>538</v>
      </c>
      <c r="U6767">
        <v>10.77</v>
      </c>
      <c r="V6767">
        <v>10.76</v>
      </c>
      <c r="W6767">
        <v>5</v>
      </c>
      <c r="Z6767" s="4" t="s">
        <v>53</v>
      </c>
      <c r="AA6767" t="s">
        <v>153</v>
      </c>
      <c r="AB6767">
        <v>46096</v>
      </c>
      <c r="AG6767">
        <v>0</v>
      </c>
      <c r="AH6767">
        <v>50</v>
      </c>
      <c r="AM6767" t="str">
        <f>SUBSTITUTE(Tabla_lineas[[#This Row],[Codigo Liname]]," ","")</f>
        <v>D0104</v>
      </c>
    </row>
    <row r="6768" spans="1:39" customFormat="1" x14ac:dyDescent="0.25">
      <c r="A6768" s="2">
        <v>545</v>
      </c>
      <c r="B6768" t="s">
        <v>1163</v>
      </c>
      <c r="C6768">
        <f t="shared" si="105"/>
        <v>1642656</v>
      </c>
      <c r="D6768">
        <v>11222.4</v>
      </c>
      <c r="E6768" t="s">
        <v>556</v>
      </c>
      <c r="F6768">
        <v>47.41</v>
      </c>
      <c r="G6768">
        <v>40</v>
      </c>
      <c r="H6768" t="s">
        <v>557</v>
      </c>
      <c r="I6768" s="2">
        <v>40.08</v>
      </c>
      <c r="J6768" t="s">
        <v>558</v>
      </c>
      <c r="K6768" t="s">
        <v>559</v>
      </c>
      <c r="L6768" s="3" t="str">
        <f>+INDEX([1]!TABLA_MAESTRO_DE_ARTICULO[SubGroupName],MATCH(Tabla_lineas[[#This Row],[CODIGO SAP]],[1]!TABLA_MAESTRO_DE_ARTICULO[ItemCode],0))</f>
        <v>SUSPENSION</v>
      </c>
      <c r="M6768" t="s">
        <v>560</v>
      </c>
      <c r="N6768">
        <v>6</v>
      </c>
      <c r="O6768" t="s">
        <v>65</v>
      </c>
      <c r="S6768" s="2">
        <v>280</v>
      </c>
      <c r="T6768">
        <v>11197.2</v>
      </c>
      <c r="U6768">
        <v>40.08</v>
      </c>
      <c r="V6768">
        <v>39.99</v>
      </c>
      <c r="W6768">
        <v>10</v>
      </c>
      <c r="Z6768" s="4" t="s">
        <v>46</v>
      </c>
      <c r="AA6768" t="s">
        <v>153</v>
      </c>
      <c r="AB6768">
        <v>46132</v>
      </c>
      <c r="AG6768">
        <v>0</v>
      </c>
      <c r="AH6768">
        <v>280</v>
      </c>
      <c r="AM6768" t="str">
        <f>SUBSTITUTE(Tabla_lineas[[#This Row],[Codigo Liname]]," ","")</f>
        <v>P0106</v>
      </c>
    </row>
    <row r="6769" spans="1:39" customFormat="1" x14ac:dyDescent="0.25">
      <c r="A6769" s="2">
        <v>545</v>
      </c>
      <c r="B6769" t="s">
        <v>1163</v>
      </c>
      <c r="C6769">
        <f t="shared" si="105"/>
        <v>1642656</v>
      </c>
      <c r="D6769">
        <v>58100</v>
      </c>
      <c r="E6769" t="s">
        <v>333</v>
      </c>
      <c r="F6769">
        <v>0.8</v>
      </c>
      <c r="G6769">
        <v>0.8</v>
      </c>
      <c r="H6769" t="s">
        <v>334</v>
      </c>
      <c r="I6769" s="2">
        <v>0.83</v>
      </c>
      <c r="J6769" t="s">
        <v>335</v>
      </c>
      <c r="K6769" t="s">
        <v>336</v>
      </c>
      <c r="L6769" s="3" t="str">
        <f>+INDEX([1]!TABLA_MAESTRO_DE_ARTICULO[SubGroupName],MATCH(Tabla_lineas[[#This Row],[CODIGO SAP]],[1]!TABLA_MAESTRO_DE_ARTICULO[ItemCode],0))</f>
        <v>COMPRIMIDO</v>
      </c>
      <c r="M6769" t="s">
        <v>337</v>
      </c>
      <c r="N6769">
        <v>7</v>
      </c>
      <c r="O6769" t="s">
        <v>45</v>
      </c>
      <c r="S6769" s="2">
        <v>70000</v>
      </c>
      <c r="T6769">
        <v>55300</v>
      </c>
      <c r="U6769">
        <v>0.83</v>
      </c>
      <c r="V6769">
        <v>0.79</v>
      </c>
      <c r="W6769">
        <v>0.12</v>
      </c>
      <c r="Z6769" s="4" t="s">
        <v>46</v>
      </c>
      <c r="AA6769" t="s">
        <v>126</v>
      </c>
      <c r="AB6769">
        <v>46096</v>
      </c>
      <c r="AG6769">
        <v>0</v>
      </c>
      <c r="AH6769">
        <v>70000</v>
      </c>
      <c r="AM6769" t="str">
        <f>SUBSTITUTE(Tabla_lineas[[#This Row],[Codigo Liname]]," ","")</f>
        <v>A1109</v>
      </c>
    </row>
    <row r="6770" spans="1:39" customFormat="1" x14ac:dyDescent="0.25">
      <c r="A6770" s="2">
        <v>545</v>
      </c>
      <c r="B6770" t="s">
        <v>1163</v>
      </c>
      <c r="C6770">
        <f t="shared" si="105"/>
        <v>1642656</v>
      </c>
      <c r="D6770">
        <v>975</v>
      </c>
      <c r="E6770" t="s">
        <v>632</v>
      </c>
      <c r="F6770">
        <v>0.75</v>
      </c>
      <c r="G6770">
        <v>0.75</v>
      </c>
      <c r="H6770" t="s">
        <v>633</v>
      </c>
      <c r="I6770" s="2">
        <v>0.75</v>
      </c>
      <c r="J6770" t="s">
        <v>634</v>
      </c>
      <c r="K6770" t="s">
        <v>635</v>
      </c>
      <c r="L6770" s="3" t="str">
        <f>+INDEX([1]!TABLA_MAESTRO_DE_ARTICULO[SubGroupName],MATCH(Tabla_lineas[[#This Row],[CODIGO SAP]],[1]!TABLA_MAESTRO_DE_ARTICULO[ItemCode],0))</f>
        <v>COMPRIMIDO</v>
      </c>
      <c r="M6770" t="s">
        <v>636</v>
      </c>
      <c r="N6770">
        <v>15</v>
      </c>
      <c r="O6770" t="s">
        <v>45</v>
      </c>
      <c r="S6770" s="2">
        <v>1300</v>
      </c>
      <c r="T6770">
        <v>962</v>
      </c>
      <c r="U6770">
        <v>0.75</v>
      </c>
      <c r="V6770">
        <v>0.74</v>
      </c>
      <c r="W6770">
        <v>0.12</v>
      </c>
      <c r="Z6770" s="4" t="s">
        <v>46</v>
      </c>
      <c r="AA6770" t="s">
        <v>126</v>
      </c>
      <c r="AB6770">
        <v>46132</v>
      </c>
      <c r="AG6770">
        <v>0</v>
      </c>
      <c r="AH6770">
        <v>1300</v>
      </c>
      <c r="AM6770" t="str">
        <f>SUBSTITUTE(Tabla_lineas[[#This Row],[Codigo Liname]]," ","")</f>
        <v>H0208</v>
      </c>
    </row>
    <row r="6771" spans="1:39" customFormat="1" x14ac:dyDescent="0.25">
      <c r="A6771" s="2">
        <v>545</v>
      </c>
      <c r="B6771" t="s">
        <v>1163</v>
      </c>
      <c r="C6771">
        <f t="shared" si="105"/>
        <v>1642656</v>
      </c>
      <c r="D6771">
        <v>7800</v>
      </c>
      <c r="E6771" t="s">
        <v>390</v>
      </c>
      <c r="F6771">
        <v>0.92</v>
      </c>
      <c r="G6771">
        <v>0.65</v>
      </c>
      <c r="H6771" t="s">
        <v>391</v>
      </c>
      <c r="I6771" s="2">
        <v>0.65</v>
      </c>
      <c r="J6771" t="s">
        <v>392</v>
      </c>
      <c r="K6771" t="s">
        <v>393</v>
      </c>
      <c r="L6771" s="3" t="str">
        <f>+INDEX([1]!TABLA_MAESTRO_DE_ARTICULO[SubGroupName],MATCH(Tabla_lineas[[#This Row],[CODIGO SAP]],[1]!TABLA_MAESTRO_DE_ARTICULO[ItemCode],0))</f>
        <v>COMPRIMIDO</v>
      </c>
      <c r="M6771" t="s">
        <v>394</v>
      </c>
      <c r="N6771">
        <v>20</v>
      </c>
      <c r="O6771" t="s">
        <v>45</v>
      </c>
      <c r="S6771" s="2">
        <v>12000</v>
      </c>
      <c r="T6771">
        <v>7680</v>
      </c>
      <c r="U6771">
        <v>0.65</v>
      </c>
      <c r="V6771">
        <v>0.64</v>
      </c>
      <c r="W6771">
        <v>0.15</v>
      </c>
      <c r="Z6771" s="4" t="s">
        <v>46</v>
      </c>
      <c r="AA6771" t="s">
        <v>153</v>
      </c>
      <c r="AB6771">
        <v>46132</v>
      </c>
      <c r="AG6771">
        <v>0</v>
      </c>
      <c r="AH6771">
        <v>12000</v>
      </c>
      <c r="AM6771" t="str">
        <f>SUBSTITUTE(Tabla_lineas[[#This Row],[Codigo Liname]]," ","")</f>
        <v>A1206</v>
      </c>
    </row>
    <row r="6772" spans="1:39" customFormat="1" x14ac:dyDescent="0.25">
      <c r="A6772" s="2">
        <v>550</v>
      </c>
      <c r="B6772" t="s">
        <v>1164</v>
      </c>
      <c r="C6772">
        <f t="shared" si="105"/>
        <v>1642775</v>
      </c>
      <c r="D6772">
        <v>3548.5</v>
      </c>
      <c r="E6772" t="s">
        <v>161</v>
      </c>
      <c r="F6772">
        <v>1.3</v>
      </c>
      <c r="G6772">
        <v>0.9</v>
      </c>
      <c r="H6772" t="s">
        <v>162</v>
      </c>
      <c r="I6772" s="2">
        <v>0.94</v>
      </c>
      <c r="J6772" t="s">
        <v>163</v>
      </c>
      <c r="K6772" t="s">
        <v>164</v>
      </c>
      <c r="L6772" s="3" t="str">
        <f>+INDEX([1]!TABLA_MAESTRO_DE_ARTICULO[SubGroupName],MATCH(Tabla_lineas[[#This Row],[CODIGO SAP]],[1]!TABLA_MAESTRO_DE_ARTICULO[ItemCode],0))</f>
        <v>COMPRIMIDO</v>
      </c>
      <c r="M6772" t="s">
        <v>165</v>
      </c>
      <c r="N6772">
        <v>7</v>
      </c>
      <c r="O6772" t="s">
        <v>45</v>
      </c>
      <c r="S6772" s="2">
        <v>3775</v>
      </c>
      <c r="T6772">
        <v>3359.75</v>
      </c>
      <c r="U6772">
        <v>0.94</v>
      </c>
      <c r="V6772">
        <v>0.89</v>
      </c>
      <c r="W6772">
        <v>0.25</v>
      </c>
      <c r="Z6772" s="4" t="s">
        <v>46</v>
      </c>
      <c r="AA6772" t="s">
        <v>120</v>
      </c>
      <c r="AB6772">
        <v>46132</v>
      </c>
      <c r="AG6772">
        <v>0</v>
      </c>
      <c r="AH6772">
        <v>3775</v>
      </c>
      <c r="AM6772" t="str">
        <f>SUBSTITUTE(Tabla_lineas[[#This Row],[Codigo Liname]]," ","")</f>
        <v>N0501</v>
      </c>
    </row>
    <row r="6773" spans="1:39" customFormat="1" x14ac:dyDescent="0.25">
      <c r="A6773" s="2">
        <v>550</v>
      </c>
      <c r="B6773" t="s">
        <v>1164</v>
      </c>
      <c r="C6773">
        <f t="shared" si="105"/>
        <v>1642775</v>
      </c>
      <c r="D6773">
        <v>5984.4400000000005</v>
      </c>
      <c r="E6773" t="s">
        <v>534</v>
      </c>
      <c r="F6773">
        <v>47.52</v>
      </c>
      <c r="G6773">
        <v>47.5</v>
      </c>
      <c r="H6773" t="s">
        <v>535</v>
      </c>
      <c r="I6773" s="2">
        <v>51.59</v>
      </c>
      <c r="J6773" t="s">
        <v>536</v>
      </c>
      <c r="K6773" t="s">
        <v>537</v>
      </c>
      <c r="L6773" s="3" t="str">
        <f>+INDEX([1]!TABLA_MAESTRO_DE_ARTICULO[SubGroupName],MATCH(Tabla_lineas[[#This Row],[CODIGO SAP]],[1]!TABLA_MAESTRO_DE_ARTICULO[ItemCode],0))</f>
        <v>JARABE</v>
      </c>
      <c r="M6773" t="s">
        <v>538</v>
      </c>
      <c r="N6773">
        <v>11</v>
      </c>
      <c r="O6773" t="s">
        <v>65</v>
      </c>
      <c r="S6773" s="2">
        <v>116</v>
      </c>
      <c r="T6773">
        <v>5508.84</v>
      </c>
      <c r="U6773">
        <v>51.59</v>
      </c>
      <c r="V6773">
        <v>47.49</v>
      </c>
      <c r="W6773">
        <v>10</v>
      </c>
      <c r="Z6773" s="4" t="s">
        <v>46</v>
      </c>
      <c r="AA6773" t="s">
        <v>153</v>
      </c>
      <c r="AB6773">
        <v>46096</v>
      </c>
      <c r="AG6773">
        <v>0</v>
      </c>
      <c r="AH6773">
        <v>116</v>
      </c>
      <c r="AM6773" t="str">
        <f>SUBSTITUTE(Tabla_lineas[[#This Row],[Codigo Liname]]," ","")</f>
        <v>R0502</v>
      </c>
    </row>
    <row r="6774" spans="1:39" customFormat="1" x14ac:dyDescent="0.25">
      <c r="A6774" s="2">
        <v>550</v>
      </c>
      <c r="B6774" t="s">
        <v>1164</v>
      </c>
      <c r="C6774">
        <f t="shared" si="105"/>
        <v>1642775</v>
      </c>
      <c r="D6774">
        <v>147708.66</v>
      </c>
      <c r="E6774" t="s">
        <v>224</v>
      </c>
      <c r="F6774">
        <v>0.95</v>
      </c>
      <c r="G6774">
        <v>0.38</v>
      </c>
      <c r="H6774" t="s">
        <v>225</v>
      </c>
      <c r="I6774" s="2">
        <v>0.38</v>
      </c>
      <c r="J6774" t="s">
        <v>226</v>
      </c>
      <c r="K6774" t="s">
        <v>227</v>
      </c>
      <c r="L6774" s="3" t="str">
        <f>+INDEX([1]!TABLA_MAESTRO_DE_ARTICULO[SubGroupName],MATCH(Tabla_lineas[[#This Row],[CODIGO SAP]],[1]!TABLA_MAESTRO_DE_ARTICULO[ItemCode],0))</f>
        <v>COMPRIMIDO</v>
      </c>
      <c r="M6774" t="s">
        <v>228</v>
      </c>
      <c r="N6774">
        <v>14</v>
      </c>
      <c r="O6774" t="s">
        <v>45</v>
      </c>
      <c r="S6774" s="2">
        <v>388707</v>
      </c>
      <c r="T6774">
        <v>143821.59</v>
      </c>
      <c r="U6774">
        <v>0.38</v>
      </c>
      <c r="V6774">
        <v>0.37</v>
      </c>
      <c r="W6774">
        <v>0.12</v>
      </c>
      <c r="Z6774" s="4" t="s">
        <v>46</v>
      </c>
      <c r="AA6774" t="s">
        <v>126</v>
      </c>
      <c r="AB6774">
        <v>46096</v>
      </c>
      <c r="AG6774">
        <v>0</v>
      </c>
      <c r="AH6774">
        <v>388707</v>
      </c>
      <c r="AM6774" t="str">
        <f>SUBSTITUTE(Tabla_lineas[[#This Row],[Codigo Liname]]," ","")</f>
        <v>A1106</v>
      </c>
    </row>
    <row r="6775" spans="1:39" customFormat="1" x14ac:dyDescent="0.25">
      <c r="A6775" s="2">
        <v>550</v>
      </c>
      <c r="B6775" t="s">
        <v>1164</v>
      </c>
      <c r="C6775">
        <f t="shared" si="105"/>
        <v>1642775</v>
      </c>
      <c r="D6775">
        <v>8800</v>
      </c>
      <c r="E6775" t="s">
        <v>234</v>
      </c>
      <c r="F6775">
        <v>0.55000000000000004</v>
      </c>
      <c r="G6775">
        <v>0.55000000000000004</v>
      </c>
      <c r="H6775" t="s">
        <v>235</v>
      </c>
      <c r="I6775" s="2">
        <v>1</v>
      </c>
      <c r="J6775" t="s">
        <v>236</v>
      </c>
      <c r="K6775" t="s">
        <v>237</v>
      </c>
      <c r="L6775" s="3" t="str">
        <f>+INDEX([1]!TABLA_MAESTRO_DE_ARTICULO[SubGroupName],MATCH(Tabla_lineas[[#This Row],[CODIGO SAP]],[1]!TABLA_MAESTRO_DE_ARTICULO[ItemCode],0))</f>
        <v>COMPRIMIDO</v>
      </c>
      <c r="M6775" t="s">
        <v>238</v>
      </c>
      <c r="N6775">
        <v>18</v>
      </c>
      <c r="O6775" t="s">
        <v>45</v>
      </c>
      <c r="S6775" s="2">
        <v>8800</v>
      </c>
      <c r="T6775">
        <v>4752</v>
      </c>
      <c r="U6775">
        <v>1</v>
      </c>
      <c r="V6775">
        <v>0.54</v>
      </c>
      <c r="W6775">
        <v>0.2</v>
      </c>
      <c r="Z6775" s="4" t="s">
        <v>46</v>
      </c>
      <c r="AA6775" t="s">
        <v>120</v>
      </c>
      <c r="AB6775">
        <v>46132</v>
      </c>
      <c r="AG6775">
        <v>0</v>
      </c>
      <c r="AH6775">
        <v>8800</v>
      </c>
      <c r="AM6775" t="str">
        <f>SUBSTITUTE(Tabla_lineas[[#This Row],[Codigo Liname]]," ","")</f>
        <v>J0140</v>
      </c>
    </row>
    <row r="6776" spans="1:39" customFormat="1" x14ac:dyDescent="0.25">
      <c r="A6776" s="2">
        <v>550</v>
      </c>
      <c r="B6776" t="s">
        <v>1164</v>
      </c>
      <c r="C6776">
        <f t="shared" si="105"/>
        <v>1642775</v>
      </c>
      <c r="D6776">
        <v>31930.080000000002</v>
      </c>
      <c r="E6776" t="s">
        <v>261</v>
      </c>
      <c r="F6776">
        <v>29.81</v>
      </c>
      <c r="G6776">
        <v>16.77</v>
      </c>
      <c r="H6776" t="s">
        <v>262</v>
      </c>
      <c r="I6776" s="2">
        <v>16.77</v>
      </c>
      <c r="J6776" t="s">
        <v>263</v>
      </c>
      <c r="K6776" t="s">
        <v>264</v>
      </c>
      <c r="L6776" s="3" t="str">
        <f>+INDEX([1]!TABLA_MAESTRO_DE_ARTICULO[SubGroupName],MATCH(Tabla_lineas[[#This Row],[CODIGO SAP]],[1]!TABLA_MAESTRO_DE_ARTICULO[ItemCode],0))</f>
        <v>POLVO PARA SUSPENSION</v>
      </c>
      <c r="M6776" t="s">
        <v>265</v>
      </c>
      <c r="N6776">
        <v>21</v>
      </c>
      <c r="O6776" t="s">
        <v>65</v>
      </c>
      <c r="S6776" s="2">
        <v>1904</v>
      </c>
      <c r="T6776">
        <v>31911.040000000005</v>
      </c>
      <c r="U6776">
        <v>16.77</v>
      </c>
      <c r="V6776">
        <v>16.760000000000002</v>
      </c>
      <c r="W6776">
        <v>10</v>
      </c>
      <c r="Z6776" s="4" t="s">
        <v>46</v>
      </c>
      <c r="AA6776" t="s">
        <v>153</v>
      </c>
      <c r="AB6776">
        <v>46096</v>
      </c>
      <c r="AG6776">
        <v>0</v>
      </c>
      <c r="AH6776">
        <v>1904</v>
      </c>
      <c r="AM6776" t="str">
        <f>SUBSTITUTE(Tabla_lineas[[#This Row],[Codigo Liname]]," ","")</f>
        <v>J0142</v>
      </c>
    </row>
    <row r="6777" spans="1:39" customFormat="1" x14ac:dyDescent="0.25">
      <c r="A6777" s="2">
        <v>550</v>
      </c>
      <c r="B6777" t="s">
        <v>1164</v>
      </c>
      <c r="C6777">
        <f t="shared" si="105"/>
        <v>1642775</v>
      </c>
      <c r="D6777">
        <v>368</v>
      </c>
      <c r="E6777" t="s">
        <v>561</v>
      </c>
      <c r="F6777">
        <v>4.2</v>
      </c>
      <c r="G6777">
        <v>1.1499999999999999</v>
      </c>
      <c r="H6777" t="s">
        <v>562</v>
      </c>
      <c r="I6777" s="2">
        <v>1.1499999999999999</v>
      </c>
      <c r="J6777" t="s">
        <v>563</v>
      </c>
      <c r="K6777" t="s">
        <v>564</v>
      </c>
      <c r="L6777" s="3" t="str">
        <f>+INDEX([1]!TABLA_MAESTRO_DE_ARTICULO[SubGroupName],MATCH(Tabla_lineas[[#This Row],[CODIGO SAP]],[1]!TABLA_MAESTRO_DE_ARTICULO[ItemCode],0))</f>
        <v>OVULO VAGINAL</v>
      </c>
      <c r="M6777" t="s">
        <v>565</v>
      </c>
      <c r="N6777">
        <v>29</v>
      </c>
      <c r="O6777" t="s">
        <v>97</v>
      </c>
      <c r="S6777" s="2">
        <v>320</v>
      </c>
      <c r="T6777">
        <v>364.7999999999999</v>
      </c>
      <c r="U6777">
        <v>1.1499999999999999</v>
      </c>
      <c r="V6777">
        <v>1.1399999999999999</v>
      </c>
      <c r="W6777">
        <v>0.7</v>
      </c>
      <c r="Z6777" s="4" t="s">
        <v>46</v>
      </c>
      <c r="AA6777" t="s">
        <v>126</v>
      </c>
      <c r="AB6777">
        <v>46096</v>
      </c>
      <c r="AG6777">
        <v>0</v>
      </c>
      <c r="AH6777">
        <v>320</v>
      </c>
      <c r="AM6777" t="str">
        <f>SUBSTITUTE(Tabla_lineas[[#This Row],[Codigo Liname]]," ","")</f>
        <v>G0105</v>
      </c>
    </row>
    <row r="6778" spans="1:39" customFormat="1" x14ac:dyDescent="0.25">
      <c r="A6778" s="2">
        <v>552</v>
      </c>
      <c r="B6778" t="s">
        <v>1165</v>
      </c>
      <c r="C6778">
        <f t="shared" si="105"/>
        <v>1642903</v>
      </c>
      <c r="D6778">
        <v>1325</v>
      </c>
      <c r="E6778" t="s">
        <v>266</v>
      </c>
      <c r="F6778">
        <v>0.56000000000000005</v>
      </c>
      <c r="G6778">
        <v>0.53</v>
      </c>
      <c r="H6778" t="s">
        <v>267</v>
      </c>
      <c r="I6778" s="2">
        <v>0.53</v>
      </c>
      <c r="J6778" t="s">
        <v>268</v>
      </c>
      <c r="K6778" t="s">
        <v>269</v>
      </c>
      <c r="L6778" s="3" t="str">
        <f>+INDEX([1]!TABLA_MAESTRO_DE_ARTICULO[SubGroupName],MATCH(Tabla_lineas[[#This Row],[CODIGO SAP]],[1]!TABLA_MAESTRO_DE_ARTICULO[ItemCode],0))</f>
        <v>COMPRIMIDO</v>
      </c>
      <c r="M6778" t="s">
        <v>270</v>
      </c>
      <c r="N6778">
        <v>1</v>
      </c>
      <c r="O6778" t="s">
        <v>45</v>
      </c>
      <c r="S6778" s="2">
        <v>2500</v>
      </c>
      <c r="T6778">
        <v>1300</v>
      </c>
      <c r="U6778">
        <v>0.53</v>
      </c>
      <c r="V6778">
        <v>0.52</v>
      </c>
      <c r="W6778">
        <v>0.12</v>
      </c>
      <c r="Z6778" s="4" t="s">
        <v>53</v>
      </c>
      <c r="AA6778" t="s">
        <v>126</v>
      </c>
      <c r="AB6778">
        <v>46132</v>
      </c>
      <c r="AG6778">
        <v>0</v>
      </c>
      <c r="AH6778">
        <v>2500</v>
      </c>
      <c r="AM6778" t="str">
        <f>SUBSTITUTE(Tabla_lineas[[#This Row],[Codigo Liname]]," ","")</f>
        <v>C0901</v>
      </c>
    </row>
    <row r="6779" spans="1:39" customFormat="1" x14ac:dyDescent="0.25">
      <c r="A6779" s="2">
        <v>552</v>
      </c>
      <c r="B6779" t="s">
        <v>1165</v>
      </c>
      <c r="C6779">
        <f t="shared" si="105"/>
        <v>1642903</v>
      </c>
      <c r="D6779">
        <v>2520</v>
      </c>
      <c r="E6779" t="s">
        <v>374</v>
      </c>
      <c r="F6779">
        <v>2.0699999999999998</v>
      </c>
      <c r="G6779">
        <v>1.4</v>
      </c>
      <c r="H6779" t="s">
        <v>375</v>
      </c>
      <c r="I6779" s="2">
        <v>1.4</v>
      </c>
      <c r="J6779" t="s">
        <v>376</v>
      </c>
      <c r="K6779" t="s">
        <v>377</v>
      </c>
      <c r="L6779" s="3" t="str">
        <f>+INDEX([1]!TABLA_MAESTRO_DE_ARTICULO[SubGroupName],MATCH(Tabla_lineas[[#This Row],[CODIGO SAP]],[1]!TABLA_MAESTRO_DE_ARTICULO[ItemCode],0))</f>
        <v>COMPRIMIDO</v>
      </c>
      <c r="M6779" t="s">
        <v>378</v>
      </c>
      <c r="N6779">
        <v>2</v>
      </c>
      <c r="O6779" t="s">
        <v>45</v>
      </c>
      <c r="S6779" s="2">
        <v>1800</v>
      </c>
      <c r="T6779">
        <v>2502</v>
      </c>
      <c r="U6779">
        <v>1.4</v>
      </c>
      <c r="V6779">
        <v>1.39</v>
      </c>
      <c r="W6779">
        <v>0.25</v>
      </c>
      <c r="Z6779" s="4" t="s">
        <v>46</v>
      </c>
      <c r="AA6779" t="s">
        <v>120</v>
      </c>
      <c r="AB6779">
        <v>46132</v>
      </c>
      <c r="AG6779">
        <v>0</v>
      </c>
      <c r="AH6779">
        <v>1800</v>
      </c>
      <c r="AM6779" t="str">
        <f>SUBSTITUTE(Tabla_lineas[[#This Row],[Codigo Liname]]," ","")</f>
        <v>H0209</v>
      </c>
    </row>
    <row r="6780" spans="1:39" customFormat="1" x14ac:dyDescent="0.25">
      <c r="A6780" s="2">
        <v>553</v>
      </c>
      <c r="B6780" t="s">
        <v>1166</v>
      </c>
      <c r="C6780">
        <f t="shared" si="105"/>
        <v>1643101</v>
      </c>
      <c r="D6780">
        <v>16800</v>
      </c>
      <c r="E6780" t="s">
        <v>148</v>
      </c>
      <c r="F6780">
        <v>5.12</v>
      </c>
      <c r="G6780">
        <v>4</v>
      </c>
      <c r="H6780" t="s">
        <v>149</v>
      </c>
      <c r="I6780" s="2">
        <v>4</v>
      </c>
      <c r="J6780" t="s">
        <v>150</v>
      </c>
      <c r="K6780" t="s">
        <v>151</v>
      </c>
      <c r="L6780" s="3" t="str">
        <f>+INDEX([1]!TABLA_MAESTRO_DE_ARTICULO[SubGroupName],MATCH(Tabla_lineas[[#This Row],[CODIGO SAP]],[1]!TABLA_MAESTRO_DE_ARTICULO[ItemCode],0))</f>
        <v>COMPRIMIDO</v>
      </c>
      <c r="M6780" t="s">
        <v>152</v>
      </c>
      <c r="N6780">
        <v>1</v>
      </c>
      <c r="O6780" t="s">
        <v>45</v>
      </c>
      <c r="P6780">
        <v>37700</v>
      </c>
      <c r="Q6780">
        <v>150100</v>
      </c>
      <c r="R6780">
        <v>187800</v>
      </c>
      <c r="S6780" s="2">
        <v>4200</v>
      </c>
      <c r="T6780">
        <v>16758</v>
      </c>
      <c r="U6780">
        <v>4</v>
      </c>
      <c r="V6780">
        <v>3.99</v>
      </c>
      <c r="W6780">
        <v>0.12</v>
      </c>
      <c r="Z6780" s="4" t="s">
        <v>46</v>
      </c>
      <c r="AA6780" t="s">
        <v>153</v>
      </c>
      <c r="AB6780">
        <v>46132</v>
      </c>
      <c r="AG6780">
        <v>0</v>
      </c>
      <c r="AH6780">
        <v>4200</v>
      </c>
      <c r="AM6780" t="str">
        <f>SUBSTITUTE(Tabla_lineas[[#This Row],[Codigo Liname]]," ","")</f>
        <v>M0111</v>
      </c>
    </row>
    <row r="6781" spans="1:39" customFormat="1" x14ac:dyDescent="0.25">
      <c r="A6781" s="2">
        <v>554</v>
      </c>
      <c r="B6781" t="s">
        <v>1167</v>
      </c>
      <c r="C6781">
        <f t="shared" si="105"/>
        <v>1643106</v>
      </c>
      <c r="D6781">
        <v>19998.23</v>
      </c>
      <c r="E6781" t="s">
        <v>250</v>
      </c>
      <c r="F6781">
        <v>24.52</v>
      </c>
      <c r="G6781">
        <v>24.5</v>
      </c>
      <c r="H6781" t="s">
        <v>251</v>
      </c>
      <c r="I6781" s="2">
        <v>26.21</v>
      </c>
      <c r="J6781" t="s">
        <v>252</v>
      </c>
      <c r="K6781" t="s">
        <v>253</v>
      </c>
      <c r="L6781" s="3" t="str">
        <f>+INDEX([1]!TABLA_MAESTRO_DE_ARTICULO[SubGroupName],MATCH(Tabla_lineas[[#This Row],[CODIGO SAP]],[1]!TABLA_MAESTRO_DE_ARTICULO[ItemCode],0))</f>
        <v>GEL</v>
      </c>
      <c r="M6781" t="s">
        <v>254</v>
      </c>
      <c r="N6781">
        <v>1</v>
      </c>
      <c r="O6781" t="s">
        <v>255</v>
      </c>
      <c r="S6781" s="2">
        <v>763</v>
      </c>
      <c r="T6781">
        <v>18685.87</v>
      </c>
      <c r="U6781">
        <v>26.21</v>
      </c>
      <c r="V6781">
        <v>24.49</v>
      </c>
      <c r="W6781">
        <v>5</v>
      </c>
      <c r="Z6781" s="4" t="s">
        <v>46</v>
      </c>
      <c r="AA6781" t="s">
        <v>153</v>
      </c>
      <c r="AB6781">
        <v>46132</v>
      </c>
      <c r="AG6781">
        <v>0</v>
      </c>
      <c r="AH6781">
        <v>763</v>
      </c>
      <c r="AM6781" t="str">
        <f>SUBSTITUTE(Tabla_lineas[[#This Row],[Codigo Liname]]," ","")</f>
        <v>M0101</v>
      </c>
    </row>
    <row r="6782" spans="1:39" customFormat="1" x14ac:dyDescent="0.25">
      <c r="A6782" s="2">
        <v>555</v>
      </c>
      <c r="B6782" t="s">
        <v>1168</v>
      </c>
      <c r="C6782">
        <f t="shared" si="105"/>
        <v>1643097</v>
      </c>
      <c r="D6782">
        <v>10590</v>
      </c>
      <c r="E6782" t="s">
        <v>323</v>
      </c>
      <c r="F6782">
        <v>5.91</v>
      </c>
      <c r="G6782">
        <v>3.53</v>
      </c>
      <c r="H6782" t="s">
        <v>324</v>
      </c>
      <c r="I6782" s="2">
        <v>3.53</v>
      </c>
      <c r="J6782" t="s">
        <v>325</v>
      </c>
      <c r="K6782" t="s">
        <v>326</v>
      </c>
      <c r="L6782" s="3" t="str">
        <f>+INDEX([1]!TABLA_MAESTRO_DE_ARTICULO[SubGroupName],MATCH(Tabla_lineas[[#This Row],[CODIGO SAP]],[1]!TABLA_MAESTRO_DE_ARTICULO[ItemCode],0))</f>
        <v>SOLUCION INYECTABLE</v>
      </c>
      <c r="M6782" t="s">
        <v>327</v>
      </c>
      <c r="N6782">
        <v>2</v>
      </c>
      <c r="O6782" t="s">
        <v>249</v>
      </c>
      <c r="S6782" s="2">
        <v>3000</v>
      </c>
      <c r="T6782">
        <v>10560</v>
      </c>
      <c r="U6782">
        <v>3.53</v>
      </c>
      <c r="V6782">
        <v>3.52</v>
      </c>
      <c r="W6782">
        <v>0.7</v>
      </c>
      <c r="Z6782" s="4" t="s">
        <v>46</v>
      </c>
      <c r="AA6782" t="s">
        <v>153</v>
      </c>
      <c r="AB6782">
        <v>46132</v>
      </c>
      <c r="AG6782">
        <v>0</v>
      </c>
      <c r="AH6782">
        <v>3000</v>
      </c>
      <c r="AM6782" t="str">
        <f>SUBSTITUTE(Tabla_lineas[[#This Row],[Codigo Liname]]," ","")</f>
        <v>A0308</v>
      </c>
    </row>
    <row r="6783" spans="1:39" customFormat="1" x14ac:dyDescent="0.25">
      <c r="A6783" s="2">
        <v>556</v>
      </c>
      <c r="B6783" t="s">
        <v>1169</v>
      </c>
      <c r="C6783">
        <f t="shared" si="105"/>
        <v>1643114</v>
      </c>
      <c r="D6783">
        <v>13940</v>
      </c>
      <c r="E6783" t="s">
        <v>244</v>
      </c>
      <c r="F6783">
        <v>4.03</v>
      </c>
      <c r="G6783">
        <v>4.03</v>
      </c>
      <c r="H6783" t="s">
        <v>245</v>
      </c>
      <c r="I6783" s="2">
        <v>6.97</v>
      </c>
      <c r="J6783" t="s">
        <v>246</v>
      </c>
      <c r="K6783" t="s">
        <v>247</v>
      </c>
      <c r="L6783" s="3" t="str">
        <f>+INDEX([1]!TABLA_MAESTRO_DE_ARTICULO[SubGroupName],MATCH(Tabla_lineas[[#This Row],[CODIGO SAP]],[1]!TABLA_MAESTRO_DE_ARTICULO[ItemCode],0))</f>
        <v>SOLUCION INYECTABLE</v>
      </c>
      <c r="M6783" t="s">
        <v>248</v>
      </c>
      <c r="N6783">
        <v>1</v>
      </c>
      <c r="O6783" t="s">
        <v>249</v>
      </c>
      <c r="S6783" s="2">
        <v>2000</v>
      </c>
      <c r="T6783">
        <v>8039.9999999999982</v>
      </c>
      <c r="U6783">
        <v>6.97</v>
      </c>
      <c r="V6783">
        <v>4.0199999999999996</v>
      </c>
      <c r="W6783">
        <v>0.7</v>
      </c>
      <c r="Z6783" s="4" t="s">
        <v>46</v>
      </c>
      <c r="AA6783" t="s">
        <v>126</v>
      </c>
      <c r="AB6783">
        <v>46132</v>
      </c>
      <c r="AG6783">
        <v>0</v>
      </c>
      <c r="AH6783">
        <v>2000</v>
      </c>
      <c r="AM6783" t="str">
        <f>SUBSTITUTE(Tabla_lineas[[#This Row],[Codigo Liname]]," ","")</f>
        <v>H0204</v>
      </c>
    </row>
    <row r="6784" spans="1:39" customFormat="1" x14ac:dyDescent="0.25">
      <c r="A6784" s="2">
        <v>557</v>
      </c>
      <c r="B6784" t="s">
        <v>1170</v>
      </c>
      <c r="C6784">
        <f t="shared" si="105"/>
        <v>1643111</v>
      </c>
      <c r="D6784">
        <v>14410</v>
      </c>
      <c r="E6784" t="s">
        <v>133</v>
      </c>
      <c r="F6784">
        <v>0.95</v>
      </c>
      <c r="G6784">
        <v>0.95</v>
      </c>
      <c r="H6784" t="s">
        <v>134</v>
      </c>
      <c r="I6784" s="2">
        <v>1.31</v>
      </c>
      <c r="J6784" t="s">
        <v>135</v>
      </c>
      <c r="K6784" t="s">
        <v>136</v>
      </c>
      <c r="L6784" s="3" t="str">
        <f>+INDEX([1]!TABLA_MAESTRO_DE_ARTICULO[SubGroupName],MATCH(Tabla_lineas[[#This Row],[CODIGO SAP]],[1]!TABLA_MAESTRO_DE_ARTICULO[ItemCode],0))</f>
        <v>COMPRIMIDO</v>
      </c>
      <c r="M6784" t="s">
        <v>137</v>
      </c>
      <c r="N6784">
        <v>2</v>
      </c>
      <c r="O6784" t="s">
        <v>45</v>
      </c>
      <c r="P6784">
        <v>32100</v>
      </c>
      <c r="Q6784">
        <v>219600</v>
      </c>
      <c r="R6784">
        <v>251700</v>
      </c>
      <c r="S6784" s="2">
        <v>11000</v>
      </c>
      <c r="T6784">
        <v>10340</v>
      </c>
      <c r="U6784">
        <v>1.31</v>
      </c>
      <c r="V6784">
        <v>0.94</v>
      </c>
      <c r="W6784">
        <v>0.32</v>
      </c>
      <c r="Z6784" s="4" t="s">
        <v>53</v>
      </c>
      <c r="AA6784" t="s">
        <v>120</v>
      </c>
      <c r="AB6784">
        <v>46132</v>
      </c>
      <c r="AG6784">
        <v>0</v>
      </c>
      <c r="AH6784">
        <v>11000</v>
      </c>
      <c r="AM6784" t="str">
        <f>SUBSTITUTE(Tabla_lineas[[#This Row],[Codigo Liname]]," ","")</f>
        <v>N0304</v>
      </c>
    </row>
    <row r="6785" spans="1:39" customFormat="1" x14ac:dyDescent="0.25">
      <c r="A6785" s="2">
        <v>557</v>
      </c>
      <c r="B6785" t="s">
        <v>1170</v>
      </c>
      <c r="C6785">
        <f t="shared" si="105"/>
        <v>1643111</v>
      </c>
      <c r="D6785">
        <v>5080</v>
      </c>
      <c r="E6785" t="s">
        <v>239</v>
      </c>
      <c r="F6785">
        <v>1.48</v>
      </c>
      <c r="G6785">
        <v>1.48</v>
      </c>
      <c r="H6785" t="s">
        <v>240</v>
      </c>
      <c r="I6785" s="2">
        <v>2.54</v>
      </c>
      <c r="J6785" t="s">
        <v>241</v>
      </c>
      <c r="K6785" t="s">
        <v>242</v>
      </c>
      <c r="L6785" s="3" t="str">
        <f>+INDEX([1]!TABLA_MAESTRO_DE_ARTICULO[SubGroupName],MATCH(Tabla_lineas[[#This Row],[CODIGO SAP]],[1]!TABLA_MAESTRO_DE_ARTICULO[ItemCode],0))</f>
        <v>COMPRIMIDO</v>
      </c>
      <c r="M6785" t="s">
        <v>243</v>
      </c>
      <c r="N6785">
        <v>1</v>
      </c>
      <c r="O6785" t="s">
        <v>45</v>
      </c>
      <c r="S6785" s="2">
        <v>2000</v>
      </c>
      <c r="T6785">
        <v>2940</v>
      </c>
      <c r="U6785">
        <v>2.54</v>
      </c>
      <c r="V6785">
        <v>1.47</v>
      </c>
      <c r="W6785">
        <v>0.4</v>
      </c>
      <c r="Z6785" s="4" t="s">
        <v>46</v>
      </c>
      <c r="AA6785" t="s">
        <v>120</v>
      </c>
      <c r="AB6785">
        <v>46132</v>
      </c>
      <c r="AG6785">
        <v>0</v>
      </c>
      <c r="AH6785">
        <v>2000</v>
      </c>
      <c r="AM6785" t="str">
        <f>SUBSTITUTE(Tabla_lineas[[#This Row],[Codigo Liname]]," ","")</f>
        <v>J0137</v>
      </c>
    </row>
    <row r="6786" spans="1:39" customFormat="1" x14ac:dyDescent="0.25">
      <c r="A6786" s="2">
        <v>558</v>
      </c>
      <c r="B6786" t="s">
        <v>1171</v>
      </c>
      <c r="C6786">
        <f t="shared" ref="C6786:C6849" si="106">IFERROR(VALUE(RIGHT(TRIM(LEFT(B6786,SEARCH("Eco",B6786)-1)),7)),"COTI")</f>
        <v>1643016</v>
      </c>
      <c r="D6786">
        <v>19450</v>
      </c>
      <c r="E6786" t="s">
        <v>115</v>
      </c>
      <c r="F6786">
        <v>2.5099999999999998</v>
      </c>
      <c r="G6786">
        <v>2.5099999999999998</v>
      </c>
      <c r="H6786" t="s">
        <v>116</v>
      </c>
      <c r="I6786" s="2">
        <v>3.89</v>
      </c>
      <c r="J6786" t="s">
        <v>117</v>
      </c>
      <c r="K6786" t="s">
        <v>118</v>
      </c>
      <c r="L6786" s="3" t="str">
        <f>+INDEX([1]!TABLA_MAESTRO_DE_ARTICULO[SubGroupName],MATCH(Tabla_lineas[[#This Row],[CODIGO SAP]],[1]!TABLA_MAESTRO_DE_ARTICULO[ItemCode],0))</f>
        <v>COMPRIMIDO</v>
      </c>
      <c r="M6786" t="s">
        <v>119</v>
      </c>
      <c r="N6786">
        <v>1</v>
      </c>
      <c r="O6786" t="s">
        <v>45</v>
      </c>
      <c r="S6786" s="2">
        <v>5000</v>
      </c>
      <c r="T6786">
        <v>12500</v>
      </c>
      <c r="U6786">
        <v>3.89</v>
      </c>
      <c r="V6786">
        <v>2.5</v>
      </c>
      <c r="W6786">
        <v>0.7</v>
      </c>
      <c r="Z6786" s="4" t="s">
        <v>53</v>
      </c>
      <c r="AA6786" t="s">
        <v>120</v>
      </c>
      <c r="AB6786">
        <v>46132</v>
      </c>
      <c r="AG6786">
        <v>0</v>
      </c>
      <c r="AH6786">
        <v>5000</v>
      </c>
      <c r="AM6786" t="str">
        <f>SUBSTITUTE(Tabla_lineas[[#This Row],[Codigo Liname]]," ","")</f>
        <v>J0504</v>
      </c>
    </row>
    <row r="6787" spans="1:39" customFormat="1" x14ac:dyDescent="0.25">
      <c r="A6787" s="2">
        <v>558</v>
      </c>
      <c r="B6787" t="s">
        <v>1171</v>
      </c>
      <c r="C6787">
        <f t="shared" si="106"/>
        <v>1643016</v>
      </c>
      <c r="D6787">
        <v>194040</v>
      </c>
      <c r="E6787" t="s">
        <v>171</v>
      </c>
      <c r="F6787">
        <v>1.82</v>
      </c>
      <c r="G6787">
        <v>1.82</v>
      </c>
      <c r="H6787" t="s">
        <v>172</v>
      </c>
      <c r="I6787" s="2">
        <v>2.94</v>
      </c>
      <c r="J6787" t="s">
        <v>173</v>
      </c>
      <c r="K6787" t="s">
        <v>174</v>
      </c>
      <c r="L6787" s="3" t="str">
        <f>+INDEX([1]!TABLA_MAESTRO_DE_ARTICULO[SubGroupName],MATCH(Tabla_lineas[[#This Row],[CODIGO SAP]],[1]!TABLA_MAESTRO_DE_ARTICULO[ItemCode],0))</f>
        <v>COMPRIMIDO</v>
      </c>
      <c r="M6787" t="s">
        <v>175</v>
      </c>
      <c r="N6787">
        <v>3</v>
      </c>
      <c r="O6787" t="s">
        <v>45</v>
      </c>
      <c r="S6787" s="2">
        <v>66000</v>
      </c>
      <c r="T6787">
        <v>119460</v>
      </c>
      <c r="U6787">
        <v>2.94</v>
      </c>
      <c r="V6787">
        <v>1.81</v>
      </c>
      <c r="W6787">
        <v>0.7</v>
      </c>
      <c r="Z6787" s="4" t="s">
        <v>46</v>
      </c>
      <c r="AA6787" t="s">
        <v>120</v>
      </c>
      <c r="AB6787">
        <v>46132</v>
      </c>
      <c r="AG6787">
        <v>0</v>
      </c>
      <c r="AH6787">
        <v>66000</v>
      </c>
      <c r="AM6787" t="str">
        <f>SUBSTITUTE(Tabla_lineas[[#This Row],[Codigo Liname]]," ","")</f>
        <v>J0105</v>
      </c>
    </row>
    <row r="6788" spans="1:39" customFormat="1" x14ac:dyDescent="0.25">
      <c r="A6788" s="2">
        <v>558</v>
      </c>
      <c r="B6788" t="s">
        <v>1171</v>
      </c>
      <c r="C6788">
        <f t="shared" si="106"/>
        <v>1643016</v>
      </c>
      <c r="D6788">
        <v>65415.57</v>
      </c>
      <c r="E6788" t="s">
        <v>176</v>
      </c>
      <c r="F6788">
        <v>16.7</v>
      </c>
      <c r="G6788">
        <v>16.7</v>
      </c>
      <c r="H6788" t="s">
        <v>177</v>
      </c>
      <c r="I6788" s="2">
        <v>35.61</v>
      </c>
      <c r="J6788" t="s">
        <v>178</v>
      </c>
      <c r="K6788" t="s">
        <v>179</v>
      </c>
      <c r="L6788" s="3" t="str">
        <f>+INDEX([1]!TABLA_MAESTRO_DE_ARTICULO[SubGroupName],MATCH(Tabla_lineas[[#This Row],[CODIGO SAP]],[1]!TABLA_MAESTRO_DE_ARTICULO[ItemCode],0))</f>
        <v>POLVO PARA SUSPENSION</v>
      </c>
      <c r="M6788" t="s">
        <v>180</v>
      </c>
      <c r="N6788">
        <v>5</v>
      </c>
      <c r="O6788" t="s">
        <v>181</v>
      </c>
      <c r="S6788" s="2">
        <v>1837</v>
      </c>
      <c r="T6788">
        <v>30659.53</v>
      </c>
      <c r="U6788">
        <v>35.61</v>
      </c>
      <c r="V6788">
        <v>16.690000000000001</v>
      </c>
      <c r="W6788">
        <v>5.5</v>
      </c>
      <c r="Z6788" s="4" t="s">
        <v>46</v>
      </c>
      <c r="AA6788" t="s">
        <v>153</v>
      </c>
      <c r="AB6788">
        <v>46096</v>
      </c>
      <c r="AG6788">
        <v>0</v>
      </c>
      <c r="AH6788">
        <v>1837</v>
      </c>
      <c r="AM6788" t="str">
        <f>SUBSTITUTE(Tabla_lineas[[#This Row],[Codigo Liname]]," ","")</f>
        <v>J0157</v>
      </c>
    </row>
    <row r="6789" spans="1:39" customFormat="1" x14ac:dyDescent="0.25">
      <c r="A6789" s="2">
        <v>558</v>
      </c>
      <c r="B6789" t="s">
        <v>1171</v>
      </c>
      <c r="C6789">
        <f t="shared" si="106"/>
        <v>1643016</v>
      </c>
      <c r="D6789">
        <v>21261</v>
      </c>
      <c r="E6789" t="s">
        <v>127</v>
      </c>
      <c r="F6789">
        <v>7.87</v>
      </c>
      <c r="G6789">
        <v>7.87</v>
      </c>
      <c r="H6789" t="s">
        <v>128</v>
      </c>
      <c r="I6789" s="2">
        <v>11.19</v>
      </c>
      <c r="J6789" t="s">
        <v>129</v>
      </c>
      <c r="K6789" t="s">
        <v>130</v>
      </c>
      <c r="L6789" s="3" t="str">
        <f>+INDEX([1]!TABLA_MAESTRO_DE_ARTICULO[SubGroupName],MATCH(Tabla_lineas[[#This Row],[CODIGO SAP]],[1]!TABLA_MAESTRO_DE_ARTICULO[ItemCode],0))</f>
        <v>COMPRIMIDO</v>
      </c>
      <c r="M6789" t="s">
        <v>131</v>
      </c>
      <c r="N6789">
        <v>6</v>
      </c>
      <c r="O6789" t="s">
        <v>132</v>
      </c>
      <c r="S6789" s="2">
        <v>1900</v>
      </c>
      <c r="T6789">
        <v>14934</v>
      </c>
      <c r="U6789">
        <v>11.19</v>
      </c>
      <c r="V6789">
        <v>7.86</v>
      </c>
      <c r="W6789">
        <v>1.3</v>
      </c>
      <c r="Z6789" s="4" t="s">
        <v>46</v>
      </c>
      <c r="AA6789" t="s">
        <v>126</v>
      </c>
      <c r="AB6789">
        <v>46132</v>
      </c>
      <c r="AG6789">
        <v>0</v>
      </c>
      <c r="AH6789">
        <v>1900</v>
      </c>
      <c r="AM6789" t="str">
        <f>SUBSTITUTE(Tabla_lineas[[#This Row],[Codigo Liname]]," ","")</f>
        <v>J0113</v>
      </c>
    </row>
    <row r="6790" spans="1:39" customFormat="1" x14ac:dyDescent="0.25">
      <c r="A6790" s="2">
        <v>558</v>
      </c>
      <c r="B6790" t="s">
        <v>1171</v>
      </c>
      <c r="C6790">
        <f t="shared" si="106"/>
        <v>1643016</v>
      </c>
      <c r="D6790">
        <v>22770</v>
      </c>
      <c r="E6790" t="s">
        <v>420</v>
      </c>
      <c r="F6790">
        <v>4.96</v>
      </c>
      <c r="G6790">
        <v>4.96</v>
      </c>
      <c r="H6790" t="s">
        <v>421</v>
      </c>
      <c r="I6790" s="2">
        <v>11</v>
      </c>
      <c r="J6790" t="s">
        <v>422</v>
      </c>
      <c r="K6790" t="s">
        <v>423</v>
      </c>
      <c r="L6790" s="3" t="str">
        <f>+INDEX([1]!TABLA_MAESTRO_DE_ARTICULO[SubGroupName],MATCH(Tabla_lineas[[#This Row],[CODIGO SAP]],[1]!TABLA_MAESTRO_DE_ARTICULO[ItemCode],0))</f>
        <v>CAPSULA DURA</v>
      </c>
      <c r="M6790" t="s">
        <v>424</v>
      </c>
      <c r="N6790">
        <v>9</v>
      </c>
      <c r="O6790" t="s">
        <v>45</v>
      </c>
      <c r="S6790" s="2">
        <v>2070</v>
      </c>
      <c r="T6790">
        <v>10246.5</v>
      </c>
      <c r="U6790">
        <v>11</v>
      </c>
      <c r="V6790">
        <v>4.95</v>
      </c>
      <c r="W6790">
        <v>1.3</v>
      </c>
      <c r="Z6790" s="4" t="s">
        <v>46</v>
      </c>
      <c r="AA6790" t="s">
        <v>120</v>
      </c>
      <c r="AB6790">
        <v>46132</v>
      </c>
      <c r="AG6790">
        <v>0</v>
      </c>
      <c r="AH6790">
        <v>2070</v>
      </c>
      <c r="AM6790" t="str">
        <f>SUBSTITUTE(Tabla_lineas[[#This Row],[Codigo Liname]]," ","")</f>
        <v>J0158</v>
      </c>
    </row>
    <row r="6791" spans="1:39" customFormat="1" x14ac:dyDescent="0.25">
      <c r="A6791" s="2">
        <v>558</v>
      </c>
      <c r="B6791" t="s">
        <v>1171</v>
      </c>
      <c r="C6791">
        <f t="shared" si="106"/>
        <v>1643016</v>
      </c>
      <c r="D6791">
        <v>37200</v>
      </c>
      <c r="E6791" t="s">
        <v>203</v>
      </c>
      <c r="F6791">
        <v>1.64</v>
      </c>
      <c r="G6791">
        <v>1.64</v>
      </c>
      <c r="H6791" t="s">
        <v>204</v>
      </c>
      <c r="I6791" s="2">
        <v>3.72</v>
      </c>
      <c r="J6791" t="s">
        <v>205</v>
      </c>
      <c r="K6791" t="s">
        <v>206</v>
      </c>
      <c r="L6791" s="3" t="str">
        <f>+INDEX([1]!TABLA_MAESTRO_DE_ARTICULO[SubGroupName],MATCH(Tabla_lineas[[#This Row],[CODIGO SAP]],[1]!TABLA_MAESTRO_DE_ARTICULO[ItemCode],0))</f>
        <v>COMPRIMIDO</v>
      </c>
      <c r="M6791" t="s">
        <v>207</v>
      </c>
      <c r="N6791">
        <v>39</v>
      </c>
      <c r="O6791" t="s">
        <v>45</v>
      </c>
      <c r="S6791" s="2">
        <v>10000</v>
      </c>
      <c r="T6791">
        <v>16400</v>
      </c>
      <c r="U6791">
        <v>3.72</v>
      </c>
      <c r="V6791">
        <v>1.64</v>
      </c>
      <c r="W6791">
        <v>0.38</v>
      </c>
      <c r="Z6791" s="4" t="s">
        <v>46</v>
      </c>
      <c r="AA6791" t="s">
        <v>120</v>
      </c>
      <c r="AB6791">
        <v>46132</v>
      </c>
      <c r="AG6791">
        <v>0</v>
      </c>
      <c r="AH6791">
        <v>10000</v>
      </c>
      <c r="AM6791" t="str">
        <f>SUBSTITUTE(Tabla_lineas[[#This Row],[Codigo Liname]]," ","")</f>
        <v>J0127</v>
      </c>
    </row>
    <row r="6792" spans="1:39" customFormat="1" x14ac:dyDescent="0.25">
      <c r="A6792" s="2">
        <v>558</v>
      </c>
      <c r="B6792" t="s">
        <v>1171</v>
      </c>
      <c r="C6792">
        <f t="shared" si="106"/>
        <v>1643016</v>
      </c>
      <c r="D6792">
        <v>1952.52</v>
      </c>
      <c r="E6792" t="s">
        <v>208</v>
      </c>
      <c r="F6792">
        <v>14.8</v>
      </c>
      <c r="G6792">
        <v>12.2</v>
      </c>
      <c r="H6792" t="s">
        <v>209</v>
      </c>
      <c r="I6792" s="2">
        <v>12.28</v>
      </c>
      <c r="J6792" t="s">
        <v>210</v>
      </c>
      <c r="K6792" t="s">
        <v>211</v>
      </c>
      <c r="L6792" s="3" t="str">
        <f>+INDEX([1]!TABLA_MAESTRO_DE_ARTICULO[SubGroupName],MATCH(Tabla_lineas[[#This Row],[CODIGO SAP]],[1]!TABLA_MAESTRO_DE_ARTICULO[ItemCode],0))</f>
        <v>JARABE</v>
      </c>
      <c r="M6792" t="s">
        <v>212</v>
      </c>
      <c r="N6792">
        <v>11</v>
      </c>
      <c r="O6792" t="s">
        <v>181</v>
      </c>
      <c r="S6792" s="2">
        <v>159</v>
      </c>
      <c r="T6792">
        <v>1938.21</v>
      </c>
      <c r="U6792">
        <v>12.28</v>
      </c>
      <c r="V6792">
        <v>12.19</v>
      </c>
      <c r="W6792">
        <v>5</v>
      </c>
      <c r="Z6792" s="4" t="s">
        <v>46</v>
      </c>
      <c r="AA6792" t="s">
        <v>153</v>
      </c>
      <c r="AB6792">
        <v>46132</v>
      </c>
      <c r="AG6792">
        <v>0</v>
      </c>
      <c r="AH6792">
        <v>159</v>
      </c>
      <c r="AM6792" t="str">
        <f>SUBSTITUTE(Tabla_lineas[[#This Row],[Codigo Liname]]," ","")</f>
        <v>R0602</v>
      </c>
    </row>
    <row r="6793" spans="1:39" customFormat="1" x14ac:dyDescent="0.25">
      <c r="A6793" s="2">
        <v>558</v>
      </c>
      <c r="B6793" t="s">
        <v>1171</v>
      </c>
      <c r="C6793">
        <f t="shared" si="106"/>
        <v>1643016</v>
      </c>
      <c r="D6793">
        <v>2745</v>
      </c>
      <c r="E6793" t="s">
        <v>213</v>
      </c>
      <c r="F6793">
        <v>0.47</v>
      </c>
      <c r="G6793">
        <v>0.45</v>
      </c>
      <c r="H6793" t="s">
        <v>214</v>
      </c>
      <c r="I6793" s="2">
        <v>0.45</v>
      </c>
      <c r="J6793" t="s">
        <v>215</v>
      </c>
      <c r="K6793" t="s">
        <v>216</v>
      </c>
      <c r="L6793" s="3" t="str">
        <f>+INDEX([1]!TABLA_MAESTRO_DE_ARTICULO[SubGroupName],MATCH(Tabla_lineas[[#This Row],[CODIGO SAP]],[1]!TABLA_MAESTRO_DE_ARTICULO[ItemCode],0))</f>
        <v>COMPRIMIDO</v>
      </c>
      <c r="M6793" t="s">
        <v>217</v>
      </c>
      <c r="N6793">
        <v>10</v>
      </c>
      <c r="O6793" t="s">
        <v>45</v>
      </c>
      <c r="S6793" s="2">
        <v>6100</v>
      </c>
      <c r="T6793">
        <v>2684</v>
      </c>
      <c r="U6793">
        <v>0.45</v>
      </c>
      <c r="V6793">
        <v>0.44</v>
      </c>
      <c r="W6793">
        <v>0.12</v>
      </c>
      <c r="Z6793" s="4" t="s">
        <v>46</v>
      </c>
      <c r="AA6793" t="s">
        <v>153</v>
      </c>
      <c r="AB6793">
        <v>46132</v>
      </c>
      <c r="AG6793">
        <v>0</v>
      </c>
      <c r="AH6793">
        <v>6100</v>
      </c>
      <c r="AM6793" t="str">
        <f>SUBSTITUTE(Tabla_lineas[[#This Row],[Codigo Liname]]," ","")</f>
        <v>R0601</v>
      </c>
    </row>
    <row r="6794" spans="1:39" customFormat="1" x14ac:dyDescent="0.25">
      <c r="A6794" s="2">
        <v>558</v>
      </c>
      <c r="B6794" t="s">
        <v>1171</v>
      </c>
      <c r="C6794">
        <f t="shared" si="106"/>
        <v>1643016</v>
      </c>
      <c r="D6794">
        <v>2246.16</v>
      </c>
      <c r="E6794" t="s">
        <v>218</v>
      </c>
      <c r="F6794">
        <v>28.9</v>
      </c>
      <c r="G6794">
        <v>13.37</v>
      </c>
      <c r="H6794" t="s">
        <v>219</v>
      </c>
      <c r="I6794" s="2">
        <v>13.37</v>
      </c>
      <c r="J6794" t="s">
        <v>220</v>
      </c>
      <c r="K6794" t="s">
        <v>221</v>
      </c>
      <c r="L6794" s="3" t="str">
        <f>+INDEX([1]!TABLA_MAESTRO_DE_ARTICULO[SubGroupName],MATCH(Tabla_lineas[[#This Row],[CODIGO SAP]],[1]!TABLA_MAESTRO_DE_ARTICULO[ItemCode],0))</f>
        <v>CREMA DERMICA</v>
      </c>
      <c r="M6794" t="s">
        <v>222</v>
      </c>
      <c r="N6794">
        <v>41</v>
      </c>
      <c r="O6794" t="s">
        <v>223</v>
      </c>
      <c r="S6794" s="2">
        <v>168</v>
      </c>
      <c r="T6794">
        <v>2244.48</v>
      </c>
      <c r="U6794">
        <v>13.37</v>
      </c>
      <c r="V6794">
        <v>13.36</v>
      </c>
      <c r="W6794">
        <v>4.5</v>
      </c>
      <c r="Z6794" s="4" t="s">
        <v>53</v>
      </c>
      <c r="AA6794" t="s">
        <v>153</v>
      </c>
      <c r="AB6794">
        <v>46132</v>
      </c>
      <c r="AG6794">
        <v>0</v>
      </c>
      <c r="AH6794">
        <v>168</v>
      </c>
      <c r="AM6794" t="str">
        <f>SUBSTITUTE(Tabla_lineas[[#This Row],[Codigo Liname]]," ","")</f>
        <v>D0103</v>
      </c>
    </row>
    <row r="6795" spans="1:39" customFormat="1" x14ac:dyDescent="0.25">
      <c r="A6795" s="2">
        <v>558</v>
      </c>
      <c r="B6795" t="s">
        <v>1171</v>
      </c>
      <c r="C6795">
        <f t="shared" si="106"/>
        <v>1643016</v>
      </c>
      <c r="D6795">
        <v>20320</v>
      </c>
      <c r="E6795" t="s">
        <v>239</v>
      </c>
      <c r="F6795">
        <v>1.48</v>
      </c>
      <c r="G6795">
        <v>1.48</v>
      </c>
      <c r="H6795" t="s">
        <v>240</v>
      </c>
      <c r="I6795" s="2">
        <v>2.54</v>
      </c>
      <c r="J6795" t="s">
        <v>241</v>
      </c>
      <c r="K6795" t="s">
        <v>242</v>
      </c>
      <c r="L6795" s="3" t="str">
        <f>+INDEX([1]!TABLA_MAESTRO_DE_ARTICULO[SubGroupName],MATCH(Tabla_lineas[[#This Row],[CODIGO SAP]],[1]!TABLA_MAESTRO_DE_ARTICULO[ItemCode],0))</f>
        <v>COMPRIMIDO</v>
      </c>
      <c r="M6795" t="s">
        <v>243</v>
      </c>
      <c r="N6795">
        <v>12</v>
      </c>
      <c r="O6795" t="s">
        <v>45</v>
      </c>
      <c r="S6795" s="2">
        <v>8000</v>
      </c>
      <c r="T6795">
        <v>11760</v>
      </c>
      <c r="U6795">
        <v>2.54</v>
      </c>
      <c r="V6795">
        <v>1.47</v>
      </c>
      <c r="W6795">
        <v>0.4</v>
      </c>
      <c r="Z6795" s="4" t="s">
        <v>46</v>
      </c>
      <c r="AA6795" t="s">
        <v>120</v>
      </c>
      <c r="AB6795">
        <v>46132</v>
      </c>
      <c r="AG6795">
        <v>0</v>
      </c>
      <c r="AH6795">
        <v>8000</v>
      </c>
      <c r="AM6795" t="str">
        <f>SUBSTITUTE(Tabla_lineas[[#This Row],[Codigo Liname]]," ","")</f>
        <v>J0137</v>
      </c>
    </row>
    <row r="6796" spans="1:39" customFormat="1" x14ac:dyDescent="0.25">
      <c r="A6796" s="2">
        <v>558</v>
      </c>
      <c r="B6796" t="s">
        <v>1171</v>
      </c>
      <c r="C6796">
        <f t="shared" si="106"/>
        <v>1643016</v>
      </c>
      <c r="D6796">
        <v>118490</v>
      </c>
      <c r="E6796" t="s">
        <v>244</v>
      </c>
      <c r="F6796">
        <v>4.03</v>
      </c>
      <c r="G6796">
        <v>4.03</v>
      </c>
      <c r="H6796" t="s">
        <v>245</v>
      </c>
      <c r="I6796" s="2">
        <v>6.97</v>
      </c>
      <c r="J6796" t="s">
        <v>246</v>
      </c>
      <c r="K6796" t="s">
        <v>247</v>
      </c>
      <c r="L6796" s="3" t="str">
        <f>+INDEX([1]!TABLA_MAESTRO_DE_ARTICULO[SubGroupName],MATCH(Tabla_lineas[[#This Row],[CODIGO SAP]],[1]!TABLA_MAESTRO_DE_ARTICULO[ItemCode],0))</f>
        <v>SOLUCION INYECTABLE</v>
      </c>
      <c r="M6796" t="s">
        <v>248</v>
      </c>
      <c r="N6796">
        <v>42</v>
      </c>
      <c r="O6796" t="s">
        <v>249</v>
      </c>
      <c r="S6796" s="2">
        <v>17000</v>
      </c>
      <c r="T6796">
        <v>68340</v>
      </c>
      <c r="U6796">
        <v>6.97</v>
      </c>
      <c r="V6796">
        <v>4.0199999999999996</v>
      </c>
      <c r="W6796">
        <v>0.7</v>
      </c>
      <c r="Z6796" s="4" t="s">
        <v>53</v>
      </c>
      <c r="AA6796" t="s">
        <v>126</v>
      </c>
      <c r="AB6796">
        <v>46132</v>
      </c>
      <c r="AG6796">
        <v>0</v>
      </c>
      <c r="AH6796">
        <v>17000</v>
      </c>
      <c r="AM6796" t="str">
        <f>SUBSTITUTE(Tabla_lineas[[#This Row],[Codigo Liname]]," ","")</f>
        <v>H0204</v>
      </c>
    </row>
    <row r="6797" spans="1:39" customFormat="1" x14ac:dyDescent="0.25">
      <c r="A6797" s="2">
        <v>558</v>
      </c>
      <c r="B6797" t="s">
        <v>1171</v>
      </c>
      <c r="C6797">
        <f t="shared" si="106"/>
        <v>1643016</v>
      </c>
      <c r="D6797">
        <v>10155.81</v>
      </c>
      <c r="E6797" t="s">
        <v>60</v>
      </c>
      <c r="F6797">
        <v>15.12</v>
      </c>
      <c r="G6797">
        <v>9.5</v>
      </c>
      <c r="H6797" t="s">
        <v>61</v>
      </c>
      <c r="I6797" s="2">
        <v>9.59</v>
      </c>
      <c r="J6797" t="s">
        <v>62</v>
      </c>
      <c r="K6797" t="s">
        <v>63</v>
      </c>
      <c r="L6797" s="3" t="str">
        <f>+INDEX([1]!TABLA_MAESTRO_DE_ARTICULO[SubGroupName],MATCH(Tabla_lineas[[#This Row],[CODIGO SAP]],[1]!TABLA_MAESTRO_DE_ARTICULO[ItemCode],0))</f>
        <v>JARABE</v>
      </c>
      <c r="M6797" t="s">
        <v>64</v>
      </c>
      <c r="N6797">
        <v>13</v>
      </c>
      <c r="O6797" t="s">
        <v>65</v>
      </c>
      <c r="S6797" s="2">
        <v>1059</v>
      </c>
      <c r="T6797">
        <v>10049.91</v>
      </c>
      <c r="U6797">
        <v>9.59</v>
      </c>
      <c r="V6797">
        <v>9.49</v>
      </c>
      <c r="W6797">
        <v>5</v>
      </c>
      <c r="Z6797" s="4" t="s">
        <v>46</v>
      </c>
      <c r="AA6797" t="s">
        <v>153</v>
      </c>
      <c r="AB6797">
        <v>46096</v>
      </c>
      <c r="AG6797">
        <v>0</v>
      </c>
      <c r="AH6797">
        <v>1059</v>
      </c>
      <c r="AM6797" t="str">
        <f>SUBSTITUTE(Tabla_lineas[[#This Row],[Codigo Liname]]," ","")</f>
        <v>R0503</v>
      </c>
    </row>
    <row r="6798" spans="1:39" customFormat="1" x14ac:dyDescent="0.25">
      <c r="A6798" s="2">
        <v>558</v>
      </c>
      <c r="B6798" t="s">
        <v>1171</v>
      </c>
      <c r="C6798">
        <f t="shared" si="106"/>
        <v>1643016</v>
      </c>
      <c r="D6798">
        <v>50042</v>
      </c>
      <c r="E6798" t="s">
        <v>256</v>
      </c>
      <c r="F6798">
        <v>3.3</v>
      </c>
      <c r="G6798">
        <v>3.3</v>
      </c>
      <c r="H6798" t="s">
        <v>257</v>
      </c>
      <c r="I6798" s="2">
        <v>3.82</v>
      </c>
      <c r="J6798" t="s">
        <v>258</v>
      </c>
      <c r="K6798" t="s">
        <v>259</v>
      </c>
      <c r="L6798" s="3" t="str">
        <f>+INDEX([1]!TABLA_MAESTRO_DE_ARTICULO[SubGroupName],MATCH(Tabla_lineas[[#This Row],[CODIGO SAP]],[1]!TABLA_MAESTRO_DE_ARTICULO[ItemCode],0))</f>
        <v>SOLUCION INYECTABLE</v>
      </c>
      <c r="M6798" t="s">
        <v>260</v>
      </c>
      <c r="N6798">
        <v>43</v>
      </c>
      <c r="O6798" t="s">
        <v>249</v>
      </c>
      <c r="S6798" s="2">
        <v>13100</v>
      </c>
      <c r="T6798">
        <v>43099</v>
      </c>
      <c r="U6798">
        <v>3.82</v>
      </c>
      <c r="V6798">
        <v>3.29</v>
      </c>
      <c r="W6798">
        <v>0.7</v>
      </c>
      <c r="Z6798" s="4" t="s">
        <v>53</v>
      </c>
      <c r="AA6798" t="s">
        <v>153</v>
      </c>
      <c r="AB6798">
        <v>46132</v>
      </c>
      <c r="AG6798">
        <v>0</v>
      </c>
      <c r="AH6798">
        <v>13100</v>
      </c>
      <c r="AM6798" t="str">
        <f>SUBSTITUTE(Tabla_lineas[[#This Row],[Codigo Liname]]," ","")</f>
        <v>M0103</v>
      </c>
    </row>
    <row r="6799" spans="1:39" customFormat="1" x14ac:dyDescent="0.25">
      <c r="A6799" s="2">
        <v>558</v>
      </c>
      <c r="B6799" t="s">
        <v>1171</v>
      </c>
      <c r="C6799">
        <f t="shared" si="106"/>
        <v>1643016</v>
      </c>
      <c r="D6799">
        <v>17864</v>
      </c>
      <c r="E6799" t="s">
        <v>143</v>
      </c>
      <c r="F6799">
        <v>2.17</v>
      </c>
      <c r="G6799">
        <v>2.17</v>
      </c>
      <c r="H6799" t="s">
        <v>144</v>
      </c>
      <c r="I6799" s="2">
        <v>2.3199999999999998</v>
      </c>
      <c r="J6799" t="s">
        <v>145</v>
      </c>
      <c r="K6799" t="s">
        <v>146</v>
      </c>
      <c r="L6799" s="3" t="str">
        <f>+INDEX([1]!TABLA_MAESTRO_DE_ARTICULO[SubGroupName],MATCH(Tabla_lineas[[#This Row],[CODIGO SAP]],[1]!TABLA_MAESTRO_DE_ARTICULO[ItemCode],0))</f>
        <v>CAPSULA DURA</v>
      </c>
      <c r="M6799" t="s">
        <v>147</v>
      </c>
      <c r="N6799">
        <v>15</v>
      </c>
      <c r="O6799" t="s">
        <v>45</v>
      </c>
      <c r="S6799" s="2">
        <v>7700</v>
      </c>
      <c r="T6799">
        <v>16632</v>
      </c>
      <c r="U6799">
        <v>2.3199999999999998</v>
      </c>
      <c r="V6799">
        <v>2.16</v>
      </c>
      <c r="W6799">
        <v>0.8</v>
      </c>
      <c r="Z6799" s="4" t="s">
        <v>46</v>
      </c>
      <c r="AA6799" t="s">
        <v>120</v>
      </c>
      <c r="AB6799">
        <v>46132</v>
      </c>
      <c r="AG6799">
        <v>0</v>
      </c>
      <c r="AH6799">
        <v>7700</v>
      </c>
      <c r="AM6799" t="str">
        <f>SUBSTITUTE(Tabla_lineas[[#This Row],[Codigo Liname]]," ","")</f>
        <v>J0141</v>
      </c>
    </row>
    <row r="6800" spans="1:39" customFormat="1" x14ac:dyDescent="0.25">
      <c r="A6800" s="2">
        <v>558</v>
      </c>
      <c r="B6800" t="s">
        <v>1171</v>
      </c>
      <c r="C6800">
        <f t="shared" si="106"/>
        <v>1643016</v>
      </c>
      <c r="D6800">
        <v>14840</v>
      </c>
      <c r="E6800" t="s">
        <v>266</v>
      </c>
      <c r="F6800">
        <v>0.56000000000000005</v>
      </c>
      <c r="G6800">
        <v>0.53</v>
      </c>
      <c r="H6800" t="s">
        <v>267</v>
      </c>
      <c r="I6800" s="2">
        <v>0.53</v>
      </c>
      <c r="J6800" t="s">
        <v>268</v>
      </c>
      <c r="K6800" t="s">
        <v>269</v>
      </c>
      <c r="L6800" s="3" t="str">
        <f>+INDEX([1]!TABLA_MAESTRO_DE_ARTICULO[SubGroupName],MATCH(Tabla_lineas[[#This Row],[CODIGO SAP]],[1]!TABLA_MAESTRO_DE_ARTICULO[ItemCode],0))</f>
        <v>COMPRIMIDO</v>
      </c>
      <c r="M6800" t="s">
        <v>270</v>
      </c>
      <c r="N6800">
        <v>16</v>
      </c>
      <c r="O6800" t="s">
        <v>45</v>
      </c>
      <c r="S6800" s="2">
        <v>28000</v>
      </c>
      <c r="T6800">
        <v>14560</v>
      </c>
      <c r="U6800">
        <v>0.53</v>
      </c>
      <c r="V6800">
        <v>0.52</v>
      </c>
      <c r="W6800">
        <v>0.12</v>
      </c>
      <c r="Z6800" s="4" t="s">
        <v>53</v>
      </c>
      <c r="AA6800" t="s">
        <v>126</v>
      </c>
      <c r="AB6800">
        <v>46132</v>
      </c>
      <c r="AG6800">
        <v>0</v>
      </c>
      <c r="AH6800">
        <v>28000</v>
      </c>
      <c r="AM6800" t="str">
        <f>SUBSTITUTE(Tabla_lineas[[#This Row],[Codigo Liname]]," ","")</f>
        <v>C0901</v>
      </c>
    </row>
    <row r="6801" spans="1:39" customFormat="1" x14ac:dyDescent="0.25">
      <c r="A6801" s="2">
        <v>558</v>
      </c>
      <c r="B6801" t="s">
        <v>1171</v>
      </c>
      <c r="C6801">
        <f t="shared" si="106"/>
        <v>1643016</v>
      </c>
      <c r="D6801">
        <v>10761.03</v>
      </c>
      <c r="E6801" t="s">
        <v>292</v>
      </c>
      <c r="F6801">
        <v>25.27</v>
      </c>
      <c r="G6801">
        <v>18.27</v>
      </c>
      <c r="H6801" t="s">
        <v>293</v>
      </c>
      <c r="I6801" s="2">
        <v>18.27</v>
      </c>
      <c r="J6801" t="s">
        <v>294</v>
      </c>
      <c r="K6801" t="s">
        <v>295</v>
      </c>
      <c r="L6801" s="3" t="str">
        <f>+INDEX([1]!TABLA_MAESTRO_DE_ARTICULO[SubGroupName],MATCH(Tabla_lineas[[#This Row],[CODIGO SAP]],[1]!TABLA_MAESTRO_DE_ARTICULO[ItemCode],0))</f>
        <v>CREMA DERMICA</v>
      </c>
      <c r="M6801" t="s">
        <v>296</v>
      </c>
      <c r="N6801">
        <v>17</v>
      </c>
      <c r="O6801" t="s">
        <v>297</v>
      </c>
      <c r="S6801" s="2">
        <v>589</v>
      </c>
      <c r="T6801">
        <v>10755.14</v>
      </c>
      <c r="U6801">
        <v>18.27</v>
      </c>
      <c r="V6801">
        <v>18.260000000000002</v>
      </c>
      <c r="W6801">
        <v>5</v>
      </c>
      <c r="Z6801" s="4" t="s">
        <v>46</v>
      </c>
      <c r="AA6801" t="s">
        <v>153</v>
      </c>
      <c r="AB6801">
        <v>46132</v>
      </c>
      <c r="AG6801">
        <v>0</v>
      </c>
      <c r="AH6801">
        <v>589</v>
      </c>
      <c r="AM6801" t="str">
        <f>SUBSTITUTE(Tabla_lineas[[#This Row],[Codigo Liname]]," ","")</f>
        <v>D0704</v>
      </c>
    </row>
    <row r="6802" spans="1:39" customFormat="1" x14ac:dyDescent="0.25">
      <c r="A6802" s="2">
        <v>558</v>
      </c>
      <c r="B6802" t="s">
        <v>1171</v>
      </c>
      <c r="C6802">
        <f t="shared" si="106"/>
        <v>1643016</v>
      </c>
      <c r="D6802">
        <v>56833</v>
      </c>
      <c r="E6802" t="s">
        <v>298</v>
      </c>
      <c r="F6802">
        <v>14.58</v>
      </c>
      <c r="G6802">
        <v>14.58</v>
      </c>
      <c r="H6802" t="s">
        <v>299</v>
      </c>
      <c r="I6802" s="2">
        <v>24.71</v>
      </c>
      <c r="J6802" t="s">
        <v>300</v>
      </c>
      <c r="K6802" t="s">
        <v>301</v>
      </c>
      <c r="L6802" s="3" t="str">
        <f>+INDEX([1]!TABLA_MAESTRO_DE_ARTICULO[SubGroupName],MATCH(Tabla_lineas[[#This Row],[CODIGO SAP]],[1]!TABLA_MAESTRO_DE_ARTICULO[ItemCode],0))</f>
        <v>SUSPENSION</v>
      </c>
      <c r="M6802" t="s">
        <v>302</v>
      </c>
      <c r="N6802">
        <v>20</v>
      </c>
      <c r="O6802" t="s">
        <v>65</v>
      </c>
      <c r="S6802" s="2">
        <v>2300</v>
      </c>
      <c r="T6802">
        <v>33511</v>
      </c>
      <c r="U6802">
        <v>24.71</v>
      </c>
      <c r="V6802">
        <v>14.57</v>
      </c>
      <c r="W6802">
        <v>5.5</v>
      </c>
      <c r="Z6802" s="4" t="s">
        <v>53</v>
      </c>
      <c r="AA6802" t="s">
        <v>153</v>
      </c>
      <c r="AB6802">
        <v>46096</v>
      </c>
      <c r="AG6802">
        <v>0</v>
      </c>
      <c r="AH6802">
        <v>2300</v>
      </c>
      <c r="AM6802" t="str">
        <f>SUBSTITUTE(Tabla_lineas[[#This Row],[Codigo Liname]]," ","")</f>
        <v>M0104</v>
      </c>
    </row>
    <row r="6803" spans="1:39" customFormat="1" x14ac:dyDescent="0.25">
      <c r="A6803" s="2">
        <v>558</v>
      </c>
      <c r="B6803" t="s">
        <v>1171</v>
      </c>
      <c r="C6803">
        <f t="shared" si="106"/>
        <v>1643016</v>
      </c>
      <c r="D6803">
        <v>94805.999999999985</v>
      </c>
      <c r="E6803" t="s">
        <v>303</v>
      </c>
      <c r="F6803">
        <v>0.75</v>
      </c>
      <c r="G6803">
        <v>0.69</v>
      </c>
      <c r="H6803" t="s">
        <v>304</v>
      </c>
      <c r="I6803" s="2">
        <v>0.69</v>
      </c>
      <c r="J6803" t="s">
        <v>305</v>
      </c>
      <c r="K6803" t="s">
        <v>306</v>
      </c>
      <c r="L6803" s="3" t="str">
        <f>+INDEX([1]!TABLA_MAESTRO_DE_ARTICULO[SubGroupName],MATCH(Tabla_lineas[[#This Row],[CODIGO SAP]],[1]!TABLA_MAESTRO_DE_ARTICULO[ItemCode],0))</f>
        <v>COMPRIMIDO</v>
      </c>
      <c r="M6803" t="s">
        <v>307</v>
      </c>
      <c r="N6803">
        <v>19</v>
      </c>
      <c r="O6803" t="s">
        <v>45</v>
      </c>
      <c r="P6803">
        <v>138600</v>
      </c>
      <c r="Q6803">
        <v>3275900</v>
      </c>
      <c r="R6803">
        <v>3414500</v>
      </c>
      <c r="S6803" s="2">
        <v>137400</v>
      </c>
      <c r="T6803">
        <v>93432</v>
      </c>
      <c r="U6803">
        <v>0.69</v>
      </c>
      <c r="V6803">
        <v>0.68</v>
      </c>
      <c r="W6803">
        <v>0.14000000000000001</v>
      </c>
      <c r="Z6803" s="4" t="s">
        <v>46</v>
      </c>
      <c r="AA6803" t="s">
        <v>120</v>
      </c>
      <c r="AB6803">
        <v>46132</v>
      </c>
      <c r="AG6803">
        <v>0</v>
      </c>
      <c r="AH6803">
        <v>137400</v>
      </c>
      <c r="AM6803" t="str">
        <f>SUBSTITUTE(Tabla_lineas[[#This Row],[Codigo Liname]]," ","")</f>
        <v>M0105</v>
      </c>
    </row>
    <row r="6804" spans="1:39" customFormat="1" x14ac:dyDescent="0.25">
      <c r="A6804" s="2">
        <v>558</v>
      </c>
      <c r="B6804" t="s">
        <v>1171</v>
      </c>
      <c r="C6804">
        <f t="shared" si="106"/>
        <v>1643016</v>
      </c>
      <c r="D6804">
        <v>31824.000000000004</v>
      </c>
      <c r="E6804" t="s">
        <v>454</v>
      </c>
      <c r="F6804">
        <v>0.33</v>
      </c>
      <c r="G6804">
        <v>0.33</v>
      </c>
      <c r="H6804" t="s">
        <v>455</v>
      </c>
      <c r="I6804" s="2">
        <v>0.68</v>
      </c>
      <c r="J6804" t="s">
        <v>456</v>
      </c>
      <c r="K6804" t="s">
        <v>457</v>
      </c>
      <c r="L6804" s="3" t="str">
        <f>+INDEX([1]!TABLA_MAESTRO_DE_ARTICULO[SubGroupName],MATCH(Tabla_lineas[[#This Row],[CODIGO SAP]],[1]!TABLA_MAESTRO_DE_ARTICULO[ItemCode],0))</f>
        <v>COMPRIMIDO</v>
      </c>
      <c r="M6804" t="s">
        <v>458</v>
      </c>
      <c r="N6804">
        <v>21</v>
      </c>
      <c r="O6804" t="s">
        <v>45</v>
      </c>
      <c r="S6804" s="2">
        <v>46800</v>
      </c>
      <c r="T6804">
        <v>14976</v>
      </c>
      <c r="U6804">
        <v>0.68</v>
      </c>
      <c r="V6804">
        <v>0.32</v>
      </c>
      <c r="W6804">
        <v>0.12</v>
      </c>
      <c r="Z6804" s="4" t="s">
        <v>46</v>
      </c>
      <c r="AA6804" t="s">
        <v>153</v>
      </c>
      <c r="AB6804">
        <v>46132</v>
      </c>
      <c r="AG6804">
        <v>0</v>
      </c>
      <c r="AH6804">
        <v>46800</v>
      </c>
      <c r="AM6804" t="str">
        <f>SUBSTITUTE(Tabla_lineas[[#This Row],[Codigo Liname]]," ","")</f>
        <v>M0106</v>
      </c>
    </row>
    <row r="6805" spans="1:39" customFormat="1" x14ac:dyDescent="0.25">
      <c r="A6805" s="2">
        <v>558</v>
      </c>
      <c r="B6805" t="s">
        <v>1171</v>
      </c>
      <c r="C6805">
        <f t="shared" si="106"/>
        <v>1643016</v>
      </c>
      <c r="D6805">
        <v>20165</v>
      </c>
      <c r="E6805" t="s">
        <v>308</v>
      </c>
      <c r="F6805">
        <v>5.07</v>
      </c>
      <c r="G6805">
        <v>5.07</v>
      </c>
      <c r="H6805" t="s">
        <v>309</v>
      </c>
      <c r="I6805" s="2">
        <v>10.9</v>
      </c>
      <c r="J6805" t="s">
        <v>310</v>
      </c>
      <c r="K6805" t="s">
        <v>311</v>
      </c>
      <c r="L6805" s="3" t="str">
        <f>+INDEX([1]!TABLA_MAESTRO_DE_ARTICULO[SubGroupName],MATCH(Tabla_lineas[[#This Row],[CODIGO SAP]],[1]!TABLA_MAESTRO_DE_ARTICULO[ItemCode],0))</f>
        <v>SOLUCION INYECTABLE</v>
      </c>
      <c r="M6805" t="s">
        <v>312</v>
      </c>
      <c r="N6805">
        <v>22</v>
      </c>
      <c r="O6805" t="s">
        <v>249</v>
      </c>
      <c r="S6805" s="2">
        <v>1850</v>
      </c>
      <c r="T6805">
        <v>9379.5</v>
      </c>
      <c r="U6805">
        <v>10.9</v>
      </c>
      <c r="V6805">
        <v>5.07</v>
      </c>
      <c r="W6805">
        <v>1</v>
      </c>
      <c r="Z6805" s="4" t="s">
        <v>46</v>
      </c>
      <c r="AA6805" t="s">
        <v>126</v>
      </c>
      <c r="AB6805">
        <v>46132</v>
      </c>
      <c r="AG6805">
        <v>0</v>
      </c>
      <c r="AH6805">
        <v>1850</v>
      </c>
      <c r="AM6805" t="str">
        <f>SUBSTITUTE(Tabla_lineas[[#This Row],[Codigo Liname]]," ","")</f>
        <v>M0109</v>
      </c>
    </row>
    <row r="6806" spans="1:39" customFormat="1" x14ac:dyDescent="0.25">
      <c r="A6806" s="2">
        <v>558</v>
      </c>
      <c r="B6806" t="s">
        <v>1171</v>
      </c>
      <c r="C6806">
        <f t="shared" si="106"/>
        <v>1643016</v>
      </c>
      <c r="D6806">
        <v>5575.5599999999995</v>
      </c>
      <c r="E6806" t="s">
        <v>76</v>
      </c>
      <c r="F6806">
        <v>14.47</v>
      </c>
      <c r="G6806">
        <v>14.37</v>
      </c>
      <c r="H6806" t="s">
        <v>77</v>
      </c>
      <c r="I6806" s="2">
        <v>14.37</v>
      </c>
      <c r="J6806" t="s">
        <v>78</v>
      </c>
      <c r="K6806" t="s">
        <v>79</v>
      </c>
      <c r="L6806" s="3" t="str">
        <f>+INDEX([1]!TABLA_MAESTRO_DE_ARTICULO[SubGroupName],MATCH(Tabla_lineas[[#This Row],[CODIGO SAP]],[1]!TABLA_MAESTRO_DE_ARTICULO[ItemCode],0))</f>
        <v>SOLUCION INYECTABLE</v>
      </c>
      <c r="M6806" t="s">
        <v>80</v>
      </c>
      <c r="N6806">
        <v>45</v>
      </c>
      <c r="O6806" t="s">
        <v>81</v>
      </c>
      <c r="S6806" s="2">
        <v>388</v>
      </c>
      <c r="T6806">
        <v>5571.6799999999994</v>
      </c>
      <c r="U6806">
        <v>14.37</v>
      </c>
      <c r="V6806">
        <v>14.36</v>
      </c>
      <c r="W6806">
        <v>4</v>
      </c>
      <c r="Z6806" s="4" t="s">
        <v>46</v>
      </c>
      <c r="AA6806" t="s">
        <v>153</v>
      </c>
      <c r="AB6806">
        <v>46132</v>
      </c>
      <c r="AG6806">
        <v>0</v>
      </c>
      <c r="AH6806">
        <v>388</v>
      </c>
      <c r="AM6806" t="str">
        <f>SUBSTITUTE(Tabla_lineas[[#This Row],[Codigo Liname]]," ","")</f>
        <v>N0112</v>
      </c>
    </row>
    <row r="6807" spans="1:39" customFormat="1" x14ac:dyDescent="0.25">
      <c r="A6807" s="2">
        <v>558</v>
      </c>
      <c r="B6807" t="s">
        <v>1171</v>
      </c>
      <c r="C6807">
        <f t="shared" si="106"/>
        <v>1643016</v>
      </c>
      <c r="D6807">
        <v>132120</v>
      </c>
      <c r="E6807" t="s">
        <v>82</v>
      </c>
      <c r="F6807">
        <v>1.61</v>
      </c>
      <c r="G6807">
        <v>1.61</v>
      </c>
      <c r="H6807" t="s">
        <v>83</v>
      </c>
      <c r="I6807" s="2">
        <v>3.67</v>
      </c>
      <c r="J6807" t="s">
        <v>84</v>
      </c>
      <c r="K6807" t="s">
        <v>85</v>
      </c>
      <c r="L6807" s="3" t="str">
        <f>+INDEX([1]!TABLA_MAESTRO_DE_ARTICULO[SubGroupName],MATCH(Tabla_lineas[[#This Row],[CODIGO SAP]],[1]!TABLA_MAESTRO_DE_ARTICULO[ItemCode],0))</f>
        <v>COMPRIMIDO</v>
      </c>
      <c r="M6807" t="s">
        <v>86</v>
      </c>
      <c r="N6807">
        <v>23</v>
      </c>
      <c r="O6807" t="s">
        <v>45</v>
      </c>
      <c r="S6807" s="2">
        <v>36000</v>
      </c>
      <c r="T6807">
        <v>57600</v>
      </c>
      <c r="U6807">
        <v>3.67</v>
      </c>
      <c r="V6807">
        <v>1.6</v>
      </c>
      <c r="W6807">
        <v>0.15</v>
      </c>
      <c r="Z6807" s="4" t="s">
        <v>46</v>
      </c>
      <c r="AA6807" t="s">
        <v>126</v>
      </c>
      <c r="AB6807">
        <v>46132</v>
      </c>
      <c r="AG6807">
        <v>0</v>
      </c>
      <c r="AH6807">
        <v>36000</v>
      </c>
      <c r="AM6807" t="str">
        <f>SUBSTITUTE(Tabla_lineas[[#This Row],[Codigo Liname]]," ","")</f>
        <v>C0902</v>
      </c>
    </row>
    <row r="6808" spans="1:39" customFormat="1" x14ac:dyDescent="0.25">
      <c r="A6808" s="2">
        <v>558</v>
      </c>
      <c r="B6808" t="s">
        <v>1171</v>
      </c>
      <c r="C6808">
        <f t="shared" si="106"/>
        <v>1643016</v>
      </c>
      <c r="D6808">
        <v>1445</v>
      </c>
      <c r="E6808" t="s">
        <v>459</v>
      </c>
      <c r="F6808">
        <v>4.76</v>
      </c>
      <c r="G6808">
        <v>2.89</v>
      </c>
      <c r="H6808" t="s">
        <v>460</v>
      </c>
      <c r="I6808" s="2">
        <v>2.89</v>
      </c>
      <c r="J6808" t="s">
        <v>461</v>
      </c>
      <c r="K6808" t="s">
        <v>462</v>
      </c>
      <c r="L6808" s="3" t="str">
        <f>+INDEX([1]!TABLA_MAESTRO_DE_ARTICULO[SubGroupName],MATCH(Tabla_lineas[[#This Row],[CODIGO SAP]],[1]!TABLA_MAESTRO_DE_ARTICULO[ItemCode],0))</f>
        <v>COMPRIMIDO</v>
      </c>
      <c r="M6808" t="s">
        <v>463</v>
      </c>
      <c r="N6808">
        <v>24</v>
      </c>
      <c r="O6808" t="s">
        <v>45</v>
      </c>
      <c r="S6808" s="2">
        <v>500</v>
      </c>
      <c r="T6808">
        <v>1440</v>
      </c>
      <c r="U6808">
        <v>2.89</v>
      </c>
      <c r="V6808">
        <v>2.88</v>
      </c>
      <c r="W6808">
        <v>0.7</v>
      </c>
      <c r="Z6808" s="4" t="s">
        <v>46</v>
      </c>
      <c r="AA6808" t="s">
        <v>120</v>
      </c>
      <c r="AB6808">
        <v>46132</v>
      </c>
      <c r="AG6808">
        <v>0</v>
      </c>
      <c r="AH6808">
        <v>500</v>
      </c>
      <c r="AM6808" t="str">
        <f>SUBSTITUTE(Tabla_lineas[[#This Row],[Codigo Liname]]," ","")</f>
        <v>P0205</v>
      </c>
    </row>
    <row r="6809" spans="1:39" customFormat="1" x14ac:dyDescent="0.25">
      <c r="A6809" s="2">
        <v>558</v>
      </c>
      <c r="B6809" t="s">
        <v>1171</v>
      </c>
      <c r="C6809">
        <f t="shared" si="106"/>
        <v>1643016</v>
      </c>
      <c r="D6809">
        <v>25280</v>
      </c>
      <c r="E6809" t="s">
        <v>313</v>
      </c>
      <c r="F6809">
        <v>5.29</v>
      </c>
      <c r="G6809">
        <v>5.29</v>
      </c>
      <c r="H6809" t="s">
        <v>314</v>
      </c>
      <c r="I6809" s="2">
        <v>6.32</v>
      </c>
      <c r="J6809" t="s">
        <v>315</v>
      </c>
      <c r="K6809" t="s">
        <v>316</v>
      </c>
      <c r="L6809" s="3" t="str">
        <f>+INDEX([1]!TABLA_MAESTRO_DE_ARTICULO[SubGroupName],MATCH(Tabla_lineas[[#This Row],[CODIGO SAP]],[1]!TABLA_MAESTRO_DE_ARTICULO[ItemCode],0))</f>
        <v>SOLUCION INYECTABLE</v>
      </c>
      <c r="M6809" t="s">
        <v>317</v>
      </c>
      <c r="N6809">
        <v>46</v>
      </c>
      <c r="O6809" t="s">
        <v>249</v>
      </c>
      <c r="S6809" s="2">
        <v>4000</v>
      </c>
      <c r="T6809">
        <v>21120</v>
      </c>
      <c r="U6809">
        <v>6.32</v>
      </c>
      <c r="V6809">
        <v>5.28</v>
      </c>
      <c r="W6809">
        <v>0.7</v>
      </c>
      <c r="Z6809" s="4" t="s">
        <v>53</v>
      </c>
      <c r="AA6809" t="s">
        <v>120</v>
      </c>
      <c r="AB6809">
        <v>46132</v>
      </c>
      <c r="AG6809">
        <v>0</v>
      </c>
      <c r="AH6809">
        <v>4000</v>
      </c>
      <c r="AM6809" t="str">
        <f>SUBSTITUTE(Tabla_lineas[[#This Row],[Codigo Liname]]," ","")</f>
        <v>N0205</v>
      </c>
    </row>
    <row r="6810" spans="1:39" customFormat="1" x14ac:dyDescent="0.25">
      <c r="A6810" s="2">
        <v>558</v>
      </c>
      <c r="B6810" t="s">
        <v>1171</v>
      </c>
      <c r="C6810">
        <f t="shared" si="106"/>
        <v>1643016</v>
      </c>
      <c r="D6810">
        <v>113900</v>
      </c>
      <c r="E6810" t="s">
        <v>318</v>
      </c>
      <c r="F6810">
        <v>1.26</v>
      </c>
      <c r="G6810">
        <v>1.26</v>
      </c>
      <c r="H6810" t="s">
        <v>319</v>
      </c>
      <c r="I6810" s="2">
        <v>3.35</v>
      </c>
      <c r="J6810" t="s">
        <v>320</v>
      </c>
      <c r="K6810" t="s">
        <v>321</v>
      </c>
      <c r="L6810" s="3" t="str">
        <f>+INDEX([1]!TABLA_MAESTRO_DE_ARTICULO[SubGroupName],MATCH(Tabla_lineas[[#This Row],[CODIGO SAP]],[1]!TABLA_MAESTRO_DE_ARTICULO[ItemCode],0))</f>
        <v>COMPRIMIDO</v>
      </c>
      <c r="M6810" t="s">
        <v>322</v>
      </c>
      <c r="N6810">
        <v>25</v>
      </c>
      <c r="O6810" t="s">
        <v>45</v>
      </c>
      <c r="S6810" s="2">
        <v>34000</v>
      </c>
      <c r="T6810">
        <v>42500</v>
      </c>
      <c r="U6810">
        <v>3.35</v>
      </c>
      <c r="V6810">
        <v>1.25</v>
      </c>
      <c r="W6810">
        <v>0.2</v>
      </c>
      <c r="Z6810" s="4" t="s">
        <v>46</v>
      </c>
      <c r="AA6810" t="s">
        <v>120</v>
      </c>
      <c r="AB6810">
        <v>46132</v>
      </c>
      <c r="AG6810">
        <v>0</v>
      </c>
      <c r="AH6810">
        <v>34000</v>
      </c>
      <c r="AM6810" t="str">
        <f>SUBSTITUTE(Tabla_lineas[[#This Row],[Codigo Liname]]," ","")</f>
        <v>A1004</v>
      </c>
    </row>
    <row r="6811" spans="1:39" customFormat="1" x14ac:dyDescent="0.25">
      <c r="A6811" s="2">
        <v>558</v>
      </c>
      <c r="B6811" t="s">
        <v>1171</v>
      </c>
      <c r="C6811">
        <f t="shared" si="106"/>
        <v>1643016</v>
      </c>
      <c r="D6811">
        <v>1412</v>
      </c>
      <c r="E6811" t="s">
        <v>323</v>
      </c>
      <c r="F6811">
        <v>5.91</v>
      </c>
      <c r="G6811">
        <v>3.53</v>
      </c>
      <c r="H6811" t="s">
        <v>324</v>
      </c>
      <c r="I6811" s="2">
        <v>3.53</v>
      </c>
      <c r="J6811" t="s">
        <v>325</v>
      </c>
      <c r="K6811" t="s">
        <v>326</v>
      </c>
      <c r="L6811" s="3" t="str">
        <f>+INDEX([1]!TABLA_MAESTRO_DE_ARTICULO[SubGroupName],MATCH(Tabla_lineas[[#This Row],[CODIGO SAP]],[1]!TABLA_MAESTRO_DE_ARTICULO[ItemCode],0))</f>
        <v>SOLUCION INYECTABLE</v>
      </c>
      <c r="M6811" t="s">
        <v>327</v>
      </c>
      <c r="N6811">
        <v>47</v>
      </c>
      <c r="O6811" t="s">
        <v>249</v>
      </c>
      <c r="S6811" s="2">
        <v>400</v>
      </c>
      <c r="T6811">
        <v>1408</v>
      </c>
      <c r="U6811">
        <v>3.53</v>
      </c>
      <c r="V6811">
        <v>3.52</v>
      </c>
      <c r="W6811">
        <v>0.7</v>
      </c>
      <c r="Z6811" s="4" t="s">
        <v>46</v>
      </c>
      <c r="AA6811" t="s">
        <v>153</v>
      </c>
      <c r="AB6811">
        <v>46132</v>
      </c>
      <c r="AG6811">
        <v>0</v>
      </c>
      <c r="AH6811">
        <v>400</v>
      </c>
      <c r="AM6811" t="str">
        <f>SUBSTITUTE(Tabla_lineas[[#This Row],[Codigo Liname]]," ","")</f>
        <v>A0308</v>
      </c>
    </row>
    <row r="6812" spans="1:39" customFormat="1" x14ac:dyDescent="0.25">
      <c r="A6812" s="2">
        <v>558</v>
      </c>
      <c r="B6812" t="s">
        <v>1171</v>
      </c>
      <c r="C6812">
        <f t="shared" si="106"/>
        <v>1643016</v>
      </c>
      <c r="D6812">
        <v>968</v>
      </c>
      <c r="E6812" t="s">
        <v>87</v>
      </c>
      <c r="F6812">
        <v>0.64</v>
      </c>
      <c r="G6812">
        <v>0.44</v>
      </c>
      <c r="H6812" t="s">
        <v>88</v>
      </c>
      <c r="I6812" s="2">
        <v>0.44</v>
      </c>
      <c r="J6812" t="s">
        <v>89</v>
      </c>
      <c r="K6812" t="s">
        <v>90</v>
      </c>
      <c r="L6812" s="3" t="str">
        <f>+INDEX([1]!TABLA_MAESTRO_DE_ARTICULO[SubGroupName],MATCH(Tabla_lineas[[#This Row],[CODIGO SAP]],[1]!TABLA_MAESTRO_DE_ARTICULO[ItemCode],0))</f>
        <v>COMPRIMIDO</v>
      </c>
      <c r="M6812" t="s">
        <v>91</v>
      </c>
      <c r="N6812">
        <v>26</v>
      </c>
      <c r="O6812" t="s">
        <v>45</v>
      </c>
      <c r="S6812" s="2">
        <v>2200</v>
      </c>
      <c r="T6812">
        <v>946</v>
      </c>
      <c r="U6812">
        <v>0.44</v>
      </c>
      <c r="V6812">
        <v>0.43</v>
      </c>
      <c r="W6812">
        <v>0.12</v>
      </c>
      <c r="Z6812" s="4" t="s">
        <v>46</v>
      </c>
      <c r="AA6812" t="s">
        <v>153</v>
      </c>
      <c r="AB6812">
        <v>46132</v>
      </c>
      <c r="AG6812">
        <v>0</v>
      </c>
      <c r="AH6812">
        <v>2200</v>
      </c>
      <c r="AM6812" t="str">
        <f>SUBSTITUTE(Tabla_lineas[[#This Row],[Codigo Liname]]," ","")</f>
        <v>A0307</v>
      </c>
    </row>
    <row r="6813" spans="1:39" customFormat="1" x14ac:dyDescent="0.25">
      <c r="A6813" s="2">
        <v>558</v>
      </c>
      <c r="B6813" t="s">
        <v>1171</v>
      </c>
      <c r="C6813">
        <f t="shared" si="106"/>
        <v>1643016</v>
      </c>
      <c r="D6813">
        <v>6150</v>
      </c>
      <c r="E6813" t="s">
        <v>328</v>
      </c>
      <c r="F6813">
        <v>0.92</v>
      </c>
      <c r="G6813">
        <v>0.75</v>
      </c>
      <c r="H6813" t="s">
        <v>329</v>
      </c>
      <c r="I6813" s="2">
        <v>0.75</v>
      </c>
      <c r="J6813" t="s">
        <v>330</v>
      </c>
      <c r="K6813" t="s">
        <v>331</v>
      </c>
      <c r="L6813" s="3" t="str">
        <f>+INDEX([1]!TABLA_MAESTRO_DE_ARTICULO[SubGroupName],MATCH(Tabla_lineas[[#This Row],[CODIGO SAP]],[1]!TABLA_MAESTRO_DE_ARTICULO[ItemCode],0))</f>
        <v>COMPRIMIDO</v>
      </c>
      <c r="M6813" t="s">
        <v>332</v>
      </c>
      <c r="N6813">
        <v>27</v>
      </c>
      <c r="O6813" t="s">
        <v>45</v>
      </c>
      <c r="P6813">
        <v>63200</v>
      </c>
      <c r="Q6813">
        <v>247600</v>
      </c>
      <c r="R6813">
        <v>310800</v>
      </c>
      <c r="S6813" s="2">
        <v>8200</v>
      </c>
      <c r="T6813">
        <v>6068</v>
      </c>
      <c r="U6813">
        <v>0.75</v>
      </c>
      <c r="V6813">
        <v>0.74</v>
      </c>
      <c r="W6813">
        <v>0.2</v>
      </c>
      <c r="Z6813" s="4" t="s">
        <v>46</v>
      </c>
      <c r="AA6813" t="s">
        <v>120</v>
      </c>
      <c r="AB6813">
        <v>46132</v>
      </c>
      <c r="AG6813">
        <v>0</v>
      </c>
      <c r="AH6813">
        <v>8200</v>
      </c>
      <c r="AM6813" t="str">
        <f>SUBSTITUTE(Tabla_lineas[[#This Row],[Codigo Liname]]," ","")</f>
        <v>P0109</v>
      </c>
    </row>
    <row r="6814" spans="1:39" customFormat="1" x14ac:dyDescent="0.25">
      <c r="A6814" s="2">
        <v>558</v>
      </c>
      <c r="B6814" t="s">
        <v>1171</v>
      </c>
      <c r="C6814">
        <f t="shared" si="106"/>
        <v>1643016</v>
      </c>
      <c r="D6814">
        <v>28984.999999999996</v>
      </c>
      <c r="E6814" t="s">
        <v>92</v>
      </c>
      <c r="F6814">
        <v>4.72</v>
      </c>
      <c r="G6814">
        <v>4.72</v>
      </c>
      <c r="H6814" t="s">
        <v>93</v>
      </c>
      <c r="I6814" s="2">
        <v>5.27</v>
      </c>
      <c r="J6814" t="s">
        <v>94</v>
      </c>
      <c r="K6814" t="s">
        <v>95</v>
      </c>
      <c r="L6814" s="3" t="str">
        <f>+INDEX([1]!TABLA_MAESTRO_DE_ARTICULO[SubGroupName],MATCH(Tabla_lineas[[#This Row],[CODIGO SAP]],[1]!TABLA_MAESTRO_DE_ARTICULO[ItemCode],0))</f>
        <v>OVULO VAGINAL</v>
      </c>
      <c r="M6814" t="s">
        <v>96</v>
      </c>
      <c r="N6814">
        <v>28</v>
      </c>
      <c r="O6814" t="s">
        <v>97</v>
      </c>
      <c r="S6814" s="2">
        <v>5500</v>
      </c>
      <c r="T6814">
        <v>25905</v>
      </c>
      <c r="U6814">
        <v>5.27</v>
      </c>
      <c r="V6814">
        <v>4.71</v>
      </c>
      <c r="W6814">
        <v>0.8</v>
      </c>
      <c r="Z6814" s="4" t="s">
        <v>46</v>
      </c>
      <c r="AA6814" t="s">
        <v>126</v>
      </c>
      <c r="AB6814">
        <v>46132</v>
      </c>
      <c r="AG6814">
        <v>0</v>
      </c>
      <c r="AH6814">
        <v>5500</v>
      </c>
      <c r="AM6814" t="str">
        <f>SUBSTITUTE(Tabla_lineas[[#This Row],[Codigo Liname]]," ","")</f>
        <v>G0104</v>
      </c>
    </row>
    <row r="6815" spans="1:39" customFormat="1" x14ac:dyDescent="0.25">
      <c r="A6815" s="2">
        <v>558</v>
      </c>
      <c r="B6815" t="s">
        <v>1171</v>
      </c>
      <c r="C6815">
        <f t="shared" si="106"/>
        <v>1643016</v>
      </c>
      <c r="D6815">
        <v>1787.0500000000002</v>
      </c>
      <c r="E6815" t="s">
        <v>343</v>
      </c>
      <c r="F6815">
        <v>26.57</v>
      </c>
      <c r="G6815">
        <v>17.350000000000001</v>
      </c>
      <c r="H6815" t="s">
        <v>344</v>
      </c>
      <c r="I6815" s="2">
        <v>17.350000000000001</v>
      </c>
      <c r="J6815" t="s">
        <v>345</v>
      </c>
      <c r="K6815" t="s">
        <v>346</v>
      </c>
      <c r="L6815" s="3" t="str">
        <f>+INDEX([1]!TABLA_MAESTRO_DE_ARTICULO[SubGroupName],MATCH(Tabla_lineas[[#This Row],[CODIGO SAP]],[1]!TABLA_MAESTRO_DE_ARTICULO[ItemCode],0))</f>
        <v>CREMA DERMICA</v>
      </c>
      <c r="M6815" t="s">
        <v>347</v>
      </c>
      <c r="N6815">
        <v>29</v>
      </c>
      <c r="O6815" t="s">
        <v>297</v>
      </c>
      <c r="S6815" s="2">
        <v>103</v>
      </c>
      <c r="T6815">
        <v>1786.02</v>
      </c>
      <c r="U6815">
        <v>17.350000000000001</v>
      </c>
      <c r="V6815">
        <v>17.34</v>
      </c>
      <c r="W6815">
        <v>5</v>
      </c>
      <c r="Z6815" s="4" t="s">
        <v>46</v>
      </c>
      <c r="AA6815" t="s">
        <v>153</v>
      </c>
      <c r="AB6815">
        <v>46096</v>
      </c>
      <c r="AG6815">
        <v>0</v>
      </c>
      <c r="AH6815">
        <v>103</v>
      </c>
      <c r="AM6815" t="str">
        <f>SUBSTITUTE(Tabla_lineas[[#This Row],[Codigo Liname]]," ","")</f>
        <v>D0104</v>
      </c>
    </row>
    <row r="6816" spans="1:39" customFormat="1" x14ac:dyDescent="0.25">
      <c r="A6816" s="2">
        <v>558</v>
      </c>
      <c r="B6816" t="s">
        <v>1171</v>
      </c>
      <c r="C6816">
        <f t="shared" si="106"/>
        <v>1643016</v>
      </c>
      <c r="D6816">
        <v>2271</v>
      </c>
      <c r="E6816" t="s">
        <v>348</v>
      </c>
      <c r="F6816">
        <v>31.43</v>
      </c>
      <c r="G6816">
        <v>31.43</v>
      </c>
      <c r="H6816" t="s">
        <v>349</v>
      </c>
      <c r="I6816" s="2">
        <v>45.42</v>
      </c>
      <c r="J6816" t="s">
        <v>350</v>
      </c>
      <c r="K6816" t="s">
        <v>351</v>
      </c>
      <c r="L6816" s="3" t="str">
        <f>+INDEX([1]!TABLA_MAESTRO_DE_ARTICULO[SubGroupName],MATCH(Tabla_lineas[[#This Row],[CODIGO SAP]],[1]!TABLA_MAESTRO_DE_ARTICULO[ItemCode],0))</f>
        <v>SUSPENSION</v>
      </c>
      <c r="M6816" t="s">
        <v>352</v>
      </c>
      <c r="N6816">
        <v>30</v>
      </c>
      <c r="O6816" t="s">
        <v>181</v>
      </c>
      <c r="S6816" s="2">
        <v>50</v>
      </c>
      <c r="T6816">
        <v>1571</v>
      </c>
      <c r="U6816">
        <v>45.42</v>
      </c>
      <c r="V6816">
        <v>31.42</v>
      </c>
      <c r="W6816">
        <v>10</v>
      </c>
      <c r="Z6816" s="4" t="s">
        <v>46</v>
      </c>
      <c r="AA6816" t="s">
        <v>153</v>
      </c>
      <c r="AB6816">
        <v>46132</v>
      </c>
      <c r="AG6816">
        <v>0</v>
      </c>
      <c r="AH6816">
        <v>50</v>
      </c>
      <c r="AM6816" t="str">
        <f>SUBSTITUTE(Tabla_lineas[[#This Row],[Codigo Liname]]," ","")</f>
        <v>A0704</v>
      </c>
    </row>
    <row r="6817" spans="1:39" customFormat="1" x14ac:dyDescent="0.25">
      <c r="A6817" s="2">
        <v>558</v>
      </c>
      <c r="B6817" t="s">
        <v>1171</v>
      </c>
      <c r="C6817">
        <f t="shared" si="106"/>
        <v>1643016</v>
      </c>
      <c r="D6817">
        <v>14032</v>
      </c>
      <c r="E6817" t="s">
        <v>98</v>
      </c>
      <c r="F6817">
        <v>9.4</v>
      </c>
      <c r="G6817">
        <v>8.77</v>
      </c>
      <c r="H6817" t="s">
        <v>99</v>
      </c>
      <c r="I6817" s="2">
        <v>8.77</v>
      </c>
      <c r="J6817" t="s">
        <v>100</v>
      </c>
      <c r="K6817" t="s">
        <v>101</v>
      </c>
      <c r="L6817" s="3" t="str">
        <f>+INDEX([1]!TABLA_MAESTRO_DE_ARTICULO[SubGroupName],MATCH(Tabla_lineas[[#This Row],[CODIGO SAP]],[1]!TABLA_MAESTRO_DE_ARTICULO[ItemCode],0))</f>
        <v>GOTAS</v>
      </c>
      <c r="M6817" t="s">
        <v>102</v>
      </c>
      <c r="N6817">
        <v>33</v>
      </c>
      <c r="O6817" t="s">
        <v>103</v>
      </c>
      <c r="S6817" s="2">
        <v>1600</v>
      </c>
      <c r="T6817">
        <v>14016</v>
      </c>
      <c r="U6817">
        <v>8.77</v>
      </c>
      <c r="V6817">
        <v>8.76</v>
      </c>
      <c r="W6817">
        <v>3</v>
      </c>
      <c r="Z6817" s="4" t="s">
        <v>46</v>
      </c>
      <c r="AA6817" t="s">
        <v>153</v>
      </c>
      <c r="AB6817">
        <v>46132</v>
      </c>
      <c r="AG6817">
        <v>0</v>
      </c>
      <c r="AH6817">
        <v>1600</v>
      </c>
      <c r="AM6817" t="str">
        <f>SUBSTITUTE(Tabla_lineas[[#This Row],[Codigo Liname]]," ","")</f>
        <v>N0210</v>
      </c>
    </row>
    <row r="6818" spans="1:39" customFormat="1" x14ac:dyDescent="0.25">
      <c r="A6818" s="2">
        <v>558</v>
      </c>
      <c r="B6818" t="s">
        <v>1171</v>
      </c>
      <c r="C6818">
        <f t="shared" si="106"/>
        <v>1643016</v>
      </c>
      <c r="D6818">
        <v>32759</v>
      </c>
      <c r="E6818" t="s">
        <v>353</v>
      </c>
      <c r="F6818">
        <v>11.88</v>
      </c>
      <c r="G6818">
        <v>11.88</v>
      </c>
      <c r="H6818" t="s">
        <v>354</v>
      </c>
      <c r="I6818" s="2">
        <v>13.94</v>
      </c>
      <c r="J6818" t="s">
        <v>355</v>
      </c>
      <c r="K6818" t="s">
        <v>356</v>
      </c>
      <c r="L6818" s="3" t="str">
        <f>+INDEX([1]!TABLA_MAESTRO_DE_ARTICULO[SubGroupName],MATCH(Tabla_lineas[[#This Row],[CODIGO SAP]],[1]!TABLA_MAESTRO_DE_ARTICULO[ItemCode],0))</f>
        <v>JARABE</v>
      </c>
      <c r="M6818" t="s">
        <v>357</v>
      </c>
      <c r="N6818">
        <v>34</v>
      </c>
      <c r="O6818" t="s">
        <v>181</v>
      </c>
      <c r="S6818" s="2">
        <v>2350</v>
      </c>
      <c r="T6818">
        <v>27894.499999999996</v>
      </c>
      <c r="U6818">
        <v>13.94</v>
      </c>
      <c r="V6818">
        <v>11.87</v>
      </c>
      <c r="W6818">
        <v>5.5</v>
      </c>
      <c r="Z6818" s="4" t="s">
        <v>53</v>
      </c>
      <c r="AA6818" t="s">
        <v>153</v>
      </c>
      <c r="AB6818">
        <v>46096</v>
      </c>
      <c r="AG6818">
        <v>0</v>
      </c>
      <c r="AH6818">
        <v>2350</v>
      </c>
      <c r="AM6818" t="str">
        <f>SUBSTITUTE(Tabla_lineas[[#This Row],[Codigo Liname]]," ","")</f>
        <v>N0209</v>
      </c>
    </row>
    <row r="6819" spans="1:39" customFormat="1" x14ac:dyDescent="0.25">
      <c r="A6819" s="2">
        <v>558</v>
      </c>
      <c r="B6819" t="s">
        <v>1171</v>
      </c>
      <c r="C6819">
        <f t="shared" si="106"/>
        <v>1643016</v>
      </c>
      <c r="D6819">
        <v>25000</v>
      </c>
      <c r="E6819" t="s">
        <v>104</v>
      </c>
      <c r="F6819">
        <v>0.3</v>
      </c>
      <c r="G6819">
        <v>0.25</v>
      </c>
      <c r="H6819" t="s">
        <v>105</v>
      </c>
      <c r="I6819" s="2">
        <v>0.25</v>
      </c>
      <c r="J6819" t="s">
        <v>106</v>
      </c>
      <c r="K6819" t="s">
        <v>107</v>
      </c>
      <c r="L6819" s="3" t="str">
        <f>+INDEX([1]!TABLA_MAESTRO_DE_ARTICULO[SubGroupName],MATCH(Tabla_lineas[[#This Row],[CODIGO SAP]],[1]!TABLA_MAESTRO_DE_ARTICULO[ItemCode],0))</f>
        <v>COMPRIMIDO</v>
      </c>
      <c r="M6819" t="s">
        <v>108</v>
      </c>
      <c r="N6819">
        <v>32</v>
      </c>
      <c r="O6819" t="s">
        <v>45</v>
      </c>
      <c r="S6819" s="2">
        <v>100000</v>
      </c>
      <c r="T6819">
        <v>24000</v>
      </c>
      <c r="U6819">
        <v>0.25</v>
      </c>
      <c r="V6819">
        <v>0.24</v>
      </c>
      <c r="W6819">
        <v>0.12</v>
      </c>
      <c r="Z6819" s="4" t="s">
        <v>46</v>
      </c>
      <c r="AA6819" t="s">
        <v>126</v>
      </c>
      <c r="AB6819">
        <v>46132</v>
      </c>
      <c r="AG6819">
        <v>0</v>
      </c>
      <c r="AH6819">
        <v>100000</v>
      </c>
      <c r="AM6819" t="str">
        <f>SUBSTITUTE(Tabla_lineas[[#This Row],[Codigo Liname]]," ","")</f>
        <v>N0208</v>
      </c>
    </row>
    <row r="6820" spans="1:39" customFormat="1" x14ac:dyDescent="0.25">
      <c r="A6820" s="2">
        <v>558</v>
      </c>
      <c r="B6820" t="s">
        <v>1171</v>
      </c>
      <c r="C6820">
        <f t="shared" si="106"/>
        <v>1643016</v>
      </c>
      <c r="D6820">
        <v>1599.99</v>
      </c>
      <c r="E6820" t="s">
        <v>470</v>
      </c>
      <c r="F6820">
        <v>22.96</v>
      </c>
      <c r="G6820">
        <v>12</v>
      </c>
      <c r="H6820" t="s">
        <v>471</v>
      </c>
      <c r="I6820" s="2">
        <v>12.03</v>
      </c>
      <c r="J6820" t="s">
        <v>472</v>
      </c>
      <c r="K6820" t="s">
        <v>473</v>
      </c>
      <c r="L6820" s="3" t="str">
        <f>+INDEX([1]!TABLA_MAESTRO_DE_ARTICULO[SubGroupName],MATCH(Tabla_lineas[[#This Row],[CODIGO SAP]],[1]!TABLA_MAESTRO_DE_ARTICULO[ItemCode],0))</f>
        <v>LOCION</v>
      </c>
      <c r="M6820" t="s">
        <v>474</v>
      </c>
      <c r="N6820">
        <v>7</v>
      </c>
      <c r="O6820" t="s">
        <v>400</v>
      </c>
      <c r="S6820" s="2">
        <v>133</v>
      </c>
      <c r="T6820">
        <v>1594.67</v>
      </c>
      <c r="U6820">
        <v>12.03</v>
      </c>
      <c r="V6820">
        <v>11.99</v>
      </c>
      <c r="W6820">
        <v>7</v>
      </c>
      <c r="Z6820" s="4" t="s">
        <v>46</v>
      </c>
      <c r="AA6820" t="s">
        <v>153</v>
      </c>
      <c r="AB6820">
        <v>46132</v>
      </c>
      <c r="AG6820">
        <v>0</v>
      </c>
      <c r="AH6820">
        <v>133</v>
      </c>
      <c r="AM6820" t="str">
        <f>SUBSTITUTE(Tabla_lineas[[#This Row],[Codigo Liname]]," ","")</f>
        <v>P0301</v>
      </c>
    </row>
    <row r="6821" spans="1:39" customFormat="1" x14ac:dyDescent="0.25">
      <c r="A6821" s="2">
        <v>558</v>
      </c>
      <c r="B6821" t="s">
        <v>1171</v>
      </c>
      <c r="C6821">
        <f t="shared" si="106"/>
        <v>1643016</v>
      </c>
      <c r="D6821">
        <v>2552.6999999999998</v>
      </c>
      <c r="E6821" t="s">
        <v>384</v>
      </c>
      <c r="F6821">
        <v>9.6</v>
      </c>
      <c r="G6821">
        <v>6.35</v>
      </c>
      <c r="H6821" t="s">
        <v>385</v>
      </c>
      <c r="I6821" s="2">
        <v>6.35</v>
      </c>
      <c r="J6821" t="s">
        <v>386</v>
      </c>
      <c r="K6821" t="s">
        <v>387</v>
      </c>
      <c r="L6821" s="3" t="str">
        <f>+INDEX([1]!TABLA_MAESTRO_DE_ARTICULO[SubGroupName],MATCH(Tabla_lineas[[#This Row],[CODIGO SAP]],[1]!TABLA_MAESTRO_DE_ARTICULO[ItemCode],0))</f>
        <v>COMPRIMIDO</v>
      </c>
      <c r="M6821" t="s">
        <v>388</v>
      </c>
      <c r="N6821">
        <v>49</v>
      </c>
      <c r="O6821" t="s">
        <v>389</v>
      </c>
      <c r="S6821" s="2">
        <v>402</v>
      </c>
      <c r="T6821">
        <v>2548.6799999999998</v>
      </c>
      <c r="U6821">
        <v>6.35</v>
      </c>
      <c r="V6821">
        <v>6.34</v>
      </c>
      <c r="W6821">
        <v>1.2</v>
      </c>
      <c r="Z6821" s="4" t="s">
        <v>46</v>
      </c>
      <c r="AA6821" t="s">
        <v>126</v>
      </c>
      <c r="AB6821">
        <v>46132</v>
      </c>
      <c r="AG6821">
        <v>0</v>
      </c>
      <c r="AH6821">
        <v>402</v>
      </c>
      <c r="AM6821" t="str">
        <f>SUBSTITUTE(Tabla_lineas[[#This Row],[Codigo Liname]]," ","")</f>
        <v>P0111</v>
      </c>
    </row>
    <row r="6822" spans="1:39" customFormat="1" x14ac:dyDescent="0.25">
      <c r="A6822" s="2">
        <v>558</v>
      </c>
      <c r="B6822" t="s">
        <v>1171</v>
      </c>
      <c r="C6822">
        <f t="shared" si="106"/>
        <v>1643016</v>
      </c>
      <c r="D6822">
        <v>6885.1299999999992</v>
      </c>
      <c r="E6822" t="s">
        <v>395</v>
      </c>
      <c r="F6822">
        <v>39.200000000000003</v>
      </c>
      <c r="G6822">
        <v>23.99</v>
      </c>
      <c r="H6822" t="s">
        <v>396</v>
      </c>
      <c r="I6822" s="2">
        <v>23.99</v>
      </c>
      <c r="J6822" t="s">
        <v>397</v>
      </c>
      <c r="K6822" t="s">
        <v>398</v>
      </c>
      <c r="L6822" s="3" t="str">
        <f>+INDEX([1]!TABLA_MAESTRO_DE_ARTICULO[SubGroupName],MATCH(Tabla_lineas[[#This Row],[CODIGO SAP]],[1]!TABLA_MAESTRO_DE_ARTICULO[ItemCode],0))</f>
        <v>JARABE</v>
      </c>
      <c r="M6822" t="s">
        <v>399</v>
      </c>
      <c r="N6822">
        <v>37</v>
      </c>
      <c r="O6822" t="s">
        <v>400</v>
      </c>
      <c r="S6822" s="2">
        <v>287</v>
      </c>
      <c r="T6822">
        <v>6882.26</v>
      </c>
      <c r="U6822">
        <v>23.99</v>
      </c>
      <c r="V6822">
        <v>23.98</v>
      </c>
      <c r="W6822">
        <v>5</v>
      </c>
      <c r="Z6822" s="4" t="s">
        <v>46</v>
      </c>
      <c r="AA6822" t="s">
        <v>153</v>
      </c>
      <c r="AB6822">
        <v>46096</v>
      </c>
      <c r="AG6822">
        <v>0</v>
      </c>
      <c r="AH6822">
        <v>287</v>
      </c>
      <c r="AM6822" t="str">
        <f>SUBSTITUTE(Tabla_lineas[[#This Row],[Codigo Liname]]," ","")</f>
        <v>A1205</v>
      </c>
    </row>
    <row r="6823" spans="1:39" customFormat="1" x14ac:dyDescent="0.25">
      <c r="A6823" s="2">
        <v>559</v>
      </c>
      <c r="B6823" t="s">
        <v>1172</v>
      </c>
      <c r="C6823">
        <f t="shared" si="106"/>
        <v>1642462</v>
      </c>
      <c r="D6823">
        <v>2076</v>
      </c>
      <c r="E6823" t="s">
        <v>193</v>
      </c>
      <c r="F6823">
        <v>14.39</v>
      </c>
      <c r="G6823">
        <v>10.38</v>
      </c>
      <c r="H6823" t="s">
        <v>194</v>
      </c>
      <c r="I6823" s="2">
        <v>10.38</v>
      </c>
      <c r="J6823" t="s">
        <v>195</v>
      </c>
      <c r="K6823" t="s">
        <v>196</v>
      </c>
      <c r="L6823" s="3" t="str">
        <f>+INDEX([1]!TABLA_MAESTRO_DE_ARTICULO[SubGroupName],MATCH(Tabla_lineas[[#This Row],[CODIGO SAP]],[1]!TABLA_MAESTRO_DE_ARTICULO[ItemCode],0))</f>
        <v>POLVO PARA INYECTABLE</v>
      </c>
      <c r="M6823" t="s">
        <v>197</v>
      </c>
      <c r="N6823">
        <v>10</v>
      </c>
      <c r="O6823" t="s">
        <v>52</v>
      </c>
      <c r="S6823" s="2">
        <v>200</v>
      </c>
      <c r="T6823">
        <v>2074</v>
      </c>
      <c r="U6823">
        <v>10.38</v>
      </c>
      <c r="V6823">
        <v>10.37</v>
      </c>
      <c r="W6823">
        <v>3.8</v>
      </c>
      <c r="Z6823" s="4" t="s">
        <v>53</v>
      </c>
      <c r="AA6823" t="s">
        <v>120</v>
      </c>
      <c r="AB6823">
        <v>46096</v>
      </c>
      <c r="AG6823">
        <v>0</v>
      </c>
      <c r="AH6823">
        <v>200</v>
      </c>
      <c r="AM6823" t="str">
        <f>SUBSTITUTE(Tabla_lineas[[#This Row],[Codigo Liname]]," ","")</f>
        <v>J0122</v>
      </c>
    </row>
    <row r="6824" spans="1:39" customFormat="1" x14ac:dyDescent="0.25">
      <c r="A6824" s="2">
        <v>559</v>
      </c>
      <c r="B6824" t="s">
        <v>1172</v>
      </c>
      <c r="C6824">
        <f t="shared" si="106"/>
        <v>1642462</v>
      </c>
      <c r="D6824">
        <v>8001.0000000000018</v>
      </c>
      <c r="E6824" t="s">
        <v>47</v>
      </c>
      <c r="F6824">
        <v>14.47</v>
      </c>
      <c r="G6824">
        <v>14.47</v>
      </c>
      <c r="H6824" t="s">
        <v>48</v>
      </c>
      <c r="I6824" s="2">
        <v>26.67</v>
      </c>
      <c r="J6824" t="s">
        <v>49</v>
      </c>
      <c r="K6824" t="s">
        <v>50</v>
      </c>
      <c r="L6824" s="3" t="str">
        <f>+INDEX([1]!TABLA_MAESTRO_DE_ARTICULO[SubGroupName],MATCH(Tabla_lineas[[#This Row],[CODIGO SAP]],[1]!TABLA_MAESTRO_DE_ARTICULO[ItemCode],0))</f>
        <v>POLVO PARA INYECTABLE</v>
      </c>
      <c r="M6824" t="s">
        <v>51</v>
      </c>
      <c r="N6824">
        <v>11</v>
      </c>
      <c r="O6824" t="s">
        <v>52</v>
      </c>
      <c r="P6824">
        <v>17583</v>
      </c>
      <c r="Q6824">
        <v>72000</v>
      </c>
      <c r="R6824">
        <v>89583</v>
      </c>
      <c r="S6824" s="2">
        <v>300</v>
      </c>
      <c r="T6824">
        <v>4338</v>
      </c>
      <c r="U6824">
        <v>26.67</v>
      </c>
      <c r="V6824">
        <v>14.46</v>
      </c>
      <c r="W6824">
        <v>3.8</v>
      </c>
      <c r="Z6824" s="4" t="s">
        <v>53</v>
      </c>
      <c r="AA6824" t="s">
        <v>126</v>
      </c>
      <c r="AB6824">
        <v>46096</v>
      </c>
      <c r="AG6824">
        <v>0</v>
      </c>
      <c r="AH6824">
        <v>300</v>
      </c>
      <c r="AM6824" t="str">
        <f>SUBSTITUTE(Tabla_lineas[[#This Row],[Codigo Liname]]," ","")</f>
        <v>J0126</v>
      </c>
    </row>
    <row r="6825" spans="1:39" customFormat="1" x14ac:dyDescent="0.25">
      <c r="A6825" s="2">
        <v>559</v>
      </c>
      <c r="B6825" t="s">
        <v>1172</v>
      </c>
      <c r="C6825">
        <f t="shared" si="106"/>
        <v>1642462</v>
      </c>
      <c r="D6825">
        <v>7220</v>
      </c>
      <c r="E6825" t="s">
        <v>224</v>
      </c>
      <c r="F6825">
        <v>0.95</v>
      </c>
      <c r="G6825">
        <v>0.38</v>
      </c>
      <c r="H6825" t="s">
        <v>225</v>
      </c>
      <c r="I6825" s="2">
        <v>0.38</v>
      </c>
      <c r="J6825" t="s">
        <v>226</v>
      </c>
      <c r="K6825" t="s">
        <v>227</v>
      </c>
      <c r="L6825" s="3" t="str">
        <f>+INDEX([1]!TABLA_MAESTRO_DE_ARTICULO[SubGroupName],MATCH(Tabla_lineas[[#This Row],[CODIGO SAP]],[1]!TABLA_MAESTRO_DE_ARTICULO[ItemCode],0))</f>
        <v>COMPRIMIDO</v>
      </c>
      <c r="M6825" t="s">
        <v>228</v>
      </c>
      <c r="N6825">
        <v>15</v>
      </c>
      <c r="O6825" t="s">
        <v>45</v>
      </c>
      <c r="S6825" s="2">
        <v>19000</v>
      </c>
      <c r="T6825">
        <v>7030</v>
      </c>
      <c r="U6825">
        <v>0.38</v>
      </c>
      <c r="V6825">
        <v>0.37</v>
      </c>
      <c r="W6825">
        <v>0.12</v>
      </c>
      <c r="Z6825" s="4" t="s">
        <v>53</v>
      </c>
      <c r="AA6825" t="s">
        <v>126</v>
      </c>
      <c r="AB6825">
        <v>46096</v>
      </c>
      <c r="AG6825">
        <v>0</v>
      </c>
      <c r="AH6825">
        <v>19000</v>
      </c>
      <c r="AM6825" t="str">
        <f>SUBSTITUTE(Tabla_lineas[[#This Row],[Codigo Liname]]," ","")</f>
        <v>A1106</v>
      </c>
    </row>
    <row r="6826" spans="1:39" customFormat="1" x14ac:dyDescent="0.25">
      <c r="A6826" s="2">
        <v>559</v>
      </c>
      <c r="B6826" t="s">
        <v>1172</v>
      </c>
      <c r="C6826">
        <f t="shared" si="106"/>
        <v>1642462</v>
      </c>
      <c r="D6826">
        <v>1000</v>
      </c>
      <c r="E6826" t="s">
        <v>234</v>
      </c>
      <c r="F6826">
        <v>0.55000000000000004</v>
      </c>
      <c r="G6826">
        <v>0.55000000000000004</v>
      </c>
      <c r="H6826" t="s">
        <v>235</v>
      </c>
      <c r="I6826" s="2">
        <v>1</v>
      </c>
      <c r="J6826" t="s">
        <v>236</v>
      </c>
      <c r="K6826" t="s">
        <v>237</v>
      </c>
      <c r="L6826" s="3" t="str">
        <f>+INDEX([1]!TABLA_MAESTRO_DE_ARTICULO[SubGroupName],MATCH(Tabla_lineas[[#This Row],[CODIGO SAP]],[1]!TABLA_MAESTRO_DE_ARTICULO[ItemCode],0))</f>
        <v>COMPRIMIDO</v>
      </c>
      <c r="M6826" t="s">
        <v>238</v>
      </c>
      <c r="N6826">
        <v>16</v>
      </c>
      <c r="O6826" t="s">
        <v>45</v>
      </c>
      <c r="S6826" s="2">
        <v>1000</v>
      </c>
      <c r="T6826">
        <v>540</v>
      </c>
      <c r="U6826">
        <v>1</v>
      </c>
      <c r="V6826">
        <v>0.54</v>
      </c>
      <c r="W6826">
        <v>0.2</v>
      </c>
      <c r="Z6826" s="4" t="s">
        <v>53</v>
      </c>
      <c r="AA6826" t="s">
        <v>120</v>
      </c>
      <c r="AB6826">
        <v>46132</v>
      </c>
      <c r="AG6826">
        <v>0</v>
      </c>
      <c r="AH6826">
        <v>1000</v>
      </c>
      <c r="AM6826" t="str">
        <f>SUBSTITUTE(Tabla_lineas[[#This Row],[Codigo Liname]]," ","")</f>
        <v>J0140</v>
      </c>
    </row>
    <row r="6827" spans="1:39" customFormat="1" x14ac:dyDescent="0.25">
      <c r="A6827" s="2">
        <v>559</v>
      </c>
      <c r="B6827" t="s">
        <v>1172</v>
      </c>
      <c r="C6827">
        <f t="shared" si="106"/>
        <v>1642462</v>
      </c>
      <c r="D6827">
        <v>7500</v>
      </c>
      <c r="E6827" t="s">
        <v>495</v>
      </c>
      <c r="F6827">
        <v>8.84</v>
      </c>
      <c r="G6827">
        <v>3.75</v>
      </c>
      <c r="H6827" t="s">
        <v>496</v>
      </c>
      <c r="I6827" s="2">
        <v>3.75</v>
      </c>
      <c r="J6827" t="s">
        <v>497</v>
      </c>
      <c r="K6827" t="s">
        <v>498</v>
      </c>
      <c r="L6827" s="3" t="str">
        <f>+INDEX([1]!TABLA_MAESTRO_DE_ARTICULO[SubGroupName],MATCH(Tabla_lineas[[#This Row],[CODIGO SAP]],[1]!TABLA_MAESTRO_DE_ARTICULO[ItemCode],0))</f>
        <v>COMPRIMIDO</v>
      </c>
      <c r="M6827" t="s">
        <v>499</v>
      </c>
      <c r="N6827">
        <v>26</v>
      </c>
      <c r="O6827" t="s">
        <v>45</v>
      </c>
      <c r="S6827" s="2">
        <v>2000</v>
      </c>
      <c r="T6827">
        <v>7480</v>
      </c>
      <c r="U6827">
        <v>3.75</v>
      </c>
      <c r="V6827">
        <v>3.74</v>
      </c>
      <c r="W6827">
        <v>0.7</v>
      </c>
      <c r="Z6827" s="4" t="s">
        <v>46</v>
      </c>
      <c r="AA6827" t="s">
        <v>120</v>
      </c>
      <c r="AB6827">
        <v>46132</v>
      </c>
      <c r="AG6827">
        <v>0</v>
      </c>
      <c r="AH6827">
        <v>2000</v>
      </c>
      <c r="AM6827" t="str">
        <f>SUBSTITUTE(Tabla_lineas[[#This Row],[Codigo Liname]]," ","")</f>
        <v>G0401</v>
      </c>
    </row>
    <row r="6828" spans="1:39" customFormat="1" x14ac:dyDescent="0.25">
      <c r="A6828" s="2">
        <v>559</v>
      </c>
      <c r="B6828" t="s">
        <v>1172</v>
      </c>
      <c r="C6828">
        <f t="shared" si="106"/>
        <v>1642462</v>
      </c>
      <c r="D6828">
        <v>430</v>
      </c>
      <c r="E6828" t="s">
        <v>282</v>
      </c>
      <c r="F6828">
        <v>4.76</v>
      </c>
      <c r="G6828">
        <v>2.15</v>
      </c>
      <c r="H6828" t="s">
        <v>283</v>
      </c>
      <c r="I6828" s="2">
        <v>2.15</v>
      </c>
      <c r="J6828" t="s">
        <v>284</v>
      </c>
      <c r="K6828" t="s">
        <v>285</v>
      </c>
      <c r="L6828" s="3" t="str">
        <f>+INDEX([1]!TABLA_MAESTRO_DE_ARTICULO[SubGroupName],MATCH(Tabla_lineas[[#This Row],[CODIGO SAP]],[1]!TABLA_MAESTRO_DE_ARTICULO[ItemCode],0))</f>
        <v>SOLUCION INYECTABLE</v>
      </c>
      <c r="M6828" t="s">
        <v>286</v>
      </c>
      <c r="N6828">
        <v>29</v>
      </c>
      <c r="O6828" t="s">
        <v>249</v>
      </c>
      <c r="S6828" s="2">
        <v>200</v>
      </c>
      <c r="T6828">
        <v>428</v>
      </c>
      <c r="U6828">
        <v>2.15</v>
      </c>
      <c r="V6828">
        <v>2.14</v>
      </c>
      <c r="W6828">
        <v>0.7</v>
      </c>
      <c r="Z6828" s="4" t="s">
        <v>53</v>
      </c>
      <c r="AA6828" t="s">
        <v>126</v>
      </c>
      <c r="AB6828">
        <v>46132</v>
      </c>
      <c r="AG6828">
        <v>0</v>
      </c>
      <c r="AH6828">
        <v>200</v>
      </c>
      <c r="AM6828" t="str">
        <f>SUBSTITUTE(Tabla_lineas[[#This Row],[Codigo Liname]]," ","")</f>
        <v>J0149</v>
      </c>
    </row>
    <row r="6829" spans="1:39" customFormat="1" x14ac:dyDescent="0.25">
      <c r="A6829" s="2">
        <v>559</v>
      </c>
      <c r="B6829" t="s">
        <v>1172</v>
      </c>
      <c r="C6829">
        <f t="shared" si="106"/>
        <v>1642462</v>
      </c>
      <c r="D6829">
        <v>780</v>
      </c>
      <c r="E6829" t="s">
        <v>71</v>
      </c>
      <c r="F6829">
        <v>2.73</v>
      </c>
      <c r="G6829">
        <v>0.78</v>
      </c>
      <c r="H6829" t="s">
        <v>72</v>
      </c>
      <c r="I6829" s="2">
        <v>0.78</v>
      </c>
      <c r="J6829" t="s">
        <v>73</v>
      </c>
      <c r="K6829" t="s">
        <v>74</v>
      </c>
      <c r="L6829" s="3" t="str">
        <f>+INDEX([1]!TABLA_MAESTRO_DE_ARTICULO[SubGroupName],MATCH(Tabla_lineas[[#This Row],[CODIGO SAP]],[1]!TABLA_MAESTRO_DE_ARTICULO[ItemCode],0))</f>
        <v>COMPRIMIDO</v>
      </c>
      <c r="M6829" t="s">
        <v>75</v>
      </c>
      <c r="N6829">
        <v>31</v>
      </c>
      <c r="O6829" t="s">
        <v>45</v>
      </c>
      <c r="S6829" s="2">
        <v>1000</v>
      </c>
      <c r="T6829">
        <v>770</v>
      </c>
      <c r="U6829">
        <v>0.78</v>
      </c>
      <c r="V6829">
        <v>0.77</v>
      </c>
      <c r="W6829">
        <v>0.12</v>
      </c>
      <c r="Z6829" s="4" t="s">
        <v>46</v>
      </c>
      <c r="AA6829" t="s">
        <v>126</v>
      </c>
      <c r="AB6829">
        <v>46132</v>
      </c>
      <c r="AG6829">
        <v>0</v>
      </c>
      <c r="AH6829">
        <v>1000</v>
      </c>
      <c r="AM6829" t="str">
        <f>SUBSTITUTE(Tabla_lineas[[#This Row],[Codigo Liname]]," ","")</f>
        <v>C0306</v>
      </c>
    </row>
    <row r="6830" spans="1:39" customFormat="1" x14ac:dyDescent="0.25">
      <c r="A6830" s="2">
        <v>559</v>
      </c>
      <c r="B6830" t="s">
        <v>1172</v>
      </c>
      <c r="C6830">
        <f t="shared" si="106"/>
        <v>1642462</v>
      </c>
      <c r="D6830">
        <v>1002</v>
      </c>
      <c r="E6830" t="s">
        <v>556</v>
      </c>
      <c r="F6830">
        <v>47.41</v>
      </c>
      <c r="G6830">
        <v>40</v>
      </c>
      <c r="H6830" t="s">
        <v>557</v>
      </c>
      <c r="I6830" s="2">
        <v>40.08</v>
      </c>
      <c r="J6830" t="s">
        <v>558</v>
      </c>
      <c r="K6830" t="s">
        <v>559</v>
      </c>
      <c r="L6830" s="3" t="str">
        <f>+INDEX([1]!TABLA_MAESTRO_DE_ARTICULO[SubGroupName],MATCH(Tabla_lineas[[#This Row],[CODIGO SAP]],[1]!TABLA_MAESTRO_DE_ARTICULO[ItemCode],0))</f>
        <v>SUSPENSION</v>
      </c>
      <c r="M6830" t="s">
        <v>560</v>
      </c>
      <c r="N6830">
        <v>38</v>
      </c>
      <c r="O6830" t="s">
        <v>65</v>
      </c>
      <c r="S6830" s="2">
        <v>25</v>
      </c>
      <c r="T6830">
        <v>999.75</v>
      </c>
      <c r="U6830">
        <v>40.08</v>
      </c>
      <c r="V6830">
        <v>39.99</v>
      </c>
      <c r="W6830">
        <v>10</v>
      </c>
      <c r="Z6830" s="4" t="s">
        <v>53</v>
      </c>
      <c r="AA6830" t="s">
        <v>153</v>
      </c>
      <c r="AB6830">
        <v>46132</v>
      </c>
      <c r="AG6830">
        <v>0</v>
      </c>
      <c r="AH6830">
        <v>25</v>
      </c>
      <c r="AM6830" t="str">
        <f>SUBSTITUTE(Tabla_lineas[[#This Row],[Codigo Liname]]," ","")</f>
        <v>P0106</v>
      </c>
    </row>
    <row r="6831" spans="1:39" customFormat="1" x14ac:dyDescent="0.25">
      <c r="A6831" s="2">
        <v>559</v>
      </c>
      <c r="B6831" t="s">
        <v>1172</v>
      </c>
      <c r="C6831">
        <f t="shared" si="106"/>
        <v>1642462</v>
      </c>
      <c r="D6831">
        <v>2400</v>
      </c>
      <c r="E6831" t="s">
        <v>358</v>
      </c>
      <c r="F6831">
        <v>12.96</v>
      </c>
      <c r="G6831">
        <v>6</v>
      </c>
      <c r="H6831" t="s">
        <v>359</v>
      </c>
      <c r="I6831" s="2">
        <v>6</v>
      </c>
      <c r="J6831" t="s">
        <v>360</v>
      </c>
      <c r="K6831" t="s">
        <v>361</v>
      </c>
      <c r="L6831" s="3" t="str">
        <f>+INDEX([1]!TABLA_MAESTRO_DE_ARTICULO[SubGroupName],MATCH(Tabla_lineas[[#This Row],[CODIGO SAP]],[1]!TABLA_MAESTRO_DE_ARTICULO[ItemCode],0))</f>
        <v>POLVO PARA INYECTABLE</v>
      </c>
      <c r="M6831" t="s">
        <v>362</v>
      </c>
      <c r="N6831">
        <v>7</v>
      </c>
      <c r="O6831" t="s">
        <v>52</v>
      </c>
      <c r="S6831" s="2">
        <v>400</v>
      </c>
      <c r="T6831">
        <v>2396</v>
      </c>
      <c r="U6831">
        <v>6</v>
      </c>
      <c r="V6831">
        <v>5.99</v>
      </c>
      <c r="W6831">
        <v>3</v>
      </c>
      <c r="Z6831" s="4" t="s">
        <v>46</v>
      </c>
      <c r="AA6831" t="s">
        <v>120</v>
      </c>
      <c r="AB6831">
        <v>46096</v>
      </c>
      <c r="AG6831">
        <v>0</v>
      </c>
      <c r="AH6831">
        <v>400</v>
      </c>
      <c r="AM6831" t="str">
        <f>SUBSTITUTE(Tabla_lineas[[#This Row],[Codigo Liname]]," ","")</f>
        <v>J0115</v>
      </c>
    </row>
    <row r="6832" spans="1:39" customFormat="1" x14ac:dyDescent="0.25">
      <c r="A6832" s="2">
        <v>559</v>
      </c>
      <c r="B6832" t="s">
        <v>1172</v>
      </c>
      <c r="C6832">
        <f t="shared" si="106"/>
        <v>1642462</v>
      </c>
      <c r="D6832">
        <v>5802</v>
      </c>
      <c r="E6832" t="s">
        <v>363</v>
      </c>
      <c r="F6832">
        <v>22.68</v>
      </c>
      <c r="G6832">
        <v>19.34</v>
      </c>
      <c r="H6832" t="s">
        <v>364</v>
      </c>
      <c r="I6832" s="2">
        <v>19.34</v>
      </c>
      <c r="J6832" t="s">
        <v>365</v>
      </c>
      <c r="K6832" t="s">
        <v>366</v>
      </c>
      <c r="L6832" s="3" t="str">
        <f>+INDEX([1]!TABLA_MAESTRO_DE_ARTICULO[SubGroupName],MATCH(Tabla_lineas[[#This Row],[CODIGO SAP]],[1]!TABLA_MAESTRO_DE_ARTICULO[ItemCode],0))</f>
        <v>POLVO PARA INYECTABLE</v>
      </c>
      <c r="M6832" t="s">
        <v>367</v>
      </c>
      <c r="N6832">
        <v>8</v>
      </c>
      <c r="O6832" t="s">
        <v>52</v>
      </c>
      <c r="S6832" s="2">
        <v>300</v>
      </c>
      <c r="T6832">
        <v>5798.9999999999991</v>
      </c>
      <c r="U6832">
        <v>19.34</v>
      </c>
      <c r="V6832">
        <v>19.329999999999998</v>
      </c>
      <c r="W6832">
        <v>4.2</v>
      </c>
      <c r="Z6832" s="4" t="s">
        <v>53</v>
      </c>
      <c r="AA6832" t="s">
        <v>120</v>
      </c>
      <c r="AB6832">
        <v>46132</v>
      </c>
      <c r="AG6832">
        <v>0</v>
      </c>
      <c r="AH6832">
        <v>300</v>
      </c>
      <c r="AM6832" t="str">
        <f>SUBSTITUTE(Tabla_lineas[[#This Row],[Codigo Liname]]," ","")</f>
        <v>J0116</v>
      </c>
    </row>
    <row r="6833" spans="1:39" customFormat="1" x14ac:dyDescent="0.25">
      <c r="A6833" s="2">
        <v>559</v>
      </c>
      <c r="B6833" t="s">
        <v>1172</v>
      </c>
      <c r="C6833">
        <f t="shared" si="106"/>
        <v>1642462</v>
      </c>
      <c r="D6833">
        <v>4500</v>
      </c>
      <c r="E6833" t="s">
        <v>379</v>
      </c>
      <c r="F6833">
        <v>0.6</v>
      </c>
      <c r="G6833">
        <v>0.45</v>
      </c>
      <c r="H6833" t="s">
        <v>380</v>
      </c>
      <c r="I6833" s="2">
        <v>0.45</v>
      </c>
      <c r="J6833" t="s">
        <v>381</v>
      </c>
      <c r="K6833" t="s">
        <v>382</v>
      </c>
      <c r="L6833" s="3" t="str">
        <f>+INDEX([1]!TABLA_MAESTRO_DE_ARTICULO[SubGroupName],MATCH(Tabla_lineas[[#This Row],[CODIGO SAP]],[1]!TABLA_MAESTRO_DE_ARTICULO[ItemCode],0))</f>
        <v>COMPRIMIDO</v>
      </c>
      <c r="M6833" t="s">
        <v>383</v>
      </c>
      <c r="N6833">
        <v>58</v>
      </c>
      <c r="O6833" t="s">
        <v>45</v>
      </c>
      <c r="S6833" s="2">
        <v>10000</v>
      </c>
      <c r="T6833">
        <v>4400</v>
      </c>
      <c r="U6833">
        <v>0.45</v>
      </c>
      <c r="V6833">
        <v>0.44</v>
      </c>
      <c r="W6833">
        <v>0.12</v>
      </c>
      <c r="Z6833" s="4" t="s">
        <v>53</v>
      </c>
      <c r="AA6833" t="s">
        <v>120</v>
      </c>
      <c r="AB6833">
        <v>46132</v>
      </c>
      <c r="AG6833">
        <v>0</v>
      </c>
      <c r="AH6833">
        <v>10000</v>
      </c>
      <c r="AM6833" t="str">
        <f>SUBSTITUTE(Tabla_lineas[[#This Row],[Codigo Liname]]," ","")</f>
        <v>B0308</v>
      </c>
    </row>
    <row r="6834" spans="1:39" customFormat="1" x14ac:dyDescent="0.25">
      <c r="A6834" s="2">
        <v>559</v>
      </c>
      <c r="B6834" t="s">
        <v>1172</v>
      </c>
      <c r="C6834">
        <f t="shared" si="106"/>
        <v>1642462</v>
      </c>
      <c r="D6834">
        <v>1950</v>
      </c>
      <c r="E6834" t="s">
        <v>390</v>
      </c>
      <c r="F6834">
        <v>0.92</v>
      </c>
      <c r="G6834">
        <v>0.65</v>
      </c>
      <c r="H6834" t="s">
        <v>391</v>
      </c>
      <c r="I6834" s="2">
        <v>0.65</v>
      </c>
      <c r="J6834" t="s">
        <v>392</v>
      </c>
      <c r="K6834" t="s">
        <v>393</v>
      </c>
      <c r="L6834" s="3" t="str">
        <f>+INDEX([1]!TABLA_MAESTRO_DE_ARTICULO[SubGroupName],MATCH(Tabla_lineas[[#This Row],[CODIGO SAP]],[1]!TABLA_MAESTRO_DE_ARTICULO[ItemCode],0))</f>
        <v>COMPRIMIDO</v>
      </c>
      <c r="M6834" t="s">
        <v>394</v>
      </c>
      <c r="N6834">
        <v>61</v>
      </c>
      <c r="O6834" t="s">
        <v>45</v>
      </c>
      <c r="S6834" s="2">
        <v>3000</v>
      </c>
      <c r="T6834">
        <v>1920</v>
      </c>
      <c r="U6834">
        <v>0.65</v>
      </c>
      <c r="V6834">
        <v>0.64</v>
      </c>
      <c r="W6834">
        <v>0.15</v>
      </c>
      <c r="Z6834" s="4" t="s">
        <v>46</v>
      </c>
      <c r="AA6834" t="s">
        <v>153</v>
      </c>
      <c r="AB6834">
        <v>46132</v>
      </c>
      <c r="AG6834">
        <v>0</v>
      </c>
      <c r="AH6834">
        <v>3000</v>
      </c>
      <c r="AM6834" t="str">
        <f>SUBSTITUTE(Tabla_lineas[[#This Row],[Codigo Liname]]," ","")</f>
        <v>A1206</v>
      </c>
    </row>
    <row r="6835" spans="1:39" customFormat="1" x14ac:dyDescent="0.25">
      <c r="A6835" s="2">
        <v>561</v>
      </c>
      <c r="B6835" t="s">
        <v>1173</v>
      </c>
      <c r="C6835">
        <f t="shared" si="106"/>
        <v>1643135</v>
      </c>
      <c r="D6835">
        <v>7002</v>
      </c>
      <c r="E6835" t="s">
        <v>115</v>
      </c>
      <c r="F6835">
        <v>2.5099999999999998</v>
      </c>
      <c r="G6835">
        <v>2.5099999999999998</v>
      </c>
      <c r="H6835" t="s">
        <v>116</v>
      </c>
      <c r="I6835" s="2">
        <v>3.89</v>
      </c>
      <c r="J6835" t="s">
        <v>117</v>
      </c>
      <c r="K6835" t="s">
        <v>118</v>
      </c>
      <c r="L6835" s="3" t="str">
        <f>+INDEX([1]!TABLA_MAESTRO_DE_ARTICULO[SubGroupName],MATCH(Tabla_lineas[[#This Row],[CODIGO SAP]],[1]!TABLA_MAESTRO_DE_ARTICULO[ItemCode],0))</f>
        <v>COMPRIMIDO</v>
      </c>
      <c r="M6835" t="s">
        <v>119</v>
      </c>
      <c r="N6835">
        <v>1</v>
      </c>
      <c r="O6835" t="s">
        <v>45</v>
      </c>
      <c r="S6835" s="2">
        <v>1800</v>
      </c>
      <c r="T6835">
        <v>4500</v>
      </c>
      <c r="U6835">
        <v>3.89</v>
      </c>
      <c r="V6835">
        <v>2.5</v>
      </c>
      <c r="W6835">
        <v>0.7</v>
      </c>
      <c r="Z6835" s="4" t="s">
        <v>46</v>
      </c>
      <c r="AA6835" t="s">
        <v>120</v>
      </c>
      <c r="AB6835">
        <v>46132</v>
      </c>
      <c r="AG6835">
        <v>0</v>
      </c>
      <c r="AH6835">
        <v>1800</v>
      </c>
      <c r="AM6835" t="str">
        <f>SUBSTITUTE(Tabla_lineas[[#This Row],[Codigo Liname]]," ","")</f>
        <v>J0504</v>
      </c>
    </row>
    <row r="6836" spans="1:39" customFormat="1" x14ac:dyDescent="0.25">
      <c r="A6836" s="2">
        <v>561</v>
      </c>
      <c r="B6836" t="s">
        <v>1173</v>
      </c>
      <c r="C6836">
        <f t="shared" si="106"/>
        <v>1643135</v>
      </c>
      <c r="D6836">
        <v>275184</v>
      </c>
      <c r="E6836" t="s">
        <v>171</v>
      </c>
      <c r="F6836">
        <v>1.82</v>
      </c>
      <c r="G6836">
        <v>1.82</v>
      </c>
      <c r="H6836" t="s">
        <v>172</v>
      </c>
      <c r="I6836" s="2">
        <v>2.94</v>
      </c>
      <c r="J6836" t="s">
        <v>173</v>
      </c>
      <c r="K6836" t="s">
        <v>174</v>
      </c>
      <c r="L6836" s="3" t="str">
        <f>+INDEX([1]!TABLA_MAESTRO_DE_ARTICULO[SubGroupName],MATCH(Tabla_lineas[[#This Row],[CODIGO SAP]],[1]!TABLA_MAESTRO_DE_ARTICULO[ItemCode],0))</f>
        <v>COMPRIMIDO</v>
      </c>
      <c r="M6836" t="s">
        <v>175</v>
      </c>
      <c r="N6836">
        <v>3</v>
      </c>
      <c r="O6836" t="s">
        <v>45</v>
      </c>
      <c r="S6836" s="2">
        <v>93600</v>
      </c>
      <c r="T6836">
        <v>169416</v>
      </c>
      <c r="U6836">
        <v>2.94</v>
      </c>
      <c r="V6836">
        <v>1.81</v>
      </c>
      <c r="W6836">
        <v>0.7</v>
      </c>
      <c r="Z6836" s="4" t="s">
        <v>46</v>
      </c>
      <c r="AA6836" t="s">
        <v>120</v>
      </c>
      <c r="AB6836">
        <v>46132</v>
      </c>
      <c r="AG6836">
        <v>0</v>
      </c>
      <c r="AH6836">
        <v>93600</v>
      </c>
      <c r="AM6836" t="str">
        <f>SUBSTITUTE(Tabla_lineas[[#This Row],[Codigo Liname]]," ","")</f>
        <v>J0105</v>
      </c>
    </row>
    <row r="6837" spans="1:39" customFormat="1" x14ac:dyDescent="0.25">
      <c r="A6837" s="2">
        <v>561</v>
      </c>
      <c r="B6837" t="s">
        <v>1173</v>
      </c>
      <c r="C6837">
        <f t="shared" si="106"/>
        <v>1643135</v>
      </c>
      <c r="D6837">
        <v>44868.6</v>
      </c>
      <c r="E6837" t="s">
        <v>176</v>
      </c>
      <c r="F6837">
        <v>16.7</v>
      </c>
      <c r="G6837">
        <v>16.7</v>
      </c>
      <c r="H6837" t="s">
        <v>177</v>
      </c>
      <c r="I6837" s="2">
        <v>35.61</v>
      </c>
      <c r="J6837" t="s">
        <v>178</v>
      </c>
      <c r="K6837" t="s">
        <v>179</v>
      </c>
      <c r="L6837" s="3" t="str">
        <f>+INDEX([1]!TABLA_MAESTRO_DE_ARTICULO[SubGroupName],MATCH(Tabla_lineas[[#This Row],[CODIGO SAP]],[1]!TABLA_MAESTRO_DE_ARTICULO[ItemCode],0))</f>
        <v>POLVO PARA SUSPENSION</v>
      </c>
      <c r="M6837" t="s">
        <v>180</v>
      </c>
      <c r="N6837">
        <v>5</v>
      </c>
      <c r="O6837" t="s">
        <v>181</v>
      </c>
      <c r="S6837" s="2">
        <v>1260</v>
      </c>
      <c r="T6837">
        <v>21029.4</v>
      </c>
      <c r="U6837">
        <v>35.61</v>
      </c>
      <c r="V6837">
        <v>16.690000000000001</v>
      </c>
      <c r="W6837">
        <v>5.5</v>
      </c>
      <c r="Z6837" s="4" t="s">
        <v>46</v>
      </c>
      <c r="AA6837" t="s">
        <v>153</v>
      </c>
      <c r="AB6837">
        <v>46096</v>
      </c>
      <c r="AG6837">
        <v>0</v>
      </c>
      <c r="AH6837">
        <v>1260</v>
      </c>
      <c r="AM6837" t="str">
        <f>SUBSTITUTE(Tabla_lineas[[#This Row],[Codigo Liname]]," ","")</f>
        <v>J0157</v>
      </c>
    </row>
    <row r="6838" spans="1:39" customFormat="1" x14ac:dyDescent="0.25">
      <c r="A6838" s="2">
        <v>561</v>
      </c>
      <c r="B6838" t="s">
        <v>1173</v>
      </c>
      <c r="C6838">
        <f t="shared" si="106"/>
        <v>1643135</v>
      </c>
      <c r="D6838">
        <v>1080</v>
      </c>
      <c r="E6838" t="s">
        <v>188</v>
      </c>
      <c r="F6838">
        <v>0.66</v>
      </c>
      <c r="G6838">
        <v>0.66</v>
      </c>
      <c r="H6838" t="s">
        <v>189</v>
      </c>
      <c r="I6838" s="2">
        <v>1</v>
      </c>
      <c r="J6838" t="s">
        <v>190</v>
      </c>
      <c r="K6838" t="s">
        <v>191</v>
      </c>
      <c r="L6838" s="3" t="str">
        <f>+INDEX([1]!TABLA_MAESTRO_DE_ARTICULO[SubGroupName],MATCH(Tabla_lineas[[#This Row],[CODIGO SAP]],[1]!TABLA_MAESTRO_DE_ARTICULO[ItemCode],0))</f>
        <v>COMPRIMIDO</v>
      </c>
      <c r="M6838" t="s">
        <v>192</v>
      </c>
      <c r="N6838">
        <v>6</v>
      </c>
      <c r="O6838" t="s">
        <v>45</v>
      </c>
      <c r="S6838" s="2">
        <v>1080</v>
      </c>
      <c r="T6838">
        <v>702</v>
      </c>
      <c r="U6838">
        <v>1</v>
      </c>
      <c r="V6838">
        <v>0.65</v>
      </c>
      <c r="W6838">
        <v>0.2</v>
      </c>
      <c r="Z6838" s="4" t="s">
        <v>46</v>
      </c>
      <c r="AA6838" t="s">
        <v>153</v>
      </c>
      <c r="AB6838">
        <v>46096</v>
      </c>
      <c r="AG6838">
        <v>0</v>
      </c>
      <c r="AH6838">
        <v>1080</v>
      </c>
      <c r="AM6838" t="str">
        <f>SUBSTITUTE(Tabla_lineas[[#This Row],[Codigo Liname]]," ","")</f>
        <v>R0501</v>
      </c>
    </row>
    <row r="6839" spans="1:39" customFormat="1" x14ac:dyDescent="0.25">
      <c r="A6839" s="2">
        <v>561</v>
      </c>
      <c r="B6839" t="s">
        <v>1173</v>
      </c>
      <c r="C6839">
        <f t="shared" si="106"/>
        <v>1643135</v>
      </c>
      <c r="D6839">
        <v>36360</v>
      </c>
      <c r="E6839" t="s">
        <v>121</v>
      </c>
      <c r="F6839">
        <v>2.0099999999999998</v>
      </c>
      <c r="G6839">
        <v>2.0099999999999998</v>
      </c>
      <c r="H6839" t="s">
        <v>122</v>
      </c>
      <c r="I6839" s="2">
        <v>2.02</v>
      </c>
      <c r="J6839" t="s">
        <v>123</v>
      </c>
      <c r="K6839" t="s">
        <v>124</v>
      </c>
      <c r="L6839" s="3" t="str">
        <f>+INDEX([1]!TABLA_MAESTRO_DE_ARTICULO[SubGroupName],MATCH(Tabla_lineas[[#This Row],[CODIGO SAP]],[1]!TABLA_MAESTRO_DE_ARTICULO[ItemCode],0))</f>
        <v>COMPRIMIDO</v>
      </c>
      <c r="M6839" t="s">
        <v>125</v>
      </c>
      <c r="N6839">
        <v>7</v>
      </c>
      <c r="O6839" t="s">
        <v>45</v>
      </c>
      <c r="S6839" s="2">
        <v>18000</v>
      </c>
      <c r="T6839">
        <v>36000</v>
      </c>
      <c r="U6839">
        <v>2.02</v>
      </c>
      <c r="V6839">
        <v>2</v>
      </c>
      <c r="W6839">
        <v>0.15</v>
      </c>
      <c r="Z6839" s="4" t="s">
        <v>53</v>
      </c>
      <c r="AA6839" t="s">
        <v>126</v>
      </c>
      <c r="AB6839">
        <v>46132</v>
      </c>
      <c r="AG6839">
        <v>0</v>
      </c>
      <c r="AH6839">
        <v>18000</v>
      </c>
      <c r="AM6839" t="str">
        <f>SUBSTITUTE(Tabla_lineas[[#This Row],[Codigo Liname]]," ","")</f>
        <v>C1001</v>
      </c>
    </row>
    <row r="6840" spans="1:39" customFormat="1" x14ac:dyDescent="0.25">
      <c r="A6840" s="2">
        <v>561</v>
      </c>
      <c r="B6840" t="s">
        <v>1173</v>
      </c>
      <c r="C6840">
        <f t="shared" si="106"/>
        <v>1643135</v>
      </c>
      <c r="D6840">
        <v>24520.5</v>
      </c>
      <c r="E6840" t="s">
        <v>432</v>
      </c>
      <c r="F6840">
        <v>49.46</v>
      </c>
      <c r="G6840">
        <v>49.46</v>
      </c>
      <c r="H6840" t="s">
        <v>433</v>
      </c>
      <c r="I6840" s="2">
        <v>54.49</v>
      </c>
      <c r="J6840" t="s">
        <v>434</v>
      </c>
      <c r="K6840" t="s">
        <v>435</v>
      </c>
      <c r="L6840" s="3" t="str">
        <f>+INDEX([1]!TABLA_MAESTRO_DE_ARTICULO[SubGroupName],MATCH(Tabla_lineas[[#This Row],[CODIGO SAP]],[1]!TABLA_MAESTRO_DE_ARTICULO[ItemCode],0))</f>
        <v>POLVO PARA SUSPENSION</v>
      </c>
      <c r="M6840" t="s">
        <v>436</v>
      </c>
      <c r="N6840">
        <v>9</v>
      </c>
      <c r="O6840" t="s">
        <v>437</v>
      </c>
      <c r="S6840" s="2">
        <v>450</v>
      </c>
      <c r="T6840">
        <v>22252.5</v>
      </c>
      <c r="U6840">
        <v>54.49</v>
      </c>
      <c r="V6840">
        <v>49.45</v>
      </c>
      <c r="W6840">
        <v>10</v>
      </c>
      <c r="Z6840" s="4" t="s">
        <v>46</v>
      </c>
      <c r="AA6840" t="s">
        <v>153</v>
      </c>
      <c r="AB6840">
        <v>46096</v>
      </c>
      <c r="AG6840">
        <v>0</v>
      </c>
      <c r="AH6840">
        <v>450</v>
      </c>
      <c r="AM6840" t="str">
        <f>SUBSTITUTE(Tabla_lineas[[#This Row],[Codigo Liname]]," ","")</f>
        <v>J0162</v>
      </c>
    </row>
    <row r="6841" spans="1:39" customFormat="1" x14ac:dyDescent="0.25">
      <c r="A6841" s="2">
        <v>561</v>
      </c>
      <c r="B6841" t="s">
        <v>1173</v>
      </c>
      <c r="C6841">
        <f t="shared" si="106"/>
        <v>1643135</v>
      </c>
      <c r="D6841">
        <v>30213</v>
      </c>
      <c r="E6841" t="s">
        <v>127</v>
      </c>
      <c r="F6841">
        <v>7.87</v>
      </c>
      <c r="G6841">
        <v>7.87</v>
      </c>
      <c r="H6841" t="s">
        <v>128</v>
      </c>
      <c r="I6841" s="2">
        <v>11.19</v>
      </c>
      <c r="J6841" t="s">
        <v>129</v>
      </c>
      <c r="K6841" t="s">
        <v>130</v>
      </c>
      <c r="L6841" s="3" t="str">
        <f>+INDEX([1]!TABLA_MAESTRO_DE_ARTICULO[SubGroupName],MATCH(Tabla_lineas[[#This Row],[CODIGO SAP]],[1]!TABLA_MAESTRO_DE_ARTICULO[ItemCode],0))</f>
        <v>COMPRIMIDO</v>
      </c>
      <c r="M6841" t="s">
        <v>131</v>
      </c>
      <c r="N6841">
        <v>8</v>
      </c>
      <c r="O6841" t="s">
        <v>132</v>
      </c>
      <c r="S6841" s="2">
        <v>2700</v>
      </c>
      <c r="T6841">
        <v>21222</v>
      </c>
      <c r="U6841">
        <v>11.19</v>
      </c>
      <c r="V6841">
        <v>7.86</v>
      </c>
      <c r="W6841">
        <v>1.3</v>
      </c>
      <c r="Z6841" s="4" t="s">
        <v>46</v>
      </c>
      <c r="AA6841" t="s">
        <v>126</v>
      </c>
      <c r="AB6841">
        <v>46132</v>
      </c>
      <c r="AG6841">
        <v>0</v>
      </c>
      <c r="AH6841">
        <v>2700</v>
      </c>
      <c r="AM6841" t="str">
        <f>SUBSTITUTE(Tabla_lineas[[#This Row],[Codigo Liname]]," ","")</f>
        <v>J0113</v>
      </c>
    </row>
    <row r="6842" spans="1:39" customFormat="1" x14ac:dyDescent="0.25">
      <c r="A6842" s="2">
        <v>561</v>
      </c>
      <c r="B6842" t="s">
        <v>1173</v>
      </c>
      <c r="C6842">
        <f t="shared" si="106"/>
        <v>1643135</v>
      </c>
      <c r="D6842">
        <v>1965</v>
      </c>
      <c r="E6842" t="s">
        <v>133</v>
      </c>
      <c r="F6842">
        <v>0.95</v>
      </c>
      <c r="G6842">
        <v>0.95</v>
      </c>
      <c r="H6842" t="s">
        <v>134</v>
      </c>
      <c r="I6842" s="2">
        <v>1.31</v>
      </c>
      <c r="J6842" t="s">
        <v>135</v>
      </c>
      <c r="K6842" t="s">
        <v>136</v>
      </c>
      <c r="L6842" s="3" t="str">
        <f>+INDEX([1]!TABLA_MAESTRO_DE_ARTICULO[SubGroupName],MATCH(Tabla_lineas[[#This Row],[CODIGO SAP]],[1]!TABLA_MAESTRO_DE_ARTICULO[ItemCode],0))</f>
        <v>COMPRIMIDO</v>
      </c>
      <c r="M6842" t="s">
        <v>137</v>
      </c>
      <c r="N6842">
        <v>13</v>
      </c>
      <c r="O6842" t="s">
        <v>45</v>
      </c>
      <c r="P6842">
        <v>32100</v>
      </c>
      <c r="Q6842">
        <v>219600</v>
      </c>
      <c r="R6842">
        <v>251700</v>
      </c>
      <c r="S6842" s="2">
        <v>1500</v>
      </c>
      <c r="T6842">
        <v>1410</v>
      </c>
      <c r="U6842">
        <v>1.31</v>
      </c>
      <c r="V6842">
        <v>0.94</v>
      </c>
      <c r="W6842">
        <v>0.32</v>
      </c>
      <c r="Z6842" s="4" t="s">
        <v>53</v>
      </c>
      <c r="AA6842" t="s">
        <v>120</v>
      </c>
      <c r="AB6842">
        <v>46132</v>
      </c>
      <c r="AG6842">
        <v>0</v>
      </c>
      <c r="AH6842">
        <v>1500</v>
      </c>
      <c r="AM6842" t="str">
        <f>SUBSTITUTE(Tabla_lineas[[#This Row],[Codigo Liname]]," ","")</f>
        <v>N0304</v>
      </c>
    </row>
    <row r="6843" spans="1:39" customFormat="1" x14ac:dyDescent="0.25">
      <c r="A6843" s="2">
        <v>561</v>
      </c>
      <c r="B6843" t="s">
        <v>1173</v>
      </c>
      <c r="C6843">
        <f t="shared" si="106"/>
        <v>1643135</v>
      </c>
      <c r="D6843">
        <v>27825</v>
      </c>
      <c r="E6843" t="s">
        <v>438</v>
      </c>
      <c r="F6843">
        <v>176.33</v>
      </c>
      <c r="G6843">
        <v>92.75</v>
      </c>
      <c r="H6843" t="s">
        <v>439</v>
      </c>
      <c r="I6843" s="2">
        <v>92.75</v>
      </c>
      <c r="J6843" t="s">
        <v>440</v>
      </c>
      <c r="K6843" t="s">
        <v>441</v>
      </c>
      <c r="L6843" s="3" t="str">
        <f>+INDEX([1]!TABLA_MAESTRO_DE_ARTICULO[SubGroupName],MATCH(Tabla_lineas[[#This Row],[CODIGO SAP]],[1]!TABLA_MAESTRO_DE_ARTICULO[ItemCode],0))</f>
        <v>POLVO PARA SUSPENSION</v>
      </c>
      <c r="M6843" t="s">
        <v>442</v>
      </c>
      <c r="N6843">
        <v>15</v>
      </c>
      <c r="O6843" t="s">
        <v>443</v>
      </c>
      <c r="S6843" s="2">
        <v>300</v>
      </c>
      <c r="T6843">
        <v>27822</v>
      </c>
      <c r="U6843">
        <v>92.75</v>
      </c>
      <c r="V6843">
        <v>92.74</v>
      </c>
      <c r="W6843">
        <v>12</v>
      </c>
      <c r="Z6843" s="4" t="s">
        <v>46</v>
      </c>
      <c r="AA6843" t="s">
        <v>153</v>
      </c>
      <c r="AB6843">
        <v>46096</v>
      </c>
      <c r="AG6843">
        <v>0</v>
      </c>
      <c r="AH6843">
        <v>300</v>
      </c>
      <c r="AM6843" t="str">
        <f>SUBSTITUTE(Tabla_lineas[[#This Row],[Codigo Liname]]," ","")</f>
        <v>J0163</v>
      </c>
    </row>
    <row r="6844" spans="1:39" customFormat="1" x14ac:dyDescent="0.25">
      <c r="A6844" s="2">
        <v>561</v>
      </c>
      <c r="B6844" t="s">
        <v>1173</v>
      </c>
      <c r="C6844">
        <f t="shared" si="106"/>
        <v>1643135</v>
      </c>
      <c r="D6844">
        <v>198000</v>
      </c>
      <c r="E6844" t="s">
        <v>420</v>
      </c>
      <c r="F6844">
        <v>4.96</v>
      </c>
      <c r="G6844">
        <v>4.96</v>
      </c>
      <c r="H6844" t="s">
        <v>421</v>
      </c>
      <c r="I6844" s="2">
        <v>11</v>
      </c>
      <c r="J6844" t="s">
        <v>422</v>
      </c>
      <c r="K6844" t="s">
        <v>423</v>
      </c>
      <c r="L6844" s="3" t="str">
        <f>+INDEX([1]!TABLA_MAESTRO_DE_ARTICULO[SubGroupName],MATCH(Tabla_lineas[[#This Row],[CODIGO SAP]],[1]!TABLA_MAESTRO_DE_ARTICULO[ItemCode],0))</f>
        <v>CAPSULA DURA</v>
      </c>
      <c r="M6844" t="s">
        <v>424</v>
      </c>
      <c r="N6844">
        <v>14</v>
      </c>
      <c r="O6844" t="s">
        <v>45</v>
      </c>
      <c r="S6844" s="2">
        <v>18000</v>
      </c>
      <c r="T6844">
        <v>89100</v>
      </c>
      <c r="U6844">
        <v>11</v>
      </c>
      <c r="V6844">
        <v>4.95</v>
      </c>
      <c r="W6844">
        <v>1.3</v>
      </c>
      <c r="Z6844" s="4" t="s">
        <v>46</v>
      </c>
      <c r="AA6844" t="s">
        <v>120</v>
      </c>
      <c r="AB6844">
        <v>46132</v>
      </c>
      <c r="AG6844">
        <v>0</v>
      </c>
      <c r="AH6844">
        <v>18000</v>
      </c>
      <c r="AM6844" t="str">
        <f>SUBSTITUTE(Tabla_lineas[[#This Row],[Codigo Liname]]," ","")</f>
        <v>J0158</v>
      </c>
    </row>
    <row r="6845" spans="1:39" customFormat="1" x14ac:dyDescent="0.25">
      <c r="A6845" s="2">
        <v>561</v>
      </c>
      <c r="B6845" t="s">
        <v>1173</v>
      </c>
      <c r="C6845">
        <f t="shared" si="106"/>
        <v>1643135</v>
      </c>
      <c r="D6845">
        <v>7440</v>
      </c>
      <c r="E6845" t="s">
        <v>203</v>
      </c>
      <c r="F6845">
        <v>1.64</v>
      </c>
      <c r="G6845">
        <v>1.64</v>
      </c>
      <c r="H6845" t="s">
        <v>204</v>
      </c>
      <c r="I6845" s="2">
        <v>3.72</v>
      </c>
      <c r="J6845" t="s">
        <v>205</v>
      </c>
      <c r="K6845" t="s">
        <v>206</v>
      </c>
      <c r="L6845" s="3" t="str">
        <f>+INDEX([1]!TABLA_MAESTRO_DE_ARTICULO[SubGroupName],MATCH(Tabla_lineas[[#This Row],[CODIGO SAP]],[1]!TABLA_MAESTRO_DE_ARTICULO[ItemCode],0))</f>
        <v>COMPRIMIDO</v>
      </c>
      <c r="M6845" t="s">
        <v>207</v>
      </c>
      <c r="N6845">
        <v>16</v>
      </c>
      <c r="O6845" t="s">
        <v>45</v>
      </c>
      <c r="S6845" s="2">
        <v>2000</v>
      </c>
      <c r="T6845">
        <v>3280</v>
      </c>
      <c r="U6845">
        <v>3.72</v>
      </c>
      <c r="V6845">
        <v>1.64</v>
      </c>
      <c r="W6845">
        <v>0.38</v>
      </c>
      <c r="Z6845" s="4" t="s">
        <v>46</v>
      </c>
      <c r="AA6845" t="s">
        <v>120</v>
      </c>
      <c r="AB6845">
        <v>46132</v>
      </c>
      <c r="AG6845">
        <v>0</v>
      </c>
      <c r="AH6845">
        <v>2000</v>
      </c>
      <c r="AM6845" t="str">
        <f>SUBSTITUTE(Tabla_lineas[[#This Row],[Codigo Liname]]," ","")</f>
        <v>J0127</v>
      </c>
    </row>
    <row r="6846" spans="1:39" customFormat="1" x14ac:dyDescent="0.25">
      <c r="A6846" s="2">
        <v>561</v>
      </c>
      <c r="B6846" t="s">
        <v>1173</v>
      </c>
      <c r="C6846">
        <f t="shared" si="106"/>
        <v>1643135</v>
      </c>
      <c r="D6846">
        <v>68522.5</v>
      </c>
      <c r="E6846" t="s">
        <v>661</v>
      </c>
      <c r="F6846">
        <v>195.2</v>
      </c>
      <c r="G6846">
        <v>195.2</v>
      </c>
      <c r="H6846" t="s">
        <v>662</v>
      </c>
      <c r="I6846" s="2">
        <v>274.08999999999997</v>
      </c>
      <c r="J6846" t="s">
        <v>663</v>
      </c>
      <c r="K6846" t="s">
        <v>664</v>
      </c>
      <c r="L6846" s="3" t="str">
        <f>+INDEX([1]!TABLA_MAESTRO_DE_ARTICULO[SubGroupName],MATCH(Tabla_lineas[[#This Row],[CODIGO SAP]],[1]!TABLA_MAESTRO_DE_ARTICULO[ItemCode],0))</f>
        <v>POLVO PARA SUSPENSION</v>
      </c>
      <c r="M6846" t="s">
        <v>665</v>
      </c>
      <c r="N6846">
        <v>17</v>
      </c>
      <c r="O6846" t="s">
        <v>666</v>
      </c>
      <c r="S6846" s="2">
        <v>250</v>
      </c>
      <c r="T6846">
        <v>48797.5</v>
      </c>
      <c r="U6846">
        <v>274.08999999999997</v>
      </c>
      <c r="V6846">
        <v>195.19</v>
      </c>
      <c r="W6846">
        <v>40</v>
      </c>
      <c r="Z6846" s="4" t="s">
        <v>46</v>
      </c>
      <c r="AA6846" t="s">
        <v>120</v>
      </c>
      <c r="AB6846">
        <v>46132</v>
      </c>
      <c r="AG6846">
        <v>0</v>
      </c>
      <c r="AH6846">
        <v>250</v>
      </c>
      <c r="AM6846" t="str">
        <f>SUBSTITUTE(Tabla_lineas[[#This Row],[Codigo Liname]]," ","")</f>
        <v>J0130</v>
      </c>
    </row>
    <row r="6847" spans="1:39" customFormat="1" x14ac:dyDescent="0.25">
      <c r="A6847" s="2">
        <v>561</v>
      </c>
      <c r="B6847" t="s">
        <v>1173</v>
      </c>
      <c r="C6847">
        <f t="shared" si="106"/>
        <v>1643135</v>
      </c>
      <c r="D6847">
        <v>2456</v>
      </c>
      <c r="E6847" t="s">
        <v>208</v>
      </c>
      <c r="F6847">
        <v>14.8</v>
      </c>
      <c r="G6847">
        <v>12.2</v>
      </c>
      <c r="H6847" t="s">
        <v>209</v>
      </c>
      <c r="I6847" s="2">
        <v>12.28</v>
      </c>
      <c r="J6847" t="s">
        <v>210</v>
      </c>
      <c r="K6847" t="s">
        <v>211</v>
      </c>
      <c r="L6847" s="3" t="str">
        <f>+INDEX([1]!TABLA_MAESTRO_DE_ARTICULO[SubGroupName],MATCH(Tabla_lineas[[#This Row],[CODIGO SAP]],[1]!TABLA_MAESTRO_DE_ARTICULO[ItemCode],0))</f>
        <v>JARABE</v>
      </c>
      <c r="M6847" t="s">
        <v>212</v>
      </c>
      <c r="N6847">
        <v>20</v>
      </c>
      <c r="O6847" t="s">
        <v>181</v>
      </c>
      <c r="S6847" s="2">
        <v>200</v>
      </c>
      <c r="T6847">
        <v>2438</v>
      </c>
      <c r="U6847">
        <v>12.28</v>
      </c>
      <c r="V6847">
        <v>12.19</v>
      </c>
      <c r="W6847">
        <v>5</v>
      </c>
      <c r="Z6847" s="4" t="s">
        <v>46</v>
      </c>
      <c r="AA6847" t="s">
        <v>153</v>
      </c>
      <c r="AB6847">
        <v>46132</v>
      </c>
      <c r="AG6847">
        <v>0</v>
      </c>
      <c r="AH6847">
        <v>200</v>
      </c>
      <c r="AM6847" t="str">
        <f>SUBSTITUTE(Tabla_lineas[[#This Row],[Codigo Liname]]," ","")</f>
        <v>R0602</v>
      </c>
    </row>
    <row r="6848" spans="1:39" customFormat="1" x14ac:dyDescent="0.25">
      <c r="A6848" s="2">
        <v>561</v>
      </c>
      <c r="B6848" t="s">
        <v>1173</v>
      </c>
      <c r="C6848">
        <f t="shared" si="106"/>
        <v>1643135</v>
      </c>
      <c r="D6848">
        <v>1215</v>
      </c>
      <c r="E6848" t="s">
        <v>213</v>
      </c>
      <c r="F6848">
        <v>0.47</v>
      </c>
      <c r="G6848">
        <v>0.45</v>
      </c>
      <c r="H6848" t="s">
        <v>214</v>
      </c>
      <c r="I6848" s="2">
        <v>0.45</v>
      </c>
      <c r="J6848" t="s">
        <v>215</v>
      </c>
      <c r="K6848" t="s">
        <v>216</v>
      </c>
      <c r="L6848" s="3" t="str">
        <f>+INDEX([1]!TABLA_MAESTRO_DE_ARTICULO[SubGroupName],MATCH(Tabla_lineas[[#This Row],[CODIGO SAP]],[1]!TABLA_MAESTRO_DE_ARTICULO[ItemCode],0))</f>
        <v>COMPRIMIDO</v>
      </c>
      <c r="M6848" t="s">
        <v>217</v>
      </c>
      <c r="N6848">
        <v>19</v>
      </c>
      <c r="O6848" t="s">
        <v>45</v>
      </c>
      <c r="S6848" s="2">
        <v>2700</v>
      </c>
      <c r="T6848">
        <v>1188</v>
      </c>
      <c r="U6848">
        <v>0.45</v>
      </c>
      <c r="V6848">
        <v>0.44</v>
      </c>
      <c r="W6848">
        <v>0.12</v>
      </c>
      <c r="Z6848" s="4" t="s">
        <v>46</v>
      </c>
      <c r="AA6848" t="s">
        <v>153</v>
      </c>
      <c r="AB6848">
        <v>46132</v>
      </c>
      <c r="AG6848">
        <v>0</v>
      </c>
      <c r="AH6848">
        <v>2700</v>
      </c>
      <c r="AM6848" t="str">
        <f>SUBSTITUTE(Tabla_lineas[[#This Row],[Codigo Liname]]," ","")</f>
        <v>R0601</v>
      </c>
    </row>
    <row r="6849" spans="1:39" customFormat="1" x14ac:dyDescent="0.25">
      <c r="A6849" s="2">
        <v>561</v>
      </c>
      <c r="B6849" t="s">
        <v>1173</v>
      </c>
      <c r="C6849">
        <f t="shared" si="106"/>
        <v>1643135</v>
      </c>
      <c r="D6849">
        <v>668.5</v>
      </c>
      <c r="E6849" t="s">
        <v>218</v>
      </c>
      <c r="F6849">
        <v>28.9</v>
      </c>
      <c r="G6849">
        <v>13.37</v>
      </c>
      <c r="H6849" t="s">
        <v>219</v>
      </c>
      <c r="I6849" s="2">
        <v>13.37</v>
      </c>
      <c r="J6849" t="s">
        <v>220</v>
      </c>
      <c r="K6849" t="s">
        <v>221</v>
      </c>
      <c r="L6849" s="3" t="str">
        <f>+INDEX([1]!TABLA_MAESTRO_DE_ARTICULO[SubGroupName],MATCH(Tabla_lineas[[#This Row],[CODIGO SAP]],[1]!TABLA_MAESTRO_DE_ARTICULO[ItemCode],0))</f>
        <v>CREMA DERMICA</v>
      </c>
      <c r="M6849" t="s">
        <v>222</v>
      </c>
      <c r="N6849">
        <v>21</v>
      </c>
      <c r="O6849" t="s">
        <v>223</v>
      </c>
      <c r="S6849" s="2">
        <v>50</v>
      </c>
      <c r="T6849">
        <v>668</v>
      </c>
      <c r="U6849">
        <v>13.37</v>
      </c>
      <c r="V6849">
        <v>13.36</v>
      </c>
      <c r="W6849">
        <v>4.5</v>
      </c>
      <c r="Z6849" s="4" t="s">
        <v>53</v>
      </c>
      <c r="AA6849" t="s">
        <v>153</v>
      </c>
      <c r="AB6849">
        <v>46132</v>
      </c>
      <c r="AG6849">
        <v>0</v>
      </c>
      <c r="AH6849">
        <v>50</v>
      </c>
      <c r="AM6849" t="str">
        <f>SUBSTITUTE(Tabla_lineas[[#This Row],[Codigo Liname]]," ","")</f>
        <v>D0103</v>
      </c>
    </row>
    <row r="6850" spans="1:39" customFormat="1" x14ac:dyDescent="0.25">
      <c r="A6850" s="2">
        <v>561</v>
      </c>
      <c r="B6850" t="s">
        <v>1173</v>
      </c>
      <c r="C6850">
        <f t="shared" ref="C6850:C6913" si="107">IFERROR(VALUE(RIGHT(TRIM(LEFT(B6850,SEARCH("Eco",B6850)-1)),7)),"COTI")</f>
        <v>1643135</v>
      </c>
      <c r="D6850">
        <v>2280</v>
      </c>
      <c r="E6850" t="s">
        <v>449</v>
      </c>
      <c r="F6850">
        <v>4.2</v>
      </c>
      <c r="G6850">
        <v>2.2799999999999998</v>
      </c>
      <c r="H6850" t="s">
        <v>450</v>
      </c>
      <c r="I6850" s="2">
        <v>2.2799999999999998</v>
      </c>
      <c r="J6850" t="s">
        <v>451</v>
      </c>
      <c r="K6850" t="s">
        <v>452</v>
      </c>
      <c r="L6850" s="3" t="str">
        <f>+INDEX([1]!TABLA_MAESTRO_DE_ARTICULO[SubGroupName],MATCH(Tabla_lineas[[#This Row],[CODIGO SAP]],[1]!TABLA_MAESTRO_DE_ARTICULO[ItemCode],0))</f>
        <v>OVULO VAGINAL</v>
      </c>
      <c r="M6850" t="s">
        <v>453</v>
      </c>
      <c r="N6850">
        <v>22</v>
      </c>
      <c r="O6850" t="s">
        <v>97</v>
      </c>
      <c r="S6850" s="2">
        <v>1000</v>
      </c>
      <c r="T6850">
        <v>2270</v>
      </c>
      <c r="U6850">
        <v>2.2799999999999998</v>
      </c>
      <c r="V6850">
        <v>2.27</v>
      </c>
      <c r="W6850">
        <v>0.7</v>
      </c>
      <c r="Z6850" s="4" t="s">
        <v>53</v>
      </c>
      <c r="AA6850" t="s">
        <v>126</v>
      </c>
      <c r="AB6850">
        <v>46132</v>
      </c>
      <c r="AG6850">
        <v>0</v>
      </c>
      <c r="AH6850">
        <v>1000</v>
      </c>
      <c r="AM6850" t="str">
        <f>SUBSTITUTE(Tabla_lineas[[#This Row],[Codigo Liname]]," ","")</f>
        <v>G0102</v>
      </c>
    </row>
    <row r="6851" spans="1:39" customFormat="1" x14ac:dyDescent="0.25">
      <c r="A6851" s="2">
        <v>561</v>
      </c>
      <c r="B6851" t="s">
        <v>1173</v>
      </c>
      <c r="C6851">
        <f t="shared" si="107"/>
        <v>1643135</v>
      </c>
      <c r="D6851">
        <v>1840</v>
      </c>
      <c r="E6851" t="s">
        <v>229</v>
      </c>
      <c r="F6851">
        <v>19.329999999999998</v>
      </c>
      <c r="G6851">
        <v>18.399999999999999</v>
      </c>
      <c r="H6851" t="s">
        <v>230</v>
      </c>
      <c r="I6851" s="2">
        <v>18.399999999999999</v>
      </c>
      <c r="J6851" t="s">
        <v>231</v>
      </c>
      <c r="K6851" t="s">
        <v>232</v>
      </c>
      <c r="L6851" s="3" t="str">
        <f>+INDEX([1]!TABLA_MAESTRO_DE_ARTICULO[SubGroupName],MATCH(Tabla_lineas[[#This Row],[CODIGO SAP]],[1]!TABLA_MAESTRO_DE_ARTICULO[ItemCode],0))</f>
        <v>SUSPENSION</v>
      </c>
      <c r="M6851" t="s">
        <v>233</v>
      </c>
      <c r="N6851">
        <v>24</v>
      </c>
      <c r="O6851" t="s">
        <v>65</v>
      </c>
      <c r="S6851" s="2">
        <v>100</v>
      </c>
      <c r="T6851">
        <v>1839</v>
      </c>
      <c r="U6851">
        <v>18.399999999999999</v>
      </c>
      <c r="V6851">
        <v>18.39</v>
      </c>
      <c r="W6851">
        <v>5.5</v>
      </c>
      <c r="Z6851" s="4" t="s">
        <v>53</v>
      </c>
      <c r="AA6851" t="s">
        <v>153</v>
      </c>
      <c r="AB6851">
        <v>46132</v>
      </c>
      <c r="AG6851">
        <v>0</v>
      </c>
      <c r="AH6851">
        <v>100</v>
      </c>
      <c r="AM6851" t="str">
        <f>SUBSTITUTE(Tabla_lineas[[#This Row],[Codigo Liname]]," ","")</f>
        <v>J0138</v>
      </c>
    </row>
    <row r="6852" spans="1:39" customFormat="1" x14ac:dyDescent="0.25">
      <c r="A6852" s="2">
        <v>561</v>
      </c>
      <c r="B6852" t="s">
        <v>1173</v>
      </c>
      <c r="C6852">
        <f t="shared" si="107"/>
        <v>1643135</v>
      </c>
      <c r="D6852">
        <v>5080</v>
      </c>
      <c r="E6852" t="s">
        <v>239</v>
      </c>
      <c r="F6852">
        <v>1.48</v>
      </c>
      <c r="G6852">
        <v>1.48</v>
      </c>
      <c r="H6852" t="s">
        <v>240</v>
      </c>
      <c r="I6852" s="2">
        <v>2.54</v>
      </c>
      <c r="J6852" t="s">
        <v>241</v>
      </c>
      <c r="K6852" t="s">
        <v>242</v>
      </c>
      <c r="L6852" s="3" t="str">
        <f>+INDEX([1]!TABLA_MAESTRO_DE_ARTICULO[SubGroupName],MATCH(Tabla_lineas[[#This Row],[CODIGO SAP]],[1]!TABLA_MAESTRO_DE_ARTICULO[ItemCode],0))</f>
        <v>COMPRIMIDO</v>
      </c>
      <c r="M6852" t="s">
        <v>243</v>
      </c>
      <c r="N6852">
        <v>23</v>
      </c>
      <c r="O6852" t="s">
        <v>45</v>
      </c>
      <c r="S6852" s="2">
        <v>2000</v>
      </c>
      <c r="T6852">
        <v>2940</v>
      </c>
      <c r="U6852">
        <v>2.54</v>
      </c>
      <c r="V6852">
        <v>1.47</v>
      </c>
      <c r="W6852">
        <v>0.4</v>
      </c>
      <c r="Z6852" s="4" t="s">
        <v>46</v>
      </c>
      <c r="AA6852" t="s">
        <v>120</v>
      </c>
      <c r="AB6852">
        <v>46132</v>
      </c>
      <c r="AG6852">
        <v>0</v>
      </c>
      <c r="AH6852">
        <v>2000</v>
      </c>
      <c r="AM6852" t="str">
        <f>SUBSTITUTE(Tabla_lineas[[#This Row],[Codigo Liname]]," ","")</f>
        <v>J0137</v>
      </c>
    </row>
    <row r="6853" spans="1:39" customFormat="1" x14ac:dyDescent="0.25">
      <c r="A6853" s="2">
        <v>561</v>
      </c>
      <c r="B6853" t="s">
        <v>1173</v>
      </c>
      <c r="C6853">
        <f t="shared" si="107"/>
        <v>1643135</v>
      </c>
      <c r="D6853">
        <v>55760</v>
      </c>
      <c r="E6853" t="s">
        <v>244</v>
      </c>
      <c r="F6853">
        <v>4.03</v>
      </c>
      <c r="G6853">
        <v>4.03</v>
      </c>
      <c r="H6853" t="s">
        <v>245</v>
      </c>
      <c r="I6853" s="2">
        <v>6.97</v>
      </c>
      <c r="J6853" t="s">
        <v>246</v>
      </c>
      <c r="K6853" t="s">
        <v>247</v>
      </c>
      <c r="L6853" s="3" t="str">
        <f>+INDEX([1]!TABLA_MAESTRO_DE_ARTICULO[SubGroupName],MATCH(Tabla_lineas[[#This Row],[CODIGO SAP]],[1]!TABLA_MAESTRO_DE_ARTICULO[ItemCode],0))</f>
        <v>SOLUCION INYECTABLE</v>
      </c>
      <c r="M6853" t="s">
        <v>248</v>
      </c>
      <c r="N6853">
        <v>25</v>
      </c>
      <c r="O6853" t="s">
        <v>249</v>
      </c>
      <c r="S6853" s="2">
        <v>8000</v>
      </c>
      <c r="T6853">
        <v>32159.999999999996</v>
      </c>
      <c r="U6853">
        <v>6.97</v>
      </c>
      <c r="V6853">
        <v>4.0199999999999996</v>
      </c>
      <c r="W6853">
        <v>0.7</v>
      </c>
      <c r="Z6853" s="4" t="s">
        <v>46</v>
      </c>
      <c r="AA6853" t="s">
        <v>126</v>
      </c>
      <c r="AB6853">
        <v>46132</v>
      </c>
      <c r="AG6853">
        <v>0</v>
      </c>
      <c r="AH6853">
        <v>8000</v>
      </c>
      <c r="AM6853" t="str">
        <f>SUBSTITUTE(Tabla_lineas[[#This Row],[Codigo Liname]]," ","")</f>
        <v>H0204</v>
      </c>
    </row>
    <row r="6854" spans="1:39" customFormat="1" x14ac:dyDescent="0.25">
      <c r="A6854" s="2">
        <v>561</v>
      </c>
      <c r="B6854" t="s">
        <v>1173</v>
      </c>
      <c r="C6854">
        <f t="shared" si="107"/>
        <v>1643135</v>
      </c>
      <c r="D6854">
        <v>4315.5</v>
      </c>
      <c r="E6854" t="s">
        <v>60</v>
      </c>
      <c r="F6854">
        <v>15.12</v>
      </c>
      <c r="G6854">
        <v>9.5</v>
      </c>
      <c r="H6854" t="s">
        <v>61</v>
      </c>
      <c r="I6854" s="2">
        <v>9.59</v>
      </c>
      <c r="J6854" t="s">
        <v>62</v>
      </c>
      <c r="K6854" t="s">
        <v>63</v>
      </c>
      <c r="L6854" s="3" t="str">
        <f>+INDEX([1]!TABLA_MAESTRO_DE_ARTICULO[SubGroupName],MATCH(Tabla_lineas[[#This Row],[CODIGO SAP]],[1]!TABLA_MAESTRO_DE_ARTICULO[ItemCode],0))</f>
        <v>JARABE</v>
      </c>
      <c r="M6854" t="s">
        <v>64</v>
      </c>
      <c r="N6854">
        <v>26</v>
      </c>
      <c r="O6854" t="s">
        <v>65</v>
      </c>
      <c r="S6854" s="2">
        <v>450</v>
      </c>
      <c r="T6854">
        <v>4270.5</v>
      </c>
      <c r="U6854">
        <v>9.59</v>
      </c>
      <c r="V6854">
        <v>9.49</v>
      </c>
      <c r="W6854">
        <v>5</v>
      </c>
      <c r="Z6854" s="4" t="s">
        <v>46</v>
      </c>
      <c r="AA6854" t="s">
        <v>153</v>
      </c>
      <c r="AB6854">
        <v>46096</v>
      </c>
      <c r="AG6854">
        <v>0</v>
      </c>
      <c r="AH6854">
        <v>450</v>
      </c>
      <c r="AM6854" t="str">
        <f>SUBSTITUTE(Tabla_lineas[[#This Row],[Codigo Liname]]," ","")</f>
        <v>R0503</v>
      </c>
    </row>
    <row r="6855" spans="1:39" customFormat="1" x14ac:dyDescent="0.25">
      <c r="A6855" s="2">
        <v>561</v>
      </c>
      <c r="B6855" t="s">
        <v>1173</v>
      </c>
      <c r="C6855">
        <f t="shared" si="107"/>
        <v>1643135</v>
      </c>
      <c r="D6855">
        <v>57662</v>
      </c>
      <c r="E6855" t="s">
        <v>250</v>
      </c>
      <c r="F6855">
        <v>24.52</v>
      </c>
      <c r="G6855">
        <v>24.5</v>
      </c>
      <c r="H6855" t="s">
        <v>251</v>
      </c>
      <c r="I6855" s="2">
        <v>26.21</v>
      </c>
      <c r="J6855" t="s">
        <v>252</v>
      </c>
      <c r="K6855" t="s">
        <v>253</v>
      </c>
      <c r="L6855" s="3" t="str">
        <f>+INDEX([1]!TABLA_MAESTRO_DE_ARTICULO[SubGroupName],MATCH(Tabla_lineas[[#This Row],[CODIGO SAP]],[1]!TABLA_MAESTRO_DE_ARTICULO[ItemCode],0))</f>
        <v>GEL</v>
      </c>
      <c r="M6855" t="s">
        <v>254</v>
      </c>
      <c r="N6855">
        <v>27</v>
      </c>
      <c r="O6855" t="s">
        <v>255</v>
      </c>
      <c r="S6855" s="2">
        <v>2200</v>
      </c>
      <c r="T6855">
        <v>53878</v>
      </c>
      <c r="U6855">
        <v>26.21</v>
      </c>
      <c r="V6855">
        <v>24.49</v>
      </c>
      <c r="W6855">
        <v>5</v>
      </c>
      <c r="Z6855" s="4" t="s">
        <v>46</v>
      </c>
      <c r="AA6855" t="s">
        <v>153</v>
      </c>
      <c r="AB6855">
        <v>46132</v>
      </c>
      <c r="AG6855">
        <v>0</v>
      </c>
      <c r="AH6855">
        <v>2200</v>
      </c>
      <c r="AM6855" t="str">
        <f>SUBSTITUTE(Tabla_lineas[[#This Row],[Codigo Liname]]," ","")</f>
        <v>M0101</v>
      </c>
    </row>
    <row r="6856" spans="1:39" customFormat="1" x14ac:dyDescent="0.25">
      <c r="A6856" s="2">
        <v>561</v>
      </c>
      <c r="B6856" t="s">
        <v>1173</v>
      </c>
      <c r="C6856">
        <f t="shared" si="107"/>
        <v>1643135</v>
      </c>
      <c r="D6856">
        <v>13370</v>
      </c>
      <c r="E6856" t="s">
        <v>256</v>
      </c>
      <c r="F6856">
        <v>3.3</v>
      </c>
      <c r="G6856">
        <v>3.3</v>
      </c>
      <c r="H6856" t="s">
        <v>257</v>
      </c>
      <c r="I6856" s="2">
        <v>3.82</v>
      </c>
      <c r="J6856" t="s">
        <v>258</v>
      </c>
      <c r="K6856" t="s">
        <v>259</v>
      </c>
      <c r="L6856" s="3" t="str">
        <f>+INDEX([1]!TABLA_MAESTRO_DE_ARTICULO[SubGroupName],MATCH(Tabla_lineas[[#This Row],[CODIGO SAP]],[1]!TABLA_MAESTRO_DE_ARTICULO[ItemCode],0))</f>
        <v>SOLUCION INYECTABLE</v>
      </c>
      <c r="M6856" t="s">
        <v>260</v>
      </c>
      <c r="N6856">
        <v>29</v>
      </c>
      <c r="O6856" t="s">
        <v>249</v>
      </c>
      <c r="S6856" s="2">
        <v>3500</v>
      </c>
      <c r="T6856">
        <v>11515</v>
      </c>
      <c r="U6856">
        <v>3.82</v>
      </c>
      <c r="V6856">
        <v>3.29</v>
      </c>
      <c r="W6856">
        <v>0.7</v>
      </c>
      <c r="Z6856" s="4" t="s">
        <v>53</v>
      </c>
      <c r="AA6856" t="s">
        <v>153</v>
      </c>
      <c r="AB6856">
        <v>46132</v>
      </c>
      <c r="AG6856">
        <v>0</v>
      </c>
      <c r="AH6856">
        <v>3500</v>
      </c>
      <c r="AM6856" t="str">
        <f>SUBSTITUTE(Tabla_lineas[[#This Row],[Codigo Liname]]," ","")</f>
        <v>M0103</v>
      </c>
    </row>
    <row r="6857" spans="1:39" customFormat="1" x14ac:dyDescent="0.25">
      <c r="A6857" s="2">
        <v>561</v>
      </c>
      <c r="B6857" t="s">
        <v>1173</v>
      </c>
      <c r="C6857">
        <f t="shared" si="107"/>
        <v>1643135</v>
      </c>
      <c r="D6857">
        <v>4293</v>
      </c>
      <c r="E6857" t="s">
        <v>266</v>
      </c>
      <c r="F6857">
        <v>0.56000000000000005</v>
      </c>
      <c r="G6857">
        <v>0.53</v>
      </c>
      <c r="H6857" t="s">
        <v>267</v>
      </c>
      <c r="I6857" s="2">
        <v>0.53</v>
      </c>
      <c r="J6857" t="s">
        <v>268</v>
      </c>
      <c r="K6857" t="s">
        <v>269</v>
      </c>
      <c r="L6857" s="3" t="str">
        <f>+INDEX([1]!TABLA_MAESTRO_DE_ARTICULO[SubGroupName],MATCH(Tabla_lineas[[#This Row],[CODIGO SAP]],[1]!TABLA_MAESTRO_DE_ARTICULO[ItemCode],0))</f>
        <v>COMPRIMIDO</v>
      </c>
      <c r="M6857" t="s">
        <v>270</v>
      </c>
      <c r="N6857">
        <v>30</v>
      </c>
      <c r="O6857" t="s">
        <v>45</v>
      </c>
      <c r="S6857" s="2">
        <v>8100</v>
      </c>
      <c r="T6857">
        <v>4212</v>
      </c>
      <c r="U6857">
        <v>0.53</v>
      </c>
      <c r="V6857">
        <v>0.52</v>
      </c>
      <c r="W6857">
        <v>0.12</v>
      </c>
      <c r="Z6857" s="4" t="s">
        <v>53</v>
      </c>
      <c r="AA6857" t="s">
        <v>126</v>
      </c>
      <c r="AB6857">
        <v>46132</v>
      </c>
      <c r="AG6857">
        <v>0</v>
      </c>
      <c r="AH6857">
        <v>8100</v>
      </c>
      <c r="AM6857" t="str">
        <f>SUBSTITUTE(Tabla_lineas[[#This Row],[Codigo Liname]]," ","")</f>
        <v>C0901</v>
      </c>
    </row>
    <row r="6858" spans="1:39" customFormat="1" x14ac:dyDescent="0.25">
      <c r="A6858" s="2">
        <v>561</v>
      </c>
      <c r="B6858" t="s">
        <v>1173</v>
      </c>
      <c r="C6858">
        <f t="shared" si="107"/>
        <v>1643135</v>
      </c>
      <c r="D6858">
        <v>320</v>
      </c>
      <c r="E6858" t="s">
        <v>511</v>
      </c>
      <c r="F6858">
        <v>2.99</v>
      </c>
      <c r="G6858">
        <v>1.6</v>
      </c>
      <c r="H6858" t="s">
        <v>512</v>
      </c>
      <c r="I6858" s="2">
        <v>1.6</v>
      </c>
      <c r="J6858" t="s">
        <v>513</v>
      </c>
      <c r="K6858" t="s">
        <v>514</v>
      </c>
      <c r="L6858" s="3" t="str">
        <f>+INDEX([1]!TABLA_MAESTRO_DE_ARTICULO[SubGroupName],MATCH(Tabla_lineas[[#This Row],[CODIGO SAP]],[1]!TABLA_MAESTRO_DE_ARTICULO[ItemCode],0))</f>
        <v>COMPRIMIDO</v>
      </c>
      <c r="M6858" t="s">
        <v>515</v>
      </c>
      <c r="N6858">
        <v>31</v>
      </c>
      <c r="O6858" t="s">
        <v>45</v>
      </c>
      <c r="S6858" s="2">
        <v>200</v>
      </c>
      <c r="T6858">
        <v>318</v>
      </c>
      <c r="U6858">
        <v>1.6</v>
      </c>
      <c r="V6858">
        <v>1.59</v>
      </c>
      <c r="W6858">
        <v>0.9</v>
      </c>
      <c r="Z6858" s="4" t="s">
        <v>46</v>
      </c>
      <c r="AA6858" t="s">
        <v>120</v>
      </c>
      <c r="AB6858">
        <v>46132</v>
      </c>
      <c r="AG6858">
        <v>0</v>
      </c>
      <c r="AH6858">
        <v>200</v>
      </c>
      <c r="AM6858" t="str">
        <f>SUBSTITUTE(Tabla_lineas[[#This Row],[Codigo Liname]]," ","")</f>
        <v>J0145</v>
      </c>
    </row>
    <row r="6859" spans="1:39" customFormat="1" x14ac:dyDescent="0.25">
      <c r="A6859" s="2">
        <v>561</v>
      </c>
      <c r="B6859" t="s">
        <v>1173</v>
      </c>
      <c r="C6859">
        <f t="shared" si="107"/>
        <v>1643135</v>
      </c>
      <c r="D6859">
        <v>1827</v>
      </c>
      <c r="E6859" t="s">
        <v>292</v>
      </c>
      <c r="F6859">
        <v>25.27</v>
      </c>
      <c r="G6859">
        <v>18.27</v>
      </c>
      <c r="H6859" t="s">
        <v>293</v>
      </c>
      <c r="I6859" s="2">
        <v>18.27</v>
      </c>
      <c r="J6859" t="s">
        <v>294</v>
      </c>
      <c r="K6859" t="s">
        <v>295</v>
      </c>
      <c r="L6859" s="3" t="str">
        <f>+INDEX([1]!TABLA_MAESTRO_DE_ARTICULO[SubGroupName],MATCH(Tabla_lineas[[#This Row],[CODIGO SAP]],[1]!TABLA_MAESTRO_DE_ARTICULO[ItemCode],0))</f>
        <v>CREMA DERMICA</v>
      </c>
      <c r="M6859" t="s">
        <v>296</v>
      </c>
      <c r="N6859">
        <v>33</v>
      </c>
      <c r="O6859" t="s">
        <v>297</v>
      </c>
      <c r="S6859" s="2">
        <v>100</v>
      </c>
      <c r="T6859">
        <v>1826</v>
      </c>
      <c r="U6859">
        <v>18.27</v>
      </c>
      <c r="V6859">
        <v>18.260000000000002</v>
      </c>
      <c r="W6859">
        <v>5</v>
      </c>
      <c r="Z6859" s="4" t="s">
        <v>46</v>
      </c>
      <c r="AA6859" t="s">
        <v>153</v>
      </c>
      <c r="AB6859">
        <v>46132</v>
      </c>
      <c r="AG6859">
        <v>0</v>
      </c>
      <c r="AH6859">
        <v>100</v>
      </c>
      <c r="AM6859" t="str">
        <f>SUBSTITUTE(Tabla_lineas[[#This Row],[Codigo Liname]]," ","")</f>
        <v>D0704</v>
      </c>
    </row>
    <row r="6860" spans="1:39" customFormat="1" x14ac:dyDescent="0.25">
      <c r="A6860" s="2">
        <v>561</v>
      </c>
      <c r="B6860" t="s">
        <v>1173</v>
      </c>
      <c r="C6860">
        <f t="shared" si="107"/>
        <v>1643135</v>
      </c>
      <c r="D6860">
        <v>37065</v>
      </c>
      <c r="E6860" t="s">
        <v>298</v>
      </c>
      <c r="F6860">
        <v>14.58</v>
      </c>
      <c r="G6860">
        <v>14.58</v>
      </c>
      <c r="H6860" t="s">
        <v>299</v>
      </c>
      <c r="I6860" s="2">
        <v>24.71</v>
      </c>
      <c r="J6860" t="s">
        <v>300</v>
      </c>
      <c r="K6860" t="s">
        <v>301</v>
      </c>
      <c r="L6860" s="3" t="str">
        <f>+INDEX([1]!TABLA_MAESTRO_DE_ARTICULO[SubGroupName],MATCH(Tabla_lineas[[#This Row],[CODIGO SAP]],[1]!TABLA_MAESTRO_DE_ARTICULO[ItemCode],0))</f>
        <v>SUSPENSION</v>
      </c>
      <c r="M6860" t="s">
        <v>302</v>
      </c>
      <c r="N6860">
        <v>35</v>
      </c>
      <c r="O6860" t="s">
        <v>65</v>
      </c>
      <c r="S6860" s="2">
        <v>1500</v>
      </c>
      <c r="T6860">
        <v>21855</v>
      </c>
      <c r="U6860">
        <v>24.71</v>
      </c>
      <c r="V6860">
        <v>14.57</v>
      </c>
      <c r="W6860">
        <v>5.5</v>
      </c>
      <c r="Z6860" s="4" t="s">
        <v>53</v>
      </c>
      <c r="AA6860" t="s">
        <v>153</v>
      </c>
      <c r="AB6860">
        <v>46096</v>
      </c>
      <c r="AG6860">
        <v>0</v>
      </c>
      <c r="AH6860">
        <v>1500</v>
      </c>
      <c r="AM6860" t="str">
        <f>SUBSTITUTE(Tabla_lineas[[#This Row],[Codigo Liname]]," ","")</f>
        <v>M0104</v>
      </c>
    </row>
    <row r="6861" spans="1:39" customFormat="1" x14ac:dyDescent="0.25">
      <c r="A6861" s="2">
        <v>561</v>
      </c>
      <c r="B6861" t="s">
        <v>1173</v>
      </c>
      <c r="C6861">
        <f t="shared" si="107"/>
        <v>1643135</v>
      </c>
      <c r="D6861">
        <v>27599.999999999996</v>
      </c>
      <c r="E6861" t="s">
        <v>303</v>
      </c>
      <c r="F6861">
        <v>0.75</v>
      </c>
      <c r="G6861">
        <v>0.69</v>
      </c>
      <c r="H6861" t="s">
        <v>304</v>
      </c>
      <c r="I6861" s="2">
        <v>0.69</v>
      </c>
      <c r="J6861" t="s">
        <v>305</v>
      </c>
      <c r="K6861" t="s">
        <v>306</v>
      </c>
      <c r="L6861" s="3" t="str">
        <f>+INDEX([1]!TABLA_MAESTRO_DE_ARTICULO[SubGroupName],MATCH(Tabla_lineas[[#This Row],[CODIGO SAP]],[1]!TABLA_MAESTRO_DE_ARTICULO[ItemCode],0))</f>
        <v>COMPRIMIDO</v>
      </c>
      <c r="M6861" t="s">
        <v>307</v>
      </c>
      <c r="N6861">
        <v>36</v>
      </c>
      <c r="O6861" t="s">
        <v>45</v>
      </c>
      <c r="P6861">
        <v>138600</v>
      </c>
      <c r="Q6861">
        <v>3275900</v>
      </c>
      <c r="R6861">
        <v>3414500</v>
      </c>
      <c r="S6861" s="2">
        <v>40000</v>
      </c>
      <c r="T6861">
        <v>27200.000000000004</v>
      </c>
      <c r="U6861">
        <v>0.69</v>
      </c>
      <c r="V6861">
        <v>0.68</v>
      </c>
      <c r="W6861">
        <v>0.14000000000000001</v>
      </c>
      <c r="Z6861" s="4" t="s">
        <v>46</v>
      </c>
      <c r="AA6861" t="s">
        <v>120</v>
      </c>
      <c r="AB6861">
        <v>46132</v>
      </c>
      <c r="AG6861">
        <v>0</v>
      </c>
      <c r="AH6861">
        <v>40000</v>
      </c>
      <c r="AM6861" t="str">
        <f>SUBSTITUTE(Tabla_lineas[[#This Row],[Codigo Liname]]," ","")</f>
        <v>M0105</v>
      </c>
    </row>
    <row r="6862" spans="1:39" customFormat="1" x14ac:dyDescent="0.25">
      <c r="A6862" s="2">
        <v>561</v>
      </c>
      <c r="B6862" t="s">
        <v>1173</v>
      </c>
      <c r="C6862">
        <f t="shared" si="107"/>
        <v>1643135</v>
      </c>
      <c r="D6862">
        <v>218000</v>
      </c>
      <c r="E6862" t="s">
        <v>308</v>
      </c>
      <c r="F6862">
        <v>5.07</v>
      </c>
      <c r="G6862">
        <v>5.07</v>
      </c>
      <c r="H6862" t="s">
        <v>309</v>
      </c>
      <c r="I6862" s="2">
        <v>10.9</v>
      </c>
      <c r="J6862" t="s">
        <v>310</v>
      </c>
      <c r="K6862" t="s">
        <v>311</v>
      </c>
      <c r="L6862" s="3" t="str">
        <f>+INDEX([1]!TABLA_MAESTRO_DE_ARTICULO[SubGroupName],MATCH(Tabla_lineas[[#This Row],[CODIGO SAP]],[1]!TABLA_MAESTRO_DE_ARTICULO[ItemCode],0))</f>
        <v>SOLUCION INYECTABLE</v>
      </c>
      <c r="M6862" t="s">
        <v>312</v>
      </c>
      <c r="N6862">
        <v>38</v>
      </c>
      <c r="O6862" t="s">
        <v>249</v>
      </c>
      <c r="S6862" s="2">
        <v>20000</v>
      </c>
      <c r="T6862">
        <v>101400</v>
      </c>
      <c r="U6862">
        <v>10.9</v>
      </c>
      <c r="V6862">
        <v>5.07</v>
      </c>
      <c r="W6862">
        <v>1</v>
      </c>
      <c r="Z6862" s="4" t="s">
        <v>46</v>
      </c>
      <c r="AA6862" t="s">
        <v>126</v>
      </c>
      <c r="AB6862">
        <v>46132</v>
      </c>
      <c r="AG6862">
        <v>0</v>
      </c>
      <c r="AH6862">
        <v>20000</v>
      </c>
      <c r="AM6862" t="str">
        <f>SUBSTITUTE(Tabla_lineas[[#This Row],[Codigo Liname]]," ","")</f>
        <v>M0109</v>
      </c>
    </row>
    <row r="6863" spans="1:39" customFormat="1" x14ac:dyDescent="0.25">
      <c r="A6863" s="2">
        <v>561</v>
      </c>
      <c r="B6863" t="s">
        <v>1173</v>
      </c>
      <c r="C6863">
        <f t="shared" si="107"/>
        <v>1643135</v>
      </c>
      <c r="D6863">
        <v>31600</v>
      </c>
      <c r="E6863" t="s">
        <v>313</v>
      </c>
      <c r="F6863">
        <v>5.29</v>
      </c>
      <c r="G6863">
        <v>5.29</v>
      </c>
      <c r="H6863" t="s">
        <v>314</v>
      </c>
      <c r="I6863" s="2">
        <v>6.32</v>
      </c>
      <c r="J6863" t="s">
        <v>315</v>
      </c>
      <c r="K6863" t="s">
        <v>316</v>
      </c>
      <c r="L6863" s="3" t="str">
        <f>+INDEX([1]!TABLA_MAESTRO_DE_ARTICULO[SubGroupName],MATCH(Tabla_lineas[[#This Row],[CODIGO SAP]],[1]!TABLA_MAESTRO_DE_ARTICULO[ItemCode],0))</f>
        <v>SOLUCION INYECTABLE</v>
      </c>
      <c r="M6863" t="s">
        <v>317</v>
      </c>
      <c r="N6863">
        <v>39</v>
      </c>
      <c r="O6863" t="s">
        <v>249</v>
      </c>
      <c r="S6863" s="2">
        <v>5000</v>
      </c>
      <c r="T6863">
        <v>26400</v>
      </c>
      <c r="U6863">
        <v>6.32</v>
      </c>
      <c r="V6863">
        <v>5.28</v>
      </c>
      <c r="W6863">
        <v>0.7</v>
      </c>
      <c r="Z6863" s="4" t="s">
        <v>53</v>
      </c>
      <c r="AA6863" t="s">
        <v>120</v>
      </c>
      <c r="AB6863">
        <v>46132</v>
      </c>
      <c r="AG6863">
        <v>0</v>
      </c>
      <c r="AH6863">
        <v>5000</v>
      </c>
      <c r="AM6863" t="str">
        <f>SUBSTITUTE(Tabla_lineas[[#This Row],[Codigo Liname]]," ","")</f>
        <v>N0205</v>
      </c>
    </row>
    <row r="6864" spans="1:39" customFormat="1" x14ac:dyDescent="0.25">
      <c r="A6864" s="2">
        <v>561</v>
      </c>
      <c r="B6864" t="s">
        <v>1173</v>
      </c>
      <c r="C6864">
        <f t="shared" si="107"/>
        <v>1643135</v>
      </c>
      <c r="D6864">
        <v>3530</v>
      </c>
      <c r="E6864" t="s">
        <v>323</v>
      </c>
      <c r="F6864">
        <v>5.91</v>
      </c>
      <c r="G6864">
        <v>3.53</v>
      </c>
      <c r="H6864" t="s">
        <v>324</v>
      </c>
      <c r="I6864" s="2">
        <v>3.53</v>
      </c>
      <c r="J6864" t="s">
        <v>325</v>
      </c>
      <c r="K6864" t="s">
        <v>326</v>
      </c>
      <c r="L6864" s="3" t="str">
        <f>+INDEX([1]!TABLA_MAESTRO_DE_ARTICULO[SubGroupName],MATCH(Tabla_lineas[[#This Row],[CODIGO SAP]],[1]!TABLA_MAESTRO_DE_ARTICULO[ItemCode],0))</f>
        <v>SOLUCION INYECTABLE</v>
      </c>
      <c r="M6864" t="s">
        <v>327</v>
      </c>
      <c r="N6864">
        <v>41</v>
      </c>
      <c r="O6864" t="s">
        <v>249</v>
      </c>
      <c r="S6864" s="2">
        <v>1000</v>
      </c>
      <c r="T6864">
        <v>3520</v>
      </c>
      <c r="U6864">
        <v>3.53</v>
      </c>
      <c r="V6864">
        <v>3.52</v>
      </c>
      <c r="W6864">
        <v>0.7</v>
      </c>
      <c r="Z6864" s="4" t="s">
        <v>46</v>
      </c>
      <c r="AA6864" t="s">
        <v>153</v>
      </c>
      <c r="AB6864">
        <v>46132</v>
      </c>
      <c r="AG6864">
        <v>0</v>
      </c>
      <c r="AH6864">
        <v>1000</v>
      </c>
      <c r="AM6864" t="str">
        <f>SUBSTITUTE(Tabla_lineas[[#This Row],[Codigo Liname]]," ","")</f>
        <v>A0308</v>
      </c>
    </row>
    <row r="6865" spans="1:39" customFormat="1" x14ac:dyDescent="0.25">
      <c r="A6865" s="2">
        <v>561</v>
      </c>
      <c r="B6865" t="s">
        <v>1173</v>
      </c>
      <c r="C6865">
        <f t="shared" si="107"/>
        <v>1643135</v>
      </c>
      <c r="D6865">
        <v>2200</v>
      </c>
      <c r="E6865" t="s">
        <v>87</v>
      </c>
      <c r="F6865">
        <v>0.64</v>
      </c>
      <c r="G6865">
        <v>0.44</v>
      </c>
      <c r="H6865" t="s">
        <v>88</v>
      </c>
      <c r="I6865" s="2">
        <v>0.44</v>
      </c>
      <c r="J6865" t="s">
        <v>89</v>
      </c>
      <c r="K6865" t="s">
        <v>90</v>
      </c>
      <c r="L6865" s="3" t="str">
        <f>+INDEX([1]!TABLA_MAESTRO_DE_ARTICULO[SubGroupName],MATCH(Tabla_lineas[[#This Row],[CODIGO SAP]],[1]!TABLA_MAESTRO_DE_ARTICULO[ItemCode],0))</f>
        <v>COMPRIMIDO</v>
      </c>
      <c r="M6865" t="s">
        <v>91</v>
      </c>
      <c r="N6865">
        <v>40</v>
      </c>
      <c r="O6865" t="s">
        <v>45</v>
      </c>
      <c r="S6865" s="2">
        <v>5000</v>
      </c>
      <c r="T6865">
        <v>2150</v>
      </c>
      <c r="U6865">
        <v>0.44</v>
      </c>
      <c r="V6865">
        <v>0.43</v>
      </c>
      <c r="W6865">
        <v>0.12</v>
      </c>
      <c r="Z6865" s="4" t="s">
        <v>46</v>
      </c>
      <c r="AA6865" t="s">
        <v>153</v>
      </c>
      <c r="AB6865">
        <v>46132</v>
      </c>
      <c r="AG6865">
        <v>0</v>
      </c>
      <c r="AH6865">
        <v>5000</v>
      </c>
      <c r="AM6865" t="str">
        <f>SUBSTITUTE(Tabla_lineas[[#This Row],[Codigo Liname]]," ","")</f>
        <v>A0307</v>
      </c>
    </row>
    <row r="6866" spans="1:39" customFormat="1" x14ac:dyDescent="0.25">
      <c r="A6866" s="2">
        <v>561</v>
      </c>
      <c r="B6866" t="s">
        <v>1173</v>
      </c>
      <c r="C6866">
        <f t="shared" si="107"/>
        <v>1643135</v>
      </c>
      <c r="D6866">
        <v>1182</v>
      </c>
      <c r="E6866" t="s">
        <v>464</v>
      </c>
      <c r="F6866">
        <v>28.19</v>
      </c>
      <c r="G6866">
        <v>23.64</v>
      </c>
      <c r="H6866" t="s">
        <v>465</v>
      </c>
      <c r="I6866" s="2">
        <v>23.64</v>
      </c>
      <c r="J6866" t="s">
        <v>466</v>
      </c>
      <c r="K6866" t="s">
        <v>467</v>
      </c>
      <c r="L6866" s="3" t="str">
        <f>+INDEX([1]!TABLA_MAESTRO_DE_ARTICULO[SubGroupName],MATCH(Tabla_lineas[[#This Row],[CODIGO SAP]],[1]!TABLA_MAESTRO_DE_ARTICULO[ItemCode],0))</f>
        <v>GOTAS</v>
      </c>
      <c r="M6866" t="s">
        <v>468</v>
      </c>
      <c r="N6866">
        <v>42</v>
      </c>
      <c r="O6866" t="s">
        <v>469</v>
      </c>
      <c r="S6866" s="2">
        <v>50</v>
      </c>
      <c r="T6866">
        <v>1181.5</v>
      </c>
      <c r="U6866">
        <v>23.64</v>
      </c>
      <c r="V6866">
        <v>23.63</v>
      </c>
      <c r="W6866">
        <v>5</v>
      </c>
      <c r="Z6866" s="4" t="s">
        <v>46</v>
      </c>
      <c r="AA6866" t="s">
        <v>153</v>
      </c>
      <c r="AB6866">
        <v>46132</v>
      </c>
      <c r="AG6866">
        <v>0</v>
      </c>
      <c r="AH6866">
        <v>50</v>
      </c>
      <c r="AM6866" t="str">
        <f>SUBSTITUTE(Tabla_lineas[[#This Row],[Codigo Liname]]," ","")</f>
        <v>A0309</v>
      </c>
    </row>
    <row r="6867" spans="1:39" customFormat="1" x14ac:dyDescent="0.25">
      <c r="A6867" s="2">
        <v>561</v>
      </c>
      <c r="B6867" t="s">
        <v>1173</v>
      </c>
      <c r="C6867">
        <f t="shared" si="107"/>
        <v>1643135</v>
      </c>
      <c r="D6867">
        <v>2250</v>
      </c>
      <c r="E6867" t="s">
        <v>328</v>
      </c>
      <c r="F6867">
        <v>0.92</v>
      </c>
      <c r="G6867">
        <v>0.75</v>
      </c>
      <c r="H6867" t="s">
        <v>329</v>
      </c>
      <c r="I6867" s="2">
        <v>0.75</v>
      </c>
      <c r="J6867" t="s">
        <v>330</v>
      </c>
      <c r="K6867" t="s">
        <v>331</v>
      </c>
      <c r="L6867" s="3" t="str">
        <f>+INDEX([1]!TABLA_MAESTRO_DE_ARTICULO[SubGroupName],MATCH(Tabla_lineas[[#This Row],[CODIGO SAP]],[1]!TABLA_MAESTRO_DE_ARTICULO[ItemCode],0))</f>
        <v>COMPRIMIDO</v>
      </c>
      <c r="M6867" t="s">
        <v>332</v>
      </c>
      <c r="N6867">
        <v>44</v>
      </c>
      <c r="O6867" t="s">
        <v>45</v>
      </c>
      <c r="P6867">
        <v>63200</v>
      </c>
      <c r="Q6867">
        <v>247600</v>
      </c>
      <c r="R6867">
        <v>310800</v>
      </c>
      <c r="S6867" s="2">
        <v>3000</v>
      </c>
      <c r="T6867">
        <v>2220</v>
      </c>
      <c r="U6867">
        <v>0.75</v>
      </c>
      <c r="V6867">
        <v>0.74</v>
      </c>
      <c r="W6867">
        <v>0.2</v>
      </c>
      <c r="Z6867" s="4" t="s">
        <v>46</v>
      </c>
      <c r="AA6867" t="s">
        <v>120</v>
      </c>
      <c r="AB6867">
        <v>46132</v>
      </c>
      <c r="AG6867">
        <v>0</v>
      </c>
      <c r="AH6867">
        <v>3000</v>
      </c>
      <c r="AM6867" t="str">
        <f>SUBSTITUTE(Tabla_lineas[[#This Row],[Codigo Liname]]," ","")</f>
        <v>P0109</v>
      </c>
    </row>
    <row r="6868" spans="1:39" customFormat="1" x14ac:dyDescent="0.25">
      <c r="A6868" s="2">
        <v>561</v>
      </c>
      <c r="B6868" t="s">
        <v>1173</v>
      </c>
      <c r="C6868">
        <f t="shared" si="107"/>
        <v>1643135</v>
      </c>
      <c r="D6868">
        <v>42160</v>
      </c>
      <c r="E6868" t="s">
        <v>92</v>
      </c>
      <c r="F6868">
        <v>4.72</v>
      </c>
      <c r="G6868">
        <v>4.72</v>
      </c>
      <c r="H6868" t="s">
        <v>93</v>
      </c>
      <c r="I6868" s="2">
        <v>5.27</v>
      </c>
      <c r="J6868" t="s">
        <v>94</v>
      </c>
      <c r="K6868" t="s">
        <v>95</v>
      </c>
      <c r="L6868" s="3" t="str">
        <f>+INDEX([1]!TABLA_MAESTRO_DE_ARTICULO[SubGroupName],MATCH(Tabla_lineas[[#This Row],[CODIGO SAP]],[1]!TABLA_MAESTRO_DE_ARTICULO[ItemCode],0))</f>
        <v>OVULO VAGINAL</v>
      </c>
      <c r="M6868" t="s">
        <v>96</v>
      </c>
      <c r="N6868">
        <v>43</v>
      </c>
      <c r="O6868" t="s">
        <v>97</v>
      </c>
      <c r="S6868" s="2">
        <v>8000</v>
      </c>
      <c r="T6868">
        <v>37680</v>
      </c>
      <c r="U6868">
        <v>5.27</v>
      </c>
      <c r="V6868">
        <v>4.71</v>
      </c>
      <c r="W6868">
        <v>0.8</v>
      </c>
      <c r="Z6868" s="4" t="s">
        <v>46</v>
      </c>
      <c r="AA6868" t="s">
        <v>126</v>
      </c>
      <c r="AB6868">
        <v>46132</v>
      </c>
      <c r="AG6868">
        <v>0</v>
      </c>
      <c r="AH6868">
        <v>8000</v>
      </c>
      <c r="AM6868" t="str">
        <f>SUBSTITUTE(Tabla_lineas[[#This Row],[Codigo Liname]]," ","")</f>
        <v>G0104</v>
      </c>
    </row>
    <row r="6869" spans="1:39" customFormat="1" x14ac:dyDescent="0.25">
      <c r="A6869" s="2">
        <v>561</v>
      </c>
      <c r="B6869" t="s">
        <v>1173</v>
      </c>
      <c r="C6869">
        <f t="shared" si="107"/>
        <v>1643135</v>
      </c>
      <c r="D6869">
        <v>694</v>
      </c>
      <c r="E6869" t="s">
        <v>343</v>
      </c>
      <c r="F6869">
        <v>26.57</v>
      </c>
      <c r="G6869">
        <v>17.350000000000001</v>
      </c>
      <c r="H6869" t="s">
        <v>344</v>
      </c>
      <c r="I6869" s="2">
        <v>17.350000000000001</v>
      </c>
      <c r="J6869" t="s">
        <v>345</v>
      </c>
      <c r="K6869" t="s">
        <v>346</v>
      </c>
      <c r="L6869" s="3" t="str">
        <f>+INDEX([1]!TABLA_MAESTRO_DE_ARTICULO[SubGroupName],MATCH(Tabla_lineas[[#This Row],[CODIGO SAP]],[1]!TABLA_MAESTRO_DE_ARTICULO[ItemCode],0))</f>
        <v>CREMA DERMICA</v>
      </c>
      <c r="M6869" t="s">
        <v>347</v>
      </c>
      <c r="N6869">
        <v>45</v>
      </c>
      <c r="O6869" t="s">
        <v>297</v>
      </c>
      <c r="S6869" s="2">
        <v>40</v>
      </c>
      <c r="T6869">
        <v>693.6</v>
      </c>
      <c r="U6869">
        <v>17.350000000000001</v>
      </c>
      <c r="V6869">
        <v>17.34</v>
      </c>
      <c r="W6869">
        <v>5</v>
      </c>
      <c r="Z6869" s="4" t="s">
        <v>46</v>
      </c>
      <c r="AA6869" t="s">
        <v>153</v>
      </c>
      <c r="AB6869">
        <v>46096</v>
      </c>
      <c r="AG6869">
        <v>0</v>
      </c>
      <c r="AH6869">
        <v>40</v>
      </c>
      <c r="AM6869" t="str">
        <f>SUBSTITUTE(Tabla_lineas[[#This Row],[Codigo Liname]]," ","")</f>
        <v>D0104</v>
      </c>
    </row>
    <row r="6870" spans="1:39" customFormat="1" x14ac:dyDescent="0.25">
      <c r="A6870" s="2">
        <v>561</v>
      </c>
      <c r="B6870" t="s">
        <v>1173</v>
      </c>
      <c r="C6870">
        <f t="shared" si="107"/>
        <v>1643135</v>
      </c>
      <c r="D6870">
        <v>4385</v>
      </c>
      <c r="E6870" t="s">
        <v>98</v>
      </c>
      <c r="F6870">
        <v>9.4</v>
      </c>
      <c r="G6870">
        <v>8.77</v>
      </c>
      <c r="H6870" t="s">
        <v>99</v>
      </c>
      <c r="I6870" s="2">
        <v>8.77</v>
      </c>
      <c r="J6870" t="s">
        <v>100</v>
      </c>
      <c r="K6870" t="s">
        <v>101</v>
      </c>
      <c r="L6870" s="3" t="str">
        <f>+INDEX([1]!TABLA_MAESTRO_DE_ARTICULO[SubGroupName],MATCH(Tabla_lineas[[#This Row],[CODIGO SAP]],[1]!TABLA_MAESTRO_DE_ARTICULO[ItemCode],0))</f>
        <v>GOTAS</v>
      </c>
      <c r="M6870" t="s">
        <v>102</v>
      </c>
      <c r="N6870">
        <v>52</v>
      </c>
      <c r="O6870" t="s">
        <v>103</v>
      </c>
      <c r="S6870" s="2">
        <v>500</v>
      </c>
      <c r="T6870">
        <v>4380</v>
      </c>
      <c r="U6870">
        <v>8.77</v>
      </c>
      <c r="V6870">
        <v>8.76</v>
      </c>
      <c r="W6870">
        <v>3</v>
      </c>
      <c r="Z6870" s="4" t="s">
        <v>46</v>
      </c>
      <c r="AA6870" t="s">
        <v>153</v>
      </c>
      <c r="AB6870">
        <v>46132</v>
      </c>
      <c r="AG6870">
        <v>0</v>
      </c>
      <c r="AH6870">
        <v>500</v>
      </c>
      <c r="AM6870" t="str">
        <f>SUBSTITUTE(Tabla_lineas[[#This Row],[Codigo Liname]]," ","")</f>
        <v>N0210</v>
      </c>
    </row>
    <row r="6871" spans="1:39" customFormat="1" x14ac:dyDescent="0.25">
      <c r="A6871" s="2">
        <v>561</v>
      </c>
      <c r="B6871" t="s">
        <v>1173</v>
      </c>
      <c r="C6871">
        <f t="shared" si="107"/>
        <v>1643135</v>
      </c>
      <c r="D6871">
        <v>6970</v>
      </c>
      <c r="E6871" t="s">
        <v>353</v>
      </c>
      <c r="F6871">
        <v>11.88</v>
      </c>
      <c r="G6871">
        <v>11.88</v>
      </c>
      <c r="H6871" t="s">
        <v>354</v>
      </c>
      <c r="I6871" s="2">
        <v>13.94</v>
      </c>
      <c r="J6871" t="s">
        <v>355</v>
      </c>
      <c r="K6871" t="s">
        <v>356</v>
      </c>
      <c r="L6871" s="3" t="str">
        <f>+INDEX([1]!TABLA_MAESTRO_DE_ARTICULO[SubGroupName],MATCH(Tabla_lineas[[#This Row],[CODIGO SAP]],[1]!TABLA_MAESTRO_DE_ARTICULO[ItemCode],0))</f>
        <v>JARABE</v>
      </c>
      <c r="M6871" t="s">
        <v>357</v>
      </c>
      <c r="N6871">
        <v>51</v>
      </c>
      <c r="O6871" t="s">
        <v>181</v>
      </c>
      <c r="S6871" s="2">
        <v>500</v>
      </c>
      <c r="T6871">
        <v>5935</v>
      </c>
      <c r="U6871">
        <v>13.94</v>
      </c>
      <c r="V6871">
        <v>11.87</v>
      </c>
      <c r="W6871">
        <v>5.5</v>
      </c>
      <c r="Z6871" s="4" t="s">
        <v>53</v>
      </c>
      <c r="AA6871" t="s">
        <v>153</v>
      </c>
      <c r="AB6871">
        <v>46096</v>
      </c>
      <c r="AG6871">
        <v>0</v>
      </c>
      <c r="AH6871">
        <v>500</v>
      </c>
      <c r="AM6871" t="str">
        <f>SUBSTITUTE(Tabla_lineas[[#This Row],[Codigo Liname]]," ","")</f>
        <v>N0209</v>
      </c>
    </row>
    <row r="6872" spans="1:39" customFormat="1" x14ac:dyDescent="0.25">
      <c r="A6872" s="2">
        <v>561</v>
      </c>
      <c r="B6872" t="s">
        <v>1173</v>
      </c>
      <c r="C6872">
        <f t="shared" si="107"/>
        <v>1643135</v>
      </c>
      <c r="D6872">
        <v>10000</v>
      </c>
      <c r="E6872" t="s">
        <v>104</v>
      </c>
      <c r="F6872">
        <v>0.3</v>
      </c>
      <c r="G6872">
        <v>0.25</v>
      </c>
      <c r="H6872" t="s">
        <v>105</v>
      </c>
      <c r="I6872" s="2">
        <v>0.25</v>
      </c>
      <c r="J6872" t="s">
        <v>106</v>
      </c>
      <c r="K6872" t="s">
        <v>107</v>
      </c>
      <c r="L6872" s="3" t="str">
        <f>+INDEX([1]!TABLA_MAESTRO_DE_ARTICULO[SubGroupName],MATCH(Tabla_lineas[[#This Row],[CODIGO SAP]],[1]!TABLA_MAESTRO_DE_ARTICULO[ItemCode],0))</f>
        <v>COMPRIMIDO</v>
      </c>
      <c r="M6872" t="s">
        <v>108</v>
      </c>
      <c r="N6872">
        <v>50</v>
      </c>
      <c r="O6872" t="s">
        <v>45</v>
      </c>
      <c r="S6872" s="2">
        <v>40000</v>
      </c>
      <c r="T6872">
        <v>9600</v>
      </c>
      <c r="U6872">
        <v>0.25</v>
      </c>
      <c r="V6872">
        <v>0.24</v>
      </c>
      <c r="W6872">
        <v>0.12</v>
      </c>
      <c r="Z6872" s="4" t="s">
        <v>46</v>
      </c>
      <c r="AA6872" t="s">
        <v>126</v>
      </c>
      <c r="AB6872">
        <v>46132</v>
      </c>
      <c r="AG6872">
        <v>0</v>
      </c>
      <c r="AH6872">
        <v>40000</v>
      </c>
      <c r="AM6872" t="str">
        <f>SUBSTITUTE(Tabla_lineas[[#This Row],[Codigo Liname]]," ","")</f>
        <v>N0208</v>
      </c>
    </row>
    <row r="6873" spans="1:39" customFormat="1" x14ac:dyDescent="0.25">
      <c r="A6873" s="2">
        <v>561</v>
      </c>
      <c r="B6873" t="s">
        <v>1173</v>
      </c>
      <c r="C6873">
        <f t="shared" si="107"/>
        <v>1643135</v>
      </c>
      <c r="D6873">
        <v>3080</v>
      </c>
      <c r="E6873" t="s">
        <v>374</v>
      </c>
      <c r="F6873">
        <v>2.0699999999999998</v>
      </c>
      <c r="G6873">
        <v>1.4</v>
      </c>
      <c r="H6873" t="s">
        <v>375</v>
      </c>
      <c r="I6873" s="2">
        <v>1.4</v>
      </c>
      <c r="J6873" t="s">
        <v>376</v>
      </c>
      <c r="K6873" t="s">
        <v>377</v>
      </c>
      <c r="L6873" s="3" t="str">
        <f>+INDEX([1]!TABLA_MAESTRO_DE_ARTICULO[SubGroupName],MATCH(Tabla_lineas[[#This Row],[CODIGO SAP]],[1]!TABLA_MAESTRO_DE_ARTICULO[ItemCode],0))</f>
        <v>COMPRIMIDO</v>
      </c>
      <c r="M6873" t="s">
        <v>378</v>
      </c>
      <c r="N6873">
        <v>53</v>
      </c>
      <c r="O6873" t="s">
        <v>45</v>
      </c>
      <c r="S6873" s="2">
        <v>2200</v>
      </c>
      <c r="T6873">
        <v>3058</v>
      </c>
      <c r="U6873">
        <v>1.4</v>
      </c>
      <c r="V6873">
        <v>1.39</v>
      </c>
      <c r="W6873">
        <v>0.25</v>
      </c>
      <c r="Z6873" s="4" t="s">
        <v>46</v>
      </c>
      <c r="AA6873" t="s">
        <v>120</v>
      </c>
      <c r="AB6873">
        <v>46132</v>
      </c>
      <c r="AG6873">
        <v>0</v>
      </c>
      <c r="AH6873">
        <v>2200</v>
      </c>
      <c r="AM6873" t="str">
        <f>SUBSTITUTE(Tabla_lineas[[#This Row],[Codigo Liname]]," ","")</f>
        <v>H0209</v>
      </c>
    </row>
    <row r="6874" spans="1:39" customFormat="1" x14ac:dyDescent="0.25">
      <c r="A6874" s="2">
        <v>561</v>
      </c>
      <c r="B6874" t="s">
        <v>1173</v>
      </c>
      <c r="C6874">
        <f t="shared" si="107"/>
        <v>1643135</v>
      </c>
      <c r="D6874">
        <v>2053</v>
      </c>
      <c r="E6874" t="s">
        <v>725</v>
      </c>
      <c r="F6874">
        <v>67.52</v>
      </c>
      <c r="G6874">
        <v>41.06</v>
      </c>
      <c r="H6874" t="s">
        <v>726</v>
      </c>
      <c r="I6874" s="2">
        <v>41.06</v>
      </c>
      <c r="J6874" t="s">
        <v>727</v>
      </c>
      <c r="K6874" t="s">
        <v>728</v>
      </c>
      <c r="L6874" s="3" t="str">
        <f>+INDEX([1]!TABLA_MAESTRO_DE_ARTICULO[SubGroupName],MATCH(Tabla_lineas[[#This Row],[CODIGO SAP]],[1]!TABLA_MAESTRO_DE_ARTICULO[ItemCode],0))</f>
        <v>POLVO PARA SUSPENSION</v>
      </c>
      <c r="M6874" t="s">
        <v>729</v>
      </c>
      <c r="N6874">
        <v>47</v>
      </c>
      <c r="O6874" t="s">
        <v>730</v>
      </c>
      <c r="S6874" s="2">
        <v>50</v>
      </c>
      <c r="T6874">
        <v>2052.5</v>
      </c>
      <c r="U6874">
        <v>41.06</v>
      </c>
      <c r="V6874">
        <v>41.05</v>
      </c>
      <c r="W6874">
        <v>10</v>
      </c>
      <c r="Z6874" s="4" t="s">
        <v>46</v>
      </c>
      <c r="AA6874" t="s">
        <v>153</v>
      </c>
      <c r="AB6874">
        <v>46132</v>
      </c>
      <c r="AG6874">
        <v>0</v>
      </c>
      <c r="AH6874">
        <v>50</v>
      </c>
      <c r="AM6874" t="str">
        <f>SUBSTITUTE(Tabla_lineas[[#This Row],[Codigo Liname]]," ","")</f>
        <v>P0126</v>
      </c>
    </row>
    <row r="6875" spans="1:39" customFormat="1" x14ac:dyDescent="0.25">
      <c r="A6875" s="2">
        <v>561</v>
      </c>
      <c r="B6875" t="s">
        <v>1173</v>
      </c>
      <c r="C6875">
        <f t="shared" si="107"/>
        <v>1643135</v>
      </c>
      <c r="D6875">
        <v>3175</v>
      </c>
      <c r="E6875" t="s">
        <v>384</v>
      </c>
      <c r="F6875">
        <v>9.6</v>
      </c>
      <c r="G6875">
        <v>6.35</v>
      </c>
      <c r="H6875" t="s">
        <v>385</v>
      </c>
      <c r="I6875" s="2">
        <v>6.35</v>
      </c>
      <c r="J6875" t="s">
        <v>386</v>
      </c>
      <c r="K6875" t="s">
        <v>387</v>
      </c>
      <c r="L6875" s="3" t="str">
        <f>+INDEX([1]!TABLA_MAESTRO_DE_ARTICULO[SubGroupName],MATCH(Tabla_lineas[[#This Row],[CODIGO SAP]],[1]!TABLA_MAESTRO_DE_ARTICULO[ItemCode],0))</f>
        <v>COMPRIMIDO</v>
      </c>
      <c r="M6875" t="s">
        <v>388</v>
      </c>
      <c r="N6875">
        <v>46</v>
      </c>
      <c r="O6875" t="s">
        <v>389</v>
      </c>
      <c r="S6875" s="2">
        <v>500</v>
      </c>
      <c r="T6875">
        <v>3170</v>
      </c>
      <c r="U6875">
        <v>6.35</v>
      </c>
      <c r="V6875">
        <v>6.34</v>
      </c>
      <c r="W6875">
        <v>1.2</v>
      </c>
      <c r="Z6875" s="4" t="s">
        <v>46</v>
      </c>
      <c r="AA6875" t="s">
        <v>126</v>
      </c>
      <c r="AB6875">
        <v>46132</v>
      </c>
      <c r="AG6875">
        <v>0</v>
      </c>
      <c r="AH6875">
        <v>500</v>
      </c>
      <c r="AM6875" t="str">
        <f>SUBSTITUTE(Tabla_lineas[[#This Row],[Codigo Liname]]," ","")</f>
        <v>P0111</v>
      </c>
    </row>
    <row r="6876" spans="1:39" customFormat="1" x14ac:dyDescent="0.25">
      <c r="A6876" s="2">
        <v>561</v>
      </c>
      <c r="B6876" t="s">
        <v>1173</v>
      </c>
      <c r="C6876">
        <f t="shared" si="107"/>
        <v>1643135</v>
      </c>
      <c r="D6876">
        <v>7196.9999999999991</v>
      </c>
      <c r="E6876" t="s">
        <v>395</v>
      </c>
      <c r="F6876">
        <v>39.200000000000003</v>
      </c>
      <c r="G6876">
        <v>23.99</v>
      </c>
      <c r="H6876" t="s">
        <v>396</v>
      </c>
      <c r="I6876" s="2">
        <v>23.99</v>
      </c>
      <c r="J6876" t="s">
        <v>397</v>
      </c>
      <c r="K6876" t="s">
        <v>398</v>
      </c>
      <c r="L6876" s="3" t="str">
        <f>+INDEX([1]!TABLA_MAESTRO_DE_ARTICULO[SubGroupName],MATCH(Tabla_lineas[[#This Row],[CODIGO SAP]],[1]!TABLA_MAESTRO_DE_ARTICULO[ItemCode],0))</f>
        <v>JARABE</v>
      </c>
      <c r="M6876" t="s">
        <v>399</v>
      </c>
      <c r="N6876">
        <v>55</v>
      </c>
      <c r="O6876" t="s">
        <v>400</v>
      </c>
      <c r="S6876" s="2">
        <v>300</v>
      </c>
      <c r="T6876">
        <v>7194</v>
      </c>
      <c r="U6876">
        <v>23.99</v>
      </c>
      <c r="V6876">
        <v>23.98</v>
      </c>
      <c r="W6876">
        <v>5</v>
      </c>
      <c r="Z6876" s="4" t="s">
        <v>46</v>
      </c>
      <c r="AA6876" t="s">
        <v>153</v>
      </c>
      <c r="AB6876">
        <v>46096</v>
      </c>
      <c r="AG6876">
        <v>0</v>
      </c>
      <c r="AH6876">
        <v>300</v>
      </c>
      <c r="AM6876" t="str">
        <f>SUBSTITUTE(Tabla_lineas[[#This Row],[Codigo Liname]]," ","")</f>
        <v>A1205</v>
      </c>
    </row>
    <row r="6877" spans="1:39" customFormat="1" x14ac:dyDescent="0.25">
      <c r="A6877" s="2">
        <v>563</v>
      </c>
      <c r="B6877" t="s">
        <v>1174</v>
      </c>
      <c r="C6877">
        <f t="shared" si="107"/>
        <v>1642866</v>
      </c>
      <c r="D6877">
        <v>16520</v>
      </c>
      <c r="E6877" t="s">
        <v>545</v>
      </c>
      <c r="F6877">
        <v>11.7</v>
      </c>
      <c r="G6877">
        <v>8.26</v>
      </c>
      <c r="H6877" t="s">
        <v>546</v>
      </c>
      <c r="I6877" s="2">
        <v>8.26</v>
      </c>
      <c r="J6877" t="s">
        <v>547</v>
      </c>
      <c r="K6877" t="s">
        <v>548</v>
      </c>
      <c r="L6877" s="3" t="str">
        <f>+INDEX([1]!TABLA_MAESTRO_DE_ARTICULO[SubGroupName],MATCH(Tabla_lineas[[#This Row],[CODIGO SAP]],[1]!TABLA_MAESTRO_DE_ARTICULO[ItemCode],0))</f>
        <v>GOTAS</v>
      </c>
      <c r="M6877" t="s">
        <v>549</v>
      </c>
      <c r="N6877">
        <v>9</v>
      </c>
      <c r="O6877" t="s">
        <v>550</v>
      </c>
      <c r="S6877" s="2">
        <v>2000</v>
      </c>
      <c r="T6877">
        <v>16500</v>
      </c>
      <c r="U6877">
        <v>8.26</v>
      </c>
      <c r="V6877">
        <v>8.25</v>
      </c>
      <c r="W6877">
        <v>3.8</v>
      </c>
      <c r="Z6877" s="4" t="s">
        <v>53</v>
      </c>
      <c r="AA6877" t="s">
        <v>153</v>
      </c>
      <c r="AB6877">
        <v>46132</v>
      </c>
      <c r="AG6877">
        <v>0</v>
      </c>
      <c r="AH6877">
        <v>2000</v>
      </c>
      <c r="AM6877" t="str">
        <f>SUBSTITUTE(Tabla_lineas[[#This Row],[Codigo Liname]]," ","")</f>
        <v>B0309</v>
      </c>
    </row>
    <row r="6878" spans="1:39" customFormat="1" x14ac:dyDescent="0.25">
      <c r="A6878" s="2">
        <v>563</v>
      </c>
      <c r="B6878" t="s">
        <v>1174</v>
      </c>
      <c r="C6878">
        <f t="shared" si="107"/>
        <v>1642866</v>
      </c>
      <c r="D6878">
        <v>7807.5000000000018</v>
      </c>
      <c r="E6878" t="s">
        <v>343</v>
      </c>
      <c r="F6878">
        <v>26.57</v>
      </c>
      <c r="G6878">
        <v>17.350000000000001</v>
      </c>
      <c r="H6878" t="s">
        <v>344</v>
      </c>
      <c r="I6878" s="2">
        <v>17.350000000000001</v>
      </c>
      <c r="J6878" t="s">
        <v>345</v>
      </c>
      <c r="K6878" t="s">
        <v>346</v>
      </c>
      <c r="L6878" s="3" t="str">
        <f>+INDEX([1]!TABLA_MAESTRO_DE_ARTICULO[SubGroupName],MATCH(Tabla_lineas[[#This Row],[CODIGO SAP]],[1]!TABLA_MAESTRO_DE_ARTICULO[ItemCode],0))</f>
        <v>CREMA DERMICA</v>
      </c>
      <c r="M6878" t="s">
        <v>347</v>
      </c>
      <c r="N6878">
        <v>14</v>
      </c>
      <c r="O6878" t="s">
        <v>297</v>
      </c>
      <c r="S6878" s="2">
        <v>450</v>
      </c>
      <c r="T6878">
        <v>7803</v>
      </c>
      <c r="U6878">
        <v>17.350000000000001</v>
      </c>
      <c r="V6878">
        <v>17.34</v>
      </c>
      <c r="W6878">
        <v>5</v>
      </c>
      <c r="Z6878" s="4" t="s">
        <v>46</v>
      </c>
      <c r="AA6878" t="s">
        <v>153</v>
      </c>
      <c r="AB6878">
        <v>46096</v>
      </c>
      <c r="AG6878">
        <v>0</v>
      </c>
      <c r="AH6878">
        <v>450</v>
      </c>
      <c r="AM6878" t="str">
        <f>SUBSTITUTE(Tabla_lineas[[#This Row],[Codigo Liname]]," ","")</f>
        <v>D0104</v>
      </c>
    </row>
    <row r="6879" spans="1:39" customFormat="1" x14ac:dyDescent="0.25">
      <c r="A6879" s="2">
        <v>564</v>
      </c>
      <c r="B6879" t="s">
        <v>1175</v>
      </c>
      <c r="C6879">
        <f t="shared" si="107"/>
        <v>1642885</v>
      </c>
      <c r="D6879">
        <v>21360</v>
      </c>
      <c r="E6879" t="s">
        <v>600</v>
      </c>
      <c r="F6879">
        <v>1.43</v>
      </c>
      <c r="G6879">
        <v>0.89</v>
      </c>
      <c r="H6879" t="s">
        <v>601</v>
      </c>
      <c r="I6879" s="2">
        <v>0.89</v>
      </c>
      <c r="J6879" t="s">
        <v>602</v>
      </c>
      <c r="K6879" t="s">
        <v>603</v>
      </c>
      <c r="L6879" s="3" t="str">
        <f>+INDEX([1]!TABLA_MAESTRO_DE_ARTICULO[SubGroupName],MATCH(Tabla_lineas[[#This Row],[CODIGO SAP]],[1]!TABLA_MAESTRO_DE_ARTICULO[ItemCode],0))</f>
        <v>COMPRIMIDO</v>
      </c>
      <c r="M6879" t="s">
        <v>604</v>
      </c>
      <c r="N6879">
        <v>20</v>
      </c>
      <c r="O6879" t="s">
        <v>45</v>
      </c>
      <c r="S6879" s="2">
        <v>24000</v>
      </c>
      <c r="T6879">
        <v>21120</v>
      </c>
      <c r="U6879">
        <v>0.89</v>
      </c>
      <c r="V6879">
        <v>0.88</v>
      </c>
      <c r="W6879">
        <v>0.2</v>
      </c>
      <c r="Z6879" s="4" t="s">
        <v>46</v>
      </c>
      <c r="AA6879" t="s">
        <v>126</v>
      </c>
      <c r="AB6879">
        <v>46132</v>
      </c>
      <c r="AG6879">
        <v>0</v>
      </c>
      <c r="AH6879">
        <v>24000</v>
      </c>
      <c r="AM6879" t="str">
        <f>SUBSTITUTE(Tabla_lineas[[#This Row],[Codigo Liname]]," ","")</f>
        <v>C0701</v>
      </c>
    </row>
    <row r="6880" spans="1:39" customFormat="1" x14ac:dyDescent="0.25">
      <c r="A6880" s="2">
        <v>564</v>
      </c>
      <c r="B6880" t="s">
        <v>1175</v>
      </c>
      <c r="C6880">
        <f t="shared" si="107"/>
        <v>1642885</v>
      </c>
      <c r="D6880">
        <v>20871</v>
      </c>
      <c r="E6880" t="s">
        <v>271</v>
      </c>
      <c r="F6880">
        <v>5.89</v>
      </c>
      <c r="G6880">
        <v>5.89</v>
      </c>
      <c r="H6880" t="s">
        <v>272</v>
      </c>
      <c r="I6880" s="2">
        <v>7.73</v>
      </c>
      <c r="J6880" t="s">
        <v>273</v>
      </c>
      <c r="K6880" t="s">
        <v>274</v>
      </c>
      <c r="L6880" s="3" t="str">
        <f>+INDEX([1]!TABLA_MAESTRO_DE_ARTICULO[SubGroupName],MATCH(Tabla_lineas[[#This Row],[CODIGO SAP]],[1]!TABLA_MAESTRO_DE_ARTICULO[ItemCode],0))</f>
        <v>CAPSULA DURA</v>
      </c>
      <c r="M6880" t="s">
        <v>275</v>
      </c>
      <c r="N6880">
        <v>2</v>
      </c>
      <c r="O6880" t="s">
        <v>276</v>
      </c>
      <c r="S6880" s="2">
        <v>2700</v>
      </c>
      <c r="T6880">
        <v>15876</v>
      </c>
      <c r="U6880">
        <v>7.73</v>
      </c>
      <c r="V6880">
        <v>5.88</v>
      </c>
      <c r="W6880">
        <v>0.9</v>
      </c>
      <c r="Z6880" s="4" t="s">
        <v>46</v>
      </c>
      <c r="AA6880" t="s">
        <v>126</v>
      </c>
      <c r="AB6880">
        <v>46132</v>
      </c>
      <c r="AG6880">
        <v>0</v>
      </c>
      <c r="AH6880">
        <v>2700</v>
      </c>
      <c r="AM6880" t="str">
        <f>SUBSTITUTE(Tabla_lineas[[#This Row],[Codigo Liname]]," ","")</f>
        <v>J0208</v>
      </c>
    </row>
    <row r="6881" spans="1:39" customFormat="1" x14ac:dyDescent="0.25">
      <c r="A6881" s="2">
        <v>564</v>
      </c>
      <c r="B6881" t="s">
        <v>1175</v>
      </c>
      <c r="C6881">
        <f t="shared" si="107"/>
        <v>1642885</v>
      </c>
      <c r="D6881">
        <v>21500</v>
      </c>
      <c r="E6881" t="s">
        <v>282</v>
      </c>
      <c r="F6881">
        <v>4.76</v>
      </c>
      <c r="G6881">
        <v>2.15</v>
      </c>
      <c r="H6881" t="s">
        <v>283</v>
      </c>
      <c r="I6881" s="2">
        <v>2.15</v>
      </c>
      <c r="J6881" t="s">
        <v>284</v>
      </c>
      <c r="K6881" t="s">
        <v>285</v>
      </c>
      <c r="L6881" s="3" t="str">
        <f>+INDEX([1]!TABLA_MAESTRO_DE_ARTICULO[SubGroupName],MATCH(Tabla_lineas[[#This Row],[CODIGO SAP]],[1]!TABLA_MAESTRO_DE_ARTICULO[ItemCode],0))</f>
        <v>SOLUCION INYECTABLE</v>
      </c>
      <c r="M6881" t="s">
        <v>286</v>
      </c>
      <c r="N6881">
        <v>7</v>
      </c>
      <c r="O6881" t="s">
        <v>249</v>
      </c>
      <c r="S6881" s="2">
        <v>10000</v>
      </c>
      <c r="T6881">
        <v>21400</v>
      </c>
      <c r="U6881">
        <v>2.15</v>
      </c>
      <c r="V6881">
        <v>2.14</v>
      </c>
      <c r="W6881">
        <v>0.7</v>
      </c>
      <c r="Z6881" s="4" t="s">
        <v>46</v>
      </c>
      <c r="AA6881" t="s">
        <v>126</v>
      </c>
      <c r="AB6881">
        <v>46132</v>
      </c>
      <c r="AG6881">
        <v>0</v>
      </c>
      <c r="AH6881">
        <v>10000</v>
      </c>
      <c r="AM6881" t="str">
        <f>SUBSTITUTE(Tabla_lineas[[#This Row],[Codigo Liname]]," ","")</f>
        <v>J0149</v>
      </c>
    </row>
    <row r="6882" spans="1:39" customFormat="1" x14ac:dyDescent="0.25">
      <c r="A6882" s="2">
        <v>564</v>
      </c>
      <c r="B6882" t="s">
        <v>1175</v>
      </c>
      <c r="C6882">
        <f t="shared" si="107"/>
        <v>1642885</v>
      </c>
      <c r="D6882">
        <v>41360</v>
      </c>
      <c r="E6882" t="s">
        <v>500</v>
      </c>
      <c r="F6882">
        <v>5.38</v>
      </c>
      <c r="G6882">
        <v>5.17</v>
      </c>
      <c r="H6882" t="s">
        <v>501</v>
      </c>
      <c r="I6882" s="2">
        <v>5.17</v>
      </c>
      <c r="J6882" t="s">
        <v>502</v>
      </c>
      <c r="K6882" t="s">
        <v>503</v>
      </c>
      <c r="L6882" s="3" t="str">
        <f>+INDEX([1]!TABLA_MAESTRO_DE_ARTICULO[SubGroupName],MATCH(Tabla_lineas[[#This Row],[CODIGO SAP]],[1]!TABLA_MAESTRO_DE_ARTICULO[ItemCode],0))</f>
        <v>SOLUCION INYECTABLE</v>
      </c>
      <c r="M6882" t="s">
        <v>504</v>
      </c>
      <c r="N6882">
        <v>5</v>
      </c>
      <c r="O6882" t="s">
        <v>249</v>
      </c>
      <c r="S6882" s="2">
        <v>8000</v>
      </c>
      <c r="T6882">
        <v>41280</v>
      </c>
      <c r="U6882">
        <v>5.17</v>
      </c>
      <c r="V6882">
        <v>5.16</v>
      </c>
      <c r="W6882">
        <v>1.5</v>
      </c>
      <c r="Z6882" s="4" t="s">
        <v>46</v>
      </c>
      <c r="AA6882" t="s">
        <v>126</v>
      </c>
      <c r="AB6882">
        <v>46132</v>
      </c>
      <c r="AG6882">
        <v>0</v>
      </c>
      <c r="AH6882">
        <v>8000</v>
      </c>
      <c r="AM6882" t="str">
        <f>SUBSTITUTE(Tabla_lineas[[#This Row],[Codigo Liname]]," ","")</f>
        <v>B0510</v>
      </c>
    </row>
    <row r="6883" spans="1:39" customFormat="1" x14ac:dyDescent="0.25">
      <c r="A6883" s="2">
        <v>564</v>
      </c>
      <c r="B6883" t="s">
        <v>1175</v>
      </c>
      <c r="C6883">
        <f t="shared" si="107"/>
        <v>1642885</v>
      </c>
      <c r="D6883">
        <v>6600</v>
      </c>
      <c r="E6883" t="s">
        <v>889</v>
      </c>
      <c r="F6883">
        <v>0.67</v>
      </c>
      <c r="G6883">
        <v>0.33</v>
      </c>
      <c r="H6883" t="s">
        <v>890</v>
      </c>
      <c r="I6883" s="2">
        <v>0.33</v>
      </c>
      <c r="J6883" t="s">
        <v>891</v>
      </c>
      <c r="K6883" t="s">
        <v>892</v>
      </c>
      <c r="L6883" s="3" t="str">
        <f>+INDEX([1]!TABLA_MAESTRO_DE_ARTICULO[SubGroupName],MATCH(Tabla_lineas[[#This Row],[CODIGO SAP]],[1]!TABLA_MAESTRO_DE_ARTICULO[ItemCode],0))</f>
        <v>COMPRIMIDO</v>
      </c>
      <c r="M6883" t="s">
        <v>893</v>
      </c>
      <c r="N6883">
        <v>1</v>
      </c>
      <c r="O6883" t="s">
        <v>45</v>
      </c>
      <c r="P6883">
        <v>110000</v>
      </c>
      <c r="Q6883">
        <v>485200</v>
      </c>
      <c r="R6883">
        <v>595200</v>
      </c>
      <c r="S6883" s="2">
        <v>20000</v>
      </c>
      <c r="T6883">
        <v>6400</v>
      </c>
      <c r="U6883">
        <v>0.33</v>
      </c>
      <c r="V6883">
        <v>0.32</v>
      </c>
      <c r="W6883">
        <v>0.12</v>
      </c>
      <c r="Z6883" s="4" t="s">
        <v>46</v>
      </c>
      <c r="AA6883" t="s">
        <v>153</v>
      </c>
      <c r="AB6883">
        <v>46132</v>
      </c>
      <c r="AG6883">
        <v>0</v>
      </c>
      <c r="AH6883">
        <v>20000</v>
      </c>
      <c r="AM6883" t="str">
        <f>SUBSTITUTE(Tabla_lineas[[#This Row],[Codigo Liname]]," ","")</f>
        <v>A0702</v>
      </c>
    </row>
    <row r="6884" spans="1:39" customFormat="1" x14ac:dyDescent="0.25">
      <c r="A6884" s="2">
        <v>564</v>
      </c>
      <c r="B6884" t="s">
        <v>1175</v>
      </c>
      <c r="C6884">
        <f t="shared" si="107"/>
        <v>1642885</v>
      </c>
      <c r="D6884">
        <v>5750</v>
      </c>
      <c r="E6884" t="s">
        <v>561</v>
      </c>
      <c r="F6884">
        <v>4.2</v>
      </c>
      <c r="G6884">
        <v>1.1499999999999999</v>
      </c>
      <c r="H6884" t="s">
        <v>562</v>
      </c>
      <c r="I6884" s="2">
        <v>1.1499999999999999</v>
      </c>
      <c r="J6884" t="s">
        <v>563</v>
      </c>
      <c r="K6884" t="s">
        <v>564</v>
      </c>
      <c r="L6884" s="3" t="str">
        <f>+INDEX([1]!TABLA_MAESTRO_DE_ARTICULO[SubGroupName],MATCH(Tabla_lineas[[#This Row],[CODIGO SAP]],[1]!TABLA_MAESTRO_DE_ARTICULO[ItemCode],0))</f>
        <v>OVULO VAGINAL</v>
      </c>
      <c r="M6884" t="s">
        <v>565</v>
      </c>
      <c r="N6884">
        <v>21</v>
      </c>
      <c r="O6884" t="s">
        <v>97</v>
      </c>
      <c r="S6884" s="2">
        <v>5000</v>
      </c>
      <c r="T6884">
        <v>5699.9999999999991</v>
      </c>
      <c r="U6884">
        <v>1.1499999999999999</v>
      </c>
      <c r="V6884">
        <v>1.1399999999999999</v>
      </c>
      <c r="W6884">
        <v>0.7</v>
      </c>
      <c r="Z6884" s="4" t="s">
        <v>46</v>
      </c>
      <c r="AA6884" t="s">
        <v>126</v>
      </c>
      <c r="AB6884">
        <v>46096</v>
      </c>
      <c r="AG6884">
        <v>0</v>
      </c>
      <c r="AH6884">
        <v>5000</v>
      </c>
      <c r="AM6884" t="str">
        <f>SUBSTITUTE(Tabla_lineas[[#This Row],[Codigo Liname]]," ","")</f>
        <v>G0105</v>
      </c>
    </row>
    <row r="6885" spans="1:39" customFormat="1" x14ac:dyDescent="0.25">
      <c r="A6885" s="2">
        <v>564</v>
      </c>
      <c r="B6885" t="s">
        <v>1175</v>
      </c>
      <c r="C6885">
        <f t="shared" si="107"/>
        <v>1642885</v>
      </c>
      <c r="D6885">
        <v>6139</v>
      </c>
      <c r="E6885" t="s">
        <v>98</v>
      </c>
      <c r="F6885">
        <v>9.4</v>
      </c>
      <c r="G6885">
        <v>8.77</v>
      </c>
      <c r="H6885" t="s">
        <v>99</v>
      </c>
      <c r="I6885" s="2">
        <v>8.77</v>
      </c>
      <c r="J6885" t="s">
        <v>100</v>
      </c>
      <c r="K6885" t="s">
        <v>101</v>
      </c>
      <c r="L6885" s="3" t="str">
        <f>+INDEX([1]!TABLA_MAESTRO_DE_ARTICULO[SubGroupName],MATCH(Tabla_lineas[[#This Row],[CODIGO SAP]],[1]!TABLA_MAESTRO_DE_ARTICULO[ItemCode],0))</f>
        <v>GOTAS</v>
      </c>
      <c r="M6885" t="s">
        <v>102</v>
      </c>
      <c r="N6885">
        <v>13</v>
      </c>
      <c r="O6885" t="s">
        <v>103</v>
      </c>
      <c r="S6885" s="2">
        <v>700</v>
      </c>
      <c r="T6885">
        <v>6132</v>
      </c>
      <c r="U6885">
        <v>8.77</v>
      </c>
      <c r="V6885">
        <v>8.76</v>
      </c>
      <c r="W6885">
        <v>3</v>
      </c>
      <c r="Z6885" s="4" t="s">
        <v>46</v>
      </c>
      <c r="AA6885" t="s">
        <v>153</v>
      </c>
      <c r="AB6885">
        <v>46132</v>
      </c>
      <c r="AG6885">
        <v>0</v>
      </c>
      <c r="AH6885">
        <v>700</v>
      </c>
      <c r="AM6885" t="str">
        <f>SUBSTITUTE(Tabla_lineas[[#This Row],[Codigo Liname]]," ","")</f>
        <v>N0210</v>
      </c>
    </row>
    <row r="6886" spans="1:39" customFormat="1" x14ac:dyDescent="0.25">
      <c r="A6886" s="2">
        <v>565</v>
      </c>
      <c r="B6886" t="s">
        <v>1176</v>
      </c>
      <c r="C6886">
        <f t="shared" si="107"/>
        <v>1643164</v>
      </c>
      <c r="D6886">
        <v>608650</v>
      </c>
      <c r="E6886" t="s">
        <v>277</v>
      </c>
      <c r="F6886">
        <v>4.05</v>
      </c>
      <c r="G6886">
        <v>2.59</v>
      </c>
      <c r="H6886" t="s">
        <v>278</v>
      </c>
      <c r="I6886" s="2">
        <v>2.59</v>
      </c>
      <c r="J6886" t="s">
        <v>279</v>
      </c>
      <c r="K6886" t="s">
        <v>280</v>
      </c>
      <c r="L6886" s="3" t="str">
        <f>+INDEX([1]!TABLA_MAESTRO_DE_ARTICULO[SubGroupName],MATCH(Tabla_lineas[[#This Row],[CODIGO SAP]],[1]!TABLA_MAESTRO_DE_ARTICULO[ItemCode],0))</f>
        <v>COMPRIMIDO</v>
      </c>
      <c r="M6886" t="s">
        <v>281</v>
      </c>
      <c r="N6886">
        <v>1</v>
      </c>
      <c r="O6886" t="s">
        <v>45</v>
      </c>
      <c r="S6886" s="2">
        <v>235000</v>
      </c>
      <c r="T6886">
        <v>606300</v>
      </c>
      <c r="U6886">
        <v>2.59</v>
      </c>
      <c r="V6886">
        <v>2.58</v>
      </c>
      <c r="W6886">
        <v>0.7</v>
      </c>
      <c r="Z6886" s="4" t="s">
        <v>46</v>
      </c>
      <c r="AA6886" t="s">
        <v>120</v>
      </c>
      <c r="AB6886">
        <v>46132</v>
      </c>
      <c r="AG6886">
        <v>0</v>
      </c>
      <c r="AH6886">
        <v>235000</v>
      </c>
      <c r="AM6886" t="str">
        <f>SUBSTITUTE(Tabla_lineas[[#This Row],[Codigo Liname]]," ","")</f>
        <v>C1002</v>
      </c>
    </row>
    <row r="6887" spans="1:39" customFormat="1" x14ac:dyDescent="0.25">
      <c r="A6887" s="2">
        <v>567</v>
      </c>
      <c r="B6887" t="s">
        <v>1177</v>
      </c>
      <c r="C6887">
        <f t="shared" si="107"/>
        <v>1643359</v>
      </c>
      <c r="D6887">
        <v>30520</v>
      </c>
      <c r="E6887" t="s">
        <v>308</v>
      </c>
      <c r="F6887">
        <v>5.07</v>
      </c>
      <c r="G6887">
        <v>5.07</v>
      </c>
      <c r="H6887" t="s">
        <v>309</v>
      </c>
      <c r="I6887" s="2">
        <v>10.9</v>
      </c>
      <c r="J6887" t="s">
        <v>310</v>
      </c>
      <c r="K6887" t="s">
        <v>311</v>
      </c>
      <c r="L6887" s="3" t="str">
        <f>+INDEX([1]!TABLA_MAESTRO_DE_ARTICULO[SubGroupName],MATCH(Tabla_lineas[[#This Row],[CODIGO SAP]],[1]!TABLA_MAESTRO_DE_ARTICULO[ItemCode],0))</f>
        <v>SOLUCION INYECTABLE</v>
      </c>
      <c r="M6887" t="s">
        <v>312</v>
      </c>
      <c r="N6887">
        <v>1</v>
      </c>
      <c r="O6887" t="s">
        <v>249</v>
      </c>
      <c r="S6887" s="2">
        <v>2800</v>
      </c>
      <c r="T6887">
        <v>14196</v>
      </c>
      <c r="U6887">
        <v>10.9</v>
      </c>
      <c r="V6887">
        <v>5.07</v>
      </c>
      <c r="W6887">
        <v>1</v>
      </c>
      <c r="Z6887" s="4" t="s">
        <v>46</v>
      </c>
      <c r="AA6887" t="s">
        <v>126</v>
      </c>
      <c r="AB6887">
        <v>46132</v>
      </c>
      <c r="AG6887">
        <v>0</v>
      </c>
      <c r="AH6887">
        <v>2800</v>
      </c>
      <c r="AM6887" t="str">
        <f>SUBSTITUTE(Tabla_lineas[[#This Row],[Codigo Liname]]," ","")</f>
        <v>M0109</v>
      </c>
    </row>
    <row r="6888" spans="1:39" customFormat="1" x14ac:dyDescent="0.25">
      <c r="A6888" s="2">
        <v>568</v>
      </c>
      <c r="B6888" t="s">
        <v>1178</v>
      </c>
      <c r="C6888">
        <f t="shared" si="107"/>
        <v>1643372</v>
      </c>
      <c r="D6888">
        <v>10100</v>
      </c>
      <c r="E6888" t="s">
        <v>121</v>
      </c>
      <c r="F6888">
        <v>2.0099999999999998</v>
      </c>
      <c r="G6888">
        <v>2.0099999999999998</v>
      </c>
      <c r="H6888" t="s">
        <v>122</v>
      </c>
      <c r="I6888" s="2">
        <v>2.02</v>
      </c>
      <c r="J6888" t="s">
        <v>123</v>
      </c>
      <c r="K6888" t="s">
        <v>124</v>
      </c>
      <c r="L6888" s="3" t="str">
        <f>+INDEX([1]!TABLA_MAESTRO_DE_ARTICULO[SubGroupName],MATCH(Tabla_lineas[[#This Row],[CODIGO SAP]],[1]!TABLA_MAESTRO_DE_ARTICULO[ItemCode],0))</f>
        <v>COMPRIMIDO</v>
      </c>
      <c r="M6888" t="s">
        <v>125</v>
      </c>
      <c r="N6888">
        <v>1</v>
      </c>
      <c r="O6888" t="s">
        <v>45</v>
      </c>
      <c r="S6888" s="2">
        <v>5000</v>
      </c>
      <c r="T6888">
        <v>10000</v>
      </c>
      <c r="U6888">
        <v>2.02</v>
      </c>
      <c r="V6888">
        <v>2</v>
      </c>
      <c r="W6888">
        <v>0.15</v>
      </c>
      <c r="Z6888" s="4" t="s">
        <v>53</v>
      </c>
      <c r="AA6888" t="s">
        <v>126</v>
      </c>
      <c r="AB6888">
        <v>46132</v>
      </c>
      <c r="AG6888">
        <v>0</v>
      </c>
      <c r="AH6888">
        <v>5000</v>
      </c>
      <c r="AM6888" t="str">
        <f>SUBSTITUTE(Tabla_lineas[[#This Row],[Codigo Liname]]," ","")</f>
        <v>C1001</v>
      </c>
    </row>
    <row r="6889" spans="1:39" customFormat="1" x14ac:dyDescent="0.25">
      <c r="A6889" s="2">
        <v>569</v>
      </c>
      <c r="B6889" t="s">
        <v>1179</v>
      </c>
      <c r="C6889">
        <f t="shared" si="107"/>
        <v>1643351</v>
      </c>
      <c r="D6889">
        <v>49915</v>
      </c>
      <c r="E6889" t="s">
        <v>318</v>
      </c>
      <c r="F6889">
        <v>1.26</v>
      </c>
      <c r="G6889">
        <v>1.26</v>
      </c>
      <c r="H6889" t="s">
        <v>319</v>
      </c>
      <c r="I6889" s="2">
        <v>3.35</v>
      </c>
      <c r="J6889" t="s">
        <v>320</v>
      </c>
      <c r="K6889" t="s">
        <v>321</v>
      </c>
      <c r="L6889" s="3" t="str">
        <f>+INDEX([1]!TABLA_MAESTRO_DE_ARTICULO[SubGroupName],MATCH(Tabla_lineas[[#This Row],[CODIGO SAP]],[1]!TABLA_MAESTRO_DE_ARTICULO[ItemCode],0))</f>
        <v>COMPRIMIDO</v>
      </c>
      <c r="M6889" t="s">
        <v>322</v>
      </c>
      <c r="N6889">
        <v>1</v>
      </c>
      <c r="O6889" t="s">
        <v>45</v>
      </c>
      <c r="S6889" s="2">
        <v>14900</v>
      </c>
      <c r="T6889">
        <v>18625</v>
      </c>
      <c r="U6889">
        <v>3.35</v>
      </c>
      <c r="V6889">
        <v>1.25</v>
      </c>
      <c r="W6889">
        <v>0.2</v>
      </c>
      <c r="Z6889" s="4" t="s">
        <v>46</v>
      </c>
      <c r="AA6889" t="s">
        <v>120</v>
      </c>
      <c r="AB6889">
        <v>46132</v>
      </c>
      <c r="AG6889">
        <v>0</v>
      </c>
      <c r="AH6889">
        <v>14900</v>
      </c>
      <c r="AM6889" t="str">
        <f>SUBSTITUTE(Tabla_lineas[[#This Row],[Codigo Liname]]," ","")</f>
        <v>A1004</v>
      </c>
    </row>
    <row r="6890" spans="1:39" customFormat="1" x14ac:dyDescent="0.25">
      <c r="A6890" s="2">
        <v>570</v>
      </c>
      <c r="B6890" t="s">
        <v>1180</v>
      </c>
      <c r="C6890">
        <f t="shared" si="107"/>
        <v>1643399</v>
      </c>
      <c r="D6890">
        <v>6600</v>
      </c>
      <c r="E6890" t="s">
        <v>420</v>
      </c>
      <c r="F6890">
        <v>4.96</v>
      </c>
      <c r="G6890">
        <v>4.96</v>
      </c>
      <c r="H6890" t="s">
        <v>421</v>
      </c>
      <c r="I6890" s="2">
        <v>11</v>
      </c>
      <c r="J6890" t="s">
        <v>422</v>
      </c>
      <c r="K6890" t="s">
        <v>423</v>
      </c>
      <c r="L6890" s="3" t="str">
        <f>+INDEX([1]!TABLA_MAESTRO_DE_ARTICULO[SubGroupName],MATCH(Tabla_lineas[[#This Row],[CODIGO SAP]],[1]!TABLA_MAESTRO_DE_ARTICULO[ItemCode],0))</f>
        <v>CAPSULA DURA</v>
      </c>
      <c r="M6890" t="s">
        <v>424</v>
      </c>
      <c r="N6890">
        <v>4</v>
      </c>
      <c r="O6890" t="s">
        <v>45</v>
      </c>
      <c r="S6890" s="2">
        <v>600</v>
      </c>
      <c r="T6890">
        <v>2970</v>
      </c>
      <c r="U6890">
        <v>11</v>
      </c>
      <c r="V6890">
        <v>4.95</v>
      </c>
      <c r="W6890">
        <v>1.3</v>
      </c>
      <c r="Z6890" s="4" t="s">
        <v>46</v>
      </c>
      <c r="AA6890" t="s">
        <v>120</v>
      </c>
      <c r="AB6890">
        <v>46132</v>
      </c>
      <c r="AG6890">
        <v>0</v>
      </c>
      <c r="AH6890">
        <v>600</v>
      </c>
      <c r="AM6890" t="str">
        <f>SUBSTITUTE(Tabla_lineas[[#This Row],[Codigo Liname]]," ","")</f>
        <v>J0158</v>
      </c>
    </row>
    <row r="6891" spans="1:39" customFormat="1" x14ac:dyDescent="0.25">
      <c r="A6891" s="2">
        <v>570</v>
      </c>
      <c r="B6891" t="s">
        <v>1180</v>
      </c>
      <c r="C6891">
        <f t="shared" si="107"/>
        <v>1643399</v>
      </c>
      <c r="D6891">
        <v>3600</v>
      </c>
      <c r="E6891" t="s">
        <v>203</v>
      </c>
      <c r="F6891">
        <v>1.64</v>
      </c>
      <c r="G6891">
        <v>1.64</v>
      </c>
      <c r="H6891" t="s">
        <v>204</v>
      </c>
      <c r="I6891" s="2">
        <v>3.72</v>
      </c>
      <c r="J6891" t="s">
        <v>205</v>
      </c>
      <c r="K6891" t="s">
        <v>206</v>
      </c>
      <c r="L6891" s="3" t="str">
        <f>+INDEX([1]!TABLA_MAESTRO_DE_ARTICULO[SubGroupName],MATCH(Tabla_lineas[[#This Row],[CODIGO SAP]],[1]!TABLA_MAESTRO_DE_ARTICULO[ItemCode],0))</f>
        <v>COMPRIMIDO</v>
      </c>
      <c r="M6891" t="s">
        <v>207</v>
      </c>
      <c r="N6891">
        <v>3</v>
      </c>
      <c r="O6891" t="s">
        <v>45</v>
      </c>
      <c r="S6891" s="2">
        <v>1000</v>
      </c>
      <c r="T6891">
        <v>1640</v>
      </c>
      <c r="U6891">
        <v>3.6</v>
      </c>
      <c r="V6891">
        <v>1.64</v>
      </c>
      <c r="W6891">
        <v>0.38</v>
      </c>
      <c r="Z6891" s="4" t="s">
        <v>46</v>
      </c>
      <c r="AA6891" t="s">
        <v>120</v>
      </c>
      <c r="AB6891">
        <v>46132</v>
      </c>
      <c r="AG6891">
        <v>0</v>
      </c>
      <c r="AH6891">
        <v>1000</v>
      </c>
      <c r="AM6891" t="str">
        <f>SUBSTITUTE(Tabla_lineas[[#This Row],[Codigo Liname]]," ","")</f>
        <v>J0127</v>
      </c>
    </row>
    <row r="6892" spans="1:39" customFormat="1" x14ac:dyDescent="0.25">
      <c r="A6892" s="2">
        <v>570</v>
      </c>
      <c r="B6892" t="s">
        <v>1180</v>
      </c>
      <c r="C6892">
        <f t="shared" si="107"/>
        <v>1643399</v>
      </c>
      <c r="D6892">
        <v>479.5</v>
      </c>
      <c r="E6892" t="s">
        <v>60</v>
      </c>
      <c r="F6892">
        <v>15.12</v>
      </c>
      <c r="G6892">
        <v>9.5</v>
      </c>
      <c r="H6892" t="s">
        <v>61</v>
      </c>
      <c r="I6892" s="2">
        <v>9.59</v>
      </c>
      <c r="J6892" t="s">
        <v>62</v>
      </c>
      <c r="K6892" t="s">
        <v>63</v>
      </c>
      <c r="L6892" s="3" t="str">
        <f>+INDEX([1]!TABLA_MAESTRO_DE_ARTICULO[SubGroupName],MATCH(Tabla_lineas[[#This Row],[CODIGO SAP]],[1]!TABLA_MAESTRO_DE_ARTICULO[ItemCode],0))</f>
        <v>JARABE</v>
      </c>
      <c r="M6892" t="s">
        <v>64</v>
      </c>
      <c r="N6892">
        <v>6</v>
      </c>
      <c r="O6892" t="s">
        <v>65</v>
      </c>
      <c r="S6892" s="2">
        <v>50</v>
      </c>
      <c r="T6892">
        <v>474.5</v>
      </c>
      <c r="U6892">
        <v>9.59</v>
      </c>
      <c r="V6892">
        <v>9.49</v>
      </c>
      <c r="W6892">
        <v>5</v>
      </c>
      <c r="Z6892" s="4" t="s">
        <v>46</v>
      </c>
      <c r="AA6892" t="s">
        <v>153</v>
      </c>
      <c r="AB6892">
        <v>46096</v>
      </c>
      <c r="AG6892">
        <v>0</v>
      </c>
      <c r="AH6892">
        <v>50</v>
      </c>
      <c r="AM6892" t="str">
        <f>SUBSTITUTE(Tabla_lineas[[#This Row],[Codigo Liname]]," ","")</f>
        <v>R0503</v>
      </c>
    </row>
    <row r="6893" spans="1:39" customFormat="1" x14ac:dyDescent="0.25">
      <c r="A6893" s="2">
        <v>570</v>
      </c>
      <c r="B6893" t="s">
        <v>1180</v>
      </c>
      <c r="C6893">
        <f t="shared" si="107"/>
        <v>1643399</v>
      </c>
      <c r="D6893">
        <v>8639</v>
      </c>
      <c r="E6893" t="s">
        <v>76</v>
      </c>
      <c r="F6893">
        <v>14.47</v>
      </c>
      <c r="G6893">
        <v>14.37</v>
      </c>
      <c r="H6893" t="s">
        <v>77</v>
      </c>
      <c r="I6893" s="2">
        <v>14.37</v>
      </c>
      <c r="J6893" t="s">
        <v>78</v>
      </c>
      <c r="K6893" t="s">
        <v>79</v>
      </c>
      <c r="L6893" s="3" t="str">
        <f>+INDEX([1]!TABLA_MAESTRO_DE_ARTICULO[SubGroupName],MATCH(Tabla_lineas[[#This Row],[CODIGO SAP]],[1]!TABLA_MAESTRO_DE_ARTICULO[ItemCode],0))</f>
        <v>SOLUCION INYECTABLE</v>
      </c>
      <c r="M6893" t="s">
        <v>80</v>
      </c>
      <c r="N6893">
        <v>7</v>
      </c>
      <c r="O6893" t="s">
        <v>81</v>
      </c>
      <c r="S6893" s="2">
        <v>815</v>
      </c>
      <c r="T6893">
        <v>8630.85</v>
      </c>
      <c r="U6893">
        <v>10.6</v>
      </c>
      <c r="V6893">
        <v>10.59</v>
      </c>
      <c r="W6893">
        <v>4</v>
      </c>
      <c r="Z6893" s="4" t="s">
        <v>46</v>
      </c>
      <c r="AA6893" t="s">
        <v>153</v>
      </c>
      <c r="AB6893">
        <v>46132</v>
      </c>
      <c r="AG6893">
        <v>0</v>
      </c>
      <c r="AH6893">
        <v>815</v>
      </c>
      <c r="AM6893" t="str">
        <f>SUBSTITUTE(Tabla_lineas[[#This Row],[Codigo Liname]]," ","")</f>
        <v>N0112</v>
      </c>
    </row>
    <row r="6894" spans="1:39" customFormat="1" x14ac:dyDescent="0.25">
      <c r="A6894" s="2">
        <v>571</v>
      </c>
      <c r="B6894" t="s">
        <v>1181</v>
      </c>
      <c r="C6894">
        <f t="shared" si="107"/>
        <v>1643385</v>
      </c>
      <c r="D6894">
        <v>2940</v>
      </c>
      <c r="E6894" t="s">
        <v>171</v>
      </c>
      <c r="F6894">
        <v>1.82</v>
      </c>
      <c r="G6894">
        <v>1.82</v>
      </c>
      <c r="H6894" t="s">
        <v>172</v>
      </c>
      <c r="I6894" s="2">
        <v>2.94</v>
      </c>
      <c r="J6894" t="s">
        <v>173</v>
      </c>
      <c r="K6894" t="s">
        <v>174</v>
      </c>
      <c r="L6894" s="3" t="str">
        <f>+INDEX([1]!TABLA_MAESTRO_DE_ARTICULO[SubGroupName],MATCH(Tabla_lineas[[#This Row],[CODIGO SAP]],[1]!TABLA_MAESTRO_DE_ARTICULO[ItemCode],0))</f>
        <v>COMPRIMIDO</v>
      </c>
      <c r="M6894" t="s">
        <v>175</v>
      </c>
      <c r="N6894">
        <v>2</v>
      </c>
      <c r="O6894" t="s">
        <v>45</v>
      </c>
      <c r="S6894" s="2">
        <v>1000</v>
      </c>
      <c r="T6894">
        <v>1810</v>
      </c>
      <c r="U6894">
        <v>2.94</v>
      </c>
      <c r="V6894">
        <v>1.81</v>
      </c>
      <c r="W6894">
        <v>0.7</v>
      </c>
      <c r="Z6894" s="4" t="s">
        <v>46</v>
      </c>
      <c r="AA6894" t="s">
        <v>120</v>
      </c>
      <c r="AB6894">
        <v>46132</v>
      </c>
      <c r="AG6894">
        <v>0</v>
      </c>
      <c r="AH6894">
        <v>1000</v>
      </c>
      <c r="AM6894" t="str">
        <f>SUBSTITUTE(Tabla_lineas[[#This Row],[Codigo Liname]]," ","")</f>
        <v>J0105</v>
      </c>
    </row>
    <row r="6895" spans="1:39" customFormat="1" x14ac:dyDescent="0.25">
      <c r="A6895" s="2">
        <v>571</v>
      </c>
      <c r="B6895" t="s">
        <v>1181</v>
      </c>
      <c r="C6895">
        <f t="shared" si="107"/>
        <v>1643385</v>
      </c>
      <c r="D6895">
        <v>1119</v>
      </c>
      <c r="E6895" t="s">
        <v>127</v>
      </c>
      <c r="F6895">
        <v>7.87</v>
      </c>
      <c r="G6895">
        <v>7.87</v>
      </c>
      <c r="H6895" t="s">
        <v>128</v>
      </c>
      <c r="I6895" s="2">
        <v>11.19</v>
      </c>
      <c r="J6895" t="s">
        <v>129</v>
      </c>
      <c r="K6895" t="s">
        <v>130</v>
      </c>
      <c r="L6895" s="3" t="str">
        <f>+INDEX([1]!TABLA_MAESTRO_DE_ARTICULO[SubGroupName],MATCH(Tabla_lineas[[#This Row],[CODIGO SAP]],[1]!TABLA_MAESTRO_DE_ARTICULO[ItemCode],0))</f>
        <v>COMPRIMIDO</v>
      </c>
      <c r="M6895" t="s">
        <v>131</v>
      </c>
      <c r="N6895">
        <v>3</v>
      </c>
      <c r="O6895" t="s">
        <v>132</v>
      </c>
      <c r="S6895" s="2">
        <v>100</v>
      </c>
      <c r="T6895">
        <v>786</v>
      </c>
      <c r="U6895">
        <v>11.19</v>
      </c>
      <c r="V6895">
        <v>7.86</v>
      </c>
      <c r="W6895">
        <v>1.3</v>
      </c>
      <c r="Z6895" s="4" t="s">
        <v>46</v>
      </c>
      <c r="AA6895" t="s">
        <v>126</v>
      </c>
      <c r="AB6895">
        <v>46132</v>
      </c>
      <c r="AG6895">
        <v>0</v>
      </c>
      <c r="AH6895">
        <v>100</v>
      </c>
      <c r="AM6895" t="str">
        <f>SUBSTITUTE(Tabla_lineas[[#This Row],[Codigo Liname]]," ","")</f>
        <v>J0113</v>
      </c>
    </row>
    <row r="6896" spans="1:39" customFormat="1" x14ac:dyDescent="0.25">
      <c r="A6896" s="2">
        <v>571</v>
      </c>
      <c r="B6896" t="s">
        <v>1181</v>
      </c>
      <c r="C6896">
        <f t="shared" si="107"/>
        <v>1643385</v>
      </c>
      <c r="D6896">
        <v>16500</v>
      </c>
      <c r="E6896" t="s">
        <v>420</v>
      </c>
      <c r="F6896">
        <v>4.96</v>
      </c>
      <c r="G6896">
        <v>4.96</v>
      </c>
      <c r="H6896" t="s">
        <v>421</v>
      </c>
      <c r="I6896" s="2">
        <v>11</v>
      </c>
      <c r="J6896" t="s">
        <v>422</v>
      </c>
      <c r="K6896" t="s">
        <v>423</v>
      </c>
      <c r="L6896" s="3" t="str">
        <f>+INDEX([1]!TABLA_MAESTRO_DE_ARTICULO[SubGroupName],MATCH(Tabla_lineas[[#This Row],[CODIGO SAP]],[1]!TABLA_MAESTRO_DE_ARTICULO[ItemCode],0))</f>
        <v>CAPSULA DURA</v>
      </c>
      <c r="M6896" t="s">
        <v>424</v>
      </c>
      <c r="N6896">
        <v>6</v>
      </c>
      <c r="O6896" t="s">
        <v>45</v>
      </c>
      <c r="S6896" s="2">
        <v>1500</v>
      </c>
      <c r="T6896">
        <v>7425</v>
      </c>
      <c r="U6896">
        <v>11</v>
      </c>
      <c r="V6896">
        <v>4.95</v>
      </c>
      <c r="W6896">
        <v>1.3</v>
      </c>
      <c r="Z6896" s="4" t="s">
        <v>46</v>
      </c>
      <c r="AA6896" t="s">
        <v>120</v>
      </c>
      <c r="AB6896">
        <v>46132</v>
      </c>
      <c r="AG6896">
        <v>0</v>
      </c>
      <c r="AH6896">
        <v>1500</v>
      </c>
      <c r="AM6896" t="str">
        <f>SUBSTITUTE(Tabla_lineas[[#This Row],[Codigo Liname]]," ","")</f>
        <v>J0158</v>
      </c>
    </row>
    <row r="6897" spans="1:39" customFormat="1" x14ac:dyDescent="0.25">
      <c r="A6897" s="2">
        <v>571</v>
      </c>
      <c r="B6897" t="s">
        <v>1181</v>
      </c>
      <c r="C6897">
        <f t="shared" si="107"/>
        <v>1643385</v>
      </c>
      <c r="D6897">
        <v>9300</v>
      </c>
      <c r="E6897" t="s">
        <v>203</v>
      </c>
      <c r="F6897">
        <v>1.64</v>
      </c>
      <c r="G6897">
        <v>1.64</v>
      </c>
      <c r="H6897" t="s">
        <v>204</v>
      </c>
      <c r="I6897" s="2">
        <v>3.72</v>
      </c>
      <c r="J6897" t="s">
        <v>205</v>
      </c>
      <c r="K6897" t="s">
        <v>206</v>
      </c>
      <c r="L6897" s="3" t="str">
        <f>+INDEX([1]!TABLA_MAESTRO_DE_ARTICULO[SubGroupName],MATCH(Tabla_lineas[[#This Row],[CODIGO SAP]],[1]!TABLA_MAESTRO_DE_ARTICULO[ItemCode],0))</f>
        <v>COMPRIMIDO</v>
      </c>
      <c r="M6897" t="s">
        <v>207</v>
      </c>
      <c r="N6897">
        <v>7</v>
      </c>
      <c r="O6897" t="s">
        <v>45</v>
      </c>
      <c r="S6897" s="2">
        <v>2500</v>
      </c>
      <c r="T6897">
        <v>4100</v>
      </c>
      <c r="U6897">
        <v>3.72</v>
      </c>
      <c r="V6897">
        <v>1.64</v>
      </c>
      <c r="W6897">
        <v>0.38</v>
      </c>
      <c r="Z6897" s="4" t="s">
        <v>46</v>
      </c>
      <c r="AA6897" t="s">
        <v>120</v>
      </c>
      <c r="AB6897">
        <v>46132</v>
      </c>
      <c r="AG6897">
        <v>0</v>
      </c>
      <c r="AH6897">
        <v>2500</v>
      </c>
      <c r="AM6897" t="str">
        <f>SUBSTITUTE(Tabla_lineas[[#This Row],[Codigo Liname]]," ","")</f>
        <v>J0127</v>
      </c>
    </row>
    <row r="6898" spans="1:39" customFormat="1" x14ac:dyDescent="0.25">
      <c r="A6898" s="2">
        <v>571</v>
      </c>
      <c r="B6898" t="s">
        <v>1181</v>
      </c>
      <c r="C6898">
        <f t="shared" si="107"/>
        <v>1643385</v>
      </c>
      <c r="D6898">
        <v>1140</v>
      </c>
      <c r="E6898" t="s">
        <v>449</v>
      </c>
      <c r="F6898">
        <v>4.2</v>
      </c>
      <c r="G6898">
        <v>2.2799999999999998</v>
      </c>
      <c r="H6898" t="s">
        <v>450</v>
      </c>
      <c r="I6898" s="2">
        <v>2.2799999999999998</v>
      </c>
      <c r="J6898" t="s">
        <v>451</v>
      </c>
      <c r="K6898" t="s">
        <v>452</v>
      </c>
      <c r="L6898" s="3" t="str">
        <f>+INDEX([1]!TABLA_MAESTRO_DE_ARTICULO[SubGroupName],MATCH(Tabla_lineas[[#This Row],[CODIGO SAP]],[1]!TABLA_MAESTRO_DE_ARTICULO[ItemCode],0))</f>
        <v>OVULO VAGINAL</v>
      </c>
      <c r="M6898" t="s">
        <v>453</v>
      </c>
      <c r="N6898">
        <v>8</v>
      </c>
      <c r="O6898" t="s">
        <v>97</v>
      </c>
      <c r="S6898" s="2">
        <v>500</v>
      </c>
      <c r="T6898">
        <v>1135</v>
      </c>
      <c r="U6898">
        <v>2.2799999999999998</v>
      </c>
      <c r="V6898">
        <v>2.27</v>
      </c>
      <c r="W6898">
        <v>0.7</v>
      </c>
      <c r="Z6898" s="4" t="s">
        <v>53</v>
      </c>
      <c r="AA6898" t="s">
        <v>126</v>
      </c>
      <c r="AB6898">
        <v>46132</v>
      </c>
      <c r="AG6898">
        <v>0</v>
      </c>
      <c r="AH6898">
        <v>500</v>
      </c>
      <c r="AM6898" t="str">
        <f>SUBSTITUTE(Tabla_lineas[[#This Row],[Codigo Liname]]," ","")</f>
        <v>G0102</v>
      </c>
    </row>
    <row r="6899" spans="1:39" customFormat="1" x14ac:dyDescent="0.25">
      <c r="A6899" s="2">
        <v>571</v>
      </c>
      <c r="B6899" t="s">
        <v>1181</v>
      </c>
      <c r="C6899">
        <f t="shared" si="107"/>
        <v>1643385</v>
      </c>
      <c r="D6899">
        <v>960</v>
      </c>
      <c r="E6899" t="s">
        <v>511</v>
      </c>
      <c r="F6899">
        <v>2.99</v>
      </c>
      <c r="G6899">
        <v>1.6</v>
      </c>
      <c r="H6899" t="s">
        <v>512</v>
      </c>
      <c r="I6899" s="2">
        <v>1.6</v>
      </c>
      <c r="J6899" t="s">
        <v>513</v>
      </c>
      <c r="K6899" t="s">
        <v>514</v>
      </c>
      <c r="L6899" s="3" t="str">
        <f>+INDEX([1]!TABLA_MAESTRO_DE_ARTICULO[SubGroupName],MATCH(Tabla_lineas[[#This Row],[CODIGO SAP]],[1]!TABLA_MAESTRO_DE_ARTICULO[ItemCode],0))</f>
        <v>COMPRIMIDO</v>
      </c>
      <c r="M6899" t="s">
        <v>515</v>
      </c>
      <c r="N6899">
        <v>10</v>
      </c>
      <c r="O6899" t="s">
        <v>45</v>
      </c>
      <c r="S6899" s="2">
        <v>600</v>
      </c>
      <c r="T6899">
        <v>954</v>
      </c>
      <c r="U6899">
        <v>1.6</v>
      </c>
      <c r="V6899">
        <v>1.59</v>
      </c>
      <c r="W6899">
        <v>0.9</v>
      </c>
      <c r="Z6899" s="4" t="s">
        <v>46</v>
      </c>
      <c r="AA6899" t="s">
        <v>120</v>
      </c>
      <c r="AB6899">
        <v>46132</v>
      </c>
      <c r="AG6899">
        <v>0</v>
      </c>
      <c r="AH6899">
        <v>600</v>
      </c>
      <c r="AM6899" t="str">
        <f>SUBSTITUTE(Tabla_lineas[[#This Row],[Codigo Liname]]," ","")</f>
        <v>J0145</v>
      </c>
    </row>
    <row r="6900" spans="1:39" customFormat="1" x14ac:dyDescent="0.25">
      <c r="A6900" s="2">
        <v>571</v>
      </c>
      <c r="B6900" t="s">
        <v>1181</v>
      </c>
      <c r="C6900">
        <f t="shared" si="107"/>
        <v>1643385</v>
      </c>
      <c r="D6900">
        <v>5748</v>
      </c>
      <c r="E6900" t="s">
        <v>76</v>
      </c>
      <c r="F6900">
        <v>14.47</v>
      </c>
      <c r="G6900">
        <v>14.37</v>
      </c>
      <c r="H6900" t="s">
        <v>77</v>
      </c>
      <c r="I6900" s="2">
        <v>14.37</v>
      </c>
      <c r="J6900" t="s">
        <v>78</v>
      </c>
      <c r="K6900" t="s">
        <v>79</v>
      </c>
      <c r="L6900" s="3" t="str">
        <f>+INDEX([1]!TABLA_MAESTRO_DE_ARTICULO[SubGroupName],MATCH(Tabla_lineas[[#This Row],[CODIGO SAP]],[1]!TABLA_MAESTRO_DE_ARTICULO[ItemCode],0))</f>
        <v>SOLUCION INYECTABLE</v>
      </c>
      <c r="M6900" t="s">
        <v>80</v>
      </c>
      <c r="N6900">
        <v>12</v>
      </c>
      <c r="O6900" t="s">
        <v>81</v>
      </c>
      <c r="S6900" s="2">
        <v>400</v>
      </c>
      <c r="T6900">
        <v>5744</v>
      </c>
      <c r="U6900">
        <v>14.37</v>
      </c>
      <c r="V6900">
        <v>14.36</v>
      </c>
      <c r="W6900">
        <v>4</v>
      </c>
      <c r="Z6900" s="4" t="s">
        <v>46</v>
      </c>
      <c r="AA6900" t="s">
        <v>153</v>
      </c>
      <c r="AB6900">
        <v>46132</v>
      </c>
      <c r="AG6900">
        <v>0</v>
      </c>
      <c r="AH6900">
        <v>400</v>
      </c>
      <c r="AM6900" t="str">
        <f>SUBSTITUTE(Tabla_lineas[[#This Row],[Codigo Liname]]," ","")</f>
        <v>N0112</v>
      </c>
    </row>
    <row r="6901" spans="1:39" customFormat="1" x14ac:dyDescent="0.25">
      <c r="A6901" s="2">
        <v>571</v>
      </c>
      <c r="B6901" t="s">
        <v>1181</v>
      </c>
      <c r="C6901">
        <f t="shared" si="107"/>
        <v>1643385</v>
      </c>
      <c r="D6901">
        <v>670</v>
      </c>
      <c r="E6901" t="s">
        <v>318</v>
      </c>
      <c r="F6901">
        <v>1.26</v>
      </c>
      <c r="G6901">
        <v>1.26</v>
      </c>
      <c r="H6901" t="s">
        <v>319</v>
      </c>
      <c r="I6901" s="2">
        <v>3.35</v>
      </c>
      <c r="J6901" t="s">
        <v>320</v>
      </c>
      <c r="K6901" t="s">
        <v>321</v>
      </c>
      <c r="L6901" s="3" t="str">
        <f>+INDEX([1]!TABLA_MAESTRO_DE_ARTICULO[SubGroupName],MATCH(Tabla_lineas[[#This Row],[CODIGO SAP]],[1]!TABLA_MAESTRO_DE_ARTICULO[ItemCode],0))</f>
        <v>COMPRIMIDO</v>
      </c>
      <c r="M6901" t="s">
        <v>322</v>
      </c>
      <c r="N6901">
        <v>13</v>
      </c>
      <c r="O6901" t="s">
        <v>45</v>
      </c>
      <c r="S6901" s="2">
        <v>200</v>
      </c>
      <c r="T6901">
        <v>250</v>
      </c>
      <c r="U6901">
        <v>3.35</v>
      </c>
      <c r="V6901">
        <v>1.25</v>
      </c>
      <c r="W6901">
        <v>0.2</v>
      </c>
      <c r="Z6901" s="4" t="s">
        <v>46</v>
      </c>
      <c r="AA6901" t="s">
        <v>120</v>
      </c>
      <c r="AB6901">
        <v>46132</v>
      </c>
      <c r="AG6901">
        <v>0</v>
      </c>
      <c r="AH6901">
        <v>200</v>
      </c>
      <c r="AM6901" t="str">
        <f>SUBSTITUTE(Tabla_lineas[[#This Row],[Codigo Liname]]," ","")</f>
        <v>A1004</v>
      </c>
    </row>
    <row r="6902" spans="1:39" customFormat="1" x14ac:dyDescent="0.25">
      <c r="A6902" s="2">
        <v>571</v>
      </c>
      <c r="B6902" t="s">
        <v>1181</v>
      </c>
      <c r="C6902">
        <f t="shared" si="107"/>
        <v>1643385</v>
      </c>
      <c r="D6902">
        <v>750</v>
      </c>
      <c r="E6902" t="s">
        <v>328</v>
      </c>
      <c r="F6902">
        <v>0.92</v>
      </c>
      <c r="G6902">
        <v>0.75</v>
      </c>
      <c r="H6902" t="s">
        <v>329</v>
      </c>
      <c r="I6902" s="2">
        <v>0.75</v>
      </c>
      <c r="J6902" t="s">
        <v>330</v>
      </c>
      <c r="K6902" t="s">
        <v>331</v>
      </c>
      <c r="L6902" s="3" t="str">
        <f>+INDEX([1]!TABLA_MAESTRO_DE_ARTICULO[SubGroupName],MATCH(Tabla_lineas[[#This Row],[CODIGO SAP]],[1]!TABLA_MAESTRO_DE_ARTICULO[ItemCode],0))</f>
        <v>COMPRIMIDO</v>
      </c>
      <c r="M6902" t="s">
        <v>332</v>
      </c>
      <c r="N6902">
        <v>15</v>
      </c>
      <c r="O6902" t="s">
        <v>45</v>
      </c>
      <c r="P6902">
        <v>63200</v>
      </c>
      <c r="Q6902">
        <v>247600</v>
      </c>
      <c r="R6902">
        <v>310800</v>
      </c>
      <c r="S6902" s="2">
        <v>1000</v>
      </c>
      <c r="T6902">
        <v>740</v>
      </c>
      <c r="U6902">
        <v>0.75</v>
      </c>
      <c r="V6902">
        <v>0.74</v>
      </c>
      <c r="W6902">
        <v>0.2</v>
      </c>
      <c r="Z6902" s="4" t="s">
        <v>46</v>
      </c>
      <c r="AA6902" t="s">
        <v>120</v>
      </c>
      <c r="AB6902">
        <v>46132</v>
      </c>
      <c r="AG6902">
        <v>0</v>
      </c>
      <c r="AH6902">
        <v>1000</v>
      </c>
      <c r="AM6902" t="str">
        <f>SUBSTITUTE(Tabla_lineas[[#This Row],[Codigo Liname]]," ","")</f>
        <v>P0109</v>
      </c>
    </row>
    <row r="6903" spans="1:39" customFormat="1" x14ac:dyDescent="0.25">
      <c r="A6903" s="2">
        <v>571</v>
      </c>
      <c r="B6903" t="s">
        <v>1181</v>
      </c>
      <c r="C6903">
        <f t="shared" si="107"/>
        <v>1643385</v>
      </c>
      <c r="D6903">
        <v>13174.999999999998</v>
      </c>
      <c r="E6903" t="s">
        <v>92</v>
      </c>
      <c r="F6903">
        <v>4.72</v>
      </c>
      <c r="G6903">
        <v>4.72</v>
      </c>
      <c r="H6903" t="s">
        <v>93</v>
      </c>
      <c r="I6903" s="2">
        <v>5.27</v>
      </c>
      <c r="J6903" t="s">
        <v>94</v>
      </c>
      <c r="K6903" t="s">
        <v>95</v>
      </c>
      <c r="L6903" s="3" t="str">
        <f>+INDEX([1]!TABLA_MAESTRO_DE_ARTICULO[SubGroupName],MATCH(Tabla_lineas[[#This Row],[CODIGO SAP]],[1]!TABLA_MAESTRO_DE_ARTICULO[ItemCode],0))</f>
        <v>OVULO VAGINAL</v>
      </c>
      <c r="M6903" t="s">
        <v>96</v>
      </c>
      <c r="N6903">
        <v>14</v>
      </c>
      <c r="O6903" t="s">
        <v>97</v>
      </c>
      <c r="S6903" s="2">
        <v>2500</v>
      </c>
      <c r="T6903">
        <v>11775</v>
      </c>
      <c r="U6903">
        <v>5.27</v>
      </c>
      <c r="V6903">
        <v>4.71</v>
      </c>
      <c r="W6903">
        <v>0.8</v>
      </c>
      <c r="Z6903" s="4" t="s">
        <v>46</v>
      </c>
      <c r="AA6903" t="s">
        <v>126</v>
      </c>
      <c r="AB6903">
        <v>46132</v>
      </c>
      <c r="AG6903">
        <v>0</v>
      </c>
      <c r="AH6903">
        <v>2500</v>
      </c>
      <c r="AM6903" t="str">
        <f>SUBSTITUTE(Tabla_lineas[[#This Row],[Codigo Liname]]," ","")</f>
        <v>G0104</v>
      </c>
    </row>
    <row r="6904" spans="1:39" customFormat="1" x14ac:dyDescent="0.25">
      <c r="A6904" s="2">
        <v>572</v>
      </c>
      <c r="B6904" t="s">
        <v>1182</v>
      </c>
      <c r="C6904">
        <f t="shared" si="107"/>
        <v>1643462</v>
      </c>
      <c r="D6904">
        <v>6613</v>
      </c>
      <c r="E6904" t="s">
        <v>115</v>
      </c>
      <c r="F6904">
        <v>2.5099999999999998</v>
      </c>
      <c r="G6904">
        <v>2.5099999999999998</v>
      </c>
      <c r="H6904" t="s">
        <v>116</v>
      </c>
      <c r="I6904" s="2">
        <v>3.89</v>
      </c>
      <c r="J6904" t="s">
        <v>117</v>
      </c>
      <c r="K6904" t="s">
        <v>118</v>
      </c>
      <c r="L6904" s="3" t="str">
        <f>+INDEX([1]!TABLA_MAESTRO_DE_ARTICULO[SubGroupName],MATCH(Tabla_lineas[[#This Row],[CODIGO SAP]],[1]!TABLA_MAESTRO_DE_ARTICULO[ItemCode],0))</f>
        <v>COMPRIMIDO</v>
      </c>
      <c r="M6904" t="s">
        <v>119</v>
      </c>
      <c r="N6904">
        <v>2</v>
      </c>
      <c r="O6904" t="s">
        <v>45</v>
      </c>
      <c r="S6904" s="2">
        <v>1700</v>
      </c>
      <c r="T6904">
        <v>4250</v>
      </c>
      <c r="U6904">
        <v>3.89</v>
      </c>
      <c r="V6904">
        <v>2.5</v>
      </c>
      <c r="W6904">
        <v>0.7</v>
      </c>
      <c r="Z6904" s="4" t="s">
        <v>53</v>
      </c>
      <c r="AA6904" t="s">
        <v>120</v>
      </c>
      <c r="AB6904">
        <v>46132</v>
      </c>
      <c r="AG6904">
        <v>0</v>
      </c>
      <c r="AH6904">
        <v>1700</v>
      </c>
      <c r="AM6904" t="str">
        <f>SUBSTITUTE(Tabla_lineas[[#This Row],[Codigo Liname]]," ","")</f>
        <v>J0504</v>
      </c>
    </row>
    <row r="6905" spans="1:39" customFormat="1" x14ac:dyDescent="0.25">
      <c r="A6905" s="2">
        <v>572</v>
      </c>
      <c r="B6905" t="s">
        <v>1182</v>
      </c>
      <c r="C6905">
        <f t="shared" si="107"/>
        <v>1643462</v>
      </c>
      <c r="D6905">
        <v>1797</v>
      </c>
      <c r="E6905" t="s">
        <v>155</v>
      </c>
      <c r="F6905">
        <v>28.3</v>
      </c>
      <c r="G6905">
        <v>28.3</v>
      </c>
      <c r="H6905" t="s">
        <v>156</v>
      </c>
      <c r="I6905" s="2">
        <v>29.95</v>
      </c>
      <c r="J6905" t="s">
        <v>157</v>
      </c>
      <c r="K6905" t="s">
        <v>158</v>
      </c>
      <c r="L6905" s="3" t="str">
        <f>+INDEX([1]!TABLA_MAESTRO_DE_ARTICULO[SubGroupName],MATCH(Tabla_lineas[[#This Row],[CODIGO SAP]],[1]!TABLA_MAESTRO_DE_ARTICULO[ItemCode],0))</f>
        <v>CREMA DERMICA</v>
      </c>
      <c r="M6905" t="s">
        <v>159</v>
      </c>
      <c r="N6905">
        <v>1</v>
      </c>
      <c r="O6905" t="s">
        <v>160</v>
      </c>
      <c r="S6905" s="2">
        <v>60</v>
      </c>
      <c r="T6905">
        <v>1697.4</v>
      </c>
      <c r="U6905">
        <v>29.95</v>
      </c>
      <c r="V6905">
        <v>28.29</v>
      </c>
      <c r="W6905">
        <v>5</v>
      </c>
      <c r="Z6905" s="4" t="s">
        <v>53</v>
      </c>
      <c r="AA6905" t="s">
        <v>153</v>
      </c>
      <c r="AB6905">
        <v>46132</v>
      </c>
      <c r="AG6905">
        <v>0</v>
      </c>
      <c r="AH6905">
        <v>60</v>
      </c>
      <c r="AM6905" t="str">
        <f>SUBSTITUTE(Tabla_lineas[[#This Row],[Codigo Liname]]," ","")</f>
        <v>D0603</v>
      </c>
    </row>
    <row r="6906" spans="1:39" customFormat="1" x14ac:dyDescent="0.25">
      <c r="A6906" s="2">
        <v>572</v>
      </c>
      <c r="B6906" t="s">
        <v>1182</v>
      </c>
      <c r="C6906">
        <f t="shared" si="107"/>
        <v>1643462</v>
      </c>
      <c r="D6906">
        <v>8540</v>
      </c>
      <c r="E6906" t="s">
        <v>171</v>
      </c>
      <c r="F6906">
        <v>1.82</v>
      </c>
      <c r="G6906">
        <v>1.82</v>
      </c>
      <c r="H6906" t="s">
        <v>172</v>
      </c>
      <c r="I6906" s="2">
        <v>2.94</v>
      </c>
      <c r="J6906" t="s">
        <v>173</v>
      </c>
      <c r="K6906" t="s">
        <v>174</v>
      </c>
      <c r="L6906" s="3" t="str">
        <f>+INDEX([1]!TABLA_MAESTRO_DE_ARTICULO[SubGroupName],MATCH(Tabla_lineas[[#This Row],[CODIGO SAP]],[1]!TABLA_MAESTRO_DE_ARTICULO[ItemCode],0))</f>
        <v>COMPRIMIDO</v>
      </c>
      <c r="M6906" t="s">
        <v>175</v>
      </c>
      <c r="N6906">
        <v>3</v>
      </c>
      <c r="O6906" t="s">
        <v>45</v>
      </c>
      <c r="S6906" s="2">
        <v>7000</v>
      </c>
      <c r="T6906">
        <v>8470</v>
      </c>
      <c r="U6906">
        <v>1.22</v>
      </c>
      <c r="V6906">
        <v>1.21</v>
      </c>
      <c r="W6906">
        <v>0.7</v>
      </c>
      <c r="Z6906" s="4" t="s">
        <v>46</v>
      </c>
      <c r="AA6906" t="s">
        <v>120</v>
      </c>
      <c r="AB6906">
        <v>46132</v>
      </c>
      <c r="AG6906">
        <v>0</v>
      </c>
      <c r="AH6906">
        <v>7000</v>
      </c>
      <c r="AM6906" t="str">
        <f>SUBSTITUTE(Tabla_lineas[[#This Row],[Codigo Liname]]," ","")</f>
        <v>J0105</v>
      </c>
    </row>
    <row r="6907" spans="1:39" customFormat="1" x14ac:dyDescent="0.25">
      <c r="A6907" s="2">
        <v>572</v>
      </c>
      <c r="B6907" t="s">
        <v>1182</v>
      </c>
      <c r="C6907">
        <f t="shared" si="107"/>
        <v>1643462</v>
      </c>
      <c r="D6907">
        <v>24927</v>
      </c>
      <c r="E6907" t="s">
        <v>176</v>
      </c>
      <c r="F6907">
        <v>16.7</v>
      </c>
      <c r="G6907">
        <v>16.7</v>
      </c>
      <c r="H6907" t="s">
        <v>177</v>
      </c>
      <c r="I6907" s="2">
        <v>35.61</v>
      </c>
      <c r="J6907" t="s">
        <v>178</v>
      </c>
      <c r="K6907" t="s">
        <v>179</v>
      </c>
      <c r="L6907" s="3" t="str">
        <f>+INDEX([1]!TABLA_MAESTRO_DE_ARTICULO[SubGroupName],MATCH(Tabla_lineas[[#This Row],[CODIGO SAP]],[1]!TABLA_MAESTRO_DE_ARTICULO[ItemCode],0))</f>
        <v>POLVO PARA SUSPENSION</v>
      </c>
      <c r="M6907" t="s">
        <v>180</v>
      </c>
      <c r="N6907">
        <v>5</v>
      </c>
      <c r="O6907" t="s">
        <v>181</v>
      </c>
      <c r="S6907" s="2">
        <v>700</v>
      </c>
      <c r="T6907">
        <v>11683</v>
      </c>
      <c r="U6907">
        <v>35.61</v>
      </c>
      <c r="V6907">
        <v>16.690000000000001</v>
      </c>
      <c r="W6907">
        <v>5.5</v>
      </c>
      <c r="Z6907" s="4" t="s">
        <v>46</v>
      </c>
      <c r="AA6907" t="s">
        <v>153</v>
      </c>
      <c r="AB6907">
        <v>46096</v>
      </c>
      <c r="AG6907">
        <v>0</v>
      </c>
      <c r="AH6907">
        <v>700</v>
      </c>
      <c r="AM6907" t="str">
        <f>SUBSTITUTE(Tabla_lineas[[#This Row],[Codigo Liname]]," ","")</f>
        <v>J0157</v>
      </c>
    </row>
    <row r="6908" spans="1:39" customFormat="1" x14ac:dyDescent="0.25">
      <c r="A6908" s="2">
        <v>572</v>
      </c>
      <c r="B6908" t="s">
        <v>1182</v>
      </c>
      <c r="C6908">
        <f t="shared" si="107"/>
        <v>1643462</v>
      </c>
      <c r="D6908">
        <v>12000</v>
      </c>
      <c r="E6908" t="s">
        <v>188</v>
      </c>
      <c r="F6908">
        <v>0.66</v>
      </c>
      <c r="G6908">
        <v>0.66</v>
      </c>
      <c r="H6908" t="s">
        <v>189</v>
      </c>
      <c r="I6908" s="2">
        <v>1</v>
      </c>
      <c r="J6908" t="s">
        <v>190</v>
      </c>
      <c r="K6908" t="s">
        <v>191</v>
      </c>
      <c r="L6908" s="3" t="str">
        <f>+INDEX([1]!TABLA_MAESTRO_DE_ARTICULO[SubGroupName],MATCH(Tabla_lineas[[#This Row],[CODIGO SAP]],[1]!TABLA_MAESTRO_DE_ARTICULO[ItemCode],0))</f>
        <v>COMPRIMIDO</v>
      </c>
      <c r="M6908" t="s">
        <v>192</v>
      </c>
      <c r="N6908">
        <v>6</v>
      </c>
      <c r="O6908" t="s">
        <v>45</v>
      </c>
      <c r="S6908" s="2">
        <v>12000</v>
      </c>
      <c r="T6908">
        <v>7800</v>
      </c>
      <c r="U6908">
        <v>1</v>
      </c>
      <c r="V6908">
        <v>0.65</v>
      </c>
      <c r="W6908">
        <v>0.2</v>
      </c>
      <c r="Z6908" s="4" t="s">
        <v>46</v>
      </c>
      <c r="AA6908" t="s">
        <v>153</v>
      </c>
      <c r="AB6908">
        <v>46096</v>
      </c>
      <c r="AG6908">
        <v>0</v>
      </c>
      <c r="AH6908">
        <v>12000</v>
      </c>
      <c r="AM6908" t="str">
        <f>SUBSTITUTE(Tabla_lineas[[#This Row],[Codigo Liname]]," ","")</f>
        <v>R0501</v>
      </c>
    </row>
    <row r="6909" spans="1:39" customFormat="1" x14ac:dyDescent="0.25">
      <c r="A6909" s="2">
        <v>572</v>
      </c>
      <c r="B6909" t="s">
        <v>1182</v>
      </c>
      <c r="C6909">
        <f t="shared" si="107"/>
        <v>1643462</v>
      </c>
      <c r="D6909">
        <v>655</v>
      </c>
      <c r="E6909" t="s">
        <v>133</v>
      </c>
      <c r="F6909">
        <v>0.95</v>
      </c>
      <c r="G6909">
        <v>0.95</v>
      </c>
      <c r="H6909" t="s">
        <v>134</v>
      </c>
      <c r="I6909" s="2">
        <v>1.31</v>
      </c>
      <c r="J6909" t="s">
        <v>135</v>
      </c>
      <c r="K6909" t="s">
        <v>136</v>
      </c>
      <c r="L6909" s="3" t="str">
        <f>+INDEX([1]!TABLA_MAESTRO_DE_ARTICULO[SubGroupName],MATCH(Tabla_lineas[[#This Row],[CODIGO SAP]],[1]!TABLA_MAESTRO_DE_ARTICULO[ItemCode],0))</f>
        <v>COMPRIMIDO</v>
      </c>
      <c r="M6909" t="s">
        <v>137</v>
      </c>
      <c r="N6909">
        <v>11</v>
      </c>
      <c r="O6909" t="s">
        <v>45</v>
      </c>
      <c r="P6909">
        <v>32100</v>
      </c>
      <c r="Q6909">
        <v>219600</v>
      </c>
      <c r="R6909">
        <v>251700</v>
      </c>
      <c r="S6909" s="2">
        <v>500</v>
      </c>
      <c r="T6909">
        <v>470</v>
      </c>
      <c r="U6909">
        <v>1.31</v>
      </c>
      <c r="V6909">
        <v>0.94</v>
      </c>
      <c r="W6909">
        <v>0.32</v>
      </c>
      <c r="Z6909" s="4" t="s">
        <v>53</v>
      </c>
      <c r="AA6909" t="s">
        <v>120</v>
      </c>
      <c r="AB6909">
        <v>46132</v>
      </c>
      <c r="AG6909">
        <v>0</v>
      </c>
      <c r="AH6909">
        <v>500</v>
      </c>
      <c r="AM6909" t="str">
        <f>SUBSTITUTE(Tabla_lineas[[#This Row],[Codigo Liname]]," ","")</f>
        <v>N0304</v>
      </c>
    </row>
    <row r="6910" spans="1:39" customFormat="1" x14ac:dyDescent="0.25">
      <c r="A6910" s="2">
        <v>572</v>
      </c>
      <c r="B6910" t="s">
        <v>1182</v>
      </c>
      <c r="C6910">
        <f t="shared" si="107"/>
        <v>1643462</v>
      </c>
      <c r="D6910">
        <v>33000</v>
      </c>
      <c r="E6910" t="s">
        <v>420</v>
      </c>
      <c r="F6910">
        <v>4.96</v>
      </c>
      <c r="G6910">
        <v>4.96</v>
      </c>
      <c r="H6910" t="s">
        <v>421</v>
      </c>
      <c r="I6910" s="2">
        <v>11</v>
      </c>
      <c r="J6910" t="s">
        <v>422</v>
      </c>
      <c r="K6910" t="s">
        <v>423</v>
      </c>
      <c r="L6910" s="3" t="str">
        <f>+INDEX([1]!TABLA_MAESTRO_DE_ARTICULO[SubGroupName],MATCH(Tabla_lineas[[#This Row],[CODIGO SAP]],[1]!TABLA_MAESTRO_DE_ARTICULO[ItemCode],0))</f>
        <v>CAPSULA DURA</v>
      </c>
      <c r="M6910" t="s">
        <v>424</v>
      </c>
      <c r="N6910">
        <v>12</v>
      </c>
      <c r="O6910" t="s">
        <v>45</v>
      </c>
      <c r="S6910" s="2">
        <v>3000</v>
      </c>
      <c r="T6910">
        <v>14850</v>
      </c>
      <c r="U6910">
        <v>11</v>
      </c>
      <c r="V6910">
        <v>4.95</v>
      </c>
      <c r="W6910">
        <v>1.3</v>
      </c>
      <c r="Z6910" s="4" t="s">
        <v>46</v>
      </c>
      <c r="AA6910" t="s">
        <v>120</v>
      </c>
      <c r="AB6910">
        <v>46132</v>
      </c>
      <c r="AG6910">
        <v>0</v>
      </c>
      <c r="AH6910">
        <v>3000</v>
      </c>
      <c r="AM6910" t="str">
        <f>SUBSTITUTE(Tabla_lineas[[#This Row],[Codigo Liname]]," ","")</f>
        <v>J0158</v>
      </c>
    </row>
    <row r="6911" spans="1:39" customFormat="1" x14ac:dyDescent="0.25">
      <c r="A6911" s="2">
        <v>572</v>
      </c>
      <c r="B6911" t="s">
        <v>1182</v>
      </c>
      <c r="C6911">
        <f t="shared" si="107"/>
        <v>1643462</v>
      </c>
      <c r="D6911">
        <v>18600</v>
      </c>
      <c r="E6911" t="s">
        <v>203</v>
      </c>
      <c r="F6911">
        <v>1.64</v>
      </c>
      <c r="G6911">
        <v>1.64</v>
      </c>
      <c r="H6911" t="s">
        <v>204</v>
      </c>
      <c r="I6911" s="2">
        <v>3.72</v>
      </c>
      <c r="J6911" t="s">
        <v>205</v>
      </c>
      <c r="K6911" t="s">
        <v>206</v>
      </c>
      <c r="L6911" s="3" t="str">
        <f>+INDEX([1]!TABLA_MAESTRO_DE_ARTICULO[SubGroupName],MATCH(Tabla_lineas[[#This Row],[CODIGO SAP]],[1]!TABLA_MAESTRO_DE_ARTICULO[ItemCode],0))</f>
        <v>COMPRIMIDO</v>
      </c>
      <c r="M6911" t="s">
        <v>207</v>
      </c>
      <c r="N6911">
        <v>13</v>
      </c>
      <c r="O6911" t="s">
        <v>45</v>
      </c>
      <c r="S6911" s="2">
        <v>5000</v>
      </c>
      <c r="T6911">
        <v>8200</v>
      </c>
      <c r="U6911">
        <v>3.72</v>
      </c>
      <c r="V6911">
        <v>1.64</v>
      </c>
      <c r="W6911">
        <v>0.38</v>
      </c>
      <c r="Z6911" s="4" t="s">
        <v>46</v>
      </c>
      <c r="AA6911" t="s">
        <v>120</v>
      </c>
      <c r="AB6911">
        <v>46132</v>
      </c>
      <c r="AG6911">
        <v>0</v>
      </c>
      <c r="AH6911">
        <v>5000</v>
      </c>
      <c r="AM6911" t="str">
        <f>SUBSTITUTE(Tabla_lineas[[#This Row],[Codigo Liname]]," ","")</f>
        <v>J0127</v>
      </c>
    </row>
    <row r="6912" spans="1:39" customFormat="1" x14ac:dyDescent="0.25">
      <c r="A6912" s="2">
        <v>572</v>
      </c>
      <c r="B6912" t="s">
        <v>1182</v>
      </c>
      <c r="C6912">
        <f t="shared" si="107"/>
        <v>1643462</v>
      </c>
      <c r="D6912">
        <v>1228</v>
      </c>
      <c r="E6912" t="s">
        <v>208</v>
      </c>
      <c r="F6912">
        <v>14.8</v>
      </c>
      <c r="G6912">
        <v>12.2</v>
      </c>
      <c r="H6912" t="s">
        <v>209</v>
      </c>
      <c r="I6912" s="2">
        <v>12.28</v>
      </c>
      <c r="J6912" t="s">
        <v>210</v>
      </c>
      <c r="K6912" t="s">
        <v>211</v>
      </c>
      <c r="L6912" s="3" t="str">
        <f>+INDEX([1]!TABLA_MAESTRO_DE_ARTICULO[SubGroupName],MATCH(Tabla_lineas[[#This Row],[CODIGO SAP]],[1]!TABLA_MAESTRO_DE_ARTICULO[ItemCode],0))</f>
        <v>JARABE</v>
      </c>
      <c r="M6912" t="s">
        <v>212</v>
      </c>
      <c r="N6912">
        <v>16</v>
      </c>
      <c r="O6912" t="s">
        <v>181</v>
      </c>
      <c r="S6912" s="2">
        <v>100</v>
      </c>
      <c r="T6912">
        <v>1219</v>
      </c>
      <c r="U6912">
        <v>12.28</v>
      </c>
      <c r="V6912">
        <v>12.19</v>
      </c>
      <c r="W6912">
        <v>5</v>
      </c>
      <c r="Z6912" s="4" t="s">
        <v>46</v>
      </c>
      <c r="AA6912" t="s">
        <v>153</v>
      </c>
      <c r="AB6912">
        <v>46132</v>
      </c>
      <c r="AG6912">
        <v>0</v>
      </c>
      <c r="AH6912">
        <v>100</v>
      </c>
      <c r="AM6912" t="str">
        <f>SUBSTITUTE(Tabla_lineas[[#This Row],[Codigo Liname]]," ","")</f>
        <v>R0602</v>
      </c>
    </row>
    <row r="6913" spans="1:39" customFormat="1" x14ac:dyDescent="0.25">
      <c r="A6913" s="2">
        <v>572</v>
      </c>
      <c r="B6913" t="s">
        <v>1182</v>
      </c>
      <c r="C6913">
        <f t="shared" si="107"/>
        <v>1643462</v>
      </c>
      <c r="D6913">
        <v>1800</v>
      </c>
      <c r="E6913" t="s">
        <v>213</v>
      </c>
      <c r="F6913">
        <v>0.47</v>
      </c>
      <c r="G6913">
        <v>0.45</v>
      </c>
      <c r="H6913" t="s">
        <v>214</v>
      </c>
      <c r="I6913" s="2">
        <v>0.45</v>
      </c>
      <c r="J6913" t="s">
        <v>215</v>
      </c>
      <c r="K6913" t="s">
        <v>216</v>
      </c>
      <c r="L6913" s="3" t="str">
        <f>+INDEX([1]!TABLA_MAESTRO_DE_ARTICULO[SubGroupName],MATCH(Tabla_lineas[[#This Row],[CODIGO SAP]],[1]!TABLA_MAESTRO_DE_ARTICULO[ItemCode],0))</f>
        <v>COMPRIMIDO</v>
      </c>
      <c r="M6913" t="s">
        <v>217</v>
      </c>
      <c r="N6913">
        <v>15</v>
      </c>
      <c r="O6913" t="s">
        <v>45</v>
      </c>
      <c r="S6913" s="2">
        <v>4000</v>
      </c>
      <c r="T6913">
        <v>1760</v>
      </c>
      <c r="U6913">
        <v>0.45</v>
      </c>
      <c r="V6913">
        <v>0.44</v>
      </c>
      <c r="W6913">
        <v>0.12</v>
      </c>
      <c r="Z6913" s="4" t="s">
        <v>46</v>
      </c>
      <c r="AA6913" t="s">
        <v>153</v>
      </c>
      <c r="AB6913">
        <v>46132</v>
      </c>
      <c r="AG6913">
        <v>0</v>
      </c>
      <c r="AH6913">
        <v>4000</v>
      </c>
      <c r="AM6913" t="str">
        <f>SUBSTITUTE(Tabla_lineas[[#This Row],[Codigo Liname]]," ","")</f>
        <v>R0601</v>
      </c>
    </row>
    <row r="6914" spans="1:39" customFormat="1" x14ac:dyDescent="0.25">
      <c r="A6914" s="2">
        <v>572</v>
      </c>
      <c r="B6914" t="s">
        <v>1182</v>
      </c>
      <c r="C6914">
        <f t="shared" ref="C6914:C6977" si="108">IFERROR(VALUE(RIGHT(TRIM(LEFT(B6914,SEARCH("Eco",B6914)-1)),7)),"COTI")</f>
        <v>1643462</v>
      </c>
      <c r="D6914">
        <v>1337</v>
      </c>
      <c r="E6914" t="s">
        <v>218</v>
      </c>
      <c r="F6914">
        <v>28.9</v>
      </c>
      <c r="G6914">
        <v>13.37</v>
      </c>
      <c r="H6914" t="s">
        <v>219</v>
      </c>
      <c r="I6914" s="2">
        <v>13.37</v>
      </c>
      <c r="J6914" t="s">
        <v>220</v>
      </c>
      <c r="K6914" t="s">
        <v>221</v>
      </c>
      <c r="L6914" s="3" t="str">
        <f>+INDEX([1]!TABLA_MAESTRO_DE_ARTICULO[SubGroupName],MATCH(Tabla_lineas[[#This Row],[CODIGO SAP]],[1]!TABLA_MAESTRO_DE_ARTICULO[ItemCode],0))</f>
        <v>CREMA DERMICA</v>
      </c>
      <c r="M6914" t="s">
        <v>222</v>
      </c>
      <c r="N6914">
        <v>17</v>
      </c>
      <c r="O6914" t="s">
        <v>223</v>
      </c>
      <c r="S6914" s="2">
        <v>100</v>
      </c>
      <c r="T6914">
        <v>1336</v>
      </c>
      <c r="U6914">
        <v>13.37</v>
      </c>
      <c r="V6914">
        <v>13.36</v>
      </c>
      <c r="W6914">
        <v>4.5</v>
      </c>
      <c r="Z6914" s="4" t="s">
        <v>53</v>
      </c>
      <c r="AA6914" t="s">
        <v>153</v>
      </c>
      <c r="AB6914">
        <v>46132</v>
      </c>
      <c r="AG6914">
        <v>0</v>
      </c>
      <c r="AH6914">
        <v>100</v>
      </c>
      <c r="AM6914" t="str">
        <f>SUBSTITUTE(Tabla_lineas[[#This Row],[Codigo Liname]]," ","")</f>
        <v>D0103</v>
      </c>
    </row>
    <row r="6915" spans="1:39" customFormat="1" x14ac:dyDescent="0.25">
      <c r="A6915" s="2">
        <v>572</v>
      </c>
      <c r="B6915" t="s">
        <v>1182</v>
      </c>
      <c r="C6915">
        <f t="shared" si="108"/>
        <v>1643462</v>
      </c>
      <c r="D6915">
        <v>2280</v>
      </c>
      <c r="E6915" t="s">
        <v>449</v>
      </c>
      <c r="F6915">
        <v>4.2</v>
      </c>
      <c r="G6915">
        <v>2.2799999999999998</v>
      </c>
      <c r="H6915" t="s">
        <v>450</v>
      </c>
      <c r="I6915" s="2">
        <v>2.2799999999999998</v>
      </c>
      <c r="J6915" t="s">
        <v>451</v>
      </c>
      <c r="K6915" t="s">
        <v>452</v>
      </c>
      <c r="L6915" s="3" t="str">
        <f>+INDEX([1]!TABLA_MAESTRO_DE_ARTICULO[SubGroupName],MATCH(Tabla_lineas[[#This Row],[CODIGO SAP]],[1]!TABLA_MAESTRO_DE_ARTICULO[ItemCode],0))</f>
        <v>OVULO VAGINAL</v>
      </c>
      <c r="M6915" t="s">
        <v>453</v>
      </c>
      <c r="N6915">
        <v>18</v>
      </c>
      <c r="O6915" t="s">
        <v>97</v>
      </c>
      <c r="S6915" s="2">
        <v>1000</v>
      </c>
      <c r="T6915">
        <v>2270</v>
      </c>
      <c r="U6915">
        <v>2.2799999999999998</v>
      </c>
      <c r="V6915">
        <v>2.27</v>
      </c>
      <c r="W6915">
        <v>0.7</v>
      </c>
      <c r="Z6915" s="4" t="s">
        <v>53</v>
      </c>
      <c r="AA6915" t="s">
        <v>126</v>
      </c>
      <c r="AB6915">
        <v>46132</v>
      </c>
      <c r="AG6915">
        <v>0</v>
      </c>
      <c r="AH6915">
        <v>1000</v>
      </c>
      <c r="AM6915" t="str">
        <f>SUBSTITUTE(Tabla_lineas[[#This Row],[Codigo Liname]]," ","")</f>
        <v>G0102</v>
      </c>
    </row>
    <row r="6916" spans="1:39" customFormat="1" x14ac:dyDescent="0.25">
      <c r="A6916" s="2">
        <v>572</v>
      </c>
      <c r="B6916" t="s">
        <v>1182</v>
      </c>
      <c r="C6916">
        <f t="shared" si="108"/>
        <v>1643462</v>
      </c>
      <c r="D6916">
        <v>5520</v>
      </c>
      <c r="E6916" t="s">
        <v>229</v>
      </c>
      <c r="F6916">
        <v>19.329999999999998</v>
      </c>
      <c r="G6916">
        <v>18.399999999999999</v>
      </c>
      <c r="H6916" t="s">
        <v>230</v>
      </c>
      <c r="I6916" s="2">
        <v>18.399999999999999</v>
      </c>
      <c r="J6916" t="s">
        <v>231</v>
      </c>
      <c r="K6916" t="s">
        <v>232</v>
      </c>
      <c r="L6916" s="3" t="str">
        <f>+INDEX([1]!TABLA_MAESTRO_DE_ARTICULO[SubGroupName],MATCH(Tabla_lineas[[#This Row],[CODIGO SAP]],[1]!TABLA_MAESTRO_DE_ARTICULO[ItemCode],0))</f>
        <v>SUSPENSION</v>
      </c>
      <c r="M6916" t="s">
        <v>233</v>
      </c>
      <c r="N6916">
        <v>20</v>
      </c>
      <c r="O6916" t="s">
        <v>65</v>
      </c>
      <c r="S6916" s="2">
        <v>300</v>
      </c>
      <c r="T6916">
        <v>5517</v>
      </c>
      <c r="U6916">
        <v>18.399999999999999</v>
      </c>
      <c r="V6916">
        <v>18.39</v>
      </c>
      <c r="W6916">
        <v>5.5</v>
      </c>
      <c r="Z6916" s="4" t="s">
        <v>53</v>
      </c>
      <c r="AA6916" t="s">
        <v>153</v>
      </c>
      <c r="AB6916">
        <v>46132</v>
      </c>
      <c r="AG6916">
        <v>0</v>
      </c>
      <c r="AH6916">
        <v>300</v>
      </c>
      <c r="AM6916" t="str">
        <f>SUBSTITUTE(Tabla_lineas[[#This Row],[Codigo Liname]]," ","")</f>
        <v>J0138</v>
      </c>
    </row>
    <row r="6917" spans="1:39" customFormat="1" x14ac:dyDescent="0.25">
      <c r="A6917" s="2">
        <v>572</v>
      </c>
      <c r="B6917" t="s">
        <v>1182</v>
      </c>
      <c r="C6917">
        <f t="shared" si="108"/>
        <v>1643462</v>
      </c>
      <c r="D6917">
        <v>17780</v>
      </c>
      <c r="E6917" t="s">
        <v>239</v>
      </c>
      <c r="F6917">
        <v>1.48</v>
      </c>
      <c r="G6917">
        <v>1.48</v>
      </c>
      <c r="H6917" t="s">
        <v>240</v>
      </c>
      <c r="I6917" s="2">
        <v>2.54</v>
      </c>
      <c r="J6917" t="s">
        <v>241</v>
      </c>
      <c r="K6917" t="s">
        <v>242</v>
      </c>
      <c r="L6917" s="3" t="str">
        <f>+INDEX([1]!TABLA_MAESTRO_DE_ARTICULO[SubGroupName],MATCH(Tabla_lineas[[#This Row],[CODIGO SAP]],[1]!TABLA_MAESTRO_DE_ARTICULO[ItemCode],0))</f>
        <v>COMPRIMIDO</v>
      </c>
      <c r="M6917" t="s">
        <v>243</v>
      </c>
      <c r="N6917">
        <v>19</v>
      </c>
      <c r="O6917" t="s">
        <v>45</v>
      </c>
      <c r="S6917" s="2">
        <v>7000</v>
      </c>
      <c r="T6917">
        <v>10290</v>
      </c>
      <c r="U6917">
        <v>2.54</v>
      </c>
      <c r="V6917">
        <v>1.47</v>
      </c>
      <c r="W6917">
        <v>0.4</v>
      </c>
      <c r="Z6917" s="4" t="s">
        <v>46</v>
      </c>
      <c r="AA6917" t="s">
        <v>120</v>
      </c>
      <c r="AB6917">
        <v>46132</v>
      </c>
      <c r="AG6917">
        <v>0</v>
      </c>
      <c r="AH6917">
        <v>7000</v>
      </c>
      <c r="AM6917" t="str">
        <f>SUBSTITUTE(Tabla_lineas[[#This Row],[Codigo Liname]]," ","")</f>
        <v>J0137</v>
      </c>
    </row>
    <row r="6918" spans="1:39" customFormat="1" x14ac:dyDescent="0.25">
      <c r="A6918" s="2">
        <v>572</v>
      </c>
      <c r="B6918" t="s">
        <v>1182</v>
      </c>
      <c r="C6918">
        <f t="shared" si="108"/>
        <v>1643462</v>
      </c>
      <c r="D6918">
        <v>34850</v>
      </c>
      <c r="E6918" t="s">
        <v>244</v>
      </c>
      <c r="F6918">
        <v>4.03</v>
      </c>
      <c r="G6918">
        <v>4.03</v>
      </c>
      <c r="H6918" t="s">
        <v>245</v>
      </c>
      <c r="I6918" s="2">
        <v>6.97</v>
      </c>
      <c r="J6918" t="s">
        <v>246</v>
      </c>
      <c r="K6918" t="s">
        <v>247</v>
      </c>
      <c r="L6918" s="3" t="str">
        <f>+INDEX([1]!TABLA_MAESTRO_DE_ARTICULO[SubGroupName],MATCH(Tabla_lineas[[#This Row],[CODIGO SAP]],[1]!TABLA_MAESTRO_DE_ARTICULO[ItemCode],0))</f>
        <v>SOLUCION INYECTABLE</v>
      </c>
      <c r="M6918" t="s">
        <v>248</v>
      </c>
      <c r="N6918">
        <v>21</v>
      </c>
      <c r="O6918" t="s">
        <v>249</v>
      </c>
      <c r="S6918" s="2">
        <v>5000</v>
      </c>
      <c r="T6918">
        <v>20099.999999999996</v>
      </c>
      <c r="U6918">
        <v>6.97</v>
      </c>
      <c r="V6918">
        <v>4.0199999999999996</v>
      </c>
      <c r="W6918">
        <v>0.7</v>
      </c>
      <c r="Z6918" s="4" t="s">
        <v>46</v>
      </c>
      <c r="AA6918" t="s">
        <v>126</v>
      </c>
      <c r="AB6918">
        <v>46132</v>
      </c>
      <c r="AG6918">
        <v>0</v>
      </c>
      <c r="AH6918">
        <v>5000</v>
      </c>
      <c r="AM6918" t="str">
        <f>SUBSTITUTE(Tabla_lineas[[#This Row],[Codigo Liname]]," ","")</f>
        <v>H0204</v>
      </c>
    </row>
    <row r="6919" spans="1:39" customFormat="1" x14ac:dyDescent="0.25">
      <c r="A6919" s="2">
        <v>572</v>
      </c>
      <c r="B6919" t="s">
        <v>1182</v>
      </c>
      <c r="C6919">
        <f t="shared" si="108"/>
        <v>1643462</v>
      </c>
      <c r="D6919">
        <v>31452</v>
      </c>
      <c r="E6919" t="s">
        <v>250</v>
      </c>
      <c r="F6919">
        <v>24.52</v>
      </c>
      <c r="G6919">
        <v>24.5</v>
      </c>
      <c r="H6919" t="s">
        <v>251</v>
      </c>
      <c r="I6919" s="2">
        <v>26.21</v>
      </c>
      <c r="J6919" t="s">
        <v>252</v>
      </c>
      <c r="K6919" t="s">
        <v>253</v>
      </c>
      <c r="L6919" s="3" t="str">
        <f>+INDEX([1]!TABLA_MAESTRO_DE_ARTICULO[SubGroupName],MATCH(Tabla_lineas[[#This Row],[CODIGO SAP]],[1]!TABLA_MAESTRO_DE_ARTICULO[ItemCode],0))</f>
        <v>GEL</v>
      </c>
      <c r="M6919" t="s">
        <v>254</v>
      </c>
      <c r="N6919">
        <v>22</v>
      </c>
      <c r="O6919" t="s">
        <v>255</v>
      </c>
      <c r="S6919" s="2">
        <v>1200</v>
      </c>
      <c r="T6919">
        <v>29387.999999999996</v>
      </c>
      <c r="U6919">
        <v>26.21</v>
      </c>
      <c r="V6919">
        <v>24.49</v>
      </c>
      <c r="W6919">
        <v>5</v>
      </c>
      <c r="Z6919" s="4" t="s">
        <v>46</v>
      </c>
      <c r="AA6919" t="s">
        <v>153</v>
      </c>
      <c r="AB6919">
        <v>46132</v>
      </c>
      <c r="AG6919">
        <v>0</v>
      </c>
      <c r="AH6919">
        <v>1200</v>
      </c>
      <c r="AM6919" t="str">
        <f>SUBSTITUTE(Tabla_lineas[[#This Row],[Codigo Liname]]," ","")</f>
        <v>M0101</v>
      </c>
    </row>
    <row r="6920" spans="1:39" customFormat="1" x14ac:dyDescent="0.25">
      <c r="A6920" s="2">
        <v>572</v>
      </c>
      <c r="B6920" t="s">
        <v>1182</v>
      </c>
      <c r="C6920">
        <f t="shared" si="108"/>
        <v>1643462</v>
      </c>
      <c r="D6920">
        <v>3600</v>
      </c>
      <c r="E6920" t="s">
        <v>138</v>
      </c>
      <c r="F6920">
        <v>0.2</v>
      </c>
      <c r="G6920">
        <v>0.2</v>
      </c>
      <c r="H6920" t="s">
        <v>139</v>
      </c>
      <c r="I6920" s="2">
        <v>0.24</v>
      </c>
      <c r="J6920" t="s">
        <v>140</v>
      </c>
      <c r="K6920" t="s">
        <v>141</v>
      </c>
      <c r="L6920" s="3" t="str">
        <f>+INDEX([1]!TABLA_MAESTRO_DE_ARTICULO[SubGroupName],MATCH(Tabla_lineas[[#This Row],[CODIGO SAP]],[1]!TABLA_MAESTRO_DE_ARTICULO[ItemCode],0))</f>
        <v>COMPRIMIDO</v>
      </c>
      <c r="M6920" t="s">
        <v>142</v>
      </c>
      <c r="N6920">
        <v>23</v>
      </c>
      <c r="O6920" t="s">
        <v>45</v>
      </c>
      <c r="S6920" s="2">
        <v>15000</v>
      </c>
      <c r="T6920">
        <v>2850</v>
      </c>
      <c r="U6920">
        <v>0.24</v>
      </c>
      <c r="V6920">
        <v>0.19</v>
      </c>
      <c r="W6920">
        <v>0.12</v>
      </c>
      <c r="Z6920" s="4" t="s">
        <v>46</v>
      </c>
      <c r="AA6920" t="s">
        <v>126</v>
      </c>
      <c r="AB6920">
        <v>46132</v>
      </c>
      <c r="AG6920">
        <v>0</v>
      </c>
      <c r="AH6920">
        <v>15000</v>
      </c>
      <c r="AM6920" t="str">
        <f>SUBSTITUTE(Tabla_lineas[[#This Row],[Codigo Liname]]," ","")</f>
        <v>M0102</v>
      </c>
    </row>
    <row r="6921" spans="1:39" customFormat="1" x14ac:dyDescent="0.25">
      <c r="A6921" s="2">
        <v>572</v>
      </c>
      <c r="B6921" t="s">
        <v>1182</v>
      </c>
      <c r="C6921">
        <f t="shared" si="108"/>
        <v>1643462</v>
      </c>
      <c r="D6921">
        <v>11460</v>
      </c>
      <c r="E6921" t="s">
        <v>256</v>
      </c>
      <c r="F6921">
        <v>3.3</v>
      </c>
      <c r="G6921">
        <v>3.3</v>
      </c>
      <c r="H6921" t="s">
        <v>257</v>
      </c>
      <c r="I6921" s="2">
        <v>3.82</v>
      </c>
      <c r="J6921" t="s">
        <v>258</v>
      </c>
      <c r="K6921" t="s">
        <v>259</v>
      </c>
      <c r="L6921" s="3" t="str">
        <f>+INDEX([1]!TABLA_MAESTRO_DE_ARTICULO[SubGroupName],MATCH(Tabla_lineas[[#This Row],[CODIGO SAP]],[1]!TABLA_MAESTRO_DE_ARTICULO[ItemCode],0))</f>
        <v>SOLUCION INYECTABLE</v>
      </c>
      <c r="M6921" t="s">
        <v>260</v>
      </c>
      <c r="N6921">
        <v>24</v>
      </c>
      <c r="O6921" t="s">
        <v>249</v>
      </c>
      <c r="S6921" s="2">
        <v>3000</v>
      </c>
      <c r="T6921">
        <v>9870</v>
      </c>
      <c r="U6921">
        <v>3.82</v>
      </c>
      <c r="V6921">
        <v>3.29</v>
      </c>
      <c r="W6921">
        <v>0.7</v>
      </c>
      <c r="Z6921" s="4" t="s">
        <v>53</v>
      </c>
      <c r="AA6921" t="s">
        <v>153</v>
      </c>
      <c r="AB6921">
        <v>46132</v>
      </c>
      <c r="AG6921">
        <v>0</v>
      </c>
      <c r="AH6921">
        <v>3000</v>
      </c>
      <c r="AM6921" t="str">
        <f>SUBSTITUTE(Tabla_lineas[[#This Row],[Codigo Liname]]," ","")</f>
        <v>M0103</v>
      </c>
    </row>
    <row r="6922" spans="1:39" customFormat="1" x14ac:dyDescent="0.25">
      <c r="A6922" s="2">
        <v>572</v>
      </c>
      <c r="B6922" t="s">
        <v>1182</v>
      </c>
      <c r="C6922">
        <f t="shared" si="108"/>
        <v>1643462</v>
      </c>
      <c r="D6922">
        <v>23200</v>
      </c>
      <c r="E6922" t="s">
        <v>143</v>
      </c>
      <c r="F6922">
        <v>2.17</v>
      </c>
      <c r="G6922">
        <v>2.17</v>
      </c>
      <c r="H6922" t="s">
        <v>144</v>
      </c>
      <c r="I6922" s="2">
        <v>2.3199999999999998</v>
      </c>
      <c r="J6922" t="s">
        <v>145</v>
      </c>
      <c r="K6922" t="s">
        <v>146</v>
      </c>
      <c r="L6922" s="3" t="str">
        <f>+INDEX([1]!TABLA_MAESTRO_DE_ARTICULO[SubGroupName],MATCH(Tabla_lineas[[#This Row],[CODIGO SAP]],[1]!TABLA_MAESTRO_DE_ARTICULO[ItemCode],0))</f>
        <v>CAPSULA DURA</v>
      </c>
      <c r="M6922" t="s">
        <v>147</v>
      </c>
      <c r="N6922">
        <v>25</v>
      </c>
      <c r="O6922" t="s">
        <v>45</v>
      </c>
      <c r="S6922" s="2">
        <v>10000</v>
      </c>
      <c r="T6922">
        <v>21600</v>
      </c>
      <c r="U6922">
        <v>2.3199999999999998</v>
      </c>
      <c r="V6922">
        <v>2.16</v>
      </c>
      <c r="W6922">
        <v>0.8</v>
      </c>
      <c r="Z6922" s="4" t="s">
        <v>46</v>
      </c>
      <c r="AA6922" t="s">
        <v>120</v>
      </c>
      <c r="AB6922">
        <v>46132</v>
      </c>
      <c r="AG6922">
        <v>0</v>
      </c>
      <c r="AH6922">
        <v>10000</v>
      </c>
      <c r="AM6922" t="str">
        <f>SUBSTITUTE(Tabla_lineas[[#This Row],[Codigo Liname]]," ","")</f>
        <v>J0141</v>
      </c>
    </row>
    <row r="6923" spans="1:39" customFormat="1" x14ac:dyDescent="0.25">
      <c r="A6923" s="2">
        <v>572</v>
      </c>
      <c r="B6923" t="s">
        <v>1182</v>
      </c>
      <c r="C6923">
        <f t="shared" si="108"/>
        <v>1643462</v>
      </c>
      <c r="D6923">
        <v>1827</v>
      </c>
      <c r="E6923" t="s">
        <v>292</v>
      </c>
      <c r="F6923">
        <v>25.27</v>
      </c>
      <c r="G6923">
        <v>18.27</v>
      </c>
      <c r="H6923" t="s">
        <v>293</v>
      </c>
      <c r="I6923" s="2">
        <v>18.27</v>
      </c>
      <c r="J6923" t="s">
        <v>294</v>
      </c>
      <c r="K6923" t="s">
        <v>295</v>
      </c>
      <c r="L6923" s="3" t="str">
        <f>+INDEX([1]!TABLA_MAESTRO_DE_ARTICULO[SubGroupName],MATCH(Tabla_lineas[[#This Row],[CODIGO SAP]],[1]!TABLA_MAESTRO_DE_ARTICULO[ItemCode],0))</f>
        <v>CREMA DERMICA</v>
      </c>
      <c r="M6923" t="s">
        <v>296</v>
      </c>
      <c r="N6923">
        <v>26</v>
      </c>
      <c r="O6923" t="s">
        <v>297</v>
      </c>
      <c r="S6923" s="2">
        <v>100</v>
      </c>
      <c r="T6923">
        <v>1826</v>
      </c>
      <c r="U6923">
        <v>18.27</v>
      </c>
      <c r="V6923">
        <v>18.260000000000002</v>
      </c>
      <c r="W6923">
        <v>5</v>
      </c>
      <c r="Z6923" s="4" t="s">
        <v>46</v>
      </c>
      <c r="AA6923" t="s">
        <v>153</v>
      </c>
      <c r="AB6923">
        <v>46132</v>
      </c>
      <c r="AG6923">
        <v>0</v>
      </c>
      <c r="AH6923">
        <v>100</v>
      </c>
      <c r="AM6923" t="str">
        <f>SUBSTITUTE(Tabla_lineas[[#This Row],[Codigo Liname]]," ","")</f>
        <v>D0704</v>
      </c>
    </row>
    <row r="6924" spans="1:39" customFormat="1" x14ac:dyDescent="0.25">
      <c r="A6924" s="2">
        <v>572</v>
      </c>
      <c r="B6924" t="s">
        <v>1182</v>
      </c>
      <c r="C6924">
        <f t="shared" si="108"/>
        <v>1643462</v>
      </c>
      <c r="D6924">
        <v>29652</v>
      </c>
      <c r="E6924" t="s">
        <v>298</v>
      </c>
      <c r="F6924">
        <v>14.58</v>
      </c>
      <c r="G6924">
        <v>14.58</v>
      </c>
      <c r="H6924" t="s">
        <v>299</v>
      </c>
      <c r="I6924" s="2">
        <v>24.71</v>
      </c>
      <c r="J6924" t="s">
        <v>300</v>
      </c>
      <c r="K6924" t="s">
        <v>301</v>
      </c>
      <c r="L6924" s="3" t="str">
        <f>+INDEX([1]!TABLA_MAESTRO_DE_ARTICULO[SubGroupName],MATCH(Tabla_lineas[[#This Row],[CODIGO SAP]],[1]!TABLA_MAESTRO_DE_ARTICULO[ItemCode],0))</f>
        <v>SUSPENSION</v>
      </c>
      <c r="M6924" t="s">
        <v>302</v>
      </c>
      <c r="N6924">
        <v>28</v>
      </c>
      <c r="O6924" t="s">
        <v>65</v>
      </c>
      <c r="S6924" s="2">
        <v>1200</v>
      </c>
      <c r="T6924">
        <v>17484</v>
      </c>
      <c r="U6924">
        <v>24.71</v>
      </c>
      <c r="V6924">
        <v>14.57</v>
      </c>
      <c r="W6924">
        <v>5.5</v>
      </c>
      <c r="Z6924" s="4" t="s">
        <v>53</v>
      </c>
      <c r="AA6924" t="s">
        <v>153</v>
      </c>
      <c r="AB6924">
        <v>46096</v>
      </c>
      <c r="AG6924">
        <v>0</v>
      </c>
      <c r="AH6924">
        <v>1200</v>
      </c>
      <c r="AM6924" t="str">
        <f>SUBSTITUTE(Tabla_lineas[[#This Row],[Codigo Liname]]," ","")</f>
        <v>M0104</v>
      </c>
    </row>
    <row r="6925" spans="1:39" customFormat="1" x14ac:dyDescent="0.25">
      <c r="A6925" s="2">
        <v>572</v>
      </c>
      <c r="B6925" t="s">
        <v>1182</v>
      </c>
      <c r="C6925">
        <f t="shared" si="108"/>
        <v>1643462</v>
      </c>
      <c r="D6925">
        <v>34500</v>
      </c>
      <c r="E6925" t="s">
        <v>303</v>
      </c>
      <c r="F6925">
        <v>0.75</v>
      </c>
      <c r="G6925">
        <v>0.69</v>
      </c>
      <c r="H6925" t="s">
        <v>304</v>
      </c>
      <c r="I6925" s="2">
        <v>0.69</v>
      </c>
      <c r="J6925" t="s">
        <v>305</v>
      </c>
      <c r="K6925" t="s">
        <v>306</v>
      </c>
      <c r="L6925" s="3" t="str">
        <f>+INDEX([1]!TABLA_MAESTRO_DE_ARTICULO[SubGroupName],MATCH(Tabla_lineas[[#This Row],[CODIGO SAP]],[1]!TABLA_MAESTRO_DE_ARTICULO[ItemCode],0))</f>
        <v>COMPRIMIDO</v>
      </c>
      <c r="M6925" t="s">
        <v>307</v>
      </c>
      <c r="N6925">
        <v>29</v>
      </c>
      <c r="O6925" t="s">
        <v>45</v>
      </c>
      <c r="P6925">
        <v>138600</v>
      </c>
      <c r="Q6925">
        <v>3275900</v>
      </c>
      <c r="R6925">
        <v>3414500</v>
      </c>
      <c r="S6925" s="2">
        <v>50000</v>
      </c>
      <c r="T6925">
        <v>34000</v>
      </c>
      <c r="U6925">
        <v>0.69</v>
      </c>
      <c r="V6925">
        <v>0.68</v>
      </c>
      <c r="W6925">
        <v>0.14000000000000001</v>
      </c>
      <c r="Z6925" s="4" t="s">
        <v>46</v>
      </c>
      <c r="AA6925" t="s">
        <v>120</v>
      </c>
      <c r="AB6925">
        <v>46132</v>
      </c>
      <c r="AG6925">
        <v>0</v>
      </c>
      <c r="AH6925">
        <v>50000</v>
      </c>
      <c r="AM6925" t="str">
        <f>SUBSTITUTE(Tabla_lineas[[#This Row],[Codigo Liname]]," ","")</f>
        <v>M0105</v>
      </c>
    </row>
    <row r="6926" spans="1:39" customFormat="1" x14ac:dyDescent="0.25">
      <c r="A6926" s="2">
        <v>572</v>
      </c>
      <c r="B6926" t="s">
        <v>1182</v>
      </c>
      <c r="C6926">
        <f t="shared" si="108"/>
        <v>1643462</v>
      </c>
      <c r="D6926">
        <v>2874</v>
      </c>
      <c r="E6926" t="s">
        <v>76</v>
      </c>
      <c r="F6926">
        <v>14.47</v>
      </c>
      <c r="G6926">
        <v>14.37</v>
      </c>
      <c r="H6926" t="s">
        <v>77</v>
      </c>
      <c r="I6926" s="2">
        <v>14.37</v>
      </c>
      <c r="J6926" t="s">
        <v>78</v>
      </c>
      <c r="K6926" t="s">
        <v>79</v>
      </c>
      <c r="L6926" s="3" t="str">
        <f>+INDEX([1]!TABLA_MAESTRO_DE_ARTICULO[SubGroupName],MATCH(Tabla_lineas[[#This Row],[CODIGO SAP]],[1]!TABLA_MAESTRO_DE_ARTICULO[ItemCode],0))</f>
        <v>SOLUCION INYECTABLE</v>
      </c>
      <c r="M6926" t="s">
        <v>80</v>
      </c>
      <c r="N6926">
        <v>33</v>
      </c>
      <c r="O6926" t="s">
        <v>81</v>
      </c>
      <c r="S6926" s="2">
        <v>200</v>
      </c>
      <c r="T6926">
        <v>2872</v>
      </c>
      <c r="U6926">
        <v>14.37</v>
      </c>
      <c r="V6926">
        <v>14.36</v>
      </c>
      <c r="W6926">
        <v>4</v>
      </c>
      <c r="Z6926" s="4" t="s">
        <v>46</v>
      </c>
      <c r="AA6926" t="s">
        <v>153</v>
      </c>
      <c r="AB6926">
        <v>46132</v>
      </c>
      <c r="AG6926">
        <v>0</v>
      </c>
      <c r="AH6926">
        <v>200</v>
      </c>
      <c r="AM6926" t="str">
        <f>SUBSTITUTE(Tabla_lineas[[#This Row],[Codigo Liname]]," ","")</f>
        <v>N0112</v>
      </c>
    </row>
    <row r="6927" spans="1:39" customFormat="1" x14ac:dyDescent="0.25">
      <c r="A6927" s="2">
        <v>572</v>
      </c>
      <c r="B6927" t="s">
        <v>1182</v>
      </c>
      <c r="C6927">
        <f t="shared" si="108"/>
        <v>1643462</v>
      </c>
      <c r="D6927">
        <v>29360</v>
      </c>
      <c r="E6927" t="s">
        <v>82</v>
      </c>
      <c r="F6927">
        <v>1.61</v>
      </c>
      <c r="G6927">
        <v>1.61</v>
      </c>
      <c r="H6927" t="s">
        <v>83</v>
      </c>
      <c r="I6927" s="2">
        <v>3.67</v>
      </c>
      <c r="J6927" t="s">
        <v>84</v>
      </c>
      <c r="K6927" t="s">
        <v>85</v>
      </c>
      <c r="L6927" s="3" t="str">
        <f>+INDEX([1]!TABLA_MAESTRO_DE_ARTICULO[SubGroupName],MATCH(Tabla_lineas[[#This Row],[CODIGO SAP]],[1]!TABLA_MAESTRO_DE_ARTICULO[ItemCode],0))</f>
        <v>COMPRIMIDO</v>
      </c>
      <c r="M6927" t="s">
        <v>86</v>
      </c>
      <c r="N6927">
        <v>34</v>
      </c>
      <c r="O6927" t="s">
        <v>45</v>
      </c>
      <c r="S6927" s="2">
        <v>8000</v>
      </c>
      <c r="T6927">
        <v>12800</v>
      </c>
      <c r="U6927">
        <v>3.67</v>
      </c>
      <c r="V6927">
        <v>1.6</v>
      </c>
      <c r="W6927">
        <v>0.15</v>
      </c>
      <c r="Z6927" s="4" t="s">
        <v>46</v>
      </c>
      <c r="AA6927" t="s">
        <v>126</v>
      </c>
      <c r="AB6927">
        <v>46132</v>
      </c>
      <c r="AG6927">
        <v>0</v>
      </c>
      <c r="AH6927">
        <v>8000</v>
      </c>
      <c r="AM6927" t="str">
        <f>SUBSTITUTE(Tabla_lineas[[#This Row],[Codigo Liname]]," ","")</f>
        <v>C0902</v>
      </c>
    </row>
    <row r="6928" spans="1:39" customFormat="1" x14ac:dyDescent="0.25">
      <c r="A6928" s="2">
        <v>572</v>
      </c>
      <c r="B6928" t="s">
        <v>1182</v>
      </c>
      <c r="C6928">
        <f t="shared" si="108"/>
        <v>1643462</v>
      </c>
      <c r="D6928">
        <v>2023</v>
      </c>
      <c r="E6928" t="s">
        <v>459</v>
      </c>
      <c r="F6928">
        <v>4.76</v>
      </c>
      <c r="G6928">
        <v>2.89</v>
      </c>
      <c r="H6928" t="s">
        <v>460</v>
      </c>
      <c r="I6928" s="2">
        <v>2.89</v>
      </c>
      <c r="J6928" t="s">
        <v>461</v>
      </c>
      <c r="K6928" t="s">
        <v>462</v>
      </c>
      <c r="L6928" s="3" t="str">
        <f>+INDEX([1]!TABLA_MAESTRO_DE_ARTICULO[SubGroupName],MATCH(Tabla_lineas[[#This Row],[CODIGO SAP]],[1]!TABLA_MAESTRO_DE_ARTICULO[ItemCode],0))</f>
        <v>COMPRIMIDO</v>
      </c>
      <c r="M6928" t="s">
        <v>463</v>
      </c>
      <c r="N6928">
        <v>35</v>
      </c>
      <c r="O6928" t="s">
        <v>45</v>
      </c>
      <c r="S6928" s="2">
        <v>700</v>
      </c>
      <c r="T6928">
        <v>2016</v>
      </c>
      <c r="U6928">
        <v>2.89</v>
      </c>
      <c r="V6928">
        <v>2.88</v>
      </c>
      <c r="W6928">
        <v>0.7</v>
      </c>
      <c r="Z6928" s="4" t="s">
        <v>46</v>
      </c>
      <c r="AA6928" t="s">
        <v>120</v>
      </c>
      <c r="AB6928">
        <v>46132</v>
      </c>
      <c r="AG6928">
        <v>0</v>
      </c>
      <c r="AH6928">
        <v>700</v>
      </c>
      <c r="AM6928" t="str">
        <f>SUBSTITUTE(Tabla_lineas[[#This Row],[Codigo Liname]]," ","")</f>
        <v>P0205</v>
      </c>
    </row>
    <row r="6929" spans="1:39" customFormat="1" x14ac:dyDescent="0.25">
      <c r="A6929" s="2">
        <v>572</v>
      </c>
      <c r="B6929" t="s">
        <v>1182</v>
      </c>
      <c r="C6929">
        <f t="shared" si="108"/>
        <v>1643462</v>
      </c>
      <c r="D6929">
        <v>9480</v>
      </c>
      <c r="E6929" t="s">
        <v>313</v>
      </c>
      <c r="F6929">
        <v>5.29</v>
      </c>
      <c r="G6929">
        <v>5.29</v>
      </c>
      <c r="H6929" t="s">
        <v>314</v>
      </c>
      <c r="I6929" s="2">
        <v>6.32</v>
      </c>
      <c r="J6929" t="s">
        <v>315</v>
      </c>
      <c r="K6929" t="s">
        <v>316</v>
      </c>
      <c r="L6929" s="3" t="str">
        <f>+INDEX([1]!TABLA_MAESTRO_DE_ARTICULO[SubGroupName],MATCH(Tabla_lineas[[#This Row],[CODIGO SAP]],[1]!TABLA_MAESTRO_DE_ARTICULO[ItemCode],0))</f>
        <v>SOLUCION INYECTABLE</v>
      </c>
      <c r="M6929" t="s">
        <v>317</v>
      </c>
      <c r="N6929">
        <v>36</v>
      </c>
      <c r="O6929" t="s">
        <v>249</v>
      </c>
      <c r="S6929" s="2">
        <v>1500</v>
      </c>
      <c r="T6929">
        <v>7920</v>
      </c>
      <c r="U6929">
        <v>6.32</v>
      </c>
      <c r="V6929">
        <v>5.28</v>
      </c>
      <c r="W6929">
        <v>0.7</v>
      </c>
      <c r="Z6929" s="4" t="s">
        <v>53</v>
      </c>
      <c r="AA6929" t="s">
        <v>120</v>
      </c>
      <c r="AB6929">
        <v>46132</v>
      </c>
      <c r="AG6929">
        <v>0</v>
      </c>
      <c r="AH6929">
        <v>1500</v>
      </c>
      <c r="AM6929" t="str">
        <f>SUBSTITUTE(Tabla_lineas[[#This Row],[Codigo Liname]]," ","")</f>
        <v>N0205</v>
      </c>
    </row>
    <row r="6930" spans="1:39" customFormat="1" x14ac:dyDescent="0.25">
      <c r="A6930" s="2">
        <v>572</v>
      </c>
      <c r="B6930" t="s">
        <v>1182</v>
      </c>
      <c r="C6930">
        <f t="shared" si="108"/>
        <v>1643462</v>
      </c>
      <c r="D6930">
        <v>13400</v>
      </c>
      <c r="E6930" t="s">
        <v>318</v>
      </c>
      <c r="F6930">
        <v>1.26</v>
      </c>
      <c r="G6930">
        <v>1.26</v>
      </c>
      <c r="H6930" t="s">
        <v>319</v>
      </c>
      <c r="I6930" s="2">
        <v>3.35</v>
      </c>
      <c r="J6930" t="s">
        <v>320</v>
      </c>
      <c r="K6930" t="s">
        <v>321</v>
      </c>
      <c r="L6930" s="3" t="str">
        <f>+INDEX([1]!TABLA_MAESTRO_DE_ARTICULO[SubGroupName],MATCH(Tabla_lineas[[#This Row],[CODIGO SAP]],[1]!TABLA_MAESTRO_DE_ARTICULO[ItemCode],0))</f>
        <v>COMPRIMIDO</v>
      </c>
      <c r="M6930" t="s">
        <v>322</v>
      </c>
      <c r="N6930">
        <v>37</v>
      </c>
      <c r="O6930" t="s">
        <v>45</v>
      </c>
      <c r="S6930" s="2">
        <v>4000</v>
      </c>
      <c r="T6930">
        <v>5000</v>
      </c>
      <c r="U6930">
        <v>3.35</v>
      </c>
      <c r="V6930">
        <v>1.25</v>
      </c>
      <c r="W6930">
        <v>0.2</v>
      </c>
      <c r="Z6930" s="4" t="s">
        <v>46</v>
      </c>
      <c r="AA6930" t="s">
        <v>120</v>
      </c>
      <c r="AB6930">
        <v>46132</v>
      </c>
      <c r="AG6930">
        <v>0</v>
      </c>
      <c r="AH6930">
        <v>4000</v>
      </c>
      <c r="AM6930" t="str">
        <f>SUBSTITUTE(Tabla_lineas[[#This Row],[Codigo Liname]]," ","")</f>
        <v>A1004</v>
      </c>
    </row>
    <row r="6931" spans="1:39" customFormat="1" x14ac:dyDescent="0.25">
      <c r="A6931" s="2">
        <v>572</v>
      </c>
      <c r="B6931" t="s">
        <v>1182</v>
      </c>
      <c r="C6931">
        <f t="shared" si="108"/>
        <v>1643462</v>
      </c>
      <c r="D6931">
        <v>706</v>
      </c>
      <c r="E6931" t="s">
        <v>323</v>
      </c>
      <c r="F6931">
        <v>5.91</v>
      </c>
      <c r="G6931">
        <v>3.53</v>
      </c>
      <c r="H6931" t="s">
        <v>324</v>
      </c>
      <c r="I6931" s="2">
        <v>3.53</v>
      </c>
      <c r="J6931" t="s">
        <v>325</v>
      </c>
      <c r="K6931" t="s">
        <v>326</v>
      </c>
      <c r="L6931" s="3" t="str">
        <f>+INDEX([1]!TABLA_MAESTRO_DE_ARTICULO[SubGroupName],MATCH(Tabla_lineas[[#This Row],[CODIGO SAP]],[1]!TABLA_MAESTRO_DE_ARTICULO[ItemCode],0))</f>
        <v>SOLUCION INYECTABLE</v>
      </c>
      <c r="M6931" t="s">
        <v>327</v>
      </c>
      <c r="N6931">
        <v>39</v>
      </c>
      <c r="O6931" t="s">
        <v>249</v>
      </c>
      <c r="S6931" s="2">
        <v>200</v>
      </c>
      <c r="T6931">
        <v>704</v>
      </c>
      <c r="U6931">
        <v>3.53</v>
      </c>
      <c r="V6931">
        <v>3.52</v>
      </c>
      <c r="W6931">
        <v>0.7</v>
      </c>
      <c r="Z6931" s="4" t="s">
        <v>46</v>
      </c>
      <c r="AA6931" t="s">
        <v>153</v>
      </c>
      <c r="AB6931">
        <v>46132</v>
      </c>
      <c r="AG6931">
        <v>0</v>
      </c>
      <c r="AH6931">
        <v>200</v>
      </c>
      <c r="AM6931" t="str">
        <f>SUBSTITUTE(Tabla_lineas[[#This Row],[Codigo Liname]]," ","")</f>
        <v>A0308</v>
      </c>
    </row>
    <row r="6932" spans="1:39" customFormat="1" x14ac:dyDescent="0.25">
      <c r="A6932" s="2">
        <v>572</v>
      </c>
      <c r="B6932" t="s">
        <v>1182</v>
      </c>
      <c r="C6932">
        <f t="shared" si="108"/>
        <v>1643462</v>
      </c>
      <c r="D6932">
        <v>1320</v>
      </c>
      <c r="E6932" t="s">
        <v>87</v>
      </c>
      <c r="F6932">
        <v>0.64</v>
      </c>
      <c r="G6932">
        <v>0.44</v>
      </c>
      <c r="H6932" t="s">
        <v>88</v>
      </c>
      <c r="I6932" s="2">
        <v>0.44</v>
      </c>
      <c r="J6932" t="s">
        <v>89</v>
      </c>
      <c r="K6932" t="s">
        <v>90</v>
      </c>
      <c r="L6932" s="3" t="str">
        <f>+INDEX([1]!TABLA_MAESTRO_DE_ARTICULO[SubGroupName],MATCH(Tabla_lineas[[#This Row],[CODIGO SAP]],[1]!TABLA_MAESTRO_DE_ARTICULO[ItemCode],0))</f>
        <v>COMPRIMIDO</v>
      </c>
      <c r="M6932" t="s">
        <v>91</v>
      </c>
      <c r="N6932">
        <v>38</v>
      </c>
      <c r="O6932" t="s">
        <v>45</v>
      </c>
      <c r="S6932" s="2">
        <v>3000</v>
      </c>
      <c r="T6932">
        <v>1290</v>
      </c>
      <c r="U6932">
        <v>0.44</v>
      </c>
      <c r="V6932">
        <v>0.43</v>
      </c>
      <c r="W6932">
        <v>0.12</v>
      </c>
      <c r="Z6932" s="4" t="s">
        <v>46</v>
      </c>
      <c r="AA6932" t="s">
        <v>153</v>
      </c>
      <c r="AB6932">
        <v>46132</v>
      </c>
      <c r="AG6932">
        <v>0</v>
      </c>
      <c r="AH6932">
        <v>3000</v>
      </c>
      <c r="AM6932" t="str">
        <f>SUBSTITUTE(Tabla_lineas[[#This Row],[Codigo Liname]]," ","")</f>
        <v>A0307</v>
      </c>
    </row>
    <row r="6933" spans="1:39" customFormat="1" x14ac:dyDescent="0.25">
      <c r="A6933" s="2">
        <v>572</v>
      </c>
      <c r="B6933" t="s">
        <v>1182</v>
      </c>
      <c r="C6933">
        <f t="shared" si="108"/>
        <v>1643462</v>
      </c>
      <c r="D6933">
        <v>2364</v>
      </c>
      <c r="E6933" t="s">
        <v>464</v>
      </c>
      <c r="F6933">
        <v>28.19</v>
      </c>
      <c r="G6933">
        <v>23.64</v>
      </c>
      <c r="H6933" t="s">
        <v>465</v>
      </c>
      <c r="I6933" s="2">
        <v>23.64</v>
      </c>
      <c r="J6933" t="s">
        <v>466</v>
      </c>
      <c r="K6933" t="s">
        <v>467</v>
      </c>
      <c r="L6933" s="3" t="str">
        <f>+INDEX([1]!TABLA_MAESTRO_DE_ARTICULO[SubGroupName],MATCH(Tabla_lineas[[#This Row],[CODIGO SAP]],[1]!TABLA_MAESTRO_DE_ARTICULO[ItemCode],0))</f>
        <v>GOTAS</v>
      </c>
      <c r="M6933" t="s">
        <v>468</v>
      </c>
      <c r="N6933">
        <v>40</v>
      </c>
      <c r="O6933" t="s">
        <v>469</v>
      </c>
      <c r="S6933" s="2">
        <v>100</v>
      </c>
      <c r="T6933">
        <v>2363</v>
      </c>
      <c r="U6933">
        <v>23.64</v>
      </c>
      <c r="V6933">
        <v>23.63</v>
      </c>
      <c r="W6933">
        <v>5</v>
      </c>
      <c r="Z6933" s="4" t="s">
        <v>46</v>
      </c>
      <c r="AA6933" t="s">
        <v>153</v>
      </c>
      <c r="AB6933">
        <v>46132</v>
      </c>
      <c r="AG6933">
        <v>0</v>
      </c>
      <c r="AH6933">
        <v>100</v>
      </c>
      <c r="AM6933" t="str">
        <f>SUBSTITUTE(Tabla_lineas[[#This Row],[Codigo Liname]]," ","")</f>
        <v>A0309</v>
      </c>
    </row>
    <row r="6934" spans="1:39" customFormat="1" x14ac:dyDescent="0.25">
      <c r="A6934" s="2">
        <v>572</v>
      </c>
      <c r="B6934" t="s">
        <v>1182</v>
      </c>
      <c r="C6934">
        <f t="shared" si="108"/>
        <v>1643462</v>
      </c>
      <c r="D6934">
        <v>3000</v>
      </c>
      <c r="E6934" t="s">
        <v>328</v>
      </c>
      <c r="F6934">
        <v>0.92</v>
      </c>
      <c r="G6934">
        <v>0.75</v>
      </c>
      <c r="H6934" t="s">
        <v>329</v>
      </c>
      <c r="I6934" s="2">
        <v>0.75</v>
      </c>
      <c r="J6934" t="s">
        <v>330</v>
      </c>
      <c r="K6934" t="s">
        <v>331</v>
      </c>
      <c r="L6934" s="3" t="str">
        <f>+INDEX([1]!TABLA_MAESTRO_DE_ARTICULO[SubGroupName],MATCH(Tabla_lineas[[#This Row],[CODIGO SAP]],[1]!TABLA_MAESTRO_DE_ARTICULO[ItemCode],0))</f>
        <v>COMPRIMIDO</v>
      </c>
      <c r="M6934" t="s">
        <v>332</v>
      </c>
      <c r="N6934">
        <v>42</v>
      </c>
      <c r="O6934" t="s">
        <v>45</v>
      </c>
      <c r="P6934">
        <v>63200</v>
      </c>
      <c r="Q6934">
        <v>247600</v>
      </c>
      <c r="R6934">
        <v>310800</v>
      </c>
      <c r="S6934" s="2">
        <v>4000</v>
      </c>
      <c r="T6934">
        <v>2960</v>
      </c>
      <c r="U6934">
        <v>0.75</v>
      </c>
      <c r="V6934">
        <v>0.74</v>
      </c>
      <c r="W6934">
        <v>0.2</v>
      </c>
      <c r="Z6934" s="4" t="s">
        <v>46</v>
      </c>
      <c r="AA6934" t="s">
        <v>120</v>
      </c>
      <c r="AB6934">
        <v>46132</v>
      </c>
      <c r="AG6934">
        <v>0</v>
      </c>
      <c r="AH6934">
        <v>4000</v>
      </c>
      <c r="AM6934" t="str">
        <f>SUBSTITUTE(Tabla_lineas[[#This Row],[Codigo Liname]]," ","")</f>
        <v>P0109</v>
      </c>
    </row>
    <row r="6935" spans="1:39" customFormat="1" x14ac:dyDescent="0.25">
      <c r="A6935" s="2">
        <v>572</v>
      </c>
      <c r="B6935" t="s">
        <v>1182</v>
      </c>
      <c r="C6935">
        <f t="shared" si="108"/>
        <v>1643462</v>
      </c>
      <c r="D6935">
        <v>5270</v>
      </c>
      <c r="E6935" t="s">
        <v>92</v>
      </c>
      <c r="F6935">
        <v>4.72</v>
      </c>
      <c r="G6935">
        <v>4.72</v>
      </c>
      <c r="H6935" t="s">
        <v>93</v>
      </c>
      <c r="I6935" s="2">
        <v>5.27</v>
      </c>
      <c r="J6935" t="s">
        <v>94</v>
      </c>
      <c r="K6935" t="s">
        <v>95</v>
      </c>
      <c r="L6935" s="3" t="str">
        <f>+INDEX([1]!TABLA_MAESTRO_DE_ARTICULO[SubGroupName],MATCH(Tabla_lineas[[#This Row],[CODIGO SAP]],[1]!TABLA_MAESTRO_DE_ARTICULO[ItemCode],0))</f>
        <v>OVULO VAGINAL</v>
      </c>
      <c r="M6935" t="s">
        <v>96</v>
      </c>
      <c r="N6935">
        <v>41</v>
      </c>
      <c r="O6935" t="s">
        <v>97</v>
      </c>
      <c r="S6935" s="2">
        <v>1000</v>
      </c>
      <c r="T6935">
        <v>4710</v>
      </c>
      <c r="U6935">
        <v>5.27</v>
      </c>
      <c r="V6935">
        <v>4.71</v>
      </c>
      <c r="W6935">
        <v>0.8</v>
      </c>
      <c r="Z6935" s="4" t="s">
        <v>46</v>
      </c>
      <c r="AA6935" t="s">
        <v>126</v>
      </c>
      <c r="AB6935">
        <v>46132</v>
      </c>
      <c r="AG6935">
        <v>0</v>
      </c>
      <c r="AH6935">
        <v>1000</v>
      </c>
      <c r="AM6935" t="str">
        <f>SUBSTITUTE(Tabla_lineas[[#This Row],[Codigo Liname]]," ","")</f>
        <v>G0104</v>
      </c>
    </row>
    <row r="6936" spans="1:39" customFormat="1" x14ac:dyDescent="0.25">
      <c r="A6936" s="2">
        <v>572</v>
      </c>
      <c r="B6936" t="s">
        <v>1182</v>
      </c>
      <c r="C6936">
        <f t="shared" si="108"/>
        <v>1643462</v>
      </c>
      <c r="D6936">
        <v>2082</v>
      </c>
      <c r="E6936" t="s">
        <v>343</v>
      </c>
      <c r="F6936">
        <v>26.57</v>
      </c>
      <c r="G6936">
        <v>17.350000000000001</v>
      </c>
      <c r="H6936" t="s">
        <v>344</v>
      </c>
      <c r="I6936" s="2">
        <v>17.350000000000001</v>
      </c>
      <c r="J6936" t="s">
        <v>345</v>
      </c>
      <c r="K6936" t="s">
        <v>346</v>
      </c>
      <c r="L6936" s="3" t="str">
        <f>+INDEX([1]!TABLA_MAESTRO_DE_ARTICULO[SubGroupName],MATCH(Tabla_lineas[[#This Row],[CODIGO SAP]],[1]!TABLA_MAESTRO_DE_ARTICULO[ItemCode],0))</f>
        <v>CREMA DERMICA</v>
      </c>
      <c r="M6936" t="s">
        <v>347</v>
      </c>
      <c r="N6936">
        <v>43</v>
      </c>
      <c r="O6936" t="s">
        <v>297</v>
      </c>
      <c r="S6936" s="2">
        <v>120</v>
      </c>
      <c r="T6936">
        <v>2080.8000000000002</v>
      </c>
      <c r="U6936">
        <v>17.350000000000001</v>
      </c>
      <c r="V6936">
        <v>17.34</v>
      </c>
      <c r="W6936">
        <v>5</v>
      </c>
      <c r="Z6936" s="4" t="s">
        <v>53</v>
      </c>
      <c r="AA6936" t="s">
        <v>153</v>
      </c>
      <c r="AB6936">
        <v>46096</v>
      </c>
      <c r="AG6936">
        <v>0</v>
      </c>
      <c r="AH6936">
        <v>120</v>
      </c>
      <c r="AM6936" t="str">
        <f>SUBSTITUTE(Tabla_lineas[[#This Row],[Codigo Liname]]," ","")</f>
        <v>D0104</v>
      </c>
    </row>
    <row r="6937" spans="1:39" customFormat="1" x14ac:dyDescent="0.25">
      <c r="A6937" s="2">
        <v>572</v>
      </c>
      <c r="B6937" t="s">
        <v>1182</v>
      </c>
      <c r="C6937">
        <f t="shared" si="108"/>
        <v>1643462</v>
      </c>
      <c r="D6937">
        <v>4385</v>
      </c>
      <c r="E6937" t="s">
        <v>98</v>
      </c>
      <c r="F6937">
        <v>9.4</v>
      </c>
      <c r="G6937">
        <v>8.77</v>
      </c>
      <c r="H6937" t="s">
        <v>99</v>
      </c>
      <c r="I6937" s="2">
        <v>8.77</v>
      </c>
      <c r="J6937" t="s">
        <v>100</v>
      </c>
      <c r="K6937" t="s">
        <v>101</v>
      </c>
      <c r="L6937" s="3" t="str">
        <f>+INDEX([1]!TABLA_MAESTRO_DE_ARTICULO[SubGroupName],MATCH(Tabla_lineas[[#This Row],[CODIGO SAP]],[1]!TABLA_MAESTRO_DE_ARTICULO[ItemCode],0))</f>
        <v>GOTAS</v>
      </c>
      <c r="M6937" t="s">
        <v>102</v>
      </c>
      <c r="N6937">
        <v>47</v>
      </c>
      <c r="O6937" t="s">
        <v>103</v>
      </c>
      <c r="S6937" s="2">
        <v>500</v>
      </c>
      <c r="T6937">
        <v>4380</v>
      </c>
      <c r="U6937">
        <v>8.77</v>
      </c>
      <c r="V6937">
        <v>8.76</v>
      </c>
      <c r="W6937">
        <v>3</v>
      </c>
      <c r="Z6937" s="4" t="s">
        <v>46</v>
      </c>
      <c r="AA6937" t="s">
        <v>153</v>
      </c>
      <c r="AB6937">
        <v>46132</v>
      </c>
      <c r="AG6937">
        <v>0</v>
      </c>
      <c r="AH6937">
        <v>500</v>
      </c>
      <c r="AM6937" t="str">
        <f>SUBSTITUTE(Tabla_lineas[[#This Row],[Codigo Liname]]," ","")</f>
        <v>N0210</v>
      </c>
    </row>
    <row r="6938" spans="1:39" customFormat="1" x14ac:dyDescent="0.25">
      <c r="A6938" s="2">
        <v>572</v>
      </c>
      <c r="B6938" t="s">
        <v>1182</v>
      </c>
      <c r="C6938">
        <f t="shared" si="108"/>
        <v>1643462</v>
      </c>
      <c r="D6938">
        <v>5576</v>
      </c>
      <c r="E6938" t="s">
        <v>353</v>
      </c>
      <c r="F6938">
        <v>11.88</v>
      </c>
      <c r="G6938">
        <v>11.88</v>
      </c>
      <c r="H6938" t="s">
        <v>354</v>
      </c>
      <c r="I6938" s="2">
        <v>13.94</v>
      </c>
      <c r="J6938" t="s">
        <v>355</v>
      </c>
      <c r="K6938" t="s">
        <v>356</v>
      </c>
      <c r="L6938" s="3" t="str">
        <f>+INDEX([1]!TABLA_MAESTRO_DE_ARTICULO[SubGroupName],MATCH(Tabla_lineas[[#This Row],[CODIGO SAP]],[1]!TABLA_MAESTRO_DE_ARTICULO[ItemCode],0))</f>
        <v>JARABE</v>
      </c>
      <c r="M6938" t="s">
        <v>357</v>
      </c>
      <c r="N6938">
        <v>46</v>
      </c>
      <c r="O6938" t="s">
        <v>181</v>
      </c>
      <c r="S6938" s="2">
        <v>400</v>
      </c>
      <c r="T6938">
        <v>4748</v>
      </c>
      <c r="U6938">
        <v>13.94</v>
      </c>
      <c r="V6938">
        <v>11.87</v>
      </c>
      <c r="W6938">
        <v>5.5</v>
      </c>
      <c r="Z6938" s="4" t="s">
        <v>53</v>
      </c>
      <c r="AA6938" t="s">
        <v>153</v>
      </c>
      <c r="AB6938">
        <v>46096</v>
      </c>
      <c r="AG6938">
        <v>0</v>
      </c>
      <c r="AH6938">
        <v>400</v>
      </c>
      <c r="AM6938" t="str">
        <f>SUBSTITUTE(Tabla_lineas[[#This Row],[Codigo Liname]]," ","")</f>
        <v>N0209</v>
      </c>
    </row>
    <row r="6939" spans="1:39" customFormat="1" x14ac:dyDescent="0.25">
      <c r="A6939" s="2">
        <v>572</v>
      </c>
      <c r="B6939" t="s">
        <v>1182</v>
      </c>
      <c r="C6939">
        <f t="shared" si="108"/>
        <v>1643462</v>
      </c>
      <c r="D6939">
        <v>10000</v>
      </c>
      <c r="E6939" t="s">
        <v>104</v>
      </c>
      <c r="F6939">
        <v>0.3</v>
      </c>
      <c r="G6939">
        <v>0.25</v>
      </c>
      <c r="H6939" t="s">
        <v>105</v>
      </c>
      <c r="I6939" s="2">
        <v>0.25</v>
      </c>
      <c r="J6939" t="s">
        <v>106</v>
      </c>
      <c r="K6939" t="s">
        <v>107</v>
      </c>
      <c r="L6939" s="3" t="str">
        <f>+INDEX([1]!TABLA_MAESTRO_DE_ARTICULO[SubGroupName],MATCH(Tabla_lineas[[#This Row],[CODIGO SAP]],[1]!TABLA_MAESTRO_DE_ARTICULO[ItemCode],0))</f>
        <v>COMPRIMIDO</v>
      </c>
      <c r="M6939" t="s">
        <v>108</v>
      </c>
      <c r="N6939">
        <v>45</v>
      </c>
      <c r="O6939" t="s">
        <v>45</v>
      </c>
      <c r="S6939" s="2">
        <v>40000</v>
      </c>
      <c r="T6939">
        <v>9600</v>
      </c>
      <c r="U6939">
        <v>0.25</v>
      </c>
      <c r="V6939">
        <v>0.24</v>
      </c>
      <c r="W6939">
        <v>0.12</v>
      </c>
      <c r="Z6939" s="4" t="s">
        <v>46</v>
      </c>
      <c r="AA6939" t="s">
        <v>126</v>
      </c>
      <c r="AB6939">
        <v>46132</v>
      </c>
      <c r="AG6939">
        <v>0</v>
      </c>
      <c r="AH6939">
        <v>40000</v>
      </c>
      <c r="AM6939" t="str">
        <f>SUBSTITUTE(Tabla_lineas[[#This Row],[Codigo Liname]]," ","")</f>
        <v>N0208</v>
      </c>
    </row>
    <row r="6940" spans="1:39" customFormat="1" x14ac:dyDescent="0.25">
      <c r="A6940" s="2">
        <v>572</v>
      </c>
      <c r="B6940" t="s">
        <v>1182</v>
      </c>
      <c r="C6940">
        <f t="shared" si="108"/>
        <v>1643462</v>
      </c>
      <c r="D6940">
        <v>360.9</v>
      </c>
      <c r="E6940" t="s">
        <v>470</v>
      </c>
      <c r="F6940">
        <v>22.96</v>
      </c>
      <c r="G6940">
        <v>12</v>
      </c>
      <c r="H6940" t="s">
        <v>471</v>
      </c>
      <c r="I6940" s="2">
        <v>12.03</v>
      </c>
      <c r="J6940" t="s">
        <v>472</v>
      </c>
      <c r="K6940" t="s">
        <v>473</v>
      </c>
      <c r="L6940" s="3" t="str">
        <f>+INDEX([1]!TABLA_MAESTRO_DE_ARTICULO[SubGroupName],MATCH(Tabla_lineas[[#This Row],[CODIGO SAP]],[1]!TABLA_MAESTRO_DE_ARTICULO[ItemCode],0))</f>
        <v>LOCION</v>
      </c>
      <c r="M6940" t="s">
        <v>474</v>
      </c>
      <c r="N6940">
        <v>8</v>
      </c>
      <c r="O6940" t="s">
        <v>400</v>
      </c>
      <c r="S6940" s="2">
        <v>30</v>
      </c>
      <c r="T6940">
        <v>359.7</v>
      </c>
      <c r="U6940">
        <v>12.03</v>
      </c>
      <c r="V6940">
        <v>11.99</v>
      </c>
      <c r="W6940">
        <v>7</v>
      </c>
      <c r="Z6940" s="4" t="s">
        <v>46</v>
      </c>
      <c r="AA6940" t="s">
        <v>153</v>
      </c>
      <c r="AB6940">
        <v>46132</v>
      </c>
      <c r="AG6940">
        <v>0</v>
      </c>
      <c r="AH6940">
        <v>30</v>
      </c>
      <c r="AM6940" t="str">
        <f>SUBSTITUTE(Tabla_lineas[[#This Row],[Codigo Liname]]," ","")</f>
        <v>P0301</v>
      </c>
    </row>
    <row r="6941" spans="1:39" customFormat="1" x14ac:dyDescent="0.25">
      <c r="A6941" s="2">
        <v>572</v>
      </c>
      <c r="B6941" t="s">
        <v>1182</v>
      </c>
      <c r="C6941">
        <f t="shared" si="108"/>
        <v>1643462</v>
      </c>
      <c r="D6941">
        <v>3598.4999999999995</v>
      </c>
      <c r="E6941" t="s">
        <v>395</v>
      </c>
      <c r="F6941">
        <v>39.200000000000003</v>
      </c>
      <c r="G6941">
        <v>23.99</v>
      </c>
      <c r="H6941" t="s">
        <v>396</v>
      </c>
      <c r="I6941" s="2">
        <v>23.99</v>
      </c>
      <c r="J6941" t="s">
        <v>397</v>
      </c>
      <c r="K6941" t="s">
        <v>398</v>
      </c>
      <c r="L6941" s="3" t="str">
        <f>+INDEX([1]!TABLA_MAESTRO_DE_ARTICULO[SubGroupName],MATCH(Tabla_lineas[[#This Row],[CODIGO SAP]],[1]!TABLA_MAESTRO_DE_ARTICULO[ItemCode],0))</f>
        <v>JARABE</v>
      </c>
      <c r="M6941" t="s">
        <v>399</v>
      </c>
      <c r="N6941">
        <v>54</v>
      </c>
      <c r="O6941" t="s">
        <v>400</v>
      </c>
      <c r="S6941" s="2">
        <v>150</v>
      </c>
      <c r="T6941">
        <v>3597</v>
      </c>
      <c r="U6941">
        <v>23.99</v>
      </c>
      <c r="V6941">
        <v>23.98</v>
      </c>
      <c r="W6941">
        <v>5</v>
      </c>
      <c r="Z6941" s="4" t="s">
        <v>46</v>
      </c>
      <c r="AA6941" t="s">
        <v>153</v>
      </c>
      <c r="AB6941">
        <v>46096</v>
      </c>
      <c r="AG6941">
        <v>0</v>
      </c>
      <c r="AH6941">
        <v>150</v>
      </c>
      <c r="AM6941" t="str">
        <f>SUBSTITUTE(Tabla_lineas[[#This Row],[Codigo Liname]]," ","")</f>
        <v>A1205</v>
      </c>
    </row>
    <row r="6942" spans="1:39" customFormat="1" x14ac:dyDescent="0.25">
      <c r="A6942" s="2">
        <v>573</v>
      </c>
      <c r="B6942" t="s">
        <v>1183</v>
      </c>
      <c r="C6942">
        <f t="shared" si="108"/>
        <v>1643376</v>
      </c>
      <c r="D6942">
        <v>3300</v>
      </c>
      <c r="E6942" t="s">
        <v>420</v>
      </c>
      <c r="F6942">
        <v>4.96</v>
      </c>
      <c r="G6942">
        <v>4.96</v>
      </c>
      <c r="H6942" t="s">
        <v>421</v>
      </c>
      <c r="I6942" s="2">
        <v>11</v>
      </c>
      <c r="J6942" t="s">
        <v>422</v>
      </c>
      <c r="K6942" t="s">
        <v>423</v>
      </c>
      <c r="L6942" s="3" t="str">
        <f>+INDEX([1]!TABLA_MAESTRO_DE_ARTICULO[SubGroupName],MATCH(Tabla_lineas[[#This Row],[CODIGO SAP]],[1]!TABLA_MAESTRO_DE_ARTICULO[ItemCode],0))</f>
        <v>CAPSULA DURA</v>
      </c>
      <c r="M6942" t="s">
        <v>424</v>
      </c>
      <c r="N6942">
        <v>6</v>
      </c>
      <c r="O6942" t="s">
        <v>45</v>
      </c>
      <c r="S6942" s="2">
        <v>300</v>
      </c>
      <c r="T6942">
        <v>1485</v>
      </c>
      <c r="U6942">
        <v>11</v>
      </c>
      <c r="V6942">
        <v>4.95</v>
      </c>
      <c r="W6942">
        <v>1.3</v>
      </c>
      <c r="Z6942" s="4" t="s">
        <v>46</v>
      </c>
      <c r="AA6942" t="s">
        <v>120</v>
      </c>
      <c r="AB6942">
        <v>46132</v>
      </c>
      <c r="AG6942">
        <v>0</v>
      </c>
      <c r="AH6942">
        <v>300</v>
      </c>
      <c r="AM6942" t="str">
        <f>SUBSTITUTE(Tabla_lineas[[#This Row],[Codigo Liname]]," ","")</f>
        <v>J0158</v>
      </c>
    </row>
    <row r="6943" spans="1:39" customFormat="1" x14ac:dyDescent="0.25">
      <c r="A6943" s="2">
        <v>573</v>
      </c>
      <c r="B6943" t="s">
        <v>1183</v>
      </c>
      <c r="C6943">
        <f t="shared" si="108"/>
        <v>1643376</v>
      </c>
      <c r="D6943">
        <v>1116</v>
      </c>
      <c r="E6943" t="s">
        <v>203</v>
      </c>
      <c r="F6943">
        <v>1.64</v>
      </c>
      <c r="G6943">
        <v>1.64</v>
      </c>
      <c r="H6943" t="s">
        <v>204</v>
      </c>
      <c r="I6943" s="2">
        <v>3.72</v>
      </c>
      <c r="J6943" t="s">
        <v>205</v>
      </c>
      <c r="K6943" t="s">
        <v>206</v>
      </c>
      <c r="L6943" s="3" t="str">
        <f>+INDEX([1]!TABLA_MAESTRO_DE_ARTICULO[SubGroupName],MATCH(Tabla_lineas[[#This Row],[CODIGO SAP]],[1]!TABLA_MAESTRO_DE_ARTICULO[ItemCode],0))</f>
        <v>COMPRIMIDO</v>
      </c>
      <c r="M6943" t="s">
        <v>207</v>
      </c>
      <c r="N6943">
        <v>5</v>
      </c>
      <c r="O6943" t="s">
        <v>45</v>
      </c>
      <c r="S6943" s="2">
        <v>300</v>
      </c>
      <c r="T6943">
        <v>491.99999999999994</v>
      </c>
      <c r="U6943">
        <v>3.72</v>
      </c>
      <c r="V6943">
        <v>1.64</v>
      </c>
      <c r="W6943">
        <v>0.38</v>
      </c>
      <c r="Z6943" s="4" t="s">
        <v>46</v>
      </c>
      <c r="AA6943" t="s">
        <v>120</v>
      </c>
      <c r="AB6943">
        <v>46132</v>
      </c>
      <c r="AG6943">
        <v>0</v>
      </c>
      <c r="AH6943">
        <v>300</v>
      </c>
      <c r="AM6943" t="str">
        <f>SUBSTITUTE(Tabla_lineas[[#This Row],[Codigo Liname]]," ","")</f>
        <v>J0127</v>
      </c>
    </row>
    <row r="6944" spans="1:39" customFormat="1" x14ac:dyDescent="0.25">
      <c r="A6944" s="2">
        <v>573</v>
      </c>
      <c r="B6944" t="s">
        <v>1183</v>
      </c>
      <c r="C6944">
        <f t="shared" si="108"/>
        <v>1643376</v>
      </c>
      <c r="D6944">
        <v>356</v>
      </c>
      <c r="E6944" t="s">
        <v>444</v>
      </c>
      <c r="F6944">
        <v>4.67</v>
      </c>
      <c r="G6944">
        <v>3.5</v>
      </c>
      <c r="H6944" t="s">
        <v>445</v>
      </c>
      <c r="I6944" s="2">
        <v>3.56</v>
      </c>
      <c r="J6944" t="s">
        <v>446</v>
      </c>
      <c r="K6944" t="s">
        <v>447</v>
      </c>
      <c r="L6944" s="3" t="str">
        <f>+INDEX([1]!TABLA_MAESTRO_DE_ARTICULO[SubGroupName],MATCH(Tabla_lineas[[#This Row],[CODIGO SAP]],[1]!TABLA_MAESTRO_DE_ARTICULO[ItemCode],0))</f>
        <v>SOLUCION INYECTABLE</v>
      </c>
      <c r="M6944" t="s">
        <v>448</v>
      </c>
      <c r="N6944">
        <v>13</v>
      </c>
      <c r="O6944" t="s">
        <v>249</v>
      </c>
      <c r="S6944" s="2">
        <v>100</v>
      </c>
      <c r="T6944">
        <v>349</v>
      </c>
      <c r="U6944">
        <v>3.56</v>
      </c>
      <c r="V6944">
        <v>3.49</v>
      </c>
      <c r="W6944">
        <v>1.5</v>
      </c>
      <c r="Z6944" s="4" t="s">
        <v>46</v>
      </c>
      <c r="AA6944" t="s">
        <v>120</v>
      </c>
      <c r="AB6944">
        <v>46096</v>
      </c>
      <c r="AG6944">
        <v>0</v>
      </c>
      <c r="AH6944">
        <v>100</v>
      </c>
      <c r="AM6944" t="str">
        <f>SUBSTITUTE(Tabla_lineas[[#This Row],[Codigo Liname]]," ","")</f>
        <v>B0506</v>
      </c>
    </row>
    <row r="6945" spans="1:39" customFormat="1" x14ac:dyDescent="0.25">
      <c r="A6945" s="2">
        <v>573</v>
      </c>
      <c r="B6945" t="s">
        <v>1183</v>
      </c>
      <c r="C6945">
        <f t="shared" si="108"/>
        <v>1643376</v>
      </c>
      <c r="D6945">
        <v>27880</v>
      </c>
      <c r="E6945" t="s">
        <v>244</v>
      </c>
      <c r="F6945">
        <v>4.03</v>
      </c>
      <c r="G6945">
        <v>4.03</v>
      </c>
      <c r="H6945" t="s">
        <v>245</v>
      </c>
      <c r="I6945" s="2">
        <v>6.97</v>
      </c>
      <c r="J6945" t="s">
        <v>246</v>
      </c>
      <c r="K6945" t="s">
        <v>247</v>
      </c>
      <c r="L6945" s="3" t="str">
        <f>+INDEX([1]!TABLA_MAESTRO_DE_ARTICULO[SubGroupName],MATCH(Tabla_lineas[[#This Row],[CODIGO SAP]],[1]!TABLA_MAESTRO_DE_ARTICULO[ItemCode],0))</f>
        <v>SOLUCION INYECTABLE</v>
      </c>
      <c r="M6945" t="s">
        <v>248</v>
      </c>
      <c r="N6945">
        <v>4</v>
      </c>
      <c r="O6945" t="s">
        <v>249</v>
      </c>
      <c r="S6945" s="2">
        <v>4000</v>
      </c>
      <c r="T6945">
        <v>16079.999999999998</v>
      </c>
      <c r="U6945">
        <v>6.97</v>
      </c>
      <c r="V6945">
        <v>4.0199999999999996</v>
      </c>
      <c r="W6945">
        <v>0.7</v>
      </c>
      <c r="Z6945" s="4" t="s">
        <v>46</v>
      </c>
      <c r="AA6945" t="s">
        <v>126</v>
      </c>
      <c r="AB6945">
        <v>46132</v>
      </c>
      <c r="AG6945">
        <v>0</v>
      </c>
      <c r="AH6945">
        <v>4000</v>
      </c>
      <c r="AM6945" t="str">
        <f>SUBSTITUTE(Tabla_lineas[[#This Row],[Codigo Liname]]," ","")</f>
        <v>H0204</v>
      </c>
    </row>
    <row r="6946" spans="1:39" customFormat="1" x14ac:dyDescent="0.25">
      <c r="A6946" s="2">
        <v>573</v>
      </c>
      <c r="B6946" t="s">
        <v>1183</v>
      </c>
      <c r="C6946">
        <f t="shared" si="108"/>
        <v>1643376</v>
      </c>
      <c r="D6946">
        <v>3270</v>
      </c>
      <c r="E6946" t="s">
        <v>308</v>
      </c>
      <c r="F6946">
        <v>5.07</v>
      </c>
      <c r="G6946">
        <v>5.07</v>
      </c>
      <c r="H6946" t="s">
        <v>309</v>
      </c>
      <c r="I6946" s="2">
        <v>10.9</v>
      </c>
      <c r="J6946" t="s">
        <v>310</v>
      </c>
      <c r="K6946" t="s">
        <v>311</v>
      </c>
      <c r="L6946" s="3" t="str">
        <f>+INDEX([1]!TABLA_MAESTRO_DE_ARTICULO[SubGroupName],MATCH(Tabla_lineas[[#This Row],[CODIGO SAP]],[1]!TABLA_MAESTRO_DE_ARTICULO[ItemCode],0))</f>
        <v>SOLUCION INYECTABLE</v>
      </c>
      <c r="M6946" t="s">
        <v>312</v>
      </c>
      <c r="N6946">
        <v>8</v>
      </c>
      <c r="O6946" t="s">
        <v>249</v>
      </c>
      <c r="S6946" s="2">
        <v>300</v>
      </c>
      <c r="T6946">
        <v>1521</v>
      </c>
      <c r="U6946">
        <v>10.9</v>
      </c>
      <c r="V6946">
        <v>5.07</v>
      </c>
      <c r="W6946">
        <v>1</v>
      </c>
      <c r="Z6946" s="4" t="s">
        <v>46</v>
      </c>
      <c r="AA6946" t="s">
        <v>126</v>
      </c>
      <c r="AB6946">
        <v>46132</v>
      </c>
      <c r="AG6946">
        <v>0</v>
      </c>
      <c r="AH6946">
        <v>300</v>
      </c>
      <c r="AM6946" t="str">
        <f>SUBSTITUTE(Tabla_lineas[[#This Row],[Codigo Liname]]," ","")</f>
        <v>M0109</v>
      </c>
    </row>
    <row r="6947" spans="1:39" customFormat="1" x14ac:dyDescent="0.25">
      <c r="A6947" s="2">
        <v>573</v>
      </c>
      <c r="B6947" t="s">
        <v>1183</v>
      </c>
      <c r="C6947">
        <f t="shared" si="108"/>
        <v>1643376</v>
      </c>
      <c r="D6947">
        <v>1326</v>
      </c>
      <c r="E6947" t="s">
        <v>574</v>
      </c>
      <c r="F6947">
        <v>5.79</v>
      </c>
      <c r="G6947">
        <v>5.79</v>
      </c>
      <c r="H6947" t="s">
        <v>575</v>
      </c>
      <c r="I6947" s="2">
        <v>6.63</v>
      </c>
      <c r="J6947" t="s">
        <v>576</v>
      </c>
      <c r="K6947" t="s">
        <v>577</v>
      </c>
      <c r="L6947" s="3" t="str">
        <f>+INDEX([1]!TABLA_MAESTRO_DE_ARTICULO[SubGroupName],MATCH(Tabla_lineas[[#This Row],[CODIGO SAP]],[1]!TABLA_MAESTRO_DE_ARTICULO[ItemCode],0))</f>
        <v>COMPRIMIDO</v>
      </c>
      <c r="M6947" t="s">
        <v>578</v>
      </c>
      <c r="N6947">
        <v>7</v>
      </c>
      <c r="O6947" t="s">
        <v>45</v>
      </c>
      <c r="S6947" s="2">
        <v>200</v>
      </c>
      <c r="T6947">
        <v>1156</v>
      </c>
      <c r="U6947">
        <v>6.63</v>
      </c>
      <c r="V6947">
        <v>5.78</v>
      </c>
      <c r="W6947">
        <v>0.7</v>
      </c>
      <c r="Z6947" s="4" t="s">
        <v>46</v>
      </c>
      <c r="AA6947" t="s">
        <v>126</v>
      </c>
      <c r="AB6947">
        <v>46132</v>
      </c>
      <c r="AG6947">
        <v>0</v>
      </c>
      <c r="AH6947">
        <v>200</v>
      </c>
      <c r="AM6947" t="str">
        <f>SUBSTITUTE(Tabla_lineas[[#This Row],[Codigo Liname]]," ","")</f>
        <v>J0166</v>
      </c>
    </row>
    <row r="6948" spans="1:39" customFormat="1" x14ac:dyDescent="0.25">
      <c r="A6948" s="2">
        <v>573</v>
      </c>
      <c r="B6948" t="s">
        <v>1183</v>
      </c>
      <c r="C6948">
        <f t="shared" si="108"/>
        <v>1643376</v>
      </c>
      <c r="D6948">
        <v>3160</v>
      </c>
      <c r="E6948" t="s">
        <v>313</v>
      </c>
      <c r="F6948">
        <v>5.29</v>
      </c>
      <c r="G6948">
        <v>5.29</v>
      </c>
      <c r="H6948" t="s">
        <v>314</v>
      </c>
      <c r="I6948" s="2">
        <v>6.32</v>
      </c>
      <c r="J6948" t="s">
        <v>315</v>
      </c>
      <c r="K6948" t="s">
        <v>316</v>
      </c>
      <c r="L6948" s="3" t="str">
        <f>+INDEX([1]!TABLA_MAESTRO_DE_ARTICULO[SubGroupName],MATCH(Tabla_lineas[[#This Row],[CODIGO SAP]],[1]!TABLA_MAESTRO_DE_ARTICULO[ItemCode],0))</f>
        <v>SOLUCION INYECTABLE</v>
      </c>
      <c r="M6948" t="s">
        <v>317</v>
      </c>
      <c r="N6948">
        <v>9</v>
      </c>
      <c r="O6948" t="s">
        <v>249</v>
      </c>
      <c r="S6948" s="2">
        <v>500</v>
      </c>
      <c r="T6948">
        <v>2640</v>
      </c>
      <c r="U6948">
        <v>6.32</v>
      </c>
      <c r="V6948">
        <v>5.28</v>
      </c>
      <c r="W6948">
        <v>0.7</v>
      </c>
      <c r="Z6948" s="4" t="s">
        <v>53</v>
      </c>
      <c r="AA6948" t="s">
        <v>120</v>
      </c>
      <c r="AB6948">
        <v>46132</v>
      </c>
      <c r="AG6948">
        <v>0</v>
      </c>
      <c r="AH6948">
        <v>500</v>
      </c>
      <c r="AM6948" t="str">
        <f>SUBSTITUTE(Tabla_lineas[[#This Row],[Codigo Liname]]," ","")</f>
        <v>N0205</v>
      </c>
    </row>
    <row r="6949" spans="1:39" customFormat="1" x14ac:dyDescent="0.25">
      <c r="A6949" s="2">
        <v>573</v>
      </c>
      <c r="B6949" t="s">
        <v>1183</v>
      </c>
      <c r="C6949">
        <f t="shared" si="108"/>
        <v>1643376</v>
      </c>
      <c r="D6949">
        <v>353</v>
      </c>
      <c r="E6949" t="s">
        <v>323</v>
      </c>
      <c r="F6949">
        <v>5.91</v>
      </c>
      <c r="G6949">
        <v>3.53</v>
      </c>
      <c r="H6949" t="s">
        <v>324</v>
      </c>
      <c r="I6949" s="2">
        <v>3.53</v>
      </c>
      <c r="J6949" t="s">
        <v>325</v>
      </c>
      <c r="K6949" t="s">
        <v>326</v>
      </c>
      <c r="L6949" s="3" t="str">
        <f>+INDEX([1]!TABLA_MAESTRO_DE_ARTICULO[SubGroupName],MATCH(Tabla_lineas[[#This Row],[CODIGO SAP]],[1]!TABLA_MAESTRO_DE_ARTICULO[ItemCode],0))</f>
        <v>SOLUCION INYECTABLE</v>
      </c>
      <c r="M6949" t="s">
        <v>327</v>
      </c>
      <c r="N6949">
        <v>3</v>
      </c>
      <c r="O6949" t="s">
        <v>249</v>
      </c>
      <c r="S6949" s="2">
        <v>100</v>
      </c>
      <c r="T6949">
        <v>352</v>
      </c>
      <c r="U6949">
        <v>3.53</v>
      </c>
      <c r="V6949">
        <v>3.52</v>
      </c>
      <c r="W6949">
        <v>0.7</v>
      </c>
      <c r="Z6949" s="4" t="s">
        <v>46</v>
      </c>
      <c r="AA6949" t="s">
        <v>153</v>
      </c>
      <c r="AB6949">
        <v>46132</v>
      </c>
      <c r="AG6949">
        <v>0</v>
      </c>
      <c r="AH6949">
        <v>100</v>
      </c>
      <c r="AM6949" t="str">
        <f>SUBSTITUTE(Tabla_lineas[[#This Row],[Codigo Liname]]," ","")</f>
        <v>A0308</v>
      </c>
    </row>
    <row r="6950" spans="1:39" customFormat="1" x14ac:dyDescent="0.25">
      <c r="A6950" s="2">
        <v>573</v>
      </c>
      <c r="B6950" t="s">
        <v>1183</v>
      </c>
      <c r="C6950">
        <f t="shared" si="108"/>
        <v>1643376</v>
      </c>
      <c r="D6950">
        <v>9084</v>
      </c>
      <c r="E6950" t="s">
        <v>348</v>
      </c>
      <c r="F6950">
        <v>31.43</v>
      </c>
      <c r="G6950">
        <v>31.43</v>
      </c>
      <c r="H6950" t="s">
        <v>349</v>
      </c>
      <c r="I6950" s="2">
        <v>45.42</v>
      </c>
      <c r="J6950" t="s">
        <v>350</v>
      </c>
      <c r="K6950" t="s">
        <v>351</v>
      </c>
      <c r="L6950" s="3" t="str">
        <f>+INDEX([1]!TABLA_MAESTRO_DE_ARTICULO[SubGroupName],MATCH(Tabla_lineas[[#This Row],[CODIGO SAP]],[1]!TABLA_MAESTRO_DE_ARTICULO[ItemCode],0))</f>
        <v>SUSPENSION</v>
      </c>
      <c r="M6950" t="s">
        <v>352</v>
      </c>
      <c r="N6950">
        <v>11</v>
      </c>
      <c r="O6950" t="s">
        <v>181</v>
      </c>
      <c r="S6950" s="2">
        <v>200</v>
      </c>
      <c r="T6950">
        <v>6284</v>
      </c>
      <c r="U6950">
        <v>45.42</v>
      </c>
      <c r="V6950">
        <v>31.42</v>
      </c>
      <c r="W6950">
        <v>10</v>
      </c>
      <c r="Z6950" s="4" t="s">
        <v>46</v>
      </c>
      <c r="AA6950" t="s">
        <v>153</v>
      </c>
      <c r="AB6950">
        <v>46132</v>
      </c>
      <c r="AG6950">
        <v>0</v>
      </c>
      <c r="AH6950">
        <v>200</v>
      </c>
      <c r="AM6950" t="str">
        <f>SUBSTITUTE(Tabla_lineas[[#This Row],[Codigo Liname]]," ","")</f>
        <v>A0704</v>
      </c>
    </row>
    <row r="6951" spans="1:39" customFormat="1" x14ac:dyDescent="0.25">
      <c r="A6951" s="2">
        <v>574</v>
      </c>
      <c r="B6951" t="s">
        <v>1184</v>
      </c>
      <c r="C6951">
        <f t="shared" si="108"/>
        <v>1643532</v>
      </c>
      <c r="D6951">
        <v>750000</v>
      </c>
      <c r="E6951" t="s">
        <v>495</v>
      </c>
      <c r="F6951">
        <v>8.84</v>
      </c>
      <c r="G6951">
        <v>3.75</v>
      </c>
      <c r="H6951" t="s">
        <v>496</v>
      </c>
      <c r="I6951" s="2">
        <v>3.75</v>
      </c>
      <c r="J6951" t="s">
        <v>497</v>
      </c>
      <c r="K6951" t="s">
        <v>498</v>
      </c>
      <c r="L6951" s="3" t="str">
        <f>+INDEX([1]!TABLA_MAESTRO_DE_ARTICULO[SubGroupName],MATCH(Tabla_lineas[[#This Row],[CODIGO SAP]],[1]!TABLA_MAESTRO_DE_ARTICULO[ItemCode],0))</f>
        <v>COMPRIMIDO</v>
      </c>
      <c r="M6951" t="s">
        <v>499</v>
      </c>
      <c r="N6951">
        <v>1</v>
      </c>
      <c r="O6951" t="s">
        <v>45</v>
      </c>
      <c r="S6951" s="2">
        <v>200000</v>
      </c>
      <c r="T6951">
        <v>748000</v>
      </c>
      <c r="U6951">
        <v>3.75</v>
      </c>
      <c r="V6951">
        <v>3.74</v>
      </c>
      <c r="W6951">
        <v>0.7</v>
      </c>
      <c r="Z6951" s="4" t="s">
        <v>46</v>
      </c>
      <c r="AA6951" t="s">
        <v>120</v>
      </c>
      <c r="AB6951">
        <v>46132</v>
      </c>
      <c r="AG6951">
        <v>0</v>
      </c>
      <c r="AH6951">
        <v>200000</v>
      </c>
      <c r="AM6951" t="str">
        <f>SUBSTITUTE(Tabla_lineas[[#This Row],[Codigo Liname]]," ","")</f>
        <v>G0401</v>
      </c>
    </row>
    <row r="6952" spans="1:39" customFormat="1" x14ac:dyDescent="0.25">
      <c r="A6952" s="2">
        <v>575</v>
      </c>
      <c r="B6952" t="s">
        <v>1185</v>
      </c>
      <c r="C6952">
        <f t="shared" si="108"/>
        <v>1643571</v>
      </c>
      <c r="D6952">
        <v>12837</v>
      </c>
      <c r="E6952" t="s">
        <v>115</v>
      </c>
      <c r="F6952">
        <v>2.5099999999999998</v>
      </c>
      <c r="G6952">
        <v>2.5099999999999998</v>
      </c>
      <c r="H6952" t="s">
        <v>116</v>
      </c>
      <c r="I6952" s="2">
        <v>3.89</v>
      </c>
      <c r="J6952" t="s">
        <v>117</v>
      </c>
      <c r="K6952" t="s">
        <v>118</v>
      </c>
      <c r="L6952" s="3" t="str">
        <f>+INDEX([1]!TABLA_MAESTRO_DE_ARTICULO[SubGroupName],MATCH(Tabla_lineas[[#This Row],[CODIGO SAP]],[1]!TABLA_MAESTRO_DE_ARTICULO[ItemCode],0))</f>
        <v>COMPRIMIDO</v>
      </c>
      <c r="M6952" t="s">
        <v>119</v>
      </c>
      <c r="N6952">
        <v>54</v>
      </c>
      <c r="O6952" t="s">
        <v>45</v>
      </c>
      <c r="S6952" s="2">
        <v>3300</v>
      </c>
      <c r="T6952">
        <v>8250</v>
      </c>
      <c r="U6952">
        <v>3.89</v>
      </c>
      <c r="V6952">
        <v>2.5</v>
      </c>
      <c r="W6952">
        <v>0.7</v>
      </c>
      <c r="Z6952" s="4" t="s">
        <v>53</v>
      </c>
      <c r="AA6952" t="s">
        <v>120</v>
      </c>
      <c r="AB6952">
        <v>46132</v>
      </c>
      <c r="AG6952">
        <v>0</v>
      </c>
      <c r="AH6952">
        <v>3300</v>
      </c>
      <c r="AM6952" t="str">
        <f>SUBSTITUTE(Tabla_lineas[[#This Row],[Codigo Liname]]," ","")</f>
        <v>J0504</v>
      </c>
    </row>
    <row r="6953" spans="1:39" customFormat="1" x14ac:dyDescent="0.25">
      <c r="A6953" s="2">
        <v>575</v>
      </c>
      <c r="B6953" t="s">
        <v>1185</v>
      </c>
      <c r="C6953">
        <f t="shared" si="108"/>
        <v>1643571</v>
      </c>
      <c r="D6953">
        <v>44100</v>
      </c>
      <c r="E6953" t="s">
        <v>171</v>
      </c>
      <c r="F6953">
        <v>1.82</v>
      </c>
      <c r="G6953">
        <v>1.82</v>
      </c>
      <c r="H6953" t="s">
        <v>172</v>
      </c>
      <c r="I6953" s="2">
        <v>2.94</v>
      </c>
      <c r="J6953" t="s">
        <v>173</v>
      </c>
      <c r="K6953" t="s">
        <v>174</v>
      </c>
      <c r="L6953" s="3" t="str">
        <f>+INDEX([1]!TABLA_MAESTRO_DE_ARTICULO[SubGroupName],MATCH(Tabla_lineas[[#This Row],[CODIGO SAP]],[1]!TABLA_MAESTRO_DE_ARTICULO[ItemCode],0))</f>
        <v>COMPRIMIDO</v>
      </c>
      <c r="M6953" t="s">
        <v>175</v>
      </c>
      <c r="N6953">
        <v>39</v>
      </c>
      <c r="O6953" t="s">
        <v>45</v>
      </c>
      <c r="S6953" s="2">
        <v>15000</v>
      </c>
      <c r="T6953">
        <v>27150</v>
      </c>
      <c r="U6953">
        <v>2.94</v>
      </c>
      <c r="V6953">
        <v>1.81</v>
      </c>
      <c r="W6953">
        <v>0.7</v>
      </c>
      <c r="Z6953" s="4" t="s">
        <v>46</v>
      </c>
      <c r="AA6953" t="s">
        <v>120</v>
      </c>
      <c r="AB6953">
        <v>46132</v>
      </c>
      <c r="AG6953">
        <v>0</v>
      </c>
      <c r="AH6953">
        <v>15000</v>
      </c>
      <c r="AM6953" t="str">
        <f>SUBSTITUTE(Tabla_lineas[[#This Row],[Codigo Liname]]," ","")</f>
        <v>J0105</v>
      </c>
    </row>
    <row r="6954" spans="1:39" customFormat="1" x14ac:dyDescent="0.25">
      <c r="A6954" s="2">
        <v>575</v>
      </c>
      <c r="B6954" t="s">
        <v>1185</v>
      </c>
      <c r="C6954">
        <f t="shared" si="108"/>
        <v>1643571</v>
      </c>
      <c r="D6954">
        <v>17805</v>
      </c>
      <c r="E6954" t="s">
        <v>176</v>
      </c>
      <c r="F6954">
        <v>16.7</v>
      </c>
      <c r="G6954">
        <v>16.7</v>
      </c>
      <c r="H6954" t="s">
        <v>177</v>
      </c>
      <c r="I6954" s="2">
        <v>35.61</v>
      </c>
      <c r="J6954" t="s">
        <v>178</v>
      </c>
      <c r="K6954" t="s">
        <v>179</v>
      </c>
      <c r="L6954" s="3" t="str">
        <f>+INDEX([1]!TABLA_MAESTRO_DE_ARTICULO[SubGroupName],MATCH(Tabla_lineas[[#This Row],[CODIGO SAP]],[1]!TABLA_MAESTRO_DE_ARTICULO[ItemCode],0))</f>
        <v>POLVO PARA SUSPENSION</v>
      </c>
      <c r="M6954" t="s">
        <v>180</v>
      </c>
      <c r="N6954">
        <v>48</v>
      </c>
      <c r="O6954" t="s">
        <v>181</v>
      </c>
      <c r="S6954" s="2">
        <v>500</v>
      </c>
      <c r="T6954">
        <v>8345</v>
      </c>
      <c r="U6954">
        <v>35.61</v>
      </c>
      <c r="V6954">
        <v>16.690000000000001</v>
      </c>
      <c r="W6954">
        <v>5.5</v>
      </c>
      <c r="Z6954" s="4" t="s">
        <v>46</v>
      </c>
      <c r="AA6954" t="s">
        <v>153</v>
      </c>
      <c r="AB6954">
        <v>46096</v>
      </c>
      <c r="AG6954">
        <v>0</v>
      </c>
      <c r="AH6954">
        <v>500</v>
      </c>
      <c r="AM6954" t="str">
        <f>SUBSTITUTE(Tabla_lineas[[#This Row],[Codigo Liname]]," ","")</f>
        <v>J0157</v>
      </c>
    </row>
    <row r="6955" spans="1:39" customFormat="1" x14ac:dyDescent="0.25">
      <c r="A6955" s="2">
        <v>575</v>
      </c>
      <c r="B6955" t="s">
        <v>1185</v>
      </c>
      <c r="C6955">
        <f t="shared" si="108"/>
        <v>1643571</v>
      </c>
      <c r="D6955">
        <v>8300</v>
      </c>
      <c r="E6955" t="s">
        <v>188</v>
      </c>
      <c r="F6955">
        <v>0.66</v>
      </c>
      <c r="G6955">
        <v>0.66</v>
      </c>
      <c r="H6955" t="s">
        <v>189</v>
      </c>
      <c r="I6955" s="2">
        <v>1</v>
      </c>
      <c r="J6955" t="s">
        <v>190</v>
      </c>
      <c r="K6955" t="s">
        <v>191</v>
      </c>
      <c r="L6955" s="3" t="str">
        <f>+INDEX([1]!TABLA_MAESTRO_DE_ARTICULO[SubGroupName],MATCH(Tabla_lineas[[#This Row],[CODIGO SAP]],[1]!TABLA_MAESTRO_DE_ARTICULO[ItemCode],0))</f>
        <v>COMPRIMIDO</v>
      </c>
      <c r="M6955" t="s">
        <v>192</v>
      </c>
      <c r="N6955">
        <v>75</v>
      </c>
      <c r="O6955" t="s">
        <v>45</v>
      </c>
      <c r="S6955" s="2">
        <v>8300</v>
      </c>
      <c r="T6955">
        <v>5395</v>
      </c>
      <c r="U6955">
        <v>1</v>
      </c>
      <c r="V6955">
        <v>0.65</v>
      </c>
      <c r="W6955">
        <v>0.2</v>
      </c>
      <c r="Z6955" s="4" t="s">
        <v>46</v>
      </c>
      <c r="AA6955" t="s">
        <v>153</v>
      </c>
      <c r="AB6955">
        <v>46096</v>
      </c>
      <c r="AG6955">
        <v>0</v>
      </c>
      <c r="AH6955">
        <v>8300</v>
      </c>
      <c r="AM6955" t="str">
        <f>SUBSTITUTE(Tabla_lineas[[#This Row],[Codigo Liname]]," ","")</f>
        <v>R0501</v>
      </c>
    </row>
    <row r="6956" spans="1:39" customFormat="1" x14ac:dyDescent="0.25">
      <c r="A6956" s="2">
        <v>575</v>
      </c>
      <c r="B6956" t="s">
        <v>1185</v>
      </c>
      <c r="C6956">
        <f t="shared" si="108"/>
        <v>1643571</v>
      </c>
      <c r="D6956">
        <v>39390</v>
      </c>
      <c r="E6956" t="s">
        <v>121</v>
      </c>
      <c r="F6956">
        <v>2.0099999999999998</v>
      </c>
      <c r="G6956">
        <v>2.0099999999999998</v>
      </c>
      <c r="H6956" t="s">
        <v>122</v>
      </c>
      <c r="I6956" s="2">
        <v>2.02</v>
      </c>
      <c r="J6956" t="s">
        <v>123</v>
      </c>
      <c r="K6956" t="s">
        <v>124</v>
      </c>
      <c r="L6956" s="3" t="str">
        <f>+INDEX([1]!TABLA_MAESTRO_DE_ARTICULO[SubGroupName],MATCH(Tabla_lineas[[#This Row],[CODIGO SAP]],[1]!TABLA_MAESTRO_DE_ARTICULO[ItemCode],0))</f>
        <v>COMPRIMIDO</v>
      </c>
      <c r="M6956" t="s">
        <v>125</v>
      </c>
      <c r="N6956">
        <v>22</v>
      </c>
      <c r="O6956" t="s">
        <v>45</v>
      </c>
      <c r="S6956" s="2">
        <v>19500</v>
      </c>
      <c r="T6956">
        <v>39000</v>
      </c>
      <c r="U6956">
        <v>2.02</v>
      </c>
      <c r="V6956">
        <v>2</v>
      </c>
      <c r="W6956">
        <v>0.15</v>
      </c>
      <c r="Z6956" s="4" t="s">
        <v>53</v>
      </c>
      <c r="AA6956" t="s">
        <v>126</v>
      </c>
      <c r="AB6956">
        <v>46132</v>
      </c>
      <c r="AG6956">
        <v>0</v>
      </c>
      <c r="AH6956">
        <v>19500</v>
      </c>
      <c r="AM6956" t="str">
        <f>SUBSTITUTE(Tabla_lineas[[#This Row],[Codigo Liname]]," ","")</f>
        <v>C1001</v>
      </c>
    </row>
    <row r="6957" spans="1:39" customFormat="1" x14ac:dyDescent="0.25">
      <c r="A6957" s="2">
        <v>575</v>
      </c>
      <c r="B6957" t="s">
        <v>1185</v>
      </c>
      <c r="C6957">
        <f t="shared" si="108"/>
        <v>1643571</v>
      </c>
      <c r="D6957">
        <v>2179.6</v>
      </c>
      <c r="E6957" t="s">
        <v>432</v>
      </c>
      <c r="F6957">
        <v>49.46</v>
      </c>
      <c r="G6957">
        <v>49.46</v>
      </c>
      <c r="H6957" t="s">
        <v>433</v>
      </c>
      <c r="I6957" s="2">
        <v>54.49</v>
      </c>
      <c r="J6957" t="s">
        <v>434</v>
      </c>
      <c r="K6957" t="s">
        <v>435</v>
      </c>
      <c r="L6957" s="3" t="str">
        <f>+INDEX([1]!TABLA_MAESTRO_DE_ARTICULO[SubGroupName],MATCH(Tabla_lineas[[#This Row],[CODIGO SAP]],[1]!TABLA_MAESTRO_DE_ARTICULO[ItemCode],0))</f>
        <v>POLVO PARA SUSPENSION</v>
      </c>
      <c r="M6957" t="s">
        <v>436</v>
      </c>
      <c r="N6957">
        <v>50</v>
      </c>
      <c r="O6957" t="s">
        <v>437</v>
      </c>
      <c r="S6957" s="2">
        <v>40</v>
      </c>
      <c r="T6957">
        <v>1978</v>
      </c>
      <c r="U6957">
        <v>54.49</v>
      </c>
      <c r="V6957">
        <v>49.45</v>
      </c>
      <c r="W6957">
        <v>10</v>
      </c>
      <c r="Z6957" s="4" t="s">
        <v>46</v>
      </c>
      <c r="AA6957" t="s">
        <v>153</v>
      </c>
      <c r="AB6957">
        <v>46096</v>
      </c>
      <c r="AG6957">
        <v>0</v>
      </c>
      <c r="AH6957">
        <v>40</v>
      </c>
      <c r="AM6957" t="str">
        <f>SUBSTITUTE(Tabla_lineas[[#This Row],[Codigo Liname]]," ","")</f>
        <v>J0162</v>
      </c>
    </row>
    <row r="6958" spans="1:39" customFormat="1" x14ac:dyDescent="0.25">
      <c r="A6958" s="2">
        <v>575</v>
      </c>
      <c r="B6958" t="s">
        <v>1185</v>
      </c>
      <c r="C6958">
        <f t="shared" si="108"/>
        <v>1643571</v>
      </c>
      <c r="D6958">
        <v>39165</v>
      </c>
      <c r="E6958" t="s">
        <v>127</v>
      </c>
      <c r="F6958">
        <v>7.87</v>
      </c>
      <c r="G6958">
        <v>7.87</v>
      </c>
      <c r="H6958" t="s">
        <v>128</v>
      </c>
      <c r="I6958" s="2">
        <v>11.19</v>
      </c>
      <c r="J6958" t="s">
        <v>129</v>
      </c>
      <c r="K6958" t="s">
        <v>130</v>
      </c>
      <c r="L6958" s="3" t="str">
        <f>+INDEX([1]!TABLA_MAESTRO_DE_ARTICULO[SubGroupName],MATCH(Tabla_lineas[[#This Row],[CODIGO SAP]],[1]!TABLA_MAESTRO_DE_ARTICULO[ItemCode],0))</f>
        <v>COMPRIMIDO</v>
      </c>
      <c r="M6958" t="s">
        <v>131</v>
      </c>
      <c r="N6958">
        <v>42</v>
      </c>
      <c r="O6958" t="s">
        <v>132</v>
      </c>
      <c r="S6958" s="2">
        <v>3500</v>
      </c>
      <c r="T6958">
        <v>27510</v>
      </c>
      <c r="U6958">
        <v>11.19</v>
      </c>
      <c r="V6958">
        <v>7.86</v>
      </c>
      <c r="W6958">
        <v>1.3</v>
      </c>
      <c r="Z6958" s="4" t="s">
        <v>46</v>
      </c>
      <c r="AA6958" t="s">
        <v>126</v>
      </c>
      <c r="AB6958">
        <v>46132</v>
      </c>
      <c r="AG6958">
        <v>0</v>
      </c>
      <c r="AH6958">
        <v>3500</v>
      </c>
      <c r="AM6958" t="str">
        <f>SUBSTITUTE(Tabla_lineas[[#This Row],[Codigo Liname]]," ","")</f>
        <v>J0113</v>
      </c>
    </row>
    <row r="6959" spans="1:39" customFormat="1" x14ac:dyDescent="0.25">
      <c r="A6959" s="2">
        <v>575</v>
      </c>
      <c r="B6959" t="s">
        <v>1185</v>
      </c>
      <c r="C6959">
        <f t="shared" si="108"/>
        <v>1643571</v>
      </c>
      <c r="D6959">
        <v>9825</v>
      </c>
      <c r="E6959" t="s">
        <v>133</v>
      </c>
      <c r="F6959">
        <v>0.95</v>
      </c>
      <c r="G6959">
        <v>0.95</v>
      </c>
      <c r="H6959" t="s">
        <v>134</v>
      </c>
      <c r="I6959" s="2">
        <v>1.31</v>
      </c>
      <c r="J6959" t="s">
        <v>135</v>
      </c>
      <c r="K6959" t="s">
        <v>136</v>
      </c>
      <c r="L6959" s="3" t="str">
        <f>+INDEX([1]!TABLA_MAESTRO_DE_ARTICULO[SubGroupName],MATCH(Tabla_lineas[[#This Row],[CODIGO SAP]],[1]!TABLA_MAESTRO_DE_ARTICULO[ItemCode],0))</f>
        <v>COMPRIMIDO</v>
      </c>
      <c r="M6959" t="s">
        <v>137</v>
      </c>
      <c r="N6959">
        <v>69</v>
      </c>
      <c r="O6959" t="s">
        <v>45</v>
      </c>
      <c r="P6959">
        <v>32100</v>
      </c>
      <c r="Q6959">
        <v>219600</v>
      </c>
      <c r="R6959">
        <v>251700</v>
      </c>
      <c r="S6959" s="2">
        <v>7500</v>
      </c>
      <c r="T6959">
        <v>7050</v>
      </c>
      <c r="U6959">
        <v>1.31</v>
      </c>
      <c r="V6959">
        <v>0.94</v>
      </c>
      <c r="W6959">
        <v>0.32</v>
      </c>
      <c r="Z6959" s="4" t="s">
        <v>53</v>
      </c>
      <c r="AA6959" t="s">
        <v>120</v>
      </c>
      <c r="AB6959">
        <v>46132</v>
      </c>
      <c r="AG6959">
        <v>0</v>
      </c>
      <c r="AH6959">
        <v>7500</v>
      </c>
      <c r="AM6959" t="str">
        <f>SUBSTITUTE(Tabla_lineas[[#This Row],[Codigo Liname]]," ","")</f>
        <v>N0304</v>
      </c>
    </row>
    <row r="6960" spans="1:39" customFormat="1" x14ac:dyDescent="0.25">
      <c r="A6960" s="2">
        <v>575</v>
      </c>
      <c r="B6960" t="s">
        <v>1185</v>
      </c>
      <c r="C6960">
        <f t="shared" si="108"/>
        <v>1643571</v>
      </c>
      <c r="D6960">
        <v>6492.5</v>
      </c>
      <c r="E6960" t="s">
        <v>438</v>
      </c>
      <c r="F6960">
        <v>176.33</v>
      </c>
      <c r="G6960">
        <v>92.75</v>
      </c>
      <c r="H6960" t="s">
        <v>439</v>
      </c>
      <c r="I6960" s="2">
        <v>92.75</v>
      </c>
      <c r="J6960" t="s">
        <v>440</v>
      </c>
      <c r="K6960" t="s">
        <v>441</v>
      </c>
      <c r="L6960" s="3" t="str">
        <f>+INDEX([1]!TABLA_MAESTRO_DE_ARTICULO[SubGroupName],MATCH(Tabla_lineas[[#This Row],[CODIGO SAP]],[1]!TABLA_MAESTRO_DE_ARTICULO[ItemCode],0))</f>
        <v>POLVO PARA SUSPENSION</v>
      </c>
      <c r="M6960" t="s">
        <v>442</v>
      </c>
      <c r="N6960">
        <v>51</v>
      </c>
      <c r="O6960" t="s">
        <v>443</v>
      </c>
      <c r="S6960" s="2">
        <v>70</v>
      </c>
      <c r="T6960">
        <v>6491.7999999999993</v>
      </c>
      <c r="U6960">
        <v>92.75</v>
      </c>
      <c r="V6960">
        <v>92.74</v>
      </c>
      <c r="W6960">
        <v>12</v>
      </c>
      <c r="Z6960" s="4" t="s">
        <v>46</v>
      </c>
      <c r="AA6960" t="s">
        <v>153</v>
      </c>
      <c r="AB6960">
        <v>46096</v>
      </c>
      <c r="AG6960">
        <v>0</v>
      </c>
      <c r="AH6960">
        <v>70</v>
      </c>
      <c r="AM6960" t="str">
        <f>SUBSTITUTE(Tabla_lineas[[#This Row],[Codigo Liname]]," ","")</f>
        <v>J0163</v>
      </c>
    </row>
    <row r="6961" spans="1:39" customFormat="1" x14ac:dyDescent="0.25">
      <c r="A6961" s="2">
        <v>575</v>
      </c>
      <c r="B6961" t="s">
        <v>1185</v>
      </c>
      <c r="C6961">
        <f t="shared" si="108"/>
        <v>1643571</v>
      </c>
      <c r="D6961">
        <v>49500</v>
      </c>
      <c r="E6961" t="s">
        <v>420</v>
      </c>
      <c r="F6961">
        <v>4.96</v>
      </c>
      <c r="G6961">
        <v>4.96</v>
      </c>
      <c r="H6961" t="s">
        <v>421</v>
      </c>
      <c r="I6961" s="2">
        <v>11</v>
      </c>
      <c r="J6961" t="s">
        <v>422</v>
      </c>
      <c r="K6961" t="s">
        <v>423</v>
      </c>
      <c r="L6961" s="3" t="str">
        <f>+INDEX([1]!TABLA_MAESTRO_DE_ARTICULO[SubGroupName],MATCH(Tabla_lineas[[#This Row],[CODIGO SAP]],[1]!TABLA_MAESTRO_DE_ARTICULO[ItemCode],0))</f>
        <v>CAPSULA DURA</v>
      </c>
      <c r="M6961" t="s">
        <v>424</v>
      </c>
      <c r="N6961">
        <v>49</v>
      </c>
      <c r="O6961" t="s">
        <v>45</v>
      </c>
      <c r="S6961" s="2">
        <v>4500</v>
      </c>
      <c r="T6961">
        <v>22275</v>
      </c>
      <c r="U6961">
        <v>11</v>
      </c>
      <c r="V6961">
        <v>4.95</v>
      </c>
      <c r="W6961">
        <v>1.3</v>
      </c>
      <c r="Z6961" s="4" t="s">
        <v>53</v>
      </c>
      <c r="AA6961" t="s">
        <v>120</v>
      </c>
      <c r="AB6961">
        <v>46132</v>
      </c>
      <c r="AG6961">
        <v>0</v>
      </c>
      <c r="AH6961">
        <v>4500</v>
      </c>
      <c r="AM6961" t="str">
        <f>SUBSTITUTE(Tabla_lineas[[#This Row],[Codigo Liname]]," ","")</f>
        <v>J0158</v>
      </c>
    </row>
    <row r="6962" spans="1:39" customFormat="1" x14ac:dyDescent="0.25">
      <c r="A6962" s="2">
        <v>575</v>
      </c>
      <c r="B6962" t="s">
        <v>1185</v>
      </c>
      <c r="C6962">
        <f t="shared" si="108"/>
        <v>1643571</v>
      </c>
      <c r="D6962">
        <v>40548</v>
      </c>
      <c r="E6962" t="s">
        <v>203</v>
      </c>
      <c r="F6962">
        <v>1.64</v>
      </c>
      <c r="G6962">
        <v>1.64</v>
      </c>
      <c r="H6962" t="s">
        <v>204</v>
      </c>
      <c r="I6962" s="2">
        <v>3.72</v>
      </c>
      <c r="J6962" t="s">
        <v>205</v>
      </c>
      <c r="K6962" t="s">
        <v>206</v>
      </c>
      <c r="L6962" s="3" t="str">
        <f>+INDEX([1]!TABLA_MAESTRO_DE_ARTICULO[SubGroupName],MATCH(Tabla_lineas[[#This Row],[CODIGO SAP]],[1]!TABLA_MAESTRO_DE_ARTICULO[ItemCode],0))</f>
        <v>COMPRIMIDO</v>
      </c>
      <c r="M6962" t="s">
        <v>207</v>
      </c>
      <c r="N6962">
        <v>44</v>
      </c>
      <c r="O6962" t="s">
        <v>45</v>
      </c>
      <c r="S6962" s="2">
        <v>10900</v>
      </c>
      <c r="T6962">
        <v>17876</v>
      </c>
      <c r="U6962">
        <v>3.72</v>
      </c>
      <c r="V6962">
        <v>1.64</v>
      </c>
      <c r="W6962">
        <v>0.38</v>
      </c>
      <c r="Z6962" s="4" t="s">
        <v>46</v>
      </c>
      <c r="AA6962" t="s">
        <v>120</v>
      </c>
      <c r="AB6962">
        <v>46132</v>
      </c>
      <c r="AG6962">
        <v>0</v>
      </c>
      <c r="AH6962">
        <v>10900</v>
      </c>
      <c r="AM6962" t="str">
        <f>SUBSTITUTE(Tabla_lineas[[#This Row],[Codigo Liname]]," ","")</f>
        <v>J0127</v>
      </c>
    </row>
    <row r="6963" spans="1:39" customFormat="1" x14ac:dyDescent="0.25">
      <c r="A6963" s="2">
        <v>575</v>
      </c>
      <c r="B6963" t="s">
        <v>1185</v>
      </c>
      <c r="C6963">
        <f t="shared" si="108"/>
        <v>1643571</v>
      </c>
      <c r="D6963">
        <v>1228</v>
      </c>
      <c r="E6963" t="s">
        <v>208</v>
      </c>
      <c r="F6963">
        <v>14.8</v>
      </c>
      <c r="G6963">
        <v>12.2</v>
      </c>
      <c r="H6963" t="s">
        <v>209</v>
      </c>
      <c r="I6963" s="2">
        <v>12.28</v>
      </c>
      <c r="J6963" t="s">
        <v>210</v>
      </c>
      <c r="K6963" t="s">
        <v>211</v>
      </c>
      <c r="L6963" s="3" t="str">
        <f>+INDEX([1]!TABLA_MAESTRO_DE_ARTICULO[SubGroupName],MATCH(Tabla_lineas[[#This Row],[CODIGO SAP]],[1]!TABLA_MAESTRO_DE_ARTICULO[ItemCode],0))</f>
        <v>JARABE</v>
      </c>
      <c r="M6963" t="s">
        <v>212</v>
      </c>
      <c r="N6963">
        <v>78</v>
      </c>
      <c r="O6963" t="s">
        <v>181</v>
      </c>
      <c r="S6963" s="2">
        <v>100</v>
      </c>
      <c r="T6963">
        <v>1219</v>
      </c>
      <c r="U6963">
        <v>12.28</v>
      </c>
      <c r="V6963">
        <v>12.19</v>
      </c>
      <c r="W6963">
        <v>5</v>
      </c>
      <c r="Z6963" s="4" t="s">
        <v>46</v>
      </c>
      <c r="AA6963" t="s">
        <v>153</v>
      </c>
      <c r="AB6963">
        <v>46132</v>
      </c>
      <c r="AG6963">
        <v>0</v>
      </c>
      <c r="AH6963">
        <v>100</v>
      </c>
      <c r="AM6963" t="str">
        <f>SUBSTITUTE(Tabla_lineas[[#This Row],[Codigo Liname]]," ","")</f>
        <v>R0602</v>
      </c>
    </row>
    <row r="6964" spans="1:39" customFormat="1" x14ac:dyDescent="0.25">
      <c r="A6964" s="2">
        <v>575</v>
      </c>
      <c r="B6964" t="s">
        <v>1185</v>
      </c>
      <c r="C6964">
        <f t="shared" si="108"/>
        <v>1643571</v>
      </c>
      <c r="D6964">
        <v>5348</v>
      </c>
      <c r="E6964" t="s">
        <v>218</v>
      </c>
      <c r="F6964">
        <v>28.9</v>
      </c>
      <c r="G6964">
        <v>13.37</v>
      </c>
      <c r="H6964" t="s">
        <v>219</v>
      </c>
      <c r="I6964" s="2">
        <v>13.37</v>
      </c>
      <c r="J6964" t="s">
        <v>220</v>
      </c>
      <c r="K6964" t="s">
        <v>221</v>
      </c>
      <c r="L6964" s="3" t="str">
        <f>+INDEX([1]!TABLA_MAESTRO_DE_ARTICULO[SubGroupName],MATCH(Tabla_lineas[[#This Row],[CODIGO SAP]],[1]!TABLA_MAESTRO_DE_ARTICULO[ItemCode],0))</f>
        <v>CREMA DERMICA</v>
      </c>
      <c r="M6964" t="s">
        <v>222</v>
      </c>
      <c r="N6964">
        <v>25</v>
      </c>
      <c r="O6964" t="s">
        <v>223</v>
      </c>
      <c r="S6964" s="2">
        <v>400</v>
      </c>
      <c r="T6964">
        <v>5344</v>
      </c>
      <c r="U6964">
        <v>13.37</v>
      </c>
      <c r="V6964">
        <v>13.36</v>
      </c>
      <c r="W6964">
        <v>4.5</v>
      </c>
      <c r="Z6964" s="4" t="s">
        <v>53</v>
      </c>
      <c r="AA6964" t="s">
        <v>153</v>
      </c>
      <c r="AB6964">
        <v>46132</v>
      </c>
      <c r="AG6964">
        <v>0</v>
      </c>
      <c r="AH6964">
        <v>400</v>
      </c>
      <c r="AM6964" t="str">
        <f>SUBSTITUTE(Tabla_lineas[[#This Row],[Codigo Liname]]," ","")</f>
        <v>D0103</v>
      </c>
    </row>
    <row r="6965" spans="1:39" customFormat="1" x14ac:dyDescent="0.25">
      <c r="A6965" s="2">
        <v>575</v>
      </c>
      <c r="B6965" t="s">
        <v>1185</v>
      </c>
      <c r="C6965">
        <f t="shared" si="108"/>
        <v>1643571</v>
      </c>
      <c r="D6965">
        <v>4902</v>
      </c>
      <c r="E6965" t="s">
        <v>449</v>
      </c>
      <c r="F6965">
        <v>4.2</v>
      </c>
      <c r="G6965">
        <v>2.2799999999999998</v>
      </c>
      <c r="H6965" t="s">
        <v>450</v>
      </c>
      <c r="I6965" s="2">
        <v>2.2799999999999998</v>
      </c>
      <c r="J6965" t="s">
        <v>451</v>
      </c>
      <c r="K6965" t="s">
        <v>452</v>
      </c>
      <c r="L6965" s="3" t="str">
        <f>+INDEX([1]!TABLA_MAESTRO_DE_ARTICULO[SubGroupName],MATCH(Tabla_lineas[[#This Row],[CODIGO SAP]],[1]!TABLA_MAESTRO_DE_ARTICULO[ItemCode],0))</f>
        <v>OVULO VAGINAL</v>
      </c>
      <c r="M6965" t="s">
        <v>453</v>
      </c>
      <c r="N6965">
        <v>35</v>
      </c>
      <c r="O6965" t="s">
        <v>97</v>
      </c>
      <c r="S6965" s="2">
        <v>2150</v>
      </c>
      <c r="T6965">
        <v>4880.5</v>
      </c>
      <c r="U6965">
        <v>2.2799999999999998</v>
      </c>
      <c r="V6965">
        <v>2.27</v>
      </c>
      <c r="W6965">
        <v>0.7</v>
      </c>
      <c r="Z6965" s="4" t="s">
        <v>53</v>
      </c>
      <c r="AA6965" t="s">
        <v>126</v>
      </c>
      <c r="AB6965">
        <v>46132</v>
      </c>
      <c r="AG6965">
        <v>0</v>
      </c>
      <c r="AH6965">
        <v>2150</v>
      </c>
      <c r="AM6965" t="str">
        <f>SUBSTITUTE(Tabla_lineas[[#This Row],[Codigo Liname]]," ","")</f>
        <v>G0102</v>
      </c>
    </row>
    <row r="6966" spans="1:39" customFormat="1" x14ac:dyDescent="0.25">
      <c r="A6966" s="2">
        <v>575</v>
      </c>
      <c r="B6966" t="s">
        <v>1185</v>
      </c>
      <c r="C6966">
        <f t="shared" si="108"/>
        <v>1643571</v>
      </c>
      <c r="D6966">
        <v>1655.9999999999998</v>
      </c>
      <c r="E6966" t="s">
        <v>229</v>
      </c>
      <c r="F6966">
        <v>19.329999999999998</v>
      </c>
      <c r="G6966">
        <v>18.399999999999999</v>
      </c>
      <c r="H6966" t="s">
        <v>230</v>
      </c>
      <c r="I6966" s="2">
        <v>18.399999999999999</v>
      </c>
      <c r="J6966" t="s">
        <v>231</v>
      </c>
      <c r="K6966" t="s">
        <v>232</v>
      </c>
      <c r="L6966" s="3" t="str">
        <f>+INDEX([1]!TABLA_MAESTRO_DE_ARTICULO[SubGroupName],MATCH(Tabla_lineas[[#This Row],[CODIGO SAP]],[1]!TABLA_MAESTRO_DE_ARTICULO[ItemCode],0))</f>
        <v>SUSPENSION</v>
      </c>
      <c r="M6966" t="s">
        <v>233</v>
      </c>
      <c r="N6966">
        <v>46</v>
      </c>
      <c r="O6966" t="s">
        <v>65</v>
      </c>
      <c r="S6966" s="2">
        <v>90</v>
      </c>
      <c r="T6966">
        <v>1655.1</v>
      </c>
      <c r="U6966">
        <v>18.399999999999999</v>
      </c>
      <c r="V6966">
        <v>18.39</v>
      </c>
      <c r="W6966">
        <v>5.5</v>
      </c>
      <c r="Z6966" s="4" t="s">
        <v>53</v>
      </c>
      <c r="AA6966" t="s">
        <v>153</v>
      </c>
      <c r="AB6966">
        <v>46132</v>
      </c>
      <c r="AG6966">
        <v>0</v>
      </c>
      <c r="AH6966">
        <v>90</v>
      </c>
      <c r="AM6966" t="str">
        <f>SUBSTITUTE(Tabla_lineas[[#This Row],[Codigo Liname]]," ","")</f>
        <v>J0138</v>
      </c>
    </row>
    <row r="6967" spans="1:39" customFormat="1" x14ac:dyDescent="0.25">
      <c r="A6967" s="2">
        <v>575</v>
      </c>
      <c r="B6967" t="s">
        <v>1185</v>
      </c>
      <c r="C6967">
        <f t="shared" si="108"/>
        <v>1643571</v>
      </c>
      <c r="D6967">
        <v>1524</v>
      </c>
      <c r="E6967" t="s">
        <v>239</v>
      </c>
      <c r="F6967">
        <v>1.48</v>
      </c>
      <c r="G6967">
        <v>1.48</v>
      </c>
      <c r="H6967" t="s">
        <v>240</v>
      </c>
      <c r="I6967" s="2">
        <v>2.54</v>
      </c>
      <c r="J6967" t="s">
        <v>241</v>
      </c>
      <c r="K6967" t="s">
        <v>242</v>
      </c>
      <c r="L6967" s="3" t="str">
        <f>+INDEX([1]!TABLA_MAESTRO_DE_ARTICULO[SubGroupName],MATCH(Tabla_lineas[[#This Row],[CODIGO SAP]],[1]!TABLA_MAESTRO_DE_ARTICULO[ItemCode],0))</f>
        <v>COMPRIMIDO</v>
      </c>
      <c r="M6967" t="s">
        <v>243</v>
      </c>
      <c r="N6967">
        <v>45</v>
      </c>
      <c r="O6967" t="s">
        <v>45</v>
      </c>
      <c r="S6967" s="2">
        <v>600</v>
      </c>
      <c r="T6967">
        <v>882</v>
      </c>
      <c r="U6967">
        <v>2.54</v>
      </c>
      <c r="V6967">
        <v>1.47</v>
      </c>
      <c r="W6967">
        <v>0.4</v>
      </c>
      <c r="Z6967" s="4" t="s">
        <v>46</v>
      </c>
      <c r="AA6967" t="s">
        <v>120</v>
      </c>
      <c r="AB6967">
        <v>46132</v>
      </c>
      <c r="AG6967">
        <v>0</v>
      </c>
      <c r="AH6967">
        <v>600</v>
      </c>
      <c r="AM6967" t="str">
        <f>SUBSTITUTE(Tabla_lineas[[#This Row],[Codigo Liname]]," ","")</f>
        <v>J0137</v>
      </c>
    </row>
    <row r="6968" spans="1:39" customFormat="1" x14ac:dyDescent="0.25">
      <c r="A6968" s="2">
        <v>575</v>
      </c>
      <c r="B6968" t="s">
        <v>1185</v>
      </c>
      <c r="C6968">
        <f t="shared" si="108"/>
        <v>1643571</v>
      </c>
      <c r="D6968">
        <v>2931.5</v>
      </c>
      <c r="E6968" t="s">
        <v>644</v>
      </c>
      <c r="F6968">
        <v>26.89</v>
      </c>
      <c r="G6968">
        <v>26.89</v>
      </c>
      <c r="H6968" t="s">
        <v>645</v>
      </c>
      <c r="I6968" s="2">
        <v>58.63</v>
      </c>
      <c r="J6968" t="s">
        <v>646</v>
      </c>
      <c r="K6968" t="s">
        <v>647</v>
      </c>
      <c r="L6968" s="3" t="str">
        <f>+INDEX([1]!TABLA_MAESTRO_DE_ARTICULO[SubGroupName],MATCH(Tabla_lineas[[#This Row],[CODIGO SAP]],[1]!TABLA_MAESTRO_DE_ARTICULO[ItemCode],0))</f>
        <v>SUSPENSION</v>
      </c>
      <c r="M6968" t="s">
        <v>648</v>
      </c>
      <c r="N6968">
        <v>52</v>
      </c>
      <c r="O6968" t="s">
        <v>65</v>
      </c>
      <c r="S6968" s="2">
        <v>50</v>
      </c>
      <c r="T6968">
        <v>1344</v>
      </c>
      <c r="U6968">
        <v>58.63</v>
      </c>
      <c r="V6968">
        <v>26.88</v>
      </c>
      <c r="W6968">
        <v>9</v>
      </c>
      <c r="Z6968" s="4" t="s">
        <v>46</v>
      </c>
      <c r="AA6968" t="s">
        <v>153</v>
      </c>
      <c r="AB6968">
        <v>46132</v>
      </c>
      <c r="AG6968">
        <v>0</v>
      </c>
      <c r="AH6968">
        <v>50</v>
      </c>
      <c r="AM6968" t="str">
        <f>SUBSTITUTE(Tabla_lineas[[#This Row],[Codigo Liname]]," ","")</f>
        <v>J0165</v>
      </c>
    </row>
    <row r="6969" spans="1:39" customFormat="1" x14ac:dyDescent="0.25">
      <c r="A6969" s="2">
        <v>575</v>
      </c>
      <c r="B6969" t="s">
        <v>1185</v>
      </c>
      <c r="C6969">
        <f t="shared" si="108"/>
        <v>1643571</v>
      </c>
      <c r="D6969">
        <v>8364</v>
      </c>
      <c r="E6969" t="s">
        <v>244</v>
      </c>
      <c r="F6969">
        <v>4.03</v>
      </c>
      <c r="G6969">
        <v>4.03</v>
      </c>
      <c r="H6969" t="s">
        <v>245</v>
      </c>
      <c r="I6969" s="2">
        <v>6.97</v>
      </c>
      <c r="J6969" t="s">
        <v>246</v>
      </c>
      <c r="K6969" t="s">
        <v>247</v>
      </c>
      <c r="L6969" s="3" t="str">
        <f>+INDEX([1]!TABLA_MAESTRO_DE_ARTICULO[SubGroupName],MATCH(Tabla_lineas[[#This Row],[CODIGO SAP]],[1]!TABLA_MAESTRO_DE_ARTICULO[ItemCode],0))</f>
        <v>SOLUCION INYECTABLE</v>
      </c>
      <c r="M6969" t="s">
        <v>248</v>
      </c>
      <c r="N6969">
        <v>37</v>
      </c>
      <c r="O6969" t="s">
        <v>249</v>
      </c>
      <c r="S6969" s="2">
        <v>1200</v>
      </c>
      <c r="T6969">
        <v>4823.9999999999991</v>
      </c>
      <c r="U6969">
        <v>6.97</v>
      </c>
      <c r="V6969">
        <v>4.0199999999999996</v>
      </c>
      <c r="W6969">
        <v>0.7</v>
      </c>
      <c r="Z6969" s="4" t="s">
        <v>53</v>
      </c>
      <c r="AA6969" t="s">
        <v>126</v>
      </c>
      <c r="AB6969">
        <v>46132</v>
      </c>
      <c r="AG6969">
        <v>0</v>
      </c>
      <c r="AH6969">
        <v>1200</v>
      </c>
      <c r="AM6969" t="str">
        <f>SUBSTITUTE(Tabla_lineas[[#This Row],[Codigo Liname]]," ","")</f>
        <v>H0204</v>
      </c>
    </row>
    <row r="6970" spans="1:39" customFormat="1" x14ac:dyDescent="0.25">
      <c r="A6970" s="2">
        <v>575</v>
      </c>
      <c r="B6970" t="s">
        <v>1185</v>
      </c>
      <c r="C6970">
        <f t="shared" si="108"/>
        <v>1643571</v>
      </c>
      <c r="D6970">
        <v>4795</v>
      </c>
      <c r="E6970" t="s">
        <v>60</v>
      </c>
      <c r="F6970">
        <v>15.12</v>
      </c>
      <c r="G6970">
        <v>9.5</v>
      </c>
      <c r="H6970" t="s">
        <v>61</v>
      </c>
      <c r="I6970" s="2">
        <v>9.59</v>
      </c>
      <c r="J6970" t="s">
        <v>62</v>
      </c>
      <c r="K6970" t="s">
        <v>63</v>
      </c>
      <c r="L6970" s="3" t="str">
        <f>+INDEX([1]!TABLA_MAESTRO_DE_ARTICULO[SubGroupName],MATCH(Tabla_lineas[[#This Row],[CODIGO SAP]],[1]!TABLA_MAESTRO_DE_ARTICULO[ItemCode],0))</f>
        <v>JARABE</v>
      </c>
      <c r="M6970" t="s">
        <v>64</v>
      </c>
      <c r="N6970">
        <v>76</v>
      </c>
      <c r="O6970" t="s">
        <v>65</v>
      </c>
      <c r="S6970" s="2">
        <v>500</v>
      </c>
      <c r="T6970">
        <v>4745</v>
      </c>
      <c r="U6970">
        <v>9.59</v>
      </c>
      <c r="V6970">
        <v>9.49</v>
      </c>
      <c r="W6970">
        <v>5</v>
      </c>
      <c r="Z6970" s="4" t="s">
        <v>46</v>
      </c>
      <c r="AA6970" t="s">
        <v>153</v>
      </c>
      <c r="AB6970">
        <v>46096</v>
      </c>
      <c r="AG6970">
        <v>0</v>
      </c>
      <c r="AH6970">
        <v>500</v>
      </c>
      <c r="AM6970" t="str">
        <f>SUBSTITUTE(Tabla_lineas[[#This Row],[Codigo Liname]]," ","")</f>
        <v>R0503</v>
      </c>
    </row>
    <row r="6971" spans="1:39" customFormat="1" x14ac:dyDescent="0.25">
      <c r="A6971" s="2">
        <v>575</v>
      </c>
      <c r="B6971" t="s">
        <v>1185</v>
      </c>
      <c r="C6971">
        <f t="shared" si="108"/>
        <v>1643571</v>
      </c>
      <c r="D6971">
        <v>175607</v>
      </c>
      <c r="E6971" t="s">
        <v>250</v>
      </c>
      <c r="F6971">
        <v>24.52</v>
      </c>
      <c r="G6971">
        <v>24.5</v>
      </c>
      <c r="H6971" t="s">
        <v>251</v>
      </c>
      <c r="I6971" s="2">
        <v>26.21</v>
      </c>
      <c r="J6971" t="s">
        <v>252</v>
      </c>
      <c r="K6971" t="s">
        <v>253</v>
      </c>
      <c r="L6971" s="3" t="str">
        <f>+INDEX([1]!TABLA_MAESTRO_DE_ARTICULO[SubGroupName],MATCH(Tabla_lineas[[#This Row],[CODIGO SAP]],[1]!TABLA_MAESTRO_DE_ARTICULO[ItemCode],0))</f>
        <v>GEL</v>
      </c>
      <c r="M6971" t="s">
        <v>254</v>
      </c>
      <c r="N6971">
        <v>56</v>
      </c>
      <c r="O6971" t="s">
        <v>255</v>
      </c>
      <c r="S6971" s="2">
        <v>6700</v>
      </c>
      <c r="T6971">
        <v>164083</v>
      </c>
      <c r="U6971">
        <v>26.21</v>
      </c>
      <c r="V6971">
        <v>24.49</v>
      </c>
      <c r="W6971">
        <v>5</v>
      </c>
      <c r="Z6971" s="4" t="s">
        <v>46</v>
      </c>
      <c r="AA6971" t="s">
        <v>153</v>
      </c>
      <c r="AB6971">
        <v>46132</v>
      </c>
      <c r="AG6971">
        <v>0</v>
      </c>
      <c r="AH6971">
        <v>6700</v>
      </c>
      <c r="AM6971" t="str">
        <f>SUBSTITUTE(Tabla_lineas[[#This Row],[Codigo Liname]]," ","")</f>
        <v>M0101</v>
      </c>
    </row>
    <row r="6972" spans="1:39" customFormat="1" x14ac:dyDescent="0.25">
      <c r="A6972" s="2">
        <v>575</v>
      </c>
      <c r="B6972" t="s">
        <v>1185</v>
      </c>
      <c r="C6972">
        <f t="shared" si="108"/>
        <v>1643571</v>
      </c>
      <c r="D6972">
        <v>37436</v>
      </c>
      <c r="E6972" t="s">
        <v>256</v>
      </c>
      <c r="F6972">
        <v>3.3</v>
      </c>
      <c r="G6972">
        <v>3.3</v>
      </c>
      <c r="H6972" t="s">
        <v>257</v>
      </c>
      <c r="I6972" s="2">
        <v>3.82</v>
      </c>
      <c r="J6972" t="s">
        <v>258</v>
      </c>
      <c r="K6972" t="s">
        <v>259</v>
      </c>
      <c r="L6972" s="3" t="str">
        <f>+INDEX([1]!TABLA_MAESTRO_DE_ARTICULO[SubGroupName],MATCH(Tabla_lineas[[#This Row],[CODIGO SAP]],[1]!TABLA_MAESTRO_DE_ARTICULO[ItemCode],0))</f>
        <v>SOLUCION INYECTABLE</v>
      </c>
      <c r="M6972" t="s">
        <v>260</v>
      </c>
      <c r="N6972">
        <v>58</v>
      </c>
      <c r="O6972" t="s">
        <v>249</v>
      </c>
      <c r="S6972" s="2">
        <v>9800</v>
      </c>
      <c r="T6972">
        <v>32242</v>
      </c>
      <c r="U6972">
        <v>3.82</v>
      </c>
      <c r="V6972">
        <v>3.29</v>
      </c>
      <c r="W6972">
        <v>0.7</v>
      </c>
      <c r="Z6972" s="4" t="s">
        <v>53</v>
      </c>
      <c r="AA6972" t="s">
        <v>153</v>
      </c>
      <c r="AB6972">
        <v>46132</v>
      </c>
      <c r="AG6972">
        <v>0</v>
      </c>
      <c r="AH6972">
        <v>9800</v>
      </c>
      <c r="AM6972" t="str">
        <f>SUBSTITUTE(Tabla_lineas[[#This Row],[Codigo Liname]]," ","")</f>
        <v>M0103</v>
      </c>
    </row>
    <row r="6973" spans="1:39" customFormat="1" x14ac:dyDescent="0.25">
      <c r="A6973" s="2">
        <v>575</v>
      </c>
      <c r="B6973" t="s">
        <v>1185</v>
      </c>
      <c r="C6973">
        <f t="shared" si="108"/>
        <v>1643571</v>
      </c>
      <c r="D6973">
        <v>3479.9999999999995</v>
      </c>
      <c r="E6973" t="s">
        <v>143</v>
      </c>
      <c r="F6973">
        <v>2.17</v>
      </c>
      <c r="G6973">
        <v>2.17</v>
      </c>
      <c r="H6973" t="s">
        <v>144</v>
      </c>
      <c r="I6973" s="2">
        <v>2.3199999999999998</v>
      </c>
      <c r="J6973" t="s">
        <v>145</v>
      </c>
      <c r="K6973" t="s">
        <v>146</v>
      </c>
      <c r="L6973" s="3" t="str">
        <f>+INDEX([1]!TABLA_MAESTRO_DE_ARTICULO[SubGroupName],MATCH(Tabla_lineas[[#This Row],[CODIGO SAP]],[1]!TABLA_MAESTRO_DE_ARTICULO[ItemCode],0))</f>
        <v>CAPSULA DURA</v>
      </c>
      <c r="M6973" t="s">
        <v>147</v>
      </c>
      <c r="N6973">
        <v>47</v>
      </c>
      <c r="O6973" t="s">
        <v>45</v>
      </c>
      <c r="S6973" s="2">
        <v>1500</v>
      </c>
      <c r="T6973">
        <v>3240</v>
      </c>
      <c r="U6973">
        <v>2.3199999999999998</v>
      </c>
      <c r="V6973">
        <v>2.16</v>
      </c>
      <c r="W6973">
        <v>0.8</v>
      </c>
      <c r="Z6973" s="4" t="s">
        <v>46</v>
      </c>
      <c r="AA6973" t="s">
        <v>120</v>
      </c>
      <c r="AB6973">
        <v>46132</v>
      </c>
      <c r="AG6973">
        <v>0</v>
      </c>
      <c r="AH6973">
        <v>1500</v>
      </c>
      <c r="AM6973" t="str">
        <f>SUBSTITUTE(Tabla_lineas[[#This Row],[Codigo Liname]]," ","")</f>
        <v>J0141</v>
      </c>
    </row>
    <row r="6974" spans="1:39" customFormat="1" x14ac:dyDescent="0.25">
      <c r="A6974" s="2">
        <v>575</v>
      </c>
      <c r="B6974" t="s">
        <v>1185</v>
      </c>
      <c r="C6974">
        <f t="shared" si="108"/>
        <v>1643571</v>
      </c>
      <c r="D6974">
        <v>1007</v>
      </c>
      <c r="E6974" t="s">
        <v>266</v>
      </c>
      <c r="F6974">
        <v>0.56000000000000005</v>
      </c>
      <c r="G6974">
        <v>0.53</v>
      </c>
      <c r="H6974" t="s">
        <v>267</v>
      </c>
      <c r="I6974" s="2">
        <v>0.53</v>
      </c>
      <c r="J6974" t="s">
        <v>268</v>
      </c>
      <c r="K6974" t="s">
        <v>269</v>
      </c>
      <c r="L6974" s="3" t="str">
        <f>+INDEX([1]!TABLA_MAESTRO_DE_ARTICULO[SubGroupName],MATCH(Tabla_lineas[[#This Row],[CODIGO SAP]],[1]!TABLA_MAESTRO_DE_ARTICULO[ItemCode],0))</f>
        <v>COMPRIMIDO</v>
      </c>
      <c r="M6974" t="s">
        <v>270</v>
      </c>
      <c r="N6974">
        <v>20</v>
      </c>
      <c r="O6974" t="s">
        <v>45</v>
      </c>
      <c r="S6974" s="2">
        <v>1900</v>
      </c>
      <c r="T6974">
        <v>988</v>
      </c>
      <c r="U6974">
        <v>0.53</v>
      </c>
      <c r="V6974">
        <v>0.52</v>
      </c>
      <c r="W6974">
        <v>0.12</v>
      </c>
      <c r="Z6974" s="4" t="s">
        <v>53</v>
      </c>
      <c r="AA6974" t="s">
        <v>126</v>
      </c>
      <c r="AB6974">
        <v>46132</v>
      </c>
      <c r="AG6974">
        <v>0</v>
      </c>
      <c r="AH6974">
        <v>1900</v>
      </c>
      <c r="AM6974" t="str">
        <f>SUBSTITUTE(Tabla_lineas[[#This Row],[Codigo Liname]]," ","")</f>
        <v>C0901</v>
      </c>
    </row>
    <row r="6975" spans="1:39" customFormat="1" x14ac:dyDescent="0.25">
      <c r="A6975" s="2">
        <v>575</v>
      </c>
      <c r="B6975" t="s">
        <v>1185</v>
      </c>
      <c r="C6975">
        <f t="shared" si="108"/>
        <v>1643571</v>
      </c>
      <c r="D6975">
        <v>27284</v>
      </c>
      <c r="E6975" t="s">
        <v>66</v>
      </c>
      <c r="F6975">
        <v>32.19</v>
      </c>
      <c r="G6975">
        <v>14.36</v>
      </c>
      <c r="H6975" t="s">
        <v>67</v>
      </c>
      <c r="I6975" s="2">
        <v>14.36</v>
      </c>
      <c r="J6975" t="s">
        <v>68</v>
      </c>
      <c r="K6975" t="s">
        <v>69</v>
      </c>
      <c r="L6975" s="3" t="str">
        <f>+INDEX([1]!TABLA_MAESTRO_DE_ARTICULO[SubGroupName],MATCH(Tabla_lineas[[#This Row],[CODIGO SAP]],[1]!TABLA_MAESTRO_DE_ARTICULO[ItemCode],0))</f>
        <v>CAPSULA BLANDA</v>
      </c>
      <c r="M6975" t="s">
        <v>70</v>
      </c>
      <c r="N6975">
        <v>55</v>
      </c>
      <c r="O6975" t="s">
        <v>45</v>
      </c>
      <c r="S6975" s="2">
        <v>1900</v>
      </c>
      <c r="T6975">
        <v>27265</v>
      </c>
      <c r="U6975">
        <v>14.36</v>
      </c>
      <c r="V6975">
        <v>14.35</v>
      </c>
      <c r="W6975">
        <v>1.5</v>
      </c>
      <c r="Z6975" s="4" t="s">
        <v>46</v>
      </c>
      <c r="AA6975" t="s">
        <v>120</v>
      </c>
      <c r="AB6975">
        <v>46132</v>
      </c>
      <c r="AG6975">
        <v>0</v>
      </c>
      <c r="AH6975">
        <v>1900</v>
      </c>
      <c r="AM6975" t="str">
        <f>SUBSTITUTE(Tabla_lineas[[#This Row],[Codigo Liname]]," ","")</f>
        <v>L0412</v>
      </c>
    </row>
    <row r="6976" spans="1:39" customFormat="1" x14ac:dyDescent="0.25">
      <c r="A6976" s="2">
        <v>575</v>
      </c>
      <c r="B6976" t="s">
        <v>1185</v>
      </c>
      <c r="C6976">
        <f t="shared" si="108"/>
        <v>1643571</v>
      </c>
      <c r="D6976">
        <v>3654</v>
      </c>
      <c r="E6976" t="s">
        <v>292</v>
      </c>
      <c r="F6976">
        <v>25.27</v>
      </c>
      <c r="G6976">
        <v>18.27</v>
      </c>
      <c r="H6976" t="s">
        <v>293</v>
      </c>
      <c r="I6976" s="2">
        <v>18.27</v>
      </c>
      <c r="J6976" t="s">
        <v>294</v>
      </c>
      <c r="K6976" t="s">
        <v>295</v>
      </c>
      <c r="L6976" s="3" t="str">
        <f>+INDEX([1]!TABLA_MAESTRO_DE_ARTICULO[SubGroupName],MATCH(Tabla_lineas[[#This Row],[CODIGO SAP]],[1]!TABLA_MAESTRO_DE_ARTICULO[ItemCode],0))</f>
        <v>CREMA DERMICA</v>
      </c>
      <c r="M6976" t="s">
        <v>296</v>
      </c>
      <c r="N6976">
        <v>31</v>
      </c>
      <c r="O6976" t="s">
        <v>297</v>
      </c>
      <c r="S6976" s="2">
        <v>200</v>
      </c>
      <c r="T6976">
        <v>3652.0000000000009</v>
      </c>
      <c r="U6976">
        <v>18.27</v>
      </c>
      <c r="V6976">
        <v>18.260000000000002</v>
      </c>
      <c r="W6976">
        <v>5</v>
      </c>
      <c r="Z6976" s="4" t="s">
        <v>46</v>
      </c>
      <c r="AA6976" t="s">
        <v>153</v>
      </c>
      <c r="AB6976">
        <v>46132</v>
      </c>
      <c r="AG6976">
        <v>0</v>
      </c>
      <c r="AH6976">
        <v>200</v>
      </c>
      <c r="AM6976" t="str">
        <f>SUBSTITUTE(Tabla_lineas[[#This Row],[Codigo Liname]]," ","")</f>
        <v>D0704</v>
      </c>
    </row>
    <row r="6977" spans="1:39" customFormat="1" x14ac:dyDescent="0.25">
      <c r="A6977" s="2">
        <v>575</v>
      </c>
      <c r="B6977" t="s">
        <v>1185</v>
      </c>
      <c r="C6977">
        <f t="shared" si="108"/>
        <v>1643571</v>
      </c>
      <c r="D6977">
        <v>40771.5</v>
      </c>
      <c r="E6977" t="s">
        <v>298</v>
      </c>
      <c r="F6977">
        <v>14.58</v>
      </c>
      <c r="G6977">
        <v>14.58</v>
      </c>
      <c r="H6977" t="s">
        <v>299</v>
      </c>
      <c r="I6977" s="2">
        <v>24.71</v>
      </c>
      <c r="J6977" t="s">
        <v>300</v>
      </c>
      <c r="K6977" t="s">
        <v>301</v>
      </c>
      <c r="L6977" s="3" t="str">
        <f>+INDEX([1]!TABLA_MAESTRO_DE_ARTICULO[SubGroupName],MATCH(Tabla_lineas[[#This Row],[CODIGO SAP]],[1]!TABLA_MAESTRO_DE_ARTICULO[ItemCode],0))</f>
        <v>SUSPENSION</v>
      </c>
      <c r="M6977" t="s">
        <v>302</v>
      </c>
      <c r="N6977">
        <v>59</v>
      </c>
      <c r="O6977" t="s">
        <v>65</v>
      </c>
      <c r="S6977" s="2">
        <v>1650</v>
      </c>
      <c r="T6977">
        <v>24040.5</v>
      </c>
      <c r="U6977">
        <v>24.71</v>
      </c>
      <c r="V6977">
        <v>14.57</v>
      </c>
      <c r="W6977">
        <v>5.5</v>
      </c>
      <c r="Z6977" s="4" t="s">
        <v>53</v>
      </c>
      <c r="AA6977" t="s">
        <v>153</v>
      </c>
      <c r="AB6977">
        <v>46096</v>
      </c>
      <c r="AG6977">
        <v>0</v>
      </c>
      <c r="AH6977">
        <v>1650</v>
      </c>
      <c r="AM6977" t="str">
        <f>SUBSTITUTE(Tabla_lineas[[#This Row],[Codigo Liname]]," ","")</f>
        <v>M0104</v>
      </c>
    </row>
    <row r="6978" spans="1:39" customFormat="1" x14ac:dyDescent="0.25">
      <c r="A6978" s="2">
        <v>575</v>
      </c>
      <c r="B6978" t="s">
        <v>1185</v>
      </c>
      <c r="C6978">
        <f t="shared" ref="C6978:C7041" si="109">IFERROR(VALUE(RIGHT(TRIM(LEFT(B6978,SEARCH("Eco",B6978)-1)),7)),"COTI")</f>
        <v>1643571</v>
      </c>
      <c r="D6978">
        <v>20148</v>
      </c>
      <c r="E6978" t="s">
        <v>303</v>
      </c>
      <c r="F6978">
        <v>0.75</v>
      </c>
      <c r="G6978">
        <v>0.69</v>
      </c>
      <c r="H6978" t="s">
        <v>304</v>
      </c>
      <c r="I6978" s="2">
        <v>0.69</v>
      </c>
      <c r="J6978" t="s">
        <v>305</v>
      </c>
      <c r="K6978" t="s">
        <v>306</v>
      </c>
      <c r="L6978" s="3" t="str">
        <f>+INDEX([1]!TABLA_MAESTRO_DE_ARTICULO[SubGroupName],MATCH(Tabla_lineas[[#This Row],[CODIGO SAP]],[1]!TABLA_MAESTRO_DE_ARTICULO[ItemCode],0))</f>
        <v>COMPRIMIDO</v>
      </c>
      <c r="M6978" t="s">
        <v>307</v>
      </c>
      <c r="N6978">
        <v>60</v>
      </c>
      <c r="O6978" t="s">
        <v>45</v>
      </c>
      <c r="P6978">
        <v>138600</v>
      </c>
      <c r="Q6978">
        <v>3275900</v>
      </c>
      <c r="R6978">
        <v>3414500</v>
      </c>
      <c r="S6978" s="2">
        <v>29200</v>
      </c>
      <c r="T6978">
        <v>19856</v>
      </c>
      <c r="U6978">
        <v>0.69</v>
      </c>
      <c r="V6978">
        <v>0.68</v>
      </c>
      <c r="W6978">
        <v>0.14000000000000001</v>
      </c>
      <c r="Z6978" s="4" t="s">
        <v>46</v>
      </c>
      <c r="AA6978" t="s">
        <v>120</v>
      </c>
      <c r="AB6978">
        <v>46132</v>
      </c>
      <c r="AG6978">
        <v>0</v>
      </c>
      <c r="AH6978">
        <v>29200</v>
      </c>
      <c r="AM6978" t="str">
        <f>SUBSTITUTE(Tabla_lineas[[#This Row],[Codigo Liname]]," ","")</f>
        <v>M0105</v>
      </c>
    </row>
    <row r="6979" spans="1:39" customFormat="1" x14ac:dyDescent="0.25">
      <c r="A6979" s="2">
        <v>575</v>
      </c>
      <c r="B6979" t="s">
        <v>1185</v>
      </c>
      <c r="C6979">
        <f t="shared" si="109"/>
        <v>1643571</v>
      </c>
      <c r="D6979">
        <v>8840</v>
      </c>
      <c r="E6979" t="s">
        <v>454</v>
      </c>
      <c r="F6979">
        <v>0.33</v>
      </c>
      <c r="G6979">
        <v>0.33</v>
      </c>
      <c r="H6979" t="s">
        <v>455</v>
      </c>
      <c r="I6979" s="2">
        <v>0.68</v>
      </c>
      <c r="J6979" t="s">
        <v>456</v>
      </c>
      <c r="K6979" t="s">
        <v>457</v>
      </c>
      <c r="L6979" s="3" t="str">
        <f>+INDEX([1]!TABLA_MAESTRO_DE_ARTICULO[SubGroupName],MATCH(Tabla_lineas[[#This Row],[CODIGO SAP]],[1]!TABLA_MAESTRO_DE_ARTICULO[ItemCode],0))</f>
        <v>COMPRIMIDO</v>
      </c>
      <c r="M6979" t="s">
        <v>458</v>
      </c>
      <c r="N6979">
        <v>61</v>
      </c>
      <c r="O6979" t="s">
        <v>45</v>
      </c>
      <c r="S6979" s="2">
        <v>13000</v>
      </c>
      <c r="T6979">
        <v>4160</v>
      </c>
      <c r="U6979">
        <v>0.68</v>
      </c>
      <c r="V6979">
        <v>0.32</v>
      </c>
      <c r="W6979">
        <v>0.12</v>
      </c>
      <c r="Z6979" s="4" t="s">
        <v>53</v>
      </c>
      <c r="AA6979" t="s">
        <v>153</v>
      </c>
      <c r="AB6979">
        <v>46132</v>
      </c>
      <c r="AG6979">
        <v>0</v>
      </c>
      <c r="AH6979">
        <v>13000</v>
      </c>
      <c r="AM6979" t="str">
        <f>SUBSTITUTE(Tabla_lineas[[#This Row],[Codigo Liname]]," ","")</f>
        <v>M0106</v>
      </c>
    </row>
    <row r="6980" spans="1:39" customFormat="1" x14ac:dyDescent="0.25">
      <c r="A6980" s="2">
        <v>575</v>
      </c>
      <c r="B6980" t="s">
        <v>1185</v>
      </c>
      <c r="C6980">
        <f t="shared" si="109"/>
        <v>1643571</v>
      </c>
      <c r="D6980">
        <v>12535</v>
      </c>
      <c r="E6980" t="s">
        <v>308</v>
      </c>
      <c r="F6980">
        <v>5.07</v>
      </c>
      <c r="G6980">
        <v>5.07</v>
      </c>
      <c r="H6980" t="s">
        <v>309</v>
      </c>
      <c r="I6980" s="2">
        <v>10.9</v>
      </c>
      <c r="J6980" t="s">
        <v>310</v>
      </c>
      <c r="K6980" t="s">
        <v>311</v>
      </c>
      <c r="L6980" s="3" t="str">
        <f>+INDEX([1]!TABLA_MAESTRO_DE_ARTICULO[SubGroupName],MATCH(Tabla_lineas[[#This Row],[CODIGO SAP]],[1]!TABLA_MAESTRO_DE_ARTICULO[ItemCode],0))</f>
        <v>SOLUCION INYECTABLE</v>
      </c>
      <c r="M6980" t="s">
        <v>312</v>
      </c>
      <c r="N6980">
        <v>63</v>
      </c>
      <c r="O6980" t="s">
        <v>249</v>
      </c>
      <c r="S6980" s="2">
        <v>1150</v>
      </c>
      <c r="T6980">
        <v>5830.5</v>
      </c>
      <c r="U6980">
        <v>10.9</v>
      </c>
      <c r="V6980">
        <v>5.07</v>
      </c>
      <c r="W6980">
        <v>1</v>
      </c>
      <c r="Z6980" s="4" t="s">
        <v>46</v>
      </c>
      <c r="AA6980" t="s">
        <v>126</v>
      </c>
      <c r="AB6980">
        <v>46132</v>
      </c>
      <c r="AG6980">
        <v>0</v>
      </c>
      <c r="AH6980">
        <v>1150</v>
      </c>
      <c r="AM6980" t="str">
        <f>SUBSTITUTE(Tabla_lineas[[#This Row],[Codigo Liname]]," ","")</f>
        <v>M0109</v>
      </c>
    </row>
    <row r="6981" spans="1:39" customFormat="1" x14ac:dyDescent="0.25">
      <c r="A6981" s="2">
        <v>575</v>
      </c>
      <c r="B6981" t="s">
        <v>1185</v>
      </c>
      <c r="C6981">
        <f t="shared" si="109"/>
        <v>1643571</v>
      </c>
      <c r="D6981">
        <v>5967</v>
      </c>
      <c r="E6981" t="s">
        <v>574</v>
      </c>
      <c r="F6981">
        <v>5.79</v>
      </c>
      <c r="G6981">
        <v>5.79</v>
      </c>
      <c r="H6981" t="s">
        <v>575</v>
      </c>
      <c r="I6981" s="2">
        <v>6.63</v>
      </c>
      <c r="J6981" t="s">
        <v>576</v>
      </c>
      <c r="K6981" t="s">
        <v>577</v>
      </c>
      <c r="L6981" s="3" t="str">
        <f>+INDEX([1]!TABLA_MAESTRO_DE_ARTICULO[SubGroupName],MATCH(Tabla_lineas[[#This Row],[CODIGO SAP]],[1]!TABLA_MAESTRO_DE_ARTICULO[ItemCode],0))</f>
        <v>COMPRIMIDO</v>
      </c>
      <c r="M6981" t="s">
        <v>578</v>
      </c>
      <c r="N6981">
        <v>53</v>
      </c>
      <c r="O6981" t="s">
        <v>45</v>
      </c>
      <c r="S6981" s="2">
        <v>900</v>
      </c>
      <c r="T6981">
        <v>5202</v>
      </c>
      <c r="U6981">
        <v>6.63</v>
      </c>
      <c r="V6981">
        <v>5.78</v>
      </c>
      <c r="W6981">
        <v>0.7</v>
      </c>
      <c r="Z6981" s="4" t="s">
        <v>46</v>
      </c>
      <c r="AA6981" t="s">
        <v>126</v>
      </c>
      <c r="AB6981">
        <v>46132</v>
      </c>
      <c r="AG6981">
        <v>0</v>
      </c>
      <c r="AH6981">
        <v>900</v>
      </c>
      <c r="AM6981" t="str">
        <f>SUBSTITUTE(Tabla_lineas[[#This Row],[Codigo Liname]]," ","")</f>
        <v>J0166</v>
      </c>
    </row>
    <row r="6982" spans="1:39" customFormat="1" x14ac:dyDescent="0.25">
      <c r="A6982" s="2">
        <v>575</v>
      </c>
      <c r="B6982" t="s">
        <v>1185</v>
      </c>
      <c r="C6982">
        <f t="shared" si="109"/>
        <v>1643571</v>
      </c>
      <c r="D6982">
        <v>4023.6</v>
      </c>
      <c r="E6982" t="s">
        <v>76</v>
      </c>
      <c r="F6982">
        <v>14.47</v>
      </c>
      <c r="G6982">
        <v>14.37</v>
      </c>
      <c r="H6982" t="s">
        <v>77</v>
      </c>
      <c r="I6982" s="2">
        <v>14.37</v>
      </c>
      <c r="J6982" t="s">
        <v>78</v>
      </c>
      <c r="K6982" t="s">
        <v>79</v>
      </c>
      <c r="L6982" s="3" t="str">
        <f>+INDEX([1]!TABLA_MAESTRO_DE_ARTICULO[SubGroupName],MATCH(Tabla_lineas[[#This Row],[CODIGO SAP]],[1]!TABLA_MAESTRO_DE_ARTICULO[ItemCode],0))</f>
        <v>SOLUCION INYECTABLE</v>
      </c>
      <c r="M6982" t="s">
        <v>80</v>
      </c>
      <c r="N6982">
        <v>65</v>
      </c>
      <c r="O6982" t="s">
        <v>81</v>
      </c>
      <c r="S6982" s="2">
        <v>280</v>
      </c>
      <c r="T6982">
        <v>4020.8</v>
      </c>
      <c r="U6982">
        <v>14.37</v>
      </c>
      <c r="V6982">
        <v>14.36</v>
      </c>
      <c r="W6982">
        <v>4</v>
      </c>
      <c r="Z6982" s="4" t="s">
        <v>46</v>
      </c>
      <c r="AA6982" t="s">
        <v>153</v>
      </c>
      <c r="AB6982">
        <v>46132</v>
      </c>
      <c r="AG6982">
        <v>0</v>
      </c>
      <c r="AH6982">
        <v>280</v>
      </c>
      <c r="AM6982" t="str">
        <f>SUBSTITUTE(Tabla_lineas[[#This Row],[Codigo Liname]]," ","")</f>
        <v>N0112</v>
      </c>
    </row>
    <row r="6983" spans="1:39" customFormat="1" x14ac:dyDescent="0.25">
      <c r="A6983" s="2">
        <v>575</v>
      </c>
      <c r="B6983" t="s">
        <v>1185</v>
      </c>
      <c r="C6983">
        <f t="shared" si="109"/>
        <v>1643571</v>
      </c>
      <c r="D6983">
        <v>306445</v>
      </c>
      <c r="E6983" t="s">
        <v>82</v>
      </c>
      <c r="F6983">
        <v>1.61</v>
      </c>
      <c r="G6983">
        <v>1.61</v>
      </c>
      <c r="H6983" t="s">
        <v>83</v>
      </c>
      <c r="I6983" s="2">
        <v>3.67</v>
      </c>
      <c r="J6983" t="s">
        <v>84</v>
      </c>
      <c r="K6983" t="s">
        <v>85</v>
      </c>
      <c r="L6983" s="3" t="str">
        <f>+INDEX([1]!TABLA_MAESTRO_DE_ARTICULO[SubGroupName],MATCH(Tabla_lineas[[#This Row],[CODIGO SAP]],[1]!TABLA_MAESTRO_DE_ARTICULO[ItemCode],0))</f>
        <v>COMPRIMIDO</v>
      </c>
      <c r="M6983" t="s">
        <v>86</v>
      </c>
      <c r="N6983">
        <v>21</v>
      </c>
      <c r="O6983" t="s">
        <v>45</v>
      </c>
      <c r="S6983" s="2">
        <v>83500</v>
      </c>
      <c r="T6983">
        <v>133600</v>
      </c>
      <c r="U6983">
        <v>3.67</v>
      </c>
      <c r="V6983">
        <v>1.6</v>
      </c>
      <c r="W6983">
        <v>0.15</v>
      </c>
      <c r="Z6983" s="4" t="s">
        <v>46</v>
      </c>
      <c r="AA6983" t="s">
        <v>126</v>
      </c>
      <c r="AB6983">
        <v>46132</v>
      </c>
      <c r="AG6983">
        <v>0</v>
      </c>
      <c r="AH6983">
        <v>83500</v>
      </c>
      <c r="AM6983" t="str">
        <f>SUBSTITUTE(Tabla_lineas[[#This Row],[Codigo Liname]]," ","")</f>
        <v>C0902</v>
      </c>
    </row>
    <row r="6984" spans="1:39" customFormat="1" x14ac:dyDescent="0.25">
      <c r="A6984" s="2">
        <v>575</v>
      </c>
      <c r="B6984" t="s">
        <v>1185</v>
      </c>
      <c r="C6984">
        <f t="shared" si="109"/>
        <v>1643571</v>
      </c>
      <c r="D6984">
        <v>104000</v>
      </c>
      <c r="E6984" t="s">
        <v>148</v>
      </c>
      <c r="F6984">
        <v>5.12</v>
      </c>
      <c r="G6984">
        <v>4</v>
      </c>
      <c r="H6984" t="s">
        <v>149</v>
      </c>
      <c r="I6984" s="2">
        <v>4</v>
      </c>
      <c r="J6984" t="s">
        <v>150</v>
      </c>
      <c r="K6984" t="s">
        <v>151</v>
      </c>
      <c r="L6984" s="3" t="str">
        <f>+INDEX([1]!TABLA_MAESTRO_DE_ARTICULO[SubGroupName],MATCH(Tabla_lineas[[#This Row],[CODIGO SAP]],[1]!TABLA_MAESTRO_DE_ARTICULO[ItemCode],0))</f>
        <v>COMPRIMIDO</v>
      </c>
      <c r="M6984" t="s">
        <v>152</v>
      </c>
      <c r="N6984">
        <v>64</v>
      </c>
      <c r="O6984" t="s">
        <v>45</v>
      </c>
      <c r="P6984">
        <v>37700</v>
      </c>
      <c r="Q6984">
        <v>150100</v>
      </c>
      <c r="R6984">
        <v>187800</v>
      </c>
      <c r="S6984" s="2">
        <v>26000</v>
      </c>
      <c r="T6984">
        <v>103740</v>
      </c>
      <c r="U6984">
        <v>4</v>
      </c>
      <c r="V6984">
        <v>3.99</v>
      </c>
      <c r="W6984">
        <v>0.12</v>
      </c>
      <c r="Z6984" s="4" t="s">
        <v>46</v>
      </c>
      <c r="AA6984" t="s">
        <v>153</v>
      </c>
      <c r="AB6984">
        <v>46132</v>
      </c>
      <c r="AG6984">
        <v>0</v>
      </c>
      <c r="AH6984">
        <v>26000</v>
      </c>
      <c r="AM6984" t="str">
        <f>SUBSTITUTE(Tabla_lineas[[#This Row],[Codigo Liname]]," ","")</f>
        <v>M0111</v>
      </c>
    </row>
    <row r="6985" spans="1:39" customFormat="1" x14ac:dyDescent="0.25">
      <c r="A6985" s="2">
        <v>575</v>
      </c>
      <c r="B6985" t="s">
        <v>1185</v>
      </c>
      <c r="C6985">
        <f t="shared" si="109"/>
        <v>1643571</v>
      </c>
      <c r="D6985">
        <v>30968</v>
      </c>
      <c r="E6985" t="s">
        <v>313</v>
      </c>
      <c r="F6985">
        <v>5.29</v>
      </c>
      <c r="G6985">
        <v>5.29</v>
      </c>
      <c r="H6985" t="s">
        <v>314</v>
      </c>
      <c r="I6985" s="2">
        <v>6.32</v>
      </c>
      <c r="J6985" t="s">
        <v>315</v>
      </c>
      <c r="K6985" t="s">
        <v>316</v>
      </c>
      <c r="L6985" s="3" t="str">
        <f>+INDEX([1]!TABLA_MAESTRO_DE_ARTICULO[SubGroupName],MATCH(Tabla_lineas[[#This Row],[CODIGO SAP]],[1]!TABLA_MAESTRO_DE_ARTICULO[ItemCode],0))</f>
        <v>SOLUCION INYECTABLE</v>
      </c>
      <c r="M6985" t="s">
        <v>317</v>
      </c>
      <c r="N6985">
        <v>66</v>
      </c>
      <c r="O6985" t="s">
        <v>249</v>
      </c>
      <c r="S6985" s="2">
        <v>4900</v>
      </c>
      <c r="T6985">
        <v>25872</v>
      </c>
      <c r="U6985">
        <v>6.32</v>
      </c>
      <c r="V6985">
        <v>5.28</v>
      </c>
      <c r="W6985">
        <v>0.7</v>
      </c>
      <c r="Z6985" s="4" t="s">
        <v>53</v>
      </c>
      <c r="AA6985" t="s">
        <v>120</v>
      </c>
      <c r="AB6985">
        <v>46132</v>
      </c>
      <c r="AG6985">
        <v>0</v>
      </c>
      <c r="AH6985">
        <v>4900</v>
      </c>
      <c r="AM6985" t="str">
        <f>SUBSTITUTE(Tabla_lineas[[#This Row],[Codigo Liname]]," ","")</f>
        <v>N0205</v>
      </c>
    </row>
    <row r="6986" spans="1:39" customFormat="1" x14ac:dyDescent="0.25">
      <c r="A6986" s="2">
        <v>575</v>
      </c>
      <c r="B6986" t="s">
        <v>1185</v>
      </c>
      <c r="C6986">
        <f t="shared" si="109"/>
        <v>1643571</v>
      </c>
      <c r="D6986">
        <v>240530</v>
      </c>
      <c r="E6986" t="s">
        <v>318</v>
      </c>
      <c r="F6986">
        <v>1.26</v>
      </c>
      <c r="G6986">
        <v>1.26</v>
      </c>
      <c r="H6986" t="s">
        <v>319</v>
      </c>
      <c r="I6986" s="2">
        <v>3.35</v>
      </c>
      <c r="J6986" t="s">
        <v>320</v>
      </c>
      <c r="K6986" t="s">
        <v>321</v>
      </c>
      <c r="L6986" s="3" t="str">
        <f>+INDEX([1]!TABLA_MAESTRO_DE_ARTICULO[SubGroupName],MATCH(Tabla_lineas[[#This Row],[CODIGO SAP]],[1]!TABLA_MAESTRO_DE_ARTICULO[ItemCode],0))</f>
        <v>COMPRIMIDO</v>
      </c>
      <c r="M6986" t="s">
        <v>322</v>
      </c>
      <c r="N6986">
        <v>7</v>
      </c>
      <c r="O6986" t="s">
        <v>45</v>
      </c>
      <c r="S6986" s="2">
        <v>71800</v>
      </c>
      <c r="T6986">
        <v>89750</v>
      </c>
      <c r="U6986">
        <v>3.35</v>
      </c>
      <c r="V6986">
        <v>1.25</v>
      </c>
      <c r="W6986">
        <v>0.2</v>
      </c>
      <c r="Z6986" s="4" t="s">
        <v>46</v>
      </c>
      <c r="AA6986" t="s">
        <v>120</v>
      </c>
      <c r="AB6986">
        <v>46132</v>
      </c>
      <c r="AG6986">
        <v>0</v>
      </c>
      <c r="AH6986">
        <v>71800</v>
      </c>
      <c r="AM6986" t="str">
        <f>SUBSTITUTE(Tabla_lineas[[#This Row],[Codigo Liname]]," ","")</f>
        <v>A1004</v>
      </c>
    </row>
    <row r="6987" spans="1:39" customFormat="1" x14ac:dyDescent="0.25">
      <c r="A6987" s="2">
        <v>575</v>
      </c>
      <c r="B6987" t="s">
        <v>1185</v>
      </c>
      <c r="C6987">
        <f t="shared" si="109"/>
        <v>1643571</v>
      </c>
      <c r="D6987">
        <v>18709</v>
      </c>
      <c r="E6987" t="s">
        <v>323</v>
      </c>
      <c r="F6987">
        <v>5.91</v>
      </c>
      <c r="G6987">
        <v>3.53</v>
      </c>
      <c r="H6987" t="s">
        <v>324</v>
      </c>
      <c r="I6987" s="2">
        <v>3.53</v>
      </c>
      <c r="J6987" t="s">
        <v>325</v>
      </c>
      <c r="K6987" t="s">
        <v>326</v>
      </c>
      <c r="L6987" s="3" t="str">
        <f>+INDEX([1]!TABLA_MAESTRO_DE_ARTICULO[SubGroupName],MATCH(Tabla_lineas[[#This Row],[CODIGO SAP]],[1]!TABLA_MAESTRO_DE_ARTICULO[ItemCode],0))</f>
        <v>SOLUCION INYECTABLE</v>
      </c>
      <c r="M6987" t="s">
        <v>327</v>
      </c>
      <c r="N6987">
        <v>4</v>
      </c>
      <c r="O6987" t="s">
        <v>249</v>
      </c>
      <c r="S6987" s="2">
        <v>5300</v>
      </c>
      <c r="T6987">
        <v>18656</v>
      </c>
      <c r="U6987">
        <v>3.53</v>
      </c>
      <c r="V6987">
        <v>3.52</v>
      </c>
      <c r="W6987">
        <v>0.7</v>
      </c>
      <c r="Z6987" s="4" t="s">
        <v>46</v>
      </c>
      <c r="AA6987" t="s">
        <v>153</v>
      </c>
      <c r="AB6987">
        <v>46132</v>
      </c>
      <c r="AG6987">
        <v>0</v>
      </c>
      <c r="AH6987">
        <v>5300</v>
      </c>
      <c r="AM6987" t="str">
        <f>SUBSTITUTE(Tabla_lineas[[#This Row],[Codigo Liname]]," ","")</f>
        <v>A0308</v>
      </c>
    </row>
    <row r="6988" spans="1:39" customFormat="1" x14ac:dyDescent="0.25">
      <c r="A6988" s="2">
        <v>575</v>
      </c>
      <c r="B6988" t="s">
        <v>1185</v>
      </c>
      <c r="C6988">
        <f t="shared" si="109"/>
        <v>1643571</v>
      </c>
      <c r="D6988">
        <v>1188</v>
      </c>
      <c r="E6988" t="s">
        <v>87</v>
      </c>
      <c r="F6988">
        <v>0.64</v>
      </c>
      <c r="G6988">
        <v>0.44</v>
      </c>
      <c r="H6988" t="s">
        <v>88</v>
      </c>
      <c r="I6988" s="2">
        <v>0.44</v>
      </c>
      <c r="J6988" t="s">
        <v>89</v>
      </c>
      <c r="K6988" t="s">
        <v>90</v>
      </c>
      <c r="L6988" s="3" t="str">
        <f>+INDEX([1]!TABLA_MAESTRO_DE_ARTICULO[SubGroupName],MATCH(Tabla_lineas[[#This Row],[CODIGO SAP]],[1]!TABLA_MAESTRO_DE_ARTICULO[ItemCode],0))</f>
        <v>COMPRIMIDO</v>
      </c>
      <c r="M6988" t="s">
        <v>91</v>
      </c>
      <c r="N6988">
        <v>1</v>
      </c>
      <c r="O6988" t="s">
        <v>45</v>
      </c>
      <c r="S6988" s="2">
        <v>2700</v>
      </c>
      <c r="T6988">
        <v>1161</v>
      </c>
      <c r="U6988">
        <v>0.44</v>
      </c>
      <c r="V6988">
        <v>0.43</v>
      </c>
      <c r="W6988">
        <v>0.12</v>
      </c>
      <c r="Z6988" s="4" t="s">
        <v>46</v>
      </c>
      <c r="AA6988" t="s">
        <v>153</v>
      </c>
      <c r="AB6988">
        <v>46132</v>
      </c>
      <c r="AG6988">
        <v>0</v>
      </c>
      <c r="AH6988">
        <v>2700</v>
      </c>
      <c r="AM6988" t="str">
        <f>SUBSTITUTE(Tabla_lineas[[#This Row],[Codigo Liname]]," ","")</f>
        <v>A0307</v>
      </c>
    </row>
    <row r="6989" spans="1:39" customFormat="1" x14ac:dyDescent="0.25">
      <c r="A6989" s="2">
        <v>575</v>
      </c>
      <c r="B6989" t="s">
        <v>1185</v>
      </c>
      <c r="C6989">
        <f t="shared" si="109"/>
        <v>1643571</v>
      </c>
      <c r="D6989">
        <v>4255.2</v>
      </c>
      <c r="E6989" t="s">
        <v>464</v>
      </c>
      <c r="F6989">
        <v>28.19</v>
      </c>
      <c r="G6989">
        <v>23.64</v>
      </c>
      <c r="H6989" t="s">
        <v>465</v>
      </c>
      <c r="I6989" s="2">
        <v>23.64</v>
      </c>
      <c r="J6989" t="s">
        <v>466</v>
      </c>
      <c r="K6989" t="s">
        <v>467</v>
      </c>
      <c r="L6989" s="3" t="str">
        <f>+INDEX([1]!TABLA_MAESTRO_DE_ARTICULO[SubGroupName],MATCH(Tabla_lineas[[#This Row],[CODIGO SAP]],[1]!TABLA_MAESTRO_DE_ARTICULO[ItemCode],0))</f>
        <v>GOTAS</v>
      </c>
      <c r="M6989" t="s">
        <v>468</v>
      </c>
      <c r="N6989">
        <v>5</v>
      </c>
      <c r="O6989" t="s">
        <v>469</v>
      </c>
      <c r="S6989" s="2">
        <v>180</v>
      </c>
      <c r="T6989">
        <v>4253.3999999999996</v>
      </c>
      <c r="U6989">
        <v>23.64</v>
      </c>
      <c r="V6989">
        <v>23.63</v>
      </c>
      <c r="W6989">
        <v>5</v>
      </c>
      <c r="Z6989" s="4" t="s">
        <v>46</v>
      </c>
      <c r="AA6989" t="s">
        <v>153</v>
      </c>
      <c r="AB6989">
        <v>46132</v>
      </c>
      <c r="AG6989">
        <v>0</v>
      </c>
      <c r="AH6989">
        <v>180</v>
      </c>
      <c r="AM6989" t="str">
        <f>SUBSTITUTE(Tabla_lineas[[#This Row],[Codigo Liname]]," ","")</f>
        <v>A0309</v>
      </c>
    </row>
    <row r="6990" spans="1:39" customFormat="1" x14ac:dyDescent="0.25">
      <c r="A6990" s="2">
        <v>575</v>
      </c>
      <c r="B6990" t="s">
        <v>1185</v>
      </c>
      <c r="C6990">
        <f t="shared" si="109"/>
        <v>1643571</v>
      </c>
      <c r="D6990">
        <v>7200</v>
      </c>
      <c r="E6990" t="s">
        <v>328</v>
      </c>
      <c r="F6990">
        <v>0.92</v>
      </c>
      <c r="G6990">
        <v>0.75</v>
      </c>
      <c r="H6990" t="s">
        <v>329</v>
      </c>
      <c r="I6990" s="2">
        <v>0.75</v>
      </c>
      <c r="J6990" t="s">
        <v>330</v>
      </c>
      <c r="K6990" t="s">
        <v>331</v>
      </c>
      <c r="L6990" s="3" t="str">
        <f>+INDEX([1]!TABLA_MAESTRO_DE_ARTICULO[SubGroupName],MATCH(Tabla_lineas[[#This Row],[CODIGO SAP]],[1]!TABLA_MAESTRO_DE_ARTICULO[ItemCode],0))</f>
        <v>COMPRIMIDO</v>
      </c>
      <c r="M6990" t="s">
        <v>332</v>
      </c>
      <c r="N6990">
        <v>72</v>
      </c>
      <c r="O6990" t="s">
        <v>45</v>
      </c>
      <c r="P6990">
        <v>63200</v>
      </c>
      <c r="Q6990">
        <v>247600</v>
      </c>
      <c r="R6990">
        <v>310800</v>
      </c>
      <c r="S6990" s="2">
        <v>9600</v>
      </c>
      <c r="T6990">
        <v>7104</v>
      </c>
      <c r="U6990">
        <v>0.75</v>
      </c>
      <c r="V6990">
        <v>0.74</v>
      </c>
      <c r="W6990">
        <v>0.2</v>
      </c>
      <c r="Z6990" s="4" t="s">
        <v>46</v>
      </c>
      <c r="AA6990" t="s">
        <v>120</v>
      </c>
      <c r="AB6990">
        <v>46132</v>
      </c>
      <c r="AG6990">
        <v>0</v>
      </c>
      <c r="AH6990">
        <v>9600</v>
      </c>
      <c r="AM6990" t="str">
        <f>SUBSTITUTE(Tabla_lineas[[#This Row],[Codigo Liname]]," ","")</f>
        <v>P0109</v>
      </c>
    </row>
    <row r="6991" spans="1:39" customFormat="1" x14ac:dyDescent="0.25">
      <c r="A6991" s="2">
        <v>575</v>
      </c>
      <c r="B6991" t="s">
        <v>1185</v>
      </c>
      <c r="C6991">
        <f t="shared" si="109"/>
        <v>1643571</v>
      </c>
      <c r="D6991">
        <v>2635</v>
      </c>
      <c r="E6991" t="s">
        <v>92</v>
      </c>
      <c r="F6991">
        <v>4.72</v>
      </c>
      <c r="G6991">
        <v>4.72</v>
      </c>
      <c r="H6991" t="s">
        <v>93</v>
      </c>
      <c r="I6991" s="2">
        <v>5.27</v>
      </c>
      <c r="J6991" t="s">
        <v>94</v>
      </c>
      <c r="K6991" t="s">
        <v>95</v>
      </c>
      <c r="L6991" s="3" t="str">
        <f>+INDEX([1]!TABLA_MAESTRO_DE_ARTICULO[SubGroupName],MATCH(Tabla_lineas[[#This Row],[CODIGO SAP]],[1]!TABLA_MAESTRO_DE_ARTICULO[ItemCode],0))</f>
        <v>OVULO VAGINAL</v>
      </c>
      <c r="M6991" t="s">
        <v>96</v>
      </c>
      <c r="N6991">
        <v>36</v>
      </c>
      <c r="O6991" t="s">
        <v>97</v>
      </c>
      <c r="S6991" s="2">
        <v>500</v>
      </c>
      <c r="T6991">
        <v>2355</v>
      </c>
      <c r="U6991">
        <v>5.27</v>
      </c>
      <c r="V6991">
        <v>4.71</v>
      </c>
      <c r="W6991">
        <v>0.8</v>
      </c>
      <c r="Z6991" s="4" t="s">
        <v>46</v>
      </c>
      <c r="AA6991" t="s">
        <v>126</v>
      </c>
      <c r="AB6991">
        <v>46132</v>
      </c>
      <c r="AG6991">
        <v>0</v>
      </c>
      <c r="AH6991">
        <v>500</v>
      </c>
      <c r="AM6991" t="str">
        <f>SUBSTITUTE(Tabla_lineas[[#This Row],[Codigo Liname]]," ","")</f>
        <v>G0104</v>
      </c>
    </row>
    <row r="6992" spans="1:39" customFormat="1" x14ac:dyDescent="0.25">
      <c r="A6992" s="2">
        <v>575</v>
      </c>
      <c r="B6992" t="s">
        <v>1185</v>
      </c>
      <c r="C6992">
        <f t="shared" si="109"/>
        <v>1643571</v>
      </c>
      <c r="D6992">
        <v>4848</v>
      </c>
      <c r="E6992" t="s">
        <v>338</v>
      </c>
      <c r="F6992">
        <v>2.34</v>
      </c>
      <c r="G6992">
        <v>1.01</v>
      </c>
      <c r="H6992" t="s">
        <v>339</v>
      </c>
      <c r="I6992" s="2">
        <v>1.01</v>
      </c>
      <c r="J6992" t="s">
        <v>340</v>
      </c>
      <c r="K6992" t="s">
        <v>341</v>
      </c>
      <c r="L6992" s="3" t="str">
        <f>+INDEX([1]!TABLA_MAESTRO_DE_ARTICULO[SubGroupName],MATCH(Tabla_lineas[[#This Row],[CODIGO SAP]],[1]!TABLA_MAESTRO_DE_ARTICULO[ItemCode],0))</f>
        <v>COMPRIMIDO</v>
      </c>
      <c r="M6992" t="s">
        <v>342</v>
      </c>
      <c r="N6992">
        <v>19</v>
      </c>
      <c r="O6992" t="s">
        <v>45</v>
      </c>
      <c r="P6992">
        <v>35800</v>
      </c>
      <c r="Q6992">
        <v>569000</v>
      </c>
      <c r="R6992">
        <v>604800</v>
      </c>
      <c r="S6992" s="2">
        <v>4800</v>
      </c>
      <c r="T6992">
        <v>4800</v>
      </c>
      <c r="U6992">
        <v>1.01</v>
      </c>
      <c r="V6992">
        <v>1</v>
      </c>
      <c r="W6992">
        <v>0.25</v>
      </c>
      <c r="Z6992" s="4" t="s">
        <v>46</v>
      </c>
      <c r="AA6992" t="s">
        <v>126</v>
      </c>
      <c r="AB6992">
        <v>46132</v>
      </c>
      <c r="AG6992">
        <v>0</v>
      </c>
      <c r="AH6992">
        <v>4800</v>
      </c>
      <c r="AM6992" t="str">
        <f>SUBSTITUTE(Tabla_lineas[[#This Row],[Codigo Liname]]," ","")</f>
        <v>C0802</v>
      </c>
    </row>
    <row r="6993" spans="1:39" customFormat="1" x14ac:dyDescent="0.25">
      <c r="A6993" s="2">
        <v>575</v>
      </c>
      <c r="B6993" t="s">
        <v>1185</v>
      </c>
      <c r="C6993">
        <f t="shared" si="109"/>
        <v>1643571</v>
      </c>
      <c r="D6993">
        <v>607.25</v>
      </c>
      <c r="E6993" t="s">
        <v>343</v>
      </c>
      <c r="F6993">
        <v>26.57</v>
      </c>
      <c r="G6993">
        <v>17.350000000000001</v>
      </c>
      <c r="H6993" t="s">
        <v>344</v>
      </c>
      <c r="I6993" s="2">
        <v>17.350000000000001</v>
      </c>
      <c r="J6993" t="s">
        <v>345</v>
      </c>
      <c r="K6993" t="s">
        <v>346</v>
      </c>
      <c r="L6993" s="3" t="str">
        <f>+INDEX([1]!TABLA_MAESTRO_DE_ARTICULO[SubGroupName],MATCH(Tabla_lineas[[#This Row],[CODIGO SAP]],[1]!TABLA_MAESTRO_DE_ARTICULO[ItemCode],0))</f>
        <v>CREMA DERMICA</v>
      </c>
      <c r="M6993" t="s">
        <v>347</v>
      </c>
      <c r="N6993">
        <v>26</v>
      </c>
      <c r="O6993" t="s">
        <v>297</v>
      </c>
      <c r="S6993" s="2">
        <v>35</v>
      </c>
      <c r="T6993">
        <v>606.9</v>
      </c>
      <c r="U6993">
        <v>17.350000000000001</v>
      </c>
      <c r="V6993">
        <v>17.34</v>
      </c>
      <c r="W6993">
        <v>5</v>
      </c>
      <c r="Z6993" s="4" t="s">
        <v>53</v>
      </c>
      <c r="AA6993" t="s">
        <v>153</v>
      </c>
      <c r="AB6993">
        <v>46096</v>
      </c>
      <c r="AG6993">
        <v>0</v>
      </c>
      <c r="AH6993">
        <v>35</v>
      </c>
      <c r="AM6993" t="str">
        <f>SUBSTITUTE(Tabla_lineas[[#This Row],[Codigo Liname]]," ","")</f>
        <v>D0104</v>
      </c>
    </row>
    <row r="6994" spans="1:39" customFormat="1" x14ac:dyDescent="0.25">
      <c r="A6994" s="2">
        <v>575</v>
      </c>
      <c r="B6994" t="s">
        <v>1185</v>
      </c>
      <c r="C6994">
        <f t="shared" si="109"/>
        <v>1643571</v>
      </c>
      <c r="D6994">
        <v>12717.6</v>
      </c>
      <c r="E6994" t="s">
        <v>348</v>
      </c>
      <c r="F6994">
        <v>31.43</v>
      </c>
      <c r="G6994">
        <v>31.43</v>
      </c>
      <c r="H6994" t="s">
        <v>349</v>
      </c>
      <c r="I6994" s="2">
        <v>45.42</v>
      </c>
      <c r="J6994" t="s">
        <v>350</v>
      </c>
      <c r="K6994" t="s">
        <v>351</v>
      </c>
      <c r="L6994" s="3" t="str">
        <f>+INDEX([1]!TABLA_MAESTRO_DE_ARTICULO[SubGroupName],MATCH(Tabla_lineas[[#This Row],[CODIGO SAP]],[1]!TABLA_MAESTRO_DE_ARTICULO[ItemCode],0))</f>
        <v>SUSPENSION</v>
      </c>
      <c r="M6994" t="s">
        <v>352</v>
      </c>
      <c r="N6994">
        <v>6</v>
      </c>
      <c r="O6994" t="s">
        <v>181</v>
      </c>
      <c r="S6994" s="2">
        <v>280</v>
      </c>
      <c r="T6994">
        <v>8797.6</v>
      </c>
      <c r="U6994">
        <v>45.42</v>
      </c>
      <c r="V6994">
        <v>31.42</v>
      </c>
      <c r="W6994">
        <v>10</v>
      </c>
      <c r="Z6994" s="4" t="s">
        <v>46</v>
      </c>
      <c r="AA6994" t="s">
        <v>153</v>
      </c>
      <c r="AB6994">
        <v>46132</v>
      </c>
      <c r="AG6994">
        <v>0</v>
      </c>
      <c r="AH6994">
        <v>280</v>
      </c>
      <c r="AM6994" t="str">
        <f>SUBSTITUTE(Tabla_lineas[[#This Row],[Codigo Liname]]," ","")</f>
        <v>A0704</v>
      </c>
    </row>
    <row r="6995" spans="1:39" customFormat="1" x14ac:dyDescent="0.25">
      <c r="A6995" s="2">
        <v>575</v>
      </c>
      <c r="B6995" t="s">
        <v>1185</v>
      </c>
      <c r="C6995">
        <f t="shared" si="109"/>
        <v>1643571</v>
      </c>
      <c r="D6995">
        <v>4121.8999999999996</v>
      </c>
      <c r="E6995" t="s">
        <v>98</v>
      </c>
      <c r="F6995">
        <v>9.4</v>
      </c>
      <c r="G6995">
        <v>8.77</v>
      </c>
      <c r="H6995" t="s">
        <v>99</v>
      </c>
      <c r="I6995" s="2">
        <v>8.77</v>
      </c>
      <c r="J6995" t="s">
        <v>100</v>
      </c>
      <c r="K6995" t="s">
        <v>101</v>
      </c>
      <c r="L6995" s="3" t="str">
        <f>+INDEX([1]!TABLA_MAESTRO_DE_ARTICULO[SubGroupName],MATCH(Tabla_lineas[[#This Row],[CODIGO SAP]],[1]!TABLA_MAESTRO_DE_ARTICULO[ItemCode],0))</f>
        <v>GOTAS</v>
      </c>
      <c r="M6995" t="s">
        <v>102</v>
      </c>
      <c r="N6995">
        <v>68</v>
      </c>
      <c r="O6995" t="s">
        <v>103</v>
      </c>
      <c r="S6995" s="2">
        <v>470</v>
      </c>
      <c r="T6995">
        <v>4117.2</v>
      </c>
      <c r="U6995">
        <v>8.77</v>
      </c>
      <c r="V6995">
        <v>8.76</v>
      </c>
      <c r="W6995">
        <v>3</v>
      </c>
      <c r="Z6995" s="4" t="s">
        <v>46</v>
      </c>
      <c r="AA6995" t="s">
        <v>153</v>
      </c>
      <c r="AB6995">
        <v>46132</v>
      </c>
      <c r="AG6995">
        <v>0</v>
      </c>
      <c r="AH6995">
        <v>470</v>
      </c>
      <c r="AM6995" t="str">
        <f>SUBSTITUTE(Tabla_lineas[[#This Row],[Codigo Liname]]," ","")</f>
        <v>N0210</v>
      </c>
    </row>
    <row r="6996" spans="1:39" customFormat="1" x14ac:dyDescent="0.25">
      <c r="A6996" s="2">
        <v>575</v>
      </c>
      <c r="B6996" t="s">
        <v>1185</v>
      </c>
      <c r="C6996">
        <f t="shared" si="109"/>
        <v>1643571</v>
      </c>
      <c r="D6996">
        <v>7075</v>
      </c>
      <c r="E6996" t="s">
        <v>104</v>
      </c>
      <c r="F6996">
        <v>0.3</v>
      </c>
      <c r="G6996">
        <v>0.25</v>
      </c>
      <c r="H6996" t="s">
        <v>105</v>
      </c>
      <c r="I6996" s="2">
        <v>0.25</v>
      </c>
      <c r="J6996" t="s">
        <v>106</v>
      </c>
      <c r="K6996" t="s">
        <v>107</v>
      </c>
      <c r="L6996" s="3" t="str">
        <f>+INDEX([1]!TABLA_MAESTRO_DE_ARTICULO[SubGroupName],MATCH(Tabla_lineas[[#This Row],[CODIGO SAP]],[1]!TABLA_MAESTRO_DE_ARTICULO[ItemCode],0))</f>
        <v>COMPRIMIDO</v>
      </c>
      <c r="M6996" t="s">
        <v>108</v>
      </c>
      <c r="N6996">
        <v>67</v>
      </c>
      <c r="O6996" t="s">
        <v>45</v>
      </c>
      <c r="S6996" s="2">
        <v>28300</v>
      </c>
      <c r="T6996">
        <v>6792</v>
      </c>
      <c r="U6996">
        <v>0.25</v>
      </c>
      <c r="V6996">
        <v>0.24</v>
      </c>
      <c r="W6996">
        <v>0.12</v>
      </c>
      <c r="Z6996" s="4" t="s">
        <v>46</v>
      </c>
      <c r="AA6996" t="s">
        <v>126</v>
      </c>
      <c r="AB6996">
        <v>46132</v>
      </c>
      <c r="AG6996">
        <v>0</v>
      </c>
      <c r="AH6996">
        <v>28300</v>
      </c>
      <c r="AM6996" t="str">
        <f>SUBSTITUTE(Tabla_lineas[[#This Row],[Codigo Liname]]," ","")</f>
        <v>N0208</v>
      </c>
    </row>
    <row r="6997" spans="1:39" customFormat="1" x14ac:dyDescent="0.25">
      <c r="A6997" s="2">
        <v>575</v>
      </c>
      <c r="B6997" t="s">
        <v>1185</v>
      </c>
      <c r="C6997">
        <f t="shared" si="109"/>
        <v>1643571</v>
      </c>
      <c r="D6997">
        <v>5600</v>
      </c>
      <c r="E6997" t="s">
        <v>374</v>
      </c>
      <c r="F6997">
        <v>2.0699999999999998</v>
      </c>
      <c r="G6997">
        <v>1.4</v>
      </c>
      <c r="H6997" t="s">
        <v>375</v>
      </c>
      <c r="I6997" s="2">
        <v>1.4</v>
      </c>
      <c r="J6997" t="s">
        <v>376</v>
      </c>
      <c r="K6997" t="s">
        <v>377</v>
      </c>
      <c r="L6997" s="3" t="str">
        <f>+INDEX([1]!TABLA_MAESTRO_DE_ARTICULO[SubGroupName],MATCH(Tabla_lineas[[#This Row],[CODIGO SAP]],[1]!TABLA_MAESTRO_DE_ARTICULO[ItemCode],0))</f>
        <v>COMPRIMIDO</v>
      </c>
      <c r="M6997" t="s">
        <v>378</v>
      </c>
      <c r="N6997">
        <v>38</v>
      </c>
      <c r="O6997" t="s">
        <v>45</v>
      </c>
      <c r="S6997" s="2">
        <v>4000</v>
      </c>
      <c r="T6997">
        <v>5560</v>
      </c>
      <c r="U6997">
        <v>1.4</v>
      </c>
      <c r="V6997">
        <v>1.39</v>
      </c>
      <c r="W6997">
        <v>0.25</v>
      </c>
      <c r="Z6997" s="4" t="s">
        <v>46</v>
      </c>
      <c r="AA6997" t="s">
        <v>120</v>
      </c>
      <c r="AB6997">
        <v>46132</v>
      </c>
      <c r="AG6997">
        <v>0</v>
      </c>
      <c r="AH6997">
        <v>4000</v>
      </c>
      <c r="AM6997" t="str">
        <f>SUBSTITUTE(Tabla_lineas[[#This Row],[Codigo Liname]]," ","")</f>
        <v>H0209</v>
      </c>
    </row>
    <row r="6998" spans="1:39" customFormat="1" x14ac:dyDescent="0.25">
      <c r="A6998" s="2">
        <v>575</v>
      </c>
      <c r="B6998" t="s">
        <v>1185</v>
      </c>
      <c r="C6998">
        <f t="shared" si="109"/>
        <v>1643571</v>
      </c>
      <c r="D6998">
        <v>3810</v>
      </c>
      <c r="E6998" t="s">
        <v>384</v>
      </c>
      <c r="F6998">
        <v>9.6</v>
      </c>
      <c r="G6998">
        <v>6.35</v>
      </c>
      <c r="H6998" t="s">
        <v>385</v>
      </c>
      <c r="I6998" s="2">
        <v>6.35</v>
      </c>
      <c r="J6998" t="s">
        <v>386</v>
      </c>
      <c r="K6998" t="s">
        <v>387</v>
      </c>
      <c r="L6998" s="3" t="str">
        <f>+INDEX([1]!TABLA_MAESTRO_DE_ARTICULO[SubGroupName],MATCH(Tabla_lineas[[#This Row],[CODIGO SAP]],[1]!TABLA_MAESTRO_DE_ARTICULO[ItemCode],0))</f>
        <v>COMPRIMIDO</v>
      </c>
      <c r="M6998" t="s">
        <v>388</v>
      </c>
      <c r="N6998">
        <v>73</v>
      </c>
      <c r="O6998" t="s">
        <v>389</v>
      </c>
      <c r="S6998" s="2">
        <v>600</v>
      </c>
      <c r="T6998">
        <v>3804</v>
      </c>
      <c r="U6998">
        <v>6.35</v>
      </c>
      <c r="V6998">
        <v>6.34</v>
      </c>
      <c r="W6998">
        <v>1.2</v>
      </c>
      <c r="Z6998" s="4" t="s">
        <v>46</v>
      </c>
      <c r="AA6998" t="s">
        <v>126</v>
      </c>
      <c r="AB6998">
        <v>46132</v>
      </c>
      <c r="AG6998">
        <v>0</v>
      </c>
      <c r="AH6998">
        <v>600</v>
      </c>
      <c r="AM6998" t="str">
        <f>SUBSTITUTE(Tabla_lineas[[#This Row],[Codigo Liname]]," ","")</f>
        <v>P0111</v>
      </c>
    </row>
    <row r="6999" spans="1:39" customFormat="1" x14ac:dyDescent="0.25">
      <c r="A6999" s="2">
        <v>575</v>
      </c>
      <c r="B6999" t="s">
        <v>1185</v>
      </c>
      <c r="C6999">
        <f t="shared" si="109"/>
        <v>1643571</v>
      </c>
      <c r="D6999">
        <v>11995</v>
      </c>
      <c r="E6999" t="s">
        <v>395</v>
      </c>
      <c r="F6999">
        <v>39.200000000000003</v>
      </c>
      <c r="G6999">
        <v>23.99</v>
      </c>
      <c r="H6999" t="s">
        <v>396</v>
      </c>
      <c r="I6999" s="2">
        <v>23.99</v>
      </c>
      <c r="J6999" t="s">
        <v>397</v>
      </c>
      <c r="K6999" t="s">
        <v>398</v>
      </c>
      <c r="L6999" s="3" t="str">
        <f>+INDEX([1]!TABLA_MAESTRO_DE_ARTICULO[SubGroupName],MATCH(Tabla_lineas[[#This Row],[CODIGO SAP]],[1]!TABLA_MAESTRO_DE_ARTICULO[ItemCode],0))</f>
        <v>JARABE</v>
      </c>
      <c r="M6999" t="s">
        <v>399</v>
      </c>
      <c r="N6999">
        <v>8</v>
      </c>
      <c r="O6999" t="s">
        <v>400</v>
      </c>
      <c r="S6999" s="2">
        <v>500</v>
      </c>
      <c r="T6999">
        <v>11990</v>
      </c>
      <c r="U6999">
        <v>23.99</v>
      </c>
      <c r="V6999">
        <v>23.98</v>
      </c>
      <c r="W6999">
        <v>5</v>
      </c>
      <c r="Z6999" s="4" t="s">
        <v>46</v>
      </c>
      <c r="AA6999" t="s">
        <v>153</v>
      </c>
      <c r="AB6999">
        <v>46096</v>
      </c>
      <c r="AG6999">
        <v>0</v>
      </c>
      <c r="AH6999">
        <v>500</v>
      </c>
      <c r="AM6999" t="str">
        <f>SUBSTITUTE(Tabla_lineas[[#This Row],[Codigo Liname]]," ","")</f>
        <v>A1205</v>
      </c>
    </row>
    <row r="7000" spans="1:39" customFormat="1" x14ac:dyDescent="0.25">
      <c r="A7000" s="2">
        <v>576</v>
      </c>
      <c r="B7000" t="s">
        <v>1186</v>
      </c>
      <c r="C7000">
        <f t="shared" si="109"/>
        <v>1642790</v>
      </c>
      <c r="D7000">
        <v>13040.1</v>
      </c>
      <c r="E7000" t="s">
        <v>166</v>
      </c>
      <c r="F7000">
        <v>111.67</v>
      </c>
      <c r="G7000">
        <v>111.67</v>
      </c>
      <c r="H7000" t="s">
        <v>167</v>
      </c>
      <c r="I7000" s="2">
        <v>144.88999999999999</v>
      </c>
      <c r="J7000" t="s">
        <v>168</v>
      </c>
      <c r="K7000" t="s">
        <v>169</v>
      </c>
      <c r="L7000" s="3" t="str">
        <f>+INDEX([1]!TABLA_MAESTRO_DE_ARTICULO[SubGroupName],MATCH(Tabla_lineas[[#This Row],[CODIGO SAP]],[1]!TABLA_MAESTRO_DE_ARTICULO[ItemCode],0))</f>
        <v>POLVO PARA SUSPENSION</v>
      </c>
      <c r="M7000" t="s">
        <v>170</v>
      </c>
      <c r="N7000">
        <v>11</v>
      </c>
      <c r="O7000" t="s">
        <v>65</v>
      </c>
      <c r="S7000" s="2">
        <v>90</v>
      </c>
      <c r="T7000">
        <v>10049.4</v>
      </c>
      <c r="U7000">
        <v>144.88999999999999</v>
      </c>
      <c r="V7000">
        <v>111.66</v>
      </c>
      <c r="W7000">
        <v>25</v>
      </c>
      <c r="Z7000" s="4" t="s">
        <v>46</v>
      </c>
      <c r="AA7000" t="s">
        <v>120</v>
      </c>
      <c r="AB7000">
        <v>46096</v>
      </c>
      <c r="AG7000">
        <v>0</v>
      </c>
      <c r="AH7000">
        <v>90</v>
      </c>
      <c r="AM7000" t="str">
        <f>SUBSTITUTE(Tabla_lineas[[#This Row],[Codigo Liname]]," ","")</f>
        <v>J0110</v>
      </c>
    </row>
    <row r="7001" spans="1:39" customFormat="1" x14ac:dyDescent="0.25">
      <c r="A7001" s="2">
        <v>576</v>
      </c>
      <c r="B7001" t="s">
        <v>1186</v>
      </c>
      <c r="C7001">
        <f t="shared" si="109"/>
        <v>1642790</v>
      </c>
      <c r="D7001">
        <v>63064.800000000003</v>
      </c>
      <c r="E7001" t="s">
        <v>524</v>
      </c>
      <c r="F7001">
        <v>26.03</v>
      </c>
      <c r="G7001">
        <v>26</v>
      </c>
      <c r="H7001" t="s">
        <v>525</v>
      </c>
      <c r="I7001" s="2">
        <v>41.49</v>
      </c>
      <c r="J7001" t="s">
        <v>526</v>
      </c>
      <c r="K7001" t="s">
        <v>527</v>
      </c>
      <c r="L7001" s="3" t="str">
        <f>+INDEX([1]!TABLA_MAESTRO_DE_ARTICULO[SubGroupName],MATCH(Tabla_lineas[[#This Row],[CODIGO SAP]],[1]!TABLA_MAESTRO_DE_ARTICULO[ItemCode],0))</f>
        <v>POLVO PARA INYECTABLE</v>
      </c>
      <c r="M7001" t="s">
        <v>528</v>
      </c>
      <c r="N7001">
        <v>13</v>
      </c>
      <c r="O7001" t="s">
        <v>187</v>
      </c>
      <c r="S7001" s="2">
        <v>1520</v>
      </c>
      <c r="T7001">
        <v>39504.800000000003</v>
      </c>
      <c r="U7001">
        <v>41.49</v>
      </c>
      <c r="V7001">
        <v>25.99</v>
      </c>
      <c r="W7001">
        <v>4.5</v>
      </c>
      <c r="Z7001" s="4" t="s">
        <v>53</v>
      </c>
      <c r="AA7001" t="s">
        <v>120</v>
      </c>
      <c r="AB7001">
        <v>46132</v>
      </c>
      <c r="AG7001">
        <v>0</v>
      </c>
      <c r="AH7001">
        <v>1520</v>
      </c>
      <c r="AM7001" t="str">
        <f>SUBSTITUTE(Tabla_lineas[[#This Row],[Codigo Liname]]," ","")</f>
        <v>J0121</v>
      </c>
    </row>
    <row r="7002" spans="1:39" customFormat="1" x14ac:dyDescent="0.25">
      <c r="A7002" s="2">
        <v>576</v>
      </c>
      <c r="B7002" t="s">
        <v>1186</v>
      </c>
      <c r="C7002">
        <f t="shared" si="109"/>
        <v>1642790</v>
      </c>
      <c r="D7002">
        <v>52938.000000000007</v>
      </c>
      <c r="E7002" t="s">
        <v>193</v>
      </c>
      <c r="F7002">
        <v>14.39</v>
      </c>
      <c r="G7002">
        <v>10.38</v>
      </c>
      <c r="H7002" t="s">
        <v>194</v>
      </c>
      <c r="I7002" s="2">
        <v>10.38</v>
      </c>
      <c r="J7002" t="s">
        <v>195</v>
      </c>
      <c r="K7002" t="s">
        <v>196</v>
      </c>
      <c r="L7002" s="3" t="str">
        <f>+INDEX([1]!TABLA_MAESTRO_DE_ARTICULO[SubGroupName],MATCH(Tabla_lineas[[#This Row],[CODIGO SAP]],[1]!TABLA_MAESTRO_DE_ARTICULO[ItemCode],0))</f>
        <v>POLVO PARA INYECTABLE</v>
      </c>
      <c r="M7002" t="s">
        <v>197</v>
      </c>
      <c r="N7002">
        <v>14</v>
      </c>
      <c r="O7002" t="s">
        <v>52</v>
      </c>
      <c r="S7002" s="2">
        <v>5100</v>
      </c>
      <c r="T7002">
        <v>52886.999999999993</v>
      </c>
      <c r="U7002">
        <v>10.38</v>
      </c>
      <c r="V7002">
        <v>10.37</v>
      </c>
      <c r="W7002">
        <v>3.8</v>
      </c>
      <c r="Z7002" s="4" t="s">
        <v>53</v>
      </c>
      <c r="AA7002" t="s">
        <v>120</v>
      </c>
      <c r="AB7002">
        <v>46096</v>
      </c>
      <c r="AG7002">
        <v>0</v>
      </c>
      <c r="AH7002">
        <v>5100</v>
      </c>
      <c r="AM7002" t="str">
        <f>SUBSTITUTE(Tabla_lineas[[#This Row],[Codigo Liname]]," ","")</f>
        <v>J0122</v>
      </c>
    </row>
    <row r="7003" spans="1:39" customFormat="1" x14ac:dyDescent="0.25">
      <c r="A7003" s="2">
        <v>576</v>
      </c>
      <c r="B7003" t="s">
        <v>1186</v>
      </c>
      <c r="C7003">
        <f t="shared" si="109"/>
        <v>1642790</v>
      </c>
      <c r="D7003">
        <v>2667</v>
      </c>
      <c r="E7003" t="s">
        <v>47</v>
      </c>
      <c r="F7003">
        <v>14.47</v>
      </c>
      <c r="G7003">
        <v>14.47</v>
      </c>
      <c r="H7003" t="s">
        <v>48</v>
      </c>
      <c r="I7003" s="2">
        <v>26.67</v>
      </c>
      <c r="J7003" t="s">
        <v>49</v>
      </c>
      <c r="K7003" t="s">
        <v>50</v>
      </c>
      <c r="L7003" s="3" t="str">
        <f>+INDEX([1]!TABLA_MAESTRO_DE_ARTICULO[SubGroupName],MATCH(Tabla_lineas[[#This Row],[CODIGO SAP]],[1]!TABLA_MAESTRO_DE_ARTICULO[ItemCode],0))</f>
        <v>POLVO PARA INYECTABLE</v>
      </c>
      <c r="M7003" t="s">
        <v>51</v>
      </c>
      <c r="N7003">
        <v>15</v>
      </c>
      <c r="O7003" t="s">
        <v>52</v>
      </c>
      <c r="P7003">
        <v>17583</v>
      </c>
      <c r="Q7003">
        <v>72000</v>
      </c>
      <c r="R7003">
        <v>89583</v>
      </c>
      <c r="S7003" s="2">
        <v>100</v>
      </c>
      <c r="T7003">
        <v>1446</v>
      </c>
      <c r="U7003">
        <v>26.67</v>
      </c>
      <c r="V7003">
        <v>14.46</v>
      </c>
      <c r="W7003">
        <v>3.8</v>
      </c>
      <c r="Z7003" s="4" t="s">
        <v>53</v>
      </c>
      <c r="AA7003" t="s">
        <v>126</v>
      </c>
      <c r="AB7003">
        <v>46096</v>
      </c>
      <c r="AG7003">
        <v>0</v>
      </c>
      <c r="AH7003">
        <v>100</v>
      </c>
      <c r="AM7003" t="str">
        <f>SUBSTITUTE(Tabla_lineas[[#This Row],[Codigo Liname]]," ","")</f>
        <v>J0126</v>
      </c>
    </row>
    <row r="7004" spans="1:39" customFormat="1" x14ac:dyDescent="0.25">
      <c r="A7004" s="2">
        <v>576</v>
      </c>
      <c r="B7004" t="s">
        <v>1186</v>
      </c>
      <c r="C7004">
        <f t="shared" si="109"/>
        <v>1642790</v>
      </c>
      <c r="D7004">
        <v>2168.5</v>
      </c>
      <c r="E7004" t="s">
        <v>594</v>
      </c>
      <c r="F7004">
        <v>24.3</v>
      </c>
      <c r="G7004">
        <v>24.3</v>
      </c>
      <c r="H7004" t="s">
        <v>595</v>
      </c>
      <c r="I7004" s="2">
        <v>43.37</v>
      </c>
      <c r="J7004" t="s">
        <v>596</v>
      </c>
      <c r="K7004" t="s">
        <v>597</v>
      </c>
      <c r="L7004" s="3" t="str">
        <f>+INDEX([1]!TABLA_MAESTRO_DE_ARTICULO[SubGroupName],MATCH(Tabla_lineas[[#This Row],[CODIGO SAP]],[1]!TABLA_MAESTRO_DE_ARTICULO[ItemCode],0))</f>
        <v>JARABE</v>
      </c>
      <c r="M7004" t="s">
        <v>598</v>
      </c>
      <c r="N7004">
        <v>1</v>
      </c>
      <c r="O7004" t="s">
        <v>65</v>
      </c>
      <c r="S7004" s="2">
        <v>50</v>
      </c>
      <c r="T7004">
        <v>1214.5</v>
      </c>
      <c r="U7004">
        <v>43.37</v>
      </c>
      <c r="V7004">
        <v>24.29</v>
      </c>
      <c r="W7004">
        <v>8</v>
      </c>
      <c r="Z7004" s="4" t="s">
        <v>46</v>
      </c>
      <c r="AA7004" t="s">
        <v>153</v>
      </c>
      <c r="AB7004">
        <v>46096</v>
      </c>
      <c r="AG7004">
        <v>0</v>
      </c>
      <c r="AH7004">
        <v>50</v>
      </c>
      <c r="AM7004" t="str">
        <f>SUBSTITUTE(Tabla_lineas[[#This Row],[Codigo Liname]]," ","")</f>
        <v>R0608</v>
      </c>
    </row>
    <row r="7005" spans="1:39" customFormat="1" x14ac:dyDescent="0.25">
      <c r="A7005" s="2">
        <v>576</v>
      </c>
      <c r="B7005" t="s">
        <v>1186</v>
      </c>
      <c r="C7005">
        <f t="shared" si="109"/>
        <v>1642790</v>
      </c>
      <c r="D7005">
        <v>41410</v>
      </c>
      <c r="E7005" t="s">
        <v>529</v>
      </c>
      <c r="F7005">
        <v>117.7</v>
      </c>
      <c r="G7005">
        <v>82.8</v>
      </c>
      <c r="H7005" t="s">
        <v>530</v>
      </c>
      <c r="I7005" s="2">
        <v>82.82</v>
      </c>
      <c r="J7005" t="s">
        <v>531</v>
      </c>
      <c r="K7005" t="s">
        <v>532</v>
      </c>
      <c r="L7005" s="3" t="str">
        <f>+INDEX([1]!TABLA_MAESTRO_DE_ARTICULO[SubGroupName],MATCH(Tabla_lineas[[#This Row],[CODIGO SAP]],[1]!TABLA_MAESTRO_DE_ARTICULO[ItemCode],0))</f>
        <v>POLVO PARA INYECTABLE</v>
      </c>
      <c r="M7005" t="s">
        <v>533</v>
      </c>
      <c r="N7005">
        <v>19</v>
      </c>
      <c r="O7005" t="s">
        <v>187</v>
      </c>
      <c r="S7005" s="2">
        <v>500</v>
      </c>
      <c r="T7005">
        <v>41395</v>
      </c>
      <c r="U7005">
        <v>82.82</v>
      </c>
      <c r="V7005">
        <v>82.79</v>
      </c>
      <c r="W7005">
        <v>35</v>
      </c>
      <c r="Z7005" s="4" t="s">
        <v>46</v>
      </c>
      <c r="AA7005" t="s">
        <v>120</v>
      </c>
      <c r="AB7005">
        <v>46132</v>
      </c>
      <c r="AG7005">
        <v>0</v>
      </c>
      <c r="AH7005">
        <v>500</v>
      </c>
      <c r="AM7005" t="str">
        <f>SUBSTITUTE(Tabla_lineas[[#This Row],[Codigo Liname]]," ","")</f>
        <v>J0150</v>
      </c>
    </row>
    <row r="7006" spans="1:39" customFormat="1" x14ac:dyDescent="0.25">
      <c r="A7006" s="2">
        <v>576</v>
      </c>
      <c r="B7006" t="s">
        <v>1186</v>
      </c>
      <c r="C7006">
        <f t="shared" si="109"/>
        <v>1642790</v>
      </c>
      <c r="D7006">
        <v>10426.5</v>
      </c>
      <c r="E7006" t="s">
        <v>402</v>
      </c>
      <c r="F7006">
        <v>68.260000000000005</v>
      </c>
      <c r="G7006">
        <v>29.79</v>
      </c>
      <c r="H7006" t="s">
        <v>403</v>
      </c>
      <c r="I7006" s="2">
        <v>29.79</v>
      </c>
      <c r="J7006" t="s">
        <v>404</v>
      </c>
      <c r="K7006" t="s">
        <v>405</v>
      </c>
      <c r="L7006" s="3" t="str">
        <f>+INDEX([1]!TABLA_MAESTRO_DE_ARTICULO[SubGroupName],MATCH(Tabla_lineas[[#This Row],[CODIGO SAP]],[1]!TABLA_MAESTRO_DE_ARTICULO[ItemCode],0))</f>
        <v>POLVO PARA INYECTABLE</v>
      </c>
      <c r="M7006" t="s">
        <v>406</v>
      </c>
      <c r="N7006">
        <v>22</v>
      </c>
      <c r="O7006" t="s">
        <v>52</v>
      </c>
      <c r="S7006" s="2">
        <v>350</v>
      </c>
      <c r="T7006">
        <v>10423</v>
      </c>
      <c r="U7006">
        <v>29.79</v>
      </c>
      <c r="V7006">
        <v>29.78</v>
      </c>
      <c r="W7006">
        <v>10</v>
      </c>
      <c r="Z7006" s="4" t="s">
        <v>46</v>
      </c>
      <c r="AA7006" t="s">
        <v>126</v>
      </c>
      <c r="AB7006">
        <v>46132</v>
      </c>
      <c r="AG7006">
        <v>0</v>
      </c>
      <c r="AH7006">
        <v>350</v>
      </c>
      <c r="AM7006" t="str">
        <f>SUBSTITUTE(Tabla_lineas[[#This Row],[Codigo Liname]]," ","")</f>
        <v>J0155</v>
      </c>
    </row>
    <row r="7007" spans="1:39" customFormat="1" x14ac:dyDescent="0.25">
      <c r="A7007" s="2">
        <v>579</v>
      </c>
      <c r="B7007" t="s">
        <v>1187</v>
      </c>
      <c r="C7007">
        <f t="shared" si="109"/>
        <v>1643585</v>
      </c>
      <c r="D7007">
        <v>637060</v>
      </c>
      <c r="E7007" t="s">
        <v>652</v>
      </c>
      <c r="F7007">
        <v>19.37</v>
      </c>
      <c r="G7007">
        <v>12</v>
      </c>
      <c r="H7007" t="s">
        <v>653</v>
      </c>
      <c r="I7007" s="2">
        <v>12.02</v>
      </c>
      <c r="J7007" t="s">
        <v>654</v>
      </c>
      <c r="K7007" t="s">
        <v>655</v>
      </c>
      <c r="L7007" s="3" t="str">
        <f>+INDEX([1]!TABLA_MAESTRO_DE_ARTICULO[SubGroupName],MATCH(Tabla_lineas[[#This Row],[CODIGO SAP]],[1]!TABLA_MAESTRO_DE_ARTICULO[ItemCode],0))</f>
        <v>CAPSULA BLANDA</v>
      </c>
      <c r="M7007" t="s">
        <v>656</v>
      </c>
      <c r="N7007">
        <v>1</v>
      </c>
      <c r="O7007" t="s">
        <v>45</v>
      </c>
      <c r="S7007" s="2">
        <v>53000</v>
      </c>
      <c r="T7007">
        <v>635470</v>
      </c>
      <c r="U7007">
        <v>12.02</v>
      </c>
      <c r="V7007">
        <v>11.99</v>
      </c>
      <c r="W7007">
        <v>1</v>
      </c>
      <c r="Z7007" s="4" t="s">
        <v>53</v>
      </c>
      <c r="AG7007">
        <v>0</v>
      </c>
      <c r="AH7007">
        <v>53000</v>
      </c>
      <c r="AM7007" t="str">
        <f>SUBSTITUTE(Tabla_lineas[[#This Row],[Codigo Liname]]," ","")</f>
        <v>C1003</v>
      </c>
    </row>
    <row r="7008" spans="1:39" customFormat="1" x14ac:dyDescent="0.25">
      <c r="A7008" s="2">
        <v>580</v>
      </c>
      <c r="B7008" t="s">
        <v>1188</v>
      </c>
      <c r="C7008" t="str">
        <f t="shared" si="109"/>
        <v>COTI</v>
      </c>
      <c r="D7008">
        <v>28650</v>
      </c>
      <c r="E7008" t="s">
        <v>40</v>
      </c>
      <c r="F7008">
        <v>1.54</v>
      </c>
      <c r="G7008">
        <v>1.54</v>
      </c>
      <c r="H7008" t="s">
        <v>41</v>
      </c>
      <c r="I7008" s="2">
        <v>2.13</v>
      </c>
      <c r="J7008" t="s">
        <v>42</v>
      </c>
      <c r="K7008" t="s">
        <v>43</v>
      </c>
      <c r="L7008" s="3" t="str">
        <f>+INDEX([1]!TABLA_MAESTRO_DE_ARTICULO[SubGroupName],MATCH(Tabla_lineas[[#This Row],[CODIGO SAP]],[1]!TABLA_MAESTRO_DE_ARTICULO[ItemCode],0))</f>
        <v>COMPRIMIDO</v>
      </c>
      <c r="M7008" t="s">
        <v>44</v>
      </c>
      <c r="N7008">
        <v>6</v>
      </c>
      <c r="O7008" t="s">
        <v>45</v>
      </c>
      <c r="P7008">
        <v>381190</v>
      </c>
      <c r="Q7008">
        <v>790200</v>
      </c>
      <c r="R7008">
        <v>1171390</v>
      </c>
      <c r="S7008" s="2">
        <v>15000</v>
      </c>
      <c r="T7008">
        <v>22950</v>
      </c>
      <c r="U7008">
        <v>1.91</v>
      </c>
      <c r="V7008">
        <v>1.53</v>
      </c>
      <c r="W7008">
        <v>0.15</v>
      </c>
      <c r="Z7008" s="4" t="s">
        <v>46</v>
      </c>
      <c r="AA7008" t="s">
        <v>126</v>
      </c>
      <c r="AB7008">
        <v>46132</v>
      </c>
      <c r="AG7008">
        <v>0</v>
      </c>
      <c r="AH7008">
        <v>15000</v>
      </c>
      <c r="AM7008" t="str">
        <f>SUBSTITUTE(Tabla_lineas[[#This Row],[Codigo Liname]]," ","")</f>
        <v>C0807</v>
      </c>
    </row>
    <row r="7009" spans="1:39" customFormat="1" x14ac:dyDescent="0.25">
      <c r="A7009" s="2">
        <v>580</v>
      </c>
      <c r="B7009" t="s">
        <v>1188</v>
      </c>
      <c r="C7009" t="str">
        <f t="shared" si="109"/>
        <v>COTI</v>
      </c>
      <c r="D7009">
        <v>7220</v>
      </c>
      <c r="E7009" t="s">
        <v>71</v>
      </c>
      <c r="F7009">
        <v>2.73</v>
      </c>
      <c r="G7009">
        <v>0.78</v>
      </c>
      <c r="H7009" t="s">
        <v>72</v>
      </c>
      <c r="I7009" s="2">
        <v>0.78</v>
      </c>
      <c r="J7009" t="s">
        <v>73</v>
      </c>
      <c r="K7009" t="s">
        <v>74</v>
      </c>
      <c r="L7009" s="3" t="str">
        <f>+INDEX([1]!TABLA_MAESTRO_DE_ARTICULO[SubGroupName],MATCH(Tabla_lineas[[#This Row],[CODIGO SAP]],[1]!TABLA_MAESTRO_DE_ARTICULO[ItemCode],0))</f>
        <v>COMPRIMIDO</v>
      </c>
      <c r="M7009" t="s">
        <v>75</v>
      </c>
      <c r="N7009">
        <v>5</v>
      </c>
      <c r="O7009" t="s">
        <v>45</v>
      </c>
      <c r="S7009" s="2">
        <v>9500</v>
      </c>
      <c r="T7009">
        <v>7125</v>
      </c>
      <c r="U7009">
        <v>0.76</v>
      </c>
      <c r="V7009">
        <v>0.75</v>
      </c>
      <c r="W7009">
        <v>0.12</v>
      </c>
      <c r="Z7009" s="4" t="s">
        <v>46</v>
      </c>
      <c r="AA7009" t="s">
        <v>126</v>
      </c>
      <c r="AB7009">
        <v>46132</v>
      </c>
      <c r="AG7009">
        <v>0</v>
      </c>
      <c r="AH7009">
        <v>9500</v>
      </c>
      <c r="AM7009" t="str">
        <f>SUBSTITUTE(Tabla_lineas[[#This Row],[Codigo Liname]]," ","")</f>
        <v>C0306</v>
      </c>
    </row>
    <row r="7010" spans="1:39" customFormat="1" x14ac:dyDescent="0.25">
      <c r="A7010" s="2">
        <v>580</v>
      </c>
      <c r="B7010" t="s">
        <v>1188</v>
      </c>
      <c r="C7010" t="str">
        <f t="shared" si="109"/>
        <v>COTI</v>
      </c>
      <c r="D7010">
        <v>19400</v>
      </c>
      <c r="E7010" t="s">
        <v>379</v>
      </c>
      <c r="F7010">
        <v>0.6</v>
      </c>
      <c r="G7010">
        <v>0.45</v>
      </c>
      <c r="H7010" t="s">
        <v>380</v>
      </c>
      <c r="I7010" s="2">
        <v>0.45</v>
      </c>
      <c r="J7010" t="s">
        <v>381</v>
      </c>
      <c r="K7010" t="s">
        <v>382</v>
      </c>
      <c r="L7010" s="3" t="str">
        <f>+INDEX([1]!TABLA_MAESTRO_DE_ARTICULO[SubGroupName],MATCH(Tabla_lineas[[#This Row],[CODIGO SAP]],[1]!TABLA_MAESTRO_DE_ARTICULO[ItemCode],0))</f>
        <v>COMPRIMIDO</v>
      </c>
      <c r="M7010" t="s">
        <v>383</v>
      </c>
      <c r="N7010">
        <v>2</v>
      </c>
      <c r="O7010" t="s">
        <v>45</v>
      </c>
      <c r="S7010" s="2">
        <v>48500</v>
      </c>
      <c r="T7010">
        <v>18915</v>
      </c>
      <c r="U7010">
        <v>0.4</v>
      </c>
      <c r="V7010">
        <v>0.39</v>
      </c>
      <c r="W7010">
        <v>0.12</v>
      </c>
      <c r="Z7010" s="4" t="s">
        <v>46</v>
      </c>
      <c r="AA7010" t="s">
        <v>120</v>
      </c>
      <c r="AB7010">
        <v>46132</v>
      </c>
      <c r="AG7010">
        <v>0</v>
      </c>
      <c r="AH7010">
        <v>48500</v>
      </c>
      <c r="AM7010" t="str">
        <f>SUBSTITUTE(Tabla_lineas[[#This Row],[Codigo Liname]]," ","")</f>
        <v>B0308</v>
      </c>
    </row>
    <row r="7011" spans="1:39" customFormat="1" x14ac:dyDescent="0.25">
      <c r="A7011" s="2">
        <v>584</v>
      </c>
      <c r="B7011" t="s">
        <v>1189</v>
      </c>
      <c r="C7011">
        <f t="shared" si="109"/>
        <v>1642192</v>
      </c>
      <c r="D7011">
        <v>10680</v>
      </c>
      <c r="E7011" t="s">
        <v>895</v>
      </c>
      <c r="F7011">
        <v>2.0499999999999998</v>
      </c>
      <c r="G7011">
        <v>0.89</v>
      </c>
      <c r="H7011" t="s">
        <v>896</v>
      </c>
      <c r="I7011" s="2">
        <v>0.89</v>
      </c>
      <c r="J7011" t="s">
        <v>897</v>
      </c>
      <c r="K7011" t="s">
        <v>898</v>
      </c>
      <c r="L7011" s="3" t="str">
        <f>+INDEX([1]!TABLA_MAESTRO_DE_ARTICULO[SubGroupName],MATCH(Tabla_lineas[[#This Row],[CODIGO SAP]],[1]!TABLA_MAESTRO_DE_ARTICULO[ItemCode],0))</f>
        <v>COMPRIMIDO</v>
      </c>
      <c r="M7011" t="s">
        <v>899</v>
      </c>
      <c r="N7011">
        <v>16</v>
      </c>
      <c r="O7011" t="s">
        <v>45</v>
      </c>
      <c r="S7011" s="2">
        <v>12000</v>
      </c>
      <c r="T7011">
        <v>10560</v>
      </c>
      <c r="U7011">
        <v>0.89</v>
      </c>
      <c r="V7011">
        <v>0.88</v>
      </c>
      <c r="W7011">
        <v>0.15</v>
      </c>
      <c r="Z7011" s="4" t="s">
        <v>46</v>
      </c>
      <c r="AA7011" t="s">
        <v>126</v>
      </c>
      <c r="AB7011">
        <v>46132</v>
      </c>
      <c r="AG7011">
        <v>0</v>
      </c>
      <c r="AH7011">
        <v>12000</v>
      </c>
      <c r="AM7011" t="str">
        <f>SUBSTITUTE(Tabla_lineas[[#This Row],[Codigo Liname]]," ","")</f>
        <v>M0401</v>
      </c>
    </row>
    <row r="7012" spans="1:39" customFormat="1" x14ac:dyDescent="0.25">
      <c r="A7012" s="2">
        <v>584</v>
      </c>
      <c r="B7012" t="s">
        <v>1189</v>
      </c>
      <c r="C7012">
        <f t="shared" si="109"/>
        <v>1642192</v>
      </c>
      <c r="D7012">
        <v>14100</v>
      </c>
      <c r="E7012" t="s">
        <v>161</v>
      </c>
      <c r="F7012">
        <v>1.3</v>
      </c>
      <c r="G7012">
        <v>0.9</v>
      </c>
      <c r="H7012" t="s">
        <v>162</v>
      </c>
      <c r="I7012" s="2">
        <v>0.94</v>
      </c>
      <c r="J7012" t="s">
        <v>163</v>
      </c>
      <c r="K7012" t="s">
        <v>164</v>
      </c>
      <c r="L7012" s="3" t="str">
        <f>+INDEX([1]!TABLA_MAESTRO_DE_ARTICULO[SubGroupName],MATCH(Tabla_lineas[[#This Row],[CODIGO SAP]],[1]!TABLA_MAESTRO_DE_ARTICULO[ItemCode],0))</f>
        <v>COMPRIMIDO</v>
      </c>
      <c r="M7012" t="s">
        <v>165</v>
      </c>
      <c r="N7012">
        <v>17</v>
      </c>
      <c r="O7012" t="s">
        <v>45</v>
      </c>
      <c r="S7012" s="2">
        <v>15000</v>
      </c>
      <c r="T7012">
        <v>13350</v>
      </c>
      <c r="U7012">
        <v>0.94</v>
      </c>
      <c r="V7012">
        <v>0.89</v>
      </c>
      <c r="W7012">
        <v>0.25</v>
      </c>
      <c r="Z7012" s="4" t="s">
        <v>46</v>
      </c>
      <c r="AA7012" t="s">
        <v>120</v>
      </c>
      <c r="AB7012">
        <v>46132</v>
      </c>
      <c r="AG7012">
        <v>0</v>
      </c>
      <c r="AH7012">
        <v>15000</v>
      </c>
      <c r="AM7012" t="str">
        <f>SUBSTITUTE(Tabla_lineas[[#This Row],[Codigo Liname]]," ","")</f>
        <v>N0501</v>
      </c>
    </row>
    <row r="7013" spans="1:39" customFormat="1" x14ac:dyDescent="0.25">
      <c r="A7013" s="2">
        <v>584</v>
      </c>
      <c r="B7013" t="s">
        <v>1189</v>
      </c>
      <c r="C7013">
        <f t="shared" si="109"/>
        <v>1642192</v>
      </c>
      <c r="D7013">
        <v>9200</v>
      </c>
      <c r="E7013" t="s">
        <v>668</v>
      </c>
      <c r="F7013">
        <v>14.45</v>
      </c>
      <c r="G7013">
        <v>11.5</v>
      </c>
      <c r="H7013" t="s">
        <v>669</v>
      </c>
      <c r="I7013" s="2">
        <v>11.5</v>
      </c>
      <c r="J7013" t="s">
        <v>670</v>
      </c>
      <c r="K7013" t="s">
        <v>671</v>
      </c>
      <c r="L7013" s="3" t="str">
        <f>+INDEX([1]!TABLA_MAESTRO_DE_ARTICULO[SubGroupName],MATCH(Tabla_lineas[[#This Row],[CODIGO SAP]],[1]!TABLA_MAESTRO_DE_ARTICULO[ItemCode],0))</f>
        <v>SOLUCION INYECTABLE</v>
      </c>
      <c r="M7013" t="s">
        <v>672</v>
      </c>
      <c r="N7013">
        <v>18</v>
      </c>
      <c r="O7013" t="s">
        <v>249</v>
      </c>
      <c r="S7013" s="2">
        <v>800</v>
      </c>
      <c r="T7013">
        <v>9192</v>
      </c>
      <c r="U7013">
        <v>11.5</v>
      </c>
      <c r="V7013">
        <v>11.49</v>
      </c>
      <c r="W7013">
        <v>3.8</v>
      </c>
      <c r="Z7013" s="4" t="s">
        <v>46</v>
      </c>
      <c r="AA7013" t="s">
        <v>120</v>
      </c>
      <c r="AB7013">
        <v>46132</v>
      </c>
      <c r="AG7013">
        <v>0</v>
      </c>
      <c r="AH7013">
        <v>800</v>
      </c>
      <c r="AM7013" t="str">
        <f>SUBSTITUTE(Tabla_lineas[[#This Row],[Codigo Liname]]," ","")</f>
        <v>J0104</v>
      </c>
    </row>
    <row r="7014" spans="1:39" customFormat="1" x14ac:dyDescent="0.25">
      <c r="A7014" s="2">
        <v>584</v>
      </c>
      <c r="B7014" t="s">
        <v>1189</v>
      </c>
      <c r="C7014">
        <f t="shared" si="109"/>
        <v>1642192</v>
      </c>
      <c r="D7014">
        <v>106500</v>
      </c>
      <c r="E7014" t="s">
        <v>40</v>
      </c>
      <c r="F7014">
        <v>1.54</v>
      </c>
      <c r="G7014">
        <v>1.54</v>
      </c>
      <c r="H7014" t="s">
        <v>41</v>
      </c>
      <c r="I7014" s="2">
        <v>2.13</v>
      </c>
      <c r="J7014" t="s">
        <v>42</v>
      </c>
      <c r="K7014" t="s">
        <v>43</v>
      </c>
      <c r="L7014" s="3" t="str">
        <f>+INDEX([1]!TABLA_MAESTRO_DE_ARTICULO[SubGroupName],MATCH(Tabla_lineas[[#This Row],[CODIGO SAP]],[1]!TABLA_MAESTRO_DE_ARTICULO[ItemCode],0))</f>
        <v>COMPRIMIDO</v>
      </c>
      <c r="M7014" t="s">
        <v>44</v>
      </c>
      <c r="N7014">
        <v>20</v>
      </c>
      <c r="O7014" t="s">
        <v>45</v>
      </c>
      <c r="P7014">
        <v>381190</v>
      </c>
      <c r="Q7014">
        <v>790200</v>
      </c>
      <c r="R7014">
        <v>1171390</v>
      </c>
      <c r="S7014" s="2">
        <v>50000</v>
      </c>
      <c r="T7014">
        <v>76500</v>
      </c>
      <c r="U7014">
        <v>2.13</v>
      </c>
      <c r="V7014">
        <v>1.53</v>
      </c>
      <c r="W7014">
        <v>0.15</v>
      </c>
      <c r="Z7014" s="4" t="s">
        <v>46</v>
      </c>
      <c r="AA7014" t="s">
        <v>126</v>
      </c>
      <c r="AB7014">
        <v>46132</v>
      </c>
      <c r="AG7014">
        <v>0</v>
      </c>
      <c r="AH7014">
        <v>50000</v>
      </c>
      <c r="AM7014" t="str">
        <f>SUBSTITUTE(Tabla_lineas[[#This Row],[Codigo Liname]]," ","")</f>
        <v>C0807</v>
      </c>
    </row>
    <row r="7015" spans="1:39" customFormat="1" x14ac:dyDescent="0.25">
      <c r="A7015" s="2">
        <v>584</v>
      </c>
      <c r="B7015" t="s">
        <v>1189</v>
      </c>
      <c r="C7015">
        <f t="shared" si="109"/>
        <v>1642192</v>
      </c>
      <c r="D7015">
        <v>434669.99999999994</v>
      </c>
      <c r="E7015" t="s">
        <v>166</v>
      </c>
      <c r="F7015">
        <v>111.67</v>
      </c>
      <c r="G7015">
        <v>111.67</v>
      </c>
      <c r="H7015" t="s">
        <v>167</v>
      </c>
      <c r="I7015" s="2">
        <v>144.88999999999999</v>
      </c>
      <c r="J7015" t="s">
        <v>168</v>
      </c>
      <c r="K7015" t="s">
        <v>169</v>
      </c>
      <c r="L7015" s="3" t="str">
        <f>+INDEX([1]!TABLA_MAESTRO_DE_ARTICULO[SubGroupName],MATCH(Tabla_lineas[[#This Row],[CODIGO SAP]],[1]!TABLA_MAESTRO_DE_ARTICULO[ItemCode],0))</f>
        <v>POLVO PARA SUSPENSION</v>
      </c>
      <c r="M7015" t="s">
        <v>170</v>
      </c>
      <c r="N7015">
        <v>21</v>
      </c>
      <c r="O7015" t="s">
        <v>65</v>
      </c>
      <c r="S7015" s="2">
        <v>3000</v>
      </c>
      <c r="T7015">
        <v>334980</v>
      </c>
      <c r="U7015">
        <v>144.88999999999999</v>
      </c>
      <c r="V7015">
        <v>111.66</v>
      </c>
      <c r="W7015">
        <v>25</v>
      </c>
      <c r="Z7015" s="4" t="s">
        <v>46</v>
      </c>
      <c r="AA7015" t="s">
        <v>120</v>
      </c>
      <c r="AB7015">
        <v>46096</v>
      </c>
      <c r="AG7015">
        <v>0</v>
      </c>
      <c r="AH7015">
        <v>3000</v>
      </c>
      <c r="AM7015" t="str">
        <f>SUBSTITUTE(Tabla_lineas[[#This Row],[Codigo Liname]]," ","")</f>
        <v>J0110</v>
      </c>
    </row>
    <row r="7016" spans="1:39" customFormat="1" x14ac:dyDescent="0.25">
      <c r="A7016" s="2">
        <v>584</v>
      </c>
      <c r="B7016" t="s">
        <v>1189</v>
      </c>
      <c r="C7016">
        <f t="shared" si="109"/>
        <v>1642192</v>
      </c>
      <c r="D7016">
        <v>155800</v>
      </c>
      <c r="E7016" t="s">
        <v>711</v>
      </c>
      <c r="F7016">
        <v>8.8000000000000007</v>
      </c>
      <c r="G7016">
        <v>7.79</v>
      </c>
      <c r="H7016" t="s">
        <v>712</v>
      </c>
      <c r="I7016" s="2">
        <v>7.79</v>
      </c>
      <c r="J7016" t="s">
        <v>713</v>
      </c>
      <c r="K7016" t="s">
        <v>714</v>
      </c>
      <c r="L7016" s="3" t="str">
        <f>+INDEX([1]!TABLA_MAESTRO_DE_ARTICULO[SubGroupName],MATCH(Tabla_lineas[[#This Row],[CODIGO SAP]],[1]!TABLA_MAESTRO_DE_ARTICULO[ItemCode],0))</f>
        <v>COMPRIMIDO</v>
      </c>
      <c r="M7016" t="s">
        <v>715</v>
      </c>
      <c r="N7016">
        <v>123</v>
      </c>
      <c r="O7016" t="s">
        <v>45</v>
      </c>
      <c r="S7016" s="2">
        <v>20000</v>
      </c>
      <c r="T7016">
        <v>155600</v>
      </c>
      <c r="U7016">
        <v>7.79</v>
      </c>
      <c r="V7016">
        <v>7.78</v>
      </c>
      <c r="W7016">
        <v>2</v>
      </c>
      <c r="Z7016" s="4" t="s">
        <v>46</v>
      </c>
      <c r="AA7016" t="s">
        <v>120</v>
      </c>
      <c r="AB7016">
        <v>46132</v>
      </c>
      <c r="AG7016">
        <v>0</v>
      </c>
      <c r="AH7016">
        <v>20000</v>
      </c>
      <c r="AM7016" t="str">
        <f>SUBSTITUTE(Tabla_lineas[[#This Row],[Codigo Liname]]," ","")</f>
        <v>P0127</v>
      </c>
    </row>
    <row r="7017" spans="1:39" customFormat="1" x14ac:dyDescent="0.25">
      <c r="A7017" s="2">
        <v>584</v>
      </c>
      <c r="B7017" t="s">
        <v>1189</v>
      </c>
      <c r="C7017">
        <f t="shared" si="109"/>
        <v>1642192</v>
      </c>
      <c r="D7017">
        <v>1780</v>
      </c>
      <c r="E7017" t="s">
        <v>600</v>
      </c>
      <c r="F7017">
        <v>1.43</v>
      </c>
      <c r="G7017">
        <v>0.89</v>
      </c>
      <c r="H7017" t="s">
        <v>601</v>
      </c>
      <c r="I7017" s="2">
        <v>0.89</v>
      </c>
      <c r="J7017" t="s">
        <v>602</v>
      </c>
      <c r="K7017" t="s">
        <v>603</v>
      </c>
      <c r="L7017" s="3" t="str">
        <f>+INDEX([1]!TABLA_MAESTRO_DE_ARTICULO[SubGroupName],MATCH(Tabla_lineas[[#This Row],[CODIGO SAP]],[1]!TABLA_MAESTRO_DE_ARTICULO[ItemCode],0))</f>
        <v>COMPRIMIDO</v>
      </c>
      <c r="M7017" t="s">
        <v>604</v>
      </c>
      <c r="N7017">
        <v>24</v>
      </c>
      <c r="O7017" t="s">
        <v>45</v>
      </c>
      <c r="S7017" s="2">
        <v>2000</v>
      </c>
      <c r="T7017">
        <v>1760</v>
      </c>
      <c r="U7017">
        <v>0.89</v>
      </c>
      <c r="V7017">
        <v>0.88</v>
      </c>
      <c r="W7017">
        <v>0.2</v>
      </c>
      <c r="Z7017" s="4" t="s">
        <v>46</v>
      </c>
      <c r="AA7017" t="s">
        <v>126</v>
      </c>
      <c r="AB7017">
        <v>46132</v>
      </c>
      <c r="AG7017">
        <v>0</v>
      </c>
      <c r="AH7017">
        <v>2000</v>
      </c>
      <c r="AM7017" t="str">
        <f>SUBSTITUTE(Tabla_lineas[[#This Row],[Codigo Liname]]," ","")</f>
        <v>C0701</v>
      </c>
    </row>
    <row r="7018" spans="1:39" customFormat="1" x14ac:dyDescent="0.25">
      <c r="A7018" s="2">
        <v>584</v>
      </c>
      <c r="B7018" t="s">
        <v>1189</v>
      </c>
      <c r="C7018">
        <f t="shared" si="109"/>
        <v>1642192</v>
      </c>
      <c r="D7018">
        <v>4740</v>
      </c>
      <c r="E7018" t="s">
        <v>476</v>
      </c>
      <c r="F7018">
        <v>24.52</v>
      </c>
      <c r="G7018">
        <v>9.4</v>
      </c>
      <c r="H7018" t="s">
        <v>477</v>
      </c>
      <c r="I7018" s="2">
        <v>9.48</v>
      </c>
      <c r="J7018" t="s">
        <v>478</v>
      </c>
      <c r="K7018" t="s">
        <v>479</v>
      </c>
      <c r="L7018" s="3" t="str">
        <f>+INDEX([1]!TABLA_MAESTRO_DE_ARTICULO[SubGroupName],MATCH(Tabla_lineas[[#This Row],[CODIGO SAP]],[1]!TABLA_MAESTRO_DE_ARTICULO[ItemCode],0))</f>
        <v>CREMA DERMICA</v>
      </c>
      <c r="M7018" t="s">
        <v>480</v>
      </c>
      <c r="N7018">
        <v>30</v>
      </c>
      <c r="O7018" t="s">
        <v>297</v>
      </c>
      <c r="S7018" s="2">
        <v>500</v>
      </c>
      <c r="T7018">
        <v>4695</v>
      </c>
      <c r="U7018">
        <v>9.48</v>
      </c>
      <c r="V7018">
        <v>9.39</v>
      </c>
      <c r="W7018">
        <v>5</v>
      </c>
      <c r="Z7018" s="4" t="s">
        <v>46</v>
      </c>
      <c r="AA7018" t="s">
        <v>153</v>
      </c>
      <c r="AB7018">
        <v>46096</v>
      </c>
      <c r="AG7018">
        <v>0</v>
      </c>
      <c r="AH7018">
        <v>500</v>
      </c>
      <c r="AM7018" t="str">
        <f>SUBSTITUTE(Tabla_lineas[[#This Row],[Codigo Liname]]," ","")</f>
        <v>D0701</v>
      </c>
    </row>
    <row r="7019" spans="1:39" customFormat="1" x14ac:dyDescent="0.25">
      <c r="A7019" s="2">
        <v>584</v>
      </c>
      <c r="B7019" t="s">
        <v>1189</v>
      </c>
      <c r="C7019">
        <f t="shared" si="109"/>
        <v>1642192</v>
      </c>
      <c r="D7019">
        <v>8298</v>
      </c>
      <c r="E7019" t="s">
        <v>524</v>
      </c>
      <c r="F7019">
        <v>26.03</v>
      </c>
      <c r="G7019">
        <v>26</v>
      </c>
      <c r="H7019" t="s">
        <v>525</v>
      </c>
      <c r="I7019" s="2">
        <v>41.49</v>
      </c>
      <c r="J7019" t="s">
        <v>526</v>
      </c>
      <c r="K7019" t="s">
        <v>527</v>
      </c>
      <c r="L7019" s="3" t="str">
        <f>+INDEX([1]!TABLA_MAESTRO_DE_ARTICULO[SubGroupName],MATCH(Tabla_lineas[[#This Row],[CODIGO SAP]],[1]!TABLA_MAESTRO_DE_ARTICULO[ItemCode],0))</f>
        <v>POLVO PARA INYECTABLE</v>
      </c>
      <c r="M7019" t="s">
        <v>528</v>
      </c>
      <c r="N7019">
        <v>42</v>
      </c>
      <c r="O7019" t="s">
        <v>187</v>
      </c>
      <c r="S7019" s="2">
        <v>200</v>
      </c>
      <c r="T7019">
        <v>5198</v>
      </c>
      <c r="U7019">
        <v>41.49</v>
      </c>
      <c r="V7019">
        <v>25.99</v>
      </c>
      <c r="W7019">
        <v>4.5</v>
      </c>
      <c r="Z7019" s="4" t="s">
        <v>53</v>
      </c>
      <c r="AA7019" t="s">
        <v>120</v>
      </c>
      <c r="AB7019">
        <v>46132</v>
      </c>
      <c r="AG7019">
        <v>0</v>
      </c>
      <c r="AH7019">
        <v>200</v>
      </c>
      <c r="AM7019" t="str">
        <f>SUBSTITUTE(Tabla_lineas[[#This Row],[Codigo Liname]]," ","")</f>
        <v>J0121</v>
      </c>
    </row>
    <row r="7020" spans="1:39" customFormat="1" x14ac:dyDescent="0.25">
      <c r="A7020" s="2">
        <v>584</v>
      </c>
      <c r="B7020" t="s">
        <v>1189</v>
      </c>
      <c r="C7020">
        <f t="shared" si="109"/>
        <v>1642192</v>
      </c>
      <c r="D7020">
        <v>4152</v>
      </c>
      <c r="E7020" t="s">
        <v>193</v>
      </c>
      <c r="F7020">
        <v>14.39</v>
      </c>
      <c r="G7020">
        <v>10.38</v>
      </c>
      <c r="H7020" t="s">
        <v>194</v>
      </c>
      <c r="I7020" s="2">
        <v>10.38</v>
      </c>
      <c r="J7020" t="s">
        <v>195</v>
      </c>
      <c r="K7020" t="s">
        <v>196</v>
      </c>
      <c r="L7020" s="3" t="str">
        <f>+INDEX([1]!TABLA_MAESTRO_DE_ARTICULO[SubGroupName],MATCH(Tabla_lineas[[#This Row],[CODIGO SAP]],[1]!TABLA_MAESTRO_DE_ARTICULO[ItemCode],0))</f>
        <v>POLVO PARA INYECTABLE</v>
      </c>
      <c r="M7020" t="s">
        <v>197</v>
      </c>
      <c r="N7020">
        <v>43</v>
      </c>
      <c r="O7020" t="s">
        <v>52</v>
      </c>
      <c r="S7020" s="2">
        <v>400</v>
      </c>
      <c r="T7020">
        <v>4148</v>
      </c>
      <c r="U7020">
        <v>10.38</v>
      </c>
      <c r="V7020">
        <v>10.37</v>
      </c>
      <c r="W7020">
        <v>3.8</v>
      </c>
      <c r="Z7020" s="4" t="s">
        <v>53</v>
      </c>
      <c r="AA7020" t="s">
        <v>120</v>
      </c>
      <c r="AB7020">
        <v>46096</v>
      </c>
      <c r="AG7020">
        <v>0</v>
      </c>
      <c r="AH7020">
        <v>400</v>
      </c>
      <c r="AM7020" t="str">
        <f>SUBSTITUTE(Tabla_lineas[[#This Row],[Codigo Liname]]," ","")</f>
        <v>J0122</v>
      </c>
    </row>
    <row r="7021" spans="1:39" customFormat="1" x14ac:dyDescent="0.25">
      <c r="A7021" s="2">
        <v>584</v>
      </c>
      <c r="B7021" t="s">
        <v>1189</v>
      </c>
      <c r="C7021">
        <f t="shared" si="109"/>
        <v>1642192</v>
      </c>
      <c r="D7021">
        <v>53340</v>
      </c>
      <c r="E7021" t="s">
        <v>47</v>
      </c>
      <c r="F7021">
        <v>14.47</v>
      </c>
      <c r="G7021">
        <v>14.47</v>
      </c>
      <c r="H7021" t="s">
        <v>48</v>
      </c>
      <c r="I7021" s="2">
        <v>26.67</v>
      </c>
      <c r="J7021" t="s">
        <v>49</v>
      </c>
      <c r="K7021" t="s">
        <v>50</v>
      </c>
      <c r="L7021" s="3" t="str">
        <f>+INDEX([1]!TABLA_MAESTRO_DE_ARTICULO[SubGroupName],MATCH(Tabla_lineas[[#This Row],[CODIGO SAP]],[1]!TABLA_MAESTRO_DE_ARTICULO[ItemCode],0))</f>
        <v>POLVO PARA INYECTABLE</v>
      </c>
      <c r="M7021" t="s">
        <v>51</v>
      </c>
      <c r="N7021">
        <v>45</v>
      </c>
      <c r="O7021" t="s">
        <v>52</v>
      </c>
      <c r="P7021">
        <v>17583</v>
      </c>
      <c r="Q7021">
        <v>72000</v>
      </c>
      <c r="R7021">
        <v>89583</v>
      </c>
      <c r="S7021" s="2">
        <v>2000</v>
      </c>
      <c r="T7021">
        <v>28920</v>
      </c>
      <c r="U7021">
        <v>26.67</v>
      </c>
      <c r="V7021">
        <v>14.46</v>
      </c>
      <c r="W7021">
        <v>3.8</v>
      </c>
      <c r="Z7021" s="4" t="s">
        <v>53</v>
      </c>
      <c r="AA7021" t="s">
        <v>126</v>
      </c>
      <c r="AB7021">
        <v>46096</v>
      </c>
      <c r="AG7021">
        <v>0</v>
      </c>
      <c r="AH7021">
        <v>2000</v>
      </c>
      <c r="AM7021" t="str">
        <f>SUBSTITUTE(Tabla_lineas[[#This Row],[Codigo Liname]]," ","")</f>
        <v>J0126</v>
      </c>
    </row>
    <row r="7022" spans="1:39" customFormat="1" x14ac:dyDescent="0.25">
      <c r="A7022" s="2">
        <v>584</v>
      </c>
      <c r="B7022" t="s">
        <v>1189</v>
      </c>
      <c r="C7022">
        <f t="shared" si="109"/>
        <v>1642192</v>
      </c>
      <c r="D7022">
        <v>142400</v>
      </c>
      <c r="E7022" t="s">
        <v>198</v>
      </c>
      <c r="F7022">
        <v>1.02</v>
      </c>
      <c r="G7022">
        <v>1</v>
      </c>
      <c r="H7022" t="s">
        <v>199</v>
      </c>
      <c r="I7022" s="2">
        <v>1.78</v>
      </c>
      <c r="J7022" t="s">
        <v>200</v>
      </c>
      <c r="K7022" t="s">
        <v>201</v>
      </c>
      <c r="L7022" s="3" t="str">
        <f>+INDEX([1]!TABLA_MAESTRO_DE_ARTICULO[SubGroupName],MATCH(Tabla_lineas[[#This Row],[CODIGO SAP]],[1]!TABLA_MAESTRO_DE_ARTICULO[ItemCode],0))</f>
        <v>COMPRIMIDO</v>
      </c>
      <c r="M7022" t="s">
        <v>202</v>
      </c>
      <c r="N7022">
        <v>47</v>
      </c>
      <c r="O7022" t="s">
        <v>45</v>
      </c>
      <c r="S7022" s="2">
        <v>80000</v>
      </c>
      <c r="T7022">
        <v>79200</v>
      </c>
      <c r="U7022">
        <v>1.78</v>
      </c>
      <c r="V7022">
        <v>0.99</v>
      </c>
      <c r="W7022">
        <v>0.15</v>
      </c>
      <c r="Z7022" s="4" t="s">
        <v>46</v>
      </c>
      <c r="AG7022">
        <v>0</v>
      </c>
      <c r="AH7022">
        <v>80000</v>
      </c>
      <c r="AM7022" t="str">
        <f>SUBSTITUTE(Tabla_lineas[[#This Row],[Codigo Liname]]," ","")</f>
        <v>R0607</v>
      </c>
    </row>
    <row r="7023" spans="1:39" customFormat="1" x14ac:dyDescent="0.25">
      <c r="A7023" s="2">
        <v>584</v>
      </c>
      <c r="B7023" t="s">
        <v>1189</v>
      </c>
      <c r="C7023">
        <f t="shared" si="109"/>
        <v>1642192</v>
      </c>
      <c r="D7023">
        <v>130196.74</v>
      </c>
      <c r="E7023" t="s">
        <v>594</v>
      </c>
      <c r="F7023">
        <v>24.3</v>
      </c>
      <c r="G7023">
        <v>24.3</v>
      </c>
      <c r="H7023" t="s">
        <v>595</v>
      </c>
      <c r="I7023" s="2">
        <v>43.37</v>
      </c>
      <c r="J7023" t="s">
        <v>596</v>
      </c>
      <c r="K7023" t="s">
        <v>597</v>
      </c>
      <c r="L7023" s="3" t="str">
        <f>+INDEX([1]!TABLA_MAESTRO_DE_ARTICULO[SubGroupName],MATCH(Tabla_lineas[[#This Row],[CODIGO SAP]],[1]!TABLA_MAESTRO_DE_ARTICULO[ItemCode],0))</f>
        <v>JARABE</v>
      </c>
      <c r="M7023" t="s">
        <v>598</v>
      </c>
      <c r="N7023">
        <v>46</v>
      </c>
      <c r="O7023" t="s">
        <v>65</v>
      </c>
      <c r="S7023" s="2">
        <v>3002</v>
      </c>
      <c r="T7023">
        <v>72918.58</v>
      </c>
      <c r="U7023">
        <v>43.37</v>
      </c>
      <c r="V7023">
        <v>24.29</v>
      </c>
      <c r="W7023">
        <v>8</v>
      </c>
      <c r="Z7023" s="4" t="s">
        <v>46</v>
      </c>
      <c r="AA7023" t="s">
        <v>153</v>
      </c>
      <c r="AB7023">
        <v>46096</v>
      </c>
      <c r="AG7023">
        <v>0</v>
      </c>
      <c r="AH7023">
        <v>3002</v>
      </c>
      <c r="AM7023" t="str">
        <f>SUBSTITUTE(Tabla_lineas[[#This Row],[Codigo Liname]]," ","")</f>
        <v>R0608</v>
      </c>
    </row>
    <row r="7024" spans="1:39" customFormat="1" x14ac:dyDescent="0.25">
      <c r="A7024" s="2">
        <v>584</v>
      </c>
      <c r="B7024" t="s">
        <v>1189</v>
      </c>
      <c r="C7024">
        <f t="shared" si="109"/>
        <v>1642192</v>
      </c>
      <c r="D7024">
        <v>51590</v>
      </c>
      <c r="E7024" t="s">
        <v>534</v>
      </c>
      <c r="F7024">
        <v>47.52</v>
      </c>
      <c r="G7024">
        <v>47.5</v>
      </c>
      <c r="H7024" t="s">
        <v>535</v>
      </c>
      <c r="I7024" s="2">
        <v>51.59</v>
      </c>
      <c r="J7024" t="s">
        <v>536</v>
      </c>
      <c r="K7024" t="s">
        <v>537</v>
      </c>
      <c r="L7024" s="3" t="str">
        <f>+INDEX([1]!TABLA_MAESTRO_DE_ARTICULO[SubGroupName],MATCH(Tabla_lineas[[#This Row],[CODIGO SAP]],[1]!TABLA_MAESTRO_DE_ARTICULO[ItemCode],0))</f>
        <v>JARABE</v>
      </c>
      <c r="M7024" t="s">
        <v>538</v>
      </c>
      <c r="N7024">
        <v>64</v>
      </c>
      <c r="O7024" t="s">
        <v>65</v>
      </c>
      <c r="S7024" s="2">
        <v>1000</v>
      </c>
      <c r="T7024">
        <v>47490</v>
      </c>
      <c r="U7024">
        <v>51.59</v>
      </c>
      <c r="V7024">
        <v>47.49</v>
      </c>
      <c r="W7024">
        <v>10</v>
      </c>
      <c r="Z7024" s="4" t="s">
        <v>46</v>
      </c>
      <c r="AA7024" t="s">
        <v>153</v>
      </c>
      <c r="AB7024">
        <v>46096</v>
      </c>
      <c r="AG7024">
        <v>0</v>
      </c>
      <c r="AH7024">
        <v>1000</v>
      </c>
      <c r="AM7024" t="str">
        <f>SUBSTITUTE(Tabla_lineas[[#This Row],[Codigo Liname]]," ","")</f>
        <v>R0502</v>
      </c>
    </row>
    <row r="7025" spans="1:39" customFormat="1" x14ac:dyDescent="0.25">
      <c r="A7025" s="2">
        <v>584</v>
      </c>
      <c r="B7025" t="s">
        <v>1189</v>
      </c>
      <c r="C7025">
        <f t="shared" si="109"/>
        <v>1642192</v>
      </c>
      <c r="D7025">
        <v>95000</v>
      </c>
      <c r="E7025" t="s">
        <v>224</v>
      </c>
      <c r="F7025">
        <v>0.95</v>
      </c>
      <c r="G7025">
        <v>0.38</v>
      </c>
      <c r="H7025" t="s">
        <v>225</v>
      </c>
      <c r="I7025" s="2">
        <v>0.38</v>
      </c>
      <c r="J7025" t="s">
        <v>226</v>
      </c>
      <c r="K7025" t="s">
        <v>227</v>
      </c>
      <c r="L7025" s="3" t="str">
        <f>+INDEX([1]!TABLA_MAESTRO_DE_ARTICULO[SubGroupName],MATCH(Tabla_lineas[[#This Row],[CODIGO SAP]],[1]!TABLA_MAESTRO_DE_ARTICULO[ItemCode],0))</f>
        <v>COMPRIMIDO</v>
      </c>
      <c r="M7025" t="s">
        <v>228</v>
      </c>
      <c r="N7025">
        <v>68</v>
      </c>
      <c r="O7025" t="s">
        <v>45</v>
      </c>
      <c r="S7025" s="2">
        <v>250000</v>
      </c>
      <c r="T7025">
        <v>92500</v>
      </c>
      <c r="U7025">
        <v>0.38</v>
      </c>
      <c r="V7025">
        <v>0.37</v>
      </c>
      <c r="W7025">
        <v>0.12</v>
      </c>
      <c r="Z7025" s="4" t="s">
        <v>46</v>
      </c>
      <c r="AA7025" t="s">
        <v>126</v>
      </c>
      <c r="AB7025">
        <v>46096</v>
      </c>
      <c r="AG7025">
        <v>0</v>
      </c>
      <c r="AH7025">
        <v>250000</v>
      </c>
      <c r="AM7025" t="str">
        <f>SUBSTITUTE(Tabla_lineas[[#This Row],[Codigo Liname]]," ","")</f>
        <v>A1106</v>
      </c>
    </row>
    <row r="7026" spans="1:39" customFormat="1" x14ac:dyDescent="0.25">
      <c r="A7026" s="2">
        <v>584</v>
      </c>
      <c r="B7026" t="s">
        <v>1189</v>
      </c>
      <c r="C7026">
        <f t="shared" si="109"/>
        <v>1642192</v>
      </c>
      <c r="D7026">
        <v>1677</v>
      </c>
      <c r="E7026" t="s">
        <v>261</v>
      </c>
      <c r="F7026">
        <v>29.81</v>
      </c>
      <c r="G7026">
        <v>16.77</v>
      </c>
      <c r="H7026" t="s">
        <v>262</v>
      </c>
      <c r="I7026" s="2">
        <v>16.77</v>
      </c>
      <c r="J7026" t="s">
        <v>263</v>
      </c>
      <c r="K7026" t="s">
        <v>264</v>
      </c>
      <c r="L7026" s="3" t="str">
        <f>+INDEX([1]!TABLA_MAESTRO_DE_ARTICULO[SubGroupName],MATCH(Tabla_lineas[[#This Row],[CODIGO SAP]],[1]!TABLA_MAESTRO_DE_ARTICULO[ItemCode],0))</f>
        <v>POLVO PARA SUSPENSION</v>
      </c>
      <c r="M7026" t="s">
        <v>265</v>
      </c>
      <c r="N7026">
        <v>80</v>
      </c>
      <c r="O7026" t="s">
        <v>65</v>
      </c>
      <c r="S7026" s="2">
        <v>100</v>
      </c>
      <c r="T7026">
        <v>1676.0000000000002</v>
      </c>
      <c r="U7026">
        <v>16.77</v>
      </c>
      <c r="V7026">
        <v>16.760000000000002</v>
      </c>
      <c r="W7026">
        <v>10</v>
      </c>
      <c r="Z7026" s="4" t="s">
        <v>46</v>
      </c>
      <c r="AA7026" t="s">
        <v>153</v>
      </c>
      <c r="AB7026">
        <v>46096</v>
      </c>
      <c r="AG7026">
        <v>0</v>
      </c>
      <c r="AH7026">
        <v>100</v>
      </c>
      <c r="AM7026" t="str">
        <f>SUBSTITUTE(Tabla_lineas[[#This Row],[Codigo Liname]]," ","")</f>
        <v>J0142</v>
      </c>
    </row>
    <row r="7027" spans="1:39" customFormat="1" x14ac:dyDescent="0.25">
      <c r="A7027" s="2">
        <v>584</v>
      </c>
      <c r="B7027" t="s">
        <v>1189</v>
      </c>
      <c r="C7027">
        <f t="shared" si="109"/>
        <v>1642192</v>
      </c>
      <c r="D7027">
        <v>12600</v>
      </c>
      <c r="E7027" t="s">
        <v>605</v>
      </c>
      <c r="F7027">
        <v>1.53</v>
      </c>
      <c r="G7027">
        <v>0.9</v>
      </c>
      <c r="H7027" t="s">
        <v>606</v>
      </c>
      <c r="I7027" s="2">
        <v>0.9</v>
      </c>
      <c r="J7027" t="s">
        <v>607</v>
      </c>
      <c r="K7027" t="s">
        <v>608</v>
      </c>
      <c r="L7027" s="3" t="str">
        <f>+INDEX([1]!TABLA_MAESTRO_DE_ARTICULO[SubGroupName],MATCH(Tabla_lineas[[#This Row],[CODIGO SAP]],[1]!TABLA_MAESTRO_DE_ARTICULO[ItemCode],0))</f>
        <v>COMPRIMIDO</v>
      </c>
      <c r="M7027" t="s">
        <v>609</v>
      </c>
      <c r="N7027">
        <v>82</v>
      </c>
      <c r="O7027" t="s">
        <v>45</v>
      </c>
      <c r="S7027" s="2">
        <v>14000</v>
      </c>
      <c r="T7027">
        <v>12460</v>
      </c>
      <c r="U7027">
        <v>0.9</v>
      </c>
      <c r="V7027">
        <v>0.89</v>
      </c>
      <c r="W7027">
        <v>0.2</v>
      </c>
      <c r="Z7027" s="4" t="s">
        <v>46</v>
      </c>
      <c r="AA7027" t="s">
        <v>153</v>
      </c>
      <c r="AB7027">
        <v>46132</v>
      </c>
      <c r="AG7027">
        <v>0</v>
      </c>
      <c r="AH7027">
        <v>14000</v>
      </c>
      <c r="AM7027" t="str">
        <f>SUBSTITUTE(Tabla_lineas[[#This Row],[Codigo Liname]]," ","")</f>
        <v>N0701</v>
      </c>
    </row>
    <row r="7028" spans="1:39" customFormat="1" x14ac:dyDescent="0.25">
      <c r="A7028" s="2">
        <v>584</v>
      </c>
      <c r="B7028" t="s">
        <v>1189</v>
      </c>
      <c r="C7028">
        <f t="shared" si="109"/>
        <v>1642192</v>
      </c>
      <c r="D7028">
        <v>14850.000000000002</v>
      </c>
      <c r="E7028" t="s">
        <v>745</v>
      </c>
      <c r="F7028">
        <v>1.93</v>
      </c>
      <c r="G7028">
        <v>1.35</v>
      </c>
      <c r="H7028" t="s">
        <v>746</v>
      </c>
      <c r="I7028" s="2">
        <v>1.35</v>
      </c>
      <c r="J7028" t="s">
        <v>747</v>
      </c>
      <c r="K7028" t="s">
        <v>748</v>
      </c>
      <c r="L7028" s="3" t="str">
        <f>+INDEX([1]!TABLA_MAESTRO_DE_ARTICULO[SubGroupName],MATCH(Tabla_lineas[[#This Row],[CODIGO SAP]],[1]!TABLA_MAESTRO_DE_ARTICULO[ItemCode],0))</f>
        <v>COMPRIMIDO</v>
      </c>
      <c r="M7028" t="s">
        <v>749</v>
      </c>
      <c r="N7028">
        <v>85</v>
      </c>
      <c r="O7028" t="s">
        <v>45</v>
      </c>
      <c r="S7028" s="2">
        <v>11000</v>
      </c>
      <c r="T7028">
        <v>14740</v>
      </c>
      <c r="U7028">
        <v>1.35</v>
      </c>
      <c r="V7028">
        <v>1.34</v>
      </c>
      <c r="W7028">
        <v>0.22</v>
      </c>
      <c r="Z7028" s="4" t="s">
        <v>46</v>
      </c>
      <c r="AA7028" t="s">
        <v>120</v>
      </c>
      <c r="AB7028">
        <v>46132</v>
      </c>
      <c r="AG7028">
        <v>0</v>
      </c>
      <c r="AH7028">
        <v>11000</v>
      </c>
      <c r="AM7028" t="str">
        <f>SUBSTITUTE(Tabla_lineas[[#This Row],[Codigo Liname]]," ","")</f>
        <v>J0144</v>
      </c>
    </row>
    <row r="7029" spans="1:39" customFormat="1" x14ac:dyDescent="0.25">
      <c r="A7029" s="2">
        <v>584</v>
      </c>
      <c r="B7029" t="s">
        <v>1189</v>
      </c>
      <c r="C7029">
        <f t="shared" si="109"/>
        <v>1642192</v>
      </c>
      <c r="D7029">
        <v>103915</v>
      </c>
      <c r="E7029" t="s">
        <v>539</v>
      </c>
      <c r="F7029">
        <v>25.52</v>
      </c>
      <c r="G7029">
        <v>25.52</v>
      </c>
      <c r="H7029" t="s">
        <v>540</v>
      </c>
      <c r="I7029" s="2">
        <v>29.69</v>
      </c>
      <c r="J7029" t="s">
        <v>541</v>
      </c>
      <c r="K7029" t="s">
        <v>542</v>
      </c>
      <c r="L7029" s="3" t="str">
        <f>+INDEX([1]!TABLA_MAESTRO_DE_ARTICULO[SubGroupName],MATCH(Tabla_lineas[[#This Row],[CODIGO SAP]],[1]!TABLA_MAESTRO_DE_ARTICULO[ItemCode],0))</f>
        <v>SOLUCION INYECTABLE</v>
      </c>
      <c r="M7029" t="s">
        <v>543</v>
      </c>
      <c r="N7029">
        <v>133</v>
      </c>
      <c r="O7029" t="s">
        <v>544</v>
      </c>
      <c r="S7029" s="2">
        <v>3500</v>
      </c>
      <c r="T7029">
        <v>89285</v>
      </c>
      <c r="U7029">
        <v>29.69</v>
      </c>
      <c r="V7029">
        <v>25.51</v>
      </c>
      <c r="W7029">
        <v>3</v>
      </c>
      <c r="Z7029" s="4" t="s">
        <v>46</v>
      </c>
      <c r="AA7029" t="s">
        <v>126</v>
      </c>
      <c r="AB7029">
        <v>46132</v>
      </c>
      <c r="AG7029">
        <v>0</v>
      </c>
      <c r="AH7029">
        <v>3500</v>
      </c>
      <c r="AM7029" t="str">
        <f>SUBSTITUTE(Tabla_lineas[[#This Row],[Codigo Liname]]," ","")</f>
        <v>M0110</v>
      </c>
    </row>
    <row r="7030" spans="1:39" customFormat="1" x14ac:dyDescent="0.25">
      <c r="A7030" s="2">
        <v>584</v>
      </c>
      <c r="B7030" t="s">
        <v>1189</v>
      </c>
      <c r="C7030">
        <f t="shared" si="109"/>
        <v>1642192</v>
      </c>
      <c r="D7030">
        <v>4130</v>
      </c>
      <c r="E7030" t="s">
        <v>545</v>
      </c>
      <c r="F7030">
        <v>11.7</v>
      </c>
      <c r="G7030">
        <v>8.26</v>
      </c>
      <c r="H7030" t="s">
        <v>546</v>
      </c>
      <c r="I7030" s="2">
        <v>8.26</v>
      </c>
      <c r="J7030" t="s">
        <v>547</v>
      </c>
      <c r="K7030" t="s">
        <v>548</v>
      </c>
      <c r="L7030" s="3" t="str">
        <f>+INDEX([1]!TABLA_MAESTRO_DE_ARTICULO[SubGroupName],MATCH(Tabla_lineas[[#This Row],[CODIGO SAP]],[1]!TABLA_MAESTRO_DE_ARTICULO[ItemCode],0))</f>
        <v>GOTAS</v>
      </c>
      <c r="M7030" t="s">
        <v>549</v>
      </c>
      <c r="N7030">
        <v>193</v>
      </c>
      <c r="O7030" t="s">
        <v>550</v>
      </c>
      <c r="S7030" s="2">
        <v>500</v>
      </c>
      <c r="T7030">
        <v>4125</v>
      </c>
      <c r="U7030">
        <v>8.26</v>
      </c>
      <c r="V7030">
        <v>8.25</v>
      </c>
      <c r="W7030">
        <v>3.8</v>
      </c>
      <c r="Z7030" s="4" t="s">
        <v>53</v>
      </c>
      <c r="AA7030" t="s">
        <v>153</v>
      </c>
      <c r="AB7030">
        <v>46132</v>
      </c>
      <c r="AG7030">
        <v>0</v>
      </c>
      <c r="AH7030">
        <v>500</v>
      </c>
      <c r="AM7030" t="str">
        <f>SUBSTITUTE(Tabla_lineas[[#This Row],[Codigo Liname]]," ","")</f>
        <v>B0309</v>
      </c>
    </row>
    <row r="7031" spans="1:39" customFormat="1" x14ac:dyDescent="0.25">
      <c r="A7031" s="2">
        <v>584</v>
      </c>
      <c r="B7031" t="s">
        <v>1189</v>
      </c>
      <c r="C7031">
        <f t="shared" si="109"/>
        <v>1642192</v>
      </c>
      <c r="D7031">
        <v>131250</v>
      </c>
      <c r="E7031" t="s">
        <v>495</v>
      </c>
      <c r="F7031">
        <v>8.84</v>
      </c>
      <c r="G7031">
        <v>3.75</v>
      </c>
      <c r="H7031" t="s">
        <v>496</v>
      </c>
      <c r="I7031" s="2">
        <v>3.75</v>
      </c>
      <c r="J7031" t="s">
        <v>497</v>
      </c>
      <c r="K7031" t="s">
        <v>498</v>
      </c>
      <c r="L7031" s="3" t="str">
        <f>+INDEX([1]!TABLA_MAESTRO_DE_ARTICULO[SubGroupName],MATCH(Tabla_lineas[[#This Row],[CODIGO SAP]],[1]!TABLA_MAESTRO_DE_ARTICULO[ItemCode],0))</f>
        <v>COMPRIMIDO</v>
      </c>
      <c r="M7031" t="s">
        <v>499</v>
      </c>
      <c r="N7031">
        <v>105</v>
      </c>
      <c r="O7031" t="s">
        <v>45</v>
      </c>
      <c r="S7031" s="2">
        <v>35000</v>
      </c>
      <c r="T7031">
        <v>130900</v>
      </c>
      <c r="U7031">
        <v>3.75</v>
      </c>
      <c r="V7031">
        <v>3.74</v>
      </c>
      <c r="W7031">
        <v>0.7</v>
      </c>
      <c r="Z7031" s="4" t="s">
        <v>46</v>
      </c>
      <c r="AA7031" t="s">
        <v>120</v>
      </c>
      <c r="AB7031">
        <v>46132</v>
      </c>
      <c r="AG7031">
        <v>0</v>
      </c>
      <c r="AH7031">
        <v>35000</v>
      </c>
      <c r="AM7031" t="str">
        <f>SUBSTITUTE(Tabla_lineas[[#This Row],[Codigo Liname]]," ","")</f>
        <v>G0401</v>
      </c>
    </row>
    <row r="7032" spans="1:39" customFormat="1" x14ac:dyDescent="0.25">
      <c r="A7032" s="2">
        <v>584</v>
      </c>
      <c r="B7032" t="s">
        <v>1189</v>
      </c>
      <c r="C7032">
        <f t="shared" si="109"/>
        <v>1642192</v>
      </c>
      <c r="D7032">
        <v>69570</v>
      </c>
      <c r="E7032" t="s">
        <v>271</v>
      </c>
      <c r="F7032">
        <v>5.89</v>
      </c>
      <c r="G7032">
        <v>5.89</v>
      </c>
      <c r="H7032" t="s">
        <v>272</v>
      </c>
      <c r="I7032" s="2">
        <v>7.73</v>
      </c>
      <c r="J7032" t="s">
        <v>273</v>
      </c>
      <c r="K7032" t="s">
        <v>274</v>
      </c>
      <c r="L7032" s="3" t="str">
        <f>+INDEX([1]!TABLA_MAESTRO_DE_ARTICULO[SubGroupName],MATCH(Tabla_lineas[[#This Row],[CODIGO SAP]],[1]!TABLA_MAESTRO_DE_ARTICULO[ItemCode],0))</f>
        <v>CAPSULA DURA</v>
      </c>
      <c r="M7032" t="s">
        <v>275</v>
      </c>
      <c r="N7032">
        <v>107</v>
      </c>
      <c r="O7032" t="s">
        <v>276</v>
      </c>
      <c r="S7032" s="2">
        <v>9000</v>
      </c>
      <c r="T7032">
        <v>52920</v>
      </c>
      <c r="U7032">
        <v>7.73</v>
      </c>
      <c r="V7032">
        <v>5.88</v>
      </c>
      <c r="W7032">
        <v>0.9</v>
      </c>
      <c r="Z7032" s="4" t="s">
        <v>46</v>
      </c>
      <c r="AA7032" t="s">
        <v>126</v>
      </c>
      <c r="AB7032">
        <v>46132</v>
      </c>
      <c r="AG7032">
        <v>0</v>
      </c>
      <c r="AH7032">
        <v>9000</v>
      </c>
      <c r="AM7032" t="str">
        <f>SUBSTITUTE(Tabla_lineas[[#This Row],[Codigo Liname]]," ","")</f>
        <v>J0208</v>
      </c>
    </row>
    <row r="7033" spans="1:39" customFormat="1" x14ac:dyDescent="0.25">
      <c r="A7033" s="2">
        <v>584</v>
      </c>
      <c r="B7033" t="s">
        <v>1189</v>
      </c>
      <c r="C7033">
        <f t="shared" si="109"/>
        <v>1642192</v>
      </c>
      <c r="D7033">
        <v>279300</v>
      </c>
      <c r="E7033" t="s">
        <v>483</v>
      </c>
      <c r="F7033">
        <v>1.7</v>
      </c>
      <c r="G7033">
        <v>1.7</v>
      </c>
      <c r="H7033" t="s">
        <v>484</v>
      </c>
      <c r="I7033" s="2">
        <v>3.99</v>
      </c>
      <c r="J7033" t="s">
        <v>485</v>
      </c>
      <c r="K7033" t="s">
        <v>486</v>
      </c>
      <c r="L7033" s="3" t="str">
        <f>+INDEX([1]!TABLA_MAESTRO_DE_ARTICULO[SubGroupName],MATCH(Tabla_lineas[[#This Row],[CODIGO SAP]],[1]!TABLA_MAESTRO_DE_ARTICULO[ItemCode],0))</f>
        <v>COMPRIMIDO</v>
      </c>
      <c r="M7033" t="s">
        <v>487</v>
      </c>
      <c r="N7033">
        <v>110</v>
      </c>
      <c r="O7033" t="s">
        <v>45</v>
      </c>
      <c r="S7033" s="2">
        <v>70000</v>
      </c>
      <c r="T7033">
        <v>118300</v>
      </c>
      <c r="U7033">
        <v>3.99</v>
      </c>
      <c r="V7033">
        <v>1.69</v>
      </c>
      <c r="W7033">
        <v>0.2</v>
      </c>
      <c r="Z7033" s="4" t="s">
        <v>46</v>
      </c>
      <c r="AA7033" t="s">
        <v>153</v>
      </c>
      <c r="AB7033">
        <v>46132</v>
      </c>
      <c r="AG7033">
        <v>0</v>
      </c>
      <c r="AH7033">
        <v>70000</v>
      </c>
      <c r="AM7033" t="str">
        <f>SUBSTITUTE(Tabla_lineas[[#This Row],[Codigo Liname]]," ","")</f>
        <v>N0604</v>
      </c>
    </row>
    <row r="7034" spans="1:39" customFormat="1" x14ac:dyDescent="0.25">
      <c r="A7034" s="2">
        <v>584</v>
      </c>
      <c r="B7034" t="s">
        <v>1189</v>
      </c>
      <c r="C7034">
        <f t="shared" si="109"/>
        <v>1642192</v>
      </c>
      <c r="D7034">
        <v>13640</v>
      </c>
      <c r="E7034" t="s">
        <v>551</v>
      </c>
      <c r="F7034">
        <v>1.23</v>
      </c>
      <c r="G7034">
        <v>0.62</v>
      </c>
      <c r="H7034" t="s">
        <v>552</v>
      </c>
      <c r="I7034" s="2">
        <v>0.62</v>
      </c>
      <c r="J7034" t="s">
        <v>553</v>
      </c>
      <c r="K7034" t="s">
        <v>554</v>
      </c>
      <c r="L7034" s="3" t="str">
        <f>+INDEX([1]!TABLA_MAESTRO_DE_ARTICULO[SubGroupName],MATCH(Tabla_lineas[[#This Row],[CODIGO SAP]],[1]!TABLA_MAESTRO_DE_ARTICULO[ItemCode],0))</f>
        <v>COMPRIMIDO</v>
      </c>
      <c r="M7034" t="s">
        <v>555</v>
      </c>
      <c r="N7034">
        <v>111</v>
      </c>
      <c r="O7034" t="s">
        <v>45</v>
      </c>
      <c r="P7034">
        <v>56200</v>
      </c>
      <c r="Q7034">
        <v>169200</v>
      </c>
      <c r="R7034">
        <v>225400</v>
      </c>
      <c r="S7034" s="2">
        <v>22000</v>
      </c>
      <c r="T7034">
        <v>13420</v>
      </c>
      <c r="U7034">
        <v>0.62</v>
      </c>
      <c r="V7034">
        <v>0.61</v>
      </c>
      <c r="W7034">
        <v>0.12</v>
      </c>
      <c r="Z7034" s="4" t="s">
        <v>53</v>
      </c>
      <c r="AA7034" t="s">
        <v>126</v>
      </c>
      <c r="AB7034">
        <v>46132</v>
      </c>
      <c r="AG7034">
        <v>0</v>
      </c>
      <c r="AH7034">
        <v>22000</v>
      </c>
      <c r="AM7034" t="str">
        <f>SUBSTITUTE(Tabla_lineas[[#This Row],[Codigo Liname]]," ","")</f>
        <v>C0304</v>
      </c>
    </row>
    <row r="7035" spans="1:39" customFormat="1" x14ac:dyDescent="0.25">
      <c r="A7035" s="2">
        <v>584</v>
      </c>
      <c r="B7035" t="s">
        <v>1189</v>
      </c>
      <c r="C7035">
        <f t="shared" si="109"/>
        <v>1642192</v>
      </c>
      <c r="D7035">
        <v>194400</v>
      </c>
      <c r="E7035" t="s">
        <v>277</v>
      </c>
      <c r="F7035">
        <v>4.05</v>
      </c>
      <c r="G7035">
        <v>2.59</v>
      </c>
      <c r="H7035" t="s">
        <v>278</v>
      </c>
      <c r="I7035" s="2">
        <v>2.59</v>
      </c>
      <c r="J7035" t="s">
        <v>279</v>
      </c>
      <c r="K7035" t="s">
        <v>280</v>
      </c>
      <c r="L7035" s="3" t="str">
        <f>+INDEX([1]!TABLA_MAESTRO_DE_ARTICULO[SubGroupName],MATCH(Tabla_lineas[[#This Row],[CODIGO SAP]],[1]!TABLA_MAESTRO_DE_ARTICULO[ItemCode],0))</f>
        <v>COMPRIMIDO</v>
      </c>
      <c r="M7035" t="s">
        <v>281</v>
      </c>
      <c r="N7035">
        <v>113</v>
      </c>
      <c r="O7035" t="s">
        <v>45</v>
      </c>
      <c r="S7035" s="2">
        <v>60000</v>
      </c>
      <c r="T7035">
        <v>154800</v>
      </c>
      <c r="U7035">
        <v>3.24</v>
      </c>
      <c r="V7035">
        <v>2.58</v>
      </c>
      <c r="W7035">
        <v>0.7</v>
      </c>
      <c r="Z7035" s="4" t="s">
        <v>46</v>
      </c>
      <c r="AA7035" t="s">
        <v>120</v>
      </c>
      <c r="AB7035">
        <v>46132</v>
      </c>
      <c r="AG7035">
        <v>0</v>
      </c>
      <c r="AH7035">
        <v>60000</v>
      </c>
      <c r="AM7035" t="str">
        <f>SUBSTITUTE(Tabla_lineas[[#This Row],[Codigo Liname]]," ","")</f>
        <v>C1002</v>
      </c>
    </row>
    <row r="7036" spans="1:39" customFormat="1" x14ac:dyDescent="0.25">
      <c r="A7036" s="2">
        <v>584</v>
      </c>
      <c r="B7036" t="s">
        <v>1189</v>
      </c>
      <c r="C7036">
        <f t="shared" si="109"/>
        <v>1642192</v>
      </c>
      <c r="D7036">
        <v>4300</v>
      </c>
      <c r="E7036" t="s">
        <v>282</v>
      </c>
      <c r="F7036">
        <v>4.76</v>
      </c>
      <c r="G7036">
        <v>2.15</v>
      </c>
      <c r="H7036" t="s">
        <v>283</v>
      </c>
      <c r="I7036" s="2">
        <v>2.15</v>
      </c>
      <c r="J7036" t="s">
        <v>284</v>
      </c>
      <c r="K7036" t="s">
        <v>285</v>
      </c>
      <c r="L7036" s="3" t="str">
        <f>+INDEX([1]!TABLA_MAESTRO_DE_ARTICULO[SubGroupName],MATCH(Tabla_lineas[[#This Row],[CODIGO SAP]],[1]!TABLA_MAESTRO_DE_ARTICULO[ItemCode],0))</f>
        <v>SOLUCION INYECTABLE</v>
      </c>
      <c r="M7036" t="s">
        <v>286</v>
      </c>
      <c r="N7036">
        <v>116</v>
      </c>
      <c r="O7036" t="s">
        <v>249</v>
      </c>
      <c r="S7036" s="2">
        <v>2000</v>
      </c>
      <c r="T7036">
        <v>4280</v>
      </c>
      <c r="U7036">
        <v>2.15</v>
      </c>
      <c r="V7036">
        <v>2.14</v>
      </c>
      <c r="W7036">
        <v>0.7</v>
      </c>
      <c r="Z7036" s="4" t="s">
        <v>46</v>
      </c>
      <c r="AA7036" t="s">
        <v>126</v>
      </c>
      <c r="AB7036">
        <v>46132</v>
      </c>
      <c r="AG7036">
        <v>0</v>
      </c>
      <c r="AH7036">
        <v>2000</v>
      </c>
      <c r="AM7036" t="str">
        <f>SUBSTITUTE(Tabla_lineas[[#This Row],[Codigo Liname]]," ","")</f>
        <v>J0149</v>
      </c>
    </row>
    <row r="7037" spans="1:39" customFormat="1" x14ac:dyDescent="0.25">
      <c r="A7037" s="2">
        <v>584</v>
      </c>
      <c r="B7037" t="s">
        <v>1189</v>
      </c>
      <c r="C7037">
        <f t="shared" si="109"/>
        <v>1642192</v>
      </c>
      <c r="D7037">
        <v>9600</v>
      </c>
      <c r="E7037" t="s">
        <v>287</v>
      </c>
      <c r="F7037">
        <v>0.48</v>
      </c>
      <c r="G7037">
        <v>0.48</v>
      </c>
      <c r="H7037" t="s">
        <v>288</v>
      </c>
      <c r="I7037" s="2">
        <v>0.48</v>
      </c>
      <c r="J7037" t="s">
        <v>289</v>
      </c>
      <c r="K7037" t="s">
        <v>290</v>
      </c>
      <c r="L7037" s="3" t="str">
        <f>+INDEX([1]!TABLA_MAESTRO_DE_ARTICULO[SubGroupName],MATCH(Tabla_lineas[[#This Row],[CODIGO SAP]],[1]!TABLA_MAESTRO_DE_ARTICULO[ItemCode],0))</f>
        <v>COMPRIMIDO</v>
      </c>
      <c r="M7037" t="s">
        <v>291</v>
      </c>
      <c r="N7037">
        <v>117</v>
      </c>
      <c r="O7037" t="s">
        <v>45</v>
      </c>
      <c r="S7037" s="2">
        <v>20000</v>
      </c>
      <c r="T7037">
        <v>9400</v>
      </c>
      <c r="U7037">
        <v>0.48</v>
      </c>
      <c r="V7037">
        <v>0.47</v>
      </c>
      <c r="W7037">
        <v>0.12</v>
      </c>
      <c r="Z7037" s="4" t="s">
        <v>46</v>
      </c>
      <c r="AA7037" t="s">
        <v>153</v>
      </c>
      <c r="AB7037">
        <v>46132</v>
      </c>
      <c r="AG7037">
        <v>0</v>
      </c>
      <c r="AH7037">
        <v>20000</v>
      </c>
      <c r="AM7037" t="str">
        <f>SUBSTITUTE(Tabla_lineas[[#This Row],[Codigo Liname]]," ","")</f>
        <v>A1001</v>
      </c>
    </row>
    <row r="7038" spans="1:39" customFormat="1" x14ac:dyDescent="0.25">
      <c r="A7038" s="2">
        <v>584</v>
      </c>
      <c r="B7038" t="s">
        <v>1189</v>
      </c>
      <c r="C7038">
        <f t="shared" si="109"/>
        <v>1642192</v>
      </c>
      <c r="D7038">
        <v>22620</v>
      </c>
      <c r="E7038" t="s">
        <v>71</v>
      </c>
      <c r="F7038">
        <v>2.73</v>
      </c>
      <c r="G7038">
        <v>0.78</v>
      </c>
      <c r="H7038" t="s">
        <v>72</v>
      </c>
      <c r="I7038" s="2">
        <v>0.78</v>
      </c>
      <c r="J7038" t="s">
        <v>73</v>
      </c>
      <c r="K7038" t="s">
        <v>74</v>
      </c>
      <c r="L7038" s="3" t="str">
        <f>+INDEX([1]!TABLA_MAESTRO_DE_ARTICULO[SubGroupName],MATCH(Tabla_lineas[[#This Row],[CODIGO SAP]],[1]!TABLA_MAESTRO_DE_ARTICULO[ItemCode],0))</f>
        <v>COMPRIMIDO</v>
      </c>
      <c r="M7038" t="s">
        <v>75</v>
      </c>
      <c r="N7038">
        <v>120</v>
      </c>
      <c r="O7038" t="s">
        <v>45</v>
      </c>
      <c r="S7038" s="2">
        <v>29000</v>
      </c>
      <c r="T7038">
        <v>22330</v>
      </c>
      <c r="U7038">
        <v>0.78</v>
      </c>
      <c r="V7038">
        <v>0.77</v>
      </c>
      <c r="W7038">
        <v>0.12</v>
      </c>
      <c r="Z7038" s="4" t="s">
        <v>46</v>
      </c>
      <c r="AA7038" t="s">
        <v>126</v>
      </c>
      <c r="AB7038">
        <v>46132</v>
      </c>
      <c r="AG7038">
        <v>0</v>
      </c>
      <c r="AH7038">
        <v>29000</v>
      </c>
      <c r="AM7038" t="str">
        <f>SUBSTITUTE(Tabla_lineas[[#This Row],[Codigo Liname]]," ","")</f>
        <v>C0306</v>
      </c>
    </row>
    <row r="7039" spans="1:39" customFormat="1" x14ac:dyDescent="0.25">
      <c r="A7039" s="2">
        <v>584</v>
      </c>
      <c r="B7039" t="s">
        <v>1189</v>
      </c>
      <c r="C7039">
        <f t="shared" si="109"/>
        <v>1642192</v>
      </c>
      <c r="D7039">
        <v>41850</v>
      </c>
      <c r="E7039" t="s">
        <v>610</v>
      </c>
      <c r="F7039">
        <v>6.97</v>
      </c>
      <c r="G7039">
        <v>4.6500000000000004</v>
      </c>
      <c r="H7039" t="s">
        <v>611</v>
      </c>
      <c r="I7039" s="2">
        <v>4.6500000000000004</v>
      </c>
      <c r="J7039" t="s">
        <v>612</v>
      </c>
      <c r="K7039" t="s">
        <v>613</v>
      </c>
      <c r="L7039" s="3" t="str">
        <f>+INDEX([1]!TABLA_MAESTRO_DE_ARTICULO[SubGroupName],MATCH(Tabla_lineas[[#This Row],[CODIGO SAP]],[1]!TABLA_MAESTRO_DE_ARTICULO[ItemCode],0))</f>
        <v>COMPRIMIDO</v>
      </c>
      <c r="M7039" t="s">
        <v>614</v>
      </c>
      <c r="N7039">
        <v>142</v>
      </c>
      <c r="O7039" t="s">
        <v>45</v>
      </c>
      <c r="S7039" s="2">
        <v>9000</v>
      </c>
      <c r="T7039">
        <v>41760</v>
      </c>
      <c r="U7039">
        <v>4.6500000000000004</v>
      </c>
      <c r="V7039">
        <v>4.6399999999999997</v>
      </c>
      <c r="W7039">
        <v>0.7</v>
      </c>
      <c r="Z7039" s="4" t="s">
        <v>46</v>
      </c>
      <c r="AA7039" t="s">
        <v>120</v>
      </c>
      <c r="AB7039">
        <v>46132</v>
      </c>
      <c r="AG7039">
        <v>0</v>
      </c>
      <c r="AH7039">
        <v>9000</v>
      </c>
      <c r="AM7039" t="str">
        <f>SUBSTITUTE(Tabla_lineas[[#This Row],[Codigo Liname]]," ","")</f>
        <v>N0402</v>
      </c>
    </row>
    <row r="7040" spans="1:39" customFormat="1" x14ac:dyDescent="0.25">
      <c r="A7040" s="2">
        <v>584</v>
      </c>
      <c r="B7040" t="s">
        <v>1189</v>
      </c>
      <c r="C7040">
        <f t="shared" si="109"/>
        <v>1642192</v>
      </c>
      <c r="D7040">
        <v>2310</v>
      </c>
      <c r="E7040" t="s">
        <v>889</v>
      </c>
      <c r="F7040">
        <v>0.67</v>
      </c>
      <c r="G7040">
        <v>0.33</v>
      </c>
      <c r="H7040" t="s">
        <v>890</v>
      </c>
      <c r="I7040" s="2">
        <v>0.33</v>
      </c>
      <c r="J7040" t="s">
        <v>891</v>
      </c>
      <c r="K7040" t="s">
        <v>892</v>
      </c>
      <c r="L7040" s="3" t="str">
        <f>+INDEX([1]!TABLA_MAESTRO_DE_ARTICULO[SubGroupName],MATCH(Tabla_lineas[[#This Row],[CODIGO SAP]],[1]!TABLA_MAESTRO_DE_ARTICULO[ItemCode],0))</f>
        <v>COMPRIMIDO</v>
      </c>
      <c r="M7040" t="s">
        <v>893</v>
      </c>
      <c r="N7040">
        <v>143</v>
      </c>
      <c r="O7040" t="s">
        <v>45</v>
      </c>
      <c r="P7040">
        <v>110000</v>
      </c>
      <c r="Q7040">
        <v>485200</v>
      </c>
      <c r="R7040">
        <v>595200</v>
      </c>
      <c r="S7040" s="2">
        <v>7000</v>
      </c>
      <c r="T7040">
        <v>2240</v>
      </c>
      <c r="U7040">
        <v>0.33</v>
      </c>
      <c r="V7040">
        <v>0.32</v>
      </c>
      <c r="W7040">
        <v>0.12</v>
      </c>
      <c r="Z7040" s="4" t="s">
        <v>46</v>
      </c>
      <c r="AA7040" t="s">
        <v>153</v>
      </c>
      <c r="AB7040">
        <v>46132</v>
      </c>
      <c r="AG7040">
        <v>0</v>
      </c>
      <c r="AH7040">
        <v>7000</v>
      </c>
      <c r="AM7040" t="str">
        <f>SUBSTITUTE(Tabla_lineas[[#This Row],[Codigo Liname]]," ","")</f>
        <v>A0702</v>
      </c>
    </row>
    <row r="7041" spans="1:39" customFormat="1" x14ac:dyDescent="0.25">
      <c r="A7041" s="2">
        <v>584</v>
      </c>
      <c r="B7041" t="s">
        <v>1189</v>
      </c>
      <c r="C7041">
        <f t="shared" si="109"/>
        <v>1642192</v>
      </c>
      <c r="D7041">
        <v>2975</v>
      </c>
      <c r="E7041" t="s">
        <v>871</v>
      </c>
      <c r="F7041">
        <v>14.69</v>
      </c>
      <c r="G7041">
        <v>5.95</v>
      </c>
      <c r="H7041" t="s">
        <v>872</v>
      </c>
      <c r="I7041" s="2">
        <v>5.95</v>
      </c>
      <c r="J7041" t="s">
        <v>873</v>
      </c>
      <c r="K7041" t="s">
        <v>874</v>
      </c>
      <c r="L7041" s="3" t="str">
        <f>+INDEX([1]!TABLA_MAESTRO_DE_ARTICULO[SubGroupName],MATCH(Tabla_lineas[[#This Row],[CODIGO SAP]],[1]!TABLA_MAESTRO_DE_ARTICULO[ItemCode],0))</f>
        <v>SUSPENSION</v>
      </c>
      <c r="M7041" t="s">
        <v>875</v>
      </c>
      <c r="N7041">
        <v>144</v>
      </c>
      <c r="O7041" t="s">
        <v>437</v>
      </c>
      <c r="S7041" s="2">
        <v>500</v>
      </c>
      <c r="T7041">
        <v>2970</v>
      </c>
      <c r="U7041">
        <v>5.95</v>
      </c>
      <c r="V7041">
        <v>5.94</v>
      </c>
      <c r="W7041">
        <v>4</v>
      </c>
      <c r="Z7041" s="4" t="s">
        <v>46</v>
      </c>
      <c r="AA7041" t="s">
        <v>153</v>
      </c>
      <c r="AB7041">
        <v>46132</v>
      </c>
      <c r="AG7041">
        <v>0</v>
      </c>
      <c r="AH7041">
        <v>500</v>
      </c>
      <c r="AM7041" t="str">
        <f>SUBSTITUTE(Tabla_lineas[[#This Row],[Codigo Liname]]," ","")</f>
        <v>P0204</v>
      </c>
    </row>
    <row r="7042" spans="1:39" customFormat="1" x14ac:dyDescent="0.25">
      <c r="A7042" s="2">
        <v>584</v>
      </c>
      <c r="B7042" t="s">
        <v>1189</v>
      </c>
      <c r="C7042">
        <f t="shared" ref="C7042:C7105" si="110">IFERROR(VALUE(RIGHT(TRIM(LEFT(B7042,SEARCH("Eco",B7042)-1)),7)),"COTI")</f>
        <v>1642192</v>
      </c>
      <c r="D7042">
        <v>40080</v>
      </c>
      <c r="E7042" t="s">
        <v>556</v>
      </c>
      <c r="F7042">
        <v>47.41</v>
      </c>
      <c r="G7042">
        <v>40</v>
      </c>
      <c r="H7042" t="s">
        <v>557</v>
      </c>
      <c r="I7042" s="2">
        <v>40.08</v>
      </c>
      <c r="J7042" t="s">
        <v>558</v>
      </c>
      <c r="K7042" t="s">
        <v>559</v>
      </c>
      <c r="L7042" s="3" t="str">
        <f>+INDEX([1]!TABLA_MAESTRO_DE_ARTICULO[SubGroupName],MATCH(Tabla_lineas[[#This Row],[CODIGO SAP]],[1]!TABLA_MAESTRO_DE_ARTICULO[ItemCode],0))</f>
        <v>SUSPENSION</v>
      </c>
      <c r="M7042" t="s">
        <v>560</v>
      </c>
      <c r="N7042">
        <v>148</v>
      </c>
      <c r="O7042" t="s">
        <v>65</v>
      </c>
      <c r="S7042" s="2">
        <v>1000</v>
      </c>
      <c r="T7042">
        <v>39990</v>
      </c>
      <c r="U7042">
        <v>40.08</v>
      </c>
      <c r="V7042">
        <v>39.99</v>
      </c>
      <c r="W7042">
        <v>10</v>
      </c>
      <c r="Z7042" s="4" t="s">
        <v>46</v>
      </c>
      <c r="AA7042" t="s">
        <v>153</v>
      </c>
      <c r="AB7042">
        <v>46132</v>
      </c>
      <c r="AG7042">
        <v>0</v>
      </c>
      <c r="AH7042">
        <v>1000</v>
      </c>
      <c r="AM7042" t="str">
        <f>SUBSTITUTE(Tabla_lineas[[#This Row],[Codigo Liname]]," ","")</f>
        <v>P0106</v>
      </c>
    </row>
    <row r="7043" spans="1:39" customFormat="1" x14ac:dyDescent="0.25">
      <c r="A7043" s="2">
        <v>584</v>
      </c>
      <c r="B7043" t="s">
        <v>1189</v>
      </c>
      <c r="C7043">
        <f t="shared" si="110"/>
        <v>1642192</v>
      </c>
      <c r="D7043">
        <v>83000</v>
      </c>
      <c r="E7043" t="s">
        <v>333</v>
      </c>
      <c r="F7043">
        <v>0.8</v>
      </c>
      <c r="G7043">
        <v>0.8</v>
      </c>
      <c r="H7043" t="s">
        <v>334</v>
      </c>
      <c r="I7043" s="2">
        <v>0.83</v>
      </c>
      <c r="J7043" t="s">
        <v>335</v>
      </c>
      <c r="K7043" t="s">
        <v>336</v>
      </c>
      <c r="L7043" s="3" t="str">
        <f>+INDEX([1]!TABLA_MAESTRO_DE_ARTICULO[SubGroupName],MATCH(Tabla_lineas[[#This Row],[CODIGO SAP]],[1]!TABLA_MAESTRO_DE_ARTICULO[ItemCode],0))</f>
        <v>COMPRIMIDO</v>
      </c>
      <c r="M7043" t="s">
        <v>337</v>
      </c>
      <c r="N7043">
        <v>154</v>
      </c>
      <c r="O7043" t="s">
        <v>45</v>
      </c>
      <c r="S7043" s="2">
        <v>100000</v>
      </c>
      <c r="T7043">
        <v>79000</v>
      </c>
      <c r="U7043">
        <v>0.83</v>
      </c>
      <c r="V7043">
        <v>0.79</v>
      </c>
      <c r="W7043">
        <v>0.12</v>
      </c>
      <c r="Z7043" s="4" t="s">
        <v>46</v>
      </c>
      <c r="AA7043" t="s">
        <v>126</v>
      </c>
      <c r="AB7043">
        <v>46096</v>
      </c>
      <c r="AG7043">
        <v>0</v>
      </c>
      <c r="AH7043">
        <v>100000</v>
      </c>
      <c r="AM7043" t="str">
        <f>SUBSTITUTE(Tabla_lineas[[#This Row],[Codigo Liname]]," ","")</f>
        <v>A1109</v>
      </c>
    </row>
    <row r="7044" spans="1:39" customFormat="1" x14ac:dyDescent="0.25">
      <c r="A7044" s="2">
        <v>584</v>
      </c>
      <c r="B7044" t="s">
        <v>1189</v>
      </c>
      <c r="C7044">
        <f t="shared" si="110"/>
        <v>1642192</v>
      </c>
      <c r="D7044">
        <v>482.99999999999994</v>
      </c>
      <c r="E7044" t="s">
        <v>561</v>
      </c>
      <c r="F7044">
        <v>4.2</v>
      </c>
      <c r="G7044">
        <v>1.1499999999999999</v>
      </c>
      <c r="H7044" t="s">
        <v>562</v>
      </c>
      <c r="I7044" s="2">
        <v>1.1499999999999999</v>
      </c>
      <c r="J7044" t="s">
        <v>563</v>
      </c>
      <c r="K7044" t="s">
        <v>564</v>
      </c>
      <c r="L7044" s="3" t="str">
        <f>+INDEX([1]!TABLA_MAESTRO_DE_ARTICULO[SubGroupName],MATCH(Tabla_lineas[[#This Row],[CODIGO SAP]],[1]!TABLA_MAESTRO_DE_ARTICULO[ItemCode],0))</f>
        <v>OVULO VAGINAL</v>
      </c>
      <c r="M7044" t="s">
        <v>565</v>
      </c>
      <c r="N7044">
        <v>155</v>
      </c>
      <c r="O7044" t="s">
        <v>97</v>
      </c>
      <c r="S7044" s="2">
        <v>420</v>
      </c>
      <c r="T7044">
        <v>478.7999999999999</v>
      </c>
      <c r="U7044">
        <v>1.1499999999999999</v>
      </c>
      <c r="V7044">
        <v>1.1399999999999999</v>
      </c>
      <c r="W7044">
        <v>0.7</v>
      </c>
      <c r="Z7044" s="4" t="s">
        <v>46</v>
      </c>
      <c r="AA7044" t="s">
        <v>126</v>
      </c>
      <c r="AB7044">
        <v>46096</v>
      </c>
      <c r="AG7044">
        <v>0</v>
      </c>
      <c r="AH7044">
        <v>420</v>
      </c>
      <c r="AM7044" t="str">
        <f>SUBSTITUTE(Tabla_lineas[[#This Row],[Codigo Liname]]," ","")</f>
        <v>G0105</v>
      </c>
    </row>
    <row r="7045" spans="1:39" customFormat="1" x14ac:dyDescent="0.25">
      <c r="A7045" s="2">
        <v>584</v>
      </c>
      <c r="B7045" t="s">
        <v>1189</v>
      </c>
      <c r="C7045">
        <f t="shared" si="110"/>
        <v>1642192</v>
      </c>
      <c r="D7045">
        <v>1980</v>
      </c>
      <c r="E7045" t="s">
        <v>358</v>
      </c>
      <c r="F7045">
        <v>12.96</v>
      </c>
      <c r="G7045">
        <v>6</v>
      </c>
      <c r="H7045" t="s">
        <v>359</v>
      </c>
      <c r="I7045" s="2">
        <v>6</v>
      </c>
      <c r="J7045" t="s">
        <v>360</v>
      </c>
      <c r="K7045" t="s">
        <v>361</v>
      </c>
      <c r="L7045" s="3" t="str">
        <f>+INDEX([1]!TABLA_MAESTRO_DE_ARTICULO[SubGroupName],MATCH(Tabla_lineas[[#This Row],[CODIGO SAP]],[1]!TABLA_MAESTRO_DE_ARTICULO[ItemCode],0))</f>
        <v>POLVO PARA INYECTABLE</v>
      </c>
      <c r="M7045" t="s">
        <v>362</v>
      </c>
      <c r="N7045">
        <v>27</v>
      </c>
      <c r="O7045" t="s">
        <v>52</v>
      </c>
      <c r="S7045" s="2">
        <v>330</v>
      </c>
      <c r="T7045">
        <v>1976.7</v>
      </c>
      <c r="U7045">
        <v>6</v>
      </c>
      <c r="V7045">
        <v>5.99</v>
      </c>
      <c r="W7045">
        <v>3</v>
      </c>
      <c r="Z7045" s="4" t="s">
        <v>46</v>
      </c>
      <c r="AA7045" t="s">
        <v>120</v>
      </c>
      <c r="AB7045">
        <v>46096</v>
      </c>
      <c r="AG7045">
        <v>0</v>
      </c>
      <c r="AH7045">
        <v>330</v>
      </c>
      <c r="AM7045" t="str">
        <f>SUBSTITUTE(Tabla_lineas[[#This Row],[Codigo Liname]]," ","")</f>
        <v>J0115</v>
      </c>
    </row>
    <row r="7046" spans="1:39" customFormat="1" x14ac:dyDescent="0.25">
      <c r="A7046" s="2">
        <v>584</v>
      </c>
      <c r="B7046" t="s">
        <v>1189</v>
      </c>
      <c r="C7046">
        <f t="shared" si="110"/>
        <v>1642192</v>
      </c>
      <c r="D7046">
        <v>9670</v>
      </c>
      <c r="E7046" t="s">
        <v>363</v>
      </c>
      <c r="F7046">
        <v>22.68</v>
      </c>
      <c r="G7046">
        <v>19.34</v>
      </c>
      <c r="H7046" t="s">
        <v>364</v>
      </c>
      <c r="I7046" s="2">
        <v>19.34</v>
      </c>
      <c r="J7046" t="s">
        <v>365</v>
      </c>
      <c r="K7046" t="s">
        <v>366</v>
      </c>
      <c r="L7046" s="3" t="str">
        <f>+INDEX([1]!TABLA_MAESTRO_DE_ARTICULO[SubGroupName],MATCH(Tabla_lineas[[#This Row],[CODIGO SAP]],[1]!TABLA_MAESTRO_DE_ARTICULO[ItemCode],0))</f>
        <v>POLVO PARA INYECTABLE</v>
      </c>
      <c r="M7046" t="s">
        <v>367</v>
      </c>
      <c r="N7046">
        <v>28</v>
      </c>
      <c r="O7046" t="s">
        <v>52</v>
      </c>
      <c r="S7046" s="2">
        <v>500</v>
      </c>
      <c r="T7046">
        <v>9665</v>
      </c>
      <c r="U7046">
        <v>19.34</v>
      </c>
      <c r="V7046">
        <v>19.329999999999998</v>
      </c>
      <c r="W7046">
        <v>4.2</v>
      </c>
      <c r="Z7046" s="4" t="s">
        <v>46</v>
      </c>
      <c r="AA7046" t="s">
        <v>120</v>
      </c>
      <c r="AB7046">
        <v>46132</v>
      </c>
      <c r="AG7046">
        <v>0</v>
      </c>
      <c r="AH7046">
        <v>500</v>
      </c>
      <c r="AM7046" t="str">
        <f>SUBSTITUTE(Tabla_lineas[[#This Row],[Codigo Liname]]," ","")</f>
        <v>J0116</v>
      </c>
    </row>
    <row r="7047" spans="1:39" customFormat="1" x14ac:dyDescent="0.25">
      <c r="A7047" s="2">
        <v>584</v>
      </c>
      <c r="B7047" t="s">
        <v>1189</v>
      </c>
      <c r="C7047">
        <f t="shared" si="110"/>
        <v>1642192</v>
      </c>
      <c r="D7047">
        <v>452.7</v>
      </c>
      <c r="E7047" t="s">
        <v>368</v>
      </c>
      <c r="F7047">
        <v>29.81</v>
      </c>
      <c r="G7047">
        <v>15</v>
      </c>
      <c r="H7047" t="s">
        <v>369</v>
      </c>
      <c r="I7047" s="2">
        <v>15.09</v>
      </c>
      <c r="J7047" t="s">
        <v>370</v>
      </c>
      <c r="K7047" t="s">
        <v>371</v>
      </c>
      <c r="L7047" s="3" t="str">
        <f>+INDEX([1]!TABLA_MAESTRO_DE_ARTICULO[SubGroupName],MATCH(Tabla_lineas[[#This Row],[CODIGO SAP]],[1]!TABLA_MAESTRO_DE_ARTICULO[ItemCode],0))</f>
        <v>SUSPENSION</v>
      </c>
      <c r="M7047" t="s">
        <v>372</v>
      </c>
      <c r="N7047">
        <v>165</v>
      </c>
      <c r="O7047" t="s">
        <v>373</v>
      </c>
      <c r="S7047" s="2">
        <v>30</v>
      </c>
      <c r="T7047">
        <v>449.7</v>
      </c>
      <c r="U7047">
        <v>15.09</v>
      </c>
      <c r="V7047">
        <v>14.99</v>
      </c>
      <c r="W7047">
        <v>12</v>
      </c>
      <c r="Z7047" s="4" t="s">
        <v>46</v>
      </c>
      <c r="AA7047" t="s">
        <v>153</v>
      </c>
      <c r="AB7047">
        <v>46132</v>
      </c>
      <c r="AG7047">
        <v>0</v>
      </c>
      <c r="AH7047">
        <v>30</v>
      </c>
      <c r="AM7047" t="str">
        <f>SUBSTITUTE(Tabla_lineas[[#This Row],[Codigo Liname]]," ","")</f>
        <v>P0208</v>
      </c>
    </row>
    <row r="7048" spans="1:39" customFormat="1" x14ac:dyDescent="0.25">
      <c r="A7048" s="2">
        <v>584</v>
      </c>
      <c r="B7048" t="s">
        <v>1189</v>
      </c>
      <c r="C7048">
        <f t="shared" si="110"/>
        <v>1642192</v>
      </c>
      <c r="D7048">
        <v>11250</v>
      </c>
      <c r="E7048" t="s">
        <v>632</v>
      </c>
      <c r="F7048">
        <v>0.75</v>
      </c>
      <c r="G7048">
        <v>0.75</v>
      </c>
      <c r="H7048" t="s">
        <v>633</v>
      </c>
      <c r="I7048" s="2">
        <v>0.75</v>
      </c>
      <c r="J7048" t="s">
        <v>634</v>
      </c>
      <c r="K7048" t="s">
        <v>635</v>
      </c>
      <c r="L7048" s="3" t="str">
        <f>+INDEX([1]!TABLA_MAESTRO_DE_ARTICULO[SubGroupName],MATCH(Tabla_lineas[[#This Row],[CODIGO SAP]],[1]!TABLA_MAESTRO_DE_ARTICULO[ItemCode],0))</f>
        <v>COMPRIMIDO</v>
      </c>
      <c r="M7048" t="s">
        <v>636</v>
      </c>
      <c r="N7048">
        <v>166</v>
      </c>
      <c r="O7048" t="s">
        <v>45</v>
      </c>
      <c r="S7048" s="2">
        <v>15000</v>
      </c>
      <c r="T7048">
        <v>11100</v>
      </c>
      <c r="U7048">
        <v>0.75</v>
      </c>
      <c r="V7048">
        <v>0.74</v>
      </c>
      <c r="W7048">
        <v>0.12</v>
      </c>
      <c r="Z7048" s="4" t="s">
        <v>46</v>
      </c>
      <c r="AA7048" t="s">
        <v>126</v>
      </c>
      <c r="AB7048">
        <v>46132</v>
      </c>
      <c r="AG7048">
        <v>0</v>
      </c>
      <c r="AH7048">
        <v>15000</v>
      </c>
      <c r="AM7048" t="str">
        <f>SUBSTITUTE(Tabla_lineas[[#This Row],[Codigo Liname]]," ","")</f>
        <v>H0208</v>
      </c>
    </row>
    <row r="7049" spans="1:39" customFormat="1" x14ac:dyDescent="0.25">
      <c r="A7049" s="2">
        <v>584</v>
      </c>
      <c r="B7049" t="s">
        <v>1189</v>
      </c>
      <c r="C7049">
        <f t="shared" si="110"/>
        <v>1642192</v>
      </c>
      <c r="D7049">
        <v>7480</v>
      </c>
      <c r="E7049" t="s">
        <v>488</v>
      </c>
      <c r="F7049">
        <v>4.9800000000000004</v>
      </c>
      <c r="G7049">
        <v>4.9800000000000004</v>
      </c>
      <c r="H7049" t="s">
        <v>489</v>
      </c>
      <c r="I7049" s="2">
        <v>7.48</v>
      </c>
      <c r="J7049" t="s">
        <v>490</v>
      </c>
      <c r="K7049" t="s">
        <v>491</v>
      </c>
      <c r="L7049" s="3" t="str">
        <f>+INDEX([1]!TABLA_MAESTRO_DE_ARTICULO[SubGroupName],MATCH(Tabla_lineas[[#This Row],[CODIGO SAP]],[1]!TABLA_MAESTRO_DE_ARTICULO[ItemCode],0))</f>
        <v>COMPRIMIDO</v>
      </c>
      <c r="M7049" t="s">
        <v>492</v>
      </c>
      <c r="N7049">
        <v>175</v>
      </c>
      <c r="O7049" t="s">
        <v>45</v>
      </c>
      <c r="S7049" s="2">
        <v>1000</v>
      </c>
      <c r="T7049">
        <v>4970</v>
      </c>
      <c r="U7049">
        <v>7.48</v>
      </c>
      <c r="V7049">
        <v>4.97</v>
      </c>
      <c r="W7049">
        <v>0.15</v>
      </c>
      <c r="Z7049" s="4" t="s">
        <v>46</v>
      </c>
      <c r="AA7049" t="s">
        <v>153</v>
      </c>
      <c r="AB7049">
        <v>46132</v>
      </c>
      <c r="AG7049">
        <v>0</v>
      </c>
      <c r="AH7049">
        <v>1000</v>
      </c>
      <c r="AM7049" t="str">
        <f>SUBSTITUTE(Tabla_lineas[[#This Row],[Codigo Liname]]," ","")</f>
        <v>N0512</v>
      </c>
    </row>
    <row r="7050" spans="1:39" customFormat="1" x14ac:dyDescent="0.25">
      <c r="A7050" s="2">
        <v>584</v>
      </c>
      <c r="B7050" t="s">
        <v>1189</v>
      </c>
      <c r="C7050">
        <f t="shared" si="110"/>
        <v>1642192</v>
      </c>
      <c r="D7050">
        <v>685140</v>
      </c>
      <c r="E7050" t="s">
        <v>652</v>
      </c>
      <c r="F7050">
        <v>19.37</v>
      </c>
      <c r="G7050">
        <v>12</v>
      </c>
      <c r="H7050" t="s">
        <v>653</v>
      </c>
      <c r="I7050" s="2">
        <v>12.02</v>
      </c>
      <c r="J7050" t="s">
        <v>654</v>
      </c>
      <c r="K7050" t="s">
        <v>655</v>
      </c>
      <c r="L7050" s="3" t="str">
        <f>+INDEX([1]!TABLA_MAESTRO_DE_ARTICULO[SubGroupName],MATCH(Tabla_lineas[[#This Row],[CODIGO SAP]],[1]!TABLA_MAESTRO_DE_ARTICULO[ItemCode],0))</f>
        <v>CAPSULA BLANDA</v>
      </c>
      <c r="M7050" t="s">
        <v>656</v>
      </c>
      <c r="N7050">
        <v>178</v>
      </c>
      <c r="O7050" t="s">
        <v>45</v>
      </c>
      <c r="S7050" s="2">
        <v>57000</v>
      </c>
      <c r="T7050">
        <v>683430</v>
      </c>
      <c r="U7050">
        <v>12.02</v>
      </c>
      <c r="V7050">
        <v>11.99</v>
      </c>
      <c r="W7050">
        <v>1</v>
      </c>
      <c r="Z7050" s="4" t="s">
        <v>53</v>
      </c>
      <c r="AG7050">
        <v>0</v>
      </c>
      <c r="AH7050">
        <v>57000</v>
      </c>
      <c r="AM7050" t="str">
        <f>SUBSTITUTE(Tabla_lineas[[#This Row],[Codigo Liname]]," ","")</f>
        <v>C1003</v>
      </c>
    </row>
    <row r="7051" spans="1:39" customFormat="1" x14ac:dyDescent="0.25">
      <c r="A7051" s="2">
        <v>584</v>
      </c>
      <c r="B7051" t="s">
        <v>1189</v>
      </c>
      <c r="C7051">
        <f t="shared" si="110"/>
        <v>1642192</v>
      </c>
      <c r="D7051">
        <v>1110</v>
      </c>
      <c r="E7051" t="s">
        <v>109</v>
      </c>
      <c r="F7051">
        <v>0.59</v>
      </c>
      <c r="G7051">
        <v>0.37</v>
      </c>
      <c r="H7051" t="s">
        <v>110</v>
      </c>
      <c r="I7051" s="2">
        <v>0.37</v>
      </c>
      <c r="J7051" t="s">
        <v>111</v>
      </c>
      <c r="K7051" t="s">
        <v>112</v>
      </c>
      <c r="L7051" s="3" t="str">
        <f>+INDEX([1]!TABLA_MAESTRO_DE_ARTICULO[SubGroupName],MATCH(Tabla_lineas[[#This Row],[CODIGO SAP]],[1]!TABLA_MAESTRO_DE_ARTICULO[ItemCode],0))</f>
        <v>COMPRIMIDO</v>
      </c>
      <c r="M7051" t="s">
        <v>113</v>
      </c>
      <c r="N7051">
        <v>192</v>
      </c>
      <c r="O7051" t="s">
        <v>45</v>
      </c>
      <c r="S7051" s="2">
        <v>3000</v>
      </c>
      <c r="T7051">
        <v>1080</v>
      </c>
      <c r="U7051">
        <v>0.37</v>
      </c>
      <c r="V7051">
        <v>0.36</v>
      </c>
      <c r="W7051">
        <v>0.12</v>
      </c>
      <c r="Z7051" s="4" t="s">
        <v>46</v>
      </c>
      <c r="AA7051" t="s">
        <v>126</v>
      </c>
      <c r="AB7051">
        <v>46132</v>
      </c>
      <c r="AG7051">
        <v>0</v>
      </c>
      <c r="AH7051">
        <v>3000</v>
      </c>
      <c r="AM7051" t="str">
        <f>SUBSTITUTE(Tabla_lineas[[#This Row],[Codigo Liname]]," ","")</f>
        <v>B0306</v>
      </c>
    </row>
    <row r="7052" spans="1:39" customFormat="1" x14ac:dyDescent="0.25">
      <c r="A7052" s="2">
        <v>584</v>
      </c>
      <c r="B7052" t="s">
        <v>1189</v>
      </c>
      <c r="C7052">
        <f t="shared" si="110"/>
        <v>1642192</v>
      </c>
      <c r="D7052">
        <v>121500</v>
      </c>
      <c r="E7052" t="s">
        <v>379</v>
      </c>
      <c r="F7052">
        <v>0.6</v>
      </c>
      <c r="G7052">
        <v>0.45</v>
      </c>
      <c r="H7052" t="s">
        <v>380</v>
      </c>
      <c r="I7052" s="2">
        <v>0.45</v>
      </c>
      <c r="J7052" t="s">
        <v>381</v>
      </c>
      <c r="K7052" t="s">
        <v>382</v>
      </c>
      <c r="L7052" s="3" t="str">
        <f>+INDEX([1]!TABLA_MAESTRO_DE_ARTICULO[SubGroupName],MATCH(Tabla_lineas[[#This Row],[CODIGO SAP]],[1]!TABLA_MAESTRO_DE_ARTICULO[ItemCode],0))</f>
        <v>COMPRIMIDO</v>
      </c>
      <c r="M7052" t="s">
        <v>383</v>
      </c>
      <c r="N7052">
        <v>194</v>
      </c>
      <c r="O7052" t="s">
        <v>45</v>
      </c>
      <c r="S7052" s="2">
        <v>270000</v>
      </c>
      <c r="T7052">
        <v>118800</v>
      </c>
      <c r="U7052">
        <v>0.45</v>
      </c>
      <c r="V7052">
        <v>0.44</v>
      </c>
      <c r="W7052">
        <v>0.12</v>
      </c>
      <c r="Z7052" s="4" t="s">
        <v>46</v>
      </c>
      <c r="AA7052" t="s">
        <v>120</v>
      </c>
      <c r="AB7052">
        <v>46132</v>
      </c>
      <c r="AG7052">
        <v>0</v>
      </c>
      <c r="AH7052">
        <v>270000</v>
      </c>
      <c r="AM7052" t="str">
        <f>SUBSTITUTE(Tabla_lineas[[#This Row],[Codigo Liname]]," ","")</f>
        <v>B0308</v>
      </c>
    </row>
    <row r="7053" spans="1:39" customFormat="1" x14ac:dyDescent="0.25">
      <c r="A7053" s="2">
        <v>584</v>
      </c>
      <c r="B7053" t="s">
        <v>1189</v>
      </c>
      <c r="C7053">
        <f t="shared" si="110"/>
        <v>1642192</v>
      </c>
      <c r="D7053">
        <v>775310</v>
      </c>
      <c r="E7053" t="s">
        <v>798</v>
      </c>
      <c r="F7053">
        <v>14.44</v>
      </c>
      <c r="G7053">
        <v>14.44</v>
      </c>
      <c r="H7053" t="s">
        <v>799</v>
      </c>
      <c r="I7053" s="2">
        <v>25.42</v>
      </c>
      <c r="J7053" t="s">
        <v>800</v>
      </c>
      <c r="K7053" t="s">
        <v>801</v>
      </c>
      <c r="L7053" s="3" t="str">
        <f>+INDEX([1]!TABLA_MAESTRO_DE_ARTICULO[SubGroupName],MATCH(Tabla_lineas[[#This Row],[CODIGO SAP]],[1]!TABLA_MAESTRO_DE_ARTICULO[ItemCode],0))</f>
        <v>COMPRIMIDO</v>
      </c>
      <c r="M7053" t="s">
        <v>802</v>
      </c>
      <c r="N7053">
        <v>177</v>
      </c>
      <c r="O7053" t="s">
        <v>45</v>
      </c>
      <c r="S7053" s="2">
        <v>30500</v>
      </c>
      <c r="T7053">
        <v>440115</v>
      </c>
      <c r="U7053">
        <v>25.42</v>
      </c>
      <c r="V7053">
        <v>14.43</v>
      </c>
      <c r="W7053">
        <v>2</v>
      </c>
      <c r="Z7053" s="4" t="s">
        <v>53</v>
      </c>
      <c r="AG7053">
        <v>0</v>
      </c>
      <c r="AH7053">
        <v>30500</v>
      </c>
      <c r="AM7053" t="str">
        <f>SUBSTITUTE(Tabla_lineas[[#This Row],[Codigo Liname]]," ","")</f>
        <v>B0107</v>
      </c>
    </row>
    <row r="7054" spans="1:39" customFormat="1" x14ac:dyDescent="0.25">
      <c r="A7054" s="2">
        <v>584</v>
      </c>
      <c r="B7054" t="s">
        <v>1189</v>
      </c>
      <c r="C7054">
        <f t="shared" si="110"/>
        <v>1642192</v>
      </c>
      <c r="D7054">
        <v>2979</v>
      </c>
      <c r="E7054" t="s">
        <v>402</v>
      </c>
      <c r="F7054">
        <v>68.260000000000005</v>
      </c>
      <c r="G7054">
        <v>29.79</v>
      </c>
      <c r="H7054" t="s">
        <v>403</v>
      </c>
      <c r="I7054" s="2">
        <v>29.79</v>
      </c>
      <c r="J7054" t="s">
        <v>404</v>
      </c>
      <c r="K7054" t="s">
        <v>405</v>
      </c>
      <c r="L7054" s="3" t="str">
        <f>+INDEX([1]!TABLA_MAESTRO_DE_ARTICULO[SubGroupName],MATCH(Tabla_lineas[[#This Row],[CODIGO SAP]],[1]!TABLA_MAESTRO_DE_ARTICULO[ItemCode],0))</f>
        <v>POLVO PARA INYECTABLE</v>
      </c>
      <c r="M7054" t="s">
        <v>406</v>
      </c>
      <c r="N7054">
        <v>205</v>
      </c>
      <c r="O7054" t="s">
        <v>52</v>
      </c>
      <c r="S7054" s="2">
        <v>100</v>
      </c>
      <c r="T7054">
        <v>2978</v>
      </c>
      <c r="U7054">
        <v>29.79</v>
      </c>
      <c r="V7054">
        <v>29.78</v>
      </c>
      <c r="W7054">
        <v>10</v>
      </c>
      <c r="Z7054" s="4" t="s">
        <v>46</v>
      </c>
      <c r="AA7054" t="s">
        <v>126</v>
      </c>
      <c r="AB7054">
        <v>46132</v>
      </c>
      <c r="AG7054">
        <v>0</v>
      </c>
      <c r="AH7054">
        <v>100</v>
      </c>
      <c r="AM7054" t="str">
        <f>SUBSTITUTE(Tabla_lineas[[#This Row],[Codigo Liname]]," ","")</f>
        <v>J0155</v>
      </c>
    </row>
    <row r="7055" spans="1:39" customFormat="1" x14ac:dyDescent="0.25">
      <c r="A7055" s="2">
        <v>584</v>
      </c>
      <c r="B7055" t="s">
        <v>1189</v>
      </c>
      <c r="C7055">
        <f t="shared" si="110"/>
        <v>1642192</v>
      </c>
      <c r="D7055">
        <v>19500</v>
      </c>
      <c r="E7055" t="s">
        <v>390</v>
      </c>
      <c r="F7055">
        <v>0.92</v>
      </c>
      <c r="G7055">
        <v>0.65</v>
      </c>
      <c r="H7055" t="s">
        <v>391</v>
      </c>
      <c r="I7055" s="2">
        <v>0.65</v>
      </c>
      <c r="J7055" t="s">
        <v>392</v>
      </c>
      <c r="K7055" t="s">
        <v>393</v>
      </c>
      <c r="L7055" s="3" t="str">
        <f>+INDEX([1]!TABLA_MAESTRO_DE_ARTICULO[SubGroupName],MATCH(Tabla_lineas[[#This Row],[CODIGO SAP]],[1]!TABLA_MAESTRO_DE_ARTICULO[ItemCode],0))</f>
        <v>COMPRIMIDO</v>
      </c>
      <c r="M7055" t="s">
        <v>394</v>
      </c>
      <c r="N7055">
        <v>208</v>
      </c>
      <c r="O7055" t="s">
        <v>45</v>
      </c>
      <c r="S7055" s="2">
        <v>30000</v>
      </c>
      <c r="T7055">
        <v>19200</v>
      </c>
      <c r="U7055">
        <v>0.65</v>
      </c>
      <c r="V7055">
        <v>0.64</v>
      </c>
      <c r="W7055">
        <v>0.15</v>
      </c>
      <c r="Z7055" s="4" t="s">
        <v>46</v>
      </c>
      <c r="AA7055" t="s">
        <v>153</v>
      </c>
      <c r="AB7055">
        <v>46132</v>
      </c>
      <c r="AG7055">
        <v>0</v>
      </c>
      <c r="AH7055">
        <v>30000</v>
      </c>
      <c r="AM7055" t="str">
        <f>SUBSTITUTE(Tabla_lineas[[#This Row],[Codigo Liname]]," ","")</f>
        <v>A1206</v>
      </c>
    </row>
    <row r="7056" spans="1:39" customFormat="1" x14ac:dyDescent="0.25">
      <c r="A7056" s="2">
        <v>585</v>
      </c>
      <c r="B7056" t="s">
        <v>1190</v>
      </c>
      <c r="C7056">
        <f t="shared" si="110"/>
        <v>1644161</v>
      </c>
      <c r="D7056">
        <v>4880</v>
      </c>
      <c r="E7056" t="s">
        <v>171</v>
      </c>
      <c r="F7056">
        <v>1.82</v>
      </c>
      <c r="G7056">
        <v>1.82</v>
      </c>
      <c r="H7056" t="s">
        <v>172</v>
      </c>
      <c r="I7056" s="2">
        <v>2.94</v>
      </c>
      <c r="J7056" t="s">
        <v>173</v>
      </c>
      <c r="K7056" t="s">
        <v>174</v>
      </c>
      <c r="L7056" s="3" t="str">
        <f>+INDEX([1]!TABLA_MAESTRO_DE_ARTICULO[SubGroupName],MATCH(Tabla_lineas[[#This Row],[CODIGO SAP]],[1]!TABLA_MAESTRO_DE_ARTICULO[ItemCode],0))</f>
        <v>COMPRIMIDO</v>
      </c>
      <c r="M7056" t="s">
        <v>175</v>
      </c>
      <c r="N7056">
        <v>2</v>
      </c>
      <c r="O7056" t="s">
        <v>45</v>
      </c>
      <c r="S7056" s="2">
        <v>4000</v>
      </c>
      <c r="T7056">
        <v>4840</v>
      </c>
      <c r="U7056">
        <v>1.22</v>
      </c>
      <c r="V7056">
        <v>1.21</v>
      </c>
      <c r="W7056">
        <v>0.7</v>
      </c>
      <c r="Z7056" s="4" t="s">
        <v>46</v>
      </c>
      <c r="AA7056" t="s">
        <v>120</v>
      </c>
      <c r="AB7056">
        <v>46132</v>
      </c>
      <c r="AG7056">
        <v>0</v>
      </c>
      <c r="AH7056">
        <v>4000</v>
      </c>
      <c r="AM7056" t="str">
        <f>SUBSTITUTE(Tabla_lineas[[#This Row],[Codigo Liname]]," ","")</f>
        <v>J0105</v>
      </c>
    </row>
    <row r="7057" spans="1:39" customFormat="1" x14ac:dyDescent="0.25">
      <c r="A7057" s="2">
        <v>585</v>
      </c>
      <c r="B7057" t="s">
        <v>1190</v>
      </c>
      <c r="C7057">
        <f t="shared" si="110"/>
        <v>1644161</v>
      </c>
      <c r="D7057">
        <v>636</v>
      </c>
      <c r="E7057" t="s">
        <v>176</v>
      </c>
      <c r="F7057">
        <v>16.7</v>
      </c>
      <c r="G7057">
        <v>16.7</v>
      </c>
      <c r="H7057" t="s">
        <v>177</v>
      </c>
      <c r="I7057" s="2">
        <v>35.61</v>
      </c>
      <c r="J7057" t="s">
        <v>178</v>
      </c>
      <c r="K7057" t="s">
        <v>179</v>
      </c>
      <c r="L7057" s="3" t="str">
        <f>+INDEX([1]!TABLA_MAESTRO_DE_ARTICULO[SubGroupName],MATCH(Tabla_lineas[[#This Row],[CODIGO SAP]],[1]!TABLA_MAESTRO_DE_ARTICULO[ItemCode],0))</f>
        <v>POLVO PARA SUSPENSION</v>
      </c>
      <c r="M7057" t="s">
        <v>180</v>
      </c>
      <c r="N7057">
        <v>3</v>
      </c>
      <c r="O7057" t="s">
        <v>181</v>
      </c>
      <c r="S7057" s="2">
        <v>50</v>
      </c>
      <c r="T7057">
        <v>635.5</v>
      </c>
      <c r="U7057">
        <v>12.72</v>
      </c>
      <c r="V7057">
        <v>12.71</v>
      </c>
      <c r="W7057">
        <v>5.5</v>
      </c>
      <c r="Z7057" s="4" t="s">
        <v>46</v>
      </c>
      <c r="AA7057" t="s">
        <v>153</v>
      </c>
      <c r="AB7057">
        <v>46096</v>
      </c>
      <c r="AG7057">
        <v>0</v>
      </c>
      <c r="AH7057">
        <v>50</v>
      </c>
      <c r="AM7057" t="str">
        <f>SUBSTITUTE(Tabla_lineas[[#This Row],[Codigo Liname]]," ","")</f>
        <v>J0157</v>
      </c>
    </row>
    <row r="7058" spans="1:39" customFormat="1" x14ac:dyDescent="0.25">
      <c r="A7058" s="2">
        <v>585</v>
      </c>
      <c r="B7058" t="s">
        <v>1190</v>
      </c>
      <c r="C7058">
        <f t="shared" si="110"/>
        <v>1644161</v>
      </c>
      <c r="D7058">
        <v>922.00000000000011</v>
      </c>
      <c r="E7058" t="s">
        <v>420</v>
      </c>
      <c r="F7058">
        <v>4.96</v>
      </c>
      <c r="G7058">
        <v>4.96</v>
      </c>
      <c r="H7058" t="s">
        <v>421</v>
      </c>
      <c r="I7058" s="2">
        <v>11</v>
      </c>
      <c r="J7058" t="s">
        <v>422</v>
      </c>
      <c r="K7058" t="s">
        <v>423</v>
      </c>
      <c r="L7058" s="3" t="str">
        <f>+INDEX([1]!TABLA_MAESTRO_DE_ARTICULO[SubGroupName],MATCH(Tabla_lineas[[#This Row],[CODIGO SAP]],[1]!TABLA_MAESTRO_DE_ARTICULO[ItemCode],0))</f>
        <v>CAPSULA DURA</v>
      </c>
      <c r="M7058" t="s">
        <v>424</v>
      </c>
      <c r="N7058">
        <v>7</v>
      </c>
      <c r="O7058" t="s">
        <v>45</v>
      </c>
      <c r="S7058" s="2">
        <v>100</v>
      </c>
      <c r="T7058">
        <v>495</v>
      </c>
      <c r="U7058">
        <v>9.2200000000000006</v>
      </c>
      <c r="V7058">
        <v>4.95</v>
      </c>
      <c r="W7058">
        <v>1.3</v>
      </c>
      <c r="Z7058" s="4" t="s">
        <v>53</v>
      </c>
      <c r="AA7058" t="s">
        <v>120</v>
      </c>
      <c r="AB7058">
        <v>46132</v>
      </c>
      <c r="AG7058">
        <v>0</v>
      </c>
      <c r="AH7058">
        <v>100</v>
      </c>
      <c r="AM7058" t="str">
        <f>SUBSTITUTE(Tabla_lineas[[#This Row],[Codigo Liname]]," ","")</f>
        <v>J0158</v>
      </c>
    </row>
    <row r="7059" spans="1:39" customFormat="1" x14ac:dyDescent="0.25">
      <c r="A7059" s="2">
        <v>585</v>
      </c>
      <c r="B7059" t="s">
        <v>1190</v>
      </c>
      <c r="C7059">
        <f t="shared" si="110"/>
        <v>1644161</v>
      </c>
      <c r="D7059">
        <v>1600</v>
      </c>
      <c r="E7059" t="s">
        <v>244</v>
      </c>
      <c r="F7059">
        <v>4.03</v>
      </c>
      <c r="G7059">
        <v>4.03</v>
      </c>
      <c r="H7059" t="s">
        <v>245</v>
      </c>
      <c r="I7059" s="2">
        <v>6.97</v>
      </c>
      <c r="J7059" t="s">
        <v>246</v>
      </c>
      <c r="K7059" t="s">
        <v>247</v>
      </c>
      <c r="L7059" s="3" t="str">
        <f>+INDEX([1]!TABLA_MAESTRO_DE_ARTICULO[SubGroupName],MATCH(Tabla_lineas[[#This Row],[CODIGO SAP]],[1]!TABLA_MAESTRO_DE_ARTICULO[ItemCode],0))</f>
        <v>SOLUCION INYECTABLE</v>
      </c>
      <c r="M7059" t="s">
        <v>248</v>
      </c>
      <c r="N7059">
        <v>13</v>
      </c>
      <c r="O7059" t="s">
        <v>249</v>
      </c>
      <c r="S7059" s="2">
        <v>400</v>
      </c>
      <c r="T7059">
        <v>1596</v>
      </c>
      <c r="U7059">
        <v>4</v>
      </c>
      <c r="V7059">
        <v>3.99</v>
      </c>
      <c r="W7059">
        <v>0.7</v>
      </c>
      <c r="Z7059" s="4" t="s">
        <v>46</v>
      </c>
      <c r="AA7059" t="s">
        <v>126</v>
      </c>
      <c r="AB7059">
        <v>46132</v>
      </c>
      <c r="AG7059">
        <v>0</v>
      </c>
      <c r="AH7059">
        <v>400</v>
      </c>
      <c r="AM7059" t="str">
        <f>SUBSTITUTE(Tabla_lineas[[#This Row],[Codigo Liname]]," ","")</f>
        <v>H0204</v>
      </c>
    </row>
    <row r="7060" spans="1:39" customFormat="1" x14ac:dyDescent="0.25">
      <c r="A7060" s="2">
        <v>585</v>
      </c>
      <c r="B7060" t="s">
        <v>1190</v>
      </c>
      <c r="C7060">
        <f t="shared" si="110"/>
        <v>1644161</v>
      </c>
      <c r="D7060">
        <v>2204</v>
      </c>
      <c r="E7060" t="s">
        <v>250</v>
      </c>
      <c r="F7060">
        <v>24.52</v>
      </c>
      <c r="G7060">
        <v>24.5</v>
      </c>
      <c r="H7060" t="s">
        <v>251</v>
      </c>
      <c r="I7060" s="2">
        <v>26.21</v>
      </c>
      <c r="J7060" t="s">
        <v>252</v>
      </c>
      <c r="K7060" t="s">
        <v>253</v>
      </c>
      <c r="L7060" s="3" t="str">
        <f>+INDEX([1]!TABLA_MAESTRO_DE_ARTICULO[SubGroupName],MATCH(Tabla_lineas[[#This Row],[CODIGO SAP]],[1]!TABLA_MAESTRO_DE_ARTICULO[ItemCode],0))</f>
        <v>GEL</v>
      </c>
      <c r="M7060" t="s">
        <v>254</v>
      </c>
      <c r="N7060">
        <v>16</v>
      </c>
      <c r="O7060" t="s">
        <v>255</v>
      </c>
      <c r="S7060" s="2">
        <v>200</v>
      </c>
      <c r="T7060">
        <v>2202</v>
      </c>
      <c r="U7060">
        <v>11.02</v>
      </c>
      <c r="V7060">
        <v>11.01</v>
      </c>
      <c r="W7060">
        <v>5</v>
      </c>
      <c r="Z7060" s="4" t="s">
        <v>46</v>
      </c>
      <c r="AA7060" t="s">
        <v>153</v>
      </c>
      <c r="AB7060">
        <v>46132</v>
      </c>
      <c r="AG7060">
        <v>0</v>
      </c>
      <c r="AH7060">
        <v>200</v>
      </c>
      <c r="AM7060" t="str">
        <f>SUBSTITUTE(Tabla_lineas[[#This Row],[Codigo Liname]]," ","")</f>
        <v>M0101</v>
      </c>
    </row>
    <row r="7061" spans="1:39" customFormat="1" x14ac:dyDescent="0.25">
      <c r="A7061" s="2">
        <v>585</v>
      </c>
      <c r="B7061" t="s">
        <v>1190</v>
      </c>
      <c r="C7061">
        <f t="shared" si="110"/>
        <v>1644161</v>
      </c>
      <c r="D7061">
        <v>455.6</v>
      </c>
      <c r="E7061" t="s">
        <v>292</v>
      </c>
      <c r="F7061">
        <v>25.27</v>
      </c>
      <c r="G7061">
        <v>18.27</v>
      </c>
      <c r="H7061" t="s">
        <v>293</v>
      </c>
      <c r="I7061" s="2">
        <v>18.27</v>
      </c>
      <c r="J7061" t="s">
        <v>294</v>
      </c>
      <c r="K7061" t="s">
        <v>295</v>
      </c>
      <c r="L7061" s="3" t="str">
        <f>+INDEX([1]!TABLA_MAESTRO_DE_ARTICULO[SubGroupName],MATCH(Tabla_lineas[[#This Row],[CODIGO SAP]],[1]!TABLA_MAESTRO_DE_ARTICULO[ItemCode],0))</f>
        <v>CREMA DERMICA</v>
      </c>
      <c r="M7061" t="s">
        <v>296</v>
      </c>
      <c r="N7061">
        <v>17</v>
      </c>
      <c r="O7061" t="s">
        <v>297</v>
      </c>
      <c r="S7061" s="2">
        <v>40</v>
      </c>
      <c r="T7061">
        <v>455.2000000000001</v>
      </c>
      <c r="U7061">
        <v>11.39</v>
      </c>
      <c r="V7061">
        <v>11.38</v>
      </c>
      <c r="W7061">
        <v>5</v>
      </c>
      <c r="Z7061" s="4" t="s">
        <v>53</v>
      </c>
      <c r="AA7061" t="s">
        <v>153</v>
      </c>
      <c r="AB7061">
        <v>46132</v>
      </c>
      <c r="AG7061">
        <v>0</v>
      </c>
      <c r="AH7061">
        <v>40</v>
      </c>
      <c r="AM7061" t="str">
        <f>SUBSTITUTE(Tabla_lineas[[#This Row],[Codigo Liname]]," ","")</f>
        <v>D0704</v>
      </c>
    </row>
    <row r="7062" spans="1:39" customFormat="1" x14ac:dyDescent="0.25">
      <c r="A7062" s="2">
        <v>585</v>
      </c>
      <c r="B7062" t="s">
        <v>1190</v>
      </c>
      <c r="C7062">
        <f t="shared" si="110"/>
        <v>1644161</v>
      </c>
      <c r="D7062">
        <v>1440</v>
      </c>
      <c r="E7062" t="s">
        <v>303</v>
      </c>
      <c r="F7062">
        <v>0.75</v>
      </c>
      <c r="G7062">
        <v>0.69</v>
      </c>
      <c r="H7062" t="s">
        <v>304</v>
      </c>
      <c r="I7062" s="2">
        <v>0.69</v>
      </c>
      <c r="J7062" t="s">
        <v>305</v>
      </c>
      <c r="K7062" t="s">
        <v>306</v>
      </c>
      <c r="L7062" s="3" t="str">
        <f>+INDEX([1]!TABLA_MAESTRO_DE_ARTICULO[SubGroupName],MATCH(Tabla_lineas[[#This Row],[CODIGO SAP]],[1]!TABLA_MAESTRO_DE_ARTICULO[ItemCode],0))</f>
        <v>COMPRIMIDO</v>
      </c>
      <c r="M7062" t="s">
        <v>307</v>
      </c>
      <c r="N7062">
        <v>19</v>
      </c>
      <c r="O7062" t="s">
        <v>45</v>
      </c>
      <c r="P7062">
        <v>138600</v>
      </c>
      <c r="Q7062">
        <v>3275900</v>
      </c>
      <c r="R7062">
        <v>3414500</v>
      </c>
      <c r="S7062" s="2">
        <v>4000</v>
      </c>
      <c r="T7062">
        <v>1400</v>
      </c>
      <c r="U7062">
        <v>0.36</v>
      </c>
      <c r="V7062">
        <v>0.35</v>
      </c>
      <c r="W7062">
        <v>0.14000000000000001</v>
      </c>
      <c r="Z7062" s="4" t="s">
        <v>46</v>
      </c>
      <c r="AA7062" t="s">
        <v>120</v>
      </c>
      <c r="AB7062">
        <v>46132</v>
      </c>
      <c r="AG7062">
        <v>0</v>
      </c>
      <c r="AH7062">
        <v>4000</v>
      </c>
      <c r="AM7062" t="str">
        <f>SUBSTITUTE(Tabla_lineas[[#This Row],[Codigo Liname]]," ","")</f>
        <v>M0105</v>
      </c>
    </row>
    <row r="7063" spans="1:39" customFormat="1" x14ac:dyDescent="0.25">
      <c r="A7063" s="2">
        <v>585</v>
      </c>
      <c r="B7063" t="s">
        <v>1190</v>
      </c>
      <c r="C7063">
        <f t="shared" si="110"/>
        <v>1644161</v>
      </c>
      <c r="D7063">
        <v>1090</v>
      </c>
      <c r="E7063" t="s">
        <v>308</v>
      </c>
      <c r="F7063">
        <v>5.07</v>
      </c>
      <c r="G7063">
        <v>5.07</v>
      </c>
      <c r="H7063" t="s">
        <v>309</v>
      </c>
      <c r="I7063" s="2">
        <v>10.9</v>
      </c>
      <c r="J7063" t="s">
        <v>310</v>
      </c>
      <c r="K7063" t="s">
        <v>311</v>
      </c>
      <c r="L7063" s="3" t="str">
        <f>+INDEX([1]!TABLA_MAESTRO_DE_ARTICULO[SubGroupName],MATCH(Tabla_lineas[[#This Row],[CODIGO SAP]],[1]!TABLA_MAESTRO_DE_ARTICULO[ItemCode],0))</f>
        <v>SOLUCION INYECTABLE</v>
      </c>
      <c r="M7063" t="s">
        <v>312</v>
      </c>
      <c r="N7063">
        <v>21</v>
      </c>
      <c r="O7063" t="s">
        <v>249</v>
      </c>
      <c r="S7063" s="2">
        <v>100</v>
      </c>
      <c r="T7063">
        <v>507</v>
      </c>
      <c r="U7063">
        <v>10.9</v>
      </c>
      <c r="V7063">
        <v>5.07</v>
      </c>
      <c r="W7063">
        <v>1</v>
      </c>
      <c r="Z7063" s="4" t="s">
        <v>46</v>
      </c>
      <c r="AA7063" t="s">
        <v>126</v>
      </c>
      <c r="AB7063">
        <v>46132</v>
      </c>
      <c r="AG7063">
        <v>0</v>
      </c>
      <c r="AH7063">
        <v>100</v>
      </c>
      <c r="AM7063" t="str">
        <f>SUBSTITUTE(Tabla_lineas[[#This Row],[Codigo Liname]]," ","")</f>
        <v>M0109</v>
      </c>
    </row>
    <row r="7064" spans="1:39" customFormat="1" x14ac:dyDescent="0.25">
      <c r="A7064" s="2">
        <v>585</v>
      </c>
      <c r="B7064" t="s">
        <v>1190</v>
      </c>
      <c r="C7064">
        <f t="shared" si="110"/>
        <v>1644161</v>
      </c>
      <c r="D7064">
        <v>4200</v>
      </c>
      <c r="E7064" t="s">
        <v>82</v>
      </c>
      <c r="F7064">
        <v>1.61</v>
      </c>
      <c r="G7064">
        <v>1.61</v>
      </c>
      <c r="H7064" t="s">
        <v>83</v>
      </c>
      <c r="I7064" s="2">
        <v>3.67</v>
      </c>
      <c r="J7064" t="s">
        <v>84</v>
      </c>
      <c r="K7064" t="s">
        <v>85</v>
      </c>
      <c r="L7064" s="3" t="str">
        <f>+INDEX([1]!TABLA_MAESTRO_DE_ARTICULO[SubGroupName],MATCH(Tabla_lineas[[#This Row],[CODIGO SAP]],[1]!TABLA_MAESTRO_DE_ARTICULO[ItemCode],0))</f>
        <v>COMPRIMIDO</v>
      </c>
      <c r="M7064" t="s">
        <v>86</v>
      </c>
      <c r="N7064">
        <v>22</v>
      </c>
      <c r="O7064" t="s">
        <v>45</v>
      </c>
      <c r="S7064" s="2">
        <v>3000</v>
      </c>
      <c r="T7064">
        <v>4170</v>
      </c>
      <c r="U7064">
        <v>1.4</v>
      </c>
      <c r="V7064">
        <v>1.39</v>
      </c>
      <c r="W7064">
        <v>0.15</v>
      </c>
      <c r="Z7064" s="4" t="s">
        <v>46</v>
      </c>
      <c r="AA7064" t="s">
        <v>126</v>
      </c>
      <c r="AB7064">
        <v>46132</v>
      </c>
      <c r="AG7064">
        <v>0</v>
      </c>
      <c r="AH7064">
        <v>3000</v>
      </c>
      <c r="AM7064" t="str">
        <f>SUBSTITUTE(Tabla_lineas[[#This Row],[Codigo Liname]]," ","")</f>
        <v>C0902</v>
      </c>
    </row>
    <row r="7065" spans="1:39" customFormat="1" x14ac:dyDescent="0.25">
      <c r="A7065" s="2">
        <v>585</v>
      </c>
      <c r="B7065" t="s">
        <v>1190</v>
      </c>
      <c r="C7065">
        <f t="shared" si="110"/>
        <v>1644161</v>
      </c>
      <c r="D7065">
        <v>578</v>
      </c>
      <c r="E7065" t="s">
        <v>459</v>
      </c>
      <c r="F7065">
        <v>4.76</v>
      </c>
      <c r="G7065">
        <v>2.89</v>
      </c>
      <c r="H7065" t="s">
        <v>460</v>
      </c>
      <c r="I7065" s="2">
        <v>2.89</v>
      </c>
      <c r="J7065" t="s">
        <v>461</v>
      </c>
      <c r="K7065" t="s">
        <v>462</v>
      </c>
      <c r="L7065" s="3" t="str">
        <f>+INDEX([1]!TABLA_MAESTRO_DE_ARTICULO[SubGroupName],MATCH(Tabla_lineas[[#This Row],[CODIGO SAP]],[1]!TABLA_MAESTRO_DE_ARTICULO[ItemCode],0))</f>
        <v>COMPRIMIDO</v>
      </c>
      <c r="M7065" t="s">
        <v>463</v>
      </c>
      <c r="N7065">
        <v>23</v>
      </c>
      <c r="O7065" t="s">
        <v>45</v>
      </c>
      <c r="S7065" s="2">
        <v>200</v>
      </c>
      <c r="T7065">
        <v>576</v>
      </c>
      <c r="U7065">
        <v>2.89</v>
      </c>
      <c r="V7065">
        <v>2.88</v>
      </c>
      <c r="W7065">
        <v>0.7</v>
      </c>
      <c r="Z7065" s="4" t="s">
        <v>46</v>
      </c>
      <c r="AA7065" t="s">
        <v>120</v>
      </c>
      <c r="AB7065">
        <v>46132</v>
      </c>
      <c r="AG7065">
        <v>0</v>
      </c>
      <c r="AH7065">
        <v>200</v>
      </c>
      <c r="AM7065" t="str">
        <f>SUBSTITUTE(Tabla_lineas[[#This Row],[Codigo Liname]]," ","")</f>
        <v>P0205</v>
      </c>
    </row>
    <row r="7066" spans="1:39" customFormat="1" x14ac:dyDescent="0.25">
      <c r="A7066" s="2">
        <v>585</v>
      </c>
      <c r="B7066" t="s">
        <v>1190</v>
      </c>
      <c r="C7066">
        <f t="shared" si="110"/>
        <v>1644161</v>
      </c>
      <c r="D7066">
        <v>1000</v>
      </c>
      <c r="E7066" t="s">
        <v>313</v>
      </c>
      <c r="F7066">
        <v>5.29</v>
      </c>
      <c r="G7066">
        <v>5.29</v>
      </c>
      <c r="H7066" t="s">
        <v>314</v>
      </c>
      <c r="I7066" s="2">
        <v>6.32</v>
      </c>
      <c r="J7066" t="s">
        <v>315</v>
      </c>
      <c r="K7066" t="s">
        <v>316</v>
      </c>
      <c r="L7066" s="3" t="str">
        <f>+INDEX([1]!TABLA_MAESTRO_DE_ARTICULO[SubGroupName],MATCH(Tabla_lineas[[#This Row],[CODIGO SAP]],[1]!TABLA_MAESTRO_DE_ARTICULO[ItemCode],0))</f>
        <v>SOLUCION INYECTABLE</v>
      </c>
      <c r="M7066" t="s">
        <v>317</v>
      </c>
      <c r="N7066">
        <v>24</v>
      </c>
      <c r="O7066" t="s">
        <v>249</v>
      </c>
      <c r="S7066" s="2">
        <v>200</v>
      </c>
      <c r="T7066">
        <v>998</v>
      </c>
      <c r="U7066">
        <v>5</v>
      </c>
      <c r="V7066">
        <v>4.99</v>
      </c>
      <c r="W7066">
        <v>0.7</v>
      </c>
      <c r="Z7066" s="4" t="s">
        <v>46</v>
      </c>
      <c r="AA7066" t="s">
        <v>120</v>
      </c>
      <c r="AB7066">
        <v>46132</v>
      </c>
      <c r="AG7066">
        <v>0</v>
      </c>
      <c r="AH7066">
        <v>200</v>
      </c>
      <c r="AM7066" t="str">
        <f>SUBSTITUTE(Tabla_lineas[[#This Row],[Codigo Liname]]," ","")</f>
        <v>N0205</v>
      </c>
    </row>
    <row r="7067" spans="1:39" customFormat="1" x14ac:dyDescent="0.25">
      <c r="A7067" s="2">
        <v>585</v>
      </c>
      <c r="B7067" t="s">
        <v>1190</v>
      </c>
      <c r="C7067">
        <f t="shared" si="110"/>
        <v>1644161</v>
      </c>
      <c r="D7067">
        <v>1280</v>
      </c>
      <c r="E7067" t="s">
        <v>318</v>
      </c>
      <c r="F7067">
        <v>1.26</v>
      </c>
      <c r="G7067">
        <v>1.26</v>
      </c>
      <c r="H7067" t="s">
        <v>319</v>
      </c>
      <c r="I7067" s="2">
        <v>3.35</v>
      </c>
      <c r="J7067" t="s">
        <v>320</v>
      </c>
      <c r="K7067" t="s">
        <v>321</v>
      </c>
      <c r="L7067" s="3" t="str">
        <f>+INDEX([1]!TABLA_MAESTRO_DE_ARTICULO[SubGroupName],MATCH(Tabla_lineas[[#This Row],[CODIGO SAP]],[1]!TABLA_MAESTRO_DE_ARTICULO[ItemCode],0))</f>
        <v>COMPRIMIDO</v>
      </c>
      <c r="M7067" t="s">
        <v>322</v>
      </c>
      <c r="N7067">
        <v>25</v>
      </c>
      <c r="O7067" t="s">
        <v>45</v>
      </c>
      <c r="S7067" s="2">
        <v>1000</v>
      </c>
      <c r="T7067">
        <v>1250</v>
      </c>
      <c r="U7067">
        <v>1.28</v>
      </c>
      <c r="V7067">
        <v>1.25</v>
      </c>
      <c r="W7067">
        <v>0.2</v>
      </c>
      <c r="Z7067" s="4" t="s">
        <v>46</v>
      </c>
      <c r="AA7067" t="s">
        <v>120</v>
      </c>
      <c r="AB7067">
        <v>46132</v>
      </c>
      <c r="AG7067">
        <v>0</v>
      </c>
      <c r="AH7067">
        <v>1000</v>
      </c>
      <c r="AM7067" t="str">
        <f>SUBSTITUTE(Tabla_lineas[[#This Row],[Codigo Liname]]," ","")</f>
        <v>A1004</v>
      </c>
    </row>
    <row r="7068" spans="1:39" customFormat="1" x14ac:dyDescent="0.25">
      <c r="A7068" s="2">
        <v>586</v>
      </c>
      <c r="B7068" t="s">
        <v>1191</v>
      </c>
      <c r="C7068">
        <f t="shared" si="110"/>
        <v>1644032</v>
      </c>
      <c r="D7068">
        <v>3890</v>
      </c>
      <c r="E7068" t="s">
        <v>115</v>
      </c>
      <c r="F7068">
        <v>2.5099999999999998</v>
      </c>
      <c r="G7068">
        <v>2.5099999999999998</v>
      </c>
      <c r="H7068" t="s">
        <v>116</v>
      </c>
      <c r="I7068" s="2">
        <v>3.89</v>
      </c>
      <c r="J7068" t="s">
        <v>117</v>
      </c>
      <c r="K7068" t="s">
        <v>118</v>
      </c>
      <c r="L7068" s="3" t="str">
        <f>+INDEX([1]!TABLA_MAESTRO_DE_ARTICULO[SubGroupName],MATCH(Tabla_lineas[[#This Row],[CODIGO SAP]],[1]!TABLA_MAESTRO_DE_ARTICULO[ItemCode],0))</f>
        <v>COMPRIMIDO</v>
      </c>
      <c r="M7068" t="s">
        <v>119</v>
      </c>
      <c r="N7068">
        <v>55</v>
      </c>
      <c r="O7068" t="s">
        <v>45</v>
      </c>
      <c r="S7068" s="2">
        <v>1000</v>
      </c>
      <c r="T7068">
        <v>2500</v>
      </c>
      <c r="U7068">
        <v>3.89</v>
      </c>
      <c r="V7068">
        <v>2.5</v>
      </c>
      <c r="W7068">
        <v>0.7</v>
      </c>
      <c r="Z7068" s="4" t="s">
        <v>53</v>
      </c>
      <c r="AA7068" t="s">
        <v>120</v>
      </c>
      <c r="AB7068">
        <v>46132</v>
      </c>
      <c r="AG7068">
        <v>0</v>
      </c>
      <c r="AH7068">
        <v>1000</v>
      </c>
      <c r="AM7068" t="str">
        <f>SUBSTITUTE(Tabla_lineas[[#This Row],[Codigo Liname]]," ","")</f>
        <v>J0504</v>
      </c>
    </row>
    <row r="7069" spans="1:39" customFormat="1" x14ac:dyDescent="0.25">
      <c r="A7069" s="2">
        <v>586</v>
      </c>
      <c r="B7069" t="s">
        <v>1191</v>
      </c>
      <c r="C7069">
        <f t="shared" si="110"/>
        <v>1644032</v>
      </c>
      <c r="D7069">
        <v>1198</v>
      </c>
      <c r="E7069" t="s">
        <v>155</v>
      </c>
      <c r="F7069">
        <v>28.3</v>
      </c>
      <c r="G7069">
        <v>28.3</v>
      </c>
      <c r="H7069" t="s">
        <v>156</v>
      </c>
      <c r="I7069" s="2">
        <v>29.95</v>
      </c>
      <c r="J7069" t="s">
        <v>157</v>
      </c>
      <c r="K7069" t="s">
        <v>158</v>
      </c>
      <c r="L7069" s="3" t="str">
        <f>+INDEX([1]!TABLA_MAESTRO_DE_ARTICULO[SubGroupName],MATCH(Tabla_lineas[[#This Row],[CODIGO SAP]],[1]!TABLA_MAESTRO_DE_ARTICULO[ItemCode],0))</f>
        <v>CREMA DERMICA</v>
      </c>
      <c r="M7069" t="s">
        <v>159</v>
      </c>
      <c r="N7069">
        <v>33</v>
      </c>
      <c r="O7069" t="s">
        <v>160</v>
      </c>
      <c r="S7069" s="2">
        <v>40</v>
      </c>
      <c r="T7069">
        <v>1131.5999999999999</v>
      </c>
      <c r="U7069">
        <v>29.95</v>
      </c>
      <c r="V7069">
        <v>28.29</v>
      </c>
      <c r="W7069">
        <v>5</v>
      </c>
      <c r="Z7069" s="4" t="s">
        <v>53</v>
      </c>
      <c r="AA7069" t="s">
        <v>153</v>
      </c>
      <c r="AB7069">
        <v>46132</v>
      </c>
      <c r="AG7069">
        <v>0</v>
      </c>
      <c r="AH7069">
        <v>40</v>
      </c>
      <c r="AM7069" t="str">
        <f>SUBSTITUTE(Tabla_lineas[[#This Row],[Codigo Liname]]," ","")</f>
        <v>D0603</v>
      </c>
    </row>
    <row r="7070" spans="1:39" customFormat="1" x14ac:dyDescent="0.25">
      <c r="A7070" s="2">
        <v>586</v>
      </c>
      <c r="B7070" t="s">
        <v>1191</v>
      </c>
      <c r="C7070">
        <f t="shared" si="110"/>
        <v>1644032</v>
      </c>
      <c r="D7070">
        <v>19110</v>
      </c>
      <c r="E7070" t="s">
        <v>171</v>
      </c>
      <c r="F7070">
        <v>1.82</v>
      </c>
      <c r="G7070">
        <v>1.82</v>
      </c>
      <c r="H7070" t="s">
        <v>172</v>
      </c>
      <c r="I7070" s="2">
        <v>2.94</v>
      </c>
      <c r="J7070" t="s">
        <v>173</v>
      </c>
      <c r="K7070" t="s">
        <v>174</v>
      </c>
      <c r="L7070" s="3" t="str">
        <f>+INDEX([1]!TABLA_MAESTRO_DE_ARTICULO[SubGroupName],MATCH(Tabla_lineas[[#This Row],[CODIGO SAP]],[1]!TABLA_MAESTRO_DE_ARTICULO[ItemCode],0))</f>
        <v>COMPRIMIDO</v>
      </c>
      <c r="M7070" t="s">
        <v>175</v>
      </c>
      <c r="N7070">
        <v>42</v>
      </c>
      <c r="O7070" t="s">
        <v>45</v>
      </c>
      <c r="S7070" s="2">
        <v>6500</v>
      </c>
      <c r="T7070">
        <v>11765</v>
      </c>
      <c r="U7070">
        <v>2.94</v>
      </c>
      <c r="V7070">
        <v>1.81</v>
      </c>
      <c r="W7070">
        <v>0.7</v>
      </c>
      <c r="Z7070" s="4" t="s">
        <v>46</v>
      </c>
      <c r="AA7070" t="s">
        <v>120</v>
      </c>
      <c r="AB7070">
        <v>46132</v>
      </c>
      <c r="AG7070">
        <v>0</v>
      </c>
      <c r="AH7070">
        <v>6500</v>
      </c>
      <c r="AM7070" t="str">
        <f>SUBSTITUTE(Tabla_lineas[[#This Row],[Codigo Liname]]," ","")</f>
        <v>J0105</v>
      </c>
    </row>
    <row r="7071" spans="1:39" customFormat="1" x14ac:dyDescent="0.25">
      <c r="A7071" s="2">
        <v>586</v>
      </c>
      <c r="B7071" t="s">
        <v>1191</v>
      </c>
      <c r="C7071">
        <f t="shared" si="110"/>
        <v>1644032</v>
      </c>
      <c r="D7071">
        <v>21366</v>
      </c>
      <c r="E7071" t="s">
        <v>176</v>
      </c>
      <c r="F7071">
        <v>16.7</v>
      </c>
      <c r="G7071">
        <v>16.7</v>
      </c>
      <c r="H7071" t="s">
        <v>177</v>
      </c>
      <c r="I7071" s="2">
        <v>35.61</v>
      </c>
      <c r="J7071" t="s">
        <v>178</v>
      </c>
      <c r="K7071" t="s">
        <v>179</v>
      </c>
      <c r="L7071" s="3" t="str">
        <f>+INDEX([1]!TABLA_MAESTRO_DE_ARTICULO[SubGroupName],MATCH(Tabla_lineas[[#This Row],[CODIGO SAP]],[1]!TABLA_MAESTRO_DE_ARTICULO[ItemCode],0))</f>
        <v>POLVO PARA SUSPENSION</v>
      </c>
      <c r="M7071" t="s">
        <v>180</v>
      </c>
      <c r="N7071">
        <v>50</v>
      </c>
      <c r="O7071" t="s">
        <v>181</v>
      </c>
      <c r="S7071" s="2">
        <v>600</v>
      </c>
      <c r="T7071">
        <v>10014</v>
      </c>
      <c r="U7071">
        <v>35.61</v>
      </c>
      <c r="V7071">
        <v>16.690000000000001</v>
      </c>
      <c r="W7071">
        <v>5.5</v>
      </c>
      <c r="Z7071" s="4" t="s">
        <v>46</v>
      </c>
      <c r="AA7071" t="s">
        <v>153</v>
      </c>
      <c r="AB7071">
        <v>46096</v>
      </c>
      <c r="AG7071">
        <v>0</v>
      </c>
      <c r="AH7071">
        <v>600</v>
      </c>
      <c r="AM7071" t="str">
        <f>SUBSTITUTE(Tabla_lineas[[#This Row],[Codigo Liname]]," ","")</f>
        <v>J0157</v>
      </c>
    </row>
    <row r="7072" spans="1:39" customFormat="1" x14ac:dyDescent="0.25">
      <c r="A7072" s="2">
        <v>586</v>
      </c>
      <c r="B7072" t="s">
        <v>1191</v>
      </c>
      <c r="C7072">
        <f t="shared" si="110"/>
        <v>1644032</v>
      </c>
      <c r="D7072">
        <v>15000</v>
      </c>
      <c r="E7072" t="s">
        <v>188</v>
      </c>
      <c r="F7072">
        <v>0.66</v>
      </c>
      <c r="G7072">
        <v>0.66</v>
      </c>
      <c r="H7072" t="s">
        <v>189</v>
      </c>
      <c r="I7072" s="2">
        <v>1</v>
      </c>
      <c r="J7072" t="s">
        <v>190</v>
      </c>
      <c r="K7072" t="s">
        <v>191</v>
      </c>
      <c r="L7072" s="3" t="str">
        <f>+INDEX([1]!TABLA_MAESTRO_DE_ARTICULO[SubGroupName],MATCH(Tabla_lineas[[#This Row],[CODIGO SAP]],[1]!TABLA_MAESTRO_DE_ARTICULO[ItemCode],0))</f>
        <v>COMPRIMIDO</v>
      </c>
      <c r="M7072" t="s">
        <v>192</v>
      </c>
      <c r="N7072">
        <v>75</v>
      </c>
      <c r="O7072" t="s">
        <v>45</v>
      </c>
      <c r="S7072" s="2">
        <v>15000</v>
      </c>
      <c r="T7072">
        <v>9750</v>
      </c>
      <c r="U7072">
        <v>1</v>
      </c>
      <c r="V7072">
        <v>0.65</v>
      </c>
      <c r="W7072">
        <v>0.2</v>
      </c>
      <c r="Z7072" s="4" t="s">
        <v>46</v>
      </c>
      <c r="AA7072" t="s">
        <v>153</v>
      </c>
      <c r="AB7072">
        <v>46096</v>
      </c>
      <c r="AG7072">
        <v>0</v>
      </c>
      <c r="AH7072">
        <v>15000</v>
      </c>
      <c r="AM7072" t="str">
        <f>SUBSTITUTE(Tabla_lineas[[#This Row],[Codigo Liname]]," ","")</f>
        <v>R0501</v>
      </c>
    </row>
    <row r="7073" spans="1:39" customFormat="1" x14ac:dyDescent="0.25">
      <c r="A7073" s="2">
        <v>586</v>
      </c>
      <c r="B7073" t="s">
        <v>1191</v>
      </c>
      <c r="C7073">
        <f t="shared" si="110"/>
        <v>1644032</v>
      </c>
      <c r="D7073">
        <v>2424</v>
      </c>
      <c r="E7073" t="s">
        <v>121</v>
      </c>
      <c r="F7073">
        <v>2.0099999999999998</v>
      </c>
      <c r="G7073">
        <v>2.0099999999999998</v>
      </c>
      <c r="H7073" t="s">
        <v>122</v>
      </c>
      <c r="I7073" s="2">
        <v>2.02</v>
      </c>
      <c r="J7073" t="s">
        <v>123</v>
      </c>
      <c r="K7073" t="s">
        <v>124</v>
      </c>
      <c r="L7073" s="3" t="str">
        <f>+INDEX([1]!TABLA_MAESTRO_DE_ARTICULO[SubGroupName],MATCH(Tabla_lineas[[#This Row],[CODIGO SAP]],[1]!TABLA_MAESTRO_DE_ARTICULO[ItemCode],0))</f>
        <v>COMPRIMIDO</v>
      </c>
      <c r="M7073" t="s">
        <v>125</v>
      </c>
      <c r="N7073">
        <v>25</v>
      </c>
      <c r="O7073" t="s">
        <v>45</v>
      </c>
      <c r="S7073" s="2">
        <v>1200</v>
      </c>
      <c r="T7073">
        <v>2400</v>
      </c>
      <c r="U7073">
        <v>2.02</v>
      </c>
      <c r="V7073">
        <v>2</v>
      </c>
      <c r="W7073">
        <v>0.15</v>
      </c>
      <c r="Z7073" s="4" t="s">
        <v>53</v>
      </c>
      <c r="AA7073" t="s">
        <v>126</v>
      </c>
      <c r="AB7073">
        <v>46132</v>
      </c>
      <c r="AG7073">
        <v>0</v>
      </c>
      <c r="AH7073">
        <v>1200</v>
      </c>
      <c r="AM7073" t="str">
        <f>SUBSTITUTE(Tabla_lineas[[#This Row],[Codigo Liname]]," ","")</f>
        <v>C1001</v>
      </c>
    </row>
    <row r="7074" spans="1:39" customFormat="1" x14ac:dyDescent="0.25">
      <c r="A7074" s="2">
        <v>586</v>
      </c>
      <c r="B7074" t="s">
        <v>1191</v>
      </c>
      <c r="C7074">
        <f t="shared" si="110"/>
        <v>1644032</v>
      </c>
      <c r="D7074">
        <v>2724.5</v>
      </c>
      <c r="E7074" t="s">
        <v>432</v>
      </c>
      <c r="F7074">
        <v>49.46</v>
      </c>
      <c r="G7074">
        <v>49.46</v>
      </c>
      <c r="H7074" t="s">
        <v>433</v>
      </c>
      <c r="I7074" s="2">
        <v>54.49</v>
      </c>
      <c r="J7074" t="s">
        <v>434</v>
      </c>
      <c r="K7074" t="s">
        <v>435</v>
      </c>
      <c r="L7074" s="3" t="str">
        <f>+INDEX([1]!TABLA_MAESTRO_DE_ARTICULO[SubGroupName],MATCH(Tabla_lineas[[#This Row],[CODIGO SAP]],[1]!TABLA_MAESTRO_DE_ARTICULO[ItemCode],0))</f>
        <v>POLVO PARA SUSPENSION</v>
      </c>
      <c r="M7074" t="s">
        <v>436</v>
      </c>
      <c r="N7074">
        <v>52</v>
      </c>
      <c r="O7074" t="s">
        <v>437</v>
      </c>
      <c r="S7074" s="2">
        <v>50</v>
      </c>
      <c r="T7074">
        <v>2472.5</v>
      </c>
      <c r="U7074">
        <v>54.49</v>
      </c>
      <c r="V7074">
        <v>49.45</v>
      </c>
      <c r="W7074">
        <v>10</v>
      </c>
      <c r="Z7074" s="4" t="s">
        <v>46</v>
      </c>
      <c r="AA7074" t="s">
        <v>153</v>
      </c>
      <c r="AB7074">
        <v>46096</v>
      </c>
      <c r="AG7074">
        <v>0</v>
      </c>
      <c r="AH7074">
        <v>50</v>
      </c>
      <c r="AM7074" t="str">
        <f>SUBSTITUTE(Tabla_lineas[[#This Row],[Codigo Liname]]," ","")</f>
        <v>J0162</v>
      </c>
    </row>
    <row r="7075" spans="1:39" customFormat="1" x14ac:dyDescent="0.25">
      <c r="A7075" s="2">
        <v>586</v>
      </c>
      <c r="B7075" t="s">
        <v>1191</v>
      </c>
      <c r="C7075">
        <f t="shared" si="110"/>
        <v>1644032</v>
      </c>
      <c r="D7075">
        <v>33570</v>
      </c>
      <c r="E7075" t="s">
        <v>127</v>
      </c>
      <c r="F7075">
        <v>7.87</v>
      </c>
      <c r="G7075">
        <v>7.87</v>
      </c>
      <c r="H7075" t="s">
        <v>128</v>
      </c>
      <c r="I7075" s="2">
        <v>11.19</v>
      </c>
      <c r="J7075" t="s">
        <v>129</v>
      </c>
      <c r="K7075" t="s">
        <v>130</v>
      </c>
      <c r="L7075" s="3" t="str">
        <f>+INDEX([1]!TABLA_MAESTRO_DE_ARTICULO[SubGroupName],MATCH(Tabla_lineas[[#This Row],[CODIGO SAP]],[1]!TABLA_MAESTRO_DE_ARTICULO[ItemCode],0))</f>
        <v>COMPRIMIDO</v>
      </c>
      <c r="M7075" t="s">
        <v>131</v>
      </c>
      <c r="N7075">
        <v>44</v>
      </c>
      <c r="O7075" t="s">
        <v>132</v>
      </c>
      <c r="S7075" s="2">
        <v>3000</v>
      </c>
      <c r="T7075">
        <v>23580</v>
      </c>
      <c r="U7075">
        <v>11.19</v>
      </c>
      <c r="V7075">
        <v>7.86</v>
      </c>
      <c r="W7075">
        <v>1.3</v>
      </c>
      <c r="Z7075" s="4" t="s">
        <v>46</v>
      </c>
      <c r="AA7075" t="s">
        <v>126</v>
      </c>
      <c r="AB7075">
        <v>46132</v>
      </c>
      <c r="AG7075">
        <v>0</v>
      </c>
      <c r="AH7075">
        <v>3000</v>
      </c>
      <c r="AM7075" t="str">
        <f>SUBSTITUTE(Tabla_lineas[[#This Row],[Codigo Liname]]," ","")</f>
        <v>J0113</v>
      </c>
    </row>
    <row r="7076" spans="1:39" customFormat="1" x14ac:dyDescent="0.25">
      <c r="A7076" s="2">
        <v>586</v>
      </c>
      <c r="B7076" t="s">
        <v>1191</v>
      </c>
      <c r="C7076">
        <f t="shared" si="110"/>
        <v>1644032</v>
      </c>
      <c r="D7076">
        <v>10202.5</v>
      </c>
      <c r="E7076" t="s">
        <v>438</v>
      </c>
      <c r="F7076">
        <v>176.33</v>
      </c>
      <c r="G7076">
        <v>92.75</v>
      </c>
      <c r="H7076" t="s">
        <v>439</v>
      </c>
      <c r="I7076" s="2">
        <v>92.75</v>
      </c>
      <c r="J7076" t="s">
        <v>440</v>
      </c>
      <c r="K7076" t="s">
        <v>441</v>
      </c>
      <c r="L7076" s="3" t="str">
        <f>+INDEX([1]!TABLA_MAESTRO_DE_ARTICULO[SubGroupName],MATCH(Tabla_lineas[[#This Row],[CODIGO SAP]],[1]!TABLA_MAESTRO_DE_ARTICULO[ItemCode],0))</f>
        <v>POLVO PARA SUSPENSION</v>
      </c>
      <c r="M7076" t="s">
        <v>442</v>
      </c>
      <c r="N7076">
        <v>53</v>
      </c>
      <c r="O7076" t="s">
        <v>443</v>
      </c>
      <c r="S7076" s="2">
        <v>110</v>
      </c>
      <c r="T7076">
        <v>10201.4</v>
      </c>
      <c r="U7076">
        <v>92.75</v>
      </c>
      <c r="V7076">
        <v>92.74</v>
      </c>
      <c r="W7076">
        <v>12</v>
      </c>
      <c r="Z7076" s="4" t="s">
        <v>46</v>
      </c>
      <c r="AA7076" t="s">
        <v>153</v>
      </c>
      <c r="AB7076">
        <v>46096</v>
      </c>
      <c r="AG7076">
        <v>0</v>
      </c>
      <c r="AH7076">
        <v>110</v>
      </c>
      <c r="AM7076" t="str">
        <f>SUBSTITUTE(Tabla_lineas[[#This Row],[Codigo Liname]]," ","")</f>
        <v>J0163</v>
      </c>
    </row>
    <row r="7077" spans="1:39" customFormat="1" x14ac:dyDescent="0.25">
      <c r="A7077" s="2">
        <v>586</v>
      </c>
      <c r="B7077" t="s">
        <v>1191</v>
      </c>
      <c r="C7077">
        <f t="shared" si="110"/>
        <v>1644032</v>
      </c>
      <c r="D7077">
        <v>16500</v>
      </c>
      <c r="E7077" t="s">
        <v>420</v>
      </c>
      <c r="F7077">
        <v>4.96</v>
      </c>
      <c r="G7077">
        <v>4.96</v>
      </c>
      <c r="H7077" t="s">
        <v>421</v>
      </c>
      <c r="I7077" s="2">
        <v>11</v>
      </c>
      <c r="J7077" t="s">
        <v>422</v>
      </c>
      <c r="K7077" t="s">
        <v>423</v>
      </c>
      <c r="L7077" s="3" t="str">
        <f>+INDEX([1]!TABLA_MAESTRO_DE_ARTICULO[SubGroupName],MATCH(Tabla_lineas[[#This Row],[CODIGO SAP]],[1]!TABLA_MAESTRO_DE_ARTICULO[ItemCode],0))</f>
        <v>CAPSULA DURA</v>
      </c>
      <c r="M7077" t="s">
        <v>424</v>
      </c>
      <c r="N7077">
        <v>51</v>
      </c>
      <c r="O7077" t="s">
        <v>45</v>
      </c>
      <c r="S7077" s="2">
        <v>1500</v>
      </c>
      <c r="T7077">
        <v>7425</v>
      </c>
      <c r="U7077">
        <v>11</v>
      </c>
      <c r="V7077">
        <v>4.95</v>
      </c>
      <c r="W7077">
        <v>1.3</v>
      </c>
      <c r="Z7077" s="4" t="s">
        <v>53</v>
      </c>
      <c r="AA7077" t="s">
        <v>120</v>
      </c>
      <c r="AB7077">
        <v>46132</v>
      </c>
      <c r="AG7077">
        <v>0</v>
      </c>
      <c r="AH7077">
        <v>1500</v>
      </c>
      <c r="AM7077" t="str">
        <f>SUBSTITUTE(Tabla_lineas[[#This Row],[Codigo Liname]]," ","")</f>
        <v>J0158</v>
      </c>
    </row>
    <row r="7078" spans="1:39" customFormat="1" x14ac:dyDescent="0.25">
      <c r="A7078" s="2">
        <v>586</v>
      </c>
      <c r="B7078" t="s">
        <v>1191</v>
      </c>
      <c r="C7078">
        <f t="shared" si="110"/>
        <v>1644032</v>
      </c>
      <c r="D7078">
        <v>3720</v>
      </c>
      <c r="E7078" t="s">
        <v>203</v>
      </c>
      <c r="F7078">
        <v>1.64</v>
      </c>
      <c r="G7078">
        <v>1.64</v>
      </c>
      <c r="H7078" t="s">
        <v>204</v>
      </c>
      <c r="I7078" s="2">
        <v>3.72</v>
      </c>
      <c r="J7078" t="s">
        <v>205</v>
      </c>
      <c r="K7078" t="s">
        <v>206</v>
      </c>
      <c r="L7078" s="3" t="str">
        <f>+INDEX([1]!TABLA_MAESTRO_DE_ARTICULO[SubGroupName],MATCH(Tabla_lineas[[#This Row],[CODIGO SAP]],[1]!TABLA_MAESTRO_DE_ARTICULO[ItemCode],0))</f>
        <v>COMPRIMIDO</v>
      </c>
      <c r="M7078" t="s">
        <v>207</v>
      </c>
      <c r="N7078">
        <v>45</v>
      </c>
      <c r="O7078" t="s">
        <v>45</v>
      </c>
      <c r="S7078" s="2">
        <v>1000</v>
      </c>
      <c r="T7078">
        <v>1640</v>
      </c>
      <c r="U7078">
        <v>3.72</v>
      </c>
      <c r="V7078">
        <v>1.64</v>
      </c>
      <c r="W7078">
        <v>0.38</v>
      </c>
      <c r="Z7078" s="4" t="s">
        <v>46</v>
      </c>
      <c r="AA7078" t="s">
        <v>120</v>
      </c>
      <c r="AB7078">
        <v>46132</v>
      </c>
      <c r="AG7078">
        <v>0</v>
      </c>
      <c r="AH7078">
        <v>1000</v>
      </c>
      <c r="AM7078" t="str">
        <f>SUBSTITUTE(Tabla_lineas[[#This Row],[Codigo Liname]]," ","")</f>
        <v>J0127</v>
      </c>
    </row>
    <row r="7079" spans="1:39" customFormat="1" x14ac:dyDescent="0.25">
      <c r="A7079" s="2">
        <v>586</v>
      </c>
      <c r="B7079" t="s">
        <v>1191</v>
      </c>
      <c r="C7079">
        <f t="shared" si="110"/>
        <v>1644032</v>
      </c>
      <c r="D7079">
        <v>16445.399999999998</v>
      </c>
      <c r="E7079" t="s">
        <v>661</v>
      </c>
      <c r="F7079">
        <v>195.2</v>
      </c>
      <c r="G7079">
        <v>195.2</v>
      </c>
      <c r="H7079" t="s">
        <v>662</v>
      </c>
      <c r="I7079" s="2">
        <v>274.08999999999997</v>
      </c>
      <c r="J7079" t="s">
        <v>663</v>
      </c>
      <c r="K7079" t="s">
        <v>664</v>
      </c>
      <c r="L7079" s="3" t="str">
        <f>+INDEX([1]!TABLA_MAESTRO_DE_ARTICULO[SubGroupName],MATCH(Tabla_lineas[[#This Row],[CODIGO SAP]],[1]!TABLA_MAESTRO_DE_ARTICULO[ItemCode],0))</f>
        <v>POLVO PARA SUSPENSION</v>
      </c>
      <c r="M7079" t="s">
        <v>665</v>
      </c>
      <c r="N7079">
        <v>46</v>
      </c>
      <c r="O7079" t="s">
        <v>666</v>
      </c>
      <c r="S7079" s="2">
        <v>60</v>
      </c>
      <c r="T7079">
        <v>11711.4</v>
      </c>
      <c r="U7079">
        <v>274.08999999999997</v>
      </c>
      <c r="V7079">
        <v>195.19</v>
      </c>
      <c r="W7079">
        <v>40</v>
      </c>
      <c r="Z7079" s="4" t="s">
        <v>46</v>
      </c>
      <c r="AA7079" t="s">
        <v>120</v>
      </c>
      <c r="AB7079">
        <v>46132</v>
      </c>
      <c r="AG7079">
        <v>0</v>
      </c>
      <c r="AH7079">
        <v>60</v>
      </c>
      <c r="AM7079" t="str">
        <f>SUBSTITUTE(Tabla_lineas[[#This Row],[Codigo Liname]]," ","")</f>
        <v>J0130</v>
      </c>
    </row>
    <row r="7080" spans="1:39" customFormat="1" x14ac:dyDescent="0.25">
      <c r="A7080" s="2">
        <v>586</v>
      </c>
      <c r="B7080" t="s">
        <v>1191</v>
      </c>
      <c r="C7080">
        <f t="shared" si="110"/>
        <v>1644032</v>
      </c>
      <c r="D7080">
        <v>1958</v>
      </c>
      <c r="E7080" t="s">
        <v>444</v>
      </c>
      <c r="F7080">
        <v>4.67</v>
      </c>
      <c r="G7080">
        <v>3.5</v>
      </c>
      <c r="H7080" t="s">
        <v>445</v>
      </c>
      <c r="I7080" s="2">
        <v>3.56</v>
      </c>
      <c r="J7080" t="s">
        <v>446</v>
      </c>
      <c r="K7080" t="s">
        <v>447</v>
      </c>
      <c r="L7080" s="3" t="str">
        <f>+INDEX([1]!TABLA_MAESTRO_DE_ARTICULO[SubGroupName],MATCH(Tabla_lineas[[#This Row],[CODIGO SAP]],[1]!TABLA_MAESTRO_DE_ARTICULO[ItemCode],0))</f>
        <v>SOLUCION INYECTABLE</v>
      </c>
      <c r="M7080" t="s">
        <v>448</v>
      </c>
      <c r="N7080">
        <v>13</v>
      </c>
      <c r="O7080" t="s">
        <v>249</v>
      </c>
      <c r="S7080" s="2">
        <v>550</v>
      </c>
      <c r="T7080">
        <v>1919.5</v>
      </c>
      <c r="U7080">
        <v>3.56</v>
      </c>
      <c r="V7080">
        <v>3.49</v>
      </c>
      <c r="W7080">
        <v>1.5</v>
      </c>
      <c r="Z7080" s="4" t="s">
        <v>53</v>
      </c>
      <c r="AA7080" t="s">
        <v>120</v>
      </c>
      <c r="AB7080">
        <v>46096</v>
      </c>
      <c r="AG7080">
        <v>0</v>
      </c>
      <c r="AH7080">
        <v>550</v>
      </c>
      <c r="AM7080" t="str">
        <f>SUBSTITUTE(Tabla_lineas[[#This Row],[Codigo Liname]]," ","")</f>
        <v>B0506</v>
      </c>
    </row>
    <row r="7081" spans="1:39" customFormat="1" x14ac:dyDescent="0.25">
      <c r="A7081" s="2">
        <v>586</v>
      </c>
      <c r="B7081" t="s">
        <v>1191</v>
      </c>
      <c r="C7081">
        <f t="shared" si="110"/>
        <v>1644032</v>
      </c>
      <c r="D7081">
        <v>1470.6999999999998</v>
      </c>
      <c r="E7081" t="s">
        <v>218</v>
      </c>
      <c r="F7081">
        <v>28.9</v>
      </c>
      <c r="G7081">
        <v>13.37</v>
      </c>
      <c r="H7081" t="s">
        <v>219</v>
      </c>
      <c r="I7081" s="2">
        <v>13.37</v>
      </c>
      <c r="J7081" t="s">
        <v>220</v>
      </c>
      <c r="K7081" t="s">
        <v>221</v>
      </c>
      <c r="L7081" s="3" t="str">
        <f>+INDEX([1]!TABLA_MAESTRO_DE_ARTICULO[SubGroupName],MATCH(Tabla_lineas[[#This Row],[CODIGO SAP]],[1]!TABLA_MAESTRO_DE_ARTICULO[ItemCode],0))</f>
        <v>CREMA DERMICA</v>
      </c>
      <c r="M7081" t="s">
        <v>222</v>
      </c>
      <c r="N7081">
        <v>28</v>
      </c>
      <c r="O7081" t="s">
        <v>223</v>
      </c>
      <c r="S7081" s="2">
        <v>110</v>
      </c>
      <c r="T7081">
        <v>1469.6</v>
      </c>
      <c r="U7081">
        <v>13.37</v>
      </c>
      <c r="V7081">
        <v>13.36</v>
      </c>
      <c r="W7081">
        <v>4.5</v>
      </c>
      <c r="Z7081" s="4" t="s">
        <v>53</v>
      </c>
      <c r="AA7081" t="s">
        <v>153</v>
      </c>
      <c r="AB7081">
        <v>46132</v>
      </c>
      <c r="AG7081">
        <v>0</v>
      </c>
      <c r="AH7081">
        <v>110</v>
      </c>
      <c r="AM7081" t="str">
        <f>SUBSTITUTE(Tabla_lineas[[#This Row],[Codigo Liname]]," ","")</f>
        <v>D0103</v>
      </c>
    </row>
    <row r="7082" spans="1:39" customFormat="1" x14ac:dyDescent="0.25">
      <c r="A7082" s="2">
        <v>586</v>
      </c>
      <c r="B7082" t="s">
        <v>1191</v>
      </c>
      <c r="C7082">
        <f t="shared" si="110"/>
        <v>1644032</v>
      </c>
      <c r="D7082">
        <v>1367.9999999999998</v>
      </c>
      <c r="E7082" t="s">
        <v>449</v>
      </c>
      <c r="F7082">
        <v>4.2</v>
      </c>
      <c r="G7082">
        <v>2.2799999999999998</v>
      </c>
      <c r="H7082" t="s">
        <v>450</v>
      </c>
      <c r="I7082" s="2">
        <v>2.2799999999999998</v>
      </c>
      <c r="J7082" t="s">
        <v>451</v>
      </c>
      <c r="K7082" t="s">
        <v>452</v>
      </c>
      <c r="L7082" s="3" t="str">
        <f>+INDEX([1]!TABLA_MAESTRO_DE_ARTICULO[SubGroupName],MATCH(Tabla_lineas[[#This Row],[CODIGO SAP]],[1]!TABLA_MAESTRO_DE_ARTICULO[ItemCode],0))</f>
        <v>OVULO VAGINAL</v>
      </c>
      <c r="M7082" t="s">
        <v>453</v>
      </c>
      <c r="N7082">
        <v>38</v>
      </c>
      <c r="O7082" t="s">
        <v>97</v>
      </c>
      <c r="S7082" s="2">
        <v>600</v>
      </c>
      <c r="T7082">
        <v>1362</v>
      </c>
      <c r="U7082">
        <v>2.2799999999999998</v>
      </c>
      <c r="V7082">
        <v>2.27</v>
      </c>
      <c r="W7082">
        <v>0.7</v>
      </c>
      <c r="Z7082" s="4" t="s">
        <v>53</v>
      </c>
      <c r="AA7082" t="s">
        <v>126</v>
      </c>
      <c r="AB7082">
        <v>46132</v>
      </c>
      <c r="AG7082">
        <v>0</v>
      </c>
      <c r="AH7082">
        <v>600</v>
      </c>
      <c r="AM7082" t="str">
        <f>SUBSTITUTE(Tabla_lineas[[#This Row],[Codigo Liname]]," ","")</f>
        <v>G0102</v>
      </c>
    </row>
    <row r="7083" spans="1:39" customFormat="1" x14ac:dyDescent="0.25">
      <c r="A7083" s="2">
        <v>586</v>
      </c>
      <c r="B7083" t="s">
        <v>1191</v>
      </c>
      <c r="C7083">
        <f t="shared" si="110"/>
        <v>1644032</v>
      </c>
      <c r="D7083">
        <v>1288</v>
      </c>
      <c r="E7083" t="s">
        <v>229</v>
      </c>
      <c r="F7083">
        <v>19.329999999999998</v>
      </c>
      <c r="G7083">
        <v>18.399999999999999</v>
      </c>
      <c r="H7083" t="s">
        <v>230</v>
      </c>
      <c r="I7083" s="2">
        <v>18.399999999999999</v>
      </c>
      <c r="J7083" t="s">
        <v>231</v>
      </c>
      <c r="K7083" t="s">
        <v>232</v>
      </c>
      <c r="L7083" s="3" t="str">
        <f>+INDEX([1]!TABLA_MAESTRO_DE_ARTICULO[SubGroupName],MATCH(Tabla_lineas[[#This Row],[CODIGO SAP]],[1]!TABLA_MAESTRO_DE_ARTICULO[ItemCode],0))</f>
        <v>SUSPENSION</v>
      </c>
      <c r="M7083" t="s">
        <v>233</v>
      </c>
      <c r="N7083">
        <v>48</v>
      </c>
      <c r="O7083" t="s">
        <v>65</v>
      </c>
      <c r="S7083" s="2">
        <v>70</v>
      </c>
      <c r="T7083">
        <v>1287.3</v>
      </c>
      <c r="U7083">
        <v>18.399999999999999</v>
      </c>
      <c r="V7083">
        <v>18.39</v>
      </c>
      <c r="W7083">
        <v>5.5</v>
      </c>
      <c r="Z7083" s="4" t="s">
        <v>53</v>
      </c>
      <c r="AA7083" t="s">
        <v>153</v>
      </c>
      <c r="AB7083">
        <v>46132</v>
      </c>
      <c r="AG7083">
        <v>0</v>
      </c>
      <c r="AH7083">
        <v>70</v>
      </c>
      <c r="AM7083" t="str">
        <f>SUBSTITUTE(Tabla_lineas[[#This Row],[Codigo Liname]]," ","")</f>
        <v>J0138</v>
      </c>
    </row>
    <row r="7084" spans="1:39" customFormat="1" x14ac:dyDescent="0.25">
      <c r="A7084" s="2">
        <v>586</v>
      </c>
      <c r="B7084" t="s">
        <v>1191</v>
      </c>
      <c r="C7084">
        <f t="shared" si="110"/>
        <v>1644032</v>
      </c>
      <c r="D7084">
        <v>10160</v>
      </c>
      <c r="E7084" t="s">
        <v>239</v>
      </c>
      <c r="F7084">
        <v>1.48</v>
      </c>
      <c r="G7084">
        <v>1.48</v>
      </c>
      <c r="H7084" t="s">
        <v>240</v>
      </c>
      <c r="I7084" s="2">
        <v>2.54</v>
      </c>
      <c r="J7084" t="s">
        <v>241</v>
      </c>
      <c r="K7084" t="s">
        <v>242</v>
      </c>
      <c r="L7084" s="3" t="str">
        <f>+INDEX([1]!TABLA_MAESTRO_DE_ARTICULO[SubGroupName],MATCH(Tabla_lineas[[#This Row],[CODIGO SAP]],[1]!TABLA_MAESTRO_DE_ARTICULO[ItemCode],0))</f>
        <v>COMPRIMIDO</v>
      </c>
      <c r="M7084" t="s">
        <v>243</v>
      </c>
      <c r="N7084">
        <v>47</v>
      </c>
      <c r="O7084" t="s">
        <v>45</v>
      </c>
      <c r="S7084" s="2">
        <v>4000</v>
      </c>
      <c r="T7084">
        <v>5880</v>
      </c>
      <c r="U7084">
        <v>2.54</v>
      </c>
      <c r="V7084">
        <v>1.47</v>
      </c>
      <c r="W7084">
        <v>0.4</v>
      </c>
      <c r="Z7084" s="4" t="s">
        <v>46</v>
      </c>
      <c r="AA7084" t="s">
        <v>120</v>
      </c>
      <c r="AB7084">
        <v>46132</v>
      </c>
      <c r="AG7084">
        <v>0</v>
      </c>
      <c r="AH7084">
        <v>4000</v>
      </c>
      <c r="AM7084" t="str">
        <f>SUBSTITUTE(Tabla_lineas[[#This Row],[Codigo Liname]]," ","")</f>
        <v>J0137</v>
      </c>
    </row>
    <row r="7085" spans="1:39" customFormat="1" x14ac:dyDescent="0.25">
      <c r="A7085" s="2">
        <v>586</v>
      </c>
      <c r="B7085" t="s">
        <v>1191</v>
      </c>
      <c r="C7085">
        <f t="shared" si="110"/>
        <v>1644032</v>
      </c>
      <c r="D7085">
        <v>24395</v>
      </c>
      <c r="E7085" t="s">
        <v>244</v>
      </c>
      <c r="F7085">
        <v>4.03</v>
      </c>
      <c r="G7085">
        <v>4.03</v>
      </c>
      <c r="H7085" t="s">
        <v>245</v>
      </c>
      <c r="I7085" s="2">
        <v>6.97</v>
      </c>
      <c r="J7085" t="s">
        <v>246</v>
      </c>
      <c r="K7085" t="s">
        <v>247</v>
      </c>
      <c r="L7085" s="3" t="str">
        <f>+INDEX([1]!TABLA_MAESTRO_DE_ARTICULO[SubGroupName],MATCH(Tabla_lineas[[#This Row],[CODIGO SAP]],[1]!TABLA_MAESTRO_DE_ARTICULO[ItemCode],0))</f>
        <v>SOLUCION INYECTABLE</v>
      </c>
      <c r="M7085" t="s">
        <v>248</v>
      </c>
      <c r="N7085">
        <v>40</v>
      </c>
      <c r="O7085" t="s">
        <v>249</v>
      </c>
      <c r="S7085" s="2">
        <v>3500</v>
      </c>
      <c r="T7085">
        <v>14069.999999999998</v>
      </c>
      <c r="U7085">
        <v>6.97</v>
      </c>
      <c r="V7085">
        <v>4.0199999999999996</v>
      </c>
      <c r="W7085">
        <v>0.7</v>
      </c>
      <c r="Z7085" s="4" t="s">
        <v>46</v>
      </c>
      <c r="AA7085" t="s">
        <v>126</v>
      </c>
      <c r="AB7085">
        <v>46132</v>
      </c>
      <c r="AG7085">
        <v>0</v>
      </c>
      <c r="AH7085">
        <v>3500</v>
      </c>
      <c r="AM7085" t="str">
        <f>SUBSTITUTE(Tabla_lineas[[#This Row],[Codigo Liname]]," ","")</f>
        <v>H0204</v>
      </c>
    </row>
    <row r="7086" spans="1:39" customFormat="1" x14ac:dyDescent="0.25">
      <c r="A7086" s="2">
        <v>586</v>
      </c>
      <c r="B7086" t="s">
        <v>1191</v>
      </c>
      <c r="C7086">
        <f t="shared" si="110"/>
        <v>1644032</v>
      </c>
      <c r="D7086">
        <v>9590</v>
      </c>
      <c r="E7086" t="s">
        <v>60</v>
      </c>
      <c r="F7086">
        <v>15.12</v>
      </c>
      <c r="G7086">
        <v>9.5</v>
      </c>
      <c r="H7086" t="s">
        <v>61</v>
      </c>
      <c r="I7086" s="2">
        <v>9.59</v>
      </c>
      <c r="J7086" t="s">
        <v>62</v>
      </c>
      <c r="K7086" t="s">
        <v>63</v>
      </c>
      <c r="L7086" s="3" t="str">
        <f>+INDEX([1]!TABLA_MAESTRO_DE_ARTICULO[SubGroupName],MATCH(Tabla_lineas[[#This Row],[CODIGO SAP]],[1]!TABLA_MAESTRO_DE_ARTICULO[ItemCode],0))</f>
        <v>JARABE</v>
      </c>
      <c r="M7086" t="s">
        <v>64</v>
      </c>
      <c r="N7086">
        <v>76</v>
      </c>
      <c r="O7086" t="s">
        <v>65</v>
      </c>
      <c r="S7086" s="2">
        <v>1000</v>
      </c>
      <c r="T7086">
        <v>9490</v>
      </c>
      <c r="U7086">
        <v>9.59</v>
      </c>
      <c r="V7086">
        <v>9.49</v>
      </c>
      <c r="W7086">
        <v>5</v>
      </c>
      <c r="Z7086" s="4" t="s">
        <v>46</v>
      </c>
      <c r="AA7086" t="s">
        <v>153</v>
      </c>
      <c r="AB7086">
        <v>46096</v>
      </c>
      <c r="AG7086">
        <v>0</v>
      </c>
      <c r="AH7086">
        <v>1000</v>
      </c>
      <c r="AM7086" t="str">
        <f>SUBSTITUTE(Tabla_lineas[[#This Row],[Codigo Liname]]," ","")</f>
        <v>R0503</v>
      </c>
    </row>
    <row r="7087" spans="1:39" customFormat="1" x14ac:dyDescent="0.25">
      <c r="A7087" s="2">
        <v>586</v>
      </c>
      <c r="B7087" t="s">
        <v>1191</v>
      </c>
      <c r="C7087">
        <f t="shared" si="110"/>
        <v>1644032</v>
      </c>
      <c r="D7087">
        <v>9550</v>
      </c>
      <c r="E7087" t="s">
        <v>256</v>
      </c>
      <c r="F7087">
        <v>3.3</v>
      </c>
      <c r="G7087">
        <v>3.3</v>
      </c>
      <c r="H7087" t="s">
        <v>257</v>
      </c>
      <c r="I7087" s="2">
        <v>3.82</v>
      </c>
      <c r="J7087" t="s">
        <v>258</v>
      </c>
      <c r="K7087" t="s">
        <v>259</v>
      </c>
      <c r="L7087" s="3" t="str">
        <f>+INDEX([1]!TABLA_MAESTRO_DE_ARTICULO[SubGroupName],MATCH(Tabla_lineas[[#This Row],[CODIGO SAP]],[1]!TABLA_MAESTRO_DE_ARTICULO[ItemCode],0))</f>
        <v>SOLUCION INYECTABLE</v>
      </c>
      <c r="M7087" t="s">
        <v>260</v>
      </c>
      <c r="N7087">
        <v>59</v>
      </c>
      <c r="O7087" t="s">
        <v>249</v>
      </c>
      <c r="S7087" s="2">
        <v>2500</v>
      </c>
      <c r="T7087">
        <v>8225</v>
      </c>
      <c r="U7087">
        <v>3.82</v>
      </c>
      <c r="V7087">
        <v>3.29</v>
      </c>
      <c r="W7087">
        <v>0.7</v>
      </c>
      <c r="Z7087" s="4" t="s">
        <v>53</v>
      </c>
      <c r="AA7087" t="s">
        <v>153</v>
      </c>
      <c r="AB7087">
        <v>46132</v>
      </c>
      <c r="AG7087">
        <v>0</v>
      </c>
      <c r="AH7087">
        <v>2500</v>
      </c>
      <c r="AM7087" t="str">
        <f>SUBSTITUTE(Tabla_lineas[[#This Row],[Codigo Liname]]," ","")</f>
        <v>M0103</v>
      </c>
    </row>
    <row r="7088" spans="1:39" customFormat="1" x14ac:dyDescent="0.25">
      <c r="A7088" s="2">
        <v>586</v>
      </c>
      <c r="B7088" t="s">
        <v>1191</v>
      </c>
      <c r="C7088">
        <f t="shared" si="110"/>
        <v>1644032</v>
      </c>
      <c r="D7088">
        <v>5104</v>
      </c>
      <c r="E7088" t="s">
        <v>143</v>
      </c>
      <c r="F7088">
        <v>2.17</v>
      </c>
      <c r="G7088">
        <v>2.17</v>
      </c>
      <c r="H7088" t="s">
        <v>144</v>
      </c>
      <c r="I7088" s="2">
        <v>2.3199999999999998</v>
      </c>
      <c r="J7088" t="s">
        <v>145</v>
      </c>
      <c r="K7088" t="s">
        <v>146</v>
      </c>
      <c r="L7088" s="3" t="str">
        <f>+INDEX([1]!TABLA_MAESTRO_DE_ARTICULO[SubGroupName],MATCH(Tabla_lineas[[#This Row],[CODIGO SAP]],[1]!TABLA_MAESTRO_DE_ARTICULO[ItemCode],0))</f>
        <v>CAPSULA DURA</v>
      </c>
      <c r="M7088" t="s">
        <v>147</v>
      </c>
      <c r="N7088">
        <v>49</v>
      </c>
      <c r="O7088" t="s">
        <v>45</v>
      </c>
      <c r="S7088" s="2">
        <v>2200</v>
      </c>
      <c r="T7088">
        <v>4752</v>
      </c>
      <c r="U7088">
        <v>2.3199999999999998</v>
      </c>
      <c r="V7088">
        <v>2.16</v>
      </c>
      <c r="W7088">
        <v>0.8</v>
      </c>
      <c r="Z7088" s="4" t="s">
        <v>46</v>
      </c>
      <c r="AA7088" t="s">
        <v>120</v>
      </c>
      <c r="AB7088">
        <v>46132</v>
      </c>
      <c r="AG7088">
        <v>0</v>
      </c>
      <c r="AH7088">
        <v>2200</v>
      </c>
      <c r="AM7088" t="str">
        <f>SUBSTITUTE(Tabla_lineas[[#This Row],[Codigo Liname]]," ","")</f>
        <v>J0141</v>
      </c>
    </row>
    <row r="7089" spans="1:39" customFormat="1" x14ac:dyDescent="0.25">
      <c r="A7089" s="2">
        <v>586</v>
      </c>
      <c r="B7089" t="s">
        <v>1191</v>
      </c>
      <c r="C7089">
        <f t="shared" si="110"/>
        <v>1644032</v>
      </c>
      <c r="D7089">
        <v>17232</v>
      </c>
      <c r="E7089" t="s">
        <v>66</v>
      </c>
      <c r="F7089">
        <v>32.19</v>
      </c>
      <c r="G7089">
        <v>14.36</v>
      </c>
      <c r="H7089" t="s">
        <v>67</v>
      </c>
      <c r="I7089" s="2">
        <v>14.36</v>
      </c>
      <c r="J7089" t="s">
        <v>68</v>
      </c>
      <c r="K7089" t="s">
        <v>69</v>
      </c>
      <c r="L7089" s="3" t="str">
        <f>+INDEX([1]!TABLA_MAESTRO_DE_ARTICULO[SubGroupName],MATCH(Tabla_lineas[[#This Row],[CODIGO SAP]],[1]!TABLA_MAESTRO_DE_ARTICULO[ItemCode],0))</f>
        <v>CAPSULA BLANDA</v>
      </c>
      <c r="M7089" t="s">
        <v>70</v>
      </c>
      <c r="N7089">
        <v>57</v>
      </c>
      <c r="O7089" t="s">
        <v>45</v>
      </c>
      <c r="S7089" s="2">
        <v>1200</v>
      </c>
      <c r="T7089">
        <v>17220</v>
      </c>
      <c r="U7089">
        <v>14.36</v>
      </c>
      <c r="V7089">
        <v>14.35</v>
      </c>
      <c r="W7089">
        <v>1.5</v>
      </c>
      <c r="Z7089" s="4" t="s">
        <v>53</v>
      </c>
      <c r="AA7089" t="s">
        <v>120</v>
      </c>
      <c r="AB7089">
        <v>46132</v>
      </c>
      <c r="AG7089">
        <v>0</v>
      </c>
      <c r="AH7089">
        <v>1200</v>
      </c>
      <c r="AM7089" t="str">
        <f>SUBSTITUTE(Tabla_lineas[[#This Row],[Codigo Liname]]," ","")</f>
        <v>L0412</v>
      </c>
    </row>
    <row r="7090" spans="1:39" customFormat="1" x14ac:dyDescent="0.25">
      <c r="A7090" s="2">
        <v>586</v>
      </c>
      <c r="B7090" t="s">
        <v>1191</v>
      </c>
      <c r="C7090">
        <f t="shared" si="110"/>
        <v>1644032</v>
      </c>
      <c r="D7090">
        <v>3288.6</v>
      </c>
      <c r="E7090" t="s">
        <v>292</v>
      </c>
      <c r="F7090">
        <v>25.27</v>
      </c>
      <c r="G7090">
        <v>18.27</v>
      </c>
      <c r="H7090" t="s">
        <v>293</v>
      </c>
      <c r="I7090" s="2">
        <v>18.27</v>
      </c>
      <c r="J7090" t="s">
        <v>294</v>
      </c>
      <c r="K7090" t="s">
        <v>295</v>
      </c>
      <c r="L7090" s="3" t="str">
        <f>+INDEX([1]!TABLA_MAESTRO_DE_ARTICULO[SubGroupName],MATCH(Tabla_lineas[[#This Row],[CODIGO SAP]],[1]!TABLA_MAESTRO_DE_ARTICULO[ItemCode],0))</f>
        <v>CREMA DERMICA</v>
      </c>
      <c r="M7090" t="s">
        <v>296</v>
      </c>
      <c r="N7090">
        <v>34</v>
      </c>
      <c r="O7090" t="s">
        <v>297</v>
      </c>
      <c r="S7090" s="2">
        <v>180</v>
      </c>
      <c r="T7090">
        <v>3286.8</v>
      </c>
      <c r="U7090">
        <v>18.27</v>
      </c>
      <c r="V7090">
        <v>18.260000000000002</v>
      </c>
      <c r="W7090">
        <v>5</v>
      </c>
      <c r="Z7090" s="4" t="s">
        <v>53</v>
      </c>
      <c r="AA7090" t="s">
        <v>153</v>
      </c>
      <c r="AB7090">
        <v>46132</v>
      </c>
      <c r="AG7090">
        <v>0</v>
      </c>
      <c r="AH7090">
        <v>180</v>
      </c>
      <c r="AM7090" t="str">
        <f>SUBSTITUTE(Tabla_lineas[[#This Row],[Codigo Liname]]," ","")</f>
        <v>D0704</v>
      </c>
    </row>
    <row r="7091" spans="1:39" customFormat="1" x14ac:dyDescent="0.25">
      <c r="A7091" s="2">
        <v>586</v>
      </c>
      <c r="B7091" t="s">
        <v>1191</v>
      </c>
      <c r="C7091">
        <f t="shared" si="110"/>
        <v>1644032</v>
      </c>
      <c r="D7091">
        <v>19768</v>
      </c>
      <c r="E7091" t="s">
        <v>298</v>
      </c>
      <c r="F7091">
        <v>14.58</v>
      </c>
      <c r="G7091">
        <v>14.58</v>
      </c>
      <c r="H7091" t="s">
        <v>299</v>
      </c>
      <c r="I7091" s="2">
        <v>24.71</v>
      </c>
      <c r="J7091" t="s">
        <v>300</v>
      </c>
      <c r="K7091" t="s">
        <v>301</v>
      </c>
      <c r="L7091" s="3" t="str">
        <f>+INDEX([1]!TABLA_MAESTRO_DE_ARTICULO[SubGroupName],MATCH(Tabla_lineas[[#This Row],[CODIGO SAP]],[1]!TABLA_MAESTRO_DE_ARTICULO[ItemCode],0))</f>
        <v>SUSPENSION</v>
      </c>
      <c r="M7091" t="s">
        <v>302</v>
      </c>
      <c r="N7091">
        <v>60</v>
      </c>
      <c r="O7091" t="s">
        <v>65</v>
      </c>
      <c r="S7091" s="2">
        <v>800</v>
      </c>
      <c r="T7091">
        <v>11656</v>
      </c>
      <c r="U7091">
        <v>24.71</v>
      </c>
      <c r="V7091">
        <v>14.57</v>
      </c>
      <c r="W7091">
        <v>5.5</v>
      </c>
      <c r="Z7091" s="4" t="s">
        <v>53</v>
      </c>
      <c r="AA7091" t="s">
        <v>153</v>
      </c>
      <c r="AB7091">
        <v>46096</v>
      </c>
      <c r="AG7091">
        <v>0</v>
      </c>
      <c r="AH7091">
        <v>800</v>
      </c>
      <c r="AM7091" t="str">
        <f>SUBSTITUTE(Tabla_lineas[[#This Row],[Codigo Liname]]," ","")</f>
        <v>M0104</v>
      </c>
    </row>
    <row r="7092" spans="1:39" customFormat="1" x14ac:dyDescent="0.25">
      <c r="A7092" s="2">
        <v>586</v>
      </c>
      <c r="B7092" t="s">
        <v>1191</v>
      </c>
      <c r="C7092">
        <f t="shared" si="110"/>
        <v>1644032</v>
      </c>
      <c r="D7092">
        <v>5520</v>
      </c>
      <c r="E7092" t="s">
        <v>303</v>
      </c>
      <c r="F7092">
        <v>0.75</v>
      </c>
      <c r="G7092">
        <v>0.69</v>
      </c>
      <c r="H7092" t="s">
        <v>304</v>
      </c>
      <c r="I7092" s="2">
        <v>0.69</v>
      </c>
      <c r="J7092" t="s">
        <v>305</v>
      </c>
      <c r="K7092" t="s">
        <v>306</v>
      </c>
      <c r="L7092" s="3" t="str">
        <f>+INDEX([1]!TABLA_MAESTRO_DE_ARTICULO[SubGroupName],MATCH(Tabla_lineas[[#This Row],[CODIGO SAP]],[1]!TABLA_MAESTRO_DE_ARTICULO[ItemCode],0))</f>
        <v>COMPRIMIDO</v>
      </c>
      <c r="M7092" t="s">
        <v>307</v>
      </c>
      <c r="N7092">
        <v>61</v>
      </c>
      <c r="O7092" t="s">
        <v>45</v>
      </c>
      <c r="P7092">
        <v>138600</v>
      </c>
      <c r="Q7092">
        <v>3275900</v>
      </c>
      <c r="R7092">
        <v>3414500</v>
      </c>
      <c r="S7092" s="2">
        <v>8000</v>
      </c>
      <c r="T7092">
        <v>5440</v>
      </c>
      <c r="U7092">
        <v>0.69</v>
      </c>
      <c r="V7092">
        <v>0.68</v>
      </c>
      <c r="W7092">
        <v>0.14000000000000001</v>
      </c>
      <c r="Z7092" s="4" t="s">
        <v>46</v>
      </c>
      <c r="AA7092" t="s">
        <v>120</v>
      </c>
      <c r="AB7092">
        <v>46132</v>
      </c>
      <c r="AG7092">
        <v>0</v>
      </c>
      <c r="AH7092">
        <v>8000</v>
      </c>
      <c r="AM7092" t="str">
        <f>SUBSTITUTE(Tabla_lineas[[#This Row],[Codigo Liname]]," ","")</f>
        <v>M0105</v>
      </c>
    </row>
    <row r="7093" spans="1:39" customFormat="1" x14ac:dyDescent="0.25">
      <c r="A7093" s="2">
        <v>586</v>
      </c>
      <c r="B7093" t="s">
        <v>1191</v>
      </c>
      <c r="C7093">
        <f t="shared" si="110"/>
        <v>1644032</v>
      </c>
      <c r="D7093">
        <v>27250</v>
      </c>
      <c r="E7093" t="s">
        <v>308</v>
      </c>
      <c r="F7093">
        <v>5.07</v>
      </c>
      <c r="G7093">
        <v>5.07</v>
      </c>
      <c r="H7093" t="s">
        <v>309</v>
      </c>
      <c r="I7093" s="2">
        <v>10.9</v>
      </c>
      <c r="J7093" t="s">
        <v>310</v>
      </c>
      <c r="K7093" t="s">
        <v>311</v>
      </c>
      <c r="L7093" s="3" t="str">
        <f>+INDEX([1]!TABLA_MAESTRO_DE_ARTICULO[SubGroupName],MATCH(Tabla_lineas[[#This Row],[CODIGO SAP]],[1]!TABLA_MAESTRO_DE_ARTICULO[ItemCode],0))</f>
        <v>SOLUCION INYECTABLE</v>
      </c>
      <c r="M7093" t="s">
        <v>312</v>
      </c>
      <c r="N7093">
        <v>63</v>
      </c>
      <c r="O7093" t="s">
        <v>249</v>
      </c>
      <c r="S7093" s="2">
        <v>2500</v>
      </c>
      <c r="T7093">
        <v>12675</v>
      </c>
      <c r="U7093">
        <v>10.9</v>
      </c>
      <c r="V7093">
        <v>5.07</v>
      </c>
      <c r="W7093">
        <v>1</v>
      </c>
      <c r="Z7093" s="4" t="s">
        <v>46</v>
      </c>
      <c r="AA7093" t="s">
        <v>126</v>
      </c>
      <c r="AB7093">
        <v>46132</v>
      </c>
      <c r="AG7093">
        <v>0</v>
      </c>
      <c r="AH7093">
        <v>2500</v>
      </c>
      <c r="AM7093" t="str">
        <f>SUBSTITUTE(Tabla_lineas[[#This Row],[Codigo Liname]]," ","")</f>
        <v>M0109</v>
      </c>
    </row>
    <row r="7094" spans="1:39" customFormat="1" x14ac:dyDescent="0.25">
      <c r="A7094" s="2">
        <v>586</v>
      </c>
      <c r="B7094" t="s">
        <v>1191</v>
      </c>
      <c r="C7094">
        <f t="shared" si="110"/>
        <v>1644032</v>
      </c>
      <c r="D7094">
        <v>3978</v>
      </c>
      <c r="E7094" t="s">
        <v>574</v>
      </c>
      <c r="F7094">
        <v>5.79</v>
      </c>
      <c r="G7094">
        <v>5.79</v>
      </c>
      <c r="H7094" t="s">
        <v>575</v>
      </c>
      <c r="I7094" s="2">
        <v>6.63</v>
      </c>
      <c r="J7094" t="s">
        <v>576</v>
      </c>
      <c r="K7094" t="s">
        <v>577</v>
      </c>
      <c r="L7094" s="3" t="str">
        <f>+INDEX([1]!TABLA_MAESTRO_DE_ARTICULO[SubGroupName],MATCH(Tabla_lineas[[#This Row],[CODIGO SAP]],[1]!TABLA_MAESTRO_DE_ARTICULO[ItemCode],0))</f>
        <v>COMPRIMIDO</v>
      </c>
      <c r="M7094" t="s">
        <v>578</v>
      </c>
      <c r="N7094">
        <v>54</v>
      </c>
      <c r="O7094" t="s">
        <v>45</v>
      </c>
      <c r="S7094" s="2">
        <v>600</v>
      </c>
      <c r="T7094">
        <v>3468</v>
      </c>
      <c r="U7094">
        <v>6.63</v>
      </c>
      <c r="V7094">
        <v>5.78</v>
      </c>
      <c r="W7094">
        <v>0.7</v>
      </c>
      <c r="Z7094" s="4" t="s">
        <v>46</v>
      </c>
      <c r="AA7094" t="s">
        <v>126</v>
      </c>
      <c r="AB7094">
        <v>46132</v>
      </c>
      <c r="AG7094">
        <v>0</v>
      </c>
      <c r="AH7094">
        <v>600</v>
      </c>
      <c r="AM7094" t="str">
        <f>SUBSTITUTE(Tabla_lineas[[#This Row],[Codigo Liname]]," ","")</f>
        <v>J0166</v>
      </c>
    </row>
    <row r="7095" spans="1:39" customFormat="1" x14ac:dyDescent="0.25">
      <c r="A7095" s="2">
        <v>586</v>
      </c>
      <c r="B7095" t="s">
        <v>1191</v>
      </c>
      <c r="C7095">
        <f t="shared" si="110"/>
        <v>1644032</v>
      </c>
      <c r="D7095">
        <v>183500</v>
      </c>
      <c r="E7095" t="s">
        <v>82</v>
      </c>
      <c r="F7095">
        <v>1.61</v>
      </c>
      <c r="G7095">
        <v>1.61</v>
      </c>
      <c r="H7095" t="s">
        <v>83</v>
      </c>
      <c r="I7095" s="2">
        <v>3.67</v>
      </c>
      <c r="J7095" t="s">
        <v>84</v>
      </c>
      <c r="K7095" t="s">
        <v>85</v>
      </c>
      <c r="L7095" s="3" t="str">
        <f>+INDEX([1]!TABLA_MAESTRO_DE_ARTICULO[SubGroupName],MATCH(Tabla_lineas[[#This Row],[CODIGO SAP]],[1]!TABLA_MAESTRO_DE_ARTICULO[ItemCode],0))</f>
        <v>COMPRIMIDO</v>
      </c>
      <c r="M7095" t="s">
        <v>86</v>
      </c>
      <c r="N7095">
        <v>24</v>
      </c>
      <c r="O7095" t="s">
        <v>45</v>
      </c>
      <c r="S7095" s="2">
        <v>50000</v>
      </c>
      <c r="T7095">
        <v>80000</v>
      </c>
      <c r="U7095">
        <v>3.67</v>
      </c>
      <c r="V7095">
        <v>1.6</v>
      </c>
      <c r="W7095">
        <v>0.15</v>
      </c>
      <c r="Z7095" s="4" t="s">
        <v>46</v>
      </c>
      <c r="AA7095" t="s">
        <v>126</v>
      </c>
      <c r="AB7095">
        <v>46132</v>
      </c>
      <c r="AG7095">
        <v>0</v>
      </c>
      <c r="AH7095">
        <v>50000</v>
      </c>
      <c r="AM7095" t="str">
        <f>SUBSTITUTE(Tabla_lineas[[#This Row],[Codigo Liname]]," ","")</f>
        <v>C0902</v>
      </c>
    </row>
    <row r="7096" spans="1:39" customFormat="1" x14ac:dyDescent="0.25">
      <c r="A7096" s="2">
        <v>586</v>
      </c>
      <c r="B7096" t="s">
        <v>1191</v>
      </c>
      <c r="C7096">
        <f t="shared" si="110"/>
        <v>1644032</v>
      </c>
      <c r="D7096">
        <v>34000</v>
      </c>
      <c r="E7096" t="s">
        <v>148</v>
      </c>
      <c r="F7096">
        <v>5.12</v>
      </c>
      <c r="G7096">
        <v>4</v>
      </c>
      <c r="H7096" t="s">
        <v>149</v>
      </c>
      <c r="I7096" s="2">
        <v>4</v>
      </c>
      <c r="J7096" t="s">
        <v>150</v>
      </c>
      <c r="K7096" t="s">
        <v>151</v>
      </c>
      <c r="L7096" s="3" t="str">
        <f>+INDEX([1]!TABLA_MAESTRO_DE_ARTICULO[SubGroupName],MATCH(Tabla_lineas[[#This Row],[CODIGO SAP]],[1]!TABLA_MAESTRO_DE_ARTICULO[ItemCode],0))</f>
        <v>COMPRIMIDO</v>
      </c>
      <c r="M7096" t="s">
        <v>152</v>
      </c>
      <c r="N7096">
        <v>64</v>
      </c>
      <c r="O7096" t="s">
        <v>45</v>
      </c>
      <c r="P7096">
        <v>37700</v>
      </c>
      <c r="Q7096">
        <v>150100</v>
      </c>
      <c r="R7096">
        <v>187800</v>
      </c>
      <c r="S7096" s="2">
        <v>8500</v>
      </c>
      <c r="T7096">
        <v>33915</v>
      </c>
      <c r="U7096">
        <v>4</v>
      </c>
      <c r="V7096">
        <v>3.99</v>
      </c>
      <c r="W7096">
        <v>0.12</v>
      </c>
      <c r="Z7096" s="4" t="s">
        <v>46</v>
      </c>
      <c r="AA7096" t="s">
        <v>153</v>
      </c>
      <c r="AB7096">
        <v>46132</v>
      </c>
      <c r="AG7096">
        <v>0</v>
      </c>
      <c r="AH7096">
        <v>8500</v>
      </c>
      <c r="AM7096" t="str">
        <f>SUBSTITUTE(Tabla_lineas[[#This Row],[Codigo Liname]]," ","")</f>
        <v>M0111</v>
      </c>
    </row>
    <row r="7097" spans="1:39" customFormat="1" x14ac:dyDescent="0.25">
      <c r="A7097" s="2">
        <v>586</v>
      </c>
      <c r="B7097" t="s">
        <v>1191</v>
      </c>
      <c r="C7097">
        <f t="shared" si="110"/>
        <v>1644032</v>
      </c>
      <c r="D7097">
        <v>22120</v>
      </c>
      <c r="E7097" t="s">
        <v>313</v>
      </c>
      <c r="F7097">
        <v>5.29</v>
      </c>
      <c r="G7097">
        <v>5.29</v>
      </c>
      <c r="H7097" t="s">
        <v>314</v>
      </c>
      <c r="I7097" s="2">
        <v>6.32</v>
      </c>
      <c r="J7097" t="s">
        <v>315</v>
      </c>
      <c r="K7097" t="s">
        <v>316</v>
      </c>
      <c r="L7097" s="3" t="str">
        <f>+INDEX([1]!TABLA_MAESTRO_DE_ARTICULO[SubGroupName],MATCH(Tabla_lineas[[#This Row],[CODIGO SAP]],[1]!TABLA_MAESTRO_DE_ARTICULO[ItemCode],0))</f>
        <v>SOLUCION INYECTABLE</v>
      </c>
      <c r="M7097" t="s">
        <v>317</v>
      </c>
      <c r="N7097">
        <v>66</v>
      </c>
      <c r="O7097" t="s">
        <v>249</v>
      </c>
      <c r="S7097" s="2">
        <v>3500</v>
      </c>
      <c r="T7097">
        <v>18480</v>
      </c>
      <c r="U7097">
        <v>6.32</v>
      </c>
      <c r="V7097">
        <v>5.28</v>
      </c>
      <c r="W7097">
        <v>0.7</v>
      </c>
      <c r="Z7097" s="4" t="s">
        <v>53</v>
      </c>
      <c r="AA7097" t="s">
        <v>120</v>
      </c>
      <c r="AB7097">
        <v>46132</v>
      </c>
      <c r="AG7097">
        <v>0</v>
      </c>
      <c r="AH7097">
        <v>3500</v>
      </c>
      <c r="AM7097" t="str">
        <f>SUBSTITUTE(Tabla_lineas[[#This Row],[Codigo Liname]]," ","")</f>
        <v>N0205</v>
      </c>
    </row>
    <row r="7098" spans="1:39" customFormat="1" x14ac:dyDescent="0.25">
      <c r="A7098" s="2">
        <v>586</v>
      </c>
      <c r="B7098" t="s">
        <v>1191</v>
      </c>
      <c r="C7098">
        <f t="shared" si="110"/>
        <v>1644032</v>
      </c>
      <c r="D7098">
        <v>83750</v>
      </c>
      <c r="E7098" t="s">
        <v>318</v>
      </c>
      <c r="F7098">
        <v>1.26</v>
      </c>
      <c r="G7098">
        <v>1.26</v>
      </c>
      <c r="H7098" t="s">
        <v>319</v>
      </c>
      <c r="I7098" s="2">
        <v>3.35</v>
      </c>
      <c r="J7098" t="s">
        <v>320</v>
      </c>
      <c r="K7098" t="s">
        <v>321</v>
      </c>
      <c r="L7098" s="3" t="str">
        <f>+INDEX([1]!TABLA_MAESTRO_DE_ARTICULO[SubGroupName],MATCH(Tabla_lineas[[#This Row],[CODIGO SAP]],[1]!TABLA_MAESTRO_DE_ARTICULO[ItemCode],0))</f>
        <v>COMPRIMIDO</v>
      </c>
      <c r="M7098" t="s">
        <v>322</v>
      </c>
      <c r="N7098">
        <v>9</v>
      </c>
      <c r="O7098" t="s">
        <v>45</v>
      </c>
      <c r="S7098" s="2">
        <v>25000</v>
      </c>
      <c r="T7098">
        <v>31250</v>
      </c>
      <c r="U7098">
        <v>3.35</v>
      </c>
      <c r="V7098">
        <v>1.25</v>
      </c>
      <c r="W7098">
        <v>0.2</v>
      </c>
      <c r="Z7098" s="4" t="s">
        <v>46</v>
      </c>
      <c r="AA7098" t="s">
        <v>120</v>
      </c>
      <c r="AB7098">
        <v>46132</v>
      </c>
      <c r="AG7098">
        <v>0</v>
      </c>
      <c r="AH7098">
        <v>25000</v>
      </c>
      <c r="AM7098" t="str">
        <f>SUBSTITUTE(Tabla_lineas[[#This Row],[Codigo Liname]]," ","")</f>
        <v>A1004</v>
      </c>
    </row>
    <row r="7099" spans="1:39" customFormat="1" x14ac:dyDescent="0.25">
      <c r="A7099" s="2">
        <v>586</v>
      </c>
      <c r="B7099" t="s">
        <v>1191</v>
      </c>
      <c r="C7099">
        <f t="shared" si="110"/>
        <v>1644032</v>
      </c>
      <c r="D7099">
        <v>3177</v>
      </c>
      <c r="E7099" t="s">
        <v>323</v>
      </c>
      <c r="F7099">
        <v>5.91</v>
      </c>
      <c r="G7099">
        <v>3.53</v>
      </c>
      <c r="H7099" t="s">
        <v>324</v>
      </c>
      <c r="I7099" s="2">
        <v>3.53</v>
      </c>
      <c r="J7099" t="s">
        <v>325</v>
      </c>
      <c r="K7099" t="s">
        <v>326</v>
      </c>
      <c r="L7099" s="3" t="str">
        <f>+INDEX([1]!TABLA_MAESTRO_DE_ARTICULO[SubGroupName],MATCH(Tabla_lineas[[#This Row],[CODIGO SAP]],[1]!TABLA_MAESTRO_DE_ARTICULO[ItemCode],0))</f>
        <v>SOLUCION INYECTABLE</v>
      </c>
      <c r="M7099" t="s">
        <v>327</v>
      </c>
      <c r="N7099">
        <v>6</v>
      </c>
      <c r="O7099" t="s">
        <v>249</v>
      </c>
      <c r="S7099" s="2">
        <v>900</v>
      </c>
      <c r="T7099">
        <v>3168</v>
      </c>
      <c r="U7099">
        <v>3.53</v>
      </c>
      <c r="V7099">
        <v>3.52</v>
      </c>
      <c r="W7099">
        <v>0.7</v>
      </c>
      <c r="Z7099" s="4" t="s">
        <v>46</v>
      </c>
      <c r="AA7099" t="s">
        <v>153</v>
      </c>
      <c r="AB7099">
        <v>46132</v>
      </c>
      <c r="AG7099">
        <v>0</v>
      </c>
      <c r="AH7099">
        <v>900</v>
      </c>
      <c r="AM7099" t="str">
        <f>SUBSTITUTE(Tabla_lineas[[#This Row],[Codigo Liname]]," ","")</f>
        <v>A0308</v>
      </c>
    </row>
    <row r="7100" spans="1:39" customFormat="1" x14ac:dyDescent="0.25">
      <c r="A7100" s="2">
        <v>586</v>
      </c>
      <c r="B7100" t="s">
        <v>1191</v>
      </c>
      <c r="C7100">
        <f t="shared" si="110"/>
        <v>1644032</v>
      </c>
      <c r="D7100">
        <v>1063.8</v>
      </c>
      <c r="E7100" t="s">
        <v>464</v>
      </c>
      <c r="F7100">
        <v>28.19</v>
      </c>
      <c r="G7100">
        <v>23.64</v>
      </c>
      <c r="H7100" t="s">
        <v>465</v>
      </c>
      <c r="I7100" s="2">
        <v>23.64</v>
      </c>
      <c r="J7100" t="s">
        <v>466</v>
      </c>
      <c r="K7100" t="s">
        <v>467</v>
      </c>
      <c r="L7100" s="3" t="str">
        <f>+INDEX([1]!TABLA_MAESTRO_DE_ARTICULO[SubGroupName],MATCH(Tabla_lineas[[#This Row],[CODIGO SAP]],[1]!TABLA_MAESTRO_DE_ARTICULO[ItemCode],0))</f>
        <v>GOTAS</v>
      </c>
      <c r="M7100" t="s">
        <v>468</v>
      </c>
      <c r="N7100">
        <v>7</v>
      </c>
      <c r="O7100" t="s">
        <v>469</v>
      </c>
      <c r="S7100" s="2">
        <v>45</v>
      </c>
      <c r="T7100">
        <v>1063.3499999999999</v>
      </c>
      <c r="U7100">
        <v>23.64</v>
      </c>
      <c r="V7100">
        <v>23.63</v>
      </c>
      <c r="W7100">
        <v>5</v>
      </c>
      <c r="Z7100" s="4" t="s">
        <v>46</v>
      </c>
      <c r="AA7100" t="s">
        <v>153</v>
      </c>
      <c r="AB7100">
        <v>46132</v>
      </c>
      <c r="AG7100">
        <v>0</v>
      </c>
      <c r="AH7100">
        <v>45</v>
      </c>
      <c r="AM7100" t="str">
        <f>SUBSTITUTE(Tabla_lineas[[#This Row],[Codigo Liname]]," ","")</f>
        <v>A0309</v>
      </c>
    </row>
    <row r="7101" spans="1:39" customFormat="1" x14ac:dyDescent="0.25">
      <c r="A7101" s="2">
        <v>586</v>
      </c>
      <c r="B7101" t="s">
        <v>1191</v>
      </c>
      <c r="C7101">
        <f t="shared" si="110"/>
        <v>1644032</v>
      </c>
      <c r="D7101">
        <v>6323.9999999999991</v>
      </c>
      <c r="E7101" t="s">
        <v>92</v>
      </c>
      <c r="F7101">
        <v>4.72</v>
      </c>
      <c r="G7101">
        <v>4.72</v>
      </c>
      <c r="H7101" t="s">
        <v>93</v>
      </c>
      <c r="I7101" s="2">
        <v>5.27</v>
      </c>
      <c r="J7101" t="s">
        <v>94</v>
      </c>
      <c r="K7101" t="s">
        <v>95</v>
      </c>
      <c r="L7101" s="3" t="str">
        <f>+INDEX([1]!TABLA_MAESTRO_DE_ARTICULO[SubGroupName],MATCH(Tabla_lineas[[#This Row],[CODIGO SAP]],[1]!TABLA_MAESTRO_DE_ARTICULO[ItemCode],0))</f>
        <v>OVULO VAGINAL</v>
      </c>
      <c r="M7101" t="s">
        <v>96</v>
      </c>
      <c r="N7101">
        <v>39</v>
      </c>
      <c r="O7101" t="s">
        <v>97</v>
      </c>
      <c r="S7101" s="2">
        <v>1200</v>
      </c>
      <c r="T7101">
        <v>5652</v>
      </c>
      <c r="U7101">
        <v>5.27</v>
      </c>
      <c r="V7101">
        <v>4.71</v>
      </c>
      <c r="W7101">
        <v>0.8</v>
      </c>
      <c r="Z7101" s="4" t="s">
        <v>46</v>
      </c>
      <c r="AA7101" t="s">
        <v>126</v>
      </c>
      <c r="AB7101">
        <v>46132</v>
      </c>
      <c r="AG7101">
        <v>0</v>
      </c>
      <c r="AH7101">
        <v>1200</v>
      </c>
      <c r="AM7101" t="str">
        <f>SUBSTITUTE(Tabla_lineas[[#This Row],[Codigo Liname]]," ","")</f>
        <v>G0104</v>
      </c>
    </row>
    <row r="7102" spans="1:39" customFormat="1" x14ac:dyDescent="0.25">
      <c r="A7102" s="2">
        <v>586</v>
      </c>
      <c r="B7102" t="s">
        <v>1191</v>
      </c>
      <c r="C7102">
        <f t="shared" si="110"/>
        <v>1644032</v>
      </c>
      <c r="D7102">
        <v>2525</v>
      </c>
      <c r="E7102" t="s">
        <v>338</v>
      </c>
      <c r="F7102">
        <v>2.34</v>
      </c>
      <c r="G7102">
        <v>1.01</v>
      </c>
      <c r="H7102" t="s">
        <v>339</v>
      </c>
      <c r="I7102" s="2">
        <v>1.01</v>
      </c>
      <c r="J7102" t="s">
        <v>340</v>
      </c>
      <c r="K7102" t="s">
        <v>341</v>
      </c>
      <c r="L7102" s="3" t="str">
        <f>+INDEX([1]!TABLA_MAESTRO_DE_ARTICULO[SubGroupName],MATCH(Tabla_lineas[[#This Row],[CODIGO SAP]],[1]!TABLA_MAESTRO_DE_ARTICULO[ItemCode],0))</f>
        <v>COMPRIMIDO</v>
      </c>
      <c r="M7102" t="s">
        <v>342</v>
      </c>
      <c r="N7102">
        <v>22</v>
      </c>
      <c r="O7102" t="s">
        <v>45</v>
      </c>
      <c r="P7102">
        <v>35800</v>
      </c>
      <c r="Q7102">
        <v>569000</v>
      </c>
      <c r="R7102">
        <v>604800</v>
      </c>
      <c r="S7102" s="2">
        <v>2500</v>
      </c>
      <c r="T7102">
        <v>2500</v>
      </c>
      <c r="U7102">
        <v>1.01</v>
      </c>
      <c r="V7102">
        <v>1</v>
      </c>
      <c r="W7102">
        <v>0.25</v>
      </c>
      <c r="Z7102" s="4" t="s">
        <v>46</v>
      </c>
      <c r="AA7102" t="s">
        <v>126</v>
      </c>
      <c r="AB7102">
        <v>46132</v>
      </c>
      <c r="AG7102">
        <v>0</v>
      </c>
      <c r="AH7102">
        <v>2500</v>
      </c>
      <c r="AM7102" t="str">
        <f>SUBSTITUTE(Tabla_lineas[[#This Row],[Codigo Liname]]," ","")</f>
        <v>C0802</v>
      </c>
    </row>
    <row r="7103" spans="1:39" customFormat="1" x14ac:dyDescent="0.25">
      <c r="A7103" s="2">
        <v>586</v>
      </c>
      <c r="B7103" t="s">
        <v>1191</v>
      </c>
      <c r="C7103">
        <f t="shared" si="110"/>
        <v>1644032</v>
      </c>
      <c r="D7103">
        <v>2725.2000000000003</v>
      </c>
      <c r="E7103" t="s">
        <v>348</v>
      </c>
      <c r="F7103">
        <v>31.43</v>
      </c>
      <c r="G7103">
        <v>31.43</v>
      </c>
      <c r="H7103" t="s">
        <v>349</v>
      </c>
      <c r="I7103" s="2">
        <v>45.42</v>
      </c>
      <c r="J7103" t="s">
        <v>350</v>
      </c>
      <c r="K7103" t="s">
        <v>351</v>
      </c>
      <c r="L7103" s="3" t="str">
        <f>+INDEX([1]!TABLA_MAESTRO_DE_ARTICULO[SubGroupName],MATCH(Tabla_lineas[[#This Row],[CODIGO SAP]],[1]!TABLA_MAESTRO_DE_ARTICULO[ItemCode],0))</f>
        <v>SUSPENSION</v>
      </c>
      <c r="M7103" t="s">
        <v>352</v>
      </c>
      <c r="N7103">
        <v>8</v>
      </c>
      <c r="O7103" t="s">
        <v>181</v>
      </c>
      <c r="S7103" s="2">
        <v>60</v>
      </c>
      <c r="T7103">
        <v>1885.2</v>
      </c>
      <c r="U7103">
        <v>45.42</v>
      </c>
      <c r="V7103">
        <v>31.42</v>
      </c>
      <c r="W7103">
        <v>10</v>
      </c>
      <c r="Z7103" s="4" t="s">
        <v>46</v>
      </c>
      <c r="AA7103" t="s">
        <v>153</v>
      </c>
      <c r="AB7103">
        <v>46132</v>
      </c>
      <c r="AG7103">
        <v>0</v>
      </c>
      <c r="AH7103">
        <v>60</v>
      </c>
      <c r="AM7103" t="str">
        <f>SUBSTITUTE(Tabla_lineas[[#This Row],[Codigo Liname]]," ","")</f>
        <v>A0704</v>
      </c>
    </row>
    <row r="7104" spans="1:39" customFormat="1" x14ac:dyDescent="0.25">
      <c r="A7104" s="2">
        <v>586</v>
      </c>
      <c r="B7104" t="s">
        <v>1191</v>
      </c>
      <c r="C7104">
        <f t="shared" si="110"/>
        <v>1644032</v>
      </c>
      <c r="D7104">
        <v>1578.6</v>
      </c>
      <c r="E7104" t="s">
        <v>98</v>
      </c>
      <c r="F7104">
        <v>9.4</v>
      </c>
      <c r="G7104">
        <v>8.77</v>
      </c>
      <c r="H7104" t="s">
        <v>99</v>
      </c>
      <c r="I7104" s="2">
        <v>8.77</v>
      </c>
      <c r="J7104" t="s">
        <v>100</v>
      </c>
      <c r="K7104" t="s">
        <v>101</v>
      </c>
      <c r="L7104" s="3" t="str">
        <f>+INDEX([1]!TABLA_MAESTRO_DE_ARTICULO[SubGroupName],MATCH(Tabla_lineas[[#This Row],[CODIGO SAP]],[1]!TABLA_MAESTRO_DE_ARTICULO[ItemCode],0))</f>
        <v>GOTAS</v>
      </c>
      <c r="M7104" t="s">
        <v>102</v>
      </c>
      <c r="N7104">
        <v>68</v>
      </c>
      <c r="O7104" t="s">
        <v>103</v>
      </c>
      <c r="S7104" s="2">
        <v>180</v>
      </c>
      <c r="T7104">
        <v>1576.8</v>
      </c>
      <c r="U7104">
        <v>8.77</v>
      </c>
      <c r="V7104">
        <v>8.76</v>
      </c>
      <c r="W7104">
        <v>3</v>
      </c>
      <c r="Z7104" s="4" t="s">
        <v>46</v>
      </c>
      <c r="AA7104" t="s">
        <v>153</v>
      </c>
      <c r="AB7104">
        <v>46132</v>
      </c>
      <c r="AG7104">
        <v>0</v>
      </c>
      <c r="AH7104">
        <v>180</v>
      </c>
      <c r="AM7104" t="str">
        <f>SUBSTITUTE(Tabla_lineas[[#This Row],[Codigo Liname]]," ","")</f>
        <v>N0210</v>
      </c>
    </row>
    <row r="7105" spans="1:39" customFormat="1" x14ac:dyDescent="0.25">
      <c r="A7105" s="2">
        <v>586</v>
      </c>
      <c r="B7105" t="s">
        <v>1191</v>
      </c>
      <c r="C7105">
        <f t="shared" si="110"/>
        <v>1644032</v>
      </c>
      <c r="D7105">
        <v>1250</v>
      </c>
      <c r="E7105" t="s">
        <v>104</v>
      </c>
      <c r="F7105">
        <v>0.3</v>
      </c>
      <c r="G7105">
        <v>0.25</v>
      </c>
      <c r="H7105" t="s">
        <v>105</v>
      </c>
      <c r="I7105" s="2">
        <v>0.25</v>
      </c>
      <c r="J7105" t="s">
        <v>106</v>
      </c>
      <c r="K7105" t="s">
        <v>107</v>
      </c>
      <c r="L7105" s="3" t="str">
        <f>+INDEX([1]!TABLA_MAESTRO_DE_ARTICULO[SubGroupName],MATCH(Tabla_lineas[[#This Row],[CODIGO SAP]],[1]!TABLA_MAESTRO_DE_ARTICULO[ItemCode],0))</f>
        <v>COMPRIMIDO</v>
      </c>
      <c r="M7105" t="s">
        <v>108</v>
      </c>
      <c r="N7105">
        <v>67</v>
      </c>
      <c r="O7105" t="s">
        <v>45</v>
      </c>
      <c r="S7105" s="2">
        <v>5000</v>
      </c>
      <c r="T7105">
        <v>1200</v>
      </c>
      <c r="U7105">
        <v>0.25</v>
      </c>
      <c r="V7105">
        <v>0.24</v>
      </c>
      <c r="W7105">
        <v>0.12</v>
      </c>
      <c r="Z7105" s="4" t="s">
        <v>46</v>
      </c>
      <c r="AA7105" t="s">
        <v>126</v>
      </c>
      <c r="AB7105">
        <v>46132</v>
      </c>
      <c r="AG7105">
        <v>0</v>
      </c>
      <c r="AH7105">
        <v>5000</v>
      </c>
      <c r="AM7105" t="str">
        <f>SUBSTITUTE(Tabla_lineas[[#This Row],[Codigo Liname]]," ","")</f>
        <v>N0208</v>
      </c>
    </row>
    <row r="7106" spans="1:39" customFormat="1" x14ac:dyDescent="0.25">
      <c r="A7106" s="2">
        <v>586</v>
      </c>
      <c r="B7106" t="s">
        <v>1191</v>
      </c>
      <c r="C7106">
        <f t="shared" ref="C7106:C7169" si="111">IFERROR(VALUE(RIGHT(TRIM(LEFT(B7106,SEARCH("Eco",B7106)-1)),7)),"COTI")</f>
        <v>1644032</v>
      </c>
      <c r="D7106">
        <v>1680</v>
      </c>
      <c r="E7106" t="s">
        <v>374</v>
      </c>
      <c r="F7106">
        <v>2.0699999999999998</v>
      </c>
      <c r="G7106">
        <v>1.4</v>
      </c>
      <c r="H7106" t="s">
        <v>375</v>
      </c>
      <c r="I7106" s="2">
        <v>1.4</v>
      </c>
      <c r="J7106" t="s">
        <v>376</v>
      </c>
      <c r="K7106" t="s">
        <v>377</v>
      </c>
      <c r="L7106" s="3" t="str">
        <f>+INDEX([1]!TABLA_MAESTRO_DE_ARTICULO[SubGroupName],MATCH(Tabla_lineas[[#This Row],[CODIGO SAP]],[1]!TABLA_MAESTRO_DE_ARTICULO[ItemCode],0))</f>
        <v>COMPRIMIDO</v>
      </c>
      <c r="M7106" t="s">
        <v>378</v>
      </c>
      <c r="N7106">
        <v>41</v>
      </c>
      <c r="O7106" t="s">
        <v>45</v>
      </c>
      <c r="S7106" s="2">
        <v>1200</v>
      </c>
      <c r="T7106">
        <v>1667.9999999999998</v>
      </c>
      <c r="U7106">
        <v>1.4</v>
      </c>
      <c r="V7106">
        <v>1.39</v>
      </c>
      <c r="W7106">
        <v>0.25</v>
      </c>
      <c r="Z7106" s="4" t="s">
        <v>46</v>
      </c>
      <c r="AA7106" t="s">
        <v>120</v>
      </c>
      <c r="AB7106">
        <v>46132</v>
      </c>
      <c r="AG7106">
        <v>0</v>
      </c>
      <c r="AH7106">
        <v>1200</v>
      </c>
      <c r="AM7106" t="str">
        <f>SUBSTITUTE(Tabla_lineas[[#This Row],[Codigo Liname]]," ","")</f>
        <v>H0209</v>
      </c>
    </row>
    <row r="7107" spans="1:39" customFormat="1" x14ac:dyDescent="0.25">
      <c r="A7107" s="2">
        <v>586</v>
      </c>
      <c r="B7107" t="s">
        <v>1191</v>
      </c>
      <c r="C7107">
        <f t="shared" si="111"/>
        <v>1644032</v>
      </c>
      <c r="D7107">
        <v>4318.2</v>
      </c>
      <c r="E7107" t="s">
        <v>395</v>
      </c>
      <c r="F7107">
        <v>39.200000000000003</v>
      </c>
      <c r="G7107">
        <v>23.99</v>
      </c>
      <c r="H7107" t="s">
        <v>396</v>
      </c>
      <c r="I7107" s="2">
        <v>23.99</v>
      </c>
      <c r="J7107" t="s">
        <v>397</v>
      </c>
      <c r="K7107" t="s">
        <v>398</v>
      </c>
      <c r="L7107" s="3" t="str">
        <f>+INDEX([1]!TABLA_MAESTRO_DE_ARTICULO[SubGroupName],MATCH(Tabla_lineas[[#This Row],[CODIGO SAP]],[1]!TABLA_MAESTRO_DE_ARTICULO[ItemCode],0))</f>
        <v>JARABE</v>
      </c>
      <c r="M7107" t="s">
        <v>399</v>
      </c>
      <c r="N7107">
        <v>10</v>
      </c>
      <c r="O7107" t="s">
        <v>400</v>
      </c>
      <c r="S7107" s="2">
        <v>180</v>
      </c>
      <c r="T7107">
        <v>4316.3999999999996</v>
      </c>
      <c r="U7107">
        <v>23.99</v>
      </c>
      <c r="V7107">
        <v>23.98</v>
      </c>
      <c r="W7107">
        <v>5</v>
      </c>
      <c r="Z7107" s="4" t="s">
        <v>46</v>
      </c>
      <c r="AA7107" t="s">
        <v>153</v>
      </c>
      <c r="AB7107">
        <v>46096</v>
      </c>
      <c r="AG7107">
        <v>0</v>
      </c>
      <c r="AH7107">
        <v>180</v>
      </c>
      <c r="AM7107" t="str">
        <f>SUBSTITUTE(Tabla_lineas[[#This Row],[Codigo Liname]]," ","")</f>
        <v>A1205</v>
      </c>
    </row>
    <row r="7108" spans="1:39" customFormat="1" x14ac:dyDescent="0.25">
      <c r="A7108" s="2">
        <v>587</v>
      </c>
      <c r="B7108" t="s">
        <v>1192</v>
      </c>
      <c r="C7108">
        <f t="shared" si="111"/>
        <v>1643670</v>
      </c>
      <c r="D7108">
        <v>1945</v>
      </c>
      <c r="E7108" t="s">
        <v>115</v>
      </c>
      <c r="F7108">
        <v>2.5099999999999998</v>
      </c>
      <c r="G7108">
        <v>2.5099999999999998</v>
      </c>
      <c r="H7108" t="s">
        <v>116</v>
      </c>
      <c r="I7108" s="2">
        <v>3.89</v>
      </c>
      <c r="J7108" t="s">
        <v>117</v>
      </c>
      <c r="K7108" t="s">
        <v>118</v>
      </c>
      <c r="L7108" s="3" t="str">
        <f>+INDEX([1]!TABLA_MAESTRO_DE_ARTICULO[SubGroupName],MATCH(Tabla_lineas[[#This Row],[CODIGO SAP]],[1]!TABLA_MAESTRO_DE_ARTICULO[ItemCode],0))</f>
        <v>COMPRIMIDO</v>
      </c>
      <c r="M7108" t="s">
        <v>119</v>
      </c>
      <c r="N7108">
        <v>1</v>
      </c>
      <c r="O7108" t="s">
        <v>45</v>
      </c>
      <c r="S7108" s="2">
        <v>500</v>
      </c>
      <c r="T7108">
        <v>1250</v>
      </c>
      <c r="U7108">
        <v>3.89</v>
      </c>
      <c r="V7108">
        <v>2.5</v>
      </c>
      <c r="W7108">
        <v>0.7</v>
      </c>
      <c r="Z7108" s="4" t="s">
        <v>46</v>
      </c>
      <c r="AA7108" t="s">
        <v>120</v>
      </c>
      <c r="AB7108">
        <v>46132</v>
      </c>
      <c r="AG7108">
        <v>0</v>
      </c>
      <c r="AH7108">
        <v>500</v>
      </c>
      <c r="AM7108" t="str">
        <f>SUBSTITUTE(Tabla_lineas[[#This Row],[Codigo Liname]]," ","")</f>
        <v>J0504</v>
      </c>
    </row>
    <row r="7109" spans="1:39" customFormat="1" x14ac:dyDescent="0.25">
      <c r="A7109" s="2">
        <v>587</v>
      </c>
      <c r="B7109" t="s">
        <v>1192</v>
      </c>
      <c r="C7109">
        <f t="shared" si="111"/>
        <v>1643670</v>
      </c>
      <c r="D7109">
        <v>20580</v>
      </c>
      <c r="E7109" t="s">
        <v>171</v>
      </c>
      <c r="F7109">
        <v>1.82</v>
      </c>
      <c r="G7109">
        <v>1.82</v>
      </c>
      <c r="H7109" t="s">
        <v>172</v>
      </c>
      <c r="I7109" s="2">
        <v>2.94</v>
      </c>
      <c r="J7109" t="s">
        <v>173</v>
      </c>
      <c r="K7109" t="s">
        <v>174</v>
      </c>
      <c r="L7109" s="3" t="str">
        <f>+INDEX([1]!TABLA_MAESTRO_DE_ARTICULO[SubGroupName],MATCH(Tabla_lineas[[#This Row],[CODIGO SAP]],[1]!TABLA_MAESTRO_DE_ARTICULO[ItemCode],0))</f>
        <v>COMPRIMIDO</v>
      </c>
      <c r="M7109" t="s">
        <v>175</v>
      </c>
      <c r="N7109">
        <v>3</v>
      </c>
      <c r="O7109" t="s">
        <v>45</v>
      </c>
      <c r="S7109" s="2">
        <v>7000</v>
      </c>
      <c r="T7109">
        <v>12670</v>
      </c>
      <c r="U7109">
        <v>2.94</v>
      </c>
      <c r="V7109">
        <v>1.81</v>
      </c>
      <c r="W7109">
        <v>0.7</v>
      </c>
      <c r="Z7109" s="4" t="s">
        <v>46</v>
      </c>
      <c r="AA7109" t="s">
        <v>120</v>
      </c>
      <c r="AB7109">
        <v>46132</v>
      </c>
      <c r="AG7109">
        <v>0</v>
      </c>
      <c r="AH7109">
        <v>7000</v>
      </c>
      <c r="AM7109" t="str">
        <f>SUBSTITUTE(Tabla_lineas[[#This Row],[Codigo Liname]]," ","")</f>
        <v>J0105</v>
      </c>
    </row>
    <row r="7110" spans="1:39" customFormat="1" x14ac:dyDescent="0.25">
      <c r="A7110" s="2">
        <v>587</v>
      </c>
      <c r="B7110" t="s">
        <v>1192</v>
      </c>
      <c r="C7110">
        <f t="shared" si="111"/>
        <v>1643670</v>
      </c>
      <c r="D7110">
        <v>10683</v>
      </c>
      <c r="E7110" t="s">
        <v>176</v>
      </c>
      <c r="F7110">
        <v>16.7</v>
      </c>
      <c r="G7110">
        <v>16.7</v>
      </c>
      <c r="H7110" t="s">
        <v>177</v>
      </c>
      <c r="I7110" s="2">
        <v>35.61</v>
      </c>
      <c r="J7110" t="s">
        <v>178</v>
      </c>
      <c r="K7110" t="s">
        <v>179</v>
      </c>
      <c r="L7110" s="3" t="str">
        <f>+INDEX([1]!TABLA_MAESTRO_DE_ARTICULO[SubGroupName],MATCH(Tabla_lineas[[#This Row],[CODIGO SAP]],[1]!TABLA_MAESTRO_DE_ARTICULO[ItemCode],0))</f>
        <v>POLVO PARA SUSPENSION</v>
      </c>
      <c r="M7110" t="s">
        <v>180</v>
      </c>
      <c r="N7110">
        <v>5</v>
      </c>
      <c r="O7110">
        <v>5</v>
      </c>
      <c r="S7110" s="2">
        <v>300</v>
      </c>
      <c r="T7110">
        <v>5007</v>
      </c>
      <c r="U7110">
        <v>35.61</v>
      </c>
      <c r="V7110">
        <v>16.690000000000001</v>
      </c>
      <c r="W7110">
        <v>5.5</v>
      </c>
      <c r="Z7110" s="4" t="s">
        <v>46</v>
      </c>
      <c r="AA7110" t="s">
        <v>153</v>
      </c>
      <c r="AB7110">
        <v>46096</v>
      </c>
      <c r="AG7110">
        <v>0</v>
      </c>
      <c r="AH7110">
        <v>300</v>
      </c>
      <c r="AM7110" t="str">
        <f>SUBSTITUTE(Tabla_lineas[[#This Row],[Codigo Liname]]," ","")</f>
        <v>J0157</v>
      </c>
    </row>
    <row r="7111" spans="1:39" customFormat="1" x14ac:dyDescent="0.25">
      <c r="A7111" s="2">
        <v>587</v>
      </c>
      <c r="B7111" t="s">
        <v>1192</v>
      </c>
      <c r="C7111">
        <f t="shared" si="111"/>
        <v>1643670</v>
      </c>
      <c r="D7111">
        <v>7000</v>
      </c>
      <c r="E7111" t="s">
        <v>188</v>
      </c>
      <c r="F7111">
        <v>0.66</v>
      </c>
      <c r="G7111">
        <v>0.66</v>
      </c>
      <c r="H7111" t="s">
        <v>189</v>
      </c>
      <c r="I7111" s="2">
        <v>1</v>
      </c>
      <c r="J7111" t="s">
        <v>190</v>
      </c>
      <c r="K7111" t="s">
        <v>191</v>
      </c>
      <c r="L7111" s="3" t="str">
        <f>+INDEX([1]!TABLA_MAESTRO_DE_ARTICULO[SubGroupName],MATCH(Tabla_lineas[[#This Row],[CODIGO SAP]],[1]!TABLA_MAESTRO_DE_ARTICULO[ItemCode],0))</f>
        <v>COMPRIMIDO</v>
      </c>
      <c r="M7111" t="s">
        <v>192</v>
      </c>
      <c r="N7111">
        <v>6</v>
      </c>
      <c r="O7111" t="s">
        <v>45</v>
      </c>
      <c r="S7111" s="2">
        <v>7000</v>
      </c>
      <c r="T7111">
        <v>4550</v>
      </c>
      <c r="U7111">
        <v>1</v>
      </c>
      <c r="V7111">
        <v>0.65</v>
      </c>
      <c r="W7111">
        <v>0.2</v>
      </c>
      <c r="Z7111" s="4" t="s">
        <v>46</v>
      </c>
      <c r="AA7111" t="s">
        <v>153</v>
      </c>
      <c r="AB7111">
        <v>46096</v>
      </c>
      <c r="AG7111">
        <v>0</v>
      </c>
      <c r="AH7111">
        <v>7000</v>
      </c>
      <c r="AM7111" t="str">
        <f>SUBSTITUTE(Tabla_lineas[[#This Row],[Codigo Liname]]," ","")</f>
        <v>R0501</v>
      </c>
    </row>
    <row r="7112" spans="1:39" customFormat="1" x14ac:dyDescent="0.25">
      <c r="A7112" s="2">
        <v>587</v>
      </c>
      <c r="B7112" t="s">
        <v>1192</v>
      </c>
      <c r="C7112">
        <f t="shared" si="111"/>
        <v>1643670</v>
      </c>
      <c r="D7112">
        <v>5595</v>
      </c>
      <c r="E7112" t="s">
        <v>127</v>
      </c>
      <c r="F7112">
        <v>7.87</v>
      </c>
      <c r="G7112">
        <v>7.87</v>
      </c>
      <c r="H7112" t="s">
        <v>128</v>
      </c>
      <c r="I7112" s="2">
        <v>11.19</v>
      </c>
      <c r="J7112" t="s">
        <v>129</v>
      </c>
      <c r="K7112" t="s">
        <v>130</v>
      </c>
      <c r="L7112" s="3" t="str">
        <f>+INDEX([1]!TABLA_MAESTRO_DE_ARTICULO[SubGroupName],MATCH(Tabla_lineas[[#This Row],[CODIGO SAP]],[1]!TABLA_MAESTRO_DE_ARTICULO[ItemCode],0))</f>
        <v>COMPRIMIDO</v>
      </c>
      <c r="M7112" t="s">
        <v>131</v>
      </c>
      <c r="N7112">
        <v>7</v>
      </c>
      <c r="O7112" t="s">
        <v>132</v>
      </c>
      <c r="S7112" s="2">
        <v>500</v>
      </c>
      <c r="T7112">
        <v>3930</v>
      </c>
      <c r="U7112">
        <v>11.19</v>
      </c>
      <c r="V7112">
        <v>7.86</v>
      </c>
      <c r="W7112">
        <v>1.3</v>
      </c>
      <c r="Z7112" s="4" t="s">
        <v>46</v>
      </c>
      <c r="AA7112" t="s">
        <v>126</v>
      </c>
      <c r="AB7112">
        <v>46132</v>
      </c>
      <c r="AG7112">
        <v>0</v>
      </c>
      <c r="AH7112">
        <v>500</v>
      </c>
      <c r="AM7112" t="str">
        <f>SUBSTITUTE(Tabla_lineas[[#This Row],[Codigo Liname]]," ","")</f>
        <v>J0113</v>
      </c>
    </row>
    <row r="7113" spans="1:39" customFormat="1" x14ac:dyDescent="0.25">
      <c r="A7113" s="2">
        <v>587</v>
      </c>
      <c r="B7113" t="s">
        <v>1192</v>
      </c>
      <c r="C7113">
        <f t="shared" si="111"/>
        <v>1643670</v>
      </c>
      <c r="D7113">
        <v>1310</v>
      </c>
      <c r="E7113" t="s">
        <v>133</v>
      </c>
      <c r="F7113">
        <v>0.95</v>
      </c>
      <c r="G7113">
        <v>0.95</v>
      </c>
      <c r="H7113" t="s">
        <v>134</v>
      </c>
      <c r="I7113" s="2">
        <v>1.31</v>
      </c>
      <c r="J7113" t="s">
        <v>135</v>
      </c>
      <c r="K7113" t="s">
        <v>136</v>
      </c>
      <c r="L7113" s="3" t="str">
        <f>+INDEX([1]!TABLA_MAESTRO_DE_ARTICULO[SubGroupName],MATCH(Tabla_lineas[[#This Row],[CODIGO SAP]],[1]!TABLA_MAESTRO_DE_ARTICULO[ItemCode],0))</f>
        <v>COMPRIMIDO</v>
      </c>
      <c r="M7113" t="s">
        <v>137</v>
      </c>
      <c r="N7113">
        <v>13</v>
      </c>
      <c r="O7113" t="s">
        <v>45</v>
      </c>
      <c r="P7113">
        <v>32100</v>
      </c>
      <c r="Q7113">
        <v>219600</v>
      </c>
      <c r="R7113">
        <v>251700</v>
      </c>
      <c r="S7113" s="2">
        <v>1000</v>
      </c>
      <c r="T7113">
        <v>940</v>
      </c>
      <c r="U7113">
        <v>1.31</v>
      </c>
      <c r="V7113">
        <v>0.94</v>
      </c>
      <c r="W7113">
        <v>0.32</v>
      </c>
      <c r="Z7113" s="4" t="s">
        <v>53</v>
      </c>
      <c r="AA7113" t="s">
        <v>120</v>
      </c>
      <c r="AB7113">
        <v>46132</v>
      </c>
      <c r="AG7113">
        <v>0</v>
      </c>
      <c r="AH7113">
        <v>1000</v>
      </c>
      <c r="AM7113" t="str">
        <f>SUBSTITUTE(Tabla_lineas[[#This Row],[Codigo Liname]]," ","")</f>
        <v>N0304</v>
      </c>
    </row>
    <row r="7114" spans="1:39" customFormat="1" x14ac:dyDescent="0.25">
      <c r="A7114" s="2">
        <v>587</v>
      </c>
      <c r="B7114" t="s">
        <v>1192</v>
      </c>
      <c r="C7114">
        <f t="shared" si="111"/>
        <v>1643670</v>
      </c>
      <c r="D7114">
        <v>5500</v>
      </c>
      <c r="E7114" t="s">
        <v>420</v>
      </c>
      <c r="F7114">
        <v>4.96</v>
      </c>
      <c r="G7114">
        <v>4.96</v>
      </c>
      <c r="H7114" t="s">
        <v>421</v>
      </c>
      <c r="I7114" s="2">
        <v>11</v>
      </c>
      <c r="J7114" t="s">
        <v>422</v>
      </c>
      <c r="K7114" t="s">
        <v>423</v>
      </c>
      <c r="L7114" s="3" t="str">
        <f>+INDEX([1]!TABLA_MAESTRO_DE_ARTICULO[SubGroupName],MATCH(Tabla_lineas[[#This Row],[CODIGO SAP]],[1]!TABLA_MAESTRO_DE_ARTICULO[ItemCode],0))</f>
        <v>CAPSULA DURA</v>
      </c>
      <c r="M7114" t="s">
        <v>424</v>
      </c>
      <c r="N7114">
        <v>14</v>
      </c>
      <c r="O7114" t="s">
        <v>45</v>
      </c>
      <c r="S7114" s="2">
        <v>500</v>
      </c>
      <c r="T7114">
        <v>2475</v>
      </c>
      <c r="U7114">
        <v>11</v>
      </c>
      <c r="V7114">
        <v>4.95</v>
      </c>
      <c r="W7114">
        <v>1.3</v>
      </c>
      <c r="Z7114" s="4" t="s">
        <v>53</v>
      </c>
      <c r="AA7114" t="s">
        <v>120</v>
      </c>
      <c r="AB7114">
        <v>46132</v>
      </c>
      <c r="AG7114">
        <v>0</v>
      </c>
      <c r="AH7114">
        <v>500</v>
      </c>
      <c r="AM7114" t="str">
        <f>SUBSTITUTE(Tabla_lineas[[#This Row],[Codigo Liname]]," ","")</f>
        <v>J0158</v>
      </c>
    </row>
    <row r="7115" spans="1:39" customFormat="1" x14ac:dyDescent="0.25">
      <c r="A7115" s="2">
        <v>587</v>
      </c>
      <c r="B7115" t="s">
        <v>1192</v>
      </c>
      <c r="C7115">
        <f t="shared" si="111"/>
        <v>1643670</v>
      </c>
      <c r="D7115">
        <v>7440</v>
      </c>
      <c r="E7115" t="s">
        <v>203</v>
      </c>
      <c r="F7115">
        <v>1.64</v>
      </c>
      <c r="G7115">
        <v>1.64</v>
      </c>
      <c r="H7115" t="s">
        <v>204</v>
      </c>
      <c r="I7115" s="2">
        <v>3.72</v>
      </c>
      <c r="J7115" t="s">
        <v>205</v>
      </c>
      <c r="K7115" t="s">
        <v>206</v>
      </c>
      <c r="L7115" s="3" t="str">
        <f>+INDEX([1]!TABLA_MAESTRO_DE_ARTICULO[SubGroupName],MATCH(Tabla_lineas[[#This Row],[CODIGO SAP]],[1]!TABLA_MAESTRO_DE_ARTICULO[ItemCode],0))</f>
        <v>COMPRIMIDO</v>
      </c>
      <c r="M7115" t="s">
        <v>207</v>
      </c>
      <c r="N7115">
        <v>15</v>
      </c>
      <c r="O7115" t="s">
        <v>45</v>
      </c>
      <c r="S7115" s="2">
        <v>2000</v>
      </c>
      <c r="T7115">
        <v>3280</v>
      </c>
      <c r="U7115">
        <v>3.72</v>
      </c>
      <c r="V7115">
        <v>1.64</v>
      </c>
      <c r="W7115">
        <v>0.38</v>
      </c>
      <c r="Z7115" s="4" t="s">
        <v>46</v>
      </c>
      <c r="AA7115" t="s">
        <v>120</v>
      </c>
      <c r="AB7115">
        <v>46132</v>
      </c>
      <c r="AG7115">
        <v>0</v>
      </c>
      <c r="AH7115">
        <v>2000</v>
      </c>
      <c r="AM7115" t="str">
        <f>SUBSTITUTE(Tabla_lineas[[#This Row],[Codigo Liname]]," ","")</f>
        <v>J0127</v>
      </c>
    </row>
    <row r="7116" spans="1:39" customFormat="1" x14ac:dyDescent="0.25">
      <c r="A7116" s="2">
        <v>587</v>
      </c>
      <c r="B7116" t="s">
        <v>1192</v>
      </c>
      <c r="C7116">
        <f t="shared" si="111"/>
        <v>1643670</v>
      </c>
      <c r="D7116">
        <v>585</v>
      </c>
      <c r="E7116" t="s">
        <v>213</v>
      </c>
      <c r="F7116">
        <v>0.47</v>
      </c>
      <c r="G7116">
        <v>0.45</v>
      </c>
      <c r="H7116" t="s">
        <v>214</v>
      </c>
      <c r="I7116" s="2">
        <v>0.45</v>
      </c>
      <c r="J7116" t="s">
        <v>215</v>
      </c>
      <c r="K7116" t="s">
        <v>216</v>
      </c>
      <c r="L7116" s="3" t="str">
        <f>+INDEX([1]!TABLA_MAESTRO_DE_ARTICULO[SubGroupName],MATCH(Tabla_lineas[[#This Row],[CODIGO SAP]],[1]!TABLA_MAESTRO_DE_ARTICULO[ItemCode],0))</f>
        <v>COMPRIMIDO</v>
      </c>
      <c r="M7116" t="s">
        <v>217</v>
      </c>
      <c r="N7116">
        <v>16</v>
      </c>
      <c r="O7116" t="s">
        <v>45</v>
      </c>
      <c r="S7116" s="2">
        <v>1300</v>
      </c>
      <c r="T7116">
        <v>572</v>
      </c>
      <c r="U7116">
        <v>0.45</v>
      </c>
      <c r="V7116">
        <v>0.44</v>
      </c>
      <c r="W7116">
        <v>0.12</v>
      </c>
      <c r="Z7116" s="4" t="s">
        <v>46</v>
      </c>
      <c r="AA7116" t="s">
        <v>153</v>
      </c>
      <c r="AB7116">
        <v>46132</v>
      </c>
      <c r="AG7116">
        <v>0</v>
      </c>
      <c r="AH7116">
        <v>1300</v>
      </c>
      <c r="AM7116" t="str">
        <f>SUBSTITUTE(Tabla_lineas[[#This Row],[Codigo Liname]]," ","")</f>
        <v>R0601</v>
      </c>
    </row>
    <row r="7117" spans="1:39" customFormat="1" x14ac:dyDescent="0.25">
      <c r="A7117" s="2">
        <v>587</v>
      </c>
      <c r="B7117" t="s">
        <v>1192</v>
      </c>
      <c r="C7117">
        <f t="shared" si="111"/>
        <v>1643670</v>
      </c>
      <c r="D7117">
        <v>797.99999999999989</v>
      </c>
      <c r="E7117" t="s">
        <v>449</v>
      </c>
      <c r="F7117">
        <v>4.2</v>
      </c>
      <c r="G7117">
        <v>2.2799999999999998</v>
      </c>
      <c r="H7117" t="s">
        <v>450</v>
      </c>
      <c r="I7117" s="2">
        <v>2.2799999999999998</v>
      </c>
      <c r="J7117" t="s">
        <v>451</v>
      </c>
      <c r="K7117" t="s">
        <v>452</v>
      </c>
      <c r="L7117" s="3" t="str">
        <f>+INDEX([1]!TABLA_MAESTRO_DE_ARTICULO[SubGroupName],MATCH(Tabla_lineas[[#This Row],[CODIGO SAP]],[1]!TABLA_MAESTRO_DE_ARTICULO[ItemCode],0))</f>
        <v>OVULO VAGINAL</v>
      </c>
      <c r="M7117" t="s">
        <v>453</v>
      </c>
      <c r="N7117">
        <v>17</v>
      </c>
      <c r="O7117" t="s">
        <v>97</v>
      </c>
      <c r="S7117" s="2">
        <v>350</v>
      </c>
      <c r="T7117">
        <v>794.5</v>
      </c>
      <c r="U7117">
        <v>2.2799999999999998</v>
      </c>
      <c r="V7117">
        <v>2.27</v>
      </c>
      <c r="W7117">
        <v>0.7</v>
      </c>
      <c r="Z7117" s="4" t="s">
        <v>53</v>
      </c>
      <c r="AA7117" t="s">
        <v>126</v>
      </c>
      <c r="AB7117">
        <v>46132</v>
      </c>
      <c r="AG7117">
        <v>0</v>
      </c>
      <c r="AH7117">
        <v>350</v>
      </c>
      <c r="AM7117" t="str">
        <f>SUBSTITUTE(Tabla_lineas[[#This Row],[Codigo Liname]]," ","")</f>
        <v>G0102</v>
      </c>
    </row>
    <row r="7118" spans="1:39" customFormat="1" x14ac:dyDescent="0.25">
      <c r="A7118" s="2">
        <v>587</v>
      </c>
      <c r="B7118" t="s">
        <v>1192</v>
      </c>
      <c r="C7118">
        <f t="shared" si="111"/>
        <v>1643670</v>
      </c>
      <c r="D7118">
        <v>1104</v>
      </c>
      <c r="E7118" t="s">
        <v>229</v>
      </c>
      <c r="F7118">
        <v>19.329999999999998</v>
      </c>
      <c r="G7118">
        <v>18.399999999999999</v>
      </c>
      <c r="H7118" t="s">
        <v>230</v>
      </c>
      <c r="I7118" s="2">
        <v>18.399999999999999</v>
      </c>
      <c r="J7118" t="s">
        <v>231</v>
      </c>
      <c r="K7118" t="s">
        <v>232</v>
      </c>
      <c r="L7118" s="3" t="str">
        <f>+INDEX([1]!TABLA_MAESTRO_DE_ARTICULO[SubGroupName],MATCH(Tabla_lineas[[#This Row],[CODIGO SAP]],[1]!TABLA_MAESTRO_DE_ARTICULO[ItemCode],0))</f>
        <v>SUSPENSION</v>
      </c>
      <c r="M7118" t="s">
        <v>233</v>
      </c>
      <c r="N7118">
        <v>19</v>
      </c>
      <c r="O7118" t="s">
        <v>65</v>
      </c>
      <c r="S7118" s="2">
        <v>60</v>
      </c>
      <c r="T7118">
        <v>1103.4000000000001</v>
      </c>
      <c r="U7118">
        <v>18.399999999999999</v>
      </c>
      <c r="V7118">
        <v>18.39</v>
      </c>
      <c r="W7118">
        <v>5.5</v>
      </c>
      <c r="Z7118" s="4" t="s">
        <v>53</v>
      </c>
      <c r="AA7118" t="s">
        <v>153</v>
      </c>
      <c r="AB7118">
        <v>46132</v>
      </c>
      <c r="AG7118">
        <v>0</v>
      </c>
      <c r="AH7118">
        <v>60</v>
      </c>
      <c r="AM7118" t="str">
        <f>SUBSTITUTE(Tabla_lineas[[#This Row],[Codigo Liname]]," ","")</f>
        <v>J0138</v>
      </c>
    </row>
    <row r="7119" spans="1:39" customFormat="1" x14ac:dyDescent="0.25">
      <c r="A7119" s="2">
        <v>587</v>
      </c>
      <c r="B7119" t="s">
        <v>1192</v>
      </c>
      <c r="C7119">
        <f t="shared" si="111"/>
        <v>1643670</v>
      </c>
      <c r="D7119">
        <v>3302</v>
      </c>
      <c r="E7119" t="s">
        <v>239</v>
      </c>
      <c r="F7119">
        <v>1.48</v>
      </c>
      <c r="G7119">
        <v>1.48</v>
      </c>
      <c r="H7119" t="s">
        <v>240</v>
      </c>
      <c r="I7119" s="2">
        <v>2.54</v>
      </c>
      <c r="J7119" t="s">
        <v>241</v>
      </c>
      <c r="K7119" t="s">
        <v>242</v>
      </c>
      <c r="L7119" s="3" t="str">
        <f>+INDEX([1]!TABLA_MAESTRO_DE_ARTICULO[SubGroupName],MATCH(Tabla_lineas[[#This Row],[CODIGO SAP]],[1]!TABLA_MAESTRO_DE_ARTICULO[ItemCode],0))</f>
        <v>COMPRIMIDO</v>
      </c>
      <c r="M7119" t="s">
        <v>243</v>
      </c>
      <c r="N7119">
        <v>18</v>
      </c>
      <c r="O7119" t="s">
        <v>45</v>
      </c>
      <c r="S7119" s="2">
        <v>1300</v>
      </c>
      <c r="T7119">
        <v>1911</v>
      </c>
      <c r="U7119">
        <v>2.54</v>
      </c>
      <c r="V7119">
        <v>1.47</v>
      </c>
      <c r="W7119">
        <v>0.4</v>
      </c>
      <c r="Z7119" s="4" t="s">
        <v>46</v>
      </c>
      <c r="AA7119" t="s">
        <v>120</v>
      </c>
      <c r="AB7119">
        <v>46132</v>
      </c>
      <c r="AG7119">
        <v>0</v>
      </c>
      <c r="AH7119">
        <v>1300</v>
      </c>
      <c r="AM7119" t="str">
        <f>SUBSTITUTE(Tabla_lineas[[#This Row],[Codigo Liname]]," ","")</f>
        <v>J0137</v>
      </c>
    </row>
    <row r="7120" spans="1:39" customFormat="1" x14ac:dyDescent="0.25">
      <c r="A7120" s="2">
        <v>587</v>
      </c>
      <c r="B7120" t="s">
        <v>1192</v>
      </c>
      <c r="C7120">
        <f t="shared" si="111"/>
        <v>1643670</v>
      </c>
      <c r="D7120">
        <v>13243</v>
      </c>
      <c r="E7120" t="s">
        <v>244</v>
      </c>
      <c r="F7120">
        <v>4.03</v>
      </c>
      <c r="G7120">
        <v>4.03</v>
      </c>
      <c r="H7120" t="s">
        <v>245</v>
      </c>
      <c r="I7120" s="2">
        <v>6.97</v>
      </c>
      <c r="J7120" t="s">
        <v>246</v>
      </c>
      <c r="K7120" t="s">
        <v>247</v>
      </c>
      <c r="L7120" s="3" t="str">
        <f>+INDEX([1]!TABLA_MAESTRO_DE_ARTICULO[SubGroupName],MATCH(Tabla_lineas[[#This Row],[CODIGO SAP]],[1]!TABLA_MAESTRO_DE_ARTICULO[ItemCode],0))</f>
        <v>SOLUCION INYECTABLE</v>
      </c>
      <c r="M7120" t="s">
        <v>248</v>
      </c>
      <c r="N7120">
        <v>21</v>
      </c>
      <c r="O7120" t="s">
        <v>249</v>
      </c>
      <c r="S7120" s="2">
        <v>1900</v>
      </c>
      <c r="T7120">
        <v>7637.9999999999982</v>
      </c>
      <c r="U7120">
        <v>6.97</v>
      </c>
      <c r="V7120">
        <v>4.0199999999999996</v>
      </c>
      <c r="W7120">
        <v>0.7</v>
      </c>
      <c r="Z7120" s="4" t="s">
        <v>46</v>
      </c>
      <c r="AA7120" t="s">
        <v>126</v>
      </c>
      <c r="AB7120">
        <v>46132</v>
      </c>
      <c r="AG7120">
        <v>0</v>
      </c>
      <c r="AH7120">
        <v>1900</v>
      </c>
      <c r="AM7120" t="str">
        <f>SUBSTITUTE(Tabla_lineas[[#This Row],[Codigo Liname]]," ","")</f>
        <v>H0204</v>
      </c>
    </row>
    <row r="7121" spans="1:39" customFormat="1" x14ac:dyDescent="0.25">
      <c r="A7121" s="2">
        <v>587</v>
      </c>
      <c r="B7121" t="s">
        <v>1192</v>
      </c>
      <c r="C7121">
        <f t="shared" si="111"/>
        <v>1643670</v>
      </c>
      <c r="D7121">
        <v>2877</v>
      </c>
      <c r="E7121" t="s">
        <v>60</v>
      </c>
      <c r="F7121">
        <v>15.12</v>
      </c>
      <c r="G7121">
        <v>9.5</v>
      </c>
      <c r="H7121" t="s">
        <v>61</v>
      </c>
      <c r="I7121" s="2">
        <v>9.59</v>
      </c>
      <c r="J7121" t="s">
        <v>62</v>
      </c>
      <c r="K7121" t="s">
        <v>63</v>
      </c>
      <c r="L7121" s="3" t="str">
        <f>+INDEX([1]!TABLA_MAESTRO_DE_ARTICULO[SubGroupName],MATCH(Tabla_lineas[[#This Row],[CODIGO SAP]],[1]!TABLA_MAESTRO_DE_ARTICULO[ItemCode],0))</f>
        <v>JARABE</v>
      </c>
      <c r="M7121" t="s">
        <v>64</v>
      </c>
      <c r="N7121">
        <v>22</v>
      </c>
      <c r="O7121" t="s">
        <v>65</v>
      </c>
      <c r="S7121" s="2">
        <v>300</v>
      </c>
      <c r="T7121">
        <v>2847</v>
      </c>
      <c r="U7121">
        <v>9.59</v>
      </c>
      <c r="V7121">
        <v>9.49</v>
      </c>
      <c r="W7121">
        <v>5</v>
      </c>
      <c r="Z7121" s="4" t="s">
        <v>46</v>
      </c>
      <c r="AA7121" t="s">
        <v>153</v>
      </c>
      <c r="AB7121">
        <v>46096</v>
      </c>
      <c r="AG7121">
        <v>0</v>
      </c>
      <c r="AH7121">
        <v>300</v>
      </c>
      <c r="AM7121" t="str">
        <f>SUBSTITUTE(Tabla_lineas[[#This Row],[Codigo Liname]]," ","")</f>
        <v>R0503</v>
      </c>
    </row>
    <row r="7122" spans="1:39" customFormat="1" x14ac:dyDescent="0.25">
      <c r="A7122" s="2">
        <v>587</v>
      </c>
      <c r="B7122" t="s">
        <v>1192</v>
      </c>
      <c r="C7122">
        <f t="shared" si="111"/>
        <v>1643670</v>
      </c>
      <c r="D7122">
        <v>28831</v>
      </c>
      <c r="E7122" t="s">
        <v>250</v>
      </c>
      <c r="F7122">
        <v>24.52</v>
      </c>
      <c r="G7122">
        <v>24.5</v>
      </c>
      <c r="H7122" t="s">
        <v>251</v>
      </c>
      <c r="I7122" s="2">
        <v>26.21</v>
      </c>
      <c r="J7122" t="s">
        <v>252</v>
      </c>
      <c r="K7122" t="s">
        <v>253</v>
      </c>
      <c r="L7122" s="3" t="str">
        <f>+INDEX([1]!TABLA_MAESTRO_DE_ARTICULO[SubGroupName],MATCH(Tabla_lineas[[#This Row],[CODIGO SAP]],[1]!TABLA_MAESTRO_DE_ARTICULO[ItemCode],0))</f>
        <v>GEL</v>
      </c>
      <c r="M7122" t="s">
        <v>254</v>
      </c>
      <c r="N7122">
        <v>25</v>
      </c>
      <c r="O7122" t="s">
        <v>255</v>
      </c>
      <c r="S7122" s="2">
        <v>1100</v>
      </c>
      <c r="T7122">
        <v>26939</v>
      </c>
      <c r="U7122">
        <v>26.21</v>
      </c>
      <c r="V7122">
        <v>24.49</v>
      </c>
      <c r="W7122">
        <v>5</v>
      </c>
      <c r="Z7122" s="4" t="s">
        <v>53</v>
      </c>
      <c r="AA7122" t="s">
        <v>153</v>
      </c>
      <c r="AB7122">
        <v>46132</v>
      </c>
      <c r="AG7122">
        <v>0</v>
      </c>
      <c r="AH7122">
        <v>1100</v>
      </c>
      <c r="AM7122" t="str">
        <f>SUBSTITUTE(Tabla_lineas[[#This Row],[Codigo Liname]]," ","")</f>
        <v>M0101</v>
      </c>
    </row>
    <row r="7123" spans="1:39" customFormat="1" x14ac:dyDescent="0.25">
      <c r="A7123" s="2">
        <v>587</v>
      </c>
      <c r="B7123" t="s">
        <v>1192</v>
      </c>
      <c r="C7123">
        <f t="shared" si="111"/>
        <v>1643670</v>
      </c>
      <c r="D7123">
        <v>4800</v>
      </c>
      <c r="E7123" t="s">
        <v>138</v>
      </c>
      <c r="F7123">
        <v>0.2</v>
      </c>
      <c r="G7123">
        <v>0.2</v>
      </c>
      <c r="H7123" t="s">
        <v>139</v>
      </c>
      <c r="I7123" s="2">
        <v>0.24</v>
      </c>
      <c r="J7123" t="s">
        <v>140</v>
      </c>
      <c r="K7123" t="s">
        <v>141</v>
      </c>
      <c r="L7123" s="3" t="str">
        <f>+INDEX([1]!TABLA_MAESTRO_DE_ARTICULO[SubGroupName],MATCH(Tabla_lineas[[#This Row],[CODIGO SAP]],[1]!TABLA_MAESTRO_DE_ARTICULO[ItemCode],0))</f>
        <v>COMPRIMIDO</v>
      </c>
      <c r="M7123" t="s">
        <v>142</v>
      </c>
      <c r="N7123">
        <v>23</v>
      </c>
      <c r="O7123" t="s">
        <v>45</v>
      </c>
      <c r="S7123" s="2">
        <v>20000</v>
      </c>
      <c r="T7123">
        <v>3800</v>
      </c>
      <c r="U7123">
        <v>0.24</v>
      </c>
      <c r="V7123">
        <v>0.19</v>
      </c>
      <c r="W7123">
        <v>0.12</v>
      </c>
      <c r="Z7123" s="4" t="s">
        <v>46</v>
      </c>
      <c r="AA7123" t="s">
        <v>126</v>
      </c>
      <c r="AB7123">
        <v>46132</v>
      </c>
      <c r="AG7123">
        <v>0</v>
      </c>
      <c r="AH7123">
        <v>20000</v>
      </c>
      <c r="AM7123" t="str">
        <f>SUBSTITUTE(Tabla_lineas[[#This Row],[Codigo Liname]]," ","")</f>
        <v>M0102</v>
      </c>
    </row>
    <row r="7124" spans="1:39" customFormat="1" x14ac:dyDescent="0.25">
      <c r="A7124" s="2">
        <v>587</v>
      </c>
      <c r="B7124" t="s">
        <v>1192</v>
      </c>
      <c r="C7124">
        <f t="shared" si="111"/>
        <v>1643670</v>
      </c>
      <c r="D7124">
        <v>4584</v>
      </c>
      <c r="E7124" t="s">
        <v>256</v>
      </c>
      <c r="F7124">
        <v>3.3</v>
      </c>
      <c r="G7124">
        <v>3.3</v>
      </c>
      <c r="H7124" t="s">
        <v>257</v>
      </c>
      <c r="I7124" s="2">
        <v>3.82</v>
      </c>
      <c r="J7124" t="s">
        <v>258</v>
      </c>
      <c r="K7124" t="s">
        <v>259</v>
      </c>
      <c r="L7124" s="3" t="str">
        <f>+INDEX([1]!TABLA_MAESTRO_DE_ARTICULO[SubGroupName],MATCH(Tabla_lineas[[#This Row],[CODIGO SAP]],[1]!TABLA_MAESTRO_DE_ARTICULO[ItemCode],0))</f>
        <v>SOLUCION INYECTABLE</v>
      </c>
      <c r="M7124" t="s">
        <v>260</v>
      </c>
      <c r="N7124">
        <v>24</v>
      </c>
      <c r="O7124" t="s">
        <v>249</v>
      </c>
      <c r="S7124" s="2">
        <v>1200</v>
      </c>
      <c r="T7124">
        <v>3948</v>
      </c>
      <c r="U7124">
        <v>3.82</v>
      </c>
      <c r="V7124">
        <v>3.29</v>
      </c>
      <c r="W7124">
        <v>0.7</v>
      </c>
      <c r="Z7124" s="4" t="s">
        <v>53</v>
      </c>
      <c r="AA7124" t="s">
        <v>153</v>
      </c>
      <c r="AB7124">
        <v>46132</v>
      </c>
      <c r="AG7124">
        <v>0</v>
      </c>
      <c r="AH7124">
        <v>1200</v>
      </c>
      <c r="AM7124" t="str">
        <f>SUBSTITUTE(Tabla_lineas[[#This Row],[Codigo Liname]]," ","")</f>
        <v>M0103</v>
      </c>
    </row>
    <row r="7125" spans="1:39" customFormat="1" x14ac:dyDescent="0.25">
      <c r="A7125" s="2">
        <v>587</v>
      </c>
      <c r="B7125" t="s">
        <v>1192</v>
      </c>
      <c r="C7125">
        <f t="shared" si="111"/>
        <v>1643670</v>
      </c>
      <c r="D7125">
        <v>636</v>
      </c>
      <c r="E7125" t="s">
        <v>266</v>
      </c>
      <c r="F7125">
        <v>0.56000000000000005</v>
      </c>
      <c r="G7125">
        <v>0.53</v>
      </c>
      <c r="H7125" t="s">
        <v>267</v>
      </c>
      <c r="I7125" s="2">
        <v>0.53</v>
      </c>
      <c r="J7125" t="s">
        <v>268</v>
      </c>
      <c r="K7125" t="s">
        <v>269</v>
      </c>
      <c r="L7125" s="3" t="str">
        <f>+INDEX([1]!TABLA_MAESTRO_DE_ARTICULO[SubGroupName],MATCH(Tabla_lineas[[#This Row],[CODIGO SAP]],[1]!TABLA_MAESTRO_DE_ARTICULO[ItemCode],0))</f>
        <v>COMPRIMIDO</v>
      </c>
      <c r="M7125" t="s">
        <v>270</v>
      </c>
      <c r="N7125">
        <v>26</v>
      </c>
      <c r="O7125" t="s">
        <v>45</v>
      </c>
      <c r="S7125" s="2">
        <v>1200</v>
      </c>
      <c r="T7125">
        <v>624</v>
      </c>
      <c r="U7125">
        <v>0.53</v>
      </c>
      <c r="V7125">
        <v>0.52</v>
      </c>
      <c r="W7125">
        <v>0.12</v>
      </c>
      <c r="Z7125" s="4" t="s">
        <v>46</v>
      </c>
      <c r="AA7125" t="s">
        <v>126</v>
      </c>
      <c r="AB7125">
        <v>46132</v>
      </c>
      <c r="AG7125">
        <v>0</v>
      </c>
      <c r="AH7125">
        <v>1200</v>
      </c>
      <c r="AM7125" t="str">
        <f>SUBSTITUTE(Tabla_lineas[[#This Row],[Codigo Liname]]," ","")</f>
        <v>C0901</v>
      </c>
    </row>
    <row r="7126" spans="1:39" customFormat="1" x14ac:dyDescent="0.25">
      <c r="A7126" s="2">
        <v>587</v>
      </c>
      <c r="B7126" t="s">
        <v>1192</v>
      </c>
      <c r="C7126">
        <f t="shared" si="111"/>
        <v>1643670</v>
      </c>
      <c r="D7126">
        <v>1827</v>
      </c>
      <c r="E7126" t="s">
        <v>292</v>
      </c>
      <c r="F7126">
        <v>25.27</v>
      </c>
      <c r="G7126">
        <v>18.27</v>
      </c>
      <c r="H7126" t="s">
        <v>293</v>
      </c>
      <c r="I7126" s="2">
        <v>18.27</v>
      </c>
      <c r="J7126" t="s">
        <v>294</v>
      </c>
      <c r="K7126" t="s">
        <v>295</v>
      </c>
      <c r="L7126" s="3" t="str">
        <f>+INDEX([1]!TABLA_MAESTRO_DE_ARTICULO[SubGroupName],MATCH(Tabla_lineas[[#This Row],[CODIGO SAP]],[1]!TABLA_MAESTRO_DE_ARTICULO[ItemCode],0))</f>
        <v>CREMA DERMICA</v>
      </c>
      <c r="M7126" t="s">
        <v>296</v>
      </c>
      <c r="N7126">
        <v>27</v>
      </c>
      <c r="O7126" t="s">
        <v>297</v>
      </c>
      <c r="S7126" s="2">
        <v>100</v>
      </c>
      <c r="T7126">
        <v>1826</v>
      </c>
      <c r="U7126">
        <v>18.27</v>
      </c>
      <c r="V7126">
        <v>18.260000000000002</v>
      </c>
      <c r="W7126">
        <v>5</v>
      </c>
      <c r="Z7126" s="4" t="s">
        <v>53</v>
      </c>
      <c r="AA7126" t="s">
        <v>153</v>
      </c>
      <c r="AB7126">
        <v>46132</v>
      </c>
      <c r="AG7126">
        <v>0</v>
      </c>
      <c r="AH7126">
        <v>100</v>
      </c>
      <c r="AM7126" t="str">
        <f>SUBSTITUTE(Tabla_lineas[[#This Row],[Codigo Liname]]," ","")</f>
        <v>D0704</v>
      </c>
    </row>
    <row r="7127" spans="1:39" customFormat="1" x14ac:dyDescent="0.25">
      <c r="A7127" s="2">
        <v>587</v>
      </c>
      <c r="B7127" t="s">
        <v>1192</v>
      </c>
      <c r="C7127">
        <f t="shared" si="111"/>
        <v>1643670</v>
      </c>
      <c r="D7127">
        <v>37065</v>
      </c>
      <c r="E7127" t="s">
        <v>298</v>
      </c>
      <c r="F7127">
        <v>14.58</v>
      </c>
      <c r="G7127">
        <v>14.58</v>
      </c>
      <c r="H7127" t="s">
        <v>299</v>
      </c>
      <c r="I7127" s="2">
        <v>24.71</v>
      </c>
      <c r="J7127" t="s">
        <v>300</v>
      </c>
      <c r="K7127" t="s">
        <v>301</v>
      </c>
      <c r="L7127" s="3" t="str">
        <f>+INDEX([1]!TABLA_MAESTRO_DE_ARTICULO[SubGroupName],MATCH(Tabla_lineas[[#This Row],[CODIGO SAP]],[1]!TABLA_MAESTRO_DE_ARTICULO[ItemCode],0))</f>
        <v>SUSPENSION</v>
      </c>
      <c r="M7127" t="s">
        <v>302</v>
      </c>
      <c r="N7127">
        <v>29</v>
      </c>
      <c r="O7127" t="s">
        <v>65</v>
      </c>
      <c r="S7127" s="2">
        <v>1500</v>
      </c>
      <c r="T7127">
        <v>21855</v>
      </c>
      <c r="U7127">
        <v>24.71</v>
      </c>
      <c r="V7127">
        <v>14.57</v>
      </c>
      <c r="W7127">
        <v>5.5</v>
      </c>
      <c r="Z7127" s="4" t="s">
        <v>53</v>
      </c>
      <c r="AA7127" t="s">
        <v>153</v>
      </c>
      <c r="AB7127">
        <v>46096</v>
      </c>
      <c r="AG7127">
        <v>0</v>
      </c>
      <c r="AH7127">
        <v>1500</v>
      </c>
      <c r="AM7127" t="str">
        <f>SUBSTITUTE(Tabla_lineas[[#This Row],[Codigo Liname]]," ","")</f>
        <v>M0104</v>
      </c>
    </row>
    <row r="7128" spans="1:39" customFormat="1" x14ac:dyDescent="0.25">
      <c r="A7128" s="2">
        <v>587</v>
      </c>
      <c r="B7128" t="s">
        <v>1192</v>
      </c>
      <c r="C7128">
        <f t="shared" si="111"/>
        <v>1643670</v>
      </c>
      <c r="D7128">
        <v>6899.9999999999991</v>
      </c>
      <c r="E7128" t="s">
        <v>303</v>
      </c>
      <c r="F7128">
        <v>0.75</v>
      </c>
      <c r="G7128">
        <v>0.69</v>
      </c>
      <c r="H7128" t="s">
        <v>304</v>
      </c>
      <c r="I7128" s="2">
        <v>0.69</v>
      </c>
      <c r="J7128" t="s">
        <v>305</v>
      </c>
      <c r="K7128" t="s">
        <v>306</v>
      </c>
      <c r="L7128" s="3" t="str">
        <f>+INDEX([1]!TABLA_MAESTRO_DE_ARTICULO[SubGroupName],MATCH(Tabla_lineas[[#This Row],[CODIGO SAP]],[1]!TABLA_MAESTRO_DE_ARTICULO[ItemCode],0))</f>
        <v>COMPRIMIDO</v>
      </c>
      <c r="M7128" t="s">
        <v>307</v>
      </c>
      <c r="N7128">
        <v>28</v>
      </c>
      <c r="O7128" t="s">
        <v>45</v>
      </c>
      <c r="P7128">
        <v>138600</v>
      </c>
      <c r="Q7128">
        <v>3275900</v>
      </c>
      <c r="R7128">
        <v>3414500</v>
      </c>
      <c r="S7128" s="2">
        <v>10000</v>
      </c>
      <c r="T7128">
        <v>6800.0000000000009</v>
      </c>
      <c r="U7128">
        <v>0.69</v>
      </c>
      <c r="V7128">
        <v>0.68</v>
      </c>
      <c r="W7128">
        <v>0.14000000000000001</v>
      </c>
      <c r="Z7128" s="4" t="s">
        <v>46</v>
      </c>
      <c r="AA7128" t="s">
        <v>120</v>
      </c>
      <c r="AB7128">
        <v>46132</v>
      </c>
      <c r="AG7128">
        <v>0</v>
      </c>
      <c r="AH7128">
        <v>10000</v>
      </c>
      <c r="AM7128" t="str">
        <f>SUBSTITUTE(Tabla_lineas[[#This Row],[Codigo Liname]]," ","")</f>
        <v>M0105</v>
      </c>
    </row>
    <row r="7129" spans="1:39" customFormat="1" x14ac:dyDescent="0.25">
      <c r="A7129" s="2">
        <v>587</v>
      </c>
      <c r="B7129" t="s">
        <v>1192</v>
      </c>
      <c r="C7129">
        <f t="shared" si="111"/>
        <v>1643670</v>
      </c>
      <c r="D7129">
        <v>545</v>
      </c>
      <c r="E7129" t="s">
        <v>308</v>
      </c>
      <c r="F7129">
        <v>5.07</v>
      </c>
      <c r="G7129">
        <v>5.07</v>
      </c>
      <c r="H7129" t="s">
        <v>309</v>
      </c>
      <c r="I7129" s="2">
        <v>10.9</v>
      </c>
      <c r="J7129" t="s">
        <v>310</v>
      </c>
      <c r="K7129" t="s">
        <v>311</v>
      </c>
      <c r="L7129" s="3" t="str">
        <f>+INDEX([1]!TABLA_MAESTRO_DE_ARTICULO[SubGroupName],MATCH(Tabla_lineas[[#This Row],[CODIGO SAP]],[1]!TABLA_MAESTRO_DE_ARTICULO[ItemCode],0))</f>
        <v>SOLUCION INYECTABLE</v>
      </c>
      <c r="M7129" t="s">
        <v>312</v>
      </c>
      <c r="N7129">
        <v>31</v>
      </c>
      <c r="O7129" t="s">
        <v>249</v>
      </c>
      <c r="S7129" s="2">
        <v>50</v>
      </c>
      <c r="T7129">
        <v>253.5</v>
      </c>
      <c r="U7129">
        <v>10.9</v>
      </c>
      <c r="V7129">
        <v>5.07</v>
      </c>
      <c r="W7129">
        <v>1</v>
      </c>
      <c r="Z7129" s="4" t="s">
        <v>53</v>
      </c>
      <c r="AA7129" t="s">
        <v>126</v>
      </c>
      <c r="AB7129">
        <v>46132</v>
      </c>
      <c r="AG7129">
        <v>0</v>
      </c>
      <c r="AH7129">
        <v>50</v>
      </c>
      <c r="AM7129" t="str">
        <f>SUBSTITUTE(Tabla_lineas[[#This Row],[Codigo Liname]]," ","")</f>
        <v>M0109</v>
      </c>
    </row>
    <row r="7130" spans="1:39" customFormat="1" x14ac:dyDescent="0.25">
      <c r="A7130" s="2">
        <v>587</v>
      </c>
      <c r="B7130" t="s">
        <v>1192</v>
      </c>
      <c r="C7130">
        <f t="shared" si="111"/>
        <v>1643670</v>
      </c>
      <c r="D7130">
        <v>7340</v>
      </c>
      <c r="E7130" t="s">
        <v>82</v>
      </c>
      <c r="F7130">
        <v>1.61</v>
      </c>
      <c r="G7130">
        <v>1.61</v>
      </c>
      <c r="H7130" t="s">
        <v>83</v>
      </c>
      <c r="I7130" s="2">
        <v>3.67</v>
      </c>
      <c r="J7130" t="s">
        <v>84</v>
      </c>
      <c r="K7130" t="s">
        <v>85</v>
      </c>
      <c r="L7130" s="3" t="str">
        <f>+INDEX([1]!TABLA_MAESTRO_DE_ARTICULO[SubGroupName],MATCH(Tabla_lineas[[#This Row],[CODIGO SAP]],[1]!TABLA_MAESTRO_DE_ARTICULO[ItemCode],0))</f>
        <v>COMPRIMIDO</v>
      </c>
      <c r="M7130" t="s">
        <v>86</v>
      </c>
      <c r="N7130">
        <v>32</v>
      </c>
      <c r="O7130" t="s">
        <v>45</v>
      </c>
      <c r="S7130" s="2">
        <v>2000</v>
      </c>
      <c r="T7130">
        <v>3200</v>
      </c>
      <c r="U7130">
        <v>3.67</v>
      </c>
      <c r="V7130">
        <v>1.6</v>
      </c>
      <c r="W7130">
        <v>0.15</v>
      </c>
      <c r="Z7130" s="4" t="s">
        <v>46</v>
      </c>
      <c r="AA7130" t="s">
        <v>126</v>
      </c>
      <c r="AB7130">
        <v>46132</v>
      </c>
      <c r="AG7130">
        <v>0</v>
      </c>
      <c r="AH7130">
        <v>2000</v>
      </c>
      <c r="AM7130" t="str">
        <f>SUBSTITUTE(Tabla_lineas[[#This Row],[Codigo Liname]]," ","")</f>
        <v>C0902</v>
      </c>
    </row>
    <row r="7131" spans="1:39" customFormat="1" x14ac:dyDescent="0.25">
      <c r="A7131" s="2">
        <v>587</v>
      </c>
      <c r="B7131" t="s">
        <v>1192</v>
      </c>
      <c r="C7131">
        <f t="shared" si="111"/>
        <v>1643670</v>
      </c>
      <c r="D7131">
        <v>1200</v>
      </c>
      <c r="E7131" t="s">
        <v>148</v>
      </c>
      <c r="F7131">
        <v>5.12</v>
      </c>
      <c r="G7131">
        <v>4</v>
      </c>
      <c r="H7131" t="s">
        <v>149</v>
      </c>
      <c r="I7131" s="2">
        <v>4</v>
      </c>
      <c r="J7131" t="s">
        <v>150</v>
      </c>
      <c r="K7131" t="s">
        <v>151</v>
      </c>
      <c r="L7131" s="3" t="str">
        <f>+INDEX([1]!TABLA_MAESTRO_DE_ARTICULO[SubGroupName],MATCH(Tabla_lineas[[#This Row],[CODIGO SAP]],[1]!TABLA_MAESTRO_DE_ARTICULO[ItemCode],0))</f>
        <v>COMPRIMIDO</v>
      </c>
      <c r="M7131" t="s">
        <v>152</v>
      </c>
      <c r="N7131">
        <v>34</v>
      </c>
      <c r="O7131" t="s">
        <v>45</v>
      </c>
      <c r="P7131">
        <v>37700</v>
      </c>
      <c r="Q7131">
        <v>150100</v>
      </c>
      <c r="R7131">
        <v>187800</v>
      </c>
      <c r="S7131" s="2">
        <v>300</v>
      </c>
      <c r="T7131">
        <v>1197</v>
      </c>
      <c r="U7131">
        <v>4</v>
      </c>
      <c r="V7131">
        <v>3.99</v>
      </c>
      <c r="W7131">
        <v>0.12</v>
      </c>
      <c r="Z7131" s="4" t="s">
        <v>46</v>
      </c>
      <c r="AA7131" t="s">
        <v>153</v>
      </c>
      <c r="AB7131">
        <v>46132</v>
      </c>
      <c r="AG7131">
        <v>0</v>
      </c>
      <c r="AH7131">
        <v>300</v>
      </c>
      <c r="AM7131" t="str">
        <f>SUBSTITUTE(Tabla_lineas[[#This Row],[Codigo Liname]]," ","")</f>
        <v>M0111</v>
      </c>
    </row>
    <row r="7132" spans="1:39" customFormat="1" x14ac:dyDescent="0.25">
      <c r="A7132" s="2">
        <v>587</v>
      </c>
      <c r="B7132" t="s">
        <v>1192</v>
      </c>
      <c r="C7132">
        <f t="shared" si="111"/>
        <v>1643670</v>
      </c>
      <c r="D7132">
        <v>6320</v>
      </c>
      <c r="E7132" t="s">
        <v>313</v>
      </c>
      <c r="F7132">
        <v>5.29</v>
      </c>
      <c r="G7132">
        <v>5.29</v>
      </c>
      <c r="H7132" t="s">
        <v>314</v>
      </c>
      <c r="I7132" s="2">
        <v>6.32</v>
      </c>
      <c r="J7132" t="s">
        <v>315</v>
      </c>
      <c r="K7132" t="s">
        <v>316</v>
      </c>
      <c r="L7132" s="3" t="str">
        <f>+INDEX([1]!TABLA_MAESTRO_DE_ARTICULO[SubGroupName],MATCH(Tabla_lineas[[#This Row],[CODIGO SAP]],[1]!TABLA_MAESTRO_DE_ARTICULO[ItemCode],0))</f>
        <v>SOLUCION INYECTABLE</v>
      </c>
      <c r="M7132" t="s">
        <v>317</v>
      </c>
      <c r="N7132">
        <v>35</v>
      </c>
      <c r="O7132" t="s">
        <v>249</v>
      </c>
      <c r="S7132" s="2">
        <v>1000</v>
      </c>
      <c r="T7132">
        <v>5280</v>
      </c>
      <c r="U7132">
        <v>6.32</v>
      </c>
      <c r="V7132">
        <v>5.28</v>
      </c>
      <c r="W7132">
        <v>0.7</v>
      </c>
      <c r="Z7132" s="4" t="s">
        <v>53</v>
      </c>
      <c r="AA7132" t="s">
        <v>120</v>
      </c>
      <c r="AB7132">
        <v>46132</v>
      </c>
      <c r="AG7132">
        <v>0</v>
      </c>
      <c r="AH7132">
        <v>1000</v>
      </c>
      <c r="AM7132" t="str">
        <f>SUBSTITUTE(Tabla_lineas[[#This Row],[Codigo Liname]]," ","")</f>
        <v>N0205</v>
      </c>
    </row>
    <row r="7133" spans="1:39" customFormat="1" x14ac:dyDescent="0.25">
      <c r="A7133" s="2">
        <v>587</v>
      </c>
      <c r="B7133" t="s">
        <v>1192</v>
      </c>
      <c r="C7133">
        <f t="shared" si="111"/>
        <v>1643670</v>
      </c>
      <c r="D7133">
        <v>1500</v>
      </c>
      <c r="E7133" t="s">
        <v>328</v>
      </c>
      <c r="F7133">
        <v>0.92</v>
      </c>
      <c r="G7133">
        <v>0.75</v>
      </c>
      <c r="H7133" t="s">
        <v>329</v>
      </c>
      <c r="I7133" s="2">
        <v>0.75</v>
      </c>
      <c r="J7133" t="s">
        <v>330</v>
      </c>
      <c r="K7133" t="s">
        <v>331</v>
      </c>
      <c r="L7133" s="3" t="str">
        <f>+INDEX([1]!TABLA_MAESTRO_DE_ARTICULO[SubGroupName],MATCH(Tabla_lineas[[#This Row],[CODIGO SAP]],[1]!TABLA_MAESTRO_DE_ARTICULO[ItemCode],0))</f>
        <v>COMPRIMIDO</v>
      </c>
      <c r="M7133" t="s">
        <v>332</v>
      </c>
      <c r="N7133">
        <v>39</v>
      </c>
      <c r="O7133" t="s">
        <v>45</v>
      </c>
      <c r="P7133">
        <v>63200</v>
      </c>
      <c r="Q7133">
        <v>247600</v>
      </c>
      <c r="R7133">
        <v>310800</v>
      </c>
      <c r="S7133" s="2">
        <v>2000</v>
      </c>
      <c r="T7133">
        <v>1480</v>
      </c>
      <c r="U7133">
        <v>0.75</v>
      </c>
      <c r="V7133">
        <v>0.74</v>
      </c>
      <c r="W7133">
        <v>0.2</v>
      </c>
      <c r="Z7133" s="4" t="s">
        <v>46</v>
      </c>
      <c r="AA7133" t="s">
        <v>120</v>
      </c>
      <c r="AB7133">
        <v>46132</v>
      </c>
      <c r="AG7133">
        <v>0</v>
      </c>
      <c r="AH7133">
        <v>2000</v>
      </c>
      <c r="AM7133" t="str">
        <f>SUBSTITUTE(Tabla_lineas[[#This Row],[Codigo Liname]]," ","")</f>
        <v>P0109</v>
      </c>
    </row>
    <row r="7134" spans="1:39" customFormat="1" x14ac:dyDescent="0.25">
      <c r="A7134" s="2">
        <v>587</v>
      </c>
      <c r="B7134" t="s">
        <v>1192</v>
      </c>
      <c r="C7134">
        <f t="shared" si="111"/>
        <v>1643670</v>
      </c>
      <c r="D7134">
        <v>1580.9999999999998</v>
      </c>
      <c r="E7134" t="s">
        <v>92</v>
      </c>
      <c r="F7134">
        <v>4.72</v>
      </c>
      <c r="G7134">
        <v>4.72</v>
      </c>
      <c r="H7134" t="s">
        <v>93</v>
      </c>
      <c r="I7134" s="2">
        <v>5.27</v>
      </c>
      <c r="J7134" t="s">
        <v>94</v>
      </c>
      <c r="K7134" t="s">
        <v>95</v>
      </c>
      <c r="L7134" s="3" t="str">
        <f>+INDEX([1]!TABLA_MAESTRO_DE_ARTICULO[SubGroupName],MATCH(Tabla_lineas[[#This Row],[CODIGO SAP]],[1]!TABLA_MAESTRO_DE_ARTICULO[ItemCode],0))</f>
        <v>OVULO VAGINAL</v>
      </c>
      <c r="M7134" t="s">
        <v>96</v>
      </c>
      <c r="N7134">
        <v>40</v>
      </c>
      <c r="O7134" t="s">
        <v>97</v>
      </c>
      <c r="S7134" s="2">
        <v>300</v>
      </c>
      <c r="T7134">
        <v>1413</v>
      </c>
      <c r="U7134">
        <v>5.27</v>
      </c>
      <c r="V7134">
        <v>4.71</v>
      </c>
      <c r="W7134">
        <v>0.8</v>
      </c>
      <c r="Z7134" s="4" t="s">
        <v>46</v>
      </c>
      <c r="AA7134" t="s">
        <v>126</v>
      </c>
      <c r="AB7134">
        <v>46132</v>
      </c>
      <c r="AG7134">
        <v>0</v>
      </c>
      <c r="AH7134">
        <v>300</v>
      </c>
      <c r="AM7134" t="str">
        <f>SUBSTITUTE(Tabla_lineas[[#This Row],[Codigo Liname]]," ","")</f>
        <v>G0104</v>
      </c>
    </row>
    <row r="7135" spans="1:39" customFormat="1" x14ac:dyDescent="0.25">
      <c r="A7135" s="2">
        <v>587</v>
      </c>
      <c r="B7135" t="s">
        <v>1192</v>
      </c>
      <c r="C7135">
        <f t="shared" si="111"/>
        <v>1643670</v>
      </c>
      <c r="D7135">
        <v>520.5</v>
      </c>
      <c r="E7135" t="s">
        <v>343</v>
      </c>
      <c r="F7135">
        <v>26.57</v>
      </c>
      <c r="G7135">
        <v>17.350000000000001</v>
      </c>
      <c r="H7135" t="s">
        <v>344</v>
      </c>
      <c r="I7135" s="2">
        <v>17.350000000000001</v>
      </c>
      <c r="J7135" t="s">
        <v>345</v>
      </c>
      <c r="K7135" t="s">
        <v>346</v>
      </c>
      <c r="L7135" s="3" t="str">
        <f>+INDEX([1]!TABLA_MAESTRO_DE_ARTICULO[SubGroupName],MATCH(Tabla_lineas[[#This Row],[CODIGO SAP]],[1]!TABLA_MAESTRO_DE_ARTICULO[ItemCode],0))</f>
        <v>CREMA DERMICA</v>
      </c>
      <c r="M7135" t="s">
        <v>347</v>
      </c>
      <c r="N7135">
        <v>42</v>
      </c>
      <c r="O7135" t="s">
        <v>297</v>
      </c>
      <c r="S7135" s="2">
        <v>30</v>
      </c>
      <c r="T7135">
        <v>520.20000000000005</v>
      </c>
      <c r="U7135">
        <v>17.350000000000001</v>
      </c>
      <c r="V7135">
        <v>17.34</v>
      </c>
      <c r="W7135">
        <v>5</v>
      </c>
      <c r="Z7135" s="4" t="s">
        <v>53</v>
      </c>
      <c r="AA7135" t="s">
        <v>153</v>
      </c>
      <c r="AB7135">
        <v>46096</v>
      </c>
      <c r="AG7135">
        <v>0</v>
      </c>
      <c r="AH7135">
        <v>30</v>
      </c>
      <c r="AM7135" t="str">
        <f>SUBSTITUTE(Tabla_lineas[[#This Row],[Codigo Liname]]," ","")</f>
        <v>D0104</v>
      </c>
    </row>
    <row r="7136" spans="1:39" customFormat="1" x14ac:dyDescent="0.25">
      <c r="A7136" s="2">
        <v>587</v>
      </c>
      <c r="B7136" t="s">
        <v>1192</v>
      </c>
      <c r="C7136">
        <f t="shared" si="111"/>
        <v>1643670</v>
      </c>
      <c r="D7136">
        <v>526.19999999999993</v>
      </c>
      <c r="E7136" t="s">
        <v>98</v>
      </c>
      <c r="F7136">
        <v>9.4</v>
      </c>
      <c r="G7136">
        <v>8.77</v>
      </c>
      <c r="H7136" t="s">
        <v>99</v>
      </c>
      <c r="I7136" s="2">
        <v>8.77</v>
      </c>
      <c r="J7136" t="s">
        <v>100</v>
      </c>
      <c r="K7136" t="s">
        <v>101</v>
      </c>
      <c r="L7136" s="3" t="str">
        <f>+INDEX([1]!TABLA_MAESTRO_DE_ARTICULO[SubGroupName],MATCH(Tabla_lineas[[#This Row],[CODIGO SAP]],[1]!TABLA_MAESTRO_DE_ARTICULO[ItemCode],0))</f>
        <v>GOTAS</v>
      </c>
      <c r="M7136" t="s">
        <v>102</v>
      </c>
      <c r="N7136">
        <v>46</v>
      </c>
      <c r="O7136" t="s">
        <v>103</v>
      </c>
      <c r="S7136" s="2">
        <v>60</v>
      </c>
      <c r="T7136">
        <v>525.6</v>
      </c>
      <c r="U7136">
        <v>8.77</v>
      </c>
      <c r="V7136">
        <v>8.76</v>
      </c>
      <c r="W7136">
        <v>3</v>
      </c>
      <c r="Z7136" s="4" t="s">
        <v>46</v>
      </c>
      <c r="AA7136" t="s">
        <v>153</v>
      </c>
      <c r="AB7136">
        <v>46132</v>
      </c>
      <c r="AG7136">
        <v>0</v>
      </c>
      <c r="AH7136">
        <v>60</v>
      </c>
      <c r="AM7136" t="str">
        <f>SUBSTITUTE(Tabla_lineas[[#This Row],[Codigo Liname]]," ","")</f>
        <v>N0210</v>
      </c>
    </row>
    <row r="7137" spans="1:39" customFormat="1" x14ac:dyDescent="0.25">
      <c r="A7137" s="2">
        <v>587</v>
      </c>
      <c r="B7137" t="s">
        <v>1192</v>
      </c>
      <c r="C7137">
        <f t="shared" si="111"/>
        <v>1643670</v>
      </c>
      <c r="D7137">
        <v>2000</v>
      </c>
      <c r="E7137" t="s">
        <v>104</v>
      </c>
      <c r="F7137">
        <v>0.3</v>
      </c>
      <c r="G7137">
        <v>0.25</v>
      </c>
      <c r="H7137" t="s">
        <v>105</v>
      </c>
      <c r="I7137" s="2">
        <v>0.25</v>
      </c>
      <c r="J7137" t="s">
        <v>106</v>
      </c>
      <c r="K7137" t="s">
        <v>107</v>
      </c>
      <c r="L7137" s="3" t="str">
        <f>+INDEX([1]!TABLA_MAESTRO_DE_ARTICULO[SubGroupName],MATCH(Tabla_lineas[[#This Row],[CODIGO SAP]],[1]!TABLA_MAESTRO_DE_ARTICULO[ItemCode],0))</f>
        <v>COMPRIMIDO</v>
      </c>
      <c r="M7137" t="s">
        <v>108</v>
      </c>
      <c r="N7137">
        <v>45</v>
      </c>
      <c r="O7137" t="s">
        <v>45</v>
      </c>
      <c r="S7137" s="2">
        <v>8000</v>
      </c>
      <c r="T7137">
        <v>1920</v>
      </c>
      <c r="U7137">
        <v>0.25</v>
      </c>
      <c r="V7137">
        <v>0.24</v>
      </c>
      <c r="W7137">
        <v>0.12</v>
      </c>
      <c r="Z7137" s="4" t="s">
        <v>46</v>
      </c>
      <c r="AA7137" t="s">
        <v>126</v>
      </c>
      <c r="AB7137">
        <v>46132</v>
      </c>
      <c r="AG7137">
        <v>0</v>
      </c>
      <c r="AH7137">
        <v>8000</v>
      </c>
      <c r="AM7137" t="str">
        <f>SUBSTITUTE(Tabla_lineas[[#This Row],[Codigo Liname]]," ","")</f>
        <v>N0208</v>
      </c>
    </row>
    <row r="7138" spans="1:39" customFormat="1" x14ac:dyDescent="0.25">
      <c r="A7138" s="2">
        <v>587</v>
      </c>
      <c r="B7138" t="s">
        <v>1192</v>
      </c>
      <c r="C7138">
        <f t="shared" si="111"/>
        <v>1643670</v>
      </c>
      <c r="D7138">
        <v>3598.4999999999995</v>
      </c>
      <c r="E7138" t="s">
        <v>395</v>
      </c>
      <c r="F7138">
        <v>39.200000000000003</v>
      </c>
      <c r="G7138">
        <v>23.99</v>
      </c>
      <c r="H7138" t="s">
        <v>396</v>
      </c>
      <c r="I7138" s="2">
        <v>23.99</v>
      </c>
      <c r="J7138" t="s">
        <v>397</v>
      </c>
      <c r="K7138" t="s">
        <v>398</v>
      </c>
      <c r="L7138" s="3" t="str">
        <f>+INDEX([1]!TABLA_MAESTRO_DE_ARTICULO[SubGroupName],MATCH(Tabla_lineas[[#This Row],[CODIGO SAP]],[1]!TABLA_MAESTRO_DE_ARTICULO[ItemCode],0))</f>
        <v>JARABE</v>
      </c>
      <c r="M7138" t="s">
        <v>399</v>
      </c>
      <c r="N7138">
        <v>47</v>
      </c>
      <c r="O7138" t="s">
        <v>400</v>
      </c>
      <c r="S7138" s="2">
        <v>150</v>
      </c>
      <c r="T7138">
        <v>3597</v>
      </c>
      <c r="U7138">
        <v>23.99</v>
      </c>
      <c r="V7138">
        <v>23.98</v>
      </c>
      <c r="W7138">
        <v>5</v>
      </c>
      <c r="Z7138" s="4" t="s">
        <v>53</v>
      </c>
      <c r="AA7138" t="s">
        <v>153</v>
      </c>
      <c r="AB7138">
        <v>46096</v>
      </c>
      <c r="AG7138">
        <v>0</v>
      </c>
      <c r="AH7138">
        <v>150</v>
      </c>
      <c r="AM7138" t="str">
        <f>SUBSTITUTE(Tabla_lineas[[#This Row],[Codigo Liname]]," ","")</f>
        <v>A1205</v>
      </c>
    </row>
    <row r="7139" spans="1:39" customFormat="1" x14ac:dyDescent="0.25">
      <c r="A7139" s="2">
        <v>588</v>
      </c>
      <c r="B7139" t="s">
        <v>1193</v>
      </c>
      <c r="C7139">
        <f t="shared" si="111"/>
        <v>1643888</v>
      </c>
      <c r="D7139">
        <v>6540.3</v>
      </c>
      <c r="E7139" t="s">
        <v>261</v>
      </c>
      <c r="F7139">
        <v>29.81</v>
      </c>
      <c r="G7139">
        <v>16.77</v>
      </c>
      <c r="H7139" t="s">
        <v>262</v>
      </c>
      <c r="I7139" s="2">
        <v>16.77</v>
      </c>
      <c r="J7139" t="s">
        <v>263</v>
      </c>
      <c r="K7139" t="s">
        <v>264</v>
      </c>
      <c r="L7139" s="3" t="str">
        <f>+INDEX([1]!TABLA_MAESTRO_DE_ARTICULO[SubGroupName],MATCH(Tabla_lineas[[#This Row],[CODIGO SAP]],[1]!TABLA_MAESTRO_DE_ARTICULO[ItemCode],0))</f>
        <v>POLVO PARA SUSPENSION</v>
      </c>
      <c r="M7139" t="s">
        <v>265</v>
      </c>
      <c r="N7139">
        <v>6</v>
      </c>
      <c r="O7139" t="s">
        <v>65</v>
      </c>
      <c r="S7139" s="2">
        <v>390</v>
      </c>
      <c r="T7139">
        <v>6536.4000000000005</v>
      </c>
      <c r="U7139">
        <v>16.77</v>
      </c>
      <c r="V7139">
        <v>16.760000000000002</v>
      </c>
      <c r="W7139">
        <v>10</v>
      </c>
      <c r="Z7139" s="4" t="s">
        <v>46</v>
      </c>
      <c r="AA7139" t="s">
        <v>153</v>
      </c>
      <c r="AB7139">
        <v>46096</v>
      </c>
      <c r="AG7139">
        <v>0</v>
      </c>
      <c r="AH7139">
        <v>390</v>
      </c>
      <c r="AM7139" t="str">
        <f>SUBSTITUTE(Tabla_lineas[[#This Row],[Codigo Liname]]," ","")</f>
        <v>J0142</v>
      </c>
    </row>
    <row r="7140" spans="1:39" customFormat="1" x14ac:dyDescent="0.25">
      <c r="A7140" s="2">
        <v>588</v>
      </c>
      <c r="B7140" t="s">
        <v>1193</v>
      </c>
      <c r="C7140">
        <f t="shared" si="111"/>
        <v>1643888</v>
      </c>
      <c r="D7140">
        <v>123500</v>
      </c>
      <c r="E7140" t="s">
        <v>402</v>
      </c>
      <c r="F7140">
        <v>68.260000000000005</v>
      </c>
      <c r="G7140">
        <v>29.79</v>
      </c>
      <c r="H7140" t="s">
        <v>403</v>
      </c>
      <c r="I7140" s="2">
        <v>29.79</v>
      </c>
      <c r="J7140" t="s">
        <v>404</v>
      </c>
      <c r="K7140" t="s">
        <v>405</v>
      </c>
      <c r="L7140" s="3" t="str">
        <f>+INDEX([1]!TABLA_MAESTRO_DE_ARTICULO[SubGroupName],MATCH(Tabla_lineas[[#This Row],[CODIGO SAP]],[1]!TABLA_MAESTRO_DE_ARTICULO[ItemCode],0))</f>
        <v>POLVO PARA INYECTABLE</v>
      </c>
      <c r="M7140" t="s">
        <v>406</v>
      </c>
      <c r="N7140">
        <v>8</v>
      </c>
      <c r="O7140" t="s">
        <v>52</v>
      </c>
      <c r="S7140" s="2">
        <v>6500</v>
      </c>
      <c r="T7140">
        <v>123435</v>
      </c>
      <c r="U7140">
        <v>19</v>
      </c>
      <c r="V7140">
        <v>18.989999999999998</v>
      </c>
      <c r="W7140">
        <v>10</v>
      </c>
      <c r="Z7140" s="4" t="s">
        <v>46</v>
      </c>
      <c r="AA7140" t="s">
        <v>126</v>
      </c>
      <c r="AB7140">
        <v>46132</v>
      </c>
      <c r="AG7140">
        <v>0</v>
      </c>
      <c r="AH7140">
        <v>6500</v>
      </c>
      <c r="AM7140" t="str">
        <f>SUBSTITUTE(Tabla_lineas[[#This Row],[Codigo Liname]]," ","")</f>
        <v>J0155</v>
      </c>
    </row>
    <row r="7141" spans="1:39" customFormat="1" x14ac:dyDescent="0.25">
      <c r="A7141" s="2">
        <v>589</v>
      </c>
      <c r="B7141" t="s">
        <v>1194</v>
      </c>
      <c r="C7141">
        <f t="shared" si="111"/>
        <v>1639835</v>
      </c>
      <c r="D7141">
        <v>4346.7</v>
      </c>
      <c r="E7141" t="s">
        <v>166</v>
      </c>
      <c r="F7141">
        <v>111.67</v>
      </c>
      <c r="G7141">
        <v>111.67</v>
      </c>
      <c r="H7141" t="s">
        <v>167</v>
      </c>
      <c r="I7141" s="2">
        <v>144.88999999999999</v>
      </c>
      <c r="J7141" t="s">
        <v>168</v>
      </c>
      <c r="K7141" t="s">
        <v>169</v>
      </c>
      <c r="L7141" s="3" t="str">
        <f>+INDEX([1]!TABLA_MAESTRO_DE_ARTICULO[SubGroupName],MATCH(Tabla_lineas[[#This Row],[CODIGO SAP]],[1]!TABLA_MAESTRO_DE_ARTICULO[ItemCode],0))</f>
        <v>POLVO PARA SUSPENSION</v>
      </c>
      <c r="M7141" t="s">
        <v>170</v>
      </c>
      <c r="N7141">
        <v>70</v>
      </c>
      <c r="O7141" t="s">
        <v>65</v>
      </c>
      <c r="S7141" s="2">
        <v>30</v>
      </c>
      <c r="T7141">
        <v>3349.7999999999997</v>
      </c>
      <c r="U7141">
        <v>144.88999999999999</v>
      </c>
      <c r="V7141">
        <v>111.66</v>
      </c>
      <c r="W7141">
        <v>25</v>
      </c>
      <c r="Z7141" s="4" t="s">
        <v>46</v>
      </c>
      <c r="AA7141" t="s">
        <v>120</v>
      </c>
      <c r="AB7141">
        <v>46096</v>
      </c>
      <c r="AG7141">
        <v>0</v>
      </c>
      <c r="AH7141">
        <v>30</v>
      </c>
      <c r="AM7141" t="str">
        <f>SUBSTITUTE(Tabla_lineas[[#This Row],[Codigo Liname]]," ","")</f>
        <v>J0110</v>
      </c>
    </row>
    <row r="7142" spans="1:39" customFormat="1" x14ac:dyDescent="0.25">
      <c r="A7142" s="2">
        <v>589</v>
      </c>
      <c r="B7142" t="s">
        <v>1194</v>
      </c>
      <c r="C7142">
        <f t="shared" si="111"/>
        <v>1639835</v>
      </c>
      <c r="D7142">
        <v>668.5</v>
      </c>
      <c r="E7142" t="s">
        <v>218</v>
      </c>
      <c r="F7142">
        <v>28.9</v>
      </c>
      <c r="G7142">
        <v>13.37</v>
      </c>
      <c r="H7142" t="s">
        <v>219</v>
      </c>
      <c r="I7142" s="2">
        <v>13.37</v>
      </c>
      <c r="J7142" t="s">
        <v>220</v>
      </c>
      <c r="K7142" t="s">
        <v>221</v>
      </c>
      <c r="L7142" s="3" t="str">
        <f>+INDEX([1]!TABLA_MAESTRO_DE_ARTICULO[SubGroupName],MATCH(Tabla_lineas[[#This Row],[CODIGO SAP]],[1]!TABLA_MAESTRO_DE_ARTICULO[ItemCode],0))</f>
        <v>CREMA DERMICA</v>
      </c>
      <c r="M7142" t="s">
        <v>222</v>
      </c>
      <c r="N7142">
        <v>63</v>
      </c>
      <c r="O7142" t="s">
        <v>223</v>
      </c>
      <c r="S7142" s="2">
        <v>50</v>
      </c>
      <c r="T7142">
        <v>668</v>
      </c>
      <c r="U7142">
        <v>13.37</v>
      </c>
      <c r="V7142">
        <v>13.36</v>
      </c>
      <c r="W7142">
        <v>4.5</v>
      </c>
      <c r="Z7142" s="4" t="s">
        <v>53</v>
      </c>
      <c r="AA7142" t="s">
        <v>153</v>
      </c>
      <c r="AB7142">
        <v>46132</v>
      </c>
      <c r="AG7142">
        <v>0</v>
      </c>
      <c r="AH7142">
        <v>50</v>
      </c>
      <c r="AM7142" t="str">
        <f>SUBSTITUTE(Tabla_lineas[[#This Row],[Codigo Liname]]," ","")</f>
        <v>D0103</v>
      </c>
    </row>
    <row r="7143" spans="1:39" customFormat="1" x14ac:dyDescent="0.25">
      <c r="A7143" s="2">
        <v>589</v>
      </c>
      <c r="B7143" t="s">
        <v>1194</v>
      </c>
      <c r="C7143">
        <f t="shared" si="111"/>
        <v>1639835</v>
      </c>
      <c r="D7143">
        <v>504</v>
      </c>
      <c r="E7143" t="s">
        <v>54</v>
      </c>
      <c r="F7143">
        <v>87.59</v>
      </c>
      <c r="G7143">
        <v>16.8</v>
      </c>
      <c r="H7143" t="s">
        <v>55</v>
      </c>
      <c r="I7143" s="2">
        <v>16.8</v>
      </c>
      <c r="J7143" t="s">
        <v>56</v>
      </c>
      <c r="K7143" t="s">
        <v>57</v>
      </c>
      <c r="L7143" s="3" t="str">
        <f>+INDEX([1]!TABLA_MAESTRO_DE_ARTICULO[SubGroupName],MATCH(Tabla_lineas[[#This Row],[CODIGO SAP]],[1]!TABLA_MAESTRO_DE_ARTICULO[ItemCode],0))</f>
        <v>CREMA VAGINAL</v>
      </c>
      <c r="M7143" t="s">
        <v>58</v>
      </c>
      <c r="N7143">
        <v>65</v>
      </c>
      <c r="O7143" t="s">
        <v>59</v>
      </c>
      <c r="S7143" s="2">
        <v>30</v>
      </c>
      <c r="T7143">
        <v>503.7</v>
      </c>
      <c r="U7143">
        <v>16.8</v>
      </c>
      <c r="V7143">
        <v>16.79</v>
      </c>
      <c r="W7143">
        <v>8</v>
      </c>
      <c r="Z7143" s="4" t="s">
        <v>53</v>
      </c>
      <c r="AA7143" t="s">
        <v>153</v>
      </c>
      <c r="AB7143">
        <v>46096</v>
      </c>
      <c r="AG7143">
        <v>0</v>
      </c>
      <c r="AH7143">
        <v>30</v>
      </c>
      <c r="AM7143" t="str">
        <f>SUBSTITUTE(Tabla_lineas[[#This Row],[Codigo Liname]]," ","")</f>
        <v>G0103</v>
      </c>
    </row>
    <row r="7144" spans="1:39" customFormat="1" x14ac:dyDescent="0.25">
      <c r="A7144" s="2">
        <v>589</v>
      </c>
      <c r="B7144" t="s">
        <v>1194</v>
      </c>
      <c r="C7144">
        <f t="shared" si="111"/>
        <v>1639835</v>
      </c>
      <c r="D7144">
        <v>1367.9999999999998</v>
      </c>
      <c r="E7144" t="s">
        <v>449</v>
      </c>
      <c r="F7144">
        <v>4.2</v>
      </c>
      <c r="G7144">
        <v>2.2799999999999998</v>
      </c>
      <c r="H7144" t="s">
        <v>450</v>
      </c>
      <c r="I7144" s="2">
        <v>2.2799999999999998</v>
      </c>
      <c r="J7144" t="s">
        <v>451</v>
      </c>
      <c r="K7144" t="s">
        <v>452</v>
      </c>
      <c r="L7144" s="3" t="str">
        <f>+INDEX([1]!TABLA_MAESTRO_DE_ARTICULO[SubGroupName],MATCH(Tabla_lineas[[#This Row],[CODIGO SAP]],[1]!TABLA_MAESTRO_DE_ARTICULO[ItemCode],0))</f>
        <v>OVULO VAGINAL</v>
      </c>
      <c r="M7144" t="s">
        <v>453</v>
      </c>
      <c r="N7144">
        <v>64</v>
      </c>
      <c r="O7144" t="s">
        <v>97</v>
      </c>
      <c r="S7144" s="2">
        <v>600</v>
      </c>
      <c r="T7144">
        <v>1362</v>
      </c>
      <c r="U7144">
        <v>2.2799999999999998</v>
      </c>
      <c r="V7144">
        <v>2.27</v>
      </c>
      <c r="W7144">
        <v>0.7</v>
      </c>
      <c r="Z7144" s="4" t="s">
        <v>53</v>
      </c>
      <c r="AA7144" t="s">
        <v>126</v>
      </c>
      <c r="AB7144">
        <v>46132</v>
      </c>
      <c r="AG7144">
        <v>0</v>
      </c>
      <c r="AH7144">
        <v>600</v>
      </c>
      <c r="AM7144" t="str">
        <f>SUBSTITUTE(Tabla_lineas[[#This Row],[Codigo Liname]]," ","")</f>
        <v>G0102</v>
      </c>
    </row>
    <row r="7145" spans="1:39" customFormat="1" x14ac:dyDescent="0.25">
      <c r="A7145" s="2">
        <v>589</v>
      </c>
      <c r="B7145" t="s">
        <v>1194</v>
      </c>
      <c r="C7145">
        <f t="shared" si="111"/>
        <v>1639835</v>
      </c>
      <c r="D7145">
        <v>7600</v>
      </c>
      <c r="E7145" t="s">
        <v>224</v>
      </c>
      <c r="F7145">
        <v>0.95</v>
      </c>
      <c r="G7145">
        <v>0.38</v>
      </c>
      <c r="H7145" t="s">
        <v>225</v>
      </c>
      <c r="I7145" s="2">
        <v>0.38</v>
      </c>
      <c r="J7145" t="s">
        <v>226</v>
      </c>
      <c r="K7145" t="s">
        <v>227</v>
      </c>
      <c r="L7145" s="3" t="str">
        <f>+INDEX([1]!TABLA_MAESTRO_DE_ARTICULO[SubGroupName],MATCH(Tabla_lineas[[#This Row],[CODIGO SAP]],[1]!TABLA_MAESTRO_DE_ARTICULO[ItemCode],0))</f>
        <v>COMPRIMIDO</v>
      </c>
      <c r="M7145" t="s">
        <v>228</v>
      </c>
      <c r="N7145">
        <v>9</v>
      </c>
      <c r="O7145" t="s">
        <v>45</v>
      </c>
      <c r="S7145" s="2">
        <v>20000</v>
      </c>
      <c r="T7145">
        <v>7400</v>
      </c>
      <c r="U7145">
        <v>0.38</v>
      </c>
      <c r="V7145">
        <v>0.37</v>
      </c>
      <c r="W7145">
        <v>0.12</v>
      </c>
      <c r="Z7145" s="4" t="s">
        <v>53</v>
      </c>
      <c r="AA7145" t="s">
        <v>126</v>
      </c>
      <c r="AB7145">
        <v>46096</v>
      </c>
      <c r="AG7145">
        <v>0</v>
      </c>
      <c r="AH7145">
        <v>20000</v>
      </c>
      <c r="AM7145" t="str">
        <f>SUBSTITUTE(Tabla_lineas[[#This Row],[Codigo Liname]]," ","")</f>
        <v>A1106</v>
      </c>
    </row>
    <row r="7146" spans="1:39" customFormat="1" x14ac:dyDescent="0.25">
      <c r="A7146" s="2">
        <v>589</v>
      </c>
      <c r="B7146" t="s">
        <v>1194</v>
      </c>
      <c r="C7146">
        <f t="shared" si="111"/>
        <v>1639835</v>
      </c>
      <c r="D7146">
        <v>600</v>
      </c>
      <c r="E7146" t="s">
        <v>234</v>
      </c>
      <c r="F7146">
        <v>0.55000000000000004</v>
      </c>
      <c r="G7146">
        <v>0.55000000000000004</v>
      </c>
      <c r="H7146" t="s">
        <v>235</v>
      </c>
      <c r="I7146" s="2">
        <v>1</v>
      </c>
      <c r="J7146" t="s">
        <v>236</v>
      </c>
      <c r="K7146" t="s">
        <v>237</v>
      </c>
      <c r="L7146" s="3" t="str">
        <f>+INDEX([1]!TABLA_MAESTRO_DE_ARTICULO[SubGroupName],MATCH(Tabla_lineas[[#This Row],[CODIGO SAP]],[1]!TABLA_MAESTRO_DE_ARTICULO[ItemCode],0))</f>
        <v>COMPRIMIDO</v>
      </c>
      <c r="M7146" t="s">
        <v>238</v>
      </c>
      <c r="N7146">
        <v>59</v>
      </c>
      <c r="O7146" t="s">
        <v>45</v>
      </c>
      <c r="S7146" s="2">
        <v>600</v>
      </c>
      <c r="T7146">
        <v>324</v>
      </c>
      <c r="U7146">
        <v>1</v>
      </c>
      <c r="V7146">
        <v>0.54</v>
      </c>
      <c r="W7146">
        <v>0.2</v>
      </c>
      <c r="Z7146" s="4" t="s">
        <v>53</v>
      </c>
      <c r="AA7146" t="s">
        <v>120</v>
      </c>
      <c r="AB7146">
        <v>46132</v>
      </c>
      <c r="AG7146">
        <v>0</v>
      </c>
      <c r="AH7146">
        <v>600</v>
      </c>
      <c r="AM7146" t="str">
        <f>SUBSTITUTE(Tabla_lineas[[#This Row],[Codigo Liname]]," ","")</f>
        <v>J0140</v>
      </c>
    </row>
    <row r="7147" spans="1:39" customFormat="1" x14ac:dyDescent="0.25">
      <c r="A7147" s="2">
        <v>589</v>
      </c>
      <c r="B7147" t="s">
        <v>1194</v>
      </c>
      <c r="C7147">
        <f t="shared" si="111"/>
        <v>1639835</v>
      </c>
      <c r="D7147">
        <v>1600</v>
      </c>
      <c r="E7147" t="s">
        <v>511</v>
      </c>
      <c r="F7147">
        <v>2.99</v>
      </c>
      <c r="G7147">
        <v>1.6</v>
      </c>
      <c r="H7147" t="s">
        <v>512</v>
      </c>
      <c r="I7147" s="2">
        <v>1.6</v>
      </c>
      <c r="J7147" t="s">
        <v>513</v>
      </c>
      <c r="K7147" t="s">
        <v>514</v>
      </c>
      <c r="L7147" s="3" t="str">
        <f>+INDEX([1]!TABLA_MAESTRO_DE_ARTICULO[SubGroupName],MATCH(Tabla_lineas[[#This Row],[CODIGO SAP]],[1]!TABLA_MAESTRO_DE_ARTICULO[ItemCode],0))</f>
        <v>COMPRIMIDO</v>
      </c>
      <c r="M7147" t="s">
        <v>515</v>
      </c>
      <c r="N7147">
        <v>72</v>
      </c>
      <c r="O7147" t="s">
        <v>45</v>
      </c>
      <c r="S7147" s="2">
        <v>1000</v>
      </c>
      <c r="T7147">
        <v>1590</v>
      </c>
      <c r="U7147">
        <v>1.6</v>
      </c>
      <c r="V7147">
        <v>1.59</v>
      </c>
      <c r="W7147">
        <v>0.9</v>
      </c>
      <c r="Z7147" s="4" t="s">
        <v>46</v>
      </c>
      <c r="AA7147" t="s">
        <v>120</v>
      </c>
      <c r="AB7147">
        <v>46132</v>
      </c>
      <c r="AG7147">
        <v>0</v>
      </c>
      <c r="AH7147">
        <v>1000</v>
      </c>
      <c r="AM7147" t="str">
        <f>SUBSTITUTE(Tabla_lineas[[#This Row],[Codigo Liname]]," ","")</f>
        <v>J0145</v>
      </c>
    </row>
    <row r="7148" spans="1:39" customFormat="1" x14ac:dyDescent="0.25">
      <c r="A7148" s="2">
        <v>589</v>
      </c>
      <c r="B7148" t="s">
        <v>1194</v>
      </c>
      <c r="C7148">
        <f t="shared" si="111"/>
        <v>1639835</v>
      </c>
      <c r="D7148">
        <v>1920</v>
      </c>
      <c r="E7148" t="s">
        <v>287</v>
      </c>
      <c r="F7148">
        <v>0.48</v>
      </c>
      <c r="G7148">
        <v>0.48</v>
      </c>
      <c r="H7148" t="s">
        <v>288</v>
      </c>
      <c r="I7148" s="2">
        <v>0.48</v>
      </c>
      <c r="J7148" t="s">
        <v>289</v>
      </c>
      <c r="K7148" t="s">
        <v>290</v>
      </c>
      <c r="L7148" s="3" t="str">
        <f>+INDEX([1]!TABLA_MAESTRO_DE_ARTICULO[SubGroupName],MATCH(Tabla_lineas[[#This Row],[CODIGO SAP]],[1]!TABLA_MAESTRO_DE_ARTICULO[ItemCode],0))</f>
        <v>COMPRIMIDO</v>
      </c>
      <c r="M7148" t="s">
        <v>291</v>
      </c>
      <c r="N7148">
        <v>19</v>
      </c>
      <c r="O7148" t="s">
        <v>45</v>
      </c>
      <c r="S7148" s="2">
        <v>4000</v>
      </c>
      <c r="T7148">
        <v>1880</v>
      </c>
      <c r="U7148">
        <v>0.48</v>
      </c>
      <c r="V7148">
        <v>0.47</v>
      </c>
      <c r="W7148">
        <v>0.12</v>
      </c>
      <c r="Z7148" s="4" t="s">
        <v>46</v>
      </c>
      <c r="AA7148" t="s">
        <v>153</v>
      </c>
      <c r="AB7148">
        <v>46132</v>
      </c>
      <c r="AG7148">
        <v>0</v>
      </c>
      <c r="AH7148">
        <v>4000</v>
      </c>
      <c r="AM7148" t="str">
        <f>SUBSTITUTE(Tabla_lineas[[#This Row],[Codigo Liname]]," ","")</f>
        <v>A1001</v>
      </c>
    </row>
    <row r="7149" spans="1:39" customFormat="1" x14ac:dyDescent="0.25">
      <c r="A7149" s="2">
        <v>589</v>
      </c>
      <c r="B7149" t="s">
        <v>1194</v>
      </c>
      <c r="C7149">
        <f t="shared" si="111"/>
        <v>1639835</v>
      </c>
      <c r="D7149">
        <v>2720</v>
      </c>
      <c r="E7149" t="s">
        <v>454</v>
      </c>
      <c r="F7149">
        <v>0.33</v>
      </c>
      <c r="G7149">
        <v>0.33</v>
      </c>
      <c r="H7149" t="s">
        <v>455</v>
      </c>
      <c r="I7149" s="2">
        <v>0.68</v>
      </c>
      <c r="J7149" t="s">
        <v>456</v>
      </c>
      <c r="K7149" t="s">
        <v>457</v>
      </c>
      <c r="L7149" s="3" t="str">
        <f>+INDEX([1]!TABLA_MAESTRO_DE_ARTICULO[SubGroupName],MATCH(Tabla_lineas[[#This Row],[CODIGO SAP]],[1]!TABLA_MAESTRO_DE_ARTICULO[ItemCode],0))</f>
        <v>COMPRIMIDO</v>
      </c>
      <c r="M7149" t="s">
        <v>458</v>
      </c>
      <c r="N7149">
        <v>73</v>
      </c>
      <c r="O7149" t="s">
        <v>45</v>
      </c>
      <c r="S7149" s="2">
        <v>4000</v>
      </c>
      <c r="T7149">
        <v>1280</v>
      </c>
      <c r="U7149">
        <v>0.68</v>
      </c>
      <c r="V7149">
        <v>0.32</v>
      </c>
      <c r="W7149">
        <v>0.12</v>
      </c>
      <c r="Z7149" s="4" t="s">
        <v>46</v>
      </c>
      <c r="AA7149" t="s">
        <v>153</v>
      </c>
      <c r="AB7149">
        <v>46132</v>
      </c>
      <c r="AG7149">
        <v>0</v>
      </c>
      <c r="AH7149">
        <v>4000</v>
      </c>
      <c r="AM7149" t="str">
        <f>SUBSTITUTE(Tabla_lineas[[#This Row],[Codigo Liname]]," ","")</f>
        <v>M0106</v>
      </c>
    </row>
    <row r="7150" spans="1:39" customFormat="1" x14ac:dyDescent="0.25">
      <c r="A7150" s="2">
        <v>589</v>
      </c>
      <c r="B7150" t="s">
        <v>1194</v>
      </c>
      <c r="C7150">
        <f t="shared" si="111"/>
        <v>1639835</v>
      </c>
      <c r="D7150">
        <v>578</v>
      </c>
      <c r="E7150" t="s">
        <v>459</v>
      </c>
      <c r="F7150">
        <v>4.76</v>
      </c>
      <c r="G7150">
        <v>2.89</v>
      </c>
      <c r="H7150" t="s">
        <v>460</v>
      </c>
      <c r="I7150" s="2">
        <v>2.89</v>
      </c>
      <c r="J7150" t="s">
        <v>461</v>
      </c>
      <c r="K7150" t="s">
        <v>462</v>
      </c>
      <c r="L7150" s="3" t="str">
        <f>+INDEX([1]!TABLA_MAESTRO_DE_ARTICULO[SubGroupName],MATCH(Tabla_lineas[[#This Row],[CODIGO SAP]],[1]!TABLA_MAESTRO_DE_ARTICULO[ItemCode],0))</f>
        <v>COMPRIMIDO</v>
      </c>
      <c r="M7150" t="s">
        <v>463</v>
      </c>
      <c r="N7150">
        <v>66</v>
      </c>
      <c r="O7150" t="s">
        <v>45</v>
      </c>
      <c r="S7150" s="2">
        <v>200</v>
      </c>
      <c r="T7150">
        <v>576</v>
      </c>
      <c r="U7150">
        <v>2.89</v>
      </c>
      <c r="V7150">
        <v>2.88</v>
      </c>
      <c r="W7150">
        <v>0.7</v>
      </c>
      <c r="Z7150" s="4" t="s">
        <v>46</v>
      </c>
      <c r="AA7150" t="s">
        <v>120</v>
      </c>
      <c r="AB7150">
        <v>46132</v>
      </c>
      <c r="AG7150">
        <v>0</v>
      </c>
      <c r="AH7150">
        <v>200</v>
      </c>
      <c r="AM7150" t="str">
        <f>SUBSTITUTE(Tabla_lineas[[#This Row],[Codigo Liname]]," ","")</f>
        <v>P0205</v>
      </c>
    </row>
    <row r="7151" spans="1:39" customFormat="1" x14ac:dyDescent="0.25">
      <c r="A7151" s="2">
        <v>589</v>
      </c>
      <c r="B7151" t="s">
        <v>1194</v>
      </c>
      <c r="C7151">
        <f t="shared" si="111"/>
        <v>1639835</v>
      </c>
      <c r="D7151">
        <v>5270</v>
      </c>
      <c r="E7151" t="s">
        <v>92</v>
      </c>
      <c r="F7151">
        <v>4.72</v>
      </c>
      <c r="G7151">
        <v>4.72</v>
      </c>
      <c r="H7151" t="s">
        <v>93</v>
      </c>
      <c r="I7151" s="2">
        <v>5.27</v>
      </c>
      <c r="J7151" t="s">
        <v>94</v>
      </c>
      <c r="K7151" t="s">
        <v>95</v>
      </c>
      <c r="L7151" s="3" t="str">
        <f>+INDEX([1]!TABLA_MAESTRO_DE_ARTICULO[SubGroupName],MATCH(Tabla_lineas[[#This Row],[CODIGO SAP]],[1]!TABLA_MAESTRO_DE_ARTICULO[ItemCode],0))</f>
        <v>OVULO VAGINAL</v>
      </c>
      <c r="M7151" t="s">
        <v>96</v>
      </c>
      <c r="N7151">
        <v>58</v>
      </c>
      <c r="O7151" t="s">
        <v>97</v>
      </c>
      <c r="S7151" s="2">
        <v>1000</v>
      </c>
      <c r="T7151">
        <v>4710</v>
      </c>
      <c r="U7151">
        <v>5.27</v>
      </c>
      <c r="V7151">
        <v>4.71</v>
      </c>
      <c r="W7151">
        <v>0.8</v>
      </c>
      <c r="Z7151" s="4" t="s">
        <v>46</v>
      </c>
      <c r="AA7151" t="s">
        <v>126</v>
      </c>
      <c r="AB7151">
        <v>46132</v>
      </c>
      <c r="AG7151">
        <v>0</v>
      </c>
      <c r="AH7151">
        <v>1000</v>
      </c>
      <c r="AM7151" t="str">
        <f>SUBSTITUTE(Tabla_lineas[[#This Row],[Codigo Liname]]," ","")</f>
        <v>G0104</v>
      </c>
    </row>
    <row r="7152" spans="1:39" customFormat="1" x14ac:dyDescent="0.25">
      <c r="A7152" s="2">
        <v>589</v>
      </c>
      <c r="B7152" t="s">
        <v>1194</v>
      </c>
      <c r="C7152">
        <f t="shared" si="111"/>
        <v>1639835</v>
      </c>
      <c r="D7152">
        <v>16600</v>
      </c>
      <c r="E7152" t="s">
        <v>333</v>
      </c>
      <c r="F7152">
        <v>0.8</v>
      </c>
      <c r="G7152">
        <v>0.8</v>
      </c>
      <c r="H7152" t="s">
        <v>334</v>
      </c>
      <c r="I7152" s="2">
        <v>0.83</v>
      </c>
      <c r="J7152" t="s">
        <v>335</v>
      </c>
      <c r="K7152" t="s">
        <v>336</v>
      </c>
      <c r="L7152" s="3" t="str">
        <f>+INDEX([1]!TABLA_MAESTRO_DE_ARTICULO[SubGroupName],MATCH(Tabla_lineas[[#This Row],[CODIGO SAP]],[1]!TABLA_MAESTRO_DE_ARTICULO[ItemCode],0))</f>
        <v>COMPRIMIDO</v>
      </c>
      <c r="M7152" t="s">
        <v>337</v>
      </c>
      <c r="N7152">
        <v>26</v>
      </c>
      <c r="O7152" t="s">
        <v>45</v>
      </c>
      <c r="S7152" s="2">
        <v>20000</v>
      </c>
      <c r="T7152">
        <v>15800</v>
      </c>
      <c r="U7152">
        <v>0.83</v>
      </c>
      <c r="V7152">
        <v>0.79</v>
      </c>
      <c r="W7152">
        <v>0.12</v>
      </c>
      <c r="Z7152" s="4" t="s">
        <v>53</v>
      </c>
      <c r="AA7152" t="s">
        <v>126</v>
      </c>
      <c r="AB7152">
        <v>46096</v>
      </c>
      <c r="AG7152">
        <v>0</v>
      </c>
      <c r="AH7152">
        <v>20000</v>
      </c>
      <c r="AM7152" t="str">
        <f>SUBSTITUTE(Tabla_lineas[[#This Row],[Codigo Liname]]," ","")</f>
        <v>A1109</v>
      </c>
    </row>
    <row r="7153" spans="1:39" customFormat="1" x14ac:dyDescent="0.25">
      <c r="A7153" s="2">
        <v>589</v>
      </c>
      <c r="B7153" t="s">
        <v>1194</v>
      </c>
      <c r="C7153">
        <f t="shared" si="111"/>
        <v>1639835</v>
      </c>
      <c r="D7153">
        <v>600</v>
      </c>
      <c r="E7153" t="s">
        <v>358</v>
      </c>
      <c r="F7153">
        <v>12.96</v>
      </c>
      <c r="G7153">
        <v>6</v>
      </c>
      <c r="H7153" t="s">
        <v>359</v>
      </c>
      <c r="I7153" s="2">
        <v>6</v>
      </c>
      <c r="J7153" t="s">
        <v>360</v>
      </c>
      <c r="K7153" t="s">
        <v>361</v>
      </c>
      <c r="L7153" s="3" t="str">
        <f>+INDEX([1]!TABLA_MAESTRO_DE_ARTICULO[SubGroupName],MATCH(Tabla_lineas[[#This Row],[CODIGO SAP]],[1]!TABLA_MAESTRO_DE_ARTICULO[ItemCode],0))</f>
        <v>POLVO PARA INYECTABLE</v>
      </c>
      <c r="M7153" t="s">
        <v>362</v>
      </c>
      <c r="N7153">
        <v>5</v>
      </c>
      <c r="O7153" t="s">
        <v>52</v>
      </c>
      <c r="S7153" s="2">
        <v>100</v>
      </c>
      <c r="T7153">
        <v>599</v>
      </c>
      <c r="U7153">
        <v>6</v>
      </c>
      <c r="V7153">
        <v>5.99</v>
      </c>
      <c r="W7153">
        <v>3</v>
      </c>
      <c r="Z7153" s="4" t="s">
        <v>46</v>
      </c>
      <c r="AA7153" t="s">
        <v>120</v>
      </c>
      <c r="AB7153">
        <v>46096</v>
      </c>
      <c r="AG7153">
        <v>0</v>
      </c>
      <c r="AH7153">
        <v>100</v>
      </c>
      <c r="AM7153" t="str">
        <f>SUBSTITUTE(Tabla_lineas[[#This Row],[Codigo Liname]]," ","")</f>
        <v>J0115</v>
      </c>
    </row>
    <row r="7154" spans="1:39" customFormat="1" x14ac:dyDescent="0.25">
      <c r="A7154" s="2">
        <v>589</v>
      </c>
      <c r="B7154" t="s">
        <v>1194</v>
      </c>
      <c r="C7154">
        <f t="shared" si="111"/>
        <v>1639835</v>
      </c>
      <c r="D7154">
        <v>7736</v>
      </c>
      <c r="E7154" t="s">
        <v>363</v>
      </c>
      <c r="F7154">
        <v>22.68</v>
      </c>
      <c r="G7154">
        <v>19.34</v>
      </c>
      <c r="H7154" t="s">
        <v>364</v>
      </c>
      <c r="I7154" s="2">
        <v>19.34</v>
      </c>
      <c r="J7154" t="s">
        <v>365</v>
      </c>
      <c r="K7154" t="s">
        <v>366</v>
      </c>
      <c r="L7154" s="3" t="str">
        <f>+INDEX([1]!TABLA_MAESTRO_DE_ARTICULO[SubGroupName],MATCH(Tabla_lineas[[#This Row],[CODIGO SAP]],[1]!TABLA_MAESTRO_DE_ARTICULO[ItemCode],0))</f>
        <v>POLVO PARA INYECTABLE</v>
      </c>
      <c r="M7154" t="s">
        <v>367</v>
      </c>
      <c r="N7154">
        <v>74</v>
      </c>
      <c r="O7154" t="s">
        <v>52</v>
      </c>
      <c r="S7154" s="2">
        <v>400</v>
      </c>
      <c r="T7154">
        <v>7731.9999999999982</v>
      </c>
      <c r="U7154">
        <v>19.34</v>
      </c>
      <c r="V7154">
        <v>19.329999999999998</v>
      </c>
      <c r="W7154">
        <v>4.2</v>
      </c>
      <c r="Z7154" s="4" t="s">
        <v>53</v>
      </c>
      <c r="AA7154" t="s">
        <v>120</v>
      </c>
      <c r="AB7154">
        <v>46132</v>
      </c>
      <c r="AG7154">
        <v>0</v>
      </c>
      <c r="AH7154">
        <v>400</v>
      </c>
      <c r="AM7154" t="str">
        <f>SUBSTITUTE(Tabla_lineas[[#This Row],[Codigo Liname]]," ","")</f>
        <v>J0116</v>
      </c>
    </row>
    <row r="7155" spans="1:39" customFormat="1" x14ac:dyDescent="0.25">
      <c r="A7155" s="2">
        <v>589</v>
      </c>
      <c r="B7155" t="s">
        <v>1194</v>
      </c>
      <c r="C7155">
        <f t="shared" si="111"/>
        <v>1639835</v>
      </c>
      <c r="D7155">
        <v>721.8</v>
      </c>
      <c r="E7155" t="s">
        <v>470</v>
      </c>
      <c r="F7155">
        <v>22.96</v>
      </c>
      <c r="G7155">
        <v>12</v>
      </c>
      <c r="H7155" t="s">
        <v>471</v>
      </c>
      <c r="I7155" s="2">
        <v>12.03</v>
      </c>
      <c r="J7155" t="s">
        <v>472</v>
      </c>
      <c r="K7155" t="s">
        <v>473</v>
      </c>
      <c r="L7155" s="3" t="str">
        <f>+INDEX([1]!TABLA_MAESTRO_DE_ARTICULO[SubGroupName],MATCH(Tabla_lineas[[#This Row],[CODIGO SAP]],[1]!TABLA_MAESTRO_DE_ARTICULO[ItemCode],0))</f>
        <v>LOCION</v>
      </c>
      <c r="M7155" t="s">
        <v>474</v>
      </c>
      <c r="N7155">
        <v>56</v>
      </c>
      <c r="O7155" t="s">
        <v>400</v>
      </c>
      <c r="S7155" s="2">
        <v>60</v>
      </c>
      <c r="T7155">
        <v>719.4</v>
      </c>
      <c r="U7155">
        <v>12.03</v>
      </c>
      <c r="V7155">
        <v>11.99</v>
      </c>
      <c r="W7155">
        <v>7</v>
      </c>
      <c r="Z7155" s="4" t="s">
        <v>46</v>
      </c>
      <c r="AA7155" t="s">
        <v>153</v>
      </c>
      <c r="AB7155">
        <v>46132</v>
      </c>
      <c r="AG7155">
        <v>0</v>
      </c>
      <c r="AH7155">
        <v>60</v>
      </c>
      <c r="AM7155" t="str">
        <f>SUBSTITUTE(Tabla_lineas[[#This Row],[Codigo Liname]]," ","")</f>
        <v>P0301</v>
      </c>
    </row>
    <row r="7156" spans="1:39" customFormat="1" x14ac:dyDescent="0.25">
      <c r="A7156" s="2">
        <v>589</v>
      </c>
      <c r="B7156" t="s">
        <v>1194</v>
      </c>
      <c r="C7156">
        <f t="shared" si="111"/>
        <v>1639835</v>
      </c>
      <c r="D7156">
        <v>1350</v>
      </c>
      <c r="E7156" t="s">
        <v>379</v>
      </c>
      <c r="F7156">
        <v>0.6</v>
      </c>
      <c r="G7156">
        <v>0.45</v>
      </c>
      <c r="H7156" t="s">
        <v>380</v>
      </c>
      <c r="I7156" s="2">
        <v>0.45</v>
      </c>
      <c r="J7156" t="s">
        <v>381</v>
      </c>
      <c r="K7156" t="s">
        <v>382</v>
      </c>
      <c r="L7156" s="3" t="str">
        <f>+INDEX([1]!TABLA_MAESTRO_DE_ARTICULO[SubGroupName],MATCH(Tabla_lineas[[#This Row],[CODIGO SAP]],[1]!TABLA_MAESTRO_DE_ARTICULO[ItemCode],0))</f>
        <v>COMPRIMIDO</v>
      </c>
      <c r="M7156" t="s">
        <v>383</v>
      </c>
      <c r="N7156">
        <v>33</v>
      </c>
      <c r="O7156" t="s">
        <v>45</v>
      </c>
      <c r="S7156" s="2">
        <v>3000</v>
      </c>
      <c r="T7156">
        <v>1320</v>
      </c>
      <c r="U7156">
        <v>0.45</v>
      </c>
      <c r="V7156">
        <v>0.44</v>
      </c>
      <c r="W7156">
        <v>0.12</v>
      </c>
      <c r="Z7156" s="4" t="s">
        <v>46</v>
      </c>
      <c r="AA7156" t="s">
        <v>120</v>
      </c>
      <c r="AB7156">
        <v>46132</v>
      </c>
      <c r="AG7156">
        <v>0</v>
      </c>
      <c r="AH7156">
        <v>3000</v>
      </c>
      <c r="AM7156" t="str">
        <f>SUBSTITUTE(Tabla_lineas[[#This Row],[Codigo Liname]]," ","")</f>
        <v>B0308</v>
      </c>
    </row>
    <row r="7157" spans="1:39" customFormat="1" x14ac:dyDescent="0.25">
      <c r="A7157" s="2">
        <v>589</v>
      </c>
      <c r="B7157" t="s">
        <v>1194</v>
      </c>
      <c r="C7157">
        <f t="shared" si="111"/>
        <v>1639835</v>
      </c>
      <c r="D7157">
        <v>4798</v>
      </c>
      <c r="E7157" t="s">
        <v>395</v>
      </c>
      <c r="F7157">
        <v>39.200000000000003</v>
      </c>
      <c r="G7157">
        <v>23.99</v>
      </c>
      <c r="H7157" t="s">
        <v>396</v>
      </c>
      <c r="I7157" s="2">
        <v>23.99</v>
      </c>
      <c r="J7157" t="s">
        <v>397</v>
      </c>
      <c r="K7157" t="s">
        <v>398</v>
      </c>
      <c r="L7157" s="3" t="str">
        <f>+INDEX([1]!TABLA_MAESTRO_DE_ARTICULO[SubGroupName],MATCH(Tabla_lineas[[#This Row],[CODIGO SAP]],[1]!TABLA_MAESTRO_DE_ARTICULO[ItemCode],0))</f>
        <v>JARABE</v>
      </c>
      <c r="M7157" t="s">
        <v>399</v>
      </c>
      <c r="N7157">
        <v>68</v>
      </c>
      <c r="O7157" t="s">
        <v>400</v>
      </c>
      <c r="S7157" s="2">
        <v>200</v>
      </c>
      <c r="T7157">
        <v>4796</v>
      </c>
      <c r="U7157">
        <v>23.99</v>
      </c>
      <c r="V7157">
        <v>23.98</v>
      </c>
      <c r="W7157">
        <v>5</v>
      </c>
      <c r="Z7157" s="4" t="s">
        <v>53</v>
      </c>
      <c r="AA7157" t="s">
        <v>153</v>
      </c>
      <c r="AB7157">
        <v>46096</v>
      </c>
      <c r="AG7157">
        <v>0</v>
      </c>
      <c r="AH7157">
        <v>200</v>
      </c>
      <c r="AM7157" t="str">
        <f>SUBSTITUTE(Tabla_lineas[[#This Row],[Codigo Liname]]," ","")</f>
        <v>A1205</v>
      </c>
    </row>
    <row r="7158" spans="1:39" customFormat="1" x14ac:dyDescent="0.25">
      <c r="A7158" s="2">
        <v>590</v>
      </c>
      <c r="B7158" t="s">
        <v>1195</v>
      </c>
      <c r="C7158">
        <f t="shared" si="111"/>
        <v>1643597</v>
      </c>
      <c r="D7158">
        <v>319.5</v>
      </c>
      <c r="E7158" t="s">
        <v>40</v>
      </c>
      <c r="F7158">
        <v>1.54</v>
      </c>
      <c r="G7158">
        <v>1.54</v>
      </c>
      <c r="H7158" t="s">
        <v>41</v>
      </c>
      <c r="I7158" s="2">
        <v>2.13</v>
      </c>
      <c r="J7158" t="s">
        <v>42</v>
      </c>
      <c r="K7158" t="s">
        <v>43</v>
      </c>
      <c r="L7158" s="3" t="str">
        <f>+INDEX([1]!TABLA_MAESTRO_DE_ARTICULO[SubGroupName],MATCH(Tabla_lineas[[#This Row],[CODIGO SAP]],[1]!TABLA_MAESTRO_DE_ARTICULO[ItemCode],0))</f>
        <v>COMPRIMIDO</v>
      </c>
      <c r="M7158" t="s">
        <v>44</v>
      </c>
      <c r="N7158">
        <v>10</v>
      </c>
      <c r="O7158" t="s">
        <v>45</v>
      </c>
      <c r="P7158">
        <v>381190</v>
      </c>
      <c r="Q7158">
        <v>790200</v>
      </c>
      <c r="R7158">
        <v>1171390</v>
      </c>
      <c r="S7158" s="2">
        <v>150</v>
      </c>
      <c r="T7158">
        <v>229.5</v>
      </c>
      <c r="U7158">
        <v>2.13</v>
      </c>
      <c r="V7158">
        <v>1.53</v>
      </c>
      <c r="W7158">
        <v>0.15</v>
      </c>
      <c r="Z7158" s="4" t="s">
        <v>46</v>
      </c>
      <c r="AA7158" t="s">
        <v>126</v>
      </c>
      <c r="AB7158">
        <v>46132</v>
      </c>
      <c r="AG7158">
        <v>0</v>
      </c>
      <c r="AH7158">
        <v>150</v>
      </c>
      <c r="AM7158" t="str">
        <f>SUBSTITUTE(Tabla_lineas[[#This Row],[Codigo Liname]]," ","")</f>
        <v>C0807</v>
      </c>
    </row>
    <row r="7159" spans="1:39" customFormat="1" x14ac:dyDescent="0.25">
      <c r="A7159" s="2">
        <v>590</v>
      </c>
      <c r="B7159" t="s">
        <v>1195</v>
      </c>
      <c r="C7159">
        <f t="shared" si="111"/>
        <v>1643597</v>
      </c>
      <c r="D7159">
        <v>27818.879999999997</v>
      </c>
      <c r="E7159" t="s">
        <v>166</v>
      </c>
      <c r="F7159">
        <v>111.67</v>
      </c>
      <c r="G7159">
        <v>111.67</v>
      </c>
      <c r="H7159" t="s">
        <v>167</v>
      </c>
      <c r="I7159" s="2">
        <v>144.88999999999999</v>
      </c>
      <c r="J7159" t="s">
        <v>168</v>
      </c>
      <c r="K7159" t="s">
        <v>169</v>
      </c>
      <c r="L7159" s="3" t="str">
        <f>+INDEX([1]!TABLA_MAESTRO_DE_ARTICULO[SubGroupName],MATCH(Tabla_lineas[[#This Row],[CODIGO SAP]],[1]!TABLA_MAESTRO_DE_ARTICULO[ItemCode],0))</f>
        <v>POLVO PARA SUSPENSION</v>
      </c>
      <c r="M7159" t="s">
        <v>170</v>
      </c>
      <c r="N7159">
        <v>13</v>
      </c>
      <c r="O7159" t="s">
        <v>65</v>
      </c>
      <c r="S7159" s="2">
        <v>192</v>
      </c>
      <c r="T7159">
        <v>21438.720000000001</v>
      </c>
      <c r="U7159">
        <v>144.88999999999999</v>
      </c>
      <c r="V7159">
        <v>111.66</v>
      </c>
      <c r="W7159">
        <v>25</v>
      </c>
      <c r="Z7159" s="4" t="s">
        <v>46</v>
      </c>
      <c r="AA7159" t="s">
        <v>120</v>
      </c>
      <c r="AB7159">
        <v>46096</v>
      </c>
      <c r="AG7159">
        <v>0</v>
      </c>
      <c r="AH7159">
        <v>192</v>
      </c>
      <c r="AM7159" t="str">
        <f>SUBSTITUTE(Tabla_lineas[[#This Row],[Codigo Liname]]," ","")</f>
        <v>J0110</v>
      </c>
    </row>
    <row r="7160" spans="1:39" customFormat="1" x14ac:dyDescent="0.25">
      <c r="A7160" s="2">
        <v>590</v>
      </c>
      <c r="B7160" t="s">
        <v>1195</v>
      </c>
      <c r="C7160">
        <f t="shared" si="111"/>
        <v>1643597</v>
      </c>
      <c r="D7160">
        <v>424.7999999999999</v>
      </c>
      <c r="E7160" t="s">
        <v>182</v>
      </c>
      <c r="F7160">
        <v>10.37</v>
      </c>
      <c r="G7160">
        <v>10.37</v>
      </c>
      <c r="H7160" t="s">
        <v>183</v>
      </c>
      <c r="I7160" s="2">
        <v>10.62</v>
      </c>
      <c r="J7160" t="s">
        <v>184</v>
      </c>
      <c r="K7160" t="s">
        <v>185</v>
      </c>
      <c r="L7160" s="3" t="str">
        <f>+INDEX([1]!TABLA_MAESTRO_DE_ARTICULO[SubGroupName],MATCH(Tabla_lineas[[#This Row],[CODIGO SAP]],[1]!TABLA_MAESTRO_DE_ARTICULO[ItemCode],0))</f>
        <v>POLVO PARA INYECTABLE</v>
      </c>
      <c r="M7160" t="s">
        <v>186</v>
      </c>
      <c r="N7160">
        <v>14</v>
      </c>
      <c r="O7160" t="s">
        <v>187</v>
      </c>
      <c r="S7160" s="2">
        <v>40</v>
      </c>
      <c r="T7160">
        <v>414.4</v>
      </c>
      <c r="U7160">
        <v>10.62</v>
      </c>
      <c r="V7160">
        <v>10.36</v>
      </c>
      <c r="W7160">
        <v>2.8</v>
      </c>
      <c r="Z7160" s="4" t="s">
        <v>46</v>
      </c>
      <c r="AA7160" t="s">
        <v>120</v>
      </c>
      <c r="AB7160">
        <v>46132</v>
      </c>
      <c r="AG7160">
        <v>0</v>
      </c>
      <c r="AH7160">
        <v>40</v>
      </c>
      <c r="AM7160" t="str">
        <f>SUBSTITUTE(Tabla_lineas[[#This Row],[Codigo Liname]]," ","")</f>
        <v>J0112</v>
      </c>
    </row>
    <row r="7161" spans="1:39" customFormat="1" x14ac:dyDescent="0.25">
      <c r="A7161" s="2">
        <v>590</v>
      </c>
      <c r="B7161" t="s">
        <v>1195</v>
      </c>
      <c r="C7161">
        <f t="shared" si="111"/>
        <v>1643597</v>
      </c>
      <c r="D7161">
        <v>5680.71</v>
      </c>
      <c r="E7161" t="s">
        <v>47</v>
      </c>
      <c r="F7161">
        <v>14.47</v>
      </c>
      <c r="G7161">
        <v>14.47</v>
      </c>
      <c r="H7161" t="s">
        <v>48</v>
      </c>
      <c r="I7161" s="2">
        <v>26.67</v>
      </c>
      <c r="J7161" t="s">
        <v>49</v>
      </c>
      <c r="K7161" t="s">
        <v>50</v>
      </c>
      <c r="L7161" s="3" t="str">
        <f>+INDEX([1]!TABLA_MAESTRO_DE_ARTICULO[SubGroupName],MATCH(Tabla_lineas[[#This Row],[CODIGO SAP]],[1]!TABLA_MAESTRO_DE_ARTICULO[ItemCode],0))</f>
        <v>POLVO PARA INYECTABLE</v>
      </c>
      <c r="M7161" t="s">
        <v>51</v>
      </c>
      <c r="N7161">
        <v>24</v>
      </c>
      <c r="O7161" t="s">
        <v>52</v>
      </c>
      <c r="P7161">
        <v>17583</v>
      </c>
      <c r="Q7161">
        <v>72000</v>
      </c>
      <c r="R7161">
        <v>89583</v>
      </c>
      <c r="S7161" s="2">
        <v>213</v>
      </c>
      <c r="T7161">
        <v>3079.98</v>
      </c>
      <c r="U7161">
        <v>26.67</v>
      </c>
      <c r="V7161">
        <v>14.46</v>
      </c>
      <c r="W7161">
        <v>3.8</v>
      </c>
      <c r="Z7161" s="4" t="s">
        <v>53</v>
      </c>
      <c r="AA7161" t="s">
        <v>126</v>
      </c>
      <c r="AB7161">
        <v>46096</v>
      </c>
      <c r="AG7161">
        <v>0</v>
      </c>
      <c r="AH7161">
        <v>213</v>
      </c>
      <c r="AM7161" t="str">
        <f>SUBSTITUTE(Tabla_lineas[[#This Row],[Codigo Liname]]," ","")</f>
        <v>J0126</v>
      </c>
    </row>
    <row r="7162" spans="1:39" customFormat="1" x14ac:dyDescent="0.25">
      <c r="A7162" s="2">
        <v>590</v>
      </c>
      <c r="B7162" t="s">
        <v>1195</v>
      </c>
      <c r="C7162">
        <f t="shared" si="111"/>
        <v>1643597</v>
      </c>
      <c r="D7162">
        <v>2083.2000000000003</v>
      </c>
      <c r="E7162" t="s">
        <v>54</v>
      </c>
      <c r="F7162">
        <v>87.59</v>
      </c>
      <c r="G7162">
        <v>16.8</v>
      </c>
      <c r="H7162" t="s">
        <v>55</v>
      </c>
      <c r="I7162" s="2">
        <v>16.8</v>
      </c>
      <c r="J7162" t="s">
        <v>56</v>
      </c>
      <c r="K7162" t="s">
        <v>57</v>
      </c>
      <c r="L7162" s="3" t="str">
        <f>+INDEX([1]!TABLA_MAESTRO_DE_ARTICULO[SubGroupName],MATCH(Tabla_lineas[[#This Row],[CODIGO SAP]],[1]!TABLA_MAESTRO_DE_ARTICULO[ItemCode],0))</f>
        <v>CREMA VAGINAL</v>
      </c>
      <c r="M7162" t="s">
        <v>58</v>
      </c>
      <c r="N7162">
        <v>30</v>
      </c>
      <c r="O7162" t="s">
        <v>59</v>
      </c>
      <c r="S7162" s="2">
        <v>124</v>
      </c>
      <c r="T7162">
        <v>2081.96</v>
      </c>
      <c r="U7162">
        <v>16.8</v>
      </c>
      <c r="V7162">
        <v>16.79</v>
      </c>
      <c r="W7162">
        <v>8</v>
      </c>
      <c r="Z7162" s="4" t="s">
        <v>53</v>
      </c>
      <c r="AA7162" t="s">
        <v>153</v>
      </c>
      <c r="AB7162">
        <v>46096</v>
      </c>
      <c r="AG7162">
        <v>0</v>
      </c>
      <c r="AH7162">
        <v>124</v>
      </c>
      <c r="AM7162" t="str">
        <f>SUBSTITUTE(Tabla_lineas[[#This Row],[Codigo Liname]]," ","")</f>
        <v>G0103</v>
      </c>
    </row>
    <row r="7163" spans="1:39" customFormat="1" x14ac:dyDescent="0.25">
      <c r="A7163" s="2">
        <v>590</v>
      </c>
      <c r="B7163" t="s">
        <v>1195</v>
      </c>
      <c r="C7163">
        <f t="shared" si="111"/>
        <v>1643597</v>
      </c>
      <c r="D7163">
        <v>4370</v>
      </c>
      <c r="E7163" t="s">
        <v>224</v>
      </c>
      <c r="F7163">
        <v>0.95</v>
      </c>
      <c r="G7163">
        <v>0.38</v>
      </c>
      <c r="H7163" t="s">
        <v>225</v>
      </c>
      <c r="I7163" s="2">
        <v>0.38</v>
      </c>
      <c r="J7163" t="s">
        <v>226</v>
      </c>
      <c r="K7163" t="s">
        <v>227</v>
      </c>
      <c r="L7163" s="3" t="str">
        <f>+INDEX([1]!TABLA_MAESTRO_DE_ARTICULO[SubGroupName],MATCH(Tabla_lineas[[#This Row],[CODIGO SAP]],[1]!TABLA_MAESTRO_DE_ARTICULO[ItemCode],0))</f>
        <v>COMPRIMIDO</v>
      </c>
      <c r="M7163" t="s">
        <v>228</v>
      </c>
      <c r="N7163">
        <v>32</v>
      </c>
      <c r="O7163" t="s">
        <v>45</v>
      </c>
      <c r="S7163" s="2">
        <v>11500</v>
      </c>
      <c r="T7163">
        <v>4255</v>
      </c>
      <c r="U7163">
        <v>0.38</v>
      </c>
      <c r="V7163">
        <v>0.37</v>
      </c>
      <c r="W7163">
        <v>0.12</v>
      </c>
      <c r="Z7163" s="4" t="s">
        <v>53</v>
      </c>
      <c r="AA7163" t="s">
        <v>126</v>
      </c>
      <c r="AB7163">
        <v>46096</v>
      </c>
      <c r="AG7163">
        <v>0</v>
      </c>
      <c r="AH7163">
        <v>11500</v>
      </c>
      <c r="AM7163" t="str">
        <f>SUBSTITUTE(Tabla_lineas[[#This Row],[Codigo Liname]]," ","")</f>
        <v>A1106</v>
      </c>
    </row>
    <row r="7164" spans="1:39" customFormat="1" x14ac:dyDescent="0.25">
      <c r="A7164" s="2">
        <v>590</v>
      </c>
      <c r="B7164" t="s">
        <v>1195</v>
      </c>
      <c r="C7164">
        <f t="shared" si="111"/>
        <v>1643597</v>
      </c>
      <c r="D7164">
        <v>4050</v>
      </c>
      <c r="E7164" t="s">
        <v>234</v>
      </c>
      <c r="F7164">
        <v>0.55000000000000004</v>
      </c>
      <c r="G7164">
        <v>0.55000000000000004</v>
      </c>
      <c r="H7164" t="s">
        <v>235</v>
      </c>
      <c r="I7164" s="2">
        <v>1</v>
      </c>
      <c r="J7164" t="s">
        <v>236</v>
      </c>
      <c r="K7164" t="s">
        <v>237</v>
      </c>
      <c r="L7164" s="3" t="str">
        <f>+INDEX([1]!TABLA_MAESTRO_DE_ARTICULO[SubGroupName],MATCH(Tabla_lineas[[#This Row],[CODIGO SAP]],[1]!TABLA_MAESTRO_DE_ARTICULO[ItemCode],0))</f>
        <v>COMPRIMIDO</v>
      </c>
      <c r="M7164" t="s">
        <v>238</v>
      </c>
      <c r="N7164">
        <v>34</v>
      </c>
      <c r="O7164" t="s">
        <v>45</v>
      </c>
      <c r="S7164" s="2">
        <v>4050</v>
      </c>
      <c r="T7164">
        <v>2187</v>
      </c>
      <c r="U7164">
        <v>1</v>
      </c>
      <c r="V7164">
        <v>0.54</v>
      </c>
      <c r="W7164">
        <v>0.2</v>
      </c>
      <c r="Z7164" s="4" t="s">
        <v>53</v>
      </c>
      <c r="AA7164" t="s">
        <v>120</v>
      </c>
      <c r="AB7164">
        <v>46132</v>
      </c>
      <c r="AG7164">
        <v>0</v>
      </c>
      <c r="AH7164">
        <v>4050</v>
      </c>
      <c r="AM7164" t="str">
        <f>SUBSTITUTE(Tabla_lineas[[#This Row],[Codigo Liname]]," ","")</f>
        <v>J0140</v>
      </c>
    </row>
    <row r="7165" spans="1:39" customFormat="1" x14ac:dyDescent="0.25">
      <c r="A7165" s="2">
        <v>590</v>
      </c>
      <c r="B7165" t="s">
        <v>1195</v>
      </c>
      <c r="C7165">
        <f t="shared" si="111"/>
        <v>1643597</v>
      </c>
      <c r="D7165">
        <v>2783.8199999999997</v>
      </c>
      <c r="E7165" t="s">
        <v>261</v>
      </c>
      <c r="F7165">
        <v>29.81</v>
      </c>
      <c r="G7165">
        <v>16.77</v>
      </c>
      <c r="H7165" t="s">
        <v>262</v>
      </c>
      <c r="I7165" s="2">
        <v>16.77</v>
      </c>
      <c r="J7165" t="s">
        <v>263</v>
      </c>
      <c r="K7165" t="s">
        <v>264</v>
      </c>
      <c r="L7165" s="3" t="str">
        <f>+INDEX([1]!TABLA_MAESTRO_DE_ARTICULO[SubGroupName],MATCH(Tabla_lineas[[#This Row],[CODIGO SAP]],[1]!TABLA_MAESTRO_DE_ARTICULO[ItemCode],0))</f>
        <v>POLVO PARA SUSPENSION</v>
      </c>
      <c r="M7165" t="s">
        <v>265</v>
      </c>
      <c r="N7165">
        <v>37</v>
      </c>
      <c r="O7165" t="s">
        <v>65</v>
      </c>
      <c r="S7165" s="2">
        <v>166</v>
      </c>
      <c r="T7165">
        <v>2782.1600000000003</v>
      </c>
      <c r="U7165">
        <v>16.77</v>
      </c>
      <c r="V7165">
        <v>16.760000000000002</v>
      </c>
      <c r="W7165">
        <v>10</v>
      </c>
      <c r="Z7165" s="4" t="s">
        <v>46</v>
      </c>
      <c r="AA7165" t="s">
        <v>153</v>
      </c>
      <c r="AB7165">
        <v>46096</v>
      </c>
      <c r="AG7165">
        <v>0</v>
      </c>
      <c r="AH7165">
        <v>166</v>
      </c>
      <c r="AM7165" t="str">
        <f>SUBSTITUTE(Tabla_lineas[[#This Row],[Codigo Liname]]," ","")</f>
        <v>J0142</v>
      </c>
    </row>
    <row r="7166" spans="1:39" customFormat="1" x14ac:dyDescent="0.25">
      <c r="A7166" s="2">
        <v>590</v>
      </c>
      <c r="B7166" t="s">
        <v>1195</v>
      </c>
      <c r="C7166">
        <f t="shared" si="111"/>
        <v>1643597</v>
      </c>
      <c r="D7166">
        <v>2063.9100000000003</v>
      </c>
      <c r="E7166" t="s">
        <v>271</v>
      </c>
      <c r="F7166">
        <v>5.89</v>
      </c>
      <c r="G7166">
        <v>5.89</v>
      </c>
      <c r="H7166" t="s">
        <v>272</v>
      </c>
      <c r="I7166" s="2">
        <v>7.73</v>
      </c>
      <c r="J7166" t="s">
        <v>273</v>
      </c>
      <c r="K7166" t="s">
        <v>274</v>
      </c>
      <c r="L7166" s="3" t="str">
        <f>+INDEX([1]!TABLA_MAESTRO_DE_ARTICULO[SubGroupName],MATCH(Tabla_lineas[[#This Row],[CODIGO SAP]],[1]!TABLA_MAESTRO_DE_ARTICULO[ItemCode],0))</f>
        <v>CAPSULA DURA</v>
      </c>
      <c r="M7166" t="s">
        <v>275</v>
      </c>
      <c r="N7166">
        <v>48</v>
      </c>
      <c r="O7166" t="s">
        <v>276</v>
      </c>
      <c r="S7166" s="2">
        <v>267</v>
      </c>
      <c r="T7166">
        <v>1569.96</v>
      </c>
      <c r="U7166">
        <v>7.73</v>
      </c>
      <c r="V7166">
        <v>5.88</v>
      </c>
      <c r="W7166">
        <v>0.9</v>
      </c>
      <c r="Z7166" s="4" t="s">
        <v>46</v>
      </c>
      <c r="AA7166" t="s">
        <v>126</v>
      </c>
      <c r="AB7166">
        <v>46132</v>
      </c>
      <c r="AG7166">
        <v>0</v>
      </c>
      <c r="AH7166">
        <v>267</v>
      </c>
      <c r="AM7166" t="str">
        <f>SUBSTITUTE(Tabla_lineas[[#This Row],[Codigo Liname]]," ","")</f>
        <v>J0208</v>
      </c>
    </row>
    <row r="7167" spans="1:39" customFormat="1" x14ac:dyDescent="0.25">
      <c r="A7167" s="2">
        <v>590</v>
      </c>
      <c r="B7167" t="s">
        <v>1195</v>
      </c>
      <c r="C7167">
        <f t="shared" si="111"/>
        <v>1643597</v>
      </c>
      <c r="D7167">
        <v>2208</v>
      </c>
      <c r="E7167" t="s">
        <v>287</v>
      </c>
      <c r="F7167">
        <v>0.48</v>
      </c>
      <c r="G7167">
        <v>0.48</v>
      </c>
      <c r="H7167" t="s">
        <v>288</v>
      </c>
      <c r="I7167" s="2">
        <v>0.48</v>
      </c>
      <c r="J7167" t="s">
        <v>289</v>
      </c>
      <c r="K7167" t="s">
        <v>290</v>
      </c>
      <c r="L7167" s="3" t="str">
        <f>+INDEX([1]!TABLA_MAESTRO_DE_ARTICULO[SubGroupName],MATCH(Tabla_lineas[[#This Row],[CODIGO SAP]],[1]!TABLA_MAESTRO_DE_ARTICULO[ItemCode],0))</f>
        <v>COMPRIMIDO</v>
      </c>
      <c r="M7167" t="s">
        <v>291</v>
      </c>
      <c r="N7167">
        <v>54</v>
      </c>
      <c r="O7167" t="s">
        <v>45</v>
      </c>
      <c r="S7167" s="2">
        <v>4600</v>
      </c>
      <c r="T7167">
        <v>2162</v>
      </c>
      <c r="U7167">
        <v>0.48</v>
      </c>
      <c r="V7167">
        <v>0.47</v>
      </c>
      <c r="W7167">
        <v>0.12</v>
      </c>
      <c r="Z7167" s="4" t="s">
        <v>53</v>
      </c>
      <c r="AA7167" t="s">
        <v>153</v>
      </c>
      <c r="AB7167">
        <v>46132</v>
      </c>
      <c r="AG7167">
        <v>0</v>
      </c>
      <c r="AH7167">
        <v>4600</v>
      </c>
      <c r="AM7167" t="str">
        <f>SUBSTITUTE(Tabla_lineas[[#This Row],[Codigo Liname]]," ","")</f>
        <v>A1001</v>
      </c>
    </row>
    <row r="7168" spans="1:39" customFormat="1" x14ac:dyDescent="0.25">
      <c r="A7168" s="2">
        <v>590</v>
      </c>
      <c r="B7168" t="s">
        <v>1195</v>
      </c>
      <c r="C7168">
        <f t="shared" si="111"/>
        <v>1643597</v>
      </c>
      <c r="D7168">
        <v>1560.24</v>
      </c>
      <c r="E7168" t="s">
        <v>464</v>
      </c>
      <c r="F7168">
        <v>28.19</v>
      </c>
      <c r="G7168">
        <v>23.64</v>
      </c>
      <c r="H7168" t="s">
        <v>465</v>
      </c>
      <c r="I7168" s="2">
        <v>23.64</v>
      </c>
      <c r="J7168" t="s">
        <v>466</v>
      </c>
      <c r="K7168" t="s">
        <v>467</v>
      </c>
      <c r="L7168" s="3" t="str">
        <f>+INDEX([1]!TABLA_MAESTRO_DE_ARTICULO[SubGroupName],MATCH(Tabla_lineas[[#This Row],[CODIGO SAP]],[1]!TABLA_MAESTRO_DE_ARTICULO[ItemCode],0))</f>
        <v>GOTAS</v>
      </c>
      <c r="M7168" t="s">
        <v>468</v>
      </c>
      <c r="N7168">
        <v>70</v>
      </c>
      <c r="O7168" t="s">
        <v>469</v>
      </c>
      <c r="S7168" s="2">
        <v>66</v>
      </c>
      <c r="T7168">
        <v>1559.58</v>
      </c>
      <c r="U7168">
        <v>23.64</v>
      </c>
      <c r="V7168">
        <v>23.63</v>
      </c>
      <c r="W7168">
        <v>5</v>
      </c>
      <c r="Z7168" s="4" t="s">
        <v>46</v>
      </c>
      <c r="AA7168" t="s">
        <v>153</v>
      </c>
      <c r="AB7168">
        <v>46132</v>
      </c>
      <c r="AG7168">
        <v>0</v>
      </c>
      <c r="AH7168">
        <v>66</v>
      </c>
      <c r="AM7168" t="str">
        <f>SUBSTITUTE(Tabla_lineas[[#This Row],[Codigo Liname]]," ","")</f>
        <v>A0309</v>
      </c>
    </row>
    <row r="7169" spans="1:39" customFormat="1" x14ac:dyDescent="0.25">
      <c r="A7169" s="2">
        <v>590</v>
      </c>
      <c r="B7169" t="s">
        <v>1195</v>
      </c>
      <c r="C7169">
        <f t="shared" si="111"/>
        <v>1643597</v>
      </c>
      <c r="D7169">
        <v>5651.28</v>
      </c>
      <c r="E7169" t="s">
        <v>556</v>
      </c>
      <c r="F7169">
        <v>47.41</v>
      </c>
      <c r="G7169">
        <v>40</v>
      </c>
      <c r="H7169" t="s">
        <v>557</v>
      </c>
      <c r="I7169" s="2">
        <v>40.08</v>
      </c>
      <c r="J7169" t="s">
        <v>558</v>
      </c>
      <c r="K7169" t="s">
        <v>559</v>
      </c>
      <c r="L7169" s="3" t="str">
        <f>+INDEX([1]!TABLA_MAESTRO_DE_ARTICULO[SubGroupName],MATCH(Tabla_lineas[[#This Row],[CODIGO SAP]],[1]!TABLA_MAESTRO_DE_ARTICULO[ItemCode],0))</f>
        <v>SUSPENSION</v>
      </c>
      <c r="M7169" t="s">
        <v>560</v>
      </c>
      <c r="N7169">
        <v>71</v>
      </c>
      <c r="O7169" t="s">
        <v>65</v>
      </c>
      <c r="S7169" s="2">
        <v>141</v>
      </c>
      <c r="T7169">
        <v>5638.59</v>
      </c>
      <c r="U7169">
        <v>40.08</v>
      </c>
      <c r="V7169">
        <v>39.99</v>
      </c>
      <c r="W7169">
        <v>10</v>
      </c>
      <c r="Z7169" s="4" t="s">
        <v>53</v>
      </c>
      <c r="AA7169" t="s">
        <v>153</v>
      </c>
      <c r="AB7169">
        <v>46132</v>
      </c>
      <c r="AG7169">
        <v>0</v>
      </c>
      <c r="AH7169">
        <v>141</v>
      </c>
      <c r="AM7169" t="str">
        <f>SUBSTITUTE(Tabla_lineas[[#This Row],[Codigo Liname]]," ","")</f>
        <v>P0106</v>
      </c>
    </row>
    <row r="7170" spans="1:39" customFormat="1" x14ac:dyDescent="0.25">
      <c r="A7170" s="2">
        <v>590</v>
      </c>
      <c r="B7170" t="s">
        <v>1195</v>
      </c>
      <c r="C7170">
        <f t="shared" ref="C7170:C7233" si="112">IFERROR(VALUE(RIGHT(TRIM(LEFT(B7170,SEARCH("Eco",B7170)-1)),7)),"COTI")</f>
        <v>1643597</v>
      </c>
      <c r="D7170">
        <v>9960</v>
      </c>
      <c r="E7170" t="s">
        <v>333</v>
      </c>
      <c r="F7170">
        <v>0.8</v>
      </c>
      <c r="G7170">
        <v>0.8</v>
      </c>
      <c r="H7170" t="s">
        <v>334</v>
      </c>
      <c r="I7170" s="2">
        <v>0.83</v>
      </c>
      <c r="J7170" t="s">
        <v>335</v>
      </c>
      <c r="K7170" t="s">
        <v>336</v>
      </c>
      <c r="L7170" s="3" t="str">
        <f>+INDEX([1]!TABLA_MAESTRO_DE_ARTICULO[SubGroupName],MATCH(Tabla_lineas[[#This Row],[CODIGO SAP]],[1]!TABLA_MAESTRO_DE_ARTICULO[ItemCode],0))</f>
        <v>COMPRIMIDO</v>
      </c>
      <c r="M7170" t="s">
        <v>337</v>
      </c>
      <c r="N7170">
        <v>72</v>
      </c>
      <c r="O7170" t="s">
        <v>45</v>
      </c>
      <c r="S7170" s="2">
        <v>12000</v>
      </c>
      <c r="T7170">
        <v>9480</v>
      </c>
      <c r="U7170">
        <v>0.83</v>
      </c>
      <c r="V7170">
        <v>0.79</v>
      </c>
      <c r="W7170">
        <v>0.12</v>
      </c>
      <c r="Z7170" s="4" t="s">
        <v>53</v>
      </c>
      <c r="AA7170" t="s">
        <v>126</v>
      </c>
      <c r="AB7170">
        <v>46096</v>
      </c>
      <c r="AG7170">
        <v>0</v>
      </c>
      <c r="AH7170">
        <v>12000</v>
      </c>
      <c r="AM7170" t="str">
        <f>SUBSTITUTE(Tabla_lineas[[#This Row],[Codigo Liname]]," ","")</f>
        <v>A1109</v>
      </c>
    </row>
    <row r="7171" spans="1:39" customFormat="1" x14ac:dyDescent="0.25">
      <c r="A7171" s="2">
        <v>590</v>
      </c>
      <c r="B7171" t="s">
        <v>1195</v>
      </c>
      <c r="C7171">
        <f t="shared" si="112"/>
        <v>1643597</v>
      </c>
      <c r="D7171">
        <v>5262</v>
      </c>
      <c r="E7171" t="s">
        <v>98</v>
      </c>
      <c r="F7171">
        <v>9.4</v>
      </c>
      <c r="G7171">
        <v>8.77</v>
      </c>
      <c r="H7171" t="s">
        <v>99</v>
      </c>
      <c r="I7171" s="2">
        <v>8.77</v>
      </c>
      <c r="J7171" t="s">
        <v>100</v>
      </c>
      <c r="K7171" t="s">
        <v>101</v>
      </c>
      <c r="L7171" s="3" t="str">
        <f>+INDEX([1]!TABLA_MAESTRO_DE_ARTICULO[SubGroupName],MATCH(Tabla_lineas[[#This Row],[CODIGO SAP]],[1]!TABLA_MAESTRO_DE_ARTICULO[ItemCode],0))</f>
        <v>GOTAS</v>
      </c>
      <c r="M7171" t="s">
        <v>102</v>
      </c>
      <c r="N7171">
        <v>79</v>
      </c>
      <c r="O7171" t="s">
        <v>103</v>
      </c>
      <c r="S7171" s="2">
        <v>600</v>
      </c>
      <c r="T7171">
        <v>5256</v>
      </c>
      <c r="U7171">
        <v>8.77</v>
      </c>
      <c r="V7171">
        <v>8.76</v>
      </c>
      <c r="W7171">
        <v>3</v>
      </c>
      <c r="Z7171" s="4" t="s">
        <v>46</v>
      </c>
      <c r="AA7171" t="s">
        <v>153</v>
      </c>
      <c r="AB7171">
        <v>46132</v>
      </c>
      <c r="AG7171">
        <v>0</v>
      </c>
      <c r="AH7171">
        <v>600</v>
      </c>
      <c r="AM7171" t="str">
        <f>SUBSTITUTE(Tabla_lineas[[#This Row],[Codigo Liname]]," ","")</f>
        <v>N0210</v>
      </c>
    </row>
    <row r="7172" spans="1:39" customFormat="1" x14ac:dyDescent="0.25">
      <c r="A7172" s="2">
        <v>590</v>
      </c>
      <c r="B7172" t="s">
        <v>1195</v>
      </c>
      <c r="C7172">
        <f t="shared" si="112"/>
        <v>1643597</v>
      </c>
      <c r="D7172">
        <v>990</v>
      </c>
      <c r="E7172" t="s">
        <v>358</v>
      </c>
      <c r="F7172">
        <v>12.96</v>
      </c>
      <c r="G7172">
        <v>6</v>
      </c>
      <c r="H7172" t="s">
        <v>359</v>
      </c>
      <c r="I7172" s="2">
        <v>6</v>
      </c>
      <c r="J7172" t="s">
        <v>360</v>
      </c>
      <c r="K7172" t="s">
        <v>361</v>
      </c>
      <c r="L7172" s="3" t="str">
        <f>+INDEX([1]!TABLA_MAESTRO_DE_ARTICULO[SubGroupName],MATCH(Tabla_lineas[[#This Row],[CODIGO SAP]],[1]!TABLA_MAESTRO_DE_ARTICULO[ItemCode],0))</f>
        <v>POLVO PARA INYECTABLE</v>
      </c>
      <c r="M7172" t="s">
        <v>362</v>
      </c>
      <c r="N7172">
        <v>16</v>
      </c>
      <c r="O7172" t="s">
        <v>52</v>
      </c>
      <c r="S7172" s="2">
        <v>165</v>
      </c>
      <c r="T7172">
        <v>988.35</v>
      </c>
      <c r="U7172">
        <v>6</v>
      </c>
      <c r="V7172">
        <v>5.99</v>
      </c>
      <c r="W7172">
        <v>3</v>
      </c>
      <c r="Z7172" s="4" t="s">
        <v>46</v>
      </c>
      <c r="AA7172" t="s">
        <v>120</v>
      </c>
      <c r="AB7172">
        <v>46096</v>
      </c>
      <c r="AG7172">
        <v>0</v>
      </c>
      <c r="AH7172">
        <v>165</v>
      </c>
      <c r="AM7172" t="str">
        <f>SUBSTITUTE(Tabla_lineas[[#This Row],[Codigo Liname]]," ","")</f>
        <v>J0115</v>
      </c>
    </row>
    <row r="7173" spans="1:39" customFormat="1" x14ac:dyDescent="0.25">
      <c r="A7173" s="2">
        <v>590</v>
      </c>
      <c r="B7173" t="s">
        <v>1195</v>
      </c>
      <c r="C7173">
        <f t="shared" si="112"/>
        <v>1643597</v>
      </c>
      <c r="D7173">
        <v>6014.74</v>
      </c>
      <c r="E7173" t="s">
        <v>363</v>
      </c>
      <c r="F7173">
        <v>22.68</v>
      </c>
      <c r="G7173">
        <v>19.34</v>
      </c>
      <c r="H7173" t="s">
        <v>364</v>
      </c>
      <c r="I7173" s="2">
        <v>19.34</v>
      </c>
      <c r="J7173" t="s">
        <v>365</v>
      </c>
      <c r="K7173" t="s">
        <v>366</v>
      </c>
      <c r="L7173" s="3" t="str">
        <f>+INDEX([1]!TABLA_MAESTRO_DE_ARTICULO[SubGroupName],MATCH(Tabla_lineas[[#This Row],[CODIGO SAP]],[1]!TABLA_MAESTRO_DE_ARTICULO[ItemCode],0))</f>
        <v>POLVO PARA INYECTABLE</v>
      </c>
      <c r="M7173" t="s">
        <v>367</v>
      </c>
      <c r="N7173">
        <v>17</v>
      </c>
      <c r="O7173" t="s">
        <v>52</v>
      </c>
      <c r="S7173" s="2">
        <v>311</v>
      </c>
      <c r="T7173">
        <v>6011.6299999999992</v>
      </c>
      <c r="U7173">
        <v>19.34</v>
      </c>
      <c r="V7173">
        <v>19.329999999999998</v>
      </c>
      <c r="W7173">
        <v>4.2</v>
      </c>
      <c r="Z7173" s="4" t="s">
        <v>53</v>
      </c>
      <c r="AA7173" t="s">
        <v>120</v>
      </c>
      <c r="AB7173">
        <v>46132</v>
      </c>
      <c r="AG7173">
        <v>0</v>
      </c>
      <c r="AH7173">
        <v>311</v>
      </c>
      <c r="AM7173" t="str">
        <f>SUBSTITUTE(Tabla_lineas[[#This Row],[Codigo Liname]]," ","")</f>
        <v>J0116</v>
      </c>
    </row>
    <row r="7174" spans="1:39" customFormat="1" x14ac:dyDescent="0.25">
      <c r="A7174" s="2">
        <v>590</v>
      </c>
      <c r="B7174" t="s">
        <v>1195</v>
      </c>
      <c r="C7174">
        <f t="shared" si="112"/>
        <v>1643597</v>
      </c>
      <c r="D7174">
        <v>10381.5</v>
      </c>
      <c r="E7174" t="s">
        <v>379</v>
      </c>
      <c r="F7174">
        <v>0.6</v>
      </c>
      <c r="G7174">
        <v>0.45</v>
      </c>
      <c r="H7174" t="s">
        <v>380</v>
      </c>
      <c r="I7174" s="2">
        <v>0.45</v>
      </c>
      <c r="J7174" t="s">
        <v>381</v>
      </c>
      <c r="K7174" t="s">
        <v>382</v>
      </c>
      <c r="L7174" s="3" t="str">
        <f>+INDEX([1]!TABLA_MAESTRO_DE_ARTICULO[SubGroupName],MATCH(Tabla_lineas[[#This Row],[CODIGO SAP]],[1]!TABLA_MAESTRO_DE_ARTICULO[ItemCode],0))</f>
        <v>COMPRIMIDO</v>
      </c>
      <c r="M7174" t="s">
        <v>383</v>
      </c>
      <c r="N7174">
        <v>85</v>
      </c>
      <c r="O7174" t="s">
        <v>45</v>
      </c>
      <c r="S7174" s="2">
        <v>23070</v>
      </c>
      <c r="T7174">
        <v>10150.799999999999</v>
      </c>
      <c r="U7174">
        <v>0.45</v>
      </c>
      <c r="V7174">
        <v>0.44</v>
      </c>
      <c r="W7174">
        <v>0.12</v>
      </c>
      <c r="Z7174" s="4" t="s">
        <v>53</v>
      </c>
      <c r="AA7174" t="s">
        <v>120</v>
      </c>
      <c r="AB7174">
        <v>46132</v>
      </c>
      <c r="AG7174">
        <v>0</v>
      </c>
      <c r="AH7174">
        <v>23070</v>
      </c>
      <c r="AM7174" t="str">
        <f>SUBSTITUTE(Tabla_lineas[[#This Row],[Codigo Liname]]," ","")</f>
        <v>B0308</v>
      </c>
    </row>
    <row r="7175" spans="1:39" customFormat="1" x14ac:dyDescent="0.25">
      <c r="A7175" s="2">
        <v>590</v>
      </c>
      <c r="B7175" t="s">
        <v>1195</v>
      </c>
      <c r="C7175">
        <f t="shared" si="112"/>
        <v>1643597</v>
      </c>
      <c r="D7175">
        <v>2996.5</v>
      </c>
      <c r="E7175" t="s">
        <v>390</v>
      </c>
      <c r="F7175">
        <v>0.92</v>
      </c>
      <c r="G7175">
        <v>0.65</v>
      </c>
      <c r="H7175" t="s">
        <v>391</v>
      </c>
      <c r="I7175" s="2">
        <v>0.65</v>
      </c>
      <c r="J7175" t="s">
        <v>392</v>
      </c>
      <c r="K7175" t="s">
        <v>393</v>
      </c>
      <c r="L7175" s="3" t="str">
        <f>+INDEX([1]!TABLA_MAESTRO_DE_ARTICULO[SubGroupName],MATCH(Tabla_lineas[[#This Row],[CODIGO SAP]],[1]!TABLA_MAESTRO_DE_ARTICULO[ItemCode],0))</f>
        <v>COMPRIMIDO</v>
      </c>
      <c r="M7175" t="s">
        <v>394</v>
      </c>
      <c r="N7175">
        <v>88</v>
      </c>
      <c r="O7175" t="s">
        <v>45</v>
      </c>
      <c r="S7175" s="2">
        <v>4610</v>
      </c>
      <c r="T7175">
        <v>2950.4</v>
      </c>
      <c r="U7175">
        <v>0.65</v>
      </c>
      <c r="V7175">
        <v>0.64</v>
      </c>
      <c r="W7175">
        <v>0.15</v>
      </c>
      <c r="Z7175" s="4" t="s">
        <v>46</v>
      </c>
      <c r="AA7175" t="s">
        <v>153</v>
      </c>
      <c r="AB7175">
        <v>46132</v>
      </c>
      <c r="AG7175">
        <v>0</v>
      </c>
      <c r="AH7175">
        <v>4610</v>
      </c>
      <c r="AM7175" t="str">
        <f>SUBSTITUTE(Tabla_lineas[[#This Row],[Codigo Liname]]," ","")</f>
        <v>A1206</v>
      </c>
    </row>
    <row r="7176" spans="1:39" customFormat="1" x14ac:dyDescent="0.25">
      <c r="A7176" s="2">
        <v>591</v>
      </c>
      <c r="B7176" t="s">
        <v>1196</v>
      </c>
      <c r="C7176" t="str">
        <f t="shared" si="112"/>
        <v>COTI</v>
      </c>
      <c r="D7176">
        <v>45000</v>
      </c>
      <c r="E7176" t="s">
        <v>661</v>
      </c>
      <c r="F7176">
        <v>195.2</v>
      </c>
      <c r="G7176">
        <v>195.2</v>
      </c>
      <c r="H7176" t="s">
        <v>662</v>
      </c>
      <c r="I7176" s="2">
        <v>274.08999999999997</v>
      </c>
      <c r="J7176" t="s">
        <v>663</v>
      </c>
      <c r="K7176" t="s">
        <v>664</v>
      </c>
      <c r="L7176" s="3" t="str">
        <f>+INDEX([1]!TABLA_MAESTRO_DE_ARTICULO[SubGroupName],MATCH(Tabla_lineas[[#This Row],[CODIGO SAP]],[1]!TABLA_MAESTRO_DE_ARTICULO[ItemCode],0))</f>
        <v>POLVO PARA SUSPENSION</v>
      </c>
      <c r="M7176" t="s">
        <v>665</v>
      </c>
      <c r="N7176">
        <v>21</v>
      </c>
      <c r="O7176" t="s">
        <v>666</v>
      </c>
      <c r="S7176" s="2">
        <v>450</v>
      </c>
      <c r="T7176">
        <v>87835.5</v>
      </c>
      <c r="U7176">
        <v>100</v>
      </c>
      <c r="V7176">
        <v>195.19</v>
      </c>
      <c r="W7176">
        <v>40</v>
      </c>
      <c r="Z7176" s="4" t="s">
        <v>46</v>
      </c>
      <c r="AA7176" t="s">
        <v>120</v>
      </c>
      <c r="AB7176">
        <v>46132</v>
      </c>
      <c r="AG7176">
        <v>0</v>
      </c>
      <c r="AH7176">
        <v>450</v>
      </c>
      <c r="AM7176" t="str">
        <f>SUBSTITUTE(Tabla_lineas[[#This Row],[Codigo Liname]]," ","")</f>
        <v>J0130</v>
      </c>
    </row>
    <row r="7177" spans="1:39" customFormat="1" x14ac:dyDescent="0.25">
      <c r="A7177" s="2">
        <v>591</v>
      </c>
      <c r="B7177" t="s">
        <v>1196</v>
      </c>
      <c r="C7177" t="str">
        <f t="shared" si="112"/>
        <v>COTI</v>
      </c>
      <c r="D7177">
        <v>24500</v>
      </c>
      <c r="E7177" t="s">
        <v>444</v>
      </c>
      <c r="F7177">
        <v>4.67</v>
      </c>
      <c r="G7177">
        <v>3.5</v>
      </c>
      <c r="H7177" t="s">
        <v>445</v>
      </c>
      <c r="I7177" s="2">
        <v>3.56</v>
      </c>
      <c r="J7177" t="s">
        <v>446</v>
      </c>
      <c r="K7177" t="s">
        <v>447</v>
      </c>
      <c r="L7177" s="3" t="str">
        <f>+INDEX([1]!TABLA_MAESTRO_DE_ARTICULO[SubGroupName],MATCH(Tabla_lineas[[#This Row],[CODIGO SAP]],[1]!TABLA_MAESTRO_DE_ARTICULO[ItemCode],0))</f>
        <v>SOLUCION INYECTABLE</v>
      </c>
      <c r="M7177" t="s">
        <v>448</v>
      </c>
      <c r="N7177">
        <v>8</v>
      </c>
      <c r="O7177" t="s">
        <v>249</v>
      </c>
      <c r="S7177" s="2">
        <v>7000</v>
      </c>
      <c r="T7177">
        <v>24430</v>
      </c>
      <c r="U7177">
        <v>3.5</v>
      </c>
      <c r="V7177">
        <v>3.49</v>
      </c>
      <c r="W7177">
        <v>1.5</v>
      </c>
      <c r="Z7177" s="4" t="s">
        <v>53</v>
      </c>
      <c r="AA7177" t="s">
        <v>120</v>
      </c>
      <c r="AB7177">
        <v>46096</v>
      </c>
      <c r="AG7177">
        <v>0</v>
      </c>
      <c r="AH7177">
        <v>7000</v>
      </c>
      <c r="AM7177" t="str">
        <f>SUBSTITUTE(Tabla_lineas[[#This Row],[Codigo Liname]]," ","")</f>
        <v>B0506</v>
      </c>
    </row>
    <row r="7178" spans="1:39" customFormat="1" x14ac:dyDescent="0.25">
      <c r="A7178" s="2">
        <v>591</v>
      </c>
      <c r="B7178" t="s">
        <v>1196</v>
      </c>
      <c r="C7178" t="str">
        <f t="shared" si="112"/>
        <v>COTI</v>
      </c>
      <c r="D7178">
        <v>75000</v>
      </c>
      <c r="E7178" t="s">
        <v>534</v>
      </c>
      <c r="F7178">
        <v>47.52</v>
      </c>
      <c r="G7178">
        <v>47.5</v>
      </c>
      <c r="H7178" t="s">
        <v>535</v>
      </c>
      <c r="I7178" s="2">
        <v>51.59</v>
      </c>
      <c r="J7178" t="s">
        <v>536</v>
      </c>
      <c r="K7178" t="s">
        <v>537</v>
      </c>
      <c r="L7178" s="3" t="str">
        <f>+INDEX([1]!TABLA_MAESTRO_DE_ARTICULO[SubGroupName],MATCH(Tabla_lineas[[#This Row],[CODIGO SAP]],[1]!TABLA_MAESTRO_DE_ARTICULO[ItemCode],0))</f>
        <v>JARABE</v>
      </c>
      <c r="M7178" t="s">
        <v>538</v>
      </c>
      <c r="N7178">
        <v>32</v>
      </c>
      <c r="O7178" t="s">
        <v>65</v>
      </c>
      <c r="S7178" s="2">
        <v>3000</v>
      </c>
      <c r="T7178">
        <v>142470</v>
      </c>
      <c r="U7178">
        <v>25</v>
      </c>
      <c r="V7178">
        <v>47.49</v>
      </c>
      <c r="W7178">
        <v>10</v>
      </c>
      <c r="Z7178" s="4" t="s">
        <v>46</v>
      </c>
      <c r="AA7178" t="s">
        <v>153</v>
      </c>
      <c r="AB7178">
        <v>46096</v>
      </c>
      <c r="AG7178">
        <v>0</v>
      </c>
      <c r="AH7178">
        <v>3000</v>
      </c>
      <c r="AM7178" t="str">
        <f>SUBSTITUTE(Tabla_lineas[[#This Row],[Codigo Liname]]," ","")</f>
        <v>R0502</v>
      </c>
    </row>
    <row r="7179" spans="1:39" customFormat="1" x14ac:dyDescent="0.25">
      <c r="A7179" s="2">
        <v>591</v>
      </c>
      <c r="B7179" t="s">
        <v>1196</v>
      </c>
      <c r="C7179" t="str">
        <f t="shared" si="112"/>
        <v>COTI</v>
      </c>
      <c r="D7179">
        <v>120000</v>
      </c>
      <c r="E7179" t="s">
        <v>244</v>
      </c>
      <c r="F7179">
        <v>4.03</v>
      </c>
      <c r="G7179">
        <v>4.03</v>
      </c>
      <c r="H7179" t="s">
        <v>245</v>
      </c>
      <c r="I7179" s="2">
        <v>6.97</v>
      </c>
      <c r="J7179" t="s">
        <v>246</v>
      </c>
      <c r="K7179" t="s">
        <v>247</v>
      </c>
      <c r="L7179" s="3" t="str">
        <f>+INDEX([1]!TABLA_MAESTRO_DE_ARTICULO[SubGroupName],MATCH(Tabla_lineas[[#This Row],[CODIGO SAP]],[1]!TABLA_MAESTRO_DE_ARTICULO[ItemCode],0))</f>
        <v>SOLUCION INYECTABLE</v>
      </c>
      <c r="M7179" t="s">
        <v>248</v>
      </c>
      <c r="N7179">
        <v>18</v>
      </c>
      <c r="O7179" t="s">
        <v>249</v>
      </c>
      <c r="S7179" s="2">
        <v>30000</v>
      </c>
      <c r="T7179">
        <v>120600</v>
      </c>
      <c r="U7179">
        <v>4</v>
      </c>
      <c r="V7179">
        <v>4.0199999999999996</v>
      </c>
      <c r="W7179">
        <v>0.7</v>
      </c>
      <c r="Z7179" s="4" t="s">
        <v>46</v>
      </c>
      <c r="AA7179" t="s">
        <v>126</v>
      </c>
      <c r="AB7179">
        <v>46132</v>
      </c>
      <c r="AG7179">
        <v>0</v>
      </c>
      <c r="AH7179">
        <v>30000</v>
      </c>
      <c r="AM7179" t="str">
        <f>SUBSTITUTE(Tabla_lineas[[#This Row],[Codigo Liname]]," ","")</f>
        <v>H0204</v>
      </c>
    </row>
    <row r="7180" spans="1:39" customFormat="1" x14ac:dyDescent="0.25">
      <c r="A7180" s="2">
        <v>591</v>
      </c>
      <c r="B7180" t="s">
        <v>1196</v>
      </c>
      <c r="C7180" t="str">
        <f t="shared" si="112"/>
        <v>COTI</v>
      </c>
      <c r="D7180">
        <v>12000</v>
      </c>
      <c r="E7180" t="s">
        <v>500</v>
      </c>
      <c r="F7180">
        <v>5.38</v>
      </c>
      <c r="G7180">
        <v>5.17</v>
      </c>
      <c r="H7180" t="s">
        <v>501</v>
      </c>
      <c r="I7180" s="2">
        <v>5.17</v>
      </c>
      <c r="J7180" t="s">
        <v>502</v>
      </c>
      <c r="K7180" t="s">
        <v>503</v>
      </c>
      <c r="L7180" s="3" t="str">
        <f>+INDEX([1]!TABLA_MAESTRO_DE_ARTICULO[SubGroupName],MATCH(Tabla_lineas[[#This Row],[CODIGO SAP]],[1]!TABLA_MAESTRO_DE_ARTICULO[ItemCode],0))</f>
        <v>SOLUCION INYECTABLE</v>
      </c>
      <c r="M7180" t="s">
        <v>504</v>
      </c>
      <c r="N7180">
        <v>9</v>
      </c>
      <c r="O7180" t="s">
        <v>249</v>
      </c>
      <c r="S7180" s="2">
        <v>3000</v>
      </c>
      <c r="T7180">
        <v>15480</v>
      </c>
      <c r="U7180">
        <v>4</v>
      </c>
      <c r="V7180">
        <v>5.16</v>
      </c>
      <c r="W7180">
        <v>1.5</v>
      </c>
      <c r="Z7180" s="4" t="s">
        <v>53</v>
      </c>
      <c r="AA7180" t="s">
        <v>126</v>
      </c>
      <c r="AB7180">
        <v>46132</v>
      </c>
      <c r="AG7180">
        <v>0</v>
      </c>
      <c r="AH7180">
        <v>3000</v>
      </c>
      <c r="AM7180" t="str">
        <f>SUBSTITUTE(Tabla_lineas[[#This Row],[Codigo Liname]]," ","")</f>
        <v>B0510</v>
      </c>
    </row>
    <row r="7181" spans="1:39" customFormat="1" x14ac:dyDescent="0.25">
      <c r="A7181" s="2">
        <v>591</v>
      </c>
      <c r="B7181" t="s">
        <v>1196</v>
      </c>
      <c r="C7181" t="str">
        <f t="shared" si="112"/>
        <v>COTI</v>
      </c>
      <c r="D7181">
        <v>57000</v>
      </c>
      <c r="E7181" t="s">
        <v>333</v>
      </c>
      <c r="F7181">
        <v>0.8</v>
      </c>
      <c r="G7181">
        <v>0.8</v>
      </c>
      <c r="H7181" t="s">
        <v>334</v>
      </c>
      <c r="I7181" s="2">
        <v>0.83</v>
      </c>
      <c r="J7181" t="s">
        <v>335</v>
      </c>
      <c r="K7181" t="s">
        <v>336</v>
      </c>
      <c r="L7181" s="3" t="str">
        <f>+INDEX([1]!TABLA_MAESTRO_DE_ARTICULO[SubGroupName],MATCH(Tabla_lineas[[#This Row],[CODIGO SAP]],[1]!TABLA_MAESTRO_DE_ARTICULO[ItemCode],0))</f>
        <v>COMPRIMIDO</v>
      </c>
      <c r="M7181" t="s">
        <v>337</v>
      </c>
      <c r="N7181">
        <v>6</v>
      </c>
      <c r="O7181" t="s">
        <v>45</v>
      </c>
      <c r="S7181" s="2">
        <v>95000</v>
      </c>
      <c r="T7181">
        <v>75050</v>
      </c>
      <c r="U7181">
        <v>0.6</v>
      </c>
      <c r="V7181">
        <v>0.79</v>
      </c>
      <c r="W7181">
        <v>0.12</v>
      </c>
      <c r="Z7181" s="4" t="s">
        <v>53</v>
      </c>
      <c r="AA7181" t="s">
        <v>126</v>
      </c>
      <c r="AB7181">
        <v>46096</v>
      </c>
      <c r="AG7181">
        <v>0</v>
      </c>
      <c r="AH7181">
        <v>95000</v>
      </c>
      <c r="AM7181" t="str">
        <f>SUBSTITUTE(Tabla_lineas[[#This Row],[Codigo Liname]]," ","")</f>
        <v>A1109</v>
      </c>
    </row>
    <row r="7182" spans="1:39" customFormat="1" x14ac:dyDescent="0.25">
      <c r="A7182" s="2">
        <v>591</v>
      </c>
      <c r="B7182" t="s">
        <v>1196</v>
      </c>
      <c r="C7182" t="str">
        <f t="shared" si="112"/>
        <v>COTI</v>
      </c>
      <c r="D7182">
        <v>16000</v>
      </c>
      <c r="E7182" t="s">
        <v>348</v>
      </c>
      <c r="F7182">
        <v>31.43</v>
      </c>
      <c r="G7182">
        <v>31.43</v>
      </c>
      <c r="H7182" t="s">
        <v>349</v>
      </c>
      <c r="I7182" s="2">
        <v>45.42</v>
      </c>
      <c r="J7182" t="s">
        <v>350</v>
      </c>
      <c r="K7182" t="s">
        <v>351</v>
      </c>
      <c r="L7182" s="3" t="str">
        <f>+INDEX([1]!TABLA_MAESTRO_DE_ARTICULO[SubGroupName],MATCH(Tabla_lineas[[#This Row],[CODIGO SAP]],[1]!TABLA_MAESTRO_DE_ARTICULO[ItemCode],0))</f>
        <v>SUSPENSION</v>
      </c>
      <c r="M7182" t="s">
        <v>352</v>
      </c>
      <c r="N7182">
        <v>4</v>
      </c>
      <c r="O7182" t="s">
        <v>181</v>
      </c>
      <c r="S7182" s="2">
        <v>800</v>
      </c>
      <c r="T7182">
        <v>25136</v>
      </c>
      <c r="U7182">
        <v>20</v>
      </c>
      <c r="V7182">
        <v>31.42</v>
      </c>
      <c r="W7182">
        <v>10</v>
      </c>
      <c r="Z7182" s="4" t="s">
        <v>46</v>
      </c>
      <c r="AA7182" t="s">
        <v>153</v>
      </c>
      <c r="AB7182">
        <v>46132</v>
      </c>
      <c r="AG7182">
        <v>0</v>
      </c>
      <c r="AH7182">
        <v>800</v>
      </c>
      <c r="AM7182" t="str">
        <f>SUBSTITUTE(Tabla_lineas[[#This Row],[Codigo Liname]]," ","")</f>
        <v>A0704</v>
      </c>
    </row>
    <row r="7183" spans="1:39" customFormat="1" x14ac:dyDescent="0.25">
      <c r="A7183" s="2">
        <v>592</v>
      </c>
      <c r="B7183" t="s">
        <v>1197</v>
      </c>
      <c r="C7183">
        <f t="shared" si="112"/>
        <v>1641863</v>
      </c>
      <c r="D7183">
        <v>575</v>
      </c>
      <c r="E7183" t="s">
        <v>668</v>
      </c>
      <c r="F7183">
        <v>14.45</v>
      </c>
      <c r="G7183">
        <v>11.5</v>
      </c>
      <c r="H7183" t="s">
        <v>669</v>
      </c>
      <c r="I7183" s="2">
        <v>11.5</v>
      </c>
      <c r="J7183" t="s">
        <v>670</v>
      </c>
      <c r="K7183" t="s">
        <v>671</v>
      </c>
      <c r="L7183" s="3" t="str">
        <f>+INDEX([1]!TABLA_MAESTRO_DE_ARTICULO[SubGroupName],MATCH(Tabla_lineas[[#This Row],[CODIGO SAP]],[1]!TABLA_MAESTRO_DE_ARTICULO[ItemCode],0))</f>
        <v>SOLUCION INYECTABLE</v>
      </c>
      <c r="M7183" t="s">
        <v>672</v>
      </c>
      <c r="N7183">
        <v>5</v>
      </c>
      <c r="O7183" t="s">
        <v>249</v>
      </c>
      <c r="S7183" s="2">
        <v>50</v>
      </c>
      <c r="T7183">
        <v>574.5</v>
      </c>
      <c r="U7183">
        <v>11.5</v>
      </c>
      <c r="V7183">
        <v>11.49</v>
      </c>
      <c r="W7183">
        <v>3.8</v>
      </c>
      <c r="Z7183" s="4" t="s">
        <v>46</v>
      </c>
      <c r="AA7183" t="s">
        <v>120</v>
      </c>
      <c r="AB7183">
        <v>46132</v>
      </c>
      <c r="AG7183">
        <v>0</v>
      </c>
      <c r="AH7183">
        <v>50</v>
      </c>
      <c r="AM7183" t="str">
        <f>SUBSTITUTE(Tabla_lineas[[#This Row],[Codigo Liname]]," ","")</f>
        <v>J0104</v>
      </c>
    </row>
    <row r="7184" spans="1:39" customFormat="1" x14ac:dyDescent="0.25">
      <c r="A7184" s="2">
        <v>592</v>
      </c>
      <c r="B7184" t="s">
        <v>1197</v>
      </c>
      <c r="C7184">
        <f t="shared" si="112"/>
        <v>1641863</v>
      </c>
      <c r="D7184">
        <v>6747.0000000000009</v>
      </c>
      <c r="E7184" t="s">
        <v>193</v>
      </c>
      <c r="F7184">
        <v>14.39</v>
      </c>
      <c r="G7184">
        <v>10.38</v>
      </c>
      <c r="H7184" t="s">
        <v>194</v>
      </c>
      <c r="I7184" s="2">
        <v>10.38</v>
      </c>
      <c r="J7184" t="s">
        <v>195</v>
      </c>
      <c r="K7184" t="s">
        <v>196</v>
      </c>
      <c r="L7184" s="3" t="str">
        <f>+INDEX([1]!TABLA_MAESTRO_DE_ARTICULO[SubGroupName],MATCH(Tabla_lineas[[#This Row],[CODIGO SAP]],[1]!TABLA_MAESTRO_DE_ARTICULO[ItemCode],0))</f>
        <v>POLVO PARA INYECTABLE</v>
      </c>
      <c r="M7184" t="s">
        <v>197</v>
      </c>
      <c r="N7184">
        <v>17</v>
      </c>
      <c r="O7184" t="s">
        <v>52</v>
      </c>
      <c r="S7184" s="2">
        <v>650</v>
      </c>
      <c r="T7184">
        <v>6740.4999999999991</v>
      </c>
      <c r="U7184">
        <v>10.38</v>
      </c>
      <c r="V7184">
        <v>10.37</v>
      </c>
      <c r="W7184">
        <v>3.8</v>
      </c>
      <c r="Z7184" s="4" t="s">
        <v>53</v>
      </c>
      <c r="AA7184" t="s">
        <v>120</v>
      </c>
      <c r="AB7184">
        <v>46096</v>
      </c>
      <c r="AG7184">
        <v>0</v>
      </c>
      <c r="AH7184">
        <v>650</v>
      </c>
      <c r="AM7184" t="str">
        <f>SUBSTITUTE(Tabla_lineas[[#This Row],[Codigo Liname]]," ","")</f>
        <v>J0122</v>
      </c>
    </row>
    <row r="7185" spans="1:39" customFormat="1" x14ac:dyDescent="0.25">
      <c r="A7185" s="2">
        <v>592</v>
      </c>
      <c r="B7185" t="s">
        <v>1197</v>
      </c>
      <c r="C7185">
        <f t="shared" si="112"/>
        <v>1641863</v>
      </c>
      <c r="D7185">
        <v>21336</v>
      </c>
      <c r="E7185" t="s">
        <v>47</v>
      </c>
      <c r="F7185">
        <v>14.47</v>
      </c>
      <c r="G7185">
        <v>14.47</v>
      </c>
      <c r="H7185" t="s">
        <v>48</v>
      </c>
      <c r="I7185" s="2">
        <v>26.67</v>
      </c>
      <c r="J7185" t="s">
        <v>49</v>
      </c>
      <c r="K7185" t="s">
        <v>50</v>
      </c>
      <c r="L7185" s="3" t="str">
        <f>+INDEX([1]!TABLA_MAESTRO_DE_ARTICULO[SubGroupName],MATCH(Tabla_lineas[[#This Row],[CODIGO SAP]],[1]!TABLA_MAESTRO_DE_ARTICULO[ItemCode],0))</f>
        <v>POLVO PARA INYECTABLE</v>
      </c>
      <c r="M7185" t="s">
        <v>51</v>
      </c>
      <c r="N7185">
        <v>18</v>
      </c>
      <c r="O7185" t="s">
        <v>52</v>
      </c>
      <c r="P7185">
        <v>17583</v>
      </c>
      <c r="Q7185">
        <v>72000</v>
      </c>
      <c r="R7185">
        <v>89583</v>
      </c>
      <c r="S7185" s="2">
        <v>800</v>
      </c>
      <c r="T7185">
        <v>11568</v>
      </c>
      <c r="U7185">
        <v>26.67</v>
      </c>
      <c r="V7185">
        <v>14.46</v>
      </c>
      <c r="W7185">
        <v>3.8</v>
      </c>
      <c r="Z7185" s="4" t="s">
        <v>53</v>
      </c>
      <c r="AA7185" t="s">
        <v>126</v>
      </c>
      <c r="AB7185">
        <v>46096</v>
      </c>
      <c r="AG7185">
        <v>0</v>
      </c>
      <c r="AH7185">
        <v>800</v>
      </c>
      <c r="AM7185" t="str">
        <f>SUBSTITUTE(Tabla_lineas[[#This Row],[Codigo Liname]]," ","")</f>
        <v>J0126</v>
      </c>
    </row>
    <row r="7186" spans="1:39" customFormat="1" x14ac:dyDescent="0.25">
      <c r="A7186" s="2">
        <v>592</v>
      </c>
      <c r="B7186" t="s">
        <v>1197</v>
      </c>
      <c r="C7186">
        <f t="shared" si="112"/>
        <v>1641863</v>
      </c>
      <c r="D7186">
        <v>1780</v>
      </c>
      <c r="E7186" t="s">
        <v>198</v>
      </c>
      <c r="F7186">
        <v>1.02</v>
      </c>
      <c r="G7186">
        <v>1</v>
      </c>
      <c r="H7186" t="s">
        <v>199</v>
      </c>
      <c r="I7186" s="2">
        <v>1.78</v>
      </c>
      <c r="J7186" t="s">
        <v>200</v>
      </c>
      <c r="K7186" t="s">
        <v>201</v>
      </c>
      <c r="L7186" s="3" t="str">
        <f>+INDEX([1]!TABLA_MAESTRO_DE_ARTICULO[SubGroupName],MATCH(Tabla_lineas[[#This Row],[CODIGO SAP]],[1]!TABLA_MAESTRO_DE_ARTICULO[ItemCode],0))</f>
        <v>COMPRIMIDO</v>
      </c>
      <c r="M7186" t="s">
        <v>202</v>
      </c>
      <c r="N7186">
        <v>19</v>
      </c>
      <c r="O7186" t="s">
        <v>45</v>
      </c>
      <c r="S7186" s="2">
        <v>1000</v>
      </c>
      <c r="T7186">
        <v>990</v>
      </c>
      <c r="U7186">
        <v>1.78</v>
      </c>
      <c r="V7186">
        <v>0.99</v>
      </c>
      <c r="W7186">
        <v>0.15</v>
      </c>
      <c r="Z7186" s="4" t="s">
        <v>53</v>
      </c>
      <c r="AG7186">
        <v>0</v>
      </c>
      <c r="AH7186">
        <v>1000</v>
      </c>
      <c r="AM7186" t="str">
        <f>SUBSTITUTE(Tabla_lineas[[#This Row],[Codigo Liname]]," ","")</f>
        <v>R0607</v>
      </c>
    </row>
    <row r="7187" spans="1:39" customFormat="1" x14ac:dyDescent="0.25">
      <c r="A7187" s="2">
        <v>592</v>
      </c>
      <c r="B7187" t="s">
        <v>1197</v>
      </c>
      <c r="C7187">
        <f t="shared" si="112"/>
        <v>1641863</v>
      </c>
      <c r="D7187">
        <v>5016</v>
      </c>
      <c r="E7187" t="s">
        <v>224</v>
      </c>
      <c r="F7187">
        <v>0.95</v>
      </c>
      <c r="G7187">
        <v>0.38</v>
      </c>
      <c r="H7187" t="s">
        <v>225</v>
      </c>
      <c r="I7187" s="2">
        <v>0.38</v>
      </c>
      <c r="J7187" t="s">
        <v>226</v>
      </c>
      <c r="K7187" t="s">
        <v>227</v>
      </c>
      <c r="L7187" s="3" t="str">
        <f>+INDEX([1]!TABLA_MAESTRO_DE_ARTICULO[SubGroupName],MATCH(Tabla_lineas[[#This Row],[CODIGO SAP]],[1]!TABLA_MAESTRO_DE_ARTICULO[ItemCode],0))</f>
        <v>COMPRIMIDO</v>
      </c>
      <c r="M7187" t="s">
        <v>228</v>
      </c>
      <c r="N7187">
        <v>24</v>
      </c>
      <c r="O7187" t="s">
        <v>45</v>
      </c>
      <c r="S7187" s="2">
        <v>13200</v>
      </c>
      <c r="T7187">
        <v>4884</v>
      </c>
      <c r="U7187">
        <v>0.38</v>
      </c>
      <c r="V7187">
        <v>0.37</v>
      </c>
      <c r="W7187">
        <v>0.12</v>
      </c>
      <c r="Z7187" s="4" t="s">
        <v>53</v>
      </c>
      <c r="AA7187" t="s">
        <v>126</v>
      </c>
      <c r="AB7187">
        <v>46096</v>
      </c>
      <c r="AG7187">
        <v>0</v>
      </c>
      <c r="AH7187">
        <v>13200</v>
      </c>
      <c r="AM7187" t="str">
        <f>SUBSTITUTE(Tabla_lineas[[#This Row],[Codigo Liname]]," ","")</f>
        <v>A1106</v>
      </c>
    </row>
    <row r="7188" spans="1:39" customFormat="1" x14ac:dyDescent="0.25">
      <c r="A7188" s="2">
        <v>592</v>
      </c>
      <c r="B7188" t="s">
        <v>1197</v>
      </c>
      <c r="C7188">
        <f t="shared" si="112"/>
        <v>1641863</v>
      </c>
      <c r="D7188">
        <v>1509.3</v>
      </c>
      <c r="E7188" t="s">
        <v>261</v>
      </c>
      <c r="F7188">
        <v>29.81</v>
      </c>
      <c r="G7188">
        <v>16.77</v>
      </c>
      <c r="H7188" t="s">
        <v>262</v>
      </c>
      <c r="I7188" s="2">
        <v>16.77</v>
      </c>
      <c r="J7188" t="s">
        <v>263</v>
      </c>
      <c r="K7188" t="s">
        <v>264</v>
      </c>
      <c r="L7188" s="3" t="str">
        <f>+INDEX([1]!TABLA_MAESTRO_DE_ARTICULO[SubGroupName],MATCH(Tabla_lineas[[#This Row],[CODIGO SAP]],[1]!TABLA_MAESTRO_DE_ARTICULO[ItemCode],0))</f>
        <v>POLVO PARA SUSPENSION</v>
      </c>
      <c r="M7188" t="s">
        <v>265</v>
      </c>
      <c r="N7188">
        <v>27</v>
      </c>
      <c r="O7188" t="s">
        <v>65</v>
      </c>
      <c r="S7188" s="2">
        <v>90</v>
      </c>
      <c r="T7188">
        <v>1508.4</v>
      </c>
      <c r="U7188">
        <v>16.77</v>
      </c>
      <c r="V7188">
        <v>16.760000000000002</v>
      </c>
      <c r="W7188">
        <v>10</v>
      </c>
      <c r="Z7188" s="4" t="s">
        <v>46</v>
      </c>
      <c r="AA7188" t="s">
        <v>153</v>
      </c>
      <c r="AB7188">
        <v>46096</v>
      </c>
      <c r="AG7188">
        <v>0</v>
      </c>
      <c r="AH7188">
        <v>90</v>
      </c>
      <c r="AM7188" t="str">
        <f>SUBSTITUTE(Tabla_lineas[[#This Row],[Codigo Liname]]," ","")</f>
        <v>J0142</v>
      </c>
    </row>
    <row r="7189" spans="1:39" customFormat="1" x14ac:dyDescent="0.25">
      <c r="A7189" s="2">
        <v>592</v>
      </c>
      <c r="B7189" t="s">
        <v>1197</v>
      </c>
      <c r="C7189">
        <f t="shared" si="112"/>
        <v>1641863</v>
      </c>
      <c r="D7189">
        <v>1875</v>
      </c>
      <c r="E7189" t="s">
        <v>495</v>
      </c>
      <c r="F7189">
        <v>8.84</v>
      </c>
      <c r="G7189">
        <v>3.75</v>
      </c>
      <c r="H7189" t="s">
        <v>496</v>
      </c>
      <c r="I7189" s="2">
        <v>3.75</v>
      </c>
      <c r="J7189" t="s">
        <v>497</v>
      </c>
      <c r="K7189" t="s">
        <v>498</v>
      </c>
      <c r="L7189" s="3" t="str">
        <f>+INDEX([1]!TABLA_MAESTRO_DE_ARTICULO[SubGroupName],MATCH(Tabla_lineas[[#This Row],[CODIGO SAP]],[1]!TABLA_MAESTRO_DE_ARTICULO[ItemCode],0))</f>
        <v>COMPRIMIDO</v>
      </c>
      <c r="M7189" t="s">
        <v>499</v>
      </c>
      <c r="N7189">
        <v>34</v>
      </c>
      <c r="O7189" t="s">
        <v>45</v>
      </c>
      <c r="S7189" s="2">
        <v>500</v>
      </c>
      <c r="T7189">
        <v>1870</v>
      </c>
      <c r="U7189">
        <v>3.75</v>
      </c>
      <c r="V7189">
        <v>3.74</v>
      </c>
      <c r="W7189">
        <v>0.7</v>
      </c>
      <c r="Z7189" s="4" t="s">
        <v>53</v>
      </c>
      <c r="AA7189" t="s">
        <v>120</v>
      </c>
      <c r="AB7189">
        <v>46132</v>
      </c>
      <c r="AG7189">
        <v>0</v>
      </c>
      <c r="AH7189">
        <v>500</v>
      </c>
      <c r="AM7189" t="str">
        <f>SUBSTITUTE(Tabla_lineas[[#This Row],[Codigo Liname]]," ","")</f>
        <v>G0401</v>
      </c>
    </row>
    <row r="7190" spans="1:39" customFormat="1" x14ac:dyDescent="0.25">
      <c r="A7190" s="2">
        <v>592</v>
      </c>
      <c r="B7190" t="s">
        <v>1197</v>
      </c>
      <c r="C7190">
        <f t="shared" si="112"/>
        <v>1641863</v>
      </c>
      <c r="D7190">
        <v>1295</v>
      </c>
      <c r="E7190" t="s">
        <v>277</v>
      </c>
      <c r="F7190">
        <v>4.05</v>
      </c>
      <c r="G7190">
        <v>2.59</v>
      </c>
      <c r="H7190" t="s">
        <v>278</v>
      </c>
      <c r="I7190" s="2">
        <v>2.59</v>
      </c>
      <c r="J7190" t="s">
        <v>279</v>
      </c>
      <c r="K7190" t="s">
        <v>280</v>
      </c>
      <c r="L7190" s="3" t="str">
        <f>+INDEX([1]!TABLA_MAESTRO_DE_ARTICULO[SubGroupName],MATCH(Tabla_lineas[[#This Row],[CODIGO SAP]],[1]!TABLA_MAESTRO_DE_ARTICULO[ItemCode],0))</f>
        <v>COMPRIMIDO</v>
      </c>
      <c r="M7190" t="s">
        <v>281</v>
      </c>
      <c r="N7190">
        <v>38</v>
      </c>
      <c r="O7190" t="s">
        <v>45</v>
      </c>
      <c r="S7190" s="2">
        <v>500</v>
      </c>
      <c r="T7190">
        <v>1290</v>
      </c>
      <c r="U7190">
        <v>2.59</v>
      </c>
      <c r="V7190">
        <v>2.58</v>
      </c>
      <c r="W7190">
        <v>0.7</v>
      </c>
      <c r="Z7190" s="4" t="s">
        <v>53</v>
      </c>
      <c r="AA7190" t="s">
        <v>120</v>
      </c>
      <c r="AB7190">
        <v>46132</v>
      </c>
      <c r="AG7190">
        <v>0</v>
      </c>
      <c r="AH7190">
        <v>500</v>
      </c>
      <c r="AM7190" t="str">
        <f>SUBSTITUTE(Tabla_lineas[[#This Row],[Codigo Liname]]," ","")</f>
        <v>C1002</v>
      </c>
    </row>
    <row r="7191" spans="1:39" customFormat="1" x14ac:dyDescent="0.25">
      <c r="A7191" s="2">
        <v>592</v>
      </c>
      <c r="B7191" t="s">
        <v>1197</v>
      </c>
      <c r="C7191">
        <f t="shared" si="112"/>
        <v>1641863</v>
      </c>
      <c r="D7191">
        <v>1536</v>
      </c>
      <c r="E7191" t="s">
        <v>287</v>
      </c>
      <c r="F7191">
        <v>0.48</v>
      </c>
      <c r="G7191">
        <v>0.48</v>
      </c>
      <c r="H7191" t="s">
        <v>288</v>
      </c>
      <c r="I7191" s="2">
        <v>0.48</v>
      </c>
      <c r="J7191" t="s">
        <v>289</v>
      </c>
      <c r="K7191" t="s">
        <v>290</v>
      </c>
      <c r="L7191" s="3" t="str">
        <f>+INDEX([1]!TABLA_MAESTRO_DE_ARTICULO[SubGroupName],MATCH(Tabla_lineas[[#This Row],[CODIGO SAP]],[1]!TABLA_MAESTRO_DE_ARTICULO[ItemCode],0))</f>
        <v>COMPRIMIDO</v>
      </c>
      <c r="M7191" t="s">
        <v>291</v>
      </c>
      <c r="N7191">
        <v>42</v>
      </c>
      <c r="O7191" t="s">
        <v>45</v>
      </c>
      <c r="S7191" s="2">
        <v>3200</v>
      </c>
      <c r="T7191">
        <v>1504</v>
      </c>
      <c r="U7191">
        <v>0.48</v>
      </c>
      <c r="V7191">
        <v>0.47</v>
      </c>
      <c r="W7191">
        <v>0.12</v>
      </c>
      <c r="Z7191" s="4" t="s">
        <v>53</v>
      </c>
      <c r="AA7191" t="s">
        <v>153</v>
      </c>
      <c r="AB7191">
        <v>46132</v>
      </c>
      <c r="AG7191">
        <v>0</v>
      </c>
      <c r="AH7191">
        <v>3200</v>
      </c>
      <c r="AM7191" t="str">
        <f>SUBSTITUTE(Tabla_lineas[[#This Row],[Codigo Liname]]," ","")</f>
        <v>A1001</v>
      </c>
    </row>
    <row r="7192" spans="1:39" customFormat="1" x14ac:dyDescent="0.25">
      <c r="A7192" s="2">
        <v>592</v>
      </c>
      <c r="B7192" t="s">
        <v>1197</v>
      </c>
      <c r="C7192">
        <f t="shared" si="112"/>
        <v>1641863</v>
      </c>
      <c r="D7192">
        <v>3900</v>
      </c>
      <c r="E7192" t="s">
        <v>71</v>
      </c>
      <c r="F7192">
        <v>2.73</v>
      </c>
      <c r="G7192">
        <v>0.78</v>
      </c>
      <c r="H7192" t="s">
        <v>72</v>
      </c>
      <c r="I7192" s="2">
        <v>0.78</v>
      </c>
      <c r="J7192" t="s">
        <v>73</v>
      </c>
      <c r="K7192" t="s">
        <v>74</v>
      </c>
      <c r="L7192" s="3" t="str">
        <f>+INDEX([1]!TABLA_MAESTRO_DE_ARTICULO[SubGroupName],MATCH(Tabla_lineas[[#This Row],[CODIGO SAP]],[1]!TABLA_MAESTRO_DE_ARTICULO[ItemCode],0))</f>
        <v>COMPRIMIDO</v>
      </c>
      <c r="M7192" t="s">
        <v>75</v>
      </c>
      <c r="N7192">
        <v>43</v>
      </c>
      <c r="O7192" t="s">
        <v>45</v>
      </c>
      <c r="S7192" s="2">
        <v>5000</v>
      </c>
      <c r="T7192">
        <v>3850</v>
      </c>
      <c r="U7192">
        <v>0.78</v>
      </c>
      <c r="V7192">
        <v>0.77</v>
      </c>
      <c r="W7192">
        <v>0.12</v>
      </c>
      <c r="Z7192" s="4" t="s">
        <v>46</v>
      </c>
      <c r="AA7192" t="s">
        <v>126</v>
      </c>
      <c r="AB7192">
        <v>46132</v>
      </c>
      <c r="AG7192">
        <v>0</v>
      </c>
      <c r="AH7192">
        <v>5000</v>
      </c>
      <c r="AM7192" t="str">
        <f>SUBSTITUTE(Tabla_lineas[[#This Row],[Codigo Liname]]," ","")</f>
        <v>C0306</v>
      </c>
    </row>
    <row r="7193" spans="1:39" customFormat="1" x14ac:dyDescent="0.25">
      <c r="A7193" s="2">
        <v>592</v>
      </c>
      <c r="B7193" t="s">
        <v>1197</v>
      </c>
      <c r="C7193">
        <f t="shared" si="112"/>
        <v>1641863</v>
      </c>
      <c r="D7193">
        <v>2004</v>
      </c>
      <c r="E7193" t="s">
        <v>556</v>
      </c>
      <c r="F7193">
        <v>47.41</v>
      </c>
      <c r="G7193">
        <v>40</v>
      </c>
      <c r="H7193" t="s">
        <v>557</v>
      </c>
      <c r="I7193" s="2">
        <v>40.08</v>
      </c>
      <c r="J7193" t="s">
        <v>558</v>
      </c>
      <c r="K7193" t="s">
        <v>559</v>
      </c>
      <c r="L7193" s="3" t="str">
        <f>+INDEX([1]!TABLA_MAESTRO_DE_ARTICULO[SubGroupName],MATCH(Tabla_lineas[[#This Row],[CODIGO SAP]],[1]!TABLA_MAESTRO_DE_ARTICULO[ItemCode],0))</f>
        <v>SUSPENSION</v>
      </c>
      <c r="M7193" t="s">
        <v>560</v>
      </c>
      <c r="N7193">
        <v>51</v>
      </c>
      <c r="O7193" t="s">
        <v>65</v>
      </c>
      <c r="S7193" s="2">
        <v>50</v>
      </c>
      <c r="T7193">
        <v>1999.5</v>
      </c>
      <c r="U7193">
        <v>40.08</v>
      </c>
      <c r="V7193">
        <v>39.99</v>
      </c>
      <c r="W7193">
        <v>10</v>
      </c>
      <c r="Z7193" s="4" t="s">
        <v>53</v>
      </c>
      <c r="AA7193" t="s">
        <v>153</v>
      </c>
      <c r="AB7193">
        <v>46132</v>
      </c>
      <c r="AG7193">
        <v>0</v>
      </c>
      <c r="AH7193">
        <v>50</v>
      </c>
      <c r="AM7193" t="str">
        <f>SUBSTITUTE(Tabla_lineas[[#This Row],[Codigo Liname]]," ","")</f>
        <v>P0106</v>
      </c>
    </row>
    <row r="7194" spans="1:39" customFormat="1" x14ac:dyDescent="0.25">
      <c r="A7194" s="2">
        <v>592</v>
      </c>
      <c r="B7194" t="s">
        <v>1197</v>
      </c>
      <c r="C7194">
        <f t="shared" si="112"/>
        <v>1641863</v>
      </c>
      <c r="D7194">
        <v>4980</v>
      </c>
      <c r="E7194" t="s">
        <v>333</v>
      </c>
      <c r="F7194">
        <v>0.8</v>
      </c>
      <c r="G7194">
        <v>0.8</v>
      </c>
      <c r="H7194" t="s">
        <v>334</v>
      </c>
      <c r="I7194" s="2">
        <v>0.83</v>
      </c>
      <c r="J7194" t="s">
        <v>335</v>
      </c>
      <c r="K7194" t="s">
        <v>336</v>
      </c>
      <c r="L7194" s="3" t="str">
        <f>+INDEX([1]!TABLA_MAESTRO_DE_ARTICULO[SubGroupName],MATCH(Tabla_lineas[[#This Row],[CODIGO SAP]],[1]!TABLA_MAESTRO_DE_ARTICULO[ItemCode],0))</f>
        <v>COMPRIMIDO</v>
      </c>
      <c r="M7194" t="s">
        <v>337</v>
      </c>
      <c r="N7194">
        <v>54</v>
      </c>
      <c r="O7194" t="s">
        <v>45</v>
      </c>
      <c r="S7194" s="2">
        <v>6000</v>
      </c>
      <c r="T7194">
        <v>4740</v>
      </c>
      <c r="U7194">
        <v>0.83</v>
      </c>
      <c r="V7194">
        <v>0.79</v>
      </c>
      <c r="W7194">
        <v>0.12</v>
      </c>
      <c r="Z7194" s="4" t="s">
        <v>53</v>
      </c>
      <c r="AA7194" t="s">
        <v>126</v>
      </c>
      <c r="AB7194">
        <v>46096</v>
      </c>
      <c r="AG7194">
        <v>0</v>
      </c>
      <c r="AH7194">
        <v>6000</v>
      </c>
      <c r="AM7194" t="str">
        <f>SUBSTITUTE(Tabla_lineas[[#This Row],[Codigo Liname]]," ","")</f>
        <v>A1109</v>
      </c>
    </row>
    <row r="7195" spans="1:39" customFormat="1" x14ac:dyDescent="0.25">
      <c r="A7195" s="2">
        <v>592</v>
      </c>
      <c r="B7195" t="s">
        <v>1197</v>
      </c>
      <c r="C7195">
        <f t="shared" si="112"/>
        <v>1641863</v>
      </c>
      <c r="D7195">
        <v>8010</v>
      </c>
      <c r="E7195" t="s">
        <v>379</v>
      </c>
      <c r="F7195">
        <v>0.6</v>
      </c>
      <c r="G7195">
        <v>0.45</v>
      </c>
      <c r="H7195" t="s">
        <v>380</v>
      </c>
      <c r="I7195" s="2">
        <v>0.45</v>
      </c>
      <c r="J7195" t="s">
        <v>381</v>
      </c>
      <c r="K7195" t="s">
        <v>382</v>
      </c>
      <c r="L7195" s="3" t="str">
        <f>+INDEX([1]!TABLA_MAESTRO_DE_ARTICULO[SubGroupName],MATCH(Tabla_lineas[[#This Row],[CODIGO SAP]],[1]!TABLA_MAESTRO_DE_ARTICULO[ItemCode],0))</f>
        <v>COMPRIMIDO</v>
      </c>
      <c r="M7195" t="s">
        <v>383</v>
      </c>
      <c r="N7195">
        <v>70</v>
      </c>
      <c r="O7195" t="s">
        <v>45</v>
      </c>
      <c r="S7195" s="2">
        <v>17800</v>
      </c>
      <c r="T7195">
        <v>7832</v>
      </c>
      <c r="U7195">
        <v>0.45</v>
      </c>
      <c r="V7195">
        <v>0.44</v>
      </c>
      <c r="W7195">
        <v>0.12</v>
      </c>
      <c r="Z7195" s="4" t="s">
        <v>53</v>
      </c>
      <c r="AA7195" t="s">
        <v>120</v>
      </c>
      <c r="AB7195">
        <v>46132</v>
      </c>
      <c r="AG7195">
        <v>0</v>
      </c>
      <c r="AH7195">
        <v>17800</v>
      </c>
      <c r="AM7195" t="str">
        <f>SUBSTITUTE(Tabla_lineas[[#This Row],[Codigo Liname]]," ","")</f>
        <v>B0308</v>
      </c>
    </row>
    <row r="7196" spans="1:39" customFormat="1" x14ac:dyDescent="0.25">
      <c r="A7196" s="2">
        <v>594</v>
      </c>
      <c r="B7196" t="s">
        <v>1198</v>
      </c>
      <c r="C7196">
        <f t="shared" si="112"/>
        <v>1644356</v>
      </c>
      <c r="D7196">
        <v>5835</v>
      </c>
      <c r="E7196" t="s">
        <v>115</v>
      </c>
      <c r="F7196">
        <v>2.5099999999999998</v>
      </c>
      <c r="G7196">
        <v>2.5099999999999998</v>
      </c>
      <c r="H7196" t="s">
        <v>116</v>
      </c>
      <c r="I7196" s="2">
        <v>3.89</v>
      </c>
      <c r="J7196" t="s">
        <v>117</v>
      </c>
      <c r="K7196" t="s">
        <v>118</v>
      </c>
      <c r="L7196" s="3" t="str">
        <f>+INDEX([1]!TABLA_MAESTRO_DE_ARTICULO[SubGroupName],MATCH(Tabla_lineas[[#This Row],[CODIGO SAP]],[1]!TABLA_MAESTRO_DE_ARTICULO[ItemCode],0))</f>
        <v>COMPRIMIDO</v>
      </c>
      <c r="M7196" t="s">
        <v>119</v>
      </c>
      <c r="N7196">
        <v>1</v>
      </c>
      <c r="O7196" t="s">
        <v>45</v>
      </c>
      <c r="S7196" s="2">
        <v>1500</v>
      </c>
      <c r="T7196">
        <v>3750</v>
      </c>
      <c r="U7196">
        <v>3.89</v>
      </c>
      <c r="V7196">
        <v>2.5</v>
      </c>
      <c r="W7196">
        <v>0.7</v>
      </c>
      <c r="Z7196" s="4" t="s">
        <v>46</v>
      </c>
      <c r="AA7196" t="s">
        <v>120</v>
      </c>
      <c r="AB7196">
        <v>46132</v>
      </c>
      <c r="AG7196">
        <v>0</v>
      </c>
      <c r="AH7196">
        <v>1500</v>
      </c>
      <c r="AM7196" t="str">
        <f>SUBSTITUTE(Tabla_lineas[[#This Row],[Codigo Liname]]," ","")</f>
        <v>J0504</v>
      </c>
    </row>
    <row r="7197" spans="1:39" customFormat="1" x14ac:dyDescent="0.25">
      <c r="A7197" s="2">
        <v>594</v>
      </c>
      <c r="B7197" t="s">
        <v>1198</v>
      </c>
      <c r="C7197">
        <f t="shared" si="112"/>
        <v>1644356</v>
      </c>
      <c r="D7197">
        <v>29400</v>
      </c>
      <c r="E7197" t="s">
        <v>171</v>
      </c>
      <c r="F7197">
        <v>1.82</v>
      </c>
      <c r="G7197">
        <v>1.82</v>
      </c>
      <c r="H7197" t="s">
        <v>172</v>
      </c>
      <c r="I7197" s="2">
        <v>2.94</v>
      </c>
      <c r="J7197" t="s">
        <v>173</v>
      </c>
      <c r="K7197" t="s">
        <v>174</v>
      </c>
      <c r="L7197" s="3" t="str">
        <f>+INDEX([1]!TABLA_MAESTRO_DE_ARTICULO[SubGroupName],MATCH(Tabla_lineas[[#This Row],[CODIGO SAP]],[1]!TABLA_MAESTRO_DE_ARTICULO[ItemCode],0))</f>
        <v>COMPRIMIDO</v>
      </c>
      <c r="M7197" t="s">
        <v>175</v>
      </c>
      <c r="N7197">
        <v>3</v>
      </c>
      <c r="O7197" t="s">
        <v>45</v>
      </c>
      <c r="S7197" s="2">
        <v>10000</v>
      </c>
      <c r="T7197">
        <v>18100</v>
      </c>
      <c r="U7197">
        <v>2.94</v>
      </c>
      <c r="V7197">
        <v>1.81</v>
      </c>
      <c r="W7197">
        <v>0.7</v>
      </c>
      <c r="Z7197" s="4" t="s">
        <v>46</v>
      </c>
      <c r="AA7197" t="s">
        <v>120</v>
      </c>
      <c r="AB7197">
        <v>46132</v>
      </c>
      <c r="AG7197">
        <v>0</v>
      </c>
      <c r="AH7197">
        <v>10000</v>
      </c>
      <c r="AM7197" t="str">
        <f>SUBSTITUTE(Tabla_lineas[[#This Row],[Codigo Liname]]," ","")</f>
        <v>J0105</v>
      </c>
    </row>
    <row r="7198" spans="1:39" customFormat="1" x14ac:dyDescent="0.25">
      <c r="A7198" s="2">
        <v>594</v>
      </c>
      <c r="B7198" t="s">
        <v>1198</v>
      </c>
      <c r="C7198">
        <f t="shared" si="112"/>
        <v>1644356</v>
      </c>
      <c r="D7198">
        <v>5595</v>
      </c>
      <c r="E7198" t="s">
        <v>127</v>
      </c>
      <c r="F7198">
        <v>7.87</v>
      </c>
      <c r="G7198">
        <v>7.87</v>
      </c>
      <c r="H7198" t="s">
        <v>128</v>
      </c>
      <c r="I7198" s="2">
        <v>11.19</v>
      </c>
      <c r="J7198" t="s">
        <v>129</v>
      </c>
      <c r="K7198" t="s">
        <v>130</v>
      </c>
      <c r="L7198" s="3" t="str">
        <f>+INDEX([1]!TABLA_MAESTRO_DE_ARTICULO[SubGroupName],MATCH(Tabla_lineas[[#This Row],[CODIGO SAP]],[1]!TABLA_MAESTRO_DE_ARTICULO[ItemCode],0))</f>
        <v>COMPRIMIDO</v>
      </c>
      <c r="M7198" t="s">
        <v>131</v>
      </c>
      <c r="N7198">
        <v>5</v>
      </c>
      <c r="O7198" t="s">
        <v>132</v>
      </c>
      <c r="S7198" s="2">
        <v>500</v>
      </c>
      <c r="T7198">
        <v>3930</v>
      </c>
      <c r="U7198">
        <v>11.19</v>
      </c>
      <c r="V7198">
        <v>7.86</v>
      </c>
      <c r="W7198">
        <v>1.3</v>
      </c>
      <c r="Z7198" s="4" t="s">
        <v>46</v>
      </c>
      <c r="AA7198" t="s">
        <v>126</v>
      </c>
      <c r="AB7198">
        <v>46132</v>
      </c>
      <c r="AG7198">
        <v>0</v>
      </c>
      <c r="AH7198">
        <v>500</v>
      </c>
      <c r="AM7198" t="str">
        <f>SUBSTITUTE(Tabla_lineas[[#This Row],[Codigo Liname]]," ","")</f>
        <v>J0113</v>
      </c>
    </row>
    <row r="7199" spans="1:39" customFormat="1" x14ac:dyDescent="0.25">
      <c r="A7199" s="2">
        <v>594</v>
      </c>
      <c r="B7199" t="s">
        <v>1198</v>
      </c>
      <c r="C7199">
        <f t="shared" si="112"/>
        <v>1644356</v>
      </c>
      <c r="D7199">
        <v>5500</v>
      </c>
      <c r="E7199" t="s">
        <v>420</v>
      </c>
      <c r="F7199">
        <v>4.96</v>
      </c>
      <c r="G7199">
        <v>4.96</v>
      </c>
      <c r="H7199" t="s">
        <v>421</v>
      </c>
      <c r="I7199" s="2">
        <v>11</v>
      </c>
      <c r="J7199" t="s">
        <v>422</v>
      </c>
      <c r="K7199" t="s">
        <v>423</v>
      </c>
      <c r="L7199" s="3" t="str">
        <f>+INDEX([1]!TABLA_MAESTRO_DE_ARTICULO[SubGroupName],MATCH(Tabla_lineas[[#This Row],[CODIGO SAP]],[1]!TABLA_MAESTRO_DE_ARTICULO[ItemCode],0))</f>
        <v>CAPSULA DURA</v>
      </c>
      <c r="M7199" t="s">
        <v>424</v>
      </c>
      <c r="N7199">
        <v>9</v>
      </c>
      <c r="O7199" t="s">
        <v>45</v>
      </c>
      <c r="S7199" s="2">
        <v>500</v>
      </c>
      <c r="T7199">
        <v>2475</v>
      </c>
      <c r="U7199">
        <v>11</v>
      </c>
      <c r="V7199">
        <v>4.95</v>
      </c>
      <c r="W7199">
        <v>1.3</v>
      </c>
      <c r="Z7199" s="4" t="s">
        <v>53</v>
      </c>
      <c r="AA7199" t="s">
        <v>120</v>
      </c>
      <c r="AB7199">
        <v>46132</v>
      </c>
      <c r="AG7199">
        <v>0</v>
      </c>
      <c r="AH7199">
        <v>500</v>
      </c>
      <c r="AM7199" t="str">
        <f>SUBSTITUTE(Tabla_lineas[[#This Row],[Codigo Liname]]," ","")</f>
        <v>J0158</v>
      </c>
    </row>
    <row r="7200" spans="1:39" customFormat="1" x14ac:dyDescent="0.25">
      <c r="A7200" s="2">
        <v>594</v>
      </c>
      <c r="B7200" t="s">
        <v>1198</v>
      </c>
      <c r="C7200">
        <f t="shared" si="112"/>
        <v>1644356</v>
      </c>
      <c r="D7200">
        <v>18600</v>
      </c>
      <c r="E7200" t="s">
        <v>203</v>
      </c>
      <c r="F7200">
        <v>1.64</v>
      </c>
      <c r="G7200">
        <v>1.64</v>
      </c>
      <c r="H7200" t="s">
        <v>204</v>
      </c>
      <c r="I7200" s="2">
        <v>3.72</v>
      </c>
      <c r="J7200" t="s">
        <v>205</v>
      </c>
      <c r="K7200" t="s">
        <v>206</v>
      </c>
      <c r="L7200" s="3" t="str">
        <f>+INDEX([1]!TABLA_MAESTRO_DE_ARTICULO[SubGroupName],MATCH(Tabla_lineas[[#This Row],[CODIGO SAP]],[1]!TABLA_MAESTRO_DE_ARTICULO[ItemCode],0))</f>
        <v>COMPRIMIDO</v>
      </c>
      <c r="M7200" t="s">
        <v>207</v>
      </c>
      <c r="N7200">
        <v>10</v>
      </c>
      <c r="O7200" t="s">
        <v>45</v>
      </c>
      <c r="S7200" s="2">
        <v>5000</v>
      </c>
      <c r="T7200">
        <v>8200</v>
      </c>
      <c r="U7200">
        <v>3.72</v>
      </c>
      <c r="V7200">
        <v>1.64</v>
      </c>
      <c r="W7200">
        <v>0.38</v>
      </c>
      <c r="Z7200" s="4" t="s">
        <v>46</v>
      </c>
      <c r="AA7200" t="s">
        <v>120</v>
      </c>
      <c r="AB7200">
        <v>46132</v>
      </c>
      <c r="AG7200">
        <v>0</v>
      </c>
      <c r="AH7200">
        <v>5000</v>
      </c>
      <c r="AM7200" t="str">
        <f>SUBSTITUTE(Tabla_lineas[[#This Row],[Codigo Liname]]," ","")</f>
        <v>J0127</v>
      </c>
    </row>
    <row r="7201" spans="1:39" customFormat="1" x14ac:dyDescent="0.25">
      <c r="A7201" s="2">
        <v>594</v>
      </c>
      <c r="B7201" t="s">
        <v>1198</v>
      </c>
      <c r="C7201">
        <f t="shared" si="112"/>
        <v>1644356</v>
      </c>
      <c r="D7201">
        <v>614</v>
      </c>
      <c r="E7201" t="s">
        <v>208</v>
      </c>
      <c r="F7201">
        <v>14.8</v>
      </c>
      <c r="G7201">
        <v>12.2</v>
      </c>
      <c r="H7201" t="s">
        <v>209</v>
      </c>
      <c r="I7201" s="2">
        <v>12.28</v>
      </c>
      <c r="J7201" t="s">
        <v>210</v>
      </c>
      <c r="K7201" t="s">
        <v>211</v>
      </c>
      <c r="L7201" s="3" t="str">
        <f>+INDEX([1]!TABLA_MAESTRO_DE_ARTICULO[SubGroupName],MATCH(Tabla_lineas[[#This Row],[CODIGO SAP]],[1]!TABLA_MAESTRO_DE_ARTICULO[ItemCode],0))</f>
        <v>JARABE</v>
      </c>
      <c r="M7201" t="s">
        <v>212</v>
      </c>
      <c r="N7201">
        <v>12</v>
      </c>
      <c r="O7201" t="s">
        <v>181</v>
      </c>
      <c r="S7201" s="2">
        <v>50</v>
      </c>
      <c r="T7201">
        <v>609.5</v>
      </c>
      <c r="U7201">
        <v>12.28</v>
      </c>
      <c r="V7201">
        <v>12.19</v>
      </c>
      <c r="W7201">
        <v>5</v>
      </c>
      <c r="Z7201" s="4" t="s">
        <v>46</v>
      </c>
      <c r="AA7201" t="s">
        <v>153</v>
      </c>
      <c r="AB7201">
        <v>46132</v>
      </c>
      <c r="AG7201">
        <v>0</v>
      </c>
      <c r="AH7201">
        <v>50</v>
      </c>
      <c r="AM7201" t="str">
        <f>SUBSTITUTE(Tabla_lineas[[#This Row],[Codigo Liname]]," ","")</f>
        <v>R0602</v>
      </c>
    </row>
    <row r="7202" spans="1:39" customFormat="1" x14ac:dyDescent="0.25">
      <c r="A7202" s="2">
        <v>594</v>
      </c>
      <c r="B7202" t="s">
        <v>1198</v>
      </c>
      <c r="C7202">
        <f t="shared" si="112"/>
        <v>1644356</v>
      </c>
      <c r="D7202">
        <v>2674</v>
      </c>
      <c r="E7202" t="s">
        <v>218</v>
      </c>
      <c r="F7202">
        <v>28.9</v>
      </c>
      <c r="G7202">
        <v>13.37</v>
      </c>
      <c r="H7202" t="s">
        <v>219</v>
      </c>
      <c r="I7202" s="2">
        <v>13.37</v>
      </c>
      <c r="J7202" t="s">
        <v>220</v>
      </c>
      <c r="K7202" t="s">
        <v>221</v>
      </c>
      <c r="L7202" s="3" t="str">
        <f>+INDEX([1]!TABLA_MAESTRO_DE_ARTICULO[SubGroupName],MATCH(Tabla_lineas[[#This Row],[CODIGO SAP]],[1]!TABLA_MAESTRO_DE_ARTICULO[ItemCode],0))</f>
        <v>CREMA DERMICA</v>
      </c>
      <c r="M7202" t="s">
        <v>222</v>
      </c>
      <c r="N7202">
        <v>13</v>
      </c>
      <c r="O7202" t="s">
        <v>223</v>
      </c>
      <c r="S7202" s="2">
        <v>200</v>
      </c>
      <c r="T7202">
        <v>2672</v>
      </c>
      <c r="U7202">
        <v>13.37</v>
      </c>
      <c r="V7202">
        <v>13.36</v>
      </c>
      <c r="W7202">
        <v>4.5</v>
      </c>
      <c r="Z7202" s="4" t="s">
        <v>53</v>
      </c>
      <c r="AA7202" t="s">
        <v>153</v>
      </c>
      <c r="AB7202">
        <v>46132</v>
      </c>
      <c r="AG7202">
        <v>0</v>
      </c>
      <c r="AH7202">
        <v>200</v>
      </c>
      <c r="AM7202" t="str">
        <f>SUBSTITUTE(Tabla_lineas[[#This Row],[Codigo Liname]]," ","")</f>
        <v>D0103</v>
      </c>
    </row>
    <row r="7203" spans="1:39" customFormat="1" x14ac:dyDescent="0.25">
      <c r="A7203" s="2">
        <v>594</v>
      </c>
      <c r="B7203" t="s">
        <v>1198</v>
      </c>
      <c r="C7203">
        <f t="shared" si="112"/>
        <v>1644356</v>
      </c>
      <c r="D7203">
        <v>5080</v>
      </c>
      <c r="E7203" t="s">
        <v>239</v>
      </c>
      <c r="F7203">
        <v>1.48</v>
      </c>
      <c r="G7203">
        <v>1.48</v>
      </c>
      <c r="H7203" t="s">
        <v>240</v>
      </c>
      <c r="I7203" s="2">
        <v>2.54</v>
      </c>
      <c r="J7203" t="s">
        <v>241</v>
      </c>
      <c r="K7203" t="s">
        <v>242</v>
      </c>
      <c r="L7203" s="3" t="str">
        <f>+INDEX([1]!TABLA_MAESTRO_DE_ARTICULO[SubGroupName],MATCH(Tabla_lineas[[#This Row],[CODIGO SAP]],[1]!TABLA_MAESTRO_DE_ARTICULO[ItemCode],0))</f>
        <v>COMPRIMIDO</v>
      </c>
      <c r="M7203" t="s">
        <v>243</v>
      </c>
      <c r="N7203">
        <v>15</v>
      </c>
      <c r="O7203" t="s">
        <v>45</v>
      </c>
      <c r="S7203" s="2">
        <v>2000</v>
      </c>
      <c r="T7203">
        <v>2940</v>
      </c>
      <c r="U7203">
        <v>2.54</v>
      </c>
      <c r="V7203">
        <v>1.47</v>
      </c>
      <c r="W7203">
        <v>0.4</v>
      </c>
      <c r="Z7203" s="4" t="s">
        <v>46</v>
      </c>
      <c r="AA7203" t="s">
        <v>120</v>
      </c>
      <c r="AB7203">
        <v>46132</v>
      </c>
      <c r="AG7203">
        <v>0</v>
      </c>
      <c r="AH7203">
        <v>2000</v>
      </c>
      <c r="AM7203" t="str">
        <f>SUBSTITUTE(Tabla_lineas[[#This Row],[Codigo Liname]]," ","")</f>
        <v>J0137</v>
      </c>
    </row>
    <row r="7204" spans="1:39" customFormat="1" x14ac:dyDescent="0.25">
      <c r="A7204" s="2">
        <v>594</v>
      </c>
      <c r="B7204" t="s">
        <v>1198</v>
      </c>
      <c r="C7204">
        <f t="shared" si="112"/>
        <v>1644356</v>
      </c>
      <c r="D7204">
        <v>3485</v>
      </c>
      <c r="E7204" t="s">
        <v>244</v>
      </c>
      <c r="F7204">
        <v>4.03</v>
      </c>
      <c r="G7204">
        <v>4.03</v>
      </c>
      <c r="H7204" t="s">
        <v>245</v>
      </c>
      <c r="I7204" s="2">
        <v>6.97</v>
      </c>
      <c r="J7204" t="s">
        <v>246</v>
      </c>
      <c r="K7204" t="s">
        <v>247</v>
      </c>
      <c r="L7204" s="3" t="str">
        <f>+INDEX([1]!TABLA_MAESTRO_DE_ARTICULO[SubGroupName],MATCH(Tabla_lineas[[#This Row],[CODIGO SAP]],[1]!TABLA_MAESTRO_DE_ARTICULO[ItemCode],0))</f>
        <v>SOLUCION INYECTABLE</v>
      </c>
      <c r="M7204" t="s">
        <v>248</v>
      </c>
      <c r="N7204">
        <v>16</v>
      </c>
      <c r="O7204" t="s">
        <v>249</v>
      </c>
      <c r="S7204" s="2">
        <v>500</v>
      </c>
      <c r="T7204">
        <v>2010</v>
      </c>
      <c r="U7204">
        <v>6.97</v>
      </c>
      <c r="V7204">
        <v>4.0199999999999996</v>
      </c>
      <c r="W7204">
        <v>0.7</v>
      </c>
      <c r="Z7204" s="4" t="s">
        <v>46</v>
      </c>
      <c r="AA7204" t="s">
        <v>126</v>
      </c>
      <c r="AB7204">
        <v>46132</v>
      </c>
      <c r="AG7204">
        <v>0</v>
      </c>
      <c r="AH7204">
        <v>500</v>
      </c>
      <c r="AM7204" t="str">
        <f>SUBSTITUTE(Tabla_lineas[[#This Row],[Codigo Liname]]," ","")</f>
        <v>H0204</v>
      </c>
    </row>
    <row r="7205" spans="1:39" customFormat="1" x14ac:dyDescent="0.25">
      <c r="A7205" s="2">
        <v>594</v>
      </c>
      <c r="B7205" t="s">
        <v>1198</v>
      </c>
      <c r="C7205">
        <f t="shared" si="112"/>
        <v>1644356</v>
      </c>
      <c r="D7205">
        <v>1918</v>
      </c>
      <c r="E7205" t="s">
        <v>60</v>
      </c>
      <c r="F7205">
        <v>15.12</v>
      </c>
      <c r="G7205">
        <v>9.5</v>
      </c>
      <c r="H7205" t="s">
        <v>61</v>
      </c>
      <c r="I7205" s="2">
        <v>9.59</v>
      </c>
      <c r="J7205" t="s">
        <v>62</v>
      </c>
      <c r="K7205" t="s">
        <v>63</v>
      </c>
      <c r="L7205" s="3" t="str">
        <f>+INDEX([1]!TABLA_MAESTRO_DE_ARTICULO[SubGroupName],MATCH(Tabla_lineas[[#This Row],[CODIGO SAP]],[1]!TABLA_MAESTRO_DE_ARTICULO[ItemCode],0))</f>
        <v>JARABE</v>
      </c>
      <c r="M7205" t="s">
        <v>64</v>
      </c>
      <c r="N7205">
        <v>17</v>
      </c>
      <c r="O7205" t="s">
        <v>65</v>
      </c>
      <c r="S7205" s="2">
        <v>200</v>
      </c>
      <c r="T7205">
        <v>1898</v>
      </c>
      <c r="U7205">
        <v>9.59</v>
      </c>
      <c r="V7205">
        <v>9.49</v>
      </c>
      <c r="W7205">
        <v>5</v>
      </c>
      <c r="Z7205" s="4" t="s">
        <v>46</v>
      </c>
      <c r="AA7205" t="s">
        <v>153</v>
      </c>
      <c r="AB7205">
        <v>46096</v>
      </c>
      <c r="AG7205">
        <v>0</v>
      </c>
      <c r="AH7205">
        <v>200</v>
      </c>
      <c r="AM7205" t="str">
        <f>SUBSTITUTE(Tabla_lineas[[#This Row],[Codigo Liname]]," ","")</f>
        <v>R0503</v>
      </c>
    </row>
    <row r="7206" spans="1:39" customFormat="1" x14ac:dyDescent="0.25">
      <c r="A7206" s="2">
        <v>594</v>
      </c>
      <c r="B7206" t="s">
        <v>1198</v>
      </c>
      <c r="C7206">
        <f t="shared" si="112"/>
        <v>1644356</v>
      </c>
      <c r="D7206">
        <v>3600</v>
      </c>
      <c r="E7206" t="s">
        <v>138</v>
      </c>
      <c r="F7206">
        <v>0.2</v>
      </c>
      <c r="G7206">
        <v>0.2</v>
      </c>
      <c r="H7206" t="s">
        <v>139</v>
      </c>
      <c r="I7206" s="2">
        <v>0.24</v>
      </c>
      <c r="J7206" t="s">
        <v>140</v>
      </c>
      <c r="K7206" t="s">
        <v>141</v>
      </c>
      <c r="L7206" s="3" t="str">
        <f>+INDEX([1]!TABLA_MAESTRO_DE_ARTICULO[SubGroupName],MATCH(Tabla_lineas[[#This Row],[CODIGO SAP]],[1]!TABLA_MAESTRO_DE_ARTICULO[ItemCode],0))</f>
        <v>COMPRIMIDO</v>
      </c>
      <c r="M7206" t="s">
        <v>142</v>
      </c>
      <c r="N7206">
        <v>18</v>
      </c>
      <c r="O7206" t="s">
        <v>45</v>
      </c>
      <c r="S7206" s="2">
        <v>15000</v>
      </c>
      <c r="T7206">
        <v>2850</v>
      </c>
      <c r="U7206">
        <v>0.24</v>
      </c>
      <c r="V7206">
        <v>0.19</v>
      </c>
      <c r="W7206">
        <v>0.12</v>
      </c>
      <c r="Z7206" s="4" t="s">
        <v>46</v>
      </c>
      <c r="AA7206" t="s">
        <v>126</v>
      </c>
      <c r="AB7206">
        <v>46132</v>
      </c>
      <c r="AG7206">
        <v>0</v>
      </c>
      <c r="AH7206">
        <v>15000</v>
      </c>
      <c r="AM7206" t="str">
        <f>SUBSTITUTE(Tabla_lineas[[#This Row],[Codigo Liname]]," ","")</f>
        <v>M0102</v>
      </c>
    </row>
    <row r="7207" spans="1:39" customFormat="1" x14ac:dyDescent="0.25">
      <c r="A7207" s="2">
        <v>594</v>
      </c>
      <c r="B7207" t="s">
        <v>1198</v>
      </c>
      <c r="C7207">
        <f t="shared" si="112"/>
        <v>1644356</v>
      </c>
      <c r="D7207">
        <v>1910</v>
      </c>
      <c r="E7207" t="s">
        <v>256</v>
      </c>
      <c r="F7207">
        <v>3.3</v>
      </c>
      <c r="G7207">
        <v>3.3</v>
      </c>
      <c r="H7207" t="s">
        <v>257</v>
      </c>
      <c r="I7207" s="2">
        <v>3.82</v>
      </c>
      <c r="J7207" t="s">
        <v>258</v>
      </c>
      <c r="K7207" t="s">
        <v>259</v>
      </c>
      <c r="L7207" s="3" t="str">
        <f>+INDEX([1]!TABLA_MAESTRO_DE_ARTICULO[SubGroupName],MATCH(Tabla_lineas[[#This Row],[CODIGO SAP]],[1]!TABLA_MAESTRO_DE_ARTICULO[ItemCode],0))</f>
        <v>SOLUCION INYECTABLE</v>
      </c>
      <c r="M7207" t="s">
        <v>260</v>
      </c>
      <c r="N7207">
        <v>19</v>
      </c>
      <c r="O7207" t="s">
        <v>249</v>
      </c>
      <c r="S7207" s="2">
        <v>500</v>
      </c>
      <c r="T7207">
        <v>1645</v>
      </c>
      <c r="U7207">
        <v>3.82</v>
      </c>
      <c r="V7207">
        <v>3.29</v>
      </c>
      <c r="W7207">
        <v>0.7</v>
      </c>
      <c r="Z7207" s="4" t="s">
        <v>53</v>
      </c>
      <c r="AA7207" t="s">
        <v>153</v>
      </c>
      <c r="AB7207">
        <v>46132</v>
      </c>
      <c r="AG7207">
        <v>0</v>
      </c>
      <c r="AH7207">
        <v>500</v>
      </c>
      <c r="AM7207" t="str">
        <f>SUBSTITUTE(Tabla_lineas[[#This Row],[Codigo Liname]]," ","")</f>
        <v>M0103</v>
      </c>
    </row>
    <row r="7208" spans="1:39" customFormat="1" x14ac:dyDescent="0.25">
      <c r="A7208" s="2">
        <v>594</v>
      </c>
      <c r="B7208" t="s">
        <v>1198</v>
      </c>
      <c r="C7208">
        <f t="shared" si="112"/>
        <v>1644356</v>
      </c>
      <c r="D7208">
        <v>2320</v>
      </c>
      <c r="E7208" t="s">
        <v>143</v>
      </c>
      <c r="F7208">
        <v>2.17</v>
      </c>
      <c r="G7208">
        <v>2.17</v>
      </c>
      <c r="H7208" t="s">
        <v>144</v>
      </c>
      <c r="I7208" s="2">
        <v>2.3199999999999998</v>
      </c>
      <c r="J7208" t="s">
        <v>145</v>
      </c>
      <c r="K7208" t="s">
        <v>146</v>
      </c>
      <c r="L7208" s="3" t="str">
        <f>+INDEX([1]!TABLA_MAESTRO_DE_ARTICULO[SubGroupName],MATCH(Tabla_lineas[[#This Row],[CODIGO SAP]],[1]!TABLA_MAESTRO_DE_ARTICULO[ItemCode],0))</f>
        <v>CAPSULA DURA</v>
      </c>
      <c r="M7208" t="s">
        <v>147</v>
      </c>
      <c r="N7208">
        <v>20</v>
      </c>
      <c r="O7208" t="s">
        <v>45</v>
      </c>
      <c r="S7208" s="2">
        <v>1000</v>
      </c>
      <c r="T7208">
        <v>2160</v>
      </c>
      <c r="U7208">
        <v>2.3199999999999998</v>
      </c>
      <c r="V7208">
        <v>2.16</v>
      </c>
      <c r="W7208">
        <v>0.8</v>
      </c>
      <c r="Z7208" s="4" t="s">
        <v>46</v>
      </c>
      <c r="AA7208" t="s">
        <v>120</v>
      </c>
      <c r="AB7208">
        <v>46132</v>
      </c>
      <c r="AG7208">
        <v>0</v>
      </c>
      <c r="AH7208">
        <v>1000</v>
      </c>
      <c r="AM7208" t="str">
        <f>SUBSTITUTE(Tabla_lineas[[#This Row],[Codigo Liname]]," ","")</f>
        <v>J0141</v>
      </c>
    </row>
    <row r="7209" spans="1:39" customFormat="1" x14ac:dyDescent="0.25">
      <c r="A7209" s="2">
        <v>594</v>
      </c>
      <c r="B7209" t="s">
        <v>1198</v>
      </c>
      <c r="C7209">
        <f t="shared" si="112"/>
        <v>1644356</v>
      </c>
      <c r="D7209">
        <v>4942</v>
      </c>
      <c r="E7209" t="s">
        <v>298</v>
      </c>
      <c r="F7209">
        <v>14.58</v>
      </c>
      <c r="G7209">
        <v>14.58</v>
      </c>
      <c r="H7209" t="s">
        <v>299</v>
      </c>
      <c r="I7209" s="2">
        <v>24.71</v>
      </c>
      <c r="J7209" t="s">
        <v>300</v>
      </c>
      <c r="K7209" t="s">
        <v>301</v>
      </c>
      <c r="L7209" s="3" t="str">
        <f>+INDEX([1]!TABLA_MAESTRO_DE_ARTICULO[SubGroupName],MATCH(Tabla_lineas[[#This Row],[CODIGO SAP]],[1]!TABLA_MAESTRO_DE_ARTICULO[ItemCode],0))</f>
        <v>SUSPENSION</v>
      </c>
      <c r="M7209" t="s">
        <v>302</v>
      </c>
      <c r="N7209">
        <v>23</v>
      </c>
      <c r="O7209" t="s">
        <v>65</v>
      </c>
      <c r="S7209" s="2">
        <v>200</v>
      </c>
      <c r="T7209">
        <v>2914</v>
      </c>
      <c r="U7209">
        <v>24.71</v>
      </c>
      <c r="V7209">
        <v>14.57</v>
      </c>
      <c r="W7209">
        <v>5.5</v>
      </c>
      <c r="Z7209" s="4" t="s">
        <v>46</v>
      </c>
      <c r="AA7209" t="s">
        <v>153</v>
      </c>
      <c r="AB7209">
        <v>46096</v>
      </c>
      <c r="AG7209">
        <v>0</v>
      </c>
      <c r="AH7209">
        <v>200</v>
      </c>
      <c r="AM7209" t="str">
        <f>SUBSTITUTE(Tabla_lineas[[#This Row],[Codigo Liname]]," ","")</f>
        <v>M0104</v>
      </c>
    </row>
    <row r="7210" spans="1:39" customFormat="1" x14ac:dyDescent="0.25">
      <c r="A7210" s="2">
        <v>594</v>
      </c>
      <c r="B7210" t="s">
        <v>1198</v>
      </c>
      <c r="C7210">
        <f t="shared" si="112"/>
        <v>1644356</v>
      </c>
      <c r="D7210">
        <v>13799.999999999998</v>
      </c>
      <c r="E7210" t="s">
        <v>303</v>
      </c>
      <c r="F7210">
        <v>0.75</v>
      </c>
      <c r="G7210">
        <v>0.69</v>
      </c>
      <c r="H7210" t="s">
        <v>304</v>
      </c>
      <c r="I7210" s="2">
        <v>0.69</v>
      </c>
      <c r="J7210" t="s">
        <v>305</v>
      </c>
      <c r="K7210" t="s">
        <v>306</v>
      </c>
      <c r="L7210" s="3" t="str">
        <f>+INDEX([1]!TABLA_MAESTRO_DE_ARTICULO[SubGroupName],MATCH(Tabla_lineas[[#This Row],[CODIGO SAP]],[1]!TABLA_MAESTRO_DE_ARTICULO[ItemCode],0))</f>
        <v>COMPRIMIDO</v>
      </c>
      <c r="M7210" t="s">
        <v>307</v>
      </c>
      <c r="N7210">
        <v>22</v>
      </c>
      <c r="O7210" t="s">
        <v>45</v>
      </c>
      <c r="P7210">
        <v>138600</v>
      </c>
      <c r="Q7210">
        <v>3275900</v>
      </c>
      <c r="R7210">
        <v>3414500</v>
      </c>
      <c r="S7210" s="2">
        <v>20000</v>
      </c>
      <c r="T7210">
        <v>13600.000000000002</v>
      </c>
      <c r="U7210">
        <v>0.69</v>
      </c>
      <c r="V7210">
        <v>0.68</v>
      </c>
      <c r="W7210">
        <v>0.14000000000000001</v>
      </c>
      <c r="Z7210" s="4" t="s">
        <v>46</v>
      </c>
      <c r="AA7210" t="s">
        <v>120</v>
      </c>
      <c r="AB7210">
        <v>46132</v>
      </c>
      <c r="AG7210">
        <v>0</v>
      </c>
      <c r="AH7210">
        <v>20000</v>
      </c>
      <c r="AM7210" t="str">
        <f>SUBSTITUTE(Tabla_lineas[[#This Row],[Codigo Liname]]," ","")</f>
        <v>M0105</v>
      </c>
    </row>
    <row r="7211" spans="1:39" customFormat="1" x14ac:dyDescent="0.25">
      <c r="A7211" s="2">
        <v>594</v>
      </c>
      <c r="B7211" t="s">
        <v>1198</v>
      </c>
      <c r="C7211">
        <f t="shared" si="112"/>
        <v>1644356</v>
      </c>
      <c r="D7211">
        <v>545</v>
      </c>
      <c r="E7211" t="s">
        <v>308</v>
      </c>
      <c r="F7211">
        <v>5.07</v>
      </c>
      <c r="G7211">
        <v>5.07</v>
      </c>
      <c r="H7211" t="s">
        <v>309</v>
      </c>
      <c r="I7211" s="2">
        <v>10.9</v>
      </c>
      <c r="J7211" t="s">
        <v>310</v>
      </c>
      <c r="K7211" t="s">
        <v>311</v>
      </c>
      <c r="L7211" s="3" t="str">
        <f>+INDEX([1]!TABLA_MAESTRO_DE_ARTICULO[SubGroupName],MATCH(Tabla_lineas[[#This Row],[CODIGO SAP]],[1]!TABLA_MAESTRO_DE_ARTICULO[ItemCode],0))</f>
        <v>SOLUCION INYECTABLE</v>
      </c>
      <c r="M7211" t="s">
        <v>312</v>
      </c>
      <c r="N7211">
        <v>25</v>
      </c>
      <c r="O7211" t="s">
        <v>249</v>
      </c>
      <c r="S7211" s="2">
        <v>50</v>
      </c>
      <c r="T7211">
        <v>253.5</v>
      </c>
      <c r="U7211">
        <v>10.9</v>
      </c>
      <c r="V7211">
        <v>5.07</v>
      </c>
      <c r="W7211">
        <v>1</v>
      </c>
      <c r="Z7211" s="4" t="s">
        <v>53</v>
      </c>
      <c r="AA7211" t="s">
        <v>126</v>
      </c>
      <c r="AB7211">
        <v>46132</v>
      </c>
      <c r="AG7211">
        <v>0</v>
      </c>
      <c r="AH7211">
        <v>50</v>
      </c>
      <c r="AM7211" t="str">
        <f>SUBSTITUTE(Tabla_lineas[[#This Row],[Codigo Liname]]," ","")</f>
        <v>M0109</v>
      </c>
    </row>
    <row r="7212" spans="1:39" customFormat="1" x14ac:dyDescent="0.25">
      <c r="A7212" s="2">
        <v>594</v>
      </c>
      <c r="B7212" t="s">
        <v>1198</v>
      </c>
      <c r="C7212">
        <f t="shared" si="112"/>
        <v>1644356</v>
      </c>
      <c r="D7212">
        <v>1835</v>
      </c>
      <c r="E7212" t="s">
        <v>82</v>
      </c>
      <c r="F7212">
        <v>1.61</v>
      </c>
      <c r="G7212">
        <v>1.61</v>
      </c>
      <c r="H7212" t="s">
        <v>83</v>
      </c>
      <c r="I7212" s="2">
        <v>3.67</v>
      </c>
      <c r="J7212" t="s">
        <v>84</v>
      </c>
      <c r="K7212" t="s">
        <v>85</v>
      </c>
      <c r="L7212" s="3" t="str">
        <f>+INDEX([1]!TABLA_MAESTRO_DE_ARTICULO[SubGroupName],MATCH(Tabla_lineas[[#This Row],[CODIGO SAP]],[1]!TABLA_MAESTRO_DE_ARTICULO[ItemCode],0))</f>
        <v>COMPRIMIDO</v>
      </c>
      <c r="M7212" t="s">
        <v>86</v>
      </c>
      <c r="N7212">
        <v>28</v>
      </c>
      <c r="O7212" t="s">
        <v>45</v>
      </c>
      <c r="S7212" s="2">
        <v>500</v>
      </c>
      <c r="T7212">
        <v>800</v>
      </c>
      <c r="U7212">
        <v>3.67</v>
      </c>
      <c r="V7212">
        <v>1.6</v>
      </c>
      <c r="W7212">
        <v>0.15</v>
      </c>
      <c r="Z7212" s="4" t="s">
        <v>46</v>
      </c>
      <c r="AA7212" t="s">
        <v>126</v>
      </c>
      <c r="AB7212">
        <v>46132</v>
      </c>
      <c r="AG7212">
        <v>0</v>
      </c>
      <c r="AH7212">
        <v>500</v>
      </c>
      <c r="AM7212" t="str">
        <f>SUBSTITUTE(Tabla_lineas[[#This Row],[Codigo Liname]]," ","")</f>
        <v>C0902</v>
      </c>
    </row>
    <row r="7213" spans="1:39" customFormat="1" x14ac:dyDescent="0.25">
      <c r="A7213" s="2">
        <v>594</v>
      </c>
      <c r="B7213" t="s">
        <v>1198</v>
      </c>
      <c r="C7213">
        <f t="shared" si="112"/>
        <v>1644356</v>
      </c>
      <c r="D7213">
        <v>2890</v>
      </c>
      <c r="E7213" t="s">
        <v>459</v>
      </c>
      <c r="F7213">
        <v>4.76</v>
      </c>
      <c r="G7213">
        <v>2.89</v>
      </c>
      <c r="H7213" t="s">
        <v>460</v>
      </c>
      <c r="I7213" s="2">
        <v>2.89</v>
      </c>
      <c r="J7213" t="s">
        <v>461</v>
      </c>
      <c r="K7213" t="s">
        <v>462</v>
      </c>
      <c r="L7213" s="3" t="str">
        <f>+INDEX([1]!TABLA_MAESTRO_DE_ARTICULO[SubGroupName],MATCH(Tabla_lineas[[#This Row],[CODIGO SAP]],[1]!TABLA_MAESTRO_DE_ARTICULO[ItemCode],0))</f>
        <v>COMPRIMIDO</v>
      </c>
      <c r="M7213" t="s">
        <v>463</v>
      </c>
      <c r="N7213">
        <v>29</v>
      </c>
      <c r="O7213" t="s">
        <v>45</v>
      </c>
      <c r="S7213" s="2">
        <v>1000</v>
      </c>
      <c r="T7213">
        <v>2880</v>
      </c>
      <c r="U7213">
        <v>2.89</v>
      </c>
      <c r="V7213">
        <v>2.88</v>
      </c>
      <c r="W7213">
        <v>0.7</v>
      </c>
      <c r="Z7213" s="4" t="s">
        <v>46</v>
      </c>
      <c r="AA7213" t="s">
        <v>120</v>
      </c>
      <c r="AB7213">
        <v>46132</v>
      </c>
      <c r="AG7213">
        <v>0</v>
      </c>
      <c r="AH7213">
        <v>1000</v>
      </c>
      <c r="AM7213" t="str">
        <f>SUBSTITUTE(Tabla_lineas[[#This Row],[Codigo Liname]]," ","")</f>
        <v>P0205</v>
      </c>
    </row>
    <row r="7214" spans="1:39" customFormat="1" x14ac:dyDescent="0.25">
      <c r="A7214" s="2">
        <v>594</v>
      </c>
      <c r="B7214" t="s">
        <v>1198</v>
      </c>
      <c r="C7214">
        <f t="shared" si="112"/>
        <v>1644356</v>
      </c>
      <c r="D7214">
        <v>1675</v>
      </c>
      <c r="E7214" t="s">
        <v>318</v>
      </c>
      <c r="F7214">
        <v>1.26</v>
      </c>
      <c r="G7214">
        <v>1.26</v>
      </c>
      <c r="H7214" t="s">
        <v>319</v>
      </c>
      <c r="I7214" s="2">
        <v>3.35</v>
      </c>
      <c r="J7214" t="s">
        <v>320</v>
      </c>
      <c r="K7214" t="s">
        <v>321</v>
      </c>
      <c r="L7214" s="3" t="str">
        <f>+INDEX([1]!TABLA_MAESTRO_DE_ARTICULO[SubGroupName],MATCH(Tabla_lineas[[#This Row],[CODIGO SAP]],[1]!TABLA_MAESTRO_DE_ARTICULO[ItemCode],0))</f>
        <v>COMPRIMIDO</v>
      </c>
      <c r="M7214" t="s">
        <v>322</v>
      </c>
      <c r="N7214">
        <v>30</v>
      </c>
      <c r="O7214" t="s">
        <v>45</v>
      </c>
      <c r="S7214" s="2">
        <v>500</v>
      </c>
      <c r="T7214">
        <v>625</v>
      </c>
      <c r="U7214">
        <v>3.35</v>
      </c>
      <c r="V7214">
        <v>1.25</v>
      </c>
      <c r="W7214">
        <v>0.2</v>
      </c>
      <c r="Z7214" s="4" t="s">
        <v>46</v>
      </c>
      <c r="AA7214" t="s">
        <v>120</v>
      </c>
      <c r="AB7214">
        <v>46132</v>
      </c>
      <c r="AG7214">
        <v>0</v>
      </c>
      <c r="AH7214">
        <v>500</v>
      </c>
      <c r="AM7214" t="str">
        <f>SUBSTITUTE(Tabla_lineas[[#This Row],[Codigo Liname]]," ","")</f>
        <v>A1004</v>
      </c>
    </row>
    <row r="7215" spans="1:39" customFormat="1" x14ac:dyDescent="0.25">
      <c r="A7215" s="2">
        <v>594</v>
      </c>
      <c r="B7215" t="s">
        <v>1198</v>
      </c>
      <c r="C7215">
        <f t="shared" si="112"/>
        <v>1644356</v>
      </c>
      <c r="D7215">
        <v>527</v>
      </c>
      <c r="E7215" t="s">
        <v>92</v>
      </c>
      <c r="F7215">
        <v>4.72</v>
      </c>
      <c r="G7215">
        <v>4.72</v>
      </c>
      <c r="H7215" t="s">
        <v>93</v>
      </c>
      <c r="I7215" s="2">
        <v>5.27</v>
      </c>
      <c r="J7215" t="s">
        <v>94</v>
      </c>
      <c r="K7215" t="s">
        <v>95</v>
      </c>
      <c r="L7215" s="3" t="str">
        <f>+INDEX([1]!TABLA_MAESTRO_DE_ARTICULO[SubGroupName],MATCH(Tabla_lineas[[#This Row],[CODIGO SAP]],[1]!TABLA_MAESTRO_DE_ARTICULO[ItemCode],0))</f>
        <v>OVULO VAGINAL</v>
      </c>
      <c r="M7215" t="s">
        <v>96</v>
      </c>
      <c r="N7215">
        <v>32</v>
      </c>
      <c r="O7215" t="s">
        <v>97</v>
      </c>
      <c r="S7215" s="2">
        <v>100</v>
      </c>
      <c r="T7215">
        <v>471</v>
      </c>
      <c r="U7215">
        <v>5.27</v>
      </c>
      <c r="V7215">
        <v>4.71</v>
      </c>
      <c r="W7215">
        <v>0.8</v>
      </c>
      <c r="Z7215" s="4" t="s">
        <v>46</v>
      </c>
      <c r="AA7215" t="s">
        <v>126</v>
      </c>
      <c r="AB7215">
        <v>46132</v>
      </c>
      <c r="AG7215">
        <v>0</v>
      </c>
      <c r="AH7215">
        <v>100</v>
      </c>
      <c r="AM7215" t="str">
        <f>SUBSTITUTE(Tabla_lineas[[#This Row],[Codigo Liname]]," ","")</f>
        <v>G0104</v>
      </c>
    </row>
    <row r="7216" spans="1:39" customFormat="1" x14ac:dyDescent="0.25">
      <c r="A7216" s="2">
        <v>594</v>
      </c>
      <c r="B7216" t="s">
        <v>1198</v>
      </c>
      <c r="C7216">
        <f t="shared" si="112"/>
        <v>1644356</v>
      </c>
      <c r="D7216">
        <v>2192.5</v>
      </c>
      <c r="E7216" t="s">
        <v>98</v>
      </c>
      <c r="F7216">
        <v>9.4</v>
      </c>
      <c r="G7216">
        <v>8.77</v>
      </c>
      <c r="H7216" t="s">
        <v>99</v>
      </c>
      <c r="I7216" s="2">
        <v>8.77</v>
      </c>
      <c r="J7216" t="s">
        <v>100</v>
      </c>
      <c r="K7216" t="s">
        <v>101</v>
      </c>
      <c r="L7216" s="3" t="str">
        <f>+INDEX([1]!TABLA_MAESTRO_DE_ARTICULO[SubGroupName],MATCH(Tabla_lineas[[#This Row],[CODIGO SAP]],[1]!TABLA_MAESTRO_DE_ARTICULO[ItemCode],0))</f>
        <v>GOTAS</v>
      </c>
      <c r="M7216" t="s">
        <v>102</v>
      </c>
      <c r="N7216">
        <v>35</v>
      </c>
      <c r="O7216" t="s">
        <v>103</v>
      </c>
      <c r="S7216" s="2">
        <v>250</v>
      </c>
      <c r="T7216">
        <v>2190</v>
      </c>
      <c r="U7216">
        <v>8.77</v>
      </c>
      <c r="V7216">
        <v>8.76</v>
      </c>
      <c r="W7216">
        <v>3</v>
      </c>
      <c r="Z7216" s="4" t="s">
        <v>46</v>
      </c>
      <c r="AA7216" t="s">
        <v>153</v>
      </c>
      <c r="AB7216">
        <v>46132</v>
      </c>
      <c r="AG7216">
        <v>0</v>
      </c>
      <c r="AH7216">
        <v>250</v>
      </c>
      <c r="AM7216" t="str">
        <f>SUBSTITUTE(Tabla_lineas[[#This Row],[Codigo Liname]]," ","")</f>
        <v>N0210</v>
      </c>
    </row>
    <row r="7217" spans="1:39" customFormat="1" x14ac:dyDescent="0.25">
      <c r="A7217" s="2">
        <v>594</v>
      </c>
      <c r="B7217" t="s">
        <v>1198</v>
      </c>
      <c r="C7217">
        <f t="shared" si="112"/>
        <v>1644356</v>
      </c>
      <c r="D7217">
        <v>2788</v>
      </c>
      <c r="E7217" t="s">
        <v>353</v>
      </c>
      <c r="F7217">
        <v>11.88</v>
      </c>
      <c r="G7217">
        <v>11.88</v>
      </c>
      <c r="H7217" t="s">
        <v>354</v>
      </c>
      <c r="I7217" s="2">
        <v>13.94</v>
      </c>
      <c r="J7217" t="s">
        <v>355</v>
      </c>
      <c r="K7217" t="s">
        <v>356</v>
      </c>
      <c r="L7217" s="3" t="str">
        <f>+INDEX([1]!TABLA_MAESTRO_DE_ARTICULO[SubGroupName],MATCH(Tabla_lineas[[#This Row],[CODIGO SAP]],[1]!TABLA_MAESTRO_DE_ARTICULO[ItemCode],0))</f>
        <v>JARABE</v>
      </c>
      <c r="M7217" t="s">
        <v>357</v>
      </c>
      <c r="N7217">
        <v>36</v>
      </c>
      <c r="O7217" t="s">
        <v>181</v>
      </c>
      <c r="S7217" s="2">
        <v>200</v>
      </c>
      <c r="T7217">
        <v>2374</v>
      </c>
      <c r="U7217">
        <v>13.94</v>
      </c>
      <c r="V7217">
        <v>11.87</v>
      </c>
      <c r="W7217">
        <v>5.5</v>
      </c>
      <c r="Z7217" s="4" t="s">
        <v>53</v>
      </c>
      <c r="AA7217" t="s">
        <v>153</v>
      </c>
      <c r="AB7217">
        <v>46096</v>
      </c>
      <c r="AG7217">
        <v>0</v>
      </c>
      <c r="AH7217">
        <v>200</v>
      </c>
      <c r="AM7217" t="str">
        <f>SUBSTITUTE(Tabla_lineas[[#This Row],[Codigo Liname]]," ","")</f>
        <v>N0209</v>
      </c>
    </row>
    <row r="7218" spans="1:39" customFormat="1" x14ac:dyDescent="0.25">
      <c r="A7218" s="2">
        <v>594</v>
      </c>
      <c r="B7218" t="s">
        <v>1198</v>
      </c>
      <c r="C7218">
        <f t="shared" si="112"/>
        <v>1644356</v>
      </c>
      <c r="D7218">
        <v>2000</v>
      </c>
      <c r="E7218" t="s">
        <v>104</v>
      </c>
      <c r="F7218">
        <v>0.3</v>
      </c>
      <c r="G7218">
        <v>0.25</v>
      </c>
      <c r="H7218" t="s">
        <v>105</v>
      </c>
      <c r="I7218" s="2">
        <v>0.25</v>
      </c>
      <c r="J7218" t="s">
        <v>106</v>
      </c>
      <c r="K7218" t="s">
        <v>107</v>
      </c>
      <c r="L7218" s="3" t="str">
        <f>+INDEX([1]!TABLA_MAESTRO_DE_ARTICULO[SubGroupName],MATCH(Tabla_lineas[[#This Row],[CODIGO SAP]],[1]!TABLA_MAESTRO_DE_ARTICULO[ItemCode],0))</f>
        <v>COMPRIMIDO</v>
      </c>
      <c r="M7218" t="s">
        <v>108</v>
      </c>
      <c r="N7218">
        <v>34</v>
      </c>
      <c r="O7218" t="s">
        <v>45</v>
      </c>
      <c r="S7218" s="2">
        <v>8000</v>
      </c>
      <c r="T7218">
        <v>1920</v>
      </c>
      <c r="U7218">
        <v>0.25</v>
      </c>
      <c r="V7218">
        <v>0.24</v>
      </c>
      <c r="W7218">
        <v>0.12</v>
      </c>
      <c r="Z7218" s="4" t="s">
        <v>46</v>
      </c>
      <c r="AA7218" t="s">
        <v>126</v>
      </c>
      <c r="AB7218">
        <v>46132</v>
      </c>
      <c r="AG7218">
        <v>0</v>
      </c>
      <c r="AH7218">
        <v>8000</v>
      </c>
      <c r="AM7218" t="str">
        <f>SUBSTITUTE(Tabla_lineas[[#This Row],[Codigo Liname]]," ","")</f>
        <v>N0208</v>
      </c>
    </row>
    <row r="7219" spans="1:39" customFormat="1" x14ac:dyDescent="0.25">
      <c r="A7219" s="2">
        <v>595</v>
      </c>
      <c r="B7219" t="s">
        <v>1199</v>
      </c>
      <c r="C7219">
        <f t="shared" si="112"/>
        <v>1644254</v>
      </c>
      <c r="D7219">
        <v>455382.2</v>
      </c>
      <c r="E7219" t="s">
        <v>133</v>
      </c>
      <c r="F7219">
        <v>0.95</v>
      </c>
      <c r="G7219">
        <v>0.95</v>
      </c>
      <c r="H7219" t="s">
        <v>134</v>
      </c>
      <c r="I7219" s="2">
        <v>1.31</v>
      </c>
      <c r="J7219" t="s">
        <v>135</v>
      </c>
      <c r="K7219" t="s">
        <v>136</v>
      </c>
      <c r="L7219" s="3" t="str">
        <f>+INDEX([1]!TABLA_MAESTRO_DE_ARTICULO[SubGroupName],MATCH(Tabla_lineas[[#This Row],[CODIGO SAP]],[1]!TABLA_MAESTRO_DE_ARTICULO[ItemCode],0))</f>
        <v>COMPRIMIDO</v>
      </c>
      <c r="M7219" t="s">
        <v>137</v>
      </c>
      <c r="N7219">
        <v>5</v>
      </c>
      <c r="O7219" t="s">
        <v>45</v>
      </c>
      <c r="P7219">
        <v>32100</v>
      </c>
      <c r="Q7219">
        <v>219600</v>
      </c>
      <c r="R7219">
        <v>251700</v>
      </c>
      <c r="S7219" s="2">
        <v>347620</v>
      </c>
      <c r="T7219">
        <v>326762.8</v>
      </c>
      <c r="U7219">
        <v>1.31</v>
      </c>
      <c r="V7219">
        <v>0.94</v>
      </c>
      <c r="W7219">
        <v>0.32</v>
      </c>
      <c r="Z7219" s="4" t="s">
        <v>53</v>
      </c>
      <c r="AA7219" t="s">
        <v>120</v>
      </c>
      <c r="AB7219">
        <v>46132</v>
      </c>
      <c r="AG7219">
        <v>0</v>
      </c>
      <c r="AH7219">
        <v>347620</v>
      </c>
      <c r="AM7219" t="str">
        <f>SUBSTITUTE(Tabla_lineas[[#This Row],[Codigo Liname]]," ","")</f>
        <v>N0304</v>
      </c>
    </row>
    <row r="7220" spans="1:39" customFormat="1" x14ac:dyDescent="0.25">
      <c r="A7220" s="2">
        <v>596</v>
      </c>
      <c r="B7220" t="s">
        <v>1200</v>
      </c>
      <c r="C7220">
        <f t="shared" si="112"/>
        <v>1644523</v>
      </c>
      <c r="D7220">
        <v>2995</v>
      </c>
      <c r="E7220" t="s">
        <v>155</v>
      </c>
      <c r="F7220">
        <v>28.3</v>
      </c>
      <c r="G7220">
        <v>28.3</v>
      </c>
      <c r="H7220" t="s">
        <v>156</v>
      </c>
      <c r="I7220" s="2">
        <v>29.95</v>
      </c>
      <c r="J7220" t="s">
        <v>157</v>
      </c>
      <c r="K7220" t="s">
        <v>158</v>
      </c>
      <c r="L7220" s="3" t="str">
        <f>+INDEX([1]!TABLA_MAESTRO_DE_ARTICULO[SubGroupName],MATCH(Tabla_lineas[[#This Row],[CODIGO SAP]],[1]!TABLA_MAESTRO_DE_ARTICULO[ItemCode],0))</f>
        <v>CREMA DERMICA</v>
      </c>
      <c r="M7220" t="s">
        <v>159</v>
      </c>
      <c r="N7220">
        <v>1</v>
      </c>
      <c r="O7220" t="s">
        <v>160</v>
      </c>
      <c r="S7220" s="2">
        <v>100</v>
      </c>
      <c r="T7220">
        <v>2829</v>
      </c>
      <c r="U7220">
        <v>29.95</v>
      </c>
      <c r="V7220">
        <v>28.29</v>
      </c>
      <c r="W7220">
        <v>5</v>
      </c>
      <c r="Z7220" s="4" t="s">
        <v>53</v>
      </c>
      <c r="AA7220" t="s">
        <v>153</v>
      </c>
      <c r="AB7220">
        <v>46132</v>
      </c>
      <c r="AG7220">
        <v>0</v>
      </c>
      <c r="AH7220">
        <v>100</v>
      </c>
      <c r="AM7220" t="str">
        <f>SUBSTITUTE(Tabla_lineas[[#This Row],[Codigo Liname]]," ","")</f>
        <v>D0603</v>
      </c>
    </row>
    <row r="7221" spans="1:39" customFormat="1" x14ac:dyDescent="0.25">
      <c r="A7221" s="2">
        <v>596</v>
      </c>
      <c r="B7221" t="s">
        <v>1200</v>
      </c>
      <c r="C7221">
        <f t="shared" si="112"/>
        <v>1644523</v>
      </c>
      <c r="D7221">
        <v>6812</v>
      </c>
      <c r="E7221" t="s">
        <v>133</v>
      </c>
      <c r="F7221">
        <v>0.95</v>
      </c>
      <c r="G7221">
        <v>0.95</v>
      </c>
      <c r="H7221" t="s">
        <v>134</v>
      </c>
      <c r="I7221" s="2">
        <v>1.31</v>
      </c>
      <c r="J7221" t="s">
        <v>135</v>
      </c>
      <c r="K7221" t="s">
        <v>136</v>
      </c>
      <c r="L7221" s="3" t="str">
        <f>+INDEX([1]!TABLA_MAESTRO_DE_ARTICULO[SubGroupName],MATCH(Tabla_lineas[[#This Row],[CODIGO SAP]],[1]!TABLA_MAESTRO_DE_ARTICULO[ItemCode],0))</f>
        <v>COMPRIMIDO</v>
      </c>
      <c r="M7221" t="s">
        <v>137</v>
      </c>
      <c r="N7221">
        <v>2</v>
      </c>
      <c r="O7221" t="s">
        <v>45</v>
      </c>
      <c r="P7221">
        <v>32100</v>
      </c>
      <c r="Q7221">
        <v>219600</v>
      </c>
      <c r="R7221">
        <v>251700</v>
      </c>
      <c r="S7221" s="2">
        <v>5200</v>
      </c>
      <c r="T7221">
        <v>4888</v>
      </c>
      <c r="U7221">
        <v>1.31</v>
      </c>
      <c r="V7221">
        <v>0.94</v>
      </c>
      <c r="W7221">
        <v>0.32</v>
      </c>
      <c r="Z7221" s="4" t="s">
        <v>53</v>
      </c>
      <c r="AA7221" t="s">
        <v>120</v>
      </c>
      <c r="AB7221">
        <v>46132</v>
      </c>
      <c r="AG7221">
        <v>0</v>
      </c>
      <c r="AH7221">
        <v>5200</v>
      </c>
      <c r="AM7221" t="str">
        <f>SUBSTITUTE(Tabla_lineas[[#This Row],[Codigo Liname]]," ","")</f>
        <v>N0304</v>
      </c>
    </row>
    <row r="7222" spans="1:39" customFormat="1" x14ac:dyDescent="0.25">
      <c r="A7222" s="2">
        <v>596</v>
      </c>
      <c r="B7222" t="s">
        <v>1200</v>
      </c>
      <c r="C7222">
        <f t="shared" si="112"/>
        <v>1644523</v>
      </c>
      <c r="D7222">
        <v>9211.1999999999989</v>
      </c>
      <c r="E7222" t="s">
        <v>449</v>
      </c>
      <c r="F7222">
        <v>4.2</v>
      </c>
      <c r="G7222">
        <v>2.2799999999999998</v>
      </c>
      <c r="H7222" t="s">
        <v>450</v>
      </c>
      <c r="I7222" s="2">
        <v>2.2799999999999998</v>
      </c>
      <c r="J7222" t="s">
        <v>451</v>
      </c>
      <c r="K7222" t="s">
        <v>452</v>
      </c>
      <c r="L7222" s="3" t="str">
        <f>+INDEX([1]!TABLA_MAESTRO_DE_ARTICULO[SubGroupName],MATCH(Tabla_lineas[[#This Row],[CODIGO SAP]],[1]!TABLA_MAESTRO_DE_ARTICULO[ItemCode],0))</f>
        <v>OVULO VAGINAL</v>
      </c>
      <c r="M7222" t="s">
        <v>453</v>
      </c>
      <c r="N7222">
        <v>3</v>
      </c>
      <c r="O7222" t="s">
        <v>97</v>
      </c>
      <c r="S7222" s="2">
        <v>4040</v>
      </c>
      <c r="T7222">
        <v>9170.7999999999993</v>
      </c>
      <c r="U7222">
        <v>2.2799999999999998</v>
      </c>
      <c r="V7222">
        <v>2.27</v>
      </c>
      <c r="W7222">
        <v>0.7</v>
      </c>
      <c r="Z7222" s="4" t="s">
        <v>53</v>
      </c>
      <c r="AA7222" t="s">
        <v>126</v>
      </c>
      <c r="AB7222">
        <v>46132</v>
      </c>
      <c r="AG7222">
        <v>0</v>
      </c>
      <c r="AH7222">
        <v>4040</v>
      </c>
      <c r="AM7222" t="str">
        <f>SUBSTITUTE(Tabla_lineas[[#This Row],[Codigo Liname]]," ","")</f>
        <v>G0102</v>
      </c>
    </row>
    <row r="7223" spans="1:39" customFormat="1" x14ac:dyDescent="0.25">
      <c r="A7223" s="2">
        <v>596</v>
      </c>
      <c r="B7223" t="s">
        <v>1200</v>
      </c>
      <c r="C7223">
        <f t="shared" si="112"/>
        <v>1644523</v>
      </c>
      <c r="D7223">
        <v>960</v>
      </c>
      <c r="E7223" t="s">
        <v>511</v>
      </c>
      <c r="F7223">
        <v>2.99</v>
      </c>
      <c r="G7223">
        <v>1.6</v>
      </c>
      <c r="H7223" t="s">
        <v>512</v>
      </c>
      <c r="I7223" s="2">
        <v>1.6</v>
      </c>
      <c r="J7223" t="s">
        <v>513</v>
      </c>
      <c r="K7223" t="s">
        <v>514</v>
      </c>
      <c r="L7223" s="3" t="str">
        <f>+INDEX([1]!TABLA_MAESTRO_DE_ARTICULO[SubGroupName],MATCH(Tabla_lineas[[#This Row],[CODIGO SAP]],[1]!TABLA_MAESTRO_DE_ARTICULO[ItemCode],0))</f>
        <v>COMPRIMIDO</v>
      </c>
      <c r="M7223" t="s">
        <v>515</v>
      </c>
      <c r="N7223">
        <v>4</v>
      </c>
      <c r="O7223" t="s">
        <v>45</v>
      </c>
      <c r="S7223" s="2">
        <v>600</v>
      </c>
      <c r="T7223">
        <v>954</v>
      </c>
      <c r="U7223">
        <v>1.6</v>
      </c>
      <c r="V7223">
        <v>1.59</v>
      </c>
      <c r="W7223">
        <v>0.9</v>
      </c>
      <c r="Z7223" s="4" t="s">
        <v>46</v>
      </c>
      <c r="AA7223" t="s">
        <v>120</v>
      </c>
      <c r="AB7223">
        <v>46132</v>
      </c>
      <c r="AG7223">
        <v>0</v>
      </c>
      <c r="AH7223">
        <v>600</v>
      </c>
      <c r="AM7223" t="str">
        <f>SUBSTITUTE(Tabla_lineas[[#This Row],[Codigo Liname]]," ","")</f>
        <v>J0145</v>
      </c>
    </row>
    <row r="7224" spans="1:39" customFormat="1" x14ac:dyDescent="0.25">
      <c r="A7224" s="2">
        <v>599</v>
      </c>
      <c r="B7224" t="s">
        <v>1201</v>
      </c>
      <c r="C7224">
        <f t="shared" si="112"/>
        <v>1644408</v>
      </c>
      <c r="D7224">
        <v>18000</v>
      </c>
      <c r="E7224" t="s">
        <v>524</v>
      </c>
      <c r="F7224">
        <v>26.03</v>
      </c>
      <c r="G7224">
        <v>26</v>
      </c>
      <c r="H7224" t="s">
        <v>525</v>
      </c>
      <c r="I7224" s="2">
        <v>41.49</v>
      </c>
      <c r="J7224" t="s">
        <v>526</v>
      </c>
      <c r="K7224" t="s">
        <v>527</v>
      </c>
      <c r="L7224" s="3" t="str">
        <f>+INDEX([1]!TABLA_MAESTRO_DE_ARTICULO[SubGroupName],MATCH(Tabla_lineas[[#This Row],[CODIGO SAP]],[1]!TABLA_MAESTRO_DE_ARTICULO[ItemCode],0))</f>
        <v>POLVO PARA INYECTABLE</v>
      </c>
      <c r="M7224" t="s">
        <v>528</v>
      </c>
      <c r="N7224">
        <v>1</v>
      </c>
      <c r="O7224" t="s">
        <v>187</v>
      </c>
      <c r="S7224" s="2">
        <v>1500</v>
      </c>
      <c r="T7224">
        <v>38985</v>
      </c>
      <c r="U7224">
        <v>12</v>
      </c>
      <c r="V7224">
        <v>25.99</v>
      </c>
      <c r="W7224">
        <v>4.5</v>
      </c>
      <c r="Z7224" s="4" t="s">
        <v>53</v>
      </c>
      <c r="AA7224" t="s">
        <v>120</v>
      </c>
      <c r="AB7224">
        <v>46132</v>
      </c>
      <c r="AG7224">
        <v>0</v>
      </c>
      <c r="AH7224">
        <v>1500</v>
      </c>
      <c r="AM7224" t="str">
        <f>SUBSTITUTE(Tabla_lineas[[#This Row],[Codigo Liname]]," ","")</f>
        <v>J0121</v>
      </c>
    </row>
    <row r="7225" spans="1:39" customFormat="1" x14ac:dyDescent="0.25">
      <c r="A7225" s="2">
        <v>600</v>
      </c>
      <c r="B7225" t="s">
        <v>1202</v>
      </c>
      <c r="C7225">
        <f t="shared" si="112"/>
        <v>1644688</v>
      </c>
      <c r="D7225">
        <v>1167</v>
      </c>
      <c r="E7225" t="s">
        <v>115</v>
      </c>
      <c r="F7225">
        <v>2.5099999999999998</v>
      </c>
      <c r="G7225">
        <v>2.5099999999999998</v>
      </c>
      <c r="H7225" t="s">
        <v>116</v>
      </c>
      <c r="I7225" s="2">
        <v>3.89</v>
      </c>
      <c r="J7225" t="s">
        <v>117</v>
      </c>
      <c r="K7225" t="s">
        <v>118</v>
      </c>
      <c r="L7225" s="3" t="str">
        <f>+INDEX([1]!TABLA_MAESTRO_DE_ARTICULO[SubGroupName],MATCH(Tabla_lineas[[#This Row],[CODIGO SAP]],[1]!TABLA_MAESTRO_DE_ARTICULO[ItemCode],0))</f>
        <v>COMPRIMIDO</v>
      </c>
      <c r="M7225" t="s">
        <v>119</v>
      </c>
      <c r="N7225">
        <v>19</v>
      </c>
      <c r="O7225" t="s">
        <v>45</v>
      </c>
      <c r="S7225" s="2">
        <v>300</v>
      </c>
      <c r="T7225">
        <v>750</v>
      </c>
      <c r="U7225">
        <v>3.89</v>
      </c>
      <c r="V7225">
        <v>2.5</v>
      </c>
      <c r="W7225">
        <v>0.7</v>
      </c>
      <c r="Z7225" s="4" t="s">
        <v>53</v>
      </c>
      <c r="AA7225" t="s">
        <v>120</v>
      </c>
      <c r="AB7225">
        <v>46132</v>
      </c>
      <c r="AG7225">
        <v>0</v>
      </c>
      <c r="AH7225">
        <v>300</v>
      </c>
      <c r="AM7225" t="str">
        <f>SUBSTITUTE(Tabla_lineas[[#This Row],[Codigo Liname]]," ","")</f>
        <v>J0504</v>
      </c>
    </row>
    <row r="7226" spans="1:39" customFormat="1" x14ac:dyDescent="0.25">
      <c r="A7226" s="2">
        <v>600</v>
      </c>
      <c r="B7226" t="s">
        <v>1202</v>
      </c>
      <c r="C7226">
        <f t="shared" si="112"/>
        <v>1644688</v>
      </c>
      <c r="D7226">
        <v>17640</v>
      </c>
      <c r="E7226" t="s">
        <v>171</v>
      </c>
      <c r="F7226">
        <v>1.82</v>
      </c>
      <c r="G7226">
        <v>1.82</v>
      </c>
      <c r="H7226" t="s">
        <v>172</v>
      </c>
      <c r="I7226" s="2">
        <v>2.94</v>
      </c>
      <c r="J7226" t="s">
        <v>173</v>
      </c>
      <c r="K7226" t="s">
        <v>174</v>
      </c>
      <c r="L7226" s="3" t="str">
        <f>+INDEX([1]!TABLA_MAESTRO_DE_ARTICULO[SubGroupName],MATCH(Tabla_lineas[[#This Row],[CODIGO SAP]],[1]!TABLA_MAESTRO_DE_ARTICULO[ItemCode],0))</f>
        <v>COMPRIMIDO</v>
      </c>
      <c r="M7226" t="s">
        <v>175</v>
      </c>
      <c r="N7226">
        <v>1</v>
      </c>
      <c r="O7226" t="s">
        <v>45</v>
      </c>
      <c r="S7226" s="2">
        <v>6000</v>
      </c>
      <c r="T7226">
        <v>10860</v>
      </c>
      <c r="U7226">
        <v>2.94</v>
      </c>
      <c r="V7226">
        <v>1.81</v>
      </c>
      <c r="W7226">
        <v>0.7</v>
      </c>
      <c r="Z7226" s="4" t="s">
        <v>46</v>
      </c>
      <c r="AA7226" t="s">
        <v>120</v>
      </c>
      <c r="AB7226">
        <v>46132</v>
      </c>
      <c r="AG7226">
        <v>0</v>
      </c>
      <c r="AH7226">
        <v>6000</v>
      </c>
      <c r="AM7226" t="str">
        <f>SUBSTITUTE(Tabla_lineas[[#This Row],[Codigo Liname]]," ","")</f>
        <v>J0105</v>
      </c>
    </row>
    <row r="7227" spans="1:39" customFormat="1" x14ac:dyDescent="0.25">
      <c r="A7227" s="2">
        <v>600</v>
      </c>
      <c r="B7227" t="s">
        <v>1202</v>
      </c>
      <c r="C7227">
        <f t="shared" si="112"/>
        <v>1644688</v>
      </c>
      <c r="D7227">
        <v>3504</v>
      </c>
      <c r="E7227" t="s">
        <v>176</v>
      </c>
      <c r="F7227">
        <v>16.7</v>
      </c>
      <c r="G7227">
        <v>16.7</v>
      </c>
      <c r="H7227" t="s">
        <v>177</v>
      </c>
      <c r="I7227" s="2">
        <v>35.61</v>
      </c>
      <c r="J7227" t="s">
        <v>178</v>
      </c>
      <c r="K7227" t="s">
        <v>179</v>
      </c>
      <c r="L7227" s="3" t="str">
        <f>+INDEX([1]!TABLA_MAESTRO_DE_ARTICULO[SubGroupName],MATCH(Tabla_lineas[[#This Row],[CODIGO SAP]],[1]!TABLA_MAESTRO_DE_ARTICULO[ItemCode],0))</f>
        <v>POLVO PARA SUSPENSION</v>
      </c>
      <c r="M7227" t="s">
        <v>180</v>
      </c>
      <c r="N7227">
        <v>2</v>
      </c>
      <c r="O7227" t="s">
        <v>181</v>
      </c>
      <c r="S7227" s="2">
        <v>100</v>
      </c>
      <c r="T7227">
        <v>1669.0000000000002</v>
      </c>
      <c r="U7227">
        <v>35.04</v>
      </c>
      <c r="V7227">
        <v>16.690000000000001</v>
      </c>
      <c r="W7227">
        <v>5.5</v>
      </c>
      <c r="Z7227" s="4" t="s">
        <v>46</v>
      </c>
      <c r="AA7227" t="s">
        <v>153</v>
      </c>
      <c r="AB7227">
        <v>46096</v>
      </c>
      <c r="AG7227">
        <v>0</v>
      </c>
      <c r="AH7227">
        <v>100</v>
      </c>
      <c r="AM7227" t="str">
        <f>SUBSTITUTE(Tabla_lineas[[#This Row],[Codigo Liname]]," ","")</f>
        <v>J0157</v>
      </c>
    </row>
    <row r="7228" spans="1:39" customFormat="1" x14ac:dyDescent="0.25">
      <c r="A7228" s="2">
        <v>600</v>
      </c>
      <c r="B7228" t="s">
        <v>1202</v>
      </c>
      <c r="C7228">
        <f t="shared" si="112"/>
        <v>1644688</v>
      </c>
      <c r="D7228">
        <v>8080</v>
      </c>
      <c r="E7228" t="s">
        <v>121</v>
      </c>
      <c r="F7228">
        <v>2.0099999999999998</v>
      </c>
      <c r="G7228">
        <v>2.0099999999999998</v>
      </c>
      <c r="H7228" t="s">
        <v>122</v>
      </c>
      <c r="I7228" s="2">
        <v>2.02</v>
      </c>
      <c r="J7228" t="s">
        <v>123</v>
      </c>
      <c r="K7228" t="s">
        <v>124</v>
      </c>
      <c r="L7228" s="3" t="str">
        <f>+INDEX([1]!TABLA_MAESTRO_DE_ARTICULO[SubGroupName],MATCH(Tabla_lineas[[#This Row],[CODIGO SAP]],[1]!TABLA_MAESTRO_DE_ARTICULO[ItemCode],0))</f>
        <v>COMPRIMIDO</v>
      </c>
      <c r="M7228" t="s">
        <v>125</v>
      </c>
      <c r="N7228">
        <v>4</v>
      </c>
      <c r="O7228" t="s">
        <v>45</v>
      </c>
      <c r="S7228" s="2">
        <v>4000</v>
      </c>
      <c r="T7228">
        <v>8000</v>
      </c>
      <c r="U7228">
        <v>2.02</v>
      </c>
      <c r="V7228">
        <v>2</v>
      </c>
      <c r="W7228">
        <v>0.15</v>
      </c>
      <c r="Z7228" s="4" t="s">
        <v>53</v>
      </c>
      <c r="AA7228" t="s">
        <v>126</v>
      </c>
      <c r="AB7228">
        <v>46132</v>
      </c>
      <c r="AG7228">
        <v>0</v>
      </c>
      <c r="AH7228">
        <v>4000</v>
      </c>
      <c r="AM7228" t="str">
        <f>SUBSTITUTE(Tabla_lineas[[#This Row],[Codigo Liname]]," ","")</f>
        <v>C1001</v>
      </c>
    </row>
    <row r="7229" spans="1:39" customFormat="1" x14ac:dyDescent="0.25">
      <c r="A7229" s="2">
        <v>600</v>
      </c>
      <c r="B7229" t="s">
        <v>1202</v>
      </c>
      <c r="C7229">
        <f t="shared" si="112"/>
        <v>1644688</v>
      </c>
      <c r="D7229">
        <v>22000</v>
      </c>
      <c r="E7229" t="s">
        <v>420</v>
      </c>
      <c r="F7229">
        <v>4.96</v>
      </c>
      <c r="G7229">
        <v>4.96</v>
      </c>
      <c r="H7229" t="s">
        <v>421</v>
      </c>
      <c r="I7229" s="2">
        <v>11</v>
      </c>
      <c r="J7229" t="s">
        <v>422</v>
      </c>
      <c r="K7229" t="s">
        <v>423</v>
      </c>
      <c r="L7229" s="3" t="str">
        <f>+INDEX([1]!TABLA_MAESTRO_DE_ARTICULO[SubGroupName],MATCH(Tabla_lineas[[#This Row],[CODIGO SAP]],[1]!TABLA_MAESTRO_DE_ARTICULO[ItemCode],0))</f>
        <v>CAPSULA DURA</v>
      </c>
      <c r="M7229" t="s">
        <v>424</v>
      </c>
      <c r="N7229">
        <v>5</v>
      </c>
      <c r="O7229" t="s">
        <v>45</v>
      </c>
      <c r="S7229" s="2">
        <v>2000</v>
      </c>
      <c r="T7229">
        <v>9900</v>
      </c>
      <c r="U7229">
        <v>11</v>
      </c>
      <c r="V7229">
        <v>4.95</v>
      </c>
      <c r="W7229">
        <v>1.3</v>
      </c>
      <c r="Z7229" s="4" t="s">
        <v>53</v>
      </c>
      <c r="AA7229" t="s">
        <v>120</v>
      </c>
      <c r="AB7229">
        <v>46132</v>
      </c>
      <c r="AG7229">
        <v>0</v>
      </c>
      <c r="AH7229">
        <v>2000</v>
      </c>
      <c r="AM7229" t="str">
        <f>SUBSTITUTE(Tabla_lineas[[#This Row],[Codigo Liname]]," ","")</f>
        <v>J0158</v>
      </c>
    </row>
    <row r="7230" spans="1:39" customFormat="1" x14ac:dyDescent="0.25">
      <c r="A7230" s="2">
        <v>600</v>
      </c>
      <c r="B7230" t="s">
        <v>1202</v>
      </c>
      <c r="C7230">
        <f t="shared" si="112"/>
        <v>1644688</v>
      </c>
      <c r="D7230">
        <v>14880</v>
      </c>
      <c r="E7230" t="s">
        <v>203</v>
      </c>
      <c r="F7230">
        <v>1.64</v>
      </c>
      <c r="G7230">
        <v>1.64</v>
      </c>
      <c r="H7230" t="s">
        <v>204</v>
      </c>
      <c r="I7230" s="2">
        <v>3.72</v>
      </c>
      <c r="J7230" t="s">
        <v>205</v>
      </c>
      <c r="K7230" t="s">
        <v>206</v>
      </c>
      <c r="L7230" s="3" t="str">
        <f>+INDEX([1]!TABLA_MAESTRO_DE_ARTICULO[SubGroupName],MATCH(Tabla_lineas[[#This Row],[CODIGO SAP]],[1]!TABLA_MAESTRO_DE_ARTICULO[ItemCode],0))</f>
        <v>COMPRIMIDO</v>
      </c>
      <c r="M7230" t="s">
        <v>207</v>
      </c>
      <c r="N7230">
        <v>8</v>
      </c>
      <c r="O7230" t="s">
        <v>45</v>
      </c>
      <c r="S7230" s="2">
        <v>4000</v>
      </c>
      <c r="T7230">
        <v>6560</v>
      </c>
      <c r="U7230">
        <v>3.72</v>
      </c>
      <c r="V7230">
        <v>1.64</v>
      </c>
      <c r="W7230">
        <v>0.38</v>
      </c>
      <c r="Z7230" s="4" t="s">
        <v>46</v>
      </c>
      <c r="AA7230" t="s">
        <v>120</v>
      </c>
      <c r="AB7230">
        <v>46132</v>
      </c>
      <c r="AG7230">
        <v>0</v>
      </c>
      <c r="AH7230">
        <v>4000</v>
      </c>
      <c r="AM7230" t="str">
        <f>SUBSTITUTE(Tabla_lineas[[#This Row],[Codigo Liname]]," ","")</f>
        <v>J0127</v>
      </c>
    </row>
    <row r="7231" spans="1:39" customFormat="1" x14ac:dyDescent="0.25">
      <c r="A7231" s="2">
        <v>600</v>
      </c>
      <c r="B7231" t="s">
        <v>1202</v>
      </c>
      <c r="C7231">
        <f t="shared" si="112"/>
        <v>1644688</v>
      </c>
      <c r="D7231">
        <v>34850</v>
      </c>
      <c r="E7231" t="s">
        <v>244</v>
      </c>
      <c r="F7231">
        <v>4.03</v>
      </c>
      <c r="G7231">
        <v>4.03</v>
      </c>
      <c r="H7231" t="s">
        <v>245</v>
      </c>
      <c r="I7231" s="2">
        <v>6.97</v>
      </c>
      <c r="J7231" t="s">
        <v>246</v>
      </c>
      <c r="K7231" t="s">
        <v>247</v>
      </c>
      <c r="L7231" s="3" t="str">
        <f>+INDEX([1]!TABLA_MAESTRO_DE_ARTICULO[SubGroupName],MATCH(Tabla_lineas[[#This Row],[CODIGO SAP]],[1]!TABLA_MAESTRO_DE_ARTICULO[ItemCode],0))</f>
        <v>SOLUCION INYECTABLE</v>
      </c>
      <c r="M7231" t="s">
        <v>248</v>
      </c>
      <c r="N7231">
        <v>12</v>
      </c>
      <c r="O7231" t="s">
        <v>249</v>
      </c>
      <c r="S7231" s="2">
        <v>5000</v>
      </c>
      <c r="T7231">
        <v>20099.999999999996</v>
      </c>
      <c r="U7231">
        <v>6.97</v>
      </c>
      <c r="V7231">
        <v>4.0199999999999996</v>
      </c>
      <c r="W7231">
        <v>0.7</v>
      </c>
      <c r="Z7231" s="4" t="s">
        <v>46</v>
      </c>
      <c r="AA7231" t="s">
        <v>126</v>
      </c>
      <c r="AB7231">
        <v>46132</v>
      </c>
      <c r="AG7231">
        <v>0</v>
      </c>
      <c r="AH7231">
        <v>5000</v>
      </c>
      <c r="AM7231" t="str">
        <f>SUBSTITUTE(Tabla_lineas[[#This Row],[Codigo Liname]]," ","")</f>
        <v>H0204</v>
      </c>
    </row>
    <row r="7232" spans="1:39" customFormat="1" x14ac:dyDescent="0.25">
      <c r="A7232" s="2">
        <v>600</v>
      </c>
      <c r="B7232" t="s">
        <v>1202</v>
      </c>
      <c r="C7232">
        <f t="shared" si="112"/>
        <v>1644688</v>
      </c>
      <c r="D7232">
        <v>527.45000000000005</v>
      </c>
      <c r="E7232" t="s">
        <v>60</v>
      </c>
      <c r="F7232">
        <v>15.12</v>
      </c>
      <c r="G7232">
        <v>9.5</v>
      </c>
      <c r="H7232" t="s">
        <v>61</v>
      </c>
      <c r="I7232" s="2">
        <v>9.59</v>
      </c>
      <c r="J7232" t="s">
        <v>62</v>
      </c>
      <c r="K7232" t="s">
        <v>63</v>
      </c>
      <c r="L7232" s="3" t="str">
        <f>+INDEX([1]!TABLA_MAESTRO_DE_ARTICULO[SubGroupName],MATCH(Tabla_lineas[[#This Row],[CODIGO SAP]],[1]!TABLA_MAESTRO_DE_ARTICULO[ItemCode],0))</f>
        <v>JARABE</v>
      </c>
      <c r="M7232" t="s">
        <v>64</v>
      </c>
      <c r="N7232">
        <v>18</v>
      </c>
      <c r="O7232" t="s">
        <v>65</v>
      </c>
      <c r="S7232" s="2">
        <v>55</v>
      </c>
      <c r="T7232">
        <v>521.95000000000005</v>
      </c>
      <c r="U7232">
        <v>9.59</v>
      </c>
      <c r="V7232">
        <v>9.49</v>
      </c>
      <c r="W7232">
        <v>5</v>
      </c>
      <c r="Z7232" s="4" t="s">
        <v>46</v>
      </c>
      <c r="AA7232" t="s">
        <v>153</v>
      </c>
      <c r="AB7232">
        <v>46096</v>
      </c>
      <c r="AG7232">
        <v>0</v>
      </c>
      <c r="AH7232">
        <v>55</v>
      </c>
      <c r="AM7232" t="str">
        <f>SUBSTITUTE(Tabla_lineas[[#This Row],[Codigo Liname]]," ","")</f>
        <v>R0503</v>
      </c>
    </row>
    <row r="7233" spans="1:39" customFormat="1" x14ac:dyDescent="0.25">
      <c r="A7233" s="2">
        <v>600</v>
      </c>
      <c r="B7233" t="s">
        <v>1202</v>
      </c>
      <c r="C7233">
        <f t="shared" si="112"/>
        <v>1644688</v>
      </c>
      <c r="D7233">
        <v>1160</v>
      </c>
      <c r="E7233" t="s">
        <v>143</v>
      </c>
      <c r="F7233">
        <v>2.17</v>
      </c>
      <c r="G7233">
        <v>2.17</v>
      </c>
      <c r="H7233" t="s">
        <v>144</v>
      </c>
      <c r="I7233" s="2">
        <v>2.3199999999999998</v>
      </c>
      <c r="J7233" t="s">
        <v>145</v>
      </c>
      <c r="K7233" t="s">
        <v>146</v>
      </c>
      <c r="L7233" s="3" t="str">
        <f>+INDEX([1]!TABLA_MAESTRO_DE_ARTICULO[SubGroupName],MATCH(Tabla_lineas[[#This Row],[CODIGO SAP]],[1]!TABLA_MAESTRO_DE_ARTICULO[ItemCode],0))</f>
        <v>CAPSULA DURA</v>
      </c>
      <c r="M7233" t="s">
        <v>147</v>
      </c>
      <c r="N7233">
        <v>13</v>
      </c>
      <c r="O7233" t="s">
        <v>45</v>
      </c>
      <c r="S7233" s="2">
        <v>500</v>
      </c>
      <c r="T7233">
        <v>1080</v>
      </c>
      <c r="U7233">
        <v>2.3199999999999998</v>
      </c>
      <c r="V7233">
        <v>2.16</v>
      </c>
      <c r="W7233">
        <v>0.8</v>
      </c>
      <c r="Z7233" s="4" t="s">
        <v>46</v>
      </c>
      <c r="AA7233" t="s">
        <v>120</v>
      </c>
      <c r="AB7233">
        <v>46132</v>
      </c>
      <c r="AG7233">
        <v>0</v>
      </c>
      <c r="AH7233">
        <v>500</v>
      </c>
      <c r="AM7233" t="str">
        <f>SUBSTITUTE(Tabla_lineas[[#This Row],[Codigo Liname]]," ","")</f>
        <v>J0141</v>
      </c>
    </row>
    <row r="7234" spans="1:39" customFormat="1" x14ac:dyDescent="0.25">
      <c r="A7234" s="2">
        <v>600</v>
      </c>
      <c r="B7234" t="s">
        <v>1202</v>
      </c>
      <c r="C7234">
        <f t="shared" ref="C7234:C7297" si="113">IFERROR(VALUE(RIGHT(TRIM(LEFT(B7234,SEARCH("Eco",B7234)-1)),7)),"COTI")</f>
        <v>1644688</v>
      </c>
      <c r="D7234">
        <v>1060</v>
      </c>
      <c r="E7234" t="s">
        <v>266</v>
      </c>
      <c r="F7234">
        <v>0.56000000000000005</v>
      </c>
      <c r="G7234">
        <v>0.53</v>
      </c>
      <c r="H7234" t="s">
        <v>267</v>
      </c>
      <c r="I7234" s="2">
        <v>0.53</v>
      </c>
      <c r="J7234" t="s">
        <v>268</v>
      </c>
      <c r="K7234" t="s">
        <v>269</v>
      </c>
      <c r="L7234" s="3" t="str">
        <f>+INDEX([1]!TABLA_MAESTRO_DE_ARTICULO[SubGroupName],MATCH(Tabla_lineas[[#This Row],[CODIGO SAP]],[1]!TABLA_MAESTRO_DE_ARTICULO[ItemCode],0))</f>
        <v>COMPRIMIDO</v>
      </c>
      <c r="M7234" t="s">
        <v>270</v>
      </c>
      <c r="N7234">
        <v>7</v>
      </c>
      <c r="O7234" t="s">
        <v>45</v>
      </c>
      <c r="S7234" s="2">
        <v>2000</v>
      </c>
      <c r="T7234">
        <v>1040</v>
      </c>
      <c r="U7234">
        <v>0.53</v>
      </c>
      <c r="V7234">
        <v>0.52</v>
      </c>
      <c r="W7234">
        <v>0.12</v>
      </c>
      <c r="Z7234" s="4" t="s">
        <v>53</v>
      </c>
      <c r="AA7234" t="s">
        <v>126</v>
      </c>
      <c r="AB7234">
        <v>46132</v>
      </c>
      <c r="AG7234">
        <v>0</v>
      </c>
      <c r="AH7234">
        <v>2000</v>
      </c>
      <c r="AM7234" t="str">
        <f>SUBSTITUTE(Tabla_lineas[[#This Row],[Codigo Liname]]," ","")</f>
        <v>C0901</v>
      </c>
    </row>
    <row r="7235" spans="1:39" customFormat="1" x14ac:dyDescent="0.25">
      <c r="A7235" s="2">
        <v>600</v>
      </c>
      <c r="B7235" t="s">
        <v>1202</v>
      </c>
      <c r="C7235">
        <f t="shared" si="113"/>
        <v>1644688</v>
      </c>
      <c r="D7235">
        <v>2471</v>
      </c>
      <c r="E7235" t="s">
        <v>298</v>
      </c>
      <c r="F7235">
        <v>14.58</v>
      </c>
      <c r="G7235">
        <v>14.58</v>
      </c>
      <c r="H7235" t="s">
        <v>299</v>
      </c>
      <c r="I7235" s="2">
        <v>24.71</v>
      </c>
      <c r="J7235" t="s">
        <v>300</v>
      </c>
      <c r="K7235" t="s">
        <v>301</v>
      </c>
      <c r="L7235" s="3" t="str">
        <f>+INDEX([1]!TABLA_MAESTRO_DE_ARTICULO[SubGroupName],MATCH(Tabla_lineas[[#This Row],[CODIGO SAP]],[1]!TABLA_MAESTRO_DE_ARTICULO[ItemCode],0))</f>
        <v>SUSPENSION</v>
      </c>
      <c r="M7235" t="s">
        <v>302</v>
      </c>
      <c r="N7235">
        <v>9</v>
      </c>
      <c r="O7235" t="s">
        <v>65</v>
      </c>
      <c r="S7235" s="2">
        <v>100</v>
      </c>
      <c r="T7235">
        <v>1457</v>
      </c>
      <c r="U7235">
        <v>24.71</v>
      </c>
      <c r="V7235">
        <v>14.57</v>
      </c>
      <c r="W7235">
        <v>5.5</v>
      </c>
      <c r="Z7235" s="4" t="s">
        <v>53</v>
      </c>
      <c r="AA7235" t="s">
        <v>153</v>
      </c>
      <c r="AB7235">
        <v>46096</v>
      </c>
      <c r="AG7235">
        <v>0</v>
      </c>
      <c r="AH7235">
        <v>100</v>
      </c>
      <c r="AM7235" t="str">
        <f>SUBSTITUTE(Tabla_lineas[[#This Row],[Codigo Liname]]," ","")</f>
        <v>M0104</v>
      </c>
    </row>
    <row r="7236" spans="1:39" customFormat="1" x14ac:dyDescent="0.25">
      <c r="A7236" s="2">
        <v>600</v>
      </c>
      <c r="B7236" t="s">
        <v>1202</v>
      </c>
      <c r="C7236">
        <f t="shared" si="113"/>
        <v>1644688</v>
      </c>
      <c r="D7236">
        <v>8720</v>
      </c>
      <c r="E7236" t="s">
        <v>308</v>
      </c>
      <c r="F7236">
        <v>5.07</v>
      </c>
      <c r="G7236">
        <v>5.07</v>
      </c>
      <c r="H7236" t="s">
        <v>309</v>
      </c>
      <c r="I7236" s="2">
        <v>10.9</v>
      </c>
      <c r="J7236" t="s">
        <v>310</v>
      </c>
      <c r="K7236" t="s">
        <v>311</v>
      </c>
      <c r="L7236" s="3" t="str">
        <f>+INDEX([1]!TABLA_MAESTRO_DE_ARTICULO[SubGroupName],MATCH(Tabla_lineas[[#This Row],[CODIGO SAP]],[1]!TABLA_MAESTRO_DE_ARTICULO[ItemCode],0))</f>
        <v>SOLUCION INYECTABLE</v>
      </c>
      <c r="M7236" t="s">
        <v>312</v>
      </c>
      <c r="N7236">
        <v>17</v>
      </c>
      <c r="O7236" t="s">
        <v>249</v>
      </c>
      <c r="S7236" s="2">
        <v>800</v>
      </c>
      <c r="T7236">
        <v>4056</v>
      </c>
      <c r="U7236">
        <v>10.9</v>
      </c>
      <c r="V7236">
        <v>5.07</v>
      </c>
      <c r="W7236">
        <v>1</v>
      </c>
      <c r="Z7236" s="4" t="s">
        <v>53</v>
      </c>
      <c r="AA7236" t="s">
        <v>126</v>
      </c>
      <c r="AB7236">
        <v>46132</v>
      </c>
      <c r="AG7236">
        <v>0</v>
      </c>
      <c r="AH7236">
        <v>800</v>
      </c>
      <c r="AM7236" t="str">
        <f>SUBSTITUTE(Tabla_lineas[[#This Row],[Codigo Liname]]," ","")</f>
        <v>M0109</v>
      </c>
    </row>
    <row r="7237" spans="1:39" customFormat="1" x14ac:dyDescent="0.25">
      <c r="A7237" s="2">
        <v>600</v>
      </c>
      <c r="B7237" t="s">
        <v>1202</v>
      </c>
      <c r="C7237">
        <f t="shared" si="113"/>
        <v>1644688</v>
      </c>
      <c r="D7237">
        <v>36700</v>
      </c>
      <c r="E7237" t="s">
        <v>82</v>
      </c>
      <c r="F7237">
        <v>1.61</v>
      </c>
      <c r="G7237">
        <v>1.61</v>
      </c>
      <c r="H7237" t="s">
        <v>83</v>
      </c>
      <c r="I7237" s="2">
        <v>3.67</v>
      </c>
      <c r="J7237" t="s">
        <v>84</v>
      </c>
      <c r="K7237" t="s">
        <v>85</v>
      </c>
      <c r="L7237" s="3" t="str">
        <f>+INDEX([1]!TABLA_MAESTRO_DE_ARTICULO[SubGroupName],MATCH(Tabla_lineas[[#This Row],[CODIGO SAP]],[1]!TABLA_MAESTRO_DE_ARTICULO[ItemCode],0))</f>
        <v>COMPRIMIDO</v>
      </c>
      <c r="M7237" t="s">
        <v>86</v>
      </c>
      <c r="N7237">
        <v>11</v>
      </c>
      <c r="O7237" t="s">
        <v>45</v>
      </c>
      <c r="S7237" s="2">
        <v>10000</v>
      </c>
      <c r="T7237">
        <v>16000</v>
      </c>
      <c r="U7237">
        <v>3.67</v>
      </c>
      <c r="V7237">
        <v>1.6</v>
      </c>
      <c r="W7237">
        <v>0.15</v>
      </c>
      <c r="Z7237" s="4" t="s">
        <v>46</v>
      </c>
      <c r="AA7237" t="s">
        <v>126</v>
      </c>
      <c r="AB7237">
        <v>46132</v>
      </c>
      <c r="AG7237">
        <v>0</v>
      </c>
      <c r="AH7237">
        <v>10000</v>
      </c>
      <c r="AM7237" t="str">
        <f>SUBSTITUTE(Tabla_lineas[[#This Row],[Codigo Liname]]," ","")</f>
        <v>C0902</v>
      </c>
    </row>
    <row r="7238" spans="1:39" customFormat="1" x14ac:dyDescent="0.25">
      <c r="A7238" s="2">
        <v>600</v>
      </c>
      <c r="B7238" t="s">
        <v>1202</v>
      </c>
      <c r="C7238">
        <f t="shared" si="113"/>
        <v>1644688</v>
      </c>
      <c r="D7238">
        <v>31600</v>
      </c>
      <c r="E7238" t="s">
        <v>313</v>
      </c>
      <c r="F7238">
        <v>5.29</v>
      </c>
      <c r="G7238">
        <v>5.29</v>
      </c>
      <c r="H7238" t="s">
        <v>314</v>
      </c>
      <c r="I7238" s="2">
        <v>6.32</v>
      </c>
      <c r="J7238" t="s">
        <v>315</v>
      </c>
      <c r="K7238" t="s">
        <v>316</v>
      </c>
      <c r="L7238" s="3" t="str">
        <f>+INDEX([1]!TABLA_MAESTRO_DE_ARTICULO[SubGroupName],MATCH(Tabla_lineas[[#This Row],[CODIGO SAP]],[1]!TABLA_MAESTRO_DE_ARTICULO[ItemCode],0))</f>
        <v>SOLUCION INYECTABLE</v>
      </c>
      <c r="M7238" t="s">
        <v>317</v>
      </c>
      <c r="N7238">
        <v>15</v>
      </c>
      <c r="O7238" t="s">
        <v>249</v>
      </c>
      <c r="S7238" s="2">
        <v>5000</v>
      </c>
      <c r="T7238">
        <v>26400</v>
      </c>
      <c r="U7238">
        <v>6.32</v>
      </c>
      <c r="V7238">
        <v>5.28</v>
      </c>
      <c r="W7238">
        <v>0.7</v>
      </c>
      <c r="Z7238" s="4" t="s">
        <v>53</v>
      </c>
      <c r="AA7238" t="s">
        <v>120</v>
      </c>
      <c r="AB7238">
        <v>46132</v>
      </c>
      <c r="AG7238">
        <v>0</v>
      </c>
      <c r="AH7238">
        <v>5000</v>
      </c>
      <c r="AM7238" t="str">
        <f>SUBSTITUTE(Tabla_lineas[[#This Row],[Codigo Liname]]," ","")</f>
        <v>N0205</v>
      </c>
    </row>
    <row r="7239" spans="1:39" customFormat="1" x14ac:dyDescent="0.25">
      <c r="A7239" s="2">
        <v>600</v>
      </c>
      <c r="B7239" t="s">
        <v>1202</v>
      </c>
      <c r="C7239">
        <f t="shared" si="113"/>
        <v>1644688</v>
      </c>
      <c r="D7239">
        <v>375</v>
      </c>
      <c r="E7239" t="s">
        <v>328</v>
      </c>
      <c r="F7239">
        <v>0.92</v>
      </c>
      <c r="G7239">
        <v>0.75</v>
      </c>
      <c r="H7239" t="s">
        <v>329</v>
      </c>
      <c r="I7239" s="2">
        <v>0.75</v>
      </c>
      <c r="J7239" t="s">
        <v>330</v>
      </c>
      <c r="K7239" t="s">
        <v>331</v>
      </c>
      <c r="L7239" s="3" t="str">
        <f>+INDEX([1]!TABLA_MAESTRO_DE_ARTICULO[SubGroupName],MATCH(Tabla_lineas[[#This Row],[CODIGO SAP]],[1]!TABLA_MAESTRO_DE_ARTICULO[ItemCode],0))</f>
        <v>COMPRIMIDO</v>
      </c>
      <c r="M7239" t="s">
        <v>332</v>
      </c>
      <c r="N7239">
        <v>6</v>
      </c>
      <c r="O7239" t="s">
        <v>45</v>
      </c>
      <c r="P7239">
        <v>63200</v>
      </c>
      <c r="Q7239">
        <v>247600</v>
      </c>
      <c r="R7239">
        <v>310800</v>
      </c>
      <c r="S7239" s="2">
        <v>500</v>
      </c>
      <c r="T7239">
        <v>370</v>
      </c>
      <c r="U7239">
        <v>0.75</v>
      </c>
      <c r="V7239">
        <v>0.74</v>
      </c>
      <c r="W7239">
        <v>0.2</v>
      </c>
      <c r="Z7239" s="4" t="s">
        <v>46</v>
      </c>
      <c r="AA7239" t="s">
        <v>120</v>
      </c>
      <c r="AB7239">
        <v>46132</v>
      </c>
      <c r="AG7239">
        <v>0</v>
      </c>
      <c r="AH7239">
        <v>500</v>
      </c>
      <c r="AM7239" t="str">
        <f>SUBSTITUTE(Tabla_lineas[[#This Row],[Codigo Liname]]," ","")</f>
        <v>P0109</v>
      </c>
    </row>
    <row r="7240" spans="1:39" customFormat="1" x14ac:dyDescent="0.25">
      <c r="A7240" s="2">
        <v>600</v>
      </c>
      <c r="B7240" t="s">
        <v>1202</v>
      </c>
      <c r="C7240">
        <f t="shared" si="113"/>
        <v>1644688</v>
      </c>
      <c r="D7240">
        <v>1250</v>
      </c>
      <c r="E7240" t="s">
        <v>104</v>
      </c>
      <c r="F7240">
        <v>0.3</v>
      </c>
      <c r="G7240">
        <v>0.25</v>
      </c>
      <c r="H7240" t="s">
        <v>105</v>
      </c>
      <c r="I7240" s="2">
        <v>0.25</v>
      </c>
      <c r="J7240" t="s">
        <v>106</v>
      </c>
      <c r="K7240" t="s">
        <v>107</v>
      </c>
      <c r="L7240" s="3" t="str">
        <f>+INDEX([1]!TABLA_MAESTRO_DE_ARTICULO[SubGroupName],MATCH(Tabla_lineas[[#This Row],[CODIGO SAP]],[1]!TABLA_MAESTRO_DE_ARTICULO[ItemCode],0))</f>
        <v>COMPRIMIDO</v>
      </c>
      <c r="M7240" t="s">
        <v>108</v>
      </c>
      <c r="N7240">
        <v>10</v>
      </c>
      <c r="O7240" t="s">
        <v>45</v>
      </c>
      <c r="S7240" s="2">
        <v>5000</v>
      </c>
      <c r="T7240">
        <v>1200</v>
      </c>
      <c r="U7240">
        <v>0.25</v>
      </c>
      <c r="V7240">
        <v>0.24</v>
      </c>
      <c r="W7240">
        <v>0.12</v>
      </c>
      <c r="Z7240" s="4" t="s">
        <v>46</v>
      </c>
      <c r="AA7240" t="s">
        <v>126</v>
      </c>
      <c r="AB7240">
        <v>46132</v>
      </c>
      <c r="AG7240">
        <v>0</v>
      </c>
      <c r="AH7240">
        <v>5000</v>
      </c>
      <c r="AM7240" t="str">
        <f>SUBSTITUTE(Tabla_lineas[[#This Row],[Codigo Liname]]," ","")</f>
        <v>N0208</v>
      </c>
    </row>
    <row r="7241" spans="1:39" customFormat="1" x14ac:dyDescent="0.25">
      <c r="A7241" s="2">
        <v>601</v>
      </c>
      <c r="B7241" t="s">
        <v>1203</v>
      </c>
      <c r="C7241">
        <f t="shared" si="113"/>
        <v>1644723</v>
      </c>
      <c r="D7241">
        <v>3820</v>
      </c>
      <c r="E7241" t="s">
        <v>256</v>
      </c>
      <c r="F7241">
        <v>3.3</v>
      </c>
      <c r="G7241">
        <v>3.3</v>
      </c>
      <c r="H7241" t="s">
        <v>257</v>
      </c>
      <c r="I7241" s="2">
        <v>3.82</v>
      </c>
      <c r="J7241" t="s">
        <v>258</v>
      </c>
      <c r="K7241" t="s">
        <v>259</v>
      </c>
      <c r="L7241" s="3" t="str">
        <f>+INDEX([1]!TABLA_MAESTRO_DE_ARTICULO[SubGroupName],MATCH(Tabla_lineas[[#This Row],[CODIGO SAP]],[1]!TABLA_MAESTRO_DE_ARTICULO[ItemCode],0))</f>
        <v>SOLUCION INYECTABLE</v>
      </c>
      <c r="M7241" t="s">
        <v>260</v>
      </c>
      <c r="N7241">
        <v>1</v>
      </c>
      <c r="O7241" t="s">
        <v>249</v>
      </c>
      <c r="S7241" s="2">
        <v>1000</v>
      </c>
      <c r="T7241">
        <v>3290</v>
      </c>
      <c r="U7241">
        <v>3.82</v>
      </c>
      <c r="V7241">
        <v>3.29</v>
      </c>
      <c r="W7241">
        <v>0.7</v>
      </c>
      <c r="Z7241" s="4" t="s">
        <v>53</v>
      </c>
      <c r="AA7241" t="s">
        <v>153</v>
      </c>
      <c r="AB7241">
        <v>46132</v>
      </c>
      <c r="AG7241">
        <v>0</v>
      </c>
      <c r="AH7241">
        <v>1000</v>
      </c>
      <c r="AM7241" t="str">
        <f>SUBSTITUTE(Tabla_lineas[[#This Row],[Codigo Liname]]," ","")</f>
        <v>M0103</v>
      </c>
    </row>
    <row r="7242" spans="1:39" customFormat="1" x14ac:dyDescent="0.25">
      <c r="A7242" s="2">
        <v>601</v>
      </c>
      <c r="B7242" t="s">
        <v>1203</v>
      </c>
      <c r="C7242">
        <f t="shared" si="113"/>
        <v>1644723</v>
      </c>
      <c r="D7242">
        <v>65400</v>
      </c>
      <c r="E7242" t="s">
        <v>308</v>
      </c>
      <c r="F7242">
        <v>5.07</v>
      </c>
      <c r="G7242">
        <v>5.07</v>
      </c>
      <c r="H7242" t="s">
        <v>309</v>
      </c>
      <c r="I7242" s="2">
        <v>10.9</v>
      </c>
      <c r="J7242" t="s">
        <v>310</v>
      </c>
      <c r="K7242" t="s">
        <v>311</v>
      </c>
      <c r="L7242" s="3" t="str">
        <f>+INDEX([1]!TABLA_MAESTRO_DE_ARTICULO[SubGroupName],MATCH(Tabla_lineas[[#This Row],[CODIGO SAP]],[1]!TABLA_MAESTRO_DE_ARTICULO[ItemCode],0))</f>
        <v>SOLUCION INYECTABLE</v>
      </c>
      <c r="M7242" t="s">
        <v>312</v>
      </c>
      <c r="N7242">
        <v>5</v>
      </c>
      <c r="O7242" t="s">
        <v>249</v>
      </c>
      <c r="S7242" s="2">
        <v>6000</v>
      </c>
      <c r="T7242">
        <v>30420</v>
      </c>
      <c r="U7242">
        <v>10.9</v>
      </c>
      <c r="V7242">
        <v>5.07</v>
      </c>
      <c r="W7242">
        <v>1</v>
      </c>
      <c r="Z7242" s="4" t="s">
        <v>53</v>
      </c>
      <c r="AA7242" t="s">
        <v>126</v>
      </c>
      <c r="AB7242">
        <v>46132</v>
      </c>
      <c r="AG7242">
        <v>0</v>
      </c>
      <c r="AH7242">
        <v>6000</v>
      </c>
      <c r="AM7242" t="str">
        <f>SUBSTITUTE(Tabla_lineas[[#This Row],[Codigo Liname]]," ","")</f>
        <v>M0109</v>
      </c>
    </row>
    <row r="7243" spans="1:39" customFormat="1" x14ac:dyDescent="0.25">
      <c r="A7243" s="2">
        <v>601</v>
      </c>
      <c r="B7243" t="s">
        <v>1203</v>
      </c>
      <c r="C7243">
        <f t="shared" si="113"/>
        <v>1644723</v>
      </c>
      <c r="D7243">
        <v>1445</v>
      </c>
      <c r="E7243" t="s">
        <v>459</v>
      </c>
      <c r="F7243">
        <v>4.76</v>
      </c>
      <c r="G7243">
        <v>2.89</v>
      </c>
      <c r="H7243" t="s">
        <v>460</v>
      </c>
      <c r="I7243" s="2">
        <v>2.89</v>
      </c>
      <c r="J7243" t="s">
        <v>461</v>
      </c>
      <c r="K7243" t="s">
        <v>462</v>
      </c>
      <c r="L7243" s="3" t="str">
        <f>+INDEX([1]!TABLA_MAESTRO_DE_ARTICULO[SubGroupName],MATCH(Tabla_lineas[[#This Row],[CODIGO SAP]],[1]!TABLA_MAESTRO_DE_ARTICULO[ItemCode],0))</f>
        <v>COMPRIMIDO</v>
      </c>
      <c r="M7243" t="s">
        <v>463</v>
      </c>
      <c r="N7243">
        <v>3</v>
      </c>
      <c r="O7243" t="s">
        <v>45</v>
      </c>
      <c r="S7243" s="2">
        <v>500</v>
      </c>
      <c r="T7243">
        <v>1440</v>
      </c>
      <c r="U7243">
        <v>2.89</v>
      </c>
      <c r="V7243">
        <v>2.88</v>
      </c>
      <c r="W7243">
        <v>0.7</v>
      </c>
      <c r="Z7243" s="4" t="s">
        <v>46</v>
      </c>
      <c r="AA7243" t="s">
        <v>120</v>
      </c>
      <c r="AB7243">
        <v>46132</v>
      </c>
      <c r="AG7243">
        <v>0</v>
      </c>
      <c r="AH7243">
        <v>500</v>
      </c>
      <c r="AM7243" t="str">
        <f>SUBSTITUTE(Tabla_lineas[[#This Row],[Codigo Liname]]," ","")</f>
        <v>P0205</v>
      </c>
    </row>
    <row r="7244" spans="1:39" customFormat="1" x14ac:dyDescent="0.25">
      <c r="A7244" s="2">
        <v>602</v>
      </c>
      <c r="B7244" t="s">
        <v>1204</v>
      </c>
      <c r="C7244">
        <f t="shared" si="113"/>
        <v>1644554</v>
      </c>
      <c r="D7244">
        <v>5835</v>
      </c>
      <c r="E7244" t="s">
        <v>115</v>
      </c>
      <c r="F7244">
        <v>2.5099999999999998</v>
      </c>
      <c r="G7244">
        <v>2.5099999999999998</v>
      </c>
      <c r="H7244" t="s">
        <v>116</v>
      </c>
      <c r="I7244" s="2">
        <v>3.89</v>
      </c>
      <c r="J7244" t="s">
        <v>117</v>
      </c>
      <c r="K7244" t="s">
        <v>118</v>
      </c>
      <c r="L7244" s="3" t="str">
        <f>+INDEX([1]!TABLA_MAESTRO_DE_ARTICULO[SubGroupName],MATCH(Tabla_lineas[[#This Row],[CODIGO SAP]],[1]!TABLA_MAESTRO_DE_ARTICULO[ItemCode],0))</f>
        <v>COMPRIMIDO</v>
      </c>
      <c r="M7244" t="s">
        <v>119</v>
      </c>
      <c r="N7244">
        <v>1</v>
      </c>
      <c r="O7244" t="s">
        <v>45</v>
      </c>
      <c r="S7244" s="2">
        <v>1500</v>
      </c>
      <c r="T7244">
        <v>3750</v>
      </c>
      <c r="U7244">
        <v>3.89</v>
      </c>
      <c r="V7244">
        <v>2.5</v>
      </c>
      <c r="W7244">
        <v>0.7</v>
      </c>
      <c r="Z7244" s="4" t="s">
        <v>53</v>
      </c>
      <c r="AA7244" t="s">
        <v>120</v>
      </c>
      <c r="AB7244">
        <v>46132</v>
      </c>
      <c r="AG7244">
        <v>0</v>
      </c>
      <c r="AH7244">
        <v>1500</v>
      </c>
      <c r="AM7244" t="str">
        <f>SUBSTITUTE(Tabla_lineas[[#This Row],[Codigo Liname]]," ","")</f>
        <v>J0504</v>
      </c>
    </row>
    <row r="7245" spans="1:39" customFormat="1" x14ac:dyDescent="0.25">
      <c r="A7245" s="2">
        <v>602</v>
      </c>
      <c r="B7245" t="s">
        <v>1204</v>
      </c>
      <c r="C7245">
        <f t="shared" si="113"/>
        <v>1644554</v>
      </c>
      <c r="D7245">
        <v>3025</v>
      </c>
      <c r="E7245" t="s">
        <v>683</v>
      </c>
      <c r="F7245">
        <v>3.4</v>
      </c>
      <c r="G7245">
        <v>1.21</v>
      </c>
      <c r="H7245" t="s">
        <v>684</v>
      </c>
      <c r="I7245" s="2">
        <v>1.21</v>
      </c>
      <c r="J7245" t="s">
        <v>685</v>
      </c>
      <c r="K7245" t="s">
        <v>686</v>
      </c>
      <c r="L7245" s="3" t="str">
        <f>+INDEX([1]!TABLA_MAESTRO_DE_ARTICULO[SubGroupName],MATCH(Tabla_lineas[[#This Row],[CODIGO SAP]],[1]!TABLA_MAESTRO_DE_ARTICULO[ItemCode],0))</f>
        <v>COMPRIMIDO</v>
      </c>
      <c r="M7245" t="s">
        <v>687</v>
      </c>
      <c r="N7245">
        <v>13</v>
      </c>
      <c r="O7245" t="s">
        <v>45</v>
      </c>
      <c r="S7245" s="2">
        <v>2500</v>
      </c>
      <c r="T7245">
        <v>3000</v>
      </c>
      <c r="U7245">
        <v>1.21</v>
      </c>
      <c r="V7245">
        <v>1.2</v>
      </c>
      <c r="W7245">
        <v>0.7</v>
      </c>
      <c r="Z7245" s="4" t="s">
        <v>46</v>
      </c>
      <c r="AA7245" t="s">
        <v>153</v>
      </c>
      <c r="AB7245">
        <v>46132</v>
      </c>
      <c r="AG7245">
        <v>0</v>
      </c>
      <c r="AH7245">
        <v>2500</v>
      </c>
      <c r="AM7245" t="str">
        <f>SUBSTITUTE(Tabla_lineas[[#This Row],[Codigo Liname]]," ","")</f>
        <v>P0201</v>
      </c>
    </row>
    <row r="7246" spans="1:39" customFormat="1" x14ac:dyDescent="0.25">
      <c r="A7246" s="2">
        <v>602</v>
      </c>
      <c r="B7246" t="s">
        <v>1204</v>
      </c>
      <c r="C7246">
        <f t="shared" si="113"/>
        <v>1644554</v>
      </c>
      <c r="D7246">
        <v>28977.999999999996</v>
      </c>
      <c r="E7246" t="s">
        <v>166</v>
      </c>
      <c r="F7246">
        <v>111.67</v>
      </c>
      <c r="G7246">
        <v>111.67</v>
      </c>
      <c r="H7246" t="s">
        <v>167</v>
      </c>
      <c r="I7246" s="2">
        <v>144.88999999999999</v>
      </c>
      <c r="J7246" t="s">
        <v>168</v>
      </c>
      <c r="K7246" t="s">
        <v>169</v>
      </c>
      <c r="L7246" s="3" t="str">
        <f>+INDEX([1]!TABLA_MAESTRO_DE_ARTICULO[SubGroupName],MATCH(Tabla_lineas[[#This Row],[CODIGO SAP]],[1]!TABLA_MAESTRO_DE_ARTICULO[ItemCode],0))</f>
        <v>POLVO PARA SUSPENSION</v>
      </c>
      <c r="M7246" t="s">
        <v>170</v>
      </c>
      <c r="N7246">
        <v>14</v>
      </c>
      <c r="O7246" t="s">
        <v>65</v>
      </c>
      <c r="S7246" s="2">
        <v>200</v>
      </c>
      <c r="T7246">
        <v>22332</v>
      </c>
      <c r="U7246">
        <v>144.88999999999999</v>
      </c>
      <c r="V7246">
        <v>111.66</v>
      </c>
      <c r="W7246">
        <v>25</v>
      </c>
      <c r="Z7246" s="4" t="s">
        <v>46</v>
      </c>
      <c r="AA7246" t="s">
        <v>120</v>
      </c>
      <c r="AB7246">
        <v>46096</v>
      </c>
      <c r="AG7246">
        <v>0</v>
      </c>
      <c r="AH7246">
        <v>200</v>
      </c>
      <c r="AM7246" t="str">
        <f>SUBSTITUTE(Tabla_lineas[[#This Row],[Codigo Liname]]," ","")</f>
        <v>J0110</v>
      </c>
    </row>
    <row r="7247" spans="1:39" customFormat="1" x14ac:dyDescent="0.25">
      <c r="A7247" s="2">
        <v>602</v>
      </c>
      <c r="B7247" t="s">
        <v>1204</v>
      </c>
      <c r="C7247">
        <f t="shared" si="113"/>
        <v>1644554</v>
      </c>
      <c r="D7247">
        <v>10000</v>
      </c>
      <c r="E7247" t="s">
        <v>188</v>
      </c>
      <c r="F7247">
        <v>0.66</v>
      </c>
      <c r="G7247">
        <v>0.66</v>
      </c>
      <c r="H7247" t="s">
        <v>189</v>
      </c>
      <c r="I7247" s="2">
        <v>1</v>
      </c>
      <c r="J7247" t="s">
        <v>190</v>
      </c>
      <c r="K7247" t="s">
        <v>191</v>
      </c>
      <c r="L7247" s="3" t="str">
        <f>+INDEX([1]!TABLA_MAESTRO_DE_ARTICULO[SubGroupName],MATCH(Tabla_lineas[[#This Row],[CODIGO SAP]],[1]!TABLA_MAESTRO_DE_ARTICULO[ItemCode],0))</f>
        <v>COMPRIMIDO</v>
      </c>
      <c r="M7247" t="s">
        <v>192</v>
      </c>
      <c r="N7247">
        <v>3</v>
      </c>
      <c r="O7247" t="s">
        <v>45</v>
      </c>
      <c r="S7247" s="2">
        <v>10000</v>
      </c>
      <c r="T7247">
        <v>6500</v>
      </c>
      <c r="U7247">
        <v>1</v>
      </c>
      <c r="V7247">
        <v>0.65</v>
      </c>
      <c r="W7247">
        <v>0.2</v>
      </c>
      <c r="Z7247" s="4" t="s">
        <v>46</v>
      </c>
      <c r="AA7247" t="s">
        <v>153</v>
      </c>
      <c r="AB7247">
        <v>46096</v>
      </c>
      <c r="AG7247">
        <v>0</v>
      </c>
      <c r="AH7247">
        <v>10000</v>
      </c>
      <c r="AM7247" t="str">
        <f>SUBSTITUTE(Tabla_lineas[[#This Row],[Codigo Liname]]," ","")</f>
        <v>R0501</v>
      </c>
    </row>
    <row r="7248" spans="1:39" customFormat="1" x14ac:dyDescent="0.25">
      <c r="A7248" s="2">
        <v>602</v>
      </c>
      <c r="B7248" t="s">
        <v>1204</v>
      </c>
      <c r="C7248">
        <f t="shared" si="113"/>
        <v>1644554</v>
      </c>
      <c r="D7248">
        <v>13335</v>
      </c>
      <c r="E7248" t="s">
        <v>47</v>
      </c>
      <c r="F7248">
        <v>14.47</v>
      </c>
      <c r="G7248">
        <v>14.47</v>
      </c>
      <c r="H7248" t="s">
        <v>48</v>
      </c>
      <c r="I7248" s="2">
        <v>26.67</v>
      </c>
      <c r="J7248" t="s">
        <v>49</v>
      </c>
      <c r="K7248" t="s">
        <v>50</v>
      </c>
      <c r="L7248" s="3" t="str">
        <f>+INDEX([1]!TABLA_MAESTRO_DE_ARTICULO[SubGroupName],MATCH(Tabla_lineas[[#This Row],[CODIGO SAP]],[1]!TABLA_MAESTRO_DE_ARTICULO[ItemCode],0))</f>
        <v>POLVO PARA INYECTABLE</v>
      </c>
      <c r="M7248" t="s">
        <v>51</v>
      </c>
      <c r="N7248">
        <v>21</v>
      </c>
      <c r="O7248" t="s">
        <v>52</v>
      </c>
      <c r="P7248">
        <v>17583</v>
      </c>
      <c r="Q7248">
        <v>72000</v>
      </c>
      <c r="R7248">
        <v>89583</v>
      </c>
      <c r="S7248" s="2">
        <v>500</v>
      </c>
      <c r="T7248">
        <v>7230</v>
      </c>
      <c r="U7248">
        <v>26.67</v>
      </c>
      <c r="V7248">
        <v>14.46</v>
      </c>
      <c r="W7248">
        <v>3.8</v>
      </c>
      <c r="Z7248" s="4" t="s">
        <v>46</v>
      </c>
      <c r="AA7248" t="s">
        <v>126</v>
      </c>
      <c r="AB7248">
        <v>46096</v>
      </c>
      <c r="AG7248">
        <v>0</v>
      </c>
      <c r="AH7248">
        <v>500</v>
      </c>
      <c r="AM7248" t="str">
        <f>SUBSTITUTE(Tabla_lineas[[#This Row],[Codigo Liname]]," ","")</f>
        <v>J0126</v>
      </c>
    </row>
    <row r="7249" spans="1:39" customFormat="1" x14ac:dyDescent="0.25">
      <c r="A7249" s="2">
        <v>602</v>
      </c>
      <c r="B7249" t="s">
        <v>1204</v>
      </c>
      <c r="C7249">
        <f t="shared" si="113"/>
        <v>1644554</v>
      </c>
      <c r="D7249">
        <v>7120</v>
      </c>
      <c r="E7249" t="s">
        <v>198</v>
      </c>
      <c r="F7249">
        <v>1.02</v>
      </c>
      <c r="G7249">
        <v>1</v>
      </c>
      <c r="H7249" t="s">
        <v>199</v>
      </c>
      <c r="I7249" s="2">
        <v>1.78</v>
      </c>
      <c r="J7249" t="s">
        <v>200</v>
      </c>
      <c r="K7249" t="s">
        <v>201</v>
      </c>
      <c r="L7249" s="3" t="str">
        <f>+INDEX([1]!TABLA_MAESTRO_DE_ARTICULO[SubGroupName],MATCH(Tabla_lineas[[#This Row],[CODIGO SAP]],[1]!TABLA_MAESTRO_DE_ARTICULO[ItemCode],0))</f>
        <v>COMPRIMIDO</v>
      </c>
      <c r="M7249" t="s">
        <v>202</v>
      </c>
      <c r="N7249">
        <v>20</v>
      </c>
      <c r="O7249" t="s">
        <v>45</v>
      </c>
      <c r="S7249" s="2">
        <v>4000</v>
      </c>
      <c r="T7249">
        <v>3960</v>
      </c>
      <c r="U7249">
        <v>1.78</v>
      </c>
      <c r="V7249">
        <v>0.99</v>
      </c>
      <c r="W7249">
        <v>0.15</v>
      </c>
      <c r="Z7249" s="4" t="s">
        <v>53</v>
      </c>
      <c r="AG7249">
        <v>0</v>
      </c>
      <c r="AH7249">
        <v>4000</v>
      </c>
      <c r="AM7249" t="str">
        <f>SUBSTITUTE(Tabla_lineas[[#This Row],[Codigo Liname]]," ","")</f>
        <v>R0607</v>
      </c>
    </row>
    <row r="7250" spans="1:39" customFormat="1" x14ac:dyDescent="0.25">
      <c r="A7250" s="2">
        <v>602</v>
      </c>
      <c r="B7250" t="s">
        <v>1204</v>
      </c>
      <c r="C7250">
        <f t="shared" si="113"/>
        <v>1644554</v>
      </c>
      <c r="D7250">
        <v>5040</v>
      </c>
      <c r="E7250" t="s">
        <v>54</v>
      </c>
      <c r="F7250">
        <v>87.59</v>
      </c>
      <c r="G7250">
        <v>16.8</v>
      </c>
      <c r="H7250" t="s">
        <v>55</v>
      </c>
      <c r="I7250" s="2">
        <v>16.8</v>
      </c>
      <c r="J7250" t="s">
        <v>56</v>
      </c>
      <c r="K7250" t="s">
        <v>57</v>
      </c>
      <c r="L7250" s="3" t="str">
        <f>+INDEX([1]!TABLA_MAESTRO_DE_ARTICULO[SubGroupName],MATCH(Tabla_lineas[[#This Row],[CODIGO SAP]],[1]!TABLA_MAESTRO_DE_ARTICULO[ItemCode],0))</f>
        <v>CREMA VAGINAL</v>
      </c>
      <c r="M7250" t="s">
        <v>58</v>
      </c>
      <c r="N7250">
        <v>22</v>
      </c>
      <c r="O7250" t="s">
        <v>59</v>
      </c>
      <c r="S7250" s="2">
        <v>300</v>
      </c>
      <c r="T7250">
        <v>5037</v>
      </c>
      <c r="U7250">
        <v>16.8</v>
      </c>
      <c r="V7250">
        <v>16.79</v>
      </c>
      <c r="W7250">
        <v>8</v>
      </c>
      <c r="Z7250" s="4" t="s">
        <v>53</v>
      </c>
      <c r="AA7250" t="s">
        <v>153</v>
      </c>
      <c r="AB7250">
        <v>46096</v>
      </c>
      <c r="AG7250">
        <v>0</v>
      </c>
      <c r="AH7250">
        <v>300</v>
      </c>
      <c r="AM7250" t="str">
        <f>SUBSTITUTE(Tabla_lineas[[#This Row],[Codigo Liname]]," ","")</f>
        <v>G0103</v>
      </c>
    </row>
    <row r="7251" spans="1:39" customFormat="1" x14ac:dyDescent="0.25">
      <c r="A7251" s="2">
        <v>602</v>
      </c>
      <c r="B7251" t="s">
        <v>1204</v>
      </c>
      <c r="C7251">
        <f t="shared" si="113"/>
        <v>1644554</v>
      </c>
      <c r="D7251">
        <v>6839.9999999999991</v>
      </c>
      <c r="E7251" t="s">
        <v>449</v>
      </c>
      <c r="F7251">
        <v>4.2</v>
      </c>
      <c r="G7251">
        <v>2.2799999999999998</v>
      </c>
      <c r="H7251" t="s">
        <v>450</v>
      </c>
      <c r="I7251" s="2">
        <v>2.2799999999999998</v>
      </c>
      <c r="J7251" t="s">
        <v>451</v>
      </c>
      <c r="K7251" t="s">
        <v>452</v>
      </c>
      <c r="L7251" s="3" t="str">
        <f>+INDEX([1]!TABLA_MAESTRO_DE_ARTICULO[SubGroupName],MATCH(Tabla_lineas[[#This Row],[CODIGO SAP]],[1]!TABLA_MAESTRO_DE_ARTICULO[ItemCode],0))</f>
        <v>OVULO VAGINAL</v>
      </c>
      <c r="M7251" t="s">
        <v>453</v>
      </c>
      <c r="N7251">
        <v>5</v>
      </c>
      <c r="O7251" t="s">
        <v>97</v>
      </c>
      <c r="S7251" s="2">
        <v>3000</v>
      </c>
      <c r="T7251">
        <v>6810</v>
      </c>
      <c r="U7251">
        <v>2.2799999999999998</v>
      </c>
      <c r="V7251">
        <v>2.27</v>
      </c>
      <c r="W7251">
        <v>0.7</v>
      </c>
      <c r="Z7251" s="4" t="s">
        <v>53</v>
      </c>
      <c r="AA7251" t="s">
        <v>126</v>
      </c>
      <c r="AB7251">
        <v>46132</v>
      </c>
      <c r="AG7251">
        <v>0</v>
      </c>
      <c r="AH7251">
        <v>3000</v>
      </c>
      <c r="AM7251" t="str">
        <f>SUBSTITUTE(Tabla_lineas[[#This Row],[Codigo Liname]]," ","")</f>
        <v>G0102</v>
      </c>
    </row>
    <row r="7252" spans="1:39" customFormat="1" x14ac:dyDescent="0.25">
      <c r="A7252" s="2">
        <v>602</v>
      </c>
      <c r="B7252" t="s">
        <v>1204</v>
      </c>
      <c r="C7252">
        <f t="shared" si="113"/>
        <v>1644554</v>
      </c>
      <c r="D7252">
        <v>11400</v>
      </c>
      <c r="E7252" t="s">
        <v>224</v>
      </c>
      <c r="F7252">
        <v>0.95</v>
      </c>
      <c r="G7252">
        <v>0.38</v>
      </c>
      <c r="H7252" t="s">
        <v>225</v>
      </c>
      <c r="I7252" s="2">
        <v>0.38</v>
      </c>
      <c r="J7252" t="s">
        <v>226</v>
      </c>
      <c r="K7252" t="s">
        <v>227</v>
      </c>
      <c r="L7252" s="3" t="str">
        <f>+INDEX([1]!TABLA_MAESTRO_DE_ARTICULO[SubGroupName],MATCH(Tabla_lineas[[#This Row],[CODIGO SAP]],[1]!TABLA_MAESTRO_DE_ARTICULO[ItemCode],0))</f>
        <v>COMPRIMIDO</v>
      </c>
      <c r="M7252" t="s">
        <v>228</v>
      </c>
      <c r="N7252">
        <v>25</v>
      </c>
      <c r="O7252" t="s">
        <v>45</v>
      </c>
      <c r="S7252" s="2">
        <v>30000</v>
      </c>
      <c r="T7252">
        <v>11100</v>
      </c>
      <c r="U7252">
        <v>0.38</v>
      </c>
      <c r="V7252">
        <v>0.37</v>
      </c>
      <c r="W7252">
        <v>0.12</v>
      </c>
      <c r="Z7252" s="4" t="s">
        <v>53</v>
      </c>
      <c r="AA7252" t="s">
        <v>126</v>
      </c>
      <c r="AB7252">
        <v>46096</v>
      </c>
      <c r="AG7252">
        <v>0</v>
      </c>
      <c r="AH7252">
        <v>30000</v>
      </c>
      <c r="AM7252" t="str">
        <f>SUBSTITUTE(Tabla_lineas[[#This Row],[Codigo Liname]]," ","")</f>
        <v>A1106</v>
      </c>
    </row>
    <row r="7253" spans="1:39" customFormat="1" x14ac:dyDescent="0.25">
      <c r="A7253" s="2">
        <v>602</v>
      </c>
      <c r="B7253" t="s">
        <v>1204</v>
      </c>
      <c r="C7253">
        <f t="shared" si="113"/>
        <v>1644554</v>
      </c>
      <c r="D7253">
        <v>26740</v>
      </c>
      <c r="E7253" t="s">
        <v>256</v>
      </c>
      <c r="F7253">
        <v>3.3</v>
      </c>
      <c r="G7253">
        <v>3.3</v>
      </c>
      <c r="H7253" t="s">
        <v>257</v>
      </c>
      <c r="I7253" s="2">
        <v>3.82</v>
      </c>
      <c r="J7253" t="s">
        <v>258</v>
      </c>
      <c r="K7253" t="s">
        <v>259</v>
      </c>
      <c r="L7253" s="3" t="str">
        <f>+INDEX([1]!TABLA_MAESTRO_DE_ARTICULO[SubGroupName],MATCH(Tabla_lineas[[#This Row],[CODIGO SAP]],[1]!TABLA_MAESTRO_DE_ARTICULO[ItemCode],0))</f>
        <v>SOLUCION INYECTABLE</v>
      </c>
      <c r="M7253" t="s">
        <v>260</v>
      </c>
      <c r="N7253">
        <v>7</v>
      </c>
      <c r="O7253" t="s">
        <v>249</v>
      </c>
      <c r="S7253" s="2">
        <v>7000</v>
      </c>
      <c r="T7253">
        <v>23030</v>
      </c>
      <c r="U7253">
        <v>3.82</v>
      </c>
      <c r="V7253">
        <v>3.29</v>
      </c>
      <c r="W7253">
        <v>0.7</v>
      </c>
      <c r="Z7253" s="4" t="s">
        <v>53</v>
      </c>
      <c r="AA7253" t="s">
        <v>153</v>
      </c>
      <c r="AB7253">
        <v>46132</v>
      </c>
      <c r="AG7253">
        <v>0</v>
      </c>
      <c r="AH7253">
        <v>7000</v>
      </c>
      <c r="AM7253" t="str">
        <f>SUBSTITUTE(Tabla_lineas[[#This Row],[Codigo Liname]]," ","")</f>
        <v>M0103</v>
      </c>
    </row>
    <row r="7254" spans="1:39" customFormat="1" x14ac:dyDescent="0.25">
      <c r="A7254" s="2">
        <v>602</v>
      </c>
      <c r="B7254" t="s">
        <v>1204</v>
      </c>
      <c r="C7254">
        <f t="shared" si="113"/>
        <v>1644554</v>
      </c>
      <c r="D7254">
        <v>8385</v>
      </c>
      <c r="E7254" t="s">
        <v>261</v>
      </c>
      <c r="F7254">
        <v>29.81</v>
      </c>
      <c r="G7254">
        <v>16.77</v>
      </c>
      <c r="H7254" t="s">
        <v>262</v>
      </c>
      <c r="I7254" s="2">
        <v>16.77</v>
      </c>
      <c r="J7254" t="s">
        <v>263</v>
      </c>
      <c r="K7254" t="s">
        <v>264</v>
      </c>
      <c r="L7254" s="3" t="str">
        <f>+INDEX([1]!TABLA_MAESTRO_DE_ARTICULO[SubGroupName],MATCH(Tabla_lineas[[#This Row],[CODIGO SAP]],[1]!TABLA_MAESTRO_DE_ARTICULO[ItemCode],0))</f>
        <v>POLVO PARA SUSPENSION</v>
      </c>
      <c r="M7254" t="s">
        <v>265</v>
      </c>
      <c r="N7254">
        <v>29</v>
      </c>
      <c r="O7254" t="s">
        <v>65</v>
      </c>
      <c r="S7254" s="2">
        <v>500</v>
      </c>
      <c r="T7254">
        <v>8380</v>
      </c>
      <c r="U7254">
        <v>16.77</v>
      </c>
      <c r="V7254">
        <v>16.760000000000002</v>
      </c>
      <c r="W7254">
        <v>10</v>
      </c>
      <c r="Z7254" s="4" t="s">
        <v>53</v>
      </c>
      <c r="AA7254" t="s">
        <v>153</v>
      </c>
      <c r="AB7254">
        <v>46096</v>
      </c>
      <c r="AG7254">
        <v>0</v>
      </c>
      <c r="AH7254">
        <v>500</v>
      </c>
      <c r="AM7254" t="str">
        <f>SUBSTITUTE(Tabla_lineas[[#This Row],[Codigo Liname]]," ","")</f>
        <v>J0142</v>
      </c>
    </row>
    <row r="7255" spans="1:39" customFormat="1" x14ac:dyDescent="0.25">
      <c r="A7255" s="2">
        <v>602</v>
      </c>
      <c r="B7255" t="s">
        <v>1204</v>
      </c>
      <c r="C7255">
        <f t="shared" si="113"/>
        <v>1644554</v>
      </c>
      <c r="D7255">
        <v>2650</v>
      </c>
      <c r="E7255" t="s">
        <v>266</v>
      </c>
      <c r="F7255">
        <v>0.56000000000000005</v>
      </c>
      <c r="G7255">
        <v>0.53</v>
      </c>
      <c r="H7255" t="s">
        <v>267</v>
      </c>
      <c r="I7255" s="2">
        <v>0.53</v>
      </c>
      <c r="J7255" t="s">
        <v>268</v>
      </c>
      <c r="K7255" t="s">
        <v>269</v>
      </c>
      <c r="L7255" s="3" t="str">
        <f>+INDEX([1]!TABLA_MAESTRO_DE_ARTICULO[SubGroupName],MATCH(Tabla_lineas[[#This Row],[CODIGO SAP]],[1]!TABLA_MAESTRO_DE_ARTICULO[ItemCode],0))</f>
        <v>COMPRIMIDO</v>
      </c>
      <c r="M7255" t="s">
        <v>270</v>
      </c>
      <c r="N7255">
        <v>8</v>
      </c>
      <c r="O7255" t="s">
        <v>45</v>
      </c>
      <c r="S7255" s="2">
        <v>5000</v>
      </c>
      <c r="T7255">
        <v>2600</v>
      </c>
      <c r="U7255">
        <v>0.53</v>
      </c>
      <c r="V7255">
        <v>0.52</v>
      </c>
      <c r="W7255">
        <v>0.12</v>
      </c>
      <c r="Z7255" s="4" t="s">
        <v>53</v>
      </c>
      <c r="AA7255" t="s">
        <v>126</v>
      </c>
      <c r="AB7255">
        <v>46132</v>
      </c>
      <c r="AG7255">
        <v>0</v>
      </c>
      <c r="AH7255">
        <v>5000</v>
      </c>
      <c r="AM7255" t="str">
        <f>SUBSTITUTE(Tabla_lineas[[#This Row],[Codigo Liname]]," ","")</f>
        <v>C0901</v>
      </c>
    </row>
    <row r="7256" spans="1:39" customFormat="1" x14ac:dyDescent="0.25">
      <c r="A7256" s="2">
        <v>602</v>
      </c>
      <c r="B7256" t="s">
        <v>1204</v>
      </c>
      <c r="C7256">
        <f t="shared" si="113"/>
        <v>1644554</v>
      </c>
      <c r="D7256">
        <v>2150</v>
      </c>
      <c r="E7256" t="s">
        <v>282</v>
      </c>
      <c r="F7256">
        <v>4.76</v>
      </c>
      <c r="G7256">
        <v>2.15</v>
      </c>
      <c r="H7256" t="s">
        <v>283</v>
      </c>
      <c r="I7256" s="2">
        <v>2.15</v>
      </c>
      <c r="J7256" t="s">
        <v>284</v>
      </c>
      <c r="K7256" t="s">
        <v>285</v>
      </c>
      <c r="L7256" s="3" t="str">
        <f>+INDEX([1]!TABLA_MAESTRO_DE_ARTICULO[SubGroupName],MATCH(Tabla_lineas[[#This Row],[CODIGO SAP]],[1]!TABLA_MAESTRO_DE_ARTICULO[ItemCode],0))</f>
        <v>SOLUCION INYECTABLE</v>
      </c>
      <c r="M7256" t="s">
        <v>286</v>
      </c>
      <c r="N7256">
        <v>35</v>
      </c>
      <c r="O7256" t="s">
        <v>249</v>
      </c>
      <c r="S7256" s="2">
        <v>1000</v>
      </c>
      <c r="T7256">
        <v>2140</v>
      </c>
      <c r="U7256">
        <v>2.15</v>
      </c>
      <c r="V7256">
        <v>2.14</v>
      </c>
      <c r="W7256">
        <v>0.7</v>
      </c>
      <c r="Z7256" s="4" t="s">
        <v>53</v>
      </c>
      <c r="AA7256" t="s">
        <v>126</v>
      </c>
      <c r="AB7256">
        <v>46132</v>
      </c>
      <c r="AG7256">
        <v>0</v>
      </c>
      <c r="AH7256">
        <v>1000</v>
      </c>
      <c r="AM7256" t="str">
        <f>SUBSTITUTE(Tabla_lineas[[#This Row],[Codigo Liname]]," ","")</f>
        <v>J0149</v>
      </c>
    </row>
    <row r="7257" spans="1:39" customFormat="1" x14ac:dyDescent="0.25">
      <c r="A7257" s="2">
        <v>602</v>
      </c>
      <c r="B7257" t="s">
        <v>1204</v>
      </c>
      <c r="C7257">
        <f t="shared" si="113"/>
        <v>1644554</v>
      </c>
      <c r="D7257">
        <v>7200</v>
      </c>
      <c r="E7257" t="s">
        <v>287</v>
      </c>
      <c r="F7257">
        <v>0.48</v>
      </c>
      <c r="G7257">
        <v>0.48</v>
      </c>
      <c r="H7257" t="s">
        <v>288</v>
      </c>
      <c r="I7257" s="2">
        <v>0.48</v>
      </c>
      <c r="J7257" t="s">
        <v>289</v>
      </c>
      <c r="K7257" t="s">
        <v>290</v>
      </c>
      <c r="L7257" s="3" t="str">
        <f>+INDEX([1]!TABLA_MAESTRO_DE_ARTICULO[SubGroupName],MATCH(Tabla_lineas[[#This Row],[CODIGO SAP]],[1]!TABLA_MAESTRO_DE_ARTICULO[ItemCode],0))</f>
        <v>COMPRIMIDO</v>
      </c>
      <c r="M7257" t="s">
        <v>291</v>
      </c>
      <c r="N7257">
        <v>37</v>
      </c>
      <c r="O7257" t="s">
        <v>45</v>
      </c>
      <c r="S7257" s="2">
        <v>15000</v>
      </c>
      <c r="T7257">
        <v>7050</v>
      </c>
      <c r="U7257">
        <v>0.48</v>
      </c>
      <c r="V7257">
        <v>0.47</v>
      </c>
      <c r="W7257">
        <v>0.12</v>
      </c>
      <c r="Z7257" s="4" t="s">
        <v>53</v>
      </c>
      <c r="AA7257" t="s">
        <v>153</v>
      </c>
      <c r="AB7257">
        <v>46132</v>
      </c>
      <c r="AG7257">
        <v>0</v>
      </c>
      <c r="AH7257">
        <v>15000</v>
      </c>
      <c r="AM7257" t="str">
        <f>SUBSTITUTE(Tabla_lineas[[#This Row],[Codigo Liname]]," ","")</f>
        <v>A1001</v>
      </c>
    </row>
    <row r="7258" spans="1:39" customFormat="1" x14ac:dyDescent="0.25">
      <c r="A7258" s="2">
        <v>602</v>
      </c>
      <c r="B7258" t="s">
        <v>1204</v>
      </c>
      <c r="C7258">
        <f t="shared" si="113"/>
        <v>1644554</v>
      </c>
      <c r="D7258">
        <v>1537</v>
      </c>
      <c r="E7258" t="s">
        <v>826</v>
      </c>
      <c r="F7258">
        <v>31.92</v>
      </c>
      <c r="G7258">
        <v>15.3</v>
      </c>
      <c r="H7258" t="s">
        <v>827</v>
      </c>
      <c r="I7258" s="2">
        <v>15.37</v>
      </c>
      <c r="J7258" t="s">
        <v>828</v>
      </c>
      <c r="K7258" t="s">
        <v>829</v>
      </c>
      <c r="L7258" s="3" t="str">
        <f>+INDEX([1]!TABLA_MAESTRO_DE_ARTICULO[SubGroupName],MATCH(Tabla_lineas[[#This Row],[CODIGO SAP]],[1]!TABLA_MAESTRO_DE_ARTICULO[ItemCode],0))</f>
        <v>CREMA DERMICA</v>
      </c>
      <c r="M7258" t="s">
        <v>830</v>
      </c>
      <c r="N7258">
        <v>60</v>
      </c>
      <c r="O7258" t="s">
        <v>223</v>
      </c>
      <c r="S7258" s="2">
        <v>100</v>
      </c>
      <c r="T7258">
        <v>1529</v>
      </c>
      <c r="U7258">
        <v>15.37</v>
      </c>
      <c r="V7258">
        <v>15.29</v>
      </c>
      <c r="W7258">
        <v>12</v>
      </c>
      <c r="Z7258" s="4" t="s">
        <v>53</v>
      </c>
      <c r="AA7258" t="s">
        <v>153</v>
      </c>
      <c r="AB7258">
        <v>46132</v>
      </c>
      <c r="AG7258">
        <v>0</v>
      </c>
      <c r="AH7258">
        <v>100</v>
      </c>
      <c r="AM7258" t="str">
        <f>SUBSTITUTE(Tabla_lineas[[#This Row],[Codigo Liname]]," ","")</f>
        <v>D0105</v>
      </c>
    </row>
    <row r="7259" spans="1:39" customFormat="1" x14ac:dyDescent="0.25">
      <c r="A7259" s="2">
        <v>602</v>
      </c>
      <c r="B7259" t="s">
        <v>1204</v>
      </c>
      <c r="C7259">
        <f t="shared" si="113"/>
        <v>1644554</v>
      </c>
      <c r="D7259">
        <v>20040</v>
      </c>
      <c r="E7259" t="s">
        <v>556</v>
      </c>
      <c r="F7259">
        <v>47.41</v>
      </c>
      <c r="G7259">
        <v>40</v>
      </c>
      <c r="H7259" t="s">
        <v>557</v>
      </c>
      <c r="I7259" s="2">
        <v>40.08</v>
      </c>
      <c r="J7259" t="s">
        <v>558</v>
      </c>
      <c r="K7259" t="s">
        <v>559</v>
      </c>
      <c r="L7259" s="3" t="str">
        <f>+INDEX([1]!TABLA_MAESTRO_DE_ARTICULO[SubGroupName],MATCH(Tabla_lineas[[#This Row],[CODIGO SAP]],[1]!TABLA_MAESTRO_DE_ARTICULO[ItemCode],0))</f>
        <v>SUSPENSION</v>
      </c>
      <c r="M7259" t="s">
        <v>560</v>
      </c>
      <c r="N7259">
        <v>44</v>
      </c>
      <c r="O7259" t="s">
        <v>65</v>
      </c>
      <c r="S7259" s="2">
        <v>500</v>
      </c>
      <c r="T7259">
        <v>19995</v>
      </c>
      <c r="U7259">
        <v>40.08</v>
      </c>
      <c r="V7259">
        <v>39.99</v>
      </c>
      <c r="W7259">
        <v>10</v>
      </c>
      <c r="Z7259" s="4" t="s">
        <v>53</v>
      </c>
      <c r="AA7259" t="s">
        <v>153</v>
      </c>
      <c r="AB7259">
        <v>46132</v>
      </c>
      <c r="AG7259">
        <v>0</v>
      </c>
      <c r="AH7259">
        <v>500</v>
      </c>
      <c r="AM7259" t="str">
        <f>SUBSTITUTE(Tabla_lineas[[#This Row],[Codigo Liname]]," ","")</f>
        <v>P0106</v>
      </c>
    </row>
    <row r="7260" spans="1:39" customFormat="1" x14ac:dyDescent="0.25">
      <c r="A7260" s="2">
        <v>602</v>
      </c>
      <c r="B7260" t="s">
        <v>1204</v>
      </c>
      <c r="C7260">
        <f t="shared" si="113"/>
        <v>1644554</v>
      </c>
      <c r="D7260">
        <v>24900</v>
      </c>
      <c r="E7260" t="s">
        <v>333</v>
      </c>
      <c r="F7260">
        <v>0.8</v>
      </c>
      <c r="G7260">
        <v>0.8</v>
      </c>
      <c r="H7260" t="s">
        <v>334</v>
      </c>
      <c r="I7260" s="2">
        <v>0.83</v>
      </c>
      <c r="J7260" t="s">
        <v>335</v>
      </c>
      <c r="K7260" t="s">
        <v>336</v>
      </c>
      <c r="L7260" s="3" t="str">
        <f>+INDEX([1]!TABLA_MAESTRO_DE_ARTICULO[SubGroupName],MATCH(Tabla_lineas[[#This Row],[CODIGO SAP]],[1]!TABLA_MAESTRO_DE_ARTICULO[ItemCode],0))</f>
        <v>COMPRIMIDO</v>
      </c>
      <c r="M7260" t="s">
        <v>337</v>
      </c>
      <c r="N7260">
        <v>47</v>
      </c>
      <c r="O7260" t="s">
        <v>45</v>
      </c>
      <c r="S7260" s="2">
        <v>30000</v>
      </c>
      <c r="T7260">
        <v>23700</v>
      </c>
      <c r="U7260">
        <v>0.83</v>
      </c>
      <c r="V7260">
        <v>0.79</v>
      </c>
      <c r="W7260">
        <v>0.12</v>
      </c>
      <c r="Z7260" s="4" t="s">
        <v>53</v>
      </c>
      <c r="AA7260" t="s">
        <v>126</v>
      </c>
      <c r="AB7260">
        <v>46096</v>
      </c>
      <c r="AG7260">
        <v>0</v>
      </c>
      <c r="AH7260">
        <v>30000</v>
      </c>
      <c r="AM7260" t="str">
        <f>SUBSTITUTE(Tabla_lineas[[#This Row],[Codigo Liname]]," ","")</f>
        <v>A1109</v>
      </c>
    </row>
    <row r="7261" spans="1:39" customFormat="1" x14ac:dyDescent="0.25">
      <c r="A7261" s="2">
        <v>602</v>
      </c>
      <c r="B7261" t="s">
        <v>1204</v>
      </c>
      <c r="C7261">
        <f t="shared" si="113"/>
        <v>1644554</v>
      </c>
      <c r="D7261">
        <v>9000</v>
      </c>
      <c r="E7261" t="s">
        <v>358</v>
      </c>
      <c r="F7261">
        <v>12.96</v>
      </c>
      <c r="G7261">
        <v>6</v>
      </c>
      <c r="H7261" t="s">
        <v>359</v>
      </c>
      <c r="I7261" s="2">
        <v>6</v>
      </c>
      <c r="J7261" t="s">
        <v>360</v>
      </c>
      <c r="K7261" t="s">
        <v>361</v>
      </c>
      <c r="L7261" s="3" t="str">
        <f>+INDEX([1]!TABLA_MAESTRO_DE_ARTICULO[SubGroupName],MATCH(Tabla_lineas[[#This Row],[CODIGO SAP]],[1]!TABLA_MAESTRO_DE_ARTICULO[ItemCode],0))</f>
        <v>POLVO PARA INYECTABLE</v>
      </c>
      <c r="M7261" t="s">
        <v>362</v>
      </c>
      <c r="N7261">
        <v>16</v>
      </c>
      <c r="O7261" t="s">
        <v>52</v>
      </c>
      <c r="S7261" s="2">
        <v>1500</v>
      </c>
      <c r="T7261">
        <v>8985</v>
      </c>
      <c r="U7261">
        <v>6</v>
      </c>
      <c r="V7261">
        <v>5.99</v>
      </c>
      <c r="W7261">
        <v>3</v>
      </c>
      <c r="Z7261" s="4" t="s">
        <v>46</v>
      </c>
      <c r="AA7261" t="s">
        <v>120</v>
      </c>
      <c r="AB7261">
        <v>46096</v>
      </c>
      <c r="AG7261">
        <v>0</v>
      </c>
      <c r="AH7261">
        <v>1500</v>
      </c>
      <c r="AM7261" t="str">
        <f>SUBSTITUTE(Tabla_lineas[[#This Row],[Codigo Liname]]," ","")</f>
        <v>J0115</v>
      </c>
    </row>
    <row r="7262" spans="1:39" customFormat="1" x14ac:dyDescent="0.25">
      <c r="A7262" s="2">
        <v>602</v>
      </c>
      <c r="B7262" t="s">
        <v>1204</v>
      </c>
      <c r="C7262">
        <f t="shared" si="113"/>
        <v>1644554</v>
      </c>
      <c r="D7262">
        <v>19340</v>
      </c>
      <c r="E7262" t="s">
        <v>363</v>
      </c>
      <c r="F7262">
        <v>22.68</v>
      </c>
      <c r="G7262">
        <v>19.34</v>
      </c>
      <c r="H7262" t="s">
        <v>364</v>
      </c>
      <c r="I7262" s="2">
        <v>19.34</v>
      </c>
      <c r="J7262" t="s">
        <v>365</v>
      </c>
      <c r="K7262" t="s">
        <v>366</v>
      </c>
      <c r="L7262" s="3" t="str">
        <f>+INDEX([1]!TABLA_MAESTRO_DE_ARTICULO[SubGroupName],MATCH(Tabla_lineas[[#This Row],[CODIGO SAP]],[1]!TABLA_MAESTRO_DE_ARTICULO[ItemCode],0))</f>
        <v>POLVO PARA INYECTABLE</v>
      </c>
      <c r="M7262" t="s">
        <v>367</v>
      </c>
      <c r="N7262">
        <v>17</v>
      </c>
      <c r="O7262" t="s">
        <v>52</v>
      </c>
      <c r="S7262" s="2">
        <v>1000</v>
      </c>
      <c r="T7262">
        <v>19330</v>
      </c>
      <c r="U7262">
        <v>19.34</v>
      </c>
      <c r="V7262">
        <v>19.329999999999998</v>
      </c>
      <c r="W7262">
        <v>4.2</v>
      </c>
      <c r="Z7262" s="4" t="s">
        <v>53</v>
      </c>
      <c r="AA7262" t="s">
        <v>120</v>
      </c>
      <c r="AB7262">
        <v>46132</v>
      </c>
      <c r="AG7262">
        <v>0</v>
      </c>
      <c r="AH7262">
        <v>1000</v>
      </c>
      <c r="AM7262" t="str">
        <f>SUBSTITUTE(Tabla_lineas[[#This Row],[Codigo Liname]]," ","")</f>
        <v>J0116</v>
      </c>
    </row>
    <row r="7263" spans="1:39" customFormat="1" x14ac:dyDescent="0.25">
      <c r="A7263" s="2">
        <v>602</v>
      </c>
      <c r="B7263" t="s">
        <v>1204</v>
      </c>
      <c r="C7263">
        <f t="shared" si="113"/>
        <v>1644554</v>
      </c>
      <c r="D7263">
        <v>2160</v>
      </c>
      <c r="E7263" t="s">
        <v>505</v>
      </c>
      <c r="F7263">
        <v>4.97</v>
      </c>
      <c r="G7263">
        <v>2.16</v>
      </c>
      <c r="H7263" t="s">
        <v>506</v>
      </c>
      <c r="I7263" s="2">
        <v>2.16</v>
      </c>
      <c r="J7263" t="s">
        <v>507</v>
      </c>
      <c r="K7263" t="s">
        <v>508</v>
      </c>
      <c r="L7263" s="3" t="str">
        <f>+INDEX([1]!TABLA_MAESTRO_DE_ARTICULO[SubGroupName],MATCH(Tabla_lineas[[#This Row],[CODIGO SAP]],[1]!TABLA_MAESTRO_DE_ARTICULO[ItemCode],0))</f>
        <v>COMPRIMIDO</v>
      </c>
      <c r="M7263" t="s">
        <v>509</v>
      </c>
      <c r="N7263">
        <v>52</v>
      </c>
      <c r="O7263" t="s">
        <v>389</v>
      </c>
      <c r="S7263" s="2">
        <v>1000</v>
      </c>
      <c r="T7263">
        <v>2150</v>
      </c>
      <c r="U7263">
        <v>2.16</v>
      </c>
      <c r="V7263">
        <v>2.15</v>
      </c>
      <c r="W7263">
        <v>1.5</v>
      </c>
      <c r="Z7263" s="4" t="s">
        <v>53</v>
      </c>
      <c r="AA7263" t="s">
        <v>126</v>
      </c>
      <c r="AB7263">
        <v>46132</v>
      </c>
      <c r="AG7263">
        <v>0</v>
      </c>
      <c r="AH7263">
        <v>1000</v>
      </c>
      <c r="AM7263" t="str">
        <f>SUBSTITUTE(Tabla_lineas[[#This Row],[Codigo Liname]]," ","")</f>
        <v>P0207</v>
      </c>
    </row>
    <row r="7264" spans="1:39" customFormat="1" x14ac:dyDescent="0.25">
      <c r="A7264" s="2">
        <v>602</v>
      </c>
      <c r="B7264" t="s">
        <v>1204</v>
      </c>
      <c r="C7264">
        <f t="shared" si="113"/>
        <v>1644554</v>
      </c>
      <c r="D7264">
        <v>3018</v>
      </c>
      <c r="E7264" t="s">
        <v>368</v>
      </c>
      <c r="F7264">
        <v>29.81</v>
      </c>
      <c r="G7264">
        <v>15</v>
      </c>
      <c r="H7264" t="s">
        <v>369</v>
      </c>
      <c r="I7264" s="2">
        <v>15.09</v>
      </c>
      <c r="J7264" t="s">
        <v>370</v>
      </c>
      <c r="K7264" t="s">
        <v>371</v>
      </c>
      <c r="L7264" s="3" t="str">
        <f>+INDEX([1]!TABLA_MAESTRO_DE_ARTICULO[SubGroupName],MATCH(Tabla_lineas[[#This Row],[CODIGO SAP]],[1]!TABLA_MAESTRO_DE_ARTICULO[ItemCode],0))</f>
        <v>SUSPENSION</v>
      </c>
      <c r="M7264" t="s">
        <v>372</v>
      </c>
      <c r="N7264">
        <v>53</v>
      </c>
      <c r="O7264" t="s">
        <v>373</v>
      </c>
      <c r="S7264" s="2">
        <v>200</v>
      </c>
      <c r="T7264">
        <v>2998</v>
      </c>
      <c r="U7264">
        <v>15.09</v>
      </c>
      <c r="V7264">
        <v>14.99</v>
      </c>
      <c r="W7264">
        <v>12</v>
      </c>
      <c r="Z7264" s="4" t="s">
        <v>46</v>
      </c>
      <c r="AA7264" t="s">
        <v>153</v>
      </c>
      <c r="AB7264">
        <v>46132</v>
      </c>
      <c r="AG7264">
        <v>0</v>
      </c>
      <c r="AH7264">
        <v>200</v>
      </c>
      <c r="AM7264" t="str">
        <f>SUBSTITUTE(Tabla_lineas[[#This Row],[Codigo Liname]]," ","")</f>
        <v>P0208</v>
      </c>
    </row>
    <row r="7265" spans="1:39" customFormat="1" x14ac:dyDescent="0.25">
      <c r="A7265" s="2">
        <v>602</v>
      </c>
      <c r="B7265" t="s">
        <v>1204</v>
      </c>
      <c r="C7265">
        <f t="shared" si="113"/>
        <v>1644554</v>
      </c>
      <c r="D7265">
        <v>36000</v>
      </c>
      <c r="E7265" t="s">
        <v>379</v>
      </c>
      <c r="F7265">
        <v>0.6</v>
      </c>
      <c r="G7265">
        <v>0.45</v>
      </c>
      <c r="H7265" t="s">
        <v>380</v>
      </c>
      <c r="I7265" s="2">
        <v>0.45</v>
      </c>
      <c r="J7265" t="s">
        <v>381</v>
      </c>
      <c r="K7265" t="s">
        <v>382</v>
      </c>
      <c r="L7265" s="3" t="str">
        <f>+INDEX([1]!TABLA_MAESTRO_DE_ARTICULO[SubGroupName],MATCH(Tabla_lineas[[#This Row],[CODIGO SAP]],[1]!TABLA_MAESTRO_DE_ARTICULO[ItemCode],0))</f>
        <v>COMPRIMIDO</v>
      </c>
      <c r="M7265" t="s">
        <v>383</v>
      </c>
      <c r="N7265">
        <v>59</v>
      </c>
      <c r="O7265" t="s">
        <v>45</v>
      </c>
      <c r="S7265" s="2">
        <v>80000</v>
      </c>
      <c r="T7265">
        <v>35200</v>
      </c>
      <c r="U7265">
        <v>0.45</v>
      </c>
      <c r="V7265">
        <v>0.44</v>
      </c>
      <c r="W7265">
        <v>0.12</v>
      </c>
      <c r="Z7265" s="4" t="s">
        <v>53</v>
      </c>
      <c r="AA7265" t="s">
        <v>120</v>
      </c>
      <c r="AB7265">
        <v>46132</v>
      </c>
      <c r="AG7265">
        <v>0</v>
      </c>
      <c r="AH7265">
        <v>80000</v>
      </c>
      <c r="AM7265" t="str">
        <f>SUBSTITUTE(Tabla_lineas[[#This Row],[Codigo Liname]]," ","")</f>
        <v>B0308</v>
      </c>
    </row>
    <row r="7266" spans="1:39" customFormat="1" x14ac:dyDescent="0.25">
      <c r="A7266" s="2">
        <v>602</v>
      </c>
      <c r="B7266" t="s">
        <v>1204</v>
      </c>
      <c r="C7266">
        <f t="shared" si="113"/>
        <v>1644554</v>
      </c>
      <c r="D7266">
        <v>3250</v>
      </c>
      <c r="E7266" t="s">
        <v>390</v>
      </c>
      <c r="F7266">
        <v>0.92</v>
      </c>
      <c r="G7266">
        <v>0.65</v>
      </c>
      <c r="H7266" t="s">
        <v>391</v>
      </c>
      <c r="I7266" s="2">
        <v>0.65</v>
      </c>
      <c r="J7266" t="s">
        <v>392</v>
      </c>
      <c r="K7266" t="s">
        <v>393</v>
      </c>
      <c r="L7266" s="3" t="str">
        <f>+INDEX([1]!TABLA_MAESTRO_DE_ARTICULO[SubGroupName],MATCH(Tabla_lineas[[#This Row],[CODIGO SAP]],[1]!TABLA_MAESTRO_DE_ARTICULO[ItemCode],0))</f>
        <v>COMPRIMIDO</v>
      </c>
      <c r="M7266" t="s">
        <v>394</v>
      </c>
      <c r="N7266">
        <v>61</v>
      </c>
      <c r="O7266" t="s">
        <v>45</v>
      </c>
      <c r="S7266" s="2">
        <v>5000</v>
      </c>
      <c r="T7266">
        <v>3200</v>
      </c>
      <c r="U7266">
        <v>0.65</v>
      </c>
      <c r="V7266">
        <v>0.64</v>
      </c>
      <c r="W7266">
        <v>0.15</v>
      </c>
      <c r="Z7266" s="4" t="s">
        <v>46</v>
      </c>
      <c r="AA7266" t="s">
        <v>153</v>
      </c>
      <c r="AB7266">
        <v>46132</v>
      </c>
      <c r="AG7266">
        <v>0</v>
      </c>
      <c r="AH7266">
        <v>5000</v>
      </c>
      <c r="AM7266" t="str">
        <f>SUBSTITUTE(Tabla_lineas[[#This Row],[Codigo Liname]]," ","")</f>
        <v>A1206</v>
      </c>
    </row>
    <row r="7267" spans="1:39" customFormat="1" x14ac:dyDescent="0.25">
      <c r="A7267" s="2">
        <v>603</v>
      </c>
      <c r="B7267" t="s">
        <v>1205</v>
      </c>
      <c r="C7267">
        <f t="shared" si="113"/>
        <v>1644563</v>
      </c>
      <c r="D7267">
        <v>2300</v>
      </c>
      <c r="E7267" t="s">
        <v>668</v>
      </c>
      <c r="F7267">
        <v>14.45</v>
      </c>
      <c r="G7267">
        <v>11.5</v>
      </c>
      <c r="H7267" t="s">
        <v>669</v>
      </c>
      <c r="I7267" s="2">
        <v>11.5</v>
      </c>
      <c r="J7267" t="s">
        <v>670</v>
      </c>
      <c r="K7267" t="s">
        <v>671</v>
      </c>
      <c r="L7267" s="3" t="str">
        <f>+INDEX([1]!TABLA_MAESTRO_DE_ARTICULO[SubGroupName],MATCH(Tabla_lineas[[#This Row],[CODIGO SAP]],[1]!TABLA_MAESTRO_DE_ARTICULO[ItemCode],0))</f>
        <v>SOLUCION INYECTABLE</v>
      </c>
      <c r="M7267" t="s">
        <v>672</v>
      </c>
      <c r="N7267">
        <v>8</v>
      </c>
      <c r="O7267" t="s">
        <v>249</v>
      </c>
      <c r="S7267" s="2">
        <v>200</v>
      </c>
      <c r="T7267">
        <v>2298</v>
      </c>
      <c r="U7267">
        <v>11.5</v>
      </c>
      <c r="V7267">
        <v>11.49</v>
      </c>
      <c r="W7267">
        <v>3.8</v>
      </c>
      <c r="Z7267" s="4" t="s">
        <v>46</v>
      </c>
      <c r="AA7267" t="s">
        <v>120</v>
      </c>
      <c r="AB7267">
        <v>46132</v>
      </c>
      <c r="AG7267">
        <v>0</v>
      </c>
      <c r="AH7267">
        <v>200</v>
      </c>
      <c r="AM7267" t="str">
        <f>SUBSTITUTE(Tabla_lineas[[#This Row],[Codigo Liname]]," ","")</f>
        <v>J0104</v>
      </c>
    </row>
    <row r="7268" spans="1:39" customFormat="1" x14ac:dyDescent="0.25">
      <c r="A7268" s="2">
        <v>603</v>
      </c>
      <c r="B7268" t="s">
        <v>1205</v>
      </c>
      <c r="C7268">
        <f t="shared" si="113"/>
        <v>1644563</v>
      </c>
      <c r="D7268">
        <v>852</v>
      </c>
      <c r="E7268" t="s">
        <v>40</v>
      </c>
      <c r="F7268">
        <v>1.54</v>
      </c>
      <c r="G7268">
        <v>1.54</v>
      </c>
      <c r="H7268" t="s">
        <v>41</v>
      </c>
      <c r="I7268" s="2">
        <v>2.13</v>
      </c>
      <c r="J7268" t="s">
        <v>42</v>
      </c>
      <c r="K7268" t="s">
        <v>43</v>
      </c>
      <c r="L7268" s="3" t="str">
        <f>+INDEX([1]!TABLA_MAESTRO_DE_ARTICULO[SubGroupName],MATCH(Tabla_lineas[[#This Row],[CODIGO SAP]],[1]!TABLA_MAESTRO_DE_ARTICULO[ItemCode],0))</f>
        <v>COMPRIMIDO</v>
      </c>
      <c r="M7268" t="s">
        <v>44</v>
      </c>
      <c r="N7268">
        <v>12</v>
      </c>
      <c r="O7268" t="s">
        <v>45</v>
      </c>
      <c r="P7268">
        <v>381190</v>
      </c>
      <c r="Q7268">
        <v>790200</v>
      </c>
      <c r="R7268">
        <v>1171390</v>
      </c>
      <c r="S7268" s="2">
        <v>400</v>
      </c>
      <c r="T7268">
        <v>612</v>
      </c>
      <c r="U7268">
        <v>2.13</v>
      </c>
      <c r="V7268">
        <v>1.53</v>
      </c>
      <c r="W7268">
        <v>0.15</v>
      </c>
      <c r="Z7268" s="4" t="s">
        <v>46</v>
      </c>
      <c r="AA7268" t="s">
        <v>126</v>
      </c>
      <c r="AB7268">
        <v>46132</v>
      </c>
      <c r="AG7268">
        <v>0</v>
      </c>
      <c r="AH7268">
        <v>400</v>
      </c>
      <c r="AM7268" t="str">
        <f>SUBSTITUTE(Tabla_lineas[[#This Row],[Codigo Liname]]," ","")</f>
        <v>C0807</v>
      </c>
    </row>
    <row r="7269" spans="1:39" customFormat="1" x14ac:dyDescent="0.25">
      <c r="A7269" s="2">
        <v>603</v>
      </c>
      <c r="B7269" t="s">
        <v>1205</v>
      </c>
      <c r="C7269">
        <f t="shared" si="113"/>
        <v>1644563</v>
      </c>
      <c r="D7269">
        <v>7244.4999999999982</v>
      </c>
      <c r="E7269" t="s">
        <v>166</v>
      </c>
      <c r="F7269">
        <v>111.67</v>
      </c>
      <c r="G7269">
        <v>111.67</v>
      </c>
      <c r="H7269" t="s">
        <v>167</v>
      </c>
      <c r="I7269" s="2">
        <v>144.88999999999999</v>
      </c>
      <c r="J7269" t="s">
        <v>168</v>
      </c>
      <c r="K7269" t="s">
        <v>169</v>
      </c>
      <c r="L7269" s="3" t="str">
        <f>+INDEX([1]!TABLA_MAESTRO_DE_ARTICULO[SubGroupName],MATCH(Tabla_lineas[[#This Row],[CODIGO SAP]],[1]!TABLA_MAESTRO_DE_ARTICULO[ItemCode],0))</f>
        <v>POLVO PARA SUSPENSION</v>
      </c>
      <c r="M7269" t="s">
        <v>170</v>
      </c>
      <c r="N7269">
        <v>14</v>
      </c>
      <c r="O7269" t="s">
        <v>65</v>
      </c>
      <c r="S7269" s="2">
        <v>50</v>
      </c>
      <c r="T7269">
        <v>5583</v>
      </c>
      <c r="U7269">
        <v>144.88999999999999</v>
      </c>
      <c r="V7269">
        <v>111.66</v>
      </c>
      <c r="W7269">
        <v>25</v>
      </c>
      <c r="Z7269" s="4" t="s">
        <v>46</v>
      </c>
      <c r="AA7269" t="s">
        <v>120</v>
      </c>
      <c r="AB7269">
        <v>46096</v>
      </c>
      <c r="AG7269">
        <v>0</v>
      </c>
      <c r="AH7269">
        <v>50</v>
      </c>
      <c r="AM7269" t="str">
        <f>SUBSTITUTE(Tabla_lineas[[#This Row],[Codigo Liname]]," ","")</f>
        <v>J0110</v>
      </c>
    </row>
    <row r="7270" spans="1:39" customFormat="1" x14ac:dyDescent="0.25">
      <c r="A7270" s="2">
        <v>603</v>
      </c>
      <c r="B7270" t="s">
        <v>1205</v>
      </c>
      <c r="C7270">
        <f t="shared" si="113"/>
        <v>1644563</v>
      </c>
      <c r="D7270">
        <v>4779</v>
      </c>
      <c r="E7270" t="s">
        <v>182</v>
      </c>
      <c r="F7270">
        <v>10.37</v>
      </c>
      <c r="G7270">
        <v>10.37</v>
      </c>
      <c r="H7270" t="s">
        <v>183</v>
      </c>
      <c r="I7270" s="2">
        <v>10.62</v>
      </c>
      <c r="J7270" t="s">
        <v>184</v>
      </c>
      <c r="K7270" t="s">
        <v>185</v>
      </c>
      <c r="L7270" s="3" t="str">
        <f>+INDEX([1]!TABLA_MAESTRO_DE_ARTICULO[SubGroupName],MATCH(Tabla_lineas[[#This Row],[CODIGO SAP]],[1]!TABLA_MAESTRO_DE_ARTICULO[ItemCode],0))</f>
        <v>POLVO PARA INYECTABLE</v>
      </c>
      <c r="M7270" t="s">
        <v>186</v>
      </c>
      <c r="N7270">
        <v>15</v>
      </c>
      <c r="O7270" t="s">
        <v>187</v>
      </c>
      <c r="S7270" s="2">
        <v>450</v>
      </c>
      <c r="T7270">
        <v>4662</v>
      </c>
      <c r="U7270">
        <v>10.62</v>
      </c>
      <c r="V7270">
        <v>10.36</v>
      </c>
      <c r="W7270">
        <v>2.8</v>
      </c>
      <c r="Z7270" s="4" t="s">
        <v>46</v>
      </c>
      <c r="AA7270" t="s">
        <v>120</v>
      </c>
      <c r="AB7270">
        <v>46132</v>
      </c>
      <c r="AG7270">
        <v>0</v>
      </c>
      <c r="AH7270">
        <v>450</v>
      </c>
      <c r="AM7270" t="str">
        <f>SUBSTITUTE(Tabla_lineas[[#This Row],[Codigo Liname]]," ","")</f>
        <v>J0112</v>
      </c>
    </row>
    <row r="7271" spans="1:39" customFormat="1" x14ac:dyDescent="0.25">
      <c r="A7271" s="2">
        <v>603</v>
      </c>
      <c r="B7271" t="s">
        <v>1205</v>
      </c>
      <c r="C7271">
        <f t="shared" si="113"/>
        <v>1644563</v>
      </c>
      <c r="D7271">
        <v>8298</v>
      </c>
      <c r="E7271" t="s">
        <v>524</v>
      </c>
      <c r="F7271">
        <v>26.03</v>
      </c>
      <c r="G7271">
        <v>26</v>
      </c>
      <c r="H7271" t="s">
        <v>525</v>
      </c>
      <c r="I7271" s="2">
        <v>41.49</v>
      </c>
      <c r="J7271" t="s">
        <v>526</v>
      </c>
      <c r="K7271" t="s">
        <v>527</v>
      </c>
      <c r="L7271" s="3" t="str">
        <f>+INDEX([1]!TABLA_MAESTRO_DE_ARTICULO[SubGroupName],MATCH(Tabla_lineas[[#This Row],[CODIGO SAP]],[1]!TABLA_MAESTRO_DE_ARTICULO[ItemCode],0))</f>
        <v>POLVO PARA INYECTABLE</v>
      </c>
      <c r="M7271" t="s">
        <v>528</v>
      </c>
      <c r="N7271">
        <v>27</v>
      </c>
      <c r="O7271" t="s">
        <v>187</v>
      </c>
      <c r="S7271" s="2">
        <v>200</v>
      </c>
      <c r="T7271">
        <v>5198</v>
      </c>
      <c r="U7271">
        <v>41.49</v>
      </c>
      <c r="V7271">
        <v>25.99</v>
      </c>
      <c r="W7271">
        <v>4.5</v>
      </c>
      <c r="Z7271" s="4" t="s">
        <v>53</v>
      </c>
      <c r="AA7271" t="s">
        <v>120</v>
      </c>
      <c r="AB7271">
        <v>46132</v>
      </c>
      <c r="AG7271">
        <v>0</v>
      </c>
      <c r="AH7271">
        <v>200</v>
      </c>
      <c r="AM7271" t="str">
        <f>SUBSTITUTE(Tabla_lineas[[#This Row],[Codigo Liname]]," ","")</f>
        <v>J0121</v>
      </c>
    </row>
    <row r="7272" spans="1:39" customFormat="1" x14ac:dyDescent="0.25">
      <c r="A7272" s="2">
        <v>603</v>
      </c>
      <c r="B7272" t="s">
        <v>1205</v>
      </c>
      <c r="C7272">
        <f t="shared" si="113"/>
        <v>1644563</v>
      </c>
      <c r="D7272">
        <v>31140.000000000004</v>
      </c>
      <c r="E7272" t="s">
        <v>193</v>
      </c>
      <c r="F7272">
        <v>14.39</v>
      </c>
      <c r="G7272">
        <v>10.38</v>
      </c>
      <c r="H7272" t="s">
        <v>194</v>
      </c>
      <c r="I7272" s="2">
        <v>10.38</v>
      </c>
      <c r="J7272" t="s">
        <v>195</v>
      </c>
      <c r="K7272" t="s">
        <v>196</v>
      </c>
      <c r="L7272" s="3" t="str">
        <f>+INDEX([1]!TABLA_MAESTRO_DE_ARTICULO[SubGroupName],MATCH(Tabla_lineas[[#This Row],[CODIGO SAP]],[1]!TABLA_MAESTRO_DE_ARTICULO[ItemCode],0))</f>
        <v>POLVO PARA INYECTABLE</v>
      </c>
      <c r="M7272" t="s">
        <v>197</v>
      </c>
      <c r="N7272">
        <v>28</v>
      </c>
      <c r="O7272" t="s">
        <v>52</v>
      </c>
      <c r="S7272" s="2">
        <v>3000</v>
      </c>
      <c r="T7272">
        <v>31109.999999999996</v>
      </c>
      <c r="U7272">
        <v>10.38</v>
      </c>
      <c r="V7272">
        <v>10.37</v>
      </c>
      <c r="W7272">
        <v>3.8</v>
      </c>
      <c r="Z7272" s="4" t="s">
        <v>53</v>
      </c>
      <c r="AA7272" t="s">
        <v>120</v>
      </c>
      <c r="AB7272">
        <v>46096</v>
      </c>
      <c r="AG7272">
        <v>0</v>
      </c>
      <c r="AH7272">
        <v>3000</v>
      </c>
      <c r="AM7272" t="str">
        <f>SUBSTITUTE(Tabla_lineas[[#This Row],[Codigo Liname]]," ","")</f>
        <v>J0122</v>
      </c>
    </row>
    <row r="7273" spans="1:39" customFormat="1" x14ac:dyDescent="0.25">
      <c r="A7273" s="2">
        <v>603</v>
      </c>
      <c r="B7273" t="s">
        <v>1205</v>
      </c>
      <c r="C7273">
        <f t="shared" si="113"/>
        <v>1644563</v>
      </c>
      <c r="D7273">
        <v>53340</v>
      </c>
      <c r="E7273" t="s">
        <v>47</v>
      </c>
      <c r="F7273">
        <v>14.47</v>
      </c>
      <c r="G7273">
        <v>14.47</v>
      </c>
      <c r="H7273" t="s">
        <v>48</v>
      </c>
      <c r="I7273" s="2">
        <v>26.67</v>
      </c>
      <c r="J7273" t="s">
        <v>49</v>
      </c>
      <c r="K7273" t="s">
        <v>50</v>
      </c>
      <c r="L7273" s="3" t="str">
        <f>+INDEX([1]!TABLA_MAESTRO_DE_ARTICULO[SubGroupName],MATCH(Tabla_lineas[[#This Row],[CODIGO SAP]],[1]!TABLA_MAESTRO_DE_ARTICULO[ItemCode],0))</f>
        <v>POLVO PARA INYECTABLE</v>
      </c>
      <c r="M7273" t="s">
        <v>51</v>
      </c>
      <c r="N7273">
        <v>29</v>
      </c>
      <c r="O7273" t="s">
        <v>52</v>
      </c>
      <c r="P7273">
        <v>17583</v>
      </c>
      <c r="Q7273">
        <v>72000</v>
      </c>
      <c r="R7273">
        <v>89583</v>
      </c>
      <c r="S7273" s="2">
        <v>2000</v>
      </c>
      <c r="T7273">
        <v>28920</v>
      </c>
      <c r="U7273">
        <v>26.67</v>
      </c>
      <c r="V7273">
        <v>14.46</v>
      </c>
      <c r="W7273">
        <v>3.8</v>
      </c>
      <c r="Z7273" s="4" t="s">
        <v>46</v>
      </c>
      <c r="AA7273" t="s">
        <v>126</v>
      </c>
      <c r="AB7273">
        <v>46096</v>
      </c>
      <c r="AG7273">
        <v>0</v>
      </c>
      <c r="AH7273">
        <v>2000</v>
      </c>
      <c r="AM7273" t="str">
        <f>SUBSTITUTE(Tabla_lineas[[#This Row],[Codigo Liname]]," ","")</f>
        <v>J0126</v>
      </c>
    </row>
    <row r="7274" spans="1:39" customFormat="1" x14ac:dyDescent="0.25">
      <c r="A7274" s="2">
        <v>603</v>
      </c>
      <c r="B7274" t="s">
        <v>1205</v>
      </c>
      <c r="C7274">
        <f t="shared" si="113"/>
        <v>1644563</v>
      </c>
      <c r="D7274">
        <v>867.4</v>
      </c>
      <c r="E7274" t="s">
        <v>594</v>
      </c>
      <c r="F7274">
        <v>24.3</v>
      </c>
      <c r="G7274">
        <v>24.3</v>
      </c>
      <c r="H7274" t="s">
        <v>595</v>
      </c>
      <c r="I7274" s="2">
        <v>43.37</v>
      </c>
      <c r="J7274" t="s">
        <v>596</v>
      </c>
      <c r="K7274" t="s">
        <v>597</v>
      </c>
      <c r="L7274" s="3" t="str">
        <f>+INDEX([1]!TABLA_MAESTRO_DE_ARTICULO[SubGroupName],MATCH(Tabla_lineas[[#This Row],[CODIGO SAP]],[1]!TABLA_MAESTRO_DE_ARTICULO[ItemCode],0))</f>
        <v>JARABE</v>
      </c>
      <c r="M7274" t="s">
        <v>598</v>
      </c>
      <c r="N7274">
        <v>138</v>
      </c>
      <c r="O7274" t="s">
        <v>65</v>
      </c>
      <c r="S7274" s="2">
        <v>20</v>
      </c>
      <c r="T7274">
        <v>485.7999999999999</v>
      </c>
      <c r="U7274">
        <v>43.37</v>
      </c>
      <c r="V7274">
        <v>24.29</v>
      </c>
      <c r="W7274">
        <v>8</v>
      </c>
      <c r="Z7274" s="4" t="s">
        <v>53</v>
      </c>
      <c r="AA7274" t="s">
        <v>153</v>
      </c>
      <c r="AB7274">
        <v>46096</v>
      </c>
      <c r="AG7274">
        <v>0</v>
      </c>
      <c r="AH7274">
        <v>20</v>
      </c>
      <c r="AM7274" t="str">
        <f>SUBSTITUTE(Tabla_lineas[[#This Row],[Codigo Liname]]," ","")</f>
        <v>R0608</v>
      </c>
    </row>
    <row r="7275" spans="1:39" customFormat="1" x14ac:dyDescent="0.25">
      <c r="A7275" s="2">
        <v>603</v>
      </c>
      <c r="B7275" t="s">
        <v>1205</v>
      </c>
      <c r="C7275">
        <f t="shared" si="113"/>
        <v>1644563</v>
      </c>
      <c r="D7275">
        <v>43066.399999999994</v>
      </c>
      <c r="E7275" t="s">
        <v>529</v>
      </c>
      <c r="F7275">
        <v>117.7</v>
      </c>
      <c r="G7275">
        <v>82.8</v>
      </c>
      <c r="H7275" t="s">
        <v>530</v>
      </c>
      <c r="I7275" s="2">
        <v>82.82</v>
      </c>
      <c r="J7275" t="s">
        <v>531</v>
      </c>
      <c r="K7275" t="s">
        <v>532</v>
      </c>
      <c r="L7275" s="3" t="str">
        <f>+INDEX([1]!TABLA_MAESTRO_DE_ARTICULO[SubGroupName],MATCH(Tabla_lineas[[#This Row],[CODIGO SAP]],[1]!TABLA_MAESTRO_DE_ARTICULO[ItemCode],0))</f>
        <v>POLVO PARA INYECTABLE</v>
      </c>
      <c r="M7275" t="s">
        <v>533</v>
      </c>
      <c r="N7275">
        <v>77</v>
      </c>
      <c r="O7275" t="s">
        <v>187</v>
      </c>
      <c r="S7275" s="2">
        <v>520</v>
      </c>
      <c r="T7275">
        <v>43050.8</v>
      </c>
      <c r="U7275">
        <v>82.82</v>
      </c>
      <c r="V7275">
        <v>82.79</v>
      </c>
      <c r="W7275">
        <v>35</v>
      </c>
      <c r="Z7275" s="4" t="s">
        <v>46</v>
      </c>
      <c r="AA7275" t="s">
        <v>120</v>
      </c>
      <c r="AB7275">
        <v>46132</v>
      </c>
      <c r="AG7275">
        <v>0</v>
      </c>
      <c r="AH7275">
        <v>520</v>
      </c>
      <c r="AM7275" t="str">
        <f>SUBSTITUTE(Tabla_lineas[[#This Row],[Codigo Liname]]," ","")</f>
        <v>J0150</v>
      </c>
    </row>
    <row r="7276" spans="1:39" customFormat="1" x14ac:dyDescent="0.25">
      <c r="A7276" s="2">
        <v>603</v>
      </c>
      <c r="B7276" t="s">
        <v>1205</v>
      </c>
      <c r="C7276">
        <f t="shared" si="113"/>
        <v>1644563</v>
      </c>
      <c r="D7276">
        <v>1547.7</v>
      </c>
      <c r="E7276" t="s">
        <v>534</v>
      </c>
      <c r="F7276">
        <v>47.52</v>
      </c>
      <c r="G7276">
        <v>47.5</v>
      </c>
      <c r="H7276" t="s">
        <v>535</v>
      </c>
      <c r="I7276" s="2">
        <v>51.59</v>
      </c>
      <c r="J7276" t="s">
        <v>536</v>
      </c>
      <c r="K7276" t="s">
        <v>537</v>
      </c>
      <c r="L7276" s="3" t="str">
        <f>+INDEX([1]!TABLA_MAESTRO_DE_ARTICULO[SubGroupName],MATCH(Tabla_lineas[[#This Row],[CODIGO SAP]],[1]!TABLA_MAESTRO_DE_ARTICULO[ItemCode],0))</f>
        <v>JARABE</v>
      </c>
      <c r="M7276" t="s">
        <v>538</v>
      </c>
      <c r="N7276">
        <v>38</v>
      </c>
      <c r="O7276" t="s">
        <v>65</v>
      </c>
      <c r="S7276" s="2">
        <v>30</v>
      </c>
      <c r="T7276">
        <v>1424.7</v>
      </c>
      <c r="U7276">
        <v>51.59</v>
      </c>
      <c r="V7276">
        <v>47.49</v>
      </c>
      <c r="W7276">
        <v>10</v>
      </c>
      <c r="Z7276" s="4" t="s">
        <v>46</v>
      </c>
      <c r="AA7276" t="s">
        <v>153</v>
      </c>
      <c r="AB7276">
        <v>46096</v>
      </c>
      <c r="AG7276">
        <v>0</v>
      </c>
      <c r="AH7276">
        <v>30</v>
      </c>
      <c r="AM7276" t="str">
        <f>SUBSTITUTE(Tabla_lineas[[#This Row],[Codigo Liname]]," ","")</f>
        <v>R0502</v>
      </c>
    </row>
    <row r="7277" spans="1:39" customFormat="1" x14ac:dyDescent="0.25">
      <c r="A7277" s="2">
        <v>603</v>
      </c>
      <c r="B7277" t="s">
        <v>1205</v>
      </c>
      <c r="C7277">
        <f t="shared" si="113"/>
        <v>1644563</v>
      </c>
      <c r="D7277">
        <v>1330</v>
      </c>
      <c r="E7277" t="s">
        <v>224</v>
      </c>
      <c r="F7277">
        <v>0.95</v>
      </c>
      <c r="G7277">
        <v>0.38</v>
      </c>
      <c r="H7277" t="s">
        <v>225</v>
      </c>
      <c r="I7277" s="2">
        <v>0.38</v>
      </c>
      <c r="J7277" t="s">
        <v>226</v>
      </c>
      <c r="K7277" t="s">
        <v>227</v>
      </c>
      <c r="L7277" s="3" t="str">
        <f>+INDEX([1]!TABLA_MAESTRO_DE_ARTICULO[SubGroupName],MATCH(Tabla_lineas[[#This Row],[CODIGO SAP]],[1]!TABLA_MAESTRO_DE_ARTICULO[ItemCode],0))</f>
        <v>COMPRIMIDO</v>
      </c>
      <c r="M7277" t="s">
        <v>228</v>
      </c>
      <c r="N7277">
        <v>40</v>
      </c>
      <c r="O7277" t="s">
        <v>45</v>
      </c>
      <c r="S7277" s="2">
        <v>3500</v>
      </c>
      <c r="T7277">
        <v>1295</v>
      </c>
      <c r="U7277">
        <v>0.38</v>
      </c>
      <c r="V7277">
        <v>0.37</v>
      </c>
      <c r="W7277">
        <v>0.12</v>
      </c>
      <c r="Z7277" s="4" t="s">
        <v>53</v>
      </c>
      <c r="AA7277" t="s">
        <v>126</v>
      </c>
      <c r="AB7277">
        <v>46096</v>
      </c>
      <c r="AG7277">
        <v>0</v>
      </c>
      <c r="AH7277">
        <v>3500</v>
      </c>
      <c r="AM7277" t="str">
        <f>SUBSTITUTE(Tabla_lineas[[#This Row],[Codigo Liname]]," ","")</f>
        <v>A1106</v>
      </c>
    </row>
    <row r="7278" spans="1:39" customFormat="1" x14ac:dyDescent="0.25">
      <c r="A7278" s="2">
        <v>603</v>
      </c>
      <c r="B7278" t="s">
        <v>1205</v>
      </c>
      <c r="C7278">
        <f t="shared" si="113"/>
        <v>1644563</v>
      </c>
      <c r="D7278">
        <v>270</v>
      </c>
      <c r="E7278" t="s">
        <v>745</v>
      </c>
      <c r="F7278">
        <v>1.93</v>
      </c>
      <c r="G7278">
        <v>1.35</v>
      </c>
      <c r="H7278" t="s">
        <v>746</v>
      </c>
      <c r="I7278" s="2">
        <v>1.35</v>
      </c>
      <c r="J7278" t="s">
        <v>747</v>
      </c>
      <c r="K7278" t="s">
        <v>748</v>
      </c>
      <c r="L7278" s="3" t="str">
        <f>+INDEX([1]!TABLA_MAESTRO_DE_ARTICULO[SubGroupName],MATCH(Tabla_lineas[[#This Row],[CODIGO SAP]],[1]!TABLA_MAESTRO_DE_ARTICULO[ItemCode],0))</f>
        <v>COMPRIMIDO</v>
      </c>
      <c r="M7278" t="s">
        <v>749</v>
      </c>
      <c r="N7278">
        <v>50</v>
      </c>
      <c r="O7278" t="s">
        <v>45</v>
      </c>
      <c r="S7278" s="2">
        <v>200</v>
      </c>
      <c r="T7278">
        <v>268</v>
      </c>
      <c r="U7278">
        <v>1.35</v>
      </c>
      <c r="V7278">
        <v>1.34</v>
      </c>
      <c r="W7278">
        <v>0.22</v>
      </c>
      <c r="Z7278" s="4" t="s">
        <v>46</v>
      </c>
      <c r="AA7278" t="s">
        <v>120</v>
      </c>
      <c r="AB7278">
        <v>46132</v>
      </c>
      <c r="AG7278">
        <v>0</v>
      </c>
      <c r="AH7278">
        <v>200</v>
      </c>
      <c r="AM7278" t="str">
        <f>SUBSTITUTE(Tabla_lineas[[#This Row],[Codigo Liname]]," ","")</f>
        <v>J0144</v>
      </c>
    </row>
    <row r="7279" spans="1:39" customFormat="1" x14ac:dyDescent="0.25">
      <c r="A7279" s="2">
        <v>603</v>
      </c>
      <c r="B7279" t="s">
        <v>1205</v>
      </c>
      <c r="C7279">
        <f t="shared" si="113"/>
        <v>1644563</v>
      </c>
      <c r="D7279">
        <v>1484.5</v>
      </c>
      <c r="E7279" t="s">
        <v>539</v>
      </c>
      <c r="F7279">
        <v>25.52</v>
      </c>
      <c r="G7279">
        <v>25.52</v>
      </c>
      <c r="H7279" t="s">
        <v>540</v>
      </c>
      <c r="I7279" s="2">
        <v>29.69</v>
      </c>
      <c r="J7279" t="s">
        <v>541</v>
      </c>
      <c r="K7279" t="s">
        <v>542</v>
      </c>
      <c r="L7279" s="3" t="str">
        <f>+INDEX([1]!TABLA_MAESTRO_DE_ARTICULO[SubGroupName],MATCH(Tabla_lineas[[#This Row],[CODIGO SAP]],[1]!TABLA_MAESTRO_DE_ARTICULO[ItemCode],0))</f>
        <v>SOLUCION INYECTABLE</v>
      </c>
      <c r="M7279" t="s">
        <v>543</v>
      </c>
      <c r="N7279">
        <v>81</v>
      </c>
      <c r="O7279" t="s">
        <v>544</v>
      </c>
      <c r="S7279" s="2">
        <v>50</v>
      </c>
      <c r="T7279">
        <v>1275.5</v>
      </c>
      <c r="U7279">
        <v>29.69</v>
      </c>
      <c r="V7279">
        <v>25.51</v>
      </c>
      <c r="W7279">
        <v>3</v>
      </c>
      <c r="Z7279" s="4" t="s">
        <v>46</v>
      </c>
      <c r="AA7279" t="s">
        <v>126</v>
      </c>
      <c r="AB7279">
        <v>46132</v>
      </c>
      <c r="AG7279">
        <v>0</v>
      </c>
      <c r="AH7279">
        <v>50</v>
      </c>
      <c r="AM7279" t="str">
        <f>SUBSTITUTE(Tabla_lineas[[#This Row],[Codigo Liname]]," ","")</f>
        <v>M0110</v>
      </c>
    </row>
    <row r="7280" spans="1:39" customFormat="1" x14ac:dyDescent="0.25">
      <c r="A7280" s="2">
        <v>603</v>
      </c>
      <c r="B7280" t="s">
        <v>1205</v>
      </c>
      <c r="C7280">
        <f t="shared" si="113"/>
        <v>1644563</v>
      </c>
      <c r="D7280">
        <v>9975</v>
      </c>
      <c r="E7280" t="s">
        <v>483</v>
      </c>
      <c r="F7280">
        <v>1.7</v>
      </c>
      <c r="G7280">
        <v>1.7</v>
      </c>
      <c r="H7280" t="s">
        <v>484</v>
      </c>
      <c r="I7280" s="2">
        <v>3.99</v>
      </c>
      <c r="J7280" t="s">
        <v>485</v>
      </c>
      <c r="K7280" t="s">
        <v>486</v>
      </c>
      <c r="L7280" s="3" t="str">
        <f>+INDEX([1]!TABLA_MAESTRO_DE_ARTICULO[SubGroupName],MATCH(Tabla_lineas[[#This Row],[CODIGO SAP]],[1]!TABLA_MAESTRO_DE_ARTICULO[ItemCode],0))</f>
        <v>COMPRIMIDO</v>
      </c>
      <c r="M7280" t="s">
        <v>487</v>
      </c>
      <c r="N7280">
        <v>65</v>
      </c>
      <c r="O7280" t="s">
        <v>45</v>
      </c>
      <c r="S7280" s="2">
        <v>2500</v>
      </c>
      <c r="T7280">
        <v>4225</v>
      </c>
      <c r="U7280">
        <v>3.99</v>
      </c>
      <c r="V7280">
        <v>1.69</v>
      </c>
      <c r="W7280">
        <v>0.2</v>
      </c>
      <c r="Z7280" s="4" t="s">
        <v>53</v>
      </c>
      <c r="AA7280" t="s">
        <v>153</v>
      </c>
      <c r="AB7280">
        <v>46132</v>
      </c>
      <c r="AG7280">
        <v>0</v>
      </c>
      <c r="AH7280">
        <v>2500</v>
      </c>
      <c r="AM7280" t="str">
        <f>SUBSTITUTE(Tabla_lineas[[#This Row],[Codigo Liname]]," ","")</f>
        <v>N0604</v>
      </c>
    </row>
    <row r="7281" spans="1:39" customFormat="1" x14ac:dyDescent="0.25">
      <c r="A7281" s="2">
        <v>603</v>
      </c>
      <c r="B7281" t="s">
        <v>1205</v>
      </c>
      <c r="C7281">
        <f t="shared" si="113"/>
        <v>1644563</v>
      </c>
      <c r="D7281">
        <v>620</v>
      </c>
      <c r="E7281" t="s">
        <v>551</v>
      </c>
      <c r="F7281">
        <v>1.23</v>
      </c>
      <c r="G7281">
        <v>0.62</v>
      </c>
      <c r="H7281" t="s">
        <v>552</v>
      </c>
      <c r="I7281" s="2">
        <v>0.62</v>
      </c>
      <c r="J7281" t="s">
        <v>553</v>
      </c>
      <c r="K7281" t="s">
        <v>554</v>
      </c>
      <c r="L7281" s="3" t="str">
        <f>+INDEX([1]!TABLA_MAESTRO_DE_ARTICULO[SubGroupName],MATCH(Tabla_lineas[[#This Row],[CODIGO SAP]],[1]!TABLA_MAESTRO_DE_ARTICULO[ItemCode],0))</f>
        <v>COMPRIMIDO</v>
      </c>
      <c r="M7281" t="s">
        <v>555</v>
      </c>
      <c r="N7281">
        <v>66</v>
      </c>
      <c r="O7281" t="s">
        <v>45</v>
      </c>
      <c r="P7281">
        <v>56200</v>
      </c>
      <c r="Q7281">
        <v>169200</v>
      </c>
      <c r="R7281">
        <v>225400</v>
      </c>
      <c r="S7281" s="2">
        <v>1000</v>
      </c>
      <c r="T7281">
        <v>610</v>
      </c>
      <c r="U7281">
        <v>0.62</v>
      </c>
      <c r="V7281">
        <v>0.61</v>
      </c>
      <c r="W7281">
        <v>0.12</v>
      </c>
      <c r="Z7281" s="4" t="s">
        <v>53</v>
      </c>
      <c r="AA7281" t="s">
        <v>126</v>
      </c>
      <c r="AB7281">
        <v>46132</v>
      </c>
      <c r="AG7281">
        <v>0</v>
      </c>
      <c r="AH7281">
        <v>1000</v>
      </c>
      <c r="AM7281" t="str">
        <f>SUBSTITUTE(Tabla_lineas[[#This Row],[Codigo Liname]]," ","")</f>
        <v>C0304</v>
      </c>
    </row>
    <row r="7282" spans="1:39" customFormat="1" x14ac:dyDescent="0.25">
      <c r="A7282" s="2">
        <v>603</v>
      </c>
      <c r="B7282" t="s">
        <v>1205</v>
      </c>
      <c r="C7282">
        <f t="shared" si="113"/>
        <v>1644563</v>
      </c>
      <c r="D7282">
        <v>2365</v>
      </c>
      <c r="E7282" t="s">
        <v>282</v>
      </c>
      <c r="F7282">
        <v>4.76</v>
      </c>
      <c r="G7282">
        <v>2.15</v>
      </c>
      <c r="H7282" t="s">
        <v>283</v>
      </c>
      <c r="I7282" s="2">
        <v>2.15</v>
      </c>
      <c r="J7282" t="s">
        <v>284</v>
      </c>
      <c r="K7282" t="s">
        <v>285</v>
      </c>
      <c r="L7282" s="3" t="str">
        <f>+INDEX([1]!TABLA_MAESTRO_DE_ARTICULO[SubGroupName],MATCH(Tabla_lineas[[#This Row],[CODIGO SAP]],[1]!TABLA_MAESTRO_DE_ARTICULO[ItemCode],0))</f>
        <v>SOLUCION INYECTABLE</v>
      </c>
      <c r="M7282" t="s">
        <v>286</v>
      </c>
      <c r="N7282">
        <v>69</v>
      </c>
      <c r="O7282" t="s">
        <v>249</v>
      </c>
      <c r="S7282" s="2">
        <v>1100</v>
      </c>
      <c r="T7282">
        <v>2354</v>
      </c>
      <c r="U7282">
        <v>2.15</v>
      </c>
      <c r="V7282">
        <v>2.14</v>
      </c>
      <c r="W7282">
        <v>0.7</v>
      </c>
      <c r="Z7282" s="4" t="s">
        <v>53</v>
      </c>
      <c r="AA7282" t="s">
        <v>126</v>
      </c>
      <c r="AB7282">
        <v>46132</v>
      </c>
      <c r="AG7282">
        <v>0</v>
      </c>
      <c r="AH7282">
        <v>1100</v>
      </c>
      <c r="AM7282" t="str">
        <f>SUBSTITUTE(Tabla_lineas[[#This Row],[Codigo Liname]]," ","")</f>
        <v>J0149</v>
      </c>
    </row>
    <row r="7283" spans="1:39" customFormat="1" x14ac:dyDescent="0.25">
      <c r="A7283" s="2">
        <v>603</v>
      </c>
      <c r="B7283" t="s">
        <v>1205</v>
      </c>
      <c r="C7283">
        <f t="shared" si="113"/>
        <v>1644563</v>
      </c>
      <c r="D7283">
        <v>1200</v>
      </c>
      <c r="E7283" t="s">
        <v>287</v>
      </c>
      <c r="F7283">
        <v>0.48</v>
      </c>
      <c r="G7283">
        <v>0.48</v>
      </c>
      <c r="H7283" t="s">
        <v>288</v>
      </c>
      <c r="I7283" s="2">
        <v>0.48</v>
      </c>
      <c r="J7283" t="s">
        <v>289</v>
      </c>
      <c r="K7283" t="s">
        <v>290</v>
      </c>
      <c r="L7283" s="3" t="str">
        <f>+INDEX([1]!TABLA_MAESTRO_DE_ARTICULO[SubGroupName],MATCH(Tabla_lineas[[#This Row],[CODIGO SAP]],[1]!TABLA_MAESTRO_DE_ARTICULO[ItemCode],0))</f>
        <v>COMPRIMIDO</v>
      </c>
      <c r="M7283" t="s">
        <v>291</v>
      </c>
      <c r="N7283">
        <v>70</v>
      </c>
      <c r="O7283" t="s">
        <v>45</v>
      </c>
      <c r="S7283" s="2">
        <v>2500</v>
      </c>
      <c r="T7283">
        <v>1175</v>
      </c>
      <c r="U7283">
        <v>0.48</v>
      </c>
      <c r="V7283">
        <v>0.47</v>
      </c>
      <c r="W7283">
        <v>0.12</v>
      </c>
      <c r="Z7283" s="4" t="s">
        <v>53</v>
      </c>
      <c r="AA7283" t="s">
        <v>153</v>
      </c>
      <c r="AB7283">
        <v>46132</v>
      </c>
      <c r="AG7283">
        <v>0</v>
      </c>
      <c r="AH7283">
        <v>2500</v>
      </c>
      <c r="AM7283" t="str">
        <f>SUBSTITUTE(Tabla_lineas[[#This Row],[Codigo Liname]]," ","")</f>
        <v>A1001</v>
      </c>
    </row>
    <row r="7284" spans="1:39" customFormat="1" x14ac:dyDescent="0.25">
      <c r="A7284" s="2">
        <v>603</v>
      </c>
      <c r="B7284" t="s">
        <v>1205</v>
      </c>
      <c r="C7284">
        <f t="shared" si="113"/>
        <v>1644563</v>
      </c>
      <c r="D7284">
        <v>468</v>
      </c>
      <c r="E7284" t="s">
        <v>71</v>
      </c>
      <c r="F7284">
        <v>2.73</v>
      </c>
      <c r="G7284">
        <v>0.78</v>
      </c>
      <c r="H7284" t="s">
        <v>72</v>
      </c>
      <c r="I7284" s="2">
        <v>0.78</v>
      </c>
      <c r="J7284" t="s">
        <v>73</v>
      </c>
      <c r="K7284" t="s">
        <v>74</v>
      </c>
      <c r="L7284" s="3" t="str">
        <f>+INDEX([1]!TABLA_MAESTRO_DE_ARTICULO[SubGroupName],MATCH(Tabla_lineas[[#This Row],[CODIGO SAP]],[1]!TABLA_MAESTRO_DE_ARTICULO[ItemCode],0))</f>
        <v>COMPRIMIDO</v>
      </c>
      <c r="M7284" t="s">
        <v>75</v>
      </c>
      <c r="N7284">
        <v>74</v>
      </c>
      <c r="O7284" t="s">
        <v>45</v>
      </c>
      <c r="S7284" s="2">
        <v>600</v>
      </c>
      <c r="T7284">
        <v>462</v>
      </c>
      <c r="U7284">
        <v>0.78</v>
      </c>
      <c r="V7284">
        <v>0.77</v>
      </c>
      <c r="W7284">
        <v>0.12</v>
      </c>
      <c r="Z7284" s="4" t="s">
        <v>46</v>
      </c>
      <c r="AA7284" t="s">
        <v>126</v>
      </c>
      <c r="AB7284">
        <v>46132</v>
      </c>
      <c r="AG7284">
        <v>0</v>
      </c>
      <c r="AH7284">
        <v>600</v>
      </c>
      <c r="AM7284" t="str">
        <f>SUBSTITUTE(Tabla_lineas[[#This Row],[Codigo Liname]]," ","")</f>
        <v>C0306</v>
      </c>
    </row>
    <row r="7285" spans="1:39" customFormat="1" x14ac:dyDescent="0.25">
      <c r="A7285" s="2">
        <v>603</v>
      </c>
      <c r="B7285" t="s">
        <v>1205</v>
      </c>
      <c r="C7285">
        <f t="shared" si="113"/>
        <v>1644563</v>
      </c>
      <c r="D7285">
        <v>1402.8</v>
      </c>
      <c r="E7285" t="s">
        <v>556</v>
      </c>
      <c r="F7285">
        <v>47.41</v>
      </c>
      <c r="G7285">
        <v>40</v>
      </c>
      <c r="H7285" t="s">
        <v>557</v>
      </c>
      <c r="I7285" s="2">
        <v>40.08</v>
      </c>
      <c r="J7285" t="s">
        <v>558</v>
      </c>
      <c r="K7285" t="s">
        <v>559</v>
      </c>
      <c r="L7285" s="3" t="str">
        <f>+INDEX([1]!TABLA_MAESTRO_DE_ARTICULO[SubGroupName],MATCH(Tabla_lineas[[#This Row],[CODIGO SAP]],[1]!TABLA_MAESTRO_DE_ARTICULO[ItemCode],0))</f>
        <v>SUSPENSION</v>
      </c>
      <c r="M7285" t="s">
        <v>560</v>
      </c>
      <c r="N7285">
        <v>92</v>
      </c>
      <c r="O7285" t="s">
        <v>65</v>
      </c>
      <c r="S7285" s="2">
        <v>35</v>
      </c>
      <c r="T7285">
        <v>1399.65</v>
      </c>
      <c r="U7285">
        <v>40.08</v>
      </c>
      <c r="V7285">
        <v>39.99</v>
      </c>
      <c r="W7285">
        <v>10</v>
      </c>
      <c r="Z7285" s="4" t="s">
        <v>53</v>
      </c>
      <c r="AA7285" t="s">
        <v>153</v>
      </c>
      <c r="AB7285">
        <v>46132</v>
      </c>
      <c r="AG7285">
        <v>0</v>
      </c>
      <c r="AH7285">
        <v>35</v>
      </c>
      <c r="AM7285" t="str">
        <f>SUBSTITUTE(Tabla_lineas[[#This Row],[Codigo Liname]]," ","")</f>
        <v>P0106</v>
      </c>
    </row>
    <row r="7286" spans="1:39" customFormat="1" x14ac:dyDescent="0.25">
      <c r="A7286" s="2">
        <v>603</v>
      </c>
      <c r="B7286" t="s">
        <v>1205</v>
      </c>
      <c r="C7286">
        <f t="shared" si="113"/>
        <v>1644563</v>
      </c>
      <c r="D7286">
        <v>830</v>
      </c>
      <c r="E7286" t="s">
        <v>333</v>
      </c>
      <c r="F7286">
        <v>0.8</v>
      </c>
      <c r="G7286">
        <v>0.8</v>
      </c>
      <c r="H7286" t="s">
        <v>334</v>
      </c>
      <c r="I7286" s="2">
        <v>0.83</v>
      </c>
      <c r="J7286" t="s">
        <v>335</v>
      </c>
      <c r="K7286" t="s">
        <v>336</v>
      </c>
      <c r="L7286" s="3" t="str">
        <f>+INDEX([1]!TABLA_MAESTRO_DE_ARTICULO[SubGroupName],MATCH(Tabla_lineas[[#This Row],[CODIGO SAP]],[1]!TABLA_MAESTRO_DE_ARTICULO[ItemCode],0))</f>
        <v>COMPRIMIDO</v>
      </c>
      <c r="M7286" t="s">
        <v>337</v>
      </c>
      <c r="N7286">
        <v>98</v>
      </c>
      <c r="O7286" t="s">
        <v>45</v>
      </c>
      <c r="S7286" s="2">
        <v>1000</v>
      </c>
      <c r="T7286">
        <v>790</v>
      </c>
      <c r="U7286">
        <v>0.83</v>
      </c>
      <c r="V7286">
        <v>0.79</v>
      </c>
      <c r="W7286">
        <v>0.12</v>
      </c>
      <c r="Z7286" s="4" t="s">
        <v>53</v>
      </c>
      <c r="AA7286" t="s">
        <v>126</v>
      </c>
      <c r="AB7286">
        <v>46096</v>
      </c>
      <c r="AG7286">
        <v>0</v>
      </c>
      <c r="AH7286">
        <v>1000</v>
      </c>
      <c r="AM7286" t="str">
        <f>SUBSTITUTE(Tabla_lineas[[#This Row],[Codigo Liname]]," ","")</f>
        <v>A1109</v>
      </c>
    </row>
    <row r="7287" spans="1:39" customFormat="1" x14ac:dyDescent="0.25">
      <c r="A7287" s="2">
        <v>603</v>
      </c>
      <c r="B7287" t="s">
        <v>1205</v>
      </c>
      <c r="C7287">
        <f t="shared" si="113"/>
        <v>1644563</v>
      </c>
      <c r="D7287">
        <v>1547.2</v>
      </c>
      <c r="E7287" t="s">
        <v>363</v>
      </c>
      <c r="F7287">
        <v>22.68</v>
      </c>
      <c r="G7287">
        <v>19.34</v>
      </c>
      <c r="H7287" t="s">
        <v>364</v>
      </c>
      <c r="I7287" s="2">
        <v>19.34</v>
      </c>
      <c r="J7287" t="s">
        <v>365</v>
      </c>
      <c r="K7287" t="s">
        <v>366</v>
      </c>
      <c r="L7287" s="3" t="str">
        <f>+INDEX([1]!TABLA_MAESTRO_DE_ARTICULO[SubGroupName],MATCH(Tabla_lineas[[#This Row],[CODIGO SAP]],[1]!TABLA_MAESTRO_DE_ARTICULO[ItemCode],0))</f>
        <v>POLVO PARA INYECTABLE</v>
      </c>
      <c r="M7287" t="s">
        <v>367</v>
      </c>
      <c r="N7287">
        <v>17</v>
      </c>
      <c r="O7287" t="s">
        <v>52</v>
      </c>
      <c r="S7287" s="2">
        <v>80</v>
      </c>
      <c r="T7287">
        <v>1546.4</v>
      </c>
      <c r="U7287">
        <v>19.34</v>
      </c>
      <c r="V7287">
        <v>19.329999999999998</v>
      </c>
      <c r="W7287">
        <v>4.2</v>
      </c>
      <c r="Z7287" s="4" t="s">
        <v>53</v>
      </c>
      <c r="AA7287" t="s">
        <v>120</v>
      </c>
      <c r="AB7287">
        <v>46132</v>
      </c>
      <c r="AG7287">
        <v>0</v>
      </c>
      <c r="AH7287">
        <v>80</v>
      </c>
      <c r="AM7287" t="str">
        <f>SUBSTITUTE(Tabla_lineas[[#This Row],[Codigo Liname]]," ","")</f>
        <v>J0116</v>
      </c>
    </row>
    <row r="7288" spans="1:39" customFormat="1" x14ac:dyDescent="0.25">
      <c r="A7288" s="2">
        <v>603</v>
      </c>
      <c r="B7288" t="s">
        <v>1205</v>
      </c>
      <c r="C7288">
        <f t="shared" si="113"/>
        <v>1644563</v>
      </c>
      <c r="D7288">
        <v>46376</v>
      </c>
      <c r="E7288" t="s">
        <v>488</v>
      </c>
      <c r="F7288">
        <v>4.9800000000000004</v>
      </c>
      <c r="G7288">
        <v>4.9800000000000004</v>
      </c>
      <c r="H7288" t="s">
        <v>489</v>
      </c>
      <c r="I7288" s="2">
        <v>7.48</v>
      </c>
      <c r="J7288" t="s">
        <v>490</v>
      </c>
      <c r="K7288" t="s">
        <v>491</v>
      </c>
      <c r="L7288" s="3" t="str">
        <f>+INDEX([1]!TABLA_MAESTRO_DE_ARTICULO[SubGroupName],MATCH(Tabla_lineas[[#This Row],[CODIGO SAP]],[1]!TABLA_MAESTRO_DE_ARTICULO[ItemCode],0))</f>
        <v>COMPRIMIDO</v>
      </c>
      <c r="M7288" t="s">
        <v>492</v>
      </c>
      <c r="N7288">
        <v>111</v>
      </c>
      <c r="O7288" t="s">
        <v>45</v>
      </c>
      <c r="S7288" s="2">
        <v>6200</v>
      </c>
      <c r="T7288">
        <v>30814</v>
      </c>
      <c r="U7288">
        <v>7.48</v>
      </c>
      <c r="V7288">
        <v>4.97</v>
      </c>
      <c r="W7288">
        <v>0.15</v>
      </c>
      <c r="Z7288" s="4" t="s">
        <v>46</v>
      </c>
      <c r="AA7288" t="s">
        <v>153</v>
      </c>
      <c r="AB7288">
        <v>46132</v>
      </c>
      <c r="AG7288">
        <v>0</v>
      </c>
      <c r="AH7288">
        <v>6200</v>
      </c>
      <c r="AM7288" t="str">
        <f>SUBSTITUTE(Tabla_lineas[[#This Row],[Codigo Liname]]," ","")</f>
        <v>N0512</v>
      </c>
    </row>
    <row r="7289" spans="1:39" customFormat="1" x14ac:dyDescent="0.25">
      <c r="A7289" s="2">
        <v>603</v>
      </c>
      <c r="B7289" t="s">
        <v>1205</v>
      </c>
      <c r="C7289">
        <f t="shared" si="113"/>
        <v>1644563</v>
      </c>
      <c r="D7289">
        <v>9450</v>
      </c>
      <c r="E7289" t="s">
        <v>379</v>
      </c>
      <c r="F7289">
        <v>0.6</v>
      </c>
      <c r="G7289">
        <v>0.45</v>
      </c>
      <c r="H7289" t="s">
        <v>380</v>
      </c>
      <c r="I7289" s="2">
        <v>0.45</v>
      </c>
      <c r="J7289" t="s">
        <v>381</v>
      </c>
      <c r="K7289" t="s">
        <v>382</v>
      </c>
      <c r="L7289" s="3" t="str">
        <f>+INDEX([1]!TABLA_MAESTRO_DE_ARTICULO[SubGroupName],MATCH(Tabla_lineas[[#This Row],[CODIGO SAP]],[1]!TABLA_MAESTRO_DE_ARTICULO[ItemCode],0))</f>
        <v>COMPRIMIDO</v>
      </c>
      <c r="M7289" t="s">
        <v>383</v>
      </c>
      <c r="N7289">
        <v>120</v>
      </c>
      <c r="O7289" t="s">
        <v>45</v>
      </c>
      <c r="S7289" s="2">
        <v>21000</v>
      </c>
      <c r="T7289">
        <v>9240</v>
      </c>
      <c r="U7289">
        <v>0.45</v>
      </c>
      <c r="V7289">
        <v>0.44</v>
      </c>
      <c r="W7289">
        <v>0.12</v>
      </c>
      <c r="Z7289" s="4" t="s">
        <v>53</v>
      </c>
      <c r="AA7289" t="s">
        <v>120</v>
      </c>
      <c r="AB7289">
        <v>46132</v>
      </c>
      <c r="AG7289">
        <v>0</v>
      </c>
      <c r="AH7289">
        <v>21000</v>
      </c>
      <c r="AM7289" t="str">
        <f>SUBSTITUTE(Tabla_lineas[[#This Row],[Codigo Liname]]," ","")</f>
        <v>B0308</v>
      </c>
    </row>
    <row r="7290" spans="1:39" customFormat="1" x14ac:dyDescent="0.25">
      <c r="A7290" s="2">
        <v>603</v>
      </c>
      <c r="B7290" t="s">
        <v>1205</v>
      </c>
      <c r="C7290">
        <f t="shared" si="113"/>
        <v>1644563</v>
      </c>
      <c r="D7290">
        <v>3872.7</v>
      </c>
      <c r="E7290" t="s">
        <v>402</v>
      </c>
      <c r="F7290">
        <v>68.260000000000005</v>
      </c>
      <c r="G7290">
        <v>29.79</v>
      </c>
      <c r="H7290" t="s">
        <v>403</v>
      </c>
      <c r="I7290" s="2">
        <v>29.79</v>
      </c>
      <c r="J7290" t="s">
        <v>404</v>
      </c>
      <c r="K7290" t="s">
        <v>405</v>
      </c>
      <c r="L7290" s="3" t="str">
        <f>+INDEX([1]!TABLA_MAESTRO_DE_ARTICULO[SubGroupName],MATCH(Tabla_lineas[[#This Row],[CODIGO SAP]],[1]!TABLA_MAESTRO_DE_ARTICULO[ItemCode],0))</f>
        <v>POLVO PARA INYECTABLE</v>
      </c>
      <c r="M7290" t="s">
        <v>406</v>
      </c>
      <c r="N7290">
        <v>125</v>
      </c>
      <c r="O7290" t="s">
        <v>52</v>
      </c>
      <c r="S7290" s="2">
        <v>130</v>
      </c>
      <c r="T7290">
        <v>3871.4</v>
      </c>
      <c r="U7290">
        <v>29.79</v>
      </c>
      <c r="V7290">
        <v>29.78</v>
      </c>
      <c r="W7290">
        <v>10</v>
      </c>
      <c r="Z7290" s="4" t="s">
        <v>53</v>
      </c>
      <c r="AA7290" t="s">
        <v>126</v>
      </c>
      <c r="AB7290">
        <v>46132</v>
      </c>
      <c r="AG7290">
        <v>0</v>
      </c>
      <c r="AH7290">
        <v>130</v>
      </c>
      <c r="AM7290" t="str">
        <f>SUBSTITUTE(Tabla_lineas[[#This Row],[Codigo Liname]]," ","")</f>
        <v>J0155</v>
      </c>
    </row>
    <row r="7291" spans="1:39" customFormat="1" x14ac:dyDescent="0.25">
      <c r="A7291" s="2">
        <v>604</v>
      </c>
      <c r="B7291" t="s">
        <v>1206</v>
      </c>
      <c r="C7291">
        <f t="shared" si="113"/>
        <v>1644573</v>
      </c>
      <c r="D7291">
        <v>2667</v>
      </c>
      <c r="E7291" t="s">
        <v>47</v>
      </c>
      <c r="F7291">
        <v>14.47</v>
      </c>
      <c r="G7291">
        <v>14.47</v>
      </c>
      <c r="H7291" t="s">
        <v>48</v>
      </c>
      <c r="I7291" s="2">
        <v>26.67</v>
      </c>
      <c r="J7291" t="s">
        <v>49</v>
      </c>
      <c r="K7291" t="s">
        <v>50</v>
      </c>
      <c r="L7291" s="3" t="str">
        <f>+INDEX([1]!TABLA_MAESTRO_DE_ARTICULO[SubGroupName],MATCH(Tabla_lineas[[#This Row],[CODIGO SAP]],[1]!TABLA_MAESTRO_DE_ARTICULO[ItemCode],0))</f>
        <v>POLVO PARA INYECTABLE</v>
      </c>
      <c r="M7291" t="s">
        <v>51</v>
      </c>
      <c r="N7291">
        <v>9</v>
      </c>
      <c r="O7291" t="s">
        <v>52</v>
      </c>
      <c r="P7291">
        <v>17583</v>
      </c>
      <c r="Q7291">
        <v>72000</v>
      </c>
      <c r="R7291">
        <v>89583</v>
      </c>
      <c r="S7291" s="2">
        <v>100</v>
      </c>
      <c r="T7291">
        <v>1446</v>
      </c>
      <c r="U7291">
        <v>26.67</v>
      </c>
      <c r="V7291">
        <v>14.46</v>
      </c>
      <c r="W7291">
        <v>3.8</v>
      </c>
      <c r="Z7291" s="4" t="s">
        <v>46</v>
      </c>
      <c r="AA7291" t="s">
        <v>126</v>
      </c>
      <c r="AB7291">
        <v>46096</v>
      </c>
      <c r="AG7291">
        <v>0</v>
      </c>
      <c r="AH7291">
        <v>100</v>
      </c>
      <c r="AM7291" t="str">
        <f>SUBSTITUTE(Tabla_lineas[[#This Row],[Codigo Liname]]," ","")</f>
        <v>J0126</v>
      </c>
    </row>
    <row r="7292" spans="1:39" customFormat="1" x14ac:dyDescent="0.25">
      <c r="A7292" s="2">
        <v>604</v>
      </c>
      <c r="B7292" t="s">
        <v>1206</v>
      </c>
      <c r="C7292">
        <f t="shared" si="113"/>
        <v>1644573</v>
      </c>
      <c r="D7292">
        <v>5700</v>
      </c>
      <c r="E7292" t="s">
        <v>224</v>
      </c>
      <c r="F7292">
        <v>0.95</v>
      </c>
      <c r="G7292">
        <v>0.38</v>
      </c>
      <c r="H7292" t="s">
        <v>225</v>
      </c>
      <c r="I7292" s="2">
        <v>0.38</v>
      </c>
      <c r="J7292" t="s">
        <v>226</v>
      </c>
      <c r="K7292" t="s">
        <v>227</v>
      </c>
      <c r="L7292" s="3" t="str">
        <f>+INDEX([1]!TABLA_MAESTRO_DE_ARTICULO[SubGroupName],MATCH(Tabla_lineas[[#This Row],[CODIGO SAP]],[1]!TABLA_MAESTRO_DE_ARTICULO[ItemCode],0))</f>
        <v>COMPRIMIDO</v>
      </c>
      <c r="M7292" t="s">
        <v>228</v>
      </c>
      <c r="N7292">
        <v>12</v>
      </c>
      <c r="O7292" t="s">
        <v>45</v>
      </c>
      <c r="S7292" s="2">
        <v>15000</v>
      </c>
      <c r="T7292">
        <v>5550</v>
      </c>
      <c r="U7292">
        <v>0.38</v>
      </c>
      <c r="V7292">
        <v>0.37</v>
      </c>
      <c r="W7292">
        <v>0.12</v>
      </c>
      <c r="Z7292" s="4" t="s">
        <v>46</v>
      </c>
      <c r="AA7292" t="s">
        <v>126</v>
      </c>
      <c r="AB7292">
        <v>46096</v>
      </c>
      <c r="AG7292">
        <v>0</v>
      </c>
      <c r="AH7292">
        <v>15000</v>
      </c>
      <c r="AM7292" t="str">
        <f>SUBSTITUTE(Tabla_lineas[[#This Row],[Codigo Liname]]," ","")</f>
        <v>A1106</v>
      </c>
    </row>
    <row r="7293" spans="1:39" customFormat="1" x14ac:dyDescent="0.25">
      <c r="A7293" s="2">
        <v>604</v>
      </c>
      <c r="B7293" t="s">
        <v>1206</v>
      </c>
      <c r="C7293">
        <f t="shared" si="113"/>
        <v>1644573</v>
      </c>
      <c r="D7293">
        <v>1500</v>
      </c>
      <c r="E7293" t="s">
        <v>234</v>
      </c>
      <c r="F7293">
        <v>0.55000000000000004</v>
      </c>
      <c r="G7293">
        <v>0.55000000000000004</v>
      </c>
      <c r="H7293" t="s">
        <v>235</v>
      </c>
      <c r="I7293" s="2">
        <v>1</v>
      </c>
      <c r="J7293" t="s">
        <v>236</v>
      </c>
      <c r="K7293" t="s">
        <v>237</v>
      </c>
      <c r="L7293" s="3" t="str">
        <f>+INDEX([1]!TABLA_MAESTRO_DE_ARTICULO[SubGroupName],MATCH(Tabla_lineas[[#This Row],[CODIGO SAP]],[1]!TABLA_MAESTRO_DE_ARTICULO[ItemCode],0))</f>
        <v>COMPRIMIDO</v>
      </c>
      <c r="M7293" t="s">
        <v>238</v>
      </c>
      <c r="N7293">
        <v>14</v>
      </c>
      <c r="O7293" t="s">
        <v>45</v>
      </c>
      <c r="S7293" s="2">
        <v>1500</v>
      </c>
      <c r="T7293">
        <v>810</v>
      </c>
      <c r="U7293">
        <v>1</v>
      </c>
      <c r="V7293">
        <v>0.54</v>
      </c>
      <c r="W7293">
        <v>0.2</v>
      </c>
      <c r="Z7293" s="4" t="s">
        <v>46</v>
      </c>
      <c r="AA7293" t="s">
        <v>120</v>
      </c>
      <c r="AB7293">
        <v>46132</v>
      </c>
      <c r="AG7293">
        <v>0</v>
      </c>
      <c r="AH7293">
        <v>1500</v>
      </c>
      <c r="AM7293" t="str">
        <f>SUBSTITUTE(Tabla_lineas[[#This Row],[Codigo Liname]]," ","")</f>
        <v>J0140</v>
      </c>
    </row>
    <row r="7294" spans="1:39" customFormat="1" x14ac:dyDescent="0.25">
      <c r="A7294" s="2">
        <v>604</v>
      </c>
      <c r="B7294" t="s">
        <v>1206</v>
      </c>
      <c r="C7294">
        <f t="shared" si="113"/>
        <v>1644573</v>
      </c>
      <c r="D7294">
        <v>3000</v>
      </c>
      <c r="E7294" t="s">
        <v>358</v>
      </c>
      <c r="F7294">
        <v>12.96</v>
      </c>
      <c r="G7294">
        <v>6</v>
      </c>
      <c r="H7294" t="s">
        <v>359</v>
      </c>
      <c r="I7294" s="2">
        <v>6</v>
      </c>
      <c r="J7294" t="s">
        <v>360</v>
      </c>
      <c r="K7294" t="s">
        <v>361</v>
      </c>
      <c r="L7294" s="3" t="str">
        <f>+INDEX([1]!TABLA_MAESTRO_DE_ARTICULO[SubGroupName],MATCH(Tabla_lineas[[#This Row],[CODIGO SAP]],[1]!TABLA_MAESTRO_DE_ARTICULO[ItemCode],0))</f>
        <v>POLVO PARA INYECTABLE</v>
      </c>
      <c r="M7294" t="s">
        <v>362</v>
      </c>
      <c r="N7294">
        <v>8</v>
      </c>
      <c r="O7294" t="s">
        <v>52</v>
      </c>
      <c r="S7294" s="2">
        <v>500</v>
      </c>
      <c r="T7294">
        <v>2995</v>
      </c>
      <c r="U7294">
        <v>6</v>
      </c>
      <c r="V7294">
        <v>5.99</v>
      </c>
      <c r="W7294">
        <v>3</v>
      </c>
      <c r="Z7294" s="4" t="s">
        <v>46</v>
      </c>
      <c r="AA7294" t="s">
        <v>120</v>
      </c>
      <c r="AB7294">
        <v>46096</v>
      </c>
      <c r="AG7294">
        <v>0</v>
      </c>
      <c r="AH7294">
        <v>500</v>
      </c>
      <c r="AM7294" t="str">
        <f>SUBSTITUTE(Tabla_lineas[[#This Row],[Codigo Liname]]," ","")</f>
        <v>J0115</v>
      </c>
    </row>
    <row r="7295" spans="1:39" customFormat="1" x14ac:dyDescent="0.25">
      <c r="A7295" s="2">
        <v>604</v>
      </c>
      <c r="B7295" t="s">
        <v>1206</v>
      </c>
      <c r="C7295">
        <f t="shared" si="113"/>
        <v>1644573</v>
      </c>
      <c r="D7295">
        <v>11604</v>
      </c>
      <c r="E7295" t="s">
        <v>363</v>
      </c>
      <c r="F7295">
        <v>22.68</v>
      </c>
      <c r="G7295">
        <v>19.34</v>
      </c>
      <c r="H7295" t="s">
        <v>364</v>
      </c>
      <c r="I7295" s="2">
        <v>19.34</v>
      </c>
      <c r="J7295" t="s">
        <v>365</v>
      </c>
      <c r="K7295" t="s">
        <v>366</v>
      </c>
      <c r="L7295" s="3" t="str">
        <f>+INDEX([1]!TABLA_MAESTRO_DE_ARTICULO[SubGroupName],MATCH(Tabla_lineas[[#This Row],[CODIGO SAP]],[1]!TABLA_MAESTRO_DE_ARTICULO[ItemCode],0))</f>
        <v>POLVO PARA INYECTABLE</v>
      </c>
      <c r="M7295" t="s">
        <v>367</v>
      </c>
      <c r="N7295">
        <v>7</v>
      </c>
      <c r="O7295" t="s">
        <v>52</v>
      </c>
      <c r="S7295" s="2">
        <v>600</v>
      </c>
      <c r="T7295">
        <v>11597.999999999998</v>
      </c>
      <c r="U7295">
        <v>19.34</v>
      </c>
      <c r="V7295">
        <v>19.329999999999998</v>
      </c>
      <c r="W7295">
        <v>4.2</v>
      </c>
      <c r="Z7295" s="4" t="s">
        <v>46</v>
      </c>
      <c r="AA7295" t="s">
        <v>120</v>
      </c>
      <c r="AB7295">
        <v>46132</v>
      </c>
      <c r="AG7295">
        <v>0</v>
      </c>
      <c r="AH7295">
        <v>600</v>
      </c>
      <c r="AM7295" t="str">
        <f>SUBSTITUTE(Tabla_lineas[[#This Row],[Codigo Liname]]," ","")</f>
        <v>J0116</v>
      </c>
    </row>
    <row r="7296" spans="1:39" customFormat="1" x14ac:dyDescent="0.25">
      <c r="A7296" s="2">
        <v>604</v>
      </c>
      <c r="B7296" t="s">
        <v>1206</v>
      </c>
      <c r="C7296">
        <f t="shared" si="113"/>
        <v>1644573</v>
      </c>
      <c r="D7296">
        <v>6750</v>
      </c>
      <c r="E7296" t="s">
        <v>379</v>
      </c>
      <c r="F7296">
        <v>0.6</v>
      </c>
      <c r="G7296">
        <v>0.45</v>
      </c>
      <c r="H7296" t="s">
        <v>380</v>
      </c>
      <c r="I7296" s="2">
        <v>0.45</v>
      </c>
      <c r="J7296" t="s">
        <v>381</v>
      </c>
      <c r="K7296" t="s">
        <v>382</v>
      </c>
      <c r="L7296" s="3" t="str">
        <f>+INDEX([1]!TABLA_MAESTRO_DE_ARTICULO[SubGroupName],MATCH(Tabla_lineas[[#This Row],[CODIGO SAP]],[1]!TABLA_MAESTRO_DE_ARTICULO[ItemCode],0))</f>
        <v>COMPRIMIDO</v>
      </c>
      <c r="M7296" t="s">
        <v>383</v>
      </c>
      <c r="N7296">
        <v>30</v>
      </c>
      <c r="O7296" t="s">
        <v>45</v>
      </c>
      <c r="S7296" s="2">
        <v>15000</v>
      </c>
      <c r="T7296">
        <v>6600</v>
      </c>
      <c r="U7296">
        <v>0.45</v>
      </c>
      <c r="V7296">
        <v>0.44</v>
      </c>
      <c r="W7296">
        <v>0.12</v>
      </c>
      <c r="Z7296" s="4" t="s">
        <v>46</v>
      </c>
      <c r="AA7296" t="s">
        <v>120</v>
      </c>
      <c r="AB7296">
        <v>46132</v>
      </c>
      <c r="AG7296">
        <v>0</v>
      </c>
      <c r="AH7296">
        <v>15000</v>
      </c>
      <c r="AM7296" t="str">
        <f>SUBSTITUTE(Tabla_lineas[[#This Row],[Codigo Liname]]," ","")</f>
        <v>B0308</v>
      </c>
    </row>
    <row r="7297" spans="1:39" customFormat="1" x14ac:dyDescent="0.25">
      <c r="A7297" s="2">
        <v>604</v>
      </c>
      <c r="B7297" t="s">
        <v>1206</v>
      </c>
      <c r="C7297">
        <f t="shared" si="113"/>
        <v>1644573</v>
      </c>
      <c r="D7297">
        <v>650</v>
      </c>
      <c r="E7297" t="s">
        <v>390</v>
      </c>
      <c r="F7297">
        <v>0.92</v>
      </c>
      <c r="G7297">
        <v>0.65</v>
      </c>
      <c r="H7297" t="s">
        <v>391</v>
      </c>
      <c r="I7297" s="2">
        <v>0.65</v>
      </c>
      <c r="J7297" t="s">
        <v>392</v>
      </c>
      <c r="K7297" t="s">
        <v>393</v>
      </c>
      <c r="L7297" s="3" t="str">
        <f>+INDEX([1]!TABLA_MAESTRO_DE_ARTICULO[SubGroupName],MATCH(Tabla_lineas[[#This Row],[CODIGO SAP]],[1]!TABLA_MAESTRO_DE_ARTICULO[ItemCode],0))</f>
        <v>COMPRIMIDO</v>
      </c>
      <c r="M7297" t="s">
        <v>394</v>
      </c>
      <c r="N7297">
        <v>34</v>
      </c>
      <c r="O7297" t="s">
        <v>45</v>
      </c>
      <c r="S7297" s="2">
        <v>1000</v>
      </c>
      <c r="T7297">
        <v>640</v>
      </c>
      <c r="U7297">
        <v>0.65</v>
      </c>
      <c r="V7297">
        <v>0.64</v>
      </c>
      <c r="W7297">
        <v>0.15</v>
      </c>
      <c r="Z7297" s="4" t="s">
        <v>46</v>
      </c>
      <c r="AA7297" t="s">
        <v>153</v>
      </c>
      <c r="AB7297">
        <v>46132</v>
      </c>
      <c r="AG7297">
        <v>0</v>
      </c>
      <c r="AH7297">
        <v>1000</v>
      </c>
      <c r="AM7297" t="str">
        <f>SUBSTITUTE(Tabla_lineas[[#This Row],[Codigo Liname]]," ","")</f>
        <v>A1206</v>
      </c>
    </row>
    <row r="7298" spans="1:39" customFormat="1" x14ac:dyDescent="0.25">
      <c r="A7298" s="2">
        <v>604</v>
      </c>
      <c r="B7298" t="s">
        <v>1206</v>
      </c>
      <c r="C7298">
        <f t="shared" ref="C7298:C7361" si="114">IFERROR(VALUE(RIGHT(TRIM(LEFT(B7298,SEARCH("Eco",B7298)-1)),7)),"COTI")</f>
        <v>1644573</v>
      </c>
      <c r="D7298">
        <v>4798</v>
      </c>
      <c r="E7298" t="s">
        <v>395</v>
      </c>
      <c r="F7298">
        <v>39.200000000000003</v>
      </c>
      <c r="G7298">
        <v>23.99</v>
      </c>
      <c r="H7298" t="s">
        <v>396</v>
      </c>
      <c r="I7298" s="2">
        <v>23.99</v>
      </c>
      <c r="J7298" t="s">
        <v>397</v>
      </c>
      <c r="K7298" t="s">
        <v>398</v>
      </c>
      <c r="L7298" s="3" t="str">
        <f>+INDEX([1]!TABLA_MAESTRO_DE_ARTICULO[SubGroupName],MATCH(Tabla_lineas[[#This Row],[CODIGO SAP]],[1]!TABLA_MAESTRO_DE_ARTICULO[ItemCode],0))</f>
        <v>JARABE</v>
      </c>
      <c r="M7298" t="s">
        <v>399</v>
      </c>
      <c r="N7298">
        <v>35</v>
      </c>
      <c r="O7298" t="s">
        <v>400</v>
      </c>
      <c r="S7298" s="2">
        <v>200</v>
      </c>
      <c r="T7298">
        <v>4796</v>
      </c>
      <c r="U7298">
        <v>23.99</v>
      </c>
      <c r="V7298">
        <v>23.98</v>
      </c>
      <c r="W7298">
        <v>5</v>
      </c>
      <c r="Z7298" s="4" t="s">
        <v>53</v>
      </c>
      <c r="AA7298" t="s">
        <v>153</v>
      </c>
      <c r="AB7298">
        <v>46096</v>
      </c>
      <c r="AG7298">
        <v>0</v>
      </c>
      <c r="AH7298">
        <v>200</v>
      </c>
      <c r="AM7298" t="str">
        <f>SUBSTITUTE(Tabla_lineas[[#This Row],[Codigo Liname]]," ","")</f>
        <v>A1205</v>
      </c>
    </row>
    <row r="7299" spans="1:39" customFormat="1" x14ac:dyDescent="0.25">
      <c r="A7299" s="2">
        <v>605</v>
      </c>
      <c r="B7299" t="s">
        <v>1207</v>
      </c>
      <c r="C7299">
        <f t="shared" si="114"/>
        <v>1644317</v>
      </c>
      <c r="D7299">
        <v>8496</v>
      </c>
      <c r="E7299" t="s">
        <v>182</v>
      </c>
      <c r="F7299">
        <v>10.37</v>
      </c>
      <c r="G7299">
        <v>10.37</v>
      </c>
      <c r="H7299" t="s">
        <v>183</v>
      </c>
      <c r="I7299" s="2">
        <v>10.62</v>
      </c>
      <c r="J7299" t="s">
        <v>184</v>
      </c>
      <c r="K7299" t="s">
        <v>185</v>
      </c>
      <c r="L7299" s="3" t="str">
        <f>+INDEX([1]!TABLA_MAESTRO_DE_ARTICULO[SubGroupName],MATCH(Tabla_lineas[[#This Row],[CODIGO SAP]],[1]!TABLA_MAESTRO_DE_ARTICULO[ItemCode],0))</f>
        <v>POLVO PARA INYECTABLE</v>
      </c>
      <c r="M7299" t="s">
        <v>186</v>
      </c>
      <c r="N7299">
        <v>2</v>
      </c>
      <c r="O7299" t="s">
        <v>187</v>
      </c>
      <c r="S7299" s="2">
        <v>800</v>
      </c>
      <c r="T7299">
        <v>8288</v>
      </c>
      <c r="U7299">
        <v>10.62</v>
      </c>
      <c r="V7299">
        <v>10.36</v>
      </c>
      <c r="W7299">
        <v>2.8</v>
      </c>
      <c r="Z7299" s="4" t="s">
        <v>46</v>
      </c>
      <c r="AA7299" t="s">
        <v>120</v>
      </c>
      <c r="AB7299">
        <v>46132</v>
      </c>
      <c r="AG7299">
        <v>0</v>
      </c>
      <c r="AH7299">
        <v>800</v>
      </c>
      <c r="AM7299" t="str">
        <f>SUBSTITUTE(Tabla_lineas[[#This Row],[Codigo Liname]]," ","")</f>
        <v>J0112</v>
      </c>
    </row>
    <row r="7300" spans="1:39" customFormat="1" x14ac:dyDescent="0.25">
      <c r="A7300" s="2">
        <v>605</v>
      </c>
      <c r="B7300" t="s">
        <v>1207</v>
      </c>
      <c r="C7300">
        <f t="shared" si="114"/>
        <v>1644317</v>
      </c>
      <c r="D7300">
        <v>29043</v>
      </c>
      <c r="E7300" t="s">
        <v>524</v>
      </c>
      <c r="F7300">
        <v>26.03</v>
      </c>
      <c r="G7300">
        <v>26</v>
      </c>
      <c r="H7300" t="s">
        <v>525</v>
      </c>
      <c r="I7300" s="2">
        <v>41.49</v>
      </c>
      <c r="J7300" t="s">
        <v>526</v>
      </c>
      <c r="K7300" t="s">
        <v>527</v>
      </c>
      <c r="L7300" s="3" t="str">
        <f>+INDEX([1]!TABLA_MAESTRO_DE_ARTICULO[SubGroupName],MATCH(Tabla_lineas[[#This Row],[CODIGO SAP]],[1]!TABLA_MAESTRO_DE_ARTICULO[ItemCode],0))</f>
        <v>POLVO PARA INYECTABLE</v>
      </c>
      <c r="M7300" t="s">
        <v>528</v>
      </c>
      <c r="N7300">
        <v>4</v>
      </c>
      <c r="O7300" t="s">
        <v>187</v>
      </c>
      <c r="S7300" s="2">
        <v>700</v>
      </c>
      <c r="T7300">
        <v>18193</v>
      </c>
      <c r="U7300">
        <v>41.49</v>
      </c>
      <c r="V7300">
        <v>25.99</v>
      </c>
      <c r="W7300">
        <v>4.5</v>
      </c>
      <c r="Z7300" s="4" t="s">
        <v>53</v>
      </c>
      <c r="AA7300" t="s">
        <v>120</v>
      </c>
      <c r="AB7300">
        <v>46132</v>
      </c>
      <c r="AG7300">
        <v>0</v>
      </c>
      <c r="AH7300">
        <v>700</v>
      </c>
      <c r="AM7300" t="str">
        <f>SUBSTITUTE(Tabla_lineas[[#This Row],[Codigo Liname]]," ","")</f>
        <v>J0121</v>
      </c>
    </row>
    <row r="7301" spans="1:39" customFormat="1" x14ac:dyDescent="0.25">
      <c r="A7301" s="2">
        <v>605</v>
      </c>
      <c r="B7301" t="s">
        <v>1207</v>
      </c>
      <c r="C7301">
        <f t="shared" si="114"/>
        <v>1644317</v>
      </c>
      <c r="D7301">
        <v>73179</v>
      </c>
      <c r="E7301" t="s">
        <v>193</v>
      </c>
      <c r="F7301">
        <v>14.39</v>
      </c>
      <c r="G7301">
        <v>10.38</v>
      </c>
      <c r="H7301" t="s">
        <v>194</v>
      </c>
      <c r="I7301" s="2">
        <v>10.38</v>
      </c>
      <c r="J7301" t="s">
        <v>195</v>
      </c>
      <c r="K7301" t="s">
        <v>196</v>
      </c>
      <c r="L7301" s="3" t="str">
        <f>+INDEX([1]!TABLA_MAESTRO_DE_ARTICULO[SubGroupName],MATCH(Tabla_lineas[[#This Row],[CODIGO SAP]],[1]!TABLA_MAESTRO_DE_ARTICULO[ItemCode],0))</f>
        <v>POLVO PARA INYECTABLE</v>
      </c>
      <c r="M7301" t="s">
        <v>197</v>
      </c>
      <c r="N7301">
        <v>5</v>
      </c>
      <c r="O7301" t="s">
        <v>52</v>
      </c>
      <c r="S7301" s="2">
        <v>7050</v>
      </c>
      <c r="T7301">
        <v>73108.5</v>
      </c>
      <c r="U7301">
        <v>10.38</v>
      </c>
      <c r="V7301">
        <v>10.37</v>
      </c>
      <c r="W7301">
        <v>3.8</v>
      </c>
      <c r="Z7301" s="4" t="s">
        <v>46</v>
      </c>
      <c r="AA7301" t="s">
        <v>120</v>
      </c>
      <c r="AB7301">
        <v>46096</v>
      </c>
      <c r="AG7301">
        <v>0</v>
      </c>
      <c r="AH7301">
        <v>7050</v>
      </c>
      <c r="AM7301" t="str">
        <f>SUBSTITUTE(Tabla_lineas[[#This Row],[Codigo Liname]]," ","")</f>
        <v>J0122</v>
      </c>
    </row>
    <row r="7302" spans="1:39" customFormat="1" x14ac:dyDescent="0.25">
      <c r="A7302" s="2">
        <v>605</v>
      </c>
      <c r="B7302" t="s">
        <v>1207</v>
      </c>
      <c r="C7302">
        <f t="shared" si="114"/>
        <v>1644317</v>
      </c>
      <c r="D7302">
        <v>58535.55</v>
      </c>
      <c r="E7302" t="s">
        <v>379</v>
      </c>
      <c r="F7302">
        <v>0.6</v>
      </c>
      <c r="G7302">
        <v>0.45</v>
      </c>
      <c r="H7302" t="s">
        <v>380</v>
      </c>
      <c r="I7302" s="2">
        <v>0.45</v>
      </c>
      <c r="J7302" t="s">
        <v>381</v>
      </c>
      <c r="K7302" t="s">
        <v>382</v>
      </c>
      <c r="L7302" s="3" t="str">
        <f>+INDEX([1]!TABLA_MAESTRO_DE_ARTICULO[SubGroupName],MATCH(Tabla_lineas[[#This Row],[CODIGO SAP]],[1]!TABLA_MAESTRO_DE_ARTICULO[ItemCode],0))</f>
        <v>COMPRIMIDO</v>
      </c>
      <c r="M7302" t="s">
        <v>383</v>
      </c>
      <c r="N7302">
        <v>10</v>
      </c>
      <c r="O7302" t="s">
        <v>45</v>
      </c>
      <c r="S7302" s="2">
        <v>130079</v>
      </c>
      <c r="T7302">
        <v>57234.76</v>
      </c>
      <c r="U7302">
        <v>0.45</v>
      </c>
      <c r="V7302">
        <v>0.44</v>
      </c>
      <c r="W7302">
        <v>0.12</v>
      </c>
      <c r="Z7302" s="4" t="s">
        <v>46</v>
      </c>
      <c r="AA7302" t="s">
        <v>120</v>
      </c>
      <c r="AB7302">
        <v>46132</v>
      </c>
      <c r="AG7302">
        <v>0</v>
      </c>
      <c r="AH7302">
        <v>130079</v>
      </c>
      <c r="AM7302" t="str">
        <f>SUBSTITUTE(Tabla_lineas[[#This Row],[Codigo Liname]]," ","")</f>
        <v>B0308</v>
      </c>
    </row>
    <row r="7303" spans="1:39" customFormat="1" x14ac:dyDescent="0.25">
      <c r="A7303" s="2">
        <v>606</v>
      </c>
      <c r="B7303" t="s">
        <v>1208</v>
      </c>
      <c r="C7303">
        <f t="shared" si="114"/>
        <v>1644427</v>
      </c>
      <c r="D7303">
        <v>2800</v>
      </c>
      <c r="E7303" t="s">
        <v>127</v>
      </c>
      <c r="F7303">
        <v>7.87</v>
      </c>
      <c r="G7303">
        <v>7.87</v>
      </c>
      <c r="H7303" t="s">
        <v>128</v>
      </c>
      <c r="I7303" s="2">
        <v>11.19</v>
      </c>
      <c r="J7303" t="s">
        <v>129</v>
      </c>
      <c r="K7303" t="s">
        <v>130</v>
      </c>
      <c r="L7303" s="3" t="str">
        <f>+INDEX([1]!TABLA_MAESTRO_DE_ARTICULO[SubGroupName],MATCH(Tabla_lineas[[#This Row],[CODIGO SAP]],[1]!TABLA_MAESTRO_DE_ARTICULO[ItemCode],0))</f>
        <v>COMPRIMIDO</v>
      </c>
      <c r="M7303" t="s">
        <v>131</v>
      </c>
      <c r="N7303">
        <v>2</v>
      </c>
      <c r="O7303" t="s">
        <v>132</v>
      </c>
      <c r="S7303" s="2">
        <v>1000</v>
      </c>
      <c r="T7303">
        <v>2790</v>
      </c>
      <c r="U7303">
        <v>2.8</v>
      </c>
      <c r="V7303">
        <v>2.79</v>
      </c>
      <c r="W7303">
        <v>1.3</v>
      </c>
      <c r="Z7303" s="4" t="s">
        <v>46</v>
      </c>
      <c r="AA7303" t="s">
        <v>126</v>
      </c>
      <c r="AB7303">
        <v>46132</v>
      </c>
      <c r="AG7303">
        <v>0</v>
      </c>
      <c r="AH7303">
        <v>1000</v>
      </c>
      <c r="AM7303" t="str">
        <f>SUBSTITUTE(Tabla_lineas[[#This Row],[Codigo Liname]]," ","")</f>
        <v>J0113</v>
      </c>
    </row>
    <row r="7304" spans="1:39" customFormat="1" x14ac:dyDescent="0.25">
      <c r="A7304" s="2">
        <v>606</v>
      </c>
      <c r="B7304" t="s">
        <v>1208</v>
      </c>
      <c r="C7304">
        <f t="shared" si="114"/>
        <v>1644427</v>
      </c>
      <c r="D7304">
        <v>40000</v>
      </c>
      <c r="E7304" t="s">
        <v>244</v>
      </c>
      <c r="F7304">
        <v>4.03</v>
      </c>
      <c r="G7304">
        <v>4.03</v>
      </c>
      <c r="H7304" t="s">
        <v>245</v>
      </c>
      <c r="I7304" s="2">
        <v>6.97</v>
      </c>
      <c r="J7304" t="s">
        <v>246</v>
      </c>
      <c r="K7304" t="s">
        <v>247</v>
      </c>
      <c r="L7304" s="3" t="str">
        <f>+INDEX([1]!TABLA_MAESTRO_DE_ARTICULO[SubGroupName],MATCH(Tabla_lineas[[#This Row],[CODIGO SAP]],[1]!TABLA_MAESTRO_DE_ARTICULO[ItemCode],0))</f>
        <v>SOLUCION INYECTABLE</v>
      </c>
      <c r="M7304" t="s">
        <v>248</v>
      </c>
      <c r="N7304">
        <v>8</v>
      </c>
      <c r="O7304" t="s">
        <v>249</v>
      </c>
      <c r="S7304" s="2">
        <v>16000</v>
      </c>
      <c r="T7304">
        <v>39840</v>
      </c>
      <c r="U7304">
        <v>2.5</v>
      </c>
      <c r="V7304">
        <v>2.4900000000000002</v>
      </c>
      <c r="W7304">
        <v>0.7</v>
      </c>
      <c r="Z7304" s="4" t="s">
        <v>46</v>
      </c>
      <c r="AA7304" t="s">
        <v>126</v>
      </c>
      <c r="AB7304">
        <v>46132</v>
      </c>
      <c r="AG7304">
        <v>0</v>
      </c>
      <c r="AH7304">
        <v>16000</v>
      </c>
      <c r="AM7304" t="str">
        <f>SUBSTITUTE(Tabla_lineas[[#This Row],[Codigo Liname]]," ","")</f>
        <v>H0204</v>
      </c>
    </row>
    <row r="7305" spans="1:39" customFormat="1" x14ac:dyDescent="0.25">
      <c r="A7305" s="2">
        <v>606</v>
      </c>
      <c r="B7305" t="s">
        <v>1208</v>
      </c>
      <c r="C7305">
        <f t="shared" si="114"/>
        <v>1644427</v>
      </c>
      <c r="D7305">
        <v>16250</v>
      </c>
      <c r="E7305" t="s">
        <v>250</v>
      </c>
      <c r="F7305">
        <v>24.52</v>
      </c>
      <c r="G7305">
        <v>24.5</v>
      </c>
      <c r="H7305" t="s">
        <v>251</v>
      </c>
      <c r="I7305" s="2">
        <v>26.21</v>
      </c>
      <c r="J7305" t="s">
        <v>252</v>
      </c>
      <c r="K7305" t="s">
        <v>253</v>
      </c>
      <c r="L7305" s="3" t="str">
        <f>+INDEX([1]!TABLA_MAESTRO_DE_ARTICULO[SubGroupName],MATCH(Tabla_lineas[[#This Row],[CODIGO SAP]],[1]!TABLA_MAESTRO_DE_ARTICULO[ItemCode],0))</f>
        <v>GEL</v>
      </c>
      <c r="M7305" t="s">
        <v>254</v>
      </c>
      <c r="N7305">
        <v>4</v>
      </c>
      <c r="O7305" t="s">
        <v>255</v>
      </c>
      <c r="S7305" s="2">
        <v>2500</v>
      </c>
      <c r="T7305">
        <v>16225</v>
      </c>
      <c r="U7305">
        <v>6.5</v>
      </c>
      <c r="V7305">
        <v>6.49</v>
      </c>
      <c r="W7305">
        <v>5</v>
      </c>
      <c r="Z7305" s="4" t="s">
        <v>53</v>
      </c>
      <c r="AA7305" t="s">
        <v>153</v>
      </c>
      <c r="AB7305">
        <v>46132</v>
      </c>
      <c r="AG7305">
        <v>0</v>
      </c>
      <c r="AH7305">
        <v>2500</v>
      </c>
      <c r="AM7305" t="str">
        <f>SUBSTITUTE(Tabla_lineas[[#This Row],[Codigo Liname]]," ","")</f>
        <v>M0101</v>
      </c>
    </row>
    <row r="7306" spans="1:39" customFormat="1" x14ac:dyDescent="0.25">
      <c r="A7306" s="2">
        <v>606</v>
      </c>
      <c r="B7306" t="s">
        <v>1208</v>
      </c>
      <c r="C7306">
        <f t="shared" si="114"/>
        <v>1644427</v>
      </c>
      <c r="D7306">
        <v>2320</v>
      </c>
      <c r="E7306" t="s">
        <v>138</v>
      </c>
      <c r="F7306">
        <v>0.2</v>
      </c>
      <c r="G7306">
        <v>0.2</v>
      </c>
      <c r="H7306" t="s">
        <v>139</v>
      </c>
      <c r="I7306" s="2">
        <v>0.24</v>
      </c>
      <c r="J7306" t="s">
        <v>140</v>
      </c>
      <c r="K7306" t="s">
        <v>141</v>
      </c>
      <c r="L7306" s="3" t="str">
        <f>+INDEX([1]!TABLA_MAESTRO_DE_ARTICULO[SubGroupName],MATCH(Tabla_lineas[[#This Row],[CODIGO SAP]],[1]!TABLA_MAESTRO_DE_ARTICULO[ItemCode],0))</f>
        <v>COMPRIMIDO</v>
      </c>
      <c r="M7306" t="s">
        <v>142</v>
      </c>
      <c r="N7306">
        <v>3</v>
      </c>
      <c r="O7306" t="s">
        <v>45</v>
      </c>
      <c r="S7306" s="2">
        <v>8000</v>
      </c>
      <c r="T7306">
        <v>1520</v>
      </c>
      <c r="U7306">
        <v>0.28999999999999998</v>
      </c>
      <c r="V7306">
        <v>0.19</v>
      </c>
      <c r="W7306">
        <v>0.12</v>
      </c>
      <c r="Z7306" s="4" t="s">
        <v>46</v>
      </c>
      <c r="AA7306" t="s">
        <v>126</v>
      </c>
      <c r="AB7306">
        <v>46132</v>
      </c>
      <c r="AG7306">
        <v>0</v>
      </c>
      <c r="AH7306">
        <v>8000</v>
      </c>
      <c r="AM7306" t="str">
        <f>SUBSTITUTE(Tabla_lineas[[#This Row],[Codigo Liname]]," ","")</f>
        <v>M0102</v>
      </c>
    </row>
    <row r="7307" spans="1:39" customFormat="1" x14ac:dyDescent="0.25">
      <c r="A7307" s="2">
        <v>606</v>
      </c>
      <c r="B7307" t="s">
        <v>1208</v>
      </c>
      <c r="C7307">
        <f t="shared" si="114"/>
        <v>1644427</v>
      </c>
      <c r="D7307">
        <v>22800</v>
      </c>
      <c r="E7307" t="s">
        <v>308</v>
      </c>
      <c r="F7307">
        <v>5.07</v>
      </c>
      <c r="G7307">
        <v>5.07</v>
      </c>
      <c r="H7307" t="s">
        <v>309</v>
      </c>
      <c r="I7307" s="2">
        <v>10.9</v>
      </c>
      <c r="J7307" t="s">
        <v>310</v>
      </c>
      <c r="K7307" t="s">
        <v>311</v>
      </c>
      <c r="L7307" s="3" t="str">
        <f>+INDEX([1]!TABLA_MAESTRO_DE_ARTICULO[SubGroupName],MATCH(Tabla_lineas[[#This Row],[CODIGO SAP]],[1]!TABLA_MAESTRO_DE_ARTICULO[ItemCode],0))</f>
        <v>SOLUCION INYECTABLE</v>
      </c>
      <c r="M7307" t="s">
        <v>312</v>
      </c>
      <c r="N7307">
        <v>5</v>
      </c>
      <c r="O7307" t="s">
        <v>249</v>
      </c>
      <c r="S7307" s="2">
        <v>6000</v>
      </c>
      <c r="T7307">
        <v>22740</v>
      </c>
      <c r="U7307">
        <v>3.8</v>
      </c>
      <c r="V7307">
        <v>3.79</v>
      </c>
      <c r="W7307">
        <v>1</v>
      </c>
      <c r="Z7307" s="4" t="s">
        <v>53</v>
      </c>
      <c r="AA7307" t="s">
        <v>126</v>
      </c>
      <c r="AB7307">
        <v>46132</v>
      </c>
      <c r="AG7307">
        <v>0</v>
      </c>
      <c r="AH7307">
        <v>6000</v>
      </c>
      <c r="AM7307" t="str">
        <f>SUBSTITUTE(Tabla_lineas[[#This Row],[Codigo Liname]]," ","")</f>
        <v>M0109</v>
      </c>
    </row>
    <row r="7308" spans="1:39" customFormat="1" x14ac:dyDescent="0.25">
      <c r="A7308" s="2">
        <v>606</v>
      </c>
      <c r="B7308" t="s">
        <v>1208</v>
      </c>
      <c r="C7308">
        <f t="shared" si="114"/>
        <v>1644427</v>
      </c>
      <c r="D7308">
        <v>900</v>
      </c>
      <c r="E7308" t="s">
        <v>148</v>
      </c>
      <c r="F7308">
        <v>5.12</v>
      </c>
      <c r="G7308">
        <v>4</v>
      </c>
      <c r="H7308" t="s">
        <v>149</v>
      </c>
      <c r="I7308" s="2">
        <v>4</v>
      </c>
      <c r="J7308" t="s">
        <v>150</v>
      </c>
      <c r="K7308" t="s">
        <v>151</v>
      </c>
      <c r="L7308" s="3" t="str">
        <f>+INDEX([1]!TABLA_MAESTRO_DE_ARTICULO[SubGroupName],MATCH(Tabla_lineas[[#This Row],[CODIGO SAP]],[1]!TABLA_MAESTRO_DE_ARTICULO[ItemCode],0))</f>
        <v>COMPRIMIDO</v>
      </c>
      <c r="M7308" t="s">
        <v>152</v>
      </c>
      <c r="N7308">
        <v>7</v>
      </c>
      <c r="O7308" t="s">
        <v>45</v>
      </c>
      <c r="P7308">
        <v>37700</v>
      </c>
      <c r="Q7308">
        <v>150100</v>
      </c>
      <c r="R7308">
        <v>187800</v>
      </c>
      <c r="S7308" s="2">
        <v>1500</v>
      </c>
      <c r="T7308">
        <v>885</v>
      </c>
      <c r="U7308">
        <v>0.6</v>
      </c>
      <c r="V7308">
        <v>0.59</v>
      </c>
      <c r="W7308">
        <v>0.12</v>
      </c>
      <c r="Z7308" s="4" t="s">
        <v>46</v>
      </c>
      <c r="AA7308" t="s">
        <v>153</v>
      </c>
      <c r="AB7308">
        <v>46132</v>
      </c>
      <c r="AG7308">
        <v>0</v>
      </c>
      <c r="AH7308">
        <v>1500</v>
      </c>
      <c r="AM7308" t="str">
        <f>SUBSTITUTE(Tabla_lineas[[#This Row],[Codigo Liname]]," ","")</f>
        <v>M0111</v>
      </c>
    </row>
    <row r="7309" spans="1:39" customFormat="1" x14ac:dyDescent="0.25">
      <c r="A7309" s="2">
        <v>606</v>
      </c>
      <c r="B7309" t="s">
        <v>1208</v>
      </c>
      <c r="C7309">
        <f t="shared" si="114"/>
        <v>1644427</v>
      </c>
      <c r="D7309">
        <v>27000</v>
      </c>
      <c r="E7309" t="s">
        <v>323</v>
      </c>
      <c r="F7309">
        <v>5.91</v>
      </c>
      <c r="G7309">
        <v>3.53</v>
      </c>
      <c r="H7309" t="s">
        <v>324</v>
      </c>
      <c r="I7309" s="2">
        <v>3.53</v>
      </c>
      <c r="J7309" t="s">
        <v>325</v>
      </c>
      <c r="K7309" t="s">
        <v>326</v>
      </c>
      <c r="L7309" s="3" t="str">
        <f>+INDEX([1]!TABLA_MAESTRO_DE_ARTICULO[SubGroupName],MATCH(Tabla_lineas[[#This Row],[CODIGO SAP]],[1]!TABLA_MAESTRO_DE_ARTICULO[ItemCode],0))</f>
        <v>SOLUCION INYECTABLE</v>
      </c>
      <c r="M7309" t="s">
        <v>327</v>
      </c>
      <c r="N7309">
        <v>13</v>
      </c>
      <c r="O7309" t="s">
        <v>249</v>
      </c>
      <c r="S7309" s="2">
        <v>15000</v>
      </c>
      <c r="T7309">
        <v>26850</v>
      </c>
      <c r="U7309">
        <v>1.8</v>
      </c>
      <c r="V7309">
        <v>1.79</v>
      </c>
      <c r="W7309">
        <v>0.7</v>
      </c>
      <c r="Z7309" s="4" t="s">
        <v>46</v>
      </c>
      <c r="AA7309" t="s">
        <v>153</v>
      </c>
      <c r="AB7309">
        <v>46132</v>
      </c>
      <c r="AG7309">
        <v>0</v>
      </c>
      <c r="AH7309">
        <v>15000</v>
      </c>
      <c r="AM7309" t="str">
        <f>SUBSTITUTE(Tabla_lineas[[#This Row],[Codigo Liname]]," ","")</f>
        <v>A0308</v>
      </c>
    </row>
    <row r="7310" spans="1:39" customFormat="1" x14ac:dyDescent="0.25">
      <c r="A7310" s="2">
        <v>606</v>
      </c>
      <c r="B7310" t="s">
        <v>1208</v>
      </c>
      <c r="C7310">
        <f t="shared" si="114"/>
        <v>1644427</v>
      </c>
      <c r="D7310">
        <v>10500</v>
      </c>
      <c r="E7310" t="s">
        <v>87</v>
      </c>
      <c r="F7310">
        <v>0.64</v>
      </c>
      <c r="G7310">
        <v>0.44</v>
      </c>
      <c r="H7310" t="s">
        <v>88</v>
      </c>
      <c r="I7310" s="2">
        <v>0.44</v>
      </c>
      <c r="J7310" t="s">
        <v>89</v>
      </c>
      <c r="K7310" t="s">
        <v>90</v>
      </c>
      <c r="L7310" s="3" t="str">
        <f>+INDEX([1]!TABLA_MAESTRO_DE_ARTICULO[SubGroupName],MATCH(Tabla_lineas[[#This Row],[CODIGO SAP]],[1]!TABLA_MAESTRO_DE_ARTICULO[ItemCode],0))</f>
        <v>COMPRIMIDO</v>
      </c>
      <c r="M7310" t="s">
        <v>91</v>
      </c>
      <c r="N7310">
        <v>12</v>
      </c>
      <c r="O7310" t="s">
        <v>45</v>
      </c>
      <c r="S7310" s="2">
        <v>30000</v>
      </c>
      <c r="T7310">
        <v>10200</v>
      </c>
      <c r="U7310">
        <v>0.35</v>
      </c>
      <c r="V7310">
        <v>0.34</v>
      </c>
      <c r="W7310">
        <v>0.12</v>
      </c>
      <c r="Z7310" s="4" t="s">
        <v>46</v>
      </c>
      <c r="AA7310" t="s">
        <v>153</v>
      </c>
      <c r="AB7310">
        <v>46132</v>
      </c>
      <c r="AG7310">
        <v>0</v>
      </c>
      <c r="AH7310">
        <v>30000</v>
      </c>
      <c r="AM7310" t="str">
        <f>SUBSTITUTE(Tabla_lineas[[#This Row],[Codigo Liname]]," ","")</f>
        <v>A0307</v>
      </c>
    </row>
    <row r="7311" spans="1:39" customFormat="1" x14ac:dyDescent="0.25">
      <c r="A7311" s="2">
        <v>606</v>
      </c>
      <c r="B7311" t="s">
        <v>1208</v>
      </c>
      <c r="C7311">
        <f t="shared" si="114"/>
        <v>1644427</v>
      </c>
      <c r="D7311">
        <v>10000</v>
      </c>
      <c r="E7311" t="s">
        <v>104</v>
      </c>
      <c r="F7311">
        <v>0.3</v>
      </c>
      <c r="G7311">
        <v>0.25</v>
      </c>
      <c r="H7311" t="s">
        <v>105</v>
      </c>
      <c r="I7311" s="2">
        <v>0.25</v>
      </c>
      <c r="J7311" t="s">
        <v>106</v>
      </c>
      <c r="K7311" t="s">
        <v>107</v>
      </c>
      <c r="L7311" s="3" t="str">
        <f>+INDEX([1]!TABLA_MAESTRO_DE_ARTICULO[SubGroupName],MATCH(Tabla_lineas[[#This Row],[CODIGO SAP]],[1]!TABLA_MAESTRO_DE_ARTICULO[ItemCode],0))</f>
        <v>COMPRIMIDO</v>
      </c>
      <c r="M7311" t="s">
        <v>108</v>
      </c>
      <c r="N7311">
        <v>1</v>
      </c>
      <c r="O7311" t="s">
        <v>45</v>
      </c>
      <c r="S7311" s="2">
        <v>50000</v>
      </c>
      <c r="T7311">
        <v>9500</v>
      </c>
      <c r="U7311">
        <v>0.2</v>
      </c>
      <c r="V7311">
        <v>0.19</v>
      </c>
      <c r="W7311">
        <v>0.12</v>
      </c>
      <c r="Z7311" s="4" t="s">
        <v>46</v>
      </c>
      <c r="AA7311" t="s">
        <v>126</v>
      </c>
      <c r="AB7311">
        <v>46132</v>
      </c>
      <c r="AG7311">
        <v>0</v>
      </c>
      <c r="AH7311">
        <v>50000</v>
      </c>
      <c r="AM7311" t="str">
        <f>SUBSTITUTE(Tabla_lineas[[#This Row],[Codigo Liname]]," ","")</f>
        <v>N0208</v>
      </c>
    </row>
    <row r="7312" spans="1:39" customFormat="1" x14ac:dyDescent="0.25">
      <c r="A7312" s="2">
        <v>606</v>
      </c>
      <c r="B7312" t="s">
        <v>1208</v>
      </c>
      <c r="C7312">
        <f t="shared" si="114"/>
        <v>1644427</v>
      </c>
      <c r="D7312">
        <v>17100</v>
      </c>
      <c r="E7312" t="s">
        <v>374</v>
      </c>
      <c r="F7312">
        <v>2.0699999999999998</v>
      </c>
      <c r="G7312">
        <v>1.4</v>
      </c>
      <c r="H7312" t="s">
        <v>375</v>
      </c>
      <c r="I7312" s="2">
        <v>1.4</v>
      </c>
      <c r="J7312" t="s">
        <v>376</v>
      </c>
      <c r="K7312" t="s">
        <v>377</v>
      </c>
      <c r="L7312" s="3" t="str">
        <f>+INDEX([1]!TABLA_MAESTRO_DE_ARTICULO[SubGroupName],MATCH(Tabla_lineas[[#This Row],[CODIGO SAP]],[1]!TABLA_MAESTRO_DE_ARTICULO[ItemCode],0))</f>
        <v>COMPRIMIDO</v>
      </c>
      <c r="M7312" t="s">
        <v>378</v>
      </c>
      <c r="N7312">
        <v>11</v>
      </c>
      <c r="O7312" t="s">
        <v>45</v>
      </c>
      <c r="S7312" s="2">
        <v>38000</v>
      </c>
      <c r="T7312">
        <v>16720</v>
      </c>
      <c r="U7312">
        <v>0.45</v>
      </c>
      <c r="V7312">
        <v>0.44</v>
      </c>
      <c r="W7312">
        <v>0.25</v>
      </c>
      <c r="Z7312" s="4" t="s">
        <v>46</v>
      </c>
      <c r="AA7312" t="s">
        <v>120</v>
      </c>
      <c r="AB7312">
        <v>46132</v>
      </c>
      <c r="AG7312">
        <v>0</v>
      </c>
      <c r="AH7312">
        <v>38000</v>
      </c>
      <c r="AM7312" t="str">
        <f>SUBSTITUTE(Tabla_lineas[[#This Row],[Codigo Liname]]," ","")</f>
        <v>H0209</v>
      </c>
    </row>
    <row r="7313" spans="1:39" customFormat="1" x14ac:dyDescent="0.25">
      <c r="A7313" s="2">
        <v>607</v>
      </c>
      <c r="B7313" t="s">
        <v>1209</v>
      </c>
      <c r="C7313">
        <f t="shared" si="114"/>
        <v>1641622</v>
      </c>
      <c r="D7313">
        <v>31151.35</v>
      </c>
      <c r="E7313" t="s">
        <v>166</v>
      </c>
      <c r="F7313">
        <v>111.67</v>
      </c>
      <c r="G7313">
        <v>111.67</v>
      </c>
      <c r="H7313" t="s">
        <v>167</v>
      </c>
      <c r="I7313" s="2">
        <v>144.88999999999999</v>
      </c>
      <c r="J7313" t="s">
        <v>168</v>
      </c>
      <c r="K7313" t="s">
        <v>169</v>
      </c>
      <c r="L7313" s="3" t="str">
        <f>+INDEX([1]!TABLA_MAESTRO_DE_ARTICULO[SubGroupName],MATCH(Tabla_lineas[[#This Row],[CODIGO SAP]],[1]!TABLA_MAESTRO_DE_ARTICULO[ItemCode],0))</f>
        <v>POLVO PARA SUSPENSION</v>
      </c>
      <c r="M7313" t="s">
        <v>170</v>
      </c>
      <c r="N7313">
        <v>10</v>
      </c>
      <c r="O7313" t="s">
        <v>65</v>
      </c>
      <c r="S7313" s="2">
        <v>215</v>
      </c>
      <c r="T7313">
        <v>24006.9</v>
      </c>
      <c r="U7313">
        <v>144.88999999999999</v>
      </c>
      <c r="V7313">
        <v>111.66</v>
      </c>
      <c r="W7313">
        <v>25</v>
      </c>
      <c r="Z7313" s="4" t="s">
        <v>46</v>
      </c>
      <c r="AA7313" t="s">
        <v>120</v>
      </c>
      <c r="AB7313">
        <v>46096</v>
      </c>
      <c r="AG7313">
        <v>0</v>
      </c>
      <c r="AH7313">
        <v>215</v>
      </c>
      <c r="AM7313" t="str">
        <f>SUBSTITUTE(Tabla_lineas[[#This Row],[Codigo Liname]]," ","")</f>
        <v>J0110</v>
      </c>
    </row>
    <row r="7314" spans="1:39" customFormat="1" x14ac:dyDescent="0.25">
      <c r="A7314" s="2">
        <v>607</v>
      </c>
      <c r="B7314" t="s">
        <v>1209</v>
      </c>
      <c r="C7314">
        <f t="shared" si="114"/>
        <v>1641622</v>
      </c>
      <c r="D7314">
        <v>11201.4</v>
      </c>
      <c r="E7314" t="s">
        <v>47</v>
      </c>
      <c r="F7314">
        <v>14.47</v>
      </c>
      <c r="G7314">
        <v>14.47</v>
      </c>
      <c r="H7314" t="s">
        <v>48</v>
      </c>
      <c r="I7314" s="2">
        <v>26.67</v>
      </c>
      <c r="J7314" t="s">
        <v>49</v>
      </c>
      <c r="K7314" t="s">
        <v>50</v>
      </c>
      <c r="L7314" s="3" t="str">
        <f>+INDEX([1]!TABLA_MAESTRO_DE_ARTICULO[SubGroupName],MATCH(Tabla_lineas[[#This Row],[CODIGO SAP]],[1]!TABLA_MAESTRO_DE_ARTICULO[ItemCode],0))</f>
        <v>POLVO PARA INYECTABLE</v>
      </c>
      <c r="M7314" t="s">
        <v>51</v>
      </c>
      <c r="N7314">
        <v>19</v>
      </c>
      <c r="O7314" t="s">
        <v>52</v>
      </c>
      <c r="P7314">
        <v>17583</v>
      </c>
      <c r="Q7314">
        <v>72000</v>
      </c>
      <c r="R7314">
        <v>89583</v>
      </c>
      <c r="S7314" s="2">
        <v>420</v>
      </c>
      <c r="T7314">
        <v>6073.2000000000007</v>
      </c>
      <c r="U7314">
        <v>26.67</v>
      </c>
      <c r="V7314">
        <v>14.46</v>
      </c>
      <c r="W7314">
        <v>3.8</v>
      </c>
      <c r="Z7314" s="4" t="s">
        <v>46</v>
      </c>
      <c r="AA7314" t="s">
        <v>126</v>
      </c>
      <c r="AB7314">
        <v>46096</v>
      </c>
      <c r="AG7314">
        <v>0</v>
      </c>
      <c r="AH7314">
        <v>420</v>
      </c>
      <c r="AM7314" t="str">
        <f>SUBSTITUTE(Tabla_lineas[[#This Row],[Codigo Liname]]," ","")</f>
        <v>J0126</v>
      </c>
    </row>
    <row r="7315" spans="1:39" customFormat="1" x14ac:dyDescent="0.25">
      <c r="A7315" s="2">
        <v>607</v>
      </c>
      <c r="B7315" t="s">
        <v>1209</v>
      </c>
      <c r="C7315">
        <f t="shared" si="114"/>
        <v>1641622</v>
      </c>
      <c r="D7315">
        <v>2492</v>
      </c>
      <c r="E7315" t="s">
        <v>198</v>
      </c>
      <c r="F7315">
        <v>1.02</v>
      </c>
      <c r="G7315">
        <v>1</v>
      </c>
      <c r="H7315" t="s">
        <v>199</v>
      </c>
      <c r="I7315" s="2">
        <v>1.78</v>
      </c>
      <c r="J7315" t="s">
        <v>200</v>
      </c>
      <c r="K7315" t="s">
        <v>201</v>
      </c>
      <c r="L7315" s="3" t="str">
        <f>+INDEX([1]!TABLA_MAESTRO_DE_ARTICULO[SubGroupName],MATCH(Tabla_lineas[[#This Row],[CODIGO SAP]],[1]!TABLA_MAESTRO_DE_ARTICULO[ItemCode],0))</f>
        <v>COMPRIMIDO</v>
      </c>
      <c r="M7315" t="s">
        <v>202</v>
      </c>
      <c r="N7315">
        <v>20</v>
      </c>
      <c r="O7315" t="s">
        <v>45</v>
      </c>
      <c r="S7315" s="2">
        <v>1400</v>
      </c>
      <c r="T7315">
        <v>1386</v>
      </c>
      <c r="U7315">
        <v>1.78</v>
      </c>
      <c r="V7315">
        <v>0.99</v>
      </c>
      <c r="W7315">
        <v>0.15</v>
      </c>
      <c r="Z7315" s="4" t="s">
        <v>53</v>
      </c>
      <c r="AG7315">
        <v>0</v>
      </c>
      <c r="AH7315">
        <v>1400</v>
      </c>
      <c r="AM7315" t="str">
        <f>SUBSTITUTE(Tabla_lineas[[#This Row],[Codigo Liname]]," ","")</f>
        <v>R0607</v>
      </c>
    </row>
    <row r="7316" spans="1:39" customFormat="1" x14ac:dyDescent="0.25">
      <c r="A7316" s="2">
        <v>607</v>
      </c>
      <c r="B7316" t="s">
        <v>1209</v>
      </c>
      <c r="C7316">
        <f t="shared" si="114"/>
        <v>1641622</v>
      </c>
      <c r="D7316">
        <v>3108</v>
      </c>
      <c r="E7316" t="s">
        <v>54</v>
      </c>
      <c r="F7316">
        <v>87.59</v>
      </c>
      <c r="G7316">
        <v>16.8</v>
      </c>
      <c r="H7316" t="s">
        <v>55</v>
      </c>
      <c r="I7316" s="2">
        <v>16.8</v>
      </c>
      <c r="J7316" t="s">
        <v>56</v>
      </c>
      <c r="K7316" t="s">
        <v>57</v>
      </c>
      <c r="L7316" s="3" t="str">
        <f>+INDEX([1]!TABLA_MAESTRO_DE_ARTICULO[SubGroupName],MATCH(Tabla_lineas[[#This Row],[CODIGO SAP]],[1]!TABLA_MAESTRO_DE_ARTICULO[ItemCode],0))</f>
        <v>CREMA VAGINAL</v>
      </c>
      <c r="M7316" t="s">
        <v>58</v>
      </c>
      <c r="N7316">
        <v>24</v>
      </c>
      <c r="O7316" t="s">
        <v>59</v>
      </c>
      <c r="S7316" s="2">
        <v>185</v>
      </c>
      <c r="T7316">
        <v>3106.1499999999996</v>
      </c>
      <c r="U7316">
        <v>16.8</v>
      </c>
      <c r="V7316">
        <v>16.79</v>
      </c>
      <c r="W7316">
        <v>8</v>
      </c>
      <c r="Z7316" s="4" t="s">
        <v>53</v>
      </c>
      <c r="AA7316" t="s">
        <v>153</v>
      </c>
      <c r="AB7316">
        <v>46096</v>
      </c>
      <c r="AG7316">
        <v>0</v>
      </c>
      <c r="AH7316">
        <v>185</v>
      </c>
      <c r="AM7316" t="str">
        <f>SUBSTITUTE(Tabla_lineas[[#This Row],[Codigo Liname]]," ","")</f>
        <v>G0103</v>
      </c>
    </row>
    <row r="7317" spans="1:39" customFormat="1" x14ac:dyDescent="0.25">
      <c r="A7317" s="2">
        <v>607</v>
      </c>
      <c r="B7317" t="s">
        <v>1209</v>
      </c>
      <c r="C7317">
        <f t="shared" si="114"/>
        <v>1641622</v>
      </c>
      <c r="D7317">
        <v>2837.4500000000003</v>
      </c>
      <c r="E7317" t="s">
        <v>534</v>
      </c>
      <c r="F7317">
        <v>47.52</v>
      </c>
      <c r="G7317">
        <v>47.5</v>
      </c>
      <c r="H7317" t="s">
        <v>535</v>
      </c>
      <c r="I7317" s="2">
        <v>51.59</v>
      </c>
      <c r="J7317" t="s">
        <v>536</v>
      </c>
      <c r="K7317" t="s">
        <v>537</v>
      </c>
      <c r="L7317" s="3" t="str">
        <f>+INDEX([1]!TABLA_MAESTRO_DE_ARTICULO[SubGroupName],MATCH(Tabla_lineas[[#This Row],[CODIGO SAP]],[1]!TABLA_MAESTRO_DE_ARTICULO[ItemCode],0))</f>
        <v>JARABE</v>
      </c>
      <c r="M7317" t="s">
        <v>538</v>
      </c>
      <c r="N7317">
        <v>25</v>
      </c>
      <c r="O7317" t="s">
        <v>65</v>
      </c>
      <c r="S7317" s="2">
        <v>55</v>
      </c>
      <c r="T7317">
        <v>2611.9500000000003</v>
      </c>
      <c r="U7317">
        <v>51.59</v>
      </c>
      <c r="V7317">
        <v>47.49</v>
      </c>
      <c r="W7317">
        <v>10</v>
      </c>
      <c r="Z7317" s="4" t="s">
        <v>46</v>
      </c>
      <c r="AA7317" t="s">
        <v>153</v>
      </c>
      <c r="AB7317">
        <v>46096</v>
      </c>
      <c r="AG7317">
        <v>0</v>
      </c>
      <c r="AH7317">
        <v>55</v>
      </c>
      <c r="AM7317" t="str">
        <f>SUBSTITUTE(Tabla_lineas[[#This Row],[Codigo Liname]]," ","")</f>
        <v>R0502</v>
      </c>
    </row>
    <row r="7318" spans="1:39" customFormat="1" x14ac:dyDescent="0.25">
      <c r="A7318" s="2">
        <v>607</v>
      </c>
      <c r="B7318" t="s">
        <v>1209</v>
      </c>
      <c r="C7318">
        <f t="shared" si="114"/>
        <v>1641622</v>
      </c>
      <c r="D7318">
        <v>10716</v>
      </c>
      <c r="E7318" t="s">
        <v>224</v>
      </c>
      <c r="F7318">
        <v>0.95</v>
      </c>
      <c r="G7318">
        <v>0.38</v>
      </c>
      <c r="H7318" t="s">
        <v>225</v>
      </c>
      <c r="I7318" s="2">
        <v>0.38</v>
      </c>
      <c r="J7318" t="s">
        <v>226</v>
      </c>
      <c r="K7318" t="s">
        <v>227</v>
      </c>
      <c r="L7318" s="3" t="str">
        <f>+INDEX([1]!TABLA_MAESTRO_DE_ARTICULO[SubGroupName],MATCH(Tabla_lineas[[#This Row],[CODIGO SAP]],[1]!TABLA_MAESTRO_DE_ARTICULO[ItemCode],0))</f>
        <v>COMPRIMIDO</v>
      </c>
      <c r="M7318" t="s">
        <v>228</v>
      </c>
      <c r="N7318">
        <v>26</v>
      </c>
      <c r="O7318" t="s">
        <v>45</v>
      </c>
      <c r="S7318" s="2">
        <v>28200</v>
      </c>
      <c r="T7318">
        <v>10434</v>
      </c>
      <c r="U7318">
        <v>0.38</v>
      </c>
      <c r="V7318">
        <v>0.37</v>
      </c>
      <c r="W7318">
        <v>0.12</v>
      </c>
      <c r="Z7318" s="4" t="s">
        <v>46</v>
      </c>
      <c r="AA7318" t="s">
        <v>126</v>
      </c>
      <c r="AB7318">
        <v>46096</v>
      </c>
      <c r="AG7318">
        <v>0</v>
      </c>
      <c r="AH7318">
        <v>28200</v>
      </c>
      <c r="AM7318" t="str">
        <f>SUBSTITUTE(Tabla_lineas[[#This Row],[Codigo Liname]]," ","")</f>
        <v>A1106</v>
      </c>
    </row>
    <row r="7319" spans="1:39" customFormat="1" x14ac:dyDescent="0.25">
      <c r="A7319" s="2">
        <v>607</v>
      </c>
      <c r="B7319" t="s">
        <v>1209</v>
      </c>
      <c r="C7319">
        <f t="shared" si="114"/>
        <v>1641622</v>
      </c>
      <c r="D7319">
        <v>6800</v>
      </c>
      <c r="E7319" t="s">
        <v>234</v>
      </c>
      <c r="F7319">
        <v>0.55000000000000004</v>
      </c>
      <c r="G7319">
        <v>0.55000000000000004</v>
      </c>
      <c r="H7319" t="s">
        <v>235</v>
      </c>
      <c r="I7319" s="2">
        <v>1</v>
      </c>
      <c r="J7319" t="s">
        <v>236</v>
      </c>
      <c r="K7319" t="s">
        <v>237</v>
      </c>
      <c r="L7319" s="3" t="str">
        <f>+INDEX([1]!TABLA_MAESTRO_DE_ARTICULO[SubGroupName],MATCH(Tabla_lineas[[#This Row],[CODIGO SAP]],[1]!TABLA_MAESTRO_DE_ARTICULO[ItemCode],0))</f>
        <v>COMPRIMIDO</v>
      </c>
      <c r="M7319" t="s">
        <v>238</v>
      </c>
      <c r="N7319">
        <v>29</v>
      </c>
      <c r="O7319" t="s">
        <v>45</v>
      </c>
      <c r="S7319" s="2">
        <v>6800</v>
      </c>
      <c r="T7319">
        <v>3672.0000000000009</v>
      </c>
      <c r="U7319">
        <v>1</v>
      </c>
      <c r="V7319">
        <v>0.54</v>
      </c>
      <c r="W7319">
        <v>0.2</v>
      </c>
      <c r="Z7319" s="4" t="s">
        <v>46</v>
      </c>
      <c r="AA7319" t="s">
        <v>120</v>
      </c>
      <c r="AB7319">
        <v>46132</v>
      </c>
      <c r="AG7319">
        <v>0</v>
      </c>
      <c r="AH7319">
        <v>6800</v>
      </c>
      <c r="AM7319" t="str">
        <f>SUBSTITUTE(Tabla_lineas[[#This Row],[Codigo Liname]]," ","")</f>
        <v>J0140</v>
      </c>
    </row>
    <row r="7320" spans="1:39" customFormat="1" x14ac:dyDescent="0.25">
      <c r="A7320" s="2">
        <v>607</v>
      </c>
      <c r="B7320" t="s">
        <v>1209</v>
      </c>
      <c r="C7320">
        <f t="shared" si="114"/>
        <v>1641622</v>
      </c>
      <c r="D7320">
        <v>1173.9000000000001</v>
      </c>
      <c r="E7320" t="s">
        <v>261</v>
      </c>
      <c r="F7320">
        <v>29.81</v>
      </c>
      <c r="G7320">
        <v>16.77</v>
      </c>
      <c r="H7320" t="s">
        <v>262</v>
      </c>
      <c r="I7320" s="2">
        <v>16.77</v>
      </c>
      <c r="J7320" t="s">
        <v>263</v>
      </c>
      <c r="K7320" t="s">
        <v>264</v>
      </c>
      <c r="L7320" s="3" t="str">
        <f>+INDEX([1]!TABLA_MAESTRO_DE_ARTICULO[SubGroupName],MATCH(Tabla_lineas[[#This Row],[CODIGO SAP]],[1]!TABLA_MAESTRO_DE_ARTICULO[ItemCode],0))</f>
        <v>POLVO PARA SUSPENSION</v>
      </c>
      <c r="M7320" t="s">
        <v>265</v>
      </c>
      <c r="N7320">
        <v>32</v>
      </c>
      <c r="O7320" t="s">
        <v>65</v>
      </c>
      <c r="S7320" s="2">
        <v>70</v>
      </c>
      <c r="T7320">
        <v>1173.2</v>
      </c>
      <c r="U7320">
        <v>16.77</v>
      </c>
      <c r="V7320">
        <v>16.760000000000002</v>
      </c>
      <c r="W7320">
        <v>10</v>
      </c>
      <c r="Z7320" s="4" t="s">
        <v>46</v>
      </c>
      <c r="AA7320" t="s">
        <v>153</v>
      </c>
      <c r="AB7320">
        <v>46096</v>
      </c>
      <c r="AG7320">
        <v>0</v>
      </c>
      <c r="AH7320">
        <v>70</v>
      </c>
      <c r="AM7320" t="str">
        <f>SUBSTITUTE(Tabla_lineas[[#This Row],[Codigo Liname]]," ","")</f>
        <v>J0142</v>
      </c>
    </row>
    <row r="7321" spans="1:39" customFormat="1" x14ac:dyDescent="0.25">
      <c r="A7321" s="2">
        <v>607</v>
      </c>
      <c r="B7321" t="s">
        <v>1209</v>
      </c>
      <c r="C7321">
        <f t="shared" si="114"/>
        <v>1641622</v>
      </c>
      <c r="D7321">
        <v>6230.38</v>
      </c>
      <c r="E7321" t="s">
        <v>271</v>
      </c>
      <c r="F7321">
        <v>5.89</v>
      </c>
      <c r="G7321">
        <v>5.89</v>
      </c>
      <c r="H7321" t="s">
        <v>272</v>
      </c>
      <c r="I7321" s="2">
        <v>7.73</v>
      </c>
      <c r="J7321" t="s">
        <v>273</v>
      </c>
      <c r="K7321" t="s">
        <v>274</v>
      </c>
      <c r="L7321" s="3" t="str">
        <f>+INDEX([1]!TABLA_MAESTRO_DE_ARTICULO[SubGroupName],MATCH(Tabla_lineas[[#This Row],[CODIGO SAP]],[1]!TABLA_MAESTRO_DE_ARTICULO[ItemCode],0))</f>
        <v>CAPSULA DURA</v>
      </c>
      <c r="M7321" t="s">
        <v>275</v>
      </c>
      <c r="N7321">
        <v>42</v>
      </c>
      <c r="O7321" t="s">
        <v>276</v>
      </c>
      <c r="S7321" s="2">
        <v>806</v>
      </c>
      <c r="T7321">
        <v>4739.28</v>
      </c>
      <c r="U7321">
        <v>7.73</v>
      </c>
      <c r="V7321">
        <v>5.88</v>
      </c>
      <c r="W7321">
        <v>0.9</v>
      </c>
      <c r="Z7321" s="4" t="s">
        <v>46</v>
      </c>
      <c r="AA7321" t="s">
        <v>126</v>
      </c>
      <c r="AB7321">
        <v>46132</v>
      </c>
      <c r="AG7321">
        <v>0</v>
      </c>
      <c r="AH7321">
        <v>806</v>
      </c>
      <c r="AM7321" t="str">
        <f>SUBSTITUTE(Tabla_lineas[[#This Row],[Codigo Liname]]," ","")</f>
        <v>J0208</v>
      </c>
    </row>
    <row r="7322" spans="1:39" customFormat="1" x14ac:dyDescent="0.25">
      <c r="A7322" s="2">
        <v>607</v>
      </c>
      <c r="B7322" t="s">
        <v>1209</v>
      </c>
      <c r="C7322">
        <f t="shared" si="114"/>
        <v>1641622</v>
      </c>
      <c r="D7322">
        <v>806</v>
      </c>
      <c r="E7322" t="s">
        <v>551</v>
      </c>
      <c r="F7322">
        <v>1.23</v>
      </c>
      <c r="G7322">
        <v>0.62</v>
      </c>
      <c r="H7322" t="s">
        <v>552</v>
      </c>
      <c r="I7322" s="2">
        <v>0.62</v>
      </c>
      <c r="J7322" t="s">
        <v>553</v>
      </c>
      <c r="K7322" t="s">
        <v>554</v>
      </c>
      <c r="L7322" s="3" t="str">
        <f>+INDEX([1]!TABLA_MAESTRO_DE_ARTICULO[SubGroupName],MATCH(Tabla_lineas[[#This Row],[CODIGO SAP]],[1]!TABLA_MAESTRO_DE_ARTICULO[ItemCode],0))</f>
        <v>COMPRIMIDO</v>
      </c>
      <c r="M7322" t="s">
        <v>555</v>
      </c>
      <c r="N7322">
        <v>43</v>
      </c>
      <c r="O7322" t="s">
        <v>45</v>
      </c>
      <c r="P7322">
        <v>56200</v>
      </c>
      <c r="Q7322">
        <v>169200</v>
      </c>
      <c r="R7322">
        <v>225400</v>
      </c>
      <c r="S7322" s="2">
        <v>1300</v>
      </c>
      <c r="T7322">
        <v>793</v>
      </c>
      <c r="U7322">
        <v>0.62</v>
      </c>
      <c r="V7322">
        <v>0.61</v>
      </c>
      <c r="W7322">
        <v>0.12</v>
      </c>
      <c r="Z7322" s="4" t="s">
        <v>46</v>
      </c>
      <c r="AA7322" t="s">
        <v>126</v>
      </c>
      <c r="AB7322">
        <v>46132</v>
      </c>
      <c r="AG7322">
        <v>0</v>
      </c>
      <c r="AH7322">
        <v>1300</v>
      </c>
      <c r="AM7322" t="str">
        <f>SUBSTITUTE(Tabla_lineas[[#This Row],[Codigo Liname]]," ","")</f>
        <v>C0304</v>
      </c>
    </row>
    <row r="7323" spans="1:39" customFormat="1" x14ac:dyDescent="0.25">
      <c r="A7323" s="2">
        <v>607</v>
      </c>
      <c r="B7323" t="s">
        <v>1209</v>
      </c>
      <c r="C7323">
        <f t="shared" si="114"/>
        <v>1641622</v>
      </c>
      <c r="D7323">
        <v>2849</v>
      </c>
      <c r="E7323" t="s">
        <v>277</v>
      </c>
      <c r="F7323">
        <v>4.05</v>
      </c>
      <c r="G7323">
        <v>2.59</v>
      </c>
      <c r="H7323" t="s">
        <v>278</v>
      </c>
      <c r="I7323" s="2">
        <v>2.59</v>
      </c>
      <c r="J7323" t="s">
        <v>279</v>
      </c>
      <c r="K7323" t="s">
        <v>280</v>
      </c>
      <c r="L7323" s="3" t="str">
        <f>+INDEX([1]!TABLA_MAESTRO_DE_ARTICULO[SubGroupName],MATCH(Tabla_lineas[[#This Row],[CODIGO SAP]],[1]!TABLA_MAESTRO_DE_ARTICULO[ItemCode],0))</f>
        <v>COMPRIMIDO</v>
      </c>
      <c r="M7323" t="s">
        <v>281</v>
      </c>
      <c r="N7323">
        <v>45</v>
      </c>
      <c r="O7323" t="s">
        <v>45</v>
      </c>
      <c r="S7323" s="2">
        <v>1100</v>
      </c>
      <c r="T7323">
        <v>2838</v>
      </c>
      <c r="U7323">
        <v>2.59</v>
      </c>
      <c r="V7323">
        <v>2.58</v>
      </c>
      <c r="W7323">
        <v>0.7</v>
      </c>
      <c r="Z7323" s="4" t="s">
        <v>46</v>
      </c>
      <c r="AA7323" t="s">
        <v>120</v>
      </c>
      <c r="AB7323">
        <v>46132</v>
      </c>
      <c r="AG7323">
        <v>0</v>
      </c>
      <c r="AH7323">
        <v>1100</v>
      </c>
      <c r="AM7323" t="str">
        <f>SUBSTITUTE(Tabla_lineas[[#This Row],[Codigo Liname]]," ","")</f>
        <v>C1002</v>
      </c>
    </row>
    <row r="7324" spans="1:39" customFormat="1" x14ac:dyDescent="0.25">
      <c r="A7324" s="2">
        <v>607</v>
      </c>
      <c r="B7324" t="s">
        <v>1209</v>
      </c>
      <c r="C7324">
        <f t="shared" si="114"/>
        <v>1641622</v>
      </c>
      <c r="D7324">
        <v>13392</v>
      </c>
      <c r="E7324" t="s">
        <v>287</v>
      </c>
      <c r="F7324">
        <v>0.48</v>
      </c>
      <c r="G7324">
        <v>0.48</v>
      </c>
      <c r="H7324" t="s">
        <v>288</v>
      </c>
      <c r="I7324" s="2">
        <v>0.48</v>
      </c>
      <c r="J7324" t="s">
        <v>289</v>
      </c>
      <c r="K7324" t="s">
        <v>290</v>
      </c>
      <c r="L7324" s="3" t="str">
        <f>+INDEX([1]!TABLA_MAESTRO_DE_ARTICULO[SubGroupName],MATCH(Tabla_lineas[[#This Row],[CODIGO SAP]],[1]!TABLA_MAESTRO_DE_ARTICULO[ItemCode],0))</f>
        <v>COMPRIMIDO</v>
      </c>
      <c r="M7324" t="s">
        <v>291</v>
      </c>
      <c r="N7324">
        <v>48</v>
      </c>
      <c r="O7324" t="s">
        <v>45</v>
      </c>
      <c r="S7324" s="2">
        <v>27900</v>
      </c>
      <c r="T7324">
        <v>13113</v>
      </c>
      <c r="U7324">
        <v>0.48</v>
      </c>
      <c r="V7324">
        <v>0.47</v>
      </c>
      <c r="W7324">
        <v>0.12</v>
      </c>
      <c r="Z7324" s="4" t="s">
        <v>46</v>
      </c>
      <c r="AA7324" t="s">
        <v>153</v>
      </c>
      <c r="AB7324">
        <v>46132</v>
      </c>
      <c r="AG7324">
        <v>0</v>
      </c>
      <c r="AH7324">
        <v>27900</v>
      </c>
      <c r="AM7324" t="str">
        <f>SUBSTITUTE(Tabla_lineas[[#This Row],[Codigo Liname]]," ","")</f>
        <v>A1001</v>
      </c>
    </row>
    <row r="7325" spans="1:39" customFormat="1" x14ac:dyDescent="0.25">
      <c r="A7325" s="2">
        <v>607</v>
      </c>
      <c r="B7325" t="s">
        <v>1209</v>
      </c>
      <c r="C7325">
        <f t="shared" si="114"/>
        <v>1641622</v>
      </c>
      <c r="D7325">
        <v>546</v>
      </c>
      <c r="E7325" t="s">
        <v>71</v>
      </c>
      <c r="F7325">
        <v>2.73</v>
      </c>
      <c r="G7325">
        <v>0.78</v>
      </c>
      <c r="H7325" t="s">
        <v>72</v>
      </c>
      <c r="I7325" s="2">
        <v>0.78</v>
      </c>
      <c r="J7325" t="s">
        <v>73</v>
      </c>
      <c r="K7325" t="s">
        <v>74</v>
      </c>
      <c r="L7325" s="3" t="str">
        <f>+INDEX([1]!TABLA_MAESTRO_DE_ARTICULO[SubGroupName],MATCH(Tabla_lineas[[#This Row],[CODIGO SAP]],[1]!TABLA_MAESTRO_DE_ARTICULO[ItemCode],0))</f>
        <v>COMPRIMIDO</v>
      </c>
      <c r="M7325" t="s">
        <v>75</v>
      </c>
      <c r="N7325">
        <v>49</v>
      </c>
      <c r="O7325" t="s">
        <v>45</v>
      </c>
      <c r="S7325" s="2">
        <v>700</v>
      </c>
      <c r="T7325">
        <v>539</v>
      </c>
      <c r="U7325">
        <v>0.78</v>
      </c>
      <c r="V7325">
        <v>0.77</v>
      </c>
      <c r="W7325">
        <v>0.12</v>
      </c>
      <c r="Z7325" s="4" t="s">
        <v>46</v>
      </c>
      <c r="AA7325" t="s">
        <v>126</v>
      </c>
      <c r="AB7325">
        <v>46132</v>
      </c>
      <c r="AG7325">
        <v>0</v>
      </c>
      <c r="AH7325">
        <v>700</v>
      </c>
      <c r="AM7325" t="str">
        <f>SUBSTITUTE(Tabla_lineas[[#This Row],[Codigo Liname]]," ","")</f>
        <v>C0306</v>
      </c>
    </row>
    <row r="7326" spans="1:39" customFormat="1" x14ac:dyDescent="0.25">
      <c r="A7326" s="2">
        <v>607</v>
      </c>
      <c r="B7326" t="s">
        <v>1209</v>
      </c>
      <c r="C7326">
        <f t="shared" si="114"/>
        <v>1641622</v>
      </c>
      <c r="D7326">
        <v>16517</v>
      </c>
      <c r="E7326" t="s">
        <v>333</v>
      </c>
      <c r="F7326">
        <v>0.8</v>
      </c>
      <c r="G7326">
        <v>0.8</v>
      </c>
      <c r="H7326" t="s">
        <v>334</v>
      </c>
      <c r="I7326" s="2">
        <v>0.83</v>
      </c>
      <c r="J7326" t="s">
        <v>335</v>
      </c>
      <c r="K7326" t="s">
        <v>336</v>
      </c>
      <c r="L7326" s="3" t="str">
        <f>+INDEX([1]!TABLA_MAESTRO_DE_ARTICULO[SubGroupName],MATCH(Tabla_lineas[[#This Row],[CODIGO SAP]],[1]!TABLA_MAESTRO_DE_ARTICULO[ItemCode],0))</f>
        <v>COMPRIMIDO</v>
      </c>
      <c r="M7326" t="s">
        <v>337</v>
      </c>
      <c r="N7326">
        <v>56</v>
      </c>
      <c r="O7326" t="s">
        <v>45</v>
      </c>
      <c r="S7326" s="2">
        <v>19900</v>
      </c>
      <c r="T7326">
        <v>15721</v>
      </c>
      <c r="U7326">
        <v>0.83</v>
      </c>
      <c r="V7326">
        <v>0.79</v>
      </c>
      <c r="W7326">
        <v>0.12</v>
      </c>
      <c r="Z7326" s="4" t="s">
        <v>46</v>
      </c>
      <c r="AA7326" t="s">
        <v>126</v>
      </c>
      <c r="AB7326">
        <v>46096</v>
      </c>
      <c r="AG7326">
        <v>0</v>
      </c>
      <c r="AH7326">
        <v>19900</v>
      </c>
      <c r="AM7326" t="str">
        <f>SUBSTITUTE(Tabla_lineas[[#This Row],[Codigo Liname]]," ","")</f>
        <v>A1109</v>
      </c>
    </row>
    <row r="7327" spans="1:39" customFormat="1" x14ac:dyDescent="0.25">
      <c r="A7327" s="2">
        <v>607</v>
      </c>
      <c r="B7327" t="s">
        <v>1209</v>
      </c>
      <c r="C7327">
        <f t="shared" si="114"/>
        <v>1641622</v>
      </c>
      <c r="D7327">
        <v>4740</v>
      </c>
      <c r="E7327" t="s">
        <v>358</v>
      </c>
      <c r="F7327">
        <v>12.96</v>
      </c>
      <c r="G7327">
        <v>6</v>
      </c>
      <c r="H7327" t="s">
        <v>359</v>
      </c>
      <c r="I7327" s="2">
        <v>6</v>
      </c>
      <c r="J7327" t="s">
        <v>360</v>
      </c>
      <c r="K7327" t="s">
        <v>361</v>
      </c>
      <c r="L7327" s="3" t="str">
        <f>+INDEX([1]!TABLA_MAESTRO_DE_ARTICULO[SubGroupName],MATCH(Tabla_lineas[[#This Row],[CODIGO SAP]],[1]!TABLA_MAESTRO_DE_ARTICULO[ItemCode],0))</f>
        <v>POLVO PARA INYECTABLE</v>
      </c>
      <c r="M7327" t="s">
        <v>362</v>
      </c>
      <c r="N7327">
        <v>12</v>
      </c>
      <c r="O7327" t="s">
        <v>52</v>
      </c>
      <c r="S7327" s="2">
        <v>790</v>
      </c>
      <c r="T7327">
        <v>4732.1000000000004</v>
      </c>
      <c r="U7327">
        <v>6</v>
      </c>
      <c r="V7327">
        <v>5.99</v>
      </c>
      <c r="W7327">
        <v>3</v>
      </c>
      <c r="Z7327" s="4" t="s">
        <v>46</v>
      </c>
      <c r="AA7327" t="s">
        <v>120</v>
      </c>
      <c r="AB7327">
        <v>46096</v>
      </c>
      <c r="AG7327">
        <v>0</v>
      </c>
      <c r="AH7327">
        <v>790</v>
      </c>
      <c r="AM7327" t="str">
        <f>SUBSTITUTE(Tabla_lineas[[#This Row],[Codigo Liname]]," ","")</f>
        <v>J0115</v>
      </c>
    </row>
    <row r="7328" spans="1:39" customFormat="1" x14ac:dyDescent="0.25">
      <c r="A7328" s="2">
        <v>607</v>
      </c>
      <c r="B7328" t="s">
        <v>1209</v>
      </c>
      <c r="C7328">
        <f t="shared" si="114"/>
        <v>1641622</v>
      </c>
      <c r="D7328">
        <v>15858.8</v>
      </c>
      <c r="E7328" t="s">
        <v>363</v>
      </c>
      <c r="F7328">
        <v>22.68</v>
      </c>
      <c r="G7328">
        <v>19.34</v>
      </c>
      <c r="H7328" t="s">
        <v>364</v>
      </c>
      <c r="I7328" s="2">
        <v>19.34</v>
      </c>
      <c r="J7328" t="s">
        <v>365</v>
      </c>
      <c r="K7328" t="s">
        <v>366</v>
      </c>
      <c r="L7328" s="3" t="str">
        <f>+INDEX([1]!TABLA_MAESTRO_DE_ARTICULO[SubGroupName],MATCH(Tabla_lineas[[#This Row],[CODIGO SAP]],[1]!TABLA_MAESTRO_DE_ARTICULO[ItemCode],0))</f>
        <v>POLVO PARA INYECTABLE</v>
      </c>
      <c r="M7328" t="s">
        <v>367</v>
      </c>
      <c r="N7328">
        <v>11</v>
      </c>
      <c r="O7328" t="s">
        <v>52</v>
      </c>
      <c r="S7328" s="2">
        <v>820</v>
      </c>
      <c r="T7328">
        <v>15850.6</v>
      </c>
      <c r="U7328">
        <v>19.34</v>
      </c>
      <c r="V7328">
        <v>19.329999999999998</v>
      </c>
      <c r="W7328">
        <v>4.2</v>
      </c>
      <c r="Z7328" s="4" t="s">
        <v>46</v>
      </c>
      <c r="AA7328" t="s">
        <v>120</v>
      </c>
      <c r="AB7328">
        <v>46132</v>
      </c>
      <c r="AG7328">
        <v>0</v>
      </c>
      <c r="AH7328">
        <v>820</v>
      </c>
      <c r="AM7328" t="str">
        <f>SUBSTITUTE(Tabla_lineas[[#This Row],[Codigo Liname]]," ","")</f>
        <v>J0116</v>
      </c>
    </row>
    <row r="7329" spans="1:39" customFormat="1" x14ac:dyDescent="0.25">
      <c r="A7329" s="2">
        <v>607</v>
      </c>
      <c r="B7329" t="s">
        <v>1209</v>
      </c>
      <c r="C7329">
        <f t="shared" si="114"/>
        <v>1641622</v>
      </c>
      <c r="D7329">
        <v>13545.9</v>
      </c>
      <c r="E7329" t="s">
        <v>379</v>
      </c>
      <c r="F7329">
        <v>0.6</v>
      </c>
      <c r="G7329">
        <v>0.45</v>
      </c>
      <c r="H7329" t="s">
        <v>380</v>
      </c>
      <c r="I7329" s="2">
        <v>0.45</v>
      </c>
      <c r="J7329" t="s">
        <v>381</v>
      </c>
      <c r="K7329" t="s">
        <v>382</v>
      </c>
      <c r="L7329" s="3" t="str">
        <f>+INDEX([1]!TABLA_MAESTRO_DE_ARTICULO[SubGroupName],MATCH(Tabla_lineas[[#This Row],[CODIGO SAP]],[1]!TABLA_MAESTRO_DE_ARTICULO[ItemCode],0))</f>
        <v>COMPRIMIDO</v>
      </c>
      <c r="M7329" t="s">
        <v>383</v>
      </c>
      <c r="N7329">
        <v>72</v>
      </c>
      <c r="O7329" t="s">
        <v>45</v>
      </c>
      <c r="S7329" s="2">
        <v>30102</v>
      </c>
      <c r="T7329">
        <v>13244.88</v>
      </c>
      <c r="U7329">
        <v>0.45</v>
      </c>
      <c r="V7329">
        <v>0.44</v>
      </c>
      <c r="W7329">
        <v>0.12</v>
      </c>
      <c r="Z7329" s="4" t="s">
        <v>46</v>
      </c>
      <c r="AA7329" t="s">
        <v>120</v>
      </c>
      <c r="AB7329">
        <v>46132</v>
      </c>
      <c r="AG7329">
        <v>0</v>
      </c>
      <c r="AH7329">
        <v>30102</v>
      </c>
      <c r="AM7329" t="str">
        <f>SUBSTITUTE(Tabla_lineas[[#This Row],[Codigo Liname]]," ","")</f>
        <v>B0308</v>
      </c>
    </row>
    <row r="7330" spans="1:39" customFormat="1" x14ac:dyDescent="0.25">
      <c r="A7330" s="2">
        <v>607</v>
      </c>
      <c r="B7330" t="s">
        <v>1209</v>
      </c>
      <c r="C7330">
        <f t="shared" si="114"/>
        <v>1641622</v>
      </c>
      <c r="D7330">
        <v>7085</v>
      </c>
      <c r="E7330" t="s">
        <v>390</v>
      </c>
      <c r="F7330">
        <v>0.92</v>
      </c>
      <c r="G7330">
        <v>0.65</v>
      </c>
      <c r="H7330" t="s">
        <v>391</v>
      </c>
      <c r="I7330" s="2">
        <v>0.65</v>
      </c>
      <c r="J7330" t="s">
        <v>392</v>
      </c>
      <c r="K7330" t="s">
        <v>393</v>
      </c>
      <c r="L7330" s="3" t="str">
        <f>+INDEX([1]!TABLA_MAESTRO_DE_ARTICULO[SubGroupName],MATCH(Tabla_lineas[[#This Row],[CODIGO SAP]],[1]!TABLA_MAESTRO_DE_ARTICULO[ItemCode],0))</f>
        <v>COMPRIMIDO</v>
      </c>
      <c r="M7330" t="s">
        <v>394</v>
      </c>
      <c r="N7330">
        <v>78</v>
      </c>
      <c r="O7330" t="s">
        <v>45</v>
      </c>
      <c r="S7330" s="2">
        <v>10900</v>
      </c>
      <c r="T7330">
        <v>6976</v>
      </c>
      <c r="U7330">
        <v>0.65</v>
      </c>
      <c r="V7330">
        <v>0.64</v>
      </c>
      <c r="W7330">
        <v>0.15</v>
      </c>
      <c r="Z7330" s="4" t="s">
        <v>46</v>
      </c>
      <c r="AA7330" t="s">
        <v>153</v>
      </c>
      <c r="AB7330">
        <v>46132</v>
      </c>
      <c r="AG7330">
        <v>0</v>
      </c>
      <c r="AH7330">
        <v>10900</v>
      </c>
      <c r="AM7330" t="str">
        <f>SUBSTITUTE(Tabla_lineas[[#This Row],[Codigo Liname]]," ","")</f>
        <v>A1206</v>
      </c>
    </row>
    <row r="7331" spans="1:39" customFormat="1" x14ac:dyDescent="0.25">
      <c r="A7331" s="2">
        <v>609</v>
      </c>
      <c r="B7331" t="s">
        <v>1210</v>
      </c>
      <c r="C7331">
        <f t="shared" si="114"/>
        <v>1644833</v>
      </c>
      <c r="D7331">
        <v>29400</v>
      </c>
      <c r="E7331" t="s">
        <v>171</v>
      </c>
      <c r="F7331">
        <v>1.82</v>
      </c>
      <c r="G7331">
        <v>1.82</v>
      </c>
      <c r="H7331" t="s">
        <v>172</v>
      </c>
      <c r="I7331" s="2">
        <v>2.94</v>
      </c>
      <c r="J7331" t="s">
        <v>173</v>
      </c>
      <c r="K7331" t="s">
        <v>174</v>
      </c>
      <c r="L7331" s="3" t="str">
        <f>+INDEX([1]!TABLA_MAESTRO_DE_ARTICULO[SubGroupName],MATCH(Tabla_lineas[[#This Row],[CODIGO SAP]],[1]!TABLA_MAESTRO_DE_ARTICULO[ItemCode],0))</f>
        <v>COMPRIMIDO</v>
      </c>
      <c r="M7331" t="s">
        <v>175</v>
      </c>
      <c r="N7331">
        <v>3</v>
      </c>
      <c r="O7331" t="s">
        <v>45</v>
      </c>
      <c r="S7331" s="2">
        <v>10000</v>
      </c>
      <c r="T7331">
        <v>18100</v>
      </c>
      <c r="U7331">
        <v>2.94</v>
      </c>
      <c r="V7331">
        <v>1.81</v>
      </c>
      <c r="W7331">
        <v>0.7</v>
      </c>
      <c r="Z7331" s="4" t="s">
        <v>46</v>
      </c>
      <c r="AA7331" t="s">
        <v>120</v>
      </c>
      <c r="AB7331">
        <v>46132</v>
      </c>
      <c r="AG7331">
        <v>0</v>
      </c>
      <c r="AH7331">
        <v>10000</v>
      </c>
      <c r="AM7331" t="str">
        <f>SUBSTITUTE(Tabla_lineas[[#This Row],[Codigo Liname]]," ","")</f>
        <v>J0105</v>
      </c>
    </row>
    <row r="7332" spans="1:39" customFormat="1" x14ac:dyDescent="0.25">
      <c r="A7332" s="2">
        <v>609</v>
      </c>
      <c r="B7332" t="s">
        <v>1210</v>
      </c>
      <c r="C7332">
        <f t="shared" si="114"/>
        <v>1644833</v>
      </c>
      <c r="D7332">
        <v>10683</v>
      </c>
      <c r="E7332" t="s">
        <v>176</v>
      </c>
      <c r="F7332">
        <v>16.7</v>
      </c>
      <c r="G7332">
        <v>16.7</v>
      </c>
      <c r="H7332" t="s">
        <v>177</v>
      </c>
      <c r="I7332" s="2">
        <v>35.61</v>
      </c>
      <c r="J7332" t="s">
        <v>178</v>
      </c>
      <c r="K7332" t="s">
        <v>179</v>
      </c>
      <c r="L7332" s="3" t="str">
        <f>+INDEX([1]!TABLA_MAESTRO_DE_ARTICULO[SubGroupName],MATCH(Tabla_lineas[[#This Row],[CODIGO SAP]],[1]!TABLA_MAESTRO_DE_ARTICULO[ItemCode],0))</f>
        <v>POLVO PARA SUSPENSION</v>
      </c>
      <c r="M7332" t="s">
        <v>180</v>
      </c>
      <c r="N7332">
        <v>4</v>
      </c>
      <c r="O7332" t="s">
        <v>181</v>
      </c>
      <c r="S7332" s="2">
        <v>300</v>
      </c>
      <c r="T7332">
        <v>5007</v>
      </c>
      <c r="U7332">
        <v>35.61</v>
      </c>
      <c r="V7332">
        <v>16.690000000000001</v>
      </c>
      <c r="W7332">
        <v>5.5</v>
      </c>
      <c r="Z7332" s="4" t="s">
        <v>46</v>
      </c>
      <c r="AA7332" t="s">
        <v>153</v>
      </c>
      <c r="AB7332">
        <v>46096</v>
      </c>
      <c r="AG7332">
        <v>0</v>
      </c>
      <c r="AH7332">
        <v>300</v>
      </c>
      <c r="AM7332" t="str">
        <f>SUBSTITUTE(Tabla_lineas[[#This Row],[Codigo Liname]]," ","")</f>
        <v>J0157</v>
      </c>
    </row>
    <row r="7333" spans="1:39" customFormat="1" x14ac:dyDescent="0.25">
      <c r="A7333" s="2">
        <v>609</v>
      </c>
      <c r="B7333" t="s">
        <v>1210</v>
      </c>
      <c r="C7333">
        <f t="shared" si="114"/>
        <v>1644833</v>
      </c>
      <c r="D7333">
        <v>4000</v>
      </c>
      <c r="E7333" t="s">
        <v>188</v>
      </c>
      <c r="F7333">
        <v>0.66</v>
      </c>
      <c r="G7333">
        <v>0.66</v>
      </c>
      <c r="H7333" t="s">
        <v>189</v>
      </c>
      <c r="I7333" s="2">
        <v>1</v>
      </c>
      <c r="J7333" t="s">
        <v>190</v>
      </c>
      <c r="K7333" t="s">
        <v>191</v>
      </c>
      <c r="L7333" s="3" t="str">
        <f>+INDEX([1]!TABLA_MAESTRO_DE_ARTICULO[SubGroupName],MATCH(Tabla_lineas[[#This Row],[CODIGO SAP]],[1]!TABLA_MAESTRO_DE_ARTICULO[ItemCode],0))</f>
        <v>COMPRIMIDO</v>
      </c>
      <c r="M7333" t="s">
        <v>192</v>
      </c>
      <c r="N7333">
        <v>5</v>
      </c>
      <c r="O7333" t="s">
        <v>45</v>
      </c>
      <c r="S7333" s="2">
        <v>4000</v>
      </c>
      <c r="T7333">
        <v>2600</v>
      </c>
      <c r="U7333">
        <v>1</v>
      </c>
      <c r="V7333">
        <v>0.65</v>
      </c>
      <c r="W7333">
        <v>0.2</v>
      </c>
      <c r="Z7333" s="4" t="s">
        <v>46</v>
      </c>
      <c r="AA7333" t="s">
        <v>153</v>
      </c>
      <c r="AB7333">
        <v>46096</v>
      </c>
      <c r="AG7333">
        <v>0</v>
      </c>
      <c r="AH7333">
        <v>4000</v>
      </c>
      <c r="AM7333" t="str">
        <f>SUBSTITUTE(Tabla_lineas[[#This Row],[Codigo Liname]]," ","")</f>
        <v>R0501</v>
      </c>
    </row>
    <row r="7334" spans="1:39" customFormat="1" x14ac:dyDescent="0.25">
      <c r="A7334" s="2">
        <v>609</v>
      </c>
      <c r="B7334" t="s">
        <v>1210</v>
      </c>
      <c r="C7334">
        <f t="shared" si="114"/>
        <v>1644833</v>
      </c>
      <c r="D7334">
        <v>8952</v>
      </c>
      <c r="E7334" t="s">
        <v>127</v>
      </c>
      <c r="F7334">
        <v>7.87</v>
      </c>
      <c r="G7334">
        <v>7.87</v>
      </c>
      <c r="H7334" t="s">
        <v>128</v>
      </c>
      <c r="I7334" s="2">
        <v>11.19</v>
      </c>
      <c r="J7334" t="s">
        <v>129</v>
      </c>
      <c r="K7334" t="s">
        <v>130</v>
      </c>
      <c r="L7334" s="3" t="str">
        <f>+INDEX([1]!TABLA_MAESTRO_DE_ARTICULO[SubGroupName],MATCH(Tabla_lineas[[#This Row],[CODIGO SAP]],[1]!TABLA_MAESTRO_DE_ARTICULO[ItemCode],0))</f>
        <v>COMPRIMIDO</v>
      </c>
      <c r="M7334" t="s">
        <v>131</v>
      </c>
      <c r="N7334">
        <v>6</v>
      </c>
      <c r="O7334" t="s">
        <v>132</v>
      </c>
      <c r="S7334" s="2">
        <v>800</v>
      </c>
      <c r="T7334">
        <v>6288</v>
      </c>
      <c r="U7334">
        <v>11.19</v>
      </c>
      <c r="V7334">
        <v>7.86</v>
      </c>
      <c r="W7334">
        <v>1.3</v>
      </c>
      <c r="Z7334" s="4" t="s">
        <v>46</v>
      </c>
      <c r="AA7334" t="s">
        <v>126</v>
      </c>
      <c r="AB7334">
        <v>46132</v>
      </c>
      <c r="AG7334">
        <v>0</v>
      </c>
      <c r="AH7334">
        <v>800</v>
      </c>
      <c r="AM7334" t="str">
        <f>SUBSTITUTE(Tabla_lineas[[#This Row],[Codigo Liname]]," ","")</f>
        <v>J0113</v>
      </c>
    </row>
    <row r="7335" spans="1:39" customFormat="1" x14ac:dyDescent="0.25">
      <c r="A7335" s="2">
        <v>609</v>
      </c>
      <c r="B7335" t="s">
        <v>1210</v>
      </c>
      <c r="C7335">
        <f t="shared" si="114"/>
        <v>1644833</v>
      </c>
      <c r="D7335">
        <v>6600</v>
      </c>
      <c r="E7335" t="s">
        <v>420</v>
      </c>
      <c r="F7335">
        <v>4.96</v>
      </c>
      <c r="G7335">
        <v>4.96</v>
      </c>
      <c r="H7335" t="s">
        <v>421</v>
      </c>
      <c r="I7335" s="2">
        <v>11</v>
      </c>
      <c r="J7335" t="s">
        <v>422</v>
      </c>
      <c r="K7335" t="s">
        <v>423</v>
      </c>
      <c r="L7335" s="3" t="str">
        <f>+INDEX([1]!TABLA_MAESTRO_DE_ARTICULO[SubGroupName],MATCH(Tabla_lineas[[#This Row],[CODIGO SAP]],[1]!TABLA_MAESTRO_DE_ARTICULO[ItemCode],0))</f>
        <v>CAPSULA DURA</v>
      </c>
      <c r="M7335" t="s">
        <v>424</v>
      </c>
      <c r="N7335">
        <v>12</v>
      </c>
      <c r="O7335" t="s">
        <v>45</v>
      </c>
      <c r="S7335" s="2">
        <v>600</v>
      </c>
      <c r="T7335">
        <v>2970</v>
      </c>
      <c r="U7335">
        <v>11</v>
      </c>
      <c r="V7335">
        <v>4.95</v>
      </c>
      <c r="W7335">
        <v>1.3</v>
      </c>
      <c r="Z7335" s="4" t="s">
        <v>46</v>
      </c>
      <c r="AA7335" t="s">
        <v>120</v>
      </c>
      <c r="AB7335">
        <v>46132</v>
      </c>
      <c r="AG7335">
        <v>0</v>
      </c>
      <c r="AH7335">
        <v>600</v>
      </c>
      <c r="AM7335" t="str">
        <f>SUBSTITUTE(Tabla_lineas[[#This Row],[Codigo Liname]]," ","")</f>
        <v>J0158</v>
      </c>
    </row>
    <row r="7336" spans="1:39" customFormat="1" x14ac:dyDescent="0.25">
      <c r="A7336" s="2">
        <v>609</v>
      </c>
      <c r="B7336" t="s">
        <v>1210</v>
      </c>
      <c r="C7336">
        <f t="shared" si="114"/>
        <v>1644833</v>
      </c>
      <c r="D7336">
        <v>3720</v>
      </c>
      <c r="E7336" t="s">
        <v>203</v>
      </c>
      <c r="F7336">
        <v>1.64</v>
      </c>
      <c r="G7336">
        <v>1.64</v>
      </c>
      <c r="H7336" t="s">
        <v>204</v>
      </c>
      <c r="I7336" s="2">
        <v>3.72</v>
      </c>
      <c r="J7336" t="s">
        <v>205</v>
      </c>
      <c r="K7336" t="s">
        <v>206</v>
      </c>
      <c r="L7336" s="3" t="str">
        <f>+INDEX([1]!TABLA_MAESTRO_DE_ARTICULO[SubGroupName],MATCH(Tabla_lineas[[#This Row],[CODIGO SAP]],[1]!TABLA_MAESTRO_DE_ARTICULO[ItemCode],0))</f>
        <v>COMPRIMIDO</v>
      </c>
      <c r="M7336" t="s">
        <v>207</v>
      </c>
      <c r="N7336">
        <v>13</v>
      </c>
      <c r="O7336" t="s">
        <v>45</v>
      </c>
      <c r="S7336" s="2">
        <v>1000</v>
      </c>
      <c r="T7336">
        <v>1640</v>
      </c>
      <c r="U7336">
        <v>3.72</v>
      </c>
      <c r="V7336">
        <v>1.64</v>
      </c>
      <c r="W7336">
        <v>0.38</v>
      </c>
      <c r="Z7336" s="4" t="s">
        <v>46</v>
      </c>
      <c r="AA7336" t="s">
        <v>120</v>
      </c>
      <c r="AB7336">
        <v>46132</v>
      </c>
      <c r="AG7336">
        <v>0</v>
      </c>
      <c r="AH7336">
        <v>1000</v>
      </c>
      <c r="AM7336" t="str">
        <f>SUBSTITUTE(Tabla_lineas[[#This Row],[Codigo Liname]]," ","")</f>
        <v>J0127</v>
      </c>
    </row>
    <row r="7337" spans="1:39" customFormat="1" x14ac:dyDescent="0.25">
      <c r="A7337" s="2">
        <v>609</v>
      </c>
      <c r="B7337" t="s">
        <v>1210</v>
      </c>
      <c r="C7337">
        <f t="shared" si="114"/>
        <v>1644833</v>
      </c>
      <c r="D7337">
        <v>736.8</v>
      </c>
      <c r="E7337" t="s">
        <v>208</v>
      </c>
      <c r="F7337">
        <v>14.8</v>
      </c>
      <c r="G7337">
        <v>12.2</v>
      </c>
      <c r="H7337" t="s">
        <v>209</v>
      </c>
      <c r="I7337" s="2">
        <v>12.28</v>
      </c>
      <c r="J7337" t="s">
        <v>210</v>
      </c>
      <c r="K7337" t="s">
        <v>211</v>
      </c>
      <c r="L7337" s="3" t="str">
        <f>+INDEX([1]!TABLA_MAESTRO_DE_ARTICULO[SubGroupName],MATCH(Tabla_lineas[[#This Row],[CODIGO SAP]],[1]!TABLA_MAESTRO_DE_ARTICULO[ItemCode],0))</f>
        <v>JARABE</v>
      </c>
      <c r="M7337" t="s">
        <v>212</v>
      </c>
      <c r="N7337">
        <v>16</v>
      </c>
      <c r="O7337" t="s">
        <v>181</v>
      </c>
      <c r="S7337" s="2">
        <v>60</v>
      </c>
      <c r="T7337">
        <v>731.4</v>
      </c>
      <c r="U7337">
        <v>12.28</v>
      </c>
      <c r="V7337">
        <v>12.19</v>
      </c>
      <c r="W7337">
        <v>5</v>
      </c>
      <c r="Z7337" s="4" t="s">
        <v>46</v>
      </c>
      <c r="AA7337" t="s">
        <v>153</v>
      </c>
      <c r="AB7337">
        <v>46132</v>
      </c>
      <c r="AG7337">
        <v>0</v>
      </c>
      <c r="AH7337">
        <v>60</v>
      </c>
      <c r="AM7337" t="str">
        <f>SUBSTITUTE(Tabla_lineas[[#This Row],[Codigo Liname]]," ","")</f>
        <v>R0602</v>
      </c>
    </row>
    <row r="7338" spans="1:39" customFormat="1" x14ac:dyDescent="0.25">
      <c r="A7338" s="2">
        <v>609</v>
      </c>
      <c r="B7338" t="s">
        <v>1210</v>
      </c>
      <c r="C7338">
        <f t="shared" si="114"/>
        <v>1644833</v>
      </c>
      <c r="D7338">
        <v>675</v>
      </c>
      <c r="E7338" t="s">
        <v>213</v>
      </c>
      <c r="F7338">
        <v>0.47</v>
      </c>
      <c r="G7338">
        <v>0.45</v>
      </c>
      <c r="H7338" t="s">
        <v>214</v>
      </c>
      <c r="I7338" s="2">
        <v>0.45</v>
      </c>
      <c r="J7338" t="s">
        <v>215</v>
      </c>
      <c r="K7338" t="s">
        <v>216</v>
      </c>
      <c r="L7338" s="3" t="str">
        <f>+INDEX([1]!TABLA_MAESTRO_DE_ARTICULO[SubGroupName],MATCH(Tabla_lineas[[#This Row],[CODIGO SAP]],[1]!TABLA_MAESTRO_DE_ARTICULO[ItemCode],0))</f>
        <v>COMPRIMIDO</v>
      </c>
      <c r="M7338" t="s">
        <v>217</v>
      </c>
      <c r="N7338">
        <v>15</v>
      </c>
      <c r="O7338" t="s">
        <v>45</v>
      </c>
      <c r="S7338" s="2">
        <v>1500</v>
      </c>
      <c r="T7338">
        <v>660</v>
      </c>
      <c r="U7338">
        <v>0.45</v>
      </c>
      <c r="V7338">
        <v>0.44</v>
      </c>
      <c r="W7338">
        <v>0.12</v>
      </c>
      <c r="Z7338" s="4" t="s">
        <v>46</v>
      </c>
      <c r="AA7338" t="s">
        <v>153</v>
      </c>
      <c r="AB7338">
        <v>46132</v>
      </c>
      <c r="AG7338">
        <v>0</v>
      </c>
      <c r="AH7338">
        <v>1500</v>
      </c>
      <c r="AM7338" t="str">
        <f>SUBSTITUTE(Tabla_lineas[[#This Row],[Codigo Liname]]," ","")</f>
        <v>R0601</v>
      </c>
    </row>
    <row r="7339" spans="1:39" customFormat="1" x14ac:dyDescent="0.25">
      <c r="A7339" s="2">
        <v>609</v>
      </c>
      <c r="B7339" t="s">
        <v>1210</v>
      </c>
      <c r="C7339">
        <f t="shared" si="114"/>
        <v>1644833</v>
      </c>
      <c r="D7339">
        <v>2508</v>
      </c>
      <c r="E7339" t="s">
        <v>449</v>
      </c>
      <c r="F7339">
        <v>4.2</v>
      </c>
      <c r="G7339">
        <v>2.2799999999999998</v>
      </c>
      <c r="H7339" t="s">
        <v>450</v>
      </c>
      <c r="I7339" s="2">
        <v>2.2799999999999998</v>
      </c>
      <c r="J7339" t="s">
        <v>451</v>
      </c>
      <c r="K7339" t="s">
        <v>452</v>
      </c>
      <c r="L7339" s="3" t="str">
        <f>+INDEX([1]!TABLA_MAESTRO_DE_ARTICULO[SubGroupName],MATCH(Tabla_lineas[[#This Row],[CODIGO SAP]],[1]!TABLA_MAESTRO_DE_ARTICULO[ItemCode],0))</f>
        <v>OVULO VAGINAL</v>
      </c>
      <c r="M7339" t="s">
        <v>453</v>
      </c>
      <c r="N7339">
        <v>17</v>
      </c>
      <c r="O7339" t="s">
        <v>97</v>
      </c>
      <c r="S7339" s="2">
        <v>1100</v>
      </c>
      <c r="T7339">
        <v>2497</v>
      </c>
      <c r="U7339">
        <v>2.2799999999999998</v>
      </c>
      <c r="V7339">
        <v>2.27</v>
      </c>
      <c r="W7339">
        <v>0.7</v>
      </c>
      <c r="Z7339" s="4" t="s">
        <v>53</v>
      </c>
      <c r="AA7339" t="s">
        <v>126</v>
      </c>
      <c r="AB7339">
        <v>46132</v>
      </c>
      <c r="AG7339">
        <v>0</v>
      </c>
      <c r="AH7339">
        <v>1100</v>
      </c>
      <c r="AM7339" t="str">
        <f>SUBSTITUTE(Tabla_lineas[[#This Row],[Codigo Liname]]," ","")</f>
        <v>G0102</v>
      </c>
    </row>
    <row r="7340" spans="1:39" customFormat="1" x14ac:dyDescent="0.25">
      <c r="A7340" s="2">
        <v>609</v>
      </c>
      <c r="B7340" t="s">
        <v>1210</v>
      </c>
      <c r="C7340">
        <f t="shared" si="114"/>
        <v>1644833</v>
      </c>
      <c r="D7340">
        <v>3679.9999999999991</v>
      </c>
      <c r="E7340" t="s">
        <v>229</v>
      </c>
      <c r="F7340">
        <v>19.329999999999998</v>
      </c>
      <c r="G7340">
        <v>18.399999999999999</v>
      </c>
      <c r="H7340" t="s">
        <v>230</v>
      </c>
      <c r="I7340" s="2">
        <v>18.399999999999999</v>
      </c>
      <c r="J7340" t="s">
        <v>231</v>
      </c>
      <c r="K7340" t="s">
        <v>232</v>
      </c>
      <c r="L7340" s="3" t="str">
        <f>+INDEX([1]!TABLA_MAESTRO_DE_ARTICULO[SubGroupName],MATCH(Tabla_lineas[[#This Row],[CODIGO SAP]],[1]!TABLA_MAESTRO_DE_ARTICULO[ItemCode],0))</f>
        <v>SUSPENSION</v>
      </c>
      <c r="M7340" t="s">
        <v>233</v>
      </c>
      <c r="N7340">
        <v>19</v>
      </c>
      <c r="O7340" t="s">
        <v>65</v>
      </c>
      <c r="S7340" s="2">
        <v>200</v>
      </c>
      <c r="T7340">
        <v>3678</v>
      </c>
      <c r="U7340">
        <v>18.399999999999999</v>
      </c>
      <c r="V7340">
        <v>18.39</v>
      </c>
      <c r="W7340">
        <v>5.5</v>
      </c>
      <c r="Z7340" s="4" t="s">
        <v>53</v>
      </c>
      <c r="AA7340" t="s">
        <v>153</v>
      </c>
      <c r="AB7340">
        <v>46132</v>
      </c>
      <c r="AG7340">
        <v>0</v>
      </c>
      <c r="AH7340">
        <v>200</v>
      </c>
      <c r="AM7340" t="str">
        <f>SUBSTITUTE(Tabla_lineas[[#This Row],[Codigo Liname]]," ","")</f>
        <v>J0138</v>
      </c>
    </row>
    <row r="7341" spans="1:39" customFormat="1" x14ac:dyDescent="0.25">
      <c r="A7341" s="2">
        <v>609</v>
      </c>
      <c r="B7341" t="s">
        <v>1210</v>
      </c>
      <c r="C7341">
        <f t="shared" si="114"/>
        <v>1644833</v>
      </c>
      <c r="D7341">
        <v>10160</v>
      </c>
      <c r="E7341" t="s">
        <v>239</v>
      </c>
      <c r="F7341">
        <v>1.48</v>
      </c>
      <c r="G7341">
        <v>1.48</v>
      </c>
      <c r="H7341" t="s">
        <v>240</v>
      </c>
      <c r="I7341" s="2">
        <v>2.54</v>
      </c>
      <c r="J7341" t="s">
        <v>241</v>
      </c>
      <c r="K7341" t="s">
        <v>242</v>
      </c>
      <c r="L7341" s="3" t="str">
        <f>+INDEX([1]!TABLA_MAESTRO_DE_ARTICULO[SubGroupName],MATCH(Tabla_lineas[[#This Row],[CODIGO SAP]],[1]!TABLA_MAESTRO_DE_ARTICULO[ItemCode],0))</f>
        <v>COMPRIMIDO</v>
      </c>
      <c r="M7341" t="s">
        <v>243</v>
      </c>
      <c r="N7341">
        <v>18</v>
      </c>
      <c r="O7341" t="s">
        <v>45</v>
      </c>
      <c r="S7341" s="2">
        <v>4000</v>
      </c>
      <c r="T7341">
        <v>5880</v>
      </c>
      <c r="U7341">
        <v>2.54</v>
      </c>
      <c r="V7341">
        <v>1.47</v>
      </c>
      <c r="W7341">
        <v>0.4</v>
      </c>
      <c r="Z7341" s="4" t="s">
        <v>46</v>
      </c>
      <c r="AA7341" t="s">
        <v>120</v>
      </c>
      <c r="AB7341">
        <v>46132</v>
      </c>
      <c r="AG7341">
        <v>0</v>
      </c>
      <c r="AH7341">
        <v>4000</v>
      </c>
      <c r="AM7341" t="str">
        <f>SUBSTITUTE(Tabla_lineas[[#This Row],[Codigo Liname]]," ","")</f>
        <v>J0137</v>
      </c>
    </row>
    <row r="7342" spans="1:39" customFormat="1" x14ac:dyDescent="0.25">
      <c r="A7342" s="2">
        <v>609</v>
      </c>
      <c r="B7342" t="s">
        <v>1210</v>
      </c>
      <c r="C7342">
        <f t="shared" si="114"/>
        <v>1644833</v>
      </c>
      <c r="D7342">
        <v>8794.5</v>
      </c>
      <c r="E7342" t="s">
        <v>644</v>
      </c>
      <c r="F7342">
        <v>26.89</v>
      </c>
      <c r="G7342">
        <v>26.89</v>
      </c>
      <c r="H7342" t="s">
        <v>645</v>
      </c>
      <c r="I7342" s="2">
        <v>58.63</v>
      </c>
      <c r="J7342" t="s">
        <v>646</v>
      </c>
      <c r="K7342" t="s">
        <v>647</v>
      </c>
      <c r="L7342" s="3" t="str">
        <f>+INDEX([1]!TABLA_MAESTRO_DE_ARTICULO[SubGroupName],MATCH(Tabla_lineas[[#This Row],[CODIGO SAP]],[1]!TABLA_MAESTRO_DE_ARTICULO[ItemCode],0))</f>
        <v>SUSPENSION</v>
      </c>
      <c r="M7342" t="s">
        <v>648</v>
      </c>
      <c r="N7342">
        <v>20</v>
      </c>
      <c r="O7342" t="s">
        <v>65</v>
      </c>
      <c r="S7342" s="2">
        <v>150</v>
      </c>
      <c r="T7342">
        <v>4032</v>
      </c>
      <c r="U7342">
        <v>58.63</v>
      </c>
      <c r="V7342">
        <v>26.88</v>
      </c>
      <c r="W7342">
        <v>9</v>
      </c>
      <c r="Z7342" s="4" t="s">
        <v>46</v>
      </c>
      <c r="AA7342" t="s">
        <v>153</v>
      </c>
      <c r="AB7342">
        <v>46132</v>
      </c>
      <c r="AG7342">
        <v>0</v>
      </c>
      <c r="AH7342">
        <v>150</v>
      </c>
      <c r="AM7342" t="str">
        <f>SUBSTITUTE(Tabla_lineas[[#This Row],[Codigo Liname]]," ","")</f>
        <v>J0165</v>
      </c>
    </row>
    <row r="7343" spans="1:39" customFormat="1" x14ac:dyDescent="0.25">
      <c r="A7343" s="2">
        <v>609</v>
      </c>
      <c r="B7343" t="s">
        <v>1210</v>
      </c>
      <c r="C7343">
        <f t="shared" si="114"/>
        <v>1644833</v>
      </c>
      <c r="D7343">
        <v>1739.9999999999998</v>
      </c>
      <c r="E7343" t="s">
        <v>569</v>
      </c>
      <c r="F7343">
        <v>1.1299999999999999</v>
      </c>
      <c r="G7343">
        <v>0.57999999999999996</v>
      </c>
      <c r="H7343" t="s">
        <v>570</v>
      </c>
      <c r="I7343" s="2">
        <v>0.57999999999999996</v>
      </c>
      <c r="J7343" t="s">
        <v>571</v>
      </c>
      <c r="K7343" t="s">
        <v>572</v>
      </c>
      <c r="L7343" s="3" t="str">
        <f>+INDEX([1]!TABLA_MAESTRO_DE_ARTICULO[SubGroupName],MATCH(Tabla_lineas[[#This Row],[CODIGO SAP]],[1]!TABLA_MAESTRO_DE_ARTICULO[ItemCode],0))</f>
        <v>COMPRIMIDO</v>
      </c>
      <c r="M7343" t="s">
        <v>573</v>
      </c>
      <c r="N7343">
        <v>22</v>
      </c>
      <c r="O7343" t="s">
        <v>45</v>
      </c>
      <c r="S7343" s="2">
        <v>3000</v>
      </c>
      <c r="T7343">
        <v>1709.9999999999998</v>
      </c>
      <c r="U7343">
        <v>0.57999999999999996</v>
      </c>
      <c r="V7343">
        <v>0.56999999999999995</v>
      </c>
      <c r="W7343">
        <v>0.12</v>
      </c>
      <c r="Z7343" s="4" t="s">
        <v>46</v>
      </c>
      <c r="AA7343" t="s">
        <v>153</v>
      </c>
      <c r="AB7343">
        <v>46132</v>
      </c>
      <c r="AG7343">
        <v>0</v>
      </c>
      <c r="AH7343">
        <v>3000</v>
      </c>
      <c r="AM7343" t="str">
        <f>SUBSTITUTE(Tabla_lineas[[#This Row],[Codigo Liname]]," ","")</f>
        <v>H0203</v>
      </c>
    </row>
    <row r="7344" spans="1:39" customFormat="1" x14ac:dyDescent="0.25">
      <c r="A7344" s="2">
        <v>609</v>
      </c>
      <c r="B7344" t="s">
        <v>1210</v>
      </c>
      <c r="C7344">
        <f t="shared" si="114"/>
        <v>1644833</v>
      </c>
      <c r="D7344">
        <v>10455</v>
      </c>
      <c r="E7344" t="s">
        <v>244</v>
      </c>
      <c r="F7344">
        <v>4.03</v>
      </c>
      <c r="G7344">
        <v>4.03</v>
      </c>
      <c r="H7344" t="s">
        <v>245</v>
      </c>
      <c r="I7344" s="2">
        <v>6.97</v>
      </c>
      <c r="J7344" t="s">
        <v>246</v>
      </c>
      <c r="K7344" t="s">
        <v>247</v>
      </c>
      <c r="L7344" s="3" t="str">
        <f>+INDEX([1]!TABLA_MAESTRO_DE_ARTICULO[SubGroupName],MATCH(Tabla_lineas[[#This Row],[CODIGO SAP]],[1]!TABLA_MAESTRO_DE_ARTICULO[ItemCode],0))</f>
        <v>SOLUCION INYECTABLE</v>
      </c>
      <c r="M7344" t="s">
        <v>248</v>
      </c>
      <c r="N7344">
        <v>21</v>
      </c>
      <c r="O7344" t="s">
        <v>249</v>
      </c>
      <c r="S7344" s="2">
        <v>1500</v>
      </c>
      <c r="T7344">
        <v>6029.9999999999991</v>
      </c>
      <c r="U7344">
        <v>6.97</v>
      </c>
      <c r="V7344">
        <v>4.0199999999999996</v>
      </c>
      <c r="W7344">
        <v>0.7</v>
      </c>
      <c r="Z7344" s="4" t="s">
        <v>46</v>
      </c>
      <c r="AA7344" t="s">
        <v>126</v>
      </c>
      <c r="AB7344">
        <v>46132</v>
      </c>
      <c r="AG7344">
        <v>0</v>
      </c>
      <c r="AH7344">
        <v>1500</v>
      </c>
      <c r="AM7344" t="str">
        <f>SUBSTITUTE(Tabla_lineas[[#This Row],[Codigo Liname]]," ","")</f>
        <v>H0204</v>
      </c>
    </row>
    <row r="7345" spans="1:39" customFormat="1" x14ac:dyDescent="0.25">
      <c r="A7345" s="2">
        <v>609</v>
      </c>
      <c r="B7345" t="s">
        <v>1210</v>
      </c>
      <c r="C7345">
        <f t="shared" si="114"/>
        <v>1644833</v>
      </c>
      <c r="D7345">
        <v>26210</v>
      </c>
      <c r="E7345" t="s">
        <v>250</v>
      </c>
      <c r="F7345">
        <v>24.52</v>
      </c>
      <c r="G7345">
        <v>24.5</v>
      </c>
      <c r="H7345" t="s">
        <v>251</v>
      </c>
      <c r="I7345" s="2">
        <v>26.21</v>
      </c>
      <c r="J7345" t="s">
        <v>252</v>
      </c>
      <c r="K7345" t="s">
        <v>253</v>
      </c>
      <c r="L7345" s="3" t="str">
        <f>+INDEX([1]!TABLA_MAESTRO_DE_ARTICULO[SubGroupName],MATCH(Tabla_lineas[[#This Row],[CODIGO SAP]],[1]!TABLA_MAESTRO_DE_ARTICULO[ItemCode],0))</f>
        <v>GEL</v>
      </c>
      <c r="M7345" t="s">
        <v>254</v>
      </c>
      <c r="N7345">
        <v>26</v>
      </c>
      <c r="O7345" t="s">
        <v>255</v>
      </c>
      <c r="S7345" s="2">
        <v>1000</v>
      </c>
      <c r="T7345">
        <v>24490</v>
      </c>
      <c r="U7345">
        <v>26.21</v>
      </c>
      <c r="V7345">
        <v>24.49</v>
      </c>
      <c r="W7345">
        <v>5</v>
      </c>
      <c r="Z7345" s="4" t="s">
        <v>46</v>
      </c>
      <c r="AA7345" t="s">
        <v>153</v>
      </c>
      <c r="AB7345">
        <v>46132</v>
      </c>
      <c r="AG7345">
        <v>0</v>
      </c>
      <c r="AH7345">
        <v>1000</v>
      </c>
      <c r="AM7345" t="str">
        <f>SUBSTITUTE(Tabla_lineas[[#This Row],[Codigo Liname]]," ","")</f>
        <v>M0101</v>
      </c>
    </row>
    <row r="7346" spans="1:39" customFormat="1" x14ac:dyDescent="0.25">
      <c r="A7346" s="2">
        <v>609</v>
      </c>
      <c r="B7346" t="s">
        <v>1210</v>
      </c>
      <c r="C7346">
        <f t="shared" si="114"/>
        <v>1644833</v>
      </c>
      <c r="D7346">
        <v>4320</v>
      </c>
      <c r="E7346" t="s">
        <v>138</v>
      </c>
      <c r="F7346">
        <v>0.2</v>
      </c>
      <c r="G7346">
        <v>0.2</v>
      </c>
      <c r="H7346" t="s">
        <v>139</v>
      </c>
      <c r="I7346" s="2">
        <v>0.24</v>
      </c>
      <c r="J7346" t="s">
        <v>140</v>
      </c>
      <c r="K7346" t="s">
        <v>141</v>
      </c>
      <c r="L7346" s="3" t="str">
        <f>+INDEX([1]!TABLA_MAESTRO_DE_ARTICULO[SubGroupName],MATCH(Tabla_lineas[[#This Row],[CODIGO SAP]],[1]!TABLA_MAESTRO_DE_ARTICULO[ItemCode],0))</f>
        <v>COMPRIMIDO</v>
      </c>
      <c r="M7346" t="s">
        <v>142</v>
      </c>
      <c r="N7346">
        <v>24</v>
      </c>
      <c r="O7346" t="s">
        <v>45</v>
      </c>
      <c r="S7346" s="2">
        <v>18000</v>
      </c>
      <c r="T7346">
        <v>3420</v>
      </c>
      <c r="U7346">
        <v>0.24</v>
      </c>
      <c r="V7346">
        <v>0.19</v>
      </c>
      <c r="W7346">
        <v>0.12</v>
      </c>
      <c r="Z7346" s="4" t="s">
        <v>46</v>
      </c>
      <c r="AA7346" t="s">
        <v>126</v>
      </c>
      <c r="AB7346">
        <v>46132</v>
      </c>
      <c r="AG7346">
        <v>0</v>
      </c>
      <c r="AH7346">
        <v>18000</v>
      </c>
      <c r="AM7346" t="str">
        <f>SUBSTITUTE(Tabla_lineas[[#This Row],[Codigo Liname]]," ","")</f>
        <v>M0102</v>
      </c>
    </row>
    <row r="7347" spans="1:39" customFormat="1" x14ac:dyDescent="0.25">
      <c r="A7347" s="2">
        <v>609</v>
      </c>
      <c r="B7347" t="s">
        <v>1210</v>
      </c>
      <c r="C7347">
        <f t="shared" si="114"/>
        <v>1644833</v>
      </c>
      <c r="D7347">
        <v>3056</v>
      </c>
      <c r="E7347" t="s">
        <v>256</v>
      </c>
      <c r="F7347">
        <v>3.3</v>
      </c>
      <c r="G7347">
        <v>3.3</v>
      </c>
      <c r="H7347" t="s">
        <v>257</v>
      </c>
      <c r="I7347" s="2">
        <v>3.82</v>
      </c>
      <c r="J7347" t="s">
        <v>258</v>
      </c>
      <c r="K7347" t="s">
        <v>259</v>
      </c>
      <c r="L7347" s="3" t="str">
        <f>+INDEX([1]!TABLA_MAESTRO_DE_ARTICULO[SubGroupName],MATCH(Tabla_lineas[[#This Row],[CODIGO SAP]],[1]!TABLA_MAESTRO_DE_ARTICULO[ItemCode],0))</f>
        <v>SOLUCION INYECTABLE</v>
      </c>
      <c r="M7347" t="s">
        <v>260</v>
      </c>
      <c r="N7347">
        <v>25</v>
      </c>
      <c r="O7347" t="s">
        <v>249</v>
      </c>
      <c r="S7347" s="2">
        <v>800</v>
      </c>
      <c r="T7347">
        <v>2632</v>
      </c>
      <c r="U7347">
        <v>3.82</v>
      </c>
      <c r="V7347">
        <v>3.29</v>
      </c>
      <c r="W7347">
        <v>0.7</v>
      </c>
      <c r="Z7347" s="4" t="s">
        <v>53</v>
      </c>
      <c r="AA7347" t="s">
        <v>153</v>
      </c>
      <c r="AB7347">
        <v>46132</v>
      </c>
      <c r="AG7347">
        <v>0</v>
      </c>
      <c r="AH7347">
        <v>800</v>
      </c>
      <c r="AM7347" t="str">
        <f>SUBSTITUTE(Tabla_lineas[[#This Row],[Codigo Liname]]," ","")</f>
        <v>M0103</v>
      </c>
    </row>
    <row r="7348" spans="1:39" customFormat="1" x14ac:dyDescent="0.25">
      <c r="A7348" s="2">
        <v>609</v>
      </c>
      <c r="B7348" t="s">
        <v>1210</v>
      </c>
      <c r="C7348">
        <f t="shared" si="114"/>
        <v>1644833</v>
      </c>
      <c r="D7348">
        <v>5800</v>
      </c>
      <c r="E7348" t="s">
        <v>143</v>
      </c>
      <c r="F7348">
        <v>2.17</v>
      </c>
      <c r="G7348">
        <v>2.17</v>
      </c>
      <c r="H7348" t="s">
        <v>144</v>
      </c>
      <c r="I7348" s="2">
        <v>2.3199999999999998</v>
      </c>
      <c r="J7348" t="s">
        <v>145</v>
      </c>
      <c r="K7348" t="s">
        <v>146</v>
      </c>
      <c r="L7348" s="3" t="str">
        <f>+INDEX([1]!TABLA_MAESTRO_DE_ARTICULO[SubGroupName],MATCH(Tabla_lineas[[#This Row],[CODIGO SAP]],[1]!TABLA_MAESTRO_DE_ARTICULO[ItemCode],0))</f>
        <v>CAPSULA DURA</v>
      </c>
      <c r="M7348" t="s">
        <v>147</v>
      </c>
      <c r="N7348">
        <v>27</v>
      </c>
      <c r="O7348" t="s">
        <v>45</v>
      </c>
      <c r="S7348" s="2">
        <v>2500</v>
      </c>
      <c r="T7348">
        <v>5400</v>
      </c>
      <c r="U7348">
        <v>2.3199999999999998</v>
      </c>
      <c r="V7348">
        <v>2.16</v>
      </c>
      <c r="W7348">
        <v>0.8</v>
      </c>
      <c r="Z7348" s="4" t="s">
        <v>46</v>
      </c>
      <c r="AA7348" t="s">
        <v>120</v>
      </c>
      <c r="AB7348">
        <v>46132</v>
      </c>
      <c r="AG7348">
        <v>0</v>
      </c>
      <c r="AH7348">
        <v>2500</v>
      </c>
      <c r="AM7348" t="str">
        <f>SUBSTITUTE(Tabla_lineas[[#This Row],[Codigo Liname]]," ","")</f>
        <v>J0141</v>
      </c>
    </row>
    <row r="7349" spans="1:39" customFormat="1" x14ac:dyDescent="0.25">
      <c r="A7349" s="2">
        <v>609</v>
      </c>
      <c r="B7349" t="s">
        <v>1210</v>
      </c>
      <c r="C7349">
        <f t="shared" si="114"/>
        <v>1644833</v>
      </c>
      <c r="D7349">
        <v>795</v>
      </c>
      <c r="E7349" t="s">
        <v>266</v>
      </c>
      <c r="F7349">
        <v>0.56000000000000005</v>
      </c>
      <c r="G7349">
        <v>0.53</v>
      </c>
      <c r="H7349" t="s">
        <v>267</v>
      </c>
      <c r="I7349" s="2">
        <v>0.53</v>
      </c>
      <c r="J7349" t="s">
        <v>268</v>
      </c>
      <c r="K7349" t="s">
        <v>269</v>
      </c>
      <c r="L7349" s="3" t="str">
        <f>+INDEX([1]!TABLA_MAESTRO_DE_ARTICULO[SubGroupName],MATCH(Tabla_lineas[[#This Row],[CODIGO SAP]],[1]!TABLA_MAESTRO_DE_ARTICULO[ItemCode],0))</f>
        <v>COMPRIMIDO</v>
      </c>
      <c r="M7349" t="s">
        <v>270</v>
      </c>
      <c r="N7349">
        <v>28</v>
      </c>
      <c r="O7349" t="s">
        <v>45</v>
      </c>
      <c r="S7349" s="2">
        <v>1500</v>
      </c>
      <c r="T7349">
        <v>780</v>
      </c>
      <c r="U7349">
        <v>0.53</v>
      </c>
      <c r="V7349">
        <v>0.52</v>
      </c>
      <c r="W7349">
        <v>0.12</v>
      </c>
      <c r="Z7349" s="4" t="s">
        <v>53</v>
      </c>
      <c r="AA7349" t="s">
        <v>126</v>
      </c>
      <c r="AB7349">
        <v>46132</v>
      </c>
      <c r="AG7349">
        <v>0</v>
      </c>
      <c r="AH7349">
        <v>1500</v>
      </c>
      <c r="AM7349" t="str">
        <f>SUBSTITUTE(Tabla_lineas[[#This Row],[Codigo Liname]]," ","")</f>
        <v>C0901</v>
      </c>
    </row>
    <row r="7350" spans="1:39" customFormat="1" x14ac:dyDescent="0.25">
      <c r="A7350" s="2">
        <v>609</v>
      </c>
      <c r="B7350" t="s">
        <v>1210</v>
      </c>
      <c r="C7350">
        <f t="shared" si="114"/>
        <v>1644833</v>
      </c>
      <c r="D7350">
        <v>800</v>
      </c>
      <c r="E7350" t="s">
        <v>511</v>
      </c>
      <c r="F7350">
        <v>2.99</v>
      </c>
      <c r="G7350">
        <v>1.6</v>
      </c>
      <c r="H7350" t="s">
        <v>512</v>
      </c>
      <c r="I7350" s="2">
        <v>1.6</v>
      </c>
      <c r="J7350" t="s">
        <v>513</v>
      </c>
      <c r="K7350" t="s">
        <v>514</v>
      </c>
      <c r="L7350" s="3" t="str">
        <f>+INDEX([1]!TABLA_MAESTRO_DE_ARTICULO[SubGroupName],MATCH(Tabla_lineas[[#This Row],[CODIGO SAP]],[1]!TABLA_MAESTRO_DE_ARTICULO[ItemCode],0))</f>
        <v>COMPRIMIDO</v>
      </c>
      <c r="M7350" t="s">
        <v>515</v>
      </c>
      <c r="N7350">
        <v>29</v>
      </c>
      <c r="O7350" t="s">
        <v>45</v>
      </c>
      <c r="S7350" s="2">
        <v>500</v>
      </c>
      <c r="T7350">
        <v>795</v>
      </c>
      <c r="U7350">
        <v>1.6</v>
      </c>
      <c r="V7350">
        <v>1.59</v>
      </c>
      <c r="W7350">
        <v>0.9</v>
      </c>
      <c r="Z7350" s="4" t="s">
        <v>46</v>
      </c>
      <c r="AA7350" t="s">
        <v>120</v>
      </c>
      <c r="AB7350">
        <v>46132</v>
      </c>
      <c r="AG7350">
        <v>0</v>
      </c>
      <c r="AH7350">
        <v>500</v>
      </c>
      <c r="AM7350" t="str">
        <f>SUBSTITUTE(Tabla_lineas[[#This Row],[Codigo Liname]]," ","")</f>
        <v>J0145</v>
      </c>
    </row>
    <row r="7351" spans="1:39" customFormat="1" x14ac:dyDescent="0.25">
      <c r="A7351" s="2">
        <v>609</v>
      </c>
      <c r="B7351" t="s">
        <v>1210</v>
      </c>
      <c r="C7351">
        <f t="shared" si="114"/>
        <v>1644833</v>
      </c>
      <c r="D7351">
        <v>1827</v>
      </c>
      <c r="E7351" t="s">
        <v>292</v>
      </c>
      <c r="F7351">
        <v>25.27</v>
      </c>
      <c r="G7351">
        <v>18.27</v>
      </c>
      <c r="H7351" t="s">
        <v>293</v>
      </c>
      <c r="I7351" s="2">
        <v>18.27</v>
      </c>
      <c r="J7351" t="s">
        <v>294</v>
      </c>
      <c r="K7351" t="s">
        <v>295</v>
      </c>
      <c r="L7351" s="3" t="str">
        <f>+INDEX([1]!TABLA_MAESTRO_DE_ARTICULO[SubGroupName],MATCH(Tabla_lineas[[#This Row],[CODIGO SAP]],[1]!TABLA_MAESTRO_DE_ARTICULO[ItemCode],0))</f>
        <v>CREMA DERMICA</v>
      </c>
      <c r="M7351" t="s">
        <v>296</v>
      </c>
      <c r="N7351">
        <v>30</v>
      </c>
      <c r="O7351" t="s">
        <v>297</v>
      </c>
      <c r="S7351" s="2">
        <v>100</v>
      </c>
      <c r="T7351">
        <v>1826</v>
      </c>
      <c r="U7351">
        <v>18.27</v>
      </c>
      <c r="V7351">
        <v>18.260000000000002</v>
      </c>
      <c r="W7351">
        <v>5</v>
      </c>
      <c r="Z7351" s="4" t="s">
        <v>46</v>
      </c>
      <c r="AA7351" t="s">
        <v>153</v>
      </c>
      <c r="AB7351">
        <v>46132</v>
      </c>
      <c r="AG7351">
        <v>0</v>
      </c>
      <c r="AH7351">
        <v>100</v>
      </c>
      <c r="AM7351" t="str">
        <f>SUBSTITUTE(Tabla_lineas[[#This Row],[Codigo Liname]]," ","")</f>
        <v>D0704</v>
      </c>
    </row>
    <row r="7352" spans="1:39" customFormat="1" x14ac:dyDescent="0.25">
      <c r="A7352" s="2">
        <v>609</v>
      </c>
      <c r="B7352" t="s">
        <v>1210</v>
      </c>
      <c r="C7352">
        <f t="shared" si="114"/>
        <v>1644833</v>
      </c>
      <c r="D7352">
        <v>12355</v>
      </c>
      <c r="E7352" t="s">
        <v>298</v>
      </c>
      <c r="F7352">
        <v>14.58</v>
      </c>
      <c r="G7352">
        <v>14.58</v>
      </c>
      <c r="H7352" t="s">
        <v>299</v>
      </c>
      <c r="I7352" s="2">
        <v>24.71</v>
      </c>
      <c r="J7352" t="s">
        <v>300</v>
      </c>
      <c r="K7352" t="s">
        <v>301</v>
      </c>
      <c r="L7352" s="3" t="str">
        <f>+INDEX([1]!TABLA_MAESTRO_DE_ARTICULO[SubGroupName],MATCH(Tabla_lineas[[#This Row],[CODIGO SAP]],[1]!TABLA_MAESTRO_DE_ARTICULO[ItemCode],0))</f>
        <v>SUSPENSION</v>
      </c>
      <c r="M7352" t="s">
        <v>302</v>
      </c>
      <c r="N7352">
        <v>33</v>
      </c>
      <c r="O7352" t="s">
        <v>65</v>
      </c>
      <c r="S7352" s="2">
        <v>500</v>
      </c>
      <c r="T7352">
        <v>7285</v>
      </c>
      <c r="U7352">
        <v>24.71</v>
      </c>
      <c r="V7352">
        <v>14.57</v>
      </c>
      <c r="W7352">
        <v>5.5</v>
      </c>
      <c r="Z7352" s="4" t="s">
        <v>46</v>
      </c>
      <c r="AA7352" t="s">
        <v>153</v>
      </c>
      <c r="AB7352">
        <v>46096</v>
      </c>
      <c r="AG7352">
        <v>0</v>
      </c>
      <c r="AH7352">
        <v>500</v>
      </c>
      <c r="AM7352" t="str">
        <f>SUBSTITUTE(Tabla_lineas[[#This Row],[Codigo Liname]]," ","")</f>
        <v>M0104</v>
      </c>
    </row>
    <row r="7353" spans="1:39" customFormat="1" x14ac:dyDescent="0.25">
      <c r="A7353" s="2">
        <v>609</v>
      </c>
      <c r="B7353" t="s">
        <v>1210</v>
      </c>
      <c r="C7353">
        <f t="shared" si="114"/>
        <v>1644833</v>
      </c>
      <c r="D7353">
        <v>17250</v>
      </c>
      <c r="E7353" t="s">
        <v>303</v>
      </c>
      <c r="F7353">
        <v>0.75</v>
      </c>
      <c r="G7353">
        <v>0.69</v>
      </c>
      <c r="H7353" t="s">
        <v>304</v>
      </c>
      <c r="I7353" s="2">
        <v>0.69</v>
      </c>
      <c r="J7353" t="s">
        <v>305</v>
      </c>
      <c r="K7353" t="s">
        <v>306</v>
      </c>
      <c r="L7353" s="3" t="str">
        <f>+INDEX([1]!TABLA_MAESTRO_DE_ARTICULO[SubGroupName],MATCH(Tabla_lineas[[#This Row],[CODIGO SAP]],[1]!TABLA_MAESTRO_DE_ARTICULO[ItemCode],0))</f>
        <v>COMPRIMIDO</v>
      </c>
      <c r="M7353" t="s">
        <v>307</v>
      </c>
      <c r="N7353">
        <v>32</v>
      </c>
      <c r="O7353" t="s">
        <v>45</v>
      </c>
      <c r="P7353">
        <v>138600</v>
      </c>
      <c r="Q7353">
        <v>3275900</v>
      </c>
      <c r="R7353">
        <v>3414500</v>
      </c>
      <c r="S7353" s="2">
        <v>25000</v>
      </c>
      <c r="T7353">
        <v>17000</v>
      </c>
      <c r="U7353">
        <v>0.69</v>
      </c>
      <c r="V7353">
        <v>0.68</v>
      </c>
      <c r="W7353">
        <v>0.14000000000000001</v>
      </c>
      <c r="Z7353" s="4" t="s">
        <v>46</v>
      </c>
      <c r="AA7353" t="s">
        <v>120</v>
      </c>
      <c r="AB7353">
        <v>46132</v>
      </c>
      <c r="AG7353">
        <v>0</v>
      </c>
      <c r="AH7353">
        <v>25000</v>
      </c>
      <c r="AM7353" t="str">
        <f>SUBSTITUTE(Tabla_lineas[[#This Row],[Codigo Liname]]," ","")</f>
        <v>M0105</v>
      </c>
    </row>
    <row r="7354" spans="1:39" customFormat="1" x14ac:dyDescent="0.25">
      <c r="A7354" s="2">
        <v>609</v>
      </c>
      <c r="B7354" t="s">
        <v>1210</v>
      </c>
      <c r="C7354">
        <f t="shared" si="114"/>
        <v>1644833</v>
      </c>
      <c r="D7354">
        <v>5505</v>
      </c>
      <c r="E7354" t="s">
        <v>82</v>
      </c>
      <c r="F7354">
        <v>1.61</v>
      </c>
      <c r="G7354">
        <v>1.61</v>
      </c>
      <c r="H7354" t="s">
        <v>83</v>
      </c>
      <c r="I7354" s="2">
        <v>3.67</v>
      </c>
      <c r="J7354" t="s">
        <v>84</v>
      </c>
      <c r="K7354" t="s">
        <v>85</v>
      </c>
      <c r="L7354" s="3" t="str">
        <f>+INDEX([1]!TABLA_MAESTRO_DE_ARTICULO[SubGroupName],MATCH(Tabla_lineas[[#This Row],[CODIGO SAP]],[1]!TABLA_MAESTRO_DE_ARTICULO[ItemCode],0))</f>
        <v>COMPRIMIDO</v>
      </c>
      <c r="M7354" t="s">
        <v>86</v>
      </c>
      <c r="N7354">
        <v>37</v>
      </c>
      <c r="O7354" t="s">
        <v>45</v>
      </c>
      <c r="S7354" s="2">
        <v>1500</v>
      </c>
      <c r="T7354">
        <v>2400</v>
      </c>
      <c r="U7354">
        <v>3.67</v>
      </c>
      <c r="V7354">
        <v>1.6</v>
      </c>
      <c r="W7354">
        <v>0.15</v>
      </c>
      <c r="Z7354" s="4" t="s">
        <v>53</v>
      </c>
      <c r="AA7354" t="s">
        <v>126</v>
      </c>
      <c r="AB7354">
        <v>46132</v>
      </c>
      <c r="AG7354">
        <v>0</v>
      </c>
      <c r="AH7354">
        <v>1500</v>
      </c>
      <c r="AM7354" t="str">
        <f>SUBSTITUTE(Tabla_lineas[[#This Row],[Codigo Liname]]," ","")</f>
        <v>C0902</v>
      </c>
    </row>
    <row r="7355" spans="1:39" customFormat="1" x14ac:dyDescent="0.25">
      <c r="A7355" s="2">
        <v>609</v>
      </c>
      <c r="B7355" t="s">
        <v>1210</v>
      </c>
      <c r="C7355">
        <f t="shared" si="114"/>
        <v>1644833</v>
      </c>
      <c r="D7355">
        <v>5780</v>
      </c>
      <c r="E7355" t="s">
        <v>459</v>
      </c>
      <c r="F7355">
        <v>4.76</v>
      </c>
      <c r="G7355">
        <v>2.89</v>
      </c>
      <c r="H7355" t="s">
        <v>460</v>
      </c>
      <c r="I7355" s="2">
        <v>2.89</v>
      </c>
      <c r="J7355" t="s">
        <v>461</v>
      </c>
      <c r="K7355" t="s">
        <v>462</v>
      </c>
      <c r="L7355" s="3" t="str">
        <f>+INDEX([1]!TABLA_MAESTRO_DE_ARTICULO[SubGroupName],MATCH(Tabla_lineas[[#This Row],[CODIGO SAP]],[1]!TABLA_MAESTRO_DE_ARTICULO[ItemCode],0))</f>
        <v>COMPRIMIDO</v>
      </c>
      <c r="M7355" t="s">
        <v>463</v>
      </c>
      <c r="N7355">
        <v>38</v>
      </c>
      <c r="O7355" t="s">
        <v>45</v>
      </c>
      <c r="S7355" s="2">
        <v>2000</v>
      </c>
      <c r="T7355">
        <v>5760</v>
      </c>
      <c r="U7355">
        <v>2.89</v>
      </c>
      <c r="V7355">
        <v>2.88</v>
      </c>
      <c r="W7355">
        <v>0.7</v>
      </c>
      <c r="Z7355" s="4" t="s">
        <v>46</v>
      </c>
      <c r="AA7355" t="s">
        <v>120</v>
      </c>
      <c r="AB7355">
        <v>46132</v>
      </c>
      <c r="AG7355">
        <v>0</v>
      </c>
      <c r="AH7355">
        <v>2000</v>
      </c>
      <c r="AM7355" t="str">
        <f>SUBSTITUTE(Tabla_lineas[[#This Row],[Codigo Liname]]," ","")</f>
        <v>P0205</v>
      </c>
    </row>
    <row r="7356" spans="1:39" customFormat="1" x14ac:dyDescent="0.25">
      <c r="A7356" s="2">
        <v>609</v>
      </c>
      <c r="B7356" t="s">
        <v>1210</v>
      </c>
      <c r="C7356">
        <f t="shared" si="114"/>
        <v>1644833</v>
      </c>
      <c r="D7356">
        <v>800</v>
      </c>
      <c r="E7356" t="s">
        <v>148</v>
      </c>
      <c r="F7356">
        <v>5.12</v>
      </c>
      <c r="G7356">
        <v>4</v>
      </c>
      <c r="H7356" t="s">
        <v>149</v>
      </c>
      <c r="I7356" s="2">
        <v>4</v>
      </c>
      <c r="J7356" t="s">
        <v>150</v>
      </c>
      <c r="K7356" t="s">
        <v>151</v>
      </c>
      <c r="L7356" s="3" t="str">
        <f>+INDEX([1]!TABLA_MAESTRO_DE_ARTICULO[SubGroupName],MATCH(Tabla_lineas[[#This Row],[CODIGO SAP]],[1]!TABLA_MAESTRO_DE_ARTICULO[ItemCode],0))</f>
        <v>COMPRIMIDO</v>
      </c>
      <c r="M7356" t="s">
        <v>152</v>
      </c>
      <c r="N7356">
        <v>39</v>
      </c>
      <c r="O7356" t="s">
        <v>45</v>
      </c>
      <c r="P7356">
        <v>37700</v>
      </c>
      <c r="Q7356">
        <v>150100</v>
      </c>
      <c r="R7356">
        <v>187800</v>
      </c>
      <c r="S7356" s="2">
        <v>200</v>
      </c>
      <c r="T7356">
        <v>798</v>
      </c>
      <c r="U7356">
        <v>4</v>
      </c>
      <c r="V7356">
        <v>3.99</v>
      </c>
      <c r="W7356">
        <v>0.12</v>
      </c>
      <c r="Z7356" s="4" t="s">
        <v>46</v>
      </c>
      <c r="AA7356" t="s">
        <v>153</v>
      </c>
      <c r="AB7356">
        <v>46132</v>
      </c>
      <c r="AG7356">
        <v>0</v>
      </c>
      <c r="AH7356">
        <v>200</v>
      </c>
      <c r="AM7356" t="str">
        <f>SUBSTITUTE(Tabla_lineas[[#This Row],[Codigo Liname]]," ","")</f>
        <v>M0111</v>
      </c>
    </row>
    <row r="7357" spans="1:39" customFormat="1" x14ac:dyDescent="0.25">
      <c r="A7357" s="2">
        <v>609</v>
      </c>
      <c r="B7357" t="s">
        <v>1210</v>
      </c>
      <c r="C7357">
        <f t="shared" si="114"/>
        <v>1644833</v>
      </c>
      <c r="D7357">
        <v>3792</v>
      </c>
      <c r="E7357" t="s">
        <v>313</v>
      </c>
      <c r="F7357">
        <v>5.29</v>
      </c>
      <c r="G7357">
        <v>5.29</v>
      </c>
      <c r="H7357" t="s">
        <v>314</v>
      </c>
      <c r="I7357" s="2">
        <v>6.32</v>
      </c>
      <c r="J7357" t="s">
        <v>315</v>
      </c>
      <c r="K7357" t="s">
        <v>316</v>
      </c>
      <c r="L7357" s="3" t="str">
        <f>+INDEX([1]!TABLA_MAESTRO_DE_ARTICULO[SubGroupName],MATCH(Tabla_lineas[[#This Row],[CODIGO SAP]],[1]!TABLA_MAESTRO_DE_ARTICULO[ItemCode],0))</f>
        <v>SOLUCION INYECTABLE</v>
      </c>
      <c r="M7357" t="s">
        <v>317</v>
      </c>
      <c r="N7357">
        <v>40</v>
      </c>
      <c r="O7357" t="s">
        <v>249</v>
      </c>
      <c r="S7357" s="2">
        <v>600</v>
      </c>
      <c r="T7357">
        <v>3168</v>
      </c>
      <c r="U7357">
        <v>6.32</v>
      </c>
      <c r="V7357">
        <v>5.28</v>
      </c>
      <c r="W7357">
        <v>0.7</v>
      </c>
      <c r="Z7357" s="4" t="s">
        <v>46</v>
      </c>
      <c r="AA7357" t="s">
        <v>120</v>
      </c>
      <c r="AB7357">
        <v>46132</v>
      </c>
      <c r="AG7357">
        <v>0</v>
      </c>
      <c r="AH7357">
        <v>600</v>
      </c>
      <c r="AM7357" t="str">
        <f>SUBSTITUTE(Tabla_lineas[[#This Row],[Codigo Liname]]," ","")</f>
        <v>N0205</v>
      </c>
    </row>
    <row r="7358" spans="1:39" customFormat="1" x14ac:dyDescent="0.25">
      <c r="A7358" s="2">
        <v>609</v>
      </c>
      <c r="B7358" t="s">
        <v>1210</v>
      </c>
      <c r="C7358">
        <f t="shared" si="114"/>
        <v>1644833</v>
      </c>
      <c r="D7358">
        <v>1054</v>
      </c>
      <c r="E7358" t="s">
        <v>92</v>
      </c>
      <c r="F7358">
        <v>4.72</v>
      </c>
      <c r="G7358">
        <v>4.72</v>
      </c>
      <c r="H7358" t="s">
        <v>93</v>
      </c>
      <c r="I7358" s="2">
        <v>5.27</v>
      </c>
      <c r="J7358" t="s">
        <v>94</v>
      </c>
      <c r="K7358" t="s">
        <v>95</v>
      </c>
      <c r="L7358" s="3" t="str">
        <f>+INDEX([1]!TABLA_MAESTRO_DE_ARTICULO[SubGroupName],MATCH(Tabla_lineas[[#This Row],[CODIGO SAP]],[1]!TABLA_MAESTRO_DE_ARTICULO[ItemCode],0))</f>
        <v>OVULO VAGINAL</v>
      </c>
      <c r="M7358" t="s">
        <v>96</v>
      </c>
      <c r="N7358">
        <v>43</v>
      </c>
      <c r="O7358" t="s">
        <v>97</v>
      </c>
      <c r="S7358" s="2">
        <v>200</v>
      </c>
      <c r="T7358">
        <v>942</v>
      </c>
      <c r="U7358">
        <v>5.27</v>
      </c>
      <c r="V7358">
        <v>4.71</v>
      </c>
      <c r="W7358">
        <v>0.8</v>
      </c>
      <c r="Z7358" s="4" t="s">
        <v>46</v>
      </c>
      <c r="AA7358" t="s">
        <v>126</v>
      </c>
      <c r="AB7358">
        <v>46132</v>
      </c>
      <c r="AG7358">
        <v>0</v>
      </c>
      <c r="AH7358">
        <v>200</v>
      </c>
      <c r="AM7358" t="str">
        <f>SUBSTITUTE(Tabla_lineas[[#This Row],[Codigo Liname]]," ","")</f>
        <v>G0104</v>
      </c>
    </row>
    <row r="7359" spans="1:39" customFormat="1" x14ac:dyDescent="0.25">
      <c r="A7359" s="2">
        <v>609</v>
      </c>
      <c r="B7359" t="s">
        <v>1210</v>
      </c>
      <c r="C7359">
        <f t="shared" si="114"/>
        <v>1644833</v>
      </c>
      <c r="D7359">
        <v>1754</v>
      </c>
      <c r="E7359" t="s">
        <v>98</v>
      </c>
      <c r="F7359">
        <v>9.4</v>
      </c>
      <c r="G7359">
        <v>8.77</v>
      </c>
      <c r="H7359" t="s">
        <v>99</v>
      </c>
      <c r="I7359" s="2">
        <v>8.77</v>
      </c>
      <c r="J7359" t="s">
        <v>100</v>
      </c>
      <c r="K7359" t="s">
        <v>101</v>
      </c>
      <c r="L7359" s="3" t="str">
        <f>+INDEX([1]!TABLA_MAESTRO_DE_ARTICULO[SubGroupName],MATCH(Tabla_lineas[[#This Row],[CODIGO SAP]],[1]!TABLA_MAESTRO_DE_ARTICULO[ItemCode],0))</f>
        <v>GOTAS</v>
      </c>
      <c r="M7359" t="s">
        <v>102</v>
      </c>
      <c r="N7359">
        <v>48</v>
      </c>
      <c r="O7359" t="s">
        <v>103</v>
      </c>
      <c r="S7359" s="2">
        <v>200</v>
      </c>
      <c r="T7359">
        <v>1752</v>
      </c>
      <c r="U7359">
        <v>8.77</v>
      </c>
      <c r="V7359">
        <v>8.76</v>
      </c>
      <c r="W7359">
        <v>3</v>
      </c>
      <c r="Z7359" s="4" t="s">
        <v>46</v>
      </c>
      <c r="AA7359" t="s">
        <v>153</v>
      </c>
      <c r="AB7359">
        <v>46132</v>
      </c>
      <c r="AG7359">
        <v>0</v>
      </c>
      <c r="AH7359">
        <v>200</v>
      </c>
      <c r="AM7359" t="str">
        <f>SUBSTITUTE(Tabla_lineas[[#This Row],[Codigo Liname]]," ","")</f>
        <v>N0210</v>
      </c>
    </row>
    <row r="7360" spans="1:39" customFormat="1" x14ac:dyDescent="0.25">
      <c r="A7360" s="2">
        <v>609</v>
      </c>
      <c r="B7360" t="s">
        <v>1210</v>
      </c>
      <c r="C7360">
        <f t="shared" si="114"/>
        <v>1644833</v>
      </c>
      <c r="D7360">
        <v>6970</v>
      </c>
      <c r="E7360" t="s">
        <v>353</v>
      </c>
      <c r="F7360">
        <v>11.88</v>
      </c>
      <c r="G7360">
        <v>11.88</v>
      </c>
      <c r="H7360" t="s">
        <v>354</v>
      </c>
      <c r="I7360" s="2">
        <v>13.94</v>
      </c>
      <c r="J7360" t="s">
        <v>355</v>
      </c>
      <c r="K7360" t="s">
        <v>356</v>
      </c>
      <c r="L7360" s="3" t="str">
        <f>+INDEX([1]!TABLA_MAESTRO_DE_ARTICULO[SubGroupName],MATCH(Tabla_lineas[[#This Row],[CODIGO SAP]],[1]!TABLA_MAESTRO_DE_ARTICULO[ItemCode],0))</f>
        <v>JARABE</v>
      </c>
      <c r="M7360" t="s">
        <v>357</v>
      </c>
      <c r="N7360">
        <v>49</v>
      </c>
      <c r="O7360" t="s">
        <v>181</v>
      </c>
      <c r="S7360" s="2">
        <v>500</v>
      </c>
      <c r="T7360">
        <v>5935</v>
      </c>
      <c r="U7360">
        <v>13.94</v>
      </c>
      <c r="V7360">
        <v>11.87</v>
      </c>
      <c r="W7360">
        <v>5.5</v>
      </c>
      <c r="Z7360" s="4" t="s">
        <v>53</v>
      </c>
      <c r="AA7360" t="s">
        <v>153</v>
      </c>
      <c r="AB7360">
        <v>46096</v>
      </c>
      <c r="AG7360">
        <v>0</v>
      </c>
      <c r="AH7360">
        <v>500</v>
      </c>
      <c r="AM7360" t="str">
        <f>SUBSTITUTE(Tabla_lineas[[#This Row],[Codigo Liname]]," ","")</f>
        <v>N0209</v>
      </c>
    </row>
    <row r="7361" spans="1:39" customFormat="1" x14ac:dyDescent="0.25">
      <c r="A7361" s="2">
        <v>609</v>
      </c>
      <c r="B7361" t="s">
        <v>1210</v>
      </c>
      <c r="C7361">
        <f t="shared" si="114"/>
        <v>1644833</v>
      </c>
      <c r="D7361">
        <v>3000</v>
      </c>
      <c r="E7361" t="s">
        <v>104</v>
      </c>
      <c r="F7361">
        <v>0.3</v>
      </c>
      <c r="G7361">
        <v>0.25</v>
      </c>
      <c r="H7361" t="s">
        <v>105</v>
      </c>
      <c r="I7361" s="2">
        <v>0.25</v>
      </c>
      <c r="J7361" t="s">
        <v>106</v>
      </c>
      <c r="K7361" t="s">
        <v>107</v>
      </c>
      <c r="L7361" s="3" t="str">
        <f>+INDEX([1]!TABLA_MAESTRO_DE_ARTICULO[SubGroupName],MATCH(Tabla_lineas[[#This Row],[CODIGO SAP]],[1]!TABLA_MAESTRO_DE_ARTICULO[ItemCode],0))</f>
        <v>COMPRIMIDO</v>
      </c>
      <c r="M7361" t="s">
        <v>108</v>
      </c>
      <c r="N7361">
        <v>47</v>
      </c>
      <c r="O7361" t="s">
        <v>45</v>
      </c>
      <c r="S7361" s="2">
        <v>12000</v>
      </c>
      <c r="T7361">
        <v>2880</v>
      </c>
      <c r="U7361">
        <v>0.25</v>
      </c>
      <c r="V7361">
        <v>0.24</v>
      </c>
      <c r="W7361">
        <v>0.12</v>
      </c>
      <c r="Z7361" s="4" t="s">
        <v>46</v>
      </c>
      <c r="AA7361" t="s">
        <v>126</v>
      </c>
      <c r="AB7361">
        <v>46132</v>
      </c>
      <c r="AG7361">
        <v>0</v>
      </c>
      <c r="AH7361">
        <v>12000</v>
      </c>
      <c r="AM7361" t="str">
        <f>SUBSTITUTE(Tabla_lineas[[#This Row],[Codigo Liname]]," ","")</f>
        <v>N0208</v>
      </c>
    </row>
    <row r="7362" spans="1:39" customFormat="1" x14ac:dyDescent="0.25">
      <c r="A7362" s="2">
        <v>609</v>
      </c>
      <c r="B7362" t="s">
        <v>1210</v>
      </c>
      <c r="C7362">
        <f t="shared" ref="C7362:C7425" si="115">IFERROR(VALUE(RIGHT(TRIM(LEFT(B7362,SEARCH("Eco",B7362)-1)),7)),"COTI")</f>
        <v>1644833</v>
      </c>
      <c r="D7362">
        <v>6350</v>
      </c>
      <c r="E7362" t="s">
        <v>384</v>
      </c>
      <c r="F7362">
        <v>9.6</v>
      </c>
      <c r="G7362">
        <v>6.35</v>
      </c>
      <c r="H7362" t="s">
        <v>385</v>
      </c>
      <c r="I7362" s="2">
        <v>6.35</v>
      </c>
      <c r="J7362" t="s">
        <v>386</v>
      </c>
      <c r="K7362" t="s">
        <v>387</v>
      </c>
      <c r="L7362" s="3" t="str">
        <f>+INDEX([1]!TABLA_MAESTRO_DE_ARTICULO[SubGroupName],MATCH(Tabla_lineas[[#This Row],[CODIGO SAP]],[1]!TABLA_MAESTRO_DE_ARTICULO[ItemCode],0))</f>
        <v>COMPRIMIDO</v>
      </c>
      <c r="M7362" t="s">
        <v>388</v>
      </c>
      <c r="N7362">
        <v>45</v>
      </c>
      <c r="O7362" t="s">
        <v>389</v>
      </c>
      <c r="S7362" s="2">
        <v>1000</v>
      </c>
      <c r="T7362">
        <v>6340</v>
      </c>
      <c r="U7362">
        <v>6.35</v>
      </c>
      <c r="V7362">
        <v>6.34</v>
      </c>
      <c r="W7362">
        <v>1.2</v>
      </c>
      <c r="Z7362" s="4" t="s">
        <v>46</v>
      </c>
      <c r="AA7362" t="s">
        <v>126</v>
      </c>
      <c r="AB7362">
        <v>46132</v>
      </c>
      <c r="AG7362">
        <v>0</v>
      </c>
      <c r="AH7362">
        <v>1000</v>
      </c>
      <c r="AM7362" t="str">
        <f>SUBSTITUTE(Tabla_lineas[[#This Row],[Codigo Liname]]," ","")</f>
        <v>P0111</v>
      </c>
    </row>
    <row r="7363" spans="1:39" customFormat="1" x14ac:dyDescent="0.25">
      <c r="A7363" s="2">
        <v>609</v>
      </c>
      <c r="B7363" t="s">
        <v>1210</v>
      </c>
      <c r="C7363">
        <f t="shared" si="115"/>
        <v>1644833</v>
      </c>
      <c r="D7363">
        <v>7196.9999999999991</v>
      </c>
      <c r="E7363" t="s">
        <v>395</v>
      </c>
      <c r="F7363">
        <v>39.200000000000003</v>
      </c>
      <c r="G7363">
        <v>23.99</v>
      </c>
      <c r="H7363" t="s">
        <v>396</v>
      </c>
      <c r="I7363" s="2">
        <v>23.99</v>
      </c>
      <c r="J7363" t="s">
        <v>397</v>
      </c>
      <c r="K7363" t="s">
        <v>398</v>
      </c>
      <c r="L7363" s="3" t="str">
        <f>+INDEX([1]!TABLA_MAESTRO_DE_ARTICULO[SubGroupName],MATCH(Tabla_lineas[[#This Row],[CODIGO SAP]],[1]!TABLA_MAESTRO_DE_ARTICULO[ItemCode],0))</f>
        <v>JARABE</v>
      </c>
      <c r="M7363" t="s">
        <v>399</v>
      </c>
      <c r="N7363">
        <v>52</v>
      </c>
      <c r="O7363" t="s">
        <v>400</v>
      </c>
      <c r="S7363" s="2">
        <v>300</v>
      </c>
      <c r="T7363">
        <v>7194</v>
      </c>
      <c r="U7363">
        <v>23.99</v>
      </c>
      <c r="V7363">
        <v>23.98</v>
      </c>
      <c r="W7363">
        <v>5</v>
      </c>
      <c r="Z7363" s="4" t="s">
        <v>53</v>
      </c>
      <c r="AA7363" t="s">
        <v>153</v>
      </c>
      <c r="AB7363">
        <v>46096</v>
      </c>
      <c r="AG7363">
        <v>0</v>
      </c>
      <c r="AH7363">
        <v>300</v>
      </c>
      <c r="AM7363" t="str">
        <f>SUBSTITUTE(Tabla_lineas[[#This Row],[Codigo Liname]]," ","")</f>
        <v>A1205</v>
      </c>
    </row>
    <row r="7364" spans="1:39" customFormat="1" x14ac:dyDescent="0.25">
      <c r="A7364" s="2">
        <v>610</v>
      </c>
      <c r="B7364" t="s">
        <v>1211</v>
      </c>
      <c r="C7364">
        <f t="shared" si="115"/>
        <v>1644758</v>
      </c>
      <c r="D7364">
        <v>6289.5</v>
      </c>
      <c r="E7364" t="s">
        <v>155</v>
      </c>
      <c r="F7364">
        <v>28.3</v>
      </c>
      <c r="G7364">
        <v>28.3</v>
      </c>
      <c r="H7364" t="s">
        <v>156</v>
      </c>
      <c r="I7364" s="2">
        <v>29.95</v>
      </c>
      <c r="J7364" t="s">
        <v>157</v>
      </c>
      <c r="K7364" t="s">
        <v>158</v>
      </c>
      <c r="L7364" s="3" t="str">
        <f>+INDEX([1]!TABLA_MAESTRO_DE_ARTICULO[SubGroupName],MATCH(Tabla_lineas[[#This Row],[CODIGO SAP]],[1]!TABLA_MAESTRO_DE_ARTICULO[ItemCode],0))</f>
        <v>CREMA DERMICA</v>
      </c>
      <c r="M7364" t="s">
        <v>159</v>
      </c>
      <c r="N7364">
        <v>2</v>
      </c>
      <c r="O7364" t="s">
        <v>160</v>
      </c>
      <c r="S7364" s="2">
        <v>210</v>
      </c>
      <c r="T7364">
        <v>5940.9</v>
      </c>
      <c r="U7364">
        <v>29.95</v>
      </c>
      <c r="V7364">
        <v>28.29</v>
      </c>
      <c r="W7364">
        <v>5</v>
      </c>
      <c r="Z7364" s="4" t="s">
        <v>53</v>
      </c>
      <c r="AA7364" t="s">
        <v>153</v>
      </c>
      <c r="AB7364">
        <v>46132</v>
      </c>
      <c r="AG7364">
        <v>0</v>
      </c>
      <c r="AH7364">
        <v>210</v>
      </c>
      <c r="AM7364" t="str">
        <f>SUBSTITUTE(Tabla_lineas[[#This Row],[Codigo Liname]]," ","")</f>
        <v>D0603</v>
      </c>
    </row>
    <row r="7365" spans="1:39" customFormat="1" x14ac:dyDescent="0.25">
      <c r="A7365" s="2">
        <v>610</v>
      </c>
      <c r="B7365" t="s">
        <v>1211</v>
      </c>
      <c r="C7365">
        <f t="shared" si="115"/>
        <v>1644758</v>
      </c>
      <c r="D7365">
        <v>48400.000000000007</v>
      </c>
      <c r="E7365" t="s">
        <v>171</v>
      </c>
      <c r="F7365">
        <v>1.82</v>
      </c>
      <c r="G7365">
        <v>1.82</v>
      </c>
      <c r="H7365" t="s">
        <v>172</v>
      </c>
      <c r="I7365" s="2">
        <v>2.94</v>
      </c>
      <c r="J7365" t="s">
        <v>173</v>
      </c>
      <c r="K7365" t="s">
        <v>174</v>
      </c>
      <c r="L7365" s="3" t="str">
        <f>+INDEX([1]!TABLA_MAESTRO_DE_ARTICULO[SubGroupName],MATCH(Tabla_lineas[[#This Row],[CODIGO SAP]],[1]!TABLA_MAESTRO_DE_ARTICULO[ItemCode],0))</f>
        <v>COMPRIMIDO</v>
      </c>
      <c r="M7365" t="s">
        <v>175</v>
      </c>
      <c r="N7365">
        <v>25</v>
      </c>
      <c r="O7365" t="s">
        <v>45</v>
      </c>
      <c r="S7365" s="2">
        <v>44000</v>
      </c>
      <c r="T7365">
        <v>47960</v>
      </c>
      <c r="U7365">
        <v>1.1000000000000001</v>
      </c>
      <c r="V7365">
        <v>1.0900000000000001</v>
      </c>
      <c r="W7365">
        <v>0.7</v>
      </c>
      <c r="Z7365" s="4" t="s">
        <v>46</v>
      </c>
      <c r="AA7365" t="s">
        <v>120</v>
      </c>
      <c r="AB7365">
        <v>46132</v>
      </c>
      <c r="AG7365">
        <v>0</v>
      </c>
      <c r="AH7365">
        <v>44000</v>
      </c>
      <c r="AM7365" t="str">
        <f>SUBSTITUTE(Tabla_lineas[[#This Row],[Codigo Liname]]," ","")</f>
        <v>J0105</v>
      </c>
    </row>
    <row r="7366" spans="1:39" customFormat="1" x14ac:dyDescent="0.25">
      <c r="A7366" s="2">
        <v>610</v>
      </c>
      <c r="B7366" t="s">
        <v>1211</v>
      </c>
      <c r="C7366">
        <f t="shared" si="115"/>
        <v>1644758</v>
      </c>
      <c r="D7366">
        <v>19840</v>
      </c>
      <c r="E7366" t="s">
        <v>432</v>
      </c>
      <c r="F7366">
        <v>49.46</v>
      </c>
      <c r="G7366">
        <v>49.46</v>
      </c>
      <c r="H7366" t="s">
        <v>433</v>
      </c>
      <c r="I7366" s="2">
        <v>54.49</v>
      </c>
      <c r="J7366" t="s">
        <v>434</v>
      </c>
      <c r="K7366" t="s">
        <v>435</v>
      </c>
      <c r="L7366" s="3" t="str">
        <f>+INDEX([1]!TABLA_MAESTRO_DE_ARTICULO[SubGroupName],MATCH(Tabla_lineas[[#This Row],[CODIGO SAP]],[1]!TABLA_MAESTRO_DE_ARTICULO[ItemCode],0))</f>
        <v>POLVO PARA SUSPENSION</v>
      </c>
      <c r="M7366" t="s">
        <v>436</v>
      </c>
      <c r="N7366">
        <v>8</v>
      </c>
      <c r="O7366" t="s">
        <v>437</v>
      </c>
      <c r="S7366" s="2">
        <v>620</v>
      </c>
      <c r="T7366">
        <v>19833.8</v>
      </c>
      <c r="U7366">
        <v>32</v>
      </c>
      <c r="V7366">
        <v>31.99</v>
      </c>
      <c r="W7366">
        <v>10</v>
      </c>
      <c r="Z7366" s="4" t="s">
        <v>46</v>
      </c>
      <c r="AA7366" t="s">
        <v>153</v>
      </c>
      <c r="AB7366">
        <v>46096</v>
      </c>
      <c r="AG7366">
        <v>0</v>
      </c>
      <c r="AH7366">
        <v>620</v>
      </c>
      <c r="AM7366" t="str">
        <f>SUBSTITUTE(Tabla_lineas[[#This Row],[Codigo Liname]]," ","")</f>
        <v>J0162</v>
      </c>
    </row>
    <row r="7367" spans="1:39" customFormat="1" x14ac:dyDescent="0.25">
      <c r="A7367" s="2">
        <v>610</v>
      </c>
      <c r="B7367" t="s">
        <v>1211</v>
      </c>
      <c r="C7367">
        <f t="shared" si="115"/>
        <v>1644758</v>
      </c>
      <c r="D7367">
        <v>17860</v>
      </c>
      <c r="E7367" t="s">
        <v>133</v>
      </c>
      <c r="F7367">
        <v>0.95</v>
      </c>
      <c r="G7367">
        <v>0.95</v>
      </c>
      <c r="H7367" t="s">
        <v>134</v>
      </c>
      <c r="I7367" s="2">
        <v>1.31</v>
      </c>
      <c r="J7367" t="s">
        <v>135</v>
      </c>
      <c r="K7367" t="s">
        <v>136</v>
      </c>
      <c r="L7367" s="3" t="str">
        <f>+INDEX([1]!TABLA_MAESTRO_DE_ARTICULO[SubGroupName],MATCH(Tabla_lineas[[#This Row],[CODIGO SAP]],[1]!TABLA_MAESTRO_DE_ARTICULO[ItemCode],0))</f>
        <v>COMPRIMIDO</v>
      </c>
      <c r="M7367" t="s">
        <v>137</v>
      </c>
      <c r="N7367">
        <v>13</v>
      </c>
      <c r="O7367" t="s">
        <v>45</v>
      </c>
      <c r="P7367">
        <v>32100</v>
      </c>
      <c r="Q7367">
        <v>219600</v>
      </c>
      <c r="R7367">
        <v>251700</v>
      </c>
      <c r="S7367" s="2">
        <v>19000</v>
      </c>
      <c r="T7367">
        <v>17670</v>
      </c>
      <c r="U7367">
        <v>0.94</v>
      </c>
      <c r="V7367">
        <v>0.93</v>
      </c>
      <c r="W7367">
        <v>0.32</v>
      </c>
      <c r="Z7367" s="4" t="s">
        <v>53</v>
      </c>
      <c r="AA7367" t="s">
        <v>120</v>
      </c>
      <c r="AB7367">
        <v>46132</v>
      </c>
      <c r="AG7367">
        <v>0</v>
      </c>
      <c r="AH7367">
        <v>19000</v>
      </c>
      <c r="AM7367" t="str">
        <f>SUBSTITUTE(Tabla_lineas[[#This Row],[Codigo Liname]]," ","")</f>
        <v>N0304</v>
      </c>
    </row>
    <row r="7368" spans="1:39" customFormat="1" x14ac:dyDescent="0.25">
      <c r="A7368" s="2">
        <v>610</v>
      </c>
      <c r="B7368" t="s">
        <v>1211</v>
      </c>
      <c r="C7368">
        <f t="shared" si="115"/>
        <v>1644758</v>
      </c>
      <c r="D7368">
        <v>7000</v>
      </c>
      <c r="E7368" t="s">
        <v>438</v>
      </c>
      <c r="F7368">
        <v>176.33</v>
      </c>
      <c r="G7368">
        <v>92.75</v>
      </c>
      <c r="H7368" t="s">
        <v>439</v>
      </c>
      <c r="I7368" s="2">
        <v>92.75</v>
      </c>
      <c r="J7368" t="s">
        <v>440</v>
      </c>
      <c r="K7368" t="s">
        <v>441</v>
      </c>
      <c r="L7368" s="3" t="str">
        <f>+INDEX([1]!TABLA_MAESTRO_DE_ARTICULO[SubGroupName],MATCH(Tabla_lineas[[#This Row],[CODIGO SAP]],[1]!TABLA_MAESTRO_DE_ARTICULO[ItemCode],0))</f>
        <v>POLVO PARA SUSPENSION</v>
      </c>
      <c r="M7368" t="s">
        <v>442</v>
      </c>
      <c r="N7368">
        <v>23</v>
      </c>
      <c r="O7368" t="s">
        <v>443</v>
      </c>
      <c r="S7368" s="2">
        <v>350</v>
      </c>
      <c r="T7368">
        <v>6996.4999999999991</v>
      </c>
      <c r="U7368">
        <v>20</v>
      </c>
      <c r="V7368">
        <v>19.989999999999998</v>
      </c>
      <c r="W7368">
        <v>12</v>
      </c>
      <c r="Z7368" s="4" t="s">
        <v>46</v>
      </c>
      <c r="AA7368" t="s">
        <v>153</v>
      </c>
      <c r="AB7368">
        <v>46096</v>
      </c>
      <c r="AG7368">
        <v>0</v>
      </c>
      <c r="AH7368">
        <v>350</v>
      </c>
      <c r="AM7368" t="str">
        <f>SUBSTITUTE(Tabla_lineas[[#This Row],[Codigo Liname]]," ","")</f>
        <v>J0163</v>
      </c>
    </row>
    <row r="7369" spans="1:39" customFormat="1" x14ac:dyDescent="0.25">
      <c r="A7369" s="2">
        <v>610</v>
      </c>
      <c r="B7369" t="s">
        <v>1211</v>
      </c>
      <c r="C7369">
        <f t="shared" si="115"/>
        <v>1644758</v>
      </c>
      <c r="D7369">
        <v>132354</v>
      </c>
      <c r="E7369" t="s">
        <v>420</v>
      </c>
      <c r="F7369">
        <v>4.96</v>
      </c>
      <c r="G7369">
        <v>4.96</v>
      </c>
      <c r="H7369" t="s">
        <v>421</v>
      </c>
      <c r="I7369" s="2">
        <v>11</v>
      </c>
      <c r="J7369" t="s">
        <v>422</v>
      </c>
      <c r="K7369" t="s">
        <v>423</v>
      </c>
      <c r="L7369" s="3" t="str">
        <f>+INDEX([1]!TABLA_MAESTRO_DE_ARTICULO[SubGroupName],MATCH(Tabla_lineas[[#This Row],[CODIGO SAP]],[1]!TABLA_MAESTRO_DE_ARTICULO[ItemCode],0))</f>
        <v>CAPSULA DURA</v>
      </c>
      <c r="M7369" t="s">
        <v>424</v>
      </c>
      <c r="N7369">
        <v>20</v>
      </c>
      <c r="O7369" t="s">
        <v>45</v>
      </c>
      <c r="S7369" s="2">
        <v>51300</v>
      </c>
      <c r="T7369">
        <v>131841</v>
      </c>
      <c r="U7369">
        <v>2.58</v>
      </c>
      <c r="V7369">
        <v>2.57</v>
      </c>
      <c r="W7369">
        <v>1.3</v>
      </c>
      <c r="Z7369" s="4" t="s">
        <v>53</v>
      </c>
      <c r="AA7369" t="s">
        <v>120</v>
      </c>
      <c r="AB7369">
        <v>46132</v>
      </c>
      <c r="AG7369">
        <v>0</v>
      </c>
      <c r="AH7369">
        <v>51300</v>
      </c>
      <c r="AM7369" t="str">
        <f>SUBSTITUTE(Tabla_lineas[[#This Row],[Codigo Liname]]," ","")</f>
        <v>J0158</v>
      </c>
    </row>
    <row r="7370" spans="1:39" customFormat="1" x14ac:dyDescent="0.25">
      <c r="A7370" s="2">
        <v>610</v>
      </c>
      <c r="B7370" t="s">
        <v>1211</v>
      </c>
      <c r="C7370">
        <f t="shared" si="115"/>
        <v>1644758</v>
      </c>
      <c r="D7370">
        <v>44893.7</v>
      </c>
      <c r="E7370" t="s">
        <v>661</v>
      </c>
      <c r="F7370">
        <v>195.2</v>
      </c>
      <c r="G7370">
        <v>195.2</v>
      </c>
      <c r="H7370" t="s">
        <v>662</v>
      </c>
      <c r="I7370" s="2">
        <v>274.08999999999997</v>
      </c>
      <c r="J7370" t="s">
        <v>663</v>
      </c>
      <c r="K7370" t="s">
        <v>664</v>
      </c>
      <c r="L7370" s="3" t="str">
        <f>+INDEX([1]!TABLA_MAESTRO_DE_ARTICULO[SubGroupName],MATCH(Tabla_lineas[[#This Row],[CODIGO SAP]],[1]!TABLA_MAESTRO_DE_ARTICULO[ItemCode],0))</f>
        <v>POLVO PARA SUSPENSION</v>
      </c>
      <c r="M7370" t="s">
        <v>665</v>
      </c>
      <c r="N7370">
        <v>7</v>
      </c>
      <c r="O7370" t="s">
        <v>666</v>
      </c>
      <c r="S7370" s="2">
        <v>230</v>
      </c>
      <c r="T7370">
        <v>44891.4</v>
      </c>
      <c r="U7370">
        <v>195.19</v>
      </c>
      <c r="V7370">
        <v>195.18</v>
      </c>
      <c r="W7370">
        <v>40</v>
      </c>
      <c r="Z7370" s="4" t="s">
        <v>46</v>
      </c>
      <c r="AA7370" t="s">
        <v>120</v>
      </c>
      <c r="AB7370">
        <v>46132</v>
      </c>
      <c r="AG7370">
        <v>0</v>
      </c>
      <c r="AH7370">
        <v>230</v>
      </c>
      <c r="AM7370" t="str">
        <f>SUBSTITUTE(Tabla_lineas[[#This Row],[Codigo Liname]]," ","")</f>
        <v>J0130</v>
      </c>
    </row>
    <row r="7371" spans="1:39" customFormat="1" x14ac:dyDescent="0.25">
      <c r="A7371" s="2">
        <v>610</v>
      </c>
      <c r="B7371" t="s">
        <v>1211</v>
      </c>
      <c r="C7371">
        <f t="shared" si="115"/>
        <v>1644758</v>
      </c>
      <c r="D7371">
        <v>8000</v>
      </c>
      <c r="E7371" t="s">
        <v>208</v>
      </c>
      <c r="F7371">
        <v>14.8</v>
      </c>
      <c r="G7371">
        <v>12.2</v>
      </c>
      <c r="H7371" t="s">
        <v>209</v>
      </c>
      <c r="I7371" s="2">
        <v>12.28</v>
      </c>
      <c r="J7371" t="s">
        <v>210</v>
      </c>
      <c r="K7371" t="s">
        <v>211</v>
      </c>
      <c r="L7371" s="3" t="str">
        <f>+INDEX([1]!TABLA_MAESTRO_DE_ARTICULO[SubGroupName],MATCH(Tabla_lineas[[#This Row],[CODIGO SAP]],[1]!TABLA_MAESTRO_DE_ARTICULO[ItemCode],0))</f>
        <v>JARABE</v>
      </c>
      <c r="M7371" t="s">
        <v>212</v>
      </c>
      <c r="N7371">
        <v>17</v>
      </c>
      <c r="O7371" t="s">
        <v>181</v>
      </c>
      <c r="S7371" s="2">
        <v>1000</v>
      </c>
      <c r="T7371">
        <v>7990</v>
      </c>
      <c r="U7371">
        <v>8</v>
      </c>
      <c r="V7371">
        <v>7.99</v>
      </c>
      <c r="W7371">
        <v>5</v>
      </c>
      <c r="Z7371" s="4" t="s">
        <v>46</v>
      </c>
      <c r="AA7371" t="s">
        <v>153</v>
      </c>
      <c r="AB7371">
        <v>46132</v>
      </c>
      <c r="AG7371">
        <v>0</v>
      </c>
      <c r="AH7371">
        <v>1000</v>
      </c>
      <c r="AM7371" t="str">
        <f>SUBSTITUTE(Tabla_lineas[[#This Row],[Codigo Liname]]," ","")</f>
        <v>R0602</v>
      </c>
    </row>
    <row r="7372" spans="1:39" customFormat="1" x14ac:dyDescent="0.25">
      <c r="A7372" s="2">
        <v>610</v>
      </c>
      <c r="B7372" t="s">
        <v>1211</v>
      </c>
      <c r="C7372">
        <f t="shared" si="115"/>
        <v>1644758</v>
      </c>
      <c r="D7372">
        <v>13370</v>
      </c>
      <c r="E7372" t="s">
        <v>218</v>
      </c>
      <c r="F7372">
        <v>28.9</v>
      </c>
      <c r="G7372">
        <v>13.37</v>
      </c>
      <c r="H7372" t="s">
        <v>219</v>
      </c>
      <c r="I7372" s="2">
        <v>13.37</v>
      </c>
      <c r="J7372" t="s">
        <v>220</v>
      </c>
      <c r="K7372" t="s">
        <v>221</v>
      </c>
      <c r="L7372" s="3" t="str">
        <f>+INDEX([1]!TABLA_MAESTRO_DE_ARTICULO[SubGroupName],MATCH(Tabla_lineas[[#This Row],[CODIGO SAP]],[1]!TABLA_MAESTRO_DE_ARTICULO[ItemCode],0))</f>
        <v>CREMA DERMICA</v>
      </c>
      <c r="M7372" t="s">
        <v>222</v>
      </c>
      <c r="N7372">
        <v>19</v>
      </c>
      <c r="O7372" t="s">
        <v>223</v>
      </c>
      <c r="S7372" s="2">
        <v>1000</v>
      </c>
      <c r="T7372">
        <v>13360</v>
      </c>
      <c r="U7372">
        <v>13.37</v>
      </c>
      <c r="V7372">
        <v>13.36</v>
      </c>
      <c r="W7372">
        <v>4.5</v>
      </c>
      <c r="Z7372" s="4" t="s">
        <v>53</v>
      </c>
      <c r="AA7372" t="s">
        <v>153</v>
      </c>
      <c r="AB7372">
        <v>46132</v>
      </c>
      <c r="AG7372">
        <v>0</v>
      </c>
      <c r="AH7372">
        <v>1000</v>
      </c>
      <c r="AM7372" t="str">
        <f>SUBSTITUTE(Tabla_lineas[[#This Row],[Codigo Liname]]," ","")</f>
        <v>D0103</v>
      </c>
    </row>
    <row r="7373" spans="1:39" customFormat="1" x14ac:dyDescent="0.25">
      <c r="A7373" s="2">
        <v>610</v>
      </c>
      <c r="B7373" t="s">
        <v>1211</v>
      </c>
      <c r="C7373">
        <f t="shared" si="115"/>
        <v>1644758</v>
      </c>
      <c r="D7373">
        <v>5880</v>
      </c>
      <c r="E7373" t="s">
        <v>239</v>
      </c>
      <c r="F7373">
        <v>1.48</v>
      </c>
      <c r="G7373">
        <v>1.48</v>
      </c>
      <c r="H7373" t="s">
        <v>240</v>
      </c>
      <c r="I7373" s="2">
        <v>2.54</v>
      </c>
      <c r="J7373" t="s">
        <v>241</v>
      </c>
      <c r="K7373" t="s">
        <v>242</v>
      </c>
      <c r="L7373" s="3" t="str">
        <f>+INDEX([1]!TABLA_MAESTRO_DE_ARTICULO[SubGroupName],MATCH(Tabla_lineas[[#This Row],[CODIGO SAP]],[1]!TABLA_MAESTRO_DE_ARTICULO[ItemCode],0))</f>
        <v>COMPRIMIDO</v>
      </c>
      <c r="M7373" t="s">
        <v>243</v>
      </c>
      <c r="N7373">
        <v>28</v>
      </c>
      <c r="O7373" t="s">
        <v>45</v>
      </c>
      <c r="S7373" s="2">
        <v>12000</v>
      </c>
      <c r="T7373">
        <v>5760</v>
      </c>
      <c r="U7373">
        <v>0.49</v>
      </c>
      <c r="V7373">
        <v>0.48</v>
      </c>
      <c r="W7373">
        <v>0.4</v>
      </c>
      <c r="Z7373" s="4" t="s">
        <v>46</v>
      </c>
      <c r="AA7373" t="s">
        <v>120</v>
      </c>
      <c r="AB7373">
        <v>46132</v>
      </c>
      <c r="AG7373">
        <v>0</v>
      </c>
      <c r="AH7373">
        <v>12000</v>
      </c>
      <c r="AM7373" t="str">
        <f>SUBSTITUTE(Tabla_lineas[[#This Row],[Codigo Liname]]," ","")</f>
        <v>J0137</v>
      </c>
    </row>
    <row r="7374" spans="1:39" customFormat="1" x14ac:dyDescent="0.25">
      <c r="A7374" s="2">
        <v>610</v>
      </c>
      <c r="B7374" t="s">
        <v>1211</v>
      </c>
      <c r="C7374">
        <f t="shared" si="115"/>
        <v>1644758</v>
      </c>
      <c r="D7374">
        <v>1758.9</v>
      </c>
      <c r="E7374" t="s">
        <v>644</v>
      </c>
      <c r="F7374">
        <v>26.89</v>
      </c>
      <c r="G7374">
        <v>26.89</v>
      </c>
      <c r="H7374" t="s">
        <v>645</v>
      </c>
      <c r="I7374" s="2">
        <v>58.63</v>
      </c>
      <c r="J7374" t="s">
        <v>646</v>
      </c>
      <c r="K7374" t="s">
        <v>647</v>
      </c>
      <c r="L7374" s="3" t="str">
        <f>+INDEX([1]!TABLA_MAESTRO_DE_ARTICULO[SubGroupName],MATCH(Tabla_lineas[[#This Row],[CODIGO SAP]],[1]!TABLA_MAESTRO_DE_ARTICULO[ItemCode],0))</f>
        <v>SUSPENSION</v>
      </c>
      <c r="M7374" t="s">
        <v>648</v>
      </c>
      <c r="N7374">
        <v>1</v>
      </c>
      <c r="O7374" t="s">
        <v>65</v>
      </c>
      <c r="S7374" s="2">
        <v>30</v>
      </c>
      <c r="T7374">
        <v>806.4</v>
      </c>
      <c r="U7374">
        <v>58.63</v>
      </c>
      <c r="V7374">
        <v>26.88</v>
      </c>
      <c r="W7374">
        <v>9</v>
      </c>
      <c r="Z7374" s="4" t="s">
        <v>46</v>
      </c>
      <c r="AA7374" t="s">
        <v>153</v>
      </c>
      <c r="AB7374">
        <v>46132</v>
      </c>
      <c r="AG7374">
        <v>0</v>
      </c>
      <c r="AH7374">
        <v>30</v>
      </c>
      <c r="AM7374" t="str">
        <f>SUBSTITUTE(Tabla_lineas[[#This Row],[Codigo Liname]]," ","")</f>
        <v>J0165</v>
      </c>
    </row>
    <row r="7375" spans="1:39" customFormat="1" x14ac:dyDescent="0.25">
      <c r="A7375" s="2">
        <v>610</v>
      </c>
      <c r="B7375" t="s">
        <v>1211</v>
      </c>
      <c r="C7375">
        <f t="shared" si="115"/>
        <v>1644758</v>
      </c>
      <c r="D7375">
        <v>19875</v>
      </c>
      <c r="E7375" t="s">
        <v>60</v>
      </c>
      <c r="F7375">
        <v>15.12</v>
      </c>
      <c r="G7375">
        <v>9.5</v>
      </c>
      <c r="H7375" t="s">
        <v>61</v>
      </c>
      <c r="I7375" s="2">
        <v>9.59</v>
      </c>
      <c r="J7375" t="s">
        <v>62</v>
      </c>
      <c r="K7375" t="s">
        <v>63</v>
      </c>
      <c r="L7375" s="3" t="str">
        <f>+INDEX([1]!TABLA_MAESTRO_DE_ARTICULO[SubGroupName],MATCH(Tabla_lineas[[#This Row],[CODIGO SAP]],[1]!TABLA_MAESTRO_DE_ARTICULO[ItemCode],0))</f>
        <v>JARABE</v>
      </c>
      <c r="M7375" t="s">
        <v>64</v>
      </c>
      <c r="N7375">
        <v>30</v>
      </c>
      <c r="O7375" t="s">
        <v>65</v>
      </c>
      <c r="S7375" s="2">
        <v>2500</v>
      </c>
      <c r="T7375">
        <v>19850</v>
      </c>
      <c r="U7375">
        <v>7.95</v>
      </c>
      <c r="V7375">
        <v>7.94</v>
      </c>
      <c r="W7375">
        <v>5</v>
      </c>
      <c r="Z7375" s="4" t="s">
        <v>46</v>
      </c>
      <c r="AA7375" t="s">
        <v>153</v>
      </c>
      <c r="AB7375">
        <v>46096</v>
      </c>
      <c r="AG7375">
        <v>0</v>
      </c>
      <c r="AH7375">
        <v>2500</v>
      </c>
      <c r="AM7375" t="str">
        <f>SUBSTITUTE(Tabla_lineas[[#This Row],[Codigo Liname]]," ","")</f>
        <v>R0503</v>
      </c>
    </row>
    <row r="7376" spans="1:39" customFormat="1" x14ac:dyDescent="0.25">
      <c r="A7376" s="2">
        <v>610</v>
      </c>
      <c r="B7376" t="s">
        <v>1211</v>
      </c>
      <c r="C7376">
        <f t="shared" si="115"/>
        <v>1644758</v>
      </c>
      <c r="D7376">
        <v>33600</v>
      </c>
      <c r="E7376" t="s">
        <v>250</v>
      </c>
      <c r="F7376">
        <v>24.52</v>
      </c>
      <c r="G7376">
        <v>24.5</v>
      </c>
      <c r="H7376" t="s">
        <v>251</v>
      </c>
      <c r="I7376" s="2">
        <v>26.21</v>
      </c>
      <c r="J7376" t="s">
        <v>252</v>
      </c>
      <c r="K7376" t="s">
        <v>253</v>
      </c>
      <c r="L7376" s="3" t="str">
        <f>+INDEX([1]!TABLA_MAESTRO_DE_ARTICULO[SubGroupName],MATCH(Tabla_lineas[[#This Row],[CODIGO SAP]],[1]!TABLA_MAESTRO_DE_ARTICULO[ItemCode],0))</f>
        <v>GEL</v>
      </c>
      <c r="M7376" t="s">
        <v>254</v>
      </c>
      <c r="N7376">
        <v>12</v>
      </c>
      <c r="O7376" t="s">
        <v>255</v>
      </c>
      <c r="S7376" s="2">
        <v>3500</v>
      </c>
      <c r="T7376">
        <v>33565</v>
      </c>
      <c r="U7376">
        <v>9.6</v>
      </c>
      <c r="V7376">
        <v>9.59</v>
      </c>
      <c r="W7376">
        <v>5</v>
      </c>
      <c r="Z7376" s="4" t="s">
        <v>53</v>
      </c>
      <c r="AA7376" t="s">
        <v>153</v>
      </c>
      <c r="AB7376">
        <v>46132</v>
      </c>
      <c r="AG7376">
        <v>0</v>
      </c>
      <c r="AH7376">
        <v>3500</v>
      </c>
      <c r="AM7376" t="str">
        <f>SUBSTITUTE(Tabla_lineas[[#This Row],[Codigo Liname]]," ","")</f>
        <v>M0101</v>
      </c>
    </row>
    <row r="7377" spans="1:39" customFormat="1" x14ac:dyDescent="0.25">
      <c r="A7377" s="2">
        <v>610</v>
      </c>
      <c r="B7377" t="s">
        <v>1211</v>
      </c>
      <c r="C7377">
        <f t="shared" si="115"/>
        <v>1644758</v>
      </c>
      <c r="D7377">
        <v>10660</v>
      </c>
      <c r="E7377" t="s">
        <v>256</v>
      </c>
      <c r="F7377">
        <v>3.3</v>
      </c>
      <c r="G7377">
        <v>3.3</v>
      </c>
      <c r="H7377" t="s">
        <v>257</v>
      </c>
      <c r="I7377" s="2">
        <v>3.82</v>
      </c>
      <c r="J7377" t="s">
        <v>258</v>
      </c>
      <c r="K7377" t="s">
        <v>259</v>
      </c>
      <c r="L7377" s="3" t="str">
        <f>+INDEX([1]!TABLA_MAESTRO_DE_ARTICULO[SubGroupName],MATCH(Tabla_lineas[[#This Row],[CODIGO SAP]],[1]!TABLA_MAESTRO_DE_ARTICULO[ItemCode],0))</f>
        <v>SOLUCION INYECTABLE</v>
      </c>
      <c r="M7377" t="s">
        <v>260</v>
      </c>
      <c r="N7377">
        <v>15</v>
      </c>
      <c r="O7377" t="s">
        <v>249</v>
      </c>
      <c r="S7377" s="2">
        <v>13000</v>
      </c>
      <c r="T7377">
        <v>10530</v>
      </c>
      <c r="U7377">
        <v>0.82</v>
      </c>
      <c r="V7377">
        <v>0.81</v>
      </c>
      <c r="W7377">
        <v>0.7</v>
      </c>
      <c r="Z7377" s="4" t="s">
        <v>53</v>
      </c>
      <c r="AA7377" t="s">
        <v>153</v>
      </c>
      <c r="AB7377">
        <v>46132</v>
      </c>
      <c r="AG7377">
        <v>0</v>
      </c>
      <c r="AH7377">
        <v>13000</v>
      </c>
      <c r="AM7377" t="str">
        <f>SUBSTITUTE(Tabla_lineas[[#This Row],[Codigo Liname]]," ","")</f>
        <v>M0103</v>
      </c>
    </row>
    <row r="7378" spans="1:39" customFormat="1" x14ac:dyDescent="0.25">
      <c r="A7378" s="2">
        <v>610</v>
      </c>
      <c r="B7378" t="s">
        <v>1211</v>
      </c>
      <c r="C7378">
        <f t="shared" si="115"/>
        <v>1644758</v>
      </c>
      <c r="D7378">
        <v>5760</v>
      </c>
      <c r="E7378" t="s">
        <v>511</v>
      </c>
      <c r="F7378">
        <v>2.99</v>
      </c>
      <c r="G7378">
        <v>1.6</v>
      </c>
      <c r="H7378" t="s">
        <v>512</v>
      </c>
      <c r="I7378" s="2">
        <v>1.6</v>
      </c>
      <c r="J7378" t="s">
        <v>513</v>
      </c>
      <c r="K7378" t="s">
        <v>514</v>
      </c>
      <c r="L7378" s="3" t="str">
        <f>+INDEX([1]!TABLA_MAESTRO_DE_ARTICULO[SubGroupName],MATCH(Tabla_lineas[[#This Row],[CODIGO SAP]],[1]!TABLA_MAESTRO_DE_ARTICULO[ItemCode],0))</f>
        <v>COMPRIMIDO</v>
      </c>
      <c r="M7378" t="s">
        <v>515</v>
      </c>
      <c r="N7378">
        <v>10</v>
      </c>
      <c r="O7378" t="s">
        <v>45</v>
      </c>
      <c r="S7378" s="2">
        <v>3600</v>
      </c>
      <c r="T7378">
        <v>5724</v>
      </c>
      <c r="U7378">
        <v>1.6</v>
      </c>
      <c r="V7378">
        <v>1.59</v>
      </c>
      <c r="W7378">
        <v>0.9</v>
      </c>
      <c r="Z7378" s="4" t="s">
        <v>46</v>
      </c>
      <c r="AA7378" t="s">
        <v>120</v>
      </c>
      <c r="AB7378">
        <v>46132</v>
      </c>
      <c r="AG7378">
        <v>0</v>
      </c>
      <c r="AH7378">
        <v>3600</v>
      </c>
      <c r="AM7378" t="str">
        <f>SUBSTITUTE(Tabla_lineas[[#This Row],[Codigo Liname]]," ","")</f>
        <v>J0145</v>
      </c>
    </row>
    <row r="7379" spans="1:39" customFormat="1" x14ac:dyDescent="0.25">
      <c r="A7379" s="2">
        <v>610</v>
      </c>
      <c r="B7379" t="s">
        <v>1211</v>
      </c>
      <c r="C7379">
        <f t="shared" si="115"/>
        <v>1644758</v>
      </c>
      <c r="D7379">
        <v>7865.0000000000018</v>
      </c>
      <c r="E7379" t="s">
        <v>454</v>
      </c>
      <c r="F7379">
        <v>0.33</v>
      </c>
      <c r="G7379">
        <v>0.33</v>
      </c>
      <c r="H7379" t="s">
        <v>455</v>
      </c>
      <c r="I7379" s="2">
        <v>0.68</v>
      </c>
      <c r="J7379" t="s">
        <v>456</v>
      </c>
      <c r="K7379" t="s">
        <v>457</v>
      </c>
      <c r="L7379" s="3" t="str">
        <f>+INDEX([1]!TABLA_MAESTRO_DE_ARTICULO[SubGroupName],MATCH(Tabla_lineas[[#This Row],[CODIGO SAP]],[1]!TABLA_MAESTRO_DE_ARTICULO[ItemCode],0))</f>
        <v>COMPRIMIDO</v>
      </c>
      <c r="M7379" t="s">
        <v>458</v>
      </c>
      <c r="N7379">
        <v>6</v>
      </c>
      <c r="O7379" t="s">
        <v>45</v>
      </c>
      <c r="S7379" s="2">
        <v>14300</v>
      </c>
      <c r="T7379">
        <v>7722.0000000000018</v>
      </c>
      <c r="U7379">
        <v>0.55000000000000004</v>
      </c>
      <c r="V7379">
        <v>0.54</v>
      </c>
      <c r="W7379">
        <v>0.12</v>
      </c>
      <c r="Z7379" s="4" t="s">
        <v>46</v>
      </c>
      <c r="AA7379" t="s">
        <v>153</v>
      </c>
      <c r="AB7379">
        <v>46132</v>
      </c>
      <c r="AG7379">
        <v>0</v>
      </c>
      <c r="AH7379">
        <v>14300</v>
      </c>
      <c r="AM7379" t="str">
        <f>SUBSTITUTE(Tabla_lineas[[#This Row],[Codigo Liname]]," ","")</f>
        <v>M0106</v>
      </c>
    </row>
    <row r="7380" spans="1:39" customFormat="1" x14ac:dyDescent="0.25">
      <c r="A7380" s="2">
        <v>610</v>
      </c>
      <c r="B7380" t="s">
        <v>1211</v>
      </c>
      <c r="C7380">
        <f t="shared" si="115"/>
        <v>1644758</v>
      </c>
      <c r="D7380">
        <v>66300</v>
      </c>
      <c r="E7380" t="s">
        <v>308</v>
      </c>
      <c r="F7380">
        <v>5.07</v>
      </c>
      <c r="G7380">
        <v>5.07</v>
      </c>
      <c r="H7380" t="s">
        <v>309</v>
      </c>
      <c r="I7380" s="2">
        <v>10.9</v>
      </c>
      <c r="J7380" t="s">
        <v>310</v>
      </c>
      <c r="K7380" t="s">
        <v>311</v>
      </c>
      <c r="L7380" s="3" t="str">
        <f>+INDEX([1]!TABLA_MAESTRO_DE_ARTICULO[SubGroupName],MATCH(Tabla_lineas[[#This Row],[CODIGO SAP]],[1]!TABLA_MAESTRO_DE_ARTICULO[ItemCode],0))</f>
        <v>SOLUCION INYECTABLE</v>
      </c>
      <c r="M7380" t="s">
        <v>312</v>
      </c>
      <c r="N7380">
        <v>21</v>
      </c>
      <c r="O7380" t="s">
        <v>249</v>
      </c>
      <c r="S7380" s="2">
        <v>13000</v>
      </c>
      <c r="T7380">
        <v>66170</v>
      </c>
      <c r="U7380">
        <v>5.0999999999999996</v>
      </c>
      <c r="V7380">
        <v>5.09</v>
      </c>
      <c r="W7380">
        <v>1</v>
      </c>
      <c r="Z7380" s="4" t="s">
        <v>53</v>
      </c>
      <c r="AA7380" t="s">
        <v>126</v>
      </c>
      <c r="AB7380">
        <v>46132</v>
      </c>
      <c r="AG7380">
        <v>0</v>
      </c>
      <c r="AH7380">
        <v>13000</v>
      </c>
      <c r="AM7380" t="str">
        <f>SUBSTITUTE(Tabla_lineas[[#This Row],[Codigo Liname]]," ","")</f>
        <v>M0109</v>
      </c>
    </row>
    <row r="7381" spans="1:39" customFormat="1" x14ac:dyDescent="0.25">
      <c r="A7381" s="2">
        <v>610</v>
      </c>
      <c r="B7381" t="s">
        <v>1211</v>
      </c>
      <c r="C7381">
        <f t="shared" si="115"/>
        <v>1644758</v>
      </c>
      <c r="D7381">
        <v>90400</v>
      </c>
      <c r="E7381" t="s">
        <v>148</v>
      </c>
      <c r="F7381">
        <v>5.12</v>
      </c>
      <c r="G7381">
        <v>4</v>
      </c>
      <c r="H7381" t="s">
        <v>149</v>
      </c>
      <c r="I7381" s="2">
        <v>4</v>
      </c>
      <c r="J7381" t="s">
        <v>150</v>
      </c>
      <c r="K7381" t="s">
        <v>151</v>
      </c>
      <c r="L7381" s="3" t="str">
        <f>+INDEX([1]!TABLA_MAESTRO_DE_ARTICULO[SubGroupName],MATCH(Tabla_lineas[[#This Row],[CODIGO SAP]],[1]!TABLA_MAESTRO_DE_ARTICULO[ItemCode],0))</f>
        <v>COMPRIMIDO</v>
      </c>
      <c r="M7381" t="s">
        <v>152</v>
      </c>
      <c r="N7381">
        <v>5</v>
      </c>
      <c r="O7381" t="s">
        <v>45</v>
      </c>
      <c r="P7381">
        <v>37700</v>
      </c>
      <c r="Q7381">
        <v>150100</v>
      </c>
      <c r="R7381">
        <v>187800</v>
      </c>
      <c r="S7381" s="2">
        <v>90400</v>
      </c>
      <c r="T7381">
        <v>89496</v>
      </c>
      <c r="U7381">
        <v>1</v>
      </c>
      <c r="V7381">
        <v>0.99</v>
      </c>
      <c r="W7381">
        <v>0.12</v>
      </c>
      <c r="Z7381" s="4" t="s">
        <v>46</v>
      </c>
      <c r="AA7381" t="s">
        <v>153</v>
      </c>
      <c r="AB7381">
        <v>46132</v>
      </c>
      <c r="AG7381">
        <v>0</v>
      </c>
      <c r="AH7381">
        <v>90400</v>
      </c>
      <c r="AM7381" t="str">
        <f>SUBSTITUTE(Tabla_lineas[[#This Row],[Codigo Liname]]," ","")</f>
        <v>M0111</v>
      </c>
    </row>
    <row r="7382" spans="1:39" customFormat="1" x14ac:dyDescent="0.25">
      <c r="A7382" s="2">
        <v>610</v>
      </c>
      <c r="B7382" t="s">
        <v>1211</v>
      </c>
      <c r="C7382">
        <f t="shared" si="115"/>
        <v>1644758</v>
      </c>
      <c r="D7382">
        <v>2535</v>
      </c>
      <c r="E7382" t="s">
        <v>328</v>
      </c>
      <c r="F7382">
        <v>0.92</v>
      </c>
      <c r="G7382">
        <v>0.75</v>
      </c>
      <c r="H7382" t="s">
        <v>329</v>
      </c>
      <c r="I7382" s="2">
        <v>0.75</v>
      </c>
      <c r="J7382" t="s">
        <v>330</v>
      </c>
      <c r="K7382" t="s">
        <v>331</v>
      </c>
      <c r="L7382" s="3" t="str">
        <f>+INDEX([1]!TABLA_MAESTRO_DE_ARTICULO[SubGroupName],MATCH(Tabla_lineas[[#This Row],[CODIGO SAP]],[1]!TABLA_MAESTRO_DE_ARTICULO[ItemCode],0))</f>
        <v>COMPRIMIDO</v>
      </c>
      <c r="M7382" t="s">
        <v>332</v>
      </c>
      <c r="N7382">
        <v>18</v>
      </c>
      <c r="O7382" t="s">
        <v>45</v>
      </c>
      <c r="P7382">
        <v>63200</v>
      </c>
      <c r="Q7382">
        <v>247600</v>
      </c>
      <c r="R7382">
        <v>310800</v>
      </c>
      <c r="S7382" s="2">
        <v>6500</v>
      </c>
      <c r="T7382">
        <v>2470</v>
      </c>
      <c r="U7382">
        <v>0.39</v>
      </c>
      <c r="V7382">
        <v>0.38</v>
      </c>
      <c r="W7382">
        <v>0.2</v>
      </c>
      <c r="Z7382" s="4" t="s">
        <v>46</v>
      </c>
      <c r="AA7382" t="s">
        <v>120</v>
      </c>
      <c r="AB7382">
        <v>46132</v>
      </c>
      <c r="AG7382">
        <v>0</v>
      </c>
      <c r="AH7382">
        <v>6500</v>
      </c>
      <c r="AM7382" t="str">
        <f>SUBSTITUTE(Tabla_lineas[[#This Row],[Codigo Liname]]," ","")</f>
        <v>P0109</v>
      </c>
    </row>
    <row r="7383" spans="1:39" customFormat="1" x14ac:dyDescent="0.25">
      <c r="A7383" s="2">
        <v>610</v>
      </c>
      <c r="B7383" t="s">
        <v>1211</v>
      </c>
      <c r="C7383">
        <f t="shared" si="115"/>
        <v>1644758</v>
      </c>
      <c r="D7383">
        <v>17390</v>
      </c>
      <c r="E7383" t="s">
        <v>92</v>
      </c>
      <c r="F7383">
        <v>4.72</v>
      </c>
      <c r="G7383">
        <v>4.72</v>
      </c>
      <c r="H7383" t="s">
        <v>93</v>
      </c>
      <c r="I7383" s="2">
        <v>5.27</v>
      </c>
      <c r="J7383" t="s">
        <v>94</v>
      </c>
      <c r="K7383" t="s">
        <v>95</v>
      </c>
      <c r="L7383" s="3" t="str">
        <f>+INDEX([1]!TABLA_MAESTRO_DE_ARTICULO[SubGroupName],MATCH(Tabla_lineas[[#This Row],[CODIGO SAP]],[1]!TABLA_MAESTRO_DE_ARTICULO[ItemCode],0))</f>
        <v>OVULO VAGINAL</v>
      </c>
      <c r="M7383" t="s">
        <v>96</v>
      </c>
      <c r="N7383">
        <v>29</v>
      </c>
      <c r="O7383" t="s">
        <v>97</v>
      </c>
      <c r="S7383" s="2">
        <v>3700</v>
      </c>
      <c r="T7383">
        <v>17353</v>
      </c>
      <c r="U7383">
        <v>4.7</v>
      </c>
      <c r="V7383">
        <v>4.6900000000000004</v>
      </c>
      <c r="W7383">
        <v>0.8</v>
      </c>
      <c r="Z7383" s="4" t="s">
        <v>46</v>
      </c>
      <c r="AA7383" t="s">
        <v>126</v>
      </c>
      <c r="AB7383">
        <v>46132</v>
      </c>
      <c r="AG7383">
        <v>0</v>
      </c>
      <c r="AH7383">
        <v>3700</v>
      </c>
      <c r="AM7383" t="str">
        <f>SUBSTITUTE(Tabla_lineas[[#This Row],[Codigo Liname]]," ","")</f>
        <v>G0104</v>
      </c>
    </row>
    <row r="7384" spans="1:39" customFormat="1" x14ac:dyDescent="0.25">
      <c r="A7384" s="2">
        <v>610</v>
      </c>
      <c r="B7384" t="s">
        <v>1211</v>
      </c>
      <c r="C7384">
        <f t="shared" si="115"/>
        <v>1644758</v>
      </c>
      <c r="D7384">
        <v>27000</v>
      </c>
      <c r="E7384" t="s">
        <v>374</v>
      </c>
      <c r="F7384">
        <v>2.0699999999999998</v>
      </c>
      <c r="G7384">
        <v>1.4</v>
      </c>
      <c r="H7384" t="s">
        <v>375</v>
      </c>
      <c r="I7384" s="2">
        <v>1.4</v>
      </c>
      <c r="J7384" t="s">
        <v>376</v>
      </c>
      <c r="K7384" t="s">
        <v>377</v>
      </c>
      <c r="L7384" s="3" t="str">
        <f>+INDEX([1]!TABLA_MAESTRO_DE_ARTICULO[SubGroupName],MATCH(Tabla_lineas[[#This Row],[CODIGO SAP]],[1]!TABLA_MAESTRO_DE_ARTICULO[ItemCode],0))</f>
        <v>COMPRIMIDO</v>
      </c>
      <c r="M7384" t="s">
        <v>378</v>
      </c>
      <c r="N7384">
        <v>31</v>
      </c>
      <c r="O7384" t="s">
        <v>45</v>
      </c>
      <c r="S7384" s="2">
        <v>45000</v>
      </c>
      <c r="T7384">
        <v>26550</v>
      </c>
      <c r="U7384">
        <v>0.6</v>
      </c>
      <c r="V7384">
        <v>0.59</v>
      </c>
      <c r="W7384">
        <v>0.25</v>
      </c>
      <c r="Z7384" s="4" t="s">
        <v>46</v>
      </c>
      <c r="AA7384" t="s">
        <v>120</v>
      </c>
      <c r="AB7384">
        <v>46132</v>
      </c>
      <c r="AG7384">
        <v>0</v>
      </c>
      <c r="AH7384">
        <v>45000</v>
      </c>
      <c r="AM7384" t="str">
        <f>SUBSTITUTE(Tabla_lineas[[#This Row],[Codigo Liname]]," ","")</f>
        <v>H0209</v>
      </c>
    </row>
    <row r="7385" spans="1:39" customFormat="1" x14ac:dyDescent="0.25">
      <c r="A7385" s="2">
        <v>611</v>
      </c>
      <c r="B7385" t="s">
        <v>1212</v>
      </c>
      <c r="C7385">
        <f t="shared" si="115"/>
        <v>1644894</v>
      </c>
      <c r="D7385">
        <v>5880</v>
      </c>
      <c r="E7385" t="s">
        <v>171</v>
      </c>
      <c r="F7385">
        <v>1.82</v>
      </c>
      <c r="G7385">
        <v>1.82</v>
      </c>
      <c r="H7385" t="s">
        <v>172</v>
      </c>
      <c r="I7385" s="2">
        <v>2.94</v>
      </c>
      <c r="J7385" t="s">
        <v>173</v>
      </c>
      <c r="K7385" t="s">
        <v>174</v>
      </c>
      <c r="L7385" s="3" t="str">
        <f>+INDEX([1]!TABLA_MAESTRO_DE_ARTICULO[SubGroupName],MATCH(Tabla_lineas[[#This Row],[CODIGO SAP]],[1]!TABLA_MAESTRO_DE_ARTICULO[ItemCode],0))</f>
        <v>COMPRIMIDO</v>
      </c>
      <c r="M7385" t="s">
        <v>175</v>
      </c>
      <c r="N7385">
        <v>2</v>
      </c>
      <c r="O7385" t="s">
        <v>45</v>
      </c>
      <c r="S7385" s="2">
        <v>2000</v>
      </c>
      <c r="T7385">
        <v>3620</v>
      </c>
      <c r="U7385">
        <v>2.94</v>
      </c>
      <c r="V7385">
        <v>1.81</v>
      </c>
      <c r="W7385">
        <v>0.7</v>
      </c>
      <c r="Z7385" s="4" t="s">
        <v>46</v>
      </c>
      <c r="AA7385" t="s">
        <v>120</v>
      </c>
      <c r="AB7385">
        <v>46132</v>
      </c>
      <c r="AG7385">
        <v>0</v>
      </c>
      <c r="AH7385">
        <v>2000</v>
      </c>
      <c r="AM7385" t="str">
        <f>SUBSTITUTE(Tabla_lineas[[#This Row],[Codigo Liname]]," ","")</f>
        <v>J0105</v>
      </c>
    </row>
    <row r="7386" spans="1:39" customFormat="1" x14ac:dyDescent="0.25">
      <c r="A7386" s="2">
        <v>611</v>
      </c>
      <c r="B7386" t="s">
        <v>1212</v>
      </c>
      <c r="C7386">
        <f t="shared" si="115"/>
        <v>1644894</v>
      </c>
      <c r="D7386">
        <v>27500</v>
      </c>
      <c r="E7386" t="s">
        <v>308</v>
      </c>
      <c r="F7386">
        <v>5.07</v>
      </c>
      <c r="G7386">
        <v>5.07</v>
      </c>
      <c r="H7386" t="s">
        <v>309</v>
      </c>
      <c r="I7386" s="2">
        <v>10.9</v>
      </c>
      <c r="J7386" t="s">
        <v>310</v>
      </c>
      <c r="K7386" t="s">
        <v>311</v>
      </c>
      <c r="L7386" s="3" t="str">
        <f>+INDEX([1]!TABLA_MAESTRO_DE_ARTICULO[SubGroupName],MATCH(Tabla_lineas[[#This Row],[CODIGO SAP]],[1]!TABLA_MAESTRO_DE_ARTICULO[ItemCode],0))</f>
        <v>SOLUCION INYECTABLE</v>
      </c>
      <c r="M7386" t="s">
        <v>312</v>
      </c>
      <c r="N7386">
        <v>1</v>
      </c>
      <c r="O7386" t="s">
        <v>249</v>
      </c>
      <c r="S7386" s="2">
        <v>5000</v>
      </c>
      <c r="T7386">
        <v>25350</v>
      </c>
      <c r="U7386">
        <v>5.5</v>
      </c>
      <c r="V7386">
        <v>5.07</v>
      </c>
      <c r="W7386">
        <v>1</v>
      </c>
      <c r="Z7386" s="4" t="s">
        <v>53</v>
      </c>
      <c r="AA7386" t="s">
        <v>126</v>
      </c>
      <c r="AB7386">
        <v>46132</v>
      </c>
      <c r="AG7386">
        <v>0</v>
      </c>
      <c r="AH7386">
        <v>5000</v>
      </c>
      <c r="AM7386" t="str">
        <f>SUBSTITUTE(Tabla_lineas[[#This Row],[Codigo Liname]]," ","")</f>
        <v>M0109</v>
      </c>
    </row>
    <row r="7387" spans="1:39" customFormat="1" x14ac:dyDescent="0.25">
      <c r="A7387" s="2">
        <v>614</v>
      </c>
      <c r="B7387" t="s">
        <v>1213</v>
      </c>
      <c r="C7387">
        <f t="shared" si="115"/>
        <v>1645116</v>
      </c>
      <c r="D7387">
        <v>3890</v>
      </c>
      <c r="E7387" t="s">
        <v>115</v>
      </c>
      <c r="F7387">
        <v>2.5099999999999998</v>
      </c>
      <c r="G7387">
        <v>2.5099999999999998</v>
      </c>
      <c r="H7387" t="s">
        <v>116</v>
      </c>
      <c r="I7387" s="2">
        <v>3.89</v>
      </c>
      <c r="J7387" t="s">
        <v>117</v>
      </c>
      <c r="K7387" t="s">
        <v>118</v>
      </c>
      <c r="L7387" s="3" t="str">
        <f>+INDEX([1]!TABLA_MAESTRO_DE_ARTICULO[SubGroupName],MATCH(Tabla_lineas[[#This Row],[CODIGO SAP]],[1]!TABLA_MAESTRO_DE_ARTICULO[ItemCode],0))</f>
        <v>COMPRIMIDO</v>
      </c>
      <c r="M7387" t="s">
        <v>119</v>
      </c>
      <c r="N7387">
        <v>1</v>
      </c>
      <c r="O7387" t="s">
        <v>45</v>
      </c>
      <c r="S7387" s="2">
        <v>1000</v>
      </c>
      <c r="T7387">
        <v>2500</v>
      </c>
      <c r="U7387">
        <v>3.89</v>
      </c>
      <c r="V7387">
        <v>2.5</v>
      </c>
      <c r="W7387">
        <v>0.7</v>
      </c>
      <c r="Z7387" s="4" t="s">
        <v>53</v>
      </c>
      <c r="AA7387" t="s">
        <v>120</v>
      </c>
      <c r="AB7387">
        <v>46132</v>
      </c>
      <c r="AG7387">
        <v>0</v>
      </c>
      <c r="AH7387">
        <v>1000</v>
      </c>
      <c r="AM7387" t="str">
        <f>SUBSTITUTE(Tabla_lineas[[#This Row],[Codigo Liname]]," ","")</f>
        <v>J0504</v>
      </c>
    </row>
    <row r="7388" spans="1:39" customFormat="1" x14ac:dyDescent="0.25">
      <c r="A7388" s="2">
        <v>614</v>
      </c>
      <c r="B7388" t="s">
        <v>1213</v>
      </c>
      <c r="C7388">
        <f t="shared" si="115"/>
        <v>1645116</v>
      </c>
      <c r="D7388">
        <v>30600</v>
      </c>
      <c r="E7388" t="s">
        <v>171</v>
      </c>
      <c r="F7388">
        <v>1.82</v>
      </c>
      <c r="G7388">
        <v>1.82</v>
      </c>
      <c r="H7388" t="s">
        <v>172</v>
      </c>
      <c r="I7388" s="2">
        <v>2.94</v>
      </c>
      <c r="J7388" t="s">
        <v>173</v>
      </c>
      <c r="K7388" t="s">
        <v>174</v>
      </c>
      <c r="L7388" s="3" t="str">
        <f>+INDEX([1]!TABLA_MAESTRO_DE_ARTICULO[SubGroupName],MATCH(Tabla_lineas[[#This Row],[CODIGO SAP]],[1]!TABLA_MAESTRO_DE_ARTICULO[ItemCode],0))</f>
        <v>COMPRIMIDO</v>
      </c>
      <c r="M7388" t="s">
        <v>175</v>
      </c>
      <c r="N7388">
        <v>3</v>
      </c>
      <c r="O7388" t="s">
        <v>45</v>
      </c>
      <c r="S7388" s="2">
        <v>30000</v>
      </c>
      <c r="T7388">
        <v>30300</v>
      </c>
      <c r="U7388">
        <v>1.02</v>
      </c>
      <c r="V7388">
        <v>1.01</v>
      </c>
      <c r="W7388">
        <v>0.7</v>
      </c>
      <c r="Z7388" s="4" t="s">
        <v>46</v>
      </c>
      <c r="AA7388" t="s">
        <v>120</v>
      </c>
      <c r="AB7388">
        <v>46132</v>
      </c>
      <c r="AG7388">
        <v>0</v>
      </c>
      <c r="AH7388">
        <v>30000</v>
      </c>
      <c r="AM7388" t="str">
        <f>SUBSTITUTE(Tabla_lineas[[#This Row],[Codigo Liname]]," ","")</f>
        <v>J0105</v>
      </c>
    </row>
    <row r="7389" spans="1:39" customFormat="1" x14ac:dyDescent="0.25">
      <c r="A7389" s="2">
        <v>614</v>
      </c>
      <c r="B7389" t="s">
        <v>1213</v>
      </c>
      <c r="C7389">
        <f t="shared" si="115"/>
        <v>1645116</v>
      </c>
      <c r="D7389">
        <v>35610</v>
      </c>
      <c r="E7389" t="s">
        <v>176</v>
      </c>
      <c r="F7389">
        <v>16.7</v>
      </c>
      <c r="G7389">
        <v>16.7</v>
      </c>
      <c r="H7389" t="s">
        <v>177</v>
      </c>
      <c r="I7389" s="2">
        <v>35.61</v>
      </c>
      <c r="J7389" t="s">
        <v>178</v>
      </c>
      <c r="K7389" t="s">
        <v>179</v>
      </c>
      <c r="L7389" s="3" t="str">
        <f>+INDEX([1]!TABLA_MAESTRO_DE_ARTICULO[SubGroupName],MATCH(Tabla_lineas[[#This Row],[CODIGO SAP]],[1]!TABLA_MAESTRO_DE_ARTICULO[ItemCode],0))</f>
        <v>POLVO PARA SUSPENSION</v>
      </c>
      <c r="M7389" t="s">
        <v>180</v>
      </c>
      <c r="N7389">
        <v>4</v>
      </c>
      <c r="O7389" t="s">
        <v>181</v>
      </c>
      <c r="S7389" s="2">
        <v>1000</v>
      </c>
      <c r="T7389">
        <v>16690</v>
      </c>
      <c r="U7389">
        <v>35.61</v>
      </c>
      <c r="V7389">
        <v>16.690000000000001</v>
      </c>
      <c r="W7389">
        <v>5.5</v>
      </c>
      <c r="Z7389" s="4" t="s">
        <v>46</v>
      </c>
      <c r="AA7389" t="s">
        <v>153</v>
      </c>
      <c r="AB7389">
        <v>46096</v>
      </c>
      <c r="AG7389">
        <v>0</v>
      </c>
      <c r="AH7389">
        <v>1000</v>
      </c>
      <c r="AM7389" t="str">
        <f>SUBSTITUTE(Tabla_lineas[[#This Row],[Codigo Liname]]," ","")</f>
        <v>J0157</v>
      </c>
    </row>
    <row r="7390" spans="1:39" customFormat="1" x14ac:dyDescent="0.25">
      <c r="A7390" s="2">
        <v>614</v>
      </c>
      <c r="B7390" t="s">
        <v>1213</v>
      </c>
      <c r="C7390">
        <f t="shared" si="115"/>
        <v>1645116</v>
      </c>
      <c r="D7390">
        <v>11190</v>
      </c>
      <c r="E7390" t="s">
        <v>127</v>
      </c>
      <c r="F7390">
        <v>7.87</v>
      </c>
      <c r="G7390">
        <v>7.87</v>
      </c>
      <c r="H7390" t="s">
        <v>128</v>
      </c>
      <c r="I7390" s="2">
        <v>11.19</v>
      </c>
      <c r="J7390" t="s">
        <v>129</v>
      </c>
      <c r="K7390" t="s">
        <v>130</v>
      </c>
      <c r="L7390" s="3" t="str">
        <f>+INDEX([1]!TABLA_MAESTRO_DE_ARTICULO[SubGroupName],MATCH(Tabla_lineas[[#This Row],[CODIGO SAP]],[1]!TABLA_MAESTRO_DE_ARTICULO[ItemCode],0))</f>
        <v>COMPRIMIDO</v>
      </c>
      <c r="M7390" t="s">
        <v>131</v>
      </c>
      <c r="N7390">
        <v>5</v>
      </c>
      <c r="O7390" t="s">
        <v>132</v>
      </c>
      <c r="S7390" s="2">
        <v>1000</v>
      </c>
      <c r="T7390">
        <v>7860</v>
      </c>
      <c r="U7390">
        <v>11.19</v>
      </c>
      <c r="V7390">
        <v>7.86</v>
      </c>
      <c r="W7390">
        <v>1.3</v>
      </c>
      <c r="Z7390" s="4" t="s">
        <v>46</v>
      </c>
      <c r="AA7390" t="s">
        <v>126</v>
      </c>
      <c r="AB7390">
        <v>46132</v>
      </c>
      <c r="AG7390">
        <v>0</v>
      </c>
      <c r="AH7390">
        <v>1000</v>
      </c>
      <c r="AM7390" t="str">
        <f>SUBSTITUTE(Tabla_lineas[[#This Row],[Codigo Liname]]," ","")</f>
        <v>J0113</v>
      </c>
    </row>
    <row r="7391" spans="1:39" customFormat="1" x14ac:dyDescent="0.25">
      <c r="A7391" s="2">
        <v>614</v>
      </c>
      <c r="B7391" t="s">
        <v>1213</v>
      </c>
      <c r="C7391">
        <f t="shared" si="115"/>
        <v>1645116</v>
      </c>
      <c r="D7391">
        <v>786</v>
      </c>
      <c r="E7391" t="s">
        <v>133</v>
      </c>
      <c r="F7391">
        <v>0.95</v>
      </c>
      <c r="G7391">
        <v>0.95</v>
      </c>
      <c r="H7391" t="s">
        <v>134</v>
      </c>
      <c r="I7391" s="2">
        <v>1.31</v>
      </c>
      <c r="J7391" t="s">
        <v>135</v>
      </c>
      <c r="K7391" t="s">
        <v>136</v>
      </c>
      <c r="L7391" s="3" t="str">
        <f>+INDEX([1]!TABLA_MAESTRO_DE_ARTICULO[SubGroupName],MATCH(Tabla_lineas[[#This Row],[CODIGO SAP]],[1]!TABLA_MAESTRO_DE_ARTICULO[ItemCode],0))</f>
        <v>COMPRIMIDO</v>
      </c>
      <c r="M7391" t="s">
        <v>137</v>
      </c>
      <c r="N7391">
        <v>6</v>
      </c>
      <c r="O7391" t="s">
        <v>45</v>
      </c>
      <c r="P7391">
        <v>32100</v>
      </c>
      <c r="Q7391">
        <v>219600</v>
      </c>
      <c r="R7391">
        <v>251700</v>
      </c>
      <c r="S7391" s="2">
        <v>600</v>
      </c>
      <c r="T7391">
        <v>564</v>
      </c>
      <c r="U7391">
        <v>1.31</v>
      </c>
      <c r="V7391">
        <v>0.94</v>
      </c>
      <c r="W7391">
        <v>0.32</v>
      </c>
      <c r="Z7391" s="4" t="s">
        <v>53</v>
      </c>
      <c r="AA7391" t="s">
        <v>120</v>
      </c>
      <c r="AB7391">
        <v>46132</v>
      </c>
      <c r="AG7391">
        <v>0</v>
      </c>
      <c r="AH7391">
        <v>600</v>
      </c>
      <c r="AM7391" t="str">
        <f>SUBSTITUTE(Tabla_lineas[[#This Row],[Codigo Liname]]," ","")</f>
        <v>N0304</v>
      </c>
    </row>
    <row r="7392" spans="1:39" customFormat="1" x14ac:dyDescent="0.25">
      <c r="A7392" s="2">
        <v>614</v>
      </c>
      <c r="B7392" t="s">
        <v>1213</v>
      </c>
      <c r="C7392">
        <f t="shared" si="115"/>
        <v>1645116</v>
      </c>
      <c r="D7392">
        <v>4637.5</v>
      </c>
      <c r="E7392" t="s">
        <v>438</v>
      </c>
      <c r="F7392">
        <v>176.33</v>
      </c>
      <c r="G7392">
        <v>92.75</v>
      </c>
      <c r="H7392" t="s">
        <v>439</v>
      </c>
      <c r="I7392" s="2">
        <v>92.75</v>
      </c>
      <c r="J7392" t="s">
        <v>440</v>
      </c>
      <c r="K7392" t="s">
        <v>441</v>
      </c>
      <c r="L7392" s="3" t="str">
        <f>+INDEX([1]!TABLA_MAESTRO_DE_ARTICULO[SubGroupName],MATCH(Tabla_lineas[[#This Row],[CODIGO SAP]],[1]!TABLA_MAESTRO_DE_ARTICULO[ItemCode],0))</f>
        <v>POLVO PARA SUSPENSION</v>
      </c>
      <c r="M7392" t="s">
        <v>442</v>
      </c>
      <c r="N7392">
        <v>8</v>
      </c>
      <c r="O7392" t="s">
        <v>443</v>
      </c>
      <c r="S7392" s="2">
        <v>50</v>
      </c>
      <c r="T7392">
        <v>4637</v>
      </c>
      <c r="U7392">
        <v>92.75</v>
      </c>
      <c r="V7392">
        <v>92.74</v>
      </c>
      <c r="W7392">
        <v>12</v>
      </c>
      <c r="Z7392" s="4" t="s">
        <v>46</v>
      </c>
      <c r="AA7392" t="s">
        <v>153</v>
      </c>
      <c r="AB7392">
        <v>46096</v>
      </c>
      <c r="AG7392">
        <v>0</v>
      </c>
      <c r="AH7392">
        <v>50</v>
      </c>
      <c r="AM7392" t="str">
        <f>SUBSTITUTE(Tabla_lineas[[#This Row],[Codigo Liname]]," ","")</f>
        <v>J0163</v>
      </c>
    </row>
    <row r="7393" spans="1:39" customFormat="1" x14ac:dyDescent="0.25">
      <c r="A7393" s="2">
        <v>614</v>
      </c>
      <c r="B7393" t="s">
        <v>1213</v>
      </c>
      <c r="C7393">
        <f t="shared" si="115"/>
        <v>1645116</v>
      </c>
      <c r="D7393">
        <v>44000</v>
      </c>
      <c r="E7393" t="s">
        <v>420</v>
      </c>
      <c r="F7393">
        <v>4.96</v>
      </c>
      <c r="G7393">
        <v>4.96</v>
      </c>
      <c r="H7393" t="s">
        <v>421</v>
      </c>
      <c r="I7393" s="2">
        <v>11</v>
      </c>
      <c r="J7393" t="s">
        <v>422</v>
      </c>
      <c r="K7393" t="s">
        <v>423</v>
      </c>
      <c r="L7393" s="3" t="str">
        <f>+INDEX([1]!TABLA_MAESTRO_DE_ARTICULO[SubGroupName],MATCH(Tabla_lineas[[#This Row],[CODIGO SAP]],[1]!TABLA_MAESTRO_DE_ARTICULO[ItemCode],0))</f>
        <v>CAPSULA DURA</v>
      </c>
      <c r="M7393" t="s">
        <v>424</v>
      </c>
      <c r="N7393">
        <v>7</v>
      </c>
      <c r="O7393" t="s">
        <v>45</v>
      </c>
      <c r="S7393" s="2">
        <v>4000</v>
      </c>
      <c r="T7393">
        <v>19800</v>
      </c>
      <c r="U7393">
        <v>11</v>
      </c>
      <c r="V7393">
        <v>4.95</v>
      </c>
      <c r="W7393">
        <v>1.3</v>
      </c>
      <c r="Z7393" s="4" t="s">
        <v>53</v>
      </c>
      <c r="AA7393" t="s">
        <v>120</v>
      </c>
      <c r="AB7393">
        <v>46132</v>
      </c>
      <c r="AG7393">
        <v>0</v>
      </c>
      <c r="AH7393">
        <v>4000</v>
      </c>
      <c r="AM7393" t="str">
        <f>SUBSTITUTE(Tabla_lineas[[#This Row],[Codigo Liname]]," ","")</f>
        <v>J0158</v>
      </c>
    </row>
    <row r="7394" spans="1:39" customFormat="1" x14ac:dyDescent="0.25">
      <c r="A7394" s="2">
        <v>614</v>
      </c>
      <c r="B7394" t="s">
        <v>1213</v>
      </c>
      <c r="C7394">
        <f t="shared" si="115"/>
        <v>1645116</v>
      </c>
      <c r="D7394">
        <v>18600</v>
      </c>
      <c r="E7394" t="s">
        <v>203</v>
      </c>
      <c r="F7394">
        <v>1.64</v>
      </c>
      <c r="G7394">
        <v>1.64</v>
      </c>
      <c r="H7394" t="s">
        <v>204</v>
      </c>
      <c r="I7394" s="2">
        <v>3.72</v>
      </c>
      <c r="J7394" t="s">
        <v>205</v>
      </c>
      <c r="K7394" t="s">
        <v>206</v>
      </c>
      <c r="L7394" s="3" t="str">
        <f>+INDEX([1]!TABLA_MAESTRO_DE_ARTICULO[SubGroupName],MATCH(Tabla_lineas[[#This Row],[CODIGO SAP]],[1]!TABLA_MAESTRO_DE_ARTICULO[ItemCode],0))</f>
        <v>COMPRIMIDO</v>
      </c>
      <c r="M7394" t="s">
        <v>207</v>
      </c>
      <c r="N7394">
        <v>9</v>
      </c>
      <c r="O7394" t="s">
        <v>45</v>
      </c>
      <c r="S7394" s="2">
        <v>5000</v>
      </c>
      <c r="T7394">
        <v>8200</v>
      </c>
      <c r="U7394">
        <v>3.72</v>
      </c>
      <c r="V7394">
        <v>1.64</v>
      </c>
      <c r="W7394">
        <v>0.38</v>
      </c>
      <c r="Z7394" s="4" t="s">
        <v>46</v>
      </c>
      <c r="AA7394" t="s">
        <v>120</v>
      </c>
      <c r="AB7394">
        <v>46132</v>
      </c>
      <c r="AG7394">
        <v>0</v>
      </c>
      <c r="AH7394">
        <v>5000</v>
      </c>
      <c r="AM7394" t="str">
        <f>SUBSTITUTE(Tabla_lineas[[#This Row],[Codigo Liname]]," ","")</f>
        <v>J0127</v>
      </c>
    </row>
    <row r="7395" spans="1:39" customFormat="1" x14ac:dyDescent="0.25">
      <c r="A7395" s="2">
        <v>614</v>
      </c>
      <c r="B7395" t="s">
        <v>1213</v>
      </c>
      <c r="C7395">
        <f t="shared" si="115"/>
        <v>1645116</v>
      </c>
      <c r="D7395">
        <v>36840</v>
      </c>
      <c r="E7395" t="s">
        <v>208</v>
      </c>
      <c r="F7395">
        <v>14.8</v>
      </c>
      <c r="G7395">
        <v>12.2</v>
      </c>
      <c r="H7395" t="s">
        <v>209</v>
      </c>
      <c r="I7395" s="2">
        <v>12.28</v>
      </c>
      <c r="J7395" t="s">
        <v>210</v>
      </c>
      <c r="K7395" t="s">
        <v>211</v>
      </c>
      <c r="L7395" s="3" t="str">
        <f>+INDEX([1]!TABLA_MAESTRO_DE_ARTICULO[SubGroupName],MATCH(Tabla_lineas[[#This Row],[CODIGO SAP]],[1]!TABLA_MAESTRO_DE_ARTICULO[ItemCode],0))</f>
        <v>JARABE</v>
      </c>
      <c r="M7395" t="s">
        <v>212</v>
      </c>
      <c r="N7395">
        <v>12</v>
      </c>
      <c r="O7395" t="s">
        <v>181</v>
      </c>
      <c r="S7395" s="2">
        <v>3000</v>
      </c>
      <c r="T7395">
        <v>36570</v>
      </c>
      <c r="U7395">
        <v>12.28</v>
      </c>
      <c r="V7395">
        <v>12.19</v>
      </c>
      <c r="W7395">
        <v>5</v>
      </c>
      <c r="Z7395" s="4" t="s">
        <v>53</v>
      </c>
      <c r="AA7395" t="s">
        <v>153</v>
      </c>
      <c r="AB7395">
        <v>46132</v>
      </c>
      <c r="AG7395">
        <v>0</v>
      </c>
      <c r="AH7395">
        <v>3000</v>
      </c>
      <c r="AM7395" t="str">
        <f>SUBSTITUTE(Tabla_lineas[[#This Row],[Codigo Liname]]," ","")</f>
        <v>R0602</v>
      </c>
    </row>
    <row r="7396" spans="1:39" customFormat="1" x14ac:dyDescent="0.25">
      <c r="A7396" s="2">
        <v>614</v>
      </c>
      <c r="B7396" t="s">
        <v>1213</v>
      </c>
      <c r="C7396">
        <f t="shared" si="115"/>
        <v>1645116</v>
      </c>
      <c r="D7396">
        <v>11250</v>
      </c>
      <c r="E7396" t="s">
        <v>213</v>
      </c>
      <c r="F7396">
        <v>0.47</v>
      </c>
      <c r="G7396">
        <v>0.45</v>
      </c>
      <c r="H7396" t="s">
        <v>214</v>
      </c>
      <c r="I7396" s="2">
        <v>0.45</v>
      </c>
      <c r="J7396" t="s">
        <v>215</v>
      </c>
      <c r="K7396" t="s">
        <v>216</v>
      </c>
      <c r="L7396" s="3" t="str">
        <f>+INDEX([1]!TABLA_MAESTRO_DE_ARTICULO[SubGroupName],MATCH(Tabla_lineas[[#This Row],[CODIGO SAP]],[1]!TABLA_MAESTRO_DE_ARTICULO[ItemCode],0))</f>
        <v>COMPRIMIDO</v>
      </c>
      <c r="M7396" t="s">
        <v>217</v>
      </c>
      <c r="N7396">
        <v>11</v>
      </c>
      <c r="O7396" t="s">
        <v>45</v>
      </c>
      <c r="S7396" s="2">
        <v>25000</v>
      </c>
      <c r="T7396">
        <v>11000</v>
      </c>
      <c r="U7396">
        <v>0.45</v>
      </c>
      <c r="V7396">
        <v>0.44</v>
      </c>
      <c r="W7396">
        <v>0.12</v>
      </c>
      <c r="Z7396" s="4" t="s">
        <v>46</v>
      </c>
      <c r="AA7396" t="s">
        <v>153</v>
      </c>
      <c r="AB7396">
        <v>46132</v>
      </c>
      <c r="AG7396">
        <v>0</v>
      </c>
      <c r="AH7396">
        <v>25000</v>
      </c>
      <c r="AM7396" t="str">
        <f>SUBSTITUTE(Tabla_lineas[[#This Row],[Codigo Liname]]," ","")</f>
        <v>R0601</v>
      </c>
    </row>
    <row r="7397" spans="1:39" customFormat="1" x14ac:dyDescent="0.25">
      <c r="A7397" s="2">
        <v>614</v>
      </c>
      <c r="B7397" t="s">
        <v>1213</v>
      </c>
      <c r="C7397">
        <f t="shared" si="115"/>
        <v>1645116</v>
      </c>
      <c r="D7397">
        <v>13679.999999999998</v>
      </c>
      <c r="E7397" t="s">
        <v>449</v>
      </c>
      <c r="F7397">
        <v>4.2</v>
      </c>
      <c r="G7397">
        <v>2.2799999999999998</v>
      </c>
      <c r="H7397" t="s">
        <v>450</v>
      </c>
      <c r="I7397" s="2">
        <v>2.2799999999999998</v>
      </c>
      <c r="J7397" t="s">
        <v>451</v>
      </c>
      <c r="K7397" t="s">
        <v>452</v>
      </c>
      <c r="L7397" s="3" t="str">
        <f>+INDEX([1]!TABLA_MAESTRO_DE_ARTICULO[SubGroupName],MATCH(Tabla_lineas[[#This Row],[CODIGO SAP]],[1]!TABLA_MAESTRO_DE_ARTICULO[ItemCode],0))</f>
        <v>OVULO VAGINAL</v>
      </c>
      <c r="M7397" t="s">
        <v>453</v>
      </c>
      <c r="N7397">
        <v>14</v>
      </c>
      <c r="O7397" t="s">
        <v>97</v>
      </c>
      <c r="S7397" s="2">
        <v>6000</v>
      </c>
      <c r="T7397">
        <v>13620</v>
      </c>
      <c r="U7397">
        <v>2.2799999999999998</v>
      </c>
      <c r="V7397">
        <v>2.27</v>
      </c>
      <c r="W7397">
        <v>0.7</v>
      </c>
      <c r="Z7397" s="4" t="s">
        <v>53</v>
      </c>
      <c r="AA7397" t="s">
        <v>126</v>
      </c>
      <c r="AB7397">
        <v>46132</v>
      </c>
      <c r="AG7397">
        <v>0</v>
      </c>
      <c r="AH7397">
        <v>6000</v>
      </c>
      <c r="AM7397" t="str">
        <f>SUBSTITUTE(Tabla_lineas[[#This Row],[Codigo Liname]]," ","")</f>
        <v>G0102</v>
      </c>
    </row>
    <row r="7398" spans="1:39" customFormat="1" x14ac:dyDescent="0.25">
      <c r="A7398" s="2">
        <v>614</v>
      </c>
      <c r="B7398" t="s">
        <v>1213</v>
      </c>
      <c r="C7398">
        <f t="shared" si="115"/>
        <v>1645116</v>
      </c>
      <c r="D7398">
        <v>27599.999999999996</v>
      </c>
      <c r="E7398" t="s">
        <v>229</v>
      </c>
      <c r="F7398">
        <v>19.329999999999998</v>
      </c>
      <c r="G7398">
        <v>18.399999999999999</v>
      </c>
      <c r="H7398" t="s">
        <v>230</v>
      </c>
      <c r="I7398" s="2">
        <v>18.399999999999999</v>
      </c>
      <c r="J7398" t="s">
        <v>231</v>
      </c>
      <c r="K7398" t="s">
        <v>232</v>
      </c>
      <c r="L7398" s="3" t="str">
        <f>+INDEX([1]!TABLA_MAESTRO_DE_ARTICULO[SubGroupName],MATCH(Tabla_lineas[[#This Row],[CODIGO SAP]],[1]!TABLA_MAESTRO_DE_ARTICULO[ItemCode],0))</f>
        <v>SUSPENSION</v>
      </c>
      <c r="M7398" t="s">
        <v>233</v>
      </c>
      <c r="N7398">
        <v>47</v>
      </c>
      <c r="O7398" t="s">
        <v>65</v>
      </c>
      <c r="S7398" s="2">
        <v>1500</v>
      </c>
      <c r="T7398">
        <v>27585</v>
      </c>
      <c r="U7398">
        <v>18.399999999999999</v>
      </c>
      <c r="V7398">
        <v>18.39</v>
      </c>
      <c r="W7398">
        <v>5.5</v>
      </c>
      <c r="Z7398" s="4" t="s">
        <v>53</v>
      </c>
      <c r="AA7398" t="s">
        <v>153</v>
      </c>
      <c r="AB7398">
        <v>46132</v>
      </c>
      <c r="AG7398">
        <v>0</v>
      </c>
      <c r="AH7398">
        <v>1500</v>
      </c>
      <c r="AM7398" t="str">
        <f>SUBSTITUTE(Tabla_lineas[[#This Row],[Codigo Liname]]," ","")</f>
        <v>J0138</v>
      </c>
    </row>
    <row r="7399" spans="1:39" customFormat="1" x14ac:dyDescent="0.25">
      <c r="A7399" s="2">
        <v>614</v>
      </c>
      <c r="B7399" t="s">
        <v>1213</v>
      </c>
      <c r="C7399">
        <f t="shared" si="115"/>
        <v>1645116</v>
      </c>
      <c r="D7399">
        <v>25400</v>
      </c>
      <c r="E7399" t="s">
        <v>239</v>
      </c>
      <c r="F7399">
        <v>1.48</v>
      </c>
      <c r="G7399">
        <v>1.48</v>
      </c>
      <c r="H7399" t="s">
        <v>240</v>
      </c>
      <c r="I7399" s="2">
        <v>2.54</v>
      </c>
      <c r="J7399" t="s">
        <v>241</v>
      </c>
      <c r="K7399" t="s">
        <v>242</v>
      </c>
      <c r="L7399" s="3" t="str">
        <f>+INDEX([1]!TABLA_MAESTRO_DE_ARTICULO[SubGroupName],MATCH(Tabla_lineas[[#This Row],[CODIGO SAP]],[1]!TABLA_MAESTRO_DE_ARTICULO[ItemCode],0))</f>
        <v>COMPRIMIDO</v>
      </c>
      <c r="M7399" t="s">
        <v>243</v>
      </c>
      <c r="N7399">
        <v>46</v>
      </c>
      <c r="O7399" t="s">
        <v>45</v>
      </c>
      <c r="S7399" s="2">
        <v>10000</v>
      </c>
      <c r="T7399">
        <v>14700</v>
      </c>
      <c r="U7399">
        <v>2.54</v>
      </c>
      <c r="V7399">
        <v>1.47</v>
      </c>
      <c r="W7399">
        <v>0.4</v>
      </c>
      <c r="Z7399" s="4" t="s">
        <v>46</v>
      </c>
      <c r="AA7399" t="s">
        <v>120</v>
      </c>
      <c r="AB7399">
        <v>46132</v>
      </c>
      <c r="AG7399">
        <v>0</v>
      </c>
      <c r="AH7399">
        <v>10000</v>
      </c>
      <c r="AM7399" t="str">
        <f>SUBSTITUTE(Tabla_lineas[[#This Row],[Codigo Liname]]," ","")</f>
        <v>J0137</v>
      </c>
    </row>
    <row r="7400" spans="1:39" customFormat="1" x14ac:dyDescent="0.25">
      <c r="A7400" s="2">
        <v>614</v>
      </c>
      <c r="B7400" t="s">
        <v>1213</v>
      </c>
      <c r="C7400">
        <f t="shared" si="115"/>
        <v>1645116</v>
      </c>
      <c r="D7400">
        <v>34850</v>
      </c>
      <c r="E7400" t="s">
        <v>244</v>
      </c>
      <c r="F7400">
        <v>4.03</v>
      </c>
      <c r="G7400">
        <v>4.03</v>
      </c>
      <c r="H7400" t="s">
        <v>245</v>
      </c>
      <c r="I7400" s="2">
        <v>6.97</v>
      </c>
      <c r="J7400" t="s">
        <v>246</v>
      </c>
      <c r="K7400" t="s">
        <v>247</v>
      </c>
      <c r="L7400" s="3" t="str">
        <f>+INDEX([1]!TABLA_MAESTRO_DE_ARTICULO[SubGroupName],MATCH(Tabla_lineas[[#This Row],[CODIGO SAP]],[1]!TABLA_MAESTRO_DE_ARTICULO[ItemCode],0))</f>
        <v>SOLUCION INYECTABLE</v>
      </c>
      <c r="M7400" t="s">
        <v>248</v>
      </c>
      <c r="N7400">
        <v>15</v>
      </c>
      <c r="O7400" t="s">
        <v>249</v>
      </c>
      <c r="S7400" s="2">
        <v>5000</v>
      </c>
      <c r="T7400">
        <v>20099.999999999996</v>
      </c>
      <c r="U7400">
        <v>6.97</v>
      </c>
      <c r="V7400">
        <v>4.0199999999999996</v>
      </c>
      <c r="W7400">
        <v>0.7</v>
      </c>
      <c r="Z7400" s="4" t="s">
        <v>53</v>
      </c>
      <c r="AA7400" t="s">
        <v>126</v>
      </c>
      <c r="AB7400">
        <v>46132</v>
      </c>
      <c r="AG7400">
        <v>0</v>
      </c>
      <c r="AH7400">
        <v>5000</v>
      </c>
      <c r="AM7400" t="str">
        <f>SUBSTITUTE(Tabla_lineas[[#This Row],[Codigo Liname]]," ","")</f>
        <v>H0204</v>
      </c>
    </row>
    <row r="7401" spans="1:39" customFormat="1" x14ac:dyDescent="0.25">
      <c r="A7401" s="2">
        <v>614</v>
      </c>
      <c r="B7401" t="s">
        <v>1213</v>
      </c>
      <c r="C7401">
        <f t="shared" si="115"/>
        <v>1645116</v>
      </c>
      <c r="D7401">
        <v>4795</v>
      </c>
      <c r="E7401" t="s">
        <v>60</v>
      </c>
      <c r="F7401">
        <v>15.12</v>
      </c>
      <c r="G7401">
        <v>9.5</v>
      </c>
      <c r="H7401" t="s">
        <v>61</v>
      </c>
      <c r="I7401" s="2">
        <v>9.59</v>
      </c>
      <c r="J7401" t="s">
        <v>62</v>
      </c>
      <c r="K7401" t="s">
        <v>63</v>
      </c>
      <c r="L7401" s="3" t="str">
        <f>+INDEX([1]!TABLA_MAESTRO_DE_ARTICULO[SubGroupName],MATCH(Tabla_lineas[[#This Row],[CODIGO SAP]],[1]!TABLA_MAESTRO_DE_ARTICULO[ItemCode],0))</f>
        <v>JARABE</v>
      </c>
      <c r="M7401" t="s">
        <v>64</v>
      </c>
      <c r="N7401">
        <v>16</v>
      </c>
      <c r="O7401" t="s">
        <v>65</v>
      </c>
      <c r="S7401" s="2">
        <v>500</v>
      </c>
      <c r="T7401">
        <v>4745</v>
      </c>
      <c r="U7401">
        <v>9.59</v>
      </c>
      <c r="V7401">
        <v>9.49</v>
      </c>
      <c r="W7401">
        <v>5</v>
      </c>
      <c r="Z7401" s="4" t="s">
        <v>46</v>
      </c>
      <c r="AA7401" t="s">
        <v>153</v>
      </c>
      <c r="AB7401">
        <v>46096</v>
      </c>
      <c r="AG7401">
        <v>0</v>
      </c>
      <c r="AH7401">
        <v>500</v>
      </c>
      <c r="AM7401" t="str">
        <f>SUBSTITUTE(Tabla_lineas[[#This Row],[Codigo Liname]]," ","")</f>
        <v>R0503</v>
      </c>
    </row>
    <row r="7402" spans="1:39" customFormat="1" x14ac:dyDescent="0.25">
      <c r="A7402" s="2">
        <v>614</v>
      </c>
      <c r="B7402" t="s">
        <v>1213</v>
      </c>
      <c r="C7402">
        <f t="shared" si="115"/>
        <v>1645116</v>
      </c>
      <c r="D7402">
        <v>5300</v>
      </c>
      <c r="E7402" t="s">
        <v>266</v>
      </c>
      <c r="F7402">
        <v>0.56000000000000005</v>
      </c>
      <c r="G7402">
        <v>0.53</v>
      </c>
      <c r="H7402" t="s">
        <v>267</v>
      </c>
      <c r="I7402" s="2">
        <v>0.53</v>
      </c>
      <c r="J7402" t="s">
        <v>268</v>
      </c>
      <c r="K7402" t="s">
        <v>269</v>
      </c>
      <c r="L7402" s="3" t="str">
        <f>+INDEX([1]!TABLA_MAESTRO_DE_ARTICULO[SubGroupName],MATCH(Tabla_lineas[[#This Row],[CODIGO SAP]],[1]!TABLA_MAESTRO_DE_ARTICULO[ItemCode],0))</f>
        <v>COMPRIMIDO</v>
      </c>
      <c r="M7402" t="s">
        <v>270</v>
      </c>
      <c r="N7402">
        <v>17</v>
      </c>
      <c r="O7402" t="s">
        <v>45</v>
      </c>
      <c r="S7402" s="2">
        <v>10000</v>
      </c>
      <c r="T7402">
        <v>5200</v>
      </c>
      <c r="U7402">
        <v>0.53</v>
      </c>
      <c r="V7402">
        <v>0.52</v>
      </c>
      <c r="W7402">
        <v>0.12</v>
      </c>
      <c r="Z7402" s="4" t="s">
        <v>53</v>
      </c>
      <c r="AA7402" t="s">
        <v>126</v>
      </c>
      <c r="AB7402">
        <v>46132</v>
      </c>
      <c r="AG7402">
        <v>0</v>
      </c>
      <c r="AH7402">
        <v>10000</v>
      </c>
      <c r="AM7402" t="str">
        <f>SUBSTITUTE(Tabla_lineas[[#This Row],[Codigo Liname]]," ","")</f>
        <v>C0901</v>
      </c>
    </row>
    <row r="7403" spans="1:39" customFormat="1" x14ac:dyDescent="0.25">
      <c r="A7403" s="2">
        <v>614</v>
      </c>
      <c r="B7403" t="s">
        <v>1213</v>
      </c>
      <c r="C7403">
        <f t="shared" si="115"/>
        <v>1645116</v>
      </c>
      <c r="D7403">
        <v>16000</v>
      </c>
      <c r="E7403" t="s">
        <v>511</v>
      </c>
      <c r="F7403">
        <v>2.99</v>
      </c>
      <c r="G7403">
        <v>1.6</v>
      </c>
      <c r="H7403" t="s">
        <v>512</v>
      </c>
      <c r="I7403" s="2">
        <v>1.6</v>
      </c>
      <c r="J7403" t="s">
        <v>513</v>
      </c>
      <c r="K7403" t="s">
        <v>514</v>
      </c>
      <c r="L7403" s="3" t="str">
        <f>+INDEX([1]!TABLA_MAESTRO_DE_ARTICULO[SubGroupName],MATCH(Tabla_lineas[[#This Row],[CODIGO SAP]],[1]!TABLA_MAESTRO_DE_ARTICULO[ItemCode],0))</f>
        <v>COMPRIMIDO</v>
      </c>
      <c r="M7403" t="s">
        <v>515</v>
      </c>
      <c r="N7403">
        <v>18</v>
      </c>
      <c r="O7403" t="s">
        <v>45</v>
      </c>
      <c r="S7403" s="2">
        <v>10000</v>
      </c>
      <c r="T7403">
        <v>15900</v>
      </c>
      <c r="U7403">
        <v>1.6</v>
      </c>
      <c r="V7403">
        <v>1.59</v>
      </c>
      <c r="W7403">
        <v>0.9</v>
      </c>
      <c r="Z7403" s="4" t="s">
        <v>46</v>
      </c>
      <c r="AA7403" t="s">
        <v>120</v>
      </c>
      <c r="AB7403">
        <v>46132</v>
      </c>
      <c r="AG7403">
        <v>0</v>
      </c>
      <c r="AH7403">
        <v>10000</v>
      </c>
      <c r="AM7403" t="str">
        <f>SUBSTITUTE(Tabla_lineas[[#This Row],[Codigo Liname]]," ","")</f>
        <v>J0145</v>
      </c>
    </row>
    <row r="7404" spans="1:39" customFormat="1" x14ac:dyDescent="0.25">
      <c r="A7404" s="2">
        <v>614</v>
      </c>
      <c r="B7404" t="s">
        <v>1213</v>
      </c>
      <c r="C7404">
        <f t="shared" si="115"/>
        <v>1645116</v>
      </c>
      <c r="D7404">
        <v>36540</v>
      </c>
      <c r="E7404" t="s">
        <v>292</v>
      </c>
      <c r="F7404">
        <v>25.27</v>
      </c>
      <c r="G7404">
        <v>18.27</v>
      </c>
      <c r="H7404" t="s">
        <v>293</v>
      </c>
      <c r="I7404" s="2">
        <v>18.27</v>
      </c>
      <c r="J7404" t="s">
        <v>294</v>
      </c>
      <c r="K7404" t="s">
        <v>295</v>
      </c>
      <c r="L7404" s="3" t="str">
        <f>+INDEX([1]!TABLA_MAESTRO_DE_ARTICULO[SubGroupName],MATCH(Tabla_lineas[[#This Row],[CODIGO SAP]],[1]!TABLA_MAESTRO_DE_ARTICULO[ItemCode],0))</f>
        <v>CREMA DERMICA</v>
      </c>
      <c r="M7404" t="s">
        <v>296</v>
      </c>
      <c r="N7404">
        <v>19</v>
      </c>
      <c r="O7404" t="s">
        <v>297</v>
      </c>
      <c r="S7404" s="2">
        <v>2000</v>
      </c>
      <c r="T7404">
        <v>36520</v>
      </c>
      <c r="U7404">
        <v>18.27</v>
      </c>
      <c r="V7404">
        <v>18.260000000000002</v>
      </c>
      <c r="W7404">
        <v>5</v>
      </c>
      <c r="Z7404" s="4" t="s">
        <v>53</v>
      </c>
      <c r="AA7404" t="s">
        <v>153</v>
      </c>
      <c r="AB7404">
        <v>46132</v>
      </c>
      <c r="AG7404">
        <v>0</v>
      </c>
      <c r="AH7404">
        <v>2000</v>
      </c>
      <c r="AM7404" t="str">
        <f>SUBSTITUTE(Tabla_lineas[[#This Row],[Codigo Liname]]," ","")</f>
        <v>D0704</v>
      </c>
    </row>
    <row r="7405" spans="1:39" customFormat="1" x14ac:dyDescent="0.25">
      <c r="A7405" s="2">
        <v>614</v>
      </c>
      <c r="B7405" t="s">
        <v>1213</v>
      </c>
      <c r="C7405">
        <f t="shared" si="115"/>
        <v>1645116</v>
      </c>
      <c r="D7405">
        <v>74130</v>
      </c>
      <c r="E7405" t="s">
        <v>298</v>
      </c>
      <c r="F7405">
        <v>14.58</v>
      </c>
      <c r="G7405">
        <v>14.58</v>
      </c>
      <c r="H7405" t="s">
        <v>299</v>
      </c>
      <c r="I7405" s="2">
        <v>24.71</v>
      </c>
      <c r="J7405" t="s">
        <v>300</v>
      </c>
      <c r="K7405" t="s">
        <v>301</v>
      </c>
      <c r="L7405" s="3" t="str">
        <f>+INDEX([1]!TABLA_MAESTRO_DE_ARTICULO[SubGroupName],MATCH(Tabla_lineas[[#This Row],[CODIGO SAP]],[1]!TABLA_MAESTRO_DE_ARTICULO[ItemCode],0))</f>
        <v>SUSPENSION</v>
      </c>
      <c r="M7405" t="s">
        <v>302</v>
      </c>
      <c r="N7405">
        <v>21</v>
      </c>
      <c r="O7405" t="s">
        <v>65</v>
      </c>
      <c r="S7405" s="2">
        <v>3000</v>
      </c>
      <c r="T7405">
        <v>43710</v>
      </c>
      <c r="U7405">
        <v>24.71</v>
      </c>
      <c r="V7405">
        <v>14.57</v>
      </c>
      <c r="W7405">
        <v>5.5</v>
      </c>
      <c r="Z7405" s="4" t="s">
        <v>53</v>
      </c>
      <c r="AA7405" t="s">
        <v>153</v>
      </c>
      <c r="AB7405">
        <v>46096</v>
      </c>
      <c r="AG7405">
        <v>0</v>
      </c>
      <c r="AH7405">
        <v>3000</v>
      </c>
      <c r="AM7405" t="str">
        <f>SUBSTITUTE(Tabla_lineas[[#This Row],[Codigo Liname]]," ","")</f>
        <v>M0104</v>
      </c>
    </row>
    <row r="7406" spans="1:39" customFormat="1" x14ac:dyDescent="0.25">
      <c r="A7406" s="2">
        <v>614</v>
      </c>
      <c r="B7406" t="s">
        <v>1213</v>
      </c>
      <c r="C7406">
        <f t="shared" si="115"/>
        <v>1645116</v>
      </c>
      <c r="D7406">
        <v>55199.999999999993</v>
      </c>
      <c r="E7406" t="s">
        <v>303</v>
      </c>
      <c r="F7406">
        <v>0.75</v>
      </c>
      <c r="G7406">
        <v>0.69</v>
      </c>
      <c r="H7406" t="s">
        <v>304</v>
      </c>
      <c r="I7406" s="2">
        <v>0.69</v>
      </c>
      <c r="J7406" t="s">
        <v>305</v>
      </c>
      <c r="K7406" t="s">
        <v>306</v>
      </c>
      <c r="L7406" s="3" t="str">
        <f>+INDEX([1]!TABLA_MAESTRO_DE_ARTICULO[SubGroupName],MATCH(Tabla_lineas[[#This Row],[CODIGO SAP]],[1]!TABLA_MAESTRO_DE_ARTICULO[ItemCode],0))</f>
        <v>COMPRIMIDO</v>
      </c>
      <c r="M7406" t="s">
        <v>307</v>
      </c>
      <c r="N7406">
        <v>20</v>
      </c>
      <c r="O7406" t="s">
        <v>45</v>
      </c>
      <c r="P7406">
        <v>138600</v>
      </c>
      <c r="Q7406">
        <v>3275900</v>
      </c>
      <c r="R7406">
        <v>3414500</v>
      </c>
      <c r="S7406" s="2">
        <v>80000</v>
      </c>
      <c r="T7406">
        <v>54400.000000000007</v>
      </c>
      <c r="U7406">
        <v>0.69</v>
      </c>
      <c r="V7406">
        <v>0.68</v>
      </c>
      <c r="W7406">
        <v>0.14000000000000001</v>
      </c>
      <c r="Z7406" s="4" t="s">
        <v>46</v>
      </c>
      <c r="AA7406" t="s">
        <v>120</v>
      </c>
      <c r="AB7406">
        <v>46132</v>
      </c>
      <c r="AG7406">
        <v>0</v>
      </c>
      <c r="AH7406">
        <v>80000</v>
      </c>
      <c r="AM7406" t="str">
        <f>SUBSTITUTE(Tabla_lineas[[#This Row],[Codigo Liname]]," ","")</f>
        <v>M0105</v>
      </c>
    </row>
    <row r="7407" spans="1:39" customFormat="1" x14ac:dyDescent="0.25">
      <c r="A7407" s="2">
        <v>614</v>
      </c>
      <c r="B7407" t="s">
        <v>1213</v>
      </c>
      <c r="C7407">
        <f t="shared" si="115"/>
        <v>1645116</v>
      </c>
      <c r="D7407">
        <v>10900</v>
      </c>
      <c r="E7407" t="s">
        <v>308</v>
      </c>
      <c r="F7407">
        <v>5.07</v>
      </c>
      <c r="G7407">
        <v>5.07</v>
      </c>
      <c r="H7407" t="s">
        <v>309</v>
      </c>
      <c r="I7407" s="2">
        <v>10.9</v>
      </c>
      <c r="J7407" t="s">
        <v>310</v>
      </c>
      <c r="K7407" t="s">
        <v>311</v>
      </c>
      <c r="L7407" s="3" t="str">
        <f>+INDEX([1]!TABLA_MAESTRO_DE_ARTICULO[SubGroupName],MATCH(Tabla_lineas[[#This Row],[CODIGO SAP]],[1]!TABLA_MAESTRO_DE_ARTICULO[ItemCode],0))</f>
        <v>SOLUCION INYECTABLE</v>
      </c>
      <c r="M7407" t="s">
        <v>312</v>
      </c>
      <c r="N7407">
        <v>24</v>
      </c>
      <c r="O7407" t="s">
        <v>249</v>
      </c>
      <c r="S7407" s="2">
        <v>1000</v>
      </c>
      <c r="T7407">
        <v>5070</v>
      </c>
      <c r="U7407">
        <v>10.9</v>
      </c>
      <c r="V7407">
        <v>5.07</v>
      </c>
      <c r="W7407">
        <v>1</v>
      </c>
      <c r="Z7407" s="4" t="s">
        <v>53</v>
      </c>
      <c r="AA7407" t="s">
        <v>126</v>
      </c>
      <c r="AB7407">
        <v>46132</v>
      </c>
      <c r="AG7407">
        <v>0</v>
      </c>
      <c r="AH7407">
        <v>1000</v>
      </c>
      <c r="AM7407" t="str">
        <f>SUBSTITUTE(Tabla_lineas[[#This Row],[Codigo Liname]]," ","")</f>
        <v>M0109</v>
      </c>
    </row>
    <row r="7408" spans="1:39" customFormat="1" x14ac:dyDescent="0.25">
      <c r="A7408" s="2">
        <v>614</v>
      </c>
      <c r="B7408" t="s">
        <v>1213</v>
      </c>
      <c r="C7408">
        <f t="shared" si="115"/>
        <v>1645116</v>
      </c>
      <c r="D7408">
        <v>4335</v>
      </c>
      <c r="E7408" t="s">
        <v>459</v>
      </c>
      <c r="F7408">
        <v>4.76</v>
      </c>
      <c r="G7408">
        <v>2.89</v>
      </c>
      <c r="H7408" t="s">
        <v>460</v>
      </c>
      <c r="I7408" s="2">
        <v>2.89</v>
      </c>
      <c r="J7408" t="s">
        <v>461</v>
      </c>
      <c r="K7408" t="s">
        <v>462</v>
      </c>
      <c r="L7408" s="3" t="str">
        <f>+INDEX([1]!TABLA_MAESTRO_DE_ARTICULO[SubGroupName],MATCH(Tabla_lineas[[#This Row],[CODIGO SAP]],[1]!TABLA_MAESTRO_DE_ARTICULO[ItemCode],0))</f>
        <v>COMPRIMIDO</v>
      </c>
      <c r="M7408" t="s">
        <v>463</v>
      </c>
      <c r="N7408">
        <v>25</v>
      </c>
      <c r="O7408" t="s">
        <v>45</v>
      </c>
      <c r="S7408" s="2">
        <v>1500</v>
      </c>
      <c r="T7408">
        <v>4320</v>
      </c>
      <c r="U7408">
        <v>2.89</v>
      </c>
      <c r="V7408">
        <v>2.88</v>
      </c>
      <c r="W7408">
        <v>0.7</v>
      </c>
      <c r="Z7408" s="4" t="s">
        <v>46</v>
      </c>
      <c r="AA7408" t="s">
        <v>120</v>
      </c>
      <c r="AB7408">
        <v>46132</v>
      </c>
      <c r="AG7408">
        <v>0</v>
      </c>
      <c r="AH7408">
        <v>1500</v>
      </c>
      <c r="AM7408" t="str">
        <f>SUBSTITUTE(Tabla_lineas[[#This Row],[Codigo Liname]]," ","")</f>
        <v>P0205</v>
      </c>
    </row>
    <row r="7409" spans="1:39" customFormat="1" x14ac:dyDescent="0.25">
      <c r="A7409" s="2">
        <v>614</v>
      </c>
      <c r="B7409" t="s">
        <v>1213</v>
      </c>
      <c r="C7409">
        <f t="shared" si="115"/>
        <v>1645116</v>
      </c>
      <c r="D7409">
        <v>25280</v>
      </c>
      <c r="E7409" t="s">
        <v>313</v>
      </c>
      <c r="F7409">
        <v>5.29</v>
      </c>
      <c r="G7409">
        <v>5.29</v>
      </c>
      <c r="H7409" t="s">
        <v>314</v>
      </c>
      <c r="I7409" s="2">
        <v>6.32</v>
      </c>
      <c r="J7409" t="s">
        <v>315</v>
      </c>
      <c r="K7409" t="s">
        <v>316</v>
      </c>
      <c r="L7409" s="3" t="str">
        <f>+INDEX([1]!TABLA_MAESTRO_DE_ARTICULO[SubGroupName],MATCH(Tabla_lineas[[#This Row],[CODIGO SAP]],[1]!TABLA_MAESTRO_DE_ARTICULO[ItemCode],0))</f>
        <v>SOLUCION INYECTABLE</v>
      </c>
      <c r="M7409" t="s">
        <v>317</v>
      </c>
      <c r="N7409">
        <v>26</v>
      </c>
      <c r="O7409" t="s">
        <v>249</v>
      </c>
      <c r="S7409" s="2">
        <v>4000</v>
      </c>
      <c r="T7409">
        <v>21120</v>
      </c>
      <c r="U7409">
        <v>6.32</v>
      </c>
      <c r="V7409">
        <v>5.28</v>
      </c>
      <c r="W7409">
        <v>0.7</v>
      </c>
      <c r="Z7409" s="4" t="s">
        <v>46</v>
      </c>
      <c r="AA7409" t="s">
        <v>120</v>
      </c>
      <c r="AB7409">
        <v>46132</v>
      </c>
      <c r="AG7409">
        <v>0</v>
      </c>
      <c r="AH7409">
        <v>4000</v>
      </c>
      <c r="AM7409" t="str">
        <f>SUBSTITUTE(Tabla_lineas[[#This Row],[Codigo Liname]]," ","")</f>
        <v>N0205</v>
      </c>
    </row>
    <row r="7410" spans="1:39" customFormat="1" x14ac:dyDescent="0.25">
      <c r="A7410" s="2">
        <v>614</v>
      </c>
      <c r="B7410" t="s">
        <v>1213</v>
      </c>
      <c r="C7410">
        <f t="shared" si="115"/>
        <v>1645116</v>
      </c>
      <c r="D7410">
        <v>134000</v>
      </c>
      <c r="E7410" t="s">
        <v>318</v>
      </c>
      <c r="F7410">
        <v>1.26</v>
      </c>
      <c r="G7410">
        <v>1.26</v>
      </c>
      <c r="H7410" t="s">
        <v>319</v>
      </c>
      <c r="I7410" s="2">
        <v>3.35</v>
      </c>
      <c r="J7410" t="s">
        <v>320</v>
      </c>
      <c r="K7410" t="s">
        <v>321</v>
      </c>
      <c r="L7410" s="3" t="str">
        <f>+INDEX([1]!TABLA_MAESTRO_DE_ARTICULO[SubGroupName],MATCH(Tabla_lineas[[#This Row],[CODIGO SAP]],[1]!TABLA_MAESTRO_DE_ARTICULO[ItemCode],0))</f>
        <v>COMPRIMIDO</v>
      </c>
      <c r="M7410" t="s">
        <v>322</v>
      </c>
      <c r="N7410">
        <v>27</v>
      </c>
      <c r="O7410" t="s">
        <v>45</v>
      </c>
      <c r="S7410" s="2">
        <v>40000</v>
      </c>
      <c r="T7410">
        <v>50000</v>
      </c>
      <c r="U7410">
        <v>3.35</v>
      </c>
      <c r="V7410">
        <v>1.25</v>
      </c>
      <c r="W7410">
        <v>0.2</v>
      </c>
      <c r="Z7410" s="4" t="s">
        <v>46</v>
      </c>
      <c r="AA7410" t="s">
        <v>120</v>
      </c>
      <c r="AB7410">
        <v>46132</v>
      </c>
      <c r="AG7410">
        <v>0</v>
      </c>
      <c r="AH7410">
        <v>40000</v>
      </c>
      <c r="AM7410" t="str">
        <f>SUBSTITUTE(Tabla_lineas[[#This Row],[Codigo Liname]]," ","")</f>
        <v>A1004</v>
      </c>
    </row>
    <row r="7411" spans="1:39" customFormat="1" x14ac:dyDescent="0.25">
      <c r="A7411" s="2">
        <v>614</v>
      </c>
      <c r="B7411" t="s">
        <v>1213</v>
      </c>
      <c r="C7411">
        <f t="shared" si="115"/>
        <v>1645116</v>
      </c>
      <c r="D7411">
        <v>7060</v>
      </c>
      <c r="E7411" t="s">
        <v>323</v>
      </c>
      <c r="F7411">
        <v>5.91</v>
      </c>
      <c r="G7411">
        <v>3.53</v>
      </c>
      <c r="H7411" t="s">
        <v>324</v>
      </c>
      <c r="I7411" s="2">
        <v>3.53</v>
      </c>
      <c r="J7411" t="s">
        <v>325</v>
      </c>
      <c r="K7411" t="s">
        <v>326</v>
      </c>
      <c r="L7411" s="3" t="str">
        <f>+INDEX([1]!TABLA_MAESTRO_DE_ARTICULO[SubGroupName],MATCH(Tabla_lineas[[#This Row],[CODIGO SAP]],[1]!TABLA_MAESTRO_DE_ARTICULO[ItemCode],0))</f>
        <v>SOLUCION INYECTABLE</v>
      </c>
      <c r="M7411" t="s">
        <v>327</v>
      </c>
      <c r="N7411">
        <v>29</v>
      </c>
      <c r="O7411" t="s">
        <v>249</v>
      </c>
      <c r="S7411" s="2">
        <v>2000</v>
      </c>
      <c r="T7411">
        <v>7040</v>
      </c>
      <c r="U7411">
        <v>3.53</v>
      </c>
      <c r="V7411">
        <v>3.52</v>
      </c>
      <c r="W7411">
        <v>0.7</v>
      </c>
      <c r="Z7411" s="4" t="s">
        <v>46</v>
      </c>
      <c r="AA7411" t="s">
        <v>153</v>
      </c>
      <c r="AB7411">
        <v>46132</v>
      </c>
      <c r="AG7411">
        <v>0</v>
      </c>
      <c r="AH7411">
        <v>2000</v>
      </c>
      <c r="AM7411" t="str">
        <f>SUBSTITUTE(Tabla_lineas[[#This Row],[Codigo Liname]]," ","")</f>
        <v>A0308</v>
      </c>
    </row>
    <row r="7412" spans="1:39" customFormat="1" x14ac:dyDescent="0.25">
      <c r="A7412" s="2">
        <v>614</v>
      </c>
      <c r="B7412" t="s">
        <v>1213</v>
      </c>
      <c r="C7412">
        <f t="shared" si="115"/>
        <v>1645116</v>
      </c>
      <c r="D7412">
        <v>2200</v>
      </c>
      <c r="E7412" t="s">
        <v>87</v>
      </c>
      <c r="F7412">
        <v>0.64</v>
      </c>
      <c r="G7412">
        <v>0.44</v>
      </c>
      <c r="H7412" t="s">
        <v>88</v>
      </c>
      <c r="I7412" s="2">
        <v>0.44</v>
      </c>
      <c r="J7412" t="s">
        <v>89</v>
      </c>
      <c r="K7412" t="s">
        <v>90</v>
      </c>
      <c r="L7412" s="3" t="str">
        <f>+INDEX([1]!TABLA_MAESTRO_DE_ARTICULO[SubGroupName],MATCH(Tabla_lineas[[#This Row],[CODIGO SAP]],[1]!TABLA_MAESTRO_DE_ARTICULO[ItemCode],0))</f>
        <v>COMPRIMIDO</v>
      </c>
      <c r="M7412" t="s">
        <v>91</v>
      </c>
      <c r="N7412">
        <v>28</v>
      </c>
      <c r="O7412" t="s">
        <v>45</v>
      </c>
      <c r="S7412" s="2">
        <v>5000</v>
      </c>
      <c r="T7412">
        <v>2150</v>
      </c>
      <c r="U7412">
        <v>0.44</v>
      </c>
      <c r="V7412">
        <v>0.43</v>
      </c>
      <c r="W7412">
        <v>0.12</v>
      </c>
      <c r="Z7412" s="4" t="s">
        <v>46</v>
      </c>
      <c r="AA7412" t="s">
        <v>153</v>
      </c>
      <c r="AB7412">
        <v>46132</v>
      </c>
      <c r="AG7412">
        <v>0</v>
      </c>
      <c r="AH7412">
        <v>5000</v>
      </c>
      <c r="AM7412" t="str">
        <f>SUBSTITUTE(Tabla_lineas[[#This Row],[Codigo Liname]]," ","")</f>
        <v>A0307</v>
      </c>
    </row>
    <row r="7413" spans="1:39" customFormat="1" x14ac:dyDescent="0.25">
      <c r="A7413" s="2">
        <v>614</v>
      </c>
      <c r="B7413" t="s">
        <v>1213</v>
      </c>
      <c r="C7413">
        <f t="shared" si="115"/>
        <v>1645116</v>
      </c>
      <c r="D7413">
        <v>2364</v>
      </c>
      <c r="E7413" t="s">
        <v>464</v>
      </c>
      <c r="F7413">
        <v>28.19</v>
      </c>
      <c r="G7413">
        <v>23.64</v>
      </c>
      <c r="H7413" t="s">
        <v>465</v>
      </c>
      <c r="I7413" s="2">
        <v>23.64</v>
      </c>
      <c r="J7413" t="s">
        <v>466</v>
      </c>
      <c r="K7413" t="s">
        <v>467</v>
      </c>
      <c r="L7413" s="3" t="str">
        <f>+INDEX([1]!TABLA_MAESTRO_DE_ARTICULO[SubGroupName],MATCH(Tabla_lineas[[#This Row],[CODIGO SAP]],[1]!TABLA_MAESTRO_DE_ARTICULO[ItemCode],0))</f>
        <v>GOTAS</v>
      </c>
      <c r="M7413" t="s">
        <v>468</v>
      </c>
      <c r="N7413">
        <v>30</v>
      </c>
      <c r="O7413" t="s">
        <v>469</v>
      </c>
      <c r="S7413" s="2">
        <v>100</v>
      </c>
      <c r="T7413">
        <v>2363</v>
      </c>
      <c r="U7413">
        <v>23.64</v>
      </c>
      <c r="V7413">
        <v>23.63</v>
      </c>
      <c r="W7413">
        <v>5</v>
      </c>
      <c r="Z7413" s="4" t="s">
        <v>46</v>
      </c>
      <c r="AA7413" t="s">
        <v>153</v>
      </c>
      <c r="AB7413">
        <v>46132</v>
      </c>
      <c r="AG7413">
        <v>0</v>
      </c>
      <c r="AH7413">
        <v>100</v>
      </c>
      <c r="AM7413" t="str">
        <f>SUBSTITUTE(Tabla_lineas[[#This Row],[Codigo Liname]]," ","")</f>
        <v>A0309</v>
      </c>
    </row>
    <row r="7414" spans="1:39" customFormat="1" x14ac:dyDescent="0.25">
      <c r="A7414" s="2">
        <v>614</v>
      </c>
      <c r="B7414" t="s">
        <v>1213</v>
      </c>
      <c r="C7414">
        <f t="shared" si="115"/>
        <v>1645116</v>
      </c>
      <c r="D7414">
        <v>15000</v>
      </c>
      <c r="E7414" t="s">
        <v>328</v>
      </c>
      <c r="F7414">
        <v>0.92</v>
      </c>
      <c r="G7414">
        <v>0.75</v>
      </c>
      <c r="H7414" t="s">
        <v>329</v>
      </c>
      <c r="I7414" s="2">
        <v>0.75</v>
      </c>
      <c r="J7414" t="s">
        <v>330</v>
      </c>
      <c r="K7414" t="s">
        <v>331</v>
      </c>
      <c r="L7414" s="3" t="str">
        <f>+INDEX([1]!TABLA_MAESTRO_DE_ARTICULO[SubGroupName],MATCH(Tabla_lineas[[#This Row],[CODIGO SAP]],[1]!TABLA_MAESTRO_DE_ARTICULO[ItemCode],0))</f>
        <v>COMPRIMIDO</v>
      </c>
      <c r="M7414" t="s">
        <v>332</v>
      </c>
      <c r="N7414">
        <v>31</v>
      </c>
      <c r="O7414" t="s">
        <v>45</v>
      </c>
      <c r="P7414">
        <v>63200</v>
      </c>
      <c r="Q7414">
        <v>247600</v>
      </c>
      <c r="R7414">
        <v>310800</v>
      </c>
      <c r="S7414" s="2">
        <v>20000</v>
      </c>
      <c r="T7414">
        <v>14800</v>
      </c>
      <c r="U7414">
        <v>0.75</v>
      </c>
      <c r="V7414">
        <v>0.74</v>
      </c>
      <c r="W7414">
        <v>0.2</v>
      </c>
      <c r="Z7414" s="4" t="s">
        <v>46</v>
      </c>
      <c r="AA7414" t="s">
        <v>120</v>
      </c>
      <c r="AB7414">
        <v>46132</v>
      </c>
      <c r="AG7414">
        <v>0</v>
      </c>
      <c r="AH7414">
        <v>20000</v>
      </c>
      <c r="AM7414" t="str">
        <f>SUBSTITUTE(Tabla_lineas[[#This Row],[Codigo Liname]]," ","")</f>
        <v>P0109</v>
      </c>
    </row>
    <row r="7415" spans="1:39" customFormat="1" x14ac:dyDescent="0.25">
      <c r="A7415" s="2">
        <v>614</v>
      </c>
      <c r="B7415" t="s">
        <v>1213</v>
      </c>
      <c r="C7415">
        <f t="shared" si="115"/>
        <v>1645116</v>
      </c>
      <c r="D7415">
        <v>26349.999999999996</v>
      </c>
      <c r="E7415" t="s">
        <v>92</v>
      </c>
      <c r="F7415">
        <v>4.72</v>
      </c>
      <c r="G7415">
        <v>4.72</v>
      </c>
      <c r="H7415" t="s">
        <v>93</v>
      </c>
      <c r="I7415" s="2">
        <v>5.27</v>
      </c>
      <c r="J7415" t="s">
        <v>94</v>
      </c>
      <c r="K7415" t="s">
        <v>95</v>
      </c>
      <c r="L7415" s="3" t="str">
        <f>+INDEX([1]!TABLA_MAESTRO_DE_ARTICULO[SubGroupName],MATCH(Tabla_lineas[[#This Row],[CODIGO SAP]],[1]!TABLA_MAESTRO_DE_ARTICULO[ItemCode],0))</f>
        <v>OVULO VAGINAL</v>
      </c>
      <c r="M7415" t="s">
        <v>96</v>
      </c>
      <c r="N7415">
        <v>32</v>
      </c>
      <c r="O7415" t="s">
        <v>97</v>
      </c>
      <c r="S7415" s="2">
        <v>5000</v>
      </c>
      <c r="T7415">
        <v>23550</v>
      </c>
      <c r="U7415">
        <v>5.27</v>
      </c>
      <c r="V7415">
        <v>4.71</v>
      </c>
      <c r="W7415">
        <v>0.8</v>
      </c>
      <c r="Z7415" s="4" t="s">
        <v>46</v>
      </c>
      <c r="AA7415" t="s">
        <v>126</v>
      </c>
      <c r="AB7415">
        <v>46132</v>
      </c>
      <c r="AG7415">
        <v>0</v>
      </c>
      <c r="AH7415">
        <v>5000</v>
      </c>
      <c r="AM7415" t="str">
        <f>SUBSTITUTE(Tabla_lineas[[#This Row],[Codigo Liname]]," ","")</f>
        <v>G0104</v>
      </c>
    </row>
    <row r="7416" spans="1:39" customFormat="1" x14ac:dyDescent="0.25">
      <c r="A7416" s="2">
        <v>614</v>
      </c>
      <c r="B7416" t="s">
        <v>1213</v>
      </c>
      <c r="C7416">
        <f t="shared" si="115"/>
        <v>1645116</v>
      </c>
      <c r="D7416">
        <v>8675</v>
      </c>
      <c r="E7416" t="s">
        <v>343</v>
      </c>
      <c r="F7416">
        <v>26.57</v>
      </c>
      <c r="G7416">
        <v>17.350000000000001</v>
      </c>
      <c r="H7416" t="s">
        <v>344</v>
      </c>
      <c r="I7416" s="2">
        <v>17.350000000000001</v>
      </c>
      <c r="J7416" t="s">
        <v>345</v>
      </c>
      <c r="K7416" t="s">
        <v>346</v>
      </c>
      <c r="L7416" s="3" t="str">
        <f>+INDEX([1]!TABLA_MAESTRO_DE_ARTICULO[SubGroupName],MATCH(Tabla_lineas[[#This Row],[CODIGO SAP]],[1]!TABLA_MAESTRO_DE_ARTICULO[ItemCode],0))</f>
        <v>CREMA DERMICA</v>
      </c>
      <c r="M7416" t="s">
        <v>347</v>
      </c>
      <c r="N7416">
        <v>34</v>
      </c>
      <c r="O7416" t="s">
        <v>297</v>
      </c>
      <c r="S7416" s="2">
        <v>500</v>
      </c>
      <c r="T7416">
        <v>8670</v>
      </c>
      <c r="U7416">
        <v>17.350000000000001</v>
      </c>
      <c r="V7416">
        <v>17.34</v>
      </c>
      <c r="W7416">
        <v>5</v>
      </c>
      <c r="Z7416" s="4" t="s">
        <v>53</v>
      </c>
      <c r="AA7416" t="s">
        <v>153</v>
      </c>
      <c r="AB7416">
        <v>46096</v>
      </c>
      <c r="AG7416">
        <v>0</v>
      </c>
      <c r="AH7416">
        <v>500</v>
      </c>
      <c r="AM7416" t="str">
        <f>SUBSTITUTE(Tabla_lineas[[#This Row],[Codigo Liname]]," ","")</f>
        <v>D0104</v>
      </c>
    </row>
    <row r="7417" spans="1:39" customFormat="1" x14ac:dyDescent="0.25">
      <c r="A7417" s="2">
        <v>614</v>
      </c>
      <c r="B7417" t="s">
        <v>1213</v>
      </c>
      <c r="C7417">
        <f t="shared" si="115"/>
        <v>1645116</v>
      </c>
      <c r="D7417">
        <v>4542</v>
      </c>
      <c r="E7417" t="s">
        <v>348</v>
      </c>
      <c r="F7417">
        <v>31.43</v>
      </c>
      <c r="G7417">
        <v>31.43</v>
      </c>
      <c r="H7417" t="s">
        <v>349</v>
      </c>
      <c r="I7417" s="2">
        <v>45.42</v>
      </c>
      <c r="J7417" t="s">
        <v>350</v>
      </c>
      <c r="K7417" t="s">
        <v>351</v>
      </c>
      <c r="L7417" s="3" t="str">
        <f>+INDEX([1]!TABLA_MAESTRO_DE_ARTICULO[SubGroupName],MATCH(Tabla_lineas[[#This Row],[CODIGO SAP]],[1]!TABLA_MAESTRO_DE_ARTICULO[ItemCode],0))</f>
        <v>SUSPENSION</v>
      </c>
      <c r="M7417" t="s">
        <v>352</v>
      </c>
      <c r="N7417">
        <v>35</v>
      </c>
      <c r="O7417" t="s">
        <v>181</v>
      </c>
      <c r="S7417" s="2">
        <v>100</v>
      </c>
      <c r="T7417">
        <v>3142</v>
      </c>
      <c r="U7417">
        <v>45.42</v>
      </c>
      <c r="V7417">
        <v>31.42</v>
      </c>
      <c r="W7417">
        <v>10</v>
      </c>
      <c r="Z7417" s="4" t="s">
        <v>46</v>
      </c>
      <c r="AA7417" t="s">
        <v>153</v>
      </c>
      <c r="AB7417">
        <v>46132</v>
      </c>
      <c r="AG7417">
        <v>0</v>
      </c>
      <c r="AH7417">
        <v>100</v>
      </c>
      <c r="AM7417" t="str">
        <f>SUBSTITUTE(Tabla_lineas[[#This Row],[Codigo Liname]]," ","")</f>
        <v>A0704</v>
      </c>
    </row>
    <row r="7418" spans="1:39" customFormat="1" x14ac:dyDescent="0.25">
      <c r="A7418" s="2">
        <v>614</v>
      </c>
      <c r="B7418" t="s">
        <v>1213</v>
      </c>
      <c r="C7418">
        <f t="shared" si="115"/>
        <v>1645116</v>
      </c>
      <c r="D7418">
        <v>17540</v>
      </c>
      <c r="E7418" t="s">
        <v>98</v>
      </c>
      <c r="F7418">
        <v>9.4</v>
      </c>
      <c r="G7418">
        <v>8.77</v>
      </c>
      <c r="H7418" t="s">
        <v>99</v>
      </c>
      <c r="I7418" s="2">
        <v>8.77</v>
      </c>
      <c r="J7418" t="s">
        <v>100</v>
      </c>
      <c r="K7418" t="s">
        <v>101</v>
      </c>
      <c r="L7418" s="3" t="str">
        <f>+INDEX([1]!TABLA_MAESTRO_DE_ARTICULO[SubGroupName],MATCH(Tabla_lineas[[#This Row],[CODIGO SAP]],[1]!TABLA_MAESTRO_DE_ARTICULO[ItemCode],0))</f>
        <v>GOTAS</v>
      </c>
      <c r="M7418" t="s">
        <v>102</v>
      </c>
      <c r="N7418">
        <v>40</v>
      </c>
      <c r="O7418" t="s">
        <v>103</v>
      </c>
      <c r="S7418" s="2">
        <v>2000</v>
      </c>
      <c r="T7418">
        <v>17520</v>
      </c>
      <c r="U7418">
        <v>8.77</v>
      </c>
      <c r="V7418">
        <v>8.76</v>
      </c>
      <c r="W7418">
        <v>3</v>
      </c>
      <c r="Z7418" s="4" t="s">
        <v>46</v>
      </c>
      <c r="AA7418" t="s">
        <v>153</v>
      </c>
      <c r="AB7418">
        <v>46132</v>
      </c>
      <c r="AG7418">
        <v>0</v>
      </c>
      <c r="AH7418">
        <v>2000</v>
      </c>
      <c r="AM7418" t="str">
        <f>SUBSTITUTE(Tabla_lineas[[#This Row],[Codigo Liname]]," ","")</f>
        <v>N0210</v>
      </c>
    </row>
    <row r="7419" spans="1:39" customFormat="1" x14ac:dyDescent="0.25">
      <c r="A7419" s="2">
        <v>614</v>
      </c>
      <c r="B7419" t="s">
        <v>1213</v>
      </c>
      <c r="C7419">
        <f t="shared" si="115"/>
        <v>1645116</v>
      </c>
      <c r="D7419">
        <v>41850</v>
      </c>
      <c r="E7419" t="s">
        <v>353</v>
      </c>
      <c r="F7419">
        <v>11.88</v>
      </c>
      <c r="G7419">
        <v>11.88</v>
      </c>
      <c r="H7419" t="s">
        <v>354</v>
      </c>
      <c r="I7419" s="2">
        <v>13.94</v>
      </c>
      <c r="J7419" t="s">
        <v>355</v>
      </c>
      <c r="K7419" t="s">
        <v>356</v>
      </c>
      <c r="L7419" s="3" t="str">
        <f>+INDEX([1]!TABLA_MAESTRO_DE_ARTICULO[SubGroupName],MATCH(Tabla_lineas[[#This Row],[CODIGO SAP]],[1]!TABLA_MAESTRO_DE_ARTICULO[ItemCode],0))</f>
        <v>JARABE</v>
      </c>
      <c r="M7419" t="s">
        <v>357</v>
      </c>
      <c r="N7419">
        <v>41</v>
      </c>
      <c r="O7419" t="s">
        <v>181</v>
      </c>
      <c r="S7419" s="2">
        <v>3000</v>
      </c>
      <c r="T7419">
        <v>35610</v>
      </c>
      <c r="U7419">
        <v>13.95</v>
      </c>
      <c r="V7419">
        <v>11.87</v>
      </c>
      <c r="W7419">
        <v>5.5</v>
      </c>
      <c r="Z7419" s="4" t="s">
        <v>53</v>
      </c>
      <c r="AA7419" t="s">
        <v>153</v>
      </c>
      <c r="AB7419">
        <v>46096</v>
      </c>
      <c r="AG7419">
        <v>0</v>
      </c>
      <c r="AH7419">
        <v>3000</v>
      </c>
      <c r="AM7419" t="str">
        <f>SUBSTITUTE(Tabla_lineas[[#This Row],[Codigo Liname]]," ","")</f>
        <v>N0209</v>
      </c>
    </row>
    <row r="7420" spans="1:39" customFormat="1" x14ac:dyDescent="0.25">
      <c r="A7420" s="2">
        <v>614</v>
      </c>
      <c r="B7420" t="s">
        <v>1213</v>
      </c>
      <c r="C7420">
        <f t="shared" si="115"/>
        <v>1645116</v>
      </c>
      <c r="D7420">
        <v>20000</v>
      </c>
      <c r="E7420" t="s">
        <v>104</v>
      </c>
      <c r="F7420">
        <v>0.3</v>
      </c>
      <c r="G7420">
        <v>0.25</v>
      </c>
      <c r="H7420" t="s">
        <v>105</v>
      </c>
      <c r="I7420" s="2">
        <v>0.25</v>
      </c>
      <c r="J7420" t="s">
        <v>106</v>
      </c>
      <c r="K7420" t="s">
        <v>107</v>
      </c>
      <c r="L7420" s="3" t="str">
        <f>+INDEX([1]!TABLA_MAESTRO_DE_ARTICULO[SubGroupName],MATCH(Tabla_lineas[[#This Row],[CODIGO SAP]],[1]!TABLA_MAESTRO_DE_ARTICULO[ItemCode],0))</f>
        <v>COMPRIMIDO</v>
      </c>
      <c r="M7420" t="s">
        <v>108</v>
      </c>
      <c r="N7420">
        <v>39</v>
      </c>
      <c r="O7420" t="s">
        <v>45</v>
      </c>
      <c r="S7420" s="2">
        <v>80000</v>
      </c>
      <c r="T7420">
        <v>19200</v>
      </c>
      <c r="U7420">
        <v>0.25</v>
      </c>
      <c r="V7420">
        <v>0.24</v>
      </c>
      <c r="W7420">
        <v>0.12</v>
      </c>
      <c r="Z7420" s="4" t="s">
        <v>46</v>
      </c>
      <c r="AA7420" t="s">
        <v>126</v>
      </c>
      <c r="AB7420">
        <v>46132</v>
      </c>
      <c r="AG7420">
        <v>0</v>
      </c>
      <c r="AH7420">
        <v>80000</v>
      </c>
      <c r="AM7420" t="str">
        <f>SUBSTITUTE(Tabla_lineas[[#This Row],[Codigo Liname]]," ","")</f>
        <v>N0208</v>
      </c>
    </row>
    <row r="7421" spans="1:39" customFormat="1" x14ac:dyDescent="0.25">
      <c r="A7421" s="2">
        <v>614</v>
      </c>
      <c r="B7421" t="s">
        <v>1213</v>
      </c>
      <c r="C7421">
        <f t="shared" si="115"/>
        <v>1645116</v>
      </c>
      <c r="D7421">
        <v>6159</v>
      </c>
      <c r="E7421" t="s">
        <v>725</v>
      </c>
      <c r="F7421">
        <v>67.52</v>
      </c>
      <c r="G7421">
        <v>41.06</v>
      </c>
      <c r="H7421" t="s">
        <v>726</v>
      </c>
      <c r="I7421" s="2">
        <v>41.06</v>
      </c>
      <c r="J7421" t="s">
        <v>727</v>
      </c>
      <c r="K7421" t="s">
        <v>728</v>
      </c>
      <c r="L7421" s="3" t="str">
        <f>+INDEX([1]!TABLA_MAESTRO_DE_ARTICULO[SubGroupName],MATCH(Tabla_lineas[[#This Row],[CODIGO SAP]],[1]!TABLA_MAESTRO_DE_ARTICULO[ItemCode],0))</f>
        <v>POLVO PARA SUSPENSION</v>
      </c>
      <c r="M7421" t="s">
        <v>729</v>
      </c>
      <c r="N7421">
        <v>36</v>
      </c>
      <c r="O7421" t="s">
        <v>730</v>
      </c>
      <c r="S7421" s="2">
        <v>150</v>
      </c>
      <c r="T7421">
        <v>6157.5</v>
      </c>
      <c r="U7421">
        <v>41.06</v>
      </c>
      <c r="V7421">
        <v>41.05</v>
      </c>
      <c r="W7421">
        <v>10</v>
      </c>
      <c r="Z7421" s="4" t="s">
        <v>46</v>
      </c>
      <c r="AA7421" t="s">
        <v>153</v>
      </c>
      <c r="AB7421">
        <v>46132</v>
      </c>
      <c r="AG7421">
        <v>0</v>
      </c>
      <c r="AH7421">
        <v>150</v>
      </c>
      <c r="AM7421" t="str">
        <f>SUBSTITUTE(Tabla_lineas[[#This Row],[Codigo Liname]]," ","")</f>
        <v>P0126</v>
      </c>
    </row>
    <row r="7422" spans="1:39" customFormat="1" x14ac:dyDescent="0.25">
      <c r="A7422" s="2">
        <v>614</v>
      </c>
      <c r="B7422" t="s">
        <v>1213</v>
      </c>
      <c r="C7422">
        <f t="shared" si="115"/>
        <v>1645116</v>
      </c>
      <c r="D7422">
        <v>11950</v>
      </c>
      <c r="E7422" t="s">
        <v>395</v>
      </c>
      <c r="F7422">
        <v>39.200000000000003</v>
      </c>
      <c r="G7422">
        <v>23.99</v>
      </c>
      <c r="H7422" t="s">
        <v>396</v>
      </c>
      <c r="I7422" s="2">
        <v>23.99</v>
      </c>
      <c r="J7422" t="s">
        <v>397</v>
      </c>
      <c r="K7422" t="s">
        <v>398</v>
      </c>
      <c r="L7422" s="3" t="str">
        <f>+INDEX([1]!TABLA_MAESTRO_DE_ARTICULO[SubGroupName],MATCH(Tabla_lineas[[#This Row],[CODIGO SAP]],[1]!TABLA_MAESTRO_DE_ARTICULO[ItemCode],0))</f>
        <v>JARABE</v>
      </c>
      <c r="M7422" t="s">
        <v>399</v>
      </c>
      <c r="N7422">
        <v>44</v>
      </c>
      <c r="O7422" t="s">
        <v>400</v>
      </c>
      <c r="S7422" s="2">
        <v>500</v>
      </c>
      <c r="T7422">
        <v>11945</v>
      </c>
      <c r="U7422">
        <v>23.9</v>
      </c>
      <c r="V7422">
        <v>23.89</v>
      </c>
      <c r="W7422">
        <v>5</v>
      </c>
      <c r="Z7422" s="4" t="s">
        <v>46</v>
      </c>
      <c r="AA7422" t="s">
        <v>153</v>
      </c>
      <c r="AB7422">
        <v>46096</v>
      </c>
      <c r="AG7422">
        <v>0</v>
      </c>
      <c r="AH7422">
        <v>500</v>
      </c>
      <c r="AM7422" t="str">
        <f>SUBSTITUTE(Tabla_lineas[[#This Row],[Codigo Liname]]," ","")</f>
        <v>A1205</v>
      </c>
    </row>
    <row r="7423" spans="1:39" customFormat="1" x14ac:dyDescent="0.25">
      <c r="A7423" s="2">
        <v>615</v>
      </c>
      <c r="B7423" t="s">
        <v>1214</v>
      </c>
      <c r="C7423">
        <f t="shared" si="115"/>
        <v>1644983</v>
      </c>
      <c r="D7423">
        <v>29400</v>
      </c>
      <c r="E7423" t="s">
        <v>171</v>
      </c>
      <c r="F7423">
        <v>1.82</v>
      </c>
      <c r="G7423">
        <v>1.82</v>
      </c>
      <c r="H7423" t="s">
        <v>172</v>
      </c>
      <c r="I7423" s="2">
        <v>2.94</v>
      </c>
      <c r="J7423" t="s">
        <v>173</v>
      </c>
      <c r="K7423" t="s">
        <v>174</v>
      </c>
      <c r="L7423" s="3" t="str">
        <f>+INDEX([1]!TABLA_MAESTRO_DE_ARTICULO[SubGroupName],MATCH(Tabla_lineas[[#This Row],[CODIGO SAP]],[1]!TABLA_MAESTRO_DE_ARTICULO[ItemCode],0))</f>
        <v>COMPRIMIDO</v>
      </c>
      <c r="M7423" t="s">
        <v>175</v>
      </c>
      <c r="N7423">
        <v>1</v>
      </c>
      <c r="O7423" t="s">
        <v>45</v>
      </c>
      <c r="S7423" s="2">
        <v>10000</v>
      </c>
      <c r="T7423">
        <v>18100</v>
      </c>
      <c r="U7423">
        <v>2.94</v>
      </c>
      <c r="V7423">
        <v>1.81</v>
      </c>
      <c r="W7423">
        <v>0.7</v>
      </c>
      <c r="Z7423" s="4" t="s">
        <v>46</v>
      </c>
      <c r="AA7423" t="s">
        <v>120</v>
      </c>
      <c r="AB7423">
        <v>46132</v>
      </c>
      <c r="AG7423">
        <v>0</v>
      </c>
      <c r="AH7423">
        <v>10000</v>
      </c>
      <c r="AM7423" t="str">
        <f>SUBSTITUTE(Tabla_lineas[[#This Row],[Codigo Liname]]," ","")</f>
        <v>J0105</v>
      </c>
    </row>
    <row r="7424" spans="1:39" customFormat="1" x14ac:dyDescent="0.25">
      <c r="A7424" s="2">
        <v>615</v>
      </c>
      <c r="B7424" t="s">
        <v>1214</v>
      </c>
      <c r="C7424">
        <f t="shared" si="115"/>
        <v>1644983</v>
      </c>
      <c r="D7424">
        <v>1010</v>
      </c>
      <c r="E7424" t="s">
        <v>121</v>
      </c>
      <c r="F7424">
        <v>2.0099999999999998</v>
      </c>
      <c r="G7424">
        <v>2.0099999999999998</v>
      </c>
      <c r="H7424" t="s">
        <v>122</v>
      </c>
      <c r="I7424" s="2">
        <v>2.02</v>
      </c>
      <c r="J7424" t="s">
        <v>123</v>
      </c>
      <c r="K7424" t="s">
        <v>124</v>
      </c>
      <c r="L7424" s="3" t="str">
        <f>+INDEX([1]!TABLA_MAESTRO_DE_ARTICULO[SubGroupName],MATCH(Tabla_lineas[[#This Row],[CODIGO SAP]],[1]!TABLA_MAESTRO_DE_ARTICULO[ItemCode],0))</f>
        <v>COMPRIMIDO</v>
      </c>
      <c r="M7424" t="s">
        <v>125</v>
      </c>
      <c r="N7424">
        <v>8</v>
      </c>
      <c r="O7424" t="s">
        <v>45</v>
      </c>
      <c r="S7424" s="2">
        <v>500</v>
      </c>
      <c r="T7424">
        <v>1000</v>
      </c>
      <c r="U7424">
        <v>2.02</v>
      </c>
      <c r="V7424">
        <v>2</v>
      </c>
      <c r="W7424">
        <v>0.15</v>
      </c>
      <c r="Z7424" s="4" t="s">
        <v>53</v>
      </c>
      <c r="AA7424" t="s">
        <v>126</v>
      </c>
      <c r="AB7424">
        <v>46132</v>
      </c>
      <c r="AG7424">
        <v>0</v>
      </c>
      <c r="AH7424">
        <v>500</v>
      </c>
      <c r="AM7424" t="str">
        <f>SUBSTITUTE(Tabla_lineas[[#This Row],[Codigo Liname]]," ","")</f>
        <v>C1001</v>
      </c>
    </row>
    <row r="7425" spans="1:39" customFormat="1" x14ac:dyDescent="0.25">
      <c r="A7425" s="2">
        <v>615</v>
      </c>
      <c r="B7425" t="s">
        <v>1214</v>
      </c>
      <c r="C7425">
        <f t="shared" si="115"/>
        <v>1644983</v>
      </c>
      <c r="D7425">
        <v>5500</v>
      </c>
      <c r="E7425" t="s">
        <v>420</v>
      </c>
      <c r="F7425">
        <v>4.96</v>
      </c>
      <c r="G7425">
        <v>4.96</v>
      </c>
      <c r="H7425" t="s">
        <v>421</v>
      </c>
      <c r="I7425" s="2">
        <v>11</v>
      </c>
      <c r="J7425" t="s">
        <v>422</v>
      </c>
      <c r="K7425" t="s">
        <v>423</v>
      </c>
      <c r="L7425" s="3" t="str">
        <f>+INDEX([1]!TABLA_MAESTRO_DE_ARTICULO[SubGroupName],MATCH(Tabla_lineas[[#This Row],[CODIGO SAP]],[1]!TABLA_MAESTRO_DE_ARTICULO[ItemCode],0))</f>
        <v>CAPSULA DURA</v>
      </c>
      <c r="M7425" t="s">
        <v>424</v>
      </c>
      <c r="N7425">
        <v>10</v>
      </c>
      <c r="O7425" t="s">
        <v>45</v>
      </c>
      <c r="S7425" s="2">
        <v>500</v>
      </c>
      <c r="T7425">
        <v>2475</v>
      </c>
      <c r="U7425">
        <v>11</v>
      </c>
      <c r="V7425">
        <v>4.95</v>
      </c>
      <c r="W7425">
        <v>1.3</v>
      </c>
      <c r="Z7425" s="4" t="s">
        <v>53</v>
      </c>
      <c r="AA7425" t="s">
        <v>120</v>
      </c>
      <c r="AB7425">
        <v>46132</v>
      </c>
      <c r="AG7425">
        <v>0</v>
      </c>
      <c r="AH7425">
        <v>500</v>
      </c>
      <c r="AM7425" t="str">
        <f>SUBSTITUTE(Tabla_lineas[[#This Row],[Codigo Liname]]," ","")</f>
        <v>J0158</v>
      </c>
    </row>
    <row r="7426" spans="1:39" customFormat="1" x14ac:dyDescent="0.25">
      <c r="A7426" s="2">
        <v>615</v>
      </c>
      <c r="B7426" t="s">
        <v>1214</v>
      </c>
      <c r="C7426">
        <f t="shared" ref="C7426:C7489" si="116">IFERROR(VALUE(RIGHT(TRIM(LEFT(B7426,SEARCH("Eco",B7426)-1)),7)),"COTI")</f>
        <v>1644983</v>
      </c>
      <c r="D7426">
        <v>1860</v>
      </c>
      <c r="E7426" t="s">
        <v>203</v>
      </c>
      <c r="F7426">
        <v>1.64</v>
      </c>
      <c r="G7426">
        <v>1.64</v>
      </c>
      <c r="H7426" t="s">
        <v>204</v>
      </c>
      <c r="I7426" s="2">
        <v>3.72</v>
      </c>
      <c r="J7426" t="s">
        <v>205</v>
      </c>
      <c r="K7426" t="s">
        <v>206</v>
      </c>
      <c r="L7426" s="3" t="str">
        <f>+INDEX([1]!TABLA_MAESTRO_DE_ARTICULO[SubGroupName],MATCH(Tabla_lineas[[#This Row],[CODIGO SAP]],[1]!TABLA_MAESTRO_DE_ARTICULO[ItemCode],0))</f>
        <v>COMPRIMIDO</v>
      </c>
      <c r="M7426" t="s">
        <v>207</v>
      </c>
      <c r="N7426">
        <v>3</v>
      </c>
      <c r="O7426" t="s">
        <v>45</v>
      </c>
      <c r="S7426" s="2">
        <v>500</v>
      </c>
      <c r="T7426">
        <v>820</v>
      </c>
      <c r="U7426">
        <v>3.72</v>
      </c>
      <c r="V7426">
        <v>1.64</v>
      </c>
      <c r="W7426">
        <v>0.38</v>
      </c>
      <c r="Z7426" s="4" t="s">
        <v>46</v>
      </c>
      <c r="AA7426" t="s">
        <v>120</v>
      </c>
      <c r="AB7426">
        <v>46132</v>
      </c>
      <c r="AG7426">
        <v>0</v>
      </c>
      <c r="AH7426">
        <v>500</v>
      </c>
      <c r="AM7426" t="str">
        <f>SUBSTITUTE(Tabla_lineas[[#This Row],[Codigo Liname]]," ","")</f>
        <v>J0127</v>
      </c>
    </row>
    <row r="7427" spans="1:39" customFormat="1" x14ac:dyDescent="0.25">
      <c r="A7427" s="2">
        <v>615</v>
      </c>
      <c r="B7427" t="s">
        <v>1214</v>
      </c>
      <c r="C7427">
        <f t="shared" si="116"/>
        <v>1644983</v>
      </c>
      <c r="D7427">
        <v>3670</v>
      </c>
      <c r="E7427" t="s">
        <v>82</v>
      </c>
      <c r="F7427">
        <v>1.61</v>
      </c>
      <c r="G7427">
        <v>1.61</v>
      </c>
      <c r="H7427" t="s">
        <v>83</v>
      </c>
      <c r="I7427" s="2">
        <v>3.67</v>
      </c>
      <c r="J7427" t="s">
        <v>84</v>
      </c>
      <c r="K7427" t="s">
        <v>85</v>
      </c>
      <c r="L7427" s="3" t="str">
        <f>+INDEX([1]!TABLA_MAESTRO_DE_ARTICULO[SubGroupName],MATCH(Tabla_lineas[[#This Row],[CODIGO SAP]],[1]!TABLA_MAESTRO_DE_ARTICULO[ItemCode],0))</f>
        <v>COMPRIMIDO</v>
      </c>
      <c r="M7427" t="s">
        <v>86</v>
      </c>
      <c r="N7427">
        <v>7</v>
      </c>
      <c r="O7427" t="s">
        <v>45</v>
      </c>
      <c r="S7427" s="2">
        <v>1000</v>
      </c>
      <c r="T7427">
        <v>1600</v>
      </c>
      <c r="U7427">
        <v>3.67</v>
      </c>
      <c r="V7427">
        <v>1.6</v>
      </c>
      <c r="W7427">
        <v>0.15</v>
      </c>
      <c r="Z7427" s="4" t="s">
        <v>46</v>
      </c>
      <c r="AA7427" t="s">
        <v>126</v>
      </c>
      <c r="AB7427">
        <v>46132</v>
      </c>
      <c r="AG7427">
        <v>0</v>
      </c>
      <c r="AH7427">
        <v>1000</v>
      </c>
      <c r="AM7427" t="str">
        <f>SUBSTITUTE(Tabla_lineas[[#This Row],[Codigo Liname]]," ","")</f>
        <v>C0902</v>
      </c>
    </row>
    <row r="7428" spans="1:39" customFormat="1" x14ac:dyDescent="0.25">
      <c r="A7428" s="2">
        <v>615</v>
      </c>
      <c r="B7428" t="s">
        <v>1214</v>
      </c>
      <c r="C7428">
        <f t="shared" si="116"/>
        <v>1644983</v>
      </c>
      <c r="D7428">
        <v>3750</v>
      </c>
      <c r="E7428" t="s">
        <v>328</v>
      </c>
      <c r="F7428">
        <v>0.92</v>
      </c>
      <c r="G7428">
        <v>0.75</v>
      </c>
      <c r="H7428" t="s">
        <v>329</v>
      </c>
      <c r="I7428" s="2">
        <v>0.75</v>
      </c>
      <c r="J7428" t="s">
        <v>330</v>
      </c>
      <c r="K7428" t="s">
        <v>331</v>
      </c>
      <c r="L7428" s="3" t="str">
        <f>+INDEX([1]!TABLA_MAESTRO_DE_ARTICULO[SubGroupName],MATCH(Tabla_lineas[[#This Row],[CODIGO SAP]],[1]!TABLA_MAESTRO_DE_ARTICULO[ItemCode],0))</f>
        <v>COMPRIMIDO</v>
      </c>
      <c r="M7428" t="s">
        <v>332</v>
      </c>
      <c r="N7428">
        <v>5</v>
      </c>
      <c r="O7428" t="s">
        <v>45</v>
      </c>
      <c r="P7428">
        <v>63200</v>
      </c>
      <c r="Q7428">
        <v>247600</v>
      </c>
      <c r="R7428">
        <v>310800</v>
      </c>
      <c r="S7428" s="2">
        <v>5000</v>
      </c>
      <c r="T7428">
        <v>3700</v>
      </c>
      <c r="U7428">
        <v>0.75</v>
      </c>
      <c r="V7428">
        <v>0.74</v>
      </c>
      <c r="W7428">
        <v>0.2</v>
      </c>
      <c r="Z7428" s="4" t="s">
        <v>46</v>
      </c>
      <c r="AA7428" t="s">
        <v>120</v>
      </c>
      <c r="AB7428">
        <v>46132</v>
      </c>
      <c r="AG7428">
        <v>0</v>
      </c>
      <c r="AH7428">
        <v>5000</v>
      </c>
      <c r="AM7428" t="str">
        <f>SUBSTITUTE(Tabla_lineas[[#This Row],[Codigo Liname]]," ","")</f>
        <v>P0109</v>
      </c>
    </row>
    <row r="7429" spans="1:39" customFormat="1" x14ac:dyDescent="0.25">
      <c r="A7429" s="2">
        <v>615</v>
      </c>
      <c r="B7429" t="s">
        <v>1214</v>
      </c>
      <c r="C7429">
        <f t="shared" si="116"/>
        <v>1644983</v>
      </c>
      <c r="D7429">
        <v>908.4000000000002</v>
      </c>
      <c r="E7429" t="s">
        <v>348</v>
      </c>
      <c r="F7429">
        <v>31.43</v>
      </c>
      <c r="G7429">
        <v>31.43</v>
      </c>
      <c r="H7429" t="s">
        <v>349</v>
      </c>
      <c r="I7429" s="2">
        <v>45.42</v>
      </c>
      <c r="J7429" t="s">
        <v>350</v>
      </c>
      <c r="K7429" t="s">
        <v>351</v>
      </c>
      <c r="L7429" s="3" t="str">
        <f>+INDEX([1]!TABLA_MAESTRO_DE_ARTICULO[SubGroupName],MATCH(Tabla_lineas[[#This Row],[CODIGO SAP]],[1]!TABLA_MAESTRO_DE_ARTICULO[ItemCode],0))</f>
        <v>SUSPENSION</v>
      </c>
      <c r="M7429" t="s">
        <v>352</v>
      </c>
      <c r="N7429">
        <v>9</v>
      </c>
      <c r="O7429" t="s">
        <v>181</v>
      </c>
      <c r="S7429" s="2">
        <v>20</v>
      </c>
      <c r="T7429">
        <v>628.40000000000009</v>
      </c>
      <c r="U7429">
        <v>45.42</v>
      </c>
      <c r="V7429">
        <v>31.42</v>
      </c>
      <c r="W7429">
        <v>10</v>
      </c>
      <c r="Z7429" s="4" t="s">
        <v>46</v>
      </c>
      <c r="AA7429" t="s">
        <v>153</v>
      </c>
      <c r="AB7429">
        <v>46132</v>
      </c>
      <c r="AG7429">
        <v>0</v>
      </c>
      <c r="AH7429">
        <v>20</v>
      </c>
      <c r="AM7429" t="str">
        <f>SUBSTITUTE(Tabla_lineas[[#This Row],[Codigo Liname]]," ","")</f>
        <v>A0704</v>
      </c>
    </row>
    <row r="7430" spans="1:39" customFormat="1" x14ac:dyDescent="0.25">
      <c r="A7430" s="2">
        <v>616</v>
      </c>
      <c r="B7430" t="s">
        <v>1215</v>
      </c>
      <c r="C7430">
        <f t="shared" si="116"/>
        <v>1645193</v>
      </c>
      <c r="D7430">
        <v>8616</v>
      </c>
      <c r="E7430" t="s">
        <v>66</v>
      </c>
      <c r="F7430">
        <v>32.19</v>
      </c>
      <c r="G7430">
        <v>14.36</v>
      </c>
      <c r="H7430" t="s">
        <v>67</v>
      </c>
      <c r="I7430" s="2">
        <v>14.36</v>
      </c>
      <c r="J7430" t="s">
        <v>68</v>
      </c>
      <c r="K7430" t="s">
        <v>69</v>
      </c>
      <c r="L7430" s="3" t="str">
        <f>+INDEX([1]!TABLA_MAESTRO_DE_ARTICULO[SubGroupName],MATCH(Tabla_lineas[[#This Row],[CODIGO SAP]],[1]!TABLA_MAESTRO_DE_ARTICULO[ItemCode],0))</f>
        <v>CAPSULA BLANDA</v>
      </c>
      <c r="M7430" t="s">
        <v>70</v>
      </c>
      <c r="N7430">
        <v>4</v>
      </c>
      <c r="O7430" t="s">
        <v>45</v>
      </c>
      <c r="S7430" s="2">
        <v>600</v>
      </c>
      <c r="T7430">
        <v>8610</v>
      </c>
      <c r="U7430">
        <v>14.36</v>
      </c>
      <c r="V7430">
        <v>14.35</v>
      </c>
      <c r="W7430">
        <v>1.5</v>
      </c>
      <c r="Z7430" s="4" t="s">
        <v>46</v>
      </c>
      <c r="AA7430" t="s">
        <v>120</v>
      </c>
      <c r="AB7430">
        <v>46132</v>
      </c>
      <c r="AG7430">
        <v>0</v>
      </c>
      <c r="AH7430">
        <v>600</v>
      </c>
      <c r="AM7430" t="str">
        <f>SUBSTITUTE(Tabla_lineas[[#This Row],[Codigo Liname]]," ","")</f>
        <v>L0412</v>
      </c>
    </row>
    <row r="7431" spans="1:39" customFormat="1" x14ac:dyDescent="0.25">
      <c r="A7431" s="2">
        <v>616</v>
      </c>
      <c r="B7431" t="s">
        <v>1215</v>
      </c>
      <c r="C7431">
        <f t="shared" si="116"/>
        <v>1645193</v>
      </c>
      <c r="D7431">
        <v>1445</v>
      </c>
      <c r="E7431" t="s">
        <v>459</v>
      </c>
      <c r="F7431">
        <v>4.76</v>
      </c>
      <c r="G7431">
        <v>2.89</v>
      </c>
      <c r="H7431" t="s">
        <v>460</v>
      </c>
      <c r="I7431" s="2">
        <v>2.89</v>
      </c>
      <c r="J7431" t="s">
        <v>461</v>
      </c>
      <c r="K7431" t="s">
        <v>462</v>
      </c>
      <c r="L7431" s="3" t="str">
        <f>+INDEX([1]!TABLA_MAESTRO_DE_ARTICULO[SubGroupName],MATCH(Tabla_lineas[[#This Row],[CODIGO SAP]],[1]!TABLA_MAESTRO_DE_ARTICULO[ItemCode],0))</f>
        <v>COMPRIMIDO</v>
      </c>
      <c r="M7431" t="s">
        <v>463</v>
      </c>
      <c r="N7431">
        <v>3</v>
      </c>
      <c r="O7431" t="s">
        <v>45</v>
      </c>
      <c r="S7431" s="2">
        <v>500</v>
      </c>
      <c r="T7431">
        <v>1440</v>
      </c>
      <c r="U7431">
        <v>2.89</v>
      </c>
      <c r="V7431">
        <v>2.88</v>
      </c>
      <c r="W7431">
        <v>0.7</v>
      </c>
      <c r="Z7431" s="4" t="s">
        <v>46</v>
      </c>
      <c r="AA7431" t="s">
        <v>120</v>
      </c>
      <c r="AB7431">
        <v>46132</v>
      </c>
      <c r="AG7431">
        <v>0</v>
      </c>
      <c r="AH7431">
        <v>500</v>
      </c>
      <c r="AM7431" t="str">
        <f>SUBSTITUTE(Tabla_lineas[[#This Row],[Codigo Liname]]," ","")</f>
        <v>P0205</v>
      </c>
    </row>
    <row r="7432" spans="1:39" customFormat="1" x14ac:dyDescent="0.25">
      <c r="A7432" s="2">
        <v>616</v>
      </c>
      <c r="B7432" t="s">
        <v>1215</v>
      </c>
      <c r="C7432">
        <f t="shared" si="116"/>
        <v>1645193</v>
      </c>
      <c r="D7432">
        <v>12810</v>
      </c>
      <c r="E7432" t="s">
        <v>92</v>
      </c>
      <c r="F7432">
        <v>4.72</v>
      </c>
      <c r="G7432">
        <v>4.72</v>
      </c>
      <c r="H7432" t="s">
        <v>93</v>
      </c>
      <c r="I7432" s="2">
        <v>5.27</v>
      </c>
      <c r="J7432" t="s">
        <v>94</v>
      </c>
      <c r="K7432" t="s">
        <v>95</v>
      </c>
      <c r="L7432" s="3" t="str">
        <f>+INDEX([1]!TABLA_MAESTRO_DE_ARTICULO[SubGroupName],MATCH(Tabla_lineas[[#This Row],[CODIGO SAP]],[1]!TABLA_MAESTRO_DE_ARTICULO[ItemCode],0))</f>
        <v>OVULO VAGINAL</v>
      </c>
      <c r="M7432" t="s">
        <v>96</v>
      </c>
      <c r="N7432">
        <v>2</v>
      </c>
      <c r="O7432" t="s">
        <v>97</v>
      </c>
      <c r="S7432" s="2">
        <v>7000</v>
      </c>
      <c r="T7432">
        <v>12740</v>
      </c>
      <c r="U7432">
        <v>1.83</v>
      </c>
      <c r="V7432">
        <v>1.82</v>
      </c>
      <c r="W7432">
        <v>0.8</v>
      </c>
      <c r="Z7432" s="4" t="s">
        <v>46</v>
      </c>
      <c r="AA7432" t="s">
        <v>126</v>
      </c>
      <c r="AB7432">
        <v>46132</v>
      </c>
      <c r="AG7432">
        <v>0</v>
      </c>
      <c r="AH7432">
        <v>7000</v>
      </c>
      <c r="AM7432" t="str">
        <f>SUBSTITUTE(Tabla_lineas[[#This Row],[Codigo Liname]]," ","")</f>
        <v>G0104</v>
      </c>
    </row>
    <row r="7433" spans="1:39" customFormat="1" x14ac:dyDescent="0.25">
      <c r="A7433" s="2">
        <v>616</v>
      </c>
      <c r="B7433" t="s">
        <v>1215</v>
      </c>
      <c r="C7433">
        <f t="shared" si="116"/>
        <v>1645193</v>
      </c>
      <c r="D7433">
        <v>9138</v>
      </c>
      <c r="E7433" t="s">
        <v>395</v>
      </c>
      <c r="F7433">
        <v>39.200000000000003</v>
      </c>
      <c r="G7433">
        <v>23.99</v>
      </c>
      <c r="H7433" t="s">
        <v>396</v>
      </c>
      <c r="I7433" s="2">
        <v>23.99</v>
      </c>
      <c r="J7433" t="s">
        <v>397</v>
      </c>
      <c r="K7433" t="s">
        <v>398</v>
      </c>
      <c r="L7433" s="3" t="str">
        <f>+INDEX([1]!TABLA_MAESTRO_DE_ARTICULO[SubGroupName],MATCH(Tabla_lineas[[#This Row],[CODIGO SAP]],[1]!TABLA_MAESTRO_DE_ARTICULO[ItemCode],0))</f>
        <v>JARABE</v>
      </c>
      <c r="M7433" t="s">
        <v>399</v>
      </c>
      <c r="N7433">
        <v>1</v>
      </c>
      <c r="O7433" t="s">
        <v>400</v>
      </c>
      <c r="S7433" s="2">
        <v>600</v>
      </c>
      <c r="T7433">
        <v>9132</v>
      </c>
      <c r="U7433">
        <v>15.23</v>
      </c>
      <c r="V7433">
        <v>15.22</v>
      </c>
      <c r="W7433">
        <v>5</v>
      </c>
      <c r="Z7433" s="4" t="s">
        <v>53</v>
      </c>
      <c r="AA7433" t="s">
        <v>153</v>
      </c>
      <c r="AB7433">
        <v>46096</v>
      </c>
      <c r="AG7433">
        <v>0</v>
      </c>
      <c r="AH7433">
        <v>600</v>
      </c>
      <c r="AM7433" t="str">
        <f>SUBSTITUTE(Tabla_lineas[[#This Row],[Codigo Liname]]," ","")</f>
        <v>A1205</v>
      </c>
    </row>
    <row r="7434" spans="1:39" customFormat="1" x14ac:dyDescent="0.25">
      <c r="A7434" s="2">
        <v>617</v>
      </c>
      <c r="B7434" t="s">
        <v>1216</v>
      </c>
      <c r="C7434">
        <f t="shared" si="116"/>
        <v>1645030</v>
      </c>
      <c r="D7434">
        <v>106500</v>
      </c>
      <c r="E7434" t="s">
        <v>40</v>
      </c>
      <c r="F7434">
        <v>1.54</v>
      </c>
      <c r="G7434">
        <v>1.54</v>
      </c>
      <c r="H7434" t="s">
        <v>41</v>
      </c>
      <c r="I7434" s="2">
        <v>2.13</v>
      </c>
      <c r="J7434" t="s">
        <v>42</v>
      </c>
      <c r="K7434" t="s">
        <v>43</v>
      </c>
      <c r="L7434" s="3" t="str">
        <f>+INDEX([1]!TABLA_MAESTRO_DE_ARTICULO[SubGroupName],MATCH(Tabla_lineas[[#This Row],[CODIGO SAP]],[1]!TABLA_MAESTRO_DE_ARTICULO[ItemCode],0))</f>
        <v>COMPRIMIDO</v>
      </c>
      <c r="M7434" t="s">
        <v>44</v>
      </c>
      <c r="N7434">
        <v>1</v>
      </c>
      <c r="O7434" t="s">
        <v>45</v>
      </c>
      <c r="P7434">
        <v>381190</v>
      </c>
      <c r="Q7434">
        <v>790200</v>
      </c>
      <c r="R7434">
        <v>1171390</v>
      </c>
      <c r="S7434" s="2">
        <v>50000</v>
      </c>
      <c r="T7434">
        <v>76500</v>
      </c>
      <c r="U7434">
        <v>2.13</v>
      </c>
      <c r="V7434">
        <v>1.53</v>
      </c>
      <c r="W7434">
        <v>0.15</v>
      </c>
      <c r="Z7434" s="4" t="s">
        <v>46</v>
      </c>
      <c r="AA7434" t="s">
        <v>126</v>
      </c>
      <c r="AB7434">
        <v>46132</v>
      </c>
      <c r="AG7434">
        <v>0</v>
      </c>
      <c r="AH7434">
        <v>50000</v>
      </c>
      <c r="AM7434" t="str">
        <f>SUBSTITUTE(Tabla_lineas[[#This Row],[Codigo Liname]]," ","")</f>
        <v>C0807</v>
      </c>
    </row>
    <row r="7435" spans="1:39" customFormat="1" x14ac:dyDescent="0.25">
      <c r="A7435" s="2">
        <v>618</v>
      </c>
      <c r="B7435" t="s">
        <v>1217</v>
      </c>
      <c r="C7435">
        <f t="shared" si="116"/>
        <v>1644854</v>
      </c>
      <c r="D7435">
        <v>33250</v>
      </c>
      <c r="E7435" t="s">
        <v>580</v>
      </c>
      <c r="F7435">
        <v>17.309999999999999</v>
      </c>
      <c r="G7435">
        <v>6.6</v>
      </c>
      <c r="H7435" t="s">
        <v>581</v>
      </c>
      <c r="I7435" s="2">
        <v>6.65</v>
      </c>
      <c r="J7435" t="s">
        <v>582</v>
      </c>
      <c r="K7435" t="s">
        <v>583</v>
      </c>
      <c r="L7435" s="3" t="str">
        <f>+INDEX([1]!TABLA_MAESTRO_DE_ARTICULO[SubGroupName],MATCH(Tabla_lineas[[#This Row],[CODIGO SAP]],[1]!TABLA_MAESTRO_DE_ARTICULO[ItemCode],0))</f>
        <v>COMPRIMIDO</v>
      </c>
      <c r="M7435" t="s">
        <v>584</v>
      </c>
      <c r="N7435">
        <v>5</v>
      </c>
      <c r="O7435" t="s">
        <v>585</v>
      </c>
      <c r="P7435">
        <v>3584</v>
      </c>
      <c r="Q7435">
        <v>85328</v>
      </c>
      <c r="R7435">
        <v>88912</v>
      </c>
      <c r="S7435" s="2">
        <v>5000</v>
      </c>
      <c r="T7435">
        <v>32950</v>
      </c>
      <c r="U7435">
        <v>6.65</v>
      </c>
      <c r="V7435">
        <v>6.59</v>
      </c>
      <c r="W7435">
        <v>0.6</v>
      </c>
      <c r="Z7435" s="4" t="s">
        <v>46</v>
      </c>
      <c r="AA7435" t="s">
        <v>153</v>
      </c>
      <c r="AB7435">
        <v>46132</v>
      </c>
      <c r="AG7435">
        <v>0</v>
      </c>
      <c r="AH7435">
        <v>5000</v>
      </c>
      <c r="AM7435" t="str">
        <f>SUBSTITUTE(Tabla_lineas[[#This Row],[Codigo Liname]]," ","")</f>
        <v>M0503</v>
      </c>
    </row>
    <row r="7436" spans="1:39" customFormat="1" x14ac:dyDescent="0.25">
      <c r="A7436" s="2">
        <v>619</v>
      </c>
      <c r="B7436" t="s">
        <v>1218</v>
      </c>
      <c r="C7436">
        <f t="shared" si="116"/>
        <v>1644906</v>
      </c>
      <c r="D7436">
        <v>5000</v>
      </c>
      <c r="E7436" t="s">
        <v>605</v>
      </c>
      <c r="F7436">
        <v>1.53</v>
      </c>
      <c r="G7436">
        <v>0.9</v>
      </c>
      <c r="H7436" t="s">
        <v>606</v>
      </c>
      <c r="I7436" s="2">
        <v>0.9</v>
      </c>
      <c r="J7436" t="s">
        <v>607</v>
      </c>
      <c r="K7436" t="s">
        <v>608</v>
      </c>
      <c r="L7436" s="3" t="str">
        <f>+INDEX([1]!TABLA_MAESTRO_DE_ARTICULO[SubGroupName],MATCH(Tabla_lineas[[#This Row],[CODIGO SAP]],[1]!TABLA_MAESTRO_DE_ARTICULO[ItemCode],0))</f>
        <v>COMPRIMIDO</v>
      </c>
      <c r="M7436" t="s">
        <v>609</v>
      </c>
      <c r="N7436">
        <v>4</v>
      </c>
      <c r="O7436" t="s">
        <v>45</v>
      </c>
      <c r="S7436" s="2">
        <v>10000</v>
      </c>
      <c r="T7436">
        <v>4900</v>
      </c>
      <c r="U7436">
        <v>0.5</v>
      </c>
      <c r="V7436">
        <v>0.49</v>
      </c>
      <c r="W7436">
        <v>0.2</v>
      </c>
      <c r="Z7436" s="4" t="s">
        <v>46</v>
      </c>
      <c r="AA7436" t="s">
        <v>153</v>
      </c>
      <c r="AB7436">
        <v>46132</v>
      </c>
      <c r="AG7436">
        <v>0</v>
      </c>
      <c r="AH7436">
        <v>10000</v>
      </c>
      <c r="AM7436" t="str">
        <f>SUBSTITUTE(Tabla_lineas[[#This Row],[Codigo Liname]]," ","")</f>
        <v>N0701</v>
      </c>
    </row>
    <row r="7437" spans="1:39" customFormat="1" x14ac:dyDescent="0.25">
      <c r="A7437" s="2">
        <v>619</v>
      </c>
      <c r="B7437" t="s">
        <v>1218</v>
      </c>
      <c r="C7437">
        <f t="shared" si="116"/>
        <v>1644906</v>
      </c>
      <c r="D7437">
        <v>2000</v>
      </c>
      <c r="E7437" t="s">
        <v>483</v>
      </c>
      <c r="F7437">
        <v>1.7</v>
      </c>
      <c r="G7437">
        <v>1.7</v>
      </c>
      <c r="H7437" t="s">
        <v>484</v>
      </c>
      <c r="I7437" s="2">
        <v>3.99</v>
      </c>
      <c r="J7437" t="s">
        <v>485</v>
      </c>
      <c r="K7437" t="s">
        <v>486</v>
      </c>
      <c r="L7437" s="3" t="str">
        <f>+INDEX([1]!TABLA_MAESTRO_DE_ARTICULO[SubGroupName],MATCH(Tabla_lineas[[#This Row],[CODIGO SAP]],[1]!TABLA_MAESTRO_DE_ARTICULO[ItemCode],0))</f>
        <v>COMPRIMIDO</v>
      </c>
      <c r="M7437" t="s">
        <v>487</v>
      </c>
      <c r="N7437">
        <v>3</v>
      </c>
      <c r="O7437" t="s">
        <v>45</v>
      </c>
      <c r="S7437" s="2">
        <v>5000</v>
      </c>
      <c r="T7437">
        <v>1950</v>
      </c>
      <c r="U7437">
        <v>0.4</v>
      </c>
      <c r="V7437">
        <v>0.39</v>
      </c>
      <c r="W7437">
        <v>0.2</v>
      </c>
      <c r="Z7437" s="4" t="s">
        <v>53</v>
      </c>
      <c r="AA7437" t="s">
        <v>153</v>
      </c>
      <c r="AB7437">
        <v>46132</v>
      </c>
      <c r="AG7437">
        <v>0</v>
      </c>
      <c r="AH7437">
        <v>5000</v>
      </c>
      <c r="AM7437" t="str">
        <f>SUBSTITUTE(Tabla_lineas[[#This Row],[Codigo Liname]]," ","")</f>
        <v>N0604</v>
      </c>
    </row>
    <row r="7438" spans="1:39" customFormat="1" x14ac:dyDescent="0.25">
      <c r="A7438" s="2">
        <v>619</v>
      </c>
      <c r="B7438" t="s">
        <v>1218</v>
      </c>
      <c r="C7438">
        <f t="shared" si="116"/>
        <v>1644906</v>
      </c>
      <c r="D7438">
        <v>4500</v>
      </c>
      <c r="E7438" t="s">
        <v>551</v>
      </c>
      <c r="F7438">
        <v>1.23</v>
      </c>
      <c r="G7438">
        <v>0.62</v>
      </c>
      <c r="H7438" t="s">
        <v>552</v>
      </c>
      <c r="I7438" s="2">
        <v>0.62</v>
      </c>
      <c r="J7438" t="s">
        <v>553</v>
      </c>
      <c r="K7438" t="s">
        <v>554</v>
      </c>
      <c r="L7438" s="3" t="str">
        <f>+INDEX([1]!TABLA_MAESTRO_DE_ARTICULO[SubGroupName],MATCH(Tabla_lineas[[#This Row],[CODIGO SAP]],[1]!TABLA_MAESTRO_DE_ARTICULO[ItemCode],0))</f>
        <v>COMPRIMIDO</v>
      </c>
      <c r="M7438" t="s">
        <v>555</v>
      </c>
      <c r="N7438">
        <v>5</v>
      </c>
      <c r="O7438" t="s">
        <v>45</v>
      </c>
      <c r="P7438">
        <v>56200</v>
      </c>
      <c r="Q7438">
        <v>169200</v>
      </c>
      <c r="R7438">
        <v>225400</v>
      </c>
      <c r="S7438" s="2">
        <v>15000</v>
      </c>
      <c r="T7438">
        <v>4350</v>
      </c>
      <c r="U7438">
        <v>0.3</v>
      </c>
      <c r="V7438">
        <v>0.28999999999999998</v>
      </c>
      <c r="W7438">
        <v>0.12</v>
      </c>
      <c r="Z7438" s="4" t="s">
        <v>53</v>
      </c>
      <c r="AA7438" t="s">
        <v>126</v>
      </c>
      <c r="AB7438">
        <v>46132</v>
      </c>
      <c r="AG7438">
        <v>0</v>
      </c>
      <c r="AH7438">
        <v>15000</v>
      </c>
      <c r="AM7438" t="str">
        <f>SUBSTITUTE(Tabla_lineas[[#This Row],[Codigo Liname]]," ","")</f>
        <v>C0304</v>
      </c>
    </row>
    <row r="7439" spans="1:39" customFormat="1" x14ac:dyDescent="0.25">
      <c r="A7439" s="2">
        <v>619</v>
      </c>
      <c r="B7439" t="s">
        <v>1218</v>
      </c>
      <c r="C7439">
        <f t="shared" si="116"/>
        <v>1644906</v>
      </c>
      <c r="D7439">
        <v>2500</v>
      </c>
      <c r="E7439" t="s">
        <v>500</v>
      </c>
      <c r="F7439">
        <v>5.38</v>
      </c>
      <c r="G7439">
        <v>5.17</v>
      </c>
      <c r="H7439" t="s">
        <v>501</v>
      </c>
      <c r="I7439" s="2">
        <v>5.17</v>
      </c>
      <c r="J7439" t="s">
        <v>502</v>
      </c>
      <c r="K7439" t="s">
        <v>503</v>
      </c>
      <c r="L7439" s="3" t="str">
        <f>+INDEX([1]!TABLA_MAESTRO_DE_ARTICULO[SubGroupName],MATCH(Tabla_lineas[[#This Row],[CODIGO SAP]],[1]!TABLA_MAESTRO_DE_ARTICULO[ItemCode],0))</f>
        <v>SOLUCION INYECTABLE</v>
      </c>
      <c r="M7439" t="s">
        <v>504</v>
      </c>
      <c r="N7439">
        <v>1</v>
      </c>
      <c r="O7439" t="s">
        <v>249</v>
      </c>
      <c r="S7439" s="2">
        <v>1000</v>
      </c>
      <c r="T7439">
        <v>2490</v>
      </c>
      <c r="U7439">
        <v>2.5</v>
      </c>
      <c r="V7439">
        <v>2.4900000000000002</v>
      </c>
      <c r="W7439">
        <v>1.5</v>
      </c>
      <c r="Z7439" s="4" t="s">
        <v>53</v>
      </c>
      <c r="AA7439" t="s">
        <v>126</v>
      </c>
      <c r="AB7439">
        <v>46132</v>
      </c>
      <c r="AG7439">
        <v>0</v>
      </c>
      <c r="AH7439">
        <v>1000</v>
      </c>
      <c r="AM7439" t="str">
        <f>SUBSTITUTE(Tabla_lineas[[#This Row],[Codigo Liname]]," ","")</f>
        <v>B0510</v>
      </c>
    </row>
    <row r="7440" spans="1:39" customFormat="1" x14ac:dyDescent="0.25">
      <c r="A7440" s="2">
        <v>619</v>
      </c>
      <c r="B7440" t="s">
        <v>1218</v>
      </c>
      <c r="C7440">
        <f t="shared" si="116"/>
        <v>1644906</v>
      </c>
      <c r="D7440">
        <v>30000</v>
      </c>
      <c r="E7440" t="s">
        <v>610</v>
      </c>
      <c r="F7440">
        <v>6.97</v>
      </c>
      <c r="G7440">
        <v>4.6500000000000004</v>
      </c>
      <c r="H7440" t="s">
        <v>611</v>
      </c>
      <c r="I7440" s="2">
        <v>4.6500000000000004</v>
      </c>
      <c r="J7440" t="s">
        <v>612</v>
      </c>
      <c r="K7440" t="s">
        <v>613</v>
      </c>
      <c r="L7440" s="3" t="str">
        <f>+INDEX([1]!TABLA_MAESTRO_DE_ARTICULO[SubGroupName],MATCH(Tabla_lineas[[#This Row],[CODIGO SAP]],[1]!TABLA_MAESTRO_DE_ARTICULO[ItemCode],0))</f>
        <v>COMPRIMIDO</v>
      </c>
      <c r="M7440" t="s">
        <v>614</v>
      </c>
      <c r="N7440">
        <v>2</v>
      </c>
      <c r="O7440" t="s">
        <v>45</v>
      </c>
      <c r="S7440" s="2">
        <v>20000</v>
      </c>
      <c r="T7440">
        <v>29800</v>
      </c>
      <c r="U7440">
        <v>1.5</v>
      </c>
      <c r="V7440">
        <v>1.49</v>
      </c>
      <c r="W7440">
        <v>0.7</v>
      </c>
      <c r="Z7440" s="4" t="s">
        <v>46</v>
      </c>
      <c r="AA7440" t="s">
        <v>120</v>
      </c>
      <c r="AB7440">
        <v>46132</v>
      </c>
      <c r="AG7440">
        <v>0</v>
      </c>
      <c r="AH7440">
        <v>20000</v>
      </c>
      <c r="AM7440" t="str">
        <f>SUBSTITUTE(Tabla_lineas[[#This Row],[Codigo Liname]]," ","")</f>
        <v>N0402</v>
      </c>
    </row>
    <row r="7441" spans="1:39" customFormat="1" x14ac:dyDescent="0.25">
      <c r="A7441" s="2">
        <v>619</v>
      </c>
      <c r="B7441" t="s">
        <v>1218</v>
      </c>
      <c r="C7441">
        <f t="shared" si="116"/>
        <v>1644906</v>
      </c>
      <c r="D7441">
        <v>50000</v>
      </c>
      <c r="E7441" t="s">
        <v>402</v>
      </c>
      <c r="F7441">
        <v>68.260000000000005</v>
      </c>
      <c r="G7441">
        <v>29.79</v>
      </c>
      <c r="H7441" t="s">
        <v>403</v>
      </c>
      <c r="I7441" s="2">
        <v>29.79</v>
      </c>
      <c r="J7441" t="s">
        <v>404</v>
      </c>
      <c r="K7441" t="s">
        <v>405</v>
      </c>
      <c r="L7441" s="3" t="str">
        <f>+INDEX([1]!TABLA_MAESTRO_DE_ARTICULO[SubGroupName],MATCH(Tabla_lineas[[#This Row],[CODIGO SAP]],[1]!TABLA_MAESTRO_DE_ARTICULO[ItemCode],0))</f>
        <v>POLVO PARA INYECTABLE</v>
      </c>
      <c r="M7441" t="s">
        <v>406</v>
      </c>
      <c r="N7441">
        <v>6</v>
      </c>
      <c r="O7441" t="s">
        <v>52</v>
      </c>
      <c r="S7441" s="2">
        <v>2000</v>
      </c>
      <c r="T7441">
        <v>49980</v>
      </c>
      <c r="U7441">
        <v>25</v>
      </c>
      <c r="V7441">
        <v>24.99</v>
      </c>
      <c r="W7441">
        <v>10</v>
      </c>
      <c r="Z7441" s="4" t="s">
        <v>46</v>
      </c>
      <c r="AA7441" t="s">
        <v>126</v>
      </c>
      <c r="AB7441">
        <v>46132</v>
      </c>
      <c r="AG7441">
        <v>0</v>
      </c>
      <c r="AH7441">
        <v>2000</v>
      </c>
      <c r="AM7441" t="str">
        <f>SUBSTITUTE(Tabla_lineas[[#This Row],[Codigo Liname]]," ","")</f>
        <v>J0155</v>
      </c>
    </row>
    <row r="7442" spans="1:39" customFormat="1" x14ac:dyDescent="0.25">
      <c r="A7442" s="2">
        <v>620</v>
      </c>
      <c r="B7442" t="s">
        <v>1219</v>
      </c>
      <c r="C7442">
        <f t="shared" si="116"/>
        <v>1645026</v>
      </c>
      <c r="D7442">
        <v>39184</v>
      </c>
      <c r="E7442" t="s">
        <v>313</v>
      </c>
      <c r="F7442">
        <v>5.29</v>
      </c>
      <c r="G7442">
        <v>5.29</v>
      </c>
      <c r="H7442" t="s">
        <v>314</v>
      </c>
      <c r="I7442" s="2">
        <v>6.32</v>
      </c>
      <c r="J7442" t="s">
        <v>315</v>
      </c>
      <c r="K7442" t="s">
        <v>316</v>
      </c>
      <c r="L7442" s="3" t="str">
        <f>+INDEX([1]!TABLA_MAESTRO_DE_ARTICULO[SubGroupName],MATCH(Tabla_lineas[[#This Row],[CODIGO SAP]],[1]!TABLA_MAESTRO_DE_ARTICULO[ItemCode],0))</f>
        <v>SOLUCION INYECTABLE</v>
      </c>
      <c r="M7442" t="s">
        <v>317</v>
      </c>
      <c r="N7442">
        <v>1</v>
      </c>
      <c r="O7442" t="s">
        <v>249</v>
      </c>
      <c r="S7442" s="2">
        <v>6200</v>
      </c>
      <c r="T7442">
        <v>32736</v>
      </c>
      <c r="U7442">
        <v>6.32</v>
      </c>
      <c r="V7442">
        <v>5.28</v>
      </c>
      <c r="W7442">
        <v>0.7</v>
      </c>
      <c r="Z7442" s="4" t="s">
        <v>53</v>
      </c>
      <c r="AA7442" t="s">
        <v>120</v>
      </c>
      <c r="AB7442">
        <v>46132</v>
      </c>
      <c r="AG7442">
        <v>0</v>
      </c>
      <c r="AH7442">
        <v>6200</v>
      </c>
      <c r="AM7442" t="str">
        <f>SUBSTITUTE(Tabla_lineas[[#This Row],[Codigo Liname]]," ","")</f>
        <v>N0205</v>
      </c>
    </row>
    <row r="7443" spans="1:39" customFormat="1" x14ac:dyDescent="0.25">
      <c r="A7443" s="2">
        <v>620</v>
      </c>
      <c r="B7443" t="s">
        <v>1219</v>
      </c>
      <c r="C7443">
        <f t="shared" si="116"/>
        <v>1645026</v>
      </c>
      <c r="D7443">
        <v>18304.25</v>
      </c>
      <c r="E7443" t="s">
        <v>343</v>
      </c>
      <c r="F7443">
        <v>26.57</v>
      </c>
      <c r="G7443">
        <v>17.350000000000001</v>
      </c>
      <c r="H7443" t="s">
        <v>344</v>
      </c>
      <c r="I7443" s="2">
        <v>17.350000000000001</v>
      </c>
      <c r="J7443" t="s">
        <v>345</v>
      </c>
      <c r="K7443" t="s">
        <v>346</v>
      </c>
      <c r="L7443" s="3" t="str">
        <f>+INDEX([1]!TABLA_MAESTRO_DE_ARTICULO[SubGroupName],MATCH(Tabla_lineas[[#This Row],[CODIGO SAP]],[1]!TABLA_MAESTRO_DE_ARTICULO[ItemCode],0))</f>
        <v>CREMA DERMICA</v>
      </c>
      <c r="M7443" t="s">
        <v>347</v>
      </c>
      <c r="N7443">
        <v>3</v>
      </c>
      <c r="O7443" t="s">
        <v>297</v>
      </c>
      <c r="S7443" s="2">
        <v>1055</v>
      </c>
      <c r="T7443">
        <v>18293.7</v>
      </c>
      <c r="U7443">
        <v>17.350000000000001</v>
      </c>
      <c r="V7443">
        <v>17.34</v>
      </c>
      <c r="W7443">
        <v>5</v>
      </c>
      <c r="Z7443" s="4" t="s">
        <v>53</v>
      </c>
      <c r="AA7443" t="s">
        <v>153</v>
      </c>
      <c r="AB7443">
        <v>46096</v>
      </c>
      <c r="AG7443">
        <v>0</v>
      </c>
      <c r="AH7443">
        <v>1055</v>
      </c>
      <c r="AM7443" t="str">
        <f>SUBSTITUTE(Tabla_lineas[[#This Row],[Codigo Liname]]," ","")</f>
        <v>D0104</v>
      </c>
    </row>
    <row r="7444" spans="1:39" customFormat="1" x14ac:dyDescent="0.25">
      <c r="A7444" s="2">
        <v>620</v>
      </c>
      <c r="B7444" t="s">
        <v>1219</v>
      </c>
      <c r="C7444">
        <f t="shared" si="116"/>
        <v>1645026</v>
      </c>
      <c r="D7444">
        <v>15897</v>
      </c>
      <c r="E7444" t="s">
        <v>348</v>
      </c>
      <c r="F7444">
        <v>31.43</v>
      </c>
      <c r="G7444">
        <v>31.43</v>
      </c>
      <c r="H7444" t="s">
        <v>349</v>
      </c>
      <c r="I7444" s="2">
        <v>45.42</v>
      </c>
      <c r="J7444" t="s">
        <v>350</v>
      </c>
      <c r="K7444" t="s">
        <v>351</v>
      </c>
      <c r="L7444" s="3" t="str">
        <f>+INDEX([1]!TABLA_MAESTRO_DE_ARTICULO[SubGroupName],MATCH(Tabla_lineas[[#This Row],[CODIGO SAP]],[1]!TABLA_MAESTRO_DE_ARTICULO[ItemCode],0))</f>
        <v>SUSPENSION</v>
      </c>
      <c r="M7444" t="s">
        <v>352</v>
      </c>
      <c r="N7444">
        <v>2</v>
      </c>
      <c r="O7444" t="s">
        <v>181</v>
      </c>
      <c r="S7444" s="2">
        <v>350</v>
      </c>
      <c r="T7444">
        <v>10997</v>
      </c>
      <c r="U7444">
        <v>45.42</v>
      </c>
      <c r="V7444">
        <v>31.42</v>
      </c>
      <c r="W7444">
        <v>10</v>
      </c>
      <c r="Z7444" s="4" t="s">
        <v>46</v>
      </c>
      <c r="AA7444" t="s">
        <v>153</v>
      </c>
      <c r="AB7444">
        <v>46132</v>
      </c>
      <c r="AG7444">
        <v>0</v>
      </c>
      <c r="AH7444">
        <v>350</v>
      </c>
      <c r="AM7444" t="str">
        <f>SUBSTITUTE(Tabla_lineas[[#This Row],[Codigo Liname]]," ","")</f>
        <v>A0704</v>
      </c>
    </row>
    <row r="7445" spans="1:39" customFormat="1" x14ac:dyDescent="0.25">
      <c r="A7445" s="2">
        <v>620</v>
      </c>
      <c r="B7445" t="s">
        <v>1219</v>
      </c>
      <c r="C7445">
        <f t="shared" si="116"/>
        <v>1645026</v>
      </c>
      <c r="D7445">
        <v>14470.5</v>
      </c>
      <c r="E7445" t="s">
        <v>98</v>
      </c>
      <c r="F7445">
        <v>9.4</v>
      </c>
      <c r="G7445">
        <v>8.77</v>
      </c>
      <c r="H7445" t="s">
        <v>99</v>
      </c>
      <c r="I7445" s="2">
        <v>8.77</v>
      </c>
      <c r="J7445" t="s">
        <v>100</v>
      </c>
      <c r="K7445" t="s">
        <v>101</v>
      </c>
      <c r="L7445" s="3" t="str">
        <f>+INDEX([1]!TABLA_MAESTRO_DE_ARTICULO[SubGroupName],MATCH(Tabla_lineas[[#This Row],[CODIGO SAP]],[1]!TABLA_MAESTRO_DE_ARTICULO[ItemCode],0))</f>
        <v>GOTAS</v>
      </c>
      <c r="M7445" t="s">
        <v>102</v>
      </c>
      <c r="N7445">
        <v>7</v>
      </c>
      <c r="O7445" t="s">
        <v>103</v>
      </c>
      <c r="S7445" s="2">
        <v>1650</v>
      </c>
      <c r="T7445">
        <v>14454</v>
      </c>
      <c r="U7445">
        <v>8.77</v>
      </c>
      <c r="V7445">
        <v>8.76</v>
      </c>
      <c r="W7445">
        <v>3</v>
      </c>
      <c r="Z7445" s="4" t="s">
        <v>46</v>
      </c>
      <c r="AA7445" t="s">
        <v>153</v>
      </c>
      <c r="AB7445">
        <v>46132</v>
      </c>
      <c r="AG7445">
        <v>0</v>
      </c>
      <c r="AH7445">
        <v>1650</v>
      </c>
      <c r="AM7445" t="str">
        <f>SUBSTITUTE(Tabla_lineas[[#This Row],[Codigo Liname]]," ","")</f>
        <v>N0210</v>
      </c>
    </row>
    <row r="7446" spans="1:39" customFormat="1" x14ac:dyDescent="0.25">
      <c r="A7446" s="2">
        <v>620</v>
      </c>
      <c r="B7446" t="s">
        <v>1219</v>
      </c>
      <c r="C7446">
        <f t="shared" si="116"/>
        <v>1645026</v>
      </c>
      <c r="D7446">
        <v>33734.799999999996</v>
      </c>
      <c r="E7446" t="s">
        <v>353</v>
      </c>
      <c r="F7446">
        <v>11.88</v>
      </c>
      <c r="G7446">
        <v>11.88</v>
      </c>
      <c r="H7446" t="s">
        <v>354</v>
      </c>
      <c r="I7446" s="2">
        <v>13.94</v>
      </c>
      <c r="J7446" t="s">
        <v>355</v>
      </c>
      <c r="K7446" t="s">
        <v>356</v>
      </c>
      <c r="L7446" s="3" t="str">
        <f>+INDEX([1]!TABLA_MAESTRO_DE_ARTICULO[SubGroupName],MATCH(Tabla_lineas[[#This Row],[CODIGO SAP]],[1]!TABLA_MAESTRO_DE_ARTICULO[ItemCode],0))</f>
        <v>JARABE</v>
      </c>
      <c r="M7446" t="s">
        <v>357</v>
      </c>
      <c r="N7446">
        <v>6</v>
      </c>
      <c r="O7446" t="s">
        <v>181</v>
      </c>
      <c r="S7446" s="2">
        <v>2420</v>
      </c>
      <c r="T7446">
        <v>28725.4</v>
      </c>
      <c r="U7446">
        <v>13.94</v>
      </c>
      <c r="V7446">
        <v>11.87</v>
      </c>
      <c r="W7446">
        <v>5.5</v>
      </c>
      <c r="Z7446" s="4" t="s">
        <v>53</v>
      </c>
      <c r="AA7446" t="s">
        <v>153</v>
      </c>
      <c r="AB7446">
        <v>46096</v>
      </c>
      <c r="AG7446">
        <v>0</v>
      </c>
      <c r="AH7446">
        <v>2420</v>
      </c>
      <c r="AM7446" t="str">
        <f>SUBSTITUTE(Tabla_lineas[[#This Row],[Codigo Liname]]," ","")</f>
        <v>N0209</v>
      </c>
    </row>
    <row r="7447" spans="1:39" customFormat="1" x14ac:dyDescent="0.25">
      <c r="A7447" s="2">
        <v>620</v>
      </c>
      <c r="B7447" t="s">
        <v>1219</v>
      </c>
      <c r="C7447">
        <f t="shared" si="116"/>
        <v>1645026</v>
      </c>
      <c r="D7447">
        <v>20375</v>
      </c>
      <c r="E7447" t="s">
        <v>104</v>
      </c>
      <c r="F7447">
        <v>0.3</v>
      </c>
      <c r="G7447">
        <v>0.25</v>
      </c>
      <c r="H7447" t="s">
        <v>105</v>
      </c>
      <c r="I7447" s="2">
        <v>0.25</v>
      </c>
      <c r="J7447" t="s">
        <v>106</v>
      </c>
      <c r="K7447" t="s">
        <v>107</v>
      </c>
      <c r="L7447" s="3" t="str">
        <f>+INDEX([1]!TABLA_MAESTRO_DE_ARTICULO[SubGroupName],MATCH(Tabla_lineas[[#This Row],[CODIGO SAP]],[1]!TABLA_MAESTRO_DE_ARTICULO[ItemCode],0))</f>
        <v>COMPRIMIDO</v>
      </c>
      <c r="M7447" t="s">
        <v>108</v>
      </c>
      <c r="N7447">
        <v>5</v>
      </c>
      <c r="O7447" t="s">
        <v>45</v>
      </c>
      <c r="S7447" s="2">
        <v>81500</v>
      </c>
      <c r="T7447">
        <v>19560</v>
      </c>
      <c r="U7447">
        <v>0.25</v>
      </c>
      <c r="V7447">
        <v>0.24</v>
      </c>
      <c r="W7447">
        <v>0.12</v>
      </c>
      <c r="Z7447" s="4" t="s">
        <v>46</v>
      </c>
      <c r="AA7447" t="s">
        <v>126</v>
      </c>
      <c r="AB7447">
        <v>46132</v>
      </c>
      <c r="AG7447">
        <v>0</v>
      </c>
      <c r="AH7447">
        <v>81500</v>
      </c>
      <c r="AM7447" t="str">
        <f>SUBSTITUTE(Tabla_lineas[[#This Row],[Codigo Liname]]," ","")</f>
        <v>N0208</v>
      </c>
    </row>
    <row r="7448" spans="1:39" customFormat="1" x14ac:dyDescent="0.25">
      <c r="A7448" s="2">
        <v>620</v>
      </c>
      <c r="B7448" t="s">
        <v>1219</v>
      </c>
      <c r="C7448">
        <f t="shared" si="116"/>
        <v>1645026</v>
      </c>
      <c r="D7448">
        <v>3360</v>
      </c>
      <c r="E7448" t="s">
        <v>374</v>
      </c>
      <c r="F7448">
        <v>2.0699999999999998</v>
      </c>
      <c r="G7448">
        <v>1.4</v>
      </c>
      <c r="H7448" t="s">
        <v>375</v>
      </c>
      <c r="I7448" s="2">
        <v>1.4</v>
      </c>
      <c r="J7448" t="s">
        <v>376</v>
      </c>
      <c r="K7448" t="s">
        <v>377</v>
      </c>
      <c r="L7448" s="3" t="str">
        <f>+INDEX([1]!TABLA_MAESTRO_DE_ARTICULO[SubGroupName],MATCH(Tabla_lineas[[#This Row],[CODIGO SAP]],[1]!TABLA_MAESTRO_DE_ARTICULO[ItemCode],0))</f>
        <v>COMPRIMIDO</v>
      </c>
      <c r="M7448" t="s">
        <v>378</v>
      </c>
      <c r="N7448">
        <v>9</v>
      </c>
      <c r="O7448" t="s">
        <v>45</v>
      </c>
      <c r="S7448" s="2">
        <v>2400</v>
      </c>
      <c r="T7448">
        <v>3335.9999999999995</v>
      </c>
      <c r="U7448">
        <v>1.4</v>
      </c>
      <c r="V7448">
        <v>1.39</v>
      </c>
      <c r="W7448">
        <v>0.25</v>
      </c>
      <c r="Z7448" s="4" t="s">
        <v>46</v>
      </c>
      <c r="AA7448" t="s">
        <v>120</v>
      </c>
      <c r="AB7448">
        <v>46132</v>
      </c>
      <c r="AG7448">
        <v>0</v>
      </c>
      <c r="AH7448">
        <v>2400</v>
      </c>
      <c r="AM7448" t="str">
        <f>SUBSTITUTE(Tabla_lineas[[#This Row],[Codigo Liname]]," ","")</f>
        <v>H0209</v>
      </c>
    </row>
    <row r="7449" spans="1:39" customFormat="1" x14ac:dyDescent="0.25">
      <c r="A7449" s="2">
        <v>621</v>
      </c>
      <c r="B7449" t="s">
        <v>1220</v>
      </c>
      <c r="C7449">
        <f t="shared" si="116"/>
        <v>1644990</v>
      </c>
      <c r="D7449">
        <v>22562</v>
      </c>
      <c r="E7449" t="s">
        <v>115</v>
      </c>
      <c r="F7449">
        <v>2.5099999999999998</v>
      </c>
      <c r="G7449">
        <v>2.5099999999999998</v>
      </c>
      <c r="H7449" t="s">
        <v>116</v>
      </c>
      <c r="I7449" s="2">
        <v>3.89</v>
      </c>
      <c r="J7449" t="s">
        <v>117</v>
      </c>
      <c r="K7449" t="s">
        <v>118</v>
      </c>
      <c r="L7449" s="3" t="str">
        <f>+INDEX([1]!TABLA_MAESTRO_DE_ARTICULO[SubGroupName],MATCH(Tabla_lineas[[#This Row],[CODIGO SAP]],[1]!TABLA_MAESTRO_DE_ARTICULO[ItemCode],0))</f>
        <v>COMPRIMIDO</v>
      </c>
      <c r="M7449" t="s">
        <v>119</v>
      </c>
      <c r="N7449">
        <v>2</v>
      </c>
      <c r="O7449" t="s">
        <v>45</v>
      </c>
      <c r="S7449" s="2">
        <v>5800</v>
      </c>
      <c r="T7449">
        <v>14500</v>
      </c>
      <c r="U7449">
        <v>3.89</v>
      </c>
      <c r="V7449">
        <v>2.5</v>
      </c>
      <c r="W7449">
        <v>0.7</v>
      </c>
      <c r="Z7449" s="4" t="s">
        <v>53</v>
      </c>
      <c r="AA7449" t="s">
        <v>120</v>
      </c>
      <c r="AB7449">
        <v>46132</v>
      </c>
      <c r="AG7449">
        <v>0</v>
      </c>
      <c r="AH7449">
        <v>5800</v>
      </c>
      <c r="AM7449" t="str">
        <f>SUBSTITUTE(Tabla_lineas[[#This Row],[Codigo Liname]]," ","")</f>
        <v>J0504</v>
      </c>
    </row>
    <row r="7450" spans="1:39" customFormat="1" x14ac:dyDescent="0.25">
      <c r="A7450" s="2">
        <v>621</v>
      </c>
      <c r="B7450" t="s">
        <v>1220</v>
      </c>
      <c r="C7450">
        <f t="shared" si="116"/>
        <v>1644990</v>
      </c>
      <c r="D7450">
        <v>7637.25</v>
      </c>
      <c r="E7450" t="s">
        <v>155</v>
      </c>
      <c r="F7450">
        <v>28.3</v>
      </c>
      <c r="G7450">
        <v>28.3</v>
      </c>
      <c r="H7450" t="s">
        <v>156</v>
      </c>
      <c r="I7450" s="2">
        <v>29.95</v>
      </c>
      <c r="J7450" t="s">
        <v>157</v>
      </c>
      <c r="K7450" t="s">
        <v>158</v>
      </c>
      <c r="L7450" s="3" t="str">
        <f>+INDEX([1]!TABLA_MAESTRO_DE_ARTICULO[SubGroupName],MATCH(Tabla_lineas[[#This Row],[CODIGO SAP]],[1]!TABLA_MAESTRO_DE_ARTICULO[ItemCode],0))</f>
        <v>CREMA DERMICA</v>
      </c>
      <c r="M7450" t="s">
        <v>159</v>
      </c>
      <c r="N7450">
        <v>1</v>
      </c>
      <c r="O7450" t="s">
        <v>160</v>
      </c>
      <c r="S7450" s="2">
        <v>255</v>
      </c>
      <c r="T7450">
        <v>7213.95</v>
      </c>
      <c r="U7450">
        <v>29.95</v>
      </c>
      <c r="V7450">
        <v>28.29</v>
      </c>
      <c r="W7450">
        <v>5</v>
      </c>
      <c r="Z7450" s="4" t="s">
        <v>53</v>
      </c>
      <c r="AA7450" t="s">
        <v>153</v>
      </c>
      <c r="AB7450">
        <v>46132</v>
      </c>
      <c r="AG7450">
        <v>0</v>
      </c>
      <c r="AH7450">
        <v>255</v>
      </c>
      <c r="AM7450" t="str">
        <f>SUBSTITUTE(Tabla_lineas[[#This Row],[Codigo Liname]]," ","")</f>
        <v>D0603</v>
      </c>
    </row>
    <row r="7451" spans="1:39" customFormat="1" x14ac:dyDescent="0.25">
      <c r="A7451" s="2">
        <v>621</v>
      </c>
      <c r="B7451" t="s">
        <v>1220</v>
      </c>
      <c r="C7451">
        <f t="shared" si="116"/>
        <v>1644990</v>
      </c>
      <c r="D7451">
        <v>90258</v>
      </c>
      <c r="E7451" t="s">
        <v>171</v>
      </c>
      <c r="F7451">
        <v>1.82</v>
      </c>
      <c r="G7451">
        <v>1.82</v>
      </c>
      <c r="H7451" t="s">
        <v>172</v>
      </c>
      <c r="I7451" s="2">
        <v>2.94</v>
      </c>
      <c r="J7451" t="s">
        <v>173</v>
      </c>
      <c r="K7451" t="s">
        <v>174</v>
      </c>
      <c r="L7451" s="3" t="str">
        <f>+INDEX([1]!TABLA_MAESTRO_DE_ARTICULO[SubGroupName],MATCH(Tabla_lineas[[#This Row],[CODIGO SAP]],[1]!TABLA_MAESTRO_DE_ARTICULO[ItemCode],0))</f>
        <v>COMPRIMIDO</v>
      </c>
      <c r="M7451" t="s">
        <v>175</v>
      </c>
      <c r="N7451">
        <v>5</v>
      </c>
      <c r="O7451" t="s">
        <v>45</v>
      </c>
      <c r="S7451" s="2">
        <v>30700</v>
      </c>
      <c r="T7451">
        <v>55567</v>
      </c>
      <c r="U7451">
        <v>2.94</v>
      </c>
      <c r="V7451">
        <v>1.81</v>
      </c>
      <c r="W7451">
        <v>0.7</v>
      </c>
      <c r="Z7451" s="4" t="s">
        <v>46</v>
      </c>
      <c r="AA7451" t="s">
        <v>120</v>
      </c>
      <c r="AB7451">
        <v>46132</v>
      </c>
      <c r="AG7451">
        <v>0</v>
      </c>
      <c r="AH7451">
        <v>30700</v>
      </c>
      <c r="AM7451" t="str">
        <f>SUBSTITUTE(Tabla_lineas[[#This Row],[Codigo Liname]]," ","")</f>
        <v>J0105</v>
      </c>
    </row>
    <row r="7452" spans="1:39" customFormat="1" x14ac:dyDescent="0.25">
      <c r="A7452" s="2">
        <v>621</v>
      </c>
      <c r="B7452" t="s">
        <v>1220</v>
      </c>
      <c r="C7452">
        <f t="shared" si="116"/>
        <v>1644990</v>
      </c>
      <c r="D7452">
        <v>38168.199999999997</v>
      </c>
      <c r="E7452" t="s">
        <v>60</v>
      </c>
      <c r="F7452">
        <v>15.12</v>
      </c>
      <c r="G7452">
        <v>9.5</v>
      </c>
      <c r="H7452" t="s">
        <v>61</v>
      </c>
      <c r="I7452" s="2">
        <v>9.59</v>
      </c>
      <c r="J7452" t="s">
        <v>62</v>
      </c>
      <c r="K7452" t="s">
        <v>63</v>
      </c>
      <c r="L7452" s="3" t="str">
        <f>+INDEX([1]!TABLA_MAESTRO_DE_ARTICULO[SubGroupName],MATCH(Tabla_lineas[[#This Row],[CODIGO SAP]],[1]!TABLA_MAESTRO_DE_ARTICULO[ItemCode],0))</f>
        <v>JARABE</v>
      </c>
      <c r="M7452" t="s">
        <v>64</v>
      </c>
      <c r="N7452">
        <v>7</v>
      </c>
      <c r="O7452" t="s">
        <v>65</v>
      </c>
      <c r="S7452" s="2">
        <v>3980</v>
      </c>
      <c r="T7452">
        <v>37770.199999999997</v>
      </c>
      <c r="U7452">
        <v>9.59</v>
      </c>
      <c r="V7452">
        <v>9.49</v>
      </c>
      <c r="W7452">
        <v>5</v>
      </c>
      <c r="Z7452" s="4" t="s">
        <v>46</v>
      </c>
      <c r="AA7452" t="s">
        <v>153</v>
      </c>
      <c r="AB7452">
        <v>46096</v>
      </c>
      <c r="AG7452">
        <v>0</v>
      </c>
      <c r="AH7452">
        <v>3980</v>
      </c>
      <c r="AM7452" t="str">
        <f>SUBSTITUTE(Tabla_lineas[[#This Row],[Codigo Liname]]," ","")</f>
        <v>R0503</v>
      </c>
    </row>
    <row r="7453" spans="1:39" customFormat="1" x14ac:dyDescent="0.25">
      <c r="A7453" s="2">
        <v>622</v>
      </c>
      <c r="B7453" t="s">
        <v>1221</v>
      </c>
      <c r="C7453">
        <f t="shared" si="116"/>
        <v>1645244</v>
      </c>
      <c r="D7453">
        <v>5242</v>
      </c>
      <c r="E7453" t="s">
        <v>250</v>
      </c>
      <c r="F7453">
        <v>24.52</v>
      </c>
      <c r="G7453">
        <v>24.5</v>
      </c>
      <c r="H7453" t="s">
        <v>251</v>
      </c>
      <c r="I7453" s="2">
        <v>26.21</v>
      </c>
      <c r="J7453" t="s">
        <v>252</v>
      </c>
      <c r="K7453" t="s">
        <v>253</v>
      </c>
      <c r="L7453" s="3" t="str">
        <f>+INDEX([1]!TABLA_MAESTRO_DE_ARTICULO[SubGroupName],MATCH(Tabla_lineas[[#This Row],[CODIGO SAP]],[1]!TABLA_MAESTRO_DE_ARTICULO[ItemCode],0))</f>
        <v>GEL</v>
      </c>
      <c r="M7453" t="s">
        <v>254</v>
      </c>
      <c r="N7453">
        <v>3</v>
      </c>
      <c r="O7453" t="s">
        <v>255</v>
      </c>
      <c r="S7453" s="2">
        <v>200</v>
      </c>
      <c r="T7453">
        <v>4898</v>
      </c>
      <c r="U7453">
        <v>26.21</v>
      </c>
      <c r="V7453">
        <v>24.49</v>
      </c>
      <c r="W7453">
        <v>5</v>
      </c>
      <c r="Z7453" s="4" t="s">
        <v>46</v>
      </c>
      <c r="AA7453" t="s">
        <v>153</v>
      </c>
      <c r="AB7453">
        <v>46132</v>
      </c>
      <c r="AG7453">
        <v>0</v>
      </c>
      <c r="AH7453">
        <v>200</v>
      </c>
      <c r="AM7453" t="str">
        <f>SUBSTITUTE(Tabla_lineas[[#This Row],[Codigo Liname]]," ","")</f>
        <v>M0101</v>
      </c>
    </row>
    <row r="7454" spans="1:39" customFormat="1" x14ac:dyDescent="0.25">
      <c r="A7454" s="2">
        <v>622</v>
      </c>
      <c r="B7454" t="s">
        <v>1221</v>
      </c>
      <c r="C7454">
        <f t="shared" si="116"/>
        <v>1645244</v>
      </c>
      <c r="D7454">
        <v>2292</v>
      </c>
      <c r="E7454" t="s">
        <v>256</v>
      </c>
      <c r="F7454">
        <v>3.3</v>
      </c>
      <c r="G7454">
        <v>3.3</v>
      </c>
      <c r="H7454" t="s">
        <v>257</v>
      </c>
      <c r="I7454" s="2">
        <v>3.82</v>
      </c>
      <c r="J7454" t="s">
        <v>258</v>
      </c>
      <c r="K7454" t="s">
        <v>259</v>
      </c>
      <c r="L7454" s="3" t="str">
        <f>+INDEX([1]!TABLA_MAESTRO_DE_ARTICULO[SubGroupName],MATCH(Tabla_lineas[[#This Row],[CODIGO SAP]],[1]!TABLA_MAESTRO_DE_ARTICULO[ItemCode],0))</f>
        <v>SOLUCION INYECTABLE</v>
      </c>
      <c r="M7454" t="s">
        <v>260</v>
      </c>
      <c r="N7454">
        <v>2</v>
      </c>
      <c r="O7454" t="s">
        <v>249</v>
      </c>
      <c r="S7454" s="2">
        <v>600</v>
      </c>
      <c r="T7454">
        <v>1974</v>
      </c>
      <c r="U7454">
        <v>3.82</v>
      </c>
      <c r="V7454">
        <v>3.29</v>
      </c>
      <c r="W7454">
        <v>0.7</v>
      </c>
      <c r="Z7454" s="4" t="s">
        <v>53</v>
      </c>
      <c r="AA7454" t="s">
        <v>153</v>
      </c>
      <c r="AB7454">
        <v>46132</v>
      </c>
      <c r="AG7454">
        <v>0</v>
      </c>
      <c r="AH7454">
        <v>600</v>
      </c>
      <c r="AM7454" t="str">
        <f>SUBSTITUTE(Tabla_lineas[[#This Row],[Codigo Liname]]," ","")</f>
        <v>M0103</v>
      </c>
    </row>
    <row r="7455" spans="1:39" customFormat="1" x14ac:dyDescent="0.25">
      <c r="A7455" s="2">
        <v>622</v>
      </c>
      <c r="B7455" t="s">
        <v>1221</v>
      </c>
      <c r="C7455">
        <f t="shared" si="116"/>
        <v>1645244</v>
      </c>
      <c r="D7455">
        <v>5280</v>
      </c>
      <c r="E7455" t="s">
        <v>313</v>
      </c>
      <c r="F7455">
        <v>5.29</v>
      </c>
      <c r="G7455">
        <v>5.29</v>
      </c>
      <c r="H7455" t="s">
        <v>314</v>
      </c>
      <c r="I7455" s="2">
        <v>6.32</v>
      </c>
      <c r="J7455" t="s">
        <v>315</v>
      </c>
      <c r="K7455" t="s">
        <v>316</v>
      </c>
      <c r="L7455" s="3" t="str">
        <f>+INDEX([1]!TABLA_MAESTRO_DE_ARTICULO[SubGroupName],MATCH(Tabla_lineas[[#This Row],[CODIGO SAP]],[1]!TABLA_MAESTRO_DE_ARTICULO[ItemCode],0))</f>
        <v>SOLUCION INYECTABLE</v>
      </c>
      <c r="M7455" t="s">
        <v>317</v>
      </c>
      <c r="N7455">
        <v>4</v>
      </c>
      <c r="O7455" t="s">
        <v>249</v>
      </c>
      <c r="S7455" s="2">
        <v>1000</v>
      </c>
      <c r="T7455">
        <v>5270</v>
      </c>
      <c r="U7455">
        <v>5.28</v>
      </c>
      <c r="V7455">
        <v>5.27</v>
      </c>
      <c r="W7455">
        <v>0.7</v>
      </c>
      <c r="Z7455" s="4" t="s">
        <v>53</v>
      </c>
      <c r="AA7455" t="s">
        <v>120</v>
      </c>
      <c r="AB7455">
        <v>46132</v>
      </c>
      <c r="AG7455">
        <v>0</v>
      </c>
      <c r="AH7455">
        <v>1000</v>
      </c>
      <c r="AM7455" t="str">
        <f>SUBSTITUTE(Tabla_lineas[[#This Row],[Codigo Liname]]," ","")</f>
        <v>N0205</v>
      </c>
    </row>
    <row r="7456" spans="1:39" customFormat="1" x14ac:dyDescent="0.25">
      <c r="A7456" s="2">
        <v>622</v>
      </c>
      <c r="B7456" t="s">
        <v>1221</v>
      </c>
      <c r="C7456">
        <f t="shared" si="116"/>
        <v>1645244</v>
      </c>
      <c r="D7456">
        <v>877</v>
      </c>
      <c r="E7456" t="s">
        <v>98</v>
      </c>
      <c r="F7456">
        <v>9.4</v>
      </c>
      <c r="G7456">
        <v>8.77</v>
      </c>
      <c r="H7456" t="s">
        <v>99</v>
      </c>
      <c r="I7456" s="2">
        <v>8.77</v>
      </c>
      <c r="J7456" t="s">
        <v>100</v>
      </c>
      <c r="K7456" t="s">
        <v>101</v>
      </c>
      <c r="L7456" s="3" t="str">
        <f>+INDEX([1]!TABLA_MAESTRO_DE_ARTICULO[SubGroupName],MATCH(Tabla_lineas[[#This Row],[CODIGO SAP]],[1]!TABLA_MAESTRO_DE_ARTICULO[ItemCode],0))</f>
        <v>GOTAS</v>
      </c>
      <c r="M7456" t="s">
        <v>102</v>
      </c>
      <c r="N7456">
        <v>8</v>
      </c>
      <c r="O7456" t="s">
        <v>103</v>
      </c>
      <c r="S7456" s="2">
        <v>100</v>
      </c>
      <c r="T7456">
        <v>876</v>
      </c>
      <c r="U7456">
        <v>8.77</v>
      </c>
      <c r="V7456">
        <v>8.76</v>
      </c>
      <c r="W7456">
        <v>3</v>
      </c>
      <c r="Z7456" s="4" t="s">
        <v>46</v>
      </c>
      <c r="AA7456" t="s">
        <v>153</v>
      </c>
      <c r="AB7456">
        <v>46132</v>
      </c>
      <c r="AG7456">
        <v>0</v>
      </c>
      <c r="AH7456">
        <v>100</v>
      </c>
      <c r="AM7456" t="str">
        <f>SUBSTITUTE(Tabla_lineas[[#This Row],[Codigo Liname]]," ","")</f>
        <v>N0210</v>
      </c>
    </row>
    <row r="7457" spans="1:39" customFormat="1" x14ac:dyDescent="0.25">
      <c r="A7457" s="2">
        <v>622</v>
      </c>
      <c r="B7457" t="s">
        <v>1221</v>
      </c>
      <c r="C7457">
        <f t="shared" si="116"/>
        <v>1645244</v>
      </c>
      <c r="D7457">
        <v>2136.6</v>
      </c>
      <c r="E7457" t="s">
        <v>353</v>
      </c>
      <c r="F7457">
        <v>11.88</v>
      </c>
      <c r="G7457">
        <v>11.88</v>
      </c>
      <c r="H7457" t="s">
        <v>354</v>
      </c>
      <c r="I7457" s="2">
        <v>13.94</v>
      </c>
      <c r="J7457" t="s">
        <v>355</v>
      </c>
      <c r="K7457" t="s">
        <v>356</v>
      </c>
      <c r="L7457" s="3" t="str">
        <f>+INDEX([1]!TABLA_MAESTRO_DE_ARTICULO[SubGroupName],MATCH(Tabla_lineas[[#This Row],[CODIGO SAP]],[1]!TABLA_MAESTRO_DE_ARTICULO[ItemCode],0))</f>
        <v>JARABE</v>
      </c>
      <c r="M7457" t="s">
        <v>357</v>
      </c>
      <c r="N7457">
        <v>5</v>
      </c>
      <c r="O7457" t="s">
        <v>181</v>
      </c>
      <c r="S7457" s="2">
        <v>180</v>
      </c>
      <c r="T7457">
        <v>2134.7999999999997</v>
      </c>
      <c r="U7457">
        <v>11.87</v>
      </c>
      <c r="V7457">
        <v>11.86</v>
      </c>
      <c r="W7457">
        <v>5.5</v>
      </c>
      <c r="Z7457" s="4" t="s">
        <v>53</v>
      </c>
      <c r="AA7457" t="s">
        <v>153</v>
      </c>
      <c r="AB7457">
        <v>46096</v>
      </c>
      <c r="AG7457">
        <v>0</v>
      </c>
      <c r="AH7457">
        <v>180</v>
      </c>
      <c r="AM7457" t="str">
        <f>SUBSTITUTE(Tabla_lineas[[#This Row],[Codigo Liname]]," ","")</f>
        <v>N0209</v>
      </c>
    </row>
    <row r="7458" spans="1:39" customFormat="1" x14ac:dyDescent="0.25">
      <c r="A7458" s="2">
        <v>622</v>
      </c>
      <c r="B7458" t="s">
        <v>1221</v>
      </c>
      <c r="C7458">
        <f t="shared" si="116"/>
        <v>1645244</v>
      </c>
      <c r="D7458">
        <v>1760</v>
      </c>
      <c r="E7458" t="s">
        <v>395</v>
      </c>
      <c r="F7458">
        <v>39.200000000000003</v>
      </c>
      <c r="G7458">
        <v>23.99</v>
      </c>
      <c r="H7458" t="s">
        <v>396</v>
      </c>
      <c r="I7458" s="2">
        <v>23.99</v>
      </c>
      <c r="J7458" t="s">
        <v>397</v>
      </c>
      <c r="K7458" t="s">
        <v>398</v>
      </c>
      <c r="L7458" s="3" t="str">
        <f>+INDEX([1]!TABLA_MAESTRO_DE_ARTICULO[SubGroupName],MATCH(Tabla_lineas[[#This Row],[CODIGO SAP]],[1]!TABLA_MAESTRO_DE_ARTICULO[ItemCode],0))</f>
        <v>JARABE</v>
      </c>
      <c r="M7458" t="s">
        <v>399</v>
      </c>
      <c r="N7458">
        <v>7</v>
      </c>
      <c r="O7458" t="s">
        <v>400</v>
      </c>
      <c r="S7458" s="2">
        <v>80</v>
      </c>
      <c r="T7458">
        <v>1759.1999999999998</v>
      </c>
      <c r="U7458">
        <v>22</v>
      </c>
      <c r="V7458">
        <v>21.99</v>
      </c>
      <c r="W7458">
        <v>5</v>
      </c>
      <c r="Z7458" s="4" t="s">
        <v>53</v>
      </c>
      <c r="AA7458" t="s">
        <v>153</v>
      </c>
      <c r="AB7458">
        <v>46096</v>
      </c>
      <c r="AG7458">
        <v>0</v>
      </c>
      <c r="AH7458">
        <v>80</v>
      </c>
      <c r="AM7458" t="str">
        <f>SUBSTITUTE(Tabla_lineas[[#This Row],[Codigo Liname]]," ","")</f>
        <v>A1205</v>
      </c>
    </row>
    <row r="7459" spans="1:39" customFormat="1" x14ac:dyDescent="0.25">
      <c r="A7459" s="2">
        <v>623</v>
      </c>
      <c r="B7459" t="s">
        <v>1222</v>
      </c>
      <c r="C7459">
        <f t="shared" si="116"/>
        <v>1644899</v>
      </c>
      <c r="D7459">
        <v>1150</v>
      </c>
      <c r="E7459" t="s">
        <v>668</v>
      </c>
      <c r="F7459">
        <v>14.45</v>
      </c>
      <c r="G7459">
        <v>11.5</v>
      </c>
      <c r="H7459" t="s">
        <v>669</v>
      </c>
      <c r="I7459" s="2">
        <v>11.5</v>
      </c>
      <c r="J7459" t="s">
        <v>670</v>
      </c>
      <c r="K7459" t="s">
        <v>671</v>
      </c>
      <c r="L7459" s="3" t="str">
        <f>+INDEX([1]!TABLA_MAESTRO_DE_ARTICULO[SubGroupName],MATCH(Tabla_lineas[[#This Row],[CODIGO SAP]],[1]!TABLA_MAESTRO_DE_ARTICULO[ItemCode],0))</f>
        <v>SOLUCION INYECTABLE</v>
      </c>
      <c r="M7459" t="s">
        <v>672</v>
      </c>
      <c r="N7459">
        <v>1</v>
      </c>
      <c r="O7459" t="s">
        <v>249</v>
      </c>
      <c r="S7459" s="2">
        <v>100</v>
      </c>
      <c r="T7459">
        <v>1149</v>
      </c>
      <c r="U7459">
        <v>11.5</v>
      </c>
      <c r="V7459">
        <v>11.49</v>
      </c>
      <c r="W7459">
        <v>3.8</v>
      </c>
      <c r="Z7459" s="4" t="s">
        <v>46</v>
      </c>
      <c r="AA7459" t="s">
        <v>120</v>
      </c>
      <c r="AB7459">
        <v>46132</v>
      </c>
      <c r="AG7459">
        <v>0</v>
      </c>
      <c r="AH7459">
        <v>100</v>
      </c>
      <c r="AM7459" t="str">
        <f>SUBSTITUTE(Tabla_lineas[[#This Row],[Codigo Liname]]," ","")</f>
        <v>J0104</v>
      </c>
    </row>
    <row r="7460" spans="1:39" customFormat="1" x14ac:dyDescent="0.25">
      <c r="A7460" s="2">
        <v>623</v>
      </c>
      <c r="B7460" t="s">
        <v>1222</v>
      </c>
      <c r="C7460">
        <f t="shared" si="116"/>
        <v>1644899</v>
      </c>
      <c r="D7460">
        <v>5310</v>
      </c>
      <c r="E7460" t="s">
        <v>182</v>
      </c>
      <c r="F7460">
        <v>10.37</v>
      </c>
      <c r="G7460">
        <v>10.37</v>
      </c>
      <c r="H7460" t="s">
        <v>183</v>
      </c>
      <c r="I7460" s="2">
        <v>10.62</v>
      </c>
      <c r="J7460" t="s">
        <v>184</v>
      </c>
      <c r="K7460" t="s">
        <v>185</v>
      </c>
      <c r="L7460" s="3" t="str">
        <f>+INDEX([1]!TABLA_MAESTRO_DE_ARTICULO[SubGroupName],MATCH(Tabla_lineas[[#This Row],[CODIGO SAP]],[1]!TABLA_MAESTRO_DE_ARTICULO[ItemCode],0))</f>
        <v>POLVO PARA INYECTABLE</v>
      </c>
      <c r="M7460" t="s">
        <v>186</v>
      </c>
      <c r="N7460">
        <v>3</v>
      </c>
      <c r="O7460" t="s">
        <v>187</v>
      </c>
      <c r="S7460" s="2">
        <v>500</v>
      </c>
      <c r="T7460">
        <v>5180</v>
      </c>
      <c r="U7460">
        <v>10.62</v>
      </c>
      <c r="V7460">
        <v>10.36</v>
      </c>
      <c r="W7460">
        <v>2.8</v>
      </c>
      <c r="Z7460" s="4" t="s">
        <v>46</v>
      </c>
      <c r="AA7460" t="s">
        <v>120</v>
      </c>
      <c r="AB7460">
        <v>46132</v>
      </c>
      <c r="AG7460">
        <v>0</v>
      </c>
      <c r="AH7460">
        <v>500</v>
      </c>
      <c r="AM7460" t="str">
        <f>SUBSTITUTE(Tabla_lineas[[#This Row],[Codigo Liname]]," ","")</f>
        <v>J0112</v>
      </c>
    </row>
    <row r="7461" spans="1:39" customFormat="1" x14ac:dyDescent="0.25">
      <c r="A7461" s="2">
        <v>623</v>
      </c>
      <c r="B7461" t="s">
        <v>1222</v>
      </c>
      <c r="C7461">
        <f t="shared" si="116"/>
        <v>1644899</v>
      </c>
      <c r="D7461">
        <v>16564</v>
      </c>
      <c r="E7461" t="s">
        <v>529</v>
      </c>
      <c r="F7461">
        <v>117.7</v>
      </c>
      <c r="G7461">
        <v>82.8</v>
      </c>
      <c r="H7461" t="s">
        <v>530</v>
      </c>
      <c r="I7461" s="2">
        <v>82.82</v>
      </c>
      <c r="J7461" t="s">
        <v>531</v>
      </c>
      <c r="K7461" t="s">
        <v>532</v>
      </c>
      <c r="L7461" s="3" t="str">
        <f>+INDEX([1]!TABLA_MAESTRO_DE_ARTICULO[SubGroupName],MATCH(Tabla_lineas[[#This Row],[CODIGO SAP]],[1]!TABLA_MAESTRO_DE_ARTICULO[ItemCode],0))</f>
        <v>POLVO PARA INYECTABLE</v>
      </c>
      <c r="M7461" t="s">
        <v>533</v>
      </c>
      <c r="N7461">
        <v>9</v>
      </c>
      <c r="O7461" t="s">
        <v>187</v>
      </c>
      <c r="S7461" s="2">
        <v>200</v>
      </c>
      <c r="T7461">
        <v>16558</v>
      </c>
      <c r="U7461">
        <v>82.82</v>
      </c>
      <c r="V7461">
        <v>82.79</v>
      </c>
      <c r="W7461">
        <v>35</v>
      </c>
      <c r="Z7461" s="4" t="s">
        <v>46</v>
      </c>
      <c r="AA7461" t="s">
        <v>120</v>
      </c>
      <c r="AB7461">
        <v>46132</v>
      </c>
      <c r="AG7461">
        <v>0</v>
      </c>
      <c r="AH7461">
        <v>200</v>
      </c>
      <c r="AM7461" t="str">
        <f>SUBSTITUTE(Tabla_lineas[[#This Row],[Codigo Liname]]," ","")</f>
        <v>J0150</v>
      </c>
    </row>
    <row r="7462" spans="1:39" customFormat="1" x14ac:dyDescent="0.25">
      <c r="A7462" s="2">
        <v>623</v>
      </c>
      <c r="B7462" t="s">
        <v>1222</v>
      </c>
      <c r="C7462">
        <f t="shared" si="116"/>
        <v>1644899</v>
      </c>
      <c r="D7462">
        <v>967</v>
      </c>
      <c r="E7462" t="s">
        <v>363</v>
      </c>
      <c r="F7462">
        <v>22.68</v>
      </c>
      <c r="G7462">
        <v>19.34</v>
      </c>
      <c r="H7462" t="s">
        <v>364</v>
      </c>
      <c r="I7462" s="2">
        <v>19.34</v>
      </c>
      <c r="J7462" t="s">
        <v>365</v>
      </c>
      <c r="K7462" t="s">
        <v>366</v>
      </c>
      <c r="L7462" s="3" t="str">
        <f>+INDEX([1]!TABLA_MAESTRO_DE_ARTICULO[SubGroupName],MATCH(Tabla_lineas[[#This Row],[CODIGO SAP]],[1]!TABLA_MAESTRO_DE_ARTICULO[ItemCode],0))</f>
        <v>POLVO PARA INYECTABLE</v>
      </c>
      <c r="M7462" t="s">
        <v>367</v>
      </c>
      <c r="N7462">
        <v>4</v>
      </c>
      <c r="O7462" t="s">
        <v>52</v>
      </c>
      <c r="S7462" s="2">
        <v>50</v>
      </c>
      <c r="T7462">
        <v>966.49999999999989</v>
      </c>
      <c r="U7462">
        <v>19.34</v>
      </c>
      <c r="V7462">
        <v>19.329999999999998</v>
      </c>
      <c r="W7462">
        <v>4.2</v>
      </c>
      <c r="Z7462" s="4" t="s">
        <v>46</v>
      </c>
      <c r="AA7462" t="s">
        <v>120</v>
      </c>
      <c r="AB7462">
        <v>46132</v>
      </c>
      <c r="AG7462">
        <v>0</v>
      </c>
      <c r="AH7462">
        <v>50</v>
      </c>
      <c r="AM7462" t="str">
        <f>SUBSTITUTE(Tabla_lineas[[#This Row],[Codigo Liname]]," ","")</f>
        <v>J0116</v>
      </c>
    </row>
    <row r="7463" spans="1:39" customFormat="1" x14ac:dyDescent="0.25">
      <c r="A7463" s="2">
        <v>623</v>
      </c>
      <c r="B7463" t="s">
        <v>1222</v>
      </c>
      <c r="C7463">
        <f t="shared" si="116"/>
        <v>1644899</v>
      </c>
      <c r="D7463">
        <v>14895</v>
      </c>
      <c r="E7463" t="s">
        <v>402</v>
      </c>
      <c r="F7463">
        <v>68.260000000000005</v>
      </c>
      <c r="G7463">
        <v>29.79</v>
      </c>
      <c r="H7463" t="s">
        <v>403</v>
      </c>
      <c r="I7463" s="2">
        <v>29.79</v>
      </c>
      <c r="J7463" t="s">
        <v>404</v>
      </c>
      <c r="K7463" t="s">
        <v>405</v>
      </c>
      <c r="L7463" s="3" t="str">
        <f>+INDEX([1]!TABLA_MAESTRO_DE_ARTICULO[SubGroupName],MATCH(Tabla_lineas[[#This Row],[CODIGO SAP]],[1]!TABLA_MAESTRO_DE_ARTICULO[ItemCode],0))</f>
        <v>POLVO PARA INYECTABLE</v>
      </c>
      <c r="M7463" t="s">
        <v>406</v>
      </c>
      <c r="N7463">
        <v>14</v>
      </c>
      <c r="O7463" t="s">
        <v>52</v>
      </c>
      <c r="S7463" s="2">
        <v>500</v>
      </c>
      <c r="T7463">
        <v>14890</v>
      </c>
      <c r="U7463">
        <v>29.79</v>
      </c>
      <c r="V7463">
        <v>29.78</v>
      </c>
      <c r="W7463">
        <v>10</v>
      </c>
      <c r="Z7463" s="4" t="s">
        <v>46</v>
      </c>
      <c r="AA7463" t="s">
        <v>126</v>
      </c>
      <c r="AB7463">
        <v>46132</v>
      </c>
      <c r="AG7463">
        <v>0</v>
      </c>
      <c r="AH7463">
        <v>500</v>
      </c>
      <c r="AM7463" t="str">
        <f>SUBSTITUTE(Tabla_lineas[[#This Row],[Codigo Liname]]," ","")</f>
        <v>J0155</v>
      </c>
    </row>
    <row r="7464" spans="1:39" customFormat="1" x14ac:dyDescent="0.25">
      <c r="A7464" s="2">
        <v>624</v>
      </c>
      <c r="B7464" t="s">
        <v>1223</v>
      </c>
      <c r="C7464">
        <f t="shared" si="116"/>
        <v>1645109</v>
      </c>
      <c r="D7464">
        <v>65600</v>
      </c>
      <c r="E7464" t="s">
        <v>529</v>
      </c>
      <c r="F7464">
        <v>117.7</v>
      </c>
      <c r="G7464">
        <v>82.8</v>
      </c>
      <c r="H7464" t="s">
        <v>530</v>
      </c>
      <c r="I7464" s="2">
        <v>82.82</v>
      </c>
      <c r="J7464" t="s">
        <v>531</v>
      </c>
      <c r="K7464" t="s">
        <v>532</v>
      </c>
      <c r="L7464" s="3" t="str">
        <f>+INDEX([1]!TABLA_MAESTRO_DE_ARTICULO[SubGroupName],MATCH(Tabla_lineas[[#This Row],[CODIGO SAP]],[1]!TABLA_MAESTRO_DE_ARTICULO[ItemCode],0))</f>
        <v>POLVO PARA INYECTABLE</v>
      </c>
      <c r="M7464" t="s">
        <v>533</v>
      </c>
      <c r="N7464">
        <v>1</v>
      </c>
      <c r="O7464" t="s">
        <v>187</v>
      </c>
      <c r="S7464" s="2">
        <v>800</v>
      </c>
      <c r="T7464">
        <v>65592</v>
      </c>
      <c r="U7464">
        <v>82</v>
      </c>
      <c r="V7464">
        <v>81.99</v>
      </c>
      <c r="W7464">
        <v>35</v>
      </c>
      <c r="Z7464" s="4" t="s">
        <v>46</v>
      </c>
      <c r="AA7464" t="s">
        <v>120</v>
      </c>
      <c r="AB7464">
        <v>46132</v>
      </c>
      <c r="AG7464">
        <v>0</v>
      </c>
      <c r="AH7464">
        <v>800</v>
      </c>
      <c r="AM7464" t="str">
        <f>SUBSTITUTE(Tabla_lineas[[#This Row],[Codigo Liname]]," ","")</f>
        <v>J0150</v>
      </c>
    </row>
    <row r="7465" spans="1:39" customFormat="1" x14ac:dyDescent="0.25">
      <c r="A7465" s="2">
        <v>624</v>
      </c>
      <c r="B7465" t="s">
        <v>1223</v>
      </c>
      <c r="C7465">
        <f t="shared" si="116"/>
        <v>1645109</v>
      </c>
      <c r="D7465">
        <v>6450</v>
      </c>
      <c r="E7465" t="s">
        <v>282</v>
      </c>
      <c r="F7465">
        <v>4.76</v>
      </c>
      <c r="G7465">
        <v>2.15</v>
      </c>
      <c r="H7465" t="s">
        <v>283</v>
      </c>
      <c r="I7465" s="2">
        <v>2.15</v>
      </c>
      <c r="J7465" t="s">
        <v>284</v>
      </c>
      <c r="K7465" t="s">
        <v>285</v>
      </c>
      <c r="L7465" s="3" t="str">
        <f>+INDEX([1]!TABLA_MAESTRO_DE_ARTICULO[SubGroupName],MATCH(Tabla_lineas[[#This Row],[CODIGO SAP]],[1]!TABLA_MAESTRO_DE_ARTICULO[ItemCode],0))</f>
        <v>SOLUCION INYECTABLE</v>
      </c>
      <c r="M7465" t="s">
        <v>286</v>
      </c>
      <c r="N7465">
        <v>3</v>
      </c>
      <c r="O7465" t="s">
        <v>249</v>
      </c>
      <c r="S7465" s="2">
        <v>3000</v>
      </c>
      <c r="T7465">
        <v>6420</v>
      </c>
      <c r="U7465">
        <v>2.15</v>
      </c>
      <c r="V7465">
        <v>2.14</v>
      </c>
      <c r="W7465">
        <v>0.7</v>
      </c>
      <c r="Z7465" s="4" t="s">
        <v>46</v>
      </c>
      <c r="AA7465" t="s">
        <v>126</v>
      </c>
      <c r="AB7465">
        <v>46132</v>
      </c>
      <c r="AG7465">
        <v>0</v>
      </c>
      <c r="AH7465">
        <v>3000</v>
      </c>
      <c r="AM7465" t="str">
        <f>SUBSTITUTE(Tabla_lineas[[#This Row],[Codigo Liname]]," ","")</f>
        <v>J0149</v>
      </c>
    </row>
    <row r="7466" spans="1:39" customFormat="1" x14ac:dyDescent="0.25">
      <c r="A7466" s="2">
        <v>624</v>
      </c>
      <c r="B7466" t="s">
        <v>1223</v>
      </c>
      <c r="C7466">
        <f t="shared" si="116"/>
        <v>1645109</v>
      </c>
      <c r="D7466">
        <v>38727</v>
      </c>
      <c r="E7466" t="s">
        <v>402</v>
      </c>
      <c r="F7466">
        <v>68.260000000000005</v>
      </c>
      <c r="G7466">
        <v>29.79</v>
      </c>
      <c r="H7466" t="s">
        <v>403</v>
      </c>
      <c r="I7466" s="2">
        <v>29.79</v>
      </c>
      <c r="J7466" t="s">
        <v>404</v>
      </c>
      <c r="K7466" t="s">
        <v>405</v>
      </c>
      <c r="L7466" s="3" t="str">
        <f>+INDEX([1]!TABLA_MAESTRO_DE_ARTICULO[SubGroupName],MATCH(Tabla_lineas[[#This Row],[CODIGO SAP]],[1]!TABLA_MAESTRO_DE_ARTICULO[ItemCode],0))</f>
        <v>POLVO PARA INYECTABLE</v>
      </c>
      <c r="M7466" t="s">
        <v>406</v>
      </c>
      <c r="N7466">
        <v>2</v>
      </c>
      <c r="O7466" t="s">
        <v>52</v>
      </c>
      <c r="S7466" s="2">
        <v>1300</v>
      </c>
      <c r="T7466">
        <v>38714</v>
      </c>
      <c r="U7466">
        <v>29.79</v>
      </c>
      <c r="V7466">
        <v>29.78</v>
      </c>
      <c r="W7466">
        <v>10</v>
      </c>
      <c r="Z7466" s="4" t="s">
        <v>46</v>
      </c>
      <c r="AA7466" t="s">
        <v>126</v>
      </c>
      <c r="AB7466">
        <v>46132</v>
      </c>
      <c r="AG7466">
        <v>0</v>
      </c>
      <c r="AH7466">
        <v>1300</v>
      </c>
      <c r="AM7466" t="str">
        <f>SUBSTITUTE(Tabla_lineas[[#This Row],[Codigo Liname]]," ","")</f>
        <v>J0155</v>
      </c>
    </row>
    <row r="7467" spans="1:39" customFormat="1" x14ac:dyDescent="0.25">
      <c r="A7467" s="2">
        <v>626</v>
      </c>
      <c r="B7467" t="s">
        <v>1224</v>
      </c>
      <c r="C7467">
        <f t="shared" si="116"/>
        <v>1644985</v>
      </c>
      <c r="D7467">
        <v>58800</v>
      </c>
      <c r="E7467" t="s">
        <v>171</v>
      </c>
      <c r="F7467">
        <v>1.82</v>
      </c>
      <c r="G7467">
        <v>1.82</v>
      </c>
      <c r="H7467" t="s">
        <v>172</v>
      </c>
      <c r="I7467" s="2">
        <v>2.94</v>
      </c>
      <c r="J7467" t="s">
        <v>173</v>
      </c>
      <c r="K7467" t="s">
        <v>174</v>
      </c>
      <c r="L7467" s="3" t="str">
        <f>+INDEX([1]!TABLA_MAESTRO_DE_ARTICULO[SubGroupName],MATCH(Tabla_lineas[[#This Row],[CODIGO SAP]],[1]!TABLA_MAESTRO_DE_ARTICULO[ItemCode],0))</f>
        <v>COMPRIMIDO</v>
      </c>
      <c r="M7467" t="s">
        <v>175</v>
      </c>
      <c r="N7467">
        <v>3</v>
      </c>
      <c r="O7467" t="s">
        <v>45</v>
      </c>
      <c r="S7467" s="2">
        <v>20000</v>
      </c>
      <c r="T7467">
        <v>36200</v>
      </c>
      <c r="U7467">
        <v>2.94</v>
      </c>
      <c r="V7467">
        <v>1.81</v>
      </c>
      <c r="W7467">
        <v>0.7</v>
      </c>
      <c r="Z7467" s="4" t="s">
        <v>46</v>
      </c>
      <c r="AA7467" t="s">
        <v>120</v>
      </c>
      <c r="AB7467">
        <v>46132</v>
      </c>
      <c r="AG7467">
        <v>0</v>
      </c>
      <c r="AH7467">
        <v>20000</v>
      </c>
      <c r="AM7467" t="str">
        <f>SUBSTITUTE(Tabla_lineas[[#This Row],[Codigo Liname]]," ","")</f>
        <v>J0105</v>
      </c>
    </row>
    <row r="7468" spans="1:39" customFormat="1" x14ac:dyDescent="0.25">
      <c r="A7468" s="2">
        <v>626</v>
      </c>
      <c r="B7468" t="s">
        <v>1224</v>
      </c>
      <c r="C7468">
        <f t="shared" si="116"/>
        <v>1644985</v>
      </c>
      <c r="D7468">
        <v>35610</v>
      </c>
      <c r="E7468" t="s">
        <v>176</v>
      </c>
      <c r="F7468">
        <v>16.7</v>
      </c>
      <c r="G7468">
        <v>16.7</v>
      </c>
      <c r="H7468" t="s">
        <v>177</v>
      </c>
      <c r="I7468" s="2">
        <v>35.61</v>
      </c>
      <c r="J7468" t="s">
        <v>178</v>
      </c>
      <c r="K7468" t="s">
        <v>179</v>
      </c>
      <c r="L7468" s="3" t="str">
        <f>+INDEX([1]!TABLA_MAESTRO_DE_ARTICULO[SubGroupName],MATCH(Tabla_lineas[[#This Row],[CODIGO SAP]],[1]!TABLA_MAESTRO_DE_ARTICULO[ItemCode],0))</f>
        <v>POLVO PARA SUSPENSION</v>
      </c>
      <c r="M7468" t="s">
        <v>180</v>
      </c>
      <c r="N7468">
        <v>2</v>
      </c>
      <c r="O7468" t="s">
        <v>181</v>
      </c>
      <c r="S7468" s="2">
        <v>1000</v>
      </c>
      <c r="T7468">
        <v>16690</v>
      </c>
      <c r="U7468">
        <v>35.61</v>
      </c>
      <c r="V7468">
        <v>16.690000000000001</v>
      </c>
      <c r="W7468">
        <v>5.5</v>
      </c>
      <c r="Z7468" s="4" t="s">
        <v>46</v>
      </c>
      <c r="AA7468" t="s">
        <v>153</v>
      </c>
      <c r="AB7468">
        <v>46096</v>
      </c>
      <c r="AG7468">
        <v>0</v>
      </c>
      <c r="AH7468">
        <v>1000</v>
      </c>
      <c r="AM7468" t="str">
        <f>SUBSTITUTE(Tabla_lineas[[#This Row],[Codigo Liname]]," ","")</f>
        <v>J0157</v>
      </c>
    </row>
    <row r="7469" spans="1:39" customFormat="1" x14ac:dyDescent="0.25">
      <c r="A7469" s="2">
        <v>626</v>
      </c>
      <c r="B7469" t="s">
        <v>1224</v>
      </c>
      <c r="C7469">
        <f t="shared" si="116"/>
        <v>1644985</v>
      </c>
      <c r="D7469">
        <v>450</v>
      </c>
      <c r="E7469" t="s">
        <v>213</v>
      </c>
      <c r="F7469">
        <v>0.47</v>
      </c>
      <c r="G7469">
        <v>0.45</v>
      </c>
      <c r="H7469" t="s">
        <v>214</v>
      </c>
      <c r="I7469" s="2">
        <v>0.45</v>
      </c>
      <c r="J7469" t="s">
        <v>215</v>
      </c>
      <c r="K7469" t="s">
        <v>216</v>
      </c>
      <c r="L7469" s="3" t="str">
        <f>+INDEX([1]!TABLA_MAESTRO_DE_ARTICULO[SubGroupName],MATCH(Tabla_lineas[[#This Row],[CODIGO SAP]],[1]!TABLA_MAESTRO_DE_ARTICULO[ItemCode],0))</f>
        <v>COMPRIMIDO</v>
      </c>
      <c r="M7469" t="s">
        <v>217</v>
      </c>
      <c r="N7469">
        <v>21</v>
      </c>
      <c r="O7469" t="s">
        <v>45</v>
      </c>
      <c r="S7469" s="2">
        <v>1000</v>
      </c>
      <c r="T7469">
        <v>440</v>
      </c>
      <c r="U7469">
        <v>0.45</v>
      </c>
      <c r="V7469">
        <v>0.44</v>
      </c>
      <c r="W7469">
        <v>0.12</v>
      </c>
      <c r="Z7469" s="4" t="s">
        <v>46</v>
      </c>
      <c r="AA7469" t="s">
        <v>153</v>
      </c>
      <c r="AB7469">
        <v>46132</v>
      </c>
      <c r="AG7469">
        <v>0</v>
      </c>
      <c r="AH7469">
        <v>1000</v>
      </c>
      <c r="AM7469" t="str">
        <f>SUBSTITUTE(Tabla_lineas[[#This Row],[Codigo Liname]]," ","")</f>
        <v>R0601</v>
      </c>
    </row>
    <row r="7470" spans="1:39" customFormat="1" x14ac:dyDescent="0.25">
      <c r="A7470" s="2">
        <v>626</v>
      </c>
      <c r="B7470" t="s">
        <v>1224</v>
      </c>
      <c r="C7470">
        <f t="shared" si="116"/>
        <v>1644985</v>
      </c>
      <c r="D7470">
        <v>6713</v>
      </c>
      <c r="E7470" t="s">
        <v>60</v>
      </c>
      <c r="F7470">
        <v>15.12</v>
      </c>
      <c r="G7470">
        <v>9.5</v>
      </c>
      <c r="H7470" t="s">
        <v>61</v>
      </c>
      <c r="I7470" s="2">
        <v>9.59</v>
      </c>
      <c r="J7470" t="s">
        <v>62</v>
      </c>
      <c r="K7470" t="s">
        <v>63</v>
      </c>
      <c r="L7470" s="3" t="str">
        <f>+INDEX([1]!TABLA_MAESTRO_DE_ARTICULO[SubGroupName],MATCH(Tabla_lineas[[#This Row],[CODIGO SAP]],[1]!TABLA_MAESTRO_DE_ARTICULO[ItemCode],0))</f>
        <v>JARABE</v>
      </c>
      <c r="M7470" t="s">
        <v>64</v>
      </c>
      <c r="N7470">
        <v>14</v>
      </c>
      <c r="O7470" t="s">
        <v>65</v>
      </c>
      <c r="S7470" s="2">
        <v>700</v>
      </c>
      <c r="T7470">
        <v>6643</v>
      </c>
      <c r="U7470">
        <v>9.59</v>
      </c>
      <c r="V7470">
        <v>9.49</v>
      </c>
      <c r="W7470">
        <v>5</v>
      </c>
      <c r="Z7470" s="4" t="s">
        <v>46</v>
      </c>
      <c r="AA7470" t="s">
        <v>153</v>
      </c>
      <c r="AB7470">
        <v>46096</v>
      </c>
      <c r="AG7470">
        <v>0</v>
      </c>
      <c r="AH7470">
        <v>700</v>
      </c>
      <c r="AM7470" t="str">
        <f>SUBSTITUTE(Tabla_lineas[[#This Row],[Codigo Liname]]," ","")</f>
        <v>R0503</v>
      </c>
    </row>
    <row r="7471" spans="1:39" customFormat="1" x14ac:dyDescent="0.25">
      <c r="A7471" s="2">
        <v>626</v>
      </c>
      <c r="B7471" t="s">
        <v>1224</v>
      </c>
      <c r="C7471">
        <f t="shared" si="116"/>
        <v>1644985</v>
      </c>
      <c r="D7471">
        <v>7863</v>
      </c>
      <c r="E7471" t="s">
        <v>250</v>
      </c>
      <c r="F7471">
        <v>24.52</v>
      </c>
      <c r="G7471">
        <v>24.5</v>
      </c>
      <c r="H7471" t="s">
        <v>251</v>
      </c>
      <c r="I7471" s="2">
        <v>26.21</v>
      </c>
      <c r="J7471" t="s">
        <v>252</v>
      </c>
      <c r="K7471" t="s">
        <v>253</v>
      </c>
      <c r="L7471" s="3" t="str">
        <f>+INDEX([1]!TABLA_MAESTRO_DE_ARTICULO[SubGroupName],MATCH(Tabla_lineas[[#This Row],[CODIGO SAP]],[1]!TABLA_MAESTRO_DE_ARTICULO[ItemCode],0))</f>
        <v>GEL</v>
      </c>
      <c r="M7471" t="s">
        <v>254</v>
      </c>
      <c r="N7471">
        <v>18</v>
      </c>
      <c r="O7471" t="s">
        <v>255</v>
      </c>
      <c r="S7471" s="2">
        <v>300</v>
      </c>
      <c r="T7471">
        <v>7346.9999999999982</v>
      </c>
      <c r="U7471">
        <v>26.21</v>
      </c>
      <c r="V7471">
        <v>24.49</v>
      </c>
      <c r="W7471">
        <v>5</v>
      </c>
      <c r="Z7471" s="4" t="s">
        <v>53</v>
      </c>
      <c r="AA7471" t="s">
        <v>153</v>
      </c>
      <c r="AB7471">
        <v>46132</v>
      </c>
      <c r="AG7471">
        <v>0</v>
      </c>
      <c r="AH7471">
        <v>300</v>
      </c>
      <c r="AM7471" t="str">
        <f>SUBSTITUTE(Tabla_lineas[[#This Row],[Codigo Liname]]," ","")</f>
        <v>M0101</v>
      </c>
    </row>
    <row r="7472" spans="1:39" customFormat="1" x14ac:dyDescent="0.25">
      <c r="A7472" s="2">
        <v>626</v>
      </c>
      <c r="B7472" t="s">
        <v>1224</v>
      </c>
      <c r="C7472">
        <f t="shared" si="116"/>
        <v>1644985</v>
      </c>
      <c r="D7472">
        <v>9280</v>
      </c>
      <c r="E7472" t="s">
        <v>143</v>
      </c>
      <c r="F7472">
        <v>2.17</v>
      </c>
      <c r="G7472">
        <v>2.17</v>
      </c>
      <c r="H7472" t="s">
        <v>144</v>
      </c>
      <c r="I7472" s="2">
        <v>2.3199999999999998</v>
      </c>
      <c r="J7472" t="s">
        <v>145</v>
      </c>
      <c r="K7472" t="s">
        <v>146</v>
      </c>
      <c r="L7472" s="3" t="str">
        <f>+INDEX([1]!TABLA_MAESTRO_DE_ARTICULO[SubGroupName],MATCH(Tabla_lineas[[#This Row],[CODIGO SAP]],[1]!TABLA_MAESTRO_DE_ARTICULO[ItemCode],0))</f>
        <v>CAPSULA DURA</v>
      </c>
      <c r="M7472" t="s">
        <v>147</v>
      </c>
      <c r="N7472">
        <v>4</v>
      </c>
      <c r="O7472" t="s">
        <v>45</v>
      </c>
      <c r="S7472" s="2">
        <v>4000</v>
      </c>
      <c r="T7472">
        <v>8640</v>
      </c>
      <c r="U7472">
        <v>2.3199999999999998</v>
      </c>
      <c r="V7472">
        <v>2.16</v>
      </c>
      <c r="W7472">
        <v>0.8</v>
      </c>
      <c r="Z7472" s="4" t="s">
        <v>46</v>
      </c>
      <c r="AA7472" t="s">
        <v>120</v>
      </c>
      <c r="AB7472">
        <v>46132</v>
      </c>
      <c r="AG7472">
        <v>0</v>
      </c>
      <c r="AH7472">
        <v>4000</v>
      </c>
      <c r="AM7472" t="str">
        <f>SUBSTITUTE(Tabla_lineas[[#This Row],[Codigo Liname]]," ","")</f>
        <v>J0141</v>
      </c>
    </row>
    <row r="7473" spans="1:39" customFormat="1" x14ac:dyDescent="0.25">
      <c r="A7473" s="2">
        <v>626</v>
      </c>
      <c r="B7473" t="s">
        <v>1224</v>
      </c>
      <c r="C7473">
        <f t="shared" si="116"/>
        <v>1644985</v>
      </c>
      <c r="D7473">
        <v>5481</v>
      </c>
      <c r="E7473" t="s">
        <v>292</v>
      </c>
      <c r="F7473">
        <v>25.27</v>
      </c>
      <c r="G7473">
        <v>18.27</v>
      </c>
      <c r="H7473" t="s">
        <v>293</v>
      </c>
      <c r="I7473" s="2">
        <v>18.27</v>
      </c>
      <c r="J7473" t="s">
        <v>294</v>
      </c>
      <c r="K7473" t="s">
        <v>295</v>
      </c>
      <c r="L7473" s="3" t="str">
        <f>+INDEX([1]!TABLA_MAESTRO_DE_ARTICULO[SubGroupName],MATCH(Tabla_lineas[[#This Row],[CODIGO SAP]],[1]!TABLA_MAESTRO_DE_ARTICULO[ItemCode],0))</f>
        <v>CREMA DERMICA</v>
      </c>
      <c r="M7473" t="s">
        <v>296</v>
      </c>
      <c r="N7473">
        <v>6</v>
      </c>
      <c r="O7473" t="s">
        <v>297</v>
      </c>
      <c r="S7473" s="2">
        <v>300</v>
      </c>
      <c r="T7473">
        <v>5478.0000000000009</v>
      </c>
      <c r="U7473">
        <v>18.27</v>
      </c>
      <c r="V7473">
        <v>18.260000000000002</v>
      </c>
      <c r="W7473">
        <v>5</v>
      </c>
      <c r="Z7473" s="4" t="s">
        <v>53</v>
      </c>
      <c r="AA7473" t="s">
        <v>153</v>
      </c>
      <c r="AB7473">
        <v>46132</v>
      </c>
      <c r="AG7473">
        <v>0</v>
      </c>
      <c r="AH7473">
        <v>300</v>
      </c>
      <c r="AM7473" t="str">
        <f>SUBSTITUTE(Tabla_lineas[[#This Row],[Codigo Liname]]," ","")</f>
        <v>D0704</v>
      </c>
    </row>
    <row r="7474" spans="1:39" customFormat="1" x14ac:dyDescent="0.25">
      <c r="A7474" s="2">
        <v>626</v>
      </c>
      <c r="B7474" t="s">
        <v>1224</v>
      </c>
      <c r="C7474">
        <f t="shared" si="116"/>
        <v>1644985</v>
      </c>
      <c r="D7474">
        <v>24710</v>
      </c>
      <c r="E7474" t="s">
        <v>298</v>
      </c>
      <c r="F7474">
        <v>14.58</v>
      </c>
      <c r="G7474">
        <v>14.58</v>
      </c>
      <c r="H7474" t="s">
        <v>299</v>
      </c>
      <c r="I7474" s="2">
        <v>24.71</v>
      </c>
      <c r="J7474" t="s">
        <v>300</v>
      </c>
      <c r="K7474" t="s">
        <v>301</v>
      </c>
      <c r="L7474" s="3" t="str">
        <f>+INDEX([1]!TABLA_MAESTRO_DE_ARTICULO[SubGroupName],MATCH(Tabla_lineas[[#This Row],[CODIGO SAP]],[1]!TABLA_MAESTRO_DE_ARTICULO[ItemCode],0))</f>
        <v>SUSPENSION</v>
      </c>
      <c r="M7474" t="s">
        <v>302</v>
      </c>
      <c r="N7474">
        <v>7</v>
      </c>
      <c r="O7474" t="s">
        <v>65</v>
      </c>
      <c r="S7474" s="2">
        <v>1000</v>
      </c>
      <c r="T7474">
        <v>14570</v>
      </c>
      <c r="U7474">
        <v>24.71</v>
      </c>
      <c r="V7474">
        <v>14.57</v>
      </c>
      <c r="W7474">
        <v>5.5</v>
      </c>
      <c r="Z7474" s="4" t="s">
        <v>53</v>
      </c>
      <c r="AA7474" t="s">
        <v>153</v>
      </c>
      <c r="AB7474">
        <v>46096</v>
      </c>
      <c r="AG7474">
        <v>0</v>
      </c>
      <c r="AH7474">
        <v>1000</v>
      </c>
      <c r="AM7474" t="str">
        <f>SUBSTITUTE(Tabla_lineas[[#This Row],[Codigo Liname]]," ","")</f>
        <v>M0104</v>
      </c>
    </row>
    <row r="7475" spans="1:39" customFormat="1" x14ac:dyDescent="0.25">
      <c r="A7475" s="2">
        <v>626</v>
      </c>
      <c r="B7475" t="s">
        <v>1224</v>
      </c>
      <c r="C7475">
        <f t="shared" si="116"/>
        <v>1644985</v>
      </c>
      <c r="D7475">
        <v>41400</v>
      </c>
      <c r="E7475" t="s">
        <v>303</v>
      </c>
      <c r="F7475">
        <v>0.75</v>
      </c>
      <c r="G7475">
        <v>0.69</v>
      </c>
      <c r="H7475" t="s">
        <v>304</v>
      </c>
      <c r="I7475" s="2">
        <v>0.69</v>
      </c>
      <c r="J7475" t="s">
        <v>305</v>
      </c>
      <c r="K7475" t="s">
        <v>306</v>
      </c>
      <c r="L7475" s="3" t="str">
        <f>+INDEX([1]!TABLA_MAESTRO_DE_ARTICULO[SubGroupName],MATCH(Tabla_lineas[[#This Row],[CODIGO SAP]],[1]!TABLA_MAESTRO_DE_ARTICULO[ItemCode],0))</f>
        <v>COMPRIMIDO</v>
      </c>
      <c r="M7475" t="s">
        <v>307</v>
      </c>
      <c r="N7475">
        <v>8</v>
      </c>
      <c r="O7475" t="s">
        <v>45</v>
      </c>
      <c r="P7475">
        <v>138600</v>
      </c>
      <c r="Q7475">
        <v>3275900</v>
      </c>
      <c r="R7475">
        <v>3414500</v>
      </c>
      <c r="S7475" s="2">
        <v>60000</v>
      </c>
      <c r="T7475">
        <v>40800</v>
      </c>
      <c r="U7475">
        <v>0.69</v>
      </c>
      <c r="V7475">
        <v>0.68</v>
      </c>
      <c r="W7475">
        <v>0.14000000000000001</v>
      </c>
      <c r="Z7475" s="4" t="s">
        <v>46</v>
      </c>
      <c r="AA7475" t="s">
        <v>120</v>
      </c>
      <c r="AB7475">
        <v>46132</v>
      </c>
      <c r="AG7475">
        <v>0</v>
      </c>
      <c r="AH7475">
        <v>60000</v>
      </c>
      <c r="AM7475" t="str">
        <f>SUBSTITUTE(Tabla_lineas[[#This Row],[Codigo Liname]]," ","")</f>
        <v>M0105</v>
      </c>
    </row>
    <row r="7476" spans="1:39" customFormat="1" x14ac:dyDescent="0.25">
      <c r="A7476" s="2">
        <v>626</v>
      </c>
      <c r="B7476" t="s">
        <v>1224</v>
      </c>
      <c r="C7476">
        <f t="shared" si="116"/>
        <v>1644985</v>
      </c>
      <c r="D7476">
        <v>10900</v>
      </c>
      <c r="E7476" t="s">
        <v>308</v>
      </c>
      <c r="F7476">
        <v>5.07</v>
      </c>
      <c r="G7476">
        <v>5.07</v>
      </c>
      <c r="H7476" t="s">
        <v>309</v>
      </c>
      <c r="I7476" s="2">
        <v>10.9</v>
      </c>
      <c r="J7476" t="s">
        <v>310</v>
      </c>
      <c r="K7476" t="s">
        <v>311</v>
      </c>
      <c r="L7476" s="3" t="str">
        <f>+INDEX([1]!TABLA_MAESTRO_DE_ARTICULO[SubGroupName],MATCH(Tabla_lineas[[#This Row],[CODIGO SAP]],[1]!TABLA_MAESTRO_DE_ARTICULO[ItemCode],0))</f>
        <v>SOLUCION INYECTABLE</v>
      </c>
      <c r="M7476" t="s">
        <v>312</v>
      </c>
      <c r="N7476">
        <v>9</v>
      </c>
      <c r="O7476" t="s">
        <v>249</v>
      </c>
      <c r="S7476" s="2">
        <v>1000</v>
      </c>
      <c r="T7476">
        <v>5070</v>
      </c>
      <c r="U7476">
        <v>10.9</v>
      </c>
      <c r="V7476">
        <v>5.07</v>
      </c>
      <c r="W7476">
        <v>1</v>
      </c>
      <c r="Z7476" s="4" t="s">
        <v>53</v>
      </c>
      <c r="AA7476" t="s">
        <v>126</v>
      </c>
      <c r="AB7476">
        <v>46132</v>
      </c>
      <c r="AG7476">
        <v>0</v>
      </c>
      <c r="AH7476">
        <v>1000</v>
      </c>
      <c r="AM7476" t="str">
        <f>SUBSTITUTE(Tabla_lineas[[#This Row],[Codigo Liname]]," ","")</f>
        <v>M0109</v>
      </c>
    </row>
    <row r="7477" spans="1:39" customFormat="1" x14ac:dyDescent="0.25">
      <c r="A7477" s="2">
        <v>626</v>
      </c>
      <c r="B7477" t="s">
        <v>1224</v>
      </c>
      <c r="C7477">
        <f t="shared" si="116"/>
        <v>1644985</v>
      </c>
      <c r="D7477">
        <v>1445</v>
      </c>
      <c r="E7477" t="s">
        <v>459</v>
      </c>
      <c r="F7477">
        <v>4.76</v>
      </c>
      <c r="G7477">
        <v>2.89</v>
      </c>
      <c r="H7477" t="s">
        <v>460</v>
      </c>
      <c r="I7477" s="2">
        <v>2.89</v>
      </c>
      <c r="J7477" t="s">
        <v>461</v>
      </c>
      <c r="K7477" t="s">
        <v>462</v>
      </c>
      <c r="L7477" s="3" t="str">
        <f>+INDEX([1]!TABLA_MAESTRO_DE_ARTICULO[SubGroupName],MATCH(Tabla_lineas[[#This Row],[CODIGO SAP]],[1]!TABLA_MAESTRO_DE_ARTICULO[ItemCode],0))</f>
        <v>COMPRIMIDO</v>
      </c>
      <c r="M7477" t="s">
        <v>463</v>
      </c>
      <c r="N7477">
        <v>25</v>
      </c>
      <c r="O7477" t="s">
        <v>45</v>
      </c>
      <c r="S7477" s="2">
        <v>500</v>
      </c>
      <c r="T7477">
        <v>1440</v>
      </c>
      <c r="U7477">
        <v>2.89</v>
      </c>
      <c r="V7477">
        <v>2.88</v>
      </c>
      <c r="W7477">
        <v>0.7</v>
      </c>
      <c r="Z7477" s="4" t="s">
        <v>46</v>
      </c>
      <c r="AA7477" t="s">
        <v>120</v>
      </c>
      <c r="AB7477">
        <v>46132</v>
      </c>
      <c r="AG7477">
        <v>0</v>
      </c>
      <c r="AH7477">
        <v>500</v>
      </c>
      <c r="AM7477" t="str">
        <f>SUBSTITUTE(Tabla_lineas[[#This Row],[Codigo Liname]]," ","")</f>
        <v>P0205</v>
      </c>
    </row>
    <row r="7478" spans="1:39" customFormat="1" x14ac:dyDescent="0.25">
      <c r="A7478" s="2">
        <v>626</v>
      </c>
      <c r="B7478" t="s">
        <v>1224</v>
      </c>
      <c r="C7478">
        <f t="shared" si="116"/>
        <v>1644985</v>
      </c>
      <c r="D7478">
        <v>1580.9999999999998</v>
      </c>
      <c r="E7478" t="s">
        <v>92</v>
      </c>
      <c r="F7478">
        <v>4.72</v>
      </c>
      <c r="G7478">
        <v>4.72</v>
      </c>
      <c r="H7478" t="s">
        <v>93</v>
      </c>
      <c r="I7478" s="2">
        <v>5.27</v>
      </c>
      <c r="J7478" t="s">
        <v>94</v>
      </c>
      <c r="K7478" t="s">
        <v>95</v>
      </c>
      <c r="L7478" s="3" t="str">
        <f>+INDEX([1]!TABLA_MAESTRO_DE_ARTICULO[SubGroupName],MATCH(Tabla_lineas[[#This Row],[CODIGO SAP]],[1]!TABLA_MAESTRO_DE_ARTICULO[ItemCode],0))</f>
        <v>OVULO VAGINAL</v>
      </c>
      <c r="M7478" t="s">
        <v>96</v>
      </c>
      <c r="N7478">
        <v>27</v>
      </c>
      <c r="O7478" t="s">
        <v>97</v>
      </c>
      <c r="S7478" s="2">
        <v>300</v>
      </c>
      <c r="T7478">
        <v>1413</v>
      </c>
      <c r="U7478">
        <v>5.27</v>
      </c>
      <c r="V7478">
        <v>4.71</v>
      </c>
      <c r="W7478">
        <v>0.8</v>
      </c>
      <c r="Z7478" s="4" t="s">
        <v>46</v>
      </c>
      <c r="AA7478" t="s">
        <v>126</v>
      </c>
      <c r="AB7478">
        <v>46132</v>
      </c>
      <c r="AG7478">
        <v>0</v>
      </c>
      <c r="AH7478">
        <v>300</v>
      </c>
      <c r="AM7478" t="str">
        <f>SUBSTITUTE(Tabla_lineas[[#This Row],[Codigo Liname]]," ","")</f>
        <v>G0104</v>
      </c>
    </row>
    <row r="7479" spans="1:39" customFormat="1" x14ac:dyDescent="0.25">
      <c r="A7479" s="2">
        <v>626</v>
      </c>
      <c r="B7479" t="s">
        <v>1224</v>
      </c>
      <c r="C7479">
        <f t="shared" si="116"/>
        <v>1644985</v>
      </c>
      <c r="D7479">
        <v>13940</v>
      </c>
      <c r="E7479" t="s">
        <v>353</v>
      </c>
      <c r="F7479">
        <v>11.88</v>
      </c>
      <c r="G7479">
        <v>11.88</v>
      </c>
      <c r="H7479" t="s">
        <v>354</v>
      </c>
      <c r="I7479" s="2">
        <v>13.94</v>
      </c>
      <c r="J7479" t="s">
        <v>355</v>
      </c>
      <c r="K7479" t="s">
        <v>356</v>
      </c>
      <c r="L7479" s="3" t="str">
        <f>+INDEX([1]!TABLA_MAESTRO_DE_ARTICULO[SubGroupName],MATCH(Tabla_lineas[[#This Row],[CODIGO SAP]],[1]!TABLA_MAESTRO_DE_ARTICULO[ItemCode],0))</f>
        <v>JARABE</v>
      </c>
      <c r="M7479" t="s">
        <v>357</v>
      </c>
      <c r="N7479">
        <v>15</v>
      </c>
      <c r="O7479" t="s">
        <v>181</v>
      </c>
      <c r="S7479" s="2">
        <v>1000</v>
      </c>
      <c r="T7479">
        <v>11870</v>
      </c>
      <c r="U7479">
        <v>13.94</v>
      </c>
      <c r="V7479">
        <v>11.87</v>
      </c>
      <c r="W7479">
        <v>5.5</v>
      </c>
      <c r="Z7479" s="4" t="s">
        <v>53</v>
      </c>
      <c r="AA7479" t="s">
        <v>153</v>
      </c>
      <c r="AB7479">
        <v>46096</v>
      </c>
      <c r="AG7479">
        <v>0</v>
      </c>
      <c r="AH7479">
        <v>1000</v>
      </c>
      <c r="AM7479" t="str">
        <f>SUBSTITUTE(Tabla_lineas[[#This Row],[Codigo Liname]]," ","")</f>
        <v>N0209</v>
      </c>
    </row>
    <row r="7480" spans="1:39" customFormat="1" x14ac:dyDescent="0.25">
      <c r="A7480" s="2">
        <v>626</v>
      </c>
      <c r="B7480" t="s">
        <v>1224</v>
      </c>
      <c r="C7480">
        <f t="shared" si="116"/>
        <v>1644985</v>
      </c>
      <c r="D7480">
        <v>17500</v>
      </c>
      <c r="E7480" t="s">
        <v>104</v>
      </c>
      <c r="F7480">
        <v>0.3</v>
      </c>
      <c r="G7480">
        <v>0.25</v>
      </c>
      <c r="H7480" t="s">
        <v>105</v>
      </c>
      <c r="I7480" s="2">
        <v>0.25</v>
      </c>
      <c r="J7480" t="s">
        <v>106</v>
      </c>
      <c r="K7480" t="s">
        <v>107</v>
      </c>
      <c r="L7480" s="3" t="str">
        <f>+INDEX([1]!TABLA_MAESTRO_DE_ARTICULO[SubGroupName],MATCH(Tabla_lineas[[#This Row],[CODIGO SAP]],[1]!TABLA_MAESTRO_DE_ARTICULO[ItemCode],0))</f>
        <v>COMPRIMIDO</v>
      </c>
      <c r="M7480" t="s">
        <v>108</v>
      </c>
      <c r="N7480">
        <v>16</v>
      </c>
      <c r="O7480" t="s">
        <v>45</v>
      </c>
      <c r="S7480" s="2">
        <v>70000</v>
      </c>
      <c r="T7480">
        <v>16800</v>
      </c>
      <c r="U7480">
        <v>0.25</v>
      </c>
      <c r="V7480">
        <v>0.24</v>
      </c>
      <c r="W7480">
        <v>0.12</v>
      </c>
      <c r="Z7480" s="4" t="s">
        <v>46</v>
      </c>
      <c r="AA7480" t="s">
        <v>126</v>
      </c>
      <c r="AB7480">
        <v>46132</v>
      </c>
      <c r="AG7480">
        <v>0</v>
      </c>
      <c r="AH7480">
        <v>70000</v>
      </c>
      <c r="AM7480" t="str">
        <f>SUBSTITUTE(Tabla_lineas[[#This Row],[Codigo Liname]]," ","")</f>
        <v>N0208</v>
      </c>
    </row>
    <row r="7481" spans="1:39" customFormat="1" x14ac:dyDescent="0.25">
      <c r="A7481" s="2">
        <v>626</v>
      </c>
      <c r="B7481" t="s">
        <v>1224</v>
      </c>
      <c r="C7481">
        <f t="shared" si="116"/>
        <v>1644985</v>
      </c>
      <c r="D7481">
        <v>2406</v>
      </c>
      <c r="E7481" t="s">
        <v>470</v>
      </c>
      <c r="F7481">
        <v>22.96</v>
      </c>
      <c r="G7481">
        <v>12</v>
      </c>
      <c r="H7481" t="s">
        <v>471</v>
      </c>
      <c r="I7481" s="2">
        <v>12.03</v>
      </c>
      <c r="J7481" t="s">
        <v>472</v>
      </c>
      <c r="K7481" t="s">
        <v>473</v>
      </c>
      <c r="L7481" s="3" t="str">
        <f>+INDEX([1]!TABLA_MAESTRO_DE_ARTICULO[SubGroupName],MATCH(Tabla_lineas[[#This Row],[CODIGO SAP]],[1]!TABLA_MAESTRO_DE_ARTICULO[ItemCode],0))</f>
        <v>LOCION</v>
      </c>
      <c r="M7481" t="s">
        <v>474</v>
      </c>
      <c r="N7481">
        <v>22</v>
      </c>
      <c r="O7481" t="s">
        <v>400</v>
      </c>
      <c r="S7481" s="2">
        <v>200</v>
      </c>
      <c r="T7481">
        <v>2398</v>
      </c>
      <c r="U7481">
        <v>12.03</v>
      </c>
      <c r="V7481">
        <v>11.99</v>
      </c>
      <c r="W7481">
        <v>7</v>
      </c>
      <c r="Z7481" s="4" t="s">
        <v>46</v>
      </c>
      <c r="AA7481" t="s">
        <v>153</v>
      </c>
      <c r="AB7481">
        <v>46132</v>
      </c>
      <c r="AG7481">
        <v>0</v>
      </c>
      <c r="AH7481">
        <v>200</v>
      </c>
      <c r="AM7481" t="str">
        <f>SUBSTITUTE(Tabla_lineas[[#This Row],[Codigo Liname]]," ","")</f>
        <v>P0301</v>
      </c>
    </row>
    <row r="7482" spans="1:39" customFormat="1" x14ac:dyDescent="0.25">
      <c r="A7482" s="2">
        <v>626</v>
      </c>
      <c r="B7482" t="s">
        <v>1224</v>
      </c>
      <c r="C7482">
        <f t="shared" si="116"/>
        <v>1644985</v>
      </c>
      <c r="D7482">
        <v>7196.9999999999991</v>
      </c>
      <c r="E7482" t="s">
        <v>395</v>
      </c>
      <c r="F7482">
        <v>39.200000000000003</v>
      </c>
      <c r="G7482">
        <v>23.99</v>
      </c>
      <c r="H7482" t="s">
        <v>396</v>
      </c>
      <c r="I7482" s="2">
        <v>23.99</v>
      </c>
      <c r="J7482" t="s">
        <v>397</v>
      </c>
      <c r="K7482" t="s">
        <v>398</v>
      </c>
      <c r="L7482" s="3" t="str">
        <f>+INDEX([1]!TABLA_MAESTRO_DE_ARTICULO[SubGroupName],MATCH(Tabla_lineas[[#This Row],[CODIGO SAP]],[1]!TABLA_MAESTRO_DE_ARTICULO[ItemCode],0))</f>
        <v>JARABE</v>
      </c>
      <c r="M7482" t="s">
        <v>399</v>
      </c>
      <c r="N7482">
        <v>31</v>
      </c>
      <c r="O7482" t="s">
        <v>400</v>
      </c>
      <c r="S7482" s="2">
        <v>300</v>
      </c>
      <c r="T7482">
        <v>7194</v>
      </c>
      <c r="U7482">
        <v>23.99</v>
      </c>
      <c r="V7482">
        <v>23.98</v>
      </c>
      <c r="W7482">
        <v>5</v>
      </c>
      <c r="Z7482" s="4" t="s">
        <v>53</v>
      </c>
      <c r="AA7482" t="s">
        <v>153</v>
      </c>
      <c r="AB7482">
        <v>46096</v>
      </c>
      <c r="AG7482">
        <v>0</v>
      </c>
      <c r="AH7482">
        <v>300</v>
      </c>
      <c r="AM7482" t="str">
        <f>SUBSTITUTE(Tabla_lineas[[#This Row],[Codigo Liname]]," ","")</f>
        <v>A1205</v>
      </c>
    </row>
    <row r="7483" spans="1:39" customFormat="1" x14ac:dyDescent="0.25">
      <c r="A7483" s="2">
        <v>627</v>
      </c>
      <c r="B7483" t="s">
        <v>1225</v>
      </c>
      <c r="C7483">
        <f t="shared" si="116"/>
        <v>1645224</v>
      </c>
      <c r="D7483">
        <v>68400</v>
      </c>
      <c r="E7483" t="s">
        <v>224</v>
      </c>
      <c r="F7483">
        <v>0.95</v>
      </c>
      <c r="G7483">
        <v>0.38</v>
      </c>
      <c r="H7483" t="s">
        <v>225</v>
      </c>
      <c r="I7483" s="2">
        <v>0.38</v>
      </c>
      <c r="J7483" t="s">
        <v>226</v>
      </c>
      <c r="K7483" t="s">
        <v>227</v>
      </c>
      <c r="L7483" s="3" t="str">
        <f>+INDEX([1]!TABLA_MAESTRO_DE_ARTICULO[SubGroupName],MATCH(Tabla_lineas[[#This Row],[CODIGO SAP]],[1]!TABLA_MAESTRO_DE_ARTICULO[ItemCode],0))</f>
        <v>COMPRIMIDO</v>
      </c>
      <c r="M7483" t="s">
        <v>228</v>
      </c>
      <c r="N7483">
        <v>2</v>
      </c>
      <c r="O7483" t="s">
        <v>45</v>
      </c>
      <c r="S7483" s="2">
        <v>180000</v>
      </c>
      <c r="T7483">
        <v>66600</v>
      </c>
      <c r="U7483">
        <v>0.38</v>
      </c>
      <c r="V7483">
        <v>0.37</v>
      </c>
      <c r="W7483">
        <v>0.12</v>
      </c>
      <c r="Z7483" s="4" t="s">
        <v>46</v>
      </c>
      <c r="AA7483" t="s">
        <v>126</v>
      </c>
      <c r="AB7483">
        <v>46096</v>
      </c>
      <c r="AG7483">
        <v>0</v>
      </c>
      <c r="AH7483">
        <v>180000</v>
      </c>
      <c r="AM7483" t="str">
        <f>SUBSTITUTE(Tabla_lineas[[#This Row],[Codigo Liname]]," ","")</f>
        <v>A1106</v>
      </c>
    </row>
    <row r="7484" spans="1:39" customFormat="1" x14ac:dyDescent="0.25">
      <c r="A7484" s="2">
        <v>627</v>
      </c>
      <c r="B7484" t="s">
        <v>1225</v>
      </c>
      <c r="C7484">
        <f t="shared" si="116"/>
        <v>1645224</v>
      </c>
      <c r="D7484">
        <v>66400</v>
      </c>
      <c r="E7484" t="s">
        <v>333</v>
      </c>
      <c r="F7484">
        <v>0.8</v>
      </c>
      <c r="G7484">
        <v>0.8</v>
      </c>
      <c r="H7484" t="s">
        <v>334</v>
      </c>
      <c r="I7484" s="2">
        <v>0.83</v>
      </c>
      <c r="J7484" t="s">
        <v>335</v>
      </c>
      <c r="K7484" t="s">
        <v>336</v>
      </c>
      <c r="L7484" s="3" t="str">
        <f>+INDEX([1]!TABLA_MAESTRO_DE_ARTICULO[SubGroupName],MATCH(Tabla_lineas[[#This Row],[CODIGO SAP]],[1]!TABLA_MAESTRO_DE_ARTICULO[ItemCode],0))</f>
        <v>COMPRIMIDO</v>
      </c>
      <c r="M7484" t="s">
        <v>337</v>
      </c>
      <c r="N7484">
        <v>5</v>
      </c>
      <c r="O7484" t="s">
        <v>45</v>
      </c>
      <c r="S7484" s="2">
        <v>80000</v>
      </c>
      <c r="T7484">
        <v>63200</v>
      </c>
      <c r="U7484">
        <v>0.83</v>
      </c>
      <c r="V7484">
        <v>0.79</v>
      </c>
      <c r="W7484">
        <v>0.12</v>
      </c>
      <c r="Z7484" s="4" t="s">
        <v>46</v>
      </c>
      <c r="AA7484" t="s">
        <v>126</v>
      </c>
      <c r="AB7484">
        <v>46096</v>
      </c>
      <c r="AG7484">
        <v>0</v>
      </c>
      <c r="AH7484">
        <v>80000</v>
      </c>
      <c r="AM7484" t="str">
        <f>SUBSTITUTE(Tabla_lineas[[#This Row],[Codigo Liname]]," ","")</f>
        <v>A1109</v>
      </c>
    </row>
    <row r="7485" spans="1:39" customFormat="1" x14ac:dyDescent="0.25">
      <c r="A7485" s="2">
        <v>627</v>
      </c>
      <c r="B7485" t="s">
        <v>1225</v>
      </c>
      <c r="C7485">
        <f t="shared" si="116"/>
        <v>1645224</v>
      </c>
      <c r="D7485">
        <v>114210</v>
      </c>
      <c r="E7485" t="s">
        <v>379</v>
      </c>
      <c r="F7485">
        <v>0.6</v>
      </c>
      <c r="G7485">
        <v>0.45</v>
      </c>
      <c r="H7485" t="s">
        <v>380</v>
      </c>
      <c r="I7485" s="2">
        <v>0.45</v>
      </c>
      <c r="J7485" t="s">
        <v>381</v>
      </c>
      <c r="K7485" t="s">
        <v>382</v>
      </c>
      <c r="L7485" s="3" t="str">
        <f>+INDEX([1]!TABLA_MAESTRO_DE_ARTICULO[SubGroupName],MATCH(Tabla_lineas[[#This Row],[CODIGO SAP]],[1]!TABLA_MAESTRO_DE_ARTICULO[ItemCode],0))</f>
        <v>COMPRIMIDO</v>
      </c>
      <c r="M7485" t="s">
        <v>383</v>
      </c>
      <c r="N7485">
        <v>1</v>
      </c>
      <c r="O7485" t="s">
        <v>45</v>
      </c>
      <c r="S7485" s="2">
        <v>253800</v>
      </c>
      <c r="T7485">
        <v>111672</v>
      </c>
      <c r="U7485">
        <v>0.45</v>
      </c>
      <c r="V7485">
        <v>0.44</v>
      </c>
      <c r="W7485">
        <v>0.12</v>
      </c>
      <c r="Z7485" s="4" t="s">
        <v>46</v>
      </c>
      <c r="AA7485" t="s">
        <v>120</v>
      </c>
      <c r="AB7485">
        <v>46132</v>
      </c>
      <c r="AG7485">
        <v>0</v>
      </c>
      <c r="AH7485">
        <v>253800</v>
      </c>
      <c r="AM7485" t="str">
        <f>SUBSTITUTE(Tabla_lineas[[#This Row],[Codigo Liname]]," ","")</f>
        <v>B0308</v>
      </c>
    </row>
    <row r="7486" spans="1:39" customFormat="1" x14ac:dyDescent="0.25">
      <c r="A7486" s="2">
        <v>628</v>
      </c>
      <c r="B7486" t="s">
        <v>1226</v>
      </c>
      <c r="C7486">
        <f t="shared" si="116"/>
        <v>1644790</v>
      </c>
      <c r="D7486">
        <v>59290</v>
      </c>
      <c r="E7486" t="s">
        <v>524</v>
      </c>
      <c r="F7486">
        <v>26.03</v>
      </c>
      <c r="G7486">
        <v>26</v>
      </c>
      <c r="H7486" t="s">
        <v>525</v>
      </c>
      <c r="I7486" s="2">
        <v>41.49</v>
      </c>
      <c r="J7486" t="s">
        <v>526</v>
      </c>
      <c r="K7486" t="s">
        <v>527</v>
      </c>
      <c r="L7486" s="3" t="str">
        <f>+INDEX([1]!TABLA_MAESTRO_DE_ARTICULO[SubGroupName],MATCH(Tabla_lineas[[#This Row],[CODIGO SAP]],[1]!TABLA_MAESTRO_DE_ARTICULO[ItemCode],0))</f>
        <v>POLVO PARA INYECTABLE</v>
      </c>
      <c r="M7486" t="s">
        <v>528</v>
      </c>
      <c r="N7486">
        <v>4</v>
      </c>
      <c r="O7486" t="s">
        <v>187</v>
      </c>
      <c r="S7486" s="2">
        <v>5500</v>
      </c>
      <c r="T7486">
        <v>142945</v>
      </c>
      <c r="U7486">
        <v>10.78</v>
      </c>
      <c r="V7486">
        <v>25.99</v>
      </c>
      <c r="W7486">
        <v>4.5</v>
      </c>
      <c r="Z7486" s="4" t="s">
        <v>53</v>
      </c>
      <c r="AA7486" t="s">
        <v>120</v>
      </c>
      <c r="AB7486">
        <v>46132</v>
      </c>
      <c r="AG7486">
        <v>0</v>
      </c>
      <c r="AH7486">
        <v>5500</v>
      </c>
      <c r="AM7486" t="str">
        <f>SUBSTITUTE(Tabla_lineas[[#This Row],[Codigo Liname]]," ","")</f>
        <v>J0121</v>
      </c>
    </row>
    <row r="7487" spans="1:39" customFormat="1" x14ac:dyDescent="0.25">
      <c r="A7487" s="2">
        <v>628</v>
      </c>
      <c r="B7487" t="s">
        <v>1226</v>
      </c>
      <c r="C7487">
        <f t="shared" si="116"/>
        <v>1644790</v>
      </c>
      <c r="D7487">
        <v>71890</v>
      </c>
      <c r="E7487" t="s">
        <v>47</v>
      </c>
      <c r="F7487">
        <v>14.47</v>
      </c>
      <c r="G7487">
        <v>14.47</v>
      </c>
      <c r="H7487" t="s">
        <v>48</v>
      </c>
      <c r="I7487" s="2">
        <v>26.67</v>
      </c>
      <c r="J7487" t="s">
        <v>49</v>
      </c>
      <c r="K7487" t="s">
        <v>50</v>
      </c>
      <c r="L7487" s="3" t="str">
        <f>+INDEX([1]!TABLA_MAESTRO_DE_ARTICULO[SubGroupName],MATCH(Tabla_lineas[[#This Row],[CODIGO SAP]],[1]!TABLA_MAESTRO_DE_ARTICULO[ItemCode],0))</f>
        <v>POLVO PARA INYECTABLE</v>
      </c>
      <c r="M7487" t="s">
        <v>51</v>
      </c>
      <c r="N7487">
        <v>5</v>
      </c>
      <c r="O7487" t="s">
        <v>52</v>
      </c>
      <c r="P7487">
        <v>17583</v>
      </c>
      <c r="Q7487">
        <v>72000</v>
      </c>
      <c r="R7487">
        <v>89583</v>
      </c>
      <c r="S7487" s="2">
        <v>7000</v>
      </c>
      <c r="T7487">
        <v>101220</v>
      </c>
      <c r="U7487">
        <v>10.27</v>
      </c>
      <c r="V7487">
        <v>14.46</v>
      </c>
      <c r="W7487">
        <v>3.8</v>
      </c>
      <c r="Z7487" s="4" t="s">
        <v>46</v>
      </c>
      <c r="AA7487" t="s">
        <v>126</v>
      </c>
      <c r="AB7487">
        <v>46096</v>
      </c>
      <c r="AG7487">
        <v>0</v>
      </c>
      <c r="AH7487">
        <v>7000</v>
      </c>
      <c r="AM7487" t="str">
        <f>SUBSTITUTE(Tabla_lineas[[#This Row],[Codigo Liname]]," ","")</f>
        <v>J0126</v>
      </c>
    </row>
    <row r="7488" spans="1:39" customFormat="1" x14ac:dyDescent="0.25">
      <c r="A7488" s="2">
        <v>628</v>
      </c>
      <c r="B7488" t="s">
        <v>1226</v>
      </c>
      <c r="C7488">
        <f t="shared" si="116"/>
        <v>1644790</v>
      </c>
      <c r="D7488">
        <v>18450</v>
      </c>
      <c r="E7488" t="s">
        <v>539</v>
      </c>
      <c r="F7488">
        <v>25.52</v>
      </c>
      <c r="G7488">
        <v>25.52</v>
      </c>
      <c r="H7488" t="s">
        <v>540</v>
      </c>
      <c r="I7488" s="2">
        <v>29.69</v>
      </c>
      <c r="J7488" t="s">
        <v>541</v>
      </c>
      <c r="K7488" t="s">
        <v>542</v>
      </c>
      <c r="L7488" s="3" t="str">
        <f>+INDEX([1]!TABLA_MAESTRO_DE_ARTICULO[SubGroupName],MATCH(Tabla_lineas[[#This Row],[CODIGO SAP]],[1]!TABLA_MAESTRO_DE_ARTICULO[ItemCode],0))</f>
        <v>SOLUCION INYECTABLE</v>
      </c>
      <c r="M7488" t="s">
        <v>543</v>
      </c>
      <c r="N7488">
        <v>6</v>
      </c>
      <c r="O7488" t="s">
        <v>544</v>
      </c>
      <c r="S7488" s="2">
        <v>4500</v>
      </c>
      <c r="T7488">
        <v>114795</v>
      </c>
      <c r="U7488">
        <v>4.0999999999999996</v>
      </c>
      <c r="V7488">
        <v>25.51</v>
      </c>
      <c r="W7488">
        <v>3</v>
      </c>
      <c r="Z7488" s="4" t="s">
        <v>46</v>
      </c>
      <c r="AA7488" t="s">
        <v>126</v>
      </c>
      <c r="AB7488">
        <v>46132</v>
      </c>
      <c r="AG7488">
        <v>0</v>
      </c>
      <c r="AH7488">
        <v>4500</v>
      </c>
      <c r="AM7488" t="str">
        <f>SUBSTITUTE(Tabla_lineas[[#This Row],[Codigo Liname]]," ","")</f>
        <v>M0110</v>
      </c>
    </row>
    <row r="7489" spans="1:39" customFormat="1" x14ac:dyDescent="0.25">
      <c r="A7489" s="2">
        <v>628</v>
      </c>
      <c r="B7489" t="s">
        <v>1226</v>
      </c>
      <c r="C7489">
        <f t="shared" si="116"/>
        <v>1644790</v>
      </c>
      <c r="D7489">
        <v>1750</v>
      </c>
      <c r="E7489" t="s">
        <v>287</v>
      </c>
      <c r="F7489">
        <v>0.48</v>
      </c>
      <c r="G7489">
        <v>0.48</v>
      </c>
      <c r="H7489" t="s">
        <v>288</v>
      </c>
      <c r="I7489" s="2">
        <v>0.48</v>
      </c>
      <c r="J7489" t="s">
        <v>289</v>
      </c>
      <c r="K7489" t="s">
        <v>290</v>
      </c>
      <c r="L7489" s="3" t="str">
        <f>+INDEX([1]!TABLA_MAESTRO_DE_ARTICULO[SubGroupName],MATCH(Tabla_lineas[[#This Row],[CODIGO SAP]],[1]!TABLA_MAESTRO_DE_ARTICULO[ItemCode],0))</f>
        <v>COMPRIMIDO</v>
      </c>
      <c r="M7489" t="s">
        <v>291</v>
      </c>
      <c r="N7489">
        <v>1</v>
      </c>
      <c r="O7489" t="s">
        <v>45</v>
      </c>
      <c r="S7489" s="2">
        <v>7000</v>
      </c>
      <c r="T7489">
        <v>3290</v>
      </c>
      <c r="U7489">
        <v>0.25</v>
      </c>
      <c r="V7489">
        <v>0.47</v>
      </c>
      <c r="W7489">
        <v>0.12</v>
      </c>
      <c r="Z7489" s="4" t="s">
        <v>53</v>
      </c>
      <c r="AA7489" t="s">
        <v>153</v>
      </c>
      <c r="AB7489">
        <v>46132</v>
      </c>
      <c r="AG7489">
        <v>0</v>
      </c>
      <c r="AH7489">
        <v>7000</v>
      </c>
      <c r="AM7489" t="str">
        <f>SUBSTITUTE(Tabla_lineas[[#This Row],[Codigo Liname]]," ","")</f>
        <v>A1001</v>
      </c>
    </row>
    <row r="7490" spans="1:39" customFormat="1" x14ac:dyDescent="0.25">
      <c r="A7490" s="2">
        <v>629</v>
      </c>
      <c r="B7490" t="s">
        <v>1227</v>
      </c>
      <c r="C7490">
        <f t="shared" ref="C7490:C7553" si="117">IFERROR(VALUE(RIGHT(TRIM(LEFT(B7490,SEARCH("Eco",B7490)-1)),7)),"COTI")</f>
        <v>1644791</v>
      </c>
      <c r="D7490">
        <v>234300</v>
      </c>
      <c r="E7490" t="s">
        <v>40</v>
      </c>
      <c r="F7490">
        <v>1.54</v>
      </c>
      <c r="G7490">
        <v>1.54</v>
      </c>
      <c r="H7490" t="s">
        <v>41</v>
      </c>
      <c r="I7490" s="2">
        <v>2.13</v>
      </c>
      <c r="J7490" t="s">
        <v>42</v>
      </c>
      <c r="K7490" t="s">
        <v>43</v>
      </c>
      <c r="L7490" s="3" t="str">
        <f>+INDEX([1]!TABLA_MAESTRO_DE_ARTICULO[SubGroupName],MATCH(Tabla_lineas[[#This Row],[CODIGO SAP]],[1]!TABLA_MAESTRO_DE_ARTICULO[ItemCode],0))</f>
        <v>COMPRIMIDO</v>
      </c>
      <c r="M7490" t="s">
        <v>44</v>
      </c>
      <c r="N7490">
        <v>3</v>
      </c>
      <c r="O7490" t="s">
        <v>45</v>
      </c>
      <c r="P7490">
        <v>381190</v>
      </c>
      <c r="Q7490">
        <v>790200</v>
      </c>
      <c r="R7490">
        <v>1171390</v>
      </c>
      <c r="S7490" s="2">
        <v>110000</v>
      </c>
      <c r="T7490">
        <v>168300</v>
      </c>
      <c r="U7490">
        <v>2.13</v>
      </c>
      <c r="V7490">
        <v>1.53</v>
      </c>
      <c r="W7490">
        <v>0.15</v>
      </c>
      <c r="Z7490" s="4" t="s">
        <v>46</v>
      </c>
      <c r="AA7490" t="s">
        <v>126</v>
      </c>
      <c r="AB7490">
        <v>46132</v>
      </c>
      <c r="AG7490">
        <v>0</v>
      </c>
      <c r="AH7490">
        <v>110000</v>
      </c>
      <c r="AM7490" t="str">
        <f>SUBSTITUTE(Tabla_lineas[[#This Row],[Codigo Liname]]," ","")</f>
        <v>C0807</v>
      </c>
    </row>
    <row r="7491" spans="1:39" customFormat="1" x14ac:dyDescent="0.25">
      <c r="A7491" s="2">
        <v>630</v>
      </c>
      <c r="B7491" t="s">
        <v>1228</v>
      </c>
      <c r="C7491">
        <f t="shared" si="117"/>
        <v>1644738</v>
      </c>
      <c r="D7491">
        <v>305953.2</v>
      </c>
      <c r="E7491" t="s">
        <v>483</v>
      </c>
      <c r="F7491">
        <v>1.7</v>
      </c>
      <c r="G7491">
        <v>1.7</v>
      </c>
      <c r="H7491" t="s">
        <v>484</v>
      </c>
      <c r="I7491" s="2">
        <v>3.99</v>
      </c>
      <c r="J7491" t="s">
        <v>485</v>
      </c>
      <c r="K7491" t="s">
        <v>486</v>
      </c>
      <c r="L7491" s="3" t="str">
        <f>+INDEX([1]!TABLA_MAESTRO_DE_ARTICULO[SubGroupName],MATCH(Tabla_lineas[[#This Row],[CODIGO SAP]],[1]!TABLA_MAESTRO_DE_ARTICULO[ItemCode],0))</f>
        <v>COMPRIMIDO</v>
      </c>
      <c r="M7491" t="s">
        <v>487</v>
      </c>
      <c r="N7491">
        <v>2</v>
      </c>
      <c r="O7491" t="s">
        <v>45</v>
      </c>
      <c r="S7491" s="2">
        <v>76680</v>
      </c>
      <c r="T7491">
        <v>129589.2</v>
      </c>
      <c r="U7491">
        <v>3.99</v>
      </c>
      <c r="V7491">
        <v>1.69</v>
      </c>
      <c r="W7491">
        <v>0.2</v>
      </c>
      <c r="Z7491" s="4" t="s">
        <v>46</v>
      </c>
      <c r="AA7491" t="s">
        <v>153</v>
      </c>
      <c r="AB7491">
        <v>46132</v>
      </c>
      <c r="AG7491">
        <v>0</v>
      </c>
      <c r="AH7491">
        <v>76680</v>
      </c>
      <c r="AM7491" t="str">
        <f>SUBSTITUTE(Tabla_lineas[[#This Row],[Codigo Liname]]," ","")</f>
        <v>N0604</v>
      </c>
    </row>
    <row r="7492" spans="1:39" customFormat="1" x14ac:dyDescent="0.25">
      <c r="A7492" s="2">
        <v>631</v>
      </c>
      <c r="B7492" t="s">
        <v>1229</v>
      </c>
      <c r="C7492">
        <f t="shared" si="117"/>
        <v>1644909</v>
      </c>
      <c r="D7492">
        <v>17970</v>
      </c>
      <c r="E7492" t="s">
        <v>155</v>
      </c>
      <c r="F7492">
        <v>28.3</v>
      </c>
      <c r="G7492">
        <v>28.3</v>
      </c>
      <c r="H7492" t="s">
        <v>156</v>
      </c>
      <c r="I7492" s="2">
        <v>29.95</v>
      </c>
      <c r="J7492" t="s">
        <v>157</v>
      </c>
      <c r="K7492" t="s">
        <v>158</v>
      </c>
      <c r="L7492" s="3" t="str">
        <f>+INDEX([1]!TABLA_MAESTRO_DE_ARTICULO[SubGroupName],MATCH(Tabla_lineas[[#This Row],[CODIGO SAP]],[1]!TABLA_MAESTRO_DE_ARTICULO[ItemCode],0))</f>
        <v>CREMA DERMICA</v>
      </c>
      <c r="M7492" t="s">
        <v>159</v>
      </c>
      <c r="N7492">
        <v>13</v>
      </c>
      <c r="O7492" t="s">
        <v>160</v>
      </c>
      <c r="S7492" s="2">
        <v>600</v>
      </c>
      <c r="T7492">
        <v>16974</v>
      </c>
      <c r="U7492">
        <v>29.95</v>
      </c>
      <c r="V7492">
        <v>28.29</v>
      </c>
      <c r="W7492">
        <v>5</v>
      </c>
      <c r="Z7492" s="4" t="s">
        <v>53</v>
      </c>
      <c r="AA7492" t="s">
        <v>153</v>
      </c>
      <c r="AB7492">
        <v>46132</v>
      </c>
      <c r="AG7492">
        <v>0</v>
      </c>
      <c r="AH7492">
        <v>600</v>
      </c>
      <c r="AM7492" t="str">
        <f>SUBSTITUTE(Tabla_lineas[[#This Row],[Codigo Liname]]," ","")</f>
        <v>D0603</v>
      </c>
    </row>
    <row r="7493" spans="1:39" customFormat="1" x14ac:dyDescent="0.25">
      <c r="A7493" s="2">
        <v>631</v>
      </c>
      <c r="B7493" t="s">
        <v>1229</v>
      </c>
      <c r="C7493">
        <f t="shared" si="117"/>
        <v>1644909</v>
      </c>
      <c r="D7493">
        <v>3630</v>
      </c>
      <c r="E7493" t="s">
        <v>683</v>
      </c>
      <c r="F7493">
        <v>3.4</v>
      </c>
      <c r="G7493">
        <v>1.21</v>
      </c>
      <c r="H7493" t="s">
        <v>684</v>
      </c>
      <c r="I7493" s="2">
        <v>1.21</v>
      </c>
      <c r="J7493" t="s">
        <v>685</v>
      </c>
      <c r="K7493" t="s">
        <v>686</v>
      </c>
      <c r="L7493" s="3" t="str">
        <f>+INDEX([1]!TABLA_MAESTRO_DE_ARTICULO[SubGroupName],MATCH(Tabla_lineas[[#This Row],[CODIGO SAP]],[1]!TABLA_MAESTRO_DE_ARTICULO[ItemCode],0))</f>
        <v>COMPRIMIDO</v>
      </c>
      <c r="M7493" t="s">
        <v>687</v>
      </c>
      <c r="N7493">
        <v>33</v>
      </c>
      <c r="O7493" t="s">
        <v>45</v>
      </c>
      <c r="S7493" s="2">
        <v>3000</v>
      </c>
      <c r="T7493">
        <v>3600</v>
      </c>
      <c r="U7493">
        <v>1.21</v>
      </c>
      <c r="V7493">
        <v>1.2</v>
      </c>
      <c r="W7493">
        <v>0.7</v>
      </c>
      <c r="Z7493" s="4" t="s">
        <v>46</v>
      </c>
      <c r="AA7493" t="s">
        <v>153</v>
      </c>
      <c r="AB7493">
        <v>46132</v>
      </c>
      <c r="AG7493">
        <v>0</v>
      </c>
      <c r="AH7493">
        <v>3000</v>
      </c>
      <c r="AM7493" t="str">
        <f>SUBSTITUTE(Tabla_lineas[[#This Row],[Codigo Liname]]," ","")</f>
        <v>P0201</v>
      </c>
    </row>
    <row r="7494" spans="1:39" customFormat="1" x14ac:dyDescent="0.25">
      <c r="A7494" s="2">
        <v>631</v>
      </c>
      <c r="B7494" t="s">
        <v>1229</v>
      </c>
      <c r="C7494">
        <f t="shared" si="117"/>
        <v>1644909</v>
      </c>
      <c r="D7494">
        <v>42600</v>
      </c>
      <c r="E7494" t="s">
        <v>40</v>
      </c>
      <c r="F7494">
        <v>1.54</v>
      </c>
      <c r="G7494">
        <v>1.54</v>
      </c>
      <c r="H7494" t="s">
        <v>41</v>
      </c>
      <c r="I7494" s="2">
        <v>2.13</v>
      </c>
      <c r="J7494" t="s">
        <v>42</v>
      </c>
      <c r="K7494" t="s">
        <v>43</v>
      </c>
      <c r="L7494" s="3" t="str">
        <f>+INDEX([1]!TABLA_MAESTRO_DE_ARTICULO[SubGroupName],MATCH(Tabla_lineas[[#This Row],[CODIGO SAP]],[1]!TABLA_MAESTRO_DE_ARTICULO[ItemCode],0))</f>
        <v>COMPRIMIDO</v>
      </c>
      <c r="M7494" t="s">
        <v>44</v>
      </c>
      <c r="N7494">
        <v>10</v>
      </c>
      <c r="O7494" t="s">
        <v>45</v>
      </c>
      <c r="P7494">
        <v>381190</v>
      </c>
      <c r="Q7494">
        <v>790200</v>
      </c>
      <c r="R7494">
        <v>1171390</v>
      </c>
      <c r="S7494" s="2">
        <v>20000</v>
      </c>
      <c r="T7494">
        <v>30600</v>
      </c>
      <c r="U7494">
        <v>2.13</v>
      </c>
      <c r="V7494">
        <v>1.53</v>
      </c>
      <c r="W7494">
        <v>0.15</v>
      </c>
      <c r="Z7494" s="4" t="s">
        <v>46</v>
      </c>
      <c r="AA7494" t="s">
        <v>126</v>
      </c>
      <c r="AB7494">
        <v>46132</v>
      </c>
      <c r="AG7494">
        <v>0</v>
      </c>
      <c r="AH7494">
        <v>20000</v>
      </c>
      <c r="AM7494" t="str">
        <f>SUBSTITUTE(Tabla_lineas[[#This Row],[Codigo Liname]]," ","")</f>
        <v>C0807</v>
      </c>
    </row>
    <row r="7495" spans="1:39" customFormat="1" x14ac:dyDescent="0.25">
      <c r="A7495" s="2">
        <v>631</v>
      </c>
      <c r="B7495" t="s">
        <v>1229</v>
      </c>
      <c r="C7495">
        <f t="shared" si="117"/>
        <v>1644909</v>
      </c>
      <c r="D7495">
        <v>2124</v>
      </c>
      <c r="E7495" t="s">
        <v>182</v>
      </c>
      <c r="F7495">
        <v>10.37</v>
      </c>
      <c r="G7495">
        <v>10.37</v>
      </c>
      <c r="H7495" t="s">
        <v>183</v>
      </c>
      <c r="I7495" s="2">
        <v>10.62</v>
      </c>
      <c r="J7495" t="s">
        <v>184</v>
      </c>
      <c r="K7495" t="s">
        <v>185</v>
      </c>
      <c r="L7495" s="3" t="str">
        <f>+INDEX([1]!TABLA_MAESTRO_DE_ARTICULO[SubGroupName],MATCH(Tabla_lineas[[#This Row],[CODIGO SAP]],[1]!TABLA_MAESTRO_DE_ARTICULO[ItemCode],0))</f>
        <v>POLVO PARA INYECTABLE</v>
      </c>
      <c r="M7495" t="s">
        <v>186</v>
      </c>
      <c r="N7495">
        <v>24</v>
      </c>
      <c r="O7495" t="s">
        <v>187</v>
      </c>
      <c r="S7495" s="2">
        <v>200</v>
      </c>
      <c r="T7495">
        <v>2072</v>
      </c>
      <c r="U7495">
        <v>10.62</v>
      </c>
      <c r="V7495">
        <v>10.36</v>
      </c>
      <c r="W7495">
        <v>2.8</v>
      </c>
      <c r="Z7495" s="4" t="s">
        <v>46</v>
      </c>
      <c r="AA7495" t="s">
        <v>120</v>
      </c>
      <c r="AB7495">
        <v>46132</v>
      </c>
      <c r="AG7495">
        <v>0</v>
      </c>
      <c r="AH7495">
        <v>200</v>
      </c>
      <c r="AM7495" t="str">
        <f>SUBSTITUTE(Tabla_lineas[[#This Row],[Codigo Liname]]," ","")</f>
        <v>J0112</v>
      </c>
    </row>
    <row r="7496" spans="1:39" customFormat="1" x14ac:dyDescent="0.25">
      <c r="A7496" s="2">
        <v>631</v>
      </c>
      <c r="B7496" t="s">
        <v>1229</v>
      </c>
      <c r="C7496">
        <f t="shared" si="117"/>
        <v>1644909</v>
      </c>
      <c r="D7496">
        <v>9120</v>
      </c>
      <c r="E7496" t="s">
        <v>449</v>
      </c>
      <c r="F7496">
        <v>4.2</v>
      </c>
      <c r="G7496">
        <v>2.2799999999999998</v>
      </c>
      <c r="H7496" t="s">
        <v>450</v>
      </c>
      <c r="I7496" s="2">
        <v>2.2799999999999998</v>
      </c>
      <c r="J7496" t="s">
        <v>451</v>
      </c>
      <c r="K7496" t="s">
        <v>452</v>
      </c>
      <c r="L7496" s="3" t="str">
        <f>+INDEX([1]!TABLA_MAESTRO_DE_ARTICULO[SubGroupName],MATCH(Tabla_lineas[[#This Row],[CODIGO SAP]],[1]!TABLA_MAESTRO_DE_ARTICULO[ItemCode],0))</f>
        <v>OVULO VAGINAL</v>
      </c>
      <c r="M7496" t="s">
        <v>453</v>
      </c>
      <c r="N7496">
        <v>14</v>
      </c>
      <c r="O7496" t="s">
        <v>97</v>
      </c>
      <c r="S7496" s="2">
        <v>4000</v>
      </c>
      <c r="T7496">
        <v>9080</v>
      </c>
      <c r="U7496">
        <v>2.2799999999999998</v>
      </c>
      <c r="V7496">
        <v>2.27</v>
      </c>
      <c r="W7496">
        <v>0.7</v>
      </c>
      <c r="Z7496" s="4" t="s">
        <v>53</v>
      </c>
      <c r="AA7496" t="s">
        <v>126</v>
      </c>
      <c r="AB7496">
        <v>46132</v>
      </c>
      <c r="AG7496">
        <v>0</v>
      </c>
      <c r="AH7496">
        <v>4000</v>
      </c>
      <c r="AM7496" t="str">
        <f>SUBSTITUTE(Tabla_lineas[[#This Row],[Codigo Liname]]," ","")</f>
        <v>G0102</v>
      </c>
    </row>
    <row r="7497" spans="1:39" customFormat="1" x14ac:dyDescent="0.25">
      <c r="A7497" s="2">
        <v>631</v>
      </c>
      <c r="B7497" t="s">
        <v>1229</v>
      </c>
      <c r="C7497">
        <f t="shared" si="117"/>
        <v>1644909</v>
      </c>
      <c r="D7497">
        <v>3750</v>
      </c>
      <c r="E7497" t="s">
        <v>495</v>
      </c>
      <c r="F7497">
        <v>8.84</v>
      </c>
      <c r="G7497">
        <v>3.75</v>
      </c>
      <c r="H7497" t="s">
        <v>496</v>
      </c>
      <c r="I7497" s="2">
        <v>3.75</v>
      </c>
      <c r="J7497" t="s">
        <v>497</v>
      </c>
      <c r="K7497" t="s">
        <v>498</v>
      </c>
      <c r="L7497" s="3" t="str">
        <f>+INDEX([1]!TABLA_MAESTRO_DE_ARTICULO[SubGroupName],MATCH(Tabla_lineas[[#This Row],[CODIGO SAP]],[1]!TABLA_MAESTRO_DE_ARTICULO[ItemCode],0))</f>
        <v>COMPRIMIDO</v>
      </c>
      <c r="M7497" t="s">
        <v>499</v>
      </c>
      <c r="N7497">
        <v>21</v>
      </c>
      <c r="O7497" t="s">
        <v>45</v>
      </c>
      <c r="S7497" s="2">
        <v>1000</v>
      </c>
      <c r="T7497">
        <v>3740</v>
      </c>
      <c r="U7497">
        <v>3.75</v>
      </c>
      <c r="V7497">
        <v>3.74</v>
      </c>
      <c r="W7497">
        <v>0.7</v>
      </c>
      <c r="Z7497" s="4" t="s">
        <v>53</v>
      </c>
      <c r="AA7497" t="s">
        <v>120</v>
      </c>
      <c r="AB7497">
        <v>46132</v>
      </c>
      <c r="AG7497">
        <v>0</v>
      </c>
      <c r="AH7497">
        <v>1000</v>
      </c>
      <c r="AM7497" t="str">
        <f>SUBSTITUTE(Tabla_lineas[[#This Row],[Codigo Liname]]," ","")</f>
        <v>G0401</v>
      </c>
    </row>
    <row r="7498" spans="1:39" customFormat="1" x14ac:dyDescent="0.25">
      <c r="A7498" s="2">
        <v>631</v>
      </c>
      <c r="B7498" t="s">
        <v>1229</v>
      </c>
      <c r="C7498">
        <f t="shared" si="117"/>
        <v>1644909</v>
      </c>
      <c r="D7498">
        <v>6200</v>
      </c>
      <c r="E7498" t="s">
        <v>551</v>
      </c>
      <c r="F7498">
        <v>1.23</v>
      </c>
      <c r="G7498">
        <v>0.62</v>
      </c>
      <c r="H7498" t="s">
        <v>552</v>
      </c>
      <c r="I7498" s="2">
        <v>0.62</v>
      </c>
      <c r="J7498" t="s">
        <v>553</v>
      </c>
      <c r="K7498" t="s">
        <v>554</v>
      </c>
      <c r="L7498" s="3" t="str">
        <f>+INDEX([1]!TABLA_MAESTRO_DE_ARTICULO[SubGroupName],MATCH(Tabla_lineas[[#This Row],[CODIGO SAP]],[1]!TABLA_MAESTRO_DE_ARTICULO[ItemCode],0))</f>
        <v>COMPRIMIDO</v>
      </c>
      <c r="M7498" t="s">
        <v>555</v>
      </c>
      <c r="N7498">
        <v>7</v>
      </c>
      <c r="O7498" t="s">
        <v>45</v>
      </c>
      <c r="P7498">
        <v>56200</v>
      </c>
      <c r="Q7498">
        <v>169200</v>
      </c>
      <c r="R7498">
        <v>225400</v>
      </c>
      <c r="S7498" s="2">
        <v>10000</v>
      </c>
      <c r="T7498">
        <v>6100</v>
      </c>
      <c r="U7498">
        <v>0.62</v>
      </c>
      <c r="V7498">
        <v>0.61</v>
      </c>
      <c r="W7498">
        <v>0.12</v>
      </c>
      <c r="Z7498" s="4" t="s">
        <v>53</v>
      </c>
      <c r="AA7498" t="s">
        <v>126</v>
      </c>
      <c r="AB7498">
        <v>46132</v>
      </c>
      <c r="AG7498">
        <v>0</v>
      </c>
      <c r="AH7498">
        <v>10000</v>
      </c>
      <c r="AM7498" t="str">
        <f>SUBSTITUTE(Tabla_lineas[[#This Row],[Codigo Liname]]," ","")</f>
        <v>C0304</v>
      </c>
    </row>
    <row r="7499" spans="1:39" customFormat="1" x14ac:dyDescent="0.25">
      <c r="A7499" s="2">
        <v>631</v>
      </c>
      <c r="B7499" t="s">
        <v>1229</v>
      </c>
      <c r="C7499">
        <f t="shared" si="117"/>
        <v>1644909</v>
      </c>
      <c r="D7499">
        <v>21080</v>
      </c>
      <c r="E7499" t="s">
        <v>92</v>
      </c>
      <c r="F7499">
        <v>4.72</v>
      </c>
      <c r="G7499">
        <v>4.72</v>
      </c>
      <c r="H7499" t="s">
        <v>93</v>
      </c>
      <c r="I7499" s="2">
        <v>5.27</v>
      </c>
      <c r="J7499" t="s">
        <v>94</v>
      </c>
      <c r="K7499" t="s">
        <v>95</v>
      </c>
      <c r="L7499" s="3" t="str">
        <f>+INDEX([1]!TABLA_MAESTRO_DE_ARTICULO[SubGroupName],MATCH(Tabla_lineas[[#This Row],[CODIGO SAP]],[1]!TABLA_MAESTRO_DE_ARTICULO[ItemCode],0))</f>
        <v>OVULO VAGINAL</v>
      </c>
      <c r="M7499" t="s">
        <v>96</v>
      </c>
      <c r="N7499">
        <v>15</v>
      </c>
      <c r="O7499" t="s">
        <v>97</v>
      </c>
      <c r="S7499" s="2">
        <v>4000</v>
      </c>
      <c r="T7499">
        <v>18840</v>
      </c>
      <c r="U7499">
        <v>5.27</v>
      </c>
      <c r="V7499">
        <v>4.71</v>
      </c>
      <c r="W7499">
        <v>0.8</v>
      </c>
      <c r="Z7499" s="4" t="s">
        <v>46</v>
      </c>
      <c r="AA7499" t="s">
        <v>126</v>
      </c>
      <c r="AB7499">
        <v>46132</v>
      </c>
      <c r="AG7499">
        <v>0</v>
      </c>
      <c r="AH7499">
        <v>4000</v>
      </c>
      <c r="AM7499" t="str">
        <f>SUBSTITUTE(Tabla_lineas[[#This Row],[Codigo Liname]]," ","")</f>
        <v>G0104</v>
      </c>
    </row>
    <row r="7500" spans="1:39" customFormat="1" x14ac:dyDescent="0.25">
      <c r="A7500" s="2">
        <v>631</v>
      </c>
      <c r="B7500" t="s">
        <v>1229</v>
      </c>
      <c r="C7500">
        <f t="shared" si="117"/>
        <v>1644909</v>
      </c>
      <c r="D7500">
        <v>30300</v>
      </c>
      <c r="E7500" t="s">
        <v>338</v>
      </c>
      <c r="F7500">
        <v>2.34</v>
      </c>
      <c r="G7500">
        <v>1.01</v>
      </c>
      <c r="H7500" t="s">
        <v>339</v>
      </c>
      <c r="I7500" s="2">
        <v>1.01</v>
      </c>
      <c r="J7500" t="s">
        <v>340</v>
      </c>
      <c r="K7500" t="s">
        <v>341</v>
      </c>
      <c r="L7500" s="3" t="str">
        <f>+INDEX([1]!TABLA_MAESTRO_DE_ARTICULO[SubGroupName],MATCH(Tabla_lineas[[#This Row],[CODIGO SAP]],[1]!TABLA_MAESTRO_DE_ARTICULO[ItemCode],0))</f>
        <v>COMPRIMIDO</v>
      </c>
      <c r="M7500" t="s">
        <v>342</v>
      </c>
      <c r="N7500">
        <v>9</v>
      </c>
      <c r="O7500" t="s">
        <v>45</v>
      </c>
      <c r="P7500">
        <v>35800</v>
      </c>
      <c r="Q7500">
        <v>569000</v>
      </c>
      <c r="R7500">
        <v>604800</v>
      </c>
      <c r="S7500" s="2">
        <v>30000</v>
      </c>
      <c r="T7500">
        <v>30000</v>
      </c>
      <c r="U7500">
        <v>1.01</v>
      </c>
      <c r="V7500">
        <v>1</v>
      </c>
      <c r="W7500">
        <v>0.25</v>
      </c>
      <c r="Z7500" s="4" t="s">
        <v>46</v>
      </c>
      <c r="AA7500" t="s">
        <v>126</v>
      </c>
      <c r="AB7500">
        <v>46132</v>
      </c>
      <c r="AG7500">
        <v>0</v>
      </c>
      <c r="AH7500">
        <v>30000</v>
      </c>
      <c r="AM7500" t="str">
        <f>SUBSTITUTE(Tabla_lineas[[#This Row],[Codigo Liname]]," ","")</f>
        <v>C0802</v>
      </c>
    </row>
    <row r="7501" spans="1:39" customFormat="1" x14ac:dyDescent="0.25">
      <c r="A7501" s="2">
        <v>631</v>
      </c>
      <c r="B7501" t="s">
        <v>1229</v>
      </c>
      <c r="C7501">
        <f t="shared" si="117"/>
        <v>1644909</v>
      </c>
      <c r="D7501">
        <v>4527</v>
      </c>
      <c r="E7501" t="s">
        <v>368</v>
      </c>
      <c r="F7501">
        <v>29.81</v>
      </c>
      <c r="G7501">
        <v>15</v>
      </c>
      <c r="H7501" t="s">
        <v>369</v>
      </c>
      <c r="I7501" s="2">
        <v>15.09</v>
      </c>
      <c r="J7501" t="s">
        <v>370</v>
      </c>
      <c r="K7501" t="s">
        <v>371</v>
      </c>
      <c r="L7501" s="3" t="str">
        <f>+INDEX([1]!TABLA_MAESTRO_DE_ARTICULO[SubGroupName],MATCH(Tabla_lineas[[#This Row],[CODIGO SAP]],[1]!TABLA_MAESTRO_DE_ARTICULO[ItemCode],0))</f>
        <v>SUSPENSION</v>
      </c>
      <c r="M7501" t="s">
        <v>372</v>
      </c>
      <c r="N7501">
        <v>35</v>
      </c>
      <c r="O7501" t="s">
        <v>373</v>
      </c>
      <c r="S7501" s="2">
        <v>300</v>
      </c>
      <c r="T7501">
        <v>4497</v>
      </c>
      <c r="U7501">
        <v>15.09</v>
      </c>
      <c r="V7501">
        <v>14.99</v>
      </c>
      <c r="W7501">
        <v>12</v>
      </c>
      <c r="Z7501" s="4" t="s">
        <v>46</v>
      </c>
      <c r="AA7501" t="s">
        <v>153</v>
      </c>
      <c r="AB7501">
        <v>46132</v>
      </c>
      <c r="AG7501">
        <v>0</v>
      </c>
      <c r="AH7501">
        <v>300</v>
      </c>
      <c r="AM7501" t="str">
        <f>SUBSTITUTE(Tabla_lineas[[#This Row],[Codigo Liname]]," ","")</f>
        <v>P0208</v>
      </c>
    </row>
    <row r="7502" spans="1:39" customFormat="1" x14ac:dyDescent="0.25">
      <c r="A7502" s="2">
        <v>631</v>
      </c>
      <c r="B7502" t="s">
        <v>1229</v>
      </c>
      <c r="C7502">
        <f t="shared" si="117"/>
        <v>1644909</v>
      </c>
      <c r="D7502">
        <v>20530</v>
      </c>
      <c r="E7502" t="s">
        <v>725</v>
      </c>
      <c r="F7502">
        <v>67.52</v>
      </c>
      <c r="G7502">
        <v>41.06</v>
      </c>
      <c r="H7502" t="s">
        <v>726</v>
      </c>
      <c r="I7502" s="2">
        <v>41.06</v>
      </c>
      <c r="J7502" t="s">
        <v>727</v>
      </c>
      <c r="K7502" t="s">
        <v>728</v>
      </c>
      <c r="L7502" s="3" t="str">
        <f>+INDEX([1]!TABLA_MAESTRO_DE_ARTICULO[SubGroupName],MATCH(Tabla_lineas[[#This Row],[CODIGO SAP]],[1]!TABLA_MAESTRO_DE_ARTICULO[ItemCode],0))</f>
        <v>POLVO PARA SUSPENSION</v>
      </c>
      <c r="M7502" t="s">
        <v>729</v>
      </c>
      <c r="N7502">
        <v>32</v>
      </c>
      <c r="O7502" t="s">
        <v>730</v>
      </c>
      <c r="S7502" s="2">
        <v>500</v>
      </c>
      <c r="T7502">
        <v>20525</v>
      </c>
      <c r="U7502">
        <v>41.06</v>
      </c>
      <c r="V7502">
        <v>41.05</v>
      </c>
      <c r="W7502">
        <v>10</v>
      </c>
      <c r="Z7502" s="4" t="s">
        <v>46</v>
      </c>
      <c r="AA7502" t="s">
        <v>153</v>
      </c>
      <c r="AB7502">
        <v>46132</v>
      </c>
      <c r="AG7502">
        <v>0</v>
      </c>
      <c r="AH7502">
        <v>500</v>
      </c>
      <c r="AM7502" t="str">
        <f>SUBSTITUTE(Tabla_lineas[[#This Row],[Codigo Liname]]," ","")</f>
        <v>P0126</v>
      </c>
    </row>
    <row r="7503" spans="1:39" customFormat="1" x14ac:dyDescent="0.25">
      <c r="A7503" s="2">
        <v>631</v>
      </c>
      <c r="B7503" t="s">
        <v>1229</v>
      </c>
      <c r="C7503">
        <f t="shared" si="117"/>
        <v>1644909</v>
      </c>
      <c r="D7503">
        <v>11995</v>
      </c>
      <c r="E7503" t="s">
        <v>395</v>
      </c>
      <c r="F7503">
        <v>39.200000000000003</v>
      </c>
      <c r="G7503">
        <v>23.99</v>
      </c>
      <c r="H7503" t="s">
        <v>396</v>
      </c>
      <c r="I7503" s="2">
        <v>23.99</v>
      </c>
      <c r="J7503" t="s">
        <v>397</v>
      </c>
      <c r="K7503" t="s">
        <v>398</v>
      </c>
      <c r="L7503" s="3" t="str">
        <f>+INDEX([1]!TABLA_MAESTRO_DE_ARTICULO[SubGroupName],MATCH(Tabla_lineas[[#This Row],[CODIGO SAP]],[1]!TABLA_MAESTRO_DE_ARTICULO[ItemCode],0))</f>
        <v>JARABE</v>
      </c>
      <c r="M7503" t="s">
        <v>399</v>
      </c>
      <c r="N7503">
        <v>1</v>
      </c>
      <c r="O7503" t="s">
        <v>400</v>
      </c>
      <c r="S7503" s="2">
        <v>500</v>
      </c>
      <c r="T7503">
        <v>11990</v>
      </c>
      <c r="U7503">
        <v>23.99</v>
      </c>
      <c r="V7503">
        <v>23.98</v>
      </c>
      <c r="W7503">
        <v>5</v>
      </c>
      <c r="Z7503" s="4" t="s">
        <v>53</v>
      </c>
      <c r="AA7503" t="s">
        <v>153</v>
      </c>
      <c r="AB7503">
        <v>46096</v>
      </c>
      <c r="AG7503">
        <v>0</v>
      </c>
      <c r="AH7503">
        <v>500</v>
      </c>
      <c r="AM7503" t="str">
        <f>SUBSTITUTE(Tabla_lineas[[#This Row],[Codigo Liname]]," ","")</f>
        <v>A1205</v>
      </c>
    </row>
    <row r="7504" spans="1:39" customFormat="1" x14ac:dyDescent="0.25">
      <c r="A7504" s="2">
        <v>633</v>
      </c>
      <c r="B7504" t="s">
        <v>1230</v>
      </c>
      <c r="C7504">
        <f t="shared" si="117"/>
        <v>1645617</v>
      </c>
      <c r="D7504">
        <v>39300</v>
      </c>
      <c r="E7504" t="s">
        <v>133</v>
      </c>
      <c r="F7504">
        <v>0.95</v>
      </c>
      <c r="G7504">
        <v>0.95</v>
      </c>
      <c r="H7504" t="s">
        <v>134</v>
      </c>
      <c r="I7504" s="2">
        <v>1.31</v>
      </c>
      <c r="J7504" t="s">
        <v>135</v>
      </c>
      <c r="K7504" t="s">
        <v>136</v>
      </c>
      <c r="L7504" s="3" t="str">
        <f>+INDEX([1]!TABLA_MAESTRO_DE_ARTICULO[SubGroupName],MATCH(Tabla_lineas[[#This Row],[CODIGO SAP]],[1]!TABLA_MAESTRO_DE_ARTICULO[ItemCode],0))</f>
        <v>COMPRIMIDO</v>
      </c>
      <c r="M7504" t="s">
        <v>137</v>
      </c>
      <c r="N7504">
        <v>8</v>
      </c>
      <c r="O7504" t="s">
        <v>45</v>
      </c>
      <c r="P7504">
        <v>32100</v>
      </c>
      <c r="Q7504">
        <v>219600</v>
      </c>
      <c r="R7504">
        <v>251700</v>
      </c>
      <c r="S7504" s="2">
        <v>30000</v>
      </c>
      <c r="T7504">
        <v>28200</v>
      </c>
      <c r="U7504">
        <v>1.31</v>
      </c>
      <c r="V7504">
        <v>0.94</v>
      </c>
      <c r="W7504">
        <v>0.32</v>
      </c>
      <c r="Z7504" s="4" t="s">
        <v>53</v>
      </c>
      <c r="AA7504" t="s">
        <v>120</v>
      </c>
      <c r="AB7504">
        <v>46132</v>
      </c>
      <c r="AG7504">
        <v>0</v>
      </c>
      <c r="AH7504">
        <v>30000</v>
      </c>
      <c r="AM7504" t="str">
        <f>SUBSTITUTE(Tabla_lineas[[#This Row],[Codigo Liname]]," ","")</f>
        <v>N0304</v>
      </c>
    </row>
    <row r="7505" spans="1:39" customFormat="1" x14ac:dyDescent="0.25">
      <c r="A7505" s="2">
        <v>633</v>
      </c>
      <c r="B7505" t="s">
        <v>1230</v>
      </c>
      <c r="C7505">
        <f t="shared" si="117"/>
        <v>1645617</v>
      </c>
      <c r="D7505">
        <v>25400</v>
      </c>
      <c r="E7505" t="s">
        <v>239</v>
      </c>
      <c r="F7505">
        <v>1.48</v>
      </c>
      <c r="G7505">
        <v>1.48</v>
      </c>
      <c r="H7505" t="s">
        <v>240</v>
      </c>
      <c r="I7505" s="2">
        <v>2.54</v>
      </c>
      <c r="J7505" t="s">
        <v>241</v>
      </c>
      <c r="K7505" t="s">
        <v>242</v>
      </c>
      <c r="L7505" s="3" t="str">
        <f>+INDEX([1]!TABLA_MAESTRO_DE_ARTICULO[SubGroupName],MATCH(Tabla_lineas[[#This Row],[CODIGO SAP]],[1]!TABLA_MAESTRO_DE_ARTICULO[ItemCode],0))</f>
        <v>COMPRIMIDO</v>
      </c>
      <c r="M7505" t="s">
        <v>243</v>
      </c>
      <c r="N7505">
        <v>7</v>
      </c>
      <c r="O7505" t="s">
        <v>45</v>
      </c>
      <c r="S7505" s="2">
        <v>10000</v>
      </c>
      <c r="T7505">
        <v>14700</v>
      </c>
      <c r="U7505">
        <v>2.54</v>
      </c>
      <c r="V7505">
        <v>1.47</v>
      </c>
      <c r="W7505">
        <v>0.4</v>
      </c>
      <c r="Z7505" s="4" t="s">
        <v>46</v>
      </c>
      <c r="AA7505" t="s">
        <v>120</v>
      </c>
      <c r="AB7505">
        <v>46132</v>
      </c>
      <c r="AG7505">
        <v>0</v>
      </c>
      <c r="AH7505">
        <v>10000</v>
      </c>
      <c r="AM7505" t="str">
        <f>SUBSTITUTE(Tabla_lineas[[#This Row],[Codigo Liname]]," ","")</f>
        <v>J0137</v>
      </c>
    </row>
    <row r="7506" spans="1:39" customFormat="1" x14ac:dyDescent="0.25">
      <c r="A7506" s="2">
        <v>633</v>
      </c>
      <c r="B7506" t="s">
        <v>1230</v>
      </c>
      <c r="C7506">
        <f t="shared" si="117"/>
        <v>1645617</v>
      </c>
      <c r="D7506">
        <v>1735.0000000000002</v>
      </c>
      <c r="E7506" t="s">
        <v>343</v>
      </c>
      <c r="F7506">
        <v>26.57</v>
      </c>
      <c r="G7506">
        <v>17.350000000000001</v>
      </c>
      <c r="H7506" t="s">
        <v>344</v>
      </c>
      <c r="I7506" s="2">
        <v>17.350000000000001</v>
      </c>
      <c r="J7506" t="s">
        <v>345</v>
      </c>
      <c r="K7506" t="s">
        <v>346</v>
      </c>
      <c r="L7506" s="3" t="str">
        <f>+INDEX([1]!TABLA_MAESTRO_DE_ARTICULO[SubGroupName],MATCH(Tabla_lineas[[#This Row],[CODIGO SAP]],[1]!TABLA_MAESTRO_DE_ARTICULO[ItemCode],0))</f>
        <v>CREMA DERMICA</v>
      </c>
      <c r="M7506" t="s">
        <v>347</v>
      </c>
      <c r="N7506">
        <v>5</v>
      </c>
      <c r="O7506" t="s">
        <v>297</v>
      </c>
      <c r="S7506" s="2">
        <v>100</v>
      </c>
      <c r="T7506">
        <v>1734</v>
      </c>
      <c r="U7506">
        <v>17.350000000000001</v>
      </c>
      <c r="V7506">
        <v>17.34</v>
      </c>
      <c r="W7506">
        <v>5</v>
      </c>
      <c r="Z7506" s="4" t="s">
        <v>53</v>
      </c>
      <c r="AA7506" t="s">
        <v>153</v>
      </c>
      <c r="AB7506">
        <v>46096</v>
      </c>
      <c r="AG7506">
        <v>0</v>
      </c>
      <c r="AH7506">
        <v>100</v>
      </c>
      <c r="AM7506" t="str">
        <f>SUBSTITUTE(Tabla_lineas[[#This Row],[Codigo Liname]]," ","")</f>
        <v>D0104</v>
      </c>
    </row>
    <row r="7507" spans="1:39" customFormat="1" x14ac:dyDescent="0.25">
      <c r="A7507" s="2">
        <v>633</v>
      </c>
      <c r="B7507" t="s">
        <v>1230</v>
      </c>
      <c r="C7507">
        <f t="shared" si="117"/>
        <v>1645617</v>
      </c>
      <c r="D7507">
        <v>19192</v>
      </c>
      <c r="E7507" t="s">
        <v>395</v>
      </c>
      <c r="F7507">
        <v>39.200000000000003</v>
      </c>
      <c r="G7507">
        <v>23.99</v>
      </c>
      <c r="H7507" t="s">
        <v>396</v>
      </c>
      <c r="I7507" s="2">
        <v>23.99</v>
      </c>
      <c r="J7507" t="s">
        <v>397</v>
      </c>
      <c r="K7507" t="s">
        <v>398</v>
      </c>
      <c r="L7507" s="3" t="str">
        <f>+INDEX([1]!TABLA_MAESTRO_DE_ARTICULO[SubGroupName],MATCH(Tabla_lineas[[#This Row],[CODIGO SAP]],[1]!TABLA_MAESTRO_DE_ARTICULO[ItemCode],0))</f>
        <v>JARABE</v>
      </c>
      <c r="M7507" t="s">
        <v>399</v>
      </c>
      <c r="N7507">
        <v>2</v>
      </c>
      <c r="O7507" t="s">
        <v>400</v>
      </c>
      <c r="S7507" s="2">
        <v>800</v>
      </c>
      <c r="T7507">
        <v>19184</v>
      </c>
      <c r="U7507">
        <v>23.99</v>
      </c>
      <c r="V7507">
        <v>23.98</v>
      </c>
      <c r="W7507">
        <v>5</v>
      </c>
      <c r="Z7507" s="4" t="s">
        <v>53</v>
      </c>
      <c r="AA7507" t="s">
        <v>153</v>
      </c>
      <c r="AB7507">
        <v>46096</v>
      </c>
      <c r="AG7507">
        <v>0</v>
      </c>
      <c r="AH7507">
        <v>800</v>
      </c>
      <c r="AM7507" t="str">
        <f>SUBSTITUTE(Tabla_lineas[[#This Row],[Codigo Liname]]," ","")</f>
        <v>A1205</v>
      </c>
    </row>
    <row r="7508" spans="1:39" customFormat="1" x14ac:dyDescent="0.25">
      <c r="A7508" s="2">
        <v>634</v>
      </c>
      <c r="B7508" t="s">
        <v>1231</v>
      </c>
      <c r="C7508">
        <f t="shared" si="117"/>
        <v>1645628</v>
      </c>
      <c r="D7508">
        <v>49800</v>
      </c>
      <c r="E7508" t="s">
        <v>318</v>
      </c>
      <c r="F7508">
        <v>1.26</v>
      </c>
      <c r="G7508">
        <v>1.26</v>
      </c>
      <c r="H7508" t="s">
        <v>319</v>
      </c>
      <c r="I7508" s="2">
        <v>3.35</v>
      </c>
      <c r="J7508" t="s">
        <v>320</v>
      </c>
      <c r="K7508" t="s">
        <v>321</v>
      </c>
      <c r="L7508" s="3" t="str">
        <f>+INDEX([1]!TABLA_MAESTRO_DE_ARTICULO[SubGroupName],MATCH(Tabla_lineas[[#This Row],[CODIGO SAP]],[1]!TABLA_MAESTRO_DE_ARTICULO[ItemCode],0))</f>
        <v>COMPRIMIDO</v>
      </c>
      <c r="M7508" t="s">
        <v>322</v>
      </c>
      <c r="N7508">
        <v>1</v>
      </c>
      <c r="O7508" t="s">
        <v>45</v>
      </c>
      <c r="S7508" s="2">
        <v>15000</v>
      </c>
      <c r="T7508">
        <v>18750</v>
      </c>
      <c r="U7508">
        <v>3.32</v>
      </c>
      <c r="V7508">
        <v>1.25</v>
      </c>
      <c r="W7508">
        <v>0.2</v>
      </c>
      <c r="Z7508" s="4" t="s">
        <v>46</v>
      </c>
      <c r="AA7508" t="s">
        <v>120</v>
      </c>
      <c r="AB7508">
        <v>46132</v>
      </c>
      <c r="AG7508">
        <v>0</v>
      </c>
      <c r="AH7508">
        <v>15000</v>
      </c>
      <c r="AM7508" t="str">
        <f>SUBSTITUTE(Tabla_lineas[[#This Row],[Codigo Liname]]," ","")</f>
        <v>A1004</v>
      </c>
    </row>
    <row r="7509" spans="1:39" customFormat="1" x14ac:dyDescent="0.25">
      <c r="A7509" s="2">
        <v>635</v>
      </c>
      <c r="B7509" t="s">
        <v>1232</v>
      </c>
      <c r="C7509">
        <f t="shared" si="117"/>
        <v>1645714</v>
      </c>
      <c r="D7509">
        <v>9725</v>
      </c>
      <c r="E7509" t="s">
        <v>115</v>
      </c>
      <c r="F7509">
        <v>2.5099999999999998</v>
      </c>
      <c r="G7509">
        <v>2.5099999999999998</v>
      </c>
      <c r="H7509" t="s">
        <v>116</v>
      </c>
      <c r="I7509" s="2">
        <v>3.89</v>
      </c>
      <c r="J7509" t="s">
        <v>117</v>
      </c>
      <c r="K7509" t="s">
        <v>118</v>
      </c>
      <c r="L7509" s="3" t="str">
        <f>+INDEX([1]!TABLA_MAESTRO_DE_ARTICULO[SubGroupName],MATCH(Tabla_lineas[[#This Row],[CODIGO SAP]],[1]!TABLA_MAESTRO_DE_ARTICULO[ItemCode],0))</f>
        <v>COMPRIMIDO</v>
      </c>
      <c r="M7509" t="s">
        <v>119</v>
      </c>
      <c r="N7509">
        <v>1</v>
      </c>
      <c r="O7509" t="s">
        <v>45</v>
      </c>
      <c r="S7509" s="2">
        <v>2500</v>
      </c>
      <c r="T7509">
        <v>6250</v>
      </c>
      <c r="U7509">
        <v>3.89</v>
      </c>
      <c r="V7509">
        <v>2.5</v>
      </c>
      <c r="W7509">
        <v>0.7</v>
      </c>
      <c r="Z7509" s="4" t="s">
        <v>53</v>
      </c>
      <c r="AA7509" t="s">
        <v>120</v>
      </c>
      <c r="AB7509">
        <v>46132</v>
      </c>
      <c r="AG7509">
        <v>0</v>
      </c>
      <c r="AH7509">
        <v>2500</v>
      </c>
      <c r="AM7509" t="str">
        <f>SUBSTITUTE(Tabla_lineas[[#This Row],[Codigo Liname]]," ","")</f>
        <v>J0504</v>
      </c>
    </row>
    <row r="7510" spans="1:39" customFormat="1" x14ac:dyDescent="0.25">
      <c r="A7510" s="2">
        <v>635</v>
      </c>
      <c r="B7510" t="s">
        <v>1232</v>
      </c>
      <c r="C7510">
        <f t="shared" si="117"/>
        <v>1645714</v>
      </c>
      <c r="D7510">
        <v>3594</v>
      </c>
      <c r="E7510" t="s">
        <v>155</v>
      </c>
      <c r="F7510">
        <v>28.3</v>
      </c>
      <c r="G7510">
        <v>28.3</v>
      </c>
      <c r="H7510" t="s">
        <v>156</v>
      </c>
      <c r="I7510" s="2">
        <v>29.95</v>
      </c>
      <c r="J7510" t="s">
        <v>157</v>
      </c>
      <c r="K7510" t="s">
        <v>158</v>
      </c>
      <c r="L7510" s="3" t="str">
        <f>+INDEX([1]!TABLA_MAESTRO_DE_ARTICULO[SubGroupName],MATCH(Tabla_lineas[[#This Row],[CODIGO SAP]],[1]!TABLA_MAESTRO_DE_ARTICULO[ItemCode],0))</f>
        <v>CREMA DERMICA</v>
      </c>
      <c r="M7510" t="s">
        <v>159</v>
      </c>
      <c r="N7510">
        <v>2</v>
      </c>
      <c r="O7510" t="s">
        <v>160</v>
      </c>
      <c r="S7510" s="2">
        <v>120</v>
      </c>
      <c r="T7510">
        <v>3394.7999999999997</v>
      </c>
      <c r="U7510">
        <v>29.95</v>
      </c>
      <c r="V7510">
        <v>28.29</v>
      </c>
      <c r="W7510">
        <v>5</v>
      </c>
      <c r="Z7510" s="4" t="s">
        <v>53</v>
      </c>
      <c r="AA7510" t="s">
        <v>153</v>
      </c>
      <c r="AB7510">
        <v>46132</v>
      </c>
      <c r="AG7510">
        <v>0</v>
      </c>
      <c r="AH7510">
        <v>120</v>
      </c>
      <c r="AM7510" t="str">
        <f>SUBSTITUTE(Tabla_lineas[[#This Row],[Codigo Liname]]," ","")</f>
        <v>D0603</v>
      </c>
    </row>
    <row r="7511" spans="1:39" customFormat="1" x14ac:dyDescent="0.25">
      <c r="A7511" s="2">
        <v>635</v>
      </c>
      <c r="B7511" t="s">
        <v>1232</v>
      </c>
      <c r="C7511">
        <f t="shared" si="117"/>
        <v>1645714</v>
      </c>
      <c r="D7511">
        <v>14700</v>
      </c>
      <c r="E7511" t="s">
        <v>171</v>
      </c>
      <c r="F7511">
        <v>1.82</v>
      </c>
      <c r="G7511">
        <v>1.82</v>
      </c>
      <c r="H7511" t="s">
        <v>172</v>
      </c>
      <c r="I7511" s="2">
        <v>2.94</v>
      </c>
      <c r="J7511" t="s">
        <v>173</v>
      </c>
      <c r="K7511" t="s">
        <v>174</v>
      </c>
      <c r="L7511" s="3" t="str">
        <f>+INDEX([1]!TABLA_MAESTRO_DE_ARTICULO[SubGroupName],MATCH(Tabla_lineas[[#This Row],[CODIGO SAP]],[1]!TABLA_MAESTRO_DE_ARTICULO[ItemCode],0))</f>
        <v>COMPRIMIDO</v>
      </c>
      <c r="M7511" t="s">
        <v>175</v>
      </c>
      <c r="N7511">
        <v>4</v>
      </c>
      <c r="O7511" t="s">
        <v>45</v>
      </c>
      <c r="S7511" s="2">
        <v>5000</v>
      </c>
      <c r="T7511">
        <v>9050</v>
      </c>
      <c r="U7511">
        <v>2.94</v>
      </c>
      <c r="V7511">
        <v>1.81</v>
      </c>
      <c r="W7511">
        <v>0.7</v>
      </c>
      <c r="Z7511" s="4" t="s">
        <v>46</v>
      </c>
      <c r="AA7511" t="s">
        <v>120</v>
      </c>
      <c r="AB7511">
        <v>46132</v>
      </c>
      <c r="AG7511">
        <v>0</v>
      </c>
      <c r="AH7511">
        <v>5000</v>
      </c>
      <c r="AM7511" t="str">
        <f>SUBSTITUTE(Tabla_lineas[[#This Row],[Codigo Liname]]," ","")</f>
        <v>J0105</v>
      </c>
    </row>
    <row r="7512" spans="1:39" customFormat="1" x14ac:dyDescent="0.25">
      <c r="A7512" s="2">
        <v>635</v>
      </c>
      <c r="B7512" t="s">
        <v>1232</v>
      </c>
      <c r="C7512">
        <f t="shared" si="117"/>
        <v>1645714</v>
      </c>
      <c r="D7512">
        <v>8902.5</v>
      </c>
      <c r="E7512" t="s">
        <v>176</v>
      </c>
      <c r="F7512">
        <v>16.7</v>
      </c>
      <c r="G7512">
        <v>16.7</v>
      </c>
      <c r="H7512" t="s">
        <v>177</v>
      </c>
      <c r="I7512" s="2">
        <v>35.61</v>
      </c>
      <c r="J7512" t="s">
        <v>178</v>
      </c>
      <c r="K7512" t="s">
        <v>179</v>
      </c>
      <c r="L7512" s="3" t="str">
        <f>+INDEX([1]!TABLA_MAESTRO_DE_ARTICULO[SubGroupName],MATCH(Tabla_lineas[[#This Row],[CODIGO SAP]],[1]!TABLA_MAESTRO_DE_ARTICULO[ItemCode],0))</f>
        <v>POLVO PARA SUSPENSION</v>
      </c>
      <c r="M7512" t="s">
        <v>180</v>
      </c>
      <c r="N7512">
        <v>6</v>
      </c>
      <c r="O7512" t="s">
        <v>181</v>
      </c>
      <c r="S7512" s="2">
        <v>250</v>
      </c>
      <c r="T7512">
        <v>4172.5</v>
      </c>
      <c r="U7512">
        <v>35.61</v>
      </c>
      <c r="V7512">
        <v>16.690000000000001</v>
      </c>
      <c r="W7512">
        <v>5.5</v>
      </c>
      <c r="Z7512" s="4" t="s">
        <v>46</v>
      </c>
      <c r="AA7512" t="s">
        <v>153</v>
      </c>
      <c r="AB7512">
        <v>46096</v>
      </c>
      <c r="AG7512">
        <v>0</v>
      </c>
      <c r="AH7512">
        <v>250</v>
      </c>
      <c r="AM7512" t="str">
        <f>SUBSTITUTE(Tabla_lineas[[#This Row],[Codigo Liname]]," ","")</f>
        <v>J0157</v>
      </c>
    </row>
    <row r="7513" spans="1:39" customFormat="1" x14ac:dyDescent="0.25">
      <c r="A7513" s="2">
        <v>635</v>
      </c>
      <c r="B7513" t="s">
        <v>1232</v>
      </c>
      <c r="C7513">
        <f t="shared" si="117"/>
        <v>1645714</v>
      </c>
      <c r="D7513">
        <v>10000</v>
      </c>
      <c r="E7513" t="s">
        <v>188</v>
      </c>
      <c r="F7513">
        <v>0.66</v>
      </c>
      <c r="G7513">
        <v>0.66</v>
      </c>
      <c r="H7513" t="s">
        <v>189</v>
      </c>
      <c r="I7513" s="2">
        <v>1</v>
      </c>
      <c r="J7513" t="s">
        <v>190</v>
      </c>
      <c r="K7513" t="s">
        <v>191</v>
      </c>
      <c r="L7513" s="3" t="str">
        <f>+INDEX([1]!TABLA_MAESTRO_DE_ARTICULO[SubGroupName],MATCH(Tabla_lineas[[#This Row],[CODIGO SAP]],[1]!TABLA_MAESTRO_DE_ARTICULO[ItemCode],0))</f>
        <v>COMPRIMIDO</v>
      </c>
      <c r="M7513" t="s">
        <v>192</v>
      </c>
      <c r="N7513">
        <v>7</v>
      </c>
      <c r="O7513" t="s">
        <v>45</v>
      </c>
      <c r="S7513" s="2">
        <v>10000</v>
      </c>
      <c r="T7513">
        <v>6500</v>
      </c>
      <c r="U7513">
        <v>1</v>
      </c>
      <c r="V7513">
        <v>0.65</v>
      </c>
      <c r="W7513">
        <v>0.2</v>
      </c>
      <c r="Z7513" s="4" t="s">
        <v>46</v>
      </c>
      <c r="AA7513" t="s">
        <v>153</v>
      </c>
      <c r="AB7513">
        <v>46096</v>
      </c>
      <c r="AG7513">
        <v>0</v>
      </c>
      <c r="AH7513">
        <v>10000</v>
      </c>
      <c r="AM7513" t="str">
        <f>SUBSTITUTE(Tabla_lineas[[#This Row],[Codigo Liname]]," ","")</f>
        <v>R0501</v>
      </c>
    </row>
    <row r="7514" spans="1:39" customFormat="1" x14ac:dyDescent="0.25">
      <c r="A7514" s="2">
        <v>635</v>
      </c>
      <c r="B7514" t="s">
        <v>1232</v>
      </c>
      <c r="C7514">
        <f t="shared" si="117"/>
        <v>1645714</v>
      </c>
      <c r="D7514">
        <v>14140</v>
      </c>
      <c r="E7514" t="s">
        <v>121</v>
      </c>
      <c r="F7514">
        <v>2.0099999999999998</v>
      </c>
      <c r="G7514">
        <v>2.0099999999999998</v>
      </c>
      <c r="H7514" t="s">
        <v>122</v>
      </c>
      <c r="I7514" s="2">
        <v>2.02</v>
      </c>
      <c r="J7514" t="s">
        <v>123</v>
      </c>
      <c r="K7514" t="s">
        <v>124</v>
      </c>
      <c r="L7514" s="3" t="str">
        <f>+INDEX([1]!TABLA_MAESTRO_DE_ARTICULO[SubGroupName],MATCH(Tabla_lineas[[#This Row],[CODIGO SAP]],[1]!TABLA_MAESTRO_DE_ARTICULO[ItemCode],0))</f>
        <v>COMPRIMIDO</v>
      </c>
      <c r="M7514" t="s">
        <v>125</v>
      </c>
      <c r="N7514">
        <v>8</v>
      </c>
      <c r="O7514" t="s">
        <v>45</v>
      </c>
      <c r="S7514" s="2">
        <v>7000</v>
      </c>
      <c r="T7514">
        <v>14000</v>
      </c>
      <c r="U7514">
        <v>2.02</v>
      </c>
      <c r="V7514">
        <v>2</v>
      </c>
      <c r="W7514">
        <v>0.15</v>
      </c>
      <c r="Z7514" s="4" t="s">
        <v>53</v>
      </c>
      <c r="AA7514" t="s">
        <v>126</v>
      </c>
      <c r="AB7514">
        <v>46132</v>
      </c>
      <c r="AG7514">
        <v>0</v>
      </c>
      <c r="AH7514">
        <v>7000</v>
      </c>
      <c r="AM7514" t="str">
        <f>SUBSTITUTE(Tabla_lineas[[#This Row],[Codigo Liname]]," ","")</f>
        <v>C1001</v>
      </c>
    </row>
    <row r="7515" spans="1:39" customFormat="1" x14ac:dyDescent="0.25">
      <c r="A7515" s="2">
        <v>635</v>
      </c>
      <c r="B7515" t="s">
        <v>1232</v>
      </c>
      <c r="C7515">
        <f t="shared" si="117"/>
        <v>1645714</v>
      </c>
      <c r="D7515">
        <v>3269.4</v>
      </c>
      <c r="E7515" t="s">
        <v>432</v>
      </c>
      <c r="F7515">
        <v>49.46</v>
      </c>
      <c r="G7515">
        <v>49.46</v>
      </c>
      <c r="H7515" t="s">
        <v>433</v>
      </c>
      <c r="I7515" s="2">
        <v>54.49</v>
      </c>
      <c r="J7515" t="s">
        <v>434</v>
      </c>
      <c r="K7515" t="s">
        <v>435</v>
      </c>
      <c r="L7515" s="3" t="str">
        <f>+INDEX([1]!TABLA_MAESTRO_DE_ARTICULO[SubGroupName],MATCH(Tabla_lineas[[#This Row],[CODIGO SAP]],[1]!TABLA_MAESTRO_DE_ARTICULO[ItemCode],0))</f>
        <v>POLVO PARA SUSPENSION</v>
      </c>
      <c r="M7515" t="s">
        <v>436</v>
      </c>
      <c r="N7515">
        <v>10</v>
      </c>
      <c r="O7515" t="s">
        <v>437</v>
      </c>
      <c r="S7515" s="2">
        <v>60</v>
      </c>
      <c r="T7515">
        <v>2967</v>
      </c>
      <c r="U7515">
        <v>54.49</v>
      </c>
      <c r="V7515">
        <v>49.45</v>
      </c>
      <c r="W7515">
        <v>10</v>
      </c>
      <c r="Z7515" s="4" t="s">
        <v>46</v>
      </c>
      <c r="AA7515" t="s">
        <v>153</v>
      </c>
      <c r="AB7515">
        <v>46096</v>
      </c>
      <c r="AG7515">
        <v>0</v>
      </c>
      <c r="AH7515">
        <v>60</v>
      </c>
      <c r="AM7515" t="str">
        <f>SUBSTITUTE(Tabla_lineas[[#This Row],[Codigo Liname]]," ","")</f>
        <v>J0162</v>
      </c>
    </row>
    <row r="7516" spans="1:39" customFormat="1" x14ac:dyDescent="0.25">
      <c r="A7516" s="2">
        <v>635</v>
      </c>
      <c r="B7516" t="s">
        <v>1232</v>
      </c>
      <c r="C7516">
        <f t="shared" si="117"/>
        <v>1645714</v>
      </c>
      <c r="D7516">
        <v>13428</v>
      </c>
      <c r="E7516" t="s">
        <v>127</v>
      </c>
      <c r="F7516">
        <v>7.87</v>
      </c>
      <c r="G7516">
        <v>7.87</v>
      </c>
      <c r="H7516" t="s">
        <v>128</v>
      </c>
      <c r="I7516" s="2">
        <v>11.19</v>
      </c>
      <c r="J7516" t="s">
        <v>129</v>
      </c>
      <c r="K7516" t="s">
        <v>130</v>
      </c>
      <c r="L7516" s="3" t="str">
        <f>+INDEX([1]!TABLA_MAESTRO_DE_ARTICULO[SubGroupName],MATCH(Tabla_lineas[[#This Row],[CODIGO SAP]],[1]!TABLA_MAESTRO_DE_ARTICULO[ItemCode],0))</f>
        <v>COMPRIMIDO</v>
      </c>
      <c r="M7516" t="s">
        <v>131</v>
      </c>
      <c r="N7516">
        <v>9</v>
      </c>
      <c r="O7516" t="s">
        <v>132</v>
      </c>
      <c r="S7516" s="2">
        <v>1200</v>
      </c>
      <c r="T7516">
        <v>9432</v>
      </c>
      <c r="U7516">
        <v>11.19</v>
      </c>
      <c r="V7516">
        <v>7.86</v>
      </c>
      <c r="W7516">
        <v>1.3</v>
      </c>
      <c r="Z7516" s="4" t="s">
        <v>46</v>
      </c>
      <c r="AA7516" t="s">
        <v>126</v>
      </c>
      <c r="AB7516">
        <v>46132</v>
      </c>
      <c r="AG7516">
        <v>0</v>
      </c>
      <c r="AH7516">
        <v>1200</v>
      </c>
      <c r="AM7516" t="str">
        <f>SUBSTITUTE(Tabla_lineas[[#This Row],[Codigo Liname]]," ","")</f>
        <v>J0113</v>
      </c>
    </row>
    <row r="7517" spans="1:39" customFormat="1" x14ac:dyDescent="0.25">
      <c r="A7517" s="2">
        <v>635</v>
      </c>
      <c r="B7517" t="s">
        <v>1232</v>
      </c>
      <c r="C7517">
        <f t="shared" si="117"/>
        <v>1645714</v>
      </c>
      <c r="D7517">
        <v>4637.5</v>
      </c>
      <c r="E7517" t="s">
        <v>438</v>
      </c>
      <c r="F7517">
        <v>176.33</v>
      </c>
      <c r="G7517">
        <v>92.75</v>
      </c>
      <c r="H7517" t="s">
        <v>439</v>
      </c>
      <c r="I7517" s="2">
        <v>92.75</v>
      </c>
      <c r="J7517" t="s">
        <v>440</v>
      </c>
      <c r="K7517" t="s">
        <v>441</v>
      </c>
      <c r="L7517" s="3" t="str">
        <f>+INDEX([1]!TABLA_MAESTRO_DE_ARTICULO[SubGroupName],MATCH(Tabla_lineas[[#This Row],[CODIGO SAP]],[1]!TABLA_MAESTRO_DE_ARTICULO[ItemCode],0))</f>
        <v>POLVO PARA SUSPENSION</v>
      </c>
      <c r="M7517" t="s">
        <v>442</v>
      </c>
      <c r="N7517">
        <v>15</v>
      </c>
      <c r="O7517" t="s">
        <v>443</v>
      </c>
      <c r="S7517" s="2">
        <v>50</v>
      </c>
      <c r="T7517">
        <v>4637</v>
      </c>
      <c r="U7517">
        <v>92.75</v>
      </c>
      <c r="V7517">
        <v>92.74</v>
      </c>
      <c r="W7517">
        <v>12</v>
      </c>
      <c r="Z7517" s="4" t="s">
        <v>46</v>
      </c>
      <c r="AA7517" t="s">
        <v>153</v>
      </c>
      <c r="AB7517">
        <v>46096</v>
      </c>
      <c r="AG7517">
        <v>0</v>
      </c>
      <c r="AH7517">
        <v>50</v>
      </c>
      <c r="AM7517" t="str">
        <f>SUBSTITUTE(Tabla_lineas[[#This Row],[Codigo Liname]]," ","")</f>
        <v>J0163</v>
      </c>
    </row>
    <row r="7518" spans="1:39" customFormat="1" x14ac:dyDescent="0.25">
      <c r="A7518" s="2">
        <v>635</v>
      </c>
      <c r="B7518" t="s">
        <v>1232</v>
      </c>
      <c r="C7518">
        <f t="shared" si="117"/>
        <v>1645714</v>
      </c>
      <c r="D7518">
        <v>11000</v>
      </c>
      <c r="E7518" t="s">
        <v>420</v>
      </c>
      <c r="F7518">
        <v>4.96</v>
      </c>
      <c r="G7518">
        <v>4.96</v>
      </c>
      <c r="H7518" t="s">
        <v>421</v>
      </c>
      <c r="I7518" s="2">
        <v>11</v>
      </c>
      <c r="J7518" t="s">
        <v>422</v>
      </c>
      <c r="K7518" t="s">
        <v>423</v>
      </c>
      <c r="L7518" s="3" t="str">
        <f>+INDEX([1]!TABLA_MAESTRO_DE_ARTICULO[SubGroupName],MATCH(Tabla_lineas[[#This Row],[CODIGO SAP]],[1]!TABLA_MAESTRO_DE_ARTICULO[ItemCode],0))</f>
        <v>CAPSULA DURA</v>
      </c>
      <c r="M7518" t="s">
        <v>424</v>
      </c>
      <c r="N7518">
        <v>14</v>
      </c>
      <c r="O7518" t="s">
        <v>45</v>
      </c>
      <c r="S7518" s="2">
        <v>1000</v>
      </c>
      <c r="T7518">
        <v>4950</v>
      </c>
      <c r="U7518">
        <v>11</v>
      </c>
      <c r="V7518">
        <v>4.95</v>
      </c>
      <c r="W7518">
        <v>1.3</v>
      </c>
      <c r="Z7518" s="4" t="s">
        <v>53</v>
      </c>
      <c r="AA7518" t="s">
        <v>120</v>
      </c>
      <c r="AB7518">
        <v>46132</v>
      </c>
      <c r="AG7518">
        <v>0</v>
      </c>
      <c r="AH7518">
        <v>1000</v>
      </c>
      <c r="AM7518" t="str">
        <f>SUBSTITUTE(Tabla_lineas[[#This Row],[Codigo Liname]]," ","")</f>
        <v>J0158</v>
      </c>
    </row>
    <row r="7519" spans="1:39" customFormat="1" x14ac:dyDescent="0.25">
      <c r="A7519" s="2">
        <v>635</v>
      </c>
      <c r="B7519" t="s">
        <v>1232</v>
      </c>
      <c r="C7519">
        <f t="shared" si="117"/>
        <v>1645714</v>
      </c>
      <c r="D7519">
        <v>13020</v>
      </c>
      <c r="E7519" t="s">
        <v>203</v>
      </c>
      <c r="F7519">
        <v>1.64</v>
      </c>
      <c r="G7519">
        <v>1.64</v>
      </c>
      <c r="H7519" t="s">
        <v>204</v>
      </c>
      <c r="I7519" s="2">
        <v>3.72</v>
      </c>
      <c r="J7519" t="s">
        <v>205</v>
      </c>
      <c r="K7519" t="s">
        <v>206</v>
      </c>
      <c r="L7519" s="3" t="str">
        <f>+INDEX([1]!TABLA_MAESTRO_DE_ARTICULO[SubGroupName],MATCH(Tabla_lineas[[#This Row],[CODIGO SAP]],[1]!TABLA_MAESTRO_DE_ARTICULO[ItemCode],0))</f>
        <v>COMPRIMIDO</v>
      </c>
      <c r="M7519" t="s">
        <v>207</v>
      </c>
      <c r="N7519">
        <v>16</v>
      </c>
      <c r="O7519" t="s">
        <v>45</v>
      </c>
      <c r="S7519" s="2">
        <v>3500</v>
      </c>
      <c r="T7519">
        <v>5740</v>
      </c>
      <c r="U7519">
        <v>3.72</v>
      </c>
      <c r="V7519">
        <v>1.64</v>
      </c>
      <c r="W7519">
        <v>0.38</v>
      </c>
      <c r="Z7519" s="4" t="s">
        <v>46</v>
      </c>
      <c r="AA7519" t="s">
        <v>120</v>
      </c>
      <c r="AB7519">
        <v>46132</v>
      </c>
      <c r="AG7519">
        <v>0</v>
      </c>
      <c r="AH7519">
        <v>3500</v>
      </c>
      <c r="AM7519" t="str">
        <f>SUBSTITUTE(Tabla_lineas[[#This Row],[Codigo Liname]]," ","")</f>
        <v>J0127</v>
      </c>
    </row>
    <row r="7520" spans="1:39" customFormat="1" x14ac:dyDescent="0.25">
      <c r="A7520" s="2">
        <v>635</v>
      </c>
      <c r="B7520" t="s">
        <v>1232</v>
      </c>
      <c r="C7520">
        <f t="shared" si="117"/>
        <v>1645714</v>
      </c>
      <c r="D7520">
        <v>5481.7999999999993</v>
      </c>
      <c r="E7520" t="s">
        <v>661</v>
      </c>
      <c r="F7520">
        <v>195.2</v>
      </c>
      <c r="G7520">
        <v>195.2</v>
      </c>
      <c r="H7520" t="s">
        <v>662</v>
      </c>
      <c r="I7520" s="2">
        <v>274.08999999999997</v>
      </c>
      <c r="J7520" t="s">
        <v>663</v>
      </c>
      <c r="K7520" t="s">
        <v>664</v>
      </c>
      <c r="L7520" s="3" t="str">
        <f>+INDEX([1]!TABLA_MAESTRO_DE_ARTICULO[SubGroupName],MATCH(Tabla_lineas[[#This Row],[CODIGO SAP]],[1]!TABLA_MAESTRO_DE_ARTICULO[ItemCode],0))</f>
        <v>POLVO PARA SUSPENSION</v>
      </c>
      <c r="M7520" t="s">
        <v>665</v>
      </c>
      <c r="N7520">
        <v>17</v>
      </c>
      <c r="O7520" t="s">
        <v>666</v>
      </c>
      <c r="S7520" s="2">
        <v>20</v>
      </c>
      <c r="T7520">
        <v>3903.8</v>
      </c>
      <c r="U7520">
        <v>274.08999999999997</v>
      </c>
      <c r="V7520">
        <v>195.19</v>
      </c>
      <c r="W7520">
        <v>40</v>
      </c>
      <c r="Z7520" s="4" t="s">
        <v>46</v>
      </c>
      <c r="AA7520" t="s">
        <v>120</v>
      </c>
      <c r="AB7520">
        <v>46132</v>
      </c>
      <c r="AG7520">
        <v>0</v>
      </c>
      <c r="AH7520">
        <v>20</v>
      </c>
      <c r="AM7520" t="str">
        <f>SUBSTITUTE(Tabla_lineas[[#This Row],[Codigo Liname]]," ","")</f>
        <v>J0130</v>
      </c>
    </row>
    <row r="7521" spans="1:39" customFormat="1" x14ac:dyDescent="0.25">
      <c r="A7521" s="2">
        <v>635</v>
      </c>
      <c r="B7521" t="s">
        <v>1232</v>
      </c>
      <c r="C7521">
        <f t="shared" si="117"/>
        <v>1645714</v>
      </c>
      <c r="D7521">
        <v>7982</v>
      </c>
      <c r="E7521" t="s">
        <v>208</v>
      </c>
      <c r="F7521">
        <v>14.8</v>
      </c>
      <c r="G7521">
        <v>12.2</v>
      </c>
      <c r="H7521" t="s">
        <v>209</v>
      </c>
      <c r="I7521" s="2">
        <v>12.28</v>
      </c>
      <c r="J7521" t="s">
        <v>210</v>
      </c>
      <c r="K7521" t="s">
        <v>211</v>
      </c>
      <c r="L7521" s="3" t="str">
        <f>+INDEX([1]!TABLA_MAESTRO_DE_ARTICULO[SubGroupName],MATCH(Tabla_lineas[[#This Row],[CODIGO SAP]],[1]!TABLA_MAESTRO_DE_ARTICULO[ItemCode],0))</f>
        <v>JARABE</v>
      </c>
      <c r="M7521" t="s">
        <v>212</v>
      </c>
      <c r="N7521">
        <v>20</v>
      </c>
      <c r="O7521" t="s">
        <v>181</v>
      </c>
      <c r="S7521" s="2">
        <v>650</v>
      </c>
      <c r="T7521">
        <v>7923.5</v>
      </c>
      <c r="U7521">
        <v>12.28</v>
      </c>
      <c r="V7521">
        <v>12.19</v>
      </c>
      <c r="W7521">
        <v>5</v>
      </c>
      <c r="Z7521" s="4" t="s">
        <v>46</v>
      </c>
      <c r="AA7521" t="s">
        <v>153</v>
      </c>
      <c r="AB7521">
        <v>46132</v>
      </c>
      <c r="AG7521">
        <v>0</v>
      </c>
      <c r="AH7521">
        <v>650</v>
      </c>
      <c r="AM7521" t="str">
        <f>SUBSTITUTE(Tabla_lineas[[#This Row],[Codigo Liname]]," ","")</f>
        <v>R0602</v>
      </c>
    </row>
    <row r="7522" spans="1:39" customFormat="1" x14ac:dyDescent="0.25">
      <c r="A7522" s="2">
        <v>635</v>
      </c>
      <c r="B7522" t="s">
        <v>1232</v>
      </c>
      <c r="C7522">
        <f t="shared" si="117"/>
        <v>1645714</v>
      </c>
      <c r="D7522">
        <v>2250</v>
      </c>
      <c r="E7522" t="s">
        <v>213</v>
      </c>
      <c r="F7522">
        <v>0.47</v>
      </c>
      <c r="G7522">
        <v>0.45</v>
      </c>
      <c r="H7522" t="s">
        <v>214</v>
      </c>
      <c r="I7522" s="2">
        <v>0.45</v>
      </c>
      <c r="J7522" t="s">
        <v>215</v>
      </c>
      <c r="K7522" t="s">
        <v>216</v>
      </c>
      <c r="L7522" s="3" t="str">
        <f>+INDEX([1]!TABLA_MAESTRO_DE_ARTICULO[SubGroupName],MATCH(Tabla_lineas[[#This Row],[CODIGO SAP]],[1]!TABLA_MAESTRO_DE_ARTICULO[ItemCode],0))</f>
        <v>COMPRIMIDO</v>
      </c>
      <c r="M7522" t="s">
        <v>217</v>
      </c>
      <c r="N7522">
        <v>19</v>
      </c>
      <c r="O7522" t="s">
        <v>45</v>
      </c>
      <c r="S7522" s="2">
        <v>5000</v>
      </c>
      <c r="T7522">
        <v>2200</v>
      </c>
      <c r="U7522">
        <v>0.45</v>
      </c>
      <c r="V7522">
        <v>0.44</v>
      </c>
      <c r="W7522">
        <v>0.12</v>
      </c>
      <c r="Z7522" s="4" t="s">
        <v>46</v>
      </c>
      <c r="AA7522" t="s">
        <v>153</v>
      </c>
      <c r="AB7522">
        <v>46132</v>
      </c>
      <c r="AG7522">
        <v>0</v>
      </c>
      <c r="AH7522">
        <v>5000</v>
      </c>
      <c r="AM7522" t="str">
        <f>SUBSTITUTE(Tabla_lineas[[#This Row],[Codigo Liname]]," ","")</f>
        <v>R0601</v>
      </c>
    </row>
    <row r="7523" spans="1:39" customFormat="1" x14ac:dyDescent="0.25">
      <c r="A7523" s="2">
        <v>635</v>
      </c>
      <c r="B7523" t="s">
        <v>1232</v>
      </c>
      <c r="C7523">
        <f t="shared" si="117"/>
        <v>1645714</v>
      </c>
      <c r="D7523">
        <v>3342.5</v>
      </c>
      <c r="E7523" t="s">
        <v>218</v>
      </c>
      <c r="F7523">
        <v>28.9</v>
      </c>
      <c r="G7523">
        <v>13.37</v>
      </c>
      <c r="H7523" t="s">
        <v>219</v>
      </c>
      <c r="I7523" s="2">
        <v>13.37</v>
      </c>
      <c r="J7523" t="s">
        <v>220</v>
      </c>
      <c r="K7523" t="s">
        <v>221</v>
      </c>
      <c r="L7523" s="3" t="str">
        <f>+INDEX([1]!TABLA_MAESTRO_DE_ARTICULO[SubGroupName],MATCH(Tabla_lineas[[#This Row],[CODIGO SAP]],[1]!TABLA_MAESTRO_DE_ARTICULO[ItemCode],0))</f>
        <v>CREMA DERMICA</v>
      </c>
      <c r="M7523" t="s">
        <v>222</v>
      </c>
      <c r="N7523">
        <v>21</v>
      </c>
      <c r="O7523" t="s">
        <v>223</v>
      </c>
      <c r="S7523" s="2">
        <v>250</v>
      </c>
      <c r="T7523">
        <v>3340</v>
      </c>
      <c r="U7523">
        <v>13.37</v>
      </c>
      <c r="V7523">
        <v>13.36</v>
      </c>
      <c r="W7523">
        <v>4.5</v>
      </c>
      <c r="Z7523" s="4" t="s">
        <v>53</v>
      </c>
      <c r="AA7523" t="s">
        <v>153</v>
      </c>
      <c r="AB7523">
        <v>46132</v>
      </c>
      <c r="AG7523">
        <v>0</v>
      </c>
      <c r="AH7523">
        <v>250</v>
      </c>
      <c r="AM7523" t="str">
        <f>SUBSTITUTE(Tabla_lineas[[#This Row],[Codigo Liname]]," ","")</f>
        <v>D0103</v>
      </c>
    </row>
    <row r="7524" spans="1:39" customFormat="1" x14ac:dyDescent="0.25">
      <c r="A7524" s="2">
        <v>635</v>
      </c>
      <c r="B7524" t="s">
        <v>1232</v>
      </c>
      <c r="C7524">
        <f t="shared" si="117"/>
        <v>1645714</v>
      </c>
      <c r="D7524">
        <v>3419.9999999999995</v>
      </c>
      <c r="E7524" t="s">
        <v>449</v>
      </c>
      <c r="F7524">
        <v>4.2</v>
      </c>
      <c r="G7524">
        <v>2.2799999999999998</v>
      </c>
      <c r="H7524" t="s">
        <v>450</v>
      </c>
      <c r="I7524" s="2">
        <v>2.2799999999999998</v>
      </c>
      <c r="J7524" t="s">
        <v>451</v>
      </c>
      <c r="K7524" t="s">
        <v>452</v>
      </c>
      <c r="L7524" s="3" t="str">
        <f>+INDEX([1]!TABLA_MAESTRO_DE_ARTICULO[SubGroupName],MATCH(Tabla_lineas[[#This Row],[CODIGO SAP]],[1]!TABLA_MAESTRO_DE_ARTICULO[ItemCode],0))</f>
        <v>OVULO VAGINAL</v>
      </c>
      <c r="M7524" t="s">
        <v>453</v>
      </c>
      <c r="N7524">
        <v>22</v>
      </c>
      <c r="O7524" t="s">
        <v>97</v>
      </c>
      <c r="S7524" s="2">
        <v>1500</v>
      </c>
      <c r="T7524">
        <v>3405</v>
      </c>
      <c r="U7524">
        <v>2.2799999999999998</v>
      </c>
      <c r="V7524">
        <v>2.27</v>
      </c>
      <c r="W7524">
        <v>0.7</v>
      </c>
      <c r="Z7524" s="4" t="s">
        <v>53</v>
      </c>
      <c r="AA7524" t="s">
        <v>126</v>
      </c>
      <c r="AB7524">
        <v>46132</v>
      </c>
      <c r="AG7524">
        <v>0</v>
      </c>
      <c r="AH7524">
        <v>1500</v>
      </c>
      <c r="AM7524" t="str">
        <f>SUBSTITUTE(Tabla_lineas[[#This Row],[Codigo Liname]]," ","")</f>
        <v>G0102</v>
      </c>
    </row>
    <row r="7525" spans="1:39" customFormat="1" x14ac:dyDescent="0.25">
      <c r="A7525" s="2">
        <v>635</v>
      </c>
      <c r="B7525" t="s">
        <v>1232</v>
      </c>
      <c r="C7525">
        <f t="shared" si="117"/>
        <v>1645714</v>
      </c>
      <c r="D7525">
        <v>2576</v>
      </c>
      <c r="E7525" t="s">
        <v>229</v>
      </c>
      <c r="F7525">
        <v>19.329999999999998</v>
      </c>
      <c r="G7525">
        <v>18.399999999999999</v>
      </c>
      <c r="H7525" t="s">
        <v>230</v>
      </c>
      <c r="I7525" s="2">
        <v>18.399999999999999</v>
      </c>
      <c r="J7525" t="s">
        <v>231</v>
      </c>
      <c r="K7525" t="s">
        <v>232</v>
      </c>
      <c r="L7525" s="3" t="str">
        <f>+INDEX([1]!TABLA_MAESTRO_DE_ARTICULO[SubGroupName],MATCH(Tabla_lineas[[#This Row],[CODIGO SAP]],[1]!TABLA_MAESTRO_DE_ARTICULO[ItemCode],0))</f>
        <v>SUSPENSION</v>
      </c>
      <c r="M7525" t="s">
        <v>233</v>
      </c>
      <c r="N7525">
        <v>24</v>
      </c>
      <c r="O7525" t="s">
        <v>65</v>
      </c>
      <c r="S7525" s="2">
        <v>140</v>
      </c>
      <c r="T7525">
        <v>2574.6</v>
      </c>
      <c r="U7525">
        <v>18.399999999999999</v>
      </c>
      <c r="V7525">
        <v>18.39</v>
      </c>
      <c r="W7525">
        <v>5.5</v>
      </c>
      <c r="Z7525" s="4" t="s">
        <v>53</v>
      </c>
      <c r="AA7525" t="s">
        <v>153</v>
      </c>
      <c r="AB7525">
        <v>46132</v>
      </c>
      <c r="AG7525">
        <v>0</v>
      </c>
      <c r="AH7525">
        <v>140</v>
      </c>
      <c r="AM7525" t="str">
        <f>SUBSTITUTE(Tabla_lineas[[#This Row],[Codigo Liname]]," ","")</f>
        <v>J0138</v>
      </c>
    </row>
    <row r="7526" spans="1:39" customFormat="1" x14ac:dyDescent="0.25">
      <c r="A7526" s="2">
        <v>635</v>
      </c>
      <c r="B7526" t="s">
        <v>1232</v>
      </c>
      <c r="C7526">
        <f t="shared" si="117"/>
        <v>1645714</v>
      </c>
      <c r="D7526">
        <v>7620</v>
      </c>
      <c r="E7526" t="s">
        <v>239</v>
      </c>
      <c r="F7526">
        <v>1.48</v>
      </c>
      <c r="G7526">
        <v>1.48</v>
      </c>
      <c r="H7526" t="s">
        <v>240</v>
      </c>
      <c r="I7526" s="2">
        <v>2.54</v>
      </c>
      <c r="J7526" t="s">
        <v>241</v>
      </c>
      <c r="K7526" t="s">
        <v>242</v>
      </c>
      <c r="L7526" s="3" t="str">
        <f>+INDEX([1]!TABLA_MAESTRO_DE_ARTICULO[SubGroupName],MATCH(Tabla_lineas[[#This Row],[CODIGO SAP]],[1]!TABLA_MAESTRO_DE_ARTICULO[ItemCode],0))</f>
        <v>COMPRIMIDO</v>
      </c>
      <c r="M7526" t="s">
        <v>243</v>
      </c>
      <c r="N7526">
        <v>23</v>
      </c>
      <c r="O7526" t="s">
        <v>45</v>
      </c>
      <c r="S7526" s="2">
        <v>3000</v>
      </c>
      <c r="T7526">
        <v>4410</v>
      </c>
      <c r="U7526">
        <v>2.54</v>
      </c>
      <c r="V7526">
        <v>1.47</v>
      </c>
      <c r="W7526">
        <v>0.4</v>
      </c>
      <c r="Z7526" s="4" t="s">
        <v>46</v>
      </c>
      <c r="AA7526" t="s">
        <v>120</v>
      </c>
      <c r="AB7526">
        <v>46132</v>
      </c>
      <c r="AG7526">
        <v>0</v>
      </c>
      <c r="AH7526">
        <v>3000</v>
      </c>
      <c r="AM7526" t="str">
        <f>SUBSTITUTE(Tabla_lineas[[#This Row],[Codigo Liname]]," ","")</f>
        <v>J0137</v>
      </c>
    </row>
    <row r="7527" spans="1:39" customFormat="1" x14ac:dyDescent="0.25">
      <c r="A7527" s="2">
        <v>635</v>
      </c>
      <c r="B7527" t="s">
        <v>1232</v>
      </c>
      <c r="C7527">
        <f t="shared" si="117"/>
        <v>1645714</v>
      </c>
      <c r="D7527">
        <v>2345.2000000000003</v>
      </c>
      <c r="E7527" t="s">
        <v>644</v>
      </c>
      <c r="F7527">
        <v>26.89</v>
      </c>
      <c r="G7527">
        <v>26.89</v>
      </c>
      <c r="H7527" t="s">
        <v>645</v>
      </c>
      <c r="I7527" s="2">
        <v>58.63</v>
      </c>
      <c r="J7527" t="s">
        <v>646</v>
      </c>
      <c r="K7527" t="s">
        <v>647</v>
      </c>
      <c r="L7527" s="3" t="str">
        <f>+INDEX([1]!TABLA_MAESTRO_DE_ARTICULO[SubGroupName],MATCH(Tabla_lineas[[#This Row],[CODIGO SAP]],[1]!TABLA_MAESTRO_DE_ARTICULO[ItemCode],0))</f>
        <v>SUSPENSION</v>
      </c>
      <c r="M7527" t="s">
        <v>648</v>
      </c>
      <c r="N7527">
        <v>25</v>
      </c>
      <c r="O7527" t="s">
        <v>65</v>
      </c>
      <c r="S7527" s="2">
        <v>40</v>
      </c>
      <c r="T7527">
        <v>1075.2</v>
      </c>
      <c r="U7527">
        <v>58.63</v>
      </c>
      <c r="V7527">
        <v>26.88</v>
      </c>
      <c r="W7527">
        <v>9</v>
      </c>
      <c r="Z7527" s="4" t="s">
        <v>46</v>
      </c>
      <c r="AA7527" t="s">
        <v>153</v>
      </c>
      <c r="AB7527">
        <v>46132</v>
      </c>
      <c r="AG7527">
        <v>0</v>
      </c>
      <c r="AH7527">
        <v>40</v>
      </c>
      <c r="AM7527" t="str">
        <f>SUBSTITUTE(Tabla_lineas[[#This Row],[Codigo Liname]]," ","")</f>
        <v>J0165</v>
      </c>
    </row>
    <row r="7528" spans="1:39" customFormat="1" x14ac:dyDescent="0.25">
      <c r="A7528" s="2">
        <v>635</v>
      </c>
      <c r="B7528" t="s">
        <v>1232</v>
      </c>
      <c r="C7528">
        <f t="shared" si="117"/>
        <v>1645714</v>
      </c>
      <c r="D7528">
        <v>17425</v>
      </c>
      <c r="E7528" t="s">
        <v>244</v>
      </c>
      <c r="F7528">
        <v>4.03</v>
      </c>
      <c r="G7528">
        <v>4.03</v>
      </c>
      <c r="H7528" t="s">
        <v>245</v>
      </c>
      <c r="I7528" s="2">
        <v>6.97</v>
      </c>
      <c r="J7528" t="s">
        <v>246</v>
      </c>
      <c r="K7528" t="s">
        <v>247</v>
      </c>
      <c r="L7528" s="3" t="str">
        <f>+INDEX([1]!TABLA_MAESTRO_DE_ARTICULO[SubGroupName],MATCH(Tabla_lineas[[#This Row],[CODIGO SAP]],[1]!TABLA_MAESTRO_DE_ARTICULO[ItemCode],0))</f>
        <v>SOLUCION INYECTABLE</v>
      </c>
      <c r="M7528" t="s">
        <v>248</v>
      </c>
      <c r="N7528">
        <v>26</v>
      </c>
      <c r="O7528" t="s">
        <v>249</v>
      </c>
      <c r="S7528" s="2">
        <v>2500</v>
      </c>
      <c r="T7528">
        <v>10049.999999999998</v>
      </c>
      <c r="U7528">
        <v>6.97</v>
      </c>
      <c r="V7528">
        <v>4.0199999999999996</v>
      </c>
      <c r="W7528">
        <v>0.7</v>
      </c>
      <c r="Z7528" s="4" t="s">
        <v>53</v>
      </c>
      <c r="AA7528" t="s">
        <v>126</v>
      </c>
      <c r="AB7528">
        <v>46132</v>
      </c>
      <c r="AG7528">
        <v>0</v>
      </c>
      <c r="AH7528">
        <v>2500</v>
      </c>
      <c r="AM7528" t="str">
        <f>SUBSTITUTE(Tabla_lineas[[#This Row],[Codigo Liname]]," ","")</f>
        <v>H0204</v>
      </c>
    </row>
    <row r="7529" spans="1:39" customFormat="1" x14ac:dyDescent="0.25">
      <c r="A7529" s="2">
        <v>635</v>
      </c>
      <c r="B7529" t="s">
        <v>1232</v>
      </c>
      <c r="C7529">
        <f t="shared" si="117"/>
        <v>1645714</v>
      </c>
      <c r="D7529">
        <v>5754</v>
      </c>
      <c r="E7529" t="s">
        <v>60</v>
      </c>
      <c r="F7529">
        <v>15.12</v>
      </c>
      <c r="G7529">
        <v>9.5</v>
      </c>
      <c r="H7529" t="s">
        <v>61</v>
      </c>
      <c r="I7529" s="2">
        <v>9.59</v>
      </c>
      <c r="J7529" t="s">
        <v>62</v>
      </c>
      <c r="K7529" t="s">
        <v>63</v>
      </c>
      <c r="L7529" s="3" t="str">
        <f>+INDEX([1]!TABLA_MAESTRO_DE_ARTICULO[SubGroupName],MATCH(Tabla_lineas[[#This Row],[CODIGO SAP]],[1]!TABLA_MAESTRO_DE_ARTICULO[ItemCode],0))</f>
        <v>JARABE</v>
      </c>
      <c r="M7529" t="s">
        <v>64</v>
      </c>
      <c r="N7529">
        <v>27</v>
      </c>
      <c r="O7529" t="s">
        <v>65</v>
      </c>
      <c r="S7529" s="2">
        <v>600</v>
      </c>
      <c r="T7529">
        <v>5694</v>
      </c>
      <c r="U7529">
        <v>9.59</v>
      </c>
      <c r="V7529">
        <v>9.49</v>
      </c>
      <c r="W7529">
        <v>5</v>
      </c>
      <c r="Z7529" s="4" t="s">
        <v>46</v>
      </c>
      <c r="AA7529" t="s">
        <v>153</v>
      </c>
      <c r="AB7529">
        <v>46096</v>
      </c>
      <c r="AG7529">
        <v>0</v>
      </c>
      <c r="AH7529">
        <v>600</v>
      </c>
      <c r="AM7529" t="str">
        <f>SUBSTITUTE(Tabla_lineas[[#This Row],[Codigo Liname]]," ","")</f>
        <v>R0503</v>
      </c>
    </row>
    <row r="7530" spans="1:39" customFormat="1" x14ac:dyDescent="0.25">
      <c r="A7530" s="2">
        <v>635</v>
      </c>
      <c r="B7530" t="s">
        <v>1232</v>
      </c>
      <c r="C7530">
        <f t="shared" si="117"/>
        <v>1645714</v>
      </c>
      <c r="D7530">
        <v>7863</v>
      </c>
      <c r="E7530" t="s">
        <v>250</v>
      </c>
      <c r="F7530">
        <v>24.52</v>
      </c>
      <c r="G7530">
        <v>24.5</v>
      </c>
      <c r="H7530" t="s">
        <v>251</v>
      </c>
      <c r="I7530" s="2">
        <v>26.21</v>
      </c>
      <c r="J7530" t="s">
        <v>252</v>
      </c>
      <c r="K7530" t="s">
        <v>253</v>
      </c>
      <c r="L7530" s="3" t="str">
        <f>+INDEX([1]!TABLA_MAESTRO_DE_ARTICULO[SubGroupName],MATCH(Tabla_lineas[[#This Row],[CODIGO SAP]],[1]!TABLA_MAESTRO_DE_ARTICULO[ItemCode],0))</f>
        <v>GEL</v>
      </c>
      <c r="M7530" t="s">
        <v>254</v>
      </c>
      <c r="N7530">
        <v>30</v>
      </c>
      <c r="O7530" t="s">
        <v>255</v>
      </c>
      <c r="S7530" s="2">
        <v>300</v>
      </c>
      <c r="T7530">
        <v>7346.9999999999982</v>
      </c>
      <c r="U7530">
        <v>26.21</v>
      </c>
      <c r="V7530">
        <v>24.49</v>
      </c>
      <c r="W7530">
        <v>5</v>
      </c>
      <c r="Z7530" s="4" t="s">
        <v>46</v>
      </c>
      <c r="AA7530" t="s">
        <v>153</v>
      </c>
      <c r="AB7530">
        <v>46132</v>
      </c>
      <c r="AG7530">
        <v>0</v>
      </c>
      <c r="AH7530">
        <v>300</v>
      </c>
      <c r="AM7530" t="str">
        <f>SUBSTITUTE(Tabla_lineas[[#This Row],[Codigo Liname]]," ","")</f>
        <v>M0101</v>
      </c>
    </row>
    <row r="7531" spans="1:39" customFormat="1" x14ac:dyDescent="0.25">
      <c r="A7531" s="2">
        <v>635</v>
      </c>
      <c r="B7531" t="s">
        <v>1232</v>
      </c>
      <c r="C7531">
        <f t="shared" si="117"/>
        <v>1645714</v>
      </c>
      <c r="D7531">
        <v>3479.9999999999995</v>
      </c>
      <c r="E7531" t="s">
        <v>138</v>
      </c>
      <c r="F7531">
        <v>0.2</v>
      </c>
      <c r="G7531">
        <v>0.2</v>
      </c>
      <c r="H7531" t="s">
        <v>139</v>
      </c>
      <c r="I7531" s="2">
        <v>0.24</v>
      </c>
      <c r="J7531" t="s">
        <v>140</v>
      </c>
      <c r="K7531" t="s">
        <v>141</v>
      </c>
      <c r="L7531" s="3" t="str">
        <f>+INDEX([1]!TABLA_MAESTRO_DE_ARTICULO[SubGroupName],MATCH(Tabla_lineas[[#This Row],[CODIGO SAP]],[1]!TABLA_MAESTRO_DE_ARTICULO[ItemCode],0))</f>
        <v>COMPRIMIDO</v>
      </c>
      <c r="M7531" t="s">
        <v>142</v>
      </c>
      <c r="N7531">
        <v>28</v>
      </c>
      <c r="O7531" t="s">
        <v>45</v>
      </c>
      <c r="S7531" s="2">
        <v>12000</v>
      </c>
      <c r="T7531">
        <v>2280</v>
      </c>
      <c r="U7531">
        <v>0.28999999999999998</v>
      </c>
      <c r="V7531">
        <v>0.19</v>
      </c>
      <c r="W7531">
        <v>0.12</v>
      </c>
      <c r="Z7531" s="4" t="s">
        <v>46</v>
      </c>
      <c r="AA7531" t="s">
        <v>126</v>
      </c>
      <c r="AB7531">
        <v>46132</v>
      </c>
      <c r="AG7531">
        <v>0</v>
      </c>
      <c r="AH7531">
        <v>12000</v>
      </c>
      <c r="AM7531" t="str">
        <f>SUBSTITUTE(Tabla_lineas[[#This Row],[Codigo Liname]]," ","")</f>
        <v>M0102</v>
      </c>
    </row>
    <row r="7532" spans="1:39" customFormat="1" x14ac:dyDescent="0.25">
      <c r="A7532" s="2">
        <v>635</v>
      </c>
      <c r="B7532" t="s">
        <v>1232</v>
      </c>
      <c r="C7532">
        <f t="shared" si="117"/>
        <v>1645714</v>
      </c>
      <c r="D7532">
        <v>15280</v>
      </c>
      <c r="E7532" t="s">
        <v>256</v>
      </c>
      <c r="F7532">
        <v>3.3</v>
      </c>
      <c r="G7532">
        <v>3.3</v>
      </c>
      <c r="H7532" t="s">
        <v>257</v>
      </c>
      <c r="I7532" s="2">
        <v>3.82</v>
      </c>
      <c r="J7532" t="s">
        <v>258</v>
      </c>
      <c r="K7532" t="s">
        <v>259</v>
      </c>
      <c r="L7532" s="3" t="str">
        <f>+INDEX([1]!TABLA_MAESTRO_DE_ARTICULO[SubGroupName],MATCH(Tabla_lineas[[#This Row],[CODIGO SAP]],[1]!TABLA_MAESTRO_DE_ARTICULO[ItemCode],0))</f>
        <v>SOLUCION INYECTABLE</v>
      </c>
      <c r="M7532" t="s">
        <v>260</v>
      </c>
      <c r="N7532">
        <v>29</v>
      </c>
      <c r="O7532" t="s">
        <v>249</v>
      </c>
      <c r="S7532" s="2">
        <v>4000</v>
      </c>
      <c r="T7532">
        <v>13160</v>
      </c>
      <c r="U7532">
        <v>3.82</v>
      </c>
      <c r="V7532">
        <v>3.29</v>
      </c>
      <c r="W7532">
        <v>0.7</v>
      </c>
      <c r="Z7532" s="4" t="s">
        <v>53</v>
      </c>
      <c r="AA7532" t="s">
        <v>153</v>
      </c>
      <c r="AB7532">
        <v>46132</v>
      </c>
      <c r="AG7532">
        <v>0</v>
      </c>
      <c r="AH7532">
        <v>4000</v>
      </c>
      <c r="AM7532" t="str">
        <f>SUBSTITUTE(Tabla_lineas[[#This Row],[Codigo Liname]]," ","")</f>
        <v>M0103</v>
      </c>
    </row>
    <row r="7533" spans="1:39" customFormat="1" x14ac:dyDescent="0.25">
      <c r="A7533" s="2">
        <v>635</v>
      </c>
      <c r="B7533" t="s">
        <v>1232</v>
      </c>
      <c r="C7533">
        <f t="shared" si="117"/>
        <v>1645714</v>
      </c>
      <c r="D7533">
        <v>5800</v>
      </c>
      <c r="E7533" t="s">
        <v>143</v>
      </c>
      <c r="F7533">
        <v>2.17</v>
      </c>
      <c r="G7533">
        <v>2.17</v>
      </c>
      <c r="H7533" t="s">
        <v>144</v>
      </c>
      <c r="I7533" s="2">
        <v>2.3199999999999998</v>
      </c>
      <c r="J7533" t="s">
        <v>145</v>
      </c>
      <c r="K7533" t="s">
        <v>146</v>
      </c>
      <c r="L7533" s="3" t="str">
        <f>+INDEX([1]!TABLA_MAESTRO_DE_ARTICULO[SubGroupName],MATCH(Tabla_lineas[[#This Row],[CODIGO SAP]],[1]!TABLA_MAESTRO_DE_ARTICULO[ItemCode],0))</f>
        <v>CAPSULA DURA</v>
      </c>
      <c r="M7533" t="s">
        <v>147</v>
      </c>
      <c r="N7533">
        <v>31</v>
      </c>
      <c r="O7533" t="s">
        <v>45</v>
      </c>
      <c r="S7533" s="2">
        <v>2500</v>
      </c>
      <c r="T7533">
        <v>5400</v>
      </c>
      <c r="U7533">
        <v>2.3199999999999998</v>
      </c>
      <c r="V7533">
        <v>2.16</v>
      </c>
      <c r="W7533">
        <v>0.8</v>
      </c>
      <c r="Z7533" s="4" t="s">
        <v>46</v>
      </c>
      <c r="AA7533" t="s">
        <v>120</v>
      </c>
      <c r="AB7533">
        <v>46132</v>
      </c>
      <c r="AG7533">
        <v>0</v>
      </c>
      <c r="AH7533">
        <v>2500</v>
      </c>
      <c r="AM7533" t="str">
        <f>SUBSTITUTE(Tabla_lineas[[#This Row],[Codigo Liname]]," ","")</f>
        <v>J0141</v>
      </c>
    </row>
    <row r="7534" spans="1:39" customFormat="1" x14ac:dyDescent="0.25">
      <c r="A7534" s="2">
        <v>635</v>
      </c>
      <c r="B7534" t="s">
        <v>1232</v>
      </c>
      <c r="C7534">
        <f t="shared" si="117"/>
        <v>1645714</v>
      </c>
      <c r="D7534">
        <v>3180</v>
      </c>
      <c r="E7534" t="s">
        <v>266</v>
      </c>
      <c r="F7534">
        <v>0.56000000000000005</v>
      </c>
      <c r="G7534">
        <v>0.53</v>
      </c>
      <c r="H7534" t="s">
        <v>267</v>
      </c>
      <c r="I7534" s="2">
        <v>0.53</v>
      </c>
      <c r="J7534" t="s">
        <v>268</v>
      </c>
      <c r="K7534" t="s">
        <v>269</v>
      </c>
      <c r="L7534" s="3" t="str">
        <f>+INDEX([1]!TABLA_MAESTRO_DE_ARTICULO[SubGroupName],MATCH(Tabla_lineas[[#This Row],[CODIGO SAP]],[1]!TABLA_MAESTRO_DE_ARTICULO[ItemCode],0))</f>
        <v>COMPRIMIDO</v>
      </c>
      <c r="M7534" t="s">
        <v>270</v>
      </c>
      <c r="N7534">
        <v>32</v>
      </c>
      <c r="O7534" t="s">
        <v>45</v>
      </c>
      <c r="S7534" s="2">
        <v>6000</v>
      </c>
      <c r="T7534">
        <v>3120</v>
      </c>
      <c r="U7534">
        <v>0.53</v>
      </c>
      <c r="V7534">
        <v>0.52</v>
      </c>
      <c r="W7534">
        <v>0.12</v>
      </c>
      <c r="Z7534" s="4" t="s">
        <v>53</v>
      </c>
      <c r="AA7534" t="s">
        <v>126</v>
      </c>
      <c r="AB7534">
        <v>46132</v>
      </c>
      <c r="AG7534">
        <v>0</v>
      </c>
      <c r="AH7534">
        <v>6000</v>
      </c>
      <c r="AM7534" t="str">
        <f>SUBSTITUTE(Tabla_lineas[[#This Row],[Codigo Liname]]," ","")</f>
        <v>C0901</v>
      </c>
    </row>
    <row r="7535" spans="1:39" customFormat="1" x14ac:dyDescent="0.25">
      <c r="A7535" s="2">
        <v>635</v>
      </c>
      <c r="B7535" t="s">
        <v>1232</v>
      </c>
      <c r="C7535">
        <f t="shared" si="117"/>
        <v>1645714</v>
      </c>
      <c r="D7535">
        <v>1280</v>
      </c>
      <c r="E7535" t="s">
        <v>511</v>
      </c>
      <c r="F7535">
        <v>2.99</v>
      </c>
      <c r="G7535">
        <v>1.6</v>
      </c>
      <c r="H7535" t="s">
        <v>512</v>
      </c>
      <c r="I7535" s="2">
        <v>1.6</v>
      </c>
      <c r="J7535" t="s">
        <v>513</v>
      </c>
      <c r="K7535" t="s">
        <v>514</v>
      </c>
      <c r="L7535" s="3" t="str">
        <f>+INDEX([1]!TABLA_MAESTRO_DE_ARTICULO[SubGroupName],MATCH(Tabla_lineas[[#This Row],[CODIGO SAP]],[1]!TABLA_MAESTRO_DE_ARTICULO[ItemCode],0))</f>
        <v>COMPRIMIDO</v>
      </c>
      <c r="M7535" t="s">
        <v>515</v>
      </c>
      <c r="N7535">
        <v>33</v>
      </c>
      <c r="O7535" t="s">
        <v>45</v>
      </c>
      <c r="S7535" s="2">
        <v>800</v>
      </c>
      <c r="T7535">
        <v>1272</v>
      </c>
      <c r="U7535">
        <v>1.6</v>
      </c>
      <c r="V7535">
        <v>1.59</v>
      </c>
      <c r="W7535">
        <v>0.9</v>
      </c>
      <c r="Z7535" s="4" t="s">
        <v>46</v>
      </c>
      <c r="AA7535" t="s">
        <v>120</v>
      </c>
      <c r="AB7535">
        <v>46132</v>
      </c>
      <c r="AG7535">
        <v>0</v>
      </c>
      <c r="AH7535">
        <v>800</v>
      </c>
      <c r="AM7535" t="str">
        <f>SUBSTITUTE(Tabla_lineas[[#This Row],[Codigo Liname]]," ","")</f>
        <v>J0145</v>
      </c>
    </row>
    <row r="7536" spans="1:39" customFormat="1" x14ac:dyDescent="0.25">
      <c r="A7536" s="2">
        <v>635</v>
      </c>
      <c r="B7536" t="s">
        <v>1232</v>
      </c>
      <c r="C7536">
        <f t="shared" si="117"/>
        <v>1645714</v>
      </c>
      <c r="D7536">
        <v>5846.4</v>
      </c>
      <c r="E7536" t="s">
        <v>292</v>
      </c>
      <c r="F7536">
        <v>25.27</v>
      </c>
      <c r="G7536">
        <v>18.27</v>
      </c>
      <c r="H7536" t="s">
        <v>293</v>
      </c>
      <c r="I7536" s="2">
        <v>18.27</v>
      </c>
      <c r="J7536" t="s">
        <v>294</v>
      </c>
      <c r="K7536" t="s">
        <v>295</v>
      </c>
      <c r="L7536" s="3" t="str">
        <f>+INDEX([1]!TABLA_MAESTRO_DE_ARTICULO[SubGroupName],MATCH(Tabla_lineas[[#This Row],[CODIGO SAP]],[1]!TABLA_MAESTRO_DE_ARTICULO[ItemCode],0))</f>
        <v>CREMA DERMICA</v>
      </c>
      <c r="M7536" t="s">
        <v>296</v>
      </c>
      <c r="N7536">
        <v>34</v>
      </c>
      <c r="O7536" t="s">
        <v>297</v>
      </c>
      <c r="S7536" s="2">
        <v>320</v>
      </c>
      <c r="T7536">
        <v>5843.2000000000007</v>
      </c>
      <c r="U7536">
        <v>18.27</v>
      </c>
      <c r="V7536">
        <v>18.260000000000002</v>
      </c>
      <c r="W7536">
        <v>5</v>
      </c>
      <c r="Z7536" s="4" t="s">
        <v>46</v>
      </c>
      <c r="AA7536" t="s">
        <v>153</v>
      </c>
      <c r="AB7536">
        <v>46132</v>
      </c>
      <c r="AG7536">
        <v>0</v>
      </c>
      <c r="AH7536">
        <v>320</v>
      </c>
      <c r="AM7536" t="str">
        <f>SUBSTITUTE(Tabla_lineas[[#This Row],[Codigo Liname]]," ","")</f>
        <v>D0704</v>
      </c>
    </row>
    <row r="7537" spans="1:39" customFormat="1" x14ac:dyDescent="0.25">
      <c r="A7537" s="2">
        <v>635</v>
      </c>
      <c r="B7537" t="s">
        <v>1232</v>
      </c>
      <c r="C7537">
        <f t="shared" si="117"/>
        <v>1645714</v>
      </c>
      <c r="D7537">
        <v>19768</v>
      </c>
      <c r="E7537" t="s">
        <v>298</v>
      </c>
      <c r="F7537">
        <v>14.58</v>
      </c>
      <c r="G7537">
        <v>14.58</v>
      </c>
      <c r="H7537" t="s">
        <v>299</v>
      </c>
      <c r="I7537" s="2">
        <v>24.71</v>
      </c>
      <c r="J7537" t="s">
        <v>300</v>
      </c>
      <c r="K7537" t="s">
        <v>301</v>
      </c>
      <c r="L7537" s="3" t="str">
        <f>+INDEX([1]!TABLA_MAESTRO_DE_ARTICULO[SubGroupName],MATCH(Tabla_lineas[[#This Row],[CODIGO SAP]],[1]!TABLA_MAESTRO_DE_ARTICULO[ItemCode],0))</f>
        <v>SUSPENSION</v>
      </c>
      <c r="M7537" t="s">
        <v>302</v>
      </c>
      <c r="N7537">
        <v>37</v>
      </c>
      <c r="O7537" t="s">
        <v>65</v>
      </c>
      <c r="S7537" s="2">
        <v>800</v>
      </c>
      <c r="T7537">
        <v>11656</v>
      </c>
      <c r="U7537">
        <v>24.71</v>
      </c>
      <c r="V7537">
        <v>14.57</v>
      </c>
      <c r="W7537">
        <v>5.5</v>
      </c>
      <c r="Z7537" s="4" t="s">
        <v>53</v>
      </c>
      <c r="AA7537" t="s">
        <v>153</v>
      </c>
      <c r="AB7537">
        <v>46096</v>
      </c>
      <c r="AG7537">
        <v>0</v>
      </c>
      <c r="AH7537">
        <v>800</v>
      </c>
      <c r="AM7537" t="str">
        <f>SUBSTITUTE(Tabla_lineas[[#This Row],[Codigo Liname]]," ","")</f>
        <v>M0104</v>
      </c>
    </row>
    <row r="7538" spans="1:39" customFormat="1" x14ac:dyDescent="0.25">
      <c r="A7538" s="2">
        <v>635</v>
      </c>
      <c r="B7538" t="s">
        <v>1232</v>
      </c>
      <c r="C7538">
        <f t="shared" si="117"/>
        <v>1645714</v>
      </c>
      <c r="D7538">
        <v>20700</v>
      </c>
      <c r="E7538" t="s">
        <v>303</v>
      </c>
      <c r="F7538">
        <v>0.75</v>
      </c>
      <c r="G7538">
        <v>0.69</v>
      </c>
      <c r="H7538" t="s">
        <v>304</v>
      </c>
      <c r="I7538" s="2">
        <v>0.69</v>
      </c>
      <c r="J7538" t="s">
        <v>305</v>
      </c>
      <c r="K7538" t="s">
        <v>306</v>
      </c>
      <c r="L7538" s="3" t="str">
        <f>+INDEX([1]!TABLA_MAESTRO_DE_ARTICULO[SubGroupName],MATCH(Tabla_lineas[[#This Row],[CODIGO SAP]],[1]!TABLA_MAESTRO_DE_ARTICULO[ItemCode],0))</f>
        <v>COMPRIMIDO</v>
      </c>
      <c r="M7538" t="s">
        <v>307</v>
      </c>
      <c r="N7538">
        <v>36</v>
      </c>
      <c r="O7538" t="s">
        <v>45</v>
      </c>
      <c r="P7538">
        <v>138600</v>
      </c>
      <c r="Q7538">
        <v>3275900</v>
      </c>
      <c r="R7538">
        <v>3414500</v>
      </c>
      <c r="S7538" s="2">
        <v>30000</v>
      </c>
      <c r="T7538">
        <v>20400</v>
      </c>
      <c r="U7538">
        <v>0.69</v>
      </c>
      <c r="V7538">
        <v>0.68</v>
      </c>
      <c r="W7538">
        <v>0.14000000000000001</v>
      </c>
      <c r="Z7538" s="4" t="s">
        <v>46</v>
      </c>
      <c r="AA7538" t="s">
        <v>120</v>
      </c>
      <c r="AB7538">
        <v>46132</v>
      </c>
      <c r="AG7538">
        <v>0</v>
      </c>
      <c r="AH7538">
        <v>30000</v>
      </c>
      <c r="AM7538" t="str">
        <f>SUBSTITUTE(Tabla_lineas[[#This Row],[Codigo Liname]]," ","")</f>
        <v>M0105</v>
      </c>
    </row>
    <row r="7539" spans="1:39" customFormat="1" x14ac:dyDescent="0.25">
      <c r="A7539" s="2">
        <v>635</v>
      </c>
      <c r="B7539" t="s">
        <v>1232</v>
      </c>
      <c r="C7539">
        <f t="shared" si="117"/>
        <v>1645714</v>
      </c>
      <c r="D7539">
        <v>2040</v>
      </c>
      <c r="E7539" t="s">
        <v>454</v>
      </c>
      <c r="F7539">
        <v>0.33</v>
      </c>
      <c r="G7539">
        <v>0.33</v>
      </c>
      <c r="H7539" t="s">
        <v>455</v>
      </c>
      <c r="I7539" s="2">
        <v>0.68</v>
      </c>
      <c r="J7539" t="s">
        <v>456</v>
      </c>
      <c r="K7539" t="s">
        <v>457</v>
      </c>
      <c r="L7539" s="3" t="str">
        <f>+INDEX([1]!TABLA_MAESTRO_DE_ARTICULO[SubGroupName],MATCH(Tabla_lineas[[#This Row],[CODIGO SAP]],[1]!TABLA_MAESTRO_DE_ARTICULO[ItemCode],0))</f>
        <v>COMPRIMIDO</v>
      </c>
      <c r="M7539" t="s">
        <v>458</v>
      </c>
      <c r="N7539">
        <v>38</v>
      </c>
      <c r="O7539" t="s">
        <v>45</v>
      </c>
      <c r="S7539" s="2">
        <v>3000</v>
      </c>
      <c r="T7539">
        <v>960</v>
      </c>
      <c r="U7539">
        <v>0.68</v>
      </c>
      <c r="V7539">
        <v>0.32</v>
      </c>
      <c r="W7539">
        <v>0.12</v>
      </c>
      <c r="Z7539" s="4" t="s">
        <v>46</v>
      </c>
      <c r="AA7539" t="s">
        <v>153</v>
      </c>
      <c r="AB7539">
        <v>46132</v>
      </c>
      <c r="AG7539">
        <v>0</v>
      </c>
      <c r="AH7539">
        <v>3000</v>
      </c>
      <c r="AM7539" t="str">
        <f>SUBSTITUTE(Tabla_lineas[[#This Row],[Codigo Liname]]," ","")</f>
        <v>M0106</v>
      </c>
    </row>
    <row r="7540" spans="1:39" customFormat="1" x14ac:dyDescent="0.25">
      <c r="A7540" s="2">
        <v>635</v>
      </c>
      <c r="B7540" t="s">
        <v>1232</v>
      </c>
      <c r="C7540">
        <f t="shared" si="117"/>
        <v>1645714</v>
      </c>
      <c r="D7540">
        <v>10900</v>
      </c>
      <c r="E7540" t="s">
        <v>308</v>
      </c>
      <c r="F7540">
        <v>5.07</v>
      </c>
      <c r="G7540">
        <v>5.07</v>
      </c>
      <c r="H7540" t="s">
        <v>309</v>
      </c>
      <c r="I7540" s="2">
        <v>10.9</v>
      </c>
      <c r="J7540" t="s">
        <v>310</v>
      </c>
      <c r="K7540" t="s">
        <v>311</v>
      </c>
      <c r="L7540" s="3" t="str">
        <f>+INDEX([1]!TABLA_MAESTRO_DE_ARTICULO[SubGroupName],MATCH(Tabla_lineas[[#This Row],[CODIGO SAP]],[1]!TABLA_MAESTRO_DE_ARTICULO[ItemCode],0))</f>
        <v>SOLUCION INYECTABLE</v>
      </c>
      <c r="M7540" t="s">
        <v>312</v>
      </c>
      <c r="N7540">
        <v>39</v>
      </c>
      <c r="O7540" t="s">
        <v>249</v>
      </c>
      <c r="S7540" s="2">
        <v>1000</v>
      </c>
      <c r="T7540">
        <v>5070</v>
      </c>
      <c r="U7540">
        <v>10.9</v>
      </c>
      <c r="V7540">
        <v>5.07</v>
      </c>
      <c r="W7540">
        <v>1</v>
      </c>
      <c r="Z7540" s="4" t="s">
        <v>53</v>
      </c>
      <c r="AA7540" t="s">
        <v>126</v>
      </c>
      <c r="AB7540">
        <v>46132</v>
      </c>
      <c r="AG7540">
        <v>0</v>
      </c>
      <c r="AH7540">
        <v>1000</v>
      </c>
      <c r="AM7540" t="str">
        <f>SUBSTITUTE(Tabla_lineas[[#This Row],[Codigo Liname]]," ","")</f>
        <v>M0109</v>
      </c>
    </row>
    <row r="7541" spans="1:39" customFormat="1" x14ac:dyDescent="0.25">
      <c r="A7541" s="2">
        <v>635</v>
      </c>
      <c r="B7541" t="s">
        <v>1232</v>
      </c>
      <c r="C7541">
        <f t="shared" si="117"/>
        <v>1645714</v>
      </c>
      <c r="D7541">
        <v>2874</v>
      </c>
      <c r="E7541" t="s">
        <v>76</v>
      </c>
      <c r="F7541">
        <v>14.47</v>
      </c>
      <c r="G7541">
        <v>14.37</v>
      </c>
      <c r="H7541" t="s">
        <v>77</v>
      </c>
      <c r="I7541" s="2">
        <v>14.37</v>
      </c>
      <c r="J7541" t="s">
        <v>78</v>
      </c>
      <c r="K7541" t="s">
        <v>79</v>
      </c>
      <c r="L7541" s="3" t="str">
        <f>+INDEX([1]!TABLA_MAESTRO_DE_ARTICULO[SubGroupName],MATCH(Tabla_lineas[[#This Row],[CODIGO SAP]],[1]!TABLA_MAESTRO_DE_ARTICULO[ItemCode],0))</f>
        <v>SOLUCION INYECTABLE</v>
      </c>
      <c r="M7541" t="s">
        <v>80</v>
      </c>
      <c r="N7541">
        <v>41</v>
      </c>
      <c r="O7541" t="s">
        <v>81</v>
      </c>
      <c r="S7541" s="2">
        <v>200</v>
      </c>
      <c r="T7541">
        <v>2872</v>
      </c>
      <c r="U7541">
        <v>14.37</v>
      </c>
      <c r="V7541">
        <v>14.36</v>
      </c>
      <c r="W7541">
        <v>4</v>
      </c>
      <c r="Z7541" s="4" t="s">
        <v>46</v>
      </c>
      <c r="AA7541" t="s">
        <v>153</v>
      </c>
      <c r="AB7541">
        <v>46132</v>
      </c>
      <c r="AG7541">
        <v>0</v>
      </c>
      <c r="AH7541">
        <v>200</v>
      </c>
      <c r="AM7541" t="str">
        <f>SUBSTITUTE(Tabla_lineas[[#This Row],[Codigo Liname]]," ","")</f>
        <v>N0112</v>
      </c>
    </row>
    <row r="7542" spans="1:39" customFormat="1" x14ac:dyDescent="0.25">
      <c r="A7542" s="2">
        <v>635</v>
      </c>
      <c r="B7542" t="s">
        <v>1232</v>
      </c>
      <c r="C7542">
        <f t="shared" si="117"/>
        <v>1645714</v>
      </c>
      <c r="D7542">
        <v>110100</v>
      </c>
      <c r="E7542" t="s">
        <v>82</v>
      </c>
      <c r="F7542">
        <v>1.61</v>
      </c>
      <c r="G7542">
        <v>1.61</v>
      </c>
      <c r="H7542" t="s">
        <v>83</v>
      </c>
      <c r="I7542" s="2">
        <v>3.67</v>
      </c>
      <c r="J7542" t="s">
        <v>84</v>
      </c>
      <c r="K7542" t="s">
        <v>85</v>
      </c>
      <c r="L7542" s="3" t="str">
        <f>+INDEX([1]!TABLA_MAESTRO_DE_ARTICULO[SubGroupName],MATCH(Tabla_lineas[[#This Row],[CODIGO SAP]],[1]!TABLA_MAESTRO_DE_ARTICULO[ItemCode],0))</f>
        <v>COMPRIMIDO</v>
      </c>
      <c r="M7542" t="s">
        <v>86</v>
      </c>
      <c r="N7542">
        <v>42</v>
      </c>
      <c r="O7542" t="s">
        <v>45</v>
      </c>
      <c r="S7542" s="2">
        <v>30000</v>
      </c>
      <c r="T7542">
        <v>48000</v>
      </c>
      <c r="U7542">
        <v>3.67</v>
      </c>
      <c r="V7542">
        <v>1.6</v>
      </c>
      <c r="W7542">
        <v>0.15</v>
      </c>
      <c r="Z7542" s="4" t="s">
        <v>46</v>
      </c>
      <c r="AA7542" t="s">
        <v>126</v>
      </c>
      <c r="AB7542">
        <v>46132</v>
      </c>
      <c r="AG7542">
        <v>0</v>
      </c>
      <c r="AH7542">
        <v>30000</v>
      </c>
      <c r="AM7542" t="str">
        <f>SUBSTITUTE(Tabla_lineas[[#This Row],[Codigo Liname]]," ","")</f>
        <v>C0902</v>
      </c>
    </row>
    <row r="7543" spans="1:39" customFormat="1" x14ac:dyDescent="0.25">
      <c r="A7543" s="2">
        <v>635</v>
      </c>
      <c r="B7543" t="s">
        <v>1232</v>
      </c>
      <c r="C7543">
        <f t="shared" si="117"/>
        <v>1645714</v>
      </c>
      <c r="D7543">
        <v>1011.5</v>
      </c>
      <c r="E7543" t="s">
        <v>459</v>
      </c>
      <c r="F7543">
        <v>4.76</v>
      </c>
      <c r="G7543">
        <v>2.89</v>
      </c>
      <c r="H7543" t="s">
        <v>460</v>
      </c>
      <c r="I7543" s="2">
        <v>2.89</v>
      </c>
      <c r="J7543" t="s">
        <v>461</v>
      </c>
      <c r="K7543" t="s">
        <v>462</v>
      </c>
      <c r="L7543" s="3" t="str">
        <f>+INDEX([1]!TABLA_MAESTRO_DE_ARTICULO[SubGroupName],MATCH(Tabla_lineas[[#This Row],[CODIGO SAP]],[1]!TABLA_MAESTRO_DE_ARTICULO[ItemCode],0))</f>
        <v>COMPRIMIDO</v>
      </c>
      <c r="M7543" t="s">
        <v>463</v>
      </c>
      <c r="N7543">
        <v>43</v>
      </c>
      <c r="O7543" t="s">
        <v>45</v>
      </c>
      <c r="S7543" s="2">
        <v>350</v>
      </c>
      <c r="T7543">
        <v>1008</v>
      </c>
      <c r="U7543">
        <v>2.89</v>
      </c>
      <c r="V7543">
        <v>2.88</v>
      </c>
      <c r="W7543">
        <v>0.7</v>
      </c>
      <c r="Z7543" s="4" t="s">
        <v>46</v>
      </c>
      <c r="AA7543" t="s">
        <v>120</v>
      </c>
      <c r="AB7543">
        <v>46132</v>
      </c>
      <c r="AG7543">
        <v>0</v>
      </c>
      <c r="AH7543">
        <v>350</v>
      </c>
      <c r="AM7543" t="str">
        <f>SUBSTITUTE(Tabla_lineas[[#This Row],[Codigo Liname]]," ","")</f>
        <v>P0205</v>
      </c>
    </row>
    <row r="7544" spans="1:39" customFormat="1" x14ac:dyDescent="0.25">
      <c r="A7544" s="2">
        <v>635</v>
      </c>
      <c r="B7544" t="s">
        <v>1232</v>
      </c>
      <c r="C7544">
        <f t="shared" si="117"/>
        <v>1645714</v>
      </c>
      <c r="D7544">
        <v>25280</v>
      </c>
      <c r="E7544" t="s">
        <v>313</v>
      </c>
      <c r="F7544">
        <v>5.29</v>
      </c>
      <c r="G7544">
        <v>5.29</v>
      </c>
      <c r="H7544" t="s">
        <v>314</v>
      </c>
      <c r="I7544" s="2">
        <v>6.32</v>
      </c>
      <c r="J7544" t="s">
        <v>315</v>
      </c>
      <c r="K7544" t="s">
        <v>316</v>
      </c>
      <c r="L7544" s="3" t="str">
        <f>+INDEX([1]!TABLA_MAESTRO_DE_ARTICULO[SubGroupName],MATCH(Tabla_lineas[[#This Row],[CODIGO SAP]],[1]!TABLA_MAESTRO_DE_ARTICULO[ItemCode],0))</f>
        <v>SOLUCION INYECTABLE</v>
      </c>
      <c r="M7544" t="s">
        <v>317</v>
      </c>
      <c r="N7544">
        <v>44</v>
      </c>
      <c r="O7544" t="s">
        <v>249</v>
      </c>
      <c r="S7544" s="2">
        <v>4000</v>
      </c>
      <c r="T7544">
        <v>21120</v>
      </c>
      <c r="U7544">
        <v>6.32</v>
      </c>
      <c r="V7544">
        <v>5.28</v>
      </c>
      <c r="W7544">
        <v>0.7</v>
      </c>
      <c r="Z7544" s="4" t="s">
        <v>46</v>
      </c>
      <c r="AA7544" t="s">
        <v>120</v>
      </c>
      <c r="AB7544">
        <v>46132</v>
      </c>
      <c r="AG7544">
        <v>0</v>
      </c>
      <c r="AH7544">
        <v>4000</v>
      </c>
      <c r="AM7544" t="str">
        <f>SUBSTITUTE(Tabla_lineas[[#This Row],[Codigo Liname]]," ","")</f>
        <v>N0205</v>
      </c>
    </row>
    <row r="7545" spans="1:39" customFormat="1" x14ac:dyDescent="0.25">
      <c r="A7545" s="2">
        <v>635</v>
      </c>
      <c r="B7545" t="s">
        <v>1232</v>
      </c>
      <c r="C7545">
        <f t="shared" si="117"/>
        <v>1645714</v>
      </c>
      <c r="D7545">
        <v>60300</v>
      </c>
      <c r="E7545" t="s">
        <v>318</v>
      </c>
      <c r="F7545">
        <v>1.26</v>
      </c>
      <c r="G7545">
        <v>1.26</v>
      </c>
      <c r="H7545" t="s">
        <v>319</v>
      </c>
      <c r="I7545" s="2">
        <v>3.35</v>
      </c>
      <c r="J7545" t="s">
        <v>320</v>
      </c>
      <c r="K7545" t="s">
        <v>321</v>
      </c>
      <c r="L7545" s="3" t="str">
        <f>+INDEX([1]!TABLA_MAESTRO_DE_ARTICULO[SubGroupName],MATCH(Tabla_lineas[[#This Row],[CODIGO SAP]],[1]!TABLA_MAESTRO_DE_ARTICULO[ItemCode],0))</f>
        <v>COMPRIMIDO</v>
      </c>
      <c r="M7545" t="s">
        <v>322</v>
      </c>
      <c r="N7545">
        <v>45</v>
      </c>
      <c r="O7545" t="s">
        <v>45</v>
      </c>
      <c r="S7545" s="2">
        <v>18000</v>
      </c>
      <c r="T7545">
        <v>22500</v>
      </c>
      <c r="U7545">
        <v>3.35</v>
      </c>
      <c r="V7545">
        <v>1.25</v>
      </c>
      <c r="W7545">
        <v>0.2</v>
      </c>
      <c r="Z7545" s="4" t="s">
        <v>46</v>
      </c>
      <c r="AA7545" t="s">
        <v>120</v>
      </c>
      <c r="AB7545">
        <v>46132</v>
      </c>
      <c r="AG7545">
        <v>0</v>
      </c>
      <c r="AH7545">
        <v>18000</v>
      </c>
      <c r="AM7545" t="str">
        <f>SUBSTITUTE(Tabla_lineas[[#This Row],[Codigo Liname]]," ","")</f>
        <v>A1004</v>
      </c>
    </row>
    <row r="7546" spans="1:39" customFormat="1" x14ac:dyDescent="0.25">
      <c r="A7546" s="2">
        <v>635</v>
      </c>
      <c r="B7546" t="s">
        <v>1232</v>
      </c>
      <c r="C7546">
        <f t="shared" si="117"/>
        <v>1645714</v>
      </c>
      <c r="D7546">
        <v>3530</v>
      </c>
      <c r="E7546" t="s">
        <v>323</v>
      </c>
      <c r="F7546">
        <v>5.91</v>
      </c>
      <c r="G7546">
        <v>3.53</v>
      </c>
      <c r="H7546" t="s">
        <v>324</v>
      </c>
      <c r="I7546" s="2">
        <v>3.53</v>
      </c>
      <c r="J7546" t="s">
        <v>325</v>
      </c>
      <c r="K7546" t="s">
        <v>326</v>
      </c>
      <c r="L7546" s="3" t="str">
        <f>+INDEX([1]!TABLA_MAESTRO_DE_ARTICULO[SubGroupName],MATCH(Tabla_lineas[[#This Row],[CODIGO SAP]],[1]!TABLA_MAESTRO_DE_ARTICULO[ItemCode],0))</f>
        <v>SOLUCION INYECTABLE</v>
      </c>
      <c r="M7546" t="s">
        <v>327</v>
      </c>
      <c r="N7546">
        <v>47</v>
      </c>
      <c r="O7546" t="s">
        <v>249</v>
      </c>
      <c r="S7546" s="2">
        <v>1000</v>
      </c>
      <c r="T7546">
        <v>3520</v>
      </c>
      <c r="U7546">
        <v>3.53</v>
      </c>
      <c r="V7546">
        <v>3.52</v>
      </c>
      <c r="W7546">
        <v>0.7</v>
      </c>
      <c r="Z7546" s="4" t="s">
        <v>46</v>
      </c>
      <c r="AA7546" t="s">
        <v>153</v>
      </c>
      <c r="AB7546">
        <v>46132</v>
      </c>
      <c r="AG7546">
        <v>0</v>
      </c>
      <c r="AH7546">
        <v>1000</v>
      </c>
      <c r="AM7546" t="str">
        <f>SUBSTITUTE(Tabla_lineas[[#This Row],[Codigo Liname]]," ","")</f>
        <v>A0308</v>
      </c>
    </row>
    <row r="7547" spans="1:39" customFormat="1" x14ac:dyDescent="0.25">
      <c r="A7547" s="2">
        <v>635</v>
      </c>
      <c r="B7547" t="s">
        <v>1232</v>
      </c>
      <c r="C7547">
        <f t="shared" si="117"/>
        <v>1645714</v>
      </c>
      <c r="D7547">
        <v>4400</v>
      </c>
      <c r="E7547" t="s">
        <v>87</v>
      </c>
      <c r="F7547">
        <v>0.64</v>
      </c>
      <c r="G7547">
        <v>0.44</v>
      </c>
      <c r="H7547" t="s">
        <v>88</v>
      </c>
      <c r="I7547" s="2">
        <v>0.44</v>
      </c>
      <c r="J7547" t="s">
        <v>89</v>
      </c>
      <c r="K7547" t="s">
        <v>90</v>
      </c>
      <c r="L7547" s="3" t="str">
        <f>+INDEX([1]!TABLA_MAESTRO_DE_ARTICULO[SubGroupName],MATCH(Tabla_lineas[[#This Row],[CODIGO SAP]],[1]!TABLA_MAESTRO_DE_ARTICULO[ItemCode],0))</f>
        <v>COMPRIMIDO</v>
      </c>
      <c r="M7547" t="s">
        <v>91</v>
      </c>
      <c r="N7547">
        <v>46</v>
      </c>
      <c r="O7547" t="s">
        <v>45</v>
      </c>
      <c r="S7547" s="2">
        <v>10000</v>
      </c>
      <c r="T7547">
        <v>4300</v>
      </c>
      <c r="U7547">
        <v>0.44</v>
      </c>
      <c r="V7547">
        <v>0.43</v>
      </c>
      <c r="W7547">
        <v>0.12</v>
      </c>
      <c r="Z7547" s="4" t="s">
        <v>46</v>
      </c>
      <c r="AA7547" t="s">
        <v>153</v>
      </c>
      <c r="AB7547">
        <v>46132</v>
      </c>
      <c r="AG7547">
        <v>0</v>
      </c>
      <c r="AH7547">
        <v>10000</v>
      </c>
      <c r="AM7547" t="str">
        <f>SUBSTITUTE(Tabla_lineas[[#This Row],[Codigo Liname]]," ","")</f>
        <v>A0307</v>
      </c>
    </row>
    <row r="7548" spans="1:39" customFormat="1" x14ac:dyDescent="0.25">
      <c r="A7548" s="2">
        <v>635</v>
      </c>
      <c r="B7548" t="s">
        <v>1232</v>
      </c>
      <c r="C7548">
        <f t="shared" si="117"/>
        <v>1645714</v>
      </c>
      <c r="D7548">
        <v>1891.2</v>
      </c>
      <c r="E7548" t="s">
        <v>464</v>
      </c>
      <c r="F7548">
        <v>28.19</v>
      </c>
      <c r="G7548">
        <v>23.64</v>
      </c>
      <c r="H7548" t="s">
        <v>465</v>
      </c>
      <c r="I7548" s="2">
        <v>23.64</v>
      </c>
      <c r="J7548" t="s">
        <v>466</v>
      </c>
      <c r="K7548" t="s">
        <v>467</v>
      </c>
      <c r="L7548" s="3" t="str">
        <f>+INDEX([1]!TABLA_MAESTRO_DE_ARTICULO[SubGroupName],MATCH(Tabla_lineas[[#This Row],[CODIGO SAP]],[1]!TABLA_MAESTRO_DE_ARTICULO[ItemCode],0))</f>
        <v>GOTAS</v>
      </c>
      <c r="M7548" t="s">
        <v>468</v>
      </c>
      <c r="N7548">
        <v>48</v>
      </c>
      <c r="O7548" t="s">
        <v>469</v>
      </c>
      <c r="S7548" s="2">
        <v>80</v>
      </c>
      <c r="T7548">
        <v>1890.4</v>
      </c>
      <c r="U7548">
        <v>23.64</v>
      </c>
      <c r="V7548">
        <v>23.63</v>
      </c>
      <c r="W7548">
        <v>5</v>
      </c>
      <c r="Z7548" s="4" t="s">
        <v>46</v>
      </c>
      <c r="AA7548" t="s">
        <v>153</v>
      </c>
      <c r="AB7548">
        <v>46132</v>
      </c>
      <c r="AG7548">
        <v>0</v>
      </c>
      <c r="AH7548">
        <v>80</v>
      </c>
      <c r="AM7548" t="str">
        <f>SUBSTITUTE(Tabla_lineas[[#This Row],[Codigo Liname]]," ","")</f>
        <v>A0309</v>
      </c>
    </row>
    <row r="7549" spans="1:39" customFormat="1" x14ac:dyDescent="0.25">
      <c r="A7549" s="2">
        <v>635</v>
      </c>
      <c r="B7549" t="s">
        <v>1232</v>
      </c>
      <c r="C7549">
        <f t="shared" si="117"/>
        <v>1645714</v>
      </c>
      <c r="D7549">
        <v>2250</v>
      </c>
      <c r="E7549" t="s">
        <v>328</v>
      </c>
      <c r="F7549">
        <v>0.92</v>
      </c>
      <c r="G7549">
        <v>0.75</v>
      </c>
      <c r="H7549" t="s">
        <v>329</v>
      </c>
      <c r="I7549" s="2">
        <v>0.75</v>
      </c>
      <c r="J7549" t="s">
        <v>330</v>
      </c>
      <c r="K7549" t="s">
        <v>331</v>
      </c>
      <c r="L7549" s="3" t="str">
        <f>+INDEX([1]!TABLA_MAESTRO_DE_ARTICULO[SubGroupName],MATCH(Tabla_lineas[[#This Row],[CODIGO SAP]],[1]!TABLA_MAESTRO_DE_ARTICULO[ItemCode],0))</f>
        <v>COMPRIMIDO</v>
      </c>
      <c r="M7549" t="s">
        <v>332</v>
      </c>
      <c r="N7549">
        <v>49</v>
      </c>
      <c r="O7549" t="s">
        <v>45</v>
      </c>
      <c r="P7549">
        <v>63200</v>
      </c>
      <c r="Q7549">
        <v>247600</v>
      </c>
      <c r="R7549">
        <v>310800</v>
      </c>
      <c r="S7549" s="2">
        <v>3000</v>
      </c>
      <c r="T7549">
        <v>2220</v>
      </c>
      <c r="U7549">
        <v>0.75</v>
      </c>
      <c r="V7549">
        <v>0.74</v>
      </c>
      <c r="W7549">
        <v>0.2</v>
      </c>
      <c r="Z7549" s="4" t="s">
        <v>46</v>
      </c>
      <c r="AA7549" t="s">
        <v>120</v>
      </c>
      <c r="AB7549">
        <v>46132</v>
      </c>
      <c r="AG7549">
        <v>0</v>
      </c>
      <c r="AH7549">
        <v>3000</v>
      </c>
      <c r="AM7549" t="str">
        <f>SUBSTITUTE(Tabla_lineas[[#This Row],[Codigo Liname]]," ","")</f>
        <v>P0109</v>
      </c>
    </row>
    <row r="7550" spans="1:39" customFormat="1" x14ac:dyDescent="0.25">
      <c r="A7550" s="2">
        <v>635</v>
      </c>
      <c r="B7550" t="s">
        <v>1232</v>
      </c>
      <c r="C7550">
        <f t="shared" si="117"/>
        <v>1645714</v>
      </c>
      <c r="D7550">
        <v>13174.999999999998</v>
      </c>
      <c r="E7550" t="s">
        <v>92</v>
      </c>
      <c r="F7550">
        <v>4.72</v>
      </c>
      <c r="G7550">
        <v>4.72</v>
      </c>
      <c r="H7550" t="s">
        <v>93</v>
      </c>
      <c r="I7550" s="2">
        <v>5.27</v>
      </c>
      <c r="J7550" t="s">
        <v>94</v>
      </c>
      <c r="K7550" t="s">
        <v>95</v>
      </c>
      <c r="L7550" s="3" t="str">
        <f>+INDEX([1]!TABLA_MAESTRO_DE_ARTICULO[SubGroupName],MATCH(Tabla_lineas[[#This Row],[CODIGO SAP]],[1]!TABLA_MAESTRO_DE_ARTICULO[ItemCode],0))</f>
        <v>OVULO VAGINAL</v>
      </c>
      <c r="M7550" t="s">
        <v>96</v>
      </c>
      <c r="N7550">
        <v>51</v>
      </c>
      <c r="O7550" t="s">
        <v>97</v>
      </c>
      <c r="S7550" s="2">
        <v>2500</v>
      </c>
      <c r="T7550">
        <v>11775</v>
      </c>
      <c r="U7550">
        <v>5.27</v>
      </c>
      <c r="V7550">
        <v>4.71</v>
      </c>
      <c r="W7550">
        <v>0.8</v>
      </c>
      <c r="Z7550" s="4" t="s">
        <v>46</v>
      </c>
      <c r="AA7550" t="s">
        <v>126</v>
      </c>
      <c r="AB7550">
        <v>46132</v>
      </c>
      <c r="AG7550">
        <v>0</v>
      </c>
      <c r="AH7550">
        <v>2500</v>
      </c>
      <c r="AM7550" t="str">
        <f>SUBSTITUTE(Tabla_lineas[[#This Row],[Codigo Liname]]," ","")</f>
        <v>G0104</v>
      </c>
    </row>
    <row r="7551" spans="1:39" customFormat="1" x14ac:dyDescent="0.25">
      <c r="A7551" s="2">
        <v>635</v>
      </c>
      <c r="B7551" t="s">
        <v>1232</v>
      </c>
      <c r="C7551">
        <f t="shared" si="117"/>
        <v>1645714</v>
      </c>
      <c r="D7551">
        <v>954.25000000000011</v>
      </c>
      <c r="E7551" t="s">
        <v>343</v>
      </c>
      <c r="F7551">
        <v>26.57</v>
      </c>
      <c r="G7551">
        <v>17.350000000000001</v>
      </c>
      <c r="H7551" t="s">
        <v>344</v>
      </c>
      <c r="I7551" s="2">
        <v>17.350000000000001</v>
      </c>
      <c r="J7551" t="s">
        <v>345</v>
      </c>
      <c r="K7551" t="s">
        <v>346</v>
      </c>
      <c r="L7551" s="3" t="str">
        <f>+INDEX([1]!TABLA_MAESTRO_DE_ARTICULO[SubGroupName],MATCH(Tabla_lineas[[#This Row],[CODIGO SAP]],[1]!TABLA_MAESTRO_DE_ARTICULO[ItemCode],0))</f>
        <v>CREMA DERMICA</v>
      </c>
      <c r="M7551" t="s">
        <v>347</v>
      </c>
      <c r="N7551">
        <v>52</v>
      </c>
      <c r="O7551" t="s">
        <v>297</v>
      </c>
      <c r="S7551" s="2">
        <v>55</v>
      </c>
      <c r="T7551">
        <v>953.7</v>
      </c>
      <c r="U7551">
        <v>17.350000000000001</v>
      </c>
      <c r="V7551">
        <v>17.34</v>
      </c>
      <c r="W7551">
        <v>5</v>
      </c>
      <c r="Z7551" s="4" t="s">
        <v>53</v>
      </c>
      <c r="AA7551" t="s">
        <v>153</v>
      </c>
      <c r="AB7551">
        <v>46096</v>
      </c>
      <c r="AG7551">
        <v>0</v>
      </c>
      <c r="AH7551">
        <v>55</v>
      </c>
      <c r="AM7551" t="str">
        <f>SUBSTITUTE(Tabla_lineas[[#This Row],[Codigo Liname]]," ","")</f>
        <v>D0104</v>
      </c>
    </row>
    <row r="7552" spans="1:39" customFormat="1" x14ac:dyDescent="0.25">
      <c r="A7552" s="2">
        <v>635</v>
      </c>
      <c r="B7552" t="s">
        <v>1232</v>
      </c>
      <c r="C7552">
        <f t="shared" si="117"/>
        <v>1645714</v>
      </c>
      <c r="D7552">
        <v>908.4000000000002</v>
      </c>
      <c r="E7552" t="s">
        <v>348</v>
      </c>
      <c r="F7552">
        <v>31.43</v>
      </c>
      <c r="G7552">
        <v>31.43</v>
      </c>
      <c r="H7552" t="s">
        <v>349</v>
      </c>
      <c r="I7552" s="2">
        <v>45.42</v>
      </c>
      <c r="J7552" t="s">
        <v>350</v>
      </c>
      <c r="K7552" t="s">
        <v>351</v>
      </c>
      <c r="L7552" s="3" t="str">
        <f>+INDEX([1]!TABLA_MAESTRO_DE_ARTICULO[SubGroupName],MATCH(Tabla_lineas[[#This Row],[CODIGO SAP]],[1]!TABLA_MAESTRO_DE_ARTICULO[ItemCode],0))</f>
        <v>SUSPENSION</v>
      </c>
      <c r="M7552" t="s">
        <v>352</v>
      </c>
      <c r="N7552">
        <v>53</v>
      </c>
      <c r="O7552" t="s">
        <v>181</v>
      </c>
      <c r="S7552" s="2">
        <v>20</v>
      </c>
      <c r="T7552">
        <v>628.40000000000009</v>
      </c>
      <c r="U7552">
        <v>45.42</v>
      </c>
      <c r="V7552">
        <v>31.42</v>
      </c>
      <c r="W7552">
        <v>10</v>
      </c>
      <c r="Z7552" s="4" t="s">
        <v>46</v>
      </c>
      <c r="AA7552" t="s">
        <v>153</v>
      </c>
      <c r="AB7552">
        <v>46132</v>
      </c>
      <c r="AG7552">
        <v>0</v>
      </c>
      <c r="AH7552">
        <v>20</v>
      </c>
      <c r="AM7552" t="str">
        <f>SUBSTITUTE(Tabla_lineas[[#This Row],[Codigo Liname]]," ","")</f>
        <v>A0704</v>
      </c>
    </row>
    <row r="7553" spans="1:39" customFormat="1" x14ac:dyDescent="0.25">
      <c r="A7553" s="2">
        <v>635</v>
      </c>
      <c r="B7553" t="s">
        <v>1232</v>
      </c>
      <c r="C7553">
        <f t="shared" si="117"/>
        <v>1645714</v>
      </c>
      <c r="D7553">
        <v>2631</v>
      </c>
      <c r="E7553" t="s">
        <v>98</v>
      </c>
      <c r="F7553">
        <v>9.4</v>
      </c>
      <c r="G7553">
        <v>8.77</v>
      </c>
      <c r="H7553" t="s">
        <v>99</v>
      </c>
      <c r="I7553" s="2">
        <v>8.77</v>
      </c>
      <c r="J7553" t="s">
        <v>100</v>
      </c>
      <c r="K7553" t="s">
        <v>101</v>
      </c>
      <c r="L7553" s="3" t="str">
        <f>+INDEX([1]!TABLA_MAESTRO_DE_ARTICULO[SubGroupName],MATCH(Tabla_lineas[[#This Row],[CODIGO SAP]],[1]!TABLA_MAESTRO_DE_ARTICULO[ItemCode],0))</f>
        <v>GOTAS</v>
      </c>
      <c r="M7553" t="s">
        <v>102</v>
      </c>
      <c r="N7553">
        <v>58</v>
      </c>
      <c r="O7553" t="s">
        <v>103</v>
      </c>
      <c r="S7553" s="2">
        <v>300</v>
      </c>
      <c r="T7553">
        <v>2628</v>
      </c>
      <c r="U7553">
        <v>8.77</v>
      </c>
      <c r="V7553">
        <v>8.76</v>
      </c>
      <c r="W7553">
        <v>3</v>
      </c>
      <c r="Z7553" s="4" t="s">
        <v>46</v>
      </c>
      <c r="AA7553" t="s">
        <v>153</v>
      </c>
      <c r="AB7553">
        <v>46132</v>
      </c>
      <c r="AG7553">
        <v>0</v>
      </c>
      <c r="AH7553">
        <v>300</v>
      </c>
      <c r="AM7553" t="str">
        <f>SUBSTITUTE(Tabla_lineas[[#This Row],[Codigo Liname]]," ","")</f>
        <v>N0210</v>
      </c>
    </row>
    <row r="7554" spans="1:39" customFormat="1" x14ac:dyDescent="0.25">
      <c r="A7554" s="2">
        <v>635</v>
      </c>
      <c r="B7554" t="s">
        <v>1232</v>
      </c>
      <c r="C7554">
        <f t="shared" ref="C7554:C7617" si="118">IFERROR(VALUE(RIGHT(TRIM(LEFT(B7554,SEARCH("Eco",B7554)-1)),7)),"COTI")</f>
        <v>1645714</v>
      </c>
      <c r="D7554">
        <v>9758</v>
      </c>
      <c r="E7554" t="s">
        <v>353</v>
      </c>
      <c r="F7554">
        <v>11.88</v>
      </c>
      <c r="G7554">
        <v>11.88</v>
      </c>
      <c r="H7554" t="s">
        <v>354</v>
      </c>
      <c r="I7554" s="2">
        <v>13.94</v>
      </c>
      <c r="J7554" t="s">
        <v>355</v>
      </c>
      <c r="K7554" t="s">
        <v>356</v>
      </c>
      <c r="L7554" s="3" t="str">
        <f>+INDEX([1]!TABLA_MAESTRO_DE_ARTICULO[SubGroupName],MATCH(Tabla_lineas[[#This Row],[CODIGO SAP]],[1]!TABLA_MAESTRO_DE_ARTICULO[ItemCode],0))</f>
        <v>JARABE</v>
      </c>
      <c r="M7554" t="s">
        <v>357</v>
      </c>
      <c r="N7554">
        <v>59</v>
      </c>
      <c r="O7554" t="s">
        <v>181</v>
      </c>
      <c r="S7554" s="2">
        <v>700</v>
      </c>
      <c r="T7554">
        <v>8309</v>
      </c>
      <c r="U7554">
        <v>13.94</v>
      </c>
      <c r="V7554">
        <v>11.87</v>
      </c>
      <c r="W7554">
        <v>5.5</v>
      </c>
      <c r="Z7554" s="4" t="s">
        <v>53</v>
      </c>
      <c r="AA7554" t="s">
        <v>153</v>
      </c>
      <c r="AB7554">
        <v>46096</v>
      </c>
      <c r="AG7554">
        <v>0</v>
      </c>
      <c r="AH7554">
        <v>700</v>
      </c>
      <c r="AM7554" t="str">
        <f>SUBSTITUTE(Tabla_lineas[[#This Row],[Codigo Liname]]," ","")</f>
        <v>N0209</v>
      </c>
    </row>
    <row r="7555" spans="1:39" customFormat="1" x14ac:dyDescent="0.25">
      <c r="A7555" s="2">
        <v>635</v>
      </c>
      <c r="B7555" t="s">
        <v>1232</v>
      </c>
      <c r="C7555">
        <f t="shared" si="118"/>
        <v>1645714</v>
      </c>
      <c r="D7555">
        <v>7500</v>
      </c>
      <c r="E7555" t="s">
        <v>104</v>
      </c>
      <c r="F7555">
        <v>0.3</v>
      </c>
      <c r="G7555">
        <v>0.25</v>
      </c>
      <c r="H7555" t="s">
        <v>105</v>
      </c>
      <c r="I7555" s="2">
        <v>0.25</v>
      </c>
      <c r="J7555" t="s">
        <v>106</v>
      </c>
      <c r="K7555" t="s">
        <v>107</v>
      </c>
      <c r="L7555" s="3" t="str">
        <f>+INDEX([1]!TABLA_MAESTRO_DE_ARTICULO[SubGroupName],MATCH(Tabla_lineas[[#This Row],[CODIGO SAP]],[1]!TABLA_MAESTRO_DE_ARTICULO[ItemCode],0))</f>
        <v>COMPRIMIDO</v>
      </c>
      <c r="M7555" t="s">
        <v>108</v>
      </c>
      <c r="N7555">
        <v>57</v>
      </c>
      <c r="O7555" t="s">
        <v>45</v>
      </c>
      <c r="S7555" s="2">
        <v>30000</v>
      </c>
      <c r="T7555">
        <v>7200</v>
      </c>
      <c r="U7555">
        <v>0.25</v>
      </c>
      <c r="V7555">
        <v>0.24</v>
      </c>
      <c r="W7555">
        <v>0.12</v>
      </c>
      <c r="Z7555" s="4" t="s">
        <v>46</v>
      </c>
      <c r="AA7555" t="s">
        <v>126</v>
      </c>
      <c r="AB7555">
        <v>46132</v>
      </c>
      <c r="AG7555">
        <v>0</v>
      </c>
      <c r="AH7555">
        <v>30000</v>
      </c>
      <c r="AM7555" t="str">
        <f>SUBSTITUTE(Tabla_lineas[[#This Row],[Codigo Liname]]," ","")</f>
        <v>N0208</v>
      </c>
    </row>
    <row r="7556" spans="1:39" customFormat="1" x14ac:dyDescent="0.25">
      <c r="A7556" s="2">
        <v>635</v>
      </c>
      <c r="B7556" t="s">
        <v>1232</v>
      </c>
      <c r="C7556">
        <f t="shared" si="118"/>
        <v>1645714</v>
      </c>
      <c r="D7556">
        <v>14000</v>
      </c>
      <c r="E7556" t="s">
        <v>374</v>
      </c>
      <c r="F7556">
        <v>2.0699999999999998</v>
      </c>
      <c r="G7556">
        <v>1.4</v>
      </c>
      <c r="H7556" t="s">
        <v>375</v>
      </c>
      <c r="I7556" s="2">
        <v>1.4</v>
      </c>
      <c r="J7556" t="s">
        <v>376</v>
      </c>
      <c r="K7556" t="s">
        <v>377</v>
      </c>
      <c r="L7556" s="3" t="str">
        <f>+INDEX([1]!TABLA_MAESTRO_DE_ARTICULO[SubGroupName],MATCH(Tabla_lineas[[#This Row],[CODIGO SAP]],[1]!TABLA_MAESTRO_DE_ARTICULO[ItemCode],0))</f>
        <v>COMPRIMIDO</v>
      </c>
      <c r="M7556" t="s">
        <v>378</v>
      </c>
      <c r="N7556">
        <v>61</v>
      </c>
      <c r="O7556" t="s">
        <v>45</v>
      </c>
      <c r="S7556" s="2">
        <v>10000</v>
      </c>
      <c r="T7556">
        <v>13899.999999999998</v>
      </c>
      <c r="U7556">
        <v>1.4</v>
      </c>
      <c r="V7556">
        <v>1.39</v>
      </c>
      <c r="W7556">
        <v>0.25</v>
      </c>
      <c r="Z7556" s="4" t="s">
        <v>46</v>
      </c>
      <c r="AA7556" t="s">
        <v>120</v>
      </c>
      <c r="AB7556">
        <v>46132</v>
      </c>
      <c r="AG7556">
        <v>0</v>
      </c>
      <c r="AH7556">
        <v>10000</v>
      </c>
      <c r="AM7556" t="str">
        <f>SUBSTITUTE(Tabla_lineas[[#This Row],[Codigo Liname]]," ","")</f>
        <v>H0209</v>
      </c>
    </row>
    <row r="7557" spans="1:39" customFormat="1" x14ac:dyDescent="0.25">
      <c r="A7557" s="2">
        <v>635</v>
      </c>
      <c r="B7557" t="s">
        <v>1232</v>
      </c>
      <c r="C7557">
        <f t="shared" si="118"/>
        <v>1645714</v>
      </c>
      <c r="D7557">
        <v>360.9</v>
      </c>
      <c r="E7557" t="s">
        <v>470</v>
      </c>
      <c r="F7557">
        <v>22.96</v>
      </c>
      <c r="G7557">
        <v>12</v>
      </c>
      <c r="H7557" t="s">
        <v>471</v>
      </c>
      <c r="I7557" s="2">
        <v>12.03</v>
      </c>
      <c r="J7557" t="s">
        <v>472</v>
      </c>
      <c r="K7557" t="s">
        <v>473</v>
      </c>
      <c r="L7557" s="3" t="str">
        <f>+INDEX([1]!TABLA_MAESTRO_DE_ARTICULO[SubGroupName],MATCH(Tabla_lineas[[#This Row],[CODIGO SAP]],[1]!TABLA_MAESTRO_DE_ARTICULO[ItemCode],0))</f>
        <v>LOCION</v>
      </c>
      <c r="M7557" t="s">
        <v>474</v>
      </c>
      <c r="N7557">
        <v>12</v>
      </c>
      <c r="O7557" t="s">
        <v>400</v>
      </c>
      <c r="S7557" s="2">
        <v>30</v>
      </c>
      <c r="T7557">
        <v>359.7</v>
      </c>
      <c r="U7557">
        <v>12.03</v>
      </c>
      <c r="V7557">
        <v>11.99</v>
      </c>
      <c r="W7557">
        <v>7</v>
      </c>
      <c r="Z7557" s="4" t="s">
        <v>46</v>
      </c>
      <c r="AA7557" t="s">
        <v>153</v>
      </c>
      <c r="AB7557">
        <v>46132</v>
      </c>
      <c r="AG7557">
        <v>0</v>
      </c>
      <c r="AH7557">
        <v>30</v>
      </c>
      <c r="AM7557" t="str">
        <f>SUBSTITUTE(Tabla_lineas[[#This Row],[Codigo Liname]]," ","")</f>
        <v>P0301</v>
      </c>
    </row>
    <row r="7558" spans="1:39" customFormat="1" x14ac:dyDescent="0.25">
      <c r="A7558" s="2">
        <v>635</v>
      </c>
      <c r="B7558" t="s">
        <v>1232</v>
      </c>
      <c r="C7558">
        <f t="shared" si="118"/>
        <v>1645714</v>
      </c>
      <c r="D7558">
        <v>1270</v>
      </c>
      <c r="E7558" t="s">
        <v>384</v>
      </c>
      <c r="F7558">
        <v>9.6</v>
      </c>
      <c r="G7558">
        <v>6.35</v>
      </c>
      <c r="H7558" t="s">
        <v>385</v>
      </c>
      <c r="I7558" s="2">
        <v>6.35</v>
      </c>
      <c r="J7558" t="s">
        <v>386</v>
      </c>
      <c r="K7558" t="s">
        <v>387</v>
      </c>
      <c r="L7558" s="3" t="str">
        <f>+INDEX([1]!TABLA_MAESTRO_DE_ARTICULO[SubGroupName],MATCH(Tabla_lineas[[#This Row],[CODIGO SAP]],[1]!TABLA_MAESTRO_DE_ARTICULO[ItemCode],0))</f>
        <v>COMPRIMIDO</v>
      </c>
      <c r="M7558" t="s">
        <v>388</v>
      </c>
      <c r="N7558">
        <v>54</v>
      </c>
      <c r="O7558" t="s">
        <v>389</v>
      </c>
      <c r="S7558" s="2">
        <v>200</v>
      </c>
      <c r="T7558">
        <v>1268</v>
      </c>
      <c r="U7558">
        <v>6.35</v>
      </c>
      <c r="V7558">
        <v>6.34</v>
      </c>
      <c r="W7558">
        <v>1.2</v>
      </c>
      <c r="Z7558" s="4" t="s">
        <v>46</v>
      </c>
      <c r="AA7558" t="s">
        <v>126</v>
      </c>
      <c r="AB7558">
        <v>46132</v>
      </c>
      <c r="AG7558">
        <v>0</v>
      </c>
      <c r="AH7558">
        <v>200</v>
      </c>
      <c r="AM7558" t="str">
        <f>SUBSTITUTE(Tabla_lineas[[#This Row],[Codigo Liname]]," ","")</f>
        <v>P0111</v>
      </c>
    </row>
    <row r="7559" spans="1:39" customFormat="1" x14ac:dyDescent="0.25">
      <c r="A7559" s="2">
        <v>635</v>
      </c>
      <c r="B7559" t="s">
        <v>1232</v>
      </c>
      <c r="C7559">
        <f t="shared" si="118"/>
        <v>1645714</v>
      </c>
      <c r="D7559">
        <v>4798</v>
      </c>
      <c r="E7559" t="s">
        <v>395</v>
      </c>
      <c r="F7559">
        <v>39.200000000000003</v>
      </c>
      <c r="G7559">
        <v>23.99</v>
      </c>
      <c r="H7559" t="s">
        <v>396</v>
      </c>
      <c r="I7559" s="2">
        <v>23.99</v>
      </c>
      <c r="J7559" t="s">
        <v>397</v>
      </c>
      <c r="K7559" t="s">
        <v>398</v>
      </c>
      <c r="L7559" s="3" t="str">
        <f>+INDEX([1]!TABLA_MAESTRO_DE_ARTICULO[SubGroupName],MATCH(Tabla_lineas[[#This Row],[CODIGO SAP]],[1]!TABLA_MAESTRO_DE_ARTICULO[ItemCode],0))</f>
        <v>JARABE</v>
      </c>
      <c r="M7559" t="s">
        <v>399</v>
      </c>
      <c r="N7559">
        <v>68</v>
      </c>
      <c r="O7559" t="s">
        <v>400</v>
      </c>
      <c r="S7559" s="2">
        <v>200</v>
      </c>
      <c r="T7559">
        <v>4796</v>
      </c>
      <c r="U7559">
        <v>23.99</v>
      </c>
      <c r="V7559">
        <v>23.98</v>
      </c>
      <c r="W7559">
        <v>5</v>
      </c>
      <c r="Z7559" s="4" t="s">
        <v>46</v>
      </c>
      <c r="AA7559" t="s">
        <v>153</v>
      </c>
      <c r="AB7559">
        <v>46096</v>
      </c>
      <c r="AG7559">
        <v>0</v>
      </c>
      <c r="AH7559">
        <v>200</v>
      </c>
      <c r="AM7559" t="str">
        <f>SUBSTITUTE(Tabla_lineas[[#This Row],[Codigo Liname]]," ","")</f>
        <v>A1205</v>
      </c>
    </row>
    <row r="7560" spans="1:39" customFormat="1" x14ac:dyDescent="0.25">
      <c r="A7560" s="2">
        <v>636</v>
      </c>
      <c r="B7560" t="s">
        <v>1233</v>
      </c>
      <c r="C7560">
        <f t="shared" si="118"/>
        <v>1645717</v>
      </c>
      <c r="D7560">
        <v>43920</v>
      </c>
      <c r="E7560" t="s">
        <v>250</v>
      </c>
      <c r="F7560">
        <v>24.52</v>
      </c>
      <c r="G7560">
        <v>24.5</v>
      </c>
      <c r="H7560" t="s">
        <v>251</v>
      </c>
      <c r="I7560" s="2">
        <v>26.21</v>
      </c>
      <c r="J7560" t="s">
        <v>252</v>
      </c>
      <c r="K7560" t="s">
        <v>253</v>
      </c>
      <c r="L7560" s="3" t="str">
        <f>+INDEX([1]!TABLA_MAESTRO_DE_ARTICULO[SubGroupName],MATCH(Tabla_lineas[[#This Row],[CODIGO SAP]],[1]!TABLA_MAESTRO_DE_ARTICULO[ItemCode],0))</f>
        <v>GEL</v>
      </c>
      <c r="M7560" t="s">
        <v>254</v>
      </c>
      <c r="N7560">
        <v>1</v>
      </c>
      <c r="O7560" t="s">
        <v>255</v>
      </c>
      <c r="S7560" s="2">
        <v>1800</v>
      </c>
      <c r="T7560">
        <v>43200</v>
      </c>
      <c r="U7560">
        <v>24.4</v>
      </c>
      <c r="V7560">
        <v>24</v>
      </c>
      <c r="W7560">
        <v>5</v>
      </c>
      <c r="Z7560" s="4" t="s">
        <v>46</v>
      </c>
      <c r="AA7560" t="s">
        <v>153</v>
      </c>
      <c r="AB7560">
        <v>46132</v>
      </c>
      <c r="AG7560">
        <v>0</v>
      </c>
      <c r="AH7560">
        <v>1800</v>
      </c>
      <c r="AM7560" t="str">
        <f>SUBSTITUTE(Tabla_lineas[[#This Row],[Codigo Liname]]," ","")</f>
        <v>M0101</v>
      </c>
    </row>
    <row r="7561" spans="1:39" customFormat="1" x14ac:dyDescent="0.25">
      <c r="A7561" s="2">
        <v>637</v>
      </c>
      <c r="B7561" t="s">
        <v>1234</v>
      </c>
      <c r="C7561">
        <f t="shared" si="118"/>
        <v>1645394</v>
      </c>
      <c r="D7561">
        <v>3501</v>
      </c>
      <c r="E7561" t="s">
        <v>115</v>
      </c>
      <c r="F7561">
        <v>2.5099999999999998</v>
      </c>
      <c r="G7561">
        <v>2.5099999999999998</v>
      </c>
      <c r="H7561" t="s">
        <v>116</v>
      </c>
      <c r="I7561" s="2">
        <v>3.89</v>
      </c>
      <c r="J7561" t="s">
        <v>117</v>
      </c>
      <c r="K7561" t="s">
        <v>118</v>
      </c>
      <c r="L7561" s="3" t="str">
        <f>+INDEX([1]!TABLA_MAESTRO_DE_ARTICULO[SubGroupName],MATCH(Tabla_lineas[[#This Row],[CODIGO SAP]],[1]!TABLA_MAESTRO_DE_ARTICULO[ItemCode],0))</f>
        <v>COMPRIMIDO</v>
      </c>
      <c r="M7561" t="s">
        <v>119</v>
      </c>
      <c r="N7561">
        <v>1</v>
      </c>
      <c r="O7561" t="s">
        <v>45</v>
      </c>
      <c r="S7561" s="2">
        <v>900</v>
      </c>
      <c r="T7561">
        <v>2250</v>
      </c>
      <c r="U7561">
        <v>3.89</v>
      </c>
      <c r="V7561">
        <v>2.5</v>
      </c>
      <c r="W7561">
        <v>0.7</v>
      </c>
      <c r="Z7561" s="4" t="s">
        <v>46</v>
      </c>
      <c r="AA7561" t="s">
        <v>120</v>
      </c>
      <c r="AB7561">
        <v>46132</v>
      </c>
      <c r="AG7561">
        <v>0</v>
      </c>
      <c r="AH7561">
        <v>900</v>
      </c>
      <c r="AM7561" t="str">
        <f>SUBSTITUTE(Tabla_lineas[[#This Row],[Codigo Liname]]," ","")</f>
        <v>J0504</v>
      </c>
    </row>
    <row r="7562" spans="1:39" customFormat="1" x14ac:dyDescent="0.25">
      <c r="A7562" s="2">
        <v>637</v>
      </c>
      <c r="B7562" t="s">
        <v>1234</v>
      </c>
      <c r="C7562">
        <f t="shared" si="118"/>
        <v>1645394</v>
      </c>
      <c r="D7562">
        <v>14406</v>
      </c>
      <c r="E7562" t="s">
        <v>171</v>
      </c>
      <c r="F7562">
        <v>1.82</v>
      </c>
      <c r="G7562">
        <v>1.82</v>
      </c>
      <c r="H7562" t="s">
        <v>172</v>
      </c>
      <c r="I7562" s="2">
        <v>2.94</v>
      </c>
      <c r="J7562" t="s">
        <v>173</v>
      </c>
      <c r="K7562" t="s">
        <v>174</v>
      </c>
      <c r="L7562" s="3" t="str">
        <f>+INDEX([1]!TABLA_MAESTRO_DE_ARTICULO[SubGroupName],MATCH(Tabla_lineas[[#This Row],[CODIGO SAP]],[1]!TABLA_MAESTRO_DE_ARTICULO[ItemCode],0))</f>
        <v>COMPRIMIDO</v>
      </c>
      <c r="M7562" t="s">
        <v>175</v>
      </c>
      <c r="N7562">
        <v>7</v>
      </c>
      <c r="O7562" t="s">
        <v>45</v>
      </c>
      <c r="S7562" s="2">
        <v>4900</v>
      </c>
      <c r="T7562">
        <v>8869</v>
      </c>
      <c r="U7562">
        <v>2.94</v>
      </c>
      <c r="V7562">
        <v>1.81</v>
      </c>
      <c r="W7562">
        <v>0.7</v>
      </c>
      <c r="Z7562" s="4" t="s">
        <v>46</v>
      </c>
      <c r="AA7562" t="s">
        <v>120</v>
      </c>
      <c r="AB7562">
        <v>46132</v>
      </c>
      <c r="AG7562">
        <v>0</v>
      </c>
      <c r="AH7562">
        <v>4900</v>
      </c>
      <c r="AM7562" t="str">
        <f>SUBSTITUTE(Tabla_lineas[[#This Row],[Codigo Liname]]," ","")</f>
        <v>J0105</v>
      </c>
    </row>
    <row r="7563" spans="1:39" customFormat="1" x14ac:dyDescent="0.25">
      <c r="A7563" s="2">
        <v>637</v>
      </c>
      <c r="B7563" t="s">
        <v>1234</v>
      </c>
      <c r="C7563">
        <f t="shared" si="118"/>
        <v>1645394</v>
      </c>
      <c r="D7563">
        <v>9400</v>
      </c>
      <c r="E7563" t="s">
        <v>188</v>
      </c>
      <c r="F7563">
        <v>0.66</v>
      </c>
      <c r="G7563">
        <v>0.66</v>
      </c>
      <c r="H7563" t="s">
        <v>189</v>
      </c>
      <c r="I7563" s="2">
        <v>1</v>
      </c>
      <c r="J7563" t="s">
        <v>190</v>
      </c>
      <c r="K7563" t="s">
        <v>191</v>
      </c>
      <c r="L7563" s="3" t="str">
        <f>+INDEX([1]!TABLA_MAESTRO_DE_ARTICULO[SubGroupName],MATCH(Tabla_lineas[[#This Row],[CODIGO SAP]],[1]!TABLA_MAESTRO_DE_ARTICULO[ItemCode],0))</f>
        <v>COMPRIMIDO</v>
      </c>
      <c r="M7563" t="s">
        <v>192</v>
      </c>
      <c r="N7563">
        <v>8</v>
      </c>
      <c r="O7563" t="s">
        <v>45</v>
      </c>
      <c r="S7563" s="2">
        <v>9400</v>
      </c>
      <c r="T7563">
        <v>6110</v>
      </c>
      <c r="U7563">
        <v>1</v>
      </c>
      <c r="V7563">
        <v>0.65</v>
      </c>
      <c r="W7563">
        <v>0.2</v>
      </c>
      <c r="Z7563" s="4" t="s">
        <v>46</v>
      </c>
      <c r="AA7563" t="s">
        <v>153</v>
      </c>
      <c r="AB7563">
        <v>46096</v>
      </c>
      <c r="AG7563">
        <v>0</v>
      </c>
      <c r="AH7563">
        <v>9400</v>
      </c>
      <c r="AM7563" t="str">
        <f>SUBSTITUTE(Tabla_lineas[[#This Row],[Codigo Liname]]," ","")</f>
        <v>R0501</v>
      </c>
    </row>
    <row r="7564" spans="1:39" customFormat="1" x14ac:dyDescent="0.25">
      <c r="A7564" s="2">
        <v>637</v>
      </c>
      <c r="B7564" t="s">
        <v>1234</v>
      </c>
      <c r="C7564">
        <f t="shared" si="118"/>
        <v>1645394</v>
      </c>
      <c r="D7564">
        <v>1414</v>
      </c>
      <c r="E7564" t="s">
        <v>121</v>
      </c>
      <c r="F7564">
        <v>2.0099999999999998</v>
      </c>
      <c r="G7564">
        <v>2.0099999999999998</v>
      </c>
      <c r="H7564" t="s">
        <v>122</v>
      </c>
      <c r="I7564" s="2">
        <v>2.02</v>
      </c>
      <c r="J7564" t="s">
        <v>123</v>
      </c>
      <c r="K7564" t="s">
        <v>124</v>
      </c>
      <c r="L7564" s="3" t="str">
        <f>+INDEX([1]!TABLA_MAESTRO_DE_ARTICULO[SubGroupName],MATCH(Tabla_lineas[[#This Row],[CODIGO SAP]],[1]!TABLA_MAESTRO_DE_ARTICULO[ItemCode],0))</f>
        <v>COMPRIMIDO</v>
      </c>
      <c r="M7564" t="s">
        <v>125</v>
      </c>
      <c r="N7564">
        <v>9</v>
      </c>
      <c r="O7564" t="s">
        <v>45</v>
      </c>
      <c r="S7564" s="2">
        <v>700</v>
      </c>
      <c r="T7564">
        <v>1400</v>
      </c>
      <c r="U7564">
        <v>2.02</v>
      </c>
      <c r="V7564">
        <v>2</v>
      </c>
      <c r="W7564">
        <v>0.15</v>
      </c>
      <c r="Z7564" s="4" t="s">
        <v>46</v>
      </c>
      <c r="AA7564" t="s">
        <v>126</v>
      </c>
      <c r="AB7564">
        <v>46132</v>
      </c>
      <c r="AG7564">
        <v>0</v>
      </c>
      <c r="AH7564">
        <v>700</v>
      </c>
      <c r="AM7564" t="str">
        <f>SUBSTITUTE(Tabla_lineas[[#This Row],[Codigo Liname]]," ","")</f>
        <v>C1001</v>
      </c>
    </row>
    <row r="7565" spans="1:39" customFormat="1" x14ac:dyDescent="0.25">
      <c r="A7565" s="2">
        <v>637</v>
      </c>
      <c r="B7565" t="s">
        <v>1234</v>
      </c>
      <c r="C7565">
        <f t="shared" si="118"/>
        <v>1645394</v>
      </c>
      <c r="D7565">
        <v>4631.6500000000005</v>
      </c>
      <c r="E7565" t="s">
        <v>432</v>
      </c>
      <c r="F7565">
        <v>49.46</v>
      </c>
      <c r="G7565">
        <v>49.46</v>
      </c>
      <c r="H7565" t="s">
        <v>433</v>
      </c>
      <c r="I7565" s="2">
        <v>54.49</v>
      </c>
      <c r="J7565" t="s">
        <v>434</v>
      </c>
      <c r="K7565" t="s">
        <v>435</v>
      </c>
      <c r="L7565" s="3" t="str">
        <f>+INDEX([1]!TABLA_MAESTRO_DE_ARTICULO[SubGroupName],MATCH(Tabla_lineas[[#This Row],[CODIGO SAP]],[1]!TABLA_MAESTRO_DE_ARTICULO[ItemCode],0))</f>
        <v>POLVO PARA SUSPENSION</v>
      </c>
      <c r="M7565" t="s">
        <v>436</v>
      </c>
      <c r="N7565">
        <v>10</v>
      </c>
      <c r="O7565" t="s">
        <v>437</v>
      </c>
      <c r="S7565" s="2">
        <v>85</v>
      </c>
      <c r="T7565">
        <v>4203.25</v>
      </c>
      <c r="U7565">
        <v>54.49</v>
      </c>
      <c r="V7565">
        <v>49.45</v>
      </c>
      <c r="W7565">
        <v>10</v>
      </c>
      <c r="Z7565" s="4" t="s">
        <v>46</v>
      </c>
      <c r="AA7565" t="s">
        <v>153</v>
      </c>
      <c r="AB7565">
        <v>46096</v>
      </c>
      <c r="AG7565">
        <v>0</v>
      </c>
      <c r="AH7565">
        <v>85</v>
      </c>
      <c r="AM7565" t="str">
        <f>SUBSTITUTE(Tabla_lineas[[#This Row],[Codigo Liname]]," ","")</f>
        <v>J0162</v>
      </c>
    </row>
    <row r="7566" spans="1:39" customFormat="1" x14ac:dyDescent="0.25">
      <c r="A7566" s="2">
        <v>637</v>
      </c>
      <c r="B7566" t="s">
        <v>1234</v>
      </c>
      <c r="C7566">
        <f t="shared" si="118"/>
        <v>1645394</v>
      </c>
      <c r="D7566">
        <v>15666</v>
      </c>
      <c r="E7566" t="s">
        <v>127</v>
      </c>
      <c r="F7566">
        <v>7.87</v>
      </c>
      <c r="G7566">
        <v>7.87</v>
      </c>
      <c r="H7566" t="s">
        <v>128</v>
      </c>
      <c r="I7566" s="2">
        <v>11.19</v>
      </c>
      <c r="J7566" t="s">
        <v>129</v>
      </c>
      <c r="K7566" t="s">
        <v>130</v>
      </c>
      <c r="L7566" s="3" t="str">
        <f>+INDEX([1]!TABLA_MAESTRO_DE_ARTICULO[SubGroupName],MATCH(Tabla_lineas[[#This Row],[CODIGO SAP]],[1]!TABLA_MAESTRO_DE_ARTICULO[ItemCode],0))</f>
        <v>COMPRIMIDO</v>
      </c>
      <c r="M7566" t="s">
        <v>131</v>
      </c>
      <c r="N7566">
        <v>11</v>
      </c>
      <c r="O7566" t="s">
        <v>132</v>
      </c>
      <c r="S7566" s="2">
        <v>1400</v>
      </c>
      <c r="T7566">
        <v>11004</v>
      </c>
      <c r="U7566">
        <v>11.19</v>
      </c>
      <c r="V7566">
        <v>7.86</v>
      </c>
      <c r="W7566">
        <v>1.3</v>
      </c>
      <c r="Z7566" s="4" t="s">
        <v>46</v>
      </c>
      <c r="AA7566" t="s">
        <v>126</v>
      </c>
      <c r="AB7566">
        <v>46132</v>
      </c>
      <c r="AG7566">
        <v>0</v>
      </c>
      <c r="AH7566">
        <v>1400</v>
      </c>
      <c r="AM7566" t="str">
        <f>SUBSTITUTE(Tabla_lineas[[#This Row],[Codigo Liname]]," ","")</f>
        <v>J0113</v>
      </c>
    </row>
    <row r="7567" spans="1:39" customFormat="1" x14ac:dyDescent="0.25">
      <c r="A7567" s="2">
        <v>637</v>
      </c>
      <c r="B7567" t="s">
        <v>1234</v>
      </c>
      <c r="C7567">
        <f t="shared" si="118"/>
        <v>1645394</v>
      </c>
      <c r="D7567">
        <v>6157</v>
      </c>
      <c r="E7567" t="s">
        <v>133</v>
      </c>
      <c r="F7567">
        <v>0.95</v>
      </c>
      <c r="G7567">
        <v>0.95</v>
      </c>
      <c r="H7567" t="s">
        <v>134</v>
      </c>
      <c r="I7567" s="2">
        <v>1.31</v>
      </c>
      <c r="J7567" t="s">
        <v>135</v>
      </c>
      <c r="K7567" t="s">
        <v>136</v>
      </c>
      <c r="L7567" s="3" t="str">
        <f>+INDEX([1]!TABLA_MAESTRO_DE_ARTICULO[SubGroupName],MATCH(Tabla_lineas[[#This Row],[CODIGO SAP]],[1]!TABLA_MAESTRO_DE_ARTICULO[ItemCode],0))</f>
        <v>COMPRIMIDO</v>
      </c>
      <c r="M7567" t="s">
        <v>137</v>
      </c>
      <c r="N7567">
        <v>16</v>
      </c>
      <c r="O7567" t="s">
        <v>45</v>
      </c>
      <c r="P7567">
        <v>32100</v>
      </c>
      <c r="Q7567">
        <v>219600</v>
      </c>
      <c r="R7567">
        <v>251700</v>
      </c>
      <c r="S7567" s="2">
        <v>4700</v>
      </c>
      <c r="T7567">
        <v>4418</v>
      </c>
      <c r="U7567">
        <v>1.31</v>
      </c>
      <c r="V7567">
        <v>0.94</v>
      </c>
      <c r="W7567">
        <v>0.32</v>
      </c>
      <c r="Z7567" s="4" t="s">
        <v>53</v>
      </c>
      <c r="AA7567" t="s">
        <v>120</v>
      </c>
      <c r="AB7567">
        <v>46132</v>
      </c>
      <c r="AG7567">
        <v>0</v>
      </c>
      <c r="AH7567">
        <v>4700</v>
      </c>
      <c r="AM7567" t="str">
        <f>SUBSTITUTE(Tabla_lineas[[#This Row],[Codigo Liname]]," ","")</f>
        <v>N0304</v>
      </c>
    </row>
    <row r="7568" spans="1:39" customFormat="1" x14ac:dyDescent="0.25">
      <c r="A7568" s="2">
        <v>637</v>
      </c>
      <c r="B7568" t="s">
        <v>1234</v>
      </c>
      <c r="C7568">
        <f t="shared" si="118"/>
        <v>1645394</v>
      </c>
      <c r="D7568">
        <v>2411.5</v>
      </c>
      <c r="E7568" t="s">
        <v>438</v>
      </c>
      <c r="F7568">
        <v>176.33</v>
      </c>
      <c r="G7568">
        <v>92.75</v>
      </c>
      <c r="H7568" t="s">
        <v>439</v>
      </c>
      <c r="I7568" s="2">
        <v>92.75</v>
      </c>
      <c r="J7568" t="s">
        <v>440</v>
      </c>
      <c r="K7568" t="s">
        <v>441</v>
      </c>
      <c r="L7568" s="3" t="str">
        <f>+INDEX([1]!TABLA_MAESTRO_DE_ARTICULO[SubGroupName],MATCH(Tabla_lineas[[#This Row],[CODIGO SAP]],[1]!TABLA_MAESTRO_DE_ARTICULO[ItemCode],0))</f>
        <v>POLVO PARA SUSPENSION</v>
      </c>
      <c r="M7568" t="s">
        <v>442</v>
      </c>
      <c r="N7568">
        <v>17</v>
      </c>
      <c r="O7568" t="s">
        <v>443</v>
      </c>
      <c r="S7568" s="2">
        <v>26</v>
      </c>
      <c r="T7568">
        <v>2411.2399999999998</v>
      </c>
      <c r="U7568">
        <v>92.75</v>
      </c>
      <c r="V7568">
        <v>92.74</v>
      </c>
      <c r="W7568">
        <v>12</v>
      </c>
      <c r="Z7568" s="4" t="s">
        <v>46</v>
      </c>
      <c r="AA7568" t="s">
        <v>153</v>
      </c>
      <c r="AB7568">
        <v>46096</v>
      </c>
      <c r="AG7568">
        <v>0</v>
      </c>
      <c r="AH7568">
        <v>26</v>
      </c>
      <c r="AM7568" t="str">
        <f>SUBSTITUTE(Tabla_lineas[[#This Row],[Codigo Liname]]," ","")</f>
        <v>J0163</v>
      </c>
    </row>
    <row r="7569" spans="1:39" customFormat="1" x14ac:dyDescent="0.25">
      <c r="A7569" s="2">
        <v>637</v>
      </c>
      <c r="B7569" t="s">
        <v>1234</v>
      </c>
      <c r="C7569">
        <f t="shared" si="118"/>
        <v>1645394</v>
      </c>
      <c r="D7569">
        <v>3850</v>
      </c>
      <c r="E7569" t="s">
        <v>420</v>
      </c>
      <c r="F7569">
        <v>4.96</v>
      </c>
      <c r="G7569">
        <v>4.96</v>
      </c>
      <c r="H7569" t="s">
        <v>421</v>
      </c>
      <c r="I7569" s="2">
        <v>11</v>
      </c>
      <c r="J7569" t="s">
        <v>422</v>
      </c>
      <c r="K7569" t="s">
        <v>423</v>
      </c>
      <c r="L7569" s="3" t="str">
        <f>+INDEX([1]!TABLA_MAESTRO_DE_ARTICULO[SubGroupName],MATCH(Tabla_lineas[[#This Row],[CODIGO SAP]],[1]!TABLA_MAESTRO_DE_ARTICULO[ItemCode],0))</f>
        <v>CAPSULA DURA</v>
      </c>
      <c r="M7569" t="s">
        <v>424</v>
      </c>
      <c r="N7569">
        <v>18</v>
      </c>
      <c r="O7569" t="s">
        <v>45</v>
      </c>
      <c r="S7569" s="2">
        <v>350</v>
      </c>
      <c r="T7569">
        <v>1732.5</v>
      </c>
      <c r="U7569">
        <v>11</v>
      </c>
      <c r="V7569">
        <v>4.95</v>
      </c>
      <c r="W7569">
        <v>1.3</v>
      </c>
      <c r="Z7569" s="4" t="s">
        <v>46</v>
      </c>
      <c r="AA7569" t="s">
        <v>120</v>
      </c>
      <c r="AB7569">
        <v>46132</v>
      </c>
      <c r="AG7569">
        <v>0</v>
      </c>
      <c r="AH7569">
        <v>350</v>
      </c>
      <c r="AM7569" t="str">
        <f>SUBSTITUTE(Tabla_lineas[[#This Row],[Codigo Liname]]," ","")</f>
        <v>J0158</v>
      </c>
    </row>
    <row r="7570" spans="1:39" customFormat="1" x14ac:dyDescent="0.25">
      <c r="A7570" s="2">
        <v>637</v>
      </c>
      <c r="B7570" t="s">
        <v>1234</v>
      </c>
      <c r="C7570">
        <f t="shared" si="118"/>
        <v>1645394</v>
      </c>
      <c r="D7570">
        <v>17484</v>
      </c>
      <c r="E7570" t="s">
        <v>203</v>
      </c>
      <c r="F7570">
        <v>1.64</v>
      </c>
      <c r="G7570">
        <v>1.64</v>
      </c>
      <c r="H7570" t="s">
        <v>204</v>
      </c>
      <c r="I7570" s="2">
        <v>3.72</v>
      </c>
      <c r="J7570" t="s">
        <v>205</v>
      </c>
      <c r="K7570" t="s">
        <v>206</v>
      </c>
      <c r="L7570" s="3" t="str">
        <f>+INDEX([1]!TABLA_MAESTRO_DE_ARTICULO[SubGroupName],MATCH(Tabla_lineas[[#This Row],[CODIGO SAP]],[1]!TABLA_MAESTRO_DE_ARTICULO[ItemCode],0))</f>
        <v>COMPRIMIDO</v>
      </c>
      <c r="M7570" t="s">
        <v>207</v>
      </c>
      <c r="N7570">
        <v>19</v>
      </c>
      <c r="O7570" t="s">
        <v>45</v>
      </c>
      <c r="S7570" s="2">
        <v>4700</v>
      </c>
      <c r="T7570">
        <v>7707.9999999999982</v>
      </c>
      <c r="U7570">
        <v>3.72</v>
      </c>
      <c r="V7570">
        <v>1.64</v>
      </c>
      <c r="W7570">
        <v>0.38</v>
      </c>
      <c r="Z7570" s="4" t="s">
        <v>46</v>
      </c>
      <c r="AA7570" t="s">
        <v>120</v>
      </c>
      <c r="AB7570">
        <v>46132</v>
      </c>
      <c r="AG7570">
        <v>0</v>
      </c>
      <c r="AH7570">
        <v>4700</v>
      </c>
      <c r="AM7570" t="str">
        <f>SUBSTITUTE(Tabla_lineas[[#This Row],[Codigo Liname]]," ","")</f>
        <v>J0127</v>
      </c>
    </row>
    <row r="7571" spans="1:39" customFormat="1" x14ac:dyDescent="0.25">
      <c r="A7571" s="2">
        <v>637</v>
      </c>
      <c r="B7571" t="s">
        <v>1234</v>
      </c>
      <c r="C7571">
        <f t="shared" si="118"/>
        <v>1645394</v>
      </c>
      <c r="D7571">
        <v>1915.68</v>
      </c>
      <c r="E7571" t="s">
        <v>208</v>
      </c>
      <c r="F7571">
        <v>14.8</v>
      </c>
      <c r="G7571">
        <v>12.2</v>
      </c>
      <c r="H7571" t="s">
        <v>209</v>
      </c>
      <c r="I7571" s="2">
        <v>12.28</v>
      </c>
      <c r="J7571" t="s">
        <v>210</v>
      </c>
      <c r="K7571" t="s">
        <v>211</v>
      </c>
      <c r="L7571" s="3" t="str">
        <f>+INDEX([1]!TABLA_MAESTRO_DE_ARTICULO[SubGroupName],MATCH(Tabla_lineas[[#This Row],[CODIGO SAP]],[1]!TABLA_MAESTRO_DE_ARTICULO[ItemCode],0))</f>
        <v>JARABE</v>
      </c>
      <c r="M7571" t="s">
        <v>212</v>
      </c>
      <c r="N7571">
        <v>22</v>
      </c>
      <c r="O7571" t="s">
        <v>181</v>
      </c>
      <c r="S7571" s="2">
        <v>156</v>
      </c>
      <c r="T7571">
        <v>1901.64</v>
      </c>
      <c r="U7571">
        <v>12.28</v>
      </c>
      <c r="V7571">
        <v>12.19</v>
      </c>
      <c r="W7571">
        <v>5</v>
      </c>
      <c r="Z7571" s="4" t="s">
        <v>53</v>
      </c>
      <c r="AA7571" t="s">
        <v>153</v>
      </c>
      <c r="AB7571">
        <v>46132</v>
      </c>
      <c r="AG7571">
        <v>0</v>
      </c>
      <c r="AH7571">
        <v>156</v>
      </c>
      <c r="AM7571" t="str">
        <f>SUBSTITUTE(Tabla_lineas[[#This Row],[Codigo Liname]]," ","")</f>
        <v>R0602</v>
      </c>
    </row>
    <row r="7572" spans="1:39" customFormat="1" x14ac:dyDescent="0.25">
      <c r="A7572" s="2">
        <v>637</v>
      </c>
      <c r="B7572" t="s">
        <v>1234</v>
      </c>
      <c r="C7572">
        <f t="shared" si="118"/>
        <v>1645394</v>
      </c>
      <c r="D7572">
        <v>1035</v>
      </c>
      <c r="E7572" t="s">
        <v>213</v>
      </c>
      <c r="F7572">
        <v>0.47</v>
      </c>
      <c r="G7572">
        <v>0.45</v>
      </c>
      <c r="H7572" t="s">
        <v>214</v>
      </c>
      <c r="I7572" s="2">
        <v>0.45</v>
      </c>
      <c r="J7572" t="s">
        <v>215</v>
      </c>
      <c r="K7572" t="s">
        <v>216</v>
      </c>
      <c r="L7572" s="3" t="str">
        <f>+INDEX([1]!TABLA_MAESTRO_DE_ARTICULO[SubGroupName],MATCH(Tabla_lineas[[#This Row],[CODIGO SAP]],[1]!TABLA_MAESTRO_DE_ARTICULO[ItemCode],0))</f>
        <v>COMPRIMIDO</v>
      </c>
      <c r="M7572" t="s">
        <v>217</v>
      </c>
      <c r="N7572">
        <v>21</v>
      </c>
      <c r="O7572" t="s">
        <v>45</v>
      </c>
      <c r="S7572" s="2">
        <v>2300</v>
      </c>
      <c r="T7572">
        <v>1012</v>
      </c>
      <c r="U7572">
        <v>0.45</v>
      </c>
      <c r="V7572">
        <v>0.44</v>
      </c>
      <c r="W7572">
        <v>0.12</v>
      </c>
      <c r="Z7572" s="4" t="s">
        <v>46</v>
      </c>
      <c r="AA7572" t="s">
        <v>153</v>
      </c>
      <c r="AB7572">
        <v>46132</v>
      </c>
      <c r="AG7572">
        <v>0</v>
      </c>
      <c r="AH7572">
        <v>2300</v>
      </c>
      <c r="AM7572" t="str">
        <f>SUBSTITUTE(Tabla_lineas[[#This Row],[Codigo Liname]]," ","")</f>
        <v>R0601</v>
      </c>
    </row>
    <row r="7573" spans="1:39" customFormat="1" x14ac:dyDescent="0.25">
      <c r="A7573" s="2">
        <v>637</v>
      </c>
      <c r="B7573" t="s">
        <v>1234</v>
      </c>
      <c r="C7573">
        <f t="shared" si="118"/>
        <v>1645394</v>
      </c>
      <c r="D7573">
        <v>3543.0499999999997</v>
      </c>
      <c r="E7573" t="s">
        <v>218</v>
      </c>
      <c r="F7573">
        <v>28.9</v>
      </c>
      <c r="G7573">
        <v>13.37</v>
      </c>
      <c r="H7573" t="s">
        <v>219</v>
      </c>
      <c r="I7573" s="2">
        <v>13.37</v>
      </c>
      <c r="J7573" t="s">
        <v>220</v>
      </c>
      <c r="K7573" t="s">
        <v>221</v>
      </c>
      <c r="L7573" s="3" t="str">
        <f>+INDEX([1]!TABLA_MAESTRO_DE_ARTICULO[SubGroupName],MATCH(Tabla_lineas[[#This Row],[CODIGO SAP]],[1]!TABLA_MAESTRO_DE_ARTICULO[ItemCode],0))</f>
        <v>CREMA DERMICA</v>
      </c>
      <c r="M7573" t="s">
        <v>222</v>
      </c>
      <c r="N7573">
        <v>24</v>
      </c>
      <c r="O7573" t="s">
        <v>223</v>
      </c>
      <c r="S7573" s="2">
        <v>265</v>
      </c>
      <c r="T7573">
        <v>3540.3999999999996</v>
      </c>
      <c r="U7573">
        <v>13.37</v>
      </c>
      <c r="V7573">
        <v>13.36</v>
      </c>
      <c r="W7573">
        <v>4.5</v>
      </c>
      <c r="Z7573" s="4" t="s">
        <v>53</v>
      </c>
      <c r="AA7573" t="s">
        <v>153</v>
      </c>
      <c r="AB7573">
        <v>46132</v>
      </c>
      <c r="AG7573">
        <v>0</v>
      </c>
      <c r="AH7573">
        <v>265</v>
      </c>
      <c r="AM7573" t="str">
        <f>SUBSTITUTE(Tabla_lineas[[#This Row],[Codigo Liname]]," ","")</f>
        <v>D0103</v>
      </c>
    </row>
    <row r="7574" spans="1:39" customFormat="1" x14ac:dyDescent="0.25">
      <c r="A7574" s="2">
        <v>637</v>
      </c>
      <c r="B7574" t="s">
        <v>1234</v>
      </c>
      <c r="C7574">
        <f t="shared" si="118"/>
        <v>1645394</v>
      </c>
      <c r="D7574">
        <v>8636</v>
      </c>
      <c r="E7574" t="s">
        <v>239</v>
      </c>
      <c r="F7574">
        <v>1.48</v>
      </c>
      <c r="G7574">
        <v>1.48</v>
      </c>
      <c r="H7574" t="s">
        <v>240</v>
      </c>
      <c r="I7574" s="2">
        <v>2.54</v>
      </c>
      <c r="J7574" t="s">
        <v>241</v>
      </c>
      <c r="K7574" t="s">
        <v>242</v>
      </c>
      <c r="L7574" s="3" t="str">
        <f>+INDEX([1]!TABLA_MAESTRO_DE_ARTICULO[SubGroupName],MATCH(Tabla_lineas[[#This Row],[CODIGO SAP]],[1]!TABLA_MAESTRO_DE_ARTICULO[ItemCode],0))</f>
        <v>COMPRIMIDO</v>
      </c>
      <c r="M7574" t="s">
        <v>243</v>
      </c>
      <c r="N7574">
        <v>25</v>
      </c>
      <c r="O7574" t="s">
        <v>45</v>
      </c>
      <c r="S7574" s="2">
        <v>3400</v>
      </c>
      <c r="T7574">
        <v>4998</v>
      </c>
      <c r="U7574">
        <v>2.54</v>
      </c>
      <c r="V7574">
        <v>1.47</v>
      </c>
      <c r="W7574">
        <v>0.4</v>
      </c>
      <c r="Z7574" s="4" t="s">
        <v>46</v>
      </c>
      <c r="AA7574" t="s">
        <v>120</v>
      </c>
      <c r="AB7574">
        <v>46132</v>
      </c>
      <c r="AG7574">
        <v>0</v>
      </c>
      <c r="AH7574">
        <v>3400</v>
      </c>
      <c r="AM7574" t="str">
        <f>SUBSTITUTE(Tabla_lineas[[#This Row],[Codigo Liname]]," ","")</f>
        <v>J0137</v>
      </c>
    </row>
    <row r="7575" spans="1:39" customFormat="1" x14ac:dyDescent="0.25">
      <c r="A7575" s="2">
        <v>637</v>
      </c>
      <c r="B7575" t="s">
        <v>1234</v>
      </c>
      <c r="C7575">
        <f t="shared" si="118"/>
        <v>1645394</v>
      </c>
      <c r="D7575">
        <v>27880</v>
      </c>
      <c r="E7575" t="s">
        <v>244</v>
      </c>
      <c r="F7575">
        <v>4.03</v>
      </c>
      <c r="G7575">
        <v>4.03</v>
      </c>
      <c r="H7575" t="s">
        <v>245</v>
      </c>
      <c r="I7575" s="2">
        <v>6.97</v>
      </c>
      <c r="J7575" t="s">
        <v>246</v>
      </c>
      <c r="K7575" t="s">
        <v>247</v>
      </c>
      <c r="L7575" s="3" t="str">
        <f>+INDEX([1]!TABLA_MAESTRO_DE_ARTICULO[SubGroupName],MATCH(Tabla_lineas[[#This Row],[CODIGO SAP]],[1]!TABLA_MAESTRO_DE_ARTICULO[ItemCode],0))</f>
        <v>SOLUCION INYECTABLE</v>
      </c>
      <c r="M7575" t="s">
        <v>248</v>
      </c>
      <c r="N7575">
        <v>26</v>
      </c>
      <c r="O7575" t="s">
        <v>249</v>
      </c>
      <c r="S7575" s="2">
        <v>4000</v>
      </c>
      <c r="T7575">
        <v>16079.999999999998</v>
      </c>
      <c r="U7575">
        <v>6.97</v>
      </c>
      <c r="V7575">
        <v>4.0199999999999996</v>
      </c>
      <c r="W7575">
        <v>0.7</v>
      </c>
      <c r="Z7575" s="4" t="s">
        <v>53</v>
      </c>
      <c r="AA7575" t="s">
        <v>126</v>
      </c>
      <c r="AB7575">
        <v>46132</v>
      </c>
      <c r="AG7575">
        <v>0</v>
      </c>
      <c r="AH7575">
        <v>4000</v>
      </c>
      <c r="AM7575" t="str">
        <f>SUBSTITUTE(Tabla_lineas[[#This Row],[Codigo Liname]]," ","")</f>
        <v>H0204</v>
      </c>
    </row>
    <row r="7576" spans="1:39" customFormat="1" x14ac:dyDescent="0.25">
      <c r="A7576" s="2">
        <v>637</v>
      </c>
      <c r="B7576" t="s">
        <v>1234</v>
      </c>
      <c r="C7576">
        <f t="shared" si="118"/>
        <v>1645394</v>
      </c>
      <c r="D7576">
        <v>27127.35</v>
      </c>
      <c r="E7576" t="s">
        <v>250</v>
      </c>
      <c r="F7576">
        <v>24.52</v>
      </c>
      <c r="G7576">
        <v>24.5</v>
      </c>
      <c r="H7576" t="s">
        <v>251</v>
      </c>
      <c r="I7576" s="2">
        <v>26.21</v>
      </c>
      <c r="J7576" t="s">
        <v>252</v>
      </c>
      <c r="K7576" t="s">
        <v>253</v>
      </c>
      <c r="L7576" s="3" t="str">
        <f>+INDEX([1]!TABLA_MAESTRO_DE_ARTICULO[SubGroupName],MATCH(Tabla_lineas[[#This Row],[CODIGO SAP]],[1]!TABLA_MAESTRO_DE_ARTICULO[ItemCode],0))</f>
        <v>GEL</v>
      </c>
      <c r="M7576" t="s">
        <v>254</v>
      </c>
      <c r="N7576">
        <v>29</v>
      </c>
      <c r="O7576" t="s">
        <v>255</v>
      </c>
      <c r="S7576" s="2">
        <v>1035</v>
      </c>
      <c r="T7576">
        <v>25347.15</v>
      </c>
      <c r="U7576">
        <v>26.21</v>
      </c>
      <c r="V7576">
        <v>24.49</v>
      </c>
      <c r="W7576">
        <v>5</v>
      </c>
      <c r="Z7576" s="4" t="s">
        <v>53</v>
      </c>
      <c r="AA7576" t="s">
        <v>153</v>
      </c>
      <c r="AB7576">
        <v>46132</v>
      </c>
      <c r="AG7576">
        <v>0</v>
      </c>
      <c r="AH7576">
        <v>1035</v>
      </c>
      <c r="AM7576" t="str">
        <f>SUBSTITUTE(Tabla_lineas[[#This Row],[Codigo Liname]]," ","")</f>
        <v>M0101</v>
      </c>
    </row>
    <row r="7577" spans="1:39" customFormat="1" x14ac:dyDescent="0.25">
      <c r="A7577" s="2">
        <v>637</v>
      </c>
      <c r="B7577" t="s">
        <v>1234</v>
      </c>
      <c r="C7577">
        <f t="shared" si="118"/>
        <v>1645394</v>
      </c>
      <c r="D7577">
        <v>3456</v>
      </c>
      <c r="E7577" t="s">
        <v>138</v>
      </c>
      <c r="F7577">
        <v>0.2</v>
      </c>
      <c r="G7577">
        <v>0.2</v>
      </c>
      <c r="H7577" t="s">
        <v>139</v>
      </c>
      <c r="I7577" s="2">
        <v>0.24</v>
      </c>
      <c r="J7577" t="s">
        <v>140</v>
      </c>
      <c r="K7577" t="s">
        <v>141</v>
      </c>
      <c r="L7577" s="3" t="str">
        <f>+INDEX([1]!TABLA_MAESTRO_DE_ARTICULO[SubGroupName],MATCH(Tabla_lineas[[#This Row],[CODIGO SAP]],[1]!TABLA_MAESTRO_DE_ARTICULO[ItemCode],0))</f>
        <v>COMPRIMIDO</v>
      </c>
      <c r="M7577" t="s">
        <v>142</v>
      </c>
      <c r="N7577">
        <v>31</v>
      </c>
      <c r="O7577" t="s">
        <v>45</v>
      </c>
      <c r="S7577" s="2">
        <v>14400</v>
      </c>
      <c r="T7577">
        <v>2736</v>
      </c>
      <c r="U7577">
        <v>0.24</v>
      </c>
      <c r="V7577">
        <v>0.19</v>
      </c>
      <c r="W7577">
        <v>0.12</v>
      </c>
      <c r="Z7577" s="4" t="s">
        <v>53</v>
      </c>
      <c r="AA7577" t="s">
        <v>126</v>
      </c>
      <c r="AB7577">
        <v>46132</v>
      </c>
      <c r="AG7577">
        <v>0</v>
      </c>
      <c r="AH7577">
        <v>14400</v>
      </c>
      <c r="AM7577" t="str">
        <f>SUBSTITUTE(Tabla_lineas[[#This Row],[Codigo Liname]]," ","")</f>
        <v>M0102</v>
      </c>
    </row>
    <row r="7578" spans="1:39" customFormat="1" x14ac:dyDescent="0.25">
      <c r="A7578" s="2">
        <v>637</v>
      </c>
      <c r="B7578" t="s">
        <v>1234</v>
      </c>
      <c r="C7578">
        <f t="shared" si="118"/>
        <v>1645394</v>
      </c>
      <c r="D7578">
        <v>17190</v>
      </c>
      <c r="E7578" t="s">
        <v>256</v>
      </c>
      <c r="F7578">
        <v>3.3</v>
      </c>
      <c r="G7578">
        <v>3.3</v>
      </c>
      <c r="H7578" t="s">
        <v>257</v>
      </c>
      <c r="I7578" s="2">
        <v>3.82</v>
      </c>
      <c r="J7578" t="s">
        <v>258</v>
      </c>
      <c r="K7578" t="s">
        <v>259</v>
      </c>
      <c r="L7578" s="3" t="str">
        <f>+INDEX([1]!TABLA_MAESTRO_DE_ARTICULO[SubGroupName],MATCH(Tabla_lineas[[#This Row],[CODIGO SAP]],[1]!TABLA_MAESTRO_DE_ARTICULO[ItemCode],0))</f>
        <v>SOLUCION INYECTABLE</v>
      </c>
      <c r="M7578" t="s">
        <v>260</v>
      </c>
      <c r="N7578">
        <v>30</v>
      </c>
      <c r="O7578" t="s">
        <v>249</v>
      </c>
      <c r="S7578" s="2">
        <v>4500</v>
      </c>
      <c r="T7578">
        <v>14805</v>
      </c>
      <c r="U7578">
        <v>3.82</v>
      </c>
      <c r="V7578">
        <v>3.29</v>
      </c>
      <c r="W7578">
        <v>0.7</v>
      </c>
      <c r="Z7578" s="4" t="s">
        <v>53</v>
      </c>
      <c r="AA7578" t="s">
        <v>153</v>
      </c>
      <c r="AB7578">
        <v>46132</v>
      </c>
      <c r="AG7578">
        <v>0</v>
      </c>
      <c r="AH7578">
        <v>4500</v>
      </c>
      <c r="AM7578" t="str">
        <f>SUBSTITUTE(Tabla_lineas[[#This Row],[Codigo Liname]]," ","")</f>
        <v>M0103</v>
      </c>
    </row>
    <row r="7579" spans="1:39" customFormat="1" x14ac:dyDescent="0.25">
      <c r="A7579" s="2">
        <v>637</v>
      </c>
      <c r="B7579" t="s">
        <v>1234</v>
      </c>
      <c r="C7579">
        <f t="shared" si="118"/>
        <v>1645394</v>
      </c>
      <c r="D7579">
        <v>9512</v>
      </c>
      <c r="E7579" t="s">
        <v>143</v>
      </c>
      <c r="F7579">
        <v>2.17</v>
      </c>
      <c r="G7579">
        <v>2.17</v>
      </c>
      <c r="H7579" t="s">
        <v>144</v>
      </c>
      <c r="I7579" s="2">
        <v>2.3199999999999998</v>
      </c>
      <c r="J7579" t="s">
        <v>145</v>
      </c>
      <c r="K7579" t="s">
        <v>146</v>
      </c>
      <c r="L7579" s="3" t="str">
        <f>+INDEX([1]!TABLA_MAESTRO_DE_ARTICULO[SubGroupName],MATCH(Tabla_lineas[[#This Row],[CODIGO SAP]],[1]!TABLA_MAESTRO_DE_ARTICULO[ItemCode],0))</f>
        <v>CAPSULA DURA</v>
      </c>
      <c r="M7579" t="s">
        <v>147</v>
      </c>
      <c r="N7579">
        <v>32</v>
      </c>
      <c r="O7579" t="s">
        <v>45</v>
      </c>
      <c r="S7579" s="2">
        <v>4100</v>
      </c>
      <c r="T7579">
        <v>8856</v>
      </c>
      <c r="U7579">
        <v>2.3199999999999998</v>
      </c>
      <c r="V7579">
        <v>2.16</v>
      </c>
      <c r="W7579">
        <v>0.8</v>
      </c>
      <c r="Z7579" s="4" t="s">
        <v>46</v>
      </c>
      <c r="AA7579" t="s">
        <v>120</v>
      </c>
      <c r="AB7579">
        <v>46132</v>
      </c>
      <c r="AG7579">
        <v>0</v>
      </c>
      <c r="AH7579">
        <v>4100</v>
      </c>
      <c r="AM7579" t="str">
        <f>SUBSTITUTE(Tabla_lineas[[#This Row],[Codigo Liname]]," ","")</f>
        <v>J0141</v>
      </c>
    </row>
    <row r="7580" spans="1:39" customFormat="1" x14ac:dyDescent="0.25">
      <c r="A7580" s="2">
        <v>637</v>
      </c>
      <c r="B7580" t="s">
        <v>1234</v>
      </c>
      <c r="C7580">
        <f t="shared" si="118"/>
        <v>1645394</v>
      </c>
      <c r="D7580">
        <v>3604</v>
      </c>
      <c r="E7580" t="s">
        <v>266</v>
      </c>
      <c r="F7580">
        <v>0.56000000000000005</v>
      </c>
      <c r="G7580">
        <v>0.53</v>
      </c>
      <c r="H7580" t="s">
        <v>267</v>
      </c>
      <c r="I7580" s="2">
        <v>0.53</v>
      </c>
      <c r="J7580" t="s">
        <v>268</v>
      </c>
      <c r="K7580" t="s">
        <v>269</v>
      </c>
      <c r="L7580" s="3" t="str">
        <f>+INDEX([1]!TABLA_MAESTRO_DE_ARTICULO[SubGroupName],MATCH(Tabla_lineas[[#This Row],[CODIGO SAP]],[1]!TABLA_MAESTRO_DE_ARTICULO[ItemCode],0))</f>
        <v>COMPRIMIDO</v>
      </c>
      <c r="M7580" t="s">
        <v>270</v>
      </c>
      <c r="N7580">
        <v>33</v>
      </c>
      <c r="O7580" t="s">
        <v>45</v>
      </c>
      <c r="S7580" s="2">
        <v>6800</v>
      </c>
      <c r="T7580">
        <v>3536</v>
      </c>
      <c r="U7580">
        <v>0.53</v>
      </c>
      <c r="V7580">
        <v>0.52</v>
      </c>
      <c r="W7580">
        <v>0.12</v>
      </c>
      <c r="Z7580" s="4" t="s">
        <v>53</v>
      </c>
      <c r="AA7580" t="s">
        <v>126</v>
      </c>
      <c r="AB7580">
        <v>46132</v>
      </c>
      <c r="AG7580">
        <v>0</v>
      </c>
      <c r="AH7580">
        <v>6800</v>
      </c>
      <c r="AM7580" t="str">
        <f>SUBSTITUTE(Tabla_lineas[[#This Row],[Codigo Liname]]," ","")</f>
        <v>C0901</v>
      </c>
    </row>
    <row r="7581" spans="1:39" customFormat="1" x14ac:dyDescent="0.25">
      <c r="A7581" s="2">
        <v>637</v>
      </c>
      <c r="B7581" t="s">
        <v>1234</v>
      </c>
      <c r="C7581">
        <f t="shared" si="118"/>
        <v>1645394</v>
      </c>
      <c r="D7581">
        <v>1120</v>
      </c>
      <c r="E7581" t="s">
        <v>511</v>
      </c>
      <c r="F7581">
        <v>2.99</v>
      </c>
      <c r="G7581">
        <v>1.6</v>
      </c>
      <c r="H7581" t="s">
        <v>512</v>
      </c>
      <c r="I7581" s="2">
        <v>1.6</v>
      </c>
      <c r="J7581" t="s">
        <v>513</v>
      </c>
      <c r="K7581" t="s">
        <v>514</v>
      </c>
      <c r="L7581" s="3" t="str">
        <f>+INDEX([1]!TABLA_MAESTRO_DE_ARTICULO[SubGroupName],MATCH(Tabla_lineas[[#This Row],[CODIGO SAP]],[1]!TABLA_MAESTRO_DE_ARTICULO[ItemCode],0))</f>
        <v>COMPRIMIDO</v>
      </c>
      <c r="M7581" t="s">
        <v>515</v>
      </c>
      <c r="N7581">
        <v>34</v>
      </c>
      <c r="O7581" t="s">
        <v>45</v>
      </c>
      <c r="S7581" s="2">
        <v>700</v>
      </c>
      <c r="T7581">
        <v>1113</v>
      </c>
      <c r="U7581">
        <v>1.6</v>
      </c>
      <c r="V7581">
        <v>1.59</v>
      </c>
      <c r="W7581">
        <v>0.9</v>
      </c>
      <c r="Z7581" s="4" t="s">
        <v>46</v>
      </c>
      <c r="AA7581" t="s">
        <v>120</v>
      </c>
      <c r="AB7581">
        <v>46132</v>
      </c>
      <c r="AG7581">
        <v>0</v>
      </c>
      <c r="AH7581">
        <v>700</v>
      </c>
      <c r="AM7581" t="str">
        <f>SUBSTITUTE(Tabla_lineas[[#This Row],[Codigo Liname]]," ","")</f>
        <v>J0145</v>
      </c>
    </row>
    <row r="7582" spans="1:39" customFormat="1" x14ac:dyDescent="0.25">
      <c r="A7582" s="2">
        <v>637</v>
      </c>
      <c r="B7582" t="s">
        <v>1234</v>
      </c>
      <c r="C7582">
        <f t="shared" si="118"/>
        <v>1645394</v>
      </c>
      <c r="D7582">
        <v>6211.8</v>
      </c>
      <c r="E7582" t="s">
        <v>292</v>
      </c>
      <c r="F7582">
        <v>25.27</v>
      </c>
      <c r="G7582">
        <v>18.27</v>
      </c>
      <c r="H7582" t="s">
        <v>293</v>
      </c>
      <c r="I7582" s="2">
        <v>18.27</v>
      </c>
      <c r="J7582" t="s">
        <v>294</v>
      </c>
      <c r="K7582" t="s">
        <v>295</v>
      </c>
      <c r="L7582" s="3" t="str">
        <f>+INDEX([1]!TABLA_MAESTRO_DE_ARTICULO[SubGroupName],MATCH(Tabla_lineas[[#This Row],[CODIGO SAP]],[1]!TABLA_MAESTRO_DE_ARTICULO[ItemCode],0))</f>
        <v>CREMA DERMICA</v>
      </c>
      <c r="M7582" t="s">
        <v>296</v>
      </c>
      <c r="N7582">
        <v>35</v>
      </c>
      <c r="O7582" t="s">
        <v>297</v>
      </c>
      <c r="S7582" s="2">
        <v>340</v>
      </c>
      <c r="T7582">
        <v>6208.4000000000005</v>
      </c>
      <c r="U7582">
        <v>18.27</v>
      </c>
      <c r="V7582">
        <v>18.260000000000002</v>
      </c>
      <c r="W7582">
        <v>5</v>
      </c>
      <c r="Z7582" s="4" t="s">
        <v>46</v>
      </c>
      <c r="AA7582" t="s">
        <v>153</v>
      </c>
      <c r="AB7582">
        <v>46132</v>
      </c>
      <c r="AG7582">
        <v>0</v>
      </c>
      <c r="AH7582">
        <v>340</v>
      </c>
      <c r="AM7582" t="str">
        <f>SUBSTITUTE(Tabla_lineas[[#This Row],[Codigo Liname]]," ","")</f>
        <v>D0704</v>
      </c>
    </row>
    <row r="7583" spans="1:39" customFormat="1" x14ac:dyDescent="0.25">
      <c r="A7583" s="2">
        <v>637</v>
      </c>
      <c r="B7583" t="s">
        <v>1234</v>
      </c>
      <c r="C7583">
        <f t="shared" si="118"/>
        <v>1645394</v>
      </c>
      <c r="D7583">
        <v>25080.65</v>
      </c>
      <c r="E7583" t="s">
        <v>298</v>
      </c>
      <c r="F7583">
        <v>14.58</v>
      </c>
      <c r="G7583">
        <v>14.58</v>
      </c>
      <c r="H7583" t="s">
        <v>299</v>
      </c>
      <c r="I7583" s="2">
        <v>24.71</v>
      </c>
      <c r="J7583" t="s">
        <v>300</v>
      </c>
      <c r="K7583" t="s">
        <v>301</v>
      </c>
      <c r="L7583" s="3" t="str">
        <f>+INDEX([1]!TABLA_MAESTRO_DE_ARTICULO[SubGroupName],MATCH(Tabla_lineas[[#This Row],[CODIGO SAP]],[1]!TABLA_MAESTRO_DE_ARTICULO[ItemCode],0))</f>
        <v>SUSPENSION</v>
      </c>
      <c r="M7583" t="s">
        <v>302</v>
      </c>
      <c r="N7583">
        <v>38</v>
      </c>
      <c r="O7583" t="s">
        <v>65</v>
      </c>
      <c r="S7583" s="2">
        <v>1015</v>
      </c>
      <c r="T7583">
        <v>14788.55</v>
      </c>
      <c r="U7583">
        <v>24.71</v>
      </c>
      <c r="V7583">
        <v>14.57</v>
      </c>
      <c r="W7583">
        <v>5.5</v>
      </c>
      <c r="Z7583" s="4" t="s">
        <v>53</v>
      </c>
      <c r="AA7583" t="s">
        <v>153</v>
      </c>
      <c r="AB7583">
        <v>46096</v>
      </c>
      <c r="AG7583">
        <v>0</v>
      </c>
      <c r="AH7583">
        <v>1015</v>
      </c>
      <c r="AM7583" t="str">
        <f>SUBSTITUTE(Tabla_lineas[[#This Row],[Codigo Liname]]," ","")</f>
        <v>M0104</v>
      </c>
    </row>
    <row r="7584" spans="1:39" customFormat="1" x14ac:dyDescent="0.25">
      <c r="A7584" s="2">
        <v>637</v>
      </c>
      <c r="B7584" t="s">
        <v>1234</v>
      </c>
      <c r="C7584">
        <f t="shared" si="118"/>
        <v>1645394</v>
      </c>
      <c r="D7584">
        <v>28151.999999999996</v>
      </c>
      <c r="E7584" t="s">
        <v>303</v>
      </c>
      <c r="F7584">
        <v>0.75</v>
      </c>
      <c r="G7584">
        <v>0.69</v>
      </c>
      <c r="H7584" t="s">
        <v>304</v>
      </c>
      <c r="I7584" s="2">
        <v>0.69</v>
      </c>
      <c r="J7584" t="s">
        <v>305</v>
      </c>
      <c r="K7584" t="s">
        <v>306</v>
      </c>
      <c r="L7584" s="3" t="str">
        <f>+INDEX([1]!TABLA_MAESTRO_DE_ARTICULO[SubGroupName],MATCH(Tabla_lineas[[#This Row],[CODIGO SAP]],[1]!TABLA_MAESTRO_DE_ARTICULO[ItemCode],0))</f>
        <v>COMPRIMIDO</v>
      </c>
      <c r="M7584" t="s">
        <v>307</v>
      </c>
      <c r="N7584">
        <v>37</v>
      </c>
      <c r="O7584" t="s">
        <v>45</v>
      </c>
      <c r="P7584">
        <v>138600</v>
      </c>
      <c r="Q7584">
        <v>3275900</v>
      </c>
      <c r="R7584">
        <v>3414500</v>
      </c>
      <c r="S7584" s="2">
        <v>40800</v>
      </c>
      <c r="T7584">
        <v>27744.000000000004</v>
      </c>
      <c r="U7584">
        <v>0.69</v>
      </c>
      <c r="V7584">
        <v>0.68</v>
      </c>
      <c r="W7584">
        <v>0.14000000000000001</v>
      </c>
      <c r="Z7584" s="4" t="s">
        <v>46</v>
      </c>
      <c r="AA7584" t="s">
        <v>120</v>
      </c>
      <c r="AB7584">
        <v>46132</v>
      </c>
      <c r="AG7584">
        <v>0</v>
      </c>
      <c r="AH7584">
        <v>40800</v>
      </c>
      <c r="AM7584" t="str">
        <f>SUBSTITUTE(Tabla_lineas[[#This Row],[Codigo Liname]]," ","")</f>
        <v>M0105</v>
      </c>
    </row>
    <row r="7585" spans="1:39" customFormat="1" x14ac:dyDescent="0.25">
      <c r="A7585" s="2">
        <v>637</v>
      </c>
      <c r="B7585" t="s">
        <v>1234</v>
      </c>
      <c r="C7585">
        <f t="shared" si="118"/>
        <v>1645394</v>
      </c>
      <c r="D7585">
        <v>816.00000000000011</v>
      </c>
      <c r="E7585" t="s">
        <v>454</v>
      </c>
      <c r="F7585">
        <v>0.33</v>
      </c>
      <c r="G7585">
        <v>0.33</v>
      </c>
      <c r="H7585" t="s">
        <v>455</v>
      </c>
      <c r="I7585" s="2">
        <v>0.68</v>
      </c>
      <c r="J7585" t="s">
        <v>456</v>
      </c>
      <c r="K7585" t="s">
        <v>457</v>
      </c>
      <c r="L7585" s="3" t="str">
        <f>+INDEX([1]!TABLA_MAESTRO_DE_ARTICULO[SubGroupName],MATCH(Tabla_lineas[[#This Row],[CODIGO SAP]],[1]!TABLA_MAESTRO_DE_ARTICULO[ItemCode],0))</f>
        <v>COMPRIMIDO</v>
      </c>
      <c r="M7585" t="s">
        <v>458</v>
      </c>
      <c r="N7585">
        <v>40</v>
      </c>
      <c r="O7585" t="s">
        <v>45</v>
      </c>
      <c r="S7585" s="2">
        <v>1200</v>
      </c>
      <c r="T7585">
        <v>384</v>
      </c>
      <c r="U7585">
        <v>0.68</v>
      </c>
      <c r="V7585">
        <v>0.32</v>
      </c>
      <c r="W7585">
        <v>0.12</v>
      </c>
      <c r="Z7585" s="4" t="s">
        <v>46</v>
      </c>
      <c r="AA7585" t="s">
        <v>153</v>
      </c>
      <c r="AB7585">
        <v>46132</v>
      </c>
      <c r="AG7585">
        <v>0</v>
      </c>
      <c r="AH7585">
        <v>1200</v>
      </c>
      <c r="AM7585" t="str">
        <f>SUBSTITUTE(Tabla_lineas[[#This Row],[Codigo Liname]]," ","")</f>
        <v>M0106</v>
      </c>
    </row>
    <row r="7586" spans="1:39" customFormat="1" x14ac:dyDescent="0.25">
      <c r="A7586" s="2">
        <v>637</v>
      </c>
      <c r="B7586" t="s">
        <v>1234</v>
      </c>
      <c r="C7586">
        <f t="shared" si="118"/>
        <v>1645394</v>
      </c>
      <c r="D7586">
        <v>5450</v>
      </c>
      <c r="E7586" t="s">
        <v>308</v>
      </c>
      <c r="F7586">
        <v>5.07</v>
      </c>
      <c r="G7586">
        <v>5.07</v>
      </c>
      <c r="H7586" t="s">
        <v>309</v>
      </c>
      <c r="I7586" s="2">
        <v>10.9</v>
      </c>
      <c r="J7586" t="s">
        <v>310</v>
      </c>
      <c r="K7586" t="s">
        <v>311</v>
      </c>
      <c r="L7586" s="3" t="str">
        <f>+INDEX([1]!TABLA_MAESTRO_DE_ARTICULO[SubGroupName],MATCH(Tabla_lineas[[#This Row],[CODIGO SAP]],[1]!TABLA_MAESTRO_DE_ARTICULO[ItemCode],0))</f>
        <v>SOLUCION INYECTABLE</v>
      </c>
      <c r="M7586" t="s">
        <v>312</v>
      </c>
      <c r="N7586">
        <v>42</v>
      </c>
      <c r="O7586" t="s">
        <v>249</v>
      </c>
      <c r="S7586" s="2">
        <v>500</v>
      </c>
      <c r="T7586">
        <v>2535</v>
      </c>
      <c r="U7586">
        <v>10.9</v>
      </c>
      <c r="V7586">
        <v>5.07</v>
      </c>
      <c r="W7586">
        <v>1</v>
      </c>
      <c r="Z7586" s="4" t="s">
        <v>53</v>
      </c>
      <c r="AA7586" t="s">
        <v>126</v>
      </c>
      <c r="AB7586">
        <v>46132</v>
      </c>
      <c r="AG7586">
        <v>0</v>
      </c>
      <c r="AH7586">
        <v>500</v>
      </c>
      <c r="AM7586" t="str">
        <f>SUBSTITUTE(Tabla_lineas[[#This Row],[Codigo Liname]]," ","")</f>
        <v>M0109</v>
      </c>
    </row>
    <row r="7587" spans="1:39" customFormat="1" x14ac:dyDescent="0.25">
      <c r="A7587" s="2">
        <v>637</v>
      </c>
      <c r="B7587" t="s">
        <v>1234</v>
      </c>
      <c r="C7587">
        <f t="shared" si="118"/>
        <v>1645394</v>
      </c>
      <c r="D7587">
        <v>1437</v>
      </c>
      <c r="E7587" t="s">
        <v>76</v>
      </c>
      <c r="F7587">
        <v>14.47</v>
      </c>
      <c r="G7587">
        <v>14.37</v>
      </c>
      <c r="H7587" t="s">
        <v>77</v>
      </c>
      <c r="I7587" s="2">
        <v>14.37</v>
      </c>
      <c r="J7587" t="s">
        <v>78</v>
      </c>
      <c r="K7587" t="s">
        <v>79</v>
      </c>
      <c r="L7587" s="3" t="str">
        <f>+INDEX([1]!TABLA_MAESTRO_DE_ARTICULO[SubGroupName],MATCH(Tabla_lineas[[#This Row],[CODIGO SAP]],[1]!TABLA_MAESTRO_DE_ARTICULO[ItemCode],0))</f>
        <v>SOLUCION INYECTABLE</v>
      </c>
      <c r="M7587" t="s">
        <v>80</v>
      </c>
      <c r="N7587">
        <v>44</v>
      </c>
      <c r="O7587" t="s">
        <v>81</v>
      </c>
      <c r="S7587" s="2">
        <v>100</v>
      </c>
      <c r="T7587">
        <v>1436</v>
      </c>
      <c r="U7587">
        <v>14.37</v>
      </c>
      <c r="V7587">
        <v>14.36</v>
      </c>
      <c r="W7587">
        <v>4</v>
      </c>
      <c r="Z7587" s="4" t="s">
        <v>46</v>
      </c>
      <c r="AA7587" t="s">
        <v>153</v>
      </c>
      <c r="AB7587">
        <v>46132</v>
      </c>
      <c r="AG7587">
        <v>0</v>
      </c>
      <c r="AH7587">
        <v>100</v>
      </c>
      <c r="AM7587" t="str">
        <f>SUBSTITUTE(Tabla_lineas[[#This Row],[Codigo Liname]]," ","")</f>
        <v>N0112</v>
      </c>
    </row>
    <row r="7588" spans="1:39" customFormat="1" x14ac:dyDescent="0.25">
      <c r="A7588" s="2">
        <v>637</v>
      </c>
      <c r="B7588" t="s">
        <v>1234</v>
      </c>
      <c r="C7588">
        <f t="shared" si="118"/>
        <v>1645394</v>
      </c>
      <c r="D7588">
        <v>73033</v>
      </c>
      <c r="E7588" t="s">
        <v>82</v>
      </c>
      <c r="F7588">
        <v>1.61</v>
      </c>
      <c r="G7588">
        <v>1.61</v>
      </c>
      <c r="H7588" t="s">
        <v>83</v>
      </c>
      <c r="I7588" s="2">
        <v>3.67</v>
      </c>
      <c r="J7588" t="s">
        <v>84</v>
      </c>
      <c r="K7588" t="s">
        <v>85</v>
      </c>
      <c r="L7588" s="3" t="str">
        <f>+INDEX([1]!TABLA_MAESTRO_DE_ARTICULO[SubGroupName],MATCH(Tabla_lineas[[#This Row],[CODIGO SAP]],[1]!TABLA_MAESTRO_DE_ARTICULO[ItemCode],0))</f>
        <v>COMPRIMIDO</v>
      </c>
      <c r="M7588" t="s">
        <v>86</v>
      </c>
      <c r="N7588">
        <v>45</v>
      </c>
      <c r="O7588" t="s">
        <v>45</v>
      </c>
      <c r="S7588" s="2">
        <v>19900</v>
      </c>
      <c r="T7588">
        <v>31840</v>
      </c>
      <c r="U7588">
        <v>3.67</v>
      </c>
      <c r="V7588">
        <v>1.6</v>
      </c>
      <c r="W7588">
        <v>0.15</v>
      </c>
      <c r="Z7588" s="4" t="s">
        <v>46</v>
      </c>
      <c r="AA7588" t="s">
        <v>126</v>
      </c>
      <c r="AB7588">
        <v>46132</v>
      </c>
      <c r="AG7588">
        <v>0</v>
      </c>
      <c r="AH7588">
        <v>19900</v>
      </c>
      <c r="AM7588" t="str">
        <f>SUBSTITUTE(Tabla_lineas[[#This Row],[Codigo Liname]]," ","")</f>
        <v>C0902</v>
      </c>
    </row>
    <row r="7589" spans="1:39" customFormat="1" x14ac:dyDescent="0.25">
      <c r="A7589" s="2">
        <v>637</v>
      </c>
      <c r="B7589" t="s">
        <v>1234</v>
      </c>
      <c r="C7589">
        <f t="shared" si="118"/>
        <v>1645394</v>
      </c>
      <c r="D7589">
        <v>1734</v>
      </c>
      <c r="E7589" t="s">
        <v>459</v>
      </c>
      <c r="F7589">
        <v>4.76</v>
      </c>
      <c r="G7589">
        <v>2.89</v>
      </c>
      <c r="H7589" t="s">
        <v>460</v>
      </c>
      <c r="I7589" s="2">
        <v>2.89</v>
      </c>
      <c r="J7589" t="s">
        <v>461</v>
      </c>
      <c r="K7589" t="s">
        <v>462</v>
      </c>
      <c r="L7589" s="3" t="str">
        <f>+INDEX([1]!TABLA_MAESTRO_DE_ARTICULO[SubGroupName],MATCH(Tabla_lineas[[#This Row],[CODIGO SAP]],[1]!TABLA_MAESTRO_DE_ARTICULO[ItemCode],0))</f>
        <v>COMPRIMIDO</v>
      </c>
      <c r="M7589" t="s">
        <v>463</v>
      </c>
      <c r="N7589">
        <v>46</v>
      </c>
      <c r="O7589" t="s">
        <v>45</v>
      </c>
      <c r="S7589" s="2">
        <v>600</v>
      </c>
      <c r="T7589">
        <v>1728</v>
      </c>
      <c r="U7589">
        <v>2.89</v>
      </c>
      <c r="V7589">
        <v>2.88</v>
      </c>
      <c r="W7589">
        <v>0.7</v>
      </c>
      <c r="Z7589" s="4" t="s">
        <v>46</v>
      </c>
      <c r="AA7589" t="s">
        <v>120</v>
      </c>
      <c r="AB7589">
        <v>46132</v>
      </c>
      <c r="AG7589">
        <v>0</v>
      </c>
      <c r="AH7589">
        <v>600</v>
      </c>
      <c r="AM7589" t="str">
        <f>SUBSTITUTE(Tabla_lineas[[#This Row],[Codigo Liname]]," ","")</f>
        <v>P0205</v>
      </c>
    </row>
    <row r="7590" spans="1:39" customFormat="1" x14ac:dyDescent="0.25">
      <c r="A7590" s="2">
        <v>637</v>
      </c>
      <c r="B7590" t="s">
        <v>1234</v>
      </c>
      <c r="C7590">
        <f t="shared" si="118"/>
        <v>1645394</v>
      </c>
      <c r="D7590">
        <v>43550</v>
      </c>
      <c r="E7590" t="s">
        <v>318</v>
      </c>
      <c r="F7590">
        <v>1.26</v>
      </c>
      <c r="G7590">
        <v>1.26</v>
      </c>
      <c r="H7590" t="s">
        <v>319</v>
      </c>
      <c r="I7590" s="2">
        <v>3.35</v>
      </c>
      <c r="J7590" t="s">
        <v>320</v>
      </c>
      <c r="K7590" t="s">
        <v>321</v>
      </c>
      <c r="L7590" s="3" t="str">
        <f>+INDEX([1]!TABLA_MAESTRO_DE_ARTICULO[SubGroupName],MATCH(Tabla_lineas[[#This Row],[CODIGO SAP]],[1]!TABLA_MAESTRO_DE_ARTICULO[ItemCode],0))</f>
        <v>COMPRIMIDO</v>
      </c>
      <c r="M7590" t="s">
        <v>322</v>
      </c>
      <c r="N7590">
        <v>47</v>
      </c>
      <c r="O7590" t="s">
        <v>45</v>
      </c>
      <c r="S7590" s="2">
        <v>13000</v>
      </c>
      <c r="T7590">
        <v>16250</v>
      </c>
      <c r="U7590">
        <v>3.35</v>
      </c>
      <c r="V7590">
        <v>1.25</v>
      </c>
      <c r="W7590">
        <v>0.2</v>
      </c>
      <c r="Z7590" s="4" t="s">
        <v>46</v>
      </c>
      <c r="AA7590" t="s">
        <v>120</v>
      </c>
      <c r="AB7590">
        <v>46132</v>
      </c>
      <c r="AG7590">
        <v>0</v>
      </c>
      <c r="AH7590">
        <v>13000</v>
      </c>
      <c r="AM7590" t="str">
        <f>SUBSTITUTE(Tabla_lineas[[#This Row],[Codigo Liname]]," ","")</f>
        <v>A1004</v>
      </c>
    </row>
    <row r="7591" spans="1:39" customFormat="1" x14ac:dyDescent="0.25">
      <c r="A7591" s="2">
        <v>637</v>
      </c>
      <c r="B7591" t="s">
        <v>1234</v>
      </c>
      <c r="C7591">
        <f t="shared" si="118"/>
        <v>1645394</v>
      </c>
      <c r="D7591">
        <v>1588.5</v>
      </c>
      <c r="E7591" t="s">
        <v>323</v>
      </c>
      <c r="F7591">
        <v>5.91</v>
      </c>
      <c r="G7591">
        <v>3.53</v>
      </c>
      <c r="H7591" t="s">
        <v>324</v>
      </c>
      <c r="I7591" s="2">
        <v>3.53</v>
      </c>
      <c r="J7591" t="s">
        <v>325</v>
      </c>
      <c r="K7591" t="s">
        <v>326</v>
      </c>
      <c r="L7591" s="3" t="str">
        <f>+INDEX([1]!TABLA_MAESTRO_DE_ARTICULO[SubGroupName],MATCH(Tabla_lineas[[#This Row],[CODIGO SAP]],[1]!TABLA_MAESTRO_DE_ARTICULO[ItemCode],0))</f>
        <v>SOLUCION INYECTABLE</v>
      </c>
      <c r="M7591" t="s">
        <v>327</v>
      </c>
      <c r="N7591">
        <v>67</v>
      </c>
      <c r="O7591" t="s">
        <v>249</v>
      </c>
      <c r="S7591" s="2">
        <v>450</v>
      </c>
      <c r="T7591">
        <v>1584</v>
      </c>
      <c r="U7591">
        <v>3.53</v>
      </c>
      <c r="V7591">
        <v>3.52</v>
      </c>
      <c r="W7591">
        <v>0.7</v>
      </c>
      <c r="Z7591" s="4" t="s">
        <v>46</v>
      </c>
      <c r="AA7591" t="s">
        <v>153</v>
      </c>
      <c r="AB7591">
        <v>46132</v>
      </c>
      <c r="AG7591">
        <v>0</v>
      </c>
      <c r="AH7591">
        <v>450</v>
      </c>
      <c r="AM7591" t="str">
        <f>SUBSTITUTE(Tabla_lineas[[#This Row],[Codigo Liname]]," ","")</f>
        <v>A0308</v>
      </c>
    </row>
    <row r="7592" spans="1:39" customFormat="1" x14ac:dyDescent="0.25">
      <c r="A7592" s="2">
        <v>637</v>
      </c>
      <c r="B7592" t="s">
        <v>1234</v>
      </c>
      <c r="C7592">
        <f t="shared" si="118"/>
        <v>1645394</v>
      </c>
      <c r="D7592">
        <v>616</v>
      </c>
      <c r="E7592" t="s">
        <v>87</v>
      </c>
      <c r="F7592">
        <v>0.64</v>
      </c>
      <c r="G7592">
        <v>0.44</v>
      </c>
      <c r="H7592" t="s">
        <v>88</v>
      </c>
      <c r="I7592" s="2">
        <v>0.44</v>
      </c>
      <c r="J7592" t="s">
        <v>89</v>
      </c>
      <c r="K7592" t="s">
        <v>90</v>
      </c>
      <c r="L7592" s="3" t="str">
        <f>+INDEX([1]!TABLA_MAESTRO_DE_ARTICULO[SubGroupName],MATCH(Tabla_lineas[[#This Row],[CODIGO SAP]],[1]!TABLA_MAESTRO_DE_ARTICULO[ItemCode],0))</f>
        <v>COMPRIMIDO</v>
      </c>
      <c r="M7592" t="s">
        <v>91</v>
      </c>
      <c r="N7592">
        <v>48</v>
      </c>
      <c r="O7592" t="s">
        <v>45</v>
      </c>
      <c r="S7592" s="2">
        <v>1400</v>
      </c>
      <c r="T7592">
        <v>602</v>
      </c>
      <c r="U7592">
        <v>0.44</v>
      </c>
      <c r="V7592">
        <v>0.43</v>
      </c>
      <c r="W7592">
        <v>0.12</v>
      </c>
      <c r="Z7592" s="4" t="s">
        <v>46</v>
      </c>
      <c r="AA7592" t="s">
        <v>153</v>
      </c>
      <c r="AB7592">
        <v>46132</v>
      </c>
      <c r="AG7592">
        <v>0</v>
      </c>
      <c r="AH7592">
        <v>1400</v>
      </c>
      <c r="AM7592" t="str">
        <f>SUBSTITUTE(Tabla_lineas[[#This Row],[Codigo Liname]]," ","")</f>
        <v>A0307</v>
      </c>
    </row>
    <row r="7593" spans="1:39" customFormat="1" x14ac:dyDescent="0.25">
      <c r="A7593" s="2">
        <v>637</v>
      </c>
      <c r="B7593" t="s">
        <v>1234</v>
      </c>
      <c r="C7593">
        <f t="shared" si="118"/>
        <v>1645394</v>
      </c>
      <c r="D7593">
        <v>750</v>
      </c>
      <c r="E7593" t="s">
        <v>328</v>
      </c>
      <c r="F7593">
        <v>0.92</v>
      </c>
      <c r="G7593">
        <v>0.75</v>
      </c>
      <c r="H7593" t="s">
        <v>329</v>
      </c>
      <c r="I7593" s="2">
        <v>0.75</v>
      </c>
      <c r="J7593" t="s">
        <v>330</v>
      </c>
      <c r="K7593" t="s">
        <v>331</v>
      </c>
      <c r="L7593" s="3" t="str">
        <f>+INDEX([1]!TABLA_MAESTRO_DE_ARTICULO[SubGroupName],MATCH(Tabla_lineas[[#This Row],[CODIGO SAP]],[1]!TABLA_MAESTRO_DE_ARTICULO[ItemCode],0))</f>
        <v>COMPRIMIDO</v>
      </c>
      <c r="M7593" t="s">
        <v>332</v>
      </c>
      <c r="N7593">
        <v>50</v>
      </c>
      <c r="O7593" t="s">
        <v>45</v>
      </c>
      <c r="P7593">
        <v>63200</v>
      </c>
      <c r="Q7593">
        <v>247600</v>
      </c>
      <c r="R7593">
        <v>310800</v>
      </c>
      <c r="S7593" s="2">
        <v>1000</v>
      </c>
      <c r="T7593">
        <v>740</v>
      </c>
      <c r="U7593">
        <v>0.75</v>
      </c>
      <c r="V7593">
        <v>0.74</v>
      </c>
      <c r="W7593">
        <v>0.2</v>
      </c>
      <c r="Z7593" s="4" t="s">
        <v>46</v>
      </c>
      <c r="AA7593" t="s">
        <v>120</v>
      </c>
      <c r="AB7593">
        <v>46132</v>
      </c>
      <c r="AG7593">
        <v>0</v>
      </c>
      <c r="AH7593">
        <v>1000</v>
      </c>
      <c r="AM7593" t="str">
        <f>SUBSTITUTE(Tabla_lineas[[#This Row],[Codigo Liname]]," ","")</f>
        <v>P0109</v>
      </c>
    </row>
    <row r="7594" spans="1:39" customFormat="1" x14ac:dyDescent="0.25">
      <c r="A7594" s="2">
        <v>637</v>
      </c>
      <c r="B7594" t="s">
        <v>1234</v>
      </c>
      <c r="C7594">
        <f t="shared" si="118"/>
        <v>1645394</v>
      </c>
      <c r="D7594">
        <v>10013</v>
      </c>
      <c r="E7594" t="s">
        <v>92</v>
      </c>
      <c r="F7594">
        <v>4.72</v>
      </c>
      <c r="G7594">
        <v>4.72</v>
      </c>
      <c r="H7594" t="s">
        <v>93</v>
      </c>
      <c r="I7594" s="2">
        <v>5.27</v>
      </c>
      <c r="J7594" t="s">
        <v>94</v>
      </c>
      <c r="K7594" t="s">
        <v>95</v>
      </c>
      <c r="L7594" s="3" t="str">
        <f>+INDEX([1]!TABLA_MAESTRO_DE_ARTICULO[SubGroupName],MATCH(Tabla_lineas[[#This Row],[CODIGO SAP]],[1]!TABLA_MAESTRO_DE_ARTICULO[ItemCode],0))</f>
        <v>OVULO VAGINAL</v>
      </c>
      <c r="M7594" t="s">
        <v>96</v>
      </c>
      <c r="N7594">
        <v>49</v>
      </c>
      <c r="O7594" t="s">
        <v>97</v>
      </c>
      <c r="S7594" s="2">
        <v>1900</v>
      </c>
      <c r="T7594">
        <v>8949</v>
      </c>
      <c r="U7594">
        <v>5.27</v>
      </c>
      <c r="V7594">
        <v>4.71</v>
      </c>
      <c r="W7594">
        <v>0.8</v>
      </c>
      <c r="Z7594" s="4" t="s">
        <v>46</v>
      </c>
      <c r="AA7594" t="s">
        <v>126</v>
      </c>
      <c r="AB7594">
        <v>46132</v>
      </c>
      <c r="AG7594">
        <v>0</v>
      </c>
      <c r="AH7594">
        <v>1900</v>
      </c>
      <c r="AM7594" t="str">
        <f>SUBSTITUTE(Tabla_lineas[[#This Row],[Codigo Liname]]," ","")</f>
        <v>G0104</v>
      </c>
    </row>
    <row r="7595" spans="1:39" customFormat="1" x14ac:dyDescent="0.25">
      <c r="A7595" s="2">
        <v>637</v>
      </c>
      <c r="B7595" t="s">
        <v>1234</v>
      </c>
      <c r="C7595">
        <f t="shared" si="118"/>
        <v>1645394</v>
      </c>
      <c r="D7595">
        <v>1474.7500000000002</v>
      </c>
      <c r="E7595" t="s">
        <v>343</v>
      </c>
      <c r="F7595">
        <v>26.57</v>
      </c>
      <c r="G7595">
        <v>17.350000000000001</v>
      </c>
      <c r="H7595" t="s">
        <v>344</v>
      </c>
      <c r="I7595" s="2">
        <v>17.350000000000001</v>
      </c>
      <c r="J7595" t="s">
        <v>345</v>
      </c>
      <c r="K7595" t="s">
        <v>346</v>
      </c>
      <c r="L7595" s="3" t="str">
        <f>+INDEX([1]!TABLA_MAESTRO_DE_ARTICULO[SubGroupName],MATCH(Tabla_lineas[[#This Row],[CODIGO SAP]],[1]!TABLA_MAESTRO_DE_ARTICULO[ItemCode],0))</f>
        <v>CREMA DERMICA</v>
      </c>
      <c r="M7595" t="s">
        <v>347</v>
      </c>
      <c r="N7595">
        <v>51</v>
      </c>
      <c r="O7595" t="s">
        <v>297</v>
      </c>
      <c r="S7595" s="2">
        <v>85</v>
      </c>
      <c r="T7595">
        <v>1473.9</v>
      </c>
      <c r="U7595">
        <v>17.350000000000001</v>
      </c>
      <c r="V7595">
        <v>17.34</v>
      </c>
      <c r="W7595">
        <v>5</v>
      </c>
      <c r="Z7595" s="4" t="s">
        <v>53</v>
      </c>
      <c r="AA7595" t="s">
        <v>153</v>
      </c>
      <c r="AB7595">
        <v>46096</v>
      </c>
      <c r="AG7595">
        <v>0</v>
      </c>
      <c r="AH7595">
        <v>85</v>
      </c>
      <c r="AM7595" t="str">
        <f>SUBSTITUTE(Tabla_lineas[[#This Row],[Codigo Liname]]," ","")</f>
        <v>D0104</v>
      </c>
    </row>
    <row r="7596" spans="1:39" customFormat="1" x14ac:dyDescent="0.25">
      <c r="A7596" s="2">
        <v>637</v>
      </c>
      <c r="B7596" t="s">
        <v>1234</v>
      </c>
      <c r="C7596">
        <f t="shared" si="118"/>
        <v>1645394</v>
      </c>
      <c r="D7596">
        <v>2981.7999999999997</v>
      </c>
      <c r="E7596" t="s">
        <v>98</v>
      </c>
      <c r="F7596">
        <v>9.4</v>
      </c>
      <c r="G7596">
        <v>8.77</v>
      </c>
      <c r="H7596" t="s">
        <v>99</v>
      </c>
      <c r="I7596" s="2">
        <v>8.77</v>
      </c>
      <c r="J7596" t="s">
        <v>100</v>
      </c>
      <c r="K7596" t="s">
        <v>101</v>
      </c>
      <c r="L7596" s="3" t="str">
        <f>+INDEX([1]!TABLA_MAESTRO_DE_ARTICULO[SubGroupName],MATCH(Tabla_lineas[[#This Row],[CODIGO SAP]],[1]!TABLA_MAESTRO_DE_ARTICULO[ItemCode],0))</f>
        <v>GOTAS</v>
      </c>
      <c r="M7596" t="s">
        <v>102</v>
      </c>
      <c r="N7596">
        <v>55</v>
      </c>
      <c r="O7596" t="s">
        <v>103</v>
      </c>
      <c r="S7596" s="2">
        <v>340</v>
      </c>
      <c r="T7596">
        <v>2978.4</v>
      </c>
      <c r="U7596">
        <v>8.77</v>
      </c>
      <c r="V7596">
        <v>8.76</v>
      </c>
      <c r="W7596">
        <v>3</v>
      </c>
      <c r="Z7596" s="4" t="s">
        <v>46</v>
      </c>
      <c r="AA7596" t="s">
        <v>153</v>
      </c>
      <c r="AB7596">
        <v>46132</v>
      </c>
      <c r="AG7596">
        <v>0</v>
      </c>
      <c r="AH7596">
        <v>340</v>
      </c>
      <c r="AM7596" t="str">
        <f>SUBSTITUTE(Tabla_lineas[[#This Row],[Codigo Liname]]," ","")</f>
        <v>N0210</v>
      </c>
    </row>
    <row r="7597" spans="1:39" customFormat="1" x14ac:dyDescent="0.25">
      <c r="A7597" s="2">
        <v>637</v>
      </c>
      <c r="B7597" t="s">
        <v>1234</v>
      </c>
      <c r="C7597">
        <f t="shared" si="118"/>
        <v>1645394</v>
      </c>
      <c r="D7597">
        <v>6691.2</v>
      </c>
      <c r="E7597" t="s">
        <v>353</v>
      </c>
      <c r="F7597">
        <v>11.88</v>
      </c>
      <c r="G7597">
        <v>11.88</v>
      </c>
      <c r="H7597" t="s">
        <v>354</v>
      </c>
      <c r="I7597" s="2">
        <v>13.94</v>
      </c>
      <c r="J7597" t="s">
        <v>355</v>
      </c>
      <c r="K7597" t="s">
        <v>356</v>
      </c>
      <c r="L7597" s="3" t="str">
        <f>+INDEX([1]!TABLA_MAESTRO_DE_ARTICULO[SubGroupName],MATCH(Tabla_lineas[[#This Row],[CODIGO SAP]],[1]!TABLA_MAESTRO_DE_ARTICULO[ItemCode],0))</f>
        <v>JARABE</v>
      </c>
      <c r="M7597" t="s">
        <v>357</v>
      </c>
      <c r="N7597">
        <v>53</v>
      </c>
      <c r="O7597" t="s">
        <v>181</v>
      </c>
      <c r="S7597" s="2">
        <v>480</v>
      </c>
      <c r="T7597">
        <v>5697.5999999999995</v>
      </c>
      <c r="U7597">
        <v>13.94</v>
      </c>
      <c r="V7597">
        <v>11.87</v>
      </c>
      <c r="W7597">
        <v>5.5</v>
      </c>
      <c r="Z7597" s="4" t="s">
        <v>53</v>
      </c>
      <c r="AA7597" t="s">
        <v>153</v>
      </c>
      <c r="AB7597">
        <v>46096</v>
      </c>
      <c r="AG7597">
        <v>0</v>
      </c>
      <c r="AH7597">
        <v>480</v>
      </c>
      <c r="AM7597" t="str">
        <f>SUBSTITUTE(Tabla_lineas[[#This Row],[Codigo Liname]]," ","")</f>
        <v>N0209</v>
      </c>
    </row>
    <row r="7598" spans="1:39" customFormat="1" x14ac:dyDescent="0.25">
      <c r="A7598" s="2">
        <v>637</v>
      </c>
      <c r="B7598" t="s">
        <v>1234</v>
      </c>
      <c r="C7598">
        <f t="shared" si="118"/>
        <v>1645394</v>
      </c>
      <c r="D7598">
        <v>7050</v>
      </c>
      <c r="E7598" t="s">
        <v>104</v>
      </c>
      <c r="F7598">
        <v>0.3</v>
      </c>
      <c r="G7598">
        <v>0.25</v>
      </c>
      <c r="H7598" t="s">
        <v>105</v>
      </c>
      <c r="I7598" s="2">
        <v>0.25</v>
      </c>
      <c r="J7598" t="s">
        <v>106</v>
      </c>
      <c r="K7598" t="s">
        <v>107</v>
      </c>
      <c r="L7598" s="3" t="str">
        <f>+INDEX([1]!TABLA_MAESTRO_DE_ARTICULO[SubGroupName],MATCH(Tabla_lineas[[#This Row],[CODIGO SAP]],[1]!TABLA_MAESTRO_DE_ARTICULO[ItemCode],0))</f>
        <v>COMPRIMIDO</v>
      </c>
      <c r="M7598" t="s">
        <v>108</v>
      </c>
      <c r="N7598">
        <v>54</v>
      </c>
      <c r="O7598" t="s">
        <v>45</v>
      </c>
      <c r="S7598" s="2">
        <v>28200</v>
      </c>
      <c r="T7598">
        <v>6768</v>
      </c>
      <c r="U7598">
        <v>0.25</v>
      </c>
      <c r="V7598">
        <v>0.24</v>
      </c>
      <c r="W7598">
        <v>0.12</v>
      </c>
      <c r="Z7598" s="4" t="s">
        <v>46</v>
      </c>
      <c r="AA7598" t="s">
        <v>126</v>
      </c>
      <c r="AB7598">
        <v>46132</v>
      </c>
      <c r="AG7598">
        <v>0</v>
      </c>
      <c r="AH7598">
        <v>28200</v>
      </c>
      <c r="AM7598" t="str">
        <f>SUBSTITUTE(Tabla_lineas[[#This Row],[Codigo Liname]]," ","")</f>
        <v>N0208</v>
      </c>
    </row>
    <row r="7599" spans="1:39" customFormat="1" x14ac:dyDescent="0.25">
      <c r="A7599" s="2">
        <v>637</v>
      </c>
      <c r="B7599" t="s">
        <v>1234</v>
      </c>
      <c r="C7599">
        <f t="shared" si="118"/>
        <v>1645394</v>
      </c>
      <c r="D7599">
        <v>962.4</v>
      </c>
      <c r="E7599" t="s">
        <v>470</v>
      </c>
      <c r="F7599">
        <v>22.96</v>
      </c>
      <c r="G7599">
        <v>12</v>
      </c>
      <c r="H7599" t="s">
        <v>471</v>
      </c>
      <c r="I7599" s="2">
        <v>12.03</v>
      </c>
      <c r="J7599" t="s">
        <v>472</v>
      </c>
      <c r="K7599" t="s">
        <v>473</v>
      </c>
      <c r="L7599" s="3" t="str">
        <f>+INDEX([1]!TABLA_MAESTRO_DE_ARTICULO[SubGroupName],MATCH(Tabla_lineas[[#This Row],[CODIGO SAP]],[1]!TABLA_MAESTRO_DE_ARTICULO[ItemCode],0))</f>
        <v>LOCION</v>
      </c>
      <c r="M7599" t="s">
        <v>474</v>
      </c>
      <c r="N7599">
        <v>13</v>
      </c>
      <c r="O7599" t="s">
        <v>400</v>
      </c>
      <c r="S7599" s="2">
        <v>80</v>
      </c>
      <c r="T7599">
        <v>959.2</v>
      </c>
      <c r="U7599">
        <v>12.03</v>
      </c>
      <c r="V7599">
        <v>11.99</v>
      </c>
      <c r="W7599">
        <v>7</v>
      </c>
      <c r="Z7599" s="4" t="s">
        <v>46</v>
      </c>
      <c r="AA7599" t="s">
        <v>153</v>
      </c>
      <c r="AB7599">
        <v>46132</v>
      </c>
      <c r="AG7599">
        <v>0</v>
      </c>
      <c r="AH7599">
        <v>80</v>
      </c>
      <c r="AM7599" t="str">
        <f>SUBSTITUTE(Tabla_lineas[[#This Row],[Codigo Liname]]," ","")</f>
        <v>P0301</v>
      </c>
    </row>
    <row r="7600" spans="1:39" customFormat="1" x14ac:dyDescent="0.25">
      <c r="A7600" s="2">
        <v>637</v>
      </c>
      <c r="B7600" t="s">
        <v>1234</v>
      </c>
      <c r="C7600">
        <f t="shared" si="118"/>
        <v>1645394</v>
      </c>
      <c r="D7600">
        <v>5277.7999999999993</v>
      </c>
      <c r="E7600" t="s">
        <v>395</v>
      </c>
      <c r="F7600">
        <v>39.200000000000003</v>
      </c>
      <c r="G7600">
        <v>23.99</v>
      </c>
      <c r="H7600" t="s">
        <v>396</v>
      </c>
      <c r="I7600" s="2">
        <v>23.99</v>
      </c>
      <c r="J7600" t="s">
        <v>397</v>
      </c>
      <c r="K7600" t="s">
        <v>398</v>
      </c>
      <c r="L7600" s="3" t="str">
        <f>+INDEX([1]!TABLA_MAESTRO_DE_ARTICULO[SubGroupName],MATCH(Tabla_lineas[[#This Row],[CODIGO SAP]],[1]!TABLA_MAESTRO_DE_ARTICULO[ItemCode],0))</f>
        <v>JARABE</v>
      </c>
      <c r="M7600" t="s">
        <v>399</v>
      </c>
      <c r="N7600">
        <v>65</v>
      </c>
      <c r="O7600" t="s">
        <v>400</v>
      </c>
      <c r="S7600" s="2">
        <v>220</v>
      </c>
      <c r="T7600">
        <v>5275.6</v>
      </c>
      <c r="U7600">
        <v>23.99</v>
      </c>
      <c r="V7600">
        <v>23.98</v>
      </c>
      <c r="W7600">
        <v>5</v>
      </c>
      <c r="Z7600" s="4" t="s">
        <v>46</v>
      </c>
      <c r="AA7600" t="s">
        <v>153</v>
      </c>
      <c r="AB7600">
        <v>46096</v>
      </c>
      <c r="AG7600">
        <v>0</v>
      </c>
      <c r="AH7600">
        <v>220</v>
      </c>
      <c r="AM7600" t="str">
        <f>SUBSTITUTE(Tabla_lineas[[#This Row],[Codigo Liname]]," ","")</f>
        <v>A1205</v>
      </c>
    </row>
    <row r="7601" spans="1:39" customFormat="1" x14ac:dyDescent="0.25">
      <c r="A7601" s="2">
        <v>638</v>
      </c>
      <c r="B7601" t="s">
        <v>1235</v>
      </c>
      <c r="C7601">
        <f t="shared" si="118"/>
        <v>1645533</v>
      </c>
      <c r="D7601">
        <v>100000</v>
      </c>
      <c r="E7601" t="s">
        <v>188</v>
      </c>
      <c r="F7601">
        <v>0.66</v>
      </c>
      <c r="G7601">
        <v>0.66</v>
      </c>
      <c r="H7601" t="s">
        <v>189</v>
      </c>
      <c r="I7601" s="2">
        <v>1</v>
      </c>
      <c r="J7601" t="s">
        <v>190</v>
      </c>
      <c r="K7601" t="s">
        <v>191</v>
      </c>
      <c r="L7601" s="3" t="str">
        <f>+INDEX([1]!TABLA_MAESTRO_DE_ARTICULO[SubGroupName],MATCH(Tabla_lineas[[#This Row],[CODIGO SAP]],[1]!TABLA_MAESTRO_DE_ARTICULO[ItemCode],0))</f>
        <v>COMPRIMIDO</v>
      </c>
      <c r="M7601" t="s">
        <v>192</v>
      </c>
      <c r="N7601">
        <v>18</v>
      </c>
      <c r="O7601" t="s">
        <v>45</v>
      </c>
      <c r="S7601" s="2">
        <v>100000</v>
      </c>
      <c r="T7601">
        <v>65000</v>
      </c>
      <c r="U7601">
        <v>1</v>
      </c>
      <c r="V7601">
        <v>0.65</v>
      </c>
      <c r="W7601">
        <v>0.2</v>
      </c>
      <c r="Z7601" s="4" t="s">
        <v>53</v>
      </c>
      <c r="AA7601" t="s">
        <v>153</v>
      </c>
      <c r="AB7601">
        <v>46096</v>
      </c>
      <c r="AG7601">
        <v>0</v>
      </c>
      <c r="AH7601">
        <v>100000</v>
      </c>
      <c r="AM7601" t="str">
        <f>SUBSTITUTE(Tabla_lineas[[#This Row],[Codigo Liname]]," ","")</f>
        <v>R0501</v>
      </c>
    </row>
    <row r="7602" spans="1:39" customFormat="1" x14ac:dyDescent="0.25">
      <c r="A7602" s="2">
        <v>638</v>
      </c>
      <c r="B7602" t="s">
        <v>1235</v>
      </c>
      <c r="C7602">
        <f t="shared" si="118"/>
        <v>1645533</v>
      </c>
      <c r="D7602">
        <v>4500</v>
      </c>
      <c r="E7602" t="s">
        <v>213</v>
      </c>
      <c r="F7602">
        <v>0.47</v>
      </c>
      <c r="G7602">
        <v>0.45</v>
      </c>
      <c r="H7602" t="s">
        <v>214</v>
      </c>
      <c r="I7602" s="2">
        <v>0.45</v>
      </c>
      <c r="J7602" t="s">
        <v>215</v>
      </c>
      <c r="K7602" t="s">
        <v>216</v>
      </c>
      <c r="L7602" s="3" t="str">
        <f>+INDEX([1]!TABLA_MAESTRO_DE_ARTICULO[SubGroupName],MATCH(Tabla_lineas[[#This Row],[CODIGO SAP]],[1]!TABLA_MAESTRO_DE_ARTICULO[ItemCode],0))</f>
        <v>COMPRIMIDO</v>
      </c>
      <c r="M7602" t="s">
        <v>217</v>
      </c>
      <c r="N7602">
        <v>19</v>
      </c>
      <c r="O7602" t="s">
        <v>45</v>
      </c>
      <c r="S7602" s="2">
        <v>10000</v>
      </c>
      <c r="T7602">
        <v>4400</v>
      </c>
      <c r="U7602">
        <v>0.45</v>
      </c>
      <c r="V7602">
        <v>0.44</v>
      </c>
      <c r="W7602">
        <v>0.12</v>
      </c>
      <c r="Z7602" s="4" t="s">
        <v>46</v>
      </c>
      <c r="AA7602" t="s">
        <v>153</v>
      </c>
      <c r="AB7602">
        <v>46132</v>
      </c>
      <c r="AG7602">
        <v>0</v>
      </c>
      <c r="AH7602">
        <v>10000</v>
      </c>
      <c r="AM7602" t="str">
        <f>SUBSTITUTE(Tabla_lineas[[#This Row],[Codigo Liname]]," ","")</f>
        <v>R0601</v>
      </c>
    </row>
    <row r="7603" spans="1:39" customFormat="1" x14ac:dyDescent="0.25">
      <c r="A7603" s="2">
        <v>638</v>
      </c>
      <c r="B7603" t="s">
        <v>1235</v>
      </c>
      <c r="C7603">
        <f t="shared" si="118"/>
        <v>1645533</v>
      </c>
      <c r="D7603">
        <v>8021.9999999999982</v>
      </c>
      <c r="E7603" t="s">
        <v>218</v>
      </c>
      <c r="F7603">
        <v>28.9</v>
      </c>
      <c r="G7603">
        <v>13.37</v>
      </c>
      <c r="H7603" t="s">
        <v>219</v>
      </c>
      <c r="I7603" s="2">
        <v>13.37</v>
      </c>
      <c r="J7603" t="s">
        <v>220</v>
      </c>
      <c r="K7603" t="s">
        <v>221</v>
      </c>
      <c r="L7603" s="3" t="str">
        <f>+INDEX([1]!TABLA_MAESTRO_DE_ARTICULO[SubGroupName],MATCH(Tabla_lineas[[#This Row],[CODIGO SAP]],[1]!TABLA_MAESTRO_DE_ARTICULO[ItemCode],0))</f>
        <v>CREMA DERMICA</v>
      </c>
      <c r="M7603" t="s">
        <v>222</v>
      </c>
      <c r="N7603">
        <v>9</v>
      </c>
      <c r="O7603" t="s">
        <v>223</v>
      </c>
      <c r="S7603" s="2">
        <v>600</v>
      </c>
      <c r="T7603">
        <v>8016</v>
      </c>
      <c r="U7603">
        <v>13.37</v>
      </c>
      <c r="V7603">
        <v>13.36</v>
      </c>
      <c r="W7603">
        <v>4.5</v>
      </c>
      <c r="Z7603" s="4" t="s">
        <v>53</v>
      </c>
      <c r="AA7603" t="s">
        <v>153</v>
      </c>
      <c r="AB7603">
        <v>46132</v>
      </c>
      <c r="AG7603">
        <v>0</v>
      </c>
      <c r="AH7603">
        <v>600</v>
      </c>
      <c r="AM7603" t="str">
        <f>SUBSTITUTE(Tabla_lineas[[#This Row],[Codigo Liname]]," ","")</f>
        <v>D0103</v>
      </c>
    </row>
    <row r="7604" spans="1:39" customFormat="1" x14ac:dyDescent="0.25">
      <c r="A7604" s="2">
        <v>638</v>
      </c>
      <c r="B7604" t="s">
        <v>1235</v>
      </c>
      <c r="C7604">
        <f t="shared" si="118"/>
        <v>1645533</v>
      </c>
      <c r="D7604">
        <v>15959.999999999998</v>
      </c>
      <c r="E7604" t="s">
        <v>449</v>
      </c>
      <c r="F7604">
        <v>4.2</v>
      </c>
      <c r="G7604">
        <v>2.2799999999999998</v>
      </c>
      <c r="H7604" t="s">
        <v>450</v>
      </c>
      <c r="I7604" s="2">
        <v>2.2799999999999998</v>
      </c>
      <c r="J7604" t="s">
        <v>451</v>
      </c>
      <c r="K7604" t="s">
        <v>452</v>
      </c>
      <c r="L7604" s="3" t="str">
        <f>+INDEX([1]!TABLA_MAESTRO_DE_ARTICULO[SubGroupName],MATCH(Tabla_lineas[[#This Row],[CODIGO SAP]],[1]!TABLA_MAESTRO_DE_ARTICULO[ItemCode],0))</f>
        <v>OVULO VAGINAL</v>
      </c>
      <c r="M7604" t="s">
        <v>453</v>
      </c>
      <c r="N7604">
        <v>10</v>
      </c>
      <c r="O7604" t="s">
        <v>97</v>
      </c>
      <c r="S7604" s="2">
        <v>7000</v>
      </c>
      <c r="T7604">
        <v>15890</v>
      </c>
      <c r="U7604">
        <v>2.2799999999999998</v>
      </c>
      <c r="V7604">
        <v>2.27</v>
      </c>
      <c r="W7604">
        <v>0.7</v>
      </c>
      <c r="Z7604" s="4" t="s">
        <v>53</v>
      </c>
      <c r="AA7604" t="s">
        <v>126</v>
      </c>
      <c r="AB7604">
        <v>46132</v>
      </c>
      <c r="AG7604">
        <v>0</v>
      </c>
      <c r="AH7604">
        <v>7000</v>
      </c>
      <c r="AM7604" t="str">
        <f>SUBSTITUTE(Tabla_lineas[[#This Row],[Codigo Liname]]," ","")</f>
        <v>G0102</v>
      </c>
    </row>
    <row r="7605" spans="1:39" customFormat="1" x14ac:dyDescent="0.25">
      <c r="A7605" s="2">
        <v>638</v>
      </c>
      <c r="B7605" t="s">
        <v>1235</v>
      </c>
      <c r="C7605">
        <f t="shared" si="118"/>
        <v>1645533</v>
      </c>
      <c r="D7605">
        <v>5945</v>
      </c>
      <c r="E7605" t="s">
        <v>138</v>
      </c>
      <c r="F7605">
        <v>0.2</v>
      </c>
      <c r="G7605">
        <v>0.2</v>
      </c>
      <c r="H7605" t="s">
        <v>139</v>
      </c>
      <c r="I7605" s="2">
        <v>0.24</v>
      </c>
      <c r="J7605" t="s">
        <v>140</v>
      </c>
      <c r="K7605" t="s">
        <v>141</v>
      </c>
      <c r="L7605" s="3" t="str">
        <f>+INDEX([1]!TABLA_MAESTRO_DE_ARTICULO[SubGroupName],MATCH(Tabla_lineas[[#This Row],[CODIGO SAP]],[1]!TABLA_MAESTRO_DE_ARTICULO[ItemCode],0))</f>
        <v>COMPRIMIDO</v>
      </c>
      <c r="M7605" t="s">
        <v>142</v>
      </c>
      <c r="N7605">
        <v>11</v>
      </c>
      <c r="O7605" t="s">
        <v>45</v>
      </c>
      <c r="S7605" s="2">
        <v>20500</v>
      </c>
      <c r="T7605">
        <v>3895</v>
      </c>
      <c r="U7605">
        <v>0.28999999999999998</v>
      </c>
      <c r="V7605">
        <v>0.19</v>
      </c>
      <c r="W7605">
        <v>0.12</v>
      </c>
      <c r="Z7605" s="4" t="s">
        <v>53</v>
      </c>
      <c r="AA7605" t="s">
        <v>126</v>
      </c>
      <c r="AB7605">
        <v>46132</v>
      </c>
      <c r="AG7605">
        <v>0</v>
      </c>
      <c r="AH7605">
        <v>20500</v>
      </c>
      <c r="AM7605" t="str">
        <f>SUBSTITUTE(Tabla_lineas[[#This Row],[Codigo Liname]]," ","")</f>
        <v>M0102</v>
      </c>
    </row>
    <row r="7606" spans="1:39" customFormat="1" x14ac:dyDescent="0.25">
      <c r="A7606" s="2">
        <v>638</v>
      </c>
      <c r="B7606" t="s">
        <v>1235</v>
      </c>
      <c r="C7606">
        <f t="shared" si="118"/>
        <v>1645533</v>
      </c>
      <c r="D7606">
        <v>4760</v>
      </c>
      <c r="E7606" t="s">
        <v>454</v>
      </c>
      <c r="F7606">
        <v>0.33</v>
      </c>
      <c r="G7606">
        <v>0.33</v>
      </c>
      <c r="H7606" t="s">
        <v>455</v>
      </c>
      <c r="I7606" s="2">
        <v>0.68</v>
      </c>
      <c r="J7606" t="s">
        <v>456</v>
      </c>
      <c r="K7606" t="s">
        <v>457</v>
      </c>
      <c r="L7606" s="3" t="str">
        <f>+INDEX([1]!TABLA_MAESTRO_DE_ARTICULO[SubGroupName],MATCH(Tabla_lineas[[#This Row],[CODIGO SAP]],[1]!TABLA_MAESTRO_DE_ARTICULO[ItemCode],0))</f>
        <v>COMPRIMIDO</v>
      </c>
      <c r="M7606" t="s">
        <v>458</v>
      </c>
      <c r="N7606">
        <v>12</v>
      </c>
      <c r="O7606" t="s">
        <v>45</v>
      </c>
      <c r="S7606" s="2">
        <v>7000</v>
      </c>
      <c r="T7606">
        <v>2240</v>
      </c>
      <c r="U7606">
        <v>0.68</v>
      </c>
      <c r="V7606">
        <v>0.32</v>
      </c>
      <c r="W7606">
        <v>0.12</v>
      </c>
      <c r="Z7606" s="4" t="s">
        <v>46</v>
      </c>
      <c r="AA7606" t="s">
        <v>153</v>
      </c>
      <c r="AB7606">
        <v>46132</v>
      </c>
      <c r="AG7606">
        <v>0</v>
      </c>
      <c r="AH7606">
        <v>7000</v>
      </c>
      <c r="AM7606" t="str">
        <f>SUBSTITUTE(Tabla_lineas[[#This Row],[Codigo Liname]]," ","")</f>
        <v>M0106</v>
      </c>
    </row>
    <row r="7607" spans="1:39" customFormat="1" x14ac:dyDescent="0.25">
      <c r="A7607" s="2">
        <v>638</v>
      </c>
      <c r="B7607" t="s">
        <v>1235</v>
      </c>
      <c r="C7607">
        <f t="shared" si="118"/>
        <v>1645533</v>
      </c>
      <c r="D7607">
        <v>98100</v>
      </c>
      <c r="E7607" t="s">
        <v>308</v>
      </c>
      <c r="F7607">
        <v>5.07</v>
      </c>
      <c r="G7607">
        <v>5.07</v>
      </c>
      <c r="H7607" t="s">
        <v>309</v>
      </c>
      <c r="I7607" s="2">
        <v>10.9</v>
      </c>
      <c r="J7607" t="s">
        <v>310</v>
      </c>
      <c r="K7607" t="s">
        <v>311</v>
      </c>
      <c r="L7607" s="3" t="str">
        <f>+INDEX([1]!TABLA_MAESTRO_DE_ARTICULO[SubGroupName],MATCH(Tabla_lineas[[#This Row],[CODIGO SAP]],[1]!TABLA_MAESTRO_DE_ARTICULO[ItemCode],0))</f>
        <v>SOLUCION INYECTABLE</v>
      </c>
      <c r="M7607" t="s">
        <v>312</v>
      </c>
      <c r="N7607">
        <v>14</v>
      </c>
      <c r="O7607" t="s">
        <v>249</v>
      </c>
      <c r="S7607" s="2">
        <v>9000</v>
      </c>
      <c r="T7607">
        <v>45630</v>
      </c>
      <c r="U7607">
        <v>10.9</v>
      </c>
      <c r="V7607">
        <v>5.07</v>
      </c>
      <c r="W7607">
        <v>1</v>
      </c>
      <c r="Z7607" s="4" t="s">
        <v>53</v>
      </c>
      <c r="AA7607" t="s">
        <v>126</v>
      </c>
      <c r="AB7607">
        <v>46132</v>
      </c>
      <c r="AG7607">
        <v>0</v>
      </c>
      <c r="AH7607">
        <v>9000</v>
      </c>
      <c r="AM7607" t="str">
        <f>SUBSTITUTE(Tabla_lineas[[#This Row],[Codigo Liname]]," ","")</f>
        <v>M0109</v>
      </c>
    </row>
    <row r="7608" spans="1:39" customFormat="1" x14ac:dyDescent="0.25">
      <c r="A7608" s="2">
        <v>638</v>
      </c>
      <c r="B7608" t="s">
        <v>1235</v>
      </c>
      <c r="C7608">
        <f t="shared" si="118"/>
        <v>1645533</v>
      </c>
      <c r="D7608">
        <v>400000</v>
      </c>
      <c r="E7608" t="s">
        <v>148</v>
      </c>
      <c r="F7608">
        <v>5.12</v>
      </c>
      <c r="G7608">
        <v>4</v>
      </c>
      <c r="H7608" t="s">
        <v>149</v>
      </c>
      <c r="I7608" s="2">
        <v>4</v>
      </c>
      <c r="J7608" t="s">
        <v>150</v>
      </c>
      <c r="K7608" t="s">
        <v>151</v>
      </c>
      <c r="L7608" s="3" t="str">
        <f>+INDEX([1]!TABLA_MAESTRO_DE_ARTICULO[SubGroupName],MATCH(Tabla_lineas[[#This Row],[CODIGO SAP]],[1]!TABLA_MAESTRO_DE_ARTICULO[ItemCode],0))</f>
        <v>COMPRIMIDO</v>
      </c>
      <c r="M7608" t="s">
        <v>152</v>
      </c>
      <c r="N7608">
        <v>15</v>
      </c>
      <c r="O7608" t="s">
        <v>45</v>
      </c>
      <c r="P7608">
        <v>37700</v>
      </c>
      <c r="Q7608">
        <v>150100</v>
      </c>
      <c r="R7608">
        <v>187800</v>
      </c>
      <c r="S7608" s="2">
        <v>100000</v>
      </c>
      <c r="T7608">
        <v>399000</v>
      </c>
      <c r="U7608">
        <v>4</v>
      </c>
      <c r="V7608">
        <v>3.99</v>
      </c>
      <c r="W7608">
        <v>0.12</v>
      </c>
      <c r="Z7608" s="4" t="s">
        <v>53</v>
      </c>
      <c r="AA7608" t="s">
        <v>153</v>
      </c>
      <c r="AB7608">
        <v>46132</v>
      </c>
      <c r="AG7608">
        <v>0</v>
      </c>
      <c r="AH7608">
        <v>100000</v>
      </c>
      <c r="AM7608" t="str">
        <f>SUBSTITUTE(Tabla_lineas[[#This Row],[Codigo Liname]]," ","")</f>
        <v>M0111</v>
      </c>
    </row>
    <row r="7609" spans="1:39" customFormat="1" x14ac:dyDescent="0.25">
      <c r="A7609" s="2">
        <v>638</v>
      </c>
      <c r="B7609" t="s">
        <v>1235</v>
      </c>
      <c r="C7609">
        <f t="shared" si="118"/>
        <v>1645533</v>
      </c>
      <c r="D7609">
        <v>402000</v>
      </c>
      <c r="E7609" t="s">
        <v>318</v>
      </c>
      <c r="F7609">
        <v>1.26</v>
      </c>
      <c r="G7609">
        <v>1.26</v>
      </c>
      <c r="H7609" t="s">
        <v>319</v>
      </c>
      <c r="I7609" s="2">
        <v>3.35</v>
      </c>
      <c r="J7609" t="s">
        <v>320</v>
      </c>
      <c r="K7609" t="s">
        <v>321</v>
      </c>
      <c r="L7609" s="3" t="str">
        <f>+INDEX([1]!TABLA_MAESTRO_DE_ARTICULO[SubGroupName],MATCH(Tabla_lineas[[#This Row],[CODIGO SAP]],[1]!TABLA_MAESTRO_DE_ARTICULO[ItemCode],0))</f>
        <v>COMPRIMIDO</v>
      </c>
      <c r="M7609" t="s">
        <v>322</v>
      </c>
      <c r="N7609">
        <v>2</v>
      </c>
      <c r="O7609" t="s">
        <v>45</v>
      </c>
      <c r="S7609" s="2">
        <v>120000</v>
      </c>
      <c r="T7609">
        <v>150000</v>
      </c>
      <c r="U7609">
        <v>3.35</v>
      </c>
      <c r="V7609">
        <v>1.25</v>
      </c>
      <c r="W7609">
        <v>0.2</v>
      </c>
      <c r="Z7609" s="4" t="s">
        <v>46</v>
      </c>
      <c r="AA7609" t="s">
        <v>120</v>
      </c>
      <c r="AB7609">
        <v>46132</v>
      </c>
      <c r="AG7609">
        <v>0</v>
      </c>
      <c r="AH7609">
        <v>120000</v>
      </c>
      <c r="AM7609" t="str">
        <f>SUBSTITUTE(Tabla_lineas[[#This Row],[Codigo Liname]]," ","")</f>
        <v>A1004</v>
      </c>
    </row>
    <row r="7610" spans="1:39" customFormat="1" x14ac:dyDescent="0.25">
      <c r="A7610" s="2">
        <v>638</v>
      </c>
      <c r="B7610" t="s">
        <v>1235</v>
      </c>
      <c r="C7610">
        <f t="shared" si="118"/>
        <v>1645533</v>
      </c>
      <c r="D7610">
        <v>6159</v>
      </c>
      <c r="E7610" t="s">
        <v>725</v>
      </c>
      <c r="F7610">
        <v>67.52</v>
      </c>
      <c r="G7610">
        <v>41.06</v>
      </c>
      <c r="H7610" t="s">
        <v>726</v>
      </c>
      <c r="I7610" s="2">
        <v>41.06</v>
      </c>
      <c r="J7610" t="s">
        <v>727</v>
      </c>
      <c r="K7610" t="s">
        <v>728</v>
      </c>
      <c r="L7610" s="3" t="str">
        <f>+INDEX([1]!TABLA_MAESTRO_DE_ARTICULO[SubGroupName],MATCH(Tabla_lineas[[#This Row],[CODIGO SAP]],[1]!TABLA_MAESTRO_DE_ARTICULO[ItemCode],0))</f>
        <v>POLVO PARA SUSPENSION</v>
      </c>
      <c r="M7610" t="s">
        <v>729</v>
      </c>
      <c r="N7610">
        <v>17</v>
      </c>
      <c r="O7610" t="s">
        <v>730</v>
      </c>
      <c r="S7610" s="2">
        <v>150</v>
      </c>
      <c r="T7610">
        <v>6157.5</v>
      </c>
      <c r="U7610">
        <v>41.06</v>
      </c>
      <c r="V7610">
        <v>41.05</v>
      </c>
      <c r="W7610">
        <v>10</v>
      </c>
      <c r="Z7610" s="4" t="s">
        <v>46</v>
      </c>
      <c r="AA7610" t="s">
        <v>153</v>
      </c>
      <c r="AB7610">
        <v>46132</v>
      </c>
      <c r="AG7610">
        <v>0</v>
      </c>
      <c r="AH7610">
        <v>150</v>
      </c>
      <c r="AM7610" t="str">
        <f>SUBSTITUTE(Tabla_lineas[[#This Row],[Codigo Liname]]," ","")</f>
        <v>P0126</v>
      </c>
    </row>
    <row r="7611" spans="1:39" customFormat="1" x14ac:dyDescent="0.25">
      <c r="A7611" s="2">
        <v>638</v>
      </c>
      <c r="B7611" t="s">
        <v>1235</v>
      </c>
      <c r="C7611">
        <f t="shared" si="118"/>
        <v>1645533</v>
      </c>
      <c r="D7611">
        <v>7620</v>
      </c>
      <c r="E7611" t="s">
        <v>384</v>
      </c>
      <c r="F7611">
        <v>9.6</v>
      </c>
      <c r="G7611">
        <v>6.35</v>
      </c>
      <c r="H7611" t="s">
        <v>385</v>
      </c>
      <c r="I7611" s="2">
        <v>6.35</v>
      </c>
      <c r="J7611" t="s">
        <v>386</v>
      </c>
      <c r="K7611" t="s">
        <v>387</v>
      </c>
      <c r="L7611" s="3" t="str">
        <f>+INDEX([1]!TABLA_MAESTRO_DE_ARTICULO[SubGroupName],MATCH(Tabla_lineas[[#This Row],[CODIGO SAP]],[1]!TABLA_MAESTRO_DE_ARTICULO[ItemCode],0))</f>
        <v>COMPRIMIDO</v>
      </c>
      <c r="M7611" t="s">
        <v>388</v>
      </c>
      <c r="N7611">
        <v>16</v>
      </c>
      <c r="O7611" t="s">
        <v>389</v>
      </c>
      <c r="S7611" s="2">
        <v>1200</v>
      </c>
      <c r="T7611">
        <v>7608</v>
      </c>
      <c r="U7611">
        <v>6.35</v>
      </c>
      <c r="V7611">
        <v>6.34</v>
      </c>
      <c r="W7611">
        <v>1.2</v>
      </c>
      <c r="Z7611" s="4" t="s">
        <v>46</v>
      </c>
      <c r="AA7611" t="s">
        <v>126</v>
      </c>
      <c r="AB7611">
        <v>46132</v>
      </c>
      <c r="AG7611">
        <v>0</v>
      </c>
      <c r="AH7611">
        <v>1200</v>
      </c>
      <c r="AM7611" t="str">
        <f>SUBSTITUTE(Tabla_lineas[[#This Row],[Codigo Liname]]," ","")</f>
        <v>P0111</v>
      </c>
    </row>
    <row r="7612" spans="1:39" customFormat="1" x14ac:dyDescent="0.25">
      <c r="A7612" s="2">
        <v>638</v>
      </c>
      <c r="B7612" t="s">
        <v>1235</v>
      </c>
      <c r="C7612">
        <f t="shared" si="118"/>
        <v>1645533</v>
      </c>
      <c r="D7612">
        <v>30227.4</v>
      </c>
      <c r="E7612" t="s">
        <v>395</v>
      </c>
      <c r="F7612">
        <v>39.200000000000003</v>
      </c>
      <c r="G7612">
        <v>23.99</v>
      </c>
      <c r="H7612" t="s">
        <v>396</v>
      </c>
      <c r="I7612" s="2">
        <v>23.99</v>
      </c>
      <c r="J7612" t="s">
        <v>397</v>
      </c>
      <c r="K7612" t="s">
        <v>398</v>
      </c>
      <c r="L7612" s="3" t="str">
        <f>+INDEX([1]!TABLA_MAESTRO_DE_ARTICULO[SubGroupName],MATCH(Tabla_lineas[[#This Row],[CODIGO SAP]],[1]!TABLA_MAESTRO_DE_ARTICULO[ItemCode],0))</f>
        <v>JARABE</v>
      </c>
      <c r="M7612" t="s">
        <v>399</v>
      </c>
      <c r="N7612">
        <v>3</v>
      </c>
      <c r="O7612" t="s">
        <v>400</v>
      </c>
      <c r="S7612" s="2">
        <v>1260</v>
      </c>
      <c r="T7612">
        <v>30214.799999999999</v>
      </c>
      <c r="U7612">
        <v>23.99</v>
      </c>
      <c r="V7612">
        <v>23.98</v>
      </c>
      <c r="W7612">
        <v>5</v>
      </c>
      <c r="Z7612" s="4" t="s">
        <v>53</v>
      </c>
      <c r="AA7612" t="s">
        <v>153</v>
      </c>
      <c r="AB7612">
        <v>46096</v>
      </c>
      <c r="AG7612">
        <v>0</v>
      </c>
      <c r="AH7612">
        <v>1260</v>
      </c>
      <c r="AM7612" t="str">
        <f>SUBSTITUTE(Tabla_lineas[[#This Row],[Codigo Liname]]," ","")</f>
        <v>A1205</v>
      </c>
    </row>
    <row r="7613" spans="1:39" customFormat="1" x14ac:dyDescent="0.25">
      <c r="A7613" s="2">
        <v>639</v>
      </c>
      <c r="B7613" t="s">
        <v>1236</v>
      </c>
      <c r="C7613">
        <f t="shared" si="118"/>
        <v>1645519</v>
      </c>
      <c r="D7613">
        <v>1337</v>
      </c>
      <c r="E7613" t="s">
        <v>218</v>
      </c>
      <c r="F7613">
        <v>28.9</v>
      </c>
      <c r="G7613">
        <v>13.37</v>
      </c>
      <c r="H7613" t="s">
        <v>219</v>
      </c>
      <c r="I7613" s="2">
        <v>13.37</v>
      </c>
      <c r="J7613" t="s">
        <v>220</v>
      </c>
      <c r="K7613" t="s">
        <v>221</v>
      </c>
      <c r="L7613" s="3" t="str">
        <f>+INDEX([1]!TABLA_MAESTRO_DE_ARTICULO[SubGroupName],MATCH(Tabla_lineas[[#This Row],[CODIGO SAP]],[1]!TABLA_MAESTRO_DE_ARTICULO[ItemCode],0))</f>
        <v>CREMA DERMICA</v>
      </c>
      <c r="M7613" t="s">
        <v>222</v>
      </c>
      <c r="N7613">
        <v>2</v>
      </c>
      <c r="O7613" t="s">
        <v>223</v>
      </c>
      <c r="S7613" s="2">
        <v>100</v>
      </c>
      <c r="T7613">
        <v>1336</v>
      </c>
      <c r="U7613">
        <v>13.37</v>
      </c>
      <c r="V7613">
        <v>13.36</v>
      </c>
      <c r="W7613">
        <v>4.5</v>
      </c>
      <c r="Z7613" s="4" t="s">
        <v>53</v>
      </c>
      <c r="AA7613" t="s">
        <v>153</v>
      </c>
      <c r="AB7613">
        <v>46132</v>
      </c>
      <c r="AG7613">
        <v>0</v>
      </c>
      <c r="AH7613">
        <v>100</v>
      </c>
      <c r="AM7613" t="str">
        <f>SUBSTITUTE(Tabla_lineas[[#This Row],[Codigo Liname]]," ","")</f>
        <v>D0103</v>
      </c>
    </row>
    <row r="7614" spans="1:39" customFormat="1" x14ac:dyDescent="0.25">
      <c r="A7614" s="2">
        <v>639</v>
      </c>
      <c r="B7614" t="s">
        <v>1236</v>
      </c>
      <c r="C7614">
        <f t="shared" si="118"/>
        <v>1645519</v>
      </c>
      <c r="D7614">
        <v>911.99999999999989</v>
      </c>
      <c r="E7614" t="s">
        <v>449</v>
      </c>
      <c r="F7614">
        <v>4.2</v>
      </c>
      <c r="G7614">
        <v>2.2799999999999998</v>
      </c>
      <c r="H7614" t="s">
        <v>450</v>
      </c>
      <c r="I7614" s="2">
        <v>2.2799999999999998</v>
      </c>
      <c r="J7614" t="s">
        <v>451</v>
      </c>
      <c r="K7614" t="s">
        <v>452</v>
      </c>
      <c r="L7614" s="3" t="str">
        <f>+INDEX([1]!TABLA_MAESTRO_DE_ARTICULO[SubGroupName],MATCH(Tabla_lineas[[#This Row],[CODIGO SAP]],[1]!TABLA_MAESTRO_DE_ARTICULO[ItemCode],0))</f>
        <v>OVULO VAGINAL</v>
      </c>
      <c r="M7614" t="s">
        <v>453</v>
      </c>
      <c r="N7614">
        <v>3</v>
      </c>
      <c r="O7614" t="s">
        <v>97</v>
      </c>
      <c r="S7614" s="2">
        <v>400</v>
      </c>
      <c r="T7614">
        <v>908</v>
      </c>
      <c r="U7614">
        <v>2.2799999999999998</v>
      </c>
      <c r="V7614">
        <v>2.27</v>
      </c>
      <c r="W7614">
        <v>0.7</v>
      </c>
      <c r="Z7614" s="4" t="s">
        <v>53</v>
      </c>
      <c r="AA7614" t="s">
        <v>126</v>
      </c>
      <c r="AB7614">
        <v>46132</v>
      </c>
      <c r="AG7614">
        <v>0</v>
      </c>
      <c r="AH7614">
        <v>400</v>
      </c>
      <c r="AM7614" t="str">
        <f>SUBSTITUTE(Tabla_lineas[[#This Row],[Codigo Liname]]," ","")</f>
        <v>G0102</v>
      </c>
    </row>
    <row r="7615" spans="1:39" customFormat="1" x14ac:dyDescent="0.25">
      <c r="A7615" s="2">
        <v>639</v>
      </c>
      <c r="B7615" t="s">
        <v>1236</v>
      </c>
      <c r="C7615">
        <f t="shared" si="118"/>
        <v>1645519</v>
      </c>
      <c r="D7615">
        <v>13105</v>
      </c>
      <c r="E7615" t="s">
        <v>250</v>
      </c>
      <c r="F7615">
        <v>24.52</v>
      </c>
      <c r="G7615">
        <v>24.5</v>
      </c>
      <c r="H7615" t="s">
        <v>251</v>
      </c>
      <c r="I7615" s="2">
        <v>26.21</v>
      </c>
      <c r="J7615" t="s">
        <v>252</v>
      </c>
      <c r="K7615" t="s">
        <v>253</v>
      </c>
      <c r="L7615" s="3" t="str">
        <f>+INDEX([1]!TABLA_MAESTRO_DE_ARTICULO[SubGroupName],MATCH(Tabla_lineas[[#This Row],[CODIGO SAP]],[1]!TABLA_MAESTRO_DE_ARTICULO[ItemCode],0))</f>
        <v>GEL</v>
      </c>
      <c r="M7615" t="s">
        <v>254</v>
      </c>
      <c r="N7615">
        <v>4</v>
      </c>
      <c r="O7615" t="s">
        <v>255</v>
      </c>
      <c r="S7615" s="2">
        <v>500</v>
      </c>
      <c r="T7615">
        <v>12245</v>
      </c>
      <c r="U7615">
        <v>26.21</v>
      </c>
      <c r="V7615">
        <v>24.49</v>
      </c>
      <c r="W7615">
        <v>5</v>
      </c>
      <c r="Z7615" s="4" t="s">
        <v>53</v>
      </c>
      <c r="AA7615" t="s">
        <v>153</v>
      </c>
      <c r="AB7615">
        <v>46132</v>
      </c>
      <c r="AG7615">
        <v>0</v>
      </c>
      <c r="AH7615">
        <v>500</v>
      </c>
      <c r="AM7615" t="str">
        <f>SUBSTITUTE(Tabla_lineas[[#This Row],[Codigo Liname]]," ","")</f>
        <v>M0101</v>
      </c>
    </row>
    <row r="7616" spans="1:39" customFormat="1" x14ac:dyDescent="0.25">
      <c r="A7616" s="2">
        <v>639</v>
      </c>
      <c r="B7616" t="s">
        <v>1236</v>
      </c>
      <c r="C7616">
        <f t="shared" si="118"/>
        <v>1645519</v>
      </c>
      <c r="D7616">
        <v>97150</v>
      </c>
      <c r="E7616" t="s">
        <v>318</v>
      </c>
      <c r="F7616">
        <v>1.26</v>
      </c>
      <c r="G7616">
        <v>1.26</v>
      </c>
      <c r="H7616" t="s">
        <v>319</v>
      </c>
      <c r="I7616" s="2">
        <v>3.35</v>
      </c>
      <c r="J7616" t="s">
        <v>320</v>
      </c>
      <c r="K7616" t="s">
        <v>321</v>
      </c>
      <c r="L7616" s="3" t="str">
        <f>+INDEX([1]!TABLA_MAESTRO_DE_ARTICULO[SubGroupName],MATCH(Tabla_lineas[[#This Row],[CODIGO SAP]],[1]!TABLA_MAESTRO_DE_ARTICULO[ItemCode],0))</f>
        <v>COMPRIMIDO</v>
      </c>
      <c r="M7616" t="s">
        <v>322</v>
      </c>
      <c r="N7616">
        <v>8</v>
      </c>
      <c r="O7616" t="s">
        <v>45</v>
      </c>
      <c r="S7616" s="2">
        <v>29000</v>
      </c>
      <c r="T7616">
        <v>36250</v>
      </c>
      <c r="U7616">
        <v>3.35</v>
      </c>
      <c r="V7616">
        <v>1.25</v>
      </c>
      <c r="W7616">
        <v>0.2</v>
      </c>
      <c r="Z7616" s="4" t="s">
        <v>46</v>
      </c>
      <c r="AA7616" t="s">
        <v>120</v>
      </c>
      <c r="AB7616">
        <v>46132</v>
      </c>
      <c r="AG7616">
        <v>0</v>
      </c>
      <c r="AH7616">
        <v>29000</v>
      </c>
      <c r="AM7616" t="str">
        <f>SUBSTITUTE(Tabla_lineas[[#This Row],[Codigo Liname]]," ","")</f>
        <v>A1004</v>
      </c>
    </row>
    <row r="7617" spans="1:39" customFormat="1" x14ac:dyDescent="0.25">
      <c r="A7617" s="2">
        <v>639</v>
      </c>
      <c r="B7617" t="s">
        <v>1236</v>
      </c>
      <c r="C7617">
        <f t="shared" si="118"/>
        <v>1645519</v>
      </c>
      <c r="D7617">
        <v>3030</v>
      </c>
      <c r="E7617" t="s">
        <v>338</v>
      </c>
      <c r="F7617">
        <v>2.34</v>
      </c>
      <c r="G7617">
        <v>1.01</v>
      </c>
      <c r="H7617" t="s">
        <v>339</v>
      </c>
      <c r="I7617" s="2">
        <v>1.01</v>
      </c>
      <c r="J7617" t="s">
        <v>340</v>
      </c>
      <c r="K7617" t="s">
        <v>341</v>
      </c>
      <c r="L7617" s="3" t="str">
        <f>+INDEX([1]!TABLA_MAESTRO_DE_ARTICULO[SubGroupName],MATCH(Tabla_lineas[[#This Row],[CODIGO SAP]],[1]!TABLA_MAESTRO_DE_ARTICULO[ItemCode],0))</f>
        <v>COMPRIMIDO</v>
      </c>
      <c r="M7617" t="s">
        <v>342</v>
      </c>
      <c r="N7617">
        <v>9</v>
      </c>
      <c r="O7617" t="s">
        <v>45</v>
      </c>
      <c r="P7617">
        <v>35800</v>
      </c>
      <c r="Q7617">
        <v>569000</v>
      </c>
      <c r="R7617">
        <v>604800</v>
      </c>
      <c r="S7617" s="2">
        <v>3000</v>
      </c>
      <c r="T7617">
        <v>3000</v>
      </c>
      <c r="U7617">
        <v>1.01</v>
      </c>
      <c r="V7617">
        <v>1</v>
      </c>
      <c r="W7617">
        <v>0.25</v>
      </c>
      <c r="Z7617" s="4" t="s">
        <v>46</v>
      </c>
      <c r="AA7617" t="s">
        <v>126</v>
      </c>
      <c r="AB7617">
        <v>46132</v>
      </c>
      <c r="AG7617">
        <v>0</v>
      </c>
      <c r="AH7617">
        <v>3000</v>
      </c>
      <c r="AM7617" t="str">
        <f>SUBSTITUTE(Tabla_lineas[[#This Row],[Codigo Liname]]," ","")</f>
        <v>C0802</v>
      </c>
    </row>
    <row r="7618" spans="1:39" customFormat="1" x14ac:dyDescent="0.25">
      <c r="A7618" s="2">
        <v>640</v>
      </c>
      <c r="B7618" t="s">
        <v>1237</v>
      </c>
      <c r="C7618">
        <f t="shared" ref="C7618:C7681" si="119">IFERROR(VALUE(RIGHT(TRIM(LEFT(B7618,SEARCH("Eco",B7618)-1)),7)),"COTI")</f>
        <v>1645644</v>
      </c>
      <c r="D7618">
        <v>2940</v>
      </c>
      <c r="E7618" t="s">
        <v>171</v>
      </c>
      <c r="F7618">
        <v>1.82</v>
      </c>
      <c r="G7618">
        <v>1.82</v>
      </c>
      <c r="H7618" t="s">
        <v>172</v>
      </c>
      <c r="I7618" s="2">
        <v>2.94</v>
      </c>
      <c r="J7618" t="s">
        <v>173</v>
      </c>
      <c r="K7618" t="s">
        <v>174</v>
      </c>
      <c r="L7618" s="3" t="str">
        <f>+INDEX([1]!TABLA_MAESTRO_DE_ARTICULO[SubGroupName],MATCH(Tabla_lineas[[#This Row],[CODIGO SAP]],[1]!TABLA_MAESTRO_DE_ARTICULO[ItemCode],0))</f>
        <v>COMPRIMIDO</v>
      </c>
      <c r="M7618" t="s">
        <v>175</v>
      </c>
      <c r="N7618">
        <v>2</v>
      </c>
      <c r="O7618" t="s">
        <v>45</v>
      </c>
      <c r="S7618" s="2">
        <v>1000</v>
      </c>
      <c r="T7618">
        <v>1810</v>
      </c>
      <c r="U7618">
        <v>2.94</v>
      </c>
      <c r="V7618">
        <v>1.81</v>
      </c>
      <c r="W7618">
        <v>0.7</v>
      </c>
      <c r="Z7618" s="4" t="s">
        <v>46</v>
      </c>
      <c r="AA7618" t="s">
        <v>120</v>
      </c>
      <c r="AB7618">
        <v>46132</v>
      </c>
      <c r="AG7618">
        <v>0</v>
      </c>
      <c r="AH7618">
        <v>1000</v>
      </c>
      <c r="AM7618" t="str">
        <f>SUBSTITUTE(Tabla_lineas[[#This Row],[Codigo Liname]]," ","")</f>
        <v>J0105</v>
      </c>
    </row>
    <row r="7619" spans="1:39" customFormat="1" x14ac:dyDescent="0.25">
      <c r="A7619" s="2">
        <v>640</v>
      </c>
      <c r="B7619" t="s">
        <v>1237</v>
      </c>
      <c r="C7619">
        <f t="shared" si="119"/>
        <v>1645644</v>
      </c>
      <c r="D7619">
        <v>2232</v>
      </c>
      <c r="E7619" t="s">
        <v>203</v>
      </c>
      <c r="F7619">
        <v>1.64</v>
      </c>
      <c r="G7619">
        <v>1.64</v>
      </c>
      <c r="H7619" t="s">
        <v>204</v>
      </c>
      <c r="I7619" s="2">
        <v>3.72</v>
      </c>
      <c r="J7619" t="s">
        <v>205</v>
      </c>
      <c r="K7619" t="s">
        <v>206</v>
      </c>
      <c r="L7619" s="3" t="str">
        <f>+INDEX([1]!TABLA_MAESTRO_DE_ARTICULO[SubGroupName],MATCH(Tabla_lineas[[#This Row],[CODIGO SAP]],[1]!TABLA_MAESTRO_DE_ARTICULO[ItemCode],0))</f>
        <v>COMPRIMIDO</v>
      </c>
      <c r="M7619" t="s">
        <v>207</v>
      </c>
      <c r="N7619">
        <v>3</v>
      </c>
      <c r="O7619" t="s">
        <v>45</v>
      </c>
      <c r="S7619" s="2">
        <v>600</v>
      </c>
      <c r="T7619">
        <v>983.99999999999989</v>
      </c>
      <c r="U7619">
        <v>3.72</v>
      </c>
      <c r="V7619">
        <v>1.64</v>
      </c>
      <c r="W7619">
        <v>0.38</v>
      </c>
      <c r="Z7619" s="4" t="s">
        <v>46</v>
      </c>
      <c r="AA7619" t="s">
        <v>120</v>
      </c>
      <c r="AB7619">
        <v>46132</v>
      </c>
      <c r="AG7619">
        <v>0</v>
      </c>
      <c r="AH7619">
        <v>600</v>
      </c>
      <c r="AM7619" t="str">
        <f>SUBSTITUTE(Tabla_lineas[[#This Row],[Codigo Liname]]," ","")</f>
        <v>J0127</v>
      </c>
    </row>
    <row r="7620" spans="1:39" customFormat="1" x14ac:dyDescent="0.25">
      <c r="A7620" s="2">
        <v>640</v>
      </c>
      <c r="B7620" t="s">
        <v>1237</v>
      </c>
      <c r="C7620">
        <f t="shared" si="119"/>
        <v>1645644</v>
      </c>
      <c r="D7620">
        <v>2280</v>
      </c>
      <c r="E7620" t="s">
        <v>449</v>
      </c>
      <c r="F7620">
        <v>4.2</v>
      </c>
      <c r="G7620">
        <v>2.2799999999999998</v>
      </c>
      <c r="H7620" t="s">
        <v>450</v>
      </c>
      <c r="I7620" s="2">
        <v>2.2799999999999998</v>
      </c>
      <c r="J7620" t="s">
        <v>451</v>
      </c>
      <c r="K7620" t="s">
        <v>452</v>
      </c>
      <c r="L7620" s="3" t="str">
        <f>+INDEX([1]!TABLA_MAESTRO_DE_ARTICULO[SubGroupName],MATCH(Tabla_lineas[[#This Row],[CODIGO SAP]],[1]!TABLA_MAESTRO_DE_ARTICULO[ItemCode],0))</f>
        <v>OVULO VAGINAL</v>
      </c>
      <c r="M7620" t="s">
        <v>453</v>
      </c>
      <c r="N7620">
        <v>6</v>
      </c>
      <c r="O7620" t="s">
        <v>97</v>
      </c>
      <c r="S7620" s="2">
        <v>1000</v>
      </c>
      <c r="T7620">
        <v>2270</v>
      </c>
      <c r="U7620">
        <v>2.2799999999999998</v>
      </c>
      <c r="V7620">
        <v>2.27</v>
      </c>
      <c r="W7620">
        <v>0.7</v>
      </c>
      <c r="Z7620" s="4" t="s">
        <v>53</v>
      </c>
      <c r="AA7620" t="s">
        <v>126</v>
      </c>
      <c r="AB7620">
        <v>46132</v>
      </c>
      <c r="AG7620">
        <v>0</v>
      </c>
      <c r="AH7620">
        <v>1000</v>
      </c>
      <c r="AM7620" t="str">
        <f>SUBSTITUTE(Tabla_lineas[[#This Row],[Codigo Liname]]," ","")</f>
        <v>G0102</v>
      </c>
    </row>
    <row r="7621" spans="1:39" customFormat="1" x14ac:dyDescent="0.25">
      <c r="A7621" s="2">
        <v>640</v>
      </c>
      <c r="B7621" t="s">
        <v>1237</v>
      </c>
      <c r="C7621">
        <f t="shared" si="119"/>
        <v>1645644</v>
      </c>
      <c r="D7621">
        <v>2540</v>
      </c>
      <c r="E7621" t="s">
        <v>239</v>
      </c>
      <c r="F7621">
        <v>1.48</v>
      </c>
      <c r="G7621">
        <v>1.48</v>
      </c>
      <c r="H7621" t="s">
        <v>240</v>
      </c>
      <c r="I7621" s="2">
        <v>2.54</v>
      </c>
      <c r="J7621" t="s">
        <v>241</v>
      </c>
      <c r="K7621" t="s">
        <v>242</v>
      </c>
      <c r="L7621" s="3" t="str">
        <f>+INDEX([1]!TABLA_MAESTRO_DE_ARTICULO[SubGroupName],MATCH(Tabla_lineas[[#This Row],[CODIGO SAP]],[1]!TABLA_MAESTRO_DE_ARTICULO[ItemCode],0))</f>
        <v>COMPRIMIDO</v>
      </c>
      <c r="M7621" t="s">
        <v>243</v>
      </c>
      <c r="N7621">
        <v>7</v>
      </c>
      <c r="O7621" t="s">
        <v>45</v>
      </c>
      <c r="S7621" s="2">
        <v>1000</v>
      </c>
      <c r="T7621">
        <v>1470</v>
      </c>
      <c r="U7621">
        <v>2.54</v>
      </c>
      <c r="V7621">
        <v>1.47</v>
      </c>
      <c r="W7621">
        <v>0.4</v>
      </c>
      <c r="Z7621" s="4" t="s">
        <v>46</v>
      </c>
      <c r="AA7621" t="s">
        <v>120</v>
      </c>
      <c r="AB7621">
        <v>46132</v>
      </c>
      <c r="AG7621">
        <v>0</v>
      </c>
      <c r="AH7621">
        <v>1000</v>
      </c>
      <c r="AM7621" t="str">
        <f>SUBSTITUTE(Tabla_lineas[[#This Row],[Codigo Liname]]," ","")</f>
        <v>J0137</v>
      </c>
    </row>
    <row r="7622" spans="1:39" customFormat="1" x14ac:dyDescent="0.25">
      <c r="A7622" s="2">
        <v>640</v>
      </c>
      <c r="B7622" t="s">
        <v>1237</v>
      </c>
      <c r="C7622">
        <f t="shared" si="119"/>
        <v>1645644</v>
      </c>
      <c r="D7622">
        <v>2091</v>
      </c>
      <c r="E7622" t="s">
        <v>244</v>
      </c>
      <c r="F7622">
        <v>4.03</v>
      </c>
      <c r="G7622">
        <v>4.03</v>
      </c>
      <c r="H7622" t="s">
        <v>245</v>
      </c>
      <c r="I7622" s="2">
        <v>6.97</v>
      </c>
      <c r="J7622" t="s">
        <v>246</v>
      </c>
      <c r="K7622" t="s">
        <v>247</v>
      </c>
      <c r="L7622" s="3" t="str">
        <f>+INDEX([1]!TABLA_MAESTRO_DE_ARTICULO[SubGroupName],MATCH(Tabla_lineas[[#This Row],[CODIGO SAP]],[1]!TABLA_MAESTRO_DE_ARTICULO[ItemCode],0))</f>
        <v>SOLUCION INYECTABLE</v>
      </c>
      <c r="M7622" t="s">
        <v>248</v>
      </c>
      <c r="N7622">
        <v>8</v>
      </c>
      <c r="O7622" t="s">
        <v>249</v>
      </c>
      <c r="S7622" s="2">
        <v>300</v>
      </c>
      <c r="T7622">
        <v>1205.9999999999998</v>
      </c>
      <c r="U7622">
        <v>6.97</v>
      </c>
      <c r="V7622">
        <v>4.0199999999999996</v>
      </c>
      <c r="W7622">
        <v>0.7</v>
      </c>
      <c r="Z7622" s="4" t="s">
        <v>53</v>
      </c>
      <c r="AA7622" t="s">
        <v>126</v>
      </c>
      <c r="AB7622">
        <v>46132</v>
      </c>
      <c r="AG7622">
        <v>0</v>
      </c>
      <c r="AH7622">
        <v>300</v>
      </c>
      <c r="AM7622" t="str">
        <f>SUBSTITUTE(Tabla_lineas[[#This Row],[Codigo Liname]]," ","")</f>
        <v>H0204</v>
      </c>
    </row>
    <row r="7623" spans="1:39" customFormat="1" x14ac:dyDescent="0.25">
      <c r="A7623" s="2">
        <v>640</v>
      </c>
      <c r="B7623" t="s">
        <v>1237</v>
      </c>
      <c r="C7623">
        <f t="shared" si="119"/>
        <v>1645644</v>
      </c>
      <c r="D7623">
        <v>1572.6</v>
      </c>
      <c r="E7623" t="s">
        <v>250</v>
      </c>
      <c r="F7623">
        <v>24.52</v>
      </c>
      <c r="G7623">
        <v>24.5</v>
      </c>
      <c r="H7623" t="s">
        <v>251</v>
      </c>
      <c r="I7623" s="2">
        <v>26.21</v>
      </c>
      <c r="J7623" t="s">
        <v>252</v>
      </c>
      <c r="K7623" t="s">
        <v>253</v>
      </c>
      <c r="L7623" s="3" t="str">
        <f>+INDEX([1]!TABLA_MAESTRO_DE_ARTICULO[SubGroupName],MATCH(Tabla_lineas[[#This Row],[CODIGO SAP]],[1]!TABLA_MAESTRO_DE_ARTICULO[ItemCode],0))</f>
        <v>GEL</v>
      </c>
      <c r="M7623" t="s">
        <v>254</v>
      </c>
      <c r="N7623">
        <v>10</v>
      </c>
      <c r="O7623" t="s">
        <v>255</v>
      </c>
      <c r="S7623" s="2">
        <v>60</v>
      </c>
      <c r="T7623">
        <v>1469.4</v>
      </c>
      <c r="U7623">
        <v>26.21</v>
      </c>
      <c r="V7623">
        <v>24.49</v>
      </c>
      <c r="W7623">
        <v>5</v>
      </c>
      <c r="Z7623" s="4" t="s">
        <v>53</v>
      </c>
      <c r="AA7623" t="s">
        <v>153</v>
      </c>
      <c r="AB7623">
        <v>46132</v>
      </c>
      <c r="AG7623">
        <v>0</v>
      </c>
      <c r="AH7623">
        <v>60</v>
      </c>
      <c r="AM7623" t="str">
        <f>SUBSTITUTE(Tabla_lineas[[#This Row],[Codigo Liname]]," ","")</f>
        <v>M0101</v>
      </c>
    </row>
    <row r="7624" spans="1:39" customFormat="1" x14ac:dyDescent="0.25">
      <c r="A7624" s="2">
        <v>640</v>
      </c>
      <c r="B7624" t="s">
        <v>1237</v>
      </c>
      <c r="C7624">
        <f t="shared" si="119"/>
        <v>1645644</v>
      </c>
      <c r="D7624">
        <v>725</v>
      </c>
      <c r="E7624" t="s">
        <v>138</v>
      </c>
      <c r="F7624">
        <v>0.2</v>
      </c>
      <c r="G7624">
        <v>0.2</v>
      </c>
      <c r="H7624" t="s">
        <v>139</v>
      </c>
      <c r="I7624" s="2">
        <v>0.24</v>
      </c>
      <c r="J7624" t="s">
        <v>140</v>
      </c>
      <c r="K7624" t="s">
        <v>141</v>
      </c>
      <c r="L7624" s="3" t="str">
        <f>+INDEX([1]!TABLA_MAESTRO_DE_ARTICULO[SubGroupName],MATCH(Tabla_lineas[[#This Row],[CODIGO SAP]],[1]!TABLA_MAESTRO_DE_ARTICULO[ItemCode],0))</f>
        <v>COMPRIMIDO</v>
      </c>
      <c r="M7624" t="s">
        <v>142</v>
      </c>
      <c r="N7624">
        <v>9</v>
      </c>
      <c r="O7624" t="s">
        <v>45</v>
      </c>
      <c r="S7624" s="2">
        <v>2500</v>
      </c>
      <c r="T7624">
        <v>475</v>
      </c>
      <c r="U7624">
        <v>0.28999999999999998</v>
      </c>
      <c r="V7624">
        <v>0.19</v>
      </c>
      <c r="W7624">
        <v>0.12</v>
      </c>
      <c r="Z7624" s="4" t="s">
        <v>53</v>
      </c>
      <c r="AA7624" t="s">
        <v>126</v>
      </c>
      <c r="AB7624">
        <v>46132</v>
      </c>
      <c r="AG7624">
        <v>0</v>
      </c>
      <c r="AH7624">
        <v>2500</v>
      </c>
      <c r="AM7624" t="str">
        <f>SUBSTITUTE(Tabla_lineas[[#This Row],[Codigo Liname]]," ","")</f>
        <v>M0102</v>
      </c>
    </row>
    <row r="7625" spans="1:39" customFormat="1" x14ac:dyDescent="0.25">
      <c r="A7625" s="2">
        <v>640</v>
      </c>
      <c r="B7625" t="s">
        <v>1237</v>
      </c>
      <c r="C7625">
        <f t="shared" si="119"/>
        <v>1645644</v>
      </c>
      <c r="D7625">
        <v>927.99999999999989</v>
      </c>
      <c r="E7625" t="s">
        <v>143</v>
      </c>
      <c r="F7625">
        <v>2.17</v>
      </c>
      <c r="G7625">
        <v>2.17</v>
      </c>
      <c r="H7625" t="s">
        <v>144</v>
      </c>
      <c r="I7625" s="2">
        <v>2.3199999999999998</v>
      </c>
      <c r="J7625" t="s">
        <v>145</v>
      </c>
      <c r="K7625" t="s">
        <v>146</v>
      </c>
      <c r="L7625" s="3" t="str">
        <f>+INDEX([1]!TABLA_MAESTRO_DE_ARTICULO[SubGroupName],MATCH(Tabla_lineas[[#This Row],[CODIGO SAP]],[1]!TABLA_MAESTRO_DE_ARTICULO[ItemCode],0))</f>
        <v>CAPSULA DURA</v>
      </c>
      <c r="M7625" t="s">
        <v>147</v>
      </c>
      <c r="N7625">
        <v>11</v>
      </c>
      <c r="O7625" t="s">
        <v>45</v>
      </c>
      <c r="S7625" s="2">
        <v>400</v>
      </c>
      <c r="T7625">
        <v>864</v>
      </c>
      <c r="U7625">
        <v>2.3199999999999998</v>
      </c>
      <c r="V7625">
        <v>2.16</v>
      </c>
      <c r="W7625">
        <v>0.8</v>
      </c>
      <c r="Z7625" s="4" t="s">
        <v>46</v>
      </c>
      <c r="AA7625" t="s">
        <v>120</v>
      </c>
      <c r="AB7625">
        <v>46132</v>
      </c>
      <c r="AG7625">
        <v>0</v>
      </c>
      <c r="AH7625">
        <v>400</v>
      </c>
      <c r="AM7625" t="str">
        <f>SUBSTITUTE(Tabla_lineas[[#This Row],[Codigo Liname]]," ","")</f>
        <v>J0141</v>
      </c>
    </row>
    <row r="7626" spans="1:39" customFormat="1" x14ac:dyDescent="0.25">
      <c r="A7626" s="2">
        <v>640</v>
      </c>
      <c r="B7626" t="s">
        <v>1237</v>
      </c>
      <c r="C7626">
        <f t="shared" si="119"/>
        <v>1645644</v>
      </c>
      <c r="D7626">
        <v>1096.2</v>
      </c>
      <c r="E7626" t="s">
        <v>292</v>
      </c>
      <c r="F7626">
        <v>25.27</v>
      </c>
      <c r="G7626">
        <v>18.27</v>
      </c>
      <c r="H7626" t="s">
        <v>293</v>
      </c>
      <c r="I7626" s="2">
        <v>18.27</v>
      </c>
      <c r="J7626" t="s">
        <v>294</v>
      </c>
      <c r="K7626" t="s">
        <v>295</v>
      </c>
      <c r="L7626" s="3" t="str">
        <f>+INDEX([1]!TABLA_MAESTRO_DE_ARTICULO[SubGroupName],MATCH(Tabla_lineas[[#This Row],[CODIGO SAP]],[1]!TABLA_MAESTRO_DE_ARTICULO[ItemCode],0))</f>
        <v>CREMA DERMICA</v>
      </c>
      <c r="M7626" t="s">
        <v>296</v>
      </c>
      <c r="N7626">
        <v>12</v>
      </c>
      <c r="O7626" t="s">
        <v>297</v>
      </c>
      <c r="S7626" s="2">
        <v>60</v>
      </c>
      <c r="T7626">
        <v>1095.5999999999999</v>
      </c>
      <c r="U7626">
        <v>18.27</v>
      </c>
      <c r="V7626">
        <v>18.260000000000002</v>
      </c>
      <c r="W7626">
        <v>5</v>
      </c>
      <c r="Z7626" s="4" t="s">
        <v>46</v>
      </c>
      <c r="AA7626" t="s">
        <v>153</v>
      </c>
      <c r="AB7626">
        <v>46132</v>
      </c>
      <c r="AG7626">
        <v>0</v>
      </c>
      <c r="AH7626">
        <v>60</v>
      </c>
      <c r="AM7626" t="str">
        <f>SUBSTITUTE(Tabla_lineas[[#This Row],[Codigo Liname]]," ","")</f>
        <v>D0704</v>
      </c>
    </row>
    <row r="7627" spans="1:39" customFormat="1" x14ac:dyDescent="0.25">
      <c r="A7627" s="2">
        <v>640</v>
      </c>
      <c r="B7627" t="s">
        <v>1237</v>
      </c>
      <c r="C7627">
        <f t="shared" si="119"/>
        <v>1645644</v>
      </c>
      <c r="D7627">
        <v>1724.9999999999998</v>
      </c>
      <c r="E7627" t="s">
        <v>303</v>
      </c>
      <c r="F7627">
        <v>0.75</v>
      </c>
      <c r="G7627">
        <v>0.69</v>
      </c>
      <c r="H7627" t="s">
        <v>304</v>
      </c>
      <c r="I7627" s="2">
        <v>0.69</v>
      </c>
      <c r="J7627" t="s">
        <v>305</v>
      </c>
      <c r="K7627" t="s">
        <v>306</v>
      </c>
      <c r="L7627" s="3" t="str">
        <f>+INDEX([1]!TABLA_MAESTRO_DE_ARTICULO[SubGroupName],MATCH(Tabla_lineas[[#This Row],[CODIGO SAP]],[1]!TABLA_MAESTRO_DE_ARTICULO[ItemCode],0))</f>
        <v>COMPRIMIDO</v>
      </c>
      <c r="M7627" t="s">
        <v>307</v>
      </c>
      <c r="N7627">
        <v>13</v>
      </c>
      <c r="O7627" t="s">
        <v>45</v>
      </c>
      <c r="P7627">
        <v>138600</v>
      </c>
      <c r="Q7627">
        <v>3275900</v>
      </c>
      <c r="R7627">
        <v>3414500</v>
      </c>
      <c r="S7627" s="2">
        <v>2500</v>
      </c>
      <c r="T7627">
        <v>1700.0000000000002</v>
      </c>
      <c r="U7627">
        <v>0.69</v>
      </c>
      <c r="V7627">
        <v>0.68</v>
      </c>
      <c r="W7627">
        <v>0.14000000000000001</v>
      </c>
      <c r="Z7627" s="4" t="s">
        <v>46</v>
      </c>
      <c r="AA7627" t="s">
        <v>120</v>
      </c>
      <c r="AB7627">
        <v>46132</v>
      </c>
      <c r="AG7627">
        <v>0</v>
      </c>
      <c r="AH7627">
        <v>2500</v>
      </c>
      <c r="AM7627" t="str">
        <f>SUBSTITUTE(Tabla_lineas[[#This Row],[Codigo Liname]]," ","")</f>
        <v>M0105</v>
      </c>
    </row>
    <row r="7628" spans="1:39" customFormat="1" x14ac:dyDescent="0.25">
      <c r="A7628" s="2">
        <v>640</v>
      </c>
      <c r="B7628" t="s">
        <v>1237</v>
      </c>
      <c r="C7628">
        <f t="shared" si="119"/>
        <v>1645644</v>
      </c>
      <c r="D7628">
        <v>1700.0000000000002</v>
      </c>
      <c r="E7628" t="s">
        <v>454</v>
      </c>
      <c r="F7628">
        <v>0.33</v>
      </c>
      <c r="G7628">
        <v>0.33</v>
      </c>
      <c r="H7628" t="s">
        <v>455</v>
      </c>
      <c r="I7628" s="2">
        <v>0.68</v>
      </c>
      <c r="J7628" t="s">
        <v>456</v>
      </c>
      <c r="K7628" t="s">
        <v>457</v>
      </c>
      <c r="L7628" s="3" t="str">
        <f>+INDEX([1]!TABLA_MAESTRO_DE_ARTICULO[SubGroupName],MATCH(Tabla_lineas[[#This Row],[CODIGO SAP]],[1]!TABLA_MAESTRO_DE_ARTICULO[ItemCode],0))</f>
        <v>COMPRIMIDO</v>
      </c>
      <c r="M7628" t="s">
        <v>458</v>
      </c>
      <c r="N7628">
        <v>14</v>
      </c>
      <c r="O7628" t="s">
        <v>45</v>
      </c>
      <c r="S7628" s="2">
        <v>2500</v>
      </c>
      <c r="T7628">
        <v>800</v>
      </c>
      <c r="U7628">
        <v>0.68</v>
      </c>
      <c r="V7628">
        <v>0.32</v>
      </c>
      <c r="W7628">
        <v>0.12</v>
      </c>
      <c r="Z7628" s="4" t="s">
        <v>46</v>
      </c>
      <c r="AA7628" t="s">
        <v>153</v>
      </c>
      <c r="AB7628">
        <v>46132</v>
      </c>
      <c r="AG7628">
        <v>0</v>
      </c>
      <c r="AH7628">
        <v>2500</v>
      </c>
      <c r="AM7628" t="str">
        <f>SUBSTITUTE(Tabla_lineas[[#This Row],[Codigo Liname]]," ","")</f>
        <v>M0106</v>
      </c>
    </row>
    <row r="7629" spans="1:39" customFormat="1" x14ac:dyDescent="0.25">
      <c r="A7629" s="2">
        <v>640</v>
      </c>
      <c r="B7629" t="s">
        <v>1237</v>
      </c>
      <c r="C7629">
        <f t="shared" si="119"/>
        <v>1645644</v>
      </c>
      <c r="D7629">
        <v>545</v>
      </c>
      <c r="E7629" t="s">
        <v>308</v>
      </c>
      <c r="F7629">
        <v>5.07</v>
      </c>
      <c r="G7629">
        <v>5.07</v>
      </c>
      <c r="H7629" t="s">
        <v>309</v>
      </c>
      <c r="I7629" s="2">
        <v>10.9</v>
      </c>
      <c r="J7629" t="s">
        <v>310</v>
      </c>
      <c r="K7629" t="s">
        <v>311</v>
      </c>
      <c r="L7629" s="3" t="str">
        <f>+INDEX([1]!TABLA_MAESTRO_DE_ARTICULO[SubGroupName],MATCH(Tabla_lineas[[#This Row],[CODIGO SAP]],[1]!TABLA_MAESTRO_DE_ARTICULO[ItemCode],0))</f>
        <v>SOLUCION INYECTABLE</v>
      </c>
      <c r="M7629" t="s">
        <v>312</v>
      </c>
      <c r="N7629">
        <v>15</v>
      </c>
      <c r="O7629" t="s">
        <v>249</v>
      </c>
      <c r="S7629" s="2">
        <v>50</v>
      </c>
      <c r="T7629">
        <v>253.5</v>
      </c>
      <c r="U7629">
        <v>10.9</v>
      </c>
      <c r="V7629">
        <v>5.07</v>
      </c>
      <c r="W7629">
        <v>1</v>
      </c>
      <c r="Z7629" s="4" t="s">
        <v>53</v>
      </c>
      <c r="AA7629" t="s">
        <v>126</v>
      </c>
      <c r="AB7629">
        <v>46132</v>
      </c>
      <c r="AG7629">
        <v>0</v>
      </c>
      <c r="AH7629">
        <v>50</v>
      </c>
      <c r="AM7629" t="str">
        <f>SUBSTITUTE(Tabla_lineas[[#This Row],[Codigo Liname]]," ","")</f>
        <v>M0109</v>
      </c>
    </row>
    <row r="7630" spans="1:39" customFormat="1" x14ac:dyDescent="0.25">
      <c r="A7630" s="2">
        <v>640</v>
      </c>
      <c r="B7630" t="s">
        <v>1237</v>
      </c>
      <c r="C7630">
        <f t="shared" si="119"/>
        <v>1645644</v>
      </c>
      <c r="D7630">
        <v>58976.9</v>
      </c>
      <c r="E7630" t="s">
        <v>82</v>
      </c>
      <c r="F7630">
        <v>1.61</v>
      </c>
      <c r="G7630">
        <v>1.61</v>
      </c>
      <c r="H7630" t="s">
        <v>83</v>
      </c>
      <c r="I7630" s="2">
        <v>3.67</v>
      </c>
      <c r="J7630" t="s">
        <v>84</v>
      </c>
      <c r="K7630" t="s">
        <v>85</v>
      </c>
      <c r="L7630" s="3" t="str">
        <f>+INDEX([1]!TABLA_MAESTRO_DE_ARTICULO[SubGroupName],MATCH(Tabla_lineas[[#This Row],[CODIGO SAP]],[1]!TABLA_MAESTRO_DE_ARTICULO[ItemCode],0))</f>
        <v>COMPRIMIDO</v>
      </c>
      <c r="M7630" t="s">
        <v>86</v>
      </c>
      <c r="N7630">
        <v>17</v>
      </c>
      <c r="O7630" t="s">
        <v>45</v>
      </c>
      <c r="S7630" s="2">
        <v>16070</v>
      </c>
      <c r="T7630">
        <v>25712</v>
      </c>
      <c r="U7630">
        <v>3.67</v>
      </c>
      <c r="V7630">
        <v>1.6</v>
      </c>
      <c r="W7630">
        <v>0.15</v>
      </c>
      <c r="Z7630" s="4" t="s">
        <v>46</v>
      </c>
      <c r="AA7630" t="s">
        <v>126</v>
      </c>
      <c r="AB7630">
        <v>46132</v>
      </c>
      <c r="AG7630">
        <v>0</v>
      </c>
      <c r="AH7630">
        <v>16070</v>
      </c>
      <c r="AM7630" t="str">
        <f>SUBSTITUTE(Tabla_lineas[[#This Row],[Codigo Liname]]," ","")</f>
        <v>C0902</v>
      </c>
    </row>
    <row r="7631" spans="1:39" customFormat="1" x14ac:dyDescent="0.25">
      <c r="A7631" s="2">
        <v>640</v>
      </c>
      <c r="B7631" t="s">
        <v>1237</v>
      </c>
      <c r="C7631">
        <f t="shared" si="119"/>
        <v>1645644</v>
      </c>
      <c r="D7631">
        <v>264</v>
      </c>
      <c r="E7631" t="s">
        <v>87</v>
      </c>
      <c r="F7631">
        <v>0.64</v>
      </c>
      <c r="G7631">
        <v>0.44</v>
      </c>
      <c r="H7631" t="s">
        <v>88</v>
      </c>
      <c r="I7631" s="2">
        <v>0.44</v>
      </c>
      <c r="J7631" t="s">
        <v>89</v>
      </c>
      <c r="K7631" t="s">
        <v>90</v>
      </c>
      <c r="L7631" s="3" t="str">
        <f>+INDEX([1]!TABLA_MAESTRO_DE_ARTICULO[SubGroupName],MATCH(Tabla_lineas[[#This Row],[CODIGO SAP]],[1]!TABLA_MAESTRO_DE_ARTICULO[ItemCode],0))</f>
        <v>COMPRIMIDO</v>
      </c>
      <c r="M7631" t="s">
        <v>91</v>
      </c>
      <c r="N7631">
        <v>18</v>
      </c>
      <c r="O7631" t="s">
        <v>45</v>
      </c>
      <c r="S7631" s="2">
        <v>600</v>
      </c>
      <c r="T7631">
        <v>258</v>
      </c>
      <c r="U7631">
        <v>0.44</v>
      </c>
      <c r="V7631">
        <v>0.43</v>
      </c>
      <c r="W7631">
        <v>0.12</v>
      </c>
      <c r="Z7631" s="4" t="s">
        <v>46</v>
      </c>
      <c r="AA7631" t="s">
        <v>153</v>
      </c>
      <c r="AB7631">
        <v>46132</v>
      </c>
      <c r="AG7631">
        <v>0</v>
      </c>
      <c r="AH7631">
        <v>600</v>
      </c>
      <c r="AM7631" t="str">
        <f>SUBSTITUTE(Tabla_lineas[[#This Row],[Codigo Liname]]," ","")</f>
        <v>A0307</v>
      </c>
    </row>
    <row r="7632" spans="1:39" customFormat="1" x14ac:dyDescent="0.25">
      <c r="A7632" s="2">
        <v>640</v>
      </c>
      <c r="B7632" t="s">
        <v>1237</v>
      </c>
      <c r="C7632">
        <f t="shared" si="119"/>
        <v>1645644</v>
      </c>
      <c r="D7632">
        <v>472.8</v>
      </c>
      <c r="E7632" t="s">
        <v>464</v>
      </c>
      <c r="F7632">
        <v>28.19</v>
      </c>
      <c r="G7632">
        <v>23.64</v>
      </c>
      <c r="H7632" t="s">
        <v>465</v>
      </c>
      <c r="I7632" s="2">
        <v>23.64</v>
      </c>
      <c r="J7632" t="s">
        <v>466</v>
      </c>
      <c r="K7632" t="s">
        <v>467</v>
      </c>
      <c r="L7632" s="3" t="str">
        <f>+INDEX([1]!TABLA_MAESTRO_DE_ARTICULO[SubGroupName],MATCH(Tabla_lineas[[#This Row],[CODIGO SAP]],[1]!TABLA_MAESTRO_DE_ARTICULO[ItemCode],0))</f>
        <v>GOTAS</v>
      </c>
      <c r="M7632" t="s">
        <v>468</v>
      </c>
      <c r="N7632">
        <v>19</v>
      </c>
      <c r="O7632" t="s">
        <v>469</v>
      </c>
      <c r="S7632" s="2">
        <v>20</v>
      </c>
      <c r="T7632">
        <v>472.6</v>
      </c>
      <c r="U7632">
        <v>23.64</v>
      </c>
      <c r="V7632">
        <v>23.63</v>
      </c>
      <c r="W7632">
        <v>5</v>
      </c>
      <c r="Z7632" s="4" t="s">
        <v>46</v>
      </c>
      <c r="AA7632" t="s">
        <v>153</v>
      </c>
      <c r="AB7632">
        <v>46132</v>
      </c>
      <c r="AG7632">
        <v>0</v>
      </c>
      <c r="AH7632">
        <v>20</v>
      </c>
      <c r="AM7632" t="str">
        <f>SUBSTITUTE(Tabla_lineas[[#This Row],[Codigo Liname]]," ","")</f>
        <v>A0309</v>
      </c>
    </row>
    <row r="7633" spans="1:39" customFormat="1" x14ac:dyDescent="0.25">
      <c r="A7633" s="2">
        <v>640</v>
      </c>
      <c r="B7633" t="s">
        <v>1237</v>
      </c>
      <c r="C7633">
        <f t="shared" si="119"/>
        <v>1645644</v>
      </c>
      <c r="D7633">
        <v>1227.8</v>
      </c>
      <c r="E7633" t="s">
        <v>98</v>
      </c>
      <c r="F7633">
        <v>9.4</v>
      </c>
      <c r="G7633">
        <v>8.77</v>
      </c>
      <c r="H7633" t="s">
        <v>99</v>
      </c>
      <c r="I7633" s="2">
        <v>8.77</v>
      </c>
      <c r="J7633" t="s">
        <v>100</v>
      </c>
      <c r="K7633" t="s">
        <v>101</v>
      </c>
      <c r="L7633" s="3" t="str">
        <f>+INDEX([1]!TABLA_MAESTRO_DE_ARTICULO[SubGroupName],MATCH(Tabla_lineas[[#This Row],[CODIGO SAP]],[1]!TABLA_MAESTRO_DE_ARTICULO[ItemCode],0))</f>
        <v>GOTAS</v>
      </c>
      <c r="M7633" t="s">
        <v>102</v>
      </c>
      <c r="N7633">
        <v>21</v>
      </c>
      <c r="O7633" t="s">
        <v>103</v>
      </c>
      <c r="S7633" s="2">
        <v>140</v>
      </c>
      <c r="T7633">
        <v>1226.4000000000001</v>
      </c>
      <c r="U7633">
        <v>8.77</v>
      </c>
      <c r="V7633">
        <v>8.76</v>
      </c>
      <c r="W7633">
        <v>3</v>
      </c>
      <c r="Z7633" s="4" t="s">
        <v>46</v>
      </c>
      <c r="AA7633" t="s">
        <v>153</v>
      </c>
      <c r="AB7633">
        <v>46132</v>
      </c>
      <c r="AG7633">
        <v>0</v>
      </c>
      <c r="AH7633">
        <v>140</v>
      </c>
      <c r="AM7633" t="str">
        <f>SUBSTITUTE(Tabla_lineas[[#This Row],[Codigo Liname]]," ","")</f>
        <v>N0210</v>
      </c>
    </row>
    <row r="7634" spans="1:39" customFormat="1" x14ac:dyDescent="0.25">
      <c r="A7634" s="2">
        <v>640</v>
      </c>
      <c r="B7634" t="s">
        <v>1237</v>
      </c>
      <c r="C7634">
        <f t="shared" si="119"/>
        <v>1645644</v>
      </c>
      <c r="D7634">
        <v>2091</v>
      </c>
      <c r="E7634" t="s">
        <v>353</v>
      </c>
      <c r="F7634">
        <v>11.88</v>
      </c>
      <c r="G7634">
        <v>11.88</v>
      </c>
      <c r="H7634" t="s">
        <v>354</v>
      </c>
      <c r="I7634" s="2">
        <v>13.94</v>
      </c>
      <c r="J7634" t="s">
        <v>355</v>
      </c>
      <c r="K7634" t="s">
        <v>356</v>
      </c>
      <c r="L7634" s="3" t="str">
        <f>+INDEX([1]!TABLA_MAESTRO_DE_ARTICULO[SubGroupName],MATCH(Tabla_lineas[[#This Row],[CODIGO SAP]],[1]!TABLA_MAESTRO_DE_ARTICULO[ItemCode],0))</f>
        <v>JARABE</v>
      </c>
      <c r="M7634" t="s">
        <v>357</v>
      </c>
      <c r="N7634">
        <v>22</v>
      </c>
      <c r="O7634" t="s">
        <v>181</v>
      </c>
      <c r="S7634" s="2">
        <v>150</v>
      </c>
      <c r="T7634">
        <v>1780.4999999999998</v>
      </c>
      <c r="U7634">
        <v>13.94</v>
      </c>
      <c r="V7634">
        <v>11.87</v>
      </c>
      <c r="W7634">
        <v>5.5</v>
      </c>
      <c r="Z7634" s="4" t="s">
        <v>53</v>
      </c>
      <c r="AA7634" t="s">
        <v>153</v>
      </c>
      <c r="AB7634">
        <v>46096</v>
      </c>
      <c r="AG7634">
        <v>0</v>
      </c>
      <c r="AH7634">
        <v>150</v>
      </c>
      <c r="AM7634" t="str">
        <f>SUBSTITUTE(Tabla_lineas[[#This Row],[Codigo Liname]]," ","")</f>
        <v>N0209</v>
      </c>
    </row>
    <row r="7635" spans="1:39" customFormat="1" x14ac:dyDescent="0.25">
      <c r="A7635" s="2">
        <v>641</v>
      </c>
      <c r="B7635" t="s">
        <v>1238</v>
      </c>
      <c r="C7635">
        <f t="shared" si="119"/>
        <v>1645948</v>
      </c>
      <c r="D7635">
        <v>9996</v>
      </c>
      <c r="E7635" t="s">
        <v>171</v>
      </c>
      <c r="F7635">
        <v>1.82</v>
      </c>
      <c r="G7635">
        <v>1.82</v>
      </c>
      <c r="H7635" t="s">
        <v>172</v>
      </c>
      <c r="I7635" s="2">
        <v>2.94</v>
      </c>
      <c r="J7635" t="s">
        <v>173</v>
      </c>
      <c r="K7635" t="s">
        <v>174</v>
      </c>
      <c r="L7635" s="3" t="str">
        <f>+INDEX([1]!TABLA_MAESTRO_DE_ARTICULO[SubGroupName],MATCH(Tabla_lineas[[#This Row],[CODIGO SAP]],[1]!TABLA_MAESTRO_DE_ARTICULO[ItemCode],0))</f>
        <v>COMPRIMIDO</v>
      </c>
      <c r="M7635" t="s">
        <v>175</v>
      </c>
      <c r="N7635">
        <v>12</v>
      </c>
      <c r="O7635" t="s">
        <v>45</v>
      </c>
      <c r="S7635" s="2">
        <v>3400</v>
      </c>
      <c r="T7635">
        <v>6154</v>
      </c>
      <c r="U7635">
        <v>2.94</v>
      </c>
      <c r="V7635">
        <v>1.81</v>
      </c>
      <c r="W7635">
        <v>0.7</v>
      </c>
      <c r="Z7635" s="4" t="s">
        <v>46</v>
      </c>
      <c r="AA7635" t="s">
        <v>120</v>
      </c>
      <c r="AB7635">
        <v>46132</v>
      </c>
      <c r="AG7635">
        <v>0</v>
      </c>
      <c r="AH7635">
        <v>3400</v>
      </c>
      <c r="AM7635" t="str">
        <f>SUBSTITUTE(Tabla_lineas[[#This Row],[Codigo Liname]]," ","")</f>
        <v>J0105</v>
      </c>
    </row>
    <row r="7636" spans="1:39" customFormat="1" x14ac:dyDescent="0.25">
      <c r="A7636" s="2">
        <v>641</v>
      </c>
      <c r="B7636" t="s">
        <v>1238</v>
      </c>
      <c r="C7636">
        <f t="shared" si="119"/>
        <v>1645948</v>
      </c>
      <c r="D7636">
        <v>10680</v>
      </c>
      <c r="E7636" t="s">
        <v>444</v>
      </c>
      <c r="F7636">
        <v>4.67</v>
      </c>
      <c r="G7636">
        <v>3.5</v>
      </c>
      <c r="H7636" t="s">
        <v>445</v>
      </c>
      <c r="I7636" s="2">
        <v>3.56</v>
      </c>
      <c r="J7636" t="s">
        <v>446</v>
      </c>
      <c r="K7636" t="s">
        <v>447</v>
      </c>
      <c r="L7636" s="3" t="str">
        <f>+INDEX([1]!TABLA_MAESTRO_DE_ARTICULO[SubGroupName],MATCH(Tabla_lineas[[#This Row],[CODIGO SAP]],[1]!TABLA_MAESTRO_DE_ARTICULO[ItemCode],0))</f>
        <v>SOLUCION INYECTABLE</v>
      </c>
      <c r="M7636" t="s">
        <v>448</v>
      </c>
      <c r="N7636">
        <v>5</v>
      </c>
      <c r="O7636" t="s">
        <v>249</v>
      </c>
      <c r="S7636" s="2">
        <v>3000</v>
      </c>
      <c r="T7636">
        <v>10470</v>
      </c>
      <c r="U7636">
        <v>3.56</v>
      </c>
      <c r="V7636">
        <v>3.49</v>
      </c>
      <c r="W7636">
        <v>1.5</v>
      </c>
      <c r="Z7636" s="4" t="s">
        <v>53</v>
      </c>
      <c r="AA7636" t="s">
        <v>120</v>
      </c>
      <c r="AB7636">
        <v>46096</v>
      </c>
      <c r="AG7636">
        <v>0</v>
      </c>
      <c r="AH7636">
        <v>3000</v>
      </c>
      <c r="AM7636" t="str">
        <f>SUBSTITUTE(Tabla_lineas[[#This Row],[Codigo Liname]]," ","")</f>
        <v>B0506</v>
      </c>
    </row>
    <row r="7637" spans="1:39" customFormat="1" x14ac:dyDescent="0.25">
      <c r="A7637" s="2">
        <v>641</v>
      </c>
      <c r="B7637" t="s">
        <v>1238</v>
      </c>
      <c r="C7637">
        <f t="shared" si="119"/>
        <v>1645948</v>
      </c>
      <c r="D7637">
        <v>3485</v>
      </c>
      <c r="E7637" t="s">
        <v>244</v>
      </c>
      <c r="F7637">
        <v>4.03</v>
      </c>
      <c r="G7637">
        <v>4.03</v>
      </c>
      <c r="H7637" t="s">
        <v>245</v>
      </c>
      <c r="I7637" s="2">
        <v>6.97</v>
      </c>
      <c r="J7637" t="s">
        <v>246</v>
      </c>
      <c r="K7637" t="s">
        <v>247</v>
      </c>
      <c r="L7637" s="3" t="str">
        <f>+INDEX([1]!TABLA_MAESTRO_DE_ARTICULO[SubGroupName],MATCH(Tabla_lineas[[#This Row],[CODIGO SAP]],[1]!TABLA_MAESTRO_DE_ARTICULO[ItemCode],0))</f>
        <v>SOLUCION INYECTABLE</v>
      </c>
      <c r="M7637" t="s">
        <v>248</v>
      </c>
      <c r="N7637">
        <v>11</v>
      </c>
      <c r="O7637" t="s">
        <v>249</v>
      </c>
      <c r="S7637" s="2">
        <v>500</v>
      </c>
      <c r="T7637">
        <v>2010</v>
      </c>
      <c r="U7637">
        <v>6.97</v>
      </c>
      <c r="V7637">
        <v>4.0199999999999996</v>
      </c>
      <c r="W7637">
        <v>0.7</v>
      </c>
      <c r="Z7637" s="4" t="s">
        <v>46</v>
      </c>
      <c r="AA7637" t="s">
        <v>126</v>
      </c>
      <c r="AB7637">
        <v>46132</v>
      </c>
      <c r="AG7637">
        <v>0</v>
      </c>
      <c r="AH7637">
        <v>500</v>
      </c>
      <c r="AM7637" t="str">
        <f>SUBSTITUTE(Tabla_lineas[[#This Row],[Codigo Liname]]," ","")</f>
        <v>H0204</v>
      </c>
    </row>
    <row r="7638" spans="1:39" customFormat="1" x14ac:dyDescent="0.25">
      <c r="A7638" s="2">
        <v>641</v>
      </c>
      <c r="B7638" t="s">
        <v>1238</v>
      </c>
      <c r="C7638">
        <f t="shared" si="119"/>
        <v>1645948</v>
      </c>
      <c r="D7638">
        <v>8622</v>
      </c>
      <c r="E7638" t="s">
        <v>76</v>
      </c>
      <c r="F7638">
        <v>14.47</v>
      </c>
      <c r="G7638">
        <v>14.37</v>
      </c>
      <c r="H7638" t="s">
        <v>77</v>
      </c>
      <c r="I7638" s="2">
        <v>14.37</v>
      </c>
      <c r="J7638" t="s">
        <v>78</v>
      </c>
      <c r="K7638" t="s">
        <v>79</v>
      </c>
      <c r="L7638" s="3" t="str">
        <f>+INDEX([1]!TABLA_MAESTRO_DE_ARTICULO[SubGroupName],MATCH(Tabla_lineas[[#This Row],[CODIGO SAP]],[1]!TABLA_MAESTRO_DE_ARTICULO[ItemCode],0))</f>
        <v>SOLUCION INYECTABLE</v>
      </c>
      <c r="M7638" t="s">
        <v>80</v>
      </c>
      <c r="N7638">
        <v>8</v>
      </c>
      <c r="O7638" t="s">
        <v>81</v>
      </c>
      <c r="S7638" s="2">
        <v>600</v>
      </c>
      <c r="T7638">
        <v>8616</v>
      </c>
      <c r="U7638">
        <v>14.37</v>
      </c>
      <c r="V7638">
        <v>14.36</v>
      </c>
      <c r="W7638">
        <v>4</v>
      </c>
      <c r="Z7638" s="4" t="s">
        <v>46</v>
      </c>
      <c r="AA7638" t="s">
        <v>153</v>
      </c>
      <c r="AB7638">
        <v>46132</v>
      </c>
      <c r="AG7638">
        <v>0</v>
      </c>
      <c r="AH7638">
        <v>600</v>
      </c>
      <c r="AM7638" t="str">
        <f>SUBSTITUTE(Tabla_lineas[[#This Row],[Codigo Liname]]," ","")</f>
        <v>N0112</v>
      </c>
    </row>
    <row r="7639" spans="1:39" customFormat="1" x14ac:dyDescent="0.25">
      <c r="A7639" s="2">
        <v>641</v>
      </c>
      <c r="B7639" t="s">
        <v>1238</v>
      </c>
      <c r="C7639">
        <f t="shared" si="119"/>
        <v>1645948</v>
      </c>
      <c r="D7639">
        <v>2202</v>
      </c>
      <c r="E7639" t="s">
        <v>82</v>
      </c>
      <c r="F7639">
        <v>1.61</v>
      </c>
      <c r="G7639">
        <v>1.61</v>
      </c>
      <c r="H7639" t="s">
        <v>83</v>
      </c>
      <c r="I7639" s="2">
        <v>3.67</v>
      </c>
      <c r="J7639" t="s">
        <v>84</v>
      </c>
      <c r="K7639" t="s">
        <v>85</v>
      </c>
      <c r="L7639" s="3" t="str">
        <f>+INDEX([1]!TABLA_MAESTRO_DE_ARTICULO[SubGroupName],MATCH(Tabla_lineas[[#This Row],[CODIGO SAP]],[1]!TABLA_MAESTRO_DE_ARTICULO[ItemCode],0))</f>
        <v>COMPRIMIDO</v>
      </c>
      <c r="M7639" t="s">
        <v>86</v>
      </c>
      <c r="N7639">
        <v>10</v>
      </c>
      <c r="O7639" t="s">
        <v>45</v>
      </c>
      <c r="S7639" s="2">
        <v>600</v>
      </c>
      <c r="T7639">
        <v>960</v>
      </c>
      <c r="U7639">
        <v>3.67</v>
      </c>
      <c r="V7639">
        <v>1.6</v>
      </c>
      <c r="W7639">
        <v>0.15</v>
      </c>
      <c r="Z7639" s="4" t="s">
        <v>46</v>
      </c>
      <c r="AA7639" t="s">
        <v>126</v>
      </c>
      <c r="AB7639">
        <v>46132</v>
      </c>
      <c r="AG7639">
        <v>0</v>
      </c>
      <c r="AH7639">
        <v>600</v>
      </c>
      <c r="AM7639" t="str">
        <f>SUBSTITUTE(Tabla_lineas[[#This Row],[Codigo Liname]]," ","")</f>
        <v>C0902</v>
      </c>
    </row>
    <row r="7640" spans="1:39" customFormat="1" x14ac:dyDescent="0.25">
      <c r="A7640" s="2">
        <v>641</v>
      </c>
      <c r="B7640" t="s">
        <v>1238</v>
      </c>
      <c r="C7640">
        <f t="shared" si="119"/>
        <v>1645948</v>
      </c>
      <c r="D7640">
        <v>41080</v>
      </c>
      <c r="E7640" t="s">
        <v>313</v>
      </c>
      <c r="F7640">
        <v>5.29</v>
      </c>
      <c r="G7640">
        <v>5.29</v>
      </c>
      <c r="H7640" t="s">
        <v>314</v>
      </c>
      <c r="I7640" s="2">
        <v>6.32</v>
      </c>
      <c r="J7640" t="s">
        <v>315</v>
      </c>
      <c r="K7640" t="s">
        <v>316</v>
      </c>
      <c r="L7640" s="3" t="str">
        <f>+INDEX([1]!TABLA_MAESTRO_DE_ARTICULO[SubGroupName],MATCH(Tabla_lineas[[#This Row],[CODIGO SAP]],[1]!TABLA_MAESTRO_DE_ARTICULO[ItemCode],0))</f>
        <v>SOLUCION INYECTABLE</v>
      </c>
      <c r="M7640" t="s">
        <v>317</v>
      </c>
      <c r="N7640">
        <v>13</v>
      </c>
      <c r="O7640" t="s">
        <v>249</v>
      </c>
      <c r="S7640" s="2">
        <v>6500</v>
      </c>
      <c r="T7640">
        <v>34320</v>
      </c>
      <c r="U7640">
        <v>6.32</v>
      </c>
      <c r="V7640">
        <v>5.28</v>
      </c>
      <c r="W7640">
        <v>0.7</v>
      </c>
      <c r="Z7640" s="4" t="s">
        <v>53</v>
      </c>
      <c r="AA7640" t="s">
        <v>120</v>
      </c>
      <c r="AB7640">
        <v>46132</v>
      </c>
      <c r="AG7640">
        <v>0</v>
      </c>
      <c r="AH7640">
        <v>6500</v>
      </c>
      <c r="AM7640" t="str">
        <f>SUBSTITUTE(Tabla_lineas[[#This Row],[Codigo Liname]]," ","")</f>
        <v>N0205</v>
      </c>
    </row>
    <row r="7641" spans="1:39" customFormat="1" x14ac:dyDescent="0.25">
      <c r="A7641" s="2">
        <v>641</v>
      </c>
      <c r="B7641" t="s">
        <v>1238</v>
      </c>
      <c r="C7641">
        <f t="shared" si="119"/>
        <v>1645948</v>
      </c>
      <c r="D7641">
        <v>5648</v>
      </c>
      <c r="E7641" t="s">
        <v>323</v>
      </c>
      <c r="F7641">
        <v>5.91</v>
      </c>
      <c r="G7641">
        <v>3.53</v>
      </c>
      <c r="H7641" t="s">
        <v>324</v>
      </c>
      <c r="I7641" s="2">
        <v>3.53</v>
      </c>
      <c r="J7641" t="s">
        <v>325</v>
      </c>
      <c r="K7641" t="s">
        <v>326</v>
      </c>
      <c r="L7641" s="3" t="str">
        <f>+INDEX([1]!TABLA_MAESTRO_DE_ARTICULO[SubGroupName],MATCH(Tabla_lineas[[#This Row],[CODIGO SAP]],[1]!TABLA_MAESTRO_DE_ARTICULO[ItemCode],0))</f>
        <v>SOLUCION INYECTABLE</v>
      </c>
      <c r="M7641" t="s">
        <v>327</v>
      </c>
      <c r="N7641">
        <v>4</v>
      </c>
      <c r="O7641" t="s">
        <v>249</v>
      </c>
      <c r="S7641" s="2">
        <v>1600</v>
      </c>
      <c r="T7641">
        <v>5632</v>
      </c>
      <c r="U7641">
        <v>3.53</v>
      </c>
      <c r="V7641">
        <v>3.52</v>
      </c>
      <c r="W7641">
        <v>0.7</v>
      </c>
      <c r="Z7641" s="4" t="s">
        <v>46</v>
      </c>
      <c r="AA7641" t="s">
        <v>153</v>
      </c>
      <c r="AB7641">
        <v>46132</v>
      </c>
      <c r="AG7641">
        <v>0</v>
      </c>
      <c r="AH7641">
        <v>1600</v>
      </c>
      <c r="AM7641" t="str">
        <f>SUBSTITUTE(Tabla_lineas[[#This Row],[Codigo Liname]]," ","")</f>
        <v>A0308</v>
      </c>
    </row>
    <row r="7642" spans="1:39" customFormat="1" x14ac:dyDescent="0.25">
      <c r="A7642" s="2">
        <v>642</v>
      </c>
      <c r="B7642" t="s">
        <v>1239</v>
      </c>
      <c r="C7642">
        <f t="shared" si="119"/>
        <v>1645939</v>
      </c>
      <c r="D7642">
        <v>6262.9000000000005</v>
      </c>
      <c r="E7642" t="s">
        <v>115</v>
      </c>
      <c r="F7642">
        <v>2.5099999999999998</v>
      </c>
      <c r="G7642">
        <v>2.5099999999999998</v>
      </c>
      <c r="H7642" t="s">
        <v>116</v>
      </c>
      <c r="I7642" s="2">
        <v>3.89</v>
      </c>
      <c r="J7642" t="s">
        <v>117</v>
      </c>
      <c r="K7642" t="s">
        <v>118</v>
      </c>
      <c r="L7642" s="3" t="str">
        <f>+INDEX([1]!TABLA_MAESTRO_DE_ARTICULO[SubGroupName],MATCH(Tabla_lineas[[#This Row],[CODIGO SAP]],[1]!TABLA_MAESTRO_DE_ARTICULO[ItemCode],0))</f>
        <v>COMPRIMIDO</v>
      </c>
      <c r="M7642" t="s">
        <v>119</v>
      </c>
      <c r="N7642">
        <v>1</v>
      </c>
      <c r="O7642" t="s">
        <v>45</v>
      </c>
      <c r="S7642" s="2">
        <v>1610</v>
      </c>
      <c r="T7642">
        <v>4025</v>
      </c>
      <c r="U7642">
        <v>3.89</v>
      </c>
      <c r="V7642">
        <v>2.5</v>
      </c>
      <c r="W7642">
        <v>0.7</v>
      </c>
      <c r="Z7642" s="4" t="s">
        <v>46</v>
      </c>
      <c r="AA7642" t="s">
        <v>120</v>
      </c>
      <c r="AB7642">
        <v>46132</v>
      </c>
      <c r="AG7642">
        <v>0</v>
      </c>
      <c r="AH7642">
        <v>1610</v>
      </c>
      <c r="AM7642" t="str">
        <f>SUBSTITUTE(Tabla_lineas[[#This Row],[Codigo Liname]]," ","")</f>
        <v>J0504</v>
      </c>
    </row>
    <row r="7643" spans="1:39" customFormat="1" x14ac:dyDescent="0.25">
      <c r="A7643" s="2">
        <v>642</v>
      </c>
      <c r="B7643" t="s">
        <v>1239</v>
      </c>
      <c r="C7643">
        <f t="shared" si="119"/>
        <v>1645939</v>
      </c>
      <c r="D7643">
        <v>21350</v>
      </c>
      <c r="E7643" t="s">
        <v>171</v>
      </c>
      <c r="F7643">
        <v>1.82</v>
      </c>
      <c r="G7643">
        <v>1.82</v>
      </c>
      <c r="H7643" t="s">
        <v>172</v>
      </c>
      <c r="I7643" s="2">
        <v>2.94</v>
      </c>
      <c r="J7643" t="s">
        <v>173</v>
      </c>
      <c r="K7643" t="s">
        <v>174</v>
      </c>
      <c r="L7643" s="3" t="str">
        <f>+INDEX([1]!TABLA_MAESTRO_DE_ARTICULO[SubGroupName],MATCH(Tabla_lineas[[#This Row],[CODIGO SAP]],[1]!TABLA_MAESTRO_DE_ARTICULO[ItemCode],0))</f>
        <v>COMPRIMIDO</v>
      </c>
      <c r="M7643" t="s">
        <v>175</v>
      </c>
      <c r="N7643">
        <v>4</v>
      </c>
      <c r="O7643" t="s">
        <v>45</v>
      </c>
      <c r="S7643" s="2">
        <v>17500</v>
      </c>
      <c r="T7643">
        <v>21175</v>
      </c>
      <c r="U7643">
        <v>1.22</v>
      </c>
      <c r="V7643">
        <v>1.21</v>
      </c>
      <c r="W7643">
        <v>0.7</v>
      </c>
      <c r="Z7643" s="4" t="s">
        <v>46</v>
      </c>
      <c r="AA7643" t="s">
        <v>120</v>
      </c>
      <c r="AB7643">
        <v>46132</v>
      </c>
      <c r="AG7643">
        <v>0</v>
      </c>
      <c r="AH7643">
        <v>17500</v>
      </c>
      <c r="AM7643" t="str">
        <f>SUBSTITUTE(Tabla_lineas[[#This Row],[Codigo Liname]]," ","")</f>
        <v>J0105</v>
      </c>
    </row>
    <row r="7644" spans="1:39" customFormat="1" x14ac:dyDescent="0.25">
      <c r="A7644" s="2">
        <v>642</v>
      </c>
      <c r="B7644" t="s">
        <v>1239</v>
      </c>
      <c r="C7644">
        <f t="shared" si="119"/>
        <v>1645939</v>
      </c>
      <c r="D7644">
        <v>6966.0000000000009</v>
      </c>
      <c r="E7644" t="s">
        <v>188</v>
      </c>
      <c r="F7644">
        <v>0.66</v>
      </c>
      <c r="G7644">
        <v>0.66</v>
      </c>
      <c r="H7644" t="s">
        <v>189</v>
      </c>
      <c r="I7644" s="2">
        <v>1</v>
      </c>
      <c r="J7644" t="s">
        <v>190</v>
      </c>
      <c r="K7644" t="s">
        <v>191</v>
      </c>
      <c r="L7644" s="3" t="str">
        <f>+INDEX([1]!TABLA_MAESTRO_DE_ARTICULO[SubGroupName],MATCH(Tabla_lineas[[#This Row],[CODIGO SAP]],[1]!TABLA_MAESTRO_DE_ARTICULO[ItemCode],0))</f>
        <v>COMPRIMIDO</v>
      </c>
      <c r="M7644" t="s">
        <v>192</v>
      </c>
      <c r="N7644">
        <v>7</v>
      </c>
      <c r="O7644" t="s">
        <v>45</v>
      </c>
      <c r="S7644" s="2">
        <v>12900</v>
      </c>
      <c r="T7644">
        <v>6837</v>
      </c>
      <c r="U7644">
        <v>0.54</v>
      </c>
      <c r="V7644">
        <v>0.53</v>
      </c>
      <c r="W7644">
        <v>0.2</v>
      </c>
      <c r="Z7644" s="4" t="s">
        <v>53</v>
      </c>
      <c r="AA7644" t="s">
        <v>153</v>
      </c>
      <c r="AB7644">
        <v>46096</v>
      </c>
      <c r="AG7644">
        <v>0</v>
      </c>
      <c r="AH7644">
        <v>12900</v>
      </c>
      <c r="AM7644" t="str">
        <f>SUBSTITUTE(Tabla_lineas[[#This Row],[Codigo Liname]]," ","")</f>
        <v>R0501</v>
      </c>
    </row>
    <row r="7645" spans="1:39" customFormat="1" x14ac:dyDescent="0.25">
      <c r="A7645" s="2">
        <v>642</v>
      </c>
      <c r="B7645" t="s">
        <v>1239</v>
      </c>
      <c r="C7645">
        <f t="shared" si="119"/>
        <v>1645939</v>
      </c>
      <c r="D7645">
        <v>2182.5</v>
      </c>
      <c r="E7645" t="s">
        <v>121</v>
      </c>
      <c r="F7645">
        <v>2.0099999999999998</v>
      </c>
      <c r="G7645">
        <v>2.0099999999999998</v>
      </c>
      <c r="H7645" t="s">
        <v>122</v>
      </c>
      <c r="I7645" s="2">
        <v>2.02</v>
      </c>
      <c r="J7645" t="s">
        <v>123</v>
      </c>
      <c r="K7645" t="s">
        <v>124</v>
      </c>
      <c r="L7645" s="3" t="str">
        <f>+INDEX([1]!TABLA_MAESTRO_DE_ARTICULO[SubGroupName],MATCH(Tabla_lineas[[#This Row],[CODIGO SAP]],[1]!TABLA_MAESTRO_DE_ARTICULO[ItemCode],0))</f>
        <v>COMPRIMIDO</v>
      </c>
      <c r="M7645" t="s">
        <v>125</v>
      </c>
      <c r="N7645">
        <v>8</v>
      </c>
      <c r="O7645" t="s">
        <v>45</v>
      </c>
      <c r="S7645" s="2">
        <v>2250</v>
      </c>
      <c r="T7645">
        <v>2160</v>
      </c>
      <c r="U7645">
        <v>0.97</v>
      </c>
      <c r="V7645">
        <v>0.96</v>
      </c>
      <c r="W7645">
        <v>0.15</v>
      </c>
      <c r="Z7645" s="4" t="s">
        <v>53</v>
      </c>
      <c r="AA7645" t="s">
        <v>126</v>
      </c>
      <c r="AB7645">
        <v>46132</v>
      </c>
      <c r="AG7645">
        <v>0</v>
      </c>
      <c r="AH7645">
        <v>2250</v>
      </c>
      <c r="AM7645" t="str">
        <f>SUBSTITUTE(Tabla_lineas[[#This Row],[Codigo Liname]]," ","")</f>
        <v>C1001</v>
      </c>
    </row>
    <row r="7646" spans="1:39" customFormat="1" x14ac:dyDescent="0.25">
      <c r="A7646" s="2">
        <v>642</v>
      </c>
      <c r="B7646" t="s">
        <v>1239</v>
      </c>
      <c r="C7646">
        <f t="shared" si="119"/>
        <v>1645939</v>
      </c>
      <c r="D7646">
        <v>3030.2</v>
      </c>
      <c r="E7646" t="s">
        <v>127</v>
      </c>
      <c r="F7646">
        <v>7.87</v>
      </c>
      <c r="G7646">
        <v>7.87</v>
      </c>
      <c r="H7646" t="s">
        <v>128</v>
      </c>
      <c r="I7646" s="2">
        <v>11.19</v>
      </c>
      <c r="J7646" t="s">
        <v>129</v>
      </c>
      <c r="K7646" t="s">
        <v>130</v>
      </c>
      <c r="L7646" s="3" t="str">
        <f>+INDEX([1]!TABLA_MAESTRO_DE_ARTICULO[SubGroupName],MATCH(Tabla_lineas[[#This Row],[CODIGO SAP]],[1]!TABLA_MAESTRO_DE_ARTICULO[ItemCode],0))</f>
        <v>COMPRIMIDO</v>
      </c>
      <c r="M7646" t="s">
        <v>131</v>
      </c>
      <c r="N7646">
        <v>9</v>
      </c>
      <c r="O7646" t="s">
        <v>132</v>
      </c>
      <c r="S7646" s="2">
        <v>545</v>
      </c>
      <c r="T7646">
        <v>3024.75</v>
      </c>
      <c r="U7646">
        <v>5.56</v>
      </c>
      <c r="V7646">
        <v>5.55</v>
      </c>
      <c r="W7646">
        <v>1.3</v>
      </c>
      <c r="Z7646" s="4" t="s">
        <v>46</v>
      </c>
      <c r="AA7646" t="s">
        <v>126</v>
      </c>
      <c r="AB7646">
        <v>46132</v>
      </c>
      <c r="AG7646">
        <v>0</v>
      </c>
      <c r="AH7646">
        <v>545</v>
      </c>
      <c r="AM7646" t="str">
        <f>SUBSTITUTE(Tabla_lineas[[#This Row],[Codigo Liname]]," ","")</f>
        <v>J0113</v>
      </c>
    </row>
    <row r="7647" spans="1:39" customFormat="1" x14ac:dyDescent="0.25">
      <c r="A7647" s="2">
        <v>642</v>
      </c>
      <c r="B7647" t="s">
        <v>1239</v>
      </c>
      <c r="C7647">
        <f t="shared" si="119"/>
        <v>1645939</v>
      </c>
      <c r="D7647">
        <v>6681</v>
      </c>
      <c r="E7647" t="s">
        <v>133</v>
      </c>
      <c r="F7647">
        <v>0.95</v>
      </c>
      <c r="G7647">
        <v>0.95</v>
      </c>
      <c r="H7647" t="s">
        <v>134</v>
      </c>
      <c r="I7647" s="2">
        <v>1.31</v>
      </c>
      <c r="J7647" t="s">
        <v>135</v>
      </c>
      <c r="K7647" t="s">
        <v>136</v>
      </c>
      <c r="L7647" s="3" t="str">
        <f>+INDEX([1]!TABLA_MAESTRO_DE_ARTICULO[SubGroupName],MATCH(Tabla_lineas[[#This Row],[CODIGO SAP]],[1]!TABLA_MAESTRO_DE_ARTICULO[ItemCode],0))</f>
        <v>COMPRIMIDO</v>
      </c>
      <c r="M7647" t="s">
        <v>137</v>
      </c>
      <c r="N7647">
        <v>14</v>
      </c>
      <c r="O7647" t="s">
        <v>45</v>
      </c>
      <c r="P7647">
        <v>32100</v>
      </c>
      <c r="Q7647">
        <v>219600</v>
      </c>
      <c r="R7647">
        <v>251700</v>
      </c>
      <c r="S7647" s="2">
        <v>5100</v>
      </c>
      <c r="T7647">
        <v>4794</v>
      </c>
      <c r="U7647">
        <v>1.31</v>
      </c>
      <c r="V7647">
        <v>0.94</v>
      </c>
      <c r="W7647">
        <v>0.32</v>
      </c>
      <c r="Z7647" s="4" t="s">
        <v>53</v>
      </c>
      <c r="AA7647" t="s">
        <v>120</v>
      </c>
      <c r="AB7647">
        <v>46132</v>
      </c>
      <c r="AG7647">
        <v>0</v>
      </c>
      <c r="AH7647">
        <v>5100</v>
      </c>
      <c r="AM7647" t="str">
        <f>SUBSTITUTE(Tabla_lineas[[#This Row],[Codigo Liname]]," ","")</f>
        <v>N0304</v>
      </c>
    </row>
    <row r="7648" spans="1:39" customFormat="1" x14ac:dyDescent="0.25">
      <c r="A7648" s="2">
        <v>642</v>
      </c>
      <c r="B7648" t="s">
        <v>1239</v>
      </c>
      <c r="C7648">
        <f t="shared" si="119"/>
        <v>1645939</v>
      </c>
      <c r="D7648">
        <v>2310</v>
      </c>
      <c r="E7648" t="s">
        <v>420</v>
      </c>
      <c r="F7648">
        <v>4.96</v>
      </c>
      <c r="G7648">
        <v>4.96</v>
      </c>
      <c r="H7648" t="s">
        <v>421</v>
      </c>
      <c r="I7648" s="2">
        <v>11</v>
      </c>
      <c r="J7648" t="s">
        <v>422</v>
      </c>
      <c r="K7648" t="s">
        <v>423</v>
      </c>
      <c r="L7648" s="3" t="str">
        <f>+INDEX([1]!TABLA_MAESTRO_DE_ARTICULO[SubGroupName],MATCH(Tabla_lineas[[#This Row],[CODIGO SAP]],[1]!TABLA_MAESTRO_DE_ARTICULO[ItemCode],0))</f>
        <v>CAPSULA DURA</v>
      </c>
      <c r="M7648" t="s">
        <v>424</v>
      </c>
      <c r="N7648">
        <v>15</v>
      </c>
      <c r="O7648" t="s">
        <v>45</v>
      </c>
      <c r="S7648" s="2">
        <v>210</v>
      </c>
      <c r="T7648">
        <v>1039.5</v>
      </c>
      <c r="U7648">
        <v>11</v>
      </c>
      <c r="V7648">
        <v>4.95</v>
      </c>
      <c r="W7648">
        <v>1.3</v>
      </c>
      <c r="Z7648" s="4" t="s">
        <v>46</v>
      </c>
      <c r="AA7648" t="s">
        <v>120</v>
      </c>
      <c r="AB7648">
        <v>46132</v>
      </c>
      <c r="AG7648">
        <v>0</v>
      </c>
      <c r="AH7648">
        <v>210</v>
      </c>
      <c r="AM7648" t="str">
        <f>SUBSTITUTE(Tabla_lineas[[#This Row],[Codigo Liname]]," ","")</f>
        <v>J0158</v>
      </c>
    </row>
    <row r="7649" spans="1:39" customFormat="1" x14ac:dyDescent="0.25">
      <c r="A7649" s="2">
        <v>642</v>
      </c>
      <c r="B7649" t="s">
        <v>1239</v>
      </c>
      <c r="C7649">
        <f t="shared" si="119"/>
        <v>1645939</v>
      </c>
      <c r="D7649">
        <v>16554</v>
      </c>
      <c r="E7649" t="s">
        <v>203</v>
      </c>
      <c r="F7649">
        <v>1.64</v>
      </c>
      <c r="G7649">
        <v>1.64</v>
      </c>
      <c r="H7649" t="s">
        <v>204</v>
      </c>
      <c r="I7649" s="2">
        <v>3.72</v>
      </c>
      <c r="J7649" t="s">
        <v>205</v>
      </c>
      <c r="K7649" t="s">
        <v>206</v>
      </c>
      <c r="L7649" s="3" t="str">
        <f>+INDEX([1]!TABLA_MAESTRO_DE_ARTICULO[SubGroupName],MATCH(Tabla_lineas[[#This Row],[CODIGO SAP]],[1]!TABLA_MAESTRO_DE_ARTICULO[ItemCode],0))</f>
        <v>COMPRIMIDO</v>
      </c>
      <c r="M7649" t="s">
        <v>207</v>
      </c>
      <c r="N7649">
        <v>16</v>
      </c>
      <c r="O7649" t="s">
        <v>45</v>
      </c>
      <c r="S7649" s="2">
        <v>4450</v>
      </c>
      <c r="T7649">
        <v>7298</v>
      </c>
      <c r="U7649">
        <v>3.72</v>
      </c>
      <c r="V7649">
        <v>1.64</v>
      </c>
      <c r="W7649">
        <v>0.38</v>
      </c>
      <c r="Z7649" s="4" t="s">
        <v>46</v>
      </c>
      <c r="AA7649" t="s">
        <v>120</v>
      </c>
      <c r="AB7649">
        <v>46132</v>
      </c>
      <c r="AG7649">
        <v>0</v>
      </c>
      <c r="AH7649">
        <v>4450</v>
      </c>
      <c r="AM7649" t="str">
        <f>SUBSTITUTE(Tabla_lineas[[#This Row],[Codigo Liname]]," ","")</f>
        <v>J0127</v>
      </c>
    </row>
    <row r="7650" spans="1:39" customFormat="1" x14ac:dyDescent="0.25">
      <c r="A7650" s="2">
        <v>642</v>
      </c>
      <c r="B7650" t="s">
        <v>1239</v>
      </c>
      <c r="C7650">
        <f t="shared" si="119"/>
        <v>1645939</v>
      </c>
      <c r="D7650">
        <v>627.20000000000005</v>
      </c>
      <c r="E7650" t="s">
        <v>208</v>
      </c>
      <c r="F7650">
        <v>14.8</v>
      </c>
      <c r="G7650">
        <v>12.2</v>
      </c>
      <c r="H7650" t="s">
        <v>209</v>
      </c>
      <c r="I7650" s="2">
        <v>12.28</v>
      </c>
      <c r="J7650" t="s">
        <v>210</v>
      </c>
      <c r="K7650" t="s">
        <v>211</v>
      </c>
      <c r="L7650" s="3" t="str">
        <f>+INDEX([1]!TABLA_MAESTRO_DE_ARTICULO[SubGroupName],MATCH(Tabla_lineas[[#This Row],[CODIGO SAP]],[1]!TABLA_MAESTRO_DE_ARTICULO[ItemCode],0))</f>
        <v>JARABE</v>
      </c>
      <c r="M7650" t="s">
        <v>212</v>
      </c>
      <c r="N7650">
        <v>19</v>
      </c>
      <c r="O7650" t="s">
        <v>181</v>
      </c>
      <c r="S7650" s="2">
        <v>70</v>
      </c>
      <c r="T7650">
        <v>626.5</v>
      </c>
      <c r="U7650">
        <v>8.9600000000000009</v>
      </c>
      <c r="V7650">
        <v>8.9499999999999993</v>
      </c>
      <c r="W7650">
        <v>5</v>
      </c>
      <c r="Z7650" s="4" t="s">
        <v>46</v>
      </c>
      <c r="AA7650" t="s">
        <v>153</v>
      </c>
      <c r="AB7650">
        <v>46132</v>
      </c>
      <c r="AG7650">
        <v>0</v>
      </c>
      <c r="AH7650">
        <v>70</v>
      </c>
      <c r="AM7650" t="str">
        <f>SUBSTITUTE(Tabla_lineas[[#This Row],[Codigo Liname]]," ","")</f>
        <v>R0602</v>
      </c>
    </row>
    <row r="7651" spans="1:39" customFormat="1" x14ac:dyDescent="0.25">
      <c r="A7651" s="2">
        <v>642</v>
      </c>
      <c r="B7651" t="s">
        <v>1239</v>
      </c>
      <c r="C7651">
        <f t="shared" si="119"/>
        <v>1645939</v>
      </c>
      <c r="D7651">
        <v>935.83</v>
      </c>
      <c r="E7651" t="s">
        <v>213</v>
      </c>
      <c r="F7651">
        <v>0.47</v>
      </c>
      <c r="G7651">
        <v>0.45</v>
      </c>
      <c r="H7651" t="s">
        <v>214</v>
      </c>
      <c r="I7651" s="2">
        <v>0.45</v>
      </c>
      <c r="J7651" t="s">
        <v>215</v>
      </c>
      <c r="K7651" t="s">
        <v>216</v>
      </c>
      <c r="L7651" s="3" t="str">
        <f>+INDEX([1]!TABLA_MAESTRO_DE_ARTICULO[SubGroupName],MATCH(Tabla_lineas[[#This Row],[CODIGO SAP]],[1]!TABLA_MAESTRO_DE_ARTICULO[ItemCode],0))</f>
        <v>COMPRIMIDO</v>
      </c>
      <c r="M7651" t="s">
        <v>217</v>
      </c>
      <c r="N7651">
        <v>18</v>
      </c>
      <c r="O7651" t="s">
        <v>45</v>
      </c>
      <c r="S7651" s="2">
        <v>3227</v>
      </c>
      <c r="T7651">
        <v>903.56</v>
      </c>
      <c r="U7651">
        <v>0.28999999999999998</v>
      </c>
      <c r="V7651">
        <v>0.28000000000000003</v>
      </c>
      <c r="W7651">
        <v>0.12</v>
      </c>
      <c r="Z7651" s="4" t="s">
        <v>46</v>
      </c>
      <c r="AA7651" t="s">
        <v>153</v>
      </c>
      <c r="AB7651">
        <v>46132</v>
      </c>
      <c r="AG7651">
        <v>0</v>
      </c>
      <c r="AH7651">
        <v>3227</v>
      </c>
      <c r="AM7651" t="str">
        <f>SUBSTITUTE(Tabla_lineas[[#This Row],[Codigo Liname]]," ","")</f>
        <v>R0601</v>
      </c>
    </row>
    <row r="7652" spans="1:39" customFormat="1" x14ac:dyDescent="0.25">
      <c r="A7652" s="2">
        <v>642</v>
      </c>
      <c r="B7652" t="s">
        <v>1239</v>
      </c>
      <c r="C7652">
        <f t="shared" si="119"/>
        <v>1645939</v>
      </c>
      <c r="D7652">
        <v>1742.32</v>
      </c>
      <c r="E7652" t="s">
        <v>218</v>
      </c>
      <c r="F7652">
        <v>28.9</v>
      </c>
      <c r="G7652">
        <v>13.37</v>
      </c>
      <c r="H7652" t="s">
        <v>219</v>
      </c>
      <c r="I7652" s="2">
        <v>13.37</v>
      </c>
      <c r="J7652" t="s">
        <v>220</v>
      </c>
      <c r="K7652" t="s">
        <v>221</v>
      </c>
      <c r="L7652" s="3" t="str">
        <f>+INDEX([1]!TABLA_MAESTRO_DE_ARTICULO[SubGroupName],MATCH(Tabla_lineas[[#This Row],[CODIGO SAP]],[1]!TABLA_MAESTRO_DE_ARTICULO[ItemCode],0))</f>
        <v>CREMA DERMICA</v>
      </c>
      <c r="M7652" t="s">
        <v>222</v>
      </c>
      <c r="N7652">
        <v>20</v>
      </c>
      <c r="O7652" t="s">
        <v>223</v>
      </c>
      <c r="S7652" s="2">
        <v>232</v>
      </c>
      <c r="T7652">
        <v>1740</v>
      </c>
      <c r="U7652">
        <v>7.51</v>
      </c>
      <c r="V7652">
        <v>7.5</v>
      </c>
      <c r="W7652">
        <v>4.5</v>
      </c>
      <c r="Z7652" s="4" t="s">
        <v>53</v>
      </c>
      <c r="AA7652" t="s">
        <v>153</v>
      </c>
      <c r="AB7652">
        <v>46132</v>
      </c>
      <c r="AG7652">
        <v>0</v>
      </c>
      <c r="AH7652">
        <v>232</v>
      </c>
      <c r="AM7652" t="str">
        <f>SUBSTITUTE(Tabla_lineas[[#This Row],[Codigo Liname]]," ","")</f>
        <v>D0103</v>
      </c>
    </row>
    <row r="7653" spans="1:39" customFormat="1" x14ac:dyDescent="0.25">
      <c r="A7653" s="2">
        <v>642</v>
      </c>
      <c r="B7653" t="s">
        <v>1239</v>
      </c>
      <c r="C7653">
        <f t="shared" si="119"/>
        <v>1645939</v>
      </c>
      <c r="D7653">
        <v>3488.54</v>
      </c>
      <c r="E7653" t="s">
        <v>449</v>
      </c>
      <c r="F7653">
        <v>4.2</v>
      </c>
      <c r="G7653">
        <v>2.2799999999999998</v>
      </c>
      <c r="H7653" t="s">
        <v>450</v>
      </c>
      <c r="I7653" s="2">
        <v>2.2799999999999998</v>
      </c>
      <c r="J7653" t="s">
        <v>451</v>
      </c>
      <c r="K7653" t="s">
        <v>452</v>
      </c>
      <c r="L7653" s="3" t="str">
        <f>+INDEX([1]!TABLA_MAESTRO_DE_ARTICULO[SubGroupName],MATCH(Tabla_lineas[[#This Row],[CODIGO SAP]],[1]!TABLA_MAESTRO_DE_ARTICULO[ItemCode],0))</f>
        <v>OVULO VAGINAL</v>
      </c>
      <c r="M7653" t="s">
        <v>453</v>
      </c>
      <c r="N7653">
        <v>21</v>
      </c>
      <c r="O7653" t="s">
        <v>97</v>
      </c>
      <c r="S7653" s="2">
        <v>2222</v>
      </c>
      <c r="T7653">
        <v>3466.32</v>
      </c>
      <c r="U7653">
        <v>1.57</v>
      </c>
      <c r="V7653">
        <v>1.56</v>
      </c>
      <c r="W7653">
        <v>0.7</v>
      </c>
      <c r="Z7653" s="4" t="s">
        <v>53</v>
      </c>
      <c r="AA7653" t="s">
        <v>126</v>
      </c>
      <c r="AB7653">
        <v>46132</v>
      </c>
      <c r="AG7653">
        <v>0</v>
      </c>
      <c r="AH7653">
        <v>2222</v>
      </c>
      <c r="AM7653" t="str">
        <f>SUBSTITUTE(Tabla_lineas[[#This Row],[Codigo Liname]]," ","")</f>
        <v>G0102</v>
      </c>
    </row>
    <row r="7654" spans="1:39" customFormat="1" x14ac:dyDescent="0.25">
      <c r="A7654" s="2">
        <v>642</v>
      </c>
      <c r="B7654" t="s">
        <v>1239</v>
      </c>
      <c r="C7654">
        <f t="shared" si="119"/>
        <v>1645939</v>
      </c>
      <c r="D7654">
        <v>2295</v>
      </c>
      <c r="E7654" t="s">
        <v>229</v>
      </c>
      <c r="F7654">
        <v>19.329999999999998</v>
      </c>
      <c r="G7654">
        <v>18.399999999999999</v>
      </c>
      <c r="H7654" t="s">
        <v>230</v>
      </c>
      <c r="I7654" s="2">
        <v>18.399999999999999</v>
      </c>
      <c r="J7654" t="s">
        <v>231</v>
      </c>
      <c r="K7654" t="s">
        <v>232</v>
      </c>
      <c r="L7654" s="3" t="str">
        <f>+INDEX([1]!TABLA_MAESTRO_DE_ARTICULO[SubGroupName],MATCH(Tabla_lineas[[#This Row],[CODIGO SAP]],[1]!TABLA_MAESTRO_DE_ARTICULO[ItemCode],0))</f>
        <v>SUSPENSION</v>
      </c>
      <c r="M7654" t="s">
        <v>233</v>
      </c>
      <c r="N7654">
        <v>23</v>
      </c>
      <c r="O7654" t="s">
        <v>65</v>
      </c>
      <c r="S7654" s="2">
        <v>250</v>
      </c>
      <c r="T7654">
        <v>2292.5</v>
      </c>
      <c r="U7654">
        <v>9.18</v>
      </c>
      <c r="V7654">
        <v>9.17</v>
      </c>
      <c r="W7654">
        <v>5.5</v>
      </c>
      <c r="Z7654" s="4" t="s">
        <v>53</v>
      </c>
      <c r="AA7654" t="s">
        <v>153</v>
      </c>
      <c r="AB7654">
        <v>46132</v>
      </c>
      <c r="AG7654">
        <v>0</v>
      </c>
      <c r="AH7654">
        <v>250</v>
      </c>
      <c r="AM7654" t="str">
        <f>SUBSTITUTE(Tabla_lineas[[#This Row],[Codigo Liname]]," ","")</f>
        <v>J0138</v>
      </c>
    </row>
    <row r="7655" spans="1:39" customFormat="1" x14ac:dyDescent="0.25">
      <c r="A7655" s="2">
        <v>642</v>
      </c>
      <c r="B7655" t="s">
        <v>1239</v>
      </c>
      <c r="C7655">
        <f t="shared" si="119"/>
        <v>1645939</v>
      </c>
      <c r="D7655">
        <v>12039.6</v>
      </c>
      <c r="E7655" t="s">
        <v>239</v>
      </c>
      <c r="F7655">
        <v>1.48</v>
      </c>
      <c r="G7655">
        <v>1.48</v>
      </c>
      <c r="H7655" t="s">
        <v>240</v>
      </c>
      <c r="I7655" s="2">
        <v>2.54</v>
      </c>
      <c r="J7655" t="s">
        <v>241</v>
      </c>
      <c r="K7655" t="s">
        <v>242</v>
      </c>
      <c r="L7655" s="3" t="str">
        <f>+INDEX([1]!TABLA_MAESTRO_DE_ARTICULO[SubGroupName],MATCH(Tabla_lineas[[#This Row],[CODIGO SAP]],[1]!TABLA_MAESTRO_DE_ARTICULO[ItemCode],0))</f>
        <v>COMPRIMIDO</v>
      </c>
      <c r="M7655" t="s">
        <v>243</v>
      </c>
      <c r="N7655">
        <v>22</v>
      </c>
      <c r="O7655" t="s">
        <v>45</v>
      </c>
      <c r="S7655" s="2">
        <v>4740</v>
      </c>
      <c r="T7655">
        <v>6967.8</v>
      </c>
      <c r="U7655">
        <v>2.54</v>
      </c>
      <c r="V7655">
        <v>1.47</v>
      </c>
      <c r="W7655">
        <v>0.4</v>
      </c>
      <c r="Z7655" s="4" t="s">
        <v>46</v>
      </c>
      <c r="AA7655" t="s">
        <v>120</v>
      </c>
      <c r="AB7655">
        <v>46132</v>
      </c>
      <c r="AG7655">
        <v>0</v>
      </c>
      <c r="AH7655">
        <v>4740</v>
      </c>
      <c r="AM7655" t="str">
        <f>SUBSTITUTE(Tabla_lineas[[#This Row],[Codigo Liname]]," ","")</f>
        <v>J0137</v>
      </c>
    </row>
    <row r="7656" spans="1:39" customFormat="1" x14ac:dyDescent="0.25">
      <c r="A7656" s="2">
        <v>642</v>
      </c>
      <c r="B7656" t="s">
        <v>1239</v>
      </c>
      <c r="C7656">
        <f t="shared" si="119"/>
        <v>1645939</v>
      </c>
      <c r="D7656">
        <v>30946.799999999999</v>
      </c>
      <c r="E7656" t="s">
        <v>244</v>
      </c>
      <c r="F7656">
        <v>4.03</v>
      </c>
      <c r="G7656">
        <v>4.03</v>
      </c>
      <c r="H7656" t="s">
        <v>245</v>
      </c>
      <c r="I7656" s="2">
        <v>6.97</v>
      </c>
      <c r="J7656" t="s">
        <v>246</v>
      </c>
      <c r="K7656" t="s">
        <v>247</v>
      </c>
      <c r="L7656" s="3" t="str">
        <f>+INDEX([1]!TABLA_MAESTRO_DE_ARTICULO[SubGroupName],MATCH(Tabla_lineas[[#This Row],[CODIGO SAP]],[1]!TABLA_MAESTRO_DE_ARTICULO[ItemCode],0))</f>
        <v>SOLUCION INYECTABLE</v>
      </c>
      <c r="M7656" t="s">
        <v>248</v>
      </c>
      <c r="N7656">
        <v>24</v>
      </c>
      <c r="O7656" t="s">
        <v>249</v>
      </c>
      <c r="S7656" s="2">
        <v>4440</v>
      </c>
      <c r="T7656">
        <v>17848.8</v>
      </c>
      <c r="U7656">
        <v>6.97</v>
      </c>
      <c r="V7656">
        <v>4.0199999999999996</v>
      </c>
      <c r="W7656">
        <v>0.7</v>
      </c>
      <c r="Z7656" s="4" t="s">
        <v>53</v>
      </c>
      <c r="AA7656" t="s">
        <v>126</v>
      </c>
      <c r="AB7656">
        <v>46132</v>
      </c>
      <c r="AG7656">
        <v>0</v>
      </c>
      <c r="AH7656">
        <v>4440</v>
      </c>
      <c r="AM7656" t="str">
        <f>SUBSTITUTE(Tabla_lineas[[#This Row],[Codigo Liname]]," ","")</f>
        <v>H0204</v>
      </c>
    </row>
    <row r="7657" spans="1:39" customFormat="1" x14ac:dyDescent="0.25">
      <c r="A7657" s="2">
        <v>642</v>
      </c>
      <c r="B7657" t="s">
        <v>1239</v>
      </c>
      <c r="C7657">
        <f t="shared" si="119"/>
        <v>1645939</v>
      </c>
      <c r="D7657">
        <v>5752.44</v>
      </c>
      <c r="E7657" t="s">
        <v>250</v>
      </c>
      <c r="F7657">
        <v>24.52</v>
      </c>
      <c r="G7657">
        <v>24.5</v>
      </c>
      <c r="H7657" t="s">
        <v>251</v>
      </c>
      <c r="I7657" s="2">
        <v>26.21</v>
      </c>
      <c r="J7657" t="s">
        <v>252</v>
      </c>
      <c r="K7657" t="s">
        <v>253</v>
      </c>
      <c r="L7657" s="3" t="str">
        <f>+INDEX([1]!TABLA_MAESTRO_DE_ARTICULO[SubGroupName],MATCH(Tabla_lineas[[#This Row],[CODIGO SAP]],[1]!TABLA_MAESTRO_DE_ARTICULO[ItemCode],0))</f>
        <v>GEL</v>
      </c>
      <c r="M7657" t="s">
        <v>254</v>
      </c>
      <c r="N7657">
        <v>26</v>
      </c>
      <c r="O7657" t="s">
        <v>255</v>
      </c>
      <c r="S7657" s="2">
        <v>522</v>
      </c>
      <c r="T7657">
        <v>5747.22</v>
      </c>
      <c r="U7657">
        <v>11.02</v>
      </c>
      <c r="V7657">
        <v>11.01</v>
      </c>
      <c r="W7657">
        <v>5</v>
      </c>
      <c r="Z7657" s="4" t="s">
        <v>53</v>
      </c>
      <c r="AA7657" t="s">
        <v>153</v>
      </c>
      <c r="AB7657">
        <v>46132</v>
      </c>
      <c r="AG7657">
        <v>0</v>
      </c>
      <c r="AH7657">
        <v>522</v>
      </c>
      <c r="AM7657" t="str">
        <f>SUBSTITUTE(Tabla_lineas[[#This Row],[Codigo Liname]]," ","")</f>
        <v>M0101</v>
      </c>
    </row>
    <row r="7658" spans="1:39" customFormat="1" x14ac:dyDescent="0.25">
      <c r="A7658" s="2">
        <v>642</v>
      </c>
      <c r="B7658" t="s">
        <v>1239</v>
      </c>
      <c r="C7658">
        <f t="shared" si="119"/>
        <v>1645939</v>
      </c>
      <c r="D7658">
        <v>2511.54</v>
      </c>
      <c r="E7658" t="s">
        <v>138</v>
      </c>
      <c r="F7658">
        <v>0.2</v>
      </c>
      <c r="G7658">
        <v>0.2</v>
      </c>
      <c r="H7658" t="s">
        <v>139</v>
      </c>
      <c r="I7658" s="2">
        <v>0.24</v>
      </c>
      <c r="J7658" t="s">
        <v>140</v>
      </c>
      <c r="K7658" t="s">
        <v>141</v>
      </c>
      <c r="L7658" s="3" t="str">
        <f>+INDEX([1]!TABLA_MAESTRO_DE_ARTICULO[SubGroupName],MATCH(Tabla_lineas[[#This Row],[CODIGO SAP]],[1]!TABLA_MAESTRO_DE_ARTICULO[ItemCode],0))</f>
        <v>COMPRIMIDO</v>
      </c>
      <c r="M7658" t="s">
        <v>142</v>
      </c>
      <c r="N7658">
        <v>27</v>
      </c>
      <c r="O7658" t="s">
        <v>45</v>
      </c>
      <c r="S7658" s="2">
        <v>13953</v>
      </c>
      <c r="T7658">
        <v>2372.0100000000002</v>
      </c>
      <c r="U7658">
        <v>0.18</v>
      </c>
      <c r="V7658">
        <v>0.17</v>
      </c>
      <c r="W7658">
        <v>0.12</v>
      </c>
      <c r="Z7658" s="4" t="s">
        <v>53</v>
      </c>
      <c r="AA7658" t="s">
        <v>126</v>
      </c>
      <c r="AB7658">
        <v>46132</v>
      </c>
      <c r="AG7658">
        <v>0</v>
      </c>
      <c r="AH7658">
        <v>13953</v>
      </c>
      <c r="AM7658" t="str">
        <f>SUBSTITUTE(Tabla_lineas[[#This Row],[Codigo Liname]]," ","")</f>
        <v>M0102</v>
      </c>
    </row>
    <row r="7659" spans="1:39" customFormat="1" x14ac:dyDescent="0.25">
      <c r="A7659" s="2">
        <v>642</v>
      </c>
      <c r="B7659" t="s">
        <v>1239</v>
      </c>
      <c r="C7659">
        <f t="shared" si="119"/>
        <v>1645939</v>
      </c>
      <c r="D7659">
        <v>6851.25</v>
      </c>
      <c r="E7659" t="s">
        <v>256</v>
      </c>
      <c r="F7659">
        <v>3.3</v>
      </c>
      <c r="G7659">
        <v>3.3</v>
      </c>
      <c r="H7659" t="s">
        <v>257</v>
      </c>
      <c r="I7659" s="2">
        <v>3.82</v>
      </c>
      <c r="J7659" t="s">
        <v>258</v>
      </c>
      <c r="K7659" t="s">
        <v>259</v>
      </c>
      <c r="L7659" s="3" t="str">
        <f>+INDEX([1]!TABLA_MAESTRO_DE_ARTICULO[SubGroupName],MATCH(Tabla_lineas[[#This Row],[CODIGO SAP]],[1]!TABLA_MAESTRO_DE_ARTICULO[ItemCode],0))</f>
        <v>SOLUCION INYECTABLE</v>
      </c>
      <c r="M7659" t="s">
        <v>260</v>
      </c>
      <c r="N7659">
        <v>28</v>
      </c>
      <c r="O7659" t="s">
        <v>249</v>
      </c>
      <c r="S7659" s="2">
        <v>4725</v>
      </c>
      <c r="T7659">
        <v>6804</v>
      </c>
      <c r="U7659">
        <v>1.45</v>
      </c>
      <c r="V7659">
        <v>1.44</v>
      </c>
      <c r="W7659">
        <v>0.7</v>
      </c>
      <c r="Z7659" s="4" t="s">
        <v>53</v>
      </c>
      <c r="AA7659" t="s">
        <v>153</v>
      </c>
      <c r="AB7659">
        <v>46132</v>
      </c>
      <c r="AG7659">
        <v>0</v>
      </c>
      <c r="AH7659">
        <v>4725</v>
      </c>
      <c r="AM7659" t="str">
        <f>SUBSTITUTE(Tabla_lineas[[#This Row],[Codigo Liname]]," ","")</f>
        <v>M0103</v>
      </c>
    </row>
    <row r="7660" spans="1:39" customFormat="1" x14ac:dyDescent="0.25">
      <c r="A7660" s="2">
        <v>642</v>
      </c>
      <c r="B7660" t="s">
        <v>1239</v>
      </c>
      <c r="C7660">
        <f t="shared" si="119"/>
        <v>1645939</v>
      </c>
      <c r="D7660">
        <v>3447.2</v>
      </c>
      <c r="E7660" t="s">
        <v>143</v>
      </c>
      <c r="F7660">
        <v>2.17</v>
      </c>
      <c r="G7660">
        <v>2.17</v>
      </c>
      <c r="H7660" t="s">
        <v>144</v>
      </c>
      <c r="I7660" s="2">
        <v>2.3199999999999998</v>
      </c>
      <c r="J7660" t="s">
        <v>145</v>
      </c>
      <c r="K7660" t="s">
        <v>146</v>
      </c>
      <c r="L7660" s="3" t="str">
        <f>+INDEX([1]!TABLA_MAESTRO_DE_ARTICULO[SubGroupName],MATCH(Tabla_lineas[[#This Row],[CODIGO SAP]],[1]!TABLA_MAESTRO_DE_ARTICULO[ItemCode],0))</f>
        <v>CAPSULA DURA</v>
      </c>
      <c r="M7660" t="s">
        <v>147</v>
      </c>
      <c r="N7660">
        <v>29</v>
      </c>
      <c r="O7660" t="s">
        <v>45</v>
      </c>
      <c r="S7660" s="2">
        <v>2780</v>
      </c>
      <c r="T7660">
        <v>3419.4</v>
      </c>
      <c r="U7660">
        <v>1.24</v>
      </c>
      <c r="V7660">
        <v>1.23</v>
      </c>
      <c r="W7660">
        <v>0.8</v>
      </c>
      <c r="Z7660" s="4" t="s">
        <v>46</v>
      </c>
      <c r="AA7660" t="s">
        <v>120</v>
      </c>
      <c r="AB7660">
        <v>46132</v>
      </c>
      <c r="AG7660">
        <v>0</v>
      </c>
      <c r="AH7660">
        <v>2780</v>
      </c>
      <c r="AM7660" t="str">
        <f>SUBSTITUTE(Tabla_lineas[[#This Row],[Codigo Liname]]," ","")</f>
        <v>J0141</v>
      </c>
    </row>
    <row r="7661" spans="1:39" customFormat="1" x14ac:dyDescent="0.25">
      <c r="A7661" s="2">
        <v>642</v>
      </c>
      <c r="B7661" t="s">
        <v>1239</v>
      </c>
      <c r="C7661">
        <f t="shared" si="119"/>
        <v>1645939</v>
      </c>
      <c r="D7661">
        <v>2880</v>
      </c>
      <c r="E7661" t="s">
        <v>266</v>
      </c>
      <c r="F7661">
        <v>0.56000000000000005</v>
      </c>
      <c r="G7661">
        <v>0.53</v>
      </c>
      <c r="H7661" t="s">
        <v>267</v>
      </c>
      <c r="I7661" s="2">
        <v>0.53</v>
      </c>
      <c r="J7661" t="s">
        <v>268</v>
      </c>
      <c r="K7661" t="s">
        <v>269</v>
      </c>
      <c r="L7661" s="3" t="str">
        <f>+INDEX([1]!TABLA_MAESTRO_DE_ARTICULO[SubGroupName],MATCH(Tabla_lineas[[#This Row],[CODIGO SAP]],[1]!TABLA_MAESTRO_DE_ARTICULO[ItemCode],0))</f>
        <v>COMPRIMIDO</v>
      </c>
      <c r="M7661" t="s">
        <v>270</v>
      </c>
      <c r="N7661">
        <v>30</v>
      </c>
      <c r="O7661" t="s">
        <v>45</v>
      </c>
      <c r="S7661" s="2">
        <v>12000</v>
      </c>
      <c r="T7661">
        <v>2760</v>
      </c>
      <c r="U7661">
        <v>0.24</v>
      </c>
      <c r="V7661">
        <v>0.23</v>
      </c>
      <c r="W7661">
        <v>0.12</v>
      </c>
      <c r="Z7661" s="4" t="s">
        <v>53</v>
      </c>
      <c r="AA7661" t="s">
        <v>126</v>
      </c>
      <c r="AB7661">
        <v>46132</v>
      </c>
      <c r="AG7661">
        <v>0</v>
      </c>
      <c r="AH7661">
        <v>12000</v>
      </c>
      <c r="AM7661" t="str">
        <f>SUBSTITUTE(Tabla_lineas[[#This Row],[Codigo Liname]]," ","")</f>
        <v>C0901</v>
      </c>
    </row>
    <row r="7662" spans="1:39" customFormat="1" x14ac:dyDescent="0.25">
      <c r="A7662" s="2">
        <v>642</v>
      </c>
      <c r="B7662" t="s">
        <v>1239</v>
      </c>
      <c r="C7662">
        <f t="shared" si="119"/>
        <v>1645939</v>
      </c>
      <c r="D7662">
        <v>1542.9</v>
      </c>
      <c r="E7662" t="s">
        <v>511</v>
      </c>
      <c r="F7662">
        <v>2.99</v>
      </c>
      <c r="G7662">
        <v>1.6</v>
      </c>
      <c r="H7662" t="s">
        <v>512</v>
      </c>
      <c r="I7662" s="2">
        <v>1.6</v>
      </c>
      <c r="J7662" t="s">
        <v>513</v>
      </c>
      <c r="K7662" t="s">
        <v>514</v>
      </c>
      <c r="L7662" s="3" t="str">
        <f>+INDEX([1]!TABLA_MAESTRO_DE_ARTICULO[SubGroupName],MATCH(Tabla_lineas[[#This Row],[CODIGO SAP]],[1]!TABLA_MAESTRO_DE_ARTICULO[ItemCode],0))</f>
        <v>COMPRIMIDO</v>
      </c>
      <c r="M7662" t="s">
        <v>515</v>
      </c>
      <c r="N7662">
        <v>31</v>
      </c>
      <c r="O7662" t="s">
        <v>45</v>
      </c>
      <c r="S7662" s="2">
        <v>1110</v>
      </c>
      <c r="T7662">
        <v>1531.8</v>
      </c>
      <c r="U7662">
        <v>1.39</v>
      </c>
      <c r="V7662">
        <v>1.38</v>
      </c>
      <c r="W7662">
        <v>0.9</v>
      </c>
      <c r="Z7662" s="4" t="s">
        <v>46</v>
      </c>
      <c r="AA7662" t="s">
        <v>120</v>
      </c>
      <c r="AB7662">
        <v>46132</v>
      </c>
      <c r="AG7662">
        <v>0</v>
      </c>
      <c r="AH7662">
        <v>1110</v>
      </c>
      <c r="AM7662" t="str">
        <f>SUBSTITUTE(Tabla_lineas[[#This Row],[Codigo Liname]]," ","")</f>
        <v>J0145</v>
      </c>
    </row>
    <row r="7663" spans="1:39" customFormat="1" x14ac:dyDescent="0.25">
      <c r="A7663" s="2">
        <v>642</v>
      </c>
      <c r="B7663" t="s">
        <v>1239</v>
      </c>
      <c r="C7663">
        <f t="shared" si="119"/>
        <v>1645939</v>
      </c>
      <c r="D7663">
        <v>3473.9500000000003</v>
      </c>
      <c r="E7663" t="s">
        <v>292</v>
      </c>
      <c r="F7663">
        <v>25.27</v>
      </c>
      <c r="G7663">
        <v>18.27</v>
      </c>
      <c r="H7663" t="s">
        <v>293</v>
      </c>
      <c r="I7663" s="2">
        <v>18.27</v>
      </c>
      <c r="J7663" t="s">
        <v>294</v>
      </c>
      <c r="K7663" t="s">
        <v>295</v>
      </c>
      <c r="L7663" s="3" t="str">
        <f>+INDEX([1]!TABLA_MAESTRO_DE_ARTICULO[SubGroupName],MATCH(Tabla_lineas[[#This Row],[CODIGO SAP]],[1]!TABLA_MAESTRO_DE_ARTICULO[ItemCode],0))</f>
        <v>CREMA DERMICA</v>
      </c>
      <c r="M7663" t="s">
        <v>296</v>
      </c>
      <c r="N7663">
        <v>33</v>
      </c>
      <c r="O7663" t="s">
        <v>297</v>
      </c>
      <c r="S7663" s="2">
        <v>305</v>
      </c>
      <c r="T7663">
        <v>3470.9</v>
      </c>
      <c r="U7663">
        <v>11.39</v>
      </c>
      <c r="V7663">
        <v>11.38</v>
      </c>
      <c r="W7663">
        <v>5</v>
      </c>
      <c r="Z7663" s="4" t="s">
        <v>46</v>
      </c>
      <c r="AA7663" t="s">
        <v>153</v>
      </c>
      <c r="AB7663">
        <v>46132</v>
      </c>
      <c r="AG7663">
        <v>0</v>
      </c>
      <c r="AH7663">
        <v>305</v>
      </c>
      <c r="AM7663" t="str">
        <f>SUBSTITUTE(Tabla_lineas[[#This Row],[Codigo Liname]]," ","")</f>
        <v>D0704</v>
      </c>
    </row>
    <row r="7664" spans="1:39" customFormat="1" x14ac:dyDescent="0.25">
      <c r="A7664" s="2">
        <v>642</v>
      </c>
      <c r="B7664" t="s">
        <v>1239</v>
      </c>
      <c r="C7664">
        <f t="shared" si="119"/>
        <v>1645939</v>
      </c>
      <c r="D7664">
        <v>4015.47</v>
      </c>
      <c r="E7664" t="s">
        <v>298</v>
      </c>
      <c r="F7664">
        <v>14.58</v>
      </c>
      <c r="G7664">
        <v>14.58</v>
      </c>
      <c r="H7664" t="s">
        <v>299</v>
      </c>
      <c r="I7664" s="2">
        <v>24.71</v>
      </c>
      <c r="J7664" t="s">
        <v>300</v>
      </c>
      <c r="K7664" t="s">
        <v>301</v>
      </c>
      <c r="L7664" s="3" t="str">
        <f>+INDEX([1]!TABLA_MAESTRO_DE_ARTICULO[SubGroupName],MATCH(Tabla_lineas[[#This Row],[CODIGO SAP]],[1]!TABLA_MAESTRO_DE_ARTICULO[ItemCode],0))</f>
        <v>SUSPENSION</v>
      </c>
      <c r="M7664" t="s">
        <v>302</v>
      </c>
      <c r="N7664">
        <v>35</v>
      </c>
      <c r="O7664" t="s">
        <v>65</v>
      </c>
      <c r="S7664" s="2">
        <v>411</v>
      </c>
      <c r="T7664">
        <v>4011.36</v>
      </c>
      <c r="U7664">
        <v>9.77</v>
      </c>
      <c r="V7664">
        <v>9.76</v>
      </c>
      <c r="W7664">
        <v>5.5</v>
      </c>
      <c r="Z7664" s="4" t="s">
        <v>53</v>
      </c>
      <c r="AA7664" t="s">
        <v>153</v>
      </c>
      <c r="AB7664">
        <v>46096</v>
      </c>
      <c r="AG7664">
        <v>0</v>
      </c>
      <c r="AH7664">
        <v>411</v>
      </c>
      <c r="AM7664" t="str">
        <f>SUBSTITUTE(Tabla_lineas[[#This Row],[Codigo Liname]]," ","")</f>
        <v>M0104</v>
      </c>
    </row>
    <row r="7665" spans="1:39" customFormat="1" x14ac:dyDescent="0.25">
      <c r="A7665" s="2">
        <v>642</v>
      </c>
      <c r="B7665" t="s">
        <v>1239</v>
      </c>
      <c r="C7665">
        <f t="shared" si="119"/>
        <v>1645939</v>
      </c>
      <c r="D7665">
        <v>28082.999999999996</v>
      </c>
      <c r="E7665" t="s">
        <v>303</v>
      </c>
      <c r="F7665">
        <v>0.75</v>
      </c>
      <c r="G7665">
        <v>0.69</v>
      </c>
      <c r="H7665" t="s">
        <v>304</v>
      </c>
      <c r="I7665" s="2">
        <v>0.69</v>
      </c>
      <c r="J7665" t="s">
        <v>305</v>
      </c>
      <c r="K7665" t="s">
        <v>306</v>
      </c>
      <c r="L7665" s="3" t="str">
        <f>+INDEX([1]!TABLA_MAESTRO_DE_ARTICULO[SubGroupName],MATCH(Tabla_lineas[[#This Row],[CODIGO SAP]],[1]!TABLA_MAESTRO_DE_ARTICULO[ItemCode],0))</f>
        <v>COMPRIMIDO</v>
      </c>
      <c r="M7665" t="s">
        <v>307</v>
      </c>
      <c r="N7665">
        <v>36</v>
      </c>
      <c r="O7665" t="s">
        <v>45</v>
      </c>
      <c r="P7665">
        <v>138600</v>
      </c>
      <c r="Q7665">
        <v>3275900</v>
      </c>
      <c r="R7665">
        <v>3414500</v>
      </c>
      <c r="S7665" s="2">
        <v>40700</v>
      </c>
      <c r="T7665">
        <v>27676.000000000004</v>
      </c>
      <c r="U7665">
        <v>0.69</v>
      </c>
      <c r="V7665">
        <v>0.68</v>
      </c>
      <c r="W7665">
        <v>0.14000000000000001</v>
      </c>
      <c r="Z7665" s="4" t="s">
        <v>46</v>
      </c>
      <c r="AA7665" t="s">
        <v>120</v>
      </c>
      <c r="AB7665">
        <v>46132</v>
      </c>
      <c r="AG7665">
        <v>0</v>
      </c>
      <c r="AH7665">
        <v>40700</v>
      </c>
      <c r="AM7665" t="str">
        <f>SUBSTITUTE(Tabla_lineas[[#This Row],[Codigo Liname]]," ","")</f>
        <v>M0105</v>
      </c>
    </row>
    <row r="7666" spans="1:39" customFormat="1" x14ac:dyDescent="0.25">
      <c r="A7666" s="2">
        <v>642</v>
      </c>
      <c r="B7666" t="s">
        <v>1239</v>
      </c>
      <c r="C7666">
        <f t="shared" si="119"/>
        <v>1645939</v>
      </c>
      <c r="D7666">
        <v>369.2</v>
      </c>
      <c r="E7666" t="s">
        <v>454</v>
      </c>
      <c r="F7666">
        <v>0.33</v>
      </c>
      <c r="G7666">
        <v>0.33</v>
      </c>
      <c r="H7666" t="s">
        <v>455</v>
      </c>
      <c r="I7666" s="2">
        <v>0.68</v>
      </c>
      <c r="J7666" t="s">
        <v>456</v>
      </c>
      <c r="K7666" t="s">
        <v>457</v>
      </c>
      <c r="L7666" s="3" t="str">
        <f>+INDEX([1]!TABLA_MAESTRO_DE_ARTICULO[SubGroupName],MATCH(Tabla_lineas[[#This Row],[CODIGO SAP]],[1]!TABLA_MAESTRO_DE_ARTICULO[ItemCode],0))</f>
        <v>COMPRIMIDO</v>
      </c>
      <c r="M7666" t="s">
        <v>458</v>
      </c>
      <c r="N7666">
        <v>37</v>
      </c>
      <c r="O7666" t="s">
        <v>45</v>
      </c>
      <c r="S7666" s="2">
        <v>1420</v>
      </c>
      <c r="T7666">
        <v>355</v>
      </c>
      <c r="U7666">
        <v>0.26</v>
      </c>
      <c r="V7666">
        <v>0.25</v>
      </c>
      <c r="W7666">
        <v>0.12</v>
      </c>
      <c r="Z7666" s="4" t="s">
        <v>46</v>
      </c>
      <c r="AA7666" t="s">
        <v>153</v>
      </c>
      <c r="AB7666">
        <v>46132</v>
      </c>
      <c r="AG7666">
        <v>0</v>
      </c>
      <c r="AH7666">
        <v>1420</v>
      </c>
      <c r="AM7666" t="str">
        <f>SUBSTITUTE(Tabla_lineas[[#This Row],[Codigo Liname]]," ","")</f>
        <v>M0106</v>
      </c>
    </row>
    <row r="7667" spans="1:39" customFormat="1" x14ac:dyDescent="0.25">
      <c r="A7667" s="2">
        <v>642</v>
      </c>
      <c r="B7667" t="s">
        <v>1239</v>
      </c>
      <c r="C7667">
        <f t="shared" si="119"/>
        <v>1645939</v>
      </c>
      <c r="D7667">
        <v>4229.2</v>
      </c>
      <c r="E7667" t="s">
        <v>308</v>
      </c>
      <c r="F7667">
        <v>5.07</v>
      </c>
      <c r="G7667">
        <v>5.07</v>
      </c>
      <c r="H7667" t="s">
        <v>309</v>
      </c>
      <c r="I7667" s="2">
        <v>10.9</v>
      </c>
      <c r="J7667" t="s">
        <v>310</v>
      </c>
      <c r="K7667" t="s">
        <v>311</v>
      </c>
      <c r="L7667" s="3" t="str">
        <f>+INDEX([1]!TABLA_MAESTRO_DE_ARTICULO[SubGroupName],MATCH(Tabla_lineas[[#This Row],[CODIGO SAP]],[1]!TABLA_MAESTRO_DE_ARTICULO[ItemCode],0))</f>
        <v>SOLUCION INYECTABLE</v>
      </c>
      <c r="M7667" t="s">
        <v>312</v>
      </c>
      <c r="N7667">
        <v>40</v>
      </c>
      <c r="O7667" t="s">
        <v>249</v>
      </c>
      <c r="S7667" s="2">
        <v>388</v>
      </c>
      <c r="T7667">
        <v>1967.16</v>
      </c>
      <c r="U7667">
        <v>10.9</v>
      </c>
      <c r="V7667">
        <v>5.07</v>
      </c>
      <c r="W7667">
        <v>1</v>
      </c>
      <c r="Z7667" s="4" t="s">
        <v>53</v>
      </c>
      <c r="AA7667" t="s">
        <v>126</v>
      </c>
      <c r="AB7667">
        <v>46132</v>
      </c>
      <c r="AG7667">
        <v>0</v>
      </c>
      <c r="AH7667">
        <v>388</v>
      </c>
      <c r="AM7667" t="str">
        <f>SUBSTITUTE(Tabla_lineas[[#This Row],[Codigo Liname]]," ","")</f>
        <v>M0109</v>
      </c>
    </row>
    <row r="7668" spans="1:39" customFormat="1" x14ac:dyDescent="0.25">
      <c r="A7668" s="2">
        <v>642</v>
      </c>
      <c r="B7668" t="s">
        <v>1239</v>
      </c>
      <c r="C7668">
        <f t="shared" si="119"/>
        <v>1645939</v>
      </c>
      <c r="D7668">
        <v>864.27</v>
      </c>
      <c r="E7668" t="s">
        <v>76</v>
      </c>
      <c r="F7668">
        <v>14.47</v>
      </c>
      <c r="G7668">
        <v>14.37</v>
      </c>
      <c r="H7668" t="s">
        <v>77</v>
      </c>
      <c r="I7668" s="2">
        <v>14.37</v>
      </c>
      <c r="J7668" t="s">
        <v>78</v>
      </c>
      <c r="K7668" t="s">
        <v>79</v>
      </c>
      <c r="L7668" s="3" t="str">
        <f>+INDEX([1]!TABLA_MAESTRO_DE_ARTICULO[SubGroupName],MATCH(Tabla_lineas[[#This Row],[CODIGO SAP]],[1]!TABLA_MAESTRO_DE_ARTICULO[ItemCode],0))</f>
        <v>SOLUCION INYECTABLE</v>
      </c>
      <c r="M7668" t="s">
        <v>80</v>
      </c>
      <c r="N7668">
        <v>42</v>
      </c>
      <c r="O7668" t="s">
        <v>81</v>
      </c>
      <c r="S7668" s="2">
        <v>81</v>
      </c>
      <c r="T7668">
        <v>863.46</v>
      </c>
      <c r="U7668">
        <v>10.67</v>
      </c>
      <c r="V7668">
        <v>10.66</v>
      </c>
      <c r="W7668">
        <v>4</v>
      </c>
      <c r="Z7668" s="4" t="s">
        <v>46</v>
      </c>
      <c r="AA7668" t="s">
        <v>153</v>
      </c>
      <c r="AB7668">
        <v>46132</v>
      </c>
      <c r="AG7668">
        <v>0</v>
      </c>
      <c r="AH7668">
        <v>81</v>
      </c>
      <c r="AM7668" t="str">
        <f>SUBSTITUTE(Tabla_lineas[[#This Row],[Codigo Liname]]," ","")</f>
        <v>N0112</v>
      </c>
    </row>
    <row r="7669" spans="1:39" customFormat="1" x14ac:dyDescent="0.25">
      <c r="A7669" s="2">
        <v>642</v>
      </c>
      <c r="B7669" t="s">
        <v>1239</v>
      </c>
      <c r="C7669">
        <f t="shared" si="119"/>
        <v>1645939</v>
      </c>
      <c r="D7669">
        <v>97805.5</v>
      </c>
      <c r="E7669" t="s">
        <v>82</v>
      </c>
      <c r="F7669">
        <v>1.61</v>
      </c>
      <c r="G7669">
        <v>1.61</v>
      </c>
      <c r="H7669" t="s">
        <v>83</v>
      </c>
      <c r="I7669" s="2">
        <v>3.67</v>
      </c>
      <c r="J7669" t="s">
        <v>84</v>
      </c>
      <c r="K7669" t="s">
        <v>85</v>
      </c>
      <c r="L7669" s="3" t="str">
        <f>+INDEX([1]!TABLA_MAESTRO_DE_ARTICULO[SubGroupName],MATCH(Tabla_lineas[[#This Row],[CODIGO SAP]],[1]!TABLA_MAESTRO_DE_ARTICULO[ItemCode],0))</f>
        <v>COMPRIMIDO</v>
      </c>
      <c r="M7669" t="s">
        <v>86</v>
      </c>
      <c r="N7669">
        <v>43</v>
      </c>
      <c r="O7669" t="s">
        <v>45</v>
      </c>
      <c r="S7669" s="2">
        <v>26650</v>
      </c>
      <c r="T7669">
        <v>42640</v>
      </c>
      <c r="U7669">
        <v>3.67</v>
      </c>
      <c r="V7669">
        <v>1.6</v>
      </c>
      <c r="W7669">
        <v>0.15</v>
      </c>
      <c r="Z7669" s="4" t="s">
        <v>46</v>
      </c>
      <c r="AA7669" t="s">
        <v>126</v>
      </c>
      <c r="AB7669">
        <v>46132</v>
      </c>
      <c r="AG7669">
        <v>0</v>
      </c>
      <c r="AH7669">
        <v>26650</v>
      </c>
      <c r="AM7669" t="str">
        <f>SUBSTITUTE(Tabla_lineas[[#This Row],[Codigo Liname]]," ","")</f>
        <v>C0902</v>
      </c>
    </row>
    <row r="7670" spans="1:39" customFormat="1" x14ac:dyDescent="0.25">
      <c r="A7670" s="2">
        <v>642</v>
      </c>
      <c r="B7670" t="s">
        <v>1239</v>
      </c>
      <c r="C7670">
        <f t="shared" si="119"/>
        <v>1645939</v>
      </c>
      <c r="D7670">
        <v>1445</v>
      </c>
      <c r="E7670" t="s">
        <v>459</v>
      </c>
      <c r="F7670">
        <v>4.76</v>
      </c>
      <c r="G7670">
        <v>2.89</v>
      </c>
      <c r="H7670" t="s">
        <v>460</v>
      </c>
      <c r="I7670" s="2">
        <v>2.89</v>
      </c>
      <c r="J7670" t="s">
        <v>461</v>
      </c>
      <c r="K7670" t="s">
        <v>462</v>
      </c>
      <c r="L7670" s="3" t="str">
        <f>+INDEX([1]!TABLA_MAESTRO_DE_ARTICULO[SubGroupName],MATCH(Tabla_lineas[[#This Row],[CODIGO SAP]],[1]!TABLA_MAESTRO_DE_ARTICULO[ItemCode],0))</f>
        <v>COMPRIMIDO</v>
      </c>
      <c r="M7670" t="s">
        <v>463</v>
      </c>
      <c r="N7670">
        <v>44</v>
      </c>
      <c r="O7670" t="s">
        <v>45</v>
      </c>
      <c r="S7670" s="2">
        <v>500</v>
      </c>
      <c r="T7670">
        <v>1440</v>
      </c>
      <c r="U7670">
        <v>2.89</v>
      </c>
      <c r="V7670">
        <v>2.88</v>
      </c>
      <c r="W7670">
        <v>0.7</v>
      </c>
      <c r="Z7670" s="4" t="s">
        <v>46</v>
      </c>
      <c r="AA7670" t="s">
        <v>120</v>
      </c>
      <c r="AB7670">
        <v>46132</v>
      </c>
      <c r="AG7670">
        <v>0</v>
      </c>
      <c r="AH7670">
        <v>500</v>
      </c>
      <c r="AM7670" t="str">
        <f>SUBSTITUTE(Tabla_lineas[[#This Row],[Codigo Liname]]," ","")</f>
        <v>P0205</v>
      </c>
    </row>
    <row r="7671" spans="1:39" customFormat="1" x14ac:dyDescent="0.25">
      <c r="A7671" s="2">
        <v>642</v>
      </c>
      <c r="B7671" t="s">
        <v>1239</v>
      </c>
      <c r="C7671">
        <f t="shared" si="119"/>
        <v>1645939</v>
      </c>
      <c r="D7671">
        <v>10680.8</v>
      </c>
      <c r="E7671" t="s">
        <v>313</v>
      </c>
      <c r="F7671">
        <v>5.29</v>
      </c>
      <c r="G7671">
        <v>5.29</v>
      </c>
      <c r="H7671" t="s">
        <v>314</v>
      </c>
      <c r="I7671" s="2">
        <v>6.32</v>
      </c>
      <c r="J7671" t="s">
        <v>315</v>
      </c>
      <c r="K7671" t="s">
        <v>316</v>
      </c>
      <c r="L7671" s="3" t="str">
        <f>+INDEX([1]!TABLA_MAESTRO_DE_ARTICULO[SubGroupName],MATCH(Tabla_lineas[[#This Row],[CODIGO SAP]],[1]!TABLA_MAESTRO_DE_ARTICULO[ItemCode],0))</f>
        <v>SOLUCION INYECTABLE</v>
      </c>
      <c r="M7671" t="s">
        <v>317</v>
      </c>
      <c r="N7671">
        <v>45</v>
      </c>
      <c r="O7671" t="s">
        <v>249</v>
      </c>
      <c r="S7671" s="2">
        <v>1690</v>
      </c>
      <c r="T7671">
        <v>8923.2000000000007</v>
      </c>
      <c r="U7671">
        <v>6.32</v>
      </c>
      <c r="V7671">
        <v>5.28</v>
      </c>
      <c r="W7671">
        <v>0.7</v>
      </c>
      <c r="Z7671" s="4" t="s">
        <v>53</v>
      </c>
      <c r="AA7671" t="s">
        <v>120</v>
      </c>
      <c r="AB7671">
        <v>46132</v>
      </c>
      <c r="AG7671">
        <v>0</v>
      </c>
      <c r="AH7671">
        <v>1690</v>
      </c>
      <c r="AM7671" t="str">
        <f>SUBSTITUTE(Tabla_lineas[[#This Row],[Codigo Liname]]," ","")</f>
        <v>N0205</v>
      </c>
    </row>
    <row r="7672" spans="1:39" customFormat="1" x14ac:dyDescent="0.25">
      <c r="A7672" s="2">
        <v>642</v>
      </c>
      <c r="B7672" t="s">
        <v>1239</v>
      </c>
      <c r="C7672">
        <f t="shared" si="119"/>
        <v>1645939</v>
      </c>
      <c r="D7672">
        <v>7628.8</v>
      </c>
      <c r="E7672" t="s">
        <v>318</v>
      </c>
      <c r="F7672">
        <v>1.26</v>
      </c>
      <c r="G7672">
        <v>1.26</v>
      </c>
      <c r="H7672" t="s">
        <v>319</v>
      </c>
      <c r="I7672" s="2">
        <v>3.35</v>
      </c>
      <c r="J7672" t="s">
        <v>320</v>
      </c>
      <c r="K7672" t="s">
        <v>321</v>
      </c>
      <c r="L7672" s="3" t="str">
        <f>+INDEX([1]!TABLA_MAESTRO_DE_ARTICULO[SubGroupName],MATCH(Tabla_lineas[[#This Row],[CODIGO SAP]],[1]!TABLA_MAESTRO_DE_ARTICULO[ItemCode],0))</f>
        <v>COMPRIMIDO</v>
      </c>
      <c r="M7672" t="s">
        <v>322</v>
      </c>
      <c r="N7672">
        <v>46</v>
      </c>
      <c r="O7672" t="s">
        <v>45</v>
      </c>
      <c r="S7672" s="2">
        <v>5960</v>
      </c>
      <c r="T7672">
        <v>7450</v>
      </c>
      <c r="U7672">
        <v>1.28</v>
      </c>
      <c r="V7672">
        <v>1.25</v>
      </c>
      <c r="W7672">
        <v>0.2</v>
      </c>
      <c r="Z7672" s="4" t="s">
        <v>46</v>
      </c>
      <c r="AA7672" t="s">
        <v>120</v>
      </c>
      <c r="AB7672">
        <v>46132</v>
      </c>
      <c r="AG7672">
        <v>0</v>
      </c>
      <c r="AH7672">
        <v>5960</v>
      </c>
      <c r="AM7672" t="str">
        <f>SUBSTITUTE(Tabla_lineas[[#This Row],[Codigo Liname]]," ","")</f>
        <v>A1004</v>
      </c>
    </row>
    <row r="7673" spans="1:39" customFormat="1" x14ac:dyDescent="0.25">
      <c r="A7673" s="2">
        <v>642</v>
      </c>
      <c r="B7673" t="s">
        <v>1239</v>
      </c>
      <c r="C7673">
        <f t="shared" si="119"/>
        <v>1645939</v>
      </c>
      <c r="D7673">
        <v>1161.3699999999999</v>
      </c>
      <c r="E7673" t="s">
        <v>323</v>
      </c>
      <c r="F7673">
        <v>5.91</v>
      </c>
      <c r="G7673">
        <v>3.53</v>
      </c>
      <c r="H7673" t="s">
        <v>324</v>
      </c>
      <c r="I7673" s="2">
        <v>3.53</v>
      </c>
      <c r="J7673" t="s">
        <v>325</v>
      </c>
      <c r="K7673" t="s">
        <v>326</v>
      </c>
      <c r="L7673" s="3" t="str">
        <f>+INDEX([1]!TABLA_MAESTRO_DE_ARTICULO[SubGroupName],MATCH(Tabla_lineas[[#This Row],[CODIGO SAP]],[1]!TABLA_MAESTRO_DE_ARTICULO[ItemCode],0))</f>
        <v>SOLUCION INYECTABLE</v>
      </c>
      <c r="M7673" t="s">
        <v>327</v>
      </c>
      <c r="N7673">
        <v>48</v>
      </c>
      <c r="O7673" t="s">
        <v>249</v>
      </c>
      <c r="S7673" s="2">
        <v>329</v>
      </c>
      <c r="T7673">
        <v>1158.08</v>
      </c>
      <c r="U7673">
        <v>3.53</v>
      </c>
      <c r="V7673">
        <v>3.52</v>
      </c>
      <c r="W7673">
        <v>0.7</v>
      </c>
      <c r="Z7673" s="4" t="s">
        <v>46</v>
      </c>
      <c r="AA7673" t="s">
        <v>153</v>
      </c>
      <c r="AB7673">
        <v>46132</v>
      </c>
      <c r="AG7673">
        <v>0</v>
      </c>
      <c r="AH7673">
        <v>329</v>
      </c>
      <c r="AM7673" t="str">
        <f>SUBSTITUTE(Tabla_lineas[[#This Row],[Codigo Liname]]," ","")</f>
        <v>A0308</v>
      </c>
    </row>
    <row r="7674" spans="1:39" customFormat="1" x14ac:dyDescent="0.25">
      <c r="A7674" s="2">
        <v>642</v>
      </c>
      <c r="B7674" t="s">
        <v>1239</v>
      </c>
      <c r="C7674">
        <f t="shared" si="119"/>
        <v>1645939</v>
      </c>
      <c r="D7674">
        <v>633.6</v>
      </c>
      <c r="E7674" t="s">
        <v>87</v>
      </c>
      <c r="F7674">
        <v>0.64</v>
      </c>
      <c r="G7674">
        <v>0.44</v>
      </c>
      <c r="H7674" t="s">
        <v>88</v>
      </c>
      <c r="I7674" s="2">
        <v>0.44</v>
      </c>
      <c r="J7674" t="s">
        <v>89</v>
      </c>
      <c r="K7674" t="s">
        <v>90</v>
      </c>
      <c r="L7674" s="3" t="str">
        <f>+INDEX([1]!TABLA_MAESTRO_DE_ARTICULO[SubGroupName],MATCH(Tabla_lineas[[#This Row],[CODIGO SAP]],[1]!TABLA_MAESTRO_DE_ARTICULO[ItemCode],0))</f>
        <v>COMPRIMIDO</v>
      </c>
      <c r="M7674" t="s">
        <v>91</v>
      </c>
      <c r="N7674">
        <v>47</v>
      </c>
      <c r="O7674" t="s">
        <v>45</v>
      </c>
      <c r="S7674" s="2">
        <v>1440</v>
      </c>
      <c r="T7674">
        <v>619.20000000000005</v>
      </c>
      <c r="U7674">
        <v>0.44</v>
      </c>
      <c r="V7674">
        <v>0.43</v>
      </c>
      <c r="W7674">
        <v>0.12</v>
      </c>
      <c r="Z7674" s="4" t="s">
        <v>46</v>
      </c>
      <c r="AA7674" t="s">
        <v>153</v>
      </c>
      <c r="AB7674">
        <v>46132</v>
      </c>
      <c r="AG7674">
        <v>0</v>
      </c>
      <c r="AH7674">
        <v>1440</v>
      </c>
      <c r="AM7674" t="str">
        <f>SUBSTITUTE(Tabla_lineas[[#This Row],[Codigo Liname]]," ","")</f>
        <v>A0307</v>
      </c>
    </row>
    <row r="7675" spans="1:39" customFormat="1" x14ac:dyDescent="0.25">
      <c r="A7675" s="2">
        <v>642</v>
      </c>
      <c r="B7675" t="s">
        <v>1239</v>
      </c>
      <c r="C7675">
        <f t="shared" si="119"/>
        <v>1645939</v>
      </c>
      <c r="D7675">
        <v>725</v>
      </c>
      <c r="E7675" t="s">
        <v>328</v>
      </c>
      <c r="F7675">
        <v>0.92</v>
      </c>
      <c r="G7675">
        <v>0.75</v>
      </c>
      <c r="H7675" t="s">
        <v>329</v>
      </c>
      <c r="I7675" s="2">
        <v>0.75</v>
      </c>
      <c r="J7675" t="s">
        <v>330</v>
      </c>
      <c r="K7675" t="s">
        <v>331</v>
      </c>
      <c r="L7675" s="3" t="str">
        <f>+INDEX([1]!TABLA_MAESTRO_DE_ARTICULO[SubGroupName],MATCH(Tabla_lineas[[#This Row],[CODIGO SAP]],[1]!TABLA_MAESTRO_DE_ARTICULO[ItemCode],0))</f>
        <v>COMPRIMIDO</v>
      </c>
      <c r="M7675" t="s">
        <v>332</v>
      </c>
      <c r="N7675">
        <v>51</v>
      </c>
      <c r="O7675" t="s">
        <v>45</v>
      </c>
      <c r="P7675">
        <v>63200</v>
      </c>
      <c r="Q7675">
        <v>247600</v>
      </c>
      <c r="R7675">
        <v>310800</v>
      </c>
      <c r="S7675" s="2">
        <v>1250</v>
      </c>
      <c r="T7675">
        <v>712.49999999999989</v>
      </c>
      <c r="U7675">
        <v>0.57999999999999996</v>
      </c>
      <c r="V7675">
        <v>0.56999999999999995</v>
      </c>
      <c r="W7675">
        <v>0.2</v>
      </c>
      <c r="Z7675" s="4" t="s">
        <v>46</v>
      </c>
      <c r="AA7675" t="s">
        <v>120</v>
      </c>
      <c r="AB7675">
        <v>46132</v>
      </c>
      <c r="AG7675">
        <v>0</v>
      </c>
      <c r="AH7675">
        <v>1250</v>
      </c>
      <c r="AM7675" t="str">
        <f>SUBSTITUTE(Tabla_lineas[[#This Row],[Codigo Liname]]," ","")</f>
        <v>P0109</v>
      </c>
    </row>
    <row r="7676" spans="1:39" customFormat="1" x14ac:dyDescent="0.25">
      <c r="A7676" s="2">
        <v>642</v>
      </c>
      <c r="B7676" t="s">
        <v>1239</v>
      </c>
      <c r="C7676">
        <f t="shared" si="119"/>
        <v>1645939</v>
      </c>
      <c r="D7676">
        <v>2411.94</v>
      </c>
      <c r="E7676" t="s">
        <v>92</v>
      </c>
      <c r="F7676">
        <v>4.72</v>
      </c>
      <c r="G7676">
        <v>4.72</v>
      </c>
      <c r="H7676" t="s">
        <v>93</v>
      </c>
      <c r="I7676" s="2">
        <v>5.27</v>
      </c>
      <c r="J7676" t="s">
        <v>94</v>
      </c>
      <c r="K7676" t="s">
        <v>95</v>
      </c>
      <c r="L7676" s="3" t="str">
        <f>+INDEX([1]!TABLA_MAESTRO_DE_ARTICULO[SubGroupName],MATCH(Tabla_lineas[[#This Row],[CODIGO SAP]],[1]!TABLA_MAESTRO_DE_ARTICULO[ItemCode],0))</f>
        <v>OVULO VAGINAL</v>
      </c>
      <c r="M7676" t="s">
        <v>96</v>
      </c>
      <c r="N7676">
        <v>50</v>
      </c>
      <c r="O7676" t="s">
        <v>97</v>
      </c>
      <c r="S7676" s="2">
        <v>1318</v>
      </c>
      <c r="T7676">
        <v>2398.7600000000002</v>
      </c>
      <c r="U7676">
        <v>1.83</v>
      </c>
      <c r="V7676">
        <v>1.82</v>
      </c>
      <c r="W7676">
        <v>0.8</v>
      </c>
      <c r="Z7676" s="4" t="s">
        <v>46</v>
      </c>
      <c r="AA7676" t="s">
        <v>126</v>
      </c>
      <c r="AB7676">
        <v>46132</v>
      </c>
      <c r="AG7676">
        <v>0</v>
      </c>
      <c r="AH7676">
        <v>1318</v>
      </c>
      <c r="AM7676" t="str">
        <f>SUBSTITUTE(Tabla_lineas[[#This Row],[Codigo Liname]]," ","")</f>
        <v>G0104</v>
      </c>
    </row>
    <row r="7677" spans="1:39" customFormat="1" x14ac:dyDescent="0.25">
      <c r="A7677" s="2">
        <v>642</v>
      </c>
      <c r="B7677" t="s">
        <v>1239</v>
      </c>
      <c r="C7677">
        <f t="shared" si="119"/>
        <v>1645939</v>
      </c>
      <c r="D7677">
        <v>753.9</v>
      </c>
      <c r="E7677" t="s">
        <v>343</v>
      </c>
      <c r="F7677">
        <v>26.57</v>
      </c>
      <c r="G7677">
        <v>17.350000000000001</v>
      </c>
      <c r="H7677" t="s">
        <v>344</v>
      </c>
      <c r="I7677" s="2">
        <v>17.350000000000001</v>
      </c>
      <c r="J7677" t="s">
        <v>345</v>
      </c>
      <c r="K7677" t="s">
        <v>346</v>
      </c>
      <c r="L7677" s="3" t="str">
        <f>+INDEX([1]!TABLA_MAESTRO_DE_ARTICULO[SubGroupName],MATCH(Tabla_lineas[[#This Row],[CODIGO SAP]],[1]!TABLA_MAESTRO_DE_ARTICULO[ItemCode],0))</f>
        <v>CREMA DERMICA</v>
      </c>
      <c r="M7677" t="s">
        <v>347</v>
      </c>
      <c r="N7677">
        <v>54</v>
      </c>
      <c r="O7677" t="s">
        <v>297</v>
      </c>
      <c r="S7677" s="2">
        <v>70</v>
      </c>
      <c r="T7677">
        <v>753.2</v>
      </c>
      <c r="U7677">
        <v>10.77</v>
      </c>
      <c r="V7677">
        <v>10.76</v>
      </c>
      <c r="W7677">
        <v>5</v>
      </c>
      <c r="Z7677" s="4" t="s">
        <v>53</v>
      </c>
      <c r="AA7677" t="s">
        <v>153</v>
      </c>
      <c r="AB7677">
        <v>46096</v>
      </c>
      <c r="AG7677">
        <v>0</v>
      </c>
      <c r="AH7677">
        <v>70</v>
      </c>
      <c r="AM7677" t="str">
        <f>SUBSTITUTE(Tabla_lineas[[#This Row],[Codigo Liname]]," ","")</f>
        <v>D0104</v>
      </c>
    </row>
    <row r="7678" spans="1:39" customFormat="1" x14ac:dyDescent="0.25">
      <c r="A7678" s="2">
        <v>642</v>
      </c>
      <c r="B7678" t="s">
        <v>1239</v>
      </c>
      <c r="C7678">
        <f t="shared" si="119"/>
        <v>1645939</v>
      </c>
      <c r="D7678">
        <v>1362.6</v>
      </c>
      <c r="E7678" t="s">
        <v>348</v>
      </c>
      <c r="F7678">
        <v>31.43</v>
      </c>
      <c r="G7678">
        <v>31.43</v>
      </c>
      <c r="H7678" t="s">
        <v>349</v>
      </c>
      <c r="I7678" s="2">
        <v>45.42</v>
      </c>
      <c r="J7678" t="s">
        <v>350</v>
      </c>
      <c r="K7678" t="s">
        <v>351</v>
      </c>
      <c r="L7678" s="3" t="str">
        <f>+INDEX([1]!TABLA_MAESTRO_DE_ARTICULO[SubGroupName],MATCH(Tabla_lineas[[#This Row],[CODIGO SAP]],[1]!TABLA_MAESTRO_DE_ARTICULO[ItemCode],0))</f>
        <v>SUSPENSION</v>
      </c>
      <c r="M7678" t="s">
        <v>352</v>
      </c>
      <c r="N7678">
        <v>53</v>
      </c>
      <c r="O7678" t="s">
        <v>181</v>
      </c>
      <c r="S7678" s="2">
        <v>30</v>
      </c>
      <c r="T7678">
        <v>942.6</v>
      </c>
      <c r="U7678">
        <v>45.42</v>
      </c>
      <c r="V7678">
        <v>31.42</v>
      </c>
      <c r="W7678">
        <v>10</v>
      </c>
      <c r="Z7678" s="4" t="s">
        <v>46</v>
      </c>
      <c r="AA7678" t="s">
        <v>153</v>
      </c>
      <c r="AB7678">
        <v>46132</v>
      </c>
      <c r="AG7678">
        <v>0</v>
      </c>
      <c r="AH7678">
        <v>30</v>
      </c>
      <c r="AM7678" t="str">
        <f>SUBSTITUTE(Tabla_lineas[[#This Row],[Codigo Liname]]," ","")</f>
        <v>A0704</v>
      </c>
    </row>
    <row r="7679" spans="1:39" customFormat="1" x14ac:dyDescent="0.25">
      <c r="A7679" s="2">
        <v>642</v>
      </c>
      <c r="B7679" t="s">
        <v>1239</v>
      </c>
      <c r="C7679">
        <f t="shared" si="119"/>
        <v>1645939</v>
      </c>
      <c r="D7679">
        <v>1458.17</v>
      </c>
      <c r="E7679" t="s">
        <v>98</v>
      </c>
      <c r="F7679">
        <v>9.4</v>
      </c>
      <c r="G7679">
        <v>8.77</v>
      </c>
      <c r="H7679" t="s">
        <v>99</v>
      </c>
      <c r="I7679" s="2">
        <v>8.77</v>
      </c>
      <c r="J7679" t="s">
        <v>100</v>
      </c>
      <c r="K7679" t="s">
        <v>101</v>
      </c>
      <c r="L7679" s="3" t="str">
        <f>+INDEX([1]!TABLA_MAESTRO_DE_ARTICULO[SubGroupName],MATCH(Tabla_lineas[[#This Row],[CODIGO SAP]],[1]!TABLA_MAESTRO_DE_ARTICULO[ItemCode],0))</f>
        <v>GOTAS</v>
      </c>
      <c r="M7679" t="s">
        <v>102</v>
      </c>
      <c r="N7679">
        <v>60</v>
      </c>
      <c r="O7679" t="s">
        <v>103</v>
      </c>
      <c r="S7679" s="2">
        <v>259</v>
      </c>
      <c r="T7679">
        <v>1455.58</v>
      </c>
      <c r="U7679">
        <v>5.63</v>
      </c>
      <c r="V7679">
        <v>5.62</v>
      </c>
      <c r="W7679">
        <v>3</v>
      </c>
      <c r="Z7679" s="4" t="s">
        <v>46</v>
      </c>
      <c r="AA7679" t="s">
        <v>153</v>
      </c>
      <c r="AB7679">
        <v>46132</v>
      </c>
      <c r="AG7679">
        <v>0</v>
      </c>
      <c r="AH7679">
        <v>259</v>
      </c>
      <c r="AM7679" t="str">
        <f>SUBSTITUTE(Tabla_lineas[[#This Row],[Codigo Liname]]," ","")</f>
        <v>N0210</v>
      </c>
    </row>
    <row r="7680" spans="1:39" customFormat="1" x14ac:dyDescent="0.25">
      <c r="A7680" s="2">
        <v>642</v>
      </c>
      <c r="B7680" t="s">
        <v>1239</v>
      </c>
      <c r="C7680">
        <f t="shared" si="119"/>
        <v>1645939</v>
      </c>
      <c r="D7680">
        <v>3022.25</v>
      </c>
      <c r="E7680" t="s">
        <v>353</v>
      </c>
      <c r="F7680">
        <v>11.88</v>
      </c>
      <c r="G7680">
        <v>11.88</v>
      </c>
      <c r="H7680" t="s">
        <v>354</v>
      </c>
      <c r="I7680" s="2">
        <v>13.94</v>
      </c>
      <c r="J7680" t="s">
        <v>355</v>
      </c>
      <c r="K7680" t="s">
        <v>356</v>
      </c>
      <c r="L7680" s="3" t="str">
        <f>+INDEX([1]!TABLA_MAESTRO_DE_ARTICULO[SubGroupName],MATCH(Tabla_lineas[[#This Row],[CODIGO SAP]],[1]!TABLA_MAESTRO_DE_ARTICULO[ItemCode],0))</f>
        <v>JARABE</v>
      </c>
      <c r="M7680" t="s">
        <v>357</v>
      </c>
      <c r="N7680">
        <v>59</v>
      </c>
      <c r="O7680" t="s">
        <v>181</v>
      </c>
      <c r="S7680" s="2">
        <v>385</v>
      </c>
      <c r="T7680">
        <v>3018.4</v>
      </c>
      <c r="U7680">
        <v>7.85</v>
      </c>
      <c r="V7680">
        <v>7.84</v>
      </c>
      <c r="W7680">
        <v>5.5</v>
      </c>
      <c r="Z7680" s="4" t="s">
        <v>53</v>
      </c>
      <c r="AA7680" t="s">
        <v>153</v>
      </c>
      <c r="AB7680">
        <v>46096</v>
      </c>
      <c r="AG7680">
        <v>0</v>
      </c>
      <c r="AH7680">
        <v>385</v>
      </c>
      <c r="AM7680" t="str">
        <f>SUBSTITUTE(Tabla_lineas[[#This Row],[Codigo Liname]]," ","")</f>
        <v>N0209</v>
      </c>
    </row>
    <row r="7681" spans="1:39" customFormat="1" x14ac:dyDescent="0.25">
      <c r="A7681" s="2">
        <v>642</v>
      </c>
      <c r="B7681" t="s">
        <v>1239</v>
      </c>
      <c r="C7681">
        <f t="shared" si="119"/>
        <v>1645939</v>
      </c>
      <c r="D7681">
        <v>5795.5</v>
      </c>
      <c r="E7681" t="s">
        <v>104</v>
      </c>
      <c r="F7681">
        <v>0.3</v>
      </c>
      <c r="G7681">
        <v>0.25</v>
      </c>
      <c r="H7681" t="s">
        <v>105</v>
      </c>
      <c r="I7681" s="2">
        <v>0.25</v>
      </c>
      <c r="J7681" t="s">
        <v>106</v>
      </c>
      <c r="K7681" t="s">
        <v>107</v>
      </c>
      <c r="L7681" s="3" t="str">
        <f>+INDEX([1]!TABLA_MAESTRO_DE_ARTICULO[SubGroupName],MATCH(Tabla_lineas[[#This Row],[CODIGO SAP]],[1]!TABLA_MAESTRO_DE_ARTICULO[ItemCode],0))</f>
        <v>COMPRIMIDO</v>
      </c>
      <c r="M7681" t="s">
        <v>108</v>
      </c>
      <c r="N7681">
        <v>58</v>
      </c>
      <c r="O7681" t="s">
        <v>45</v>
      </c>
      <c r="S7681" s="2">
        <v>23182</v>
      </c>
      <c r="T7681">
        <v>5563.6799999999994</v>
      </c>
      <c r="U7681">
        <v>0.25</v>
      </c>
      <c r="V7681">
        <v>0.24</v>
      </c>
      <c r="W7681">
        <v>0.12</v>
      </c>
      <c r="Z7681" s="4" t="s">
        <v>46</v>
      </c>
      <c r="AA7681" t="s">
        <v>126</v>
      </c>
      <c r="AB7681">
        <v>46132</v>
      </c>
      <c r="AG7681">
        <v>0</v>
      </c>
      <c r="AH7681">
        <v>23182</v>
      </c>
      <c r="AM7681" t="str">
        <f>SUBSTITUTE(Tabla_lineas[[#This Row],[Codigo Liname]]," ","")</f>
        <v>N0208</v>
      </c>
    </row>
    <row r="7682" spans="1:39" customFormat="1" x14ac:dyDescent="0.25">
      <c r="A7682" s="2">
        <v>642</v>
      </c>
      <c r="B7682" t="s">
        <v>1239</v>
      </c>
      <c r="C7682">
        <f t="shared" ref="C7682:C7745" si="120">IFERROR(VALUE(RIGHT(TRIM(LEFT(B7682,SEARCH("Eco",B7682)-1)),7)),"COTI")</f>
        <v>1645939</v>
      </c>
      <c r="D7682">
        <v>412.72</v>
      </c>
      <c r="E7682" t="s">
        <v>470</v>
      </c>
      <c r="F7682">
        <v>22.96</v>
      </c>
      <c r="G7682">
        <v>12</v>
      </c>
      <c r="H7682" t="s">
        <v>471</v>
      </c>
      <c r="I7682" s="2">
        <v>12.03</v>
      </c>
      <c r="J7682" t="s">
        <v>472</v>
      </c>
      <c r="K7682" t="s">
        <v>473</v>
      </c>
      <c r="L7682" s="3" t="str">
        <f>+INDEX([1]!TABLA_MAESTRO_DE_ARTICULO[SubGroupName],MATCH(Tabla_lineas[[#This Row],[CODIGO SAP]],[1]!TABLA_MAESTRO_DE_ARTICULO[ItemCode],0))</f>
        <v>LOCION</v>
      </c>
      <c r="M7682" t="s">
        <v>474</v>
      </c>
      <c r="N7682">
        <v>11</v>
      </c>
      <c r="O7682" t="s">
        <v>400</v>
      </c>
      <c r="S7682" s="2">
        <v>44</v>
      </c>
      <c r="T7682">
        <v>412.28</v>
      </c>
      <c r="U7682">
        <v>9.3800000000000008</v>
      </c>
      <c r="V7682">
        <v>9.3699999999999992</v>
      </c>
      <c r="W7682">
        <v>7</v>
      </c>
      <c r="Z7682" s="4" t="s">
        <v>46</v>
      </c>
      <c r="AA7682" t="s">
        <v>153</v>
      </c>
      <c r="AB7682">
        <v>46132</v>
      </c>
      <c r="AG7682">
        <v>0</v>
      </c>
      <c r="AH7682">
        <v>44</v>
      </c>
      <c r="AM7682" t="str">
        <f>SUBSTITUTE(Tabla_lineas[[#This Row],[Codigo Liname]]," ","")</f>
        <v>P0301</v>
      </c>
    </row>
    <row r="7683" spans="1:39" customFormat="1" x14ac:dyDescent="0.25">
      <c r="A7683" s="2">
        <v>642</v>
      </c>
      <c r="B7683" t="s">
        <v>1239</v>
      </c>
      <c r="C7683">
        <f t="shared" si="120"/>
        <v>1645939</v>
      </c>
      <c r="D7683">
        <v>2954.62</v>
      </c>
      <c r="E7683" t="s">
        <v>395</v>
      </c>
      <c r="F7683">
        <v>39.200000000000003</v>
      </c>
      <c r="G7683">
        <v>23.99</v>
      </c>
      <c r="H7683" t="s">
        <v>396</v>
      </c>
      <c r="I7683" s="2">
        <v>23.99</v>
      </c>
      <c r="J7683" t="s">
        <v>397</v>
      </c>
      <c r="K7683" t="s">
        <v>398</v>
      </c>
      <c r="L7683" s="3" t="str">
        <f>+INDEX([1]!TABLA_MAESTRO_DE_ARTICULO[SubGroupName],MATCH(Tabla_lineas[[#This Row],[CODIGO SAP]],[1]!TABLA_MAESTRO_DE_ARTICULO[ItemCode],0))</f>
        <v>JARABE</v>
      </c>
      <c r="M7683" t="s">
        <v>399</v>
      </c>
      <c r="N7683">
        <v>70</v>
      </c>
      <c r="O7683" t="s">
        <v>400</v>
      </c>
      <c r="S7683" s="2">
        <v>194</v>
      </c>
      <c r="T7683">
        <v>2952.6800000000003</v>
      </c>
      <c r="U7683">
        <v>15.23</v>
      </c>
      <c r="V7683">
        <v>15.22</v>
      </c>
      <c r="W7683">
        <v>5</v>
      </c>
      <c r="Z7683" s="4" t="s">
        <v>46</v>
      </c>
      <c r="AA7683" t="s">
        <v>153</v>
      </c>
      <c r="AB7683">
        <v>46096</v>
      </c>
      <c r="AG7683">
        <v>0</v>
      </c>
      <c r="AH7683">
        <v>194</v>
      </c>
      <c r="AM7683" t="str">
        <f>SUBSTITUTE(Tabla_lineas[[#This Row],[Codigo Liname]]," ","")</f>
        <v>A1205</v>
      </c>
    </row>
    <row r="7684" spans="1:39" customFormat="1" x14ac:dyDescent="0.25">
      <c r="A7684" s="2">
        <v>643</v>
      </c>
      <c r="B7684" t="s">
        <v>1240</v>
      </c>
      <c r="C7684">
        <f t="shared" si="120"/>
        <v>1645459</v>
      </c>
      <c r="D7684">
        <v>55860</v>
      </c>
      <c r="E7684" t="s">
        <v>171</v>
      </c>
      <c r="F7684">
        <v>1.82</v>
      </c>
      <c r="G7684">
        <v>1.82</v>
      </c>
      <c r="H7684" t="s">
        <v>172</v>
      </c>
      <c r="I7684" s="2">
        <v>2.94</v>
      </c>
      <c r="J7684" t="s">
        <v>173</v>
      </c>
      <c r="K7684" t="s">
        <v>174</v>
      </c>
      <c r="L7684" s="3" t="str">
        <f>+INDEX([1]!TABLA_MAESTRO_DE_ARTICULO[SubGroupName],MATCH(Tabla_lineas[[#This Row],[CODIGO SAP]],[1]!TABLA_MAESTRO_DE_ARTICULO[ItemCode],0))</f>
        <v>COMPRIMIDO</v>
      </c>
      <c r="M7684" t="s">
        <v>175</v>
      </c>
      <c r="N7684">
        <v>2</v>
      </c>
      <c r="O7684" t="s">
        <v>45</v>
      </c>
      <c r="S7684" s="2">
        <v>19000</v>
      </c>
      <c r="T7684">
        <v>34390</v>
      </c>
      <c r="U7684">
        <v>2.94</v>
      </c>
      <c r="V7684">
        <v>1.81</v>
      </c>
      <c r="W7684">
        <v>0.7</v>
      </c>
      <c r="Z7684" s="4" t="s">
        <v>46</v>
      </c>
      <c r="AA7684" t="s">
        <v>120</v>
      </c>
      <c r="AB7684">
        <v>46132</v>
      </c>
      <c r="AG7684">
        <v>0</v>
      </c>
      <c r="AH7684">
        <v>19000</v>
      </c>
      <c r="AM7684" t="str">
        <f>SUBSTITUTE(Tabla_lineas[[#This Row],[Codigo Liname]]," ","")</f>
        <v>J0105</v>
      </c>
    </row>
    <row r="7685" spans="1:39" customFormat="1" x14ac:dyDescent="0.25">
      <c r="A7685" s="2">
        <v>643</v>
      </c>
      <c r="B7685" t="s">
        <v>1240</v>
      </c>
      <c r="C7685">
        <f t="shared" si="120"/>
        <v>1645459</v>
      </c>
      <c r="D7685">
        <v>22000</v>
      </c>
      <c r="E7685" t="s">
        <v>420</v>
      </c>
      <c r="F7685">
        <v>4.96</v>
      </c>
      <c r="G7685">
        <v>4.96</v>
      </c>
      <c r="H7685" t="s">
        <v>421</v>
      </c>
      <c r="I7685" s="2">
        <v>11</v>
      </c>
      <c r="J7685" t="s">
        <v>422</v>
      </c>
      <c r="K7685" t="s">
        <v>423</v>
      </c>
      <c r="L7685" s="3" t="str">
        <f>+INDEX([1]!TABLA_MAESTRO_DE_ARTICULO[SubGroupName],MATCH(Tabla_lineas[[#This Row],[CODIGO SAP]],[1]!TABLA_MAESTRO_DE_ARTICULO[ItemCode],0))</f>
        <v>CAPSULA DURA</v>
      </c>
      <c r="M7685" t="s">
        <v>424</v>
      </c>
      <c r="N7685">
        <v>4</v>
      </c>
      <c r="O7685" t="s">
        <v>45</v>
      </c>
      <c r="S7685" s="2">
        <v>2000</v>
      </c>
      <c r="T7685">
        <v>9900</v>
      </c>
      <c r="U7685">
        <v>11</v>
      </c>
      <c r="V7685">
        <v>4.95</v>
      </c>
      <c r="W7685">
        <v>1.3</v>
      </c>
      <c r="Z7685" s="4" t="s">
        <v>53</v>
      </c>
      <c r="AA7685" t="s">
        <v>120</v>
      </c>
      <c r="AB7685">
        <v>46132</v>
      </c>
      <c r="AG7685">
        <v>0</v>
      </c>
      <c r="AH7685">
        <v>2000</v>
      </c>
      <c r="AM7685" t="str">
        <f>SUBSTITUTE(Tabla_lineas[[#This Row],[Codigo Liname]]," ","")</f>
        <v>J0158</v>
      </c>
    </row>
    <row r="7686" spans="1:39" customFormat="1" x14ac:dyDescent="0.25">
      <c r="A7686" s="2">
        <v>643</v>
      </c>
      <c r="B7686" t="s">
        <v>1240</v>
      </c>
      <c r="C7686">
        <f t="shared" si="120"/>
        <v>1645459</v>
      </c>
      <c r="D7686">
        <v>11160</v>
      </c>
      <c r="E7686" t="s">
        <v>203</v>
      </c>
      <c r="F7686">
        <v>1.64</v>
      </c>
      <c r="G7686">
        <v>1.64</v>
      </c>
      <c r="H7686" t="s">
        <v>204</v>
      </c>
      <c r="I7686" s="2">
        <v>3.72</v>
      </c>
      <c r="J7686" t="s">
        <v>205</v>
      </c>
      <c r="K7686" t="s">
        <v>206</v>
      </c>
      <c r="L7686" s="3" t="str">
        <f>+INDEX([1]!TABLA_MAESTRO_DE_ARTICULO[SubGroupName],MATCH(Tabla_lineas[[#This Row],[CODIGO SAP]],[1]!TABLA_MAESTRO_DE_ARTICULO[ItemCode],0))</f>
        <v>COMPRIMIDO</v>
      </c>
      <c r="M7686" t="s">
        <v>207</v>
      </c>
      <c r="N7686">
        <v>5</v>
      </c>
      <c r="O7686" t="s">
        <v>45</v>
      </c>
      <c r="S7686" s="2">
        <v>3000</v>
      </c>
      <c r="T7686">
        <v>4920</v>
      </c>
      <c r="U7686">
        <v>3.72</v>
      </c>
      <c r="V7686">
        <v>1.64</v>
      </c>
      <c r="W7686">
        <v>0.38</v>
      </c>
      <c r="Z7686" s="4" t="s">
        <v>46</v>
      </c>
      <c r="AA7686" t="s">
        <v>120</v>
      </c>
      <c r="AB7686">
        <v>46132</v>
      </c>
      <c r="AG7686">
        <v>0</v>
      </c>
      <c r="AH7686">
        <v>3000</v>
      </c>
      <c r="AM7686" t="str">
        <f>SUBSTITUTE(Tabla_lineas[[#This Row],[Codigo Liname]]," ","")</f>
        <v>J0127</v>
      </c>
    </row>
    <row r="7687" spans="1:39" customFormat="1" x14ac:dyDescent="0.25">
      <c r="A7687" s="2">
        <v>643</v>
      </c>
      <c r="B7687" t="s">
        <v>1240</v>
      </c>
      <c r="C7687">
        <f t="shared" si="120"/>
        <v>1645459</v>
      </c>
      <c r="D7687">
        <v>458.28</v>
      </c>
      <c r="E7687" t="s">
        <v>449</v>
      </c>
      <c r="F7687">
        <v>4.2</v>
      </c>
      <c r="G7687">
        <v>2.2799999999999998</v>
      </c>
      <c r="H7687" t="s">
        <v>450</v>
      </c>
      <c r="I7687" s="2">
        <v>2.2799999999999998</v>
      </c>
      <c r="J7687" t="s">
        <v>451</v>
      </c>
      <c r="K7687" t="s">
        <v>452</v>
      </c>
      <c r="L7687" s="3" t="str">
        <f>+INDEX([1]!TABLA_MAESTRO_DE_ARTICULO[SubGroupName],MATCH(Tabla_lineas[[#This Row],[CODIGO SAP]],[1]!TABLA_MAESTRO_DE_ARTICULO[ItemCode],0))</f>
        <v>OVULO VAGINAL</v>
      </c>
      <c r="M7687" t="s">
        <v>453</v>
      </c>
      <c r="N7687">
        <v>6</v>
      </c>
      <c r="O7687" t="s">
        <v>97</v>
      </c>
      <c r="S7687" s="2">
        <v>201</v>
      </c>
      <c r="T7687">
        <v>456.27</v>
      </c>
      <c r="U7687">
        <v>2.2799999999999998</v>
      </c>
      <c r="V7687">
        <v>2.27</v>
      </c>
      <c r="W7687">
        <v>0.7</v>
      </c>
      <c r="Z7687" s="4" t="s">
        <v>53</v>
      </c>
      <c r="AA7687" t="s">
        <v>126</v>
      </c>
      <c r="AB7687">
        <v>46132</v>
      </c>
      <c r="AG7687">
        <v>0</v>
      </c>
      <c r="AH7687">
        <v>201</v>
      </c>
      <c r="AM7687" t="str">
        <f>SUBSTITUTE(Tabla_lineas[[#This Row],[Codigo Liname]]," ","")</f>
        <v>G0102</v>
      </c>
    </row>
    <row r="7688" spans="1:39" customFormat="1" x14ac:dyDescent="0.25">
      <c r="A7688" s="2">
        <v>643</v>
      </c>
      <c r="B7688" t="s">
        <v>1240</v>
      </c>
      <c r="C7688">
        <f t="shared" si="120"/>
        <v>1645459</v>
      </c>
      <c r="D7688">
        <v>3839.1</v>
      </c>
      <c r="E7688" t="s">
        <v>256</v>
      </c>
      <c r="F7688">
        <v>3.3</v>
      </c>
      <c r="G7688">
        <v>3.3</v>
      </c>
      <c r="H7688" t="s">
        <v>257</v>
      </c>
      <c r="I7688" s="2">
        <v>3.82</v>
      </c>
      <c r="J7688" t="s">
        <v>258</v>
      </c>
      <c r="K7688" t="s">
        <v>259</v>
      </c>
      <c r="L7688" s="3" t="str">
        <f>+INDEX([1]!TABLA_MAESTRO_DE_ARTICULO[SubGroupName],MATCH(Tabla_lineas[[#This Row],[CODIGO SAP]],[1]!TABLA_MAESTRO_DE_ARTICULO[ItemCode],0))</f>
        <v>SOLUCION INYECTABLE</v>
      </c>
      <c r="M7688" t="s">
        <v>260</v>
      </c>
      <c r="N7688">
        <v>7</v>
      </c>
      <c r="O7688" t="s">
        <v>249</v>
      </c>
      <c r="S7688" s="2">
        <v>1005</v>
      </c>
      <c r="T7688">
        <v>3306.45</v>
      </c>
      <c r="U7688">
        <v>3.82</v>
      </c>
      <c r="V7688">
        <v>3.29</v>
      </c>
      <c r="W7688">
        <v>0.7</v>
      </c>
      <c r="Z7688" s="4" t="s">
        <v>46</v>
      </c>
      <c r="AA7688" t="s">
        <v>153</v>
      </c>
      <c r="AB7688">
        <v>46132</v>
      </c>
      <c r="AG7688">
        <v>0</v>
      </c>
      <c r="AH7688">
        <v>1005</v>
      </c>
      <c r="AM7688" t="str">
        <f>SUBSTITUTE(Tabla_lineas[[#This Row],[Codigo Liname]]," ","")</f>
        <v>M0103</v>
      </c>
    </row>
    <row r="7689" spans="1:39" customFormat="1" x14ac:dyDescent="0.25">
      <c r="A7689" s="2">
        <v>643</v>
      </c>
      <c r="B7689" t="s">
        <v>1240</v>
      </c>
      <c r="C7689">
        <f t="shared" si="120"/>
        <v>1645459</v>
      </c>
      <c r="D7689">
        <v>795</v>
      </c>
      <c r="E7689" t="s">
        <v>266</v>
      </c>
      <c r="F7689">
        <v>0.56000000000000005</v>
      </c>
      <c r="G7689">
        <v>0.53</v>
      </c>
      <c r="H7689" t="s">
        <v>267</v>
      </c>
      <c r="I7689" s="2">
        <v>0.53</v>
      </c>
      <c r="J7689" t="s">
        <v>268</v>
      </c>
      <c r="K7689" t="s">
        <v>269</v>
      </c>
      <c r="L7689" s="3" t="str">
        <f>+INDEX([1]!TABLA_MAESTRO_DE_ARTICULO[SubGroupName],MATCH(Tabla_lineas[[#This Row],[CODIGO SAP]],[1]!TABLA_MAESTRO_DE_ARTICULO[ItemCode],0))</f>
        <v>COMPRIMIDO</v>
      </c>
      <c r="M7689" t="s">
        <v>270</v>
      </c>
      <c r="N7689">
        <v>8</v>
      </c>
      <c r="O7689" t="s">
        <v>45</v>
      </c>
      <c r="S7689" s="2">
        <v>1500</v>
      </c>
      <c r="T7689">
        <v>780</v>
      </c>
      <c r="U7689">
        <v>0.53</v>
      </c>
      <c r="V7689">
        <v>0.52</v>
      </c>
      <c r="W7689">
        <v>0.12</v>
      </c>
      <c r="Z7689" s="4" t="s">
        <v>53</v>
      </c>
      <c r="AA7689" t="s">
        <v>126</v>
      </c>
      <c r="AB7689">
        <v>46132</v>
      </c>
      <c r="AG7689">
        <v>0</v>
      </c>
      <c r="AH7689">
        <v>1500</v>
      </c>
      <c r="AM7689" t="str">
        <f>SUBSTITUTE(Tabla_lineas[[#This Row],[Codigo Liname]]," ","")</f>
        <v>C0901</v>
      </c>
    </row>
    <row r="7690" spans="1:39" customFormat="1" x14ac:dyDescent="0.25">
      <c r="A7690" s="2">
        <v>643</v>
      </c>
      <c r="B7690" t="s">
        <v>1240</v>
      </c>
      <c r="C7690">
        <f t="shared" si="120"/>
        <v>1645459</v>
      </c>
      <c r="D7690">
        <v>56880</v>
      </c>
      <c r="E7690" t="s">
        <v>313</v>
      </c>
      <c r="F7690">
        <v>5.29</v>
      </c>
      <c r="G7690">
        <v>5.29</v>
      </c>
      <c r="H7690" t="s">
        <v>314</v>
      </c>
      <c r="I7690" s="2">
        <v>6.32</v>
      </c>
      <c r="J7690" t="s">
        <v>315</v>
      </c>
      <c r="K7690" t="s">
        <v>316</v>
      </c>
      <c r="L7690" s="3" t="str">
        <f>+INDEX([1]!TABLA_MAESTRO_DE_ARTICULO[SubGroupName],MATCH(Tabla_lineas[[#This Row],[CODIGO SAP]],[1]!TABLA_MAESTRO_DE_ARTICULO[ItemCode],0))</f>
        <v>SOLUCION INYECTABLE</v>
      </c>
      <c r="M7690" t="s">
        <v>317</v>
      </c>
      <c r="N7690">
        <v>9</v>
      </c>
      <c r="O7690" t="s">
        <v>249</v>
      </c>
      <c r="S7690" s="2">
        <v>9000</v>
      </c>
      <c r="T7690">
        <v>47520</v>
      </c>
      <c r="U7690">
        <v>6.32</v>
      </c>
      <c r="V7690">
        <v>5.28</v>
      </c>
      <c r="W7690">
        <v>0.7</v>
      </c>
      <c r="Z7690" s="4" t="s">
        <v>53</v>
      </c>
      <c r="AA7690" t="s">
        <v>120</v>
      </c>
      <c r="AB7690">
        <v>46132</v>
      </c>
      <c r="AG7690">
        <v>0</v>
      </c>
      <c r="AH7690">
        <v>9000</v>
      </c>
      <c r="AM7690" t="str">
        <f>SUBSTITUTE(Tabla_lineas[[#This Row],[Codigo Liname]]," ","")</f>
        <v>N0205</v>
      </c>
    </row>
    <row r="7691" spans="1:39" customFormat="1" x14ac:dyDescent="0.25">
      <c r="A7691" s="2">
        <v>644</v>
      </c>
      <c r="B7691" t="s">
        <v>1241</v>
      </c>
      <c r="C7691">
        <f t="shared" si="120"/>
        <v>1645934</v>
      </c>
      <c r="D7691">
        <v>3100</v>
      </c>
      <c r="E7691" t="s">
        <v>188</v>
      </c>
      <c r="F7691">
        <v>0.66</v>
      </c>
      <c r="G7691">
        <v>0.66</v>
      </c>
      <c r="H7691" t="s">
        <v>189</v>
      </c>
      <c r="I7691" s="2">
        <v>1</v>
      </c>
      <c r="J7691" t="s">
        <v>190</v>
      </c>
      <c r="K7691" t="s">
        <v>191</v>
      </c>
      <c r="L7691" s="3" t="str">
        <f>+INDEX([1]!TABLA_MAESTRO_DE_ARTICULO[SubGroupName],MATCH(Tabla_lineas[[#This Row],[CODIGO SAP]],[1]!TABLA_MAESTRO_DE_ARTICULO[ItemCode],0))</f>
        <v>COMPRIMIDO</v>
      </c>
      <c r="M7691" t="s">
        <v>192</v>
      </c>
      <c r="N7691">
        <v>4</v>
      </c>
      <c r="O7691" t="s">
        <v>45</v>
      </c>
      <c r="S7691" s="2">
        <v>3100</v>
      </c>
      <c r="T7691">
        <v>2015</v>
      </c>
      <c r="U7691">
        <v>1</v>
      </c>
      <c r="V7691">
        <v>0.65</v>
      </c>
      <c r="W7691">
        <v>0.2</v>
      </c>
      <c r="Z7691" s="4" t="s">
        <v>46</v>
      </c>
      <c r="AA7691" t="s">
        <v>153</v>
      </c>
      <c r="AB7691">
        <v>46096</v>
      </c>
      <c r="AG7691">
        <v>0</v>
      </c>
      <c r="AH7691">
        <v>3100</v>
      </c>
      <c r="AM7691" t="str">
        <f>SUBSTITUTE(Tabla_lineas[[#This Row],[Codigo Liname]]," ","")</f>
        <v>R0501</v>
      </c>
    </row>
    <row r="7692" spans="1:39" customFormat="1" x14ac:dyDescent="0.25">
      <c r="A7692" s="2">
        <v>644</v>
      </c>
      <c r="B7692" t="s">
        <v>1241</v>
      </c>
      <c r="C7692">
        <f t="shared" si="120"/>
        <v>1645934</v>
      </c>
      <c r="D7692">
        <v>1965</v>
      </c>
      <c r="E7692" t="s">
        <v>133</v>
      </c>
      <c r="F7692">
        <v>0.95</v>
      </c>
      <c r="G7692">
        <v>0.95</v>
      </c>
      <c r="H7692" t="s">
        <v>134</v>
      </c>
      <c r="I7692" s="2">
        <v>1.31</v>
      </c>
      <c r="J7692" t="s">
        <v>135</v>
      </c>
      <c r="K7692" t="s">
        <v>136</v>
      </c>
      <c r="L7692" s="3" t="str">
        <f>+INDEX([1]!TABLA_MAESTRO_DE_ARTICULO[SubGroupName],MATCH(Tabla_lineas[[#This Row],[CODIGO SAP]],[1]!TABLA_MAESTRO_DE_ARTICULO[ItemCode],0))</f>
        <v>COMPRIMIDO</v>
      </c>
      <c r="M7692" t="s">
        <v>137</v>
      </c>
      <c r="N7692">
        <v>5</v>
      </c>
      <c r="O7692" t="s">
        <v>45</v>
      </c>
      <c r="P7692">
        <v>32100</v>
      </c>
      <c r="Q7692">
        <v>219600</v>
      </c>
      <c r="R7692">
        <v>251700</v>
      </c>
      <c r="S7692" s="2">
        <v>1500</v>
      </c>
      <c r="T7692">
        <v>1410</v>
      </c>
      <c r="U7692">
        <v>1.31</v>
      </c>
      <c r="V7692">
        <v>0.94</v>
      </c>
      <c r="W7692">
        <v>0.32</v>
      </c>
      <c r="Z7692" s="4" t="s">
        <v>53</v>
      </c>
      <c r="AA7692" t="s">
        <v>120</v>
      </c>
      <c r="AB7692">
        <v>46132</v>
      </c>
      <c r="AG7692">
        <v>0</v>
      </c>
      <c r="AH7692">
        <v>1500</v>
      </c>
      <c r="AM7692" t="str">
        <f>SUBSTITUTE(Tabla_lineas[[#This Row],[Codigo Liname]]," ","")</f>
        <v>N0304</v>
      </c>
    </row>
    <row r="7693" spans="1:39" customFormat="1" x14ac:dyDescent="0.25">
      <c r="A7693" s="2">
        <v>644</v>
      </c>
      <c r="B7693" t="s">
        <v>1241</v>
      </c>
      <c r="C7693">
        <f t="shared" si="120"/>
        <v>1645934</v>
      </c>
      <c r="D7693">
        <v>1215</v>
      </c>
      <c r="E7693" t="s">
        <v>213</v>
      </c>
      <c r="F7693">
        <v>0.47</v>
      </c>
      <c r="G7693">
        <v>0.45</v>
      </c>
      <c r="H7693" t="s">
        <v>214</v>
      </c>
      <c r="I7693" s="2">
        <v>0.45</v>
      </c>
      <c r="J7693" t="s">
        <v>215</v>
      </c>
      <c r="K7693" t="s">
        <v>216</v>
      </c>
      <c r="L7693" s="3" t="str">
        <f>+INDEX([1]!TABLA_MAESTRO_DE_ARTICULO[SubGroupName],MATCH(Tabla_lineas[[#This Row],[CODIGO SAP]],[1]!TABLA_MAESTRO_DE_ARTICULO[ItemCode],0))</f>
        <v>COMPRIMIDO</v>
      </c>
      <c r="M7693" t="s">
        <v>217</v>
      </c>
      <c r="N7693">
        <v>6</v>
      </c>
      <c r="O7693" t="s">
        <v>45</v>
      </c>
      <c r="S7693" s="2">
        <v>2700</v>
      </c>
      <c r="T7693">
        <v>1188</v>
      </c>
      <c r="U7693">
        <v>0.45</v>
      </c>
      <c r="V7693">
        <v>0.44</v>
      </c>
      <c r="W7693">
        <v>0.12</v>
      </c>
      <c r="Z7693" s="4" t="s">
        <v>46</v>
      </c>
      <c r="AA7693" t="s">
        <v>153</v>
      </c>
      <c r="AB7693">
        <v>46132</v>
      </c>
      <c r="AG7693">
        <v>0</v>
      </c>
      <c r="AH7693">
        <v>2700</v>
      </c>
      <c r="AM7693" t="str">
        <f>SUBSTITUTE(Tabla_lineas[[#This Row],[Codigo Liname]]," ","")</f>
        <v>R0601</v>
      </c>
    </row>
    <row r="7694" spans="1:39" customFormat="1" x14ac:dyDescent="0.25">
      <c r="A7694" s="2">
        <v>644</v>
      </c>
      <c r="B7694" t="s">
        <v>1241</v>
      </c>
      <c r="C7694">
        <f t="shared" si="120"/>
        <v>1645934</v>
      </c>
      <c r="D7694">
        <v>27880</v>
      </c>
      <c r="E7694" t="s">
        <v>244</v>
      </c>
      <c r="F7694">
        <v>4.03</v>
      </c>
      <c r="G7694">
        <v>4.03</v>
      </c>
      <c r="H7694" t="s">
        <v>245</v>
      </c>
      <c r="I7694" s="2">
        <v>6.97</v>
      </c>
      <c r="J7694" t="s">
        <v>246</v>
      </c>
      <c r="K7694" t="s">
        <v>247</v>
      </c>
      <c r="L7694" s="3" t="str">
        <f>+INDEX([1]!TABLA_MAESTRO_DE_ARTICULO[SubGroupName],MATCH(Tabla_lineas[[#This Row],[CODIGO SAP]],[1]!TABLA_MAESTRO_DE_ARTICULO[ItemCode],0))</f>
        <v>SOLUCION INYECTABLE</v>
      </c>
      <c r="M7694" t="s">
        <v>248</v>
      </c>
      <c r="N7694">
        <v>13</v>
      </c>
      <c r="O7694" t="s">
        <v>249</v>
      </c>
      <c r="S7694" s="2">
        <v>4000</v>
      </c>
      <c r="T7694">
        <v>16079.999999999998</v>
      </c>
      <c r="U7694">
        <v>6.97</v>
      </c>
      <c r="V7694">
        <v>4.0199999999999996</v>
      </c>
      <c r="W7694">
        <v>0.7</v>
      </c>
      <c r="Z7694" s="4" t="s">
        <v>53</v>
      </c>
      <c r="AA7694" t="s">
        <v>126</v>
      </c>
      <c r="AB7694">
        <v>46132</v>
      </c>
      <c r="AG7694">
        <v>0</v>
      </c>
      <c r="AH7694">
        <v>4000</v>
      </c>
      <c r="AM7694" t="str">
        <f>SUBSTITUTE(Tabla_lineas[[#This Row],[Codigo Liname]]," ","")</f>
        <v>H0204</v>
      </c>
    </row>
    <row r="7695" spans="1:39" customFormat="1" x14ac:dyDescent="0.25">
      <c r="A7695" s="2">
        <v>644</v>
      </c>
      <c r="B7695" t="s">
        <v>1241</v>
      </c>
      <c r="C7695">
        <f t="shared" si="120"/>
        <v>1645934</v>
      </c>
      <c r="D7695">
        <v>4640</v>
      </c>
      <c r="E7695" t="s">
        <v>138</v>
      </c>
      <c r="F7695">
        <v>0.2</v>
      </c>
      <c r="G7695">
        <v>0.2</v>
      </c>
      <c r="H7695" t="s">
        <v>139</v>
      </c>
      <c r="I7695" s="2">
        <v>0.24</v>
      </c>
      <c r="J7695" t="s">
        <v>140</v>
      </c>
      <c r="K7695" t="s">
        <v>141</v>
      </c>
      <c r="L7695" s="3" t="str">
        <f>+INDEX([1]!TABLA_MAESTRO_DE_ARTICULO[SubGroupName],MATCH(Tabla_lineas[[#This Row],[CODIGO SAP]],[1]!TABLA_MAESTRO_DE_ARTICULO[ItemCode],0))</f>
        <v>COMPRIMIDO</v>
      </c>
      <c r="M7695" t="s">
        <v>142</v>
      </c>
      <c r="N7695">
        <v>8</v>
      </c>
      <c r="O7695" t="s">
        <v>45</v>
      </c>
      <c r="S7695" s="2">
        <v>16000</v>
      </c>
      <c r="T7695">
        <v>3040</v>
      </c>
      <c r="U7695">
        <v>0.28999999999999998</v>
      </c>
      <c r="V7695">
        <v>0.19</v>
      </c>
      <c r="W7695">
        <v>0.12</v>
      </c>
      <c r="Z7695" s="4" t="s">
        <v>53</v>
      </c>
      <c r="AA7695" t="s">
        <v>126</v>
      </c>
      <c r="AB7695">
        <v>46132</v>
      </c>
      <c r="AG7695">
        <v>0</v>
      </c>
      <c r="AH7695">
        <v>16000</v>
      </c>
      <c r="AM7695" t="str">
        <f>SUBSTITUTE(Tabla_lineas[[#This Row],[Codigo Liname]]," ","")</f>
        <v>M0102</v>
      </c>
    </row>
    <row r="7696" spans="1:39" customFormat="1" x14ac:dyDescent="0.25">
      <c r="A7696" s="2">
        <v>644</v>
      </c>
      <c r="B7696" t="s">
        <v>1241</v>
      </c>
      <c r="C7696">
        <f t="shared" si="120"/>
        <v>1645934</v>
      </c>
      <c r="D7696">
        <v>8379</v>
      </c>
      <c r="E7696" t="s">
        <v>308</v>
      </c>
      <c r="F7696">
        <v>5.07</v>
      </c>
      <c r="G7696">
        <v>5.07</v>
      </c>
      <c r="H7696" t="s">
        <v>309</v>
      </c>
      <c r="I7696" s="2">
        <v>10.9</v>
      </c>
      <c r="J7696" t="s">
        <v>310</v>
      </c>
      <c r="K7696" t="s">
        <v>311</v>
      </c>
      <c r="L7696" s="3" t="str">
        <f>+INDEX([1]!TABLA_MAESTRO_DE_ARTICULO[SubGroupName],MATCH(Tabla_lineas[[#This Row],[CODIGO SAP]],[1]!TABLA_MAESTRO_DE_ARTICULO[ItemCode],0))</f>
        <v>SOLUCION INYECTABLE</v>
      </c>
      <c r="M7696" t="s">
        <v>312</v>
      </c>
      <c r="N7696">
        <v>10</v>
      </c>
      <c r="O7696" t="s">
        <v>249</v>
      </c>
      <c r="S7696" s="2">
        <v>1330</v>
      </c>
      <c r="T7696">
        <v>6743.1</v>
      </c>
      <c r="U7696">
        <v>6.3</v>
      </c>
      <c r="V7696">
        <v>5.07</v>
      </c>
      <c r="W7696">
        <v>1</v>
      </c>
      <c r="Z7696" s="4" t="s">
        <v>46</v>
      </c>
      <c r="AA7696" t="s">
        <v>126</v>
      </c>
      <c r="AB7696">
        <v>46132</v>
      </c>
      <c r="AG7696">
        <v>0</v>
      </c>
      <c r="AH7696">
        <v>1330</v>
      </c>
      <c r="AM7696" t="str">
        <f>SUBSTITUTE(Tabla_lineas[[#This Row],[Codigo Liname]]," ","")</f>
        <v>M0109</v>
      </c>
    </row>
    <row r="7697" spans="1:39" customFormat="1" x14ac:dyDescent="0.25">
      <c r="A7697" s="2">
        <v>644</v>
      </c>
      <c r="B7697" t="s">
        <v>1241</v>
      </c>
      <c r="C7697">
        <f t="shared" si="120"/>
        <v>1645934</v>
      </c>
      <c r="D7697">
        <v>47710</v>
      </c>
      <c r="E7697" t="s">
        <v>82</v>
      </c>
      <c r="F7697">
        <v>1.61</v>
      </c>
      <c r="G7697">
        <v>1.61</v>
      </c>
      <c r="H7697" t="s">
        <v>83</v>
      </c>
      <c r="I7697" s="2">
        <v>3.67</v>
      </c>
      <c r="J7697" t="s">
        <v>84</v>
      </c>
      <c r="K7697" t="s">
        <v>85</v>
      </c>
      <c r="L7697" s="3" t="str">
        <f>+INDEX([1]!TABLA_MAESTRO_DE_ARTICULO[SubGroupName],MATCH(Tabla_lineas[[#This Row],[CODIGO SAP]],[1]!TABLA_MAESTRO_DE_ARTICULO[ItemCode],0))</f>
        <v>COMPRIMIDO</v>
      </c>
      <c r="M7697" t="s">
        <v>86</v>
      </c>
      <c r="N7697">
        <v>11</v>
      </c>
      <c r="O7697" t="s">
        <v>45</v>
      </c>
      <c r="S7697" s="2">
        <v>13000</v>
      </c>
      <c r="T7697">
        <v>20800</v>
      </c>
      <c r="U7697">
        <v>3.67</v>
      </c>
      <c r="V7697">
        <v>1.6</v>
      </c>
      <c r="W7697">
        <v>0.15</v>
      </c>
      <c r="Z7697" s="4" t="s">
        <v>46</v>
      </c>
      <c r="AA7697" t="s">
        <v>126</v>
      </c>
      <c r="AB7697">
        <v>46132</v>
      </c>
      <c r="AG7697">
        <v>0</v>
      </c>
      <c r="AH7697">
        <v>13000</v>
      </c>
      <c r="AM7697" t="str">
        <f>SUBSTITUTE(Tabla_lineas[[#This Row],[Codigo Liname]]," ","")</f>
        <v>C0902</v>
      </c>
    </row>
    <row r="7698" spans="1:39" customFormat="1" x14ac:dyDescent="0.25">
      <c r="A7698" s="2">
        <v>644</v>
      </c>
      <c r="B7698" t="s">
        <v>1241</v>
      </c>
      <c r="C7698">
        <f t="shared" si="120"/>
        <v>1645934</v>
      </c>
      <c r="D7698">
        <v>12640</v>
      </c>
      <c r="E7698" t="s">
        <v>313</v>
      </c>
      <c r="F7698">
        <v>5.29</v>
      </c>
      <c r="G7698">
        <v>5.29</v>
      </c>
      <c r="H7698" t="s">
        <v>314</v>
      </c>
      <c r="I7698" s="2">
        <v>6.32</v>
      </c>
      <c r="J7698" t="s">
        <v>315</v>
      </c>
      <c r="K7698" t="s">
        <v>316</v>
      </c>
      <c r="L7698" s="3" t="str">
        <f>+INDEX([1]!TABLA_MAESTRO_DE_ARTICULO[SubGroupName],MATCH(Tabla_lineas[[#This Row],[CODIGO SAP]],[1]!TABLA_MAESTRO_DE_ARTICULO[ItemCode],0))</f>
        <v>SOLUCION INYECTABLE</v>
      </c>
      <c r="M7698" t="s">
        <v>317</v>
      </c>
      <c r="N7698">
        <v>14</v>
      </c>
      <c r="O7698" t="s">
        <v>249</v>
      </c>
      <c r="S7698" s="2">
        <v>2000</v>
      </c>
      <c r="T7698">
        <v>10560</v>
      </c>
      <c r="U7698">
        <v>6.32</v>
      </c>
      <c r="V7698">
        <v>5.28</v>
      </c>
      <c r="W7698">
        <v>0.7</v>
      </c>
      <c r="Z7698" s="4" t="s">
        <v>53</v>
      </c>
      <c r="AA7698" t="s">
        <v>120</v>
      </c>
      <c r="AB7698">
        <v>46132</v>
      </c>
      <c r="AG7698">
        <v>0</v>
      </c>
      <c r="AH7698">
        <v>2000</v>
      </c>
      <c r="AM7698" t="str">
        <f>SUBSTITUTE(Tabla_lineas[[#This Row],[Codigo Liname]]," ","")</f>
        <v>N0205</v>
      </c>
    </row>
    <row r="7699" spans="1:39" customFormat="1" x14ac:dyDescent="0.25">
      <c r="A7699" s="2">
        <v>644</v>
      </c>
      <c r="B7699" t="s">
        <v>1241</v>
      </c>
      <c r="C7699">
        <f t="shared" si="120"/>
        <v>1645934</v>
      </c>
      <c r="D7699">
        <v>900</v>
      </c>
      <c r="E7699" t="s">
        <v>374</v>
      </c>
      <c r="F7699">
        <v>2.0699999999999998</v>
      </c>
      <c r="G7699">
        <v>1.4</v>
      </c>
      <c r="H7699" t="s">
        <v>375</v>
      </c>
      <c r="I7699" s="2">
        <v>1.4</v>
      </c>
      <c r="J7699" t="s">
        <v>376</v>
      </c>
      <c r="K7699" t="s">
        <v>377</v>
      </c>
      <c r="L7699" s="3" t="str">
        <f>+INDEX([1]!TABLA_MAESTRO_DE_ARTICULO[SubGroupName],MATCH(Tabla_lineas[[#This Row],[CODIGO SAP]],[1]!TABLA_MAESTRO_DE_ARTICULO[ItemCode],0))</f>
        <v>COMPRIMIDO</v>
      </c>
      <c r="M7699" t="s">
        <v>378</v>
      </c>
      <c r="N7699">
        <v>12</v>
      </c>
      <c r="O7699" t="s">
        <v>45</v>
      </c>
      <c r="S7699" s="2">
        <v>1200</v>
      </c>
      <c r="T7699">
        <v>888</v>
      </c>
      <c r="U7699">
        <v>0.75</v>
      </c>
      <c r="V7699">
        <v>0.74</v>
      </c>
      <c r="W7699">
        <v>0.25</v>
      </c>
      <c r="Z7699" s="4" t="s">
        <v>46</v>
      </c>
      <c r="AA7699" t="s">
        <v>120</v>
      </c>
      <c r="AB7699">
        <v>46132</v>
      </c>
      <c r="AG7699">
        <v>0</v>
      </c>
      <c r="AH7699">
        <v>1200</v>
      </c>
      <c r="AM7699" t="str">
        <f>SUBSTITUTE(Tabla_lineas[[#This Row],[Codigo Liname]]," ","")</f>
        <v>H0209</v>
      </c>
    </row>
    <row r="7700" spans="1:39" customFormat="1" x14ac:dyDescent="0.25">
      <c r="A7700" s="2">
        <v>645</v>
      </c>
      <c r="B7700" t="s">
        <v>1242</v>
      </c>
      <c r="C7700">
        <f t="shared" si="120"/>
        <v>1645371</v>
      </c>
      <c r="D7700">
        <v>25150</v>
      </c>
      <c r="E7700" t="s">
        <v>519</v>
      </c>
      <c r="F7700">
        <v>3.25</v>
      </c>
      <c r="G7700">
        <v>3.25</v>
      </c>
      <c r="H7700" t="s">
        <v>520</v>
      </c>
      <c r="I7700" s="2">
        <v>5.03</v>
      </c>
      <c r="J7700" t="s">
        <v>521</v>
      </c>
      <c r="K7700" t="s">
        <v>522</v>
      </c>
      <c r="L7700" s="3" t="str">
        <f>+INDEX([1]!TABLA_MAESTRO_DE_ARTICULO[SubGroupName],MATCH(Tabla_lineas[[#This Row],[CODIGO SAP]],[1]!TABLA_MAESTRO_DE_ARTICULO[ItemCode],0))</f>
        <v>COMPRIMIDO</v>
      </c>
      <c r="M7700" t="s">
        <v>523</v>
      </c>
      <c r="N7700">
        <v>6</v>
      </c>
      <c r="O7700" t="s">
        <v>45</v>
      </c>
      <c r="P7700">
        <v>25400</v>
      </c>
      <c r="Q7700">
        <v>120000</v>
      </c>
      <c r="R7700">
        <v>145400</v>
      </c>
      <c r="S7700" s="2">
        <v>5000</v>
      </c>
      <c r="T7700">
        <v>16200.000000000002</v>
      </c>
      <c r="U7700">
        <v>5.03</v>
      </c>
      <c r="V7700">
        <v>3.24</v>
      </c>
      <c r="W7700">
        <v>0.8</v>
      </c>
      <c r="Z7700" s="4" t="s">
        <v>46</v>
      </c>
      <c r="AA7700" t="s">
        <v>120</v>
      </c>
      <c r="AB7700">
        <v>46132</v>
      </c>
      <c r="AG7700">
        <v>0</v>
      </c>
      <c r="AH7700">
        <v>5000</v>
      </c>
      <c r="AM7700" t="str">
        <f>SUBSTITUTE(Tabla_lineas[[#This Row],[Codigo Liname]]," ","")</f>
        <v>C0102</v>
      </c>
    </row>
    <row r="7701" spans="1:39" customFormat="1" x14ac:dyDescent="0.25">
      <c r="A7701" s="2">
        <v>645</v>
      </c>
      <c r="B7701" t="s">
        <v>1242</v>
      </c>
      <c r="C7701">
        <f t="shared" si="120"/>
        <v>1645371</v>
      </c>
      <c r="D7701">
        <v>42600</v>
      </c>
      <c r="E7701" t="s">
        <v>40</v>
      </c>
      <c r="F7701">
        <v>1.54</v>
      </c>
      <c r="G7701">
        <v>1.54</v>
      </c>
      <c r="H7701" t="s">
        <v>41</v>
      </c>
      <c r="I7701" s="2">
        <v>2.13</v>
      </c>
      <c r="J7701" t="s">
        <v>42</v>
      </c>
      <c r="K7701" t="s">
        <v>43</v>
      </c>
      <c r="L7701" s="3" t="str">
        <f>+INDEX([1]!TABLA_MAESTRO_DE_ARTICULO[SubGroupName],MATCH(Tabla_lineas[[#This Row],[CODIGO SAP]],[1]!TABLA_MAESTRO_DE_ARTICULO[ItemCode],0))</f>
        <v>COMPRIMIDO</v>
      </c>
      <c r="M7701" t="s">
        <v>44</v>
      </c>
      <c r="N7701">
        <v>19</v>
      </c>
      <c r="O7701" t="s">
        <v>45</v>
      </c>
      <c r="P7701">
        <v>381190</v>
      </c>
      <c r="Q7701">
        <v>790200</v>
      </c>
      <c r="R7701">
        <v>1171390</v>
      </c>
      <c r="S7701" s="2">
        <v>20000</v>
      </c>
      <c r="T7701">
        <v>30600</v>
      </c>
      <c r="U7701">
        <v>2.13</v>
      </c>
      <c r="V7701">
        <v>1.53</v>
      </c>
      <c r="W7701">
        <v>0.15</v>
      </c>
      <c r="Z7701" s="4" t="s">
        <v>46</v>
      </c>
      <c r="AA7701" t="s">
        <v>126</v>
      </c>
      <c r="AB7701">
        <v>46132</v>
      </c>
      <c r="AG7701">
        <v>0</v>
      </c>
      <c r="AH7701">
        <v>20000</v>
      </c>
      <c r="AM7701" t="str">
        <f>SUBSTITUTE(Tabla_lineas[[#This Row],[Codigo Liname]]," ","")</f>
        <v>C0807</v>
      </c>
    </row>
    <row r="7702" spans="1:39" customFormat="1" x14ac:dyDescent="0.25">
      <c r="A7702" s="2">
        <v>645</v>
      </c>
      <c r="B7702" t="s">
        <v>1242</v>
      </c>
      <c r="C7702">
        <f t="shared" si="120"/>
        <v>1645371</v>
      </c>
      <c r="D7702">
        <v>2250</v>
      </c>
      <c r="E7702" t="s">
        <v>495</v>
      </c>
      <c r="F7702">
        <v>8.84</v>
      </c>
      <c r="G7702">
        <v>3.75</v>
      </c>
      <c r="H7702" t="s">
        <v>496</v>
      </c>
      <c r="I7702" s="2">
        <v>3.75</v>
      </c>
      <c r="J7702" t="s">
        <v>497</v>
      </c>
      <c r="K7702" t="s">
        <v>498</v>
      </c>
      <c r="L7702" s="3" t="str">
        <f>+INDEX([1]!TABLA_MAESTRO_DE_ARTICULO[SubGroupName],MATCH(Tabla_lineas[[#This Row],[CODIGO SAP]],[1]!TABLA_MAESTRO_DE_ARTICULO[ItemCode],0))</f>
        <v>COMPRIMIDO</v>
      </c>
      <c r="M7702" t="s">
        <v>499</v>
      </c>
      <c r="N7702">
        <v>30</v>
      </c>
      <c r="O7702" t="s">
        <v>45</v>
      </c>
      <c r="S7702" s="2">
        <v>600</v>
      </c>
      <c r="T7702">
        <v>2244</v>
      </c>
      <c r="U7702">
        <v>3.75</v>
      </c>
      <c r="V7702">
        <v>3.74</v>
      </c>
      <c r="W7702">
        <v>0.7</v>
      </c>
      <c r="Z7702" s="4" t="s">
        <v>53</v>
      </c>
      <c r="AA7702" t="s">
        <v>120</v>
      </c>
      <c r="AB7702">
        <v>46132</v>
      </c>
      <c r="AG7702">
        <v>0</v>
      </c>
      <c r="AH7702">
        <v>600</v>
      </c>
      <c r="AM7702" t="str">
        <f>SUBSTITUTE(Tabla_lineas[[#This Row],[Codigo Liname]]," ","")</f>
        <v>G0401</v>
      </c>
    </row>
    <row r="7703" spans="1:39" customFormat="1" x14ac:dyDescent="0.25">
      <c r="A7703" s="2">
        <v>645</v>
      </c>
      <c r="B7703" t="s">
        <v>1242</v>
      </c>
      <c r="C7703">
        <f t="shared" si="120"/>
        <v>1645371</v>
      </c>
      <c r="D7703">
        <v>3348</v>
      </c>
      <c r="E7703" t="s">
        <v>551</v>
      </c>
      <c r="F7703">
        <v>1.23</v>
      </c>
      <c r="G7703">
        <v>0.62</v>
      </c>
      <c r="H7703" t="s">
        <v>552</v>
      </c>
      <c r="I7703" s="2">
        <v>0.62</v>
      </c>
      <c r="J7703" t="s">
        <v>553</v>
      </c>
      <c r="K7703" t="s">
        <v>554</v>
      </c>
      <c r="L7703" s="3" t="str">
        <f>+INDEX([1]!TABLA_MAESTRO_DE_ARTICULO[SubGroupName],MATCH(Tabla_lineas[[#This Row],[CODIGO SAP]],[1]!TABLA_MAESTRO_DE_ARTICULO[ItemCode],0))</f>
        <v>COMPRIMIDO</v>
      </c>
      <c r="M7703" t="s">
        <v>555</v>
      </c>
      <c r="N7703">
        <v>11</v>
      </c>
      <c r="O7703" t="s">
        <v>45</v>
      </c>
      <c r="P7703">
        <v>56200</v>
      </c>
      <c r="Q7703">
        <v>169200</v>
      </c>
      <c r="R7703">
        <v>225400</v>
      </c>
      <c r="S7703" s="2">
        <v>5400</v>
      </c>
      <c r="T7703">
        <v>3294</v>
      </c>
      <c r="U7703">
        <v>0.62</v>
      </c>
      <c r="V7703">
        <v>0.61</v>
      </c>
      <c r="W7703">
        <v>0.12</v>
      </c>
      <c r="Z7703" s="4" t="s">
        <v>53</v>
      </c>
      <c r="AA7703" t="s">
        <v>126</v>
      </c>
      <c r="AB7703">
        <v>46132</v>
      </c>
      <c r="AG7703">
        <v>0</v>
      </c>
      <c r="AH7703">
        <v>5400</v>
      </c>
      <c r="AM7703" t="str">
        <f>SUBSTITUTE(Tabla_lineas[[#This Row],[Codigo Liname]]," ","")</f>
        <v>C0304</v>
      </c>
    </row>
    <row r="7704" spans="1:39" customFormat="1" x14ac:dyDescent="0.25">
      <c r="A7704" s="2">
        <v>645</v>
      </c>
      <c r="B7704" t="s">
        <v>1242</v>
      </c>
      <c r="C7704">
        <f t="shared" si="120"/>
        <v>1645371</v>
      </c>
      <c r="D7704">
        <v>10920</v>
      </c>
      <c r="E7704" t="s">
        <v>71</v>
      </c>
      <c r="F7704">
        <v>2.73</v>
      </c>
      <c r="G7704">
        <v>0.78</v>
      </c>
      <c r="H7704" t="s">
        <v>72</v>
      </c>
      <c r="I7704" s="2">
        <v>0.78</v>
      </c>
      <c r="J7704" t="s">
        <v>73</v>
      </c>
      <c r="K7704" t="s">
        <v>74</v>
      </c>
      <c r="L7704" s="3" t="str">
        <f>+INDEX([1]!TABLA_MAESTRO_DE_ARTICULO[SubGroupName],MATCH(Tabla_lineas[[#This Row],[CODIGO SAP]],[1]!TABLA_MAESTRO_DE_ARTICULO[ItemCode],0))</f>
        <v>COMPRIMIDO</v>
      </c>
      <c r="M7704" t="s">
        <v>75</v>
      </c>
      <c r="N7704">
        <v>12</v>
      </c>
      <c r="O7704" t="s">
        <v>45</v>
      </c>
      <c r="S7704" s="2">
        <v>14000</v>
      </c>
      <c r="T7704">
        <v>10780</v>
      </c>
      <c r="U7704">
        <v>0.78</v>
      </c>
      <c r="V7704">
        <v>0.77</v>
      </c>
      <c r="W7704">
        <v>0.12</v>
      </c>
      <c r="Z7704" s="4" t="s">
        <v>46</v>
      </c>
      <c r="AA7704" t="s">
        <v>126</v>
      </c>
      <c r="AB7704">
        <v>46132</v>
      </c>
      <c r="AG7704">
        <v>0</v>
      </c>
      <c r="AH7704">
        <v>14000</v>
      </c>
      <c r="AM7704" t="str">
        <f>SUBSTITUTE(Tabla_lineas[[#This Row],[Codigo Liname]]," ","")</f>
        <v>C0306</v>
      </c>
    </row>
    <row r="7705" spans="1:39" customFormat="1" x14ac:dyDescent="0.25">
      <c r="A7705" s="2">
        <v>645</v>
      </c>
      <c r="B7705" t="s">
        <v>1242</v>
      </c>
      <c r="C7705">
        <f t="shared" si="120"/>
        <v>1645371</v>
      </c>
      <c r="D7705">
        <v>6840</v>
      </c>
      <c r="E7705" t="s">
        <v>831</v>
      </c>
      <c r="F7705">
        <v>12.1</v>
      </c>
      <c r="G7705">
        <v>6.8</v>
      </c>
      <c r="H7705" t="s">
        <v>832</v>
      </c>
      <c r="I7705" s="2">
        <v>6.84</v>
      </c>
      <c r="J7705" t="s">
        <v>833</v>
      </c>
      <c r="K7705" t="s">
        <v>834</v>
      </c>
      <c r="L7705" s="3" t="str">
        <f>+INDEX([1]!TABLA_MAESTRO_DE_ARTICULO[SubGroupName],MATCH(Tabla_lineas[[#This Row],[CODIGO SAP]],[1]!TABLA_MAESTRO_DE_ARTICULO[ItemCode],0))</f>
        <v>POLVO PARA INYECTABLE</v>
      </c>
      <c r="M7705" t="s">
        <v>835</v>
      </c>
      <c r="N7705">
        <v>32</v>
      </c>
      <c r="O7705" t="s">
        <v>52</v>
      </c>
      <c r="S7705" s="2">
        <v>1000</v>
      </c>
      <c r="T7705">
        <v>6790</v>
      </c>
      <c r="U7705">
        <v>6.84</v>
      </c>
      <c r="V7705">
        <v>6.79</v>
      </c>
      <c r="W7705">
        <v>3.5</v>
      </c>
      <c r="Z7705" s="4" t="s">
        <v>46</v>
      </c>
      <c r="AA7705" t="s">
        <v>126</v>
      </c>
      <c r="AB7705">
        <v>46132</v>
      </c>
      <c r="AG7705">
        <v>0</v>
      </c>
      <c r="AH7705">
        <v>1000</v>
      </c>
      <c r="AM7705" t="str">
        <f>SUBSTITUTE(Tabla_lineas[[#This Row],[Codigo Liname]]," ","")</f>
        <v>J0118</v>
      </c>
    </row>
    <row r="7706" spans="1:39" customFormat="1" x14ac:dyDescent="0.25">
      <c r="A7706" s="2">
        <v>645</v>
      </c>
      <c r="B7706" t="s">
        <v>1242</v>
      </c>
      <c r="C7706">
        <f t="shared" si="120"/>
        <v>1645371</v>
      </c>
      <c r="D7706">
        <v>105776</v>
      </c>
      <c r="E7706" t="s">
        <v>652</v>
      </c>
      <c r="F7706">
        <v>19.37</v>
      </c>
      <c r="G7706">
        <v>12</v>
      </c>
      <c r="H7706" t="s">
        <v>653</v>
      </c>
      <c r="I7706" s="2">
        <v>12.02</v>
      </c>
      <c r="J7706" t="s">
        <v>654</v>
      </c>
      <c r="K7706" t="s">
        <v>655</v>
      </c>
      <c r="L7706" s="3" t="str">
        <f>+INDEX([1]!TABLA_MAESTRO_DE_ARTICULO[SubGroupName],MATCH(Tabla_lineas[[#This Row],[CODIGO SAP]],[1]!TABLA_MAESTRO_DE_ARTICULO[ItemCode],0))</f>
        <v>CAPSULA BLANDA</v>
      </c>
      <c r="M7706" t="s">
        <v>656</v>
      </c>
      <c r="N7706">
        <v>20</v>
      </c>
      <c r="O7706" t="s">
        <v>45</v>
      </c>
      <c r="S7706" s="2">
        <v>8800</v>
      </c>
      <c r="T7706">
        <v>105512</v>
      </c>
      <c r="U7706">
        <v>12.02</v>
      </c>
      <c r="V7706">
        <v>11.99</v>
      </c>
      <c r="W7706">
        <v>1</v>
      </c>
      <c r="Z7706" s="4" t="s">
        <v>53</v>
      </c>
      <c r="AG7706">
        <v>0</v>
      </c>
      <c r="AH7706">
        <v>8800</v>
      </c>
      <c r="AM7706" t="str">
        <f>SUBSTITUTE(Tabla_lineas[[#This Row],[Codigo Liname]]," ","")</f>
        <v>C1003</v>
      </c>
    </row>
    <row r="7707" spans="1:39" customFormat="1" x14ac:dyDescent="0.25">
      <c r="A7707" s="2">
        <v>646</v>
      </c>
      <c r="B7707" t="s">
        <v>1243</v>
      </c>
      <c r="C7707">
        <f t="shared" si="120"/>
        <v>1644014</v>
      </c>
      <c r="D7707">
        <v>29369.999999999996</v>
      </c>
      <c r="E7707" t="s">
        <v>47</v>
      </c>
      <c r="F7707">
        <v>14.47</v>
      </c>
      <c r="G7707">
        <v>14.47</v>
      </c>
      <c r="H7707" t="s">
        <v>48</v>
      </c>
      <c r="I7707" s="2">
        <v>26.67</v>
      </c>
      <c r="J7707" t="s">
        <v>49</v>
      </c>
      <c r="K7707" t="s">
        <v>50</v>
      </c>
      <c r="L7707" s="3" t="str">
        <f>+INDEX([1]!TABLA_MAESTRO_DE_ARTICULO[SubGroupName],MATCH(Tabla_lineas[[#This Row],[CODIGO SAP]],[1]!TABLA_MAESTRO_DE_ARTICULO[ItemCode],0))</f>
        <v>POLVO PARA INYECTABLE</v>
      </c>
      <c r="M7707" t="s">
        <v>51</v>
      </c>
      <c r="N7707">
        <v>9</v>
      </c>
      <c r="O7707" t="s">
        <v>52</v>
      </c>
      <c r="P7707">
        <v>17583</v>
      </c>
      <c r="Q7707">
        <v>72000</v>
      </c>
      <c r="R7707">
        <v>89583</v>
      </c>
      <c r="S7707" s="2">
        <v>3000</v>
      </c>
      <c r="T7707">
        <v>29339.999999999996</v>
      </c>
      <c r="U7707">
        <v>9.7899999999999991</v>
      </c>
      <c r="V7707">
        <v>9.7799999999999994</v>
      </c>
      <c r="W7707">
        <v>3.8</v>
      </c>
      <c r="Z7707" s="4" t="s">
        <v>46</v>
      </c>
      <c r="AA7707" t="s">
        <v>126</v>
      </c>
      <c r="AB7707">
        <v>46096</v>
      </c>
      <c r="AG7707">
        <v>0</v>
      </c>
      <c r="AH7707">
        <v>3000</v>
      </c>
      <c r="AM7707" t="str">
        <f>SUBSTITUTE(Tabla_lineas[[#This Row],[Codigo Liname]]," ","")</f>
        <v>J0126</v>
      </c>
    </row>
    <row r="7708" spans="1:39" customFormat="1" x14ac:dyDescent="0.25">
      <c r="A7708" s="2">
        <v>646</v>
      </c>
      <c r="B7708" t="s">
        <v>1243</v>
      </c>
      <c r="C7708">
        <f t="shared" si="120"/>
        <v>1644014</v>
      </c>
      <c r="D7708">
        <v>1344</v>
      </c>
      <c r="E7708" t="s">
        <v>54</v>
      </c>
      <c r="F7708">
        <v>87.59</v>
      </c>
      <c r="G7708">
        <v>16.8</v>
      </c>
      <c r="H7708" t="s">
        <v>55</v>
      </c>
      <c r="I7708" s="2">
        <v>16.8</v>
      </c>
      <c r="J7708" t="s">
        <v>56</v>
      </c>
      <c r="K7708" t="s">
        <v>57</v>
      </c>
      <c r="L7708" s="3" t="str">
        <f>+INDEX([1]!TABLA_MAESTRO_DE_ARTICULO[SubGroupName],MATCH(Tabla_lineas[[#This Row],[CODIGO SAP]],[1]!TABLA_MAESTRO_DE_ARTICULO[ItemCode],0))</f>
        <v>CREMA VAGINAL</v>
      </c>
      <c r="M7708" t="s">
        <v>58</v>
      </c>
      <c r="N7708">
        <v>12</v>
      </c>
      <c r="O7708" t="s">
        <v>59</v>
      </c>
      <c r="S7708" s="2">
        <v>80</v>
      </c>
      <c r="T7708">
        <v>1343.1999999999998</v>
      </c>
      <c r="U7708">
        <v>16.8</v>
      </c>
      <c r="V7708">
        <v>16.79</v>
      </c>
      <c r="W7708">
        <v>8</v>
      </c>
      <c r="Z7708" s="4" t="s">
        <v>53</v>
      </c>
      <c r="AA7708" t="s">
        <v>153</v>
      </c>
      <c r="AB7708">
        <v>46096</v>
      </c>
      <c r="AG7708">
        <v>0</v>
      </c>
      <c r="AH7708">
        <v>80</v>
      </c>
      <c r="AM7708" t="str">
        <f>SUBSTITUTE(Tabla_lineas[[#This Row],[Codigo Liname]]," ","")</f>
        <v>G0103</v>
      </c>
    </row>
    <row r="7709" spans="1:39" customFormat="1" x14ac:dyDescent="0.25">
      <c r="A7709" s="2">
        <v>646</v>
      </c>
      <c r="B7709" t="s">
        <v>1243</v>
      </c>
      <c r="C7709">
        <f t="shared" si="120"/>
        <v>1644014</v>
      </c>
      <c r="D7709">
        <v>47610</v>
      </c>
      <c r="E7709" t="s">
        <v>534</v>
      </c>
      <c r="F7709">
        <v>47.52</v>
      </c>
      <c r="G7709">
        <v>47.5</v>
      </c>
      <c r="H7709" t="s">
        <v>535</v>
      </c>
      <c r="I7709" s="2">
        <v>51.59</v>
      </c>
      <c r="J7709" t="s">
        <v>536</v>
      </c>
      <c r="K7709" t="s">
        <v>537</v>
      </c>
      <c r="L7709" s="3" t="str">
        <f>+INDEX([1]!TABLA_MAESTRO_DE_ARTICULO[SubGroupName],MATCH(Tabla_lineas[[#This Row],[CODIGO SAP]],[1]!TABLA_MAESTRO_DE_ARTICULO[ItemCode],0))</f>
        <v>JARABE</v>
      </c>
      <c r="M7709" t="s">
        <v>538</v>
      </c>
      <c r="N7709">
        <v>13</v>
      </c>
      <c r="O7709" t="s">
        <v>65</v>
      </c>
      <c r="S7709" s="2">
        <v>1500</v>
      </c>
      <c r="T7709">
        <v>47595</v>
      </c>
      <c r="U7709">
        <v>31.74</v>
      </c>
      <c r="V7709">
        <v>31.73</v>
      </c>
      <c r="W7709">
        <v>10</v>
      </c>
      <c r="Z7709" s="4" t="s">
        <v>46</v>
      </c>
      <c r="AA7709" t="s">
        <v>153</v>
      </c>
      <c r="AB7709">
        <v>46096</v>
      </c>
      <c r="AG7709">
        <v>0</v>
      </c>
      <c r="AH7709">
        <v>1500</v>
      </c>
      <c r="AM7709" t="str">
        <f>SUBSTITUTE(Tabla_lineas[[#This Row],[Codigo Liname]]," ","")</f>
        <v>R0502</v>
      </c>
    </row>
    <row r="7710" spans="1:39" customFormat="1" x14ac:dyDescent="0.25">
      <c r="A7710" s="2">
        <v>646</v>
      </c>
      <c r="B7710" t="s">
        <v>1243</v>
      </c>
      <c r="C7710">
        <f t="shared" si="120"/>
        <v>1644014</v>
      </c>
      <c r="D7710">
        <v>660</v>
      </c>
      <c r="E7710" t="s">
        <v>889</v>
      </c>
      <c r="F7710">
        <v>0.67</v>
      </c>
      <c r="G7710">
        <v>0.33</v>
      </c>
      <c r="H7710" t="s">
        <v>890</v>
      </c>
      <c r="I7710" s="2">
        <v>0.33</v>
      </c>
      <c r="J7710" t="s">
        <v>891</v>
      </c>
      <c r="K7710" t="s">
        <v>892</v>
      </c>
      <c r="L7710" s="3" t="str">
        <f>+INDEX([1]!TABLA_MAESTRO_DE_ARTICULO[SubGroupName],MATCH(Tabla_lineas[[#This Row],[CODIGO SAP]],[1]!TABLA_MAESTRO_DE_ARTICULO[ItemCode],0))</f>
        <v>COMPRIMIDO</v>
      </c>
      <c r="M7710" t="s">
        <v>893</v>
      </c>
      <c r="N7710">
        <v>18</v>
      </c>
      <c r="O7710" t="s">
        <v>45</v>
      </c>
      <c r="P7710">
        <v>110000</v>
      </c>
      <c r="Q7710">
        <v>485200</v>
      </c>
      <c r="R7710">
        <v>595200</v>
      </c>
      <c r="S7710" s="2">
        <v>2000</v>
      </c>
      <c r="T7710">
        <v>640</v>
      </c>
      <c r="U7710">
        <v>0.33</v>
      </c>
      <c r="V7710">
        <v>0.32</v>
      </c>
      <c r="W7710">
        <v>0.12</v>
      </c>
      <c r="Z7710" s="4" t="s">
        <v>46</v>
      </c>
      <c r="AA7710" t="s">
        <v>153</v>
      </c>
      <c r="AB7710">
        <v>46132</v>
      </c>
      <c r="AG7710">
        <v>0</v>
      </c>
      <c r="AH7710">
        <v>2000</v>
      </c>
      <c r="AM7710" t="str">
        <f>SUBSTITUTE(Tabla_lineas[[#This Row],[Codigo Liname]]," ","")</f>
        <v>A0702</v>
      </c>
    </row>
    <row r="7711" spans="1:39" customFormat="1" x14ac:dyDescent="0.25">
      <c r="A7711" s="2">
        <v>646</v>
      </c>
      <c r="B7711" t="s">
        <v>1243</v>
      </c>
      <c r="C7711">
        <f t="shared" si="120"/>
        <v>1644014</v>
      </c>
      <c r="D7711">
        <v>20100</v>
      </c>
      <c r="E7711" t="s">
        <v>333</v>
      </c>
      <c r="F7711">
        <v>0.8</v>
      </c>
      <c r="G7711">
        <v>0.8</v>
      </c>
      <c r="H7711" t="s">
        <v>334</v>
      </c>
      <c r="I7711" s="2">
        <v>0.83</v>
      </c>
      <c r="J7711" t="s">
        <v>335</v>
      </c>
      <c r="K7711" t="s">
        <v>336</v>
      </c>
      <c r="L7711" s="3" t="str">
        <f>+INDEX([1]!TABLA_MAESTRO_DE_ARTICULO[SubGroupName],MATCH(Tabla_lineas[[#This Row],[CODIGO SAP]],[1]!TABLA_MAESTRO_DE_ARTICULO[ItemCode],0))</f>
        <v>COMPRIMIDO</v>
      </c>
      <c r="M7711" t="s">
        <v>337</v>
      </c>
      <c r="N7711">
        <v>22</v>
      </c>
      <c r="O7711" t="s">
        <v>45</v>
      </c>
      <c r="S7711" s="2">
        <v>30000</v>
      </c>
      <c r="T7711">
        <v>19800</v>
      </c>
      <c r="U7711">
        <v>0.67</v>
      </c>
      <c r="V7711">
        <v>0.66</v>
      </c>
      <c r="W7711">
        <v>0.12</v>
      </c>
      <c r="Z7711" s="4" t="s">
        <v>53</v>
      </c>
      <c r="AA7711" t="s">
        <v>126</v>
      </c>
      <c r="AB7711">
        <v>46096</v>
      </c>
      <c r="AG7711">
        <v>0</v>
      </c>
      <c r="AH7711">
        <v>30000</v>
      </c>
      <c r="AM7711" t="str">
        <f>SUBSTITUTE(Tabla_lineas[[#This Row],[Codigo Liname]]," ","")</f>
        <v>A1109</v>
      </c>
    </row>
    <row r="7712" spans="1:39" customFormat="1" x14ac:dyDescent="0.25">
      <c r="A7712" s="2">
        <v>646</v>
      </c>
      <c r="B7712" t="s">
        <v>1243</v>
      </c>
      <c r="C7712">
        <f t="shared" si="120"/>
        <v>1644014</v>
      </c>
      <c r="D7712">
        <v>3840</v>
      </c>
      <c r="E7712" t="s">
        <v>632</v>
      </c>
      <c r="F7712">
        <v>0.75</v>
      </c>
      <c r="G7712">
        <v>0.75</v>
      </c>
      <c r="H7712" t="s">
        <v>633</v>
      </c>
      <c r="I7712" s="2">
        <v>0.75</v>
      </c>
      <c r="J7712" t="s">
        <v>634</v>
      </c>
      <c r="K7712" t="s">
        <v>635</v>
      </c>
      <c r="L7712" s="3" t="str">
        <f>+INDEX([1]!TABLA_MAESTRO_DE_ARTICULO[SubGroupName],MATCH(Tabla_lineas[[#This Row],[CODIGO SAP]],[1]!TABLA_MAESTRO_DE_ARTICULO[ItemCode],0))</f>
        <v>COMPRIMIDO</v>
      </c>
      <c r="M7712" t="s">
        <v>636</v>
      </c>
      <c r="N7712">
        <v>26</v>
      </c>
      <c r="O7712" t="s">
        <v>45</v>
      </c>
      <c r="S7712" s="2">
        <v>12000</v>
      </c>
      <c r="T7712">
        <v>3720</v>
      </c>
      <c r="U7712">
        <v>0.32</v>
      </c>
      <c r="V7712">
        <v>0.31</v>
      </c>
      <c r="W7712">
        <v>0.12</v>
      </c>
      <c r="Z7712" s="4" t="s">
        <v>46</v>
      </c>
      <c r="AA7712" t="s">
        <v>126</v>
      </c>
      <c r="AB7712">
        <v>46132</v>
      </c>
      <c r="AG7712">
        <v>0</v>
      </c>
      <c r="AH7712">
        <v>12000</v>
      </c>
      <c r="AM7712" t="str">
        <f>SUBSTITUTE(Tabla_lineas[[#This Row],[Codigo Liname]]," ","")</f>
        <v>H0208</v>
      </c>
    </row>
    <row r="7713" spans="1:39" customFormat="1" x14ac:dyDescent="0.25">
      <c r="A7713" s="2">
        <v>647</v>
      </c>
      <c r="B7713" t="s">
        <v>1244</v>
      </c>
      <c r="C7713">
        <f t="shared" si="120"/>
        <v>1643308</v>
      </c>
      <c r="D7713">
        <v>1725</v>
      </c>
      <c r="E7713" t="s">
        <v>668</v>
      </c>
      <c r="F7713">
        <v>14.45</v>
      </c>
      <c r="G7713">
        <v>11.5</v>
      </c>
      <c r="H7713" t="s">
        <v>669</v>
      </c>
      <c r="I7713" s="2">
        <v>11.5</v>
      </c>
      <c r="J7713" t="s">
        <v>670</v>
      </c>
      <c r="K7713" t="s">
        <v>671</v>
      </c>
      <c r="L7713" s="3" t="str">
        <f>+INDEX([1]!TABLA_MAESTRO_DE_ARTICULO[SubGroupName],MATCH(Tabla_lineas[[#This Row],[CODIGO SAP]],[1]!TABLA_MAESTRO_DE_ARTICULO[ItemCode],0))</f>
        <v>SOLUCION INYECTABLE</v>
      </c>
      <c r="M7713" t="s">
        <v>672</v>
      </c>
      <c r="N7713">
        <v>11</v>
      </c>
      <c r="O7713" t="s">
        <v>249</v>
      </c>
      <c r="S7713" s="2">
        <v>150</v>
      </c>
      <c r="T7713">
        <v>1723.5</v>
      </c>
      <c r="U7713">
        <v>11.5</v>
      </c>
      <c r="V7713">
        <v>11.49</v>
      </c>
      <c r="W7713">
        <v>3.8</v>
      </c>
      <c r="Z7713" s="4" t="s">
        <v>46</v>
      </c>
      <c r="AA7713" t="s">
        <v>120</v>
      </c>
      <c r="AB7713">
        <v>46132</v>
      </c>
      <c r="AG7713">
        <v>0</v>
      </c>
      <c r="AH7713">
        <v>150</v>
      </c>
      <c r="AM7713" t="str">
        <f>SUBSTITUTE(Tabla_lineas[[#This Row],[Codigo Liname]]," ","")</f>
        <v>J0104</v>
      </c>
    </row>
    <row r="7714" spans="1:39" customFormat="1" x14ac:dyDescent="0.25">
      <c r="A7714" s="2">
        <v>647</v>
      </c>
      <c r="B7714" t="s">
        <v>1244</v>
      </c>
      <c r="C7714">
        <f t="shared" si="120"/>
        <v>1643308</v>
      </c>
      <c r="D7714">
        <v>4346.7</v>
      </c>
      <c r="E7714" t="s">
        <v>166</v>
      </c>
      <c r="F7714">
        <v>111.67</v>
      </c>
      <c r="G7714">
        <v>111.67</v>
      </c>
      <c r="H7714" t="s">
        <v>167</v>
      </c>
      <c r="I7714" s="2">
        <v>144.88999999999999</v>
      </c>
      <c r="J7714" t="s">
        <v>168</v>
      </c>
      <c r="K7714" t="s">
        <v>169</v>
      </c>
      <c r="L7714" s="3" t="str">
        <f>+INDEX([1]!TABLA_MAESTRO_DE_ARTICULO[SubGroupName],MATCH(Tabla_lineas[[#This Row],[CODIGO SAP]],[1]!TABLA_MAESTRO_DE_ARTICULO[ItemCode],0))</f>
        <v>POLVO PARA SUSPENSION</v>
      </c>
      <c r="M7714" t="s">
        <v>170</v>
      </c>
      <c r="N7714">
        <v>18</v>
      </c>
      <c r="O7714" t="s">
        <v>65</v>
      </c>
      <c r="S7714" s="2">
        <v>30</v>
      </c>
      <c r="T7714">
        <v>3349.7999999999997</v>
      </c>
      <c r="U7714">
        <v>144.88999999999999</v>
      </c>
      <c r="V7714">
        <v>111.66</v>
      </c>
      <c r="W7714">
        <v>25</v>
      </c>
      <c r="Z7714" s="4" t="s">
        <v>46</v>
      </c>
      <c r="AA7714" t="s">
        <v>120</v>
      </c>
      <c r="AB7714">
        <v>46096</v>
      </c>
      <c r="AG7714">
        <v>0</v>
      </c>
      <c r="AH7714">
        <v>30</v>
      </c>
      <c r="AM7714" t="str">
        <f>SUBSTITUTE(Tabla_lineas[[#This Row],[Codigo Liname]]," ","")</f>
        <v>J0110</v>
      </c>
    </row>
    <row r="7715" spans="1:39" customFormat="1" x14ac:dyDescent="0.25">
      <c r="A7715" s="2">
        <v>647</v>
      </c>
      <c r="B7715" t="s">
        <v>1244</v>
      </c>
      <c r="C7715">
        <f t="shared" si="120"/>
        <v>1643308</v>
      </c>
      <c r="D7715">
        <v>7433.9999999999982</v>
      </c>
      <c r="E7715" t="s">
        <v>182</v>
      </c>
      <c r="F7715">
        <v>10.37</v>
      </c>
      <c r="G7715">
        <v>10.37</v>
      </c>
      <c r="H7715" t="s">
        <v>183</v>
      </c>
      <c r="I7715" s="2">
        <v>10.62</v>
      </c>
      <c r="J7715" t="s">
        <v>184</v>
      </c>
      <c r="K7715" t="s">
        <v>185</v>
      </c>
      <c r="L7715" s="3" t="str">
        <f>+INDEX([1]!TABLA_MAESTRO_DE_ARTICULO[SubGroupName],MATCH(Tabla_lineas[[#This Row],[CODIGO SAP]],[1]!TABLA_MAESTRO_DE_ARTICULO[ItemCode],0))</f>
        <v>POLVO PARA INYECTABLE</v>
      </c>
      <c r="M7715" t="s">
        <v>186</v>
      </c>
      <c r="N7715">
        <v>19</v>
      </c>
      <c r="O7715" t="s">
        <v>187</v>
      </c>
      <c r="S7715" s="2">
        <v>700</v>
      </c>
      <c r="T7715">
        <v>7252</v>
      </c>
      <c r="U7715">
        <v>10.62</v>
      </c>
      <c r="V7715">
        <v>10.36</v>
      </c>
      <c r="W7715">
        <v>2.8</v>
      </c>
      <c r="Z7715" s="4" t="s">
        <v>46</v>
      </c>
      <c r="AA7715" t="s">
        <v>120</v>
      </c>
      <c r="AB7715">
        <v>46132</v>
      </c>
      <c r="AG7715">
        <v>0</v>
      </c>
      <c r="AH7715">
        <v>700</v>
      </c>
      <c r="AM7715" t="str">
        <f>SUBSTITUTE(Tabla_lineas[[#This Row],[Codigo Liname]]," ","")</f>
        <v>J0112</v>
      </c>
    </row>
    <row r="7716" spans="1:39" customFormat="1" x14ac:dyDescent="0.25">
      <c r="A7716" s="2">
        <v>647</v>
      </c>
      <c r="B7716" t="s">
        <v>1244</v>
      </c>
      <c r="C7716">
        <f t="shared" si="120"/>
        <v>1643308</v>
      </c>
      <c r="D7716">
        <v>16596</v>
      </c>
      <c r="E7716" t="s">
        <v>524</v>
      </c>
      <c r="F7716">
        <v>26.03</v>
      </c>
      <c r="G7716">
        <v>26</v>
      </c>
      <c r="H7716" t="s">
        <v>525</v>
      </c>
      <c r="I7716" s="2">
        <v>41.49</v>
      </c>
      <c r="J7716" t="s">
        <v>526</v>
      </c>
      <c r="K7716" t="s">
        <v>527</v>
      </c>
      <c r="L7716" s="3" t="str">
        <f>+INDEX([1]!TABLA_MAESTRO_DE_ARTICULO[SubGroupName],MATCH(Tabla_lineas[[#This Row],[CODIGO SAP]],[1]!TABLA_MAESTRO_DE_ARTICULO[ItemCode],0))</f>
        <v>POLVO PARA INYECTABLE</v>
      </c>
      <c r="M7716" t="s">
        <v>528</v>
      </c>
      <c r="N7716">
        <v>30</v>
      </c>
      <c r="O7716" t="s">
        <v>187</v>
      </c>
      <c r="S7716" s="2">
        <v>400</v>
      </c>
      <c r="T7716">
        <v>10396</v>
      </c>
      <c r="U7716">
        <v>41.49</v>
      </c>
      <c r="V7716">
        <v>25.99</v>
      </c>
      <c r="W7716">
        <v>4.5</v>
      </c>
      <c r="Z7716" s="4" t="s">
        <v>53</v>
      </c>
      <c r="AA7716" t="s">
        <v>120</v>
      </c>
      <c r="AB7716">
        <v>46132</v>
      </c>
      <c r="AG7716">
        <v>0</v>
      </c>
      <c r="AH7716">
        <v>400</v>
      </c>
      <c r="AM7716" t="str">
        <f>SUBSTITUTE(Tabla_lineas[[#This Row],[Codigo Liname]]," ","")</f>
        <v>J0121</v>
      </c>
    </row>
    <row r="7717" spans="1:39" customFormat="1" x14ac:dyDescent="0.25">
      <c r="A7717" s="2">
        <v>647</v>
      </c>
      <c r="B7717" t="s">
        <v>1244</v>
      </c>
      <c r="C7717">
        <f t="shared" si="120"/>
        <v>1643308</v>
      </c>
      <c r="D7717">
        <v>83040</v>
      </c>
      <c r="E7717" t="s">
        <v>193</v>
      </c>
      <c r="F7717">
        <v>14.39</v>
      </c>
      <c r="G7717">
        <v>10.38</v>
      </c>
      <c r="H7717" t="s">
        <v>194</v>
      </c>
      <c r="I7717" s="2">
        <v>10.38</v>
      </c>
      <c r="J7717" t="s">
        <v>195</v>
      </c>
      <c r="K7717" t="s">
        <v>196</v>
      </c>
      <c r="L7717" s="3" t="str">
        <f>+INDEX([1]!TABLA_MAESTRO_DE_ARTICULO[SubGroupName],MATCH(Tabla_lineas[[#This Row],[CODIGO SAP]],[1]!TABLA_MAESTRO_DE_ARTICULO[ItemCode],0))</f>
        <v>POLVO PARA INYECTABLE</v>
      </c>
      <c r="M7717" t="s">
        <v>197</v>
      </c>
      <c r="N7717">
        <v>31</v>
      </c>
      <c r="O7717" t="s">
        <v>52</v>
      </c>
      <c r="S7717" s="2">
        <v>8000</v>
      </c>
      <c r="T7717">
        <v>82960</v>
      </c>
      <c r="U7717">
        <v>10.38</v>
      </c>
      <c r="V7717">
        <v>10.37</v>
      </c>
      <c r="W7717">
        <v>3.8</v>
      </c>
      <c r="Z7717" s="4" t="s">
        <v>53</v>
      </c>
      <c r="AA7717" t="s">
        <v>120</v>
      </c>
      <c r="AB7717">
        <v>46096</v>
      </c>
      <c r="AG7717">
        <v>0</v>
      </c>
      <c r="AH7717">
        <v>8000</v>
      </c>
      <c r="AM7717" t="str">
        <f>SUBSTITUTE(Tabla_lineas[[#This Row],[Codigo Liname]]," ","")</f>
        <v>J0122</v>
      </c>
    </row>
    <row r="7718" spans="1:39" customFormat="1" x14ac:dyDescent="0.25">
      <c r="A7718" s="2">
        <v>647</v>
      </c>
      <c r="B7718" t="s">
        <v>1244</v>
      </c>
      <c r="C7718">
        <f t="shared" si="120"/>
        <v>1643308</v>
      </c>
      <c r="D7718">
        <v>40005</v>
      </c>
      <c r="E7718" t="s">
        <v>47</v>
      </c>
      <c r="F7718">
        <v>14.47</v>
      </c>
      <c r="G7718">
        <v>14.47</v>
      </c>
      <c r="H7718" t="s">
        <v>48</v>
      </c>
      <c r="I7718" s="2">
        <v>26.67</v>
      </c>
      <c r="J7718" t="s">
        <v>49</v>
      </c>
      <c r="K7718" t="s">
        <v>50</v>
      </c>
      <c r="L7718" s="3" t="str">
        <f>+INDEX([1]!TABLA_MAESTRO_DE_ARTICULO[SubGroupName],MATCH(Tabla_lineas[[#This Row],[CODIGO SAP]],[1]!TABLA_MAESTRO_DE_ARTICULO[ItemCode],0))</f>
        <v>POLVO PARA INYECTABLE</v>
      </c>
      <c r="M7718" t="s">
        <v>51</v>
      </c>
      <c r="N7718">
        <v>32</v>
      </c>
      <c r="O7718" t="s">
        <v>52</v>
      </c>
      <c r="P7718">
        <v>17583</v>
      </c>
      <c r="Q7718">
        <v>72000</v>
      </c>
      <c r="R7718">
        <v>89583</v>
      </c>
      <c r="S7718" s="2">
        <v>1500</v>
      </c>
      <c r="T7718">
        <v>21690</v>
      </c>
      <c r="U7718">
        <v>26.67</v>
      </c>
      <c r="V7718">
        <v>14.46</v>
      </c>
      <c r="W7718">
        <v>3.8</v>
      </c>
      <c r="Z7718" s="4" t="s">
        <v>46</v>
      </c>
      <c r="AA7718" t="s">
        <v>126</v>
      </c>
      <c r="AB7718">
        <v>46096</v>
      </c>
      <c r="AG7718">
        <v>0</v>
      </c>
      <c r="AH7718">
        <v>1500</v>
      </c>
      <c r="AM7718" t="str">
        <f>SUBSTITUTE(Tabla_lineas[[#This Row],[Codigo Liname]]," ","")</f>
        <v>J0126</v>
      </c>
    </row>
    <row r="7719" spans="1:39" customFormat="1" x14ac:dyDescent="0.25">
      <c r="A7719" s="2">
        <v>647</v>
      </c>
      <c r="B7719" t="s">
        <v>1244</v>
      </c>
      <c r="C7719">
        <f t="shared" si="120"/>
        <v>1643308</v>
      </c>
      <c r="D7719">
        <v>16564</v>
      </c>
      <c r="E7719" t="s">
        <v>529</v>
      </c>
      <c r="F7719">
        <v>117.7</v>
      </c>
      <c r="G7719">
        <v>82.8</v>
      </c>
      <c r="H7719" t="s">
        <v>530</v>
      </c>
      <c r="I7719" s="2">
        <v>82.82</v>
      </c>
      <c r="J7719" t="s">
        <v>531</v>
      </c>
      <c r="K7719" t="s">
        <v>532</v>
      </c>
      <c r="L7719" s="3" t="str">
        <f>+INDEX([1]!TABLA_MAESTRO_DE_ARTICULO[SubGroupName],MATCH(Tabla_lineas[[#This Row],[CODIGO SAP]],[1]!TABLA_MAESTRO_DE_ARTICULO[ItemCode],0))</f>
        <v>POLVO PARA INYECTABLE</v>
      </c>
      <c r="M7719" t="s">
        <v>533</v>
      </c>
      <c r="N7719">
        <v>58</v>
      </c>
      <c r="O7719" t="s">
        <v>187</v>
      </c>
      <c r="S7719" s="2">
        <v>200</v>
      </c>
      <c r="T7719">
        <v>16558</v>
      </c>
      <c r="U7719">
        <v>82.82</v>
      </c>
      <c r="V7719">
        <v>82.79</v>
      </c>
      <c r="W7719">
        <v>35</v>
      </c>
      <c r="Z7719" s="4" t="s">
        <v>46</v>
      </c>
      <c r="AA7719" t="s">
        <v>120</v>
      </c>
      <c r="AB7719">
        <v>46132</v>
      </c>
      <c r="AG7719">
        <v>0</v>
      </c>
      <c r="AH7719">
        <v>200</v>
      </c>
      <c r="AM7719" t="str">
        <f>SUBSTITUTE(Tabla_lineas[[#This Row],[Codigo Liname]]," ","")</f>
        <v>J0150</v>
      </c>
    </row>
    <row r="7720" spans="1:39" customFormat="1" x14ac:dyDescent="0.25">
      <c r="A7720" s="2">
        <v>647</v>
      </c>
      <c r="B7720" t="s">
        <v>1244</v>
      </c>
      <c r="C7720">
        <f t="shared" si="120"/>
        <v>1643308</v>
      </c>
      <c r="D7720">
        <v>1289.75</v>
      </c>
      <c r="E7720" t="s">
        <v>534</v>
      </c>
      <c r="F7720">
        <v>47.52</v>
      </c>
      <c r="G7720">
        <v>47.5</v>
      </c>
      <c r="H7720" t="s">
        <v>535</v>
      </c>
      <c r="I7720" s="2">
        <v>51.59</v>
      </c>
      <c r="J7720" t="s">
        <v>536</v>
      </c>
      <c r="K7720" t="s">
        <v>537</v>
      </c>
      <c r="L7720" s="3" t="str">
        <f>+INDEX([1]!TABLA_MAESTRO_DE_ARTICULO[SubGroupName],MATCH(Tabla_lineas[[#This Row],[CODIGO SAP]],[1]!TABLA_MAESTRO_DE_ARTICULO[ItemCode],0))</f>
        <v>JARABE</v>
      </c>
      <c r="M7720" t="s">
        <v>538</v>
      </c>
      <c r="N7720">
        <v>41</v>
      </c>
      <c r="O7720" t="s">
        <v>65</v>
      </c>
      <c r="S7720" s="2">
        <v>25</v>
      </c>
      <c r="T7720">
        <v>1187.25</v>
      </c>
      <c r="U7720">
        <v>51.59</v>
      </c>
      <c r="V7720">
        <v>47.49</v>
      </c>
      <c r="W7720">
        <v>10</v>
      </c>
      <c r="Z7720" s="4" t="s">
        <v>46</v>
      </c>
      <c r="AA7720" t="s">
        <v>153</v>
      </c>
      <c r="AB7720">
        <v>46096</v>
      </c>
      <c r="AG7720">
        <v>0</v>
      </c>
      <c r="AH7720">
        <v>25</v>
      </c>
      <c r="AM7720" t="str">
        <f>SUBSTITUTE(Tabla_lineas[[#This Row],[Codigo Liname]]," ","")</f>
        <v>R0502</v>
      </c>
    </row>
    <row r="7721" spans="1:39" customFormat="1" x14ac:dyDescent="0.25">
      <c r="A7721" s="2">
        <v>647</v>
      </c>
      <c r="B7721" t="s">
        <v>1244</v>
      </c>
      <c r="C7721">
        <f t="shared" si="120"/>
        <v>1643308</v>
      </c>
      <c r="D7721">
        <v>20783</v>
      </c>
      <c r="E7721" t="s">
        <v>539</v>
      </c>
      <c r="F7721">
        <v>25.52</v>
      </c>
      <c r="G7721">
        <v>25.52</v>
      </c>
      <c r="H7721" t="s">
        <v>540</v>
      </c>
      <c r="I7721" s="2">
        <v>29.69</v>
      </c>
      <c r="J7721" t="s">
        <v>541</v>
      </c>
      <c r="K7721" t="s">
        <v>542</v>
      </c>
      <c r="L7721" s="3" t="str">
        <f>+INDEX([1]!TABLA_MAESTRO_DE_ARTICULO[SubGroupName],MATCH(Tabla_lineas[[#This Row],[CODIGO SAP]],[1]!TABLA_MAESTRO_DE_ARTICULO[ItemCode],0))</f>
        <v>SOLUCION INYECTABLE</v>
      </c>
      <c r="M7721" t="s">
        <v>543</v>
      </c>
      <c r="N7721">
        <v>72</v>
      </c>
      <c r="O7721" t="s">
        <v>544</v>
      </c>
      <c r="S7721" s="2">
        <v>700</v>
      </c>
      <c r="T7721">
        <v>17857</v>
      </c>
      <c r="U7721">
        <v>29.69</v>
      </c>
      <c r="V7721">
        <v>25.51</v>
      </c>
      <c r="W7721">
        <v>3</v>
      </c>
      <c r="Z7721" s="4" t="s">
        <v>53</v>
      </c>
      <c r="AA7721" t="s">
        <v>126</v>
      </c>
      <c r="AB7721">
        <v>46132</v>
      </c>
      <c r="AG7721">
        <v>0</v>
      </c>
      <c r="AH7721">
        <v>700</v>
      </c>
      <c r="AM7721" t="str">
        <f>SUBSTITUTE(Tabla_lineas[[#This Row],[Codigo Liname]]," ","")</f>
        <v>M0110</v>
      </c>
    </row>
    <row r="7722" spans="1:39" customFormat="1" x14ac:dyDescent="0.25">
      <c r="A7722" s="2">
        <v>647</v>
      </c>
      <c r="B7722" t="s">
        <v>1244</v>
      </c>
      <c r="C7722">
        <f t="shared" si="120"/>
        <v>1643308</v>
      </c>
      <c r="D7722">
        <v>1240</v>
      </c>
      <c r="E7722" t="s">
        <v>551</v>
      </c>
      <c r="F7722">
        <v>1.23</v>
      </c>
      <c r="G7722">
        <v>0.62</v>
      </c>
      <c r="H7722" t="s">
        <v>552</v>
      </c>
      <c r="I7722" s="2">
        <v>0.62</v>
      </c>
      <c r="J7722" t="s">
        <v>553</v>
      </c>
      <c r="K7722" t="s">
        <v>554</v>
      </c>
      <c r="L7722" s="3" t="str">
        <f>+INDEX([1]!TABLA_MAESTRO_DE_ARTICULO[SubGroupName],MATCH(Tabla_lineas[[#This Row],[CODIGO SAP]],[1]!TABLA_MAESTRO_DE_ARTICULO[ItemCode],0))</f>
        <v>COMPRIMIDO</v>
      </c>
      <c r="M7722" t="s">
        <v>555</v>
      </c>
      <c r="N7722">
        <v>60</v>
      </c>
      <c r="O7722" t="s">
        <v>45</v>
      </c>
      <c r="P7722">
        <v>56200</v>
      </c>
      <c r="Q7722">
        <v>169200</v>
      </c>
      <c r="R7722">
        <v>225400</v>
      </c>
      <c r="S7722" s="2">
        <v>2000</v>
      </c>
      <c r="T7722">
        <v>1220</v>
      </c>
      <c r="U7722">
        <v>0.62</v>
      </c>
      <c r="V7722">
        <v>0.61</v>
      </c>
      <c r="W7722">
        <v>0.12</v>
      </c>
      <c r="Z7722" s="4" t="s">
        <v>53</v>
      </c>
      <c r="AA7722" t="s">
        <v>126</v>
      </c>
      <c r="AB7722">
        <v>46132</v>
      </c>
      <c r="AG7722">
        <v>0</v>
      </c>
      <c r="AH7722">
        <v>2000</v>
      </c>
      <c r="AM7722" t="str">
        <f>SUBSTITUTE(Tabla_lineas[[#This Row],[Codigo Liname]]," ","")</f>
        <v>C0304</v>
      </c>
    </row>
    <row r="7723" spans="1:39" customFormat="1" x14ac:dyDescent="0.25">
      <c r="A7723" s="2">
        <v>647</v>
      </c>
      <c r="B7723" t="s">
        <v>1244</v>
      </c>
      <c r="C7723">
        <f t="shared" si="120"/>
        <v>1643308</v>
      </c>
      <c r="D7723">
        <v>4300</v>
      </c>
      <c r="E7723" t="s">
        <v>282</v>
      </c>
      <c r="F7723">
        <v>4.76</v>
      </c>
      <c r="G7723">
        <v>2.15</v>
      </c>
      <c r="H7723" t="s">
        <v>283</v>
      </c>
      <c r="I7723" s="2">
        <v>2.15</v>
      </c>
      <c r="J7723" t="s">
        <v>284</v>
      </c>
      <c r="K7723" t="s">
        <v>285</v>
      </c>
      <c r="L7723" s="3" t="str">
        <f>+INDEX([1]!TABLA_MAESTRO_DE_ARTICULO[SubGroupName],MATCH(Tabla_lineas[[#This Row],[CODIGO SAP]],[1]!TABLA_MAESTRO_DE_ARTICULO[ItemCode],0))</f>
        <v>SOLUCION INYECTABLE</v>
      </c>
      <c r="M7723" t="s">
        <v>286</v>
      </c>
      <c r="N7723">
        <v>63</v>
      </c>
      <c r="O7723" t="s">
        <v>249</v>
      </c>
      <c r="S7723" s="2">
        <v>2000</v>
      </c>
      <c r="T7723">
        <v>4280</v>
      </c>
      <c r="U7723">
        <v>2.15</v>
      </c>
      <c r="V7723">
        <v>2.14</v>
      </c>
      <c r="W7723">
        <v>0.7</v>
      </c>
      <c r="Z7723" s="4" t="s">
        <v>53</v>
      </c>
      <c r="AA7723" t="s">
        <v>126</v>
      </c>
      <c r="AB7723">
        <v>46132</v>
      </c>
      <c r="AG7723">
        <v>0</v>
      </c>
      <c r="AH7723">
        <v>2000</v>
      </c>
      <c r="AM7723" t="str">
        <f>SUBSTITUTE(Tabla_lineas[[#This Row],[Codigo Liname]]," ","")</f>
        <v>J0149</v>
      </c>
    </row>
    <row r="7724" spans="1:39" customFormat="1" x14ac:dyDescent="0.25">
      <c r="A7724" s="2">
        <v>647</v>
      </c>
      <c r="B7724" t="s">
        <v>1244</v>
      </c>
      <c r="C7724">
        <f t="shared" si="120"/>
        <v>1643308</v>
      </c>
      <c r="D7724">
        <v>1440</v>
      </c>
      <c r="E7724" t="s">
        <v>287</v>
      </c>
      <c r="F7724">
        <v>0.48</v>
      </c>
      <c r="G7724">
        <v>0.48</v>
      </c>
      <c r="H7724" t="s">
        <v>288</v>
      </c>
      <c r="I7724" s="2">
        <v>0.48</v>
      </c>
      <c r="J7724" t="s">
        <v>289</v>
      </c>
      <c r="K7724" t="s">
        <v>290</v>
      </c>
      <c r="L7724" s="3" t="str">
        <f>+INDEX([1]!TABLA_MAESTRO_DE_ARTICULO[SubGroupName],MATCH(Tabla_lineas[[#This Row],[CODIGO SAP]],[1]!TABLA_MAESTRO_DE_ARTICULO[ItemCode],0))</f>
        <v>COMPRIMIDO</v>
      </c>
      <c r="M7724" t="s">
        <v>291</v>
      </c>
      <c r="N7724">
        <v>64</v>
      </c>
      <c r="O7724" t="s">
        <v>45</v>
      </c>
      <c r="S7724" s="2">
        <v>3000</v>
      </c>
      <c r="T7724">
        <v>1410</v>
      </c>
      <c r="U7724">
        <v>0.48</v>
      </c>
      <c r="V7724">
        <v>0.47</v>
      </c>
      <c r="W7724">
        <v>0.12</v>
      </c>
      <c r="Z7724" s="4" t="s">
        <v>53</v>
      </c>
      <c r="AA7724" t="s">
        <v>153</v>
      </c>
      <c r="AB7724">
        <v>46132</v>
      </c>
      <c r="AG7724">
        <v>0</v>
      </c>
      <c r="AH7724">
        <v>3000</v>
      </c>
      <c r="AM7724" t="str">
        <f>SUBSTITUTE(Tabla_lineas[[#This Row],[Codigo Liname]]," ","")</f>
        <v>A1001</v>
      </c>
    </row>
    <row r="7725" spans="1:39" customFormat="1" x14ac:dyDescent="0.25">
      <c r="A7725" s="2">
        <v>647</v>
      </c>
      <c r="B7725" t="s">
        <v>1244</v>
      </c>
      <c r="C7725">
        <f t="shared" si="120"/>
        <v>1643308</v>
      </c>
      <c r="D7725">
        <v>312</v>
      </c>
      <c r="E7725" t="s">
        <v>71</v>
      </c>
      <c r="F7725">
        <v>2.73</v>
      </c>
      <c r="G7725">
        <v>0.78</v>
      </c>
      <c r="H7725" t="s">
        <v>72</v>
      </c>
      <c r="I7725" s="2">
        <v>0.78</v>
      </c>
      <c r="J7725" t="s">
        <v>73</v>
      </c>
      <c r="K7725" t="s">
        <v>74</v>
      </c>
      <c r="L7725" s="3" t="str">
        <f>+INDEX([1]!TABLA_MAESTRO_DE_ARTICULO[SubGroupName],MATCH(Tabla_lineas[[#This Row],[CODIGO SAP]],[1]!TABLA_MAESTRO_DE_ARTICULO[ItemCode],0))</f>
        <v>COMPRIMIDO</v>
      </c>
      <c r="M7725" t="s">
        <v>75</v>
      </c>
      <c r="N7725">
        <v>66</v>
      </c>
      <c r="O7725" t="s">
        <v>45</v>
      </c>
      <c r="S7725" s="2">
        <v>400</v>
      </c>
      <c r="T7725">
        <v>308</v>
      </c>
      <c r="U7725">
        <v>0.78</v>
      </c>
      <c r="V7725">
        <v>0.77</v>
      </c>
      <c r="W7725">
        <v>0.12</v>
      </c>
      <c r="Z7725" s="4" t="s">
        <v>46</v>
      </c>
      <c r="AA7725" t="s">
        <v>126</v>
      </c>
      <c r="AB7725">
        <v>46132</v>
      </c>
      <c r="AG7725">
        <v>0</v>
      </c>
      <c r="AH7725">
        <v>400</v>
      </c>
      <c r="AM7725" t="str">
        <f>SUBSTITUTE(Tabla_lineas[[#This Row],[Codigo Liname]]," ","")</f>
        <v>C0306</v>
      </c>
    </row>
    <row r="7726" spans="1:39" customFormat="1" x14ac:dyDescent="0.25">
      <c r="A7726" s="2">
        <v>647</v>
      </c>
      <c r="B7726" t="s">
        <v>1244</v>
      </c>
      <c r="C7726">
        <f t="shared" si="120"/>
        <v>1643308</v>
      </c>
      <c r="D7726">
        <v>1162.5</v>
      </c>
      <c r="E7726" t="s">
        <v>610</v>
      </c>
      <c r="F7726">
        <v>6.97</v>
      </c>
      <c r="G7726">
        <v>4.6500000000000004</v>
      </c>
      <c r="H7726" t="s">
        <v>611</v>
      </c>
      <c r="I7726" s="2">
        <v>4.6500000000000004</v>
      </c>
      <c r="J7726" t="s">
        <v>612</v>
      </c>
      <c r="K7726" t="s">
        <v>613</v>
      </c>
      <c r="L7726" s="3" t="str">
        <f>+INDEX([1]!TABLA_MAESTRO_DE_ARTICULO[SubGroupName],MATCH(Tabla_lineas[[#This Row],[CODIGO SAP]],[1]!TABLA_MAESTRO_DE_ARTICULO[ItemCode],0))</f>
        <v>COMPRIMIDO</v>
      </c>
      <c r="M7726" t="s">
        <v>614</v>
      </c>
      <c r="N7726">
        <v>74</v>
      </c>
      <c r="O7726" t="s">
        <v>45</v>
      </c>
      <c r="S7726" s="2">
        <v>250</v>
      </c>
      <c r="T7726">
        <v>1160</v>
      </c>
      <c r="U7726">
        <v>4.6500000000000004</v>
      </c>
      <c r="V7726">
        <v>4.6399999999999997</v>
      </c>
      <c r="W7726">
        <v>0.7</v>
      </c>
      <c r="Z7726" s="4" t="s">
        <v>46</v>
      </c>
      <c r="AA7726" t="s">
        <v>120</v>
      </c>
      <c r="AB7726">
        <v>46132</v>
      </c>
      <c r="AG7726">
        <v>0</v>
      </c>
      <c r="AH7726">
        <v>250</v>
      </c>
      <c r="AM7726" t="str">
        <f>SUBSTITUTE(Tabla_lineas[[#This Row],[Codigo Liname]]," ","")</f>
        <v>N0402</v>
      </c>
    </row>
    <row r="7727" spans="1:39" customFormat="1" x14ac:dyDescent="0.25">
      <c r="A7727" s="2">
        <v>647</v>
      </c>
      <c r="B7727" t="s">
        <v>1244</v>
      </c>
      <c r="C7727">
        <f t="shared" si="120"/>
        <v>1643308</v>
      </c>
      <c r="D7727">
        <v>415</v>
      </c>
      <c r="E7727" t="s">
        <v>333</v>
      </c>
      <c r="F7727">
        <v>0.8</v>
      </c>
      <c r="G7727">
        <v>0.8</v>
      </c>
      <c r="H7727" t="s">
        <v>334</v>
      </c>
      <c r="I7727" s="2">
        <v>0.83</v>
      </c>
      <c r="J7727" t="s">
        <v>335</v>
      </c>
      <c r="K7727" t="s">
        <v>336</v>
      </c>
      <c r="L7727" s="3" t="str">
        <f>+INDEX([1]!TABLA_MAESTRO_DE_ARTICULO[SubGroupName],MATCH(Tabla_lineas[[#This Row],[CODIGO SAP]],[1]!TABLA_MAESTRO_DE_ARTICULO[ItemCode],0))</f>
        <v>COMPRIMIDO</v>
      </c>
      <c r="M7727" t="s">
        <v>337</v>
      </c>
      <c r="N7727">
        <v>82</v>
      </c>
      <c r="O7727" t="s">
        <v>45</v>
      </c>
      <c r="S7727" s="2">
        <v>500</v>
      </c>
      <c r="T7727">
        <v>395</v>
      </c>
      <c r="U7727">
        <v>0.83</v>
      </c>
      <c r="V7727">
        <v>0.79</v>
      </c>
      <c r="W7727">
        <v>0.12</v>
      </c>
      <c r="Z7727" s="4" t="s">
        <v>53</v>
      </c>
      <c r="AA7727" t="s">
        <v>126</v>
      </c>
      <c r="AB7727">
        <v>46096</v>
      </c>
      <c r="AG7727">
        <v>0</v>
      </c>
      <c r="AH7727">
        <v>500</v>
      </c>
      <c r="AM7727" t="str">
        <f>SUBSTITUTE(Tabla_lineas[[#This Row],[Codigo Liname]]," ","")</f>
        <v>A1109</v>
      </c>
    </row>
    <row r="7728" spans="1:39" customFormat="1" x14ac:dyDescent="0.25">
      <c r="A7728" s="2">
        <v>647</v>
      </c>
      <c r="B7728" t="s">
        <v>1244</v>
      </c>
      <c r="C7728">
        <f t="shared" si="120"/>
        <v>1643308</v>
      </c>
      <c r="D7728">
        <v>967</v>
      </c>
      <c r="E7728" t="s">
        <v>363</v>
      </c>
      <c r="F7728">
        <v>22.68</v>
      </c>
      <c r="G7728">
        <v>19.34</v>
      </c>
      <c r="H7728" t="s">
        <v>364</v>
      </c>
      <c r="I7728" s="2">
        <v>19.34</v>
      </c>
      <c r="J7728" t="s">
        <v>365</v>
      </c>
      <c r="K7728" t="s">
        <v>366</v>
      </c>
      <c r="L7728" s="3" t="str">
        <f>+INDEX([1]!TABLA_MAESTRO_DE_ARTICULO[SubGroupName],MATCH(Tabla_lineas[[#This Row],[CODIGO SAP]],[1]!TABLA_MAESTRO_DE_ARTICULO[ItemCode],0))</f>
        <v>POLVO PARA INYECTABLE</v>
      </c>
      <c r="M7728" t="s">
        <v>367</v>
      </c>
      <c r="N7728">
        <v>22</v>
      </c>
      <c r="O7728" t="s">
        <v>52</v>
      </c>
      <c r="S7728" s="2">
        <v>50</v>
      </c>
      <c r="T7728">
        <v>966.49999999999989</v>
      </c>
      <c r="U7728">
        <v>19.34</v>
      </c>
      <c r="V7728">
        <v>19.329999999999998</v>
      </c>
      <c r="W7728">
        <v>4.2</v>
      </c>
      <c r="Z7728" s="4" t="s">
        <v>53</v>
      </c>
      <c r="AA7728" t="s">
        <v>120</v>
      </c>
      <c r="AB7728">
        <v>46132</v>
      </c>
      <c r="AG7728">
        <v>0</v>
      </c>
      <c r="AH7728">
        <v>50</v>
      </c>
      <c r="AM7728" t="str">
        <f>SUBSTITUTE(Tabla_lineas[[#This Row],[Codigo Liname]]," ","")</f>
        <v>J0116</v>
      </c>
    </row>
    <row r="7729" spans="1:39" customFormat="1" x14ac:dyDescent="0.25">
      <c r="A7729" s="2">
        <v>647</v>
      </c>
      <c r="B7729" t="s">
        <v>1244</v>
      </c>
      <c r="C7729">
        <f t="shared" si="120"/>
        <v>1643308</v>
      </c>
      <c r="D7729">
        <v>11700</v>
      </c>
      <c r="E7729" t="s">
        <v>379</v>
      </c>
      <c r="F7729">
        <v>0.6</v>
      </c>
      <c r="G7729">
        <v>0.45</v>
      </c>
      <c r="H7729" t="s">
        <v>380</v>
      </c>
      <c r="I7729" s="2">
        <v>0.45</v>
      </c>
      <c r="J7729" t="s">
        <v>381</v>
      </c>
      <c r="K7729" t="s">
        <v>382</v>
      </c>
      <c r="L7729" s="3" t="str">
        <f>+INDEX([1]!TABLA_MAESTRO_DE_ARTICULO[SubGroupName],MATCH(Tabla_lineas[[#This Row],[CODIGO SAP]],[1]!TABLA_MAESTRO_DE_ARTICULO[ItemCode],0))</f>
        <v>COMPRIMIDO</v>
      </c>
      <c r="M7729" t="s">
        <v>383</v>
      </c>
      <c r="N7729">
        <v>101</v>
      </c>
      <c r="O7729" t="s">
        <v>45</v>
      </c>
      <c r="S7729" s="2">
        <v>26000</v>
      </c>
      <c r="T7729">
        <v>11440</v>
      </c>
      <c r="U7729">
        <v>0.45</v>
      </c>
      <c r="V7729">
        <v>0.44</v>
      </c>
      <c r="W7729">
        <v>0.12</v>
      </c>
      <c r="Z7729" s="4" t="s">
        <v>53</v>
      </c>
      <c r="AA7729" t="s">
        <v>120</v>
      </c>
      <c r="AB7729">
        <v>46132</v>
      </c>
      <c r="AG7729">
        <v>0</v>
      </c>
      <c r="AH7729">
        <v>26000</v>
      </c>
      <c r="AM7729" t="str">
        <f>SUBSTITUTE(Tabla_lineas[[#This Row],[Codigo Liname]]," ","")</f>
        <v>B0308</v>
      </c>
    </row>
    <row r="7730" spans="1:39" customFormat="1" x14ac:dyDescent="0.25">
      <c r="A7730" s="2">
        <v>647</v>
      </c>
      <c r="B7730" t="s">
        <v>1244</v>
      </c>
      <c r="C7730">
        <f t="shared" si="120"/>
        <v>1643308</v>
      </c>
      <c r="D7730">
        <v>5958</v>
      </c>
      <c r="E7730" t="s">
        <v>402</v>
      </c>
      <c r="F7730">
        <v>68.260000000000005</v>
      </c>
      <c r="G7730">
        <v>29.79</v>
      </c>
      <c r="H7730" t="s">
        <v>403</v>
      </c>
      <c r="I7730" s="2">
        <v>29.79</v>
      </c>
      <c r="J7730" t="s">
        <v>404</v>
      </c>
      <c r="K7730" t="s">
        <v>405</v>
      </c>
      <c r="L7730" s="3" t="str">
        <f>+INDEX([1]!TABLA_MAESTRO_DE_ARTICULO[SubGroupName],MATCH(Tabla_lineas[[#This Row],[CODIGO SAP]],[1]!TABLA_MAESTRO_DE_ARTICULO[ItemCode],0))</f>
        <v>POLVO PARA INYECTABLE</v>
      </c>
      <c r="M7730" t="s">
        <v>406</v>
      </c>
      <c r="N7730">
        <v>104</v>
      </c>
      <c r="O7730" t="s">
        <v>52</v>
      </c>
      <c r="S7730" s="2">
        <v>200</v>
      </c>
      <c r="T7730">
        <v>5956</v>
      </c>
      <c r="U7730">
        <v>29.79</v>
      </c>
      <c r="V7730">
        <v>29.78</v>
      </c>
      <c r="W7730">
        <v>10</v>
      </c>
      <c r="Z7730" s="4" t="s">
        <v>53</v>
      </c>
      <c r="AA7730" t="s">
        <v>126</v>
      </c>
      <c r="AB7730">
        <v>46132</v>
      </c>
      <c r="AG7730">
        <v>0</v>
      </c>
      <c r="AH7730">
        <v>200</v>
      </c>
      <c r="AM7730" t="str">
        <f>SUBSTITUTE(Tabla_lineas[[#This Row],[Codigo Liname]]," ","")</f>
        <v>J0155</v>
      </c>
    </row>
    <row r="7731" spans="1:39" customFormat="1" x14ac:dyDescent="0.25">
      <c r="A7731" s="2">
        <v>648</v>
      </c>
      <c r="B7731" t="s">
        <v>1245</v>
      </c>
      <c r="C7731">
        <f t="shared" si="120"/>
        <v>1645645</v>
      </c>
      <c r="D7731">
        <v>484</v>
      </c>
      <c r="E7731" t="s">
        <v>683</v>
      </c>
      <c r="F7731">
        <v>3.4</v>
      </c>
      <c r="G7731">
        <v>1.21</v>
      </c>
      <c r="H7731" t="s">
        <v>684</v>
      </c>
      <c r="I7731" s="2">
        <v>1.21</v>
      </c>
      <c r="J7731" t="s">
        <v>685</v>
      </c>
      <c r="K7731" t="s">
        <v>686</v>
      </c>
      <c r="L7731" s="3" t="str">
        <f>+INDEX([1]!TABLA_MAESTRO_DE_ARTICULO[SubGroupName],MATCH(Tabla_lineas[[#This Row],[CODIGO SAP]],[1]!TABLA_MAESTRO_DE_ARTICULO[ItemCode],0))</f>
        <v>COMPRIMIDO</v>
      </c>
      <c r="M7731" t="s">
        <v>687</v>
      </c>
      <c r="N7731">
        <v>7</v>
      </c>
      <c r="O7731" t="s">
        <v>45</v>
      </c>
      <c r="S7731" s="2">
        <v>400</v>
      </c>
      <c r="T7731">
        <v>480</v>
      </c>
      <c r="U7731">
        <v>1.21</v>
      </c>
      <c r="V7731">
        <v>1.2</v>
      </c>
      <c r="W7731">
        <v>0.7</v>
      </c>
      <c r="Z7731" s="4" t="s">
        <v>46</v>
      </c>
      <c r="AA7731" t="s">
        <v>153</v>
      </c>
      <c r="AB7731">
        <v>46132</v>
      </c>
      <c r="AG7731">
        <v>0</v>
      </c>
      <c r="AH7731">
        <v>400</v>
      </c>
      <c r="AM7731" t="str">
        <f>SUBSTITUTE(Tabla_lineas[[#This Row],[Codigo Liname]]," ","")</f>
        <v>P0201</v>
      </c>
    </row>
    <row r="7732" spans="1:39" customFormat="1" x14ac:dyDescent="0.25">
      <c r="A7732" s="2">
        <v>648</v>
      </c>
      <c r="B7732" t="s">
        <v>1245</v>
      </c>
      <c r="C7732">
        <f t="shared" si="120"/>
        <v>1645645</v>
      </c>
      <c r="D7732">
        <v>712</v>
      </c>
      <c r="E7732" t="s">
        <v>895</v>
      </c>
      <c r="F7732">
        <v>2.0499999999999998</v>
      </c>
      <c r="G7732">
        <v>0.89</v>
      </c>
      <c r="H7732" t="s">
        <v>896</v>
      </c>
      <c r="I7732" s="2">
        <v>0.89</v>
      </c>
      <c r="J7732" t="s">
        <v>897</v>
      </c>
      <c r="K7732" t="s">
        <v>898</v>
      </c>
      <c r="L7732" s="3" t="str">
        <f>+INDEX([1]!TABLA_MAESTRO_DE_ARTICULO[SubGroupName],MATCH(Tabla_lineas[[#This Row],[CODIGO SAP]],[1]!TABLA_MAESTRO_DE_ARTICULO[ItemCode],0))</f>
        <v>COMPRIMIDO</v>
      </c>
      <c r="M7732" t="s">
        <v>899</v>
      </c>
      <c r="N7732">
        <v>9</v>
      </c>
      <c r="O7732" t="s">
        <v>45</v>
      </c>
      <c r="S7732" s="2">
        <v>800</v>
      </c>
      <c r="T7732">
        <v>704</v>
      </c>
      <c r="U7732">
        <v>0.89</v>
      </c>
      <c r="V7732">
        <v>0.88</v>
      </c>
      <c r="W7732">
        <v>0.15</v>
      </c>
      <c r="Z7732" s="4" t="s">
        <v>46</v>
      </c>
      <c r="AA7732" t="s">
        <v>126</v>
      </c>
      <c r="AB7732">
        <v>46132</v>
      </c>
      <c r="AG7732">
        <v>0</v>
      </c>
      <c r="AH7732">
        <v>800</v>
      </c>
      <c r="AM7732" t="str">
        <f>SUBSTITUTE(Tabla_lineas[[#This Row],[Codigo Liname]]," ","")</f>
        <v>M0401</v>
      </c>
    </row>
    <row r="7733" spans="1:39" customFormat="1" x14ac:dyDescent="0.25">
      <c r="A7733" s="2">
        <v>648</v>
      </c>
      <c r="B7733" t="s">
        <v>1245</v>
      </c>
      <c r="C7733">
        <f t="shared" si="120"/>
        <v>1645645</v>
      </c>
      <c r="D7733">
        <v>2300</v>
      </c>
      <c r="E7733" t="s">
        <v>668</v>
      </c>
      <c r="F7733">
        <v>14.45</v>
      </c>
      <c r="G7733">
        <v>11.5</v>
      </c>
      <c r="H7733" t="s">
        <v>669</v>
      </c>
      <c r="I7733" s="2">
        <v>11.5</v>
      </c>
      <c r="J7733" t="s">
        <v>670</v>
      </c>
      <c r="K7733" t="s">
        <v>671</v>
      </c>
      <c r="L7733" s="3" t="str">
        <f>+INDEX([1]!TABLA_MAESTRO_DE_ARTICULO[SubGroupName],MATCH(Tabla_lineas[[#This Row],[CODIGO SAP]],[1]!TABLA_MAESTRO_DE_ARTICULO[ItemCode],0))</f>
        <v>SOLUCION INYECTABLE</v>
      </c>
      <c r="M7733" t="s">
        <v>672</v>
      </c>
      <c r="N7733">
        <v>10</v>
      </c>
      <c r="O7733" t="s">
        <v>249</v>
      </c>
      <c r="S7733" s="2">
        <v>200</v>
      </c>
      <c r="T7733">
        <v>2298</v>
      </c>
      <c r="U7733">
        <v>11.5</v>
      </c>
      <c r="V7733">
        <v>11.49</v>
      </c>
      <c r="W7733">
        <v>3.8</v>
      </c>
      <c r="Z7733" s="4" t="s">
        <v>46</v>
      </c>
      <c r="AA7733" t="s">
        <v>120</v>
      </c>
      <c r="AB7733">
        <v>46132</v>
      </c>
      <c r="AG7733">
        <v>0</v>
      </c>
      <c r="AH7733">
        <v>200</v>
      </c>
      <c r="AM7733" t="str">
        <f>SUBSTITUTE(Tabla_lineas[[#This Row],[Codigo Liname]]," ","")</f>
        <v>J0104</v>
      </c>
    </row>
    <row r="7734" spans="1:39" customFormat="1" x14ac:dyDescent="0.25">
      <c r="A7734" s="2">
        <v>648</v>
      </c>
      <c r="B7734" t="s">
        <v>1245</v>
      </c>
      <c r="C7734">
        <f t="shared" si="120"/>
        <v>1645645</v>
      </c>
      <c r="D7734">
        <v>3018</v>
      </c>
      <c r="E7734" t="s">
        <v>519</v>
      </c>
      <c r="F7734">
        <v>3.25</v>
      </c>
      <c r="G7734">
        <v>3.25</v>
      </c>
      <c r="H7734" t="s">
        <v>520</v>
      </c>
      <c r="I7734" s="2">
        <v>5.03</v>
      </c>
      <c r="J7734" t="s">
        <v>521</v>
      </c>
      <c r="K7734" t="s">
        <v>522</v>
      </c>
      <c r="L7734" s="3" t="str">
        <f>+INDEX([1]!TABLA_MAESTRO_DE_ARTICULO[SubGroupName],MATCH(Tabla_lineas[[#This Row],[CODIGO SAP]],[1]!TABLA_MAESTRO_DE_ARTICULO[ItemCode],0))</f>
        <v>COMPRIMIDO</v>
      </c>
      <c r="M7734" t="s">
        <v>523</v>
      </c>
      <c r="N7734">
        <v>11</v>
      </c>
      <c r="O7734" t="s">
        <v>45</v>
      </c>
      <c r="P7734">
        <v>25400</v>
      </c>
      <c r="Q7734">
        <v>120000</v>
      </c>
      <c r="R7734">
        <v>145400</v>
      </c>
      <c r="S7734" s="2">
        <v>600</v>
      </c>
      <c r="T7734">
        <v>1944</v>
      </c>
      <c r="U7734">
        <v>5.03</v>
      </c>
      <c r="V7734">
        <v>3.24</v>
      </c>
      <c r="W7734">
        <v>0.8</v>
      </c>
      <c r="Z7734" s="4" t="s">
        <v>46</v>
      </c>
      <c r="AA7734" t="s">
        <v>120</v>
      </c>
      <c r="AB7734">
        <v>46132</v>
      </c>
      <c r="AG7734">
        <v>0</v>
      </c>
      <c r="AH7734">
        <v>600</v>
      </c>
      <c r="AM7734" t="str">
        <f>SUBSTITUTE(Tabla_lineas[[#This Row],[Codigo Liname]]," ","")</f>
        <v>C0102</v>
      </c>
    </row>
    <row r="7735" spans="1:39" customFormat="1" x14ac:dyDescent="0.25">
      <c r="A7735" s="2">
        <v>648</v>
      </c>
      <c r="B7735" t="s">
        <v>1245</v>
      </c>
      <c r="C7735">
        <f t="shared" si="120"/>
        <v>1645645</v>
      </c>
      <c r="D7735">
        <v>1491</v>
      </c>
      <c r="E7735" t="s">
        <v>40</v>
      </c>
      <c r="F7735">
        <v>1.54</v>
      </c>
      <c r="G7735">
        <v>1.54</v>
      </c>
      <c r="H7735" t="s">
        <v>41</v>
      </c>
      <c r="I7735" s="2">
        <v>2.13</v>
      </c>
      <c r="J7735" t="s">
        <v>42</v>
      </c>
      <c r="K7735" t="s">
        <v>43</v>
      </c>
      <c r="L7735" s="3" t="str">
        <f>+INDEX([1]!TABLA_MAESTRO_DE_ARTICULO[SubGroupName],MATCH(Tabla_lineas[[#This Row],[CODIGO SAP]],[1]!TABLA_MAESTRO_DE_ARTICULO[ItemCode],0))</f>
        <v>COMPRIMIDO</v>
      </c>
      <c r="M7735" t="s">
        <v>44</v>
      </c>
      <c r="N7735">
        <v>12</v>
      </c>
      <c r="O7735" t="s">
        <v>45</v>
      </c>
      <c r="P7735">
        <v>381190</v>
      </c>
      <c r="Q7735">
        <v>790200</v>
      </c>
      <c r="R7735">
        <v>1171390</v>
      </c>
      <c r="S7735" s="2">
        <v>700</v>
      </c>
      <c r="T7735">
        <v>1071</v>
      </c>
      <c r="U7735">
        <v>2.13</v>
      </c>
      <c r="V7735">
        <v>1.53</v>
      </c>
      <c r="W7735">
        <v>0.15</v>
      </c>
      <c r="Z7735" s="4" t="s">
        <v>46</v>
      </c>
      <c r="AA7735" t="s">
        <v>126</v>
      </c>
      <c r="AB7735">
        <v>46132</v>
      </c>
      <c r="AG7735">
        <v>0</v>
      </c>
      <c r="AH7735">
        <v>700</v>
      </c>
      <c r="AM7735" t="str">
        <f>SUBSTITUTE(Tabla_lineas[[#This Row],[Codigo Liname]]," ","")</f>
        <v>C0807</v>
      </c>
    </row>
    <row r="7736" spans="1:39" customFormat="1" x14ac:dyDescent="0.25">
      <c r="A7736" s="2">
        <v>648</v>
      </c>
      <c r="B7736" t="s">
        <v>1245</v>
      </c>
      <c r="C7736">
        <f t="shared" si="120"/>
        <v>1645645</v>
      </c>
      <c r="D7736">
        <v>11591.2</v>
      </c>
      <c r="E7736" t="s">
        <v>166</v>
      </c>
      <c r="F7736">
        <v>111.67</v>
      </c>
      <c r="G7736">
        <v>111.67</v>
      </c>
      <c r="H7736" t="s">
        <v>167</v>
      </c>
      <c r="I7736" s="2">
        <v>144.88999999999999</v>
      </c>
      <c r="J7736" t="s">
        <v>168</v>
      </c>
      <c r="K7736" t="s">
        <v>169</v>
      </c>
      <c r="L7736" s="3" t="str">
        <f>+INDEX([1]!TABLA_MAESTRO_DE_ARTICULO[SubGroupName],MATCH(Tabla_lineas[[#This Row],[CODIGO SAP]],[1]!TABLA_MAESTRO_DE_ARTICULO[ItemCode],0))</f>
        <v>POLVO PARA SUSPENSION</v>
      </c>
      <c r="M7736" t="s">
        <v>170</v>
      </c>
      <c r="N7736">
        <v>14</v>
      </c>
      <c r="O7736" t="s">
        <v>65</v>
      </c>
      <c r="S7736" s="2">
        <v>80</v>
      </c>
      <c r="T7736">
        <v>8932.7999999999993</v>
      </c>
      <c r="U7736">
        <v>144.88999999999999</v>
      </c>
      <c r="V7736">
        <v>111.66</v>
      </c>
      <c r="W7736">
        <v>25</v>
      </c>
      <c r="Z7736" s="4" t="s">
        <v>46</v>
      </c>
      <c r="AA7736" t="s">
        <v>120</v>
      </c>
      <c r="AB7736">
        <v>46096</v>
      </c>
      <c r="AG7736">
        <v>0</v>
      </c>
      <c r="AH7736">
        <v>80</v>
      </c>
      <c r="AM7736" t="str">
        <f>SUBSTITUTE(Tabla_lineas[[#This Row],[Codigo Liname]]," ","")</f>
        <v>J0110</v>
      </c>
    </row>
    <row r="7737" spans="1:39" customFormat="1" x14ac:dyDescent="0.25">
      <c r="A7737" s="2">
        <v>648</v>
      </c>
      <c r="B7737" t="s">
        <v>1245</v>
      </c>
      <c r="C7737">
        <f t="shared" si="120"/>
        <v>1645645</v>
      </c>
      <c r="D7737">
        <v>3114.0000000000005</v>
      </c>
      <c r="E7737" t="s">
        <v>193</v>
      </c>
      <c r="F7737">
        <v>14.39</v>
      </c>
      <c r="G7737">
        <v>10.38</v>
      </c>
      <c r="H7737" t="s">
        <v>194</v>
      </c>
      <c r="I7737" s="2">
        <v>10.38</v>
      </c>
      <c r="J7737" t="s">
        <v>195</v>
      </c>
      <c r="K7737" t="s">
        <v>196</v>
      </c>
      <c r="L7737" s="3" t="str">
        <f>+INDEX([1]!TABLA_MAESTRO_DE_ARTICULO[SubGroupName],MATCH(Tabla_lineas[[#This Row],[CODIGO SAP]],[1]!TABLA_MAESTRO_DE_ARTICULO[ItemCode],0))</f>
        <v>POLVO PARA INYECTABLE</v>
      </c>
      <c r="M7737" t="s">
        <v>197</v>
      </c>
      <c r="N7737">
        <v>21</v>
      </c>
      <c r="O7737" t="s">
        <v>52</v>
      </c>
      <c r="S7737" s="2">
        <v>300</v>
      </c>
      <c r="T7737">
        <v>3110.9999999999995</v>
      </c>
      <c r="U7737">
        <v>10.38</v>
      </c>
      <c r="V7737">
        <v>10.37</v>
      </c>
      <c r="W7737">
        <v>3.8</v>
      </c>
      <c r="Z7737" s="4" t="s">
        <v>53</v>
      </c>
      <c r="AA7737" t="s">
        <v>120</v>
      </c>
      <c r="AB7737">
        <v>46096</v>
      </c>
      <c r="AG7737">
        <v>0</v>
      </c>
      <c r="AH7737">
        <v>300</v>
      </c>
      <c r="AM7737" t="str">
        <f>SUBSTITUTE(Tabla_lineas[[#This Row],[Codigo Liname]]," ","")</f>
        <v>J0122</v>
      </c>
    </row>
    <row r="7738" spans="1:39" customFormat="1" x14ac:dyDescent="0.25">
      <c r="A7738" s="2">
        <v>648</v>
      </c>
      <c r="B7738" t="s">
        <v>1245</v>
      </c>
      <c r="C7738">
        <f t="shared" si="120"/>
        <v>1645645</v>
      </c>
      <c r="D7738">
        <v>26670</v>
      </c>
      <c r="E7738" t="s">
        <v>47</v>
      </c>
      <c r="F7738">
        <v>14.47</v>
      </c>
      <c r="G7738">
        <v>14.47</v>
      </c>
      <c r="H7738" t="s">
        <v>48</v>
      </c>
      <c r="I7738" s="2">
        <v>26.67</v>
      </c>
      <c r="J7738" t="s">
        <v>49</v>
      </c>
      <c r="K7738" t="s">
        <v>50</v>
      </c>
      <c r="L7738" s="3" t="str">
        <f>+INDEX([1]!TABLA_MAESTRO_DE_ARTICULO[SubGroupName],MATCH(Tabla_lineas[[#This Row],[CODIGO SAP]],[1]!TABLA_MAESTRO_DE_ARTICULO[ItemCode],0))</f>
        <v>POLVO PARA INYECTABLE</v>
      </c>
      <c r="M7738" t="s">
        <v>51</v>
      </c>
      <c r="N7738">
        <v>22</v>
      </c>
      <c r="O7738" t="s">
        <v>52</v>
      </c>
      <c r="P7738">
        <v>17583</v>
      </c>
      <c r="Q7738">
        <v>72000</v>
      </c>
      <c r="R7738">
        <v>89583</v>
      </c>
      <c r="S7738" s="2">
        <v>1000</v>
      </c>
      <c r="T7738">
        <v>14460</v>
      </c>
      <c r="U7738">
        <v>26.67</v>
      </c>
      <c r="V7738">
        <v>14.46</v>
      </c>
      <c r="W7738">
        <v>3.8</v>
      </c>
      <c r="Z7738" s="4" t="s">
        <v>46</v>
      </c>
      <c r="AA7738" t="s">
        <v>126</v>
      </c>
      <c r="AB7738">
        <v>46096</v>
      </c>
      <c r="AG7738">
        <v>0</v>
      </c>
      <c r="AH7738">
        <v>1000</v>
      </c>
      <c r="AM7738" t="str">
        <f>SUBSTITUTE(Tabla_lineas[[#This Row],[Codigo Liname]]," ","")</f>
        <v>J0126</v>
      </c>
    </row>
    <row r="7739" spans="1:39" customFormat="1" x14ac:dyDescent="0.25">
      <c r="A7739" s="2">
        <v>648</v>
      </c>
      <c r="B7739" t="s">
        <v>1245</v>
      </c>
      <c r="C7739">
        <f t="shared" si="120"/>
        <v>1645645</v>
      </c>
      <c r="D7739">
        <v>8900</v>
      </c>
      <c r="E7739" t="s">
        <v>198</v>
      </c>
      <c r="F7739">
        <v>1.02</v>
      </c>
      <c r="G7739">
        <v>1</v>
      </c>
      <c r="H7739" t="s">
        <v>199</v>
      </c>
      <c r="I7739" s="2">
        <v>1.78</v>
      </c>
      <c r="J7739" t="s">
        <v>200</v>
      </c>
      <c r="K7739" t="s">
        <v>201</v>
      </c>
      <c r="L7739" s="3" t="str">
        <f>+INDEX([1]!TABLA_MAESTRO_DE_ARTICULO[SubGroupName],MATCH(Tabla_lineas[[#This Row],[CODIGO SAP]],[1]!TABLA_MAESTRO_DE_ARTICULO[ItemCode],0))</f>
        <v>COMPRIMIDO</v>
      </c>
      <c r="M7739" t="s">
        <v>202</v>
      </c>
      <c r="N7739">
        <v>23</v>
      </c>
      <c r="O7739" t="s">
        <v>45</v>
      </c>
      <c r="S7739" s="2">
        <v>5000</v>
      </c>
      <c r="T7739">
        <v>4950</v>
      </c>
      <c r="U7739">
        <v>1.78</v>
      </c>
      <c r="V7739">
        <v>0.99</v>
      </c>
      <c r="W7739">
        <v>0.15</v>
      </c>
      <c r="Z7739" s="4" t="s">
        <v>53</v>
      </c>
      <c r="AG7739">
        <v>0</v>
      </c>
      <c r="AH7739">
        <v>5000</v>
      </c>
      <c r="AM7739" t="str">
        <f>SUBSTITUTE(Tabla_lineas[[#This Row],[Codigo Liname]]," ","")</f>
        <v>R0607</v>
      </c>
    </row>
    <row r="7740" spans="1:39" customFormat="1" x14ac:dyDescent="0.25">
      <c r="A7740" s="2">
        <v>648</v>
      </c>
      <c r="B7740" t="s">
        <v>1245</v>
      </c>
      <c r="C7740">
        <f t="shared" si="120"/>
        <v>1645645</v>
      </c>
      <c r="D7740">
        <v>2280</v>
      </c>
      <c r="E7740" t="s">
        <v>224</v>
      </c>
      <c r="F7740">
        <v>0.95</v>
      </c>
      <c r="G7740">
        <v>0.38</v>
      </c>
      <c r="H7740" t="s">
        <v>225</v>
      </c>
      <c r="I7740" s="2">
        <v>0.38</v>
      </c>
      <c r="J7740" t="s">
        <v>226</v>
      </c>
      <c r="K7740" t="s">
        <v>227</v>
      </c>
      <c r="L7740" s="3" t="str">
        <f>+INDEX([1]!TABLA_MAESTRO_DE_ARTICULO[SubGroupName],MATCH(Tabla_lineas[[#This Row],[CODIGO SAP]],[1]!TABLA_MAESTRO_DE_ARTICULO[ItemCode],0))</f>
        <v>COMPRIMIDO</v>
      </c>
      <c r="M7740" t="s">
        <v>228</v>
      </c>
      <c r="N7740">
        <v>25</v>
      </c>
      <c r="O7740" t="s">
        <v>45</v>
      </c>
      <c r="S7740" s="2">
        <v>6000</v>
      </c>
      <c r="T7740">
        <v>2220</v>
      </c>
      <c r="U7740">
        <v>0.38</v>
      </c>
      <c r="V7740">
        <v>0.37</v>
      </c>
      <c r="W7740">
        <v>0.12</v>
      </c>
      <c r="Z7740" s="4" t="s">
        <v>53</v>
      </c>
      <c r="AA7740" t="s">
        <v>126</v>
      </c>
      <c r="AB7740">
        <v>46096</v>
      </c>
      <c r="AG7740">
        <v>0</v>
      </c>
      <c r="AH7740">
        <v>6000</v>
      </c>
      <c r="AM7740" t="str">
        <f>SUBSTITUTE(Tabla_lineas[[#This Row],[Codigo Liname]]," ","")</f>
        <v>A1106</v>
      </c>
    </row>
    <row r="7741" spans="1:39" customFormat="1" x14ac:dyDescent="0.25">
      <c r="A7741" s="2">
        <v>648</v>
      </c>
      <c r="B7741" t="s">
        <v>1245</v>
      </c>
      <c r="C7741">
        <f t="shared" si="120"/>
        <v>1645645</v>
      </c>
      <c r="D7741">
        <v>1350</v>
      </c>
      <c r="E7741" t="s">
        <v>745</v>
      </c>
      <c r="F7741">
        <v>1.93</v>
      </c>
      <c r="G7741">
        <v>1.35</v>
      </c>
      <c r="H7741" t="s">
        <v>746</v>
      </c>
      <c r="I7741" s="2">
        <v>1.35</v>
      </c>
      <c r="J7741" t="s">
        <v>747</v>
      </c>
      <c r="K7741" t="s">
        <v>748</v>
      </c>
      <c r="L7741" s="3" t="str">
        <f>+INDEX([1]!TABLA_MAESTRO_DE_ARTICULO[SubGroupName],MATCH(Tabla_lineas[[#This Row],[CODIGO SAP]],[1]!TABLA_MAESTRO_DE_ARTICULO[ItemCode],0))</f>
        <v>COMPRIMIDO</v>
      </c>
      <c r="M7741" t="s">
        <v>749</v>
      </c>
      <c r="N7741">
        <v>28</v>
      </c>
      <c r="O7741" t="s">
        <v>45</v>
      </c>
      <c r="S7741" s="2">
        <v>1000</v>
      </c>
      <c r="T7741">
        <v>1340</v>
      </c>
      <c r="U7741">
        <v>1.35</v>
      </c>
      <c r="V7741">
        <v>1.34</v>
      </c>
      <c r="W7741">
        <v>0.22</v>
      </c>
      <c r="Z7741" s="4" t="s">
        <v>46</v>
      </c>
      <c r="AA7741" t="s">
        <v>120</v>
      </c>
      <c r="AB7741">
        <v>46132</v>
      </c>
      <c r="AG7741">
        <v>0</v>
      </c>
      <c r="AH7741">
        <v>1000</v>
      </c>
      <c r="AM7741" t="str">
        <f>SUBSTITUTE(Tabla_lineas[[#This Row],[Codigo Liname]]," ","")</f>
        <v>J0144</v>
      </c>
    </row>
    <row r="7742" spans="1:39" customFormat="1" x14ac:dyDescent="0.25">
      <c r="A7742" s="2">
        <v>648</v>
      </c>
      <c r="B7742" t="s">
        <v>1245</v>
      </c>
      <c r="C7742">
        <f t="shared" si="120"/>
        <v>1645645</v>
      </c>
      <c r="D7742">
        <v>7730</v>
      </c>
      <c r="E7742" t="s">
        <v>271</v>
      </c>
      <c r="F7742">
        <v>5.89</v>
      </c>
      <c r="G7742">
        <v>5.89</v>
      </c>
      <c r="H7742" t="s">
        <v>272</v>
      </c>
      <c r="I7742" s="2">
        <v>7.73</v>
      </c>
      <c r="J7742" t="s">
        <v>273</v>
      </c>
      <c r="K7742" t="s">
        <v>274</v>
      </c>
      <c r="L7742" s="3" t="str">
        <f>+INDEX([1]!TABLA_MAESTRO_DE_ARTICULO[SubGroupName],MATCH(Tabla_lineas[[#This Row],[CODIGO SAP]],[1]!TABLA_MAESTRO_DE_ARTICULO[ItemCode],0))</f>
        <v>CAPSULA DURA</v>
      </c>
      <c r="M7742" t="s">
        <v>275</v>
      </c>
      <c r="N7742">
        <v>34</v>
      </c>
      <c r="O7742" t="s">
        <v>276</v>
      </c>
      <c r="S7742" s="2">
        <v>1000</v>
      </c>
      <c r="T7742">
        <v>5880</v>
      </c>
      <c r="U7742">
        <v>7.73</v>
      </c>
      <c r="V7742">
        <v>5.88</v>
      </c>
      <c r="W7742">
        <v>0.9</v>
      </c>
      <c r="Z7742" s="4" t="s">
        <v>46</v>
      </c>
      <c r="AA7742" t="s">
        <v>126</v>
      </c>
      <c r="AB7742">
        <v>46132</v>
      </c>
      <c r="AG7742">
        <v>0</v>
      </c>
      <c r="AH7742">
        <v>1000</v>
      </c>
      <c r="AM7742" t="str">
        <f>SUBSTITUTE(Tabla_lineas[[#This Row],[Codigo Liname]]," ","")</f>
        <v>J0208</v>
      </c>
    </row>
    <row r="7743" spans="1:39" customFormat="1" x14ac:dyDescent="0.25">
      <c r="A7743" s="2">
        <v>648</v>
      </c>
      <c r="B7743" t="s">
        <v>1245</v>
      </c>
      <c r="C7743">
        <f t="shared" si="120"/>
        <v>1645645</v>
      </c>
      <c r="D7743">
        <v>1075</v>
      </c>
      <c r="E7743" t="s">
        <v>282</v>
      </c>
      <c r="F7743">
        <v>4.76</v>
      </c>
      <c r="G7743">
        <v>2.15</v>
      </c>
      <c r="H7743" t="s">
        <v>283</v>
      </c>
      <c r="I7743" s="2">
        <v>2.15</v>
      </c>
      <c r="J7743" t="s">
        <v>284</v>
      </c>
      <c r="K7743" t="s">
        <v>285</v>
      </c>
      <c r="L7743" s="3" t="str">
        <f>+INDEX([1]!TABLA_MAESTRO_DE_ARTICULO[SubGroupName],MATCH(Tabla_lineas[[#This Row],[CODIGO SAP]],[1]!TABLA_MAESTRO_DE_ARTICULO[ItemCode],0))</f>
        <v>SOLUCION INYECTABLE</v>
      </c>
      <c r="M7743" t="s">
        <v>286</v>
      </c>
      <c r="N7743">
        <v>38</v>
      </c>
      <c r="O7743" t="s">
        <v>249</v>
      </c>
      <c r="S7743" s="2">
        <v>500</v>
      </c>
      <c r="T7743">
        <v>1070</v>
      </c>
      <c r="U7743">
        <v>2.15</v>
      </c>
      <c r="V7743">
        <v>2.14</v>
      </c>
      <c r="W7743">
        <v>0.7</v>
      </c>
      <c r="Z7743" s="4" t="s">
        <v>53</v>
      </c>
      <c r="AA7743" t="s">
        <v>126</v>
      </c>
      <c r="AB7743">
        <v>46132</v>
      </c>
      <c r="AG7743">
        <v>0</v>
      </c>
      <c r="AH7743">
        <v>500</v>
      </c>
      <c r="AM7743" t="str">
        <f>SUBSTITUTE(Tabla_lineas[[#This Row],[Codigo Liname]]," ","")</f>
        <v>J0149</v>
      </c>
    </row>
    <row r="7744" spans="1:39" customFormat="1" x14ac:dyDescent="0.25">
      <c r="A7744" s="2">
        <v>648</v>
      </c>
      <c r="B7744" t="s">
        <v>1245</v>
      </c>
      <c r="C7744">
        <f t="shared" si="120"/>
        <v>1645645</v>
      </c>
      <c r="D7744">
        <v>2400</v>
      </c>
      <c r="E7744" t="s">
        <v>287</v>
      </c>
      <c r="F7744">
        <v>0.48</v>
      </c>
      <c r="G7744">
        <v>0.48</v>
      </c>
      <c r="H7744" t="s">
        <v>288</v>
      </c>
      <c r="I7744" s="2">
        <v>0.48</v>
      </c>
      <c r="J7744" t="s">
        <v>289</v>
      </c>
      <c r="K7744" t="s">
        <v>290</v>
      </c>
      <c r="L7744" s="3" t="str">
        <f>+INDEX([1]!TABLA_MAESTRO_DE_ARTICULO[SubGroupName],MATCH(Tabla_lineas[[#This Row],[CODIGO SAP]],[1]!TABLA_MAESTRO_DE_ARTICULO[ItemCode],0))</f>
        <v>COMPRIMIDO</v>
      </c>
      <c r="M7744" t="s">
        <v>291</v>
      </c>
      <c r="N7744">
        <v>39</v>
      </c>
      <c r="O7744" t="s">
        <v>45</v>
      </c>
      <c r="S7744" s="2">
        <v>5000</v>
      </c>
      <c r="T7744">
        <v>2350</v>
      </c>
      <c r="U7744">
        <v>0.48</v>
      </c>
      <c r="V7744">
        <v>0.47</v>
      </c>
      <c r="W7744">
        <v>0.12</v>
      </c>
      <c r="Z7744" s="4" t="s">
        <v>53</v>
      </c>
      <c r="AA7744" t="s">
        <v>153</v>
      </c>
      <c r="AB7744">
        <v>46132</v>
      </c>
      <c r="AG7744">
        <v>0</v>
      </c>
      <c r="AH7744">
        <v>5000</v>
      </c>
      <c r="AM7744" t="str">
        <f>SUBSTITUTE(Tabla_lineas[[#This Row],[Codigo Liname]]," ","")</f>
        <v>A1001</v>
      </c>
    </row>
    <row r="7745" spans="1:39" customFormat="1" x14ac:dyDescent="0.25">
      <c r="A7745" s="2">
        <v>648</v>
      </c>
      <c r="B7745" t="s">
        <v>1245</v>
      </c>
      <c r="C7745">
        <f t="shared" si="120"/>
        <v>1645645</v>
      </c>
      <c r="D7745">
        <v>2340</v>
      </c>
      <c r="E7745" t="s">
        <v>71</v>
      </c>
      <c r="F7745">
        <v>2.73</v>
      </c>
      <c r="G7745">
        <v>0.78</v>
      </c>
      <c r="H7745" t="s">
        <v>72</v>
      </c>
      <c r="I7745" s="2">
        <v>0.78</v>
      </c>
      <c r="J7745" t="s">
        <v>73</v>
      </c>
      <c r="K7745" t="s">
        <v>74</v>
      </c>
      <c r="L7745" s="3" t="str">
        <f>+INDEX([1]!TABLA_MAESTRO_DE_ARTICULO[SubGroupName],MATCH(Tabla_lineas[[#This Row],[CODIGO SAP]],[1]!TABLA_MAESTRO_DE_ARTICULO[ItemCode],0))</f>
        <v>COMPRIMIDO</v>
      </c>
      <c r="M7745" t="s">
        <v>75</v>
      </c>
      <c r="N7745">
        <v>42</v>
      </c>
      <c r="O7745" t="s">
        <v>45</v>
      </c>
      <c r="S7745" s="2">
        <v>3000</v>
      </c>
      <c r="T7745">
        <v>2310</v>
      </c>
      <c r="U7745">
        <v>0.78</v>
      </c>
      <c r="V7745">
        <v>0.77</v>
      </c>
      <c r="W7745">
        <v>0.12</v>
      </c>
      <c r="Z7745" s="4" t="s">
        <v>46</v>
      </c>
      <c r="AA7745" t="s">
        <v>126</v>
      </c>
      <c r="AB7745">
        <v>46132</v>
      </c>
      <c r="AG7745">
        <v>0</v>
      </c>
      <c r="AH7745">
        <v>3000</v>
      </c>
      <c r="AM7745" t="str">
        <f>SUBSTITUTE(Tabla_lineas[[#This Row],[Codigo Liname]]," ","")</f>
        <v>C0306</v>
      </c>
    </row>
    <row r="7746" spans="1:39" customFormat="1" x14ac:dyDescent="0.25">
      <c r="A7746" s="2">
        <v>648</v>
      </c>
      <c r="B7746" t="s">
        <v>1245</v>
      </c>
      <c r="C7746">
        <f t="shared" ref="C7746:C7809" si="121">IFERROR(VALUE(RIGHT(TRIM(LEFT(B7746,SEARCH("Eco",B7746)-1)),7)),"COTI")</f>
        <v>1645645</v>
      </c>
      <c r="D7746">
        <v>1859.77</v>
      </c>
      <c r="E7746" t="s">
        <v>826</v>
      </c>
      <c r="F7746">
        <v>31.92</v>
      </c>
      <c r="G7746">
        <v>15.3</v>
      </c>
      <c r="H7746" t="s">
        <v>827</v>
      </c>
      <c r="I7746" s="2">
        <v>15.37</v>
      </c>
      <c r="J7746" t="s">
        <v>828</v>
      </c>
      <c r="K7746" t="s">
        <v>829</v>
      </c>
      <c r="L7746" s="3" t="str">
        <f>+INDEX([1]!TABLA_MAESTRO_DE_ARTICULO[SubGroupName],MATCH(Tabla_lineas[[#This Row],[CODIGO SAP]],[1]!TABLA_MAESTRO_DE_ARTICULO[ItemCode],0))</f>
        <v>CREMA DERMICA</v>
      </c>
      <c r="M7746" t="s">
        <v>830</v>
      </c>
      <c r="N7746">
        <v>60</v>
      </c>
      <c r="O7746" t="s">
        <v>223</v>
      </c>
      <c r="S7746" s="2">
        <v>121</v>
      </c>
      <c r="T7746">
        <v>1850.09</v>
      </c>
      <c r="U7746">
        <v>15.37</v>
      </c>
      <c r="V7746">
        <v>15.29</v>
      </c>
      <c r="W7746">
        <v>12</v>
      </c>
      <c r="Z7746" s="4" t="s">
        <v>53</v>
      </c>
      <c r="AA7746" t="s">
        <v>153</v>
      </c>
      <c r="AB7746">
        <v>46132</v>
      </c>
      <c r="AG7746">
        <v>0</v>
      </c>
      <c r="AH7746">
        <v>121</v>
      </c>
      <c r="AM7746" t="str">
        <f>SUBSTITUTE(Tabla_lineas[[#This Row],[Codigo Liname]]," ","")</f>
        <v>D0105</v>
      </c>
    </row>
    <row r="7747" spans="1:39" customFormat="1" x14ac:dyDescent="0.25">
      <c r="A7747" s="2">
        <v>648</v>
      </c>
      <c r="B7747" t="s">
        <v>1245</v>
      </c>
      <c r="C7747">
        <f t="shared" si="121"/>
        <v>1645645</v>
      </c>
      <c r="D7747">
        <v>930.00000000000011</v>
      </c>
      <c r="E7747" t="s">
        <v>610</v>
      </c>
      <c r="F7747">
        <v>6.97</v>
      </c>
      <c r="G7747">
        <v>4.6500000000000004</v>
      </c>
      <c r="H7747" t="s">
        <v>611</v>
      </c>
      <c r="I7747" s="2">
        <v>4.6500000000000004</v>
      </c>
      <c r="J7747" t="s">
        <v>612</v>
      </c>
      <c r="K7747" t="s">
        <v>613</v>
      </c>
      <c r="L7747" s="3" t="str">
        <f>+INDEX([1]!TABLA_MAESTRO_DE_ARTICULO[SubGroupName],MATCH(Tabla_lineas[[#This Row],[CODIGO SAP]],[1]!TABLA_MAESTRO_DE_ARTICULO[ItemCode],0))</f>
        <v>COMPRIMIDO</v>
      </c>
      <c r="M7747" t="s">
        <v>614</v>
      </c>
      <c r="N7747">
        <v>44</v>
      </c>
      <c r="O7747" t="s">
        <v>45</v>
      </c>
      <c r="S7747" s="2">
        <v>200</v>
      </c>
      <c r="T7747">
        <v>927.99999999999989</v>
      </c>
      <c r="U7747">
        <v>4.6500000000000004</v>
      </c>
      <c r="V7747">
        <v>4.6399999999999997</v>
      </c>
      <c r="W7747">
        <v>0.7</v>
      </c>
      <c r="Z7747" s="4" t="s">
        <v>46</v>
      </c>
      <c r="AA7747" t="s">
        <v>120</v>
      </c>
      <c r="AB7747">
        <v>46132</v>
      </c>
      <c r="AG7747">
        <v>0</v>
      </c>
      <c r="AH7747">
        <v>200</v>
      </c>
      <c r="AM7747" t="str">
        <f>SUBSTITUTE(Tabla_lineas[[#This Row],[Codigo Liname]]," ","")</f>
        <v>N0402</v>
      </c>
    </row>
    <row r="7748" spans="1:39" customFormat="1" x14ac:dyDescent="0.25">
      <c r="A7748" s="2">
        <v>648</v>
      </c>
      <c r="B7748" t="s">
        <v>1245</v>
      </c>
      <c r="C7748">
        <f t="shared" si="121"/>
        <v>1645645</v>
      </c>
      <c r="D7748">
        <v>16600</v>
      </c>
      <c r="E7748" t="s">
        <v>333</v>
      </c>
      <c r="F7748">
        <v>0.8</v>
      </c>
      <c r="G7748">
        <v>0.8</v>
      </c>
      <c r="H7748" t="s">
        <v>334</v>
      </c>
      <c r="I7748" s="2">
        <v>0.83</v>
      </c>
      <c r="J7748" t="s">
        <v>335</v>
      </c>
      <c r="K7748" t="s">
        <v>336</v>
      </c>
      <c r="L7748" s="3" t="str">
        <f>+INDEX([1]!TABLA_MAESTRO_DE_ARTICULO[SubGroupName],MATCH(Tabla_lineas[[#This Row],[CODIGO SAP]],[1]!TABLA_MAESTRO_DE_ARTICULO[ItemCode],0))</f>
        <v>COMPRIMIDO</v>
      </c>
      <c r="M7748" t="s">
        <v>337</v>
      </c>
      <c r="N7748">
        <v>50</v>
      </c>
      <c r="O7748" t="s">
        <v>45</v>
      </c>
      <c r="S7748" s="2">
        <v>20000</v>
      </c>
      <c r="T7748">
        <v>15800</v>
      </c>
      <c r="U7748">
        <v>0.83</v>
      </c>
      <c r="V7748">
        <v>0.79</v>
      </c>
      <c r="W7748">
        <v>0.12</v>
      </c>
      <c r="Z7748" s="4" t="s">
        <v>53</v>
      </c>
      <c r="AA7748" t="s">
        <v>126</v>
      </c>
      <c r="AB7748">
        <v>46096</v>
      </c>
      <c r="AG7748">
        <v>0</v>
      </c>
      <c r="AH7748">
        <v>20000</v>
      </c>
      <c r="AM7748" t="str">
        <f>SUBSTITUTE(Tabla_lineas[[#This Row],[Codigo Liname]]," ","")</f>
        <v>A1109</v>
      </c>
    </row>
    <row r="7749" spans="1:39" customFormat="1" x14ac:dyDescent="0.25">
      <c r="A7749" s="2">
        <v>648</v>
      </c>
      <c r="B7749" t="s">
        <v>1245</v>
      </c>
      <c r="C7749">
        <f t="shared" si="121"/>
        <v>1645645</v>
      </c>
      <c r="D7749">
        <v>4800</v>
      </c>
      <c r="E7749" t="s">
        <v>358</v>
      </c>
      <c r="F7749">
        <v>12.96</v>
      </c>
      <c r="G7749">
        <v>6</v>
      </c>
      <c r="H7749" t="s">
        <v>359</v>
      </c>
      <c r="I7749" s="2">
        <v>6</v>
      </c>
      <c r="J7749" t="s">
        <v>360</v>
      </c>
      <c r="K7749" t="s">
        <v>361</v>
      </c>
      <c r="L7749" s="3" t="str">
        <f>+INDEX([1]!TABLA_MAESTRO_DE_ARTICULO[SubGroupName],MATCH(Tabla_lineas[[#This Row],[CODIGO SAP]],[1]!TABLA_MAESTRO_DE_ARTICULO[ItemCode],0))</f>
        <v>POLVO PARA INYECTABLE</v>
      </c>
      <c r="M7749" t="s">
        <v>362</v>
      </c>
      <c r="N7749">
        <v>16</v>
      </c>
      <c r="O7749" t="s">
        <v>52</v>
      </c>
      <c r="S7749" s="2">
        <v>800</v>
      </c>
      <c r="T7749">
        <v>4792</v>
      </c>
      <c r="U7749">
        <v>6</v>
      </c>
      <c r="V7749">
        <v>5.99</v>
      </c>
      <c r="W7749">
        <v>3</v>
      </c>
      <c r="Z7749" s="4" t="s">
        <v>46</v>
      </c>
      <c r="AA7749" t="s">
        <v>120</v>
      </c>
      <c r="AB7749">
        <v>46096</v>
      </c>
      <c r="AG7749">
        <v>0</v>
      </c>
      <c r="AH7749">
        <v>800</v>
      </c>
      <c r="AM7749" t="str">
        <f>SUBSTITUTE(Tabla_lineas[[#This Row],[Codigo Liname]]," ","")</f>
        <v>J0115</v>
      </c>
    </row>
    <row r="7750" spans="1:39" customFormat="1" x14ac:dyDescent="0.25">
      <c r="A7750" s="2">
        <v>648</v>
      </c>
      <c r="B7750" t="s">
        <v>1245</v>
      </c>
      <c r="C7750">
        <f t="shared" si="121"/>
        <v>1645645</v>
      </c>
      <c r="D7750">
        <v>19340</v>
      </c>
      <c r="E7750" t="s">
        <v>363</v>
      </c>
      <c r="F7750">
        <v>22.68</v>
      </c>
      <c r="G7750">
        <v>19.34</v>
      </c>
      <c r="H7750" t="s">
        <v>364</v>
      </c>
      <c r="I7750" s="2">
        <v>19.34</v>
      </c>
      <c r="J7750" t="s">
        <v>365</v>
      </c>
      <c r="K7750" t="s">
        <v>366</v>
      </c>
      <c r="L7750" s="3" t="str">
        <f>+INDEX([1]!TABLA_MAESTRO_DE_ARTICULO[SubGroupName],MATCH(Tabla_lineas[[#This Row],[CODIGO SAP]],[1]!TABLA_MAESTRO_DE_ARTICULO[ItemCode],0))</f>
        <v>POLVO PARA INYECTABLE</v>
      </c>
      <c r="M7750" t="s">
        <v>367</v>
      </c>
      <c r="N7750">
        <v>17</v>
      </c>
      <c r="O7750" t="s">
        <v>52</v>
      </c>
      <c r="S7750" s="2">
        <v>1000</v>
      </c>
      <c r="T7750">
        <v>19330</v>
      </c>
      <c r="U7750">
        <v>19.34</v>
      </c>
      <c r="V7750">
        <v>19.329999999999998</v>
      </c>
      <c r="W7750">
        <v>4.2</v>
      </c>
      <c r="Z7750" s="4" t="s">
        <v>53</v>
      </c>
      <c r="AA7750" t="s">
        <v>120</v>
      </c>
      <c r="AB7750">
        <v>46132</v>
      </c>
      <c r="AG7750">
        <v>0</v>
      </c>
      <c r="AH7750">
        <v>1000</v>
      </c>
      <c r="AM7750" t="str">
        <f>SUBSTITUTE(Tabla_lineas[[#This Row],[Codigo Liname]]," ","")</f>
        <v>J0116</v>
      </c>
    </row>
    <row r="7751" spans="1:39" customFormat="1" x14ac:dyDescent="0.25">
      <c r="A7751" s="2">
        <v>648</v>
      </c>
      <c r="B7751" t="s">
        <v>1245</v>
      </c>
      <c r="C7751">
        <f t="shared" si="121"/>
        <v>1645645</v>
      </c>
      <c r="D7751">
        <v>4500</v>
      </c>
      <c r="E7751" t="s">
        <v>379</v>
      </c>
      <c r="F7751">
        <v>0.6</v>
      </c>
      <c r="G7751">
        <v>0.45</v>
      </c>
      <c r="H7751" t="s">
        <v>380</v>
      </c>
      <c r="I7751" s="2">
        <v>0.45</v>
      </c>
      <c r="J7751" t="s">
        <v>381</v>
      </c>
      <c r="K7751" t="s">
        <v>382</v>
      </c>
      <c r="L7751" s="3" t="str">
        <f>+INDEX([1]!TABLA_MAESTRO_DE_ARTICULO[SubGroupName],MATCH(Tabla_lineas[[#This Row],[CODIGO SAP]],[1]!TABLA_MAESTRO_DE_ARTICULO[ItemCode],0))</f>
        <v>COMPRIMIDO</v>
      </c>
      <c r="M7751" t="s">
        <v>383</v>
      </c>
      <c r="N7751">
        <v>59</v>
      </c>
      <c r="O7751" t="s">
        <v>45</v>
      </c>
      <c r="S7751" s="2">
        <v>10000</v>
      </c>
      <c r="T7751">
        <v>4400</v>
      </c>
      <c r="U7751">
        <v>0.45</v>
      </c>
      <c r="V7751">
        <v>0.44</v>
      </c>
      <c r="W7751">
        <v>0.12</v>
      </c>
      <c r="Z7751" s="4" t="s">
        <v>53</v>
      </c>
      <c r="AA7751" t="s">
        <v>120</v>
      </c>
      <c r="AB7751">
        <v>46132</v>
      </c>
      <c r="AG7751">
        <v>0</v>
      </c>
      <c r="AH7751">
        <v>10000</v>
      </c>
      <c r="AM7751" t="str">
        <f>SUBSTITUTE(Tabla_lineas[[#This Row],[Codigo Liname]]," ","")</f>
        <v>B0308</v>
      </c>
    </row>
    <row r="7752" spans="1:39" customFormat="1" x14ac:dyDescent="0.25">
      <c r="A7752" s="2">
        <v>649</v>
      </c>
      <c r="B7752" t="s">
        <v>1246</v>
      </c>
      <c r="C7752">
        <f t="shared" si="121"/>
        <v>1645149</v>
      </c>
      <c r="D7752">
        <v>47376</v>
      </c>
      <c r="E7752" t="s">
        <v>161</v>
      </c>
      <c r="F7752">
        <v>1.3</v>
      </c>
      <c r="G7752">
        <v>0.9</v>
      </c>
      <c r="H7752" t="s">
        <v>162</v>
      </c>
      <c r="I7752" s="2">
        <v>0.94</v>
      </c>
      <c r="J7752" t="s">
        <v>163</v>
      </c>
      <c r="K7752" t="s">
        <v>164</v>
      </c>
      <c r="L7752" s="3" t="str">
        <f>+INDEX([1]!TABLA_MAESTRO_DE_ARTICULO[SubGroupName],MATCH(Tabla_lineas[[#This Row],[CODIGO SAP]],[1]!TABLA_MAESTRO_DE_ARTICULO[ItemCode],0))</f>
        <v>COMPRIMIDO</v>
      </c>
      <c r="M7752" t="s">
        <v>165</v>
      </c>
      <c r="N7752">
        <v>1</v>
      </c>
      <c r="O7752" t="s">
        <v>45</v>
      </c>
      <c r="S7752" s="2">
        <v>50400</v>
      </c>
      <c r="T7752">
        <v>44856</v>
      </c>
      <c r="U7752">
        <v>0.94</v>
      </c>
      <c r="V7752">
        <v>0.89</v>
      </c>
      <c r="W7752">
        <v>0.25</v>
      </c>
      <c r="Z7752" s="4" t="s">
        <v>46</v>
      </c>
      <c r="AA7752" t="s">
        <v>120</v>
      </c>
      <c r="AB7752">
        <v>46132</v>
      </c>
      <c r="AG7752">
        <v>0</v>
      </c>
      <c r="AH7752">
        <v>50400</v>
      </c>
      <c r="AM7752" t="str">
        <f>SUBSTITUTE(Tabla_lineas[[#This Row],[Codigo Liname]]," ","")</f>
        <v>N0501</v>
      </c>
    </row>
    <row r="7753" spans="1:39" customFormat="1" x14ac:dyDescent="0.25">
      <c r="A7753" s="2">
        <v>649</v>
      </c>
      <c r="B7753" t="s">
        <v>1246</v>
      </c>
      <c r="C7753">
        <f t="shared" si="121"/>
        <v>1645149</v>
      </c>
      <c r="D7753">
        <v>35910</v>
      </c>
      <c r="E7753" t="s">
        <v>483</v>
      </c>
      <c r="F7753">
        <v>1.7</v>
      </c>
      <c r="G7753">
        <v>1.7</v>
      </c>
      <c r="H7753" t="s">
        <v>484</v>
      </c>
      <c r="I7753" s="2">
        <v>3.99</v>
      </c>
      <c r="J7753" t="s">
        <v>485</v>
      </c>
      <c r="K7753" t="s">
        <v>486</v>
      </c>
      <c r="L7753" s="3" t="str">
        <f>+INDEX([1]!TABLA_MAESTRO_DE_ARTICULO[SubGroupName],MATCH(Tabla_lineas[[#This Row],[CODIGO SAP]],[1]!TABLA_MAESTRO_DE_ARTICULO[ItemCode],0))</f>
        <v>COMPRIMIDO</v>
      </c>
      <c r="M7753" t="s">
        <v>487</v>
      </c>
      <c r="N7753">
        <v>8</v>
      </c>
      <c r="O7753" t="s">
        <v>45</v>
      </c>
      <c r="S7753" s="2">
        <v>9000</v>
      </c>
      <c r="T7753">
        <v>15210</v>
      </c>
      <c r="U7753">
        <v>3.99</v>
      </c>
      <c r="V7753">
        <v>1.69</v>
      </c>
      <c r="W7753">
        <v>0.2</v>
      </c>
      <c r="Z7753" s="4" t="s">
        <v>53</v>
      </c>
      <c r="AA7753" t="s">
        <v>153</v>
      </c>
      <c r="AB7753">
        <v>46132</v>
      </c>
      <c r="AG7753">
        <v>0</v>
      </c>
      <c r="AH7753">
        <v>9000</v>
      </c>
      <c r="AM7753" t="str">
        <f>SUBSTITUTE(Tabla_lineas[[#This Row],[Codigo Liname]]," ","")</f>
        <v>N0604</v>
      </c>
    </row>
    <row r="7754" spans="1:39" customFormat="1" x14ac:dyDescent="0.25">
      <c r="A7754" s="2">
        <v>650</v>
      </c>
      <c r="B7754" t="s">
        <v>1247</v>
      </c>
      <c r="C7754">
        <f t="shared" si="121"/>
        <v>1646153</v>
      </c>
      <c r="D7754">
        <v>19997.7</v>
      </c>
      <c r="E7754" t="s">
        <v>256</v>
      </c>
      <c r="F7754">
        <v>3.3</v>
      </c>
      <c r="G7754">
        <v>3.3</v>
      </c>
      <c r="H7754" t="s">
        <v>257</v>
      </c>
      <c r="I7754" s="2">
        <v>3.82</v>
      </c>
      <c r="J7754" t="s">
        <v>258</v>
      </c>
      <c r="K7754" t="s">
        <v>259</v>
      </c>
      <c r="L7754" s="3" t="str">
        <f>+INDEX([1]!TABLA_MAESTRO_DE_ARTICULO[SubGroupName],MATCH(Tabla_lineas[[#This Row],[CODIGO SAP]],[1]!TABLA_MAESTRO_DE_ARTICULO[ItemCode],0))</f>
        <v>SOLUCION INYECTABLE</v>
      </c>
      <c r="M7754" t="s">
        <v>260</v>
      </c>
      <c r="N7754">
        <v>1</v>
      </c>
      <c r="O7754" t="s">
        <v>249</v>
      </c>
      <c r="S7754" s="2">
        <v>5235</v>
      </c>
      <c r="T7754">
        <v>17223.150000000001</v>
      </c>
      <c r="U7754">
        <v>3.82</v>
      </c>
      <c r="V7754">
        <v>3.29</v>
      </c>
      <c r="W7754">
        <v>0.7</v>
      </c>
      <c r="Z7754" s="4" t="s">
        <v>46</v>
      </c>
      <c r="AA7754" t="s">
        <v>153</v>
      </c>
      <c r="AB7754">
        <v>46132</v>
      </c>
      <c r="AG7754">
        <v>0</v>
      </c>
      <c r="AH7754">
        <v>5235</v>
      </c>
      <c r="AM7754" t="str">
        <f>SUBSTITUTE(Tabla_lineas[[#This Row],[Codigo Liname]]," ","")</f>
        <v>M0103</v>
      </c>
    </row>
    <row r="7755" spans="1:39" customFormat="1" x14ac:dyDescent="0.25">
      <c r="A7755" s="2">
        <v>651</v>
      </c>
      <c r="B7755" t="s">
        <v>1248</v>
      </c>
      <c r="C7755">
        <f t="shared" si="121"/>
        <v>1646159</v>
      </c>
      <c r="D7755">
        <v>1119</v>
      </c>
      <c r="E7755" t="s">
        <v>127</v>
      </c>
      <c r="F7755">
        <v>7.87</v>
      </c>
      <c r="G7755">
        <v>7.87</v>
      </c>
      <c r="H7755" t="s">
        <v>128</v>
      </c>
      <c r="I7755" s="2">
        <v>11.19</v>
      </c>
      <c r="J7755" t="s">
        <v>129</v>
      </c>
      <c r="K7755" t="s">
        <v>130</v>
      </c>
      <c r="L7755" s="3" t="str">
        <f>+INDEX([1]!TABLA_MAESTRO_DE_ARTICULO[SubGroupName],MATCH(Tabla_lineas[[#This Row],[CODIGO SAP]],[1]!TABLA_MAESTRO_DE_ARTICULO[ItemCode],0))</f>
        <v>COMPRIMIDO</v>
      </c>
      <c r="M7755" t="s">
        <v>131</v>
      </c>
      <c r="N7755">
        <v>4</v>
      </c>
      <c r="O7755" t="s">
        <v>132</v>
      </c>
      <c r="S7755" s="2">
        <v>100</v>
      </c>
      <c r="T7755">
        <v>786</v>
      </c>
      <c r="U7755">
        <v>11.19</v>
      </c>
      <c r="V7755">
        <v>7.86</v>
      </c>
      <c r="W7755">
        <v>1.3</v>
      </c>
      <c r="Z7755" s="4" t="s">
        <v>46</v>
      </c>
      <c r="AA7755" t="s">
        <v>126</v>
      </c>
      <c r="AB7755">
        <v>46132</v>
      </c>
      <c r="AG7755">
        <v>0</v>
      </c>
      <c r="AH7755">
        <v>100</v>
      </c>
      <c r="AM7755" t="str">
        <f>SUBSTITUTE(Tabla_lineas[[#This Row],[Codigo Liname]]," ","")</f>
        <v>J0113</v>
      </c>
    </row>
    <row r="7756" spans="1:39" customFormat="1" x14ac:dyDescent="0.25">
      <c r="A7756" s="2">
        <v>651</v>
      </c>
      <c r="B7756" t="s">
        <v>1248</v>
      </c>
      <c r="C7756">
        <f t="shared" si="121"/>
        <v>1646159</v>
      </c>
      <c r="D7756">
        <v>3160</v>
      </c>
      <c r="E7756" t="s">
        <v>313</v>
      </c>
      <c r="F7756">
        <v>5.29</v>
      </c>
      <c r="G7756">
        <v>5.29</v>
      </c>
      <c r="H7756" t="s">
        <v>314</v>
      </c>
      <c r="I7756" s="2">
        <v>6.32</v>
      </c>
      <c r="J7756" t="s">
        <v>315</v>
      </c>
      <c r="K7756" t="s">
        <v>316</v>
      </c>
      <c r="L7756" s="3" t="str">
        <f>+INDEX([1]!TABLA_MAESTRO_DE_ARTICULO[SubGroupName],MATCH(Tabla_lineas[[#This Row],[CODIGO SAP]],[1]!TABLA_MAESTRO_DE_ARTICULO[ItemCode],0))</f>
        <v>SOLUCION INYECTABLE</v>
      </c>
      <c r="M7756" t="s">
        <v>317</v>
      </c>
      <c r="N7756">
        <v>6</v>
      </c>
      <c r="O7756" t="s">
        <v>249</v>
      </c>
      <c r="S7756" s="2">
        <v>500</v>
      </c>
      <c r="T7756">
        <v>2640</v>
      </c>
      <c r="U7756">
        <v>6.32</v>
      </c>
      <c r="V7756">
        <v>5.28</v>
      </c>
      <c r="W7756">
        <v>0.7</v>
      </c>
      <c r="Z7756" s="4" t="s">
        <v>46</v>
      </c>
      <c r="AA7756" t="s">
        <v>120</v>
      </c>
      <c r="AB7756">
        <v>46132</v>
      </c>
      <c r="AG7756">
        <v>0</v>
      </c>
      <c r="AH7756">
        <v>500</v>
      </c>
      <c r="AM7756" t="str">
        <f>SUBSTITUTE(Tabla_lineas[[#This Row],[Codigo Liname]]," ","")</f>
        <v>N0205</v>
      </c>
    </row>
    <row r="7757" spans="1:39" customFormat="1" x14ac:dyDescent="0.25">
      <c r="A7757" s="2">
        <v>651</v>
      </c>
      <c r="B7757" t="s">
        <v>1248</v>
      </c>
      <c r="C7757">
        <f t="shared" si="121"/>
        <v>1646159</v>
      </c>
      <c r="D7757">
        <v>7060</v>
      </c>
      <c r="E7757" t="s">
        <v>323</v>
      </c>
      <c r="F7757">
        <v>5.91</v>
      </c>
      <c r="G7757">
        <v>3.53</v>
      </c>
      <c r="H7757" t="s">
        <v>324</v>
      </c>
      <c r="I7757" s="2">
        <v>3.53</v>
      </c>
      <c r="J7757" t="s">
        <v>325</v>
      </c>
      <c r="K7757" t="s">
        <v>326</v>
      </c>
      <c r="L7757" s="3" t="str">
        <f>+INDEX([1]!TABLA_MAESTRO_DE_ARTICULO[SubGroupName],MATCH(Tabla_lineas[[#This Row],[CODIGO SAP]],[1]!TABLA_MAESTRO_DE_ARTICULO[ItemCode],0))</f>
        <v>SOLUCION INYECTABLE</v>
      </c>
      <c r="M7757" t="s">
        <v>327</v>
      </c>
      <c r="N7757">
        <v>1</v>
      </c>
      <c r="O7757" t="s">
        <v>249</v>
      </c>
      <c r="S7757" s="2">
        <v>2000</v>
      </c>
      <c r="T7757">
        <v>7040</v>
      </c>
      <c r="U7757">
        <v>3.53</v>
      </c>
      <c r="V7757">
        <v>3.52</v>
      </c>
      <c r="W7757">
        <v>0.7</v>
      </c>
      <c r="Z7757" s="4" t="s">
        <v>46</v>
      </c>
      <c r="AA7757" t="s">
        <v>153</v>
      </c>
      <c r="AB7757">
        <v>46132</v>
      </c>
      <c r="AG7757">
        <v>0</v>
      </c>
      <c r="AH7757">
        <v>2000</v>
      </c>
      <c r="AM7757" t="str">
        <f>SUBSTITUTE(Tabla_lineas[[#This Row],[Codigo Liname]]," ","")</f>
        <v>A0308</v>
      </c>
    </row>
    <row r="7758" spans="1:39" customFormat="1" x14ac:dyDescent="0.25">
      <c r="A7758" s="2">
        <v>651</v>
      </c>
      <c r="B7758" t="s">
        <v>1248</v>
      </c>
      <c r="C7758">
        <f t="shared" si="121"/>
        <v>1646159</v>
      </c>
      <c r="D7758">
        <v>750</v>
      </c>
      <c r="E7758" t="s">
        <v>328</v>
      </c>
      <c r="F7758">
        <v>0.92</v>
      </c>
      <c r="G7758">
        <v>0.75</v>
      </c>
      <c r="H7758" t="s">
        <v>329</v>
      </c>
      <c r="I7758" s="2">
        <v>0.75</v>
      </c>
      <c r="J7758" t="s">
        <v>330</v>
      </c>
      <c r="K7758" t="s">
        <v>331</v>
      </c>
      <c r="L7758" s="3" t="str">
        <f>+INDEX([1]!TABLA_MAESTRO_DE_ARTICULO[SubGroupName],MATCH(Tabla_lineas[[#This Row],[CODIGO SAP]],[1]!TABLA_MAESTRO_DE_ARTICULO[ItemCode],0))</f>
        <v>COMPRIMIDO</v>
      </c>
      <c r="M7758" t="s">
        <v>332</v>
      </c>
      <c r="N7758">
        <v>5</v>
      </c>
      <c r="O7758" t="s">
        <v>45</v>
      </c>
      <c r="P7758">
        <v>63200</v>
      </c>
      <c r="Q7758">
        <v>247600</v>
      </c>
      <c r="R7758">
        <v>310800</v>
      </c>
      <c r="S7758" s="2">
        <v>1000</v>
      </c>
      <c r="T7758">
        <v>740</v>
      </c>
      <c r="U7758">
        <v>0.75</v>
      </c>
      <c r="V7758">
        <v>0.74</v>
      </c>
      <c r="W7758">
        <v>0.2</v>
      </c>
      <c r="Z7758" s="4" t="s">
        <v>46</v>
      </c>
      <c r="AA7758" t="s">
        <v>120</v>
      </c>
      <c r="AB7758">
        <v>46132</v>
      </c>
      <c r="AG7758">
        <v>0</v>
      </c>
      <c r="AH7758">
        <v>1000</v>
      </c>
      <c r="AM7758" t="str">
        <f>SUBSTITUTE(Tabla_lineas[[#This Row],[Codigo Liname]]," ","")</f>
        <v>P0109</v>
      </c>
    </row>
    <row r="7759" spans="1:39" customFormat="1" x14ac:dyDescent="0.25">
      <c r="A7759" s="2">
        <v>653</v>
      </c>
      <c r="B7759" t="s">
        <v>1249</v>
      </c>
      <c r="C7759">
        <f t="shared" si="121"/>
        <v>1645586</v>
      </c>
      <c r="D7759">
        <v>605</v>
      </c>
      <c r="E7759" t="s">
        <v>683</v>
      </c>
      <c r="F7759">
        <v>3.4</v>
      </c>
      <c r="G7759">
        <v>1.21</v>
      </c>
      <c r="H7759" t="s">
        <v>684</v>
      </c>
      <c r="I7759" s="2">
        <v>1.21</v>
      </c>
      <c r="J7759" t="s">
        <v>685</v>
      </c>
      <c r="K7759" t="s">
        <v>686</v>
      </c>
      <c r="L7759" s="3" t="str">
        <f>+INDEX([1]!TABLA_MAESTRO_DE_ARTICULO[SubGroupName],MATCH(Tabla_lineas[[#This Row],[CODIGO SAP]],[1]!TABLA_MAESTRO_DE_ARTICULO[ItemCode],0))</f>
        <v>COMPRIMIDO</v>
      </c>
      <c r="M7759" t="s">
        <v>687</v>
      </c>
      <c r="N7759">
        <v>7</v>
      </c>
      <c r="O7759" t="s">
        <v>45</v>
      </c>
      <c r="S7759" s="2">
        <v>500</v>
      </c>
      <c r="T7759">
        <v>600</v>
      </c>
      <c r="U7759">
        <v>1.21</v>
      </c>
      <c r="V7759">
        <v>1.2</v>
      </c>
      <c r="W7759">
        <v>0.7</v>
      </c>
      <c r="Z7759" s="4" t="s">
        <v>46</v>
      </c>
      <c r="AA7759" t="s">
        <v>153</v>
      </c>
      <c r="AB7759">
        <v>46132</v>
      </c>
      <c r="AG7759">
        <v>0</v>
      </c>
      <c r="AH7759">
        <v>500</v>
      </c>
      <c r="AM7759" t="str">
        <f>SUBSTITUTE(Tabla_lineas[[#This Row],[Codigo Liname]]," ","")</f>
        <v>P0201</v>
      </c>
    </row>
    <row r="7760" spans="1:39" customFormat="1" x14ac:dyDescent="0.25">
      <c r="A7760" s="2">
        <v>653</v>
      </c>
      <c r="B7760" t="s">
        <v>1249</v>
      </c>
      <c r="C7760">
        <f t="shared" si="121"/>
        <v>1645586</v>
      </c>
      <c r="D7760">
        <v>4000</v>
      </c>
      <c r="E7760" t="s">
        <v>188</v>
      </c>
      <c r="F7760">
        <v>0.66</v>
      </c>
      <c r="G7760">
        <v>0.66</v>
      </c>
      <c r="H7760" t="s">
        <v>189</v>
      </c>
      <c r="I7760" s="2">
        <v>1</v>
      </c>
      <c r="J7760" t="s">
        <v>190</v>
      </c>
      <c r="K7760" t="s">
        <v>191</v>
      </c>
      <c r="L7760" s="3" t="str">
        <f>+INDEX([1]!TABLA_MAESTRO_DE_ARTICULO[SubGroupName],MATCH(Tabla_lineas[[#This Row],[CODIGO SAP]],[1]!TABLA_MAESTRO_DE_ARTICULO[ItemCode],0))</f>
        <v>COMPRIMIDO</v>
      </c>
      <c r="M7760" t="s">
        <v>192</v>
      </c>
      <c r="N7760">
        <v>11</v>
      </c>
      <c r="O7760" t="s">
        <v>45</v>
      </c>
      <c r="S7760" s="2">
        <v>4000</v>
      </c>
      <c r="T7760">
        <v>2600</v>
      </c>
      <c r="U7760">
        <v>1</v>
      </c>
      <c r="V7760">
        <v>0.65</v>
      </c>
      <c r="W7760">
        <v>0.2</v>
      </c>
      <c r="Z7760" s="4" t="s">
        <v>53</v>
      </c>
      <c r="AA7760" t="s">
        <v>153</v>
      </c>
      <c r="AB7760">
        <v>46096</v>
      </c>
      <c r="AG7760">
        <v>0</v>
      </c>
      <c r="AH7760">
        <v>4000</v>
      </c>
      <c r="AM7760" t="str">
        <f>SUBSTITUTE(Tabla_lineas[[#This Row],[Codigo Liname]]," ","")</f>
        <v>R0501</v>
      </c>
    </row>
    <row r="7761" spans="1:39" customFormat="1" x14ac:dyDescent="0.25">
      <c r="A7761" s="2">
        <v>653</v>
      </c>
      <c r="B7761" t="s">
        <v>1249</v>
      </c>
      <c r="C7761">
        <f t="shared" si="121"/>
        <v>1645586</v>
      </c>
      <c r="D7761">
        <v>16160</v>
      </c>
      <c r="E7761" t="s">
        <v>121</v>
      </c>
      <c r="F7761">
        <v>2.0099999999999998</v>
      </c>
      <c r="G7761">
        <v>2.0099999999999998</v>
      </c>
      <c r="H7761" t="s">
        <v>122</v>
      </c>
      <c r="I7761" s="2">
        <v>2.02</v>
      </c>
      <c r="J7761" t="s">
        <v>123</v>
      </c>
      <c r="K7761" t="s">
        <v>124</v>
      </c>
      <c r="L7761" s="3" t="str">
        <f>+INDEX([1]!TABLA_MAESTRO_DE_ARTICULO[SubGroupName],MATCH(Tabla_lineas[[#This Row],[CODIGO SAP]],[1]!TABLA_MAESTRO_DE_ARTICULO[ItemCode],0))</f>
        <v>COMPRIMIDO</v>
      </c>
      <c r="M7761" t="s">
        <v>125</v>
      </c>
      <c r="N7761">
        <v>12</v>
      </c>
      <c r="O7761" t="s">
        <v>45</v>
      </c>
      <c r="S7761" s="2">
        <v>8000</v>
      </c>
      <c r="T7761">
        <v>16000</v>
      </c>
      <c r="U7761">
        <v>2.02</v>
      </c>
      <c r="V7761">
        <v>2</v>
      </c>
      <c r="W7761">
        <v>0.15</v>
      </c>
      <c r="Z7761" s="4" t="s">
        <v>53</v>
      </c>
      <c r="AA7761" t="s">
        <v>126</v>
      </c>
      <c r="AB7761">
        <v>46132</v>
      </c>
      <c r="AG7761">
        <v>0</v>
      </c>
      <c r="AH7761">
        <v>8000</v>
      </c>
      <c r="AM7761" t="str">
        <f>SUBSTITUTE(Tabla_lineas[[#This Row],[Codigo Liname]]," ","")</f>
        <v>C1001</v>
      </c>
    </row>
    <row r="7762" spans="1:39" customFormat="1" x14ac:dyDescent="0.25">
      <c r="A7762" s="2">
        <v>653</v>
      </c>
      <c r="B7762" t="s">
        <v>1249</v>
      </c>
      <c r="C7762">
        <f t="shared" si="121"/>
        <v>1645586</v>
      </c>
      <c r="D7762">
        <v>2724.5</v>
      </c>
      <c r="E7762" t="s">
        <v>432</v>
      </c>
      <c r="F7762">
        <v>49.46</v>
      </c>
      <c r="G7762">
        <v>49.46</v>
      </c>
      <c r="H7762" t="s">
        <v>433</v>
      </c>
      <c r="I7762" s="2">
        <v>54.49</v>
      </c>
      <c r="J7762" t="s">
        <v>434</v>
      </c>
      <c r="K7762" t="s">
        <v>435</v>
      </c>
      <c r="L7762" s="3" t="str">
        <f>+INDEX([1]!TABLA_MAESTRO_DE_ARTICULO[SubGroupName],MATCH(Tabla_lineas[[#This Row],[CODIGO SAP]],[1]!TABLA_MAESTRO_DE_ARTICULO[ItemCode],0))</f>
        <v>POLVO PARA SUSPENSION</v>
      </c>
      <c r="M7762" t="s">
        <v>436</v>
      </c>
      <c r="N7762">
        <v>14</v>
      </c>
      <c r="O7762" t="s">
        <v>437</v>
      </c>
      <c r="S7762" s="2">
        <v>50</v>
      </c>
      <c r="T7762">
        <v>2472.5</v>
      </c>
      <c r="U7762">
        <v>54.49</v>
      </c>
      <c r="V7762">
        <v>49.45</v>
      </c>
      <c r="W7762">
        <v>10</v>
      </c>
      <c r="Z7762" s="4" t="s">
        <v>46</v>
      </c>
      <c r="AA7762" t="s">
        <v>153</v>
      </c>
      <c r="AB7762">
        <v>46096</v>
      </c>
      <c r="AG7762">
        <v>0</v>
      </c>
      <c r="AH7762">
        <v>50</v>
      </c>
      <c r="AM7762" t="str">
        <f>SUBSTITUTE(Tabla_lineas[[#This Row],[Codigo Liname]]," ","")</f>
        <v>J0162</v>
      </c>
    </row>
    <row r="7763" spans="1:39" customFormat="1" x14ac:dyDescent="0.25">
      <c r="A7763" s="2">
        <v>653</v>
      </c>
      <c r="B7763" t="s">
        <v>1249</v>
      </c>
      <c r="C7763">
        <f t="shared" si="121"/>
        <v>1645586</v>
      </c>
      <c r="D7763">
        <v>2076</v>
      </c>
      <c r="E7763" t="s">
        <v>193</v>
      </c>
      <c r="F7763">
        <v>14.39</v>
      </c>
      <c r="G7763">
        <v>10.38</v>
      </c>
      <c r="H7763" t="s">
        <v>194</v>
      </c>
      <c r="I7763" s="2">
        <v>10.38</v>
      </c>
      <c r="J7763" t="s">
        <v>195</v>
      </c>
      <c r="K7763" t="s">
        <v>196</v>
      </c>
      <c r="L7763" s="3" t="str">
        <f>+INDEX([1]!TABLA_MAESTRO_DE_ARTICULO[SubGroupName],MATCH(Tabla_lineas[[#This Row],[CODIGO SAP]],[1]!TABLA_MAESTRO_DE_ARTICULO[ItemCode],0))</f>
        <v>POLVO PARA INYECTABLE</v>
      </c>
      <c r="M7763" t="s">
        <v>197</v>
      </c>
      <c r="N7763">
        <v>24</v>
      </c>
      <c r="O7763" t="s">
        <v>52</v>
      </c>
      <c r="S7763" s="2">
        <v>200</v>
      </c>
      <c r="T7763">
        <v>2074</v>
      </c>
      <c r="U7763">
        <v>10.38</v>
      </c>
      <c r="V7763">
        <v>10.37</v>
      </c>
      <c r="W7763">
        <v>3.8</v>
      </c>
      <c r="Z7763" s="4" t="s">
        <v>53</v>
      </c>
      <c r="AA7763" t="s">
        <v>120</v>
      </c>
      <c r="AB7763">
        <v>46096</v>
      </c>
      <c r="AG7763">
        <v>0</v>
      </c>
      <c r="AH7763">
        <v>200</v>
      </c>
      <c r="AM7763" t="str">
        <f>SUBSTITUTE(Tabla_lineas[[#This Row],[Codigo Liname]]," ","")</f>
        <v>J0122</v>
      </c>
    </row>
    <row r="7764" spans="1:39" customFormat="1" x14ac:dyDescent="0.25">
      <c r="A7764" s="2">
        <v>653</v>
      </c>
      <c r="B7764" t="s">
        <v>1249</v>
      </c>
      <c r="C7764">
        <f t="shared" si="121"/>
        <v>1645586</v>
      </c>
      <c r="D7764">
        <v>18669</v>
      </c>
      <c r="E7764" t="s">
        <v>47</v>
      </c>
      <c r="F7764">
        <v>14.47</v>
      </c>
      <c r="G7764">
        <v>14.47</v>
      </c>
      <c r="H7764" t="s">
        <v>48</v>
      </c>
      <c r="I7764" s="2">
        <v>26.67</v>
      </c>
      <c r="J7764" t="s">
        <v>49</v>
      </c>
      <c r="K7764" t="s">
        <v>50</v>
      </c>
      <c r="L7764" s="3" t="str">
        <f>+INDEX([1]!TABLA_MAESTRO_DE_ARTICULO[SubGroupName],MATCH(Tabla_lineas[[#This Row],[CODIGO SAP]],[1]!TABLA_MAESTRO_DE_ARTICULO[ItemCode],0))</f>
        <v>POLVO PARA INYECTABLE</v>
      </c>
      <c r="M7764" t="s">
        <v>51</v>
      </c>
      <c r="N7764">
        <v>25</v>
      </c>
      <c r="O7764" t="s">
        <v>52</v>
      </c>
      <c r="P7764">
        <v>17583</v>
      </c>
      <c r="Q7764">
        <v>72000</v>
      </c>
      <c r="R7764">
        <v>89583</v>
      </c>
      <c r="S7764" s="2">
        <v>700</v>
      </c>
      <c r="T7764">
        <v>10122</v>
      </c>
      <c r="U7764">
        <v>26.67</v>
      </c>
      <c r="V7764">
        <v>14.46</v>
      </c>
      <c r="W7764">
        <v>3.8</v>
      </c>
      <c r="Z7764" s="4" t="s">
        <v>46</v>
      </c>
      <c r="AA7764" t="s">
        <v>126</v>
      </c>
      <c r="AB7764">
        <v>46096</v>
      </c>
      <c r="AG7764">
        <v>0</v>
      </c>
      <c r="AH7764">
        <v>700</v>
      </c>
      <c r="AM7764" t="str">
        <f>SUBSTITUTE(Tabla_lineas[[#This Row],[Codigo Liname]]," ","")</f>
        <v>J0126</v>
      </c>
    </row>
    <row r="7765" spans="1:39" customFormat="1" x14ac:dyDescent="0.25">
      <c r="A7765" s="2">
        <v>653</v>
      </c>
      <c r="B7765" t="s">
        <v>1249</v>
      </c>
      <c r="C7765">
        <f t="shared" si="121"/>
        <v>1645586</v>
      </c>
      <c r="D7765">
        <v>1780</v>
      </c>
      <c r="E7765" t="s">
        <v>198</v>
      </c>
      <c r="F7765">
        <v>1.02</v>
      </c>
      <c r="G7765">
        <v>1</v>
      </c>
      <c r="H7765" t="s">
        <v>199</v>
      </c>
      <c r="I7765" s="2">
        <v>1.78</v>
      </c>
      <c r="J7765" t="s">
        <v>200</v>
      </c>
      <c r="K7765" t="s">
        <v>201</v>
      </c>
      <c r="L7765" s="3" t="str">
        <f>+INDEX([1]!TABLA_MAESTRO_DE_ARTICULO[SubGroupName],MATCH(Tabla_lineas[[#This Row],[CODIGO SAP]],[1]!TABLA_MAESTRO_DE_ARTICULO[ItemCode],0))</f>
        <v>COMPRIMIDO</v>
      </c>
      <c r="M7765" t="s">
        <v>202</v>
      </c>
      <c r="N7765">
        <v>26</v>
      </c>
      <c r="O7765" t="s">
        <v>45</v>
      </c>
      <c r="S7765" s="2">
        <v>1000</v>
      </c>
      <c r="T7765">
        <v>990</v>
      </c>
      <c r="U7765">
        <v>1.78</v>
      </c>
      <c r="V7765">
        <v>0.99</v>
      </c>
      <c r="W7765">
        <v>0.15</v>
      </c>
      <c r="Z7765" s="4" t="s">
        <v>53</v>
      </c>
      <c r="AG7765">
        <v>0</v>
      </c>
      <c r="AH7765">
        <v>1000</v>
      </c>
      <c r="AM7765" t="str">
        <f>SUBSTITUTE(Tabla_lineas[[#This Row],[Codigo Liname]]," ","")</f>
        <v>R0607</v>
      </c>
    </row>
    <row r="7766" spans="1:39" customFormat="1" x14ac:dyDescent="0.25">
      <c r="A7766" s="2">
        <v>653</v>
      </c>
      <c r="B7766" t="s">
        <v>1249</v>
      </c>
      <c r="C7766">
        <f t="shared" si="121"/>
        <v>1645586</v>
      </c>
      <c r="D7766">
        <v>3360</v>
      </c>
      <c r="E7766" t="s">
        <v>54</v>
      </c>
      <c r="F7766">
        <v>87.59</v>
      </c>
      <c r="G7766">
        <v>16.8</v>
      </c>
      <c r="H7766" t="s">
        <v>55</v>
      </c>
      <c r="I7766" s="2">
        <v>16.8</v>
      </c>
      <c r="J7766" t="s">
        <v>56</v>
      </c>
      <c r="K7766" t="s">
        <v>57</v>
      </c>
      <c r="L7766" s="3" t="str">
        <f>+INDEX([1]!TABLA_MAESTRO_DE_ARTICULO[SubGroupName],MATCH(Tabla_lineas[[#This Row],[CODIGO SAP]],[1]!TABLA_MAESTRO_DE_ARTICULO[ItemCode],0))</f>
        <v>CREMA VAGINAL</v>
      </c>
      <c r="M7766" t="s">
        <v>58</v>
      </c>
      <c r="N7766">
        <v>28</v>
      </c>
      <c r="O7766" t="s">
        <v>59</v>
      </c>
      <c r="S7766" s="2">
        <v>200</v>
      </c>
      <c r="T7766">
        <v>3358</v>
      </c>
      <c r="U7766">
        <v>16.8</v>
      </c>
      <c r="V7766">
        <v>16.79</v>
      </c>
      <c r="W7766">
        <v>8</v>
      </c>
      <c r="Z7766" s="4" t="s">
        <v>53</v>
      </c>
      <c r="AA7766" t="s">
        <v>153</v>
      </c>
      <c r="AB7766">
        <v>46096</v>
      </c>
      <c r="AG7766">
        <v>0</v>
      </c>
      <c r="AH7766">
        <v>200</v>
      </c>
      <c r="AM7766" t="str">
        <f>SUBSTITUTE(Tabla_lineas[[#This Row],[Codigo Liname]]," ","")</f>
        <v>G0103</v>
      </c>
    </row>
    <row r="7767" spans="1:39" customFormat="1" x14ac:dyDescent="0.25">
      <c r="A7767" s="2">
        <v>653</v>
      </c>
      <c r="B7767" t="s">
        <v>1249</v>
      </c>
      <c r="C7767">
        <f t="shared" si="121"/>
        <v>1645586</v>
      </c>
      <c r="D7767">
        <v>11400</v>
      </c>
      <c r="E7767" t="s">
        <v>224</v>
      </c>
      <c r="F7767">
        <v>0.95</v>
      </c>
      <c r="G7767">
        <v>0.38</v>
      </c>
      <c r="H7767" t="s">
        <v>225</v>
      </c>
      <c r="I7767" s="2">
        <v>0.38</v>
      </c>
      <c r="J7767" t="s">
        <v>226</v>
      </c>
      <c r="K7767" t="s">
        <v>227</v>
      </c>
      <c r="L7767" s="3" t="str">
        <f>+INDEX([1]!TABLA_MAESTRO_DE_ARTICULO[SubGroupName],MATCH(Tabla_lineas[[#This Row],[CODIGO SAP]],[1]!TABLA_MAESTRO_DE_ARTICULO[ItemCode],0))</f>
        <v>COMPRIMIDO</v>
      </c>
      <c r="M7767" t="s">
        <v>228</v>
      </c>
      <c r="N7767">
        <v>29</v>
      </c>
      <c r="O7767" t="s">
        <v>45</v>
      </c>
      <c r="S7767" s="2">
        <v>30000</v>
      </c>
      <c r="T7767">
        <v>11100</v>
      </c>
      <c r="U7767">
        <v>0.38</v>
      </c>
      <c r="V7767">
        <v>0.37</v>
      </c>
      <c r="W7767">
        <v>0.12</v>
      </c>
      <c r="Z7767" s="4" t="s">
        <v>46</v>
      </c>
      <c r="AA7767" t="s">
        <v>126</v>
      </c>
      <c r="AB7767">
        <v>46096</v>
      </c>
      <c r="AG7767">
        <v>0</v>
      </c>
      <c r="AH7767">
        <v>30000</v>
      </c>
      <c r="AM7767" t="str">
        <f>SUBSTITUTE(Tabla_lineas[[#This Row],[Codigo Liname]]," ","")</f>
        <v>A1106</v>
      </c>
    </row>
    <row r="7768" spans="1:39" customFormat="1" x14ac:dyDescent="0.25">
      <c r="A7768" s="2">
        <v>653</v>
      </c>
      <c r="B7768" t="s">
        <v>1249</v>
      </c>
      <c r="C7768">
        <f t="shared" si="121"/>
        <v>1645586</v>
      </c>
      <c r="D7768">
        <v>26210</v>
      </c>
      <c r="E7768" t="s">
        <v>250</v>
      </c>
      <c r="F7768">
        <v>24.52</v>
      </c>
      <c r="G7768">
        <v>24.5</v>
      </c>
      <c r="H7768" t="s">
        <v>251</v>
      </c>
      <c r="I7768" s="2">
        <v>26.21</v>
      </c>
      <c r="J7768" t="s">
        <v>252</v>
      </c>
      <c r="K7768" t="s">
        <v>253</v>
      </c>
      <c r="L7768" s="3" t="str">
        <f>+INDEX([1]!TABLA_MAESTRO_DE_ARTICULO[SubGroupName],MATCH(Tabla_lineas[[#This Row],[CODIGO SAP]],[1]!TABLA_MAESTRO_DE_ARTICULO[ItemCode],0))</f>
        <v>GEL</v>
      </c>
      <c r="M7768" t="s">
        <v>254</v>
      </c>
      <c r="N7768">
        <v>35</v>
      </c>
      <c r="O7768" t="s">
        <v>255</v>
      </c>
      <c r="S7768" s="2">
        <v>1000</v>
      </c>
      <c r="T7768">
        <v>24490</v>
      </c>
      <c r="U7768">
        <v>26.21</v>
      </c>
      <c r="V7768">
        <v>24.49</v>
      </c>
      <c r="W7768">
        <v>5</v>
      </c>
      <c r="Z7768" s="4" t="s">
        <v>53</v>
      </c>
      <c r="AA7768" t="s">
        <v>153</v>
      </c>
      <c r="AB7768">
        <v>46132</v>
      </c>
      <c r="AG7768">
        <v>0</v>
      </c>
      <c r="AH7768">
        <v>1000</v>
      </c>
      <c r="AM7768" t="str">
        <f>SUBSTITUTE(Tabla_lineas[[#This Row],[Codigo Liname]]," ","")</f>
        <v>M0101</v>
      </c>
    </row>
    <row r="7769" spans="1:39" customFormat="1" x14ac:dyDescent="0.25">
      <c r="A7769" s="2">
        <v>653</v>
      </c>
      <c r="B7769" t="s">
        <v>1249</v>
      </c>
      <c r="C7769">
        <f t="shared" si="121"/>
        <v>1645586</v>
      </c>
      <c r="D7769">
        <v>7200</v>
      </c>
      <c r="E7769" t="s">
        <v>138</v>
      </c>
      <c r="F7769">
        <v>0.2</v>
      </c>
      <c r="G7769">
        <v>0.2</v>
      </c>
      <c r="H7769" t="s">
        <v>139</v>
      </c>
      <c r="I7769" s="2">
        <v>0.24</v>
      </c>
      <c r="J7769" t="s">
        <v>140</v>
      </c>
      <c r="K7769" t="s">
        <v>141</v>
      </c>
      <c r="L7769" s="3" t="str">
        <f>+INDEX([1]!TABLA_MAESTRO_DE_ARTICULO[SubGroupName],MATCH(Tabla_lineas[[#This Row],[CODIGO SAP]],[1]!TABLA_MAESTRO_DE_ARTICULO[ItemCode],0))</f>
        <v>COMPRIMIDO</v>
      </c>
      <c r="M7769" t="s">
        <v>142</v>
      </c>
      <c r="N7769">
        <v>33</v>
      </c>
      <c r="O7769" t="s">
        <v>45</v>
      </c>
      <c r="S7769" s="2">
        <v>30000</v>
      </c>
      <c r="T7769">
        <v>5700</v>
      </c>
      <c r="U7769">
        <v>0.24</v>
      </c>
      <c r="V7769">
        <v>0.19</v>
      </c>
      <c r="W7769">
        <v>0.12</v>
      </c>
      <c r="Z7769" s="4" t="s">
        <v>53</v>
      </c>
      <c r="AA7769" t="s">
        <v>126</v>
      </c>
      <c r="AB7769">
        <v>46132</v>
      </c>
      <c r="AG7769">
        <v>0</v>
      </c>
      <c r="AH7769">
        <v>30000</v>
      </c>
      <c r="AM7769" t="str">
        <f>SUBSTITUTE(Tabla_lineas[[#This Row],[Codigo Liname]]," ","")</f>
        <v>M0102</v>
      </c>
    </row>
    <row r="7770" spans="1:39" customFormat="1" x14ac:dyDescent="0.25">
      <c r="A7770" s="2">
        <v>653</v>
      </c>
      <c r="B7770" t="s">
        <v>1249</v>
      </c>
      <c r="C7770">
        <f t="shared" si="121"/>
        <v>1645586</v>
      </c>
      <c r="D7770">
        <v>28650</v>
      </c>
      <c r="E7770" t="s">
        <v>256</v>
      </c>
      <c r="F7770">
        <v>3.3</v>
      </c>
      <c r="G7770">
        <v>3.3</v>
      </c>
      <c r="H7770" t="s">
        <v>257</v>
      </c>
      <c r="I7770" s="2">
        <v>3.82</v>
      </c>
      <c r="J7770" t="s">
        <v>258</v>
      </c>
      <c r="K7770" t="s">
        <v>259</v>
      </c>
      <c r="L7770" s="3" t="str">
        <f>+INDEX([1]!TABLA_MAESTRO_DE_ARTICULO[SubGroupName],MATCH(Tabla_lineas[[#This Row],[CODIGO SAP]],[1]!TABLA_MAESTRO_DE_ARTICULO[ItemCode],0))</f>
        <v>SOLUCION INYECTABLE</v>
      </c>
      <c r="M7770" t="s">
        <v>260</v>
      </c>
      <c r="N7770">
        <v>34</v>
      </c>
      <c r="O7770" t="s">
        <v>249</v>
      </c>
      <c r="S7770" s="2">
        <v>7500</v>
      </c>
      <c r="T7770">
        <v>24675</v>
      </c>
      <c r="U7770">
        <v>3.82</v>
      </c>
      <c r="V7770">
        <v>3.29</v>
      </c>
      <c r="W7770">
        <v>0.7</v>
      </c>
      <c r="Z7770" s="4" t="s">
        <v>53</v>
      </c>
      <c r="AA7770" t="s">
        <v>153</v>
      </c>
      <c r="AB7770">
        <v>46132</v>
      </c>
      <c r="AG7770">
        <v>0</v>
      </c>
      <c r="AH7770">
        <v>7500</v>
      </c>
      <c r="AM7770" t="str">
        <f>SUBSTITUTE(Tabla_lineas[[#This Row],[Codigo Liname]]," ","")</f>
        <v>M0103</v>
      </c>
    </row>
    <row r="7771" spans="1:39" customFormat="1" x14ac:dyDescent="0.25">
      <c r="A7771" s="2">
        <v>653</v>
      </c>
      <c r="B7771" t="s">
        <v>1249</v>
      </c>
      <c r="C7771">
        <f t="shared" si="121"/>
        <v>1645586</v>
      </c>
      <c r="D7771">
        <v>13416</v>
      </c>
      <c r="E7771" t="s">
        <v>261</v>
      </c>
      <c r="F7771">
        <v>29.81</v>
      </c>
      <c r="G7771">
        <v>16.77</v>
      </c>
      <c r="H7771" t="s">
        <v>262</v>
      </c>
      <c r="I7771" s="2">
        <v>16.77</v>
      </c>
      <c r="J7771" t="s">
        <v>263</v>
      </c>
      <c r="K7771" t="s">
        <v>264</v>
      </c>
      <c r="L7771" s="3" t="str">
        <f>+INDEX([1]!TABLA_MAESTRO_DE_ARTICULO[SubGroupName],MATCH(Tabla_lineas[[#This Row],[CODIGO SAP]],[1]!TABLA_MAESTRO_DE_ARTICULO[ItemCode],0))</f>
        <v>POLVO PARA SUSPENSION</v>
      </c>
      <c r="M7771" t="s">
        <v>265</v>
      </c>
      <c r="N7771">
        <v>37</v>
      </c>
      <c r="O7771" t="s">
        <v>65</v>
      </c>
      <c r="S7771" s="2">
        <v>800</v>
      </c>
      <c r="T7771">
        <v>13408.000000000002</v>
      </c>
      <c r="U7771">
        <v>16.77</v>
      </c>
      <c r="V7771">
        <v>16.760000000000002</v>
      </c>
      <c r="W7771">
        <v>10</v>
      </c>
      <c r="Z7771" s="4" t="s">
        <v>46</v>
      </c>
      <c r="AA7771" t="s">
        <v>153</v>
      </c>
      <c r="AB7771">
        <v>46096</v>
      </c>
      <c r="AG7771">
        <v>0</v>
      </c>
      <c r="AH7771">
        <v>800</v>
      </c>
      <c r="AM7771" t="str">
        <f>SUBSTITUTE(Tabla_lineas[[#This Row],[Codigo Liname]]," ","")</f>
        <v>J0142</v>
      </c>
    </row>
    <row r="7772" spans="1:39" customFormat="1" x14ac:dyDescent="0.25">
      <c r="A7772" s="2">
        <v>653</v>
      </c>
      <c r="B7772" t="s">
        <v>1249</v>
      </c>
      <c r="C7772">
        <f t="shared" si="121"/>
        <v>1645586</v>
      </c>
      <c r="D7772">
        <v>57999.999999999993</v>
      </c>
      <c r="E7772" t="s">
        <v>143</v>
      </c>
      <c r="F7772">
        <v>2.17</v>
      </c>
      <c r="G7772">
        <v>2.17</v>
      </c>
      <c r="H7772" t="s">
        <v>144</v>
      </c>
      <c r="I7772" s="2">
        <v>2.3199999999999998</v>
      </c>
      <c r="J7772" t="s">
        <v>145</v>
      </c>
      <c r="K7772" t="s">
        <v>146</v>
      </c>
      <c r="L7772" s="3" t="str">
        <f>+INDEX([1]!TABLA_MAESTRO_DE_ARTICULO[SubGroupName],MATCH(Tabla_lineas[[#This Row],[CODIGO SAP]],[1]!TABLA_MAESTRO_DE_ARTICULO[ItemCode],0))</f>
        <v>CAPSULA DURA</v>
      </c>
      <c r="M7772" t="s">
        <v>147</v>
      </c>
      <c r="N7772">
        <v>36</v>
      </c>
      <c r="O7772" t="s">
        <v>45</v>
      </c>
      <c r="S7772" s="2">
        <v>25000</v>
      </c>
      <c r="T7772">
        <v>54000</v>
      </c>
      <c r="U7772">
        <v>2.3199999999999998</v>
      </c>
      <c r="V7772">
        <v>2.16</v>
      </c>
      <c r="W7772">
        <v>0.8</v>
      </c>
      <c r="Z7772" s="4" t="s">
        <v>46</v>
      </c>
      <c r="AA7772" t="s">
        <v>120</v>
      </c>
      <c r="AB7772">
        <v>46132</v>
      </c>
      <c r="AG7772">
        <v>0</v>
      </c>
      <c r="AH7772">
        <v>25000</v>
      </c>
      <c r="AM7772" t="str">
        <f>SUBSTITUTE(Tabla_lineas[[#This Row],[Codigo Liname]]," ","")</f>
        <v>J0141</v>
      </c>
    </row>
    <row r="7773" spans="1:39" customFormat="1" x14ac:dyDescent="0.25">
      <c r="A7773" s="2">
        <v>653</v>
      </c>
      <c r="B7773" t="s">
        <v>1249</v>
      </c>
      <c r="C7773">
        <f t="shared" si="121"/>
        <v>1645586</v>
      </c>
      <c r="D7773">
        <v>1350</v>
      </c>
      <c r="E7773" t="s">
        <v>745</v>
      </c>
      <c r="F7773">
        <v>1.93</v>
      </c>
      <c r="G7773">
        <v>1.35</v>
      </c>
      <c r="H7773" t="s">
        <v>746</v>
      </c>
      <c r="I7773" s="2">
        <v>1.35</v>
      </c>
      <c r="J7773" t="s">
        <v>747</v>
      </c>
      <c r="K7773" t="s">
        <v>748</v>
      </c>
      <c r="L7773" s="3" t="str">
        <f>+INDEX([1]!TABLA_MAESTRO_DE_ARTICULO[SubGroupName],MATCH(Tabla_lineas[[#This Row],[CODIGO SAP]],[1]!TABLA_MAESTRO_DE_ARTICULO[ItemCode],0))</f>
        <v>COMPRIMIDO</v>
      </c>
      <c r="M7773" t="s">
        <v>749</v>
      </c>
      <c r="N7773">
        <v>39</v>
      </c>
      <c r="O7773" t="s">
        <v>45</v>
      </c>
      <c r="S7773" s="2">
        <v>1000</v>
      </c>
      <c r="T7773">
        <v>1340</v>
      </c>
      <c r="U7773">
        <v>1.35</v>
      </c>
      <c r="V7773">
        <v>1.34</v>
      </c>
      <c r="W7773">
        <v>0.22</v>
      </c>
      <c r="Z7773" s="4" t="s">
        <v>46</v>
      </c>
      <c r="AA7773" t="s">
        <v>120</v>
      </c>
      <c r="AB7773">
        <v>46132</v>
      </c>
      <c r="AG7773">
        <v>0</v>
      </c>
      <c r="AH7773">
        <v>1000</v>
      </c>
      <c r="AM7773" t="str">
        <f>SUBSTITUTE(Tabla_lineas[[#This Row],[Codigo Liname]]," ","")</f>
        <v>J0144</v>
      </c>
    </row>
    <row r="7774" spans="1:39" customFormat="1" x14ac:dyDescent="0.25">
      <c r="A7774" s="2">
        <v>653</v>
      </c>
      <c r="B7774" t="s">
        <v>1249</v>
      </c>
      <c r="C7774">
        <f t="shared" si="121"/>
        <v>1645586</v>
      </c>
      <c r="D7774">
        <v>4638</v>
      </c>
      <c r="E7774" t="s">
        <v>271</v>
      </c>
      <c r="F7774">
        <v>5.89</v>
      </c>
      <c r="G7774">
        <v>5.89</v>
      </c>
      <c r="H7774" t="s">
        <v>272</v>
      </c>
      <c r="I7774" s="2">
        <v>7.73</v>
      </c>
      <c r="J7774" t="s">
        <v>273</v>
      </c>
      <c r="K7774" t="s">
        <v>274</v>
      </c>
      <c r="L7774" s="3" t="str">
        <f>+INDEX([1]!TABLA_MAESTRO_DE_ARTICULO[SubGroupName],MATCH(Tabla_lineas[[#This Row],[CODIGO SAP]],[1]!TABLA_MAESTRO_DE_ARTICULO[ItemCode],0))</f>
        <v>CAPSULA DURA</v>
      </c>
      <c r="M7774" t="s">
        <v>275</v>
      </c>
      <c r="N7774">
        <v>45</v>
      </c>
      <c r="O7774" t="s">
        <v>276</v>
      </c>
      <c r="S7774" s="2">
        <v>600</v>
      </c>
      <c r="T7774">
        <v>3528</v>
      </c>
      <c r="U7774">
        <v>7.73</v>
      </c>
      <c r="V7774">
        <v>5.88</v>
      </c>
      <c r="W7774">
        <v>0.9</v>
      </c>
      <c r="Z7774" s="4" t="s">
        <v>46</v>
      </c>
      <c r="AA7774" t="s">
        <v>126</v>
      </c>
      <c r="AB7774">
        <v>46132</v>
      </c>
      <c r="AG7774">
        <v>0</v>
      </c>
      <c r="AH7774">
        <v>600</v>
      </c>
      <c r="AM7774" t="str">
        <f>SUBSTITUTE(Tabla_lineas[[#This Row],[Codigo Liname]]," ","")</f>
        <v>J0208</v>
      </c>
    </row>
    <row r="7775" spans="1:39" customFormat="1" x14ac:dyDescent="0.25">
      <c r="A7775" s="2">
        <v>653</v>
      </c>
      <c r="B7775" t="s">
        <v>1249</v>
      </c>
      <c r="C7775">
        <f t="shared" si="121"/>
        <v>1645586</v>
      </c>
      <c r="D7775">
        <v>1240</v>
      </c>
      <c r="E7775" t="s">
        <v>551</v>
      </c>
      <c r="F7775">
        <v>1.23</v>
      </c>
      <c r="G7775">
        <v>0.62</v>
      </c>
      <c r="H7775" t="s">
        <v>552</v>
      </c>
      <c r="I7775" s="2">
        <v>0.62</v>
      </c>
      <c r="J7775" t="s">
        <v>553</v>
      </c>
      <c r="K7775" t="s">
        <v>554</v>
      </c>
      <c r="L7775" s="3" t="str">
        <f>+INDEX([1]!TABLA_MAESTRO_DE_ARTICULO[SubGroupName],MATCH(Tabla_lineas[[#This Row],[CODIGO SAP]],[1]!TABLA_MAESTRO_DE_ARTICULO[ItemCode],0))</f>
        <v>COMPRIMIDO</v>
      </c>
      <c r="M7775" t="s">
        <v>555</v>
      </c>
      <c r="N7775">
        <v>46</v>
      </c>
      <c r="O7775" t="s">
        <v>45</v>
      </c>
      <c r="P7775">
        <v>56200</v>
      </c>
      <c r="Q7775">
        <v>169200</v>
      </c>
      <c r="R7775">
        <v>225400</v>
      </c>
      <c r="S7775" s="2">
        <v>2000</v>
      </c>
      <c r="T7775">
        <v>1220</v>
      </c>
      <c r="U7775">
        <v>0.62</v>
      </c>
      <c r="V7775">
        <v>0.61</v>
      </c>
      <c r="W7775">
        <v>0.12</v>
      </c>
      <c r="Z7775" s="4" t="s">
        <v>53</v>
      </c>
      <c r="AA7775" t="s">
        <v>126</v>
      </c>
      <c r="AB7775">
        <v>46132</v>
      </c>
      <c r="AG7775">
        <v>0</v>
      </c>
      <c r="AH7775">
        <v>2000</v>
      </c>
      <c r="AM7775" t="str">
        <f>SUBSTITUTE(Tabla_lineas[[#This Row],[Codigo Liname]]," ","")</f>
        <v>C0304</v>
      </c>
    </row>
    <row r="7776" spans="1:39" customFormat="1" x14ac:dyDescent="0.25">
      <c r="A7776" s="2">
        <v>653</v>
      </c>
      <c r="B7776" t="s">
        <v>1249</v>
      </c>
      <c r="C7776">
        <f t="shared" si="121"/>
        <v>1645586</v>
      </c>
      <c r="D7776">
        <v>430</v>
      </c>
      <c r="E7776" t="s">
        <v>282</v>
      </c>
      <c r="F7776">
        <v>4.76</v>
      </c>
      <c r="G7776">
        <v>2.15</v>
      </c>
      <c r="H7776" t="s">
        <v>283</v>
      </c>
      <c r="I7776" s="2">
        <v>2.15</v>
      </c>
      <c r="J7776" t="s">
        <v>284</v>
      </c>
      <c r="K7776" t="s">
        <v>285</v>
      </c>
      <c r="L7776" s="3" t="str">
        <f>+INDEX([1]!TABLA_MAESTRO_DE_ARTICULO[SubGroupName],MATCH(Tabla_lineas[[#This Row],[CODIGO SAP]],[1]!TABLA_MAESTRO_DE_ARTICULO[ItemCode],0))</f>
        <v>SOLUCION INYECTABLE</v>
      </c>
      <c r="M7776" t="s">
        <v>286</v>
      </c>
      <c r="N7776">
        <v>49</v>
      </c>
      <c r="O7776" t="s">
        <v>249</v>
      </c>
      <c r="S7776" s="2">
        <v>200</v>
      </c>
      <c r="T7776">
        <v>428</v>
      </c>
      <c r="U7776">
        <v>2.15</v>
      </c>
      <c r="V7776">
        <v>2.14</v>
      </c>
      <c r="W7776">
        <v>0.7</v>
      </c>
      <c r="Z7776" s="4" t="s">
        <v>53</v>
      </c>
      <c r="AA7776" t="s">
        <v>126</v>
      </c>
      <c r="AB7776">
        <v>46132</v>
      </c>
      <c r="AG7776">
        <v>0</v>
      </c>
      <c r="AH7776">
        <v>200</v>
      </c>
      <c r="AM7776" t="str">
        <f>SUBSTITUTE(Tabla_lineas[[#This Row],[Codigo Liname]]," ","")</f>
        <v>J0149</v>
      </c>
    </row>
    <row r="7777" spans="1:39" customFormat="1" x14ac:dyDescent="0.25">
      <c r="A7777" s="2">
        <v>653</v>
      </c>
      <c r="B7777" t="s">
        <v>1249</v>
      </c>
      <c r="C7777">
        <f t="shared" si="121"/>
        <v>1645586</v>
      </c>
      <c r="D7777">
        <v>9600</v>
      </c>
      <c r="E7777" t="s">
        <v>287</v>
      </c>
      <c r="F7777">
        <v>0.48</v>
      </c>
      <c r="G7777">
        <v>0.48</v>
      </c>
      <c r="H7777" t="s">
        <v>288</v>
      </c>
      <c r="I7777" s="2">
        <v>0.48</v>
      </c>
      <c r="J7777" t="s">
        <v>289</v>
      </c>
      <c r="K7777" t="s">
        <v>290</v>
      </c>
      <c r="L7777" s="3" t="str">
        <f>+INDEX([1]!TABLA_MAESTRO_DE_ARTICULO[SubGroupName],MATCH(Tabla_lineas[[#This Row],[CODIGO SAP]],[1]!TABLA_MAESTRO_DE_ARTICULO[ItemCode],0))</f>
        <v>COMPRIMIDO</v>
      </c>
      <c r="M7777" t="s">
        <v>291</v>
      </c>
      <c r="N7777">
        <v>50</v>
      </c>
      <c r="O7777" t="s">
        <v>45</v>
      </c>
      <c r="S7777" s="2">
        <v>20000</v>
      </c>
      <c r="T7777">
        <v>9400</v>
      </c>
      <c r="U7777">
        <v>0.48</v>
      </c>
      <c r="V7777">
        <v>0.47</v>
      </c>
      <c r="W7777">
        <v>0.12</v>
      </c>
      <c r="Z7777" s="4" t="s">
        <v>53</v>
      </c>
      <c r="AA7777" t="s">
        <v>153</v>
      </c>
      <c r="AB7777">
        <v>46132</v>
      </c>
      <c r="AG7777">
        <v>0</v>
      </c>
      <c r="AH7777">
        <v>20000</v>
      </c>
      <c r="AM7777" t="str">
        <f>SUBSTITUTE(Tabla_lineas[[#This Row],[Codigo Liname]]," ","")</f>
        <v>A1001</v>
      </c>
    </row>
    <row r="7778" spans="1:39" customFormat="1" x14ac:dyDescent="0.25">
      <c r="A7778" s="2">
        <v>653</v>
      </c>
      <c r="B7778" t="s">
        <v>1249</v>
      </c>
      <c r="C7778">
        <f t="shared" si="121"/>
        <v>1645586</v>
      </c>
      <c r="D7778">
        <v>73400</v>
      </c>
      <c r="E7778" t="s">
        <v>82</v>
      </c>
      <c r="F7778">
        <v>1.61</v>
      </c>
      <c r="G7778">
        <v>1.61</v>
      </c>
      <c r="H7778" t="s">
        <v>83</v>
      </c>
      <c r="I7778" s="2">
        <v>3.67</v>
      </c>
      <c r="J7778" t="s">
        <v>84</v>
      </c>
      <c r="K7778" t="s">
        <v>85</v>
      </c>
      <c r="L7778" s="3" t="str">
        <f>+INDEX([1]!TABLA_MAESTRO_DE_ARTICULO[SubGroupName],MATCH(Tabla_lineas[[#This Row],[CODIGO SAP]],[1]!TABLA_MAESTRO_DE_ARTICULO[ItemCode],0))</f>
        <v>COMPRIMIDO</v>
      </c>
      <c r="M7778" t="s">
        <v>86</v>
      </c>
      <c r="N7778">
        <v>59</v>
      </c>
      <c r="O7778" t="s">
        <v>45</v>
      </c>
      <c r="S7778" s="2">
        <v>20000</v>
      </c>
      <c r="T7778">
        <v>32000</v>
      </c>
      <c r="U7778">
        <v>3.67</v>
      </c>
      <c r="V7778">
        <v>1.6</v>
      </c>
      <c r="W7778">
        <v>0.15</v>
      </c>
      <c r="Z7778" s="4" t="s">
        <v>46</v>
      </c>
      <c r="AA7778" t="s">
        <v>126</v>
      </c>
      <c r="AB7778">
        <v>46132</v>
      </c>
      <c r="AG7778">
        <v>0</v>
      </c>
      <c r="AH7778">
        <v>20000</v>
      </c>
      <c r="AM7778" t="str">
        <f>SUBSTITUTE(Tabla_lineas[[#This Row],[Codigo Liname]]," ","")</f>
        <v>C0902</v>
      </c>
    </row>
    <row r="7779" spans="1:39" customFormat="1" x14ac:dyDescent="0.25">
      <c r="A7779" s="2">
        <v>653</v>
      </c>
      <c r="B7779" t="s">
        <v>1249</v>
      </c>
      <c r="C7779">
        <f t="shared" si="121"/>
        <v>1645586</v>
      </c>
      <c r="D7779">
        <v>16032</v>
      </c>
      <c r="E7779" t="s">
        <v>556</v>
      </c>
      <c r="F7779">
        <v>47.41</v>
      </c>
      <c r="G7779">
        <v>40</v>
      </c>
      <c r="H7779" t="s">
        <v>557</v>
      </c>
      <c r="I7779" s="2">
        <v>40.08</v>
      </c>
      <c r="J7779" t="s">
        <v>558</v>
      </c>
      <c r="K7779" t="s">
        <v>559</v>
      </c>
      <c r="L7779" s="3" t="str">
        <f>+INDEX([1]!TABLA_MAESTRO_DE_ARTICULO[SubGroupName],MATCH(Tabla_lineas[[#This Row],[CODIGO SAP]],[1]!TABLA_MAESTRO_DE_ARTICULO[ItemCode],0))</f>
        <v>SUSPENSION</v>
      </c>
      <c r="M7779" t="s">
        <v>560</v>
      </c>
      <c r="N7779">
        <v>61</v>
      </c>
      <c r="O7779" t="s">
        <v>65</v>
      </c>
      <c r="S7779" s="2">
        <v>400</v>
      </c>
      <c r="T7779">
        <v>15996</v>
      </c>
      <c r="U7779">
        <v>40.08</v>
      </c>
      <c r="V7779">
        <v>39.99</v>
      </c>
      <c r="W7779">
        <v>10</v>
      </c>
      <c r="Z7779" s="4" t="s">
        <v>46</v>
      </c>
      <c r="AA7779" t="s">
        <v>153</v>
      </c>
      <c r="AB7779">
        <v>46132</v>
      </c>
      <c r="AG7779">
        <v>0</v>
      </c>
      <c r="AH7779">
        <v>400</v>
      </c>
      <c r="AM7779" t="str">
        <f>SUBSTITUTE(Tabla_lineas[[#This Row],[Codigo Liname]]," ","")</f>
        <v>P0106</v>
      </c>
    </row>
    <row r="7780" spans="1:39" customFormat="1" x14ac:dyDescent="0.25">
      <c r="A7780" s="2">
        <v>653</v>
      </c>
      <c r="B7780" t="s">
        <v>1249</v>
      </c>
      <c r="C7780">
        <f t="shared" si="121"/>
        <v>1645586</v>
      </c>
      <c r="D7780">
        <v>20750</v>
      </c>
      <c r="E7780" t="s">
        <v>333</v>
      </c>
      <c r="F7780">
        <v>0.8</v>
      </c>
      <c r="G7780">
        <v>0.8</v>
      </c>
      <c r="H7780" t="s">
        <v>334</v>
      </c>
      <c r="I7780" s="2">
        <v>0.83</v>
      </c>
      <c r="J7780" t="s">
        <v>335</v>
      </c>
      <c r="K7780" t="s">
        <v>336</v>
      </c>
      <c r="L7780" s="3" t="str">
        <f>+INDEX([1]!TABLA_MAESTRO_DE_ARTICULO[SubGroupName],MATCH(Tabla_lineas[[#This Row],[CODIGO SAP]],[1]!TABLA_MAESTRO_DE_ARTICULO[ItemCode],0))</f>
        <v>COMPRIMIDO</v>
      </c>
      <c r="M7780" t="s">
        <v>337</v>
      </c>
      <c r="N7780">
        <v>62</v>
      </c>
      <c r="O7780" t="s">
        <v>45</v>
      </c>
      <c r="S7780" s="2">
        <v>25000</v>
      </c>
      <c r="T7780">
        <v>19750</v>
      </c>
      <c r="U7780">
        <v>0.83</v>
      </c>
      <c r="V7780">
        <v>0.79</v>
      </c>
      <c r="W7780">
        <v>0.12</v>
      </c>
      <c r="Z7780" s="4" t="s">
        <v>46</v>
      </c>
      <c r="AA7780" t="s">
        <v>126</v>
      </c>
      <c r="AB7780">
        <v>46096</v>
      </c>
      <c r="AG7780">
        <v>0</v>
      </c>
      <c r="AH7780">
        <v>25000</v>
      </c>
      <c r="AM7780" t="str">
        <f>SUBSTITUTE(Tabla_lineas[[#This Row],[Codigo Liname]]," ","")</f>
        <v>A1109</v>
      </c>
    </row>
    <row r="7781" spans="1:39" customFormat="1" x14ac:dyDescent="0.25">
      <c r="A7781" s="2">
        <v>653</v>
      </c>
      <c r="B7781" t="s">
        <v>1249</v>
      </c>
      <c r="C7781">
        <f t="shared" si="121"/>
        <v>1645586</v>
      </c>
      <c r="D7781">
        <v>575</v>
      </c>
      <c r="E7781" t="s">
        <v>561</v>
      </c>
      <c r="F7781">
        <v>4.2</v>
      </c>
      <c r="G7781">
        <v>1.1499999999999999</v>
      </c>
      <c r="H7781" t="s">
        <v>562</v>
      </c>
      <c r="I7781" s="2">
        <v>1.1499999999999999</v>
      </c>
      <c r="J7781" t="s">
        <v>563</v>
      </c>
      <c r="K7781" t="s">
        <v>564</v>
      </c>
      <c r="L7781" s="3" t="str">
        <f>+INDEX([1]!TABLA_MAESTRO_DE_ARTICULO[SubGroupName],MATCH(Tabla_lineas[[#This Row],[CODIGO SAP]],[1]!TABLA_MAESTRO_DE_ARTICULO[ItemCode],0))</f>
        <v>OVULO VAGINAL</v>
      </c>
      <c r="M7781" t="s">
        <v>565</v>
      </c>
      <c r="N7781">
        <v>65</v>
      </c>
      <c r="O7781" t="s">
        <v>97</v>
      </c>
      <c r="S7781" s="2">
        <v>500</v>
      </c>
      <c r="T7781">
        <v>570</v>
      </c>
      <c r="U7781">
        <v>1.1499999999999999</v>
      </c>
      <c r="V7781">
        <v>1.1399999999999999</v>
      </c>
      <c r="W7781">
        <v>0.7</v>
      </c>
      <c r="Z7781" s="4" t="s">
        <v>46</v>
      </c>
      <c r="AA7781" t="s">
        <v>126</v>
      </c>
      <c r="AB7781">
        <v>46096</v>
      </c>
      <c r="AG7781">
        <v>0</v>
      </c>
      <c r="AH7781">
        <v>500</v>
      </c>
      <c r="AM7781" t="str">
        <f>SUBSTITUTE(Tabla_lineas[[#This Row],[Codigo Liname]]," ","")</f>
        <v>G0105</v>
      </c>
    </row>
    <row r="7782" spans="1:39" customFormat="1" x14ac:dyDescent="0.25">
      <c r="A7782" s="2">
        <v>653</v>
      </c>
      <c r="B7782" t="s">
        <v>1249</v>
      </c>
      <c r="C7782">
        <f t="shared" si="121"/>
        <v>1645586</v>
      </c>
      <c r="D7782">
        <v>18000</v>
      </c>
      <c r="E7782" t="s">
        <v>358</v>
      </c>
      <c r="F7782">
        <v>12.96</v>
      </c>
      <c r="G7782">
        <v>6</v>
      </c>
      <c r="H7782" t="s">
        <v>359</v>
      </c>
      <c r="I7782" s="2">
        <v>6</v>
      </c>
      <c r="J7782" t="s">
        <v>360</v>
      </c>
      <c r="K7782" t="s">
        <v>361</v>
      </c>
      <c r="L7782" s="3" t="str">
        <f>+INDEX([1]!TABLA_MAESTRO_DE_ARTICULO[SubGroupName],MATCH(Tabla_lineas[[#This Row],[CODIGO SAP]],[1]!TABLA_MAESTRO_DE_ARTICULO[ItemCode],0))</f>
        <v>POLVO PARA INYECTABLE</v>
      </c>
      <c r="M7782" t="s">
        <v>362</v>
      </c>
      <c r="N7782">
        <v>16</v>
      </c>
      <c r="O7782" t="s">
        <v>52</v>
      </c>
      <c r="S7782" s="2">
        <v>3000</v>
      </c>
      <c r="T7782">
        <v>17970</v>
      </c>
      <c r="U7782">
        <v>6</v>
      </c>
      <c r="V7782">
        <v>5.99</v>
      </c>
      <c r="W7782">
        <v>3</v>
      </c>
      <c r="Z7782" s="4" t="s">
        <v>46</v>
      </c>
      <c r="AA7782" t="s">
        <v>120</v>
      </c>
      <c r="AB7782">
        <v>46096</v>
      </c>
      <c r="AG7782">
        <v>0</v>
      </c>
      <c r="AH7782">
        <v>3000</v>
      </c>
      <c r="AM7782" t="str">
        <f>SUBSTITUTE(Tabla_lineas[[#This Row],[Codigo Liname]]," ","")</f>
        <v>J0115</v>
      </c>
    </row>
    <row r="7783" spans="1:39" customFormat="1" x14ac:dyDescent="0.25">
      <c r="A7783" s="2">
        <v>653</v>
      </c>
      <c r="B7783" t="s">
        <v>1249</v>
      </c>
      <c r="C7783">
        <f t="shared" si="121"/>
        <v>1645586</v>
      </c>
      <c r="D7783">
        <v>77360</v>
      </c>
      <c r="E7783" t="s">
        <v>363</v>
      </c>
      <c r="F7783">
        <v>22.68</v>
      </c>
      <c r="G7783">
        <v>19.34</v>
      </c>
      <c r="H7783" t="s">
        <v>364</v>
      </c>
      <c r="I7783" s="2">
        <v>19.34</v>
      </c>
      <c r="J7783" t="s">
        <v>365</v>
      </c>
      <c r="K7783" t="s">
        <v>366</v>
      </c>
      <c r="L7783" s="3" t="str">
        <f>+INDEX([1]!TABLA_MAESTRO_DE_ARTICULO[SubGroupName],MATCH(Tabla_lineas[[#This Row],[CODIGO SAP]],[1]!TABLA_MAESTRO_DE_ARTICULO[ItemCode],0))</f>
        <v>POLVO PARA INYECTABLE</v>
      </c>
      <c r="M7783" t="s">
        <v>367</v>
      </c>
      <c r="N7783">
        <v>17</v>
      </c>
      <c r="O7783" t="s">
        <v>52</v>
      </c>
      <c r="S7783" s="2">
        <v>4000</v>
      </c>
      <c r="T7783">
        <v>77320</v>
      </c>
      <c r="U7783">
        <v>19.34</v>
      </c>
      <c r="V7783">
        <v>19.329999999999998</v>
      </c>
      <c r="W7783">
        <v>4.2</v>
      </c>
      <c r="Z7783" s="4" t="s">
        <v>53</v>
      </c>
      <c r="AA7783" t="s">
        <v>120</v>
      </c>
      <c r="AB7783">
        <v>46132</v>
      </c>
      <c r="AG7783">
        <v>0</v>
      </c>
      <c r="AH7783">
        <v>4000</v>
      </c>
      <c r="AM7783" t="str">
        <f>SUBSTITUTE(Tabla_lineas[[#This Row],[Codigo Liname]]," ","")</f>
        <v>J0116</v>
      </c>
    </row>
    <row r="7784" spans="1:39" customFormat="1" x14ac:dyDescent="0.25">
      <c r="A7784" s="2">
        <v>653</v>
      </c>
      <c r="B7784" t="s">
        <v>1249</v>
      </c>
      <c r="C7784">
        <f t="shared" si="121"/>
        <v>1645586</v>
      </c>
      <c r="D7784">
        <v>1207.2</v>
      </c>
      <c r="E7784" t="s">
        <v>368</v>
      </c>
      <c r="F7784">
        <v>29.81</v>
      </c>
      <c r="G7784">
        <v>15</v>
      </c>
      <c r="H7784" t="s">
        <v>369</v>
      </c>
      <c r="I7784" s="2">
        <v>15.09</v>
      </c>
      <c r="J7784" t="s">
        <v>370</v>
      </c>
      <c r="K7784" t="s">
        <v>371</v>
      </c>
      <c r="L7784" s="3" t="str">
        <f>+INDEX([1]!TABLA_MAESTRO_DE_ARTICULO[SubGroupName],MATCH(Tabla_lineas[[#This Row],[CODIGO SAP]],[1]!TABLA_MAESTRO_DE_ARTICULO[ItemCode],0))</f>
        <v>SUSPENSION</v>
      </c>
      <c r="M7784" t="s">
        <v>372</v>
      </c>
      <c r="N7784">
        <v>69</v>
      </c>
      <c r="O7784" t="s">
        <v>373</v>
      </c>
      <c r="S7784" s="2">
        <v>80</v>
      </c>
      <c r="T7784">
        <v>1199.2</v>
      </c>
      <c r="U7784">
        <v>15.09</v>
      </c>
      <c r="V7784">
        <v>14.99</v>
      </c>
      <c r="W7784">
        <v>12</v>
      </c>
      <c r="Z7784" s="4" t="s">
        <v>46</v>
      </c>
      <c r="AA7784" t="s">
        <v>153</v>
      </c>
      <c r="AB7784">
        <v>46132</v>
      </c>
      <c r="AG7784">
        <v>0</v>
      </c>
      <c r="AH7784">
        <v>80</v>
      </c>
      <c r="AM7784" t="str">
        <f>SUBSTITUTE(Tabla_lineas[[#This Row],[Codigo Liname]]," ","")</f>
        <v>P0208</v>
      </c>
    </row>
    <row r="7785" spans="1:39" customFormat="1" x14ac:dyDescent="0.25">
      <c r="A7785" s="2">
        <v>653</v>
      </c>
      <c r="B7785" t="s">
        <v>1249</v>
      </c>
      <c r="C7785">
        <f t="shared" si="121"/>
        <v>1645586</v>
      </c>
      <c r="D7785">
        <v>360.9</v>
      </c>
      <c r="E7785" t="s">
        <v>470</v>
      </c>
      <c r="F7785">
        <v>22.96</v>
      </c>
      <c r="G7785">
        <v>12</v>
      </c>
      <c r="H7785" t="s">
        <v>471</v>
      </c>
      <c r="I7785" s="2">
        <v>12.03</v>
      </c>
      <c r="J7785" t="s">
        <v>472</v>
      </c>
      <c r="K7785" t="s">
        <v>473</v>
      </c>
      <c r="L7785" s="3" t="str">
        <f>+INDEX([1]!TABLA_MAESTRO_DE_ARTICULO[SubGroupName],MATCH(Tabla_lineas[[#This Row],[CODIGO SAP]],[1]!TABLA_MAESTRO_DE_ARTICULO[ItemCode],0))</f>
        <v>LOCION</v>
      </c>
      <c r="M7785" t="s">
        <v>474</v>
      </c>
      <c r="N7785">
        <v>18</v>
      </c>
      <c r="O7785" t="s">
        <v>400</v>
      </c>
      <c r="S7785" s="2">
        <v>30</v>
      </c>
      <c r="T7785">
        <v>359.7</v>
      </c>
      <c r="U7785">
        <v>12.03</v>
      </c>
      <c r="V7785">
        <v>11.99</v>
      </c>
      <c r="W7785">
        <v>7</v>
      </c>
      <c r="Z7785" s="4" t="s">
        <v>46</v>
      </c>
      <c r="AA7785" t="s">
        <v>153</v>
      </c>
      <c r="AB7785">
        <v>46132</v>
      </c>
      <c r="AG7785">
        <v>0</v>
      </c>
      <c r="AH7785">
        <v>30</v>
      </c>
      <c r="AM7785" t="str">
        <f>SUBSTITUTE(Tabla_lineas[[#This Row],[Codigo Liname]]," ","")</f>
        <v>P0301</v>
      </c>
    </row>
    <row r="7786" spans="1:39" customFormat="1" x14ac:dyDescent="0.25">
      <c r="A7786" s="2">
        <v>653</v>
      </c>
      <c r="B7786" t="s">
        <v>1249</v>
      </c>
      <c r="C7786">
        <f t="shared" si="121"/>
        <v>1645586</v>
      </c>
      <c r="D7786">
        <v>13500</v>
      </c>
      <c r="E7786" t="s">
        <v>379</v>
      </c>
      <c r="F7786">
        <v>0.6</v>
      </c>
      <c r="G7786">
        <v>0.45</v>
      </c>
      <c r="H7786" t="s">
        <v>380</v>
      </c>
      <c r="I7786" s="2">
        <v>0.45</v>
      </c>
      <c r="J7786" t="s">
        <v>381</v>
      </c>
      <c r="K7786" t="s">
        <v>382</v>
      </c>
      <c r="L7786" s="3" t="str">
        <f>+INDEX([1]!TABLA_MAESTRO_DE_ARTICULO[SubGroupName],MATCH(Tabla_lineas[[#This Row],[CODIGO SAP]],[1]!TABLA_MAESTRO_DE_ARTICULO[ItemCode],0))</f>
        <v>COMPRIMIDO</v>
      </c>
      <c r="M7786" t="s">
        <v>383</v>
      </c>
      <c r="N7786">
        <v>79</v>
      </c>
      <c r="O7786" t="s">
        <v>45</v>
      </c>
      <c r="S7786" s="2">
        <v>30000</v>
      </c>
      <c r="T7786">
        <v>13200</v>
      </c>
      <c r="U7786">
        <v>0.45</v>
      </c>
      <c r="V7786">
        <v>0.44</v>
      </c>
      <c r="W7786">
        <v>0.12</v>
      </c>
      <c r="Z7786" s="4" t="s">
        <v>46</v>
      </c>
      <c r="AA7786" t="s">
        <v>120</v>
      </c>
      <c r="AB7786">
        <v>46132</v>
      </c>
      <c r="AG7786">
        <v>0</v>
      </c>
      <c r="AH7786">
        <v>30000</v>
      </c>
      <c r="AM7786" t="str">
        <f>SUBSTITUTE(Tabla_lineas[[#This Row],[Codigo Liname]]," ","")</f>
        <v>B0308</v>
      </c>
    </row>
    <row r="7787" spans="1:39" customFormat="1" x14ac:dyDescent="0.25">
      <c r="A7787" s="2">
        <v>653</v>
      </c>
      <c r="B7787" t="s">
        <v>1249</v>
      </c>
      <c r="C7787">
        <f t="shared" si="121"/>
        <v>1645586</v>
      </c>
      <c r="D7787">
        <v>1950</v>
      </c>
      <c r="E7787" t="s">
        <v>390</v>
      </c>
      <c r="F7787">
        <v>0.92</v>
      </c>
      <c r="G7787">
        <v>0.65</v>
      </c>
      <c r="H7787" t="s">
        <v>391</v>
      </c>
      <c r="I7787" s="2">
        <v>0.65</v>
      </c>
      <c r="J7787" t="s">
        <v>392</v>
      </c>
      <c r="K7787" t="s">
        <v>393</v>
      </c>
      <c r="L7787" s="3" t="str">
        <f>+INDEX([1]!TABLA_MAESTRO_DE_ARTICULO[SubGroupName],MATCH(Tabla_lineas[[#This Row],[CODIGO SAP]],[1]!TABLA_MAESTRO_DE_ARTICULO[ItemCode],0))</f>
        <v>COMPRIMIDO</v>
      </c>
      <c r="M7787" t="s">
        <v>394</v>
      </c>
      <c r="N7787">
        <v>84</v>
      </c>
      <c r="O7787" t="s">
        <v>45</v>
      </c>
      <c r="S7787" s="2">
        <v>3000</v>
      </c>
      <c r="T7787">
        <v>1920</v>
      </c>
      <c r="U7787">
        <v>0.65</v>
      </c>
      <c r="V7787">
        <v>0.64</v>
      </c>
      <c r="W7787">
        <v>0.15</v>
      </c>
      <c r="Z7787" s="4" t="s">
        <v>46</v>
      </c>
      <c r="AA7787" t="s">
        <v>153</v>
      </c>
      <c r="AB7787">
        <v>46132</v>
      </c>
      <c r="AG7787">
        <v>0</v>
      </c>
      <c r="AH7787">
        <v>3000</v>
      </c>
      <c r="AM7787" t="str">
        <f>SUBSTITUTE(Tabla_lineas[[#This Row],[Codigo Liname]]," ","")</f>
        <v>A1206</v>
      </c>
    </row>
    <row r="7788" spans="1:39" customFormat="1" x14ac:dyDescent="0.25">
      <c r="A7788" s="2">
        <v>654</v>
      </c>
      <c r="B7788" t="s">
        <v>1250</v>
      </c>
      <c r="C7788" t="str">
        <f t="shared" si="121"/>
        <v>COTI</v>
      </c>
      <c r="E7788" t="s">
        <v>171</v>
      </c>
      <c r="F7788">
        <v>1.82</v>
      </c>
      <c r="G7788">
        <v>1.82</v>
      </c>
      <c r="H7788" t="s">
        <v>172</v>
      </c>
      <c r="I7788" s="2">
        <v>2.94</v>
      </c>
      <c r="J7788" t="s">
        <v>173</v>
      </c>
      <c r="K7788" t="s">
        <v>174</v>
      </c>
      <c r="L7788" s="3" t="str">
        <f>+INDEX([1]!TABLA_MAESTRO_DE_ARTICULO[SubGroupName],MATCH(Tabla_lineas[[#This Row],[CODIGO SAP]],[1]!TABLA_MAESTRO_DE_ARTICULO[ItemCode],0))</f>
        <v>COMPRIMIDO</v>
      </c>
      <c r="M7788" t="s">
        <v>175</v>
      </c>
      <c r="O7788" t="s">
        <v>45</v>
      </c>
      <c r="S7788" s="2">
        <v>1000</v>
      </c>
      <c r="T7788">
        <v>1200</v>
      </c>
      <c r="V7788">
        <v>1.2</v>
      </c>
      <c r="Z7788" s="4" t="s">
        <v>46</v>
      </c>
      <c r="AL7788" t="s">
        <v>1251</v>
      </c>
      <c r="AM7788" t="str">
        <f>SUBSTITUTE(Tabla_lineas[[#This Row],[Codigo Liname]]," ","")</f>
        <v>J0105</v>
      </c>
    </row>
    <row r="7789" spans="1:39" customFormat="1" x14ac:dyDescent="0.25">
      <c r="A7789" s="2">
        <v>654</v>
      </c>
      <c r="B7789" t="s">
        <v>1250</v>
      </c>
      <c r="C7789" t="str">
        <f t="shared" si="121"/>
        <v>COTI</v>
      </c>
      <c r="E7789" t="s">
        <v>495</v>
      </c>
      <c r="F7789">
        <v>8.84</v>
      </c>
      <c r="G7789">
        <v>3.75</v>
      </c>
      <c r="H7789" t="s">
        <v>496</v>
      </c>
      <c r="I7789" s="2">
        <v>3.75</v>
      </c>
      <c r="J7789" t="s">
        <v>497</v>
      </c>
      <c r="K7789" t="s">
        <v>498</v>
      </c>
      <c r="L7789" s="3" t="str">
        <f>+INDEX([1]!TABLA_MAESTRO_DE_ARTICULO[SubGroupName],MATCH(Tabla_lineas[[#This Row],[CODIGO SAP]],[1]!TABLA_MAESTRO_DE_ARTICULO[ItemCode],0))</f>
        <v>COMPRIMIDO</v>
      </c>
      <c r="M7789" t="s">
        <v>499</v>
      </c>
      <c r="O7789" t="s">
        <v>45</v>
      </c>
      <c r="S7789" s="2">
        <v>500</v>
      </c>
      <c r="T7789">
        <v>1000</v>
      </c>
      <c r="V7789">
        <v>2</v>
      </c>
      <c r="Z7789" s="4" t="s">
        <v>53</v>
      </c>
      <c r="AL7789" t="s">
        <v>1251</v>
      </c>
      <c r="AM7789" t="str">
        <f>SUBSTITUTE(Tabla_lineas[[#This Row],[Codigo Liname]]," ","")</f>
        <v>G0401</v>
      </c>
    </row>
    <row r="7790" spans="1:39" customFormat="1" x14ac:dyDescent="0.25">
      <c r="A7790" s="2">
        <v>654</v>
      </c>
      <c r="B7790" t="s">
        <v>1250</v>
      </c>
      <c r="C7790" t="str">
        <f t="shared" si="121"/>
        <v>COTI</v>
      </c>
      <c r="E7790" t="s">
        <v>148</v>
      </c>
      <c r="F7790">
        <v>5.12</v>
      </c>
      <c r="G7790">
        <v>4</v>
      </c>
      <c r="H7790" t="s">
        <v>149</v>
      </c>
      <c r="I7790" s="2">
        <v>4</v>
      </c>
      <c r="J7790" t="s">
        <v>150</v>
      </c>
      <c r="K7790" t="s">
        <v>151</v>
      </c>
      <c r="L7790" s="3" t="str">
        <f>+INDEX([1]!TABLA_MAESTRO_DE_ARTICULO[SubGroupName],MATCH(Tabla_lineas[[#This Row],[CODIGO SAP]],[1]!TABLA_MAESTRO_DE_ARTICULO[ItemCode],0))</f>
        <v>COMPRIMIDO</v>
      </c>
      <c r="M7790" t="s">
        <v>152</v>
      </c>
      <c r="O7790" t="s">
        <v>45</v>
      </c>
      <c r="P7790">
        <v>37700</v>
      </c>
      <c r="Q7790">
        <v>150100</v>
      </c>
      <c r="R7790">
        <v>187800</v>
      </c>
      <c r="S7790" s="2">
        <v>1000</v>
      </c>
      <c r="T7790">
        <v>2000</v>
      </c>
      <c r="V7790">
        <v>2</v>
      </c>
      <c r="Z7790" s="4" t="s">
        <v>46</v>
      </c>
      <c r="AL7790" t="s">
        <v>1251</v>
      </c>
      <c r="AM7790" t="str">
        <f>SUBSTITUTE(Tabla_lineas[[#This Row],[Codigo Liname]]," ","")</f>
        <v>M0111</v>
      </c>
    </row>
    <row r="7791" spans="1:39" customFormat="1" x14ac:dyDescent="0.25">
      <c r="A7791" s="2">
        <v>655</v>
      </c>
      <c r="B7791" t="s">
        <v>1252</v>
      </c>
      <c r="C7791" t="str">
        <f t="shared" si="121"/>
        <v>COTI</v>
      </c>
      <c r="E7791" t="s">
        <v>188</v>
      </c>
      <c r="F7791">
        <v>0.66</v>
      </c>
      <c r="G7791">
        <v>0.66</v>
      </c>
      <c r="H7791" t="s">
        <v>189</v>
      </c>
      <c r="I7791" s="2">
        <v>1</v>
      </c>
      <c r="J7791" t="s">
        <v>190</v>
      </c>
      <c r="K7791" t="s">
        <v>191</v>
      </c>
      <c r="L7791" s="3" t="str">
        <f>+INDEX([1]!TABLA_MAESTRO_DE_ARTICULO[SubGroupName],MATCH(Tabla_lineas[[#This Row],[CODIGO SAP]],[1]!TABLA_MAESTRO_DE_ARTICULO[ItemCode],0))</f>
        <v>COMPRIMIDO</v>
      </c>
      <c r="M7791" t="s">
        <v>568</v>
      </c>
      <c r="O7791" t="s">
        <v>45</v>
      </c>
      <c r="S7791" s="2">
        <v>500</v>
      </c>
      <c r="T7791">
        <v>250</v>
      </c>
      <c r="V7791">
        <v>0.5</v>
      </c>
      <c r="Z7791" s="4" t="s">
        <v>46</v>
      </c>
      <c r="AL7791" t="s">
        <v>1253</v>
      </c>
      <c r="AM7791" t="str">
        <f>SUBSTITUTE(Tabla_lineas[[#This Row],[Codigo Liname]]," ","")</f>
        <v>R0501</v>
      </c>
    </row>
    <row r="7792" spans="1:39" customFormat="1" x14ac:dyDescent="0.25">
      <c r="A7792" s="2">
        <v>655</v>
      </c>
      <c r="B7792" t="s">
        <v>1252</v>
      </c>
      <c r="C7792" t="str">
        <f t="shared" si="121"/>
        <v>COTI</v>
      </c>
      <c r="E7792" t="s">
        <v>250</v>
      </c>
      <c r="F7792">
        <v>24.52</v>
      </c>
      <c r="G7792">
        <v>24.5</v>
      </c>
      <c r="H7792" t="s">
        <v>251</v>
      </c>
      <c r="I7792" s="2">
        <v>26.21</v>
      </c>
      <c r="J7792" t="s">
        <v>252</v>
      </c>
      <c r="K7792" t="s">
        <v>253</v>
      </c>
      <c r="L7792" s="3" t="str">
        <f>+INDEX([1]!TABLA_MAESTRO_DE_ARTICULO[SubGroupName],MATCH(Tabla_lineas[[#This Row],[CODIGO SAP]],[1]!TABLA_MAESTRO_DE_ARTICULO[ItemCode],0))</f>
        <v>GEL</v>
      </c>
      <c r="M7792" t="s">
        <v>254</v>
      </c>
      <c r="O7792" t="s">
        <v>255</v>
      </c>
      <c r="S7792" s="2">
        <v>150</v>
      </c>
      <c r="T7792">
        <v>1200</v>
      </c>
      <c r="V7792">
        <v>8</v>
      </c>
      <c r="Z7792" s="4" t="s">
        <v>53</v>
      </c>
      <c r="AL7792" t="s">
        <v>1253</v>
      </c>
      <c r="AM7792" t="str">
        <f>SUBSTITUTE(Tabla_lineas[[#This Row],[Codigo Liname]]," ","")</f>
        <v>M0101</v>
      </c>
    </row>
    <row r="7793" spans="1:39" customFormat="1" x14ac:dyDescent="0.25">
      <c r="A7793" s="2">
        <v>655</v>
      </c>
      <c r="B7793" t="s">
        <v>1252</v>
      </c>
      <c r="C7793" t="str">
        <f t="shared" si="121"/>
        <v>COTI</v>
      </c>
      <c r="E7793" t="s">
        <v>298</v>
      </c>
      <c r="F7793">
        <v>14.58</v>
      </c>
      <c r="G7793">
        <v>14.58</v>
      </c>
      <c r="H7793" t="s">
        <v>299</v>
      </c>
      <c r="I7793" s="2">
        <v>24.71</v>
      </c>
      <c r="J7793" t="s">
        <v>300</v>
      </c>
      <c r="K7793" t="s">
        <v>301</v>
      </c>
      <c r="L7793" s="3" t="str">
        <f>+INDEX([1]!TABLA_MAESTRO_DE_ARTICULO[SubGroupName],MATCH(Tabla_lineas[[#This Row],[CODIGO SAP]],[1]!TABLA_MAESTRO_DE_ARTICULO[ItemCode],0))</f>
        <v>SUSPENSION</v>
      </c>
      <c r="M7793" t="s">
        <v>302</v>
      </c>
      <c r="O7793" t="s">
        <v>65</v>
      </c>
      <c r="S7793" s="2">
        <v>300</v>
      </c>
      <c r="T7793">
        <v>2550</v>
      </c>
      <c r="V7793">
        <v>8.5</v>
      </c>
      <c r="Z7793" s="4" t="s">
        <v>53</v>
      </c>
      <c r="AL7793" t="s">
        <v>1253</v>
      </c>
      <c r="AM7793" t="str">
        <f>SUBSTITUTE(Tabla_lineas[[#This Row],[Codigo Liname]]," ","")</f>
        <v>M0104</v>
      </c>
    </row>
    <row r="7794" spans="1:39" customFormat="1" x14ac:dyDescent="0.25">
      <c r="A7794" s="2">
        <v>655</v>
      </c>
      <c r="B7794" t="s">
        <v>1252</v>
      </c>
      <c r="C7794" t="str">
        <f t="shared" si="121"/>
        <v>COTI</v>
      </c>
      <c r="E7794" t="s">
        <v>303</v>
      </c>
      <c r="F7794">
        <v>0.75</v>
      </c>
      <c r="G7794">
        <v>0.69</v>
      </c>
      <c r="H7794" t="s">
        <v>304</v>
      </c>
      <c r="I7794" s="2">
        <v>0.69</v>
      </c>
      <c r="J7794" t="s">
        <v>305</v>
      </c>
      <c r="K7794" t="s">
        <v>306</v>
      </c>
      <c r="L7794" s="3" t="str">
        <f>+INDEX([1]!TABLA_MAESTRO_DE_ARTICULO[SubGroupName],MATCH(Tabla_lineas[[#This Row],[CODIGO SAP]],[1]!TABLA_MAESTRO_DE_ARTICULO[ItemCode],0))</f>
        <v>COMPRIMIDO</v>
      </c>
      <c r="M7794" t="s">
        <v>307</v>
      </c>
      <c r="O7794" t="s">
        <v>45</v>
      </c>
      <c r="P7794">
        <v>138600</v>
      </c>
      <c r="Q7794">
        <v>3275900</v>
      </c>
      <c r="R7794">
        <v>3414500</v>
      </c>
      <c r="S7794" s="2">
        <v>20000</v>
      </c>
      <c r="T7794">
        <v>4000</v>
      </c>
      <c r="V7794">
        <v>0.2</v>
      </c>
      <c r="Z7794" s="4" t="s">
        <v>46</v>
      </c>
      <c r="AL7794" t="s">
        <v>1253</v>
      </c>
      <c r="AM7794" t="str">
        <f>SUBSTITUTE(Tabla_lineas[[#This Row],[Codigo Liname]]," ","")</f>
        <v>M0105</v>
      </c>
    </row>
    <row r="7795" spans="1:39" customFormat="1" x14ac:dyDescent="0.25">
      <c r="A7795" s="2">
        <v>655</v>
      </c>
      <c r="B7795" t="s">
        <v>1252</v>
      </c>
      <c r="C7795" t="str">
        <f t="shared" si="121"/>
        <v>COTI</v>
      </c>
      <c r="E7795" t="s">
        <v>308</v>
      </c>
      <c r="F7795">
        <v>5.07</v>
      </c>
      <c r="G7795">
        <v>5.07</v>
      </c>
      <c r="H7795" t="s">
        <v>309</v>
      </c>
      <c r="I7795" s="2">
        <v>10.9</v>
      </c>
      <c r="J7795" t="s">
        <v>310</v>
      </c>
      <c r="K7795" t="s">
        <v>311</v>
      </c>
      <c r="L7795" s="3" t="str">
        <f>+INDEX([1]!TABLA_MAESTRO_DE_ARTICULO[SubGroupName],MATCH(Tabla_lineas[[#This Row],[CODIGO SAP]],[1]!TABLA_MAESTRO_DE_ARTICULO[ItemCode],0))</f>
        <v>SOLUCION INYECTABLE</v>
      </c>
      <c r="M7795" t="s">
        <v>312</v>
      </c>
      <c r="O7795" t="s">
        <v>249</v>
      </c>
      <c r="S7795" s="2">
        <v>500</v>
      </c>
      <c r="T7795">
        <v>1250</v>
      </c>
      <c r="V7795">
        <v>2.5</v>
      </c>
      <c r="Z7795" s="4" t="s">
        <v>53</v>
      </c>
      <c r="AL7795" t="s">
        <v>1253</v>
      </c>
      <c r="AM7795" t="str">
        <f>SUBSTITUTE(Tabla_lineas[[#This Row],[Codigo Liname]]," ","")</f>
        <v>M0109</v>
      </c>
    </row>
    <row r="7796" spans="1:39" customFormat="1" x14ac:dyDescent="0.25">
      <c r="A7796" s="2">
        <v>656</v>
      </c>
      <c r="B7796" t="s">
        <v>1254</v>
      </c>
      <c r="C7796">
        <f t="shared" si="121"/>
        <v>1646329</v>
      </c>
      <c r="D7796">
        <v>5000</v>
      </c>
      <c r="E7796" t="s">
        <v>188</v>
      </c>
      <c r="F7796">
        <v>0.66</v>
      </c>
      <c r="G7796">
        <v>0.66</v>
      </c>
      <c r="H7796" t="s">
        <v>189</v>
      </c>
      <c r="I7796" s="2">
        <v>1</v>
      </c>
      <c r="J7796" t="s">
        <v>190</v>
      </c>
      <c r="K7796" t="s">
        <v>191</v>
      </c>
      <c r="L7796" s="3" t="str">
        <f>+INDEX([1]!TABLA_MAESTRO_DE_ARTICULO[SubGroupName],MATCH(Tabla_lineas[[#This Row],[CODIGO SAP]],[1]!TABLA_MAESTRO_DE_ARTICULO[ItemCode],0))</f>
        <v>COMPRIMIDO</v>
      </c>
      <c r="M7796" t="s">
        <v>192</v>
      </c>
      <c r="N7796">
        <v>5</v>
      </c>
      <c r="O7796" t="s">
        <v>45</v>
      </c>
      <c r="S7796" s="2">
        <v>5000</v>
      </c>
      <c r="T7796">
        <v>3250</v>
      </c>
      <c r="U7796">
        <v>1</v>
      </c>
      <c r="V7796">
        <v>0.65</v>
      </c>
      <c r="W7796">
        <v>0.2</v>
      </c>
      <c r="Z7796" s="4" t="s">
        <v>53</v>
      </c>
      <c r="AA7796" t="s">
        <v>153</v>
      </c>
      <c r="AB7796">
        <v>46096</v>
      </c>
      <c r="AG7796">
        <v>0</v>
      </c>
      <c r="AH7796">
        <v>5000</v>
      </c>
      <c r="AM7796" t="str">
        <f>SUBSTITUTE(Tabla_lineas[[#This Row],[Codigo Liname]]," ","")</f>
        <v>R0501</v>
      </c>
    </row>
    <row r="7797" spans="1:39" customFormat="1" x14ac:dyDescent="0.25">
      <c r="A7797" s="2">
        <v>656</v>
      </c>
      <c r="B7797" t="s">
        <v>1254</v>
      </c>
      <c r="C7797">
        <f t="shared" si="121"/>
        <v>1646329</v>
      </c>
      <c r="D7797">
        <v>3814.3</v>
      </c>
      <c r="E7797" t="s">
        <v>432</v>
      </c>
      <c r="F7797">
        <v>49.46</v>
      </c>
      <c r="G7797">
        <v>49.46</v>
      </c>
      <c r="H7797" t="s">
        <v>433</v>
      </c>
      <c r="I7797" s="2">
        <v>54.49</v>
      </c>
      <c r="J7797" t="s">
        <v>434</v>
      </c>
      <c r="K7797" t="s">
        <v>435</v>
      </c>
      <c r="L7797" s="3" t="str">
        <f>+INDEX([1]!TABLA_MAESTRO_DE_ARTICULO[SubGroupName],MATCH(Tabla_lineas[[#This Row],[CODIGO SAP]],[1]!TABLA_MAESTRO_DE_ARTICULO[ItemCode],0))</f>
        <v>POLVO PARA SUSPENSION</v>
      </c>
      <c r="M7797" t="s">
        <v>436</v>
      </c>
      <c r="N7797">
        <v>6</v>
      </c>
      <c r="O7797" t="s">
        <v>437</v>
      </c>
      <c r="S7797" s="2">
        <v>70</v>
      </c>
      <c r="T7797">
        <v>3461.5</v>
      </c>
      <c r="U7797">
        <v>54.49</v>
      </c>
      <c r="V7797">
        <v>49.45</v>
      </c>
      <c r="W7797">
        <v>10</v>
      </c>
      <c r="Z7797" s="4" t="s">
        <v>46</v>
      </c>
      <c r="AA7797" t="s">
        <v>153</v>
      </c>
      <c r="AB7797">
        <v>46096</v>
      </c>
      <c r="AG7797">
        <v>0</v>
      </c>
      <c r="AH7797">
        <v>70</v>
      </c>
      <c r="AM7797" t="str">
        <f>SUBSTITUTE(Tabla_lineas[[#This Row],[Codigo Liname]]," ","")</f>
        <v>J0162</v>
      </c>
    </row>
    <row r="7798" spans="1:39" customFormat="1" x14ac:dyDescent="0.25">
      <c r="A7798" s="2">
        <v>656</v>
      </c>
      <c r="B7798" t="s">
        <v>1254</v>
      </c>
      <c r="C7798">
        <f t="shared" si="121"/>
        <v>1646329</v>
      </c>
      <c r="D7798">
        <v>3720</v>
      </c>
      <c r="E7798" t="s">
        <v>203</v>
      </c>
      <c r="F7798">
        <v>1.64</v>
      </c>
      <c r="G7798">
        <v>1.64</v>
      </c>
      <c r="H7798" t="s">
        <v>204</v>
      </c>
      <c r="I7798" s="2">
        <v>3.72</v>
      </c>
      <c r="J7798" t="s">
        <v>205</v>
      </c>
      <c r="K7798" t="s">
        <v>206</v>
      </c>
      <c r="L7798" s="3" t="str">
        <f>+INDEX([1]!TABLA_MAESTRO_DE_ARTICULO[SubGroupName],MATCH(Tabla_lineas[[#This Row],[CODIGO SAP]],[1]!TABLA_MAESTRO_DE_ARTICULO[ItemCode],0))</f>
        <v>COMPRIMIDO</v>
      </c>
      <c r="M7798" t="s">
        <v>207</v>
      </c>
      <c r="N7798">
        <v>9</v>
      </c>
      <c r="O7798" t="s">
        <v>45</v>
      </c>
      <c r="S7798" s="2">
        <v>1000</v>
      </c>
      <c r="T7798">
        <v>1640</v>
      </c>
      <c r="U7798">
        <v>3.72</v>
      </c>
      <c r="V7798">
        <v>1.64</v>
      </c>
      <c r="W7798">
        <v>0.38</v>
      </c>
      <c r="Z7798" s="4" t="s">
        <v>46</v>
      </c>
      <c r="AA7798" t="s">
        <v>120</v>
      </c>
      <c r="AB7798">
        <v>46132</v>
      </c>
      <c r="AG7798">
        <v>0</v>
      </c>
      <c r="AH7798">
        <v>1000</v>
      </c>
      <c r="AM7798" t="str">
        <f>SUBSTITUTE(Tabla_lineas[[#This Row],[Codigo Liname]]," ","")</f>
        <v>J0127</v>
      </c>
    </row>
    <row r="7799" spans="1:39" customFormat="1" x14ac:dyDescent="0.25">
      <c r="A7799" s="2">
        <v>656</v>
      </c>
      <c r="B7799" t="s">
        <v>1254</v>
      </c>
      <c r="C7799">
        <f t="shared" si="121"/>
        <v>1646329</v>
      </c>
      <c r="D7799">
        <v>1842</v>
      </c>
      <c r="E7799" t="s">
        <v>208</v>
      </c>
      <c r="F7799">
        <v>14.8</v>
      </c>
      <c r="G7799">
        <v>12.2</v>
      </c>
      <c r="H7799" t="s">
        <v>209</v>
      </c>
      <c r="I7799" s="2">
        <v>12.28</v>
      </c>
      <c r="J7799" t="s">
        <v>210</v>
      </c>
      <c r="K7799" t="s">
        <v>211</v>
      </c>
      <c r="L7799" s="3" t="str">
        <f>+INDEX([1]!TABLA_MAESTRO_DE_ARTICULO[SubGroupName],MATCH(Tabla_lineas[[#This Row],[CODIGO SAP]],[1]!TABLA_MAESTRO_DE_ARTICULO[ItemCode],0))</f>
        <v>JARABE</v>
      </c>
      <c r="M7799" t="s">
        <v>212</v>
      </c>
      <c r="N7799">
        <v>12</v>
      </c>
      <c r="O7799" t="s">
        <v>181</v>
      </c>
      <c r="S7799" s="2">
        <v>150</v>
      </c>
      <c r="T7799">
        <v>1828.5</v>
      </c>
      <c r="U7799">
        <v>12.28</v>
      </c>
      <c r="V7799">
        <v>12.19</v>
      </c>
      <c r="W7799">
        <v>5</v>
      </c>
      <c r="Z7799" s="4" t="s">
        <v>53</v>
      </c>
      <c r="AA7799" t="s">
        <v>153</v>
      </c>
      <c r="AB7799">
        <v>46132</v>
      </c>
      <c r="AG7799">
        <v>0</v>
      </c>
      <c r="AH7799">
        <v>150</v>
      </c>
      <c r="AM7799" t="str">
        <f>SUBSTITUTE(Tabla_lineas[[#This Row],[Codigo Liname]]," ","")</f>
        <v>R0602</v>
      </c>
    </row>
    <row r="7800" spans="1:39" customFormat="1" x14ac:dyDescent="0.25">
      <c r="A7800" s="2">
        <v>656</v>
      </c>
      <c r="B7800" t="s">
        <v>1254</v>
      </c>
      <c r="C7800">
        <f t="shared" si="121"/>
        <v>1646329</v>
      </c>
      <c r="D7800">
        <v>683.99999999999989</v>
      </c>
      <c r="E7800" t="s">
        <v>449</v>
      </c>
      <c r="F7800">
        <v>4.2</v>
      </c>
      <c r="G7800">
        <v>2.2799999999999998</v>
      </c>
      <c r="H7800" t="s">
        <v>450</v>
      </c>
      <c r="I7800" s="2">
        <v>2.2799999999999998</v>
      </c>
      <c r="J7800" t="s">
        <v>451</v>
      </c>
      <c r="K7800" t="s">
        <v>452</v>
      </c>
      <c r="L7800" s="3" t="str">
        <f>+INDEX([1]!TABLA_MAESTRO_DE_ARTICULO[SubGroupName],MATCH(Tabla_lineas[[#This Row],[CODIGO SAP]],[1]!TABLA_MAESTRO_DE_ARTICULO[ItemCode],0))</f>
        <v>OVULO VAGINAL</v>
      </c>
      <c r="M7800" t="s">
        <v>453</v>
      </c>
      <c r="N7800">
        <v>13</v>
      </c>
      <c r="O7800" t="s">
        <v>97</v>
      </c>
      <c r="S7800" s="2">
        <v>300</v>
      </c>
      <c r="T7800">
        <v>681</v>
      </c>
      <c r="U7800">
        <v>2.2799999999999998</v>
      </c>
      <c r="V7800">
        <v>2.27</v>
      </c>
      <c r="W7800">
        <v>0.7</v>
      </c>
      <c r="Z7800" s="4" t="s">
        <v>53</v>
      </c>
      <c r="AA7800" t="s">
        <v>126</v>
      </c>
      <c r="AB7800">
        <v>46132</v>
      </c>
      <c r="AG7800">
        <v>0</v>
      </c>
      <c r="AH7800">
        <v>300</v>
      </c>
      <c r="AM7800" t="str">
        <f>SUBSTITUTE(Tabla_lineas[[#This Row],[Codigo Liname]]," ","")</f>
        <v>G0102</v>
      </c>
    </row>
    <row r="7801" spans="1:39" customFormat="1" x14ac:dyDescent="0.25">
      <c r="A7801" s="2">
        <v>656</v>
      </c>
      <c r="B7801" t="s">
        <v>1254</v>
      </c>
      <c r="C7801">
        <f t="shared" si="121"/>
        <v>1646329</v>
      </c>
      <c r="D7801">
        <v>463.99999999999994</v>
      </c>
      <c r="E7801" t="s">
        <v>569</v>
      </c>
      <c r="F7801">
        <v>1.1299999999999999</v>
      </c>
      <c r="G7801">
        <v>0.57999999999999996</v>
      </c>
      <c r="H7801" t="s">
        <v>570</v>
      </c>
      <c r="I7801" s="2">
        <v>0.57999999999999996</v>
      </c>
      <c r="J7801" t="s">
        <v>571</v>
      </c>
      <c r="K7801" t="s">
        <v>572</v>
      </c>
      <c r="L7801" s="3" t="str">
        <f>+INDEX([1]!TABLA_MAESTRO_DE_ARTICULO[SubGroupName],MATCH(Tabla_lineas[[#This Row],[CODIGO SAP]],[1]!TABLA_MAESTRO_DE_ARTICULO[ItemCode],0))</f>
        <v>COMPRIMIDO</v>
      </c>
      <c r="M7801" t="s">
        <v>573</v>
      </c>
      <c r="N7801">
        <v>15</v>
      </c>
      <c r="O7801" t="s">
        <v>45</v>
      </c>
      <c r="S7801" s="2">
        <v>800</v>
      </c>
      <c r="T7801">
        <v>455.99999999999994</v>
      </c>
      <c r="U7801">
        <v>0.57999999999999996</v>
      </c>
      <c r="V7801">
        <v>0.56999999999999995</v>
      </c>
      <c r="W7801">
        <v>0.12</v>
      </c>
      <c r="Z7801" s="4" t="s">
        <v>46</v>
      </c>
      <c r="AA7801" t="s">
        <v>153</v>
      </c>
      <c r="AB7801">
        <v>46132</v>
      </c>
      <c r="AG7801">
        <v>0</v>
      </c>
      <c r="AH7801">
        <v>800</v>
      </c>
      <c r="AM7801" t="str">
        <f>SUBSTITUTE(Tabla_lineas[[#This Row],[Codigo Liname]]," ","")</f>
        <v>H0203</v>
      </c>
    </row>
    <row r="7802" spans="1:39" customFormat="1" x14ac:dyDescent="0.25">
      <c r="A7802" s="2">
        <v>656</v>
      </c>
      <c r="B7802" t="s">
        <v>1254</v>
      </c>
      <c r="C7802">
        <f t="shared" si="121"/>
        <v>1646329</v>
      </c>
      <c r="D7802">
        <v>5576</v>
      </c>
      <c r="E7802" t="s">
        <v>244</v>
      </c>
      <c r="F7802">
        <v>4.03</v>
      </c>
      <c r="G7802">
        <v>4.03</v>
      </c>
      <c r="H7802" t="s">
        <v>245</v>
      </c>
      <c r="I7802" s="2">
        <v>6.97</v>
      </c>
      <c r="J7802" t="s">
        <v>246</v>
      </c>
      <c r="K7802" t="s">
        <v>247</v>
      </c>
      <c r="L7802" s="3" t="str">
        <f>+INDEX([1]!TABLA_MAESTRO_DE_ARTICULO[SubGroupName],MATCH(Tabla_lineas[[#This Row],[CODIGO SAP]],[1]!TABLA_MAESTRO_DE_ARTICULO[ItemCode],0))</f>
        <v>SOLUCION INYECTABLE</v>
      </c>
      <c r="M7802" t="s">
        <v>248</v>
      </c>
      <c r="N7802">
        <v>14</v>
      </c>
      <c r="O7802" t="s">
        <v>249</v>
      </c>
      <c r="S7802" s="2">
        <v>800</v>
      </c>
      <c r="T7802">
        <v>3215.9999999999995</v>
      </c>
      <c r="U7802">
        <v>6.97</v>
      </c>
      <c r="V7802">
        <v>4.0199999999999996</v>
      </c>
      <c r="W7802">
        <v>0.7</v>
      </c>
      <c r="Z7802" s="4" t="s">
        <v>53</v>
      </c>
      <c r="AA7802" t="s">
        <v>126</v>
      </c>
      <c r="AB7802">
        <v>46132</v>
      </c>
      <c r="AG7802">
        <v>0</v>
      </c>
      <c r="AH7802">
        <v>800</v>
      </c>
      <c r="AM7802" t="str">
        <f>SUBSTITUTE(Tabla_lineas[[#This Row],[Codigo Liname]]," ","")</f>
        <v>H0204</v>
      </c>
    </row>
    <row r="7803" spans="1:39" customFormat="1" x14ac:dyDescent="0.25">
      <c r="A7803" s="2">
        <v>656</v>
      </c>
      <c r="B7803" t="s">
        <v>1254</v>
      </c>
      <c r="C7803">
        <f t="shared" si="121"/>
        <v>1646329</v>
      </c>
      <c r="D7803">
        <v>10484</v>
      </c>
      <c r="E7803" t="s">
        <v>250</v>
      </c>
      <c r="F7803">
        <v>24.52</v>
      </c>
      <c r="G7803">
        <v>24.5</v>
      </c>
      <c r="H7803" t="s">
        <v>251</v>
      </c>
      <c r="I7803" s="2">
        <v>26.21</v>
      </c>
      <c r="J7803" t="s">
        <v>252</v>
      </c>
      <c r="K7803" t="s">
        <v>253</v>
      </c>
      <c r="L7803" s="3" t="str">
        <f>+INDEX([1]!TABLA_MAESTRO_DE_ARTICULO[SubGroupName],MATCH(Tabla_lineas[[#This Row],[CODIGO SAP]],[1]!TABLA_MAESTRO_DE_ARTICULO[ItemCode],0))</f>
        <v>GEL</v>
      </c>
      <c r="M7803" t="s">
        <v>254</v>
      </c>
      <c r="N7803">
        <v>17</v>
      </c>
      <c r="O7803" t="s">
        <v>255</v>
      </c>
      <c r="S7803" s="2">
        <v>400</v>
      </c>
      <c r="T7803">
        <v>9796</v>
      </c>
      <c r="U7803">
        <v>26.21</v>
      </c>
      <c r="V7803">
        <v>24.49</v>
      </c>
      <c r="W7803">
        <v>5</v>
      </c>
      <c r="Z7803" s="4" t="s">
        <v>53</v>
      </c>
      <c r="AA7803" t="s">
        <v>153</v>
      </c>
      <c r="AB7803">
        <v>46132</v>
      </c>
      <c r="AG7803">
        <v>0</v>
      </c>
      <c r="AH7803">
        <v>400</v>
      </c>
      <c r="AM7803" t="str">
        <f>SUBSTITUTE(Tabla_lineas[[#This Row],[Codigo Liname]]," ","")</f>
        <v>M0101</v>
      </c>
    </row>
    <row r="7804" spans="1:39" customFormat="1" x14ac:dyDescent="0.25">
      <c r="A7804" s="2">
        <v>656</v>
      </c>
      <c r="B7804" t="s">
        <v>1254</v>
      </c>
      <c r="C7804">
        <f t="shared" si="121"/>
        <v>1646329</v>
      </c>
      <c r="D7804">
        <v>480</v>
      </c>
      <c r="E7804" t="s">
        <v>138</v>
      </c>
      <c r="F7804">
        <v>0.2</v>
      </c>
      <c r="G7804">
        <v>0.2</v>
      </c>
      <c r="H7804" t="s">
        <v>139</v>
      </c>
      <c r="I7804" s="2">
        <v>0.24</v>
      </c>
      <c r="J7804" t="s">
        <v>140</v>
      </c>
      <c r="K7804" t="s">
        <v>141</v>
      </c>
      <c r="L7804" s="3" t="str">
        <f>+INDEX([1]!TABLA_MAESTRO_DE_ARTICULO[SubGroupName],MATCH(Tabla_lineas[[#This Row],[CODIGO SAP]],[1]!TABLA_MAESTRO_DE_ARTICULO[ItemCode],0))</f>
        <v>COMPRIMIDO</v>
      </c>
      <c r="M7804" t="s">
        <v>142</v>
      </c>
      <c r="N7804">
        <v>16</v>
      </c>
      <c r="O7804" t="s">
        <v>45</v>
      </c>
      <c r="S7804" s="2">
        <v>2000</v>
      </c>
      <c r="T7804">
        <v>380</v>
      </c>
      <c r="U7804">
        <v>0.24</v>
      </c>
      <c r="V7804">
        <v>0.19</v>
      </c>
      <c r="W7804">
        <v>0.12</v>
      </c>
      <c r="Z7804" s="4" t="s">
        <v>53</v>
      </c>
      <c r="AA7804" t="s">
        <v>126</v>
      </c>
      <c r="AB7804">
        <v>46132</v>
      </c>
      <c r="AG7804">
        <v>0</v>
      </c>
      <c r="AH7804">
        <v>2000</v>
      </c>
      <c r="AM7804" t="str">
        <f>SUBSTITUTE(Tabla_lineas[[#This Row],[Codigo Liname]]," ","")</f>
        <v>M0102</v>
      </c>
    </row>
    <row r="7805" spans="1:39" customFormat="1" x14ac:dyDescent="0.25">
      <c r="A7805" s="2">
        <v>656</v>
      </c>
      <c r="B7805" t="s">
        <v>1254</v>
      </c>
      <c r="C7805">
        <f t="shared" si="121"/>
        <v>1646329</v>
      </c>
      <c r="D7805">
        <v>7308</v>
      </c>
      <c r="E7805" t="s">
        <v>292</v>
      </c>
      <c r="F7805">
        <v>25.27</v>
      </c>
      <c r="G7805">
        <v>18.27</v>
      </c>
      <c r="H7805" t="s">
        <v>293</v>
      </c>
      <c r="I7805" s="2">
        <v>18.27</v>
      </c>
      <c r="J7805" t="s">
        <v>294</v>
      </c>
      <c r="K7805" t="s">
        <v>295</v>
      </c>
      <c r="L7805" s="3" t="str">
        <f>+INDEX([1]!TABLA_MAESTRO_DE_ARTICULO[SubGroupName],MATCH(Tabla_lineas[[#This Row],[CODIGO SAP]],[1]!TABLA_MAESTRO_DE_ARTICULO[ItemCode],0))</f>
        <v>CREMA DERMICA</v>
      </c>
      <c r="M7805" t="s">
        <v>296</v>
      </c>
      <c r="N7805">
        <v>20</v>
      </c>
      <c r="O7805" t="s">
        <v>297</v>
      </c>
      <c r="S7805" s="2">
        <v>400</v>
      </c>
      <c r="T7805">
        <v>7304.0000000000018</v>
      </c>
      <c r="U7805">
        <v>18.27</v>
      </c>
      <c r="V7805">
        <v>18.260000000000002</v>
      </c>
      <c r="W7805">
        <v>5</v>
      </c>
      <c r="Z7805" s="4" t="s">
        <v>53</v>
      </c>
      <c r="AA7805" t="s">
        <v>153</v>
      </c>
      <c r="AB7805">
        <v>46132</v>
      </c>
      <c r="AG7805">
        <v>0</v>
      </c>
      <c r="AH7805">
        <v>400</v>
      </c>
      <c r="AM7805" t="str">
        <f>SUBSTITUTE(Tabla_lineas[[#This Row],[Codigo Liname]]," ","")</f>
        <v>D0704</v>
      </c>
    </row>
    <row r="7806" spans="1:39" customFormat="1" x14ac:dyDescent="0.25">
      <c r="A7806" s="2">
        <v>656</v>
      </c>
      <c r="B7806" t="s">
        <v>1254</v>
      </c>
      <c r="C7806">
        <f t="shared" si="121"/>
        <v>1646329</v>
      </c>
      <c r="D7806">
        <v>3270</v>
      </c>
      <c r="E7806" t="s">
        <v>308</v>
      </c>
      <c r="F7806">
        <v>5.07</v>
      </c>
      <c r="G7806">
        <v>5.07</v>
      </c>
      <c r="H7806" t="s">
        <v>309</v>
      </c>
      <c r="I7806" s="2">
        <v>10.9</v>
      </c>
      <c r="J7806" t="s">
        <v>310</v>
      </c>
      <c r="K7806" t="s">
        <v>311</v>
      </c>
      <c r="L7806" s="3" t="str">
        <f>+INDEX([1]!TABLA_MAESTRO_DE_ARTICULO[SubGroupName],MATCH(Tabla_lineas[[#This Row],[CODIGO SAP]],[1]!TABLA_MAESTRO_DE_ARTICULO[ItemCode],0))</f>
        <v>SOLUCION INYECTABLE</v>
      </c>
      <c r="M7806" t="s">
        <v>312</v>
      </c>
      <c r="N7806">
        <v>24</v>
      </c>
      <c r="O7806" t="s">
        <v>249</v>
      </c>
      <c r="S7806" s="2">
        <v>300</v>
      </c>
      <c r="T7806">
        <v>1521</v>
      </c>
      <c r="U7806">
        <v>10.9</v>
      </c>
      <c r="V7806">
        <v>5.07</v>
      </c>
      <c r="W7806">
        <v>1</v>
      </c>
      <c r="Z7806" s="4" t="s">
        <v>53</v>
      </c>
      <c r="AA7806" t="s">
        <v>126</v>
      </c>
      <c r="AB7806">
        <v>46132</v>
      </c>
      <c r="AG7806">
        <v>0</v>
      </c>
      <c r="AH7806">
        <v>300</v>
      </c>
      <c r="AM7806" t="str">
        <f>SUBSTITUTE(Tabla_lineas[[#This Row],[Codigo Liname]]," ","")</f>
        <v>M0109</v>
      </c>
    </row>
    <row r="7807" spans="1:39" customFormat="1" x14ac:dyDescent="0.25">
      <c r="A7807" s="2">
        <v>656</v>
      </c>
      <c r="B7807" t="s">
        <v>1254</v>
      </c>
      <c r="C7807">
        <f t="shared" si="121"/>
        <v>1646329</v>
      </c>
      <c r="D7807">
        <v>718.5</v>
      </c>
      <c r="E7807" t="s">
        <v>76</v>
      </c>
      <c r="F7807">
        <v>14.47</v>
      </c>
      <c r="G7807">
        <v>14.37</v>
      </c>
      <c r="H7807" t="s">
        <v>77</v>
      </c>
      <c r="I7807" s="2">
        <v>14.37</v>
      </c>
      <c r="J7807" t="s">
        <v>78</v>
      </c>
      <c r="K7807" t="s">
        <v>79</v>
      </c>
      <c r="L7807" s="3" t="str">
        <f>+INDEX([1]!TABLA_MAESTRO_DE_ARTICULO[SubGroupName],MATCH(Tabla_lineas[[#This Row],[CODIGO SAP]],[1]!TABLA_MAESTRO_DE_ARTICULO[ItemCode],0))</f>
        <v>SOLUCION INYECTABLE</v>
      </c>
      <c r="M7807" t="s">
        <v>80</v>
      </c>
      <c r="N7807">
        <v>25</v>
      </c>
      <c r="O7807" t="s">
        <v>81</v>
      </c>
      <c r="S7807" s="2">
        <v>50</v>
      </c>
      <c r="T7807">
        <v>718</v>
      </c>
      <c r="U7807">
        <v>14.37</v>
      </c>
      <c r="V7807">
        <v>14.36</v>
      </c>
      <c r="W7807">
        <v>4</v>
      </c>
      <c r="Z7807" s="4" t="s">
        <v>53</v>
      </c>
      <c r="AA7807" t="s">
        <v>153</v>
      </c>
      <c r="AB7807">
        <v>46132</v>
      </c>
      <c r="AG7807">
        <v>0</v>
      </c>
      <c r="AH7807">
        <v>50</v>
      </c>
      <c r="AM7807" t="str">
        <f>SUBSTITUTE(Tabla_lineas[[#This Row],[Codigo Liname]]," ","")</f>
        <v>N0112</v>
      </c>
    </row>
    <row r="7808" spans="1:39" customFormat="1" x14ac:dyDescent="0.25">
      <c r="A7808" s="2">
        <v>656</v>
      </c>
      <c r="B7808" t="s">
        <v>1254</v>
      </c>
      <c r="C7808">
        <f t="shared" si="121"/>
        <v>1646329</v>
      </c>
      <c r="D7808">
        <v>1101</v>
      </c>
      <c r="E7808" t="s">
        <v>82</v>
      </c>
      <c r="F7808">
        <v>1.61</v>
      </c>
      <c r="G7808">
        <v>1.61</v>
      </c>
      <c r="H7808" t="s">
        <v>83</v>
      </c>
      <c r="I7808" s="2">
        <v>3.67</v>
      </c>
      <c r="J7808" t="s">
        <v>84</v>
      </c>
      <c r="K7808" t="s">
        <v>85</v>
      </c>
      <c r="L7808" s="3" t="str">
        <f>+INDEX([1]!TABLA_MAESTRO_DE_ARTICULO[SubGroupName],MATCH(Tabla_lineas[[#This Row],[CODIGO SAP]],[1]!TABLA_MAESTRO_DE_ARTICULO[ItemCode],0))</f>
        <v>COMPRIMIDO</v>
      </c>
      <c r="M7808" t="s">
        <v>86</v>
      </c>
      <c r="N7808">
        <v>26</v>
      </c>
      <c r="O7808" t="s">
        <v>45</v>
      </c>
      <c r="S7808" s="2">
        <v>300</v>
      </c>
      <c r="T7808">
        <v>480</v>
      </c>
      <c r="U7808">
        <v>3.67</v>
      </c>
      <c r="V7808">
        <v>1.6</v>
      </c>
      <c r="W7808">
        <v>0.15</v>
      </c>
      <c r="Z7808" s="4" t="s">
        <v>46</v>
      </c>
      <c r="AA7808" t="s">
        <v>126</v>
      </c>
      <c r="AB7808">
        <v>46132</v>
      </c>
      <c r="AG7808">
        <v>0</v>
      </c>
      <c r="AH7808">
        <v>300</v>
      </c>
      <c r="AM7808" t="str">
        <f>SUBSTITUTE(Tabla_lineas[[#This Row],[Codigo Liname]]," ","")</f>
        <v>C0902</v>
      </c>
    </row>
    <row r="7809" spans="1:39" customFormat="1" x14ac:dyDescent="0.25">
      <c r="A7809" s="2">
        <v>656</v>
      </c>
      <c r="B7809" t="s">
        <v>1254</v>
      </c>
      <c r="C7809">
        <f t="shared" si="121"/>
        <v>1646329</v>
      </c>
      <c r="D7809">
        <v>1445</v>
      </c>
      <c r="E7809" t="s">
        <v>459</v>
      </c>
      <c r="F7809">
        <v>4.76</v>
      </c>
      <c r="G7809">
        <v>2.89</v>
      </c>
      <c r="H7809" t="s">
        <v>460</v>
      </c>
      <c r="I7809" s="2">
        <v>2.89</v>
      </c>
      <c r="J7809" t="s">
        <v>461</v>
      </c>
      <c r="K7809" t="s">
        <v>462</v>
      </c>
      <c r="L7809" s="3" t="str">
        <f>+INDEX([1]!TABLA_MAESTRO_DE_ARTICULO[SubGroupName],MATCH(Tabla_lineas[[#This Row],[CODIGO SAP]],[1]!TABLA_MAESTRO_DE_ARTICULO[ItemCode],0))</f>
        <v>COMPRIMIDO</v>
      </c>
      <c r="M7809" t="s">
        <v>463</v>
      </c>
      <c r="N7809">
        <v>27</v>
      </c>
      <c r="O7809" t="s">
        <v>45</v>
      </c>
      <c r="S7809" s="2">
        <v>500</v>
      </c>
      <c r="T7809">
        <v>1440</v>
      </c>
      <c r="U7809">
        <v>2.89</v>
      </c>
      <c r="V7809">
        <v>2.88</v>
      </c>
      <c r="W7809">
        <v>0.7</v>
      </c>
      <c r="Z7809" s="4" t="s">
        <v>46</v>
      </c>
      <c r="AA7809" t="s">
        <v>120</v>
      </c>
      <c r="AB7809">
        <v>46132</v>
      </c>
      <c r="AG7809">
        <v>0</v>
      </c>
      <c r="AH7809">
        <v>500</v>
      </c>
      <c r="AM7809" t="str">
        <f>SUBSTITUTE(Tabla_lineas[[#This Row],[Codigo Liname]]," ","")</f>
        <v>P0205</v>
      </c>
    </row>
    <row r="7810" spans="1:39" customFormat="1" x14ac:dyDescent="0.25">
      <c r="A7810" s="2">
        <v>656</v>
      </c>
      <c r="B7810" t="s">
        <v>1254</v>
      </c>
      <c r="C7810">
        <f t="shared" ref="C7810:C7873" si="122">IFERROR(VALUE(RIGHT(TRIM(LEFT(B7810,SEARCH("Eco",B7810)-1)),7)),"COTI")</f>
        <v>1646329</v>
      </c>
      <c r="D7810">
        <v>5056</v>
      </c>
      <c r="E7810" t="s">
        <v>313</v>
      </c>
      <c r="F7810">
        <v>5.29</v>
      </c>
      <c r="G7810">
        <v>5.29</v>
      </c>
      <c r="H7810" t="s">
        <v>314</v>
      </c>
      <c r="I7810" s="2">
        <v>6.32</v>
      </c>
      <c r="J7810" t="s">
        <v>315</v>
      </c>
      <c r="K7810" t="s">
        <v>316</v>
      </c>
      <c r="L7810" s="3" t="str">
        <f>+INDEX([1]!TABLA_MAESTRO_DE_ARTICULO[SubGroupName],MATCH(Tabla_lineas[[#This Row],[CODIGO SAP]],[1]!TABLA_MAESTRO_DE_ARTICULO[ItemCode],0))</f>
        <v>SOLUCION INYECTABLE</v>
      </c>
      <c r="M7810" t="s">
        <v>317</v>
      </c>
      <c r="N7810">
        <v>28</v>
      </c>
      <c r="O7810" t="s">
        <v>249</v>
      </c>
      <c r="S7810" s="2">
        <v>800</v>
      </c>
      <c r="T7810">
        <v>4224</v>
      </c>
      <c r="U7810">
        <v>6.32</v>
      </c>
      <c r="V7810">
        <v>5.28</v>
      </c>
      <c r="W7810">
        <v>0.7</v>
      </c>
      <c r="Z7810" s="4" t="s">
        <v>46</v>
      </c>
      <c r="AA7810" t="s">
        <v>120</v>
      </c>
      <c r="AB7810">
        <v>46132</v>
      </c>
      <c r="AG7810">
        <v>0</v>
      </c>
      <c r="AH7810">
        <v>800</v>
      </c>
      <c r="AM7810" t="str">
        <f>SUBSTITUTE(Tabla_lineas[[#This Row],[Codigo Liname]]," ","")</f>
        <v>N0205</v>
      </c>
    </row>
    <row r="7811" spans="1:39" customFormat="1" x14ac:dyDescent="0.25">
      <c r="A7811" s="2">
        <v>656</v>
      </c>
      <c r="B7811" t="s">
        <v>1254</v>
      </c>
      <c r="C7811">
        <f t="shared" si="122"/>
        <v>1646329</v>
      </c>
      <c r="D7811">
        <v>3546</v>
      </c>
      <c r="E7811" t="s">
        <v>464</v>
      </c>
      <c r="F7811">
        <v>28.19</v>
      </c>
      <c r="G7811">
        <v>23.64</v>
      </c>
      <c r="H7811" t="s">
        <v>465</v>
      </c>
      <c r="I7811" s="2">
        <v>23.64</v>
      </c>
      <c r="J7811" t="s">
        <v>466</v>
      </c>
      <c r="K7811" t="s">
        <v>467</v>
      </c>
      <c r="L7811" s="3" t="str">
        <f>+INDEX([1]!TABLA_MAESTRO_DE_ARTICULO[SubGroupName],MATCH(Tabla_lineas[[#This Row],[CODIGO SAP]],[1]!TABLA_MAESTRO_DE_ARTICULO[ItemCode],0))</f>
        <v>GOTAS</v>
      </c>
      <c r="M7811" t="s">
        <v>468</v>
      </c>
      <c r="N7811">
        <v>31</v>
      </c>
      <c r="O7811" t="s">
        <v>469</v>
      </c>
      <c r="S7811" s="2">
        <v>150</v>
      </c>
      <c r="T7811">
        <v>3544.5</v>
      </c>
      <c r="U7811">
        <v>23.64</v>
      </c>
      <c r="V7811">
        <v>23.63</v>
      </c>
      <c r="W7811">
        <v>5</v>
      </c>
      <c r="Z7811" s="4" t="s">
        <v>46</v>
      </c>
      <c r="AA7811" t="s">
        <v>153</v>
      </c>
      <c r="AB7811">
        <v>46132</v>
      </c>
      <c r="AG7811">
        <v>0</v>
      </c>
      <c r="AH7811">
        <v>150</v>
      </c>
      <c r="AM7811" t="str">
        <f>SUBSTITUTE(Tabla_lineas[[#This Row],[Codigo Liname]]," ","")</f>
        <v>A0309</v>
      </c>
    </row>
    <row r="7812" spans="1:39" customFormat="1" x14ac:dyDescent="0.25">
      <c r="A7812" s="2">
        <v>656</v>
      </c>
      <c r="B7812" t="s">
        <v>1254</v>
      </c>
      <c r="C7812">
        <f t="shared" si="122"/>
        <v>1646329</v>
      </c>
      <c r="D7812">
        <v>2108</v>
      </c>
      <c r="E7812" t="s">
        <v>92</v>
      </c>
      <c r="F7812">
        <v>4.72</v>
      </c>
      <c r="G7812">
        <v>4.72</v>
      </c>
      <c r="H7812" t="s">
        <v>93</v>
      </c>
      <c r="I7812" s="2">
        <v>5.27</v>
      </c>
      <c r="J7812" t="s">
        <v>94</v>
      </c>
      <c r="K7812" t="s">
        <v>95</v>
      </c>
      <c r="L7812" s="3" t="str">
        <f>+INDEX([1]!TABLA_MAESTRO_DE_ARTICULO[SubGroupName],MATCH(Tabla_lineas[[#This Row],[CODIGO SAP]],[1]!TABLA_MAESTRO_DE_ARTICULO[ItemCode],0))</f>
        <v>OVULO VAGINAL</v>
      </c>
      <c r="M7812" t="s">
        <v>96</v>
      </c>
      <c r="N7812">
        <v>34</v>
      </c>
      <c r="O7812" t="s">
        <v>97</v>
      </c>
      <c r="S7812" s="2">
        <v>400</v>
      </c>
      <c r="T7812">
        <v>1884</v>
      </c>
      <c r="U7812">
        <v>5.27</v>
      </c>
      <c r="V7812">
        <v>4.71</v>
      </c>
      <c r="W7812">
        <v>0.8</v>
      </c>
      <c r="Z7812" s="4" t="s">
        <v>46</v>
      </c>
      <c r="AA7812" t="s">
        <v>126</v>
      </c>
      <c r="AB7812">
        <v>46132</v>
      </c>
      <c r="AG7812">
        <v>0</v>
      </c>
      <c r="AH7812">
        <v>400</v>
      </c>
      <c r="AM7812" t="str">
        <f>SUBSTITUTE(Tabla_lineas[[#This Row],[Codigo Liname]]," ","")</f>
        <v>G0104</v>
      </c>
    </row>
    <row r="7813" spans="1:39" customFormat="1" x14ac:dyDescent="0.25">
      <c r="A7813" s="2">
        <v>656</v>
      </c>
      <c r="B7813" t="s">
        <v>1254</v>
      </c>
      <c r="C7813">
        <f t="shared" si="122"/>
        <v>1646329</v>
      </c>
      <c r="D7813">
        <v>3179.4</v>
      </c>
      <c r="E7813" t="s">
        <v>348</v>
      </c>
      <c r="F7813">
        <v>31.43</v>
      </c>
      <c r="G7813">
        <v>31.43</v>
      </c>
      <c r="H7813" t="s">
        <v>349</v>
      </c>
      <c r="I7813" s="2">
        <v>45.42</v>
      </c>
      <c r="J7813" t="s">
        <v>350</v>
      </c>
      <c r="K7813" t="s">
        <v>351</v>
      </c>
      <c r="L7813" s="3" t="str">
        <f>+INDEX([1]!TABLA_MAESTRO_DE_ARTICULO[SubGroupName],MATCH(Tabla_lineas[[#This Row],[CODIGO SAP]],[1]!TABLA_MAESTRO_DE_ARTICULO[ItemCode],0))</f>
        <v>SUSPENSION</v>
      </c>
      <c r="M7813" t="s">
        <v>352</v>
      </c>
      <c r="N7813">
        <v>35</v>
      </c>
      <c r="O7813" t="s">
        <v>181</v>
      </c>
      <c r="S7813" s="2">
        <v>70</v>
      </c>
      <c r="T7813">
        <v>2199.4</v>
      </c>
      <c r="U7813">
        <v>45.42</v>
      </c>
      <c r="V7813">
        <v>31.42</v>
      </c>
      <c r="W7813">
        <v>10</v>
      </c>
      <c r="Z7813" s="4" t="s">
        <v>46</v>
      </c>
      <c r="AA7813" t="s">
        <v>153</v>
      </c>
      <c r="AB7813">
        <v>46132</v>
      </c>
      <c r="AG7813">
        <v>0</v>
      </c>
      <c r="AH7813">
        <v>70</v>
      </c>
      <c r="AM7813" t="str">
        <f>SUBSTITUTE(Tabla_lineas[[#This Row],[Codigo Liname]]," ","")</f>
        <v>A0704</v>
      </c>
    </row>
    <row r="7814" spans="1:39" customFormat="1" x14ac:dyDescent="0.25">
      <c r="A7814" s="2">
        <v>656</v>
      </c>
      <c r="B7814" t="s">
        <v>1254</v>
      </c>
      <c r="C7814">
        <f t="shared" si="122"/>
        <v>1646329</v>
      </c>
      <c r="D7814">
        <v>2788</v>
      </c>
      <c r="E7814" t="s">
        <v>353</v>
      </c>
      <c r="F7814">
        <v>11.88</v>
      </c>
      <c r="G7814">
        <v>11.88</v>
      </c>
      <c r="H7814" t="s">
        <v>354</v>
      </c>
      <c r="I7814" s="2">
        <v>13.94</v>
      </c>
      <c r="J7814" t="s">
        <v>355</v>
      </c>
      <c r="K7814" t="s">
        <v>356</v>
      </c>
      <c r="L7814" s="3" t="str">
        <f>+INDEX([1]!TABLA_MAESTRO_DE_ARTICULO[SubGroupName],MATCH(Tabla_lineas[[#This Row],[CODIGO SAP]],[1]!TABLA_MAESTRO_DE_ARTICULO[ItemCode],0))</f>
        <v>JARABE</v>
      </c>
      <c r="M7814" t="s">
        <v>357</v>
      </c>
      <c r="N7814">
        <v>37</v>
      </c>
      <c r="O7814" t="s">
        <v>181</v>
      </c>
      <c r="S7814" s="2">
        <v>200</v>
      </c>
      <c r="T7814">
        <v>2374</v>
      </c>
      <c r="U7814">
        <v>13.94</v>
      </c>
      <c r="V7814">
        <v>11.87</v>
      </c>
      <c r="W7814">
        <v>5.5</v>
      </c>
      <c r="Z7814" s="4" t="s">
        <v>53</v>
      </c>
      <c r="AA7814" t="s">
        <v>153</v>
      </c>
      <c r="AB7814">
        <v>46096</v>
      </c>
      <c r="AG7814">
        <v>0</v>
      </c>
      <c r="AH7814">
        <v>200</v>
      </c>
      <c r="AM7814" t="str">
        <f>SUBSTITUTE(Tabla_lineas[[#This Row],[Codigo Liname]]," ","")</f>
        <v>N0209</v>
      </c>
    </row>
    <row r="7815" spans="1:39" customFormat="1" x14ac:dyDescent="0.25">
      <c r="A7815" s="2">
        <v>657</v>
      </c>
      <c r="B7815" t="s">
        <v>1255</v>
      </c>
      <c r="C7815">
        <f t="shared" si="122"/>
        <v>1644913</v>
      </c>
      <c r="D7815">
        <v>3570</v>
      </c>
      <c r="E7815" t="s">
        <v>524</v>
      </c>
      <c r="F7815">
        <v>26.03</v>
      </c>
      <c r="G7815">
        <v>26</v>
      </c>
      <c r="H7815" t="s">
        <v>525</v>
      </c>
      <c r="I7815" s="2">
        <v>41.49</v>
      </c>
      <c r="J7815" t="s">
        <v>526</v>
      </c>
      <c r="K7815" t="s">
        <v>527</v>
      </c>
      <c r="L7815" s="3" t="str">
        <f>+INDEX([1]!TABLA_MAESTRO_DE_ARTICULO[SubGroupName],MATCH(Tabla_lineas[[#This Row],[CODIGO SAP]],[1]!TABLA_MAESTRO_DE_ARTICULO[ItemCode],0))</f>
        <v>POLVO PARA INYECTABLE</v>
      </c>
      <c r="M7815" t="s">
        <v>528</v>
      </c>
      <c r="N7815">
        <v>3</v>
      </c>
      <c r="O7815" t="s">
        <v>187</v>
      </c>
      <c r="S7815" s="2">
        <v>500</v>
      </c>
      <c r="T7815">
        <v>3000</v>
      </c>
      <c r="U7815">
        <v>7.14</v>
      </c>
      <c r="V7815">
        <v>6</v>
      </c>
      <c r="Z7815" s="4" t="s">
        <v>53</v>
      </c>
      <c r="AA7815" t="s">
        <v>120</v>
      </c>
      <c r="AB7815">
        <v>46132</v>
      </c>
      <c r="AG7815">
        <v>0</v>
      </c>
      <c r="AH7815">
        <v>500</v>
      </c>
      <c r="AM7815" t="str">
        <f>SUBSTITUTE(Tabla_lineas[[#This Row],[Codigo Liname]]," ","")</f>
        <v>J0121</v>
      </c>
    </row>
    <row r="7816" spans="1:39" customFormat="1" x14ac:dyDescent="0.25">
      <c r="A7816" s="2">
        <v>657</v>
      </c>
      <c r="B7816" t="s">
        <v>1255</v>
      </c>
      <c r="C7816">
        <f t="shared" si="122"/>
        <v>1644913</v>
      </c>
      <c r="D7816">
        <v>20200</v>
      </c>
      <c r="E7816" t="s">
        <v>193</v>
      </c>
      <c r="F7816">
        <v>14.39</v>
      </c>
      <c r="G7816">
        <v>10.38</v>
      </c>
      <c r="H7816" t="s">
        <v>194</v>
      </c>
      <c r="I7816" s="2">
        <v>10.38</v>
      </c>
      <c r="J7816" t="s">
        <v>195</v>
      </c>
      <c r="K7816" t="s">
        <v>196</v>
      </c>
      <c r="L7816" s="3" t="str">
        <f>+INDEX([1]!TABLA_MAESTRO_DE_ARTICULO[SubGroupName],MATCH(Tabla_lineas[[#This Row],[CODIGO SAP]],[1]!TABLA_MAESTRO_DE_ARTICULO[ItemCode],0))</f>
        <v>POLVO PARA INYECTABLE</v>
      </c>
      <c r="M7816" t="s">
        <v>197</v>
      </c>
      <c r="N7816">
        <v>4</v>
      </c>
      <c r="O7816" t="s">
        <v>52</v>
      </c>
      <c r="S7816" s="2">
        <v>2500</v>
      </c>
      <c r="T7816">
        <v>11250</v>
      </c>
      <c r="U7816">
        <v>8.08</v>
      </c>
      <c r="V7816">
        <v>4.5</v>
      </c>
      <c r="Z7816" s="4" t="s">
        <v>46</v>
      </c>
      <c r="AA7816" t="s">
        <v>120</v>
      </c>
      <c r="AB7816">
        <v>46096</v>
      </c>
      <c r="AG7816">
        <v>0</v>
      </c>
      <c r="AH7816">
        <v>2500</v>
      </c>
      <c r="AM7816" t="str">
        <f>SUBSTITUTE(Tabla_lineas[[#This Row],[Codigo Liname]]," ","")</f>
        <v>J0122</v>
      </c>
    </row>
    <row r="7817" spans="1:39" customFormat="1" x14ac:dyDescent="0.25">
      <c r="A7817" s="2">
        <v>657</v>
      </c>
      <c r="B7817" t="s">
        <v>1255</v>
      </c>
      <c r="C7817">
        <f t="shared" si="122"/>
        <v>1644913</v>
      </c>
      <c r="D7817">
        <v>8000</v>
      </c>
      <c r="E7817" t="s">
        <v>529</v>
      </c>
      <c r="F7817">
        <v>117.7</v>
      </c>
      <c r="G7817">
        <v>82.8</v>
      </c>
      <c r="H7817" t="s">
        <v>530</v>
      </c>
      <c r="I7817" s="2">
        <v>82.82</v>
      </c>
      <c r="J7817" t="s">
        <v>531</v>
      </c>
      <c r="K7817" t="s">
        <v>532</v>
      </c>
      <c r="L7817" s="3" t="str">
        <f>+INDEX([1]!TABLA_MAESTRO_DE_ARTICULO[SubGroupName],MATCH(Tabla_lineas[[#This Row],[CODIGO SAP]],[1]!TABLA_MAESTRO_DE_ARTICULO[ItemCode],0))</f>
        <v>POLVO PARA INYECTABLE</v>
      </c>
      <c r="M7817" t="s">
        <v>533</v>
      </c>
      <c r="N7817">
        <v>6</v>
      </c>
      <c r="O7817" t="s">
        <v>187</v>
      </c>
      <c r="S7817" s="2">
        <v>100</v>
      </c>
      <c r="T7817">
        <v>7500</v>
      </c>
      <c r="U7817">
        <v>80</v>
      </c>
      <c r="V7817">
        <v>75</v>
      </c>
      <c r="Z7817" s="4" t="s">
        <v>46</v>
      </c>
      <c r="AA7817" t="s">
        <v>120</v>
      </c>
      <c r="AB7817">
        <v>46132</v>
      </c>
      <c r="AG7817">
        <v>0</v>
      </c>
      <c r="AH7817">
        <v>100</v>
      </c>
      <c r="AM7817" t="str">
        <f>SUBSTITUTE(Tabla_lineas[[#This Row],[Codigo Liname]]," ","")</f>
        <v>J0150</v>
      </c>
    </row>
    <row r="7818" spans="1:39" customFormat="1" x14ac:dyDescent="0.25">
      <c r="A7818" s="2">
        <v>658</v>
      </c>
      <c r="B7818" t="s">
        <v>1256</v>
      </c>
      <c r="C7818">
        <f t="shared" si="122"/>
        <v>1645757</v>
      </c>
      <c r="D7818">
        <v>24000</v>
      </c>
      <c r="E7818" t="s">
        <v>610</v>
      </c>
      <c r="F7818">
        <v>6.97</v>
      </c>
      <c r="G7818">
        <v>4.6500000000000004</v>
      </c>
      <c r="H7818" t="s">
        <v>611</v>
      </c>
      <c r="I7818" s="2">
        <v>4.6500000000000004</v>
      </c>
      <c r="J7818" t="s">
        <v>612</v>
      </c>
      <c r="K7818" t="s">
        <v>613</v>
      </c>
      <c r="L7818" s="3" t="str">
        <f>+INDEX([1]!TABLA_MAESTRO_DE_ARTICULO[SubGroupName],MATCH(Tabla_lineas[[#This Row],[CODIGO SAP]],[1]!TABLA_MAESTRO_DE_ARTICULO[ItemCode],0))</f>
        <v>COMPRIMIDO</v>
      </c>
      <c r="M7818" t="s">
        <v>614</v>
      </c>
      <c r="N7818">
        <v>2</v>
      </c>
      <c r="O7818" t="s">
        <v>45</v>
      </c>
      <c r="S7818" s="2">
        <v>15000</v>
      </c>
      <c r="T7818">
        <v>15000</v>
      </c>
      <c r="U7818">
        <v>1.6</v>
      </c>
      <c r="V7818">
        <v>1</v>
      </c>
      <c r="Z7818" s="4" t="s">
        <v>46</v>
      </c>
      <c r="AA7818" t="s">
        <v>120</v>
      </c>
      <c r="AB7818">
        <v>46132</v>
      </c>
      <c r="AG7818">
        <v>0</v>
      </c>
      <c r="AH7818">
        <v>15000</v>
      </c>
      <c r="AM7818" t="str">
        <f>SUBSTITUTE(Tabla_lineas[[#This Row],[Codigo Liname]]," ","")</f>
        <v>N0402</v>
      </c>
    </row>
    <row r="7819" spans="1:39" customFormat="1" x14ac:dyDescent="0.25">
      <c r="A7819" s="2">
        <v>659</v>
      </c>
      <c r="B7819" t="s">
        <v>1257</v>
      </c>
      <c r="C7819">
        <f t="shared" si="122"/>
        <v>1646269</v>
      </c>
      <c r="D7819">
        <v>132600</v>
      </c>
      <c r="E7819" t="s">
        <v>574</v>
      </c>
      <c r="F7819">
        <v>5.79</v>
      </c>
      <c r="G7819">
        <v>5.79</v>
      </c>
      <c r="H7819" t="s">
        <v>575</v>
      </c>
      <c r="I7819" s="2">
        <v>6.63</v>
      </c>
      <c r="J7819" t="s">
        <v>576</v>
      </c>
      <c r="K7819" t="s">
        <v>577</v>
      </c>
      <c r="L7819" s="3" t="str">
        <f>+INDEX([1]!TABLA_MAESTRO_DE_ARTICULO[SubGroupName],MATCH(Tabla_lineas[[#This Row],[CODIGO SAP]],[1]!TABLA_MAESTRO_DE_ARTICULO[ItemCode],0))</f>
        <v>COMPRIMIDO</v>
      </c>
      <c r="M7819" t="s">
        <v>578</v>
      </c>
      <c r="N7819">
        <v>1</v>
      </c>
      <c r="O7819" t="s">
        <v>45</v>
      </c>
      <c r="S7819" s="2">
        <v>20000</v>
      </c>
      <c r="T7819">
        <v>115600</v>
      </c>
      <c r="U7819">
        <v>6.63</v>
      </c>
      <c r="V7819">
        <v>5.78</v>
      </c>
      <c r="W7819">
        <v>0.7</v>
      </c>
      <c r="Z7819" s="4" t="s">
        <v>46</v>
      </c>
      <c r="AA7819" t="s">
        <v>126</v>
      </c>
      <c r="AB7819">
        <v>46132</v>
      </c>
      <c r="AG7819">
        <v>0</v>
      </c>
      <c r="AH7819">
        <v>20000</v>
      </c>
      <c r="AM7819" t="str">
        <f>SUBSTITUTE(Tabla_lineas[[#This Row],[Codigo Liname]]," ","")</f>
        <v>J0166</v>
      </c>
    </row>
    <row r="7820" spans="1:39" customFormat="1" x14ac:dyDescent="0.25">
      <c r="A7820" s="2">
        <v>660</v>
      </c>
      <c r="B7820" t="s">
        <v>1258</v>
      </c>
      <c r="C7820">
        <f t="shared" si="122"/>
        <v>1645129</v>
      </c>
      <c r="D7820">
        <v>114390</v>
      </c>
      <c r="E7820" t="s">
        <v>798</v>
      </c>
      <c r="F7820">
        <v>14.44</v>
      </c>
      <c r="G7820">
        <v>14.44</v>
      </c>
      <c r="H7820" t="s">
        <v>799</v>
      </c>
      <c r="I7820" s="2">
        <v>25.42</v>
      </c>
      <c r="J7820" t="s">
        <v>800</v>
      </c>
      <c r="K7820" t="s">
        <v>801</v>
      </c>
      <c r="L7820" s="3" t="str">
        <f>+INDEX([1]!TABLA_MAESTRO_DE_ARTICULO[SubGroupName],MATCH(Tabla_lineas[[#This Row],[CODIGO SAP]],[1]!TABLA_MAESTRO_DE_ARTICULO[ItemCode],0))</f>
        <v>COMPRIMIDO</v>
      </c>
      <c r="M7820" t="s">
        <v>802</v>
      </c>
      <c r="N7820">
        <v>1</v>
      </c>
      <c r="O7820" t="s">
        <v>45</v>
      </c>
      <c r="S7820" s="2">
        <v>4500</v>
      </c>
      <c r="T7820">
        <v>64935</v>
      </c>
      <c r="U7820">
        <v>25.42</v>
      </c>
      <c r="V7820">
        <v>14.43</v>
      </c>
      <c r="W7820">
        <v>2</v>
      </c>
      <c r="Z7820" s="4" t="s">
        <v>46</v>
      </c>
      <c r="AG7820">
        <v>0</v>
      </c>
      <c r="AH7820">
        <v>4500</v>
      </c>
      <c r="AM7820" t="str">
        <f>SUBSTITUTE(Tabla_lineas[[#This Row],[Codigo Liname]]," ","")</f>
        <v>B0107</v>
      </c>
    </row>
    <row r="7821" spans="1:39" customFormat="1" x14ac:dyDescent="0.25">
      <c r="A7821" s="2">
        <v>663</v>
      </c>
      <c r="B7821" t="s">
        <v>1259</v>
      </c>
      <c r="C7821">
        <f t="shared" si="122"/>
        <v>1646285</v>
      </c>
      <c r="D7821">
        <v>147987</v>
      </c>
      <c r="E7821" t="s">
        <v>292</v>
      </c>
      <c r="F7821">
        <v>25.27</v>
      </c>
      <c r="G7821">
        <v>18.27</v>
      </c>
      <c r="H7821" t="s">
        <v>293</v>
      </c>
      <c r="I7821" s="2">
        <v>18.27</v>
      </c>
      <c r="J7821" t="s">
        <v>294</v>
      </c>
      <c r="K7821" t="s">
        <v>295</v>
      </c>
      <c r="L7821" s="3" t="str">
        <f>+INDEX([1]!TABLA_MAESTRO_DE_ARTICULO[SubGroupName],MATCH(Tabla_lineas[[#This Row],[CODIGO SAP]],[1]!TABLA_MAESTRO_DE_ARTICULO[ItemCode],0))</f>
        <v>CREMA DERMICA</v>
      </c>
      <c r="M7821" t="s">
        <v>296</v>
      </c>
      <c r="N7821">
        <v>1</v>
      </c>
      <c r="O7821" t="s">
        <v>297</v>
      </c>
      <c r="S7821" s="2">
        <v>8100</v>
      </c>
      <c r="T7821">
        <v>147906</v>
      </c>
      <c r="U7821">
        <v>18.27</v>
      </c>
      <c r="V7821">
        <v>18.260000000000002</v>
      </c>
      <c r="W7821">
        <v>5</v>
      </c>
      <c r="Z7821" s="4" t="s">
        <v>53</v>
      </c>
      <c r="AA7821" t="s">
        <v>153</v>
      </c>
      <c r="AB7821">
        <v>46132</v>
      </c>
      <c r="AG7821">
        <v>0</v>
      </c>
      <c r="AH7821">
        <v>8100</v>
      </c>
      <c r="AM7821" t="str">
        <f>SUBSTITUTE(Tabla_lineas[[#This Row],[Codigo Liname]]," ","")</f>
        <v>D0704</v>
      </c>
    </row>
    <row r="7822" spans="1:39" customFormat="1" x14ac:dyDescent="0.25">
      <c r="A7822" s="2">
        <v>664</v>
      </c>
      <c r="B7822" t="s">
        <v>1260</v>
      </c>
      <c r="C7822">
        <f t="shared" si="122"/>
        <v>1646294</v>
      </c>
      <c r="D7822">
        <v>255062.5</v>
      </c>
      <c r="E7822" t="s">
        <v>438</v>
      </c>
      <c r="F7822">
        <v>176.33</v>
      </c>
      <c r="G7822">
        <v>92.75</v>
      </c>
      <c r="H7822" t="s">
        <v>439</v>
      </c>
      <c r="I7822" s="2">
        <v>92.75</v>
      </c>
      <c r="J7822" t="s">
        <v>440</v>
      </c>
      <c r="K7822" t="s">
        <v>441</v>
      </c>
      <c r="L7822" s="3" t="str">
        <f>+INDEX([1]!TABLA_MAESTRO_DE_ARTICULO[SubGroupName],MATCH(Tabla_lineas[[#This Row],[CODIGO SAP]],[1]!TABLA_MAESTRO_DE_ARTICULO[ItemCode],0))</f>
        <v>POLVO PARA SUSPENSION</v>
      </c>
      <c r="M7822" t="s">
        <v>442</v>
      </c>
      <c r="N7822">
        <v>1</v>
      </c>
      <c r="O7822" t="s">
        <v>443</v>
      </c>
      <c r="S7822" s="2">
        <v>2750</v>
      </c>
      <c r="T7822">
        <v>255035</v>
      </c>
      <c r="U7822">
        <v>92.75</v>
      </c>
      <c r="V7822">
        <v>92.74</v>
      </c>
      <c r="W7822">
        <v>12</v>
      </c>
      <c r="Z7822" s="4" t="s">
        <v>53</v>
      </c>
      <c r="AA7822" t="s">
        <v>153</v>
      </c>
      <c r="AB7822">
        <v>46096</v>
      </c>
      <c r="AG7822">
        <v>0</v>
      </c>
      <c r="AH7822">
        <v>2750</v>
      </c>
      <c r="AM7822" t="str">
        <f>SUBSTITUTE(Tabla_lineas[[#This Row],[Codigo Liname]]," ","")</f>
        <v>J0163</v>
      </c>
    </row>
    <row r="7823" spans="1:39" customFormat="1" x14ac:dyDescent="0.25">
      <c r="A7823" s="2">
        <v>665</v>
      </c>
      <c r="B7823" t="s">
        <v>1261</v>
      </c>
      <c r="C7823">
        <f t="shared" si="122"/>
        <v>1646287</v>
      </c>
      <c r="D7823">
        <v>19996.2</v>
      </c>
      <c r="E7823" t="s">
        <v>353</v>
      </c>
      <c r="F7823">
        <v>11.88</v>
      </c>
      <c r="G7823">
        <v>11.88</v>
      </c>
      <c r="H7823" t="s">
        <v>354</v>
      </c>
      <c r="I7823" s="2">
        <v>13.94</v>
      </c>
      <c r="J7823" t="s">
        <v>355</v>
      </c>
      <c r="K7823" t="s">
        <v>356</v>
      </c>
      <c r="L7823" s="3" t="str">
        <f>+INDEX([1]!TABLA_MAESTRO_DE_ARTICULO[SubGroupName],MATCH(Tabla_lineas[[#This Row],[CODIGO SAP]],[1]!TABLA_MAESTRO_DE_ARTICULO[ItemCode],0))</f>
        <v>JARABE</v>
      </c>
      <c r="M7823" t="s">
        <v>357</v>
      </c>
      <c r="N7823">
        <v>1</v>
      </c>
      <c r="O7823" t="s">
        <v>181</v>
      </c>
      <c r="S7823" s="2">
        <v>1449</v>
      </c>
      <c r="T7823">
        <v>17199.629999999997</v>
      </c>
      <c r="U7823">
        <v>13.8</v>
      </c>
      <c r="V7823">
        <v>11.87</v>
      </c>
      <c r="W7823">
        <v>5.5</v>
      </c>
      <c r="Z7823" s="4" t="s">
        <v>53</v>
      </c>
      <c r="AA7823" t="s">
        <v>153</v>
      </c>
      <c r="AB7823">
        <v>46096</v>
      </c>
      <c r="AG7823">
        <v>0</v>
      </c>
      <c r="AH7823">
        <v>1449</v>
      </c>
      <c r="AM7823" t="str">
        <f>SUBSTITUTE(Tabla_lineas[[#This Row],[Codigo Liname]]," ","")</f>
        <v>N0209</v>
      </c>
    </row>
    <row r="7824" spans="1:39" customFormat="1" x14ac:dyDescent="0.25">
      <c r="A7824" s="2">
        <v>666</v>
      </c>
      <c r="B7824" t="s">
        <v>1262</v>
      </c>
      <c r="C7824">
        <f t="shared" si="122"/>
        <v>1646305</v>
      </c>
      <c r="D7824">
        <v>7780</v>
      </c>
      <c r="E7824" t="s">
        <v>115</v>
      </c>
      <c r="F7824">
        <v>2.5099999999999998</v>
      </c>
      <c r="G7824">
        <v>2.5099999999999998</v>
      </c>
      <c r="H7824" t="s">
        <v>116</v>
      </c>
      <c r="I7824" s="2">
        <v>3.89</v>
      </c>
      <c r="J7824" t="s">
        <v>117</v>
      </c>
      <c r="K7824" t="s">
        <v>118</v>
      </c>
      <c r="L7824" s="3" t="str">
        <f>+INDEX([1]!TABLA_MAESTRO_DE_ARTICULO[SubGroupName],MATCH(Tabla_lineas[[#This Row],[CODIGO SAP]],[1]!TABLA_MAESTRO_DE_ARTICULO[ItemCode],0))</f>
        <v>COMPRIMIDO</v>
      </c>
      <c r="M7824" t="s">
        <v>119</v>
      </c>
      <c r="N7824">
        <v>10</v>
      </c>
      <c r="O7824" t="s">
        <v>45</v>
      </c>
      <c r="S7824" s="2">
        <v>2000</v>
      </c>
      <c r="T7824">
        <v>5000</v>
      </c>
      <c r="U7824">
        <v>3.89</v>
      </c>
      <c r="V7824">
        <v>2.5</v>
      </c>
      <c r="W7824">
        <v>0.7</v>
      </c>
      <c r="Z7824" s="4" t="s">
        <v>46</v>
      </c>
      <c r="AA7824" t="s">
        <v>120</v>
      </c>
      <c r="AB7824">
        <v>46132</v>
      </c>
      <c r="AG7824">
        <v>0</v>
      </c>
      <c r="AH7824">
        <v>2000</v>
      </c>
      <c r="AM7824" t="str">
        <f>SUBSTITUTE(Tabla_lineas[[#This Row],[Codigo Liname]]," ","")</f>
        <v>J0504</v>
      </c>
    </row>
    <row r="7825" spans="1:39" customFormat="1" x14ac:dyDescent="0.25">
      <c r="A7825" s="2">
        <v>666</v>
      </c>
      <c r="B7825" t="s">
        <v>1262</v>
      </c>
      <c r="C7825">
        <f t="shared" si="122"/>
        <v>1646305</v>
      </c>
      <c r="D7825">
        <v>30000</v>
      </c>
      <c r="E7825" t="s">
        <v>188</v>
      </c>
      <c r="F7825">
        <v>0.66</v>
      </c>
      <c r="G7825">
        <v>0.66</v>
      </c>
      <c r="H7825" t="s">
        <v>189</v>
      </c>
      <c r="I7825" s="2">
        <v>1</v>
      </c>
      <c r="J7825" t="s">
        <v>190</v>
      </c>
      <c r="K7825" t="s">
        <v>191</v>
      </c>
      <c r="L7825" s="3" t="str">
        <f>+INDEX([1]!TABLA_MAESTRO_DE_ARTICULO[SubGroupName],MATCH(Tabla_lineas[[#This Row],[CODIGO SAP]],[1]!TABLA_MAESTRO_DE_ARTICULO[ItemCode],0))</f>
        <v>COMPRIMIDO</v>
      </c>
      <c r="M7825" t="s">
        <v>192</v>
      </c>
      <c r="N7825">
        <v>18</v>
      </c>
      <c r="O7825" t="s">
        <v>45</v>
      </c>
      <c r="S7825" s="2">
        <v>30000</v>
      </c>
      <c r="T7825">
        <v>19500</v>
      </c>
      <c r="U7825">
        <v>1</v>
      </c>
      <c r="V7825">
        <v>0.65</v>
      </c>
      <c r="W7825">
        <v>0.2</v>
      </c>
      <c r="Z7825" s="4" t="s">
        <v>53</v>
      </c>
      <c r="AA7825" t="s">
        <v>153</v>
      </c>
      <c r="AB7825">
        <v>46096</v>
      </c>
      <c r="AG7825">
        <v>0</v>
      </c>
      <c r="AH7825">
        <v>30000</v>
      </c>
      <c r="AM7825" t="str">
        <f>SUBSTITUTE(Tabla_lineas[[#This Row],[Codigo Liname]]," ","")</f>
        <v>R0501</v>
      </c>
    </row>
    <row r="7826" spans="1:39" customFormat="1" x14ac:dyDescent="0.25">
      <c r="A7826" s="2">
        <v>666</v>
      </c>
      <c r="B7826" t="s">
        <v>1262</v>
      </c>
      <c r="C7826">
        <f t="shared" si="122"/>
        <v>1646305</v>
      </c>
      <c r="D7826">
        <v>2724.5</v>
      </c>
      <c r="E7826" t="s">
        <v>432</v>
      </c>
      <c r="F7826">
        <v>49.46</v>
      </c>
      <c r="G7826">
        <v>49.46</v>
      </c>
      <c r="H7826" t="s">
        <v>433</v>
      </c>
      <c r="I7826" s="2">
        <v>54.49</v>
      </c>
      <c r="J7826" t="s">
        <v>434</v>
      </c>
      <c r="K7826" t="s">
        <v>435</v>
      </c>
      <c r="L7826" s="3" t="str">
        <f>+INDEX([1]!TABLA_MAESTRO_DE_ARTICULO[SubGroupName],MATCH(Tabla_lineas[[#This Row],[CODIGO SAP]],[1]!TABLA_MAESTRO_DE_ARTICULO[ItemCode],0))</f>
        <v>POLVO PARA SUSPENSION</v>
      </c>
      <c r="M7826" t="s">
        <v>436</v>
      </c>
      <c r="N7826">
        <v>19</v>
      </c>
      <c r="O7826" t="s">
        <v>437</v>
      </c>
      <c r="S7826" s="2">
        <v>50</v>
      </c>
      <c r="T7826">
        <v>2472.5</v>
      </c>
      <c r="U7826">
        <v>54.49</v>
      </c>
      <c r="V7826">
        <v>49.45</v>
      </c>
      <c r="W7826">
        <v>10</v>
      </c>
      <c r="Z7826" s="4" t="s">
        <v>46</v>
      </c>
      <c r="AA7826" t="s">
        <v>153</v>
      </c>
      <c r="AB7826">
        <v>46096</v>
      </c>
      <c r="AG7826">
        <v>0</v>
      </c>
      <c r="AH7826">
        <v>50</v>
      </c>
      <c r="AM7826" t="str">
        <f>SUBSTITUTE(Tabla_lineas[[#This Row],[Codigo Liname]]," ","")</f>
        <v>J0162</v>
      </c>
    </row>
    <row r="7827" spans="1:39" customFormat="1" x14ac:dyDescent="0.25">
      <c r="A7827" s="2">
        <v>666</v>
      </c>
      <c r="B7827" t="s">
        <v>1262</v>
      </c>
      <c r="C7827">
        <f t="shared" si="122"/>
        <v>1646305</v>
      </c>
      <c r="D7827">
        <v>6550</v>
      </c>
      <c r="E7827" t="s">
        <v>133</v>
      </c>
      <c r="F7827">
        <v>0.95</v>
      </c>
      <c r="G7827">
        <v>0.95</v>
      </c>
      <c r="H7827" t="s">
        <v>134</v>
      </c>
      <c r="I7827" s="2">
        <v>1.31</v>
      </c>
      <c r="J7827" t="s">
        <v>135</v>
      </c>
      <c r="K7827" t="s">
        <v>136</v>
      </c>
      <c r="L7827" s="3" t="str">
        <f>+INDEX([1]!TABLA_MAESTRO_DE_ARTICULO[SubGroupName],MATCH(Tabla_lineas[[#This Row],[CODIGO SAP]],[1]!TABLA_MAESTRO_DE_ARTICULO[ItemCode],0))</f>
        <v>COMPRIMIDO</v>
      </c>
      <c r="M7827" t="s">
        <v>137</v>
      </c>
      <c r="N7827">
        <v>28</v>
      </c>
      <c r="O7827" t="s">
        <v>45</v>
      </c>
      <c r="P7827">
        <v>32100</v>
      </c>
      <c r="Q7827">
        <v>219600</v>
      </c>
      <c r="R7827">
        <v>251700</v>
      </c>
      <c r="S7827" s="2">
        <v>5000</v>
      </c>
      <c r="T7827">
        <v>4700</v>
      </c>
      <c r="U7827">
        <v>1.31</v>
      </c>
      <c r="V7827">
        <v>0.94</v>
      </c>
      <c r="W7827">
        <v>0.32</v>
      </c>
      <c r="Z7827" s="4" t="s">
        <v>53</v>
      </c>
      <c r="AA7827" t="s">
        <v>120</v>
      </c>
      <c r="AB7827">
        <v>46132</v>
      </c>
      <c r="AG7827">
        <v>0</v>
      </c>
      <c r="AH7827">
        <v>5000</v>
      </c>
      <c r="AM7827" t="str">
        <f>SUBSTITUTE(Tabla_lineas[[#This Row],[Codigo Liname]]," ","")</f>
        <v>N0304</v>
      </c>
    </row>
    <row r="7828" spans="1:39" customFormat="1" x14ac:dyDescent="0.25">
      <c r="A7828" s="2">
        <v>666</v>
      </c>
      <c r="B7828" t="s">
        <v>1262</v>
      </c>
      <c r="C7828">
        <f t="shared" si="122"/>
        <v>1646305</v>
      </c>
      <c r="D7828">
        <v>1780</v>
      </c>
      <c r="E7828" t="s">
        <v>198</v>
      </c>
      <c r="F7828">
        <v>1.02</v>
      </c>
      <c r="G7828">
        <v>1</v>
      </c>
      <c r="H7828" t="s">
        <v>199</v>
      </c>
      <c r="I7828" s="2">
        <v>1.78</v>
      </c>
      <c r="J7828" t="s">
        <v>200</v>
      </c>
      <c r="K7828" t="s">
        <v>201</v>
      </c>
      <c r="L7828" s="3" t="str">
        <f>+INDEX([1]!TABLA_MAESTRO_DE_ARTICULO[SubGroupName],MATCH(Tabla_lineas[[#This Row],[CODIGO SAP]],[1]!TABLA_MAESTRO_DE_ARTICULO[ItemCode],0))</f>
        <v>COMPRIMIDO</v>
      </c>
      <c r="M7828" t="s">
        <v>202</v>
      </c>
      <c r="N7828">
        <v>29</v>
      </c>
      <c r="O7828" t="s">
        <v>45</v>
      </c>
      <c r="S7828" s="2">
        <v>1000</v>
      </c>
      <c r="T7828">
        <v>990</v>
      </c>
      <c r="U7828">
        <v>1.78</v>
      </c>
      <c r="V7828">
        <v>0.99</v>
      </c>
      <c r="W7828">
        <v>0.15</v>
      </c>
      <c r="Z7828" s="4" t="s">
        <v>53</v>
      </c>
      <c r="AG7828">
        <v>0</v>
      </c>
      <c r="AH7828">
        <v>1000</v>
      </c>
      <c r="AM7828" t="str">
        <f>SUBSTITUTE(Tabla_lineas[[#This Row],[Codigo Liname]]," ","")</f>
        <v>R0607</v>
      </c>
    </row>
    <row r="7829" spans="1:39" customFormat="1" x14ac:dyDescent="0.25">
      <c r="A7829" s="2">
        <v>666</v>
      </c>
      <c r="B7829" t="s">
        <v>1262</v>
      </c>
      <c r="C7829">
        <f t="shared" si="122"/>
        <v>1646305</v>
      </c>
      <c r="D7829">
        <v>6839.9999999999991</v>
      </c>
      <c r="E7829" t="s">
        <v>449</v>
      </c>
      <c r="F7829">
        <v>4.2</v>
      </c>
      <c r="G7829">
        <v>2.2799999999999998</v>
      </c>
      <c r="H7829" t="s">
        <v>450</v>
      </c>
      <c r="I7829" s="2">
        <v>2.2799999999999998</v>
      </c>
      <c r="J7829" t="s">
        <v>451</v>
      </c>
      <c r="K7829" t="s">
        <v>452</v>
      </c>
      <c r="L7829" s="3" t="str">
        <f>+INDEX([1]!TABLA_MAESTRO_DE_ARTICULO[SubGroupName],MATCH(Tabla_lineas[[#This Row],[CODIGO SAP]],[1]!TABLA_MAESTRO_DE_ARTICULO[ItemCode],0))</f>
        <v>OVULO VAGINAL</v>
      </c>
      <c r="M7829" t="s">
        <v>453</v>
      </c>
      <c r="N7829">
        <v>39</v>
      </c>
      <c r="O7829" t="s">
        <v>97</v>
      </c>
      <c r="S7829" s="2">
        <v>3000</v>
      </c>
      <c r="T7829">
        <v>6810</v>
      </c>
      <c r="U7829">
        <v>2.2799999999999998</v>
      </c>
      <c r="V7829">
        <v>2.27</v>
      </c>
      <c r="W7829">
        <v>0.7</v>
      </c>
      <c r="Z7829" s="4" t="s">
        <v>53</v>
      </c>
      <c r="AA7829" t="s">
        <v>126</v>
      </c>
      <c r="AB7829">
        <v>46132</v>
      </c>
      <c r="AG7829">
        <v>0</v>
      </c>
      <c r="AH7829">
        <v>3000</v>
      </c>
      <c r="AM7829" t="str">
        <f>SUBSTITUTE(Tabla_lineas[[#This Row],[Codigo Liname]]," ","")</f>
        <v>G0102</v>
      </c>
    </row>
    <row r="7830" spans="1:39" customFormat="1" x14ac:dyDescent="0.25">
      <c r="A7830" s="2">
        <v>666</v>
      </c>
      <c r="B7830" t="s">
        <v>1262</v>
      </c>
      <c r="C7830">
        <f t="shared" si="122"/>
        <v>1646305</v>
      </c>
      <c r="D7830">
        <v>3800</v>
      </c>
      <c r="E7830" t="s">
        <v>224</v>
      </c>
      <c r="F7830">
        <v>0.95</v>
      </c>
      <c r="G7830">
        <v>0.38</v>
      </c>
      <c r="H7830" t="s">
        <v>225</v>
      </c>
      <c r="I7830" s="2">
        <v>0.38</v>
      </c>
      <c r="J7830" t="s">
        <v>226</v>
      </c>
      <c r="K7830" t="s">
        <v>227</v>
      </c>
      <c r="L7830" s="3" t="str">
        <f>+INDEX([1]!TABLA_MAESTRO_DE_ARTICULO[SubGroupName],MATCH(Tabla_lineas[[#This Row],[CODIGO SAP]],[1]!TABLA_MAESTRO_DE_ARTICULO[ItemCode],0))</f>
        <v>COMPRIMIDO</v>
      </c>
      <c r="M7830" t="s">
        <v>228</v>
      </c>
      <c r="N7830">
        <v>41</v>
      </c>
      <c r="O7830" t="s">
        <v>45</v>
      </c>
      <c r="S7830" s="2">
        <v>10000</v>
      </c>
      <c r="T7830">
        <v>3700</v>
      </c>
      <c r="U7830">
        <v>0.38</v>
      </c>
      <c r="V7830">
        <v>0.37</v>
      </c>
      <c r="W7830">
        <v>0.12</v>
      </c>
      <c r="Z7830" s="4" t="s">
        <v>46</v>
      </c>
      <c r="AA7830" t="s">
        <v>126</v>
      </c>
      <c r="AB7830">
        <v>46096</v>
      </c>
      <c r="AG7830">
        <v>0</v>
      </c>
      <c r="AH7830">
        <v>10000</v>
      </c>
      <c r="AM7830" t="str">
        <f>SUBSTITUTE(Tabla_lineas[[#This Row],[Codigo Liname]]," ","")</f>
        <v>A1106</v>
      </c>
    </row>
    <row r="7831" spans="1:39" customFormat="1" x14ac:dyDescent="0.25">
      <c r="A7831" s="2">
        <v>666</v>
      </c>
      <c r="B7831" t="s">
        <v>1262</v>
      </c>
      <c r="C7831">
        <f t="shared" si="122"/>
        <v>1646305</v>
      </c>
      <c r="D7831">
        <v>1000</v>
      </c>
      <c r="E7831" t="s">
        <v>234</v>
      </c>
      <c r="F7831">
        <v>0.55000000000000004</v>
      </c>
      <c r="G7831">
        <v>0.55000000000000004</v>
      </c>
      <c r="H7831" t="s">
        <v>235</v>
      </c>
      <c r="I7831" s="2">
        <v>1</v>
      </c>
      <c r="J7831" t="s">
        <v>236</v>
      </c>
      <c r="K7831" t="s">
        <v>237</v>
      </c>
      <c r="L7831" s="3" t="str">
        <f>+INDEX([1]!TABLA_MAESTRO_DE_ARTICULO[SubGroupName],MATCH(Tabla_lineas[[#This Row],[CODIGO SAP]],[1]!TABLA_MAESTRO_DE_ARTICULO[ItemCode],0))</f>
        <v>COMPRIMIDO</v>
      </c>
      <c r="M7831" t="s">
        <v>238</v>
      </c>
      <c r="N7831">
        <v>43</v>
      </c>
      <c r="O7831" t="s">
        <v>45</v>
      </c>
      <c r="S7831" s="2">
        <v>1000</v>
      </c>
      <c r="T7831">
        <v>540</v>
      </c>
      <c r="U7831">
        <v>1</v>
      </c>
      <c r="V7831">
        <v>0.54</v>
      </c>
      <c r="W7831">
        <v>0.2</v>
      </c>
      <c r="Z7831" s="4" t="s">
        <v>46</v>
      </c>
      <c r="AA7831" t="s">
        <v>120</v>
      </c>
      <c r="AB7831">
        <v>46132</v>
      </c>
      <c r="AG7831">
        <v>0</v>
      </c>
      <c r="AH7831">
        <v>1000</v>
      </c>
      <c r="AM7831" t="str">
        <f>SUBSTITUTE(Tabla_lineas[[#This Row],[Codigo Liname]]," ","")</f>
        <v>J0140</v>
      </c>
    </row>
    <row r="7832" spans="1:39" customFormat="1" x14ac:dyDescent="0.25">
      <c r="A7832" s="2">
        <v>666</v>
      </c>
      <c r="B7832" t="s">
        <v>1262</v>
      </c>
      <c r="C7832">
        <f t="shared" si="122"/>
        <v>1646305</v>
      </c>
      <c r="D7832">
        <v>2931.5</v>
      </c>
      <c r="E7832" t="s">
        <v>644</v>
      </c>
      <c r="F7832">
        <v>26.89</v>
      </c>
      <c r="G7832">
        <v>26.89</v>
      </c>
      <c r="H7832" t="s">
        <v>645</v>
      </c>
      <c r="I7832" s="2">
        <v>58.63</v>
      </c>
      <c r="J7832" t="s">
        <v>646</v>
      </c>
      <c r="K7832" t="s">
        <v>647</v>
      </c>
      <c r="L7832" s="3" t="str">
        <f>+INDEX([1]!TABLA_MAESTRO_DE_ARTICULO[SubGroupName],MATCH(Tabla_lineas[[#This Row],[CODIGO SAP]],[1]!TABLA_MAESTRO_DE_ARTICULO[ItemCode],0))</f>
        <v>SUSPENSION</v>
      </c>
      <c r="M7832" t="s">
        <v>648</v>
      </c>
      <c r="N7832">
        <v>44</v>
      </c>
      <c r="O7832" t="s">
        <v>65</v>
      </c>
      <c r="S7832" s="2">
        <v>50</v>
      </c>
      <c r="T7832">
        <v>1344</v>
      </c>
      <c r="U7832">
        <v>58.63</v>
      </c>
      <c r="V7832">
        <v>26.88</v>
      </c>
      <c r="W7832">
        <v>9</v>
      </c>
      <c r="Z7832" s="4" t="s">
        <v>46</v>
      </c>
      <c r="AA7832" t="s">
        <v>153</v>
      </c>
      <c r="AB7832">
        <v>46132</v>
      </c>
      <c r="AG7832">
        <v>0</v>
      </c>
      <c r="AH7832">
        <v>50</v>
      </c>
      <c r="AM7832" t="str">
        <f>SUBSTITUTE(Tabla_lineas[[#This Row],[Codigo Liname]]," ","")</f>
        <v>J0165</v>
      </c>
    </row>
    <row r="7833" spans="1:39" customFormat="1" x14ac:dyDescent="0.25">
      <c r="A7833" s="2">
        <v>666</v>
      </c>
      <c r="B7833" t="s">
        <v>1262</v>
      </c>
      <c r="C7833">
        <f t="shared" si="122"/>
        <v>1646305</v>
      </c>
      <c r="D7833">
        <v>45840</v>
      </c>
      <c r="E7833" t="s">
        <v>256</v>
      </c>
      <c r="F7833">
        <v>3.3</v>
      </c>
      <c r="G7833">
        <v>3.3</v>
      </c>
      <c r="H7833" t="s">
        <v>257</v>
      </c>
      <c r="I7833" s="2">
        <v>3.82</v>
      </c>
      <c r="J7833" t="s">
        <v>258</v>
      </c>
      <c r="K7833" t="s">
        <v>259</v>
      </c>
      <c r="L7833" s="3" t="str">
        <f>+INDEX([1]!TABLA_MAESTRO_DE_ARTICULO[SubGroupName],MATCH(Tabla_lineas[[#This Row],[CODIGO SAP]],[1]!TABLA_MAESTRO_DE_ARTICULO[ItemCode],0))</f>
        <v>SOLUCION INYECTABLE</v>
      </c>
      <c r="M7833" t="s">
        <v>260</v>
      </c>
      <c r="N7833">
        <v>48</v>
      </c>
      <c r="O7833" t="s">
        <v>249</v>
      </c>
      <c r="S7833" s="2">
        <v>12000</v>
      </c>
      <c r="T7833">
        <v>39480</v>
      </c>
      <c r="U7833">
        <v>3.82</v>
      </c>
      <c r="V7833">
        <v>3.29</v>
      </c>
      <c r="W7833">
        <v>0.7</v>
      </c>
      <c r="Z7833" s="4" t="s">
        <v>53</v>
      </c>
      <c r="AA7833" t="s">
        <v>153</v>
      </c>
      <c r="AB7833">
        <v>46132</v>
      </c>
      <c r="AG7833">
        <v>0</v>
      </c>
      <c r="AH7833">
        <v>12000</v>
      </c>
      <c r="AM7833" t="str">
        <f>SUBSTITUTE(Tabla_lineas[[#This Row],[Codigo Liname]]," ","")</f>
        <v>M0103</v>
      </c>
    </row>
    <row r="7834" spans="1:39" customFormat="1" x14ac:dyDescent="0.25">
      <c r="A7834" s="2">
        <v>666</v>
      </c>
      <c r="B7834" t="s">
        <v>1262</v>
      </c>
      <c r="C7834">
        <f t="shared" si="122"/>
        <v>1646305</v>
      </c>
      <c r="D7834">
        <v>23200</v>
      </c>
      <c r="E7834" t="s">
        <v>143</v>
      </c>
      <c r="F7834">
        <v>2.17</v>
      </c>
      <c r="G7834">
        <v>2.17</v>
      </c>
      <c r="H7834" t="s">
        <v>144</v>
      </c>
      <c r="I7834" s="2">
        <v>2.3199999999999998</v>
      </c>
      <c r="J7834" t="s">
        <v>145</v>
      </c>
      <c r="K7834" t="s">
        <v>146</v>
      </c>
      <c r="L7834" s="3" t="str">
        <f>+INDEX([1]!TABLA_MAESTRO_DE_ARTICULO[SubGroupName],MATCH(Tabla_lineas[[#This Row],[CODIGO SAP]],[1]!TABLA_MAESTRO_DE_ARTICULO[ItemCode],0))</f>
        <v>CAPSULA DURA</v>
      </c>
      <c r="M7834" t="s">
        <v>147</v>
      </c>
      <c r="N7834">
        <v>49</v>
      </c>
      <c r="O7834" t="s">
        <v>45</v>
      </c>
      <c r="S7834" s="2">
        <v>10000</v>
      </c>
      <c r="T7834">
        <v>21600</v>
      </c>
      <c r="U7834">
        <v>2.3199999999999998</v>
      </c>
      <c r="V7834">
        <v>2.16</v>
      </c>
      <c r="W7834">
        <v>0.8</v>
      </c>
      <c r="Z7834" s="4" t="s">
        <v>46</v>
      </c>
      <c r="AA7834" t="s">
        <v>120</v>
      </c>
      <c r="AB7834">
        <v>46132</v>
      </c>
      <c r="AG7834">
        <v>0</v>
      </c>
      <c r="AH7834">
        <v>10000</v>
      </c>
      <c r="AM7834" t="str">
        <f>SUBSTITUTE(Tabla_lineas[[#This Row],[Codigo Liname]]," ","")</f>
        <v>J0141</v>
      </c>
    </row>
    <row r="7835" spans="1:39" customFormat="1" x14ac:dyDescent="0.25">
      <c r="A7835" s="2">
        <v>666</v>
      </c>
      <c r="B7835" t="s">
        <v>1262</v>
      </c>
      <c r="C7835">
        <f t="shared" si="122"/>
        <v>1646305</v>
      </c>
      <c r="D7835">
        <v>8000</v>
      </c>
      <c r="E7835" t="s">
        <v>511</v>
      </c>
      <c r="F7835">
        <v>2.99</v>
      </c>
      <c r="G7835">
        <v>1.6</v>
      </c>
      <c r="H7835" t="s">
        <v>512</v>
      </c>
      <c r="I7835" s="2">
        <v>1.6</v>
      </c>
      <c r="J7835" t="s">
        <v>513</v>
      </c>
      <c r="K7835" t="s">
        <v>514</v>
      </c>
      <c r="L7835" s="3" t="str">
        <f>+INDEX([1]!TABLA_MAESTRO_DE_ARTICULO[SubGroupName],MATCH(Tabla_lineas[[#This Row],[CODIGO SAP]],[1]!TABLA_MAESTRO_DE_ARTICULO[ItemCode],0))</f>
        <v>COMPRIMIDO</v>
      </c>
      <c r="M7835" t="s">
        <v>515</v>
      </c>
      <c r="N7835">
        <v>58</v>
      </c>
      <c r="O7835" t="s">
        <v>45</v>
      </c>
      <c r="S7835" s="2">
        <v>5000</v>
      </c>
      <c r="T7835">
        <v>7950</v>
      </c>
      <c r="U7835">
        <v>1.6</v>
      </c>
      <c r="V7835">
        <v>1.59</v>
      </c>
      <c r="W7835">
        <v>0.9</v>
      </c>
      <c r="Z7835" s="4" t="s">
        <v>46</v>
      </c>
      <c r="AA7835" t="s">
        <v>120</v>
      </c>
      <c r="AB7835">
        <v>46132</v>
      </c>
      <c r="AG7835">
        <v>0</v>
      </c>
      <c r="AH7835">
        <v>5000</v>
      </c>
      <c r="AM7835" t="str">
        <f>SUBSTITUTE(Tabla_lineas[[#This Row],[Codigo Liname]]," ","")</f>
        <v>J0145</v>
      </c>
    </row>
    <row r="7836" spans="1:39" customFormat="1" x14ac:dyDescent="0.25">
      <c r="A7836" s="2">
        <v>666</v>
      </c>
      <c r="B7836" t="s">
        <v>1262</v>
      </c>
      <c r="C7836">
        <f t="shared" si="122"/>
        <v>1646305</v>
      </c>
      <c r="D7836">
        <v>1546</v>
      </c>
      <c r="E7836" t="s">
        <v>271</v>
      </c>
      <c r="F7836">
        <v>5.89</v>
      </c>
      <c r="G7836">
        <v>5.89</v>
      </c>
      <c r="H7836" t="s">
        <v>272</v>
      </c>
      <c r="I7836" s="2">
        <v>7.73</v>
      </c>
      <c r="J7836" t="s">
        <v>273</v>
      </c>
      <c r="K7836" t="s">
        <v>274</v>
      </c>
      <c r="L7836" s="3" t="str">
        <f>+INDEX([1]!TABLA_MAESTRO_DE_ARTICULO[SubGroupName],MATCH(Tabla_lineas[[#This Row],[CODIGO SAP]],[1]!TABLA_MAESTRO_DE_ARTICULO[ItemCode],0))</f>
        <v>CAPSULA DURA</v>
      </c>
      <c r="M7836" t="s">
        <v>275</v>
      </c>
      <c r="N7836">
        <v>60</v>
      </c>
      <c r="O7836" t="s">
        <v>276</v>
      </c>
      <c r="S7836" s="2">
        <v>200</v>
      </c>
      <c r="T7836">
        <v>1176</v>
      </c>
      <c r="U7836">
        <v>7.73</v>
      </c>
      <c r="V7836">
        <v>5.88</v>
      </c>
      <c r="W7836">
        <v>0.9</v>
      </c>
      <c r="Z7836" s="4" t="s">
        <v>46</v>
      </c>
      <c r="AA7836" t="s">
        <v>126</v>
      </c>
      <c r="AB7836">
        <v>46132</v>
      </c>
      <c r="AG7836">
        <v>0</v>
      </c>
      <c r="AH7836">
        <v>200</v>
      </c>
      <c r="AM7836" t="str">
        <f>SUBSTITUTE(Tabla_lineas[[#This Row],[Codigo Liname]]," ","")</f>
        <v>J0208</v>
      </c>
    </row>
    <row r="7837" spans="1:39" customFormat="1" x14ac:dyDescent="0.25">
      <c r="A7837" s="2">
        <v>666</v>
      </c>
      <c r="B7837" t="s">
        <v>1262</v>
      </c>
      <c r="C7837">
        <f t="shared" si="122"/>
        <v>1646305</v>
      </c>
      <c r="D7837">
        <v>2400</v>
      </c>
      <c r="E7837" t="s">
        <v>287</v>
      </c>
      <c r="F7837">
        <v>0.48</v>
      </c>
      <c r="G7837">
        <v>0.48</v>
      </c>
      <c r="H7837" t="s">
        <v>288</v>
      </c>
      <c r="I7837" s="2">
        <v>0.48</v>
      </c>
      <c r="J7837" t="s">
        <v>289</v>
      </c>
      <c r="K7837" t="s">
        <v>290</v>
      </c>
      <c r="L7837" s="3" t="str">
        <f>+INDEX([1]!TABLA_MAESTRO_DE_ARTICULO[SubGroupName],MATCH(Tabla_lineas[[#This Row],[CODIGO SAP]],[1]!TABLA_MAESTRO_DE_ARTICULO[ItemCode],0))</f>
        <v>COMPRIMIDO</v>
      </c>
      <c r="M7837" t="s">
        <v>291</v>
      </c>
      <c r="N7837">
        <v>66</v>
      </c>
      <c r="O7837" t="s">
        <v>45</v>
      </c>
      <c r="S7837" s="2">
        <v>5000</v>
      </c>
      <c r="T7837">
        <v>2350</v>
      </c>
      <c r="U7837">
        <v>0.48</v>
      </c>
      <c r="V7837">
        <v>0.47</v>
      </c>
      <c r="W7837">
        <v>0.12</v>
      </c>
      <c r="Z7837" s="4" t="s">
        <v>53</v>
      </c>
      <c r="AA7837" t="s">
        <v>153</v>
      </c>
      <c r="AB7837">
        <v>46132</v>
      </c>
      <c r="AG7837">
        <v>0</v>
      </c>
      <c r="AH7837">
        <v>5000</v>
      </c>
      <c r="AM7837" t="str">
        <f>SUBSTITUTE(Tabla_lineas[[#This Row],[Codigo Liname]]," ","")</f>
        <v>A1001</v>
      </c>
    </row>
    <row r="7838" spans="1:39" customFormat="1" x14ac:dyDescent="0.25">
      <c r="A7838" s="2">
        <v>666</v>
      </c>
      <c r="B7838" t="s">
        <v>1262</v>
      </c>
      <c r="C7838">
        <f t="shared" si="122"/>
        <v>1646305</v>
      </c>
      <c r="D7838">
        <v>9135</v>
      </c>
      <c r="E7838" t="s">
        <v>292</v>
      </c>
      <c r="F7838">
        <v>25.27</v>
      </c>
      <c r="G7838">
        <v>18.27</v>
      </c>
      <c r="H7838" t="s">
        <v>293</v>
      </c>
      <c r="I7838" s="2">
        <v>18.27</v>
      </c>
      <c r="J7838" t="s">
        <v>294</v>
      </c>
      <c r="K7838" t="s">
        <v>295</v>
      </c>
      <c r="L7838" s="3" t="str">
        <f>+INDEX([1]!TABLA_MAESTRO_DE_ARTICULO[SubGroupName],MATCH(Tabla_lineas[[#This Row],[CODIGO SAP]],[1]!TABLA_MAESTRO_DE_ARTICULO[ItemCode],0))</f>
        <v>CREMA DERMICA</v>
      </c>
      <c r="M7838" t="s">
        <v>296</v>
      </c>
      <c r="N7838">
        <v>72</v>
      </c>
      <c r="O7838" t="s">
        <v>297</v>
      </c>
      <c r="S7838" s="2">
        <v>500</v>
      </c>
      <c r="T7838">
        <v>9130</v>
      </c>
      <c r="U7838">
        <v>18.27</v>
      </c>
      <c r="V7838">
        <v>18.260000000000002</v>
      </c>
      <c r="W7838">
        <v>5</v>
      </c>
      <c r="Z7838" s="4" t="s">
        <v>53</v>
      </c>
      <c r="AA7838" t="s">
        <v>153</v>
      </c>
      <c r="AB7838">
        <v>46132</v>
      </c>
      <c r="AG7838">
        <v>0</v>
      </c>
      <c r="AH7838">
        <v>500</v>
      </c>
      <c r="AM7838" t="str">
        <f>SUBSTITUTE(Tabla_lineas[[#This Row],[Codigo Liname]]," ","")</f>
        <v>D0704</v>
      </c>
    </row>
    <row r="7839" spans="1:39" customFormat="1" x14ac:dyDescent="0.25">
      <c r="A7839" s="2">
        <v>666</v>
      </c>
      <c r="B7839" t="s">
        <v>1262</v>
      </c>
      <c r="C7839">
        <f t="shared" si="122"/>
        <v>1646305</v>
      </c>
      <c r="D7839">
        <v>35190</v>
      </c>
      <c r="E7839" t="s">
        <v>303</v>
      </c>
      <c r="F7839">
        <v>0.75</v>
      </c>
      <c r="G7839">
        <v>0.69</v>
      </c>
      <c r="H7839" t="s">
        <v>304</v>
      </c>
      <c r="I7839" s="2">
        <v>0.69</v>
      </c>
      <c r="J7839" t="s">
        <v>305</v>
      </c>
      <c r="K7839" t="s">
        <v>306</v>
      </c>
      <c r="L7839" s="3" t="str">
        <f>+INDEX([1]!TABLA_MAESTRO_DE_ARTICULO[SubGroupName],MATCH(Tabla_lineas[[#This Row],[CODIGO SAP]],[1]!TABLA_MAESTRO_DE_ARTICULO[ItemCode],0))</f>
        <v>COMPRIMIDO</v>
      </c>
      <c r="M7839" t="s">
        <v>307</v>
      </c>
      <c r="N7839">
        <v>76</v>
      </c>
      <c r="O7839" t="s">
        <v>45</v>
      </c>
      <c r="P7839">
        <v>138600</v>
      </c>
      <c r="Q7839">
        <v>3275900</v>
      </c>
      <c r="R7839">
        <v>3414500</v>
      </c>
      <c r="S7839" s="2">
        <v>51000</v>
      </c>
      <c r="T7839">
        <v>34680</v>
      </c>
      <c r="U7839">
        <v>0.69</v>
      </c>
      <c r="V7839">
        <v>0.68</v>
      </c>
      <c r="W7839">
        <v>0.14000000000000001</v>
      </c>
      <c r="Z7839" s="4" t="s">
        <v>46</v>
      </c>
      <c r="AA7839" t="s">
        <v>120</v>
      </c>
      <c r="AB7839">
        <v>46132</v>
      </c>
      <c r="AG7839">
        <v>0</v>
      </c>
      <c r="AH7839">
        <v>51000</v>
      </c>
      <c r="AM7839" t="str">
        <f>SUBSTITUTE(Tabla_lineas[[#This Row],[Codigo Liname]]," ","")</f>
        <v>M0105</v>
      </c>
    </row>
    <row r="7840" spans="1:39" customFormat="1" x14ac:dyDescent="0.25">
      <c r="A7840" s="2">
        <v>666</v>
      </c>
      <c r="B7840" t="s">
        <v>1262</v>
      </c>
      <c r="C7840">
        <f t="shared" si="122"/>
        <v>1646305</v>
      </c>
      <c r="D7840">
        <v>23120</v>
      </c>
      <c r="E7840" t="s">
        <v>459</v>
      </c>
      <c r="F7840">
        <v>4.76</v>
      </c>
      <c r="G7840">
        <v>2.89</v>
      </c>
      <c r="H7840" t="s">
        <v>460</v>
      </c>
      <c r="I7840" s="2">
        <v>2.89</v>
      </c>
      <c r="J7840" t="s">
        <v>461</v>
      </c>
      <c r="K7840" t="s">
        <v>462</v>
      </c>
      <c r="L7840" s="3" t="str">
        <f>+INDEX([1]!TABLA_MAESTRO_DE_ARTICULO[SubGroupName],MATCH(Tabla_lineas[[#This Row],[CODIGO SAP]],[1]!TABLA_MAESTRO_DE_ARTICULO[ItemCode],0))</f>
        <v>COMPRIMIDO</v>
      </c>
      <c r="M7840" t="s">
        <v>463</v>
      </c>
      <c r="N7840">
        <v>88</v>
      </c>
      <c r="O7840" t="s">
        <v>45</v>
      </c>
      <c r="S7840" s="2">
        <v>8000</v>
      </c>
      <c r="T7840">
        <v>23040</v>
      </c>
      <c r="U7840">
        <v>2.89</v>
      </c>
      <c r="V7840">
        <v>2.88</v>
      </c>
      <c r="W7840">
        <v>0.7</v>
      </c>
      <c r="Z7840" s="4" t="s">
        <v>46</v>
      </c>
      <c r="AA7840" t="s">
        <v>120</v>
      </c>
      <c r="AB7840">
        <v>46132</v>
      </c>
      <c r="AG7840">
        <v>0</v>
      </c>
      <c r="AH7840">
        <v>8000</v>
      </c>
      <c r="AM7840" t="str">
        <f>SUBSTITUTE(Tabla_lineas[[#This Row],[Codigo Liname]]," ","")</f>
        <v>P0205</v>
      </c>
    </row>
    <row r="7841" spans="1:39" customFormat="1" x14ac:dyDescent="0.25">
      <c r="A7841" s="2">
        <v>666</v>
      </c>
      <c r="B7841" t="s">
        <v>1262</v>
      </c>
      <c r="C7841">
        <f t="shared" si="122"/>
        <v>1646305</v>
      </c>
      <c r="D7841">
        <v>56880</v>
      </c>
      <c r="E7841" t="s">
        <v>313</v>
      </c>
      <c r="F7841">
        <v>5.29</v>
      </c>
      <c r="G7841">
        <v>5.29</v>
      </c>
      <c r="H7841" t="s">
        <v>314</v>
      </c>
      <c r="I7841" s="2">
        <v>6.32</v>
      </c>
      <c r="J7841" t="s">
        <v>315</v>
      </c>
      <c r="K7841" t="s">
        <v>316</v>
      </c>
      <c r="L7841" s="3" t="str">
        <f>+INDEX([1]!TABLA_MAESTRO_DE_ARTICULO[SubGroupName],MATCH(Tabla_lineas[[#This Row],[CODIGO SAP]],[1]!TABLA_MAESTRO_DE_ARTICULO[ItemCode],0))</f>
        <v>SOLUCION INYECTABLE</v>
      </c>
      <c r="M7841" t="s">
        <v>317</v>
      </c>
      <c r="N7841">
        <v>90</v>
      </c>
      <c r="O7841" t="s">
        <v>249</v>
      </c>
      <c r="S7841" s="2">
        <v>9000</v>
      </c>
      <c r="T7841">
        <v>47520</v>
      </c>
      <c r="U7841">
        <v>6.32</v>
      </c>
      <c r="V7841">
        <v>5.28</v>
      </c>
      <c r="W7841">
        <v>0.7</v>
      </c>
      <c r="Z7841" s="4" t="s">
        <v>46</v>
      </c>
      <c r="AA7841" t="s">
        <v>120</v>
      </c>
      <c r="AB7841">
        <v>46132</v>
      </c>
      <c r="AG7841">
        <v>0</v>
      </c>
      <c r="AH7841">
        <v>9000</v>
      </c>
      <c r="AM7841" t="str">
        <f>SUBSTITUTE(Tabla_lineas[[#This Row],[Codigo Liname]]," ","")</f>
        <v>N0205</v>
      </c>
    </row>
    <row r="7842" spans="1:39" customFormat="1" x14ac:dyDescent="0.25">
      <c r="A7842" s="2">
        <v>666</v>
      </c>
      <c r="B7842" t="s">
        <v>1262</v>
      </c>
      <c r="C7842">
        <f t="shared" si="122"/>
        <v>1646305</v>
      </c>
      <c r="D7842">
        <v>1182</v>
      </c>
      <c r="E7842" t="s">
        <v>464</v>
      </c>
      <c r="F7842">
        <v>28.19</v>
      </c>
      <c r="G7842">
        <v>23.64</v>
      </c>
      <c r="H7842" t="s">
        <v>465</v>
      </c>
      <c r="I7842" s="2">
        <v>23.64</v>
      </c>
      <c r="J7842" t="s">
        <v>466</v>
      </c>
      <c r="K7842" t="s">
        <v>467</v>
      </c>
      <c r="L7842" s="3" t="str">
        <f>+INDEX([1]!TABLA_MAESTRO_DE_ARTICULO[SubGroupName],MATCH(Tabla_lineas[[#This Row],[CODIGO SAP]],[1]!TABLA_MAESTRO_DE_ARTICULO[ItemCode],0))</f>
        <v>GOTAS</v>
      </c>
      <c r="M7842" t="s">
        <v>468</v>
      </c>
      <c r="N7842">
        <v>97</v>
      </c>
      <c r="O7842" t="s">
        <v>469</v>
      </c>
      <c r="S7842" s="2">
        <v>50</v>
      </c>
      <c r="T7842">
        <v>1181.5</v>
      </c>
      <c r="U7842">
        <v>23.64</v>
      </c>
      <c r="V7842">
        <v>23.63</v>
      </c>
      <c r="W7842">
        <v>5</v>
      </c>
      <c r="Z7842" s="4" t="s">
        <v>46</v>
      </c>
      <c r="AA7842" t="s">
        <v>153</v>
      </c>
      <c r="AB7842">
        <v>46132</v>
      </c>
      <c r="AG7842">
        <v>0</v>
      </c>
      <c r="AH7842">
        <v>50</v>
      </c>
      <c r="AM7842" t="str">
        <f>SUBSTITUTE(Tabla_lineas[[#This Row],[Codigo Liname]]," ","")</f>
        <v>A0309</v>
      </c>
    </row>
    <row r="7843" spans="1:39" customFormat="1" x14ac:dyDescent="0.25">
      <c r="A7843" s="2">
        <v>666</v>
      </c>
      <c r="B7843" t="s">
        <v>1262</v>
      </c>
      <c r="C7843">
        <f t="shared" si="122"/>
        <v>1646305</v>
      </c>
      <c r="D7843">
        <v>3000</v>
      </c>
      <c r="E7843" t="s">
        <v>328</v>
      </c>
      <c r="F7843">
        <v>0.92</v>
      </c>
      <c r="G7843">
        <v>0.75</v>
      </c>
      <c r="H7843" t="s">
        <v>329</v>
      </c>
      <c r="I7843" s="2">
        <v>0.75</v>
      </c>
      <c r="J7843" t="s">
        <v>330</v>
      </c>
      <c r="K7843" t="s">
        <v>331</v>
      </c>
      <c r="L7843" s="3" t="str">
        <f>+INDEX([1]!TABLA_MAESTRO_DE_ARTICULO[SubGroupName],MATCH(Tabla_lineas[[#This Row],[CODIGO SAP]],[1]!TABLA_MAESTRO_DE_ARTICULO[ItemCode],0))</f>
        <v>COMPRIMIDO</v>
      </c>
      <c r="M7843" t="s">
        <v>332</v>
      </c>
      <c r="N7843">
        <v>99</v>
      </c>
      <c r="O7843" t="s">
        <v>45</v>
      </c>
      <c r="P7843">
        <v>63200</v>
      </c>
      <c r="Q7843">
        <v>247600</v>
      </c>
      <c r="R7843">
        <v>310800</v>
      </c>
      <c r="S7843" s="2">
        <v>4000</v>
      </c>
      <c r="T7843">
        <v>2960</v>
      </c>
      <c r="U7843">
        <v>0.75</v>
      </c>
      <c r="V7843">
        <v>0.74</v>
      </c>
      <c r="W7843">
        <v>0.2</v>
      </c>
      <c r="Z7843" s="4" t="s">
        <v>46</v>
      </c>
      <c r="AA7843" t="s">
        <v>120</v>
      </c>
      <c r="AB7843">
        <v>46132</v>
      </c>
      <c r="AG7843">
        <v>0</v>
      </c>
      <c r="AH7843">
        <v>4000</v>
      </c>
      <c r="AM7843" t="str">
        <f>SUBSTITUTE(Tabla_lineas[[#This Row],[Codigo Liname]]," ","")</f>
        <v>P0109</v>
      </c>
    </row>
    <row r="7844" spans="1:39" customFormat="1" x14ac:dyDescent="0.25">
      <c r="A7844" s="2">
        <v>666</v>
      </c>
      <c r="B7844" t="s">
        <v>1262</v>
      </c>
      <c r="C7844">
        <f t="shared" si="122"/>
        <v>1646305</v>
      </c>
      <c r="D7844">
        <v>1735.0000000000002</v>
      </c>
      <c r="E7844" t="s">
        <v>343</v>
      </c>
      <c r="F7844">
        <v>26.57</v>
      </c>
      <c r="G7844">
        <v>17.350000000000001</v>
      </c>
      <c r="H7844" t="s">
        <v>344</v>
      </c>
      <c r="I7844" s="2">
        <v>17.350000000000001</v>
      </c>
      <c r="J7844" t="s">
        <v>345</v>
      </c>
      <c r="K7844" t="s">
        <v>346</v>
      </c>
      <c r="L7844" s="3" t="str">
        <f>+INDEX([1]!TABLA_MAESTRO_DE_ARTICULO[SubGroupName],MATCH(Tabla_lineas[[#This Row],[CODIGO SAP]],[1]!TABLA_MAESTRO_DE_ARTICULO[ItemCode],0))</f>
        <v>CREMA DERMICA</v>
      </c>
      <c r="M7844" t="s">
        <v>347</v>
      </c>
      <c r="N7844">
        <v>102</v>
      </c>
      <c r="O7844" t="s">
        <v>297</v>
      </c>
      <c r="S7844" s="2">
        <v>100</v>
      </c>
      <c r="T7844">
        <v>1734</v>
      </c>
      <c r="U7844">
        <v>17.350000000000001</v>
      </c>
      <c r="V7844">
        <v>17.34</v>
      </c>
      <c r="W7844">
        <v>5</v>
      </c>
      <c r="Z7844" s="4" t="s">
        <v>53</v>
      </c>
      <c r="AA7844" t="s">
        <v>153</v>
      </c>
      <c r="AB7844">
        <v>46096</v>
      </c>
      <c r="AG7844">
        <v>0</v>
      </c>
      <c r="AH7844">
        <v>100</v>
      </c>
      <c r="AM7844" t="str">
        <f>SUBSTITUTE(Tabla_lineas[[#This Row],[Codigo Liname]]," ","")</f>
        <v>D0104</v>
      </c>
    </row>
    <row r="7845" spans="1:39" customFormat="1" x14ac:dyDescent="0.25">
      <c r="A7845" s="2">
        <v>666</v>
      </c>
      <c r="B7845" t="s">
        <v>1262</v>
      </c>
      <c r="C7845">
        <f t="shared" si="122"/>
        <v>1646305</v>
      </c>
      <c r="D7845">
        <v>2271</v>
      </c>
      <c r="E7845" t="s">
        <v>348</v>
      </c>
      <c r="F7845">
        <v>31.43</v>
      </c>
      <c r="G7845">
        <v>31.43</v>
      </c>
      <c r="H7845" t="s">
        <v>349</v>
      </c>
      <c r="I7845" s="2">
        <v>45.42</v>
      </c>
      <c r="J7845" t="s">
        <v>350</v>
      </c>
      <c r="K7845" t="s">
        <v>351</v>
      </c>
      <c r="L7845" s="3" t="str">
        <f>+INDEX([1]!TABLA_MAESTRO_DE_ARTICULO[SubGroupName],MATCH(Tabla_lineas[[#This Row],[CODIGO SAP]],[1]!TABLA_MAESTRO_DE_ARTICULO[ItemCode],0))</f>
        <v>SUSPENSION</v>
      </c>
      <c r="M7845" t="s">
        <v>352</v>
      </c>
      <c r="N7845">
        <v>103</v>
      </c>
      <c r="O7845" t="s">
        <v>181</v>
      </c>
      <c r="S7845" s="2">
        <v>50</v>
      </c>
      <c r="T7845">
        <v>1571</v>
      </c>
      <c r="U7845">
        <v>45.42</v>
      </c>
      <c r="V7845">
        <v>31.42</v>
      </c>
      <c r="W7845">
        <v>10</v>
      </c>
      <c r="Z7845" s="4" t="s">
        <v>46</v>
      </c>
      <c r="AA7845" t="s">
        <v>153</v>
      </c>
      <c r="AB7845">
        <v>46132</v>
      </c>
      <c r="AG7845">
        <v>0</v>
      </c>
      <c r="AH7845">
        <v>50</v>
      </c>
      <c r="AM7845" t="str">
        <f>SUBSTITUTE(Tabla_lineas[[#This Row],[Codigo Liname]]," ","")</f>
        <v>A0704</v>
      </c>
    </row>
    <row r="7846" spans="1:39" customFormat="1" x14ac:dyDescent="0.25">
      <c r="A7846" s="2">
        <v>666</v>
      </c>
      <c r="B7846" t="s">
        <v>1262</v>
      </c>
      <c r="C7846">
        <f t="shared" si="122"/>
        <v>1646305</v>
      </c>
      <c r="D7846">
        <v>1400</v>
      </c>
      <c r="E7846" t="s">
        <v>374</v>
      </c>
      <c r="F7846">
        <v>2.0699999999999998</v>
      </c>
      <c r="G7846">
        <v>1.4</v>
      </c>
      <c r="H7846" t="s">
        <v>375</v>
      </c>
      <c r="I7846" s="2">
        <v>1.4</v>
      </c>
      <c r="J7846" t="s">
        <v>376</v>
      </c>
      <c r="K7846" t="s">
        <v>377</v>
      </c>
      <c r="L7846" s="3" t="str">
        <f>+INDEX([1]!TABLA_MAESTRO_DE_ARTICULO[SubGroupName],MATCH(Tabla_lineas[[#This Row],[CODIGO SAP]],[1]!TABLA_MAESTRO_DE_ARTICULO[ItemCode],0))</f>
        <v>COMPRIMIDO</v>
      </c>
      <c r="M7846" t="s">
        <v>378</v>
      </c>
      <c r="N7846">
        <v>108</v>
      </c>
      <c r="O7846" t="s">
        <v>45</v>
      </c>
      <c r="S7846" s="2">
        <v>1000</v>
      </c>
      <c r="T7846">
        <v>1390</v>
      </c>
      <c r="U7846">
        <v>1.4</v>
      </c>
      <c r="V7846">
        <v>1.39</v>
      </c>
      <c r="W7846">
        <v>0.25</v>
      </c>
      <c r="Z7846" s="4" t="s">
        <v>46</v>
      </c>
      <c r="AA7846" t="s">
        <v>120</v>
      </c>
      <c r="AB7846">
        <v>46132</v>
      </c>
      <c r="AG7846">
        <v>0</v>
      </c>
      <c r="AH7846">
        <v>1000</v>
      </c>
      <c r="AM7846" t="str">
        <f>SUBSTITUTE(Tabla_lineas[[#This Row],[Codigo Liname]]," ","")</f>
        <v>H0209</v>
      </c>
    </row>
    <row r="7847" spans="1:39" customFormat="1" x14ac:dyDescent="0.25">
      <c r="A7847" s="2">
        <v>666</v>
      </c>
      <c r="B7847" t="s">
        <v>1262</v>
      </c>
      <c r="C7847">
        <f t="shared" si="122"/>
        <v>1646305</v>
      </c>
      <c r="D7847">
        <v>2406</v>
      </c>
      <c r="E7847" t="s">
        <v>470</v>
      </c>
      <c r="F7847">
        <v>22.96</v>
      </c>
      <c r="G7847">
        <v>12</v>
      </c>
      <c r="H7847" t="s">
        <v>471</v>
      </c>
      <c r="I7847" s="2">
        <v>12.03</v>
      </c>
      <c r="J7847" t="s">
        <v>472</v>
      </c>
      <c r="K7847" t="s">
        <v>473</v>
      </c>
      <c r="L7847" s="3" t="str">
        <f>+INDEX([1]!TABLA_MAESTRO_DE_ARTICULO[SubGroupName],MATCH(Tabla_lineas[[#This Row],[CODIGO SAP]],[1]!TABLA_MAESTRO_DE_ARTICULO[ItemCode],0))</f>
        <v>LOCION</v>
      </c>
      <c r="M7847" t="s">
        <v>474</v>
      </c>
      <c r="N7847">
        <v>22</v>
      </c>
      <c r="O7847" t="s">
        <v>400</v>
      </c>
      <c r="S7847" s="2">
        <v>200</v>
      </c>
      <c r="T7847">
        <v>2398</v>
      </c>
      <c r="U7847">
        <v>12.03</v>
      </c>
      <c r="V7847">
        <v>11.99</v>
      </c>
      <c r="W7847">
        <v>7</v>
      </c>
      <c r="Z7847" s="4" t="s">
        <v>46</v>
      </c>
      <c r="AA7847" t="s">
        <v>153</v>
      </c>
      <c r="AB7847">
        <v>46132</v>
      </c>
      <c r="AG7847">
        <v>0</v>
      </c>
      <c r="AH7847">
        <v>200</v>
      </c>
      <c r="AM7847" t="str">
        <f>SUBSTITUTE(Tabla_lineas[[#This Row],[Codigo Liname]]," ","")</f>
        <v>P0301</v>
      </c>
    </row>
    <row r="7848" spans="1:39" customFormat="1" x14ac:dyDescent="0.25">
      <c r="A7848" s="2">
        <v>667</v>
      </c>
      <c r="B7848" t="s">
        <v>1263</v>
      </c>
      <c r="C7848">
        <f t="shared" si="122"/>
        <v>1646230</v>
      </c>
      <c r="D7848">
        <v>4260</v>
      </c>
      <c r="E7848" t="s">
        <v>40</v>
      </c>
      <c r="F7848">
        <v>1.54</v>
      </c>
      <c r="G7848">
        <v>1.54</v>
      </c>
      <c r="H7848" t="s">
        <v>41</v>
      </c>
      <c r="I7848" s="2">
        <v>2.13</v>
      </c>
      <c r="J7848" t="s">
        <v>42</v>
      </c>
      <c r="K7848" t="s">
        <v>43</v>
      </c>
      <c r="L7848" s="3" t="str">
        <f>+INDEX([1]!TABLA_MAESTRO_DE_ARTICULO[SubGroupName],MATCH(Tabla_lineas[[#This Row],[CODIGO SAP]],[1]!TABLA_MAESTRO_DE_ARTICULO[ItemCode],0))</f>
        <v>COMPRIMIDO</v>
      </c>
      <c r="M7848" t="s">
        <v>44</v>
      </c>
      <c r="N7848">
        <v>1</v>
      </c>
      <c r="O7848" t="s">
        <v>45</v>
      </c>
      <c r="P7848">
        <v>381190</v>
      </c>
      <c r="Q7848">
        <v>790200</v>
      </c>
      <c r="R7848">
        <v>1171390</v>
      </c>
      <c r="S7848" s="2">
        <v>2000</v>
      </c>
      <c r="T7848">
        <v>3060</v>
      </c>
      <c r="U7848">
        <v>2.13</v>
      </c>
      <c r="V7848">
        <v>1.53</v>
      </c>
      <c r="W7848">
        <v>0.15</v>
      </c>
      <c r="Z7848" s="4" t="s">
        <v>46</v>
      </c>
      <c r="AA7848" t="s">
        <v>126</v>
      </c>
      <c r="AB7848">
        <v>46132</v>
      </c>
      <c r="AG7848">
        <v>0</v>
      </c>
      <c r="AH7848">
        <v>2000</v>
      </c>
      <c r="AM7848" t="str">
        <f>SUBSTITUTE(Tabla_lineas[[#This Row],[Codigo Liname]]," ","")</f>
        <v>C0807</v>
      </c>
    </row>
    <row r="7849" spans="1:39" customFormat="1" x14ac:dyDescent="0.25">
      <c r="A7849" s="2">
        <v>667</v>
      </c>
      <c r="B7849" t="s">
        <v>1263</v>
      </c>
      <c r="C7849">
        <f t="shared" si="122"/>
        <v>1646230</v>
      </c>
      <c r="D7849">
        <v>20669.25</v>
      </c>
      <c r="E7849" t="s">
        <v>47</v>
      </c>
      <c r="F7849">
        <v>14.47</v>
      </c>
      <c r="G7849">
        <v>14.47</v>
      </c>
      <c r="H7849" t="s">
        <v>48</v>
      </c>
      <c r="I7849" s="2">
        <v>26.67</v>
      </c>
      <c r="J7849" t="s">
        <v>49</v>
      </c>
      <c r="K7849" t="s">
        <v>50</v>
      </c>
      <c r="L7849" s="3" t="str">
        <f>+INDEX([1]!TABLA_MAESTRO_DE_ARTICULO[SubGroupName],MATCH(Tabla_lineas[[#This Row],[CODIGO SAP]],[1]!TABLA_MAESTRO_DE_ARTICULO[ItemCode],0))</f>
        <v>POLVO PARA INYECTABLE</v>
      </c>
      <c r="M7849" t="s">
        <v>51</v>
      </c>
      <c r="N7849">
        <v>5</v>
      </c>
      <c r="O7849" t="s">
        <v>52</v>
      </c>
      <c r="P7849">
        <v>17583</v>
      </c>
      <c r="Q7849">
        <v>72000</v>
      </c>
      <c r="R7849">
        <v>89583</v>
      </c>
      <c r="S7849" s="2">
        <v>775</v>
      </c>
      <c r="T7849">
        <v>11206.5</v>
      </c>
      <c r="U7849">
        <v>26.67</v>
      </c>
      <c r="V7849">
        <v>14.46</v>
      </c>
      <c r="W7849">
        <v>3.8</v>
      </c>
      <c r="Z7849" s="4" t="s">
        <v>46</v>
      </c>
      <c r="AA7849" t="s">
        <v>126</v>
      </c>
      <c r="AB7849">
        <v>46096</v>
      </c>
      <c r="AG7849">
        <v>0</v>
      </c>
      <c r="AH7849">
        <v>775</v>
      </c>
      <c r="AM7849" t="str">
        <f>SUBSTITUTE(Tabla_lineas[[#This Row],[Codigo Liname]]," ","")</f>
        <v>J0126</v>
      </c>
    </row>
    <row r="7850" spans="1:39" customFormat="1" x14ac:dyDescent="0.25">
      <c r="A7850" s="2">
        <v>667</v>
      </c>
      <c r="B7850" t="s">
        <v>1263</v>
      </c>
      <c r="C7850">
        <f t="shared" si="122"/>
        <v>1646230</v>
      </c>
      <c r="D7850">
        <v>645</v>
      </c>
      <c r="E7850" t="s">
        <v>282</v>
      </c>
      <c r="F7850">
        <v>4.76</v>
      </c>
      <c r="G7850">
        <v>2.15</v>
      </c>
      <c r="H7850" t="s">
        <v>283</v>
      </c>
      <c r="I7850" s="2">
        <v>2.15</v>
      </c>
      <c r="J7850" t="s">
        <v>284</v>
      </c>
      <c r="K7850" t="s">
        <v>285</v>
      </c>
      <c r="L7850" s="3" t="str">
        <f>+INDEX([1]!TABLA_MAESTRO_DE_ARTICULO[SubGroupName],MATCH(Tabla_lineas[[#This Row],[CODIGO SAP]],[1]!TABLA_MAESTRO_DE_ARTICULO[ItemCode],0))</f>
        <v>SOLUCION INYECTABLE</v>
      </c>
      <c r="M7850" t="s">
        <v>286</v>
      </c>
      <c r="N7850">
        <v>6</v>
      </c>
      <c r="O7850" t="s">
        <v>249</v>
      </c>
      <c r="S7850" s="2">
        <v>300</v>
      </c>
      <c r="T7850">
        <v>642</v>
      </c>
      <c r="U7850">
        <v>2.15</v>
      </c>
      <c r="V7850">
        <v>2.14</v>
      </c>
      <c r="W7850">
        <v>0.7</v>
      </c>
      <c r="Z7850" s="4" t="s">
        <v>46</v>
      </c>
      <c r="AA7850" t="s">
        <v>126</v>
      </c>
      <c r="AB7850">
        <v>46132</v>
      </c>
      <c r="AG7850">
        <v>0</v>
      </c>
      <c r="AH7850">
        <v>300</v>
      </c>
      <c r="AM7850" t="str">
        <f>SUBSTITUTE(Tabla_lineas[[#This Row],[Codigo Liname]]," ","")</f>
        <v>J0149</v>
      </c>
    </row>
    <row r="7851" spans="1:39" customFormat="1" x14ac:dyDescent="0.25">
      <c r="A7851" s="2">
        <v>667</v>
      </c>
      <c r="B7851" t="s">
        <v>1263</v>
      </c>
      <c r="C7851">
        <f t="shared" si="122"/>
        <v>1646230</v>
      </c>
      <c r="D7851">
        <v>1440</v>
      </c>
      <c r="E7851" t="s">
        <v>287</v>
      </c>
      <c r="F7851">
        <v>0.48</v>
      </c>
      <c r="G7851">
        <v>0.48</v>
      </c>
      <c r="H7851" t="s">
        <v>288</v>
      </c>
      <c r="I7851" s="2">
        <v>0.48</v>
      </c>
      <c r="J7851" t="s">
        <v>289</v>
      </c>
      <c r="K7851" t="s">
        <v>290</v>
      </c>
      <c r="L7851" s="3" t="str">
        <f>+INDEX([1]!TABLA_MAESTRO_DE_ARTICULO[SubGroupName],MATCH(Tabla_lineas[[#This Row],[CODIGO SAP]],[1]!TABLA_MAESTRO_DE_ARTICULO[ItemCode],0))</f>
        <v>COMPRIMIDO</v>
      </c>
      <c r="M7851" t="s">
        <v>291</v>
      </c>
      <c r="N7851">
        <v>2</v>
      </c>
      <c r="O7851" t="s">
        <v>45</v>
      </c>
      <c r="S7851" s="2">
        <v>3000</v>
      </c>
      <c r="T7851">
        <v>1410</v>
      </c>
      <c r="U7851">
        <v>0.48</v>
      </c>
      <c r="V7851">
        <v>0.47</v>
      </c>
      <c r="W7851">
        <v>0.12</v>
      </c>
      <c r="Z7851" s="4" t="s">
        <v>53</v>
      </c>
      <c r="AA7851" t="s">
        <v>153</v>
      </c>
      <c r="AB7851">
        <v>46132</v>
      </c>
      <c r="AG7851">
        <v>0</v>
      </c>
      <c r="AH7851">
        <v>3000</v>
      </c>
      <c r="AM7851" t="str">
        <f>SUBSTITUTE(Tabla_lineas[[#This Row],[Codigo Liname]]," ","")</f>
        <v>A1001</v>
      </c>
    </row>
    <row r="7852" spans="1:39" customFormat="1" x14ac:dyDescent="0.25">
      <c r="A7852" s="2">
        <v>667</v>
      </c>
      <c r="B7852" t="s">
        <v>1263</v>
      </c>
      <c r="C7852">
        <f t="shared" si="122"/>
        <v>1646230</v>
      </c>
      <c r="D7852">
        <v>5460</v>
      </c>
      <c r="E7852" t="s">
        <v>71</v>
      </c>
      <c r="F7852">
        <v>2.73</v>
      </c>
      <c r="G7852">
        <v>0.78</v>
      </c>
      <c r="H7852" t="s">
        <v>72</v>
      </c>
      <c r="I7852" s="2">
        <v>0.78</v>
      </c>
      <c r="J7852" t="s">
        <v>73</v>
      </c>
      <c r="K7852" t="s">
        <v>74</v>
      </c>
      <c r="L7852" s="3" t="str">
        <f>+INDEX([1]!TABLA_MAESTRO_DE_ARTICULO[SubGroupName],MATCH(Tabla_lineas[[#This Row],[CODIGO SAP]],[1]!TABLA_MAESTRO_DE_ARTICULO[ItemCode],0))</f>
        <v>COMPRIMIDO</v>
      </c>
      <c r="M7852" t="s">
        <v>75</v>
      </c>
      <c r="N7852">
        <v>3</v>
      </c>
      <c r="O7852" t="s">
        <v>45</v>
      </c>
      <c r="S7852" s="2">
        <v>7000</v>
      </c>
      <c r="T7852">
        <v>5390</v>
      </c>
      <c r="U7852">
        <v>0.78</v>
      </c>
      <c r="V7852">
        <v>0.77</v>
      </c>
      <c r="W7852">
        <v>0.12</v>
      </c>
      <c r="Z7852" s="4" t="s">
        <v>46</v>
      </c>
      <c r="AA7852" t="s">
        <v>126</v>
      </c>
      <c r="AB7852">
        <v>46132</v>
      </c>
      <c r="AG7852">
        <v>0</v>
      </c>
      <c r="AH7852">
        <v>7000</v>
      </c>
      <c r="AM7852" t="str">
        <f>SUBSTITUTE(Tabla_lineas[[#This Row],[Codigo Liname]]," ","")</f>
        <v>C0306</v>
      </c>
    </row>
    <row r="7853" spans="1:39" customFormat="1" x14ac:dyDescent="0.25">
      <c r="A7853" s="2">
        <v>667</v>
      </c>
      <c r="B7853" t="s">
        <v>1263</v>
      </c>
      <c r="C7853">
        <f t="shared" si="122"/>
        <v>1646230</v>
      </c>
      <c r="D7853">
        <v>4825.9799999999996</v>
      </c>
      <c r="E7853" t="s">
        <v>402</v>
      </c>
      <c r="F7853">
        <v>68.260000000000005</v>
      </c>
      <c r="G7853">
        <v>29.79</v>
      </c>
      <c r="H7853" t="s">
        <v>403</v>
      </c>
      <c r="I7853" s="2">
        <v>29.79</v>
      </c>
      <c r="J7853" t="s">
        <v>404</v>
      </c>
      <c r="K7853" t="s">
        <v>405</v>
      </c>
      <c r="L7853" s="3" t="str">
        <f>+INDEX([1]!TABLA_MAESTRO_DE_ARTICULO[SubGroupName],MATCH(Tabla_lineas[[#This Row],[CODIGO SAP]],[1]!TABLA_MAESTRO_DE_ARTICULO[ItemCode],0))</f>
        <v>POLVO PARA INYECTABLE</v>
      </c>
      <c r="M7853" t="s">
        <v>406</v>
      </c>
      <c r="N7853">
        <v>7</v>
      </c>
      <c r="O7853" t="s">
        <v>52</v>
      </c>
      <c r="S7853" s="2">
        <v>162</v>
      </c>
      <c r="T7853">
        <v>4824.3600000000006</v>
      </c>
      <c r="U7853">
        <v>29.79</v>
      </c>
      <c r="V7853">
        <v>29.78</v>
      </c>
      <c r="W7853">
        <v>10</v>
      </c>
      <c r="Z7853" s="4" t="s">
        <v>53</v>
      </c>
      <c r="AA7853" t="s">
        <v>126</v>
      </c>
      <c r="AB7853">
        <v>46132</v>
      </c>
      <c r="AG7853">
        <v>0</v>
      </c>
      <c r="AH7853">
        <v>162</v>
      </c>
      <c r="AM7853" t="str">
        <f>SUBSTITUTE(Tabla_lineas[[#This Row],[Codigo Liname]]," ","")</f>
        <v>J0155</v>
      </c>
    </row>
    <row r="7854" spans="1:39" customFormat="1" x14ac:dyDescent="0.25">
      <c r="A7854" s="2">
        <v>668</v>
      </c>
      <c r="B7854" t="s">
        <v>1264</v>
      </c>
      <c r="C7854">
        <f t="shared" si="122"/>
        <v>1645821</v>
      </c>
      <c r="D7854">
        <v>1945</v>
      </c>
      <c r="E7854" t="s">
        <v>115</v>
      </c>
      <c r="F7854">
        <v>2.5099999999999998</v>
      </c>
      <c r="G7854">
        <v>2.5099999999999998</v>
      </c>
      <c r="H7854" t="s">
        <v>116</v>
      </c>
      <c r="I7854" s="2">
        <v>3.89</v>
      </c>
      <c r="J7854" t="s">
        <v>117</v>
      </c>
      <c r="K7854" t="s">
        <v>118</v>
      </c>
      <c r="L7854" s="3" t="str">
        <f>+INDEX([1]!TABLA_MAESTRO_DE_ARTICULO[SubGroupName],MATCH(Tabla_lineas[[#This Row],[CODIGO SAP]],[1]!TABLA_MAESTRO_DE_ARTICULO[ItemCode],0))</f>
        <v>COMPRIMIDO</v>
      </c>
      <c r="M7854" t="s">
        <v>119</v>
      </c>
      <c r="N7854">
        <v>70</v>
      </c>
      <c r="O7854" t="s">
        <v>45</v>
      </c>
      <c r="S7854" s="2">
        <v>500</v>
      </c>
      <c r="T7854">
        <v>1250</v>
      </c>
      <c r="U7854">
        <v>3.89</v>
      </c>
      <c r="V7854">
        <v>2.5</v>
      </c>
      <c r="W7854">
        <v>0.7</v>
      </c>
      <c r="Z7854" s="4" t="s">
        <v>46</v>
      </c>
      <c r="AA7854" t="s">
        <v>120</v>
      </c>
      <c r="AB7854">
        <v>46132</v>
      </c>
      <c r="AG7854">
        <v>0</v>
      </c>
      <c r="AH7854">
        <v>500</v>
      </c>
      <c r="AM7854" t="str">
        <f>SUBSTITUTE(Tabla_lineas[[#This Row],[Codigo Liname]]," ","")</f>
        <v>J0504</v>
      </c>
    </row>
    <row r="7855" spans="1:39" customFormat="1" x14ac:dyDescent="0.25">
      <c r="A7855" s="2">
        <v>668</v>
      </c>
      <c r="B7855" t="s">
        <v>1264</v>
      </c>
      <c r="C7855">
        <f t="shared" si="122"/>
        <v>1645821</v>
      </c>
      <c r="D7855">
        <v>8820</v>
      </c>
      <c r="E7855" t="s">
        <v>171</v>
      </c>
      <c r="F7855">
        <v>1.82</v>
      </c>
      <c r="G7855">
        <v>1.82</v>
      </c>
      <c r="H7855" t="s">
        <v>172</v>
      </c>
      <c r="I7855" s="2">
        <v>2.94</v>
      </c>
      <c r="J7855" t="s">
        <v>173</v>
      </c>
      <c r="K7855" t="s">
        <v>174</v>
      </c>
      <c r="L7855" s="3" t="str">
        <f>+INDEX([1]!TABLA_MAESTRO_DE_ARTICULO[SubGroupName],MATCH(Tabla_lineas[[#This Row],[CODIGO SAP]],[1]!TABLA_MAESTRO_DE_ARTICULO[ItemCode],0))</f>
        <v>COMPRIMIDO</v>
      </c>
      <c r="M7855" t="s">
        <v>175</v>
      </c>
      <c r="N7855">
        <v>6</v>
      </c>
      <c r="O7855" t="s">
        <v>45</v>
      </c>
      <c r="S7855" s="2">
        <v>3000</v>
      </c>
      <c r="T7855">
        <v>5430</v>
      </c>
      <c r="U7855">
        <v>2.94</v>
      </c>
      <c r="V7855">
        <v>1.81</v>
      </c>
      <c r="W7855">
        <v>0.7</v>
      </c>
      <c r="Z7855" s="4" t="s">
        <v>46</v>
      </c>
      <c r="AA7855" t="s">
        <v>120</v>
      </c>
      <c r="AB7855">
        <v>46132</v>
      </c>
      <c r="AG7855">
        <v>0</v>
      </c>
      <c r="AH7855">
        <v>3000</v>
      </c>
      <c r="AM7855" t="str">
        <f>SUBSTITUTE(Tabla_lineas[[#This Row],[Codigo Liname]]," ","")</f>
        <v>J0105</v>
      </c>
    </row>
    <row r="7856" spans="1:39" customFormat="1" x14ac:dyDescent="0.25">
      <c r="A7856" s="2">
        <v>668</v>
      </c>
      <c r="B7856" t="s">
        <v>1264</v>
      </c>
      <c r="C7856">
        <f t="shared" si="122"/>
        <v>1645821</v>
      </c>
      <c r="D7856">
        <v>700</v>
      </c>
      <c r="E7856" t="s">
        <v>188</v>
      </c>
      <c r="F7856">
        <v>0.66</v>
      </c>
      <c r="G7856">
        <v>0.66</v>
      </c>
      <c r="H7856" t="s">
        <v>189</v>
      </c>
      <c r="I7856" s="2">
        <v>1</v>
      </c>
      <c r="J7856" t="s">
        <v>190</v>
      </c>
      <c r="K7856" t="s">
        <v>191</v>
      </c>
      <c r="L7856" s="3" t="str">
        <f>+INDEX([1]!TABLA_MAESTRO_DE_ARTICULO[SubGroupName],MATCH(Tabla_lineas[[#This Row],[CODIGO SAP]],[1]!TABLA_MAESTRO_DE_ARTICULO[ItemCode],0))</f>
        <v>COMPRIMIDO</v>
      </c>
      <c r="M7856" t="s">
        <v>192</v>
      </c>
      <c r="N7856">
        <v>7</v>
      </c>
      <c r="O7856" t="s">
        <v>45</v>
      </c>
      <c r="S7856" s="2">
        <v>700</v>
      </c>
      <c r="T7856">
        <v>455</v>
      </c>
      <c r="U7856">
        <v>1</v>
      </c>
      <c r="V7856">
        <v>0.65</v>
      </c>
      <c r="W7856">
        <v>0.2</v>
      </c>
      <c r="Z7856" s="4" t="s">
        <v>53</v>
      </c>
      <c r="AA7856" t="s">
        <v>153</v>
      </c>
      <c r="AB7856">
        <v>46096</v>
      </c>
      <c r="AG7856">
        <v>0</v>
      </c>
      <c r="AH7856">
        <v>700</v>
      </c>
      <c r="AM7856" t="str">
        <f>SUBSTITUTE(Tabla_lineas[[#This Row],[Codigo Liname]]," ","")</f>
        <v>R0501</v>
      </c>
    </row>
    <row r="7857" spans="1:39" customFormat="1" x14ac:dyDescent="0.25">
      <c r="A7857" s="2">
        <v>668</v>
      </c>
      <c r="B7857" t="s">
        <v>1264</v>
      </c>
      <c r="C7857">
        <f t="shared" si="122"/>
        <v>1645821</v>
      </c>
      <c r="D7857">
        <v>12120</v>
      </c>
      <c r="E7857" t="s">
        <v>121</v>
      </c>
      <c r="F7857">
        <v>2.0099999999999998</v>
      </c>
      <c r="G7857">
        <v>2.0099999999999998</v>
      </c>
      <c r="H7857" t="s">
        <v>122</v>
      </c>
      <c r="I7857" s="2">
        <v>2.02</v>
      </c>
      <c r="J7857" t="s">
        <v>123</v>
      </c>
      <c r="K7857" t="s">
        <v>124</v>
      </c>
      <c r="L7857" s="3" t="str">
        <f>+INDEX([1]!TABLA_MAESTRO_DE_ARTICULO[SubGroupName],MATCH(Tabla_lineas[[#This Row],[CODIGO SAP]],[1]!TABLA_MAESTRO_DE_ARTICULO[ItemCode],0))</f>
        <v>COMPRIMIDO</v>
      </c>
      <c r="M7857" t="s">
        <v>125</v>
      </c>
      <c r="N7857">
        <v>8</v>
      </c>
      <c r="O7857" t="s">
        <v>45</v>
      </c>
      <c r="S7857" s="2">
        <v>6000</v>
      </c>
      <c r="T7857">
        <v>12000</v>
      </c>
      <c r="U7857">
        <v>2.02</v>
      </c>
      <c r="V7857">
        <v>2</v>
      </c>
      <c r="W7857">
        <v>0.15</v>
      </c>
      <c r="Z7857" s="4" t="s">
        <v>53</v>
      </c>
      <c r="AA7857" t="s">
        <v>126</v>
      </c>
      <c r="AB7857">
        <v>46132</v>
      </c>
      <c r="AG7857">
        <v>0</v>
      </c>
      <c r="AH7857">
        <v>6000</v>
      </c>
      <c r="AM7857" t="str">
        <f>SUBSTITUTE(Tabla_lineas[[#This Row],[Codigo Liname]]," ","")</f>
        <v>C1001</v>
      </c>
    </row>
    <row r="7858" spans="1:39" customFormat="1" x14ac:dyDescent="0.25">
      <c r="A7858" s="2">
        <v>668</v>
      </c>
      <c r="B7858" t="s">
        <v>1264</v>
      </c>
      <c r="C7858">
        <f t="shared" si="122"/>
        <v>1645821</v>
      </c>
      <c r="D7858">
        <v>13100</v>
      </c>
      <c r="E7858" t="s">
        <v>133</v>
      </c>
      <c r="F7858">
        <v>0.95</v>
      </c>
      <c r="G7858">
        <v>0.95</v>
      </c>
      <c r="H7858" t="s">
        <v>134</v>
      </c>
      <c r="I7858" s="2">
        <v>1.31</v>
      </c>
      <c r="J7858" t="s">
        <v>135</v>
      </c>
      <c r="K7858" t="s">
        <v>136</v>
      </c>
      <c r="L7858" s="3" t="str">
        <f>+INDEX([1]!TABLA_MAESTRO_DE_ARTICULO[SubGroupName],MATCH(Tabla_lineas[[#This Row],[CODIGO SAP]],[1]!TABLA_MAESTRO_DE_ARTICULO[ItemCode],0))</f>
        <v>COMPRIMIDO</v>
      </c>
      <c r="M7858" t="s">
        <v>137</v>
      </c>
      <c r="N7858">
        <v>10</v>
      </c>
      <c r="O7858" t="s">
        <v>45</v>
      </c>
      <c r="P7858">
        <v>32100</v>
      </c>
      <c r="Q7858">
        <v>219600</v>
      </c>
      <c r="R7858">
        <v>251700</v>
      </c>
      <c r="S7858" s="2">
        <v>10000</v>
      </c>
      <c r="T7858">
        <v>9400</v>
      </c>
      <c r="U7858">
        <v>1.31</v>
      </c>
      <c r="V7858">
        <v>0.94</v>
      </c>
      <c r="W7858">
        <v>0.32</v>
      </c>
      <c r="Z7858" s="4" t="s">
        <v>53</v>
      </c>
      <c r="AA7858" t="s">
        <v>120</v>
      </c>
      <c r="AB7858">
        <v>46132</v>
      </c>
      <c r="AG7858">
        <v>0</v>
      </c>
      <c r="AH7858">
        <v>10000</v>
      </c>
      <c r="AM7858" t="str">
        <f>SUBSTITUTE(Tabla_lineas[[#This Row],[Codigo Liname]]," ","")</f>
        <v>N0304</v>
      </c>
    </row>
    <row r="7859" spans="1:39" customFormat="1" x14ac:dyDescent="0.25">
      <c r="A7859" s="2">
        <v>668</v>
      </c>
      <c r="B7859" t="s">
        <v>1264</v>
      </c>
      <c r="C7859">
        <f t="shared" si="122"/>
        <v>1645821</v>
      </c>
      <c r="D7859">
        <v>1855</v>
      </c>
      <c r="E7859" t="s">
        <v>438</v>
      </c>
      <c r="F7859">
        <v>176.33</v>
      </c>
      <c r="G7859">
        <v>92.75</v>
      </c>
      <c r="H7859" t="s">
        <v>439</v>
      </c>
      <c r="I7859" s="2">
        <v>92.75</v>
      </c>
      <c r="J7859" t="s">
        <v>440</v>
      </c>
      <c r="K7859" t="s">
        <v>441</v>
      </c>
      <c r="L7859" s="3" t="str">
        <f>+INDEX([1]!TABLA_MAESTRO_DE_ARTICULO[SubGroupName],MATCH(Tabla_lineas[[#This Row],[CODIGO SAP]],[1]!TABLA_MAESTRO_DE_ARTICULO[ItemCode],0))</f>
        <v>POLVO PARA SUSPENSION</v>
      </c>
      <c r="M7859" t="s">
        <v>442</v>
      </c>
      <c r="N7859">
        <v>12</v>
      </c>
      <c r="O7859" t="s">
        <v>443</v>
      </c>
      <c r="S7859" s="2">
        <v>20</v>
      </c>
      <c r="T7859">
        <v>1854.8</v>
      </c>
      <c r="U7859">
        <v>92.75</v>
      </c>
      <c r="V7859">
        <v>92.74</v>
      </c>
      <c r="W7859">
        <v>12</v>
      </c>
      <c r="Z7859" s="4" t="s">
        <v>46</v>
      </c>
      <c r="AA7859" t="s">
        <v>153</v>
      </c>
      <c r="AB7859">
        <v>46096</v>
      </c>
      <c r="AG7859">
        <v>0</v>
      </c>
      <c r="AH7859">
        <v>20</v>
      </c>
      <c r="AM7859" t="str">
        <f>SUBSTITUTE(Tabla_lineas[[#This Row],[Codigo Liname]]," ","")</f>
        <v>J0163</v>
      </c>
    </row>
    <row r="7860" spans="1:39" customFormat="1" x14ac:dyDescent="0.25">
      <c r="A7860" s="2">
        <v>668</v>
      </c>
      <c r="B7860" t="s">
        <v>1264</v>
      </c>
      <c r="C7860">
        <f t="shared" si="122"/>
        <v>1645821</v>
      </c>
      <c r="D7860">
        <v>44000</v>
      </c>
      <c r="E7860" t="s">
        <v>420</v>
      </c>
      <c r="F7860">
        <v>4.96</v>
      </c>
      <c r="G7860">
        <v>4.96</v>
      </c>
      <c r="H7860" t="s">
        <v>421</v>
      </c>
      <c r="I7860" s="2">
        <v>11</v>
      </c>
      <c r="J7860" t="s">
        <v>422</v>
      </c>
      <c r="K7860" t="s">
        <v>423</v>
      </c>
      <c r="L7860" s="3" t="str">
        <f>+INDEX([1]!TABLA_MAESTRO_DE_ARTICULO[SubGroupName],MATCH(Tabla_lineas[[#This Row],[CODIGO SAP]],[1]!TABLA_MAESTRO_DE_ARTICULO[ItemCode],0))</f>
        <v>CAPSULA DURA</v>
      </c>
      <c r="M7860" t="s">
        <v>424</v>
      </c>
      <c r="N7860">
        <v>11</v>
      </c>
      <c r="O7860" t="s">
        <v>45</v>
      </c>
      <c r="S7860" s="2">
        <v>4000</v>
      </c>
      <c r="T7860">
        <v>19800</v>
      </c>
      <c r="U7860">
        <v>11</v>
      </c>
      <c r="V7860">
        <v>4.95</v>
      </c>
      <c r="W7860">
        <v>1.3</v>
      </c>
      <c r="Z7860" s="4" t="s">
        <v>53</v>
      </c>
      <c r="AA7860" t="s">
        <v>120</v>
      </c>
      <c r="AB7860">
        <v>46132</v>
      </c>
      <c r="AG7860">
        <v>0</v>
      </c>
      <c r="AH7860">
        <v>4000</v>
      </c>
      <c r="AM7860" t="str">
        <f>SUBSTITUTE(Tabla_lineas[[#This Row],[Codigo Liname]]," ","")</f>
        <v>J0158</v>
      </c>
    </row>
    <row r="7861" spans="1:39" customFormat="1" x14ac:dyDescent="0.25">
      <c r="A7861" s="2">
        <v>668</v>
      </c>
      <c r="B7861" t="s">
        <v>1264</v>
      </c>
      <c r="C7861">
        <f t="shared" si="122"/>
        <v>1645821</v>
      </c>
      <c r="D7861">
        <v>1860</v>
      </c>
      <c r="E7861" t="s">
        <v>203</v>
      </c>
      <c r="F7861">
        <v>1.64</v>
      </c>
      <c r="G7861">
        <v>1.64</v>
      </c>
      <c r="H7861" t="s">
        <v>204</v>
      </c>
      <c r="I7861" s="2">
        <v>3.72</v>
      </c>
      <c r="J7861" t="s">
        <v>205</v>
      </c>
      <c r="K7861" t="s">
        <v>206</v>
      </c>
      <c r="L7861" s="3" t="str">
        <f>+INDEX([1]!TABLA_MAESTRO_DE_ARTICULO[SubGroupName],MATCH(Tabla_lineas[[#This Row],[CODIGO SAP]],[1]!TABLA_MAESTRO_DE_ARTICULO[ItemCode],0))</f>
        <v>COMPRIMIDO</v>
      </c>
      <c r="M7861" t="s">
        <v>207</v>
      </c>
      <c r="N7861">
        <v>13</v>
      </c>
      <c r="O7861" t="s">
        <v>45</v>
      </c>
      <c r="S7861" s="2">
        <v>500</v>
      </c>
      <c r="T7861">
        <v>820</v>
      </c>
      <c r="U7861">
        <v>3.72</v>
      </c>
      <c r="V7861">
        <v>1.64</v>
      </c>
      <c r="W7861">
        <v>0.38</v>
      </c>
      <c r="Z7861" s="4" t="s">
        <v>46</v>
      </c>
      <c r="AA7861" t="s">
        <v>120</v>
      </c>
      <c r="AB7861">
        <v>46132</v>
      </c>
      <c r="AG7861">
        <v>0</v>
      </c>
      <c r="AH7861">
        <v>500</v>
      </c>
      <c r="AM7861" t="str">
        <f>SUBSTITUTE(Tabla_lineas[[#This Row],[Codigo Liname]]," ","")</f>
        <v>J0127</v>
      </c>
    </row>
    <row r="7862" spans="1:39" customFormat="1" x14ac:dyDescent="0.25">
      <c r="A7862" s="2">
        <v>668</v>
      </c>
      <c r="B7862" t="s">
        <v>1264</v>
      </c>
      <c r="C7862">
        <f t="shared" si="122"/>
        <v>1645821</v>
      </c>
      <c r="D7862">
        <v>9593.15</v>
      </c>
      <c r="E7862" t="s">
        <v>661</v>
      </c>
      <c r="F7862">
        <v>195.2</v>
      </c>
      <c r="G7862">
        <v>195.2</v>
      </c>
      <c r="H7862" t="s">
        <v>662</v>
      </c>
      <c r="I7862" s="2">
        <v>274.08999999999997</v>
      </c>
      <c r="J7862" t="s">
        <v>663</v>
      </c>
      <c r="K7862" t="s">
        <v>664</v>
      </c>
      <c r="L7862" s="3" t="str">
        <f>+INDEX([1]!TABLA_MAESTRO_DE_ARTICULO[SubGroupName],MATCH(Tabla_lineas[[#This Row],[CODIGO SAP]],[1]!TABLA_MAESTRO_DE_ARTICULO[ItemCode],0))</f>
        <v>POLVO PARA SUSPENSION</v>
      </c>
      <c r="M7862" t="s">
        <v>665</v>
      </c>
      <c r="N7862">
        <v>14</v>
      </c>
      <c r="O7862" t="s">
        <v>666</v>
      </c>
      <c r="S7862" s="2">
        <v>35</v>
      </c>
      <c r="T7862">
        <v>6831.65</v>
      </c>
      <c r="U7862">
        <v>274.08999999999997</v>
      </c>
      <c r="V7862">
        <v>195.19</v>
      </c>
      <c r="W7862">
        <v>40</v>
      </c>
      <c r="Z7862" s="4" t="s">
        <v>46</v>
      </c>
      <c r="AA7862" t="s">
        <v>120</v>
      </c>
      <c r="AB7862">
        <v>46132</v>
      </c>
      <c r="AG7862">
        <v>0</v>
      </c>
      <c r="AH7862">
        <v>35</v>
      </c>
      <c r="AM7862" t="str">
        <f>SUBSTITUTE(Tabla_lineas[[#This Row],[Codigo Liname]]," ","")</f>
        <v>J0130</v>
      </c>
    </row>
    <row r="7863" spans="1:39" customFormat="1" x14ac:dyDescent="0.25">
      <c r="A7863" s="2">
        <v>668</v>
      </c>
      <c r="B7863" t="s">
        <v>1264</v>
      </c>
      <c r="C7863">
        <f t="shared" si="122"/>
        <v>1645821</v>
      </c>
      <c r="D7863">
        <v>614</v>
      </c>
      <c r="E7863" t="s">
        <v>208</v>
      </c>
      <c r="F7863">
        <v>14.8</v>
      </c>
      <c r="G7863">
        <v>12.2</v>
      </c>
      <c r="H7863" t="s">
        <v>209</v>
      </c>
      <c r="I7863" s="2">
        <v>12.28</v>
      </c>
      <c r="J7863" t="s">
        <v>210</v>
      </c>
      <c r="K7863" t="s">
        <v>211</v>
      </c>
      <c r="L7863" s="3" t="str">
        <f>+INDEX([1]!TABLA_MAESTRO_DE_ARTICULO[SubGroupName],MATCH(Tabla_lineas[[#This Row],[CODIGO SAP]],[1]!TABLA_MAESTRO_DE_ARTICULO[ItemCode],0))</f>
        <v>JARABE</v>
      </c>
      <c r="M7863" t="s">
        <v>212</v>
      </c>
      <c r="N7863">
        <v>16</v>
      </c>
      <c r="O7863" t="s">
        <v>181</v>
      </c>
      <c r="S7863" s="2">
        <v>50</v>
      </c>
      <c r="T7863">
        <v>609.5</v>
      </c>
      <c r="U7863">
        <v>12.28</v>
      </c>
      <c r="V7863">
        <v>12.19</v>
      </c>
      <c r="W7863">
        <v>5</v>
      </c>
      <c r="Z7863" s="4" t="s">
        <v>46</v>
      </c>
      <c r="AA7863" t="s">
        <v>153</v>
      </c>
      <c r="AB7863">
        <v>46132</v>
      </c>
      <c r="AG7863">
        <v>0</v>
      </c>
      <c r="AH7863">
        <v>50</v>
      </c>
      <c r="AM7863" t="str">
        <f>SUBSTITUTE(Tabla_lineas[[#This Row],[Codigo Liname]]," ","")</f>
        <v>R0602</v>
      </c>
    </row>
    <row r="7864" spans="1:39" customFormat="1" x14ac:dyDescent="0.25">
      <c r="A7864" s="2">
        <v>668</v>
      </c>
      <c r="B7864" t="s">
        <v>1264</v>
      </c>
      <c r="C7864">
        <f t="shared" si="122"/>
        <v>1645821</v>
      </c>
      <c r="D7864">
        <v>1780</v>
      </c>
      <c r="E7864" t="s">
        <v>444</v>
      </c>
      <c r="F7864">
        <v>4.67</v>
      </c>
      <c r="G7864">
        <v>3.5</v>
      </c>
      <c r="H7864" t="s">
        <v>445</v>
      </c>
      <c r="I7864" s="2">
        <v>3.56</v>
      </c>
      <c r="J7864" t="s">
        <v>446</v>
      </c>
      <c r="K7864" t="s">
        <v>447</v>
      </c>
      <c r="L7864" s="3" t="str">
        <f>+INDEX([1]!TABLA_MAESTRO_DE_ARTICULO[SubGroupName],MATCH(Tabla_lineas[[#This Row],[CODIGO SAP]],[1]!TABLA_MAESTRO_DE_ARTICULO[ItemCode],0))</f>
        <v>SOLUCION INYECTABLE</v>
      </c>
      <c r="M7864" t="s">
        <v>448</v>
      </c>
      <c r="N7864">
        <v>17</v>
      </c>
      <c r="O7864" t="s">
        <v>249</v>
      </c>
      <c r="S7864" s="2">
        <v>500</v>
      </c>
      <c r="T7864">
        <v>1745</v>
      </c>
      <c r="U7864">
        <v>3.56</v>
      </c>
      <c r="V7864">
        <v>3.49</v>
      </c>
      <c r="W7864">
        <v>1.5</v>
      </c>
      <c r="Z7864" s="4" t="s">
        <v>53</v>
      </c>
      <c r="AA7864" t="s">
        <v>120</v>
      </c>
      <c r="AB7864">
        <v>46096</v>
      </c>
      <c r="AG7864">
        <v>0</v>
      </c>
      <c r="AH7864">
        <v>500</v>
      </c>
      <c r="AM7864" t="str">
        <f>SUBSTITUTE(Tabla_lineas[[#This Row],[Codigo Liname]]," ","")</f>
        <v>B0506</v>
      </c>
    </row>
    <row r="7865" spans="1:39" customFormat="1" x14ac:dyDescent="0.25">
      <c r="A7865" s="2">
        <v>668</v>
      </c>
      <c r="B7865" t="s">
        <v>1264</v>
      </c>
      <c r="C7865">
        <f t="shared" si="122"/>
        <v>1645821</v>
      </c>
      <c r="D7865">
        <v>1140</v>
      </c>
      <c r="E7865" t="s">
        <v>449</v>
      </c>
      <c r="F7865">
        <v>4.2</v>
      </c>
      <c r="G7865">
        <v>2.2799999999999998</v>
      </c>
      <c r="H7865" t="s">
        <v>450</v>
      </c>
      <c r="I7865" s="2">
        <v>2.2799999999999998</v>
      </c>
      <c r="J7865" t="s">
        <v>451</v>
      </c>
      <c r="K7865" t="s">
        <v>452</v>
      </c>
      <c r="L7865" s="3" t="str">
        <f>+INDEX([1]!TABLA_MAESTRO_DE_ARTICULO[SubGroupName],MATCH(Tabla_lineas[[#This Row],[CODIGO SAP]],[1]!TABLA_MAESTRO_DE_ARTICULO[ItemCode],0))</f>
        <v>OVULO VAGINAL</v>
      </c>
      <c r="M7865" t="s">
        <v>453</v>
      </c>
      <c r="N7865">
        <v>18</v>
      </c>
      <c r="O7865" t="s">
        <v>97</v>
      </c>
      <c r="S7865" s="2">
        <v>500</v>
      </c>
      <c r="T7865">
        <v>1135</v>
      </c>
      <c r="U7865">
        <v>2.2799999999999998</v>
      </c>
      <c r="V7865">
        <v>2.27</v>
      </c>
      <c r="W7865">
        <v>0.7</v>
      </c>
      <c r="Z7865" s="4" t="s">
        <v>53</v>
      </c>
      <c r="AA7865" t="s">
        <v>126</v>
      </c>
      <c r="AB7865">
        <v>46132</v>
      </c>
      <c r="AG7865">
        <v>0</v>
      </c>
      <c r="AH7865">
        <v>500</v>
      </c>
      <c r="AM7865" t="str">
        <f>SUBSTITUTE(Tabla_lineas[[#This Row],[Codigo Liname]]," ","")</f>
        <v>G0102</v>
      </c>
    </row>
    <row r="7866" spans="1:39" customFormat="1" x14ac:dyDescent="0.25">
      <c r="A7866" s="2">
        <v>668</v>
      </c>
      <c r="B7866" t="s">
        <v>1264</v>
      </c>
      <c r="C7866">
        <f t="shared" si="122"/>
        <v>1645821</v>
      </c>
      <c r="D7866">
        <v>1012</v>
      </c>
      <c r="E7866" t="s">
        <v>229</v>
      </c>
      <c r="F7866">
        <v>19.329999999999998</v>
      </c>
      <c r="G7866">
        <v>18.399999999999999</v>
      </c>
      <c r="H7866" t="s">
        <v>230</v>
      </c>
      <c r="I7866" s="2">
        <v>18.399999999999999</v>
      </c>
      <c r="J7866" t="s">
        <v>231</v>
      </c>
      <c r="K7866" t="s">
        <v>232</v>
      </c>
      <c r="L7866" s="3" t="str">
        <f>+INDEX([1]!TABLA_MAESTRO_DE_ARTICULO[SubGroupName],MATCH(Tabla_lineas[[#This Row],[CODIGO SAP]],[1]!TABLA_MAESTRO_DE_ARTICULO[ItemCode],0))</f>
        <v>SUSPENSION</v>
      </c>
      <c r="M7866" t="s">
        <v>233</v>
      </c>
      <c r="N7866">
        <v>20</v>
      </c>
      <c r="O7866" t="s">
        <v>65</v>
      </c>
      <c r="S7866" s="2">
        <v>55</v>
      </c>
      <c r="T7866">
        <v>1011.45</v>
      </c>
      <c r="U7866">
        <v>18.399999999999999</v>
      </c>
      <c r="V7866">
        <v>18.39</v>
      </c>
      <c r="W7866">
        <v>5.5</v>
      </c>
      <c r="Z7866" s="4" t="s">
        <v>53</v>
      </c>
      <c r="AA7866" t="s">
        <v>153</v>
      </c>
      <c r="AB7866">
        <v>46132</v>
      </c>
      <c r="AG7866">
        <v>0</v>
      </c>
      <c r="AH7866">
        <v>55</v>
      </c>
      <c r="AM7866" t="str">
        <f>SUBSTITUTE(Tabla_lineas[[#This Row],[Codigo Liname]]," ","")</f>
        <v>J0138</v>
      </c>
    </row>
    <row r="7867" spans="1:39" customFormat="1" x14ac:dyDescent="0.25">
      <c r="A7867" s="2">
        <v>668</v>
      </c>
      <c r="B7867" t="s">
        <v>1264</v>
      </c>
      <c r="C7867">
        <f t="shared" si="122"/>
        <v>1645821</v>
      </c>
      <c r="D7867">
        <v>1270</v>
      </c>
      <c r="E7867" t="s">
        <v>239</v>
      </c>
      <c r="F7867">
        <v>1.48</v>
      </c>
      <c r="G7867">
        <v>1.48</v>
      </c>
      <c r="H7867" t="s">
        <v>240</v>
      </c>
      <c r="I7867" s="2">
        <v>2.54</v>
      </c>
      <c r="J7867" t="s">
        <v>241</v>
      </c>
      <c r="K7867" t="s">
        <v>242</v>
      </c>
      <c r="L7867" s="3" t="str">
        <f>+INDEX([1]!TABLA_MAESTRO_DE_ARTICULO[SubGroupName],MATCH(Tabla_lineas[[#This Row],[CODIGO SAP]],[1]!TABLA_MAESTRO_DE_ARTICULO[ItemCode],0))</f>
        <v>COMPRIMIDO</v>
      </c>
      <c r="M7867" t="s">
        <v>243</v>
      </c>
      <c r="N7867">
        <v>19</v>
      </c>
      <c r="O7867" t="s">
        <v>45</v>
      </c>
      <c r="S7867" s="2">
        <v>500</v>
      </c>
      <c r="T7867">
        <v>735</v>
      </c>
      <c r="U7867">
        <v>2.54</v>
      </c>
      <c r="V7867">
        <v>1.47</v>
      </c>
      <c r="W7867">
        <v>0.4</v>
      </c>
      <c r="Z7867" s="4" t="s">
        <v>46</v>
      </c>
      <c r="AA7867" t="s">
        <v>120</v>
      </c>
      <c r="AB7867">
        <v>46132</v>
      </c>
      <c r="AG7867">
        <v>0</v>
      </c>
      <c r="AH7867">
        <v>500</v>
      </c>
      <c r="AM7867" t="str">
        <f>SUBSTITUTE(Tabla_lineas[[#This Row],[Codigo Liname]]," ","")</f>
        <v>J0137</v>
      </c>
    </row>
    <row r="7868" spans="1:39" customFormat="1" x14ac:dyDescent="0.25">
      <c r="A7868" s="2">
        <v>668</v>
      </c>
      <c r="B7868" t="s">
        <v>1264</v>
      </c>
      <c r="C7868">
        <f t="shared" si="122"/>
        <v>1645821</v>
      </c>
      <c r="D7868">
        <v>1742.5</v>
      </c>
      <c r="E7868" t="s">
        <v>244</v>
      </c>
      <c r="F7868">
        <v>4.03</v>
      </c>
      <c r="G7868">
        <v>4.03</v>
      </c>
      <c r="H7868" t="s">
        <v>245</v>
      </c>
      <c r="I7868" s="2">
        <v>6.97</v>
      </c>
      <c r="J7868" t="s">
        <v>246</v>
      </c>
      <c r="K7868" t="s">
        <v>247</v>
      </c>
      <c r="L7868" s="3" t="str">
        <f>+INDEX([1]!TABLA_MAESTRO_DE_ARTICULO[SubGroupName],MATCH(Tabla_lineas[[#This Row],[CODIGO SAP]],[1]!TABLA_MAESTRO_DE_ARTICULO[ItemCode],0))</f>
        <v>SOLUCION INYECTABLE</v>
      </c>
      <c r="M7868" t="s">
        <v>248</v>
      </c>
      <c r="N7868">
        <v>21</v>
      </c>
      <c r="O7868" t="s">
        <v>249</v>
      </c>
      <c r="S7868" s="2">
        <v>250</v>
      </c>
      <c r="T7868">
        <v>1005</v>
      </c>
      <c r="U7868">
        <v>6.97</v>
      </c>
      <c r="V7868">
        <v>4.0199999999999996</v>
      </c>
      <c r="W7868">
        <v>0.7</v>
      </c>
      <c r="Z7868" s="4" t="s">
        <v>53</v>
      </c>
      <c r="AA7868" t="s">
        <v>126</v>
      </c>
      <c r="AB7868">
        <v>46132</v>
      </c>
      <c r="AG7868">
        <v>0</v>
      </c>
      <c r="AH7868">
        <v>250</v>
      </c>
      <c r="AM7868" t="str">
        <f>SUBSTITUTE(Tabla_lineas[[#This Row],[Codigo Liname]]," ","")</f>
        <v>H0204</v>
      </c>
    </row>
    <row r="7869" spans="1:39" customFormat="1" x14ac:dyDescent="0.25">
      <c r="A7869" s="2">
        <v>668</v>
      </c>
      <c r="B7869" t="s">
        <v>1264</v>
      </c>
      <c r="C7869">
        <f t="shared" si="122"/>
        <v>1645821</v>
      </c>
      <c r="D7869">
        <v>6552.5</v>
      </c>
      <c r="E7869" t="s">
        <v>250</v>
      </c>
      <c r="F7869">
        <v>24.52</v>
      </c>
      <c r="G7869">
        <v>24.5</v>
      </c>
      <c r="H7869" t="s">
        <v>251</v>
      </c>
      <c r="I7869" s="2">
        <v>26.21</v>
      </c>
      <c r="J7869" t="s">
        <v>252</v>
      </c>
      <c r="K7869" t="s">
        <v>253</v>
      </c>
      <c r="L7869" s="3" t="str">
        <f>+INDEX([1]!TABLA_MAESTRO_DE_ARTICULO[SubGroupName],MATCH(Tabla_lineas[[#This Row],[CODIGO SAP]],[1]!TABLA_MAESTRO_DE_ARTICULO[ItemCode],0))</f>
        <v>GEL</v>
      </c>
      <c r="M7869" t="s">
        <v>254</v>
      </c>
      <c r="N7869">
        <v>25</v>
      </c>
      <c r="O7869" t="s">
        <v>255</v>
      </c>
      <c r="S7869" s="2">
        <v>250</v>
      </c>
      <c r="T7869">
        <v>6122.5</v>
      </c>
      <c r="U7869">
        <v>26.21</v>
      </c>
      <c r="V7869">
        <v>24.49</v>
      </c>
      <c r="W7869">
        <v>5</v>
      </c>
      <c r="Z7869" s="4" t="s">
        <v>53</v>
      </c>
      <c r="AA7869" t="s">
        <v>153</v>
      </c>
      <c r="AB7869">
        <v>46132</v>
      </c>
      <c r="AG7869">
        <v>0</v>
      </c>
      <c r="AH7869">
        <v>250</v>
      </c>
      <c r="AM7869" t="str">
        <f>SUBSTITUTE(Tabla_lineas[[#This Row],[Codigo Liname]]," ","")</f>
        <v>M0101</v>
      </c>
    </row>
    <row r="7870" spans="1:39" customFormat="1" x14ac:dyDescent="0.25">
      <c r="A7870" s="2">
        <v>668</v>
      </c>
      <c r="B7870" t="s">
        <v>1264</v>
      </c>
      <c r="C7870">
        <f t="shared" si="122"/>
        <v>1645821</v>
      </c>
      <c r="D7870">
        <v>4584</v>
      </c>
      <c r="E7870" t="s">
        <v>256</v>
      </c>
      <c r="F7870">
        <v>3.3</v>
      </c>
      <c r="G7870">
        <v>3.3</v>
      </c>
      <c r="H7870" t="s">
        <v>257</v>
      </c>
      <c r="I7870" s="2">
        <v>3.82</v>
      </c>
      <c r="J7870" t="s">
        <v>258</v>
      </c>
      <c r="K7870" t="s">
        <v>259</v>
      </c>
      <c r="L7870" s="3" t="str">
        <f>+INDEX([1]!TABLA_MAESTRO_DE_ARTICULO[SubGroupName],MATCH(Tabla_lineas[[#This Row],[CODIGO SAP]],[1]!TABLA_MAESTRO_DE_ARTICULO[ItemCode],0))</f>
        <v>SOLUCION INYECTABLE</v>
      </c>
      <c r="M7870" t="s">
        <v>260</v>
      </c>
      <c r="N7870">
        <v>24</v>
      </c>
      <c r="O7870" t="s">
        <v>249</v>
      </c>
      <c r="S7870" s="2">
        <v>1200</v>
      </c>
      <c r="T7870">
        <v>3948</v>
      </c>
      <c r="U7870">
        <v>3.82</v>
      </c>
      <c r="V7870">
        <v>3.29</v>
      </c>
      <c r="W7870">
        <v>0.7</v>
      </c>
      <c r="Z7870" s="4" t="s">
        <v>53</v>
      </c>
      <c r="AA7870" t="s">
        <v>153</v>
      </c>
      <c r="AB7870">
        <v>46132</v>
      </c>
      <c r="AG7870">
        <v>0</v>
      </c>
      <c r="AH7870">
        <v>1200</v>
      </c>
      <c r="AM7870" t="str">
        <f>SUBSTITUTE(Tabla_lineas[[#This Row],[Codigo Liname]]," ","")</f>
        <v>M0103</v>
      </c>
    </row>
    <row r="7871" spans="1:39" customFormat="1" x14ac:dyDescent="0.25">
      <c r="A7871" s="2">
        <v>668</v>
      </c>
      <c r="B7871" t="s">
        <v>1264</v>
      </c>
      <c r="C7871">
        <f t="shared" si="122"/>
        <v>1645821</v>
      </c>
      <c r="D7871">
        <v>16239.999999999998</v>
      </c>
      <c r="E7871" t="s">
        <v>143</v>
      </c>
      <c r="F7871">
        <v>2.17</v>
      </c>
      <c r="G7871">
        <v>2.17</v>
      </c>
      <c r="H7871" t="s">
        <v>144</v>
      </c>
      <c r="I7871" s="2">
        <v>2.3199999999999998</v>
      </c>
      <c r="J7871" t="s">
        <v>145</v>
      </c>
      <c r="K7871" t="s">
        <v>146</v>
      </c>
      <c r="L7871" s="3" t="str">
        <f>+INDEX([1]!TABLA_MAESTRO_DE_ARTICULO[SubGroupName],MATCH(Tabla_lineas[[#This Row],[CODIGO SAP]],[1]!TABLA_MAESTRO_DE_ARTICULO[ItemCode],0))</f>
        <v>CAPSULA DURA</v>
      </c>
      <c r="M7871" t="s">
        <v>147</v>
      </c>
      <c r="N7871">
        <v>26</v>
      </c>
      <c r="O7871" t="s">
        <v>45</v>
      </c>
      <c r="S7871" s="2">
        <v>7000</v>
      </c>
      <c r="T7871">
        <v>15120.000000000002</v>
      </c>
      <c r="U7871">
        <v>2.3199999999999998</v>
      </c>
      <c r="V7871">
        <v>2.16</v>
      </c>
      <c r="W7871">
        <v>0.8</v>
      </c>
      <c r="Z7871" s="4" t="s">
        <v>46</v>
      </c>
      <c r="AA7871" t="s">
        <v>120</v>
      </c>
      <c r="AB7871">
        <v>46132</v>
      </c>
      <c r="AG7871">
        <v>0</v>
      </c>
      <c r="AH7871">
        <v>7000</v>
      </c>
      <c r="AM7871" t="str">
        <f>SUBSTITUTE(Tabla_lineas[[#This Row],[Codigo Liname]]," ","")</f>
        <v>J0141</v>
      </c>
    </row>
    <row r="7872" spans="1:39" customFormat="1" x14ac:dyDescent="0.25">
      <c r="A7872" s="2">
        <v>668</v>
      </c>
      <c r="B7872" t="s">
        <v>1264</v>
      </c>
      <c r="C7872">
        <f t="shared" si="122"/>
        <v>1645821</v>
      </c>
      <c r="D7872">
        <v>320</v>
      </c>
      <c r="E7872" t="s">
        <v>511</v>
      </c>
      <c r="F7872">
        <v>2.99</v>
      </c>
      <c r="G7872">
        <v>1.6</v>
      </c>
      <c r="H7872" t="s">
        <v>512</v>
      </c>
      <c r="I7872" s="2">
        <v>1.6</v>
      </c>
      <c r="J7872" t="s">
        <v>513</v>
      </c>
      <c r="K7872" t="s">
        <v>514</v>
      </c>
      <c r="L7872" s="3" t="str">
        <f>+INDEX([1]!TABLA_MAESTRO_DE_ARTICULO[SubGroupName],MATCH(Tabla_lineas[[#This Row],[CODIGO SAP]],[1]!TABLA_MAESTRO_DE_ARTICULO[ItemCode],0))</f>
        <v>COMPRIMIDO</v>
      </c>
      <c r="M7872" t="s">
        <v>515</v>
      </c>
      <c r="N7872">
        <v>27</v>
      </c>
      <c r="O7872" t="s">
        <v>45</v>
      </c>
      <c r="S7872" s="2">
        <v>200</v>
      </c>
      <c r="T7872">
        <v>318</v>
      </c>
      <c r="U7872">
        <v>1.6</v>
      </c>
      <c r="V7872">
        <v>1.59</v>
      </c>
      <c r="W7872">
        <v>0.9</v>
      </c>
      <c r="Z7872" s="4" t="s">
        <v>46</v>
      </c>
      <c r="AA7872" t="s">
        <v>120</v>
      </c>
      <c r="AB7872">
        <v>46132</v>
      </c>
      <c r="AG7872">
        <v>0</v>
      </c>
      <c r="AH7872">
        <v>200</v>
      </c>
      <c r="AM7872" t="str">
        <f>SUBSTITUTE(Tabla_lineas[[#This Row],[Codigo Liname]]," ","")</f>
        <v>J0145</v>
      </c>
    </row>
    <row r="7873" spans="1:39" customFormat="1" x14ac:dyDescent="0.25">
      <c r="A7873" s="2">
        <v>668</v>
      </c>
      <c r="B7873" t="s">
        <v>1264</v>
      </c>
      <c r="C7873">
        <f t="shared" si="122"/>
        <v>1645821</v>
      </c>
      <c r="D7873">
        <v>913.5</v>
      </c>
      <c r="E7873" t="s">
        <v>292</v>
      </c>
      <c r="F7873">
        <v>25.27</v>
      </c>
      <c r="G7873">
        <v>18.27</v>
      </c>
      <c r="H7873" t="s">
        <v>293</v>
      </c>
      <c r="I7873" s="2">
        <v>18.27</v>
      </c>
      <c r="J7873" t="s">
        <v>294</v>
      </c>
      <c r="K7873" t="s">
        <v>295</v>
      </c>
      <c r="L7873" s="3" t="str">
        <f>+INDEX([1]!TABLA_MAESTRO_DE_ARTICULO[SubGroupName],MATCH(Tabla_lineas[[#This Row],[CODIGO SAP]],[1]!TABLA_MAESTRO_DE_ARTICULO[ItemCode],0))</f>
        <v>CREMA DERMICA</v>
      </c>
      <c r="M7873" t="s">
        <v>296</v>
      </c>
      <c r="N7873">
        <v>29</v>
      </c>
      <c r="O7873" t="s">
        <v>297</v>
      </c>
      <c r="S7873" s="2">
        <v>50</v>
      </c>
      <c r="T7873">
        <v>913.00000000000011</v>
      </c>
      <c r="U7873">
        <v>18.27</v>
      </c>
      <c r="V7873">
        <v>18.260000000000002</v>
      </c>
      <c r="W7873">
        <v>5</v>
      </c>
      <c r="Z7873" s="4" t="s">
        <v>53</v>
      </c>
      <c r="AA7873" t="s">
        <v>153</v>
      </c>
      <c r="AB7873">
        <v>46132</v>
      </c>
      <c r="AG7873">
        <v>0</v>
      </c>
      <c r="AH7873">
        <v>50</v>
      </c>
      <c r="AM7873" t="str">
        <f>SUBSTITUTE(Tabla_lineas[[#This Row],[Codigo Liname]]," ","")</f>
        <v>D0704</v>
      </c>
    </row>
    <row r="7874" spans="1:39" customFormat="1" x14ac:dyDescent="0.25">
      <c r="A7874" s="2">
        <v>668</v>
      </c>
      <c r="B7874" t="s">
        <v>1264</v>
      </c>
      <c r="C7874">
        <f t="shared" ref="C7874:C7937" si="123">IFERROR(VALUE(RIGHT(TRIM(LEFT(B7874,SEARCH("Eco",B7874)-1)),7)),"COTI")</f>
        <v>1645821</v>
      </c>
      <c r="D7874">
        <v>9884</v>
      </c>
      <c r="E7874" t="s">
        <v>298</v>
      </c>
      <c r="F7874">
        <v>14.58</v>
      </c>
      <c r="G7874">
        <v>14.58</v>
      </c>
      <c r="H7874" t="s">
        <v>299</v>
      </c>
      <c r="I7874" s="2">
        <v>24.71</v>
      </c>
      <c r="J7874" t="s">
        <v>300</v>
      </c>
      <c r="K7874" t="s">
        <v>301</v>
      </c>
      <c r="L7874" s="3" t="str">
        <f>+INDEX([1]!TABLA_MAESTRO_DE_ARTICULO[SubGroupName],MATCH(Tabla_lineas[[#This Row],[CODIGO SAP]],[1]!TABLA_MAESTRO_DE_ARTICULO[ItemCode],0))</f>
        <v>SUSPENSION</v>
      </c>
      <c r="M7874" t="s">
        <v>302</v>
      </c>
      <c r="N7874">
        <v>32</v>
      </c>
      <c r="O7874" t="s">
        <v>65</v>
      </c>
      <c r="S7874" s="2">
        <v>400</v>
      </c>
      <c r="T7874">
        <v>5828</v>
      </c>
      <c r="U7874">
        <v>24.71</v>
      </c>
      <c r="V7874">
        <v>14.57</v>
      </c>
      <c r="W7874">
        <v>5.5</v>
      </c>
      <c r="Z7874" s="4" t="s">
        <v>53</v>
      </c>
      <c r="AA7874" t="s">
        <v>153</v>
      </c>
      <c r="AB7874">
        <v>46096</v>
      </c>
      <c r="AG7874">
        <v>0</v>
      </c>
      <c r="AH7874">
        <v>400</v>
      </c>
      <c r="AM7874" t="str">
        <f>SUBSTITUTE(Tabla_lineas[[#This Row],[Codigo Liname]]," ","")</f>
        <v>M0104</v>
      </c>
    </row>
    <row r="7875" spans="1:39" customFormat="1" x14ac:dyDescent="0.25">
      <c r="A7875" s="2">
        <v>668</v>
      </c>
      <c r="B7875" t="s">
        <v>1264</v>
      </c>
      <c r="C7875">
        <f t="shared" si="123"/>
        <v>1645821</v>
      </c>
      <c r="D7875">
        <v>6899.9999999999991</v>
      </c>
      <c r="E7875" t="s">
        <v>303</v>
      </c>
      <c r="F7875">
        <v>0.75</v>
      </c>
      <c r="G7875">
        <v>0.69</v>
      </c>
      <c r="H7875" t="s">
        <v>304</v>
      </c>
      <c r="I7875" s="2">
        <v>0.69</v>
      </c>
      <c r="J7875" t="s">
        <v>305</v>
      </c>
      <c r="K7875" t="s">
        <v>306</v>
      </c>
      <c r="L7875" s="3" t="str">
        <f>+INDEX([1]!TABLA_MAESTRO_DE_ARTICULO[SubGroupName],MATCH(Tabla_lineas[[#This Row],[CODIGO SAP]],[1]!TABLA_MAESTRO_DE_ARTICULO[ItemCode],0))</f>
        <v>COMPRIMIDO</v>
      </c>
      <c r="M7875" t="s">
        <v>307</v>
      </c>
      <c r="N7875">
        <v>31</v>
      </c>
      <c r="O7875" t="s">
        <v>45</v>
      </c>
      <c r="P7875">
        <v>138600</v>
      </c>
      <c r="Q7875">
        <v>3275900</v>
      </c>
      <c r="R7875">
        <v>3414500</v>
      </c>
      <c r="S7875" s="2">
        <v>10000</v>
      </c>
      <c r="T7875">
        <v>6800.0000000000009</v>
      </c>
      <c r="U7875">
        <v>0.69</v>
      </c>
      <c r="V7875">
        <v>0.68</v>
      </c>
      <c r="W7875">
        <v>0.14000000000000001</v>
      </c>
      <c r="Z7875" s="4" t="s">
        <v>46</v>
      </c>
      <c r="AA7875" t="s">
        <v>120</v>
      </c>
      <c r="AB7875">
        <v>46132</v>
      </c>
      <c r="AG7875">
        <v>0</v>
      </c>
      <c r="AH7875">
        <v>10000</v>
      </c>
      <c r="AM7875" t="str">
        <f>SUBSTITUTE(Tabla_lineas[[#This Row],[Codigo Liname]]," ","")</f>
        <v>M0105</v>
      </c>
    </row>
    <row r="7876" spans="1:39" customFormat="1" x14ac:dyDescent="0.25">
      <c r="A7876" s="2">
        <v>668</v>
      </c>
      <c r="B7876" t="s">
        <v>1264</v>
      </c>
      <c r="C7876">
        <f t="shared" si="123"/>
        <v>1645821</v>
      </c>
      <c r="D7876">
        <v>54500</v>
      </c>
      <c r="E7876" t="s">
        <v>308</v>
      </c>
      <c r="F7876">
        <v>5.07</v>
      </c>
      <c r="G7876">
        <v>5.07</v>
      </c>
      <c r="H7876" t="s">
        <v>309</v>
      </c>
      <c r="I7876" s="2">
        <v>10.9</v>
      </c>
      <c r="J7876" t="s">
        <v>310</v>
      </c>
      <c r="K7876" t="s">
        <v>311</v>
      </c>
      <c r="L7876" s="3" t="str">
        <f>+INDEX([1]!TABLA_MAESTRO_DE_ARTICULO[SubGroupName],MATCH(Tabla_lineas[[#This Row],[CODIGO SAP]],[1]!TABLA_MAESTRO_DE_ARTICULO[ItemCode],0))</f>
        <v>SOLUCION INYECTABLE</v>
      </c>
      <c r="M7876" t="s">
        <v>312</v>
      </c>
      <c r="N7876">
        <v>36</v>
      </c>
      <c r="O7876" t="s">
        <v>249</v>
      </c>
      <c r="S7876" s="2">
        <v>5000</v>
      </c>
      <c r="T7876">
        <v>25350</v>
      </c>
      <c r="U7876">
        <v>10.9</v>
      </c>
      <c r="V7876">
        <v>5.07</v>
      </c>
      <c r="W7876">
        <v>1</v>
      </c>
      <c r="Z7876" s="4" t="s">
        <v>53</v>
      </c>
      <c r="AA7876" t="s">
        <v>126</v>
      </c>
      <c r="AB7876">
        <v>46132</v>
      </c>
      <c r="AG7876">
        <v>0</v>
      </c>
      <c r="AH7876">
        <v>5000</v>
      </c>
      <c r="AM7876" t="str">
        <f>SUBSTITUTE(Tabla_lineas[[#This Row],[Codigo Liname]]," ","")</f>
        <v>M0109</v>
      </c>
    </row>
    <row r="7877" spans="1:39" customFormat="1" x14ac:dyDescent="0.25">
      <c r="A7877" s="2">
        <v>668</v>
      </c>
      <c r="B7877" t="s">
        <v>1264</v>
      </c>
      <c r="C7877">
        <f t="shared" si="123"/>
        <v>1645821</v>
      </c>
      <c r="D7877">
        <v>1524.9</v>
      </c>
      <c r="E7877" t="s">
        <v>574</v>
      </c>
      <c r="F7877">
        <v>5.79</v>
      </c>
      <c r="G7877">
        <v>5.79</v>
      </c>
      <c r="H7877" t="s">
        <v>575</v>
      </c>
      <c r="I7877" s="2">
        <v>6.63</v>
      </c>
      <c r="J7877" t="s">
        <v>576</v>
      </c>
      <c r="K7877" t="s">
        <v>577</v>
      </c>
      <c r="L7877" s="3" t="str">
        <f>+INDEX([1]!TABLA_MAESTRO_DE_ARTICULO[SubGroupName],MATCH(Tabla_lineas[[#This Row],[CODIGO SAP]],[1]!TABLA_MAESTRO_DE_ARTICULO[ItemCode],0))</f>
        <v>COMPRIMIDO</v>
      </c>
      <c r="M7877" t="s">
        <v>578</v>
      </c>
      <c r="N7877">
        <v>39</v>
      </c>
      <c r="O7877" t="s">
        <v>45</v>
      </c>
      <c r="S7877" s="2">
        <v>230</v>
      </c>
      <c r="T7877">
        <v>1329.4</v>
      </c>
      <c r="U7877">
        <v>6.63</v>
      </c>
      <c r="V7877">
        <v>5.78</v>
      </c>
      <c r="W7877">
        <v>0.7</v>
      </c>
      <c r="Z7877" s="4" t="s">
        <v>46</v>
      </c>
      <c r="AA7877" t="s">
        <v>126</v>
      </c>
      <c r="AB7877">
        <v>46132</v>
      </c>
      <c r="AG7877">
        <v>0</v>
      </c>
      <c r="AH7877">
        <v>230</v>
      </c>
      <c r="AM7877" t="str">
        <f>SUBSTITUTE(Tabla_lineas[[#This Row],[Codigo Liname]]," ","")</f>
        <v>J0166</v>
      </c>
    </row>
    <row r="7878" spans="1:39" customFormat="1" x14ac:dyDescent="0.25">
      <c r="A7878" s="2">
        <v>668</v>
      </c>
      <c r="B7878" t="s">
        <v>1264</v>
      </c>
      <c r="C7878">
        <f t="shared" si="123"/>
        <v>1645821</v>
      </c>
      <c r="D7878">
        <v>2155.5</v>
      </c>
      <c r="E7878" t="s">
        <v>76</v>
      </c>
      <c r="F7878">
        <v>14.47</v>
      </c>
      <c r="G7878">
        <v>14.37</v>
      </c>
      <c r="H7878" t="s">
        <v>77</v>
      </c>
      <c r="I7878" s="2">
        <v>14.37</v>
      </c>
      <c r="J7878" t="s">
        <v>78</v>
      </c>
      <c r="K7878" t="s">
        <v>79</v>
      </c>
      <c r="L7878" s="3" t="str">
        <f>+INDEX([1]!TABLA_MAESTRO_DE_ARTICULO[SubGroupName],MATCH(Tabla_lineas[[#This Row],[CODIGO SAP]],[1]!TABLA_MAESTRO_DE_ARTICULO[ItemCode],0))</f>
        <v>SOLUCION INYECTABLE</v>
      </c>
      <c r="M7878" t="s">
        <v>80</v>
      </c>
      <c r="N7878">
        <v>40</v>
      </c>
      <c r="O7878" t="s">
        <v>81</v>
      </c>
      <c r="S7878" s="2">
        <v>150</v>
      </c>
      <c r="T7878">
        <v>2154</v>
      </c>
      <c r="U7878">
        <v>14.37</v>
      </c>
      <c r="V7878">
        <v>14.36</v>
      </c>
      <c r="W7878">
        <v>4</v>
      </c>
      <c r="Z7878" s="4" t="s">
        <v>46</v>
      </c>
      <c r="AA7878" t="s">
        <v>153</v>
      </c>
      <c r="AB7878">
        <v>46132</v>
      </c>
      <c r="AG7878">
        <v>0</v>
      </c>
      <c r="AH7878">
        <v>150</v>
      </c>
      <c r="AM7878" t="str">
        <f>SUBSTITUTE(Tabla_lineas[[#This Row],[Codigo Liname]]," ","")</f>
        <v>N0112</v>
      </c>
    </row>
    <row r="7879" spans="1:39" customFormat="1" x14ac:dyDescent="0.25">
      <c r="A7879" s="2">
        <v>668</v>
      </c>
      <c r="B7879" t="s">
        <v>1264</v>
      </c>
      <c r="C7879">
        <f t="shared" si="123"/>
        <v>1645821</v>
      </c>
      <c r="D7879">
        <v>29360</v>
      </c>
      <c r="E7879" t="s">
        <v>82</v>
      </c>
      <c r="F7879">
        <v>1.61</v>
      </c>
      <c r="G7879">
        <v>1.61</v>
      </c>
      <c r="H7879" t="s">
        <v>83</v>
      </c>
      <c r="I7879" s="2">
        <v>3.67</v>
      </c>
      <c r="J7879" t="s">
        <v>84</v>
      </c>
      <c r="K7879" t="s">
        <v>85</v>
      </c>
      <c r="L7879" s="3" t="str">
        <f>+INDEX([1]!TABLA_MAESTRO_DE_ARTICULO[SubGroupName],MATCH(Tabla_lineas[[#This Row],[CODIGO SAP]],[1]!TABLA_MAESTRO_DE_ARTICULO[ItemCode],0))</f>
        <v>COMPRIMIDO</v>
      </c>
      <c r="M7879" t="s">
        <v>86</v>
      </c>
      <c r="N7879">
        <v>41</v>
      </c>
      <c r="O7879" t="s">
        <v>45</v>
      </c>
      <c r="S7879" s="2">
        <v>8000</v>
      </c>
      <c r="T7879">
        <v>12800</v>
      </c>
      <c r="U7879">
        <v>3.67</v>
      </c>
      <c r="V7879">
        <v>1.6</v>
      </c>
      <c r="W7879">
        <v>0.15</v>
      </c>
      <c r="Z7879" s="4" t="s">
        <v>46</v>
      </c>
      <c r="AA7879" t="s">
        <v>126</v>
      </c>
      <c r="AB7879">
        <v>46132</v>
      </c>
      <c r="AG7879">
        <v>0</v>
      </c>
      <c r="AH7879">
        <v>8000</v>
      </c>
      <c r="AM7879" t="str">
        <f>SUBSTITUTE(Tabla_lineas[[#This Row],[Codigo Liname]]," ","")</f>
        <v>C0902</v>
      </c>
    </row>
    <row r="7880" spans="1:39" customFormat="1" x14ac:dyDescent="0.25">
      <c r="A7880" s="2">
        <v>668</v>
      </c>
      <c r="B7880" t="s">
        <v>1264</v>
      </c>
      <c r="C7880">
        <f t="shared" si="123"/>
        <v>1645821</v>
      </c>
      <c r="D7880">
        <v>1600</v>
      </c>
      <c r="E7880" t="s">
        <v>148</v>
      </c>
      <c r="F7880">
        <v>5.12</v>
      </c>
      <c r="G7880">
        <v>4</v>
      </c>
      <c r="H7880" t="s">
        <v>149</v>
      </c>
      <c r="I7880" s="2">
        <v>4</v>
      </c>
      <c r="J7880" t="s">
        <v>150</v>
      </c>
      <c r="K7880" t="s">
        <v>151</v>
      </c>
      <c r="L7880" s="3" t="str">
        <f>+INDEX([1]!TABLA_MAESTRO_DE_ARTICULO[SubGroupName],MATCH(Tabla_lineas[[#This Row],[CODIGO SAP]],[1]!TABLA_MAESTRO_DE_ARTICULO[ItemCode],0))</f>
        <v>COMPRIMIDO</v>
      </c>
      <c r="M7880" t="s">
        <v>152</v>
      </c>
      <c r="N7880">
        <v>42</v>
      </c>
      <c r="O7880" t="s">
        <v>45</v>
      </c>
      <c r="P7880">
        <v>37700</v>
      </c>
      <c r="Q7880">
        <v>150100</v>
      </c>
      <c r="R7880">
        <v>187800</v>
      </c>
      <c r="S7880" s="2">
        <v>400</v>
      </c>
      <c r="T7880">
        <v>1596</v>
      </c>
      <c r="U7880">
        <v>4</v>
      </c>
      <c r="V7880">
        <v>3.99</v>
      </c>
      <c r="W7880">
        <v>0.12</v>
      </c>
      <c r="Z7880" s="4" t="s">
        <v>46</v>
      </c>
      <c r="AA7880" t="s">
        <v>153</v>
      </c>
      <c r="AB7880">
        <v>46132</v>
      </c>
      <c r="AG7880">
        <v>0</v>
      </c>
      <c r="AH7880">
        <v>400</v>
      </c>
      <c r="AM7880" t="str">
        <f>SUBSTITUTE(Tabla_lineas[[#This Row],[Codigo Liname]]," ","")</f>
        <v>M0111</v>
      </c>
    </row>
    <row r="7881" spans="1:39" customFormat="1" x14ac:dyDescent="0.25">
      <c r="A7881" s="2">
        <v>668</v>
      </c>
      <c r="B7881" t="s">
        <v>1264</v>
      </c>
      <c r="C7881">
        <f t="shared" si="123"/>
        <v>1645821</v>
      </c>
      <c r="D7881">
        <v>11376</v>
      </c>
      <c r="E7881" t="s">
        <v>313</v>
      </c>
      <c r="F7881">
        <v>5.29</v>
      </c>
      <c r="G7881">
        <v>5.29</v>
      </c>
      <c r="H7881" t="s">
        <v>314</v>
      </c>
      <c r="I7881" s="2">
        <v>6.32</v>
      </c>
      <c r="J7881" t="s">
        <v>315</v>
      </c>
      <c r="K7881" t="s">
        <v>316</v>
      </c>
      <c r="L7881" s="3" t="str">
        <f>+INDEX([1]!TABLA_MAESTRO_DE_ARTICULO[SubGroupName],MATCH(Tabla_lineas[[#This Row],[CODIGO SAP]],[1]!TABLA_MAESTRO_DE_ARTICULO[ItemCode],0))</f>
        <v>SOLUCION INYECTABLE</v>
      </c>
      <c r="M7881" t="s">
        <v>317</v>
      </c>
      <c r="N7881">
        <v>43</v>
      </c>
      <c r="O7881" t="s">
        <v>249</v>
      </c>
      <c r="S7881" s="2">
        <v>1800</v>
      </c>
      <c r="T7881">
        <v>9504</v>
      </c>
      <c r="U7881">
        <v>6.32</v>
      </c>
      <c r="V7881">
        <v>5.28</v>
      </c>
      <c r="W7881">
        <v>0.7</v>
      </c>
      <c r="Z7881" s="4" t="s">
        <v>46</v>
      </c>
      <c r="AA7881" t="s">
        <v>120</v>
      </c>
      <c r="AB7881">
        <v>46132</v>
      </c>
      <c r="AG7881">
        <v>0</v>
      </c>
      <c r="AH7881">
        <v>1800</v>
      </c>
      <c r="AM7881" t="str">
        <f>SUBSTITUTE(Tabla_lineas[[#This Row],[Codigo Liname]]," ","")</f>
        <v>N0205</v>
      </c>
    </row>
    <row r="7882" spans="1:39" customFormat="1" x14ac:dyDescent="0.25">
      <c r="A7882" s="2">
        <v>668</v>
      </c>
      <c r="B7882" t="s">
        <v>1264</v>
      </c>
      <c r="C7882">
        <f t="shared" si="123"/>
        <v>1645821</v>
      </c>
      <c r="D7882">
        <v>30150</v>
      </c>
      <c r="E7882" t="s">
        <v>318</v>
      </c>
      <c r="F7882">
        <v>1.26</v>
      </c>
      <c r="G7882">
        <v>1.26</v>
      </c>
      <c r="H7882" t="s">
        <v>319</v>
      </c>
      <c r="I7882" s="2">
        <v>3.35</v>
      </c>
      <c r="J7882" t="s">
        <v>320</v>
      </c>
      <c r="K7882" t="s">
        <v>321</v>
      </c>
      <c r="L7882" s="3" t="str">
        <f>+INDEX([1]!TABLA_MAESTRO_DE_ARTICULO[SubGroupName],MATCH(Tabla_lineas[[#This Row],[CODIGO SAP]],[1]!TABLA_MAESTRO_DE_ARTICULO[ItemCode],0))</f>
        <v>COMPRIMIDO</v>
      </c>
      <c r="M7882" t="s">
        <v>322</v>
      </c>
      <c r="N7882">
        <v>44</v>
      </c>
      <c r="O7882" t="s">
        <v>45</v>
      </c>
      <c r="S7882" s="2">
        <v>9000</v>
      </c>
      <c r="T7882">
        <v>11250</v>
      </c>
      <c r="U7882">
        <v>3.35</v>
      </c>
      <c r="V7882">
        <v>1.25</v>
      </c>
      <c r="W7882">
        <v>0.2</v>
      </c>
      <c r="Z7882" s="4" t="s">
        <v>46</v>
      </c>
      <c r="AA7882" t="s">
        <v>120</v>
      </c>
      <c r="AB7882">
        <v>46132</v>
      </c>
      <c r="AG7882">
        <v>0</v>
      </c>
      <c r="AH7882">
        <v>9000</v>
      </c>
      <c r="AM7882" t="str">
        <f>SUBSTITUTE(Tabla_lineas[[#This Row],[Codigo Liname]]," ","")</f>
        <v>A1004</v>
      </c>
    </row>
    <row r="7883" spans="1:39" customFormat="1" x14ac:dyDescent="0.25">
      <c r="A7883" s="2">
        <v>668</v>
      </c>
      <c r="B7883" t="s">
        <v>1264</v>
      </c>
      <c r="C7883">
        <f t="shared" si="123"/>
        <v>1645821</v>
      </c>
      <c r="D7883">
        <v>4743</v>
      </c>
      <c r="E7883" t="s">
        <v>92</v>
      </c>
      <c r="F7883">
        <v>4.72</v>
      </c>
      <c r="G7883">
        <v>4.72</v>
      </c>
      <c r="H7883" t="s">
        <v>93</v>
      </c>
      <c r="I7883" s="2">
        <v>5.27</v>
      </c>
      <c r="J7883" t="s">
        <v>94</v>
      </c>
      <c r="K7883" t="s">
        <v>95</v>
      </c>
      <c r="L7883" s="3" t="str">
        <f>+INDEX([1]!TABLA_MAESTRO_DE_ARTICULO[SubGroupName],MATCH(Tabla_lineas[[#This Row],[CODIGO SAP]],[1]!TABLA_MAESTRO_DE_ARTICULO[ItemCode],0))</f>
        <v>OVULO VAGINAL</v>
      </c>
      <c r="M7883" t="s">
        <v>96</v>
      </c>
      <c r="N7883">
        <v>49</v>
      </c>
      <c r="O7883" t="s">
        <v>97</v>
      </c>
      <c r="S7883" s="2">
        <v>900</v>
      </c>
      <c r="T7883">
        <v>4239</v>
      </c>
      <c r="U7883">
        <v>5.27</v>
      </c>
      <c r="V7883">
        <v>4.71</v>
      </c>
      <c r="W7883">
        <v>0.8</v>
      </c>
      <c r="Z7883" s="4" t="s">
        <v>46</v>
      </c>
      <c r="AA7883" t="s">
        <v>126</v>
      </c>
      <c r="AB7883">
        <v>46132</v>
      </c>
      <c r="AG7883">
        <v>0</v>
      </c>
      <c r="AH7883">
        <v>900</v>
      </c>
      <c r="AM7883" t="str">
        <f>SUBSTITUTE(Tabla_lineas[[#This Row],[Codigo Liname]]," ","")</f>
        <v>G0104</v>
      </c>
    </row>
    <row r="7884" spans="1:39" customFormat="1" x14ac:dyDescent="0.25">
      <c r="A7884" s="2">
        <v>668</v>
      </c>
      <c r="B7884" t="s">
        <v>1264</v>
      </c>
      <c r="C7884">
        <f t="shared" si="123"/>
        <v>1645821</v>
      </c>
      <c r="D7884">
        <v>2509.1999999999998</v>
      </c>
      <c r="E7884" t="s">
        <v>353</v>
      </c>
      <c r="F7884">
        <v>11.88</v>
      </c>
      <c r="G7884">
        <v>11.88</v>
      </c>
      <c r="H7884" t="s">
        <v>354</v>
      </c>
      <c r="I7884" s="2">
        <v>13.94</v>
      </c>
      <c r="J7884" t="s">
        <v>355</v>
      </c>
      <c r="K7884" t="s">
        <v>356</v>
      </c>
      <c r="L7884" s="3" t="str">
        <f>+INDEX([1]!TABLA_MAESTRO_DE_ARTICULO[SubGroupName],MATCH(Tabla_lineas[[#This Row],[CODIGO SAP]],[1]!TABLA_MAESTRO_DE_ARTICULO[ItemCode],0))</f>
        <v>JARABE</v>
      </c>
      <c r="M7884" t="s">
        <v>357</v>
      </c>
      <c r="N7884">
        <v>55</v>
      </c>
      <c r="O7884" t="s">
        <v>181</v>
      </c>
      <c r="S7884" s="2">
        <v>180</v>
      </c>
      <c r="T7884">
        <v>2136.6</v>
      </c>
      <c r="U7884">
        <v>13.94</v>
      </c>
      <c r="V7884">
        <v>11.87</v>
      </c>
      <c r="W7884">
        <v>5.5</v>
      </c>
      <c r="Z7884" s="4" t="s">
        <v>53</v>
      </c>
      <c r="AA7884" t="s">
        <v>153</v>
      </c>
      <c r="AB7884">
        <v>46096</v>
      </c>
      <c r="AG7884">
        <v>0</v>
      </c>
      <c r="AH7884">
        <v>180</v>
      </c>
      <c r="AM7884" t="str">
        <f>SUBSTITUTE(Tabla_lineas[[#This Row],[Codigo Liname]]," ","")</f>
        <v>N0209</v>
      </c>
    </row>
    <row r="7885" spans="1:39" customFormat="1" x14ac:dyDescent="0.25">
      <c r="A7885" s="2">
        <v>668</v>
      </c>
      <c r="B7885" t="s">
        <v>1264</v>
      </c>
      <c r="C7885">
        <f t="shared" si="123"/>
        <v>1645821</v>
      </c>
      <c r="D7885">
        <v>952.5</v>
      </c>
      <c r="E7885" t="s">
        <v>384</v>
      </c>
      <c r="F7885">
        <v>9.6</v>
      </c>
      <c r="G7885">
        <v>6.35</v>
      </c>
      <c r="H7885" t="s">
        <v>385</v>
      </c>
      <c r="I7885" s="2">
        <v>6.35</v>
      </c>
      <c r="J7885" t="s">
        <v>386</v>
      </c>
      <c r="K7885" t="s">
        <v>387</v>
      </c>
      <c r="L7885" s="3" t="str">
        <f>+INDEX([1]!TABLA_MAESTRO_DE_ARTICULO[SubGroupName],MATCH(Tabla_lineas[[#This Row],[CODIGO SAP]],[1]!TABLA_MAESTRO_DE_ARTICULO[ItemCode],0))</f>
        <v>COMPRIMIDO</v>
      </c>
      <c r="M7885" t="s">
        <v>388</v>
      </c>
      <c r="N7885">
        <v>50</v>
      </c>
      <c r="O7885" t="s">
        <v>389</v>
      </c>
      <c r="S7885" s="2">
        <v>150</v>
      </c>
      <c r="T7885">
        <v>951</v>
      </c>
      <c r="U7885">
        <v>6.35</v>
      </c>
      <c r="V7885">
        <v>6.34</v>
      </c>
      <c r="W7885">
        <v>1.2</v>
      </c>
      <c r="Z7885" s="4" t="s">
        <v>46</v>
      </c>
      <c r="AA7885" t="s">
        <v>126</v>
      </c>
      <c r="AB7885">
        <v>46132</v>
      </c>
      <c r="AG7885">
        <v>0</v>
      </c>
      <c r="AH7885">
        <v>150</v>
      </c>
      <c r="AM7885" t="str">
        <f>SUBSTITUTE(Tabla_lineas[[#This Row],[Codigo Liname]]," ","")</f>
        <v>P0111</v>
      </c>
    </row>
    <row r="7886" spans="1:39" customFormat="1" x14ac:dyDescent="0.25">
      <c r="A7886" s="2">
        <v>668</v>
      </c>
      <c r="B7886" t="s">
        <v>1264</v>
      </c>
      <c r="C7886">
        <f t="shared" si="123"/>
        <v>1645821</v>
      </c>
      <c r="D7886">
        <v>2039.15</v>
      </c>
      <c r="E7886" t="s">
        <v>395</v>
      </c>
      <c r="F7886">
        <v>39.200000000000003</v>
      </c>
      <c r="G7886">
        <v>23.99</v>
      </c>
      <c r="H7886" t="s">
        <v>396</v>
      </c>
      <c r="I7886" s="2">
        <v>23.99</v>
      </c>
      <c r="J7886" t="s">
        <v>397</v>
      </c>
      <c r="K7886" t="s">
        <v>398</v>
      </c>
      <c r="L7886" s="3" t="str">
        <f>+INDEX([1]!TABLA_MAESTRO_DE_ARTICULO[SubGroupName],MATCH(Tabla_lineas[[#This Row],[CODIGO SAP]],[1]!TABLA_MAESTRO_DE_ARTICULO[ItemCode],0))</f>
        <v>JARABE</v>
      </c>
      <c r="M7886" t="s">
        <v>399</v>
      </c>
      <c r="N7886">
        <v>68</v>
      </c>
      <c r="O7886" t="s">
        <v>400</v>
      </c>
      <c r="S7886" s="2">
        <v>85</v>
      </c>
      <c r="T7886">
        <v>2038.3</v>
      </c>
      <c r="U7886">
        <v>23.99</v>
      </c>
      <c r="V7886">
        <v>23.98</v>
      </c>
      <c r="W7886">
        <v>5</v>
      </c>
      <c r="Z7886" s="4" t="s">
        <v>46</v>
      </c>
      <c r="AA7886" t="s">
        <v>153</v>
      </c>
      <c r="AB7886">
        <v>46096</v>
      </c>
      <c r="AG7886">
        <v>0</v>
      </c>
      <c r="AH7886">
        <v>85</v>
      </c>
      <c r="AM7886" t="str">
        <f>SUBSTITUTE(Tabla_lineas[[#This Row],[Codigo Liname]]," ","")</f>
        <v>A1205</v>
      </c>
    </row>
    <row r="7887" spans="1:39" customFormat="1" x14ac:dyDescent="0.25">
      <c r="A7887" s="2">
        <v>669</v>
      </c>
      <c r="B7887" t="s">
        <v>1265</v>
      </c>
      <c r="C7887">
        <f t="shared" si="123"/>
        <v>1646075</v>
      </c>
      <c r="D7887">
        <v>30571.789999999997</v>
      </c>
      <c r="E7887" t="s">
        <v>166</v>
      </c>
      <c r="F7887">
        <v>111.67</v>
      </c>
      <c r="G7887">
        <v>111.67</v>
      </c>
      <c r="H7887" t="s">
        <v>167</v>
      </c>
      <c r="I7887" s="2">
        <v>144.88999999999999</v>
      </c>
      <c r="J7887" t="s">
        <v>168</v>
      </c>
      <c r="K7887" t="s">
        <v>169</v>
      </c>
      <c r="L7887" s="3" t="str">
        <f>+INDEX([1]!TABLA_MAESTRO_DE_ARTICULO[SubGroupName],MATCH(Tabla_lineas[[#This Row],[CODIGO SAP]],[1]!TABLA_MAESTRO_DE_ARTICULO[ItemCode],0))</f>
        <v>POLVO PARA SUSPENSION</v>
      </c>
      <c r="M7887" t="s">
        <v>170</v>
      </c>
      <c r="N7887">
        <v>9</v>
      </c>
      <c r="O7887" t="s">
        <v>65</v>
      </c>
      <c r="S7887" s="2">
        <v>211</v>
      </c>
      <c r="T7887">
        <v>23560.26</v>
      </c>
      <c r="U7887">
        <v>144.88999999999999</v>
      </c>
      <c r="V7887">
        <v>111.66</v>
      </c>
      <c r="W7887">
        <v>25</v>
      </c>
      <c r="Z7887" s="4" t="s">
        <v>46</v>
      </c>
      <c r="AA7887" t="s">
        <v>120</v>
      </c>
      <c r="AB7887">
        <v>46096</v>
      </c>
      <c r="AG7887">
        <v>0</v>
      </c>
      <c r="AH7887">
        <v>211</v>
      </c>
      <c r="AM7887" t="str">
        <f>SUBSTITUTE(Tabla_lineas[[#This Row],[Codigo Liname]]," ","")</f>
        <v>J0110</v>
      </c>
    </row>
    <row r="7888" spans="1:39" customFormat="1" x14ac:dyDescent="0.25">
      <c r="A7888" s="2">
        <v>669</v>
      </c>
      <c r="B7888" t="s">
        <v>1265</v>
      </c>
      <c r="C7888">
        <f t="shared" si="123"/>
        <v>1646075</v>
      </c>
      <c r="D7888">
        <v>2724.5</v>
      </c>
      <c r="E7888" t="s">
        <v>432</v>
      </c>
      <c r="F7888">
        <v>49.46</v>
      </c>
      <c r="G7888">
        <v>49.46</v>
      </c>
      <c r="H7888" t="s">
        <v>433</v>
      </c>
      <c r="I7888" s="2">
        <v>54.49</v>
      </c>
      <c r="J7888" t="s">
        <v>434</v>
      </c>
      <c r="K7888" t="s">
        <v>435</v>
      </c>
      <c r="L7888" s="3" t="str">
        <f>+INDEX([1]!TABLA_MAESTRO_DE_ARTICULO[SubGroupName],MATCH(Tabla_lineas[[#This Row],[CODIGO SAP]],[1]!TABLA_MAESTRO_DE_ARTICULO[ItemCode],0))</f>
        <v>POLVO PARA SUSPENSION</v>
      </c>
      <c r="M7888" t="s">
        <v>436</v>
      </c>
      <c r="N7888">
        <v>12</v>
      </c>
      <c r="O7888" t="s">
        <v>437</v>
      </c>
      <c r="S7888" s="2">
        <v>50</v>
      </c>
      <c r="T7888">
        <v>2472.5</v>
      </c>
      <c r="U7888">
        <v>54.49</v>
      </c>
      <c r="V7888">
        <v>49.45</v>
      </c>
      <c r="W7888">
        <v>10</v>
      </c>
      <c r="Z7888" s="4" t="s">
        <v>46</v>
      </c>
      <c r="AA7888" t="s">
        <v>153</v>
      </c>
      <c r="AB7888">
        <v>46096</v>
      </c>
      <c r="AG7888">
        <v>0</v>
      </c>
      <c r="AH7888">
        <v>50</v>
      </c>
      <c r="AM7888" t="str">
        <f>SUBSTITUTE(Tabla_lineas[[#This Row],[Codigo Liname]]," ","")</f>
        <v>J0162</v>
      </c>
    </row>
    <row r="7889" spans="1:39" customFormat="1" x14ac:dyDescent="0.25">
      <c r="A7889" s="2">
        <v>669</v>
      </c>
      <c r="B7889" t="s">
        <v>1265</v>
      </c>
      <c r="C7889">
        <f t="shared" si="123"/>
        <v>1646075</v>
      </c>
      <c r="D7889">
        <v>2620</v>
      </c>
      <c r="E7889" t="s">
        <v>133</v>
      </c>
      <c r="F7889">
        <v>0.95</v>
      </c>
      <c r="G7889">
        <v>0.95</v>
      </c>
      <c r="H7889" t="s">
        <v>134</v>
      </c>
      <c r="I7889" s="2">
        <v>1.31</v>
      </c>
      <c r="J7889" t="s">
        <v>135</v>
      </c>
      <c r="K7889" t="s">
        <v>136</v>
      </c>
      <c r="L7889" s="3" t="str">
        <f>+INDEX([1]!TABLA_MAESTRO_DE_ARTICULO[SubGroupName],MATCH(Tabla_lineas[[#This Row],[CODIGO SAP]],[1]!TABLA_MAESTRO_DE_ARTICULO[ItemCode],0))</f>
        <v>COMPRIMIDO</v>
      </c>
      <c r="M7889" t="s">
        <v>137</v>
      </c>
      <c r="N7889">
        <v>18</v>
      </c>
      <c r="O7889" t="s">
        <v>45</v>
      </c>
      <c r="P7889">
        <v>32100</v>
      </c>
      <c r="Q7889">
        <v>219600</v>
      </c>
      <c r="R7889">
        <v>251700</v>
      </c>
      <c r="S7889" s="2">
        <v>2000</v>
      </c>
      <c r="T7889">
        <v>1880</v>
      </c>
      <c r="U7889">
        <v>1.31</v>
      </c>
      <c r="V7889">
        <v>0.94</v>
      </c>
      <c r="W7889">
        <v>0.32</v>
      </c>
      <c r="Z7889" s="4" t="s">
        <v>53</v>
      </c>
      <c r="AA7889" t="s">
        <v>120</v>
      </c>
      <c r="AB7889">
        <v>46132</v>
      </c>
      <c r="AG7889">
        <v>0</v>
      </c>
      <c r="AH7889">
        <v>2000</v>
      </c>
      <c r="AM7889" t="str">
        <f>SUBSTITUTE(Tabla_lineas[[#This Row],[Codigo Liname]]," ","")</f>
        <v>N0304</v>
      </c>
    </row>
    <row r="7890" spans="1:39" customFormat="1" x14ac:dyDescent="0.25">
      <c r="A7890" s="2">
        <v>669</v>
      </c>
      <c r="B7890" t="s">
        <v>1265</v>
      </c>
      <c r="C7890">
        <f t="shared" si="123"/>
        <v>1646075</v>
      </c>
      <c r="D7890">
        <v>18669</v>
      </c>
      <c r="E7890" t="s">
        <v>47</v>
      </c>
      <c r="F7890">
        <v>14.47</v>
      </c>
      <c r="G7890">
        <v>14.47</v>
      </c>
      <c r="H7890" t="s">
        <v>48</v>
      </c>
      <c r="I7890" s="2">
        <v>26.67</v>
      </c>
      <c r="J7890" t="s">
        <v>49</v>
      </c>
      <c r="K7890" t="s">
        <v>50</v>
      </c>
      <c r="L7890" s="3" t="str">
        <f>+INDEX([1]!TABLA_MAESTRO_DE_ARTICULO[SubGroupName],MATCH(Tabla_lineas[[#This Row],[CODIGO SAP]],[1]!TABLA_MAESTRO_DE_ARTICULO[ItemCode],0))</f>
        <v>POLVO PARA INYECTABLE</v>
      </c>
      <c r="M7890" t="s">
        <v>51</v>
      </c>
      <c r="N7890">
        <v>20</v>
      </c>
      <c r="O7890" t="s">
        <v>52</v>
      </c>
      <c r="P7890">
        <v>17583</v>
      </c>
      <c r="Q7890">
        <v>72000</v>
      </c>
      <c r="R7890">
        <v>89583</v>
      </c>
      <c r="S7890" s="2">
        <v>700</v>
      </c>
      <c r="T7890">
        <v>10122</v>
      </c>
      <c r="U7890">
        <v>26.67</v>
      </c>
      <c r="V7890">
        <v>14.46</v>
      </c>
      <c r="W7890">
        <v>3.8</v>
      </c>
      <c r="Z7890" s="4" t="s">
        <v>46</v>
      </c>
      <c r="AA7890" t="s">
        <v>126</v>
      </c>
      <c r="AB7890">
        <v>46096</v>
      </c>
      <c r="AG7890">
        <v>0</v>
      </c>
      <c r="AH7890">
        <v>700</v>
      </c>
      <c r="AM7890" t="str">
        <f>SUBSTITUTE(Tabla_lineas[[#This Row],[Codigo Liname]]," ","")</f>
        <v>J0126</v>
      </c>
    </row>
    <row r="7891" spans="1:39" customFormat="1" x14ac:dyDescent="0.25">
      <c r="A7891" s="2">
        <v>669</v>
      </c>
      <c r="B7891" t="s">
        <v>1265</v>
      </c>
      <c r="C7891">
        <f t="shared" si="123"/>
        <v>1646075</v>
      </c>
      <c r="D7891">
        <v>5340</v>
      </c>
      <c r="E7891" t="s">
        <v>198</v>
      </c>
      <c r="F7891">
        <v>1.02</v>
      </c>
      <c r="G7891">
        <v>1</v>
      </c>
      <c r="H7891" t="s">
        <v>199</v>
      </c>
      <c r="I7891" s="2">
        <v>1.78</v>
      </c>
      <c r="J7891" t="s">
        <v>200</v>
      </c>
      <c r="K7891" t="s">
        <v>201</v>
      </c>
      <c r="L7891" s="3" t="str">
        <f>+INDEX([1]!TABLA_MAESTRO_DE_ARTICULO[SubGroupName],MATCH(Tabla_lineas[[#This Row],[CODIGO SAP]],[1]!TABLA_MAESTRO_DE_ARTICULO[ItemCode],0))</f>
        <v>COMPRIMIDO</v>
      </c>
      <c r="M7891" t="s">
        <v>202</v>
      </c>
      <c r="N7891">
        <v>21</v>
      </c>
      <c r="O7891" t="s">
        <v>45</v>
      </c>
      <c r="S7891" s="2">
        <v>3000</v>
      </c>
      <c r="T7891">
        <v>2970</v>
      </c>
      <c r="U7891">
        <v>1.78</v>
      </c>
      <c r="V7891">
        <v>0.99</v>
      </c>
      <c r="W7891">
        <v>0.15</v>
      </c>
      <c r="Z7891" s="4" t="s">
        <v>53</v>
      </c>
      <c r="AG7891">
        <v>0</v>
      </c>
      <c r="AH7891">
        <v>3000</v>
      </c>
      <c r="AM7891" t="str">
        <f>SUBSTITUTE(Tabla_lineas[[#This Row],[Codigo Liname]]," ","")</f>
        <v>R0607</v>
      </c>
    </row>
    <row r="7892" spans="1:39" customFormat="1" x14ac:dyDescent="0.25">
      <c r="A7892" s="2">
        <v>669</v>
      </c>
      <c r="B7892" t="s">
        <v>1265</v>
      </c>
      <c r="C7892">
        <f t="shared" si="123"/>
        <v>1646075</v>
      </c>
      <c r="D7892">
        <v>22876</v>
      </c>
      <c r="E7892" t="s">
        <v>224</v>
      </c>
      <c r="F7892">
        <v>0.95</v>
      </c>
      <c r="G7892">
        <v>0.38</v>
      </c>
      <c r="H7892" t="s">
        <v>225</v>
      </c>
      <c r="I7892" s="2">
        <v>0.38</v>
      </c>
      <c r="J7892" t="s">
        <v>226</v>
      </c>
      <c r="K7892" t="s">
        <v>227</v>
      </c>
      <c r="L7892" s="3" t="str">
        <f>+INDEX([1]!TABLA_MAESTRO_DE_ARTICULO[SubGroupName],MATCH(Tabla_lineas[[#This Row],[CODIGO SAP]],[1]!TABLA_MAESTRO_DE_ARTICULO[ItemCode],0))</f>
        <v>COMPRIMIDO</v>
      </c>
      <c r="M7892" t="s">
        <v>228</v>
      </c>
      <c r="N7892">
        <v>24</v>
      </c>
      <c r="O7892" t="s">
        <v>45</v>
      </c>
      <c r="S7892" s="2">
        <v>60200</v>
      </c>
      <c r="T7892">
        <v>22274</v>
      </c>
      <c r="U7892">
        <v>0.38</v>
      </c>
      <c r="V7892">
        <v>0.37</v>
      </c>
      <c r="W7892">
        <v>0.12</v>
      </c>
      <c r="Z7892" s="4" t="s">
        <v>46</v>
      </c>
      <c r="AA7892" t="s">
        <v>126</v>
      </c>
      <c r="AB7892">
        <v>46096</v>
      </c>
      <c r="AG7892">
        <v>0</v>
      </c>
      <c r="AH7892">
        <v>60200</v>
      </c>
      <c r="AM7892" t="str">
        <f>SUBSTITUTE(Tabla_lineas[[#This Row],[Codigo Liname]]," ","")</f>
        <v>A1106</v>
      </c>
    </row>
    <row r="7893" spans="1:39" customFormat="1" x14ac:dyDescent="0.25">
      <c r="A7893" s="2">
        <v>669</v>
      </c>
      <c r="B7893" t="s">
        <v>1265</v>
      </c>
      <c r="C7893">
        <f t="shared" si="123"/>
        <v>1646075</v>
      </c>
      <c r="D7893">
        <v>6200</v>
      </c>
      <c r="E7893" t="s">
        <v>234</v>
      </c>
      <c r="F7893">
        <v>0.55000000000000004</v>
      </c>
      <c r="G7893">
        <v>0.55000000000000004</v>
      </c>
      <c r="H7893" t="s">
        <v>235</v>
      </c>
      <c r="I7893" s="2">
        <v>1</v>
      </c>
      <c r="J7893" t="s">
        <v>236</v>
      </c>
      <c r="K7893" t="s">
        <v>237</v>
      </c>
      <c r="L7893" s="3" t="str">
        <f>+INDEX([1]!TABLA_MAESTRO_DE_ARTICULO[SubGroupName],MATCH(Tabla_lineas[[#This Row],[CODIGO SAP]],[1]!TABLA_MAESTRO_DE_ARTICULO[ItemCode],0))</f>
        <v>COMPRIMIDO</v>
      </c>
      <c r="M7893" t="s">
        <v>238</v>
      </c>
      <c r="N7893">
        <v>26</v>
      </c>
      <c r="O7893" t="s">
        <v>45</v>
      </c>
      <c r="S7893" s="2">
        <v>6200</v>
      </c>
      <c r="T7893">
        <v>3348</v>
      </c>
      <c r="U7893">
        <v>1</v>
      </c>
      <c r="V7893">
        <v>0.54</v>
      </c>
      <c r="W7893">
        <v>0.2</v>
      </c>
      <c r="Z7893" s="4" t="s">
        <v>46</v>
      </c>
      <c r="AA7893" t="s">
        <v>120</v>
      </c>
      <c r="AB7893">
        <v>46132</v>
      </c>
      <c r="AG7893">
        <v>0</v>
      </c>
      <c r="AH7893">
        <v>6200</v>
      </c>
      <c r="AM7893" t="str">
        <f>SUBSTITUTE(Tabla_lineas[[#This Row],[Codigo Liname]]," ","")</f>
        <v>J0140</v>
      </c>
    </row>
    <row r="7894" spans="1:39" customFormat="1" x14ac:dyDescent="0.25">
      <c r="A7894" s="2">
        <v>669</v>
      </c>
      <c r="B7894" t="s">
        <v>1265</v>
      </c>
      <c r="C7894">
        <f t="shared" si="123"/>
        <v>1646075</v>
      </c>
      <c r="D7894">
        <v>945.00000000000011</v>
      </c>
      <c r="E7894" t="s">
        <v>745</v>
      </c>
      <c r="F7894">
        <v>1.93</v>
      </c>
      <c r="G7894">
        <v>1.35</v>
      </c>
      <c r="H7894" t="s">
        <v>746</v>
      </c>
      <c r="I7894" s="2">
        <v>1.35</v>
      </c>
      <c r="J7894" t="s">
        <v>747</v>
      </c>
      <c r="K7894" t="s">
        <v>748</v>
      </c>
      <c r="L7894" s="3" t="str">
        <f>+INDEX([1]!TABLA_MAESTRO_DE_ARTICULO[SubGroupName],MATCH(Tabla_lineas[[#This Row],[CODIGO SAP]],[1]!TABLA_MAESTRO_DE_ARTICULO[ItemCode],0))</f>
        <v>COMPRIMIDO</v>
      </c>
      <c r="M7894" t="s">
        <v>749</v>
      </c>
      <c r="N7894">
        <v>29</v>
      </c>
      <c r="O7894" t="s">
        <v>45</v>
      </c>
      <c r="S7894" s="2">
        <v>700</v>
      </c>
      <c r="T7894">
        <v>938</v>
      </c>
      <c r="U7894">
        <v>1.35</v>
      </c>
      <c r="V7894">
        <v>1.34</v>
      </c>
      <c r="W7894">
        <v>0.22</v>
      </c>
      <c r="Z7894" s="4" t="s">
        <v>46</v>
      </c>
      <c r="AA7894" t="s">
        <v>120</v>
      </c>
      <c r="AB7894">
        <v>46132</v>
      </c>
      <c r="AG7894">
        <v>0</v>
      </c>
      <c r="AH7894">
        <v>700</v>
      </c>
      <c r="AM7894" t="str">
        <f>SUBSTITUTE(Tabla_lineas[[#This Row],[Codigo Liname]]," ","")</f>
        <v>J0144</v>
      </c>
    </row>
    <row r="7895" spans="1:39" customFormat="1" x14ac:dyDescent="0.25">
      <c r="A7895" s="2">
        <v>669</v>
      </c>
      <c r="B7895" t="s">
        <v>1265</v>
      </c>
      <c r="C7895">
        <f t="shared" si="123"/>
        <v>1646075</v>
      </c>
      <c r="D7895">
        <v>5411</v>
      </c>
      <c r="E7895" t="s">
        <v>271</v>
      </c>
      <c r="F7895">
        <v>5.89</v>
      </c>
      <c r="G7895">
        <v>5.89</v>
      </c>
      <c r="H7895" t="s">
        <v>272</v>
      </c>
      <c r="I7895" s="2">
        <v>7.73</v>
      </c>
      <c r="J7895" t="s">
        <v>273</v>
      </c>
      <c r="K7895" t="s">
        <v>274</v>
      </c>
      <c r="L7895" s="3" t="str">
        <f>+INDEX([1]!TABLA_MAESTRO_DE_ARTICULO[SubGroupName],MATCH(Tabla_lineas[[#This Row],[CODIGO SAP]],[1]!TABLA_MAESTRO_DE_ARTICULO[ItemCode],0))</f>
        <v>CAPSULA DURA</v>
      </c>
      <c r="M7895" t="s">
        <v>275</v>
      </c>
      <c r="N7895">
        <v>37</v>
      </c>
      <c r="O7895" t="s">
        <v>276</v>
      </c>
      <c r="S7895" s="2">
        <v>700</v>
      </c>
      <c r="T7895">
        <v>4116</v>
      </c>
      <c r="U7895">
        <v>7.73</v>
      </c>
      <c r="V7895">
        <v>5.88</v>
      </c>
      <c r="W7895">
        <v>0.9</v>
      </c>
      <c r="Z7895" s="4" t="s">
        <v>46</v>
      </c>
      <c r="AA7895" t="s">
        <v>126</v>
      </c>
      <c r="AB7895">
        <v>46132</v>
      </c>
      <c r="AG7895">
        <v>0</v>
      </c>
      <c r="AH7895">
        <v>700</v>
      </c>
      <c r="AM7895" t="str">
        <f>SUBSTITUTE(Tabla_lineas[[#This Row],[Codigo Liname]]," ","")</f>
        <v>J0208</v>
      </c>
    </row>
    <row r="7896" spans="1:39" customFormat="1" x14ac:dyDescent="0.25">
      <c r="A7896" s="2">
        <v>669</v>
      </c>
      <c r="B7896" t="s">
        <v>1265</v>
      </c>
      <c r="C7896">
        <f t="shared" si="123"/>
        <v>1646075</v>
      </c>
      <c r="D7896">
        <v>860</v>
      </c>
      <c r="E7896" t="s">
        <v>282</v>
      </c>
      <c r="F7896">
        <v>4.76</v>
      </c>
      <c r="G7896">
        <v>2.15</v>
      </c>
      <c r="H7896" t="s">
        <v>283</v>
      </c>
      <c r="I7896" s="2">
        <v>2.15</v>
      </c>
      <c r="J7896" t="s">
        <v>284</v>
      </c>
      <c r="K7896" t="s">
        <v>285</v>
      </c>
      <c r="L7896" s="3" t="str">
        <f>+INDEX([1]!TABLA_MAESTRO_DE_ARTICULO[SubGroupName],MATCH(Tabla_lineas[[#This Row],[CODIGO SAP]],[1]!TABLA_MAESTRO_DE_ARTICULO[ItemCode],0))</f>
        <v>SOLUCION INYECTABLE</v>
      </c>
      <c r="M7896" t="s">
        <v>286</v>
      </c>
      <c r="N7896">
        <v>42</v>
      </c>
      <c r="O7896" t="s">
        <v>249</v>
      </c>
      <c r="S7896" s="2">
        <v>400</v>
      </c>
      <c r="T7896">
        <v>856</v>
      </c>
      <c r="U7896">
        <v>2.15</v>
      </c>
      <c r="V7896">
        <v>2.14</v>
      </c>
      <c r="W7896">
        <v>0.7</v>
      </c>
      <c r="Z7896" s="4" t="s">
        <v>53</v>
      </c>
      <c r="AA7896" t="s">
        <v>126</v>
      </c>
      <c r="AB7896">
        <v>46132</v>
      </c>
      <c r="AG7896">
        <v>0</v>
      </c>
      <c r="AH7896">
        <v>400</v>
      </c>
      <c r="AM7896" t="str">
        <f>SUBSTITUTE(Tabla_lineas[[#This Row],[Codigo Liname]]," ","")</f>
        <v>J0149</v>
      </c>
    </row>
    <row r="7897" spans="1:39" customFormat="1" x14ac:dyDescent="0.25">
      <c r="A7897" s="2">
        <v>669</v>
      </c>
      <c r="B7897" t="s">
        <v>1265</v>
      </c>
      <c r="C7897">
        <f t="shared" si="123"/>
        <v>1646075</v>
      </c>
      <c r="D7897">
        <v>6432</v>
      </c>
      <c r="E7897" t="s">
        <v>287</v>
      </c>
      <c r="F7897">
        <v>0.48</v>
      </c>
      <c r="G7897">
        <v>0.48</v>
      </c>
      <c r="H7897" t="s">
        <v>288</v>
      </c>
      <c r="I7897" s="2">
        <v>0.48</v>
      </c>
      <c r="J7897" t="s">
        <v>289</v>
      </c>
      <c r="K7897" t="s">
        <v>290</v>
      </c>
      <c r="L7897" s="3" t="str">
        <f>+INDEX([1]!TABLA_MAESTRO_DE_ARTICULO[SubGroupName],MATCH(Tabla_lineas[[#This Row],[CODIGO SAP]],[1]!TABLA_MAESTRO_DE_ARTICULO[ItemCode],0))</f>
        <v>COMPRIMIDO</v>
      </c>
      <c r="M7897" t="s">
        <v>291</v>
      </c>
      <c r="N7897">
        <v>43</v>
      </c>
      <c r="O7897" t="s">
        <v>45</v>
      </c>
      <c r="S7897" s="2">
        <v>13400</v>
      </c>
      <c r="T7897">
        <v>6298</v>
      </c>
      <c r="U7897">
        <v>0.48</v>
      </c>
      <c r="V7897">
        <v>0.47</v>
      </c>
      <c r="W7897">
        <v>0.12</v>
      </c>
      <c r="Z7897" s="4" t="s">
        <v>46</v>
      </c>
      <c r="AA7897" t="s">
        <v>153</v>
      </c>
      <c r="AB7897">
        <v>46132</v>
      </c>
      <c r="AG7897">
        <v>0</v>
      </c>
      <c r="AH7897">
        <v>13400</v>
      </c>
      <c r="AM7897" t="str">
        <f>SUBSTITUTE(Tabla_lineas[[#This Row],[Codigo Liname]]," ","")</f>
        <v>A1001</v>
      </c>
    </row>
    <row r="7898" spans="1:39" customFormat="1" x14ac:dyDescent="0.25">
      <c r="A7898" s="2">
        <v>669</v>
      </c>
      <c r="B7898" t="s">
        <v>1265</v>
      </c>
      <c r="C7898">
        <f t="shared" si="123"/>
        <v>1646075</v>
      </c>
      <c r="D7898">
        <v>2091</v>
      </c>
      <c r="E7898" t="s">
        <v>414</v>
      </c>
      <c r="F7898">
        <v>3.14</v>
      </c>
      <c r="G7898">
        <v>1.23</v>
      </c>
      <c r="H7898" t="s">
        <v>415</v>
      </c>
      <c r="I7898" s="2">
        <v>1.23</v>
      </c>
      <c r="J7898" t="s">
        <v>416</v>
      </c>
      <c r="K7898" t="s">
        <v>417</v>
      </c>
      <c r="L7898" s="3" t="str">
        <f>+INDEX([1]!TABLA_MAESTRO_DE_ARTICULO[SubGroupName],MATCH(Tabla_lineas[[#This Row],[CODIGO SAP]],[1]!TABLA_MAESTRO_DE_ARTICULO[ItemCode],0))</f>
        <v>COMPRIMIDO</v>
      </c>
      <c r="M7898" t="s">
        <v>418</v>
      </c>
      <c r="N7898">
        <v>47</v>
      </c>
      <c r="O7898" t="s">
        <v>45</v>
      </c>
      <c r="S7898" s="2">
        <v>1700</v>
      </c>
      <c r="T7898">
        <v>2074</v>
      </c>
      <c r="U7898">
        <v>1.23</v>
      </c>
      <c r="V7898">
        <v>1.22</v>
      </c>
      <c r="W7898">
        <v>0.15</v>
      </c>
      <c r="Z7898" s="4" t="s">
        <v>46</v>
      </c>
      <c r="AA7898" t="s">
        <v>126</v>
      </c>
      <c r="AB7898">
        <v>46132</v>
      </c>
      <c r="AG7898">
        <v>0</v>
      </c>
      <c r="AH7898">
        <v>1700</v>
      </c>
      <c r="AM7898" t="str">
        <f>SUBSTITUTE(Tabla_lineas[[#This Row],[Codigo Liname]]," ","")</f>
        <v>C0307</v>
      </c>
    </row>
    <row r="7899" spans="1:39" customFormat="1" x14ac:dyDescent="0.25">
      <c r="A7899" s="2">
        <v>669</v>
      </c>
      <c r="B7899" t="s">
        <v>1265</v>
      </c>
      <c r="C7899">
        <f t="shared" si="123"/>
        <v>1646075</v>
      </c>
      <c r="D7899">
        <v>33200</v>
      </c>
      <c r="E7899" t="s">
        <v>333</v>
      </c>
      <c r="F7899">
        <v>0.8</v>
      </c>
      <c r="G7899">
        <v>0.8</v>
      </c>
      <c r="H7899" t="s">
        <v>334</v>
      </c>
      <c r="I7899" s="2">
        <v>0.83</v>
      </c>
      <c r="J7899" t="s">
        <v>335</v>
      </c>
      <c r="K7899" t="s">
        <v>336</v>
      </c>
      <c r="L7899" s="3" t="str">
        <f>+INDEX([1]!TABLA_MAESTRO_DE_ARTICULO[SubGroupName],MATCH(Tabla_lineas[[#This Row],[CODIGO SAP]],[1]!TABLA_MAESTRO_DE_ARTICULO[ItemCode],0))</f>
        <v>COMPRIMIDO</v>
      </c>
      <c r="M7899" t="s">
        <v>337</v>
      </c>
      <c r="N7899">
        <v>59</v>
      </c>
      <c r="O7899" t="s">
        <v>45</v>
      </c>
      <c r="S7899" s="2">
        <v>40000</v>
      </c>
      <c r="T7899">
        <v>31600</v>
      </c>
      <c r="U7899">
        <v>0.83</v>
      </c>
      <c r="V7899">
        <v>0.79</v>
      </c>
      <c r="W7899">
        <v>0.12</v>
      </c>
      <c r="Z7899" s="4" t="s">
        <v>46</v>
      </c>
      <c r="AA7899" t="s">
        <v>126</v>
      </c>
      <c r="AB7899">
        <v>46096</v>
      </c>
      <c r="AG7899">
        <v>0</v>
      </c>
      <c r="AH7899">
        <v>40000</v>
      </c>
      <c r="AM7899" t="str">
        <f>SUBSTITUTE(Tabla_lineas[[#This Row],[Codigo Liname]]," ","")</f>
        <v>A1109</v>
      </c>
    </row>
    <row r="7900" spans="1:39" customFormat="1" x14ac:dyDescent="0.25">
      <c r="A7900" s="2">
        <v>669</v>
      </c>
      <c r="B7900" t="s">
        <v>1265</v>
      </c>
      <c r="C7900">
        <f t="shared" si="123"/>
        <v>1646075</v>
      </c>
      <c r="D7900">
        <v>6000</v>
      </c>
      <c r="E7900" t="s">
        <v>358</v>
      </c>
      <c r="F7900">
        <v>12.96</v>
      </c>
      <c r="G7900">
        <v>6</v>
      </c>
      <c r="H7900" t="s">
        <v>359</v>
      </c>
      <c r="I7900" s="2">
        <v>6</v>
      </c>
      <c r="J7900" t="s">
        <v>360</v>
      </c>
      <c r="K7900" t="s">
        <v>361</v>
      </c>
      <c r="L7900" s="3" t="str">
        <f>+INDEX([1]!TABLA_MAESTRO_DE_ARTICULO[SubGroupName],MATCH(Tabla_lineas[[#This Row],[CODIGO SAP]],[1]!TABLA_MAESTRO_DE_ARTICULO[ItemCode],0))</f>
        <v>POLVO PARA INYECTABLE</v>
      </c>
      <c r="M7900" t="s">
        <v>362</v>
      </c>
      <c r="N7900">
        <v>13</v>
      </c>
      <c r="O7900" t="s">
        <v>52</v>
      </c>
      <c r="S7900" s="2">
        <v>1000</v>
      </c>
      <c r="T7900">
        <v>5990</v>
      </c>
      <c r="U7900">
        <v>6</v>
      </c>
      <c r="V7900">
        <v>5.99</v>
      </c>
      <c r="W7900">
        <v>3</v>
      </c>
      <c r="Z7900" s="4" t="s">
        <v>46</v>
      </c>
      <c r="AA7900" t="s">
        <v>120</v>
      </c>
      <c r="AB7900">
        <v>46096</v>
      </c>
      <c r="AG7900">
        <v>0</v>
      </c>
      <c r="AH7900">
        <v>1000</v>
      </c>
      <c r="AM7900" t="str">
        <f>SUBSTITUTE(Tabla_lineas[[#This Row],[Codigo Liname]]," ","")</f>
        <v>J0115</v>
      </c>
    </row>
    <row r="7901" spans="1:39" customFormat="1" x14ac:dyDescent="0.25">
      <c r="A7901" s="2">
        <v>669</v>
      </c>
      <c r="B7901" t="s">
        <v>1265</v>
      </c>
      <c r="C7901">
        <f t="shared" si="123"/>
        <v>1646075</v>
      </c>
      <c r="D7901">
        <v>21274</v>
      </c>
      <c r="E7901" t="s">
        <v>363</v>
      </c>
      <c r="F7901">
        <v>22.68</v>
      </c>
      <c r="G7901">
        <v>19.34</v>
      </c>
      <c r="H7901" t="s">
        <v>364</v>
      </c>
      <c r="I7901" s="2">
        <v>19.34</v>
      </c>
      <c r="J7901" t="s">
        <v>365</v>
      </c>
      <c r="K7901" t="s">
        <v>366</v>
      </c>
      <c r="L7901" s="3" t="str">
        <f>+INDEX([1]!TABLA_MAESTRO_DE_ARTICULO[SubGroupName],MATCH(Tabla_lineas[[#This Row],[CODIGO SAP]],[1]!TABLA_MAESTRO_DE_ARTICULO[ItemCode],0))</f>
        <v>POLVO PARA INYECTABLE</v>
      </c>
      <c r="M7901" t="s">
        <v>367</v>
      </c>
      <c r="N7901">
        <v>14</v>
      </c>
      <c r="O7901" t="s">
        <v>52</v>
      </c>
      <c r="S7901" s="2">
        <v>1100</v>
      </c>
      <c r="T7901">
        <v>21262.999999999996</v>
      </c>
      <c r="U7901">
        <v>19.34</v>
      </c>
      <c r="V7901">
        <v>19.329999999999998</v>
      </c>
      <c r="W7901">
        <v>4.2</v>
      </c>
      <c r="Z7901" s="4" t="s">
        <v>53</v>
      </c>
      <c r="AA7901" t="s">
        <v>120</v>
      </c>
      <c r="AB7901">
        <v>46132</v>
      </c>
      <c r="AG7901">
        <v>0</v>
      </c>
      <c r="AH7901">
        <v>1100</v>
      </c>
      <c r="AM7901" t="str">
        <f>SUBSTITUTE(Tabla_lineas[[#This Row],[Codigo Liname]]," ","")</f>
        <v>J0116</v>
      </c>
    </row>
    <row r="7902" spans="1:39" customFormat="1" x14ac:dyDescent="0.25">
      <c r="A7902" s="2">
        <v>669</v>
      </c>
      <c r="B7902" t="s">
        <v>1265</v>
      </c>
      <c r="C7902">
        <f t="shared" si="123"/>
        <v>1646075</v>
      </c>
      <c r="D7902">
        <v>16200</v>
      </c>
      <c r="E7902" t="s">
        <v>379</v>
      </c>
      <c r="F7902">
        <v>0.6</v>
      </c>
      <c r="G7902">
        <v>0.45</v>
      </c>
      <c r="H7902" t="s">
        <v>380</v>
      </c>
      <c r="I7902" s="2">
        <v>0.45</v>
      </c>
      <c r="J7902" t="s">
        <v>381</v>
      </c>
      <c r="K7902" t="s">
        <v>382</v>
      </c>
      <c r="L7902" s="3" t="str">
        <f>+INDEX([1]!TABLA_MAESTRO_DE_ARTICULO[SubGroupName],MATCH(Tabla_lineas[[#This Row],[CODIGO SAP]],[1]!TABLA_MAESTRO_DE_ARTICULO[ItemCode],0))</f>
        <v>COMPRIMIDO</v>
      </c>
      <c r="M7902" t="s">
        <v>383</v>
      </c>
      <c r="N7902">
        <v>68</v>
      </c>
      <c r="O7902" t="s">
        <v>45</v>
      </c>
      <c r="S7902" s="2">
        <v>36000</v>
      </c>
      <c r="T7902">
        <v>15840</v>
      </c>
      <c r="U7902">
        <v>0.45</v>
      </c>
      <c r="V7902">
        <v>0.44</v>
      </c>
      <c r="W7902">
        <v>0.12</v>
      </c>
      <c r="Z7902" s="4" t="s">
        <v>46</v>
      </c>
      <c r="AA7902" t="s">
        <v>120</v>
      </c>
      <c r="AB7902">
        <v>46132</v>
      </c>
      <c r="AG7902">
        <v>0</v>
      </c>
      <c r="AH7902">
        <v>36000</v>
      </c>
      <c r="AM7902" t="str">
        <f>SUBSTITUTE(Tabla_lineas[[#This Row],[Codigo Liname]]," ","")</f>
        <v>B0308</v>
      </c>
    </row>
    <row r="7903" spans="1:39" customFormat="1" x14ac:dyDescent="0.25">
      <c r="A7903" s="2">
        <v>669</v>
      </c>
      <c r="B7903" t="s">
        <v>1265</v>
      </c>
      <c r="C7903">
        <f t="shared" si="123"/>
        <v>1646075</v>
      </c>
      <c r="D7903">
        <v>14625</v>
      </c>
      <c r="E7903" t="s">
        <v>390</v>
      </c>
      <c r="F7903">
        <v>0.92</v>
      </c>
      <c r="G7903">
        <v>0.65</v>
      </c>
      <c r="H7903" t="s">
        <v>391</v>
      </c>
      <c r="I7903" s="2">
        <v>0.65</v>
      </c>
      <c r="J7903" t="s">
        <v>392</v>
      </c>
      <c r="K7903" t="s">
        <v>393</v>
      </c>
      <c r="L7903" s="3" t="str">
        <f>+INDEX([1]!TABLA_MAESTRO_DE_ARTICULO[SubGroupName],MATCH(Tabla_lineas[[#This Row],[CODIGO SAP]],[1]!TABLA_MAESTRO_DE_ARTICULO[ItemCode],0))</f>
        <v>COMPRIMIDO</v>
      </c>
      <c r="M7903" t="s">
        <v>394</v>
      </c>
      <c r="N7903">
        <v>71</v>
      </c>
      <c r="O7903" t="s">
        <v>45</v>
      </c>
      <c r="S7903" s="2">
        <v>22500</v>
      </c>
      <c r="T7903">
        <v>14400</v>
      </c>
      <c r="U7903">
        <v>0.65</v>
      </c>
      <c r="V7903">
        <v>0.64</v>
      </c>
      <c r="W7903">
        <v>0.15</v>
      </c>
      <c r="Z7903" s="4" t="s">
        <v>46</v>
      </c>
      <c r="AA7903" t="s">
        <v>153</v>
      </c>
      <c r="AB7903">
        <v>46132</v>
      </c>
      <c r="AG7903">
        <v>0</v>
      </c>
      <c r="AH7903">
        <v>22500</v>
      </c>
      <c r="AM7903" t="str">
        <f>SUBSTITUTE(Tabla_lineas[[#This Row],[Codigo Liname]]," ","")</f>
        <v>A1206</v>
      </c>
    </row>
    <row r="7904" spans="1:39" customFormat="1" x14ac:dyDescent="0.25">
      <c r="A7904" s="2">
        <v>670</v>
      </c>
      <c r="B7904" t="s">
        <v>1266</v>
      </c>
      <c r="C7904">
        <f t="shared" si="123"/>
        <v>1646680</v>
      </c>
      <c r="D7904">
        <v>20500.3</v>
      </c>
      <c r="E7904" t="s">
        <v>115</v>
      </c>
      <c r="F7904">
        <v>2.5099999999999998</v>
      </c>
      <c r="G7904">
        <v>2.5099999999999998</v>
      </c>
      <c r="H7904" t="s">
        <v>116</v>
      </c>
      <c r="I7904" s="2">
        <v>3.89</v>
      </c>
      <c r="J7904" t="s">
        <v>117</v>
      </c>
      <c r="K7904" t="s">
        <v>118</v>
      </c>
      <c r="L7904" s="3" t="str">
        <f>+INDEX([1]!TABLA_MAESTRO_DE_ARTICULO[SubGroupName],MATCH(Tabla_lineas[[#This Row],[CODIGO SAP]],[1]!TABLA_MAESTRO_DE_ARTICULO[ItemCode],0))</f>
        <v>COMPRIMIDO</v>
      </c>
      <c r="M7904" t="s">
        <v>119</v>
      </c>
      <c r="N7904">
        <v>8</v>
      </c>
      <c r="O7904" t="s">
        <v>45</v>
      </c>
      <c r="S7904" s="2">
        <v>5270</v>
      </c>
      <c r="T7904">
        <v>13175</v>
      </c>
      <c r="U7904">
        <v>3.89</v>
      </c>
      <c r="V7904">
        <v>2.5</v>
      </c>
      <c r="W7904">
        <v>0.7</v>
      </c>
      <c r="Z7904" s="4" t="s">
        <v>53</v>
      </c>
      <c r="AA7904" t="s">
        <v>120</v>
      </c>
      <c r="AB7904">
        <v>46132</v>
      </c>
      <c r="AG7904">
        <v>0</v>
      </c>
      <c r="AH7904">
        <v>5270</v>
      </c>
      <c r="AM7904" t="str">
        <f>SUBSTITUTE(Tabla_lineas[[#This Row],[Codigo Liname]]," ","")</f>
        <v>J0504</v>
      </c>
    </row>
    <row r="7905" spans="1:39" customFormat="1" x14ac:dyDescent="0.25">
      <c r="A7905" s="2">
        <v>670</v>
      </c>
      <c r="B7905" t="s">
        <v>1266</v>
      </c>
      <c r="C7905">
        <f t="shared" si="123"/>
        <v>1646680</v>
      </c>
      <c r="D7905">
        <v>1515</v>
      </c>
      <c r="E7905" t="s">
        <v>121</v>
      </c>
      <c r="F7905">
        <v>2.0099999999999998</v>
      </c>
      <c r="G7905">
        <v>2.0099999999999998</v>
      </c>
      <c r="H7905" t="s">
        <v>122</v>
      </c>
      <c r="I7905" s="2">
        <v>2.02</v>
      </c>
      <c r="J7905" t="s">
        <v>123</v>
      </c>
      <c r="K7905" t="s">
        <v>124</v>
      </c>
      <c r="L7905" s="3" t="str">
        <f>+INDEX([1]!TABLA_MAESTRO_DE_ARTICULO[SubGroupName],MATCH(Tabla_lineas[[#This Row],[CODIGO SAP]],[1]!TABLA_MAESTRO_DE_ARTICULO[ItemCode],0))</f>
        <v>COMPRIMIDO</v>
      </c>
      <c r="M7905" t="s">
        <v>125</v>
      </c>
      <c r="N7905">
        <v>1</v>
      </c>
      <c r="O7905" t="s">
        <v>45</v>
      </c>
      <c r="S7905" s="2">
        <v>750</v>
      </c>
      <c r="T7905">
        <v>1500</v>
      </c>
      <c r="U7905">
        <v>2.02</v>
      </c>
      <c r="V7905">
        <v>2</v>
      </c>
      <c r="W7905">
        <v>0.15</v>
      </c>
      <c r="Z7905" s="4" t="s">
        <v>53</v>
      </c>
      <c r="AA7905" t="s">
        <v>126</v>
      </c>
      <c r="AB7905">
        <v>46132</v>
      </c>
      <c r="AG7905">
        <v>0</v>
      </c>
      <c r="AH7905">
        <v>750</v>
      </c>
      <c r="AM7905" t="str">
        <f>SUBSTITUTE(Tabla_lineas[[#This Row],[Codigo Liname]]," ","")</f>
        <v>C1001</v>
      </c>
    </row>
    <row r="7906" spans="1:39" customFormat="1" x14ac:dyDescent="0.25">
      <c r="A7906" s="2">
        <v>670</v>
      </c>
      <c r="B7906" t="s">
        <v>1266</v>
      </c>
      <c r="C7906">
        <f t="shared" si="123"/>
        <v>1646680</v>
      </c>
      <c r="D7906">
        <v>4070</v>
      </c>
      <c r="E7906" t="s">
        <v>420</v>
      </c>
      <c r="F7906">
        <v>4.96</v>
      </c>
      <c r="G7906">
        <v>4.96</v>
      </c>
      <c r="H7906" t="s">
        <v>421</v>
      </c>
      <c r="I7906" s="2">
        <v>11</v>
      </c>
      <c r="J7906" t="s">
        <v>422</v>
      </c>
      <c r="K7906" t="s">
        <v>423</v>
      </c>
      <c r="L7906" s="3" t="str">
        <f>+INDEX([1]!TABLA_MAESTRO_DE_ARTICULO[SubGroupName],MATCH(Tabla_lineas[[#This Row],[CODIGO SAP]],[1]!TABLA_MAESTRO_DE_ARTICULO[ItemCode],0))</f>
        <v>CAPSULA DURA</v>
      </c>
      <c r="M7906" t="s">
        <v>424</v>
      </c>
      <c r="N7906">
        <v>5</v>
      </c>
      <c r="O7906" t="s">
        <v>45</v>
      </c>
      <c r="S7906" s="2">
        <v>370</v>
      </c>
      <c r="T7906">
        <v>1831.5</v>
      </c>
      <c r="U7906">
        <v>11</v>
      </c>
      <c r="V7906">
        <v>4.95</v>
      </c>
      <c r="W7906">
        <v>1.3</v>
      </c>
      <c r="Z7906" s="4" t="s">
        <v>46</v>
      </c>
      <c r="AA7906" t="s">
        <v>120</v>
      </c>
      <c r="AB7906">
        <v>46132</v>
      </c>
      <c r="AG7906">
        <v>0</v>
      </c>
      <c r="AH7906">
        <v>370</v>
      </c>
      <c r="AM7906" t="str">
        <f>SUBSTITUTE(Tabla_lineas[[#This Row],[Codigo Liname]]," ","")</f>
        <v>J0158</v>
      </c>
    </row>
    <row r="7907" spans="1:39" customFormat="1" x14ac:dyDescent="0.25">
      <c r="A7907" s="2">
        <v>670</v>
      </c>
      <c r="B7907" t="s">
        <v>1266</v>
      </c>
      <c r="C7907">
        <f t="shared" si="123"/>
        <v>1646680</v>
      </c>
      <c r="D7907">
        <v>5175</v>
      </c>
      <c r="E7907" t="s">
        <v>303</v>
      </c>
      <c r="F7907">
        <v>0.75</v>
      </c>
      <c r="G7907">
        <v>0.69</v>
      </c>
      <c r="H7907" t="s">
        <v>304</v>
      </c>
      <c r="I7907" s="2">
        <v>0.69</v>
      </c>
      <c r="J7907" t="s">
        <v>305</v>
      </c>
      <c r="K7907" t="s">
        <v>306</v>
      </c>
      <c r="L7907" s="3" t="str">
        <f>+INDEX([1]!TABLA_MAESTRO_DE_ARTICULO[SubGroupName],MATCH(Tabla_lineas[[#This Row],[CODIGO SAP]],[1]!TABLA_MAESTRO_DE_ARTICULO[ItemCode],0))</f>
        <v>COMPRIMIDO</v>
      </c>
      <c r="M7907" t="s">
        <v>307</v>
      </c>
      <c r="N7907">
        <v>7</v>
      </c>
      <c r="O7907" t="s">
        <v>45</v>
      </c>
      <c r="P7907">
        <v>138600</v>
      </c>
      <c r="Q7907">
        <v>3275900</v>
      </c>
      <c r="R7907">
        <v>3414500</v>
      </c>
      <c r="S7907" s="2">
        <v>7500</v>
      </c>
      <c r="T7907">
        <v>5100</v>
      </c>
      <c r="U7907">
        <v>0.69</v>
      </c>
      <c r="V7907">
        <v>0.68</v>
      </c>
      <c r="W7907">
        <v>0.14000000000000001</v>
      </c>
      <c r="Z7907" s="4" t="s">
        <v>46</v>
      </c>
      <c r="AA7907" t="s">
        <v>120</v>
      </c>
      <c r="AB7907">
        <v>46132</v>
      </c>
      <c r="AG7907">
        <v>0</v>
      </c>
      <c r="AH7907">
        <v>7500</v>
      </c>
      <c r="AM7907" t="str">
        <f>SUBSTITUTE(Tabla_lineas[[#This Row],[Codigo Liname]]," ","")</f>
        <v>M0105</v>
      </c>
    </row>
    <row r="7908" spans="1:39" customFormat="1" x14ac:dyDescent="0.25">
      <c r="A7908" s="2">
        <v>670</v>
      </c>
      <c r="B7908" t="s">
        <v>1266</v>
      </c>
      <c r="C7908">
        <f t="shared" si="123"/>
        <v>1646680</v>
      </c>
      <c r="D7908">
        <v>40370</v>
      </c>
      <c r="E7908" t="s">
        <v>82</v>
      </c>
      <c r="F7908">
        <v>1.61</v>
      </c>
      <c r="G7908">
        <v>1.61</v>
      </c>
      <c r="H7908" t="s">
        <v>83</v>
      </c>
      <c r="I7908" s="2">
        <v>3.67</v>
      </c>
      <c r="J7908" t="s">
        <v>84</v>
      </c>
      <c r="K7908" t="s">
        <v>85</v>
      </c>
      <c r="L7908" s="3" t="str">
        <f>+INDEX([1]!TABLA_MAESTRO_DE_ARTICULO[SubGroupName],MATCH(Tabla_lineas[[#This Row],[CODIGO SAP]],[1]!TABLA_MAESTRO_DE_ARTICULO[ItemCode],0))</f>
        <v>COMPRIMIDO</v>
      </c>
      <c r="M7908" t="s">
        <v>86</v>
      </c>
      <c r="N7908">
        <v>2</v>
      </c>
      <c r="O7908" t="s">
        <v>45</v>
      </c>
      <c r="S7908" s="2">
        <v>11000</v>
      </c>
      <c r="T7908">
        <v>17600</v>
      </c>
      <c r="U7908">
        <v>3.67</v>
      </c>
      <c r="V7908">
        <v>1.6</v>
      </c>
      <c r="W7908">
        <v>0.15</v>
      </c>
      <c r="Z7908" s="4" t="s">
        <v>46</v>
      </c>
      <c r="AA7908" t="s">
        <v>126</v>
      </c>
      <c r="AB7908">
        <v>46132</v>
      </c>
      <c r="AG7908">
        <v>0</v>
      </c>
      <c r="AH7908">
        <v>11000</v>
      </c>
      <c r="AM7908" t="str">
        <f>SUBSTITUTE(Tabla_lineas[[#This Row],[Codigo Liname]]," ","")</f>
        <v>C0902</v>
      </c>
    </row>
    <row r="7909" spans="1:39" customFormat="1" x14ac:dyDescent="0.25">
      <c r="A7909" s="2">
        <v>670</v>
      </c>
      <c r="B7909" t="s">
        <v>1266</v>
      </c>
      <c r="C7909">
        <f t="shared" si="123"/>
        <v>1646680</v>
      </c>
      <c r="D7909">
        <v>23450</v>
      </c>
      <c r="E7909" t="s">
        <v>318</v>
      </c>
      <c r="F7909">
        <v>1.26</v>
      </c>
      <c r="G7909">
        <v>1.26</v>
      </c>
      <c r="H7909" t="s">
        <v>319</v>
      </c>
      <c r="I7909" s="2">
        <v>3.35</v>
      </c>
      <c r="J7909" t="s">
        <v>320</v>
      </c>
      <c r="K7909" t="s">
        <v>321</v>
      </c>
      <c r="L7909" s="3" t="str">
        <f>+INDEX([1]!TABLA_MAESTRO_DE_ARTICULO[SubGroupName],MATCH(Tabla_lineas[[#This Row],[CODIGO SAP]],[1]!TABLA_MAESTRO_DE_ARTICULO[ItemCode],0))</f>
        <v>COMPRIMIDO</v>
      </c>
      <c r="M7909" t="s">
        <v>322</v>
      </c>
      <c r="N7909">
        <v>3</v>
      </c>
      <c r="O7909" t="s">
        <v>45</v>
      </c>
      <c r="S7909" s="2">
        <v>7000</v>
      </c>
      <c r="T7909">
        <v>8750</v>
      </c>
      <c r="U7909">
        <v>3.35</v>
      </c>
      <c r="V7909">
        <v>1.25</v>
      </c>
      <c r="W7909">
        <v>0.2</v>
      </c>
      <c r="Z7909" s="4" t="s">
        <v>46</v>
      </c>
      <c r="AA7909" t="s">
        <v>120</v>
      </c>
      <c r="AB7909">
        <v>46132</v>
      </c>
      <c r="AG7909">
        <v>0</v>
      </c>
      <c r="AH7909">
        <v>7000</v>
      </c>
      <c r="AM7909" t="str">
        <f>SUBSTITUTE(Tabla_lineas[[#This Row],[Codigo Liname]]," ","")</f>
        <v>A1004</v>
      </c>
    </row>
    <row r="7910" spans="1:39" customFormat="1" x14ac:dyDescent="0.25">
      <c r="A7910" s="2">
        <v>670</v>
      </c>
      <c r="B7910" t="s">
        <v>1266</v>
      </c>
      <c r="C7910">
        <f t="shared" si="123"/>
        <v>1646680</v>
      </c>
      <c r="D7910">
        <v>18480</v>
      </c>
      <c r="E7910" t="s">
        <v>374</v>
      </c>
      <c r="F7910">
        <v>2.0699999999999998</v>
      </c>
      <c r="G7910">
        <v>1.4</v>
      </c>
      <c r="H7910" t="s">
        <v>375</v>
      </c>
      <c r="I7910" s="2">
        <v>1.4</v>
      </c>
      <c r="J7910" t="s">
        <v>376</v>
      </c>
      <c r="K7910" t="s">
        <v>377</v>
      </c>
      <c r="L7910" s="3" t="str">
        <f>+INDEX([1]!TABLA_MAESTRO_DE_ARTICULO[SubGroupName],MATCH(Tabla_lineas[[#This Row],[CODIGO SAP]],[1]!TABLA_MAESTRO_DE_ARTICULO[ItemCode],0))</f>
        <v>COMPRIMIDO</v>
      </c>
      <c r="M7910" t="s">
        <v>378</v>
      </c>
      <c r="N7910">
        <v>9</v>
      </c>
      <c r="O7910" t="s">
        <v>45</v>
      </c>
      <c r="S7910" s="2">
        <v>13200</v>
      </c>
      <c r="T7910">
        <v>18348</v>
      </c>
      <c r="U7910">
        <v>1.4</v>
      </c>
      <c r="V7910">
        <v>1.39</v>
      </c>
      <c r="W7910">
        <v>0.25</v>
      </c>
      <c r="Z7910" s="4" t="s">
        <v>46</v>
      </c>
      <c r="AA7910" t="s">
        <v>120</v>
      </c>
      <c r="AB7910">
        <v>46132</v>
      </c>
      <c r="AG7910">
        <v>0</v>
      </c>
      <c r="AH7910">
        <v>13200</v>
      </c>
      <c r="AM7910" t="str">
        <f>SUBSTITUTE(Tabla_lineas[[#This Row],[Codigo Liname]]," ","")</f>
        <v>H0209</v>
      </c>
    </row>
    <row r="7911" spans="1:39" customFormat="1" x14ac:dyDescent="0.25">
      <c r="A7911" s="2">
        <v>671</v>
      </c>
      <c r="B7911" t="s">
        <v>1267</v>
      </c>
      <c r="C7911">
        <f t="shared" si="123"/>
        <v>1646575</v>
      </c>
      <c r="D7911">
        <v>485050</v>
      </c>
      <c r="E7911" t="s">
        <v>308</v>
      </c>
      <c r="F7911">
        <v>5.07</v>
      </c>
      <c r="G7911">
        <v>5.07</v>
      </c>
      <c r="H7911" t="s">
        <v>309</v>
      </c>
      <c r="I7911" s="2">
        <v>10.9</v>
      </c>
      <c r="J7911" t="s">
        <v>310</v>
      </c>
      <c r="K7911" t="s">
        <v>311</v>
      </c>
      <c r="L7911" s="3" t="str">
        <f>+INDEX([1]!TABLA_MAESTRO_DE_ARTICULO[SubGroupName],MATCH(Tabla_lineas[[#This Row],[CODIGO SAP]],[1]!TABLA_MAESTRO_DE_ARTICULO[ItemCode],0))</f>
        <v>SOLUCION INYECTABLE</v>
      </c>
      <c r="M7911" t="s">
        <v>312</v>
      </c>
      <c r="N7911">
        <v>6</v>
      </c>
      <c r="O7911" t="s">
        <v>249</v>
      </c>
      <c r="S7911" s="2">
        <v>44500</v>
      </c>
      <c r="T7911">
        <v>225615</v>
      </c>
      <c r="U7911">
        <v>10.9</v>
      </c>
      <c r="V7911">
        <v>5.07</v>
      </c>
      <c r="W7911">
        <v>1</v>
      </c>
      <c r="Z7911" s="4" t="s">
        <v>53</v>
      </c>
      <c r="AA7911" t="s">
        <v>126</v>
      </c>
      <c r="AB7911">
        <v>46132</v>
      </c>
      <c r="AG7911">
        <v>0</v>
      </c>
      <c r="AH7911">
        <v>44500</v>
      </c>
      <c r="AM7911" t="str">
        <f>SUBSTITUTE(Tabla_lineas[[#This Row],[Codigo Liname]]," ","")</f>
        <v>M0109</v>
      </c>
    </row>
    <row r="7912" spans="1:39" customFormat="1" x14ac:dyDescent="0.25">
      <c r="A7912" s="2">
        <v>671</v>
      </c>
      <c r="B7912" t="s">
        <v>1267</v>
      </c>
      <c r="C7912">
        <f t="shared" si="123"/>
        <v>1646575</v>
      </c>
      <c r="D7912">
        <v>2400</v>
      </c>
      <c r="E7912" t="s">
        <v>148</v>
      </c>
      <c r="F7912">
        <v>5.12</v>
      </c>
      <c r="G7912">
        <v>4</v>
      </c>
      <c r="H7912" t="s">
        <v>149</v>
      </c>
      <c r="I7912" s="2">
        <v>4</v>
      </c>
      <c r="J7912" t="s">
        <v>150</v>
      </c>
      <c r="K7912" t="s">
        <v>151</v>
      </c>
      <c r="L7912" s="3" t="str">
        <f>+INDEX([1]!TABLA_MAESTRO_DE_ARTICULO[SubGroupName],MATCH(Tabla_lineas[[#This Row],[CODIGO SAP]],[1]!TABLA_MAESTRO_DE_ARTICULO[ItemCode],0))</f>
        <v>COMPRIMIDO</v>
      </c>
      <c r="M7912" t="s">
        <v>152</v>
      </c>
      <c r="N7912">
        <v>8</v>
      </c>
      <c r="O7912" t="s">
        <v>45</v>
      </c>
      <c r="P7912">
        <v>37700</v>
      </c>
      <c r="Q7912">
        <v>150100</v>
      </c>
      <c r="R7912">
        <v>187800</v>
      </c>
      <c r="S7912" s="2">
        <v>600</v>
      </c>
      <c r="T7912">
        <v>2394</v>
      </c>
      <c r="U7912">
        <v>4</v>
      </c>
      <c r="V7912">
        <v>3.99</v>
      </c>
      <c r="W7912">
        <v>0.12</v>
      </c>
      <c r="Z7912" s="4" t="s">
        <v>53</v>
      </c>
      <c r="AA7912" t="s">
        <v>153</v>
      </c>
      <c r="AB7912">
        <v>46132</v>
      </c>
      <c r="AG7912">
        <v>0</v>
      </c>
      <c r="AH7912">
        <v>600</v>
      </c>
      <c r="AM7912" t="str">
        <f>SUBSTITUTE(Tabla_lineas[[#This Row],[Codigo Liname]]," ","")</f>
        <v>M0111</v>
      </c>
    </row>
    <row r="7913" spans="1:39" customFormat="1" x14ac:dyDescent="0.25">
      <c r="A7913" s="2">
        <v>671</v>
      </c>
      <c r="B7913" t="s">
        <v>1267</v>
      </c>
      <c r="C7913">
        <f t="shared" si="123"/>
        <v>1646575</v>
      </c>
      <c r="D7913">
        <v>132720</v>
      </c>
      <c r="E7913" t="s">
        <v>313</v>
      </c>
      <c r="F7913">
        <v>5.29</v>
      </c>
      <c r="G7913">
        <v>5.29</v>
      </c>
      <c r="H7913" t="s">
        <v>314</v>
      </c>
      <c r="I7913" s="2">
        <v>6.32</v>
      </c>
      <c r="J7913" t="s">
        <v>315</v>
      </c>
      <c r="K7913" t="s">
        <v>316</v>
      </c>
      <c r="L7913" s="3" t="str">
        <f>+INDEX([1]!TABLA_MAESTRO_DE_ARTICULO[SubGroupName],MATCH(Tabla_lineas[[#This Row],[CODIGO SAP]],[1]!TABLA_MAESTRO_DE_ARTICULO[ItemCode],0))</f>
        <v>SOLUCION INYECTABLE</v>
      </c>
      <c r="M7913" t="s">
        <v>317</v>
      </c>
      <c r="N7913">
        <v>9</v>
      </c>
      <c r="O7913" t="s">
        <v>249</v>
      </c>
      <c r="S7913" s="2">
        <v>21000</v>
      </c>
      <c r="T7913">
        <v>110880</v>
      </c>
      <c r="U7913">
        <v>6.32</v>
      </c>
      <c r="V7913">
        <v>5.28</v>
      </c>
      <c r="W7913">
        <v>0.7</v>
      </c>
      <c r="Z7913" s="4" t="s">
        <v>46</v>
      </c>
      <c r="AA7913" t="s">
        <v>120</v>
      </c>
      <c r="AB7913">
        <v>46132</v>
      </c>
      <c r="AG7913">
        <v>0</v>
      </c>
      <c r="AH7913">
        <v>21000</v>
      </c>
      <c r="AM7913" t="str">
        <f>SUBSTITUTE(Tabla_lineas[[#This Row],[Codigo Liname]]," ","")</f>
        <v>N0205</v>
      </c>
    </row>
    <row r="7914" spans="1:39" customFormat="1" x14ac:dyDescent="0.25">
      <c r="A7914" s="2">
        <v>671</v>
      </c>
      <c r="B7914" t="s">
        <v>1267</v>
      </c>
      <c r="C7914">
        <f t="shared" si="123"/>
        <v>1646575</v>
      </c>
      <c r="D7914">
        <v>14120</v>
      </c>
      <c r="E7914" t="s">
        <v>323</v>
      </c>
      <c r="F7914">
        <v>5.91</v>
      </c>
      <c r="G7914">
        <v>3.53</v>
      </c>
      <c r="H7914" t="s">
        <v>324</v>
      </c>
      <c r="I7914" s="2">
        <v>3.53</v>
      </c>
      <c r="J7914" t="s">
        <v>325</v>
      </c>
      <c r="K7914" t="s">
        <v>326</v>
      </c>
      <c r="L7914" s="3" t="str">
        <f>+INDEX([1]!TABLA_MAESTRO_DE_ARTICULO[SubGroupName],MATCH(Tabla_lineas[[#This Row],[CODIGO SAP]],[1]!TABLA_MAESTRO_DE_ARTICULO[ItemCode],0))</f>
        <v>SOLUCION INYECTABLE</v>
      </c>
      <c r="M7914" t="s">
        <v>327</v>
      </c>
      <c r="N7914">
        <v>9</v>
      </c>
      <c r="O7914" t="s">
        <v>249</v>
      </c>
      <c r="S7914" s="2">
        <v>4000</v>
      </c>
      <c r="T7914">
        <v>14080</v>
      </c>
      <c r="U7914">
        <v>3.53</v>
      </c>
      <c r="V7914">
        <v>3.52</v>
      </c>
      <c r="W7914">
        <v>0.7</v>
      </c>
      <c r="Z7914" s="4" t="s">
        <v>46</v>
      </c>
      <c r="AA7914" t="s">
        <v>153</v>
      </c>
      <c r="AB7914">
        <v>46132</v>
      </c>
      <c r="AG7914">
        <v>0</v>
      </c>
      <c r="AH7914">
        <v>4000</v>
      </c>
      <c r="AM7914" t="str">
        <f>SUBSTITUTE(Tabla_lineas[[#This Row],[Codigo Liname]]," ","")</f>
        <v>A0308</v>
      </c>
    </row>
    <row r="7915" spans="1:39" customFormat="1" x14ac:dyDescent="0.25">
      <c r="A7915" s="2">
        <v>672</v>
      </c>
      <c r="B7915" t="s">
        <v>1268</v>
      </c>
      <c r="C7915">
        <f t="shared" si="123"/>
        <v>1646649</v>
      </c>
      <c r="D7915">
        <v>45000</v>
      </c>
      <c r="E7915" t="s">
        <v>193</v>
      </c>
      <c r="F7915">
        <v>14.39</v>
      </c>
      <c r="G7915">
        <v>10.38</v>
      </c>
      <c r="H7915" t="s">
        <v>194</v>
      </c>
      <c r="I7915" s="2">
        <v>10.38</v>
      </c>
      <c r="J7915" t="s">
        <v>195</v>
      </c>
      <c r="K7915" t="s">
        <v>196</v>
      </c>
      <c r="L7915" s="3" t="str">
        <f>+INDEX([1]!TABLA_MAESTRO_DE_ARTICULO[SubGroupName],MATCH(Tabla_lineas[[#This Row],[CODIGO SAP]],[1]!TABLA_MAESTRO_DE_ARTICULO[ItemCode],0))</f>
        <v>POLVO PARA INYECTABLE</v>
      </c>
      <c r="M7915" t="s">
        <v>197</v>
      </c>
      <c r="N7915">
        <v>2</v>
      </c>
      <c r="O7915" t="s">
        <v>52</v>
      </c>
      <c r="S7915" s="2">
        <v>5000</v>
      </c>
      <c r="T7915">
        <v>44950</v>
      </c>
      <c r="U7915">
        <v>9</v>
      </c>
      <c r="V7915">
        <v>8.99</v>
      </c>
      <c r="W7915">
        <v>3.8</v>
      </c>
      <c r="Z7915" s="4" t="s">
        <v>46</v>
      </c>
      <c r="AA7915" t="s">
        <v>120</v>
      </c>
      <c r="AB7915">
        <v>46096</v>
      </c>
      <c r="AG7915">
        <v>0</v>
      </c>
      <c r="AH7915">
        <v>5000</v>
      </c>
      <c r="AM7915" t="str">
        <f>SUBSTITUTE(Tabla_lineas[[#This Row],[Codigo Liname]]," ","")</f>
        <v>J0122</v>
      </c>
    </row>
    <row r="7916" spans="1:39" customFormat="1" x14ac:dyDescent="0.25">
      <c r="A7916" s="2">
        <v>673</v>
      </c>
      <c r="B7916" t="s">
        <v>1269</v>
      </c>
      <c r="C7916">
        <f t="shared" si="123"/>
        <v>1646627</v>
      </c>
      <c r="D7916">
        <v>1150</v>
      </c>
      <c r="E7916" t="s">
        <v>668</v>
      </c>
      <c r="F7916">
        <v>14.45</v>
      </c>
      <c r="G7916">
        <v>11.5</v>
      </c>
      <c r="H7916" t="s">
        <v>669</v>
      </c>
      <c r="I7916" s="2">
        <v>11.5</v>
      </c>
      <c r="J7916" t="s">
        <v>670</v>
      </c>
      <c r="K7916" t="s">
        <v>671</v>
      </c>
      <c r="L7916" s="3" t="str">
        <f>+INDEX([1]!TABLA_MAESTRO_DE_ARTICULO[SubGroupName],MATCH(Tabla_lineas[[#This Row],[CODIGO SAP]],[1]!TABLA_MAESTRO_DE_ARTICULO[ItemCode],0))</f>
        <v>SOLUCION INYECTABLE</v>
      </c>
      <c r="M7916" t="s">
        <v>672</v>
      </c>
      <c r="N7916">
        <v>1</v>
      </c>
      <c r="O7916" t="s">
        <v>249</v>
      </c>
      <c r="S7916" s="2">
        <v>100</v>
      </c>
      <c r="T7916">
        <v>1149</v>
      </c>
      <c r="U7916">
        <v>11.5</v>
      </c>
      <c r="V7916">
        <v>11.49</v>
      </c>
      <c r="W7916">
        <v>3.8</v>
      </c>
      <c r="Z7916" s="4" t="s">
        <v>46</v>
      </c>
      <c r="AA7916" t="s">
        <v>120</v>
      </c>
      <c r="AB7916">
        <v>46132</v>
      </c>
      <c r="AG7916">
        <v>0</v>
      </c>
      <c r="AH7916">
        <v>100</v>
      </c>
      <c r="AM7916" t="str">
        <f>SUBSTITUTE(Tabla_lineas[[#This Row],[Codigo Liname]]," ","")</f>
        <v>J0104</v>
      </c>
    </row>
    <row r="7917" spans="1:39" customFormat="1" x14ac:dyDescent="0.25">
      <c r="A7917" s="2">
        <v>673</v>
      </c>
      <c r="B7917" t="s">
        <v>1269</v>
      </c>
      <c r="C7917">
        <f t="shared" si="123"/>
        <v>1646627</v>
      </c>
      <c r="D7917">
        <v>58674.000000000007</v>
      </c>
      <c r="E7917" t="s">
        <v>47</v>
      </c>
      <c r="F7917">
        <v>14.47</v>
      </c>
      <c r="G7917">
        <v>14.47</v>
      </c>
      <c r="H7917" t="s">
        <v>48</v>
      </c>
      <c r="I7917" s="2">
        <v>26.67</v>
      </c>
      <c r="J7917" t="s">
        <v>49</v>
      </c>
      <c r="K7917" t="s">
        <v>50</v>
      </c>
      <c r="L7917" s="3" t="str">
        <f>+INDEX([1]!TABLA_MAESTRO_DE_ARTICULO[SubGroupName],MATCH(Tabla_lineas[[#This Row],[CODIGO SAP]],[1]!TABLA_MAESTRO_DE_ARTICULO[ItemCode],0))</f>
        <v>POLVO PARA INYECTABLE</v>
      </c>
      <c r="M7917" t="s">
        <v>51</v>
      </c>
      <c r="N7917">
        <v>2</v>
      </c>
      <c r="O7917" t="s">
        <v>52</v>
      </c>
      <c r="P7917">
        <v>17583</v>
      </c>
      <c r="Q7917">
        <v>72000</v>
      </c>
      <c r="R7917">
        <v>89583</v>
      </c>
      <c r="S7917" s="2">
        <v>2200</v>
      </c>
      <c r="T7917">
        <v>31812.000000000004</v>
      </c>
      <c r="U7917">
        <v>26.67</v>
      </c>
      <c r="V7917">
        <v>14.46</v>
      </c>
      <c r="W7917">
        <v>3.8</v>
      </c>
      <c r="Z7917" s="4" t="s">
        <v>46</v>
      </c>
      <c r="AA7917" t="s">
        <v>126</v>
      </c>
      <c r="AB7917">
        <v>46096</v>
      </c>
      <c r="AG7917">
        <v>0</v>
      </c>
      <c r="AH7917">
        <v>2200</v>
      </c>
      <c r="AM7917" t="str">
        <f>SUBSTITUTE(Tabla_lineas[[#This Row],[Codigo Liname]]," ","")</f>
        <v>J0126</v>
      </c>
    </row>
    <row r="7918" spans="1:39" customFormat="1" x14ac:dyDescent="0.25">
      <c r="A7918" s="2">
        <v>673</v>
      </c>
      <c r="B7918" t="s">
        <v>1269</v>
      </c>
      <c r="C7918">
        <f t="shared" si="123"/>
        <v>1646627</v>
      </c>
      <c r="D7918">
        <v>8937</v>
      </c>
      <c r="E7918" t="s">
        <v>402</v>
      </c>
      <c r="F7918">
        <v>68.260000000000005</v>
      </c>
      <c r="G7918">
        <v>29.79</v>
      </c>
      <c r="H7918" t="s">
        <v>403</v>
      </c>
      <c r="I7918" s="2">
        <v>29.79</v>
      </c>
      <c r="J7918" t="s">
        <v>404</v>
      </c>
      <c r="K7918" t="s">
        <v>405</v>
      </c>
      <c r="L7918" s="3" t="str">
        <f>+INDEX([1]!TABLA_MAESTRO_DE_ARTICULO[SubGroupName],MATCH(Tabla_lineas[[#This Row],[CODIGO SAP]],[1]!TABLA_MAESTRO_DE_ARTICULO[ItemCode],0))</f>
        <v>POLVO PARA INYECTABLE</v>
      </c>
      <c r="M7918" t="s">
        <v>406</v>
      </c>
      <c r="N7918">
        <v>3</v>
      </c>
      <c r="O7918" t="s">
        <v>52</v>
      </c>
      <c r="S7918" s="2">
        <v>300</v>
      </c>
      <c r="T7918">
        <v>8934</v>
      </c>
      <c r="U7918">
        <v>29.79</v>
      </c>
      <c r="V7918">
        <v>29.78</v>
      </c>
      <c r="W7918">
        <v>10</v>
      </c>
      <c r="Z7918" s="4" t="s">
        <v>46</v>
      </c>
      <c r="AA7918" t="s">
        <v>126</v>
      </c>
      <c r="AB7918">
        <v>46132</v>
      </c>
      <c r="AG7918">
        <v>0</v>
      </c>
      <c r="AH7918">
        <v>300</v>
      </c>
      <c r="AM7918" t="str">
        <f>SUBSTITUTE(Tabla_lineas[[#This Row],[Codigo Liname]]," ","")</f>
        <v>J0155</v>
      </c>
    </row>
    <row r="7919" spans="1:39" customFormat="1" x14ac:dyDescent="0.25">
      <c r="A7919" s="2">
        <v>674</v>
      </c>
      <c r="B7919" t="s">
        <v>1270</v>
      </c>
      <c r="C7919">
        <f t="shared" si="123"/>
        <v>1646291</v>
      </c>
      <c r="D7919">
        <v>9725</v>
      </c>
      <c r="E7919" t="s">
        <v>115</v>
      </c>
      <c r="F7919">
        <v>2.5099999999999998</v>
      </c>
      <c r="G7919">
        <v>2.5099999999999998</v>
      </c>
      <c r="H7919" t="s">
        <v>116</v>
      </c>
      <c r="I7919" s="2">
        <v>3.89</v>
      </c>
      <c r="J7919" t="s">
        <v>117</v>
      </c>
      <c r="K7919" t="s">
        <v>118</v>
      </c>
      <c r="L7919" s="3" t="str">
        <f>+INDEX([1]!TABLA_MAESTRO_DE_ARTICULO[SubGroupName],MATCH(Tabla_lineas[[#This Row],[CODIGO SAP]],[1]!TABLA_MAESTRO_DE_ARTICULO[ItemCode],0))</f>
        <v>COMPRIMIDO</v>
      </c>
      <c r="M7919" t="s">
        <v>119</v>
      </c>
      <c r="N7919">
        <v>2</v>
      </c>
      <c r="O7919" t="s">
        <v>45</v>
      </c>
      <c r="S7919" s="2">
        <v>2500</v>
      </c>
      <c r="T7919">
        <v>6250</v>
      </c>
      <c r="U7919">
        <v>3.89</v>
      </c>
      <c r="V7919">
        <v>2.5</v>
      </c>
      <c r="W7919">
        <v>0.7</v>
      </c>
      <c r="Z7919" s="4" t="s">
        <v>46</v>
      </c>
      <c r="AA7919" t="s">
        <v>120</v>
      </c>
      <c r="AB7919">
        <v>46132</v>
      </c>
      <c r="AG7919">
        <v>0</v>
      </c>
      <c r="AH7919">
        <v>2500</v>
      </c>
      <c r="AM7919" t="str">
        <f>SUBSTITUTE(Tabla_lineas[[#This Row],[Codigo Liname]]," ","")</f>
        <v>J0504</v>
      </c>
    </row>
    <row r="7920" spans="1:39" customFormat="1" x14ac:dyDescent="0.25">
      <c r="A7920" s="2">
        <v>674</v>
      </c>
      <c r="B7920" t="s">
        <v>1270</v>
      </c>
      <c r="C7920">
        <f t="shared" si="123"/>
        <v>1646291</v>
      </c>
      <c r="D7920">
        <v>73500</v>
      </c>
      <c r="E7920" t="s">
        <v>171</v>
      </c>
      <c r="F7920">
        <v>1.82</v>
      </c>
      <c r="G7920">
        <v>1.82</v>
      </c>
      <c r="H7920" t="s">
        <v>172</v>
      </c>
      <c r="I7920" s="2">
        <v>2.94</v>
      </c>
      <c r="J7920" t="s">
        <v>173</v>
      </c>
      <c r="K7920" t="s">
        <v>174</v>
      </c>
      <c r="L7920" s="3" t="str">
        <f>+INDEX([1]!TABLA_MAESTRO_DE_ARTICULO[SubGroupName],MATCH(Tabla_lineas[[#This Row],[CODIGO SAP]],[1]!TABLA_MAESTRO_DE_ARTICULO[ItemCode],0))</f>
        <v>COMPRIMIDO</v>
      </c>
      <c r="M7920" t="s">
        <v>175</v>
      </c>
      <c r="N7920">
        <v>8</v>
      </c>
      <c r="O7920" t="s">
        <v>45</v>
      </c>
      <c r="S7920" s="2">
        <v>25000</v>
      </c>
      <c r="T7920">
        <v>45250</v>
      </c>
      <c r="U7920">
        <v>2.94</v>
      </c>
      <c r="V7920">
        <v>1.81</v>
      </c>
      <c r="W7920">
        <v>0.7</v>
      </c>
      <c r="Z7920" s="4" t="s">
        <v>46</v>
      </c>
      <c r="AA7920" t="s">
        <v>120</v>
      </c>
      <c r="AB7920">
        <v>46132</v>
      </c>
      <c r="AG7920">
        <v>0</v>
      </c>
      <c r="AH7920">
        <v>25000</v>
      </c>
      <c r="AM7920" t="str">
        <f>SUBSTITUTE(Tabla_lineas[[#This Row],[Codigo Liname]]," ","")</f>
        <v>J0105</v>
      </c>
    </row>
    <row r="7921" spans="1:39" customFormat="1" x14ac:dyDescent="0.25">
      <c r="A7921" s="2">
        <v>674</v>
      </c>
      <c r="B7921" t="s">
        <v>1270</v>
      </c>
      <c r="C7921">
        <f t="shared" si="123"/>
        <v>1646291</v>
      </c>
      <c r="D7921">
        <v>5595</v>
      </c>
      <c r="E7921" t="s">
        <v>127</v>
      </c>
      <c r="F7921">
        <v>7.87</v>
      </c>
      <c r="G7921">
        <v>7.87</v>
      </c>
      <c r="H7921" t="s">
        <v>128</v>
      </c>
      <c r="I7921" s="2">
        <v>11.19</v>
      </c>
      <c r="J7921" t="s">
        <v>129</v>
      </c>
      <c r="K7921" t="s">
        <v>130</v>
      </c>
      <c r="L7921" s="3" t="str">
        <f>+INDEX([1]!TABLA_MAESTRO_DE_ARTICULO[SubGroupName],MATCH(Tabla_lineas[[#This Row],[CODIGO SAP]],[1]!TABLA_MAESTRO_DE_ARTICULO[ItemCode],0))</f>
        <v>COMPRIMIDO</v>
      </c>
      <c r="M7921" t="s">
        <v>131</v>
      </c>
      <c r="N7921">
        <v>13</v>
      </c>
      <c r="O7921" t="s">
        <v>132</v>
      </c>
      <c r="S7921" s="2">
        <v>500</v>
      </c>
      <c r="T7921">
        <v>3930</v>
      </c>
      <c r="U7921">
        <v>11.19</v>
      </c>
      <c r="V7921">
        <v>7.86</v>
      </c>
      <c r="W7921">
        <v>1.3</v>
      </c>
      <c r="Z7921" s="4" t="s">
        <v>46</v>
      </c>
      <c r="AA7921" t="s">
        <v>126</v>
      </c>
      <c r="AB7921">
        <v>46132</v>
      </c>
      <c r="AG7921">
        <v>0</v>
      </c>
      <c r="AH7921">
        <v>500</v>
      </c>
      <c r="AM7921" t="str">
        <f>SUBSTITUTE(Tabla_lineas[[#This Row],[Codigo Liname]]," ","")</f>
        <v>J0113</v>
      </c>
    </row>
    <row r="7922" spans="1:39" customFormat="1" x14ac:dyDescent="0.25">
      <c r="A7922" s="2">
        <v>674</v>
      </c>
      <c r="B7922" t="s">
        <v>1270</v>
      </c>
      <c r="C7922">
        <f t="shared" si="123"/>
        <v>1646291</v>
      </c>
      <c r="D7922">
        <v>5190</v>
      </c>
      <c r="E7922" t="s">
        <v>193</v>
      </c>
      <c r="F7922">
        <v>14.39</v>
      </c>
      <c r="G7922">
        <v>10.38</v>
      </c>
      <c r="H7922" t="s">
        <v>194</v>
      </c>
      <c r="I7922" s="2">
        <v>10.38</v>
      </c>
      <c r="J7922" t="s">
        <v>195</v>
      </c>
      <c r="K7922" t="s">
        <v>196</v>
      </c>
      <c r="L7922" s="3" t="str">
        <f>+INDEX([1]!TABLA_MAESTRO_DE_ARTICULO[SubGroupName],MATCH(Tabla_lineas[[#This Row],[CODIGO SAP]],[1]!TABLA_MAESTRO_DE_ARTICULO[ItemCode],0))</f>
        <v>POLVO PARA INYECTABLE</v>
      </c>
      <c r="M7922" t="s">
        <v>197</v>
      </c>
      <c r="N7922">
        <v>24</v>
      </c>
      <c r="O7922" t="s">
        <v>52</v>
      </c>
      <c r="S7922" s="2">
        <v>500</v>
      </c>
      <c r="T7922">
        <v>5185</v>
      </c>
      <c r="U7922">
        <v>10.38</v>
      </c>
      <c r="V7922">
        <v>10.37</v>
      </c>
      <c r="W7922">
        <v>3.8</v>
      </c>
      <c r="Z7922" s="4" t="s">
        <v>53</v>
      </c>
      <c r="AA7922" t="s">
        <v>120</v>
      </c>
      <c r="AB7922">
        <v>46096</v>
      </c>
      <c r="AG7922">
        <v>0</v>
      </c>
      <c r="AH7922">
        <v>500</v>
      </c>
      <c r="AM7922" t="str">
        <f>SUBSTITUTE(Tabla_lineas[[#This Row],[Codigo Liname]]," ","")</f>
        <v>J0122</v>
      </c>
    </row>
    <row r="7923" spans="1:39" customFormat="1" x14ac:dyDescent="0.25">
      <c r="A7923" s="2">
        <v>674</v>
      </c>
      <c r="B7923" t="s">
        <v>1270</v>
      </c>
      <c r="C7923">
        <f t="shared" si="123"/>
        <v>1646291</v>
      </c>
      <c r="D7923">
        <v>40005</v>
      </c>
      <c r="E7923" t="s">
        <v>47</v>
      </c>
      <c r="F7923">
        <v>14.47</v>
      </c>
      <c r="G7923">
        <v>14.47</v>
      </c>
      <c r="H7923" t="s">
        <v>48</v>
      </c>
      <c r="I7923" s="2">
        <v>26.67</v>
      </c>
      <c r="J7923" t="s">
        <v>49</v>
      </c>
      <c r="K7923" t="s">
        <v>50</v>
      </c>
      <c r="L7923" s="3" t="str">
        <f>+INDEX([1]!TABLA_MAESTRO_DE_ARTICULO[SubGroupName],MATCH(Tabla_lineas[[#This Row],[CODIGO SAP]],[1]!TABLA_MAESTRO_DE_ARTICULO[ItemCode],0))</f>
        <v>POLVO PARA INYECTABLE</v>
      </c>
      <c r="M7923" t="s">
        <v>51</v>
      </c>
      <c r="N7923">
        <v>23</v>
      </c>
      <c r="O7923" t="s">
        <v>52</v>
      </c>
      <c r="P7923">
        <v>17583</v>
      </c>
      <c r="Q7923">
        <v>72000</v>
      </c>
      <c r="R7923">
        <v>89583</v>
      </c>
      <c r="S7923" s="2">
        <v>1500</v>
      </c>
      <c r="T7923">
        <v>21690</v>
      </c>
      <c r="U7923">
        <v>26.67</v>
      </c>
      <c r="V7923">
        <v>14.46</v>
      </c>
      <c r="W7923">
        <v>3.8</v>
      </c>
      <c r="Z7923" s="4" t="s">
        <v>46</v>
      </c>
      <c r="AA7923" t="s">
        <v>126</v>
      </c>
      <c r="AB7923">
        <v>46096</v>
      </c>
      <c r="AG7923">
        <v>0</v>
      </c>
      <c r="AH7923">
        <v>1500</v>
      </c>
      <c r="AM7923" t="str">
        <f>SUBSTITUTE(Tabla_lineas[[#This Row],[Codigo Liname]]," ","")</f>
        <v>J0126</v>
      </c>
    </row>
    <row r="7924" spans="1:39" customFormat="1" x14ac:dyDescent="0.25">
      <c r="A7924" s="2">
        <v>674</v>
      </c>
      <c r="B7924" t="s">
        <v>1270</v>
      </c>
      <c r="C7924">
        <f t="shared" si="123"/>
        <v>1646291</v>
      </c>
      <c r="D7924">
        <v>37200</v>
      </c>
      <c r="E7924" t="s">
        <v>203</v>
      </c>
      <c r="F7924">
        <v>1.64</v>
      </c>
      <c r="G7924">
        <v>1.64</v>
      </c>
      <c r="H7924" t="s">
        <v>204</v>
      </c>
      <c r="I7924" s="2">
        <v>3.72</v>
      </c>
      <c r="J7924" t="s">
        <v>205</v>
      </c>
      <c r="K7924" t="s">
        <v>206</v>
      </c>
      <c r="L7924" s="3" t="str">
        <f>+INDEX([1]!TABLA_MAESTRO_DE_ARTICULO[SubGroupName],MATCH(Tabla_lineas[[#This Row],[CODIGO SAP]],[1]!TABLA_MAESTRO_DE_ARTICULO[ItemCode],0))</f>
        <v>COMPRIMIDO</v>
      </c>
      <c r="M7924" t="s">
        <v>207</v>
      </c>
      <c r="N7924">
        <v>26</v>
      </c>
      <c r="O7924" t="s">
        <v>45</v>
      </c>
      <c r="S7924" s="2">
        <v>10000</v>
      </c>
      <c r="T7924">
        <v>16400</v>
      </c>
      <c r="U7924">
        <v>3.72</v>
      </c>
      <c r="V7924">
        <v>1.64</v>
      </c>
      <c r="W7924">
        <v>0.38</v>
      </c>
      <c r="Z7924" s="4" t="s">
        <v>46</v>
      </c>
      <c r="AA7924" t="s">
        <v>120</v>
      </c>
      <c r="AB7924">
        <v>46132</v>
      </c>
      <c r="AG7924">
        <v>0</v>
      </c>
      <c r="AH7924">
        <v>10000</v>
      </c>
      <c r="AM7924" t="str">
        <f>SUBSTITUTE(Tabla_lineas[[#This Row],[Codigo Liname]]," ","")</f>
        <v>J0127</v>
      </c>
    </row>
    <row r="7925" spans="1:39" customFormat="1" x14ac:dyDescent="0.25">
      <c r="A7925" s="2">
        <v>674</v>
      </c>
      <c r="B7925" t="s">
        <v>1270</v>
      </c>
      <c r="C7925">
        <f t="shared" si="123"/>
        <v>1646291</v>
      </c>
      <c r="D7925">
        <v>1473.6</v>
      </c>
      <c r="E7925" t="s">
        <v>208</v>
      </c>
      <c r="F7925">
        <v>14.8</v>
      </c>
      <c r="G7925">
        <v>12.2</v>
      </c>
      <c r="H7925" t="s">
        <v>209</v>
      </c>
      <c r="I7925" s="2">
        <v>12.28</v>
      </c>
      <c r="J7925" t="s">
        <v>210</v>
      </c>
      <c r="K7925" t="s">
        <v>211</v>
      </c>
      <c r="L7925" s="3" t="str">
        <f>+INDEX([1]!TABLA_MAESTRO_DE_ARTICULO[SubGroupName],MATCH(Tabla_lineas[[#This Row],[CODIGO SAP]],[1]!TABLA_MAESTRO_DE_ARTICULO[ItemCode],0))</f>
        <v>JARABE</v>
      </c>
      <c r="M7925" t="s">
        <v>212</v>
      </c>
      <c r="N7925">
        <v>30</v>
      </c>
      <c r="O7925" t="s">
        <v>181</v>
      </c>
      <c r="S7925" s="2">
        <v>120</v>
      </c>
      <c r="T7925">
        <v>1462.8</v>
      </c>
      <c r="U7925">
        <v>12.28</v>
      </c>
      <c r="V7925">
        <v>12.19</v>
      </c>
      <c r="W7925">
        <v>5</v>
      </c>
      <c r="Z7925" s="4" t="s">
        <v>46</v>
      </c>
      <c r="AA7925" t="s">
        <v>153</v>
      </c>
      <c r="AB7925">
        <v>46132</v>
      </c>
      <c r="AG7925">
        <v>0</v>
      </c>
      <c r="AH7925">
        <v>120</v>
      </c>
      <c r="AM7925" t="str">
        <f>SUBSTITUTE(Tabla_lineas[[#This Row],[Codigo Liname]]," ","")</f>
        <v>R0602</v>
      </c>
    </row>
    <row r="7926" spans="1:39" customFormat="1" x14ac:dyDescent="0.25">
      <c r="A7926" s="2">
        <v>674</v>
      </c>
      <c r="B7926" t="s">
        <v>1270</v>
      </c>
      <c r="C7926">
        <f t="shared" si="123"/>
        <v>1646291</v>
      </c>
      <c r="D7926">
        <v>2250</v>
      </c>
      <c r="E7926" t="s">
        <v>213</v>
      </c>
      <c r="F7926">
        <v>0.47</v>
      </c>
      <c r="G7926">
        <v>0.45</v>
      </c>
      <c r="H7926" t="s">
        <v>214</v>
      </c>
      <c r="I7926" s="2">
        <v>0.45</v>
      </c>
      <c r="J7926" t="s">
        <v>215</v>
      </c>
      <c r="K7926" t="s">
        <v>216</v>
      </c>
      <c r="L7926" s="3" t="str">
        <f>+INDEX([1]!TABLA_MAESTRO_DE_ARTICULO[SubGroupName],MATCH(Tabla_lineas[[#This Row],[CODIGO SAP]],[1]!TABLA_MAESTRO_DE_ARTICULO[ItemCode],0))</f>
        <v>COMPRIMIDO</v>
      </c>
      <c r="M7926" t="s">
        <v>217</v>
      </c>
      <c r="N7926">
        <v>28</v>
      </c>
      <c r="O7926" t="s">
        <v>45</v>
      </c>
      <c r="S7926" s="2">
        <v>5000</v>
      </c>
      <c r="T7926">
        <v>2200</v>
      </c>
      <c r="U7926">
        <v>0.45</v>
      </c>
      <c r="V7926">
        <v>0.44</v>
      </c>
      <c r="W7926">
        <v>0.12</v>
      </c>
      <c r="Z7926" s="4" t="s">
        <v>46</v>
      </c>
      <c r="AA7926" t="s">
        <v>153</v>
      </c>
      <c r="AB7926">
        <v>46132</v>
      </c>
      <c r="AG7926">
        <v>0</v>
      </c>
      <c r="AH7926">
        <v>5000</v>
      </c>
      <c r="AM7926" t="str">
        <f>SUBSTITUTE(Tabla_lineas[[#This Row],[Codigo Liname]]," ","")</f>
        <v>R0601</v>
      </c>
    </row>
    <row r="7927" spans="1:39" customFormat="1" x14ac:dyDescent="0.25">
      <c r="A7927" s="2">
        <v>674</v>
      </c>
      <c r="B7927" t="s">
        <v>1270</v>
      </c>
      <c r="C7927">
        <f t="shared" si="123"/>
        <v>1646291</v>
      </c>
      <c r="D7927">
        <v>4560</v>
      </c>
      <c r="E7927" t="s">
        <v>449</v>
      </c>
      <c r="F7927">
        <v>4.2</v>
      </c>
      <c r="G7927">
        <v>2.2799999999999998</v>
      </c>
      <c r="H7927" t="s">
        <v>450</v>
      </c>
      <c r="I7927" s="2">
        <v>2.2799999999999998</v>
      </c>
      <c r="J7927" t="s">
        <v>451</v>
      </c>
      <c r="K7927" t="s">
        <v>452</v>
      </c>
      <c r="L7927" s="3" t="str">
        <f>+INDEX([1]!TABLA_MAESTRO_DE_ARTICULO[SubGroupName],MATCH(Tabla_lineas[[#This Row],[CODIGO SAP]],[1]!TABLA_MAESTRO_DE_ARTICULO[ItemCode],0))</f>
        <v>OVULO VAGINAL</v>
      </c>
      <c r="M7927" t="s">
        <v>453</v>
      </c>
      <c r="N7927">
        <v>32</v>
      </c>
      <c r="O7927" t="s">
        <v>97</v>
      </c>
      <c r="S7927" s="2">
        <v>2000</v>
      </c>
      <c r="T7927">
        <v>4540</v>
      </c>
      <c r="U7927">
        <v>2.2799999999999998</v>
      </c>
      <c r="V7927">
        <v>2.27</v>
      </c>
      <c r="W7927">
        <v>0.7</v>
      </c>
      <c r="Z7927" s="4" t="s">
        <v>53</v>
      </c>
      <c r="AA7927" t="s">
        <v>126</v>
      </c>
      <c r="AB7927">
        <v>46132</v>
      </c>
      <c r="AG7927">
        <v>0</v>
      </c>
      <c r="AH7927">
        <v>2000</v>
      </c>
      <c r="AM7927" t="str">
        <f>SUBSTITUTE(Tabla_lineas[[#This Row],[Codigo Liname]]," ","")</f>
        <v>G0102</v>
      </c>
    </row>
    <row r="7928" spans="1:39" customFormat="1" x14ac:dyDescent="0.25">
      <c r="A7928" s="2">
        <v>674</v>
      </c>
      <c r="B7928" t="s">
        <v>1270</v>
      </c>
      <c r="C7928">
        <f t="shared" si="123"/>
        <v>1646291</v>
      </c>
      <c r="D7928">
        <v>11400</v>
      </c>
      <c r="E7928" t="s">
        <v>224</v>
      </c>
      <c r="F7928">
        <v>0.95</v>
      </c>
      <c r="G7928">
        <v>0.38</v>
      </c>
      <c r="H7928" t="s">
        <v>225</v>
      </c>
      <c r="I7928" s="2">
        <v>0.38</v>
      </c>
      <c r="J7928" t="s">
        <v>226</v>
      </c>
      <c r="K7928" t="s">
        <v>227</v>
      </c>
      <c r="L7928" s="3" t="str">
        <f>+INDEX([1]!TABLA_MAESTRO_DE_ARTICULO[SubGroupName],MATCH(Tabla_lineas[[#This Row],[CODIGO SAP]],[1]!TABLA_MAESTRO_DE_ARTICULO[ItemCode],0))</f>
        <v>COMPRIMIDO</v>
      </c>
      <c r="M7928" t="s">
        <v>228</v>
      </c>
      <c r="N7928">
        <v>33</v>
      </c>
      <c r="O7928" t="s">
        <v>45</v>
      </c>
      <c r="S7928" s="2">
        <v>30000</v>
      </c>
      <c r="T7928">
        <v>11100</v>
      </c>
      <c r="U7928">
        <v>0.38</v>
      </c>
      <c r="V7928">
        <v>0.37</v>
      </c>
      <c r="W7928">
        <v>0.12</v>
      </c>
      <c r="Z7928" s="4" t="s">
        <v>46</v>
      </c>
      <c r="AA7928" t="s">
        <v>126</v>
      </c>
      <c r="AB7928">
        <v>46096</v>
      </c>
      <c r="AG7928">
        <v>0</v>
      </c>
      <c r="AH7928">
        <v>30000</v>
      </c>
      <c r="AM7928" t="str">
        <f>SUBSTITUTE(Tabla_lineas[[#This Row],[Codigo Liname]]," ","")</f>
        <v>A1106</v>
      </c>
    </row>
    <row r="7929" spans="1:39" customFormat="1" x14ac:dyDescent="0.25">
      <c r="A7929" s="2">
        <v>674</v>
      </c>
      <c r="B7929" t="s">
        <v>1270</v>
      </c>
      <c r="C7929">
        <f t="shared" si="123"/>
        <v>1646291</v>
      </c>
      <c r="D7929">
        <v>5520</v>
      </c>
      <c r="E7929" t="s">
        <v>229</v>
      </c>
      <c r="F7929">
        <v>19.329999999999998</v>
      </c>
      <c r="G7929">
        <v>18.399999999999999</v>
      </c>
      <c r="H7929" t="s">
        <v>230</v>
      </c>
      <c r="I7929" s="2">
        <v>18.399999999999999</v>
      </c>
      <c r="J7929" t="s">
        <v>231</v>
      </c>
      <c r="K7929" t="s">
        <v>232</v>
      </c>
      <c r="L7929" s="3" t="str">
        <f>+INDEX([1]!TABLA_MAESTRO_DE_ARTICULO[SubGroupName],MATCH(Tabla_lineas[[#This Row],[CODIGO SAP]],[1]!TABLA_MAESTRO_DE_ARTICULO[ItemCode],0))</f>
        <v>SUSPENSION</v>
      </c>
      <c r="M7929" t="s">
        <v>233</v>
      </c>
      <c r="N7929">
        <v>37</v>
      </c>
      <c r="O7929" t="s">
        <v>65</v>
      </c>
      <c r="S7929" s="2">
        <v>300</v>
      </c>
      <c r="T7929">
        <v>5517</v>
      </c>
      <c r="U7929">
        <v>18.399999999999999</v>
      </c>
      <c r="V7929">
        <v>18.39</v>
      </c>
      <c r="W7929">
        <v>5.5</v>
      </c>
      <c r="Z7929" s="4" t="s">
        <v>46</v>
      </c>
      <c r="AA7929" t="s">
        <v>153</v>
      </c>
      <c r="AB7929">
        <v>46132</v>
      </c>
      <c r="AG7929">
        <v>0</v>
      </c>
      <c r="AH7929">
        <v>300</v>
      </c>
      <c r="AM7929" t="str">
        <f>SUBSTITUTE(Tabla_lineas[[#This Row],[Codigo Liname]]," ","")</f>
        <v>J0138</v>
      </c>
    </row>
    <row r="7930" spans="1:39" customFormat="1" x14ac:dyDescent="0.25">
      <c r="A7930" s="2">
        <v>674</v>
      </c>
      <c r="B7930" t="s">
        <v>1270</v>
      </c>
      <c r="C7930">
        <f t="shared" si="123"/>
        <v>1646291</v>
      </c>
      <c r="D7930">
        <v>20320</v>
      </c>
      <c r="E7930" t="s">
        <v>239</v>
      </c>
      <c r="F7930">
        <v>1.48</v>
      </c>
      <c r="G7930">
        <v>1.48</v>
      </c>
      <c r="H7930" t="s">
        <v>240</v>
      </c>
      <c r="I7930" s="2">
        <v>2.54</v>
      </c>
      <c r="J7930" t="s">
        <v>241</v>
      </c>
      <c r="K7930" t="s">
        <v>242</v>
      </c>
      <c r="L7930" s="3" t="str">
        <f>+INDEX([1]!TABLA_MAESTRO_DE_ARTICULO[SubGroupName],MATCH(Tabla_lineas[[#This Row],[CODIGO SAP]],[1]!TABLA_MAESTRO_DE_ARTICULO[ItemCode],0))</f>
        <v>COMPRIMIDO</v>
      </c>
      <c r="M7930" t="s">
        <v>243</v>
      </c>
      <c r="N7930">
        <v>36</v>
      </c>
      <c r="O7930" t="s">
        <v>45</v>
      </c>
      <c r="S7930" s="2">
        <v>8000</v>
      </c>
      <c r="T7930">
        <v>11760</v>
      </c>
      <c r="U7930">
        <v>2.54</v>
      </c>
      <c r="V7930">
        <v>1.47</v>
      </c>
      <c r="W7930">
        <v>0.4</v>
      </c>
      <c r="Z7930" s="4" t="s">
        <v>46</v>
      </c>
      <c r="AA7930" t="s">
        <v>120</v>
      </c>
      <c r="AB7930">
        <v>46132</v>
      </c>
      <c r="AG7930">
        <v>0</v>
      </c>
      <c r="AH7930">
        <v>8000</v>
      </c>
      <c r="AM7930" t="str">
        <f>SUBSTITUTE(Tabla_lineas[[#This Row],[Codigo Liname]]," ","")</f>
        <v>J0137</v>
      </c>
    </row>
    <row r="7931" spans="1:39" customFormat="1" x14ac:dyDescent="0.25">
      <c r="A7931" s="2">
        <v>674</v>
      </c>
      <c r="B7931" t="s">
        <v>1270</v>
      </c>
      <c r="C7931">
        <f t="shared" si="123"/>
        <v>1646291</v>
      </c>
      <c r="D7931">
        <v>38335</v>
      </c>
      <c r="E7931" t="s">
        <v>244</v>
      </c>
      <c r="F7931">
        <v>4.03</v>
      </c>
      <c r="G7931">
        <v>4.03</v>
      </c>
      <c r="H7931" t="s">
        <v>245</v>
      </c>
      <c r="I7931" s="2">
        <v>6.97</v>
      </c>
      <c r="J7931" t="s">
        <v>246</v>
      </c>
      <c r="K7931" t="s">
        <v>247</v>
      </c>
      <c r="L7931" s="3" t="str">
        <f>+INDEX([1]!TABLA_MAESTRO_DE_ARTICULO[SubGroupName],MATCH(Tabla_lineas[[#This Row],[CODIGO SAP]],[1]!TABLA_MAESTRO_DE_ARTICULO[ItemCode],0))</f>
        <v>SOLUCION INYECTABLE</v>
      </c>
      <c r="M7931" t="s">
        <v>248</v>
      </c>
      <c r="N7931">
        <v>38</v>
      </c>
      <c r="O7931" t="s">
        <v>249</v>
      </c>
      <c r="S7931" s="2">
        <v>5500</v>
      </c>
      <c r="T7931">
        <v>22109.999999999996</v>
      </c>
      <c r="U7931">
        <v>6.97</v>
      </c>
      <c r="V7931">
        <v>4.0199999999999996</v>
      </c>
      <c r="W7931">
        <v>0.7</v>
      </c>
      <c r="Z7931" s="4" t="s">
        <v>46</v>
      </c>
      <c r="AA7931" t="s">
        <v>126</v>
      </c>
      <c r="AB7931">
        <v>46132</v>
      </c>
      <c r="AG7931">
        <v>0</v>
      </c>
      <c r="AH7931">
        <v>5500</v>
      </c>
      <c r="AM7931" t="str">
        <f>SUBSTITUTE(Tabla_lineas[[#This Row],[Codigo Liname]]," ","")</f>
        <v>H0204</v>
      </c>
    </row>
    <row r="7932" spans="1:39" customFormat="1" x14ac:dyDescent="0.25">
      <c r="A7932" s="2">
        <v>674</v>
      </c>
      <c r="B7932" t="s">
        <v>1270</v>
      </c>
      <c r="C7932">
        <f t="shared" si="123"/>
        <v>1646291</v>
      </c>
      <c r="D7932">
        <v>7200</v>
      </c>
      <c r="E7932" t="s">
        <v>138</v>
      </c>
      <c r="F7932">
        <v>0.2</v>
      </c>
      <c r="G7932">
        <v>0.2</v>
      </c>
      <c r="H7932" t="s">
        <v>139</v>
      </c>
      <c r="I7932" s="2">
        <v>0.24</v>
      </c>
      <c r="J7932" t="s">
        <v>140</v>
      </c>
      <c r="K7932" t="s">
        <v>141</v>
      </c>
      <c r="L7932" s="3" t="str">
        <f>+INDEX([1]!TABLA_MAESTRO_DE_ARTICULO[SubGroupName],MATCH(Tabla_lineas[[#This Row],[CODIGO SAP]],[1]!TABLA_MAESTRO_DE_ARTICULO[ItemCode],0))</f>
        <v>COMPRIMIDO</v>
      </c>
      <c r="M7932" t="s">
        <v>142</v>
      </c>
      <c r="N7932">
        <v>42</v>
      </c>
      <c r="O7932" t="s">
        <v>45</v>
      </c>
      <c r="S7932" s="2">
        <v>30000</v>
      </c>
      <c r="T7932">
        <v>5700</v>
      </c>
      <c r="U7932">
        <v>0.24</v>
      </c>
      <c r="V7932">
        <v>0.19</v>
      </c>
      <c r="W7932">
        <v>0.12</v>
      </c>
      <c r="Z7932" s="4" t="s">
        <v>53</v>
      </c>
      <c r="AA7932" t="s">
        <v>126</v>
      </c>
      <c r="AB7932">
        <v>46132</v>
      </c>
      <c r="AG7932">
        <v>0</v>
      </c>
      <c r="AH7932">
        <v>30000</v>
      </c>
      <c r="AM7932" t="str">
        <f>SUBSTITUTE(Tabla_lineas[[#This Row],[Codigo Liname]]," ","")</f>
        <v>M0102</v>
      </c>
    </row>
    <row r="7933" spans="1:39" customFormat="1" x14ac:dyDescent="0.25">
      <c r="A7933" s="2">
        <v>674</v>
      </c>
      <c r="B7933" t="s">
        <v>1270</v>
      </c>
      <c r="C7933">
        <f t="shared" si="123"/>
        <v>1646291</v>
      </c>
      <c r="D7933">
        <v>11460</v>
      </c>
      <c r="E7933" t="s">
        <v>256</v>
      </c>
      <c r="F7933">
        <v>3.3</v>
      </c>
      <c r="G7933">
        <v>3.3</v>
      </c>
      <c r="H7933" t="s">
        <v>257</v>
      </c>
      <c r="I7933" s="2">
        <v>3.82</v>
      </c>
      <c r="J7933" t="s">
        <v>258</v>
      </c>
      <c r="K7933" t="s">
        <v>259</v>
      </c>
      <c r="L7933" s="3" t="str">
        <f>+INDEX([1]!TABLA_MAESTRO_DE_ARTICULO[SubGroupName],MATCH(Tabla_lineas[[#This Row],[CODIGO SAP]],[1]!TABLA_MAESTRO_DE_ARTICULO[ItemCode],0))</f>
        <v>SOLUCION INYECTABLE</v>
      </c>
      <c r="M7933" t="s">
        <v>260</v>
      </c>
      <c r="N7933">
        <v>43</v>
      </c>
      <c r="O7933" t="s">
        <v>249</v>
      </c>
      <c r="S7933" s="2">
        <v>3000</v>
      </c>
      <c r="T7933">
        <v>9870</v>
      </c>
      <c r="U7933">
        <v>3.82</v>
      </c>
      <c r="V7933">
        <v>3.29</v>
      </c>
      <c r="W7933">
        <v>0.7</v>
      </c>
      <c r="Z7933" s="4" t="s">
        <v>46</v>
      </c>
      <c r="AA7933" t="s">
        <v>153</v>
      </c>
      <c r="AB7933">
        <v>46132</v>
      </c>
      <c r="AG7933">
        <v>0</v>
      </c>
      <c r="AH7933">
        <v>3000</v>
      </c>
      <c r="AM7933" t="str">
        <f>SUBSTITUTE(Tabla_lineas[[#This Row],[Codigo Liname]]," ","")</f>
        <v>M0103</v>
      </c>
    </row>
    <row r="7934" spans="1:39" customFormat="1" x14ac:dyDescent="0.25">
      <c r="A7934" s="2">
        <v>674</v>
      </c>
      <c r="B7934" t="s">
        <v>1270</v>
      </c>
      <c r="C7934">
        <f t="shared" si="123"/>
        <v>1646291</v>
      </c>
      <c r="D7934">
        <v>11600</v>
      </c>
      <c r="E7934" t="s">
        <v>143</v>
      </c>
      <c r="F7934">
        <v>2.17</v>
      </c>
      <c r="G7934">
        <v>2.17</v>
      </c>
      <c r="H7934" t="s">
        <v>144</v>
      </c>
      <c r="I7934" s="2">
        <v>2.3199999999999998</v>
      </c>
      <c r="J7934" t="s">
        <v>145</v>
      </c>
      <c r="K7934" t="s">
        <v>146</v>
      </c>
      <c r="L7934" s="3" t="str">
        <f>+INDEX([1]!TABLA_MAESTRO_DE_ARTICULO[SubGroupName],MATCH(Tabla_lineas[[#This Row],[CODIGO SAP]],[1]!TABLA_MAESTRO_DE_ARTICULO[ItemCode],0))</f>
        <v>CAPSULA DURA</v>
      </c>
      <c r="M7934" t="s">
        <v>147</v>
      </c>
      <c r="N7934">
        <v>44</v>
      </c>
      <c r="O7934" t="s">
        <v>45</v>
      </c>
      <c r="S7934" s="2">
        <v>5000</v>
      </c>
      <c r="T7934">
        <v>10800</v>
      </c>
      <c r="U7934">
        <v>2.3199999999999998</v>
      </c>
      <c r="V7934">
        <v>2.16</v>
      </c>
      <c r="W7934">
        <v>0.8</v>
      </c>
      <c r="Z7934" s="4" t="s">
        <v>46</v>
      </c>
      <c r="AA7934" t="s">
        <v>120</v>
      </c>
      <c r="AB7934">
        <v>46132</v>
      </c>
      <c r="AG7934">
        <v>0</v>
      </c>
      <c r="AH7934">
        <v>5000</v>
      </c>
      <c r="AM7934" t="str">
        <f>SUBSTITUTE(Tabla_lineas[[#This Row],[Codigo Liname]]," ","")</f>
        <v>J0141</v>
      </c>
    </row>
    <row r="7935" spans="1:39" customFormat="1" x14ac:dyDescent="0.25">
      <c r="A7935" s="2">
        <v>674</v>
      </c>
      <c r="B7935" t="s">
        <v>1270</v>
      </c>
      <c r="C7935">
        <f t="shared" si="123"/>
        <v>1646291</v>
      </c>
      <c r="D7935">
        <v>3180</v>
      </c>
      <c r="E7935" t="s">
        <v>266</v>
      </c>
      <c r="F7935">
        <v>0.56000000000000005</v>
      </c>
      <c r="G7935">
        <v>0.53</v>
      </c>
      <c r="H7935" t="s">
        <v>267</v>
      </c>
      <c r="I7935" s="2">
        <v>0.53</v>
      </c>
      <c r="J7935" t="s">
        <v>268</v>
      </c>
      <c r="K7935" t="s">
        <v>269</v>
      </c>
      <c r="L7935" s="3" t="str">
        <f>+INDEX([1]!TABLA_MAESTRO_DE_ARTICULO[SubGroupName],MATCH(Tabla_lineas[[#This Row],[CODIGO SAP]],[1]!TABLA_MAESTRO_DE_ARTICULO[ItemCode],0))</f>
        <v>COMPRIMIDO</v>
      </c>
      <c r="M7935" t="s">
        <v>270</v>
      </c>
      <c r="N7935">
        <v>46</v>
      </c>
      <c r="O7935" t="s">
        <v>45</v>
      </c>
      <c r="S7935" s="2">
        <v>6000</v>
      </c>
      <c r="T7935">
        <v>3120</v>
      </c>
      <c r="U7935">
        <v>0.53</v>
      </c>
      <c r="V7935">
        <v>0.52</v>
      </c>
      <c r="W7935">
        <v>0.12</v>
      </c>
      <c r="Z7935" s="4" t="s">
        <v>46</v>
      </c>
      <c r="AA7935" t="s">
        <v>126</v>
      </c>
      <c r="AB7935">
        <v>46132</v>
      </c>
      <c r="AG7935">
        <v>0</v>
      </c>
      <c r="AH7935">
        <v>6000</v>
      </c>
      <c r="AM7935" t="str">
        <f>SUBSTITUTE(Tabla_lineas[[#This Row],[Codigo Liname]]," ","")</f>
        <v>C0901</v>
      </c>
    </row>
    <row r="7936" spans="1:39" customFormat="1" x14ac:dyDescent="0.25">
      <c r="A7936" s="2">
        <v>674</v>
      </c>
      <c r="B7936" t="s">
        <v>1270</v>
      </c>
      <c r="C7936">
        <f t="shared" si="123"/>
        <v>1646291</v>
      </c>
      <c r="D7936">
        <v>3360</v>
      </c>
      <c r="E7936" t="s">
        <v>287</v>
      </c>
      <c r="F7936">
        <v>0.48</v>
      </c>
      <c r="G7936">
        <v>0.48</v>
      </c>
      <c r="H7936" t="s">
        <v>288</v>
      </c>
      <c r="I7936" s="2">
        <v>0.48</v>
      </c>
      <c r="J7936" t="s">
        <v>289</v>
      </c>
      <c r="K7936" t="s">
        <v>290</v>
      </c>
      <c r="L7936" s="3" t="str">
        <f>+INDEX([1]!TABLA_MAESTRO_DE_ARTICULO[SubGroupName],MATCH(Tabla_lineas[[#This Row],[CODIGO SAP]],[1]!TABLA_MAESTRO_DE_ARTICULO[ItemCode],0))</f>
        <v>COMPRIMIDO</v>
      </c>
      <c r="M7936" t="s">
        <v>291</v>
      </c>
      <c r="N7936">
        <v>56</v>
      </c>
      <c r="O7936" t="s">
        <v>45</v>
      </c>
      <c r="S7936" s="2">
        <v>7000</v>
      </c>
      <c r="T7936">
        <v>3290</v>
      </c>
      <c r="U7936">
        <v>0.48</v>
      </c>
      <c r="V7936">
        <v>0.47</v>
      </c>
      <c r="W7936">
        <v>0.12</v>
      </c>
      <c r="Z7936" s="4" t="s">
        <v>53</v>
      </c>
      <c r="AA7936" t="s">
        <v>153</v>
      </c>
      <c r="AB7936">
        <v>46132</v>
      </c>
      <c r="AG7936">
        <v>0</v>
      </c>
      <c r="AH7936">
        <v>7000</v>
      </c>
      <c r="AM7936" t="str">
        <f>SUBSTITUTE(Tabla_lineas[[#This Row],[Codigo Liname]]," ","")</f>
        <v>A1001</v>
      </c>
    </row>
    <row r="7937" spans="1:39" customFormat="1" x14ac:dyDescent="0.25">
      <c r="A7937" s="2">
        <v>674</v>
      </c>
      <c r="B7937" t="s">
        <v>1270</v>
      </c>
      <c r="C7937">
        <f t="shared" si="123"/>
        <v>1646291</v>
      </c>
      <c r="D7937">
        <v>4942</v>
      </c>
      <c r="E7937" t="s">
        <v>298</v>
      </c>
      <c r="F7937">
        <v>14.58</v>
      </c>
      <c r="G7937">
        <v>14.58</v>
      </c>
      <c r="H7937" t="s">
        <v>299</v>
      </c>
      <c r="I7937" s="2">
        <v>24.71</v>
      </c>
      <c r="J7937" t="s">
        <v>300</v>
      </c>
      <c r="K7937" t="s">
        <v>301</v>
      </c>
      <c r="L7937" s="3" t="str">
        <f>+INDEX([1]!TABLA_MAESTRO_DE_ARTICULO[SubGroupName],MATCH(Tabla_lineas[[#This Row],[CODIGO SAP]],[1]!TABLA_MAESTRO_DE_ARTICULO[ItemCode],0))</f>
        <v>SUSPENSION</v>
      </c>
      <c r="M7937" t="s">
        <v>302</v>
      </c>
      <c r="N7937">
        <v>63</v>
      </c>
      <c r="O7937" t="s">
        <v>65</v>
      </c>
      <c r="S7937" s="2">
        <v>200</v>
      </c>
      <c r="T7937">
        <v>2914</v>
      </c>
      <c r="U7937">
        <v>24.71</v>
      </c>
      <c r="V7937">
        <v>14.57</v>
      </c>
      <c r="W7937">
        <v>5.5</v>
      </c>
      <c r="Z7937" s="4" t="s">
        <v>46</v>
      </c>
      <c r="AA7937" t="s">
        <v>153</v>
      </c>
      <c r="AB7937">
        <v>46096</v>
      </c>
      <c r="AG7937">
        <v>0</v>
      </c>
      <c r="AH7937">
        <v>200</v>
      </c>
      <c r="AM7937" t="str">
        <f>SUBSTITUTE(Tabla_lineas[[#This Row],[Codigo Liname]]," ","")</f>
        <v>M0104</v>
      </c>
    </row>
    <row r="7938" spans="1:39" customFormat="1" x14ac:dyDescent="0.25">
      <c r="A7938" s="2">
        <v>674</v>
      </c>
      <c r="B7938" t="s">
        <v>1270</v>
      </c>
      <c r="C7938">
        <f t="shared" ref="C7938:C8001" si="124">IFERROR(VALUE(RIGHT(TRIM(LEFT(B7938,SEARCH("Eco",B7938)-1)),7)),"COTI")</f>
        <v>1646291</v>
      </c>
      <c r="D7938">
        <v>31394.999999999996</v>
      </c>
      <c r="E7938" t="s">
        <v>303</v>
      </c>
      <c r="F7938">
        <v>0.75</v>
      </c>
      <c r="G7938">
        <v>0.69</v>
      </c>
      <c r="H7938" t="s">
        <v>304</v>
      </c>
      <c r="I7938" s="2">
        <v>0.69</v>
      </c>
      <c r="J7938" t="s">
        <v>305</v>
      </c>
      <c r="K7938" t="s">
        <v>306</v>
      </c>
      <c r="L7938" s="3" t="str">
        <f>+INDEX([1]!TABLA_MAESTRO_DE_ARTICULO[SubGroupName],MATCH(Tabla_lineas[[#This Row],[CODIGO SAP]],[1]!TABLA_MAESTRO_DE_ARTICULO[ItemCode],0))</f>
        <v>COMPRIMIDO</v>
      </c>
      <c r="M7938" t="s">
        <v>307</v>
      </c>
      <c r="N7938">
        <v>62</v>
      </c>
      <c r="O7938" t="s">
        <v>45</v>
      </c>
      <c r="P7938">
        <v>138600</v>
      </c>
      <c r="Q7938">
        <v>3275900</v>
      </c>
      <c r="R7938">
        <v>3414500</v>
      </c>
      <c r="S7938" s="2">
        <v>45500</v>
      </c>
      <c r="T7938">
        <v>30940.000000000004</v>
      </c>
      <c r="U7938">
        <v>0.69</v>
      </c>
      <c r="V7938">
        <v>0.68</v>
      </c>
      <c r="W7938">
        <v>0.14000000000000001</v>
      </c>
      <c r="Z7938" s="4" t="s">
        <v>46</v>
      </c>
      <c r="AA7938" t="s">
        <v>120</v>
      </c>
      <c r="AB7938">
        <v>46132</v>
      </c>
      <c r="AG7938">
        <v>0</v>
      </c>
      <c r="AH7938">
        <v>45500</v>
      </c>
      <c r="AM7938" t="str">
        <f>SUBSTITUTE(Tabla_lineas[[#This Row],[Codigo Liname]]," ","")</f>
        <v>M0105</v>
      </c>
    </row>
    <row r="7939" spans="1:39" customFormat="1" x14ac:dyDescent="0.25">
      <c r="A7939" s="2">
        <v>674</v>
      </c>
      <c r="B7939" t="s">
        <v>1270</v>
      </c>
      <c r="C7939">
        <f t="shared" si="124"/>
        <v>1646291</v>
      </c>
      <c r="D7939">
        <v>1635</v>
      </c>
      <c r="E7939" t="s">
        <v>308</v>
      </c>
      <c r="F7939">
        <v>5.07</v>
      </c>
      <c r="G7939">
        <v>5.07</v>
      </c>
      <c r="H7939" t="s">
        <v>309</v>
      </c>
      <c r="I7939" s="2">
        <v>10.9</v>
      </c>
      <c r="J7939" t="s">
        <v>310</v>
      </c>
      <c r="K7939" t="s">
        <v>311</v>
      </c>
      <c r="L7939" s="3" t="str">
        <f>+INDEX([1]!TABLA_MAESTRO_DE_ARTICULO[SubGroupName],MATCH(Tabla_lineas[[#This Row],[CODIGO SAP]],[1]!TABLA_MAESTRO_DE_ARTICULO[ItemCode],0))</f>
        <v>SOLUCION INYECTABLE</v>
      </c>
      <c r="M7939" t="s">
        <v>312</v>
      </c>
      <c r="N7939">
        <v>66</v>
      </c>
      <c r="O7939" t="s">
        <v>249</v>
      </c>
      <c r="S7939" s="2">
        <v>150</v>
      </c>
      <c r="T7939">
        <v>760.5</v>
      </c>
      <c r="U7939">
        <v>10.9</v>
      </c>
      <c r="V7939">
        <v>5.07</v>
      </c>
      <c r="W7939">
        <v>1</v>
      </c>
      <c r="Z7939" s="4" t="s">
        <v>46</v>
      </c>
      <c r="AA7939" t="s">
        <v>126</v>
      </c>
      <c r="AB7939">
        <v>46132</v>
      </c>
      <c r="AG7939">
        <v>0</v>
      </c>
      <c r="AH7939">
        <v>150</v>
      </c>
      <c r="AM7939" t="str">
        <f>SUBSTITUTE(Tabla_lineas[[#This Row],[Codigo Liname]]," ","")</f>
        <v>M0109</v>
      </c>
    </row>
    <row r="7940" spans="1:39" customFormat="1" x14ac:dyDescent="0.25">
      <c r="A7940" s="2">
        <v>674</v>
      </c>
      <c r="B7940" t="s">
        <v>1270</v>
      </c>
      <c r="C7940">
        <f t="shared" si="124"/>
        <v>1646291</v>
      </c>
      <c r="D7940">
        <v>9542</v>
      </c>
      <c r="E7940" t="s">
        <v>82</v>
      </c>
      <c r="F7940">
        <v>1.61</v>
      </c>
      <c r="G7940">
        <v>1.61</v>
      </c>
      <c r="H7940" t="s">
        <v>83</v>
      </c>
      <c r="I7940" s="2">
        <v>3.67</v>
      </c>
      <c r="J7940" t="s">
        <v>84</v>
      </c>
      <c r="K7940" t="s">
        <v>85</v>
      </c>
      <c r="L7940" s="3" t="str">
        <f>+INDEX([1]!TABLA_MAESTRO_DE_ARTICULO[SubGroupName],MATCH(Tabla_lineas[[#This Row],[CODIGO SAP]],[1]!TABLA_MAESTRO_DE_ARTICULO[ItemCode],0))</f>
        <v>COMPRIMIDO</v>
      </c>
      <c r="M7940" t="s">
        <v>86</v>
      </c>
      <c r="N7940">
        <v>72</v>
      </c>
      <c r="O7940" t="s">
        <v>45</v>
      </c>
      <c r="S7940" s="2">
        <v>2600</v>
      </c>
      <c r="T7940">
        <v>4160</v>
      </c>
      <c r="U7940">
        <v>3.67</v>
      </c>
      <c r="V7940">
        <v>1.6</v>
      </c>
      <c r="W7940">
        <v>0.15</v>
      </c>
      <c r="Z7940" s="4" t="s">
        <v>46</v>
      </c>
      <c r="AA7940" t="s">
        <v>126</v>
      </c>
      <c r="AB7940">
        <v>46132</v>
      </c>
      <c r="AG7940">
        <v>0</v>
      </c>
      <c r="AH7940">
        <v>2600</v>
      </c>
      <c r="AM7940" t="str">
        <f>SUBSTITUTE(Tabla_lineas[[#This Row],[Codigo Liname]]," ","")</f>
        <v>C0902</v>
      </c>
    </row>
    <row r="7941" spans="1:39" customFormat="1" x14ac:dyDescent="0.25">
      <c r="A7941" s="2">
        <v>674</v>
      </c>
      <c r="B7941" t="s">
        <v>1270</v>
      </c>
      <c r="C7941">
        <f t="shared" si="124"/>
        <v>1646291</v>
      </c>
      <c r="D7941">
        <v>4335</v>
      </c>
      <c r="E7941" t="s">
        <v>459</v>
      </c>
      <c r="F7941">
        <v>4.76</v>
      </c>
      <c r="G7941">
        <v>2.89</v>
      </c>
      <c r="H7941" t="s">
        <v>460</v>
      </c>
      <c r="I7941" s="2">
        <v>2.89</v>
      </c>
      <c r="J7941" t="s">
        <v>461</v>
      </c>
      <c r="K7941" t="s">
        <v>462</v>
      </c>
      <c r="L7941" s="3" t="str">
        <f>+INDEX([1]!TABLA_MAESTRO_DE_ARTICULO[SubGroupName],MATCH(Tabla_lineas[[#This Row],[CODIGO SAP]],[1]!TABLA_MAESTRO_DE_ARTICULO[ItemCode],0))</f>
        <v>COMPRIMIDO</v>
      </c>
      <c r="M7941" t="s">
        <v>463</v>
      </c>
      <c r="N7941">
        <v>74</v>
      </c>
      <c r="O7941" t="s">
        <v>45</v>
      </c>
      <c r="S7941" s="2">
        <v>1500</v>
      </c>
      <c r="T7941">
        <v>4320</v>
      </c>
      <c r="U7941">
        <v>2.89</v>
      </c>
      <c r="V7941">
        <v>2.88</v>
      </c>
      <c r="W7941">
        <v>0.7</v>
      </c>
      <c r="Z7941" s="4" t="s">
        <v>46</v>
      </c>
      <c r="AA7941" t="s">
        <v>120</v>
      </c>
      <c r="AB7941">
        <v>46132</v>
      </c>
      <c r="AG7941">
        <v>0</v>
      </c>
      <c r="AH7941">
        <v>1500</v>
      </c>
      <c r="AM7941" t="str">
        <f>SUBSTITUTE(Tabla_lineas[[#This Row],[Codigo Liname]]," ","")</f>
        <v>P0205</v>
      </c>
    </row>
    <row r="7942" spans="1:39" customFormat="1" x14ac:dyDescent="0.25">
      <c r="A7942" s="2">
        <v>674</v>
      </c>
      <c r="B7942" t="s">
        <v>1270</v>
      </c>
      <c r="C7942">
        <f t="shared" si="124"/>
        <v>1646291</v>
      </c>
      <c r="D7942">
        <v>25280</v>
      </c>
      <c r="E7942" t="s">
        <v>313</v>
      </c>
      <c r="F7942">
        <v>5.29</v>
      </c>
      <c r="G7942">
        <v>5.29</v>
      </c>
      <c r="H7942" t="s">
        <v>314</v>
      </c>
      <c r="I7942" s="2">
        <v>6.32</v>
      </c>
      <c r="J7942" t="s">
        <v>315</v>
      </c>
      <c r="K7942" t="s">
        <v>316</v>
      </c>
      <c r="L7942" s="3" t="str">
        <f>+INDEX([1]!TABLA_MAESTRO_DE_ARTICULO[SubGroupName],MATCH(Tabla_lineas[[#This Row],[CODIGO SAP]],[1]!TABLA_MAESTRO_DE_ARTICULO[ItemCode],0))</f>
        <v>SOLUCION INYECTABLE</v>
      </c>
      <c r="M7942" t="s">
        <v>317</v>
      </c>
      <c r="N7942">
        <v>76</v>
      </c>
      <c r="O7942" t="s">
        <v>249</v>
      </c>
      <c r="S7942" s="2">
        <v>4000</v>
      </c>
      <c r="T7942">
        <v>21120</v>
      </c>
      <c r="U7942">
        <v>6.32</v>
      </c>
      <c r="V7942">
        <v>5.28</v>
      </c>
      <c r="W7942">
        <v>0.7</v>
      </c>
      <c r="Z7942" s="4" t="s">
        <v>46</v>
      </c>
      <c r="AA7942" t="s">
        <v>120</v>
      </c>
      <c r="AB7942">
        <v>46132</v>
      </c>
      <c r="AG7942">
        <v>0</v>
      </c>
      <c r="AH7942">
        <v>4000</v>
      </c>
      <c r="AM7942" t="str">
        <f>SUBSTITUTE(Tabla_lineas[[#This Row],[Codigo Liname]]," ","")</f>
        <v>N0205</v>
      </c>
    </row>
    <row r="7943" spans="1:39" customFormat="1" x14ac:dyDescent="0.25">
      <c r="A7943" s="2">
        <v>674</v>
      </c>
      <c r="B7943" t="s">
        <v>1270</v>
      </c>
      <c r="C7943">
        <f t="shared" si="124"/>
        <v>1646291</v>
      </c>
      <c r="D7943">
        <v>23450</v>
      </c>
      <c r="E7943" t="s">
        <v>318</v>
      </c>
      <c r="F7943">
        <v>1.26</v>
      </c>
      <c r="G7943">
        <v>1.26</v>
      </c>
      <c r="H7943" t="s">
        <v>319</v>
      </c>
      <c r="I7943" s="2">
        <v>3.35</v>
      </c>
      <c r="J7943" t="s">
        <v>320</v>
      </c>
      <c r="K7943" t="s">
        <v>321</v>
      </c>
      <c r="L7943" s="3" t="str">
        <f>+INDEX([1]!TABLA_MAESTRO_DE_ARTICULO[SubGroupName],MATCH(Tabla_lineas[[#This Row],[CODIGO SAP]],[1]!TABLA_MAESTRO_DE_ARTICULO[ItemCode],0))</f>
        <v>COMPRIMIDO</v>
      </c>
      <c r="M7943" t="s">
        <v>322</v>
      </c>
      <c r="N7943">
        <v>77</v>
      </c>
      <c r="O7943" t="s">
        <v>45</v>
      </c>
      <c r="S7943" s="2">
        <v>7000</v>
      </c>
      <c r="T7943">
        <v>8750</v>
      </c>
      <c r="U7943">
        <v>3.35</v>
      </c>
      <c r="V7943">
        <v>1.25</v>
      </c>
      <c r="W7943">
        <v>0.2</v>
      </c>
      <c r="Z7943" s="4" t="s">
        <v>46</v>
      </c>
      <c r="AA7943" t="s">
        <v>120</v>
      </c>
      <c r="AB7943">
        <v>46132</v>
      </c>
      <c r="AG7943">
        <v>0</v>
      </c>
      <c r="AH7943">
        <v>7000</v>
      </c>
      <c r="AM7943" t="str">
        <f>SUBSTITUTE(Tabla_lineas[[#This Row],[Codigo Liname]]," ","")</f>
        <v>A1004</v>
      </c>
    </row>
    <row r="7944" spans="1:39" customFormat="1" x14ac:dyDescent="0.25">
      <c r="A7944" s="2">
        <v>674</v>
      </c>
      <c r="B7944" t="s">
        <v>1270</v>
      </c>
      <c r="C7944">
        <f t="shared" si="124"/>
        <v>1646291</v>
      </c>
      <c r="D7944">
        <v>2404.7999999999997</v>
      </c>
      <c r="E7944" t="s">
        <v>556</v>
      </c>
      <c r="F7944">
        <v>47.41</v>
      </c>
      <c r="G7944">
        <v>40</v>
      </c>
      <c r="H7944" t="s">
        <v>557</v>
      </c>
      <c r="I7944" s="2">
        <v>40.08</v>
      </c>
      <c r="J7944" t="s">
        <v>558</v>
      </c>
      <c r="K7944" t="s">
        <v>559</v>
      </c>
      <c r="L7944" s="3" t="str">
        <f>+INDEX([1]!TABLA_MAESTRO_DE_ARTICULO[SubGroupName],MATCH(Tabla_lineas[[#This Row],[CODIGO SAP]],[1]!TABLA_MAESTRO_DE_ARTICULO[ItemCode],0))</f>
        <v>SUSPENSION</v>
      </c>
      <c r="M7944" t="s">
        <v>560</v>
      </c>
      <c r="N7944">
        <v>82</v>
      </c>
      <c r="O7944" t="s">
        <v>65</v>
      </c>
      <c r="S7944" s="2">
        <v>60</v>
      </c>
      <c r="T7944">
        <v>2399.4</v>
      </c>
      <c r="U7944">
        <v>40.08</v>
      </c>
      <c r="V7944">
        <v>39.99</v>
      </c>
      <c r="W7944">
        <v>10</v>
      </c>
      <c r="Z7944" s="4" t="s">
        <v>46</v>
      </c>
      <c r="AA7944" t="s">
        <v>153</v>
      </c>
      <c r="AB7944">
        <v>46132</v>
      </c>
      <c r="AG7944">
        <v>0</v>
      </c>
      <c r="AH7944">
        <v>60</v>
      </c>
      <c r="AM7944" t="str">
        <f>SUBSTITUTE(Tabla_lineas[[#This Row],[Codigo Liname]]," ","")</f>
        <v>P0106</v>
      </c>
    </row>
    <row r="7945" spans="1:39" customFormat="1" x14ac:dyDescent="0.25">
      <c r="A7945" s="2">
        <v>674</v>
      </c>
      <c r="B7945" t="s">
        <v>1270</v>
      </c>
      <c r="C7945">
        <f t="shared" si="124"/>
        <v>1646291</v>
      </c>
      <c r="D7945">
        <v>7904.9999999999982</v>
      </c>
      <c r="E7945" t="s">
        <v>92</v>
      </c>
      <c r="F7945">
        <v>4.72</v>
      </c>
      <c r="G7945">
        <v>4.72</v>
      </c>
      <c r="H7945" t="s">
        <v>93</v>
      </c>
      <c r="I7945" s="2">
        <v>5.27</v>
      </c>
      <c r="J7945" t="s">
        <v>94</v>
      </c>
      <c r="K7945" t="s">
        <v>95</v>
      </c>
      <c r="L7945" s="3" t="str">
        <f>+INDEX([1]!TABLA_MAESTRO_DE_ARTICULO[SubGroupName],MATCH(Tabla_lineas[[#This Row],[CODIGO SAP]],[1]!TABLA_MAESTRO_DE_ARTICULO[ItemCode],0))</f>
        <v>OVULO VAGINAL</v>
      </c>
      <c r="M7945" t="s">
        <v>96</v>
      </c>
      <c r="N7945">
        <v>81</v>
      </c>
      <c r="O7945" t="s">
        <v>97</v>
      </c>
      <c r="S7945" s="2">
        <v>1500</v>
      </c>
      <c r="T7945">
        <v>7065</v>
      </c>
      <c r="U7945">
        <v>5.27</v>
      </c>
      <c r="V7945">
        <v>4.71</v>
      </c>
      <c r="W7945">
        <v>0.8</v>
      </c>
      <c r="Z7945" s="4" t="s">
        <v>46</v>
      </c>
      <c r="AA7945" t="s">
        <v>126</v>
      </c>
      <c r="AB7945">
        <v>46132</v>
      </c>
      <c r="AG7945">
        <v>0</v>
      </c>
      <c r="AH7945">
        <v>1500</v>
      </c>
      <c r="AM7945" t="str">
        <f>SUBSTITUTE(Tabla_lineas[[#This Row],[Codigo Liname]]," ","")</f>
        <v>G0104</v>
      </c>
    </row>
    <row r="7946" spans="1:39" customFormat="1" x14ac:dyDescent="0.25">
      <c r="A7946" s="2">
        <v>674</v>
      </c>
      <c r="B7946" t="s">
        <v>1270</v>
      </c>
      <c r="C7946">
        <f t="shared" si="124"/>
        <v>1646291</v>
      </c>
      <c r="D7946">
        <v>4980</v>
      </c>
      <c r="E7946" t="s">
        <v>333</v>
      </c>
      <c r="F7946">
        <v>0.8</v>
      </c>
      <c r="G7946">
        <v>0.8</v>
      </c>
      <c r="H7946" t="s">
        <v>334</v>
      </c>
      <c r="I7946" s="2">
        <v>0.83</v>
      </c>
      <c r="J7946" t="s">
        <v>335</v>
      </c>
      <c r="K7946" t="s">
        <v>336</v>
      </c>
      <c r="L7946" s="3" t="str">
        <f>+INDEX([1]!TABLA_MAESTRO_DE_ARTICULO[SubGroupName],MATCH(Tabla_lineas[[#This Row],[CODIGO SAP]],[1]!TABLA_MAESTRO_DE_ARTICULO[ItemCode],0))</f>
        <v>COMPRIMIDO</v>
      </c>
      <c r="M7946" t="s">
        <v>337</v>
      </c>
      <c r="N7946">
        <v>83</v>
      </c>
      <c r="O7946" t="s">
        <v>45</v>
      </c>
      <c r="S7946" s="2">
        <v>6000</v>
      </c>
      <c r="T7946">
        <v>4740</v>
      </c>
      <c r="U7946">
        <v>0.83</v>
      </c>
      <c r="V7946">
        <v>0.79</v>
      </c>
      <c r="W7946">
        <v>0.12</v>
      </c>
      <c r="Z7946" s="4" t="s">
        <v>46</v>
      </c>
      <c r="AA7946" t="s">
        <v>126</v>
      </c>
      <c r="AB7946">
        <v>46096</v>
      </c>
      <c r="AG7946">
        <v>0</v>
      </c>
      <c r="AH7946">
        <v>6000</v>
      </c>
      <c r="AM7946" t="str">
        <f>SUBSTITUTE(Tabla_lineas[[#This Row],[Codigo Liname]]," ","")</f>
        <v>A1109</v>
      </c>
    </row>
    <row r="7947" spans="1:39" customFormat="1" x14ac:dyDescent="0.25">
      <c r="A7947" s="2">
        <v>674</v>
      </c>
      <c r="B7947" t="s">
        <v>1270</v>
      </c>
      <c r="C7947">
        <f t="shared" si="124"/>
        <v>1646291</v>
      </c>
      <c r="D7947">
        <v>1735.0000000000002</v>
      </c>
      <c r="E7947" t="s">
        <v>343</v>
      </c>
      <c r="F7947">
        <v>26.57</v>
      </c>
      <c r="G7947">
        <v>17.350000000000001</v>
      </c>
      <c r="H7947" t="s">
        <v>344</v>
      </c>
      <c r="I7947" s="2">
        <v>17.350000000000001</v>
      </c>
      <c r="J7947" t="s">
        <v>345</v>
      </c>
      <c r="K7947" t="s">
        <v>346</v>
      </c>
      <c r="L7947" s="3" t="str">
        <f>+INDEX([1]!TABLA_MAESTRO_DE_ARTICULO[SubGroupName],MATCH(Tabla_lineas[[#This Row],[CODIGO SAP]],[1]!TABLA_MAESTRO_DE_ARTICULO[ItemCode],0))</f>
        <v>CREMA DERMICA</v>
      </c>
      <c r="M7947" t="s">
        <v>347</v>
      </c>
      <c r="N7947">
        <v>84</v>
      </c>
      <c r="O7947" t="s">
        <v>297</v>
      </c>
      <c r="S7947" s="2">
        <v>100</v>
      </c>
      <c r="T7947">
        <v>1734</v>
      </c>
      <c r="U7947">
        <v>17.350000000000001</v>
      </c>
      <c r="V7947">
        <v>17.34</v>
      </c>
      <c r="W7947">
        <v>5</v>
      </c>
      <c r="Z7947" s="4" t="s">
        <v>53</v>
      </c>
      <c r="AA7947" t="s">
        <v>153</v>
      </c>
      <c r="AB7947">
        <v>46096</v>
      </c>
      <c r="AG7947">
        <v>0</v>
      </c>
      <c r="AH7947">
        <v>100</v>
      </c>
      <c r="AM7947" t="str">
        <f>SUBSTITUTE(Tabla_lineas[[#This Row],[Codigo Liname]]," ","")</f>
        <v>D0104</v>
      </c>
    </row>
    <row r="7948" spans="1:39" customFormat="1" x14ac:dyDescent="0.25">
      <c r="A7948" s="2">
        <v>674</v>
      </c>
      <c r="B7948" t="s">
        <v>1270</v>
      </c>
      <c r="C7948">
        <f t="shared" si="124"/>
        <v>1646291</v>
      </c>
      <c r="D7948">
        <v>4385</v>
      </c>
      <c r="E7948" t="s">
        <v>98</v>
      </c>
      <c r="F7948">
        <v>9.4</v>
      </c>
      <c r="G7948">
        <v>8.77</v>
      </c>
      <c r="H7948" t="s">
        <v>99</v>
      </c>
      <c r="I7948" s="2">
        <v>8.77</v>
      </c>
      <c r="J7948" t="s">
        <v>100</v>
      </c>
      <c r="K7948" t="s">
        <v>101</v>
      </c>
      <c r="L7948" s="3" t="str">
        <f>+INDEX([1]!TABLA_MAESTRO_DE_ARTICULO[SubGroupName],MATCH(Tabla_lineas[[#This Row],[CODIGO SAP]],[1]!TABLA_MAESTRO_DE_ARTICULO[ItemCode],0))</f>
        <v>GOTAS</v>
      </c>
      <c r="M7948" t="s">
        <v>102</v>
      </c>
      <c r="N7948">
        <v>95</v>
      </c>
      <c r="O7948" t="s">
        <v>103</v>
      </c>
      <c r="S7948" s="2">
        <v>500</v>
      </c>
      <c r="T7948">
        <v>4380</v>
      </c>
      <c r="U7948">
        <v>8.77</v>
      </c>
      <c r="V7948">
        <v>8.76</v>
      </c>
      <c r="W7948">
        <v>3</v>
      </c>
      <c r="Z7948" s="4" t="s">
        <v>46</v>
      </c>
      <c r="AA7948" t="s">
        <v>153</v>
      </c>
      <c r="AB7948">
        <v>46132</v>
      </c>
      <c r="AG7948">
        <v>0</v>
      </c>
      <c r="AH7948">
        <v>500</v>
      </c>
      <c r="AM7948" t="str">
        <f>SUBSTITUTE(Tabla_lineas[[#This Row],[Codigo Liname]]," ","")</f>
        <v>N0210</v>
      </c>
    </row>
    <row r="7949" spans="1:39" customFormat="1" x14ac:dyDescent="0.25">
      <c r="A7949" s="2">
        <v>674</v>
      </c>
      <c r="B7949" t="s">
        <v>1270</v>
      </c>
      <c r="C7949">
        <f t="shared" si="124"/>
        <v>1646291</v>
      </c>
      <c r="D7949">
        <v>10000</v>
      </c>
      <c r="E7949" t="s">
        <v>104</v>
      </c>
      <c r="F7949">
        <v>0.3</v>
      </c>
      <c r="G7949">
        <v>0.25</v>
      </c>
      <c r="H7949" t="s">
        <v>105</v>
      </c>
      <c r="I7949" s="2">
        <v>0.25</v>
      </c>
      <c r="J7949" t="s">
        <v>106</v>
      </c>
      <c r="K7949" t="s">
        <v>107</v>
      </c>
      <c r="L7949" s="3" t="str">
        <f>+INDEX([1]!TABLA_MAESTRO_DE_ARTICULO[SubGroupName],MATCH(Tabla_lineas[[#This Row],[CODIGO SAP]],[1]!TABLA_MAESTRO_DE_ARTICULO[ItemCode],0))</f>
        <v>COMPRIMIDO</v>
      </c>
      <c r="M7949" t="s">
        <v>108</v>
      </c>
      <c r="N7949">
        <v>94</v>
      </c>
      <c r="O7949" t="s">
        <v>45</v>
      </c>
      <c r="S7949" s="2">
        <v>40000</v>
      </c>
      <c r="T7949">
        <v>9600</v>
      </c>
      <c r="U7949">
        <v>0.25</v>
      </c>
      <c r="V7949">
        <v>0.24</v>
      </c>
      <c r="W7949">
        <v>0.12</v>
      </c>
      <c r="Z7949" s="4" t="s">
        <v>46</v>
      </c>
      <c r="AA7949" t="s">
        <v>126</v>
      </c>
      <c r="AB7949">
        <v>46132</v>
      </c>
      <c r="AG7949">
        <v>0</v>
      </c>
      <c r="AH7949">
        <v>40000</v>
      </c>
      <c r="AM7949" t="str">
        <f>SUBSTITUTE(Tabla_lineas[[#This Row],[Codigo Liname]]," ","")</f>
        <v>N0208</v>
      </c>
    </row>
    <row r="7950" spans="1:39" customFormat="1" x14ac:dyDescent="0.25">
      <c r="A7950" s="2">
        <v>674</v>
      </c>
      <c r="B7950" t="s">
        <v>1270</v>
      </c>
      <c r="C7950">
        <f t="shared" si="124"/>
        <v>1646291</v>
      </c>
      <c r="D7950">
        <v>6000</v>
      </c>
      <c r="E7950" t="s">
        <v>358</v>
      </c>
      <c r="F7950">
        <v>12.96</v>
      </c>
      <c r="G7950">
        <v>6</v>
      </c>
      <c r="H7950" t="s">
        <v>359</v>
      </c>
      <c r="I7950" s="2">
        <v>6</v>
      </c>
      <c r="J7950" t="s">
        <v>360</v>
      </c>
      <c r="K7950" t="s">
        <v>361</v>
      </c>
      <c r="L7950" s="3" t="str">
        <f>+INDEX([1]!TABLA_MAESTRO_DE_ARTICULO[SubGroupName],MATCH(Tabla_lineas[[#This Row],[CODIGO SAP]],[1]!TABLA_MAESTRO_DE_ARTICULO[ItemCode],0))</f>
        <v>POLVO PARA INYECTABLE</v>
      </c>
      <c r="M7950" t="s">
        <v>362</v>
      </c>
      <c r="N7950">
        <v>15</v>
      </c>
      <c r="O7950" t="s">
        <v>52</v>
      </c>
      <c r="S7950" s="2">
        <v>1000</v>
      </c>
      <c r="T7950">
        <v>5990</v>
      </c>
      <c r="U7950">
        <v>6</v>
      </c>
      <c r="V7950">
        <v>5.99</v>
      </c>
      <c r="W7950">
        <v>3</v>
      </c>
      <c r="Z7950" s="4" t="s">
        <v>46</v>
      </c>
      <c r="AA7950" t="s">
        <v>120</v>
      </c>
      <c r="AB7950">
        <v>46096</v>
      </c>
      <c r="AG7950">
        <v>0</v>
      </c>
      <c r="AH7950">
        <v>1000</v>
      </c>
      <c r="AM7950" t="str">
        <f>SUBSTITUTE(Tabla_lineas[[#This Row],[Codigo Liname]]," ","")</f>
        <v>J0115</v>
      </c>
    </row>
    <row r="7951" spans="1:39" customFormat="1" x14ac:dyDescent="0.25">
      <c r="A7951" s="2">
        <v>674</v>
      </c>
      <c r="B7951" t="s">
        <v>1270</v>
      </c>
      <c r="C7951">
        <f t="shared" si="124"/>
        <v>1646291</v>
      </c>
      <c r="D7951">
        <v>6750</v>
      </c>
      <c r="E7951" t="s">
        <v>379</v>
      </c>
      <c r="F7951">
        <v>0.6</v>
      </c>
      <c r="G7951">
        <v>0.45</v>
      </c>
      <c r="H7951" t="s">
        <v>380</v>
      </c>
      <c r="I7951" s="2">
        <v>0.45</v>
      </c>
      <c r="J7951" t="s">
        <v>381</v>
      </c>
      <c r="K7951" t="s">
        <v>382</v>
      </c>
      <c r="L7951" s="3" t="str">
        <f>+INDEX([1]!TABLA_MAESTRO_DE_ARTICULO[SubGroupName],MATCH(Tabla_lineas[[#This Row],[CODIGO SAP]],[1]!TABLA_MAESTRO_DE_ARTICULO[ItemCode],0))</f>
        <v>COMPRIMIDO</v>
      </c>
      <c r="M7951" t="s">
        <v>383</v>
      </c>
      <c r="N7951">
        <v>104</v>
      </c>
      <c r="O7951" t="s">
        <v>45</v>
      </c>
      <c r="S7951" s="2">
        <v>15000</v>
      </c>
      <c r="T7951">
        <v>6600</v>
      </c>
      <c r="U7951">
        <v>0.45</v>
      </c>
      <c r="V7951">
        <v>0.44</v>
      </c>
      <c r="W7951">
        <v>0.12</v>
      </c>
      <c r="Z7951" s="4" t="s">
        <v>46</v>
      </c>
      <c r="AA7951" t="s">
        <v>120</v>
      </c>
      <c r="AB7951">
        <v>46132</v>
      </c>
      <c r="AG7951">
        <v>0</v>
      </c>
      <c r="AH7951">
        <v>15000</v>
      </c>
      <c r="AM7951" t="str">
        <f>SUBSTITUTE(Tabla_lineas[[#This Row],[Codigo Liname]]," ","")</f>
        <v>B0308</v>
      </c>
    </row>
    <row r="7952" spans="1:39" customFormat="1" x14ac:dyDescent="0.25">
      <c r="A7952" s="2">
        <v>674</v>
      </c>
      <c r="B7952" t="s">
        <v>1270</v>
      </c>
      <c r="C7952">
        <f t="shared" si="124"/>
        <v>1646291</v>
      </c>
      <c r="D7952">
        <v>2470</v>
      </c>
      <c r="E7952" t="s">
        <v>390</v>
      </c>
      <c r="F7952">
        <v>0.92</v>
      </c>
      <c r="G7952">
        <v>0.65</v>
      </c>
      <c r="H7952" t="s">
        <v>391</v>
      </c>
      <c r="I7952" s="2">
        <v>0.65</v>
      </c>
      <c r="J7952" t="s">
        <v>392</v>
      </c>
      <c r="K7952" t="s">
        <v>393</v>
      </c>
      <c r="L7952" s="3" t="str">
        <f>+INDEX([1]!TABLA_MAESTRO_DE_ARTICULO[SubGroupName],MATCH(Tabla_lineas[[#This Row],[CODIGO SAP]],[1]!TABLA_MAESTRO_DE_ARTICULO[ItemCode],0))</f>
        <v>COMPRIMIDO</v>
      </c>
      <c r="M7952" t="s">
        <v>394</v>
      </c>
      <c r="N7952">
        <v>109</v>
      </c>
      <c r="O7952" t="s">
        <v>45</v>
      </c>
      <c r="S7952" s="2">
        <v>3800</v>
      </c>
      <c r="T7952">
        <v>2432</v>
      </c>
      <c r="U7952">
        <v>0.65</v>
      </c>
      <c r="V7952">
        <v>0.64</v>
      </c>
      <c r="W7952">
        <v>0.15</v>
      </c>
      <c r="Z7952" s="4" t="s">
        <v>46</v>
      </c>
      <c r="AA7952" t="s">
        <v>153</v>
      </c>
      <c r="AB7952">
        <v>46132</v>
      </c>
      <c r="AG7952">
        <v>0</v>
      </c>
      <c r="AH7952">
        <v>3800</v>
      </c>
      <c r="AM7952" t="str">
        <f>SUBSTITUTE(Tabla_lineas[[#This Row],[Codigo Liname]]," ","")</f>
        <v>A1206</v>
      </c>
    </row>
    <row r="7953" spans="1:39" customFormat="1" x14ac:dyDescent="0.25">
      <c r="A7953" s="2">
        <v>674</v>
      </c>
      <c r="B7953" t="s">
        <v>1270</v>
      </c>
      <c r="C7953">
        <f t="shared" si="124"/>
        <v>1646291</v>
      </c>
      <c r="D7953">
        <v>4798</v>
      </c>
      <c r="E7953" t="s">
        <v>395</v>
      </c>
      <c r="F7953">
        <v>39.200000000000003</v>
      </c>
      <c r="G7953">
        <v>23.99</v>
      </c>
      <c r="H7953" t="s">
        <v>396</v>
      </c>
      <c r="I7953" s="2">
        <v>23.99</v>
      </c>
      <c r="J7953" t="s">
        <v>397</v>
      </c>
      <c r="K7953" t="s">
        <v>398</v>
      </c>
      <c r="L7953" s="3" t="str">
        <f>+INDEX([1]!TABLA_MAESTRO_DE_ARTICULO[SubGroupName],MATCH(Tabla_lineas[[#This Row],[CODIGO SAP]],[1]!TABLA_MAESTRO_DE_ARTICULO[ItemCode],0))</f>
        <v>JARABE</v>
      </c>
      <c r="M7953" t="s">
        <v>399</v>
      </c>
      <c r="N7953">
        <v>110</v>
      </c>
      <c r="O7953" t="s">
        <v>400</v>
      </c>
      <c r="S7953" s="2">
        <v>200</v>
      </c>
      <c r="T7953">
        <v>4796</v>
      </c>
      <c r="U7953">
        <v>23.99</v>
      </c>
      <c r="V7953">
        <v>23.98</v>
      </c>
      <c r="W7953">
        <v>5</v>
      </c>
      <c r="Z7953" s="4" t="s">
        <v>53</v>
      </c>
      <c r="AA7953" t="s">
        <v>153</v>
      </c>
      <c r="AB7953">
        <v>46096</v>
      </c>
      <c r="AG7953">
        <v>0</v>
      </c>
      <c r="AH7953">
        <v>200</v>
      </c>
      <c r="AM7953" t="str">
        <f>SUBSTITUTE(Tabla_lineas[[#This Row],[Codigo Liname]]," ","")</f>
        <v>A1205</v>
      </c>
    </row>
    <row r="7954" spans="1:39" customFormat="1" x14ac:dyDescent="0.25">
      <c r="A7954" s="2">
        <v>675</v>
      </c>
      <c r="B7954" t="s">
        <v>1271</v>
      </c>
      <c r="C7954">
        <f t="shared" si="124"/>
        <v>1645028</v>
      </c>
      <c r="D7954">
        <v>6839.9999999999991</v>
      </c>
      <c r="E7954" t="s">
        <v>449</v>
      </c>
      <c r="F7954">
        <v>4.2</v>
      </c>
      <c r="G7954">
        <v>2.2799999999999998</v>
      </c>
      <c r="H7954" t="s">
        <v>450</v>
      </c>
      <c r="I7954" s="2">
        <v>2.2799999999999998</v>
      </c>
      <c r="J7954" t="s">
        <v>451</v>
      </c>
      <c r="K7954" t="s">
        <v>452</v>
      </c>
      <c r="L7954" s="3" t="str">
        <f>+INDEX([1]!TABLA_MAESTRO_DE_ARTICULO[SubGroupName],MATCH(Tabla_lineas[[#This Row],[CODIGO SAP]],[1]!TABLA_MAESTRO_DE_ARTICULO[ItemCode],0))</f>
        <v>OVULO VAGINAL</v>
      </c>
      <c r="M7954" t="s">
        <v>453</v>
      </c>
      <c r="N7954">
        <v>1</v>
      </c>
      <c r="O7954" t="s">
        <v>97</v>
      </c>
      <c r="S7954" s="2">
        <v>3000</v>
      </c>
      <c r="T7954">
        <v>6810</v>
      </c>
      <c r="U7954">
        <v>2.2799999999999998</v>
      </c>
      <c r="V7954">
        <v>2.27</v>
      </c>
      <c r="W7954">
        <v>0.7</v>
      </c>
      <c r="Z7954" s="4" t="s">
        <v>53</v>
      </c>
      <c r="AA7954" t="s">
        <v>126</v>
      </c>
      <c r="AB7954">
        <v>46132</v>
      </c>
      <c r="AG7954">
        <v>0</v>
      </c>
      <c r="AH7954">
        <v>3000</v>
      </c>
      <c r="AM7954" t="str">
        <f>SUBSTITUTE(Tabla_lineas[[#This Row],[Codigo Liname]]," ","")</f>
        <v>G0102</v>
      </c>
    </row>
    <row r="7955" spans="1:39" customFormat="1" x14ac:dyDescent="0.25">
      <c r="A7955" s="2">
        <v>675</v>
      </c>
      <c r="B7955" t="s">
        <v>1271</v>
      </c>
      <c r="C7955">
        <f t="shared" si="124"/>
        <v>1645028</v>
      </c>
      <c r="D7955">
        <v>2091</v>
      </c>
      <c r="E7955" t="s">
        <v>244</v>
      </c>
      <c r="F7955">
        <v>4.03</v>
      </c>
      <c r="G7955">
        <v>4.03</v>
      </c>
      <c r="H7955" t="s">
        <v>245</v>
      </c>
      <c r="I7955" s="2">
        <v>6.97</v>
      </c>
      <c r="J7955" t="s">
        <v>246</v>
      </c>
      <c r="K7955" t="s">
        <v>247</v>
      </c>
      <c r="L7955" s="3" t="str">
        <f>+INDEX([1]!TABLA_MAESTRO_DE_ARTICULO[SubGroupName],MATCH(Tabla_lineas[[#This Row],[CODIGO SAP]],[1]!TABLA_MAESTRO_DE_ARTICULO[ItemCode],0))</f>
        <v>SOLUCION INYECTABLE</v>
      </c>
      <c r="M7955" t="s">
        <v>248</v>
      </c>
      <c r="N7955">
        <v>2</v>
      </c>
      <c r="O7955" t="s">
        <v>249</v>
      </c>
      <c r="S7955" s="2">
        <v>300</v>
      </c>
      <c r="T7955">
        <v>1205.9999999999998</v>
      </c>
      <c r="U7955">
        <v>6.97</v>
      </c>
      <c r="V7955">
        <v>4.0199999999999996</v>
      </c>
      <c r="W7955">
        <v>0.7</v>
      </c>
      <c r="Z7955" s="4" t="s">
        <v>46</v>
      </c>
      <c r="AA7955" t="s">
        <v>126</v>
      </c>
      <c r="AB7955">
        <v>46132</v>
      </c>
      <c r="AG7955">
        <v>0</v>
      </c>
      <c r="AH7955">
        <v>300</v>
      </c>
      <c r="AM7955" t="str">
        <f>SUBSTITUTE(Tabla_lineas[[#This Row],[Codigo Liname]]," ","")</f>
        <v>H0204</v>
      </c>
    </row>
    <row r="7956" spans="1:39" customFormat="1" x14ac:dyDescent="0.25">
      <c r="A7956" s="2">
        <v>675</v>
      </c>
      <c r="B7956" t="s">
        <v>1271</v>
      </c>
      <c r="C7956">
        <f t="shared" si="124"/>
        <v>1645028</v>
      </c>
      <c r="D7956">
        <v>36700</v>
      </c>
      <c r="E7956" t="s">
        <v>82</v>
      </c>
      <c r="F7956">
        <v>1.61</v>
      </c>
      <c r="G7956">
        <v>1.61</v>
      </c>
      <c r="H7956" t="s">
        <v>83</v>
      </c>
      <c r="I7956" s="2">
        <v>3.67</v>
      </c>
      <c r="J7956" t="s">
        <v>84</v>
      </c>
      <c r="K7956" t="s">
        <v>85</v>
      </c>
      <c r="L7956" s="3" t="str">
        <f>+INDEX([1]!TABLA_MAESTRO_DE_ARTICULO[SubGroupName],MATCH(Tabla_lineas[[#This Row],[CODIGO SAP]],[1]!TABLA_MAESTRO_DE_ARTICULO[ItemCode],0))</f>
        <v>COMPRIMIDO</v>
      </c>
      <c r="M7956" t="s">
        <v>86</v>
      </c>
      <c r="N7956">
        <v>3</v>
      </c>
      <c r="O7956" t="s">
        <v>45</v>
      </c>
      <c r="S7956" s="2">
        <v>10000</v>
      </c>
      <c r="T7956">
        <v>16000</v>
      </c>
      <c r="U7956">
        <v>3.67</v>
      </c>
      <c r="V7956">
        <v>1.6</v>
      </c>
      <c r="W7956">
        <v>0.15</v>
      </c>
      <c r="Z7956" s="4" t="s">
        <v>46</v>
      </c>
      <c r="AA7956" t="s">
        <v>126</v>
      </c>
      <c r="AB7956">
        <v>46132</v>
      </c>
      <c r="AG7956">
        <v>0</v>
      </c>
      <c r="AH7956">
        <v>10000</v>
      </c>
      <c r="AM7956" t="str">
        <f>SUBSTITUTE(Tabla_lineas[[#This Row],[Codigo Liname]]," ","")</f>
        <v>C0902</v>
      </c>
    </row>
    <row r="7957" spans="1:39" customFormat="1" x14ac:dyDescent="0.25">
      <c r="A7957" s="2">
        <v>675</v>
      </c>
      <c r="B7957" t="s">
        <v>1271</v>
      </c>
      <c r="C7957">
        <f t="shared" si="124"/>
        <v>1645028</v>
      </c>
      <c r="D7957">
        <v>2528</v>
      </c>
      <c r="E7957" t="s">
        <v>313</v>
      </c>
      <c r="F7957">
        <v>5.29</v>
      </c>
      <c r="G7957">
        <v>5.29</v>
      </c>
      <c r="H7957" t="s">
        <v>314</v>
      </c>
      <c r="I7957" s="2">
        <v>6.32</v>
      </c>
      <c r="J7957" t="s">
        <v>315</v>
      </c>
      <c r="K7957" t="s">
        <v>316</v>
      </c>
      <c r="L7957" s="3" t="str">
        <f>+INDEX([1]!TABLA_MAESTRO_DE_ARTICULO[SubGroupName],MATCH(Tabla_lineas[[#This Row],[CODIGO SAP]],[1]!TABLA_MAESTRO_DE_ARTICULO[ItemCode],0))</f>
        <v>SOLUCION INYECTABLE</v>
      </c>
      <c r="M7957" t="s">
        <v>317</v>
      </c>
      <c r="N7957">
        <v>4</v>
      </c>
      <c r="O7957" t="s">
        <v>249</v>
      </c>
      <c r="S7957" s="2">
        <v>400</v>
      </c>
      <c r="T7957">
        <v>2112</v>
      </c>
      <c r="U7957">
        <v>6.32</v>
      </c>
      <c r="V7957">
        <v>5.28</v>
      </c>
      <c r="W7957">
        <v>0.7</v>
      </c>
      <c r="Z7957" s="4" t="s">
        <v>46</v>
      </c>
      <c r="AA7957" t="s">
        <v>120</v>
      </c>
      <c r="AB7957">
        <v>46132</v>
      </c>
      <c r="AG7957">
        <v>0</v>
      </c>
      <c r="AH7957">
        <v>400</v>
      </c>
      <c r="AM7957" t="str">
        <f>SUBSTITUTE(Tabla_lineas[[#This Row],[Codigo Liname]]," ","")</f>
        <v>N0205</v>
      </c>
    </row>
    <row r="7958" spans="1:39" customFormat="1" x14ac:dyDescent="0.25">
      <c r="A7958" s="2">
        <v>676</v>
      </c>
      <c r="B7958" t="s">
        <v>1272</v>
      </c>
      <c r="C7958">
        <f t="shared" si="124"/>
        <v>1643319</v>
      </c>
      <c r="D7958">
        <v>8364</v>
      </c>
      <c r="E7958" t="s">
        <v>244</v>
      </c>
      <c r="F7958">
        <v>4.03</v>
      </c>
      <c r="G7958">
        <v>4.03</v>
      </c>
      <c r="H7958" t="s">
        <v>245</v>
      </c>
      <c r="I7958" s="2">
        <v>6.97</v>
      </c>
      <c r="J7958" t="s">
        <v>246</v>
      </c>
      <c r="K7958" t="s">
        <v>247</v>
      </c>
      <c r="L7958" s="3" t="str">
        <f>+INDEX([1]!TABLA_MAESTRO_DE_ARTICULO[SubGroupName],MATCH(Tabla_lineas[[#This Row],[CODIGO SAP]],[1]!TABLA_MAESTRO_DE_ARTICULO[ItemCode],0))</f>
        <v>SOLUCION INYECTABLE</v>
      </c>
      <c r="M7958" t="s">
        <v>248</v>
      </c>
      <c r="N7958">
        <v>6</v>
      </c>
      <c r="O7958" t="s">
        <v>249</v>
      </c>
      <c r="S7958" s="2">
        <v>1200</v>
      </c>
      <c r="T7958">
        <v>4823.9999999999991</v>
      </c>
      <c r="U7958">
        <v>6.97</v>
      </c>
      <c r="V7958">
        <v>4.0199999999999996</v>
      </c>
      <c r="W7958">
        <v>0.7</v>
      </c>
      <c r="Z7958" s="4" t="s">
        <v>46</v>
      </c>
      <c r="AA7958" t="s">
        <v>126</v>
      </c>
      <c r="AB7958">
        <v>46132</v>
      </c>
      <c r="AG7958">
        <v>0</v>
      </c>
      <c r="AH7958">
        <v>1200</v>
      </c>
      <c r="AM7958" t="str">
        <f>SUBSTITUTE(Tabla_lineas[[#This Row],[Codigo Liname]]," ","")</f>
        <v>H0204</v>
      </c>
    </row>
    <row r="7959" spans="1:39" customFormat="1" x14ac:dyDescent="0.25">
      <c r="A7959" s="2">
        <v>676</v>
      </c>
      <c r="B7959" t="s">
        <v>1272</v>
      </c>
      <c r="C7959">
        <f t="shared" si="124"/>
        <v>1643319</v>
      </c>
      <c r="D7959">
        <v>2865.2</v>
      </c>
      <c r="E7959" t="s">
        <v>250</v>
      </c>
      <c r="F7959">
        <v>24.52</v>
      </c>
      <c r="G7959">
        <v>24.5</v>
      </c>
      <c r="H7959" t="s">
        <v>251</v>
      </c>
      <c r="I7959" s="2">
        <v>26.21</v>
      </c>
      <c r="J7959" t="s">
        <v>252</v>
      </c>
      <c r="K7959" t="s">
        <v>253</v>
      </c>
      <c r="L7959" s="3" t="str">
        <f>+INDEX([1]!TABLA_MAESTRO_DE_ARTICULO[SubGroupName],MATCH(Tabla_lineas[[#This Row],[CODIGO SAP]],[1]!TABLA_MAESTRO_DE_ARTICULO[ItemCode],0))</f>
        <v>GEL</v>
      </c>
      <c r="M7959" t="s">
        <v>254</v>
      </c>
      <c r="N7959">
        <v>7</v>
      </c>
      <c r="O7959" t="s">
        <v>255</v>
      </c>
      <c r="S7959" s="2">
        <v>260</v>
      </c>
      <c r="T7959">
        <v>2862.6</v>
      </c>
      <c r="U7959">
        <v>11.02</v>
      </c>
      <c r="V7959">
        <v>11.01</v>
      </c>
      <c r="W7959">
        <v>5</v>
      </c>
      <c r="Z7959" s="4" t="s">
        <v>53</v>
      </c>
      <c r="AA7959" t="s">
        <v>153</v>
      </c>
      <c r="AB7959">
        <v>46132</v>
      </c>
      <c r="AG7959">
        <v>0</v>
      </c>
      <c r="AH7959">
        <v>260</v>
      </c>
      <c r="AM7959" t="str">
        <f>SUBSTITUTE(Tabla_lineas[[#This Row],[Codigo Liname]]," ","")</f>
        <v>M0101</v>
      </c>
    </row>
    <row r="7960" spans="1:39" customFormat="1" x14ac:dyDescent="0.25">
      <c r="A7960" s="2">
        <v>676</v>
      </c>
      <c r="B7960" t="s">
        <v>1272</v>
      </c>
      <c r="C7960">
        <f t="shared" si="124"/>
        <v>1643319</v>
      </c>
      <c r="D7960">
        <v>725</v>
      </c>
      <c r="E7960" t="s">
        <v>256</v>
      </c>
      <c r="F7960">
        <v>3.3</v>
      </c>
      <c r="G7960">
        <v>3.3</v>
      </c>
      <c r="H7960" t="s">
        <v>257</v>
      </c>
      <c r="I7960" s="2">
        <v>3.82</v>
      </c>
      <c r="J7960" t="s">
        <v>258</v>
      </c>
      <c r="K7960" t="s">
        <v>259</v>
      </c>
      <c r="L7960" s="3" t="str">
        <f>+INDEX([1]!TABLA_MAESTRO_DE_ARTICULO[SubGroupName],MATCH(Tabla_lineas[[#This Row],[CODIGO SAP]],[1]!TABLA_MAESTRO_DE_ARTICULO[ItemCode],0))</f>
        <v>SOLUCION INYECTABLE</v>
      </c>
      <c r="M7960" t="s">
        <v>260</v>
      </c>
      <c r="N7960">
        <v>8</v>
      </c>
      <c r="O7960" t="s">
        <v>249</v>
      </c>
      <c r="S7960" s="2">
        <v>500</v>
      </c>
      <c r="T7960">
        <v>720</v>
      </c>
      <c r="U7960">
        <v>1.45</v>
      </c>
      <c r="V7960">
        <v>1.44</v>
      </c>
      <c r="W7960">
        <v>0.7</v>
      </c>
      <c r="Z7960" s="4" t="s">
        <v>46</v>
      </c>
      <c r="AA7960" t="s">
        <v>153</v>
      </c>
      <c r="AB7960">
        <v>46132</v>
      </c>
      <c r="AG7960">
        <v>0</v>
      </c>
      <c r="AH7960">
        <v>500</v>
      </c>
      <c r="AM7960" t="str">
        <f>SUBSTITUTE(Tabla_lineas[[#This Row],[Codigo Liname]]," ","")</f>
        <v>M0103</v>
      </c>
    </row>
    <row r="7961" spans="1:39" customFormat="1" x14ac:dyDescent="0.25">
      <c r="A7961" s="2">
        <v>677</v>
      </c>
      <c r="B7961" t="s">
        <v>1273</v>
      </c>
      <c r="C7961">
        <f t="shared" si="124"/>
        <v>1646854</v>
      </c>
      <c r="D7961">
        <v>5000</v>
      </c>
      <c r="E7961" t="s">
        <v>188</v>
      </c>
      <c r="F7961">
        <v>0.66</v>
      </c>
      <c r="G7961">
        <v>0.66</v>
      </c>
      <c r="H7961" t="s">
        <v>189</v>
      </c>
      <c r="I7961" s="2">
        <v>1</v>
      </c>
      <c r="J7961" t="s">
        <v>190</v>
      </c>
      <c r="K7961" t="s">
        <v>191</v>
      </c>
      <c r="L7961" s="3" t="str">
        <f>+INDEX([1]!TABLA_MAESTRO_DE_ARTICULO[SubGroupName],MATCH(Tabla_lineas[[#This Row],[CODIGO SAP]],[1]!TABLA_MAESTRO_DE_ARTICULO[ItemCode],0))</f>
        <v>COMPRIMIDO</v>
      </c>
      <c r="M7961" t="s">
        <v>192</v>
      </c>
      <c r="N7961">
        <v>14</v>
      </c>
      <c r="O7961" t="s">
        <v>45</v>
      </c>
      <c r="S7961" s="2">
        <v>5000</v>
      </c>
      <c r="T7961">
        <v>3250</v>
      </c>
      <c r="U7961">
        <v>1</v>
      </c>
      <c r="V7961">
        <v>0.65</v>
      </c>
      <c r="W7961">
        <v>0.2</v>
      </c>
      <c r="Z7961" s="4" t="s">
        <v>53</v>
      </c>
      <c r="AA7961" t="s">
        <v>153</v>
      </c>
      <c r="AB7961">
        <v>46096</v>
      </c>
      <c r="AG7961">
        <v>0</v>
      </c>
      <c r="AH7961">
        <v>5000</v>
      </c>
      <c r="AM7961" t="str">
        <f>SUBSTITUTE(Tabla_lineas[[#This Row],[Codigo Liname]]," ","")</f>
        <v>R0501</v>
      </c>
    </row>
    <row r="7962" spans="1:39" customFormat="1" x14ac:dyDescent="0.25">
      <c r="A7962" s="2">
        <v>677</v>
      </c>
      <c r="B7962" t="s">
        <v>1273</v>
      </c>
      <c r="C7962">
        <f t="shared" si="124"/>
        <v>1646854</v>
      </c>
      <c r="D7962">
        <v>534.79999999999995</v>
      </c>
      <c r="E7962" t="s">
        <v>218</v>
      </c>
      <c r="F7962">
        <v>28.9</v>
      </c>
      <c r="G7962">
        <v>13.37</v>
      </c>
      <c r="H7962" t="s">
        <v>219</v>
      </c>
      <c r="I7962" s="2">
        <v>13.37</v>
      </c>
      <c r="J7962" t="s">
        <v>220</v>
      </c>
      <c r="K7962" t="s">
        <v>221</v>
      </c>
      <c r="L7962" s="3" t="str">
        <f>+INDEX([1]!TABLA_MAESTRO_DE_ARTICULO[SubGroupName],MATCH(Tabla_lineas[[#This Row],[CODIGO SAP]],[1]!TABLA_MAESTRO_DE_ARTICULO[ItemCode],0))</f>
        <v>CREMA DERMICA</v>
      </c>
      <c r="M7962" t="s">
        <v>222</v>
      </c>
      <c r="N7962">
        <v>3</v>
      </c>
      <c r="O7962" t="s">
        <v>223</v>
      </c>
      <c r="S7962" s="2">
        <v>40</v>
      </c>
      <c r="T7962">
        <v>534.4</v>
      </c>
      <c r="U7962">
        <v>13.37</v>
      </c>
      <c r="V7962">
        <v>13.36</v>
      </c>
      <c r="W7962">
        <v>4.5</v>
      </c>
      <c r="Z7962" s="4" t="s">
        <v>53</v>
      </c>
      <c r="AA7962" t="s">
        <v>153</v>
      </c>
      <c r="AB7962">
        <v>46132</v>
      </c>
      <c r="AG7962">
        <v>0</v>
      </c>
      <c r="AH7962">
        <v>40</v>
      </c>
      <c r="AM7962" t="str">
        <f>SUBSTITUTE(Tabla_lineas[[#This Row],[Codigo Liname]]," ","")</f>
        <v>D0103</v>
      </c>
    </row>
    <row r="7963" spans="1:39" customFormat="1" x14ac:dyDescent="0.25">
      <c r="A7963" s="2">
        <v>677</v>
      </c>
      <c r="B7963" t="s">
        <v>1273</v>
      </c>
      <c r="C7963">
        <f t="shared" si="124"/>
        <v>1646854</v>
      </c>
      <c r="D7963">
        <v>1563.9999999999998</v>
      </c>
      <c r="E7963" t="s">
        <v>229</v>
      </c>
      <c r="F7963">
        <v>19.329999999999998</v>
      </c>
      <c r="G7963">
        <v>18.399999999999999</v>
      </c>
      <c r="H7963" t="s">
        <v>230</v>
      </c>
      <c r="I7963" s="2">
        <v>18.399999999999999</v>
      </c>
      <c r="J7963" t="s">
        <v>231</v>
      </c>
      <c r="K7963" t="s">
        <v>232</v>
      </c>
      <c r="L7963" s="3" t="str">
        <f>+INDEX([1]!TABLA_MAESTRO_DE_ARTICULO[SubGroupName],MATCH(Tabla_lineas[[#This Row],[CODIGO SAP]],[1]!TABLA_MAESTRO_DE_ARTICULO[ItemCode],0))</f>
        <v>SUSPENSION</v>
      </c>
      <c r="M7963" t="s">
        <v>233</v>
      </c>
      <c r="N7963">
        <v>7</v>
      </c>
      <c r="O7963" t="s">
        <v>65</v>
      </c>
      <c r="S7963" s="2">
        <v>85</v>
      </c>
      <c r="T7963">
        <v>1563.15</v>
      </c>
      <c r="U7963">
        <v>18.399999999999999</v>
      </c>
      <c r="V7963">
        <v>18.39</v>
      </c>
      <c r="W7963">
        <v>5.5</v>
      </c>
      <c r="Z7963" s="4" t="s">
        <v>53</v>
      </c>
      <c r="AA7963" t="s">
        <v>153</v>
      </c>
      <c r="AB7963">
        <v>46132</v>
      </c>
      <c r="AG7963">
        <v>0</v>
      </c>
      <c r="AH7963">
        <v>85</v>
      </c>
      <c r="AM7963" t="str">
        <f>SUBSTITUTE(Tabla_lineas[[#This Row],[Codigo Liname]]," ","")</f>
        <v>J0138</v>
      </c>
    </row>
    <row r="7964" spans="1:39" customFormat="1" x14ac:dyDescent="0.25">
      <c r="A7964" s="2">
        <v>677</v>
      </c>
      <c r="B7964" t="s">
        <v>1273</v>
      </c>
      <c r="C7964">
        <f t="shared" si="124"/>
        <v>1646854</v>
      </c>
      <c r="D7964">
        <v>2540</v>
      </c>
      <c r="E7964" t="s">
        <v>239</v>
      </c>
      <c r="F7964">
        <v>1.48</v>
      </c>
      <c r="G7964">
        <v>1.48</v>
      </c>
      <c r="H7964" t="s">
        <v>240</v>
      </c>
      <c r="I7964" s="2">
        <v>2.54</v>
      </c>
      <c r="J7964" t="s">
        <v>241</v>
      </c>
      <c r="K7964" t="s">
        <v>242</v>
      </c>
      <c r="L7964" s="3" t="str">
        <f>+INDEX([1]!TABLA_MAESTRO_DE_ARTICULO[SubGroupName],MATCH(Tabla_lineas[[#This Row],[CODIGO SAP]],[1]!TABLA_MAESTRO_DE_ARTICULO[ItemCode],0))</f>
        <v>COMPRIMIDO</v>
      </c>
      <c r="M7964" t="s">
        <v>243</v>
      </c>
      <c r="N7964">
        <v>6</v>
      </c>
      <c r="O7964" t="s">
        <v>45</v>
      </c>
      <c r="S7964" s="2">
        <v>1000</v>
      </c>
      <c r="T7964">
        <v>1470</v>
      </c>
      <c r="U7964">
        <v>2.54</v>
      </c>
      <c r="V7964">
        <v>1.47</v>
      </c>
      <c r="W7964">
        <v>0.4</v>
      </c>
      <c r="Z7964" s="4" t="s">
        <v>46</v>
      </c>
      <c r="AA7964" t="s">
        <v>120</v>
      </c>
      <c r="AB7964">
        <v>46132</v>
      </c>
      <c r="AG7964">
        <v>0</v>
      </c>
      <c r="AH7964">
        <v>1000</v>
      </c>
      <c r="AM7964" t="str">
        <f>SUBSTITUTE(Tabla_lineas[[#This Row],[Codigo Liname]]," ","")</f>
        <v>J0137</v>
      </c>
    </row>
    <row r="7965" spans="1:39" customFormat="1" x14ac:dyDescent="0.25">
      <c r="A7965" s="2">
        <v>677</v>
      </c>
      <c r="B7965" t="s">
        <v>1273</v>
      </c>
      <c r="C7965">
        <f t="shared" si="124"/>
        <v>1646854</v>
      </c>
      <c r="D7965">
        <v>2621</v>
      </c>
      <c r="E7965" t="s">
        <v>250</v>
      </c>
      <c r="F7965">
        <v>24.52</v>
      </c>
      <c r="G7965">
        <v>24.5</v>
      </c>
      <c r="H7965" t="s">
        <v>251</v>
      </c>
      <c r="I7965" s="2">
        <v>26.21</v>
      </c>
      <c r="J7965" t="s">
        <v>252</v>
      </c>
      <c r="K7965" t="s">
        <v>253</v>
      </c>
      <c r="L7965" s="3" t="str">
        <f>+INDEX([1]!TABLA_MAESTRO_DE_ARTICULO[SubGroupName],MATCH(Tabla_lineas[[#This Row],[CODIGO SAP]],[1]!TABLA_MAESTRO_DE_ARTICULO[ItemCode],0))</f>
        <v>GEL</v>
      </c>
      <c r="M7965" t="s">
        <v>254</v>
      </c>
      <c r="N7965">
        <v>9</v>
      </c>
      <c r="O7965" t="s">
        <v>255</v>
      </c>
      <c r="S7965" s="2">
        <v>100</v>
      </c>
      <c r="T7965">
        <v>2449</v>
      </c>
      <c r="U7965">
        <v>26.21</v>
      </c>
      <c r="V7965">
        <v>24.49</v>
      </c>
      <c r="W7965">
        <v>5</v>
      </c>
      <c r="Z7965" s="4" t="s">
        <v>53</v>
      </c>
      <c r="AA7965" t="s">
        <v>153</v>
      </c>
      <c r="AB7965">
        <v>46132</v>
      </c>
      <c r="AG7965">
        <v>0</v>
      </c>
      <c r="AH7965">
        <v>100</v>
      </c>
      <c r="AM7965" t="str">
        <f>SUBSTITUTE(Tabla_lineas[[#This Row],[Codigo Liname]]," ","")</f>
        <v>M0101</v>
      </c>
    </row>
    <row r="7966" spans="1:39" customFormat="1" x14ac:dyDescent="0.25">
      <c r="A7966" s="2">
        <v>677</v>
      </c>
      <c r="B7966" t="s">
        <v>1273</v>
      </c>
      <c r="C7966">
        <f t="shared" si="124"/>
        <v>1646854</v>
      </c>
      <c r="D7966">
        <v>5450</v>
      </c>
      <c r="E7966" t="s">
        <v>308</v>
      </c>
      <c r="F7966">
        <v>5.07</v>
      </c>
      <c r="G7966">
        <v>5.07</v>
      </c>
      <c r="H7966" t="s">
        <v>309</v>
      </c>
      <c r="I7966" s="2">
        <v>10.9</v>
      </c>
      <c r="J7966" t="s">
        <v>310</v>
      </c>
      <c r="K7966" t="s">
        <v>311</v>
      </c>
      <c r="L7966" s="3" t="str">
        <f>+INDEX([1]!TABLA_MAESTRO_DE_ARTICULO[SubGroupName],MATCH(Tabla_lineas[[#This Row],[CODIGO SAP]],[1]!TABLA_MAESTRO_DE_ARTICULO[ItemCode],0))</f>
        <v>SOLUCION INYECTABLE</v>
      </c>
      <c r="M7966" t="s">
        <v>312</v>
      </c>
      <c r="N7966">
        <v>10</v>
      </c>
      <c r="O7966" t="s">
        <v>249</v>
      </c>
      <c r="S7966" s="2">
        <v>500</v>
      </c>
      <c r="T7966">
        <v>2535</v>
      </c>
      <c r="U7966">
        <v>10.9</v>
      </c>
      <c r="V7966">
        <v>5.07</v>
      </c>
      <c r="W7966">
        <v>1</v>
      </c>
      <c r="Z7966" s="4" t="s">
        <v>46</v>
      </c>
      <c r="AA7966" t="s">
        <v>126</v>
      </c>
      <c r="AB7966">
        <v>46132</v>
      </c>
      <c r="AG7966">
        <v>0</v>
      </c>
      <c r="AH7966">
        <v>500</v>
      </c>
      <c r="AM7966" t="str">
        <f>SUBSTITUTE(Tabla_lineas[[#This Row],[Codigo Liname]]," ","")</f>
        <v>M0109</v>
      </c>
    </row>
    <row r="7967" spans="1:39" customFormat="1" x14ac:dyDescent="0.25">
      <c r="A7967" s="2">
        <v>677</v>
      </c>
      <c r="B7967" t="s">
        <v>1273</v>
      </c>
      <c r="C7967">
        <f t="shared" si="124"/>
        <v>1646854</v>
      </c>
      <c r="D7967">
        <v>8000</v>
      </c>
      <c r="E7967" t="s">
        <v>148</v>
      </c>
      <c r="F7967">
        <v>5.12</v>
      </c>
      <c r="G7967">
        <v>4</v>
      </c>
      <c r="H7967" t="s">
        <v>149</v>
      </c>
      <c r="I7967" s="2">
        <v>4</v>
      </c>
      <c r="J7967" t="s">
        <v>150</v>
      </c>
      <c r="K7967" t="s">
        <v>151</v>
      </c>
      <c r="L7967" s="3" t="str">
        <f>+INDEX([1]!TABLA_MAESTRO_DE_ARTICULO[SubGroupName],MATCH(Tabla_lineas[[#This Row],[CODIGO SAP]],[1]!TABLA_MAESTRO_DE_ARTICULO[ItemCode],0))</f>
        <v>COMPRIMIDO</v>
      </c>
      <c r="M7967" t="s">
        <v>152</v>
      </c>
      <c r="N7967">
        <v>11</v>
      </c>
      <c r="O7967" t="s">
        <v>45</v>
      </c>
      <c r="P7967">
        <v>37700</v>
      </c>
      <c r="Q7967">
        <v>150100</v>
      </c>
      <c r="R7967">
        <v>187800</v>
      </c>
      <c r="S7967" s="2">
        <v>2000</v>
      </c>
      <c r="T7967">
        <v>7980</v>
      </c>
      <c r="U7967">
        <v>4</v>
      </c>
      <c r="V7967">
        <v>3.99</v>
      </c>
      <c r="W7967">
        <v>0.12</v>
      </c>
      <c r="Z7967" s="4" t="s">
        <v>53</v>
      </c>
      <c r="AA7967" t="s">
        <v>153</v>
      </c>
      <c r="AB7967">
        <v>46132</v>
      </c>
      <c r="AG7967">
        <v>0</v>
      </c>
      <c r="AH7967">
        <v>2000</v>
      </c>
      <c r="AM7967" t="str">
        <f>SUBSTITUTE(Tabla_lineas[[#This Row],[Codigo Liname]]," ","")</f>
        <v>M0111</v>
      </c>
    </row>
    <row r="7968" spans="1:39" customFormat="1" x14ac:dyDescent="0.25">
      <c r="A7968" s="2">
        <v>677</v>
      </c>
      <c r="B7968" t="s">
        <v>1273</v>
      </c>
      <c r="C7968">
        <f t="shared" si="124"/>
        <v>1646854</v>
      </c>
      <c r="D7968">
        <v>347</v>
      </c>
      <c r="E7968" t="s">
        <v>343</v>
      </c>
      <c r="F7968">
        <v>26.57</v>
      </c>
      <c r="G7968">
        <v>17.350000000000001</v>
      </c>
      <c r="H7968" t="s">
        <v>344</v>
      </c>
      <c r="I7968" s="2">
        <v>17.350000000000001</v>
      </c>
      <c r="J7968" t="s">
        <v>345</v>
      </c>
      <c r="K7968" t="s">
        <v>346</v>
      </c>
      <c r="L7968" s="3" t="str">
        <f>+INDEX([1]!TABLA_MAESTRO_DE_ARTICULO[SubGroupName],MATCH(Tabla_lineas[[#This Row],[CODIGO SAP]],[1]!TABLA_MAESTRO_DE_ARTICULO[ItemCode],0))</f>
        <v>CREMA DERMICA</v>
      </c>
      <c r="M7968" t="s">
        <v>347</v>
      </c>
      <c r="N7968">
        <v>4</v>
      </c>
      <c r="O7968" t="s">
        <v>297</v>
      </c>
      <c r="S7968" s="2">
        <v>20</v>
      </c>
      <c r="T7968">
        <v>346.8</v>
      </c>
      <c r="U7968">
        <v>17.350000000000001</v>
      </c>
      <c r="V7968">
        <v>17.34</v>
      </c>
      <c r="W7968">
        <v>5</v>
      </c>
      <c r="Z7968" s="4" t="s">
        <v>53</v>
      </c>
      <c r="AA7968" t="s">
        <v>153</v>
      </c>
      <c r="AB7968">
        <v>46096</v>
      </c>
      <c r="AG7968">
        <v>0</v>
      </c>
      <c r="AH7968">
        <v>20</v>
      </c>
      <c r="AM7968" t="str">
        <f>SUBSTITUTE(Tabla_lineas[[#This Row],[Codigo Liname]]," ","")</f>
        <v>D0104</v>
      </c>
    </row>
    <row r="7969" spans="1:39" customFormat="1" x14ac:dyDescent="0.25">
      <c r="A7969" s="2">
        <v>677</v>
      </c>
      <c r="B7969" t="s">
        <v>1273</v>
      </c>
      <c r="C7969">
        <f t="shared" si="124"/>
        <v>1646854</v>
      </c>
      <c r="D7969">
        <v>625</v>
      </c>
      <c r="E7969" t="s">
        <v>104</v>
      </c>
      <c r="F7969">
        <v>0.3</v>
      </c>
      <c r="G7969">
        <v>0.25</v>
      </c>
      <c r="H7969" t="s">
        <v>105</v>
      </c>
      <c r="I7969" s="2">
        <v>0.25</v>
      </c>
      <c r="J7969" t="s">
        <v>106</v>
      </c>
      <c r="K7969" t="s">
        <v>107</v>
      </c>
      <c r="L7969" s="3" t="str">
        <f>+INDEX([1]!TABLA_MAESTRO_DE_ARTICULO[SubGroupName],MATCH(Tabla_lineas[[#This Row],[CODIGO SAP]],[1]!TABLA_MAESTRO_DE_ARTICULO[ItemCode],0))</f>
        <v>COMPRIMIDO</v>
      </c>
      <c r="M7969" t="s">
        <v>108</v>
      </c>
      <c r="N7969">
        <v>12</v>
      </c>
      <c r="O7969" t="s">
        <v>45</v>
      </c>
      <c r="S7969" s="2">
        <v>2500</v>
      </c>
      <c r="T7969">
        <v>600</v>
      </c>
      <c r="U7969">
        <v>0.25</v>
      </c>
      <c r="V7969">
        <v>0.24</v>
      </c>
      <c r="W7969">
        <v>0.12</v>
      </c>
      <c r="Z7969" s="4" t="s">
        <v>46</v>
      </c>
      <c r="AA7969" t="s">
        <v>126</v>
      </c>
      <c r="AB7969">
        <v>46132</v>
      </c>
      <c r="AG7969">
        <v>0</v>
      </c>
      <c r="AH7969">
        <v>2500</v>
      </c>
      <c r="AM7969" t="str">
        <f>SUBSTITUTE(Tabla_lineas[[#This Row],[Codigo Liname]]," ","")</f>
        <v>N0208</v>
      </c>
    </row>
    <row r="7970" spans="1:39" customFormat="1" x14ac:dyDescent="0.25">
      <c r="A7970" s="2">
        <v>678</v>
      </c>
      <c r="B7970" t="s">
        <v>1274</v>
      </c>
      <c r="C7970">
        <f t="shared" si="124"/>
        <v>1646061</v>
      </c>
      <c r="D7970">
        <v>6900</v>
      </c>
      <c r="E7970" t="s">
        <v>668</v>
      </c>
      <c r="F7970">
        <v>14.45</v>
      </c>
      <c r="G7970">
        <v>11.5</v>
      </c>
      <c r="H7970" t="s">
        <v>669</v>
      </c>
      <c r="I7970" s="2">
        <v>11.5</v>
      </c>
      <c r="J7970" t="s">
        <v>670</v>
      </c>
      <c r="K7970" t="s">
        <v>671</v>
      </c>
      <c r="L7970" s="3" t="str">
        <f>+INDEX([1]!TABLA_MAESTRO_DE_ARTICULO[SubGroupName],MATCH(Tabla_lineas[[#This Row],[CODIGO SAP]],[1]!TABLA_MAESTRO_DE_ARTICULO[ItemCode],0))</f>
        <v>SOLUCION INYECTABLE</v>
      </c>
      <c r="M7970" t="s">
        <v>672</v>
      </c>
      <c r="N7970">
        <v>15</v>
      </c>
      <c r="O7970" t="s">
        <v>249</v>
      </c>
      <c r="S7970" s="2">
        <v>600</v>
      </c>
      <c r="T7970">
        <v>6894</v>
      </c>
      <c r="U7970">
        <v>11.5</v>
      </c>
      <c r="V7970">
        <v>11.49</v>
      </c>
      <c r="W7970">
        <v>3.8</v>
      </c>
      <c r="Z7970" s="4" t="s">
        <v>46</v>
      </c>
      <c r="AA7970" t="s">
        <v>120</v>
      </c>
      <c r="AB7970">
        <v>46132</v>
      </c>
      <c r="AG7970">
        <v>0</v>
      </c>
      <c r="AH7970">
        <v>600</v>
      </c>
      <c r="AM7970" t="str">
        <f>SUBSTITUTE(Tabla_lineas[[#This Row],[Codigo Liname]]," ","")</f>
        <v>J0104</v>
      </c>
    </row>
    <row r="7971" spans="1:39" customFormat="1" x14ac:dyDescent="0.25">
      <c r="A7971" s="2">
        <v>678</v>
      </c>
      <c r="B7971" t="s">
        <v>1274</v>
      </c>
      <c r="C7971">
        <f t="shared" si="124"/>
        <v>1646061</v>
      </c>
      <c r="D7971">
        <v>6390</v>
      </c>
      <c r="E7971" t="s">
        <v>40</v>
      </c>
      <c r="F7971">
        <v>1.54</v>
      </c>
      <c r="G7971">
        <v>1.54</v>
      </c>
      <c r="H7971" t="s">
        <v>41</v>
      </c>
      <c r="I7971" s="2">
        <v>2.13</v>
      </c>
      <c r="J7971" t="s">
        <v>42</v>
      </c>
      <c r="K7971" t="s">
        <v>43</v>
      </c>
      <c r="L7971" s="3" t="str">
        <f>+INDEX([1]!TABLA_MAESTRO_DE_ARTICULO[SubGroupName],MATCH(Tabla_lineas[[#This Row],[CODIGO SAP]],[1]!TABLA_MAESTRO_DE_ARTICULO[ItemCode],0))</f>
        <v>COMPRIMIDO</v>
      </c>
      <c r="M7971" t="s">
        <v>44</v>
      </c>
      <c r="N7971">
        <v>24</v>
      </c>
      <c r="O7971" t="s">
        <v>45</v>
      </c>
      <c r="P7971">
        <v>381190</v>
      </c>
      <c r="Q7971">
        <v>790200</v>
      </c>
      <c r="R7971">
        <v>1171390</v>
      </c>
      <c r="S7971" s="2">
        <v>3000</v>
      </c>
      <c r="T7971">
        <v>4590</v>
      </c>
      <c r="U7971">
        <v>2.13</v>
      </c>
      <c r="V7971">
        <v>1.53</v>
      </c>
      <c r="W7971">
        <v>0.15</v>
      </c>
      <c r="Z7971" s="4" t="s">
        <v>46</v>
      </c>
      <c r="AA7971" t="s">
        <v>126</v>
      </c>
      <c r="AB7971">
        <v>46132</v>
      </c>
      <c r="AG7971">
        <v>0</v>
      </c>
      <c r="AH7971">
        <v>3000</v>
      </c>
      <c r="AM7971" t="str">
        <f>SUBSTITUTE(Tabla_lineas[[#This Row],[Codigo Liname]]," ","")</f>
        <v>C0807</v>
      </c>
    </row>
    <row r="7972" spans="1:39" customFormat="1" x14ac:dyDescent="0.25">
      <c r="A7972" s="2">
        <v>678</v>
      </c>
      <c r="B7972" t="s">
        <v>1274</v>
      </c>
      <c r="C7972">
        <f t="shared" si="124"/>
        <v>1646061</v>
      </c>
      <c r="D7972">
        <v>2076</v>
      </c>
      <c r="E7972" t="s">
        <v>193</v>
      </c>
      <c r="F7972">
        <v>14.39</v>
      </c>
      <c r="G7972">
        <v>10.38</v>
      </c>
      <c r="H7972" t="s">
        <v>194</v>
      </c>
      <c r="I7972" s="2">
        <v>10.38</v>
      </c>
      <c r="J7972" t="s">
        <v>195</v>
      </c>
      <c r="K7972" t="s">
        <v>196</v>
      </c>
      <c r="L7972" s="3" t="str">
        <f>+INDEX([1]!TABLA_MAESTRO_DE_ARTICULO[SubGroupName],MATCH(Tabla_lineas[[#This Row],[CODIGO SAP]],[1]!TABLA_MAESTRO_DE_ARTICULO[ItemCode],0))</f>
        <v>POLVO PARA INYECTABLE</v>
      </c>
      <c r="M7972" t="s">
        <v>197</v>
      </c>
      <c r="N7972">
        <v>8</v>
      </c>
      <c r="O7972" t="s">
        <v>52</v>
      </c>
      <c r="S7972" s="2">
        <v>200</v>
      </c>
      <c r="T7972">
        <v>2074</v>
      </c>
      <c r="U7972">
        <v>10.38</v>
      </c>
      <c r="V7972">
        <v>10.37</v>
      </c>
      <c r="W7972">
        <v>3.8</v>
      </c>
      <c r="Z7972" s="4" t="s">
        <v>53</v>
      </c>
      <c r="AA7972" t="s">
        <v>120</v>
      </c>
      <c r="AB7972">
        <v>46096</v>
      </c>
      <c r="AG7972">
        <v>0</v>
      </c>
      <c r="AH7972">
        <v>200</v>
      </c>
      <c r="AM7972" t="str">
        <f>SUBSTITUTE(Tabla_lineas[[#This Row],[Codigo Liname]]," ","")</f>
        <v>J0122</v>
      </c>
    </row>
    <row r="7973" spans="1:39" customFormat="1" x14ac:dyDescent="0.25">
      <c r="A7973" s="2">
        <v>678</v>
      </c>
      <c r="B7973" t="s">
        <v>1274</v>
      </c>
      <c r="C7973">
        <f t="shared" si="124"/>
        <v>1646061</v>
      </c>
      <c r="D7973">
        <v>1780</v>
      </c>
      <c r="E7973" t="s">
        <v>198</v>
      </c>
      <c r="F7973">
        <v>1.02</v>
      </c>
      <c r="G7973">
        <v>1</v>
      </c>
      <c r="H7973" t="s">
        <v>199</v>
      </c>
      <c r="I7973" s="2">
        <v>1.78</v>
      </c>
      <c r="J7973" t="s">
        <v>200</v>
      </c>
      <c r="K7973" t="s">
        <v>201</v>
      </c>
      <c r="L7973" s="3" t="str">
        <f>+INDEX([1]!TABLA_MAESTRO_DE_ARTICULO[SubGroupName],MATCH(Tabla_lineas[[#This Row],[CODIGO SAP]],[1]!TABLA_MAESTRO_DE_ARTICULO[ItemCode],0))</f>
        <v>COMPRIMIDO</v>
      </c>
      <c r="M7973" t="s">
        <v>202</v>
      </c>
      <c r="N7973">
        <v>9</v>
      </c>
      <c r="O7973" t="s">
        <v>45</v>
      </c>
      <c r="S7973" s="2">
        <v>1000</v>
      </c>
      <c r="T7973">
        <v>990</v>
      </c>
      <c r="U7973">
        <v>1.78</v>
      </c>
      <c r="V7973">
        <v>0.99</v>
      </c>
      <c r="W7973">
        <v>0.15</v>
      </c>
      <c r="Z7973" s="4" t="s">
        <v>53</v>
      </c>
      <c r="AG7973">
        <v>0</v>
      </c>
      <c r="AH7973">
        <v>1000</v>
      </c>
      <c r="AM7973" t="str">
        <f>SUBSTITUTE(Tabla_lineas[[#This Row],[Codigo Liname]]," ","")</f>
        <v>R0607</v>
      </c>
    </row>
    <row r="7974" spans="1:39" customFormat="1" x14ac:dyDescent="0.25">
      <c r="A7974" s="2">
        <v>678</v>
      </c>
      <c r="B7974" t="s">
        <v>1274</v>
      </c>
      <c r="C7974">
        <f t="shared" si="124"/>
        <v>1646061</v>
      </c>
      <c r="D7974">
        <v>1547.7</v>
      </c>
      <c r="E7974" t="s">
        <v>534</v>
      </c>
      <c r="F7974">
        <v>47.52</v>
      </c>
      <c r="G7974">
        <v>47.5</v>
      </c>
      <c r="H7974" t="s">
        <v>535</v>
      </c>
      <c r="I7974" s="2">
        <v>51.59</v>
      </c>
      <c r="J7974" t="s">
        <v>536</v>
      </c>
      <c r="K7974" t="s">
        <v>537</v>
      </c>
      <c r="L7974" s="3" t="str">
        <f>+INDEX([1]!TABLA_MAESTRO_DE_ARTICULO[SubGroupName],MATCH(Tabla_lineas[[#This Row],[CODIGO SAP]],[1]!TABLA_MAESTRO_DE_ARTICULO[ItemCode],0))</f>
        <v>JARABE</v>
      </c>
      <c r="M7974" t="s">
        <v>538</v>
      </c>
      <c r="N7974">
        <v>11</v>
      </c>
      <c r="O7974" t="s">
        <v>65</v>
      </c>
      <c r="S7974" s="2">
        <v>30</v>
      </c>
      <c r="T7974">
        <v>1424.7</v>
      </c>
      <c r="U7974">
        <v>51.59</v>
      </c>
      <c r="V7974">
        <v>47.49</v>
      </c>
      <c r="W7974">
        <v>10</v>
      </c>
      <c r="Z7974" s="4" t="s">
        <v>46</v>
      </c>
      <c r="AA7974" t="s">
        <v>153</v>
      </c>
      <c r="AB7974">
        <v>46096</v>
      </c>
      <c r="AG7974">
        <v>0</v>
      </c>
      <c r="AH7974">
        <v>30</v>
      </c>
      <c r="AM7974" t="str">
        <f>SUBSTITUTE(Tabla_lineas[[#This Row],[Codigo Liname]]," ","")</f>
        <v>R0502</v>
      </c>
    </row>
    <row r="7975" spans="1:39" customFormat="1" x14ac:dyDescent="0.25">
      <c r="A7975" s="2">
        <v>678</v>
      </c>
      <c r="B7975" t="s">
        <v>1274</v>
      </c>
      <c r="C7975">
        <f t="shared" si="124"/>
        <v>1646061</v>
      </c>
      <c r="D7975">
        <v>760</v>
      </c>
      <c r="E7975" t="s">
        <v>224</v>
      </c>
      <c r="F7975">
        <v>0.95</v>
      </c>
      <c r="G7975">
        <v>0.38</v>
      </c>
      <c r="H7975" t="s">
        <v>225</v>
      </c>
      <c r="I7975" s="2">
        <v>0.38</v>
      </c>
      <c r="J7975" t="s">
        <v>226</v>
      </c>
      <c r="K7975" t="s">
        <v>227</v>
      </c>
      <c r="L7975" s="3" t="str">
        <f>+INDEX([1]!TABLA_MAESTRO_DE_ARTICULO[SubGroupName],MATCH(Tabla_lineas[[#This Row],[CODIGO SAP]],[1]!TABLA_MAESTRO_DE_ARTICULO[ItemCode],0))</f>
        <v>COMPRIMIDO</v>
      </c>
      <c r="M7975" t="s">
        <v>228</v>
      </c>
      <c r="N7975">
        <v>4</v>
      </c>
      <c r="O7975" t="s">
        <v>45</v>
      </c>
      <c r="S7975" s="2">
        <v>2000</v>
      </c>
      <c r="T7975">
        <v>740</v>
      </c>
      <c r="U7975">
        <v>0.38</v>
      </c>
      <c r="V7975">
        <v>0.37</v>
      </c>
      <c r="W7975">
        <v>0.12</v>
      </c>
      <c r="Z7975" s="4" t="s">
        <v>46</v>
      </c>
      <c r="AA7975" t="s">
        <v>126</v>
      </c>
      <c r="AB7975">
        <v>46096</v>
      </c>
      <c r="AG7975">
        <v>0</v>
      </c>
      <c r="AH7975">
        <v>2000</v>
      </c>
      <c r="AM7975" t="str">
        <f>SUBSTITUTE(Tabla_lineas[[#This Row],[Codigo Liname]]," ","")</f>
        <v>A1106</v>
      </c>
    </row>
    <row r="7976" spans="1:39" customFormat="1" x14ac:dyDescent="0.25">
      <c r="A7976" s="2">
        <v>678</v>
      </c>
      <c r="B7976" t="s">
        <v>1274</v>
      </c>
      <c r="C7976">
        <f t="shared" si="124"/>
        <v>1646061</v>
      </c>
      <c r="D7976">
        <v>775.5</v>
      </c>
      <c r="E7976" t="s">
        <v>500</v>
      </c>
      <c r="F7976">
        <v>5.38</v>
      </c>
      <c r="G7976">
        <v>5.17</v>
      </c>
      <c r="H7976" t="s">
        <v>501</v>
      </c>
      <c r="I7976" s="2">
        <v>5.17</v>
      </c>
      <c r="J7976" t="s">
        <v>502</v>
      </c>
      <c r="K7976" t="s">
        <v>503</v>
      </c>
      <c r="L7976" s="3" t="str">
        <f>+INDEX([1]!TABLA_MAESTRO_DE_ARTICULO[SubGroupName],MATCH(Tabla_lineas[[#This Row],[CODIGO SAP]],[1]!TABLA_MAESTRO_DE_ARTICULO[ItemCode],0))</f>
        <v>SOLUCION INYECTABLE</v>
      </c>
      <c r="M7976" t="s">
        <v>504</v>
      </c>
      <c r="N7976">
        <v>20</v>
      </c>
      <c r="O7976" t="s">
        <v>249</v>
      </c>
      <c r="S7976" s="2">
        <v>150</v>
      </c>
      <c r="T7976">
        <v>774</v>
      </c>
      <c r="U7976">
        <v>5.17</v>
      </c>
      <c r="V7976">
        <v>5.16</v>
      </c>
      <c r="W7976">
        <v>1.5</v>
      </c>
      <c r="Z7976" s="4" t="s">
        <v>53</v>
      </c>
      <c r="AA7976" t="s">
        <v>126</v>
      </c>
      <c r="AB7976">
        <v>46132</v>
      </c>
      <c r="AG7976">
        <v>0</v>
      </c>
      <c r="AH7976">
        <v>150</v>
      </c>
      <c r="AM7976" t="str">
        <f>SUBSTITUTE(Tabla_lineas[[#This Row],[Codigo Liname]]," ","")</f>
        <v>B0510</v>
      </c>
    </row>
    <row r="7977" spans="1:39" customFormat="1" x14ac:dyDescent="0.25">
      <c r="A7977" s="2">
        <v>678</v>
      </c>
      <c r="B7977" t="s">
        <v>1274</v>
      </c>
      <c r="C7977">
        <f t="shared" si="124"/>
        <v>1646061</v>
      </c>
      <c r="D7977">
        <v>750</v>
      </c>
      <c r="E7977" t="s">
        <v>632</v>
      </c>
      <c r="F7977">
        <v>0.75</v>
      </c>
      <c r="G7977">
        <v>0.75</v>
      </c>
      <c r="H7977" t="s">
        <v>633</v>
      </c>
      <c r="I7977" s="2">
        <v>0.75</v>
      </c>
      <c r="J7977" t="s">
        <v>634</v>
      </c>
      <c r="K7977" t="s">
        <v>635</v>
      </c>
      <c r="L7977" s="3" t="str">
        <f>+INDEX([1]!TABLA_MAESTRO_DE_ARTICULO[SubGroupName],MATCH(Tabla_lineas[[#This Row],[CODIGO SAP]],[1]!TABLA_MAESTRO_DE_ARTICULO[ItemCode],0))</f>
        <v>COMPRIMIDO</v>
      </c>
      <c r="M7977" t="s">
        <v>636</v>
      </c>
      <c r="N7977">
        <v>27</v>
      </c>
      <c r="O7977" t="s">
        <v>45</v>
      </c>
      <c r="S7977" s="2">
        <v>1000</v>
      </c>
      <c r="T7977">
        <v>740</v>
      </c>
      <c r="U7977">
        <v>0.75</v>
      </c>
      <c r="V7977">
        <v>0.74</v>
      </c>
      <c r="W7977">
        <v>0.12</v>
      </c>
      <c r="Z7977" s="4" t="s">
        <v>46</v>
      </c>
      <c r="AA7977" t="s">
        <v>126</v>
      </c>
      <c r="AB7977">
        <v>46132</v>
      </c>
      <c r="AG7977">
        <v>0</v>
      </c>
      <c r="AH7977">
        <v>1000</v>
      </c>
      <c r="AM7977" t="str">
        <f>SUBSTITUTE(Tabla_lineas[[#This Row],[Codigo Liname]]," ","")</f>
        <v>H0208</v>
      </c>
    </row>
    <row r="7978" spans="1:39" customFormat="1" x14ac:dyDescent="0.25">
      <c r="A7978" s="2">
        <v>679</v>
      </c>
      <c r="B7978" t="s">
        <v>1275</v>
      </c>
      <c r="C7978">
        <f t="shared" si="124"/>
        <v>1646670</v>
      </c>
      <c r="D7978">
        <v>2076</v>
      </c>
      <c r="E7978" t="s">
        <v>193</v>
      </c>
      <c r="F7978">
        <v>14.39</v>
      </c>
      <c r="G7978">
        <v>10.38</v>
      </c>
      <c r="H7978" t="s">
        <v>194</v>
      </c>
      <c r="I7978" s="2">
        <v>10.38</v>
      </c>
      <c r="J7978" t="s">
        <v>195</v>
      </c>
      <c r="K7978" t="s">
        <v>196</v>
      </c>
      <c r="L7978" s="3" t="str">
        <f>+INDEX([1]!TABLA_MAESTRO_DE_ARTICULO[SubGroupName],MATCH(Tabla_lineas[[#This Row],[CODIGO SAP]],[1]!TABLA_MAESTRO_DE_ARTICULO[ItemCode],0))</f>
        <v>POLVO PARA INYECTABLE</v>
      </c>
      <c r="M7978" t="s">
        <v>197</v>
      </c>
      <c r="N7978">
        <v>14</v>
      </c>
      <c r="O7978" t="s">
        <v>52</v>
      </c>
      <c r="S7978" s="2">
        <v>200</v>
      </c>
      <c r="T7978">
        <v>2074</v>
      </c>
      <c r="U7978">
        <v>10.38</v>
      </c>
      <c r="V7978">
        <v>10.37</v>
      </c>
      <c r="W7978">
        <v>3.8</v>
      </c>
      <c r="Z7978" s="4" t="s">
        <v>53</v>
      </c>
      <c r="AA7978" t="s">
        <v>120</v>
      </c>
      <c r="AB7978">
        <v>46096</v>
      </c>
      <c r="AG7978">
        <v>0</v>
      </c>
      <c r="AH7978">
        <v>200</v>
      </c>
      <c r="AM7978" t="str">
        <f>SUBSTITUTE(Tabla_lineas[[#This Row],[Codigo Liname]]," ","")</f>
        <v>J0122</v>
      </c>
    </row>
    <row r="7979" spans="1:39" customFormat="1" x14ac:dyDescent="0.25">
      <c r="A7979" s="2">
        <v>679</v>
      </c>
      <c r="B7979" t="s">
        <v>1275</v>
      </c>
      <c r="C7979">
        <f t="shared" si="124"/>
        <v>1646670</v>
      </c>
      <c r="D7979">
        <v>13335</v>
      </c>
      <c r="E7979" t="s">
        <v>47</v>
      </c>
      <c r="F7979">
        <v>14.47</v>
      </c>
      <c r="G7979">
        <v>14.47</v>
      </c>
      <c r="H7979" t="s">
        <v>48</v>
      </c>
      <c r="I7979" s="2">
        <v>26.67</v>
      </c>
      <c r="J7979" t="s">
        <v>49</v>
      </c>
      <c r="K7979" t="s">
        <v>50</v>
      </c>
      <c r="L7979" s="3" t="str">
        <f>+INDEX([1]!TABLA_MAESTRO_DE_ARTICULO[SubGroupName],MATCH(Tabla_lineas[[#This Row],[CODIGO SAP]],[1]!TABLA_MAESTRO_DE_ARTICULO[ItemCode],0))</f>
        <v>POLVO PARA INYECTABLE</v>
      </c>
      <c r="M7979" t="s">
        <v>51</v>
      </c>
      <c r="N7979">
        <v>15</v>
      </c>
      <c r="O7979" t="s">
        <v>52</v>
      </c>
      <c r="P7979">
        <v>17583</v>
      </c>
      <c r="Q7979">
        <v>72000</v>
      </c>
      <c r="R7979">
        <v>89583</v>
      </c>
      <c r="S7979" s="2">
        <v>500</v>
      </c>
      <c r="T7979">
        <v>7230</v>
      </c>
      <c r="U7979">
        <v>26.67</v>
      </c>
      <c r="V7979">
        <v>14.46</v>
      </c>
      <c r="W7979">
        <v>3.8</v>
      </c>
      <c r="Z7979" s="4" t="s">
        <v>46</v>
      </c>
      <c r="AA7979" t="s">
        <v>126</v>
      </c>
      <c r="AB7979">
        <v>46096</v>
      </c>
      <c r="AG7979">
        <v>0</v>
      </c>
      <c r="AH7979">
        <v>500</v>
      </c>
      <c r="AM7979" t="str">
        <f>SUBSTITUTE(Tabla_lineas[[#This Row],[Codigo Liname]]," ","")</f>
        <v>J0126</v>
      </c>
    </row>
    <row r="7980" spans="1:39" customFormat="1" x14ac:dyDescent="0.25">
      <c r="A7980" s="2">
        <v>679</v>
      </c>
      <c r="B7980" t="s">
        <v>1275</v>
      </c>
      <c r="C7980">
        <f t="shared" si="124"/>
        <v>1646670</v>
      </c>
      <c r="D7980">
        <v>840</v>
      </c>
      <c r="E7980" t="s">
        <v>54</v>
      </c>
      <c r="F7980">
        <v>87.59</v>
      </c>
      <c r="G7980">
        <v>16.8</v>
      </c>
      <c r="H7980" t="s">
        <v>55</v>
      </c>
      <c r="I7980" s="2">
        <v>16.8</v>
      </c>
      <c r="J7980" t="s">
        <v>56</v>
      </c>
      <c r="K7980" t="s">
        <v>57</v>
      </c>
      <c r="L7980" s="3" t="str">
        <f>+INDEX([1]!TABLA_MAESTRO_DE_ARTICULO[SubGroupName],MATCH(Tabla_lineas[[#This Row],[CODIGO SAP]],[1]!TABLA_MAESTRO_DE_ARTICULO[ItemCode],0))</f>
        <v>CREMA VAGINAL</v>
      </c>
      <c r="M7980" t="s">
        <v>58</v>
      </c>
      <c r="N7980">
        <v>19</v>
      </c>
      <c r="O7980" t="s">
        <v>59</v>
      </c>
      <c r="S7980" s="2">
        <v>50</v>
      </c>
      <c r="T7980">
        <v>839.5</v>
      </c>
      <c r="U7980">
        <v>16.8</v>
      </c>
      <c r="V7980">
        <v>16.79</v>
      </c>
      <c r="W7980">
        <v>8</v>
      </c>
      <c r="Z7980" s="4" t="s">
        <v>53</v>
      </c>
      <c r="AA7980" t="s">
        <v>153</v>
      </c>
      <c r="AB7980">
        <v>46096</v>
      </c>
      <c r="AG7980">
        <v>0</v>
      </c>
      <c r="AH7980">
        <v>50</v>
      </c>
      <c r="AM7980" t="str">
        <f>SUBSTITUTE(Tabla_lineas[[#This Row],[Codigo Liname]]," ","")</f>
        <v>G0103</v>
      </c>
    </row>
    <row r="7981" spans="1:39" customFormat="1" x14ac:dyDescent="0.25">
      <c r="A7981" s="2">
        <v>679</v>
      </c>
      <c r="B7981" t="s">
        <v>1275</v>
      </c>
      <c r="C7981">
        <f t="shared" si="124"/>
        <v>1646670</v>
      </c>
      <c r="D7981">
        <v>683.99999999999989</v>
      </c>
      <c r="E7981" t="s">
        <v>449</v>
      </c>
      <c r="F7981">
        <v>4.2</v>
      </c>
      <c r="G7981">
        <v>2.2799999999999998</v>
      </c>
      <c r="H7981" t="s">
        <v>450</v>
      </c>
      <c r="I7981" s="2">
        <v>2.2799999999999998</v>
      </c>
      <c r="J7981" t="s">
        <v>451</v>
      </c>
      <c r="K7981" t="s">
        <v>452</v>
      </c>
      <c r="L7981" s="3" t="str">
        <f>+INDEX([1]!TABLA_MAESTRO_DE_ARTICULO[SubGroupName],MATCH(Tabla_lineas[[#This Row],[CODIGO SAP]],[1]!TABLA_MAESTRO_DE_ARTICULO[ItemCode],0))</f>
        <v>OVULO VAGINAL</v>
      </c>
      <c r="M7981" t="s">
        <v>453</v>
      </c>
      <c r="N7981">
        <v>20</v>
      </c>
      <c r="O7981" t="s">
        <v>97</v>
      </c>
      <c r="S7981" s="2">
        <v>300</v>
      </c>
      <c r="T7981">
        <v>681</v>
      </c>
      <c r="U7981">
        <v>2.2799999999999998</v>
      </c>
      <c r="V7981">
        <v>2.27</v>
      </c>
      <c r="W7981">
        <v>0.7</v>
      </c>
      <c r="Z7981" s="4" t="s">
        <v>53</v>
      </c>
      <c r="AA7981" t="s">
        <v>126</v>
      </c>
      <c r="AB7981">
        <v>46132</v>
      </c>
      <c r="AG7981">
        <v>0</v>
      </c>
      <c r="AH7981">
        <v>300</v>
      </c>
      <c r="AM7981" t="str">
        <f>SUBSTITUTE(Tabla_lineas[[#This Row],[Codigo Liname]]," ","")</f>
        <v>G0102</v>
      </c>
    </row>
    <row r="7982" spans="1:39" customFormat="1" x14ac:dyDescent="0.25">
      <c r="A7982" s="2">
        <v>679</v>
      </c>
      <c r="B7982" t="s">
        <v>1275</v>
      </c>
      <c r="C7982">
        <f t="shared" si="124"/>
        <v>1646670</v>
      </c>
      <c r="D7982">
        <v>5700</v>
      </c>
      <c r="E7982" t="s">
        <v>224</v>
      </c>
      <c r="F7982">
        <v>0.95</v>
      </c>
      <c r="G7982">
        <v>0.38</v>
      </c>
      <c r="H7982" t="s">
        <v>225</v>
      </c>
      <c r="I7982" s="2">
        <v>0.38</v>
      </c>
      <c r="J7982" t="s">
        <v>226</v>
      </c>
      <c r="K7982" t="s">
        <v>227</v>
      </c>
      <c r="L7982" s="3" t="str">
        <f>+INDEX([1]!TABLA_MAESTRO_DE_ARTICULO[SubGroupName],MATCH(Tabla_lineas[[#This Row],[CODIGO SAP]],[1]!TABLA_MAESTRO_DE_ARTICULO[ItemCode],0))</f>
        <v>COMPRIMIDO</v>
      </c>
      <c r="M7982" t="s">
        <v>228</v>
      </c>
      <c r="N7982">
        <v>21</v>
      </c>
      <c r="O7982" t="s">
        <v>45</v>
      </c>
      <c r="S7982" s="2">
        <v>15000</v>
      </c>
      <c r="T7982">
        <v>5550</v>
      </c>
      <c r="U7982">
        <v>0.38</v>
      </c>
      <c r="V7982">
        <v>0.37</v>
      </c>
      <c r="W7982">
        <v>0.12</v>
      </c>
      <c r="Z7982" s="4" t="s">
        <v>46</v>
      </c>
      <c r="AA7982" t="s">
        <v>126</v>
      </c>
      <c r="AB7982">
        <v>46096</v>
      </c>
      <c r="AG7982">
        <v>0</v>
      </c>
      <c r="AH7982">
        <v>15000</v>
      </c>
      <c r="AM7982" t="str">
        <f>SUBSTITUTE(Tabla_lineas[[#This Row],[Codigo Liname]]," ","")</f>
        <v>A1106</v>
      </c>
    </row>
    <row r="7983" spans="1:39" customFormat="1" x14ac:dyDescent="0.25">
      <c r="A7983" s="2">
        <v>679</v>
      </c>
      <c r="B7983" t="s">
        <v>1275</v>
      </c>
      <c r="C7983">
        <f t="shared" si="124"/>
        <v>1646670</v>
      </c>
      <c r="D7983">
        <v>6970</v>
      </c>
      <c r="E7983" t="s">
        <v>244</v>
      </c>
      <c r="F7983">
        <v>4.03</v>
      </c>
      <c r="G7983">
        <v>4.03</v>
      </c>
      <c r="H7983" t="s">
        <v>245</v>
      </c>
      <c r="I7983" s="2">
        <v>6.97</v>
      </c>
      <c r="J7983" t="s">
        <v>246</v>
      </c>
      <c r="K7983" t="s">
        <v>247</v>
      </c>
      <c r="L7983" s="3" t="str">
        <f>+INDEX([1]!TABLA_MAESTRO_DE_ARTICULO[SubGroupName],MATCH(Tabla_lineas[[#This Row],[CODIGO SAP]],[1]!TABLA_MAESTRO_DE_ARTICULO[ItemCode],0))</f>
        <v>SOLUCION INYECTABLE</v>
      </c>
      <c r="M7983" t="s">
        <v>248</v>
      </c>
      <c r="N7983">
        <v>25</v>
      </c>
      <c r="O7983" t="s">
        <v>249</v>
      </c>
      <c r="S7983" s="2">
        <v>1000</v>
      </c>
      <c r="T7983">
        <v>4019.9999999999991</v>
      </c>
      <c r="U7983">
        <v>6.97</v>
      </c>
      <c r="V7983">
        <v>4.0199999999999996</v>
      </c>
      <c r="W7983">
        <v>0.7</v>
      </c>
      <c r="Z7983" s="4" t="s">
        <v>46</v>
      </c>
      <c r="AA7983" t="s">
        <v>126</v>
      </c>
      <c r="AB7983">
        <v>46132</v>
      </c>
      <c r="AG7983">
        <v>0</v>
      </c>
      <c r="AH7983">
        <v>1000</v>
      </c>
      <c r="AM7983" t="str">
        <f>SUBSTITUTE(Tabla_lineas[[#This Row],[Codigo Liname]]," ","")</f>
        <v>H0204</v>
      </c>
    </row>
    <row r="7984" spans="1:39" customFormat="1" x14ac:dyDescent="0.25">
      <c r="A7984" s="2">
        <v>679</v>
      </c>
      <c r="B7984" t="s">
        <v>1275</v>
      </c>
      <c r="C7984">
        <f t="shared" si="124"/>
        <v>1646670</v>
      </c>
      <c r="D7984">
        <v>3836</v>
      </c>
      <c r="E7984" t="s">
        <v>60</v>
      </c>
      <c r="F7984">
        <v>15.12</v>
      </c>
      <c r="G7984">
        <v>9.5</v>
      </c>
      <c r="H7984" t="s">
        <v>61</v>
      </c>
      <c r="I7984" s="2">
        <v>9.59</v>
      </c>
      <c r="J7984" t="s">
        <v>62</v>
      </c>
      <c r="K7984" t="s">
        <v>63</v>
      </c>
      <c r="L7984" s="3" t="str">
        <f>+INDEX([1]!TABLA_MAESTRO_DE_ARTICULO[SubGroupName],MATCH(Tabla_lineas[[#This Row],[CODIGO SAP]],[1]!TABLA_MAESTRO_DE_ARTICULO[ItemCode],0))</f>
        <v>JARABE</v>
      </c>
      <c r="M7984" t="s">
        <v>64</v>
      </c>
      <c r="N7984">
        <v>26</v>
      </c>
      <c r="O7984" t="s">
        <v>65</v>
      </c>
      <c r="S7984" s="2">
        <v>400</v>
      </c>
      <c r="T7984">
        <v>3796</v>
      </c>
      <c r="U7984">
        <v>9.59</v>
      </c>
      <c r="V7984">
        <v>9.49</v>
      </c>
      <c r="W7984">
        <v>5</v>
      </c>
      <c r="Z7984" s="4" t="s">
        <v>46</v>
      </c>
      <c r="AA7984" t="s">
        <v>153</v>
      </c>
      <c r="AB7984">
        <v>46096</v>
      </c>
      <c r="AG7984">
        <v>0</v>
      </c>
      <c r="AH7984">
        <v>400</v>
      </c>
      <c r="AM7984" t="str">
        <f>SUBSTITUTE(Tabla_lineas[[#This Row],[Codigo Liname]]," ","")</f>
        <v>R0503</v>
      </c>
    </row>
    <row r="7985" spans="1:39" customFormat="1" x14ac:dyDescent="0.25">
      <c r="A7985" s="2">
        <v>679</v>
      </c>
      <c r="B7985" t="s">
        <v>1275</v>
      </c>
      <c r="C7985">
        <f t="shared" si="124"/>
        <v>1646670</v>
      </c>
      <c r="D7985">
        <v>7640</v>
      </c>
      <c r="E7985" t="s">
        <v>256</v>
      </c>
      <c r="F7985">
        <v>3.3</v>
      </c>
      <c r="G7985">
        <v>3.3</v>
      </c>
      <c r="H7985" t="s">
        <v>257</v>
      </c>
      <c r="I7985" s="2">
        <v>3.82</v>
      </c>
      <c r="J7985" t="s">
        <v>258</v>
      </c>
      <c r="K7985" t="s">
        <v>259</v>
      </c>
      <c r="L7985" s="3" t="str">
        <f>+INDEX([1]!TABLA_MAESTRO_DE_ARTICULO[SubGroupName],MATCH(Tabla_lineas[[#This Row],[CODIGO SAP]],[1]!TABLA_MAESTRO_DE_ARTICULO[ItemCode],0))</f>
        <v>SOLUCION INYECTABLE</v>
      </c>
      <c r="M7985" t="s">
        <v>260</v>
      </c>
      <c r="N7985">
        <v>28</v>
      </c>
      <c r="O7985" t="s">
        <v>249</v>
      </c>
      <c r="S7985" s="2">
        <v>2000</v>
      </c>
      <c r="T7985">
        <v>6580</v>
      </c>
      <c r="U7985">
        <v>3.82</v>
      </c>
      <c r="V7985">
        <v>3.29</v>
      </c>
      <c r="W7985">
        <v>0.7</v>
      </c>
      <c r="Z7985" s="4" t="s">
        <v>46</v>
      </c>
      <c r="AA7985" t="s">
        <v>153</v>
      </c>
      <c r="AB7985">
        <v>46132</v>
      </c>
      <c r="AG7985">
        <v>0</v>
      </c>
      <c r="AH7985">
        <v>2000</v>
      </c>
      <c r="AM7985" t="str">
        <f>SUBSTITUTE(Tabla_lineas[[#This Row],[Codigo Liname]]," ","")</f>
        <v>M0103</v>
      </c>
    </row>
    <row r="7986" spans="1:39" customFormat="1" x14ac:dyDescent="0.25">
      <c r="A7986" s="2">
        <v>679</v>
      </c>
      <c r="B7986" t="s">
        <v>1275</v>
      </c>
      <c r="C7986">
        <f t="shared" si="124"/>
        <v>1646670</v>
      </c>
      <c r="D7986">
        <v>4942</v>
      </c>
      <c r="E7986" t="s">
        <v>298</v>
      </c>
      <c r="F7986">
        <v>14.58</v>
      </c>
      <c r="G7986">
        <v>14.58</v>
      </c>
      <c r="H7986" t="s">
        <v>299</v>
      </c>
      <c r="I7986" s="2">
        <v>24.71</v>
      </c>
      <c r="J7986" t="s">
        <v>300</v>
      </c>
      <c r="K7986" t="s">
        <v>301</v>
      </c>
      <c r="L7986" s="3" t="str">
        <f>+INDEX([1]!TABLA_MAESTRO_DE_ARTICULO[SubGroupName],MATCH(Tabla_lineas[[#This Row],[CODIGO SAP]],[1]!TABLA_MAESTRO_DE_ARTICULO[ItemCode],0))</f>
        <v>SUSPENSION</v>
      </c>
      <c r="M7986" t="s">
        <v>302</v>
      </c>
      <c r="N7986">
        <v>40</v>
      </c>
      <c r="O7986" t="s">
        <v>65</v>
      </c>
      <c r="S7986" s="2">
        <v>200</v>
      </c>
      <c r="T7986">
        <v>2914</v>
      </c>
      <c r="U7986">
        <v>24.71</v>
      </c>
      <c r="V7986">
        <v>14.57</v>
      </c>
      <c r="W7986">
        <v>5.5</v>
      </c>
      <c r="Z7986" s="4" t="s">
        <v>46</v>
      </c>
      <c r="AA7986" t="s">
        <v>153</v>
      </c>
      <c r="AB7986">
        <v>46096</v>
      </c>
      <c r="AG7986">
        <v>0</v>
      </c>
      <c r="AH7986">
        <v>200</v>
      </c>
      <c r="AM7986" t="str">
        <f>SUBSTITUTE(Tabla_lineas[[#This Row],[Codigo Liname]]," ","")</f>
        <v>M0104</v>
      </c>
    </row>
    <row r="7987" spans="1:39" customFormat="1" x14ac:dyDescent="0.25">
      <c r="A7987" s="2">
        <v>679</v>
      </c>
      <c r="B7987" t="s">
        <v>1275</v>
      </c>
      <c r="C7987">
        <f t="shared" si="124"/>
        <v>1646670</v>
      </c>
      <c r="D7987">
        <v>10350</v>
      </c>
      <c r="E7987" t="s">
        <v>303</v>
      </c>
      <c r="F7987">
        <v>0.75</v>
      </c>
      <c r="G7987">
        <v>0.69</v>
      </c>
      <c r="H7987" t="s">
        <v>304</v>
      </c>
      <c r="I7987" s="2">
        <v>0.69</v>
      </c>
      <c r="J7987" t="s">
        <v>305</v>
      </c>
      <c r="K7987" t="s">
        <v>306</v>
      </c>
      <c r="L7987" s="3" t="str">
        <f>+INDEX([1]!TABLA_MAESTRO_DE_ARTICULO[SubGroupName],MATCH(Tabla_lineas[[#This Row],[CODIGO SAP]],[1]!TABLA_MAESTRO_DE_ARTICULO[ItemCode],0))</f>
        <v>COMPRIMIDO</v>
      </c>
      <c r="M7987" t="s">
        <v>307</v>
      </c>
      <c r="N7987">
        <v>39</v>
      </c>
      <c r="O7987" t="s">
        <v>45</v>
      </c>
      <c r="P7987">
        <v>138600</v>
      </c>
      <c r="Q7987">
        <v>3275900</v>
      </c>
      <c r="R7987">
        <v>3414500</v>
      </c>
      <c r="S7987" s="2">
        <v>15000</v>
      </c>
      <c r="T7987">
        <v>10200</v>
      </c>
      <c r="U7987">
        <v>0.69</v>
      </c>
      <c r="V7987">
        <v>0.68</v>
      </c>
      <c r="W7987">
        <v>0.14000000000000001</v>
      </c>
      <c r="Z7987" s="4" t="s">
        <v>46</v>
      </c>
      <c r="AA7987" t="s">
        <v>120</v>
      </c>
      <c r="AB7987">
        <v>46132</v>
      </c>
      <c r="AG7987">
        <v>0</v>
      </c>
      <c r="AH7987">
        <v>15000</v>
      </c>
      <c r="AM7987" t="str">
        <f>SUBSTITUTE(Tabla_lineas[[#This Row],[Codigo Liname]]," ","")</f>
        <v>M0105</v>
      </c>
    </row>
    <row r="7988" spans="1:39" customFormat="1" x14ac:dyDescent="0.25">
      <c r="A7988" s="2">
        <v>679</v>
      </c>
      <c r="B7988" t="s">
        <v>1275</v>
      </c>
      <c r="C7988">
        <f t="shared" si="124"/>
        <v>1646670</v>
      </c>
      <c r="D7988">
        <v>24900</v>
      </c>
      <c r="E7988" t="s">
        <v>333</v>
      </c>
      <c r="F7988">
        <v>0.8</v>
      </c>
      <c r="G7988">
        <v>0.8</v>
      </c>
      <c r="H7988" t="s">
        <v>334</v>
      </c>
      <c r="I7988" s="2">
        <v>0.83</v>
      </c>
      <c r="J7988" t="s">
        <v>335</v>
      </c>
      <c r="K7988" t="s">
        <v>336</v>
      </c>
      <c r="L7988" s="3" t="str">
        <f>+INDEX([1]!TABLA_MAESTRO_DE_ARTICULO[SubGroupName],MATCH(Tabla_lineas[[#This Row],[CODIGO SAP]],[1]!TABLA_MAESTRO_DE_ARTICULO[ItemCode],0))</f>
        <v>COMPRIMIDO</v>
      </c>
      <c r="M7988" t="s">
        <v>337</v>
      </c>
      <c r="N7988">
        <v>52</v>
      </c>
      <c r="O7988" t="s">
        <v>45</v>
      </c>
      <c r="S7988" s="2">
        <v>30000</v>
      </c>
      <c r="T7988">
        <v>23700</v>
      </c>
      <c r="U7988">
        <v>0.83</v>
      </c>
      <c r="V7988">
        <v>0.79</v>
      </c>
      <c r="W7988">
        <v>0.12</v>
      </c>
      <c r="Z7988" s="4" t="s">
        <v>46</v>
      </c>
      <c r="AA7988" t="s">
        <v>126</v>
      </c>
      <c r="AB7988">
        <v>46096</v>
      </c>
      <c r="AG7988">
        <v>0</v>
      </c>
      <c r="AH7988">
        <v>30000</v>
      </c>
      <c r="AM7988" t="str">
        <f>SUBSTITUTE(Tabla_lineas[[#This Row],[Codigo Liname]]," ","")</f>
        <v>A1109</v>
      </c>
    </row>
    <row r="7989" spans="1:39" customFormat="1" x14ac:dyDescent="0.25">
      <c r="A7989" s="2">
        <v>679</v>
      </c>
      <c r="B7989" t="s">
        <v>1275</v>
      </c>
      <c r="C7989">
        <f t="shared" si="124"/>
        <v>1646670</v>
      </c>
      <c r="D7989">
        <v>867.50000000000011</v>
      </c>
      <c r="E7989" t="s">
        <v>343</v>
      </c>
      <c r="F7989">
        <v>26.57</v>
      </c>
      <c r="G7989">
        <v>17.350000000000001</v>
      </c>
      <c r="H7989" t="s">
        <v>344</v>
      </c>
      <c r="I7989" s="2">
        <v>17.350000000000001</v>
      </c>
      <c r="J7989" t="s">
        <v>345</v>
      </c>
      <c r="K7989" t="s">
        <v>346</v>
      </c>
      <c r="L7989" s="3" t="str">
        <f>+INDEX([1]!TABLA_MAESTRO_DE_ARTICULO[SubGroupName],MATCH(Tabla_lineas[[#This Row],[CODIGO SAP]],[1]!TABLA_MAESTRO_DE_ARTICULO[ItemCode],0))</f>
        <v>CREMA DERMICA</v>
      </c>
      <c r="M7989" t="s">
        <v>347</v>
      </c>
      <c r="N7989">
        <v>55</v>
      </c>
      <c r="O7989" t="s">
        <v>297</v>
      </c>
      <c r="S7989" s="2">
        <v>50</v>
      </c>
      <c r="T7989">
        <v>867</v>
      </c>
      <c r="U7989">
        <v>17.350000000000001</v>
      </c>
      <c r="V7989">
        <v>17.34</v>
      </c>
      <c r="W7989">
        <v>5</v>
      </c>
      <c r="Z7989" s="4" t="s">
        <v>53</v>
      </c>
      <c r="AA7989" t="s">
        <v>153</v>
      </c>
      <c r="AB7989">
        <v>46096</v>
      </c>
      <c r="AG7989">
        <v>0</v>
      </c>
      <c r="AH7989">
        <v>50</v>
      </c>
      <c r="AM7989" t="str">
        <f>SUBSTITUTE(Tabla_lineas[[#This Row],[Codigo Liname]]," ","")</f>
        <v>D0104</v>
      </c>
    </row>
    <row r="7990" spans="1:39" customFormat="1" x14ac:dyDescent="0.25">
      <c r="A7990" s="2">
        <v>679</v>
      </c>
      <c r="B7990" t="s">
        <v>1275</v>
      </c>
      <c r="C7990">
        <f t="shared" si="124"/>
        <v>1646670</v>
      </c>
      <c r="D7990">
        <v>1200</v>
      </c>
      <c r="E7990" t="s">
        <v>358</v>
      </c>
      <c r="F7990">
        <v>12.96</v>
      </c>
      <c r="G7990">
        <v>6</v>
      </c>
      <c r="H7990" t="s">
        <v>359</v>
      </c>
      <c r="I7990" s="2">
        <v>6</v>
      </c>
      <c r="J7990" t="s">
        <v>360</v>
      </c>
      <c r="K7990" t="s">
        <v>361</v>
      </c>
      <c r="L7990" s="3" t="str">
        <f>+INDEX([1]!TABLA_MAESTRO_DE_ARTICULO[SubGroupName],MATCH(Tabla_lineas[[#This Row],[CODIGO SAP]],[1]!TABLA_MAESTRO_DE_ARTICULO[ItemCode],0))</f>
        <v>POLVO PARA INYECTABLE</v>
      </c>
      <c r="M7990" t="s">
        <v>362</v>
      </c>
      <c r="N7990">
        <v>8</v>
      </c>
      <c r="O7990" t="s">
        <v>52</v>
      </c>
      <c r="S7990" s="2">
        <v>200</v>
      </c>
      <c r="T7990">
        <v>1198</v>
      </c>
      <c r="U7990">
        <v>6</v>
      </c>
      <c r="V7990">
        <v>5.99</v>
      </c>
      <c r="W7990">
        <v>3</v>
      </c>
      <c r="Z7990" s="4" t="s">
        <v>46</v>
      </c>
      <c r="AA7990" t="s">
        <v>120</v>
      </c>
      <c r="AB7990">
        <v>46096</v>
      </c>
      <c r="AG7990">
        <v>0</v>
      </c>
      <c r="AH7990">
        <v>200</v>
      </c>
      <c r="AM7990" t="str">
        <f>SUBSTITUTE(Tabla_lineas[[#This Row],[Codigo Liname]]," ","")</f>
        <v>J0115</v>
      </c>
    </row>
    <row r="7991" spans="1:39" customFormat="1" x14ac:dyDescent="0.25">
      <c r="A7991" s="2">
        <v>679</v>
      </c>
      <c r="B7991" t="s">
        <v>1275</v>
      </c>
      <c r="C7991">
        <f t="shared" si="124"/>
        <v>1646670</v>
      </c>
      <c r="D7991">
        <v>1934</v>
      </c>
      <c r="E7991" t="s">
        <v>363</v>
      </c>
      <c r="F7991">
        <v>22.68</v>
      </c>
      <c r="G7991">
        <v>19.34</v>
      </c>
      <c r="H7991" t="s">
        <v>364</v>
      </c>
      <c r="I7991" s="2">
        <v>19.34</v>
      </c>
      <c r="J7991" t="s">
        <v>365</v>
      </c>
      <c r="K7991" t="s">
        <v>366</v>
      </c>
      <c r="L7991" s="3" t="str">
        <f>+INDEX([1]!TABLA_MAESTRO_DE_ARTICULO[SubGroupName],MATCH(Tabla_lineas[[#This Row],[CODIGO SAP]],[1]!TABLA_MAESTRO_DE_ARTICULO[ItemCode],0))</f>
        <v>POLVO PARA INYECTABLE</v>
      </c>
      <c r="M7991" t="s">
        <v>367</v>
      </c>
      <c r="N7991">
        <v>9</v>
      </c>
      <c r="O7991" t="s">
        <v>52</v>
      </c>
      <c r="S7991" s="2">
        <v>100</v>
      </c>
      <c r="T7991">
        <v>1933</v>
      </c>
      <c r="U7991">
        <v>19.34</v>
      </c>
      <c r="V7991">
        <v>19.329999999999998</v>
      </c>
      <c r="W7991">
        <v>4.2</v>
      </c>
      <c r="Z7991" s="4" t="s">
        <v>46</v>
      </c>
      <c r="AA7991" t="s">
        <v>120</v>
      </c>
      <c r="AB7991">
        <v>46132</v>
      </c>
      <c r="AG7991">
        <v>0</v>
      </c>
      <c r="AH7991">
        <v>100</v>
      </c>
      <c r="AM7991" t="str">
        <f>SUBSTITUTE(Tabla_lineas[[#This Row],[Codigo Liname]]," ","")</f>
        <v>J0116</v>
      </c>
    </row>
    <row r="7992" spans="1:39" customFormat="1" x14ac:dyDescent="0.25">
      <c r="A7992" s="2">
        <v>680</v>
      </c>
      <c r="B7992" t="s">
        <v>1276</v>
      </c>
      <c r="C7992">
        <f t="shared" si="124"/>
        <v>1645252</v>
      </c>
      <c r="D7992">
        <v>7244.4999999999982</v>
      </c>
      <c r="E7992" t="s">
        <v>166</v>
      </c>
      <c r="F7992">
        <v>111.67</v>
      </c>
      <c r="G7992">
        <v>111.67</v>
      </c>
      <c r="H7992" t="s">
        <v>167</v>
      </c>
      <c r="I7992" s="2">
        <v>144.88999999999999</v>
      </c>
      <c r="J7992" t="s">
        <v>168</v>
      </c>
      <c r="K7992" t="s">
        <v>169</v>
      </c>
      <c r="L7992" s="3" t="str">
        <f>+INDEX([1]!TABLA_MAESTRO_DE_ARTICULO[SubGroupName],MATCH(Tabla_lineas[[#This Row],[CODIGO SAP]],[1]!TABLA_MAESTRO_DE_ARTICULO[ItemCode],0))</f>
        <v>POLVO PARA SUSPENSION</v>
      </c>
      <c r="M7992" t="s">
        <v>170</v>
      </c>
      <c r="N7992">
        <v>12</v>
      </c>
      <c r="O7992" t="s">
        <v>65</v>
      </c>
      <c r="S7992" s="2">
        <v>50</v>
      </c>
      <c r="T7992">
        <v>5583</v>
      </c>
      <c r="U7992">
        <v>144.88999999999999</v>
      </c>
      <c r="V7992">
        <v>111.66</v>
      </c>
      <c r="W7992">
        <v>25</v>
      </c>
      <c r="Z7992" s="4" t="s">
        <v>46</v>
      </c>
      <c r="AA7992" t="s">
        <v>120</v>
      </c>
      <c r="AB7992">
        <v>46096</v>
      </c>
      <c r="AG7992">
        <v>0</v>
      </c>
      <c r="AH7992">
        <v>50</v>
      </c>
      <c r="AM7992" t="str">
        <f>SUBSTITUTE(Tabla_lineas[[#This Row],[Codigo Liname]]," ","")</f>
        <v>J0110</v>
      </c>
    </row>
    <row r="7993" spans="1:39" customFormat="1" x14ac:dyDescent="0.25">
      <c r="A7993" s="2">
        <v>680</v>
      </c>
      <c r="B7993" t="s">
        <v>1276</v>
      </c>
      <c r="C7993">
        <f t="shared" si="124"/>
        <v>1645252</v>
      </c>
      <c r="D7993">
        <v>207049.99999999997</v>
      </c>
      <c r="E7993" t="s">
        <v>529</v>
      </c>
      <c r="F7993">
        <v>117.7</v>
      </c>
      <c r="G7993">
        <v>82.8</v>
      </c>
      <c r="H7993" t="s">
        <v>530</v>
      </c>
      <c r="I7993" s="2">
        <v>82.82</v>
      </c>
      <c r="J7993" t="s">
        <v>531</v>
      </c>
      <c r="K7993" t="s">
        <v>532</v>
      </c>
      <c r="L7993" s="3" t="str">
        <f>+INDEX([1]!TABLA_MAESTRO_DE_ARTICULO[SubGroupName],MATCH(Tabla_lineas[[#This Row],[CODIGO SAP]],[1]!TABLA_MAESTRO_DE_ARTICULO[ItemCode],0))</f>
        <v>POLVO PARA INYECTABLE</v>
      </c>
      <c r="M7993" t="s">
        <v>533</v>
      </c>
      <c r="N7993">
        <v>1</v>
      </c>
      <c r="O7993" t="s">
        <v>187</v>
      </c>
      <c r="S7993" s="2">
        <v>2500</v>
      </c>
      <c r="T7993">
        <v>206975.00000000003</v>
      </c>
      <c r="U7993">
        <v>82.82</v>
      </c>
      <c r="V7993">
        <v>82.79</v>
      </c>
      <c r="W7993">
        <v>35</v>
      </c>
      <c r="Z7993" s="4" t="s">
        <v>46</v>
      </c>
      <c r="AA7993" t="s">
        <v>120</v>
      </c>
      <c r="AB7993">
        <v>46132</v>
      </c>
      <c r="AG7993">
        <v>0</v>
      </c>
      <c r="AH7993">
        <v>2500</v>
      </c>
      <c r="AM7993" t="str">
        <f>SUBSTITUTE(Tabla_lineas[[#This Row],[Codigo Liname]]," ","")</f>
        <v>J0150</v>
      </c>
    </row>
    <row r="7994" spans="1:39" customFormat="1" x14ac:dyDescent="0.25">
      <c r="A7994" s="2">
        <v>680</v>
      </c>
      <c r="B7994" t="s">
        <v>1276</v>
      </c>
      <c r="C7994">
        <f t="shared" si="124"/>
        <v>1645252</v>
      </c>
      <c r="D7994">
        <v>41566</v>
      </c>
      <c r="E7994" t="s">
        <v>539</v>
      </c>
      <c r="F7994">
        <v>25.52</v>
      </c>
      <c r="G7994">
        <v>25.52</v>
      </c>
      <c r="H7994" t="s">
        <v>540</v>
      </c>
      <c r="I7994" s="2">
        <v>29.69</v>
      </c>
      <c r="J7994" t="s">
        <v>541</v>
      </c>
      <c r="K7994" t="s">
        <v>542</v>
      </c>
      <c r="L7994" s="3" t="str">
        <f>+INDEX([1]!TABLA_MAESTRO_DE_ARTICULO[SubGroupName],MATCH(Tabla_lineas[[#This Row],[CODIGO SAP]],[1]!TABLA_MAESTRO_DE_ARTICULO[ItemCode],0))</f>
        <v>SOLUCION INYECTABLE</v>
      </c>
      <c r="M7994" t="s">
        <v>543</v>
      </c>
      <c r="N7994">
        <v>6</v>
      </c>
      <c r="O7994" t="s">
        <v>544</v>
      </c>
      <c r="S7994" s="2">
        <v>1400</v>
      </c>
      <c r="T7994">
        <v>35714</v>
      </c>
      <c r="U7994">
        <v>29.69</v>
      </c>
      <c r="V7994">
        <v>25.51</v>
      </c>
      <c r="W7994">
        <v>3</v>
      </c>
      <c r="Z7994" s="4" t="s">
        <v>46</v>
      </c>
      <c r="AA7994" t="s">
        <v>126</v>
      </c>
      <c r="AB7994">
        <v>46132</v>
      </c>
      <c r="AG7994">
        <v>0</v>
      </c>
      <c r="AH7994">
        <v>1400</v>
      </c>
      <c r="AM7994" t="str">
        <f>SUBSTITUTE(Tabla_lineas[[#This Row],[Codigo Liname]]," ","")</f>
        <v>M0110</v>
      </c>
    </row>
    <row r="7995" spans="1:39" customFormat="1" x14ac:dyDescent="0.25">
      <c r="A7995" s="2">
        <v>680</v>
      </c>
      <c r="B7995" t="s">
        <v>1276</v>
      </c>
      <c r="C7995">
        <f t="shared" si="124"/>
        <v>1645252</v>
      </c>
      <c r="D7995">
        <v>2156.4499999999998</v>
      </c>
      <c r="E7995" t="s">
        <v>282</v>
      </c>
      <c r="F7995">
        <v>4.76</v>
      </c>
      <c r="G7995">
        <v>2.15</v>
      </c>
      <c r="H7995" t="s">
        <v>283</v>
      </c>
      <c r="I7995" s="2">
        <v>2.15</v>
      </c>
      <c r="J7995" t="s">
        <v>284</v>
      </c>
      <c r="K7995" t="s">
        <v>285</v>
      </c>
      <c r="L7995" s="3" t="str">
        <f>+INDEX([1]!TABLA_MAESTRO_DE_ARTICULO[SubGroupName],MATCH(Tabla_lineas[[#This Row],[CODIGO SAP]],[1]!TABLA_MAESTRO_DE_ARTICULO[ItemCode],0))</f>
        <v>SOLUCION INYECTABLE</v>
      </c>
      <c r="M7995" t="s">
        <v>286</v>
      </c>
      <c r="N7995">
        <v>15</v>
      </c>
      <c r="O7995" t="s">
        <v>249</v>
      </c>
      <c r="S7995" s="2">
        <v>1003</v>
      </c>
      <c r="T7995">
        <v>2146.42</v>
      </c>
      <c r="U7995">
        <v>2.15</v>
      </c>
      <c r="V7995">
        <v>2.14</v>
      </c>
      <c r="W7995">
        <v>0.7</v>
      </c>
      <c r="Z7995" s="4" t="s">
        <v>46</v>
      </c>
      <c r="AA7995" t="s">
        <v>126</v>
      </c>
      <c r="AB7995">
        <v>46132</v>
      </c>
      <c r="AG7995">
        <v>0</v>
      </c>
      <c r="AH7995">
        <v>1003</v>
      </c>
      <c r="AM7995" t="str">
        <f>SUBSTITUTE(Tabla_lineas[[#This Row],[Codigo Liname]]," ","")</f>
        <v>J0149</v>
      </c>
    </row>
    <row r="7996" spans="1:39" customFormat="1" x14ac:dyDescent="0.25">
      <c r="A7996" s="2">
        <v>681</v>
      </c>
      <c r="B7996" t="s">
        <v>1277</v>
      </c>
      <c r="C7996">
        <f t="shared" si="124"/>
        <v>1644704</v>
      </c>
      <c r="D7996">
        <v>29820</v>
      </c>
      <c r="E7996" t="s">
        <v>40</v>
      </c>
      <c r="F7996">
        <v>1.54</v>
      </c>
      <c r="G7996">
        <v>1.54</v>
      </c>
      <c r="H7996" t="s">
        <v>41</v>
      </c>
      <c r="I7996" s="2">
        <v>2.13</v>
      </c>
      <c r="J7996" t="s">
        <v>42</v>
      </c>
      <c r="K7996" t="s">
        <v>43</v>
      </c>
      <c r="L7996" s="3" t="str">
        <f>+INDEX([1]!TABLA_MAESTRO_DE_ARTICULO[SubGroupName],MATCH(Tabla_lineas[[#This Row],[CODIGO SAP]],[1]!TABLA_MAESTRO_DE_ARTICULO[ItemCode],0))</f>
        <v>COMPRIMIDO</v>
      </c>
      <c r="M7996" t="s">
        <v>44</v>
      </c>
      <c r="N7996">
        <v>4</v>
      </c>
      <c r="O7996" t="s">
        <v>45</v>
      </c>
      <c r="P7996">
        <v>381190</v>
      </c>
      <c r="Q7996">
        <v>790200</v>
      </c>
      <c r="R7996">
        <v>1171390</v>
      </c>
      <c r="S7996" s="2">
        <v>14000</v>
      </c>
      <c r="T7996">
        <v>21420</v>
      </c>
      <c r="U7996">
        <v>2.13</v>
      </c>
      <c r="V7996">
        <v>1.53</v>
      </c>
      <c r="W7996">
        <v>0.15</v>
      </c>
      <c r="Z7996" s="4" t="s">
        <v>46</v>
      </c>
      <c r="AA7996" t="s">
        <v>126</v>
      </c>
      <c r="AB7996">
        <v>46132</v>
      </c>
      <c r="AG7996">
        <v>0</v>
      </c>
      <c r="AH7996">
        <v>14000</v>
      </c>
      <c r="AM7996" t="str">
        <f>SUBSTITUTE(Tabla_lineas[[#This Row],[Codigo Liname]]," ","")</f>
        <v>C0807</v>
      </c>
    </row>
    <row r="7997" spans="1:39" customFormat="1" x14ac:dyDescent="0.25">
      <c r="A7997" s="2">
        <v>681</v>
      </c>
      <c r="B7997" t="s">
        <v>1277</v>
      </c>
      <c r="C7997">
        <f t="shared" si="124"/>
        <v>1644704</v>
      </c>
      <c r="D7997">
        <v>10260</v>
      </c>
      <c r="E7997" t="s">
        <v>224</v>
      </c>
      <c r="F7997">
        <v>0.95</v>
      </c>
      <c r="G7997">
        <v>0.38</v>
      </c>
      <c r="H7997" t="s">
        <v>225</v>
      </c>
      <c r="I7997" s="2">
        <v>0.38</v>
      </c>
      <c r="J7997" t="s">
        <v>226</v>
      </c>
      <c r="K7997" t="s">
        <v>227</v>
      </c>
      <c r="L7997" s="3" t="str">
        <f>+INDEX([1]!TABLA_MAESTRO_DE_ARTICULO[SubGroupName],MATCH(Tabla_lineas[[#This Row],[CODIGO SAP]],[1]!TABLA_MAESTRO_DE_ARTICULO[ItemCode],0))</f>
        <v>COMPRIMIDO</v>
      </c>
      <c r="M7997" t="s">
        <v>228</v>
      </c>
      <c r="N7997">
        <v>8</v>
      </c>
      <c r="O7997" t="s">
        <v>45</v>
      </c>
      <c r="S7997" s="2">
        <v>27000</v>
      </c>
      <c r="T7997">
        <v>9990</v>
      </c>
      <c r="U7997">
        <v>0.38</v>
      </c>
      <c r="V7997">
        <v>0.37</v>
      </c>
      <c r="W7997">
        <v>0.12</v>
      </c>
      <c r="Z7997" s="4" t="s">
        <v>46</v>
      </c>
      <c r="AA7997" t="s">
        <v>126</v>
      </c>
      <c r="AB7997">
        <v>46096</v>
      </c>
      <c r="AG7997">
        <v>0</v>
      </c>
      <c r="AH7997">
        <v>27000</v>
      </c>
      <c r="AM7997" t="str">
        <f>SUBSTITUTE(Tabla_lineas[[#This Row],[Codigo Liname]]," ","")</f>
        <v>A1106</v>
      </c>
    </row>
    <row r="7998" spans="1:39" customFormat="1" x14ac:dyDescent="0.25">
      <c r="A7998" s="2">
        <v>681</v>
      </c>
      <c r="B7998" t="s">
        <v>1277</v>
      </c>
      <c r="C7998">
        <f t="shared" si="124"/>
        <v>1644704</v>
      </c>
      <c r="D7998">
        <v>30117.69</v>
      </c>
      <c r="E7998" t="s">
        <v>402</v>
      </c>
      <c r="F7998">
        <v>68.260000000000005</v>
      </c>
      <c r="G7998">
        <v>29.79</v>
      </c>
      <c r="H7998" t="s">
        <v>403</v>
      </c>
      <c r="I7998" s="2">
        <v>29.79</v>
      </c>
      <c r="J7998" t="s">
        <v>404</v>
      </c>
      <c r="K7998" t="s">
        <v>405</v>
      </c>
      <c r="L7998" s="3" t="str">
        <f>+INDEX([1]!TABLA_MAESTRO_DE_ARTICULO[SubGroupName],MATCH(Tabla_lineas[[#This Row],[CODIGO SAP]],[1]!TABLA_MAESTRO_DE_ARTICULO[ItemCode],0))</f>
        <v>POLVO PARA INYECTABLE</v>
      </c>
      <c r="M7998" t="s">
        <v>406</v>
      </c>
      <c r="N7998">
        <v>3</v>
      </c>
      <c r="O7998" t="s">
        <v>52</v>
      </c>
      <c r="S7998" s="2">
        <v>1011</v>
      </c>
      <c r="T7998">
        <v>30107.58</v>
      </c>
      <c r="U7998">
        <v>29.79</v>
      </c>
      <c r="V7998">
        <v>29.78</v>
      </c>
      <c r="W7998">
        <v>10</v>
      </c>
      <c r="Z7998" s="4" t="s">
        <v>46</v>
      </c>
      <c r="AA7998" t="s">
        <v>126</v>
      </c>
      <c r="AB7998">
        <v>46132</v>
      </c>
      <c r="AG7998">
        <v>0</v>
      </c>
      <c r="AH7998">
        <v>1011</v>
      </c>
      <c r="AM7998" t="str">
        <f>SUBSTITUTE(Tabla_lineas[[#This Row],[Codigo Liname]]," ","")</f>
        <v>J0155</v>
      </c>
    </row>
    <row r="7999" spans="1:39" customFormat="1" x14ac:dyDescent="0.25">
      <c r="A7999" s="2">
        <v>682</v>
      </c>
      <c r="B7999" t="s">
        <v>1278</v>
      </c>
      <c r="C7999">
        <f t="shared" si="124"/>
        <v>1646861</v>
      </c>
      <c r="D7999">
        <v>319200</v>
      </c>
      <c r="E7999" t="s">
        <v>580</v>
      </c>
      <c r="F7999">
        <v>17.309999999999999</v>
      </c>
      <c r="G7999">
        <v>6.6</v>
      </c>
      <c r="H7999" t="s">
        <v>581</v>
      </c>
      <c r="I7999" s="2">
        <v>6.65</v>
      </c>
      <c r="J7999" t="s">
        <v>582</v>
      </c>
      <c r="K7999" t="s">
        <v>583</v>
      </c>
      <c r="L7999" s="3" t="str">
        <f>+INDEX([1]!TABLA_MAESTRO_DE_ARTICULO[SubGroupName],MATCH(Tabla_lineas[[#This Row],[CODIGO SAP]],[1]!TABLA_MAESTRO_DE_ARTICULO[ItemCode],0))</f>
        <v>COMPRIMIDO</v>
      </c>
      <c r="M7999" t="s">
        <v>584</v>
      </c>
      <c r="N7999">
        <v>1</v>
      </c>
      <c r="O7999" t="s">
        <v>585</v>
      </c>
      <c r="P7999">
        <v>3584</v>
      </c>
      <c r="Q7999">
        <v>85328</v>
      </c>
      <c r="R7999">
        <v>88912</v>
      </c>
      <c r="S7999" s="2">
        <v>48000</v>
      </c>
      <c r="T7999">
        <v>316320</v>
      </c>
      <c r="U7999">
        <v>6.65</v>
      </c>
      <c r="V7999">
        <v>6.59</v>
      </c>
      <c r="W7999">
        <v>0.6</v>
      </c>
      <c r="Z7999" s="4" t="s">
        <v>46</v>
      </c>
      <c r="AA7999" t="s">
        <v>153</v>
      </c>
      <c r="AB7999">
        <v>46132</v>
      </c>
      <c r="AG7999">
        <v>0</v>
      </c>
      <c r="AH7999">
        <v>48000</v>
      </c>
      <c r="AM7999" t="str">
        <f>SUBSTITUTE(Tabla_lineas[[#This Row],[Codigo Liname]]," ","")</f>
        <v>M0503</v>
      </c>
    </row>
    <row r="8000" spans="1:39" customFormat="1" x14ac:dyDescent="0.25">
      <c r="A8000" s="2">
        <v>683</v>
      </c>
      <c r="B8000" t="s">
        <v>1279</v>
      </c>
      <c r="C8000" t="str">
        <f t="shared" si="124"/>
        <v>COTI</v>
      </c>
      <c r="E8000" t="s">
        <v>826</v>
      </c>
      <c r="F8000">
        <v>31.92</v>
      </c>
      <c r="G8000">
        <v>15.3</v>
      </c>
      <c r="H8000" t="s">
        <v>827</v>
      </c>
      <c r="I8000" s="2">
        <v>15.37</v>
      </c>
      <c r="J8000" t="s">
        <v>828</v>
      </c>
      <c r="K8000" t="s">
        <v>829</v>
      </c>
      <c r="L8000" s="3" t="str">
        <f>+INDEX([1]!TABLA_MAESTRO_DE_ARTICULO[SubGroupName],MATCH(Tabla_lineas[[#This Row],[CODIGO SAP]],[1]!TABLA_MAESTRO_DE_ARTICULO[ItemCode],0))</f>
        <v>CREMA DERMICA</v>
      </c>
      <c r="M8000" t="s">
        <v>830</v>
      </c>
      <c r="O8000" t="s">
        <v>223</v>
      </c>
      <c r="S8000" s="2">
        <v>50</v>
      </c>
      <c r="T8000">
        <v>750</v>
      </c>
      <c r="V8000">
        <v>15</v>
      </c>
      <c r="Z8000" s="4" t="s">
        <v>46</v>
      </c>
      <c r="AL8000" t="s">
        <v>1280</v>
      </c>
      <c r="AM8000" t="str">
        <f>SUBSTITUTE(Tabla_lineas[[#This Row],[Codigo Liname]]," ","")</f>
        <v>D0105</v>
      </c>
    </row>
    <row r="8001" spans="1:39" customFormat="1" x14ac:dyDescent="0.25">
      <c r="A8001" s="2">
        <v>683</v>
      </c>
      <c r="B8001" t="s">
        <v>1279</v>
      </c>
      <c r="C8001" t="str">
        <f t="shared" si="124"/>
        <v>COTI</v>
      </c>
      <c r="E8001" t="s">
        <v>889</v>
      </c>
      <c r="F8001">
        <v>0.67</v>
      </c>
      <c r="G8001">
        <v>0.33</v>
      </c>
      <c r="H8001" t="s">
        <v>890</v>
      </c>
      <c r="I8001" s="2">
        <v>0.33</v>
      </c>
      <c r="J8001" t="s">
        <v>891</v>
      </c>
      <c r="K8001" t="s">
        <v>892</v>
      </c>
      <c r="L8001" s="3" t="str">
        <f>+INDEX([1]!TABLA_MAESTRO_DE_ARTICULO[SubGroupName],MATCH(Tabla_lineas[[#This Row],[CODIGO SAP]],[1]!TABLA_MAESTRO_DE_ARTICULO[ItemCode],0))</f>
        <v>COMPRIMIDO</v>
      </c>
      <c r="M8001" t="s">
        <v>893</v>
      </c>
      <c r="O8001" t="s">
        <v>45</v>
      </c>
      <c r="P8001">
        <v>110000</v>
      </c>
      <c r="Q8001">
        <v>485200</v>
      </c>
      <c r="R8001">
        <v>595200</v>
      </c>
      <c r="S8001" s="2">
        <v>1000</v>
      </c>
      <c r="T8001">
        <v>300</v>
      </c>
      <c r="V8001">
        <v>0.3</v>
      </c>
      <c r="Z8001" s="4" t="s">
        <v>46</v>
      </c>
      <c r="AL8001" t="s">
        <v>1280</v>
      </c>
      <c r="AM8001" t="str">
        <f>SUBSTITUTE(Tabla_lineas[[#This Row],[Codigo Liname]]," ","")</f>
        <v>A0702</v>
      </c>
    </row>
    <row r="8002" spans="1:39" customFormat="1" x14ac:dyDescent="0.25">
      <c r="A8002" s="2">
        <v>683</v>
      </c>
      <c r="B8002" t="s">
        <v>1279</v>
      </c>
      <c r="C8002" t="str">
        <f t="shared" ref="C8002:C8065" si="125">IFERROR(VALUE(RIGHT(TRIM(LEFT(B8002,SEARCH("Eco",B8002)-1)),7)),"COTI")</f>
        <v>COTI</v>
      </c>
      <c r="E8002" t="s">
        <v>561</v>
      </c>
      <c r="F8002">
        <v>4.2</v>
      </c>
      <c r="G8002">
        <v>1.1499999999999999</v>
      </c>
      <c r="H8002" t="s">
        <v>562</v>
      </c>
      <c r="I8002" s="2">
        <v>1.1499999999999999</v>
      </c>
      <c r="J8002" t="s">
        <v>563</v>
      </c>
      <c r="K8002" t="s">
        <v>564</v>
      </c>
      <c r="L8002" s="3" t="str">
        <f>+INDEX([1]!TABLA_MAESTRO_DE_ARTICULO[SubGroupName],MATCH(Tabla_lineas[[#This Row],[CODIGO SAP]],[1]!TABLA_MAESTRO_DE_ARTICULO[ItemCode],0))</f>
        <v>OVULO VAGINAL</v>
      </c>
      <c r="M8002" t="s">
        <v>565</v>
      </c>
      <c r="O8002" t="s">
        <v>97</v>
      </c>
      <c r="S8002" s="2">
        <v>300</v>
      </c>
      <c r="T8002">
        <v>330</v>
      </c>
      <c r="V8002">
        <v>1.1000000000000001</v>
      </c>
      <c r="Z8002" s="4" t="s">
        <v>46</v>
      </c>
      <c r="AL8002" t="s">
        <v>1280</v>
      </c>
      <c r="AM8002" t="str">
        <f>SUBSTITUTE(Tabla_lineas[[#This Row],[Codigo Liname]]," ","")</f>
        <v>G0105</v>
      </c>
    </row>
    <row r="8003" spans="1:39" customFormat="1" x14ac:dyDescent="0.25">
      <c r="A8003" s="2">
        <v>686</v>
      </c>
      <c r="B8003" t="s">
        <v>1281</v>
      </c>
      <c r="C8003">
        <f t="shared" si="125"/>
        <v>1647277</v>
      </c>
      <c r="D8003">
        <v>614</v>
      </c>
      <c r="E8003" t="s">
        <v>208</v>
      </c>
      <c r="F8003">
        <v>14.8</v>
      </c>
      <c r="G8003">
        <v>12.2</v>
      </c>
      <c r="H8003" t="s">
        <v>209</v>
      </c>
      <c r="I8003" s="2">
        <v>12.28</v>
      </c>
      <c r="J8003" t="s">
        <v>210</v>
      </c>
      <c r="K8003" t="s">
        <v>211</v>
      </c>
      <c r="L8003" s="3" t="str">
        <f>+INDEX([1]!TABLA_MAESTRO_DE_ARTICULO[SubGroupName],MATCH(Tabla_lineas[[#This Row],[CODIGO SAP]],[1]!TABLA_MAESTRO_DE_ARTICULO[ItemCode],0))</f>
        <v>JARABE</v>
      </c>
      <c r="M8003" t="s">
        <v>212</v>
      </c>
      <c r="N8003">
        <v>2</v>
      </c>
      <c r="O8003" t="s">
        <v>181</v>
      </c>
      <c r="S8003" s="2">
        <v>50</v>
      </c>
      <c r="T8003">
        <v>609.5</v>
      </c>
      <c r="U8003">
        <v>12.28</v>
      </c>
      <c r="V8003">
        <v>12.19</v>
      </c>
      <c r="W8003">
        <v>5</v>
      </c>
      <c r="Z8003" s="4" t="s">
        <v>46</v>
      </c>
      <c r="AA8003" t="s">
        <v>153</v>
      </c>
      <c r="AB8003">
        <v>46132</v>
      </c>
      <c r="AG8003">
        <v>0</v>
      </c>
      <c r="AH8003">
        <v>50</v>
      </c>
      <c r="AM8003" t="str">
        <f>SUBSTITUTE(Tabla_lineas[[#This Row],[Codigo Liname]]," ","")</f>
        <v>R0602</v>
      </c>
    </row>
    <row r="8004" spans="1:39" customFormat="1" x14ac:dyDescent="0.25">
      <c r="A8004" s="2">
        <v>686</v>
      </c>
      <c r="B8004" t="s">
        <v>1281</v>
      </c>
      <c r="C8004">
        <f t="shared" si="125"/>
        <v>1647277</v>
      </c>
      <c r="D8004">
        <v>1800</v>
      </c>
      <c r="E8004" t="s">
        <v>213</v>
      </c>
      <c r="F8004">
        <v>0.47</v>
      </c>
      <c r="G8004">
        <v>0.45</v>
      </c>
      <c r="H8004" t="s">
        <v>214</v>
      </c>
      <c r="I8004" s="2">
        <v>0.45</v>
      </c>
      <c r="J8004" t="s">
        <v>215</v>
      </c>
      <c r="K8004" t="s">
        <v>216</v>
      </c>
      <c r="L8004" s="3" t="str">
        <f>+INDEX([1]!TABLA_MAESTRO_DE_ARTICULO[SubGroupName],MATCH(Tabla_lineas[[#This Row],[CODIGO SAP]],[1]!TABLA_MAESTRO_DE_ARTICULO[ItemCode],0))</f>
        <v>COMPRIMIDO</v>
      </c>
      <c r="M8004" t="s">
        <v>217</v>
      </c>
      <c r="N8004">
        <v>1</v>
      </c>
      <c r="O8004" t="s">
        <v>45</v>
      </c>
      <c r="S8004" s="2">
        <v>4000</v>
      </c>
      <c r="T8004">
        <v>1760</v>
      </c>
      <c r="U8004">
        <v>0.45</v>
      </c>
      <c r="V8004">
        <v>0.44</v>
      </c>
      <c r="W8004">
        <v>0.12</v>
      </c>
      <c r="Z8004" s="4" t="s">
        <v>46</v>
      </c>
      <c r="AA8004" t="s">
        <v>153</v>
      </c>
      <c r="AB8004">
        <v>46132</v>
      </c>
      <c r="AG8004">
        <v>0</v>
      </c>
      <c r="AH8004">
        <v>4000</v>
      </c>
      <c r="AM8004" t="str">
        <f>SUBSTITUTE(Tabla_lineas[[#This Row],[Codigo Liname]]," ","")</f>
        <v>R0601</v>
      </c>
    </row>
    <row r="8005" spans="1:39" customFormat="1" x14ac:dyDescent="0.25">
      <c r="A8005" s="2">
        <v>686</v>
      </c>
      <c r="B8005" t="s">
        <v>1281</v>
      </c>
      <c r="C8005">
        <f t="shared" si="125"/>
        <v>1647277</v>
      </c>
      <c r="D8005">
        <v>10080.4</v>
      </c>
      <c r="E8005" t="s">
        <v>313</v>
      </c>
      <c r="F8005">
        <v>5.29</v>
      </c>
      <c r="G8005">
        <v>5.29</v>
      </c>
      <c r="H8005" t="s">
        <v>314</v>
      </c>
      <c r="I8005" s="2">
        <v>6.32</v>
      </c>
      <c r="J8005" t="s">
        <v>315</v>
      </c>
      <c r="K8005" t="s">
        <v>316</v>
      </c>
      <c r="L8005" s="3" t="str">
        <f>+INDEX([1]!TABLA_MAESTRO_DE_ARTICULO[SubGroupName],MATCH(Tabla_lineas[[#This Row],[CODIGO SAP]],[1]!TABLA_MAESTRO_DE_ARTICULO[ItemCode],0))</f>
        <v>SOLUCION INYECTABLE</v>
      </c>
      <c r="M8005" t="s">
        <v>317</v>
      </c>
      <c r="N8005">
        <v>3</v>
      </c>
      <c r="O8005" t="s">
        <v>249</v>
      </c>
      <c r="S8005" s="2">
        <v>1595</v>
      </c>
      <c r="T8005">
        <v>8421.6</v>
      </c>
      <c r="U8005">
        <v>6.32</v>
      </c>
      <c r="V8005">
        <v>5.28</v>
      </c>
      <c r="W8005">
        <v>0.7</v>
      </c>
      <c r="Z8005" s="4" t="s">
        <v>53</v>
      </c>
      <c r="AA8005" t="s">
        <v>120</v>
      </c>
      <c r="AB8005">
        <v>46132</v>
      </c>
      <c r="AG8005">
        <v>0</v>
      </c>
      <c r="AH8005">
        <v>1595</v>
      </c>
      <c r="AM8005" t="str">
        <f>SUBSTITUTE(Tabla_lineas[[#This Row],[Codigo Liname]]," ","")</f>
        <v>N0205</v>
      </c>
    </row>
    <row r="8006" spans="1:39" customFormat="1" x14ac:dyDescent="0.25">
      <c r="A8006" s="2">
        <v>686</v>
      </c>
      <c r="B8006" t="s">
        <v>1281</v>
      </c>
      <c r="C8006">
        <f t="shared" si="125"/>
        <v>1647277</v>
      </c>
      <c r="D8006">
        <v>706</v>
      </c>
      <c r="E8006" t="s">
        <v>323</v>
      </c>
      <c r="F8006">
        <v>5.91</v>
      </c>
      <c r="G8006">
        <v>3.53</v>
      </c>
      <c r="H8006" t="s">
        <v>324</v>
      </c>
      <c r="I8006" s="2">
        <v>3.53</v>
      </c>
      <c r="J8006" t="s">
        <v>325</v>
      </c>
      <c r="K8006" t="s">
        <v>326</v>
      </c>
      <c r="L8006" s="3" t="str">
        <f>+INDEX([1]!TABLA_MAESTRO_DE_ARTICULO[SubGroupName],MATCH(Tabla_lineas[[#This Row],[CODIGO SAP]],[1]!TABLA_MAESTRO_DE_ARTICULO[ItemCode],0))</f>
        <v>SOLUCION INYECTABLE</v>
      </c>
      <c r="M8006" t="s">
        <v>327</v>
      </c>
      <c r="N8006">
        <v>4</v>
      </c>
      <c r="O8006" t="s">
        <v>249</v>
      </c>
      <c r="S8006" s="2">
        <v>200</v>
      </c>
      <c r="T8006">
        <v>704</v>
      </c>
      <c r="U8006">
        <v>3.53</v>
      </c>
      <c r="V8006">
        <v>3.52</v>
      </c>
      <c r="W8006">
        <v>0.7</v>
      </c>
      <c r="Z8006" s="4" t="s">
        <v>46</v>
      </c>
      <c r="AA8006" t="s">
        <v>153</v>
      </c>
      <c r="AB8006">
        <v>46132</v>
      </c>
      <c r="AG8006">
        <v>0</v>
      </c>
      <c r="AH8006">
        <v>200</v>
      </c>
      <c r="AM8006" t="str">
        <f>SUBSTITUTE(Tabla_lineas[[#This Row],[Codigo Liname]]," ","")</f>
        <v>A0308</v>
      </c>
    </row>
    <row r="8007" spans="1:39" customFormat="1" x14ac:dyDescent="0.25">
      <c r="A8007" s="2">
        <v>686</v>
      </c>
      <c r="B8007" t="s">
        <v>1281</v>
      </c>
      <c r="C8007">
        <f t="shared" si="125"/>
        <v>1647277</v>
      </c>
      <c r="D8007">
        <v>880</v>
      </c>
      <c r="E8007" t="s">
        <v>87</v>
      </c>
      <c r="F8007">
        <v>0.64</v>
      </c>
      <c r="G8007">
        <v>0.44</v>
      </c>
      <c r="H8007" t="s">
        <v>88</v>
      </c>
      <c r="I8007" s="2">
        <v>0.44</v>
      </c>
      <c r="J8007" t="s">
        <v>89</v>
      </c>
      <c r="K8007" t="s">
        <v>90</v>
      </c>
      <c r="L8007" s="3" t="str">
        <f>+INDEX([1]!TABLA_MAESTRO_DE_ARTICULO[SubGroupName],MATCH(Tabla_lineas[[#This Row],[CODIGO SAP]],[1]!TABLA_MAESTRO_DE_ARTICULO[ItemCode],0))</f>
        <v>COMPRIMIDO</v>
      </c>
      <c r="M8007" t="s">
        <v>91</v>
      </c>
      <c r="N8007">
        <v>5</v>
      </c>
      <c r="O8007" t="s">
        <v>45</v>
      </c>
      <c r="S8007" s="2">
        <v>2000</v>
      </c>
      <c r="T8007">
        <v>860</v>
      </c>
      <c r="U8007">
        <v>0.44</v>
      </c>
      <c r="V8007">
        <v>0.43</v>
      </c>
      <c r="W8007">
        <v>0.12</v>
      </c>
      <c r="Z8007" s="4" t="s">
        <v>46</v>
      </c>
      <c r="AA8007" t="s">
        <v>153</v>
      </c>
      <c r="AB8007">
        <v>46132</v>
      </c>
      <c r="AG8007">
        <v>0</v>
      </c>
      <c r="AH8007">
        <v>2000</v>
      </c>
      <c r="AM8007" t="str">
        <f>SUBSTITUTE(Tabla_lineas[[#This Row],[Codigo Liname]]," ","")</f>
        <v>A0307</v>
      </c>
    </row>
    <row r="8008" spans="1:39" customFormat="1" x14ac:dyDescent="0.25">
      <c r="A8008" s="2">
        <v>686</v>
      </c>
      <c r="B8008" t="s">
        <v>1281</v>
      </c>
      <c r="C8008">
        <f t="shared" si="125"/>
        <v>1647277</v>
      </c>
      <c r="D8008">
        <v>534.97</v>
      </c>
      <c r="E8008" t="s">
        <v>98</v>
      </c>
      <c r="F8008">
        <v>9.4</v>
      </c>
      <c r="G8008">
        <v>8.77</v>
      </c>
      <c r="H8008" t="s">
        <v>99</v>
      </c>
      <c r="I8008" s="2">
        <v>8.77</v>
      </c>
      <c r="J8008" t="s">
        <v>100</v>
      </c>
      <c r="K8008" t="s">
        <v>101</v>
      </c>
      <c r="L8008" s="3" t="str">
        <f>+INDEX([1]!TABLA_MAESTRO_DE_ARTICULO[SubGroupName],MATCH(Tabla_lineas[[#This Row],[CODIGO SAP]],[1]!TABLA_MAESTRO_DE_ARTICULO[ItemCode],0))</f>
        <v>GOTAS</v>
      </c>
      <c r="M8008" t="s">
        <v>102</v>
      </c>
      <c r="N8008">
        <v>6</v>
      </c>
      <c r="O8008" t="s">
        <v>103</v>
      </c>
      <c r="S8008" s="2">
        <v>61</v>
      </c>
      <c r="T8008">
        <v>534.36</v>
      </c>
      <c r="U8008">
        <v>8.77</v>
      </c>
      <c r="V8008">
        <v>8.76</v>
      </c>
      <c r="W8008">
        <v>3</v>
      </c>
      <c r="Z8008" s="4" t="s">
        <v>46</v>
      </c>
      <c r="AA8008" t="s">
        <v>153</v>
      </c>
      <c r="AB8008">
        <v>46132</v>
      </c>
      <c r="AG8008">
        <v>0</v>
      </c>
      <c r="AH8008">
        <v>61</v>
      </c>
      <c r="AM8008" t="str">
        <f>SUBSTITUTE(Tabla_lineas[[#This Row],[Codigo Liname]]," ","")</f>
        <v>N0210</v>
      </c>
    </row>
    <row r="8009" spans="1:39" customFormat="1" x14ac:dyDescent="0.25">
      <c r="A8009" s="2">
        <v>686</v>
      </c>
      <c r="B8009" t="s">
        <v>1281</v>
      </c>
      <c r="C8009">
        <f t="shared" si="125"/>
        <v>1647277</v>
      </c>
      <c r="D8009">
        <v>2500</v>
      </c>
      <c r="E8009" t="s">
        <v>104</v>
      </c>
      <c r="F8009">
        <v>0.3</v>
      </c>
      <c r="G8009">
        <v>0.25</v>
      </c>
      <c r="H8009" t="s">
        <v>105</v>
      </c>
      <c r="I8009" s="2">
        <v>0.25</v>
      </c>
      <c r="J8009" t="s">
        <v>106</v>
      </c>
      <c r="K8009" t="s">
        <v>107</v>
      </c>
      <c r="L8009" s="3" t="str">
        <f>+INDEX([1]!TABLA_MAESTRO_DE_ARTICULO[SubGroupName],MATCH(Tabla_lineas[[#This Row],[CODIGO SAP]],[1]!TABLA_MAESTRO_DE_ARTICULO[ItemCode],0))</f>
        <v>COMPRIMIDO</v>
      </c>
      <c r="M8009" t="s">
        <v>108</v>
      </c>
      <c r="N8009">
        <v>7</v>
      </c>
      <c r="O8009" t="s">
        <v>45</v>
      </c>
      <c r="S8009" s="2">
        <v>10000</v>
      </c>
      <c r="T8009">
        <v>2400</v>
      </c>
      <c r="U8009">
        <v>0.25</v>
      </c>
      <c r="V8009">
        <v>0.24</v>
      </c>
      <c r="W8009">
        <v>0.12</v>
      </c>
      <c r="Z8009" s="4" t="s">
        <v>46</v>
      </c>
      <c r="AA8009" t="s">
        <v>126</v>
      </c>
      <c r="AB8009">
        <v>46132</v>
      </c>
      <c r="AG8009">
        <v>0</v>
      </c>
      <c r="AH8009">
        <v>10000</v>
      </c>
      <c r="AM8009" t="str">
        <f>SUBSTITUTE(Tabla_lineas[[#This Row],[Codigo Liname]]," ","")</f>
        <v>N0208</v>
      </c>
    </row>
    <row r="8010" spans="1:39" customFormat="1" x14ac:dyDescent="0.25">
      <c r="A8010" s="2">
        <v>687</v>
      </c>
      <c r="B8010" t="s">
        <v>1282</v>
      </c>
      <c r="C8010">
        <f t="shared" si="125"/>
        <v>1647330</v>
      </c>
      <c r="D8010">
        <v>10455</v>
      </c>
      <c r="E8010" t="s">
        <v>244</v>
      </c>
      <c r="F8010">
        <v>4.03</v>
      </c>
      <c r="G8010">
        <v>4.03</v>
      </c>
      <c r="H8010" t="s">
        <v>245</v>
      </c>
      <c r="I8010" s="2">
        <v>6.97</v>
      </c>
      <c r="J8010" t="s">
        <v>246</v>
      </c>
      <c r="K8010" t="s">
        <v>247</v>
      </c>
      <c r="L8010" s="3" t="str">
        <f>+INDEX([1]!TABLA_MAESTRO_DE_ARTICULO[SubGroupName],MATCH(Tabla_lineas[[#This Row],[CODIGO SAP]],[1]!TABLA_MAESTRO_DE_ARTICULO[ItemCode],0))</f>
        <v>SOLUCION INYECTABLE</v>
      </c>
      <c r="M8010" t="s">
        <v>248</v>
      </c>
      <c r="N8010">
        <v>5</v>
      </c>
      <c r="O8010" t="s">
        <v>249</v>
      </c>
      <c r="S8010" s="2">
        <v>1500</v>
      </c>
      <c r="T8010">
        <v>6029.9999999999991</v>
      </c>
      <c r="U8010">
        <v>6.97</v>
      </c>
      <c r="V8010">
        <v>4.0199999999999996</v>
      </c>
      <c r="W8010">
        <v>0.7</v>
      </c>
      <c r="Z8010" s="4" t="s">
        <v>46</v>
      </c>
      <c r="AA8010" t="s">
        <v>126</v>
      </c>
      <c r="AB8010">
        <v>46132</v>
      </c>
      <c r="AG8010">
        <v>0</v>
      </c>
      <c r="AH8010">
        <v>1500</v>
      </c>
      <c r="AM8010" t="str">
        <f>SUBSTITUTE(Tabla_lineas[[#This Row],[Codigo Liname]]," ","")</f>
        <v>H0204</v>
      </c>
    </row>
    <row r="8011" spans="1:39" customFormat="1" x14ac:dyDescent="0.25">
      <c r="A8011" s="2">
        <v>687</v>
      </c>
      <c r="B8011" t="s">
        <v>1282</v>
      </c>
      <c r="C8011">
        <f t="shared" si="125"/>
        <v>1647330</v>
      </c>
      <c r="D8011">
        <v>16350</v>
      </c>
      <c r="E8011" t="s">
        <v>308</v>
      </c>
      <c r="F8011">
        <v>5.07</v>
      </c>
      <c r="G8011">
        <v>5.07</v>
      </c>
      <c r="H8011" t="s">
        <v>309</v>
      </c>
      <c r="I8011" s="2">
        <v>10.9</v>
      </c>
      <c r="J8011" t="s">
        <v>310</v>
      </c>
      <c r="K8011" t="s">
        <v>311</v>
      </c>
      <c r="L8011" s="3" t="str">
        <f>+INDEX([1]!TABLA_MAESTRO_DE_ARTICULO[SubGroupName],MATCH(Tabla_lineas[[#This Row],[CODIGO SAP]],[1]!TABLA_MAESTRO_DE_ARTICULO[ItemCode],0))</f>
        <v>SOLUCION INYECTABLE</v>
      </c>
      <c r="M8011" t="s">
        <v>312</v>
      </c>
      <c r="N8011">
        <v>3</v>
      </c>
      <c r="O8011" t="s">
        <v>249</v>
      </c>
      <c r="S8011" s="2">
        <v>1500</v>
      </c>
      <c r="T8011">
        <v>7605</v>
      </c>
      <c r="U8011">
        <v>10.9</v>
      </c>
      <c r="V8011">
        <v>5.07</v>
      </c>
      <c r="W8011">
        <v>1</v>
      </c>
      <c r="Z8011" s="4" t="s">
        <v>46</v>
      </c>
      <c r="AA8011" t="s">
        <v>126</v>
      </c>
      <c r="AB8011">
        <v>46132</v>
      </c>
      <c r="AG8011">
        <v>0</v>
      </c>
      <c r="AH8011">
        <v>1500</v>
      </c>
      <c r="AM8011" t="str">
        <f>SUBSTITUTE(Tabla_lineas[[#This Row],[Codigo Liname]]," ","")</f>
        <v>M0109</v>
      </c>
    </row>
    <row r="8012" spans="1:39" customFormat="1" x14ac:dyDescent="0.25">
      <c r="A8012" s="2">
        <v>687</v>
      </c>
      <c r="B8012" t="s">
        <v>1282</v>
      </c>
      <c r="C8012">
        <f t="shared" si="125"/>
        <v>1647330</v>
      </c>
      <c r="D8012">
        <v>10059</v>
      </c>
      <c r="E8012" t="s">
        <v>76</v>
      </c>
      <c r="F8012">
        <v>14.47</v>
      </c>
      <c r="G8012">
        <v>14.37</v>
      </c>
      <c r="H8012" t="s">
        <v>77</v>
      </c>
      <c r="I8012" s="2">
        <v>14.37</v>
      </c>
      <c r="J8012" t="s">
        <v>78</v>
      </c>
      <c r="K8012" t="s">
        <v>79</v>
      </c>
      <c r="L8012" s="3" t="str">
        <f>+INDEX([1]!TABLA_MAESTRO_DE_ARTICULO[SubGroupName],MATCH(Tabla_lineas[[#This Row],[CODIGO SAP]],[1]!TABLA_MAESTRO_DE_ARTICULO[ItemCode],0))</f>
        <v>SOLUCION INYECTABLE</v>
      </c>
      <c r="M8012" t="s">
        <v>80</v>
      </c>
      <c r="N8012">
        <v>2</v>
      </c>
      <c r="O8012" t="s">
        <v>81</v>
      </c>
      <c r="S8012" s="2">
        <v>700</v>
      </c>
      <c r="T8012">
        <v>10052</v>
      </c>
      <c r="U8012">
        <v>14.37</v>
      </c>
      <c r="V8012">
        <v>14.36</v>
      </c>
      <c r="W8012">
        <v>4</v>
      </c>
      <c r="Z8012" s="4" t="s">
        <v>46</v>
      </c>
      <c r="AA8012" t="s">
        <v>153</v>
      </c>
      <c r="AB8012">
        <v>46132</v>
      </c>
      <c r="AG8012">
        <v>0</v>
      </c>
      <c r="AH8012">
        <v>700</v>
      </c>
      <c r="AM8012" t="str">
        <f>SUBSTITUTE(Tabla_lineas[[#This Row],[Codigo Liname]]," ","")</f>
        <v>N0112</v>
      </c>
    </row>
    <row r="8013" spans="1:39" customFormat="1" x14ac:dyDescent="0.25">
      <c r="A8013" s="2">
        <v>687</v>
      </c>
      <c r="B8013" t="s">
        <v>1282</v>
      </c>
      <c r="C8013">
        <f t="shared" si="125"/>
        <v>1647330</v>
      </c>
      <c r="D8013">
        <v>3160</v>
      </c>
      <c r="E8013" t="s">
        <v>313</v>
      </c>
      <c r="F8013">
        <v>5.29</v>
      </c>
      <c r="G8013">
        <v>5.29</v>
      </c>
      <c r="H8013" t="s">
        <v>314</v>
      </c>
      <c r="I8013" s="2">
        <v>6.32</v>
      </c>
      <c r="J8013" t="s">
        <v>315</v>
      </c>
      <c r="K8013" t="s">
        <v>316</v>
      </c>
      <c r="L8013" s="3" t="str">
        <f>+INDEX([1]!TABLA_MAESTRO_DE_ARTICULO[SubGroupName],MATCH(Tabla_lineas[[#This Row],[CODIGO SAP]],[1]!TABLA_MAESTRO_DE_ARTICULO[ItemCode],0))</f>
        <v>SOLUCION INYECTABLE</v>
      </c>
      <c r="M8013" t="s">
        <v>317</v>
      </c>
      <c r="N8013">
        <v>4</v>
      </c>
      <c r="O8013" t="s">
        <v>249</v>
      </c>
      <c r="S8013" s="2">
        <v>500</v>
      </c>
      <c r="T8013">
        <v>2640</v>
      </c>
      <c r="U8013">
        <v>6.32</v>
      </c>
      <c r="V8013">
        <v>5.28</v>
      </c>
      <c r="W8013">
        <v>0.7</v>
      </c>
      <c r="Z8013" s="4" t="s">
        <v>53</v>
      </c>
      <c r="AA8013" t="s">
        <v>120</v>
      </c>
      <c r="AB8013">
        <v>46132</v>
      </c>
      <c r="AG8013">
        <v>0</v>
      </c>
      <c r="AH8013">
        <v>500</v>
      </c>
      <c r="AM8013" t="str">
        <f>SUBSTITUTE(Tabla_lineas[[#This Row],[Codigo Liname]]," ","")</f>
        <v>N0205</v>
      </c>
    </row>
    <row r="8014" spans="1:39" customFormat="1" x14ac:dyDescent="0.25">
      <c r="A8014" s="2">
        <v>687</v>
      </c>
      <c r="B8014" t="s">
        <v>1282</v>
      </c>
      <c r="C8014">
        <f t="shared" si="125"/>
        <v>1647330</v>
      </c>
      <c r="D8014">
        <v>3177</v>
      </c>
      <c r="E8014" t="s">
        <v>323</v>
      </c>
      <c r="F8014">
        <v>5.91</v>
      </c>
      <c r="G8014">
        <v>3.53</v>
      </c>
      <c r="H8014" t="s">
        <v>324</v>
      </c>
      <c r="I8014" s="2">
        <v>3.53</v>
      </c>
      <c r="J8014" t="s">
        <v>325</v>
      </c>
      <c r="K8014" t="s">
        <v>326</v>
      </c>
      <c r="L8014" s="3" t="str">
        <f>+INDEX([1]!TABLA_MAESTRO_DE_ARTICULO[SubGroupName],MATCH(Tabla_lineas[[#This Row],[CODIGO SAP]],[1]!TABLA_MAESTRO_DE_ARTICULO[ItemCode],0))</f>
        <v>SOLUCION INYECTABLE</v>
      </c>
      <c r="M8014" t="s">
        <v>327</v>
      </c>
      <c r="N8014">
        <v>1</v>
      </c>
      <c r="O8014" t="s">
        <v>249</v>
      </c>
      <c r="S8014" s="2">
        <v>900</v>
      </c>
      <c r="T8014">
        <v>3168</v>
      </c>
      <c r="U8014">
        <v>3.53</v>
      </c>
      <c r="V8014">
        <v>3.52</v>
      </c>
      <c r="W8014">
        <v>0.7</v>
      </c>
      <c r="Z8014" s="4" t="s">
        <v>46</v>
      </c>
      <c r="AA8014" t="s">
        <v>153</v>
      </c>
      <c r="AB8014">
        <v>46132</v>
      </c>
      <c r="AG8014">
        <v>0</v>
      </c>
      <c r="AH8014">
        <v>900</v>
      </c>
      <c r="AM8014" t="str">
        <f>SUBSTITUTE(Tabla_lineas[[#This Row],[Codigo Liname]]," ","")</f>
        <v>A0308</v>
      </c>
    </row>
    <row r="8015" spans="1:39" customFormat="1" x14ac:dyDescent="0.25">
      <c r="A8015" s="2">
        <v>689</v>
      </c>
      <c r="B8015" t="s">
        <v>1283</v>
      </c>
      <c r="C8015">
        <f t="shared" si="125"/>
        <v>1647385</v>
      </c>
      <c r="D8015">
        <v>7860</v>
      </c>
      <c r="E8015" t="s">
        <v>133</v>
      </c>
      <c r="F8015">
        <v>0.95</v>
      </c>
      <c r="G8015">
        <v>0.95</v>
      </c>
      <c r="H8015" t="s">
        <v>134</v>
      </c>
      <c r="I8015" s="2">
        <v>1.31</v>
      </c>
      <c r="J8015" t="s">
        <v>135</v>
      </c>
      <c r="K8015" t="s">
        <v>136</v>
      </c>
      <c r="L8015" s="3" t="str">
        <f>+INDEX([1]!TABLA_MAESTRO_DE_ARTICULO[SubGroupName],MATCH(Tabla_lineas[[#This Row],[CODIGO SAP]],[1]!TABLA_MAESTRO_DE_ARTICULO[ItemCode],0))</f>
        <v>COMPRIMIDO</v>
      </c>
      <c r="M8015" t="s">
        <v>137</v>
      </c>
      <c r="N8015">
        <v>2</v>
      </c>
      <c r="O8015" t="s">
        <v>45</v>
      </c>
      <c r="P8015">
        <v>32100</v>
      </c>
      <c r="Q8015">
        <v>219600</v>
      </c>
      <c r="R8015">
        <v>251700</v>
      </c>
      <c r="S8015" s="2">
        <v>6000</v>
      </c>
      <c r="T8015">
        <v>5640</v>
      </c>
      <c r="U8015">
        <v>1.31</v>
      </c>
      <c r="V8015">
        <v>0.94</v>
      </c>
      <c r="W8015">
        <v>0.32</v>
      </c>
      <c r="Z8015" s="4" t="s">
        <v>53</v>
      </c>
      <c r="AA8015" t="s">
        <v>120</v>
      </c>
      <c r="AB8015">
        <v>46132</v>
      </c>
      <c r="AG8015">
        <v>0</v>
      </c>
      <c r="AH8015">
        <v>6000</v>
      </c>
      <c r="AM8015" t="str">
        <f>SUBSTITUTE(Tabla_lineas[[#This Row],[Codigo Liname]]," ","")</f>
        <v>N0304</v>
      </c>
    </row>
    <row r="8016" spans="1:39" customFormat="1" x14ac:dyDescent="0.25">
      <c r="A8016" s="2">
        <v>689</v>
      </c>
      <c r="B8016" t="s">
        <v>1283</v>
      </c>
      <c r="C8016">
        <f t="shared" si="125"/>
        <v>1647385</v>
      </c>
      <c r="D8016">
        <v>6408</v>
      </c>
      <c r="E8016" t="s">
        <v>444</v>
      </c>
      <c r="F8016">
        <v>4.67</v>
      </c>
      <c r="G8016">
        <v>3.5</v>
      </c>
      <c r="H8016" t="s">
        <v>445</v>
      </c>
      <c r="I8016" s="2">
        <v>3.56</v>
      </c>
      <c r="J8016" t="s">
        <v>446</v>
      </c>
      <c r="K8016" t="s">
        <v>447</v>
      </c>
      <c r="L8016" s="3" t="str">
        <f>+INDEX([1]!TABLA_MAESTRO_DE_ARTICULO[SubGroupName],MATCH(Tabla_lineas[[#This Row],[CODIGO SAP]],[1]!TABLA_MAESTRO_DE_ARTICULO[ItemCode],0))</f>
        <v>SOLUCION INYECTABLE</v>
      </c>
      <c r="M8016" t="s">
        <v>448</v>
      </c>
      <c r="N8016">
        <v>3</v>
      </c>
      <c r="O8016" t="s">
        <v>249</v>
      </c>
      <c r="S8016" s="2">
        <v>1800</v>
      </c>
      <c r="T8016">
        <v>6282</v>
      </c>
      <c r="U8016">
        <v>3.56</v>
      </c>
      <c r="V8016">
        <v>3.49</v>
      </c>
      <c r="W8016">
        <v>1.5</v>
      </c>
      <c r="Z8016" s="4" t="s">
        <v>46</v>
      </c>
      <c r="AA8016" t="s">
        <v>120</v>
      </c>
      <c r="AB8016">
        <v>46096</v>
      </c>
      <c r="AG8016">
        <v>0</v>
      </c>
      <c r="AH8016">
        <v>1800</v>
      </c>
      <c r="AM8016" t="str">
        <f>SUBSTITUTE(Tabla_lineas[[#This Row],[Codigo Liname]]," ","")</f>
        <v>B0506</v>
      </c>
    </row>
    <row r="8017" spans="1:39" customFormat="1" x14ac:dyDescent="0.25">
      <c r="A8017" s="2">
        <v>689</v>
      </c>
      <c r="B8017" t="s">
        <v>1283</v>
      </c>
      <c r="C8017">
        <f t="shared" si="125"/>
        <v>1647385</v>
      </c>
      <c r="D8017">
        <v>20910</v>
      </c>
      <c r="E8017" t="s">
        <v>244</v>
      </c>
      <c r="F8017">
        <v>4.03</v>
      </c>
      <c r="G8017">
        <v>4.03</v>
      </c>
      <c r="H8017" t="s">
        <v>245</v>
      </c>
      <c r="I8017" s="2">
        <v>6.97</v>
      </c>
      <c r="J8017" t="s">
        <v>246</v>
      </c>
      <c r="K8017" t="s">
        <v>247</v>
      </c>
      <c r="L8017" s="3" t="str">
        <f>+INDEX([1]!TABLA_MAESTRO_DE_ARTICULO[SubGroupName],MATCH(Tabla_lineas[[#This Row],[CODIGO SAP]],[1]!TABLA_MAESTRO_DE_ARTICULO[ItemCode],0))</f>
        <v>SOLUCION INYECTABLE</v>
      </c>
      <c r="M8017" t="s">
        <v>248</v>
      </c>
      <c r="N8017">
        <v>4</v>
      </c>
      <c r="O8017" t="s">
        <v>249</v>
      </c>
      <c r="S8017" s="2">
        <v>3000</v>
      </c>
      <c r="T8017">
        <v>12059.999999999998</v>
      </c>
      <c r="U8017">
        <v>6.97</v>
      </c>
      <c r="V8017">
        <v>4.0199999999999996</v>
      </c>
      <c r="W8017">
        <v>0.7</v>
      </c>
      <c r="Z8017" s="4" t="s">
        <v>46</v>
      </c>
      <c r="AA8017" t="s">
        <v>126</v>
      </c>
      <c r="AB8017">
        <v>46132</v>
      </c>
      <c r="AG8017">
        <v>0</v>
      </c>
      <c r="AH8017">
        <v>3000</v>
      </c>
      <c r="AM8017" t="str">
        <f>SUBSTITUTE(Tabla_lineas[[#This Row],[Codigo Liname]]," ","")</f>
        <v>H0204</v>
      </c>
    </row>
    <row r="8018" spans="1:39" customFormat="1" x14ac:dyDescent="0.25">
      <c r="A8018" s="2">
        <v>689</v>
      </c>
      <c r="B8018" t="s">
        <v>1283</v>
      </c>
      <c r="C8018">
        <f t="shared" si="125"/>
        <v>1647385</v>
      </c>
      <c r="D8018">
        <v>1146</v>
      </c>
      <c r="E8018" t="s">
        <v>256</v>
      </c>
      <c r="F8018">
        <v>3.3</v>
      </c>
      <c r="G8018">
        <v>3.3</v>
      </c>
      <c r="H8018" t="s">
        <v>257</v>
      </c>
      <c r="I8018" s="2">
        <v>3.82</v>
      </c>
      <c r="J8018" t="s">
        <v>258</v>
      </c>
      <c r="K8018" t="s">
        <v>259</v>
      </c>
      <c r="L8018" s="3" t="str">
        <f>+INDEX([1]!TABLA_MAESTRO_DE_ARTICULO[SubGroupName],MATCH(Tabla_lineas[[#This Row],[CODIGO SAP]],[1]!TABLA_MAESTRO_DE_ARTICULO[ItemCode],0))</f>
        <v>SOLUCION INYECTABLE</v>
      </c>
      <c r="M8018" t="s">
        <v>260</v>
      </c>
      <c r="N8018">
        <v>5</v>
      </c>
      <c r="O8018" t="s">
        <v>249</v>
      </c>
      <c r="S8018" s="2">
        <v>300</v>
      </c>
      <c r="T8018">
        <v>987</v>
      </c>
      <c r="U8018">
        <v>3.82</v>
      </c>
      <c r="V8018">
        <v>3.29</v>
      </c>
      <c r="W8018">
        <v>0.7</v>
      </c>
      <c r="Z8018" s="4" t="s">
        <v>46</v>
      </c>
      <c r="AA8018" t="s">
        <v>153</v>
      </c>
      <c r="AB8018">
        <v>46132</v>
      </c>
      <c r="AG8018">
        <v>0</v>
      </c>
      <c r="AH8018">
        <v>300</v>
      </c>
      <c r="AM8018" t="str">
        <f>SUBSTITUTE(Tabla_lineas[[#This Row],[Codigo Liname]]," ","")</f>
        <v>M0103</v>
      </c>
    </row>
    <row r="8019" spans="1:39" customFormat="1" x14ac:dyDescent="0.25">
      <c r="A8019" s="2">
        <v>689</v>
      </c>
      <c r="B8019" t="s">
        <v>1283</v>
      </c>
      <c r="C8019">
        <f t="shared" si="125"/>
        <v>1647385</v>
      </c>
      <c r="D8019">
        <v>1380</v>
      </c>
      <c r="E8019" t="s">
        <v>303</v>
      </c>
      <c r="F8019">
        <v>0.75</v>
      </c>
      <c r="G8019">
        <v>0.69</v>
      </c>
      <c r="H8019" t="s">
        <v>304</v>
      </c>
      <c r="I8019" s="2">
        <v>0.69</v>
      </c>
      <c r="J8019" t="s">
        <v>305</v>
      </c>
      <c r="K8019" t="s">
        <v>306</v>
      </c>
      <c r="L8019" s="3" t="str">
        <f>+INDEX([1]!TABLA_MAESTRO_DE_ARTICULO[SubGroupName],MATCH(Tabla_lineas[[#This Row],[CODIGO SAP]],[1]!TABLA_MAESTRO_DE_ARTICULO[ItemCode],0))</f>
        <v>COMPRIMIDO</v>
      </c>
      <c r="M8019" t="s">
        <v>307</v>
      </c>
      <c r="N8019">
        <v>6</v>
      </c>
      <c r="O8019" t="s">
        <v>45</v>
      </c>
      <c r="P8019">
        <v>138600</v>
      </c>
      <c r="Q8019">
        <v>3275900</v>
      </c>
      <c r="R8019">
        <v>3414500</v>
      </c>
      <c r="S8019" s="2">
        <v>2000</v>
      </c>
      <c r="T8019">
        <v>1360</v>
      </c>
      <c r="U8019">
        <v>0.69</v>
      </c>
      <c r="V8019">
        <v>0.68</v>
      </c>
      <c r="W8019">
        <v>0.14000000000000001</v>
      </c>
      <c r="Z8019" s="4" t="s">
        <v>46</v>
      </c>
      <c r="AA8019" t="s">
        <v>120</v>
      </c>
      <c r="AB8019">
        <v>46132</v>
      </c>
      <c r="AG8019">
        <v>0</v>
      </c>
      <c r="AH8019">
        <v>2000</v>
      </c>
      <c r="AM8019" t="str">
        <f>SUBSTITUTE(Tabla_lineas[[#This Row],[Codigo Liname]]," ","")</f>
        <v>M0105</v>
      </c>
    </row>
    <row r="8020" spans="1:39" customFormat="1" x14ac:dyDescent="0.25">
      <c r="A8020" s="2">
        <v>689</v>
      </c>
      <c r="B8020" t="s">
        <v>1283</v>
      </c>
      <c r="C8020">
        <f t="shared" si="125"/>
        <v>1647385</v>
      </c>
      <c r="D8020">
        <v>5450</v>
      </c>
      <c r="E8020" t="s">
        <v>308</v>
      </c>
      <c r="F8020">
        <v>5.07</v>
      </c>
      <c r="G8020">
        <v>5.07</v>
      </c>
      <c r="H8020" t="s">
        <v>309</v>
      </c>
      <c r="I8020" s="2">
        <v>10.9</v>
      </c>
      <c r="J8020" t="s">
        <v>310</v>
      </c>
      <c r="K8020" t="s">
        <v>311</v>
      </c>
      <c r="L8020" s="3" t="str">
        <f>+INDEX([1]!TABLA_MAESTRO_DE_ARTICULO[SubGroupName],MATCH(Tabla_lineas[[#This Row],[CODIGO SAP]],[1]!TABLA_MAESTRO_DE_ARTICULO[ItemCode],0))</f>
        <v>SOLUCION INYECTABLE</v>
      </c>
      <c r="M8020" t="s">
        <v>312</v>
      </c>
      <c r="N8020">
        <v>7</v>
      </c>
      <c r="O8020" t="s">
        <v>249</v>
      </c>
      <c r="S8020" s="2">
        <v>500</v>
      </c>
      <c r="T8020">
        <v>2535</v>
      </c>
      <c r="U8020">
        <v>10.9</v>
      </c>
      <c r="V8020">
        <v>5.07</v>
      </c>
      <c r="W8020">
        <v>1</v>
      </c>
      <c r="Z8020" s="4" t="s">
        <v>46</v>
      </c>
      <c r="AA8020" t="s">
        <v>126</v>
      </c>
      <c r="AB8020">
        <v>46132</v>
      </c>
      <c r="AG8020">
        <v>0</v>
      </c>
      <c r="AH8020">
        <v>500</v>
      </c>
      <c r="AM8020" t="str">
        <f>SUBSTITUTE(Tabla_lineas[[#This Row],[Codigo Liname]]," ","")</f>
        <v>M0109</v>
      </c>
    </row>
    <row r="8021" spans="1:39" customFormat="1" x14ac:dyDescent="0.25">
      <c r="A8021" s="2">
        <v>689</v>
      </c>
      <c r="B8021" t="s">
        <v>1283</v>
      </c>
      <c r="C8021">
        <f t="shared" si="125"/>
        <v>1647385</v>
      </c>
      <c r="D8021">
        <v>3500</v>
      </c>
      <c r="E8021" t="s">
        <v>148</v>
      </c>
      <c r="F8021">
        <v>5.12</v>
      </c>
      <c r="G8021">
        <v>4</v>
      </c>
      <c r="H8021" t="s">
        <v>149</v>
      </c>
      <c r="I8021" s="2">
        <v>4</v>
      </c>
      <c r="J8021" t="s">
        <v>150</v>
      </c>
      <c r="K8021" t="s">
        <v>151</v>
      </c>
      <c r="L8021" s="3" t="str">
        <f>+INDEX([1]!TABLA_MAESTRO_DE_ARTICULO[SubGroupName],MATCH(Tabla_lineas[[#This Row],[CODIGO SAP]],[1]!TABLA_MAESTRO_DE_ARTICULO[ItemCode],0))</f>
        <v>COMPRIMIDO</v>
      </c>
      <c r="M8021" t="s">
        <v>152</v>
      </c>
      <c r="N8021">
        <v>8</v>
      </c>
      <c r="O8021" t="s">
        <v>45</v>
      </c>
      <c r="P8021">
        <v>37700</v>
      </c>
      <c r="Q8021">
        <v>150100</v>
      </c>
      <c r="R8021">
        <v>187800</v>
      </c>
      <c r="S8021" s="2">
        <v>875</v>
      </c>
      <c r="T8021">
        <v>3491.25</v>
      </c>
      <c r="U8021">
        <v>4</v>
      </c>
      <c r="V8021">
        <v>3.99</v>
      </c>
      <c r="W8021">
        <v>0.12</v>
      </c>
      <c r="Z8021" s="4" t="s">
        <v>46</v>
      </c>
      <c r="AA8021" t="s">
        <v>153</v>
      </c>
      <c r="AB8021">
        <v>46132</v>
      </c>
      <c r="AG8021">
        <v>0</v>
      </c>
      <c r="AH8021">
        <v>875</v>
      </c>
      <c r="AM8021" t="str">
        <f>SUBSTITUTE(Tabla_lineas[[#This Row],[Codigo Liname]]," ","")</f>
        <v>M0111</v>
      </c>
    </row>
    <row r="8022" spans="1:39" customFormat="1" x14ac:dyDescent="0.25">
      <c r="A8022" s="2">
        <v>689</v>
      </c>
      <c r="B8022" t="s">
        <v>1283</v>
      </c>
      <c r="C8022">
        <f t="shared" si="125"/>
        <v>1647385</v>
      </c>
      <c r="D8022">
        <v>31600</v>
      </c>
      <c r="E8022" t="s">
        <v>313</v>
      </c>
      <c r="F8022">
        <v>5.29</v>
      </c>
      <c r="G8022">
        <v>5.29</v>
      </c>
      <c r="H8022" t="s">
        <v>314</v>
      </c>
      <c r="I8022" s="2">
        <v>6.32</v>
      </c>
      <c r="J8022" t="s">
        <v>315</v>
      </c>
      <c r="K8022" t="s">
        <v>316</v>
      </c>
      <c r="L8022" s="3" t="str">
        <f>+INDEX([1]!TABLA_MAESTRO_DE_ARTICULO[SubGroupName],MATCH(Tabla_lineas[[#This Row],[CODIGO SAP]],[1]!TABLA_MAESTRO_DE_ARTICULO[ItemCode],0))</f>
        <v>SOLUCION INYECTABLE</v>
      </c>
      <c r="M8022" t="s">
        <v>317</v>
      </c>
      <c r="N8022">
        <v>9</v>
      </c>
      <c r="O8022" t="s">
        <v>249</v>
      </c>
      <c r="S8022" s="2">
        <v>5000</v>
      </c>
      <c r="T8022">
        <v>26400</v>
      </c>
      <c r="U8022">
        <v>6.32</v>
      </c>
      <c r="V8022">
        <v>5.28</v>
      </c>
      <c r="W8022">
        <v>0.7</v>
      </c>
      <c r="Z8022" s="4" t="s">
        <v>53</v>
      </c>
      <c r="AA8022" t="s">
        <v>120</v>
      </c>
      <c r="AB8022">
        <v>46132</v>
      </c>
      <c r="AG8022">
        <v>0</v>
      </c>
      <c r="AH8022">
        <v>5000</v>
      </c>
      <c r="AM8022" t="str">
        <f>SUBSTITUTE(Tabla_lineas[[#This Row],[Codigo Liname]]," ","")</f>
        <v>N0205</v>
      </c>
    </row>
    <row r="8023" spans="1:39" customFormat="1" x14ac:dyDescent="0.25">
      <c r="A8023" s="2">
        <v>689</v>
      </c>
      <c r="B8023" t="s">
        <v>1283</v>
      </c>
      <c r="C8023">
        <f t="shared" si="125"/>
        <v>1647385</v>
      </c>
      <c r="D8023">
        <v>3000</v>
      </c>
      <c r="E8023" t="s">
        <v>104</v>
      </c>
      <c r="F8023">
        <v>0.3</v>
      </c>
      <c r="G8023">
        <v>0.25</v>
      </c>
      <c r="H8023" t="s">
        <v>105</v>
      </c>
      <c r="I8023" s="2">
        <v>0.25</v>
      </c>
      <c r="J8023" t="s">
        <v>106</v>
      </c>
      <c r="K8023" t="s">
        <v>107</v>
      </c>
      <c r="L8023" s="3" t="str">
        <f>+INDEX([1]!TABLA_MAESTRO_DE_ARTICULO[SubGroupName],MATCH(Tabla_lineas[[#This Row],[CODIGO SAP]],[1]!TABLA_MAESTRO_DE_ARTICULO[ItemCode],0))</f>
        <v>COMPRIMIDO</v>
      </c>
      <c r="M8023" t="s">
        <v>108</v>
      </c>
      <c r="N8023">
        <v>10</v>
      </c>
      <c r="O8023" t="s">
        <v>45</v>
      </c>
      <c r="S8023" s="2">
        <v>12000</v>
      </c>
      <c r="T8023">
        <v>2880</v>
      </c>
      <c r="U8023">
        <v>0.25</v>
      </c>
      <c r="V8023">
        <v>0.24</v>
      </c>
      <c r="W8023">
        <v>0.12</v>
      </c>
      <c r="Z8023" s="4" t="s">
        <v>46</v>
      </c>
      <c r="AA8023" t="s">
        <v>126</v>
      </c>
      <c r="AB8023">
        <v>46132</v>
      </c>
      <c r="AG8023">
        <v>0</v>
      </c>
      <c r="AH8023">
        <v>12000</v>
      </c>
      <c r="AM8023" t="str">
        <f>SUBSTITUTE(Tabla_lineas[[#This Row],[Codigo Liname]]," ","")</f>
        <v>N0208</v>
      </c>
    </row>
    <row r="8024" spans="1:39" customFormat="1" x14ac:dyDescent="0.25">
      <c r="A8024" s="2">
        <v>689</v>
      </c>
      <c r="B8024" t="s">
        <v>1283</v>
      </c>
      <c r="C8024">
        <f t="shared" si="125"/>
        <v>1647385</v>
      </c>
      <c r="D8024">
        <v>8400</v>
      </c>
      <c r="E8024" t="s">
        <v>374</v>
      </c>
      <c r="F8024">
        <v>2.0699999999999998</v>
      </c>
      <c r="G8024">
        <v>1.4</v>
      </c>
      <c r="H8024" t="s">
        <v>375</v>
      </c>
      <c r="I8024" s="2">
        <v>1.4</v>
      </c>
      <c r="J8024" t="s">
        <v>376</v>
      </c>
      <c r="K8024" t="s">
        <v>377</v>
      </c>
      <c r="L8024" s="3" t="str">
        <f>+INDEX([1]!TABLA_MAESTRO_DE_ARTICULO[SubGroupName],MATCH(Tabla_lineas[[#This Row],[CODIGO SAP]],[1]!TABLA_MAESTRO_DE_ARTICULO[ItemCode],0))</f>
        <v>COMPRIMIDO</v>
      </c>
      <c r="M8024" t="s">
        <v>378</v>
      </c>
      <c r="N8024">
        <v>11</v>
      </c>
      <c r="O8024" t="s">
        <v>45</v>
      </c>
      <c r="S8024" s="2">
        <v>6000</v>
      </c>
      <c r="T8024">
        <v>8340</v>
      </c>
      <c r="U8024">
        <v>1.4</v>
      </c>
      <c r="V8024">
        <v>1.39</v>
      </c>
      <c r="W8024">
        <v>0.25</v>
      </c>
      <c r="Z8024" s="4" t="s">
        <v>46</v>
      </c>
      <c r="AA8024" t="s">
        <v>120</v>
      </c>
      <c r="AB8024">
        <v>46132</v>
      </c>
      <c r="AG8024">
        <v>0</v>
      </c>
      <c r="AH8024">
        <v>6000</v>
      </c>
      <c r="AM8024" t="str">
        <f>SUBSTITUTE(Tabla_lineas[[#This Row],[Codigo Liname]]," ","")</f>
        <v>H0209</v>
      </c>
    </row>
    <row r="8025" spans="1:39" customFormat="1" x14ac:dyDescent="0.25">
      <c r="A8025" s="2">
        <v>689</v>
      </c>
      <c r="B8025" t="s">
        <v>1283</v>
      </c>
      <c r="C8025">
        <f t="shared" si="125"/>
        <v>1647385</v>
      </c>
      <c r="D8025">
        <v>1199.5</v>
      </c>
      <c r="E8025" t="s">
        <v>395</v>
      </c>
      <c r="F8025">
        <v>39.200000000000003</v>
      </c>
      <c r="G8025">
        <v>23.99</v>
      </c>
      <c r="H8025" t="s">
        <v>396</v>
      </c>
      <c r="I8025" s="2">
        <v>23.99</v>
      </c>
      <c r="J8025" t="s">
        <v>397</v>
      </c>
      <c r="K8025" t="s">
        <v>398</v>
      </c>
      <c r="L8025" s="3" t="str">
        <f>+INDEX([1]!TABLA_MAESTRO_DE_ARTICULO[SubGroupName],MATCH(Tabla_lineas[[#This Row],[CODIGO SAP]],[1]!TABLA_MAESTRO_DE_ARTICULO[ItemCode],0))</f>
        <v>JARABE</v>
      </c>
      <c r="M8025" t="s">
        <v>399</v>
      </c>
      <c r="N8025">
        <v>13</v>
      </c>
      <c r="O8025" t="s">
        <v>400</v>
      </c>
      <c r="S8025" s="2">
        <v>50</v>
      </c>
      <c r="T8025">
        <v>1199</v>
      </c>
      <c r="U8025">
        <v>23.99</v>
      </c>
      <c r="V8025">
        <v>23.98</v>
      </c>
      <c r="W8025">
        <v>5</v>
      </c>
      <c r="Z8025" s="4" t="s">
        <v>53</v>
      </c>
      <c r="AA8025" t="s">
        <v>153</v>
      </c>
      <c r="AB8025">
        <v>46096</v>
      </c>
      <c r="AG8025">
        <v>0</v>
      </c>
      <c r="AH8025">
        <v>50</v>
      </c>
      <c r="AM8025" t="str">
        <f>SUBSTITUTE(Tabla_lineas[[#This Row],[Codigo Liname]]," ","")</f>
        <v>A1205</v>
      </c>
    </row>
    <row r="8026" spans="1:39" customFormat="1" x14ac:dyDescent="0.25">
      <c r="A8026" s="2">
        <v>690</v>
      </c>
      <c r="B8026" t="s">
        <v>1284</v>
      </c>
      <c r="C8026">
        <f t="shared" si="125"/>
        <v>1646591</v>
      </c>
      <c r="D8026">
        <v>5750</v>
      </c>
      <c r="E8026" t="s">
        <v>668</v>
      </c>
      <c r="F8026">
        <v>14.45</v>
      </c>
      <c r="G8026">
        <v>11.5</v>
      </c>
      <c r="H8026" t="s">
        <v>669</v>
      </c>
      <c r="I8026" s="2">
        <v>11.5</v>
      </c>
      <c r="J8026" t="s">
        <v>670</v>
      </c>
      <c r="K8026" t="s">
        <v>671</v>
      </c>
      <c r="L8026" s="3" t="str">
        <f>+INDEX([1]!TABLA_MAESTRO_DE_ARTICULO[SubGroupName],MATCH(Tabla_lineas[[#This Row],[CODIGO SAP]],[1]!TABLA_MAESTRO_DE_ARTICULO[ItemCode],0))</f>
        <v>SOLUCION INYECTABLE</v>
      </c>
      <c r="M8026" t="s">
        <v>672</v>
      </c>
      <c r="N8026">
        <v>4</v>
      </c>
      <c r="O8026" t="s">
        <v>249</v>
      </c>
      <c r="S8026" s="2">
        <v>500</v>
      </c>
      <c r="T8026">
        <v>5745</v>
      </c>
      <c r="U8026">
        <v>11.5</v>
      </c>
      <c r="V8026">
        <v>11.49</v>
      </c>
      <c r="W8026">
        <v>3.8</v>
      </c>
      <c r="Z8026" s="4" t="s">
        <v>46</v>
      </c>
      <c r="AA8026" t="s">
        <v>120</v>
      </c>
      <c r="AB8026">
        <v>46132</v>
      </c>
      <c r="AG8026">
        <v>0</v>
      </c>
      <c r="AH8026">
        <v>500</v>
      </c>
      <c r="AM8026" t="str">
        <f>SUBSTITUTE(Tabla_lineas[[#This Row],[Codigo Liname]]," ","")</f>
        <v>J0104</v>
      </c>
    </row>
    <row r="8027" spans="1:39" customFormat="1" x14ac:dyDescent="0.25">
      <c r="A8027" s="2">
        <v>690</v>
      </c>
      <c r="B8027" t="s">
        <v>1284</v>
      </c>
      <c r="C8027">
        <f t="shared" si="125"/>
        <v>1646591</v>
      </c>
      <c r="D8027">
        <v>11760</v>
      </c>
      <c r="E8027" t="s">
        <v>171</v>
      </c>
      <c r="F8027">
        <v>1.82</v>
      </c>
      <c r="G8027">
        <v>1.82</v>
      </c>
      <c r="H8027" t="s">
        <v>172</v>
      </c>
      <c r="I8027" s="2">
        <v>2.94</v>
      </c>
      <c r="J8027" t="s">
        <v>173</v>
      </c>
      <c r="K8027" t="s">
        <v>174</v>
      </c>
      <c r="L8027" s="3" t="str">
        <f>+INDEX([1]!TABLA_MAESTRO_DE_ARTICULO[SubGroupName],MATCH(Tabla_lineas[[#This Row],[CODIGO SAP]],[1]!TABLA_MAESTRO_DE_ARTICULO[ItemCode],0))</f>
        <v>COMPRIMIDO</v>
      </c>
      <c r="M8027" t="s">
        <v>175</v>
      </c>
      <c r="N8027">
        <v>6</v>
      </c>
      <c r="O8027" t="s">
        <v>45</v>
      </c>
      <c r="S8027" s="2">
        <v>4000</v>
      </c>
      <c r="T8027">
        <v>7240</v>
      </c>
      <c r="U8027">
        <v>2.94</v>
      </c>
      <c r="V8027">
        <v>1.81</v>
      </c>
      <c r="W8027">
        <v>0.7</v>
      </c>
      <c r="Z8027" s="4" t="s">
        <v>46</v>
      </c>
      <c r="AA8027" t="s">
        <v>120</v>
      </c>
      <c r="AB8027">
        <v>46132</v>
      </c>
      <c r="AG8027">
        <v>0</v>
      </c>
      <c r="AH8027">
        <v>4000</v>
      </c>
      <c r="AM8027" t="str">
        <f>SUBSTITUTE(Tabla_lineas[[#This Row],[Codigo Liname]]," ","")</f>
        <v>J0105</v>
      </c>
    </row>
    <row r="8028" spans="1:39" customFormat="1" x14ac:dyDescent="0.25">
      <c r="A8028" s="2">
        <v>690</v>
      </c>
      <c r="B8028" t="s">
        <v>1284</v>
      </c>
      <c r="C8028">
        <f t="shared" si="125"/>
        <v>1646591</v>
      </c>
      <c r="D8028">
        <v>41490</v>
      </c>
      <c r="E8028" t="s">
        <v>524</v>
      </c>
      <c r="F8028">
        <v>26.03</v>
      </c>
      <c r="G8028">
        <v>26</v>
      </c>
      <c r="H8028" t="s">
        <v>525</v>
      </c>
      <c r="I8028" s="2">
        <v>41.49</v>
      </c>
      <c r="J8028" t="s">
        <v>526</v>
      </c>
      <c r="K8028" t="s">
        <v>527</v>
      </c>
      <c r="L8028" s="3" t="str">
        <f>+INDEX([1]!TABLA_MAESTRO_DE_ARTICULO[SubGroupName],MATCH(Tabla_lineas[[#This Row],[CODIGO SAP]],[1]!TABLA_MAESTRO_DE_ARTICULO[ItemCode],0))</f>
        <v>POLVO PARA INYECTABLE</v>
      </c>
      <c r="M8028" t="s">
        <v>528</v>
      </c>
      <c r="N8028">
        <v>13</v>
      </c>
      <c r="O8028" t="s">
        <v>187</v>
      </c>
      <c r="S8028" s="2">
        <v>1000</v>
      </c>
      <c r="T8028">
        <v>25990</v>
      </c>
      <c r="U8028">
        <v>41.49</v>
      </c>
      <c r="V8028">
        <v>25.99</v>
      </c>
      <c r="W8028">
        <v>4.5</v>
      </c>
      <c r="Z8028" s="4" t="s">
        <v>53</v>
      </c>
      <c r="AA8028" t="s">
        <v>120</v>
      </c>
      <c r="AB8028">
        <v>46132</v>
      </c>
      <c r="AG8028">
        <v>0</v>
      </c>
      <c r="AH8028">
        <v>1000</v>
      </c>
      <c r="AM8028" t="str">
        <f>SUBSTITUTE(Tabla_lineas[[#This Row],[Codigo Liname]]," ","")</f>
        <v>J0121</v>
      </c>
    </row>
    <row r="8029" spans="1:39" customFormat="1" x14ac:dyDescent="0.25">
      <c r="A8029" s="2">
        <v>690</v>
      </c>
      <c r="B8029" t="s">
        <v>1284</v>
      </c>
      <c r="C8029">
        <f t="shared" si="125"/>
        <v>1646591</v>
      </c>
      <c r="D8029">
        <v>1780</v>
      </c>
      <c r="E8029" t="s">
        <v>198</v>
      </c>
      <c r="F8029">
        <v>1.02</v>
      </c>
      <c r="G8029">
        <v>1</v>
      </c>
      <c r="H8029" t="s">
        <v>199</v>
      </c>
      <c r="I8029" s="2">
        <v>1.78</v>
      </c>
      <c r="J8029" t="s">
        <v>200</v>
      </c>
      <c r="K8029" t="s">
        <v>201</v>
      </c>
      <c r="L8029" s="3" t="str">
        <f>+INDEX([1]!TABLA_MAESTRO_DE_ARTICULO[SubGroupName],MATCH(Tabla_lineas[[#This Row],[CODIGO SAP]],[1]!TABLA_MAESTRO_DE_ARTICULO[ItemCode],0))</f>
        <v>COMPRIMIDO</v>
      </c>
      <c r="M8029" t="s">
        <v>202</v>
      </c>
      <c r="N8029">
        <v>14</v>
      </c>
      <c r="O8029" t="s">
        <v>45</v>
      </c>
      <c r="S8029" s="2">
        <v>1000</v>
      </c>
      <c r="T8029">
        <v>990</v>
      </c>
      <c r="U8029">
        <v>1.78</v>
      </c>
      <c r="V8029">
        <v>0.99</v>
      </c>
      <c r="W8029">
        <v>0.15</v>
      </c>
      <c r="Z8029" s="4" t="s">
        <v>53</v>
      </c>
      <c r="AG8029">
        <v>0</v>
      </c>
      <c r="AH8029">
        <v>1000</v>
      </c>
      <c r="AM8029" t="str">
        <f>SUBSTITUTE(Tabla_lineas[[#This Row],[Codigo Liname]]," ","")</f>
        <v>R0607</v>
      </c>
    </row>
    <row r="8030" spans="1:39" customFormat="1" x14ac:dyDescent="0.25">
      <c r="A8030" s="2">
        <v>690</v>
      </c>
      <c r="B8030" t="s">
        <v>1284</v>
      </c>
      <c r="C8030">
        <f t="shared" si="125"/>
        <v>1646591</v>
      </c>
      <c r="D8030">
        <v>41410</v>
      </c>
      <c r="E8030" t="s">
        <v>529</v>
      </c>
      <c r="F8030">
        <v>117.7</v>
      </c>
      <c r="G8030">
        <v>82.8</v>
      </c>
      <c r="H8030" t="s">
        <v>530</v>
      </c>
      <c r="I8030" s="2">
        <v>82.82</v>
      </c>
      <c r="J8030" t="s">
        <v>531</v>
      </c>
      <c r="K8030" t="s">
        <v>532</v>
      </c>
      <c r="L8030" s="3" t="str">
        <f>+INDEX([1]!TABLA_MAESTRO_DE_ARTICULO[SubGroupName],MATCH(Tabla_lineas[[#This Row],[CODIGO SAP]],[1]!TABLA_MAESTRO_DE_ARTICULO[ItemCode],0))</f>
        <v>POLVO PARA INYECTABLE</v>
      </c>
      <c r="M8030" t="s">
        <v>533</v>
      </c>
      <c r="N8030">
        <v>36</v>
      </c>
      <c r="O8030" t="s">
        <v>187</v>
      </c>
      <c r="S8030" s="2">
        <v>500</v>
      </c>
      <c r="T8030">
        <v>41395</v>
      </c>
      <c r="U8030">
        <v>82.82</v>
      </c>
      <c r="V8030">
        <v>82.79</v>
      </c>
      <c r="W8030">
        <v>35</v>
      </c>
      <c r="Z8030" s="4" t="s">
        <v>46</v>
      </c>
      <c r="AA8030" t="s">
        <v>120</v>
      </c>
      <c r="AB8030">
        <v>46132</v>
      </c>
      <c r="AG8030">
        <v>0</v>
      </c>
      <c r="AH8030">
        <v>500</v>
      </c>
      <c r="AM8030" t="str">
        <f>SUBSTITUTE(Tabla_lineas[[#This Row],[Codigo Liname]]," ","")</f>
        <v>J0150</v>
      </c>
    </row>
    <row r="8031" spans="1:39" customFormat="1" x14ac:dyDescent="0.25">
      <c r="A8031" s="2">
        <v>690</v>
      </c>
      <c r="B8031" t="s">
        <v>1284</v>
      </c>
      <c r="C8031">
        <f t="shared" si="125"/>
        <v>1646591</v>
      </c>
      <c r="D8031">
        <v>335.4</v>
      </c>
      <c r="E8031" t="s">
        <v>261</v>
      </c>
      <c r="F8031">
        <v>29.81</v>
      </c>
      <c r="G8031">
        <v>16.77</v>
      </c>
      <c r="H8031" t="s">
        <v>262</v>
      </c>
      <c r="I8031" s="2">
        <v>16.77</v>
      </c>
      <c r="J8031" t="s">
        <v>263</v>
      </c>
      <c r="K8031" t="s">
        <v>264</v>
      </c>
      <c r="L8031" s="3" t="str">
        <f>+INDEX([1]!TABLA_MAESTRO_DE_ARTICULO[SubGroupName],MATCH(Tabla_lineas[[#This Row],[CODIGO SAP]],[1]!TABLA_MAESTRO_DE_ARTICULO[ItemCode],0))</f>
        <v>POLVO PARA SUSPENSION</v>
      </c>
      <c r="M8031" t="s">
        <v>265</v>
      </c>
      <c r="N8031">
        <v>19</v>
      </c>
      <c r="O8031" t="s">
        <v>65</v>
      </c>
      <c r="S8031" s="2">
        <v>20</v>
      </c>
      <c r="T8031">
        <v>335.20000000000005</v>
      </c>
      <c r="U8031">
        <v>16.77</v>
      </c>
      <c r="V8031">
        <v>16.760000000000002</v>
      </c>
      <c r="W8031">
        <v>10</v>
      </c>
      <c r="Z8031" s="4" t="s">
        <v>46</v>
      </c>
      <c r="AA8031" t="s">
        <v>153</v>
      </c>
      <c r="AB8031">
        <v>46096</v>
      </c>
      <c r="AG8031">
        <v>0</v>
      </c>
      <c r="AH8031">
        <v>20</v>
      </c>
      <c r="AM8031" t="str">
        <f>SUBSTITUTE(Tabla_lineas[[#This Row],[Codigo Liname]]," ","")</f>
        <v>J0142</v>
      </c>
    </row>
    <row r="8032" spans="1:39" customFormat="1" x14ac:dyDescent="0.25">
      <c r="A8032" s="2">
        <v>690</v>
      </c>
      <c r="B8032" t="s">
        <v>1284</v>
      </c>
      <c r="C8032">
        <f t="shared" si="125"/>
        <v>1646591</v>
      </c>
      <c r="D8032">
        <v>2320</v>
      </c>
      <c r="E8032" t="s">
        <v>143</v>
      </c>
      <c r="F8032">
        <v>2.17</v>
      </c>
      <c r="G8032">
        <v>2.17</v>
      </c>
      <c r="H8032" t="s">
        <v>144</v>
      </c>
      <c r="I8032" s="2">
        <v>2.3199999999999998</v>
      </c>
      <c r="J8032" t="s">
        <v>145</v>
      </c>
      <c r="K8032" t="s">
        <v>146</v>
      </c>
      <c r="L8032" s="3" t="str">
        <f>+INDEX([1]!TABLA_MAESTRO_DE_ARTICULO[SubGroupName],MATCH(Tabla_lineas[[#This Row],[CODIGO SAP]],[1]!TABLA_MAESTRO_DE_ARTICULO[ItemCode],0))</f>
        <v>CAPSULA DURA</v>
      </c>
      <c r="M8032" t="s">
        <v>147</v>
      </c>
      <c r="N8032">
        <v>20</v>
      </c>
      <c r="O8032" t="s">
        <v>45</v>
      </c>
      <c r="S8032" s="2">
        <v>1000</v>
      </c>
      <c r="T8032">
        <v>2160</v>
      </c>
      <c r="U8032">
        <v>2.3199999999999998</v>
      </c>
      <c r="V8032">
        <v>2.16</v>
      </c>
      <c r="W8032">
        <v>0.8</v>
      </c>
      <c r="Z8032" s="4" t="s">
        <v>46</v>
      </c>
      <c r="AA8032" t="s">
        <v>120</v>
      </c>
      <c r="AB8032">
        <v>46132</v>
      </c>
      <c r="AG8032">
        <v>0</v>
      </c>
      <c r="AH8032">
        <v>1000</v>
      </c>
      <c r="AM8032" t="str">
        <f>SUBSTITUTE(Tabla_lineas[[#This Row],[Codigo Liname]]," ","")</f>
        <v>J0141</v>
      </c>
    </row>
    <row r="8033" spans="1:39" customFormat="1" x14ac:dyDescent="0.25">
      <c r="A8033" s="2">
        <v>690</v>
      </c>
      <c r="B8033" t="s">
        <v>1284</v>
      </c>
      <c r="C8033">
        <f t="shared" si="125"/>
        <v>1646591</v>
      </c>
      <c r="D8033">
        <v>2319</v>
      </c>
      <c r="E8033" t="s">
        <v>271</v>
      </c>
      <c r="F8033">
        <v>5.89</v>
      </c>
      <c r="G8033">
        <v>5.89</v>
      </c>
      <c r="H8033" t="s">
        <v>272</v>
      </c>
      <c r="I8033" s="2">
        <v>7.73</v>
      </c>
      <c r="J8033" t="s">
        <v>273</v>
      </c>
      <c r="K8033" t="s">
        <v>274</v>
      </c>
      <c r="L8033" s="3" t="str">
        <f>+INDEX([1]!TABLA_MAESTRO_DE_ARTICULO[SubGroupName],MATCH(Tabla_lineas[[#This Row],[CODIGO SAP]],[1]!TABLA_MAESTRO_DE_ARTICULO[ItemCode],0))</f>
        <v>CAPSULA DURA</v>
      </c>
      <c r="M8033" t="s">
        <v>275</v>
      </c>
      <c r="N8033">
        <v>28</v>
      </c>
      <c r="O8033" t="s">
        <v>276</v>
      </c>
      <c r="S8033" s="2">
        <v>300</v>
      </c>
      <c r="T8033">
        <v>1764</v>
      </c>
      <c r="U8033">
        <v>7.73</v>
      </c>
      <c r="V8033">
        <v>5.88</v>
      </c>
      <c r="W8033">
        <v>0.9</v>
      </c>
      <c r="Z8033" s="4" t="s">
        <v>46</v>
      </c>
      <c r="AA8033" t="s">
        <v>126</v>
      </c>
      <c r="AB8033">
        <v>46132</v>
      </c>
      <c r="AG8033">
        <v>0</v>
      </c>
      <c r="AH8033">
        <v>300</v>
      </c>
      <c r="AM8033" t="str">
        <f>SUBSTITUTE(Tabla_lineas[[#This Row],[Codigo Liname]]," ","")</f>
        <v>J0208</v>
      </c>
    </row>
    <row r="8034" spans="1:39" customFormat="1" x14ac:dyDescent="0.25">
      <c r="A8034" s="2">
        <v>690</v>
      </c>
      <c r="B8034" t="s">
        <v>1284</v>
      </c>
      <c r="C8034">
        <f t="shared" si="125"/>
        <v>1646591</v>
      </c>
      <c r="D8034">
        <v>780</v>
      </c>
      <c r="E8034" t="s">
        <v>71</v>
      </c>
      <c r="F8034">
        <v>2.73</v>
      </c>
      <c r="G8034">
        <v>0.78</v>
      </c>
      <c r="H8034" t="s">
        <v>72</v>
      </c>
      <c r="I8034" s="2">
        <v>0.78</v>
      </c>
      <c r="J8034" t="s">
        <v>73</v>
      </c>
      <c r="K8034" t="s">
        <v>74</v>
      </c>
      <c r="L8034" s="3" t="str">
        <f>+INDEX([1]!TABLA_MAESTRO_DE_ARTICULO[SubGroupName],MATCH(Tabla_lineas[[#This Row],[CODIGO SAP]],[1]!TABLA_MAESTRO_DE_ARTICULO[ItemCode],0))</f>
        <v>COMPRIMIDO</v>
      </c>
      <c r="M8034" t="s">
        <v>75</v>
      </c>
      <c r="N8034">
        <v>34</v>
      </c>
      <c r="O8034" t="s">
        <v>45</v>
      </c>
      <c r="S8034" s="2">
        <v>1000</v>
      </c>
      <c r="T8034">
        <v>770</v>
      </c>
      <c r="U8034">
        <v>0.78</v>
      </c>
      <c r="V8034">
        <v>0.77</v>
      </c>
      <c r="W8034">
        <v>0.12</v>
      </c>
      <c r="Z8034" s="4" t="s">
        <v>46</v>
      </c>
      <c r="AA8034" t="s">
        <v>126</v>
      </c>
      <c r="AB8034">
        <v>46132</v>
      </c>
      <c r="AG8034">
        <v>0</v>
      </c>
      <c r="AH8034">
        <v>1000</v>
      </c>
      <c r="AM8034" t="str">
        <f>SUBSTITUTE(Tabla_lineas[[#This Row],[Codigo Liname]]," ","")</f>
        <v>C0306</v>
      </c>
    </row>
    <row r="8035" spans="1:39" customFormat="1" x14ac:dyDescent="0.25">
      <c r="A8035" s="2">
        <v>690</v>
      </c>
      <c r="B8035" t="s">
        <v>1284</v>
      </c>
      <c r="C8035">
        <f t="shared" si="125"/>
        <v>1646591</v>
      </c>
      <c r="D8035">
        <v>750</v>
      </c>
      <c r="E8035" t="s">
        <v>632</v>
      </c>
      <c r="F8035">
        <v>0.75</v>
      </c>
      <c r="G8035">
        <v>0.75</v>
      </c>
      <c r="H8035" t="s">
        <v>633</v>
      </c>
      <c r="I8035" s="2">
        <v>0.75</v>
      </c>
      <c r="J8035" t="s">
        <v>634</v>
      </c>
      <c r="K8035" t="s">
        <v>635</v>
      </c>
      <c r="L8035" s="3" t="str">
        <f>+INDEX([1]!TABLA_MAESTRO_DE_ARTICULO[SubGroupName],MATCH(Tabla_lineas[[#This Row],[CODIGO SAP]],[1]!TABLA_MAESTRO_DE_ARTICULO[ItemCode],0))</f>
        <v>COMPRIMIDO</v>
      </c>
      <c r="M8035" t="s">
        <v>636</v>
      </c>
      <c r="N8035">
        <v>54</v>
      </c>
      <c r="O8035" t="s">
        <v>45</v>
      </c>
      <c r="S8035" s="2">
        <v>1000</v>
      </c>
      <c r="T8035">
        <v>740</v>
      </c>
      <c r="U8035">
        <v>0.75</v>
      </c>
      <c r="V8035">
        <v>0.74</v>
      </c>
      <c r="W8035">
        <v>0.12</v>
      </c>
      <c r="Z8035" s="4" t="s">
        <v>46</v>
      </c>
      <c r="AA8035" t="s">
        <v>126</v>
      </c>
      <c r="AB8035">
        <v>46132</v>
      </c>
      <c r="AG8035">
        <v>0</v>
      </c>
      <c r="AH8035">
        <v>1000</v>
      </c>
      <c r="AM8035" t="str">
        <f>SUBSTITUTE(Tabla_lineas[[#This Row],[Codigo Liname]]," ","")</f>
        <v>H0208</v>
      </c>
    </row>
    <row r="8036" spans="1:39" customFormat="1" x14ac:dyDescent="0.25">
      <c r="A8036" s="2">
        <v>690</v>
      </c>
      <c r="B8036" t="s">
        <v>1284</v>
      </c>
      <c r="C8036">
        <f t="shared" si="125"/>
        <v>1646591</v>
      </c>
      <c r="D8036">
        <v>3600</v>
      </c>
      <c r="E8036" t="s">
        <v>379</v>
      </c>
      <c r="F8036">
        <v>0.6</v>
      </c>
      <c r="G8036">
        <v>0.45</v>
      </c>
      <c r="H8036" t="s">
        <v>380</v>
      </c>
      <c r="I8036" s="2">
        <v>0.45</v>
      </c>
      <c r="J8036" t="s">
        <v>381</v>
      </c>
      <c r="K8036" t="s">
        <v>382</v>
      </c>
      <c r="L8036" s="3" t="str">
        <f>+INDEX([1]!TABLA_MAESTRO_DE_ARTICULO[SubGroupName],MATCH(Tabla_lineas[[#This Row],[CODIGO SAP]],[1]!TABLA_MAESTRO_DE_ARTICULO[ItemCode],0))</f>
        <v>COMPRIMIDO</v>
      </c>
      <c r="M8036" t="s">
        <v>383</v>
      </c>
      <c r="N8036">
        <v>60</v>
      </c>
      <c r="O8036" t="s">
        <v>45</v>
      </c>
      <c r="S8036" s="2">
        <v>8000</v>
      </c>
      <c r="T8036">
        <v>3520</v>
      </c>
      <c r="U8036">
        <v>0.45</v>
      </c>
      <c r="V8036">
        <v>0.44</v>
      </c>
      <c r="W8036">
        <v>0.12</v>
      </c>
      <c r="Z8036" s="4" t="s">
        <v>46</v>
      </c>
      <c r="AA8036" t="s">
        <v>120</v>
      </c>
      <c r="AB8036">
        <v>46132</v>
      </c>
      <c r="AG8036">
        <v>0</v>
      </c>
      <c r="AH8036">
        <v>8000</v>
      </c>
      <c r="AM8036" t="str">
        <f>SUBSTITUTE(Tabla_lineas[[#This Row],[Codigo Liname]]," ","")</f>
        <v>B0308</v>
      </c>
    </row>
    <row r="8037" spans="1:39" customFormat="1" x14ac:dyDescent="0.25">
      <c r="A8037" s="2">
        <v>690</v>
      </c>
      <c r="B8037" t="s">
        <v>1284</v>
      </c>
      <c r="C8037">
        <f t="shared" si="125"/>
        <v>1646591</v>
      </c>
      <c r="D8037">
        <v>2979</v>
      </c>
      <c r="E8037" t="s">
        <v>402</v>
      </c>
      <c r="F8037">
        <v>68.260000000000005</v>
      </c>
      <c r="G8037">
        <v>29.79</v>
      </c>
      <c r="H8037" t="s">
        <v>403</v>
      </c>
      <c r="I8037" s="2">
        <v>29.79</v>
      </c>
      <c r="J8037" t="s">
        <v>404</v>
      </c>
      <c r="K8037" t="s">
        <v>405</v>
      </c>
      <c r="L8037" s="3" t="str">
        <f>+INDEX([1]!TABLA_MAESTRO_DE_ARTICULO[SubGroupName],MATCH(Tabla_lineas[[#This Row],[CODIGO SAP]],[1]!TABLA_MAESTRO_DE_ARTICULO[ItemCode],0))</f>
        <v>POLVO PARA INYECTABLE</v>
      </c>
      <c r="M8037" t="s">
        <v>406</v>
      </c>
      <c r="N8037">
        <v>63</v>
      </c>
      <c r="O8037" t="s">
        <v>52</v>
      </c>
      <c r="S8037" s="2">
        <v>100</v>
      </c>
      <c r="T8037">
        <v>2978</v>
      </c>
      <c r="U8037">
        <v>29.79</v>
      </c>
      <c r="V8037">
        <v>29.78</v>
      </c>
      <c r="W8037">
        <v>10</v>
      </c>
      <c r="Z8037" s="4" t="s">
        <v>46</v>
      </c>
      <c r="AA8037" t="s">
        <v>126</v>
      </c>
      <c r="AB8037">
        <v>46132</v>
      </c>
      <c r="AG8037">
        <v>0</v>
      </c>
      <c r="AH8037">
        <v>100</v>
      </c>
      <c r="AM8037" t="str">
        <f>SUBSTITUTE(Tabla_lineas[[#This Row],[Codigo Liname]]," ","")</f>
        <v>J0155</v>
      </c>
    </row>
    <row r="8038" spans="1:39" customFormat="1" x14ac:dyDescent="0.25">
      <c r="A8038" s="2">
        <v>690</v>
      </c>
      <c r="B8038" t="s">
        <v>1284</v>
      </c>
      <c r="C8038">
        <f t="shared" si="125"/>
        <v>1646591</v>
      </c>
      <c r="D8038">
        <v>479.7999999999999</v>
      </c>
      <c r="E8038" t="s">
        <v>395</v>
      </c>
      <c r="F8038">
        <v>39.200000000000003</v>
      </c>
      <c r="G8038">
        <v>23.99</v>
      </c>
      <c r="H8038" t="s">
        <v>396</v>
      </c>
      <c r="I8038" s="2">
        <v>23.99</v>
      </c>
      <c r="J8038" t="s">
        <v>397</v>
      </c>
      <c r="K8038" t="s">
        <v>398</v>
      </c>
      <c r="L8038" s="3" t="str">
        <f>+INDEX([1]!TABLA_MAESTRO_DE_ARTICULO[SubGroupName],MATCH(Tabla_lineas[[#This Row],[CODIGO SAP]],[1]!TABLA_MAESTRO_DE_ARTICULO[ItemCode],0))</f>
        <v>JARABE</v>
      </c>
      <c r="M8038" t="s">
        <v>399</v>
      </c>
      <c r="N8038">
        <v>64</v>
      </c>
      <c r="O8038" t="s">
        <v>400</v>
      </c>
      <c r="S8038" s="2">
        <v>20</v>
      </c>
      <c r="T8038">
        <v>479.6</v>
      </c>
      <c r="U8038">
        <v>23.99</v>
      </c>
      <c r="V8038">
        <v>23.98</v>
      </c>
      <c r="W8038">
        <v>5</v>
      </c>
      <c r="Z8038" s="4" t="s">
        <v>53</v>
      </c>
      <c r="AA8038" t="s">
        <v>153</v>
      </c>
      <c r="AB8038">
        <v>46096</v>
      </c>
      <c r="AG8038">
        <v>0</v>
      </c>
      <c r="AH8038">
        <v>20</v>
      </c>
      <c r="AM8038" t="str">
        <f>SUBSTITUTE(Tabla_lineas[[#This Row],[Codigo Liname]]," ","")</f>
        <v>A1205</v>
      </c>
    </row>
    <row r="8039" spans="1:39" customFormat="1" x14ac:dyDescent="0.25">
      <c r="A8039" s="2">
        <v>691</v>
      </c>
      <c r="B8039" t="s">
        <v>1285</v>
      </c>
      <c r="C8039" t="str">
        <f t="shared" si="125"/>
        <v>COTI</v>
      </c>
      <c r="D8039">
        <v>2640.75</v>
      </c>
      <c r="E8039" t="s">
        <v>519</v>
      </c>
      <c r="F8039">
        <v>3.25</v>
      </c>
      <c r="G8039">
        <v>3.25</v>
      </c>
      <c r="H8039" t="s">
        <v>520</v>
      </c>
      <c r="I8039" s="2">
        <v>5.03</v>
      </c>
      <c r="J8039" t="s">
        <v>521</v>
      </c>
      <c r="K8039" t="s">
        <v>522</v>
      </c>
      <c r="L8039" s="3" t="str">
        <f>+INDEX([1]!TABLA_MAESTRO_DE_ARTICULO[SubGroupName],MATCH(Tabla_lineas[[#This Row],[CODIGO SAP]],[1]!TABLA_MAESTRO_DE_ARTICULO[ItemCode],0))</f>
        <v>COMPRIMIDO</v>
      </c>
      <c r="M8039" t="s">
        <v>523</v>
      </c>
      <c r="N8039">
        <v>110</v>
      </c>
      <c r="O8039" t="s">
        <v>45</v>
      </c>
      <c r="P8039">
        <v>25400</v>
      </c>
      <c r="Q8039">
        <v>120000</v>
      </c>
      <c r="R8039">
        <v>145400</v>
      </c>
      <c r="S8039" s="2">
        <v>525</v>
      </c>
      <c r="T8039">
        <v>1701</v>
      </c>
      <c r="U8039">
        <v>5.03</v>
      </c>
      <c r="V8039">
        <v>3.24</v>
      </c>
      <c r="W8039">
        <v>0.8</v>
      </c>
      <c r="Z8039" s="4" t="s">
        <v>46</v>
      </c>
      <c r="AA8039" t="s">
        <v>120</v>
      </c>
      <c r="AB8039">
        <v>46132</v>
      </c>
      <c r="AG8039">
        <v>0</v>
      </c>
      <c r="AH8039">
        <v>525</v>
      </c>
      <c r="AM8039" t="str">
        <f>SUBSTITUTE(Tabla_lineas[[#This Row],[Codigo Liname]]," ","")</f>
        <v>C0102</v>
      </c>
    </row>
    <row r="8040" spans="1:39" customFormat="1" x14ac:dyDescent="0.25">
      <c r="A8040" s="2">
        <v>691</v>
      </c>
      <c r="B8040" t="s">
        <v>1285</v>
      </c>
      <c r="C8040" t="str">
        <f t="shared" si="125"/>
        <v>COTI</v>
      </c>
      <c r="D8040">
        <v>784.69</v>
      </c>
      <c r="E8040" t="s">
        <v>133</v>
      </c>
      <c r="F8040">
        <v>0.95</v>
      </c>
      <c r="G8040">
        <v>0.95</v>
      </c>
      <c r="H8040" t="s">
        <v>134</v>
      </c>
      <c r="I8040" s="2">
        <v>1.31</v>
      </c>
      <c r="J8040" t="s">
        <v>135</v>
      </c>
      <c r="K8040" t="s">
        <v>136</v>
      </c>
      <c r="L8040" s="3" t="str">
        <f>+INDEX([1]!TABLA_MAESTRO_DE_ARTICULO[SubGroupName],MATCH(Tabla_lineas[[#This Row],[CODIGO SAP]],[1]!TABLA_MAESTRO_DE_ARTICULO[ItemCode],0))</f>
        <v>COMPRIMIDO</v>
      </c>
      <c r="M8040" t="s">
        <v>137</v>
      </c>
      <c r="N8040">
        <v>108</v>
      </c>
      <c r="O8040" t="s">
        <v>45</v>
      </c>
      <c r="P8040">
        <v>32100</v>
      </c>
      <c r="Q8040">
        <v>219600</v>
      </c>
      <c r="R8040">
        <v>251700</v>
      </c>
      <c r="S8040" s="2">
        <v>599</v>
      </c>
      <c r="T8040">
        <v>563.05999999999995</v>
      </c>
      <c r="U8040">
        <v>1.31</v>
      </c>
      <c r="V8040">
        <v>0.94</v>
      </c>
      <c r="W8040">
        <v>0.32</v>
      </c>
      <c r="Z8040" s="4" t="s">
        <v>53</v>
      </c>
      <c r="AA8040" t="s">
        <v>120</v>
      </c>
      <c r="AB8040">
        <v>46132</v>
      </c>
      <c r="AG8040">
        <v>0</v>
      </c>
      <c r="AH8040">
        <v>599</v>
      </c>
      <c r="AM8040" t="str">
        <f>SUBSTITUTE(Tabla_lineas[[#This Row],[Codigo Liname]]," ","")</f>
        <v>N0304</v>
      </c>
    </row>
    <row r="8041" spans="1:39" customFormat="1" x14ac:dyDescent="0.25">
      <c r="A8041" s="2">
        <v>691</v>
      </c>
      <c r="B8041" t="s">
        <v>1285</v>
      </c>
      <c r="C8041" t="str">
        <f t="shared" si="125"/>
        <v>COTI</v>
      </c>
      <c r="D8041">
        <v>1806.12</v>
      </c>
      <c r="E8041" t="s">
        <v>193</v>
      </c>
      <c r="F8041">
        <v>14.39</v>
      </c>
      <c r="G8041">
        <v>10.38</v>
      </c>
      <c r="H8041" t="s">
        <v>194</v>
      </c>
      <c r="I8041" s="2">
        <v>10.38</v>
      </c>
      <c r="J8041" t="s">
        <v>195</v>
      </c>
      <c r="K8041" t="s">
        <v>196</v>
      </c>
      <c r="L8041" s="3" t="str">
        <f>+INDEX([1]!TABLA_MAESTRO_DE_ARTICULO[SubGroupName],MATCH(Tabla_lineas[[#This Row],[CODIGO SAP]],[1]!TABLA_MAESTRO_DE_ARTICULO[ItemCode],0))</f>
        <v>POLVO PARA INYECTABLE</v>
      </c>
      <c r="M8041" t="s">
        <v>197</v>
      </c>
      <c r="N8041">
        <v>11</v>
      </c>
      <c r="O8041" t="s">
        <v>52</v>
      </c>
      <c r="S8041" s="2">
        <v>174</v>
      </c>
      <c r="T8041">
        <v>1804.38</v>
      </c>
      <c r="U8041">
        <v>10.38</v>
      </c>
      <c r="V8041">
        <v>10.37</v>
      </c>
      <c r="W8041">
        <v>3.8</v>
      </c>
      <c r="Z8041" s="4" t="s">
        <v>53</v>
      </c>
      <c r="AA8041" t="s">
        <v>120</v>
      </c>
      <c r="AB8041">
        <v>46096</v>
      </c>
      <c r="AG8041">
        <v>0</v>
      </c>
      <c r="AH8041">
        <v>174</v>
      </c>
      <c r="AM8041" t="str">
        <f>SUBSTITUTE(Tabla_lineas[[#This Row],[Codigo Liname]]," ","")</f>
        <v>J0122</v>
      </c>
    </row>
    <row r="8042" spans="1:39" customFormat="1" x14ac:dyDescent="0.25">
      <c r="A8042" s="2">
        <v>691</v>
      </c>
      <c r="B8042" t="s">
        <v>1285</v>
      </c>
      <c r="C8042" t="str">
        <f t="shared" si="125"/>
        <v>COTI</v>
      </c>
      <c r="D8042">
        <v>6827.52</v>
      </c>
      <c r="E8042" t="s">
        <v>47</v>
      </c>
      <c r="F8042">
        <v>14.47</v>
      </c>
      <c r="G8042">
        <v>14.47</v>
      </c>
      <c r="H8042" t="s">
        <v>48</v>
      </c>
      <c r="I8042" s="2">
        <v>26.67</v>
      </c>
      <c r="J8042" t="s">
        <v>49</v>
      </c>
      <c r="K8042" t="s">
        <v>50</v>
      </c>
      <c r="L8042" s="3" t="str">
        <f>+INDEX([1]!TABLA_MAESTRO_DE_ARTICULO[SubGroupName],MATCH(Tabla_lineas[[#This Row],[CODIGO SAP]],[1]!TABLA_MAESTRO_DE_ARTICULO[ItemCode],0))</f>
        <v>POLVO PARA INYECTABLE</v>
      </c>
      <c r="M8042" t="s">
        <v>51</v>
      </c>
      <c r="N8042">
        <v>12</v>
      </c>
      <c r="O8042" t="s">
        <v>52</v>
      </c>
      <c r="P8042">
        <v>17583</v>
      </c>
      <c r="Q8042">
        <v>72000</v>
      </c>
      <c r="R8042">
        <v>89583</v>
      </c>
      <c r="S8042" s="2">
        <v>256</v>
      </c>
      <c r="T8042">
        <v>3701.76</v>
      </c>
      <c r="U8042">
        <v>26.67</v>
      </c>
      <c r="V8042">
        <v>14.46</v>
      </c>
      <c r="W8042">
        <v>3.8</v>
      </c>
      <c r="Z8042" s="4" t="s">
        <v>46</v>
      </c>
      <c r="AA8042" t="s">
        <v>126</v>
      </c>
      <c r="AB8042">
        <v>46096</v>
      </c>
      <c r="AG8042">
        <v>0</v>
      </c>
      <c r="AH8042">
        <v>256</v>
      </c>
      <c r="AM8042" t="str">
        <f>SUBSTITUTE(Tabla_lineas[[#This Row],[Codigo Liname]]," ","")</f>
        <v>J0126</v>
      </c>
    </row>
    <row r="8043" spans="1:39" customFormat="1" x14ac:dyDescent="0.25">
      <c r="A8043" s="2">
        <v>691</v>
      </c>
      <c r="B8043" t="s">
        <v>1285</v>
      </c>
      <c r="C8043" t="str">
        <f t="shared" si="125"/>
        <v>COTI</v>
      </c>
      <c r="D8043">
        <v>12369</v>
      </c>
      <c r="E8043" t="s">
        <v>224</v>
      </c>
      <c r="F8043">
        <v>0.95</v>
      </c>
      <c r="G8043">
        <v>0.38</v>
      </c>
      <c r="H8043" t="s">
        <v>225</v>
      </c>
      <c r="I8043" s="2">
        <v>0.38</v>
      </c>
      <c r="J8043" t="s">
        <v>226</v>
      </c>
      <c r="K8043" t="s">
        <v>227</v>
      </c>
      <c r="L8043" s="3" t="str">
        <f>+INDEX([1]!TABLA_MAESTRO_DE_ARTICULO[SubGroupName],MATCH(Tabla_lineas[[#This Row],[CODIGO SAP]],[1]!TABLA_MAESTRO_DE_ARTICULO[ItemCode],0))</f>
        <v>COMPRIMIDO</v>
      </c>
      <c r="M8043" t="s">
        <v>228</v>
      </c>
      <c r="N8043">
        <v>15</v>
      </c>
      <c r="O8043" t="s">
        <v>45</v>
      </c>
      <c r="S8043" s="2">
        <v>32550</v>
      </c>
      <c r="T8043">
        <v>12043.5</v>
      </c>
      <c r="U8043">
        <v>0.38</v>
      </c>
      <c r="V8043">
        <v>0.37</v>
      </c>
      <c r="W8043">
        <v>0.12</v>
      </c>
      <c r="Z8043" s="4" t="s">
        <v>53</v>
      </c>
      <c r="AA8043" t="s">
        <v>126</v>
      </c>
      <c r="AB8043">
        <v>46096</v>
      </c>
      <c r="AG8043">
        <v>0</v>
      </c>
      <c r="AH8043">
        <v>32550</v>
      </c>
      <c r="AM8043" t="str">
        <f>SUBSTITUTE(Tabla_lineas[[#This Row],[Codigo Liname]]," ","")</f>
        <v>A1106</v>
      </c>
    </row>
    <row r="8044" spans="1:39" customFormat="1" x14ac:dyDescent="0.25">
      <c r="A8044" s="2">
        <v>691</v>
      </c>
      <c r="B8044" t="s">
        <v>1285</v>
      </c>
      <c r="C8044" t="str">
        <f t="shared" si="125"/>
        <v>COTI</v>
      </c>
      <c r="D8044">
        <v>4211</v>
      </c>
      <c r="E8044" t="s">
        <v>234</v>
      </c>
      <c r="F8044">
        <v>0.55000000000000004</v>
      </c>
      <c r="G8044">
        <v>0.55000000000000004</v>
      </c>
      <c r="H8044" t="s">
        <v>235</v>
      </c>
      <c r="I8044" s="2">
        <v>1</v>
      </c>
      <c r="J8044" t="s">
        <v>236</v>
      </c>
      <c r="K8044" t="s">
        <v>237</v>
      </c>
      <c r="L8044" s="3" t="str">
        <f>+INDEX([1]!TABLA_MAESTRO_DE_ARTICULO[SubGroupName],MATCH(Tabla_lineas[[#This Row],[CODIGO SAP]],[1]!TABLA_MAESTRO_DE_ARTICULO[ItemCode],0))</f>
        <v>COMPRIMIDO</v>
      </c>
      <c r="M8044" t="s">
        <v>238</v>
      </c>
      <c r="N8044">
        <v>100</v>
      </c>
      <c r="O8044" t="s">
        <v>45</v>
      </c>
      <c r="S8044" s="2">
        <v>4211</v>
      </c>
      <c r="T8044">
        <v>2273.94</v>
      </c>
      <c r="U8044">
        <v>1</v>
      </c>
      <c r="V8044">
        <v>0.54</v>
      </c>
      <c r="W8044">
        <v>0.2</v>
      </c>
      <c r="Z8044" s="4" t="s">
        <v>46</v>
      </c>
      <c r="AA8044" t="s">
        <v>120</v>
      </c>
      <c r="AB8044">
        <v>46132</v>
      </c>
      <c r="AG8044">
        <v>0</v>
      </c>
      <c r="AH8044">
        <v>4211</v>
      </c>
      <c r="AM8044" t="str">
        <f>SUBSTITUTE(Tabla_lineas[[#This Row],[Codigo Liname]]," ","")</f>
        <v>J0140</v>
      </c>
    </row>
    <row r="8045" spans="1:39" customFormat="1" x14ac:dyDescent="0.25">
      <c r="A8045" s="2">
        <v>691</v>
      </c>
      <c r="B8045" t="s">
        <v>1285</v>
      </c>
      <c r="C8045" t="str">
        <f t="shared" si="125"/>
        <v>COTI</v>
      </c>
      <c r="D8045">
        <v>859.32</v>
      </c>
      <c r="E8045" t="s">
        <v>551</v>
      </c>
      <c r="F8045">
        <v>1.23</v>
      </c>
      <c r="G8045">
        <v>0.62</v>
      </c>
      <c r="H8045" t="s">
        <v>552</v>
      </c>
      <c r="I8045" s="2">
        <v>0.62</v>
      </c>
      <c r="J8045" t="s">
        <v>553</v>
      </c>
      <c r="K8045" t="s">
        <v>554</v>
      </c>
      <c r="L8045" s="3" t="str">
        <f>+INDEX([1]!TABLA_MAESTRO_DE_ARTICULO[SubGroupName],MATCH(Tabla_lineas[[#This Row],[CODIGO SAP]],[1]!TABLA_MAESTRO_DE_ARTICULO[ItemCode],0))</f>
        <v>COMPRIMIDO</v>
      </c>
      <c r="M8045" t="s">
        <v>555</v>
      </c>
      <c r="N8045">
        <v>22</v>
      </c>
      <c r="O8045" t="s">
        <v>45</v>
      </c>
      <c r="P8045">
        <v>56200</v>
      </c>
      <c r="Q8045">
        <v>169200</v>
      </c>
      <c r="R8045">
        <v>225400</v>
      </c>
      <c r="S8045" s="2">
        <v>1386</v>
      </c>
      <c r="T8045">
        <v>845.46</v>
      </c>
      <c r="U8045">
        <v>0.62</v>
      </c>
      <c r="V8045">
        <v>0.61</v>
      </c>
      <c r="W8045">
        <v>0.12</v>
      </c>
      <c r="Z8045" s="4" t="s">
        <v>53</v>
      </c>
      <c r="AA8045" t="s">
        <v>126</v>
      </c>
      <c r="AB8045">
        <v>46132</v>
      </c>
      <c r="AG8045">
        <v>0</v>
      </c>
      <c r="AH8045">
        <v>1386</v>
      </c>
      <c r="AM8045" t="str">
        <f>SUBSTITUTE(Tabla_lineas[[#This Row],[Codigo Liname]]," ","")</f>
        <v>C0304</v>
      </c>
    </row>
    <row r="8046" spans="1:39" customFormat="1" x14ac:dyDescent="0.25">
      <c r="A8046" s="2">
        <v>691</v>
      </c>
      <c r="B8046" t="s">
        <v>1285</v>
      </c>
      <c r="C8046" t="str">
        <f t="shared" si="125"/>
        <v>COTI</v>
      </c>
      <c r="D8046">
        <v>15193.28</v>
      </c>
      <c r="E8046" t="s">
        <v>313</v>
      </c>
      <c r="F8046">
        <v>5.29</v>
      </c>
      <c r="G8046">
        <v>5.29</v>
      </c>
      <c r="H8046" t="s">
        <v>314</v>
      </c>
      <c r="I8046" s="2">
        <v>6.32</v>
      </c>
      <c r="J8046" t="s">
        <v>315</v>
      </c>
      <c r="K8046" t="s">
        <v>316</v>
      </c>
      <c r="L8046" s="3" t="str">
        <f>+INDEX([1]!TABLA_MAESTRO_DE_ARTICULO[SubGroupName],MATCH(Tabla_lineas[[#This Row],[CODIGO SAP]],[1]!TABLA_MAESTRO_DE_ARTICULO[ItemCode],0))</f>
        <v>SOLUCION INYECTABLE</v>
      </c>
      <c r="M8046" t="s">
        <v>317</v>
      </c>
      <c r="N8046">
        <v>105</v>
      </c>
      <c r="O8046" t="s">
        <v>249</v>
      </c>
      <c r="S8046" s="2">
        <v>2404</v>
      </c>
      <c r="T8046">
        <v>12693.12</v>
      </c>
      <c r="U8046">
        <v>6.32</v>
      </c>
      <c r="V8046">
        <v>5.28</v>
      </c>
      <c r="W8046">
        <v>0.7</v>
      </c>
      <c r="Z8046" s="4" t="s">
        <v>53</v>
      </c>
      <c r="AA8046" t="s">
        <v>120</v>
      </c>
      <c r="AB8046">
        <v>46132</v>
      </c>
      <c r="AG8046">
        <v>0</v>
      </c>
      <c r="AH8046">
        <v>2404</v>
      </c>
      <c r="AM8046" t="str">
        <f>SUBSTITUTE(Tabla_lineas[[#This Row],[Codigo Liname]]," ","")</f>
        <v>N0205</v>
      </c>
    </row>
    <row r="8047" spans="1:39" customFormat="1" x14ac:dyDescent="0.25">
      <c r="A8047" s="2">
        <v>691</v>
      </c>
      <c r="B8047" t="s">
        <v>1285</v>
      </c>
      <c r="C8047" t="str">
        <f t="shared" si="125"/>
        <v>COTI</v>
      </c>
      <c r="D8047">
        <v>8973.9599999999991</v>
      </c>
      <c r="E8047" t="s">
        <v>333</v>
      </c>
      <c r="F8047">
        <v>0.8</v>
      </c>
      <c r="G8047">
        <v>0.8</v>
      </c>
      <c r="H8047" t="s">
        <v>334</v>
      </c>
      <c r="I8047" s="2">
        <v>0.83</v>
      </c>
      <c r="J8047" t="s">
        <v>335</v>
      </c>
      <c r="K8047" t="s">
        <v>336</v>
      </c>
      <c r="L8047" s="3" t="str">
        <f>+INDEX([1]!TABLA_MAESTRO_DE_ARTICULO[SubGroupName],MATCH(Tabla_lineas[[#This Row],[CODIGO SAP]],[1]!TABLA_MAESTRO_DE_ARTICULO[ItemCode],0))</f>
        <v>COMPRIMIDO</v>
      </c>
      <c r="M8047" t="s">
        <v>337</v>
      </c>
      <c r="N8047">
        <v>33</v>
      </c>
      <c r="O8047" t="s">
        <v>45</v>
      </c>
      <c r="S8047" s="2">
        <v>10812</v>
      </c>
      <c r="T8047">
        <v>8541.48</v>
      </c>
      <c r="U8047">
        <v>0.83</v>
      </c>
      <c r="V8047">
        <v>0.79</v>
      </c>
      <c r="W8047">
        <v>0.12</v>
      </c>
      <c r="Z8047" s="4" t="s">
        <v>53</v>
      </c>
      <c r="AA8047" t="s">
        <v>126</v>
      </c>
      <c r="AB8047">
        <v>46096</v>
      </c>
      <c r="AG8047">
        <v>0</v>
      </c>
      <c r="AH8047">
        <v>10812</v>
      </c>
      <c r="AM8047" t="str">
        <f>SUBSTITUTE(Tabla_lineas[[#This Row],[Codigo Liname]]," ","")</f>
        <v>A1109</v>
      </c>
    </row>
    <row r="8048" spans="1:39" customFormat="1" x14ac:dyDescent="0.25">
      <c r="A8048" s="2">
        <v>691</v>
      </c>
      <c r="B8048" t="s">
        <v>1285</v>
      </c>
      <c r="C8048" t="str">
        <f t="shared" si="125"/>
        <v>COTI</v>
      </c>
      <c r="D8048">
        <v>6708</v>
      </c>
      <c r="E8048" t="s">
        <v>358</v>
      </c>
      <c r="F8048">
        <v>12.96</v>
      </c>
      <c r="G8048">
        <v>6</v>
      </c>
      <c r="H8048" t="s">
        <v>359</v>
      </c>
      <c r="I8048" s="2">
        <v>6</v>
      </c>
      <c r="J8048" t="s">
        <v>360</v>
      </c>
      <c r="K8048" t="s">
        <v>361</v>
      </c>
      <c r="L8048" s="3" t="str">
        <f>+INDEX([1]!TABLA_MAESTRO_DE_ARTICULO[SubGroupName],MATCH(Tabla_lineas[[#This Row],[CODIGO SAP]],[1]!TABLA_MAESTRO_DE_ARTICULO[ItemCode],0))</f>
        <v>POLVO PARA INYECTABLE</v>
      </c>
      <c r="M8048" t="s">
        <v>362</v>
      </c>
      <c r="N8048">
        <v>8</v>
      </c>
      <c r="O8048" t="s">
        <v>52</v>
      </c>
      <c r="S8048" s="2">
        <v>1118</v>
      </c>
      <c r="T8048">
        <v>6696.8200000000006</v>
      </c>
      <c r="U8048">
        <v>6</v>
      </c>
      <c r="V8048">
        <v>5.99</v>
      </c>
      <c r="W8048">
        <v>3</v>
      </c>
      <c r="Z8048" s="4" t="s">
        <v>46</v>
      </c>
      <c r="AA8048" t="s">
        <v>120</v>
      </c>
      <c r="AB8048">
        <v>46096</v>
      </c>
      <c r="AG8048">
        <v>0</v>
      </c>
      <c r="AH8048">
        <v>1118</v>
      </c>
      <c r="AM8048" t="str">
        <f>SUBSTITUTE(Tabla_lineas[[#This Row],[Codigo Liname]]," ","")</f>
        <v>J0115</v>
      </c>
    </row>
    <row r="8049" spans="1:39" customFormat="1" x14ac:dyDescent="0.25">
      <c r="A8049" s="2">
        <v>691</v>
      </c>
      <c r="B8049" t="s">
        <v>1285</v>
      </c>
      <c r="C8049" t="str">
        <f t="shared" si="125"/>
        <v>COTI</v>
      </c>
      <c r="D8049">
        <v>4280.8500000000004</v>
      </c>
      <c r="E8049" t="s">
        <v>379</v>
      </c>
      <c r="F8049">
        <v>0.6</v>
      </c>
      <c r="G8049">
        <v>0.45</v>
      </c>
      <c r="H8049" t="s">
        <v>380</v>
      </c>
      <c r="I8049" s="2">
        <v>0.45</v>
      </c>
      <c r="J8049" t="s">
        <v>381</v>
      </c>
      <c r="K8049" t="s">
        <v>382</v>
      </c>
      <c r="L8049" s="3" t="str">
        <f>+INDEX([1]!TABLA_MAESTRO_DE_ARTICULO[SubGroupName],MATCH(Tabla_lineas[[#This Row],[CODIGO SAP]],[1]!TABLA_MAESTRO_DE_ARTICULO[ItemCode],0))</f>
        <v>COMPRIMIDO</v>
      </c>
      <c r="M8049" t="s">
        <v>383</v>
      </c>
      <c r="N8049">
        <v>50</v>
      </c>
      <c r="O8049" t="s">
        <v>45</v>
      </c>
      <c r="S8049" s="2">
        <v>9513</v>
      </c>
      <c r="T8049">
        <v>4185.72</v>
      </c>
      <c r="U8049">
        <v>0.45</v>
      </c>
      <c r="V8049">
        <v>0.44</v>
      </c>
      <c r="W8049">
        <v>0.12</v>
      </c>
      <c r="Z8049" s="4" t="s">
        <v>46</v>
      </c>
      <c r="AA8049" t="s">
        <v>120</v>
      </c>
      <c r="AB8049">
        <v>46132</v>
      </c>
      <c r="AG8049">
        <v>0</v>
      </c>
      <c r="AH8049">
        <v>9513</v>
      </c>
      <c r="AM8049" t="str">
        <f>SUBSTITUTE(Tabla_lineas[[#This Row],[Codigo Liname]]," ","")</f>
        <v>B0308</v>
      </c>
    </row>
    <row r="8050" spans="1:39" customFormat="1" x14ac:dyDescent="0.25">
      <c r="A8050" s="2">
        <v>691</v>
      </c>
      <c r="B8050" t="s">
        <v>1285</v>
      </c>
      <c r="C8050" t="str">
        <f t="shared" si="125"/>
        <v>COTI</v>
      </c>
      <c r="D8050">
        <v>3037.4500000000003</v>
      </c>
      <c r="E8050" t="s">
        <v>390</v>
      </c>
      <c r="F8050">
        <v>0.92</v>
      </c>
      <c r="G8050">
        <v>0.65</v>
      </c>
      <c r="H8050" t="s">
        <v>391</v>
      </c>
      <c r="I8050" s="2">
        <v>0.65</v>
      </c>
      <c r="J8050" t="s">
        <v>392</v>
      </c>
      <c r="K8050" t="s">
        <v>393</v>
      </c>
      <c r="L8050" s="3" t="str">
        <f>+INDEX([1]!TABLA_MAESTRO_DE_ARTICULO[SubGroupName],MATCH(Tabla_lineas[[#This Row],[CODIGO SAP]],[1]!TABLA_MAESTRO_DE_ARTICULO[ItemCode],0))</f>
        <v>COMPRIMIDO</v>
      </c>
      <c r="M8050" t="s">
        <v>394</v>
      </c>
      <c r="N8050">
        <v>40</v>
      </c>
      <c r="O8050" t="s">
        <v>45</v>
      </c>
      <c r="S8050" s="2">
        <v>4673</v>
      </c>
      <c r="T8050">
        <v>2990.7200000000003</v>
      </c>
      <c r="U8050">
        <v>0.65</v>
      </c>
      <c r="V8050">
        <v>0.64</v>
      </c>
      <c r="W8050">
        <v>0.15</v>
      </c>
      <c r="Z8050" s="4" t="s">
        <v>46</v>
      </c>
      <c r="AA8050" t="s">
        <v>153</v>
      </c>
      <c r="AB8050">
        <v>46132</v>
      </c>
      <c r="AG8050">
        <v>0</v>
      </c>
      <c r="AH8050">
        <v>4673</v>
      </c>
      <c r="AM8050" t="str">
        <f>SUBSTITUTE(Tabla_lineas[[#This Row],[Codigo Liname]]," ","")</f>
        <v>A1206</v>
      </c>
    </row>
    <row r="8051" spans="1:39" customFormat="1" x14ac:dyDescent="0.25">
      <c r="A8051" s="2">
        <v>694</v>
      </c>
      <c r="B8051" t="s">
        <v>1286</v>
      </c>
      <c r="C8051">
        <f t="shared" si="125"/>
        <v>1647689</v>
      </c>
      <c r="D8051">
        <v>50459.6</v>
      </c>
      <c r="E8051" t="s">
        <v>121</v>
      </c>
      <c r="F8051">
        <v>2.0099999999999998</v>
      </c>
      <c r="G8051">
        <v>2.0099999999999998</v>
      </c>
      <c r="H8051" t="s">
        <v>122</v>
      </c>
      <c r="I8051" s="2">
        <v>2.02</v>
      </c>
      <c r="J8051" t="s">
        <v>123</v>
      </c>
      <c r="K8051" t="s">
        <v>124</v>
      </c>
      <c r="L8051" s="3" t="str">
        <f>+INDEX([1]!TABLA_MAESTRO_DE_ARTICULO[SubGroupName],MATCH(Tabla_lineas[[#This Row],[CODIGO SAP]],[1]!TABLA_MAESTRO_DE_ARTICULO[ItemCode],0))</f>
        <v>COMPRIMIDO</v>
      </c>
      <c r="M8051" t="s">
        <v>125</v>
      </c>
      <c r="N8051">
        <v>3</v>
      </c>
      <c r="O8051" t="s">
        <v>45</v>
      </c>
      <c r="S8051" s="2">
        <v>24980</v>
      </c>
      <c r="T8051">
        <v>49960</v>
      </c>
      <c r="U8051">
        <v>2.02</v>
      </c>
      <c r="V8051">
        <v>2</v>
      </c>
      <c r="W8051">
        <v>0.15</v>
      </c>
      <c r="Z8051" s="4" t="s">
        <v>53</v>
      </c>
      <c r="AA8051" t="s">
        <v>126</v>
      </c>
      <c r="AB8051">
        <v>46132</v>
      </c>
      <c r="AG8051">
        <v>0</v>
      </c>
      <c r="AH8051">
        <v>24980</v>
      </c>
      <c r="AM8051" t="str">
        <f>SUBSTITUTE(Tabla_lineas[[#This Row],[Codigo Liname]]," ","")</f>
        <v>C1001</v>
      </c>
    </row>
    <row r="8052" spans="1:39" customFormat="1" x14ac:dyDescent="0.25">
      <c r="A8052" s="2">
        <v>694</v>
      </c>
      <c r="B8052" t="s">
        <v>1286</v>
      </c>
      <c r="C8052">
        <f t="shared" si="125"/>
        <v>1647689</v>
      </c>
      <c r="D8052">
        <v>46216</v>
      </c>
      <c r="E8052" t="s">
        <v>308</v>
      </c>
      <c r="F8052">
        <v>5.07</v>
      </c>
      <c r="G8052">
        <v>5.07</v>
      </c>
      <c r="H8052" t="s">
        <v>309</v>
      </c>
      <c r="I8052" s="2">
        <v>10.9</v>
      </c>
      <c r="J8052" t="s">
        <v>310</v>
      </c>
      <c r="K8052" t="s">
        <v>311</v>
      </c>
      <c r="L8052" s="3" t="str">
        <f>+INDEX([1]!TABLA_MAESTRO_DE_ARTICULO[SubGroupName],MATCH(Tabla_lineas[[#This Row],[CODIGO SAP]],[1]!TABLA_MAESTRO_DE_ARTICULO[ItemCode],0))</f>
        <v>SOLUCION INYECTABLE</v>
      </c>
      <c r="M8052" t="s">
        <v>312</v>
      </c>
      <c r="N8052">
        <v>4</v>
      </c>
      <c r="O8052" t="s">
        <v>249</v>
      </c>
      <c r="S8052" s="2">
        <v>4240</v>
      </c>
      <c r="T8052">
        <v>21496.800000000003</v>
      </c>
      <c r="U8052">
        <v>10.9</v>
      </c>
      <c r="V8052">
        <v>5.07</v>
      </c>
      <c r="W8052">
        <v>1</v>
      </c>
      <c r="Z8052" s="4" t="s">
        <v>46</v>
      </c>
      <c r="AA8052" t="s">
        <v>126</v>
      </c>
      <c r="AB8052">
        <v>46132</v>
      </c>
      <c r="AG8052">
        <v>0</v>
      </c>
      <c r="AH8052">
        <v>4240</v>
      </c>
      <c r="AM8052" t="str">
        <f>SUBSTITUTE(Tabla_lineas[[#This Row],[Codigo Liname]]," ","")</f>
        <v>M0109</v>
      </c>
    </row>
    <row r="8053" spans="1:39" customFormat="1" x14ac:dyDescent="0.25">
      <c r="A8053" s="2">
        <v>694</v>
      </c>
      <c r="B8053" t="s">
        <v>1286</v>
      </c>
      <c r="C8053">
        <f t="shared" si="125"/>
        <v>1647689</v>
      </c>
      <c r="D8053">
        <v>233045</v>
      </c>
      <c r="E8053" t="s">
        <v>82</v>
      </c>
      <c r="F8053">
        <v>1.61</v>
      </c>
      <c r="G8053">
        <v>1.61</v>
      </c>
      <c r="H8053" t="s">
        <v>83</v>
      </c>
      <c r="I8053" s="2">
        <v>3.67</v>
      </c>
      <c r="J8053" t="s">
        <v>84</v>
      </c>
      <c r="K8053" t="s">
        <v>85</v>
      </c>
      <c r="L8053" s="3" t="str">
        <f>+INDEX([1]!TABLA_MAESTRO_DE_ARTICULO[SubGroupName],MATCH(Tabla_lineas[[#This Row],[CODIGO SAP]],[1]!TABLA_MAESTRO_DE_ARTICULO[ItemCode],0))</f>
        <v>COMPRIMIDO</v>
      </c>
      <c r="M8053" t="s">
        <v>86</v>
      </c>
      <c r="N8053">
        <v>1</v>
      </c>
      <c r="O8053" t="s">
        <v>45</v>
      </c>
      <c r="S8053" s="2">
        <v>63500</v>
      </c>
      <c r="T8053">
        <v>101600</v>
      </c>
      <c r="U8053">
        <v>3.67</v>
      </c>
      <c r="V8053">
        <v>1.6</v>
      </c>
      <c r="W8053">
        <v>0.15</v>
      </c>
      <c r="Z8053" s="4" t="s">
        <v>46</v>
      </c>
      <c r="AA8053" t="s">
        <v>126</v>
      </c>
      <c r="AB8053">
        <v>46132</v>
      </c>
      <c r="AG8053">
        <v>0</v>
      </c>
      <c r="AH8053">
        <v>63500</v>
      </c>
      <c r="AM8053" t="str">
        <f>SUBSTITUTE(Tabla_lineas[[#This Row],[Codigo Liname]]," ","")</f>
        <v>C0902</v>
      </c>
    </row>
    <row r="8054" spans="1:39" customFormat="1" x14ac:dyDescent="0.25">
      <c r="A8054" s="2">
        <v>697</v>
      </c>
      <c r="B8054" t="s">
        <v>1287</v>
      </c>
      <c r="C8054">
        <f t="shared" si="125"/>
        <v>1648033</v>
      </c>
      <c r="D8054">
        <v>786300</v>
      </c>
      <c r="E8054" t="s">
        <v>250</v>
      </c>
      <c r="F8054">
        <v>24.52</v>
      </c>
      <c r="G8054">
        <v>24.5</v>
      </c>
      <c r="H8054" t="s">
        <v>251</v>
      </c>
      <c r="I8054" s="2">
        <v>26.21</v>
      </c>
      <c r="J8054" t="s">
        <v>252</v>
      </c>
      <c r="K8054" t="s">
        <v>253</v>
      </c>
      <c r="L8054" s="3" t="str">
        <f>+INDEX([1]!TABLA_MAESTRO_DE_ARTICULO[SubGroupName],MATCH(Tabla_lineas[[#This Row],[CODIGO SAP]],[1]!TABLA_MAESTRO_DE_ARTICULO[ItemCode],0))</f>
        <v>GEL</v>
      </c>
      <c r="M8054" t="s">
        <v>254</v>
      </c>
      <c r="N8054">
        <v>1</v>
      </c>
      <c r="O8054" t="s">
        <v>255</v>
      </c>
      <c r="S8054" s="2">
        <v>30000</v>
      </c>
      <c r="T8054">
        <v>734700</v>
      </c>
      <c r="U8054">
        <v>26.21</v>
      </c>
      <c r="V8054">
        <v>24.49</v>
      </c>
      <c r="W8054">
        <v>4</v>
      </c>
      <c r="Z8054" s="4" t="s">
        <v>53</v>
      </c>
      <c r="AA8054" t="s">
        <v>153</v>
      </c>
      <c r="AB8054">
        <v>46132</v>
      </c>
      <c r="AG8054">
        <v>0</v>
      </c>
      <c r="AH8054">
        <v>30000</v>
      </c>
      <c r="AM8054" t="str">
        <f>SUBSTITUTE(Tabla_lineas[[#This Row],[Codigo Liname]]," ","")</f>
        <v>M0101</v>
      </c>
    </row>
    <row r="8055" spans="1:39" customFormat="1" x14ac:dyDescent="0.25">
      <c r="A8055" s="2">
        <v>698</v>
      </c>
      <c r="B8055" t="s">
        <v>1288</v>
      </c>
      <c r="C8055">
        <f t="shared" si="125"/>
        <v>1648040</v>
      </c>
      <c r="D8055">
        <v>243660</v>
      </c>
      <c r="E8055" t="s">
        <v>133</v>
      </c>
      <c r="F8055">
        <v>0.95</v>
      </c>
      <c r="G8055">
        <v>0.95</v>
      </c>
      <c r="H8055" t="s">
        <v>134</v>
      </c>
      <c r="I8055" s="2">
        <v>1.31</v>
      </c>
      <c r="J8055" t="s">
        <v>135</v>
      </c>
      <c r="K8055" t="s">
        <v>136</v>
      </c>
      <c r="L8055" s="3" t="str">
        <f>+INDEX([1]!TABLA_MAESTRO_DE_ARTICULO[SubGroupName],MATCH(Tabla_lineas[[#This Row],[CODIGO SAP]],[1]!TABLA_MAESTRO_DE_ARTICULO[ItemCode],0))</f>
        <v>COMPRIMIDO</v>
      </c>
      <c r="M8055" t="s">
        <v>137</v>
      </c>
      <c r="N8055">
        <v>1</v>
      </c>
      <c r="O8055" t="s">
        <v>45</v>
      </c>
      <c r="P8055">
        <v>32100</v>
      </c>
      <c r="Q8055">
        <v>219600</v>
      </c>
      <c r="R8055">
        <v>251700</v>
      </c>
      <c r="S8055" s="2">
        <v>186000</v>
      </c>
      <c r="T8055">
        <v>174840</v>
      </c>
      <c r="U8055">
        <v>1.31</v>
      </c>
      <c r="V8055">
        <v>0.94</v>
      </c>
      <c r="W8055">
        <v>0.25</v>
      </c>
      <c r="Z8055" s="4" t="s">
        <v>53</v>
      </c>
      <c r="AA8055" t="s">
        <v>120</v>
      </c>
      <c r="AB8055">
        <v>46132</v>
      </c>
      <c r="AG8055">
        <v>0</v>
      </c>
      <c r="AH8055">
        <v>186000</v>
      </c>
      <c r="AM8055" t="str">
        <f>SUBSTITUTE(Tabla_lineas[[#This Row],[Codigo Liname]]," ","")</f>
        <v>N0304</v>
      </c>
    </row>
    <row r="8056" spans="1:39" customFormat="1" x14ac:dyDescent="0.25">
      <c r="A8056" s="2">
        <v>701</v>
      </c>
      <c r="B8056" t="s">
        <v>1289</v>
      </c>
      <c r="C8056">
        <f t="shared" si="125"/>
        <v>1648345</v>
      </c>
      <c r="D8056">
        <v>26210</v>
      </c>
      <c r="E8056" t="s">
        <v>250</v>
      </c>
      <c r="F8056">
        <v>24.52</v>
      </c>
      <c r="G8056">
        <v>24.5</v>
      </c>
      <c r="H8056" t="s">
        <v>251</v>
      </c>
      <c r="I8056" s="2">
        <v>26.21</v>
      </c>
      <c r="J8056" t="s">
        <v>252</v>
      </c>
      <c r="K8056" t="s">
        <v>253</v>
      </c>
      <c r="L8056" s="3" t="str">
        <f>+INDEX([1]!TABLA_MAESTRO_DE_ARTICULO[SubGroupName],MATCH(Tabla_lineas[[#This Row],[CODIGO SAP]],[1]!TABLA_MAESTRO_DE_ARTICULO[ItemCode],0))</f>
        <v>GEL</v>
      </c>
      <c r="M8056" t="s">
        <v>254</v>
      </c>
      <c r="N8056">
        <v>4</v>
      </c>
      <c r="O8056" t="s">
        <v>255</v>
      </c>
      <c r="S8056" s="2">
        <v>1000</v>
      </c>
      <c r="T8056">
        <v>24490</v>
      </c>
      <c r="U8056">
        <v>26.21</v>
      </c>
      <c r="V8056">
        <v>24.49</v>
      </c>
      <c r="W8056">
        <v>5</v>
      </c>
      <c r="Z8056" s="4" t="s">
        <v>46</v>
      </c>
      <c r="AA8056" t="s">
        <v>153</v>
      </c>
      <c r="AB8056">
        <v>46132</v>
      </c>
      <c r="AG8056">
        <v>0</v>
      </c>
      <c r="AH8056">
        <v>1000</v>
      </c>
      <c r="AM8056" t="str">
        <f>SUBSTITUTE(Tabla_lineas[[#This Row],[Codigo Liname]]," ","")</f>
        <v>M0101</v>
      </c>
    </row>
    <row r="8057" spans="1:39" customFormat="1" x14ac:dyDescent="0.25">
      <c r="A8057" s="2">
        <v>701</v>
      </c>
      <c r="B8057" t="s">
        <v>1289</v>
      </c>
      <c r="C8057">
        <f t="shared" si="125"/>
        <v>1648345</v>
      </c>
      <c r="D8057">
        <v>163500</v>
      </c>
      <c r="E8057" t="s">
        <v>308</v>
      </c>
      <c r="F8057">
        <v>5.07</v>
      </c>
      <c r="G8057">
        <v>5.07</v>
      </c>
      <c r="H8057" t="s">
        <v>309</v>
      </c>
      <c r="I8057" s="2">
        <v>10.9</v>
      </c>
      <c r="J8057" t="s">
        <v>310</v>
      </c>
      <c r="K8057" t="s">
        <v>311</v>
      </c>
      <c r="L8057" s="3" t="str">
        <f>+INDEX([1]!TABLA_MAESTRO_DE_ARTICULO[SubGroupName],MATCH(Tabla_lineas[[#This Row],[CODIGO SAP]],[1]!TABLA_MAESTRO_DE_ARTICULO[ItemCode],0))</f>
        <v>SOLUCION INYECTABLE</v>
      </c>
      <c r="M8057" t="s">
        <v>312</v>
      </c>
      <c r="N8057">
        <v>5</v>
      </c>
      <c r="O8057" t="s">
        <v>249</v>
      </c>
      <c r="S8057" s="2">
        <v>15000</v>
      </c>
      <c r="T8057">
        <v>76050</v>
      </c>
      <c r="U8057">
        <v>10.9</v>
      </c>
      <c r="V8057">
        <v>5.07</v>
      </c>
      <c r="W8057">
        <v>1</v>
      </c>
      <c r="Z8057" s="4" t="s">
        <v>53</v>
      </c>
      <c r="AA8057" t="s">
        <v>126</v>
      </c>
      <c r="AB8057">
        <v>46132</v>
      </c>
      <c r="AG8057">
        <v>0</v>
      </c>
      <c r="AH8057">
        <v>15000</v>
      </c>
      <c r="AM8057" t="str">
        <f>SUBSTITUTE(Tabla_lineas[[#This Row],[Codigo Liname]]," ","")</f>
        <v>M0109</v>
      </c>
    </row>
    <row r="8058" spans="1:39" customFormat="1" x14ac:dyDescent="0.25">
      <c r="A8058" s="2">
        <v>701</v>
      </c>
      <c r="B8058" t="s">
        <v>1289</v>
      </c>
      <c r="C8058">
        <f t="shared" si="125"/>
        <v>1648345</v>
      </c>
      <c r="D8058">
        <v>33500</v>
      </c>
      <c r="E8058" t="s">
        <v>318</v>
      </c>
      <c r="F8058">
        <v>1.26</v>
      </c>
      <c r="G8058">
        <v>1.26</v>
      </c>
      <c r="H8058" t="s">
        <v>319</v>
      </c>
      <c r="I8058" s="2">
        <v>3.35</v>
      </c>
      <c r="J8058" t="s">
        <v>320</v>
      </c>
      <c r="K8058" t="s">
        <v>321</v>
      </c>
      <c r="L8058" s="3" t="str">
        <f>+INDEX([1]!TABLA_MAESTRO_DE_ARTICULO[SubGroupName],MATCH(Tabla_lineas[[#This Row],[CODIGO SAP]],[1]!TABLA_MAESTRO_DE_ARTICULO[ItemCode],0))</f>
        <v>COMPRIMIDO</v>
      </c>
      <c r="M8058" t="s">
        <v>1290</v>
      </c>
      <c r="N8058">
        <v>3</v>
      </c>
      <c r="O8058" t="s">
        <v>45</v>
      </c>
      <c r="S8058" s="2">
        <v>10000</v>
      </c>
      <c r="T8058">
        <v>12500</v>
      </c>
      <c r="U8058">
        <v>3.35</v>
      </c>
      <c r="V8058">
        <v>1.25</v>
      </c>
      <c r="W8058">
        <v>0.2</v>
      </c>
      <c r="Z8058" s="4" t="s">
        <v>46</v>
      </c>
      <c r="AA8058" t="s">
        <v>120</v>
      </c>
      <c r="AB8058">
        <v>46132</v>
      </c>
      <c r="AG8058">
        <v>0</v>
      </c>
      <c r="AH8058">
        <v>10000</v>
      </c>
      <c r="AM8058" t="str">
        <f>SUBSTITUTE(Tabla_lineas[[#This Row],[Codigo Liname]]," ","")</f>
        <v>A1004</v>
      </c>
    </row>
    <row r="8059" spans="1:39" customFormat="1" x14ac:dyDescent="0.25">
      <c r="A8059" s="2">
        <v>702</v>
      </c>
      <c r="B8059" t="s">
        <v>1291</v>
      </c>
      <c r="C8059">
        <f t="shared" si="125"/>
        <v>1648058</v>
      </c>
      <c r="D8059">
        <v>258930</v>
      </c>
      <c r="E8059" t="s">
        <v>60</v>
      </c>
      <c r="F8059">
        <v>15.12</v>
      </c>
      <c r="G8059">
        <v>9.5</v>
      </c>
      <c r="H8059" t="s">
        <v>61</v>
      </c>
      <c r="I8059" s="2">
        <v>9.59</v>
      </c>
      <c r="J8059" t="s">
        <v>62</v>
      </c>
      <c r="K8059" t="s">
        <v>63</v>
      </c>
      <c r="L8059" s="3" t="str">
        <f>+INDEX([1]!TABLA_MAESTRO_DE_ARTICULO[SubGroupName],MATCH(Tabla_lineas[[#This Row],[CODIGO SAP]],[1]!TABLA_MAESTRO_DE_ARTICULO[ItemCode],0))</f>
        <v>JARABE</v>
      </c>
      <c r="M8059" t="s">
        <v>64</v>
      </c>
      <c r="N8059">
        <v>1</v>
      </c>
      <c r="O8059" t="s">
        <v>65</v>
      </c>
      <c r="S8059" s="2">
        <v>27000</v>
      </c>
      <c r="T8059">
        <v>256230</v>
      </c>
      <c r="U8059">
        <v>9.59</v>
      </c>
      <c r="V8059">
        <v>9.49</v>
      </c>
      <c r="W8059">
        <v>4</v>
      </c>
      <c r="Z8059" s="4" t="s">
        <v>46</v>
      </c>
      <c r="AA8059" t="s">
        <v>153</v>
      </c>
      <c r="AB8059">
        <v>46096</v>
      </c>
      <c r="AG8059">
        <v>0</v>
      </c>
      <c r="AH8059">
        <v>27000</v>
      </c>
      <c r="AM8059" t="str">
        <f>SUBSTITUTE(Tabla_lineas[[#This Row],[Codigo Liname]]," ","")</f>
        <v>R0503</v>
      </c>
    </row>
    <row r="8060" spans="1:39" customFormat="1" x14ac:dyDescent="0.25">
      <c r="A8060" s="2">
        <v>703</v>
      </c>
      <c r="B8060" t="s">
        <v>1292</v>
      </c>
      <c r="C8060">
        <f t="shared" si="125"/>
        <v>1648056</v>
      </c>
      <c r="D8060">
        <v>9758</v>
      </c>
      <c r="E8060" t="s">
        <v>244</v>
      </c>
      <c r="F8060">
        <v>4.03</v>
      </c>
      <c r="G8060">
        <v>4.03</v>
      </c>
      <c r="H8060" t="s">
        <v>245</v>
      </c>
      <c r="I8060" s="2">
        <v>6.97</v>
      </c>
      <c r="J8060" t="s">
        <v>246</v>
      </c>
      <c r="K8060" t="s">
        <v>247</v>
      </c>
      <c r="L8060" s="3" t="str">
        <f>+INDEX([1]!TABLA_MAESTRO_DE_ARTICULO[SubGroupName],MATCH(Tabla_lineas[[#This Row],[CODIGO SAP]],[1]!TABLA_MAESTRO_DE_ARTICULO[ItemCode],0))</f>
        <v>SOLUCION INYECTABLE</v>
      </c>
      <c r="M8060" t="s">
        <v>248</v>
      </c>
      <c r="N8060">
        <v>1</v>
      </c>
      <c r="O8060" t="s">
        <v>249</v>
      </c>
      <c r="S8060" s="2">
        <v>1400</v>
      </c>
      <c r="T8060">
        <v>5627.9999999999991</v>
      </c>
      <c r="U8060">
        <v>6.97</v>
      </c>
      <c r="V8060">
        <v>4.0199999999999996</v>
      </c>
      <c r="W8060">
        <v>0.7</v>
      </c>
      <c r="Z8060" s="4" t="s">
        <v>46</v>
      </c>
      <c r="AA8060" t="s">
        <v>126</v>
      </c>
      <c r="AB8060">
        <v>46132</v>
      </c>
      <c r="AG8060">
        <v>0</v>
      </c>
      <c r="AH8060">
        <v>1400</v>
      </c>
      <c r="AM8060" t="str">
        <f>SUBSTITUTE(Tabla_lineas[[#This Row],[Codigo Liname]]," ","")</f>
        <v>H0204</v>
      </c>
    </row>
    <row r="8061" spans="1:39" customFormat="1" x14ac:dyDescent="0.25">
      <c r="A8061" s="2">
        <v>703</v>
      </c>
      <c r="B8061" t="s">
        <v>1292</v>
      </c>
      <c r="C8061">
        <f t="shared" si="125"/>
        <v>1648056</v>
      </c>
      <c r="D8061">
        <v>10013</v>
      </c>
      <c r="E8061" t="s">
        <v>92</v>
      </c>
      <c r="F8061">
        <v>4.72</v>
      </c>
      <c r="G8061">
        <v>4.72</v>
      </c>
      <c r="H8061" t="s">
        <v>93</v>
      </c>
      <c r="I8061" s="2">
        <v>5.27</v>
      </c>
      <c r="J8061" t="s">
        <v>94</v>
      </c>
      <c r="K8061" t="s">
        <v>95</v>
      </c>
      <c r="L8061" s="3" t="str">
        <f>+INDEX([1]!TABLA_MAESTRO_DE_ARTICULO[SubGroupName],MATCH(Tabla_lineas[[#This Row],[CODIGO SAP]],[1]!TABLA_MAESTRO_DE_ARTICULO[ItemCode],0))</f>
        <v>OVULO VAGINAL</v>
      </c>
      <c r="M8061" t="s">
        <v>96</v>
      </c>
      <c r="N8061">
        <v>2</v>
      </c>
      <c r="O8061" t="s">
        <v>97</v>
      </c>
      <c r="S8061" s="2">
        <v>1900</v>
      </c>
      <c r="T8061">
        <v>8949</v>
      </c>
      <c r="U8061">
        <v>5.27</v>
      </c>
      <c r="V8061">
        <v>4.71</v>
      </c>
      <c r="W8061">
        <v>0.8</v>
      </c>
      <c r="Z8061" s="4" t="s">
        <v>46</v>
      </c>
      <c r="AA8061" t="s">
        <v>126</v>
      </c>
      <c r="AB8061">
        <v>46132</v>
      </c>
      <c r="AG8061">
        <v>0</v>
      </c>
      <c r="AH8061">
        <v>1900</v>
      </c>
      <c r="AM8061" t="str">
        <f>SUBSTITUTE(Tabla_lineas[[#This Row],[Codigo Liname]]," ","")</f>
        <v>G0104</v>
      </c>
    </row>
    <row r="8062" spans="1:39" customFormat="1" x14ac:dyDescent="0.25">
      <c r="A8062" s="2">
        <v>704</v>
      </c>
      <c r="B8062" t="s">
        <v>1293</v>
      </c>
      <c r="C8062">
        <f t="shared" si="125"/>
        <v>1648298</v>
      </c>
      <c r="D8062">
        <v>6450</v>
      </c>
      <c r="E8062" t="s">
        <v>188</v>
      </c>
      <c r="F8062">
        <v>0.66</v>
      </c>
      <c r="G8062">
        <v>0.66</v>
      </c>
      <c r="H8062" t="s">
        <v>189</v>
      </c>
      <c r="I8062" s="2">
        <v>1</v>
      </c>
      <c r="J8062" t="s">
        <v>190</v>
      </c>
      <c r="K8062" t="s">
        <v>191</v>
      </c>
      <c r="L8062" s="3" t="str">
        <f>+INDEX([1]!TABLA_MAESTRO_DE_ARTICULO[SubGroupName],MATCH(Tabla_lineas[[#This Row],[CODIGO SAP]],[1]!TABLA_MAESTRO_DE_ARTICULO[ItemCode],0))</f>
        <v>COMPRIMIDO</v>
      </c>
      <c r="M8062" t="s">
        <v>192</v>
      </c>
      <c r="N8062">
        <v>1</v>
      </c>
      <c r="O8062" t="s">
        <v>45</v>
      </c>
      <c r="S8062" s="2">
        <v>6450</v>
      </c>
      <c r="T8062">
        <v>4192.5</v>
      </c>
      <c r="U8062">
        <v>1</v>
      </c>
      <c r="V8062">
        <v>0.65</v>
      </c>
      <c r="W8062">
        <v>0.2</v>
      </c>
      <c r="Z8062" s="4" t="s">
        <v>46</v>
      </c>
      <c r="AA8062" t="s">
        <v>153</v>
      </c>
      <c r="AB8062">
        <v>46096</v>
      </c>
      <c r="AG8062">
        <v>0</v>
      </c>
      <c r="AH8062">
        <v>6450</v>
      </c>
      <c r="AM8062" t="str">
        <f>SUBSTITUTE(Tabla_lineas[[#This Row],[Codigo Liname]]," ","")</f>
        <v>R0501</v>
      </c>
    </row>
    <row r="8063" spans="1:39" customFormat="1" x14ac:dyDescent="0.25">
      <c r="A8063" s="2">
        <v>704</v>
      </c>
      <c r="B8063" t="s">
        <v>1293</v>
      </c>
      <c r="C8063">
        <f t="shared" si="125"/>
        <v>1648298</v>
      </c>
      <c r="D8063">
        <v>2492.04</v>
      </c>
      <c r="E8063" t="s">
        <v>449</v>
      </c>
      <c r="F8063">
        <v>4.2</v>
      </c>
      <c r="G8063">
        <v>2.2799999999999998</v>
      </c>
      <c r="H8063" t="s">
        <v>450</v>
      </c>
      <c r="I8063" s="2">
        <v>2.2799999999999998</v>
      </c>
      <c r="J8063" t="s">
        <v>451</v>
      </c>
      <c r="K8063" t="s">
        <v>452</v>
      </c>
      <c r="L8063" s="3" t="str">
        <f>+INDEX([1]!TABLA_MAESTRO_DE_ARTICULO[SubGroupName],MATCH(Tabla_lineas[[#This Row],[CODIGO SAP]],[1]!TABLA_MAESTRO_DE_ARTICULO[ItemCode],0))</f>
        <v>OVULO VAGINAL</v>
      </c>
      <c r="M8063" t="s">
        <v>453</v>
      </c>
      <c r="N8063">
        <v>3</v>
      </c>
      <c r="O8063" t="s">
        <v>97</v>
      </c>
      <c r="S8063" s="2">
        <v>1093</v>
      </c>
      <c r="T8063">
        <v>2481.11</v>
      </c>
      <c r="U8063">
        <v>2.2799999999999998</v>
      </c>
      <c r="V8063">
        <v>2.27</v>
      </c>
      <c r="W8063">
        <v>0.7</v>
      </c>
      <c r="Z8063" s="4" t="s">
        <v>53</v>
      </c>
      <c r="AA8063" t="s">
        <v>126</v>
      </c>
      <c r="AB8063">
        <v>46132</v>
      </c>
      <c r="AG8063">
        <v>0</v>
      </c>
      <c r="AH8063">
        <v>1093</v>
      </c>
      <c r="AM8063" t="str">
        <f>SUBSTITUTE(Tabla_lineas[[#This Row],[Codigo Liname]]," ","")</f>
        <v>G0102</v>
      </c>
    </row>
    <row r="8064" spans="1:39" customFormat="1" x14ac:dyDescent="0.25">
      <c r="A8064" s="2">
        <v>704</v>
      </c>
      <c r="B8064" t="s">
        <v>1293</v>
      </c>
      <c r="C8064">
        <f t="shared" si="125"/>
        <v>1648298</v>
      </c>
      <c r="D8064">
        <v>8064.5</v>
      </c>
      <c r="E8064" t="s">
        <v>239</v>
      </c>
      <c r="F8064">
        <v>1.48</v>
      </c>
      <c r="G8064">
        <v>1.48</v>
      </c>
      <c r="H8064" t="s">
        <v>240</v>
      </c>
      <c r="I8064" s="2">
        <v>2.54</v>
      </c>
      <c r="J8064" t="s">
        <v>241</v>
      </c>
      <c r="K8064" t="s">
        <v>242</v>
      </c>
      <c r="L8064" s="3" t="str">
        <f>+INDEX([1]!TABLA_MAESTRO_DE_ARTICULO[SubGroupName],MATCH(Tabla_lineas[[#This Row],[CODIGO SAP]],[1]!TABLA_MAESTRO_DE_ARTICULO[ItemCode],0))</f>
        <v>COMPRIMIDO</v>
      </c>
      <c r="M8064" t="s">
        <v>243</v>
      </c>
      <c r="N8064">
        <v>4</v>
      </c>
      <c r="O8064" t="s">
        <v>45</v>
      </c>
      <c r="S8064" s="2">
        <v>3175</v>
      </c>
      <c r="T8064">
        <v>4667.25</v>
      </c>
      <c r="U8064">
        <v>2.54</v>
      </c>
      <c r="V8064">
        <v>1.47</v>
      </c>
      <c r="W8064">
        <v>0.4</v>
      </c>
      <c r="Z8064" s="4" t="s">
        <v>46</v>
      </c>
      <c r="AA8064" t="s">
        <v>120</v>
      </c>
      <c r="AB8064">
        <v>46132</v>
      </c>
      <c r="AG8064">
        <v>0</v>
      </c>
      <c r="AH8064">
        <v>3175</v>
      </c>
      <c r="AM8064" t="str">
        <f>SUBSTITUTE(Tabla_lineas[[#This Row],[Codigo Liname]]," ","")</f>
        <v>J0137</v>
      </c>
    </row>
    <row r="8065" spans="1:39" customFormat="1" x14ac:dyDescent="0.25">
      <c r="A8065" s="2">
        <v>705</v>
      </c>
      <c r="B8065" t="s">
        <v>1294</v>
      </c>
      <c r="C8065">
        <f t="shared" si="125"/>
        <v>1648369</v>
      </c>
      <c r="D8065">
        <v>2000</v>
      </c>
      <c r="E8065" t="s">
        <v>188</v>
      </c>
      <c r="F8065">
        <v>0.66</v>
      </c>
      <c r="G8065">
        <v>0.66</v>
      </c>
      <c r="H8065" t="s">
        <v>189</v>
      </c>
      <c r="I8065" s="2">
        <v>1</v>
      </c>
      <c r="J8065" t="s">
        <v>190</v>
      </c>
      <c r="K8065" t="s">
        <v>191</v>
      </c>
      <c r="L8065" s="3" t="str">
        <f>+INDEX([1]!TABLA_MAESTRO_DE_ARTICULO[SubGroupName],MATCH(Tabla_lineas[[#This Row],[CODIGO SAP]],[1]!TABLA_MAESTRO_DE_ARTICULO[ItemCode],0))</f>
        <v>COMPRIMIDO</v>
      </c>
      <c r="M8065" t="s">
        <v>192</v>
      </c>
      <c r="N8065">
        <v>13</v>
      </c>
      <c r="O8065" t="s">
        <v>45</v>
      </c>
      <c r="S8065" s="2">
        <v>2000</v>
      </c>
      <c r="T8065">
        <v>1300</v>
      </c>
      <c r="U8065">
        <v>1</v>
      </c>
      <c r="V8065">
        <v>0.65</v>
      </c>
      <c r="W8065">
        <v>0.2</v>
      </c>
      <c r="Z8065" s="4" t="s">
        <v>46</v>
      </c>
      <c r="AA8065" t="s">
        <v>153</v>
      </c>
      <c r="AB8065">
        <v>46096</v>
      </c>
      <c r="AG8065">
        <v>0</v>
      </c>
      <c r="AH8065">
        <v>2000</v>
      </c>
      <c r="AM8065" t="str">
        <f>SUBSTITUTE(Tabla_lineas[[#This Row],[Codigo Liname]]," ","")</f>
        <v>R0501</v>
      </c>
    </row>
    <row r="8066" spans="1:39" customFormat="1" x14ac:dyDescent="0.25">
      <c r="A8066" s="2">
        <v>705</v>
      </c>
      <c r="B8066" t="s">
        <v>1294</v>
      </c>
      <c r="C8066">
        <f t="shared" ref="C8066:C8129" si="126">IFERROR(VALUE(RIGHT(TRIM(LEFT(B8066,SEARCH("Eco",B8066)-1)),7)),"COTI")</f>
        <v>1648369</v>
      </c>
      <c r="D8066">
        <v>6550</v>
      </c>
      <c r="E8066" t="s">
        <v>133</v>
      </c>
      <c r="F8066">
        <v>0.95</v>
      </c>
      <c r="G8066">
        <v>0.95</v>
      </c>
      <c r="H8066" t="s">
        <v>134</v>
      </c>
      <c r="I8066" s="2">
        <v>1.31</v>
      </c>
      <c r="J8066" t="s">
        <v>135</v>
      </c>
      <c r="K8066" t="s">
        <v>136</v>
      </c>
      <c r="L8066" s="3" t="str">
        <f>+INDEX([1]!TABLA_MAESTRO_DE_ARTICULO[SubGroupName],MATCH(Tabla_lineas[[#This Row],[CODIGO SAP]],[1]!TABLA_MAESTRO_DE_ARTICULO[ItemCode],0))</f>
        <v>COMPRIMIDO</v>
      </c>
      <c r="M8066" t="s">
        <v>137</v>
      </c>
      <c r="N8066">
        <v>11</v>
      </c>
      <c r="O8066" t="s">
        <v>45</v>
      </c>
      <c r="P8066">
        <v>32100</v>
      </c>
      <c r="Q8066">
        <v>219600</v>
      </c>
      <c r="R8066">
        <v>251700</v>
      </c>
      <c r="S8066" s="2">
        <v>5000</v>
      </c>
      <c r="T8066">
        <v>4700</v>
      </c>
      <c r="U8066">
        <v>1.31</v>
      </c>
      <c r="V8066">
        <v>0.94</v>
      </c>
      <c r="W8066">
        <v>0.32</v>
      </c>
      <c r="Z8066" s="4" t="s">
        <v>53</v>
      </c>
      <c r="AA8066" t="s">
        <v>120</v>
      </c>
      <c r="AB8066">
        <v>46132</v>
      </c>
      <c r="AG8066">
        <v>0</v>
      </c>
      <c r="AH8066">
        <v>5000</v>
      </c>
      <c r="AM8066" t="str">
        <f>SUBSTITUTE(Tabla_lineas[[#This Row],[Codigo Liname]]," ","")</f>
        <v>N0304</v>
      </c>
    </row>
    <row r="8067" spans="1:39" customFormat="1" x14ac:dyDescent="0.25">
      <c r="A8067" s="2">
        <v>705</v>
      </c>
      <c r="B8067" t="s">
        <v>1294</v>
      </c>
      <c r="C8067">
        <f t="shared" si="126"/>
        <v>1648369</v>
      </c>
      <c r="D8067">
        <v>16500</v>
      </c>
      <c r="E8067" t="s">
        <v>420</v>
      </c>
      <c r="F8067">
        <v>4.96</v>
      </c>
      <c r="G8067">
        <v>4.96</v>
      </c>
      <c r="H8067" t="s">
        <v>421</v>
      </c>
      <c r="I8067" s="2">
        <v>11</v>
      </c>
      <c r="J8067" t="s">
        <v>422</v>
      </c>
      <c r="K8067" t="s">
        <v>423</v>
      </c>
      <c r="L8067" s="3" t="str">
        <f>+INDEX([1]!TABLA_MAESTRO_DE_ARTICULO[SubGroupName],MATCH(Tabla_lineas[[#This Row],[CODIGO SAP]],[1]!TABLA_MAESTRO_DE_ARTICULO[ItemCode],0))</f>
        <v>CAPSULA DURA</v>
      </c>
      <c r="M8067" t="s">
        <v>424</v>
      </c>
      <c r="N8067">
        <v>7</v>
      </c>
      <c r="O8067" t="s">
        <v>45</v>
      </c>
      <c r="S8067" s="2">
        <v>1500</v>
      </c>
      <c r="T8067">
        <v>7425</v>
      </c>
      <c r="U8067">
        <v>11</v>
      </c>
      <c r="V8067">
        <v>4.95</v>
      </c>
      <c r="W8067">
        <v>1.3</v>
      </c>
      <c r="Z8067" s="4" t="s">
        <v>46</v>
      </c>
      <c r="AA8067" t="s">
        <v>120</v>
      </c>
      <c r="AB8067">
        <v>46132</v>
      </c>
      <c r="AG8067">
        <v>0</v>
      </c>
      <c r="AH8067">
        <v>1500</v>
      </c>
      <c r="AM8067" t="str">
        <f>SUBSTITUTE(Tabla_lineas[[#This Row],[Codigo Liname]]," ","")</f>
        <v>J0158</v>
      </c>
    </row>
    <row r="8068" spans="1:39" customFormat="1" x14ac:dyDescent="0.25">
      <c r="A8068" s="2">
        <v>705</v>
      </c>
      <c r="B8068" t="s">
        <v>1294</v>
      </c>
      <c r="C8068">
        <f t="shared" si="126"/>
        <v>1648369</v>
      </c>
      <c r="D8068">
        <v>1228</v>
      </c>
      <c r="E8068" t="s">
        <v>208</v>
      </c>
      <c r="F8068">
        <v>14.8</v>
      </c>
      <c r="G8068">
        <v>12.2</v>
      </c>
      <c r="H8068" t="s">
        <v>209</v>
      </c>
      <c r="I8068" s="2">
        <v>12.28</v>
      </c>
      <c r="J8068" t="s">
        <v>210</v>
      </c>
      <c r="K8068" t="s">
        <v>211</v>
      </c>
      <c r="L8068" s="3" t="str">
        <f>+INDEX([1]!TABLA_MAESTRO_DE_ARTICULO[SubGroupName],MATCH(Tabla_lineas[[#This Row],[CODIGO SAP]],[1]!TABLA_MAESTRO_DE_ARTICULO[ItemCode],0))</f>
        <v>JARABE</v>
      </c>
      <c r="M8068" t="s">
        <v>212</v>
      </c>
      <c r="N8068">
        <v>2</v>
      </c>
      <c r="O8068" t="s">
        <v>181</v>
      </c>
      <c r="S8068" s="2">
        <v>100</v>
      </c>
      <c r="T8068">
        <v>1219</v>
      </c>
      <c r="U8068">
        <v>12.28</v>
      </c>
      <c r="V8068">
        <v>12.19</v>
      </c>
      <c r="W8068">
        <v>5</v>
      </c>
      <c r="Z8068" s="4" t="s">
        <v>46</v>
      </c>
      <c r="AA8068" t="s">
        <v>153</v>
      </c>
      <c r="AB8068">
        <v>46132</v>
      </c>
      <c r="AG8068">
        <v>0</v>
      </c>
      <c r="AH8068">
        <v>100</v>
      </c>
      <c r="AM8068" t="str">
        <f>SUBSTITUTE(Tabla_lineas[[#This Row],[Codigo Liname]]," ","")</f>
        <v>R0602</v>
      </c>
    </row>
    <row r="8069" spans="1:39" customFormat="1" x14ac:dyDescent="0.25">
      <c r="A8069" s="2">
        <v>705</v>
      </c>
      <c r="B8069" t="s">
        <v>1294</v>
      </c>
      <c r="C8069">
        <f t="shared" si="126"/>
        <v>1648369</v>
      </c>
      <c r="D8069">
        <v>12700</v>
      </c>
      <c r="E8069" t="s">
        <v>239</v>
      </c>
      <c r="F8069">
        <v>1.48</v>
      </c>
      <c r="G8069">
        <v>1.48</v>
      </c>
      <c r="H8069" t="s">
        <v>240</v>
      </c>
      <c r="I8069" s="2">
        <v>2.54</v>
      </c>
      <c r="J8069" t="s">
        <v>241</v>
      </c>
      <c r="K8069" t="s">
        <v>242</v>
      </c>
      <c r="L8069" s="3" t="str">
        <f>+INDEX([1]!TABLA_MAESTRO_DE_ARTICULO[SubGroupName],MATCH(Tabla_lineas[[#This Row],[CODIGO SAP]],[1]!TABLA_MAESTRO_DE_ARTICULO[ItemCode],0))</f>
        <v>COMPRIMIDO</v>
      </c>
      <c r="M8069" t="s">
        <v>243</v>
      </c>
      <c r="N8069">
        <v>4</v>
      </c>
      <c r="O8069" t="s">
        <v>45</v>
      </c>
      <c r="S8069" s="2">
        <v>5000</v>
      </c>
      <c r="T8069">
        <v>7350</v>
      </c>
      <c r="U8069">
        <v>2.54</v>
      </c>
      <c r="V8069">
        <v>1.47</v>
      </c>
      <c r="W8069">
        <v>0.4</v>
      </c>
      <c r="Z8069" s="4" t="s">
        <v>46</v>
      </c>
      <c r="AA8069" t="s">
        <v>120</v>
      </c>
      <c r="AB8069">
        <v>46132</v>
      </c>
      <c r="AG8069">
        <v>0</v>
      </c>
      <c r="AH8069">
        <v>5000</v>
      </c>
      <c r="AM8069" t="str">
        <f>SUBSTITUTE(Tabla_lineas[[#This Row],[Codigo Liname]]," ","")</f>
        <v>J0137</v>
      </c>
    </row>
    <row r="8070" spans="1:39" customFormat="1" x14ac:dyDescent="0.25">
      <c r="A8070" s="2">
        <v>705</v>
      </c>
      <c r="B8070" t="s">
        <v>1294</v>
      </c>
      <c r="C8070">
        <f t="shared" si="126"/>
        <v>1648369</v>
      </c>
      <c r="D8070">
        <v>52420</v>
      </c>
      <c r="E8070" t="s">
        <v>250</v>
      </c>
      <c r="F8070">
        <v>24.52</v>
      </c>
      <c r="G8070">
        <v>24.5</v>
      </c>
      <c r="H8070" t="s">
        <v>251</v>
      </c>
      <c r="I8070" s="2">
        <v>26.21</v>
      </c>
      <c r="J8070" t="s">
        <v>252</v>
      </c>
      <c r="K8070" t="s">
        <v>253</v>
      </c>
      <c r="L8070" s="3" t="str">
        <f>+INDEX([1]!TABLA_MAESTRO_DE_ARTICULO[SubGroupName],MATCH(Tabla_lineas[[#This Row],[CODIGO SAP]],[1]!TABLA_MAESTRO_DE_ARTICULO[ItemCode],0))</f>
        <v>GEL</v>
      </c>
      <c r="M8070" t="s">
        <v>254</v>
      </c>
      <c r="N8070">
        <v>12</v>
      </c>
      <c r="O8070" t="s">
        <v>255</v>
      </c>
      <c r="S8070" s="2">
        <v>2000</v>
      </c>
      <c r="T8070">
        <v>48980</v>
      </c>
      <c r="U8070">
        <v>26.21</v>
      </c>
      <c r="V8070">
        <v>24.49</v>
      </c>
      <c r="W8070">
        <v>5</v>
      </c>
      <c r="Z8070" s="4" t="s">
        <v>53</v>
      </c>
      <c r="AA8070" t="s">
        <v>153</v>
      </c>
      <c r="AB8070">
        <v>46132</v>
      </c>
      <c r="AG8070">
        <v>0</v>
      </c>
      <c r="AH8070">
        <v>2000</v>
      </c>
      <c r="AM8070" t="str">
        <f>SUBSTITUTE(Tabla_lineas[[#This Row],[Codigo Liname]]," ","")</f>
        <v>M0101</v>
      </c>
    </row>
    <row r="8071" spans="1:39" customFormat="1" x14ac:dyDescent="0.25">
      <c r="A8071" s="2">
        <v>705</v>
      </c>
      <c r="B8071" t="s">
        <v>1294</v>
      </c>
      <c r="C8071">
        <f t="shared" si="126"/>
        <v>1648369</v>
      </c>
      <c r="D8071">
        <v>2180</v>
      </c>
      <c r="E8071" t="s">
        <v>308</v>
      </c>
      <c r="F8071">
        <v>5.07</v>
      </c>
      <c r="G8071">
        <v>5.07</v>
      </c>
      <c r="H8071" t="s">
        <v>309</v>
      </c>
      <c r="I8071" s="2">
        <v>10.9</v>
      </c>
      <c r="J8071" t="s">
        <v>310</v>
      </c>
      <c r="K8071" t="s">
        <v>311</v>
      </c>
      <c r="L8071" s="3" t="str">
        <f>+INDEX([1]!TABLA_MAESTRO_DE_ARTICULO[SubGroupName],MATCH(Tabla_lineas[[#This Row],[CODIGO SAP]],[1]!TABLA_MAESTRO_DE_ARTICULO[ItemCode],0))</f>
        <v>SOLUCION INYECTABLE</v>
      </c>
      <c r="M8071" t="s">
        <v>312</v>
      </c>
      <c r="N8071">
        <v>3</v>
      </c>
      <c r="O8071" t="s">
        <v>249</v>
      </c>
      <c r="S8071" s="2">
        <v>200</v>
      </c>
      <c r="T8071">
        <v>1014</v>
      </c>
      <c r="U8071">
        <v>10.9</v>
      </c>
      <c r="V8071">
        <v>5.07</v>
      </c>
      <c r="W8071">
        <v>1</v>
      </c>
      <c r="Z8071" s="4" t="s">
        <v>46</v>
      </c>
      <c r="AA8071" t="s">
        <v>126</v>
      </c>
      <c r="AB8071">
        <v>46132</v>
      </c>
      <c r="AG8071">
        <v>0</v>
      </c>
      <c r="AH8071">
        <v>200</v>
      </c>
      <c r="AM8071" t="str">
        <f>SUBSTITUTE(Tabla_lineas[[#This Row],[Codigo Liname]]," ","")</f>
        <v>M0109</v>
      </c>
    </row>
    <row r="8072" spans="1:39" customFormat="1" x14ac:dyDescent="0.25">
      <c r="A8072" s="2">
        <v>705</v>
      </c>
      <c r="B8072" t="s">
        <v>1294</v>
      </c>
      <c r="C8072">
        <f t="shared" si="126"/>
        <v>1648369</v>
      </c>
      <c r="D8072">
        <v>15028</v>
      </c>
      <c r="E8072" t="s">
        <v>459</v>
      </c>
      <c r="F8072">
        <v>4.76</v>
      </c>
      <c r="G8072">
        <v>2.89</v>
      </c>
      <c r="H8072" t="s">
        <v>460</v>
      </c>
      <c r="I8072" s="2">
        <v>2.89</v>
      </c>
      <c r="J8072" t="s">
        <v>461</v>
      </c>
      <c r="K8072" t="s">
        <v>462</v>
      </c>
      <c r="L8072" s="3" t="str">
        <f>+INDEX([1]!TABLA_MAESTRO_DE_ARTICULO[SubGroupName],MATCH(Tabla_lineas[[#This Row],[CODIGO SAP]],[1]!TABLA_MAESTRO_DE_ARTICULO[ItemCode],0))</f>
        <v>COMPRIMIDO</v>
      </c>
      <c r="M8072" t="s">
        <v>463</v>
      </c>
      <c r="N8072">
        <v>6</v>
      </c>
      <c r="O8072" t="s">
        <v>45</v>
      </c>
      <c r="S8072" s="2">
        <v>5200</v>
      </c>
      <c r="T8072">
        <v>14976</v>
      </c>
      <c r="U8072">
        <v>2.89</v>
      </c>
      <c r="V8072">
        <v>2.88</v>
      </c>
      <c r="W8072">
        <v>0.7</v>
      </c>
      <c r="Z8072" s="4" t="s">
        <v>46</v>
      </c>
      <c r="AA8072" t="s">
        <v>120</v>
      </c>
      <c r="AB8072">
        <v>46132</v>
      </c>
      <c r="AG8072">
        <v>0</v>
      </c>
      <c r="AH8072">
        <v>5200</v>
      </c>
      <c r="AM8072" t="str">
        <f>SUBSTITUTE(Tabla_lineas[[#This Row],[Codigo Liname]]," ","")</f>
        <v>P0205</v>
      </c>
    </row>
    <row r="8073" spans="1:39" customFormat="1" x14ac:dyDescent="0.25">
      <c r="A8073" s="2">
        <v>705</v>
      </c>
      <c r="B8073" t="s">
        <v>1294</v>
      </c>
      <c r="C8073">
        <f t="shared" si="126"/>
        <v>1648369</v>
      </c>
      <c r="D8073">
        <v>2250</v>
      </c>
      <c r="E8073" t="s">
        <v>328</v>
      </c>
      <c r="F8073">
        <v>0.92</v>
      </c>
      <c r="G8073">
        <v>0.75</v>
      </c>
      <c r="H8073" t="s">
        <v>329</v>
      </c>
      <c r="I8073" s="2">
        <v>0.75</v>
      </c>
      <c r="J8073" t="s">
        <v>330</v>
      </c>
      <c r="K8073" t="s">
        <v>331</v>
      </c>
      <c r="L8073" s="3" t="str">
        <f>+INDEX([1]!TABLA_MAESTRO_DE_ARTICULO[SubGroupName],MATCH(Tabla_lineas[[#This Row],[CODIGO SAP]],[1]!TABLA_MAESTRO_DE_ARTICULO[ItemCode],0))</f>
        <v>COMPRIMIDO</v>
      </c>
      <c r="M8073" t="s">
        <v>332</v>
      </c>
      <c r="N8073">
        <v>5</v>
      </c>
      <c r="O8073" t="s">
        <v>45</v>
      </c>
      <c r="P8073">
        <v>63200</v>
      </c>
      <c r="Q8073">
        <v>247600</v>
      </c>
      <c r="R8073">
        <v>310800</v>
      </c>
      <c r="S8073" s="2">
        <v>3000</v>
      </c>
      <c r="T8073">
        <v>2220</v>
      </c>
      <c r="U8073">
        <v>0.75</v>
      </c>
      <c r="V8073">
        <v>0.74</v>
      </c>
      <c r="W8073">
        <v>0.2</v>
      </c>
      <c r="Z8073" s="4" t="s">
        <v>46</v>
      </c>
      <c r="AA8073" t="s">
        <v>120</v>
      </c>
      <c r="AB8073">
        <v>46132</v>
      </c>
      <c r="AG8073">
        <v>0</v>
      </c>
      <c r="AH8073">
        <v>3000</v>
      </c>
      <c r="AM8073" t="str">
        <f>SUBSTITUTE(Tabla_lineas[[#This Row],[Codigo Liname]]," ","")</f>
        <v>P0109</v>
      </c>
    </row>
    <row r="8074" spans="1:39" customFormat="1" x14ac:dyDescent="0.25">
      <c r="A8074" s="2">
        <v>706</v>
      </c>
      <c r="B8074" t="s">
        <v>1295</v>
      </c>
      <c r="C8074">
        <f t="shared" si="126"/>
        <v>1648413</v>
      </c>
      <c r="D8074">
        <v>778</v>
      </c>
      <c r="E8074" t="s">
        <v>115</v>
      </c>
      <c r="F8074">
        <v>2.5099999999999998</v>
      </c>
      <c r="G8074">
        <v>2.5099999999999998</v>
      </c>
      <c r="H8074" t="s">
        <v>116</v>
      </c>
      <c r="I8074" s="2">
        <v>3.89</v>
      </c>
      <c r="J8074" t="s">
        <v>117</v>
      </c>
      <c r="K8074" t="s">
        <v>118</v>
      </c>
      <c r="L8074" s="3" t="str">
        <f>+INDEX([1]!TABLA_MAESTRO_DE_ARTICULO[SubGroupName],MATCH(Tabla_lineas[[#This Row],[CODIGO SAP]],[1]!TABLA_MAESTRO_DE_ARTICULO[ItemCode],0))</f>
        <v>COMPRIMIDO</v>
      </c>
      <c r="M8074" t="s">
        <v>119</v>
      </c>
      <c r="N8074">
        <v>1</v>
      </c>
      <c r="O8074" t="s">
        <v>45</v>
      </c>
      <c r="S8074" s="2">
        <v>200</v>
      </c>
      <c r="T8074">
        <v>500</v>
      </c>
      <c r="U8074">
        <v>3.89</v>
      </c>
      <c r="V8074">
        <v>2.5</v>
      </c>
      <c r="W8074">
        <v>0.7</v>
      </c>
      <c r="Z8074" s="4" t="s">
        <v>53</v>
      </c>
      <c r="AA8074" t="s">
        <v>120</v>
      </c>
      <c r="AB8074">
        <v>46132</v>
      </c>
      <c r="AG8074">
        <v>0</v>
      </c>
      <c r="AH8074">
        <v>200</v>
      </c>
      <c r="AM8074" t="str">
        <f>SUBSTITUTE(Tabla_lineas[[#This Row],[Codigo Liname]]," ","")</f>
        <v>J0504</v>
      </c>
    </row>
    <row r="8075" spans="1:39" customFormat="1" x14ac:dyDescent="0.25">
      <c r="A8075" s="2">
        <v>706</v>
      </c>
      <c r="B8075" t="s">
        <v>1295</v>
      </c>
      <c r="C8075">
        <f t="shared" si="126"/>
        <v>1648413</v>
      </c>
      <c r="D8075">
        <v>1470</v>
      </c>
      <c r="E8075" t="s">
        <v>171</v>
      </c>
      <c r="F8075">
        <v>1.82</v>
      </c>
      <c r="G8075">
        <v>1.82</v>
      </c>
      <c r="H8075" t="s">
        <v>172</v>
      </c>
      <c r="I8075" s="2">
        <v>2.94</v>
      </c>
      <c r="J8075" t="s">
        <v>173</v>
      </c>
      <c r="K8075" t="s">
        <v>174</v>
      </c>
      <c r="L8075" s="3" t="str">
        <f>+INDEX([1]!TABLA_MAESTRO_DE_ARTICULO[SubGroupName],MATCH(Tabla_lineas[[#This Row],[CODIGO SAP]],[1]!TABLA_MAESTRO_DE_ARTICULO[ItemCode],0))</f>
        <v>COMPRIMIDO</v>
      </c>
      <c r="M8075" t="s">
        <v>175</v>
      </c>
      <c r="N8075">
        <v>4</v>
      </c>
      <c r="O8075" t="s">
        <v>45</v>
      </c>
      <c r="S8075" s="2">
        <v>500</v>
      </c>
      <c r="T8075">
        <v>905</v>
      </c>
      <c r="U8075">
        <v>2.94</v>
      </c>
      <c r="V8075">
        <v>1.81</v>
      </c>
      <c r="W8075">
        <v>0.7</v>
      </c>
      <c r="Z8075" s="4" t="s">
        <v>46</v>
      </c>
      <c r="AA8075" t="s">
        <v>120</v>
      </c>
      <c r="AB8075">
        <v>46132</v>
      </c>
      <c r="AG8075">
        <v>0</v>
      </c>
      <c r="AH8075">
        <v>500</v>
      </c>
      <c r="AM8075" t="str">
        <f>SUBSTITUTE(Tabla_lineas[[#This Row],[Codigo Liname]]," ","")</f>
        <v>J0105</v>
      </c>
    </row>
    <row r="8076" spans="1:39" customFormat="1" x14ac:dyDescent="0.25">
      <c r="A8076" s="2">
        <v>706</v>
      </c>
      <c r="B8076" t="s">
        <v>1295</v>
      </c>
      <c r="C8076">
        <f t="shared" si="126"/>
        <v>1648413</v>
      </c>
      <c r="D8076">
        <v>606</v>
      </c>
      <c r="E8076" t="s">
        <v>121</v>
      </c>
      <c r="F8076">
        <v>2.0099999999999998</v>
      </c>
      <c r="G8076">
        <v>2.0099999999999998</v>
      </c>
      <c r="H8076" t="s">
        <v>122</v>
      </c>
      <c r="I8076" s="2">
        <v>2.02</v>
      </c>
      <c r="J8076" t="s">
        <v>123</v>
      </c>
      <c r="K8076" t="s">
        <v>124</v>
      </c>
      <c r="L8076" s="3" t="str">
        <f>+INDEX([1]!TABLA_MAESTRO_DE_ARTICULO[SubGroupName],MATCH(Tabla_lineas[[#This Row],[CODIGO SAP]],[1]!TABLA_MAESTRO_DE_ARTICULO[ItemCode],0))</f>
        <v>COMPRIMIDO</v>
      </c>
      <c r="M8076" t="s">
        <v>125</v>
      </c>
      <c r="N8076">
        <v>5</v>
      </c>
      <c r="O8076" t="s">
        <v>45</v>
      </c>
      <c r="S8076" s="2">
        <v>300</v>
      </c>
      <c r="T8076">
        <v>600</v>
      </c>
      <c r="U8076">
        <v>2.02</v>
      </c>
      <c r="V8076">
        <v>2</v>
      </c>
      <c r="W8076">
        <v>0.15</v>
      </c>
      <c r="Z8076" s="4" t="s">
        <v>53</v>
      </c>
      <c r="AA8076" t="s">
        <v>126</v>
      </c>
      <c r="AB8076">
        <v>46132</v>
      </c>
      <c r="AG8076">
        <v>0</v>
      </c>
      <c r="AH8076">
        <v>300</v>
      </c>
      <c r="AM8076" t="str">
        <f>SUBSTITUTE(Tabla_lineas[[#This Row],[Codigo Liname]]," ","")</f>
        <v>C1001</v>
      </c>
    </row>
    <row r="8077" spans="1:39" customFormat="1" x14ac:dyDescent="0.25">
      <c r="A8077" s="2">
        <v>706</v>
      </c>
      <c r="B8077" t="s">
        <v>1295</v>
      </c>
      <c r="C8077">
        <f t="shared" si="126"/>
        <v>1648413</v>
      </c>
      <c r="D8077">
        <v>1678.5</v>
      </c>
      <c r="E8077" t="s">
        <v>127</v>
      </c>
      <c r="F8077">
        <v>7.87</v>
      </c>
      <c r="G8077">
        <v>7.87</v>
      </c>
      <c r="H8077" t="s">
        <v>128</v>
      </c>
      <c r="I8077" s="2">
        <v>11.19</v>
      </c>
      <c r="J8077" t="s">
        <v>129</v>
      </c>
      <c r="K8077" t="s">
        <v>130</v>
      </c>
      <c r="L8077" s="3" t="str">
        <f>+INDEX([1]!TABLA_MAESTRO_DE_ARTICULO[SubGroupName],MATCH(Tabla_lineas[[#This Row],[CODIGO SAP]],[1]!TABLA_MAESTRO_DE_ARTICULO[ItemCode],0))</f>
        <v>COMPRIMIDO</v>
      </c>
      <c r="M8077" t="s">
        <v>131</v>
      </c>
      <c r="N8077">
        <v>7</v>
      </c>
      <c r="O8077" t="s">
        <v>132</v>
      </c>
      <c r="S8077" s="2">
        <v>150</v>
      </c>
      <c r="T8077">
        <v>1179</v>
      </c>
      <c r="U8077">
        <v>11.19</v>
      </c>
      <c r="V8077">
        <v>7.86</v>
      </c>
      <c r="W8077">
        <v>1.3</v>
      </c>
      <c r="Z8077" s="4" t="s">
        <v>46</v>
      </c>
      <c r="AA8077" t="s">
        <v>126</v>
      </c>
      <c r="AB8077">
        <v>46132</v>
      </c>
      <c r="AG8077">
        <v>0</v>
      </c>
      <c r="AH8077">
        <v>150</v>
      </c>
      <c r="AM8077" t="str">
        <f>SUBSTITUTE(Tabla_lineas[[#This Row],[Codigo Liname]]," ","")</f>
        <v>J0113</v>
      </c>
    </row>
    <row r="8078" spans="1:39" customFormat="1" x14ac:dyDescent="0.25">
      <c r="A8078" s="2">
        <v>706</v>
      </c>
      <c r="B8078" t="s">
        <v>1295</v>
      </c>
      <c r="C8078">
        <f t="shared" si="126"/>
        <v>1648413</v>
      </c>
      <c r="D8078">
        <v>22000</v>
      </c>
      <c r="E8078" t="s">
        <v>420</v>
      </c>
      <c r="F8078">
        <v>4.96</v>
      </c>
      <c r="G8078">
        <v>4.96</v>
      </c>
      <c r="H8078" t="s">
        <v>421</v>
      </c>
      <c r="I8078" s="2">
        <v>11</v>
      </c>
      <c r="J8078" t="s">
        <v>422</v>
      </c>
      <c r="K8078" t="s">
        <v>423</v>
      </c>
      <c r="L8078" s="3" t="str">
        <f>+INDEX([1]!TABLA_MAESTRO_DE_ARTICULO[SubGroupName],MATCH(Tabla_lineas[[#This Row],[CODIGO SAP]],[1]!TABLA_MAESTRO_DE_ARTICULO[ItemCode],0))</f>
        <v>CAPSULA DURA</v>
      </c>
      <c r="M8078" t="s">
        <v>424</v>
      </c>
      <c r="N8078">
        <v>10</v>
      </c>
      <c r="O8078" t="s">
        <v>45</v>
      </c>
      <c r="S8078" s="2">
        <v>2000</v>
      </c>
      <c r="T8078">
        <v>9900</v>
      </c>
      <c r="U8078">
        <v>11</v>
      </c>
      <c r="V8078">
        <v>4.95</v>
      </c>
      <c r="W8078">
        <v>1.3</v>
      </c>
      <c r="Z8078" s="4" t="s">
        <v>46</v>
      </c>
      <c r="AA8078" t="s">
        <v>120</v>
      </c>
      <c r="AB8078">
        <v>46132</v>
      </c>
      <c r="AG8078">
        <v>0</v>
      </c>
      <c r="AH8078">
        <v>2000</v>
      </c>
      <c r="AM8078" t="str">
        <f>SUBSTITUTE(Tabla_lineas[[#This Row],[Codigo Liname]]," ","")</f>
        <v>J0158</v>
      </c>
    </row>
    <row r="8079" spans="1:39" customFormat="1" x14ac:dyDescent="0.25">
      <c r="A8079" s="2">
        <v>706</v>
      </c>
      <c r="B8079" t="s">
        <v>1295</v>
      </c>
      <c r="C8079">
        <f t="shared" si="126"/>
        <v>1648413</v>
      </c>
      <c r="D8079">
        <v>18600</v>
      </c>
      <c r="E8079" t="s">
        <v>203</v>
      </c>
      <c r="F8079">
        <v>1.64</v>
      </c>
      <c r="G8079">
        <v>1.64</v>
      </c>
      <c r="H8079" t="s">
        <v>204</v>
      </c>
      <c r="I8079" s="2">
        <v>3.72</v>
      </c>
      <c r="J8079" t="s">
        <v>205</v>
      </c>
      <c r="K8079" t="s">
        <v>206</v>
      </c>
      <c r="L8079" s="3" t="str">
        <f>+INDEX([1]!TABLA_MAESTRO_DE_ARTICULO[SubGroupName],MATCH(Tabla_lineas[[#This Row],[CODIGO SAP]],[1]!TABLA_MAESTRO_DE_ARTICULO[ItemCode],0))</f>
        <v>COMPRIMIDO</v>
      </c>
      <c r="M8079" t="s">
        <v>207</v>
      </c>
      <c r="N8079">
        <v>11</v>
      </c>
      <c r="O8079" t="s">
        <v>45</v>
      </c>
      <c r="S8079" s="2">
        <v>5000</v>
      </c>
      <c r="T8079">
        <v>8200</v>
      </c>
      <c r="U8079">
        <v>3.72</v>
      </c>
      <c r="V8079">
        <v>1.64</v>
      </c>
      <c r="W8079">
        <v>0.38</v>
      </c>
      <c r="Z8079" s="4" t="s">
        <v>46</v>
      </c>
      <c r="AA8079" t="s">
        <v>120</v>
      </c>
      <c r="AB8079">
        <v>46132</v>
      </c>
      <c r="AG8079">
        <v>0</v>
      </c>
      <c r="AH8079">
        <v>5000</v>
      </c>
      <c r="AM8079" t="str">
        <f>SUBSTITUTE(Tabla_lineas[[#This Row],[Codigo Liname]]," ","")</f>
        <v>J0127</v>
      </c>
    </row>
    <row r="8080" spans="1:39" customFormat="1" x14ac:dyDescent="0.25">
      <c r="A8080" s="2">
        <v>706</v>
      </c>
      <c r="B8080" t="s">
        <v>1295</v>
      </c>
      <c r="C8080">
        <f t="shared" si="126"/>
        <v>1648413</v>
      </c>
      <c r="D8080">
        <v>450</v>
      </c>
      <c r="E8080" t="s">
        <v>213</v>
      </c>
      <c r="F8080">
        <v>0.47</v>
      </c>
      <c r="G8080">
        <v>0.45</v>
      </c>
      <c r="H8080" t="s">
        <v>214</v>
      </c>
      <c r="I8080" s="2">
        <v>0.45</v>
      </c>
      <c r="J8080" t="s">
        <v>215</v>
      </c>
      <c r="K8080" t="s">
        <v>216</v>
      </c>
      <c r="L8080" s="3" t="str">
        <f>+INDEX([1]!TABLA_MAESTRO_DE_ARTICULO[SubGroupName],MATCH(Tabla_lineas[[#This Row],[CODIGO SAP]],[1]!TABLA_MAESTRO_DE_ARTICULO[ItemCode],0))</f>
        <v>COMPRIMIDO</v>
      </c>
      <c r="M8080" t="s">
        <v>217</v>
      </c>
      <c r="N8080">
        <v>12</v>
      </c>
      <c r="O8080" t="s">
        <v>45</v>
      </c>
      <c r="S8080" s="2">
        <v>1000</v>
      </c>
      <c r="T8080">
        <v>440</v>
      </c>
      <c r="U8080">
        <v>0.45</v>
      </c>
      <c r="V8080">
        <v>0.44</v>
      </c>
      <c r="W8080">
        <v>0.12</v>
      </c>
      <c r="Z8080" s="4" t="s">
        <v>46</v>
      </c>
      <c r="AA8080" t="s">
        <v>153</v>
      </c>
      <c r="AB8080">
        <v>46132</v>
      </c>
      <c r="AG8080">
        <v>0</v>
      </c>
      <c r="AH8080">
        <v>1000</v>
      </c>
      <c r="AM8080" t="str">
        <f>SUBSTITUTE(Tabla_lineas[[#This Row],[Codigo Liname]]," ","")</f>
        <v>R0601</v>
      </c>
    </row>
    <row r="8081" spans="1:39" customFormat="1" x14ac:dyDescent="0.25">
      <c r="A8081" s="2">
        <v>706</v>
      </c>
      <c r="B8081" t="s">
        <v>1295</v>
      </c>
      <c r="C8081">
        <f t="shared" si="126"/>
        <v>1648413</v>
      </c>
      <c r="D8081">
        <v>3560</v>
      </c>
      <c r="E8081" t="s">
        <v>444</v>
      </c>
      <c r="F8081">
        <v>4.67</v>
      </c>
      <c r="G8081">
        <v>3.5</v>
      </c>
      <c r="H8081" t="s">
        <v>445</v>
      </c>
      <c r="I8081" s="2">
        <v>3.56</v>
      </c>
      <c r="J8081" t="s">
        <v>446</v>
      </c>
      <c r="K8081" t="s">
        <v>447</v>
      </c>
      <c r="L8081" s="3" t="str">
        <f>+INDEX([1]!TABLA_MAESTRO_DE_ARTICULO[SubGroupName],MATCH(Tabla_lineas[[#This Row],[CODIGO SAP]],[1]!TABLA_MAESTRO_DE_ARTICULO[ItemCode],0))</f>
        <v>SOLUCION INYECTABLE</v>
      </c>
      <c r="M8081" t="s">
        <v>448</v>
      </c>
      <c r="N8081">
        <v>14</v>
      </c>
      <c r="O8081" t="s">
        <v>249</v>
      </c>
      <c r="S8081" s="2">
        <v>1000</v>
      </c>
      <c r="T8081">
        <v>3490</v>
      </c>
      <c r="U8081">
        <v>3.56</v>
      </c>
      <c r="V8081">
        <v>3.49</v>
      </c>
      <c r="W8081">
        <v>1.5</v>
      </c>
      <c r="Z8081" s="4" t="s">
        <v>46</v>
      </c>
      <c r="AA8081" t="s">
        <v>120</v>
      </c>
      <c r="AB8081">
        <v>46096</v>
      </c>
      <c r="AG8081">
        <v>0</v>
      </c>
      <c r="AH8081">
        <v>1000</v>
      </c>
      <c r="AM8081" t="str">
        <f>SUBSTITUTE(Tabla_lineas[[#This Row],[Codigo Liname]]," ","")</f>
        <v>B0506</v>
      </c>
    </row>
    <row r="8082" spans="1:39" customFormat="1" x14ac:dyDescent="0.25">
      <c r="A8082" s="2">
        <v>706</v>
      </c>
      <c r="B8082" t="s">
        <v>1295</v>
      </c>
      <c r="C8082">
        <f t="shared" si="126"/>
        <v>1648413</v>
      </c>
      <c r="D8082">
        <v>2621</v>
      </c>
      <c r="E8082" t="s">
        <v>250</v>
      </c>
      <c r="F8082">
        <v>24.52</v>
      </c>
      <c r="G8082">
        <v>24.5</v>
      </c>
      <c r="H8082" t="s">
        <v>251</v>
      </c>
      <c r="I8082" s="2">
        <v>26.21</v>
      </c>
      <c r="J8082" t="s">
        <v>252</v>
      </c>
      <c r="K8082" t="s">
        <v>253</v>
      </c>
      <c r="L8082" s="3" t="str">
        <f>+INDEX([1]!TABLA_MAESTRO_DE_ARTICULO[SubGroupName],MATCH(Tabla_lineas[[#This Row],[CODIGO SAP]],[1]!TABLA_MAESTRO_DE_ARTICULO[ItemCode],0))</f>
        <v>GEL</v>
      </c>
      <c r="M8082" t="s">
        <v>254</v>
      </c>
      <c r="N8082">
        <v>16</v>
      </c>
      <c r="O8082" t="s">
        <v>255</v>
      </c>
      <c r="S8082" s="2">
        <v>100</v>
      </c>
      <c r="T8082">
        <v>2449</v>
      </c>
      <c r="U8082">
        <v>26.21</v>
      </c>
      <c r="V8082">
        <v>24.49</v>
      </c>
      <c r="W8082">
        <v>5</v>
      </c>
      <c r="Z8082" s="4" t="s">
        <v>46</v>
      </c>
      <c r="AA8082" t="s">
        <v>153</v>
      </c>
      <c r="AB8082">
        <v>46132</v>
      </c>
      <c r="AG8082">
        <v>0</v>
      </c>
      <c r="AH8082">
        <v>100</v>
      </c>
      <c r="AM8082" t="str">
        <f>SUBSTITUTE(Tabla_lineas[[#This Row],[Codigo Liname]]," ","")</f>
        <v>M0101</v>
      </c>
    </row>
    <row r="8083" spans="1:39" customFormat="1" x14ac:dyDescent="0.25">
      <c r="A8083" s="2">
        <v>706</v>
      </c>
      <c r="B8083" t="s">
        <v>1295</v>
      </c>
      <c r="C8083">
        <f t="shared" si="126"/>
        <v>1648413</v>
      </c>
      <c r="D8083">
        <v>3479.9999999999995</v>
      </c>
      <c r="E8083" t="s">
        <v>143</v>
      </c>
      <c r="F8083">
        <v>2.17</v>
      </c>
      <c r="G8083">
        <v>2.17</v>
      </c>
      <c r="H8083" t="s">
        <v>144</v>
      </c>
      <c r="I8083" s="2">
        <v>2.3199999999999998</v>
      </c>
      <c r="J8083" t="s">
        <v>145</v>
      </c>
      <c r="K8083" t="s">
        <v>146</v>
      </c>
      <c r="L8083" s="3" t="str">
        <f>+INDEX([1]!TABLA_MAESTRO_DE_ARTICULO[SubGroupName],MATCH(Tabla_lineas[[#This Row],[CODIGO SAP]],[1]!TABLA_MAESTRO_DE_ARTICULO[ItemCode],0))</f>
        <v>CAPSULA DURA</v>
      </c>
      <c r="M8083" t="s">
        <v>147</v>
      </c>
      <c r="N8083">
        <v>18</v>
      </c>
      <c r="O8083" t="s">
        <v>45</v>
      </c>
      <c r="S8083" s="2">
        <v>1500</v>
      </c>
      <c r="T8083">
        <v>3240</v>
      </c>
      <c r="U8083">
        <v>2.3199999999999998</v>
      </c>
      <c r="V8083">
        <v>2.16</v>
      </c>
      <c r="W8083">
        <v>0.8</v>
      </c>
      <c r="Z8083" s="4" t="s">
        <v>46</v>
      </c>
      <c r="AA8083" t="s">
        <v>120</v>
      </c>
      <c r="AB8083">
        <v>46132</v>
      </c>
      <c r="AG8083">
        <v>0</v>
      </c>
      <c r="AH8083">
        <v>1500</v>
      </c>
      <c r="AM8083" t="str">
        <f>SUBSTITUTE(Tabla_lineas[[#This Row],[Codigo Liname]]," ","")</f>
        <v>J0141</v>
      </c>
    </row>
    <row r="8084" spans="1:39" customFormat="1" x14ac:dyDescent="0.25">
      <c r="A8084" s="2">
        <v>706</v>
      </c>
      <c r="B8084" t="s">
        <v>1295</v>
      </c>
      <c r="C8084">
        <f t="shared" si="126"/>
        <v>1648413</v>
      </c>
      <c r="D8084">
        <v>530</v>
      </c>
      <c r="E8084" t="s">
        <v>266</v>
      </c>
      <c r="F8084">
        <v>0.56000000000000005</v>
      </c>
      <c r="G8084">
        <v>0.53</v>
      </c>
      <c r="H8084" t="s">
        <v>267</v>
      </c>
      <c r="I8084" s="2">
        <v>0.53</v>
      </c>
      <c r="J8084" t="s">
        <v>268</v>
      </c>
      <c r="K8084" t="s">
        <v>269</v>
      </c>
      <c r="L8084" s="3" t="str">
        <f>+INDEX([1]!TABLA_MAESTRO_DE_ARTICULO[SubGroupName],MATCH(Tabla_lineas[[#This Row],[CODIGO SAP]],[1]!TABLA_MAESTRO_DE_ARTICULO[ItemCode],0))</f>
        <v>COMPRIMIDO</v>
      </c>
      <c r="M8084" t="s">
        <v>270</v>
      </c>
      <c r="N8084">
        <v>19</v>
      </c>
      <c r="O8084" t="s">
        <v>45</v>
      </c>
      <c r="S8084" s="2">
        <v>1000</v>
      </c>
      <c r="T8084">
        <v>520</v>
      </c>
      <c r="U8084">
        <v>0.53</v>
      </c>
      <c r="V8084">
        <v>0.52</v>
      </c>
      <c r="W8084">
        <v>0.12</v>
      </c>
      <c r="Z8084" s="4" t="s">
        <v>46</v>
      </c>
      <c r="AA8084" t="s">
        <v>126</v>
      </c>
      <c r="AB8084">
        <v>46132</v>
      </c>
      <c r="AG8084">
        <v>0</v>
      </c>
      <c r="AH8084">
        <v>1000</v>
      </c>
      <c r="AM8084" t="str">
        <f>SUBSTITUTE(Tabla_lineas[[#This Row],[Codigo Liname]]," ","")</f>
        <v>C0901</v>
      </c>
    </row>
    <row r="8085" spans="1:39" customFormat="1" x14ac:dyDescent="0.25">
      <c r="A8085" s="2">
        <v>706</v>
      </c>
      <c r="B8085" t="s">
        <v>1295</v>
      </c>
      <c r="C8085">
        <f t="shared" si="126"/>
        <v>1648413</v>
      </c>
      <c r="D8085">
        <v>952.5</v>
      </c>
      <c r="E8085" t="s">
        <v>384</v>
      </c>
      <c r="F8085">
        <v>9.6</v>
      </c>
      <c r="G8085">
        <v>6.35</v>
      </c>
      <c r="H8085" t="s">
        <v>385</v>
      </c>
      <c r="I8085" s="2">
        <v>6.35</v>
      </c>
      <c r="J8085" t="s">
        <v>386</v>
      </c>
      <c r="K8085" t="s">
        <v>387</v>
      </c>
      <c r="L8085" s="3" t="str">
        <f>+INDEX([1]!TABLA_MAESTRO_DE_ARTICULO[SubGroupName],MATCH(Tabla_lineas[[#This Row],[CODIGO SAP]],[1]!TABLA_MAESTRO_DE_ARTICULO[ItemCode],0))</f>
        <v>COMPRIMIDO</v>
      </c>
      <c r="M8085" t="s">
        <v>388</v>
      </c>
      <c r="N8085">
        <v>21</v>
      </c>
      <c r="O8085" t="s">
        <v>389</v>
      </c>
      <c r="S8085" s="2">
        <v>150</v>
      </c>
      <c r="T8085">
        <v>951</v>
      </c>
      <c r="U8085">
        <v>6.35</v>
      </c>
      <c r="V8085">
        <v>6.34</v>
      </c>
      <c r="W8085">
        <v>1.2</v>
      </c>
      <c r="Z8085" s="4" t="s">
        <v>46</v>
      </c>
      <c r="AA8085" t="s">
        <v>126</v>
      </c>
      <c r="AB8085">
        <v>46132</v>
      </c>
      <c r="AG8085">
        <v>0</v>
      </c>
      <c r="AH8085">
        <v>150</v>
      </c>
      <c r="AM8085" t="str">
        <f>SUBSTITUTE(Tabla_lineas[[#This Row],[Codigo Liname]]," ","")</f>
        <v>P0111</v>
      </c>
    </row>
    <row r="8086" spans="1:39" customFormat="1" x14ac:dyDescent="0.25">
      <c r="A8086" s="2">
        <v>707</v>
      </c>
      <c r="B8086" t="s">
        <v>1296</v>
      </c>
      <c r="C8086">
        <f t="shared" si="126"/>
        <v>1645237</v>
      </c>
      <c r="D8086">
        <v>2334</v>
      </c>
      <c r="E8086" t="s">
        <v>115</v>
      </c>
      <c r="F8086">
        <v>2.5099999999999998</v>
      </c>
      <c r="G8086">
        <v>2.5099999999999998</v>
      </c>
      <c r="H8086" t="s">
        <v>116</v>
      </c>
      <c r="I8086" s="2">
        <v>3.89</v>
      </c>
      <c r="J8086" t="s">
        <v>117</v>
      </c>
      <c r="K8086" t="s">
        <v>118</v>
      </c>
      <c r="L8086" s="3" t="str">
        <f>+INDEX([1]!TABLA_MAESTRO_DE_ARTICULO[SubGroupName],MATCH(Tabla_lineas[[#This Row],[CODIGO SAP]],[1]!TABLA_MAESTRO_DE_ARTICULO[ItemCode],0))</f>
        <v>COMPRIMIDO</v>
      </c>
      <c r="M8086" t="s">
        <v>119</v>
      </c>
      <c r="N8086">
        <v>1</v>
      </c>
      <c r="O8086" t="s">
        <v>45</v>
      </c>
      <c r="S8086" s="2">
        <v>600</v>
      </c>
      <c r="T8086">
        <v>1500</v>
      </c>
      <c r="U8086">
        <v>3.89</v>
      </c>
      <c r="V8086">
        <v>2.5</v>
      </c>
      <c r="W8086">
        <v>0.7</v>
      </c>
      <c r="Z8086" s="4" t="s">
        <v>46</v>
      </c>
      <c r="AA8086" t="s">
        <v>120</v>
      </c>
      <c r="AB8086">
        <v>46132</v>
      </c>
      <c r="AG8086">
        <v>0</v>
      </c>
      <c r="AH8086">
        <v>600</v>
      </c>
      <c r="AM8086" t="str">
        <f>SUBSTITUTE(Tabla_lineas[[#This Row],[Codigo Liname]]," ","")</f>
        <v>J0504</v>
      </c>
    </row>
    <row r="8087" spans="1:39" customFormat="1" x14ac:dyDescent="0.25">
      <c r="A8087" s="2">
        <v>707</v>
      </c>
      <c r="B8087" t="s">
        <v>1296</v>
      </c>
      <c r="C8087">
        <f t="shared" si="126"/>
        <v>1645237</v>
      </c>
      <c r="D8087">
        <v>5000</v>
      </c>
      <c r="E8087" t="s">
        <v>188</v>
      </c>
      <c r="F8087">
        <v>0.66</v>
      </c>
      <c r="G8087">
        <v>0.66</v>
      </c>
      <c r="H8087" t="s">
        <v>189</v>
      </c>
      <c r="I8087" s="2">
        <v>1</v>
      </c>
      <c r="J8087" t="s">
        <v>190</v>
      </c>
      <c r="K8087" t="s">
        <v>191</v>
      </c>
      <c r="L8087" s="3" t="str">
        <f>+INDEX([1]!TABLA_MAESTRO_DE_ARTICULO[SubGroupName],MATCH(Tabla_lineas[[#This Row],[CODIGO SAP]],[1]!TABLA_MAESTRO_DE_ARTICULO[ItemCode],0))</f>
        <v>COMPRIMIDO</v>
      </c>
      <c r="M8087" t="s">
        <v>192</v>
      </c>
      <c r="N8087">
        <v>3</v>
      </c>
      <c r="O8087" t="s">
        <v>45</v>
      </c>
      <c r="S8087" s="2">
        <v>5000</v>
      </c>
      <c r="T8087">
        <v>3250</v>
      </c>
      <c r="U8087">
        <v>1</v>
      </c>
      <c r="V8087">
        <v>0.65</v>
      </c>
      <c r="W8087">
        <v>0.2</v>
      </c>
      <c r="Z8087" s="4" t="s">
        <v>46</v>
      </c>
      <c r="AA8087" t="s">
        <v>153</v>
      </c>
      <c r="AB8087">
        <v>46096</v>
      </c>
      <c r="AG8087">
        <v>0</v>
      </c>
      <c r="AH8087">
        <v>5000</v>
      </c>
      <c r="AM8087" t="str">
        <f>SUBSTITUTE(Tabla_lineas[[#This Row],[Codigo Liname]]," ","")</f>
        <v>R0501</v>
      </c>
    </row>
    <row r="8088" spans="1:39" customFormat="1" x14ac:dyDescent="0.25">
      <c r="A8088" s="2">
        <v>707</v>
      </c>
      <c r="B8088" t="s">
        <v>1296</v>
      </c>
      <c r="C8088">
        <f t="shared" si="126"/>
        <v>1645237</v>
      </c>
      <c r="D8088">
        <v>2620</v>
      </c>
      <c r="E8088" t="s">
        <v>133</v>
      </c>
      <c r="F8088">
        <v>0.95</v>
      </c>
      <c r="G8088">
        <v>0.95</v>
      </c>
      <c r="H8088" t="s">
        <v>134</v>
      </c>
      <c r="I8088" s="2">
        <v>1.31</v>
      </c>
      <c r="J8088" t="s">
        <v>135</v>
      </c>
      <c r="K8088" t="s">
        <v>136</v>
      </c>
      <c r="L8088" s="3" t="str">
        <f>+INDEX([1]!TABLA_MAESTRO_DE_ARTICULO[SubGroupName],MATCH(Tabla_lineas[[#This Row],[CODIGO SAP]],[1]!TABLA_MAESTRO_DE_ARTICULO[ItemCode],0))</f>
        <v>COMPRIMIDO</v>
      </c>
      <c r="M8088" t="s">
        <v>137</v>
      </c>
      <c r="N8088">
        <v>4</v>
      </c>
      <c r="O8088" t="s">
        <v>45</v>
      </c>
      <c r="P8088">
        <v>32100</v>
      </c>
      <c r="Q8088">
        <v>219600</v>
      </c>
      <c r="R8088">
        <v>251700</v>
      </c>
      <c r="S8088" s="2">
        <v>2000</v>
      </c>
      <c r="T8088">
        <v>1880</v>
      </c>
      <c r="U8088">
        <v>1.31</v>
      </c>
      <c r="V8088">
        <v>0.94</v>
      </c>
      <c r="W8088">
        <v>0.32</v>
      </c>
      <c r="Z8088" s="4" t="s">
        <v>53</v>
      </c>
      <c r="AA8088" t="s">
        <v>120</v>
      </c>
      <c r="AB8088">
        <v>46132</v>
      </c>
      <c r="AG8088">
        <v>0</v>
      </c>
      <c r="AH8088">
        <v>2000</v>
      </c>
      <c r="AM8088" t="str">
        <f>SUBSTITUTE(Tabla_lineas[[#This Row],[Codigo Liname]]," ","")</f>
        <v>N0304</v>
      </c>
    </row>
    <row r="8089" spans="1:39" customFormat="1" x14ac:dyDescent="0.25">
      <c r="A8089" s="2">
        <v>707</v>
      </c>
      <c r="B8089" t="s">
        <v>1296</v>
      </c>
      <c r="C8089">
        <f t="shared" si="126"/>
        <v>1645237</v>
      </c>
      <c r="D8089">
        <v>1595.9999999999998</v>
      </c>
      <c r="E8089" t="s">
        <v>449</v>
      </c>
      <c r="F8089">
        <v>4.2</v>
      </c>
      <c r="G8089">
        <v>2.2799999999999998</v>
      </c>
      <c r="H8089" t="s">
        <v>450</v>
      </c>
      <c r="I8089" s="2">
        <v>2.2799999999999998</v>
      </c>
      <c r="J8089" t="s">
        <v>451</v>
      </c>
      <c r="K8089" t="s">
        <v>452</v>
      </c>
      <c r="L8089" s="3" t="str">
        <f>+INDEX([1]!TABLA_MAESTRO_DE_ARTICULO[SubGroupName],MATCH(Tabla_lineas[[#This Row],[CODIGO SAP]],[1]!TABLA_MAESTRO_DE_ARTICULO[ItemCode],0))</f>
        <v>OVULO VAGINAL</v>
      </c>
      <c r="M8089" t="s">
        <v>453</v>
      </c>
      <c r="N8089">
        <v>6</v>
      </c>
      <c r="O8089" t="s">
        <v>97</v>
      </c>
      <c r="S8089" s="2">
        <v>700</v>
      </c>
      <c r="T8089">
        <v>1589</v>
      </c>
      <c r="U8089">
        <v>2.2799999999999998</v>
      </c>
      <c r="V8089">
        <v>2.27</v>
      </c>
      <c r="W8089">
        <v>0.7</v>
      </c>
      <c r="Z8089" s="4" t="s">
        <v>53</v>
      </c>
      <c r="AA8089" t="s">
        <v>126</v>
      </c>
      <c r="AB8089">
        <v>46132</v>
      </c>
      <c r="AG8089">
        <v>0</v>
      </c>
      <c r="AH8089">
        <v>700</v>
      </c>
      <c r="AM8089" t="str">
        <f>SUBSTITUTE(Tabla_lineas[[#This Row],[Codigo Liname]]," ","")</f>
        <v>G0102</v>
      </c>
    </row>
    <row r="8090" spans="1:39" customFormat="1" x14ac:dyDescent="0.25">
      <c r="A8090" s="2">
        <v>707</v>
      </c>
      <c r="B8090" t="s">
        <v>1296</v>
      </c>
      <c r="C8090">
        <f t="shared" si="126"/>
        <v>1645237</v>
      </c>
      <c r="D8090">
        <v>34850</v>
      </c>
      <c r="E8090" t="s">
        <v>244</v>
      </c>
      <c r="F8090">
        <v>4.03</v>
      </c>
      <c r="G8090">
        <v>4.03</v>
      </c>
      <c r="H8090" t="s">
        <v>245</v>
      </c>
      <c r="I8090" s="2">
        <v>6.97</v>
      </c>
      <c r="J8090" t="s">
        <v>246</v>
      </c>
      <c r="K8090" t="s">
        <v>247</v>
      </c>
      <c r="L8090" s="3" t="str">
        <f>+INDEX([1]!TABLA_MAESTRO_DE_ARTICULO[SubGroupName],MATCH(Tabla_lineas[[#This Row],[CODIGO SAP]],[1]!TABLA_MAESTRO_DE_ARTICULO[ItemCode],0))</f>
        <v>SOLUCION INYECTABLE</v>
      </c>
      <c r="M8090" t="s">
        <v>248</v>
      </c>
      <c r="N8090">
        <v>7</v>
      </c>
      <c r="O8090" t="s">
        <v>249</v>
      </c>
      <c r="S8090" s="2">
        <v>5000</v>
      </c>
      <c r="T8090">
        <v>20099.999999999996</v>
      </c>
      <c r="U8090">
        <v>6.97</v>
      </c>
      <c r="V8090">
        <v>4.0199999999999996</v>
      </c>
      <c r="W8090">
        <v>0.7</v>
      </c>
      <c r="Z8090" s="4" t="s">
        <v>46</v>
      </c>
      <c r="AA8090" t="s">
        <v>126</v>
      </c>
      <c r="AB8090">
        <v>46132</v>
      </c>
      <c r="AG8090">
        <v>0</v>
      </c>
      <c r="AH8090">
        <v>5000</v>
      </c>
      <c r="AM8090" t="str">
        <f>SUBSTITUTE(Tabla_lineas[[#This Row],[Codigo Liname]]," ","")</f>
        <v>H0204</v>
      </c>
    </row>
    <row r="8091" spans="1:39" customFormat="1" x14ac:dyDescent="0.25">
      <c r="A8091" s="2">
        <v>707</v>
      </c>
      <c r="B8091" t="s">
        <v>1296</v>
      </c>
      <c r="C8091">
        <f t="shared" si="126"/>
        <v>1645237</v>
      </c>
      <c r="D8091">
        <v>6552.5</v>
      </c>
      <c r="E8091" t="s">
        <v>250</v>
      </c>
      <c r="F8091">
        <v>24.52</v>
      </c>
      <c r="G8091">
        <v>24.5</v>
      </c>
      <c r="H8091" t="s">
        <v>251</v>
      </c>
      <c r="I8091" s="2">
        <v>26.21</v>
      </c>
      <c r="J8091" t="s">
        <v>252</v>
      </c>
      <c r="K8091" t="s">
        <v>253</v>
      </c>
      <c r="L8091" s="3" t="str">
        <f>+INDEX([1]!TABLA_MAESTRO_DE_ARTICULO[SubGroupName],MATCH(Tabla_lineas[[#This Row],[CODIGO SAP]],[1]!TABLA_MAESTRO_DE_ARTICULO[ItemCode],0))</f>
        <v>GEL</v>
      </c>
      <c r="M8091" t="s">
        <v>254</v>
      </c>
      <c r="N8091">
        <v>23</v>
      </c>
      <c r="O8091" t="s">
        <v>255</v>
      </c>
      <c r="S8091" s="2">
        <v>250</v>
      </c>
      <c r="T8091">
        <v>6122.5</v>
      </c>
      <c r="U8091">
        <v>26.21</v>
      </c>
      <c r="V8091">
        <v>24.49</v>
      </c>
      <c r="W8091">
        <v>5</v>
      </c>
      <c r="Z8091" s="4" t="s">
        <v>46</v>
      </c>
      <c r="AA8091" t="s">
        <v>153</v>
      </c>
      <c r="AB8091">
        <v>46132</v>
      </c>
      <c r="AG8091">
        <v>0</v>
      </c>
      <c r="AH8091">
        <v>250</v>
      </c>
      <c r="AM8091" t="str">
        <f>SUBSTITUTE(Tabla_lineas[[#This Row],[Codigo Liname]]," ","")</f>
        <v>M0101</v>
      </c>
    </row>
    <row r="8092" spans="1:39" customFormat="1" x14ac:dyDescent="0.25">
      <c r="A8092" s="2">
        <v>707</v>
      </c>
      <c r="B8092" t="s">
        <v>1296</v>
      </c>
      <c r="C8092">
        <f t="shared" si="126"/>
        <v>1645237</v>
      </c>
      <c r="D8092">
        <v>17190</v>
      </c>
      <c r="E8092" t="s">
        <v>256</v>
      </c>
      <c r="F8092">
        <v>3.3</v>
      </c>
      <c r="G8092">
        <v>3.3</v>
      </c>
      <c r="H8092" t="s">
        <v>257</v>
      </c>
      <c r="I8092" s="2">
        <v>3.82</v>
      </c>
      <c r="J8092" t="s">
        <v>258</v>
      </c>
      <c r="K8092" t="s">
        <v>259</v>
      </c>
      <c r="L8092" s="3" t="str">
        <f>+INDEX([1]!TABLA_MAESTRO_DE_ARTICULO[SubGroupName],MATCH(Tabla_lineas[[#This Row],[CODIGO SAP]],[1]!TABLA_MAESTRO_DE_ARTICULO[ItemCode],0))</f>
        <v>SOLUCION INYECTABLE</v>
      </c>
      <c r="M8092" t="s">
        <v>260</v>
      </c>
      <c r="N8092">
        <v>9</v>
      </c>
      <c r="O8092" t="s">
        <v>249</v>
      </c>
      <c r="S8092" s="2">
        <v>4500</v>
      </c>
      <c r="T8092">
        <v>14805</v>
      </c>
      <c r="U8092">
        <v>3.82</v>
      </c>
      <c r="V8092">
        <v>3.29</v>
      </c>
      <c r="W8092">
        <v>0.7</v>
      </c>
      <c r="Z8092" s="4" t="s">
        <v>46</v>
      </c>
      <c r="AA8092" t="s">
        <v>153</v>
      </c>
      <c r="AB8092">
        <v>46132</v>
      </c>
      <c r="AG8092">
        <v>0</v>
      </c>
      <c r="AH8092">
        <v>4500</v>
      </c>
      <c r="AM8092" t="str">
        <f>SUBSTITUTE(Tabla_lineas[[#This Row],[Codigo Liname]]," ","")</f>
        <v>M0103</v>
      </c>
    </row>
    <row r="8093" spans="1:39" customFormat="1" x14ac:dyDescent="0.25">
      <c r="A8093" s="2">
        <v>707</v>
      </c>
      <c r="B8093" t="s">
        <v>1296</v>
      </c>
      <c r="C8093">
        <f t="shared" si="126"/>
        <v>1645237</v>
      </c>
      <c r="D8093">
        <v>704</v>
      </c>
      <c r="E8093" t="s">
        <v>87</v>
      </c>
      <c r="F8093">
        <v>0.64</v>
      </c>
      <c r="G8093">
        <v>0.44</v>
      </c>
      <c r="H8093" t="s">
        <v>88</v>
      </c>
      <c r="I8093" s="2">
        <v>0.44</v>
      </c>
      <c r="J8093" t="s">
        <v>89</v>
      </c>
      <c r="K8093" t="s">
        <v>90</v>
      </c>
      <c r="L8093" s="3" t="str">
        <f>+INDEX([1]!TABLA_MAESTRO_DE_ARTICULO[SubGroupName],MATCH(Tabla_lineas[[#This Row],[CODIGO SAP]],[1]!TABLA_MAESTRO_DE_ARTICULO[ItemCode],0))</f>
        <v>COMPRIMIDO</v>
      </c>
      <c r="M8093" t="s">
        <v>91</v>
      </c>
      <c r="N8093">
        <v>13</v>
      </c>
      <c r="O8093" t="s">
        <v>45</v>
      </c>
      <c r="S8093" s="2">
        <v>1600</v>
      </c>
      <c r="T8093">
        <v>688</v>
      </c>
      <c r="U8093">
        <v>0.44</v>
      </c>
      <c r="V8093">
        <v>0.43</v>
      </c>
      <c r="W8093">
        <v>0.12</v>
      </c>
      <c r="Z8093" s="4" t="s">
        <v>46</v>
      </c>
      <c r="AA8093" t="s">
        <v>153</v>
      </c>
      <c r="AB8093">
        <v>46132</v>
      </c>
      <c r="AG8093">
        <v>0</v>
      </c>
      <c r="AH8093">
        <v>1600</v>
      </c>
      <c r="AM8093" t="str">
        <f>SUBSTITUTE(Tabla_lineas[[#This Row],[Codigo Liname]]," ","")</f>
        <v>A0307</v>
      </c>
    </row>
    <row r="8094" spans="1:39" customFormat="1" x14ac:dyDescent="0.25">
      <c r="A8094" s="2">
        <v>707</v>
      </c>
      <c r="B8094" t="s">
        <v>1296</v>
      </c>
      <c r="C8094">
        <f t="shared" si="126"/>
        <v>1645237</v>
      </c>
      <c r="D8094">
        <v>472.8</v>
      </c>
      <c r="E8094" t="s">
        <v>464</v>
      </c>
      <c r="F8094">
        <v>28.19</v>
      </c>
      <c r="G8094">
        <v>23.64</v>
      </c>
      <c r="H8094" t="s">
        <v>465</v>
      </c>
      <c r="I8094" s="2">
        <v>23.64</v>
      </c>
      <c r="J8094" t="s">
        <v>466</v>
      </c>
      <c r="K8094" t="s">
        <v>467</v>
      </c>
      <c r="L8094" s="3" t="str">
        <f>+INDEX([1]!TABLA_MAESTRO_DE_ARTICULO[SubGroupName],MATCH(Tabla_lineas[[#This Row],[CODIGO SAP]],[1]!TABLA_MAESTRO_DE_ARTICULO[ItemCode],0))</f>
        <v>GOTAS</v>
      </c>
      <c r="M8094" t="s">
        <v>468</v>
      </c>
      <c r="N8094">
        <v>14</v>
      </c>
      <c r="O8094" t="s">
        <v>469</v>
      </c>
      <c r="S8094" s="2">
        <v>20</v>
      </c>
      <c r="T8094">
        <v>472.6</v>
      </c>
      <c r="U8094">
        <v>23.64</v>
      </c>
      <c r="V8094">
        <v>23.63</v>
      </c>
      <c r="W8094">
        <v>5</v>
      </c>
      <c r="Z8094" s="4" t="s">
        <v>46</v>
      </c>
      <c r="AA8094" t="s">
        <v>153</v>
      </c>
      <c r="AB8094">
        <v>46132</v>
      </c>
      <c r="AG8094">
        <v>0</v>
      </c>
      <c r="AH8094">
        <v>20</v>
      </c>
      <c r="AM8094" t="str">
        <f>SUBSTITUTE(Tabla_lineas[[#This Row],[Codigo Liname]]," ","")</f>
        <v>A0309</v>
      </c>
    </row>
    <row r="8095" spans="1:39" customFormat="1" x14ac:dyDescent="0.25">
      <c r="A8095" s="2">
        <v>707</v>
      </c>
      <c r="B8095" t="s">
        <v>1296</v>
      </c>
      <c r="C8095">
        <f t="shared" si="126"/>
        <v>1645237</v>
      </c>
      <c r="D8095">
        <v>3688.9999999999991</v>
      </c>
      <c r="E8095" t="s">
        <v>92</v>
      </c>
      <c r="F8095">
        <v>4.72</v>
      </c>
      <c r="G8095">
        <v>4.72</v>
      </c>
      <c r="H8095" t="s">
        <v>93</v>
      </c>
      <c r="I8095" s="2">
        <v>5.27</v>
      </c>
      <c r="J8095" t="s">
        <v>94</v>
      </c>
      <c r="K8095" t="s">
        <v>95</v>
      </c>
      <c r="L8095" s="3" t="str">
        <f>+INDEX([1]!TABLA_MAESTRO_DE_ARTICULO[SubGroupName],MATCH(Tabla_lineas[[#This Row],[CODIGO SAP]],[1]!TABLA_MAESTRO_DE_ARTICULO[ItemCode],0))</f>
        <v>OVULO VAGINAL</v>
      </c>
      <c r="M8095" t="s">
        <v>96</v>
      </c>
      <c r="N8095">
        <v>15</v>
      </c>
      <c r="O8095" t="s">
        <v>97</v>
      </c>
      <c r="S8095" s="2">
        <v>700</v>
      </c>
      <c r="T8095">
        <v>3297</v>
      </c>
      <c r="U8095">
        <v>5.27</v>
      </c>
      <c r="V8095">
        <v>4.71</v>
      </c>
      <c r="W8095">
        <v>0.8</v>
      </c>
      <c r="Z8095" s="4" t="s">
        <v>46</v>
      </c>
      <c r="AA8095" t="s">
        <v>126</v>
      </c>
      <c r="AB8095">
        <v>46132</v>
      </c>
      <c r="AG8095">
        <v>0</v>
      </c>
      <c r="AH8095">
        <v>700</v>
      </c>
      <c r="AM8095" t="str">
        <f>SUBSTITUTE(Tabla_lineas[[#This Row],[Codigo Liname]]," ","")</f>
        <v>G0104</v>
      </c>
    </row>
    <row r="8096" spans="1:39" customFormat="1" x14ac:dyDescent="0.25">
      <c r="A8096" s="2">
        <v>707</v>
      </c>
      <c r="B8096" t="s">
        <v>1296</v>
      </c>
      <c r="C8096">
        <f t="shared" si="126"/>
        <v>1645237</v>
      </c>
      <c r="D8096">
        <v>7500</v>
      </c>
      <c r="E8096" t="s">
        <v>104</v>
      </c>
      <c r="F8096">
        <v>0.3</v>
      </c>
      <c r="G8096">
        <v>0.25</v>
      </c>
      <c r="H8096" t="s">
        <v>105</v>
      </c>
      <c r="I8096" s="2">
        <v>0.25</v>
      </c>
      <c r="J8096" t="s">
        <v>106</v>
      </c>
      <c r="K8096" t="s">
        <v>107</v>
      </c>
      <c r="L8096" s="3" t="str">
        <f>+INDEX([1]!TABLA_MAESTRO_DE_ARTICULO[SubGroupName],MATCH(Tabla_lineas[[#This Row],[CODIGO SAP]],[1]!TABLA_MAESTRO_DE_ARTICULO[ItemCode],0))</f>
        <v>COMPRIMIDO</v>
      </c>
      <c r="M8096" t="s">
        <v>108</v>
      </c>
      <c r="N8096">
        <v>17</v>
      </c>
      <c r="O8096" t="s">
        <v>45</v>
      </c>
      <c r="S8096" s="2">
        <v>30000</v>
      </c>
      <c r="T8096">
        <v>7200</v>
      </c>
      <c r="U8096">
        <v>0.25</v>
      </c>
      <c r="V8096">
        <v>0.24</v>
      </c>
      <c r="W8096">
        <v>0.12</v>
      </c>
      <c r="Z8096" s="4" t="s">
        <v>46</v>
      </c>
      <c r="AA8096" t="s">
        <v>126</v>
      </c>
      <c r="AB8096">
        <v>46132</v>
      </c>
      <c r="AG8096">
        <v>0</v>
      </c>
      <c r="AH8096">
        <v>30000</v>
      </c>
      <c r="AM8096" t="str">
        <f>SUBSTITUTE(Tabla_lineas[[#This Row],[Codigo Liname]]," ","")</f>
        <v>N0208</v>
      </c>
    </row>
    <row r="8097" spans="1:39" customFormat="1" x14ac:dyDescent="0.25">
      <c r="A8097" s="2">
        <v>708</v>
      </c>
      <c r="B8097" t="s">
        <v>1297</v>
      </c>
      <c r="C8097">
        <f t="shared" si="126"/>
        <v>1648159</v>
      </c>
      <c r="D8097">
        <v>38595</v>
      </c>
      <c r="E8097" t="s">
        <v>333</v>
      </c>
      <c r="F8097">
        <v>0.8</v>
      </c>
      <c r="G8097">
        <v>0.8</v>
      </c>
      <c r="H8097" t="s">
        <v>334</v>
      </c>
      <c r="I8097" s="2">
        <v>0.83</v>
      </c>
      <c r="J8097" t="s">
        <v>335</v>
      </c>
      <c r="K8097" t="s">
        <v>336</v>
      </c>
      <c r="L8097" s="3" t="str">
        <f>+INDEX([1]!TABLA_MAESTRO_DE_ARTICULO[SubGroupName],MATCH(Tabla_lineas[[#This Row],[CODIGO SAP]],[1]!TABLA_MAESTRO_DE_ARTICULO[ItemCode],0))</f>
        <v>COMPRIMIDO</v>
      </c>
      <c r="M8097" t="s">
        <v>337</v>
      </c>
      <c r="N8097">
        <v>1</v>
      </c>
      <c r="O8097" t="s">
        <v>45</v>
      </c>
      <c r="S8097" s="2">
        <v>46500</v>
      </c>
      <c r="T8097">
        <v>36735</v>
      </c>
      <c r="U8097">
        <v>0.83</v>
      </c>
      <c r="V8097">
        <v>0.79</v>
      </c>
      <c r="W8097">
        <v>0.12</v>
      </c>
      <c r="Z8097" s="4" t="s">
        <v>46</v>
      </c>
      <c r="AA8097" t="s">
        <v>126</v>
      </c>
      <c r="AB8097">
        <v>46096</v>
      </c>
      <c r="AG8097">
        <v>0</v>
      </c>
      <c r="AH8097">
        <v>46500</v>
      </c>
      <c r="AM8097" t="str">
        <f>SUBSTITUTE(Tabla_lineas[[#This Row],[Codigo Liname]]," ","")</f>
        <v>A1109</v>
      </c>
    </row>
    <row r="8098" spans="1:39" customFormat="1" x14ac:dyDescent="0.25">
      <c r="A8098" s="2">
        <v>708</v>
      </c>
      <c r="B8098" t="s">
        <v>1297</v>
      </c>
      <c r="C8098">
        <f t="shared" si="126"/>
        <v>1648159</v>
      </c>
      <c r="D8098">
        <v>975</v>
      </c>
      <c r="E8098" t="s">
        <v>632</v>
      </c>
      <c r="F8098">
        <v>0.75</v>
      </c>
      <c r="G8098">
        <v>0.75</v>
      </c>
      <c r="H8098" t="s">
        <v>633</v>
      </c>
      <c r="I8098" s="2">
        <v>0.75</v>
      </c>
      <c r="J8098" t="s">
        <v>634</v>
      </c>
      <c r="K8098" t="s">
        <v>635</v>
      </c>
      <c r="L8098" s="3" t="str">
        <f>+INDEX([1]!TABLA_MAESTRO_DE_ARTICULO[SubGroupName],MATCH(Tabla_lineas[[#This Row],[CODIGO SAP]],[1]!TABLA_MAESTRO_DE_ARTICULO[ItemCode],0))</f>
        <v>COMPRIMIDO</v>
      </c>
      <c r="M8098" t="s">
        <v>636</v>
      </c>
      <c r="N8098">
        <v>9</v>
      </c>
      <c r="O8098" t="s">
        <v>45</v>
      </c>
      <c r="S8098" s="2">
        <v>1300</v>
      </c>
      <c r="T8098">
        <v>962</v>
      </c>
      <c r="U8098">
        <v>0.75</v>
      </c>
      <c r="V8098">
        <v>0.74</v>
      </c>
      <c r="W8098">
        <v>0.12</v>
      </c>
      <c r="Z8098" s="4" t="s">
        <v>46</v>
      </c>
      <c r="AA8098" t="s">
        <v>126</v>
      </c>
      <c r="AB8098">
        <v>46132</v>
      </c>
      <c r="AG8098">
        <v>0</v>
      </c>
      <c r="AH8098">
        <v>1300</v>
      </c>
      <c r="AM8098" t="str">
        <f>SUBSTITUTE(Tabla_lineas[[#This Row],[Codigo Liname]]," ","")</f>
        <v>H0208</v>
      </c>
    </row>
    <row r="8099" spans="1:39" customFormat="1" x14ac:dyDescent="0.25">
      <c r="A8099" s="2">
        <v>708</v>
      </c>
      <c r="B8099" t="s">
        <v>1297</v>
      </c>
      <c r="C8099">
        <f t="shared" si="126"/>
        <v>1648159</v>
      </c>
      <c r="D8099">
        <v>25425</v>
      </c>
      <c r="E8099" t="s">
        <v>379</v>
      </c>
      <c r="F8099">
        <v>0.6</v>
      </c>
      <c r="G8099">
        <v>0.45</v>
      </c>
      <c r="H8099" t="s">
        <v>380</v>
      </c>
      <c r="I8099" s="2">
        <v>0.45</v>
      </c>
      <c r="J8099" t="s">
        <v>381</v>
      </c>
      <c r="K8099" t="s">
        <v>382</v>
      </c>
      <c r="L8099" s="3" t="str">
        <f>+INDEX([1]!TABLA_MAESTRO_DE_ARTICULO[SubGroupName],MATCH(Tabla_lineas[[#This Row],[CODIGO SAP]],[1]!TABLA_MAESTRO_DE_ARTICULO[ItemCode],0))</f>
        <v>COMPRIMIDO</v>
      </c>
      <c r="M8099" t="s">
        <v>383</v>
      </c>
      <c r="N8099">
        <v>14</v>
      </c>
      <c r="O8099" t="s">
        <v>45</v>
      </c>
      <c r="S8099" s="2">
        <v>56500</v>
      </c>
      <c r="T8099">
        <v>24860</v>
      </c>
      <c r="U8099">
        <v>0.45</v>
      </c>
      <c r="V8099">
        <v>0.44</v>
      </c>
      <c r="W8099">
        <v>0.12</v>
      </c>
      <c r="Z8099" s="4" t="s">
        <v>46</v>
      </c>
      <c r="AA8099" t="s">
        <v>120</v>
      </c>
      <c r="AB8099">
        <v>46132</v>
      </c>
      <c r="AG8099">
        <v>0</v>
      </c>
      <c r="AH8099">
        <v>56500</v>
      </c>
      <c r="AM8099" t="str">
        <f>SUBSTITUTE(Tabla_lineas[[#This Row],[Codigo Liname]]," ","")</f>
        <v>B0308</v>
      </c>
    </row>
    <row r="8100" spans="1:39" customFormat="1" x14ac:dyDescent="0.25">
      <c r="A8100" s="2">
        <v>708</v>
      </c>
      <c r="B8100" t="s">
        <v>1297</v>
      </c>
      <c r="C8100">
        <f t="shared" si="126"/>
        <v>1648159</v>
      </c>
      <c r="D8100">
        <v>11895</v>
      </c>
      <c r="E8100" t="s">
        <v>390</v>
      </c>
      <c r="F8100">
        <v>0.92</v>
      </c>
      <c r="G8100">
        <v>0.65</v>
      </c>
      <c r="H8100" t="s">
        <v>391</v>
      </c>
      <c r="I8100" s="2">
        <v>0.65</v>
      </c>
      <c r="J8100" t="s">
        <v>392</v>
      </c>
      <c r="K8100" t="s">
        <v>393</v>
      </c>
      <c r="L8100" s="3" t="str">
        <f>+INDEX([1]!TABLA_MAESTRO_DE_ARTICULO[SubGroupName],MATCH(Tabla_lineas[[#This Row],[CODIGO SAP]],[1]!TABLA_MAESTRO_DE_ARTICULO[ItemCode],0))</f>
        <v>COMPRIMIDO</v>
      </c>
      <c r="M8100" t="s">
        <v>394</v>
      </c>
      <c r="N8100">
        <v>17</v>
      </c>
      <c r="O8100" t="s">
        <v>45</v>
      </c>
      <c r="S8100" s="2">
        <v>18300</v>
      </c>
      <c r="T8100">
        <v>11712</v>
      </c>
      <c r="U8100">
        <v>0.65</v>
      </c>
      <c r="V8100">
        <v>0.64</v>
      </c>
      <c r="W8100">
        <v>0.15</v>
      </c>
      <c r="Z8100" s="4" t="s">
        <v>46</v>
      </c>
      <c r="AA8100" t="s">
        <v>153</v>
      </c>
      <c r="AB8100">
        <v>46132</v>
      </c>
      <c r="AG8100">
        <v>0</v>
      </c>
      <c r="AH8100">
        <v>18300</v>
      </c>
      <c r="AM8100" t="str">
        <f>SUBSTITUTE(Tabla_lineas[[#This Row],[Codigo Liname]]," ","")</f>
        <v>A1206</v>
      </c>
    </row>
    <row r="8101" spans="1:39" customFormat="1" x14ac:dyDescent="0.25">
      <c r="A8101" s="2">
        <v>709</v>
      </c>
      <c r="B8101" t="s">
        <v>1298</v>
      </c>
      <c r="C8101" t="str">
        <f t="shared" si="126"/>
        <v>COTI</v>
      </c>
      <c r="E8101" t="s">
        <v>155</v>
      </c>
      <c r="F8101">
        <v>28.3</v>
      </c>
      <c r="G8101">
        <v>28.3</v>
      </c>
      <c r="H8101" t="s">
        <v>156</v>
      </c>
      <c r="I8101" s="2">
        <v>29.95</v>
      </c>
      <c r="J8101" t="s">
        <v>157</v>
      </c>
      <c r="K8101" t="s">
        <v>158</v>
      </c>
      <c r="L8101" s="3" t="str">
        <f>+INDEX([1]!TABLA_MAESTRO_DE_ARTICULO[SubGroupName],MATCH(Tabla_lineas[[#This Row],[CODIGO SAP]],[1]!TABLA_MAESTRO_DE_ARTICULO[ItemCode],0))</f>
        <v>CREMA DERMICA</v>
      </c>
      <c r="M8101" t="s">
        <v>159</v>
      </c>
      <c r="O8101" t="s">
        <v>160</v>
      </c>
      <c r="S8101" s="2">
        <v>100</v>
      </c>
      <c r="T8101">
        <v>1500</v>
      </c>
      <c r="V8101">
        <v>15</v>
      </c>
      <c r="Z8101" s="4" t="s">
        <v>53</v>
      </c>
      <c r="AL8101" t="s">
        <v>1299</v>
      </c>
      <c r="AM8101" t="str">
        <f>SUBSTITUTE(Tabla_lineas[[#This Row],[Codigo Liname]]," ","")</f>
        <v>D0603</v>
      </c>
    </row>
    <row r="8102" spans="1:39" customFormat="1" x14ac:dyDescent="0.25">
      <c r="A8102" s="2">
        <v>709</v>
      </c>
      <c r="B8102" t="s">
        <v>1298</v>
      </c>
      <c r="C8102" t="str">
        <f t="shared" si="126"/>
        <v>COTI</v>
      </c>
      <c r="E8102" t="s">
        <v>133</v>
      </c>
      <c r="F8102">
        <v>0.95</v>
      </c>
      <c r="G8102">
        <v>0.95</v>
      </c>
      <c r="H8102" t="s">
        <v>134</v>
      </c>
      <c r="I8102" s="2">
        <v>1.31</v>
      </c>
      <c r="J8102" t="s">
        <v>135</v>
      </c>
      <c r="K8102" t="s">
        <v>136</v>
      </c>
      <c r="L8102" s="3" t="str">
        <f>+INDEX([1]!TABLA_MAESTRO_DE_ARTICULO[SubGroupName],MATCH(Tabla_lineas[[#This Row],[CODIGO SAP]],[1]!TABLA_MAESTRO_DE_ARTICULO[ItemCode],0))</f>
        <v>COMPRIMIDO</v>
      </c>
      <c r="M8102" t="s">
        <v>137</v>
      </c>
      <c r="O8102" t="s">
        <v>45</v>
      </c>
      <c r="P8102">
        <v>32100</v>
      </c>
      <c r="Q8102">
        <v>219600</v>
      </c>
      <c r="R8102">
        <v>251700</v>
      </c>
      <c r="S8102" s="2">
        <v>5200</v>
      </c>
      <c r="T8102">
        <v>2340</v>
      </c>
      <c r="V8102">
        <v>0.45</v>
      </c>
      <c r="Z8102" s="4" t="s">
        <v>53</v>
      </c>
      <c r="AL8102" t="s">
        <v>1299</v>
      </c>
      <c r="AM8102" t="str">
        <f>SUBSTITUTE(Tabla_lineas[[#This Row],[Codigo Liname]]," ","")</f>
        <v>N0304</v>
      </c>
    </row>
    <row r="8103" spans="1:39" customFormat="1" x14ac:dyDescent="0.25">
      <c r="A8103" s="2">
        <v>709</v>
      </c>
      <c r="B8103" t="s">
        <v>1298</v>
      </c>
      <c r="C8103" t="str">
        <f t="shared" si="126"/>
        <v>COTI</v>
      </c>
      <c r="E8103" t="s">
        <v>449</v>
      </c>
      <c r="F8103">
        <v>4.2</v>
      </c>
      <c r="G8103">
        <v>2.2799999999999998</v>
      </c>
      <c r="H8103" t="s">
        <v>450</v>
      </c>
      <c r="I8103" s="2">
        <v>2.2799999999999998</v>
      </c>
      <c r="J8103" t="s">
        <v>451</v>
      </c>
      <c r="K8103" t="s">
        <v>452</v>
      </c>
      <c r="L8103" s="3" t="str">
        <f>+INDEX([1]!TABLA_MAESTRO_DE_ARTICULO[SubGroupName],MATCH(Tabla_lineas[[#This Row],[CODIGO SAP]],[1]!TABLA_MAESTRO_DE_ARTICULO[ItemCode],0))</f>
        <v>OVULO VAGINAL</v>
      </c>
      <c r="M8103" t="s">
        <v>453</v>
      </c>
      <c r="O8103" t="s">
        <v>97</v>
      </c>
      <c r="S8103" s="2">
        <v>4040</v>
      </c>
      <c r="T8103">
        <v>6060</v>
      </c>
      <c r="V8103">
        <v>1.5</v>
      </c>
      <c r="Z8103" s="4" t="s">
        <v>53</v>
      </c>
      <c r="AL8103" t="s">
        <v>1299</v>
      </c>
      <c r="AM8103" t="str">
        <f>SUBSTITUTE(Tabla_lineas[[#This Row],[Codigo Liname]]," ","")</f>
        <v>G0102</v>
      </c>
    </row>
    <row r="8104" spans="1:39" customFormat="1" x14ac:dyDescent="0.25">
      <c r="A8104" s="2">
        <v>709</v>
      </c>
      <c r="B8104" t="s">
        <v>1298</v>
      </c>
      <c r="C8104" t="str">
        <f t="shared" si="126"/>
        <v>COTI</v>
      </c>
      <c r="E8104" t="s">
        <v>511</v>
      </c>
      <c r="F8104">
        <v>2.99</v>
      </c>
      <c r="G8104">
        <v>1.6</v>
      </c>
      <c r="H8104" t="s">
        <v>512</v>
      </c>
      <c r="I8104" s="2">
        <v>1.6</v>
      </c>
      <c r="J8104" t="s">
        <v>513</v>
      </c>
      <c r="K8104" t="s">
        <v>514</v>
      </c>
      <c r="L8104" s="3" t="str">
        <f>+INDEX([1]!TABLA_MAESTRO_DE_ARTICULO[SubGroupName],MATCH(Tabla_lineas[[#This Row],[CODIGO SAP]],[1]!TABLA_MAESTRO_DE_ARTICULO[ItemCode],0))</f>
        <v>COMPRIMIDO</v>
      </c>
      <c r="M8104" t="s">
        <v>515</v>
      </c>
      <c r="O8104" t="s">
        <v>45</v>
      </c>
      <c r="S8104" s="2">
        <v>600</v>
      </c>
      <c r="T8104">
        <v>780</v>
      </c>
      <c r="V8104">
        <v>1.3</v>
      </c>
      <c r="Z8104" s="4" t="s">
        <v>46</v>
      </c>
      <c r="AL8104" t="s">
        <v>1299</v>
      </c>
      <c r="AM8104" t="str">
        <f>SUBSTITUTE(Tabla_lineas[[#This Row],[Codigo Liname]]," ","")</f>
        <v>J0145</v>
      </c>
    </row>
    <row r="8105" spans="1:39" customFormat="1" x14ac:dyDescent="0.25">
      <c r="A8105" s="2">
        <v>710</v>
      </c>
      <c r="B8105" t="s">
        <v>1300</v>
      </c>
      <c r="C8105">
        <f t="shared" si="126"/>
        <v>1648035</v>
      </c>
      <c r="D8105">
        <v>5750</v>
      </c>
      <c r="E8105" t="s">
        <v>668</v>
      </c>
      <c r="F8105">
        <v>14.45</v>
      </c>
      <c r="G8105">
        <v>11.5</v>
      </c>
      <c r="H8105" t="s">
        <v>669</v>
      </c>
      <c r="I8105" s="2">
        <v>11.5</v>
      </c>
      <c r="J8105" t="s">
        <v>670</v>
      </c>
      <c r="K8105" t="s">
        <v>671</v>
      </c>
      <c r="L8105" s="3" t="str">
        <f>+INDEX([1]!TABLA_MAESTRO_DE_ARTICULO[SubGroupName],MATCH(Tabla_lineas[[#This Row],[CODIGO SAP]],[1]!TABLA_MAESTRO_DE_ARTICULO[ItemCode],0))</f>
        <v>SOLUCION INYECTABLE</v>
      </c>
      <c r="M8105" t="s">
        <v>672</v>
      </c>
      <c r="N8105">
        <v>4</v>
      </c>
      <c r="O8105" t="s">
        <v>249</v>
      </c>
      <c r="S8105" s="2">
        <v>500</v>
      </c>
      <c r="T8105">
        <v>5745</v>
      </c>
      <c r="U8105">
        <v>11.5</v>
      </c>
      <c r="V8105">
        <v>11.49</v>
      </c>
      <c r="W8105">
        <v>3.8</v>
      </c>
      <c r="Z8105" s="4" t="s">
        <v>46</v>
      </c>
      <c r="AA8105" t="s">
        <v>120</v>
      </c>
      <c r="AB8105">
        <v>46132</v>
      </c>
      <c r="AG8105">
        <v>0</v>
      </c>
      <c r="AH8105">
        <v>500</v>
      </c>
      <c r="AM8105" t="str">
        <f>SUBSTITUTE(Tabla_lineas[[#This Row],[Codigo Liname]]," ","")</f>
        <v>J0104</v>
      </c>
    </row>
    <row r="8106" spans="1:39" customFormat="1" x14ac:dyDescent="0.25">
      <c r="A8106" s="2">
        <v>710</v>
      </c>
      <c r="B8106" t="s">
        <v>1300</v>
      </c>
      <c r="C8106">
        <f t="shared" si="126"/>
        <v>1648035</v>
      </c>
      <c r="D8106">
        <v>8520</v>
      </c>
      <c r="E8106" t="s">
        <v>40</v>
      </c>
      <c r="F8106">
        <v>1.54</v>
      </c>
      <c r="G8106">
        <v>1.54</v>
      </c>
      <c r="H8106" t="s">
        <v>41</v>
      </c>
      <c r="I8106" s="2">
        <v>2.13</v>
      </c>
      <c r="J8106" t="s">
        <v>42</v>
      </c>
      <c r="K8106" t="s">
        <v>43</v>
      </c>
      <c r="L8106" s="3" t="str">
        <f>+INDEX([1]!TABLA_MAESTRO_DE_ARTICULO[SubGroupName],MATCH(Tabla_lineas[[#This Row],[CODIGO SAP]],[1]!TABLA_MAESTRO_DE_ARTICULO[ItemCode],0))</f>
        <v>COMPRIMIDO</v>
      </c>
      <c r="M8106" t="s">
        <v>44</v>
      </c>
      <c r="N8106">
        <v>7</v>
      </c>
      <c r="O8106" t="s">
        <v>45</v>
      </c>
      <c r="P8106">
        <v>381190</v>
      </c>
      <c r="Q8106">
        <v>790200</v>
      </c>
      <c r="R8106">
        <v>1171390</v>
      </c>
      <c r="S8106" s="2">
        <v>4000</v>
      </c>
      <c r="T8106">
        <v>6120</v>
      </c>
      <c r="U8106">
        <v>2.13</v>
      </c>
      <c r="V8106">
        <v>1.53</v>
      </c>
      <c r="W8106">
        <v>0.15</v>
      </c>
      <c r="Z8106" s="4" t="s">
        <v>46</v>
      </c>
      <c r="AA8106" t="s">
        <v>126</v>
      </c>
      <c r="AB8106">
        <v>46132</v>
      </c>
      <c r="AG8106">
        <v>0</v>
      </c>
      <c r="AH8106">
        <v>4000</v>
      </c>
      <c r="AM8106" t="str">
        <f>SUBSTITUTE(Tabla_lineas[[#This Row],[Codigo Liname]]," ","")</f>
        <v>C0807</v>
      </c>
    </row>
    <row r="8107" spans="1:39" customFormat="1" x14ac:dyDescent="0.25">
      <c r="A8107" s="2">
        <v>710</v>
      </c>
      <c r="B8107" t="s">
        <v>1300</v>
      </c>
      <c r="C8107">
        <f t="shared" si="126"/>
        <v>1648035</v>
      </c>
      <c r="D8107">
        <v>2124</v>
      </c>
      <c r="E8107" t="s">
        <v>182</v>
      </c>
      <c r="F8107">
        <v>10.37</v>
      </c>
      <c r="G8107">
        <v>10.37</v>
      </c>
      <c r="H8107" t="s">
        <v>183</v>
      </c>
      <c r="I8107" s="2">
        <v>10.62</v>
      </c>
      <c r="J8107" t="s">
        <v>184</v>
      </c>
      <c r="K8107" t="s">
        <v>185</v>
      </c>
      <c r="L8107" s="3" t="str">
        <f>+INDEX([1]!TABLA_MAESTRO_DE_ARTICULO[SubGroupName],MATCH(Tabla_lineas[[#This Row],[CODIGO SAP]],[1]!TABLA_MAESTRO_DE_ARTICULO[ItemCode],0))</f>
        <v>POLVO PARA INYECTABLE</v>
      </c>
      <c r="M8107" t="s">
        <v>186</v>
      </c>
      <c r="N8107">
        <v>8</v>
      </c>
      <c r="O8107" t="s">
        <v>187</v>
      </c>
      <c r="S8107" s="2">
        <v>200</v>
      </c>
      <c r="T8107">
        <v>2072</v>
      </c>
      <c r="U8107">
        <v>10.62</v>
      </c>
      <c r="V8107">
        <v>10.36</v>
      </c>
      <c r="W8107">
        <v>2.8</v>
      </c>
      <c r="Z8107" s="4" t="s">
        <v>46</v>
      </c>
      <c r="AA8107" t="s">
        <v>120</v>
      </c>
      <c r="AB8107">
        <v>46132</v>
      </c>
      <c r="AG8107">
        <v>0</v>
      </c>
      <c r="AH8107">
        <v>200</v>
      </c>
      <c r="AM8107" t="str">
        <f>SUBSTITUTE(Tabla_lineas[[#This Row],[Codigo Liname]]," ","")</f>
        <v>J0112</v>
      </c>
    </row>
    <row r="8108" spans="1:39" customFormat="1" x14ac:dyDescent="0.25">
      <c r="A8108" s="2">
        <v>710</v>
      </c>
      <c r="B8108" t="s">
        <v>1300</v>
      </c>
      <c r="C8108">
        <f t="shared" si="126"/>
        <v>1648035</v>
      </c>
      <c r="D8108">
        <v>8304</v>
      </c>
      <c r="E8108" t="s">
        <v>193</v>
      </c>
      <c r="F8108">
        <v>14.39</v>
      </c>
      <c r="G8108">
        <v>10.38</v>
      </c>
      <c r="H8108" t="s">
        <v>194</v>
      </c>
      <c r="I8108" s="2">
        <v>10.38</v>
      </c>
      <c r="J8108" t="s">
        <v>195</v>
      </c>
      <c r="K8108" t="s">
        <v>196</v>
      </c>
      <c r="L8108" s="3" t="str">
        <f>+INDEX([1]!TABLA_MAESTRO_DE_ARTICULO[SubGroupName],MATCH(Tabla_lineas[[#This Row],[CODIGO SAP]],[1]!TABLA_MAESTRO_DE_ARTICULO[ItemCode],0))</f>
        <v>POLVO PARA INYECTABLE</v>
      </c>
      <c r="M8108" t="s">
        <v>197</v>
      </c>
      <c r="N8108">
        <v>16</v>
      </c>
      <c r="O8108" t="s">
        <v>52</v>
      </c>
      <c r="S8108" s="2">
        <v>800</v>
      </c>
      <c r="T8108">
        <v>8296</v>
      </c>
      <c r="U8108">
        <v>10.38</v>
      </c>
      <c r="V8108">
        <v>10.37</v>
      </c>
      <c r="W8108">
        <v>3.8</v>
      </c>
      <c r="Z8108" s="4" t="s">
        <v>53</v>
      </c>
      <c r="AA8108" t="s">
        <v>120</v>
      </c>
      <c r="AB8108">
        <v>46096</v>
      </c>
      <c r="AG8108">
        <v>0</v>
      </c>
      <c r="AH8108">
        <v>800</v>
      </c>
      <c r="AM8108" t="str">
        <f>SUBSTITUTE(Tabla_lineas[[#This Row],[Codigo Liname]]," ","")</f>
        <v>J0122</v>
      </c>
    </row>
    <row r="8109" spans="1:39" customFormat="1" x14ac:dyDescent="0.25">
      <c r="A8109" s="2">
        <v>710</v>
      </c>
      <c r="B8109" t="s">
        <v>1300</v>
      </c>
      <c r="C8109">
        <f t="shared" si="126"/>
        <v>1648035</v>
      </c>
      <c r="D8109">
        <v>21336</v>
      </c>
      <c r="E8109" t="s">
        <v>47</v>
      </c>
      <c r="F8109">
        <v>14.47</v>
      </c>
      <c r="G8109">
        <v>14.47</v>
      </c>
      <c r="H8109" t="s">
        <v>48</v>
      </c>
      <c r="I8109" s="2">
        <v>26.67</v>
      </c>
      <c r="J8109" t="s">
        <v>49</v>
      </c>
      <c r="K8109" t="s">
        <v>50</v>
      </c>
      <c r="L8109" s="3" t="str">
        <f>+INDEX([1]!TABLA_MAESTRO_DE_ARTICULO[SubGroupName],MATCH(Tabla_lineas[[#This Row],[CODIGO SAP]],[1]!TABLA_MAESTRO_DE_ARTICULO[ItemCode],0))</f>
        <v>POLVO PARA INYECTABLE</v>
      </c>
      <c r="M8109" t="s">
        <v>51</v>
      </c>
      <c r="N8109">
        <v>17</v>
      </c>
      <c r="O8109" t="s">
        <v>52</v>
      </c>
      <c r="P8109">
        <v>17583</v>
      </c>
      <c r="Q8109">
        <v>72000</v>
      </c>
      <c r="R8109">
        <v>89583</v>
      </c>
      <c r="S8109" s="2">
        <v>800</v>
      </c>
      <c r="T8109">
        <v>11568</v>
      </c>
      <c r="U8109">
        <v>26.67</v>
      </c>
      <c r="V8109">
        <v>14.46</v>
      </c>
      <c r="W8109">
        <v>3.8</v>
      </c>
      <c r="Z8109" s="4" t="s">
        <v>46</v>
      </c>
      <c r="AA8109" t="s">
        <v>126</v>
      </c>
      <c r="AB8109">
        <v>46096</v>
      </c>
      <c r="AG8109">
        <v>0</v>
      </c>
      <c r="AH8109">
        <v>800</v>
      </c>
      <c r="AM8109" t="str">
        <f>SUBSTITUTE(Tabla_lineas[[#This Row],[Codigo Liname]]," ","")</f>
        <v>J0126</v>
      </c>
    </row>
    <row r="8110" spans="1:39" customFormat="1" x14ac:dyDescent="0.25">
      <c r="A8110" s="2">
        <v>710</v>
      </c>
      <c r="B8110" t="s">
        <v>1300</v>
      </c>
      <c r="C8110">
        <f t="shared" si="126"/>
        <v>1648035</v>
      </c>
      <c r="D8110">
        <v>16564</v>
      </c>
      <c r="E8110" t="s">
        <v>529</v>
      </c>
      <c r="F8110">
        <v>117.7</v>
      </c>
      <c r="G8110">
        <v>82.8</v>
      </c>
      <c r="H8110" t="s">
        <v>530</v>
      </c>
      <c r="I8110" s="2">
        <v>82.82</v>
      </c>
      <c r="J8110" t="s">
        <v>531</v>
      </c>
      <c r="K8110" t="s">
        <v>532</v>
      </c>
      <c r="L8110" s="3" t="str">
        <f>+INDEX([1]!TABLA_MAESTRO_DE_ARTICULO[SubGroupName],MATCH(Tabla_lineas[[#This Row],[CODIGO SAP]],[1]!TABLA_MAESTRO_DE_ARTICULO[ItemCode],0))</f>
        <v>POLVO PARA INYECTABLE</v>
      </c>
      <c r="M8110" t="s">
        <v>533</v>
      </c>
      <c r="N8110">
        <v>36</v>
      </c>
      <c r="O8110" t="s">
        <v>187</v>
      </c>
      <c r="S8110" s="2">
        <v>200</v>
      </c>
      <c r="T8110">
        <v>16558</v>
      </c>
      <c r="U8110">
        <v>82.82</v>
      </c>
      <c r="V8110">
        <v>82.79</v>
      </c>
      <c r="W8110">
        <v>35</v>
      </c>
      <c r="Z8110" s="4" t="s">
        <v>46</v>
      </c>
      <c r="AA8110" t="s">
        <v>120</v>
      </c>
      <c r="AB8110">
        <v>46132</v>
      </c>
      <c r="AG8110">
        <v>0</v>
      </c>
      <c r="AH8110">
        <v>200</v>
      </c>
      <c r="AM8110" t="str">
        <f>SUBSTITUTE(Tabla_lineas[[#This Row],[Codigo Liname]]," ","")</f>
        <v>J0150</v>
      </c>
    </row>
    <row r="8111" spans="1:39" customFormat="1" x14ac:dyDescent="0.25">
      <c r="A8111" s="2">
        <v>710</v>
      </c>
      <c r="B8111" t="s">
        <v>1300</v>
      </c>
      <c r="C8111">
        <f t="shared" si="126"/>
        <v>1648035</v>
      </c>
      <c r="D8111">
        <v>14845</v>
      </c>
      <c r="E8111" t="s">
        <v>539</v>
      </c>
      <c r="F8111">
        <v>25.52</v>
      </c>
      <c r="G8111">
        <v>25.52</v>
      </c>
      <c r="H8111" t="s">
        <v>540</v>
      </c>
      <c r="I8111" s="2">
        <v>29.69</v>
      </c>
      <c r="J8111" t="s">
        <v>541</v>
      </c>
      <c r="K8111" t="s">
        <v>542</v>
      </c>
      <c r="L8111" s="3" t="str">
        <f>+INDEX([1]!TABLA_MAESTRO_DE_ARTICULO[SubGroupName],MATCH(Tabla_lineas[[#This Row],[CODIGO SAP]],[1]!TABLA_MAESTRO_DE_ARTICULO[ItemCode],0))</f>
        <v>SOLUCION INYECTABLE</v>
      </c>
      <c r="M8111" t="s">
        <v>543</v>
      </c>
      <c r="N8111">
        <v>40</v>
      </c>
      <c r="O8111" t="s">
        <v>544</v>
      </c>
      <c r="S8111" s="2">
        <v>500</v>
      </c>
      <c r="T8111">
        <v>12755</v>
      </c>
      <c r="U8111">
        <v>29.69</v>
      </c>
      <c r="V8111">
        <v>25.51</v>
      </c>
      <c r="W8111">
        <v>3</v>
      </c>
      <c r="Z8111" s="4" t="s">
        <v>46</v>
      </c>
      <c r="AA8111" t="s">
        <v>126</v>
      </c>
      <c r="AB8111">
        <v>46132</v>
      </c>
      <c r="AG8111">
        <v>0</v>
      </c>
      <c r="AH8111">
        <v>500</v>
      </c>
      <c r="AM8111" t="str">
        <f>SUBSTITUTE(Tabla_lineas[[#This Row],[Codigo Liname]]," ","")</f>
        <v>M0110</v>
      </c>
    </row>
    <row r="8112" spans="1:39" customFormat="1" x14ac:dyDescent="0.25">
      <c r="A8112" s="2">
        <v>710</v>
      </c>
      <c r="B8112" t="s">
        <v>1300</v>
      </c>
      <c r="C8112">
        <f t="shared" si="126"/>
        <v>1648035</v>
      </c>
      <c r="D8112">
        <v>1860</v>
      </c>
      <c r="E8112" t="s">
        <v>551</v>
      </c>
      <c r="F8112">
        <v>1.23</v>
      </c>
      <c r="G8112">
        <v>0.62</v>
      </c>
      <c r="H8112" t="s">
        <v>552</v>
      </c>
      <c r="I8112" s="2">
        <v>0.62</v>
      </c>
      <c r="J8112" t="s">
        <v>553</v>
      </c>
      <c r="K8112" t="s">
        <v>554</v>
      </c>
      <c r="L8112" s="3" t="str">
        <f>+INDEX([1]!TABLA_MAESTRO_DE_ARTICULO[SubGroupName],MATCH(Tabla_lineas[[#This Row],[CODIGO SAP]],[1]!TABLA_MAESTRO_DE_ARTICULO[ItemCode],0))</f>
        <v>COMPRIMIDO</v>
      </c>
      <c r="M8112" t="s">
        <v>555</v>
      </c>
      <c r="N8112">
        <v>28</v>
      </c>
      <c r="O8112" t="s">
        <v>45</v>
      </c>
      <c r="P8112">
        <v>56200</v>
      </c>
      <c r="Q8112">
        <v>169200</v>
      </c>
      <c r="R8112">
        <v>225400</v>
      </c>
      <c r="S8112" s="2">
        <v>3000</v>
      </c>
      <c r="T8112">
        <v>1830</v>
      </c>
      <c r="U8112">
        <v>0.62</v>
      </c>
      <c r="V8112">
        <v>0.61</v>
      </c>
      <c r="W8112">
        <v>0.12</v>
      </c>
      <c r="Z8112" s="4" t="s">
        <v>53</v>
      </c>
      <c r="AA8112" t="s">
        <v>126</v>
      </c>
      <c r="AB8112">
        <v>46132</v>
      </c>
      <c r="AG8112">
        <v>0</v>
      </c>
      <c r="AH8112">
        <v>3000</v>
      </c>
      <c r="AM8112" t="str">
        <f>SUBSTITUTE(Tabla_lineas[[#This Row],[Codigo Liname]]," ","")</f>
        <v>C0304</v>
      </c>
    </row>
    <row r="8113" spans="1:39" customFormat="1" x14ac:dyDescent="0.25">
      <c r="A8113" s="2">
        <v>710</v>
      </c>
      <c r="B8113" t="s">
        <v>1300</v>
      </c>
      <c r="C8113">
        <f t="shared" si="126"/>
        <v>1648035</v>
      </c>
      <c r="D8113">
        <v>1081.45</v>
      </c>
      <c r="E8113" t="s">
        <v>282</v>
      </c>
      <c r="F8113">
        <v>4.76</v>
      </c>
      <c r="G8113">
        <v>2.15</v>
      </c>
      <c r="H8113" t="s">
        <v>283</v>
      </c>
      <c r="I8113" s="2">
        <v>2.15</v>
      </c>
      <c r="J8113" t="s">
        <v>284</v>
      </c>
      <c r="K8113" t="s">
        <v>285</v>
      </c>
      <c r="L8113" s="3" t="str">
        <f>+INDEX([1]!TABLA_MAESTRO_DE_ARTICULO[SubGroupName],MATCH(Tabla_lineas[[#This Row],[CODIGO SAP]],[1]!TABLA_MAESTRO_DE_ARTICULO[ItemCode],0))</f>
        <v>SOLUCION INYECTABLE</v>
      </c>
      <c r="M8113" t="s">
        <v>286</v>
      </c>
      <c r="N8113">
        <v>30</v>
      </c>
      <c r="O8113" t="s">
        <v>249</v>
      </c>
      <c r="S8113" s="2">
        <v>503</v>
      </c>
      <c r="T8113">
        <v>1076.42</v>
      </c>
      <c r="U8113">
        <v>2.15</v>
      </c>
      <c r="V8113">
        <v>2.14</v>
      </c>
      <c r="W8113">
        <v>0.7</v>
      </c>
      <c r="Z8113" s="4" t="s">
        <v>53</v>
      </c>
      <c r="AA8113" t="s">
        <v>126</v>
      </c>
      <c r="AB8113">
        <v>46132</v>
      </c>
      <c r="AG8113">
        <v>0</v>
      </c>
      <c r="AH8113">
        <v>503</v>
      </c>
      <c r="AM8113" t="str">
        <f>SUBSTITUTE(Tabla_lineas[[#This Row],[Codigo Liname]]," ","")</f>
        <v>J0149</v>
      </c>
    </row>
    <row r="8114" spans="1:39" customFormat="1" x14ac:dyDescent="0.25">
      <c r="A8114" s="2">
        <v>710</v>
      </c>
      <c r="B8114" t="s">
        <v>1300</v>
      </c>
      <c r="C8114">
        <f t="shared" si="126"/>
        <v>1648035</v>
      </c>
      <c r="D8114">
        <v>1920</v>
      </c>
      <c r="E8114" t="s">
        <v>287</v>
      </c>
      <c r="F8114">
        <v>0.48</v>
      </c>
      <c r="G8114">
        <v>0.48</v>
      </c>
      <c r="H8114" t="s">
        <v>288</v>
      </c>
      <c r="I8114" s="2">
        <v>0.48</v>
      </c>
      <c r="J8114" t="s">
        <v>289</v>
      </c>
      <c r="K8114" t="s">
        <v>290</v>
      </c>
      <c r="L8114" s="3" t="str">
        <f>+INDEX([1]!TABLA_MAESTRO_DE_ARTICULO[SubGroupName],MATCH(Tabla_lineas[[#This Row],[CODIGO SAP]],[1]!TABLA_MAESTRO_DE_ARTICULO[ItemCode],0))</f>
        <v>COMPRIMIDO</v>
      </c>
      <c r="M8114" t="s">
        <v>291</v>
      </c>
      <c r="N8114">
        <v>31</v>
      </c>
      <c r="O8114" t="s">
        <v>45</v>
      </c>
      <c r="S8114" s="2">
        <v>4000</v>
      </c>
      <c r="T8114">
        <v>1880</v>
      </c>
      <c r="U8114">
        <v>0.48</v>
      </c>
      <c r="V8114">
        <v>0.47</v>
      </c>
      <c r="W8114">
        <v>0.12</v>
      </c>
      <c r="Z8114" s="4" t="s">
        <v>46</v>
      </c>
      <c r="AA8114" t="s">
        <v>153</v>
      </c>
      <c r="AB8114">
        <v>46132</v>
      </c>
      <c r="AG8114">
        <v>0</v>
      </c>
      <c r="AH8114">
        <v>4000</v>
      </c>
      <c r="AM8114" t="str">
        <f>SUBSTITUTE(Tabla_lineas[[#This Row],[Codigo Liname]]," ","")</f>
        <v>A1001</v>
      </c>
    </row>
    <row r="8115" spans="1:39" customFormat="1" x14ac:dyDescent="0.25">
      <c r="A8115" s="2">
        <v>710</v>
      </c>
      <c r="B8115" t="s">
        <v>1300</v>
      </c>
      <c r="C8115">
        <f t="shared" si="126"/>
        <v>1648035</v>
      </c>
      <c r="D8115">
        <v>4136</v>
      </c>
      <c r="E8115" t="s">
        <v>500</v>
      </c>
      <c r="F8115">
        <v>5.38</v>
      </c>
      <c r="G8115">
        <v>5.17</v>
      </c>
      <c r="H8115" t="s">
        <v>501</v>
      </c>
      <c r="I8115" s="2">
        <v>5.17</v>
      </c>
      <c r="J8115" t="s">
        <v>502</v>
      </c>
      <c r="K8115" t="s">
        <v>503</v>
      </c>
      <c r="L8115" s="3" t="str">
        <f>+INDEX([1]!TABLA_MAESTRO_DE_ARTICULO[SubGroupName],MATCH(Tabla_lineas[[#This Row],[CODIGO SAP]],[1]!TABLA_MAESTRO_DE_ARTICULO[ItemCode],0))</f>
        <v>SOLUCION INYECTABLE</v>
      </c>
      <c r="M8115" t="s">
        <v>504</v>
      </c>
      <c r="N8115">
        <v>32</v>
      </c>
      <c r="O8115" t="s">
        <v>249</v>
      </c>
      <c r="S8115" s="2">
        <v>800</v>
      </c>
      <c r="T8115">
        <v>4128</v>
      </c>
      <c r="U8115">
        <v>5.17</v>
      </c>
      <c r="V8115">
        <v>5.16</v>
      </c>
      <c r="W8115">
        <v>1.5</v>
      </c>
      <c r="Z8115" s="4" t="s">
        <v>46</v>
      </c>
      <c r="AA8115" t="s">
        <v>126</v>
      </c>
      <c r="AB8115">
        <v>46132</v>
      </c>
      <c r="AG8115">
        <v>0</v>
      </c>
      <c r="AH8115">
        <v>800</v>
      </c>
      <c r="AM8115" t="str">
        <f>SUBSTITUTE(Tabla_lineas[[#This Row],[Codigo Liname]]," ","")</f>
        <v>B0510</v>
      </c>
    </row>
    <row r="8116" spans="1:39" customFormat="1" x14ac:dyDescent="0.25">
      <c r="A8116" s="2">
        <v>710</v>
      </c>
      <c r="B8116" t="s">
        <v>1300</v>
      </c>
      <c r="C8116">
        <f t="shared" si="126"/>
        <v>1648035</v>
      </c>
      <c r="D8116">
        <v>1560</v>
      </c>
      <c r="E8116" t="s">
        <v>71</v>
      </c>
      <c r="F8116">
        <v>2.73</v>
      </c>
      <c r="G8116">
        <v>0.78</v>
      </c>
      <c r="H8116" t="s">
        <v>72</v>
      </c>
      <c r="I8116" s="2">
        <v>0.78</v>
      </c>
      <c r="J8116" t="s">
        <v>73</v>
      </c>
      <c r="K8116" t="s">
        <v>74</v>
      </c>
      <c r="L8116" s="3" t="str">
        <f>+INDEX([1]!TABLA_MAESTRO_DE_ARTICULO[SubGroupName],MATCH(Tabla_lineas[[#This Row],[CODIGO SAP]],[1]!TABLA_MAESTRO_DE_ARTICULO[ItemCode],0))</f>
        <v>COMPRIMIDO</v>
      </c>
      <c r="M8116" t="s">
        <v>75</v>
      </c>
      <c r="N8116">
        <v>34</v>
      </c>
      <c r="O8116" t="s">
        <v>45</v>
      </c>
      <c r="S8116" s="2">
        <v>2000</v>
      </c>
      <c r="T8116">
        <v>1540</v>
      </c>
      <c r="U8116">
        <v>0.78</v>
      </c>
      <c r="V8116">
        <v>0.77</v>
      </c>
      <c r="W8116">
        <v>0.12</v>
      </c>
      <c r="Z8116" s="4" t="s">
        <v>46</v>
      </c>
      <c r="AA8116" t="s">
        <v>126</v>
      </c>
      <c r="AB8116">
        <v>46132</v>
      </c>
      <c r="AG8116">
        <v>0</v>
      </c>
      <c r="AH8116">
        <v>2000</v>
      </c>
      <c r="AM8116" t="str">
        <f>SUBSTITUTE(Tabla_lineas[[#This Row],[Codigo Liname]]," ","")</f>
        <v>C0306</v>
      </c>
    </row>
    <row r="8117" spans="1:39" customFormat="1" x14ac:dyDescent="0.25">
      <c r="A8117" s="2">
        <v>710</v>
      </c>
      <c r="B8117" t="s">
        <v>1300</v>
      </c>
      <c r="C8117">
        <f t="shared" si="126"/>
        <v>1648035</v>
      </c>
      <c r="D8117">
        <v>4650</v>
      </c>
      <c r="E8117" t="s">
        <v>610</v>
      </c>
      <c r="F8117">
        <v>6.97</v>
      </c>
      <c r="G8117">
        <v>4.6500000000000004</v>
      </c>
      <c r="H8117" t="s">
        <v>611</v>
      </c>
      <c r="I8117" s="2">
        <v>4.6500000000000004</v>
      </c>
      <c r="J8117" t="s">
        <v>612</v>
      </c>
      <c r="K8117" t="s">
        <v>613</v>
      </c>
      <c r="L8117" s="3" t="str">
        <f>+INDEX([1]!TABLA_MAESTRO_DE_ARTICULO[SubGroupName],MATCH(Tabla_lineas[[#This Row],[CODIGO SAP]],[1]!TABLA_MAESTRO_DE_ARTICULO[ItemCode],0))</f>
        <v>COMPRIMIDO</v>
      </c>
      <c r="M8117" t="s">
        <v>614</v>
      </c>
      <c r="N8117">
        <v>41</v>
      </c>
      <c r="O8117" t="s">
        <v>45</v>
      </c>
      <c r="S8117" s="2">
        <v>1000</v>
      </c>
      <c r="T8117">
        <v>4640</v>
      </c>
      <c r="U8117">
        <v>4.6500000000000004</v>
      </c>
      <c r="V8117">
        <v>4.6399999999999997</v>
      </c>
      <c r="W8117">
        <v>0.7</v>
      </c>
      <c r="Z8117" s="4" t="s">
        <v>46</v>
      </c>
      <c r="AA8117" t="s">
        <v>120</v>
      </c>
      <c r="AB8117">
        <v>46132</v>
      </c>
      <c r="AG8117">
        <v>0</v>
      </c>
      <c r="AH8117">
        <v>1000</v>
      </c>
      <c r="AM8117" t="str">
        <f>SUBSTITUTE(Tabla_lineas[[#This Row],[Codigo Liname]]," ","")</f>
        <v>N0402</v>
      </c>
    </row>
    <row r="8118" spans="1:39" customFormat="1" x14ac:dyDescent="0.25">
      <c r="A8118" s="2">
        <v>710</v>
      </c>
      <c r="B8118" t="s">
        <v>1300</v>
      </c>
      <c r="C8118">
        <f t="shared" si="126"/>
        <v>1648035</v>
      </c>
      <c r="D8118">
        <v>3320</v>
      </c>
      <c r="E8118" t="s">
        <v>333</v>
      </c>
      <c r="F8118">
        <v>0.8</v>
      </c>
      <c r="G8118">
        <v>0.8</v>
      </c>
      <c r="H8118" t="s">
        <v>334</v>
      </c>
      <c r="I8118" s="2">
        <v>0.83</v>
      </c>
      <c r="J8118" t="s">
        <v>335</v>
      </c>
      <c r="K8118" t="s">
        <v>336</v>
      </c>
      <c r="L8118" s="3" t="str">
        <f>+INDEX([1]!TABLA_MAESTRO_DE_ARTICULO[SubGroupName],MATCH(Tabla_lineas[[#This Row],[CODIGO SAP]],[1]!TABLA_MAESTRO_DE_ARTICULO[ItemCode],0))</f>
        <v>COMPRIMIDO</v>
      </c>
      <c r="M8118" t="s">
        <v>337</v>
      </c>
      <c r="N8118">
        <v>48</v>
      </c>
      <c r="O8118" t="s">
        <v>45</v>
      </c>
      <c r="S8118" s="2">
        <v>4000</v>
      </c>
      <c r="T8118">
        <v>3160</v>
      </c>
      <c r="U8118">
        <v>0.83</v>
      </c>
      <c r="V8118">
        <v>0.79</v>
      </c>
      <c r="W8118">
        <v>0.12</v>
      </c>
      <c r="Z8118" s="4" t="s">
        <v>46</v>
      </c>
      <c r="AA8118" t="s">
        <v>126</v>
      </c>
      <c r="AB8118">
        <v>46096</v>
      </c>
      <c r="AG8118">
        <v>0</v>
      </c>
      <c r="AH8118">
        <v>4000</v>
      </c>
      <c r="AM8118" t="str">
        <f>SUBSTITUTE(Tabla_lineas[[#This Row],[Codigo Liname]]," ","")</f>
        <v>A1109</v>
      </c>
    </row>
    <row r="8119" spans="1:39" customFormat="1" x14ac:dyDescent="0.25">
      <c r="A8119" s="2">
        <v>710</v>
      </c>
      <c r="B8119" t="s">
        <v>1300</v>
      </c>
      <c r="C8119">
        <f t="shared" si="126"/>
        <v>1648035</v>
      </c>
      <c r="D8119">
        <v>2250</v>
      </c>
      <c r="E8119" t="s">
        <v>379</v>
      </c>
      <c r="F8119">
        <v>0.6</v>
      </c>
      <c r="G8119">
        <v>0.45</v>
      </c>
      <c r="H8119" t="s">
        <v>380</v>
      </c>
      <c r="I8119" s="2">
        <v>0.45</v>
      </c>
      <c r="J8119" t="s">
        <v>381</v>
      </c>
      <c r="K8119" t="s">
        <v>382</v>
      </c>
      <c r="L8119" s="3" t="str">
        <f>+INDEX([1]!TABLA_MAESTRO_DE_ARTICULO[SubGroupName],MATCH(Tabla_lineas[[#This Row],[CODIGO SAP]],[1]!TABLA_MAESTRO_DE_ARTICULO[ItemCode],0))</f>
        <v>COMPRIMIDO</v>
      </c>
      <c r="M8119" t="s">
        <v>383</v>
      </c>
      <c r="N8119">
        <v>57</v>
      </c>
      <c r="O8119" t="s">
        <v>45</v>
      </c>
      <c r="S8119" s="2">
        <v>5000</v>
      </c>
      <c r="T8119">
        <v>2200</v>
      </c>
      <c r="U8119">
        <v>0.45</v>
      </c>
      <c r="V8119">
        <v>0.44</v>
      </c>
      <c r="W8119">
        <v>0.12</v>
      </c>
      <c r="Z8119" s="4" t="s">
        <v>46</v>
      </c>
      <c r="AA8119" t="s">
        <v>120</v>
      </c>
      <c r="AB8119">
        <v>46132</v>
      </c>
      <c r="AG8119">
        <v>0</v>
      </c>
      <c r="AH8119">
        <v>5000</v>
      </c>
      <c r="AM8119" t="str">
        <f>SUBSTITUTE(Tabla_lineas[[#This Row],[Codigo Liname]]," ","")</f>
        <v>B0308</v>
      </c>
    </row>
    <row r="8120" spans="1:39" customFormat="1" x14ac:dyDescent="0.25">
      <c r="A8120" s="2">
        <v>710</v>
      </c>
      <c r="B8120" t="s">
        <v>1300</v>
      </c>
      <c r="C8120">
        <f t="shared" si="126"/>
        <v>1648035</v>
      </c>
      <c r="D8120">
        <v>8937</v>
      </c>
      <c r="E8120" t="s">
        <v>402</v>
      </c>
      <c r="F8120">
        <v>68.260000000000005</v>
      </c>
      <c r="G8120">
        <v>29.79</v>
      </c>
      <c r="H8120" t="s">
        <v>403</v>
      </c>
      <c r="I8120" s="2">
        <v>29.79</v>
      </c>
      <c r="J8120" t="s">
        <v>404</v>
      </c>
      <c r="K8120" t="s">
        <v>405</v>
      </c>
      <c r="L8120" s="3" t="str">
        <f>+INDEX([1]!TABLA_MAESTRO_DE_ARTICULO[SubGroupName],MATCH(Tabla_lineas[[#This Row],[CODIGO SAP]],[1]!TABLA_MAESTRO_DE_ARTICULO[ItemCode],0))</f>
        <v>POLVO PARA INYECTABLE</v>
      </c>
      <c r="M8120" t="s">
        <v>406</v>
      </c>
      <c r="N8120">
        <v>61</v>
      </c>
      <c r="O8120" t="s">
        <v>52</v>
      </c>
      <c r="S8120" s="2">
        <v>300</v>
      </c>
      <c r="T8120">
        <v>8934</v>
      </c>
      <c r="U8120">
        <v>29.79</v>
      </c>
      <c r="V8120">
        <v>29.78</v>
      </c>
      <c r="W8120">
        <v>10</v>
      </c>
      <c r="Z8120" s="4" t="s">
        <v>46</v>
      </c>
      <c r="AA8120" t="s">
        <v>126</v>
      </c>
      <c r="AB8120">
        <v>46132</v>
      </c>
      <c r="AG8120">
        <v>0</v>
      </c>
      <c r="AH8120">
        <v>300</v>
      </c>
      <c r="AM8120" t="str">
        <f>SUBSTITUTE(Tabla_lineas[[#This Row],[Codigo Liname]]," ","")</f>
        <v>J0155</v>
      </c>
    </row>
    <row r="8121" spans="1:39" customFormat="1" x14ac:dyDescent="0.25">
      <c r="A8121" s="2">
        <v>711</v>
      </c>
      <c r="B8121" t="s">
        <v>1301</v>
      </c>
      <c r="C8121">
        <f t="shared" si="126"/>
        <v>1647989</v>
      </c>
      <c r="D8121">
        <v>1410</v>
      </c>
      <c r="E8121" t="s">
        <v>161</v>
      </c>
      <c r="F8121">
        <v>1.3</v>
      </c>
      <c r="G8121">
        <v>0.9</v>
      </c>
      <c r="H8121" t="s">
        <v>162</v>
      </c>
      <c r="I8121" s="2">
        <v>0.94</v>
      </c>
      <c r="J8121" t="s">
        <v>163</v>
      </c>
      <c r="K8121" t="s">
        <v>164</v>
      </c>
      <c r="L8121" s="3" t="str">
        <f>+INDEX([1]!TABLA_MAESTRO_DE_ARTICULO[SubGroupName],MATCH(Tabla_lineas[[#This Row],[CODIGO SAP]],[1]!TABLA_MAESTRO_DE_ARTICULO[ItemCode],0))</f>
        <v>COMPRIMIDO</v>
      </c>
      <c r="M8121" t="s">
        <v>165</v>
      </c>
      <c r="N8121">
        <v>171</v>
      </c>
      <c r="O8121" t="s">
        <v>45</v>
      </c>
      <c r="S8121" s="2">
        <v>1500</v>
      </c>
      <c r="T8121">
        <v>1335</v>
      </c>
      <c r="U8121">
        <v>0.94</v>
      </c>
      <c r="V8121">
        <v>0.89</v>
      </c>
      <c r="W8121">
        <v>0.25</v>
      </c>
      <c r="Z8121" s="4" t="s">
        <v>46</v>
      </c>
      <c r="AA8121" t="s">
        <v>120</v>
      </c>
      <c r="AB8121">
        <v>46132</v>
      </c>
      <c r="AG8121">
        <v>0</v>
      </c>
      <c r="AH8121">
        <v>1500</v>
      </c>
      <c r="AM8121" t="str">
        <f>SUBSTITUTE(Tabla_lineas[[#This Row],[Codigo Liname]]," ","")</f>
        <v>N0501</v>
      </c>
    </row>
    <row r="8122" spans="1:39" customFormat="1" x14ac:dyDescent="0.25">
      <c r="A8122" s="2">
        <v>711</v>
      </c>
      <c r="B8122" t="s">
        <v>1301</v>
      </c>
      <c r="C8122">
        <f t="shared" si="126"/>
        <v>1647989</v>
      </c>
      <c r="D8122">
        <v>2300</v>
      </c>
      <c r="E8122" t="s">
        <v>668</v>
      </c>
      <c r="F8122">
        <v>14.45</v>
      </c>
      <c r="G8122">
        <v>11.5</v>
      </c>
      <c r="H8122" t="s">
        <v>669</v>
      </c>
      <c r="I8122" s="2">
        <v>11.5</v>
      </c>
      <c r="J8122" t="s">
        <v>670</v>
      </c>
      <c r="K8122" t="s">
        <v>671</v>
      </c>
      <c r="L8122" s="3" t="str">
        <f>+INDEX([1]!TABLA_MAESTRO_DE_ARTICULO[SubGroupName],MATCH(Tabla_lineas[[#This Row],[CODIGO SAP]],[1]!TABLA_MAESTRO_DE_ARTICULO[ItemCode],0))</f>
        <v>SOLUCION INYECTABLE</v>
      </c>
      <c r="M8122" t="s">
        <v>672</v>
      </c>
      <c r="N8122">
        <v>106</v>
      </c>
      <c r="O8122" t="s">
        <v>249</v>
      </c>
      <c r="S8122" s="2">
        <v>200</v>
      </c>
      <c r="T8122">
        <v>2298</v>
      </c>
      <c r="U8122">
        <v>11.5</v>
      </c>
      <c r="V8122">
        <v>11.49</v>
      </c>
      <c r="W8122">
        <v>3.8</v>
      </c>
      <c r="Z8122" s="4" t="s">
        <v>46</v>
      </c>
      <c r="AA8122" t="s">
        <v>120</v>
      </c>
      <c r="AB8122">
        <v>46132</v>
      </c>
      <c r="AG8122">
        <v>0</v>
      </c>
      <c r="AH8122">
        <v>200</v>
      </c>
      <c r="AM8122" t="str">
        <f>SUBSTITUTE(Tabla_lineas[[#This Row],[Codigo Liname]]," ","")</f>
        <v>J0104</v>
      </c>
    </row>
    <row r="8123" spans="1:39" customFormat="1" x14ac:dyDescent="0.25">
      <c r="A8123" s="2">
        <v>711</v>
      </c>
      <c r="B8123" t="s">
        <v>1301</v>
      </c>
      <c r="C8123">
        <f t="shared" si="126"/>
        <v>1647989</v>
      </c>
      <c r="D8123">
        <v>9054</v>
      </c>
      <c r="E8123" t="s">
        <v>519</v>
      </c>
      <c r="F8123">
        <v>3.25</v>
      </c>
      <c r="G8123">
        <v>3.25</v>
      </c>
      <c r="H8123" t="s">
        <v>520</v>
      </c>
      <c r="I8123" s="2">
        <v>5.03</v>
      </c>
      <c r="J8123" t="s">
        <v>521</v>
      </c>
      <c r="K8123" t="s">
        <v>522</v>
      </c>
      <c r="L8123" s="3" t="str">
        <f>+INDEX([1]!TABLA_MAESTRO_DE_ARTICULO[SubGroupName],MATCH(Tabla_lineas[[#This Row],[CODIGO SAP]],[1]!TABLA_MAESTRO_DE_ARTICULO[ItemCode],0))</f>
        <v>COMPRIMIDO</v>
      </c>
      <c r="M8123" t="s">
        <v>523</v>
      </c>
      <c r="N8123">
        <v>60</v>
      </c>
      <c r="O8123" t="s">
        <v>45</v>
      </c>
      <c r="P8123">
        <v>25400</v>
      </c>
      <c r="Q8123">
        <v>120000</v>
      </c>
      <c r="R8123">
        <v>145400</v>
      </c>
      <c r="S8123" s="2">
        <v>1800</v>
      </c>
      <c r="T8123">
        <v>5832</v>
      </c>
      <c r="U8123">
        <v>5.03</v>
      </c>
      <c r="V8123">
        <v>3.24</v>
      </c>
      <c r="W8123">
        <v>0.8</v>
      </c>
      <c r="Z8123" s="4" t="s">
        <v>46</v>
      </c>
      <c r="AA8123" t="s">
        <v>120</v>
      </c>
      <c r="AB8123">
        <v>46132</v>
      </c>
      <c r="AG8123">
        <v>0</v>
      </c>
      <c r="AH8123">
        <v>1800</v>
      </c>
      <c r="AM8123" t="str">
        <f>SUBSTITUTE(Tabla_lineas[[#This Row],[Codigo Liname]]," ","")</f>
        <v>C0102</v>
      </c>
    </row>
    <row r="8124" spans="1:39" customFormat="1" x14ac:dyDescent="0.25">
      <c r="A8124" s="2">
        <v>711</v>
      </c>
      <c r="B8124" t="s">
        <v>1301</v>
      </c>
      <c r="C8124">
        <f t="shared" si="126"/>
        <v>1647989</v>
      </c>
      <c r="D8124">
        <v>6390</v>
      </c>
      <c r="E8124" t="s">
        <v>40</v>
      </c>
      <c r="F8124">
        <v>1.54</v>
      </c>
      <c r="G8124">
        <v>1.54</v>
      </c>
      <c r="H8124" t="s">
        <v>41</v>
      </c>
      <c r="I8124" s="2">
        <v>2.13</v>
      </c>
      <c r="J8124" t="s">
        <v>42</v>
      </c>
      <c r="K8124" t="s">
        <v>43</v>
      </c>
      <c r="L8124" s="3" t="str">
        <f>+INDEX([1]!TABLA_MAESTRO_DE_ARTICULO[SubGroupName],MATCH(Tabla_lineas[[#This Row],[CODIGO SAP]],[1]!TABLA_MAESTRO_DE_ARTICULO[ItemCode],0))</f>
        <v>COMPRIMIDO</v>
      </c>
      <c r="M8124" t="s">
        <v>44</v>
      </c>
      <c r="N8124">
        <v>76</v>
      </c>
      <c r="O8124" t="s">
        <v>45</v>
      </c>
      <c r="P8124">
        <v>381190</v>
      </c>
      <c r="Q8124">
        <v>790200</v>
      </c>
      <c r="R8124">
        <v>1171390</v>
      </c>
      <c r="S8124" s="2">
        <v>3000</v>
      </c>
      <c r="T8124">
        <v>4590</v>
      </c>
      <c r="U8124">
        <v>2.13</v>
      </c>
      <c r="V8124">
        <v>1.53</v>
      </c>
      <c r="W8124">
        <v>0.15</v>
      </c>
      <c r="Z8124" s="4" t="s">
        <v>46</v>
      </c>
      <c r="AA8124" t="s">
        <v>126</v>
      </c>
      <c r="AB8124">
        <v>46132</v>
      </c>
      <c r="AG8124">
        <v>0</v>
      </c>
      <c r="AH8124">
        <v>3000</v>
      </c>
      <c r="AM8124" t="str">
        <f>SUBSTITUTE(Tabla_lineas[[#This Row],[Codigo Liname]]," ","")</f>
        <v>C0807</v>
      </c>
    </row>
    <row r="8125" spans="1:39" customFormat="1" x14ac:dyDescent="0.25">
      <c r="A8125" s="2">
        <v>711</v>
      </c>
      <c r="B8125" t="s">
        <v>1301</v>
      </c>
      <c r="C8125">
        <f t="shared" si="126"/>
        <v>1647989</v>
      </c>
      <c r="D8125">
        <v>14488.999999999998</v>
      </c>
      <c r="E8125" t="s">
        <v>166</v>
      </c>
      <c r="F8125">
        <v>111.67</v>
      </c>
      <c r="G8125">
        <v>111.67</v>
      </c>
      <c r="H8125" t="s">
        <v>167</v>
      </c>
      <c r="I8125" s="2">
        <v>144.88999999999999</v>
      </c>
      <c r="J8125" t="s">
        <v>168</v>
      </c>
      <c r="K8125" t="s">
        <v>169</v>
      </c>
      <c r="L8125" s="3" t="str">
        <f>+INDEX([1]!TABLA_MAESTRO_DE_ARTICULO[SubGroupName],MATCH(Tabla_lineas[[#This Row],[CODIGO SAP]],[1]!TABLA_MAESTRO_DE_ARTICULO[ItemCode],0))</f>
        <v>POLVO PARA SUSPENSION</v>
      </c>
      <c r="M8125" t="s">
        <v>170</v>
      </c>
      <c r="N8125">
        <v>109</v>
      </c>
      <c r="O8125" t="s">
        <v>65</v>
      </c>
      <c r="S8125" s="2">
        <v>100</v>
      </c>
      <c r="T8125">
        <v>11166</v>
      </c>
      <c r="U8125">
        <v>144.88999999999999</v>
      </c>
      <c r="V8125">
        <v>111.66</v>
      </c>
      <c r="W8125">
        <v>25</v>
      </c>
      <c r="Z8125" s="4" t="s">
        <v>46</v>
      </c>
      <c r="AA8125" t="s">
        <v>120</v>
      </c>
      <c r="AB8125">
        <v>46096</v>
      </c>
      <c r="AG8125">
        <v>0</v>
      </c>
      <c r="AH8125">
        <v>100</v>
      </c>
      <c r="AM8125" t="str">
        <f>SUBSTITUTE(Tabla_lineas[[#This Row],[Codigo Liname]]," ","")</f>
        <v>J0110</v>
      </c>
    </row>
    <row r="8126" spans="1:39" customFormat="1" x14ac:dyDescent="0.25">
      <c r="A8126" s="2">
        <v>711</v>
      </c>
      <c r="B8126" t="s">
        <v>1301</v>
      </c>
      <c r="C8126">
        <f t="shared" si="126"/>
        <v>1647989</v>
      </c>
      <c r="D8126">
        <v>531</v>
      </c>
      <c r="E8126" t="s">
        <v>182</v>
      </c>
      <c r="F8126">
        <v>10.37</v>
      </c>
      <c r="G8126">
        <v>10.37</v>
      </c>
      <c r="H8126" t="s">
        <v>183</v>
      </c>
      <c r="I8126" s="2">
        <v>10.62</v>
      </c>
      <c r="J8126" t="s">
        <v>184</v>
      </c>
      <c r="K8126" t="s">
        <v>185</v>
      </c>
      <c r="L8126" s="3" t="str">
        <f>+INDEX([1]!TABLA_MAESTRO_DE_ARTICULO[SubGroupName],MATCH(Tabla_lineas[[#This Row],[CODIGO SAP]],[1]!TABLA_MAESTRO_DE_ARTICULO[ItemCode],0))</f>
        <v>POLVO PARA INYECTABLE</v>
      </c>
      <c r="M8126" t="s">
        <v>186</v>
      </c>
      <c r="N8126">
        <v>111</v>
      </c>
      <c r="O8126" t="s">
        <v>187</v>
      </c>
      <c r="S8126" s="2">
        <v>50</v>
      </c>
      <c r="T8126">
        <v>518</v>
      </c>
      <c r="U8126">
        <v>10.62</v>
      </c>
      <c r="V8126">
        <v>10.36</v>
      </c>
      <c r="W8126">
        <v>2.8</v>
      </c>
      <c r="Z8126" s="4" t="s">
        <v>46</v>
      </c>
      <c r="AA8126" t="s">
        <v>120</v>
      </c>
      <c r="AB8126">
        <v>46132</v>
      </c>
      <c r="AG8126">
        <v>0</v>
      </c>
      <c r="AH8126">
        <v>50</v>
      </c>
      <c r="AM8126" t="str">
        <f>SUBSTITUTE(Tabla_lineas[[#This Row],[Codigo Liname]]," ","")</f>
        <v>J0112</v>
      </c>
    </row>
    <row r="8127" spans="1:39" customFormat="1" x14ac:dyDescent="0.25">
      <c r="A8127" s="2">
        <v>711</v>
      </c>
      <c r="B8127" t="s">
        <v>1301</v>
      </c>
      <c r="C8127">
        <f t="shared" si="126"/>
        <v>1647989</v>
      </c>
      <c r="D8127">
        <v>6232</v>
      </c>
      <c r="E8127" t="s">
        <v>711</v>
      </c>
      <c r="F8127">
        <v>8.8000000000000007</v>
      </c>
      <c r="G8127">
        <v>7.79</v>
      </c>
      <c r="H8127" t="s">
        <v>712</v>
      </c>
      <c r="I8127" s="2">
        <v>7.79</v>
      </c>
      <c r="J8127" t="s">
        <v>713</v>
      </c>
      <c r="K8127" t="s">
        <v>714</v>
      </c>
      <c r="L8127" s="3" t="str">
        <f>+INDEX([1]!TABLA_MAESTRO_DE_ARTICULO[SubGroupName],MATCH(Tabla_lineas[[#This Row],[CODIGO SAP]],[1]!TABLA_MAESTRO_DE_ARTICULO[ItemCode],0))</f>
        <v>COMPRIMIDO</v>
      </c>
      <c r="M8127" t="s">
        <v>715</v>
      </c>
      <c r="N8127">
        <v>185</v>
      </c>
      <c r="O8127" t="s">
        <v>45</v>
      </c>
      <c r="S8127" s="2">
        <v>800</v>
      </c>
      <c r="T8127">
        <v>6224</v>
      </c>
      <c r="U8127">
        <v>7.79</v>
      </c>
      <c r="V8127">
        <v>7.78</v>
      </c>
      <c r="W8127">
        <v>2</v>
      </c>
      <c r="Z8127" s="4" t="s">
        <v>46</v>
      </c>
      <c r="AA8127" t="s">
        <v>120</v>
      </c>
      <c r="AB8127">
        <v>46132</v>
      </c>
      <c r="AG8127">
        <v>0</v>
      </c>
      <c r="AH8127">
        <v>800</v>
      </c>
      <c r="AM8127" t="str">
        <f>SUBSTITUTE(Tabla_lineas[[#This Row],[Codigo Liname]]," ","")</f>
        <v>P0127</v>
      </c>
    </row>
    <row r="8128" spans="1:39" customFormat="1" x14ac:dyDescent="0.25">
      <c r="A8128" s="2">
        <v>711</v>
      </c>
      <c r="B8128" t="s">
        <v>1301</v>
      </c>
      <c r="C8128">
        <f t="shared" si="126"/>
        <v>1647989</v>
      </c>
      <c r="D8128">
        <v>1896</v>
      </c>
      <c r="E8128" t="s">
        <v>476</v>
      </c>
      <c r="F8128">
        <v>24.52</v>
      </c>
      <c r="G8128">
        <v>9.4</v>
      </c>
      <c r="H8128" t="s">
        <v>477</v>
      </c>
      <c r="I8128" s="2">
        <v>9.48</v>
      </c>
      <c r="J8128" t="s">
        <v>478</v>
      </c>
      <c r="K8128" t="s">
        <v>479</v>
      </c>
      <c r="L8128" s="3" t="str">
        <f>+INDEX([1]!TABLA_MAESTRO_DE_ARTICULO[SubGroupName],MATCH(Tabla_lineas[[#This Row],[CODIGO SAP]],[1]!TABLA_MAESTRO_DE_ARTICULO[ItemCode],0))</f>
        <v>CREMA DERMICA</v>
      </c>
      <c r="M8128" t="s">
        <v>480</v>
      </c>
      <c r="N8128">
        <v>85</v>
      </c>
      <c r="O8128" t="s">
        <v>297</v>
      </c>
      <c r="S8128" s="2">
        <v>200</v>
      </c>
      <c r="T8128">
        <v>1878</v>
      </c>
      <c r="U8128">
        <v>9.48</v>
      </c>
      <c r="V8128">
        <v>9.39</v>
      </c>
      <c r="W8128">
        <v>5</v>
      </c>
      <c r="Z8128" s="4" t="s">
        <v>46</v>
      </c>
      <c r="AA8128" t="s">
        <v>153</v>
      </c>
      <c r="AB8128">
        <v>46096</v>
      </c>
      <c r="AG8128">
        <v>0</v>
      </c>
      <c r="AH8128">
        <v>200</v>
      </c>
      <c r="AM8128" t="str">
        <f>SUBSTITUTE(Tabla_lineas[[#This Row],[Codigo Liname]]," ","")</f>
        <v>D0701</v>
      </c>
    </row>
    <row r="8129" spans="1:39" customFormat="1" x14ac:dyDescent="0.25">
      <c r="A8129" s="2">
        <v>711</v>
      </c>
      <c r="B8129" t="s">
        <v>1301</v>
      </c>
      <c r="C8129">
        <f t="shared" si="126"/>
        <v>1647989</v>
      </c>
      <c r="D8129">
        <v>14521.5</v>
      </c>
      <c r="E8129" t="s">
        <v>524</v>
      </c>
      <c r="F8129">
        <v>26.03</v>
      </c>
      <c r="G8129">
        <v>26</v>
      </c>
      <c r="H8129" t="s">
        <v>525</v>
      </c>
      <c r="I8129" s="2">
        <v>41.49</v>
      </c>
      <c r="J8129" t="s">
        <v>526</v>
      </c>
      <c r="K8129" t="s">
        <v>527</v>
      </c>
      <c r="L8129" s="3" t="str">
        <f>+INDEX([1]!TABLA_MAESTRO_DE_ARTICULO[SubGroupName],MATCH(Tabla_lineas[[#This Row],[CODIGO SAP]],[1]!TABLA_MAESTRO_DE_ARTICULO[ItemCode],0))</f>
        <v>POLVO PARA INYECTABLE</v>
      </c>
      <c r="M8129" t="s">
        <v>528</v>
      </c>
      <c r="N8129">
        <v>115</v>
      </c>
      <c r="O8129" t="s">
        <v>187</v>
      </c>
      <c r="S8129" s="2">
        <v>350</v>
      </c>
      <c r="T8129">
        <v>9096.5</v>
      </c>
      <c r="U8129">
        <v>41.49</v>
      </c>
      <c r="V8129">
        <v>25.99</v>
      </c>
      <c r="W8129">
        <v>4.5</v>
      </c>
      <c r="Z8129" s="4" t="s">
        <v>53</v>
      </c>
      <c r="AA8129" t="s">
        <v>120</v>
      </c>
      <c r="AB8129">
        <v>46132</v>
      </c>
      <c r="AG8129">
        <v>0</v>
      </c>
      <c r="AH8129">
        <v>350</v>
      </c>
      <c r="AM8129" t="str">
        <f>SUBSTITUTE(Tabla_lineas[[#This Row],[Codigo Liname]]," ","")</f>
        <v>J0121</v>
      </c>
    </row>
    <row r="8130" spans="1:39" customFormat="1" x14ac:dyDescent="0.25">
      <c r="A8130" s="2">
        <v>711</v>
      </c>
      <c r="B8130" t="s">
        <v>1301</v>
      </c>
      <c r="C8130">
        <f t="shared" ref="C8130:C8193" si="127">IFERROR(VALUE(RIGHT(TRIM(LEFT(B8130,SEARCH("Eco",B8130)-1)),7)),"COTI")</f>
        <v>1647989</v>
      </c>
      <c r="D8130">
        <v>4152</v>
      </c>
      <c r="E8130" t="s">
        <v>193</v>
      </c>
      <c r="F8130">
        <v>14.39</v>
      </c>
      <c r="G8130">
        <v>10.38</v>
      </c>
      <c r="H8130" t="s">
        <v>194</v>
      </c>
      <c r="I8130" s="2">
        <v>10.38</v>
      </c>
      <c r="J8130" t="s">
        <v>195</v>
      </c>
      <c r="K8130" t="s">
        <v>196</v>
      </c>
      <c r="L8130" s="3" t="str">
        <f>+INDEX([1]!TABLA_MAESTRO_DE_ARTICULO[SubGroupName],MATCH(Tabla_lineas[[#This Row],[CODIGO SAP]],[1]!TABLA_MAESTRO_DE_ARTICULO[ItemCode],0))</f>
        <v>POLVO PARA INYECTABLE</v>
      </c>
      <c r="M8130" t="s">
        <v>197</v>
      </c>
      <c r="N8130">
        <v>116</v>
      </c>
      <c r="O8130" t="s">
        <v>52</v>
      </c>
      <c r="S8130" s="2">
        <v>400</v>
      </c>
      <c r="T8130">
        <v>4148</v>
      </c>
      <c r="U8130">
        <v>10.38</v>
      </c>
      <c r="V8130">
        <v>10.37</v>
      </c>
      <c r="W8130">
        <v>3.8</v>
      </c>
      <c r="Z8130" s="4" t="s">
        <v>53</v>
      </c>
      <c r="AA8130" t="s">
        <v>120</v>
      </c>
      <c r="AB8130">
        <v>46096</v>
      </c>
      <c r="AG8130">
        <v>0</v>
      </c>
      <c r="AH8130">
        <v>400</v>
      </c>
      <c r="AM8130" t="str">
        <f>SUBSTITUTE(Tabla_lineas[[#This Row],[Codigo Liname]]," ","")</f>
        <v>J0122</v>
      </c>
    </row>
    <row r="8131" spans="1:39" customFormat="1" x14ac:dyDescent="0.25">
      <c r="A8131" s="2">
        <v>711</v>
      </c>
      <c r="B8131" t="s">
        <v>1301</v>
      </c>
      <c r="C8131">
        <f t="shared" si="127"/>
        <v>1647989</v>
      </c>
      <c r="D8131">
        <v>24003</v>
      </c>
      <c r="E8131" t="s">
        <v>47</v>
      </c>
      <c r="F8131">
        <v>14.47</v>
      </c>
      <c r="G8131">
        <v>14.47</v>
      </c>
      <c r="H8131" t="s">
        <v>48</v>
      </c>
      <c r="I8131" s="2">
        <v>26.67</v>
      </c>
      <c r="J8131" t="s">
        <v>49</v>
      </c>
      <c r="K8131" t="s">
        <v>50</v>
      </c>
      <c r="L8131" s="3" t="str">
        <f>+INDEX([1]!TABLA_MAESTRO_DE_ARTICULO[SubGroupName],MATCH(Tabla_lineas[[#This Row],[CODIGO SAP]],[1]!TABLA_MAESTRO_DE_ARTICULO[ItemCode],0))</f>
        <v>POLVO PARA INYECTABLE</v>
      </c>
      <c r="M8131" t="s">
        <v>51</v>
      </c>
      <c r="N8131">
        <v>120</v>
      </c>
      <c r="O8131" t="s">
        <v>52</v>
      </c>
      <c r="P8131">
        <v>17583</v>
      </c>
      <c r="Q8131">
        <v>72000</v>
      </c>
      <c r="R8131">
        <v>89583</v>
      </c>
      <c r="S8131" s="2">
        <v>900</v>
      </c>
      <c r="T8131">
        <v>13014</v>
      </c>
      <c r="U8131">
        <v>26.67</v>
      </c>
      <c r="V8131">
        <v>14.46</v>
      </c>
      <c r="W8131">
        <v>3.8</v>
      </c>
      <c r="Z8131" s="4" t="s">
        <v>46</v>
      </c>
      <c r="AA8131" t="s">
        <v>126</v>
      </c>
      <c r="AB8131">
        <v>46096</v>
      </c>
      <c r="AG8131">
        <v>0</v>
      </c>
      <c r="AH8131">
        <v>900</v>
      </c>
      <c r="AM8131" t="str">
        <f>SUBSTITUTE(Tabla_lineas[[#This Row],[Codigo Liname]]," ","")</f>
        <v>J0126</v>
      </c>
    </row>
    <row r="8132" spans="1:39" customFormat="1" x14ac:dyDescent="0.25">
      <c r="A8132" s="2">
        <v>711</v>
      </c>
      <c r="B8132" t="s">
        <v>1301</v>
      </c>
      <c r="C8132">
        <f t="shared" si="127"/>
        <v>1647989</v>
      </c>
      <c r="D8132">
        <v>6230</v>
      </c>
      <c r="E8132" t="s">
        <v>198</v>
      </c>
      <c r="F8132">
        <v>1.02</v>
      </c>
      <c r="G8132">
        <v>1</v>
      </c>
      <c r="H8132" t="s">
        <v>199</v>
      </c>
      <c r="I8132" s="2">
        <v>1.78</v>
      </c>
      <c r="J8132" t="s">
        <v>200</v>
      </c>
      <c r="K8132" t="s">
        <v>201</v>
      </c>
      <c r="L8132" s="3" t="str">
        <f>+INDEX([1]!TABLA_MAESTRO_DE_ARTICULO[SubGroupName],MATCH(Tabla_lineas[[#This Row],[CODIGO SAP]],[1]!TABLA_MAESTRO_DE_ARTICULO[ItemCode],0))</f>
        <v>COMPRIMIDO</v>
      </c>
      <c r="M8132" t="s">
        <v>202</v>
      </c>
      <c r="N8132">
        <v>194</v>
      </c>
      <c r="O8132" t="s">
        <v>45</v>
      </c>
      <c r="S8132" s="2">
        <v>3500</v>
      </c>
      <c r="T8132">
        <v>3465</v>
      </c>
      <c r="U8132">
        <v>1.78</v>
      </c>
      <c r="V8132">
        <v>0.99</v>
      </c>
      <c r="W8132">
        <v>0.15</v>
      </c>
      <c r="Z8132" s="4" t="s">
        <v>53</v>
      </c>
      <c r="AG8132">
        <v>0</v>
      </c>
      <c r="AH8132">
        <v>3500</v>
      </c>
      <c r="AM8132" t="str">
        <f>SUBSTITUTE(Tabla_lineas[[#This Row],[Codigo Liname]]," ","")</f>
        <v>R0607</v>
      </c>
    </row>
    <row r="8133" spans="1:39" customFormat="1" x14ac:dyDescent="0.25">
      <c r="A8133" s="2">
        <v>711</v>
      </c>
      <c r="B8133" t="s">
        <v>1301</v>
      </c>
      <c r="C8133">
        <f t="shared" si="127"/>
        <v>1647989</v>
      </c>
      <c r="D8133">
        <v>867.4</v>
      </c>
      <c r="E8133" t="s">
        <v>594</v>
      </c>
      <c r="F8133">
        <v>24.3</v>
      </c>
      <c r="G8133">
        <v>24.3</v>
      </c>
      <c r="H8133" t="s">
        <v>595</v>
      </c>
      <c r="I8133" s="2">
        <v>43.37</v>
      </c>
      <c r="J8133" t="s">
        <v>596</v>
      </c>
      <c r="K8133" t="s">
        <v>597</v>
      </c>
      <c r="L8133" s="3" t="str">
        <f>+INDEX([1]!TABLA_MAESTRO_DE_ARTICULO[SubGroupName],MATCH(Tabla_lineas[[#This Row],[CODIGO SAP]],[1]!TABLA_MAESTRO_DE_ARTICULO[ItemCode],0))</f>
        <v>JARABE</v>
      </c>
      <c r="M8133" t="s">
        <v>598</v>
      </c>
      <c r="N8133">
        <v>195</v>
      </c>
      <c r="O8133" t="s">
        <v>65</v>
      </c>
      <c r="S8133" s="2">
        <v>20</v>
      </c>
      <c r="T8133">
        <v>485.7999999999999</v>
      </c>
      <c r="U8133">
        <v>43.37</v>
      </c>
      <c r="V8133">
        <v>24.29</v>
      </c>
      <c r="W8133">
        <v>8</v>
      </c>
      <c r="Z8133" s="4" t="s">
        <v>46</v>
      </c>
      <c r="AA8133" t="s">
        <v>153</v>
      </c>
      <c r="AB8133">
        <v>46096</v>
      </c>
      <c r="AG8133">
        <v>0</v>
      </c>
      <c r="AH8133">
        <v>20</v>
      </c>
      <c r="AM8133" t="str">
        <f>SUBSTITUTE(Tabla_lineas[[#This Row],[Codigo Liname]]," ","")</f>
        <v>R0608</v>
      </c>
    </row>
    <row r="8134" spans="1:39" customFormat="1" x14ac:dyDescent="0.25">
      <c r="A8134" s="2">
        <v>711</v>
      </c>
      <c r="B8134" t="s">
        <v>1301</v>
      </c>
      <c r="C8134">
        <f t="shared" si="127"/>
        <v>1647989</v>
      </c>
      <c r="D8134">
        <v>12422.999999999998</v>
      </c>
      <c r="E8134" t="s">
        <v>529</v>
      </c>
      <c r="F8134">
        <v>117.7</v>
      </c>
      <c r="G8134">
        <v>82.8</v>
      </c>
      <c r="H8134" t="s">
        <v>530</v>
      </c>
      <c r="I8134" s="2">
        <v>82.82</v>
      </c>
      <c r="J8134" t="s">
        <v>531</v>
      </c>
      <c r="K8134" t="s">
        <v>532</v>
      </c>
      <c r="L8134" s="3" t="str">
        <f>+INDEX([1]!TABLA_MAESTRO_DE_ARTICULO[SubGroupName],MATCH(Tabla_lineas[[#This Row],[CODIGO SAP]],[1]!TABLA_MAESTRO_DE_ARTICULO[ItemCode],0))</f>
        <v>POLVO PARA INYECTABLE</v>
      </c>
      <c r="M8134" t="s">
        <v>533</v>
      </c>
      <c r="N8134">
        <v>128</v>
      </c>
      <c r="O8134" t="s">
        <v>187</v>
      </c>
      <c r="S8134" s="2">
        <v>150</v>
      </c>
      <c r="T8134">
        <v>12418.500000000002</v>
      </c>
      <c r="U8134">
        <v>82.82</v>
      </c>
      <c r="V8134">
        <v>82.79</v>
      </c>
      <c r="W8134">
        <v>35</v>
      </c>
      <c r="Z8134" s="4" t="s">
        <v>46</v>
      </c>
      <c r="AA8134" t="s">
        <v>120</v>
      </c>
      <c r="AB8134">
        <v>46132</v>
      </c>
      <c r="AG8134">
        <v>0</v>
      </c>
      <c r="AH8134">
        <v>150</v>
      </c>
      <c r="AM8134" t="str">
        <f>SUBSTITUTE(Tabla_lineas[[#This Row],[Codigo Liname]]," ","")</f>
        <v>J0150</v>
      </c>
    </row>
    <row r="8135" spans="1:39" customFormat="1" x14ac:dyDescent="0.25">
      <c r="A8135" s="2">
        <v>711</v>
      </c>
      <c r="B8135" t="s">
        <v>1301</v>
      </c>
      <c r="C8135">
        <f t="shared" si="127"/>
        <v>1647989</v>
      </c>
      <c r="D8135">
        <v>15477.000000000002</v>
      </c>
      <c r="E8135" t="s">
        <v>534</v>
      </c>
      <c r="F8135">
        <v>47.52</v>
      </c>
      <c r="G8135">
        <v>47.5</v>
      </c>
      <c r="H8135" t="s">
        <v>535</v>
      </c>
      <c r="I8135" s="2">
        <v>51.59</v>
      </c>
      <c r="J8135" t="s">
        <v>536</v>
      </c>
      <c r="K8135" t="s">
        <v>537</v>
      </c>
      <c r="L8135" s="3" t="str">
        <f>+INDEX([1]!TABLA_MAESTRO_DE_ARTICULO[SubGroupName],MATCH(Tabla_lineas[[#This Row],[CODIGO SAP]],[1]!TABLA_MAESTRO_DE_ARTICULO[ItemCode],0))</f>
        <v>JARABE</v>
      </c>
      <c r="M8135" t="s">
        <v>538</v>
      </c>
      <c r="N8135">
        <v>192</v>
      </c>
      <c r="O8135" t="s">
        <v>65</v>
      </c>
      <c r="S8135" s="2">
        <v>300</v>
      </c>
      <c r="T8135">
        <v>14247</v>
      </c>
      <c r="U8135">
        <v>51.59</v>
      </c>
      <c r="V8135">
        <v>47.49</v>
      </c>
      <c r="W8135">
        <v>10</v>
      </c>
      <c r="Z8135" s="4" t="s">
        <v>46</v>
      </c>
      <c r="AA8135" t="s">
        <v>153</v>
      </c>
      <c r="AB8135">
        <v>46096</v>
      </c>
      <c r="AG8135">
        <v>0</v>
      </c>
      <c r="AH8135">
        <v>300</v>
      </c>
      <c r="AM8135" t="str">
        <f>SUBSTITUTE(Tabla_lineas[[#This Row],[Codigo Liname]]," ","")</f>
        <v>R0502</v>
      </c>
    </row>
    <row r="8136" spans="1:39" customFormat="1" x14ac:dyDescent="0.25">
      <c r="A8136" s="2">
        <v>711</v>
      </c>
      <c r="B8136" t="s">
        <v>1301</v>
      </c>
      <c r="C8136">
        <f t="shared" si="127"/>
        <v>1647989</v>
      </c>
      <c r="D8136">
        <v>3040</v>
      </c>
      <c r="E8136" t="s">
        <v>224</v>
      </c>
      <c r="F8136">
        <v>0.95</v>
      </c>
      <c r="G8136">
        <v>0.38</v>
      </c>
      <c r="H8136" t="s">
        <v>225</v>
      </c>
      <c r="I8136" s="2">
        <v>0.38</v>
      </c>
      <c r="J8136" t="s">
        <v>226</v>
      </c>
      <c r="K8136" t="s">
        <v>227</v>
      </c>
      <c r="L8136" s="3" t="str">
        <f>+INDEX([1]!TABLA_MAESTRO_DE_ARTICULO[SubGroupName],MATCH(Tabla_lineas[[#This Row],[CODIGO SAP]],[1]!TABLA_MAESTRO_DE_ARTICULO[ItemCode],0))</f>
        <v>COMPRIMIDO</v>
      </c>
      <c r="M8136" t="s">
        <v>228</v>
      </c>
      <c r="N8136">
        <v>26</v>
      </c>
      <c r="O8136" t="s">
        <v>45</v>
      </c>
      <c r="S8136" s="2">
        <v>8000</v>
      </c>
      <c r="T8136">
        <v>2960</v>
      </c>
      <c r="U8136">
        <v>0.38</v>
      </c>
      <c r="V8136">
        <v>0.37</v>
      </c>
      <c r="W8136">
        <v>0.12</v>
      </c>
      <c r="Z8136" s="4" t="s">
        <v>46</v>
      </c>
      <c r="AA8136" t="s">
        <v>126</v>
      </c>
      <c r="AB8136">
        <v>46096</v>
      </c>
      <c r="AG8136">
        <v>0</v>
      </c>
      <c r="AH8136">
        <v>8000</v>
      </c>
      <c r="AM8136" t="str">
        <f>SUBSTITUTE(Tabla_lineas[[#This Row],[Codigo Liname]]," ","")</f>
        <v>A1106</v>
      </c>
    </row>
    <row r="8137" spans="1:39" customFormat="1" x14ac:dyDescent="0.25">
      <c r="A8137" s="2">
        <v>711</v>
      </c>
      <c r="B8137" t="s">
        <v>1301</v>
      </c>
      <c r="C8137">
        <f t="shared" si="127"/>
        <v>1647989</v>
      </c>
      <c r="D8137">
        <v>1350</v>
      </c>
      <c r="E8137" t="s">
        <v>605</v>
      </c>
      <c r="F8137">
        <v>1.53</v>
      </c>
      <c r="G8137">
        <v>0.9</v>
      </c>
      <c r="H8137" t="s">
        <v>606</v>
      </c>
      <c r="I8137" s="2">
        <v>0.9</v>
      </c>
      <c r="J8137" t="s">
        <v>607</v>
      </c>
      <c r="K8137" t="s">
        <v>608</v>
      </c>
      <c r="L8137" s="3" t="str">
        <f>+INDEX([1]!TABLA_MAESTRO_DE_ARTICULO[SubGroupName],MATCH(Tabla_lineas[[#This Row],[CODIGO SAP]],[1]!TABLA_MAESTRO_DE_ARTICULO[ItemCode],0))</f>
        <v>COMPRIMIDO</v>
      </c>
      <c r="M8137" t="s">
        <v>609</v>
      </c>
      <c r="N8137">
        <v>180</v>
      </c>
      <c r="O8137" t="s">
        <v>45</v>
      </c>
      <c r="S8137" s="2">
        <v>1500</v>
      </c>
      <c r="T8137">
        <v>1335</v>
      </c>
      <c r="U8137">
        <v>0.9</v>
      </c>
      <c r="V8137">
        <v>0.89</v>
      </c>
      <c r="W8137">
        <v>0.2</v>
      </c>
      <c r="Z8137" s="4" t="s">
        <v>46</v>
      </c>
      <c r="AA8137" t="s">
        <v>153</v>
      </c>
      <c r="AB8137">
        <v>46132</v>
      </c>
      <c r="AG8137">
        <v>0</v>
      </c>
      <c r="AH8137">
        <v>1500</v>
      </c>
      <c r="AM8137" t="str">
        <f>SUBSTITUTE(Tabla_lineas[[#This Row],[Codigo Liname]]," ","")</f>
        <v>N0701</v>
      </c>
    </row>
    <row r="8138" spans="1:39" customFormat="1" x14ac:dyDescent="0.25">
      <c r="A8138" s="2">
        <v>711</v>
      </c>
      <c r="B8138" t="s">
        <v>1301</v>
      </c>
      <c r="C8138">
        <f t="shared" si="127"/>
        <v>1647989</v>
      </c>
      <c r="D8138">
        <v>3092</v>
      </c>
      <c r="E8138" t="s">
        <v>271</v>
      </c>
      <c r="F8138">
        <v>5.89</v>
      </c>
      <c r="G8138">
        <v>5.89</v>
      </c>
      <c r="H8138" t="s">
        <v>272</v>
      </c>
      <c r="I8138" s="2">
        <v>7.73</v>
      </c>
      <c r="J8138" t="s">
        <v>273</v>
      </c>
      <c r="K8138" t="s">
        <v>274</v>
      </c>
      <c r="L8138" s="3" t="str">
        <f>+INDEX([1]!TABLA_MAESTRO_DE_ARTICULO[SubGroupName],MATCH(Tabla_lineas[[#This Row],[CODIGO SAP]],[1]!TABLA_MAESTRO_DE_ARTICULO[ItemCode],0))</f>
        <v>CAPSULA DURA</v>
      </c>
      <c r="M8138" t="s">
        <v>275</v>
      </c>
      <c r="N8138">
        <v>137</v>
      </c>
      <c r="O8138" t="s">
        <v>276</v>
      </c>
      <c r="S8138" s="2">
        <v>400</v>
      </c>
      <c r="T8138">
        <v>2352</v>
      </c>
      <c r="U8138">
        <v>7.73</v>
      </c>
      <c r="V8138">
        <v>5.88</v>
      </c>
      <c r="W8138">
        <v>0.9</v>
      </c>
      <c r="Z8138" s="4" t="s">
        <v>46</v>
      </c>
      <c r="AA8138" t="s">
        <v>126</v>
      </c>
      <c r="AB8138">
        <v>46132</v>
      </c>
      <c r="AG8138">
        <v>0</v>
      </c>
      <c r="AH8138">
        <v>400</v>
      </c>
      <c r="AM8138" t="str">
        <f>SUBSTITUTE(Tabla_lineas[[#This Row],[Codigo Liname]]," ","")</f>
        <v>J0208</v>
      </c>
    </row>
    <row r="8139" spans="1:39" customFormat="1" x14ac:dyDescent="0.25">
      <c r="A8139" s="2">
        <v>711</v>
      </c>
      <c r="B8139" t="s">
        <v>1301</v>
      </c>
      <c r="C8139">
        <f t="shared" si="127"/>
        <v>1647989</v>
      </c>
      <c r="D8139">
        <v>9975</v>
      </c>
      <c r="E8139" t="s">
        <v>483</v>
      </c>
      <c r="F8139">
        <v>1.7</v>
      </c>
      <c r="G8139">
        <v>1.7</v>
      </c>
      <c r="H8139" t="s">
        <v>484</v>
      </c>
      <c r="I8139" s="2">
        <v>3.99</v>
      </c>
      <c r="J8139" t="s">
        <v>485</v>
      </c>
      <c r="K8139" t="s">
        <v>486</v>
      </c>
      <c r="L8139" s="3" t="str">
        <f>+INDEX([1]!TABLA_MAESTRO_DE_ARTICULO[SubGroupName],MATCH(Tabla_lineas[[#This Row],[CODIGO SAP]],[1]!TABLA_MAESTRO_DE_ARTICULO[ItemCode],0))</f>
        <v>COMPRIMIDO</v>
      </c>
      <c r="M8139" t="s">
        <v>487</v>
      </c>
      <c r="N8139">
        <v>178</v>
      </c>
      <c r="O8139" t="s">
        <v>45</v>
      </c>
      <c r="S8139" s="2">
        <v>2500</v>
      </c>
      <c r="T8139">
        <v>4225</v>
      </c>
      <c r="U8139">
        <v>3.99</v>
      </c>
      <c r="V8139">
        <v>1.69</v>
      </c>
      <c r="W8139">
        <v>0.2</v>
      </c>
      <c r="Z8139" s="4" t="s">
        <v>53</v>
      </c>
      <c r="AA8139" t="s">
        <v>153</v>
      </c>
      <c r="AB8139">
        <v>46132</v>
      </c>
      <c r="AG8139">
        <v>0</v>
      </c>
      <c r="AH8139">
        <v>2500</v>
      </c>
      <c r="AM8139" t="str">
        <f>SUBSTITUTE(Tabla_lineas[[#This Row],[Codigo Liname]]," ","")</f>
        <v>N0604</v>
      </c>
    </row>
    <row r="8140" spans="1:39" customFormat="1" x14ac:dyDescent="0.25">
      <c r="A8140" s="2">
        <v>711</v>
      </c>
      <c r="B8140" t="s">
        <v>1301</v>
      </c>
      <c r="C8140">
        <f t="shared" si="127"/>
        <v>1647989</v>
      </c>
      <c r="D8140">
        <v>1116</v>
      </c>
      <c r="E8140" t="s">
        <v>551</v>
      </c>
      <c r="F8140">
        <v>1.23</v>
      </c>
      <c r="G8140">
        <v>0.62</v>
      </c>
      <c r="H8140" t="s">
        <v>552</v>
      </c>
      <c r="I8140" s="2">
        <v>0.62</v>
      </c>
      <c r="J8140" t="s">
        <v>553</v>
      </c>
      <c r="K8140" t="s">
        <v>554</v>
      </c>
      <c r="L8140" s="3" t="str">
        <f>+INDEX([1]!TABLA_MAESTRO_DE_ARTICULO[SubGroupName],MATCH(Tabla_lineas[[#This Row],[CODIGO SAP]],[1]!TABLA_MAESTRO_DE_ARTICULO[ItemCode],0))</f>
        <v>COMPRIMIDO</v>
      </c>
      <c r="M8140" t="s">
        <v>555</v>
      </c>
      <c r="N8140">
        <v>67</v>
      </c>
      <c r="O8140" t="s">
        <v>45</v>
      </c>
      <c r="P8140">
        <v>56200</v>
      </c>
      <c r="Q8140">
        <v>169200</v>
      </c>
      <c r="R8140">
        <v>225400</v>
      </c>
      <c r="S8140" s="2">
        <v>1800</v>
      </c>
      <c r="T8140">
        <v>1098</v>
      </c>
      <c r="U8140">
        <v>0.62</v>
      </c>
      <c r="V8140">
        <v>0.61</v>
      </c>
      <c r="W8140">
        <v>0.12</v>
      </c>
      <c r="Z8140" s="4" t="s">
        <v>53</v>
      </c>
      <c r="AA8140" t="s">
        <v>126</v>
      </c>
      <c r="AB8140">
        <v>46132</v>
      </c>
      <c r="AG8140">
        <v>0</v>
      </c>
      <c r="AH8140">
        <v>1800</v>
      </c>
      <c r="AM8140" t="str">
        <f>SUBSTITUTE(Tabla_lineas[[#This Row],[Codigo Liname]]," ","")</f>
        <v>C0304</v>
      </c>
    </row>
    <row r="8141" spans="1:39" customFormat="1" x14ac:dyDescent="0.25">
      <c r="A8141" s="2">
        <v>711</v>
      </c>
      <c r="B8141" t="s">
        <v>1301</v>
      </c>
      <c r="C8141">
        <f t="shared" si="127"/>
        <v>1647989</v>
      </c>
      <c r="D8141">
        <v>14580.000000000002</v>
      </c>
      <c r="E8141" t="s">
        <v>277</v>
      </c>
      <c r="F8141">
        <v>4.05</v>
      </c>
      <c r="G8141">
        <v>2.59</v>
      </c>
      <c r="H8141" t="s">
        <v>278</v>
      </c>
      <c r="I8141" s="2">
        <v>3.24</v>
      </c>
      <c r="J8141" t="s">
        <v>279</v>
      </c>
      <c r="K8141" t="s">
        <v>280</v>
      </c>
      <c r="L8141" s="3" t="str">
        <f>+INDEX([1]!TABLA_MAESTRO_DE_ARTICULO[SubGroupName],MATCH(Tabla_lineas[[#This Row],[CODIGO SAP]],[1]!TABLA_MAESTRO_DE_ARTICULO[ItemCode],0))</f>
        <v>COMPRIMIDO</v>
      </c>
      <c r="M8141" t="s">
        <v>281</v>
      </c>
      <c r="N8141">
        <v>78</v>
      </c>
      <c r="O8141" t="s">
        <v>45</v>
      </c>
      <c r="S8141" s="2">
        <v>4500</v>
      </c>
      <c r="T8141">
        <v>11610</v>
      </c>
      <c r="U8141">
        <v>3.24</v>
      </c>
      <c r="V8141">
        <v>2.58</v>
      </c>
      <c r="W8141">
        <v>0.7</v>
      </c>
      <c r="Z8141" s="4" t="s">
        <v>46</v>
      </c>
      <c r="AA8141" t="s">
        <v>120</v>
      </c>
      <c r="AB8141">
        <v>46132</v>
      </c>
      <c r="AG8141">
        <v>0</v>
      </c>
      <c r="AH8141">
        <v>4500</v>
      </c>
      <c r="AM8141" t="str">
        <f>SUBSTITUTE(Tabla_lineas[[#This Row],[Codigo Liname]]," ","")</f>
        <v>C1002</v>
      </c>
    </row>
    <row r="8142" spans="1:39" customFormat="1" x14ac:dyDescent="0.25">
      <c r="A8142" s="2">
        <v>711</v>
      </c>
      <c r="B8142" t="s">
        <v>1301</v>
      </c>
      <c r="C8142">
        <f t="shared" si="127"/>
        <v>1647989</v>
      </c>
      <c r="D8142">
        <v>2160</v>
      </c>
      <c r="E8142" t="s">
        <v>287</v>
      </c>
      <c r="F8142">
        <v>0.48</v>
      </c>
      <c r="G8142">
        <v>0.48</v>
      </c>
      <c r="H8142" t="s">
        <v>288</v>
      </c>
      <c r="I8142" s="2">
        <v>0.48</v>
      </c>
      <c r="J8142" t="s">
        <v>289</v>
      </c>
      <c r="K8142" t="s">
        <v>290</v>
      </c>
      <c r="L8142" s="3" t="str">
        <f>+INDEX([1]!TABLA_MAESTRO_DE_ARTICULO[SubGroupName],MATCH(Tabla_lineas[[#This Row],[CODIGO SAP]],[1]!TABLA_MAESTRO_DE_ARTICULO[ItemCode],0))</f>
        <v>COMPRIMIDO</v>
      </c>
      <c r="M8142" t="s">
        <v>291</v>
      </c>
      <c r="N8142">
        <v>20</v>
      </c>
      <c r="O8142" t="s">
        <v>45</v>
      </c>
      <c r="S8142" s="2">
        <v>4500</v>
      </c>
      <c r="T8142">
        <v>2115</v>
      </c>
      <c r="U8142">
        <v>0.48</v>
      </c>
      <c r="V8142">
        <v>0.47</v>
      </c>
      <c r="W8142">
        <v>0.12</v>
      </c>
      <c r="Z8142" s="4" t="s">
        <v>46</v>
      </c>
      <c r="AA8142" t="s">
        <v>153</v>
      </c>
      <c r="AB8142">
        <v>46132</v>
      </c>
      <c r="AG8142">
        <v>0</v>
      </c>
      <c r="AH8142">
        <v>4500</v>
      </c>
      <c r="AM8142" t="str">
        <f>SUBSTITUTE(Tabla_lineas[[#This Row],[Codigo Liname]]," ","")</f>
        <v>A1001</v>
      </c>
    </row>
    <row r="8143" spans="1:39" customFormat="1" x14ac:dyDescent="0.25">
      <c r="A8143" s="2">
        <v>711</v>
      </c>
      <c r="B8143" t="s">
        <v>1301</v>
      </c>
      <c r="C8143">
        <f t="shared" si="127"/>
        <v>1647989</v>
      </c>
      <c r="D8143">
        <v>517</v>
      </c>
      <c r="E8143" t="s">
        <v>500</v>
      </c>
      <c r="F8143">
        <v>5.38</v>
      </c>
      <c r="G8143">
        <v>5.17</v>
      </c>
      <c r="H8143" t="s">
        <v>501</v>
      </c>
      <c r="I8143" s="2">
        <v>5.17</v>
      </c>
      <c r="J8143" t="s">
        <v>502</v>
      </c>
      <c r="K8143" t="s">
        <v>503</v>
      </c>
      <c r="L8143" s="3" t="str">
        <f>+INDEX([1]!TABLA_MAESTRO_DE_ARTICULO[SubGroupName],MATCH(Tabla_lineas[[#This Row],[CODIGO SAP]],[1]!TABLA_MAESTRO_DE_ARTICULO[ItemCode],0))</f>
        <v>SOLUCION INYECTABLE</v>
      </c>
      <c r="M8143" t="s">
        <v>504</v>
      </c>
      <c r="N8143">
        <v>50</v>
      </c>
      <c r="O8143" t="s">
        <v>249</v>
      </c>
      <c r="S8143" s="2">
        <v>100</v>
      </c>
      <c r="T8143">
        <v>516</v>
      </c>
      <c r="U8143">
        <v>5.17</v>
      </c>
      <c r="V8143">
        <v>5.16</v>
      </c>
      <c r="W8143">
        <v>1.5</v>
      </c>
      <c r="Z8143" s="4" t="s">
        <v>46</v>
      </c>
      <c r="AA8143" t="s">
        <v>126</v>
      </c>
      <c r="AB8143">
        <v>46132</v>
      </c>
      <c r="AG8143">
        <v>0</v>
      </c>
      <c r="AH8143">
        <v>100</v>
      </c>
      <c r="AM8143" t="str">
        <f>SUBSTITUTE(Tabla_lineas[[#This Row],[Codigo Liname]]," ","")</f>
        <v>B0510</v>
      </c>
    </row>
    <row r="8144" spans="1:39" customFormat="1" x14ac:dyDescent="0.25">
      <c r="A8144" s="2">
        <v>711</v>
      </c>
      <c r="B8144" t="s">
        <v>1301</v>
      </c>
      <c r="C8144">
        <f t="shared" si="127"/>
        <v>1647989</v>
      </c>
      <c r="D8144">
        <v>2730</v>
      </c>
      <c r="E8144" t="s">
        <v>71</v>
      </c>
      <c r="F8144">
        <v>2.73</v>
      </c>
      <c r="G8144">
        <v>0.78</v>
      </c>
      <c r="H8144" t="s">
        <v>72</v>
      </c>
      <c r="I8144" s="2">
        <v>0.78</v>
      </c>
      <c r="J8144" t="s">
        <v>73</v>
      </c>
      <c r="K8144" t="s">
        <v>74</v>
      </c>
      <c r="L8144" s="3" t="str">
        <f>+INDEX([1]!TABLA_MAESTRO_DE_ARTICULO[SubGroupName],MATCH(Tabla_lineas[[#This Row],[CODIGO SAP]],[1]!TABLA_MAESTRO_DE_ARTICULO[ItemCode],0))</f>
        <v>COMPRIMIDO</v>
      </c>
      <c r="M8144" t="s">
        <v>75</v>
      </c>
      <c r="N8144">
        <v>69</v>
      </c>
      <c r="O8144" t="s">
        <v>45</v>
      </c>
      <c r="S8144" s="2">
        <v>3500</v>
      </c>
      <c r="T8144">
        <v>2695</v>
      </c>
      <c r="U8144">
        <v>0.78</v>
      </c>
      <c r="V8144">
        <v>0.77</v>
      </c>
      <c r="W8144">
        <v>0.12</v>
      </c>
      <c r="Z8144" s="4" t="s">
        <v>46</v>
      </c>
      <c r="AA8144" t="s">
        <v>126</v>
      </c>
      <c r="AB8144">
        <v>46132</v>
      </c>
      <c r="AG8144">
        <v>0</v>
      </c>
      <c r="AH8144">
        <v>3500</v>
      </c>
      <c r="AM8144" t="str">
        <f>SUBSTITUTE(Tabla_lineas[[#This Row],[Codigo Liname]]," ","")</f>
        <v>C0306</v>
      </c>
    </row>
    <row r="8145" spans="1:39" customFormat="1" x14ac:dyDescent="0.25">
      <c r="A8145" s="2">
        <v>711</v>
      </c>
      <c r="B8145" t="s">
        <v>1301</v>
      </c>
      <c r="C8145">
        <f t="shared" si="127"/>
        <v>1647989</v>
      </c>
      <c r="D8145">
        <v>3720.0000000000009</v>
      </c>
      <c r="E8145" t="s">
        <v>610</v>
      </c>
      <c r="F8145">
        <v>6.97</v>
      </c>
      <c r="G8145">
        <v>4.6500000000000004</v>
      </c>
      <c r="H8145" t="s">
        <v>611</v>
      </c>
      <c r="I8145" s="2">
        <v>4.6500000000000004</v>
      </c>
      <c r="J8145" t="s">
        <v>612</v>
      </c>
      <c r="K8145" t="s">
        <v>613</v>
      </c>
      <c r="L8145" s="3" t="str">
        <f>+INDEX([1]!TABLA_MAESTRO_DE_ARTICULO[SubGroupName],MATCH(Tabla_lineas[[#This Row],[CODIGO SAP]],[1]!TABLA_MAESTRO_DE_ARTICULO[ItemCode],0))</f>
        <v>COMPRIMIDO</v>
      </c>
      <c r="M8145" t="s">
        <v>614</v>
      </c>
      <c r="N8145">
        <v>170</v>
      </c>
      <c r="O8145" t="s">
        <v>45</v>
      </c>
      <c r="S8145" s="2">
        <v>800</v>
      </c>
      <c r="T8145">
        <v>3711.9999999999991</v>
      </c>
      <c r="U8145">
        <v>4.6500000000000004</v>
      </c>
      <c r="V8145">
        <v>4.6399999999999997</v>
      </c>
      <c r="W8145">
        <v>0.7</v>
      </c>
      <c r="Z8145" s="4" t="s">
        <v>46</v>
      </c>
      <c r="AA8145" t="s">
        <v>120</v>
      </c>
      <c r="AB8145">
        <v>46132</v>
      </c>
      <c r="AG8145">
        <v>0</v>
      </c>
      <c r="AH8145">
        <v>800</v>
      </c>
      <c r="AM8145" t="str">
        <f>SUBSTITUTE(Tabla_lineas[[#This Row],[Codigo Liname]]," ","")</f>
        <v>N0402</v>
      </c>
    </row>
    <row r="8146" spans="1:39" customFormat="1" x14ac:dyDescent="0.25">
      <c r="A8146" s="2">
        <v>711</v>
      </c>
      <c r="B8146" t="s">
        <v>1301</v>
      </c>
      <c r="C8146">
        <f t="shared" si="127"/>
        <v>1647989</v>
      </c>
      <c r="D8146">
        <v>320.64</v>
      </c>
      <c r="E8146" t="s">
        <v>556</v>
      </c>
      <c r="F8146">
        <v>47.41</v>
      </c>
      <c r="G8146">
        <v>40</v>
      </c>
      <c r="H8146" t="s">
        <v>557</v>
      </c>
      <c r="I8146" s="2">
        <v>40.08</v>
      </c>
      <c r="J8146" t="s">
        <v>558</v>
      </c>
      <c r="K8146" t="s">
        <v>559</v>
      </c>
      <c r="L8146" s="3" t="str">
        <f>+INDEX([1]!TABLA_MAESTRO_DE_ARTICULO[SubGroupName],MATCH(Tabla_lineas[[#This Row],[CODIGO SAP]],[1]!TABLA_MAESTRO_DE_ARTICULO[ItemCode],0))</f>
        <v>SUSPENSION</v>
      </c>
      <c r="M8146" t="s">
        <v>560</v>
      </c>
      <c r="N8146">
        <v>183</v>
      </c>
      <c r="O8146" t="s">
        <v>65</v>
      </c>
      <c r="S8146" s="2">
        <v>8</v>
      </c>
      <c r="T8146">
        <v>319.92</v>
      </c>
      <c r="U8146">
        <v>40.08</v>
      </c>
      <c r="V8146">
        <v>39.99</v>
      </c>
      <c r="W8146">
        <v>10</v>
      </c>
      <c r="Z8146" s="4" t="s">
        <v>46</v>
      </c>
      <c r="AA8146" t="s">
        <v>153</v>
      </c>
      <c r="AB8146">
        <v>46132</v>
      </c>
      <c r="AG8146">
        <v>0</v>
      </c>
      <c r="AH8146">
        <v>8</v>
      </c>
      <c r="AM8146" t="str">
        <f>SUBSTITUTE(Tabla_lineas[[#This Row],[Codigo Liname]]," ","")</f>
        <v>P0106</v>
      </c>
    </row>
    <row r="8147" spans="1:39" customFormat="1" x14ac:dyDescent="0.25">
      <c r="A8147" s="2">
        <v>711</v>
      </c>
      <c r="B8147" t="s">
        <v>1301</v>
      </c>
      <c r="C8147">
        <f t="shared" si="127"/>
        <v>1647989</v>
      </c>
      <c r="D8147">
        <v>12450</v>
      </c>
      <c r="E8147" t="s">
        <v>333</v>
      </c>
      <c r="F8147">
        <v>0.8</v>
      </c>
      <c r="G8147">
        <v>0.8</v>
      </c>
      <c r="H8147" t="s">
        <v>334</v>
      </c>
      <c r="I8147" s="2">
        <v>0.83</v>
      </c>
      <c r="J8147" t="s">
        <v>335</v>
      </c>
      <c r="K8147" t="s">
        <v>336</v>
      </c>
      <c r="L8147" s="3" t="str">
        <f>+INDEX([1]!TABLA_MAESTRO_DE_ARTICULO[SubGroupName],MATCH(Tabla_lineas[[#This Row],[CODIGO SAP]],[1]!TABLA_MAESTRO_DE_ARTICULO[ItemCode],0))</f>
        <v>COMPRIMIDO</v>
      </c>
      <c r="M8147" t="s">
        <v>337</v>
      </c>
      <c r="N8147">
        <v>28</v>
      </c>
      <c r="O8147" t="s">
        <v>45</v>
      </c>
      <c r="S8147" s="2">
        <v>15000</v>
      </c>
      <c r="T8147">
        <v>11850</v>
      </c>
      <c r="U8147">
        <v>0.83</v>
      </c>
      <c r="V8147">
        <v>0.79</v>
      </c>
      <c r="W8147">
        <v>0.12</v>
      </c>
      <c r="Z8147" s="4" t="s">
        <v>46</v>
      </c>
      <c r="AA8147" t="s">
        <v>126</v>
      </c>
      <c r="AB8147">
        <v>46096</v>
      </c>
      <c r="AG8147">
        <v>0</v>
      </c>
      <c r="AH8147">
        <v>15000</v>
      </c>
      <c r="AM8147" t="str">
        <f>SUBSTITUTE(Tabla_lineas[[#This Row],[Codigo Liname]]," ","")</f>
        <v>A1109</v>
      </c>
    </row>
    <row r="8148" spans="1:39" customFormat="1" x14ac:dyDescent="0.25">
      <c r="A8148" s="2">
        <v>711</v>
      </c>
      <c r="B8148" t="s">
        <v>1301</v>
      </c>
      <c r="C8148">
        <f t="shared" si="127"/>
        <v>1647989</v>
      </c>
      <c r="D8148">
        <v>600</v>
      </c>
      <c r="E8148" t="s">
        <v>358</v>
      </c>
      <c r="F8148">
        <v>12.96</v>
      </c>
      <c r="G8148">
        <v>6</v>
      </c>
      <c r="H8148" t="s">
        <v>359</v>
      </c>
      <c r="I8148" s="2">
        <v>6</v>
      </c>
      <c r="J8148" t="s">
        <v>360</v>
      </c>
      <c r="K8148" t="s">
        <v>361</v>
      </c>
      <c r="L8148" s="3" t="str">
        <f>+INDEX([1]!TABLA_MAESTRO_DE_ARTICULO[SubGroupName],MATCH(Tabla_lineas[[#This Row],[CODIGO SAP]],[1]!TABLA_MAESTRO_DE_ARTICULO[ItemCode],0))</f>
        <v>POLVO PARA INYECTABLE</v>
      </c>
      <c r="M8148" t="s">
        <v>362</v>
      </c>
      <c r="N8148">
        <v>112</v>
      </c>
      <c r="O8148" t="s">
        <v>52</v>
      </c>
      <c r="S8148" s="2">
        <v>100</v>
      </c>
      <c r="T8148">
        <v>599</v>
      </c>
      <c r="U8148">
        <v>6</v>
      </c>
      <c r="V8148">
        <v>5.99</v>
      </c>
      <c r="W8148">
        <v>3</v>
      </c>
      <c r="Z8148" s="4" t="s">
        <v>46</v>
      </c>
      <c r="AA8148" t="s">
        <v>120</v>
      </c>
      <c r="AB8148">
        <v>46096</v>
      </c>
      <c r="AG8148">
        <v>0</v>
      </c>
      <c r="AH8148">
        <v>100</v>
      </c>
      <c r="AM8148" t="str">
        <f>SUBSTITUTE(Tabla_lineas[[#This Row],[Codigo Liname]]," ","")</f>
        <v>J0115</v>
      </c>
    </row>
    <row r="8149" spans="1:39" customFormat="1" x14ac:dyDescent="0.25">
      <c r="A8149" s="2">
        <v>711</v>
      </c>
      <c r="B8149" t="s">
        <v>1301</v>
      </c>
      <c r="C8149">
        <f t="shared" si="127"/>
        <v>1647989</v>
      </c>
      <c r="D8149">
        <v>9670</v>
      </c>
      <c r="E8149" t="s">
        <v>363</v>
      </c>
      <c r="F8149">
        <v>22.68</v>
      </c>
      <c r="G8149">
        <v>19.34</v>
      </c>
      <c r="H8149" t="s">
        <v>364</v>
      </c>
      <c r="I8149" s="2">
        <v>19.34</v>
      </c>
      <c r="J8149" t="s">
        <v>365</v>
      </c>
      <c r="K8149" t="s">
        <v>366</v>
      </c>
      <c r="L8149" s="3" t="str">
        <f>+INDEX([1]!TABLA_MAESTRO_DE_ARTICULO[SubGroupName],MATCH(Tabla_lineas[[#This Row],[CODIGO SAP]],[1]!TABLA_MAESTRO_DE_ARTICULO[ItemCode],0))</f>
        <v>POLVO PARA INYECTABLE</v>
      </c>
      <c r="M8149" t="s">
        <v>367</v>
      </c>
      <c r="N8149">
        <v>113</v>
      </c>
      <c r="O8149" t="s">
        <v>52</v>
      </c>
      <c r="S8149" s="2">
        <v>500</v>
      </c>
      <c r="T8149">
        <v>9665</v>
      </c>
      <c r="U8149">
        <v>19.34</v>
      </c>
      <c r="V8149">
        <v>19.329999999999998</v>
      </c>
      <c r="W8149">
        <v>4.2</v>
      </c>
      <c r="Z8149" s="4" t="s">
        <v>46</v>
      </c>
      <c r="AA8149" t="s">
        <v>120</v>
      </c>
      <c r="AB8149">
        <v>46132</v>
      </c>
      <c r="AG8149">
        <v>0</v>
      </c>
      <c r="AH8149">
        <v>500</v>
      </c>
      <c r="AM8149" t="str">
        <f>SUBSTITUTE(Tabla_lineas[[#This Row],[Codigo Liname]]," ","")</f>
        <v>J0116</v>
      </c>
    </row>
    <row r="8150" spans="1:39" customFormat="1" x14ac:dyDescent="0.25">
      <c r="A8150" s="2">
        <v>711</v>
      </c>
      <c r="B8150" t="s">
        <v>1301</v>
      </c>
      <c r="C8150">
        <f t="shared" si="127"/>
        <v>1647989</v>
      </c>
      <c r="D8150">
        <v>7480</v>
      </c>
      <c r="E8150" t="s">
        <v>488</v>
      </c>
      <c r="F8150">
        <v>4.9800000000000004</v>
      </c>
      <c r="G8150">
        <v>4.9800000000000004</v>
      </c>
      <c r="H8150" t="s">
        <v>489</v>
      </c>
      <c r="I8150" s="2">
        <v>7.48</v>
      </c>
      <c r="J8150" t="s">
        <v>490</v>
      </c>
      <c r="K8150" t="s">
        <v>491</v>
      </c>
      <c r="L8150" s="3" t="str">
        <f>+INDEX([1]!TABLA_MAESTRO_DE_ARTICULO[SubGroupName],MATCH(Tabla_lineas[[#This Row],[CODIGO SAP]],[1]!TABLA_MAESTRO_DE_ARTICULO[ItemCode],0))</f>
        <v>COMPRIMIDO</v>
      </c>
      <c r="M8150" t="s">
        <v>492</v>
      </c>
      <c r="N8150">
        <v>176</v>
      </c>
      <c r="O8150" t="s">
        <v>45</v>
      </c>
      <c r="S8150" s="2">
        <v>1000</v>
      </c>
      <c r="T8150">
        <v>4970</v>
      </c>
      <c r="U8150">
        <v>7.48</v>
      </c>
      <c r="V8150">
        <v>4.97</v>
      </c>
      <c r="W8150">
        <v>0.15</v>
      </c>
      <c r="Z8150" s="4" t="s">
        <v>46</v>
      </c>
      <c r="AA8150" t="s">
        <v>153</v>
      </c>
      <c r="AB8150">
        <v>46132</v>
      </c>
      <c r="AG8150">
        <v>0</v>
      </c>
      <c r="AH8150">
        <v>1000</v>
      </c>
      <c r="AM8150" t="str">
        <f>SUBSTITUTE(Tabla_lineas[[#This Row],[Codigo Liname]]," ","")</f>
        <v>N0512</v>
      </c>
    </row>
    <row r="8151" spans="1:39" customFormat="1" x14ac:dyDescent="0.25">
      <c r="A8151" s="2">
        <v>711</v>
      </c>
      <c r="B8151" t="s">
        <v>1301</v>
      </c>
      <c r="C8151">
        <f t="shared" si="127"/>
        <v>1647989</v>
      </c>
      <c r="D8151">
        <v>1295</v>
      </c>
      <c r="E8151" t="s">
        <v>109</v>
      </c>
      <c r="F8151">
        <v>0.59</v>
      </c>
      <c r="G8151">
        <v>0.37</v>
      </c>
      <c r="H8151" t="s">
        <v>110</v>
      </c>
      <c r="I8151" s="2">
        <v>0.37</v>
      </c>
      <c r="J8151" t="s">
        <v>111</v>
      </c>
      <c r="K8151" t="s">
        <v>112</v>
      </c>
      <c r="L8151" s="3" t="str">
        <f>+INDEX([1]!TABLA_MAESTRO_DE_ARTICULO[SubGroupName],MATCH(Tabla_lineas[[#This Row],[CODIGO SAP]],[1]!TABLA_MAESTRO_DE_ARTICULO[ItemCode],0))</f>
        <v>COMPRIMIDO</v>
      </c>
      <c r="M8151" t="s">
        <v>113</v>
      </c>
      <c r="N8151">
        <v>45</v>
      </c>
      <c r="O8151" t="s">
        <v>45</v>
      </c>
      <c r="S8151" s="2">
        <v>3500</v>
      </c>
      <c r="T8151">
        <v>1260</v>
      </c>
      <c r="U8151">
        <v>0.37</v>
      </c>
      <c r="V8151">
        <v>0.36</v>
      </c>
      <c r="W8151">
        <v>0.12</v>
      </c>
      <c r="Z8151" s="4" t="s">
        <v>46</v>
      </c>
      <c r="AA8151" t="s">
        <v>126</v>
      </c>
      <c r="AB8151">
        <v>46132</v>
      </c>
      <c r="AG8151">
        <v>0</v>
      </c>
      <c r="AH8151">
        <v>3500</v>
      </c>
      <c r="AM8151" t="str">
        <f>SUBSTITUTE(Tabla_lineas[[#This Row],[Codigo Liname]]," ","")</f>
        <v>B0306</v>
      </c>
    </row>
    <row r="8152" spans="1:39" customFormat="1" x14ac:dyDescent="0.25">
      <c r="A8152" s="2">
        <v>711</v>
      </c>
      <c r="B8152" t="s">
        <v>1301</v>
      </c>
      <c r="C8152">
        <f t="shared" si="127"/>
        <v>1647989</v>
      </c>
      <c r="D8152">
        <v>4050</v>
      </c>
      <c r="E8152" t="s">
        <v>379</v>
      </c>
      <c r="F8152">
        <v>0.6</v>
      </c>
      <c r="G8152">
        <v>0.45</v>
      </c>
      <c r="H8152" t="s">
        <v>380</v>
      </c>
      <c r="I8152" s="2">
        <v>0.45</v>
      </c>
      <c r="J8152" t="s">
        <v>381</v>
      </c>
      <c r="K8152" t="s">
        <v>382</v>
      </c>
      <c r="L8152" s="3" t="str">
        <f>+INDEX([1]!TABLA_MAESTRO_DE_ARTICULO[SubGroupName],MATCH(Tabla_lineas[[#This Row],[CODIGO SAP]],[1]!TABLA_MAESTRO_DE_ARTICULO[ItemCode],0))</f>
        <v>COMPRIMIDO</v>
      </c>
      <c r="M8152" t="s">
        <v>383</v>
      </c>
      <c r="N8152">
        <v>46</v>
      </c>
      <c r="O8152" t="s">
        <v>45</v>
      </c>
      <c r="S8152" s="2">
        <v>9000</v>
      </c>
      <c r="T8152">
        <v>3960</v>
      </c>
      <c r="U8152">
        <v>0.45</v>
      </c>
      <c r="V8152">
        <v>0.44</v>
      </c>
      <c r="W8152">
        <v>0.12</v>
      </c>
      <c r="Z8152" s="4" t="s">
        <v>46</v>
      </c>
      <c r="AA8152" t="s">
        <v>120</v>
      </c>
      <c r="AB8152">
        <v>46132</v>
      </c>
      <c r="AG8152">
        <v>0</v>
      </c>
      <c r="AH8152">
        <v>9000</v>
      </c>
      <c r="AM8152" t="str">
        <f>SUBSTITUTE(Tabla_lineas[[#This Row],[Codigo Liname]]," ","")</f>
        <v>B0308</v>
      </c>
    </row>
    <row r="8153" spans="1:39" customFormat="1" x14ac:dyDescent="0.25">
      <c r="A8153" s="2">
        <v>711</v>
      </c>
      <c r="B8153" t="s">
        <v>1301</v>
      </c>
      <c r="C8153">
        <f t="shared" si="127"/>
        <v>1647989</v>
      </c>
      <c r="D8153">
        <v>11439</v>
      </c>
      <c r="E8153" t="s">
        <v>798</v>
      </c>
      <c r="F8153">
        <v>14.44</v>
      </c>
      <c r="G8153">
        <v>14.44</v>
      </c>
      <c r="H8153" t="s">
        <v>799</v>
      </c>
      <c r="I8153" s="2">
        <v>25.42</v>
      </c>
      <c r="J8153" t="s">
        <v>800</v>
      </c>
      <c r="K8153" t="s">
        <v>801</v>
      </c>
      <c r="L8153" s="3" t="str">
        <f>+INDEX([1]!TABLA_MAESTRO_DE_ARTICULO[SubGroupName],MATCH(Tabla_lineas[[#This Row],[CODIGO SAP]],[1]!TABLA_MAESTRO_DE_ARTICULO[ItemCode],0))</f>
        <v>COMPRIMIDO</v>
      </c>
      <c r="M8153" t="s">
        <v>802</v>
      </c>
      <c r="N8153">
        <v>39</v>
      </c>
      <c r="O8153" t="s">
        <v>45</v>
      </c>
      <c r="S8153" s="2">
        <v>450</v>
      </c>
      <c r="T8153">
        <v>6493.5</v>
      </c>
      <c r="U8153">
        <v>25.42</v>
      </c>
      <c r="V8153">
        <v>14.43</v>
      </c>
      <c r="W8153">
        <v>2</v>
      </c>
      <c r="Z8153" s="4" t="s">
        <v>46</v>
      </c>
      <c r="AG8153">
        <v>0</v>
      </c>
      <c r="AH8153">
        <v>450</v>
      </c>
      <c r="AM8153" t="str">
        <f>SUBSTITUTE(Tabla_lineas[[#This Row],[Codigo Liname]]," ","")</f>
        <v>B0107</v>
      </c>
    </row>
    <row r="8154" spans="1:39" customFormat="1" x14ac:dyDescent="0.25">
      <c r="A8154" s="2">
        <v>711</v>
      </c>
      <c r="B8154" t="s">
        <v>1301</v>
      </c>
      <c r="C8154">
        <f t="shared" si="127"/>
        <v>1647989</v>
      </c>
      <c r="D8154">
        <v>10426.5</v>
      </c>
      <c r="E8154" t="s">
        <v>402</v>
      </c>
      <c r="F8154">
        <v>68.260000000000005</v>
      </c>
      <c r="G8154">
        <v>29.79</v>
      </c>
      <c r="H8154" t="s">
        <v>403</v>
      </c>
      <c r="I8154" s="2">
        <v>29.79</v>
      </c>
      <c r="J8154" t="s">
        <v>404</v>
      </c>
      <c r="K8154" t="s">
        <v>405</v>
      </c>
      <c r="L8154" s="3" t="str">
        <f>+INDEX([1]!TABLA_MAESTRO_DE_ARTICULO[SubGroupName],MATCH(Tabla_lineas[[#This Row],[CODIGO SAP]],[1]!TABLA_MAESTRO_DE_ARTICULO[ItemCode],0))</f>
        <v>POLVO PARA INYECTABLE</v>
      </c>
      <c r="M8154" t="s">
        <v>406</v>
      </c>
      <c r="N8154">
        <v>131</v>
      </c>
      <c r="O8154" t="s">
        <v>52</v>
      </c>
      <c r="S8154" s="2">
        <v>350</v>
      </c>
      <c r="T8154">
        <v>10423</v>
      </c>
      <c r="U8154">
        <v>29.79</v>
      </c>
      <c r="V8154">
        <v>29.78</v>
      </c>
      <c r="W8154">
        <v>10</v>
      </c>
      <c r="Z8154" s="4" t="s">
        <v>46</v>
      </c>
      <c r="AA8154" t="s">
        <v>126</v>
      </c>
      <c r="AB8154">
        <v>46132</v>
      </c>
      <c r="AG8154">
        <v>0</v>
      </c>
      <c r="AH8154">
        <v>350</v>
      </c>
      <c r="AM8154" t="str">
        <f>SUBSTITUTE(Tabla_lineas[[#This Row],[Codigo Liname]]," ","")</f>
        <v>J0155</v>
      </c>
    </row>
    <row r="8155" spans="1:39" customFormat="1" x14ac:dyDescent="0.25">
      <c r="A8155" s="2">
        <v>711</v>
      </c>
      <c r="B8155" t="s">
        <v>1301</v>
      </c>
      <c r="C8155">
        <f t="shared" si="127"/>
        <v>1647989</v>
      </c>
      <c r="D8155">
        <v>650</v>
      </c>
      <c r="E8155" t="s">
        <v>390</v>
      </c>
      <c r="F8155">
        <v>0.92</v>
      </c>
      <c r="G8155">
        <v>0.65</v>
      </c>
      <c r="H8155" t="s">
        <v>391</v>
      </c>
      <c r="I8155" s="2">
        <v>0.65</v>
      </c>
      <c r="J8155" t="s">
        <v>392</v>
      </c>
      <c r="K8155" t="s">
        <v>393</v>
      </c>
      <c r="L8155" s="3" t="str">
        <f>+INDEX([1]!TABLA_MAESTRO_DE_ARTICULO[SubGroupName],MATCH(Tabla_lineas[[#This Row],[CODIGO SAP]],[1]!TABLA_MAESTRO_DE_ARTICULO[ItemCode],0))</f>
        <v>COMPRIMIDO</v>
      </c>
      <c r="M8155" t="s">
        <v>394</v>
      </c>
      <c r="N8155">
        <v>33</v>
      </c>
      <c r="O8155" t="s">
        <v>45</v>
      </c>
      <c r="S8155" s="2">
        <v>1000</v>
      </c>
      <c r="T8155">
        <v>640</v>
      </c>
      <c r="U8155">
        <v>0.65</v>
      </c>
      <c r="V8155">
        <v>0.64</v>
      </c>
      <c r="W8155">
        <v>0.15</v>
      </c>
      <c r="Z8155" s="4" t="s">
        <v>46</v>
      </c>
      <c r="AA8155" t="s">
        <v>153</v>
      </c>
      <c r="AB8155">
        <v>46132</v>
      </c>
      <c r="AG8155">
        <v>0</v>
      </c>
      <c r="AH8155">
        <v>1000</v>
      </c>
      <c r="AM8155" t="str">
        <f>SUBSTITUTE(Tabla_lineas[[#This Row],[Codigo Liname]]," ","")</f>
        <v>A1206</v>
      </c>
    </row>
    <row r="8156" spans="1:39" customFormat="1" x14ac:dyDescent="0.25">
      <c r="A8156" s="2">
        <v>712</v>
      </c>
      <c r="B8156" t="s">
        <v>1302</v>
      </c>
      <c r="C8156">
        <f t="shared" si="127"/>
        <v>1648221</v>
      </c>
      <c r="D8156">
        <v>43155</v>
      </c>
      <c r="E8156" t="s">
        <v>60</v>
      </c>
      <c r="F8156">
        <v>15.12</v>
      </c>
      <c r="G8156">
        <v>9.5</v>
      </c>
      <c r="H8156" t="s">
        <v>61</v>
      </c>
      <c r="I8156" s="2">
        <v>9.59</v>
      </c>
      <c r="J8156" t="s">
        <v>62</v>
      </c>
      <c r="K8156" t="s">
        <v>63</v>
      </c>
      <c r="L8156" s="3" t="str">
        <f>+INDEX([1]!TABLA_MAESTRO_DE_ARTICULO[SubGroupName],MATCH(Tabla_lineas[[#This Row],[CODIGO SAP]],[1]!TABLA_MAESTRO_DE_ARTICULO[ItemCode],0))</f>
        <v>JARABE</v>
      </c>
      <c r="M8156" t="s">
        <v>64</v>
      </c>
      <c r="N8156">
        <v>6</v>
      </c>
      <c r="O8156" t="s">
        <v>65</v>
      </c>
      <c r="S8156" s="2">
        <v>4500</v>
      </c>
      <c r="T8156">
        <v>42705</v>
      </c>
      <c r="U8156">
        <v>9.59</v>
      </c>
      <c r="V8156">
        <v>9.49</v>
      </c>
      <c r="W8156">
        <v>5</v>
      </c>
      <c r="Z8156" s="4" t="s">
        <v>46</v>
      </c>
      <c r="AA8156" t="s">
        <v>153</v>
      </c>
      <c r="AB8156">
        <v>46096</v>
      </c>
      <c r="AG8156">
        <v>0</v>
      </c>
      <c r="AH8156">
        <v>4500</v>
      </c>
      <c r="AM8156" t="str">
        <f>SUBSTITUTE(Tabla_lineas[[#This Row],[Codigo Liname]]," ","")</f>
        <v>R0503</v>
      </c>
    </row>
    <row r="8157" spans="1:39" customFormat="1" x14ac:dyDescent="0.25">
      <c r="A8157" s="2">
        <v>712</v>
      </c>
      <c r="B8157" t="s">
        <v>1302</v>
      </c>
      <c r="C8157">
        <f t="shared" si="127"/>
        <v>1648221</v>
      </c>
      <c r="D8157">
        <v>65000</v>
      </c>
      <c r="E8157" t="s">
        <v>250</v>
      </c>
      <c r="F8157">
        <v>24.52</v>
      </c>
      <c r="G8157">
        <v>24.5</v>
      </c>
      <c r="H8157" t="s">
        <v>251</v>
      </c>
      <c r="I8157" s="2">
        <v>26.21</v>
      </c>
      <c r="J8157" t="s">
        <v>252</v>
      </c>
      <c r="K8157" t="s">
        <v>253</v>
      </c>
      <c r="L8157" s="3" t="str">
        <f>+INDEX([1]!TABLA_MAESTRO_DE_ARTICULO[SubGroupName],MATCH(Tabla_lineas[[#This Row],[CODIGO SAP]],[1]!TABLA_MAESTRO_DE_ARTICULO[ItemCode],0))</f>
        <v>GEL</v>
      </c>
      <c r="M8157" t="s">
        <v>254</v>
      </c>
      <c r="N8157">
        <v>10</v>
      </c>
      <c r="O8157" t="s">
        <v>255</v>
      </c>
      <c r="S8157" s="2">
        <v>2500</v>
      </c>
      <c r="T8157">
        <v>61224.999999999993</v>
      </c>
      <c r="U8157">
        <v>26</v>
      </c>
      <c r="V8157">
        <v>24.49</v>
      </c>
      <c r="W8157">
        <v>5</v>
      </c>
      <c r="Z8157" s="4" t="s">
        <v>53</v>
      </c>
      <c r="AA8157" t="s">
        <v>153</v>
      </c>
      <c r="AB8157">
        <v>46132</v>
      </c>
      <c r="AG8157">
        <v>0</v>
      </c>
      <c r="AH8157">
        <v>2500</v>
      </c>
      <c r="AM8157" t="str">
        <f>SUBSTITUTE(Tabla_lineas[[#This Row],[Codigo Liname]]," ","")</f>
        <v>M0101</v>
      </c>
    </row>
    <row r="8158" spans="1:39" customFormat="1" x14ac:dyDescent="0.25">
      <c r="A8158" s="2">
        <v>712</v>
      </c>
      <c r="B8158" t="s">
        <v>1302</v>
      </c>
      <c r="C8158">
        <f t="shared" si="127"/>
        <v>1648221</v>
      </c>
      <c r="D8158">
        <v>14450</v>
      </c>
      <c r="E8158" t="s">
        <v>459</v>
      </c>
      <c r="F8158">
        <v>4.76</v>
      </c>
      <c r="G8158">
        <v>2.89</v>
      </c>
      <c r="H8158" t="s">
        <v>460</v>
      </c>
      <c r="I8158" s="2">
        <v>2.89</v>
      </c>
      <c r="J8158" t="s">
        <v>461</v>
      </c>
      <c r="K8158" t="s">
        <v>462</v>
      </c>
      <c r="L8158" s="3" t="str">
        <f>+INDEX([1]!TABLA_MAESTRO_DE_ARTICULO[SubGroupName],MATCH(Tabla_lineas[[#This Row],[CODIGO SAP]],[1]!TABLA_MAESTRO_DE_ARTICULO[ItemCode],0))</f>
        <v>COMPRIMIDO</v>
      </c>
      <c r="M8158" t="s">
        <v>463</v>
      </c>
      <c r="N8158">
        <v>1</v>
      </c>
      <c r="O8158" t="s">
        <v>45</v>
      </c>
      <c r="S8158" s="2">
        <v>5000</v>
      </c>
      <c r="T8158">
        <v>14400</v>
      </c>
      <c r="U8158">
        <v>2.89</v>
      </c>
      <c r="V8158">
        <v>2.88</v>
      </c>
      <c r="W8158">
        <v>0.7</v>
      </c>
      <c r="Z8158" s="4" t="s">
        <v>46</v>
      </c>
      <c r="AA8158" t="s">
        <v>120</v>
      </c>
      <c r="AB8158">
        <v>46132</v>
      </c>
      <c r="AG8158">
        <v>0</v>
      </c>
      <c r="AH8158">
        <v>5000</v>
      </c>
      <c r="AM8158" t="str">
        <f>SUBSTITUTE(Tabla_lineas[[#This Row],[Codigo Liname]]," ","")</f>
        <v>P0205</v>
      </c>
    </row>
    <row r="8159" spans="1:39" customFormat="1" x14ac:dyDescent="0.25">
      <c r="A8159" s="2">
        <v>712</v>
      </c>
      <c r="B8159" t="s">
        <v>1302</v>
      </c>
      <c r="C8159">
        <f t="shared" si="127"/>
        <v>1648221</v>
      </c>
      <c r="D8159">
        <v>7000</v>
      </c>
      <c r="E8159" t="s">
        <v>374</v>
      </c>
      <c r="F8159">
        <v>2.0699999999999998</v>
      </c>
      <c r="G8159">
        <v>1.4</v>
      </c>
      <c r="H8159" t="s">
        <v>375</v>
      </c>
      <c r="I8159" s="2">
        <v>1.4</v>
      </c>
      <c r="J8159" t="s">
        <v>376</v>
      </c>
      <c r="K8159" t="s">
        <v>377</v>
      </c>
      <c r="L8159" s="3" t="str">
        <f>+INDEX([1]!TABLA_MAESTRO_DE_ARTICULO[SubGroupName],MATCH(Tabla_lineas[[#This Row],[CODIGO SAP]],[1]!TABLA_MAESTRO_DE_ARTICULO[ItemCode],0))</f>
        <v>COMPRIMIDO</v>
      </c>
      <c r="M8159" t="s">
        <v>378</v>
      </c>
      <c r="N8159">
        <v>3</v>
      </c>
      <c r="O8159" t="s">
        <v>45</v>
      </c>
      <c r="S8159" s="2">
        <v>5000</v>
      </c>
      <c r="T8159">
        <v>6949.9999999999991</v>
      </c>
      <c r="U8159">
        <v>1.4</v>
      </c>
      <c r="V8159">
        <v>1.39</v>
      </c>
      <c r="W8159">
        <v>0.25</v>
      </c>
      <c r="Z8159" s="4" t="s">
        <v>46</v>
      </c>
      <c r="AA8159" t="s">
        <v>120</v>
      </c>
      <c r="AB8159">
        <v>46132</v>
      </c>
      <c r="AG8159">
        <v>0</v>
      </c>
      <c r="AH8159">
        <v>5000</v>
      </c>
      <c r="AM8159" t="str">
        <f>SUBSTITUTE(Tabla_lineas[[#This Row],[Codigo Liname]]," ","")</f>
        <v>H0209</v>
      </c>
    </row>
    <row r="8160" spans="1:39" customFormat="1" x14ac:dyDescent="0.25">
      <c r="A8160" s="2">
        <v>712</v>
      </c>
      <c r="B8160" t="s">
        <v>1302</v>
      </c>
      <c r="C8160">
        <f t="shared" si="127"/>
        <v>1648221</v>
      </c>
      <c r="D8160">
        <v>6015</v>
      </c>
      <c r="E8160" t="s">
        <v>470</v>
      </c>
      <c r="F8160">
        <v>22.96</v>
      </c>
      <c r="G8160">
        <v>12</v>
      </c>
      <c r="H8160" t="s">
        <v>471</v>
      </c>
      <c r="I8160" s="2">
        <v>12.03</v>
      </c>
      <c r="J8160" t="s">
        <v>472</v>
      </c>
      <c r="K8160" t="s">
        <v>473</v>
      </c>
      <c r="L8160" s="3" t="str">
        <f>+INDEX([1]!TABLA_MAESTRO_DE_ARTICULO[SubGroupName],MATCH(Tabla_lineas[[#This Row],[CODIGO SAP]],[1]!TABLA_MAESTRO_DE_ARTICULO[ItemCode],0))</f>
        <v>LOCION</v>
      </c>
      <c r="M8160" t="s">
        <v>474</v>
      </c>
      <c r="N8160">
        <v>2</v>
      </c>
      <c r="O8160" t="s">
        <v>400</v>
      </c>
      <c r="S8160" s="2">
        <v>500</v>
      </c>
      <c r="T8160">
        <v>5995</v>
      </c>
      <c r="U8160">
        <v>12.03</v>
      </c>
      <c r="V8160">
        <v>11.99</v>
      </c>
      <c r="W8160">
        <v>7</v>
      </c>
      <c r="Z8160" s="4" t="s">
        <v>46</v>
      </c>
      <c r="AA8160" t="s">
        <v>153</v>
      </c>
      <c r="AB8160">
        <v>46132</v>
      </c>
      <c r="AG8160">
        <v>0</v>
      </c>
      <c r="AH8160">
        <v>500</v>
      </c>
      <c r="AM8160" t="str">
        <f>SUBSTITUTE(Tabla_lineas[[#This Row],[Codigo Liname]]," ","")</f>
        <v>P0301</v>
      </c>
    </row>
    <row r="8161" spans="1:39" customFormat="1" x14ac:dyDescent="0.25">
      <c r="A8161" s="2">
        <v>712</v>
      </c>
      <c r="B8161" t="s">
        <v>1302</v>
      </c>
      <c r="C8161">
        <f t="shared" si="127"/>
        <v>1648221</v>
      </c>
      <c r="D8161">
        <v>15240</v>
      </c>
      <c r="E8161" t="s">
        <v>384</v>
      </c>
      <c r="F8161">
        <v>9.6</v>
      </c>
      <c r="G8161">
        <v>6.35</v>
      </c>
      <c r="H8161" t="s">
        <v>385</v>
      </c>
      <c r="I8161" s="2">
        <v>6.35</v>
      </c>
      <c r="J8161" t="s">
        <v>386</v>
      </c>
      <c r="K8161" t="s">
        <v>387</v>
      </c>
      <c r="L8161" s="3" t="str">
        <f>+INDEX([1]!TABLA_MAESTRO_DE_ARTICULO[SubGroupName],MATCH(Tabla_lineas[[#This Row],[CODIGO SAP]],[1]!TABLA_MAESTRO_DE_ARTICULO[ItemCode],0))</f>
        <v>COMPRIMIDO</v>
      </c>
      <c r="M8161" t="s">
        <v>388</v>
      </c>
      <c r="N8161">
        <v>4</v>
      </c>
      <c r="O8161" t="s">
        <v>389</v>
      </c>
      <c r="S8161" s="2">
        <v>2400</v>
      </c>
      <c r="T8161">
        <v>15216</v>
      </c>
      <c r="U8161">
        <v>6.35</v>
      </c>
      <c r="V8161">
        <v>6.34</v>
      </c>
      <c r="W8161">
        <v>1.2</v>
      </c>
      <c r="Z8161" s="4" t="s">
        <v>46</v>
      </c>
      <c r="AA8161" t="s">
        <v>126</v>
      </c>
      <c r="AB8161">
        <v>46132</v>
      </c>
      <c r="AG8161">
        <v>0</v>
      </c>
      <c r="AH8161">
        <v>2400</v>
      </c>
      <c r="AM8161" t="str">
        <f>SUBSTITUTE(Tabla_lineas[[#This Row],[Codigo Liname]]," ","")</f>
        <v>P0111</v>
      </c>
    </row>
    <row r="8162" spans="1:39" customFormat="1" x14ac:dyDescent="0.25">
      <c r="A8162" s="2">
        <v>712</v>
      </c>
      <c r="B8162" t="s">
        <v>1302</v>
      </c>
      <c r="C8162">
        <f t="shared" si="127"/>
        <v>1648221</v>
      </c>
      <c r="D8162">
        <v>47980</v>
      </c>
      <c r="E8162" t="s">
        <v>395</v>
      </c>
      <c r="F8162">
        <v>39.200000000000003</v>
      </c>
      <c r="G8162">
        <v>23.99</v>
      </c>
      <c r="H8162" t="s">
        <v>396</v>
      </c>
      <c r="I8162" s="2">
        <v>23.99</v>
      </c>
      <c r="J8162" t="s">
        <v>397</v>
      </c>
      <c r="K8162" t="s">
        <v>398</v>
      </c>
      <c r="L8162" s="3" t="str">
        <f>+INDEX([1]!TABLA_MAESTRO_DE_ARTICULO[SubGroupName],MATCH(Tabla_lineas[[#This Row],[CODIGO SAP]],[1]!TABLA_MAESTRO_DE_ARTICULO[ItemCode],0))</f>
        <v>JARABE</v>
      </c>
      <c r="M8162" t="s">
        <v>399</v>
      </c>
      <c r="N8162">
        <v>5</v>
      </c>
      <c r="O8162" t="s">
        <v>400</v>
      </c>
      <c r="S8162" s="2">
        <v>2000</v>
      </c>
      <c r="T8162">
        <v>47960</v>
      </c>
      <c r="U8162">
        <v>23.99</v>
      </c>
      <c r="V8162">
        <v>23.98</v>
      </c>
      <c r="W8162">
        <v>5</v>
      </c>
      <c r="Z8162" s="4" t="s">
        <v>53</v>
      </c>
      <c r="AA8162" t="s">
        <v>153</v>
      </c>
      <c r="AB8162">
        <v>46096</v>
      </c>
      <c r="AG8162">
        <v>0</v>
      </c>
      <c r="AH8162">
        <v>2000</v>
      </c>
      <c r="AM8162" t="str">
        <f>SUBSTITUTE(Tabla_lineas[[#This Row],[Codigo Liname]]," ","")</f>
        <v>A1205</v>
      </c>
    </row>
    <row r="8163" spans="1:39" customFormat="1" x14ac:dyDescent="0.25">
      <c r="A8163" s="2">
        <v>713</v>
      </c>
      <c r="B8163" t="s">
        <v>1303</v>
      </c>
      <c r="C8163">
        <f t="shared" si="127"/>
        <v>1647623</v>
      </c>
      <c r="D8163">
        <v>147000</v>
      </c>
      <c r="E8163" t="s">
        <v>171</v>
      </c>
      <c r="F8163">
        <v>1.82</v>
      </c>
      <c r="G8163">
        <v>1.82</v>
      </c>
      <c r="H8163" t="s">
        <v>172</v>
      </c>
      <c r="I8163" s="2">
        <v>2.94</v>
      </c>
      <c r="J8163" t="s">
        <v>173</v>
      </c>
      <c r="K8163" t="s">
        <v>174</v>
      </c>
      <c r="L8163" s="3" t="str">
        <f>+INDEX([1]!TABLA_MAESTRO_DE_ARTICULO[SubGroupName],MATCH(Tabla_lineas[[#This Row],[CODIGO SAP]],[1]!TABLA_MAESTRO_DE_ARTICULO[ItemCode],0))</f>
        <v>COMPRIMIDO</v>
      </c>
      <c r="M8163" t="s">
        <v>175</v>
      </c>
      <c r="N8163">
        <v>2</v>
      </c>
      <c r="O8163" t="s">
        <v>45</v>
      </c>
      <c r="S8163" s="2">
        <v>50000</v>
      </c>
      <c r="T8163">
        <v>90500</v>
      </c>
      <c r="U8163">
        <v>2.94</v>
      </c>
      <c r="V8163">
        <v>1.81</v>
      </c>
      <c r="W8163">
        <v>0.7</v>
      </c>
      <c r="Z8163" s="4" t="s">
        <v>46</v>
      </c>
      <c r="AA8163" t="s">
        <v>120</v>
      </c>
      <c r="AB8163">
        <v>46132</v>
      </c>
      <c r="AG8163">
        <v>0</v>
      </c>
      <c r="AH8163">
        <v>50000</v>
      </c>
      <c r="AM8163" t="str">
        <f>SUBSTITUTE(Tabla_lineas[[#This Row],[Codigo Liname]]," ","")</f>
        <v>J0105</v>
      </c>
    </row>
    <row r="8164" spans="1:39" customFormat="1" x14ac:dyDescent="0.25">
      <c r="A8164" s="2">
        <v>714</v>
      </c>
      <c r="B8164" t="s">
        <v>1304</v>
      </c>
      <c r="C8164">
        <f t="shared" si="127"/>
        <v>1648156</v>
      </c>
      <c r="D8164">
        <v>3560</v>
      </c>
      <c r="E8164" t="s">
        <v>444</v>
      </c>
      <c r="F8164">
        <v>4.67</v>
      </c>
      <c r="G8164">
        <v>3.5</v>
      </c>
      <c r="H8164" t="s">
        <v>445</v>
      </c>
      <c r="I8164" s="2">
        <v>3.56</v>
      </c>
      <c r="J8164" t="s">
        <v>446</v>
      </c>
      <c r="K8164" t="s">
        <v>447</v>
      </c>
      <c r="L8164" s="3" t="str">
        <f>+INDEX([1]!TABLA_MAESTRO_DE_ARTICULO[SubGroupName],MATCH(Tabla_lineas[[#This Row],[CODIGO SAP]],[1]!TABLA_MAESTRO_DE_ARTICULO[ItemCode],0))</f>
        <v>SOLUCION INYECTABLE</v>
      </c>
      <c r="M8164" t="s">
        <v>448</v>
      </c>
      <c r="N8164">
        <v>14</v>
      </c>
      <c r="O8164" t="s">
        <v>249</v>
      </c>
      <c r="S8164" s="2">
        <v>1000</v>
      </c>
      <c r="T8164">
        <v>3490</v>
      </c>
      <c r="U8164">
        <v>3.56</v>
      </c>
      <c r="V8164">
        <v>3.49</v>
      </c>
      <c r="W8164">
        <v>1.5</v>
      </c>
      <c r="Z8164" s="4" t="s">
        <v>46</v>
      </c>
      <c r="AA8164" t="s">
        <v>120</v>
      </c>
      <c r="AB8164">
        <v>46096</v>
      </c>
      <c r="AG8164">
        <v>0</v>
      </c>
      <c r="AH8164">
        <v>1000</v>
      </c>
      <c r="AM8164" t="str">
        <f>SUBSTITUTE(Tabla_lineas[[#This Row],[Codigo Liname]]," ","")</f>
        <v>B0506</v>
      </c>
    </row>
    <row r="8165" spans="1:39" customFormat="1" x14ac:dyDescent="0.25">
      <c r="A8165" s="2">
        <v>714</v>
      </c>
      <c r="B8165" t="s">
        <v>1304</v>
      </c>
      <c r="C8165">
        <f t="shared" si="127"/>
        <v>1648156</v>
      </c>
      <c r="D8165">
        <v>10350</v>
      </c>
      <c r="E8165" t="s">
        <v>303</v>
      </c>
      <c r="F8165">
        <v>0.75</v>
      </c>
      <c r="G8165">
        <v>0.69</v>
      </c>
      <c r="H8165" t="s">
        <v>304</v>
      </c>
      <c r="I8165" s="2">
        <v>0.69</v>
      </c>
      <c r="J8165" t="s">
        <v>305</v>
      </c>
      <c r="K8165" t="s">
        <v>306</v>
      </c>
      <c r="L8165" s="3" t="str">
        <f>+INDEX([1]!TABLA_MAESTRO_DE_ARTICULO[SubGroupName],MATCH(Tabla_lineas[[#This Row],[CODIGO SAP]],[1]!TABLA_MAESTRO_DE_ARTICULO[ItemCode],0))</f>
        <v>COMPRIMIDO</v>
      </c>
      <c r="M8165" t="s">
        <v>307</v>
      </c>
      <c r="N8165">
        <v>9</v>
      </c>
      <c r="O8165" t="s">
        <v>45</v>
      </c>
      <c r="P8165">
        <v>138600</v>
      </c>
      <c r="Q8165">
        <v>3275900</v>
      </c>
      <c r="R8165">
        <v>3414500</v>
      </c>
      <c r="S8165" s="2">
        <v>15000</v>
      </c>
      <c r="T8165">
        <v>10200</v>
      </c>
      <c r="U8165">
        <v>0.69</v>
      </c>
      <c r="V8165">
        <v>0.68</v>
      </c>
      <c r="W8165">
        <v>0.14000000000000001</v>
      </c>
      <c r="Z8165" s="4" t="s">
        <v>46</v>
      </c>
      <c r="AA8165" t="s">
        <v>120</v>
      </c>
      <c r="AB8165">
        <v>46132</v>
      </c>
      <c r="AG8165">
        <v>0</v>
      </c>
      <c r="AH8165">
        <v>15000</v>
      </c>
      <c r="AM8165" t="str">
        <f>SUBSTITUTE(Tabla_lineas[[#This Row],[Codigo Liname]]," ","")</f>
        <v>M0105</v>
      </c>
    </row>
    <row r="8166" spans="1:39" customFormat="1" x14ac:dyDescent="0.25">
      <c r="A8166" s="2">
        <v>714</v>
      </c>
      <c r="B8166" t="s">
        <v>1304</v>
      </c>
      <c r="C8166">
        <f t="shared" si="127"/>
        <v>1648156</v>
      </c>
      <c r="D8166">
        <v>63200</v>
      </c>
      <c r="E8166" t="s">
        <v>313</v>
      </c>
      <c r="F8166">
        <v>5.29</v>
      </c>
      <c r="G8166">
        <v>5.29</v>
      </c>
      <c r="H8166" t="s">
        <v>314</v>
      </c>
      <c r="I8166" s="2">
        <v>6.32</v>
      </c>
      <c r="J8166" t="s">
        <v>315</v>
      </c>
      <c r="K8166" t="s">
        <v>316</v>
      </c>
      <c r="L8166" s="3" t="str">
        <f>+INDEX([1]!TABLA_MAESTRO_DE_ARTICULO[SubGroupName],MATCH(Tabla_lineas[[#This Row],[CODIGO SAP]],[1]!TABLA_MAESTRO_DE_ARTICULO[ItemCode],0))</f>
        <v>SOLUCION INYECTABLE</v>
      </c>
      <c r="M8166" t="s">
        <v>317</v>
      </c>
      <c r="N8166">
        <v>2</v>
      </c>
      <c r="O8166" t="s">
        <v>249</v>
      </c>
      <c r="S8166" s="2">
        <v>10000</v>
      </c>
      <c r="T8166">
        <v>52800</v>
      </c>
      <c r="U8166">
        <v>6.32</v>
      </c>
      <c r="V8166">
        <v>5.28</v>
      </c>
      <c r="W8166">
        <v>0.7</v>
      </c>
      <c r="Z8166" s="4" t="s">
        <v>46</v>
      </c>
      <c r="AA8166" t="s">
        <v>120</v>
      </c>
      <c r="AB8166">
        <v>46132</v>
      </c>
      <c r="AG8166">
        <v>0</v>
      </c>
      <c r="AH8166">
        <v>10000</v>
      </c>
      <c r="AM8166" t="str">
        <f>SUBSTITUTE(Tabla_lineas[[#This Row],[Codigo Liname]]," ","")</f>
        <v>N0205</v>
      </c>
    </row>
    <row r="8167" spans="1:39" customFormat="1" x14ac:dyDescent="0.25">
      <c r="A8167" s="2">
        <v>714</v>
      </c>
      <c r="B8167" t="s">
        <v>1304</v>
      </c>
      <c r="C8167">
        <f t="shared" si="127"/>
        <v>1648156</v>
      </c>
      <c r="D8167">
        <v>6250</v>
      </c>
      <c r="E8167" t="s">
        <v>104</v>
      </c>
      <c r="F8167">
        <v>0.3</v>
      </c>
      <c r="G8167">
        <v>0.25</v>
      </c>
      <c r="H8167" t="s">
        <v>105</v>
      </c>
      <c r="I8167" s="2">
        <v>0.25</v>
      </c>
      <c r="J8167" t="s">
        <v>106</v>
      </c>
      <c r="K8167" t="s">
        <v>107</v>
      </c>
      <c r="L8167" s="3" t="str">
        <f>+INDEX([1]!TABLA_MAESTRO_DE_ARTICULO[SubGroupName],MATCH(Tabla_lineas[[#This Row],[CODIGO SAP]],[1]!TABLA_MAESTRO_DE_ARTICULO[ItemCode],0))</f>
        <v>COMPRIMIDO</v>
      </c>
      <c r="M8167" t="s">
        <v>108</v>
      </c>
      <c r="N8167">
        <v>11</v>
      </c>
      <c r="O8167" t="s">
        <v>45</v>
      </c>
      <c r="S8167" s="2">
        <v>25000</v>
      </c>
      <c r="T8167">
        <v>6000</v>
      </c>
      <c r="U8167">
        <v>0.25</v>
      </c>
      <c r="V8167">
        <v>0.24</v>
      </c>
      <c r="W8167">
        <v>0.12</v>
      </c>
      <c r="Z8167" s="4" t="s">
        <v>46</v>
      </c>
      <c r="AA8167" t="s">
        <v>126</v>
      </c>
      <c r="AB8167">
        <v>46132</v>
      </c>
      <c r="AG8167">
        <v>0</v>
      </c>
      <c r="AH8167">
        <v>25000</v>
      </c>
      <c r="AM8167" t="str">
        <f>SUBSTITUTE(Tabla_lineas[[#This Row],[Codigo Liname]]," ","")</f>
        <v>N0208</v>
      </c>
    </row>
    <row r="8168" spans="1:39" customFormat="1" x14ac:dyDescent="0.25">
      <c r="A8168" s="2">
        <v>714</v>
      </c>
      <c r="B8168" t="s">
        <v>1304</v>
      </c>
      <c r="C8168">
        <f t="shared" si="127"/>
        <v>1648156</v>
      </c>
      <c r="D8168">
        <v>8400</v>
      </c>
      <c r="E8168" t="s">
        <v>374</v>
      </c>
      <c r="F8168">
        <v>2.0699999999999998</v>
      </c>
      <c r="G8168">
        <v>1.4</v>
      </c>
      <c r="H8168" t="s">
        <v>375</v>
      </c>
      <c r="I8168" s="2">
        <v>1.4</v>
      </c>
      <c r="J8168" t="s">
        <v>376</v>
      </c>
      <c r="K8168" t="s">
        <v>377</v>
      </c>
      <c r="L8168" s="3" t="str">
        <f>+INDEX([1]!TABLA_MAESTRO_DE_ARTICULO[SubGroupName],MATCH(Tabla_lineas[[#This Row],[CODIGO SAP]],[1]!TABLA_MAESTRO_DE_ARTICULO[ItemCode],0))</f>
        <v>COMPRIMIDO</v>
      </c>
      <c r="M8168" t="s">
        <v>378</v>
      </c>
      <c r="N8168">
        <v>10</v>
      </c>
      <c r="O8168" t="s">
        <v>45</v>
      </c>
      <c r="S8168" s="2">
        <v>6000</v>
      </c>
      <c r="T8168">
        <v>8340</v>
      </c>
      <c r="U8168">
        <v>1.4</v>
      </c>
      <c r="V8168">
        <v>1.39</v>
      </c>
      <c r="W8168">
        <v>0.25</v>
      </c>
      <c r="Z8168" s="4" t="s">
        <v>46</v>
      </c>
      <c r="AA8168" t="s">
        <v>120</v>
      </c>
      <c r="AB8168">
        <v>46132</v>
      </c>
      <c r="AG8168">
        <v>0</v>
      </c>
      <c r="AH8168">
        <v>6000</v>
      </c>
      <c r="AM8168" t="str">
        <f>SUBSTITUTE(Tabla_lineas[[#This Row],[Codigo Liname]]," ","")</f>
        <v>H0209</v>
      </c>
    </row>
    <row r="8169" spans="1:39" customFormat="1" x14ac:dyDescent="0.25">
      <c r="A8169" s="2">
        <v>718</v>
      </c>
      <c r="B8169" t="s">
        <v>1305</v>
      </c>
      <c r="C8169" t="str">
        <f t="shared" si="127"/>
        <v>COTI</v>
      </c>
      <c r="E8169" t="s">
        <v>188</v>
      </c>
      <c r="F8169">
        <v>0.66</v>
      </c>
      <c r="G8169">
        <v>0.66</v>
      </c>
      <c r="H8169" t="s">
        <v>189</v>
      </c>
      <c r="I8169" s="2">
        <v>1</v>
      </c>
      <c r="J8169" t="s">
        <v>190</v>
      </c>
      <c r="K8169" t="s">
        <v>191</v>
      </c>
      <c r="L8169" s="3" t="str">
        <f>+INDEX([1]!TABLA_MAESTRO_DE_ARTICULO[SubGroupName],MATCH(Tabla_lineas[[#This Row],[CODIGO SAP]],[1]!TABLA_MAESTRO_DE_ARTICULO[ItemCode],0))</f>
        <v>COMPRIMIDO</v>
      </c>
      <c r="M8169" t="s">
        <v>568</v>
      </c>
      <c r="O8169" t="s">
        <v>45</v>
      </c>
      <c r="S8169" s="2">
        <v>5000</v>
      </c>
      <c r="T8169">
        <v>2500</v>
      </c>
      <c r="V8169">
        <v>0.5</v>
      </c>
      <c r="Z8169" s="4" t="s">
        <v>53</v>
      </c>
      <c r="AL8169" t="s">
        <v>1306</v>
      </c>
      <c r="AM8169" t="str">
        <f>SUBSTITUTE(Tabla_lineas[[#This Row],[Codigo Liname]]," ","")</f>
        <v>R0501</v>
      </c>
    </row>
    <row r="8170" spans="1:39" customFormat="1" x14ac:dyDescent="0.25">
      <c r="A8170" s="2">
        <v>718</v>
      </c>
      <c r="B8170" t="s">
        <v>1305</v>
      </c>
      <c r="C8170" t="str">
        <f t="shared" si="127"/>
        <v>COTI</v>
      </c>
      <c r="E8170" t="s">
        <v>476</v>
      </c>
      <c r="F8170">
        <v>24.52</v>
      </c>
      <c r="G8170">
        <v>9.4</v>
      </c>
      <c r="H8170" t="s">
        <v>477</v>
      </c>
      <c r="I8170" s="2">
        <v>9.48</v>
      </c>
      <c r="J8170" t="s">
        <v>478</v>
      </c>
      <c r="K8170" t="s">
        <v>479</v>
      </c>
      <c r="L8170" s="3" t="str">
        <f>+INDEX([1]!TABLA_MAESTRO_DE_ARTICULO[SubGroupName],MATCH(Tabla_lineas[[#This Row],[CODIGO SAP]],[1]!TABLA_MAESTRO_DE_ARTICULO[ItemCode],0))</f>
        <v>CREMA DERMICA</v>
      </c>
      <c r="M8170" t="s">
        <v>480</v>
      </c>
      <c r="O8170" t="s">
        <v>297</v>
      </c>
      <c r="S8170" s="2">
        <v>200</v>
      </c>
      <c r="T8170">
        <v>1800</v>
      </c>
      <c r="V8170">
        <v>9</v>
      </c>
      <c r="Z8170" s="4" t="s">
        <v>46</v>
      </c>
      <c r="AL8170" t="s">
        <v>1306</v>
      </c>
      <c r="AM8170" t="str">
        <f>SUBSTITUTE(Tabla_lineas[[#This Row],[Codigo Liname]]," ","")</f>
        <v>D0701</v>
      </c>
    </row>
    <row r="8171" spans="1:39" customFormat="1" x14ac:dyDescent="0.25">
      <c r="A8171" s="2">
        <v>718</v>
      </c>
      <c r="B8171" t="s">
        <v>1305</v>
      </c>
      <c r="C8171" t="str">
        <f t="shared" si="127"/>
        <v>COTI</v>
      </c>
      <c r="E8171" t="s">
        <v>208</v>
      </c>
      <c r="F8171">
        <v>14.8</v>
      </c>
      <c r="G8171">
        <v>12.2</v>
      </c>
      <c r="H8171" t="s">
        <v>209</v>
      </c>
      <c r="I8171" s="2">
        <v>12.28</v>
      </c>
      <c r="J8171" t="s">
        <v>210</v>
      </c>
      <c r="K8171" t="s">
        <v>211</v>
      </c>
      <c r="L8171" s="3" t="str">
        <f>+INDEX([1]!TABLA_MAESTRO_DE_ARTICULO[SubGroupName],MATCH(Tabla_lineas[[#This Row],[CODIGO SAP]],[1]!TABLA_MAESTRO_DE_ARTICULO[ItemCode],0))</f>
        <v>JARABE</v>
      </c>
      <c r="M8171" t="s">
        <v>212</v>
      </c>
      <c r="O8171" t="s">
        <v>181</v>
      </c>
      <c r="S8171" s="2">
        <v>120</v>
      </c>
      <c r="T8171">
        <v>1200</v>
      </c>
      <c r="V8171">
        <v>10</v>
      </c>
      <c r="Z8171" s="4" t="s">
        <v>46</v>
      </c>
      <c r="AL8171" t="s">
        <v>1306</v>
      </c>
      <c r="AM8171" t="str">
        <f>SUBSTITUTE(Tabla_lineas[[#This Row],[Codigo Liname]]," ","")</f>
        <v>R0602</v>
      </c>
    </row>
    <row r="8172" spans="1:39" customFormat="1" x14ac:dyDescent="0.25">
      <c r="A8172" s="2">
        <v>718</v>
      </c>
      <c r="B8172" t="s">
        <v>1305</v>
      </c>
      <c r="C8172" t="str">
        <f t="shared" si="127"/>
        <v>COTI</v>
      </c>
      <c r="E8172" t="s">
        <v>213</v>
      </c>
      <c r="F8172">
        <v>0.47</v>
      </c>
      <c r="G8172">
        <v>0.45</v>
      </c>
      <c r="H8172" t="s">
        <v>214</v>
      </c>
      <c r="I8172" s="2">
        <v>0.45</v>
      </c>
      <c r="J8172" t="s">
        <v>215</v>
      </c>
      <c r="K8172" t="s">
        <v>216</v>
      </c>
      <c r="L8172" s="3" t="str">
        <f>+INDEX([1]!TABLA_MAESTRO_DE_ARTICULO[SubGroupName],MATCH(Tabla_lineas[[#This Row],[CODIGO SAP]],[1]!TABLA_MAESTRO_DE_ARTICULO[ItemCode],0))</f>
        <v>COMPRIMIDO</v>
      </c>
      <c r="M8172" t="s">
        <v>217</v>
      </c>
      <c r="O8172" t="s">
        <v>45</v>
      </c>
      <c r="S8172" s="2">
        <v>3000</v>
      </c>
      <c r="T8172">
        <v>900</v>
      </c>
      <c r="V8172">
        <v>0.3</v>
      </c>
      <c r="Z8172" s="4" t="s">
        <v>46</v>
      </c>
      <c r="AL8172" t="s">
        <v>1306</v>
      </c>
      <c r="AM8172" t="str">
        <f>SUBSTITUTE(Tabla_lineas[[#This Row],[Codigo Liname]]," ","")</f>
        <v>R0601</v>
      </c>
    </row>
    <row r="8173" spans="1:39" customFormat="1" x14ac:dyDescent="0.25">
      <c r="A8173" s="2">
        <v>718</v>
      </c>
      <c r="B8173" t="s">
        <v>1305</v>
      </c>
      <c r="C8173" t="str">
        <f t="shared" si="127"/>
        <v>COTI</v>
      </c>
      <c r="E8173" t="s">
        <v>556</v>
      </c>
      <c r="F8173">
        <v>47.41</v>
      </c>
      <c r="G8173">
        <v>40</v>
      </c>
      <c r="H8173" t="s">
        <v>557</v>
      </c>
      <c r="I8173" s="2">
        <v>40.08</v>
      </c>
      <c r="J8173" t="s">
        <v>558</v>
      </c>
      <c r="K8173" t="s">
        <v>559</v>
      </c>
      <c r="L8173" s="3" t="str">
        <f>+INDEX([1]!TABLA_MAESTRO_DE_ARTICULO[SubGroupName],MATCH(Tabla_lineas[[#This Row],[CODIGO SAP]],[1]!TABLA_MAESTRO_DE_ARTICULO[ItemCode],0))</f>
        <v>SUSPENSION</v>
      </c>
      <c r="M8173" t="s">
        <v>560</v>
      </c>
      <c r="O8173" t="s">
        <v>65</v>
      </c>
      <c r="S8173" s="2">
        <v>210</v>
      </c>
      <c r="T8173">
        <v>7350</v>
      </c>
      <c r="V8173">
        <v>35</v>
      </c>
      <c r="Z8173" s="4" t="s">
        <v>46</v>
      </c>
      <c r="AL8173" t="s">
        <v>1306</v>
      </c>
      <c r="AM8173" t="str">
        <f>SUBSTITUTE(Tabla_lineas[[#This Row],[Codigo Liname]]," ","")</f>
        <v>P0106</v>
      </c>
    </row>
    <row r="8174" spans="1:39" customFormat="1" x14ac:dyDescent="0.25">
      <c r="A8174" s="2">
        <v>718</v>
      </c>
      <c r="B8174" t="s">
        <v>1305</v>
      </c>
      <c r="C8174" t="str">
        <f t="shared" si="127"/>
        <v>COTI</v>
      </c>
      <c r="E8174" t="s">
        <v>104</v>
      </c>
      <c r="F8174">
        <v>0.3</v>
      </c>
      <c r="G8174">
        <v>0.25</v>
      </c>
      <c r="H8174" t="s">
        <v>105</v>
      </c>
      <c r="I8174" s="2">
        <v>0.25</v>
      </c>
      <c r="J8174" t="s">
        <v>106</v>
      </c>
      <c r="K8174" t="s">
        <v>107</v>
      </c>
      <c r="L8174" s="3" t="str">
        <f>+INDEX([1]!TABLA_MAESTRO_DE_ARTICULO[SubGroupName],MATCH(Tabla_lineas[[#This Row],[CODIGO SAP]],[1]!TABLA_MAESTRO_DE_ARTICULO[ItemCode],0))</f>
        <v>COMPRIMIDO</v>
      </c>
      <c r="M8174" t="s">
        <v>108</v>
      </c>
      <c r="O8174" t="s">
        <v>45</v>
      </c>
      <c r="S8174" s="2">
        <v>5000</v>
      </c>
      <c r="T8174">
        <v>1000</v>
      </c>
      <c r="V8174">
        <v>0.2</v>
      </c>
      <c r="Z8174" s="4" t="s">
        <v>46</v>
      </c>
      <c r="AL8174" t="s">
        <v>1306</v>
      </c>
      <c r="AM8174" t="str">
        <f>SUBSTITUTE(Tabla_lineas[[#This Row],[Codigo Liname]]," ","")</f>
        <v>N0208</v>
      </c>
    </row>
    <row r="8175" spans="1:39" customFormat="1" x14ac:dyDescent="0.25">
      <c r="A8175" s="2">
        <v>718</v>
      </c>
      <c r="B8175" t="s">
        <v>1305</v>
      </c>
      <c r="C8175" t="str">
        <f t="shared" si="127"/>
        <v>COTI</v>
      </c>
      <c r="E8175" t="s">
        <v>363</v>
      </c>
      <c r="F8175">
        <v>22.68</v>
      </c>
      <c r="G8175">
        <v>19.34</v>
      </c>
      <c r="H8175" t="s">
        <v>364</v>
      </c>
      <c r="I8175" s="2">
        <v>19.34</v>
      </c>
      <c r="J8175" t="s">
        <v>365</v>
      </c>
      <c r="K8175" t="s">
        <v>366</v>
      </c>
      <c r="L8175" s="3" t="str">
        <f>+INDEX([1]!TABLA_MAESTRO_DE_ARTICULO[SubGroupName],MATCH(Tabla_lineas[[#This Row],[CODIGO SAP]],[1]!TABLA_MAESTRO_DE_ARTICULO[ItemCode],0))</f>
        <v>POLVO PARA INYECTABLE</v>
      </c>
      <c r="M8175" t="s">
        <v>367</v>
      </c>
      <c r="O8175" t="s">
        <v>52</v>
      </c>
      <c r="S8175" s="2">
        <v>100</v>
      </c>
      <c r="T8175">
        <v>800</v>
      </c>
      <c r="V8175">
        <v>8</v>
      </c>
      <c r="Z8175" s="4" t="s">
        <v>46</v>
      </c>
      <c r="AL8175" t="s">
        <v>1306</v>
      </c>
      <c r="AM8175" t="str">
        <f>SUBSTITUTE(Tabla_lineas[[#This Row],[Codigo Liname]]," ","")</f>
        <v>J0116</v>
      </c>
    </row>
    <row r="8176" spans="1:39" customFormat="1" x14ac:dyDescent="0.25">
      <c r="A8176" s="2">
        <v>718</v>
      </c>
      <c r="B8176" t="s">
        <v>1305</v>
      </c>
      <c r="C8176" t="str">
        <f t="shared" si="127"/>
        <v>COTI</v>
      </c>
      <c r="E8176" t="s">
        <v>374</v>
      </c>
      <c r="F8176">
        <v>2.0699999999999998</v>
      </c>
      <c r="G8176">
        <v>1.4</v>
      </c>
      <c r="H8176" t="s">
        <v>375</v>
      </c>
      <c r="I8176" s="2">
        <v>1.4</v>
      </c>
      <c r="J8176" t="s">
        <v>376</v>
      </c>
      <c r="K8176" t="s">
        <v>377</v>
      </c>
      <c r="L8176" s="3" t="str">
        <f>+INDEX([1]!TABLA_MAESTRO_DE_ARTICULO[SubGroupName],MATCH(Tabla_lineas[[#This Row],[CODIGO SAP]],[1]!TABLA_MAESTRO_DE_ARTICULO[ItemCode],0))</f>
        <v>COMPRIMIDO</v>
      </c>
      <c r="M8176" t="s">
        <v>378</v>
      </c>
      <c r="O8176" t="s">
        <v>45</v>
      </c>
      <c r="S8176" s="2">
        <v>300</v>
      </c>
      <c r="T8176">
        <v>180</v>
      </c>
      <c r="V8176">
        <v>0.6</v>
      </c>
      <c r="Z8176" s="4" t="s">
        <v>46</v>
      </c>
      <c r="AL8176" t="s">
        <v>1306</v>
      </c>
      <c r="AM8176" t="str">
        <f>SUBSTITUTE(Tabla_lineas[[#This Row],[Codigo Liname]]," ","")</f>
        <v>H0209</v>
      </c>
    </row>
    <row r="8177" spans="1:39" customFormat="1" x14ac:dyDescent="0.25">
      <c r="A8177" s="2">
        <v>718</v>
      </c>
      <c r="B8177" t="s">
        <v>1305</v>
      </c>
      <c r="C8177" t="str">
        <f t="shared" si="127"/>
        <v>COTI</v>
      </c>
      <c r="E8177" t="s">
        <v>725</v>
      </c>
      <c r="F8177">
        <v>67.52</v>
      </c>
      <c r="G8177">
        <v>41.06</v>
      </c>
      <c r="H8177" t="s">
        <v>726</v>
      </c>
      <c r="I8177" s="2">
        <v>41.06</v>
      </c>
      <c r="J8177" t="s">
        <v>727</v>
      </c>
      <c r="K8177" t="s">
        <v>728</v>
      </c>
      <c r="L8177" s="3" t="str">
        <f>+INDEX([1]!TABLA_MAESTRO_DE_ARTICULO[SubGroupName],MATCH(Tabla_lineas[[#This Row],[CODIGO SAP]],[1]!TABLA_MAESTRO_DE_ARTICULO[ItemCode],0))</f>
        <v>POLVO PARA SUSPENSION</v>
      </c>
      <c r="M8177" t="s">
        <v>729</v>
      </c>
      <c r="O8177" t="s">
        <v>730</v>
      </c>
      <c r="S8177" s="2">
        <v>60</v>
      </c>
      <c r="T8177">
        <v>1800</v>
      </c>
      <c r="V8177">
        <v>30</v>
      </c>
      <c r="Z8177" s="4" t="s">
        <v>46</v>
      </c>
      <c r="AL8177" t="s">
        <v>1306</v>
      </c>
      <c r="AM8177" t="str">
        <f>SUBSTITUTE(Tabla_lineas[[#This Row],[Codigo Liname]]," ","")</f>
        <v>P0126</v>
      </c>
    </row>
    <row r="8178" spans="1:39" customFormat="1" x14ac:dyDescent="0.25">
      <c r="A8178" s="2">
        <v>718</v>
      </c>
      <c r="B8178" t="s">
        <v>1305</v>
      </c>
      <c r="C8178" t="str">
        <f t="shared" si="127"/>
        <v>COTI</v>
      </c>
      <c r="E8178" t="s">
        <v>384</v>
      </c>
      <c r="F8178">
        <v>9.5978999999999992</v>
      </c>
      <c r="G8178">
        <v>6.35</v>
      </c>
      <c r="H8178" t="s">
        <v>385</v>
      </c>
      <c r="I8178" s="2">
        <v>6.35</v>
      </c>
      <c r="J8178" t="s">
        <v>386</v>
      </c>
      <c r="K8178" t="s">
        <v>387</v>
      </c>
      <c r="L8178" s="3" t="str">
        <f>+INDEX([1]!TABLA_MAESTRO_DE_ARTICULO[SubGroupName],MATCH(Tabla_lineas[[#This Row],[CODIGO SAP]],[1]!TABLA_MAESTRO_DE_ARTICULO[ItemCode],0))</f>
        <v>COMPRIMIDO</v>
      </c>
      <c r="M8178" t="s">
        <v>388</v>
      </c>
      <c r="O8178" t="s">
        <v>389</v>
      </c>
      <c r="S8178" s="2">
        <v>300</v>
      </c>
      <c r="T8178">
        <v>600</v>
      </c>
      <c r="V8178">
        <v>2</v>
      </c>
      <c r="Z8178" s="4" t="s">
        <v>46</v>
      </c>
      <c r="AL8178" t="s">
        <v>1306</v>
      </c>
      <c r="AM8178" t="str">
        <f>SUBSTITUTE(Tabla_lineas[[#This Row],[Codigo Liname]]," ","")</f>
        <v>P0111</v>
      </c>
    </row>
    <row r="8179" spans="1:39" customFormat="1" x14ac:dyDescent="0.25">
      <c r="A8179" s="2">
        <v>719</v>
      </c>
      <c r="B8179" t="s">
        <v>1307</v>
      </c>
      <c r="C8179">
        <f t="shared" si="127"/>
        <v>1648541</v>
      </c>
      <c r="D8179">
        <v>30132</v>
      </c>
      <c r="E8179" t="s">
        <v>203</v>
      </c>
      <c r="F8179">
        <v>1.64</v>
      </c>
      <c r="G8179">
        <v>1.64</v>
      </c>
      <c r="H8179" t="s">
        <v>204</v>
      </c>
      <c r="I8179" s="2">
        <v>3.72</v>
      </c>
      <c r="J8179" t="s">
        <v>205</v>
      </c>
      <c r="K8179" t="s">
        <v>206</v>
      </c>
      <c r="L8179" s="3" t="str">
        <f>+INDEX([1]!TABLA_MAESTRO_DE_ARTICULO[SubGroupName],MATCH(Tabla_lineas[[#This Row],[CODIGO SAP]],[1]!TABLA_MAESTRO_DE_ARTICULO[ItemCode],0))</f>
        <v>COMPRIMIDO</v>
      </c>
      <c r="M8179" t="s">
        <v>207</v>
      </c>
      <c r="N8179">
        <v>4</v>
      </c>
      <c r="O8179" t="s">
        <v>45</v>
      </c>
      <c r="S8179" s="2">
        <v>8100</v>
      </c>
      <c r="T8179">
        <v>13284</v>
      </c>
      <c r="U8179">
        <v>3.72</v>
      </c>
      <c r="V8179">
        <v>1.64</v>
      </c>
      <c r="W8179">
        <v>0.38</v>
      </c>
      <c r="Z8179" s="4" t="s">
        <v>46</v>
      </c>
      <c r="AA8179" t="s">
        <v>120</v>
      </c>
      <c r="AB8179">
        <v>46132</v>
      </c>
      <c r="AG8179">
        <v>0</v>
      </c>
      <c r="AH8179">
        <v>8100</v>
      </c>
      <c r="AM8179" t="str">
        <f>SUBSTITUTE(Tabla_lineas[[#This Row],[Codigo Liname]]," ","")</f>
        <v>J0127</v>
      </c>
    </row>
    <row r="8180" spans="1:39" customFormat="1" x14ac:dyDescent="0.25">
      <c r="A8180" s="2">
        <v>719</v>
      </c>
      <c r="B8180" t="s">
        <v>1307</v>
      </c>
      <c r="C8180">
        <f t="shared" si="127"/>
        <v>1648541</v>
      </c>
      <c r="D8180">
        <v>1140</v>
      </c>
      <c r="E8180" t="s">
        <v>449</v>
      </c>
      <c r="F8180">
        <v>4.2</v>
      </c>
      <c r="G8180">
        <v>2.2799999999999998</v>
      </c>
      <c r="H8180" t="s">
        <v>450</v>
      </c>
      <c r="I8180" s="2">
        <v>2.2799999999999998</v>
      </c>
      <c r="J8180" t="s">
        <v>451</v>
      </c>
      <c r="K8180" t="s">
        <v>452</v>
      </c>
      <c r="L8180" s="3" t="str">
        <f>+INDEX([1]!TABLA_MAESTRO_DE_ARTICULO[SubGroupName],MATCH(Tabla_lineas[[#This Row],[CODIGO SAP]],[1]!TABLA_MAESTRO_DE_ARTICULO[ItemCode],0))</f>
        <v>OVULO VAGINAL</v>
      </c>
      <c r="M8180" t="s">
        <v>453</v>
      </c>
      <c r="N8180">
        <v>5</v>
      </c>
      <c r="O8180" t="s">
        <v>97</v>
      </c>
      <c r="S8180" s="2">
        <v>500</v>
      </c>
      <c r="T8180">
        <v>1135</v>
      </c>
      <c r="U8180">
        <v>2.2799999999999998</v>
      </c>
      <c r="V8180">
        <v>2.27</v>
      </c>
      <c r="W8180">
        <v>0.7</v>
      </c>
      <c r="Z8180" s="4" t="s">
        <v>53</v>
      </c>
      <c r="AA8180" t="s">
        <v>126</v>
      </c>
      <c r="AB8180">
        <v>46132</v>
      </c>
      <c r="AG8180">
        <v>0</v>
      </c>
      <c r="AH8180">
        <v>500</v>
      </c>
      <c r="AM8180" t="str">
        <f>SUBSTITUTE(Tabla_lineas[[#This Row],[Codigo Liname]]," ","")</f>
        <v>G0102</v>
      </c>
    </row>
    <row r="8181" spans="1:39" customFormat="1" x14ac:dyDescent="0.25">
      <c r="A8181" s="2">
        <v>719</v>
      </c>
      <c r="B8181" t="s">
        <v>1307</v>
      </c>
      <c r="C8181">
        <f t="shared" si="127"/>
        <v>1648541</v>
      </c>
      <c r="D8181">
        <v>2760</v>
      </c>
      <c r="E8181" t="s">
        <v>229</v>
      </c>
      <c r="F8181">
        <v>19.329999999999998</v>
      </c>
      <c r="G8181">
        <v>18.399999999999999</v>
      </c>
      <c r="H8181" t="s">
        <v>230</v>
      </c>
      <c r="I8181" s="2">
        <v>18.399999999999999</v>
      </c>
      <c r="J8181" t="s">
        <v>231</v>
      </c>
      <c r="K8181" t="s">
        <v>232</v>
      </c>
      <c r="L8181" s="3" t="str">
        <f>+INDEX([1]!TABLA_MAESTRO_DE_ARTICULO[SubGroupName],MATCH(Tabla_lineas[[#This Row],[CODIGO SAP]],[1]!TABLA_MAESTRO_DE_ARTICULO[ItemCode],0))</f>
        <v>SUSPENSION</v>
      </c>
      <c r="M8181" t="s">
        <v>233</v>
      </c>
      <c r="N8181">
        <v>6</v>
      </c>
      <c r="O8181" t="s">
        <v>65</v>
      </c>
      <c r="S8181" s="2">
        <v>150</v>
      </c>
      <c r="T8181">
        <v>2758.5</v>
      </c>
      <c r="U8181">
        <v>18.399999999999999</v>
      </c>
      <c r="V8181">
        <v>18.39</v>
      </c>
      <c r="W8181">
        <v>5.5</v>
      </c>
      <c r="Z8181" s="4" t="s">
        <v>46</v>
      </c>
      <c r="AA8181" t="s">
        <v>153</v>
      </c>
      <c r="AB8181">
        <v>46132</v>
      </c>
      <c r="AG8181">
        <v>0</v>
      </c>
      <c r="AH8181">
        <v>150</v>
      </c>
      <c r="AM8181" t="str">
        <f>SUBSTITUTE(Tabla_lineas[[#This Row],[Codigo Liname]]," ","")</f>
        <v>J0138</v>
      </c>
    </row>
    <row r="8182" spans="1:39" customFormat="1" x14ac:dyDescent="0.25">
      <c r="A8182" s="2">
        <v>719</v>
      </c>
      <c r="B8182" t="s">
        <v>1307</v>
      </c>
      <c r="C8182">
        <f t="shared" si="127"/>
        <v>1648541</v>
      </c>
      <c r="D8182">
        <v>18034</v>
      </c>
      <c r="E8182" t="s">
        <v>239</v>
      </c>
      <c r="F8182">
        <v>1.48</v>
      </c>
      <c r="G8182">
        <v>1.48</v>
      </c>
      <c r="H8182" t="s">
        <v>240</v>
      </c>
      <c r="I8182" s="2">
        <v>2.54</v>
      </c>
      <c r="J8182" t="s">
        <v>241</v>
      </c>
      <c r="K8182" t="s">
        <v>242</v>
      </c>
      <c r="L8182" s="3" t="str">
        <f>+INDEX([1]!TABLA_MAESTRO_DE_ARTICULO[SubGroupName],MATCH(Tabla_lineas[[#This Row],[CODIGO SAP]],[1]!TABLA_MAESTRO_DE_ARTICULO[ItemCode],0))</f>
        <v>COMPRIMIDO</v>
      </c>
      <c r="M8182" t="s">
        <v>243</v>
      </c>
      <c r="N8182">
        <v>7</v>
      </c>
      <c r="O8182" t="s">
        <v>45</v>
      </c>
      <c r="S8182" s="2">
        <v>7100</v>
      </c>
      <c r="T8182">
        <v>10437</v>
      </c>
      <c r="U8182">
        <v>2.54</v>
      </c>
      <c r="V8182">
        <v>1.47</v>
      </c>
      <c r="W8182">
        <v>0.4</v>
      </c>
      <c r="Z8182" s="4" t="s">
        <v>46</v>
      </c>
      <c r="AA8182" t="s">
        <v>120</v>
      </c>
      <c r="AB8182">
        <v>46132</v>
      </c>
      <c r="AG8182">
        <v>0</v>
      </c>
      <c r="AH8182">
        <v>7100</v>
      </c>
      <c r="AM8182" t="str">
        <f>SUBSTITUTE(Tabla_lineas[[#This Row],[Codigo Liname]]," ","")</f>
        <v>J0137</v>
      </c>
    </row>
    <row r="8183" spans="1:39" customFormat="1" x14ac:dyDescent="0.25">
      <c r="A8183" s="2">
        <v>719</v>
      </c>
      <c r="B8183" t="s">
        <v>1307</v>
      </c>
      <c r="C8183">
        <f t="shared" si="127"/>
        <v>1648541</v>
      </c>
      <c r="D8183">
        <v>13940</v>
      </c>
      <c r="E8183" t="s">
        <v>244</v>
      </c>
      <c r="F8183">
        <v>4.03</v>
      </c>
      <c r="G8183">
        <v>4.03</v>
      </c>
      <c r="H8183" t="s">
        <v>245</v>
      </c>
      <c r="I8183" s="2">
        <v>6.97</v>
      </c>
      <c r="J8183" t="s">
        <v>246</v>
      </c>
      <c r="K8183" t="s">
        <v>247</v>
      </c>
      <c r="L8183" s="3" t="str">
        <f>+INDEX([1]!TABLA_MAESTRO_DE_ARTICULO[SubGroupName],MATCH(Tabla_lineas[[#This Row],[CODIGO SAP]],[1]!TABLA_MAESTRO_DE_ARTICULO[ItemCode],0))</f>
        <v>SOLUCION INYECTABLE</v>
      </c>
      <c r="M8183" t="s">
        <v>248</v>
      </c>
      <c r="N8183">
        <v>8</v>
      </c>
      <c r="O8183" t="s">
        <v>249</v>
      </c>
      <c r="S8183" s="2">
        <v>2000</v>
      </c>
      <c r="T8183">
        <v>8039.9999999999982</v>
      </c>
      <c r="U8183">
        <v>6.97</v>
      </c>
      <c r="V8183">
        <v>4.0199999999999996</v>
      </c>
      <c r="W8183">
        <v>0.7</v>
      </c>
      <c r="Z8183" s="4" t="s">
        <v>46</v>
      </c>
      <c r="AA8183" t="s">
        <v>126</v>
      </c>
      <c r="AB8183">
        <v>46132</v>
      </c>
      <c r="AG8183">
        <v>0</v>
      </c>
      <c r="AH8183">
        <v>2000</v>
      </c>
      <c r="AM8183" t="str">
        <f>SUBSTITUTE(Tabla_lineas[[#This Row],[Codigo Liname]]," ","")</f>
        <v>H0204</v>
      </c>
    </row>
    <row r="8184" spans="1:39" customFormat="1" x14ac:dyDescent="0.25">
      <c r="A8184" s="2">
        <v>719</v>
      </c>
      <c r="B8184" t="s">
        <v>1307</v>
      </c>
      <c r="C8184">
        <f t="shared" si="127"/>
        <v>1648541</v>
      </c>
      <c r="D8184">
        <v>8349</v>
      </c>
      <c r="E8184" t="s">
        <v>303</v>
      </c>
      <c r="F8184">
        <v>0.75</v>
      </c>
      <c r="G8184">
        <v>0.69</v>
      </c>
      <c r="H8184" t="s">
        <v>304</v>
      </c>
      <c r="I8184" s="2">
        <v>0.69</v>
      </c>
      <c r="J8184" t="s">
        <v>305</v>
      </c>
      <c r="K8184" t="s">
        <v>306</v>
      </c>
      <c r="L8184" s="3" t="str">
        <f>+INDEX([1]!TABLA_MAESTRO_DE_ARTICULO[SubGroupName],MATCH(Tabla_lineas[[#This Row],[CODIGO SAP]],[1]!TABLA_MAESTRO_DE_ARTICULO[ItemCode],0))</f>
        <v>COMPRIMIDO</v>
      </c>
      <c r="M8184" t="s">
        <v>307</v>
      </c>
      <c r="N8184">
        <v>10</v>
      </c>
      <c r="O8184" t="s">
        <v>45</v>
      </c>
      <c r="P8184">
        <v>138600</v>
      </c>
      <c r="Q8184">
        <v>3275900</v>
      </c>
      <c r="R8184">
        <v>3414500</v>
      </c>
      <c r="S8184" s="2">
        <v>12100</v>
      </c>
      <c r="T8184">
        <v>8228</v>
      </c>
      <c r="U8184">
        <v>0.69</v>
      </c>
      <c r="V8184">
        <v>0.68</v>
      </c>
      <c r="W8184">
        <v>0.14000000000000001</v>
      </c>
      <c r="Z8184" s="4" t="s">
        <v>46</v>
      </c>
      <c r="AA8184" t="s">
        <v>120</v>
      </c>
      <c r="AB8184">
        <v>46132</v>
      </c>
      <c r="AG8184">
        <v>0</v>
      </c>
      <c r="AH8184">
        <v>12100</v>
      </c>
      <c r="AM8184" t="str">
        <f>SUBSTITUTE(Tabla_lineas[[#This Row],[Codigo Liname]]," ","")</f>
        <v>M0105</v>
      </c>
    </row>
    <row r="8185" spans="1:39" customFormat="1" x14ac:dyDescent="0.25">
      <c r="A8185" s="2">
        <v>719</v>
      </c>
      <c r="B8185" t="s">
        <v>1307</v>
      </c>
      <c r="C8185">
        <f t="shared" si="127"/>
        <v>1648541</v>
      </c>
      <c r="D8185">
        <v>10900</v>
      </c>
      <c r="E8185" t="s">
        <v>308</v>
      </c>
      <c r="F8185">
        <v>5.07</v>
      </c>
      <c r="G8185">
        <v>5.07</v>
      </c>
      <c r="H8185" t="s">
        <v>309</v>
      </c>
      <c r="I8185" s="2">
        <v>10.9</v>
      </c>
      <c r="J8185" t="s">
        <v>310</v>
      </c>
      <c r="K8185" t="s">
        <v>311</v>
      </c>
      <c r="L8185" s="3" t="str">
        <f>+INDEX([1]!TABLA_MAESTRO_DE_ARTICULO[SubGroupName],MATCH(Tabla_lineas[[#This Row],[CODIGO SAP]],[1]!TABLA_MAESTRO_DE_ARTICULO[ItemCode],0))</f>
        <v>SOLUCION INYECTABLE</v>
      </c>
      <c r="M8185" t="s">
        <v>312</v>
      </c>
      <c r="N8185">
        <v>11</v>
      </c>
      <c r="O8185" t="s">
        <v>249</v>
      </c>
      <c r="S8185" s="2">
        <v>1000</v>
      </c>
      <c r="T8185">
        <v>5070</v>
      </c>
      <c r="U8185">
        <v>10.9</v>
      </c>
      <c r="V8185">
        <v>5.07</v>
      </c>
      <c r="W8185">
        <v>1</v>
      </c>
      <c r="Z8185" s="4" t="s">
        <v>46</v>
      </c>
      <c r="AA8185" t="s">
        <v>126</v>
      </c>
      <c r="AB8185">
        <v>46132</v>
      </c>
      <c r="AG8185">
        <v>0</v>
      </c>
      <c r="AH8185">
        <v>1000</v>
      </c>
      <c r="AM8185" t="str">
        <f>SUBSTITUTE(Tabla_lineas[[#This Row],[Codigo Liname]]," ","")</f>
        <v>M0109</v>
      </c>
    </row>
    <row r="8186" spans="1:39" customFormat="1" x14ac:dyDescent="0.25">
      <c r="A8186" s="2">
        <v>719</v>
      </c>
      <c r="B8186" t="s">
        <v>1307</v>
      </c>
      <c r="C8186">
        <f t="shared" si="127"/>
        <v>1648541</v>
      </c>
      <c r="D8186">
        <v>56866.65</v>
      </c>
      <c r="E8186" t="s">
        <v>82</v>
      </c>
      <c r="F8186">
        <v>1.61</v>
      </c>
      <c r="G8186">
        <v>1.61</v>
      </c>
      <c r="H8186" t="s">
        <v>83</v>
      </c>
      <c r="I8186" s="2">
        <v>3.67</v>
      </c>
      <c r="J8186" t="s">
        <v>84</v>
      </c>
      <c r="K8186" t="s">
        <v>85</v>
      </c>
      <c r="L8186" s="3" t="str">
        <f>+INDEX([1]!TABLA_MAESTRO_DE_ARTICULO[SubGroupName],MATCH(Tabla_lineas[[#This Row],[CODIGO SAP]],[1]!TABLA_MAESTRO_DE_ARTICULO[ItemCode],0))</f>
        <v>COMPRIMIDO</v>
      </c>
      <c r="M8186" t="s">
        <v>86</v>
      </c>
      <c r="N8186">
        <v>12</v>
      </c>
      <c r="O8186" t="s">
        <v>45</v>
      </c>
      <c r="S8186" s="2">
        <v>15495</v>
      </c>
      <c r="T8186">
        <v>24792</v>
      </c>
      <c r="U8186">
        <v>3.67</v>
      </c>
      <c r="V8186">
        <v>1.6</v>
      </c>
      <c r="W8186">
        <v>0.15</v>
      </c>
      <c r="Z8186" s="4" t="s">
        <v>46</v>
      </c>
      <c r="AA8186" t="s">
        <v>126</v>
      </c>
      <c r="AB8186">
        <v>46132</v>
      </c>
      <c r="AG8186">
        <v>0</v>
      </c>
      <c r="AH8186">
        <v>15495</v>
      </c>
      <c r="AM8186" t="str">
        <f>SUBSTITUTE(Tabla_lineas[[#This Row],[Codigo Liname]]," ","")</f>
        <v>C0902</v>
      </c>
    </row>
    <row r="8187" spans="1:39" customFormat="1" x14ac:dyDescent="0.25">
      <c r="A8187" s="2">
        <v>719</v>
      </c>
      <c r="B8187" t="s">
        <v>1307</v>
      </c>
      <c r="C8187">
        <f t="shared" si="127"/>
        <v>1648541</v>
      </c>
      <c r="D8187">
        <v>8670</v>
      </c>
      <c r="E8187" t="s">
        <v>459</v>
      </c>
      <c r="F8187">
        <v>4.76</v>
      </c>
      <c r="G8187">
        <v>2.89</v>
      </c>
      <c r="H8187" t="s">
        <v>460</v>
      </c>
      <c r="I8187" s="2">
        <v>2.89</v>
      </c>
      <c r="J8187" t="s">
        <v>461</v>
      </c>
      <c r="K8187" t="s">
        <v>462</v>
      </c>
      <c r="L8187" s="3" t="str">
        <f>+INDEX([1]!TABLA_MAESTRO_DE_ARTICULO[SubGroupName],MATCH(Tabla_lineas[[#This Row],[CODIGO SAP]],[1]!TABLA_MAESTRO_DE_ARTICULO[ItemCode],0))</f>
        <v>COMPRIMIDO</v>
      </c>
      <c r="M8187" t="s">
        <v>463</v>
      </c>
      <c r="N8187">
        <v>13</v>
      </c>
      <c r="O8187" t="s">
        <v>45</v>
      </c>
      <c r="S8187" s="2">
        <v>3000</v>
      </c>
      <c r="T8187">
        <v>8640</v>
      </c>
      <c r="U8187">
        <v>2.89</v>
      </c>
      <c r="V8187">
        <v>2.88</v>
      </c>
      <c r="W8187">
        <v>0.7</v>
      </c>
      <c r="Z8187" s="4" t="s">
        <v>46</v>
      </c>
      <c r="AA8187" t="s">
        <v>120</v>
      </c>
      <c r="AB8187">
        <v>46132</v>
      </c>
      <c r="AG8187">
        <v>0</v>
      </c>
      <c r="AH8187">
        <v>3000</v>
      </c>
      <c r="AM8187" t="str">
        <f>SUBSTITUTE(Tabla_lineas[[#This Row],[Codigo Liname]]," ","")</f>
        <v>P0205</v>
      </c>
    </row>
    <row r="8188" spans="1:39" customFormat="1" x14ac:dyDescent="0.25">
      <c r="A8188" s="2">
        <v>719</v>
      </c>
      <c r="B8188" t="s">
        <v>1307</v>
      </c>
      <c r="C8188">
        <f t="shared" si="127"/>
        <v>1648541</v>
      </c>
      <c r="D8188">
        <v>18960</v>
      </c>
      <c r="E8188" t="s">
        <v>313</v>
      </c>
      <c r="F8188">
        <v>5.29</v>
      </c>
      <c r="G8188">
        <v>5.29</v>
      </c>
      <c r="H8188" t="s">
        <v>314</v>
      </c>
      <c r="I8188" s="2">
        <v>6.32</v>
      </c>
      <c r="J8188" t="s">
        <v>315</v>
      </c>
      <c r="K8188" t="s">
        <v>316</v>
      </c>
      <c r="L8188" s="3" t="str">
        <f>+INDEX([1]!TABLA_MAESTRO_DE_ARTICULO[SubGroupName],MATCH(Tabla_lineas[[#This Row],[CODIGO SAP]],[1]!TABLA_MAESTRO_DE_ARTICULO[ItemCode],0))</f>
        <v>SOLUCION INYECTABLE</v>
      </c>
      <c r="M8188" t="s">
        <v>317</v>
      </c>
      <c r="N8188">
        <v>14</v>
      </c>
      <c r="O8188" t="s">
        <v>249</v>
      </c>
      <c r="S8188" s="2">
        <v>3000</v>
      </c>
      <c r="T8188">
        <v>15840</v>
      </c>
      <c r="U8188">
        <v>6.32</v>
      </c>
      <c r="V8188">
        <v>5.28</v>
      </c>
      <c r="W8188">
        <v>0.7</v>
      </c>
      <c r="Z8188" s="4" t="s">
        <v>46</v>
      </c>
      <c r="AA8188" t="s">
        <v>120</v>
      </c>
      <c r="AB8188">
        <v>46132</v>
      </c>
      <c r="AG8188">
        <v>0</v>
      </c>
      <c r="AH8188">
        <v>3000</v>
      </c>
      <c r="AM8188" t="str">
        <f>SUBSTITUTE(Tabla_lineas[[#This Row],[Codigo Liname]]," ","")</f>
        <v>N0205</v>
      </c>
    </row>
    <row r="8189" spans="1:39" customFormat="1" x14ac:dyDescent="0.25">
      <c r="A8189" s="2">
        <v>719</v>
      </c>
      <c r="B8189" t="s">
        <v>1307</v>
      </c>
      <c r="C8189">
        <f t="shared" si="127"/>
        <v>1648541</v>
      </c>
      <c r="D8189">
        <v>1765</v>
      </c>
      <c r="E8189" t="s">
        <v>323</v>
      </c>
      <c r="F8189">
        <v>5.91</v>
      </c>
      <c r="G8189">
        <v>3.53</v>
      </c>
      <c r="H8189" t="s">
        <v>324</v>
      </c>
      <c r="I8189" s="2">
        <v>3.53</v>
      </c>
      <c r="J8189" t="s">
        <v>325</v>
      </c>
      <c r="K8189" t="s">
        <v>326</v>
      </c>
      <c r="L8189" s="3" t="str">
        <f>+INDEX([1]!TABLA_MAESTRO_DE_ARTICULO[SubGroupName],MATCH(Tabla_lineas[[#This Row],[CODIGO SAP]],[1]!TABLA_MAESTRO_DE_ARTICULO[ItemCode],0))</f>
        <v>SOLUCION INYECTABLE</v>
      </c>
      <c r="M8189" t="s">
        <v>327</v>
      </c>
      <c r="N8189">
        <v>16</v>
      </c>
      <c r="O8189" t="s">
        <v>249</v>
      </c>
      <c r="S8189" s="2">
        <v>500</v>
      </c>
      <c r="T8189">
        <v>1760</v>
      </c>
      <c r="U8189">
        <v>3.53</v>
      </c>
      <c r="V8189">
        <v>3.52</v>
      </c>
      <c r="W8189">
        <v>0.7</v>
      </c>
      <c r="Z8189" s="4" t="s">
        <v>46</v>
      </c>
      <c r="AA8189" t="s">
        <v>153</v>
      </c>
      <c r="AB8189">
        <v>46132</v>
      </c>
      <c r="AG8189">
        <v>0</v>
      </c>
      <c r="AH8189">
        <v>500</v>
      </c>
      <c r="AM8189" t="str">
        <f>SUBSTITUTE(Tabla_lineas[[#This Row],[Codigo Liname]]," ","")</f>
        <v>A0308</v>
      </c>
    </row>
    <row r="8190" spans="1:39" customFormat="1" x14ac:dyDescent="0.25">
      <c r="A8190" s="2">
        <v>719</v>
      </c>
      <c r="B8190" t="s">
        <v>1307</v>
      </c>
      <c r="C8190">
        <f t="shared" si="127"/>
        <v>1648541</v>
      </c>
      <c r="D8190">
        <v>440</v>
      </c>
      <c r="E8190" t="s">
        <v>87</v>
      </c>
      <c r="F8190">
        <v>0.64</v>
      </c>
      <c r="G8190">
        <v>0.44</v>
      </c>
      <c r="H8190" t="s">
        <v>88</v>
      </c>
      <c r="I8190" s="2">
        <v>0.44</v>
      </c>
      <c r="J8190" t="s">
        <v>89</v>
      </c>
      <c r="K8190" t="s">
        <v>90</v>
      </c>
      <c r="L8190" s="3" t="str">
        <f>+INDEX([1]!TABLA_MAESTRO_DE_ARTICULO[SubGroupName],MATCH(Tabla_lineas[[#This Row],[CODIGO SAP]],[1]!TABLA_MAESTRO_DE_ARTICULO[ItemCode],0))</f>
        <v>COMPRIMIDO</v>
      </c>
      <c r="M8190" t="s">
        <v>91</v>
      </c>
      <c r="N8190">
        <v>15</v>
      </c>
      <c r="O8190" t="s">
        <v>45</v>
      </c>
      <c r="S8190" s="2">
        <v>1000</v>
      </c>
      <c r="T8190">
        <v>430</v>
      </c>
      <c r="U8190">
        <v>0.44</v>
      </c>
      <c r="V8190">
        <v>0.43</v>
      </c>
      <c r="W8190">
        <v>0.12</v>
      </c>
      <c r="Z8190" s="4" t="s">
        <v>46</v>
      </c>
      <c r="AA8190" t="s">
        <v>153</v>
      </c>
      <c r="AB8190">
        <v>46132</v>
      </c>
      <c r="AG8190">
        <v>0</v>
      </c>
      <c r="AH8190">
        <v>1000</v>
      </c>
      <c r="AM8190" t="str">
        <f>SUBSTITUTE(Tabla_lineas[[#This Row],[Codigo Liname]]," ","")</f>
        <v>A0307</v>
      </c>
    </row>
    <row r="8191" spans="1:39" customFormat="1" x14ac:dyDescent="0.25">
      <c r="A8191" s="2">
        <v>719</v>
      </c>
      <c r="B8191" t="s">
        <v>1307</v>
      </c>
      <c r="C8191">
        <f t="shared" si="127"/>
        <v>1648541</v>
      </c>
      <c r="D8191">
        <v>4030</v>
      </c>
      <c r="E8191" t="s">
        <v>104</v>
      </c>
      <c r="F8191">
        <v>0.3</v>
      </c>
      <c r="G8191">
        <v>0.25</v>
      </c>
      <c r="H8191" t="s">
        <v>105</v>
      </c>
      <c r="I8191" s="2">
        <v>0.25</v>
      </c>
      <c r="J8191" t="s">
        <v>106</v>
      </c>
      <c r="K8191" t="s">
        <v>107</v>
      </c>
      <c r="L8191" s="3" t="str">
        <f>+INDEX([1]!TABLA_MAESTRO_DE_ARTICULO[SubGroupName],MATCH(Tabla_lineas[[#This Row],[CODIGO SAP]],[1]!TABLA_MAESTRO_DE_ARTICULO[ItemCode],0))</f>
        <v>COMPRIMIDO</v>
      </c>
      <c r="M8191" t="s">
        <v>108</v>
      </c>
      <c r="N8191">
        <v>18</v>
      </c>
      <c r="O8191" t="s">
        <v>45</v>
      </c>
      <c r="S8191" s="2">
        <v>16120</v>
      </c>
      <c r="T8191">
        <v>3868.8</v>
      </c>
      <c r="U8191">
        <v>0.25</v>
      </c>
      <c r="V8191">
        <v>0.24</v>
      </c>
      <c r="W8191">
        <v>0.12</v>
      </c>
      <c r="Z8191" s="4" t="s">
        <v>46</v>
      </c>
      <c r="AA8191" t="s">
        <v>126</v>
      </c>
      <c r="AB8191">
        <v>46132</v>
      </c>
      <c r="AG8191">
        <v>0</v>
      </c>
      <c r="AH8191">
        <v>16120</v>
      </c>
      <c r="AM8191" t="str">
        <f>SUBSTITUTE(Tabla_lineas[[#This Row],[Codigo Liname]]," ","")</f>
        <v>N0208</v>
      </c>
    </row>
    <row r="8192" spans="1:39" customFormat="1" x14ac:dyDescent="0.25">
      <c r="A8192" s="2">
        <v>720</v>
      </c>
      <c r="B8192" t="s">
        <v>1308</v>
      </c>
      <c r="C8192">
        <f t="shared" si="127"/>
        <v>1648540</v>
      </c>
      <c r="D8192">
        <v>3720</v>
      </c>
      <c r="E8192" t="s">
        <v>203</v>
      </c>
      <c r="F8192">
        <v>1.64</v>
      </c>
      <c r="G8192">
        <v>1.64</v>
      </c>
      <c r="H8192" t="s">
        <v>204</v>
      </c>
      <c r="I8192" s="2">
        <v>3.72</v>
      </c>
      <c r="J8192" t="s">
        <v>205</v>
      </c>
      <c r="K8192" t="s">
        <v>206</v>
      </c>
      <c r="L8192" s="3" t="str">
        <f>+INDEX([1]!TABLA_MAESTRO_DE_ARTICULO[SubGroupName],MATCH(Tabla_lineas[[#This Row],[CODIGO SAP]],[1]!TABLA_MAESTRO_DE_ARTICULO[ItemCode],0))</f>
        <v>COMPRIMIDO</v>
      </c>
      <c r="M8192" t="s">
        <v>207</v>
      </c>
      <c r="N8192">
        <v>3</v>
      </c>
      <c r="O8192" t="s">
        <v>45</v>
      </c>
      <c r="S8192" s="2">
        <v>1000</v>
      </c>
      <c r="T8192">
        <v>1640</v>
      </c>
      <c r="U8192">
        <v>3.72</v>
      </c>
      <c r="V8192">
        <v>1.64</v>
      </c>
      <c r="W8192">
        <v>0.38</v>
      </c>
      <c r="Z8192" s="4" t="s">
        <v>46</v>
      </c>
      <c r="AA8192" t="s">
        <v>120</v>
      </c>
      <c r="AB8192">
        <v>46132</v>
      </c>
      <c r="AG8192">
        <v>0</v>
      </c>
      <c r="AH8192">
        <v>1000</v>
      </c>
      <c r="AM8192" t="str">
        <f>SUBSTITUTE(Tabla_lineas[[#This Row],[Codigo Liname]]," ","")</f>
        <v>J0127</v>
      </c>
    </row>
    <row r="8193" spans="1:39" customFormat="1" x14ac:dyDescent="0.25">
      <c r="A8193" s="2">
        <v>720</v>
      </c>
      <c r="B8193" t="s">
        <v>1308</v>
      </c>
      <c r="C8193">
        <f t="shared" si="127"/>
        <v>1648540</v>
      </c>
      <c r="D8193">
        <v>24395</v>
      </c>
      <c r="E8193" t="s">
        <v>244</v>
      </c>
      <c r="F8193">
        <v>4.03</v>
      </c>
      <c r="G8193">
        <v>4.03</v>
      </c>
      <c r="H8193" t="s">
        <v>245</v>
      </c>
      <c r="I8193" s="2">
        <v>6.97</v>
      </c>
      <c r="J8193" t="s">
        <v>246</v>
      </c>
      <c r="K8193" t="s">
        <v>247</v>
      </c>
      <c r="L8193" s="3" t="str">
        <f>+INDEX([1]!TABLA_MAESTRO_DE_ARTICULO[SubGroupName],MATCH(Tabla_lineas[[#This Row],[CODIGO SAP]],[1]!TABLA_MAESTRO_DE_ARTICULO[ItemCode],0))</f>
        <v>SOLUCION INYECTABLE</v>
      </c>
      <c r="M8193" t="s">
        <v>248</v>
      </c>
      <c r="N8193">
        <v>2</v>
      </c>
      <c r="O8193" t="s">
        <v>249</v>
      </c>
      <c r="S8193" s="2">
        <v>3500</v>
      </c>
      <c r="T8193">
        <v>14069.999999999998</v>
      </c>
      <c r="U8193">
        <v>6.97</v>
      </c>
      <c r="V8193">
        <v>4.0199999999999996</v>
      </c>
      <c r="W8193">
        <v>0.7</v>
      </c>
      <c r="Z8193" s="4" t="s">
        <v>46</v>
      </c>
      <c r="AA8193" t="s">
        <v>126</v>
      </c>
      <c r="AB8193">
        <v>46132</v>
      </c>
      <c r="AG8193">
        <v>0</v>
      </c>
      <c r="AH8193">
        <v>3500</v>
      </c>
      <c r="AM8193" t="str">
        <f>SUBSTITUTE(Tabla_lineas[[#This Row],[Codigo Liname]]," ","")</f>
        <v>H0204</v>
      </c>
    </row>
    <row r="8194" spans="1:39" customFormat="1" x14ac:dyDescent="0.25">
      <c r="A8194" s="2">
        <v>720</v>
      </c>
      <c r="B8194" t="s">
        <v>1308</v>
      </c>
      <c r="C8194">
        <f t="shared" ref="C8194:C8257" si="128">IFERROR(VALUE(RIGHT(TRIM(LEFT(B8194,SEARCH("Eco",B8194)-1)),7)),"COTI")</f>
        <v>1648540</v>
      </c>
      <c r="D8194">
        <v>32700</v>
      </c>
      <c r="E8194" t="s">
        <v>308</v>
      </c>
      <c r="F8194">
        <v>5.07</v>
      </c>
      <c r="G8194">
        <v>5.07</v>
      </c>
      <c r="H8194" t="s">
        <v>309</v>
      </c>
      <c r="I8194" s="2">
        <v>10.9</v>
      </c>
      <c r="J8194" t="s">
        <v>310</v>
      </c>
      <c r="K8194" t="s">
        <v>311</v>
      </c>
      <c r="L8194" s="3" t="str">
        <f>+INDEX([1]!TABLA_MAESTRO_DE_ARTICULO[SubGroupName],MATCH(Tabla_lineas[[#This Row],[CODIGO SAP]],[1]!TABLA_MAESTRO_DE_ARTICULO[ItemCode],0))</f>
        <v>SOLUCION INYECTABLE</v>
      </c>
      <c r="M8194" t="s">
        <v>312</v>
      </c>
      <c r="N8194">
        <v>4</v>
      </c>
      <c r="O8194" t="s">
        <v>249</v>
      </c>
      <c r="S8194" s="2">
        <v>3000</v>
      </c>
      <c r="T8194">
        <v>15210</v>
      </c>
      <c r="U8194">
        <v>10.9</v>
      </c>
      <c r="V8194">
        <v>5.07</v>
      </c>
      <c r="W8194">
        <v>1</v>
      </c>
      <c r="Z8194" s="4" t="s">
        <v>53</v>
      </c>
      <c r="AA8194" t="s">
        <v>126</v>
      </c>
      <c r="AB8194">
        <v>46132</v>
      </c>
      <c r="AG8194">
        <v>0</v>
      </c>
      <c r="AH8194">
        <v>3000</v>
      </c>
      <c r="AM8194" t="str">
        <f>SUBSTITUTE(Tabla_lineas[[#This Row],[Codigo Liname]]," ","")</f>
        <v>M0109</v>
      </c>
    </row>
    <row r="8195" spans="1:39" customFormat="1" x14ac:dyDescent="0.25">
      <c r="A8195" s="2">
        <v>720</v>
      </c>
      <c r="B8195" t="s">
        <v>1308</v>
      </c>
      <c r="C8195">
        <f t="shared" si="128"/>
        <v>1648540</v>
      </c>
      <c r="D8195">
        <v>73400</v>
      </c>
      <c r="E8195" t="s">
        <v>82</v>
      </c>
      <c r="F8195">
        <v>1.61</v>
      </c>
      <c r="G8195">
        <v>1.61</v>
      </c>
      <c r="H8195" t="s">
        <v>83</v>
      </c>
      <c r="I8195" s="2">
        <v>3.67</v>
      </c>
      <c r="J8195" t="s">
        <v>84</v>
      </c>
      <c r="K8195" t="s">
        <v>85</v>
      </c>
      <c r="L8195" s="3" t="str">
        <f>+INDEX([1]!TABLA_MAESTRO_DE_ARTICULO[SubGroupName],MATCH(Tabla_lineas[[#This Row],[CODIGO SAP]],[1]!TABLA_MAESTRO_DE_ARTICULO[ItemCode],0))</f>
        <v>COMPRIMIDO</v>
      </c>
      <c r="M8195" t="s">
        <v>86</v>
      </c>
      <c r="N8195">
        <v>5</v>
      </c>
      <c r="O8195" t="s">
        <v>45</v>
      </c>
      <c r="S8195" s="2">
        <v>20000</v>
      </c>
      <c r="T8195">
        <v>32000</v>
      </c>
      <c r="U8195">
        <v>3.67</v>
      </c>
      <c r="V8195">
        <v>1.6</v>
      </c>
      <c r="W8195">
        <v>0.15</v>
      </c>
      <c r="Z8195" s="4" t="s">
        <v>46</v>
      </c>
      <c r="AA8195" t="s">
        <v>126</v>
      </c>
      <c r="AB8195">
        <v>46132</v>
      </c>
      <c r="AG8195">
        <v>0</v>
      </c>
      <c r="AH8195">
        <v>20000</v>
      </c>
      <c r="AM8195" t="str">
        <f>SUBSTITUTE(Tabla_lineas[[#This Row],[Codigo Liname]]," ","")</f>
        <v>C0902</v>
      </c>
    </row>
    <row r="8196" spans="1:39" customFormat="1" x14ac:dyDescent="0.25">
      <c r="A8196" s="2">
        <v>721</v>
      </c>
      <c r="B8196" t="s">
        <v>1309</v>
      </c>
      <c r="C8196">
        <f t="shared" si="128"/>
        <v>1648518</v>
      </c>
      <c r="D8196">
        <v>13773.9</v>
      </c>
      <c r="E8196" t="s">
        <v>171</v>
      </c>
      <c r="F8196">
        <v>1.82</v>
      </c>
      <c r="G8196">
        <v>1.82</v>
      </c>
      <c r="H8196" t="s">
        <v>172</v>
      </c>
      <c r="I8196" s="2">
        <v>2.94</v>
      </c>
      <c r="J8196" t="s">
        <v>173</v>
      </c>
      <c r="K8196" t="s">
        <v>174</v>
      </c>
      <c r="L8196" s="3" t="str">
        <f>+INDEX([1]!TABLA_MAESTRO_DE_ARTICULO[SubGroupName],MATCH(Tabla_lineas[[#This Row],[CODIGO SAP]],[1]!TABLA_MAESTRO_DE_ARTICULO[ItemCode],0))</f>
        <v>COMPRIMIDO</v>
      </c>
      <c r="M8196" t="s">
        <v>175</v>
      </c>
      <c r="N8196">
        <v>5</v>
      </c>
      <c r="O8196" t="s">
        <v>45</v>
      </c>
      <c r="S8196" s="2">
        <v>4685</v>
      </c>
      <c r="T8196">
        <v>8479.85</v>
      </c>
      <c r="U8196">
        <v>2.94</v>
      </c>
      <c r="V8196">
        <v>1.81</v>
      </c>
      <c r="W8196">
        <v>0.7</v>
      </c>
      <c r="Z8196" s="4" t="s">
        <v>46</v>
      </c>
      <c r="AA8196" t="s">
        <v>120</v>
      </c>
      <c r="AB8196">
        <v>46132</v>
      </c>
      <c r="AG8196">
        <v>0</v>
      </c>
      <c r="AH8196">
        <v>4685</v>
      </c>
      <c r="AM8196" t="str">
        <f>SUBSTITUTE(Tabla_lineas[[#This Row],[Codigo Liname]]," ","")</f>
        <v>J0105</v>
      </c>
    </row>
    <row r="8197" spans="1:39" customFormat="1" x14ac:dyDescent="0.25">
      <c r="A8197" s="2">
        <v>721</v>
      </c>
      <c r="B8197" t="s">
        <v>1309</v>
      </c>
      <c r="C8197">
        <f t="shared" si="128"/>
        <v>1648518</v>
      </c>
      <c r="D8197">
        <v>32320</v>
      </c>
      <c r="E8197" t="s">
        <v>121</v>
      </c>
      <c r="F8197">
        <v>2.0099999999999998</v>
      </c>
      <c r="G8197">
        <v>2.0099999999999998</v>
      </c>
      <c r="H8197" t="s">
        <v>122</v>
      </c>
      <c r="I8197" s="2">
        <v>2.02</v>
      </c>
      <c r="J8197" t="s">
        <v>123</v>
      </c>
      <c r="K8197" t="s">
        <v>124</v>
      </c>
      <c r="L8197" s="3" t="str">
        <f>+INDEX([1]!TABLA_MAESTRO_DE_ARTICULO[SubGroupName],MATCH(Tabla_lineas[[#This Row],[CODIGO SAP]],[1]!TABLA_MAESTRO_DE_ARTICULO[ItemCode],0))</f>
        <v>COMPRIMIDO</v>
      </c>
      <c r="M8197" t="s">
        <v>125</v>
      </c>
      <c r="N8197">
        <v>3</v>
      </c>
      <c r="O8197" t="s">
        <v>45</v>
      </c>
      <c r="S8197" s="2">
        <v>16000</v>
      </c>
      <c r="T8197">
        <v>32000</v>
      </c>
      <c r="U8197">
        <v>2.02</v>
      </c>
      <c r="V8197">
        <v>2</v>
      </c>
      <c r="W8197">
        <v>0.15</v>
      </c>
      <c r="Z8197" s="4" t="s">
        <v>53</v>
      </c>
      <c r="AA8197" t="s">
        <v>126</v>
      </c>
      <c r="AB8197">
        <v>46132</v>
      </c>
      <c r="AG8197">
        <v>0</v>
      </c>
      <c r="AH8197">
        <v>16000</v>
      </c>
      <c r="AM8197" t="str">
        <f>SUBSTITUTE(Tabla_lineas[[#This Row],[Codigo Liname]]," ","")</f>
        <v>C1001</v>
      </c>
    </row>
    <row r="8198" spans="1:39" customFormat="1" x14ac:dyDescent="0.25">
      <c r="A8198" s="2">
        <v>721</v>
      </c>
      <c r="B8198" t="s">
        <v>1309</v>
      </c>
      <c r="C8198">
        <f t="shared" si="128"/>
        <v>1648518</v>
      </c>
      <c r="D8198">
        <v>75980</v>
      </c>
      <c r="E8198" t="s">
        <v>133</v>
      </c>
      <c r="F8198">
        <v>0.95</v>
      </c>
      <c r="G8198">
        <v>0.95</v>
      </c>
      <c r="H8198" t="s">
        <v>134</v>
      </c>
      <c r="I8198" s="2">
        <v>1.31</v>
      </c>
      <c r="J8198" t="s">
        <v>135</v>
      </c>
      <c r="K8198" t="s">
        <v>136</v>
      </c>
      <c r="L8198" s="3" t="str">
        <f>+INDEX([1]!TABLA_MAESTRO_DE_ARTICULO[SubGroupName],MATCH(Tabla_lineas[[#This Row],[CODIGO SAP]],[1]!TABLA_MAESTRO_DE_ARTICULO[ItemCode],0))</f>
        <v>COMPRIMIDO</v>
      </c>
      <c r="M8198" t="s">
        <v>137</v>
      </c>
      <c r="N8198">
        <v>7</v>
      </c>
      <c r="O8198" t="s">
        <v>45</v>
      </c>
      <c r="P8198">
        <v>32100</v>
      </c>
      <c r="Q8198">
        <v>219600</v>
      </c>
      <c r="R8198">
        <v>251700</v>
      </c>
      <c r="S8198" s="2">
        <v>58000</v>
      </c>
      <c r="T8198">
        <v>54520</v>
      </c>
      <c r="U8198">
        <v>1.31</v>
      </c>
      <c r="V8198">
        <v>0.94</v>
      </c>
      <c r="W8198">
        <v>0.32</v>
      </c>
      <c r="Z8198" s="4" t="s">
        <v>53</v>
      </c>
      <c r="AA8198" t="s">
        <v>120</v>
      </c>
      <c r="AB8198">
        <v>46132</v>
      </c>
      <c r="AG8198">
        <v>0</v>
      </c>
      <c r="AH8198">
        <v>58000</v>
      </c>
      <c r="AM8198" t="str">
        <f>SUBSTITUTE(Tabla_lineas[[#This Row],[Codigo Liname]]," ","")</f>
        <v>N0304</v>
      </c>
    </row>
    <row r="8199" spans="1:39" customFormat="1" x14ac:dyDescent="0.25">
      <c r="A8199" s="2">
        <v>721</v>
      </c>
      <c r="B8199" t="s">
        <v>1309</v>
      </c>
      <c r="C8199">
        <f t="shared" si="128"/>
        <v>1648518</v>
      </c>
      <c r="D8199">
        <v>10059</v>
      </c>
      <c r="E8199" t="s">
        <v>76</v>
      </c>
      <c r="F8199">
        <v>14.47</v>
      </c>
      <c r="G8199">
        <v>14.37</v>
      </c>
      <c r="H8199" t="s">
        <v>77</v>
      </c>
      <c r="I8199" s="2">
        <v>14.37</v>
      </c>
      <c r="J8199" t="s">
        <v>78</v>
      </c>
      <c r="K8199" t="s">
        <v>79</v>
      </c>
      <c r="L8199" s="3" t="str">
        <f>+INDEX([1]!TABLA_MAESTRO_DE_ARTICULO[SubGroupName],MATCH(Tabla_lineas[[#This Row],[CODIGO SAP]],[1]!TABLA_MAESTRO_DE_ARTICULO[ItemCode],0))</f>
        <v>SOLUCION INYECTABLE</v>
      </c>
      <c r="M8199" t="s">
        <v>80</v>
      </c>
      <c r="N8199">
        <v>6</v>
      </c>
      <c r="O8199" t="s">
        <v>81</v>
      </c>
      <c r="S8199" s="2">
        <v>700</v>
      </c>
      <c r="T8199">
        <v>10052</v>
      </c>
      <c r="U8199">
        <v>14.37</v>
      </c>
      <c r="V8199">
        <v>14.36</v>
      </c>
      <c r="W8199">
        <v>4</v>
      </c>
      <c r="Z8199" s="4" t="s">
        <v>46</v>
      </c>
      <c r="AA8199" t="s">
        <v>153</v>
      </c>
      <c r="AB8199">
        <v>46132</v>
      </c>
      <c r="AG8199">
        <v>0</v>
      </c>
      <c r="AH8199">
        <v>700</v>
      </c>
      <c r="AM8199" t="str">
        <f>SUBSTITUTE(Tabla_lineas[[#This Row],[Codigo Liname]]," ","")</f>
        <v>N0112</v>
      </c>
    </row>
    <row r="8200" spans="1:39" customFormat="1" x14ac:dyDescent="0.25">
      <c r="A8200" s="2">
        <v>721</v>
      </c>
      <c r="B8200" t="s">
        <v>1309</v>
      </c>
      <c r="C8200">
        <f t="shared" si="128"/>
        <v>1648518</v>
      </c>
      <c r="D8200">
        <v>36700</v>
      </c>
      <c r="E8200" t="s">
        <v>82</v>
      </c>
      <c r="F8200">
        <v>1.61</v>
      </c>
      <c r="G8200">
        <v>1.61</v>
      </c>
      <c r="H8200" t="s">
        <v>83</v>
      </c>
      <c r="I8200" s="2">
        <v>3.67</v>
      </c>
      <c r="J8200" t="s">
        <v>84</v>
      </c>
      <c r="K8200" t="s">
        <v>85</v>
      </c>
      <c r="L8200" s="3" t="str">
        <f>+INDEX([1]!TABLA_MAESTRO_DE_ARTICULO[SubGroupName],MATCH(Tabla_lineas[[#This Row],[CODIGO SAP]],[1]!TABLA_MAESTRO_DE_ARTICULO[ItemCode],0))</f>
        <v>COMPRIMIDO</v>
      </c>
      <c r="M8200" t="s">
        <v>86</v>
      </c>
      <c r="N8200">
        <v>2</v>
      </c>
      <c r="O8200" t="s">
        <v>45</v>
      </c>
      <c r="S8200" s="2">
        <v>10000</v>
      </c>
      <c r="T8200">
        <v>16000</v>
      </c>
      <c r="U8200">
        <v>3.67</v>
      </c>
      <c r="V8200">
        <v>1.6</v>
      </c>
      <c r="W8200">
        <v>0.15</v>
      </c>
      <c r="Z8200" s="4" t="s">
        <v>46</v>
      </c>
      <c r="AA8200" t="s">
        <v>126</v>
      </c>
      <c r="AB8200">
        <v>46132</v>
      </c>
      <c r="AG8200">
        <v>0</v>
      </c>
      <c r="AH8200">
        <v>10000</v>
      </c>
      <c r="AM8200" t="str">
        <f>SUBSTITUTE(Tabla_lineas[[#This Row],[Codigo Liname]]," ","")</f>
        <v>C0902</v>
      </c>
    </row>
    <row r="8201" spans="1:39" customFormat="1" x14ac:dyDescent="0.25">
      <c r="A8201" s="2">
        <v>721</v>
      </c>
      <c r="B8201" t="s">
        <v>1309</v>
      </c>
      <c r="C8201">
        <f t="shared" si="128"/>
        <v>1648518</v>
      </c>
      <c r="D8201">
        <v>14000</v>
      </c>
      <c r="E8201" t="s">
        <v>374</v>
      </c>
      <c r="F8201">
        <v>2.0699999999999998</v>
      </c>
      <c r="G8201">
        <v>1.4</v>
      </c>
      <c r="H8201" t="s">
        <v>375</v>
      </c>
      <c r="I8201" s="2">
        <v>1.4</v>
      </c>
      <c r="J8201" t="s">
        <v>376</v>
      </c>
      <c r="K8201" t="s">
        <v>377</v>
      </c>
      <c r="L8201" s="3" t="str">
        <f>+INDEX([1]!TABLA_MAESTRO_DE_ARTICULO[SubGroupName],MATCH(Tabla_lineas[[#This Row],[CODIGO SAP]],[1]!TABLA_MAESTRO_DE_ARTICULO[ItemCode],0))</f>
        <v>COMPRIMIDO</v>
      </c>
      <c r="M8201" t="s">
        <v>378</v>
      </c>
      <c r="N8201">
        <v>4</v>
      </c>
      <c r="O8201" t="s">
        <v>45</v>
      </c>
      <c r="S8201" s="2">
        <v>10000</v>
      </c>
      <c r="T8201">
        <v>13899.999999999998</v>
      </c>
      <c r="U8201">
        <v>1.4</v>
      </c>
      <c r="V8201">
        <v>1.39</v>
      </c>
      <c r="W8201">
        <v>0.25</v>
      </c>
      <c r="Z8201" s="4" t="s">
        <v>46</v>
      </c>
      <c r="AA8201" t="s">
        <v>120</v>
      </c>
      <c r="AB8201">
        <v>46132</v>
      </c>
      <c r="AG8201">
        <v>0</v>
      </c>
      <c r="AH8201">
        <v>10000</v>
      </c>
      <c r="AM8201" t="str">
        <f>SUBSTITUTE(Tabla_lineas[[#This Row],[Codigo Liname]]," ","")</f>
        <v>H0209</v>
      </c>
    </row>
    <row r="8202" spans="1:39" customFormat="1" x14ac:dyDescent="0.25">
      <c r="A8202" s="2">
        <v>722</v>
      </c>
      <c r="B8202" t="s">
        <v>1310</v>
      </c>
      <c r="C8202">
        <f t="shared" si="128"/>
        <v>1648660</v>
      </c>
      <c r="D8202">
        <v>49992</v>
      </c>
      <c r="E8202" t="s">
        <v>298</v>
      </c>
      <c r="F8202">
        <v>14.58</v>
      </c>
      <c r="G8202">
        <v>14.58</v>
      </c>
      <c r="H8202" t="s">
        <v>299</v>
      </c>
      <c r="I8202" s="2">
        <v>24.71</v>
      </c>
      <c r="J8202" t="s">
        <v>300</v>
      </c>
      <c r="K8202" t="s">
        <v>301</v>
      </c>
      <c r="L8202" s="3" t="str">
        <f>+INDEX([1]!TABLA_MAESTRO_DE_ARTICULO[SubGroupName],MATCH(Tabla_lineas[[#This Row],[CODIGO SAP]],[1]!TABLA_MAESTRO_DE_ARTICULO[ItemCode],0))</f>
        <v>SUSPENSION</v>
      </c>
      <c r="M8202" t="s">
        <v>302</v>
      </c>
      <c r="N8202">
        <v>1</v>
      </c>
      <c r="O8202" t="s">
        <v>65</v>
      </c>
      <c r="S8202" s="2">
        <v>2083</v>
      </c>
      <c r="T8202">
        <v>30349.31</v>
      </c>
      <c r="U8202">
        <v>24</v>
      </c>
      <c r="V8202">
        <v>14.57</v>
      </c>
      <c r="W8202">
        <v>5.5</v>
      </c>
      <c r="Z8202" s="4" t="s">
        <v>46</v>
      </c>
      <c r="AA8202" t="s">
        <v>153</v>
      </c>
      <c r="AB8202">
        <v>46096</v>
      </c>
      <c r="AG8202">
        <v>0</v>
      </c>
      <c r="AH8202">
        <v>2083</v>
      </c>
      <c r="AM8202" t="str">
        <f>SUBSTITUTE(Tabla_lineas[[#This Row],[Codigo Liname]]," ","")</f>
        <v>M0104</v>
      </c>
    </row>
    <row r="8203" spans="1:39" customFormat="1" x14ac:dyDescent="0.25">
      <c r="A8203" s="2">
        <v>723</v>
      </c>
      <c r="B8203" t="s">
        <v>1311</v>
      </c>
      <c r="C8203">
        <f t="shared" si="128"/>
        <v>1648797</v>
      </c>
      <c r="D8203">
        <v>58800</v>
      </c>
      <c r="E8203" t="s">
        <v>171</v>
      </c>
      <c r="F8203">
        <v>1.82</v>
      </c>
      <c r="G8203">
        <v>1.82</v>
      </c>
      <c r="H8203" t="s">
        <v>172</v>
      </c>
      <c r="I8203" s="2">
        <v>2.94</v>
      </c>
      <c r="J8203" t="s">
        <v>173</v>
      </c>
      <c r="K8203" t="s">
        <v>174</v>
      </c>
      <c r="L8203" s="3" t="str">
        <f>+INDEX([1]!TABLA_MAESTRO_DE_ARTICULO[SubGroupName],MATCH(Tabla_lineas[[#This Row],[CODIGO SAP]],[1]!TABLA_MAESTRO_DE_ARTICULO[ItemCode],0))</f>
        <v>COMPRIMIDO</v>
      </c>
      <c r="M8203" t="s">
        <v>175</v>
      </c>
      <c r="N8203">
        <v>3</v>
      </c>
      <c r="O8203" t="s">
        <v>45</v>
      </c>
      <c r="S8203" s="2">
        <v>20000</v>
      </c>
      <c r="T8203">
        <v>36200</v>
      </c>
      <c r="U8203">
        <v>2.94</v>
      </c>
      <c r="V8203">
        <v>1.81</v>
      </c>
      <c r="W8203">
        <v>0.7</v>
      </c>
      <c r="Z8203" s="4" t="s">
        <v>46</v>
      </c>
      <c r="AA8203" t="s">
        <v>120</v>
      </c>
      <c r="AB8203">
        <v>46132</v>
      </c>
      <c r="AG8203">
        <v>0</v>
      </c>
      <c r="AH8203">
        <v>20000</v>
      </c>
      <c r="AM8203" t="str">
        <f>SUBSTITUTE(Tabla_lineas[[#This Row],[Codigo Liname]]," ","")</f>
        <v>J0105</v>
      </c>
    </row>
    <row r="8204" spans="1:39" customFormat="1" x14ac:dyDescent="0.25">
      <c r="A8204" s="2">
        <v>723</v>
      </c>
      <c r="B8204" t="s">
        <v>1311</v>
      </c>
      <c r="C8204">
        <f t="shared" si="128"/>
        <v>1648797</v>
      </c>
      <c r="D8204">
        <v>13887.9</v>
      </c>
      <c r="E8204" t="s">
        <v>176</v>
      </c>
      <c r="F8204">
        <v>16.7</v>
      </c>
      <c r="G8204">
        <v>16.7</v>
      </c>
      <c r="H8204" t="s">
        <v>177</v>
      </c>
      <c r="I8204" s="2">
        <v>35.61</v>
      </c>
      <c r="J8204" t="s">
        <v>178</v>
      </c>
      <c r="K8204" t="s">
        <v>179</v>
      </c>
      <c r="L8204" s="3" t="str">
        <f>+INDEX([1]!TABLA_MAESTRO_DE_ARTICULO[SubGroupName],MATCH(Tabla_lineas[[#This Row],[CODIGO SAP]],[1]!TABLA_MAESTRO_DE_ARTICULO[ItemCode],0))</f>
        <v>POLVO PARA SUSPENSION</v>
      </c>
      <c r="M8204" t="s">
        <v>180</v>
      </c>
      <c r="N8204">
        <v>5</v>
      </c>
      <c r="O8204" t="s">
        <v>181</v>
      </c>
      <c r="S8204" s="2">
        <v>390</v>
      </c>
      <c r="T8204">
        <v>6509.1</v>
      </c>
      <c r="U8204">
        <v>35.61</v>
      </c>
      <c r="V8204">
        <v>16.690000000000001</v>
      </c>
      <c r="W8204">
        <v>5.5</v>
      </c>
      <c r="Z8204" s="4" t="s">
        <v>46</v>
      </c>
      <c r="AA8204" t="s">
        <v>153</v>
      </c>
      <c r="AB8204">
        <v>46096</v>
      </c>
      <c r="AG8204">
        <v>0</v>
      </c>
      <c r="AH8204">
        <v>390</v>
      </c>
      <c r="AM8204" t="str">
        <f>SUBSTITUTE(Tabla_lineas[[#This Row],[Codigo Liname]]," ","")</f>
        <v>J0157</v>
      </c>
    </row>
    <row r="8205" spans="1:39" customFormat="1" x14ac:dyDescent="0.25">
      <c r="A8205" s="2">
        <v>723</v>
      </c>
      <c r="B8205" t="s">
        <v>1311</v>
      </c>
      <c r="C8205">
        <f t="shared" si="128"/>
        <v>1648797</v>
      </c>
      <c r="D8205">
        <v>10466.9</v>
      </c>
      <c r="E8205" t="s">
        <v>133</v>
      </c>
      <c r="F8205">
        <v>0.95</v>
      </c>
      <c r="G8205">
        <v>0.95</v>
      </c>
      <c r="H8205" t="s">
        <v>134</v>
      </c>
      <c r="I8205" s="2">
        <v>1.31</v>
      </c>
      <c r="J8205" t="s">
        <v>135</v>
      </c>
      <c r="K8205" t="s">
        <v>136</v>
      </c>
      <c r="L8205" s="3" t="str">
        <f>+INDEX([1]!TABLA_MAESTRO_DE_ARTICULO[SubGroupName],MATCH(Tabla_lineas[[#This Row],[CODIGO SAP]],[1]!TABLA_MAESTRO_DE_ARTICULO[ItemCode],0))</f>
        <v>COMPRIMIDO</v>
      </c>
      <c r="M8205" t="s">
        <v>137</v>
      </c>
      <c r="N8205">
        <v>6</v>
      </c>
      <c r="O8205" t="s">
        <v>45</v>
      </c>
      <c r="P8205">
        <v>32100</v>
      </c>
      <c r="Q8205">
        <v>219600</v>
      </c>
      <c r="R8205">
        <v>251700</v>
      </c>
      <c r="S8205" s="2">
        <v>7990</v>
      </c>
      <c r="T8205">
        <v>7510.6</v>
      </c>
      <c r="U8205">
        <v>1.31</v>
      </c>
      <c r="V8205">
        <v>0.94</v>
      </c>
      <c r="W8205">
        <v>0.32</v>
      </c>
      <c r="Z8205" s="4" t="s">
        <v>53</v>
      </c>
      <c r="AA8205" t="s">
        <v>120</v>
      </c>
      <c r="AB8205">
        <v>46132</v>
      </c>
      <c r="AG8205">
        <v>0</v>
      </c>
      <c r="AH8205">
        <v>7990</v>
      </c>
      <c r="AM8205" t="str">
        <f>SUBSTITUTE(Tabla_lineas[[#This Row],[Codigo Liname]]," ","")</f>
        <v>N0304</v>
      </c>
    </row>
    <row r="8206" spans="1:39" customFormat="1" x14ac:dyDescent="0.25">
      <c r="A8206" s="2">
        <v>723</v>
      </c>
      <c r="B8206" t="s">
        <v>1311</v>
      </c>
      <c r="C8206">
        <f t="shared" si="128"/>
        <v>1648797</v>
      </c>
      <c r="D8206">
        <v>37237.199999999997</v>
      </c>
      <c r="E8206" t="s">
        <v>203</v>
      </c>
      <c r="F8206">
        <v>1.64</v>
      </c>
      <c r="G8206">
        <v>1.64</v>
      </c>
      <c r="H8206" t="s">
        <v>204</v>
      </c>
      <c r="I8206" s="2">
        <v>3.72</v>
      </c>
      <c r="J8206" t="s">
        <v>205</v>
      </c>
      <c r="K8206" t="s">
        <v>206</v>
      </c>
      <c r="L8206" s="3" t="str">
        <f>+INDEX([1]!TABLA_MAESTRO_DE_ARTICULO[SubGroupName],MATCH(Tabla_lineas[[#This Row],[CODIGO SAP]],[1]!TABLA_MAESTRO_DE_ARTICULO[ItemCode],0))</f>
        <v>COMPRIMIDO</v>
      </c>
      <c r="M8206" t="s">
        <v>207</v>
      </c>
      <c r="N8206">
        <v>7</v>
      </c>
      <c r="O8206" t="s">
        <v>45</v>
      </c>
      <c r="S8206" s="2">
        <v>10010</v>
      </c>
      <c r="T8206">
        <v>16416.399999999998</v>
      </c>
      <c r="U8206">
        <v>3.72</v>
      </c>
      <c r="V8206">
        <v>1.64</v>
      </c>
      <c r="W8206">
        <v>0.38</v>
      </c>
      <c r="Z8206" s="4" t="s">
        <v>46</v>
      </c>
      <c r="AA8206" t="s">
        <v>120</v>
      </c>
      <c r="AB8206">
        <v>46132</v>
      </c>
      <c r="AG8206">
        <v>0</v>
      </c>
      <c r="AH8206">
        <v>10010</v>
      </c>
      <c r="AM8206" t="str">
        <f>SUBSTITUTE(Tabla_lineas[[#This Row],[Codigo Liname]]," ","")</f>
        <v>J0127</v>
      </c>
    </row>
    <row r="8207" spans="1:39" customFormat="1" x14ac:dyDescent="0.25">
      <c r="A8207" s="2">
        <v>723</v>
      </c>
      <c r="B8207" t="s">
        <v>1311</v>
      </c>
      <c r="C8207">
        <f t="shared" si="128"/>
        <v>1648797</v>
      </c>
      <c r="D8207">
        <v>4500</v>
      </c>
      <c r="E8207" t="s">
        <v>213</v>
      </c>
      <c r="F8207">
        <v>0.47</v>
      </c>
      <c r="G8207">
        <v>0.45</v>
      </c>
      <c r="H8207" t="s">
        <v>214</v>
      </c>
      <c r="I8207" s="2">
        <v>0.45</v>
      </c>
      <c r="J8207" t="s">
        <v>215</v>
      </c>
      <c r="K8207" t="s">
        <v>216</v>
      </c>
      <c r="L8207" s="3" t="str">
        <f>+INDEX([1]!TABLA_MAESTRO_DE_ARTICULO[SubGroupName],MATCH(Tabla_lineas[[#This Row],[CODIGO SAP]],[1]!TABLA_MAESTRO_DE_ARTICULO[ItemCode],0))</f>
        <v>COMPRIMIDO</v>
      </c>
      <c r="M8207" t="s">
        <v>217</v>
      </c>
      <c r="N8207">
        <v>8</v>
      </c>
      <c r="O8207" t="s">
        <v>45</v>
      </c>
      <c r="S8207" s="2">
        <v>10000</v>
      </c>
      <c r="T8207">
        <v>4400</v>
      </c>
      <c r="U8207">
        <v>0.45</v>
      </c>
      <c r="V8207">
        <v>0.44</v>
      </c>
      <c r="W8207">
        <v>0.12</v>
      </c>
      <c r="Z8207" s="4" t="s">
        <v>46</v>
      </c>
      <c r="AA8207" t="s">
        <v>153</v>
      </c>
      <c r="AB8207">
        <v>46132</v>
      </c>
      <c r="AG8207">
        <v>0</v>
      </c>
      <c r="AH8207">
        <v>10000</v>
      </c>
      <c r="AM8207" t="str">
        <f>SUBSTITUTE(Tabla_lineas[[#This Row],[Codigo Liname]]," ","")</f>
        <v>R0601</v>
      </c>
    </row>
    <row r="8208" spans="1:39" customFormat="1" x14ac:dyDescent="0.25">
      <c r="A8208" s="2">
        <v>723</v>
      </c>
      <c r="B8208" t="s">
        <v>1311</v>
      </c>
      <c r="C8208">
        <f t="shared" si="128"/>
        <v>1648797</v>
      </c>
      <c r="D8208">
        <v>5520</v>
      </c>
      <c r="E8208" t="s">
        <v>229</v>
      </c>
      <c r="F8208">
        <v>19.329999999999998</v>
      </c>
      <c r="G8208">
        <v>18.399999999999999</v>
      </c>
      <c r="H8208" t="s">
        <v>230</v>
      </c>
      <c r="I8208" s="2">
        <v>18.399999999999999</v>
      </c>
      <c r="J8208" t="s">
        <v>231</v>
      </c>
      <c r="K8208" t="s">
        <v>232</v>
      </c>
      <c r="L8208" s="3" t="str">
        <f>+INDEX([1]!TABLA_MAESTRO_DE_ARTICULO[SubGroupName],MATCH(Tabla_lineas[[#This Row],[CODIGO SAP]],[1]!TABLA_MAESTRO_DE_ARTICULO[ItemCode],0))</f>
        <v>SUSPENSION</v>
      </c>
      <c r="M8208" t="s">
        <v>233</v>
      </c>
      <c r="N8208">
        <v>9</v>
      </c>
      <c r="O8208" t="s">
        <v>65</v>
      </c>
      <c r="S8208" s="2">
        <v>300</v>
      </c>
      <c r="T8208">
        <v>5517</v>
      </c>
      <c r="U8208">
        <v>18.399999999999999</v>
      </c>
      <c r="V8208">
        <v>18.39</v>
      </c>
      <c r="W8208">
        <v>5.5</v>
      </c>
      <c r="Z8208" s="4" t="s">
        <v>53</v>
      </c>
      <c r="AA8208" t="s">
        <v>153</v>
      </c>
      <c r="AB8208">
        <v>46132</v>
      </c>
      <c r="AG8208">
        <v>0</v>
      </c>
      <c r="AH8208">
        <v>300</v>
      </c>
      <c r="AM8208" t="str">
        <f>SUBSTITUTE(Tabla_lineas[[#This Row],[Codigo Liname]]," ","")</f>
        <v>J0138</v>
      </c>
    </row>
    <row r="8209" spans="1:39" customFormat="1" x14ac:dyDescent="0.25">
      <c r="A8209" s="2">
        <v>723</v>
      </c>
      <c r="B8209" t="s">
        <v>1311</v>
      </c>
      <c r="C8209">
        <f t="shared" si="128"/>
        <v>1648797</v>
      </c>
      <c r="D8209">
        <v>20910</v>
      </c>
      <c r="E8209" t="s">
        <v>244</v>
      </c>
      <c r="F8209">
        <v>4.03</v>
      </c>
      <c r="G8209">
        <v>4.03</v>
      </c>
      <c r="H8209" t="s">
        <v>245</v>
      </c>
      <c r="I8209" s="2">
        <v>6.97</v>
      </c>
      <c r="J8209" t="s">
        <v>246</v>
      </c>
      <c r="K8209" t="s">
        <v>247</v>
      </c>
      <c r="L8209" s="3" t="str">
        <f>+INDEX([1]!TABLA_MAESTRO_DE_ARTICULO[SubGroupName],MATCH(Tabla_lineas[[#This Row],[CODIGO SAP]],[1]!TABLA_MAESTRO_DE_ARTICULO[ItemCode],0))</f>
        <v>SOLUCION INYECTABLE</v>
      </c>
      <c r="M8209" t="s">
        <v>248</v>
      </c>
      <c r="N8209">
        <v>10</v>
      </c>
      <c r="O8209" t="s">
        <v>249</v>
      </c>
      <c r="S8209" s="2">
        <v>3000</v>
      </c>
      <c r="T8209">
        <v>12059.999999999998</v>
      </c>
      <c r="U8209">
        <v>6.97</v>
      </c>
      <c r="V8209">
        <v>4.0199999999999996</v>
      </c>
      <c r="W8209">
        <v>0.7</v>
      </c>
      <c r="Z8209" s="4" t="s">
        <v>46</v>
      </c>
      <c r="AA8209" t="s">
        <v>126</v>
      </c>
      <c r="AB8209">
        <v>46132</v>
      </c>
      <c r="AG8209">
        <v>0</v>
      </c>
      <c r="AH8209">
        <v>3000</v>
      </c>
      <c r="AM8209" t="str">
        <f>SUBSTITUTE(Tabla_lineas[[#This Row],[Codigo Liname]]," ","")</f>
        <v>H0204</v>
      </c>
    </row>
    <row r="8210" spans="1:39" customFormat="1" x14ac:dyDescent="0.25">
      <c r="A8210" s="2">
        <v>723</v>
      </c>
      <c r="B8210" t="s">
        <v>1311</v>
      </c>
      <c r="C8210">
        <f t="shared" si="128"/>
        <v>1648797</v>
      </c>
      <c r="D8210">
        <v>26210</v>
      </c>
      <c r="E8210" t="s">
        <v>250</v>
      </c>
      <c r="F8210">
        <v>24.52</v>
      </c>
      <c r="G8210">
        <v>24.5</v>
      </c>
      <c r="H8210" t="s">
        <v>251</v>
      </c>
      <c r="I8210" s="2">
        <v>26.21</v>
      </c>
      <c r="J8210" t="s">
        <v>252</v>
      </c>
      <c r="K8210" t="s">
        <v>253</v>
      </c>
      <c r="L8210" s="3" t="str">
        <f>+INDEX([1]!TABLA_MAESTRO_DE_ARTICULO[SubGroupName],MATCH(Tabla_lineas[[#This Row],[CODIGO SAP]],[1]!TABLA_MAESTRO_DE_ARTICULO[ItemCode],0))</f>
        <v>GEL</v>
      </c>
      <c r="M8210" t="s">
        <v>254</v>
      </c>
      <c r="N8210">
        <v>11</v>
      </c>
      <c r="O8210" t="s">
        <v>255</v>
      </c>
      <c r="S8210" s="2">
        <v>1000</v>
      </c>
      <c r="T8210">
        <v>24490</v>
      </c>
      <c r="U8210">
        <v>26.21</v>
      </c>
      <c r="V8210">
        <v>24.49</v>
      </c>
      <c r="W8210">
        <v>5</v>
      </c>
      <c r="Z8210" s="4" t="s">
        <v>53</v>
      </c>
      <c r="AA8210" t="s">
        <v>153</v>
      </c>
      <c r="AB8210">
        <v>46132</v>
      </c>
      <c r="AG8210">
        <v>0</v>
      </c>
      <c r="AH8210">
        <v>1000</v>
      </c>
      <c r="AM8210" t="str">
        <f>SUBSTITUTE(Tabla_lineas[[#This Row],[Codigo Liname]]," ","")</f>
        <v>M0101</v>
      </c>
    </row>
    <row r="8211" spans="1:39" customFormat="1" x14ac:dyDescent="0.25">
      <c r="A8211" s="2">
        <v>723</v>
      </c>
      <c r="B8211" t="s">
        <v>1311</v>
      </c>
      <c r="C8211">
        <f t="shared" si="128"/>
        <v>1648797</v>
      </c>
      <c r="D8211">
        <v>2400</v>
      </c>
      <c r="E8211" t="s">
        <v>138</v>
      </c>
      <c r="F8211">
        <v>0.2</v>
      </c>
      <c r="G8211">
        <v>0.2</v>
      </c>
      <c r="H8211" t="s">
        <v>139</v>
      </c>
      <c r="I8211" s="2">
        <v>0.28999999999999998</v>
      </c>
      <c r="J8211" t="s">
        <v>140</v>
      </c>
      <c r="K8211" t="s">
        <v>141</v>
      </c>
      <c r="L8211" s="3" t="str">
        <f>+INDEX([1]!TABLA_MAESTRO_DE_ARTICULO[SubGroupName],MATCH(Tabla_lineas[[#This Row],[CODIGO SAP]],[1]!TABLA_MAESTRO_DE_ARTICULO[ItemCode],0))</f>
        <v>COMPRIMIDO</v>
      </c>
      <c r="M8211" t="s">
        <v>142</v>
      </c>
      <c r="N8211">
        <v>12</v>
      </c>
      <c r="O8211" t="s">
        <v>45</v>
      </c>
      <c r="S8211" s="2">
        <v>10000</v>
      </c>
      <c r="T8211">
        <v>1900</v>
      </c>
      <c r="U8211">
        <v>0.24</v>
      </c>
      <c r="V8211">
        <v>0.19</v>
      </c>
      <c r="W8211">
        <v>0.12</v>
      </c>
      <c r="Z8211" s="4" t="s">
        <v>53</v>
      </c>
      <c r="AA8211" t="s">
        <v>126</v>
      </c>
      <c r="AB8211">
        <v>46132</v>
      </c>
      <c r="AG8211">
        <v>0</v>
      </c>
      <c r="AH8211">
        <v>10000</v>
      </c>
      <c r="AM8211" t="str">
        <f>SUBSTITUTE(Tabla_lineas[[#This Row],[Codigo Liname]]," ","")</f>
        <v>M0102</v>
      </c>
    </row>
    <row r="8212" spans="1:39" customFormat="1" x14ac:dyDescent="0.25">
      <c r="A8212" s="2">
        <v>723</v>
      </c>
      <c r="B8212" t="s">
        <v>1311</v>
      </c>
      <c r="C8212">
        <f t="shared" si="128"/>
        <v>1648797</v>
      </c>
      <c r="D8212">
        <v>13370</v>
      </c>
      <c r="E8212" t="s">
        <v>256</v>
      </c>
      <c r="F8212">
        <v>3.3</v>
      </c>
      <c r="G8212">
        <v>3.3</v>
      </c>
      <c r="H8212" t="s">
        <v>257</v>
      </c>
      <c r="I8212" s="2">
        <v>3.82</v>
      </c>
      <c r="J8212" t="s">
        <v>258</v>
      </c>
      <c r="K8212" t="s">
        <v>259</v>
      </c>
      <c r="L8212" s="3" t="str">
        <f>+INDEX([1]!TABLA_MAESTRO_DE_ARTICULO[SubGroupName],MATCH(Tabla_lineas[[#This Row],[CODIGO SAP]],[1]!TABLA_MAESTRO_DE_ARTICULO[ItemCode],0))</f>
        <v>SOLUCION INYECTABLE</v>
      </c>
      <c r="M8212" t="s">
        <v>260</v>
      </c>
      <c r="N8212">
        <v>13</v>
      </c>
      <c r="O8212" t="s">
        <v>249</v>
      </c>
      <c r="S8212" s="2">
        <v>3500</v>
      </c>
      <c r="T8212">
        <v>11515</v>
      </c>
      <c r="U8212">
        <v>3.82</v>
      </c>
      <c r="V8212">
        <v>3.29</v>
      </c>
      <c r="W8212">
        <v>0.7</v>
      </c>
      <c r="Z8212" s="4" t="s">
        <v>53</v>
      </c>
      <c r="AA8212" t="s">
        <v>153</v>
      </c>
      <c r="AB8212">
        <v>46132</v>
      </c>
      <c r="AG8212">
        <v>0</v>
      </c>
      <c r="AH8212">
        <v>3500</v>
      </c>
      <c r="AM8212" t="str">
        <f>SUBSTITUTE(Tabla_lineas[[#This Row],[Codigo Liname]]," ","")</f>
        <v>M0103</v>
      </c>
    </row>
    <row r="8213" spans="1:39" customFormat="1" x14ac:dyDescent="0.25">
      <c r="A8213" s="2">
        <v>723</v>
      </c>
      <c r="B8213" t="s">
        <v>1311</v>
      </c>
      <c r="C8213">
        <f t="shared" si="128"/>
        <v>1648797</v>
      </c>
      <c r="D8213">
        <v>15900</v>
      </c>
      <c r="E8213" t="s">
        <v>266</v>
      </c>
      <c r="F8213">
        <v>0.56000000000000005</v>
      </c>
      <c r="G8213">
        <v>0.53</v>
      </c>
      <c r="H8213" t="s">
        <v>267</v>
      </c>
      <c r="I8213" s="2">
        <v>0.53</v>
      </c>
      <c r="J8213" t="s">
        <v>268</v>
      </c>
      <c r="K8213" t="s">
        <v>269</v>
      </c>
      <c r="L8213" s="3" t="str">
        <f>+INDEX([1]!TABLA_MAESTRO_DE_ARTICULO[SubGroupName],MATCH(Tabla_lineas[[#This Row],[CODIGO SAP]],[1]!TABLA_MAESTRO_DE_ARTICULO[ItemCode],0))</f>
        <v>COMPRIMIDO</v>
      </c>
      <c r="M8213" t="s">
        <v>270</v>
      </c>
      <c r="N8213">
        <v>14</v>
      </c>
      <c r="O8213" t="s">
        <v>45</v>
      </c>
      <c r="S8213" s="2">
        <v>30000</v>
      </c>
      <c r="T8213">
        <v>15600</v>
      </c>
      <c r="U8213">
        <v>0.53</v>
      </c>
      <c r="V8213">
        <v>0.52</v>
      </c>
      <c r="W8213">
        <v>0.12</v>
      </c>
      <c r="Z8213" s="4" t="s">
        <v>46</v>
      </c>
      <c r="AA8213" t="s">
        <v>126</v>
      </c>
      <c r="AB8213">
        <v>46132</v>
      </c>
      <c r="AG8213">
        <v>0</v>
      </c>
      <c r="AH8213">
        <v>30000</v>
      </c>
      <c r="AM8213" t="str">
        <f>SUBSTITUTE(Tabla_lineas[[#This Row],[Codigo Liname]]," ","")</f>
        <v>C0901</v>
      </c>
    </row>
    <row r="8214" spans="1:39" customFormat="1" x14ac:dyDescent="0.25">
      <c r="A8214" s="2">
        <v>723</v>
      </c>
      <c r="B8214" t="s">
        <v>1311</v>
      </c>
      <c r="C8214">
        <f t="shared" si="128"/>
        <v>1648797</v>
      </c>
      <c r="D8214">
        <v>24710</v>
      </c>
      <c r="E8214" t="s">
        <v>298</v>
      </c>
      <c r="F8214">
        <v>14.58</v>
      </c>
      <c r="G8214">
        <v>14.58</v>
      </c>
      <c r="H8214" t="s">
        <v>299</v>
      </c>
      <c r="I8214" s="2">
        <v>24.71</v>
      </c>
      <c r="J8214" t="s">
        <v>300</v>
      </c>
      <c r="K8214" t="s">
        <v>301</v>
      </c>
      <c r="L8214" s="3" t="str">
        <f>+INDEX([1]!TABLA_MAESTRO_DE_ARTICULO[SubGroupName],MATCH(Tabla_lineas[[#This Row],[CODIGO SAP]],[1]!TABLA_MAESTRO_DE_ARTICULO[ItemCode],0))</f>
        <v>SUSPENSION</v>
      </c>
      <c r="M8214" t="s">
        <v>302</v>
      </c>
      <c r="N8214">
        <v>16</v>
      </c>
      <c r="O8214" t="s">
        <v>65</v>
      </c>
      <c r="S8214" s="2">
        <v>1000</v>
      </c>
      <c r="T8214">
        <v>14570</v>
      </c>
      <c r="U8214">
        <v>24.71</v>
      </c>
      <c r="V8214">
        <v>14.57</v>
      </c>
      <c r="W8214">
        <v>5.5</v>
      </c>
      <c r="Z8214" s="4" t="s">
        <v>46</v>
      </c>
      <c r="AA8214" t="s">
        <v>153</v>
      </c>
      <c r="AB8214">
        <v>46096</v>
      </c>
      <c r="AG8214">
        <v>0</v>
      </c>
      <c r="AH8214">
        <v>1000</v>
      </c>
      <c r="AM8214" t="str">
        <f>SUBSTITUTE(Tabla_lineas[[#This Row],[Codigo Liname]]," ","")</f>
        <v>M0104</v>
      </c>
    </row>
    <row r="8215" spans="1:39" customFormat="1" x14ac:dyDescent="0.25">
      <c r="A8215" s="2">
        <v>723</v>
      </c>
      <c r="B8215" t="s">
        <v>1311</v>
      </c>
      <c r="C8215">
        <f t="shared" si="128"/>
        <v>1648797</v>
      </c>
      <c r="D8215">
        <v>34500</v>
      </c>
      <c r="E8215" t="s">
        <v>303</v>
      </c>
      <c r="F8215">
        <v>0.75</v>
      </c>
      <c r="G8215">
        <v>0.69</v>
      </c>
      <c r="H8215" t="s">
        <v>304</v>
      </c>
      <c r="I8215" s="2">
        <v>0.69</v>
      </c>
      <c r="J8215" t="s">
        <v>305</v>
      </c>
      <c r="K8215" t="s">
        <v>306</v>
      </c>
      <c r="L8215" s="3" t="str">
        <f>+INDEX([1]!TABLA_MAESTRO_DE_ARTICULO[SubGroupName],MATCH(Tabla_lineas[[#This Row],[CODIGO SAP]],[1]!TABLA_MAESTRO_DE_ARTICULO[ItemCode],0))</f>
        <v>COMPRIMIDO</v>
      </c>
      <c r="M8215" t="s">
        <v>307</v>
      </c>
      <c r="N8215">
        <v>17</v>
      </c>
      <c r="O8215" t="s">
        <v>45</v>
      </c>
      <c r="P8215">
        <v>138600</v>
      </c>
      <c r="Q8215">
        <v>3275900</v>
      </c>
      <c r="R8215">
        <v>3414500</v>
      </c>
      <c r="S8215" s="2">
        <v>50000</v>
      </c>
      <c r="T8215">
        <v>34000</v>
      </c>
      <c r="U8215">
        <v>0.69</v>
      </c>
      <c r="V8215">
        <v>0.68</v>
      </c>
      <c r="W8215">
        <v>0.14000000000000001</v>
      </c>
      <c r="Z8215" s="4" t="s">
        <v>46</v>
      </c>
      <c r="AA8215" t="s">
        <v>120</v>
      </c>
      <c r="AB8215">
        <v>46132</v>
      </c>
      <c r="AG8215">
        <v>0</v>
      </c>
      <c r="AH8215">
        <v>50000</v>
      </c>
      <c r="AM8215" t="str">
        <f>SUBSTITUTE(Tabla_lineas[[#This Row],[Codigo Liname]]," ","")</f>
        <v>M0105</v>
      </c>
    </row>
    <row r="8216" spans="1:39" customFormat="1" x14ac:dyDescent="0.25">
      <c r="A8216" s="2">
        <v>723</v>
      </c>
      <c r="B8216" t="s">
        <v>1311</v>
      </c>
      <c r="C8216">
        <f t="shared" si="128"/>
        <v>1648797</v>
      </c>
      <c r="D8216">
        <v>346815</v>
      </c>
      <c r="E8216" t="s">
        <v>82</v>
      </c>
      <c r="F8216">
        <v>1.61</v>
      </c>
      <c r="G8216">
        <v>1.61</v>
      </c>
      <c r="H8216" t="s">
        <v>83</v>
      </c>
      <c r="I8216" s="2">
        <v>3.67</v>
      </c>
      <c r="J8216" t="s">
        <v>84</v>
      </c>
      <c r="K8216" t="s">
        <v>85</v>
      </c>
      <c r="L8216" s="3" t="str">
        <f>+INDEX([1]!TABLA_MAESTRO_DE_ARTICULO[SubGroupName],MATCH(Tabla_lineas[[#This Row],[CODIGO SAP]],[1]!TABLA_MAESTRO_DE_ARTICULO[ItemCode],0))</f>
        <v>COMPRIMIDO</v>
      </c>
      <c r="M8216" t="s">
        <v>86</v>
      </c>
      <c r="N8216">
        <v>18</v>
      </c>
      <c r="O8216" t="s">
        <v>45</v>
      </c>
      <c r="S8216" s="2">
        <v>94500</v>
      </c>
      <c r="T8216">
        <v>151200</v>
      </c>
      <c r="U8216">
        <v>3.67</v>
      </c>
      <c r="V8216">
        <v>1.6</v>
      </c>
      <c r="W8216">
        <v>0.15</v>
      </c>
      <c r="Z8216" s="4" t="s">
        <v>46</v>
      </c>
      <c r="AA8216" t="s">
        <v>126</v>
      </c>
      <c r="AB8216">
        <v>46132</v>
      </c>
      <c r="AG8216">
        <v>0</v>
      </c>
      <c r="AH8216">
        <v>94500</v>
      </c>
      <c r="AM8216" t="str">
        <f>SUBSTITUTE(Tabla_lineas[[#This Row],[Codigo Liname]]," ","")</f>
        <v>C0902</v>
      </c>
    </row>
    <row r="8217" spans="1:39" customFormat="1" x14ac:dyDescent="0.25">
      <c r="A8217" s="2">
        <v>723</v>
      </c>
      <c r="B8217" t="s">
        <v>1311</v>
      </c>
      <c r="C8217">
        <f t="shared" si="128"/>
        <v>1648797</v>
      </c>
      <c r="D8217">
        <v>1445</v>
      </c>
      <c r="E8217" t="s">
        <v>459</v>
      </c>
      <c r="F8217">
        <v>4.76</v>
      </c>
      <c r="G8217">
        <v>2.89</v>
      </c>
      <c r="H8217" t="s">
        <v>460</v>
      </c>
      <c r="I8217" s="2">
        <v>2.89</v>
      </c>
      <c r="J8217" t="s">
        <v>461</v>
      </c>
      <c r="K8217" t="s">
        <v>462</v>
      </c>
      <c r="L8217" s="3" t="str">
        <f>+INDEX([1]!TABLA_MAESTRO_DE_ARTICULO[SubGroupName],MATCH(Tabla_lineas[[#This Row],[CODIGO SAP]],[1]!TABLA_MAESTRO_DE_ARTICULO[ItemCode],0))</f>
        <v>COMPRIMIDO</v>
      </c>
      <c r="M8217" t="s">
        <v>463</v>
      </c>
      <c r="N8217">
        <v>19</v>
      </c>
      <c r="O8217" t="s">
        <v>45</v>
      </c>
      <c r="S8217" s="2">
        <v>500</v>
      </c>
      <c r="T8217">
        <v>1440</v>
      </c>
      <c r="U8217">
        <v>2.89</v>
      </c>
      <c r="V8217">
        <v>2.88</v>
      </c>
      <c r="W8217">
        <v>0.7</v>
      </c>
      <c r="Z8217" s="4" t="s">
        <v>46</v>
      </c>
      <c r="AA8217" t="s">
        <v>120</v>
      </c>
      <c r="AB8217">
        <v>46132</v>
      </c>
      <c r="AG8217">
        <v>0</v>
      </c>
      <c r="AH8217">
        <v>500</v>
      </c>
      <c r="AM8217" t="str">
        <f>SUBSTITUTE(Tabla_lineas[[#This Row],[Codigo Liname]]," ","")</f>
        <v>P0205</v>
      </c>
    </row>
    <row r="8218" spans="1:39" customFormat="1" x14ac:dyDescent="0.25">
      <c r="A8218" s="2">
        <v>723</v>
      </c>
      <c r="B8218" t="s">
        <v>1311</v>
      </c>
      <c r="C8218">
        <f t="shared" si="128"/>
        <v>1648797</v>
      </c>
      <c r="D8218">
        <v>108975.5</v>
      </c>
      <c r="E8218" t="s">
        <v>318</v>
      </c>
      <c r="F8218">
        <v>1.26</v>
      </c>
      <c r="G8218">
        <v>1.26</v>
      </c>
      <c r="H8218" t="s">
        <v>319</v>
      </c>
      <c r="I8218" s="2">
        <v>3.35</v>
      </c>
      <c r="J8218" t="s">
        <v>320</v>
      </c>
      <c r="K8218" t="s">
        <v>321</v>
      </c>
      <c r="L8218" s="3" t="str">
        <f>+INDEX([1]!TABLA_MAESTRO_DE_ARTICULO[SubGroupName],MATCH(Tabla_lineas[[#This Row],[CODIGO SAP]],[1]!TABLA_MAESTRO_DE_ARTICULO[ItemCode],0))</f>
        <v>COMPRIMIDO</v>
      </c>
      <c r="M8218" t="s">
        <v>1290</v>
      </c>
      <c r="N8218">
        <v>20</v>
      </c>
      <c r="O8218" t="s">
        <v>45</v>
      </c>
      <c r="S8218" s="2">
        <v>32530</v>
      </c>
      <c r="T8218">
        <v>40662.5</v>
      </c>
      <c r="U8218">
        <v>3.35</v>
      </c>
      <c r="V8218">
        <v>1.25</v>
      </c>
      <c r="W8218">
        <v>0.2</v>
      </c>
      <c r="Z8218" s="4" t="s">
        <v>46</v>
      </c>
      <c r="AA8218" t="s">
        <v>120</v>
      </c>
      <c r="AB8218">
        <v>46132</v>
      </c>
      <c r="AG8218">
        <v>0</v>
      </c>
      <c r="AH8218">
        <v>32530</v>
      </c>
      <c r="AM8218" t="str">
        <f>SUBSTITUTE(Tabla_lineas[[#This Row],[Codigo Liname]]," ","")</f>
        <v>A1004</v>
      </c>
    </row>
    <row r="8219" spans="1:39" customFormat="1" x14ac:dyDescent="0.25">
      <c r="A8219" s="2">
        <v>723</v>
      </c>
      <c r="B8219" t="s">
        <v>1311</v>
      </c>
      <c r="C8219">
        <f t="shared" si="128"/>
        <v>1648797</v>
      </c>
      <c r="D8219">
        <v>8770</v>
      </c>
      <c r="E8219" t="s">
        <v>98</v>
      </c>
      <c r="F8219">
        <v>9.4</v>
      </c>
      <c r="G8219">
        <v>8.77</v>
      </c>
      <c r="H8219" t="s">
        <v>99</v>
      </c>
      <c r="I8219" s="2">
        <v>8.77</v>
      </c>
      <c r="J8219" t="s">
        <v>100</v>
      </c>
      <c r="K8219" t="s">
        <v>101</v>
      </c>
      <c r="L8219" s="3" t="str">
        <f>+INDEX([1]!TABLA_MAESTRO_DE_ARTICULO[SubGroupName],MATCH(Tabla_lineas[[#This Row],[CODIGO SAP]],[1]!TABLA_MAESTRO_DE_ARTICULO[ItemCode],0))</f>
        <v>GOTAS</v>
      </c>
      <c r="M8219" t="s">
        <v>1312</v>
      </c>
      <c r="N8219">
        <v>24</v>
      </c>
      <c r="O8219" t="s">
        <v>103</v>
      </c>
      <c r="S8219" s="2">
        <v>1000</v>
      </c>
      <c r="T8219">
        <v>8760</v>
      </c>
      <c r="U8219">
        <v>8.77</v>
      </c>
      <c r="V8219">
        <v>8.76</v>
      </c>
      <c r="W8219">
        <v>3</v>
      </c>
      <c r="Z8219" s="4" t="s">
        <v>46</v>
      </c>
      <c r="AA8219" t="s">
        <v>153</v>
      </c>
      <c r="AB8219">
        <v>46132</v>
      </c>
      <c r="AG8219">
        <v>0</v>
      </c>
      <c r="AH8219">
        <v>1000</v>
      </c>
      <c r="AM8219" t="str">
        <f>SUBSTITUTE(Tabla_lineas[[#This Row],[Codigo Liname]]," ","")</f>
        <v>N0210</v>
      </c>
    </row>
    <row r="8220" spans="1:39" customFormat="1" x14ac:dyDescent="0.25">
      <c r="A8220" s="2">
        <v>723</v>
      </c>
      <c r="B8220" t="s">
        <v>1311</v>
      </c>
      <c r="C8220">
        <f t="shared" si="128"/>
        <v>1648797</v>
      </c>
      <c r="D8220">
        <v>18122</v>
      </c>
      <c r="E8220" t="s">
        <v>353</v>
      </c>
      <c r="F8220">
        <v>11.88</v>
      </c>
      <c r="G8220">
        <v>11.88</v>
      </c>
      <c r="H8220" t="s">
        <v>354</v>
      </c>
      <c r="I8220" s="2">
        <v>13.94</v>
      </c>
      <c r="J8220" t="s">
        <v>355</v>
      </c>
      <c r="K8220" t="s">
        <v>356</v>
      </c>
      <c r="L8220" s="3" t="str">
        <f>+INDEX([1]!TABLA_MAESTRO_DE_ARTICULO[SubGroupName],MATCH(Tabla_lineas[[#This Row],[CODIGO SAP]],[1]!TABLA_MAESTRO_DE_ARTICULO[ItemCode],0))</f>
        <v>JARABE</v>
      </c>
      <c r="M8220" t="s">
        <v>357</v>
      </c>
      <c r="N8220">
        <v>23</v>
      </c>
      <c r="O8220" t="s">
        <v>181</v>
      </c>
      <c r="S8220" s="2">
        <v>1300</v>
      </c>
      <c r="T8220">
        <v>15430.999999999998</v>
      </c>
      <c r="U8220">
        <v>13.94</v>
      </c>
      <c r="V8220">
        <v>11.87</v>
      </c>
      <c r="W8220">
        <v>5.5</v>
      </c>
      <c r="Z8220" s="4" t="s">
        <v>46</v>
      </c>
      <c r="AA8220" t="s">
        <v>153</v>
      </c>
      <c r="AB8220">
        <v>46096</v>
      </c>
      <c r="AG8220">
        <v>0</v>
      </c>
      <c r="AH8220">
        <v>1300</v>
      </c>
      <c r="AM8220" t="str">
        <f>SUBSTITUTE(Tabla_lineas[[#This Row],[Codigo Liname]]," ","")</f>
        <v>N0209</v>
      </c>
    </row>
    <row r="8221" spans="1:39" customFormat="1" x14ac:dyDescent="0.25">
      <c r="A8221" s="2">
        <v>723</v>
      </c>
      <c r="B8221" t="s">
        <v>1311</v>
      </c>
      <c r="C8221">
        <f t="shared" si="128"/>
        <v>1648797</v>
      </c>
      <c r="D8221">
        <v>10387.5</v>
      </c>
      <c r="E8221" t="s">
        <v>104</v>
      </c>
      <c r="F8221">
        <v>0.3</v>
      </c>
      <c r="G8221">
        <v>0.25</v>
      </c>
      <c r="H8221" t="s">
        <v>105</v>
      </c>
      <c r="I8221" s="2">
        <v>0.25</v>
      </c>
      <c r="J8221" t="s">
        <v>106</v>
      </c>
      <c r="K8221" t="s">
        <v>107</v>
      </c>
      <c r="L8221" s="3" t="str">
        <f>+INDEX([1]!TABLA_MAESTRO_DE_ARTICULO[SubGroupName],MATCH(Tabla_lineas[[#This Row],[CODIGO SAP]],[1]!TABLA_MAESTRO_DE_ARTICULO[ItemCode],0))</f>
        <v>COMPRIMIDO</v>
      </c>
      <c r="M8221" t="s">
        <v>108</v>
      </c>
      <c r="N8221">
        <v>22</v>
      </c>
      <c r="O8221" t="s">
        <v>45</v>
      </c>
      <c r="S8221" s="2">
        <v>41550</v>
      </c>
      <c r="T8221">
        <v>9972</v>
      </c>
      <c r="U8221">
        <v>0.25</v>
      </c>
      <c r="V8221">
        <v>0.24</v>
      </c>
      <c r="W8221">
        <v>0.12</v>
      </c>
      <c r="Z8221" s="4" t="s">
        <v>46</v>
      </c>
      <c r="AA8221" t="s">
        <v>126</v>
      </c>
      <c r="AB8221">
        <v>46132</v>
      </c>
      <c r="AG8221">
        <v>0</v>
      </c>
      <c r="AH8221">
        <v>41550</v>
      </c>
      <c r="AM8221" t="str">
        <f>SUBSTITUTE(Tabla_lineas[[#This Row],[Codigo Liname]]," ","")</f>
        <v>N0208</v>
      </c>
    </row>
    <row r="8222" spans="1:39" customFormat="1" x14ac:dyDescent="0.25">
      <c r="A8222" s="2">
        <v>724</v>
      </c>
      <c r="B8222" t="s">
        <v>1313</v>
      </c>
      <c r="C8222">
        <f t="shared" si="128"/>
        <v>1648096</v>
      </c>
      <c r="D8222">
        <v>15600</v>
      </c>
      <c r="E8222" t="s">
        <v>318</v>
      </c>
      <c r="F8222">
        <v>1.26</v>
      </c>
      <c r="G8222">
        <v>1.26</v>
      </c>
      <c r="H8222" t="s">
        <v>319</v>
      </c>
      <c r="I8222" s="2">
        <v>3.35</v>
      </c>
      <c r="J8222" t="s">
        <v>320</v>
      </c>
      <c r="K8222" t="s">
        <v>321</v>
      </c>
      <c r="L8222" s="3" t="str">
        <f>+INDEX([1]!TABLA_MAESTRO_DE_ARTICULO[SubGroupName],MATCH(Tabla_lineas[[#This Row],[CODIGO SAP]],[1]!TABLA_MAESTRO_DE_ARTICULO[ItemCode],0))</f>
        <v>COMPRIMIDO</v>
      </c>
      <c r="M8222" t="s">
        <v>1290</v>
      </c>
      <c r="N8222">
        <v>1</v>
      </c>
      <c r="O8222" t="s">
        <v>45</v>
      </c>
      <c r="S8222" s="2">
        <v>12000</v>
      </c>
      <c r="T8222">
        <v>15000</v>
      </c>
      <c r="U8222">
        <v>1.3</v>
      </c>
      <c r="V8222">
        <v>1.25</v>
      </c>
      <c r="W8222">
        <v>0.2</v>
      </c>
      <c r="Z8222" s="4" t="s">
        <v>46</v>
      </c>
      <c r="AA8222" t="s">
        <v>120</v>
      </c>
      <c r="AB8222">
        <v>46132</v>
      </c>
      <c r="AG8222">
        <v>0</v>
      </c>
      <c r="AH8222">
        <v>12000</v>
      </c>
      <c r="AM8222" t="str">
        <f>SUBSTITUTE(Tabla_lineas[[#This Row],[Codigo Liname]]," ","")</f>
        <v>A1004</v>
      </c>
    </row>
    <row r="8223" spans="1:39" customFormat="1" x14ac:dyDescent="0.25">
      <c r="A8223" s="2">
        <v>724</v>
      </c>
      <c r="B8223" t="s">
        <v>1313</v>
      </c>
      <c r="C8223">
        <f t="shared" si="128"/>
        <v>1648096</v>
      </c>
      <c r="D8223">
        <v>2631</v>
      </c>
      <c r="E8223" t="s">
        <v>98</v>
      </c>
      <c r="F8223">
        <v>9.4</v>
      </c>
      <c r="G8223">
        <v>8.77</v>
      </c>
      <c r="H8223" t="s">
        <v>99</v>
      </c>
      <c r="I8223" s="2">
        <v>8.77</v>
      </c>
      <c r="J8223" t="s">
        <v>100</v>
      </c>
      <c r="K8223" t="s">
        <v>101</v>
      </c>
      <c r="L8223" s="3" t="str">
        <f>+INDEX([1]!TABLA_MAESTRO_DE_ARTICULO[SubGroupName],MATCH(Tabla_lineas[[#This Row],[CODIGO SAP]],[1]!TABLA_MAESTRO_DE_ARTICULO[ItemCode],0))</f>
        <v>GOTAS</v>
      </c>
      <c r="M8223" t="s">
        <v>1312</v>
      </c>
      <c r="N8223">
        <v>4</v>
      </c>
      <c r="O8223" t="s">
        <v>103</v>
      </c>
      <c r="S8223" s="2">
        <v>300</v>
      </c>
      <c r="T8223">
        <v>2628</v>
      </c>
      <c r="U8223">
        <v>8.77</v>
      </c>
      <c r="V8223">
        <v>8.76</v>
      </c>
      <c r="W8223">
        <v>3</v>
      </c>
      <c r="Z8223" s="4" t="s">
        <v>46</v>
      </c>
      <c r="AA8223" t="s">
        <v>153</v>
      </c>
      <c r="AB8223">
        <v>46132</v>
      </c>
      <c r="AG8223">
        <v>0</v>
      </c>
      <c r="AH8223">
        <v>300</v>
      </c>
      <c r="AM8223" t="str">
        <f>SUBSTITUTE(Tabla_lineas[[#This Row],[Codigo Liname]]," ","")</f>
        <v>N0210</v>
      </c>
    </row>
    <row r="8224" spans="1:39" customFormat="1" x14ac:dyDescent="0.25">
      <c r="A8224" s="2">
        <v>725</v>
      </c>
      <c r="B8224" t="s">
        <v>1314</v>
      </c>
      <c r="C8224">
        <f t="shared" si="128"/>
        <v>1648911</v>
      </c>
      <c r="D8224">
        <v>70000</v>
      </c>
      <c r="E8224" t="s">
        <v>374</v>
      </c>
      <c r="F8224">
        <v>2.0699999999999998</v>
      </c>
      <c r="G8224">
        <v>1.4</v>
      </c>
      <c r="H8224" t="s">
        <v>375</v>
      </c>
      <c r="I8224" s="2">
        <v>1.4</v>
      </c>
      <c r="J8224" t="s">
        <v>376</v>
      </c>
      <c r="K8224" t="s">
        <v>377</v>
      </c>
      <c r="L8224" s="3" t="str">
        <f>+INDEX([1]!TABLA_MAESTRO_DE_ARTICULO[SubGroupName],MATCH(Tabla_lineas[[#This Row],[CODIGO SAP]],[1]!TABLA_MAESTRO_DE_ARTICULO[ItemCode],0))</f>
        <v>COMPRIMIDO</v>
      </c>
      <c r="M8224" t="s">
        <v>378</v>
      </c>
      <c r="N8224">
        <v>1</v>
      </c>
      <c r="O8224" t="s">
        <v>45</v>
      </c>
      <c r="S8224" s="2">
        <v>50000</v>
      </c>
      <c r="T8224">
        <v>69500</v>
      </c>
      <c r="U8224">
        <v>1.4</v>
      </c>
      <c r="V8224">
        <v>1.39</v>
      </c>
      <c r="W8224">
        <v>0.25</v>
      </c>
      <c r="Z8224" s="4" t="s">
        <v>53</v>
      </c>
      <c r="AA8224" t="s">
        <v>120</v>
      </c>
      <c r="AB8224">
        <v>46132</v>
      </c>
      <c r="AG8224">
        <v>0</v>
      </c>
      <c r="AH8224">
        <v>50000</v>
      </c>
      <c r="AM8224" t="str">
        <f>SUBSTITUTE(Tabla_lineas[[#This Row],[Codigo Liname]]," ","")</f>
        <v>H0209</v>
      </c>
    </row>
    <row r="8225" spans="1:39" customFormat="1" x14ac:dyDescent="0.25">
      <c r="A8225" s="2">
        <v>726</v>
      </c>
      <c r="B8225" t="s">
        <v>1315</v>
      </c>
      <c r="C8225">
        <f t="shared" si="128"/>
        <v>1647405</v>
      </c>
      <c r="D8225">
        <v>23520</v>
      </c>
      <c r="E8225" t="s">
        <v>171</v>
      </c>
      <c r="F8225">
        <v>1.82</v>
      </c>
      <c r="G8225">
        <v>1.82</v>
      </c>
      <c r="H8225" t="s">
        <v>172</v>
      </c>
      <c r="I8225" s="2">
        <v>2.94</v>
      </c>
      <c r="J8225" t="s">
        <v>173</v>
      </c>
      <c r="K8225" t="s">
        <v>174</v>
      </c>
      <c r="L8225" s="3" t="str">
        <f>+INDEX([1]!TABLA_MAESTRO_DE_ARTICULO[SubGroupName],MATCH(Tabla_lineas[[#This Row],[CODIGO SAP]],[1]!TABLA_MAESTRO_DE_ARTICULO[ItemCode],0))</f>
        <v>COMPRIMIDO</v>
      </c>
      <c r="M8225" t="s">
        <v>175</v>
      </c>
      <c r="N8225">
        <v>2</v>
      </c>
      <c r="O8225" t="s">
        <v>45</v>
      </c>
      <c r="S8225" s="2">
        <v>8000</v>
      </c>
      <c r="T8225">
        <v>14480</v>
      </c>
      <c r="U8225">
        <v>2.94</v>
      </c>
      <c r="V8225">
        <v>1.81</v>
      </c>
      <c r="W8225">
        <v>0.7</v>
      </c>
      <c r="Z8225" s="4" t="s">
        <v>46</v>
      </c>
      <c r="AA8225" t="s">
        <v>120</v>
      </c>
      <c r="AB8225">
        <v>46132</v>
      </c>
      <c r="AG8225">
        <v>0</v>
      </c>
      <c r="AH8225">
        <v>8000</v>
      </c>
      <c r="AM8225" t="str">
        <f>SUBSTITUTE(Tabla_lineas[[#This Row],[Codigo Liname]]," ","")</f>
        <v>J0105</v>
      </c>
    </row>
    <row r="8226" spans="1:39" customFormat="1" x14ac:dyDescent="0.25">
      <c r="A8226" s="2">
        <v>726</v>
      </c>
      <c r="B8226" t="s">
        <v>1315</v>
      </c>
      <c r="C8226">
        <f t="shared" si="128"/>
        <v>1647405</v>
      </c>
      <c r="D8226">
        <v>11190</v>
      </c>
      <c r="E8226" t="s">
        <v>127</v>
      </c>
      <c r="F8226">
        <v>7.87</v>
      </c>
      <c r="G8226">
        <v>7.87</v>
      </c>
      <c r="H8226" t="s">
        <v>128</v>
      </c>
      <c r="I8226" s="2">
        <v>11.19</v>
      </c>
      <c r="J8226" t="s">
        <v>129</v>
      </c>
      <c r="K8226" t="s">
        <v>130</v>
      </c>
      <c r="L8226" s="3" t="str">
        <f>+INDEX([1]!TABLA_MAESTRO_DE_ARTICULO[SubGroupName],MATCH(Tabla_lineas[[#This Row],[CODIGO SAP]],[1]!TABLA_MAESTRO_DE_ARTICULO[ItemCode],0))</f>
        <v>COMPRIMIDO</v>
      </c>
      <c r="M8226" t="s">
        <v>131</v>
      </c>
      <c r="N8226">
        <v>5</v>
      </c>
      <c r="O8226" t="s">
        <v>132</v>
      </c>
      <c r="S8226" s="2">
        <v>1000</v>
      </c>
      <c r="T8226">
        <v>7860</v>
      </c>
      <c r="U8226">
        <v>11.19</v>
      </c>
      <c r="V8226">
        <v>7.86</v>
      </c>
      <c r="W8226">
        <v>1.3</v>
      </c>
      <c r="Z8226" s="4" t="s">
        <v>46</v>
      </c>
      <c r="AA8226" t="s">
        <v>126</v>
      </c>
      <c r="AB8226">
        <v>46132</v>
      </c>
      <c r="AG8226">
        <v>0</v>
      </c>
      <c r="AH8226">
        <v>1000</v>
      </c>
      <c r="AM8226" t="str">
        <f>SUBSTITUTE(Tabla_lineas[[#This Row],[Codigo Liname]]," ","")</f>
        <v>J0113</v>
      </c>
    </row>
    <row r="8227" spans="1:39" customFormat="1" x14ac:dyDescent="0.25">
      <c r="A8227" s="2">
        <v>726</v>
      </c>
      <c r="B8227" t="s">
        <v>1315</v>
      </c>
      <c r="C8227">
        <f t="shared" si="128"/>
        <v>1647405</v>
      </c>
      <c r="D8227">
        <v>5240</v>
      </c>
      <c r="E8227" t="s">
        <v>133</v>
      </c>
      <c r="F8227">
        <v>0.95</v>
      </c>
      <c r="G8227">
        <v>0.95</v>
      </c>
      <c r="H8227" t="s">
        <v>134</v>
      </c>
      <c r="I8227" s="2">
        <v>1.31</v>
      </c>
      <c r="J8227" t="s">
        <v>135</v>
      </c>
      <c r="K8227" t="s">
        <v>136</v>
      </c>
      <c r="L8227" s="3" t="str">
        <f>+INDEX([1]!TABLA_MAESTRO_DE_ARTICULO[SubGroupName],MATCH(Tabla_lineas[[#This Row],[CODIGO SAP]],[1]!TABLA_MAESTRO_DE_ARTICULO[ItemCode],0))</f>
        <v>COMPRIMIDO</v>
      </c>
      <c r="M8227" t="s">
        <v>137</v>
      </c>
      <c r="N8227">
        <v>10</v>
      </c>
      <c r="O8227" t="s">
        <v>45</v>
      </c>
      <c r="P8227">
        <v>32100</v>
      </c>
      <c r="Q8227">
        <v>219600</v>
      </c>
      <c r="R8227">
        <v>251700</v>
      </c>
      <c r="S8227" s="2">
        <v>4000</v>
      </c>
      <c r="T8227">
        <v>3760</v>
      </c>
      <c r="U8227">
        <v>1.31</v>
      </c>
      <c r="V8227">
        <v>0.94</v>
      </c>
      <c r="W8227">
        <v>0.32</v>
      </c>
      <c r="Z8227" s="4" t="s">
        <v>53</v>
      </c>
      <c r="AA8227" t="s">
        <v>120</v>
      </c>
      <c r="AB8227">
        <v>46132</v>
      </c>
      <c r="AG8227">
        <v>0</v>
      </c>
      <c r="AH8227">
        <v>4000</v>
      </c>
      <c r="AM8227" t="str">
        <f>SUBSTITUTE(Tabla_lineas[[#This Row],[Codigo Liname]]," ","")</f>
        <v>N0304</v>
      </c>
    </row>
    <row r="8228" spans="1:39" customFormat="1" x14ac:dyDescent="0.25">
      <c r="A8228" s="2">
        <v>726</v>
      </c>
      <c r="B8228" t="s">
        <v>1315</v>
      </c>
      <c r="C8228">
        <f t="shared" si="128"/>
        <v>1647405</v>
      </c>
      <c r="D8228">
        <v>2200</v>
      </c>
      <c r="E8228" t="s">
        <v>420</v>
      </c>
      <c r="F8228">
        <v>4.96</v>
      </c>
      <c r="G8228">
        <v>4.96</v>
      </c>
      <c r="H8228" t="s">
        <v>421</v>
      </c>
      <c r="I8228" s="2">
        <v>11</v>
      </c>
      <c r="J8228" t="s">
        <v>422</v>
      </c>
      <c r="K8228" t="s">
        <v>423</v>
      </c>
      <c r="L8228" s="3" t="str">
        <f>+INDEX([1]!TABLA_MAESTRO_DE_ARTICULO[SubGroupName],MATCH(Tabla_lineas[[#This Row],[CODIGO SAP]],[1]!TABLA_MAESTRO_DE_ARTICULO[ItemCode],0))</f>
        <v>CAPSULA DURA</v>
      </c>
      <c r="M8228" t="s">
        <v>424</v>
      </c>
      <c r="N8228">
        <v>11</v>
      </c>
      <c r="O8228" t="s">
        <v>45</v>
      </c>
      <c r="S8228" s="2">
        <v>200</v>
      </c>
      <c r="T8228">
        <v>990</v>
      </c>
      <c r="U8228">
        <v>11</v>
      </c>
      <c r="V8228">
        <v>4.95</v>
      </c>
      <c r="W8228">
        <v>1.3</v>
      </c>
      <c r="Z8228" s="4" t="s">
        <v>46</v>
      </c>
      <c r="AA8228" t="s">
        <v>120</v>
      </c>
      <c r="AB8228">
        <v>46132</v>
      </c>
      <c r="AG8228">
        <v>0</v>
      </c>
      <c r="AH8228">
        <v>200</v>
      </c>
      <c r="AM8228" t="str">
        <f>SUBSTITUTE(Tabla_lineas[[#This Row],[Codigo Liname]]," ","")</f>
        <v>J0158</v>
      </c>
    </row>
    <row r="8229" spans="1:39" customFormat="1" x14ac:dyDescent="0.25">
      <c r="A8229" s="2">
        <v>726</v>
      </c>
      <c r="B8229" t="s">
        <v>1315</v>
      </c>
      <c r="C8229">
        <f t="shared" si="128"/>
        <v>1647405</v>
      </c>
      <c r="D8229">
        <v>1170</v>
      </c>
      <c r="E8229" t="s">
        <v>198</v>
      </c>
      <c r="F8229">
        <v>1.02</v>
      </c>
      <c r="G8229">
        <v>1</v>
      </c>
      <c r="H8229" t="s">
        <v>199</v>
      </c>
      <c r="I8229" s="2">
        <v>1.78</v>
      </c>
      <c r="J8229" t="s">
        <v>200</v>
      </c>
      <c r="K8229" t="s">
        <v>201</v>
      </c>
      <c r="L8229" s="3" t="str">
        <f>+INDEX([1]!TABLA_MAESTRO_DE_ARTICULO[SubGroupName],MATCH(Tabla_lineas[[#This Row],[CODIGO SAP]],[1]!TABLA_MAESTRO_DE_ARTICULO[ItemCode],0))</f>
        <v>COMPRIMIDO</v>
      </c>
      <c r="M8229" t="s">
        <v>202</v>
      </c>
      <c r="N8229">
        <v>12</v>
      </c>
      <c r="O8229" t="s">
        <v>45</v>
      </c>
      <c r="S8229" s="2">
        <v>1500</v>
      </c>
      <c r="T8229">
        <v>1155</v>
      </c>
      <c r="U8229">
        <v>0.78</v>
      </c>
      <c r="V8229">
        <v>0.77</v>
      </c>
      <c r="W8229">
        <v>0.15</v>
      </c>
      <c r="Z8229" s="4" t="s">
        <v>53</v>
      </c>
      <c r="AG8229">
        <v>0</v>
      </c>
      <c r="AH8229">
        <v>1500</v>
      </c>
      <c r="AM8229" t="str">
        <f>SUBSTITUTE(Tabla_lineas[[#This Row],[Codigo Liname]]," ","")</f>
        <v>R0607</v>
      </c>
    </row>
    <row r="8230" spans="1:39" customFormat="1" x14ac:dyDescent="0.25">
      <c r="A8230" s="2">
        <v>726</v>
      </c>
      <c r="B8230" t="s">
        <v>1315</v>
      </c>
      <c r="C8230">
        <f t="shared" si="128"/>
        <v>1647405</v>
      </c>
      <c r="D8230">
        <v>2456</v>
      </c>
      <c r="E8230" t="s">
        <v>208</v>
      </c>
      <c r="F8230">
        <v>14.8</v>
      </c>
      <c r="G8230">
        <v>12.2</v>
      </c>
      <c r="H8230" t="s">
        <v>209</v>
      </c>
      <c r="I8230" s="2">
        <v>12.28</v>
      </c>
      <c r="J8230" t="s">
        <v>210</v>
      </c>
      <c r="K8230" t="s">
        <v>211</v>
      </c>
      <c r="L8230" s="3" t="str">
        <f>+INDEX([1]!TABLA_MAESTRO_DE_ARTICULO[SubGroupName],MATCH(Tabla_lineas[[#This Row],[CODIGO SAP]],[1]!TABLA_MAESTRO_DE_ARTICULO[ItemCode],0))</f>
        <v>JARABE</v>
      </c>
      <c r="M8230" t="s">
        <v>212</v>
      </c>
      <c r="N8230">
        <v>17</v>
      </c>
      <c r="O8230" t="s">
        <v>181</v>
      </c>
      <c r="S8230" s="2">
        <v>200</v>
      </c>
      <c r="T8230">
        <v>2438</v>
      </c>
      <c r="U8230">
        <v>12.28</v>
      </c>
      <c r="V8230">
        <v>12.19</v>
      </c>
      <c r="W8230">
        <v>5</v>
      </c>
      <c r="Z8230" s="4" t="s">
        <v>46</v>
      </c>
      <c r="AA8230" t="s">
        <v>153</v>
      </c>
      <c r="AB8230">
        <v>46132</v>
      </c>
      <c r="AG8230">
        <v>0</v>
      </c>
      <c r="AH8230">
        <v>200</v>
      </c>
      <c r="AM8230" t="str">
        <f>SUBSTITUTE(Tabla_lineas[[#This Row],[Codigo Liname]]," ","")</f>
        <v>R0602</v>
      </c>
    </row>
    <row r="8231" spans="1:39" customFormat="1" x14ac:dyDescent="0.25">
      <c r="A8231" s="2">
        <v>726</v>
      </c>
      <c r="B8231" t="s">
        <v>1315</v>
      </c>
      <c r="C8231">
        <f t="shared" si="128"/>
        <v>1647405</v>
      </c>
      <c r="D8231">
        <v>2250</v>
      </c>
      <c r="E8231" t="s">
        <v>213</v>
      </c>
      <c r="F8231">
        <v>0.47</v>
      </c>
      <c r="G8231">
        <v>0.45</v>
      </c>
      <c r="H8231" t="s">
        <v>214</v>
      </c>
      <c r="I8231" s="2">
        <v>0.45</v>
      </c>
      <c r="J8231" t="s">
        <v>215</v>
      </c>
      <c r="K8231" t="s">
        <v>216</v>
      </c>
      <c r="L8231" s="3" t="str">
        <f>+INDEX([1]!TABLA_MAESTRO_DE_ARTICULO[SubGroupName],MATCH(Tabla_lineas[[#This Row],[CODIGO SAP]],[1]!TABLA_MAESTRO_DE_ARTICULO[ItemCode],0))</f>
        <v>COMPRIMIDO</v>
      </c>
      <c r="M8231" t="s">
        <v>217</v>
      </c>
      <c r="N8231">
        <v>15</v>
      </c>
      <c r="O8231" t="s">
        <v>45</v>
      </c>
      <c r="S8231" s="2">
        <v>5000</v>
      </c>
      <c r="T8231">
        <v>2200</v>
      </c>
      <c r="U8231">
        <v>0.45</v>
      </c>
      <c r="V8231">
        <v>0.44</v>
      </c>
      <c r="W8231">
        <v>0.12</v>
      </c>
      <c r="Z8231" s="4" t="s">
        <v>46</v>
      </c>
      <c r="AA8231" t="s">
        <v>153</v>
      </c>
      <c r="AB8231">
        <v>46132</v>
      </c>
      <c r="AG8231">
        <v>0</v>
      </c>
      <c r="AH8231">
        <v>5000</v>
      </c>
      <c r="AM8231" t="str">
        <f>SUBSTITUTE(Tabla_lineas[[#This Row],[Codigo Liname]]," ","")</f>
        <v>R0601</v>
      </c>
    </row>
    <row r="8232" spans="1:39" customFormat="1" x14ac:dyDescent="0.25">
      <c r="A8232" s="2">
        <v>726</v>
      </c>
      <c r="B8232" t="s">
        <v>1315</v>
      </c>
      <c r="C8232">
        <f t="shared" si="128"/>
        <v>1647405</v>
      </c>
      <c r="D8232">
        <v>1604.4</v>
      </c>
      <c r="E8232" t="s">
        <v>218</v>
      </c>
      <c r="F8232">
        <v>28.9</v>
      </c>
      <c r="G8232">
        <v>13.37</v>
      </c>
      <c r="H8232" t="s">
        <v>219</v>
      </c>
      <c r="I8232" s="2">
        <v>13.37</v>
      </c>
      <c r="J8232" t="s">
        <v>220</v>
      </c>
      <c r="K8232" t="s">
        <v>221</v>
      </c>
      <c r="L8232" s="3" t="str">
        <f>+INDEX([1]!TABLA_MAESTRO_DE_ARTICULO[SubGroupName],MATCH(Tabla_lineas[[#This Row],[CODIGO SAP]],[1]!TABLA_MAESTRO_DE_ARTICULO[ItemCode],0))</f>
        <v>CREMA DERMICA</v>
      </c>
      <c r="M8232" t="s">
        <v>222</v>
      </c>
      <c r="N8232">
        <v>18</v>
      </c>
      <c r="O8232" t="s">
        <v>223</v>
      </c>
      <c r="S8232" s="2">
        <v>120</v>
      </c>
      <c r="T8232">
        <v>1603.1999999999998</v>
      </c>
      <c r="U8232">
        <v>13.37</v>
      </c>
      <c r="V8232">
        <v>13.36</v>
      </c>
      <c r="W8232">
        <v>4.5</v>
      </c>
      <c r="Z8232" s="4" t="s">
        <v>53</v>
      </c>
      <c r="AA8232" t="s">
        <v>153</v>
      </c>
      <c r="AB8232">
        <v>46132</v>
      </c>
      <c r="AG8232">
        <v>0</v>
      </c>
      <c r="AH8232">
        <v>120</v>
      </c>
      <c r="AM8232" t="str">
        <f>SUBSTITUTE(Tabla_lineas[[#This Row],[Codigo Liname]]," ","")</f>
        <v>D0103</v>
      </c>
    </row>
    <row r="8233" spans="1:39" customFormat="1" x14ac:dyDescent="0.25">
      <c r="A8233" s="2">
        <v>726</v>
      </c>
      <c r="B8233" t="s">
        <v>1315</v>
      </c>
      <c r="C8233">
        <f t="shared" si="128"/>
        <v>1647405</v>
      </c>
      <c r="D8233">
        <v>1595.9999999999998</v>
      </c>
      <c r="E8233" t="s">
        <v>449</v>
      </c>
      <c r="F8233">
        <v>4.2</v>
      </c>
      <c r="G8233">
        <v>2.2799999999999998</v>
      </c>
      <c r="H8233" t="s">
        <v>450</v>
      </c>
      <c r="I8233" s="2">
        <v>2.2799999999999998</v>
      </c>
      <c r="J8233" t="s">
        <v>451</v>
      </c>
      <c r="K8233" t="s">
        <v>452</v>
      </c>
      <c r="L8233" s="3" t="str">
        <f>+INDEX([1]!TABLA_MAESTRO_DE_ARTICULO[SubGroupName],MATCH(Tabla_lineas[[#This Row],[CODIGO SAP]],[1]!TABLA_MAESTRO_DE_ARTICULO[ItemCode],0))</f>
        <v>OVULO VAGINAL</v>
      </c>
      <c r="M8233" t="s">
        <v>453</v>
      </c>
      <c r="N8233">
        <v>19</v>
      </c>
      <c r="O8233" t="s">
        <v>97</v>
      </c>
      <c r="S8233" s="2">
        <v>700</v>
      </c>
      <c r="T8233">
        <v>1589</v>
      </c>
      <c r="U8233">
        <v>2.2799999999999998</v>
      </c>
      <c r="V8233">
        <v>2.27</v>
      </c>
      <c r="W8233">
        <v>0.7</v>
      </c>
      <c r="Z8233" s="4" t="s">
        <v>53</v>
      </c>
      <c r="AA8233" t="s">
        <v>126</v>
      </c>
      <c r="AB8233">
        <v>46132</v>
      </c>
      <c r="AG8233">
        <v>0</v>
      </c>
      <c r="AH8233">
        <v>700</v>
      </c>
      <c r="AM8233" t="str">
        <f>SUBSTITUTE(Tabla_lineas[[#This Row],[Codigo Liname]]," ","")</f>
        <v>G0102</v>
      </c>
    </row>
    <row r="8234" spans="1:39" customFormat="1" x14ac:dyDescent="0.25">
      <c r="A8234" s="2">
        <v>726</v>
      </c>
      <c r="B8234" t="s">
        <v>1315</v>
      </c>
      <c r="C8234">
        <f t="shared" si="128"/>
        <v>1647405</v>
      </c>
      <c r="D8234">
        <v>3800</v>
      </c>
      <c r="E8234" t="s">
        <v>224</v>
      </c>
      <c r="F8234">
        <v>0.95</v>
      </c>
      <c r="G8234">
        <v>0.38</v>
      </c>
      <c r="H8234" t="s">
        <v>225</v>
      </c>
      <c r="I8234" s="2">
        <v>0.38</v>
      </c>
      <c r="J8234" t="s">
        <v>226</v>
      </c>
      <c r="K8234" t="s">
        <v>227</v>
      </c>
      <c r="L8234" s="3" t="str">
        <f>+INDEX([1]!TABLA_MAESTRO_DE_ARTICULO[SubGroupName],MATCH(Tabla_lineas[[#This Row],[CODIGO SAP]],[1]!TABLA_MAESTRO_DE_ARTICULO[ItemCode],0))</f>
        <v>COMPRIMIDO</v>
      </c>
      <c r="M8234" t="s">
        <v>228</v>
      </c>
      <c r="N8234">
        <v>20</v>
      </c>
      <c r="O8234" t="s">
        <v>45</v>
      </c>
      <c r="S8234" s="2">
        <v>10000</v>
      </c>
      <c r="T8234">
        <v>3700</v>
      </c>
      <c r="U8234">
        <v>0.38</v>
      </c>
      <c r="V8234">
        <v>0.37</v>
      </c>
      <c r="W8234">
        <v>0.12</v>
      </c>
      <c r="Z8234" s="4" t="s">
        <v>46</v>
      </c>
      <c r="AA8234" t="s">
        <v>126</v>
      </c>
      <c r="AB8234">
        <v>46096</v>
      </c>
      <c r="AG8234">
        <v>0</v>
      </c>
      <c r="AH8234">
        <v>10000</v>
      </c>
      <c r="AM8234" t="str">
        <f>SUBSTITUTE(Tabla_lineas[[#This Row],[Codigo Liname]]," ","")</f>
        <v>A1106</v>
      </c>
    </row>
    <row r="8235" spans="1:39" customFormat="1" x14ac:dyDescent="0.25">
      <c r="A8235" s="2">
        <v>726</v>
      </c>
      <c r="B8235" t="s">
        <v>1315</v>
      </c>
      <c r="C8235">
        <f t="shared" si="128"/>
        <v>1647405</v>
      </c>
      <c r="D8235">
        <v>2900</v>
      </c>
      <c r="E8235" t="s">
        <v>138</v>
      </c>
      <c r="F8235">
        <v>0.2</v>
      </c>
      <c r="G8235">
        <v>0.2</v>
      </c>
      <c r="H8235" t="s">
        <v>139</v>
      </c>
      <c r="I8235" s="2">
        <v>0.28999999999999998</v>
      </c>
      <c r="J8235" t="s">
        <v>140</v>
      </c>
      <c r="K8235" t="s">
        <v>141</v>
      </c>
      <c r="L8235" s="3" t="str">
        <f>+INDEX([1]!TABLA_MAESTRO_DE_ARTICULO[SubGroupName],MATCH(Tabla_lineas[[#This Row],[CODIGO SAP]],[1]!TABLA_MAESTRO_DE_ARTICULO[ItemCode],0))</f>
        <v>COMPRIMIDO</v>
      </c>
      <c r="M8235" t="s">
        <v>142</v>
      </c>
      <c r="N8235">
        <v>30</v>
      </c>
      <c r="O8235" t="s">
        <v>45</v>
      </c>
      <c r="S8235" s="2">
        <v>10000</v>
      </c>
      <c r="T8235">
        <v>1900</v>
      </c>
      <c r="U8235">
        <v>0.28999999999999998</v>
      </c>
      <c r="V8235">
        <v>0.19</v>
      </c>
      <c r="W8235">
        <v>0.12</v>
      </c>
      <c r="Z8235" s="4" t="s">
        <v>53</v>
      </c>
      <c r="AA8235" t="s">
        <v>126</v>
      </c>
      <c r="AB8235">
        <v>46132</v>
      </c>
      <c r="AG8235">
        <v>0</v>
      </c>
      <c r="AH8235">
        <v>10000</v>
      </c>
      <c r="AM8235" t="str">
        <f>SUBSTITUTE(Tabla_lineas[[#This Row],[Codigo Liname]]," ","")</f>
        <v>M0102</v>
      </c>
    </row>
    <row r="8236" spans="1:39" customFormat="1" x14ac:dyDescent="0.25">
      <c r="A8236" s="2">
        <v>726</v>
      </c>
      <c r="B8236" t="s">
        <v>1315</v>
      </c>
      <c r="C8236">
        <f t="shared" si="128"/>
        <v>1647405</v>
      </c>
      <c r="D8236">
        <v>11460</v>
      </c>
      <c r="E8236" t="s">
        <v>256</v>
      </c>
      <c r="F8236">
        <v>3.3</v>
      </c>
      <c r="G8236">
        <v>3.3</v>
      </c>
      <c r="H8236" t="s">
        <v>257</v>
      </c>
      <c r="I8236" s="2">
        <v>3.82</v>
      </c>
      <c r="J8236" t="s">
        <v>258</v>
      </c>
      <c r="K8236" t="s">
        <v>259</v>
      </c>
      <c r="L8236" s="3" t="str">
        <f>+INDEX([1]!TABLA_MAESTRO_DE_ARTICULO[SubGroupName],MATCH(Tabla_lineas[[#This Row],[CODIGO SAP]],[1]!TABLA_MAESTRO_DE_ARTICULO[ItemCode],0))</f>
        <v>SOLUCION INYECTABLE</v>
      </c>
      <c r="M8236" t="s">
        <v>260</v>
      </c>
      <c r="N8236">
        <v>31</v>
      </c>
      <c r="O8236" t="s">
        <v>249</v>
      </c>
      <c r="S8236" s="2">
        <v>3000</v>
      </c>
      <c r="T8236">
        <v>9870</v>
      </c>
      <c r="U8236">
        <v>3.82</v>
      </c>
      <c r="V8236">
        <v>3.29</v>
      </c>
      <c r="W8236">
        <v>0.7</v>
      </c>
      <c r="Z8236" s="4" t="s">
        <v>53</v>
      </c>
      <c r="AA8236" t="s">
        <v>153</v>
      </c>
      <c r="AB8236">
        <v>46132</v>
      </c>
      <c r="AG8236">
        <v>0</v>
      </c>
      <c r="AH8236">
        <v>3000</v>
      </c>
      <c r="AM8236" t="str">
        <f>SUBSTITUTE(Tabla_lineas[[#This Row],[Codigo Liname]]," ","")</f>
        <v>M0103</v>
      </c>
    </row>
    <row r="8237" spans="1:39" customFormat="1" x14ac:dyDescent="0.25">
      <c r="A8237" s="2">
        <v>726</v>
      </c>
      <c r="B8237" t="s">
        <v>1315</v>
      </c>
      <c r="C8237">
        <f t="shared" si="128"/>
        <v>1647405</v>
      </c>
      <c r="D8237">
        <v>586.94999999999993</v>
      </c>
      <c r="E8237" t="s">
        <v>261</v>
      </c>
      <c r="F8237">
        <v>29.81</v>
      </c>
      <c r="G8237">
        <v>16.77</v>
      </c>
      <c r="H8237" t="s">
        <v>262</v>
      </c>
      <c r="I8237" s="2">
        <v>16.77</v>
      </c>
      <c r="J8237" t="s">
        <v>263</v>
      </c>
      <c r="K8237" t="s">
        <v>264</v>
      </c>
      <c r="L8237" s="3" t="str">
        <f>+INDEX([1]!TABLA_MAESTRO_DE_ARTICULO[SubGroupName],MATCH(Tabla_lineas[[#This Row],[CODIGO SAP]],[1]!TABLA_MAESTRO_DE_ARTICULO[ItemCode],0))</f>
        <v>POLVO PARA SUSPENSION</v>
      </c>
      <c r="M8237" t="s">
        <v>265</v>
      </c>
      <c r="N8237">
        <v>28</v>
      </c>
      <c r="O8237" t="s">
        <v>65</v>
      </c>
      <c r="S8237" s="2">
        <v>35</v>
      </c>
      <c r="T8237">
        <v>586.6</v>
      </c>
      <c r="U8237">
        <v>16.77</v>
      </c>
      <c r="V8237">
        <v>16.760000000000002</v>
      </c>
      <c r="W8237">
        <v>10</v>
      </c>
      <c r="Z8237" s="4" t="s">
        <v>46</v>
      </c>
      <c r="AA8237" t="s">
        <v>153</v>
      </c>
      <c r="AB8237">
        <v>46096</v>
      </c>
      <c r="AG8237">
        <v>0</v>
      </c>
      <c r="AH8237">
        <v>35</v>
      </c>
      <c r="AM8237" t="str">
        <f>SUBSTITUTE(Tabla_lineas[[#This Row],[Codigo Liname]]," ","")</f>
        <v>J0142</v>
      </c>
    </row>
    <row r="8238" spans="1:39" customFormat="1" x14ac:dyDescent="0.25">
      <c r="A8238" s="2">
        <v>726</v>
      </c>
      <c r="B8238" t="s">
        <v>1315</v>
      </c>
      <c r="C8238">
        <f t="shared" si="128"/>
        <v>1647405</v>
      </c>
      <c r="D8238">
        <v>6959.9999999999991</v>
      </c>
      <c r="E8238" t="s">
        <v>143</v>
      </c>
      <c r="F8238">
        <v>2.17</v>
      </c>
      <c r="G8238">
        <v>2.17</v>
      </c>
      <c r="H8238" t="s">
        <v>144</v>
      </c>
      <c r="I8238" s="2">
        <v>2.3199999999999998</v>
      </c>
      <c r="J8238" t="s">
        <v>145</v>
      </c>
      <c r="K8238" t="s">
        <v>146</v>
      </c>
      <c r="L8238" s="3" t="str">
        <f>+INDEX([1]!TABLA_MAESTRO_DE_ARTICULO[SubGroupName],MATCH(Tabla_lineas[[#This Row],[CODIGO SAP]],[1]!TABLA_MAESTRO_DE_ARTICULO[ItemCode],0))</f>
        <v>CAPSULA DURA</v>
      </c>
      <c r="M8238" t="s">
        <v>147</v>
      </c>
      <c r="N8238">
        <v>27</v>
      </c>
      <c r="O8238" t="s">
        <v>45</v>
      </c>
      <c r="S8238" s="2">
        <v>3000</v>
      </c>
      <c r="T8238">
        <v>6480</v>
      </c>
      <c r="U8238">
        <v>2.3199999999999998</v>
      </c>
      <c r="V8238">
        <v>2.16</v>
      </c>
      <c r="W8238">
        <v>0.8</v>
      </c>
      <c r="Z8238" s="4" t="s">
        <v>46</v>
      </c>
      <c r="AA8238" t="s">
        <v>120</v>
      </c>
      <c r="AB8238">
        <v>46132</v>
      </c>
      <c r="AG8238">
        <v>0</v>
      </c>
      <c r="AH8238">
        <v>3000</v>
      </c>
      <c r="AM8238" t="str">
        <f>SUBSTITUTE(Tabla_lineas[[#This Row],[Codigo Liname]]," ","")</f>
        <v>J0141</v>
      </c>
    </row>
    <row r="8239" spans="1:39" customFormat="1" x14ac:dyDescent="0.25">
      <c r="A8239" s="2">
        <v>726</v>
      </c>
      <c r="B8239" t="s">
        <v>1315</v>
      </c>
      <c r="C8239">
        <f t="shared" si="128"/>
        <v>1647405</v>
      </c>
      <c r="D8239">
        <v>1159.5</v>
      </c>
      <c r="E8239" t="s">
        <v>271</v>
      </c>
      <c r="F8239">
        <v>5.89</v>
      </c>
      <c r="G8239">
        <v>5.89</v>
      </c>
      <c r="H8239" t="s">
        <v>272</v>
      </c>
      <c r="I8239" s="2">
        <v>7.73</v>
      </c>
      <c r="J8239" t="s">
        <v>273</v>
      </c>
      <c r="K8239" t="s">
        <v>274</v>
      </c>
      <c r="L8239" s="3" t="str">
        <f>+INDEX([1]!TABLA_MAESTRO_DE_ARTICULO[SubGroupName],MATCH(Tabla_lineas[[#This Row],[CODIGO SAP]],[1]!TABLA_MAESTRO_DE_ARTICULO[ItemCode],0))</f>
        <v>CAPSULA DURA</v>
      </c>
      <c r="M8239" t="s">
        <v>275</v>
      </c>
      <c r="N8239">
        <v>36</v>
      </c>
      <c r="O8239" t="s">
        <v>276</v>
      </c>
      <c r="S8239" s="2">
        <v>150</v>
      </c>
      <c r="T8239">
        <v>882</v>
      </c>
      <c r="U8239">
        <v>7.73</v>
      </c>
      <c r="V8239">
        <v>5.88</v>
      </c>
      <c r="W8239">
        <v>0.9</v>
      </c>
      <c r="Z8239" s="4" t="s">
        <v>46</v>
      </c>
      <c r="AA8239" t="s">
        <v>126</v>
      </c>
      <c r="AB8239">
        <v>46132</v>
      </c>
      <c r="AG8239">
        <v>0</v>
      </c>
      <c r="AH8239">
        <v>150</v>
      </c>
      <c r="AM8239" t="str">
        <f>SUBSTITUTE(Tabla_lineas[[#This Row],[Codigo Liname]]," ","")</f>
        <v>J0208</v>
      </c>
    </row>
    <row r="8240" spans="1:39" customFormat="1" x14ac:dyDescent="0.25">
      <c r="A8240" s="2">
        <v>726</v>
      </c>
      <c r="B8240" t="s">
        <v>1315</v>
      </c>
      <c r="C8240">
        <f t="shared" si="128"/>
        <v>1647405</v>
      </c>
      <c r="D8240">
        <v>468</v>
      </c>
      <c r="E8240" t="s">
        <v>71</v>
      </c>
      <c r="F8240">
        <v>2.73</v>
      </c>
      <c r="G8240">
        <v>0.78</v>
      </c>
      <c r="H8240" t="s">
        <v>72</v>
      </c>
      <c r="I8240" s="2">
        <v>0.78</v>
      </c>
      <c r="J8240" t="s">
        <v>73</v>
      </c>
      <c r="K8240" t="s">
        <v>74</v>
      </c>
      <c r="L8240" s="3" t="str">
        <f>+INDEX([1]!TABLA_MAESTRO_DE_ARTICULO[SubGroupName],MATCH(Tabla_lineas[[#This Row],[CODIGO SAP]],[1]!TABLA_MAESTRO_DE_ARTICULO[ItemCode],0))</f>
        <v>COMPRIMIDO</v>
      </c>
      <c r="M8240" t="s">
        <v>75</v>
      </c>
      <c r="N8240">
        <v>37</v>
      </c>
      <c r="O8240" t="s">
        <v>45</v>
      </c>
      <c r="S8240" s="2">
        <v>600</v>
      </c>
      <c r="T8240">
        <v>462</v>
      </c>
      <c r="U8240">
        <v>0.78</v>
      </c>
      <c r="V8240">
        <v>0.77</v>
      </c>
      <c r="W8240">
        <v>0.12</v>
      </c>
      <c r="Z8240" s="4" t="s">
        <v>46</v>
      </c>
      <c r="AA8240" t="s">
        <v>126</v>
      </c>
      <c r="AB8240">
        <v>46132</v>
      </c>
      <c r="AG8240">
        <v>0</v>
      </c>
      <c r="AH8240">
        <v>600</v>
      </c>
      <c r="AM8240" t="str">
        <f>SUBSTITUTE(Tabla_lineas[[#This Row],[Codigo Liname]]," ","")</f>
        <v>C0306</v>
      </c>
    </row>
    <row r="8241" spans="1:39" customFormat="1" x14ac:dyDescent="0.25">
      <c r="A8241" s="2">
        <v>726</v>
      </c>
      <c r="B8241" t="s">
        <v>1315</v>
      </c>
      <c r="C8241">
        <f t="shared" si="128"/>
        <v>1647405</v>
      </c>
      <c r="D8241">
        <v>1402.8</v>
      </c>
      <c r="E8241" t="s">
        <v>556</v>
      </c>
      <c r="F8241">
        <v>47.41</v>
      </c>
      <c r="G8241">
        <v>40</v>
      </c>
      <c r="H8241" t="s">
        <v>557</v>
      </c>
      <c r="I8241" s="2">
        <v>40.08</v>
      </c>
      <c r="J8241" t="s">
        <v>558</v>
      </c>
      <c r="K8241" t="s">
        <v>559</v>
      </c>
      <c r="L8241" s="3" t="str">
        <f>+INDEX([1]!TABLA_MAESTRO_DE_ARTICULO[SubGroupName],MATCH(Tabla_lineas[[#This Row],[CODIGO SAP]],[1]!TABLA_MAESTRO_DE_ARTICULO[ItemCode],0))</f>
        <v>SUSPENSION</v>
      </c>
      <c r="M8241" t="s">
        <v>560</v>
      </c>
      <c r="N8241">
        <v>48</v>
      </c>
      <c r="O8241" t="s">
        <v>65</v>
      </c>
      <c r="S8241" s="2">
        <v>35</v>
      </c>
      <c r="T8241">
        <v>1399.65</v>
      </c>
      <c r="U8241">
        <v>40.08</v>
      </c>
      <c r="V8241">
        <v>39.99</v>
      </c>
      <c r="W8241">
        <v>10</v>
      </c>
      <c r="Z8241" s="4" t="s">
        <v>46</v>
      </c>
      <c r="AA8241" t="s">
        <v>153</v>
      </c>
      <c r="AB8241">
        <v>46132</v>
      </c>
      <c r="AG8241">
        <v>0</v>
      </c>
      <c r="AH8241">
        <v>35</v>
      </c>
      <c r="AM8241" t="str">
        <f>SUBSTITUTE(Tabla_lineas[[#This Row],[Codigo Liname]]," ","")</f>
        <v>P0106</v>
      </c>
    </row>
    <row r="8242" spans="1:39" customFormat="1" x14ac:dyDescent="0.25">
      <c r="A8242" s="2">
        <v>726</v>
      </c>
      <c r="B8242" t="s">
        <v>1315</v>
      </c>
      <c r="C8242">
        <f t="shared" si="128"/>
        <v>1647405</v>
      </c>
      <c r="D8242">
        <v>5810</v>
      </c>
      <c r="E8242" t="s">
        <v>333</v>
      </c>
      <c r="F8242">
        <v>0.8</v>
      </c>
      <c r="G8242">
        <v>0.8</v>
      </c>
      <c r="H8242" t="s">
        <v>334</v>
      </c>
      <c r="I8242" s="2">
        <v>0.83</v>
      </c>
      <c r="J8242" t="s">
        <v>335</v>
      </c>
      <c r="K8242" t="s">
        <v>336</v>
      </c>
      <c r="L8242" s="3" t="str">
        <f>+INDEX([1]!TABLA_MAESTRO_DE_ARTICULO[SubGroupName],MATCH(Tabla_lineas[[#This Row],[CODIGO SAP]],[1]!TABLA_MAESTRO_DE_ARTICULO[ItemCode],0))</f>
        <v>COMPRIMIDO</v>
      </c>
      <c r="M8242" t="s">
        <v>337</v>
      </c>
      <c r="N8242">
        <v>50</v>
      </c>
      <c r="O8242" t="s">
        <v>45</v>
      </c>
      <c r="S8242" s="2">
        <v>7000</v>
      </c>
      <c r="T8242">
        <v>5530</v>
      </c>
      <c r="U8242">
        <v>0.83</v>
      </c>
      <c r="V8242">
        <v>0.79</v>
      </c>
      <c r="W8242">
        <v>0.12</v>
      </c>
      <c r="Z8242" s="4" t="s">
        <v>46</v>
      </c>
      <c r="AA8242" t="s">
        <v>126</v>
      </c>
      <c r="AB8242">
        <v>46096</v>
      </c>
      <c r="AG8242">
        <v>0</v>
      </c>
      <c r="AH8242">
        <v>7000</v>
      </c>
      <c r="AM8242" t="str">
        <f>SUBSTITUTE(Tabla_lineas[[#This Row],[Codigo Liname]]," ","")</f>
        <v>A1109</v>
      </c>
    </row>
    <row r="8243" spans="1:39" customFormat="1" x14ac:dyDescent="0.25">
      <c r="A8243" s="2">
        <v>726</v>
      </c>
      <c r="B8243" t="s">
        <v>1315</v>
      </c>
      <c r="C8243">
        <f t="shared" si="128"/>
        <v>1647405</v>
      </c>
      <c r="D8243">
        <v>4879</v>
      </c>
      <c r="E8243" t="s">
        <v>353</v>
      </c>
      <c r="F8243">
        <v>11.88</v>
      </c>
      <c r="G8243">
        <v>11.88</v>
      </c>
      <c r="H8243" t="s">
        <v>354</v>
      </c>
      <c r="I8243" s="2">
        <v>13.94</v>
      </c>
      <c r="J8243" t="s">
        <v>355</v>
      </c>
      <c r="K8243" t="s">
        <v>356</v>
      </c>
      <c r="L8243" s="3" t="str">
        <f>+INDEX([1]!TABLA_MAESTRO_DE_ARTICULO[SubGroupName],MATCH(Tabla_lineas[[#This Row],[CODIGO SAP]],[1]!TABLA_MAESTRO_DE_ARTICULO[ItemCode],0))</f>
        <v>JARABE</v>
      </c>
      <c r="M8243" t="s">
        <v>357</v>
      </c>
      <c r="N8243">
        <v>52</v>
      </c>
      <c r="O8243" t="s">
        <v>181</v>
      </c>
      <c r="S8243" s="2">
        <v>350</v>
      </c>
      <c r="T8243">
        <v>4154.5</v>
      </c>
      <c r="U8243">
        <v>13.94</v>
      </c>
      <c r="V8243">
        <v>11.87</v>
      </c>
      <c r="W8243">
        <v>5.5</v>
      </c>
      <c r="Z8243" s="4" t="s">
        <v>46</v>
      </c>
      <c r="AA8243" t="s">
        <v>153</v>
      </c>
      <c r="AB8243">
        <v>46096</v>
      </c>
      <c r="AG8243">
        <v>0</v>
      </c>
      <c r="AH8243">
        <v>350</v>
      </c>
      <c r="AM8243" t="str">
        <f>SUBSTITUTE(Tabla_lineas[[#This Row],[Codigo Liname]]," ","")</f>
        <v>N0209</v>
      </c>
    </row>
    <row r="8244" spans="1:39" customFormat="1" x14ac:dyDescent="0.25">
      <c r="A8244" s="2">
        <v>726</v>
      </c>
      <c r="B8244" t="s">
        <v>1315</v>
      </c>
      <c r="C8244">
        <f t="shared" si="128"/>
        <v>1647405</v>
      </c>
      <c r="D8244">
        <v>5000</v>
      </c>
      <c r="E8244" t="s">
        <v>104</v>
      </c>
      <c r="F8244">
        <v>0.3</v>
      </c>
      <c r="G8244">
        <v>0.25</v>
      </c>
      <c r="H8244" t="s">
        <v>105</v>
      </c>
      <c r="I8244" s="2">
        <v>0.25</v>
      </c>
      <c r="J8244" t="s">
        <v>106</v>
      </c>
      <c r="K8244" t="s">
        <v>107</v>
      </c>
      <c r="L8244" s="3" t="str">
        <f>+INDEX([1]!TABLA_MAESTRO_DE_ARTICULO[SubGroupName],MATCH(Tabla_lineas[[#This Row],[CODIGO SAP]],[1]!TABLA_MAESTRO_DE_ARTICULO[ItemCode],0))</f>
        <v>COMPRIMIDO</v>
      </c>
      <c r="M8244" t="s">
        <v>108</v>
      </c>
      <c r="N8244">
        <v>51</v>
      </c>
      <c r="O8244" t="s">
        <v>45</v>
      </c>
      <c r="S8244" s="2">
        <v>20000</v>
      </c>
      <c r="T8244">
        <v>4800</v>
      </c>
      <c r="U8244">
        <v>0.25</v>
      </c>
      <c r="V8244">
        <v>0.24</v>
      </c>
      <c r="W8244">
        <v>0.12</v>
      </c>
      <c r="Z8244" s="4" t="s">
        <v>46</v>
      </c>
      <c r="AA8244" t="s">
        <v>126</v>
      </c>
      <c r="AB8244">
        <v>46132</v>
      </c>
      <c r="AG8244">
        <v>0</v>
      </c>
      <c r="AH8244">
        <v>20000</v>
      </c>
      <c r="AM8244" t="str">
        <f>SUBSTITUTE(Tabla_lineas[[#This Row],[Codigo Liname]]," ","")</f>
        <v>N0208</v>
      </c>
    </row>
    <row r="8245" spans="1:39" customFormat="1" x14ac:dyDescent="0.25">
      <c r="A8245" s="2">
        <v>726</v>
      </c>
      <c r="B8245" t="s">
        <v>1315</v>
      </c>
      <c r="C8245">
        <f t="shared" si="128"/>
        <v>1647405</v>
      </c>
      <c r="D8245">
        <v>1950</v>
      </c>
      <c r="E8245" t="s">
        <v>390</v>
      </c>
      <c r="F8245">
        <v>0.92</v>
      </c>
      <c r="G8245">
        <v>0.65</v>
      </c>
      <c r="H8245" t="s">
        <v>391</v>
      </c>
      <c r="I8245" s="2">
        <v>0.65</v>
      </c>
      <c r="J8245" t="s">
        <v>392</v>
      </c>
      <c r="K8245" t="s">
        <v>393</v>
      </c>
      <c r="L8245" s="3" t="str">
        <f>+INDEX([1]!TABLA_MAESTRO_DE_ARTICULO[SubGroupName],MATCH(Tabla_lineas[[#This Row],[CODIGO SAP]],[1]!TABLA_MAESTRO_DE_ARTICULO[ItemCode],0))</f>
        <v>COMPRIMIDO</v>
      </c>
      <c r="M8245" t="s">
        <v>394</v>
      </c>
      <c r="N8245">
        <v>66</v>
      </c>
      <c r="O8245" t="s">
        <v>45</v>
      </c>
      <c r="S8245" s="2">
        <v>3000</v>
      </c>
      <c r="T8245">
        <v>1920</v>
      </c>
      <c r="U8245">
        <v>0.65</v>
      </c>
      <c r="V8245">
        <v>0.64</v>
      </c>
      <c r="W8245">
        <v>0.15</v>
      </c>
      <c r="Z8245" s="4" t="s">
        <v>46</v>
      </c>
      <c r="AA8245" t="s">
        <v>153</v>
      </c>
      <c r="AB8245">
        <v>46132</v>
      </c>
      <c r="AG8245">
        <v>0</v>
      </c>
      <c r="AH8245">
        <v>3000</v>
      </c>
      <c r="AM8245" t="str">
        <f>SUBSTITUTE(Tabla_lineas[[#This Row],[Codigo Liname]]," ","")</f>
        <v>A1206</v>
      </c>
    </row>
    <row r="8246" spans="1:39" customFormat="1" x14ac:dyDescent="0.25">
      <c r="A8246" s="2">
        <v>728</v>
      </c>
      <c r="B8246" t="s">
        <v>1316</v>
      </c>
      <c r="C8246">
        <f t="shared" si="128"/>
        <v>1648965</v>
      </c>
      <c r="D8246">
        <v>6000</v>
      </c>
      <c r="E8246" t="s">
        <v>438</v>
      </c>
      <c r="F8246">
        <v>176.33</v>
      </c>
      <c r="G8246">
        <v>92.75</v>
      </c>
      <c r="H8246" t="s">
        <v>439</v>
      </c>
      <c r="I8246" s="2">
        <v>92.75</v>
      </c>
      <c r="J8246" t="s">
        <v>440</v>
      </c>
      <c r="K8246" t="s">
        <v>441</v>
      </c>
      <c r="L8246" s="3" t="str">
        <f>+INDEX([1]!TABLA_MAESTRO_DE_ARTICULO[SubGroupName],MATCH(Tabla_lineas[[#This Row],[CODIGO SAP]],[1]!TABLA_MAESTRO_DE_ARTICULO[ItemCode],0))</f>
        <v>POLVO PARA SUSPENSION</v>
      </c>
      <c r="M8246" t="s">
        <v>442</v>
      </c>
      <c r="N8246">
        <v>9</v>
      </c>
      <c r="O8246" t="s">
        <v>443</v>
      </c>
      <c r="S8246" s="2">
        <v>100</v>
      </c>
      <c r="T8246">
        <v>5099</v>
      </c>
      <c r="U8246">
        <v>60</v>
      </c>
      <c r="V8246">
        <v>50.99</v>
      </c>
      <c r="W8246">
        <v>12</v>
      </c>
      <c r="Z8246" s="4" t="s">
        <v>46</v>
      </c>
      <c r="AA8246" t="s">
        <v>153</v>
      </c>
      <c r="AB8246">
        <v>46096</v>
      </c>
      <c r="AG8246">
        <v>0</v>
      </c>
      <c r="AH8246">
        <v>100</v>
      </c>
      <c r="AM8246" t="str">
        <f>SUBSTITUTE(Tabla_lineas[[#This Row],[Codigo Liname]]," ","")</f>
        <v>J0163</v>
      </c>
    </row>
    <row r="8247" spans="1:39" customFormat="1" x14ac:dyDescent="0.25">
      <c r="A8247" s="2">
        <v>728</v>
      </c>
      <c r="B8247" t="s">
        <v>1316</v>
      </c>
      <c r="C8247">
        <f t="shared" si="128"/>
        <v>1648965</v>
      </c>
      <c r="D8247">
        <v>3500</v>
      </c>
      <c r="E8247" t="s">
        <v>213</v>
      </c>
      <c r="F8247">
        <v>0.47</v>
      </c>
      <c r="G8247">
        <v>0.45</v>
      </c>
      <c r="H8247" t="s">
        <v>214</v>
      </c>
      <c r="I8247" s="2">
        <v>0.45</v>
      </c>
      <c r="J8247" t="s">
        <v>215</v>
      </c>
      <c r="K8247" t="s">
        <v>216</v>
      </c>
      <c r="L8247" s="3" t="str">
        <f>+INDEX([1]!TABLA_MAESTRO_DE_ARTICULO[SubGroupName],MATCH(Tabla_lineas[[#This Row],[CODIGO SAP]],[1]!TABLA_MAESTRO_DE_ARTICULO[ItemCode],0))</f>
        <v>COMPRIMIDO</v>
      </c>
      <c r="M8247" t="s">
        <v>217</v>
      </c>
      <c r="N8247">
        <v>14</v>
      </c>
      <c r="O8247" t="s">
        <v>45</v>
      </c>
      <c r="S8247" s="2">
        <v>17500</v>
      </c>
      <c r="T8247">
        <v>3325</v>
      </c>
      <c r="U8247">
        <v>0.2</v>
      </c>
      <c r="V8247">
        <v>0.19</v>
      </c>
      <c r="W8247">
        <v>0.12</v>
      </c>
      <c r="Z8247" s="4" t="s">
        <v>46</v>
      </c>
      <c r="AA8247" t="s">
        <v>153</v>
      </c>
      <c r="AB8247">
        <v>46132</v>
      </c>
      <c r="AG8247">
        <v>0</v>
      </c>
      <c r="AH8247">
        <v>17500</v>
      </c>
      <c r="AM8247" t="str">
        <f>SUBSTITUTE(Tabla_lineas[[#This Row],[Codigo Liname]]," ","")</f>
        <v>R0601</v>
      </c>
    </row>
    <row r="8248" spans="1:39" customFormat="1" x14ac:dyDescent="0.25">
      <c r="A8248" s="2">
        <v>728</v>
      </c>
      <c r="B8248" t="s">
        <v>1316</v>
      </c>
      <c r="C8248">
        <f t="shared" si="128"/>
        <v>1648965</v>
      </c>
      <c r="D8248">
        <v>8800</v>
      </c>
      <c r="E8248" t="s">
        <v>239</v>
      </c>
      <c r="F8248">
        <v>1.48</v>
      </c>
      <c r="G8248">
        <v>1.48</v>
      </c>
      <c r="H8248" t="s">
        <v>240</v>
      </c>
      <c r="I8248" s="2">
        <v>2.54</v>
      </c>
      <c r="J8248" t="s">
        <v>241</v>
      </c>
      <c r="K8248" t="s">
        <v>242</v>
      </c>
      <c r="L8248" s="3" t="str">
        <f>+INDEX([1]!TABLA_MAESTRO_DE_ARTICULO[SubGroupName],MATCH(Tabla_lineas[[#This Row],[CODIGO SAP]],[1]!TABLA_MAESTRO_DE_ARTICULO[ItemCode],0))</f>
        <v>COMPRIMIDO</v>
      </c>
      <c r="M8248" t="s">
        <v>243</v>
      </c>
      <c r="N8248">
        <v>8</v>
      </c>
      <c r="O8248" t="s">
        <v>45</v>
      </c>
      <c r="S8248" s="2">
        <v>10000</v>
      </c>
      <c r="T8248">
        <v>8700</v>
      </c>
      <c r="U8248">
        <v>0.88</v>
      </c>
      <c r="V8248">
        <v>0.87</v>
      </c>
      <c r="W8248">
        <v>0.4</v>
      </c>
      <c r="Z8248" s="4" t="s">
        <v>46</v>
      </c>
      <c r="AA8248" t="s">
        <v>120</v>
      </c>
      <c r="AB8248">
        <v>46132</v>
      </c>
      <c r="AG8248">
        <v>0</v>
      </c>
      <c r="AH8248">
        <v>10000</v>
      </c>
      <c r="AM8248" t="str">
        <f>SUBSTITUTE(Tabla_lineas[[#This Row],[Codigo Liname]]," ","")</f>
        <v>J0137</v>
      </c>
    </row>
    <row r="8249" spans="1:39" customFormat="1" x14ac:dyDescent="0.25">
      <c r="A8249" s="2">
        <v>728</v>
      </c>
      <c r="B8249" t="s">
        <v>1316</v>
      </c>
      <c r="C8249">
        <f t="shared" si="128"/>
        <v>1648965</v>
      </c>
      <c r="D8249">
        <v>800</v>
      </c>
      <c r="E8249" t="s">
        <v>569</v>
      </c>
      <c r="F8249">
        <v>1.1299999999999999</v>
      </c>
      <c r="G8249">
        <v>0.57999999999999996</v>
      </c>
      <c r="H8249" t="s">
        <v>570</v>
      </c>
      <c r="I8249" s="2">
        <v>0.57999999999999996</v>
      </c>
      <c r="J8249" t="s">
        <v>571</v>
      </c>
      <c r="K8249" t="s">
        <v>572</v>
      </c>
      <c r="L8249" s="3" t="str">
        <f>+INDEX([1]!TABLA_MAESTRO_DE_ARTICULO[SubGroupName],MATCH(Tabla_lineas[[#This Row],[CODIGO SAP]],[1]!TABLA_MAESTRO_DE_ARTICULO[ItemCode],0))</f>
        <v>COMPRIMIDO</v>
      </c>
      <c r="M8249" t="s">
        <v>1317</v>
      </c>
      <c r="N8249">
        <v>6</v>
      </c>
      <c r="O8249" t="s">
        <v>45</v>
      </c>
      <c r="S8249" s="2">
        <v>4000</v>
      </c>
      <c r="T8249">
        <v>760</v>
      </c>
      <c r="U8249">
        <v>0.2</v>
      </c>
      <c r="V8249">
        <v>0.19</v>
      </c>
      <c r="W8249">
        <v>0.12</v>
      </c>
      <c r="Z8249" s="4" t="s">
        <v>46</v>
      </c>
      <c r="AA8249" t="s">
        <v>153</v>
      </c>
      <c r="AB8249">
        <v>46132</v>
      </c>
      <c r="AG8249">
        <v>0</v>
      </c>
      <c r="AH8249">
        <v>4000</v>
      </c>
      <c r="AM8249" t="str">
        <f>SUBSTITUTE(Tabla_lineas[[#This Row],[Codigo Liname]]," ","")</f>
        <v>H0203</v>
      </c>
    </row>
    <row r="8250" spans="1:39" customFormat="1" x14ac:dyDescent="0.25">
      <c r="A8250" s="2">
        <v>728</v>
      </c>
      <c r="B8250" t="s">
        <v>1316</v>
      </c>
      <c r="C8250">
        <f t="shared" si="128"/>
        <v>1648965</v>
      </c>
      <c r="D8250">
        <v>8000</v>
      </c>
      <c r="E8250" t="s">
        <v>60</v>
      </c>
      <c r="F8250">
        <v>15.12</v>
      </c>
      <c r="G8250">
        <v>9.5</v>
      </c>
      <c r="H8250" t="s">
        <v>61</v>
      </c>
      <c r="I8250" s="2">
        <v>9.59</v>
      </c>
      <c r="J8250" t="s">
        <v>62</v>
      </c>
      <c r="K8250" t="s">
        <v>63</v>
      </c>
      <c r="L8250" s="3" t="str">
        <f>+INDEX([1]!TABLA_MAESTRO_DE_ARTICULO[SubGroupName],MATCH(Tabla_lineas[[#This Row],[CODIGO SAP]],[1]!TABLA_MAESTRO_DE_ARTICULO[ItemCode],0))</f>
        <v>JARABE</v>
      </c>
      <c r="M8250" t="s">
        <v>64</v>
      </c>
      <c r="N8250">
        <v>16</v>
      </c>
      <c r="O8250" t="s">
        <v>65</v>
      </c>
      <c r="S8250" s="2">
        <v>1000</v>
      </c>
      <c r="T8250">
        <v>7990</v>
      </c>
      <c r="U8250">
        <v>8</v>
      </c>
      <c r="V8250">
        <v>7.99</v>
      </c>
      <c r="W8250">
        <v>5</v>
      </c>
      <c r="Z8250" s="4" t="s">
        <v>46</v>
      </c>
      <c r="AA8250" t="s">
        <v>153</v>
      </c>
      <c r="AB8250">
        <v>46096</v>
      </c>
      <c r="AG8250">
        <v>0</v>
      </c>
      <c r="AH8250">
        <v>1000</v>
      </c>
      <c r="AM8250" t="str">
        <f>SUBSTITUTE(Tabla_lineas[[#This Row],[Codigo Liname]]," ","")</f>
        <v>R0503</v>
      </c>
    </row>
    <row r="8251" spans="1:39" customFormat="1" x14ac:dyDescent="0.25">
      <c r="A8251" s="2">
        <v>728</v>
      </c>
      <c r="B8251" t="s">
        <v>1316</v>
      </c>
      <c r="C8251">
        <f t="shared" si="128"/>
        <v>1648965</v>
      </c>
      <c r="D8251">
        <v>19800</v>
      </c>
      <c r="E8251" t="s">
        <v>250</v>
      </c>
      <c r="F8251">
        <v>24.52</v>
      </c>
      <c r="G8251">
        <v>24.5</v>
      </c>
      <c r="H8251" t="s">
        <v>251</v>
      </c>
      <c r="I8251" s="2">
        <v>26.21</v>
      </c>
      <c r="J8251" t="s">
        <v>252</v>
      </c>
      <c r="K8251" t="s">
        <v>253</v>
      </c>
      <c r="L8251" s="3" t="str">
        <f>+INDEX([1]!TABLA_MAESTRO_DE_ARTICULO[SubGroupName],MATCH(Tabla_lineas[[#This Row],[CODIGO SAP]],[1]!TABLA_MAESTRO_DE_ARTICULO[ItemCode],0))</f>
        <v>GEL</v>
      </c>
      <c r="M8251" t="s">
        <v>254</v>
      </c>
      <c r="N8251">
        <v>15</v>
      </c>
      <c r="O8251" t="s">
        <v>255</v>
      </c>
      <c r="S8251" s="2">
        <v>2200</v>
      </c>
      <c r="T8251">
        <v>19778</v>
      </c>
      <c r="U8251">
        <v>9</v>
      </c>
      <c r="V8251">
        <v>8.99</v>
      </c>
      <c r="W8251">
        <v>5</v>
      </c>
      <c r="Z8251" s="4" t="s">
        <v>53</v>
      </c>
      <c r="AA8251" t="s">
        <v>153</v>
      </c>
      <c r="AB8251">
        <v>46132</v>
      </c>
      <c r="AG8251">
        <v>0</v>
      </c>
      <c r="AH8251">
        <v>2200</v>
      </c>
      <c r="AM8251" t="str">
        <f>SUBSTITUTE(Tabla_lineas[[#This Row],[Codigo Liname]]," ","")</f>
        <v>M0101</v>
      </c>
    </row>
    <row r="8252" spans="1:39" customFormat="1" x14ac:dyDescent="0.25">
      <c r="A8252" s="2">
        <v>728</v>
      </c>
      <c r="B8252" t="s">
        <v>1316</v>
      </c>
      <c r="C8252">
        <f t="shared" si="128"/>
        <v>1648965</v>
      </c>
      <c r="D8252">
        <v>2800</v>
      </c>
      <c r="E8252" t="s">
        <v>454</v>
      </c>
      <c r="F8252">
        <v>0.33</v>
      </c>
      <c r="G8252">
        <v>0.33</v>
      </c>
      <c r="H8252" t="s">
        <v>455</v>
      </c>
      <c r="I8252" s="2">
        <v>0.68</v>
      </c>
      <c r="J8252" t="s">
        <v>456</v>
      </c>
      <c r="K8252" t="s">
        <v>457</v>
      </c>
      <c r="L8252" s="3" t="str">
        <f>+INDEX([1]!TABLA_MAESTRO_DE_ARTICULO[SubGroupName],MATCH(Tabla_lineas[[#This Row],[CODIGO SAP]],[1]!TABLA_MAESTRO_DE_ARTICULO[ItemCode],0))</f>
        <v>COMPRIMIDO</v>
      </c>
      <c r="M8252" t="s">
        <v>458</v>
      </c>
      <c r="N8252">
        <v>11</v>
      </c>
      <c r="O8252" t="s">
        <v>45</v>
      </c>
      <c r="S8252" s="2">
        <v>14000</v>
      </c>
      <c r="T8252">
        <v>2660</v>
      </c>
      <c r="U8252">
        <v>0.2</v>
      </c>
      <c r="V8252">
        <v>0.19</v>
      </c>
      <c r="W8252">
        <v>0.12</v>
      </c>
      <c r="Z8252" s="4" t="s">
        <v>46</v>
      </c>
      <c r="AA8252" t="s">
        <v>153</v>
      </c>
      <c r="AB8252">
        <v>46132</v>
      </c>
      <c r="AG8252">
        <v>0</v>
      </c>
      <c r="AH8252">
        <v>14000</v>
      </c>
      <c r="AM8252" t="str">
        <f>SUBSTITUTE(Tabla_lineas[[#This Row],[Codigo Liname]]," ","")</f>
        <v>M0106</v>
      </c>
    </row>
    <row r="8253" spans="1:39" customFormat="1" x14ac:dyDescent="0.25">
      <c r="A8253" s="2">
        <v>728</v>
      </c>
      <c r="B8253" t="s">
        <v>1316</v>
      </c>
      <c r="C8253">
        <f t="shared" si="128"/>
        <v>1648965</v>
      </c>
      <c r="D8253">
        <v>4400</v>
      </c>
      <c r="E8253" t="s">
        <v>574</v>
      </c>
      <c r="F8253">
        <v>5.79</v>
      </c>
      <c r="G8253">
        <v>5.79</v>
      </c>
      <c r="H8253" t="s">
        <v>575</v>
      </c>
      <c r="I8253" s="2">
        <v>6.63</v>
      </c>
      <c r="J8253" t="s">
        <v>576</v>
      </c>
      <c r="K8253" t="s">
        <v>577</v>
      </c>
      <c r="L8253" s="3" t="str">
        <f>+INDEX([1]!TABLA_MAESTRO_DE_ARTICULO[SubGroupName],MATCH(Tabla_lineas[[#This Row],[CODIGO SAP]],[1]!TABLA_MAESTRO_DE_ARTICULO[ItemCode],0))</f>
        <v>COMPRIMIDO</v>
      </c>
      <c r="M8253" t="s">
        <v>578</v>
      </c>
      <c r="N8253">
        <v>10</v>
      </c>
      <c r="O8253" t="s">
        <v>45</v>
      </c>
      <c r="S8253" s="2">
        <v>2200</v>
      </c>
      <c r="T8253">
        <v>4378</v>
      </c>
      <c r="U8253">
        <v>2</v>
      </c>
      <c r="V8253">
        <v>1.99</v>
      </c>
      <c r="W8253">
        <v>0.7</v>
      </c>
      <c r="Z8253" s="4" t="s">
        <v>46</v>
      </c>
      <c r="AA8253" t="s">
        <v>126</v>
      </c>
      <c r="AB8253">
        <v>46132</v>
      </c>
      <c r="AG8253">
        <v>0</v>
      </c>
      <c r="AH8253">
        <v>2200</v>
      </c>
      <c r="AM8253" t="str">
        <f>SUBSTITUTE(Tabla_lineas[[#This Row],[Codigo Liname]]," ","")</f>
        <v>J0166</v>
      </c>
    </row>
    <row r="8254" spans="1:39" customFormat="1" x14ac:dyDescent="0.25">
      <c r="A8254" s="2">
        <v>728</v>
      </c>
      <c r="B8254" t="s">
        <v>1316</v>
      </c>
      <c r="C8254">
        <f t="shared" si="128"/>
        <v>1648965</v>
      </c>
      <c r="D8254">
        <v>38130</v>
      </c>
      <c r="E8254" t="s">
        <v>318</v>
      </c>
      <c r="F8254">
        <v>1.26</v>
      </c>
      <c r="G8254">
        <v>1.26</v>
      </c>
      <c r="H8254" t="s">
        <v>319</v>
      </c>
      <c r="I8254" s="2">
        <v>3.35</v>
      </c>
      <c r="J8254" t="s">
        <v>320</v>
      </c>
      <c r="K8254" t="s">
        <v>321</v>
      </c>
      <c r="L8254" s="3" t="str">
        <f>+INDEX([1]!TABLA_MAESTRO_DE_ARTICULO[SubGroupName],MATCH(Tabla_lineas[[#This Row],[CODIGO SAP]],[1]!TABLA_MAESTRO_DE_ARTICULO[ItemCode],0))</f>
        <v>COMPRIMIDO</v>
      </c>
      <c r="M8254" t="s">
        <v>1290</v>
      </c>
      <c r="N8254">
        <v>2</v>
      </c>
      <c r="O8254" t="s">
        <v>45</v>
      </c>
      <c r="S8254" s="2">
        <v>93000</v>
      </c>
      <c r="T8254">
        <v>37200</v>
      </c>
      <c r="U8254">
        <v>0.41</v>
      </c>
      <c r="V8254">
        <v>0.4</v>
      </c>
      <c r="W8254">
        <v>0.2</v>
      </c>
      <c r="Z8254" s="4" t="s">
        <v>46</v>
      </c>
      <c r="AA8254" t="s">
        <v>120</v>
      </c>
      <c r="AB8254">
        <v>46132</v>
      </c>
      <c r="AG8254">
        <v>0</v>
      </c>
      <c r="AH8254">
        <v>93000</v>
      </c>
      <c r="AM8254" t="str">
        <f>SUBSTITUTE(Tabla_lineas[[#This Row],[Codigo Liname]]," ","")</f>
        <v>A1004</v>
      </c>
    </row>
    <row r="8255" spans="1:39" customFormat="1" x14ac:dyDescent="0.25">
      <c r="A8255" s="2">
        <v>728</v>
      </c>
      <c r="B8255" t="s">
        <v>1316</v>
      </c>
      <c r="C8255">
        <f t="shared" si="128"/>
        <v>1648965</v>
      </c>
      <c r="D8255">
        <v>1800</v>
      </c>
      <c r="E8255" t="s">
        <v>92</v>
      </c>
      <c r="F8255">
        <v>4.72</v>
      </c>
      <c r="G8255">
        <v>4.72</v>
      </c>
      <c r="H8255" t="s">
        <v>93</v>
      </c>
      <c r="I8255" s="2">
        <v>5.27</v>
      </c>
      <c r="J8255" t="s">
        <v>94</v>
      </c>
      <c r="K8255" t="s">
        <v>95</v>
      </c>
      <c r="L8255" s="3" t="str">
        <f>+INDEX([1]!TABLA_MAESTRO_DE_ARTICULO[SubGroupName],MATCH(Tabla_lineas[[#This Row],[CODIGO SAP]],[1]!TABLA_MAESTRO_DE_ARTICULO[ItemCode],0))</f>
        <v>OVULO VAGINAL</v>
      </c>
      <c r="M8255" t="s">
        <v>96</v>
      </c>
      <c r="N8255">
        <v>5</v>
      </c>
      <c r="O8255" t="s">
        <v>97</v>
      </c>
      <c r="S8255" s="2">
        <v>1200</v>
      </c>
      <c r="T8255">
        <v>1788</v>
      </c>
      <c r="U8255">
        <v>1.5</v>
      </c>
      <c r="V8255">
        <v>1.49</v>
      </c>
      <c r="W8255">
        <v>0.8</v>
      </c>
      <c r="Z8255" s="4" t="s">
        <v>46</v>
      </c>
      <c r="AA8255" t="s">
        <v>126</v>
      </c>
      <c r="AB8255">
        <v>46132</v>
      </c>
      <c r="AG8255">
        <v>0</v>
      </c>
      <c r="AH8255">
        <v>1200</v>
      </c>
      <c r="AM8255" t="str">
        <f>SUBSTITUTE(Tabla_lineas[[#This Row],[Codigo Liname]]," ","")</f>
        <v>G0104</v>
      </c>
    </row>
    <row r="8256" spans="1:39" customFormat="1" x14ac:dyDescent="0.25">
      <c r="A8256" s="2">
        <v>728</v>
      </c>
      <c r="B8256" t="s">
        <v>1316</v>
      </c>
      <c r="C8256">
        <f t="shared" si="128"/>
        <v>1648965</v>
      </c>
      <c r="D8256">
        <v>6000</v>
      </c>
      <c r="E8256" t="s">
        <v>348</v>
      </c>
      <c r="F8256">
        <v>31.43</v>
      </c>
      <c r="G8256">
        <v>31.43</v>
      </c>
      <c r="H8256" t="s">
        <v>349</v>
      </c>
      <c r="I8256" s="2">
        <v>45.42</v>
      </c>
      <c r="J8256" t="s">
        <v>350</v>
      </c>
      <c r="K8256" t="s">
        <v>351</v>
      </c>
      <c r="L8256" s="3" t="str">
        <f>+INDEX([1]!TABLA_MAESTRO_DE_ARTICULO[SubGroupName],MATCH(Tabla_lineas[[#This Row],[CODIGO SAP]],[1]!TABLA_MAESTRO_DE_ARTICULO[ItemCode],0))</f>
        <v>SUSPENSION</v>
      </c>
      <c r="M8256" t="s">
        <v>352</v>
      </c>
      <c r="N8256">
        <v>1</v>
      </c>
      <c r="O8256" t="s">
        <v>181</v>
      </c>
      <c r="S8256" s="2">
        <v>240</v>
      </c>
      <c r="T8256">
        <v>5997.5999999999995</v>
      </c>
      <c r="U8256">
        <v>25</v>
      </c>
      <c r="V8256">
        <v>24.99</v>
      </c>
      <c r="W8256">
        <v>10</v>
      </c>
      <c r="Z8256" s="4" t="s">
        <v>46</v>
      </c>
      <c r="AA8256" t="s">
        <v>153</v>
      </c>
      <c r="AB8256">
        <v>46132</v>
      </c>
      <c r="AG8256">
        <v>0</v>
      </c>
      <c r="AH8256">
        <v>240</v>
      </c>
      <c r="AM8256" t="str">
        <f>SUBSTITUTE(Tabla_lineas[[#This Row],[Codigo Liname]]," ","")</f>
        <v>A0704</v>
      </c>
    </row>
    <row r="8257" spans="1:39" customFormat="1" x14ac:dyDescent="0.25">
      <c r="A8257" s="2">
        <v>728</v>
      </c>
      <c r="B8257" t="s">
        <v>1316</v>
      </c>
      <c r="C8257">
        <f t="shared" si="128"/>
        <v>1648965</v>
      </c>
      <c r="D8257">
        <v>3060</v>
      </c>
      <c r="E8257" t="s">
        <v>98</v>
      </c>
      <c r="F8257">
        <v>9.4</v>
      </c>
      <c r="G8257">
        <v>8.77</v>
      </c>
      <c r="H8257" t="s">
        <v>99</v>
      </c>
      <c r="I8257" s="2">
        <v>8.77</v>
      </c>
      <c r="J8257" t="s">
        <v>100</v>
      </c>
      <c r="K8257" t="s">
        <v>101</v>
      </c>
      <c r="L8257" s="3" t="str">
        <f>+INDEX([1]!TABLA_MAESTRO_DE_ARTICULO[SubGroupName],MATCH(Tabla_lineas[[#This Row],[CODIGO SAP]],[1]!TABLA_MAESTRO_DE_ARTICULO[ItemCode],0))</f>
        <v>GOTAS</v>
      </c>
      <c r="M8257" t="s">
        <v>1312</v>
      </c>
      <c r="N8257">
        <v>12</v>
      </c>
      <c r="O8257" t="s">
        <v>103</v>
      </c>
      <c r="S8257" s="2">
        <v>510</v>
      </c>
      <c r="T8257">
        <v>3054.9</v>
      </c>
      <c r="U8257">
        <v>6</v>
      </c>
      <c r="V8257">
        <v>5.99</v>
      </c>
      <c r="W8257">
        <v>3</v>
      </c>
      <c r="Z8257" s="4" t="s">
        <v>46</v>
      </c>
      <c r="AA8257" t="s">
        <v>153</v>
      </c>
      <c r="AB8257">
        <v>46132</v>
      </c>
      <c r="AG8257">
        <v>0</v>
      </c>
      <c r="AH8257">
        <v>510</v>
      </c>
      <c r="AM8257" t="str">
        <f>SUBSTITUTE(Tabla_lineas[[#This Row],[Codigo Liname]]," ","")</f>
        <v>N0210</v>
      </c>
    </row>
    <row r="8258" spans="1:39" customFormat="1" x14ac:dyDescent="0.25">
      <c r="A8258" s="2">
        <v>728</v>
      </c>
      <c r="B8258" t="s">
        <v>1316</v>
      </c>
      <c r="C8258">
        <f t="shared" ref="C8258:C8321" si="129">IFERROR(VALUE(RIGHT(TRIM(LEFT(B8258,SEARCH("Eco",B8258)-1)),7)),"COTI")</f>
        <v>1648965</v>
      </c>
      <c r="D8258">
        <v>15000</v>
      </c>
      <c r="E8258" t="s">
        <v>374</v>
      </c>
      <c r="F8258">
        <v>2.0699999999999998</v>
      </c>
      <c r="G8258">
        <v>1.4</v>
      </c>
      <c r="H8258" t="s">
        <v>375</v>
      </c>
      <c r="I8258" s="2">
        <v>1.4</v>
      </c>
      <c r="J8258" t="s">
        <v>376</v>
      </c>
      <c r="K8258" t="s">
        <v>377</v>
      </c>
      <c r="L8258" s="3" t="str">
        <f>+INDEX([1]!TABLA_MAESTRO_DE_ARTICULO[SubGroupName],MATCH(Tabla_lineas[[#This Row],[CODIGO SAP]],[1]!TABLA_MAESTRO_DE_ARTICULO[ItemCode],0))</f>
        <v>COMPRIMIDO</v>
      </c>
      <c r="M8258" t="s">
        <v>378</v>
      </c>
      <c r="N8258">
        <v>7</v>
      </c>
      <c r="O8258" t="s">
        <v>45</v>
      </c>
      <c r="S8258" s="2">
        <v>25000</v>
      </c>
      <c r="T8258">
        <v>14750</v>
      </c>
      <c r="U8258">
        <v>0.6</v>
      </c>
      <c r="V8258">
        <v>0.59</v>
      </c>
      <c r="W8258">
        <v>0.25</v>
      </c>
      <c r="Z8258" s="4" t="s">
        <v>46</v>
      </c>
      <c r="AA8258" t="s">
        <v>120</v>
      </c>
      <c r="AB8258">
        <v>46132</v>
      </c>
      <c r="AG8258">
        <v>0</v>
      </c>
      <c r="AH8258">
        <v>25000</v>
      </c>
      <c r="AM8258" t="str">
        <f>SUBSTITUTE(Tabla_lineas[[#This Row],[Codigo Liname]]," ","")</f>
        <v>H0209</v>
      </c>
    </row>
    <row r="8259" spans="1:39" customFormat="1" x14ac:dyDescent="0.25">
      <c r="A8259" s="2">
        <v>728</v>
      </c>
      <c r="B8259" t="s">
        <v>1316</v>
      </c>
      <c r="C8259">
        <f t="shared" si="129"/>
        <v>1648965</v>
      </c>
      <c r="D8259">
        <v>12000</v>
      </c>
      <c r="E8259" t="s">
        <v>395</v>
      </c>
      <c r="F8259">
        <v>39.200000000000003</v>
      </c>
      <c r="G8259">
        <v>23.99</v>
      </c>
      <c r="H8259" t="s">
        <v>396</v>
      </c>
      <c r="I8259" s="2">
        <v>23.99</v>
      </c>
      <c r="J8259" t="s">
        <v>397</v>
      </c>
      <c r="K8259" t="s">
        <v>398</v>
      </c>
      <c r="L8259" s="3" t="str">
        <f>+INDEX([1]!TABLA_MAESTRO_DE_ARTICULO[SubGroupName],MATCH(Tabla_lineas[[#This Row],[CODIGO SAP]],[1]!TABLA_MAESTRO_DE_ARTICULO[ItemCode],0))</f>
        <v>JARABE</v>
      </c>
      <c r="M8259" t="s">
        <v>399</v>
      </c>
      <c r="N8259">
        <v>3</v>
      </c>
      <c r="O8259" t="s">
        <v>400</v>
      </c>
      <c r="S8259" s="2">
        <v>600</v>
      </c>
      <c r="T8259">
        <v>11993.999999999998</v>
      </c>
      <c r="U8259">
        <v>20</v>
      </c>
      <c r="V8259">
        <v>19.989999999999998</v>
      </c>
      <c r="W8259">
        <v>5</v>
      </c>
      <c r="Z8259" s="4" t="s">
        <v>53</v>
      </c>
      <c r="AA8259" t="s">
        <v>153</v>
      </c>
      <c r="AB8259">
        <v>46096</v>
      </c>
      <c r="AG8259">
        <v>0</v>
      </c>
      <c r="AH8259">
        <v>600</v>
      </c>
      <c r="AM8259" t="str">
        <f>SUBSTITUTE(Tabla_lineas[[#This Row],[Codigo Liname]]," ","")</f>
        <v>A1205</v>
      </c>
    </row>
    <row r="8260" spans="1:39" customFormat="1" x14ac:dyDescent="0.25">
      <c r="A8260" s="2">
        <v>729</v>
      </c>
      <c r="B8260" t="s">
        <v>1318</v>
      </c>
      <c r="C8260">
        <f t="shared" si="129"/>
        <v>1642819</v>
      </c>
      <c r="D8260">
        <v>3468</v>
      </c>
      <c r="E8260" t="s">
        <v>683</v>
      </c>
      <c r="F8260">
        <v>3.4</v>
      </c>
      <c r="G8260">
        <v>1.21</v>
      </c>
      <c r="H8260" t="s">
        <v>684</v>
      </c>
      <c r="I8260" s="2">
        <v>1.21</v>
      </c>
      <c r="J8260" t="s">
        <v>685</v>
      </c>
      <c r="K8260" t="s">
        <v>686</v>
      </c>
      <c r="L8260" s="3" t="str">
        <f>+INDEX([1]!TABLA_MAESTRO_DE_ARTICULO[SubGroupName],MATCH(Tabla_lineas[[#This Row],[CODIGO SAP]],[1]!TABLA_MAESTRO_DE_ARTICULO[ItemCode],0))</f>
        <v>COMPRIMIDO</v>
      </c>
      <c r="M8260" t="s">
        <v>687</v>
      </c>
      <c r="N8260">
        <v>60</v>
      </c>
      <c r="O8260" t="s">
        <v>45</v>
      </c>
      <c r="S8260" s="2">
        <v>2890</v>
      </c>
      <c r="T8260">
        <v>3439.1</v>
      </c>
      <c r="U8260">
        <v>1.2</v>
      </c>
      <c r="V8260">
        <v>1.19</v>
      </c>
      <c r="W8260">
        <v>0.7</v>
      </c>
      <c r="Z8260" s="4" t="s">
        <v>46</v>
      </c>
      <c r="AA8260" t="s">
        <v>153</v>
      </c>
      <c r="AB8260">
        <v>46132</v>
      </c>
      <c r="AG8260">
        <v>0</v>
      </c>
      <c r="AH8260">
        <v>2890</v>
      </c>
      <c r="AM8260" t="str">
        <f>SUBSTITUTE(Tabla_lineas[[#This Row],[Codigo Liname]]," ","")</f>
        <v>P0201</v>
      </c>
    </row>
    <row r="8261" spans="1:39" customFormat="1" x14ac:dyDescent="0.25">
      <c r="A8261" s="2">
        <v>729</v>
      </c>
      <c r="B8261" t="s">
        <v>1318</v>
      </c>
      <c r="C8261">
        <f t="shared" si="129"/>
        <v>1642819</v>
      </c>
      <c r="D8261">
        <v>55753.500000000007</v>
      </c>
      <c r="E8261" t="s">
        <v>476</v>
      </c>
      <c r="F8261">
        <v>24.52</v>
      </c>
      <c r="G8261">
        <v>9.4</v>
      </c>
      <c r="H8261" t="s">
        <v>477</v>
      </c>
      <c r="I8261" s="2">
        <v>9.48</v>
      </c>
      <c r="J8261" t="s">
        <v>478</v>
      </c>
      <c r="K8261" t="s">
        <v>479</v>
      </c>
      <c r="L8261" s="3" t="str">
        <f>+INDEX([1]!TABLA_MAESTRO_DE_ARTICULO[SubGroupName],MATCH(Tabla_lineas[[#This Row],[CODIGO SAP]],[1]!TABLA_MAESTRO_DE_ARTICULO[ItemCode],0))</f>
        <v>CREMA DERMICA</v>
      </c>
      <c r="M8261" t="s">
        <v>480</v>
      </c>
      <c r="N8261">
        <v>36</v>
      </c>
      <c r="O8261" t="s">
        <v>297</v>
      </c>
      <c r="S8261" s="2">
        <v>5995</v>
      </c>
      <c r="T8261">
        <v>55693.55</v>
      </c>
      <c r="U8261">
        <v>9.3000000000000007</v>
      </c>
      <c r="V8261">
        <v>9.2899999999999991</v>
      </c>
      <c r="W8261">
        <v>5</v>
      </c>
      <c r="Z8261" s="4" t="s">
        <v>46</v>
      </c>
      <c r="AA8261" t="s">
        <v>153</v>
      </c>
      <c r="AB8261">
        <v>46096</v>
      </c>
      <c r="AG8261">
        <v>0</v>
      </c>
      <c r="AH8261">
        <v>5995</v>
      </c>
      <c r="AM8261" t="str">
        <f>SUBSTITUTE(Tabla_lineas[[#This Row],[Codigo Liname]]," ","")</f>
        <v>D0701</v>
      </c>
    </row>
    <row r="8262" spans="1:39" customFormat="1" x14ac:dyDescent="0.25">
      <c r="A8262" s="2">
        <v>729</v>
      </c>
      <c r="B8262" t="s">
        <v>1318</v>
      </c>
      <c r="C8262">
        <f t="shared" si="129"/>
        <v>1642819</v>
      </c>
      <c r="D8262">
        <v>73174.2</v>
      </c>
      <c r="E8262" t="s">
        <v>224</v>
      </c>
      <c r="F8262">
        <v>0.95</v>
      </c>
      <c r="G8262">
        <v>0.38</v>
      </c>
      <c r="H8262" t="s">
        <v>225</v>
      </c>
      <c r="I8262" s="2">
        <v>0.38</v>
      </c>
      <c r="J8262" t="s">
        <v>226</v>
      </c>
      <c r="K8262" t="s">
        <v>227</v>
      </c>
      <c r="L8262" s="3" t="str">
        <f>+INDEX([1]!TABLA_MAESTRO_DE_ARTICULO[SubGroupName],MATCH(Tabla_lineas[[#This Row],[CODIGO SAP]],[1]!TABLA_MAESTRO_DE_ARTICULO[ItemCode],0))</f>
        <v>COMPRIMIDO</v>
      </c>
      <c r="M8262" t="s">
        <v>228</v>
      </c>
      <c r="N8262">
        <v>13</v>
      </c>
      <c r="O8262" t="s">
        <v>45</v>
      </c>
      <c r="S8262" s="2">
        <v>332610</v>
      </c>
      <c r="T8262">
        <v>69848.099999999991</v>
      </c>
      <c r="U8262">
        <v>0.22</v>
      </c>
      <c r="V8262">
        <v>0.21</v>
      </c>
      <c r="W8262">
        <v>0.12</v>
      </c>
      <c r="Z8262" s="4" t="s">
        <v>46</v>
      </c>
      <c r="AA8262" t="s">
        <v>126</v>
      </c>
      <c r="AB8262">
        <v>46096</v>
      </c>
      <c r="AG8262">
        <v>0</v>
      </c>
      <c r="AH8262">
        <v>332610</v>
      </c>
      <c r="AM8262" t="str">
        <f>SUBSTITUTE(Tabla_lineas[[#This Row],[Codigo Liname]]," ","")</f>
        <v>A1106</v>
      </c>
    </row>
    <row r="8263" spans="1:39" customFormat="1" x14ac:dyDescent="0.25">
      <c r="A8263" s="2">
        <v>729</v>
      </c>
      <c r="B8263" t="s">
        <v>1318</v>
      </c>
      <c r="C8263">
        <f t="shared" si="129"/>
        <v>1642819</v>
      </c>
      <c r="D8263">
        <v>2117</v>
      </c>
      <c r="E8263" t="s">
        <v>545</v>
      </c>
      <c r="F8263">
        <v>11.7</v>
      </c>
      <c r="G8263">
        <v>8.26</v>
      </c>
      <c r="H8263" t="s">
        <v>546</v>
      </c>
      <c r="I8263" s="2">
        <v>8.26</v>
      </c>
      <c r="J8263" t="s">
        <v>547</v>
      </c>
      <c r="K8263" t="s">
        <v>548</v>
      </c>
      <c r="L8263" s="3" t="str">
        <f>+INDEX([1]!TABLA_MAESTRO_DE_ARTICULO[SubGroupName],MATCH(Tabla_lineas[[#This Row],[CODIGO SAP]],[1]!TABLA_MAESTRO_DE_ARTICULO[ItemCode],0))</f>
        <v>GOTAS</v>
      </c>
      <c r="M8263" t="s">
        <v>549</v>
      </c>
      <c r="N8263">
        <v>19</v>
      </c>
      <c r="O8263" t="s">
        <v>550</v>
      </c>
      <c r="S8263" s="2">
        <v>290</v>
      </c>
      <c r="T8263">
        <v>2114.1</v>
      </c>
      <c r="U8263">
        <v>7.3</v>
      </c>
      <c r="V8263">
        <v>7.29</v>
      </c>
      <c r="W8263">
        <v>3.8</v>
      </c>
      <c r="Z8263" s="4" t="s">
        <v>46</v>
      </c>
      <c r="AA8263" t="s">
        <v>153</v>
      </c>
      <c r="AB8263">
        <v>46132</v>
      </c>
      <c r="AG8263">
        <v>0</v>
      </c>
      <c r="AH8263">
        <v>290</v>
      </c>
      <c r="AM8263" t="str">
        <f>SUBSTITUTE(Tabla_lineas[[#This Row],[Codigo Liname]]," ","")</f>
        <v>B0309</v>
      </c>
    </row>
    <row r="8264" spans="1:39" customFormat="1" x14ac:dyDescent="0.25">
      <c r="A8264" s="2">
        <v>729</v>
      </c>
      <c r="B8264" t="s">
        <v>1318</v>
      </c>
      <c r="C8264">
        <f t="shared" si="129"/>
        <v>1642819</v>
      </c>
      <c r="D8264">
        <v>250152</v>
      </c>
      <c r="E8264" t="s">
        <v>483</v>
      </c>
      <c r="F8264">
        <v>1.7</v>
      </c>
      <c r="G8264">
        <v>1.7</v>
      </c>
      <c r="H8264" t="s">
        <v>484</v>
      </c>
      <c r="I8264" s="2">
        <v>3.99</v>
      </c>
      <c r="J8264" t="s">
        <v>485</v>
      </c>
      <c r="K8264" t="s">
        <v>486</v>
      </c>
      <c r="L8264" s="3" t="str">
        <f>+INDEX([1]!TABLA_MAESTRO_DE_ARTICULO[SubGroupName],MATCH(Tabla_lineas[[#This Row],[CODIGO SAP]],[1]!TABLA_MAESTRO_DE_ARTICULO[ItemCode],0))</f>
        <v>COMPRIMIDO</v>
      </c>
      <c r="M8264" t="s">
        <v>487</v>
      </c>
      <c r="N8264">
        <v>57</v>
      </c>
      <c r="O8264" t="s">
        <v>45</v>
      </c>
      <c r="S8264" s="2">
        <v>119120</v>
      </c>
      <c r="T8264">
        <v>201312.8</v>
      </c>
      <c r="U8264">
        <v>2.1</v>
      </c>
      <c r="V8264">
        <v>1.69</v>
      </c>
      <c r="W8264">
        <v>0.2</v>
      </c>
      <c r="Z8264" s="4" t="s">
        <v>46</v>
      </c>
      <c r="AA8264" t="s">
        <v>153</v>
      </c>
      <c r="AB8264">
        <v>46132</v>
      </c>
      <c r="AG8264">
        <v>0</v>
      </c>
      <c r="AH8264">
        <v>119120</v>
      </c>
      <c r="AM8264" t="str">
        <f>SUBSTITUTE(Tabla_lineas[[#This Row],[Codigo Liname]]," ","")</f>
        <v>N0604</v>
      </c>
    </row>
    <row r="8265" spans="1:39" customFormat="1" x14ac:dyDescent="0.25">
      <c r="A8265" s="2">
        <v>729</v>
      </c>
      <c r="B8265" t="s">
        <v>1318</v>
      </c>
      <c r="C8265">
        <f t="shared" si="129"/>
        <v>1642819</v>
      </c>
      <c r="D8265">
        <v>2750</v>
      </c>
      <c r="E8265" t="s">
        <v>981</v>
      </c>
      <c r="F8265">
        <v>3.98</v>
      </c>
      <c r="G8265">
        <v>3.98</v>
      </c>
      <c r="H8265" t="s">
        <v>982</v>
      </c>
      <c r="I8265" s="2">
        <v>4.1900000000000004</v>
      </c>
      <c r="J8265" t="s">
        <v>983</v>
      </c>
      <c r="K8265" t="s">
        <v>984</v>
      </c>
      <c r="L8265" s="3" t="str">
        <f>+INDEX([1]!TABLA_MAESTRO_DE_ARTICULO[SubGroupName],MATCH(Tabla_lineas[[#This Row],[CODIGO SAP]],[1]!TABLA_MAESTRO_DE_ARTICULO[ItemCode],0))</f>
        <v>COMPRIMIDO</v>
      </c>
      <c r="M8265" t="s">
        <v>985</v>
      </c>
      <c r="N8265">
        <v>48</v>
      </c>
      <c r="O8265" t="s">
        <v>45</v>
      </c>
      <c r="P8265">
        <v>24300</v>
      </c>
      <c r="Q8265">
        <v>47900</v>
      </c>
      <c r="R8265">
        <v>72200</v>
      </c>
      <c r="S8265" s="2">
        <v>1100</v>
      </c>
      <c r="T8265">
        <v>2739.0000000000005</v>
      </c>
      <c r="U8265">
        <v>2.5</v>
      </c>
      <c r="V8265">
        <v>2.4900000000000002</v>
      </c>
      <c r="W8265">
        <v>1.5</v>
      </c>
      <c r="Z8265" s="4" t="s">
        <v>46</v>
      </c>
      <c r="AA8265" t="s">
        <v>120</v>
      </c>
      <c r="AB8265">
        <v>46132</v>
      </c>
      <c r="AG8265">
        <v>0</v>
      </c>
      <c r="AH8265">
        <v>1100</v>
      </c>
      <c r="AM8265" t="str">
        <f>SUBSTITUTE(Tabla_lineas[[#This Row],[Codigo Liname]]," ","")</f>
        <v>J0204</v>
      </c>
    </row>
    <row r="8266" spans="1:39" customFormat="1" x14ac:dyDescent="0.25">
      <c r="A8266" s="2">
        <v>729</v>
      </c>
      <c r="B8266" t="s">
        <v>1318</v>
      </c>
      <c r="C8266">
        <f t="shared" si="129"/>
        <v>1642819</v>
      </c>
      <c r="D8266">
        <v>263550</v>
      </c>
      <c r="E8266" t="s">
        <v>333</v>
      </c>
      <c r="F8266">
        <v>0.8</v>
      </c>
      <c r="G8266">
        <v>0.8</v>
      </c>
      <c r="H8266" t="s">
        <v>334</v>
      </c>
      <c r="I8266" s="2">
        <v>0.83</v>
      </c>
      <c r="J8266" t="s">
        <v>335</v>
      </c>
      <c r="K8266" t="s">
        <v>336</v>
      </c>
      <c r="L8266" s="3" t="str">
        <f>+INDEX([1]!TABLA_MAESTRO_DE_ARTICULO[SubGroupName],MATCH(Tabla_lineas[[#This Row],[CODIGO SAP]],[1]!TABLA_MAESTRO_DE_ARTICULO[ItemCode],0))</f>
        <v>COMPRIMIDO</v>
      </c>
      <c r="M8266" t="s">
        <v>337</v>
      </c>
      <c r="N8266">
        <v>15</v>
      </c>
      <c r="O8266" t="s">
        <v>45</v>
      </c>
      <c r="S8266" s="2">
        <v>376500</v>
      </c>
      <c r="T8266">
        <v>259784.99999999997</v>
      </c>
      <c r="U8266">
        <v>0.7</v>
      </c>
      <c r="V8266">
        <v>0.69</v>
      </c>
      <c r="W8266">
        <v>0.12</v>
      </c>
      <c r="Z8266" s="4" t="s">
        <v>46</v>
      </c>
      <c r="AA8266" t="s">
        <v>126</v>
      </c>
      <c r="AB8266">
        <v>46096</v>
      </c>
      <c r="AG8266">
        <v>0</v>
      </c>
      <c r="AH8266">
        <v>376500</v>
      </c>
      <c r="AM8266" t="str">
        <f>SUBSTITUTE(Tabla_lineas[[#This Row],[Codigo Liname]]," ","")</f>
        <v>A1109</v>
      </c>
    </row>
    <row r="8267" spans="1:39" customFormat="1" x14ac:dyDescent="0.25">
      <c r="A8267" s="2">
        <v>729</v>
      </c>
      <c r="B8267" t="s">
        <v>1318</v>
      </c>
      <c r="C8267">
        <f t="shared" si="129"/>
        <v>1642819</v>
      </c>
      <c r="D8267">
        <v>2365</v>
      </c>
      <c r="E8267" t="s">
        <v>561</v>
      </c>
      <c r="F8267">
        <v>4.2</v>
      </c>
      <c r="G8267">
        <v>1.1499999999999999</v>
      </c>
      <c r="H8267" t="s">
        <v>562</v>
      </c>
      <c r="I8267" s="2">
        <v>1.1499999999999999</v>
      </c>
      <c r="J8267" t="s">
        <v>563</v>
      </c>
      <c r="K8267" t="s">
        <v>564</v>
      </c>
      <c r="L8267" s="3" t="str">
        <f>+INDEX([1]!TABLA_MAESTRO_DE_ARTICULO[SubGroupName],MATCH(Tabla_lineas[[#This Row],[CODIGO SAP]],[1]!TABLA_MAESTRO_DE_ARTICULO[ItemCode],0))</f>
        <v>OVULO VAGINAL</v>
      </c>
      <c r="M8267" t="s">
        <v>565</v>
      </c>
      <c r="N8267">
        <v>39</v>
      </c>
      <c r="O8267" t="s">
        <v>97</v>
      </c>
      <c r="S8267" s="2">
        <v>2150</v>
      </c>
      <c r="T8267">
        <v>2343.5</v>
      </c>
      <c r="U8267">
        <v>1.1000000000000001</v>
      </c>
      <c r="V8267">
        <v>1.0900000000000001</v>
      </c>
      <c r="W8267">
        <v>0.7</v>
      </c>
      <c r="Z8267" s="4" t="s">
        <v>46</v>
      </c>
      <c r="AA8267" t="s">
        <v>126</v>
      </c>
      <c r="AB8267">
        <v>46096</v>
      </c>
      <c r="AG8267">
        <v>0</v>
      </c>
      <c r="AH8267">
        <v>2150</v>
      </c>
      <c r="AM8267" t="str">
        <f>SUBSTITUTE(Tabla_lineas[[#This Row],[Codigo Liname]]," ","")</f>
        <v>G0105</v>
      </c>
    </row>
    <row r="8268" spans="1:39" customFormat="1" x14ac:dyDescent="0.25">
      <c r="A8268" s="2">
        <v>730</v>
      </c>
      <c r="B8268" t="s">
        <v>1319</v>
      </c>
      <c r="C8268">
        <f t="shared" si="129"/>
        <v>1644281</v>
      </c>
      <c r="D8268">
        <v>53729</v>
      </c>
      <c r="E8268" t="s">
        <v>115</v>
      </c>
      <c r="F8268">
        <v>2.5099999999999998</v>
      </c>
      <c r="G8268">
        <v>2.5099999999999998</v>
      </c>
      <c r="H8268" t="s">
        <v>116</v>
      </c>
      <c r="I8268" s="2">
        <v>3.89</v>
      </c>
      <c r="J8268" t="s">
        <v>117</v>
      </c>
      <c r="K8268" t="s">
        <v>118</v>
      </c>
      <c r="L8268" s="3" t="str">
        <f>+INDEX([1]!TABLA_MAESTRO_DE_ARTICULO[SubGroupName],MATCH(Tabla_lineas[[#This Row],[CODIGO SAP]],[1]!TABLA_MAESTRO_DE_ARTICULO[ItemCode],0))</f>
        <v>COMPRIMIDO</v>
      </c>
      <c r="M8268" t="s">
        <v>119</v>
      </c>
      <c r="N8268">
        <v>29</v>
      </c>
      <c r="O8268" t="s">
        <v>45</v>
      </c>
      <c r="S8268" s="2">
        <v>41330</v>
      </c>
      <c r="T8268">
        <v>53315.7</v>
      </c>
      <c r="U8268">
        <v>1.3</v>
      </c>
      <c r="V8268">
        <v>1.29</v>
      </c>
      <c r="W8268">
        <v>0.7</v>
      </c>
      <c r="Z8268" s="4" t="s">
        <v>46</v>
      </c>
      <c r="AA8268" t="s">
        <v>120</v>
      </c>
      <c r="AB8268">
        <v>46132</v>
      </c>
      <c r="AG8268">
        <v>0</v>
      </c>
      <c r="AH8268">
        <v>41330</v>
      </c>
      <c r="AM8268" t="str">
        <f>SUBSTITUTE(Tabla_lineas[[#This Row],[Codigo Liname]]," ","")</f>
        <v>J0504</v>
      </c>
    </row>
    <row r="8269" spans="1:39" customFormat="1" x14ac:dyDescent="0.25">
      <c r="A8269" s="2">
        <v>730</v>
      </c>
      <c r="B8269" t="s">
        <v>1319</v>
      </c>
      <c r="C8269">
        <f t="shared" si="129"/>
        <v>1644281</v>
      </c>
      <c r="D8269">
        <v>172572</v>
      </c>
      <c r="E8269" t="s">
        <v>188</v>
      </c>
      <c r="F8269">
        <v>0.66</v>
      </c>
      <c r="G8269">
        <v>0.66</v>
      </c>
      <c r="H8269" t="s">
        <v>189</v>
      </c>
      <c r="I8269" s="2">
        <v>1</v>
      </c>
      <c r="J8269" t="s">
        <v>190</v>
      </c>
      <c r="K8269" t="s">
        <v>191</v>
      </c>
      <c r="L8269" s="3" t="str">
        <f>+INDEX([1]!TABLA_MAESTRO_DE_ARTICULO[SubGroupName],MATCH(Tabla_lineas[[#This Row],[CODIGO SAP]],[1]!TABLA_MAESTRO_DE_ARTICULO[ItemCode],0))</f>
        <v>COMPRIMIDO</v>
      </c>
      <c r="M8269" t="s">
        <v>192</v>
      </c>
      <c r="N8269">
        <v>44</v>
      </c>
      <c r="O8269" t="s">
        <v>45</v>
      </c>
      <c r="S8269" s="2">
        <v>287620</v>
      </c>
      <c r="T8269">
        <v>169695.8</v>
      </c>
      <c r="U8269">
        <v>0.6</v>
      </c>
      <c r="V8269">
        <v>0.59</v>
      </c>
      <c r="W8269">
        <v>0.2</v>
      </c>
      <c r="Z8269" s="4" t="s">
        <v>53</v>
      </c>
      <c r="AA8269" t="s">
        <v>153</v>
      </c>
      <c r="AB8269">
        <v>46096</v>
      </c>
      <c r="AG8269">
        <v>0</v>
      </c>
      <c r="AH8269">
        <v>287620</v>
      </c>
      <c r="AM8269" t="str">
        <f>SUBSTITUTE(Tabla_lineas[[#This Row],[Codigo Liname]]," ","")</f>
        <v>R0501</v>
      </c>
    </row>
    <row r="8270" spans="1:39" customFormat="1" x14ac:dyDescent="0.25">
      <c r="A8270" s="2">
        <v>730</v>
      </c>
      <c r="B8270" t="s">
        <v>1319</v>
      </c>
      <c r="C8270">
        <f t="shared" si="129"/>
        <v>1644281</v>
      </c>
      <c r="D8270">
        <v>46920</v>
      </c>
      <c r="E8270" t="s">
        <v>1320</v>
      </c>
      <c r="F8270">
        <v>26.03</v>
      </c>
      <c r="G8270">
        <v>13.79</v>
      </c>
      <c r="H8270" t="s">
        <v>1321</v>
      </c>
      <c r="I8270" s="2">
        <v>13.79</v>
      </c>
      <c r="J8270" t="s">
        <v>1322</v>
      </c>
      <c r="K8270" t="s">
        <v>1323</v>
      </c>
      <c r="L8270" s="3" t="str">
        <f>+INDEX([1]!TABLA_MAESTRO_DE_ARTICULO[SubGroupName],MATCH(Tabla_lineas[[#This Row],[CODIGO SAP]],[1]!TABLA_MAESTRO_DE_ARTICULO[ItemCode],0))</f>
        <v>UNGUENTO</v>
      </c>
      <c r="M8270" t="s">
        <v>1324</v>
      </c>
      <c r="N8270">
        <v>19</v>
      </c>
      <c r="O8270" t="s">
        <v>1325</v>
      </c>
      <c r="S8270" s="2">
        <v>5865</v>
      </c>
      <c r="T8270">
        <v>46861.35</v>
      </c>
      <c r="U8270">
        <v>8</v>
      </c>
      <c r="V8270">
        <v>7.99</v>
      </c>
      <c r="W8270">
        <v>5</v>
      </c>
      <c r="Z8270" s="4" t="s">
        <v>46</v>
      </c>
      <c r="AA8270" t="s">
        <v>153</v>
      </c>
      <c r="AB8270">
        <v>46096</v>
      </c>
      <c r="AG8270">
        <v>0</v>
      </c>
      <c r="AH8270">
        <v>5865</v>
      </c>
      <c r="AM8270" t="str">
        <f>SUBSTITUTE(Tabla_lineas[[#This Row],[Codigo Liname]]," ","")</f>
        <v>D0102</v>
      </c>
    </row>
    <row r="8271" spans="1:39" customFormat="1" x14ac:dyDescent="0.25">
      <c r="A8271" s="2">
        <v>730</v>
      </c>
      <c r="B8271" t="s">
        <v>1319</v>
      </c>
      <c r="C8271">
        <f t="shared" si="129"/>
        <v>1644281</v>
      </c>
      <c r="D8271">
        <v>210600</v>
      </c>
      <c r="E8271" t="s">
        <v>661</v>
      </c>
      <c r="F8271">
        <v>195.2</v>
      </c>
      <c r="G8271">
        <v>195.2</v>
      </c>
      <c r="H8271" t="s">
        <v>662</v>
      </c>
      <c r="I8271" s="2">
        <v>274.08999999999997</v>
      </c>
      <c r="J8271" t="s">
        <v>663</v>
      </c>
      <c r="K8271" t="s">
        <v>664</v>
      </c>
      <c r="L8271" s="3" t="str">
        <f>+INDEX([1]!TABLA_MAESTRO_DE_ARTICULO[SubGroupName],MATCH(Tabla_lineas[[#This Row],[CODIGO SAP]],[1]!TABLA_MAESTRO_DE_ARTICULO[ItemCode],0))</f>
        <v>POLVO PARA SUSPENSION</v>
      </c>
      <c r="M8271" t="s">
        <v>665</v>
      </c>
      <c r="N8271">
        <v>25</v>
      </c>
      <c r="O8271" t="s">
        <v>666</v>
      </c>
      <c r="S8271" s="2">
        <v>2925</v>
      </c>
      <c r="T8271">
        <v>210570.74999999997</v>
      </c>
      <c r="U8271">
        <v>72</v>
      </c>
      <c r="V8271">
        <v>71.989999999999995</v>
      </c>
      <c r="W8271">
        <v>40</v>
      </c>
      <c r="Z8271" s="4" t="s">
        <v>46</v>
      </c>
      <c r="AA8271" t="s">
        <v>120</v>
      </c>
      <c r="AB8271">
        <v>46132</v>
      </c>
      <c r="AG8271">
        <v>0</v>
      </c>
      <c r="AH8271">
        <v>2925</v>
      </c>
      <c r="AM8271" t="str">
        <f>SUBSTITUTE(Tabla_lineas[[#This Row],[Codigo Liname]]," ","")</f>
        <v>J0130</v>
      </c>
    </row>
    <row r="8272" spans="1:39" customFormat="1" x14ac:dyDescent="0.25">
      <c r="A8272" s="2">
        <v>730</v>
      </c>
      <c r="B8272" t="s">
        <v>1319</v>
      </c>
      <c r="C8272">
        <f t="shared" si="129"/>
        <v>1644281</v>
      </c>
      <c r="D8272">
        <v>23625</v>
      </c>
      <c r="E8272" t="s">
        <v>208</v>
      </c>
      <c r="F8272">
        <v>14.8</v>
      </c>
      <c r="G8272">
        <v>12.2</v>
      </c>
      <c r="H8272" t="s">
        <v>209</v>
      </c>
      <c r="I8272" s="2">
        <v>12.28</v>
      </c>
      <c r="J8272" t="s">
        <v>210</v>
      </c>
      <c r="K8272" t="s">
        <v>211</v>
      </c>
      <c r="L8272" s="3" t="str">
        <f>+INDEX([1]!TABLA_MAESTRO_DE_ARTICULO[SubGroupName],MATCH(Tabla_lineas[[#This Row],[CODIGO SAP]],[1]!TABLA_MAESTRO_DE_ARTICULO[ItemCode],0))</f>
        <v>JARABE</v>
      </c>
      <c r="M8272" t="s">
        <v>212</v>
      </c>
      <c r="N8272">
        <v>45</v>
      </c>
      <c r="O8272" t="s">
        <v>181</v>
      </c>
      <c r="S8272" s="2">
        <v>2625</v>
      </c>
      <c r="T8272">
        <v>23598.75</v>
      </c>
      <c r="U8272">
        <v>9</v>
      </c>
      <c r="V8272">
        <v>8.99</v>
      </c>
      <c r="W8272">
        <v>5</v>
      </c>
      <c r="Z8272" s="4" t="s">
        <v>46</v>
      </c>
      <c r="AA8272" t="s">
        <v>153</v>
      </c>
      <c r="AB8272">
        <v>46132</v>
      </c>
      <c r="AG8272">
        <v>0</v>
      </c>
      <c r="AH8272">
        <v>2625</v>
      </c>
      <c r="AM8272" t="str">
        <f>SUBSTITUTE(Tabla_lineas[[#This Row],[Codigo Liname]]," ","")</f>
        <v>R0602</v>
      </c>
    </row>
    <row r="8273" spans="1:39" customFormat="1" x14ac:dyDescent="0.25">
      <c r="A8273" s="2">
        <v>730</v>
      </c>
      <c r="B8273" t="s">
        <v>1319</v>
      </c>
      <c r="C8273">
        <f t="shared" si="129"/>
        <v>1644281</v>
      </c>
      <c r="D8273">
        <v>29662.5</v>
      </c>
      <c r="E8273" t="s">
        <v>218</v>
      </c>
      <c r="F8273">
        <v>28.9</v>
      </c>
      <c r="G8273">
        <v>13.37</v>
      </c>
      <c r="H8273" t="s">
        <v>219</v>
      </c>
      <c r="I8273" s="2">
        <v>13.37</v>
      </c>
      <c r="J8273" t="s">
        <v>220</v>
      </c>
      <c r="K8273" t="s">
        <v>221</v>
      </c>
      <c r="L8273" s="3" t="str">
        <f>+INDEX([1]!TABLA_MAESTRO_DE_ARTICULO[SubGroupName],MATCH(Tabla_lineas[[#This Row],[CODIGO SAP]],[1]!TABLA_MAESTRO_DE_ARTICULO[ItemCode],0))</f>
        <v>CREMA DERMICA</v>
      </c>
      <c r="M8273" t="s">
        <v>222</v>
      </c>
      <c r="N8273">
        <v>20</v>
      </c>
      <c r="O8273" t="s">
        <v>223</v>
      </c>
      <c r="S8273" s="2">
        <v>3955</v>
      </c>
      <c r="T8273">
        <v>29622.95</v>
      </c>
      <c r="U8273">
        <v>7.5</v>
      </c>
      <c r="V8273">
        <v>7.49</v>
      </c>
      <c r="W8273">
        <v>4.5</v>
      </c>
      <c r="Z8273" s="4" t="s">
        <v>53</v>
      </c>
      <c r="AA8273" t="s">
        <v>153</v>
      </c>
      <c r="AB8273">
        <v>46132</v>
      </c>
      <c r="AG8273">
        <v>0</v>
      </c>
      <c r="AH8273">
        <v>3955</v>
      </c>
      <c r="AM8273" t="str">
        <f>SUBSTITUTE(Tabla_lineas[[#This Row],[Codigo Liname]]," ","")</f>
        <v>D0103</v>
      </c>
    </row>
    <row r="8274" spans="1:39" customFormat="1" x14ac:dyDescent="0.25">
      <c r="A8274" s="2">
        <v>730</v>
      </c>
      <c r="B8274" t="s">
        <v>1319</v>
      </c>
      <c r="C8274">
        <f t="shared" si="129"/>
        <v>1644281</v>
      </c>
      <c r="D8274">
        <v>13410</v>
      </c>
      <c r="E8274" t="s">
        <v>644</v>
      </c>
      <c r="F8274">
        <v>26.89</v>
      </c>
      <c r="G8274">
        <v>26.89</v>
      </c>
      <c r="H8274" t="s">
        <v>645</v>
      </c>
      <c r="I8274" s="2">
        <v>58.63</v>
      </c>
      <c r="J8274" t="s">
        <v>646</v>
      </c>
      <c r="K8274" t="s">
        <v>647</v>
      </c>
      <c r="L8274" s="3" t="str">
        <f>+INDEX([1]!TABLA_MAESTRO_DE_ARTICULO[SubGroupName],MATCH(Tabla_lineas[[#This Row],[CODIGO SAP]],[1]!TABLA_MAESTRO_DE_ARTICULO[ItemCode],0))</f>
        <v>SUSPENSION</v>
      </c>
      <c r="M8274" t="s">
        <v>648</v>
      </c>
      <c r="N8274">
        <v>27</v>
      </c>
      <c r="O8274" t="s">
        <v>65</v>
      </c>
      <c r="S8274" s="2">
        <v>745</v>
      </c>
      <c r="T8274">
        <v>13402.55</v>
      </c>
      <c r="U8274">
        <v>18</v>
      </c>
      <c r="V8274">
        <v>17.989999999999998</v>
      </c>
      <c r="W8274">
        <v>9</v>
      </c>
      <c r="Z8274" s="4" t="s">
        <v>46</v>
      </c>
      <c r="AA8274" t="s">
        <v>153</v>
      </c>
      <c r="AB8274">
        <v>46132</v>
      </c>
      <c r="AG8274">
        <v>0</v>
      </c>
      <c r="AH8274">
        <v>745</v>
      </c>
      <c r="AM8274" t="str">
        <f>SUBSTITUTE(Tabla_lineas[[#This Row],[Codigo Liname]]," ","")</f>
        <v>J0165</v>
      </c>
    </row>
    <row r="8275" spans="1:39" customFormat="1" x14ac:dyDescent="0.25">
      <c r="A8275" s="2">
        <v>730</v>
      </c>
      <c r="B8275" t="s">
        <v>1319</v>
      </c>
      <c r="C8275">
        <f t="shared" si="129"/>
        <v>1644281</v>
      </c>
      <c r="D8275">
        <v>306065</v>
      </c>
      <c r="E8275" t="s">
        <v>244</v>
      </c>
      <c r="F8275">
        <v>4.03</v>
      </c>
      <c r="G8275">
        <v>4.03</v>
      </c>
      <c r="H8275" t="s">
        <v>245</v>
      </c>
      <c r="I8275" s="2">
        <v>6.97</v>
      </c>
      <c r="J8275" t="s">
        <v>246</v>
      </c>
      <c r="K8275" t="s">
        <v>247</v>
      </c>
      <c r="L8275" s="3" t="str">
        <f>+INDEX([1]!TABLA_MAESTRO_DE_ARTICULO[SubGroupName],MATCH(Tabla_lineas[[#This Row],[CODIGO SAP]],[1]!TABLA_MAESTRO_DE_ARTICULO[ItemCode],0))</f>
        <v>SOLUCION INYECTABLE</v>
      </c>
      <c r="M8275" t="s">
        <v>248</v>
      </c>
      <c r="N8275">
        <v>23</v>
      </c>
      <c r="O8275" t="s">
        <v>249</v>
      </c>
      <c r="S8275" s="2">
        <v>149300</v>
      </c>
      <c r="T8275">
        <v>304572</v>
      </c>
      <c r="U8275">
        <v>2.0499999999999998</v>
      </c>
      <c r="V8275">
        <v>2.04</v>
      </c>
      <c r="W8275">
        <v>0.7</v>
      </c>
      <c r="Z8275" s="4" t="s">
        <v>53</v>
      </c>
      <c r="AA8275" t="s">
        <v>126</v>
      </c>
      <c r="AB8275">
        <v>46132</v>
      </c>
      <c r="AG8275">
        <v>0</v>
      </c>
      <c r="AH8275">
        <v>149300</v>
      </c>
      <c r="AM8275" t="str">
        <f>SUBSTITUTE(Tabla_lineas[[#This Row],[Codigo Liname]]," ","")</f>
        <v>H0204</v>
      </c>
    </row>
    <row r="8276" spans="1:39" customFormat="1" x14ac:dyDescent="0.25">
      <c r="A8276" s="2">
        <v>730</v>
      </c>
      <c r="B8276" t="s">
        <v>1319</v>
      </c>
      <c r="C8276">
        <f t="shared" si="129"/>
        <v>1644281</v>
      </c>
      <c r="D8276">
        <v>557400</v>
      </c>
      <c r="E8276" t="s">
        <v>250</v>
      </c>
      <c r="F8276">
        <v>24.52</v>
      </c>
      <c r="G8276">
        <v>24.5</v>
      </c>
      <c r="H8276" t="s">
        <v>251</v>
      </c>
      <c r="I8276" s="2">
        <v>26.21</v>
      </c>
      <c r="J8276" t="s">
        <v>252</v>
      </c>
      <c r="K8276" t="s">
        <v>253</v>
      </c>
      <c r="L8276" s="3" t="str">
        <f>+INDEX([1]!TABLA_MAESTRO_DE_ARTICULO[SubGroupName],MATCH(Tabla_lineas[[#This Row],[CODIGO SAP]],[1]!TABLA_MAESTRO_DE_ARTICULO[ItemCode],0))</f>
        <v>GEL</v>
      </c>
      <c r="M8276" t="s">
        <v>254</v>
      </c>
      <c r="N8276">
        <v>30</v>
      </c>
      <c r="O8276" t="s">
        <v>255</v>
      </c>
      <c r="S8276" s="2">
        <v>46450</v>
      </c>
      <c r="T8276">
        <v>556935.5</v>
      </c>
      <c r="U8276">
        <v>12</v>
      </c>
      <c r="V8276">
        <v>11.99</v>
      </c>
      <c r="W8276">
        <v>5</v>
      </c>
      <c r="Z8276" s="4" t="s">
        <v>53</v>
      </c>
      <c r="AA8276" t="s">
        <v>153</v>
      </c>
      <c r="AB8276">
        <v>46132</v>
      </c>
      <c r="AG8276">
        <v>0</v>
      </c>
      <c r="AH8276">
        <v>46450</v>
      </c>
      <c r="AM8276" t="str">
        <f>SUBSTITUTE(Tabla_lineas[[#This Row],[Codigo Liname]]," ","")</f>
        <v>M0101</v>
      </c>
    </row>
    <row r="8277" spans="1:39" customFormat="1" x14ac:dyDescent="0.25">
      <c r="A8277" s="2">
        <v>730</v>
      </c>
      <c r="B8277" t="s">
        <v>1319</v>
      </c>
      <c r="C8277">
        <f t="shared" si="129"/>
        <v>1644281</v>
      </c>
      <c r="D8277">
        <v>212174.99999999997</v>
      </c>
      <c r="E8277" t="s">
        <v>256</v>
      </c>
      <c r="F8277">
        <v>3.3</v>
      </c>
      <c r="G8277">
        <v>3.3</v>
      </c>
      <c r="H8277" t="s">
        <v>257</v>
      </c>
      <c r="I8277" s="2">
        <v>3.82</v>
      </c>
      <c r="J8277" t="s">
        <v>258</v>
      </c>
      <c r="K8277" t="s">
        <v>259</v>
      </c>
      <c r="L8277" s="3" t="str">
        <f>+INDEX([1]!TABLA_MAESTRO_DE_ARTICULO[SubGroupName],MATCH(Tabla_lineas[[#This Row],[CODIGO SAP]],[1]!TABLA_MAESTRO_DE_ARTICULO[ItemCode],0))</f>
        <v>SOLUCION INYECTABLE</v>
      </c>
      <c r="M8277" t="s">
        <v>260</v>
      </c>
      <c r="N8277">
        <v>31</v>
      </c>
      <c r="O8277" t="s">
        <v>249</v>
      </c>
      <c r="S8277" s="2">
        <v>92250</v>
      </c>
      <c r="T8277">
        <v>211252.5</v>
      </c>
      <c r="U8277">
        <v>2.2999999999999998</v>
      </c>
      <c r="V8277">
        <v>2.29</v>
      </c>
      <c r="W8277">
        <v>0.7</v>
      </c>
      <c r="Z8277" s="4" t="s">
        <v>46</v>
      </c>
      <c r="AA8277" t="s">
        <v>153</v>
      </c>
      <c r="AB8277">
        <v>46132</v>
      </c>
      <c r="AG8277">
        <v>0</v>
      </c>
      <c r="AH8277">
        <v>92250</v>
      </c>
      <c r="AM8277" t="str">
        <f>SUBSTITUTE(Tabla_lineas[[#This Row],[Codigo Liname]]," ","")</f>
        <v>M0103</v>
      </c>
    </row>
    <row r="8278" spans="1:39" customFormat="1" x14ac:dyDescent="0.25">
      <c r="A8278" s="2">
        <v>730</v>
      </c>
      <c r="B8278" t="s">
        <v>1319</v>
      </c>
      <c r="C8278">
        <f t="shared" si="129"/>
        <v>1644281</v>
      </c>
      <c r="D8278">
        <v>4654</v>
      </c>
      <c r="E8278" t="s">
        <v>511</v>
      </c>
      <c r="F8278">
        <v>2.99</v>
      </c>
      <c r="G8278">
        <v>1.6</v>
      </c>
      <c r="H8278" t="s">
        <v>512</v>
      </c>
      <c r="I8278" s="2">
        <v>1.6</v>
      </c>
      <c r="J8278" t="s">
        <v>513</v>
      </c>
      <c r="K8278" t="s">
        <v>514</v>
      </c>
      <c r="L8278" s="3" t="str">
        <f>+INDEX([1]!TABLA_MAESTRO_DE_ARTICULO[SubGroupName],MATCH(Tabla_lineas[[#This Row],[CODIGO SAP]],[1]!TABLA_MAESTRO_DE_ARTICULO[ItemCode],0))</f>
        <v>COMPRIMIDO</v>
      </c>
      <c r="M8278" t="s">
        <v>515</v>
      </c>
      <c r="N8278">
        <v>26</v>
      </c>
      <c r="O8278" t="s">
        <v>45</v>
      </c>
      <c r="S8278" s="2">
        <v>3580</v>
      </c>
      <c r="T8278">
        <v>4618.2</v>
      </c>
      <c r="U8278">
        <v>1.3</v>
      </c>
      <c r="V8278">
        <v>1.29</v>
      </c>
      <c r="W8278">
        <v>0.9</v>
      </c>
      <c r="Z8278" s="4" t="s">
        <v>46</v>
      </c>
      <c r="AA8278" t="s">
        <v>120</v>
      </c>
      <c r="AB8278">
        <v>46132</v>
      </c>
      <c r="AG8278">
        <v>0</v>
      </c>
      <c r="AH8278">
        <v>3580</v>
      </c>
      <c r="AM8278" t="str">
        <f>SUBSTITUTE(Tabla_lineas[[#This Row],[Codigo Liname]]," ","")</f>
        <v>J0145</v>
      </c>
    </row>
    <row r="8279" spans="1:39" customFormat="1" x14ac:dyDescent="0.25">
      <c r="A8279" s="2">
        <v>730</v>
      </c>
      <c r="B8279" t="s">
        <v>1319</v>
      </c>
      <c r="C8279">
        <f t="shared" si="129"/>
        <v>1644281</v>
      </c>
      <c r="D8279">
        <v>176880</v>
      </c>
      <c r="E8279" t="s">
        <v>298</v>
      </c>
      <c r="F8279">
        <v>14.58</v>
      </c>
      <c r="G8279">
        <v>14.58</v>
      </c>
      <c r="H8279" t="s">
        <v>299</v>
      </c>
      <c r="I8279" s="2">
        <v>24.71</v>
      </c>
      <c r="J8279" t="s">
        <v>300</v>
      </c>
      <c r="K8279" t="s">
        <v>301</v>
      </c>
      <c r="L8279" s="3" t="str">
        <f>+INDEX([1]!TABLA_MAESTRO_DE_ARTICULO[SubGroupName],MATCH(Tabla_lineas[[#This Row],[CODIGO SAP]],[1]!TABLA_MAESTRO_DE_ARTICULO[ItemCode],0))</f>
        <v>SUSPENSION</v>
      </c>
      <c r="M8279" t="s">
        <v>302</v>
      </c>
      <c r="N8279">
        <v>32</v>
      </c>
      <c r="O8279" t="s">
        <v>65</v>
      </c>
      <c r="S8279" s="2">
        <v>16080</v>
      </c>
      <c r="T8279">
        <v>176719.2</v>
      </c>
      <c r="U8279">
        <v>11</v>
      </c>
      <c r="V8279">
        <v>10.99</v>
      </c>
      <c r="W8279">
        <v>5.5</v>
      </c>
      <c r="Z8279" s="4" t="s">
        <v>46</v>
      </c>
      <c r="AA8279" t="s">
        <v>153</v>
      </c>
      <c r="AB8279">
        <v>46096</v>
      </c>
      <c r="AG8279">
        <v>0</v>
      </c>
      <c r="AH8279">
        <v>16080</v>
      </c>
      <c r="AM8279" t="str">
        <f>SUBSTITUTE(Tabla_lineas[[#This Row],[Codigo Liname]]," ","")</f>
        <v>M0104</v>
      </c>
    </row>
    <row r="8280" spans="1:39" customFormat="1" x14ac:dyDescent="0.25">
      <c r="A8280" s="2">
        <v>730</v>
      </c>
      <c r="B8280" t="s">
        <v>1319</v>
      </c>
      <c r="C8280">
        <f t="shared" si="129"/>
        <v>1644281</v>
      </c>
      <c r="D8280">
        <v>232080</v>
      </c>
      <c r="E8280" t="s">
        <v>303</v>
      </c>
      <c r="F8280">
        <v>0.75</v>
      </c>
      <c r="G8280">
        <v>0.69</v>
      </c>
      <c r="H8280" t="s">
        <v>304</v>
      </c>
      <c r="I8280" s="2">
        <v>0.69</v>
      </c>
      <c r="J8280" t="s">
        <v>305</v>
      </c>
      <c r="K8280" t="s">
        <v>306</v>
      </c>
      <c r="L8280" s="3" t="str">
        <f>+INDEX([1]!TABLA_MAESTRO_DE_ARTICULO[SubGroupName],MATCH(Tabla_lineas[[#This Row],[CODIGO SAP]],[1]!TABLA_MAESTRO_DE_ARTICULO[ItemCode],0))</f>
        <v>COMPRIMIDO</v>
      </c>
      <c r="M8280" t="s">
        <v>307</v>
      </c>
      <c r="N8280">
        <v>33</v>
      </c>
      <c r="O8280" t="s">
        <v>45</v>
      </c>
      <c r="P8280">
        <v>138600</v>
      </c>
      <c r="Q8280">
        <v>3275900</v>
      </c>
      <c r="R8280">
        <v>3414500</v>
      </c>
      <c r="S8280" s="2">
        <v>580200</v>
      </c>
      <c r="T8280">
        <v>226278</v>
      </c>
      <c r="U8280">
        <v>0.4</v>
      </c>
      <c r="V8280">
        <v>0.39</v>
      </c>
      <c r="W8280">
        <v>0.14000000000000001</v>
      </c>
      <c r="Z8280" s="4" t="s">
        <v>46</v>
      </c>
      <c r="AA8280" t="s">
        <v>120</v>
      </c>
      <c r="AB8280">
        <v>46132</v>
      </c>
      <c r="AG8280">
        <v>0</v>
      </c>
      <c r="AH8280">
        <v>580200</v>
      </c>
      <c r="AM8280" t="str">
        <f>SUBSTITUTE(Tabla_lineas[[#This Row],[Codigo Liname]]," ","")</f>
        <v>M0105</v>
      </c>
    </row>
    <row r="8281" spans="1:39" customFormat="1" x14ac:dyDescent="0.25">
      <c r="A8281" s="2">
        <v>730</v>
      </c>
      <c r="B8281" t="s">
        <v>1319</v>
      </c>
      <c r="C8281">
        <f t="shared" si="129"/>
        <v>1644281</v>
      </c>
      <c r="D8281">
        <v>335664</v>
      </c>
      <c r="E8281" t="s">
        <v>308</v>
      </c>
      <c r="F8281">
        <v>5.07</v>
      </c>
      <c r="G8281">
        <v>5.07</v>
      </c>
      <c r="H8281" t="s">
        <v>309</v>
      </c>
      <c r="I8281" s="2">
        <v>10.9</v>
      </c>
      <c r="J8281" t="s">
        <v>310</v>
      </c>
      <c r="K8281" t="s">
        <v>311</v>
      </c>
      <c r="L8281" s="3" t="str">
        <f>+INDEX([1]!TABLA_MAESTRO_DE_ARTICULO[SubGroupName],MATCH(Tabla_lineas[[#This Row],[CODIGO SAP]],[1]!TABLA_MAESTRO_DE_ARTICULO[ItemCode],0))</f>
        <v>SOLUCION INYECTABLE</v>
      </c>
      <c r="M8281" t="s">
        <v>312</v>
      </c>
      <c r="N8281">
        <v>34</v>
      </c>
      <c r="O8281" t="s">
        <v>249</v>
      </c>
      <c r="S8281" s="2">
        <v>53280</v>
      </c>
      <c r="T8281">
        <v>335131.2</v>
      </c>
      <c r="U8281">
        <v>6.3</v>
      </c>
      <c r="V8281">
        <v>6.29</v>
      </c>
      <c r="W8281">
        <v>1</v>
      </c>
      <c r="Z8281" s="4" t="s">
        <v>46</v>
      </c>
      <c r="AA8281" t="s">
        <v>126</v>
      </c>
      <c r="AB8281">
        <v>46132</v>
      </c>
      <c r="AG8281">
        <v>0</v>
      </c>
      <c r="AH8281">
        <v>53280</v>
      </c>
      <c r="AM8281" t="str">
        <f>SUBSTITUTE(Tabla_lineas[[#This Row],[Codigo Liname]]," ","")</f>
        <v>M0109</v>
      </c>
    </row>
    <row r="8282" spans="1:39" customFormat="1" x14ac:dyDescent="0.25">
      <c r="A8282" s="2">
        <v>730</v>
      </c>
      <c r="B8282" t="s">
        <v>1319</v>
      </c>
      <c r="C8282">
        <f t="shared" si="129"/>
        <v>1644281</v>
      </c>
      <c r="D8282">
        <v>94050</v>
      </c>
      <c r="E8282" t="s">
        <v>574</v>
      </c>
      <c r="F8282">
        <v>5.79</v>
      </c>
      <c r="G8282">
        <v>5.79</v>
      </c>
      <c r="H8282" t="s">
        <v>575</v>
      </c>
      <c r="I8282" s="2">
        <v>6.63</v>
      </c>
      <c r="J8282" t="s">
        <v>576</v>
      </c>
      <c r="K8282" t="s">
        <v>577</v>
      </c>
      <c r="L8282" s="3" t="str">
        <f>+INDEX([1]!TABLA_MAESTRO_DE_ARTICULO[SubGroupName],MATCH(Tabla_lineas[[#This Row],[CODIGO SAP]],[1]!TABLA_MAESTRO_DE_ARTICULO[ItemCode],0))</f>
        <v>COMPRIMIDO</v>
      </c>
      <c r="M8282" t="s">
        <v>578</v>
      </c>
      <c r="N8282">
        <v>28</v>
      </c>
      <c r="O8282" t="s">
        <v>45</v>
      </c>
      <c r="S8282" s="2">
        <v>31350</v>
      </c>
      <c r="T8282">
        <v>93736.5</v>
      </c>
      <c r="U8282">
        <v>3</v>
      </c>
      <c r="V8282">
        <v>2.99</v>
      </c>
      <c r="W8282">
        <v>0.7</v>
      </c>
      <c r="Z8282" s="4" t="s">
        <v>46</v>
      </c>
      <c r="AA8282" t="s">
        <v>126</v>
      </c>
      <c r="AB8282">
        <v>46132</v>
      </c>
      <c r="AG8282">
        <v>0</v>
      </c>
      <c r="AH8282">
        <v>31350</v>
      </c>
      <c r="AM8282" t="str">
        <f>SUBSTITUTE(Tabla_lineas[[#This Row],[Codigo Liname]]," ","")</f>
        <v>J0166</v>
      </c>
    </row>
    <row r="8283" spans="1:39" customFormat="1" x14ac:dyDescent="0.25">
      <c r="A8283" s="2">
        <v>730</v>
      </c>
      <c r="B8283" t="s">
        <v>1319</v>
      </c>
      <c r="C8283">
        <f t="shared" si="129"/>
        <v>1644281</v>
      </c>
      <c r="D8283">
        <v>5880</v>
      </c>
      <c r="E8283" t="s">
        <v>459</v>
      </c>
      <c r="F8283">
        <v>4.76</v>
      </c>
      <c r="G8283">
        <v>2.89</v>
      </c>
      <c r="H8283" t="s">
        <v>460</v>
      </c>
      <c r="I8283" s="2">
        <v>2.89</v>
      </c>
      <c r="J8283" t="s">
        <v>461</v>
      </c>
      <c r="K8283" t="s">
        <v>462</v>
      </c>
      <c r="L8283" s="3" t="str">
        <f>+INDEX([1]!TABLA_MAESTRO_DE_ARTICULO[SubGroupName],MATCH(Tabla_lineas[[#This Row],[CODIGO SAP]],[1]!TABLA_MAESTRO_DE_ARTICULO[ItemCode],0))</f>
        <v>COMPRIMIDO</v>
      </c>
      <c r="M8283" t="s">
        <v>463</v>
      </c>
      <c r="N8283">
        <v>43</v>
      </c>
      <c r="O8283" t="s">
        <v>45</v>
      </c>
      <c r="S8283" s="2">
        <v>2100</v>
      </c>
      <c r="T8283">
        <v>5859</v>
      </c>
      <c r="U8283">
        <v>2.8</v>
      </c>
      <c r="V8283">
        <v>2.79</v>
      </c>
      <c r="W8283">
        <v>0.7</v>
      </c>
      <c r="Z8283" s="4" t="s">
        <v>46</v>
      </c>
      <c r="AA8283" t="s">
        <v>120</v>
      </c>
      <c r="AB8283">
        <v>46132</v>
      </c>
      <c r="AG8283">
        <v>0</v>
      </c>
      <c r="AH8283">
        <v>2100</v>
      </c>
      <c r="AM8283" t="str">
        <f>SUBSTITUTE(Tabla_lineas[[#This Row],[Codigo Liname]]," ","")</f>
        <v>P0205</v>
      </c>
    </row>
    <row r="8284" spans="1:39" customFormat="1" x14ac:dyDescent="0.25">
      <c r="A8284" s="2">
        <v>730</v>
      </c>
      <c r="B8284" t="s">
        <v>1319</v>
      </c>
      <c r="C8284">
        <f t="shared" si="129"/>
        <v>1644281</v>
      </c>
      <c r="D8284">
        <v>236400</v>
      </c>
      <c r="E8284" t="s">
        <v>148</v>
      </c>
      <c r="F8284">
        <v>5.12</v>
      </c>
      <c r="G8284">
        <v>4</v>
      </c>
      <c r="H8284" t="s">
        <v>149</v>
      </c>
      <c r="I8284" s="2">
        <v>4</v>
      </c>
      <c r="J8284" t="s">
        <v>150</v>
      </c>
      <c r="K8284" t="s">
        <v>151</v>
      </c>
      <c r="L8284" s="3" t="str">
        <f>+INDEX([1]!TABLA_MAESTRO_DE_ARTICULO[SubGroupName],MATCH(Tabla_lineas[[#This Row],[CODIGO SAP]],[1]!TABLA_MAESTRO_DE_ARTICULO[ItemCode],0))</f>
        <v>COMPRIMIDO</v>
      </c>
      <c r="M8284" t="s">
        <v>152</v>
      </c>
      <c r="N8284">
        <v>35</v>
      </c>
      <c r="O8284" t="s">
        <v>45</v>
      </c>
      <c r="P8284">
        <v>37700</v>
      </c>
      <c r="Q8284">
        <v>150100</v>
      </c>
      <c r="R8284">
        <v>187800</v>
      </c>
      <c r="S8284" s="2">
        <v>236400</v>
      </c>
      <c r="T8284">
        <v>234036</v>
      </c>
      <c r="U8284">
        <v>1</v>
      </c>
      <c r="V8284">
        <v>0.99</v>
      </c>
      <c r="W8284">
        <v>0.12</v>
      </c>
      <c r="Z8284" s="4" t="s">
        <v>53</v>
      </c>
      <c r="AA8284" t="s">
        <v>153</v>
      </c>
      <c r="AB8284">
        <v>46132</v>
      </c>
      <c r="AG8284">
        <v>0</v>
      </c>
      <c r="AH8284">
        <v>236400</v>
      </c>
      <c r="AM8284" t="str">
        <f>SUBSTITUTE(Tabla_lineas[[#This Row],[Codigo Liname]]," ","")</f>
        <v>M0111</v>
      </c>
    </row>
    <row r="8285" spans="1:39" customFormat="1" x14ac:dyDescent="0.25">
      <c r="A8285" s="2">
        <v>730</v>
      </c>
      <c r="B8285" t="s">
        <v>1319</v>
      </c>
      <c r="C8285">
        <f t="shared" si="129"/>
        <v>1644281</v>
      </c>
      <c r="D8285">
        <v>224750</v>
      </c>
      <c r="E8285" t="s">
        <v>313</v>
      </c>
      <c r="F8285">
        <v>5.29</v>
      </c>
      <c r="G8285">
        <v>5.29</v>
      </c>
      <c r="H8285" t="s">
        <v>314</v>
      </c>
      <c r="I8285" s="2">
        <v>6.32</v>
      </c>
      <c r="J8285" t="s">
        <v>315</v>
      </c>
      <c r="K8285" t="s">
        <v>316</v>
      </c>
      <c r="L8285" s="3" t="str">
        <f>+INDEX([1]!TABLA_MAESTRO_DE_ARTICULO[SubGroupName],MATCH(Tabla_lineas[[#This Row],[CODIGO SAP]],[1]!TABLA_MAESTRO_DE_ARTICULO[ItemCode],0))</f>
        <v>SOLUCION INYECTABLE</v>
      </c>
      <c r="M8285" t="s">
        <v>317</v>
      </c>
      <c r="N8285">
        <v>36</v>
      </c>
      <c r="O8285" t="s">
        <v>249</v>
      </c>
      <c r="S8285" s="2">
        <v>89900</v>
      </c>
      <c r="T8285">
        <v>223851.00000000003</v>
      </c>
      <c r="U8285">
        <v>2.5</v>
      </c>
      <c r="V8285">
        <v>2.4900000000000002</v>
      </c>
      <c r="W8285">
        <v>0.7</v>
      </c>
      <c r="Z8285" s="4" t="s">
        <v>46</v>
      </c>
      <c r="AA8285" t="s">
        <v>120</v>
      </c>
      <c r="AB8285">
        <v>46132</v>
      </c>
      <c r="AG8285">
        <v>0</v>
      </c>
      <c r="AH8285">
        <v>89900</v>
      </c>
      <c r="AM8285" t="str">
        <f>SUBSTITUTE(Tabla_lineas[[#This Row],[Codigo Liname]]," ","")</f>
        <v>N0205</v>
      </c>
    </row>
    <row r="8286" spans="1:39" customFormat="1" x14ac:dyDescent="0.25">
      <c r="A8286" s="2">
        <v>730</v>
      </c>
      <c r="B8286" t="s">
        <v>1319</v>
      </c>
      <c r="C8286">
        <f t="shared" si="129"/>
        <v>1644281</v>
      </c>
      <c r="D8286">
        <v>411720</v>
      </c>
      <c r="E8286" t="s">
        <v>318</v>
      </c>
      <c r="F8286">
        <v>1.26</v>
      </c>
      <c r="G8286">
        <v>1.26</v>
      </c>
      <c r="H8286" t="s">
        <v>319</v>
      </c>
      <c r="I8286" s="2">
        <v>3.35</v>
      </c>
      <c r="J8286" t="s">
        <v>320</v>
      </c>
      <c r="K8286" t="s">
        <v>321</v>
      </c>
      <c r="L8286" s="3" t="str">
        <f>+INDEX([1]!TABLA_MAESTRO_DE_ARTICULO[SubGroupName],MATCH(Tabla_lineas[[#This Row],[CODIGO SAP]],[1]!TABLA_MAESTRO_DE_ARTICULO[ItemCode],0))</f>
        <v>COMPRIMIDO</v>
      </c>
      <c r="M8286" t="s">
        <v>1290</v>
      </c>
      <c r="N8286">
        <v>5</v>
      </c>
      <c r="O8286" t="s">
        <v>45</v>
      </c>
      <c r="S8286" s="2">
        <v>686200</v>
      </c>
      <c r="T8286">
        <v>404858</v>
      </c>
      <c r="U8286">
        <v>0.6</v>
      </c>
      <c r="V8286">
        <v>0.59</v>
      </c>
      <c r="W8286">
        <v>0.2</v>
      </c>
      <c r="Z8286" s="4" t="s">
        <v>46</v>
      </c>
      <c r="AA8286" t="s">
        <v>120</v>
      </c>
      <c r="AB8286">
        <v>46132</v>
      </c>
      <c r="AG8286">
        <v>0</v>
      </c>
      <c r="AH8286">
        <v>686200</v>
      </c>
      <c r="AM8286" t="str">
        <f>SUBSTITUTE(Tabla_lineas[[#This Row],[Codigo Liname]]," ","")</f>
        <v>A1004</v>
      </c>
    </row>
    <row r="8287" spans="1:39" customFormat="1" x14ac:dyDescent="0.25">
      <c r="A8287" s="2">
        <v>730</v>
      </c>
      <c r="B8287" t="s">
        <v>1319</v>
      </c>
      <c r="C8287">
        <f t="shared" si="129"/>
        <v>1644281</v>
      </c>
      <c r="D8287">
        <v>65490</v>
      </c>
      <c r="E8287" t="s">
        <v>323</v>
      </c>
      <c r="F8287">
        <v>5.91</v>
      </c>
      <c r="G8287">
        <v>3.53</v>
      </c>
      <c r="H8287" t="s">
        <v>324</v>
      </c>
      <c r="I8287" s="2">
        <v>3.53</v>
      </c>
      <c r="J8287" t="s">
        <v>325</v>
      </c>
      <c r="K8287" t="s">
        <v>326</v>
      </c>
      <c r="L8287" s="3" t="str">
        <f>+INDEX([1]!TABLA_MAESTRO_DE_ARTICULO[SubGroupName],MATCH(Tabla_lineas[[#This Row],[CODIGO SAP]],[1]!TABLA_MAESTRO_DE_ARTICULO[ItemCode],0))</f>
        <v>SOLUCION INYECTABLE</v>
      </c>
      <c r="M8287" t="s">
        <v>327</v>
      </c>
      <c r="N8287">
        <v>3</v>
      </c>
      <c r="O8287" t="s">
        <v>249</v>
      </c>
      <c r="S8287" s="2">
        <v>21830</v>
      </c>
      <c r="T8287">
        <v>65271.7</v>
      </c>
      <c r="U8287">
        <v>3</v>
      </c>
      <c r="V8287">
        <v>2.99</v>
      </c>
      <c r="W8287">
        <v>0.7</v>
      </c>
      <c r="Z8287" s="4" t="s">
        <v>46</v>
      </c>
      <c r="AA8287" t="s">
        <v>153</v>
      </c>
      <c r="AB8287">
        <v>46132</v>
      </c>
      <c r="AG8287">
        <v>0</v>
      </c>
      <c r="AH8287">
        <v>21830</v>
      </c>
      <c r="AM8287" t="str">
        <f>SUBSTITUTE(Tabla_lineas[[#This Row],[Codigo Liname]]," ","")</f>
        <v>A0308</v>
      </c>
    </row>
    <row r="8288" spans="1:39" customFormat="1" x14ac:dyDescent="0.25">
      <c r="A8288" s="2">
        <v>730</v>
      </c>
      <c r="B8288" t="s">
        <v>1319</v>
      </c>
      <c r="C8288">
        <f t="shared" si="129"/>
        <v>1644281</v>
      </c>
      <c r="D8288">
        <v>63726</v>
      </c>
      <c r="E8288" t="s">
        <v>338</v>
      </c>
      <c r="F8288">
        <v>2.34</v>
      </c>
      <c r="G8288">
        <v>1.01</v>
      </c>
      <c r="H8288" t="s">
        <v>339</v>
      </c>
      <c r="I8288" s="2">
        <v>1.01</v>
      </c>
      <c r="J8288" t="s">
        <v>340</v>
      </c>
      <c r="K8288" t="s">
        <v>341</v>
      </c>
      <c r="L8288" s="3" t="str">
        <f>+INDEX([1]!TABLA_MAESTRO_DE_ARTICULO[SubGroupName],MATCH(Tabla_lineas[[#This Row],[CODIGO SAP]],[1]!TABLA_MAESTRO_DE_ARTICULO[ItemCode],0))</f>
        <v>COMPRIMIDO</v>
      </c>
      <c r="M8288" t="s">
        <v>342</v>
      </c>
      <c r="N8288">
        <v>18</v>
      </c>
      <c r="O8288" t="s">
        <v>45</v>
      </c>
      <c r="P8288">
        <v>35800</v>
      </c>
      <c r="Q8288">
        <v>569000</v>
      </c>
      <c r="R8288">
        <v>604800</v>
      </c>
      <c r="S8288" s="2">
        <v>106210</v>
      </c>
      <c r="T8288">
        <v>62663.899999999994</v>
      </c>
      <c r="U8288">
        <v>0.6</v>
      </c>
      <c r="V8288">
        <v>0.59</v>
      </c>
      <c r="W8288">
        <v>0.25</v>
      </c>
      <c r="Z8288" s="4" t="s">
        <v>46</v>
      </c>
      <c r="AA8288" t="s">
        <v>126</v>
      </c>
      <c r="AB8288">
        <v>46132</v>
      </c>
      <c r="AG8288">
        <v>0</v>
      </c>
      <c r="AH8288">
        <v>106210</v>
      </c>
      <c r="AM8288" t="str">
        <f>SUBSTITUTE(Tabla_lineas[[#This Row],[Codigo Liname]]," ","")</f>
        <v>C0802</v>
      </c>
    </row>
    <row r="8289" spans="1:39" customFormat="1" x14ac:dyDescent="0.25">
      <c r="A8289" s="2">
        <v>730</v>
      </c>
      <c r="B8289" t="s">
        <v>1319</v>
      </c>
      <c r="C8289">
        <f t="shared" si="129"/>
        <v>1644281</v>
      </c>
      <c r="D8289">
        <v>33555</v>
      </c>
      <c r="E8289" t="s">
        <v>348</v>
      </c>
      <c r="F8289">
        <v>31.43</v>
      </c>
      <c r="G8289">
        <v>31.43</v>
      </c>
      <c r="H8289" t="s">
        <v>349</v>
      </c>
      <c r="I8289" s="2">
        <v>45.42</v>
      </c>
      <c r="J8289" t="s">
        <v>350</v>
      </c>
      <c r="K8289" t="s">
        <v>351</v>
      </c>
      <c r="L8289" s="3" t="str">
        <f>+INDEX([1]!TABLA_MAESTRO_DE_ARTICULO[SubGroupName],MATCH(Tabla_lineas[[#This Row],[CODIGO SAP]],[1]!TABLA_MAESTRO_DE_ARTICULO[ItemCode],0))</f>
        <v>SUSPENSION</v>
      </c>
      <c r="M8289" t="s">
        <v>352</v>
      </c>
      <c r="N8289">
        <v>4</v>
      </c>
      <c r="O8289" t="s">
        <v>181</v>
      </c>
      <c r="S8289" s="2">
        <v>2237</v>
      </c>
      <c r="T8289">
        <v>33532.629999999997</v>
      </c>
      <c r="U8289">
        <v>15</v>
      </c>
      <c r="V8289">
        <v>14.99</v>
      </c>
      <c r="W8289">
        <v>10</v>
      </c>
      <c r="Z8289" s="4" t="s">
        <v>46</v>
      </c>
      <c r="AA8289" t="s">
        <v>153</v>
      </c>
      <c r="AB8289">
        <v>46132</v>
      </c>
      <c r="AG8289">
        <v>0</v>
      </c>
      <c r="AH8289">
        <v>2237</v>
      </c>
      <c r="AM8289" t="str">
        <f>SUBSTITUTE(Tabla_lineas[[#This Row],[Codigo Liname]]," ","")</f>
        <v>A0704</v>
      </c>
    </row>
    <row r="8290" spans="1:39" customFormat="1" x14ac:dyDescent="0.25">
      <c r="A8290" s="2">
        <v>730</v>
      </c>
      <c r="B8290" t="s">
        <v>1319</v>
      </c>
      <c r="C8290">
        <f t="shared" si="129"/>
        <v>1644281</v>
      </c>
      <c r="D8290">
        <v>23520</v>
      </c>
      <c r="E8290" t="s">
        <v>98</v>
      </c>
      <c r="F8290">
        <v>9.4</v>
      </c>
      <c r="G8290">
        <v>8.77</v>
      </c>
      <c r="H8290" t="s">
        <v>99</v>
      </c>
      <c r="I8290" s="2">
        <v>8.77</v>
      </c>
      <c r="J8290" t="s">
        <v>100</v>
      </c>
      <c r="K8290" t="s">
        <v>101</v>
      </c>
      <c r="L8290" s="3" t="str">
        <f>+INDEX([1]!TABLA_MAESTRO_DE_ARTICULO[SubGroupName],MATCH(Tabla_lineas[[#This Row],[CODIGO SAP]],[1]!TABLA_MAESTRO_DE_ARTICULO[ItemCode],0))</f>
        <v>GOTAS</v>
      </c>
      <c r="M8290" t="s">
        <v>1312</v>
      </c>
      <c r="N8290">
        <v>39</v>
      </c>
      <c r="O8290" t="s">
        <v>103</v>
      </c>
      <c r="S8290" s="2">
        <v>3360</v>
      </c>
      <c r="T8290">
        <v>23486.400000000001</v>
      </c>
      <c r="U8290">
        <v>7</v>
      </c>
      <c r="V8290">
        <v>6.99</v>
      </c>
      <c r="W8290">
        <v>3</v>
      </c>
      <c r="Z8290" s="4" t="s">
        <v>46</v>
      </c>
      <c r="AA8290" t="s">
        <v>153</v>
      </c>
      <c r="AB8290">
        <v>46132</v>
      </c>
      <c r="AG8290">
        <v>0</v>
      </c>
      <c r="AH8290">
        <v>3360</v>
      </c>
      <c r="AM8290" t="str">
        <f>SUBSTITUTE(Tabla_lineas[[#This Row],[Codigo Liname]]," ","")</f>
        <v>N0210</v>
      </c>
    </row>
    <row r="8291" spans="1:39" customFormat="1" x14ac:dyDescent="0.25">
      <c r="A8291" s="2">
        <v>730</v>
      </c>
      <c r="B8291" t="s">
        <v>1319</v>
      </c>
      <c r="C8291">
        <f t="shared" si="129"/>
        <v>1644281</v>
      </c>
      <c r="D8291">
        <v>41140</v>
      </c>
      <c r="E8291" t="s">
        <v>353</v>
      </c>
      <c r="F8291">
        <v>11.88</v>
      </c>
      <c r="G8291">
        <v>11.88</v>
      </c>
      <c r="H8291" t="s">
        <v>354</v>
      </c>
      <c r="I8291" s="2">
        <v>13.94</v>
      </c>
      <c r="J8291" t="s">
        <v>355</v>
      </c>
      <c r="K8291" t="s">
        <v>356</v>
      </c>
      <c r="L8291" s="3" t="str">
        <f>+INDEX([1]!TABLA_MAESTRO_DE_ARTICULO[SubGroupName],MATCH(Tabla_lineas[[#This Row],[CODIGO SAP]],[1]!TABLA_MAESTRO_DE_ARTICULO[ItemCode],0))</f>
        <v>JARABE</v>
      </c>
      <c r="M8291" t="s">
        <v>357</v>
      </c>
      <c r="N8291">
        <v>38</v>
      </c>
      <c r="O8291" t="s">
        <v>181</v>
      </c>
      <c r="S8291" s="2">
        <v>4840</v>
      </c>
      <c r="T8291">
        <v>41091.599999999999</v>
      </c>
      <c r="U8291">
        <v>8.5</v>
      </c>
      <c r="V8291">
        <v>8.49</v>
      </c>
      <c r="W8291">
        <v>5.5</v>
      </c>
      <c r="Z8291" s="4" t="s">
        <v>46</v>
      </c>
      <c r="AA8291" t="s">
        <v>153</v>
      </c>
      <c r="AB8291">
        <v>46096</v>
      </c>
      <c r="AG8291">
        <v>0</v>
      </c>
      <c r="AH8291">
        <v>4840</v>
      </c>
      <c r="AM8291" t="str">
        <f>SUBSTITUTE(Tabla_lineas[[#This Row],[Codigo Liname]]," ","")</f>
        <v>N0209</v>
      </c>
    </row>
    <row r="8292" spans="1:39" customFormat="1" x14ac:dyDescent="0.25">
      <c r="A8292" s="2">
        <v>730</v>
      </c>
      <c r="B8292" t="s">
        <v>1319</v>
      </c>
      <c r="C8292">
        <f t="shared" si="129"/>
        <v>1644281</v>
      </c>
      <c r="D8292">
        <v>57569</v>
      </c>
      <c r="E8292" t="s">
        <v>104</v>
      </c>
      <c r="F8292">
        <v>0.3</v>
      </c>
      <c r="G8292">
        <v>0.25</v>
      </c>
      <c r="H8292" t="s">
        <v>105</v>
      </c>
      <c r="I8292" s="2">
        <v>0.25</v>
      </c>
      <c r="J8292" t="s">
        <v>106</v>
      </c>
      <c r="K8292" t="s">
        <v>107</v>
      </c>
      <c r="L8292" s="3" t="str">
        <f>+INDEX([1]!TABLA_MAESTRO_DE_ARTICULO[SubGroupName],MATCH(Tabla_lineas[[#This Row],[CODIGO SAP]],[1]!TABLA_MAESTRO_DE_ARTICULO[ItemCode],0))</f>
        <v>COMPRIMIDO</v>
      </c>
      <c r="M8292" t="s">
        <v>108</v>
      </c>
      <c r="N8292">
        <v>37</v>
      </c>
      <c r="O8292" t="s">
        <v>45</v>
      </c>
      <c r="S8292" s="2">
        <v>250300</v>
      </c>
      <c r="T8292">
        <v>55066</v>
      </c>
      <c r="U8292">
        <v>0.23</v>
      </c>
      <c r="V8292">
        <v>0.22</v>
      </c>
      <c r="W8292">
        <v>0.12</v>
      </c>
      <c r="Z8292" s="4" t="s">
        <v>46</v>
      </c>
      <c r="AA8292" t="s">
        <v>126</v>
      </c>
      <c r="AB8292">
        <v>46132</v>
      </c>
      <c r="AG8292">
        <v>0</v>
      </c>
      <c r="AH8292">
        <v>250300</v>
      </c>
      <c r="AM8292" t="str">
        <f>SUBSTITUTE(Tabla_lineas[[#This Row],[Codigo Liname]]," ","")</f>
        <v>N0208</v>
      </c>
    </row>
    <row r="8293" spans="1:39" customFormat="1" x14ac:dyDescent="0.25">
      <c r="A8293" s="2">
        <v>730</v>
      </c>
      <c r="B8293" t="s">
        <v>1319</v>
      </c>
      <c r="C8293">
        <f t="shared" si="129"/>
        <v>1644281</v>
      </c>
      <c r="D8293">
        <v>21811</v>
      </c>
      <c r="E8293" t="s">
        <v>725</v>
      </c>
      <c r="F8293">
        <v>67.52</v>
      </c>
      <c r="G8293">
        <v>41.06</v>
      </c>
      <c r="H8293" t="s">
        <v>726</v>
      </c>
      <c r="I8293" s="2">
        <v>41.06</v>
      </c>
      <c r="J8293" t="s">
        <v>727</v>
      </c>
      <c r="K8293" t="s">
        <v>728</v>
      </c>
      <c r="L8293" s="3" t="str">
        <f>+INDEX([1]!TABLA_MAESTRO_DE_ARTICULO[SubGroupName],MATCH(Tabla_lineas[[#This Row],[CODIGO SAP]],[1]!TABLA_MAESTRO_DE_ARTICULO[ItemCode],0))</f>
        <v>POLVO PARA SUSPENSION</v>
      </c>
      <c r="M8293" t="s">
        <v>729</v>
      </c>
      <c r="N8293">
        <v>42</v>
      </c>
      <c r="O8293" t="s">
        <v>730</v>
      </c>
      <c r="S8293" s="2">
        <v>1283</v>
      </c>
      <c r="T8293">
        <v>21798.17</v>
      </c>
      <c r="U8293">
        <v>17</v>
      </c>
      <c r="V8293">
        <v>16.989999999999998</v>
      </c>
      <c r="W8293">
        <v>10</v>
      </c>
      <c r="Z8293" s="4" t="s">
        <v>46</v>
      </c>
      <c r="AA8293" t="s">
        <v>153</v>
      </c>
      <c r="AB8293">
        <v>46132</v>
      </c>
      <c r="AG8293">
        <v>0</v>
      </c>
      <c r="AH8293">
        <v>1283</v>
      </c>
      <c r="AM8293" t="str">
        <f>SUBSTITUTE(Tabla_lineas[[#This Row],[Codigo Liname]]," ","")</f>
        <v>P0126</v>
      </c>
    </row>
    <row r="8294" spans="1:39" customFormat="1" x14ac:dyDescent="0.25">
      <c r="A8294" s="2">
        <v>730</v>
      </c>
      <c r="B8294" t="s">
        <v>1319</v>
      </c>
      <c r="C8294">
        <f t="shared" si="129"/>
        <v>1644281</v>
      </c>
      <c r="D8294">
        <v>69805</v>
      </c>
      <c r="E8294" t="s">
        <v>395</v>
      </c>
      <c r="F8294">
        <v>39.200000000000003</v>
      </c>
      <c r="G8294">
        <v>23.99</v>
      </c>
      <c r="H8294" t="s">
        <v>396</v>
      </c>
      <c r="I8294" s="2">
        <v>23.99</v>
      </c>
      <c r="J8294" t="s">
        <v>397</v>
      </c>
      <c r="K8294" t="s">
        <v>398</v>
      </c>
      <c r="L8294" s="3" t="str">
        <f>+INDEX([1]!TABLA_MAESTRO_DE_ARTICULO[SubGroupName],MATCH(Tabla_lineas[[#This Row],[CODIGO SAP]],[1]!TABLA_MAESTRO_DE_ARTICULO[ItemCode],0))</f>
        <v>JARABE</v>
      </c>
      <c r="M8294" t="s">
        <v>399</v>
      </c>
      <c r="N8294">
        <v>6</v>
      </c>
      <c r="O8294" t="s">
        <v>400</v>
      </c>
      <c r="S8294" s="2">
        <v>6070</v>
      </c>
      <c r="T8294">
        <v>69744.3</v>
      </c>
      <c r="U8294">
        <v>11.5</v>
      </c>
      <c r="V8294">
        <v>11.49</v>
      </c>
      <c r="W8294">
        <v>5</v>
      </c>
      <c r="Z8294" s="4" t="s">
        <v>53</v>
      </c>
      <c r="AA8294" t="s">
        <v>153</v>
      </c>
      <c r="AB8294">
        <v>46096</v>
      </c>
      <c r="AG8294">
        <v>0</v>
      </c>
      <c r="AH8294">
        <v>6070</v>
      </c>
      <c r="AM8294" t="str">
        <f>SUBSTITUTE(Tabla_lineas[[#This Row],[Codigo Liname]]," ","")</f>
        <v>A1205</v>
      </c>
    </row>
    <row r="8295" spans="1:39" customFormat="1" x14ac:dyDescent="0.25">
      <c r="A8295" s="2">
        <v>731</v>
      </c>
      <c r="B8295" t="s">
        <v>1326</v>
      </c>
      <c r="C8295">
        <f t="shared" si="129"/>
        <v>1649099</v>
      </c>
      <c r="D8295">
        <v>6000</v>
      </c>
      <c r="E8295" t="s">
        <v>188</v>
      </c>
      <c r="F8295">
        <v>0.66</v>
      </c>
      <c r="G8295">
        <v>0.66</v>
      </c>
      <c r="H8295" t="s">
        <v>189</v>
      </c>
      <c r="I8295" s="2">
        <v>1</v>
      </c>
      <c r="J8295" t="s">
        <v>190</v>
      </c>
      <c r="K8295" t="s">
        <v>191</v>
      </c>
      <c r="L8295" s="3" t="str">
        <f>+INDEX([1]!TABLA_MAESTRO_DE_ARTICULO[SubGroupName],MATCH(Tabla_lineas[[#This Row],[CODIGO SAP]],[1]!TABLA_MAESTRO_DE_ARTICULO[ItemCode],0))</f>
        <v>COMPRIMIDO</v>
      </c>
      <c r="M8295" t="s">
        <v>192</v>
      </c>
      <c r="N8295">
        <v>4</v>
      </c>
      <c r="O8295" t="s">
        <v>45</v>
      </c>
      <c r="S8295" s="2">
        <v>6000</v>
      </c>
      <c r="T8295">
        <v>3900</v>
      </c>
      <c r="U8295">
        <v>1</v>
      </c>
      <c r="V8295">
        <v>0.65</v>
      </c>
      <c r="W8295">
        <v>0.2</v>
      </c>
      <c r="Z8295" s="4" t="s">
        <v>53</v>
      </c>
      <c r="AA8295" t="s">
        <v>153</v>
      </c>
      <c r="AB8295">
        <v>46096</v>
      </c>
      <c r="AG8295">
        <v>0</v>
      </c>
      <c r="AH8295">
        <v>6000</v>
      </c>
      <c r="AM8295" t="str">
        <f>SUBSTITUTE(Tabla_lineas[[#This Row],[Codigo Liname]]," ","")</f>
        <v>R0501</v>
      </c>
    </row>
    <row r="8296" spans="1:39" customFormat="1" x14ac:dyDescent="0.25">
      <c r="A8296" s="2">
        <v>731</v>
      </c>
      <c r="B8296" t="s">
        <v>1326</v>
      </c>
      <c r="C8296">
        <f t="shared" si="129"/>
        <v>1649099</v>
      </c>
      <c r="D8296">
        <v>16160</v>
      </c>
      <c r="E8296" t="s">
        <v>121</v>
      </c>
      <c r="F8296">
        <v>2.0099999999999998</v>
      </c>
      <c r="G8296">
        <v>2.0099999999999998</v>
      </c>
      <c r="H8296" t="s">
        <v>122</v>
      </c>
      <c r="I8296" s="2">
        <v>2.02</v>
      </c>
      <c r="J8296" t="s">
        <v>123</v>
      </c>
      <c r="K8296" t="s">
        <v>124</v>
      </c>
      <c r="L8296" s="3" t="str">
        <f>+INDEX([1]!TABLA_MAESTRO_DE_ARTICULO[SubGroupName],MATCH(Tabla_lineas[[#This Row],[CODIGO SAP]],[1]!TABLA_MAESTRO_DE_ARTICULO[ItemCode],0))</f>
        <v>COMPRIMIDO</v>
      </c>
      <c r="M8296" t="s">
        <v>125</v>
      </c>
      <c r="N8296">
        <v>5</v>
      </c>
      <c r="O8296" t="s">
        <v>45</v>
      </c>
      <c r="S8296" s="2">
        <v>8000</v>
      </c>
      <c r="T8296">
        <v>16000</v>
      </c>
      <c r="U8296">
        <v>2.02</v>
      </c>
      <c r="V8296">
        <v>2</v>
      </c>
      <c r="W8296">
        <v>0.15</v>
      </c>
      <c r="Z8296" s="4" t="s">
        <v>53</v>
      </c>
      <c r="AA8296" t="s">
        <v>126</v>
      </c>
      <c r="AB8296">
        <v>46132</v>
      </c>
      <c r="AG8296">
        <v>0</v>
      </c>
      <c r="AH8296">
        <v>8000</v>
      </c>
      <c r="AM8296" t="str">
        <f>SUBSTITUTE(Tabla_lineas[[#This Row],[Codigo Liname]]," ","")</f>
        <v>C1001</v>
      </c>
    </row>
    <row r="8297" spans="1:39" customFormat="1" x14ac:dyDescent="0.25">
      <c r="A8297" s="2">
        <v>731</v>
      </c>
      <c r="B8297" t="s">
        <v>1326</v>
      </c>
      <c r="C8297">
        <f t="shared" si="129"/>
        <v>1649099</v>
      </c>
      <c r="D8297">
        <v>655</v>
      </c>
      <c r="E8297" t="s">
        <v>133</v>
      </c>
      <c r="F8297">
        <v>0.95</v>
      </c>
      <c r="G8297">
        <v>0.95</v>
      </c>
      <c r="H8297" t="s">
        <v>134</v>
      </c>
      <c r="I8297" s="2">
        <v>1.31</v>
      </c>
      <c r="J8297" t="s">
        <v>135</v>
      </c>
      <c r="K8297" t="s">
        <v>136</v>
      </c>
      <c r="L8297" s="3" t="str">
        <f>+INDEX([1]!TABLA_MAESTRO_DE_ARTICULO[SubGroupName],MATCH(Tabla_lineas[[#This Row],[CODIGO SAP]],[1]!TABLA_MAESTRO_DE_ARTICULO[ItemCode],0))</f>
        <v>COMPRIMIDO</v>
      </c>
      <c r="M8297" t="s">
        <v>137</v>
      </c>
      <c r="N8297">
        <v>7</v>
      </c>
      <c r="O8297" t="s">
        <v>45</v>
      </c>
      <c r="P8297">
        <v>32100</v>
      </c>
      <c r="Q8297">
        <v>219600</v>
      </c>
      <c r="R8297">
        <v>251700</v>
      </c>
      <c r="S8297" s="2">
        <v>500</v>
      </c>
      <c r="T8297">
        <v>470</v>
      </c>
      <c r="U8297">
        <v>1.31</v>
      </c>
      <c r="V8297">
        <v>0.94</v>
      </c>
      <c r="W8297">
        <v>0.32</v>
      </c>
      <c r="Z8297" s="4" t="s">
        <v>53</v>
      </c>
      <c r="AA8297" t="s">
        <v>120</v>
      </c>
      <c r="AB8297">
        <v>46132</v>
      </c>
      <c r="AG8297">
        <v>0</v>
      </c>
      <c r="AH8297">
        <v>500</v>
      </c>
      <c r="AM8297" t="str">
        <f>SUBSTITUTE(Tabla_lineas[[#This Row],[Codigo Liname]]," ","")</f>
        <v>N0304</v>
      </c>
    </row>
    <row r="8298" spans="1:39" customFormat="1" x14ac:dyDescent="0.25">
      <c r="A8298" s="2">
        <v>731</v>
      </c>
      <c r="B8298" t="s">
        <v>1326</v>
      </c>
      <c r="C8298">
        <f t="shared" si="129"/>
        <v>1649099</v>
      </c>
      <c r="D8298">
        <v>614</v>
      </c>
      <c r="E8298" t="s">
        <v>208</v>
      </c>
      <c r="F8298">
        <v>14.8</v>
      </c>
      <c r="G8298">
        <v>12.2</v>
      </c>
      <c r="H8298" t="s">
        <v>209</v>
      </c>
      <c r="I8298" s="2">
        <v>12.28</v>
      </c>
      <c r="J8298" t="s">
        <v>210</v>
      </c>
      <c r="K8298" t="s">
        <v>211</v>
      </c>
      <c r="L8298" s="3" t="str">
        <f>+INDEX([1]!TABLA_MAESTRO_DE_ARTICULO[SubGroupName],MATCH(Tabla_lineas[[#This Row],[CODIGO SAP]],[1]!TABLA_MAESTRO_DE_ARTICULO[ItemCode],0))</f>
        <v>JARABE</v>
      </c>
      <c r="M8298" t="s">
        <v>212</v>
      </c>
      <c r="N8298">
        <v>9</v>
      </c>
      <c r="O8298" t="s">
        <v>181</v>
      </c>
      <c r="S8298" s="2">
        <v>50</v>
      </c>
      <c r="T8298">
        <v>609.5</v>
      </c>
      <c r="U8298">
        <v>12.28</v>
      </c>
      <c r="V8298">
        <v>12.19</v>
      </c>
      <c r="W8298">
        <v>5</v>
      </c>
      <c r="Z8298" s="4" t="s">
        <v>46</v>
      </c>
      <c r="AA8298" t="s">
        <v>153</v>
      </c>
      <c r="AB8298">
        <v>46132</v>
      </c>
      <c r="AG8298">
        <v>0</v>
      </c>
      <c r="AH8298">
        <v>50</v>
      </c>
      <c r="AM8298" t="str">
        <f>SUBSTITUTE(Tabla_lineas[[#This Row],[Codigo Liname]]," ","")</f>
        <v>R0602</v>
      </c>
    </row>
    <row r="8299" spans="1:39" customFormat="1" x14ac:dyDescent="0.25">
      <c r="A8299" s="2">
        <v>731</v>
      </c>
      <c r="B8299" t="s">
        <v>1326</v>
      </c>
      <c r="C8299">
        <f t="shared" si="129"/>
        <v>1649099</v>
      </c>
      <c r="D8299">
        <v>675</v>
      </c>
      <c r="E8299" t="s">
        <v>213</v>
      </c>
      <c r="F8299">
        <v>0.47</v>
      </c>
      <c r="G8299">
        <v>0.45</v>
      </c>
      <c r="H8299" t="s">
        <v>214</v>
      </c>
      <c r="I8299" s="2">
        <v>0.45</v>
      </c>
      <c r="J8299" t="s">
        <v>215</v>
      </c>
      <c r="K8299" t="s">
        <v>216</v>
      </c>
      <c r="L8299" s="3" t="str">
        <f>+INDEX([1]!TABLA_MAESTRO_DE_ARTICULO[SubGroupName],MATCH(Tabla_lineas[[#This Row],[CODIGO SAP]],[1]!TABLA_MAESTRO_DE_ARTICULO[ItemCode],0))</f>
        <v>COMPRIMIDO</v>
      </c>
      <c r="M8299" t="s">
        <v>217</v>
      </c>
      <c r="N8299">
        <v>8</v>
      </c>
      <c r="O8299" t="s">
        <v>45</v>
      </c>
      <c r="S8299" s="2">
        <v>1500</v>
      </c>
      <c r="T8299">
        <v>660</v>
      </c>
      <c r="U8299">
        <v>0.45</v>
      </c>
      <c r="V8299">
        <v>0.44</v>
      </c>
      <c r="W8299">
        <v>0.12</v>
      </c>
      <c r="Z8299" s="4" t="s">
        <v>46</v>
      </c>
      <c r="AA8299" t="s">
        <v>153</v>
      </c>
      <c r="AB8299">
        <v>46132</v>
      </c>
      <c r="AG8299">
        <v>0</v>
      </c>
      <c r="AH8299">
        <v>1500</v>
      </c>
      <c r="AM8299" t="str">
        <f>SUBSTITUTE(Tabla_lineas[[#This Row],[Codigo Liname]]," ","")</f>
        <v>R0601</v>
      </c>
    </row>
    <row r="8300" spans="1:39" customFormat="1" x14ac:dyDescent="0.25">
      <c r="A8300" s="2">
        <v>731</v>
      </c>
      <c r="B8300" t="s">
        <v>1326</v>
      </c>
      <c r="C8300">
        <f t="shared" si="129"/>
        <v>1649099</v>
      </c>
      <c r="D8300">
        <v>11849</v>
      </c>
      <c r="E8300" t="s">
        <v>244</v>
      </c>
      <c r="F8300">
        <v>4.03</v>
      </c>
      <c r="G8300">
        <v>4.03</v>
      </c>
      <c r="H8300" t="s">
        <v>245</v>
      </c>
      <c r="I8300" s="2">
        <v>6.97</v>
      </c>
      <c r="J8300" t="s">
        <v>246</v>
      </c>
      <c r="K8300" t="s">
        <v>247</v>
      </c>
      <c r="L8300" s="3" t="str">
        <f>+INDEX([1]!TABLA_MAESTRO_DE_ARTICULO[SubGroupName],MATCH(Tabla_lineas[[#This Row],[CODIGO SAP]],[1]!TABLA_MAESTRO_DE_ARTICULO[ItemCode],0))</f>
        <v>SOLUCION INYECTABLE</v>
      </c>
      <c r="M8300" t="s">
        <v>248</v>
      </c>
      <c r="N8300">
        <v>11</v>
      </c>
      <c r="O8300" t="s">
        <v>249</v>
      </c>
      <c r="S8300" s="2">
        <v>1700</v>
      </c>
      <c r="T8300">
        <v>6833.9999999999991</v>
      </c>
      <c r="U8300">
        <v>6.97</v>
      </c>
      <c r="V8300">
        <v>4.0199999999999996</v>
      </c>
      <c r="W8300">
        <v>0.7</v>
      </c>
      <c r="Z8300" s="4" t="s">
        <v>46</v>
      </c>
      <c r="AA8300" t="s">
        <v>126</v>
      </c>
      <c r="AB8300">
        <v>46132</v>
      </c>
      <c r="AG8300">
        <v>0</v>
      </c>
      <c r="AH8300">
        <v>1700</v>
      </c>
      <c r="AM8300" t="str">
        <f>SUBSTITUTE(Tabla_lineas[[#This Row],[Codigo Liname]]," ","")</f>
        <v>H0204</v>
      </c>
    </row>
    <row r="8301" spans="1:39" customFormat="1" x14ac:dyDescent="0.25">
      <c r="A8301" s="2">
        <v>731</v>
      </c>
      <c r="B8301" t="s">
        <v>1326</v>
      </c>
      <c r="C8301">
        <f t="shared" si="129"/>
        <v>1649099</v>
      </c>
      <c r="D8301">
        <v>13105</v>
      </c>
      <c r="E8301" t="s">
        <v>250</v>
      </c>
      <c r="F8301">
        <v>24.52</v>
      </c>
      <c r="G8301">
        <v>24.5</v>
      </c>
      <c r="H8301" t="s">
        <v>251</v>
      </c>
      <c r="I8301" s="2">
        <v>26.21</v>
      </c>
      <c r="J8301" t="s">
        <v>252</v>
      </c>
      <c r="K8301" t="s">
        <v>253</v>
      </c>
      <c r="L8301" s="3" t="str">
        <f>+INDEX([1]!TABLA_MAESTRO_DE_ARTICULO[SubGroupName],MATCH(Tabla_lineas[[#This Row],[CODIGO SAP]],[1]!TABLA_MAESTRO_DE_ARTICULO[ItemCode],0))</f>
        <v>GEL</v>
      </c>
      <c r="M8301" t="s">
        <v>254</v>
      </c>
      <c r="N8301">
        <v>12</v>
      </c>
      <c r="O8301" t="s">
        <v>255</v>
      </c>
      <c r="S8301" s="2">
        <v>500</v>
      </c>
      <c r="T8301">
        <v>12245</v>
      </c>
      <c r="U8301">
        <v>26.21</v>
      </c>
      <c r="V8301">
        <v>24.49</v>
      </c>
      <c r="W8301">
        <v>5</v>
      </c>
      <c r="Z8301" s="4" t="s">
        <v>53</v>
      </c>
      <c r="AA8301" t="s">
        <v>153</v>
      </c>
      <c r="AB8301">
        <v>46132</v>
      </c>
      <c r="AG8301">
        <v>0</v>
      </c>
      <c r="AH8301">
        <v>500</v>
      </c>
      <c r="AM8301" t="str">
        <f>SUBSTITUTE(Tabla_lineas[[#This Row],[Codigo Liname]]," ","")</f>
        <v>M0101</v>
      </c>
    </row>
    <row r="8302" spans="1:39" customFormat="1" x14ac:dyDescent="0.25">
      <c r="A8302" s="2">
        <v>731</v>
      </c>
      <c r="B8302" t="s">
        <v>1326</v>
      </c>
      <c r="C8302">
        <f t="shared" si="129"/>
        <v>1649099</v>
      </c>
      <c r="D8302">
        <v>1160</v>
      </c>
      <c r="E8302" t="s">
        <v>143</v>
      </c>
      <c r="F8302">
        <v>2.17</v>
      </c>
      <c r="G8302">
        <v>2.17</v>
      </c>
      <c r="H8302" t="s">
        <v>144</v>
      </c>
      <c r="I8302" s="2">
        <v>2.3199999999999998</v>
      </c>
      <c r="J8302" t="s">
        <v>145</v>
      </c>
      <c r="K8302" t="s">
        <v>146</v>
      </c>
      <c r="L8302" s="3" t="str">
        <f>+INDEX([1]!TABLA_MAESTRO_DE_ARTICULO[SubGroupName],MATCH(Tabla_lineas[[#This Row],[CODIGO SAP]],[1]!TABLA_MAESTRO_DE_ARTICULO[ItemCode],0))</f>
        <v>CAPSULA DURA</v>
      </c>
      <c r="M8302" t="s">
        <v>147</v>
      </c>
      <c r="N8302">
        <v>13</v>
      </c>
      <c r="O8302" t="s">
        <v>45</v>
      </c>
      <c r="S8302" s="2">
        <v>500</v>
      </c>
      <c r="T8302">
        <v>1080</v>
      </c>
      <c r="U8302">
        <v>2.3199999999999998</v>
      </c>
      <c r="V8302">
        <v>2.16</v>
      </c>
      <c r="W8302">
        <v>0.8</v>
      </c>
      <c r="Z8302" s="4" t="s">
        <v>46</v>
      </c>
      <c r="AA8302" t="s">
        <v>120</v>
      </c>
      <c r="AB8302">
        <v>46132</v>
      </c>
      <c r="AG8302">
        <v>0</v>
      </c>
      <c r="AH8302">
        <v>500</v>
      </c>
      <c r="AM8302" t="str">
        <f>SUBSTITUTE(Tabla_lineas[[#This Row],[Codigo Liname]]," ","")</f>
        <v>J0141</v>
      </c>
    </row>
    <row r="8303" spans="1:39" customFormat="1" x14ac:dyDescent="0.25">
      <c r="A8303" s="2">
        <v>731</v>
      </c>
      <c r="B8303" t="s">
        <v>1326</v>
      </c>
      <c r="C8303">
        <f t="shared" si="129"/>
        <v>1649099</v>
      </c>
      <c r="D8303">
        <v>58720</v>
      </c>
      <c r="E8303" t="s">
        <v>82</v>
      </c>
      <c r="F8303">
        <v>1.61</v>
      </c>
      <c r="G8303">
        <v>1.61</v>
      </c>
      <c r="H8303" t="s">
        <v>83</v>
      </c>
      <c r="I8303" s="2">
        <v>3.67</v>
      </c>
      <c r="J8303" t="s">
        <v>84</v>
      </c>
      <c r="K8303" t="s">
        <v>85</v>
      </c>
      <c r="L8303" s="3" t="str">
        <f>+INDEX([1]!TABLA_MAESTRO_DE_ARTICULO[SubGroupName],MATCH(Tabla_lineas[[#This Row],[CODIGO SAP]],[1]!TABLA_MAESTRO_DE_ARTICULO[ItemCode],0))</f>
        <v>COMPRIMIDO</v>
      </c>
      <c r="M8303" t="s">
        <v>86</v>
      </c>
      <c r="N8303">
        <v>16</v>
      </c>
      <c r="O8303" t="s">
        <v>45</v>
      </c>
      <c r="S8303" s="2">
        <v>16000</v>
      </c>
      <c r="T8303">
        <v>25600</v>
      </c>
      <c r="U8303">
        <v>3.67</v>
      </c>
      <c r="V8303">
        <v>1.6</v>
      </c>
      <c r="W8303">
        <v>0.15</v>
      </c>
      <c r="Z8303" s="4" t="s">
        <v>46</v>
      </c>
      <c r="AA8303" t="s">
        <v>126</v>
      </c>
      <c r="AB8303">
        <v>46132</v>
      </c>
      <c r="AG8303">
        <v>0</v>
      </c>
      <c r="AH8303">
        <v>16000</v>
      </c>
      <c r="AM8303" t="str">
        <f>SUBSTITUTE(Tabla_lineas[[#This Row],[Codigo Liname]]," ","")</f>
        <v>C0902</v>
      </c>
    </row>
    <row r="8304" spans="1:39" customFormat="1" x14ac:dyDescent="0.25">
      <c r="A8304" s="2">
        <v>731</v>
      </c>
      <c r="B8304" t="s">
        <v>1326</v>
      </c>
      <c r="C8304">
        <f t="shared" si="129"/>
        <v>1649099</v>
      </c>
      <c r="D8304">
        <v>2528</v>
      </c>
      <c r="E8304" t="s">
        <v>313</v>
      </c>
      <c r="F8304">
        <v>5.29</v>
      </c>
      <c r="G8304">
        <v>5.29</v>
      </c>
      <c r="H8304" t="s">
        <v>314</v>
      </c>
      <c r="I8304" s="2">
        <v>6.32</v>
      </c>
      <c r="J8304" t="s">
        <v>315</v>
      </c>
      <c r="K8304" t="s">
        <v>316</v>
      </c>
      <c r="L8304" s="3" t="str">
        <f>+INDEX([1]!TABLA_MAESTRO_DE_ARTICULO[SubGroupName],MATCH(Tabla_lineas[[#This Row],[CODIGO SAP]],[1]!TABLA_MAESTRO_DE_ARTICULO[ItemCode],0))</f>
        <v>SOLUCION INYECTABLE</v>
      </c>
      <c r="M8304" t="s">
        <v>317</v>
      </c>
      <c r="N8304">
        <v>17</v>
      </c>
      <c r="O8304" t="s">
        <v>249</v>
      </c>
      <c r="S8304" s="2">
        <v>400</v>
      </c>
      <c r="T8304">
        <v>2112</v>
      </c>
      <c r="U8304">
        <v>6.32</v>
      </c>
      <c r="V8304">
        <v>5.28</v>
      </c>
      <c r="W8304">
        <v>0.7</v>
      </c>
      <c r="Z8304" s="4" t="s">
        <v>53</v>
      </c>
      <c r="AA8304" t="s">
        <v>120</v>
      </c>
      <c r="AB8304">
        <v>46132</v>
      </c>
      <c r="AG8304">
        <v>0</v>
      </c>
      <c r="AH8304">
        <v>400</v>
      </c>
      <c r="AM8304" t="str">
        <f>SUBSTITUTE(Tabla_lineas[[#This Row],[Codigo Liname]]," ","")</f>
        <v>N0205</v>
      </c>
    </row>
    <row r="8305" spans="1:39" customFormat="1" x14ac:dyDescent="0.25">
      <c r="A8305" s="2">
        <v>731</v>
      </c>
      <c r="B8305" t="s">
        <v>1326</v>
      </c>
      <c r="C8305">
        <f t="shared" si="129"/>
        <v>1649099</v>
      </c>
      <c r="D8305">
        <v>13400</v>
      </c>
      <c r="E8305" t="s">
        <v>318</v>
      </c>
      <c r="F8305">
        <v>1.26</v>
      </c>
      <c r="G8305">
        <v>1.26</v>
      </c>
      <c r="H8305" t="s">
        <v>319</v>
      </c>
      <c r="I8305" s="2">
        <v>3.35</v>
      </c>
      <c r="J8305" t="s">
        <v>320</v>
      </c>
      <c r="K8305" t="s">
        <v>321</v>
      </c>
      <c r="L8305" s="3" t="str">
        <f>+INDEX([1]!TABLA_MAESTRO_DE_ARTICULO[SubGroupName],MATCH(Tabla_lineas[[#This Row],[CODIGO SAP]],[1]!TABLA_MAESTRO_DE_ARTICULO[ItemCode],0))</f>
        <v>COMPRIMIDO</v>
      </c>
      <c r="M8305" t="s">
        <v>1290</v>
      </c>
      <c r="N8305">
        <v>18</v>
      </c>
      <c r="O8305" t="s">
        <v>45</v>
      </c>
      <c r="S8305" s="2">
        <v>4000</v>
      </c>
      <c r="T8305">
        <v>5000</v>
      </c>
      <c r="U8305">
        <v>3.35</v>
      </c>
      <c r="V8305">
        <v>1.25</v>
      </c>
      <c r="W8305">
        <v>0.2</v>
      </c>
      <c r="Z8305" s="4" t="s">
        <v>46</v>
      </c>
      <c r="AA8305" t="s">
        <v>120</v>
      </c>
      <c r="AB8305">
        <v>46132</v>
      </c>
      <c r="AG8305">
        <v>0</v>
      </c>
      <c r="AH8305">
        <v>4000</v>
      </c>
      <c r="AM8305" t="str">
        <f>SUBSTITUTE(Tabla_lineas[[#This Row],[Codigo Liname]]," ","")</f>
        <v>A1004</v>
      </c>
    </row>
    <row r="8306" spans="1:39" customFormat="1" x14ac:dyDescent="0.25">
      <c r="A8306" s="2">
        <v>731</v>
      </c>
      <c r="B8306" t="s">
        <v>1326</v>
      </c>
      <c r="C8306">
        <f t="shared" si="129"/>
        <v>1649099</v>
      </c>
      <c r="D8306">
        <v>472.8</v>
      </c>
      <c r="E8306" t="s">
        <v>464</v>
      </c>
      <c r="F8306">
        <v>28.19</v>
      </c>
      <c r="G8306">
        <v>23.64</v>
      </c>
      <c r="H8306" t="s">
        <v>465</v>
      </c>
      <c r="I8306" s="2">
        <v>23.64</v>
      </c>
      <c r="J8306" t="s">
        <v>466</v>
      </c>
      <c r="K8306" t="s">
        <v>467</v>
      </c>
      <c r="L8306" s="3" t="str">
        <f>+INDEX([1]!TABLA_MAESTRO_DE_ARTICULO[SubGroupName],MATCH(Tabla_lineas[[#This Row],[CODIGO SAP]],[1]!TABLA_MAESTRO_DE_ARTICULO[ItemCode],0))</f>
        <v>GOTAS</v>
      </c>
      <c r="M8306" t="s">
        <v>468</v>
      </c>
      <c r="N8306">
        <v>19</v>
      </c>
      <c r="O8306" t="s">
        <v>469</v>
      </c>
      <c r="S8306" s="2">
        <v>20</v>
      </c>
      <c r="T8306">
        <v>472.6</v>
      </c>
      <c r="U8306">
        <v>23.64</v>
      </c>
      <c r="V8306">
        <v>23.63</v>
      </c>
      <c r="W8306">
        <v>5</v>
      </c>
      <c r="Z8306" s="4" t="s">
        <v>46</v>
      </c>
      <c r="AA8306" t="s">
        <v>153</v>
      </c>
      <c r="AB8306">
        <v>46132</v>
      </c>
      <c r="AG8306">
        <v>0</v>
      </c>
      <c r="AH8306">
        <v>20</v>
      </c>
      <c r="AM8306" t="str">
        <f>SUBSTITUTE(Tabla_lineas[[#This Row],[Codigo Liname]]," ","")</f>
        <v>A0309</v>
      </c>
    </row>
    <row r="8307" spans="1:39" customFormat="1" x14ac:dyDescent="0.25">
      <c r="A8307" s="2">
        <v>731</v>
      </c>
      <c r="B8307" t="s">
        <v>1326</v>
      </c>
      <c r="C8307">
        <f t="shared" si="129"/>
        <v>1649099</v>
      </c>
      <c r="D8307">
        <v>624.6</v>
      </c>
      <c r="E8307" t="s">
        <v>343</v>
      </c>
      <c r="F8307">
        <v>26.57</v>
      </c>
      <c r="G8307">
        <v>17.350000000000001</v>
      </c>
      <c r="H8307" t="s">
        <v>344</v>
      </c>
      <c r="I8307" s="2">
        <v>17.350000000000001</v>
      </c>
      <c r="J8307" t="s">
        <v>345</v>
      </c>
      <c r="K8307" t="s">
        <v>346</v>
      </c>
      <c r="L8307" s="3" t="str">
        <f>+INDEX([1]!TABLA_MAESTRO_DE_ARTICULO[SubGroupName],MATCH(Tabla_lineas[[#This Row],[CODIGO SAP]],[1]!TABLA_MAESTRO_DE_ARTICULO[ItemCode],0))</f>
        <v>CREMA DERMICA</v>
      </c>
      <c r="M8307" t="s">
        <v>347</v>
      </c>
      <c r="N8307">
        <v>20</v>
      </c>
      <c r="O8307" t="s">
        <v>297</v>
      </c>
      <c r="S8307" s="2">
        <v>36</v>
      </c>
      <c r="T8307">
        <v>624.24</v>
      </c>
      <c r="U8307">
        <v>17.350000000000001</v>
      </c>
      <c r="V8307">
        <v>17.34</v>
      </c>
      <c r="W8307">
        <v>5</v>
      </c>
      <c r="Z8307" s="4" t="s">
        <v>53</v>
      </c>
      <c r="AA8307" t="s">
        <v>153</v>
      </c>
      <c r="AB8307">
        <v>46096</v>
      </c>
      <c r="AG8307">
        <v>0</v>
      </c>
      <c r="AH8307">
        <v>36</v>
      </c>
      <c r="AM8307" t="str">
        <f>SUBSTITUTE(Tabla_lineas[[#This Row],[Codigo Liname]]," ","")</f>
        <v>D0104</v>
      </c>
    </row>
    <row r="8308" spans="1:39" customFormat="1" x14ac:dyDescent="0.25">
      <c r="A8308" s="2">
        <v>731</v>
      </c>
      <c r="B8308" t="s">
        <v>1326</v>
      </c>
      <c r="C8308">
        <f t="shared" si="129"/>
        <v>1649099</v>
      </c>
      <c r="D8308">
        <v>840</v>
      </c>
      <c r="E8308" t="s">
        <v>374</v>
      </c>
      <c r="F8308">
        <v>2.0699999999999998</v>
      </c>
      <c r="G8308">
        <v>1.4</v>
      </c>
      <c r="H8308" t="s">
        <v>375</v>
      </c>
      <c r="I8308" s="2">
        <v>1.4</v>
      </c>
      <c r="J8308" t="s">
        <v>376</v>
      </c>
      <c r="K8308" t="s">
        <v>377</v>
      </c>
      <c r="L8308" s="3" t="str">
        <f>+INDEX([1]!TABLA_MAESTRO_DE_ARTICULO[SubGroupName],MATCH(Tabla_lineas[[#This Row],[CODIGO SAP]],[1]!TABLA_MAESTRO_DE_ARTICULO[ItemCode],0))</f>
        <v>COMPRIMIDO</v>
      </c>
      <c r="M8308" t="s">
        <v>378</v>
      </c>
      <c r="N8308">
        <v>23</v>
      </c>
      <c r="O8308" t="s">
        <v>45</v>
      </c>
      <c r="S8308" s="2">
        <v>600</v>
      </c>
      <c r="T8308">
        <v>833.99999999999989</v>
      </c>
      <c r="U8308">
        <v>1.4</v>
      </c>
      <c r="V8308">
        <v>1.39</v>
      </c>
      <c r="W8308">
        <v>0.25</v>
      </c>
      <c r="Z8308" s="4" t="s">
        <v>46</v>
      </c>
      <c r="AA8308" t="s">
        <v>120</v>
      </c>
      <c r="AB8308">
        <v>46132</v>
      </c>
      <c r="AG8308">
        <v>0</v>
      </c>
      <c r="AH8308">
        <v>600</v>
      </c>
      <c r="AM8308" t="str">
        <f>SUBSTITUTE(Tabla_lineas[[#This Row],[Codigo Liname]]," ","")</f>
        <v>H0209</v>
      </c>
    </row>
    <row r="8309" spans="1:39" customFormat="1" x14ac:dyDescent="0.25">
      <c r="A8309" s="2">
        <v>732</v>
      </c>
      <c r="B8309" t="s">
        <v>1327</v>
      </c>
      <c r="C8309">
        <f t="shared" si="129"/>
        <v>1648809</v>
      </c>
      <c r="D8309">
        <v>724.45</v>
      </c>
      <c r="E8309" t="s">
        <v>166</v>
      </c>
      <c r="F8309">
        <v>111.67</v>
      </c>
      <c r="G8309">
        <v>111.67</v>
      </c>
      <c r="H8309" t="s">
        <v>167</v>
      </c>
      <c r="I8309" s="2">
        <v>144.88999999999999</v>
      </c>
      <c r="J8309" t="s">
        <v>168</v>
      </c>
      <c r="K8309" t="s">
        <v>169</v>
      </c>
      <c r="L8309" s="3" t="str">
        <f>+INDEX([1]!TABLA_MAESTRO_DE_ARTICULO[SubGroupName],MATCH(Tabla_lineas[[#This Row],[CODIGO SAP]],[1]!TABLA_MAESTRO_DE_ARTICULO[ItemCode],0))</f>
        <v>POLVO PARA SUSPENSION</v>
      </c>
      <c r="M8309" t="s">
        <v>170</v>
      </c>
      <c r="N8309">
        <v>7</v>
      </c>
      <c r="O8309" t="s">
        <v>65</v>
      </c>
      <c r="S8309" s="2">
        <v>5</v>
      </c>
      <c r="T8309">
        <v>558.29999999999995</v>
      </c>
      <c r="U8309">
        <v>144.88999999999999</v>
      </c>
      <c r="V8309">
        <v>111.66</v>
      </c>
      <c r="W8309">
        <v>25</v>
      </c>
      <c r="Z8309" s="4" t="s">
        <v>46</v>
      </c>
      <c r="AA8309" t="s">
        <v>120</v>
      </c>
      <c r="AB8309">
        <v>46096</v>
      </c>
      <c r="AG8309">
        <v>0</v>
      </c>
      <c r="AH8309">
        <v>5</v>
      </c>
      <c r="AM8309" t="str">
        <f>SUBSTITUTE(Tabla_lineas[[#This Row],[Codigo Liname]]," ","")</f>
        <v>J0110</v>
      </c>
    </row>
    <row r="8310" spans="1:39" customFormat="1" x14ac:dyDescent="0.25">
      <c r="A8310" s="2">
        <v>732</v>
      </c>
      <c r="B8310" t="s">
        <v>1327</v>
      </c>
      <c r="C8310">
        <f t="shared" si="129"/>
        <v>1648809</v>
      </c>
      <c r="D8310">
        <v>39984</v>
      </c>
      <c r="E8310" t="s">
        <v>171</v>
      </c>
      <c r="F8310">
        <v>1.82</v>
      </c>
      <c r="G8310">
        <v>1.82</v>
      </c>
      <c r="H8310" t="s">
        <v>172</v>
      </c>
      <c r="I8310" s="2">
        <v>2.94</v>
      </c>
      <c r="J8310" t="s">
        <v>173</v>
      </c>
      <c r="K8310" t="s">
        <v>174</v>
      </c>
      <c r="L8310" s="3" t="str">
        <f>+INDEX([1]!TABLA_MAESTRO_DE_ARTICULO[SubGroupName],MATCH(Tabla_lineas[[#This Row],[CODIGO SAP]],[1]!TABLA_MAESTRO_DE_ARTICULO[ItemCode],0))</f>
        <v>COMPRIMIDO</v>
      </c>
      <c r="M8310" t="s">
        <v>175</v>
      </c>
      <c r="N8310">
        <v>63</v>
      </c>
      <c r="O8310" t="s">
        <v>45</v>
      </c>
      <c r="S8310" s="2">
        <v>13600</v>
      </c>
      <c r="T8310">
        <v>24616</v>
      </c>
      <c r="U8310">
        <v>2.94</v>
      </c>
      <c r="V8310">
        <v>1.81</v>
      </c>
      <c r="W8310">
        <v>0.7</v>
      </c>
      <c r="Z8310" s="4" t="s">
        <v>46</v>
      </c>
      <c r="AA8310" t="s">
        <v>120</v>
      </c>
      <c r="AB8310">
        <v>46132</v>
      </c>
      <c r="AG8310">
        <v>0</v>
      </c>
      <c r="AH8310">
        <v>13600</v>
      </c>
      <c r="AM8310" t="str">
        <f>SUBSTITUTE(Tabla_lineas[[#This Row],[Codigo Liname]]," ","")</f>
        <v>J0105</v>
      </c>
    </row>
    <row r="8311" spans="1:39" customFormat="1" x14ac:dyDescent="0.25">
      <c r="A8311" s="2">
        <v>732</v>
      </c>
      <c r="B8311" t="s">
        <v>1327</v>
      </c>
      <c r="C8311">
        <f t="shared" si="129"/>
        <v>1648809</v>
      </c>
      <c r="D8311">
        <v>24570.9</v>
      </c>
      <c r="E8311" t="s">
        <v>176</v>
      </c>
      <c r="F8311">
        <v>16.7</v>
      </c>
      <c r="G8311">
        <v>16.7</v>
      </c>
      <c r="H8311" t="s">
        <v>177</v>
      </c>
      <c r="I8311" s="2">
        <v>35.61</v>
      </c>
      <c r="J8311" t="s">
        <v>178</v>
      </c>
      <c r="K8311" t="s">
        <v>179</v>
      </c>
      <c r="L8311" s="3" t="str">
        <f>+INDEX([1]!TABLA_MAESTRO_DE_ARTICULO[SubGroupName],MATCH(Tabla_lineas[[#This Row],[CODIGO SAP]],[1]!TABLA_MAESTRO_DE_ARTICULO[ItemCode],0))</f>
        <v>POLVO PARA SUSPENSION</v>
      </c>
      <c r="M8311" t="s">
        <v>180</v>
      </c>
      <c r="N8311">
        <v>62</v>
      </c>
      <c r="O8311" t="s">
        <v>181</v>
      </c>
      <c r="S8311" s="2">
        <v>690</v>
      </c>
      <c r="T8311">
        <v>11516.1</v>
      </c>
      <c r="U8311">
        <v>35.61</v>
      </c>
      <c r="V8311">
        <v>16.690000000000001</v>
      </c>
      <c r="W8311">
        <v>5.5</v>
      </c>
      <c r="Z8311" s="4" t="s">
        <v>46</v>
      </c>
      <c r="AA8311" t="s">
        <v>153</v>
      </c>
      <c r="AB8311">
        <v>46096</v>
      </c>
      <c r="AG8311">
        <v>0</v>
      </c>
      <c r="AH8311">
        <v>690</v>
      </c>
      <c r="AM8311" t="str">
        <f>SUBSTITUTE(Tabla_lineas[[#This Row],[Codigo Liname]]," ","")</f>
        <v>J0157</v>
      </c>
    </row>
    <row r="8312" spans="1:39" customFormat="1" x14ac:dyDescent="0.25">
      <c r="A8312" s="2">
        <v>732</v>
      </c>
      <c r="B8312" t="s">
        <v>1327</v>
      </c>
      <c r="C8312">
        <f t="shared" si="129"/>
        <v>1648809</v>
      </c>
      <c r="D8312">
        <v>4700</v>
      </c>
      <c r="E8312" t="s">
        <v>188</v>
      </c>
      <c r="F8312">
        <v>0.66</v>
      </c>
      <c r="G8312">
        <v>0.66</v>
      </c>
      <c r="H8312" t="s">
        <v>189</v>
      </c>
      <c r="I8312" s="2">
        <v>1</v>
      </c>
      <c r="J8312" t="s">
        <v>190</v>
      </c>
      <c r="K8312" t="s">
        <v>191</v>
      </c>
      <c r="L8312" s="3" t="str">
        <f>+INDEX([1]!TABLA_MAESTRO_DE_ARTICULO[SubGroupName],MATCH(Tabla_lineas[[#This Row],[CODIGO SAP]],[1]!TABLA_MAESTRO_DE_ARTICULO[ItemCode],0))</f>
        <v>COMPRIMIDO</v>
      </c>
      <c r="M8312" t="s">
        <v>192</v>
      </c>
      <c r="N8312">
        <v>65</v>
      </c>
      <c r="O8312" t="s">
        <v>45</v>
      </c>
      <c r="S8312" s="2">
        <v>4700</v>
      </c>
      <c r="T8312">
        <v>3055</v>
      </c>
      <c r="U8312">
        <v>1</v>
      </c>
      <c r="V8312">
        <v>0.65</v>
      </c>
      <c r="W8312">
        <v>0.2</v>
      </c>
      <c r="Z8312" s="4" t="s">
        <v>53</v>
      </c>
      <c r="AA8312" t="s">
        <v>153</v>
      </c>
      <c r="AB8312">
        <v>46096</v>
      </c>
      <c r="AG8312">
        <v>0</v>
      </c>
      <c r="AH8312">
        <v>4700</v>
      </c>
      <c r="AM8312" t="str">
        <f>SUBSTITUTE(Tabla_lineas[[#This Row],[Codigo Liname]]," ","")</f>
        <v>R0501</v>
      </c>
    </row>
    <row r="8313" spans="1:39" customFormat="1" x14ac:dyDescent="0.25">
      <c r="A8313" s="2">
        <v>732</v>
      </c>
      <c r="B8313" t="s">
        <v>1327</v>
      </c>
      <c r="C8313">
        <f t="shared" si="129"/>
        <v>1648809</v>
      </c>
      <c r="D8313">
        <v>2626</v>
      </c>
      <c r="E8313" t="s">
        <v>121</v>
      </c>
      <c r="F8313">
        <v>2.0099999999999998</v>
      </c>
      <c r="G8313">
        <v>2.0099999999999998</v>
      </c>
      <c r="H8313" t="s">
        <v>122</v>
      </c>
      <c r="I8313" s="2">
        <v>2.02</v>
      </c>
      <c r="J8313" t="s">
        <v>123</v>
      </c>
      <c r="K8313" t="s">
        <v>124</v>
      </c>
      <c r="L8313" s="3" t="str">
        <f>+INDEX([1]!TABLA_MAESTRO_DE_ARTICULO[SubGroupName],MATCH(Tabla_lineas[[#This Row],[CODIGO SAP]],[1]!TABLA_MAESTRO_DE_ARTICULO[ItemCode],0))</f>
        <v>COMPRIMIDO</v>
      </c>
      <c r="M8313" t="s">
        <v>125</v>
      </c>
      <c r="N8313">
        <v>61</v>
      </c>
      <c r="O8313" t="s">
        <v>45</v>
      </c>
      <c r="S8313" s="2">
        <v>1300</v>
      </c>
      <c r="T8313">
        <v>2600</v>
      </c>
      <c r="U8313">
        <v>2.02</v>
      </c>
      <c r="V8313">
        <v>2</v>
      </c>
      <c r="W8313">
        <v>0.15</v>
      </c>
      <c r="Z8313" s="4" t="s">
        <v>53</v>
      </c>
      <c r="AA8313" t="s">
        <v>126</v>
      </c>
      <c r="AB8313">
        <v>46132</v>
      </c>
      <c r="AG8313">
        <v>0</v>
      </c>
      <c r="AH8313">
        <v>1300</v>
      </c>
      <c r="AM8313" t="str">
        <f>SUBSTITUTE(Tabla_lineas[[#This Row],[Codigo Liname]]," ","")</f>
        <v>C1001</v>
      </c>
    </row>
    <row r="8314" spans="1:39" customFormat="1" x14ac:dyDescent="0.25">
      <c r="A8314" s="2">
        <v>732</v>
      </c>
      <c r="B8314" t="s">
        <v>1327</v>
      </c>
      <c r="C8314">
        <f t="shared" si="129"/>
        <v>1648809</v>
      </c>
      <c r="D8314">
        <v>2080.2600000000002</v>
      </c>
      <c r="E8314" t="s">
        <v>47</v>
      </c>
      <c r="F8314">
        <v>14.47</v>
      </c>
      <c r="G8314">
        <v>14.47</v>
      </c>
      <c r="H8314" t="s">
        <v>48</v>
      </c>
      <c r="I8314" s="2">
        <v>26.67</v>
      </c>
      <c r="J8314" t="s">
        <v>49</v>
      </c>
      <c r="K8314" t="s">
        <v>50</v>
      </c>
      <c r="L8314" s="3" t="str">
        <f>+INDEX([1]!TABLA_MAESTRO_DE_ARTICULO[SubGroupName],MATCH(Tabla_lineas[[#This Row],[CODIGO SAP]],[1]!TABLA_MAESTRO_DE_ARTICULO[ItemCode],0))</f>
        <v>POLVO PARA INYECTABLE</v>
      </c>
      <c r="M8314" t="s">
        <v>51</v>
      </c>
      <c r="N8314">
        <v>15</v>
      </c>
      <c r="O8314" t="s">
        <v>52</v>
      </c>
      <c r="P8314">
        <v>17583</v>
      </c>
      <c r="Q8314">
        <v>72000</v>
      </c>
      <c r="R8314">
        <v>89583</v>
      </c>
      <c r="S8314" s="2">
        <v>78</v>
      </c>
      <c r="T8314">
        <v>1127.8800000000001</v>
      </c>
      <c r="U8314">
        <v>26.67</v>
      </c>
      <c r="V8314">
        <v>14.46</v>
      </c>
      <c r="W8314">
        <v>3.8</v>
      </c>
      <c r="Z8314" s="4" t="s">
        <v>46</v>
      </c>
      <c r="AA8314" t="s">
        <v>126</v>
      </c>
      <c r="AB8314">
        <v>46096</v>
      </c>
      <c r="AG8314">
        <v>0</v>
      </c>
      <c r="AH8314">
        <v>78</v>
      </c>
      <c r="AM8314" t="str">
        <f>SUBSTITUTE(Tabla_lineas[[#This Row],[Codigo Liname]]," ","")</f>
        <v>J0126</v>
      </c>
    </row>
    <row r="8315" spans="1:39" customFormat="1" x14ac:dyDescent="0.25">
      <c r="A8315" s="2">
        <v>732</v>
      </c>
      <c r="B8315" t="s">
        <v>1327</v>
      </c>
      <c r="C8315">
        <f t="shared" si="129"/>
        <v>1648809</v>
      </c>
      <c r="D8315">
        <v>8184</v>
      </c>
      <c r="E8315" t="s">
        <v>203</v>
      </c>
      <c r="F8315">
        <v>1.64</v>
      </c>
      <c r="G8315">
        <v>1.64</v>
      </c>
      <c r="H8315" t="s">
        <v>204</v>
      </c>
      <c r="I8315" s="2">
        <v>3.72</v>
      </c>
      <c r="J8315" t="s">
        <v>205</v>
      </c>
      <c r="K8315" t="s">
        <v>206</v>
      </c>
      <c r="L8315" s="3" t="str">
        <f>+INDEX([1]!TABLA_MAESTRO_DE_ARTICULO[SubGroupName],MATCH(Tabla_lineas[[#This Row],[CODIGO SAP]],[1]!TABLA_MAESTRO_DE_ARTICULO[ItemCode],0))</f>
        <v>COMPRIMIDO</v>
      </c>
      <c r="M8315" t="s">
        <v>207</v>
      </c>
      <c r="N8315">
        <v>16</v>
      </c>
      <c r="O8315" t="s">
        <v>45</v>
      </c>
      <c r="S8315" s="2">
        <v>2200</v>
      </c>
      <c r="T8315">
        <v>3608</v>
      </c>
      <c r="U8315">
        <v>3.72</v>
      </c>
      <c r="V8315">
        <v>1.64</v>
      </c>
      <c r="W8315">
        <v>0.38</v>
      </c>
      <c r="Z8315" s="4" t="s">
        <v>46</v>
      </c>
      <c r="AA8315" t="s">
        <v>120</v>
      </c>
      <c r="AB8315">
        <v>46132</v>
      </c>
      <c r="AG8315">
        <v>0</v>
      </c>
      <c r="AH8315">
        <v>2200</v>
      </c>
      <c r="AM8315" t="str">
        <f>SUBSTITUTE(Tabla_lineas[[#This Row],[Codigo Liname]]," ","")</f>
        <v>J0127</v>
      </c>
    </row>
    <row r="8316" spans="1:39" customFormat="1" x14ac:dyDescent="0.25">
      <c r="A8316" s="2">
        <v>732</v>
      </c>
      <c r="B8316" t="s">
        <v>1327</v>
      </c>
      <c r="C8316">
        <f t="shared" si="129"/>
        <v>1648809</v>
      </c>
      <c r="D8316">
        <v>9158</v>
      </c>
      <c r="E8316" t="s">
        <v>224</v>
      </c>
      <c r="F8316">
        <v>0.95</v>
      </c>
      <c r="G8316">
        <v>0.38</v>
      </c>
      <c r="H8316" t="s">
        <v>225</v>
      </c>
      <c r="I8316" s="2">
        <v>0.38</v>
      </c>
      <c r="J8316" t="s">
        <v>226</v>
      </c>
      <c r="K8316" t="s">
        <v>227</v>
      </c>
      <c r="L8316" s="3" t="str">
        <f>+INDEX([1]!TABLA_MAESTRO_DE_ARTICULO[SubGroupName],MATCH(Tabla_lineas[[#This Row],[CODIGO SAP]],[1]!TABLA_MAESTRO_DE_ARTICULO[ItemCode],0))</f>
        <v>COMPRIMIDO</v>
      </c>
      <c r="M8316" t="s">
        <v>228</v>
      </c>
      <c r="N8316">
        <v>19</v>
      </c>
      <c r="O8316" t="s">
        <v>45</v>
      </c>
      <c r="S8316" s="2">
        <v>24100</v>
      </c>
      <c r="T8316">
        <v>8917</v>
      </c>
      <c r="U8316">
        <v>0.38</v>
      </c>
      <c r="V8316">
        <v>0.37</v>
      </c>
      <c r="W8316">
        <v>0.12</v>
      </c>
      <c r="Z8316" s="4" t="s">
        <v>46</v>
      </c>
      <c r="AA8316" t="s">
        <v>126</v>
      </c>
      <c r="AB8316">
        <v>46096</v>
      </c>
      <c r="AG8316">
        <v>0</v>
      </c>
      <c r="AH8316">
        <v>24100</v>
      </c>
      <c r="AM8316" t="str">
        <f>SUBSTITUTE(Tabla_lineas[[#This Row],[Codigo Liname]]," ","")</f>
        <v>A1106</v>
      </c>
    </row>
    <row r="8317" spans="1:39" customFormat="1" x14ac:dyDescent="0.25">
      <c r="A8317" s="2">
        <v>732</v>
      </c>
      <c r="B8317" t="s">
        <v>1327</v>
      </c>
      <c r="C8317">
        <f t="shared" si="129"/>
        <v>1648809</v>
      </c>
      <c r="D8317">
        <v>1288</v>
      </c>
      <c r="E8317" t="s">
        <v>229</v>
      </c>
      <c r="F8317">
        <v>19.329999999999998</v>
      </c>
      <c r="G8317">
        <v>18.399999999999999</v>
      </c>
      <c r="H8317" t="s">
        <v>230</v>
      </c>
      <c r="I8317" s="2">
        <v>18.399999999999999</v>
      </c>
      <c r="J8317" t="s">
        <v>231</v>
      </c>
      <c r="K8317" t="s">
        <v>232</v>
      </c>
      <c r="L8317" s="3" t="str">
        <f>+INDEX([1]!TABLA_MAESTRO_DE_ARTICULO[SubGroupName],MATCH(Tabla_lineas[[#This Row],[CODIGO SAP]],[1]!TABLA_MAESTRO_DE_ARTICULO[ItemCode],0))</f>
        <v>SUSPENSION</v>
      </c>
      <c r="M8317" t="s">
        <v>233</v>
      </c>
      <c r="N8317">
        <v>23</v>
      </c>
      <c r="O8317" t="s">
        <v>65</v>
      </c>
      <c r="S8317" s="2">
        <v>70</v>
      </c>
      <c r="T8317">
        <v>1287.3</v>
      </c>
      <c r="U8317">
        <v>18.399999999999999</v>
      </c>
      <c r="V8317">
        <v>18.39</v>
      </c>
      <c r="W8317">
        <v>5.5</v>
      </c>
      <c r="Z8317" s="4" t="s">
        <v>53</v>
      </c>
      <c r="AA8317" t="s">
        <v>153</v>
      </c>
      <c r="AB8317">
        <v>46132</v>
      </c>
      <c r="AG8317">
        <v>0</v>
      </c>
      <c r="AH8317">
        <v>70</v>
      </c>
      <c r="AM8317" t="str">
        <f>SUBSTITUTE(Tabla_lineas[[#This Row],[Codigo Liname]]," ","")</f>
        <v>J0138</v>
      </c>
    </row>
    <row r="8318" spans="1:39" customFormat="1" x14ac:dyDescent="0.25">
      <c r="A8318" s="2">
        <v>732</v>
      </c>
      <c r="B8318" t="s">
        <v>1327</v>
      </c>
      <c r="C8318">
        <f t="shared" si="129"/>
        <v>1648809</v>
      </c>
      <c r="D8318">
        <v>9474.2000000000007</v>
      </c>
      <c r="E8318" t="s">
        <v>239</v>
      </c>
      <c r="F8318">
        <v>1.48</v>
      </c>
      <c r="G8318">
        <v>1.48</v>
      </c>
      <c r="H8318" t="s">
        <v>240</v>
      </c>
      <c r="I8318" s="2">
        <v>2.54</v>
      </c>
      <c r="J8318" t="s">
        <v>241</v>
      </c>
      <c r="K8318" t="s">
        <v>242</v>
      </c>
      <c r="L8318" s="3" t="str">
        <f>+INDEX([1]!TABLA_MAESTRO_DE_ARTICULO[SubGroupName],MATCH(Tabla_lineas[[#This Row],[CODIGO SAP]],[1]!TABLA_MAESTRO_DE_ARTICULO[ItemCode],0))</f>
        <v>COMPRIMIDO</v>
      </c>
      <c r="M8318" t="s">
        <v>243</v>
      </c>
      <c r="N8318">
        <v>22</v>
      </c>
      <c r="O8318" t="s">
        <v>45</v>
      </c>
      <c r="S8318" s="2">
        <v>3730</v>
      </c>
      <c r="T8318">
        <v>5483.0999999999995</v>
      </c>
      <c r="U8318">
        <v>2.54</v>
      </c>
      <c r="V8318">
        <v>1.47</v>
      </c>
      <c r="W8318">
        <v>0.4</v>
      </c>
      <c r="Z8318" s="4" t="s">
        <v>46</v>
      </c>
      <c r="AA8318" t="s">
        <v>120</v>
      </c>
      <c r="AB8318">
        <v>46132</v>
      </c>
      <c r="AG8318">
        <v>0</v>
      </c>
      <c r="AH8318">
        <v>3730</v>
      </c>
      <c r="AM8318" t="str">
        <f>SUBSTITUTE(Tabla_lineas[[#This Row],[Codigo Liname]]," ","")</f>
        <v>J0137</v>
      </c>
    </row>
    <row r="8319" spans="1:39" customFormat="1" x14ac:dyDescent="0.25">
      <c r="A8319" s="2">
        <v>732</v>
      </c>
      <c r="B8319" t="s">
        <v>1327</v>
      </c>
      <c r="C8319">
        <f t="shared" si="129"/>
        <v>1648809</v>
      </c>
      <c r="D8319">
        <v>16494.8</v>
      </c>
      <c r="E8319" t="s">
        <v>60</v>
      </c>
      <c r="F8319">
        <v>15.12</v>
      </c>
      <c r="G8319">
        <v>9.5</v>
      </c>
      <c r="H8319" t="s">
        <v>61</v>
      </c>
      <c r="I8319" s="2">
        <v>9.59</v>
      </c>
      <c r="J8319" t="s">
        <v>62</v>
      </c>
      <c r="K8319" t="s">
        <v>63</v>
      </c>
      <c r="L8319" s="3" t="str">
        <f>+INDEX([1]!TABLA_MAESTRO_DE_ARTICULO[SubGroupName],MATCH(Tabla_lineas[[#This Row],[CODIGO SAP]],[1]!TABLA_MAESTRO_DE_ARTICULO[ItemCode],0))</f>
        <v>JARABE</v>
      </c>
      <c r="M8319" t="s">
        <v>64</v>
      </c>
      <c r="N8319">
        <v>25</v>
      </c>
      <c r="O8319" t="s">
        <v>65</v>
      </c>
      <c r="S8319" s="2">
        <v>1720</v>
      </c>
      <c r="T8319">
        <v>16322.8</v>
      </c>
      <c r="U8319">
        <v>9.59</v>
      </c>
      <c r="V8319">
        <v>9.49</v>
      </c>
      <c r="W8319">
        <v>5</v>
      </c>
      <c r="Z8319" s="4" t="s">
        <v>46</v>
      </c>
      <c r="AA8319" t="s">
        <v>153</v>
      </c>
      <c r="AB8319">
        <v>46096</v>
      </c>
      <c r="AG8319">
        <v>0</v>
      </c>
      <c r="AH8319">
        <v>1720</v>
      </c>
      <c r="AM8319" t="str">
        <f>SUBSTITUTE(Tabla_lineas[[#This Row],[Codigo Liname]]," ","")</f>
        <v>R0503</v>
      </c>
    </row>
    <row r="8320" spans="1:39" customFormat="1" x14ac:dyDescent="0.25">
      <c r="A8320" s="2">
        <v>732</v>
      </c>
      <c r="B8320" t="s">
        <v>1327</v>
      </c>
      <c r="C8320">
        <f t="shared" si="129"/>
        <v>1648809</v>
      </c>
      <c r="D8320">
        <v>41936</v>
      </c>
      <c r="E8320" t="s">
        <v>250</v>
      </c>
      <c r="F8320">
        <v>24.52</v>
      </c>
      <c r="G8320">
        <v>24.5</v>
      </c>
      <c r="H8320" t="s">
        <v>251</v>
      </c>
      <c r="I8320" s="2">
        <v>26.21</v>
      </c>
      <c r="J8320" t="s">
        <v>252</v>
      </c>
      <c r="K8320" t="s">
        <v>253</v>
      </c>
      <c r="L8320" s="3" t="str">
        <f>+INDEX([1]!TABLA_MAESTRO_DE_ARTICULO[SubGroupName],MATCH(Tabla_lineas[[#This Row],[CODIGO SAP]],[1]!TABLA_MAESTRO_DE_ARTICULO[ItemCode],0))</f>
        <v>GEL</v>
      </c>
      <c r="M8320" t="s">
        <v>254</v>
      </c>
      <c r="N8320">
        <v>77</v>
      </c>
      <c r="O8320" t="s">
        <v>255</v>
      </c>
      <c r="S8320" s="2">
        <v>1600</v>
      </c>
      <c r="T8320">
        <v>39184</v>
      </c>
      <c r="U8320">
        <v>26.21</v>
      </c>
      <c r="V8320">
        <v>24.49</v>
      </c>
      <c r="W8320">
        <v>5</v>
      </c>
      <c r="Z8320" s="4" t="s">
        <v>53</v>
      </c>
      <c r="AA8320" t="s">
        <v>153</v>
      </c>
      <c r="AB8320">
        <v>46132</v>
      </c>
      <c r="AG8320">
        <v>0</v>
      </c>
      <c r="AH8320">
        <v>1600</v>
      </c>
      <c r="AM8320" t="str">
        <f>SUBSTITUTE(Tabla_lineas[[#This Row],[Codigo Liname]]," ","")</f>
        <v>M0101</v>
      </c>
    </row>
    <row r="8321" spans="1:39" customFormat="1" x14ac:dyDescent="0.25">
      <c r="A8321" s="2">
        <v>732</v>
      </c>
      <c r="B8321" t="s">
        <v>1327</v>
      </c>
      <c r="C8321">
        <f t="shared" si="129"/>
        <v>1648809</v>
      </c>
      <c r="D8321">
        <v>960</v>
      </c>
      <c r="E8321" t="s">
        <v>287</v>
      </c>
      <c r="F8321">
        <v>0.48</v>
      </c>
      <c r="G8321">
        <v>0.48</v>
      </c>
      <c r="H8321" t="s">
        <v>288</v>
      </c>
      <c r="I8321" s="2">
        <v>0.48</v>
      </c>
      <c r="J8321" t="s">
        <v>289</v>
      </c>
      <c r="K8321" t="s">
        <v>290</v>
      </c>
      <c r="L8321" s="3" t="str">
        <f>+INDEX([1]!TABLA_MAESTRO_DE_ARTICULO[SubGroupName],MATCH(Tabla_lineas[[#This Row],[CODIGO SAP]],[1]!TABLA_MAESTRO_DE_ARTICULO[ItemCode],0))</f>
        <v>COMPRIMIDO</v>
      </c>
      <c r="M8321" t="s">
        <v>291</v>
      </c>
      <c r="N8321">
        <v>37</v>
      </c>
      <c r="O8321" t="s">
        <v>45</v>
      </c>
      <c r="S8321" s="2">
        <v>2000</v>
      </c>
      <c r="T8321">
        <v>940</v>
      </c>
      <c r="U8321">
        <v>0.48</v>
      </c>
      <c r="V8321">
        <v>0.47</v>
      </c>
      <c r="W8321">
        <v>0.12</v>
      </c>
      <c r="Z8321" s="4" t="s">
        <v>53</v>
      </c>
      <c r="AA8321" t="s">
        <v>153</v>
      </c>
      <c r="AB8321">
        <v>46132</v>
      </c>
      <c r="AG8321">
        <v>0</v>
      </c>
      <c r="AH8321">
        <v>2000</v>
      </c>
      <c r="AM8321" t="str">
        <f>SUBSTITUTE(Tabla_lineas[[#This Row],[Codigo Liname]]," ","")</f>
        <v>A1001</v>
      </c>
    </row>
    <row r="8322" spans="1:39" customFormat="1" x14ac:dyDescent="0.25">
      <c r="A8322" s="2">
        <v>732</v>
      </c>
      <c r="B8322" t="s">
        <v>1327</v>
      </c>
      <c r="C8322">
        <f t="shared" ref="C8322:C8385" si="130">IFERROR(VALUE(RIGHT(TRIM(LEFT(B8322,SEARCH("Eco",B8322)-1)),7)),"COTI")</f>
        <v>1648809</v>
      </c>
      <c r="D8322">
        <v>12060</v>
      </c>
      <c r="E8322" t="s">
        <v>318</v>
      </c>
      <c r="F8322">
        <v>1.26</v>
      </c>
      <c r="G8322">
        <v>1.26</v>
      </c>
      <c r="H8322" t="s">
        <v>319</v>
      </c>
      <c r="I8322" s="2">
        <v>3.35</v>
      </c>
      <c r="J8322" t="s">
        <v>320</v>
      </c>
      <c r="K8322" t="s">
        <v>321</v>
      </c>
      <c r="L8322" s="3" t="str">
        <f>+INDEX([1]!TABLA_MAESTRO_DE_ARTICULO[SubGroupName],MATCH(Tabla_lineas[[#This Row],[CODIGO SAP]],[1]!TABLA_MAESTRO_DE_ARTICULO[ItemCode],0))</f>
        <v>COMPRIMIDO</v>
      </c>
      <c r="M8322" t="s">
        <v>1290</v>
      </c>
      <c r="N8322">
        <v>85</v>
      </c>
      <c r="O8322" t="s">
        <v>45</v>
      </c>
      <c r="S8322" s="2">
        <v>3600</v>
      </c>
      <c r="T8322">
        <v>4500</v>
      </c>
      <c r="U8322">
        <v>3.35</v>
      </c>
      <c r="V8322">
        <v>1.25</v>
      </c>
      <c r="W8322">
        <v>0.2</v>
      </c>
      <c r="Z8322" s="4" t="s">
        <v>46</v>
      </c>
      <c r="AA8322" t="s">
        <v>120</v>
      </c>
      <c r="AB8322">
        <v>46132</v>
      </c>
      <c r="AG8322">
        <v>0</v>
      </c>
      <c r="AH8322">
        <v>3600</v>
      </c>
      <c r="AM8322" t="str">
        <f>SUBSTITUTE(Tabla_lineas[[#This Row],[Codigo Liname]]," ","")</f>
        <v>A1004</v>
      </c>
    </row>
    <row r="8323" spans="1:39" customFormat="1" x14ac:dyDescent="0.25">
      <c r="A8323" s="2">
        <v>732</v>
      </c>
      <c r="B8323" t="s">
        <v>1327</v>
      </c>
      <c r="C8323">
        <f t="shared" si="130"/>
        <v>1648809</v>
      </c>
      <c r="D8323">
        <v>11703</v>
      </c>
      <c r="E8323" t="s">
        <v>333</v>
      </c>
      <c r="F8323">
        <v>0.8</v>
      </c>
      <c r="G8323">
        <v>0.8</v>
      </c>
      <c r="H8323" t="s">
        <v>334</v>
      </c>
      <c r="I8323" s="2">
        <v>0.83</v>
      </c>
      <c r="J8323" t="s">
        <v>335</v>
      </c>
      <c r="K8323" t="s">
        <v>336</v>
      </c>
      <c r="L8323" s="3" t="str">
        <f>+INDEX([1]!TABLA_MAESTRO_DE_ARTICULO[SubGroupName],MATCH(Tabla_lineas[[#This Row],[CODIGO SAP]],[1]!TABLA_MAESTRO_DE_ARTICULO[ItemCode],0))</f>
        <v>COMPRIMIDO</v>
      </c>
      <c r="M8323" t="s">
        <v>337</v>
      </c>
      <c r="N8323">
        <v>42</v>
      </c>
      <c r="O8323" t="s">
        <v>45</v>
      </c>
      <c r="S8323" s="2">
        <v>14100</v>
      </c>
      <c r="T8323">
        <v>11139</v>
      </c>
      <c r="U8323">
        <v>0.83</v>
      </c>
      <c r="V8323">
        <v>0.79</v>
      </c>
      <c r="W8323">
        <v>0.12</v>
      </c>
      <c r="Z8323" s="4" t="s">
        <v>46</v>
      </c>
      <c r="AA8323" t="s">
        <v>126</v>
      </c>
      <c r="AB8323">
        <v>46096</v>
      </c>
      <c r="AG8323">
        <v>0</v>
      </c>
      <c r="AH8323">
        <v>14100</v>
      </c>
      <c r="AM8323" t="str">
        <f>SUBSTITUTE(Tabla_lineas[[#This Row],[Codigo Liname]]," ","")</f>
        <v>A1109</v>
      </c>
    </row>
    <row r="8324" spans="1:39" customFormat="1" x14ac:dyDescent="0.25">
      <c r="A8324" s="2">
        <v>732</v>
      </c>
      <c r="B8324" t="s">
        <v>1327</v>
      </c>
      <c r="C8324">
        <f t="shared" si="130"/>
        <v>1648809</v>
      </c>
      <c r="D8324">
        <v>6691.2</v>
      </c>
      <c r="E8324" t="s">
        <v>353</v>
      </c>
      <c r="F8324">
        <v>11.88</v>
      </c>
      <c r="G8324">
        <v>11.88</v>
      </c>
      <c r="H8324" t="s">
        <v>354</v>
      </c>
      <c r="I8324" s="2">
        <v>13.94</v>
      </c>
      <c r="J8324" t="s">
        <v>355</v>
      </c>
      <c r="K8324" t="s">
        <v>356</v>
      </c>
      <c r="L8324" s="3" t="str">
        <f>+INDEX([1]!TABLA_MAESTRO_DE_ARTICULO[SubGroupName],MATCH(Tabla_lineas[[#This Row],[CODIGO SAP]],[1]!TABLA_MAESTRO_DE_ARTICULO[ItemCode],0))</f>
        <v>JARABE</v>
      </c>
      <c r="M8324" t="s">
        <v>357</v>
      </c>
      <c r="N8324">
        <v>91</v>
      </c>
      <c r="O8324" t="s">
        <v>181</v>
      </c>
      <c r="S8324" s="2">
        <v>480</v>
      </c>
      <c r="T8324">
        <v>5697.5999999999995</v>
      </c>
      <c r="U8324">
        <v>13.94</v>
      </c>
      <c r="V8324">
        <v>11.87</v>
      </c>
      <c r="W8324">
        <v>5.5</v>
      </c>
      <c r="Z8324" s="4" t="s">
        <v>53</v>
      </c>
      <c r="AA8324" t="s">
        <v>153</v>
      </c>
      <c r="AB8324">
        <v>46096</v>
      </c>
      <c r="AG8324">
        <v>0</v>
      </c>
      <c r="AH8324">
        <v>480</v>
      </c>
      <c r="AM8324" t="str">
        <f>SUBSTITUTE(Tabla_lineas[[#This Row],[Codigo Liname]]," ","")</f>
        <v>N0209</v>
      </c>
    </row>
    <row r="8325" spans="1:39" customFormat="1" x14ac:dyDescent="0.25">
      <c r="A8325" s="2">
        <v>732</v>
      </c>
      <c r="B8325" t="s">
        <v>1327</v>
      </c>
      <c r="C8325">
        <f t="shared" si="130"/>
        <v>1648809</v>
      </c>
      <c r="D8325">
        <v>1934</v>
      </c>
      <c r="E8325" t="s">
        <v>363</v>
      </c>
      <c r="F8325">
        <v>22.68</v>
      </c>
      <c r="G8325">
        <v>19.34</v>
      </c>
      <c r="H8325" t="s">
        <v>364</v>
      </c>
      <c r="I8325" s="2">
        <v>19.34</v>
      </c>
      <c r="J8325" t="s">
        <v>365</v>
      </c>
      <c r="K8325" t="s">
        <v>366</v>
      </c>
      <c r="L8325" s="3" t="str">
        <f>+INDEX([1]!TABLA_MAESTRO_DE_ARTICULO[SubGroupName],MATCH(Tabla_lineas[[#This Row],[CODIGO SAP]],[1]!TABLA_MAESTRO_DE_ARTICULO[ItemCode],0))</f>
        <v>POLVO PARA INYECTABLE</v>
      </c>
      <c r="M8325" t="s">
        <v>367</v>
      </c>
      <c r="N8325">
        <v>10</v>
      </c>
      <c r="O8325" t="s">
        <v>52</v>
      </c>
      <c r="S8325" s="2">
        <v>100</v>
      </c>
      <c r="T8325">
        <v>1933</v>
      </c>
      <c r="U8325">
        <v>19.34</v>
      </c>
      <c r="V8325">
        <v>19.329999999999998</v>
      </c>
      <c r="W8325">
        <v>4.2</v>
      </c>
      <c r="Z8325" s="4" t="s">
        <v>46</v>
      </c>
      <c r="AA8325" t="s">
        <v>120</v>
      </c>
      <c r="AB8325">
        <v>46132</v>
      </c>
      <c r="AG8325">
        <v>0</v>
      </c>
      <c r="AH8325">
        <v>100</v>
      </c>
      <c r="AM8325" t="str">
        <f>SUBSTITUTE(Tabla_lineas[[#This Row],[Codigo Liname]]," ","")</f>
        <v>J0116</v>
      </c>
    </row>
    <row r="8326" spans="1:39" customFormat="1" x14ac:dyDescent="0.25">
      <c r="A8326" s="2">
        <v>732</v>
      </c>
      <c r="B8326" t="s">
        <v>1327</v>
      </c>
      <c r="C8326">
        <f t="shared" si="130"/>
        <v>1648809</v>
      </c>
      <c r="D8326">
        <v>1368</v>
      </c>
      <c r="E8326" t="s">
        <v>379</v>
      </c>
      <c r="F8326">
        <v>0.6</v>
      </c>
      <c r="G8326">
        <v>0.45</v>
      </c>
      <c r="H8326" t="s">
        <v>380</v>
      </c>
      <c r="I8326" s="2">
        <v>0.45</v>
      </c>
      <c r="J8326" t="s">
        <v>381</v>
      </c>
      <c r="K8326" t="s">
        <v>382</v>
      </c>
      <c r="L8326" s="3" t="str">
        <f>+INDEX([1]!TABLA_MAESTRO_DE_ARTICULO[SubGroupName],MATCH(Tabla_lineas[[#This Row],[CODIGO SAP]],[1]!TABLA_MAESTRO_DE_ARTICULO[ItemCode],0))</f>
        <v>COMPRIMIDO</v>
      </c>
      <c r="M8326" t="s">
        <v>383</v>
      </c>
      <c r="N8326">
        <v>56</v>
      </c>
      <c r="O8326" t="s">
        <v>45</v>
      </c>
      <c r="S8326" s="2">
        <v>3040</v>
      </c>
      <c r="T8326">
        <v>1337.6</v>
      </c>
      <c r="U8326">
        <v>0.45</v>
      </c>
      <c r="V8326">
        <v>0.44</v>
      </c>
      <c r="W8326">
        <v>0.12</v>
      </c>
      <c r="Z8326" s="4" t="s">
        <v>46</v>
      </c>
      <c r="AA8326" t="s">
        <v>120</v>
      </c>
      <c r="AB8326">
        <v>46132</v>
      </c>
      <c r="AG8326">
        <v>0</v>
      </c>
      <c r="AH8326">
        <v>3040</v>
      </c>
      <c r="AM8326" t="str">
        <f>SUBSTITUTE(Tabla_lineas[[#This Row],[Codigo Liname]]," ","")</f>
        <v>B0308</v>
      </c>
    </row>
    <row r="8327" spans="1:39" customFormat="1" x14ac:dyDescent="0.25">
      <c r="A8327" s="2">
        <v>732</v>
      </c>
      <c r="B8327" t="s">
        <v>1327</v>
      </c>
      <c r="C8327">
        <f t="shared" si="130"/>
        <v>1648809</v>
      </c>
      <c r="D8327">
        <v>1170</v>
      </c>
      <c r="E8327" t="s">
        <v>390</v>
      </c>
      <c r="F8327">
        <v>0.92</v>
      </c>
      <c r="G8327">
        <v>0.65</v>
      </c>
      <c r="H8327" t="s">
        <v>391</v>
      </c>
      <c r="I8327" s="2">
        <v>0.65</v>
      </c>
      <c r="J8327" t="s">
        <v>392</v>
      </c>
      <c r="K8327" t="s">
        <v>393</v>
      </c>
      <c r="L8327" s="3" t="str">
        <f>+INDEX([1]!TABLA_MAESTRO_DE_ARTICULO[SubGroupName],MATCH(Tabla_lineas[[#This Row],[CODIGO SAP]],[1]!TABLA_MAESTRO_DE_ARTICULO[ItemCode],0))</f>
        <v>COMPRIMIDO</v>
      </c>
      <c r="M8327" t="s">
        <v>394</v>
      </c>
      <c r="N8327">
        <v>58</v>
      </c>
      <c r="O8327" t="s">
        <v>45</v>
      </c>
      <c r="S8327" s="2">
        <v>1800</v>
      </c>
      <c r="T8327">
        <v>1152</v>
      </c>
      <c r="U8327">
        <v>0.65</v>
      </c>
      <c r="V8327">
        <v>0.64</v>
      </c>
      <c r="W8327">
        <v>0.15</v>
      </c>
      <c r="Z8327" s="4" t="s">
        <v>46</v>
      </c>
      <c r="AA8327" t="s">
        <v>153</v>
      </c>
      <c r="AB8327">
        <v>46132</v>
      </c>
      <c r="AG8327">
        <v>0</v>
      </c>
      <c r="AH8327">
        <v>1800</v>
      </c>
      <c r="AM8327" t="str">
        <f>SUBSTITUTE(Tabla_lineas[[#This Row],[Codigo Liname]]," ","")</f>
        <v>A1206</v>
      </c>
    </row>
    <row r="8328" spans="1:39" customFormat="1" x14ac:dyDescent="0.25">
      <c r="A8328" s="2">
        <v>732</v>
      </c>
      <c r="B8328" t="s">
        <v>1327</v>
      </c>
      <c r="C8328">
        <f t="shared" si="130"/>
        <v>1648809</v>
      </c>
      <c r="D8328">
        <v>4174.2599999999993</v>
      </c>
      <c r="E8328" t="s">
        <v>395</v>
      </c>
      <c r="F8328">
        <v>39.200000000000003</v>
      </c>
      <c r="G8328">
        <v>23.99</v>
      </c>
      <c r="H8328" t="s">
        <v>396</v>
      </c>
      <c r="I8328" s="2">
        <v>23.99</v>
      </c>
      <c r="J8328" t="s">
        <v>397</v>
      </c>
      <c r="K8328" t="s">
        <v>398</v>
      </c>
      <c r="L8328" s="3" t="str">
        <f>+INDEX([1]!TABLA_MAESTRO_DE_ARTICULO[SubGroupName],MATCH(Tabla_lineas[[#This Row],[CODIGO SAP]],[1]!TABLA_MAESTRO_DE_ARTICULO[ItemCode],0))</f>
        <v>JARABE</v>
      </c>
      <c r="M8328" t="s">
        <v>399</v>
      </c>
      <c r="N8328">
        <v>95</v>
      </c>
      <c r="O8328" t="s">
        <v>400</v>
      </c>
      <c r="S8328" s="2">
        <v>174</v>
      </c>
      <c r="T8328">
        <v>4172.5200000000004</v>
      </c>
      <c r="U8328">
        <v>23.99</v>
      </c>
      <c r="V8328">
        <v>23.98</v>
      </c>
      <c r="W8328">
        <v>5</v>
      </c>
      <c r="Z8328" s="4" t="s">
        <v>53</v>
      </c>
      <c r="AA8328" t="s">
        <v>153</v>
      </c>
      <c r="AB8328">
        <v>46096</v>
      </c>
      <c r="AG8328">
        <v>0</v>
      </c>
      <c r="AH8328">
        <v>174</v>
      </c>
      <c r="AM8328" t="str">
        <f>SUBSTITUTE(Tabla_lineas[[#This Row],[Codigo Liname]]," ","")</f>
        <v>A1205</v>
      </c>
    </row>
    <row r="8329" spans="1:39" customFormat="1" x14ac:dyDescent="0.25">
      <c r="A8329" s="2">
        <v>733</v>
      </c>
      <c r="B8329" t="s">
        <v>1328</v>
      </c>
      <c r="C8329">
        <f t="shared" si="130"/>
        <v>1649159</v>
      </c>
      <c r="D8329">
        <v>2424</v>
      </c>
      <c r="E8329" t="s">
        <v>121</v>
      </c>
      <c r="F8329">
        <v>2.0099999999999998</v>
      </c>
      <c r="G8329">
        <v>2.0099999999999998</v>
      </c>
      <c r="H8329" t="s">
        <v>122</v>
      </c>
      <c r="I8329" s="2">
        <v>2.02</v>
      </c>
      <c r="J8329" t="s">
        <v>123</v>
      </c>
      <c r="K8329" t="s">
        <v>124</v>
      </c>
      <c r="L8329" s="3" t="str">
        <f>+INDEX([1]!TABLA_MAESTRO_DE_ARTICULO[SubGroupName],MATCH(Tabla_lineas[[#This Row],[CODIGO SAP]],[1]!TABLA_MAESTRO_DE_ARTICULO[ItemCode],0))</f>
        <v>COMPRIMIDO</v>
      </c>
      <c r="M8329" t="s">
        <v>125</v>
      </c>
      <c r="N8329">
        <v>2</v>
      </c>
      <c r="O8329" t="s">
        <v>45</v>
      </c>
      <c r="S8329" s="2">
        <v>1200</v>
      </c>
      <c r="T8329">
        <v>2400</v>
      </c>
      <c r="U8329">
        <v>2.02</v>
      </c>
      <c r="V8329">
        <v>2</v>
      </c>
      <c r="W8329">
        <v>0.15</v>
      </c>
      <c r="Z8329" s="4" t="s">
        <v>53</v>
      </c>
      <c r="AA8329" t="s">
        <v>126</v>
      </c>
      <c r="AB8329">
        <v>46132</v>
      </c>
      <c r="AG8329">
        <v>0</v>
      </c>
      <c r="AH8329">
        <v>1200</v>
      </c>
      <c r="AM8329" t="str">
        <f>SUBSTITUTE(Tabla_lineas[[#This Row],[Codigo Liname]]," ","")</f>
        <v>C1001</v>
      </c>
    </row>
    <row r="8330" spans="1:39" customFormat="1" x14ac:dyDescent="0.25">
      <c r="A8330" s="2">
        <v>733</v>
      </c>
      <c r="B8330" t="s">
        <v>1328</v>
      </c>
      <c r="C8330">
        <f t="shared" si="130"/>
        <v>1649159</v>
      </c>
      <c r="D8330">
        <v>25690</v>
      </c>
      <c r="E8330" t="s">
        <v>82</v>
      </c>
      <c r="F8330">
        <v>1.61</v>
      </c>
      <c r="G8330">
        <v>1.61</v>
      </c>
      <c r="H8330" t="s">
        <v>83</v>
      </c>
      <c r="I8330" s="2">
        <v>3.67</v>
      </c>
      <c r="J8330" t="s">
        <v>84</v>
      </c>
      <c r="K8330" t="s">
        <v>85</v>
      </c>
      <c r="L8330" s="3" t="str">
        <f>+INDEX([1]!TABLA_MAESTRO_DE_ARTICULO[SubGroupName],MATCH(Tabla_lineas[[#This Row],[CODIGO SAP]],[1]!TABLA_MAESTRO_DE_ARTICULO[ItemCode],0))</f>
        <v>COMPRIMIDO</v>
      </c>
      <c r="M8330" t="s">
        <v>86</v>
      </c>
      <c r="N8330">
        <v>4</v>
      </c>
      <c r="O8330" t="s">
        <v>45</v>
      </c>
      <c r="S8330" s="2">
        <v>7000</v>
      </c>
      <c r="T8330">
        <v>11200</v>
      </c>
      <c r="U8330">
        <v>3.67</v>
      </c>
      <c r="V8330">
        <v>1.6</v>
      </c>
      <c r="W8330">
        <v>0.15</v>
      </c>
      <c r="Z8330" s="4" t="s">
        <v>46</v>
      </c>
      <c r="AA8330" t="s">
        <v>126</v>
      </c>
      <c r="AB8330">
        <v>46132</v>
      </c>
      <c r="AG8330">
        <v>0</v>
      </c>
      <c r="AH8330">
        <v>7000</v>
      </c>
      <c r="AM8330" t="str">
        <f>SUBSTITUTE(Tabla_lineas[[#This Row],[Codigo Liname]]," ","")</f>
        <v>C0902</v>
      </c>
    </row>
    <row r="8331" spans="1:39" customFormat="1" x14ac:dyDescent="0.25">
      <c r="A8331" s="2">
        <v>733</v>
      </c>
      <c r="B8331" t="s">
        <v>1328</v>
      </c>
      <c r="C8331">
        <f t="shared" si="130"/>
        <v>1649159</v>
      </c>
      <c r="D8331">
        <v>6320</v>
      </c>
      <c r="E8331" t="s">
        <v>313</v>
      </c>
      <c r="F8331">
        <v>5.29</v>
      </c>
      <c r="G8331">
        <v>5.29</v>
      </c>
      <c r="H8331" t="s">
        <v>314</v>
      </c>
      <c r="I8331" s="2">
        <v>6.32</v>
      </c>
      <c r="J8331" t="s">
        <v>315</v>
      </c>
      <c r="K8331" t="s">
        <v>316</v>
      </c>
      <c r="L8331" s="3" t="str">
        <f>+INDEX([1]!TABLA_MAESTRO_DE_ARTICULO[SubGroupName],MATCH(Tabla_lineas[[#This Row],[CODIGO SAP]],[1]!TABLA_MAESTRO_DE_ARTICULO[ItemCode],0))</f>
        <v>SOLUCION INYECTABLE</v>
      </c>
      <c r="M8331" t="s">
        <v>317</v>
      </c>
      <c r="N8331">
        <v>3</v>
      </c>
      <c r="O8331" t="s">
        <v>249</v>
      </c>
      <c r="S8331" s="2">
        <v>1000</v>
      </c>
      <c r="T8331">
        <v>5280</v>
      </c>
      <c r="U8331">
        <v>6.32</v>
      </c>
      <c r="V8331">
        <v>5.28</v>
      </c>
      <c r="W8331">
        <v>0.7</v>
      </c>
      <c r="Z8331" s="4" t="s">
        <v>46</v>
      </c>
      <c r="AA8331" t="s">
        <v>120</v>
      </c>
      <c r="AB8331">
        <v>46132</v>
      </c>
      <c r="AG8331">
        <v>0</v>
      </c>
      <c r="AH8331">
        <v>1000</v>
      </c>
      <c r="AM8331" t="str">
        <f>SUBSTITUTE(Tabla_lineas[[#This Row],[Codigo Liname]]," ","")</f>
        <v>N0205</v>
      </c>
    </row>
    <row r="8332" spans="1:39" customFormat="1" x14ac:dyDescent="0.25">
      <c r="A8332" s="2">
        <v>734</v>
      </c>
      <c r="B8332" t="s">
        <v>1329</v>
      </c>
      <c r="C8332">
        <f t="shared" si="130"/>
        <v>1649170</v>
      </c>
      <c r="D8332">
        <v>11078</v>
      </c>
      <c r="E8332" t="s">
        <v>256</v>
      </c>
      <c r="F8332">
        <v>3.3</v>
      </c>
      <c r="G8332">
        <v>3.3</v>
      </c>
      <c r="H8332" t="s">
        <v>257</v>
      </c>
      <c r="I8332" s="2">
        <v>3.82</v>
      </c>
      <c r="J8332" t="s">
        <v>258</v>
      </c>
      <c r="K8332" t="s">
        <v>259</v>
      </c>
      <c r="L8332" s="3" t="str">
        <f>+INDEX([1]!TABLA_MAESTRO_DE_ARTICULO[SubGroupName],MATCH(Tabla_lineas[[#This Row],[CODIGO SAP]],[1]!TABLA_MAESTRO_DE_ARTICULO[ItemCode],0))</f>
        <v>SOLUCION INYECTABLE</v>
      </c>
      <c r="M8332" t="s">
        <v>260</v>
      </c>
      <c r="N8332">
        <v>4</v>
      </c>
      <c r="O8332" t="s">
        <v>249</v>
      </c>
      <c r="S8332" s="2">
        <v>2900</v>
      </c>
      <c r="T8332">
        <v>9541</v>
      </c>
      <c r="U8332">
        <v>3.82</v>
      </c>
      <c r="V8332">
        <v>3.29</v>
      </c>
      <c r="W8332">
        <v>0.7</v>
      </c>
      <c r="Z8332" s="4" t="s">
        <v>46</v>
      </c>
      <c r="AA8332" t="s">
        <v>153</v>
      </c>
      <c r="AB8332">
        <v>46132</v>
      </c>
      <c r="AG8332">
        <v>0</v>
      </c>
      <c r="AH8332">
        <v>2900</v>
      </c>
      <c r="AM8332" t="str">
        <f>SUBSTITUTE(Tabla_lineas[[#This Row],[Codigo Liname]]," ","")</f>
        <v>M0103</v>
      </c>
    </row>
    <row r="8333" spans="1:39" customFormat="1" x14ac:dyDescent="0.25">
      <c r="A8333" s="2">
        <v>735</v>
      </c>
      <c r="B8333" t="s">
        <v>1330</v>
      </c>
      <c r="C8333">
        <f t="shared" si="130"/>
        <v>1649160</v>
      </c>
      <c r="D8333">
        <v>49600</v>
      </c>
      <c r="E8333" t="s">
        <v>148</v>
      </c>
      <c r="F8333">
        <v>5.12</v>
      </c>
      <c r="G8333">
        <v>4</v>
      </c>
      <c r="H8333" t="s">
        <v>149</v>
      </c>
      <c r="I8333" s="2">
        <v>4</v>
      </c>
      <c r="J8333" t="s">
        <v>150</v>
      </c>
      <c r="K8333" t="s">
        <v>151</v>
      </c>
      <c r="L8333" s="3" t="str">
        <f>+INDEX([1]!TABLA_MAESTRO_DE_ARTICULO[SubGroupName],MATCH(Tabla_lineas[[#This Row],[CODIGO SAP]],[1]!TABLA_MAESTRO_DE_ARTICULO[ItemCode],0))</f>
        <v>COMPRIMIDO</v>
      </c>
      <c r="M8333" t="s">
        <v>152</v>
      </c>
      <c r="N8333">
        <v>1</v>
      </c>
      <c r="O8333" t="s">
        <v>45</v>
      </c>
      <c r="P8333">
        <v>37700</v>
      </c>
      <c r="Q8333">
        <v>150100</v>
      </c>
      <c r="R8333">
        <v>187800</v>
      </c>
      <c r="S8333" s="2">
        <v>12400</v>
      </c>
      <c r="T8333">
        <v>49476</v>
      </c>
      <c r="U8333">
        <v>4</v>
      </c>
      <c r="V8333">
        <v>3.99</v>
      </c>
      <c r="W8333">
        <v>0.12</v>
      </c>
      <c r="Z8333" s="4" t="s">
        <v>46</v>
      </c>
      <c r="AA8333" t="s">
        <v>153</v>
      </c>
      <c r="AB8333">
        <v>46132</v>
      </c>
      <c r="AG8333">
        <v>0</v>
      </c>
      <c r="AH8333">
        <v>12400</v>
      </c>
      <c r="AM8333" t="str">
        <f>SUBSTITUTE(Tabla_lineas[[#This Row],[Codigo Liname]]," ","")</f>
        <v>M0111</v>
      </c>
    </row>
    <row r="8334" spans="1:39" customFormat="1" x14ac:dyDescent="0.25">
      <c r="A8334" s="2">
        <v>736</v>
      </c>
      <c r="B8334" t="s">
        <v>1331</v>
      </c>
      <c r="C8334">
        <f t="shared" si="130"/>
        <v>1649165</v>
      </c>
      <c r="D8334">
        <v>21735</v>
      </c>
      <c r="E8334" t="s">
        <v>303</v>
      </c>
      <c r="F8334">
        <v>0.75</v>
      </c>
      <c r="G8334">
        <v>0.69</v>
      </c>
      <c r="H8334" t="s">
        <v>304</v>
      </c>
      <c r="I8334" s="2">
        <v>0.69</v>
      </c>
      <c r="J8334" t="s">
        <v>305</v>
      </c>
      <c r="K8334" t="s">
        <v>306</v>
      </c>
      <c r="L8334" s="3" t="str">
        <f>+INDEX([1]!TABLA_MAESTRO_DE_ARTICULO[SubGroupName],MATCH(Tabla_lineas[[#This Row],[CODIGO SAP]],[1]!TABLA_MAESTRO_DE_ARTICULO[ItemCode],0))</f>
        <v>COMPRIMIDO</v>
      </c>
      <c r="M8334" t="s">
        <v>307</v>
      </c>
      <c r="N8334">
        <v>1</v>
      </c>
      <c r="O8334" t="s">
        <v>45</v>
      </c>
      <c r="P8334">
        <v>138600</v>
      </c>
      <c r="Q8334">
        <v>3275900</v>
      </c>
      <c r="R8334">
        <v>3414500</v>
      </c>
      <c r="S8334" s="2">
        <v>31500</v>
      </c>
      <c r="T8334">
        <v>21420</v>
      </c>
      <c r="U8334">
        <v>0.69</v>
      </c>
      <c r="V8334">
        <v>0.68</v>
      </c>
      <c r="W8334">
        <v>0.14000000000000001</v>
      </c>
      <c r="Z8334" s="4" t="s">
        <v>46</v>
      </c>
      <c r="AA8334" t="s">
        <v>120</v>
      </c>
      <c r="AB8334">
        <v>46132</v>
      </c>
      <c r="AG8334">
        <v>0</v>
      </c>
      <c r="AH8334">
        <v>31500</v>
      </c>
      <c r="AM8334" t="str">
        <f>SUBSTITUTE(Tabla_lineas[[#This Row],[Codigo Liname]]," ","")</f>
        <v>M0105</v>
      </c>
    </row>
    <row r="8335" spans="1:39" customFormat="1" x14ac:dyDescent="0.25">
      <c r="A8335" s="2">
        <v>736</v>
      </c>
      <c r="B8335" t="s">
        <v>1331</v>
      </c>
      <c r="C8335">
        <f t="shared" si="130"/>
        <v>1649165</v>
      </c>
      <c r="D8335">
        <v>19890</v>
      </c>
      <c r="E8335" t="s">
        <v>574</v>
      </c>
      <c r="F8335">
        <v>5.79</v>
      </c>
      <c r="G8335">
        <v>5.79</v>
      </c>
      <c r="H8335" t="s">
        <v>575</v>
      </c>
      <c r="I8335" s="2">
        <v>6.63</v>
      </c>
      <c r="J8335" t="s">
        <v>576</v>
      </c>
      <c r="K8335" t="s">
        <v>577</v>
      </c>
      <c r="L8335" s="3" t="str">
        <f>+INDEX([1]!TABLA_MAESTRO_DE_ARTICULO[SubGroupName],MATCH(Tabla_lineas[[#This Row],[CODIGO SAP]],[1]!TABLA_MAESTRO_DE_ARTICULO[ItemCode],0))</f>
        <v>COMPRIMIDO</v>
      </c>
      <c r="M8335" t="s">
        <v>578</v>
      </c>
      <c r="N8335">
        <v>2</v>
      </c>
      <c r="O8335" t="s">
        <v>45</v>
      </c>
      <c r="S8335" s="2">
        <v>3000</v>
      </c>
      <c r="T8335">
        <v>17340</v>
      </c>
      <c r="U8335">
        <v>6.63</v>
      </c>
      <c r="V8335">
        <v>5.78</v>
      </c>
      <c r="W8335">
        <v>0.7</v>
      </c>
      <c r="Z8335" s="4" t="s">
        <v>46</v>
      </c>
      <c r="AA8335" t="s">
        <v>126</v>
      </c>
      <c r="AB8335">
        <v>46132</v>
      </c>
      <c r="AG8335">
        <v>0</v>
      </c>
      <c r="AH8335">
        <v>3000</v>
      </c>
      <c r="AM8335" t="str">
        <f>SUBSTITUTE(Tabla_lineas[[#This Row],[Codigo Liname]]," ","")</f>
        <v>J0166</v>
      </c>
    </row>
    <row r="8336" spans="1:39" customFormat="1" x14ac:dyDescent="0.25">
      <c r="A8336" s="2">
        <v>737</v>
      </c>
      <c r="B8336" t="s">
        <v>1332</v>
      </c>
      <c r="C8336">
        <f t="shared" si="130"/>
        <v>1649040</v>
      </c>
      <c r="D8336">
        <v>3890</v>
      </c>
      <c r="E8336" t="s">
        <v>115</v>
      </c>
      <c r="F8336">
        <v>2.5099999999999998</v>
      </c>
      <c r="G8336">
        <v>2.5099999999999998</v>
      </c>
      <c r="H8336" t="s">
        <v>116</v>
      </c>
      <c r="I8336" s="2">
        <v>3.89</v>
      </c>
      <c r="J8336" t="s">
        <v>117</v>
      </c>
      <c r="K8336" t="s">
        <v>118</v>
      </c>
      <c r="L8336" s="3" t="str">
        <f>+INDEX([1]!TABLA_MAESTRO_DE_ARTICULO[SubGroupName],MATCH(Tabla_lineas[[#This Row],[CODIGO SAP]],[1]!TABLA_MAESTRO_DE_ARTICULO[ItemCode],0))</f>
        <v>COMPRIMIDO</v>
      </c>
      <c r="M8336" t="s">
        <v>119</v>
      </c>
      <c r="N8336">
        <v>1</v>
      </c>
      <c r="O8336" t="s">
        <v>45</v>
      </c>
      <c r="S8336" s="2">
        <v>1000</v>
      </c>
      <c r="T8336">
        <v>2500</v>
      </c>
      <c r="U8336">
        <v>3.89</v>
      </c>
      <c r="V8336">
        <v>2.5</v>
      </c>
      <c r="W8336">
        <v>0.7</v>
      </c>
      <c r="Z8336" s="4" t="s">
        <v>53</v>
      </c>
      <c r="AA8336" t="s">
        <v>120</v>
      </c>
      <c r="AB8336">
        <v>46132</v>
      </c>
      <c r="AG8336">
        <v>0</v>
      </c>
      <c r="AH8336">
        <v>1000</v>
      </c>
      <c r="AM8336" t="str">
        <f>SUBSTITUTE(Tabla_lineas[[#This Row],[Codigo Liname]]," ","")</f>
        <v>J0504</v>
      </c>
    </row>
    <row r="8337" spans="1:39" customFormat="1" x14ac:dyDescent="0.25">
      <c r="A8337" s="2">
        <v>737</v>
      </c>
      <c r="B8337" t="s">
        <v>1332</v>
      </c>
      <c r="C8337">
        <f t="shared" si="130"/>
        <v>1649040</v>
      </c>
      <c r="D8337">
        <v>117600</v>
      </c>
      <c r="E8337" t="s">
        <v>171</v>
      </c>
      <c r="F8337">
        <v>1.82</v>
      </c>
      <c r="G8337">
        <v>1.82</v>
      </c>
      <c r="H8337" t="s">
        <v>172</v>
      </c>
      <c r="I8337" s="2">
        <v>2.94</v>
      </c>
      <c r="J8337" t="s">
        <v>173</v>
      </c>
      <c r="K8337" t="s">
        <v>174</v>
      </c>
      <c r="L8337" s="3" t="str">
        <f>+INDEX([1]!TABLA_MAESTRO_DE_ARTICULO[SubGroupName],MATCH(Tabla_lineas[[#This Row],[CODIGO SAP]],[1]!TABLA_MAESTRO_DE_ARTICULO[ItemCode],0))</f>
        <v>COMPRIMIDO</v>
      </c>
      <c r="M8337" t="s">
        <v>175</v>
      </c>
      <c r="N8337">
        <v>4</v>
      </c>
      <c r="O8337" t="s">
        <v>45</v>
      </c>
      <c r="S8337" s="2">
        <v>40000</v>
      </c>
      <c r="T8337">
        <v>72400</v>
      </c>
      <c r="U8337">
        <v>2.94</v>
      </c>
      <c r="V8337">
        <v>1.81</v>
      </c>
      <c r="W8337">
        <v>0.7</v>
      </c>
      <c r="Z8337" s="4" t="s">
        <v>46</v>
      </c>
      <c r="AA8337" t="s">
        <v>120</v>
      </c>
      <c r="AB8337">
        <v>46132</v>
      </c>
      <c r="AG8337">
        <v>0</v>
      </c>
      <c r="AH8337">
        <v>40000</v>
      </c>
      <c r="AM8337" t="str">
        <f>SUBSTITUTE(Tabla_lineas[[#This Row],[Codigo Liname]]," ","")</f>
        <v>J0105</v>
      </c>
    </row>
    <row r="8338" spans="1:39" customFormat="1" x14ac:dyDescent="0.25">
      <c r="A8338" s="2">
        <v>737</v>
      </c>
      <c r="B8338" t="s">
        <v>1332</v>
      </c>
      <c r="C8338">
        <f t="shared" si="130"/>
        <v>1649040</v>
      </c>
      <c r="D8338">
        <v>35610</v>
      </c>
      <c r="E8338" t="s">
        <v>176</v>
      </c>
      <c r="F8338">
        <v>16.7</v>
      </c>
      <c r="G8338">
        <v>16.7</v>
      </c>
      <c r="H8338" t="s">
        <v>177</v>
      </c>
      <c r="I8338" s="2">
        <v>35.61</v>
      </c>
      <c r="J8338" t="s">
        <v>178</v>
      </c>
      <c r="K8338" t="s">
        <v>179</v>
      </c>
      <c r="L8338" s="3" t="str">
        <f>+INDEX([1]!TABLA_MAESTRO_DE_ARTICULO[SubGroupName],MATCH(Tabla_lineas[[#This Row],[CODIGO SAP]],[1]!TABLA_MAESTRO_DE_ARTICULO[ItemCode],0))</f>
        <v>POLVO PARA SUSPENSION</v>
      </c>
      <c r="M8338" t="s">
        <v>180</v>
      </c>
      <c r="N8338">
        <v>6</v>
      </c>
      <c r="O8338" t="s">
        <v>181</v>
      </c>
      <c r="S8338" s="2">
        <v>1000</v>
      </c>
      <c r="T8338">
        <v>16690</v>
      </c>
      <c r="U8338">
        <v>35.61</v>
      </c>
      <c r="V8338">
        <v>16.690000000000001</v>
      </c>
      <c r="W8338">
        <v>5.5</v>
      </c>
      <c r="Z8338" s="4" t="s">
        <v>46</v>
      </c>
      <c r="AA8338" t="s">
        <v>153</v>
      </c>
      <c r="AB8338">
        <v>46096</v>
      </c>
      <c r="AG8338">
        <v>0</v>
      </c>
      <c r="AH8338">
        <v>1000</v>
      </c>
      <c r="AM8338" t="str">
        <f>SUBSTITUTE(Tabla_lineas[[#This Row],[Codigo Liname]]," ","")</f>
        <v>J0157</v>
      </c>
    </row>
    <row r="8339" spans="1:39" customFormat="1" x14ac:dyDescent="0.25">
      <c r="A8339" s="2">
        <v>737</v>
      </c>
      <c r="B8339" t="s">
        <v>1332</v>
      </c>
      <c r="C8339">
        <f t="shared" si="130"/>
        <v>1649040</v>
      </c>
      <c r="D8339">
        <v>5595</v>
      </c>
      <c r="E8339" t="s">
        <v>127</v>
      </c>
      <c r="F8339">
        <v>7.87</v>
      </c>
      <c r="G8339">
        <v>7.87</v>
      </c>
      <c r="H8339" t="s">
        <v>128</v>
      </c>
      <c r="I8339" s="2">
        <v>11.19</v>
      </c>
      <c r="J8339" t="s">
        <v>129</v>
      </c>
      <c r="K8339" t="s">
        <v>130</v>
      </c>
      <c r="L8339" s="3" t="str">
        <f>+INDEX([1]!TABLA_MAESTRO_DE_ARTICULO[SubGroupName],MATCH(Tabla_lineas[[#This Row],[CODIGO SAP]],[1]!TABLA_MAESTRO_DE_ARTICULO[ItemCode],0))</f>
        <v>COMPRIMIDO</v>
      </c>
      <c r="M8339" t="s">
        <v>131</v>
      </c>
      <c r="N8339">
        <v>7</v>
      </c>
      <c r="O8339" t="s">
        <v>132</v>
      </c>
      <c r="S8339" s="2">
        <v>500</v>
      </c>
      <c r="T8339">
        <v>3930</v>
      </c>
      <c r="U8339">
        <v>11.19</v>
      </c>
      <c r="V8339">
        <v>7.86</v>
      </c>
      <c r="W8339">
        <v>1.3</v>
      </c>
      <c r="Z8339" s="4" t="s">
        <v>46</v>
      </c>
      <c r="AA8339" t="s">
        <v>126</v>
      </c>
      <c r="AB8339">
        <v>46132</v>
      </c>
      <c r="AG8339">
        <v>0</v>
      </c>
      <c r="AH8339">
        <v>500</v>
      </c>
      <c r="AM8339" t="str">
        <f>SUBSTITUTE(Tabla_lineas[[#This Row],[Codigo Liname]]," ","")</f>
        <v>J0113</v>
      </c>
    </row>
    <row r="8340" spans="1:39" customFormat="1" x14ac:dyDescent="0.25">
      <c r="A8340" s="2">
        <v>737</v>
      </c>
      <c r="B8340" t="s">
        <v>1332</v>
      </c>
      <c r="C8340">
        <f t="shared" si="130"/>
        <v>1649040</v>
      </c>
      <c r="D8340">
        <v>6550</v>
      </c>
      <c r="E8340" t="s">
        <v>133</v>
      </c>
      <c r="F8340">
        <v>0.95</v>
      </c>
      <c r="G8340">
        <v>0.95</v>
      </c>
      <c r="H8340" t="s">
        <v>134</v>
      </c>
      <c r="I8340" s="2">
        <v>1.31</v>
      </c>
      <c r="J8340" t="s">
        <v>135</v>
      </c>
      <c r="K8340" t="s">
        <v>136</v>
      </c>
      <c r="L8340" s="3" t="str">
        <f>+INDEX([1]!TABLA_MAESTRO_DE_ARTICULO[SubGroupName],MATCH(Tabla_lineas[[#This Row],[CODIGO SAP]],[1]!TABLA_MAESTRO_DE_ARTICULO[ItemCode],0))</f>
        <v>COMPRIMIDO</v>
      </c>
      <c r="M8340" t="s">
        <v>137</v>
      </c>
      <c r="N8340">
        <v>12</v>
      </c>
      <c r="O8340" t="s">
        <v>45</v>
      </c>
      <c r="P8340">
        <v>32100</v>
      </c>
      <c r="Q8340">
        <v>219600</v>
      </c>
      <c r="R8340">
        <v>251700</v>
      </c>
      <c r="S8340" s="2">
        <v>5000</v>
      </c>
      <c r="T8340">
        <v>4700</v>
      </c>
      <c r="U8340">
        <v>1.31</v>
      </c>
      <c r="V8340">
        <v>0.94</v>
      </c>
      <c r="W8340">
        <v>0.32</v>
      </c>
      <c r="Z8340" s="4" t="s">
        <v>53</v>
      </c>
      <c r="AA8340" t="s">
        <v>120</v>
      </c>
      <c r="AB8340">
        <v>46132</v>
      </c>
      <c r="AG8340">
        <v>0</v>
      </c>
      <c r="AH8340">
        <v>5000</v>
      </c>
      <c r="AM8340" t="str">
        <f>SUBSTITUTE(Tabla_lineas[[#This Row],[Codigo Liname]]," ","")</f>
        <v>N0304</v>
      </c>
    </row>
    <row r="8341" spans="1:39" customFormat="1" x14ac:dyDescent="0.25">
      <c r="A8341" s="2">
        <v>737</v>
      </c>
      <c r="B8341" t="s">
        <v>1332</v>
      </c>
      <c r="C8341">
        <f t="shared" si="130"/>
        <v>1649040</v>
      </c>
      <c r="D8341">
        <v>29760</v>
      </c>
      <c r="E8341" t="s">
        <v>203</v>
      </c>
      <c r="F8341">
        <v>1.64</v>
      </c>
      <c r="G8341">
        <v>1.64</v>
      </c>
      <c r="H8341" t="s">
        <v>204</v>
      </c>
      <c r="I8341" s="2">
        <v>3.72</v>
      </c>
      <c r="J8341" t="s">
        <v>205</v>
      </c>
      <c r="K8341" t="s">
        <v>206</v>
      </c>
      <c r="L8341" s="3" t="str">
        <f>+INDEX([1]!TABLA_MAESTRO_DE_ARTICULO[SubGroupName],MATCH(Tabla_lineas[[#This Row],[CODIGO SAP]],[1]!TABLA_MAESTRO_DE_ARTICULO[ItemCode],0))</f>
        <v>COMPRIMIDO</v>
      </c>
      <c r="M8341" t="s">
        <v>207</v>
      </c>
      <c r="N8341">
        <v>13</v>
      </c>
      <c r="O8341" t="s">
        <v>45</v>
      </c>
      <c r="S8341" s="2">
        <v>8000</v>
      </c>
      <c r="T8341">
        <v>13120</v>
      </c>
      <c r="U8341">
        <v>3.72</v>
      </c>
      <c r="V8341">
        <v>1.64</v>
      </c>
      <c r="W8341">
        <v>0.38</v>
      </c>
      <c r="Z8341" s="4" t="s">
        <v>46</v>
      </c>
      <c r="AA8341" t="s">
        <v>120</v>
      </c>
      <c r="AB8341">
        <v>46132</v>
      </c>
      <c r="AG8341">
        <v>0</v>
      </c>
      <c r="AH8341">
        <v>8000</v>
      </c>
      <c r="AM8341" t="str">
        <f>SUBSTITUTE(Tabla_lineas[[#This Row],[Codigo Liname]]," ","")</f>
        <v>J0127</v>
      </c>
    </row>
    <row r="8342" spans="1:39" customFormat="1" x14ac:dyDescent="0.25">
      <c r="A8342" s="2">
        <v>737</v>
      </c>
      <c r="B8342" t="s">
        <v>1332</v>
      </c>
      <c r="C8342">
        <f t="shared" si="130"/>
        <v>1649040</v>
      </c>
      <c r="D8342">
        <v>2456</v>
      </c>
      <c r="E8342" t="s">
        <v>208</v>
      </c>
      <c r="F8342">
        <v>14.8</v>
      </c>
      <c r="G8342">
        <v>12.2</v>
      </c>
      <c r="H8342" t="s">
        <v>209</v>
      </c>
      <c r="I8342" s="2">
        <v>12.28</v>
      </c>
      <c r="J8342" t="s">
        <v>210</v>
      </c>
      <c r="K8342" t="s">
        <v>211</v>
      </c>
      <c r="L8342" s="3" t="str">
        <f>+INDEX([1]!TABLA_MAESTRO_DE_ARTICULO[SubGroupName],MATCH(Tabla_lineas[[#This Row],[CODIGO SAP]],[1]!TABLA_MAESTRO_DE_ARTICULO[ItemCode],0))</f>
        <v>JARABE</v>
      </c>
      <c r="M8342" t="s">
        <v>212</v>
      </c>
      <c r="N8342">
        <v>16</v>
      </c>
      <c r="O8342" t="s">
        <v>181</v>
      </c>
      <c r="S8342" s="2">
        <v>200</v>
      </c>
      <c r="T8342">
        <v>2438</v>
      </c>
      <c r="U8342">
        <v>12.28</v>
      </c>
      <c r="V8342">
        <v>12.19</v>
      </c>
      <c r="W8342">
        <v>5</v>
      </c>
      <c r="Z8342" s="4" t="s">
        <v>46</v>
      </c>
      <c r="AA8342" t="s">
        <v>153</v>
      </c>
      <c r="AB8342">
        <v>46132</v>
      </c>
      <c r="AG8342">
        <v>0</v>
      </c>
      <c r="AH8342">
        <v>200</v>
      </c>
      <c r="AM8342" t="str">
        <f>SUBSTITUTE(Tabla_lineas[[#This Row],[Codigo Liname]]," ","")</f>
        <v>R0602</v>
      </c>
    </row>
    <row r="8343" spans="1:39" customFormat="1" x14ac:dyDescent="0.25">
      <c r="A8343" s="2">
        <v>737</v>
      </c>
      <c r="B8343" t="s">
        <v>1332</v>
      </c>
      <c r="C8343">
        <f t="shared" si="130"/>
        <v>1649040</v>
      </c>
      <c r="D8343">
        <v>2700</v>
      </c>
      <c r="E8343" t="s">
        <v>213</v>
      </c>
      <c r="F8343">
        <v>0.47</v>
      </c>
      <c r="G8343">
        <v>0.45</v>
      </c>
      <c r="H8343" t="s">
        <v>214</v>
      </c>
      <c r="I8343" s="2">
        <v>0.45</v>
      </c>
      <c r="J8343" t="s">
        <v>215</v>
      </c>
      <c r="K8343" t="s">
        <v>216</v>
      </c>
      <c r="L8343" s="3" t="str">
        <f>+INDEX([1]!TABLA_MAESTRO_DE_ARTICULO[SubGroupName],MATCH(Tabla_lineas[[#This Row],[CODIGO SAP]],[1]!TABLA_MAESTRO_DE_ARTICULO[ItemCode],0))</f>
        <v>COMPRIMIDO</v>
      </c>
      <c r="M8343" t="s">
        <v>217</v>
      </c>
      <c r="N8343">
        <v>15</v>
      </c>
      <c r="O8343" t="s">
        <v>45</v>
      </c>
      <c r="S8343" s="2">
        <v>6000</v>
      </c>
      <c r="T8343">
        <v>2640</v>
      </c>
      <c r="U8343">
        <v>0.45</v>
      </c>
      <c r="V8343">
        <v>0.44</v>
      </c>
      <c r="W8343">
        <v>0.12</v>
      </c>
      <c r="Z8343" s="4" t="s">
        <v>46</v>
      </c>
      <c r="AA8343" t="s">
        <v>153</v>
      </c>
      <c r="AB8343">
        <v>46132</v>
      </c>
      <c r="AG8343">
        <v>0</v>
      </c>
      <c r="AH8343">
        <v>6000</v>
      </c>
      <c r="AM8343" t="str">
        <f>SUBSTITUTE(Tabla_lineas[[#This Row],[Codigo Liname]]," ","")</f>
        <v>R0601</v>
      </c>
    </row>
    <row r="8344" spans="1:39" customFormat="1" x14ac:dyDescent="0.25">
      <c r="A8344" s="2">
        <v>737</v>
      </c>
      <c r="B8344" t="s">
        <v>1332</v>
      </c>
      <c r="C8344">
        <f t="shared" si="130"/>
        <v>1649040</v>
      </c>
      <c r="D8344">
        <v>4010.9999999999991</v>
      </c>
      <c r="E8344" t="s">
        <v>218</v>
      </c>
      <c r="F8344">
        <v>28.9</v>
      </c>
      <c r="G8344">
        <v>13.37</v>
      </c>
      <c r="H8344" t="s">
        <v>219</v>
      </c>
      <c r="I8344" s="2">
        <v>13.37</v>
      </c>
      <c r="J8344" t="s">
        <v>220</v>
      </c>
      <c r="K8344" t="s">
        <v>221</v>
      </c>
      <c r="L8344" s="3" t="str">
        <f>+INDEX([1]!TABLA_MAESTRO_DE_ARTICULO[SubGroupName],MATCH(Tabla_lineas[[#This Row],[CODIGO SAP]],[1]!TABLA_MAESTRO_DE_ARTICULO[ItemCode],0))</f>
        <v>CREMA DERMICA</v>
      </c>
      <c r="M8344" t="s">
        <v>222</v>
      </c>
      <c r="N8344">
        <v>17</v>
      </c>
      <c r="O8344" t="s">
        <v>223</v>
      </c>
      <c r="S8344" s="2">
        <v>300</v>
      </c>
      <c r="T8344">
        <v>4008</v>
      </c>
      <c r="U8344">
        <v>13.37</v>
      </c>
      <c r="V8344">
        <v>13.36</v>
      </c>
      <c r="W8344">
        <v>4.5</v>
      </c>
      <c r="Z8344" s="4" t="s">
        <v>53</v>
      </c>
      <c r="AA8344" t="s">
        <v>153</v>
      </c>
      <c r="AB8344">
        <v>46132</v>
      </c>
      <c r="AG8344">
        <v>0</v>
      </c>
      <c r="AH8344">
        <v>300</v>
      </c>
      <c r="AM8344" t="str">
        <f>SUBSTITUTE(Tabla_lineas[[#This Row],[Codigo Liname]]," ","")</f>
        <v>D0103</v>
      </c>
    </row>
    <row r="8345" spans="1:39" customFormat="1" x14ac:dyDescent="0.25">
      <c r="A8345" s="2">
        <v>737</v>
      </c>
      <c r="B8345" t="s">
        <v>1332</v>
      </c>
      <c r="C8345">
        <f t="shared" si="130"/>
        <v>1649040</v>
      </c>
      <c r="D8345">
        <v>3419.9999999999995</v>
      </c>
      <c r="E8345" t="s">
        <v>449</v>
      </c>
      <c r="F8345">
        <v>4.2</v>
      </c>
      <c r="G8345">
        <v>2.2799999999999998</v>
      </c>
      <c r="H8345" t="s">
        <v>450</v>
      </c>
      <c r="I8345" s="2">
        <v>2.2799999999999998</v>
      </c>
      <c r="J8345" t="s">
        <v>451</v>
      </c>
      <c r="K8345" t="s">
        <v>452</v>
      </c>
      <c r="L8345" s="3" t="str">
        <f>+INDEX([1]!TABLA_MAESTRO_DE_ARTICULO[SubGroupName],MATCH(Tabla_lineas[[#This Row],[CODIGO SAP]],[1]!TABLA_MAESTRO_DE_ARTICULO[ItemCode],0))</f>
        <v>OVULO VAGINAL</v>
      </c>
      <c r="M8345" t="s">
        <v>453</v>
      </c>
      <c r="N8345">
        <v>18</v>
      </c>
      <c r="O8345" t="s">
        <v>97</v>
      </c>
      <c r="S8345" s="2">
        <v>1500</v>
      </c>
      <c r="T8345">
        <v>3405</v>
      </c>
      <c r="U8345">
        <v>2.2799999999999998</v>
      </c>
      <c r="V8345">
        <v>2.27</v>
      </c>
      <c r="W8345">
        <v>0.7</v>
      </c>
      <c r="Z8345" s="4" t="s">
        <v>53</v>
      </c>
      <c r="AA8345" t="s">
        <v>126</v>
      </c>
      <c r="AB8345">
        <v>46132</v>
      </c>
      <c r="AG8345">
        <v>0</v>
      </c>
      <c r="AH8345">
        <v>1500</v>
      </c>
      <c r="AM8345" t="str">
        <f>SUBSTITUTE(Tabla_lineas[[#This Row],[Codigo Liname]]," ","")</f>
        <v>G0102</v>
      </c>
    </row>
    <row r="8346" spans="1:39" customFormat="1" x14ac:dyDescent="0.25">
      <c r="A8346" s="2">
        <v>737</v>
      </c>
      <c r="B8346" t="s">
        <v>1332</v>
      </c>
      <c r="C8346">
        <f t="shared" si="130"/>
        <v>1649040</v>
      </c>
      <c r="D8346">
        <v>5520</v>
      </c>
      <c r="E8346" t="s">
        <v>229</v>
      </c>
      <c r="F8346">
        <v>19.329999999999998</v>
      </c>
      <c r="G8346">
        <v>18.399999999999999</v>
      </c>
      <c r="H8346" t="s">
        <v>230</v>
      </c>
      <c r="I8346" s="2">
        <v>18.399999999999999</v>
      </c>
      <c r="J8346" t="s">
        <v>231</v>
      </c>
      <c r="K8346" t="s">
        <v>232</v>
      </c>
      <c r="L8346" s="3" t="str">
        <f>+INDEX([1]!TABLA_MAESTRO_DE_ARTICULO[SubGroupName],MATCH(Tabla_lineas[[#This Row],[CODIGO SAP]],[1]!TABLA_MAESTRO_DE_ARTICULO[ItemCode],0))</f>
        <v>SUSPENSION</v>
      </c>
      <c r="M8346" t="s">
        <v>233</v>
      </c>
      <c r="N8346">
        <v>20</v>
      </c>
      <c r="O8346" t="s">
        <v>65</v>
      </c>
      <c r="S8346" s="2">
        <v>300</v>
      </c>
      <c r="T8346">
        <v>5517</v>
      </c>
      <c r="U8346">
        <v>18.399999999999999</v>
      </c>
      <c r="V8346">
        <v>18.39</v>
      </c>
      <c r="W8346">
        <v>5.5</v>
      </c>
      <c r="Z8346" s="4" t="s">
        <v>53</v>
      </c>
      <c r="AA8346" t="s">
        <v>153</v>
      </c>
      <c r="AB8346">
        <v>46132</v>
      </c>
      <c r="AG8346">
        <v>0</v>
      </c>
      <c r="AH8346">
        <v>300</v>
      </c>
      <c r="AM8346" t="str">
        <f>SUBSTITUTE(Tabla_lineas[[#This Row],[Codigo Liname]]," ","")</f>
        <v>J0138</v>
      </c>
    </row>
    <row r="8347" spans="1:39" customFormat="1" x14ac:dyDescent="0.25">
      <c r="A8347" s="2">
        <v>737</v>
      </c>
      <c r="B8347" t="s">
        <v>1332</v>
      </c>
      <c r="C8347">
        <f t="shared" si="130"/>
        <v>1649040</v>
      </c>
      <c r="D8347">
        <v>20320</v>
      </c>
      <c r="E8347" t="s">
        <v>239</v>
      </c>
      <c r="F8347">
        <v>1.48</v>
      </c>
      <c r="G8347">
        <v>1.48</v>
      </c>
      <c r="H8347" t="s">
        <v>240</v>
      </c>
      <c r="I8347" s="2">
        <v>2.54</v>
      </c>
      <c r="J8347" t="s">
        <v>241</v>
      </c>
      <c r="K8347" t="s">
        <v>242</v>
      </c>
      <c r="L8347" s="3" t="str">
        <f>+INDEX([1]!TABLA_MAESTRO_DE_ARTICULO[SubGroupName],MATCH(Tabla_lineas[[#This Row],[CODIGO SAP]],[1]!TABLA_MAESTRO_DE_ARTICULO[ItemCode],0))</f>
        <v>COMPRIMIDO</v>
      </c>
      <c r="M8347" t="s">
        <v>243</v>
      </c>
      <c r="N8347">
        <v>19</v>
      </c>
      <c r="O8347" t="s">
        <v>45</v>
      </c>
      <c r="S8347" s="2">
        <v>8000</v>
      </c>
      <c r="T8347">
        <v>11760</v>
      </c>
      <c r="U8347">
        <v>2.54</v>
      </c>
      <c r="V8347">
        <v>1.47</v>
      </c>
      <c r="W8347">
        <v>0.4</v>
      </c>
      <c r="Z8347" s="4" t="s">
        <v>46</v>
      </c>
      <c r="AA8347" t="s">
        <v>120</v>
      </c>
      <c r="AB8347">
        <v>46132</v>
      </c>
      <c r="AG8347">
        <v>0</v>
      </c>
      <c r="AH8347">
        <v>8000</v>
      </c>
      <c r="AM8347" t="str">
        <f>SUBSTITUTE(Tabla_lineas[[#This Row],[Codigo Liname]]," ","")</f>
        <v>J0137</v>
      </c>
    </row>
    <row r="8348" spans="1:39" customFormat="1" x14ac:dyDescent="0.25">
      <c r="A8348" s="2">
        <v>737</v>
      </c>
      <c r="B8348" t="s">
        <v>1332</v>
      </c>
      <c r="C8348">
        <f t="shared" si="130"/>
        <v>1649040</v>
      </c>
      <c r="D8348">
        <v>34850</v>
      </c>
      <c r="E8348" t="s">
        <v>244</v>
      </c>
      <c r="F8348">
        <v>4.03</v>
      </c>
      <c r="G8348">
        <v>4.03</v>
      </c>
      <c r="H8348" t="s">
        <v>245</v>
      </c>
      <c r="I8348" s="2">
        <v>6.97</v>
      </c>
      <c r="J8348" t="s">
        <v>246</v>
      </c>
      <c r="K8348" t="s">
        <v>247</v>
      </c>
      <c r="L8348" s="3" t="str">
        <f>+INDEX([1]!TABLA_MAESTRO_DE_ARTICULO[SubGroupName],MATCH(Tabla_lineas[[#This Row],[CODIGO SAP]],[1]!TABLA_MAESTRO_DE_ARTICULO[ItemCode],0))</f>
        <v>SOLUCION INYECTABLE</v>
      </c>
      <c r="M8348" t="s">
        <v>248</v>
      </c>
      <c r="N8348">
        <v>21</v>
      </c>
      <c r="O8348" t="s">
        <v>249</v>
      </c>
      <c r="S8348" s="2">
        <v>5000</v>
      </c>
      <c r="T8348">
        <v>20099.999999999996</v>
      </c>
      <c r="U8348">
        <v>6.97</v>
      </c>
      <c r="V8348">
        <v>4.0199999999999996</v>
      </c>
      <c r="W8348">
        <v>0.7</v>
      </c>
      <c r="Z8348" s="4" t="s">
        <v>46</v>
      </c>
      <c r="AA8348" t="s">
        <v>126</v>
      </c>
      <c r="AB8348">
        <v>46132</v>
      </c>
      <c r="AG8348">
        <v>0</v>
      </c>
      <c r="AH8348">
        <v>5000</v>
      </c>
      <c r="AM8348" t="str">
        <f>SUBSTITUTE(Tabla_lineas[[#This Row],[Codigo Liname]]," ","")</f>
        <v>H0204</v>
      </c>
    </row>
    <row r="8349" spans="1:39" customFormat="1" x14ac:dyDescent="0.25">
      <c r="A8349" s="2">
        <v>737</v>
      </c>
      <c r="B8349" t="s">
        <v>1332</v>
      </c>
      <c r="C8349">
        <f t="shared" si="130"/>
        <v>1649040</v>
      </c>
      <c r="D8349">
        <v>4795</v>
      </c>
      <c r="E8349" t="s">
        <v>60</v>
      </c>
      <c r="F8349">
        <v>15.12</v>
      </c>
      <c r="G8349">
        <v>9.5</v>
      </c>
      <c r="H8349" t="s">
        <v>61</v>
      </c>
      <c r="I8349" s="2">
        <v>9.59</v>
      </c>
      <c r="J8349" t="s">
        <v>62</v>
      </c>
      <c r="K8349" t="s">
        <v>63</v>
      </c>
      <c r="L8349" s="3" t="str">
        <f>+INDEX([1]!TABLA_MAESTRO_DE_ARTICULO[SubGroupName],MATCH(Tabla_lineas[[#This Row],[CODIGO SAP]],[1]!TABLA_MAESTRO_DE_ARTICULO[ItemCode],0))</f>
        <v>JARABE</v>
      </c>
      <c r="M8349" t="s">
        <v>64</v>
      </c>
      <c r="N8349">
        <v>22</v>
      </c>
      <c r="O8349" t="s">
        <v>65</v>
      </c>
      <c r="S8349" s="2">
        <v>500</v>
      </c>
      <c r="T8349">
        <v>4745</v>
      </c>
      <c r="U8349">
        <v>9.59</v>
      </c>
      <c r="V8349">
        <v>9.49</v>
      </c>
      <c r="W8349">
        <v>5</v>
      </c>
      <c r="Z8349" s="4" t="s">
        <v>46</v>
      </c>
      <c r="AA8349" t="s">
        <v>153</v>
      </c>
      <c r="AB8349">
        <v>46096</v>
      </c>
      <c r="AG8349">
        <v>0</v>
      </c>
      <c r="AH8349">
        <v>500</v>
      </c>
      <c r="AM8349" t="str">
        <f>SUBSTITUTE(Tabla_lineas[[#This Row],[Codigo Liname]]," ","")</f>
        <v>R0503</v>
      </c>
    </row>
    <row r="8350" spans="1:39" customFormat="1" x14ac:dyDescent="0.25">
      <c r="A8350" s="2">
        <v>737</v>
      </c>
      <c r="B8350" t="s">
        <v>1332</v>
      </c>
      <c r="C8350">
        <f t="shared" si="130"/>
        <v>1649040</v>
      </c>
      <c r="D8350">
        <v>26210</v>
      </c>
      <c r="E8350" t="s">
        <v>250</v>
      </c>
      <c r="F8350">
        <v>24.52</v>
      </c>
      <c r="G8350">
        <v>24.5</v>
      </c>
      <c r="H8350" t="s">
        <v>251</v>
      </c>
      <c r="I8350" s="2">
        <v>26.21</v>
      </c>
      <c r="J8350" t="s">
        <v>252</v>
      </c>
      <c r="K8350" t="s">
        <v>253</v>
      </c>
      <c r="L8350" s="3" t="str">
        <f>+INDEX([1]!TABLA_MAESTRO_DE_ARTICULO[SubGroupName],MATCH(Tabla_lineas[[#This Row],[CODIGO SAP]],[1]!TABLA_MAESTRO_DE_ARTICULO[ItemCode],0))</f>
        <v>GEL</v>
      </c>
      <c r="M8350" t="s">
        <v>254</v>
      </c>
      <c r="N8350">
        <v>25</v>
      </c>
      <c r="O8350" t="s">
        <v>255</v>
      </c>
      <c r="S8350" s="2">
        <v>1000</v>
      </c>
      <c r="T8350">
        <v>24490</v>
      </c>
      <c r="U8350">
        <v>26.21</v>
      </c>
      <c r="V8350">
        <v>24.49</v>
      </c>
      <c r="W8350">
        <v>5</v>
      </c>
      <c r="Z8350" s="4" t="s">
        <v>53</v>
      </c>
      <c r="AA8350" t="s">
        <v>153</v>
      </c>
      <c r="AB8350">
        <v>46132</v>
      </c>
      <c r="AG8350">
        <v>0</v>
      </c>
      <c r="AH8350">
        <v>1000</v>
      </c>
      <c r="AM8350" t="str">
        <f>SUBSTITUTE(Tabla_lineas[[#This Row],[Codigo Liname]]," ","")</f>
        <v>M0101</v>
      </c>
    </row>
    <row r="8351" spans="1:39" customFormat="1" x14ac:dyDescent="0.25">
      <c r="A8351" s="2">
        <v>737</v>
      </c>
      <c r="B8351" t="s">
        <v>1332</v>
      </c>
      <c r="C8351">
        <f t="shared" si="130"/>
        <v>1649040</v>
      </c>
      <c r="D8351">
        <v>7640</v>
      </c>
      <c r="E8351" t="s">
        <v>256</v>
      </c>
      <c r="F8351">
        <v>3.3</v>
      </c>
      <c r="G8351">
        <v>3.3</v>
      </c>
      <c r="H8351" t="s">
        <v>257</v>
      </c>
      <c r="I8351" s="2">
        <v>3.82</v>
      </c>
      <c r="J8351" t="s">
        <v>258</v>
      </c>
      <c r="K8351" t="s">
        <v>259</v>
      </c>
      <c r="L8351" s="3" t="str">
        <f>+INDEX([1]!TABLA_MAESTRO_DE_ARTICULO[SubGroupName],MATCH(Tabla_lineas[[#This Row],[CODIGO SAP]],[1]!TABLA_MAESTRO_DE_ARTICULO[ItemCode],0))</f>
        <v>SOLUCION INYECTABLE</v>
      </c>
      <c r="M8351" t="s">
        <v>260</v>
      </c>
      <c r="N8351">
        <v>24</v>
      </c>
      <c r="O8351" t="s">
        <v>249</v>
      </c>
      <c r="S8351" s="2">
        <v>2000</v>
      </c>
      <c r="T8351">
        <v>6580</v>
      </c>
      <c r="U8351">
        <v>3.82</v>
      </c>
      <c r="V8351">
        <v>3.29</v>
      </c>
      <c r="W8351">
        <v>0.7</v>
      </c>
      <c r="Z8351" s="4" t="s">
        <v>46</v>
      </c>
      <c r="AA8351" t="s">
        <v>153</v>
      </c>
      <c r="AB8351">
        <v>46132</v>
      </c>
      <c r="AG8351">
        <v>0</v>
      </c>
      <c r="AH8351">
        <v>2000</v>
      </c>
      <c r="AM8351" t="str">
        <f>SUBSTITUTE(Tabla_lineas[[#This Row],[Codigo Liname]]," ","")</f>
        <v>M0103</v>
      </c>
    </row>
    <row r="8352" spans="1:39" customFormat="1" x14ac:dyDescent="0.25">
      <c r="A8352" s="2">
        <v>737</v>
      </c>
      <c r="B8352" t="s">
        <v>1332</v>
      </c>
      <c r="C8352">
        <f t="shared" si="130"/>
        <v>1649040</v>
      </c>
      <c r="D8352">
        <v>13919.999999999998</v>
      </c>
      <c r="E8352" t="s">
        <v>143</v>
      </c>
      <c r="F8352">
        <v>2.17</v>
      </c>
      <c r="G8352">
        <v>2.17</v>
      </c>
      <c r="H8352" t="s">
        <v>144</v>
      </c>
      <c r="I8352" s="2">
        <v>2.3199999999999998</v>
      </c>
      <c r="J8352" t="s">
        <v>145</v>
      </c>
      <c r="K8352" t="s">
        <v>146</v>
      </c>
      <c r="L8352" s="3" t="str">
        <f>+INDEX([1]!TABLA_MAESTRO_DE_ARTICULO[SubGroupName],MATCH(Tabla_lineas[[#This Row],[CODIGO SAP]],[1]!TABLA_MAESTRO_DE_ARTICULO[ItemCode],0))</f>
        <v>CAPSULA DURA</v>
      </c>
      <c r="M8352" t="s">
        <v>147</v>
      </c>
      <c r="N8352">
        <v>26</v>
      </c>
      <c r="O8352" t="s">
        <v>45</v>
      </c>
      <c r="S8352" s="2">
        <v>6000</v>
      </c>
      <c r="T8352">
        <v>12960</v>
      </c>
      <c r="U8352">
        <v>2.3199999999999998</v>
      </c>
      <c r="V8352">
        <v>2.16</v>
      </c>
      <c r="W8352">
        <v>0.8</v>
      </c>
      <c r="Z8352" s="4" t="s">
        <v>46</v>
      </c>
      <c r="AA8352" t="s">
        <v>120</v>
      </c>
      <c r="AB8352">
        <v>46132</v>
      </c>
      <c r="AG8352">
        <v>0</v>
      </c>
      <c r="AH8352">
        <v>6000</v>
      </c>
      <c r="AM8352" t="str">
        <f>SUBSTITUTE(Tabla_lineas[[#This Row],[Codigo Liname]]," ","")</f>
        <v>J0141</v>
      </c>
    </row>
    <row r="8353" spans="1:39" customFormat="1" x14ac:dyDescent="0.25">
      <c r="A8353" s="2">
        <v>737</v>
      </c>
      <c r="B8353" t="s">
        <v>1332</v>
      </c>
      <c r="C8353">
        <f t="shared" si="130"/>
        <v>1649040</v>
      </c>
      <c r="D8353">
        <v>24710</v>
      </c>
      <c r="E8353" t="s">
        <v>298</v>
      </c>
      <c r="F8353">
        <v>14.58</v>
      </c>
      <c r="G8353">
        <v>14.58</v>
      </c>
      <c r="H8353" t="s">
        <v>299</v>
      </c>
      <c r="I8353" s="2">
        <v>24.71</v>
      </c>
      <c r="J8353" t="s">
        <v>300</v>
      </c>
      <c r="K8353" t="s">
        <v>301</v>
      </c>
      <c r="L8353" s="3" t="str">
        <f>+INDEX([1]!TABLA_MAESTRO_DE_ARTICULO[SubGroupName],MATCH(Tabla_lineas[[#This Row],[CODIGO SAP]],[1]!TABLA_MAESTRO_DE_ARTICULO[ItemCode],0))</f>
        <v>SUSPENSION</v>
      </c>
      <c r="M8353" t="s">
        <v>302</v>
      </c>
      <c r="N8353">
        <v>30</v>
      </c>
      <c r="O8353" t="s">
        <v>65</v>
      </c>
      <c r="S8353" s="2">
        <v>1000</v>
      </c>
      <c r="T8353">
        <v>14570</v>
      </c>
      <c r="U8353">
        <v>24.71</v>
      </c>
      <c r="V8353">
        <v>14.57</v>
      </c>
      <c r="W8353">
        <v>5.5</v>
      </c>
      <c r="Z8353" s="4" t="s">
        <v>46</v>
      </c>
      <c r="AA8353" t="s">
        <v>153</v>
      </c>
      <c r="AB8353">
        <v>46096</v>
      </c>
      <c r="AG8353">
        <v>0</v>
      </c>
      <c r="AH8353">
        <v>1000</v>
      </c>
      <c r="AM8353" t="str">
        <f>SUBSTITUTE(Tabla_lineas[[#This Row],[Codigo Liname]]," ","")</f>
        <v>M0104</v>
      </c>
    </row>
    <row r="8354" spans="1:39" customFormat="1" x14ac:dyDescent="0.25">
      <c r="A8354" s="2">
        <v>737</v>
      </c>
      <c r="B8354" t="s">
        <v>1332</v>
      </c>
      <c r="C8354">
        <f t="shared" si="130"/>
        <v>1649040</v>
      </c>
      <c r="D8354">
        <v>22770</v>
      </c>
      <c r="E8354" t="s">
        <v>303</v>
      </c>
      <c r="F8354">
        <v>0.75</v>
      </c>
      <c r="G8354">
        <v>0.69</v>
      </c>
      <c r="H8354" t="s">
        <v>304</v>
      </c>
      <c r="I8354" s="2">
        <v>0.69</v>
      </c>
      <c r="J8354" t="s">
        <v>305</v>
      </c>
      <c r="K8354" t="s">
        <v>306</v>
      </c>
      <c r="L8354" s="3" t="str">
        <f>+INDEX([1]!TABLA_MAESTRO_DE_ARTICULO[SubGroupName],MATCH(Tabla_lineas[[#This Row],[CODIGO SAP]],[1]!TABLA_MAESTRO_DE_ARTICULO[ItemCode],0))</f>
        <v>COMPRIMIDO</v>
      </c>
      <c r="M8354" t="s">
        <v>307</v>
      </c>
      <c r="N8354">
        <v>29</v>
      </c>
      <c r="O8354" t="s">
        <v>45</v>
      </c>
      <c r="P8354">
        <v>138600</v>
      </c>
      <c r="Q8354">
        <v>3275900</v>
      </c>
      <c r="R8354">
        <v>3414500</v>
      </c>
      <c r="S8354" s="2">
        <v>33000</v>
      </c>
      <c r="T8354">
        <v>22440</v>
      </c>
      <c r="U8354">
        <v>0.69</v>
      </c>
      <c r="V8354">
        <v>0.68</v>
      </c>
      <c r="W8354">
        <v>0.14000000000000001</v>
      </c>
      <c r="Z8354" s="4" t="s">
        <v>46</v>
      </c>
      <c r="AA8354" t="s">
        <v>120</v>
      </c>
      <c r="AB8354">
        <v>46132</v>
      </c>
      <c r="AG8354">
        <v>0</v>
      </c>
      <c r="AH8354">
        <v>33000</v>
      </c>
      <c r="AM8354" t="str">
        <f>SUBSTITUTE(Tabla_lineas[[#This Row],[Codigo Liname]]," ","")</f>
        <v>M0105</v>
      </c>
    </row>
    <row r="8355" spans="1:39" customFormat="1" x14ac:dyDescent="0.25">
      <c r="A8355" s="2">
        <v>737</v>
      </c>
      <c r="B8355" t="s">
        <v>1332</v>
      </c>
      <c r="C8355">
        <f t="shared" si="130"/>
        <v>1649040</v>
      </c>
      <c r="D8355">
        <v>6800.0000000000009</v>
      </c>
      <c r="E8355" t="s">
        <v>454</v>
      </c>
      <c r="F8355">
        <v>0.33</v>
      </c>
      <c r="G8355">
        <v>0.33</v>
      </c>
      <c r="H8355" t="s">
        <v>455</v>
      </c>
      <c r="I8355" s="2">
        <v>0.68</v>
      </c>
      <c r="J8355" t="s">
        <v>456</v>
      </c>
      <c r="K8355" t="s">
        <v>457</v>
      </c>
      <c r="L8355" s="3" t="str">
        <f>+INDEX([1]!TABLA_MAESTRO_DE_ARTICULO[SubGroupName],MATCH(Tabla_lineas[[#This Row],[CODIGO SAP]],[1]!TABLA_MAESTRO_DE_ARTICULO[ItemCode],0))</f>
        <v>COMPRIMIDO</v>
      </c>
      <c r="M8355" t="s">
        <v>458</v>
      </c>
      <c r="N8355">
        <v>31</v>
      </c>
      <c r="O8355" t="s">
        <v>45</v>
      </c>
      <c r="S8355" s="2">
        <v>10000</v>
      </c>
      <c r="T8355">
        <v>3200</v>
      </c>
      <c r="U8355">
        <v>0.68</v>
      </c>
      <c r="V8355">
        <v>0.32</v>
      </c>
      <c r="W8355">
        <v>0.12</v>
      </c>
      <c r="Z8355" s="4" t="s">
        <v>46</v>
      </c>
      <c r="AA8355" t="s">
        <v>153</v>
      </c>
      <c r="AB8355">
        <v>46132</v>
      </c>
      <c r="AG8355">
        <v>0</v>
      </c>
      <c r="AH8355">
        <v>10000</v>
      </c>
      <c r="AM8355" t="str">
        <f>SUBSTITUTE(Tabla_lineas[[#This Row],[Codigo Liname]]," ","")</f>
        <v>M0106</v>
      </c>
    </row>
    <row r="8356" spans="1:39" customFormat="1" x14ac:dyDescent="0.25">
      <c r="A8356" s="2">
        <v>737</v>
      </c>
      <c r="B8356" t="s">
        <v>1332</v>
      </c>
      <c r="C8356">
        <f t="shared" si="130"/>
        <v>1649040</v>
      </c>
      <c r="D8356">
        <v>3270</v>
      </c>
      <c r="E8356" t="s">
        <v>308</v>
      </c>
      <c r="F8356">
        <v>5.07</v>
      </c>
      <c r="G8356">
        <v>5.07</v>
      </c>
      <c r="H8356" t="s">
        <v>309</v>
      </c>
      <c r="I8356" s="2">
        <v>10.9</v>
      </c>
      <c r="J8356" t="s">
        <v>310</v>
      </c>
      <c r="K8356" t="s">
        <v>311</v>
      </c>
      <c r="L8356" s="3" t="str">
        <f>+INDEX([1]!TABLA_MAESTRO_DE_ARTICULO[SubGroupName],MATCH(Tabla_lineas[[#This Row],[CODIGO SAP]],[1]!TABLA_MAESTRO_DE_ARTICULO[ItemCode],0))</f>
        <v>SOLUCION INYECTABLE</v>
      </c>
      <c r="M8356" t="s">
        <v>312</v>
      </c>
      <c r="N8356">
        <v>32</v>
      </c>
      <c r="O8356" t="s">
        <v>249</v>
      </c>
      <c r="S8356" s="2">
        <v>300</v>
      </c>
      <c r="T8356">
        <v>1521</v>
      </c>
      <c r="U8356">
        <v>10.9</v>
      </c>
      <c r="V8356">
        <v>5.07</v>
      </c>
      <c r="W8356">
        <v>1</v>
      </c>
      <c r="Z8356" s="4" t="s">
        <v>53</v>
      </c>
      <c r="AA8356" t="s">
        <v>126</v>
      </c>
      <c r="AB8356">
        <v>46132</v>
      </c>
      <c r="AG8356">
        <v>0</v>
      </c>
      <c r="AH8356">
        <v>300</v>
      </c>
      <c r="AM8356" t="str">
        <f>SUBSTITUTE(Tabla_lineas[[#This Row],[Codigo Liname]]," ","")</f>
        <v>M0109</v>
      </c>
    </row>
    <row r="8357" spans="1:39" customFormat="1" x14ac:dyDescent="0.25">
      <c r="A8357" s="2">
        <v>737</v>
      </c>
      <c r="B8357" t="s">
        <v>1332</v>
      </c>
      <c r="C8357">
        <f t="shared" si="130"/>
        <v>1649040</v>
      </c>
      <c r="D8357">
        <v>3670</v>
      </c>
      <c r="E8357" t="s">
        <v>82</v>
      </c>
      <c r="F8357">
        <v>1.61</v>
      </c>
      <c r="G8357">
        <v>1.61</v>
      </c>
      <c r="H8357" t="s">
        <v>83</v>
      </c>
      <c r="I8357" s="2">
        <v>3.67</v>
      </c>
      <c r="J8357" t="s">
        <v>84</v>
      </c>
      <c r="K8357" t="s">
        <v>85</v>
      </c>
      <c r="L8357" s="3" t="str">
        <f>+INDEX([1]!TABLA_MAESTRO_DE_ARTICULO[SubGroupName],MATCH(Tabla_lineas[[#This Row],[CODIGO SAP]],[1]!TABLA_MAESTRO_DE_ARTICULO[ItemCode],0))</f>
        <v>COMPRIMIDO</v>
      </c>
      <c r="M8357" t="s">
        <v>86</v>
      </c>
      <c r="N8357">
        <v>34</v>
      </c>
      <c r="O8357" t="s">
        <v>45</v>
      </c>
      <c r="S8357" s="2">
        <v>1000</v>
      </c>
      <c r="T8357">
        <v>1600</v>
      </c>
      <c r="U8357">
        <v>3.67</v>
      </c>
      <c r="V8357">
        <v>1.6</v>
      </c>
      <c r="W8357">
        <v>0.15</v>
      </c>
      <c r="Z8357" s="4" t="s">
        <v>46</v>
      </c>
      <c r="AA8357" t="s">
        <v>126</v>
      </c>
      <c r="AB8357">
        <v>46132</v>
      </c>
      <c r="AG8357">
        <v>0</v>
      </c>
      <c r="AH8357">
        <v>1000</v>
      </c>
      <c r="AM8357" t="str">
        <f>SUBSTITUTE(Tabla_lineas[[#This Row],[Codigo Liname]]," ","")</f>
        <v>C0902</v>
      </c>
    </row>
    <row r="8358" spans="1:39" customFormat="1" x14ac:dyDescent="0.25">
      <c r="A8358" s="2">
        <v>737</v>
      </c>
      <c r="B8358" t="s">
        <v>1332</v>
      </c>
      <c r="C8358">
        <f t="shared" si="130"/>
        <v>1649040</v>
      </c>
      <c r="D8358">
        <v>3160</v>
      </c>
      <c r="E8358" t="s">
        <v>313</v>
      </c>
      <c r="F8358">
        <v>5.29</v>
      </c>
      <c r="G8358">
        <v>5.29</v>
      </c>
      <c r="H8358" t="s">
        <v>314</v>
      </c>
      <c r="I8358" s="2">
        <v>6.32</v>
      </c>
      <c r="J8358" t="s">
        <v>315</v>
      </c>
      <c r="K8358" t="s">
        <v>316</v>
      </c>
      <c r="L8358" s="3" t="str">
        <f>+INDEX([1]!TABLA_MAESTRO_DE_ARTICULO[SubGroupName],MATCH(Tabla_lineas[[#This Row],[CODIGO SAP]],[1]!TABLA_MAESTRO_DE_ARTICULO[ItemCode],0))</f>
        <v>SOLUCION INYECTABLE</v>
      </c>
      <c r="M8358" t="s">
        <v>317</v>
      </c>
      <c r="N8358">
        <v>35</v>
      </c>
      <c r="O8358" t="s">
        <v>249</v>
      </c>
      <c r="S8358" s="2">
        <v>500</v>
      </c>
      <c r="T8358">
        <v>2640</v>
      </c>
      <c r="U8358">
        <v>6.32</v>
      </c>
      <c r="V8358">
        <v>5.28</v>
      </c>
      <c r="W8358">
        <v>0.7</v>
      </c>
      <c r="Z8358" s="4" t="s">
        <v>46</v>
      </c>
      <c r="AA8358" t="s">
        <v>120</v>
      </c>
      <c r="AB8358">
        <v>46132</v>
      </c>
      <c r="AG8358">
        <v>0</v>
      </c>
      <c r="AH8358">
        <v>500</v>
      </c>
      <c r="AM8358" t="str">
        <f>SUBSTITUTE(Tabla_lineas[[#This Row],[Codigo Liname]]," ","")</f>
        <v>N0205</v>
      </c>
    </row>
    <row r="8359" spans="1:39" customFormat="1" x14ac:dyDescent="0.25">
      <c r="A8359" s="2">
        <v>737</v>
      </c>
      <c r="B8359" t="s">
        <v>1332</v>
      </c>
      <c r="C8359">
        <f t="shared" si="130"/>
        <v>1649040</v>
      </c>
      <c r="D8359">
        <v>1675</v>
      </c>
      <c r="E8359" t="s">
        <v>318</v>
      </c>
      <c r="F8359">
        <v>1.26</v>
      </c>
      <c r="G8359">
        <v>1.26</v>
      </c>
      <c r="H8359" t="s">
        <v>319</v>
      </c>
      <c r="I8359" s="2">
        <v>3.35</v>
      </c>
      <c r="J8359" t="s">
        <v>320</v>
      </c>
      <c r="K8359" t="s">
        <v>321</v>
      </c>
      <c r="L8359" s="3" t="str">
        <f>+INDEX([1]!TABLA_MAESTRO_DE_ARTICULO[SubGroupName],MATCH(Tabla_lineas[[#This Row],[CODIGO SAP]],[1]!TABLA_MAESTRO_DE_ARTICULO[ItemCode],0))</f>
        <v>COMPRIMIDO</v>
      </c>
      <c r="M8359" t="s">
        <v>1290</v>
      </c>
      <c r="N8359">
        <v>36</v>
      </c>
      <c r="O8359" t="s">
        <v>45</v>
      </c>
      <c r="S8359" s="2">
        <v>500</v>
      </c>
      <c r="T8359">
        <v>625</v>
      </c>
      <c r="U8359">
        <v>3.35</v>
      </c>
      <c r="V8359">
        <v>1.25</v>
      </c>
      <c r="W8359">
        <v>0.2</v>
      </c>
      <c r="Z8359" s="4" t="s">
        <v>46</v>
      </c>
      <c r="AA8359" t="s">
        <v>120</v>
      </c>
      <c r="AB8359">
        <v>46132</v>
      </c>
      <c r="AG8359">
        <v>0</v>
      </c>
      <c r="AH8359">
        <v>500</v>
      </c>
      <c r="AM8359" t="str">
        <f>SUBSTITUTE(Tabla_lineas[[#This Row],[Codigo Liname]]," ","")</f>
        <v>A1004</v>
      </c>
    </row>
    <row r="8360" spans="1:39" customFormat="1" x14ac:dyDescent="0.25">
      <c r="A8360" s="2">
        <v>737</v>
      </c>
      <c r="B8360" t="s">
        <v>1332</v>
      </c>
      <c r="C8360">
        <f t="shared" si="130"/>
        <v>1649040</v>
      </c>
      <c r="D8360">
        <v>1059</v>
      </c>
      <c r="E8360" t="s">
        <v>323</v>
      </c>
      <c r="F8360">
        <v>5.91</v>
      </c>
      <c r="G8360">
        <v>3.53</v>
      </c>
      <c r="H8360" t="s">
        <v>324</v>
      </c>
      <c r="I8360" s="2">
        <v>3.53</v>
      </c>
      <c r="J8360" t="s">
        <v>325</v>
      </c>
      <c r="K8360" t="s">
        <v>326</v>
      </c>
      <c r="L8360" s="3" t="str">
        <f>+INDEX([1]!TABLA_MAESTRO_DE_ARTICULO[SubGroupName],MATCH(Tabla_lineas[[#This Row],[CODIGO SAP]],[1]!TABLA_MAESTRO_DE_ARTICULO[ItemCode],0))</f>
        <v>SOLUCION INYECTABLE</v>
      </c>
      <c r="M8360" t="s">
        <v>327</v>
      </c>
      <c r="N8360">
        <v>38</v>
      </c>
      <c r="O8360" t="s">
        <v>249</v>
      </c>
      <c r="S8360" s="2">
        <v>300</v>
      </c>
      <c r="T8360">
        <v>1056</v>
      </c>
      <c r="U8360">
        <v>3.53</v>
      </c>
      <c r="V8360">
        <v>3.52</v>
      </c>
      <c r="W8360">
        <v>0.7</v>
      </c>
      <c r="Z8360" s="4" t="s">
        <v>46</v>
      </c>
      <c r="AA8360" t="s">
        <v>153</v>
      </c>
      <c r="AB8360">
        <v>46132</v>
      </c>
      <c r="AG8360">
        <v>0</v>
      </c>
      <c r="AH8360">
        <v>300</v>
      </c>
      <c r="AM8360" t="str">
        <f>SUBSTITUTE(Tabla_lineas[[#This Row],[Codigo Liname]]," ","")</f>
        <v>A0308</v>
      </c>
    </row>
    <row r="8361" spans="1:39" customFormat="1" x14ac:dyDescent="0.25">
      <c r="A8361" s="2">
        <v>737</v>
      </c>
      <c r="B8361" t="s">
        <v>1332</v>
      </c>
      <c r="C8361">
        <f t="shared" si="130"/>
        <v>1649040</v>
      </c>
      <c r="D8361">
        <v>11820</v>
      </c>
      <c r="E8361" t="s">
        <v>464</v>
      </c>
      <c r="F8361">
        <v>28.19</v>
      </c>
      <c r="G8361">
        <v>23.64</v>
      </c>
      <c r="H8361" t="s">
        <v>465</v>
      </c>
      <c r="I8361" s="2">
        <v>23.64</v>
      </c>
      <c r="J8361" t="s">
        <v>466</v>
      </c>
      <c r="K8361" t="s">
        <v>467</v>
      </c>
      <c r="L8361" s="3" t="str">
        <f>+INDEX([1]!TABLA_MAESTRO_DE_ARTICULO[SubGroupName],MATCH(Tabla_lineas[[#This Row],[CODIGO SAP]],[1]!TABLA_MAESTRO_DE_ARTICULO[ItemCode],0))</f>
        <v>GOTAS</v>
      </c>
      <c r="M8361" t="s">
        <v>468</v>
      </c>
      <c r="N8361">
        <v>39</v>
      </c>
      <c r="O8361" t="s">
        <v>469</v>
      </c>
      <c r="S8361" s="2">
        <v>500</v>
      </c>
      <c r="T8361">
        <v>11815</v>
      </c>
      <c r="U8361">
        <v>23.64</v>
      </c>
      <c r="V8361">
        <v>23.63</v>
      </c>
      <c r="W8361">
        <v>5</v>
      </c>
      <c r="Z8361" s="4" t="s">
        <v>46</v>
      </c>
      <c r="AA8361" t="s">
        <v>153</v>
      </c>
      <c r="AB8361">
        <v>46132</v>
      </c>
      <c r="AG8361">
        <v>0</v>
      </c>
      <c r="AH8361">
        <v>500</v>
      </c>
      <c r="AM8361" t="str">
        <f>SUBSTITUTE(Tabla_lineas[[#This Row],[Codigo Liname]]," ","")</f>
        <v>A0309</v>
      </c>
    </row>
    <row r="8362" spans="1:39" customFormat="1" x14ac:dyDescent="0.25">
      <c r="A8362" s="2">
        <v>737</v>
      </c>
      <c r="B8362" t="s">
        <v>1332</v>
      </c>
      <c r="C8362">
        <f t="shared" si="130"/>
        <v>1649040</v>
      </c>
      <c r="D8362">
        <v>4385</v>
      </c>
      <c r="E8362" t="s">
        <v>98</v>
      </c>
      <c r="F8362">
        <v>9.4</v>
      </c>
      <c r="G8362">
        <v>8.77</v>
      </c>
      <c r="H8362" t="s">
        <v>99</v>
      </c>
      <c r="I8362" s="2">
        <v>8.77</v>
      </c>
      <c r="J8362" t="s">
        <v>100</v>
      </c>
      <c r="K8362" t="s">
        <v>101</v>
      </c>
      <c r="L8362" s="3" t="str">
        <f>+INDEX([1]!TABLA_MAESTRO_DE_ARTICULO[SubGroupName],MATCH(Tabla_lineas[[#This Row],[CODIGO SAP]],[1]!TABLA_MAESTRO_DE_ARTICULO[ItemCode],0))</f>
        <v>GOTAS</v>
      </c>
      <c r="M8362" t="s">
        <v>1312</v>
      </c>
      <c r="N8362">
        <v>45</v>
      </c>
      <c r="O8362" t="s">
        <v>103</v>
      </c>
      <c r="S8362" s="2">
        <v>500</v>
      </c>
      <c r="T8362">
        <v>4380</v>
      </c>
      <c r="U8362">
        <v>8.77</v>
      </c>
      <c r="V8362">
        <v>8.76</v>
      </c>
      <c r="W8362">
        <v>3</v>
      </c>
      <c r="Z8362" s="4" t="s">
        <v>46</v>
      </c>
      <c r="AA8362" t="s">
        <v>153</v>
      </c>
      <c r="AB8362">
        <v>46132</v>
      </c>
      <c r="AG8362">
        <v>0</v>
      </c>
      <c r="AH8362">
        <v>500</v>
      </c>
      <c r="AM8362" t="str">
        <f>SUBSTITUTE(Tabla_lineas[[#This Row],[Codigo Liname]]," ","")</f>
        <v>N0210</v>
      </c>
    </row>
    <row r="8363" spans="1:39" customFormat="1" x14ac:dyDescent="0.25">
      <c r="A8363" s="2">
        <v>737</v>
      </c>
      <c r="B8363" t="s">
        <v>1332</v>
      </c>
      <c r="C8363">
        <f t="shared" si="130"/>
        <v>1649040</v>
      </c>
      <c r="D8363">
        <v>6970</v>
      </c>
      <c r="E8363" t="s">
        <v>353</v>
      </c>
      <c r="F8363">
        <v>11.88</v>
      </c>
      <c r="G8363">
        <v>11.88</v>
      </c>
      <c r="H8363" t="s">
        <v>354</v>
      </c>
      <c r="I8363" s="2">
        <v>13.94</v>
      </c>
      <c r="J8363" t="s">
        <v>355</v>
      </c>
      <c r="K8363" t="s">
        <v>356</v>
      </c>
      <c r="L8363" s="3" t="str">
        <f>+INDEX([1]!TABLA_MAESTRO_DE_ARTICULO[SubGroupName],MATCH(Tabla_lineas[[#This Row],[CODIGO SAP]],[1]!TABLA_MAESTRO_DE_ARTICULO[ItemCode],0))</f>
        <v>JARABE</v>
      </c>
      <c r="M8363" t="s">
        <v>357</v>
      </c>
      <c r="N8363">
        <v>46</v>
      </c>
      <c r="O8363" t="s">
        <v>181</v>
      </c>
      <c r="S8363" s="2">
        <v>500</v>
      </c>
      <c r="T8363">
        <v>5935</v>
      </c>
      <c r="U8363">
        <v>13.94</v>
      </c>
      <c r="V8363">
        <v>11.87</v>
      </c>
      <c r="W8363">
        <v>5.5</v>
      </c>
      <c r="Z8363" s="4" t="s">
        <v>46</v>
      </c>
      <c r="AA8363" t="s">
        <v>153</v>
      </c>
      <c r="AB8363">
        <v>46096</v>
      </c>
      <c r="AG8363">
        <v>0</v>
      </c>
      <c r="AH8363">
        <v>500</v>
      </c>
      <c r="AM8363" t="str">
        <f>SUBSTITUTE(Tabla_lineas[[#This Row],[Codigo Liname]]," ","")</f>
        <v>N0209</v>
      </c>
    </row>
    <row r="8364" spans="1:39" customFormat="1" x14ac:dyDescent="0.25">
      <c r="A8364" s="2">
        <v>737</v>
      </c>
      <c r="B8364" t="s">
        <v>1332</v>
      </c>
      <c r="C8364">
        <f t="shared" si="130"/>
        <v>1649040</v>
      </c>
      <c r="D8364">
        <v>5000</v>
      </c>
      <c r="E8364" t="s">
        <v>104</v>
      </c>
      <c r="F8364">
        <v>0.3</v>
      </c>
      <c r="G8364">
        <v>0.25</v>
      </c>
      <c r="H8364" t="s">
        <v>105</v>
      </c>
      <c r="I8364" s="2">
        <v>0.25</v>
      </c>
      <c r="J8364" t="s">
        <v>106</v>
      </c>
      <c r="K8364" t="s">
        <v>107</v>
      </c>
      <c r="L8364" s="3" t="str">
        <f>+INDEX([1]!TABLA_MAESTRO_DE_ARTICULO[SubGroupName],MATCH(Tabla_lineas[[#This Row],[CODIGO SAP]],[1]!TABLA_MAESTRO_DE_ARTICULO[ItemCode],0))</f>
        <v>COMPRIMIDO</v>
      </c>
      <c r="M8364" t="s">
        <v>108</v>
      </c>
      <c r="N8364">
        <v>44</v>
      </c>
      <c r="O8364" t="s">
        <v>45</v>
      </c>
      <c r="S8364" s="2">
        <v>20000</v>
      </c>
      <c r="T8364">
        <v>4800</v>
      </c>
      <c r="U8364">
        <v>0.25</v>
      </c>
      <c r="V8364">
        <v>0.24</v>
      </c>
      <c r="W8364">
        <v>0.12</v>
      </c>
      <c r="Z8364" s="4" t="s">
        <v>46</v>
      </c>
      <c r="AA8364" t="s">
        <v>126</v>
      </c>
      <c r="AB8364">
        <v>46132</v>
      </c>
      <c r="AG8364">
        <v>0</v>
      </c>
      <c r="AH8364">
        <v>20000</v>
      </c>
      <c r="AM8364" t="str">
        <f>SUBSTITUTE(Tabla_lineas[[#This Row],[Codigo Liname]]," ","")</f>
        <v>N0208</v>
      </c>
    </row>
    <row r="8365" spans="1:39" customFormat="1" x14ac:dyDescent="0.25">
      <c r="A8365" s="2">
        <v>737</v>
      </c>
      <c r="B8365" t="s">
        <v>1332</v>
      </c>
      <c r="C8365">
        <f t="shared" si="130"/>
        <v>1649040</v>
      </c>
      <c r="D8365">
        <v>2406</v>
      </c>
      <c r="E8365" t="s">
        <v>470</v>
      </c>
      <c r="F8365">
        <v>22.96</v>
      </c>
      <c r="G8365">
        <v>12</v>
      </c>
      <c r="H8365" t="s">
        <v>471</v>
      </c>
      <c r="I8365" s="2">
        <v>12.03</v>
      </c>
      <c r="J8365" t="s">
        <v>472</v>
      </c>
      <c r="K8365" t="s">
        <v>473</v>
      </c>
      <c r="L8365" s="3" t="str">
        <f>+INDEX([1]!TABLA_MAESTRO_DE_ARTICULO[SubGroupName],MATCH(Tabla_lineas[[#This Row],[CODIGO SAP]],[1]!TABLA_MAESTRO_DE_ARTICULO[ItemCode],0))</f>
        <v>LOCION</v>
      </c>
      <c r="M8365" t="s">
        <v>474</v>
      </c>
      <c r="N8365">
        <v>9</v>
      </c>
      <c r="O8365" t="s">
        <v>400</v>
      </c>
      <c r="S8365" s="2">
        <v>200</v>
      </c>
      <c r="T8365">
        <v>2398</v>
      </c>
      <c r="U8365">
        <v>12.03</v>
      </c>
      <c r="V8365">
        <v>11.99</v>
      </c>
      <c r="W8365">
        <v>7</v>
      </c>
      <c r="Z8365" s="4" t="s">
        <v>46</v>
      </c>
      <c r="AA8365" t="s">
        <v>153</v>
      </c>
      <c r="AB8365">
        <v>46132</v>
      </c>
      <c r="AG8365">
        <v>0</v>
      </c>
      <c r="AH8365">
        <v>200</v>
      </c>
      <c r="AM8365" t="str">
        <f>SUBSTITUTE(Tabla_lineas[[#This Row],[Codigo Liname]]," ","")</f>
        <v>P0301</v>
      </c>
    </row>
    <row r="8366" spans="1:39" customFormat="1" x14ac:dyDescent="0.25">
      <c r="A8366" s="2">
        <v>737</v>
      </c>
      <c r="B8366" t="s">
        <v>1332</v>
      </c>
      <c r="C8366">
        <f t="shared" si="130"/>
        <v>1649040</v>
      </c>
      <c r="D8366">
        <v>14393.999999999998</v>
      </c>
      <c r="E8366" t="s">
        <v>395</v>
      </c>
      <c r="F8366">
        <v>39.200000000000003</v>
      </c>
      <c r="G8366">
        <v>23.99</v>
      </c>
      <c r="H8366" t="s">
        <v>396</v>
      </c>
      <c r="I8366" s="2">
        <v>23.99</v>
      </c>
      <c r="J8366" t="s">
        <v>397</v>
      </c>
      <c r="K8366" t="s">
        <v>398</v>
      </c>
      <c r="L8366" s="3" t="str">
        <f>+INDEX([1]!TABLA_MAESTRO_DE_ARTICULO[SubGroupName],MATCH(Tabla_lineas[[#This Row],[CODIGO SAP]],[1]!TABLA_MAESTRO_DE_ARTICULO[ItemCode],0))</f>
        <v>JARABE</v>
      </c>
      <c r="M8366" t="s">
        <v>399</v>
      </c>
      <c r="N8366">
        <v>51</v>
      </c>
      <c r="O8366" t="s">
        <v>400</v>
      </c>
      <c r="S8366" s="2">
        <v>600</v>
      </c>
      <c r="T8366">
        <v>14388</v>
      </c>
      <c r="U8366">
        <v>23.99</v>
      </c>
      <c r="V8366">
        <v>23.98</v>
      </c>
      <c r="W8366">
        <v>5</v>
      </c>
      <c r="Z8366" s="4" t="s">
        <v>53</v>
      </c>
      <c r="AA8366" t="s">
        <v>153</v>
      </c>
      <c r="AB8366">
        <v>46096</v>
      </c>
      <c r="AG8366">
        <v>0</v>
      </c>
      <c r="AH8366">
        <v>600</v>
      </c>
      <c r="AM8366" t="str">
        <f>SUBSTITUTE(Tabla_lineas[[#This Row],[Codigo Liname]]," ","")</f>
        <v>A1205</v>
      </c>
    </row>
    <row r="8367" spans="1:39" customFormat="1" x14ac:dyDescent="0.25">
      <c r="A8367" s="2">
        <v>738</v>
      </c>
      <c r="B8367" t="s">
        <v>1333</v>
      </c>
      <c r="C8367">
        <f t="shared" si="130"/>
        <v>1642365</v>
      </c>
      <c r="D8367">
        <v>1945</v>
      </c>
      <c r="E8367" t="s">
        <v>115</v>
      </c>
      <c r="F8367">
        <v>2.5099999999999998</v>
      </c>
      <c r="G8367">
        <v>2.5099999999999998</v>
      </c>
      <c r="H8367" t="s">
        <v>116</v>
      </c>
      <c r="I8367" s="2">
        <v>3.89</v>
      </c>
      <c r="J8367" t="s">
        <v>117</v>
      </c>
      <c r="K8367" t="s">
        <v>118</v>
      </c>
      <c r="L8367" s="3" t="str">
        <f>+INDEX([1]!TABLA_MAESTRO_DE_ARTICULO[SubGroupName],MATCH(Tabla_lineas[[#This Row],[CODIGO SAP]],[1]!TABLA_MAESTRO_DE_ARTICULO[ItemCode],0))</f>
        <v>COMPRIMIDO</v>
      </c>
      <c r="M8367" t="s">
        <v>119</v>
      </c>
      <c r="N8367">
        <v>2</v>
      </c>
      <c r="O8367" t="s">
        <v>45</v>
      </c>
      <c r="S8367" s="2">
        <v>500</v>
      </c>
      <c r="T8367">
        <v>1250</v>
      </c>
      <c r="U8367">
        <v>3.89</v>
      </c>
      <c r="V8367">
        <v>2.5</v>
      </c>
      <c r="W8367">
        <v>0.7</v>
      </c>
      <c r="Z8367" s="4" t="s">
        <v>46</v>
      </c>
      <c r="AA8367" t="s">
        <v>120</v>
      </c>
      <c r="AB8367">
        <v>46132</v>
      </c>
      <c r="AG8367">
        <v>0</v>
      </c>
      <c r="AH8367">
        <v>500</v>
      </c>
      <c r="AM8367" t="str">
        <f>SUBSTITUTE(Tabla_lineas[[#This Row],[Codigo Liname]]," ","")</f>
        <v>J0504</v>
      </c>
    </row>
    <row r="8368" spans="1:39" customFormat="1" x14ac:dyDescent="0.25">
      <c r="A8368" s="2">
        <v>738</v>
      </c>
      <c r="B8368" t="s">
        <v>1333</v>
      </c>
      <c r="C8368">
        <f t="shared" si="130"/>
        <v>1642365</v>
      </c>
      <c r="D8368">
        <v>504</v>
      </c>
      <c r="E8368" t="s">
        <v>155</v>
      </c>
      <c r="F8368">
        <v>28.3</v>
      </c>
      <c r="G8368">
        <v>28.3</v>
      </c>
      <c r="H8368" t="s">
        <v>156</v>
      </c>
      <c r="I8368" s="2">
        <v>29.95</v>
      </c>
      <c r="J8368" t="s">
        <v>157</v>
      </c>
      <c r="K8368" t="s">
        <v>158</v>
      </c>
      <c r="L8368" s="3" t="str">
        <f>+INDEX([1]!TABLA_MAESTRO_DE_ARTICULO[SubGroupName],MATCH(Tabla_lineas[[#This Row],[CODIGO SAP]],[1]!TABLA_MAESTRO_DE_ARTICULO[ItemCode],0))</f>
        <v>CREMA DERMICA</v>
      </c>
      <c r="M8368" t="s">
        <v>159</v>
      </c>
      <c r="N8368">
        <v>3</v>
      </c>
      <c r="O8368" t="s">
        <v>160</v>
      </c>
      <c r="S8368" s="2">
        <v>30</v>
      </c>
      <c r="T8368">
        <v>479.7</v>
      </c>
      <c r="U8368">
        <v>16.8</v>
      </c>
      <c r="V8368">
        <v>15.99</v>
      </c>
      <c r="W8368">
        <v>5</v>
      </c>
      <c r="Z8368" s="4" t="s">
        <v>53</v>
      </c>
      <c r="AA8368" t="s">
        <v>153</v>
      </c>
      <c r="AB8368">
        <v>46132</v>
      </c>
      <c r="AG8368">
        <v>0</v>
      </c>
      <c r="AH8368">
        <v>30</v>
      </c>
      <c r="AM8368" t="str">
        <f>SUBSTITUTE(Tabla_lineas[[#This Row],[Codigo Liname]]," ","")</f>
        <v>D0603</v>
      </c>
    </row>
    <row r="8369" spans="1:39" customFormat="1" x14ac:dyDescent="0.25">
      <c r="A8369" s="2">
        <v>738</v>
      </c>
      <c r="B8369" t="s">
        <v>1333</v>
      </c>
      <c r="C8369">
        <f t="shared" si="130"/>
        <v>1642365</v>
      </c>
      <c r="D8369">
        <v>4346.7</v>
      </c>
      <c r="E8369" t="s">
        <v>166</v>
      </c>
      <c r="F8369">
        <v>111.67</v>
      </c>
      <c r="G8369">
        <v>111.67</v>
      </c>
      <c r="H8369" t="s">
        <v>167</v>
      </c>
      <c r="I8369" s="2">
        <v>144.88999999999999</v>
      </c>
      <c r="J8369" t="s">
        <v>168</v>
      </c>
      <c r="K8369" t="s">
        <v>169</v>
      </c>
      <c r="L8369" s="3" t="str">
        <f>+INDEX([1]!TABLA_MAESTRO_DE_ARTICULO[SubGroupName],MATCH(Tabla_lineas[[#This Row],[CODIGO SAP]],[1]!TABLA_MAESTRO_DE_ARTICULO[ItemCode],0))</f>
        <v>POLVO PARA SUSPENSION</v>
      </c>
      <c r="M8369" t="s">
        <v>170</v>
      </c>
      <c r="N8369">
        <v>11</v>
      </c>
      <c r="O8369" t="s">
        <v>65</v>
      </c>
      <c r="S8369" s="2">
        <v>30</v>
      </c>
      <c r="T8369">
        <v>3349.7999999999997</v>
      </c>
      <c r="U8369">
        <v>144.88999999999999</v>
      </c>
      <c r="V8369">
        <v>111.66</v>
      </c>
      <c r="W8369">
        <v>25</v>
      </c>
      <c r="Z8369" s="4" t="s">
        <v>46</v>
      </c>
      <c r="AA8369" t="s">
        <v>120</v>
      </c>
      <c r="AB8369">
        <v>46096</v>
      </c>
      <c r="AG8369">
        <v>0</v>
      </c>
      <c r="AH8369">
        <v>30</v>
      </c>
      <c r="AM8369" t="str">
        <f>SUBSTITUTE(Tabla_lineas[[#This Row],[Codigo Liname]]," ","")</f>
        <v>J0110</v>
      </c>
    </row>
    <row r="8370" spans="1:39" customFormat="1" x14ac:dyDescent="0.25">
      <c r="A8370" s="2">
        <v>738</v>
      </c>
      <c r="B8370" t="s">
        <v>1333</v>
      </c>
      <c r="C8370">
        <f t="shared" si="130"/>
        <v>1642365</v>
      </c>
      <c r="D8370">
        <v>58506</v>
      </c>
      <c r="E8370" t="s">
        <v>171</v>
      </c>
      <c r="F8370">
        <v>1.82</v>
      </c>
      <c r="G8370">
        <v>1.82</v>
      </c>
      <c r="H8370" t="s">
        <v>172</v>
      </c>
      <c r="I8370" s="2">
        <v>2.94</v>
      </c>
      <c r="J8370" t="s">
        <v>173</v>
      </c>
      <c r="K8370" t="s">
        <v>174</v>
      </c>
      <c r="L8370" s="3" t="str">
        <f>+INDEX([1]!TABLA_MAESTRO_DE_ARTICULO[SubGroupName],MATCH(Tabla_lineas[[#This Row],[CODIGO SAP]],[1]!TABLA_MAESTRO_DE_ARTICULO[ItemCode],0))</f>
        <v>COMPRIMIDO</v>
      </c>
      <c r="M8370" t="s">
        <v>175</v>
      </c>
      <c r="N8370">
        <v>8</v>
      </c>
      <c r="O8370" t="s">
        <v>45</v>
      </c>
      <c r="S8370" s="2">
        <v>19900</v>
      </c>
      <c r="T8370">
        <v>36019</v>
      </c>
      <c r="U8370">
        <v>2.94</v>
      </c>
      <c r="V8370">
        <v>1.81</v>
      </c>
      <c r="W8370">
        <v>0.7</v>
      </c>
      <c r="Z8370" s="4" t="s">
        <v>46</v>
      </c>
      <c r="AA8370" t="s">
        <v>120</v>
      </c>
      <c r="AB8370">
        <v>46132</v>
      </c>
      <c r="AG8370">
        <v>0</v>
      </c>
      <c r="AH8370">
        <v>19900</v>
      </c>
      <c r="AM8370" t="str">
        <f>SUBSTITUTE(Tabla_lineas[[#This Row],[Codigo Liname]]," ","")</f>
        <v>J0105</v>
      </c>
    </row>
    <row r="8371" spans="1:39" customFormat="1" x14ac:dyDescent="0.25">
      <c r="A8371" s="2">
        <v>738</v>
      </c>
      <c r="B8371" t="s">
        <v>1333</v>
      </c>
      <c r="C8371">
        <f t="shared" si="130"/>
        <v>1642365</v>
      </c>
      <c r="D8371">
        <v>14244</v>
      </c>
      <c r="E8371" t="s">
        <v>176</v>
      </c>
      <c r="F8371">
        <v>16.7</v>
      </c>
      <c r="G8371">
        <v>16.7</v>
      </c>
      <c r="H8371" t="s">
        <v>177</v>
      </c>
      <c r="I8371" s="2">
        <v>35.61</v>
      </c>
      <c r="J8371" t="s">
        <v>178</v>
      </c>
      <c r="K8371" t="s">
        <v>179</v>
      </c>
      <c r="L8371" s="3" t="str">
        <f>+INDEX([1]!TABLA_MAESTRO_DE_ARTICULO[SubGroupName],MATCH(Tabla_lineas[[#This Row],[CODIGO SAP]],[1]!TABLA_MAESTRO_DE_ARTICULO[ItemCode],0))</f>
        <v>POLVO PARA SUSPENSION</v>
      </c>
      <c r="M8371" t="s">
        <v>180</v>
      </c>
      <c r="N8371">
        <v>10</v>
      </c>
      <c r="O8371" t="s">
        <v>181</v>
      </c>
      <c r="S8371" s="2">
        <v>400</v>
      </c>
      <c r="T8371">
        <v>6676.0000000000009</v>
      </c>
      <c r="U8371">
        <v>35.61</v>
      </c>
      <c r="V8371">
        <v>16.690000000000001</v>
      </c>
      <c r="W8371">
        <v>5.5</v>
      </c>
      <c r="Z8371" s="4" t="s">
        <v>46</v>
      </c>
      <c r="AA8371" t="s">
        <v>153</v>
      </c>
      <c r="AB8371">
        <v>46096</v>
      </c>
      <c r="AG8371">
        <v>0</v>
      </c>
      <c r="AH8371">
        <v>400</v>
      </c>
      <c r="AM8371" t="str">
        <f>SUBSTITUTE(Tabla_lineas[[#This Row],[Codigo Liname]]," ","")</f>
        <v>J0157</v>
      </c>
    </row>
    <row r="8372" spans="1:39" customFormat="1" x14ac:dyDescent="0.25">
      <c r="A8372" s="2">
        <v>738</v>
      </c>
      <c r="B8372" t="s">
        <v>1333</v>
      </c>
      <c r="C8372">
        <f t="shared" si="130"/>
        <v>1642365</v>
      </c>
      <c r="D8372">
        <v>5000</v>
      </c>
      <c r="E8372" t="s">
        <v>188</v>
      </c>
      <c r="F8372">
        <v>0.66</v>
      </c>
      <c r="G8372">
        <v>0.66</v>
      </c>
      <c r="H8372" t="s">
        <v>189</v>
      </c>
      <c r="I8372" s="2">
        <v>1</v>
      </c>
      <c r="J8372" t="s">
        <v>190</v>
      </c>
      <c r="K8372" t="s">
        <v>191</v>
      </c>
      <c r="L8372" s="3" t="str">
        <f>+INDEX([1]!TABLA_MAESTRO_DE_ARTICULO[SubGroupName],MATCH(Tabla_lineas[[#This Row],[CODIGO SAP]],[1]!TABLA_MAESTRO_DE_ARTICULO[ItemCode],0))</f>
        <v>COMPRIMIDO</v>
      </c>
      <c r="M8372" t="s">
        <v>192</v>
      </c>
      <c r="N8372">
        <v>12</v>
      </c>
      <c r="O8372" t="s">
        <v>45</v>
      </c>
      <c r="S8372" s="2">
        <v>5000</v>
      </c>
      <c r="T8372">
        <v>3250</v>
      </c>
      <c r="U8372">
        <v>1</v>
      </c>
      <c r="V8372">
        <v>0.65</v>
      </c>
      <c r="W8372">
        <v>0.2</v>
      </c>
      <c r="Z8372" s="4" t="s">
        <v>53</v>
      </c>
      <c r="AA8372" t="s">
        <v>153</v>
      </c>
      <c r="AB8372">
        <v>46096</v>
      </c>
      <c r="AG8372">
        <v>0</v>
      </c>
      <c r="AH8372">
        <v>5000</v>
      </c>
      <c r="AM8372" t="str">
        <f>SUBSTITUTE(Tabla_lineas[[#This Row],[Codigo Liname]]," ","")</f>
        <v>R0501</v>
      </c>
    </row>
    <row r="8373" spans="1:39" customFormat="1" x14ac:dyDescent="0.25">
      <c r="A8373" s="2">
        <v>738</v>
      </c>
      <c r="B8373" t="s">
        <v>1333</v>
      </c>
      <c r="C8373">
        <f t="shared" si="130"/>
        <v>1642365</v>
      </c>
      <c r="D8373">
        <v>1634.7</v>
      </c>
      <c r="E8373" t="s">
        <v>432</v>
      </c>
      <c r="F8373">
        <v>49.46</v>
      </c>
      <c r="G8373">
        <v>49.46</v>
      </c>
      <c r="H8373" t="s">
        <v>433</v>
      </c>
      <c r="I8373" s="2">
        <v>54.49</v>
      </c>
      <c r="J8373" t="s">
        <v>434</v>
      </c>
      <c r="K8373" t="s">
        <v>435</v>
      </c>
      <c r="L8373" s="3" t="str">
        <f>+INDEX([1]!TABLA_MAESTRO_DE_ARTICULO[SubGroupName],MATCH(Tabla_lineas[[#This Row],[CODIGO SAP]],[1]!TABLA_MAESTRO_DE_ARTICULO[ItemCode],0))</f>
        <v>POLVO PARA SUSPENSION</v>
      </c>
      <c r="M8373" t="s">
        <v>436</v>
      </c>
      <c r="N8373">
        <v>15</v>
      </c>
      <c r="O8373" t="s">
        <v>437</v>
      </c>
      <c r="S8373" s="2">
        <v>30</v>
      </c>
      <c r="T8373">
        <v>1483.5</v>
      </c>
      <c r="U8373">
        <v>54.49</v>
      </c>
      <c r="V8373">
        <v>49.45</v>
      </c>
      <c r="W8373">
        <v>10</v>
      </c>
      <c r="Z8373" s="4" t="s">
        <v>46</v>
      </c>
      <c r="AA8373" t="s">
        <v>153</v>
      </c>
      <c r="AB8373">
        <v>46096</v>
      </c>
      <c r="AG8373">
        <v>0</v>
      </c>
      <c r="AH8373">
        <v>30</v>
      </c>
      <c r="AM8373" t="str">
        <f>SUBSTITUTE(Tabla_lineas[[#This Row],[Codigo Liname]]," ","")</f>
        <v>J0162</v>
      </c>
    </row>
    <row r="8374" spans="1:39" customFormat="1" x14ac:dyDescent="0.25">
      <c r="A8374" s="2">
        <v>738</v>
      </c>
      <c r="B8374" t="s">
        <v>1333</v>
      </c>
      <c r="C8374">
        <f t="shared" si="130"/>
        <v>1642365</v>
      </c>
      <c r="D8374">
        <v>7833</v>
      </c>
      <c r="E8374" t="s">
        <v>127</v>
      </c>
      <c r="F8374">
        <v>7.87</v>
      </c>
      <c r="G8374">
        <v>7.87</v>
      </c>
      <c r="H8374" t="s">
        <v>128</v>
      </c>
      <c r="I8374" s="2">
        <v>11.19</v>
      </c>
      <c r="J8374" t="s">
        <v>129</v>
      </c>
      <c r="K8374" t="s">
        <v>130</v>
      </c>
      <c r="L8374" s="3" t="str">
        <f>+INDEX([1]!TABLA_MAESTRO_DE_ARTICULO[SubGroupName],MATCH(Tabla_lineas[[#This Row],[CODIGO SAP]],[1]!TABLA_MAESTRO_DE_ARTICULO[ItemCode],0))</f>
        <v>COMPRIMIDO</v>
      </c>
      <c r="M8374" t="s">
        <v>131</v>
      </c>
      <c r="N8374">
        <v>14</v>
      </c>
      <c r="O8374" t="s">
        <v>132</v>
      </c>
      <c r="S8374" s="2">
        <v>700</v>
      </c>
      <c r="T8374">
        <v>5502</v>
      </c>
      <c r="U8374">
        <v>11.19</v>
      </c>
      <c r="V8374">
        <v>7.86</v>
      </c>
      <c r="W8374">
        <v>1.3</v>
      </c>
      <c r="Z8374" s="4" t="s">
        <v>46</v>
      </c>
      <c r="AA8374" t="s">
        <v>126</v>
      </c>
      <c r="AB8374">
        <v>46132</v>
      </c>
      <c r="AG8374">
        <v>0</v>
      </c>
      <c r="AH8374">
        <v>700</v>
      </c>
      <c r="AM8374" t="str">
        <f>SUBSTITUTE(Tabla_lineas[[#This Row],[Codigo Liname]]," ","")</f>
        <v>J0113</v>
      </c>
    </row>
    <row r="8375" spans="1:39" customFormat="1" x14ac:dyDescent="0.25">
      <c r="A8375" s="2">
        <v>738</v>
      </c>
      <c r="B8375" t="s">
        <v>1333</v>
      </c>
      <c r="C8375">
        <f t="shared" si="130"/>
        <v>1642365</v>
      </c>
      <c r="D8375">
        <v>4137</v>
      </c>
      <c r="E8375" t="s">
        <v>1320</v>
      </c>
      <c r="F8375">
        <v>26.03</v>
      </c>
      <c r="G8375">
        <v>13.79</v>
      </c>
      <c r="H8375" t="s">
        <v>1321</v>
      </c>
      <c r="I8375" s="2">
        <v>13.79</v>
      </c>
      <c r="J8375" t="s">
        <v>1322</v>
      </c>
      <c r="K8375" t="s">
        <v>1323</v>
      </c>
      <c r="L8375" s="3" t="str">
        <f>+INDEX([1]!TABLA_MAESTRO_DE_ARTICULO[SubGroupName],MATCH(Tabla_lineas[[#This Row],[CODIGO SAP]],[1]!TABLA_MAESTRO_DE_ARTICULO[ItemCode],0))</f>
        <v>UNGUENTO</v>
      </c>
      <c r="M8375" t="s">
        <v>1324</v>
      </c>
      <c r="N8375">
        <v>16</v>
      </c>
      <c r="O8375" t="s">
        <v>1325</v>
      </c>
      <c r="S8375" s="2">
        <v>300</v>
      </c>
      <c r="T8375">
        <v>4134</v>
      </c>
      <c r="U8375">
        <v>13.79</v>
      </c>
      <c r="V8375">
        <v>13.78</v>
      </c>
      <c r="W8375">
        <v>5</v>
      </c>
      <c r="Z8375" s="4" t="s">
        <v>46</v>
      </c>
      <c r="AA8375" t="s">
        <v>153</v>
      </c>
      <c r="AB8375">
        <v>46096</v>
      </c>
      <c r="AG8375">
        <v>0</v>
      </c>
      <c r="AH8375">
        <v>300</v>
      </c>
      <c r="AM8375" t="str">
        <f>SUBSTITUTE(Tabla_lineas[[#This Row],[Codigo Liname]]," ","")</f>
        <v>D0102</v>
      </c>
    </row>
    <row r="8376" spans="1:39" customFormat="1" x14ac:dyDescent="0.25">
      <c r="A8376" s="2">
        <v>738</v>
      </c>
      <c r="B8376" t="s">
        <v>1333</v>
      </c>
      <c r="C8376">
        <f t="shared" si="130"/>
        <v>1642365</v>
      </c>
      <c r="D8376">
        <v>2350</v>
      </c>
      <c r="E8376" t="s">
        <v>133</v>
      </c>
      <c r="F8376">
        <v>0.95</v>
      </c>
      <c r="G8376">
        <v>0.95</v>
      </c>
      <c r="H8376" t="s">
        <v>134</v>
      </c>
      <c r="I8376" s="2">
        <v>1.31</v>
      </c>
      <c r="J8376" t="s">
        <v>135</v>
      </c>
      <c r="K8376" t="s">
        <v>136</v>
      </c>
      <c r="L8376" s="3" t="str">
        <f>+INDEX([1]!TABLA_MAESTRO_DE_ARTICULO[SubGroupName],MATCH(Tabla_lineas[[#This Row],[CODIGO SAP]],[1]!TABLA_MAESTRO_DE_ARTICULO[ItemCode],0))</f>
        <v>COMPRIMIDO</v>
      </c>
      <c r="M8376" t="s">
        <v>137</v>
      </c>
      <c r="N8376">
        <v>26</v>
      </c>
      <c r="O8376" t="s">
        <v>45</v>
      </c>
      <c r="P8376">
        <v>32100</v>
      </c>
      <c r="Q8376">
        <v>219600</v>
      </c>
      <c r="R8376">
        <v>251700</v>
      </c>
      <c r="S8376" s="2">
        <v>5000</v>
      </c>
      <c r="T8376">
        <v>2300</v>
      </c>
      <c r="U8376">
        <v>0.47</v>
      </c>
      <c r="V8376">
        <v>0.46</v>
      </c>
      <c r="W8376">
        <v>0.32</v>
      </c>
      <c r="Z8376" s="4" t="s">
        <v>53</v>
      </c>
      <c r="AA8376" t="s">
        <v>120</v>
      </c>
      <c r="AB8376">
        <v>46132</v>
      </c>
      <c r="AG8376">
        <v>0</v>
      </c>
      <c r="AH8376">
        <v>5000</v>
      </c>
      <c r="AM8376" t="str">
        <f>SUBSTITUTE(Tabla_lineas[[#This Row],[Codigo Liname]]," ","")</f>
        <v>N0304</v>
      </c>
    </row>
    <row r="8377" spans="1:39" customFormat="1" x14ac:dyDescent="0.25">
      <c r="A8377" s="2">
        <v>738</v>
      </c>
      <c r="B8377" t="s">
        <v>1333</v>
      </c>
      <c r="C8377">
        <f t="shared" si="130"/>
        <v>1642365</v>
      </c>
      <c r="D8377">
        <v>11000</v>
      </c>
      <c r="E8377" t="s">
        <v>420</v>
      </c>
      <c r="F8377">
        <v>4.96</v>
      </c>
      <c r="G8377">
        <v>4.96</v>
      </c>
      <c r="H8377" t="s">
        <v>421</v>
      </c>
      <c r="I8377" s="2">
        <v>11</v>
      </c>
      <c r="J8377" t="s">
        <v>422</v>
      </c>
      <c r="K8377" t="s">
        <v>423</v>
      </c>
      <c r="L8377" s="3" t="str">
        <f>+INDEX([1]!TABLA_MAESTRO_DE_ARTICULO[SubGroupName],MATCH(Tabla_lineas[[#This Row],[CODIGO SAP]],[1]!TABLA_MAESTRO_DE_ARTICULO[ItemCode],0))</f>
        <v>CAPSULA DURA</v>
      </c>
      <c r="M8377" t="s">
        <v>424</v>
      </c>
      <c r="N8377">
        <v>27</v>
      </c>
      <c r="O8377" t="s">
        <v>45</v>
      </c>
      <c r="S8377" s="2">
        <v>1000</v>
      </c>
      <c r="T8377">
        <v>4950</v>
      </c>
      <c r="U8377">
        <v>11</v>
      </c>
      <c r="V8377">
        <v>4.95</v>
      </c>
      <c r="W8377">
        <v>1.3</v>
      </c>
      <c r="Z8377" s="4" t="s">
        <v>46</v>
      </c>
      <c r="AA8377" t="s">
        <v>120</v>
      </c>
      <c r="AB8377">
        <v>46132</v>
      </c>
      <c r="AG8377">
        <v>0</v>
      </c>
      <c r="AH8377">
        <v>1000</v>
      </c>
      <c r="AM8377" t="str">
        <f>SUBSTITUTE(Tabla_lineas[[#This Row],[Codigo Liname]]," ","")</f>
        <v>J0158</v>
      </c>
    </row>
    <row r="8378" spans="1:39" customFormat="1" x14ac:dyDescent="0.25">
      <c r="A8378" s="2">
        <v>738</v>
      </c>
      <c r="B8378" t="s">
        <v>1333</v>
      </c>
      <c r="C8378">
        <f t="shared" si="130"/>
        <v>1642365</v>
      </c>
      <c r="D8378">
        <v>367.5</v>
      </c>
      <c r="E8378" t="s">
        <v>193</v>
      </c>
      <c r="F8378">
        <v>14.39</v>
      </c>
      <c r="G8378">
        <v>10.38</v>
      </c>
      <c r="H8378" t="s">
        <v>194</v>
      </c>
      <c r="I8378" s="2">
        <v>10.38</v>
      </c>
      <c r="J8378" t="s">
        <v>195</v>
      </c>
      <c r="K8378" t="s">
        <v>196</v>
      </c>
      <c r="L8378" s="3" t="str">
        <f>+INDEX([1]!TABLA_MAESTRO_DE_ARTICULO[SubGroupName],MATCH(Tabla_lineas[[#This Row],[CODIGO SAP]],[1]!TABLA_MAESTRO_DE_ARTICULO[ItemCode],0))</f>
        <v>POLVO PARA INYECTABLE</v>
      </c>
      <c r="M8378" t="s">
        <v>197</v>
      </c>
      <c r="N8378">
        <v>28</v>
      </c>
      <c r="O8378" t="s">
        <v>52</v>
      </c>
      <c r="S8378" s="2">
        <v>50</v>
      </c>
      <c r="T8378">
        <v>367</v>
      </c>
      <c r="U8378">
        <v>7.35</v>
      </c>
      <c r="V8378">
        <v>7.34</v>
      </c>
      <c r="W8378">
        <v>3.8</v>
      </c>
      <c r="Z8378" s="4" t="s">
        <v>53</v>
      </c>
      <c r="AA8378" t="s">
        <v>120</v>
      </c>
      <c r="AB8378">
        <v>46096</v>
      </c>
      <c r="AG8378">
        <v>0</v>
      </c>
      <c r="AH8378">
        <v>50</v>
      </c>
      <c r="AM8378" t="str">
        <f>SUBSTITUTE(Tabla_lineas[[#This Row],[Codigo Liname]]," ","")</f>
        <v>J0122</v>
      </c>
    </row>
    <row r="8379" spans="1:39" customFormat="1" x14ac:dyDescent="0.25">
      <c r="A8379" s="2">
        <v>738</v>
      </c>
      <c r="B8379" t="s">
        <v>1333</v>
      </c>
      <c r="C8379">
        <f t="shared" si="130"/>
        <v>1642365</v>
      </c>
      <c r="D8379">
        <v>2667</v>
      </c>
      <c r="E8379" t="s">
        <v>47</v>
      </c>
      <c r="F8379">
        <v>14.47</v>
      </c>
      <c r="G8379">
        <v>14.47</v>
      </c>
      <c r="H8379" t="s">
        <v>48</v>
      </c>
      <c r="I8379" s="2">
        <v>26.67</v>
      </c>
      <c r="J8379" t="s">
        <v>49</v>
      </c>
      <c r="K8379" t="s">
        <v>50</v>
      </c>
      <c r="L8379" s="3" t="str">
        <f>+INDEX([1]!TABLA_MAESTRO_DE_ARTICULO[SubGroupName],MATCH(Tabla_lineas[[#This Row],[CODIGO SAP]],[1]!TABLA_MAESTRO_DE_ARTICULO[ItemCode],0))</f>
        <v>POLVO PARA INYECTABLE</v>
      </c>
      <c r="M8379" t="s">
        <v>51</v>
      </c>
      <c r="N8379">
        <v>29</v>
      </c>
      <c r="O8379" t="s">
        <v>52</v>
      </c>
      <c r="P8379">
        <v>17583</v>
      </c>
      <c r="Q8379">
        <v>72000</v>
      </c>
      <c r="R8379">
        <v>89583</v>
      </c>
      <c r="S8379" s="2">
        <v>100</v>
      </c>
      <c r="T8379">
        <v>1446</v>
      </c>
      <c r="U8379">
        <v>26.67</v>
      </c>
      <c r="V8379">
        <v>14.46</v>
      </c>
      <c r="W8379">
        <v>3.8</v>
      </c>
      <c r="Z8379" s="4" t="s">
        <v>46</v>
      </c>
      <c r="AA8379" t="s">
        <v>126</v>
      </c>
      <c r="AB8379">
        <v>46096</v>
      </c>
      <c r="AG8379">
        <v>0</v>
      </c>
      <c r="AH8379">
        <v>100</v>
      </c>
      <c r="AM8379" t="str">
        <f>SUBSTITUTE(Tabla_lineas[[#This Row],[Codigo Liname]]," ","")</f>
        <v>J0126</v>
      </c>
    </row>
    <row r="8380" spans="1:39" customFormat="1" x14ac:dyDescent="0.25">
      <c r="A8380" s="2">
        <v>738</v>
      </c>
      <c r="B8380" t="s">
        <v>1333</v>
      </c>
      <c r="C8380">
        <f t="shared" si="130"/>
        <v>1642365</v>
      </c>
      <c r="D8380">
        <v>3560</v>
      </c>
      <c r="E8380" t="s">
        <v>198</v>
      </c>
      <c r="F8380">
        <v>1.02</v>
      </c>
      <c r="G8380">
        <v>1</v>
      </c>
      <c r="H8380" t="s">
        <v>199</v>
      </c>
      <c r="I8380" s="2">
        <v>1.78</v>
      </c>
      <c r="J8380" t="s">
        <v>200</v>
      </c>
      <c r="K8380" t="s">
        <v>201</v>
      </c>
      <c r="L8380" s="3" t="str">
        <f>+INDEX([1]!TABLA_MAESTRO_DE_ARTICULO[SubGroupName],MATCH(Tabla_lineas[[#This Row],[CODIGO SAP]],[1]!TABLA_MAESTRO_DE_ARTICULO[ItemCode],0))</f>
        <v>COMPRIMIDO</v>
      </c>
      <c r="M8380" t="s">
        <v>202</v>
      </c>
      <c r="N8380">
        <v>30</v>
      </c>
      <c r="O8380" t="s">
        <v>45</v>
      </c>
      <c r="S8380" s="2">
        <v>2000</v>
      </c>
      <c r="T8380">
        <v>1980</v>
      </c>
      <c r="U8380">
        <v>1.78</v>
      </c>
      <c r="V8380">
        <v>0.99</v>
      </c>
      <c r="W8380">
        <v>0.15</v>
      </c>
      <c r="Z8380" s="4" t="s">
        <v>53</v>
      </c>
      <c r="AG8380">
        <v>0</v>
      </c>
      <c r="AH8380">
        <v>2000</v>
      </c>
      <c r="AM8380" t="str">
        <f>SUBSTITUTE(Tabla_lineas[[#This Row],[Codigo Liname]]," ","")</f>
        <v>R0607</v>
      </c>
    </row>
    <row r="8381" spans="1:39" customFormat="1" x14ac:dyDescent="0.25">
      <c r="A8381" s="2">
        <v>738</v>
      </c>
      <c r="B8381" t="s">
        <v>1333</v>
      </c>
      <c r="C8381">
        <f t="shared" si="130"/>
        <v>1642365</v>
      </c>
      <c r="D8381">
        <v>6696</v>
      </c>
      <c r="E8381" t="s">
        <v>203</v>
      </c>
      <c r="F8381">
        <v>1.64</v>
      </c>
      <c r="G8381">
        <v>1.64</v>
      </c>
      <c r="H8381" t="s">
        <v>204</v>
      </c>
      <c r="I8381" s="2">
        <v>3.72</v>
      </c>
      <c r="J8381" t="s">
        <v>205</v>
      </c>
      <c r="K8381" t="s">
        <v>206</v>
      </c>
      <c r="L8381" s="3" t="str">
        <f>+INDEX([1]!TABLA_MAESTRO_DE_ARTICULO[SubGroupName],MATCH(Tabla_lineas[[#This Row],[CODIGO SAP]],[1]!TABLA_MAESTRO_DE_ARTICULO[ItemCode],0))</f>
        <v>COMPRIMIDO</v>
      </c>
      <c r="M8381" t="s">
        <v>207</v>
      </c>
      <c r="N8381">
        <v>31</v>
      </c>
      <c r="O8381" t="s">
        <v>45</v>
      </c>
      <c r="S8381" s="2">
        <v>1800</v>
      </c>
      <c r="T8381">
        <v>2952</v>
      </c>
      <c r="U8381">
        <v>3.72</v>
      </c>
      <c r="V8381">
        <v>1.64</v>
      </c>
      <c r="W8381">
        <v>0.38</v>
      </c>
      <c r="Z8381" s="4" t="s">
        <v>46</v>
      </c>
      <c r="AA8381" t="s">
        <v>120</v>
      </c>
      <c r="AB8381">
        <v>46132</v>
      </c>
      <c r="AG8381">
        <v>0</v>
      </c>
      <c r="AH8381">
        <v>1800</v>
      </c>
      <c r="AM8381" t="str">
        <f>SUBSTITUTE(Tabla_lineas[[#This Row],[Codigo Liname]]," ","")</f>
        <v>J0127</v>
      </c>
    </row>
    <row r="8382" spans="1:39" customFormat="1" x14ac:dyDescent="0.25">
      <c r="A8382" s="2">
        <v>738</v>
      </c>
      <c r="B8382" t="s">
        <v>1333</v>
      </c>
      <c r="C8382">
        <f t="shared" si="130"/>
        <v>1642365</v>
      </c>
      <c r="D8382">
        <v>900</v>
      </c>
      <c r="E8382" t="s">
        <v>213</v>
      </c>
      <c r="F8382">
        <v>0.47</v>
      </c>
      <c r="G8382">
        <v>0.45</v>
      </c>
      <c r="H8382" t="s">
        <v>214</v>
      </c>
      <c r="I8382" s="2">
        <v>0.45</v>
      </c>
      <c r="J8382" t="s">
        <v>215</v>
      </c>
      <c r="K8382" t="s">
        <v>216</v>
      </c>
      <c r="L8382" s="3" t="str">
        <f>+INDEX([1]!TABLA_MAESTRO_DE_ARTICULO[SubGroupName],MATCH(Tabla_lineas[[#This Row],[CODIGO SAP]],[1]!TABLA_MAESTRO_DE_ARTICULO[ItemCode],0))</f>
        <v>COMPRIMIDO</v>
      </c>
      <c r="M8382" t="s">
        <v>217</v>
      </c>
      <c r="N8382">
        <v>33</v>
      </c>
      <c r="O8382" t="s">
        <v>45</v>
      </c>
      <c r="S8382" s="2">
        <v>2000</v>
      </c>
      <c r="T8382">
        <v>880</v>
      </c>
      <c r="U8382">
        <v>0.45</v>
      </c>
      <c r="V8382">
        <v>0.44</v>
      </c>
      <c r="W8382">
        <v>0.12</v>
      </c>
      <c r="Z8382" s="4" t="s">
        <v>46</v>
      </c>
      <c r="AA8382" t="s">
        <v>153</v>
      </c>
      <c r="AB8382">
        <v>46132</v>
      </c>
      <c r="AG8382">
        <v>0</v>
      </c>
      <c r="AH8382">
        <v>2000</v>
      </c>
      <c r="AM8382" t="str">
        <f>SUBSTITUTE(Tabla_lineas[[#This Row],[Codigo Liname]]," ","")</f>
        <v>R0601</v>
      </c>
    </row>
    <row r="8383" spans="1:39" customFormat="1" x14ac:dyDescent="0.25">
      <c r="A8383" s="2">
        <v>738</v>
      </c>
      <c r="B8383" t="s">
        <v>1333</v>
      </c>
      <c r="C8383">
        <f t="shared" si="130"/>
        <v>1642365</v>
      </c>
      <c r="D8383">
        <v>1680</v>
      </c>
      <c r="E8383" t="s">
        <v>54</v>
      </c>
      <c r="F8383">
        <v>87.59</v>
      </c>
      <c r="G8383">
        <v>16.8</v>
      </c>
      <c r="H8383" t="s">
        <v>55</v>
      </c>
      <c r="I8383" s="2">
        <v>16.8</v>
      </c>
      <c r="J8383" t="s">
        <v>56</v>
      </c>
      <c r="K8383" t="s">
        <v>57</v>
      </c>
      <c r="L8383" s="3" t="str">
        <f>+INDEX([1]!TABLA_MAESTRO_DE_ARTICULO[SubGroupName],MATCH(Tabla_lineas[[#This Row],[CODIGO SAP]],[1]!TABLA_MAESTRO_DE_ARTICULO[ItemCode],0))</f>
        <v>CREMA VAGINAL</v>
      </c>
      <c r="M8383" t="s">
        <v>58</v>
      </c>
      <c r="N8383">
        <v>36</v>
      </c>
      <c r="O8383" t="s">
        <v>59</v>
      </c>
      <c r="S8383" s="2">
        <v>100</v>
      </c>
      <c r="T8383">
        <v>1679</v>
      </c>
      <c r="U8383">
        <v>16.8</v>
      </c>
      <c r="V8383">
        <v>16.79</v>
      </c>
      <c r="W8383">
        <v>8</v>
      </c>
      <c r="Z8383" s="4" t="s">
        <v>53</v>
      </c>
      <c r="AA8383" t="s">
        <v>153</v>
      </c>
      <c r="AB8383">
        <v>46096</v>
      </c>
      <c r="AG8383">
        <v>0</v>
      </c>
      <c r="AH8383">
        <v>100</v>
      </c>
      <c r="AM8383" t="str">
        <f>SUBSTITUTE(Tabla_lineas[[#This Row],[Codigo Liname]]," ","")</f>
        <v>G0103</v>
      </c>
    </row>
    <row r="8384" spans="1:39" customFormat="1" x14ac:dyDescent="0.25">
      <c r="A8384" s="2">
        <v>738</v>
      </c>
      <c r="B8384" t="s">
        <v>1333</v>
      </c>
      <c r="C8384">
        <f t="shared" si="130"/>
        <v>1642365</v>
      </c>
      <c r="D8384">
        <v>2280</v>
      </c>
      <c r="E8384" t="s">
        <v>449</v>
      </c>
      <c r="F8384">
        <v>4.2</v>
      </c>
      <c r="G8384">
        <v>2.2799999999999998</v>
      </c>
      <c r="H8384" t="s">
        <v>450</v>
      </c>
      <c r="I8384" s="2">
        <v>2.2799999999999998</v>
      </c>
      <c r="J8384" t="s">
        <v>451</v>
      </c>
      <c r="K8384" t="s">
        <v>452</v>
      </c>
      <c r="L8384" s="3" t="str">
        <f>+INDEX([1]!TABLA_MAESTRO_DE_ARTICULO[SubGroupName],MATCH(Tabla_lineas[[#This Row],[CODIGO SAP]],[1]!TABLA_MAESTRO_DE_ARTICULO[ItemCode],0))</f>
        <v>OVULO VAGINAL</v>
      </c>
      <c r="M8384" t="s">
        <v>453</v>
      </c>
      <c r="N8384">
        <v>37</v>
      </c>
      <c r="O8384" t="s">
        <v>97</v>
      </c>
      <c r="S8384" s="2">
        <v>1000</v>
      </c>
      <c r="T8384">
        <v>2270</v>
      </c>
      <c r="U8384">
        <v>2.2799999999999998</v>
      </c>
      <c r="V8384">
        <v>2.27</v>
      </c>
      <c r="W8384">
        <v>0.7</v>
      </c>
      <c r="Z8384" s="4" t="s">
        <v>53</v>
      </c>
      <c r="AA8384" t="s">
        <v>126</v>
      </c>
      <c r="AB8384">
        <v>46132</v>
      </c>
      <c r="AG8384">
        <v>0</v>
      </c>
      <c r="AH8384">
        <v>1000</v>
      </c>
      <c r="AM8384" t="str">
        <f>SUBSTITUTE(Tabla_lineas[[#This Row],[Codigo Liname]]," ","")</f>
        <v>G0102</v>
      </c>
    </row>
    <row r="8385" spans="1:39" customFormat="1" x14ac:dyDescent="0.25">
      <c r="A8385" s="2">
        <v>738</v>
      </c>
      <c r="B8385" t="s">
        <v>1333</v>
      </c>
      <c r="C8385">
        <f t="shared" si="130"/>
        <v>1642365</v>
      </c>
      <c r="D8385">
        <v>6840</v>
      </c>
      <c r="E8385" t="s">
        <v>224</v>
      </c>
      <c r="F8385">
        <v>0.95</v>
      </c>
      <c r="G8385">
        <v>0.38</v>
      </c>
      <c r="H8385" t="s">
        <v>225</v>
      </c>
      <c r="I8385" s="2">
        <v>0.38</v>
      </c>
      <c r="J8385" t="s">
        <v>226</v>
      </c>
      <c r="K8385" t="s">
        <v>227</v>
      </c>
      <c r="L8385" s="3" t="str">
        <f>+INDEX([1]!TABLA_MAESTRO_DE_ARTICULO[SubGroupName],MATCH(Tabla_lineas[[#This Row],[CODIGO SAP]],[1]!TABLA_MAESTRO_DE_ARTICULO[ItemCode],0))</f>
        <v>COMPRIMIDO</v>
      </c>
      <c r="M8385" t="s">
        <v>228</v>
      </c>
      <c r="N8385">
        <v>38</v>
      </c>
      <c r="O8385" t="s">
        <v>45</v>
      </c>
      <c r="S8385" s="2">
        <v>18000</v>
      </c>
      <c r="T8385">
        <v>6660</v>
      </c>
      <c r="U8385">
        <v>0.38</v>
      </c>
      <c r="V8385">
        <v>0.37</v>
      </c>
      <c r="W8385">
        <v>0.12</v>
      </c>
      <c r="Z8385" s="4" t="s">
        <v>46</v>
      </c>
      <c r="AA8385" t="s">
        <v>126</v>
      </c>
      <c r="AB8385">
        <v>46096</v>
      </c>
      <c r="AG8385">
        <v>0</v>
      </c>
      <c r="AH8385">
        <v>18000</v>
      </c>
      <c r="AM8385" t="str">
        <f>SUBSTITUTE(Tabla_lineas[[#This Row],[Codigo Liname]]," ","")</f>
        <v>A1106</v>
      </c>
    </row>
    <row r="8386" spans="1:39" customFormat="1" x14ac:dyDescent="0.25">
      <c r="A8386" s="2">
        <v>738</v>
      </c>
      <c r="B8386" t="s">
        <v>1333</v>
      </c>
      <c r="C8386">
        <f t="shared" ref="C8386:C8449" si="131">IFERROR(VALUE(RIGHT(TRIM(LEFT(B8386,SEARCH("Eco",B8386)-1)),7)),"COTI")</f>
        <v>1642365</v>
      </c>
      <c r="D8386">
        <v>5080</v>
      </c>
      <c r="E8386" t="s">
        <v>239</v>
      </c>
      <c r="F8386">
        <v>1.48</v>
      </c>
      <c r="G8386">
        <v>1.48</v>
      </c>
      <c r="H8386" t="s">
        <v>240</v>
      </c>
      <c r="I8386" s="2">
        <v>2.54</v>
      </c>
      <c r="J8386" t="s">
        <v>241</v>
      </c>
      <c r="K8386" t="s">
        <v>242</v>
      </c>
      <c r="L8386" s="3" t="str">
        <f>+INDEX([1]!TABLA_MAESTRO_DE_ARTICULO[SubGroupName],MATCH(Tabla_lineas[[#This Row],[CODIGO SAP]],[1]!TABLA_MAESTRO_DE_ARTICULO[ItemCode],0))</f>
        <v>COMPRIMIDO</v>
      </c>
      <c r="M8386" t="s">
        <v>243</v>
      </c>
      <c r="N8386">
        <v>40</v>
      </c>
      <c r="O8386" t="s">
        <v>45</v>
      </c>
      <c r="S8386" s="2">
        <v>2000</v>
      </c>
      <c r="T8386">
        <v>2940</v>
      </c>
      <c r="U8386">
        <v>2.54</v>
      </c>
      <c r="V8386">
        <v>1.47</v>
      </c>
      <c r="W8386">
        <v>0.4</v>
      </c>
      <c r="Z8386" s="4" t="s">
        <v>46</v>
      </c>
      <c r="AA8386" t="s">
        <v>120</v>
      </c>
      <c r="AB8386">
        <v>46132</v>
      </c>
      <c r="AG8386">
        <v>0</v>
      </c>
      <c r="AH8386">
        <v>2000</v>
      </c>
      <c r="AM8386" t="str">
        <f>SUBSTITUTE(Tabla_lineas[[#This Row],[Codigo Liname]]," ","")</f>
        <v>J0137</v>
      </c>
    </row>
    <row r="8387" spans="1:39" customFormat="1" x14ac:dyDescent="0.25">
      <c r="A8387" s="2">
        <v>738</v>
      </c>
      <c r="B8387" t="s">
        <v>1333</v>
      </c>
      <c r="C8387">
        <f t="shared" si="131"/>
        <v>1642365</v>
      </c>
      <c r="D8387">
        <v>20910</v>
      </c>
      <c r="E8387" t="s">
        <v>244</v>
      </c>
      <c r="F8387">
        <v>4.03</v>
      </c>
      <c r="G8387">
        <v>4.03</v>
      </c>
      <c r="H8387" t="s">
        <v>245</v>
      </c>
      <c r="I8387" s="2">
        <v>6.97</v>
      </c>
      <c r="J8387" t="s">
        <v>246</v>
      </c>
      <c r="K8387" t="s">
        <v>247</v>
      </c>
      <c r="L8387" s="3" t="str">
        <f>+INDEX([1]!TABLA_MAESTRO_DE_ARTICULO[SubGroupName],MATCH(Tabla_lineas[[#This Row],[CODIGO SAP]],[1]!TABLA_MAESTRO_DE_ARTICULO[ItemCode],0))</f>
        <v>SOLUCION INYECTABLE</v>
      </c>
      <c r="M8387" t="s">
        <v>248</v>
      </c>
      <c r="N8387">
        <v>41</v>
      </c>
      <c r="O8387" t="s">
        <v>249</v>
      </c>
      <c r="S8387" s="2">
        <v>3000</v>
      </c>
      <c r="T8387">
        <v>12059.999999999998</v>
      </c>
      <c r="U8387">
        <v>6.97</v>
      </c>
      <c r="V8387">
        <v>4.0199999999999996</v>
      </c>
      <c r="W8387">
        <v>0.7</v>
      </c>
      <c r="Z8387" s="4" t="s">
        <v>46</v>
      </c>
      <c r="AA8387" t="s">
        <v>126</v>
      </c>
      <c r="AB8387">
        <v>46132</v>
      </c>
      <c r="AG8387">
        <v>0</v>
      </c>
      <c r="AH8387">
        <v>3000</v>
      </c>
      <c r="AM8387" t="str">
        <f>SUBSTITUTE(Tabla_lineas[[#This Row],[Codigo Liname]]," ","")</f>
        <v>H0204</v>
      </c>
    </row>
    <row r="8388" spans="1:39" customFormat="1" x14ac:dyDescent="0.25">
      <c r="A8388" s="2">
        <v>738</v>
      </c>
      <c r="B8388" t="s">
        <v>1333</v>
      </c>
      <c r="C8388">
        <f t="shared" si="131"/>
        <v>1642365</v>
      </c>
      <c r="D8388">
        <v>3356.5</v>
      </c>
      <c r="E8388" t="s">
        <v>60</v>
      </c>
      <c r="F8388">
        <v>15.12</v>
      </c>
      <c r="G8388">
        <v>9.5</v>
      </c>
      <c r="H8388" t="s">
        <v>61</v>
      </c>
      <c r="I8388" s="2">
        <v>9.59</v>
      </c>
      <c r="J8388" t="s">
        <v>62</v>
      </c>
      <c r="K8388" t="s">
        <v>63</v>
      </c>
      <c r="L8388" s="3" t="str">
        <f>+INDEX([1]!TABLA_MAESTRO_DE_ARTICULO[SubGroupName],MATCH(Tabla_lineas[[#This Row],[CODIGO SAP]],[1]!TABLA_MAESTRO_DE_ARTICULO[ItemCode],0))</f>
        <v>JARABE</v>
      </c>
      <c r="M8388" t="s">
        <v>64</v>
      </c>
      <c r="N8388">
        <v>43</v>
      </c>
      <c r="O8388" t="s">
        <v>65</v>
      </c>
      <c r="S8388" s="2">
        <v>350</v>
      </c>
      <c r="T8388">
        <v>3321.5</v>
      </c>
      <c r="U8388">
        <v>9.59</v>
      </c>
      <c r="V8388">
        <v>9.49</v>
      </c>
      <c r="W8388">
        <v>5</v>
      </c>
      <c r="Z8388" s="4" t="s">
        <v>46</v>
      </c>
      <c r="AA8388" t="s">
        <v>153</v>
      </c>
      <c r="AB8388">
        <v>46096</v>
      </c>
      <c r="AG8388">
        <v>0</v>
      </c>
      <c r="AH8388">
        <v>350</v>
      </c>
      <c r="AM8388" t="str">
        <f>SUBSTITUTE(Tabla_lineas[[#This Row],[Codigo Liname]]," ","")</f>
        <v>R0503</v>
      </c>
    </row>
    <row r="8389" spans="1:39" customFormat="1" x14ac:dyDescent="0.25">
      <c r="A8389" s="2">
        <v>738</v>
      </c>
      <c r="B8389" t="s">
        <v>1333</v>
      </c>
      <c r="C8389">
        <f t="shared" si="131"/>
        <v>1642365</v>
      </c>
      <c r="D8389">
        <v>20968</v>
      </c>
      <c r="E8389" t="s">
        <v>250</v>
      </c>
      <c r="F8389">
        <v>24.52</v>
      </c>
      <c r="G8389">
        <v>24.5</v>
      </c>
      <c r="H8389" t="s">
        <v>251</v>
      </c>
      <c r="I8389" s="2">
        <v>26.21</v>
      </c>
      <c r="J8389" t="s">
        <v>252</v>
      </c>
      <c r="K8389" t="s">
        <v>253</v>
      </c>
      <c r="L8389" s="3" t="str">
        <f>+INDEX([1]!TABLA_MAESTRO_DE_ARTICULO[SubGroupName],MATCH(Tabla_lineas[[#This Row],[CODIGO SAP]],[1]!TABLA_MAESTRO_DE_ARTICULO[ItemCode],0))</f>
        <v>GEL</v>
      </c>
      <c r="M8389" t="s">
        <v>254</v>
      </c>
      <c r="N8389">
        <v>46</v>
      </c>
      <c r="O8389" t="s">
        <v>255</v>
      </c>
      <c r="S8389" s="2">
        <v>800</v>
      </c>
      <c r="T8389">
        <v>19592</v>
      </c>
      <c r="U8389">
        <v>26.21</v>
      </c>
      <c r="V8389">
        <v>24.49</v>
      </c>
      <c r="W8389">
        <v>5</v>
      </c>
      <c r="Z8389" s="4" t="s">
        <v>46</v>
      </c>
      <c r="AA8389" t="s">
        <v>153</v>
      </c>
      <c r="AB8389">
        <v>46132</v>
      </c>
      <c r="AG8389">
        <v>0</v>
      </c>
      <c r="AH8389">
        <v>800</v>
      </c>
      <c r="AM8389" t="str">
        <f>SUBSTITUTE(Tabla_lineas[[#This Row],[Codigo Liname]]," ","")</f>
        <v>M0101</v>
      </c>
    </row>
    <row r="8390" spans="1:39" customFormat="1" x14ac:dyDescent="0.25">
      <c r="A8390" s="2">
        <v>738</v>
      </c>
      <c r="B8390" t="s">
        <v>1333</v>
      </c>
      <c r="C8390">
        <f t="shared" si="131"/>
        <v>1642365</v>
      </c>
      <c r="D8390">
        <v>1200</v>
      </c>
      <c r="E8390" t="s">
        <v>138</v>
      </c>
      <c r="F8390">
        <v>0.2</v>
      </c>
      <c r="G8390">
        <v>0.2</v>
      </c>
      <c r="H8390" t="s">
        <v>139</v>
      </c>
      <c r="I8390" s="2">
        <v>0.28999999999999998</v>
      </c>
      <c r="J8390" t="s">
        <v>140</v>
      </c>
      <c r="K8390" t="s">
        <v>141</v>
      </c>
      <c r="L8390" s="3" t="str">
        <f>+INDEX([1]!TABLA_MAESTRO_DE_ARTICULO[SubGroupName],MATCH(Tabla_lineas[[#This Row],[CODIGO SAP]],[1]!TABLA_MAESTRO_DE_ARTICULO[ItemCode],0))</f>
        <v>COMPRIMIDO</v>
      </c>
      <c r="M8390" t="s">
        <v>142</v>
      </c>
      <c r="N8390">
        <v>44</v>
      </c>
      <c r="O8390" t="s">
        <v>45</v>
      </c>
      <c r="S8390" s="2">
        <v>5000</v>
      </c>
      <c r="T8390">
        <v>950</v>
      </c>
      <c r="U8390">
        <v>0.24</v>
      </c>
      <c r="V8390">
        <v>0.19</v>
      </c>
      <c r="W8390">
        <v>0.12</v>
      </c>
      <c r="Z8390" s="4" t="s">
        <v>53</v>
      </c>
      <c r="AA8390" t="s">
        <v>126</v>
      </c>
      <c r="AB8390">
        <v>46132</v>
      </c>
      <c r="AG8390">
        <v>0</v>
      </c>
      <c r="AH8390">
        <v>5000</v>
      </c>
      <c r="AM8390" t="str">
        <f>SUBSTITUTE(Tabla_lineas[[#This Row],[Codigo Liname]]," ","")</f>
        <v>M0102</v>
      </c>
    </row>
    <row r="8391" spans="1:39" customFormat="1" x14ac:dyDescent="0.25">
      <c r="A8391" s="2">
        <v>738</v>
      </c>
      <c r="B8391" t="s">
        <v>1333</v>
      </c>
      <c r="C8391">
        <f t="shared" si="131"/>
        <v>1642365</v>
      </c>
      <c r="D8391">
        <v>13370</v>
      </c>
      <c r="E8391" t="s">
        <v>256</v>
      </c>
      <c r="F8391">
        <v>3.3</v>
      </c>
      <c r="G8391">
        <v>3.3</v>
      </c>
      <c r="H8391" t="s">
        <v>257</v>
      </c>
      <c r="I8391" s="2">
        <v>3.82</v>
      </c>
      <c r="J8391" t="s">
        <v>258</v>
      </c>
      <c r="K8391" t="s">
        <v>259</v>
      </c>
      <c r="L8391" s="3" t="str">
        <f>+INDEX([1]!TABLA_MAESTRO_DE_ARTICULO[SubGroupName],MATCH(Tabla_lineas[[#This Row],[CODIGO SAP]],[1]!TABLA_MAESTRO_DE_ARTICULO[ItemCode],0))</f>
        <v>SOLUCION INYECTABLE</v>
      </c>
      <c r="M8391" t="s">
        <v>260</v>
      </c>
      <c r="N8391">
        <v>45</v>
      </c>
      <c r="O8391" t="s">
        <v>249</v>
      </c>
      <c r="S8391" s="2">
        <v>3500</v>
      </c>
      <c r="T8391">
        <v>11515</v>
      </c>
      <c r="U8391">
        <v>3.82</v>
      </c>
      <c r="V8391">
        <v>3.29</v>
      </c>
      <c r="W8391">
        <v>0.7</v>
      </c>
      <c r="Z8391" s="4" t="s">
        <v>46</v>
      </c>
      <c r="AA8391" t="s">
        <v>153</v>
      </c>
      <c r="AB8391">
        <v>46132</v>
      </c>
      <c r="AG8391">
        <v>0</v>
      </c>
      <c r="AH8391">
        <v>3500</v>
      </c>
      <c r="AM8391" t="str">
        <f>SUBSTITUTE(Tabla_lineas[[#This Row],[Codigo Liname]]," ","")</f>
        <v>M0103</v>
      </c>
    </row>
    <row r="8392" spans="1:39" customFormat="1" x14ac:dyDescent="0.25">
      <c r="A8392" s="2">
        <v>738</v>
      </c>
      <c r="B8392" t="s">
        <v>1333</v>
      </c>
      <c r="C8392">
        <f t="shared" si="131"/>
        <v>1642365</v>
      </c>
      <c r="D8392">
        <v>2515.5</v>
      </c>
      <c r="E8392" t="s">
        <v>261</v>
      </c>
      <c r="F8392">
        <v>29.81</v>
      </c>
      <c r="G8392">
        <v>16.77</v>
      </c>
      <c r="H8392" t="s">
        <v>262</v>
      </c>
      <c r="I8392" s="2">
        <v>16.77</v>
      </c>
      <c r="J8392" t="s">
        <v>263</v>
      </c>
      <c r="K8392" t="s">
        <v>264</v>
      </c>
      <c r="L8392" s="3" t="str">
        <f>+INDEX([1]!TABLA_MAESTRO_DE_ARTICULO[SubGroupName],MATCH(Tabla_lineas[[#This Row],[CODIGO SAP]],[1]!TABLA_MAESTRO_DE_ARTICULO[ItemCode],0))</f>
        <v>POLVO PARA SUSPENSION</v>
      </c>
      <c r="M8392" t="s">
        <v>265</v>
      </c>
      <c r="N8392">
        <v>48</v>
      </c>
      <c r="O8392" t="s">
        <v>65</v>
      </c>
      <c r="S8392" s="2">
        <v>150</v>
      </c>
      <c r="T8392">
        <v>2514.0000000000005</v>
      </c>
      <c r="U8392">
        <v>16.77</v>
      </c>
      <c r="V8392">
        <v>16.760000000000002</v>
      </c>
      <c r="W8392">
        <v>10</v>
      </c>
      <c r="Z8392" s="4" t="s">
        <v>46</v>
      </c>
      <c r="AA8392" t="s">
        <v>153</v>
      </c>
      <c r="AB8392">
        <v>46096</v>
      </c>
      <c r="AG8392">
        <v>0</v>
      </c>
      <c r="AH8392">
        <v>150</v>
      </c>
      <c r="AM8392" t="str">
        <f>SUBSTITUTE(Tabla_lineas[[#This Row],[Codigo Liname]]," ","")</f>
        <v>J0142</v>
      </c>
    </row>
    <row r="8393" spans="1:39" customFormat="1" x14ac:dyDescent="0.25">
      <c r="A8393" s="2">
        <v>738</v>
      </c>
      <c r="B8393" t="s">
        <v>1333</v>
      </c>
      <c r="C8393">
        <f t="shared" si="131"/>
        <v>1642365</v>
      </c>
      <c r="D8393">
        <v>11600</v>
      </c>
      <c r="E8393" t="s">
        <v>143</v>
      </c>
      <c r="F8393">
        <v>2.17</v>
      </c>
      <c r="G8393">
        <v>2.17</v>
      </c>
      <c r="H8393" t="s">
        <v>144</v>
      </c>
      <c r="I8393" s="2">
        <v>2.3199999999999998</v>
      </c>
      <c r="J8393" t="s">
        <v>145</v>
      </c>
      <c r="K8393" t="s">
        <v>146</v>
      </c>
      <c r="L8393" s="3" t="str">
        <f>+INDEX([1]!TABLA_MAESTRO_DE_ARTICULO[SubGroupName],MATCH(Tabla_lineas[[#This Row],[CODIGO SAP]],[1]!TABLA_MAESTRO_DE_ARTICULO[ItemCode],0))</f>
        <v>CAPSULA DURA</v>
      </c>
      <c r="M8393" t="s">
        <v>147</v>
      </c>
      <c r="N8393">
        <v>47</v>
      </c>
      <c r="O8393" t="s">
        <v>45</v>
      </c>
      <c r="S8393" s="2">
        <v>5000</v>
      </c>
      <c r="T8393">
        <v>10800</v>
      </c>
      <c r="U8393">
        <v>2.3199999999999998</v>
      </c>
      <c r="V8393">
        <v>2.16</v>
      </c>
      <c r="W8393">
        <v>0.8</v>
      </c>
      <c r="Z8393" s="4" t="s">
        <v>46</v>
      </c>
      <c r="AA8393" t="s">
        <v>120</v>
      </c>
      <c r="AB8393">
        <v>46132</v>
      </c>
      <c r="AG8393">
        <v>0</v>
      </c>
      <c r="AH8393">
        <v>5000</v>
      </c>
      <c r="AM8393" t="str">
        <f>SUBSTITUTE(Tabla_lineas[[#This Row],[Codigo Liname]]," ","")</f>
        <v>J0141</v>
      </c>
    </row>
    <row r="8394" spans="1:39" customFormat="1" x14ac:dyDescent="0.25">
      <c r="A8394" s="2">
        <v>738</v>
      </c>
      <c r="B8394" t="s">
        <v>1333</v>
      </c>
      <c r="C8394">
        <f t="shared" si="131"/>
        <v>1642365</v>
      </c>
      <c r="D8394">
        <v>2650</v>
      </c>
      <c r="E8394" t="s">
        <v>266</v>
      </c>
      <c r="F8394">
        <v>0.56000000000000005</v>
      </c>
      <c r="G8394">
        <v>0.53</v>
      </c>
      <c r="H8394" t="s">
        <v>267</v>
      </c>
      <c r="I8394" s="2">
        <v>0.53</v>
      </c>
      <c r="J8394" t="s">
        <v>268</v>
      </c>
      <c r="K8394" t="s">
        <v>269</v>
      </c>
      <c r="L8394" s="3" t="str">
        <f>+INDEX([1]!TABLA_MAESTRO_DE_ARTICULO[SubGroupName],MATCH(Tabla_lineas[[#This Row],[CODIGO SAP]],[1]!TABLA_MAESTRO_DE_ARTICULO[ItemCode],0))</f>
        <v>COMPRIMIDO</v>
      </c>
      <c r="M8394" t="s">
        <v>270</v>
      </c>
      <c r="N8394">
        <v>50</v>
      </c>
      <c r="O8394" t="s">
        <v>45</v>
      </c>
      <c r="S8394" s="2">
        <v>5000</v>
      </c>
      <c r="T8394">
        <v>2600</v>
      </c>
      <c r="U8394">
        <v>0.53</v>
      </c>
      <c r="V8394">
        <v>0.52</v>
      </c>
      <c r="W8394">
        <v>0.12</v>
      </c>
      <c r="Z8394" s="4" t="s">
        <v>46</v>
      </c>
      <c r="AA8394" t="s">
        <v>126</v>
      </c>
      <c r="AB8394">
        <v>46132</v>
      </c>
      <c r="AG8394">
        <v>0</v>
      </c>
      <c r="AH8394">
        <v>5000</v>
      </c>
      <c r="AM8394" t="str">
        <f>SUBSTITUTE(Tabla_lineas[[#This Row],[Codigo Liname]]," ","")</f>
        <v>C0901</v>
      </c>
    </row>
    <row r="8395" spans="1:39" customFormat="1" x14ac:dyDescent="0.25">
      <c r="A8395" s="2">
        <v>738</v>
      </c>
      <c r="B8395" t="s">
        <v>1333</v>
      </c>
      <c r="C8395">
        <f t="shared" si="131"/>
        <v>1642365</v>
      </c>
      <c r="D8395">
        <v>4800</v>
      </c>
      <c r="E8395" t="s">
        <v>511</v>
      </c>
      <c r="F8395">
        <v>2.99</v>
      </c>
      <c r="G8395">
        <v>1.6</v>
      </c>
      <c r="H8395" t="s">
        <v>512</v>
      </c>
      <c r="I8395" s="2">
        <v>1.6</v>
      </c>
      <c r="J8395" t="s">
        <v>513</v>
      </c>
      <c r="K8395" t="s">
        <v>514</v>
      </c>
      <c r="L8395" s="3" t="str">
        <f>+INDEX([1]!TABLA_MAESTRO_DE_ARTICULO[SubGroupName],MATCH(Tabla_lineas[[#This Row],[CODIGO SAP]],[1]!TABLA_MAESTRO_DE_ARTICULO[ItemCode],0))</f>
        <v>COMPRIMIDO</v>
      </c>
      <c r="M8395" t="s">
        <v>515</v>
      </c>
      <c r="N8395">
        <v>52</v>
      </c>
      <c r="O8395" t="s">
        <v>45</v>
      </c>
      <c r="S8395" s="2">
        <v>3000</v>
      </c>
      <c r="T8395">
        <v>4770</v>
      </c>
      <c r="U8395">
        <v>1.6</v>
      </c>
      <c r="V8395">
        <v>1.59</v>
      </c>
      <c r="W8395">
        <v>0.9</v>
      </c>
      <c r="Z8395" s="4" t="s">
        <v>46</v>
      </c>
      <c r="AA8395" t="s">
        <v>120</v>
      </c>
      <c r="AB8395">
        <v>46132</v>
      </c>
      <c r="AG8395">
        <v>0</v>
      </c>
      <c r="AH8395">
        <v>3000</v>
      </c>
      <c r="AM8395" t="str">
        <f>SUBSTITUTE(Tabla_lineas[[#This Row],[Codigo Liname]]," ","")</f>
        <v>J0145</v>
      </c>
    </row>
    <row r="8396" spans="1:39" customFormat="1" x14ac:dyDescent="0.25">
      <c r="A8396" s="2">
        <v>738</v>
      </c>
      <c r="B8396" t="s">
        <v>1333</v>
      </c>
      <c r="C8396">
        <f t="shared" si="131"/>
        <v>1642365</v>
      </c>
      <c r="D8396">
        <v>1159.5</v>
      </c>
      <c r="E8396" t="s">
        <v>271</v>
      </c>
      <c r="F8396">
        <v>5.89</v>
      </c>
      <c r="G8396">
        <v>5.89</v>
      </c>
      <c r="H8396" t="s">
        <v>272</v>
      </c>
      <c r="I8396" s="2">
        <v>7.73</v>
      </c>
      <c r="J8396" t="s">
        <v>273</v>
      </c>
      <c r="K8396" t="s">
        <v>274</v>
      </c>
      <c r="L8396" s="3" t="str">
        <f>+INDEX([1]!TABLA_MAESTRO_DE_ARTICULO[SubGroupName],MATCH(Tabla_lineas[[#This Row],[CODIGO SAP]],[1]!TABLA_MAESTRO_DE_ARTICULO[ItemCode],0))</f>
        <v>CAPSULA DURA</v>
      </c>
      <c r="M8396" t="s">
        <v>275</v>
      </c>
      <c r="N8396">
        <v>57</v>
      </c>
      <c r="O8396" t="s">
        <v>276</v>
      </c>
      <c r="S8396" s="2">
        <v>150</v>
      </c>
      <c r="T8396">
        <v>882</v>
      </c>
      <c r="U8396">
        <v>7.73</v>
      </c>
      <c r="V8396">
        <v>5.88</v>
      </c>
      <c r="W8396">
        <v>0.9</v>
      </c>
      <c r="Z8396" s="4" t="s">
        <v>46</v>
      </c>
      <c r="AA8396" t="s">
        <v>126</v>
      </c>
      <c r="AB8396">
        <v>46132</v>
      </c>
      <c r="AG8396">
        <v>0</v>
      </c>
      <c r="AH8396">
        <v>150</v>
      </c>
      <c r="AM8396" t="str">
        <f>SUBSTITUTE(Tabla_lineas[[#This Row],[Codigo Liname]]," ","")</f>
        <v>J0208</v>
      </c>
    </row>
    <row r="8397" spans="1:39" customFormat="1" x14ac:dyDescent="0.25">
      <c r="A8397" s="2">
        <v>738</v>
      </c>
      <c r="B8397" t="s">
        <v>1333</v>
      </c>
      <c r="C8397">
        <f t="shared" si="131"/>
        <v>1642365</v>
      </c>
      <c r="D8397">
        <v>430</v>
      </c>
      <c r="E8397" t="s">
        <v>282</v>
      </c>
      <c r="F8397">
        <v>4.76</v>
      </c>
      <c r="G8397">
        <v>2.15</v>
      </c>
      <c r="H8397" t="s">
        <v>283</v>
      </c>
      <c r="I8397" s="2">
        <v>2.15</v>
      </c>
      <c r="J8397" t="s">
        <v>284</v>
      </c>
      <c r="K8397" t="s">
        <v>285</v>
      </c>
      <c r="L8397" s="3" t="str">
        <f>+INDEX([1]!TABLA_MAESTRO_DE_ARTICULO[SubGroupName],MATCH(Tabla_lineas[[#This Row],[CODIGO SAP]],[1]!TABLA_MAESTRO_DE_ARTICULO[ItemCode],0))</f>
        <v>SOLUCION INYECTABLE</v>
      </c>
      <c r="M8397" t="s">
        <v>286</v>
      </c>
      <c r="N8397">
        <v>59</v>
      </c>
      <c r="O8397" t="s">
        <v>249</v>
      </c>
      <c r="S8397" s="2">
        <v>200</v>
      </c>
      <c r="T8397">
        <v>428</v>
      </c>
      <c r="U8397">
        <v>2.15</v>
      </c>
      <c r="V8397">
        <v>2.14</v>
      </c>
      <c r="W8397">
        <v>0.7</v>
      </c>
      <c r="Z8397" s="4" t="s">
        <v>53</v>
      </c>
      <c r="AA8397" t="s">
        <v>126</v>
      </c>
      <c r="AB8397">
        <v>46132</v>
      </c>
      <c r="AG8397">
        <v>0</v>
      </c>
      <c r="AH8397">
        <v>200</v>
      </c>
      <c r="AM8397" t="str">
        <f>SUBSTITUTE(Tabla_lineas[[#This Row],[Codigo Liname]]," ","")</f>
        <v>J0149</v>
      </c>
    </row>
    <row r="8398" spans="1:39" customFormat="1" x14ac:dyDescent="0.25">
      <c r="A8398" s="2">
        <v>738</v>
      </c>
      <c r="B8398" t="s">
        <v>1333</v>
      </c>
      <c r="C8398">
        <f t="shared" si="131"/>
        <v>1642365</v>
      </c>
      <c r="D8398">
        <v>240</v>
      </c>
      <c r="E8398" t="s">
        <v>287</v>
      </c>
      <c r="F8398">
        <v>0.48</v>
      </c>
      <c r="G8398">
        <v>0.48</v>
      </c>
      <c r="H8398" t="s">
        <v>288</v>
      </c>
      <c r="I8398" s="2">
        <v>0.48</v>
      </c>
      <c r="J8398" t="s">
        <v>289</v>
      </c>
      <c r="K8398" t="s">
        <v>290</v>
      </c>
      <c r="L8398" s="3" t="str">
        <f>+INDEX([1]!TABLA_MAESTRO_DE_ARTICULO[SubGroupName],MATCH(Tabla_lineas[[#This Row],[CODIGO SAP]],[1]!TABLA_MAESTRO_DE_ARTICULO[ItemCode],0))</f>
        <v>COMPRIMIDO</v>
      </c>
      <c r="M8398" t="s">
        <v>291</v>
      </c>
      <c r="N8398">
        <v>60</v>
      </c>
      <c r="O8398" t="s">
        <v>45</v>
      </c>
      <c r="S8398" s="2">
        <v>500</v>
      </c>
      <c r="T8398">
        <v>235</v>
      </c>
      <c r="U8398">
        <v>0.48</v>
      </c>
      <c r="V8398">
        <v>0.47</v>
      </c>
      <c r="W8398">
        <v>0.12</v>
      </c>
      <c r="Z8398" s="4" t="s">
        <v>53</v>
      </c>
      <c r="AA8398" t="s">
        <v>153</v>
      </c>
      <c r="AB8398">
        <v>46132</v>
      </c>
      <c r="AG8398">
        <v>0</v>
      </c>
      <c r="AH8398">
        <v>500</v>
      </c>
      <c r="AM8398" t="str">
        <f>SUBSTITUTE(Tabla_lineas[[#This Row],[Codigo Liname]]," ","")</f>
        <v>A1001</v>
      </c>
    </row>
    <row r="8399" spans="1:39" customFormat="1" x14ac:dyDescent="0.25">
      <c r="A8399" s="2">
        <v>738</v>
      </c>
      <c r="B8399" t="s">
        <v>1333</v>
      </c>
      <c r="C8399">
        <f t="shared" si="131"/>
        <v>1642365</v>
      </c>
      <c r="D8399">
        <v>780</v>
      </c>
      <c r="E8399" t="s">
        <v>71</v>
      </c>
      <c r="F8399">
        <v>2.73</v>
      </c>
      <c r="G8399">
        <v>0.78</v>
      </c>
      <c r="H8399" t="s">
        <v>72</v>
      </c>
      <c r="I8399" s="2">
        <v>0.78</v>
      </c>
      <c r="J8399" t="s">
        <v>73</v>
      </c>
      <c r="K8399" t="s">
        <v>74</v>
      </c>
      <c r="L8399" s="3" t="str">
        <f>+INDEX([1]!TABLA_MAESTRO_DE_ARTICULO[SubGroupName],MATCH(Tabla_lineas[[#This Row],[CODIGO SAP]],[1]!TABLA_MAESTRO_DE_ARTICULO[ItemCode],0))</f>
        <v>COMPRIMIDO</v>
      </c>
      <c r="M8399" t="s">
        <v>75</v>
      </c>
      <c r="N8399">
        <v>64</v>
      </c>
      <c r="O8399" t="s">
        <v>45</v>
      </c>
      <c r="S8399" s="2">
        <v>1000</v>
      </c>
      <c r="T8399">
        <v>770</v>
      </c>
      <c r="U8399">
        <v>0.78</v>
      </c>
      <c r="V8399">
        <v>0.77</v>
      </c>
      <c r="W8399">
        <v>0.12</v>
      </c>
      <c r="Z8399" s="4" t="s">
        <v>46</v>
      </c>
      <c r="AA8399" t="s">
        <v>126</v>
      </c>
      <c r="AB8399">
        <v>46132</v>
      </c>
      <c r="AG8399">
        <v>0</v>
      </c>
      <c r="AH8399">
        <v>1000</v>
      </c>
      <c r="AM8399" t="str">
        <f>SUBSTITUTE(Tabla_lineas[[#This Row],[Codigo Liname]]," ","")</f>
        <v>C0306</v>
      </c>
    </row>
    <row r="8400" spans="1:39" customFormat="1" x14ac:dyDescent="0.25">
      <c r="A8400" s="2">
        <v>738</v>
      </c>
      <c r="B8400" t="s">
        <v>1333</v>
      </c>
      <c r="C8400">
        <f t="shared" si="131"/>
        <v>1642365</v>
      </c>
      <c r="D8400">
        <v>12419.999999999998</v>
      </c>
      <c r="E8400" t="s">
        <v>303</v>
      </c>
      <c r="F8400">
        <v>0.75</v>
      </c>
      <c r="G8400">
        <v>0.69</v>
      </c>
      <c r="H8400" t="s">
        <v>304</v>
      </c>
      <c r="I8400" s="2">
        <v>0.69</v>
      </c>
      <c r="J8400" t="s">
        <v>305</v>
      </c>
      <c r="K8400" t="s">
        <v>306</v>
      </c>
      <c r="L8400" s="3" t="str">
        <f>+INDEX([1]!TABLA_MAESTRO_DE_ARTICULO[SubGroupName],MATCH(Tabla_lineas[[#This Row],[CODIGO SAP]],[1]!TABLA_MAESTRO_DE_ARTICULO[ItemCode],0))</f>
        <v>COMPRIMIDO</v>
      </c>
      <c r="M8400" t="s">
        <v>307</v>
      </c>
      <c r="N8400">
        <v>67</v>
      </c>
      <c r="O8400" t="s">
        <v>45</v>
      </c>
      <c r="P8400">
        <v>138600</v>
      </c>
      <c r="Q8400">
        <v>3275900</v>
      </c>
      <c r="R8400">
        <v>3414500</v>
      </c>
      <c r="S8400" s="2">
        <v>18000</v>
      </c>
      <c r="T8400">
        <v>12240</v>
      </c>
      <c r="U8400">
        <v>0.69</v>
      </c>
      <c r="V8400">
        <v>0.68</v>
      </c>
      <c r="W8400">
        <v>0.14000000000000001</v>
      </c>
      <c r="Z8400" s="4" t="s">
        <v>46</v>
      </c>
      <c r="AA8400" t="s">
        <v>120</v>
      </c>
      <c r="AB8400">
        <v>46132</v>
      </c>
      <c r="AG8400">
        <v>0</v>
      </c>
      <c r="AH8400">
        <v>18000</v>
      </c>
      <c r="AM8400" t="str">
        <f>SUBSTITUTE(Tabla_lineas[[#This Row],[Codigo Liname]]," ","")</f>
        <v>M0105</v>
      </c>
    </row>
    <row r="8401" spans="1:39" customFormat="1" x14ac:dyDescent="0.25">
      <c r="A8401" s="2">
        <v>738</v>
      </c>
      <c r="B8401" t="s">
        <v>1333</v>
      </c>
      <c r="C8401">
        <f t="shared" si="131"/>
        <v>1642365</v>
      </c>
      <c r="D8401">
        <v>9810</v>
      </c>
      <c r="E8401" t="s">
        <v>308</v>
      </c>
      <c r="F8401">
        <v>5.07</v>
      </c>
      <c r="G8401">
        <v>5.07</v>
      </c>
      <c r="H8401" t="s">
        <v>309</v>
      </c>
      <c r="I8401" s="2">
        <v>10.9</v>
      </c>
      <c r="J8401" t="s">
        <v>310</v>
      </c>
      <c r="K8401" t="s">
        <v>311</v>
      </c>
      <c r="L8401" s="3" t="str">
        <f>+INDEX([1]!TABLA_MAESTRO_DE_ARTICULO[SubGroupName],MATCH(Tabla_lineas[[#This Row],[CODIGO SAP]],[1]!TABLA_MAESTRO_DE_ARTICULO[ItemCode],0))</f>
        <v>SOLUCION INYECTABLE</v>
      </c>
      <c r="M8401" t="s">
        <v>312</v>
      </c>
      <c r="N8401">
        <v>69</v>
      </c>
      <c r="O8401" t="s">
        <v>249</v>
      </c>
      <c r="S8401" s="2">
        <v>900</v>
      </c>
      <c r="T8401">
        <v>4563</v>
      </c>
      <c r="U8401">
        <v>10.9</v>
      </c>
      <c r="V8401">
        <v>5.07</v>
      </c>
      <c r="W8401">
        <v>1</v>
      </c>
      <c r="Z8401" s="4" t="s">
        <v>53</v>
      </c>
      <c r="AA8401" t="s">
        <v>126</v>
      </c>
      <c r="AB8401">
        <v>46132</v>
      </c>
      <c r="AG8401">
        <v>0</v>
      </c>
      <c r="AH8401">
        <v>900</v>
      </c>
      <c r="AM8401" t="str">
        <f>SUBSTITUTE(Tabla_lineas[[#This Row],[Codigo Liname]]," ","")</f>
        <v>M0109</v>
      </c>
    </row>
    <row r="8402" spans="1:39" customFormat="1" x14ac:dyDescent="0.25">
      <c r="A8402" s="2">
        <v>738</v>
      </c>
      <c r="B8402" t="s">
        <v>1333</v>
      </c>
      <c r="C8402">
        <f t="shared" si="131"/>
        <v>1642365</v>
      </c>
      <c r="D8402">
        <v>7200</v>
      </c>
      <c r="E8402" t="s">
        <v>82</v>
      </c>
      <c r="F8402">
        <v>1.61</v>
      </c>
      <c r="G8402">
        <v>1.61</v>
      </c>
      <c r="H8402" t="s">
        <v>83</v>
      </c>
      <c r="I8402" s="2">
        <v>3.67</v>
      </c>
      <c r="J8402" t="s">
        <v>84</v>
      </c>
      <c r="K8402" t="s">
        <v>85</v>
      </c>
      <c r="L8402" s="3" t="str">
        <f>+INDEX([1]!TABLA_MAESTRO_DE_ARTICULO[SubGroupName],MATCH(Tabla_lineas[[#This Row],[CODIGO SAP]],[1]!TABLA_MAESTRO_DE_ARTICULO[ItemCode],0))</f>
        <v>COMPRIMIDO</v>
      </c>
      <c r="M8402" t="s">
        <v>86</v>
      </c>
      <c r="N8402">
        <v>74</v>
      </c>
      <c r="O8402" t="s">
        <v>45</v>
      </c>
      <c r="S8402" s="2">
        <v>2000</v>
      </c>
      <c r="T8402">
        <v>3200</v>
      </c>
      <c r="U8402">
        <v>3.6</v>
      </c>
      <c r="V8402">
        <v>1.6</v>
      </c>
      <c r="W8402">
        <v>0.15</v>
      </c>
      <c r="Z8402" s="4" t="s">
        <v>46</v>
      </c>
      <c r="AA8402" t="s">
        <v>126</v>
      </c>
      <c r="AB8402">
        <v>46132</v>
      </c>
      <c r="AG8402">
        <v>0</v>
      </c>
      <c r="AH8402">
        <v>2000</v>
      </c>
      <c r="AM8402" t="str">
        <f>SUBSTITUTE(Tabla_lineas[[#This Row],[Codigo Liname]]," ","")</f>
        <v>C0902</v>
      </c>
    </row>
    <row r="8403" spans="1:39" customFormat="1" x14ac:dyDescent="0.25">
      <c r="A8403" s="2">
        <v>738</v>
      </c>
      <c r="B8403" t="s">
        <v>1333</v>
      </c>
      <c r="C8403">
        <f t="shared" si="131"/>
        <v>1642365</v>
      </c>
      <c r="D8403">
        <v>2023</v>
      </c>
      <c r="E8403" t="s">
        <v>459</v>
      </c>
      <c r="F8403">
        <v>4.76</v>
      </c>
      <c r="G8403">
        <v>2.89</v>
      </c>
      <c r="H8403" t="s">
        <v>460</v>
      </c>
      <c r="I8403" s="2">
        <v>2.89</v>
      </c>
      <c r="J8403" t="s">
        <v>461</v>
      </c>
      <c r="K8403" t="s">
        <v>462</v>
      </c>
      <c r="L8403" s="3" t="str">
        <f>+INDEX([1]!TABLA_MAESTRO_DE_ARTICULO[SubGroupName],MATCH(Tabla_lineas[[#This Row],[CODIGO SAP]],[1]!TABLA_MAESTRO_DE_ARTICULO[ItemCode],0))</f>
        <v>COMPRIMIDO</v>
      </c>
      <c r="M8403" t="s">
        <v>463</v>
      </c>
      <c r="N8403">
        <v>75</v>
      </c>
      <c r="O8403" t="s">
        <v>45</v>
      </c>
      <c r="S8403" s="2">
        <v>700</v>
      </c>
      <c r="T8403">
        <v>2016</v>
      </c>
      <c r="U8403">
        <v>2.89</v>
      </c>
      <c r="V8403">
        <v>2.88</v>
      </c>
      <c r="W8403">
        <v>0.7</v>
      </c>
      <c r="Z8403" s="4" t="s">
        <v>46</v>
      </c>
      <c r="AA8403" t="s">
        <v>120</v>
      </c>
      <c r="AB8403">
        <v>46132</v>
      </c>
      <c r="AG8403">
        <v>0</v>
      </c>
      <c r="AH8403">
        <v>700</v>
      </c>
      <c r="AM8403" t="str">
        <f>SUBSTITUTE(Tabla_lineas[[#This Row],[Codigo Liname]]," ","")</f>
        <v>P0205</v>
      </c>
    </row>
    <row r="8404" spans="1:39" customFormat="1" x14ac:dyDescent="0.25">
      <c r="A8404" s="2">
        <v>738</v>
      </c>
      <c r="B8404" t="s">
        <v>1333</v>
      </c>
      <c r="C8404">
        <f t="shared" si="131"/>
        <v>1642365</v>
      </c>
      <c r="D8404">
        <v>1896</v>
      </c>
      <c r="E8404" t="s">
        <v>313</v>
      </c>
      <c r="F8404">
        <v>5.29</v>
      </c>
      <c r="G8404">
        <v>5.29</v>
      </c>
      <c r="H8404" t="s">
        <v>314</v>
      </c>
      <c r="I8404" s="2">
        <v>6.32</v>
      </c>
      <c r="J8404" t="s">
        <v>315</v>
      </c>
      <c r="K8404" t="s">
        <v>316</v>
      </c>
      <c r="L8404" s="3" t="str">
        <f>+INDEX([1]!TABLA_MAESTRO_DE_ARTICULO[SubGroupName],MATCH(Tabla_lineas[[#This Row],[CODIGO SAP]],[1]!TABLA_MAESTRO_DE_ARTICULO[ItemCode],0))</f>
        <v>SOLUCION INYECTABLE</v>
      </c>
      <c r="M8404" t="s">
        <v>317</v>
      </c>
      <c r="N8404">
        <v>77</v>
      </c>
      <c r="O8404" t="s">
        <v>249</v>
      </c>
      <c r="S8404" s="2">
        <v>300</v>
      </c>
      <c r="T8404">
        <v>1584</v>
      </c>
      <c r="U8404">
        <v>6.32</v>
      </c>
      <c r="V8404">
        <v>5.28</v>
      </c>
      <c r="W8404">
        <v>0.7</v>
      </c>
      <c r="Z8404" s="4" t="s">
        <v>46</v>
      </c>
      <c r="AA8404" t="s">
        <v>120</v>
      </c>
      <c r="AB8404">
        <v>46132</v>
      </c>
      <c r="AG8404">
        <v>0</v>
      </c>
      <c r="AH8404">
        <v>300</v>
      </c>
      <c r="AM8404" t="str">
        <f>SUBSTITUTE(Tabla_lineas[[#This Row],[Codigo Liname]]," ","")</f>
        <v>N0205</v>
      </c>
    </row>
    <row r="8405" spans="1:39" customFormat="1" x14ac:dyDescent="0.25">
      <c r="A8405" s="2">
        <v>738</v>
      </c>
      <c r="B8405" t="s">
        <v>1333</v>
      </c>
      <c r="C8405">
        <f t="shared" si="131"/>
        <v>1642365</v>
      </c>
      <c r="D8405">
        <v>5025</v>
      </c>
      <c r="E8405" t="s">
        <v>318</v>
      </c>
      <c r="F8405">
        <v>1.26</v>
      </c>
      <c r="G8405">
        <v>1.26</v>
      </c>
      <c r="H8405" t="s">
        <v>319</v>
      </c>
      <c r="I8405" s="2">
        <v>3.35</v>
      </c>
      <c r="J8405" t="s">
        <v>320</v>
      </c>
      <c r="K8405" t="s">
        <v>321</v>
      </c>
      <c r="L8405" s="3" t="str">
        <f>+INDEX([1]!TABLA_MAESTRO_DE_ARTICULO[SubGroupName],MATCH(Tabla_lineas[[#This Row],[CODIGO SAP]],[1]!TABLA_MAESTRO_DE_ARTICULO[ItemCode],0))</f>
        <v>COMPRIMIDO</v>
      </c>
      <c r="M8405" t="s">
        <v>1290</v>
      </c>
      <c r="N8405">
        <v>78</v>
      </c>
      <c r="O8405" t="s">
        <v>45</v>
      </c>
      <c r="S8405" s="2">
        <v>1500</v>
      </c>
      <c r="T8405">
        <v>1875</v>
      </c>
      <c r="U8405">
        <v>3.35</v>
      </c>
      <c r="V8405">
        <v>1.25</v>
      </c>
      <c r="W8405">
        <v>0.2</v>
      </c>
      <c r="Z8405" s="4" t="s">
        <v>46</v>
      </c>
      <c r="AA8405" t="s">
        <v>120</v>
      </c>
      <c r="AB8405">
        <v>46132</v>
      </c>
      <c r="AG8405">
        <v>0</v>
      </c>
      <c r="AH8405">
        <v>1500</v>
      </c>
      <c r="AM8405" t="str">
        <f>SUBSTITUTE(Tabla_lineas[[#This Row],[Codigo Liname]]," ","")</f>
        <v>A1004</v>
      </c>
    </row>
    <row r="8406" spans="1:39" customFormat="1" x14ac:dyDescent="0.25">
      <c r="A8406" s="2">
        <v>738</v>
      </c>
      <c r="B8406" t="s">
        <v>1333</v>
      </c>
      <c r="C8406">
        <f t="shared" si="131"/>
        <v>1642365</v>
      </c>
      <c r="D8406">
        <v>1059</v>
      </c>
      <c r="E8406" t="s">
        <v>323</v>
      </c>
      <c r="F8406">
        <v>5.91</v>
      </c>
      <c r="G8406">
        <v>3.53</v>
      </c>
      <c r="H8406" t="s">
        <v>324</v>
      </c>
      <c r="I8406" s="2">
        <v>3.53</v>
      </c>
      <c r="J8406" t="s">
        <v>325</v>
      </c>
      <c r="K8406" t="s">
        <v>326</v>
      </c>
      <c r="L8406" s="3" t="str">
        <f>+INDEX([1]!TABLA_MAESTRO_DE_ARTICULO[SubGroupName],MATCH(Tabla_lineas[[#This Row],[CODIGO SAP]],[1]!TABLA_MAESTRO_DE_ARTICULO[ItemCode],0))</f>
        <v>SOLUCION INYECTABLE</v>
      </c>
      <c r="M8406" t="s">
        <v>327</v>
      </c>
      <c r="N8406">
        <v>81</v>
      </c>
      <c r="O8406" t="s">
        <v>249</v>
      </c>
      <c r="S8406" s="2">
        <v>300</v>
      </c>
      <c r="T8406">
        <v>1056</v>
      </c>
      <c r="U8406">
        <v>3.53</v>
      </c>
      <c r="V8406">
        <v>3.52</v>
      </c>
      <c r="W8406">
        <v>0.7</v>
      </c>
      <c r="Z8406" s="4" t="s">
        <v>46</v>
      </c>
      <c r="AA8406" t="s">
        <v>153</v>
      </c>
      <c r="AB8406">
        <v>46132</v>
      </c>
      <c r="AG8406">
        <v>0</v>
      </c>
      <c r="AH8406">
        <v>300</v>
      </c>
      <c r="AM8406" t="str">
        <f>SUBSTITUTE(Tabla_lineas[[#This Row],[Codigo Liname]]," ","")</f>
        <v>A0308</v>
      </c>
    </row>
    <row r="8407" spans="1:39" customFormat="1" x14ac:dyDescent="0.25">
      <c r="A8407" s="2">
        <v>738</v>
      </c>
      <c r="B8407" t="s">
        <v>1333</v>
      </c>
      <c r="C8407">
        <f t="shared" si="131"/>
        <v>1642365</v>
      </c>
      <c r="D8407">
        <v>760</v>
      </c>
      <c r="E8407" t="s">
        <v>87</v>
      </c>
      <c r="F8407">
        <v>0.64</v>
      </c>
      <c r="G8407">
        <v>0.44</v>
      </c>
      <c r="H8407" t="s">
        <v>88</v>
      </c>
      <c r="I8407" s="2">
        <v>0.44</v>
      </c>
      <c r="J8407" t="s">
        <v>89</v>
      </c>
      <c r="K8407" t="s">
        <v>90</v>
      </c>
      <c r="L8407" s="3" t="str">
        <f>+INDEX([1]!TABLA_MAESTRO_DE_ARTICULO[SubGroupName],MATCH(Tabla_lineas[[#This Row],[CODIGO SAP]],[1]!TABLA_MAESTRO_DE_ARTICULO[ItemCode],0))</f>
        <v>COMPRIMIDO</v>
      </c>
      <c r="M8407" t="s">
        <v>91</v>
      </c>
      <c r="N8407">
        <v>80</v>
      </c>
      <c r="O8407" t="s">
        <v>45</v>
      </c>
      <c r="S8407" s="2">
        <v>2000</v>
      </c>
      <c r="T8407">
        <v>740</v>
      </c>
      <c r="U8407">
        <v>0.38</v>
      </c>
      <c r="V8407">
        <v>0.37</v>
      </c>
      <c r="W8407">
        <v>0.12</v>
      </c>
      <c r="Z8407" s="4" t="s">
        <v>46</v>
      </c>
      <c r="AA8407" t="s">
        <v>153</v>
      </c>
      <c r="AB8407">
        <v>46132</v>
      </c>
      <c r="AG8407">
        <v>0</v>
      </c>
      <c r="AH8407">
        <v>2000</v>
      </c>
      <c r="AM8407" t="str">
        <f>SUBSTITUTE(Tabla_lineas[[#This Row],[Codigo Liname]]," ","")</f>
        <v>A0307</v>
      </c>
    </row>
    <row r="8408" spans="1:39" customFormat="1" x14ac:dyDescent="0.25">
      <c r="A8408" s="2">
        <v>738</v>
      </c>
      <c r="B8408" t="s">
        <v>1333</v>
      </c>
      <c r="C8408">
        <f t="shared" si="131"/>
        <v>1642365</v>
      </c>
      <c r="D8408">
        <v>3546</v>
      </c>
      <c r="E8408" t="s">
        <v>464</v>
      </c>
      <c r="F8408">
        <v>28.19</v>
      </c>
      <c r="G8408">
        <v>23.64</v>
      </c>
      <c r="H8408" t="s">
        <v>465</v>
      </c>
      <c r="I8408" s="2">
        <v>23.64</v>
      </c>
      <c r="J8408" t="s">
        <v>466</v>
      </c>
      <c r="K8408" t="s">
        <v>467</v>
      </c>
      <c r="L8408" s="3" t="str">
        <f>+INDEX([1]!TABLA_MAESTRO_DE_ARTICULO[SubGroupName],MATCH(Tabla_lineas[[#This Row],[CODIGO SAP]],[1]!TABLA_MAESTRO_DE_ARTICULO[ItemCode],0))</f>
        <v>GOTAS</v>
      </c>
      <c r="M8408" t="s">
        <v>468</v>
      </c>
      <c r="N8408">
        <v>82</v>
      </c>
      <c r="O8408" t="s">
        <v>469</v>
      </c>
      <c r="S8408" s="2">
        <v>150</v>
      </c>
      <c r="T8408">
        <v>3544.5</v>
      </c>
      <c r="U8408">
        <v>23.64</v>
      </c>
      <c r="V8408">
        <v>23.63</v>
      </c>
      <c r="W8408">
        <v>5</v>
      </c>
      <c r="Z8408" s="4" t="s">
        <v>46</v>
      </c>
      <c r="AA8408" t="s">
        <v>153</v>
      </c>
      <c r="AB8408">
        <v>46132</v>
      </c>
      <c r="AG8408">
        <v>0</v>
      </c>
      <c r="AH8408">
        <v>150</v>
      </c>
      <c r="AM8408" t="str">
        <f>SUBSTITUTE(Tabla_lineas[[#This Row],[Codigo Liname]]," ","")</f>
        <v>A0309</v>
      </c>
    </row>
    <row r="8409" spans="1:39" customFormat="1" x14ac:dyDescent="0.25">
      <c r="A8409" s="2">
        <v>738</v>
      </c>
      <c r="B8409" t="s">
        <v>1333</v>
      </c>
      <c r="C8409">
        <f t="shared" si="131"/>
        <v>1642365</v>
      </c>
      <c r="D8409">
        <v>4008</v>
      </c>
      <c r="E8409" t="s">
        <v>556</v>
      </c>
      <c r="F8409">
        <v>47.41</v>
      </c>
      <c r="G8409">
        <v>40</v>
      </c>
      <c r="H8409" t="s">
        <v>557</v>
      </c>
      <c r="I8409" s="2">
        <v>40.08</v>
      </c>
      <c r="J8409" t="s">
        <v>558</v>
      </c>
      <c r="K8409" t="s">
        <v>559</v>
      </c>
      <c r="L8409" s="3" t="str">
        <f>+INDEX([1]!TABLA_MAESTRO_DE_ARTICULO[SubGroupName],MATCH(Tabla_lineas[[#This Row],[CODIGO SAP]],[1]!TABLA_MAESTRO_DE_ARTICULO[ItemCode],0))</f>
        <v>SUSPENSION</v>
      </c>
      <c r="M8409" t="s">
        <v>560</v>
      </c>
      <c r="N8409">
        <v>85</v>
      </c>
      <c r="O8409" t="s">
        <v>65</v>
      </c>
      <c r="S8409" s="2">
        <v>100</v>
      </c>
      <c r="T8409">
        <v>3999</v>
      </c>
      <c r="U8409">
        <v>40.08</v>
      </c>
      <c r="V8409">
        <v>39.99</v>
      </c>
      <c r="W8409">
        <v>10</v>
      </c>
      <c r="Z8409" s="4" t="s">
        <v>46</v>
      </c>
      <c r="AA8409" t="s">
        <v>153</v>
      </c>
      <c r="AB8409">
        <v>46132</v>
      </c>
      <c r="AG8409">
        <v>0</v>
      </c>
      <c r="AH8409">
        <v>100</v>
      </c>
      <c r="AM8409" t="str">
        <f>SUBSTITUTE(Tabla_lineas[[#This Row],[Codigo Liname]]," ","")</f>
        <v>P0106</v>
      </c>
    </row>
    <row r="8410" spans="1:39" customFormat="1" x14ac:dyDescent="0.25">
      <c r="A8410" s="2">
        <v>738</v>
      </c>
      <c r="B8410" t="s">
        <v>1333</v>
      </c>
      <c r="C8410">
        <f t="shared" si="131"/>
        <v>1642365</v>
      </c>
      <c r="D8410">
        <v>1125</v>
      </c>
      <c r="E8410" t="s">
        <v>328</v>
      </c>
      <c r="F8410">
        <v>0.92</v>
      </c>
      <c r="G8410">
        <v>0.75</v>
      </c>
      <c r="H8410" t="s">
        <v>329</v>
      </c>
      <c r="I8410" s="2">
        <v>0.75</v>
      </c>
      <c r="J8410" t="s">
        <v>330</v>
      </c>
      <c r="K8410" t="s">
        <v>331</v>
      </c>
      <c r="L8410" s="3" t="str">
        <f>+INDEX([1]!TABLA_MAESTRO_DE_ARTICULO[SubGroupName],MATCH(Tabla_lineas[[#This Row],[CODIGO SAP]],[1]!TABLA_MAESTRO_DE_ARTICULO[ItemCode],0))</f>
        <v>COMPRIMIDO</v>
      </c>
      <c r="M8410" t="s">
        <v>332</v>
      </c>
      <c r="N8410">
        <v>83</v>
      </c>
      <c r="O8410" t="s">
        <v>45</v>
      </c>
      <c r="P8410">
        <v>63200</v>
      </c>
      <c r="Q8410">
        <v>247600</v>
      </c>
      <c r="R8410">
        <v>310800</v>
      </c>
      <c r="S8410" s="2">
        <v>1500</v>
      </c>
      <c r="T8410">
        <v>1110</v>
      </c>
      <c r="U8410">
        <v>0.75</v>
      </c>
      <c r="V8410">
        <v>0.74</v>
      </c>
      <c r="W8410">
        <v>0.2</v>
      </c>
      <c r="Z8410" s="4" t="s">
        <v>46</v>
      </c>
      <c r="AA8410" t="s">
        <v>120</v>
      </c>
      <c r="AB8410">
        <v>46132</v>
      </c>
      <c r="AG8410">
        <v>0</v>
      </c>
      <c r="AH8410">
        <v>1500</v>
      </c>
      <c r="AM8410" t="str">
        <f>SUBSTITUTE(Tabla_lineas[[#This Row],[Codigo Liname]]," ","")</f>
        <v>P0109</v>
      </c>
    </row>
    <row r="8411" spans="1:39" customFormat="1" x14ac:dyDescent="0.25">
      <c r="A8411" s="2">
        <v>738</v>
      </c>
      <c r="B8411" t="s">
        <v>1333</v>
      </c>
      <c r="C8411">
        <f t="shared" si="131"/>
        <v>1642365</v>
      </c>
      <c r="D8411">
        <v>4216</v>
      </c>
      <c r="E8411" t="s">
        <v>92</v>
      </c>
      <c r="F8411">
        <v>4.72</v>
      </c>
      <c r="G8411">
        <v>4.72</v>
      </c>
      <c r="H8411" t="s">
        <v>93</v>
      </c>
      <c r="I8411" s="2">
        <v>5.27</v>
      </c>
      <c r="J8411" t="s">
        <v>94</v>
      </c>
      <c r="K8411" t="s">
        <v>95</v>
      </c>
      <c r="L8411" s="3" t="str">
        <f>+INDEX([1]!TABLA_MAESTRO_DE_ARTICULO[SubGroupName],MATCH(Tabla_lineas[[#This Row],[CODIGO SAP]],[1]!TABLA_MAESTRO_DE_ARTICULO[ItemCode],0))</f>
        <v>OVULO VAGINAL</v>
      </c>
      <c r="M8411" t="s">
        <v>96</v>
      </c>
      <c r="N8411">
        <v>84</v>
      </c>
      <c r="O8411" t="s">
        <v>97</v>
      </c>
      <c r="S8411" s="2">
        <v>800</v>
      </c>
      <c r="T8411">
        <v>3768</v>
      </c>
      <c r="U8411">
        <v>5.27</v>
      </c>
      <c r="V8411">
        <v>4.71</v>
      </c>
      <c r="W8411">
        <v>0.8</v>
      </c>
      <c r="Z8411" s="4" t="s">
        <v>46</v>
      </c>
      <c r="AA8411" t="s">
        <v>126</v>
      </c>
      <c r="AB8411">
        <v>46132</v>
      </c>
      <c r="AG8411">
        <v>0</v>
      </c>
      <c r="AH8411">
        <v>800</v>
      </c>
      <c r="AM8411" t="str">
        <f>SUBSTITUTE(Tabla_lineas[[#This Row],[Codigo Liname]]," ","")</f>
        <v>G0104</v>
      </c>
    </row>
    <row r="8412" spans="1:39" customFormat="1" x14ac:dyDescent="0.25">
      <c r="A8412" s="2">
        <v>738</v>
      </c>
      <c r="B8412" t="s">
        <v>1333</v>
      </c>
      <c r="C8412">
        <f t="shared" si="131"/>
        <v>1642365</v>
      </c>
      <c r="D8412">
        <v>12450</v>
      </c>
      <c r="E8412" t="s">
        <v>333</v>
      </c>
      <c r="F8412">
        <v>0.8</v>
      </c>
      <c r="G8412">
        <v>0.8</v>
      </c>
      <c r="H8412" t="s">
        <v>334</v>
      </c>
      <c r="I8412" s="2">
        <v>0.83</v>
      </c>
      <c r="J8412" t="s">
        <v>335</v>
      </c>
      <c r="K8412" t="s">
        <v>336</v>
      </c>
      <c r="L8412" s="3" t="str">
        <f>+INDEX([1]!TABLA_MAESTRO_DE_ARTICULO[SubGroupName],MATCH(Tabla_lineas[[#This Row],[CODIGO SAP]],[1]!TABLA_MAESTRO_DE_ARTICULO[ItemCode],0))</f>
        <v>COMPRIMIDO</v>
      </c>
      <c r="M8412" t="s">
        <v>337</v>
      </c>
      <c r="N8412">
        <v>87</v>
      </c>
      <c r="O8412" t="s">
        <v>45</v>
      </c>
      <c r="S8412" s="2">
        <v>15000</v>
      </c>
      <c r="T8412">
        <v>11850</v>
      </c>
      <c r="U8412">
        <v>0.83</v>
      </c>
      <c r="V8412">
        <v>0.79</v>
      </c>
      <c r="W8412">
        <v>0.12</v>
      </c>
      <c r="Z8412" s="4" t="s">
        <v>46</v>
      </c>
      <c r="AA8412" t="s">
        <v>126</v>
      </c>
      <c r="AB8412">
        <v>46096</v>
      </c>
      <c r="AG8412">
        <v>0</v>
      </c>
      <c r="AH8412">
        <v>15000</v>
      </c>
      <c r="AM8412" t="str">
        <f>SUBSTITUTE(Tabla_lineas[[#This Row],[Codigo Liname]]," ","")</f>
        <v>A1109</v>
      </c>
    </row>
    <row r="8413" spans="1:39" customFormat="1" x14ac:dyDescent="0.25">
      <c r="A8413" s="2">
        <v>738</v>
      </c>
      <c r="B8413" t="s">
        <v>1333</v>
      </c>
      <c r="C8413">
        <f t="shared" si="131"/>
        <v>1642365</v>
      </c>
      <c r="D8413">
        <v>538.5</v>
      </c>
      <c r="E8413" t="s">
        <v>343</v>
      </c>
      <c r="F8413">
        <v>26.57</v>
      </c>
      <c r="G8413">
        <v>17.350000000000001</v>
      </c>
      <c r="H8413" t="s">
        <v>344</v>
      </c>
      <c r="I8413" s="2">
        <v>17.350000000000001</v>
      </c>
      <c r="J8413" t="s">
        <v>345</v>
      </c>
      <c r="K8413" t="s">
        <v>346</v>
      </c>
      <c r="L8413" s="3" t="str">
        <f>+INDEX([1]!TABLA_MAESTRO_DE_ARTICULO[SubGroupName],MATCH(Tabla_lineas[[#This Row],[CODIGO SAP]],[1]!TABLA_MAESTRO_DE_ARTICULO[ItemCode],0))</f>
        <v>CREMA DERMICA</v>
      </c>
      <c r="M8413" t="s">
        <v>347</v>
      </c>
      <c r="N8413">
        <v>90</v>
      </c>
      <c r="O8413" t="s">
        <v>297</v>
      </c>
      <c r="S8413" s="2">
        <v>50</v>
      </c>
      <c r="T8413">
        <v>538</v>
      </c>
      <c r="U8413">
        <v>10.77</v>
      </c>
      <c r="V8413">
        <v>10.76</v>
      </c>
      <c r="W8413">
        <v>5</v>
      </c>
      <c r="Z8413" s="4" t="s">
        <v>53</v>
      </c>
      <c r="AA8413" t="s">
        <v>153</v>
      </c>
      <c r="AB8413">
        <v>46096</v>
      </c>
      <c r="AG8413">
        <v>0</v>
      </c>
      <c r="AH8413">
        <v>50</v>
      </c>
      <c r="AM8413" t="str">
        <f>SUBSTITUTE(Tabla_lineas[[#This Row],[Codigo Liname]]," ","")</f>
        <v>D0104</v>
      </c>
    </row>
    <row r="8414" spans="1:39" customFormat="1" x14ac:dyDescent="0.25">
      <c r="A8414" s="2">
        <v>738</v>
      </c>
      <c r="B8414" t="s">
        <v>1333</v>
      </c>
      <c r="C8414">
        <f t="shared" si="131"/>
        <v>1642365</v>
      </c>
      <c r="D8414">
        <v>1362.6</v>
      </c>
      <c r="E8414" t="s">
        <v>348</v>
      </c>
      <c r="F8414">
        <v>31.43</v>
      </c>
      <c r="G8414">
        <v>31.43</v>
      </c>
      <c r="H8414" t="s">
        <v>349</v>
      </c>
      <c r="I8414" s="2">
        <v>45.42</v>
      </c>
      <c r="J8414" t="s">
        <v>350</v>
      </c>
      <c r="K8414" t="s">
        <v>351</v>
      </c>
      <c r="L8414" s="3" t="str">
        <f>+INDEX([1]!TABLA_MAESTRO_DE_ARTICULO[SubGroupName],MATCH(Tabla_lineas[[#This Row],[CODIGO SAP]],[1]!TABLA_MAESTRO_DE_ARTICULO[ItemCode],0))</f>
        <v>SUSPENSION</v>
      </c>
      <c r="M8414" t="s">
        <v>352</v>
      </c>
      <c r="N8414">
        <v>91</v>
      </c>
      <c r="O8414" t="s">
        <v>181</v>
      </c>
      <c r="S8414" s="2">
        <v>30</v>
      </c>
      <c r="T8414">
        <v>942.6</v>
      </c>
      <c r="U8414">
        <v>45.42</v>
      </c>
      <c r="V8414">
        <v>31.42</v>
      </c>
      <c r="W8414">
        <v>10</v>
      </c>
      <c r="Z8414" s="4" t="s">
        <v>46</v>
      </c>
      <c r="AA8414" t="s">
        <v>153</v>
      </c>
      <c r="AB8414">
        <v>46132</v>
      </c>
      <c r="AG8414">
        <v>0</v>
      </c>
      <c r="AH8414">
        <v>30</v>
      </c>
      <c r="AM8414" t="str">
        <f>SUBSTITUTE(Tabla_lineas[[#This Row],[Codigo Liname]]," ","")</f>
        <v>A0704</v>
      </c>
    </row>
    <row r="8415" spans="1:39" customFormat="1" x14ac:dyDescent="0.25">
      <c r="A8415" s="2">
        <v>738</v>
      </c>
      <c r="B8415" t="s">
        <v>1333</v>
      </c>
      <c r="C8415">
        <f t="shared" si="131"/>
        <v>1642365</v>
      </c>
      <c r="D8415">
        <v>1754</v>
      </c>
      <c r="E8415" t="s">
        <v>98</v>
      </c>
      <c r="F8415">
        <v>9.4</v>
      </c>
      <c r="G8415">
        <v>8.77</v>
      </c>
      <c r="H8415" t="s">
        <v>99</v>
      </c>
      <c r="I8415" s="2">
        <v>8.77</v>
      </c>
      <c r="J8415" t="s">
        <v>100</v>
      </c>
      <c r="K8415" t="s">
        <v>101</v>
      </c>
      <c r="L8415" s="3" t="str">
        <f>+INDEX([1]!TABLA_MAESTRO_DE_ARTICULO[SubGroupName],MATCH(Tabla_lineas[[#This Row],[CODIGO SAP]],[1]!TABLA_MAESTRO_DE_ARTICULO[ItemCode],0))</f>
        <v>GOTAS</v>
      </c>
      <c r="M8415" t="s">
        <v>1312</v>
      </c>
      <c r="N8415">
        <v>100</v>
      </c>
      <c r="O8415" t="s">
        <v>103</v>
      </c>
      <c r="S8415" s="2">
        <v>200</v>
      </c>
      <c r="T8415">
        <v>1752</v>
      </c>
      <c r="U8415">
        <v>8.77</v>
      </c>
      <c r="V8415">
        <v>8.76</v>
      </c>
      <c r="W8415">
        <v>3</v>
      </c>
      <c r="Z8415" s="4" t="s">
        <v>46</v>
      </c>
      <c r="AA8415" t="s">
        <v>153</v>
      </c>
      <c r="AB8415">
        <v>46132</v>
      </c>
      <c r="AG8415">
        <v>0</v>
      </c>
      <c r="AH8415">
        <v>200</v>
      </c>
      <c r="AM8415" t="str">
        <f>SUBSTITUTE(Tabla_lineas[[#This Row],[Codigo Liname]]," ","")</f>
        <v>N0210</v>
      </c>
    </row>
    <row r="8416" spans="1:39" customFormat="1" x14ac:dyDescent="0.25">
      <c r="A8416" s="2">
        <v>738</v>
      </c>
      <c r="B8416" t="s">
        <v>1333</v>
      </c>
      <c r="C8416">
        <f t="shared" si="131"/>
        <v>1642365</v>
      </c>
      <c r="D8416">
        <v>9250</v>
      </c>
      <c r="E8416" t="s">
        <v>104</v>
      </c>
      <c r="F8416">
        <v>0.3</v>
      </c>
      <c r="G8416">
        <v>0.25</v>
      </c>
      <c r="H8416" t="s">
        <v>105</v>
      </c>
      <c r="I8416" s="2">
        <v>0.25</v>
      </c>
      <c r="J8416" t="s">
        <v>106</v>
      </c>
      <c r="K8416" t="s">
        <v>107</v>
      </c>
      <c r="L8416" s="3" t="str">
        <f>+INDEX([1]!TABLA_MAESTRO_DE_ARTICULO[SubGroupName],MATCH(Tabla_lineas[[#This Row],[CODIGO SAP]],[1]!TABLA_MAESTRO_DE_ARTICULO[ItemCode],0))</f>
        <v>COMPRIMIDO</v>
      </c>
      <c r="M8416" t="s">
        <v>108</v>
      </c>
      <c r="N8416">
        <v>99</v>
      </c>
      <c r="O8416" t="s">
        <v>45</v>
      </c>
      <c r="S8416" s="2">
        <v>37000</v>
      </c>
      <c r="T8416">
        <v>8880</v>
      </c>
      <c r="U8416">
        <v>0.25</v>
      </c>
      <c r="V8416">
        <v>0.24</v>
      </c>
      <c r="W8416">
        <v>0.12</v>
      </c>
      <c r="Z8416" s="4" t="s">
        <v>46</v>
      </c>
      <c r="AA8416" t="s">
        <v>126</v>
      </c>
      <c r="AB8416">
        <v>46132</v>
      </c>
      <c r="AG8416">
        <v>0</v>
      </c>
      <c r="AH8416">
        <v>37000</v>
      </c>
      <c r="AM8416" t="str">
        <f>SUBSTITUTE(Tabla_lineas[[#This Row],[Codigo Liname]]," ","")</f>
        <v>N0208</v>
      </c>
    </row>
    <row r="8417" spans="1:39" customFormat="1" x14ac:dyDescent="0.25">
      <c r="A8417" s="2">
        <v>738</v>
      </c>
      <c r="B8417" t="s">
        <v>1333</v>
      </c>
      <c r="C8417">
        <f t="shared" si="131"/>
        <v>1642365</v>
      </c>
      <c r="D8417">
        <v>1500</v>
      </c>
      <c r="E8417" t="s">
        <v>358</v>
      </c>
      <c r="F8417">
        <v>12.96</v>
      </c>
      <c r="G8417">
        <v>6</v>
      </c>
      <c r="H8417" t="s">
        <v>359</v>
      </c>
      <c r="I8417" s="2">
        <v>6</v>
      </c>
      <c r="J8417" t="s">
        <v>360</v>
      </c>
      <c r="K8417" t="s">
        <v>361</v>
      </c>
      <c r="L8417" s="3" t="str">
        <f>+INDEX([1]!TABLA_MAESTRO_DE_ARTICULO[SubGroupName],MATCH(Tabla_lineas[[#This Row],[CODIGO SAP]],[1]!TABLA_MAESTRO_DE_ARTICULO[ItemCode],0))</f>
        <v>POLVO PARA INYECTABLE</v>
      </c>
      <c r="M8417" t="s">
        <v>362</v>
      </c>
      <c r="N8417">
        <v>17</v>
      </c>
      <c r="O8417" t="s">
        <v>52</v>
      </c>
      <c r="S8417" s="2">
        <v>250</v>
      </c>
      <c r="T8417">
        <v>1497.5</v>
      </c>
      <c r="U8417">
        <v>6</v>
      </c>
      <c r="V8417">
        <v>5.99</v>
      </c>
      <c r="W8417">
        <v>3</v>
      </c>
      <c r="Z8417" s="4" t="s">
        <v>46</v>
      </c>
      <c r="AA8417" t="s">
        <v>120</v>
      </c>
      <c r="AB8417">
        <v>46096</v>
      </c>
      <c r="AG8417">
        <v>0</v>
      </c>
      <c r="AH8417">
        <v>250</v>
      </c>
      <c r="AM8417" t="str">
        <f>SUBSTITUTE(Tabla_lineas[[#This Row],[Codigo Liname]]," ","")</f>
        <v>J0115</v>
      </c>
    </row>
    <row r="8418" spans="1:39" customFormat="1" x14ac:dyDescent="0.25">
      <c r="A8418" s="2">
        <v>738</v>
      </c>
      <c r="B8418" t="s">
        <v>1333</v>
      </c>
      <c r="C8418">
        <f t="shared" si="131"/>
        <v>1642365</v>
      </c>
      <c r="D8418">
        <v>3366</v>
      </c>
      <c r="E8418" t="s">
        <v>363</v>
      </c>
      <c r="F8418">
        <v>22.68</v>
      </c>
      <c r="G8418">
        <v>19.34</v>
      </c>
      <c r="H8418" t="s">
        <v>364</v>
      </c>
      <c r="I8418" s="2">
        <v>19.34</v>
      </c>
      <c r="J8418" t="s">
        <v>365</v>
      </c>
      <c r="K8418" t="s">
        <v>366</v>
      </c>
      <c r="L8418" s="3" t="str">
        <f>+INDEX([1]!TABLA_MAESTRO_DE_ARTICULO[SubGroupName],MATCH(Tabla_lineas[[#This Row],[CODIGO SAP]],[1]!TABLA_MAESTRO_DE_ARTICULO[ItemCode],0))</f>
        <v>POLVO PARA INYECTABLE</v>
      </c>
      <c r="M8418" t="s">
        <v>367</v>
      </c>
      <c r="N8418">
        <v>18</v>
      </c>
      <c r="O8418" t="s">
        <v>52</v>
      </c>
      <c r="S8418" s="2">
        <v>300</v>
      </c>
      <c r="T8418">
        <v>3363.0000000000005</v>
      </c>
      <c r="U8418">
        <v>11.22</v>
      </c>
      <c r="V8418">
        <v>11.21</v>
      </c>
      <c r="W8418">
        <v>4.2</v>
      </c>
      <c r="Z8418" s="4" t="s">
        <v>46</v>
      </c>
      <c r="AA8418" t="s">
        <v>120</v>
      </c>
      <c r="AB8418">
        <v>46132</v>
      </c>
      <c r="AG8418">
        <v>0</v>
      </c>
      <c r="AH8418">
        <v>300</v>
      </c>
      <c r="AM8418" t="str">
        <f>SUBSTITUTE(Tabla_lineas[[#This Row],[Codigo Liname]]," ","")</f>
        <v>J0116</v>
      </c>
    </row>
    <row r="8419" spans="1:39" customFormat="1" x14ac:dyDescent="0.25">
      <c r="A8419" s="2">
        <v>738</v>
      </c>
      <c r="B8419" t="s">
        <v>1333</v>
      </c>
      <c r="C8419">
        <f t="shared" si="131"/>
        <v>1642365</v>
      </c>
      <c r="D8419">
        <v>452.7</v>
      </c>
      <c r="E8419" t="s">
        <v>368</v>
      </c>
      <c r="F8419">
        <v>29.81</v>
      </c>
      <c r="G8419">
        <v>15</v>
      </c>
      <c r="H8419" t="s">
        <v>369</v>
      </c>
      <c r="I8419" s="2">
        <v>15.09</v>
      </c>
      <c r="J8419" t="s">
        <v>370</v>
      </c>
      <c r="K8419" t="s">
        <v>371</v>
      </c>
      <c r="L8419" s="3" t="str">
        <f>+INDEX([1]!TABLA_MAESTRO_DE_ARTICULO[SubGroupName],MATCH(Tabla_lineas[[#This Row],[CODIGO SAP]],[1]!TABLA_MAESTRO_DE_ARTICULO[ItemCode],0))</f>
        <v>SUSPENSION</v>
      </c>
      <c r="M8419" t="s">
        <v>372</v>
      </c>
      <c r="N8419">
        <v>101</v>
      </c>
      <c r="O8419" t="s">
        <v>373</v>
      </c>
      <c r="S8419" s="2">
        <v>30</v>
      </c>
      <c r="T8419">
        <v>449.7</v>
      </c>
      <c r="U8419">
        <v>15.09</v>
      </c>
      <c r="V8419">
        <v>14.99</v>
      </c>
      <c r="W8419">
        <v>12</v>
      </c>
      <c r="Z8419" s="4" t="s">
        <v>46</v>
      </c>
      <c r="AA8419" t="s">
        <v>153</v>
      </c>
      <c r="AB8419">
        <v>46132</v>
      </c>
      <c r="AG8419">
        <v>0</v>
      </c>
      <c r="AH8419">
        <v>30</v>
      </c>
      <c r="AM8419" t="str">
        <f>SUBSTITUTE(Tabla_lineas[[#This Row],[Codigo Liname]]," ","")</f>
        <v>P0208</v>
      </c>
    </row>
    <row r="8420" spans="1:39" customFormat="1" x14ac:dyDescent="0.25">
      <c r="A8420" s="2">
        <v>738</v>
      </c>
      <c r="B8420" t="s">
        <v>1333</v>
      </c>
      <c r="C8420">
        <f t="shared" si="131"/>
        <v>1642365</v>
      </c>
      <c r="D8420">
        <v>204.00000000000003</v>
      </c>
      <c r="E8420" t="s">
        <v>632</v>
      </c>
      <c r="F8420">
        <v>0.75</v>
      </c>
      <c r="G8420">
        <v>0.75</v>
      </c>
      <c r="H8420" t="s">
        <v>633</v>
      </c>
      <c r="I8420" s="2">
        <v>0.75</v>
      </c>
      <c r="J8420" t="s">
        <v>634</v>
      </c>
      <c r="K8420" t="s">
        <v>635</v>
      </c>
      <c r="L8420" s="3" t="str">
        <f>+INDEX([1]!TABLA_MAESTRO_DE_ARTICULO[SubGroupName],MATCH(Tabla_lineas[[#This Row],[CODIGO SAP]],[1]!TABLA_MAESTRO_DE_ARTICULO[ItemCode],0))</f>
        <v>COMPRIMIDO</v>
      </c>
      <c r="M8420" t="s">
        <v>636</v>
      </c>
      <c r="N8420">
        <v>102</v>
      </c>
      <c r="O8420" t="s">
        <v>45</v>
      </c>
      <c r="S8420" s="2">
        <v>600</v>
      </c>
      <c r="T8420">
        <v>198</v>
      </c>
      <c r="U8420">
        <v>0.34</v>
      </c>
      <c r="V8420">
        <v>0.33</v>
      </c>
      <c r="W8420">
        <v>0.12</v>
      </c>
      <c r="Z8420" s="4" t="s">
        <v>46</v>
      </c>
      <c r="AA8420" t="s">
        <v>126</v>
      </c>
      <c r="AB8420">
        <v>46132</v>
      </c>
      <c r="AG8420">
        <v>0</v>
      </c>
      <c r="AH8420">
        <v>600</v>
      </c>
      <c r="AM8420" t="str">
        <f>SUBSTITUTE(Tabla_lineas[[#This Row],[Codigo Liname]]," ","")</f>
        <v>H0208</v>
      </c>
    </row>
    <row r="8421" spans="1:39" customFormat="1" x14ac:dyDescent="0.25">
      <c r="A8421" s="2">
        <v>738</v>
      </c>
      <c r="B8421" t="s">
        <v>1333</v>
      </c>
      <c r="C8421">
        <f t="shared" si="131"/>
        <v>1642365</v>
      </c>
      <c r="D8421">
        <v>938.00000000000011</v>
      </c>
      <c r="E8421" t="s">
        <v>470</v>
      </c>
      <c r="F8421">
        <v>22.96</v>
      </c>
      <c r="G8421">
        <v>12</v>
      </c>
      <c r="H8421" t="s">
        <v>471</v>
      </c>
      <c r="I8421" s="2">
        <v>12.03</v>
      </c>
      <c r="J8421" t="s">
        <v>472</v>
      </c>
      <c r="K8421" t="s">
        <v>473</v>
      </c>
      <c r="L8421" s="3" t="str">
        <f>+INDEX([1]!TABLA_MAESTRO_DE_ARTICULO[SubGroupName],MATCH(Tabla_lineas[[#This Row],[CODIGO SAP]],[1]!TABLA_MAESTRO_DE_ARTICULO[ItemCode],0))</f>
        <v>LOCION</v>
      </c>
      <c r="M8421" t="s">
        <v>474</v>
      </c>
      <c r="N8421">
        <v>19</v>
      </c>
      <c r="O8421" t="s">
        <v>400</v>
      </c>
      <c r="S8421" s="2">
        <v>100</v>
      </c>
      <c r="T8421">
        <v>936.99999999999989</v>
      </c>
      <c r="U8421">
        <v>9.3800000000000008</v>
      </c>
      <c r="V8421">
        <v>9.3699999999999992</v>
      </c>
      <c r="W8421">
        <v>7</v>
      </c>
      <c r="Z8421" s="4" t="s">
        <v>46</v>
      </c>
      <c r="AA8421" t="s">
        <v>153</v>
      </c>
      <c r="AB8421">
        <v>46132</v>
      </c>
      <c r="AG8421">
        <v>0</v>
      </c>
      <c r="AH8421">
        <v>100</v>
      </c>
      <c r="AM8421" t="str">
        <f>SUBSTITUTE(Tabla_lineas[[#This Row],[Codigo Liname]]," ","")</f>
        <v>P0301</v>
      </c>
    </row>
    <row r="8422" spans="1:39" customFormat="1" x14ac:dyDescent="0.25">
      <c r="A8422" s="2">
        <v>738</v>
      </c>
      <c r="B8422" t="s">
        <v>1333</v>
      </c>
      <c r="C8422">
        <f t="shared" si="131"/>
        <v>1642365</v>
      </c>
      <c r="D8422">
        <v>3175</v>
      </c>
      <c r="E8422" t="s">
        <v>384</v>
      </c>
      <c r="F8422">
        <v>9.6</v>
      </c>
      <c r="G8422">
        <v>6.35</v>
      </c>
      <c r="H8422" t="s">
        <v>385</v>
      </c>
      <c r="I8422" s="2">
        <v>6.35</v>
      </c>
      <c r="J8422" t="s">
        <v>386</v>
      </c>
      <c r="K8422" t="s">
        <v>387</v>
      </c>
      <c r="L8422" s="3" t="str">
        <f>+INDEX([1]!TABLA_MAESTRO_DE_ARTICULO[SubGroupName],MATCH(Tabla_lineas[[#This Row],[CODIGO SAP]],[1]!TABLA_MAESTRO_DE_ARTICULO[ItemCode],0))</f>
        <v>COMPRIMIDO</v>
      </c>
      <c r="M8422" t="s">
        <v>388</v>
      </c>
      <c r="N8422">
        <v>92</v>
      </c>
      <c r="O8422" t="s">
        <v>389</v>
      </c>
      <c r="S8422" s="2">
        <v>500</v>
      </c>
      <c r="T8422">
        <v>3170</v>
      </c>
      <c r="U8422">
        <v>6.35</v>
      </c>
      <c r="V8422">
        <v>6.34</v>
      </c>
      <c r="W8422">
        <v>1.2</v>
      </c>
      <c r="Z8422" s="4" t="s">
        <v>46</v>
      </c>
      <c r="AA8422" t="s">
        <v>126</v>
      </c>
      <c r="AB8422">
        <v>46132</v>
      </c>
      <c r="AG8422">
        <v>0</v>
      </c>
      <c r="AH8422">
        <v>500</v>
      </c>
      <c r="AM8422" t="str">
        <f>SUBSTITUTE(Tabla_lineas[[#This Row],[Codigo Liname]]," ","")</f>
        <v>P0111</v>
      </c>
    </row>
    <row r="8423" spans="1:39" customFormat="1" x14ac:dyDescent="0.25">
      <c r="A8423" s="2">
        <v>739</v>
      </c>
      <c r="B8423" t="s">
        <v>1334</v>
      </c>
      <c r="C8423">
        <f t="shared" si="131"/>
        <v>1648873</v>
      </c>
      <c r="D8423">
        <v>11500</v>
      </c>
      <c r="E8423" t="s">
        <v>668</v>
      </c>
      <c r="F8423">
        <v>14.45</v>
      </c>
      <c r="G8423">
        <v>11.5</v>
      </c>
      <c r="H8423" t="s">
        <v>669</v>
      </c>
      <c r="I8423" s="2">
        <v>11.5</v>
      </c>
      <c r="J8423" t="s">
        <v>670</v>
      </c>
      <c r="K8423" t="s">
        <v>671</v>
      </c>
      <c r="L8423" s="3" t="str">
        <f>+INDEX([1]!TABLA_MAESTRO_DE_ARTICULO[SubGroupName],MATCH(Tabla_lineas[[#This Row],[CODIGO SAP]],[1]!TABLA_MAESTRO_DE_ARTICULO[ItemCode],0))</f>
        <v>SOLUCION INYECTABLE</v>
      </c>
      <c r="M8423" t="s">
        <v>672</v>
      </c>
      <c r="N8423">
        <v>9</v>
      </c>
      <c r="O8423" t="s">
        <v>249</v>
      </c>
      <c r="S8423" s="2">
        <v>1000</v>
      </c>
      <c r="T8423">
        <v>11490</v>
      </c>
      <c r="U8423">
        <v>11.5</v>
      </c>
      <c r="V8423">
        <v>11.49</v>
      </c>
      <c r="W8423">
        <v>3.8</v>
      </c>
      <c r="Z8423" s="4" t="s">
        <v>46</v>
      </c>
      <c r="AA8423" t="s">
        <v>120</v>
      </c>
      <c r="AB8423">
        <v>46132</v>
      </c>
      <c r="AG8423">
        <v>0</v>
      </c>
      <c r="AH8423">
        <v>1000</v>
      </c>
      <c r="AM8423" t="str">
        <f>SUBSTITUTE(Tabla_lineas[[#This Row],[Codigo Liname]]," ","")</f>
        <v>J0104</v>
      </c>
    </row>
    <row r="8424" spans="1:39" customFormat="1" x14ac:dyDescent="0.25">
      <c r="A8424" s="2">
        <v>739</v>
      </c>
      <c r="B8424" t="s">
        <v>1334</v>
      </c>
      <c r="C8424">
        <f t="shared" si="131"/>
        <v>1648873</v>
      </c>
      <c r="D8424">
        <v>53250</v>
      </c>
      <c r="E8424" t="s">
        <v>40</v>
      </c>
      <c r="F8424">
        <v>1.54</v>
      </c>
      <c r="G8424">
        <v>1.54</v>
      </c>
      <c r="H8424" t="s">
        <v>41</v>
      </c>
      <c r="I8424" s="2">
        <v>2.13</v>
      </c>
      <c r="J8424" t="s">
        <v>42</v>
      </c>
      <c r="K8424" t="s">
        <v>43</v>
      </c>
      <c r="L8424" s="3" t="str">
        <f>+INDEX([1]!TABLA_MAESTRO_DE_ARTICULO[SubGroupName],MATCH(Tabla_lineas[[#This Row],[CODIGO SAP]],[1]!TABLA_MAESTRO_DE_ARTICULO[ItemCode],0))</f>
        <v>COMPRIMIDO</v>
      </c>
      <c r="M8424" t="s">
        <v>44</v>
      </c>
      <c r="N8424">
        <v>11</v>
      </c>
      <c r="O8424" t="s">
        <v>45</v>
      </c>
      <c r="P8424">
        <v>381190</v>
      </c>
      <c r="Q8424">
        <v>790200</v>
      </c>
      <c r="R8424">
        <v>1171390</v>
      </c>
      <c r="S8424" s="2">
        <v>25000</v>
      </c>
      <c r="T8424">
        <v>38250</v>
      </c>
      <c r="U8424">
        <v>2.13</v>
      </c>
      <c r="V8424">
        <v>1.53</v>
      </c>
      <c r="W8424">
        <v>0.15</v>
      </c>
      <c r="Z8424" s="4" t="s">
        <v>46</v>
      </c>
      <c r="AA8424" t="s">
        <v>126</v>
      </c>
      <c r="AB8424">
        <v>46132</v>
      </c>
      <c r="AG8424">
        <v>0</v>
      </c>
      <c r="AH8424">
        <v>25000</v>
      </c>
      <c r="AM8424" t="str">
        <f>SUBSTITUTE(Tabla_lineas[[#This Row],[Codigo Liname]]," ","")</f>
        <v>C0807</v>
      </c>
    </row>
    <row r="8425" spans="1:39" customFormat="1" x14ac:dyDescent="0.25">
      <c r="A8425" s="2">
        <v>739</v>
      </c>
      <c r="B8425" t="s">
        <v>1334</v>
      </c>
      <c r="C8425">
        <f t="shared" si="131"/>
        <v>1648873</v>
      </c>
      <c r="D8425">
        <v>106200</v>
      </c>
      <c r="E8425" t="s">
        <v>182</v>
      </c>
      <c r="F8425">
        <v>10.37</v>
      </c>
      <c r="G8425">
        <v>10.37</v>
      </c>
      <c r="H8425" t="s">
        <v>183</v>
      </c>
      <c r="I8425" s="2">
        <v>10.62</v>
      </c>
      <c r="J8425" t="s">
        <v>184</v>
      </c>
      <c r="K8425" t="s">
        <v>185</v>
      </c>
      <c r="L8425" s="3" t="str">
        <f>+INDEX([1]!TABLA_MAESTRO_DE_ARTICULO[SubGroupName],MATCH(Tabla_lineas[[#This Row],[CODIGO SAP]],[1]!TABLA_MAESTRO_DE_ARTICULO[ItemCode],0))</f>
        <v>POLVO PARA INYECTABLE</v>
      </c>
      <c r="M8425" t="s">
        <v>186</v>
      </c>
      <c r="N8425">
        <v>12</v>
      </c>
      <c r="O8425" t="s">
        <v>187</v>
      </c>
      <c r="S8425" s="2">
        <v>10000</v>
      </c>
      <c r="T8425">
        <v>103600</v>
      </c>
      <c r="U8425">
        <v>10.62</v>
      </c>
      <c r="V8425">
        <v>10.36</v>
      </c>
      <c r="W8425">
        <v>2.8</v>
      </c>
      <c r="Z8425" s="4" t="s">
        <v>46</v>
      </c>
      <c r="AA8425" t="s">
        <v>120</v>
      </c>
      <c r="AB8425">
        <v>46132</v>
      </c>
      <c r="AG8425">
        <v>0</v>
      </c>
      <c r="AH8425">
        <v>10000</v>
      </c>
      <c r="AM8425" t="str">
        <f>SUBSTITUTE(Tabla_lineas[[#This Row],[Codigo Liname]]," ","")</f>
        <v>J0112</v>
      </c>
    </row>
    <row r="8426" spans="1:39" customFormat="1" x14ac:dyDescent="0.25">
      <c r="A8426" s="2">
        <v>739</v>
      </c>
      <c r="B8426" t="s">
        <v>1334</v>
      </c>
      <c r="C8426">
        <f t="shared" si="131"/>
        <v>1648873</v>
      </c>
      <c r="D8426">
        <v>82980</v>
      </c>
      <c r="E8426" t="s">
        <v>524</v>
      </c>
      <c r="F8426">
        <v>26.03</v>
      </c>
      <c r="G8426">
        <v>26</v>
      </c>
      <c r="H8426" t="s">
        <v>525</v>
      </c>
      <c r="I8426" s="2">
        <v>41.49</v>
      </c>
      <c r="J8426" t="s">
        <v>526</v>
      </c>
      <c r="K8426" t="s">
        <v>527</v>
      </c>
      <c r="L8426" s="3" t="str">
        <f>+INDEX([1]!TABLA_MAESTRO_DE_ARTICULO[SubGroupName],MATCH(Tabla_lineas[[#This Row],[CODIGO SAP]],[1]!TABLA_MAESTRO_DE_ARTICULO[ItemCode],0))</f>
        <v>POLVO PARA INYECTABLE</v>
      </c>
      <c r="M8426" t="s">
        <v>528</v>
      </c>
      <c r="N8426">
        <v>24</v>
      </c>
      <c r="O8426" t="s">
        <v>187</v>
      </c>
      <c r="S8426" s="2">
        <v>2000</v>
      </c>
      <c r="T8426">
        <v>51980</v>
      </c>
      <c r="U8426">
        <v>41.49</v>
      </c>
      <c r="V8426">
        <v>25.99</v>
      </c>
      <c r="W8426">
        <v>4.5</v>
      </c>
      <c r="Z8426" s="4" t="s">
        <v>53</v>
      </c>
      <c r="AA8426" t="s">
        <v>120</v>
      </c>
      <c r="AB8426">
        <v>46132</v>
      </c>
      <c r="AG8426">
        <v>0</v>
      </c>
      <c r="AH8426">
        <v>2000</v>
      </c>
      <c r="AM8426" t="str">
        <f>SUBSTITUTE(Tabla_lineas[[#This Row],[Codigo Liname]]," ","")</f>
        <v>J0121</v>
      </c>
    </row>
    <row r="8427" spans="1:39" customFormat="1" x14ac:dyDescent="0.25">
      <c r="A8427" s="2">
        <v>739</v>
      </c>
      <c r="B8427" t="s">
        <v>1334</v>
      </c>
      <c r="C8427">
        <f t="shared" si="131"/>
        <v>1648873</v>
      </c>
      <c r="D8427">
        <v>83040</v>
      </c>
      <c r="E8427" t="s">
        <v>193</v>
      </c>
      <c r="F8427">
        <v>14.39</v>
      </c>
      <c r="G8427">
        <v>10.38</v>
      </c>
      <c r="H8427" t="s">
        <v>194</v>
      </c>
      <c r="I8427" s="2">
        <v>10.38</v>
      </c>
      <c r="J8427" t="s">
        <v>195</v>
      </c>
      <c r="K8427" t="s">
        <v>196</v>
      </c>
      <c r="L8427" s="3" t="str">
        <f>+INDEX([1]!TABLA_MAESTRO_DE_ARTICULO[SubGroupName],MATCH(Tabla_lineas[[#This Row],[CODIGO SAP]],[1]!TABLA_MAESTRO_DE_ARTICULO[ItemCode],0))</f>
        <v>POLVO PARA INYECTABLE</v>
      </c>
      <c r="M8427" t="s">
        <v>197</v>
      </c>
      <c r="N8427">
        <v>25</v>
      </c>
      <c r="O8427" t="s">
        <v>52</v>
      </c>
      <c r="S8427" s="2">
        <v>8000</v>
      </c>
      <c r="T8427">
        <v>82960</v>
      </c>
      <c r="U8427">
        <v>10.38</v>
      </c>
      <c r="V8427">
        <v>10.37</v>
      </c>
      <c r="W8427">
        <v>3.8</v>
      </c>
      <c r="Z8427" s="4" t="s">
        <v>53</v>
      </c>
      <c r="AA8427" t="s">
        <v>120</v>
      </c>
      <c r="AB8427">
        <v>46096</v>
      </c>
      <c r="AG8427">
        <v>0</v>
      </c>
      <c r="AH8427">
        <v>8000</v>
      </c>
      <c r="AM8427" t="str">
        <f>SUBSTITUTE(Tabla_lineas[[#This Row],[Codigo Liname]]," ","")</f>
        <v>J0122</v>
      </c>
    </row>
    <row r="8428" spans="1:39" customFormat="1" x14ac:dyDescent="0.25">
      <c r="A8428" s="2">
        <v>739</v>
      </c>
      <c r="B8428" t="s">
        <v>1334</v>
      </c>
      <c r="C8428">
        <f t="shared" si="131"/>
        <v>1648873</v>
      </c>
      <c r="D8428">
        <v>213360</v>
      </c>
      <c r="E8428" t="s">
        <v>47</v>
      </c>
      <c r="F8428">
        <v>14.47</v>
      </c>
      <c r="G8428">
        <v>14.47</v>
      </c>
      <c r="H8428" t="s">
        <v>48</v>
      </c>
      <c r="I8428" s="2">
        <v>26.67</v>
      </c>
      <c r="J8428" t="s">
        <v>49</v>
      </c>
      <c r="K8428" t="s">
        <v>50</v>
      </c>
      <c r="L8428" s="3" t="str">
        <f>+INDEX([1]!TABLA_MAESTRO_DE_ARTICULO[SubGroupName],MATCH(Tabla_lineas[[#This Row],[CODIGO SAP]],[1]!TABLA_MAESTRO_DE_ARTICULO[ItemCode],0))</f>
        <v>POLVO PARA INYECTABLE</v>
      </c>
      <c r="M8428" t="s">
        <v>51</v>
      </c>
      <c r="N8428">
        <v>26</v>
      </c>
      <c r="O8428" t="s">
        <v>52</v>
      </c>
      <c r="P8428">
        <v>17583</v>
      </c>
      <c r="Q8428">
        <v>72000</v>
      </c>
      <c r="R8428">
        <v>89583</v>
      </c>
      <c r="S8428" s="2">
        <v>8000</v>
      </c>
      <c r="T8428">
        <v>115680</v>
      </c>
      <c r="U8428">
        <v>26.67</v>
      </c>
      <c r="V8428">
        <v>14.46</v>
      </c>
      <c r="W8428">
        <v>3.8</v>
      </c>
      <c r="Z8428" s="4" t="s">
        <v>46</v>
      </c>
      <c r="AA8428" t="s">
        <v>126</v>
      </c>
      <c r="AB8428">
        <v>46096</v>
      </c>
      <c r="AG8428">
        <v>0</v>
      </c>
      <c r="AH8428">
        <v>8000</v>
      </c>
      <c r="AM8428" t="str">
        <f>SUBSTITUTE(Tabla_lineas[[#This Row],[Codigo Liname]]," ","")</f>
        <v>J0126</v>
      </c>
    </row>
    <row r="8429" spans="1:39" customFormat="1" x14ac:dyDescent="0.25">
      <c r="A8429" s="2">
        <v>739</v>
      </c>
      <c r="B8429" t="s">
        <v>1334</v>
      </c>
      <c r="C8429">
        <f t="shared" si="131"/>
        <v>1648873</v>
      </c>
      <c r="D8429">
        <v>3204</v>
      </c>
      <c r="E8429" t="s">
        <v>198</v>
      </c>
      <c r="F8429">
        <v>1.02</v>
      </c>
      <c r="G8429">
        <v>1</v>
      </c>
      <c r="H8429" t="s">
        <v>199</v>
      </c>
      <c r="I8429" s="2">
        <v>1.78</v>
      </c>
      <c r="J8429" t="s">
        <v>200</v>
      </c>
      <c r="K8429" t="s">
        <v>201</v>
      </c>
      <c r="L8429" s="3" t="str">
        <f>+INDEX([1]!TABLA_MAESTRO_DE_ARTICULO[SubGroupName],MATCH(Tabla_lineas[[#This Row],[CODIGO SAP]],[1]!TABLA_MAESTRO_DE_ARTICULO[ItemCode],0))</f>
        <v>COMPRIMIDO</v>
      </c>
      <c r="M8429" t="s">
        <v>202</v>
      </c>
      <c r="N8429">
        <v>27</v>
      </c>
      <c r="O8429" t="s">
        <v>45</v>
      </c>
      <c r="S8429" s="2">
        <v>1800</v>
      </c>
      <c r="T8429">
        <v>1782</v>
      </c>
      <c r="U8429">
        <v>1.78</v>
      </c>
      <c r="V8429">
        <v>0.99</v>
      </c>
      <c r="W8429">
        <v>0.15</v>
      </c>
      <c r="Z8429" s="4" t="s">
        <v>53</v>
      </c>
      <c r="AG8429">
        <v>0</v>
      </c>
      <c r="AH8429">
        <v>1800</v>
      </c>
      <c r="AM8429" t="str">
        <f>SUBSTITUTE(Tabla_lineas[[#This Row],[Codigo Liname]]," ","")</f>
        <v>R0607</v>
      </c>
    </row>
    <row r="8430" spans="1:39" customFormat="1" x14ac:dyDescent="0.25">
      <c r="A8430" s="2">
        <v>739</v>
      </c>
      <c r="B8430" t="s">
        <v>1334</v>
      </c>
      <c r="C8430">
        <f t="shared" si="131"/>
        <v>1648873</v>
      </c>
      <c r="D8430">
        <v>433.7</v>
      </c>
      <c r="E8430" t="s">
        <v>594</v>
      </c>
      <c r="F8430">
        <v>24.3</v>
      </c>
      <c r="G8430">
        <v>24.3</v>
      </c>
      <c r="H8430" t="s">
        <v>595</v>
      </c>
      <c r="I8430" s="2">
        <v>43.37</v>
      </c>
      <c r="J8430" t="s">
        <v>596</v>
      </c>
      <c r="K8430" t="s">
        <v>597</v>
      </c>
      <c r="L8430" s="3" t="str">
        <f>+INDEX([1]!TABLA_MAESTRO_DE_ARTICULO[SubGroupName],MATCH(Tabla_lineas[[#This Row],[CODIGO SAP]],[1]!TABLA_MAESTRO_DE_ARTICULO[ItemCode],0))</f>
        <v>JARABE</v>
      </c>
      <c r="M8430" t="s">
        <v>598</v>
      </c>
      <c r="N8430">
        <v>28</v>
      </c>
      <c r="O8430" t="s">
        <v>65</v>
      </c>
      <c r="S8430" s="2">
        <v>10</v>
      </c>
      <c r="T8430">
        <v>242.9</v>
      </c>
      <c r="U8430">
        <v>43.37</v>
      </c>
      <c r="V8430">
        <v>24.29</v>
      </c>
      <c r="W8430">
        <v>8</v>
      </c>
      <c r="Z8430" s="4" t="s">
        <v>46</v>
      </c>
      <c r="AA8430" t="s">
        <v>153</v>
      </c>
      <c r="AB8430">
        <v>46096</v>
      </c>
      <c r="AG8430">
        <v>0</v>
      </c>
      <c r="AH8430">
        <v>10</v>
      </c>
      <c r="AM8430" t="str">
        <f>SUBSTITUTE(Tabla_lineas[[#This Row],[Codigo Liname]]," ","")</f>
        <v>R0608</v>
      </c>
    </row>
    <row r="8431" spans="1:39" customFormat="1" x14ac:dyDescent="0.25">
      <c r="A8431" s="2">
        <v>739</v>
      </c>
      <c r="B8431" t="s">
        <v>1334</v>
      </c>
      <c r="C8431">
        <f t="shared" si="131"/>
        <v>1648873</v>
      </c>
      <c r="D8431">
        <v>11400</v>
      </c>
      <c r="E8431" t="s">
        <v>224</v>
      </c>
      <c r="F8431">
        <v>0.95</v>
      </c>
      <c r="G8431">
        <v>0.38</v>
      </c>
      <c r="H8431" t="s">
        <v>225</v>
      </c>
      <c r="I8431" s="2">
        <v>0.38</v>
      </c>
      <c r="J8431" t="s">
        <v>226</v>
      </c>
      <c r="K8431" t="s">
        <v>227</v>
      </c>
      <c r="L8431" s="3" t="str">
        <f>+INDEX([1]!TABLA_MAESTRO_DE_ARTICULO[SubGroupName],MATCH(Tabla_lineas[[#This Row],[CODIGO SAP]],[1]!TABLA_MAESTRO_DE_ARTICULO[ItemCode],0))</f>
        <v>COMPRIMIDO</v>
      </c>
      <c r="M8431" t="s">
        <v>228</v>
      </c>
      <c r="N8431">
        <v>32</v>
      </c>
      <c r="O8431" t="s">
        <v>45</v>
      </c>
      <c r="S8431" s="2">
        <v>30000</v>
      </c>
      <c r="T8431">
        <v>11100</v>
      </c>
      <c r="U8431">
        <v>0.38</v>
      </c>
      <c r="V8431">
        <v>0.37</v>
      </c>
      <c r="W8431">
        <v>0.12</v>
      </c>
      <c r="Z8431" s="4" t="s">
        <v>46</v>
      </c>
      <c r="AA8431" t="s">
        <v>126</v>
      </c>
      <c r="AB8431">
        <v>46096</v>
      </c>
      <c r="AG8431">
        <v>0</v>
      </c>
      <c r="AH8431">
        <v>30000</v>
      </c>
      <c r="AM8431" t="str">
        <f>SUBSTITUTE(Tabla_lineas[[#This Row],[Codigo Liname]]," ","")</f>
        <v>A1106</v>
      </c>
    </row>
    <row r="8432" spans="1:39" customFormat="1" x14ac:dyDescent="0.25">
      <c r="A8432" s="2">
        <v>740</v>
      </c>
      <c r="B8432" t="s">
        <v>1335</v>
      </c>
      <c r="C8432">
        <f t="shared" si="131"/>
        <v>1647710</v>
      </c>
      <c r="D8432">
        <v>1706.4</v>
      </c>
      <c r="E8432" t="s">
        <v>476</v>
      </c>
      <c r="F8432">
        <v>24.52</v>
      </c>
      <c r="G8432">
        <v>9.4</v>
      </c>
      <c r="H8432" t="s">
        <v>477</v>
      </c>
      <c r="I8432" s="2">
        <v>9.48</v>
      </c>
      <c r="J8432" t="s">
        <v>478</v>
      </c>
      <c r="K8432" t="s">
        <v>479</v>
      </c>
      <c r="L8432" s="3" t="str">
        <f>+INDEX([1]!TABLA_MAESTRO_DE_ARTICULO[SubGroupName],MATCH(Tabla_lineas[[#This Row],[CODIGO SAP]],[1]!TABLA_MAESTRO_DE_ARTICULO[ItemCode],0))</f>
        <v>CREMA DERMICA</v>
      </c>
      <c r="M8432" t="s">
        <v>480</v>
      </c>
      <c r="N8432">
        <v>9</v>
      </c>
      <c r="O8432" t="s">
        <v>297</v>
      </c>
      <c r="S8432" s="2">
        <v>180</v>
      </c>
      <c r="T8432">
        <v>1690.2</v>
      </c>
      <c r="U8432">
        <v>9.48</v>
      </c>
      <c r="V8432">
        <v>9.39</v>
      </c>
      <c r="W8432">
        <v>5</v>
      </c>
      <c r="Z8432" s="4" t="s">
        <v>46</v>
      </c>
      <c r="AA8432" t="s">
        <v>153</v>
      </c>
      <c r="AB8432">
        <v>46096</v>
      </c>
      <c r="AG8432">
        <v>0</v>
      </c>
      <c r="AH8432">
        <v>180</v>
      </c>
      <c r="AM8432" t="str">
        <f>SUBSTITUTE(Tabla_lineas[[#This Row],[Codigo Liname]]," ","")</f>
        <v>D0701</v>
      </c>
    </row>
    <row r="8433" spans="1:39" customFormat="1" x14ac:dyDescent="0.25">
      <c r="A8433" s="2">
        <v>740</v>
      </c>
      <c r="B8433" t="s">
        <v>1335</v>
      </c>
      <c r="C8433">
        <f t="shared" si="131"/>
        <v>1647710</v>
      </c>
      <c r="D8433">
        <v>20520</v>
      </c>
      <c r="E8433" t="s">
        <v>224</v>
      </c>
      <c r="F8433">
        <v>0.95</v>
      </c>
      <c r="G8433">
        <v>0.38</v>
      </c>
      <c r="H8433" t="s">
        <v>225</v>
      </c>
      <c r="I8433" s="2">
        <v>0.38</v>
      </c>
      <c r="J8433" t="s">
        <v>226</v>
      </c>
      <c r="K8433" t="s">
        <v>227</v>
      </c>
      <c r="L8433" s="3" t="str">
        <f>+INDEX([1]!TABLA_MAESTRO_DE_ARTICULO[SubGroupName],MATCH(Tabla_lineas[[#This Row],[CODIGO SAP]],[1]!TABLA_MAESTRO_DE_ARTICULO[ItemCode],0))</f>
        <v>COMPRIMIDO</v>
      </c>
      <c r="M8433" t="s">
        <v>228</v>
      </c>
      <c r="N8433">
        <v>5</v>
      </c>
      <c r="O8433" t="s">
        <v>45</v>
      </c>
      <c r="S8433" s="2">
        <v>54000</v>
      </c>
      <c r="T8433">
        <v>19980</v>
      </c>
      <c r="U8433">
        <v>0.38</v>
      </c>
      <c r="V8433">
        <v>0.37</v>
      </c>
      <c r="W8433">
        <v>0.12</v>
      </c>
      <c r="Z8433" s="4" t="s">
        <v>46</v>
      </c>
      <c r="AA8433" t="s">
        <v>126</v>
      </c>
      <c r="AB8433">
        <v>46096</v>
      </c>
      <c r="AG8433">
        <v>0</v>
      </c>
      <c r="AH8433">
        <v>54000</v>
      </c>
      <c r="AM8433" t="str">
        <f>SUBSTITUTE(Tabla_lineas[[#This Row],[Codigo Liname]]," ","")</f>
        <v>A1106</v>
      </c>
    </row>
    <row r="8434" spans="1:39" customFormat="1" x14ac:dyDescent="0.25">
      <c r="A8434" s="2">
        <v>741</v>
      </c>
      <c r="B8434" t="s">
        <v>1336</v>
      </c>
      <c r="C8434">
        <f t="shared" si="131"/>
        <v>1648103</v>
      </c>
      <c r="D8434">
        <v>3025</v>
      </c>
      <c r="E8434" t="s">
        <v>683</v>
      </c>
      <c r="F8434">
        <v>3.4</v>
      </c>
      <c r="G8434">
        <v>1.21</v>
      </c>
      <c r="H8434" t="s">
        <v>684</v>
      </c>
      <c r="I8434" s="2">
        <v>1.21</v>
      </c>
      <c r="J8434" t="s">
        <v>685</v>
      </c>
      <c r="K8434" t="s">
        <v>686</v>
      </c>
      <c r="L8434" s="3" t="str">
        <f>+INDEX([1]!TABLA_MAESTRO_DE_ARTICULO[SubGroupName],MATCH(Tabla_lineas[[#This Row],[CODIGO SAP]],[1]!TABLA_MAESTRO_DE_ARTICULO[ItemCode],0))</f>
        <v>COMPRIMIDO</v>
      </c>
      <c r="M8434" t="s">
        <v>687</v>
      </c>
      <c r="N8434">
        <v>7</v>
      </c>
      <c r="O8434" t="s">
        <v>45</v>
      </c>
      <c r="S8434" s="2">
        <v>2500</v>
      </c>
      <c r="T8434">
        <v>3000</v>
      </c>
      <c r="U8434">
        <v>1.21</v>
      </c>
      <c r="V8434">
        <v>1.2</v>
      </c>
      <c r="W8434">
        <v>0.7</v>
      </c>
      <c r="Z8434" s="4" t="s">
        <v>46</v>
      </c>
      <c r="AA8434" t="s">
        <v>153</v>
      </c>
      <c r="AB8434">
        <v>46132</v>
      </c>
      <c r="AG8434">
        <v>0</v>
      </c>
      <c r="AH8434">
        <v>2500</v>
      </c>
      <c r="AM8434" t="str">
        <f>SUBSTITUTE(Tabla_lineas[[#This Row],[Codigo Liname]]," ","")</f>
        <v>P0201</v>
      </c>
    </row>
    <row r="8435" spans="1:39" customFormat="1" x14ac:dyDescent="0.25">
      <c r="A8435" s="2">
        <v>741</v>
      </c>
      <c r="B8435" t="s">
        <v>1336</v>
      </c>
      <c r="C8435">
        <f t="shared" si="131"/>
        <v>1648103</v>
      </c>
      <c r="D8435">
        <v>2076</v>
      </c>
      <c r="E8435" t="s">
        <v>193</v>
      </c>
      <c r="F8435">
        <v>14.39</v>
      </c>
      <c r="G8435">
        <v>10.38</v>
      </c>
      <c r="H8435" t="s">
        <v>194</v>
      </c>
      <c r="I8435" s="2">
        <v>10.38</v>
      </c>
      <c r="J8435" t="s">
        <v>195</v>
      </c>
      <c r="K8435" t="s">
        <v>196</v>
      </c>
      <c r="L8435" s="3" t="str">
        <f>+INDEX([1]!TABLA_MAESTRO_DE_ARTICULO[SubGroupName],MATCH(Tabla_lineas[[#This Row],[CODIGO SAP]],[1]!TABLA_MAESTRO_DE_ARTICULO[ItemCode],0))</f>
        <v>POLVO PARA INYECTABLE</v>
      </c>
      <c r="M8435" t="s">
        <v>197</v>
      </c>
      <c r="N8435">
        <v>18</v>
      </c>
      <c r="O8435" t="s">
        <v>52</v>
      </c>
      <c r="S8435" s="2">
        <v>200</v>
      </c>
      <c r="T8435">
        <v>2074</v>
      </c>
      <c r="U8435">
        <v>10.38</v>
      </c>
      <c r="V8435">
        <v>10.37</v>
      </c>
      <c r="W8435">
        <v>3.8</v>
      </c>
      <c r="Z8435" s="4" t="s">
        <v>53</v>
      </c>
      <c r="AA8435" t="s">
        <v>120</v>
      </c>
      <c r="AB8435">
        <v>46096</v>
      </c>
      <c r="AG8435">
        <v>0</v>
      </c>
      <c r="AH8435">
        <v>200</v>
      </c>
      <c r="AM8435" t="str">
        <f>SUBSTITUTE(Tabla_lineas[[#This Row],[Codigo Liname]]," ","")</f>
        <v>J0122</v>
      </c>
    </row>
    <row r="8436" spans="1:39" customFormat="1" x14ac:dyDescent="0.25">
      <c r="A8436" s="2">
        <v>741</v>
      </c>
      <c r="B8436" t="s">
        <v>1336</v>
      </c>
      <c r="C8436">
        <f t="shared" si="131"/>
        <v>1648103</v>
      </c>
      <c r="D8436">
        <v>18669</v>
      </c>
      <c r="E8436" t="s">
        <v>47</v>
      </c>
      <c r="F8436">
        <v>14.47</v>
      </c>
      <c r="G8436">
        <v>14.47</v>
      </c>
      <c r="H8436" t="s">
        <v>48</v>
      </c>
      <c r="I8436" s="2">
        <v>26.67</v>
      </c>
      <c r="J8436" t="s">
        <v>49</v>
      </c>
      <c r="K8436" t="s">
        <v>50</v>
      </c>
      <c r="L8436" s="3" t="str">
        <f>+INDEX([1]!TABLA_MAESTRO_DE_ARTICULO[SubGroupName],MATCH(Tabla_lineas[[#This Row],[CODIGO SAP]],[1]!TABLA_MAESTRO_DE_ARTICULO[ItemCode],0))</f>
        <v>POLVO PARA INYECTABLE</v>
      </c>
      <c r="M8436" t="s">
        <v>51</v>
      </c>
      <c r="N8436">
        <v>17</v>
      </c>
      <c r="O8436" t="s">
        <v>52</v>
      </c>
      <c r="P8436">
        <v>17583</v>
      </c>
      <c r="Q8436">
        <v>72000</v>
      </c>
      <c r="R8436">
        <v>89583</v>
      </c>
      <c r="S8436" s="2">
        <v>700</v>
      </c>
      <c r="T8436">
        <v>10122</v>
      </c>
      <c r="U8436">
        <v>26.67</v>
      </c>
      <c r="V8436">
        <v>14.46</v>
      </c>
      <c r="W8436">
        <v>3.8</v>
      </c>
      <c r="Z8436" s="4" t="s">
        <v>46</v>
      </c>
      <c r="AA8436" t="s">
        <v>126</v>
      </c>
      <c r="AB8436">
        <v>46096</v>
      </c>
      <c r="AG8436">
        <v>0</v>
      </c>
      <c r="AH8436">
        <v>700</v>
      </c>
      <c r="AM8436" t="str">
        <f>SUBSTITUTE(Tabla_lineas[[#This Row],[Codigo Liname]]," ","")</f>
        <v>J0126</v>
      </c>
    </row>
    <row r="8437" spans="1:39" customFormat="1" x14ac:dyDescent="0.25">
      <c r="A8437" s="2">
        <v>741</v>
      </c>
      <c r="B8437" t="s">
        <v>1336</v>
      </c>
      <c r="C8437">
        <f t="shared" si="131"/>
        <v>1648103</v>
      </c>
      <c r="D8437">
        <v>5159</v>
      </c>
      <c r="E8437" t="s">
        <v>534</v>
      </c>
      <c r="F8437">
        <v>47.52</v>
      </c>
      <c r="G8437">
        <v>47.5</v>
      </c>
      <c r="H8437" t="s">
        <v>535</v>
      </c>
      <c r="I8437" s="2">
        <v>51.59</v>
      </c>
      <c r="J8437" t="s">
        <v>536</v>
      </c>
      <c r="K8437" t="s">
        <v>537</v>
      </c>
      <c r="L8437" s="3" t="str">
        <f>+INDEX([1]!TABLA_MAESTRO_DE_ARTICULO[SubGroupName],MATCH(Tabla_lineas[[#This Row],[CODIGO SAP]],[1]!TABLA_MAESTRO_DE_ARTICULO[ItemCode],0))</f>
        <v>JARABE</v>
      </c>
      <c r="M8437" t="s">
        <v>538</v>
      </c>
      <c r="N8437">
        <v>22</v>
      </c>
      <c r="O8437" t="s">
        <v>65</v>
      </c>
      <c r="S8437" s="2">
        <v>100</v>
      </c>
      <c r="T8437">
        <v>4749</v>
      </c>
      <c r="U8437">
        <v>51.59</v>
      </c>
      <c r="V8437">
        <v>47.49</v>
      </c>
      <c r="W8437">
        <v>10</v>
      </c>
      <c r="Z8437" s="4" t="s">
        <v>46</v>
      </c>
      <c r="AA8437" t="s">
        <v>153</v>
      </c>
      <c r="AB8437">
        <v>46096</v>
      </c>
      <c r="AG8437">
        <v>0</v>
      </c>
      <c r="AH8437">
        <v>100</v>
      </c>
      <c r="AM8437" t="str">
        <f>SUBSTITUTE(Tabla_lineas[[#This Row],[Codigo Liname]]," ","")</f>
        <v>R0502</v>
      </c>
    </row>
    <row r="8438" spans="1:39" customFormat="1" x14ac:dyDescent="0.25">
      <c r="A8438" s="2">
        <v>741</v>
      </c>
      <c r="B8438" t="s">
        <v>1336</v>
      </c>
      <c r="C8438">
        <f t="shared" si="131"/>
        <v>1648103</v>
      </c>
      <c r="D8438">
        <v>5700</v>
      </c>
      <c r="E8438" t="s">
        <v>224</v>
      </c>
      <c r="F8438">
        <v>0.95</v>
      </c>
      <c r="G8438">
        <v>0.38</v>
      </c>
      <c r="H8438" t="s">
        <v>225</v>
      </c>
      <c r="I8438" s="2">
        <v>0.38</v>
      </c>
      <c r="J8438" t="s">
        <v>226</v>
      </c>
      <c r="K8438" t="s">
        <v>227</v>
      </c>
      <c r="L8438" s="3" t="str">
        <f>+INDEX([1]!TABLA_MAESTRO_DE_ARTICULO[SubGroupName],MATCH(Tabla_lineas[[#This Row],[CODIGO SAP]],[1]!TABLA_MAESTRO_DE_ARTICULO[ItemCode],0))</f>
        <v>COMPRIMIDO</v>
      </c>
      <c r="M8438" t="s">
        <v>228</v>
      </c>
      <c r="N8438">
        <v>24</v>
      </c>
      <c r="O8438" t="s">
        <v>45</v>
      </c>
      <c r="S8438" s="2">
        <v>15000</v>
      </c>
      <c r="T8438">
        <v>5550</v>
      </c>
      <c r="U8438">
        <v>0.38</v>
      </c>
      <c r="V8438">
        <v>0.37</v>
      </c>
      <c r="W8438">
        <v>0.12</v>
      </c>
      <c r="Z8438" s="4" t="s">
        <v>46</v>
      </c>
      <c r="AA8438" t="s">
        <v>126</v>
      </c>
      <c r="AB8438">
        <v>46096</v>
      </c>
      <c r="AG8438">
        <v>0</v>
      </c>
      <c r="AH8438">
        <v>15000</v>
      </c>
      <c r="AM8438" t="str">
        <f>SUBSTITUTE(Tabla_lineas[[#This Row],[Codigo Liname]]," ","")</f>
        <v>A1106</v>
      </c>
    </row>
    <row r="8439" spans="1:39" customFormat="1" x14ac:dyDescent="0.25">
      <c r="A8439" s="2">
        <v>741</v>
      </c>
      <c r="B8439" t="s">
        <v>1336</v>
      </c>
      <c r="C8439">
        <f t="shared" si="131"/>
        <v>1648103</v>
      </c>
      <c r="D8439">
        <v>1000</v>
      </c>
      <c r="E8439" t="s">
        <v>234</v>
      </c>
      <c r="F8439">
        <v>0.55000000000000004</v>
      </c>
      <c r="G8439">
        <v>0.55000000000000004</v>
      </c>
      <c r="H8439" t="s">
        <v>235</v>
      </c>
      <c r="I8439" s="2">
        <v>1</v>
      </c>
      <c r="J8439" t="s">
        <v>236</v>
      </c>
      <c r="K8439" t="s">
        <v>237</v>
      </c>
      <c r="L8439" s="3" t="str">
        <f>+INDEX([1]!TABLA_MAESTRO_DE_ARTICULO[SubGroupName],MATCH(Tabla_lineas[[#This Row],[CODIGO SAP]],[1]!TABLA_MAESTRO_DE_ARTICULO[ItemCode],0))</f>
        <v>COMPRIMIDO</v>
      </c>
      <c r="M8439" t="s">
        <v>1337</v>
      </c>
      <c r="N8439">
        <v>26</v>
      </c>
      <c r="O8439" t="s">
        <v>45</v>
      </c>
      <c r="S8439" s="2">
        <v>1000</v>
      </c>
      <c r="T8439">
        <v>540</v>
      </c>
      <c r="U8439">
        <v>1</v>
      </c>
      <c r="V8439">
        <v>0.54</v>
      </c>
      <c r="W8439">
        <v>0.2</v>
      </c>
      <c r="Z8439" s="4" t="s">
        <v>46</v>
      </c>
      <c r="AA8439" t="s">
        <v>120</v>
      </c>
      <c r="AB8439">
        <v>46132</v>
      </c>
      <c r="AG8439">
        <v>0</v>
      </c>
      <c r="AH8439">
        <v>1000</v>
      </c>
      <c r="AM8439" t="str">
        <f>SUBSTITUTE(Tabla_lineas[[#This Row],[Codigo Liname]]," ","")</f>
        <v>J0140</v>
      </c>
    </row>
    <row r="8440" spans="1:39" customFormat="1" x14ac:dyDescent="0.25">
      <c r="A8440" s="2">
        <v>741</v>
      </c>
      <c r="B8440" t="s">
        <v>1336</v>
      </c>
      <c r="C8440">
        <f t="shared" si="131"/>
        <v>1648103</v>
      </c>
      <c r="D8440">
        <v>1677</v>
      </c>
      <c r="E8440" t="s">
        <v>261</v>
      </c>
      <c r="F8440">
        <v>29.81</v>
      </c>
      <c r="G8440">
        <v>16.77</v>
      </c>
      <c r="H8440" t="s">
        <v>262</v>
      </c>
      <c r="I8440" s="2">
        <v>16.77</v>
      </c>
      <c r="J8440" t="s">
        <v>263</v>
      </c>
      <c r="K8440" t="s">
        <v>264</v>
      </c>
      <c r="L8440" s="3" t="str">
        <f>+INDEX([1]!TABLA_MAESTRO_DE_ARTICULO[SubGroupName],MATCH(Tabla_lineas[[#This Row],[CODIGO SAP]],[1]!TABLA_MAESTRO_DE_ARTICULO[ItemCode],0))</f>
        <v>POLVO PARA SUSPENSION</v>
      </c>
      <c r="M8440" t="s">
        <v>265</v>
      </c>
      <c r="N8440">
        <v>31</v>
      </c>
      <c r="O8440" t="s">
        <v>65</v>
      </c>
      <c r="S8440" s="2">
        <v>100</v>
      </c>
      <c r="T8440">
        <v>1676.0000000000002</v>
      </c>
      <c r="U8440">
        <v>16.77</v>
      </c>
      <c r="V8440">
        <v>16.760000000000002</v>
      </c>
      <c r="W8440">
        <v>10</v>
      </c>
      <c r="Z8440" s="4" t="s">
        <v>46</v>
      </c>
      <c r="AA8440" t="s">
        <v>153</v>
      </c>
      <c r="AB8440">
        <v>46096</v>
      </c>
      <c r="AG8440">
        <v>0</v>
      </c>
      <c r="AH8440">
        <v>100</v>
      </c>
      <c r="AM8440" t="str">
        <f>SUBSTITUTE(Tabla_lineas[[#This Row],[Codigo Liname]]," ","")</f>
        <v>J0142</v>
      </c>
    </row>
    <row r="8441" spans="1:39" customFormat="1" x14ac:dyDescent="0.25">
      <c r="A8441" s="2">
        <v>741</v>
      </c>
      <c r="B8441" t="s">
        <v>1336</v>
      </c>
      <c r="C8441">
        <f t="shared" si="131"/>
        <v>1648103</v>
      </c>
      <c r="D8441">
        <v>1546</v>
      </c>
      <c r="E8441" t="s">
        <v>271</v>
      </c>
      <c r="F8441">
        <v>5.89</v>
      </c>
      <c r="G8441">
        <v>5.89</v>
      </c>
      <c r="H8441" t="s">
        <v>272</v>
      </c>
      <c r="I8441" s="2">
        <v>7.73</v>
      </c>
      <c r="J8441" t="s">
        <v>273</v>
      </c>
      <c r="K8441" t="s">
        <v>274</v>
      </c>
      <c r="L8441" s="3" t="str">
        <f>+INDEX([1]!TABLA_MAESTRO_DE_ARTICULO[SubGroupName],MATCH(Tabla_lineas[[#This Row],[CODIGO SAP]],[1]!TABLA_MAESTRO_DE_ARTICULO[ItemCode],0))</f>
        <v>CAPSULA DURA</v>
      </c>
      <c r="M8441" t="s">
        <v>275</v>
      </c>
      <c r="N8441">
        <v>39</v>
      </c>
      <c r="O8441" t="s">
        <v>276</v>
      </c>
      <c r="S8441" s="2">
        <v>200</v>
      </c>
      <c r="T8441">
        <v>1176</v>
      </c>
      <c r="U8441">
        <v>7.73</v>
      </c>
      <c r="V8441">
        <v>5.88</v>
      </c>
      <c r="W8441">
        <v>0.9</v>
      </c>
      <c r="Z8441" s="4" t="s">
        <v>46</v>
      </c>
      <c r="AA8441" t="s">
        <v>126</v>
      </c>
      <c r="AB8441">
        <v>46132</v>
      </c>
      <c r="AG8441">
        <v>0</v>
      </c>
      <c r="AH8441">
        <v>200</v>
      </c>
      <c r="AM8441" t="str">
        <f>SUBSTITUTE(Tabla_lineas[[#This Row],[Codigo Liname]]," ","")</f>
        <v>J0208</v>
      </c>
    </row>
    <row r="8442" spans="1:39" customFormat="1" x14ac:dyDescent="0.25">
      <c r="A8442" s="2">
        <v>741</v>
      </c>
      <c r="B8442" t="s">
        <v>1336</v>
      </c>
      <c r="C8442">
        <f t="shared" si="131"/>
        <v>1648103</v>
      </c>
      <c r="D8442">
        <v>2805.6</v>
      </c>
      <c r="E8442" t="s">
        <v>556</v>
      </c>
      <c r="F8442">
        <v>47.41</v>
      </c>
      <c r="G8442">
        <v>40</v>
      </c>
      <c r="H8442" t="s">
        <v>557</v>
      </c>
      <c r="I8442" s="2">
        <v>40.08</v>
      </c>
      <c r="J8442" t="s">
        <v>558</v>
      </c>
      <c r="K8442" t="s">
        <v>559</v>
      </c>
      <c r="L8442" s="3" t="str">
        <f>+INDEX([1]!TABLA_MAESTRO_DE_ARTICULO[SubGroupName],MATCH(Tabla_lineas[[#This Row],[CODIGO SAP]],[1]!TABLA_MAESTRO_DE_ARTICULO[ItemCode],0))</f>
        <v>SUSPENSION</v>
      </c>
      <c r="M8442" t="s">
        <v>560</v>
      </c>
      <c r="N8442">
        <v>53</v>
      </c>
      <c r="O8442" t="s">
        <v>65</v>
      </c>
      <c r="S8442" s="2">
        <v>70</v>
      </c>
      <c r="T8442">
        <v>2799.3</v>
      </c>
      <c r="U8442">
        <v>40.08</v>
      </c>
      <c r="V8442">
        <v>39.99</v>
      </c>
      <c r="W8442">
        <v>10</v>
      </c>
      <c r="Z8442" s="4" t="s">
        <v>46</v>
      </c>
      <c r="AA8442" t="s">
        <v>153</v>
      </c>
      <c r="AB8442">
        <v>46132</v>
      </c>
      <c r="AG8442">
        <v>0</v>
      </c>
      <c r="AH8442">
        <v>70</v>
      </c>
      <c r="AM8442" t="str">
        <f>SUBSTITUTE(Tabla_lineas[[#This Row],[Codigo Liname]]," ","")</f>
        <v>P0106</v>
      </c>
    </row>
    <row r="8443" spans="1:39" customFormat="1" x14ac:dyDescent="0.25">
      <c r="A8443" s="2">
        <v>741</v>
      </c>
      <c r="B8443" t="s">
        <v>1336</v>
      </c>
      <c r="C8443">
        <f t="shared" si="131"/>
        <v>1648103</v>
      </c>
      <c r="D8443">
        <v>3000</v>
      </c>
      <c r="E8443" t="s">
        <v>358</v>
      </c>
      <c r="F8443">
        <v>12.96</v>
      </c>
      <c r="G8443">
        <v>6</v>
      </c>
      <c r="H8443" t="s">
        <v>359</v>
      </c>
      <c r="I8443" s="2">
        <v>6</v>
      </c>
      <c r="J8443" t="s">
        <v>360</v>
      </c>
      <c r="K8443" t="s">
        <v>361</v>
      </c>
      <c r="L8443" s="3" t="str">
        <f>+INDEX([1]!TABLA_MAESTRO_DE_ARTICULO[SubGroupName],MATCH(Tabla_lineas[[#This Row],[CODIGO SAP]],[1]!TABLA_MAESTRO_DE_ARTICULO[ItemCode],0))</f>
        <v>POLVO PARA INYECTABLE</v>
      </c>
      <c r="M8443" t="s">
        <v>362</v>
      </c>
      <c r="N8443">
        <v>12</v>
      </c>
      <c r="O8443" t="s">
        <v>52</v>
      </c>
      <c r="S8443" s="2">
        <v>500</v>
      </c>
      <c r="T8443">
        <v>2995</v>
      </c>
      <c r="U8443">
        <v>6</v>
      </c>
      <c r="V8443">
        <v>5.99</v>
      </c>
      <c r="W8443">
        <v>3</v>
      </c>
      <c r="Z8443" s="4" t="s">
        <v>46</v>
      </c>
      <c r="AA8443" t="s">
        <v>120</v>
      </c>
      <c r="AB8443">
        <v>46096</v>
      </c>
      <c r="AG8443">
        <v>0</v>
      </c>
      <c r="AH8443">
        <v>500</v>
      </c>
      <c r="AM8443" t="str">
        <f>SUBSTITUTE(Tabla_lineas[[#This Row],[Codigo Liname]]," ","")</f>
        <v>J0115</v>
      </c>
    </row>
    <row r="8444" spans="1:39" customFormat="1" x14ac:dyDescent="0.25">
      <c r="A8444" s="2">
        <v>741</v>
      </c>
      <c r="B8444" t="s">
        <v>1336</v>
      </c>
      <c r="C8444">
        <f t="shared" si="131"/>
        <v>1648103</v>
      </c>
      <c r="D8444">
        <v>4835</v>
      </c>
      <c r="E8444" t="s">
        <v>363</v>
      </c>
      <c r="F8444">
        <v>22.68</v>
      </c>
      <c r="G8444">
        <v>19.34</v>
      </c>
      <c r="H8444" t="s">
        <v>364</v>
      </c>
      <c r="I8444" s="2">
        <v>19.34</v>
      </c>
      <c r="J8444" t="s">
        <v>365</v>
      </c>
      <c r="K8444" t="s">
        <v>366</v>
      </c>
      <c r="L8444" s="3" t="str">
        <f>+INDEX([1]!TABLA_MAESTRO_DE_ARTICULO[SubGroupName],MATCH(Tabla_lineas[[#This Row],[CODIGO SAP]],[1]!TABLA_MAESTRO_DE_ARTICULO[ItemCode],0))</f>
        <v>POLVO PARA INYECTABLE</v>
      </c>
      <c r="M8444" t="s">
        <v>367</v>
      </c>
      <c r="N8444">
        <v>13</v>
      </c>
      <c r="O8444" t="s">
        <v>52</v>
      </c>
      <c r="S8444" s="2">
        <v>250</v>
      </c>
      <c r="T8444">
        <v>4832.5</v>
      </c>
      <c r="U8444">
        <v>19.34</v>
      </c>
      <c r="V8444">
        <v>19.329999999999998</v>
      </c>
      <c r="W8444">
        <v>4.2</v>
      </c>
      <c r="Z8444" s="4" t="s">
        <v>46</v>
      </c>
      <c r="AA8444" t="s">
        <v>120</v>
      </c>
      <c r="AB8444">
        <v>46132</v>
      </c>
      <c r="AG8444">
        <v>0</v>
      </c>
      <c r="AH8444">
        <v>250</v>
      </c>
      <c r="AM8444" t="str">
        <f>SUBSTITUTE(Tabla_lineas[[#This Row],[Codigo Liname]]," ","")</f>
        <v>J0116</v>
      </c>
    </row>
    <row r="8445" spans="1:39" customFormat="1" x14ac:dyDescent="0.25">
      <c r="A8445" s="2">
        <v>741</v>
      </c>
      <c r="B8445" t="s">
        <v>1336</v>
      </c>
      <c r="C8445">
        <f t="shared" si="131"/>
        <v>1648103</v>
      </c>
      <c r="D8445">
        <v>13000</v>
      </c>
      <c r="E8445" t="s">
        <v>390</v>
      </c>
      <c r="F8445">
        <v>0.92</v>
      </c>
      <c r="G8445">
        <v>0.65</v>
      </c>
      <c r="H8445" t="s">
        <v>391</v>
      </c>
      <c r="I8445" s="2">
        <v>0.65</v>
      </c>
      <c r="J8445" t="s">
        <v>392</v>
      </c>
      <c r="K8445" t="s">
        <v>393</v>
      </c>
      <c r="L8445" s="3" t="str">
        <f>+INDEX([1]!TABLA_MAESTRO_DE_ARTICULO[SubGroupName],MATCH(Tabla_lineas[[#This Row],[CODIGO SAP]],[1]!TABLA_MAESTRO_DE_ARTICULO[ItemCode],0))</f>
        <v>COMPRIMIDO</v>
      </c>
      <c r="M8445" t="s">
        <v>394</v>
      </c>
      <c r="N8445">
        <v>62</v>
      </c>
      <c r="O8445" t="s">
        <v>45</v>
      </c>
      <c r="S8445" s="2">
        <v>20000</v>
      </c>
      <c r="T8445">
        <v>12800</v>
      </c>
      <c r="U8445">
        <v>0.65</v>
      </c>
      <c r="V8445">
        <v>0.64</v>
      </c>
      <c r="W8445">
        <v>0.15</v>
      </c>
      <c r="Z8445" s="4" t="s">
        <v>46</v>
      </c>
      <c r="AA8445" t="s">
        <v>153</v>
      </c>
      <c r="AB8445">
        <v>46132</v>
      </c>
      <c r="AG8445">
        <v>0</v>
      </c>
      <c r="AH8445">
        <v>20000</v>
      </c>
      <c r="AM8445" t="str">
        <f>SUBSTITUTE(Tabla_lineas[[#This Row],[Codigo Liname]]," ","")</f>
        <v>A1206</v>
      </c>
    </row>
    <row r="8446" spans="1:39" customFormat="1" x14ac:dyDescent="0.25">
      <c r="A8446" s="2">
        <v>742</v>
      </c>
      <c r="B8446" t="s">
        <v>1338</v>
      </c>
      <c r="C8446">
        <f t="shared" si="131"/>
        <v>1649073</v>
      </c>
      <c r="D8446">
        <v>5750</v>
      </c>
      <c r="E8446" t="s">
        <v>668</v>
      </c>
      <c r="F8446">
        <v>14.45</v>
      </c>
      <c r="G8446">
        <v>11.5</v>
      </c>
      <c r="H8446" t="s">
        <v>669</v>
      </c>
      <c r="I8446" s="2">
        <v>11.5</v>
      </c>
      <c r="J8446" t="s">
        <v>670</v>
      </c>
      <c r="K8446" t="s">
        <v>671</v>
      </c>
      <c r="L8446" s="3" t="str">
        <f>+INDEX([1]!TABLA_MAESTRO_DE_ARTICULO[SubGroupName],MATCH(Tabla_lineas[[#This Row],[CODIGO SAP]],[1]!TABLA_MAESTRO_DE_ARTICULO[ItemCode],0))</f>
        <v>SOLUCION INYECTABLE</v>
      </c>
      <c r="M8446" t="s">
        <v>672</v>
      </c>
      <c r="N8446">
        <v>3</v>
      </c>
      <c r="O8446" t="s">
        <v>249</v>
      </c>
      <c r="S8446" s="2">
        <v>500</v>
      </c>
      <c r="T8446">
        <v>5745</v>
      </c>
      <c r="U8446">
        <v>11.5</v>
      </c>
      <c r="V8446">
        <v>11.49</v>
      </c>
      <c r="W8446">
        <v>3.8</v>
      </c>
      <c r="Z8446" s="4" t="s">
        <v>46</v>
      </c>
      <c r="AA8446" t="s">
        <v>120</v>
      </c>
      <c r="AB8446">
        <v>46132</v>
      </c>
      <c r="AG8446">
        <v>0</v>
      </c>
      <c r="AH8446">
        <v>500</v>
      </c>
      <c r="AM8446" t="str">
        <f>SUBSTITUTE(Tabla_lineas[[#This Row],[Codigo Liname]]," ","")</f>
        <v>J0104</v>
      </c>
    </row>
    <row r="8447" spans="1:39" customFormat="1" x14ac:dyDescent="0.25">
      <c r="A8447" s="2">
        <v>742</v>
      </c>
      <c r="B8447" t="s">
        <v>1338</v>
      </c>
      <c r="C8447">
        <f t="shared" si="131"/>
        <v>1649073</v>
      </c>
      <c r="D8447">
        <v>1491</v>
      </c>
      <c r="E8447" t="s">
        <v>40</v>
      </c>
      <c r="F8447">
        <v>1.54</v>
      </c>
      <c r="G8447">
        <v>1.54</v>
      </c>
      <c r="H8447" t="s">
        <v>41</v>
      </c>
      <c r="I8447" s="2">
        <v>2.13</v>
      </c>
      <c r="J8447" t="s">
        <v>42</v>
      </c>
      <c r="K8447" t="s">
        <v>43</v>
      </c>
      <c r="L8447" s="3" t="str">
        <f>+INDEX([1]!TABLA_MAESTRO_DE_ARTICULO[SubGroupName],MATCH(Tabla_lineas[[#This Row],[CODIGO SAP]],[1]!TABLA_MAESTRO_DE_ARTICULO[ItemCode],0))</f>
        <v>COMPRIMIDO</v>
      </c>
      <c r="M8447" t="s">
        <v>44</v>
      </c>
      <c r="N8447">
        <v>4</v>
      </c>
      <c r="O8447" t="s">
        <v>45</v>
      </c>
      <c r="P8447">
        <v>381190</v>
      </c>
      <c r="Q8447">
        <v>790200</v>
      </c>
      <c r="R8447">
        <v>1171390</v>
      </c>
      <c r="S8447" s="2">
        <v>700</v>
      </c>
      <c r="T8447">
        <v>1071</v>
      </c>
      <c r="U8447">
        <v>2.13</v>
      </c>
      <c r="V8447">
        <v>1.53</v>
      </c>
      <c r="W8447">
        <v>0.15</v>
      </c>
      <c r="Z8447" s="4" t="s">
        <v>46</v>
      </c>
      <c r="AA8447" t="s">
        <v>126</v>
      </c>
      <c r="AB8447">
        <v>46132</v>
      </c>
      <c r="AG8447">
        <v>0</v>
      </c>
      <c r="AH8447">
        <v>700</v>
      </c>
      <c r="AM8447" t="str">
        <f>SUBSTITUTE(Tabla_lineas[[#This Row],[Codigo Liname]]," ","")</f>
        <v>C0807</v>
      </c>
    </row>
    <row r="8448" spans="1:39" customFormat="1" x14ac:dyDescent="0.25">
      <c r="A8448" s="2">
        <v>742</v>
      </c>
      <c r="B8448" t="s">
        <v>1338</v>
      </c>
      <c r="C8448">
        <f t="shared" si="131"/>
        <v>1649073</v>
      </c>
      <c r="D8448">
        <v>20745</v>
      </c>
      <c r="E8448" t="s">
        <v>524</v>
      </c>
      <c r="F8448">
        <v>26.03</v>
      </c>
      <c r="G8448">
        <v>26</v>
      </c>
      <c r="H8448" t="s">
        <v>525</v>
      </c>
      <c r="I8448" s="2">
        <v>41.49</v>
      </c>
      <c r="J8448" t="s">
        <v>526</v>
      </c>
      <c r="K8448" t="s">
        <v>527</v>
      </c>
      <c r="L8448" s="3" t="str">
        <f>+INDEX([1]!TABLA_MAESTRO_DE_ARTICULO[SubGroupName],MATCH(Tabla_lineas[[#This Row],[CODIGO SAP]],[1]!TABLA_MAESTRO_DE_ARTICULO[ItemCode],0))</f>
        <v>POLVO PARA INYECTABLE</v>
      </c>
      <c r="M8448" t="s">
        <v>528</v>
      </c>
      <c r="N8448">
        <v>7</v>
      </c>
      <c r="O8448" t="s">
        <v>187</v>
      </c>
      <c r="S8448" s="2">
        <v>500</v>
      </c>
      <c r="T8448">
        <v>12995</v>
      </c>
      <c r="U8448">
        <v>41.49</v>
      </c>
      <c r="V8448">
        <v>25.99</v>
      </c>
      <c r="W8448">
        <v>4.5</v>
      </c>
      <c r="Z8448" s="4" t="s">
        <v>53</v>
      </c>
      <c r="AA8448" t="s">
        <v>120</v>
      </c>
      <c r="AB8448">
        <v>46132</v>
      </c>
      <c r="AG8448">
        <v>0</v>
      </c>
      <c r="AH8448">
        <v>500</v>
      </c>
      <c r="AM8448" t="str">
        <f>SUBSTITUTE(Tabla_lineas[[#This Row],[Codigo Liname]]," ","")</f>
        <v>J0121</v>
      </c>
    </row>
    <row r="8449" spans="1:39" customFormat="1" x14ac:dyDescent="0.25">
      <c r="A8449" s="2">
        <v>742</v>
      </c>
      <c r="B8449" t="s">
        <v>1338</v>
      </c>
      <c r="C8449">
        <f t="shared" si="131"/>
        <v>1649073</v>
      </c>
      <c r="D8449">
        <v>1520</v>
      </c>
      <c r="E8449" t="s">
        <v>224</v>
      </c>
      <c r="F8449">
        <v>0.95</v>
      </c>
      <c r="G8449">
        <v>0.38</v>
      </c>
      <c r="H8449" t="s">
        <v>225</v>
      </c>
      <c r="I8449" s="2">
        <v>0.38</v>
      </c>
      <c r="J8449" t="s">
        <v>226</v>
      </c>
      <c r="K8449" t="s">
        <v>227</v>
      </c>
      <c r="L8449" s="3" t="str">
        <f>+INDEX([1]!TABLA_MAESTRO_DE_ARTICULO[SubGroupName],MATCH(Tabla_lineas[[#This Row],[CODIGO SAP]],[1]!TABLA_MAESTRO_DE_ARTICULO[ItemCode],0))</f>
        <v>COMPRIMIDO</v>
      </c>
      <c r="M8449" t="s">
        <v>228</v>
      </c>
      <c r="N8449">
        <v>10</v>
      </c>
      <c r="O8449" t="s">
        <v>45</v>
      </c>
      <c r="S8449" s="2">
        <v>4000</v>
      </c>
      <c r="T8449">
        <v>1480</v>
      </c>
      <c r="U8449">
        <v>0.38</v>
      </c>
      <c r="V8449">
        <v>0.37</v>
      </c>
      <c r="W8449">
        <v>0.12</v>
      </c>
      <c r="Z8449" s="4" t="s">
        <v>46</v>
      </c>
      <c r="AA8449" t="s">
        <v>126</v>
      </c>
      <c r="AB8449">
        <v>46096</v>
      </c>
      <c r="AG8449">
        <v>0</v>
      </c>
      <c r="AH8449">
        <v>4000</v>
      </c>
      <c r="AM8449" t="str">
        <f>SUBSTITUTE(Tabla_lineas[[#This Row],[Codigo Liname]]," ","")</f>
        <v>A1106</v>
      </c>
    </row>
    <row r="8450" spans="1:39" customFormat="1" x14ac:dyDescent="0.25">
      <c r="A8450" s="2">
        <v>742</v>
      </c>
      <c r="B8450" t="s">
        <v>1338</v>
      </c>
      <c r="C8450">
        <f t="shared" ref="C8450:C8513" si="132">IFERROR(VALUE(RIGHT(TRIM(LEFT(B8450,SEARCH("Eco",B8450)-1)),7)),"COTI")</f>
        <v>1649073</v>
      </c>
      <c r="D8450">
        <v>29690</v>
      </c>
      <c r="E8450" t="s">
        <v>539</v>
      </c>
      <c r="F8450">
        <v>25.52</v>
      </c>
      <c r="G8450">
        <v>25.52</v>
      </c>
      <c r="H8450" t="s">
        <v>540</v>
      </c>
      <c r="I8450" s="2">
        <v>29.69</v>
      </c>
      <c r="J8450" t="s">
        <v>541</v>
      </c>
      <c r="K8450" t="s">
        <v>542</v>
      </c>
      <c r="L8450" s="3" t="str">
        <f>+INDEX([1]!TABLA_MAESTRO_DE_ARTICULO[SubGroupName],MATCH(Tabla_lineas[[#This Row],[CODIGO SAP]],[1]!TABLA_MAESTRO_DE_ARTICULO[ItemCode],0))</f>
        <v>SOLUCION INYECTABLE</v>
      </c>
      <c r="M8450" t="s">
        <v>543</v>
      </c>
      <c r="N8450">
        <v>18</v>
      </c>
      <c r="O8450" t="s">
        <v>544</v>
      </c>
      <c r="S8450" s="2">
        <v>1000</v>
      </c>
      <c r="T8450">
        <v>25510</v>
      </c>
      <c r="U8450">
        <v>29.69</v>
      </c>
      <c r="V8450">
        <v>25.51</v>
      </c>
      <c r="W8450">
        <v>3</v>
      </c>
      <c r="Z8450" s="4" t="s">
        <v>46</v>
      </c>
      <c r="AA8450" t="s">
        <v>126</v>
      </c>
      <c r="AB8450">
        <v>46132</v>
      </c>
      <c r="AG8450">
        <v>0</v>
      </c>
      <c r="AH8450">
        <v>1000</v>
      </c>
      <c r="AM8450" t="str">
        <f>SUBSTITUTE(Tabla_lineas[[#This Row],[Codigo Liname]]," ","")</f>
        <v>M0110</v>
      </c>
    </row>
    <row r="8451" spans="1:39" customFormat="1" x14ac:dyDescent="0.25">
      <c r="A8451" s="2">
        <v>742</v>
      </c>
      <c r="B8451" t="s">
        <v>1338</v>
      </c>
      <c r="C8451">
        <f t="shared" si="132"/>
        <v>1649073</v>
      </c>
      <c r="D8451">
        <v>930</v>
      </c>
      <c r="E8451" t="s">
        <v>551</v>
      </c>
      <c r="F8451">
        <v>1.23</v>
      </c>
      <c r="G8451">
        <v>0.62</v>
      </c>
      <c r="H8451" t="s">
        <v>552</v>
      </c>
      <c r="I8451" s="2">
        <v>0.62</v>
      </c>
      <c r="J8451" t="s">
        <v>553</v>
      </c>
      <c r="K8451" t="s">
        <v>554</v>
      </c>
      <c r="L8451" s="3" t="str">
        <f>+INDEX([1]!TABLA_MAESTRO_DE_ARTICULO[SubGroupName],MATCH(Tabla_lineas[[#This Row],[CODIGO SAP]],[1]!TABLA_MAESTRO_DE_ARTICULO[ItemCode],0))</f>
        <v>COMPRIMIDO</v>
      </c>
      <c r="M8451" t="s">
        <v>555</v>
      </c>
      <c r="N8451">
        <v>15</v>
      </c>
      <c r="O8451" t="s">
        <v>45</v>
      </c>
      <c r="P8451">
        <v>56200</v>
      </c>
      <c r="Q8451">
        <v>169200</v>
      </c>
      <c r="R8451">
        <v>225400</v>
      </c>
      <c r="S8451" s="2">
        <v>1500</v>
      </c>
      <c r="T8451">
        <v>915</v>
      </c>
      <c r="U8451">
        <v>0.62</v>
      </c>
      <c r="V8451">
        <v>0.61</v>
      </c>
      <c r="W8451">
        <v>0.12</v>
      </c>
      <c r="Z8451" s="4" t="s">
        <v>53</v>
      </c>
      <c r="AA8451" t="s">
        <v>126</v>
      </c>
      <c r="AB8451">
        <v>46132</v>
      </c>
      <c r="AG8451">
        <v>0</v>
      </c>
      <c r="AH8451">
        <v>1500</v>
      </c>
      <c r="AM8451" t="str">
        <f>SUBSTITUTE(Tabla_lineas[[#This Row],[Codigo Liname]]," ","")</f>
        <v>C0304</v>
      </c>
    </row>
    <row r="8452" spans="1:39" customFormat="1" x14ac:dyDescent="0.25">
      <c r="A8452" s="2">
        <v>744</v>
      </c>
      <c r="B8452" t="s">
        <v>1339</v>
      </c>
      <c r="C8452">
        <f t="shared" si="132"/>
        <v>1649727</v>
      </c>
      <c r="D8452">
        <v>12000</v>
      </c>
      <c r="E8452" t="s">
        <v>188</v>
      </c>
      <c r="F8452">
        <v>0.66</v>
      </c>
      <c r="G8452">
        <v>0.66</v>
      </c>
      <c r="H8452" t="s">
        <v>189</v>
      </c>
      <c r="I8452" s="2">
        <v>1</v>
      </c>
      <c r="J8452" t="s">
        <v>190</v>
      </c>
      <c r="K8452" t="s">
        <v>191</v>
      </c>
      <c r="L8452" s="3" t="str">
        <f>+INDEX([1]!TABLA_MAESTRO_DE_ARTICULO[SubGroupName],MATCH(Tabla_lineas[[#This Row],[CODIGO SAP]],[1]!TABLA_MAESTRO_DE_ARTICULO[ItemCode],0))</f>
        <v>COMPRIMIDO</v>
      </c>
      <c r="M8452" t="s">
        <v>192</v>
      </c>
      <c r="N8452">
        <v>8</v>
      </c>
      <c r="O8452" t="s">
        <v>45</v>
      </c>
      <c r="S8452" s="2">
        <v>12000</v>
      </c>
      <c r="T8452">
        <v>7800</v>
      </c>
      <c r="U8452">
        <v>1</v>
      </c>
      <c r="V8452">
        <v>0.65</v>
      </c>
      <c r="W8452">
        <v>0.2</v>
      </c>
      <c r="Z8452" s="4" t="s">
        <v>53</v>
      </c>
      <c r="AA8452" t="s">
        <v>153</v>
      </c>
      <c r="AB8452">
        <v>46096</v>
      </c>
      <c r="AG8452">
        <v>0</v>
      </c>
      <c r="AH8452">
        <v>12000</v>
      </c>
      <c r="AM8452" t="str">
        <f>SUBSTITUTE(Tabla_lineas[[#This Row],[Codigo Liname]]," ","")</f>
        <v>R0501</v>
      </c>
    </row>
    <row r="8453" spans="1:39" customFormat="1" x14ac:dyDescent="0.25">
      <c r="A8453" s="2">
        <v>744</v>
      </c>
      <c r="B8453" t="s">
        <v>1339</v>
      </c>
      <c r="C8453">
        <f t="shared" si="132"/>
        <v>1649727</v>
      </c>
      <c r="D8453">
        <v>10898</v>
      </c>
      <c r="E8453" t="s">
        <v>432</v>
      </c>
      <c r="F8453">
        <v>49.46</v>
      </c>
      <c r="G8453">
        <v>49.46</v>
      </c>
      <c r="H8453" t="s">
        <v>433</v>
      </c>
      <c r="I8453" s="2">
        <v>54.49</v>
      </c>
      <c r="J8453" t="s">
        <v>434</v>
      </c>
      <c r="K8453" t="s">
        <v>435</v>
      </c>
      <c r="L8453" s="3" t="str">
        <f>+INDEX([1]!TABLA_MAESTRO_DE_ARTICULO[SubGroupName],MATCH(Tabla_lineas[[#This Row],[CODIGO SAP]],[1]!TABLA_MAESTRO_DE_ARTICULO[ItemCode],0))</f>
        <v>POLVO PARA SUSPENSION</v>
      </c>
      <c r="M8453" t="s">
        <v>436</v>
      </c>
      <c r="N8453">
        <v>2</v>
      </c>
      <c r="O8453" t="s">
        <v>437</v>
      </c>
      <c r="S8453" s="2">
        <v>200</v>
      </c>
      <c r="T8453">
        <v>9890</v>
      </c>
      <c r="U8453">
        <v>54.49</v>
      </c>
      <c r="V8453">
        <v>49.45</v>
      </c>
      <c r="W8453">
        <v>10</v>
      </c>
      <c r="Z8453" s="4" t="s">
        <v>46</v>
      </c>
      <c r="AA8453" t="s">
        <v>153</v>
      </c>
      <c r="AB8453">
        <v>46096</v>
      </c>
      <c r="AG8453">
        <v>0</v>
      </c>
      <c r="AH8453">
        <v>200</v>
      </c>
      <c r="AM8453" t="str">
        <f>SUBSTITUTE(Tabla_lineas[[#This Row],[Codigo Liname]]," ","")</f>
        <v>J0162</v>
      </c>
    </row>
    <row r="8454" spans="1:39" customFormat="1" x14ac:dyDescent="0.25">
      <c r="A8454" s="2">
        <v>744</v>
      </c>
      <c r="B8454" t="s">
        <v>1339</v>
      </c>
      <c r="C8454">
        <f t="shared" si="132"/>
        <v>1649727</v>
      </c>
      <c r="D8454">
        <v>22380</v>
      </c>
      <c r="E8454" t="s">
        <v>127</v>
      </c>
      <c r="F8454">
        <v>7.87</v>
      </c>
      <c r="G8454">
        <v>7.87</v>
      </c>
      <c r="H8454" t="s">
        <v>128</v>
      </c>
      <c r="I8454" s="2">
        <v>11.19</v>
      </c>
      <c r="J8454" t="s">
        <v>129</v>
      </c>
      <c r="K8454" t="s">
        <v>130</v>
      </c>
      <c r="L8454" s="3" t="str">
        <f>+INDEX([1]!TABLA_MAESTRO_DE_ARTICULO[SubGroupName],MATCH(Tabla_lineas[[#This Row],[CODIGO SAP]],[1]!TABLA_MAESTRO_DE_ARTICULO[ItemCode],0))</f>
        <v>COMPRIMIDO</v>
      </c>
      <c r="M8454" t="s">
        <v>131</v>
      </c>
      <c r="N8454">
        <v>1</v>
      </c>
      <c r="O8454" t="s">
        <v>132</v>
      </c>
      <c r="S8454" s="2">
        <v>2000</v>
      </c>
      <c r="T8454">
        <v>15720</v>
      </c>
      <c r="U8454">
        <v>11.19</v>
      </c>
      <c r="V8454">
        <v>7.86</v>
      </c>
      <c r="W8454">
        <v>1.3</v>
      </c>
      <c r="Z8454" s="4" t="s">
        <v>46</v>
      </c>
      <c r="AA8454" t="s">
        <v>126</v>
      </c>
      <c r="AB8454">
        <v>46132</v>
      </c>
      <c r="AG8454">
        <v>0</v>
      </c>
      <c r="AH8454">
        <v>2000</v>
      </c>
      <c r="AM8454" t="str">
        <f>SUBSTITUTE(Tabla_lineas[[#This Row],[Codigo Liname]]," ","")</f>
        <v>J0113</v>
      </c>
    </row>
    <row r="8455" spans="1:39" customFormat="1" x14ac:dyDescent="0.25">
      <c r="A8455" s="2">
        <v>744</v>
      </c>
      <c r="B8455" t="s">
        <v>1339</v>
      </c>
      <c r="C8455">
        <f t="shared" si="132"/>
        <v>1649727</v>
      </c>
      <c r="D8455">
        <v>22080</v>
      </c>
      <c r="E8455" t="s">
        <v>229</v>
      </c>
      <c r="F8455">
        <v>19.329999999999998</v>
      </c>
      <c r="G8455">
        <v>18.399999999999999</v>
      </c>
      <c r="H8455" t="s">
        <v>230</v>
      </c>
      <c r="I8455" s="2">
        <v>18.399999999999999</v>
      </c>
      <c r="J8455" t="s">
        <v>231</v>
      </c>
      <c r="K8455" t="s">
        <v>232</v>
      </c>
      <c r="L8455" s="3" t="str">
        <f>+INDEX([1]!TABLA_MAESTRO_DE_ARTICULO[SubGroupName],MATCH(Tabla_lineas[[#This Row],[CODIGO SAP]],[1]!TABLA_MAESTRO_DE_ARTICULO[ItemCode],0))</f>
        <v>SUSPENSION</v>
      </c>
      <c r="M8455" t="s">
        <v>233</v>
      </c>
      <c r="N8455">
        <v>3</v>
      </c>
      <c r="O8455" t="s">
        <v>65</v>
      </c>
      <c r="S8455" s="2">
        <v>1200</v>
      </c>
      <c r="T8455">
        <v>22068</v>
      </c>
      <c r="U8455">
        <v>18.399999999999999</v>
      </c>
      <c r="V8455">
        <v>18.39</v>
      </c>
      <c r="W8455">
        <v>5.5</v>
      </c>
      <c r="Z8455" s="4" t="s">
        <v>46</v>
      </c>
      <c r="AA8455" t="s">
        <v>153</v>
      </c>
      <c r="AB8455">
        <v>46132</v>
      </c>
      <c r="AG8455">
        <v>0</v>
      </c>
      <c r="AH8455">
        <v>1200</v>
      </c>
      <c r="AM8455" t="str">
        <f>SUBSTITUTE(Tabla_lineas[[#This Row],[Codigo Liname]]," ","")</f>
        <v>J0138</v>
      </c>
    </row>
    <row r="8456" spans="1:39" customFormat="1" x14ac:dyDescent="0.25">
      <c r="A8456" s="2">
        <v>744</v>
      </c>
      <c r="B8456" t="s">
        <v>1339</v>
      </c>
      <c r="C8456">
        <f t="shared" si="132"/>
        <v>1649727</v>
      </c>
      <c r="D8456">
        <v>139400</v>
      </c>
      <c r="E8456" t="s">
        <v>244</v>
      </c>
      <c r="F8456">
        <v>4.03</v>
      </c>
      <c r="G8456">
        <v>4.03</v>
      </c>
      <c r="H8456" t="s">
        <v>245</v>
      </c>
      <c r="I8456" s="2">
        <v>6.97</v>
      </c>
      <c r="J8456" t="s">
        <v>246</v>
      </c>
      <c r="K8456" t="s">
        <v>247</v>
      </c>
      <c r="L8456" s="3" t="str">
        <f>+INDEX([1]!TABLA_MAESTRO_DE_ARTICULO[SubGroupName],MATCH(Tabla_lineas[[#This Row],[CODIGO SAP]],[1]!TABLA_MAESTRO_DE_ARTICULO[ItemCode],0))</f>
        <v>SOLUCION INYECTABLE</v>
      </c>
      <c r="M8456" t="s">
        <v>248</v>
      </c>
      <c r="N8456">
        <v>4</v>
      </c>
      <c r="O8456" t="s">
        <v>249</v>
      </c>
      <c r="S8456" s="2">
        <v>20000</v>
      </c>
      <c r="T8456">
        <v>80399.999999999985</v>
      </c>
      <c r="U8456">
        <v>6.97</v>
      </c>
      <c r="V8456">
        <v>4.0199999999999996</v>
      </c>
      <c r="W8456">
        <v>0.7</v>
      </c>
      <c r="Z8456" s="4" t="s">
        <v>46</v>
      </c>
      <c r="AA8456" t="s">
        <v>126</v>
      </c>
      <c r="AB8456">
        <v>46132</v>
      </c>
      <c r="AG8456">
        <v>0</v>
      </c>
      <c r="AH8456">
        <v>20000</v>
      </c>
      <c r="AM8456" t="str">
        <f>SUBSTITUTE(Tabla_lineas[[#This Row],[Codigo Liname]]," ","")</f>
        <v>H0204</v>
      </c>
    </row>
    <row r="8457" spans="1:39" customFormat="1" x14ac:dyDescent="0.25">
      <c r="A8457" s="2">
        <v>744</v>
      </c>
      <c r="B8457" t="s">
        <v>1339</v>
      </c>
      <c r="C8457">
        <f t="shared" si="132"/>
        <v>1649727</v>
      </c>
      <c r="D8457">
        <v>126400</v>
      </c>
      <c r="E8457" t="s">
        <v>313</v>
      </c>
      <c r="F8457">
        <v>5.29</v>
      </c>
      <c r="G8457">
        <v>5.29</v>
      </c>
      <c r="H8457" t="s">
        <v>314</v>
      </c>
      <c r="I8457" s="2">
        <v>6.32</v>
      </c>
      <c r="J8457" t="s">
        <v>315</v>
      </c>
      <c r="K8457" t="s">
        <v>316</v>
      </c>
      <c r="L8457" s="3" t="str">
        <f>+INDEX([1]!TABLA_MAESTRO_DE_ARTICULO[SubGroupName],MATCH(Tabla_lineas[[#This Row],[CODIGO SAP]],[1]!TABLA_MAESTRO_DE_ARTICULO[ItemCode],0))</f>
        <v>SOLUCION INYECTABLE</v>
      </c>
      <c r="M8457" t="s">
        <v>317</v>
      </c>
      <c r="N8457">
        <v>5</v>
      </c>
      <c r="O8457" t="s">
        <v>249</v>
      </c>
      <c r="S8457" s="2">
        <v>20000</v>
      </c>
      <c r="T8457">
        <v>105600</v>
      </c>
      <c r="U8457">
        <v>6.32</v>
      </c>
      <c r="V8457">
        <v>5.28</v>
      </c>
      <c r="W8457">
        <v>0.7</v>
      </c>
      <c r="Z8457" s="4" t="s">
        <v>46</v>
      </c>
      <c r="AA8457" t="s">
        <v>120</v>
      </c>
      <c r="AB8457">
        <v>46132</v>
      </c>
      <c r="AG8457">
        <v>0</v>
      </c>
      <c r="AH8457">
        <v>20000</v>
      </c>
      <c r="AM8457" t="str">
        <f>SUBSTITUTE(Tabla_lineas[[#This Row],[Codigo Liname]]," ","")</f>
        <v>N0205</v>
      </c>
    </row>
    <row r="8458" spans="1:39" customFormat="1" x14ac:dyDescent="0.25">
      <c r="A8458" s="2">
        <v>745</v>
      </c>
      <c r="B8458" t="s">
        <v>1340</v>
      </c>
      <c r="C8458">
        <f t="shared" si="132"/>
        <v>1649762</v>
      </c>
      <c r="D8458">
        <v>400</v>
      </c>
      <c r="E8458" t="s">
        <v>115</v>
      </c>
      <c r="F8458">
        <v>2.5099999999999998</v>
      </c>
      <c r="G8458">
        <v>2.5099999999999998</v>
      </c>
      <c r="H8458" t="s">
        <v>116</v>
      </c>
      <c r="I8458" s="2">
        <v>3.89</v>
      </c>
      <c r="J8458" t="s">
        <v>117</v>
      </c>
      <c r="K8458" t="s">
        <v>118</v>
      </c>
      <c r="L8458" s="3" t="str">
        <f>+INDEX([1]!TABLA_MAESTRO_DE_ARTICULO[SubGroupName],MATCH(Tabla_lineas[[#This Row],[CODIGO SAP]],[1]!TABLA_MAESTRO_DE_ARTICULO[ItemCode],0))</f>
        <v>COMPRIMIDO</v>
      </c>
      <c r="M8458" t="s">
        <v>119</v>
      </c>
      <c r="N8458">
        <v>25</v>
      </c>
      <c r="O8458" t="s">
        <v>45</v>
      </c>
      <c r="S8458" s="2">
        <v>200</v>
      </c>
      <c r="T8458">
        <v>398</v>
      </c>
      <c r="U8458">
        <v>2</v>
      </c>
      <c r="V8458">
        <v>1.99</v>
      </c>
      <c r="W8458">
        <v>0.7</v>
      </c>
      <c r="Z8458" s="4" t="s">
        <v>53</v>
      </c>
      <c r="AA8458" t="s">
        <v>120</v>
      </c>
      <c r="AB8458">
        <v>46132</v>
      </c>
      <c r="AG8458">
        <v>0</v>
      </c>
      <c r="AH8458">
        <v>200</v>
      </c>
      <c r="AM8458" t="str">
        <f>SUBSTITUTE(Tabla_lineas[[#This Row],[Codigo Liname]]," ","")</f>
        <v>J0504</v>
      </c>
    </row>
    <row r="8459" spans="1:39" customFormat="1" x14ac:dyDescent="0.25">
      <c r="A8459" s="2">
        <v>745</v>
      </c>
      <c r="B8459" t="s">
        <v>1340</v>
      </c>
      <c r="C8459">
        <f t="shared" si="132"/>
        <v>1649762</v>
      </c>
      <c r="D8459">
        <v>600</v>
      </c>
      <c r="E8459" t="s">
        <v>155</v>
      </c>
      <c r="F8459">
        <v>28.3</v>
      </c>
      <c r="G8459">
        <v>28.3</v>
      </c>
      <c r="H8459" t="s">
        <v>156</v>
      </c>
      <c r="I8459" s="2">
        <v>29.95</v>
      </c>
      <c r="J8459" t="s">
        <v>157</v>
      </c>
      <c r="K8459" t="s">
        <v>158</v>
      </c>
      <c r="L8459" s="3" t="str">
        <f>+INDEX([1]!TABLA_MAESTRO_DE_ARTICULO[SubGroupName],MATCH(Tabla_lineas[[#This Row],[CODIGO SAP]],[1]!TABLA_MAESTRO_DE_ARTICULO[ItemCode],0))</f>
        <v>CREMA DERMICA</v>
      </c>
      <c r="M8459" t="s">
        <v>159</v>
      </c>
      <c r="N8459">
        <v>18</v>
      </c>
      <c r="O8459" t="s">
        <v>160</v>
      </c>
      <c r="S8459" s="2">
        <v>30</v>
      </c>
      <c r="T8459">
        <v>599.69999999999993</v>
      </c>
      <c r="U8459">
        <v>20</v>
      </c>
      <c r="V8459">
        <v>19.989999999999998</v>
      </c>
      <c r="W8459">
        <v>5</v>
      </c>
      <c r="Z8459" s="4" t="s">
        <v>53</v>
      </c>
      <c r="AA8459" t="s">
        <v>153</v>
      </c>
      <c r="AB8459">
        <v>46132</v>
      </c>
      <c r="AG8459">
        <v>0</v>
      </c>
      <c r="AH8459">
        <v>30</v>
      </c>
      <c r="AM8459" t="str">
        <f>SUBSTITUTE(Tabla_lineas[[#This Row],[Codigo Liname]]," ","")</f>
        <v>D0603</v>
      </c>
    </row>
    <row r="8460" spans="1:39" customFormat="1" x14ac:dyDescent="0.25">
      <c r="A8460" s="2">
        <v>745</v>
      </c>
      <c r="B8460" t="s">
        <v>1340</v>
      </c>
      <c r="C8460">
        <f t="shared" si="132"/>
        <v>1649762</v>
      </c>
      <c r="D8460">
        <v>5000</v>
      </c>
      <c r="E8460" t="s">
        <v>188</v>
      </c>
      <c r="F8460">
        <v>0.66</v>
      </c>
      <c r="G8460">
        <v>0.66</v>
      </c>
      <c r="H8460" t="s">
        <v>189</v>
      </c>
      <c r="I8460" s="2">
        <v>1</v>
      </c>
      <c r="J8460" t="s">
        <v>190</v>
      </c>
      <c r="K8460" t="s">
        <v>191</v>
      </c>
      <c r="L8460" s="3" t="str">
        <f>+INDEX([1]!TABLA_MAESTRO_DE_ARTICULO[SubGroupName],MATCH(Tabla_lineas[[#This Row],[CODIGO SAP]],[1]!TABLA_MAESTRO_DE_ARTICULO[ItemCode],0))</f>
        <v>COMPRIMIDO</v>
      </c>
      <c r="M8460" t="s">
        <v>192</v>
      </c>
      <c r="N8460">
        <v>38</v>
      </c>
      <c r="O8460" t="s">
        <v>45</v>
      </c>
      <c r="S8460" s="2">
        <v>5000</v>
      </c>
      <c r="T8460">
        <v>3250</v>
      </c>
      <c r="U8460">
        <v>1</v>
      </c>
      <c r="V8460">
        <v>0.65</v>
      </c>
      <c r="W8460">
        <v>0.2</v>
      </c>
      <c r="Z8460" s="4" t="s">
        <v>53</v>
      </c>
      <c r="AA8460" t="s">
        <v>153</v>
      </c>
      <c r="AB8460">
        <v>46096</v>
      </c>
      <c r="AG8460">
        <v>0</v>
      </c>
      <c r="AH8460">
        <v>5000</v>
      </c>
      <c r="AM8460" t="str">
        <f>SUBSTITUTE(Tabla_lineas[[#This Row],[Codigo Liname]]," ","")</f>
        <v>R0501</v>
      </c>
    </row>
    <row r="8461" spans="1:39" customFormat="1" x14ac:dyDescent="0.25">
      <c r="A8461" s="2">
        <v>745</v>
      </c>
      <c r="B8461" t="s">
        <v>1340</v>
      </c>
      <c r="C8461">
        <f t="shared" si="132"/>
        <v>1649762</v>
      </c>
      <c r="D8461">
        <v>1500</v>
      </c>
      <c r="E8461" t="s">
        <v>121</v>
      </c>
      <c r="F8461">
        <v>2.0099999999999998</v>
      </c>
      <c r="G8461">
        <v>2.0099999999999998</v>
      </c>
      <c r="H8461" t="s">
        <v>122</v>
      </c>
      <c r="I8461" s="2">
        <v>2.02</v>
      </c>
      <c r="J8461" t="s">
        <v>123</v>
      </c>
      <c r="K8461" t="s">
        <v>124</v>
      </c>
      <c r="L8461" s="3" t="str">
        <f>+INDEX([1]!TABLA_MAESTRO_DE_ARTICULO[SubGroupName],MATCH(Tabla_lineas[[#This Row],[CODIGO SAP]],[1]!TABLA_MAESTRO_DE_ARTICULO[ItemCode],0))</f>
        <v>COMPRIMIDO</v>
      </c>
      <c r="M8461" t="s">
        <v>125</v>
      </c>
      <c r="N8461">
        <v>16</v>
      </c>
      <c r="O8461" t="s">
        <v>45</v>
      </c>
      <c r="S8461" s="2">
        <v>1000</v>
      </c>
      <c r="T8461">
        <v>1490</v>
      </c>
      <c r="U8461">
        <v>1.5</v>
      </c>
      <c r="V8461">
        <v>1.49</v>
      </c>
      <c r="W8461">
        <v>0.15</v>
      </c>
      <c r="Z8461" s="4" t="s">
        <v>53</v>
      </c>
      <c r="AA8461" t="s">
        <v>126</v>
      </c>
      <c r="AB8461">
        <v>46132</v>
      </c>
      <c r="AG8461">
        <v>0</v>
      </c>
      <c r="AH8461">
        <v>1000</v>
      </c>
      <c r="AM8461" t="str">
        <f>SUBSTITUTE(Tabla_lineas[[#This Row],[Codigo Liname]]," ","")</f>
        <v>C1001</v>
      </c>
    </row>
    <row r="8462" spans="1:39" customFormat="1" x14ac:dyDescent="0.25">
      <c r="A8462" s="2">
        <v>745</v>
      </c>
      <c r="B8462" t="s">
        <v>1340</v>
      </c>
      <c r="C8462">
        <f t="shared" si="132"/>
        <v>1649762</v>
      </c>
      <c r="D8462">
        <v>1200</v>
      </c>
      <c r="E8462" t="s">
        <v>127</v>
      </c>
      <c r="F8462">
        <v>7.87</v>
      </c>
      <c r="G8462">
        <v>7.87</v>
      </c>
      <c r="H8462" t="s">
        <v>128</v>
      </c>
      <c r="I8462" s="2">
        <v>11.19</v>
      </c>
      <c r="J8462" t="s">
        <v>129</v>
      </c>
      <c r="K8462" t="s">
        <v>130</v>
      </c>
      <c r="L8462" s="3" t="str">
        <f>+INDEX([1]!TABLA_MAESTRO_DE_ARTICULO[SubGroupName],MATCH(Tabla_lineas[[#This Row],[CODIGO SAP]],[1]!TABLA_MAESTRO_DE_ARTICULO[ItemCode],0))</f>
        <v>COMPRIMIDO</v>
      </c>
      <c r="M8462" t="s">
        <v>131</v>
      </c>
      <c r="N8462">
        <v>21</v>
      </c>
      <c r="O8462" t="s">
        <v>132</v>
      </c>
      <c r="S8462" s="2">
        <v>300</v>
      </c>
      <c r="T8462">
        <v>1197</v>
      </c>
      <c r="U8462">
        <v>4</v>
      </c>
      <c r="V8462">
        <v>3.99</v>
      </c>
      <c r="W8462">
        <v>1.3</v>
      </c>
      <c r="Z8462" s="4" t="s">
        <v>46</v>
      </c>
      <c r="AA8462" t="s">
        <v>126</v>
      </c>
      <c r="AB8462">
        <v>46132</v>
      </c>
      <c r="AG8462">
        <v>0</v>
      </c>
      <c r="AH8462">
        <v>300</v>
      </c>
      <c r="AM8462" t="str">
        <f>SUBSTITUTE(Tabla_lineas[[#This Row],[Codigo Liname]]," ","")</f>
        <v>J0113</v>
      </c>
    </row>
    <row r="8463" spans="1:39" customFormat="1" x14ac:dyDescent="0.25">
      <c r="A8463" s="2">
        <v>745</v>
      </c>
      <c r="B8463" t="s">
        <v>1340</v>
      </c>
      <c r="C8463">
        <f t="shared" si="132"/>
        <v>1649762</v>
      </c>
      <c r="D8463">
        <v>720</v>
      </c>
      <c r="E8463" t="s">
        <v>438</v>
      </c>
      <c r="F8463">
        <v>176.33</v>
      </c>
      <c r="G8463">
        <v>92.75</v>
      </c>
      <c r="H8463" t="s">
        <v>439</v>
      </c>
      <c r="I8463" s="2">
        <v>92.75</v>
      </c>
      <c r="J8463" t="s">
        <v>440</v>
      </c>
      <c r="K8463" t="s">
        <v>441</v>
      </c>
      <c r="L8463" s="3" t="str">
        <f>+INDEX([1]!TABLA_MAESTRO_DE_ARTICULO[SubGroupName],MATCH(Tabla_lineas[[#This Row],[CODIGO SAP]],[1]!TABLA_MAESTRO_DE_ARTICULO[ItemCode],0))</f>
        <v>POLVO PARA SUSPENSION</v>
      </c>
      <c r="M8463" t="s">
        <v>442</v>
      </c>
      <c r="N8463">
        <v>23</v>
      </c>
      <c r="O8463" t="s">
        <v>443</v>
      </c>
      <c r="S8463" s="2">
        <v>8</v>
      </c>
      <c r="T8463">
        <v>719.92</v>
      </c>
      <c r="U8463">
        <v>90</v>
      </c>
      <c r="V8463">
        <v>89.99</v>
      </c>
      <c r="W8463">
        <v>12</v>
      </c>
      <c r="Z8463" s="4" t="s">
        <v>46</v>
      </c>
      <c r="AA8463" t="s">
        <v>153</v>
      </c>
      <c r="AB8463">
        <v>46096</v>
      </c>
      <c r="AG8463">
        <v>0</v>
      </c>
      <c r="AH8463">
        <v>8</v>
      </c>
      <c r="AM8463" t="str">
        <f>SUBSTITUTE(Tabla_lineas[[#This Row],[Codigo Liname]]," ","")</f>
        <v>J0163</v>
      </c>
    </row>
    <row r="8464" spans="1:39" customFormat="1" x14ac:dyDescent="0.25">
      <c r="A8464" s="2">
        <v>745</v>
      </c>
      <c r="B8464" t="s">
        <v>1340</v>
      </c>
      <c r="C8464">
        <f t="shared" si="132"/>
        <v>1649762</v>
      </c>
      <c r="D8464">
        <v>1000</v>
      </c>
      <c r="E8464" t="s">
        <v>208</v>
      </c>
      <c r="F8464">
        <v>14.8</v>
      </c>
      <c r="G8464">
        <v>12.2</v>
      </c>
      <c r="H8464" t="s">
        <v>209</v>
      </c>
      <c r="I8464" s="2">
        <v>12.28</v>
      </c>
      <c r="J8464" t="s">
        <v>210</v>
      </c>
      <c r="K8464" t="s">
        <v>211</v>
      </c>
      <c r="L8464" s="3" t="str">
        <f>+INDEX([1]!TABLA_MAESTRO_DE_ARTICULO[SubGroupName],MATCH(Tabla_lineas[[#This Row],[CODIGO SAP]],[1]!TABLA_MAESTRO_DE_ARTICULO[ItemCode],0))</f>
        <v>JARABE</v>
      </c>
      <c r="M8464" t="s">
        <v>212</v>
      </c>
      <c r="N8464">
        <v>41</v>
      </c>
      <c r="O8464" t="s">
        <v>181</v>
      </c>
      <c r="S8464" s="2">
        <v>100</v>
      </c>
      <c r="T8464">
        <v>999</v>
      </c>
      <c r="U8464">
        <v>10</v>
      </c>
      <c r="V8464">
        <v>9.99</v>
      </c>
      <c r="W8464">
        <v>5</v>
      </c>
      <c r="Z8464" s="4" t="s">
        <v>46</v>
      </c>
      <c r="AA8464" t="s">
        <v>153</v>
      </c>
      <c r="AB8464">
        <v>46132</v>
      </c>
      <c r="AG8464">
        <v>0</v>
      </c>
      <c r="AH8464">
        <v>100</v>
      </c>
      <c r="AM8464" t="str">
        <f>SUBSTITUTE(Tabla_lineas[[#This Row],[Codigo Liname]]," ","")</f>
        <v>R0602</v>
      </c>
    </row>
    <row r="8465" spans="1:39" customFormat="1" x14ac:dyDescent="0.25">
      <c r="A8465" s="2">
        <v>745</v>
      </c>
      <c r="B8465" t="s">
        <v>1340</v>
      </c>
      <c r="C8465">
        <f t="shared" si="132"/>
        <v>1649762</v>
      </c>
      <c r="D8465">
        <v>500</v>
      </c>
      <c r="E8465" t="s">
        <v>213</v>
      </c>
      <c r="F8465">
        <v>0.47</v>
      </c>
      <c r="G8465">
        <v>0.45</v>
      </c>
      <c r="H8465" t="s">
        <v>214</v>
      </c>
      <c r="I8465" s="2">
        <v>0.45</v>
      </c>
      <c r="J8465" t="s">
        <v>215</v>
      </c>
      <c r="K8465" t="s">
        <v>216</v>
      </c>
      <c r="L8465" s="3" t="str">
        <f>+INDEX([1]!TABLA_MAESTRO_DE_ARTICULO[SubGroupName],MATCH(Tabla_lineas[[#This Row],[CODIGO SAP]],[1]!TABLA_MAESTRO_DE_ARTICULO[ItemCode],0))</f>
        <v>COMPRIMIDO</v>
      </c>
      <c r="M8465" t="s">
        <v>217</v>
      </c>
      <c r="N8465">
        <v>40</v>
      </c>
      <c r="O8465" t="s">
        <v>45</v>
      </c>
      <c r="S8465" s="2">
        <v>2000</v>
      </c>
      <c r="T8465">
        <v>480</v>
      </c>
      <c r="U8465">
        <v>0.25</v>
      </c>
      <c r="V8465">
        <v>0.24</v>
      </c>
      <c r="W8465">
        <v>0.12</v>
      </c>
      <c r="Z8465" s="4" t="s">
        <v>53</v>
      </c>
      <c r="AA8465" t="s">
        <v>153</v>
      </c>
      <c r="AB8465">
        <v>46132</v>
      </c>
      <c r="AG8465">
        <v>0</v>
      </c>
      <c r="AH8465">
        <v>2000</v>
      </c>
      <c r="AM8465" t="str">
        <f>SUBSTITUTE(Tabla_lineas[[#This Row],[Codigo Liname]]," ","")</f>
        <v>R0601</v>
      </c>
    </row>
    <row r="8466" spans="1:39" customFormat="1" x14ac:dyDescent="0.25">
      <c r="A8466" s="2">
        <v>745</v>
      </c>
      <c r="B8466" t="s">
        <v>1340</v>
      </c>
      <c r="C8466">
        <f t="shared" si="132"/>
        <v>1649762</v>
      </c>
      <c r="D8466">
        <v>4795</v>
      </c>
      <c r="E8466" t="s">
        <v>60</v>
      </c>
      <c r="F8466">
        <v>15.12</v>
      </c>
      <c r="G8466">
        <v>9.5</v>
      </c>
      <c r="H8466" t="s">
        <v>61</v>
      </c>
      <c r="I8466" s="2">
        <v>9.59</v>
      </c>
      <c r="J8466" t="s">
        <v>62</v>
      </c>
      <c r="K8466" t="s">
        <v>63</v>
      </c>
      <c r="L8466" s="3" t="str">
        <f>+INDEX([1]!TABLA_MAESTRO_DE_ARTICULO[SubGroupName],MATCH(Tabla_lineas[[#This Row],[CODIGO SAP]],[1]!TABLA_MAESTRO_DE_ARTICULO[ItemCode],0))</f>
        <v>JARABE</v>
      </c>
      <c r="M8466" t="s">
        <v>64</v>
      </c>
      <c r="N8466">
        <v>39</v>
      </c>
      <c r="O8466" t="s">
        <v>65</v>
      </c>
      <c r="S8466" s="2">
        <v>500</v>
      </c>
      <c r="T8466">
        <v>4745</v>
      </c>
      <c r="U8466">
        <v>9.59</v>
      </c>
      <c r="V8466">
        <v>9.49</v>
      </c>
      <c r="W8466">
        <v>5</v>
      </c>
      <c r="Z8466" s="4" t="s">
        <v>46</v>
      </c>
      <c r="AA8466" t="s">
        <v>153</v>
      </c>
      <c r="AB8466">
        <v>46096</v>
      </c>
      <c r="AG8466">
        <v>0</v>
      </c>
      <c r="AH8466">
        <v>500</v>
      </c>
      <c r="AM8466" t="str">
        <f>SUBSTITUTE(Tabla_lineas[[#This Row],[Codigo Liname]]," ","")</f>
        <v>R0503</v>
      </c>
    </row>
    <row r="8467" spans="1:39" customFormat="1" x14ac:dyDescent="0.25">
      <c r="A8467" s="2">
        <v>745</v>
      </c>
      <c r="B8467" t="s">
        <v>1340</v>
      </c>
      <c r="C8467">
        <f t="shared" si="132"/>
        <v>1649762</v>
      </c>
      <c r="D8467">
        <v>1600</v>
      </c>
      <c r="E8467" t="s">
        <v>250</v>
      </c>
      <c r="F8467">
        <v>24.52</v>
      </c>
      <c r="G8467">
        <v>24.5</v>
      </c>
      <c r="H8467" t="s">
        <v>251</v>
      </c>
      <c r="I8467" s="2">
        <v>26.21</v>
      </c>
      <c r="J8467" t="s">
        <v>252</v>
      </c>
      <c r="K8467" t="s">
        <v>253</v>
      </c>
      <c r="L8467" s="3" t="str">
        <f>+INDEX([1]!TABLA_MAESTRO_DE_ARTICULO[SubGroupName],MATCH(Tabla_lineas[[#This Row],[CODIGO SAP]],[1]!TABLA_MAESTRO_DE_ARTICULO[ItemCode],0))</f>
        <v>GEL</v>
      </c>
      <c r="M8467" t="s">
        <v>254</v>
      </c>
      <c r="N8467">
        <v>26</v>
      </c>
      <c r="O8467" t="s">
        <v>255</v>
      </c>
      <c r="S8467" s="2">
        <v>100</v>
      </c>
      <c r="T8467">
        <v>1599</v>
      </c>
      <c r="U8467">
        <v>16</v>
      </c>
      <c r="V8467">
        <v>15.99</v>
      </c>
      <c r="W8467">
        <v>5</v>
      </c>
      <c r="Z8467" s="4" t="s">
        <v>53</v>
      </c>
      <c r="AA8467" t="s">
        <v>153</v>
      </c>
      <c r="AB8467">
        <v>46132</v>
      </c>
      <c r="AG8467">
        <v>0</v>
      </c>
      <c r="AH8467">
        <v>100</v>
      </c>
      <c r="AM8467" t="str">
        <f>SUBSTITUTE(Tabla_lineas[[#This Row],[Codigo Liname]]," ","")</f>
        <v>M0101</v>
      </c>
    </row>
    <row r="8468" spans="1:39" customFormat="1" x14ac:dyDescent="0.25">
      <c r="A8468" s="2">
        <v>745</v>
      </c>
      <c r="B8468" t="s">
        <v>1340</v>
      </c>
      <c r="C8468">
        <f t="shared" si="132"/>
        <v>1649762</v>
      </c>
      <c r="D8468">
        <v>600</v>
      </c>
      <c r="E8468" t="s">
        <v>138</v>
      </c>
      <c r="F8468">
        <v>0.2</v>
      </c>
      <c r="G8468">
        <v>0.2</v>
      </c>
      <c r="H8468" t="s">
        <v>139</v>
      </c>
      <c r="I8468" s="2">
        <v>0.28999999999999998</v>
      </c>
      <c r="J8468" t="s">
        <v>140</v>
      </c>
      <c r="K8468" t="s">
        <v>141</v>
      </c>
      <c r="L8468" s="3" t="str">
        <f>+INDEX([1]!TABLA_MAESTRO_DE_ARTICULO[SubGroupName],MATCH(Tabla_lineas[[#This Row],[CODIGO SAP]],[1]!TABLA_MAESTRO_DE_ARTICULO[ItemCode],0))</f>
        <v>COMPRIMIDO</v>
      </c>
      <c r="M8468" t="s">
        <v>142</v>
      </c>
      <c r="N8468">
        <v>27</v>
      </c>
      <c r="O8468" t="s">
        <v>45</v>
      </c>
      <c r="S8468" s="2">
        <v>3000</v>
      </c>
      <c r="T8468">
        <v>570</v>
      </c>
      <c r="U8468">
        <v>0.2</v>
      </c>
      <c r="V8468">
        <v>0.19</v>
      </c>
      <c r="W8468">
        <v>0.12</v>
      </c>
      <c r="Z8468" s="4" t="s">
        <v>53</v>
      </c>
      <c r="AA8468" t="s">
        <v>126</v>
      </c>
      <c r="AB8468">
        <v>46132</v>
      </c>
      <c r="AG8468">
        <v>0</v>
      </c>
      <c r="AH8468">
        <v>3000</v>
      </c>
      <c r="AM8468" t="str">
        <f>SUBSTITUTE(Tabla_lineas[[#This Row],[Codigo Liname]]," ","")</f>
        <v>M0102</v>
      </c>
    </row>
    <row r="8469" spans="1:39" customFormat="1" x14ac:dyDescent="0.25">
      <c r="A8469" s="2">
        <v>745</v>
      </c>
      <c r="B8469" t="s">
        <v>1340</v>
      </c>
      <c r="C8469">
        <f t="shared" si="132"/>
        <v>1649762</v>
      </c>
      <c r="D8469">
        <v>2000</v>
      </c>
      <c r="E8469" t="s">
        <v>143</v>
      </c>
      <c r="F8469">
        <v>2.17</v>
      </c>
      <c r="G8469">
        <v>2.17</v>
      </c>
      <c r="H8469" t="s">
        <v>144</v>
      </c>
      <c r="I8469" s="2">
        <v>2.3199999999999998</v>
      </c>
      <c r="J8469" t="s">
        <v>145</v>
      </c>
      <c r="K8469" t="s">
        <v>146</v>
      </c>
      <c r="L8469" s="3" t="str">
        <f>+INDEX([1]!TABLA_MAESTRO_DE_ARTICULO[SubGroupName],MATCH(Tabla_lineas[[#This Row],[CODIGO SAP]],[1]!TABLA_MAESTRO_DE_ARTICULO[ItemCode],0))</f>
        <v>CAPSULA DURA</v>
      </c>
      <c r="M8469" t="s">
        <v>147</v>
      </c>
      <c r="N8469">
        <v>22</v>
      </c>
      <c r="O8469" t="s">
        <v>45</v>
      </c>
      <c r="S8469" s="2">
        <v>1000</v>
      </c>
      <c r="T8469">
        <v>1990</v>
      </c>
      <c r="U8469">
        <v>2</v>
      </c>
      <c r="V8469">
        <v>1.99</v>
      </c>
      <c r="W8469">
        <v>0.8</v>
      </c>
      <c r="Z8469" s="4" t="s">
        <v>46</v>
      </c>
      <c r="AA8469" t="s">
        <v>120</v>
      </c>
      <c r="AB8469">
        <v>46132</v>
      </c>
      <c r="AG8469">
        <v>0</v>
      </c>
      <c r="AH8469">
        <v>1000</v>
      </c>
      <c r="AM8469" t="str">
        <f>SUBSTITUTE(Tabla_lineas[[#This Row],[Codigo Liname]]," ","")</f>
        <v>J0141</v>
      </c>
    </row>
    <row r="8470" spans="1:39" customFormat="1" x14ac:dyDescent="0.25">
      <c r="A8470" s="2">
        <v>745</v>
      </c>
      <c r="B8470" t="s">
        <v>1340</v>
      </c>
      <c r="C8470">
        <f t="shared" si="132"/>
        <v>1649762</v>
      </c>
      <c r="D8470">
        <v>3900</v>
      </c>
      <c r="E8470" t="s">
        <v>298</v>
      </c>
      <c r="F8470">
        <v>14.58</v>
      </c>
      <c r="G8470">
        <v>14.58</v>
      </c>
      <c r="H8470" t="s">
        <v>299</v>
      </c>
      <c r="I8470" s="2">
        <v>24.71</v>
      </c>
      <c r="J8470" t="s">
        <v>300</v>
      </c>
      <c r="K8470" t="s">
        <v>301</v>
      </c>
      <c r="L8470" s="3" t="str">
        <f>+INDEX([1]!TABLA_MAESTRO_DE_ARTICULO[SubGroupName],MATCH(Tabla_lineas[[#This Row],[CODIGO SAP]],[1]!TABLA_MAESTRO_DE_ARTICULO[ItemCode],0))</f>
        <v>SUSPENSION</v>
      </c>
      <c r="M8470" t="s">
        <v>302</v>
      </c>
      <c r="N8470">
        <v>28</v>
      </c>
      <c r="O8470" t="s">
        <v>65</v>
      </c>
      <c r="S8470" s="2">
        <v>300</v>
      </c>
      <c r="T8470">
        <v>3897</v>
      </c>
      <c r="U8470">
        <v>13</v>
      </c>
      <c r="V8470">
        <v>12.99</v>
      </c>
      <c r="W8470">
        <v>5.5</v>
      </c>
      <c r="Z8470" s="4" t="s">
        <v>53</v>
      </c>
      <c r="AA8470" t="s">
        <v>153</v>
      </c>
      <c r="AB8470">
        <v>46096</v>
      </c>
      <c r="AG8470">
        <v>0</v>
      </c>
      <c r="AH8470">
        <v>300</v>
      </c>
      <c r="AM8470" t="str">
        <f>SUBSTITUTE(Tabla_lineas[[#This Row],[Codigo Liname]]," ","")</f>
        <v>M0104</v>
      </c>
    </row>
    <row r="8471" spans="1:39" customFormat="1" x14ac:dyDescent="0.25">
      <c r="A8471" s="2">
        <v>745</v>
      </c>
      <c r="B8471" t="s">
        <v>1340</v>
      </c>
      <c r="C8471">
        <f t="shared" si="132"/>
        <v>1649762</v>
      </c>
      <c r="D8471">
        <v>3000.2999999999997</v>
      </c>
      <c r="E8471" t="s">
        <v>303</v>
      </c>
      <c r="F8471">
        <v>0.75</v>
      </c>
      <c r="G8471">
        <v>0.69</v>
      </c>
      <c r="H8471" t="s">
        <v>304</v>
      </c>
      <c r="I8471" s="2">
        <v>0.69</v>
      </c>
      <c r="J8471" t="s">
        <v>305</v>
      </c>
      <c r="K8471" t="s">
        <v>306</v>
      </c>
      <c r="L8471" s="3" t="str">
        <f>+INDEX([1]!TABLA_MAESTRO_DE_ARTICULO[SubGroupName],MATCH(Tabla_lineas[[#This Row],[CODIGO SAP]],[1]!TABLA_MAESTRO_DE_ARTICULO[ItemCode],0))</f>
        <v>COMPRIMIDO</v>
      </c>
      <c r="M8471" t="s">
        <v>307</v>
      </c>
      <c r="N8471">
        <v>29</v>
      </c>
      <c r="O8471" t="s">
        <v>45</v>
      </c>
      <c r="P8471">
        <v>138600</v>
      </c>
      <c r="Q8471">
        <v>3275900</v>
      </c>
      <c r="R8471">
        <v>3414500</v>
      </c>
      <c r="S8471" s="2">
        <v>10001</v>
      </c>
      <c r="T8471">
        <v>2900.29</v>
      </c>
      <c r="U8471">
        <v>0.3</v>
      </c>
      <c r="V8471">
        <v>0.28999999999999998</v>
      </c>
      <c r="W8471">
        <v>0.14000000000000001</v>
      </c>
      <c r="Z8471" s="4" t="s">
        <v>46</v>
      </c>
      <c r="AA8471" t="s">
        <v>120</v>
      </c>
      <c r="AB8471">
        <v>46132</v>
      </c>
      <c r="AG8471">
        <v>0</v>
      </c>
      <c r="AH8471">
        <v>10001</v>
      </c>
      <c r="AM8471" t="str">
        <f>SUBSTITUTE(Tabla_lineas[[#This Row],[Codigo Liname]]," ","")</f>
        <v>M0105</v>
      </c>
    </row>
    <row r="8472" spans="1:39" customFormat="1" x14ac:dyDescent="0.25">
      <c r="A8472" s="2">
        <v>745</v>
      </c>
      <c r="B8472" t="s">
        <v>1340</v>
      </c>
      <c r="C8472">
        <f t="shared" si="132"/>
        <v>1649762</v>
      </c>
      <c r="D8472">
        <v>500</v>
      </c>
      <c r="E8472" t="s">
        <v>76</v>
      </c>
      <c r="F8472">
        <v>14.47</v>
      </c>
      <c r="G8472">
        <v>14.37</v>
      </c>
      <c r="H8472" t="s">
        <v>77</v>
      </c>
      <c r="I8472" s="2">
        <v>14.37</v>
      </c>
      <c r="J8472" t="s">
        <v>78</v>
      </c>
      <c r="K8472" t="s">
        <v>79</v>
      </c>
      <c r="L8472" s="3" t="str">
        <f>+INDEX([1]!TABLA_MAESTRO_DE_ARTICULO[SubGroupName],MATCH(Tabla_lineas[[#This Row],[CODIGO SAP]],[1]!TABLA_MAESTRO_DE_ARTICULO[ItemCode],0))</f>
        <v>SOLUCION INYECTABLE</v>
      </c>
      <c r="M8472" t="s">
        <v>80</v>
      </c>
      <c r="N8472">
        <v>47</v>
      </c>
      <c r="O8472" t="s">
        <v>81</v>
      </c>
      <c r="S8472" s="2">
        <v>50</v>
      </c>
      <c r="T8472">
        <v>499.5</v>
      </c>
      <c r="U8472">
        <v>10</v>
      </c>
      <c r="V8472">
        <v>9.99</v>
      </c>
      <c r="W8472">
        <v>4</v>
      </c>
      <c r="Z8472" s="4" t="s">
        <v>46</v>
      </c>
      <c r="AA8472" t="s">
        <v>153</v>
      </c>
      <c r="AB8472">
        <v>46132</v>
      </c>
      <c r="AG8472">
        <v>0</v>
      </c>
      <c r="AH8472">
        <v>50</v>
      </c>
      <c r="AM8472" t="str">
        <f>SUBSTITUTE(Tabla_lineas[[#This Row],[Codigo Liname]]," ","")</f>
        <v>N0112</v>
      </c>
    </row>
    <row r="8473" spans="1:39" customFormat="1" x14ac:dyDescent="0.25">
      <c r="A8473" s="2">
        <v>745</v>
      </c>
      <c r="B8473" t="s">
        <v>1340</v>
      </c>
      <c r="C8473">
        <f t="shared" si="132"/>
        <v>1649762</v>
      </c>
      <c r="D8473">
        <v>3500</v>
      </c>
      <c r="E8473" t="s">
        <v>82</v>
      </c>
      <c r="F8473">
        <v>1.61</v>
      </c>
      <c r="G8473">
        <v>1.61</v>
      </c>
      <c r="H8473" t="s">
        <v>83</v>
      </c>
      <c r="I8473" s="2">
        <v>3.67</v>
      </c>
      <c r="J8473" t="s">
        <v>84</v>
      </c>
      <c r="K8473" t="s">
        <v>85</v>
      </c>
      <c r="L8473" s="3" t="str">
        <f>+INDEX([1]!TABLA_MAESTRO_DE_ARTICULO[SubGroupName],MATCH(Tabla_lineas[[#This Row],[CODIGO SAP]],[1]!TABLA_MAESTRO_DE_ARTICULO[ItemCode],0))</f>
        <v>COMPRIMIDO</v>
      </c>
      <c r="M8473" t="s">
        <v>86</v>
      </c>
      <c r="N8473">
        <v>15</v>
      </c>
      <c r="O8473" t="s">
        <v>45</v>
      </c>
      <c r="S8473" s="2">
        <v>10000</v>
      </c>
      <c r="T8473">
        <v>3400.0000000000005</v>
      </c>
      <c r="U8473">
        <v>0.35</v>
      </c>
      <c r="V8473">
        <v>0.34</v>
      </c>
      <c r="W8473">
        <v>0.15</v>
      </c>
      <c r="Z8473" s="4" t="s">
        <v>46</v>
      </c>
      <c r="AA8473" t="s">
        <v>126</v>
      </c>
      <c r="AB8473">
        <v>46132</v>
      </c>
      <c r="AG8473">
        <v>0</v>
      </c>
      <c r="AH8473">
        <v>10000</v>
      </c>
      <c r="AM8473" t="str">
        <f>SUBSTITUTE(Tabla_lineas[[#This Row],[Codigo Liname]]," ","")</f>
        <v>C0902</v>
      </c>
    </row>
    <row r="8474" spans="1:39" customFormat="1" x14ac:dyDescent="0.25">
      <c r="A8474" s="2">
        <v>745</v>
      </c>
      <c r="B8474" t="s">
        <v>1340</v>
      </c>
      <c r="C8474">
        <f t="shared" si="132"/>
        <v>1649762</v>
      </c>
      <c r="D8474">
        <v>2000</v>
      </c>
      <c r="E8474" t="s">
        <v>148</v>
      </c>
      <c r="F8474">
        <v>5.12</v>
      </c>
      <c r="G8474">
        <v>4</v>
      </c>
      <c r="H8474" t="s">
        <v>149</v>
      </c>
      <c r="I8474" s="2">
        <v>4</v>
      </c>
      <c r="J8474" t="s">
        <v>150</v>
      </c>
      <c r="K8474" t="s">
        <v>151</v>
      </c>
      <c r="L8474" s="3" t="str">
        <f>+INDEX([1]!TABLA_MAESTRO_DE_ARTICULO[SubGroupName],MATCH(Tabla_lineas[[#This Row],[CODIGO SAP]],[1]!TABLA_MAESTRO_DE_ARTICULO[ItemCode],0))</f>
        <v>COMPRIMIDO</v>
      </c>
      <c r="M8474" t="s">
        <v>152</v>
      </c>
      <c r="N8474">
        <v>30</v>
      </c>
      <c r="O8474" t="s">
        <v>45</v>
      </c>
      <c r="P8474">
        <v>37700</v>
      </c>
      <c r="Q8474">
        <v>150100</v>
      </c>
      <c r="R8474">
        <v>187800</v>
      </c>
      <c r="S8474" s="2">
        <v>2000</v>
      </c>
      <c r="T8474">
        <v>1980</v>
      </c>
      <c r="U8474">
        <v>1</v>
      </c>
      <c r="V8474">
        <v>0.99</v>
      </c>
      <c r="W8474">
        <v>0.12</v>
      </c>
      <c r="Z8474" s="4" t="s">
        <v>46</v>
      </c>
      <c r="AA8474" t="s">
        <v>153</v>
      </c>
      <c r="AB8474">
        <v>46132</v>
      </c>
      <c r="AG8474">
        <v>0</v>
      </c>
      <c r="AH8474">
        <v>2000</v>
      </c>
      <c r="AM8474" t="str">
        <f>SUBSTITUTE(Tabla_lineas[[#This Row],[Codigo Liname]]," ","")</f>
        <v>M0111</v>
      </c>
    </row>
    <row r="8475" spans="1:39" customFormat="1" x14ac:dyDescent="0.25">
      <c r="A8475" s="2">
        <v>745</v>
      </c>
      <c r="B8475" t="s">
        <v>1340</v>
      </c>
      <c r="C8475">
        <f t="shared" si="132"/>
        <v>1649762</v>
      </c>
      <c r="D8475">
        <v>4000</v>
      </c>
      <c r="E8475" t="s">
        <v>313</v>
      </c>
      <c r="F8475">
        <v>5.29</v>
      </c>
      <c r="G8475">
        <v>5.29</v>
      </c>
      <c r="H8475" t="s">
        <v>314</v>
      </c>
      <c r="I8475" s="2">
        <v>6.32</v>
      </c>
      <c r="J8475" t="s">
        <v>315</v>
      </c>
      <c r="K8475" t="s">
        <v>316</v>
      </c>
      <c r="L8475" s="3" t="str">
        <f>+INDEX([1]!TABLA_MAESTRO_DE_ARTICULO[SubGroupName],MATCH(Tabla_lineas[[#This Row],[CODIGO SAP]],[1]!TABLA_MAESTRO_DE_ARTICULO[ItemCode],0))</f>
        <v>SOLUCION INYECTABLE</v>
      </c>
      <c r="M8475" t="s">
        <v>317</v>
      </c>
      <c r="N8475">
        <v>31</v>
      </c>
      <c r="O8475" t="s">
        <v>249</v>
      </c>
      <c r="S8475" s="2">
        <v>2000</v>
      </c>
      <c r="T8475">
        <v>3980</v>
      </c>
      <c r="U8475">
        <v>2</v>
      </c>
      <c r="V8475">
        <v>1.99</v>
      </c>
      <c r="W8475">
        <v>0.7</v>
      </c>
      <c r="Z8475" s="4" t="s">
        <v>53</v>
      </c>
      <c r="AA8475" t="s">
        <v>120</v>
      </c>
      <c r="AB8475">
        <v>46132</v>
      </c>
      <c r="AG8475">
        <v>0</v>
      </c>
      <c r="AH8475">
        <v>2000</v>
      </c>
      <c r="AM8475" t="str">
        <f>SUBSTITUTE(Tabla_lineas[[#This Row],[Codigo Liname]]," ","")</f>
        <v>N0205</v>
      </c>
    </row>
    <row r="8476" spans="1:39" customFormat="1" x14ac:dyDescent="0.25">
      <c r="A8476" s="2">
        <v>745</v>
      </c>
      <c r="B8476" t="s">
        <v>1340</v>
      </c>
      <c r="C8476">
        <f t="shared" si="132"/>
        <v>1649762</v>
      </c>
      <c r="D8476">
        <v>4500</v>
      </c>
      <c r="E8476" t="s">
        <v>318</v>
      </c>
      <c r="F8476">
        <v>1.26</v>
      </c>
      <c r="G8476">
        <v>1.26</v>
      </c>
      <c r="H8476" t="s">
        <v>319</v>
      </c>
      <c r="I8476" s="2">
        <v>3.35</v>
      </c>
      <c r="J8476" t="s">
        <v>320</v>
      </c>
      <c r="K8476" t="s">
        <v>321</v>
      </c>
      <c r="L8476" s="3" t="str">
        <f>+INDEX([1]!TABLA_MAESTRO_DE_ARTICULO[SubGroupName],MATCH(Tabla_lineas[[#This Row],[CODIGO SAP]],[1]!TABLA_MAESTRO_DE_ARTICULO[ItemCode],0))</f>
        <v>COMPRIMIDO</v>
      </c>
      <c r="M8476" t="s">
        <v>1290</v>
      </c>
      <c r="N8476">
        <v>4</v>
      </c>
      <c r="O8476" t="s">
        <v>45</v>
      </c>
      <c r="S8476" s="2">
        <v>5000</v>
      </c>
      <c r="T8476">
        <v>4450</v>
      </c>
      <c r="U8476">
        <v>0.9</v>
      </c>
      <c r="V8476">
        <v>0.89</v>
      </c>
      <c r="W8476">
        <v>0.2</v>
      </c>
      <c r="Z8476" s="4" t="s">
        <v>46</v>
      </c>
      <c r="AA8476" t="s">
        <v>120</v>
      </c>
      <c r="AB8476">
        <v>46132</v>
      </c>
      <c r="AG8476">
        <v>0</v>
      </c>
      <c r="AH8476">
        <v>5000</v>
      </c>
      <c r="AM8476" t="str">
        <f>SUBSTITUTE(Tabla_lineas[[#This Row],[Codigo Liname]]," ","")</f>
        <v>A1004</v>
      </c>
    </row>
    <row r="8477" spans="1:39" customFormat="1" x14ac:dyDescent="0.25">
      <c r="A8477" s="2">
        <v>745</v>
      </c>
      <c r="B8477" t="s">
        <v>1340</v>
      </c>
      <c r="C8477">
        <f t="shared" si="132"/>
        <v>1649762</v>
      </c>
      <c r="D8477">
        <v>900</v>
      </c>
      <c r="E8477" t="s">
        <v>353</v>
      </c>
      <c r="F8477">
        <v>11.88</v>
      </c>
      <c r="G8477">
        <v>11.88</v>
      </c>
      <c r="H8477" t="s">
        <v>354</v>
      </c>
      <c r="I8477" s="2">
        <v>13.94</v>
      </c>
      <c r="J8477" t="s">
        <v>355</v>
      </c>
      <c r="K8477" t="s">
        <v>356</v>
      </c>
      <c r="L8477" s="3" t="str">
        <f>+INDEX([1]!TABLA_MAESTRO_DE_ARTICULO[SubGroupName],MATCH(Tabla_lineas[[#This Row],[CODIGO SAP]],[1]!TABLA_MAESTRO_DE_ARTICULO[ItemCode],0))</f>
        <v>JARABE</v>
      </c>
      <c r="M8477" t="s">
        <v>357</v>
      </c>
      <c r="N8477">
        <v>32</v>
      </c>
      <c r="O8477" t="s">
        <v>181</v>
      </c>
      <c r="S8477" s="2">
        <v>100</v>
      </c>
      <c r="T8477">
        <v>899</v>
      </c>
      <c r="U8477">
        <v>9</v>
      </c>
      <c r="V8477">
        <v>8.99</v>
      </c>
      <c r="W8477">
        <v>5.5</v>
      </c>
      <c r="Z8477" s="4" t="s">
        <v>53</v>
      </c>
      <c r="AA8477" t="s">
        <v>153</v>
      </c>
      <c r="AB8477">
        <v>46096</v>
      </c>
      <c r="AG8477">
        <v>0</v>
      </c>
      <c r="AH8477">
        <v>100</v>
      </c>
      <c r="AM8477" t="str">
        <f>SUBSTITUTE(Tabla_lineas[[#This Row],[Codigo Liname]]," ","")</f>
        <v>N0209</v>
      </c>
    </row>
    <row r="8478" spans="1:39" customFormat="1" x14ac:dyDescent="0.25">
      <c r="A8478" s="2">
        <v>745</v>
      </c>
      <c r="B8478" t="s">
        <v>1340</v>
      </c>
      <c r="C8478">
        <f t="shared" si="132"/>
        <v>1649762</v>
      </c>
      <c r="D8478">
        <v>360</v>
      </c>
      <c r="E8478" t="s">
        <v>384</v>
      </c>
      <c r="F8478">
        <v>9.6</v>
      </c>
      <c r="G8478">
        <v>6.35</v>
      </c>
      <c r="H8478" t="s">
        <v>385</v>
      </c>
      <c r="I8478" s="2">
        <v>6.35</v>
      </c>
      <c r="J8478" t="s">
        <v>386</v>
      </c>
      <c r="K8478" t="s">
        <v>387</v>
      </c>
      <c r="L8478" s="3" t="str">
        <f>+INDEX([1]!TABLA_MAESTRO_DE_ARTICULO[SubGroupName],MATCH(Tabla_lineas[[#This Row],[CODIGO SAP]],[1]!TABLA_MAESTRO_DE_ARTICULO[ItemCode],0))</f>
        <v>COMPRIMIDO</v>
      </c>
      <c r="M8478" t="s">
        <v>388</v>
      </c>
      <c r="N8478">
        <v>36</v>
      </c>
      <c r="O8478" t="s">
        <v>389</v>
      </c>
      <c r="S8478" s="2">
        <v>120</v>
      </c>
      <c r="T8478">
        <v>358.8</v>
      </c>
      <c r="U8478">
        <v>3</v>
      </c>
      <c r="V8478">
        <v>2.99</v>
      </c>
      <c r="W8478">
        <v>1.2</v>
      </c>
      <c r="Z8478" s="4" t="s">
        <v>46</v>
      </c>
      <c r="AA8478" t="s">
        <v>126</v>
      </c>
      <c r="AB8478">
        <v>46132</v>
      </c>
      <c r="AG8478">
        <v>0</v>
      </c>
      <c r="AH8478">
        <v>120</v>
      </c>
      <c r="AM8478" t="str">
        <f>SUBSTITUTE(Tabla_lineas[[#This Row],[Codigo Liname]]," ","")</f>
        <v>P0111</v>
      </c>
    </row>
    <row r="8479" spans="1:39" customFormat="1" x14ac:dyDescent="0.25">
      <c r="A8479" s="2">
        <v>745</v>
      </c>
      <c r="B8479" t="s">
        <v>1340</v>
      </c>
      <c r="C8479">
        <f t="shared" si="132"/>
        <v>1649762</v>
      </c>
      <c r="D8479">
        <v>660</v>
      </c>
      <c r="E8479" t="s">
        <v>395</v>
      </c>
      <c r="F8479">
        <v>39.200000000000003</v>
      </c>
      <c r="G8479">
        <v>23.99</v>
      </c>
      <c r="H8479" t="s">
        <v>396</v>
      </c>
      <c r="I8479" s="2">
        <v>23.99</v>
      </c>
      <c r="J8479" t="s">
        <v>397</v>
      </c>
      <c r="K8479" t="s">
        <v>398</v>
      </c>
      <c r="L8479" s="3" t="str">
        <f>+INDEX([1]!TABLA_MAESTRO_DE_ARTICULO[SubGroupName],MATCH(Tabla_lineas[[#This Row],[CODIGO SAP]],[1]!TABLA_MAESTRO_DE_ARTICULO[ItemCode],0))</f>
        <v>JARABE</v>
      </c>
      <c r="M8479" t="s">
        <v>399</v>
      </c>
      <c r="N8479">
        <v>5</v>
      </c>
      <c r="O8479" t="s">
        <v>400</v>
      </c>
      <c r="S8479" s="2">
        <v>30</v>
      </c>
      <c r="T8479">
        <v>659.69999999999993</v>
      </c>
      <c r="U8479">
        <v>22</v>
      </c>
      <c r="V8479">
        <v>21.99</v>
      </c>
      <c r="W8479">
        <v>5</v>
      </c>
      <c r="Z8479" s="4" t="s">
        <v>53</v>
      </c>
      <c r="AA8479" t="s">
        <v>153</v>
      </c>
      <c r="AB8479">
        <v>46096</v>
      </c>
      <c r="AG8479">
        <v>0</v>
      </c>
      <c r="AH8479">
        <v>30</v>
      </c>
      <c r="AM8479" t="str">
        <f>SUBSTITUTE(Tabla_lineas[[#This Row],[Codigo Liname]]," ","")</f>
        <v>A1205</v>
      </c>
    </row>
    <row r="8480" spans="1:39" customFormat="1" x14ac:dyDescent="0.25">
      <c r="A8480" s="2">
        <v>746</v>
      </c>
      <c r="B8480" t="s">
        <v>1341</v>
      </c>
      <c r="C8480">
        <f t="shared" si="132"/>
        <v>1649663</v>
      </c>
      <c r="D8480">
        <v>14240</v>
      </c>
      <c r="E8480" t="s">
        <v>444</v>
      </c>
      <c r="F8480">
        <v>4.67</v>
      </c>
      <c r="G8480">
        <v>3.5</v>
      </c>
      <c r="H8480" t="s">
        <v>445</v>
      </c>
      <c r="I8480" s="2">
        <v>3.56</v>
      </c>
      <c r="J8480" t="s">
        <v>446</v>
      </c>
      <c r="K8480" t="s">
        <v>447</v>
      </c>
      <c r="L8480" s="3" t="str">
        <f>+INDEX([1]!TABLA_MAESTRO_DE_ARTICULO[SubGroupName],MATCH(Tabla_lineas[[#This Row],[CODIGO SAP]],[1]!TABLA_MAESTRO_DE_ARTICULO[ItemCode],0))</f>
        <v>SOLUCION INYECTABLE</v>
      </c>
      <c r="M8480" t="s">
        <v>448</v>
      </c>
      <c r="N8480">
        <v>3</v>
      </c>
      <c r="O8480" t="s">
        <v>249</v>
      </c>
      <c r="S8480" s="2">
        <v>4000</v>
      </c>
      <c r="T8480">
        <v>13960</v>
      </c>
      <c r="U8480">
        <v>3.56</v>
      </c>
      <c r="V8480">
        <v>3.49</v>
      </c>
      <c r="W8480">
        <v>1.5</v>
      </c>
      <c r="Z8480" s="4" t="s">
        <v>46</v>
      </c>
      <c r="AA8480" t="s">
        <v>120</v>
      </c>
      <c r="AB8480">
        <v>46096</v>
      </c>
      <c r="AG8480">
        <v>0</v>
      </c>
      <c r="AH8480">
        <v>4000</v>
      </c>
      <c r="AM8480" t="str">
        <f>SUBSTITUTE(Tabla_lineas[[#This Row],[Codigo Liname]]," ","")</f>
        <v>B0506</v>
      </c>
    </row>
    <row r="8481" spans="1:39" customFormat="1" x14ac:dyDescent="0.25">
      <c r="A8481" s="2">
        <v>746</v>
      </c>
      <c r="B8481" t="s">
        <v>1341</v>
      </c>
      <c r="C8481">
        <f t="shared" si="132"/>
        <v>1649663</v>
      </c>
      <c r="D8481">
        <v>31365</v>
      </c>
      <c r="E8481" t="s">
        <v>244</v>
      </c>
      <c r="F8481">
        <v>4.03</v>
      </c>
      <c r="G8481">
        <v>4.03</v>
      </c>
      <c r="H8481" t="s">
        <v>245</v>
      </c>
      <c r="I8481" s="2">
        <v>6.97</v>
      </c>
      <c r="J8481" t="s">
        <v>246</v>
      </c>
      <c r="K8481" t="s">
        <v>247</v>
      </c>
      <c r="L8481" s="3" t="str">
        <f>+INDEX([1]!TABLA_MAESTRO_DE_ARTICULO[SubGroupName],MATCH(Tabla_lineas[[#This Row],[CODIGO SAP]],[1]!TABLA_MAESTRO_DE_ARTICULO[ItemCode],0))</f>
        <v>SOLUCION INYECTABLE</v>
      </c>
      <c r="M8481" t="s">
        <v>248</v>
      </c>
      <c r="N8481">
        <v>4</v>
      </c>
      <c r="O8481" t="s">
        <v>249</v>
      </c>
      <c r="S8481" s="2">
        <v>4500</v>
      </c>
      <c r="T8481">
        <v>18089.999999999996</v>
      </c>
      <c r="U8481">
        <v>6.97</v>
      </c>
      <c r="V8481">
        <v>4.0199999999999996</v>
      </c>
      <c r="W8481">
        <v>0.7</v>
      </c>
      <c r="Z8481" s="4" t="s">
        <v>46</v>
      </c>
      <c r="AA8481" t="s">
        <v>126</v>
      </c>
      <c r="AB8481">
        <v>46132</v>
      </c>
      <c r="AG8481">
        <v>0</v>
      </c>
      <c r="AH8481">
        <v>4500</v>
      </c>
      <c r="AM8481" t="str">
        <f>SUBSTITUTE(Tabla_lineas[[#This Row],[Codigo Liname]]," ","")</f>
        <v>H0204</v>
      </c>
    </row>
    <row r="8482" spans="1:39" customFormat="1" x14ac:dyDescent="0.25">
      <c r="A8482" s="2">
        <v>746</v>
      </c>
      <c r="B8482" t="s">
        <v>1341</v>
      </c>
      <c r="C8482">
        <f t="shared" si="132"/>
        <v>1649663</v>
      </c>
      <c r="D8482">
        <v>10350</v>
      </c>
      <c r="E8482" t="s">
        <v>303</v>
      </c>
      <c r="F8482">
        <v>0.75</v>
      </c>
      <c r="G8482">
        <v>0.69</v>
      </c>
      <c r="H8482" t="s">
        <v>304</v>
      </c>
      <c r="I8482" s="2">
        <v>0.69</v>
      </c>
      <c r="J8482" t="s">
        <v>305</v>
      </c>
      <c r="K8482" t="s">
        <v>306</v>
      </c>
      <c r="L8482" s="3" t="str">
        <f>+INDEX([1]!TABLA_MAESTRO_DE_ARTICULO[SubGroupName],MATCH(Tabla_lineas[[#This Row],[CODIGO SAP]],[1]!TABLA_MAESTRO_DE_ARTICULO[ItemCode],0))</f>
        <v>COMPRIMIDO</v>
      </c>
      <c r="M8482" t="s">
        <v>307</v>
      </c>
      <c r="N8482">
        <v>9</v>
      </c>
      <c r="O8482" t="s">
        <v>45</v>
      </c>
      <c r="P8482">
        <v>138600</v>
      </c>
      <c r="Q8482">
        <v>3275900</v>
      </c>
      <c r="R8482">
        <v>3414500</v>
      </c>
      <c r="S8482" s="2">
        <v>15000</v>
      </c>
      <c r="T8482">
        <v>10200</v>
      </c>
      <c r="U8482">
        <v>0.69</v>
      </c>
      <c r="V8482">
        <v>0.68</v>
      </c>
      <c r="W8482">
        <v>0.14000000000000001</v>
      </c>
      <c r="Z8482" s="4" t="s">
        <v>46</v>
      </c>
      <c r="AA8482" t="s">
        <v>120</v>
      </c>
      <c r="AB8482">
        <v>46132</v>
      </c>
      <c r="AG8482">
        <v>0</v>
      </c>
      <c r="AH8482">
        <v>15000</v>
      </c>
      <c r="AM8482" t="str">
        <f>SUBSTITUTE(Tabla_lineas[[#This Row],[Codigo Liname]]," ","")</f>
        <v>M0105</v>
      </c>
    </row>
    <row r="8483" spans="1:39" customFormat="1" x14ac:dyDescent="0.25">
      <c r="A8483" s="2">
        <v>746</v>
      </c>
      <c r="B8483" t="s">
        <v>1341</v>
      </c>
      <c r="C8483">
        <f t="shared" si="132"/>
        <v>1649663</v>
      </c>
      <c r="D8483">
        <v>293600</v>
      </c>
      <c r="E8483" t="s">
        <v>82</v>
      </c>
      <c r="F8483">
        <v>1.61</v>
      </c>
      <c r="G8483">
        <v>1.61</v>
      </c>
      <c r="H8483" t="s">
        <v>83</v>
      </c>
      <c r="I8483" s="2">
        <v>3.67</v>
      </c>
      <c r="J8483" t="s">
        <v>84</v>
      </c>
      <c r="K8483" t="s">
        <v>85</v>
      </c>
      <c r="L8483" s="3" t="str">
        <f>+INDEX([1]!TABLA_MAESTRO_DE_ARTICULO[SubGroupName],MATCH(Tabla_lineas[[#This Row],[CODIGO SAP]],[1]!TABLA_MAESTRO_DE_ARTICULO[ItemCode],0))</f>
        <v>COMPRIMIDO</v>
      </c>
      <c r="M8483" t="s">
        <v>86</v>
      </c>
      <c r="N8483">
        <v>11</v>
      </c>
      <c r="O8483" t="s">
        <v>45</v>
      </c>
      <c r="S8483" s="2">
        <v>80000</v>
      </c>
      <c r="T8483">
        <v>128000</v>
      </c>
      <c r="U8483">
        <v>3.67</v>
      </c>
      <c r="V8483">
        <v>1.6</v>
      </c>
      <c r="W8483">
        <v>0.15</v>
      </c>
      <c r="Z8483" s="4" t="s">
        <v>46</v>
      </c>
      <c r="AA8483" t="s">
        <v>126</v>
      </c>
      <c r="AB8483">
        <v>46132</v>
      </c>
      <c r="AG8483">
        <v>0</v>
      </c>
      <c r="AH8483">
        <v>80000</v>
      </c>
      <c r="AM8483" t="str">
        <f>SUBSTITUTE(Tabla_lineas[[#This Row],[Codigo Liname]]," ","")</f>
        <v>C0902</v>
      </c>
    </row>
    <row r="8484" spans="1:39" customFormat="1" x14ac:dyDescent="0.25">
      <c r="A8484" s="2">
        <v>746</v>
      </c>
      <c r="B8484" t="s">
        <v>1341</v>
      </c>
      <c r="C8484">
        <f t="shared" si="132"/>
        <v>1649663</v>
      </c>
      <c r="D8484">
        <v>41080</v>
      </c>
      <c r="E8484" t="s">
        <v>313</v>
      </c>
      <c r="F8484">
        <v>5.29</v>
      </c>
      <c r="G8484">
        <v>5.29</v>
      </c>
      <c r="H8484" t="s">
        <v>314</v>
      </c>
      <c r="I8484" s="2">
        <v>6.32</v>
      </c>
      <c r="J8484" t="s">
        <v>315</v>
      </c>
      <c r="K8484" t="s">
        <v>316</v>
      </c>
      <c r="L8484" s="3" t="str">
        <f>+INDEX([1]!TABLA_MAESTRO_DE_ARTICULO[SubGroupName],MATCH(Tabla_lineas[[#This Row],[CODIGO SAP]],[1]!TABLA_MAESTRO_DE_ARTICULO[ItemCode],0))</f>
        <v>SOLUCION INYECTABLE</v>
      </c>
      <c r="M8484" t="s">
        <v>317</v>
      </c>
      <c r="N8484">
        <v>12</v>
      </c>
      <c r="O8484" t="s">
        <v>249</v>
      </c>
      <c r="S8484" s="2">
        <v>6500</v>
      </c>
      <c r="T8484">
        <v>34320</v>
      </c>
      <c r="U8484">
        <v>6.32</v>
      </c>
      <c r="V8484">
        <v>5.28</v>
      </c>
      <c r="W8484">
        <v>0.7</v>
      </c>
      <c r="Z8484" s="4" t="s">
        <v>46</v>
      </c>
      <c r="AA8484" t="s">
        <v>120</v>
      </c>
      <c r="AB8484">
        <v>46132</v>
      </c>
      <c r="AG8484">
        <v>0</v>
      </c>
      <c r="AH8484">
        <v>6500</v>
      </c>
      <c r="AM8484" t="str">
        <f>SUBSTITUTE(Tabla_lineas[[#This Row],[Codigo Liname]]," ","")</f>
        <v>N0205</v>
      </c>
    </row>
    <row r="8485" spans="1:39" customFormat="1" x14ac:dyDescent="0.25">
      <c r="A8485" s="2">
        <v>746</v>
      </c>
      <c r="B8485" t="s">
        <v>1341</v>
      </c>
      <c r="C8485">
        <f t="shared" si="132"/>
        <v>1649663</v>
      </c>
      <c r="D8485">
        <v>21180</v>
      </c>
      <c r="E8485" t="s">
        <v>323</v>
      </c>
      <c r="F8485">
        <v>5.91</v>
      </c>
      <c r="G8485">
        <v>3.53</v>
      </c>
      <c r="H8485" t="s">
        <v>324</v>
      </c>
      <c r="I8485" s="2">
        <v>3.53</v>
      </c>
      <c r="J8485" t="s">
        <v>325</v>
      </c>
      <c r="K8485" t="s">
        <v>326</v>
      </c>
      <c r="L8485" s="3" t="str">
        <f>+INDEX([1]!TABLA_MAESTRO_DE_ARTICULO[SubGroupName],MATCH(Tabla_lineas[[#This Row],[CODIGO SAP]],[1]!TABLA_MAESTRO_DE_ARTICULO[ItemCode],0))</f>
        <v>SOLUCION INYECTABLE</v>
      </c>
      <c r="M8485" t="s">
        <v>327</v>
      </c>
      <c r="N8485">
        <v>13</v>
      </c>
      <c r="O8485" t="s">
        <v>249</v>
      </c>
      <c r="S8485" s="2">
        <v>6000</v>
      </c>
      <c r="T8485">
        <v>21120</v>
      </c>
      <c r="U8485">
        <v>3.53</v>
      </c>
      <c r="V8485">
        <v>3.52</v>
      </c>
      <c r="W8485">
        <v>0.7</v>
      </c>
      <c r="Z8485" s="4" t="s">
        <v>46</v>
      </c>
      <c r="AA8485" t="s">
        <v>153</v>
      </c>
      <c r="AB8485">
        <v>46132</v>
      </c>
      <c r="AG8485">
        <v>0</v>
      </c>
      <c r="AH8485">
        <v>6000</v>
      </c>
      <c r="AM8485" t="str">
        <f>SUBSTITUTE(Tabla_lineas[[#This Row],[Codigo Liname]]," ","")</f>
        <v>A0308</v>
      </c>
    </row>
    <row r="8486" spans="1:39" customFormat="1" x14ac:dyDescent="0.25">
      <c r="A8486" s="2">
        <v>748</v>
      </c>
      <c r="B8486" t="s">
        <v>1342</v>
      </c>
      <c r="C8486">
        <f t="shared" si="132"/>
        <v>1649697</v>
      </c>
      <c r="D8486">
        <v>38900</v>
      </c>
      <c r="E8486" t="s">
        <v>115</v>
      </c>
      <c r="F8486">
        <v>2.5099999999999998</v>
      </c>
      <c r="G8486">
        <v>2.5099999999999998</v>
      </c>
      <c r="H8486" t="s">
        <v>116</v>
      </c>
      <c r="I8486" s="2">
        <v>3.89</v>
      </c>
      <c r="J8486" t="s">
        <v>117</v>
      </c>
      <c r="K8486" t="s">
        <v>118</v>
      </c>
      <c r="L8486" s="3" t="str">
        <f>+INDEX([1]!TABLA_MAESTRO_DE_ARTICULO[SubGroupName],MATCH(Tabla_lineas[[#This Row],[CODIGO SAP]],[1]!TABLA_MAESTRO_DE_ARTICULO[ItemCode],0))</f>
        <v>COMPRIMIDO</v>
      </c>
      <c r="M8486" t="s">
        <v>119</v>
      </c>
      <c r="N8486">
        <v>1</v>
      </c>
      <c r="O8486" t="s">
        <v>45</v>
      </c>
      <c r="S8486" s="2">
        <v>10000</v>
      </c>
      <c r="T8486">
        <v>25000</v>
      </c>
      <c r="U8486">
        <v>3.89</v>
      </c>
      <c r="V8486">
        <v>2.5</v>
      </c>
      <c r="W8486">
        <v>0.7</v>
      </c>
      <c r="Z8486" s="4" t="s">
        <v>46</v>
      </c>
      <c r="AA8486" t="s">
        <v>120</v>
      </c>
      <c r="AB8486">
        <v>46132</v>
      </c>
      <c r="AG8486">
        <v>0</v>
      </c>
      <c r="AH8486">
        <v>10000</v>
      </c>
      <c r="AM8486" t="str">
        <f>SUBSTITUTE(Tabla_lineas[[#This Row],[Codigo Liname]]," ","")</f>
        <v>J0504</v>
      </c>
    </row>
    <row r="8487" spans="1:39" customFormat="1" x14ac:dyDescent="0.25">
      <c r="A8487" s="2">
        <v>748</v>
      </c>
      <c r="B8487" t="s">
        <v>1342</v>
      </c>
      <c r="C8487">
        <f t="shared" si="132"/>
        <v>1649697</v>
      </c>
      <c r="D8487">
        <v>231999.99999999997</v>
      </c>
      <c r="E8487" t="s">
        <v>143</v>
      </c>
      <c r="F8487">
        <v>2.17</v>
      </c>
      <c r="G8487">
        <v>2.17</v>
      </c>
      <c r="H8487" t="s">
        <v>144</v>
      </c>
      <c r="I8487" s="2">
        <v>2.3199999999999998</v>
      </c>
      <c r="J8487" t="s">
        <v>145</v>
      </c>
      <c r="K8487" t="s">
        <v>146</v>
      </c>
      <c r="L8487" s="3" t="str">
        <f>+INDEX([1]!TABLA_MAESTRO_DE_ARTICULO[SubGroupName],MATCH(Tabla_lineas[[#This Row],[CODIGO SAP]],[1]!TABLA_MAESTRO_DE_ARTICULO[ItemCode],0))</f>
        <v>CAPSULA DURA</v>
      </c>
      <c r="M8487" t="s">
        <v>147</v>
      </c>
      <c r="N8487">
        <v>6</v>
      </c>
      <c r="O8487" t="s">
        <v>45</v>
      </c>
      <c r="S8487" s="2">
        <v>100000</v>
      </c>
      <c r="T8487">
        <v>216000</v>
      </c>
      <c r="U8487">
        <v>2.3199999999999998</v>
      </c>
      <c r="V8487">
        <v>2.16</v>
      </c>
      <c r="W8487">
        <v>0.8</v>
      </c>
      <c r="Z8487" s="4" t="s">
        <v>46</v>
      </c>
      <c r="AA8487" t="s">
        <v>120</v>
      </c>
      <c r="AB8487">
        <v>46132</v>
      </c>
      <c r="AG8487">
        <v>0</v>
      </c>
      <c r="AH8487">
        <v>100000</v>
      </c>
      <c r="AM8487" t="str">
        <f>SUBSTITUTE(Tabla_lineas[[#This Row],[Codigo Liname]]," ","")</f>
        <v>J0141</v>
      </c>
    </row>
    <row r="8488" spans="1:39" customFormat="1" x14ac:dyDescent="0.25">
      <c r="A8488" s="2">
        <v>748</v>
      </c>
      <c r="B8488" t="s">
        <v>1342</v>
      </c>
      <c r="C8488">
        <f t="shared" si="132"/>
        <v>1649697</v>
      </c>
      <c r="D8488">
        <v>345000</v>
      </c>
      <c r="E8488" t="s">
        <v>303</v>
      </c>
      <c r="F8488">
        <v>0.75</v>
      </c>
      <c r="G8488">
        <v>0.69</v>
      </c>
      <c r="H8488" t="s">
        <v>304</v>
      </c>
      <c r="I8488" s="2">
        <v>0.69</v>
      </c>
      <c r="J8488" t="s">
        <v>305</v>
      </c>
      <c r="K8488" t="s">
        <v>306</v>
      </c>
      <c r="L8488" s="3" t="str">
        <f>+INDEX([1]!TABLA_MAESTRO_DE_ARTICULO[SubGroupName],MATCH(Tabla_lineas[[#This Row],[CODIGO SAP]],[1]!TABLA_MAESTRO_DE_ARTICULO[ItemCode],0))</f>
        <v>COMPRIMIDO</v>
      </c>
      <c r="M8488" t="s">
        <v>307</v>
      </c>
      <c r="N8488">
        <v>8</v>
      </c>
      <c r="O8488" t="s">
        <v>45</v>
      </c>
      <c r="P8488">
        <v>138600</v>
      </c>
      <c r="Q8488">
        <v>3275900</v>
      </c>
      <c r="R8488">
        <v>3414500</v>
      </c>
      <c r="S8488" s="2">
        <v>500000</v>
      </c>
      <c r="T8488">
        <v>340000</v>
      </c>
      <c r="U8488">
        <v>0.69</v>
      </c>
      <c r="V8488">
        <v>0.68</v>
      </c>
      <c r="W8488">
        <v>0.14000000000000001</v>
      </c>
      <c r="Z8488" s="4" t="s">
        <v>46</v>
      </c>
      <c r="AA8488" t="s">
        <v>120</v>
      </c>
      <c r="AB8488">
        <v>46132</v>
      </c>
      <c r="AG8488">
        <v>0</v>
      </c>
      <c r="AH8488">
        <v>500000</v>
      </c>
      <c r="AM8488" t="str">
        <f>SUBSTITUTE(Tabla_lineas[[#This Row],[Codigo Liname]]," ","")</f>
        <v>M0105</v>
      </c>
    </row>
    <row r="8489" spans="1:39" customFormat="1" x14ac:dyDescent="0.25">
      <c r="A8489" s="2">
        <v>748</v>
      </c>
      <c r="B8489" t="s">
        <v>1342</v>
      </c>
      <c r="C8489">
        <f t="shared" si="132"/>
        <v>1649697</v>
      </c>
      <c r="D8489">
        <v>1785</v>
      </c>
      <c r="E8489" t="s">
        <v>871</v>
      </c>
      <c r="F8489">
        <v>14.69</v>
      </c>
      <c r="G8489">
        <v>5.95</v>
      </c>
      <c r="H8489" t="s">
        <v>872</v>
      </c>
      <c r="I8489" s="2">
        <v>5.95</v>
      </c>
      <c r="J8489" t="s">
        <v>873</v>
      </c>
      <c r="K8489" t="s">
        <v>874</v>
      </c>
      <c r="L8489" s="3" t="str">
        <f>+INDEX([1]!TABLA_MAESTRO_DE_ARTICULO[SubGroupName],MATCH(Tabla_lineas[[#This Row],[CODIGO SAP]],[1]!TABLA_MAESTRO_DE_ARTICULO[ItemCode],0))</f>
        <v>SUSPENSION</v>
      </c>
      <c r="M8489" t="s">
        <v>875</v>
      </c>
      <c r="N8489">
        <v>10</v>
      </c>
      <c r="O8489" t="s">
        <v>437</v>
      </c>
      <c r="S8489" s="2">
        <v>300</v>
      </c>
      <c r="T8489">
        <v>1782.0000000000002</v>
      </c>
      <c r="U8489">
        <v>5.95</v>
      </c>
      <c r="V8489">
        <v>5.94</v>
      </c>
      <c r="W8489">
        <v>4</v>
      </c>
      <c r="Z8489" s="4" t="s">
        <v>46</v>
      </c>
      <c r="AA8489" t="s">
        <v>153</v>
      </c>
      <c r="AB8489">
        <v>46132</v>
      </c>
      <c r="AG8489">
        <v>0</v>
      </c>
      <c r="AH8489">
        <v>300</v>
      </c>
      <c r="AM8489" t="str">
        <f>SUBSTITUTE(Tabla_lineas[[#This Row],[Codigo Liname]]," ","")</f>
        <v>P0204</v>
      </c>
    </row>
    <row r="8490" spans="1:39" customFormat="1" x14ac:dyDescent="0.25">
      <c r="A8490" s="2">
        <v>748</v>
      </c>
      <c r="B8490" t="s">
        <v>1342</v>
      </c>
      <c r="C8490">
        <f t="shared" si="132"/>
        <v>1649697</v>
      </c>
      <c r="D8490">
        <v>17650</v>
      </c>
      <c r="E8490" t="s">
        <v>323</v>
      </c>
      <c r="F8490">
        <v>5.91</v>
      </c>
      <c r="G8490">
        <v>3.53</v>
      </c>
      <c r="H8490" t="s">
        <v>324</v>
      </c>
      <c r="I8490" s="2">
        <v>3.53</v>
      </c>
      <c r="J8490" t="s">
        <v>325</v>
      </c>
      <c r="K8490" t="s">
        <v>326</v>
      </c>
      <c r="L8490" s="3" t="str">
        <f>+INDEX([1]!TABLA_MAESTRO_DE_ARTICULO[SubGroupName],MATCH(Tabla_lineas[[#This Row],[CODIGO SAP]],[1]!TABLA_MAESTRO_DE_ARTICULO[ItemCode],0))</f>
        <v>SOLUCION INYECTABLE</v>
      </c>
      <c r="M8490" t="s">
        <v>327</v>
      </c>
      <c r="N8490">
        <v>11</v>
      </c>
      <c r="O8490" t="s">
        <v>249</v>
      </c>
      <c r="S8490" s="2">
        <v>5000</v>
      </c>
      <c r="T8490">
        <v>17600</v>
      </c>
      <c r="U8490">
        <v>3.53</v>
      </c>
      <c r="V8490">
        <v>3.52</v>
      </c>
      <c r="W8490">
        <v>0.7</v>
      </c>
      <c r="Z8490" s="4" t="s">
        <v>46</v>
      </c>
      <c r="AA8490" t="s">
        <v>153</v>
      </c>
      <c r="AB8490">
        <v>46132</v>
      </c>
      <c r="AG8490">
        <v>0</v>
      </c>
      <c r="AH8490">
        <v>5000</v>
      </c>
      <c r="AM8490" t="str">
        <f>SUBSTITUTE(Tabla_lineas[[#This Row],[Codigo Liname]]," ","")</f>
        <v>A0308</v>
      </c>
    </row>
    <row r="8491" spans="1:39" customFormat="1" x14ac:dyDescent="0.25">
      <c r="A8491" s="2">
        <v>748</v>
      </c>
      <c r="B8491" t="s">
        <v>1342</v>
      </c>
      <c r="C8491">
        <f t="shared" si="132"/>
        <v>1649697</v>
      </c>
      <c r="D8491">
        <v>4600</v>
      </c>
      <c r="E8491" t="s">
        <v>561</v>
      </c>
      <c r="F8491">
        <v>4.2</v>
      </c>
      <c r="G8491">
        <v>1.1499999999999999</v>
      </c>
      <c r="H8491" t="s">
        <v>562</v>
      </c>
      <c r="I8491" s="2">
        <v>1.1499999999999999</v>
      </c>
      <c r="J8491" t="s">
        <v>563</v>
      </c>
      <c r="K8491" t="s">
        <v>564</v>
      </c>
      <c r="L8491" s="3" t="str">
        <f>+INDEX([1]!TABLA_MAESTRO_DE_ARTICULO[SubGroupName],MATCH(Tabla_lineas[[#This Row],[CODIGO SAP]],[1]!TABLA_MAESTRO_DE_ARTICULO[ItemCode],0))</f>
        <v>OVULO VAGINAL</v>
      </c>
      <c r="M8491" t="s">
        <v>565</v>
      </c>
      <c r="N8491">
        <v>14</v>
      </c>
      <c r="O8491" t="s">
        <v>97</v>
      </c>
      <c r="S8491" s="2">
        <v>4000</v>
      </c>
      <c r="T8491">
        <v>4560</v>
      </c>
      <c r="U8491">
        <v>1.1499999999999999</v>
      </c>
      <c r="V8491">
        <v>1.1399999999999999</v>
      </c>
      <c r="W8491">
        <v>0.7</v>
      </c>
      <c r="Z8491" s="4" t="s">
        <v>46</v>
      </c>
      <c r="AA8491" t="s">
        <v>126</v>
      </c>
      <c r="AB8491">
        <v>46096</v>
      </c>
      <c r="AG8491">
        <v>0</v>
      </c>
      <c r="AH8491">
        <v>4000</v>
      </c>
      <c r="AM8491" t="str">
        <f>SUBSTITUTE(Tabla_lineas[[#This Row],[Codigo Liname]]," ","")</f>
        <v>G0105</v>
      </c>
    </row>
    <row r="8492" spans="1:39" customFormat="1" x14ac:dyDescent="0.25">
      <c r="A8492" s="2">
        <v>749</v>
      </c>
      <c r="B8492" t="s">
        <v>1343</v>
      </c>
      <c r="C8492">
        <f t="shared" si="132"/>
        <v>1648530</v>
      </c>
      <c r="D8492">
        <v>1880</v>
      </c>
      <c r="E8492" t="s">
        <v>161</v>
      </c>
      <c r="F8492">
        <v>1.3</v>
      </c>
      <c r="G8492">
        <v>0.9</v>
      </c>
      <c r="H8492" t="s">
        <v>162</v>
      </c>
      <c r="I8492" s="2">
        <v>0.94</v>
      </c>
      <c r="J8492" t="s">
        <v>163</v>
      </c>
      <c r="K8492" t="s">
        <v>164</v>
      </c>
      <c r="L8492" s="3" t="str">
        <f>+INDEX([1]!TABLA_MAESTRO_DE_ARTICULO[SubGroupName],MATCH(Tabla_lineas[[#This Row],[CODIGO SAP]],[1]!TABLA_MAESTRO_DE_ARTICULO[ItemCode],0))</f>
        <v>COMPRIMIDO</v>
      </c>
      <c r="M8492" t="s">
        <v>165</v>
      </c>
      <c r="N8492">
        <v>96</v>
      </c>
      <c r="O8492" t="s">
        <v>45</v>
      </c>
      <c r="S8492" s="2">
        <v>2000</v>
      </c>
      <c r="T8492">
        <v>1780</v>
      </c>
      <c r="U8492">
        <v>0.94</v>
      </c>
      <c r="V8492">
        <v>0.89</v>
      </c>
      <c r="W8492">
        <v>0.25</v>
      </c>
      <c r="Z8492" s="4" t="s">
        <v>46</v>
      </c>
      <c r="AA8492" t="s">
        <v>120</v>
      </c>
      <c r="AB8492">
        <v>46132</v>
      </c>
      <c r="AG8492">
        <v>0</v>
      </c>
      <c r="AH8492">
        <v>2000</v>
      </c>
      <c r="AM8492" t="str">
        <f>SUBSTITUTE(Tabla_lineas[[#This Row],[Codigo Liname]]," ","")</f>
        <v>N0501</v>
      </c>
    </row>
    <row r="8493" spans="1:39" customFormat="1" x14ac:dyDescent="0.25">
      <c r="A8493" s="2">
        <v>749</v>
      </c>
      <c r="B8493" t="s">
        <v>1343</v>
      </c>
      <c r="C8493">
        <f t="shared" si="132"/>
        <v>1648530</v>
      </c>
      <c r="D8493">
        <v>18060</v>
      </c>
      <c r="E8493" t="s">
        <v>519</v>
      </c>
      <c r="F8493">
        <v>3.25</v>
      </c>
      <c r="G8493">
        <v>3.25</v>
      </c>
      <c r="H8493" t="s">
        <v>520</v>
      </c>
      <c r="I8493" s="2">
        <v>5.03</v>
      </c>
      <c r="J8493" t="s">
        <v>521</v>
      </c>
      <c r="K8493" t="s">
        <v>522</v>
      </c>
      <c r="L8493" s="3" t="str">
        <f>+INDEX([1]!TABLA_MAESTRO_DE_ARTICULO[SubGroupName],MATCH(Tabla_lineas[[#This Row],[CODIGO SAP]],[1]!TABLA_MAESTRO_DE_ARTICULO[ItemCode],0))</f>
        <v>COMPRIMIDO</v>
      </c>
      <c r="M8493" t="s">
        <v>523</v>
      </c>
      <c r="N8493">
        <v>43</v>
      </c>
      <c r="O8493" t="s">
        <v>45</v>
      </c>
      <c r="P8493">
        <v>25400</v>
      </c>
      <c r="Q8493">
        <v>120000</v>
      </c>
      <c r="R8493">
        <v>145400</v>
      </c>
      <c r="S8493" s="2">
        <v>4200</v>
      </c>
      <c r="T8493">
        <v>13608</v>
      </c>
      <c r="U8493">
        <v>4.3</v>
      </c>
      <c r="V8493">
        <v>3.24</v>
      </c>
      <c r="W8493">
        <v>0.8</v>
      </c>
      <c r="Z8493" s="4" t="s">
        <v>46</v>
      </c>
      <c r="AA8493" t="s">
        <v>120</v>
      </c>
      <c r="AB8493">
        <v>46132</v>
      </c>
      <c r="AG8493">
        <v>0</v>
      </c>
      <c r="AH8493">
        <v>4200</v>
      </c>
      <c r="AM8493" t="str">
        <f>SUBSTITUTE(Tabla_lineas[[#This Row],[Codigo Liname]]," ","")</f>
        <v>C0102</v>
      </c>
    </row>
    <row r="8494" spans="1:39" customFormat="1" x14ac:dyDescent="0.25">
      <c r="A8494" s="2">
        <v>749</v>
      </c>
      <c r="B8494" t="s">
        <v>1343</v>
      </c>
      <c r="C8494">
        <f t="shared" si="132"/>
        <v>1648530</v>
      </c>
      <c r="D8494">
        <v>4200</v>
      </c>
      <c r="E8494" t="s">
        <v>40</v>
      </c>
      <c r="F8494">
        <v>1.54</v>
      </c>
      <c r="G8494">
        <v>1.54</v>
      </c>
      <c r="H8494" t="s">
        <v>41</v>
      </c>
      <c r="I8494" s="2">
        <v>2.13</v>
      </c>
      <c r="J8494" t="s">
        <v>42</v>
      </c>
      <c r="K8494" t="s">
        <v>43</v>
      </c>
      <c r="L8494" s="3" t="str">
        <f>+INDEX([1]!TABLA_MAESTRO_DE_ARTICULO[SubGroupName],MATCH(Tabla_lineas[[#This Row],[CODIGO SAP]],[1]!TABLA_MAESTRO_DE_ARTICULO[ItemCode],0))</f>
        <v>COMPRIMIDO</v>
      </c>
      <c r="M8494" t="s">
        <v>44</v>
      </c>
      <c r="N8494">
        <v>53</v>
      </c>
      <c r="O8494" t="s">
        <v>45</v>
      </c>
      <c r="P8494">
        <v>381190</v>
      </c>
      <c r="Q8494">
        <v>790200</v>
      </c>
      <c r="R8494">
        <v>1171390</v>
      </c>
      <c r="S8494" s="2">
        <v>10000</v>
      </c>
      <c r="T8494">
        <v>4100</v>
      </c>
      <c r="U8494">
        <v>0.42</v>
      </c>
      <c r="V8494">
        <v>0.41</v>
      </c>
      <c r="W8494">
        <v>0.15</v>
      </c>
      <c r="Z8494" s="4" t="s">
        <v>46</v>
      </c>
      <c r="AA8494" t="s">
        <v>126</v>
      </c>
      <c r="AB8494">
        <v>46132</v>
      </c>
      <c r="AG8494">
        <v>0</v>
      </c>
      <c r="AH8494">
        <v>10000</v>
      </c>
      <c r="AM8494" t="str">
        <f>SUBSTITUTE(Tabla_lineas[[#This Row],[Codigo Liname]]," ","")</f>
        <v>C0807</v>
      </c>
    </row>
    <row r="8495" spans="1:39" customFormat="1" x14ac:dyDescent="0.25">
      <c r="A8495" s="2">
        <v>749</v>
      </c>
      <c r="B8495" t="s">
        <v>1343</v>
      </c>
      <c r="C8495">
        <f t="shared" si="132"/>
        <v>1648530</v>
      </c>
      <c r="D8495">
        <v>9920</v>
      </c>
      <c r="E8495" t="s">
        <v>711</v>
      </c>
      <c r="F8495">
        <v>8.8000000000000007</v>
      </c>
      <c r="G8495">
        <v>7.79</v>
      </c>
      <c r="H8495" t="s">
        <v>712</v>
      </c>
      <c r="I8495" s="2">
        <v>7.79</v>
      </c>
      <c r="J8495" t="s">
        <v>713</v>
      </c>
      <c r="K8495" t="s">
        <v>714</v>
      </c>
      <c r="L8495" s="3" t="str">
        <f>+INDEX([1]!TABLA_MAESTRO_DE_ARTICULO[SubGroupName],MATCH(Tabla_lineas[[#This Row],[CODIGO SAP]],[1]!TABLA_MAESTRO_DE_ARTICULO[ItemCode],0))</f>
        <v>COMPRIMIDO</v>
      </c>
      <c r="M8495" t="s">
        <v>715</v>
      </c>
      <c r="N8495">
        <v>105</v>
      </c>
      <c r="O8495" t="s">
        <v>45</v>
      </c>
      <c r="S8495" s="2">
        <v>1600</v>
      </c>
      <c r="T8495">
        <v>9904</v>
      </c>
      <c r="U8495">
        <v>6.2</v>
      </c>
      <c r="V8495">
        <v>6.19</v>
      </c>
      <c r="W8495">
        <v>2</v>
      </c>
      <c r="Z8495" s="4" t="s">
        <v>53</v>
      </c>
      <c r="AA8495" t="s">
        <v>120</v>
      </c>
      <c r="AB8495">
        <v>46132</v>
      </c>
      <c r="AG8495">
        <v>0</v>
      </c>
      <c r="AH8495">
        <v>1600</v>
      </c>
      <c r="AM8495" t="str">
        <f>SUBSTITUTE(Tabla_lineas[[#This Row],[Codigo Liname]]," ","")</f>
        <v>P0127</v>
      </c>
    </row>
    <row r="8496" spans="1:39" customFormat="1" x14ac:dyDescent="0.25">
      <c r="A8496" s="2">
        <v>749</v>
      </c>
      <c r="B8496" t="s">
        <v>1343</v>
      </c>
      <c r="C8496">
        <f t="shared" si="132"/>
        <v>1648530</v>
      </c>
      <c r="D8496">
        <v>1780</v>
      </c>
      <c r="E8496" t="s">
        <v>600</v>
      </c>
      <c r="F8496">
        <v>1.43</v>
      </c>
      <c r="G8496">
        <v>0.89</v>
      </c>
      <c r="H8496" t="s">
        <v>601</v>
      </c>
      <c r="I8496" s="2">
        <v>0.89</v>
      </c>
      <c r="J8496" t="s">
        <v>602</v>
      </c>
      <c r="K8496" t="s">
        <v>603</v>
      </c>
      <c r="L8496" s="3" t="str">
        <f>+INDEX([1]!TABLA_MAESTRO_DE_ARTICULO[SubGroupName],MATCH(Tabla_lineas[[#This Row],[CODIGO SAP]],[1]!TABLA_MAESTRO_DE_ARTICULO[ItemCode],0))</f>
        <v>COMPRIMIDO</v>
      </c>
      <c r="M8496" t="s">
        <v>604</v>
      </c>
      <c r="N8496">
        <v>50</v>
      </c>
      <c r="O8496" t="s">
        <v>45</v>
      </c>
      <c r="S8496" s="2">
        <v>2000</v>
      </c>
      <c r="T8496">
        <v>1760</v>
      </c>
      <c r="U8496">
        <v>0.89</v>
      </c>
      <c r="V8496">
        <v>0.88</v>
      </c>
      <c r="W8496">
        <v>0.2</v>
      </c>
      <c r="Z8496" s="4" t="s">
        <v>53</v>
      </c>
      <c r="AA8496" t="s">
        <v>126</v>
      </c>
      <c r="AB8496">
        <v>46132</v>
      </c>
      <c r="AG8496">
        <v>0</v>
      </c>
      <c r="AH8496">
        <v>2000</v>
      </c>
      <c r="AM8496" t="str">
        <f>SUBSTITUTE(Tabla_lineas[[#This Row],[Codigo Liname]]," ","")</f>
        <v>C0701</v>
      </c>
    </row>
    <row r="8497" spans="1:39" customFormat="1" x14ac:dyDescent="0.25">
      <c r="A8497" s="2">
        <v>749</v>
      </c>
      <c r="B8497" t="s">
        <v>1343</v>
      </c>
      <c r="C8497">
        <f t="shared" si="132"/>
        <v>1648530</v>
      </c>
      <c r="D8497">
        <v>5400</v>
      </c>
      <c r="E8497" t="s">
        <v>524</v>
      </c>
      <c r="F8497">
        <v>26.03</v>
      </c>
      <c r="G8497">
        <v>26</v>
      </c>
      <c r="H8497" t="s">
        <v>525</v>
      </c>
      <c r="I8497" s="2">
        <v>41.49</v>
      </c>
      <c r="J8497" t="s">
        <v>526</v>
      </c>
      <c r="K8497" t="s">
        <v>527</v>
      </c>
      <c r="L8497" s="3" t="str">
        <f>+INDEX([1]!TABLA_MAESTRO_DE_ARTICULO[SubGroupName],MATCH(Tabla_lineas[[#This Row],[CODIGO SAP]],[1]!TABLA_MAESTRO_DE_ARTICULO[ItemCode],0))</f>
        <v>POLVO PARA INYECTABLE</v>
      </c>
      <c r="M8497" t="s">
        <v>528</v>
      </c>
      <c r="N8497">
        <v>67</v>
      </c>
      <c r="O8497" t="s">
        <v>187</v>
      </c>
      <c r="S8497" s="2">
        <v>900</v>
      </c>
      <c r="T8497">
        <v>5391</v>
      </c>
      <c r="U8497">
        <v>6</v>
      </c>
      <c r="V8497">
        <v>5.99</v>
      </c>
      <c r="W8497">
        <v>4.5</v>
      </c>
      <c r="Z8497" s="4" t="s">
        <v>53</v>
      </c>
      <c r="AA8497" t="s">
        <v>120</v>
      </c>
      <c r="AB8497">
        <v>46132</v>
      </c>
      <c r="AG8497">
        <v>0</v>
      </c>
      <c r="AH8497">
        <v>900</v>
      </c>
      <c r="AM8497" t="str">
        <f>SUBSTITUTE(Tabla_lineas[[#This Row],[Codigo Liname]]," ","")</f>
        <v>J0121</v>
      </c>
    </row>
    <row r="8498" spans="1:39" customFormat="1" x14ac:dyDescent="0.25">
      <c r="A8498" s="2">
        <v>749</v>
      </c>
      <c r="B8498" t="s">
        <v>1343</v>
      </c>
      <c r="C8498">
        <f t="shared" si="132"/>
        <v>1648530</v>
      </c>
      <c r="D8498">
        <v>5700</v>
      </c>
      <c r="E8498" t="s">
        <v>47</v>
      </c>
      <c r="F8498">
        <v>14.47</v>
      </c>
      <c r="G8498">
        <v>14.47</v>
      </c>
      <c r="H8498" t="s">
        <v>48</v>
      </c>
      <c r="I8498" s="2">
        <v>26.67</v>
      </c>
      <c r="J8498" t="s">
        <v>49</v>
      </c>
      <c r="K8498" t="s">
        <v>50</v>
      </c>
      <c r="L8498" s="3" t="str">
        <f>+INDEX([1]!TABLA_MAESTRO_DE_ARTICULO[SubGroupName],MATCH(Tabla_lineas[[#This Row],[CODIGO SAP]],[1]!TABLA_MAESTRO_DE_ARTICULO[ItemCode],0))</f>
        <v>POLVO PARA INYECTABLE</v>
      </c>
      <c r="M8498" t="s">
        <v>51</v>
      </c>
      <c r="N8498">
        <v>69</v>
      </c>
      <c r="O8498" t="s">
        <v>52</v>
      </c>
      <c r="P8498">
        <v>17583</v>
      </c>
      <c r="Q8498">
        <v>72000</v>
      </c>
      <c r="R8498">
        <v>89583</v>
      </c>
      <c r="S8498" s="2">
        <v>600</v>
      </c>
      <c r="T8498">
        <v>5694</v>
      </c>
      <c r="U8498">
        <v>9.5</v>
      </c>
      <c r="V8498">
        <v>9.49</v>
      </c>
      <c r="W8498">
        <v>3.8</v>
      </c>
      <c r="Z8498" s="4" t="s">
        <v>46</v>
      </c>
      <c r="AA8498" t="s">
        <v>126</v>
      </c>
      <c r="AB8498">
        <v>46096</v>
      </c>
      <c r="AG8498">
        <v>0</v>
      </c>
      <c r="AH8498">
        <v>600</v>
      </c>
      <c r="AM8498" t="str">
        <f>SUBSTITUTE(Tabla_lineas[[#This Row],[Codigo Liname]]," ","")</f>
        <v>J0126</v>
      </c>
    </row>
    <row r="8499" spans="1:39" customFormat="1" x14ac:dyDescent="0.25">
      <c r="A8499" s="2">
        <v>749</v>
      </c>
      <c r="B8499" t="s">
        <v>1343</v>
      </c>
      <c r="C8499">
        <f t="shared" si="132"/>
        <v>1648530</v>
      </c>
      <c r="D8499">
        <v>3600</v>
      </c>
      <c r="E8499" t="s">
        <v>198</v>
      </c>
      <c r="F8499">
        <v>1.02</v>
      </c>
      <c r="G8499">
        <v>1</v>
      </c>
      <c r="H8499" t="s">
        <v>199</v>
      </c>
      <c r="I8499" s="2">
        <v>1.78</v>
      </c>
      <c r="J8499" t="s">
        <v>200</v>
      </c>
      <c r="K8499" t="s">
        <v>201</v>
      </c>
      <c r="L8499" s="3" t="str">
        <f>+INDEX([1]!TABLA_MAESTRO_DE_ARTICULO[SubGroupName],MATCH(Tabla_lineas[[#This Row],[CODIGO SAP]],[1]!TABLA_MAESTRO_DE_ARTICULO[ItemCode],0))</f>
        <v>COMPRIMIDO</v>
      </c>
      <c r="M8499" t="s">
        <v>202</v>
      </c>
      <c r="N8499">
        <v>110</v>
      </c>
      <c r="O8499" t="s">
        <v>45</v>
      </c>
      <c r="S8499" s="2">
        <v>12000</v>
      </c>
      <c r="T8499">
        <v>3479.9999999999995</v>
      </c>
      <c r="U8499">
        <v>0.3</v>
      </c>
      <c r="V8499">
        <v>0.28999999999999998</v>
      </c>
      <c r="W8499">
        <v>0.15</v>
      </c>
      <c r="Z8499" s="4" t="s">
        <v>53</v>
      </c>
      <c r="AG8499">
        <v>0</v>
      </c>
      <c r="AH8499">
        <v>12000</v>
      </c>
      <c r="AM8499" t="str">
        <f>SUBSTITUTE(Tabla_lineas[[#This Row],[Codigo Liname]]," ","")</f>
        <v>R0607</v>
      </c>
    </row>
    <row r="8500" spans="1:39" customFormat="1" x14ac:dyDescent="0.25">
      <c r="A8500" s="2">
        <v>749</v>
      </c>
      <c r="B8500" t="s">
        <v>1343</v>
      </c>
      <c r="C8500">
        <f t="shared" si="132"/>
        <v>1648530</v>
      </c>
      <c r="D8500">
        <v>5000</v>
      </c>
      <c r="E8500" t="s">
        <v>594</v>
      </c>
      <c r="F8500">
        <v>24.3</v>
      </c>
      <c r="G8500">
        <v>24.3</v>
      </c>
      <c r="H8500" t="s">
        <v>595</v>
      </c>
      <c r="I8500" s="2">
        <v>43.37</v>
      </c>
      <c r="J8500" t="s">
        <v>596</v>
      </c>
      <c r="K8500" t="s">
        <v>597</v>
      </c>
      <c r="L8500" s="3" t="str">
        <f>+INDEX([1]!TABLA_MAESTRO_DE_ARTICULO[SubGroupName],MATCH(Tabla_lineas[[#This Row],[CODIGO SAP]],[1]!TABLA_MAESTRO_DE_ARTICULO[ItemCode],0))</f>
        <v>JARABE</v>
      </c>
      <c r="M8500" t="s">
        <v>598</v>
      </c>
      <c r="N8500">
        <v>111</v>
      </c>
      <c r="O8500" t="s">
        <v>65</v>
      </c>
      <c r="S8500" s="2">
        <v>200</v>
      </c>
      <c r="T8500">
        <v>4858</v>
      </c>
      <c r="U8500">
        <v>25</v>
      </c>
      <c r="V8500">
        <v>24.29</v>
      </c>
      <c r="W8500">
        <v>8</v>
      </c>
      <c r="Z8500" s="4" t="s">
        <v>46</v>
      </c>
      <c r="AA8500" t="s">
        <v>153</v>
      </c>
      <c r="AB8500">
        <v>46096</v>
      </c>
      <c r="AG8500">
        <v>0</v>
      </c>
      <c r="AH8500">
        <v>200</v>
      </c>
      <c r="AM8500" t="str">
        <f>SUBSTITUTE(Tabla_lineas[[#This Row],[Codigo Liname]]," ","")</f>
        <v>R0608</v>
      </c>
    </row>
    <row r="8501" spans="1:39" customFormat="1" x14ac:dyDescent="0.25">
      <c r="A8501" s="2">
        <v>749</v>
      </c>
      <c r="B8501" t="s">
        <v>1343</v>
      </c>
      <c r="C8501">
        <f t="shared" si="132"/>
        <v>1648530</v>
      </c>
      <c r="D8501">
        <v>11429.16</v>
      </c>
      <c r="E8501" t="s">
        <v>529</v>
      </c>
      <c r="F8501">
        <v>117.7</v>
      </c>
      <c r="G8501">
        <v>82.8</v>
      </c>
      <c r="H8501" t="s">
        <v>530</v>
      </c>
      <c r="I8501" s="2">
        <v>82.82</v>
      </c>
      <c r="J8501" t="s">
        <v>531</v>
      </c>
      <c r="K8501" t="s">
        <v>532</v>
      </c>
      <c r="L8501" s="3" t="str">
        <f>+INDEX([1]!TABLA_MAESTRO_DE_ARTICULO[SubGroupName],MATCH(Tabla_lineas[[#This Row],[CODIGO SAP]],[1]!TABLA_MAESTRO_DE_ARTICULO[ItemCode],0))</f>
        <v>POLVO PARA INYECTABLE</v>
      </c>
      <c r="M8501" t="s">
        <v>533</v>
      </c>
      <c r="N8501">
        <v>71</v>
      </c>
      <c r="O8501" t="s">
        <v>187</v>
      </c>
      <c r="S8501" s="2">
        <v>138</v>
      </c>
      <c r="T8501">
        <v>11425.02</v>
      </c>
      <c r="U8501">
        <v>82.82</v>
      </c>
      <c r="V8501">
        <v>82.79</v>
      </c>
      <c r="W8501">
        <v>35</v>
      </c>
      <c r="Z8501" s="4" t="s">
        <v>46</v>
      </c>
      <c r="AA8501" t="s">
        <v>120</v>
      </c>
      <c r="AB8501">
        <v>46132</v>
      </c>
      <c r="AG8501">
        <v>0</v>
      </c>
      <c r="AH8501">
        <v>138</v>
      </c>
      <c r="AM8501" t="str">
        <f>SUBSTITUTE(Tabla_lineas[[#This Row],[Codigo Liname]]," ","")</f>
        <v>J0150</v>
      </c>
    </row>
    <row r="8502" spans="1:39" customFormat="1" x14ac:dyDescent="0.25">
      <c r="A8502" s="2">
        <v>749</v>
      </c>
      <c r="B8502" t="s">
        <v>1343</v>
      </c>
      <c r="C8502">
        <f t="shared" si="132"/>
        <v>1648530</v>
      </c>
      <c r="D8502">
        <v>10350</v>
      </c>
      <c r="E8502" t="s">
        <v>224</v>
      </c>
      <c r="F8502">
        <v>0.95</v>
      </c>
      <c r="G8502">
        <v>0.38</v>
      </c>
      <c r="H8502" t="s">
        <v>225</v>
      </c>
      <c r="I8502" s="2">
        <v>0.38</v>
      </c>
      <c r="J8502" t="s">
        <v>226</v>
      </c>
      <c r="K8502" t="s">
        <v>227</v>
      </c>
      <c r="L8502" s="3" t="str">
        <f>+INDEX([1]!TABLA_MAESTRO_DE_ARTICULO[SubGroupName],MATCH(Tabla_lineas[[#This Row],[CODIGO SAP]],[1]!TABLA_MAESTRO_DE_ARTICULO[ItemCode],0))</f>
        <v>COMPRIMIDO</v>
      </c>
      <c r="M8502" t="s">
        <v>228</v>
      </c>
      <c r="N8502">
        <v>19</v>
      </c>
      <c r="O8502" t="s">
        <v>45</v>
      </c>
      <c r="S8502" s="2">
        <v>45000</v>
      </c>
      <c r="T8502">
        <v>9900</v>
      </c>
      <c r="U8502">
        <v>0.23</v>
      </c>
      <c r="V8502">
        <v>0.22</v>
      </c>
      <c r="W8502">
        <v>0.12</v>
      </c>
      <c r="Z8502" s="4" t="s">
        <v>46</v>
      </c>
      <c r="AA8502" t="s">
        <v>126</v>
      </c>
      <c r="AB8502">
        <v>46096</v>
      </c>
      <c r="AG8502">
        <v>0</v>
      </c>
      <c r="AH8502">
        <v>45000</v>
      </c>
      <c r="AM8502" t="str">
        <f>SUBSTITUTE(Tabla_lineas[[#This Row],[Codigo Liname]]," ","")</f>
        <v>A1106</v>
      </c>
    </row>
    <row r="8503" spans="1:39" customFormat="1" x14ac:dyDescent="0.25">
      <c r="A8503" s="2">
        <v>749</v>
      </c>
      <c r="B8503" t="s">
        <v>1343</v>
      </c>
      <c r="C8503">
        <f t="shared" si="132"/>
        <v>1648530</v>
      </c>
      <c r="D8503">
        <v>1800</v>
      </c>
      <c r="E8503" t="s">
        <v>605</v>
      </c>
      <c r="F8503">
        <v>1.53</v>
      </c>
      <c r="G8503">
        <v>0.9</v>
      </c>
      <c r="H8503" t="s">
        <v>606</v>
      </c>
      <c r="I8503" s="2">
        <v>0.9</v>
      </c>
      <c r="J8503" t="s">
        <v>607</v>
      </c>
      <c r="K8503" t="s">
        <v>608</v>
      </c>
      <c r="L8503" s="3" t="str">
        <f>+INDEX([1]!TABLA_MAESTRO_DE_ARTICULO[SubGroupName],MATCH(Tabla_lineas[[#This Row],[CODIGO SAP]],[1]!TABLA_MAESTRO_DE_ARTICULO[ItemCode],0))</f>
        <v>COMPRIMIDO</v>
      </c>
      <c r="M8503" t="s">
        <v>609</v>
      </c>
      <c r="N8503">
        <v>104</v>
      </c>
      <c r="O8503" t="s">
        <v>45</v>
      </c>
      <c r="S8503" s="2">
        <v>2000</v>
      </c>
      <c r="T8503">
        <v>1780</v>
      </c>
      <c r="U8503">
        <v>0.9</v>
      </c>
      <c r="V8503">
        <v>0.89</v>
      </c>
      <c r="W8503">
        <v>0.2</v>
      </c>
      <c r="Z8503" s="4" t="s">
        <v>46</v>
      </c>
      <c r="AA8503" t="s">
        <v>153</v>
      </c>
      <c r="AB8503">
        <v>46132</v>
      </c>
      <c r="AG8503">
        <v>0</v>
      </c>
      <c r="AH8503">
        <v>2000</v>
      </c>
      <c r="AM8503" t="str">
        <f>SUBSTITUTE(Tabla_lineas[[#This Row],[Codigo Liname]]," ","")</f>
        <v>N0701</v>
      </c>
    </row>
    <row r="8504" spans="1:39" customFormat="1" x14ac:dyDescent="0.25">
      <c r="A8504" s="2">
        <v>749</v>
      </c>
      <c r="B8504" t="s">
        <v>1343</v>
      </c>
      <c r="C8504">
        <f t="shared" si="132"/>
        <v>1648530</v>
      </c>
      <c r="D8504">
        <v>27799.999999999996</v>
      </c>
      <c r="E8504" t="s">
        <v>495</v>
      </c>
      <c r="F8504">
        <v>8.84</v>
      </c>
      <c r="G8504">
        <v>3.75</v>
      </c>
      <c r="H8504" t="s">
        <v>496</v>
      </c>
      <c r="I8504" s="2">
        <v>3.75</v>
      </c>
      <c r="J8504" t="s">
        <v>497</v>
      </c>
      <c r="K8504" t="s">
        <v>498</v>
      </c>
      <c r="L8504" s="3" t="str">
        <f>+INDEX([1]!TABLA_MAESTRO_DE_ARTICULO[SubGroupName],MATCH(Tabla_lineas[[#This Row],[CODIGO SAP]],[1]!TABLA_MAESTRO_DE_ARTICULO[ItemCode],0))</f>
        <v>COMPRIMIDO</v>
      </c>
      <c r="M8504" t="s">
        <v>499</v>
      </c>
      <c r="N8504">
        <v>63</v>
      </c>
      <c r="O8504" t="s">
        <v>45</v>
      </c>
      <c r="S8504" s="2">
        <v>10000</v>
      </c>
      <c r="T8504">
        <v>27700</v>
      </c>
      <c r="U8504">
        <v>2.78</v>
      </c>
      <c r="V8504">
        <v>2.77</v>
      </c>
      <c r="W8504">
        <v>0.7</v>
      </c>
      <c r="Z8504" s="4" t="s">
        <v>53</v>
      </c>
      <c r="AA8504" t="s">
        <v>120</v>
      </c>
      <c r="AB8504">
        <v>46132</v>
      </c>
      <c r="AG8504">
        <v>0</v>
      </c>
      <c r="AH8504">
        <v>10000</v>
      </c>
      <c r="AM8504" t="str">
        <f>SUBSTITUTE(Tabla_lineas[[#This Row],[Codigo Liname]]," ","")</f>
        <v>G0401</v>
      </c>
    </row>
    <row r="8505" spans="1:39" customFormat="1" x14ac:dyDescent="0.25">
      <c r="A8505" s="2">
        <v>749</v>
      </c>
      <c r="B8505" t="s">
        <v>1343</v>
      </c>
      <c r="C8505">
        <f t="shared" si="132"/>
        <v>1648530</v>
      </c>
      <c r="D8505">
        <v>5411</v>
      </c>
      <c r="E8505" t="s">
        <v>271</v>
      </c>
      <c r="F8505">
        <v>5.89</v>
      </c>
      <c r="G8505">
        <v>5.89</v>
      </c>
      <c r="H8505" t="s">
        <v>272</v>
      </c>
      <c r="I8505" s="2">
        <v>7.73</v>
      </c>
      <c r="J8505" t="s">
        <v>273</v>
      </c>
      <c r="K8505" t="s">
        <v>274</v>
      </c>
      <c r="L8505" s="3" t="str">
        <f>+INDEX([1]!TABLA_MAESTRO_DE_ARTICULO[SubGroupName],MATCH(Tabla_lineas[[#This Row],[CODIGO SAP]],[1]!TABLA_MAESTRO_DE_ARTICULO[ItemCode],0))</f>
        <v>CAPSULA DURA</v>
      </c>
      <c r="M8505" t="s">
        <v>275</v>
      </c>
      <c r="N8505">
        <v>72</v>
      </c>
      <c r="O8505" t="s">
        <v>276</v>
      </c>
      <c r="S8505" s="2">
        <v>700</v>
      </c>
      <c r="T8505">
        <v>4116</v>
      </c>
      <c r="U8505">
        <v>7.73</v>
      </c>
      <c r="V8505">
        <v>5.88</v>
      </c>
      <c r="W8505">
        <v>0.9</v>
      </c>
      <c r="Z8505" s="4" t="s">
        <v>46</v>
      </c>
      <c r="AA8505" t="s">
        <v>126</v>
      </c>
      <c r="AB8505">
        <v>46132</v>
      </c>
      <c r="AG8505">
        <v>0</v>
      </c>
      <c r="AH8505">
        <v>700</v>
      </c>
      <c r="AM8505" t="str">
        <f>SUBSTITUTE(Tabla_lineas[[#This Row],[Codigo Liname]]," ","")</f>
        <v>J0208</v>
      </c>
    </row>
    <row r="8506" spans="1:39" customFormat="1" x14ac:dyDescent="0.25">
      <c r="A8506" s="2">
        <v>749</v>
      </c>
      <c r="B8506" t="s">
        <v>1343</v>
      </c>
      <c r="C8506">
        <f t="shared" si="132"/>
        <v>1648530</v>
      </c>
      <c r="D8506">
        <v>6000</v>
      </c>
      <c r="E8506" t="s">
        <v>483</v>
      </c>
      <c r="F8506">
        <v>1.7</v>
      </c>
      <c r="G8506">
        <v>1.7</v>
      </c>
      <c r="H8506" t="s">
        <v>484</v>
      </c>
      <c r="I8506" s="2">
        <v>3.99</v>
      </c>
      <c r="J8506" t="s">
        <v>485</v>
      </c>
      <c r="K8506" t="s">
        <v>486</v>
      </c>
      <c r="L8506" s="3" t="str">
        <f>+INDEX([1]!TABLA_MAESTRO_DE_ARTICULO[SubGroupName],MATCH(Tabla_lineas[[#This Row],[CODIGO SAP]],[1]!TABLA_MAESTRO_DE_ARTICULO[ItemCode],0))</f>
        <v>COMPRIMIDO</v>
      </c>
      <c r="M8506" t="s">
        <v>487</v>
      </c>
      <c r="N8506">
        <v>103</v>
      </c>
      <c r="O8506" t="s">
        <v>45</v>
      </c>
      <c r="S8506" s="2">
        <v>5000</v>
      </c>
      <c r="T8506">
        <v>5950</v>
      </c>
      <c r="U8506">
        <v>1.2</v>
      </c>
      <c r="V8506">
        <v>1.19</v>
      </c>
      <c r="W8506">
        <v>0.2</v>
      </c>
      <c r="Z8506" s="4" t="s">
        <v>53</v>
      </c>
      <c r="AA8506" t="s">
        <v>153</v>
      </c>
      <c r="AB8506">
        <v>46132</v>
      </c>
      <c r="AG8506">
        <v>0</v>
      </c>
      <c r="AH8506">
        <v>5000</v>
      </c>
      <c r="AM8506" t="str">
        <f>SUBSTITUTE(Tabla_lineas[[#This Row],[Codigo Liname]]," ","")</f>
        <v>N0604</v>
      </c>
    </row>
    <row r="8507" spans="1:39" customFormat="1" x14ac:dyDescent="0.25">
      <c r="A8507" s="2">
        <v>749</v>
      </c>
      <c r="B8507" t="s">
        <v>1343</v>
      </c>
      <c r="C8507">
        <f t="shared" si="132"/>
        <v>1648530</v>
      </c>
      <c r="D8507">
        <v>750</v>
      </c>
      <c r="E8507" t="s">
        <v>551</v>
      </c>
      <c r="F8507">
        <v>1.23</v>
      </c>
      <c r="G8507">
        <v>0.62</v>
      </c>
      <c r="H8507" t="s">
        <v>552</v>
      </c>
      <c r="I8507" s="2">
        <v>0.62</v>
      </c>
      <c r="J8507" t="s">
        <v>553</v>
      </c>
      <c r="K8507" t="s">
        <v>554</v>
      </c>
      <c r="L8507" s="3" t="str">
        <f>+INDEX([1]!TABLA_MAESTRO_DE_ARTICULO[SubGroupName],MATCH(Tabla_lineas[[#This Row],[CODIGO SAP]],[1]!TABLA_MAESTRO_DE_ARTICULO[ItemCode],0))</f>
        <v>COMPRIMIDO</v>
      </c>
      <c r="M8507" t="s">
        <v>555</v>
      </c>
      <c r="N8507">
        <v>47</v>
      </c>
      <c r="O8507" t="s">
        <v>45</v>
      </c>
      <c r="P8507">
        <v>56200</v>
      </c>
      <c r="Q8507">
        <v>169200</v>
      </c>
      <c r="R8507">
        <v>225400</v>
      </c>
      <c r="S8507" s="2">
        <v>2500</v>
      </c>
      <c r="T8507">
        <v>725</v>
      </c>
      <c r="U8507">
        <v>0.3</v>
      </c>
      <c r="V8507">
        <v>0.28999999999999998</v>
      </c>
      <c r="W8507">
        <v>0.12</v>
      </c>
      <c r="Z8507" s="4" t="s">
        <v>53</v>
      </c>
      <c r="AA8507" t="s">
        <v>126</v>
      </c>
      <c r="AB8507">
        <v>46132</v>
      </c>
      <c r="AG8507">
        <v>0</v>
      </c>
      <c r="AH8507">
        <v>2500</v>
      </c>
      <c r="AM8507" t="str">
        <f>SUBSTITUTE(Tabla_lineas[[#This Row],[Codigo Liname]]," ","")</f>
        <v>C0304</v>
      </c>
    </row>
    <row r="8508" spans="1:39" customFormat="1" x14ac:dyDescent="0.25">
      <c r="A8508" s="2">
        <v>749</v>
      </c>
      <c r="B8508" t="s">
        <v>1343</v>
      </c>
      <c r="C8508">
        <f t="shared" si="132"/>
        <v>1648530</v>
      </c>
      <c r="D8508">
        <v>25900</v>
      </c>
      <c r="E8508" t="s">
        <v>277</v>
      </c>
      <c r="F8508">
        <v>4.05</v>
      </c>
      <c r="G8508">
        <v>2.59</v>
      </c>
      <c r="H8508" t="s">
        <v>278</v>
      </c>
      <c r="I8508" s="2">
        <v>3.24</v>
      </c>
      <c r="J8508" t="s">
        <v>279</v>
      </c>
      <c r="K8508" t="s">
        <v>280</v>
      </c>
      <c r="L8508" s="3" t="str">
        <f>+INDEX([1]!TABLA_MAESTRO_DE_ARTICULO[SubGroupName],MATCH(Tabla_lineas[[#This Row],[CODIGO SAP]],[1]!TABLA_MAESTRO_DE_ARTICULO[ItemCode],0))</f>
        <v>COMPRIMIDO</v>
      </c>
      <c r="M8508" t="s">
        <v>281</v>
      </c>
      <c r="N8508">
        <v>55</v>
      </c>
      <c r="O8508" t="s">
        <v>45</v>
      </c>
      <c r="S8508" s="2">
        <v>10000</v>
      </c>
      <c r="T8508">
        <v>25800</v>
      </c>
      <c r="U8508">
        <v>2.59</v>
      </c>
      <c r="V8508">
        <v>2.58</v>
      </c>
      <c r="W8508">
        <v>0.7</v>
      </c>
      <c r="Z8508" s="4" t="s">
        <v>53</v>
      </c>
      <c r="AA8508" t="s">
        <v>120</v>
      </c>
      <c r="AB8508">
        <v>46132</v>
      </c>
      <c r="AG8508">
        <v>0</v>
      </c>
      <c r="AH8508">
        <v>10000</v>
      </c>
      <c r="AM8508" t="str">
        <f>SUBSTITUTE(Tabla_lineas[[#This Row],[Codigo Liname]]," ","")</f>
        <v>C1002</v>
      </c>
    </row>
    <row r="8509" spans="1:39" customFormat="1" x14ac:dyDescent="0.25">
      <c r="A8509" s="2">
        <v>749</v>
      </c>
      <c r="B8509" t="s">
        <v>1343</v>
      </c>
      <c r="C8509">
        <f t="shared" si="132"/>
        <v>1648530</v>
      </c>
      <c r="D8509">
        <v>1870</v>
      </c>
      <c r="E8509" t="s">
        <v>287</v>
      </c>
      <c r="F8509">
        <v>0.48</v>
      </c>
      <c r="G8509">
        <v>0.48</v>
      </c>
      <c r="H8509" t="s">
        <v>288</v>
      </c>
      <c r="I8509" s="2">
        <v>0.48</v>
      </c>
      <c r="J8509" t="s">
        <v>289</v>
      </c>
      <c r="K8509" t="s">
        <v>290</v>
      </c>
      <c r="L8509" s="3" t="str">
        <f>+INDEX([1]!TABLA_MAESTRO_DE_ARTICULO[SubGroupName],MATCH(Tabla_lineas[[#This Row],[CODIGO SAP]],[1]!TABLA_MAESTRO_DE_ARTICULO[ItemCode],0))</f>
        <v>COMPRIMIDO</v>
      </c>
      <c r="M8509" t="s">
        <v>291</v>
      </c>
      <c r="N8509">
        <v>15</v>
      </c>
      <c r="O8509" t="s">
        <v>45</v>
      </c>
      <c r="S8509" s="2">
        <v>11000</v>
      </c>
      <c r="T8509">
        <v>1760</v>
      </c>
      <c r="U8509">
        <v>0.17</v>
      </c>
      <c r="V8509">
        <v>0.16</v>
      </c>
      <c r="W8509">
        <v>0.12</v>
      </c>
      <c r="Z8509" s="4" t="s">
        <v>53</v>
      </c>
      <c r="AA8509" t="s">
        <v>153</v>
      </c>
      <c r="AB8509">
        <v>46132</v>
      </c>
      <c r="AG8509">
        <v>0</v>
      </c>
      <c r="AH8509">
        <v>11000</v>
      </c>
      <c r="AM8509" t="str">
        <f>SUBSTITUTE(Tabla_lineas[[#This Row],[Codigo Liname]]," ","")</f>
        <v>A1001</v>
      </c>
    </row>
    <row r="8510" spans="1:39" customFormat="1" x14ac:dyDescent="0.25">
      <c r="A8510" s="2">
        <v>749</v>
      </c>
      <c r="B8510" t="s">
        <v>1343</v>
      </c>
      <c r="C8510">
        <f t="shared" si="132"/>
        <v>1648530</v>
      </c>
      <c r="D8510">
        <v>18040</v>
      </c>
      <c r="E8510" t="s">
        <v>333</v>
      </c>
      <c r="F8510">
        <v>0.8</v>
      </c>
      <c r="G8510">
        <v>0.8</v>
      </c>
      <c r="H8510" t="s">
        <v>334</v>
      </c>
      <c r="I8510" s="2">
        <v>0.83</v>
      </c>
      <c r="J8510" t="s">
        <v>335</v>
      </c>
      <c r="K8510" t="s">
        <v>336</v>
      </c>
      <c r="L8510" s="3" t="str">
        <f>+INDEX([1]!TABLA_MAESTRO_DE_ARTICULO[SubGroupName],MATCH(Tabla_lineas[[#This Row],[CODIGO SAP]],[1]!TABLA_MAESTRO_DE_ARTICULO[ItemCode],0))</f>
        <v>COMPRIMIDO</v>
      </c>
      <c r="M8510" t="s">
        <v>337</v>
      </c>
      <c r="N8510">
        <v>21</v>
      </c>
      <c r="O8510" t="s">
        <v>45</v>
      </c>
      <c r="S8510" s="2">
        <v>32800</v>
      </c>
      <c r="T8510">
        <v>17712</v>
      </c>
      <c r="U8510">
        <v>0.55000000000000004</v>
      </c>
      <c r="V8510">
        <v>0.54</v>
      </c>
      <c r="W8510">
        <v>0.12</v>
      </c>
      <c r="Z8510" s="4" t="s">
        <v>46</v>
      </c>
      <c r="AA8510" t="s">
        <v>126</v>
      </c>
      <c r="AB8510">
        <v>46096</v>
      </c>
      <c r="AG8510">
        <v>0</v>
      </c>
      <c r="AH8510">
        <v>32800</v>
      </c>
      <c r="AM8510" t="str">
        <f>SUBSTITUTE(Tabla_lineas[[#This Row],[Codigo Liname]]," ","")</f>
        <v>A1109</v>
      </c>
    </row>
    <row r="8511" spans="1:39" customFormat="1" x14ac:dyDescent="0.25">
      <c r="A8511" s="2">
        <v>749</v>
      </c>
      <c r="B8511" t="s">
        <v>1343</v>
      </c>
      <c r="C8511">
        <f t="shared" si="132"/>
        <v>1648530</v>
      </c>
      <c r="D8511">
        <v>756</v>
      </c>
      <c r="E8511" t="s">
        <v>109</v>
      </c>
      <c r="F8511">
        <v>0.59</v>
      </c>
      <c r="G8511">
        <v>0.37</v>
      </c>
      <c r="H8511" t="s">
        <v>110</v>
      </c>
      <c r="I8511" s="2">
        <v>0.37</v>
      </c>
      <c r="J8511" t="s">
        <v>111</v>
      </c>
      <c r="K8511" t="s">
        <v>112</v>
      </c>
      <c r="L8511" s="3" t="str">
        <f>+INDEX([1]!TABLA_MAESTRO_DE_ARTICULO[SubGroupName],MATCH(Tabla_lineas[[#This Row],[CODIGO SAP]],[1]!TABLA_MAESTRO_DE_ARTICULO[ItemCode],0))</f>
        <v>COMPRIMIDO</v>
      </c>
      <c r="M8511" t="s">
        <v>113</v>
      </c>
      <c r="N8511">
        <v>38</v>
      </c>
      <c r="O8511" t="s">
        <v>45</v>
      </c>
      <c r="S8511" s="2">
        <v>2100</v>
      </c>
      <c r="T8511">
        <v>735</v>
      </c>
      <c r="U8511">
        <v>0.36</v>
      </c>
      <c r="V8511">
        <v>0.35</v>
      </c>
      <c r="W8511">
        <v>0.12</v>
      </c>
      <c r="Z8511" s="4" t="s">
        <v>46</v>
      </c>
      <c r="AA8511" t="s">
        <v>126</v>
      </c>
      <c r="AB8511">
        <v>46132</v>
      </c>
      <c r="AG8511">
        <v>0</v>
      </c>
      <c r="AH8511">
        <v>2100</v>
      </c>
      <c r="AM8511" t="str">
        <f>SUBSTITUTE(Tabla_lineas[[#This Row],[Codigo Liname]]," ","")</f>
        <v>B0306</v>
      </c>
    </row>
    <row r="8512" spans="1:39" customFormat="1" x14ac:dyDescent="0.25">
      <c r="A8512" s="2">
        <v>749</v>
      </c>
      <c r="B8512" t="s">
        <v>1343</v>
      </c>
      <c r="C8512">
        <f t="shared" si="132"/>
        <v>1648530</v>
      </c>
      <c r="D8512">
        <v>5525</v>
      </c>
      <c r="E8512" t="s">
        <v>390</v>
      </c>
      <c r="F8512">
        <v>0.92</v>
      </c>
      <c r="G8512">
        <v>0.65</v>
      </c>
      <c r="H8512" t="s">
        <v>391</v>
      </c>
      <c r="I8512" s="2">
        <v>0.65</v>
      </c>
      <c r="J8512" t="s">
        <v>392</v>
      </c>
      <c r="K8512" t="s">
        <v>393</v>
      </c>
      <c r="L8512" s="3" t="str">
        <f>+INDEX([1]!TABLA_MAESTRO_DE_ARTICULO[SubGroupName],MATCH(Tabla_lineas[[#This Row],[CODIGO SAP]],[1]!TABLA_MAESTRO_DE_ARTICULO[ItemCode],0))</f>
        <v>COMPRIMIDO</v>
      </c>
      <c r="M8512" t="s">
        <v>394</v>
      </c>
      <c r="N8512">
        <v>30</v>
      </c>
      <c r="O8512" t="s">
        <v>45</v>
      </c>
      <c r="S8512" s="2">
        <v>8500</v>
      </c>
      <c r="T8512">
        <v>5440</v>
      </c>
      <c r="U8512">
        <v>0.65</v>
      </c>
      <c r="V8512">
        <v>0.64</v>
      </c>
      <c r="W8512">
        <v>0.15</v>
      </c>
      <c r="Z8512" s="4" t="s">
        <v>46</v>
      </c>
      <c r="AA8512" t="s">
        <v>153</v>
      </c>
      <c r="AB8512">
        <v>46132</v>
      </c>
      <c r="AG8512">
        <v>0</v>
      </c>
      <c r="AH8512">
        <v>8500</v>
      </c>
      <c r="AM8512" t="str">
        <f>SUBSTITUTE(Tabla_lineas[[#This Row],[Codigo Liname]]," ","")</f>
        <v>A1206</v>
      </c>
    </row>
    <row r="8513" spans="1:39" customFormat="1" x14ac:dyDescent="0.25">
      <c r="A8513" s="2">
        <v>750</v>
      </c>
      <c r="B8513" t="s">
        <v>1344</v>
      </c>
      <c r="C8513" t="str">
        <f t="shared" si="132"/>
        <v>COTI</v>
      </c>
      <c r="E8513" t="s">
        <v>683</v>
      </c>
      <c r="F8513">
        <v>3.4</v>
      </c>
      <c r="G8513">
        <v>1.21</v>
      </c>
      <c r="H8513" t="s">
        <v>684</v>
      </c>
      <c r="I8513" s="2">
        <v>1.21</v>
      </c>
      <c r="J8513" t="s">
        <v>685</v>
      </c>
      <c r="K8513" t="s">
        <v>686</v>
      </c>
      <c r="L8513" s="3" t="str">
        <f>+INDEX([1]!TABLA_MAESTRO_DE_ARTICULO[SubGroupName],MATCH(Tabla_lineas[[#This Row],[CODIGO SAP]],[1]!TABLA_MAESTRO_DE_ARTICULO[ItemCode],0))</f>
        <v>COMPRIMIDO</v>
      </c>
      <c r="M8513" t="s">
        <v>687</v>
      </c>
      <c r="O8513" t="s">
        <v>45</v>
      </c>
      <c r="S8513" s="2">
        <v>200</v>
      </c>
      <c r="T8513">
        <v>240</v>
      </c>
      <c r="V8513">
        <v>1.2</v>
      </c>
      <c r="Z8513" s="4" t="s">
        <v>46</v>
      </c>
      <c r="AL8513" t="s">
        <v>1345</v>
      </c>
      <c r="AM8513" t="str">
        <f>SUBSTITUTE(Tabla_lineas[[#This Row],[Codigo Liname]]," ","")</f>
        <v>P0201</v>
      </c>
    </row>
    <row r="8514" spans="1:39" customFormat="1" x14ac:dyDescent="0.25">
      <c r="A8514" s="2">
        <v>750</v>
      </c>
      <c r="B8514" t="s">
        <v>1344</v>
      </c>
      <c r="C8514" t="str">
        <f t="shared" ref="C8514:C8577" si="133">IFERROR(VALUE(RIGHT(TRIM(LEFT(B8514,SEARCH("Eco",B8514)-1)),7)),"COTI")</f>
        <v>COTI</v>
      </c>
      <c r="E8514" t="s">
        <v>47</v>
      </c>
      <c r="F8514">
        <v>14.47</v>
      </c>
      <c r="G8514">
        <v>14.47</v>
      </c>
      <c r="H8514" t="s">
        <v>48</v>
      </c>
      <c r="I8514" s="2">
        <v>26.67</v>
      </c>
      <c r="J8514" t="s">
        <v>49</v>
      </c>
      <c r="K8514" t="s">
        <v>50</v>
      </c>
      <c r="L8514" s="3" t="str">
        <f>+INDEX([1]!TABLA_MAESTRO_DE_ARTICULO[SubGroupName],MATCH(Tabla_lineas[[#This Row],[CODIGO SAP]],[1]!TABLA_MAESTRO_DE_ARTICULO[ItemCode],0))</f>
        <v>POLVO PARA INYECTABLE</v>
      </c>
      <c r="M8514" t="s">
        <v>51</v>
      </c>
      <c r="O8514" t="s">
        <v>52</v>
      </c>
      <c r="P8514">
        <v>17583</v>
      </c>
      <c r="Q8514">
        <v>72000</v>
      </c>
      <c r="R8514">
        <v>89583</v>
      </c>
      <c r="S8514" s="2">
        <v>20</v>
      </c>
      <c r="T8514">
        <v>180</v>
      </c>
      <c r="V8514">
        <v>9</v>
      </c>
      <c r="Z8514" s="4" t="s">
        <v>53</v>
      </c>
      <c r="AL8514" t="s">
        <v>1345</v>
      </c>
      <c r="AM8514" t="str">
        <f>SUBSTITUTE(Tabla_lineas[[#This Row],[Codigo Liname]]," ","")</f>
        <v>J0126</v>
      </c>
    </row>
    <row r="8515" spans="1:39" customFormat="1" x14ac:dyDescent="0.25">
      <c r="A8515" s="2">
        <v>750</v>
      </c>
      <c r="B8515" t="s">
        <v>1344</v>
      </c>
      <c r="C8515" t="str">
        <f t="shared" si="133"/>
        <v>COTI</v>
      </c>
      <c r="E8515" t="s">
        <v>224</v>
      </c>
      <c r="F8515">
        <v>0.95</v>
      </c>
      <c r="G8515">
        <v>0.38</v>
      </c>
      <c r="H8515" t="s">
        <v>225</v>
      </c>
      <c r="I8515" s="2">
        <v>0.38</v>
      </c>
      <c r="J8515" t="s">
        <v>226</v>
      </c>
      <c r="K8515" t="s">
        <v>227</v>
      </c>
      <c r="L8515" s="3" t="str">
        <f>+INDEX([1]!TABLA_MAESTRO_DE_ARTICULO[SubGroupName],MATCH(Tabla_lineas[[#This Row],[CODIGO SAP]],[1]!TABLA_MAESTRO_DE_ARTICULO[ItemCode],0))</f>
        <v>COMPRIMIDO</v>
      </c>
      <c r="M8515" t="s">
        <v>228</v>
      </c>
      <c r="O8515" t="s">
        <v>45</v>
      </c>
      <c r="S8515" s="2">
        <v>200</v>
      </c>
      <c r="T8515">
        <v>70</v>
      </c>
      <c r="V8515">
        <v>0.35</v>
      </c>
      <c r="Z8515" s="4" t="s">
        <v>46</v>
      </c>
      <c r="AL8515" t="s">
        <v>1345</v>
      </c>
      <c r="AM8515" t="str">
        <f>SUBSTITUTE(Tabla_lineas[[#This Row],[Codigo Liname]]," ","")</f>
        <v>A1106</v>
      </c>
    </row>
    <row r="8516" spans="1:39" customFormat="1" x14ac:dyDescent="0.25">
      <c r="A8516" s="2">
        <v>750</v>
      </c>
      <c r="B8516" t="s">
        <v>1344</v>
      </c>
      <c r="C8516" t="str">
        <f t="shared" si="133"/>
        <v>COTI</v>
      </c>
      <c r="E8516" t="s">
        <v>368</v>
      </c>
      <c r="F8516">
        <v>29.81</v>
      </c>
      <c r="G8516">
        <v>15</v>
      </c>
      <c r="H8516" t="s">
        <v>369</v>
      </c>
      <c r="I8516" s="2">
        <v>15.09</v>
      </c>
      <c r="J8516" t="s">
        <v>370</v>
      </c>
      <c r="K8516" t="s">
        <v>371</v>
      </c>
      <c r="L8516" s="3" t="str">
        <f>+INDEX([1]!TABLA_MAESTRO_DE_ARTICULO[SubGroupName],MATCH(Tabla_lineas[[#This Row],[CODIGO SAP]],[1]!TABLA_MAESTRO_DE_ARTICULO[ItemCode],0))</f>
        <v>SUSPENSION</v>
      </c>
      <c r="M8516" t="s">
        <v>372</v>
      </c>
      <c r="O8516" t="s">
        <v>373</v>
      </c>
      <c r="S8516" s="2">
        <v>20</v>
      </c>
      <c r="T8516">
        <v>300</v>
      </c>
      <c r="V8516">
        <v>15</v>
      </c>
      <c r="Z8516" s="4" t="s">
        <v>46</v>
      </c>
      <c r="AL8516" t="s">
        <v>1345</v>
      </c>
      <c r="AM8516" t="str">
        <f>SUBSTITUTE(Tabla_lineas[[#This Row],[Codigo Liname]]," ","")</f>
        <v>P0208</v>
      </c>
    </row>
    <row r="8517" spans="1:39" customFormat="1" x14ac:dyDescent="0.25">
      <c r="A8517" s="2">
        <v>753</v>
      </c>
      <c r="B8517" t="s">
        <v>1346</v>
      </c>
      <c r="C8517">
        <f t="shared" si="133"/>
        <v>1649837</v>
      </c>
      <c r="D8517">
        <v>7790</v>
      </c>
      <c r="E8517" t="s">
        <v>711</v>
      </c>
      <c r="F8517">
        <v>8.8000000000000007</v>
      </c>
      <c r="G8517">
        <v>7.79</v>
      </c>
      <c r="H8517" t="s">
        <v>712</v>
      </c>
      <c r="I8517" s="2">
        <v>7.79</v>
      </c>
      <c r="J8517" t="s">
        <v>713</v>
      </c>
      <c r="K8517" t="s">
        <v>714</v>
      </c>
      <c r="L8517" s="3" t="str">
        <f>+INDEX([1]!TABLA_MAESTRO_DE_ARTICULO[SubGroupName],MATCH(Tabla_lineas[[#This Row],[CODIGO SAP]],[1]!TABLA_MAESTRO_DE_ARTICULO[ItemCode],0))</f>
        <v>COMPRIMIDO</v>
      </c>
      <c r="M8517" t="s">
        <v>715</v>
      </c>
      <c r="N8517">
        <v>3</v>
      </c>
      <c r="O8517" t="s">
        <v>45</v>
      </c>
      <c r="S8517" s="2">
        <v>1000</v>
      </c>
      <c r="T8517">
        <v>7780</v>
      </c>
      <c r="U8517">
        <v>7.79</v>
      </c>
      <c r="V8517">
        <v>7.78</v>
      </c>
      <c r="W8517">
        <v>2</v>
      </c>
      <c r="Z8517" s="4" t="s">
        <v>46</v>
      </c>
      <c r="AA8517" t="s">
        <v>120</v>
      </c>
      <c r="AB8517">
        <v>46132</v>
      </c>
      <c r="AG8517">
        <v>0</v>
      </c>
      <c r="AH8517">
        <v>1000</v>
      </c>
      <c r="AM8517" t="str">
        <f>SUBSTITUTE(Tabla_lineas[[#This Row],[Codigo Liname]]," ","")</f>
        <v>P0127</v>
      </c>
    </row>
    <row r="8518" spans="1:39" customFormat="1" x14ac:dyDescent="0.25">
      <c r="A8518" s="2">
        <v>753</v>
      </c>
      <c r="B8518" t="s">
        <v>1346</v>
      </c>
      <c r="C8518">
        <f t="shared" si="133"/>
        <v>1649837</v>
      </c>
      <c r="D8518">
        <v>41490</v>
      </c>
      <c r="E8518" t="s">
        <v>524</v>
      </c>
      <c r="F8518">
        <v>26.03</v>
      </c>
      <c r="G8518">
        <v>26</v>
      </c>
      <c r="H8518" t="s">
        <v>525</v>
      </c>
      <c r="I8518" s="2">
        <v>41.49</v>
      </c>
      <c r="J8518" t="s">
        <v>526</v>
      </c>
      <c r="K8518" t="s">
        <v>527</v>
      </c>
      <c r="L8518" s="3" t="str">
        <f>+INDEX([1]!TABLA_MAESTRO_DE_ARTICULO[SubGroupName],MATCH(Tabla_lineas[[#This Row],[CODIGO SAP]],[1]!TABLA_MAESTRO_DE_ARTICULO[ItemCode],0))</f>
        <v>POLVO PARA INYECTABLE</v>
      </c>
      <c r="M8518" t="s">
        <v>528</v>
      </c>
      <c r="N8518">
        <v>11</v>
      </c>
      <c r="O8518" t="s">
        <v>187</v>
      </c>
      <c r="S8518" s="2">
        <v>1000</v>
      </c>
      <c r="T8518">
        <v>25990</v>
      </c>
      <c r="U8518">
        <v>41.49</v>
      </c>
      <c r="V8518">
        <v>25.99</v>
      </c>
      <c r="W8518">
        <v>4.5</v>
      </c>
      <c r="Z8518" s="4" t="s">
        <v>53</v>
      </c>
      <c r="AA8518" t="s">
        <v>120</v>
      </c>
      <c r="AB8518">
        <v>46132</v>
      </c>
      <c r="AG8518">
        <v>0</v>
      </c>
      <c r="AH8518">
        <v>1000</v>
      </c>
      <c r="AM8518" t="str">
        <f>SUBSTITUTE(Tabla_lineas[[#This Row],[Codigo Liname]]," ","")</f>
        <v>J0121</v>
      </c>
    </row>
    <row r="8519" spans="1:39" customFormat="1" x14ac:dyDescent="0.25">
      <c r="A8519" s="2">
        <v>753</v>
      </c>
      <c r="B8519" t="s">
        <v>1346</v>
      </c>
      <c r="C8519">
        <f t="shared" si="133"/>
        <v>1649837</v>
      </c>
      <c r="D8519">
        <v>44685</v>
      </c>
      <c r="E8519" t="s">
        <v>402</v>
      </c>
      <c r="F8519">
        <v>68.260000000000005</v>
      </c>
      <c r="G8519">
        <v>29.79</v>
      </c>
      <c r="H8519" t="s">
        <v>403</v>
      </c>
      <c r="I8519" s="2">
        <v>29.79</v>
      </c>
      <c r="J8519" t="s">
        <v>404</v>
      </c>
      <c r="K8519" t="s">
        <v>405</v>
      </c>
      <c r="L8519" s="3" t="str">
        <f>+INDEX([1]!TABLA_MAESTRO_DE_ARTICULO[SubGroupName],MATCH(Tabla_lineas[[#This Row],[CODIGO SAP]],[1]!TABLA_MAESTRO_DE_ARTICULO[ItemCode],0))</f>
        <v>POLVO PARA INYECTABLE</v>
      </c>
      <c r="M8519" t="s">
        <v>406</v>
      </c>
      <c r="N8519">
        <v>10</v>
      </c>
      <c r="O8519" t="s">
        <v>52</v>
      </c>
      <c r="S8519" s="2">
        <v>1500</v>
      </c>
      <c r="T8519">
        <v>44670</v>
      </c>
      <c r="U8519">
        <v>29.79</v>
      </c>
      <c r="V8519">
        <v>29.78</v>
      </c>
      <c r="W8519">
        <v>10</v>
      </c>
      <c r="Z8519" s="4" t="s">
        <v>46</v>
      </c>
      <c r="AA8519" t="s">
        <v>126</v>
      </c>
      <c r="AB8519">
        <v>46132</v>
      </c>
      <c r="AG8519">
        <v>0</v>
      </c>
      <c r="AH8519">
        <v>1500</v>
      </c>
      <c r="AM8519" t="str">
        <f>SUBSTITUTE(Tabla_lineas[[#This Row],[Codigo Liname]]," ","")</f>
        <v>J0155</v>
      </c>
    </row>
    <row r="8520" spans="1:39" customFormat="1" x14ac:dyDescent="0.25">
      <c r="A8520" s="2">
        <v>754</v>
      </c>
      <c r="B8520" t="s">
        <v>1347</v>
      </c>
      <c r="C8520">
        <f t="shared" si="133"/>
        <v>1648670</v>
      </c>
      <c r="D8520">
        <v>13615</v>
      </c>
      <c r="E8520" t="s">
        <v>115</v>
      </c>
      <c r="F8520">
        <v>2.5099999999999998</v>
      </c>
      <c r="G8520">
        <v>2.5099999999999998</v>
      </c>
      <c r="H8520" t="s">
        <v>116</v>
      </c>
      <c r="I8520" s="2">
        <v>3.89</v>
      </c>
      <c r="J8520" t="s">
        <v>117</v>
      </c>
      <c r="K8520" t="s">
        <v>118</v>
      </c>
      <c r="L8520" s="3" t="str">
        <f>+INDEX([1]!TABLA_MAESTRO_DE_ARTICULO[SubGroupName],MATCH(Tabla_lineas[[#This Row],[CODIGO SAP]],[1]!TABLA_MAESTRO_DE_ARTICULO[ItemCode],0))</f>
        <v>COMPRIMIDO</v>
      </c>
      <c r="M8520" t="s">
        <v>119</v>
      </c>
      <c r="N8520">
        <v>1</v>
      </c>
      <c r="O8520" t="s">
        <v>45</v>
      </c>
      <c r="S8520" s="2">
        <v>3500</v>
      </c>
      <c r="T8520">
        <v>8750</v>
      </c>
      <c r="U8520">
        <v>3.89</v>
      </c>
      <c r="V8520">
        <v>2.5</v>
      </c>
      <c r="W8520">
        <v>0.7</v>
      </c>
      <c r="Z8520" s="4" t="s">
        <v>53</v>
      </c>
      <c r="AA8520" t="s">
        <v>120</v>
      </c>
      <c r="AB8520">
        <v>46132</v>
      </c>
      <c r="AG8520">
        <v>0</v>
      </c>
      <c r="AH8520">
        <v>3500</v>
      </c>
      <c r="AM8520" t="str">
        <f>SUBSTITUTE(Tabla_lineas[[#This Row],[Codigo Liname]]," ","")</f>
        <v>J0504</v>
      </c>
    </row>
    <row r="8521" spans="1:39" customFormat="1" x14ac:dyDescent="0.25">
      <c r="A8521" s="2">
        <v>754</v>
      </c>
      <c r="B8521" t="s">
        <v>1347</v>
      </c>
      <c r="C8521">
        <f t="shared" si="133"/>
        <v>1648670</v>
      </c>
      <c r="D8521">
        <v>82320</v>
      </c>
      <c r="E8521" t="s">
        <v>171</v>
      </c>
      <c r="F8521">
        <v>1.82</v>
      </c>
      <c r="G8521">
        <v>1.82</v>
      </c>
      <c r="H8521" t="s">
        <v>172</v>
      </c>
      <c r="I8521" s="2">
        <v>2.94</v>
      </c>
      <c r="J8521" t="s">
        <v>173</v>
      </c>
      <c r="K8521" t="s">
        <v>174</v>
      </c>
      <c r="L8521" s="3" t="str">
        <f>+INDEX([1]!TABLA_MAESTRO_DE_ARTICULO[SubGroupName],MATCH(Tabla_lineas[[#This Row],[CODIGO SAP]],[1]!TABLA_MAESTRO_DE_ARTICULO[ItemCode],0))</f>
        <v>COMPRIMIDO</v>
      </c>
      <c r="M8521" t="s">
        <v>175</v>
      </c>
      <c r="N8521">
        <v>4</v>
      </c>
      <c r="O8521" t="s">
        <v>45</v>
      </c>
      <c r="S8521" s="2">
        <v>28000</v>
      </c>
      <c r="T8521">
        <v>50680</v>
      </c>
      <c r="U8521">
        <v>2.94</v>
      </c>
      <c r="V8521">
        <v>1.81</v>
      </c>
      <c r="W8521">
        <v>0.7</v>
      </c>
      <c r="Z8521" s="4" t="s">
        <v>46</v>
      </c>
      <c r="AA8521" t="s">
        <v>120</v>
      </c>
      <c r="AB8521">
        <v>46132</v>
      </c>
      <c r="AG8521">
        <v>0</v>
      </c>
      <c r="AH8521">
        <v>28000</v>
      </c>
      <c r="AM8521" t="str">
        <f>SUBSTITUTE(Tabla_lineas[[#This Row],[Codigo Liname]]," ","")</f>
        <v>J0105</v>
      </c>
    </row>
    <row r="8522" spans="1:39" customFormat="1" x14ac:dyDescent="0.25">
      <c r="A8522" s="2">
        <v>754</v>
      </c>
      <c r="B8522" t="s">
        <v>1347</v>
      </c>
      <c r="C8522">
        <f t="shared" si="133"/>
        <v>1648670</v>
      </c>
      <c r="D8522">
        <v>56976</v>
      </c>
      <c r="E8522" t="s">
        <v>176</v>
      </c>
      <c r="F8522">
        <v>16.7</v>
      </c>
      <c r="G8522">
        <v>16.7</v>
      </c>
      <c r="H8522" t="s">
        <v>177</v>
      </c>
      <c r="I8522" s="2">
        <v>35.61</v>
      </c>
      <c r="J8522" t="s">
        <v>178</v>
      </c>
      <c r="K8522" t="s">
        <v>179</v>
      </c>
      <c r="L8522" s="3" t="str">
        <f>+INDEX([1]!TABLA_MAESTRO_DE_ARTICULO[SubGroupName],MATCH(Tabla_lineas[[#This Row],[CODIGO SAP]],[1]!TABLA_MAESTRO_DE_ARTICULO[ItemCode],0))</f>
        <v>POLVO PARA SUSPENSION</v>
      </c>
      <c r="M8522" t="s">
        <v>180</v>
      </c>
      <c r="N8522">
        <v>6</v>
      </c>
      <c r="O8522" t="s">
        <v>181</v>
      </c>
      <c r="S8522" s="2">
        <v>1600</v>
      </c>
      <c r="T8522">
        <v>26704.000000000004</v>
      </c>
      <c r="U8522">
        <v>35.61</v>
      </c>
      <c r="V8522">
        <v>16.690000000000001</v>
      </c>
      <c r="W8522">
        <v>5.5</v>
      </c>
      <c r="Z8522" s="4" t="s">
        <v>46</v>
      </c>
      <c r="AA8522" t="s">
        <v>153</v>
      </c>
      <c r="AB8522">
        <v>46096</v>
      </c>
      <c r="AG8522">
        <v>0</v>
      </c>
      <c r="AH8522">
        <v>1600</v>
      </c>
      <c r="AM8522" t="str">
        <f>SUBSTITUTE(Tabla_lineas[[#This Row],[Codigo Liname]]," ","")</f>
        <v>J0157</v>
      </c>
    </row>
    <row r="8523" spans="1:39" customFormat="1" x14ac:dyDescent="0.25">
      <c r="A8523" s="2">
        <v>754</v>
      </c>
      <c r="B8523" t="s">
        <v>1347</v>
      </c>
      <c r="C8523">
        <f t="shared" si="133"/>
        <v>1648670</v>
      </c>
      <c r="D8523">
        <v>13000</v>
      </c>
      <c r="E8523" t="s">
        <v>188</v>
      </c>
      <c r="F8523">
        <v>0.66</v>
      </c>
      <c r="G8523">
        <v>0.66</v>
      </c>
      <c r="H8523" t="s">
        <v>189</v>
      </c>
      <c r="I8523" s="2">
        <v>1</v>
      </c>
      <c r="J8523" t="s">
        <v>190</v>
      </c>
      <c r="K8523" t="s">
        <v>191</v>
      </c>
      <c r="L8523" s="3" t="str">
        <f>+INDEX([1]!TABLA_MAESTRO_DE_ARTICULO[SubGroupName],MATCH(Tabla_lineas[[#This Row],[CODIGO SAP]],[1]!TABLA_MAESTRO_DE_ARTICULO[ItemCode],0))</f>
        <v>COMPRIMIDO</v>
      </c>
      <c r="M8523" t="s">
        <v>192</v>
      </c>
      <c r="N8523">
        <v>7</v>
      </c>
      <c r="O8523" t="s">
        <v>45</v>
      </c>
      <c r="S8523" s="2">
        <v>13000</v>
      </c>
      <c r="T8523">
        <v>8450</v>
      </c>
      <c r="U8523">
        <v>1</v>
      </c>
      <c r="V8523">
        <v>0.65</v>
      </c>
      <c r="W8523">
        <v>0.2</v>
      </c>
      <c r="Z8523" s="4" t="s">
        <v>53</v>
      </c>
      <c r="AA8523" t="s">
        <v>153</v>
      </c>
      <c r="AB8523">
        <v>46096</v>
      </c>
      <c r="AG8523">
        <v>0</v>
      </c>
      <c r="AH8523">
        <v>13000</v>
      </c>
      <c r="AM8523" t="str">
        <f>SUBSTITUTE(Tabla_lineas[[#This Row],[Codigo Liname]]," ","")</f>
        <v>R0501</v>
      </c>
    </row>
    <row r="8524" spans="1:39" customFormat="1" x14ac:dyDescent="0.25">
      <c r="A8524" s="2">
        <v>754</v>
      </c>
      <c r="B8524" t="s">
        <v>1347</v>
      </c>
      <c r="C8524">
        <f t="shared" si="133"/>
        <v>1648670</v>
      </c>
      <c r="D8524">
        <v>3030</v>
      </c>
      <c r="E8524" t="s">
        <v>121</v>
      </c>
      <c r="F8524">
        <v>2.0099999999999998</v>
      </c>
      <c r="G8524">
        <v>2.0099999999999998</v>
      </c>
      <c r="H8524" t="s">
        <v>122</v>
      </c>
      <c r="I8524" s="2">
        <v>2.02</v>
      </c>
      <c r="J8524" t="s">
        <v>123</v>
      </c>
      <c r="K8524" t="s">
        <v>124</v>
      </c>
      <c r="L8524" s="3" t="str">
        <f>+INDEX([1]!TABLA_MAESTRO_DE_ARTICULO[SubGroupName],MATCH(Tabla_lineas[[#This Row],[CODIGO SAP]],[1]!TABLA_MAESTRO_DE_ARTICULO[ItemCode],0))</f>
        <v>COMPRIMIDO</v>
      </c>
      <c r="M8524" t="s">
        <v>125</v>
      </c>
      <c r="N8524">
        <v>8</v>
      </c>
      <c r="O8524" t="s">
        <v>45</v>
      </c>
      <c r="S8524" s="2">
        <v>1500</v>
      </c>
      <c r="T8524">
        <v>3000</v>
      </c>
      <c r="U8524">
        <v>2.02</v>
      </c>
      <c r="V8524">
        <v>2</v>
      </c>
      <c r="W8524">
        <v>0.15</v>
      </c>
      <c r="Z8524" s="4" t="s">
        <v>53</v>
      </c>
      <c r="AA8524" t="s">
        <v>126</v>
      </c>
      <c r="AB8524">
        <v>46132</v>
      </c>
      <c r="AG8524">
        <v>0</v>
      </c>
      <c r="AH8524">
        <v>1500</v>
      </c>
      <c r="AM8524" t="str">
        <f>SUBSTITUTE(Tabla_lineas[[#This Row],[Codigo Liname]]," ","")</f>
        <v>C1001</v>
      </c>
    </row>
    <row r="8525" spans="1:39" customFormat="1" x14ac:dyDescent="0.25">
      <c r="A8525" s="2">
        <v>754</v>
      </c>
      <c r="B8525" t="s">
        <v>1347</v>
      </c>
      <c r="C8525">
        <f t="shared" si="133"/>
        <v>1648670</v>
      </c>
      <c r="D8525">
        <v>16347</v>
      </c>
      <c r="E8525" t="s">
        <v>432</v>
      </c>
      <c r="F8525">
        <v>49.46</v>
      </c>
      <c r="G8525">
        <v>49.46</v>
      </c>
      <c r="H8525" t="s">
        <v>433</v>
      </c>
      <c r="I8525" s="2">
        <v>54.49</v>
      </c>
      <c r="J8525" t="s">
        <v>434</v>
      </c>
      <c r="K8525" t="s">
        <v>435</v>
      </c>
      <c r="L8525" s="3" t="str">
        <f>+INDEX([1]!TABLA_MAESTRO_DE_ARTICULO[SubGroupName],MATCH(Tabla_lineas[[#This Row],[CODIGO SAP]],[1]!TABLA_MAESTRO_DE_ARTICULO[ItemCode],0))</f>
        <v>POLVO PARA SUSPENSION</v>
      </c>
      <c r="M8525" t="s">
        <v>436</v>
      </c>
      <c r="N8525">
        <v>10</v>
      </c>
      <c r="O8525" t="s">
        <v>437</v>
      </c>
      <c r="S8525" s="2">
        <v>300</v>
      </c>
      <c r="T8525">
        <v>14835</v>
      </c>
      <c r="U8525">
        <v>54.49</v>
      </c>
      <c r="V8525">
        <v>49.45</v>
      </c>
      <c r="W8525">
        <v>10</v>
      </c>
      <c r="Z8525" s="4" t="s">
        <v>46</v>
      </c>
      <c r="AA8525" t="s">
        <v>153</v>
      </c>
      <c r="AB8525">
        <v>46096</v>
      </c>
      <c r="AG8525">
        <v>0</v>
      </c>
      <c r="AH8525">
        <v>300</v>
      </c>
      <c r="AM8525" t="str">
        <f>SUBSTITUTE(Tabla_lineas[[#This Row],[Codigo Liname]]," ","")</f>
        <v>J0162</v>
      </c>
    </row>
    <row r="8526" spans="1:39" customFormat="1" x14ac:dyDescent="0.25">
      <c r="A8526" s="2">
        <v>754</v>
      </c>
      <c r="B8526" t="s">
        <v>1347</v>
      </c>
      <c r="C8526">
        <f t="shared" si="133"/>
        <v>1648670</v>
      </c>
      <c r="D8526">
        <v>39165</v>
      </c>
      <c r="E8526" t="s">
        <v>127</v>
      </c>
      <c r="F8526">
        <v>7.87</v>
      </c>
      <c r="G8526">
        <v>7.87</v>
      </c>
      <c r="H8526" t="s">
        <v>128</v>
      </c>
      <c r="I8526" s="2">
        <v>11.19</v>
      </c>
      <c r="J8526" t="s">
        <v>129</v>
      </c>
      <c r="K8526" t="s">
        <v>130</v>
      </c>
      <c r="L8526" s="3" t="str">
        <f>+INDEX([1]!TABLA_MAESTRO_DE_ARTICULO[SubGroupName],MATCH(Tabla_lineas[[#This Row],[CODIGO SAP]],[1]!TABLA_MAESTRO_DE_ARTICULO[ItemCode],0))</f>
        <v>COMPRIMIDO</v>
      </c>
      <c r="M8526" t="s">
        <v>131</v>
      </c>
      <c r="N8526">
        <v>9</v>
      </c>
      <c r="O8526" t="s">
        <v>132</v>
      </c>
      <c r="S8526" s="2">
        <v>3500</v>
      </c>
      <c r="T8526">
        <v>27510</v>
      </c>
      <c r="U8526">
        <v>11.19</v>
      </c>
      <c r="V8526">
        <v>7.86</v>
      </c>
      <c r="W8526">
        <v>1.3</v>
      </c>
      <c r="Z8526" s="4" t="s">
        <v>46</v>
      </c>
      <c r="AA8526" t="s">
        <v>126</v>
      </c>
      <c r="AB8526">
        <v>46132</v>
      </c>
      <c r="AG8526">
        <v>0</v>
      </c>
      <c r="AH8526">
        <v>3500</v>
      </c>
      <c r="AM8526" t="str">
        <f>SUBSTITUTE(Tabla_lineas[[#This Row],[Codigo Liname]]," ","")</f>
        <v>J0113</v>
      </c>
    </row>
    <row r="8527" spans="1:39" customFormat="1" x14ac:dyDescent="0.25">
      <c r="A8527" s="2">
        <v>754</v>
      </c>
      <c r="B8527" t="s">
        <v>1347</v>
      </c>
      <c r="C8527">
        <f t="shared" si="133"/>
        <v>1648670</v>
      </c>
      <c r="D8527">
        <v>2200</v>
      </c>
      <c r="E8527" t="s">
        <v>420</v>
      </c>
      <c r="F8527">
        <v>4.96</v>
      </c>
      <c r="G8527">
        <v>4.96</v>
      </c>
      <c r="H8527" t="s">
        <v>421</v>
      </c>
      <c r="I8527" s="2">
        <v>11</v>
      </c>
      <c r="J8527" t="s">
        <v>422</v>
      </c>
      <c r="K8527" t="s">
        <v>423</v>
      </c>
      <c r="L8527" s="3" t="str">
        <f>+INDEX([1]!TABLA_MAESTRO_DE_ARTICULO[SubGroupName],MATCH(Tabla_lineas[[#This Row],[CODIGO SAP]],[1]!TABLA_MAESTRO_DE_ARTICULO[ItemCode],0))</f>
        <v>CAPSULA DURA</v>
      </c>
      <c r="M8527" t="s">
        <v>424</v>
      </c>
      <c r="N8527">
        <v>17</v>
      </c>
      <c r="O8527" t="s">
        <v>45</v>
      </c>
      <c r="S8527" s="2">
        <v>200</v>
      </c>
      <c r="T8527">
        <v>990</v>
      </c>
      <c r="U8527">
        <v>11</v>
      </c>
      <c r="V8527">
        <v>4.95</v>
      </c>
      <c r="W8527">
        <v>1.3</v>
      </c>
      <c r="Z8527" s="4" t="s">
        <v>46</v>
      </c>
      <c r="AA8527" t="s">
        <v>120</v>
      </c>
      <c r="AB8527">
        <v>46132</v>
      </c>
      <c r="AG8527">
        <v>0</v>
      </c>
      <c r="AH8527">
        <v>200</v>
      </c>
      <c r="AM8527" t="str">
        <f>SUBSTITUTE(Tabla_lineas[[#This Row],[Codigo Liname]]," ","")</f>
        <v>J0158</v>
      </c>
    </row>
    <row r="8528" spans="1:39" customFormat="1" x14ac:dyDescent="0.25">
      <c r="A8528" s="2">
        <v>754</v>
      </c>
      <c r="B8528" t="s">
        <v>1347</v>
      </c>
      <c r="C8528">
        <f t="shared" si="133"/>
        <v>1648670</v>
      </c>
      <c r="D8528">
        <v>55800</v>
      </c>
      <c r="E8528" t="s">
        <v>203</v>
      </c>
      <c r="F8528">
        <v>1.64</v>
      </c>
      <c r="G8528">
        <v>1.64</v>
      </c>
      <c r="H8528" t="s">
        <v>204</v>
      </c>
      <c r="I8528" s="2">
        <v>3.72</v>
      </c>
      <c r="J8528" t="s">
        <v>205</v>
      </c>
      <c r="K8528" t="s">
        <v>206</v>
      </c>
      <c r="L8528" s="3" t="str">
        <f>+INDEX([1]!TABLA_MAESTRO_DE_ARTICULO[SubGroupName],MATCH(Tabla_lineas[[#This Row],[CODIGO SAP]],[1]!TABLA_MAESTRO_DE_ARTICULO[ItemCode],0))</f>
        <v>COMPRIMIDO</v>
      </c>
      <c r="M8528" t="s">
        <v>207</v>
      </c>
      <c r="N8528">
        <v>18</v>
      </c>
      <c r="O8528" t="s">
        <v>45</v>
      </c>
      <c r="S8528" s="2">
        <v>15000</v>
      </c>
      <c r="T8528">
        <v>24600</v>
      </c>
      <c r="U8528">
        <v>3.72</v>
      </c>
      <c r="V8528">
        <v>1.64</v>
      </c>
      <c r="W8528">
        <v>0.38</v>
      </c>
      <c r="Z8528" s="4" t="s">
        <v>46</v>
      </c>
      <c r="AA8528" t="s">
        <v>120</v>
      </c>
      <c r="AB8528">
        <v>46132</v>
      </c>
      <c r="AG8528">
        <v>0</v>
      </c>
      <c r="AH8528">
        <v>15000</v>
      </c>
      <c r="AM8528" t="str">
        <f>SUBSTITUTE(Tabla_lineas[[#This Row],[Codigo Liname]]," ","")</f>
        <v>J0127</v>
      </c>
    </row>
    <row r="8529" spans="1:39" customFormat="1" x14ac:dyDescent="0.25">
      <c r="A8529" s="2">
        <v>754</v>
      </c>
      <c r="B8529" t="s">
        <v>1347</v>
      </c>
      <c r="C8529">
        <f t="shared" si="133"/>
        <v>1648670</v>
      </c>
      <c r="D8529">
        <v>4679.5</v>
      </c>
      <c r="E8529" t="s">
        <v>218</v>
      </c>
      <c r="F8529">
        <v>28.9</v>
      </c>
      <c r="G8529">
        <v>13.37</v>
      </c>
      <c r="H8529" t="s">
        <v>219</v>
      </c>
      <c r="I8529" s="2">
        <v>13.37</v>
      </c>
      <c r="J8529" t="s">
        <v>220</v>
      </c>
      <c r="K8529" t="s">
        <v>221</v>
      </c>
      <c r="L8529" s="3" t="str">
        <f>+INDEX([1]!TABLA_MAESTRO_DE_ARTICULO[SubGroupName],MATCH(Tabla_lineas[[#This Row],[CODIGO SAP]],[1]!TABLA_MAESTRO_DE_ARTICULO[ItemCode],0))</f>
        <v>CREMA DERMICA</v>
      </c>
      <c r="M8529" t="s">
        <v>222</v>
      </c>
      <c r="N8529">
        <v>21</v>
      </c>
      <c r="O8529" t="s">
        <v>223</v>
      </c>
      <c r="S8529" s="2">
        <v>350</v>
      </c>
      <c r="T8529">
        <v>4676</v>
      </c>
      <c r="U8529">
        <v>13.37</v>
      </c>
      <c r="V8529">
        <v>13.36</v>
      </c>
      <c r="W8529">
        <v>4.5</v>
      </c>
      <c r="Z8529" s="4" t="s">
        <v>53</v>
      </c>
      <c r="AA8529" t="s">
        <v>153</v>
      </c>
      <c r="AB8529">
        <v>46132</v>
      </c>
      <c r="AG8529">
        <v>0</v>
      </c>
      <c r="AH8529">
        <v>350</v>
      </c>
      <c r="AM8529" t="str">
        <f>SUBSTITUTE(Tabla_lineas[[#This Row],[Codigo Liname]]," ","")</f>
        <v>D0103</v>
      </c>
    </row>
    <row r="8530" spans="1:39" customFormat="1" x14ac:dyDescent="0.25">
      <c r="A8530" s="2">
        <v>754</v>
      </c>
      <c r="B8530" t="s">
        <v>1347</v>
      </c>
      <c r="C8530">
        <f t="shared" si="133"/>
        <v>1648670</v>
      </c>
      <c r="D8530">
        <v>6383.9999999999991</v>
      </c>
      <c r="E8530" t="s">
        <v>449</v>
      </c>
      <c r="F8530">
        <v>4.2</v>
      </c>
      <c r="G8530">
        <v>2.2799999999999998</v>
      </c>
      <c r="H8530" t="s">
        <v>450</v>
      </c>
      <c r="I8530" s="2">
        <v>2.2799999999999998</v>
      </c>
      <c r="J8530" t="s">
        <v>451</v>
      </c>
      <c r="K8530" t="s">
        <v>452</v>
      </c>
      <c r="L8530" s="3" t="str">
        <f>+INDEX([1]!TABLA_MAESTRO_DE_ARTICULO[SubGroupName],MATCH(Tabla_lineas[[#This Row],[CODIGO SAP]],[1]!TABLA_MAESTRO_DE_ARTICULO[ItemCode],0))</f>
        <v>OVULO VAGINAL</v>
      </c>
      <c r="M8530" t="s">
        <v>453</v>
      </c>
      <c r="N8530">
        <v>25</v>
      </c>
      <c r="O8530" t="s">
        <v>97</v>
      </c>
      <c r="S8530" s="2">
        <v>2800</v>
      </c>
      <c r="T8530">
        <v>6356</v>
      </c>
      <c r="U8530">
        <v>2.2799999999999998</v>
      </c>
      <c r="V8530">
        <v>2.27</v>
      </c>
      <c r="W8530">
        <v>0.7</v>
      </c>
      <c r="Z8530" s="4" t="s">
        <v>53</v>
      </c>
      <c r="AA8530" t="s">
        <v>126</v>
      </c>
      <c r="AB8530">
        <v>46132</v>
      </c>
      <c r="AG8530">
        <v>0</v>
      </c>
      <c r="AH8530">
        <v>2800</v>
      </c>
      <c r="AM8530" t="str">
        <f>SUBSTITUTE(Tabla_lineas[[#This Row],[Codigo Liname]]," ","")</f>
        <v>G0102</v>
      </c>
    </row>
    <row r="8531" spans="1:39" customFormat="1" x14ac:dyDescent="0.25">
      <c r="A8531" s="2">
        <v>754</v>
      </c>
      <c r="B8531" t="s">
        <v>1347</v>
      </c>
      <c r="C8531">
        <f t="shared" si="133"/>
        <v>1648670</v>
      </c>
      <c r="D8531">
        <v>22860</v>
      </c>
      <c r="E8531" t="s">
        <v>239</v>
      </c>
      <c r="F8531">
        <v>1.48</v>
      </c>
      <c r="G8531">
        <v>1.48</v>
      </c>
      <c r="H8531" t="s">
        <v>240</v>
      </c>
      <c r="I8531" s="2">
        <v>2.54</v>
      </c>
      <c r="J8531" t="s">
        <v>241</v>
      </c>
      <c r="K8531" t="s">
        <v>242</v>
      </c>
      <c r="L8531" s="3" t="str">
        <f>+INDEX([1]!TABLA_MAESTRO_DE_ARTICULO[SubGroupName],MATCH(Tabla_lineas[[#This Row],[CODIGO SAP]],[1]!TABLA_MAESTRO_DE_ARTICULO[ItemCode],0))</f>
        <v>COMPRIMIDO</v>
      </c>
      <c r="M8531" t="s">
        <v>243</v>
      </c>
      <c r="N8531">
        <v>20</v>
      </c>
      <c r="O8531" t="s">
        <v>45</v>
      </c>
      <c r="S8531" s="2">
        <v>9000</v>
      </c>
      <c r="T8531">
        <v>13230</v>
      </c>
      <c r="U8531">
        <v>2.54</v>
      </c>
      <c r="V8531">
        <v>1.47</v>
      </c>
      <c r="W8531">
        <v>0.4</v>
      </c>
      <c r="Z8531" s="4" t="s">
        <v>46</v>
      </c>
      <c r="AA8531" t="s">
        <v>120</v>
      </c>
      <c r="AB8531">
        <v>46132</v>
      </c>
      <c r="AG8531">
        <v>0</v>
      </c>
      <c r="AH8531">
        <v>9000</v>
      </c>
      <c r="AM8531" t="str">
        <f>SUBSTITUTE(Tabla_lineas[[#This Row],[Codigo Liname]]," ","")</f>
        <v>J0137</v>
      </c>
    </row>
    <row r="8532" spans="1:39" customFormat="1" x14ac:dyDescent="0.25">
      <c r="A8532" s="2">
        <v>754</v>
      </c>
      <c r="B8532" t="s">
        <v>1347</v>
      </c>
      <c r="C8532">
        <f t="shared" si="133"/>
        <v>1648670</v>
      </c>
      <c r="D8532">
        <v>62730</v>
      </c>
      <c r="E8532" t="s">
        <v>244</v>
      </c>
      <c r="F8532">
        <v>4.03</v>
      </c>
      <c r="G8532">
        <v>4.03</v>
      </c>
      <c r="H8532" t="s">
        <v>245</v>
      </c>
      <c r="I8532" s="2">
        <v>6.97</v>
      </c>
      <c r="J8532" t="s">
        <v>246</v>
      </c>
      <c r="K8532" t="s">
        <v>247</v>
      </c>
      <c r="L8532" s="3" t="str">
        <f>+INDEX([1]!TABLA_MAESTRO_DE_ARTICULO[SubGroupName],MATCH(Tabla_lineas[[#This Row],[CODIGO SAP]],[1]!TABLA_MAESTRO_DE_ARTICULO[ItemCode],0))</f>
        <v>SOLUCION INYECTABLE</v>
      </c>
      <c r="M8532" t="s">
        <v>248</v>
      </c>
      <c r="N8532">
        <v>27</v>
      </c>
      <c r="O8532" t="s">
        <v>249</v>
      </c>
      <c r="S8532" s="2">
        <v>9000</v>
      </c>
      <c r="T8532">
        <v>36179.999999999993</v>
      </c>
      <c r="U8532">
        <v>6.97</v>
      </c>
      <c r="V8532">
        <v>4.0199999999999996</v>
      </c>
      <c r="W8532">
        <v>0.7</v>
      </c>
      <c r="Z8532" s="4" t="s">
        <v>46</v>
      </c>
      <c r="AA8532" t="s">
        <v>126</v>
      </c>
      <c r="AB8532">
        <v>46132</v>
      </c>
      <c r="AG8532">
        <v>0</v>
      </c>
      <c r="AH8532">
        <v>9000</v>
      </c>
      <c r="AM8532" t="str">
        <f>SUBSTITUTE(Tabla_lineas[[#This Row],[Codigo Liname]]," ","")</f>
        <v>H0204</v>
      </c>
    </row>
    <row r="8533" spans="1:39" customFormat="1" x14ac:dyDescent="0.25">
      <c r="A8533" s="2">
        <v>754</v>
      </c>
      <c r="B8533" t="s">
        <v>1347</v>
      </c>
      <c r="C8533">
        <f t="shared" si="133"/>
        <v>1648670</v>
      </c>
      <c r="D8533">
        <v>15344</v>
      </c>
      <c r="E8533" t="s">
        <v>60</v>
      </c>
      <c r="F8533">
        <v>15.12</v>
      </c>
      <c r="G8533">
        <v>9.5</v>
      </c>
      <c r="H8533" t="s">
        <v>61</v>
      </c>
      <c r="I8533" s="2">
        <v>9.59</v>
      </c>
      <c r="J8533" t="s">
        <v>62</v>
      </c>
      <c r="K8533" t="s">
        <v>63</v>
      </c>
      <c r="L8533" s="3" t="str">
        <f>+INDEX([1]!TABLA_MAESTRO_DE_ARTICULO[SubGroupName],MATCH(Tabla_lineas[[#This Row],[CODIGO SAP]],[1]!TABLA_MAESTRO_DE_ARTICULO[ItemCode],0))</f>
        <v>JARABE</v>
      </c>
      <c r="M8533" t="s">
        <v>64</v>
      </c>
      <c r="N8533">
        <v>28</v>
      </c>
      <c r="O8533" t="s">
        <v>65</v>
      </c>
      <c r="S8533" s="2">
        <v>1600</v>
      </c>
      <c r="T8533">
        <v>15184</v>
      </c>
      <c r="U8533">
        <v>9.59</v>
      </c>
      <c r="V8533">
        <v>9.49</v>
      </c>
      <c r="W8533">
        <v>5</v>
      </c>
      <c r="Z8533" s="4" t="s">
        <v>46</v>
      </c>
      <c r="AA8533" t="s">
        <v>153</v>
      </c>
      <c r="AB8533">
        <v>46096</v>
      </c>
      <c r="AG8533">
        <v>0</v>
      </c>
      <c r="AH8533">
        <v>1600</v>
      </c>
      <c r="AM8533" t="str">
        <f>SUBSTITUTE(Tabla_lineas[[#This Row],[Codigo Liname]]," ","")</f>
        <v>R0503</v>
      </c>
    </row>
    <row r="8534" spans="1:39" customFormat="1" x14ac:dyDescent="0.25">
      <c r="A8534" s="2">
        <v>754</v>
      </c>
      <c r="B8534" t="s">
        <v>1347</v>
      </c>
      <c r="C8534">
        <f t="shared" si="133"/>
        <v>1648670</v>
      </c>
      <c r="D8534">
        <v>52420</v>
      </c>
      <c r="E8534" t="s">
        <v>250</v>
      </c>
      <c r="F8534">
        <v>24.52</v>
      </c>
      <c r="G8534">
        <v>24.5</v>
      </c>
      <c r="H8534" t="s">
        <v>251</v>
      </c>
      <c r="I8534" s="2">
        <v>26.21</v>
      </c>
      <c r="J8534" t="s">
        <v>252</v>
      </c>
      <c r="K8534" t="s">
        <v>253</v>
      </c>
      <c r="L8534" s="3" t="str">
        <f>+INDEX([1]!TABLA_MAESTRO_DE_ARTICULO[SubGroupName],MATCH(Tabla_lineas[[#This Row],[CODIGO SAP]],[1]!TABLA_MAESTRO_DE_ARTICULO[ItemCode],0))</f>
        <v>GEL</v>
      </c>
      <c r="M8534" t="s">
        <v>254</v>
      </c>
      <c r="N8534">
        <v>30</v>
      </c>
      <c r="O8534" t="s">
        <v>255</v>
      </c>
      <c r="S8534" s="2">
        <v>2000</v>
      </c>
      <c r="T8534">
        <v>48980</v>
      </c>
      <c r="U8534">
        <v>26.21</v>
      </c>
      <c r="V8534">
        <v>24.49</v>
      </c>
      <c r="W8534">
        <v>5</v>
      </c>
      <c r="Z8534" s="4" t="s">
        <v>53</v>
      </c>
      <c r="AA8534" t="s">
        <v>153</v>
      </c>
      <c r="AB8534">
        <v>46132</v>
      </c>
      <c r="AG8534">
        <v>0</v>
      </c>
      <c r="AH8534">
        <v>2000</v>
      </c>
      <c r="AM8534" t="str">
        <f>SUBSTITUTE(Tabla_lineas[[#This Row],[Codigo Liname]]," ","")</f>
        <v>M0101</v>
      </c>
    </row>
    <row r="8535" spans="1:39" customFormat="1" x14ac:dyDescent="0.25">
      <c r="A8535" s="2">
        <v>754</v>
      </c>
      <c r="B8535" t="s">
        <v>1347</v>
      </c>
      <c r="C8535">
        <f t="shared" si="133"/>
        <v>1648670</v>
      </c>
      <c r="D8535">
        <v>7539.9999999999982</v>
      </c>
      <c r="E8535" t="s">
        <v>138</v>
      </c>
      <c r="F8535">
        <v>0.2</v>
      </c>
      <c r="G8535">
        <v>0.2</v>
      </c>
      <c r="H8535" t="s">
        <v>139</v>
      </c>
      <c r="I8535" s="2">
        <v>0.28999999999999998</v>
      </c>
      <c r="J8535" t="s">
        <v>140</v>
      </c>
      <c r="K8535" t="s">
        <v>141</v>
      </c>
      <c r="L8535" s="3" t="str">
        <f>+INDEX([1]!TABLA_MAESTRO_DE_ARTICULO[SubGroupName],MATCH(Tabla_lineas[[#This Row],[CODIGO SAP]],[1]!TABLA_MAESTRO_DE_ARTICULO[ItemCode],0))</f>
        <v>COMPRIMIDO</v>
      </c>
      <c r="M8535" t="s">
        <v>142</v>
      </c>
      <c r="N8535">
        <v>29</v>
      </c>
      <c r="O8535" t="s">
        <v>45</v>
      </c>
      <c r="S8535" s="2">
        <v>26000</v>
      </c>
      <c r="T8535">
        <v>4940</v>
      </c>
      <c r="U8535">
        <v>0.28999999999999998</v>
      </c>
      <c r="V8535">
        <v>0.19</v>
      </c>
      <c r="W8535">
        <v>0.12</v>
      </c>
      <c r="Z8535" s="4" t="s">
        <v>53</v>
      </c>
      <c r="AA8535" t="s">
        <v>126</v>
      </c>
      <c r="AB8535">
        <v>46132</v>
      </c>
      <c r="AG8535">
        <v>0</v>
      </c>
      <c r="AH8535">
        <v>26000</v>
      </c>
      <c r="AM8535" t="str">
        <f>SUBSTITUTE(Tabla_lineas[[#This Row],[Codigo Liname]]," ","")</f>
        <v>M0102</v>
      </c>
    </row>
    <row r="8536" spans="1:39" customFormat="1" x14ac:dyDescent="0.25">
      <c r="A8536" s="2">
        <v>754</v>
      </c>
      <c r="B8536" t="s">
        <v>1347</v>
      </c>
      <c r="C8536">
        <f t="shared" si="133"/>
        <v>1648670</v>
      </c>
      <c r="D8536">
        <v>23200</v>
      </c>
      <c r="E8536" t="s">
        <v>143</v>
      </c>
      <c r="F8536">
        <v>2.17</v>
      </c>
      <c r="G8536">
        <v>2.17</v>
      </c>
      <c r="H8536" t="s">
        <v>144</v>
      </c>
      <c r="I8536" s="2">
        <v>2.3199999999999998</v>
      </c>
      <c r="J8536" t="s">
        <v>145</v>
      </c>
      <c r="K8536" t="s">
        <v>146</v>
      </c>
      <c r="L8536" s="3" t="str">
        <f>+INDEX([1]!TABLA_MAESTRO_DE_ARTICULO[SubGroupName],MATCH(Tabla_lineas[[#This Row],[CODIGO SAP]],[1]!TABLA_MAESTRO_DE_ARTICULO[ItemCode],0))</f>
        <v>CAPSULA DURA</v>
      </c>
      <c r="M8536" t="s">
        <v>147</v>
      </c>
      <c r="N8536">
        <v>32</v>
      </c>
      <c r="O8536" t="s">
        <v>45</v>
      </c>
      <c r="S8536" s="2">
        <v>10000</v>
      </c>
      <c r="T8536">
        <v>21600</v>
      </c>
      <c r="U8536">
        <v>2.3199999999999998</v>
      </c>
      <c r="V8536">
        <v>2.16</v>
      </c>
      <c r="W8536">
        <v>0.8</v>
      </c>
      <c r="Z8536" s="4" t="s">
        <v>46</v>
      </c>
      <c r="AA8536" t="s">
        <v>120</v>
      </c>
      <c r="AB8536">
        <v>46132</v>
      </c>
      <c r="AG8536">
        <v>0</v>
      </c>
      <c r="AH8536">
        <v>10000</v>
      </c>
      <c r="AM8536" t="str">
        <f>SUBSTITUTE(Tabla_lineas[[#This Row],[Codigo Liname]]," ","")</f>
        <v>J0141</v>
      </c>
    </row>
    <row r="8537" spans="1:39" customFormat="1" x14ac:dyDescent="0.25">
      <c r="A8537" s="2">
        <v>754</v>
      </c>
      <c r="B8537" t="s">
        <v>1347</v>
      </c>
      <c r="C8537">
        <f t="shared" si="133"/>
        <v>1648670</v>
      </c>
      <c r="D8537">
        <v>2650</v>
      </c>
      <c r="E8537" t="s">
        <v>266</v>
      </c>
      <c r="F8537">
        <v>0.56000000000000005</v>
      </c>
      <c r="G8537">
        <v>0.53</v>
      </c>
      <c r="H8537" t="s">
        <v>267</v>
      </c>
      <c r="I8537" s="2">
        <v>0.53</v>
      </c>
      <c r="J8537" t="s">
        <v>268</v>
      </c>
      <c r="K8537" t="s">
        <v>269</v>
      </c>
      <c r="L8537" s="3" t="str">
        <f>+INDEX([1]!TABLA_MAESTRO_DE_ARTICULO[SubGroupName],MATCH(Tabla_lineas[[#This Row],[CODIGO SAP]],[1]!TABLA_MAESTRO_DE_ARTICULO[ItemCode],0))</f>
        <v>COMPRIMIDO</v>
      </c>
      <c r="M8537" t="s">
        <v>270</v>
      </c>
      <c r="N8537">
        <v>33</v>
      </c>
      <c r="O8537" t="s">
        <v>45</v>
      </c>
      <c r="S8537" s="2">
        <v>5000</v>
      </c>
      <c r="T8537">
        <v>2600</v>
      </c>
      <c r="U8537">
        <v>0.53</v>
      </c>
      <c r="V8537">
        <v>0.52</v>
      </c>
      <c r="W8537">
        <v>0.12</v>
      </c>
      <c r="Z8537" s="4" t="s">
        <v>46</v>
      </c>
      <c r="AA8537" t="s">
        <v>126</v>
      </c>
      <c r="AB8537">
        <v>46132</v>
      </c>
      <c r="AG8537">
        <v>0</v>
      </c>
      <c r="AH8537">
        <v>5000</v>
      </c>
      <c r="AM8537" t="str">
        <f>SUBSTITUTE(Tabla_lineas[[#This Row],[Codigo Liname]]," ","")</f>
        <v>C0901</v>
      </c>
    </row>
    <row r="8538" spans="1:39" customFormat="1" x14ac:dyDescent="0.25">
      <c r="A8538" s="2">
        <v>754</v>
      </c>
      <c r="B8538" t="s">
        <v>1347</v>
      </c>
      <c r="C8538">
        <f t="shared" si="133"/>
        <v>1648670</v>
      </c>
      <c r="D8538">
        <v>5481</v>
      </c>
      <c r="E8538" t="s">
        <v>292</v>
      </c>
      <c r="F8538">
        <v>25.27</v>
      </c>
      <c r="G8538">
        <v>18.27</v>
      </c>
      <c r="H8538" t="s">
        <v>293</v>
      </c>
      <c r="I8538" s="2">
        <v>18.27</v>
      </c>
      <c r="J8538" t="s">
        <v>294</v>
      </c>
      <c r="K8538" t="s">
        <v>295</v>
      </c>
      <c r="L8538" s="3" t="str">
        <f>+INDEX([1]!TABLA_MAESTRO_DE_ARTICULO[SubGroupName],MATCH(Tabla_lineas[[#This Row],[CODIGO SAP]],[1]!TABLA_MAESTRO_DE_ARTICULO[ItemCode],0))</f>
        <v>CREMA DERMICA</v>
      </c>
      <c r="M8538" t="s">
        <v>296</v>
      </c>
      <c r="N8538">
        <v>34</v>
      </c>
      <c r="O8538" t="s">
        <v>297</v>
      </c>
      <c r="S8538" s="2">
        <v>300</v>
      </c>
      <c r="T8538">
        <v>5478.0000000000009</v>
      </c>
      <c r="U8538">
        <v>18.27</v>
      </c>
      <c r="V8538">
        <v>18.260000000000002</v>
      </c>
      <c r="W8538">
        <v>5</v>
      </c>
      <c r="Z8538" s="4" t="s">
        <v>46</v>
      </c>
      <c r="AA8538" t="s">
        <v>153</v>
      </c>
      <c r="AB8538">
        <v>46132</v>
      </c>
      <c r="AG8538">
        <v>0</v>
      </c>
      <c r="AH8538">
        <v>300</v>
      </c>
      <c r="AM8538" t="str">
        <f>SUBSTITUTE(Tabla_lineas[[#This Row],[Codigo Liname]]," ","")</f>
        <v>D0704</v>
      </c>
    </row>
    <row r="8539" spans="1:39" customFormat="1" x14ac:dyDescent="0.25">
      <c r="A8539" s="2">
        <v>754</v>
      </c>
      <c r="B8539" t="s">
        <v>1347</v>
      </c>
      <c r="C8539">
        <f t="shared" si="133"/>
        <v>1648670</v>
      </c>
      <c r="D8539">
        <v>77836.5</v>
      </c>
      <c r="E8539" t="s">
        <v>298</v>
      </c>
      <c r="F8539">
        <v>14.58</v>
      </c>
      <c r="G8539">
        <v>14.58</v>
      </c>
      <c r="H8539" t="s">
        <v>299</v>
      </c>
      <c r="I8539" s="2">
        <v>24.71</v>
      </c>
      <c r="J8539" t="s">
        <v>300</v>
      </c>
      <c r="K8539" t="s">
        <v>301</v>
      </c>
      <c r="L8539" s="3" t="str">
        <f>+INDEX([1]!TABLA_MAESTRO_DE_ARTICULO[SubGroupName],MATCH(Tabla_lineas[[#This Row],[CODIGO SAP]],[1]!TABLA_MAESTRO_DE_ARTICULO[ItemCode],0))</f>
        <v>SUSPENSION</v>
      </c>
      <c r="M8539" t="s">
        <v>302</v>
      </c>
      <c r="N8539">
        <v>36</v>
      </c>
      <c r="O8539" t="s">
        <v>65</v>
      </c>
      <c r="S8539" s="2">
        <v>3150</v>
      </c>
      <c r="T8539">
        <v>45895.5</v>
      </c>
      <c r="U8539">
        <v>24.71</v>
      </c>
      <c r="V8539">
        <v>14.57</v>
      </c>
      <c r="W8539">
        <v>5.5</v>
      </c>
      <c r="Z8539" s="4" t="s">
        <v>53</v>
      </c>
      <c r="AA8539" t="s">
        <v>153</v>
      </c>
      <c r="AB8539">
        <v>46096</v>
      </c>
      <c r="AG8539">
        <v>0</v>
      </c>
      <c r="AH8539">
        <v>3150</v>
      </c>
      <c r="AM8539" t="str">
        <f>SUBSTITUTE(Tabla_lineas[[#This Row],[Codigo Liname]]," ","")</f>
        <v>M0104</v>
      </c>
    </row>
    <row r="8540" spans="1:39" customFormat="1" x14ac:dyDescent="0.25">
      <c r="A8540" s="2">
        <v>754</v>
      </c>
      <c r="B8540" t="s">
        <v>1347</v>
      </c>
      <c r="C8540">
        <f t="shared" si="133"/>
        <v>1648670</v>
      </c>
      <c r="D8540">
        <v>41400</v>
      </c>
      <c r="E8540" t="s">
        <v>303</v>
      </c>
      <c r="F8540">
        <v>0.75</v>
      </c>
      <c r="G8540">
        <v>0.69</v>
      </c>
      <c r="H8540" t="s">
        <v>304</v>
      </c>
      <c r="I8540" s="2">
        <v>0.69</v>
      </c>
      <c r="J8540" t="s">
        <v>305</v>
      </c>
      <c r="K8540" t="s">
        <v>306</v>
      </c>
      <c r="L8540" s="3" t="str">
        <f>+INDEX([1]!TABLA_MAESTRO_DE_ARTICULO[SubGroupName],MATCH(Tabla_lineas[[#This Row],[CODIGO SAP]],[1]!TABLA_MAESTRO_DE_ARTICULO[ItemCode],0))</f>
        <v>COMPRIMIDO</v>
      </c>
      <c r="M8540" t="s">
        <v>307</v>
      </c>
      <c r="N8540">
        <v>37</v>
      </c>
      <c r="O8540" t="s">
        <v>45</v>
      </c>
      <c r="P8540">
        <v>138600</v>
      </c>
      <c r="Q8540">
        <v>3275900</v>
      </c>
      <c r="R8540">
        <v>3414500</v>
      </c>
      <c r="S8540" s="2">
        <v>60000</v>
      </c>
      <c r="T8540">
        <v>40800</v>
      </c>
      <c r="U8540">
        <v>0.69</v>
      </c>
      <c r="V8540">
        <v>0.68</v>
      </c>
      <c r="W8540">
        <v>0.14000000000000001</v>
      </c>
      <c r="Z8540" s="4" t="s">
        <v>46</v>
      </c>
      <c r="AA8540" t="s">
        <v>120</v>
      </c>
      <c r="AB8540">
        <v>46132</v>
      </c>
      <c r="AG8540">
        <v>0</v>
      </c>
      <c r="AH8540">
        <v>60000</v>
      </c>
      <c r="AM8540" t="str">
        <f>SUBSTITUTE(Tabla_lineas[[#This Row],[Codigo Liname]]," ","")</f>
        <v>M0105</v>
      </c>
    </row>
    <row r="8541" spans="1:39" customFormat="1" x14ac:dyDescent="0.25">
      <c r="A8541" s="2">
        <v>754</v>
      </c>
      <c r="B8541" t="s">
        <v>1347</v>
      </c>
      <c r="C8541">
        <f t="shared" si="133"/>
        <v>1648670</v>
      </c>
      <c r="D8541">
        <v>25690</v>
      </c>
      <c r="E8541" t="s">
        <v>82</v>
      </c>
      <c r="F8541">
        <v>1.61</v>
      </c>
      <c r="G8541">
        <v>1.61</v>
      </c>
      <c r="H8541" t="s">
        <v>83</v>
      </c>
      <c r="I8541" s="2">
        <v>3.67</v>
      </c>
      <c r="J8541" t="s">
        <v>84</v>
      </c>
      <c r="K8541" t="s">
        <v>85</v>
      </c>
      <c r="L8541" s="3" t="str">
        <f>+INDEX([1]!TABLA_MAESTRO_DE_ARTICULO[SubGroupName],MATCH(Tabla_lineas[[#This Row],[CODIGO SAP]],[1]!TABLA_MAESTRO_DE_ARTICULO[ItemCode],0))</f>
        <v>COMPRIMIDO</v>
      </c>
      <c r="M8541" t="s">
        <v>86</v>
      </c>
      <c r="N8541">
        <v>43</v>
      </c>
      <c r="O8541" t="s">
        <v>45</v>
      </c>
      <c r="S8541" s="2">
        <v>7000</v>
      </c>
      <c r="T8541">
        <v>11200</v>
      </c>
      <c r="U8541">
        <v>3.67</v>
      </c>
      <c r="V8541">
        <v>1.6</v>
      </c>
      <c r="W8541">
        <v>0.15</v>
      </c>
      <c r="Z8541" s="4" t="s">
        <v>46</v>
      </c>
      <c r="AA8541" t="s">
        <v>126</v>
      </c>
      <c r="AB8541">
        <v>46132</v>
      </c>
      <c r="AG8541">
        <v>0</v>
      </c>
      <c r="AH8541">
        <v>7000</v>
      </c>
      <c r="AM8541" t="str">
        <f>SUBSTITUTE(Tabla_lineas[[#This Row],[Codigo Liname]]," ","")</f>
        <v>C0902</v>
      </c>
    </row>
    <row r="8542" spans="1:39" customFormat="1" x14ac:dyDescent="0.25">
      <c r="A8542" s="2">
        <v>754</v>
      </c>
      <c r="B8542" t="s">
        <v>1347</v>
      </c>
      <c r="C8542">
        <f t="shared" si="133"/>
        <v>1648670</v>
      </c>
      <c r="D8542">
        <v>31600</v>
      </c>
      <c r="E8542" t="s">
        <v>313</v>
      </c>
      <c r="F8542">
        <v>5.29</v>
      </c>
      <c r="G8542">
        <v>5.29</v>
      </c>
      <c r="H8542" t="s">
        <v>314</v>
      </c>
      <c r="I8542" s="2">
        <v>6.32</v>
      </c>
      <c r="J8542" t="s">
        <v>315</v>
      </c>
      <c r="K8542" t="s">
        <v>316</v>
      </c>
      <c r="L8542" s="3" t="str">
        <f>+INDEX([1]!TABLA_MAESTRO_DE_ARTICULO[SubGroupName],MATCH(Tabla_lineas[[#This Row],[CODIGO SAP]],[1]!TABLA_MAESTRO_DE_ARTICULO[ItemCode],0))</f>
        <v>SOLUCION INYECTABLE</v>
      </c>
      <c r="M8542" t="s">
        <v>317</v>
      </c>
      <c r="N8542">
        <v>44</v>
      </c>
      <c r="O8542" t="s">
        <v>249</v>
      </c>
      <c r="S8542" s="2">
        <v>5000</v>
      </c>
      <c r="T8542">
        <v>26400</v>
      </c>
      <c r="U8542">
        <v>6.32</v>
      </c>
      <c r="V8542">
        <v>5.28</v>
      </c>
      <c r="W8542">
        <v>0.7</v>
      </c>
      <c r="Z8542" s="4" t="s">
        <v>46</v>
      </c>
      <c r="AA8542" t="s">
        <v>120</v>
      </c>
      <c r="AB8542">
        <v>46132</v>
      </c>
      <c r="AG8542">
        <v>0</v>
      </c>
      <c r="AH8542">
        <v>5000</v>
      </c>
      <c r="AM8542" t="str">
        <f>SUBSTITUTE(Tabla_lineas[[#This Row],[Codigo Liname]]," ","")</f>
        <v>N0205</v>
      </c>
    </row>
    <row r="8543" spans="1:39" customFormat="1" x14ac:dyDescent="0.25">
      <c r="A8543" s="2">
        <v>754</v>
      </c>
      <c r="B8543" t="s">
        <v>1347</v>
      </c>
      <c r="C8543">
        <f t="shared" si="133"/>
        <v>1648670</v>
      </c>
      <c r="D8543">
        <v>23450</v>
      </c>
      <c r="E8543" t="s">
        <v>318</v>
      </c>
      <c r="F8543">
        <v>1.26</v>
      </c>
      <c r="G8543">
        <v>1.26</v>
      </c>
      <c r="H8543" t="s">
        <v>319</v>
      </c>
      <c r="I8543" s="2">
        <v>3.35</v>
      </c>
      <c r="J8543" t="s">
        <v>320</v>
      </c>
      <c r="K8543" t="s">
        <v>321</v>
      </c>
      <c r="L8543" s="3" t="str">
        <f>+INDEX([1]!TABLA_MAESTRO_DE_ARTICULO[SubGroupName],MATCH(Tabla_lineas[[#This Row],[CODIGO SAP]],[1]!TABLA_MAESTRO_DE_ARTICULO[ItemCode],0))</f>
        <v>COMPRIMIDO</v>
      </c>
      <c r="M8543" t="s">
        <v>1290</v>
      </c>
      <c r="N8543">
        <v>45</v>
      </c>
      <c r="O8543" t="s">
        <v>45</v>
      </c>
      <c r="S8543" s="2">
        <v>7000</v>
      </c>
      <c r="T8543">
        <v>8750</v>
      </c>
      <c r="U8543">
        <v>3.35</v>
      </c>
      <c r="V8543">
        <v>1.25</v>
      </c>
      <c r="W8543">
        <v>0.2</v>
      </c>
      <c r="Z8543" s="4" t="s">
        <v>46</v>
      </c>
      <c r="AA8543" t="s">
        <v>120</v>
      </c>
      <c r="AB8543">
        <v>46132</v>
      </c>
      <c r="AG8543">
        <v>0</v>
      </c>
      <c r="AH8543">
        <v>7000</v>
      </c>
      <c r="AM8543" t="str">
        <f>SUBSTITUTE(Tabla_lineas[[#This Row],[Codigo Liname]]," ","")</f>
        <v>A1004</v>
      </c>
    </row>
    <row r="8544" spans="1:39" customFormat="1" x14ac:dyDescent="0.25">
      <c r="A8544" s="2">
        <v>754</v>
      </c>
      <c r="B8544" t="s">
        <v>1347</v>
      </c>
      <c r="C8544">
        <f t="shared" si="133"/>
        <v>1648670</v>
      </c>
      <c r="D8544">
        <v>5205</v>
      </c>
      <c r="E8544" t="s">
        <v>343</v>
      </c>
      <c r="F8544">
        <v>26.57</v>
      </c>
      <c r="G8544">
        <v>17.350000000000001</v>
      </c>
      <c r="H8544" t="s">
        <v>344</v>
      </c>
      <c r="I8544" s="2">
        <v>17.350000000000001</v>
      </c>
      <c r="J8544" t="s">
        <v>345</v>
      </c>
      <c r="K8544" t="s">
        <v>346</v>
      </c>
      <c r="L8544" s="3" t="str">
        <f>+INDEX([1]!TABLA_MAESTRO_DE_ARTICULO[SubGroupName],MATCH(Tabla_lineas[[#This Row],[CODIGO SAP]],[1]!TABLA_MAESTRO_DE_ARTICULO[ItemCode],0))</f>
        <v>CREMA DERMICA</v>
      </c>
      <c r="M8544" t="s">
        <v>347</v>
      </c>
      <c r="N8544">
        <v>51</v>
      </c>
      <c r="O8544" t="s">
        <v>297</v>
      </c>
      <c r="S8544" s="2">
        <v>300</v>
      </c>
      <c r="T8544">
        <v>5202</v>
      </c>
      <c r="U8544">
        <v>17.350000000000001</v>
      </c>
      <c r="V8544">
        <v>17.34</v>
      </c>
      <c r="W8544">
        <v>5</v>
      </c>
      <c r="Z8544" s="4" t="s">
        <v>53</v>
      </c>
      <c r="AA8544" t="s">
        <v>153</v>
      </c>
      <c r="AB8544">
        <v>46096</v>
      </c>
      <c r="AG8544">
        <v>0</v>
      </c>
      <c r="AH8544">
        <v>300</v>
      </c>
      <c r="AM8544" t="str">
        <f>SUBSTITUTE(Tabla_lineas[[#This Row],[Codigo Liname]]," ","")</f>
        <v>D0104</v>
      </c>
    </row>
    <row r="8545" spans="1:39" customFormat="1" x14ac:dyDescent="0.25">
      <c r="A8545" s="2">
        <v>754</v>
      </c>
      <c r="B8545" t="s">
        <v>1347</v>
      </c>
      <c r="C8545">
        <f t="shared" si="133"/>
        <v>1648670</v>
      </c>
      <c r="D8545">
        <v>2725.2000000000003</v>
      </c>
      <c r="E8545" t="s">
        <v>348</v>
      </c>
      <c r="F8545">
        <v>31.43</v>
      </c>
      <c r="G8545">
        <v>31.43</v>
      </c>
      <c r="H8545" t="s">
        <v>349</v>
      </c>
      <c r="I8545" s="2">
        <v>45.42</v>
      </c>
      <c r="J8545" t="s">
        <v>350</v>
      </c>
      <c r="K8545" t="s">
        <v>351</v>
      </c>
      <c r="L8545" s="3" t="str">
        <f>+INDEX([1]!TABLA_MAESTRO_DE_ARTICULO[SubGroupName],MATCH(Tabla_lineas[[#This Row],[CODIGO SAP]],[1]!TABLA_MAESTRO_DE_ARTICULO[ItemCode],0))</f>
        <v>SUSPENSION</v>
      </c>
      <c r="M8545" t="s">
        <v>352</v>
      </c>
      <c r="N8545">
        <v>52</v>
      </c>
      <c r="O8545" t="s">
        <v>181</v>
      </c>
      <c r="S8545" s="2">
        <v>60</v>
      </c>
      <c r="T8545">
        <v>1885.2</v>
      </c>
      <c r="U8545">
        <v>45.42</v>
      </c>
      <c r="V8545">
        <v>31.42</v>
      </c>
      <c r="W8545">
        <v>10</v>
      </c>
      <c r="Z8545" s="4" t="s">
        <v>46</v>
      </c>
      <c r="AA8545" t="s">
        <v>153</v>
      </c>
      <c r="AB8545">
        <v>46132</v>
      </c>
      <c r="AG8545">
        <v>0</v>
      </c>
      <c r="AH8545">
        <v>60</v>
      </c>
      <c r="AM8545" t="str">
        <f>SUBSTITUTE(Tabla_lineas[[#This Row],[Codigo Liname]]," ","")</f>
        <v>A0704</v>
      </c>
    </row>
    <row r="8546" spans="1:39" customFormat="1" x14ac:dyDescent="0.25">
      <c r="A8546" s="2">
        <v>754</v>
      </c>
      <c r="B8546" t="s">
        <v>1347</v>
      </c>
      <c r="C8546">
        <f t="shared" si="133"/>
        <v>1648670</v>
      </c>
      <c r="D8546">
        <v>13940</v>
      </c>
      <c r="E8546" t="s">
        <v>353</v>
      </c>
      <c r="F8546">
        <v>11.88</v>
      </c>
      <c r="G8546">
        <v>11.88</v>
      </c>
      <c r="H8546" t="s">
        <v>354</v>
      </c>
      <c r="I8546" s="2">
        <v>13.94</v>
      </c>
      <c r="J8546" t="s">
        <v>355</v>
      </c>
      <c r="K8546" t="s">
        <v>356</v>
      </c>
      <c r="L8546" s="3" t="str">
        <f>+INDEX([1]!TABLA_MAESTRO_DE_ARTICULO[SubGroupName],MATCH(Tabla_lineas[[#This Row],[CODIGO SAP]],[1]!TABLA_MAESTRO_DE_ARTICULO[ItemCode],0))</f>
        <v>JARABE</v>
      </c>
      <c r="M8546" t="s">
        <v>357</v>
      </c>
      <c r="N8546">
        <v>56</v>
      </c>
      <c r="O8546" t="s">
        <v>181</v>
      </c>
      <c r="S8546" s="2">
        <v>1000</v>
      </c>
      <c r="T8546">
        <v>11870</v>
      </c>
      <c r="U8546">
        <v>13.94</v>
      </c>
      <c r="V8546">
        <v>11.87</v>
      </c>
      <c r="W8546">
        <v>5.5</v>
      </c>
      <c r="Z8546" s="4" t="s">
        <v>53</v>
      </c>
      <c r="AA8546" t="s">
        <v>153</v>
      </c>
      <c r="AB8546">
        <v>46096</v>
      </c>
      <c r="AG8546">
        <v>0</v>
      </c>
      <c r="AH8546">
        <v>1000</v>
      </c>
      <c r="AM8546" t="str">
        <f>SUBSTITUTE(Tabla_lineas[[#This Row],[Codigo Liname]]," ","")</f>
        <v>N0209</v>
      </c>
    </row>
    <row r="8547" spans="1:39" customFormat="1" x14ac:dyDescent="0.25">
      <c r="A8547" s="2">
        <v>754</v>
      </c>
      <c r="B8547" t="s">
        <v>1347</v>
      </c>
      <c r="C8547">
        <f t="shared" si="133"/>
        <v>1648670</v>
      </c>
      <c r="D8547">
        <v>12500</v>
      </c>
      <c r="E8547" t="s">
        <v>104</v>
      </c>
      <c r="F8547">
        <v>0.3</v>
      </c>
      <c r="G8547">
        <v>0.25</v>
      </c>
      <c r="H8547" t="s">
        <v>105</v>
      </c>
      <c r="I8547" s="2">
        <v>0.25</v>
      </c>
      <c r="J8547" t="s">
        <v>106</v>
      </c>
      <c r="K8547" t="s">
        <v>107</v>
      </c>
      <c r="L8547" s="3" t="str">
        <f>+INDEX([1]!TABLA_MAESTRO_DE_ARTICULO[SubGroupName],MATCH(Tabla_lineas[[#This Row],[CODIGO SAP]],[1]!TABLA_MAESTRO_DE_ARTICULO[ItemCode],0))</f>
        <v>COMPRIMIDO</v>
      </c>
      <c r="M8547" t="s">
        <v>108</v>
      </c>
      <c r="N8547">
        <v>55</v>
      </c>
      <c r="O8547" t="s">
        <v>45</v>
      </c>
      <c r="S8547" s="2">
        <v>50000</v>
      </c>
      <c r="T8547">
        <v>12000</v>
      </c>
      <c r="U8547">
        <v>0.25</v>
      </c>
      <c r="V8547">
        <v>0.24</v>
      </c>
      <c r="W8547">
        <v>0.12</v>
      </c>
      <c r="Z8547" s="4" t="s">
        <v>46</v>
      </c>
      <c r="AA8547" t="s">
        <v>126</v>
      </c>
      <c r="AB8547">
        <v>46132</v>
      </c>
      <c r="AG8547">
        <v>0</v>
      </c>
      <c r="AH8547">
        <v>50000</v>
      </c>
      <c r="AM8547" t="str">
        <f>SUBSTITUTE(Tabla_lineas[[#This Row],[Codigo Liname]]," ","")</f>
        <v>N0208</v>
      </c>
    </row>
    <row r="8548" spans="1:39" customFormat="1" x14ac:dyDescent="0.25">
      <c r="A8548" s="2">
        <v>754</v>
      </c>
      <c r="B8548" t="s">
        <v>1347</v>
      </c>
      <c r="C8548">
        <f t="shared" si="133"/>
        <v>1648670</v>
      </c>
      <c r="D8548">
        <v>23990</v>
      </c>
      <c r="E8548" t="s">
        <v>395</v>
      </c>
      <c r="F8548">
        <v>39.200000000000003</v>
      </c>
      <c r="G8548">
        <v>23.99</v>
      </c>
      <c r="H8548" t="s">
        <v>396</v>
      </c>
      <c r="I8548" s="2">
        <v>23.99</v>
      </c>
      <c r="J8548" t="s">
        <v>397</v>
      </c>
      <c r="K8548" t="s">
        <v>398</v>
      </c>
      <c r="L8548" s="3" t="str">
        <f>+INDEX([1]!TABLA_MAESTRO_DE_ARTICULO[SubGroupName],MATCH(Tabla_lineas[[#This Row],[CODIGO SAP]],[1]!TABLA_MAESTRO_DE_ARTICULO[ItemCode],0))</f>
        <v>JARABE</v>
      </c>
      <c r="M8548" t="s">
        <v>399</v>
      </c>
      <c r="N8548">
        <v>62</v>
      </c>
      <c r="O8548" t="s">
        <v>400</v>
      </c>
      <c r="S8548" s="2">
        <v>1000</v>
      </c>
      <c r="T8548">
        <v>23980</v>
      </c>
      <c r="U8548">
        <v>23.99</v>
      </c>
      <c r="V8548">
        <v>23.98</v>
      </c>
      <c r="W8548">
        <v>5</v>
      </c>
      <c r="Z8548" s="4" t="s">
        <v>53</v>
      </c>
      <c r="AA8548" t="s">
        <v>153</v>
      </c>
      <c r="AB8548">
        <v>46096</v>
      </c>
      <c r="AG8548">
        <v>0</v>
      </c>
      <c r="AH8548">
        <v>1000</v>
      </c>
      <c r="AM8548" t="str">
        <f>SUBSTITUTE(Tabla_lineas[[#This Row],[Codigo Liname]]," ","")</f>
        <v>A1205</v>
      </c>
    </row>
    <row r="8549" spans="1:39" customFormat="1" x14ac:dyDescent="0.25">
      <c r="A8549" s="2">
        <v>755</v>
      </c>
      <c r="B8549" t="s">
        <v>1348</v>
      </c>
      <c r="C8549">
        <f t="shared" si="133"/>
        <v>1650195</v>
      </c>
      <c r="D8549">
        <v>3560</v>
      </c>
      <c r="E8549" t="s">
        <v>198</v>
      </c>
      <c r="F8549">
        <v>1.02</v>
      </c>
      <c r="G8549">
        <v>1</v>
      </c>
      <c r="H8549" t="s">
        <v>199</v>
      </c>
      <c r="I8549" s="2">
        <v>1.78</v>
      </c>
      <c r="J8549" t="s">
        <v>200</v>
      </c>
      <c r="K8549" t="s">
        <v>201</v>
      </c>
      <c r="L8549" s="3" t="str">
        <f>+INDEX([1]!TABLA_MAESTRO_DE_ARTICULO[SubGroupName],MATCH(Tabla_lineas[[#This Row],[CODIGO SAP]],[1]!TABLA_MAESTRO_DE_ARTICULO[ItemCode],0))</f>
        <v>COMPRIMIDO</v>
      </c>
      <c r="M8549" t="s">
        <v>202</v>
      </c>
      <c r="N8549">
        <v>5</v>
      </c>
      <c r="O8549" t="s">
        <v>45</v>
      </c>
      <c r="S8549" s="2">
        <v>2000</v>
      </c>
      <c r="T8549">
        <v>1980</v>
      </c>
      <c r="U8549">
        <v>1.78</v>
      </c>
      <c r="V8549">
        <v>0.99</v>
      </c>
      <c r="W8549">
        <v>0.15</v>
      </c>
      <c r="Z8549" s="4" t="s">
        <v>46</v>
      </c>
      <c r="AG8549">
        <v>0</v>
      </c>
      <c r="AH8549">
        <v>2000</v>
      </c>
      <c r="AM8549" t="str">
        <f>SUBSTITUTE(Tabla_lineas[[#This Row],[Codigo Liname]]," ","")</f>
        <v>R0607</v>
      </c>
    </row>
    <row r="8550" spans="1:39" customFormat="1" x14ac:dyDescent="0.25">
      <c r="A8550" s="2">
        <v>755</v>
      </c>
      <c r="B8550" t="s">
        <v>1348</v>
      </c>
      <c r="C8550">
        <f t="shared" si="133"/>
        <v>1650195</v>
      </c>
      <c r="D8550">
        <v>660</v>
      </c>
      <c r="E8550" t="s">
        <v>889</v>
      </c>
      <c r="F8550">
        <v>0.67</v>
      </c>
      <c r="G8550">
        <v>0.33</v>
      </c>
      <c r="H8550" t="s">
        <v>890</v>
      </c>
      <c r="I8550" s="2">
        <v>0.33</v>
      </c>
      <c r="J8550" t="s">
        <v>891</v>
      </c>
      <c r="K8550" t="s">
        <v>892</v>
      </c>
      <c r="L8550" s="3" t="str">
        <f>+INDEX([1]!TABLA_MAESTRO_DE_ARTICULO[SubGroupName],MATCH(Tabla_lineas[[#This Row],[CODIGO SAP]],[1]!TABLA_MAESTRO_DE_ARTICULO[ItemCode],0))</f>
        <v>COMPRIMIDO</v>
      </c>
      <c r="M8550" t="s">
        <v>893</v>
      </c>
      <c r="N8550">
        <v>15</v>
      </c>
      <c r="O8550" t="s">
        <v>45</v>
      </c>
      <c r="P8550">
        <v>110000</v>
      </c>
      <c r="Q8550">
        <v>485200</v>
      </c>
      <c r="R8550">
        <v>595200</v>
      </c>
      <c r="S8550" s="2">
        <v>2000</v>
      </c>
      <c r="T8550">
        <v>640</v>
      </c>
      <c r="U8550">
        <v>0.33</v>
      </c>
      <c r="V8550">
        <v>0.32</v>
      </c>
      <c r="W8550">
        <v>0.12</v>
      </c>
      <c r="Z8550" s="4" t="s">
        <v>46</v>
      </c>
      <c r="AA8550" t="s">
        <v>153</v>
      </c>
      <c r="AB8550">
        <v>46132</v>
      </c>
      <c r="AG8550">
        <v>0</v>
      </c>
      <c r="AH8550">
        <v>2000</v>
      </c>
      <c r="AM8550" t="str">
        <f>SUBSTITUTE(Tabla_lineas[[#This Row],[Codigo Liname]]," ","")</f>
        <v>A0702</v>
      </c>
    </row>
    <row r="8551" spans="1:39" customFormat="1" x14ac:dyDescent="0.25">
      <c r="A8551" s="2">
        <v>755</v>
      </c>
      <c r="B8551" t="s">
        <v>1348</v>
      </c>
      <c r="C8551">
        <f t="shared" si="133"/>
        <v>1650195</v>
      </c>
      <c r="D8551">
        <v>14895</v>
      </c>
      <c r="E8551" t="s">
        <v>402</v>
      </c>
      <c r="F8551">
        <v>68.260000000000005</v>
      </c>
      <c r="G8551">
        <v>29.79</v>
      </c>
      <c r="H8551" t="s">
        <v>403</v>
      </c>
      <c r="I8551" s="2">
        <v>29.79</v>
      </c>
      <c r="J8551" t="s">
        <v>404</v>
      </c>
      <c r="K8551" t="s">
        <v>405</v>
      </c>
      <c r="L8551" s="3" t="str">
        <f>+INDEX([1]!TABLA_MAESTRO_DE_ARTICULO[SubGroupName],MATCH(Tabla_lineas[[#This Row],[CODIGO SAP]],[1]!TABLA_MAESTRO_DE_ARTICULO[ItemCode],0))</f>
        <v>POLVO PARA INYECTABLE</v>
      </c>
      <c r="M8551" t="s">
        <v>406</v>
      </c>
      <c r="N8551">
        <v>21</v>
      </c>
      <c r="O8551" t="s">
        <v>52</v>
      </c>
      <c r="S8551" s="2">
        <v>500</v>
      </c>
      <c r="T8551">
        <v>14890</v>
      </c>
      <c r="U8551">
        <v>29.79</v>
      </c>
      <c r="V8551">
        <v>29.78</v>
      </c>
      <c r="W8551">
        <v>10</v>
      </c>
      <c r="Z8551" s="4" t="s">
        <v>46</v>
      </c>
      <c r="AA8551" t="s">
        <v>126</v>
      </c>
      <c r="AB8551">
        <v>46132</v>
      </c>
      <c r="AG8551">
        <v>0</v>
      </c>
      <c r="AH8551">
        <v>500</v>
      </c>
      <c r="AM8551" t="str">
        <f>SUBSTITUTE(Tabla_lineas[[#This Row],[Codigo Liname]]," ","")</f>
        <v>J0155</v>
      </c>
    </row>
    <row r="8552" spans="1:39" customFormat="1" x14ac:dyDescent="0.25">
      <c r="A8552" s="2">
        <v>756</v>
      </c>
      <c r="B8552" t="s">
        <v>1349</v>
      </c>
      <c r="C8552">
        <f t="shared" si="133"/>
        <v>1650098</v>
      </c>
      <c r="D8552">
        <v>26670</v>
      </c>
      <c r="E8552" t="s">
        <v>47</v>
      </c>
      <c r="F8552">
        <v>14.47</v>
      </c>
      <c r="G8552">
        <v>14.47</v>
      </c>
      <c r="H8552" t="s">
        <v>48</v>
      </c>
      <c r="I8552" s="2">
        <v>26.67</v>
      </c>
      <c r="J8552" t="s">
        <v>49</v>
      </c>
      <c r="K8552" t="s">
        <v>50</v>
      </c>
      <c r="L8552" s="3" t="str">
        <f>+INDEX([1]!TABLA_MAESTRO_DE_ARTICULO[SubGroupName],MATCH(Tabla_lineas[[#This Row],[CODIGO SAP]],[1]!TABLA_MAESTRO_DE_ARTICULO[ItemCode],0))</f>
        <v>POLVO PARA INYECTABLE</v>
      </c>
      <c r="M8552" t="s">
        <v>51</v>
      </c>
      <c r="N8552">
        <v>5</v>
      </c>
      <c r="O8552" t="s">
        <v>52</v>
      </c>
      <c r="P8552">
        <v>17583</v>
      </c>
      <c r="Q8552">
        <v>72000</v>
      </c>
      <c r="R8552">
        <v>89583</v>
      </c>
      <c r="S8552" s="2">
        <v>1000</v>
      </c>
      <c r="T8552">
        <v>14460</v>
      </c>
      <c r="U8552">
        <v>26.67</v>
      </c>
      <c r="V8552">
        <v>14.46</v>
      </c>
      <c r="W8552">
        <v>3.8</v>
      </c>
      <c r="Z8552" s="4" t="s">
        <v>53</v>
      </c>
      <c r="AA8552" t="s">
        <v>126</v>
      </c>
      <c r="AB8552">
        <v>46096</v>
      </c>
      <c r="AG8552">
        <v>0</v>
      </c>
      <c r="AH8552">
        <v>1000</v>
      </c>
      <c r="AM8552" t="str">
        <f>SUBSTITUTE(Tabla_lineas[[#This Row],[Codigo Liname]]," ","")</f>
        <v>J0126</v>
      </c>
    </row>
    <row r="8553" spans="1:39" customFormat="1" x14ac:dyDescent="0.25">
      <c r="A8553" s="2">
        <v>756</v>
      </c>
      <c r="B8553" t="s">
        <v>1349</v>
      </c>
      <c r="C8553">
        <f t="shared" si="133"/>
        <v>1650098</v>
      </c>
      <c r="D8553">
        <v>17800</v>
      </c>
      <c r="E8553" t="s">
        <v>198</v>
      </c>
      <c r="F8553">
        <v>1.02</v>
      </c>
      <c r="G8553">
        <v>1</v>
      </c>
      <c r="H8553" t="s">
        <v>199</v>
      </c>
      <c r="I8553" s="2">
        <v>1.78</v>
      </c>
      <c r="J8553" t="s">
        <v>200</v>
      </c>
      <c r="K8553" t="s">
        <v>201</v>
      </c>
      <c r="L8553" s="3" t="str">
        <f>+INDEX([1]!TABLA_MAESTRO_DE_ARTICULO[SubGroupName],MATCH(Tabla_lineas[[#This Row],[CODIGO SAP]],[1]!TABLA_MAESTRO_DE_ARTICULO[ItemCode],0))</f>
        <v>COMPRIMIDO</v>
      </c>
      <c r="M8553" t="s">
        <v>202</v>
      </c>
      <c r="N8553">
        <v>6</v>
      </c>
      <c r="O8553" t="s">
        <v>45</v>
      </c>
      <c r="S8553" s="2">
        <v>10000</v>
      </c>
      <c r="T8553">
        <v>9900</v>
      </c>
      <c r="U8553">
        <v>1.78</v>
      </c>
      <c r="V8553">
        <v>0.99</v>
      </c>
      <c r="W8553">
        <v>0.15</v>
      </c>
      <c r="Z8553" s="4" t="s">
        <v>53</v>
      </c>
      <c r="AG8553">
        <v>0</v>
      </c>
      <c r="AH8553">
        <v>10000</v>
      </c>
      <c r="AM8553" t="str">
        <f>SUBSTITUTE(Tabla_lineas[[#This Row],[Codigo Liname]]," ","")</f>
        <v>R0607</v>
      </c>
    </row>
    <row r="8554" spans="1:39" customFormat="1" x14ac:dyDescent="0.25">
      <c r="A8554" s="2">
        <v>756</v>
      </c>
      <c r="B8554" t="s">
        <v>1349</v>
      </c>
      <c r="C8554">
        <f t="shared" si="133"/>
        <v>1650098</v>
      </c>
      <c r="D8554">
        <v>133000</v>
      </c>
      <c r="E8554" t="s">
        <v>224</v>
      </c>
      <c r="F8554">
        <v>0.95</v>
      </c>
      <c r="G8554">
        <v>0.38</v>
      </c>
      <c r="H8554" t="s">
        <v>225</v>
      </c>
      <c r="I8554" s="2">
        <v>0.38</v>
      </c>
      <c r="J8554" t="s">
        <v>226</v>
      </c>
      <c r="K8554" t="s">
        <v>227</v>
      </c>
      <c r="L8554" s="3" t="str">
        <f>+INDEX([1]!TABLA_MAESTRO_DE_ARTICULO[SubGroupName],MATCH(Tabla_lineas[[#This Row],[CODIGO SAP]],[1]!TABLA_MAESTRO_DE_ARTICULO[ItemCode],0))</f>
        <v>COMPRIMIDO</v>
      </c>
      <c r="M8554" t="s">
        <v>228</v>
      </c>
      <c r="N8554">
        <v>7</v>
      </c>
      <c r="O8554" t="s">
        <v>45</v>
      </c>
      <c r="S8554" s="2">
        <v>350000</v>
      </c>
      <c r="T8554">
        <v>129500</v>
      </c>
      <c r="U8554">
        <v>0.38</v>
      </c>
      <c r="V8554">
        <v>0.37</v>
      </c>
      <c r="W8554">
        <v>0.12</v>
      </c>
      <c r="Z8554" s="4" t="s">
        <v>46</v>
      </c>
      <c r="AA8554" t="s">
        <v>126</v>
      </c>
      <c r="AB8554">
        <v>46096</v>
      </c>
      <c r="AG8554">
        <v>0</v>
      </c>
      <c r="AH8554">
        <v>350000</v>
      </c>
      <c r="AM8554" t="str">
        <f>SUBSTITUTE(Tabla_lineas[[#This Row],[Codigo Liname]]," ","")</f>
        <v>A1106</v>
      </c>
    </row>
    <row r="8555" spans="1:39" customFormat="1" x14ac:dyDescent="0.25">
      <c r="A8555" s="2">
        <v>756</v>
      </c>
      <c r="B8555" t="s">
        <v>1349</v>
      </c>
      <c r="C8555">
        <f t="shared" si="133"/>
        <v>1650098</v>
      </c>
      <c r="D8555">
        <v>23190</v>
      </c>
      <c r="E8555" t="s">
        <v>271</v>
      </c>
      <c r="F8555">
        <v>5.89</v>
      </c>
      <c r="G8555">
        <v>5.89</v>
      </c>
      <c r="H8555" t="s">
        <v>272</v>
      </c>
      <c r="I8555" s="2">
        <v>7.73</v>
      </c>
      <c r="J8555" t="s">
        <v>273</v>
      </c>
      <c r="K8555" t="s">
        <v>274</v>
      </c>
      <c r="L8555" s="3" t="str">
        <f>+INDEX([1]!TABLA_MAESTRO_DE_ARTICULO[SubGroupName],MATCH(Tabla_lineas[[#This Row],[CODIGO SAP]],[1]!TABLA_MAESTRO_DE_ARTICULO[ItemCode],0))</f>
        <v>CAPSULA DURA</v>
      </c>
      <c r="M8555" t="s">
        <v>275</v>
      </c>
      <c r="N8555">
        <v>9</v>
      </c>
      <c r="O8555" t="s">
        <v>276</v>
      </c>
      <c r="S8555" s="2">
        <v>3000</v>
      </c>
      <c r="T8555">
        <v>17640</v>
      </c>
      <c r="U8555">
        <v>7.73</v>
      </c>
      <c r="V8555">
        <v>5.88</v>
      </c>
      <c r="W8555">
        <v>0.9</v>
      </c>
      <c r="Z8555" s="4" t="s">
        <v>46</v>
      </c>
      <c r="AA8555" t="s">
        <v>126</v>
      </c>
      <c r="AB8555">
        <v>46132</v>
      </c>
      <c r="AG8555">
        <v>0</v>
      </c>
      <c r="AH8555">
        <v>3000</v>
      </c>
      <c r="AM8555" t="str">
        <f>SUBSTITUTE(Tabla_lineas[[#This Row],[Codigo Liname]]," ","")</f>
        <v>J0208</v>
      </c>
    </row>
    <row r="8556" spans="1:39" customFormat="1" x14ac:dyDescent="0.25">
      <c r="A8556" s="2">
        <v>756</v>
      </c>
      <c r="B8556" t="s">
        <v>1349</v>
      </c>
      <c r="C8556">
        <f t="shared" si="133"/>
        <v>1650098</v>
      </c>
      <c r="D8556">
        <v>9360</v>
      </c>
      <c r="E8556" t="s">
        <v>71</v>
      </c>
      <c r="F8556">
        <v>2.73</v>
      </c>
      <c r="G8556">
        <v>0.78</v>
      </c>
      <c r="H8556" t="s">
        <v>72</v>
      </c>
      <c r="I8556" s="2">
        <v>0.78</v>
      </c>
      <c r="J8556" t="s">
        <v>73</v>
      </c>
      <c r="K8556" t="s">
        <v>74</v>
      </c>
      <c r="L8556" s="3" t="str">
        <f>+INDEX([1]!TABLA_MAESTRO_DE_ARTICULO[SubGroupName],MATCH(Tabla_lineas[[#This Row],[CODIGO SAP]],[1]!TABLA_MAESTRO_DE_ARTICULO[ItemCode],0))</f>
        <v>COMPRIMIDO</v>
      </c>
      <c r="M8556" t="s">
        <v>75</v>
      </c>
      <c r="N8556">
        <v>13</v>
      </c>
      <c r="O8556" t="s">
        <v>45</v>
      </c>
      <c r="S8556" s="2">
        <v>12000</v>
      </c>
      <c r="T8556">
        <v>9240</v>
      </c>
      <c r="U8556">
        <v>0.78</v>
      </c>
      <c r="V8556">
        <v>0.77</v>
      </c>
      <c r="W8556">
        <v>0.12</v>
      </c>
      <c r="Z8556" s="4" t="s">
        <v>46</v>
      </c>
      <c r="AA8556" t="s">
        <v>126</v>
      </c>
      <c r="AB8556">
        <v>46132</v>
      </c>
      <c r="AG8556">
        <v>0</v>
      </c>
      <c r="AH8556">
        <v>12000</v>
      </c>
      <c r="AM8556" t="str">
        <f>SUBSTITUTE(Tabla_lineas[[#This Row],[Codigo Liname]]," ","")</f>
        <v>C0306</v>
      </c>
    </row>
    <row r="8557" spans="1:39" customFormat="1" x14ac:dyDescent="0.25">
      <c r="A8557" s="2">
        <v>756</v>
      </c>
      <c r="B8557" t="s">
        <v>1349</v>
      </c>
      <c r="C8557">
        <f t="shared" si="133"/>
        <v>1650098</v>
      </c>
      <c r="D8557">
        <v>166000</v>
      </c>
      <c r="E8557" t="s">
        <v>333</v>
      </c>
      <c r="F8557">
        <v>0.8</v>
      </c>
      <c r="G8557">
        <v>0.8</v>
      </c>
      <c r="H8557" t="s">
        <v>334</v>
      </c>
      <c r="I8557" s="2">
        <v>0.83</v>
      </c>
      <c r="J8557" t="s">
        <v>335</v>
      </c>
      <c r="K8557" t="s">
        <v>336</v>
      </c>
      <c r="L8557" s="3" t="str">
        <f>+INDEX([1]!TABLA_MAESTRO_DE_ARTICULO[SubGroupName],MATCH(Tabla_lineas[[#This Row],[CODIGO SAP]],[1]!TABLA_MAESTRO_DE_ARTICULO[ItemCode],0))</f>
        <v>COMPRIMIDO</v>
      </c>
      <c r="M8557" t="s">
        <v>337</v>
      </c>
      <c r="N8557">
        <v>15</v>
      </c>
      <c r="O8557" t="s">
        <v>45</v>
      </c>
      <c r="S8557" s="2">
        <v>200000</v>
      </c>
      <c r="T8557">
        <v>158000</v>
      </c>
      <c r="U8557">
        <v>0.83</v>
      </c>
      <c r="V8557">
        <v>0.79</v>
      </c>
      <c r="W8557">
        <v>0.12</v>
      </c>
      <c r="Z8557" s="4" t="s">
        <v>46</v>
      </c>
      <c r="AA8557" t="s">
        <v>126</v>
      </c>
      <c r="AB8557">
        <v>46096</v>
      </c>
      <c r="AG8557">
        <v>0</v>
      </c>
      <c r="AH8557">
        <v>200000</v>
      </c>
      <c r="AM8557" t="str">
        <f>SUBSTITUTE(Tabla_lineas[[#This Row],[Codigo Liname]]," ","")</f>
        <v>A1109</v>
      </c>
    </row>
    <row r="8558" spans="1:39" customFormat="1" x14ac:dyDescent="0.25">
      <c r="A8558" s="2">
        <v>756</v>
      </c>
      <c r="B8558" t="s">
        <v>1349</v>
      </c>
      <c r="C8558">
        <f t="shared" si="133"/>
        <v>1650098</v>
      </c>
      <c r="D8558">
        <v>96700</v>
      </c>
      <c r="E8558" t="s">
        <v>363</v>
      </c>
      <c r="F8558">
        <v>22.68</v>
      </c>
      <c r="G8558">
        <v>19.34</v>
      </c>
      <c r="H8558" t="s">
        <v>364</v>
      </c>
      <c r="I8558" s="2">
        <v>19.34</v>
      </c>
      <c r="J8558" t="s">
        <v>365</v>
      </c>
      <c r="K8558" t="s">
        <v>366</v>
      </c>
      <c r="L8558" s="3" t="str">
        <f>+INDEX([1]!TABLA_MAESTRO_DE_ARTICULO[SubGroupName],MATCH(Tabla_lineas[[#This Row],[CODIGO SAP]],[1]!TABLA_MAESTRO_DE_ARTICULO[ItemCode],0))</f>
        <v>POLVO PARA INYECTABLE</v>
      </c>
      <c r="M8558" t="s">
        <v>367</v>
      </c>
      <c r="N8558">
        <v>3</v>
      </c>
      <c r="O8558" t="s">
        <v>52</v>
      </c>
      <c r="S8558" s="2">
        <v>5000</v>
      </c>
      <c r="T8558">
        <v>96649.999999999985</v>
      </c>
      <c r="U8558">
        <v>19.34</v>
      </c>
      <c r="V8558">
        <v>19.329999999999998</v>
      </c>
      <c r="W8558">
        <v>4.2</v>
      </c>
      <c r="Z8558" s="4" t="s">
        <v>53</v>
      </c>
      <c r="AA8558" t="s">
        <v>120</v>
      </c>
      <c r="AB8558">
        <v>46132</v>
      </c>
      <c r="AG8558">
        <v>0</v>
      </c>
      <c r="AH8558">
        <v>5000</v>
      </c>
      <c r="AM8558" t="str">
        <f>SUBSTITUTE(Tabla_lineas[[#This Row],[Codigo Liname]]," ","")</f>
        <v>J0116</v>
      </c>
    </row>
    <row r="8559" spans="1:39" customFormat="1" x14ac:dyDescent="0.25">
      <c r="A8559" s="2">
        <v>756</v>
      </c>
      <c r="B8559" t="s">
        <v>1349</v>
      </c>
      <c r="C8559">
        <f t="shared" si="133"/>
        <v>1650098</v>
      </c>
      <c r="D8559">
        <v>35750</v>
      </c>
      <c r="E8559" t="s">
        <v>390</v>
      </c>
      <c r="F8559">
        <v>0.92</v>
      </c>
      <c r="G8559">
        <v>0.65</v>
      </c>
      <c r="H8559" t="s">
        <v>391</v>
      </c>
      <c r="I8559" s="2">
        <v>0.65</v>
      </c>
      <c r="J8559" t="s">
        <v>392</v>
      </c>
      <c r="K8559" t="s">
        <v>393</v>
      </c>
      <c r="L8559" s="3" t="str">
        <f>+INDEX([1]!TABLA_MAESTRO_DE_ARTICULO[SubGroupName],MATCH(Tabla_lineas[[#This Row],[CODIGO SAP]],[1]!TABLA_MAESTRO_DE_ARTICULO[ItemCode],0))</f>
        <v>COMPRIMIDO</v>
      </c>
      <c r="M8559" t="s">
        <v>394</v>
      </c>
      <c r="N8559">
        <v>17</v>
      </c>
      <c r="O8559" t="s">
        <v>45</v>
      </c>
      <c r="S8559" s="2">
        <v>55000</v>
      </c>
      <c r="T8559">
        <v>35200</v>
      </c>
      <c r="U8559">
        <v>0.65</v>
      </c>
      <c r="V8559">
        <v>0.64</v>
      </c>
      <c r="W8559">
        <v>0.15</v>
      </c>
      <c r="Z8559" s="4" t="s">
        <v>46</v>
      </c>
      <c r="AA8559" t="s">
        <v>153</v>
      </c>
      <c r="AB8559">
        <v>46132</v>
      </c>
      <c r="AG8559">
        <v>0</v>
      </c>
      <c r="AH8559">
        <v>55000</v>
      </c>
      <c r="AM8559" t="str">
        <f>SUBSTITUTE(Tabla_lineas[[#This Row],[Codigo Liname]]," ","")</f>
        <v>A1206</v>
      </c>
    </row>
    <row r="8560" spans="1:39" customFormat="1" x14ac:dyDescent="0.25">
      <c r="A8560" s="2">
        <v>757</v>
      </c>
      <c r="B8560" t="s">
        <v>1350</v>
      </c>
      <c r="C8560">
        <f t="shared" si="133"/>
        <v>1649656</v>
      </c>
      <c r="D8560">
        <v>21240</v>
      </c>
      <c r="E8560" t="s">
        <v>182</v>
      </c>
      <c r="F8560">
        <v>10.37</v>
      </c>
      <c r="G8560">
        <v>10.37</v>
      </c>
      <c r="H8560" t="s">
        <v>183</v>
      </c>
      <c r="I8560" s="2">
        <v>10.62</v>
      </c>
      <c r="J8560" t="s">
        <v>184</v>
      </c>
      <c r="K8560" t="s">
        <v>185</v>
      </c>
      <c r="L8560" s="3" t="str">
        <f>+INDEX([1]!TABLA_MAESTRO_DE_ARTICULO[SubGroupName],MATCH(Tabla_lineas[[#This Row],[CODIGO SAP]],[1]!TABLA_MAESTRO_DE_ARTICULO[ItemCode],0))</f>
        <v>POLVO PARA INYECTABLE</v>
      </c>
      <c r="M8560" t="s">
        <v>186</v>
      </c>
      <c r="N8560">
        <v>2</v>
      </c>
      <c r="O8560" t="s">
        <v>187</v>
      </c>
      <c r="S8560" s="2">
        <v>2000</v>
      </c>
      <c r="T8560">
        <v>20720</v>
      </c>
      <c r="U8560">
        <v>10.62</v>
      </c>
      <c r="V8560">
        <v>10.36</v>
      </c>
      <c r="W8560">
        <v>2.8</v>
      </c>
      <c r="Z8560" s="4" t="s">
        <v>46</v>
      </c>
      <c r="AA8560" t="s">
        <v>120</v>
      </c>
      <c r="AB8560">
        <v>46132</v>
      </c>
      <c r="AG8560">
        <v>0</v>
      </c>
      <c r="AH8560">
        <v>2000</v>
      </c>
      <c r="AM8560" t="str">
        <f>SUBSTITUTE(Tabla_lineas[[#This Row],[Codigo Liname]]," ","")</f>
        <v>J0112</v>
      </c>
    </row>
    <row r="8561" spans="1:39" customFormat="1" x14ac:dyDescent="0.25">
      <c r="A8561" s="2">
        <v>757</v>
      </c>
      <c r="B8561" t="s">
        <v>1350</v>
      </c>
      <c r="C8561">
        <f t="shared" si="133"/>
        <v>1649656</v>
      </c>
      <c r="D8561">
        <v>160020</v>
      </c>
      <c r="E8561" t="s">
        <v>47</v>
      </c>
      <c r="F8561">
        <v>14.47</v>
      </c>
      <c r="G8561">
        <v>14.47</v>
      </c>
      <c r="H8561" t="s">
        <v>48</v>
      </c>
      <c r="I8561" s="2">
        <v>26.67</v>
      </c>
      <c r="J8561" t="s">
        <v>49</v>
      </c>
      <c r="K8561" t="s">
        <v>50</v>
      </c>
      <c r="L8561" s="3" t="str">
        <f>+INDEX([1]!TABLA_MAESTRO_DE_ARTICULO[SubGroupName],MATCH(Tabla_lineas[[#This Row],[CODIGO SAP]],[1]!TABLA_MAESTRO_DE_ARTICULO[ItemCode],0))</f>
        <v>POLVO PARA INYECTABLE</v>
      </c>
      <c r="M8561" t="s">
        <v>51</v>
      </c>
      <c r="N8561">
        <v>5</v>
      </c>
      <c r="O8561" t="s">
        <v>52</v>
      </c>
      <c r="P8561">
        <v>17583</v>
      </c>
      <c r="Q8561">
        <v>72000</v>
      </c>
      <c r="R8561">
        <v>89583</v>
      </c>
      <c r="S8561" s="2">
        <v>6000</v>
      </c>
      <c r="T8561">
        <v>86760</v>
      </c>
      <c r="U8561">
        <v>26.67</v>
      </c>
      <c r="V8561">
        <v>14.46</v>
      </c>
      <c r="W8561">
        <v>3.8</v>
      </c>
      <c r="Z8561" s="4" t="s">
        <v>53</v>
      </c>
      <c r="AA8561" t="s">
        <v>126</v>
      </c>
      <c r="AB8561">
        <v>46096</v>
      </c>
      <c r="AG8561">
        <v>0</v>
      </c>
      <c r="AH8561">
        <v>6000</v>
      </c>
      <c r="AM8561" t="str">
        <f>SUBSTITUTE(Tabla_lineas[[#This Row],[Codigo Liname]]," ","")</f>
        <v>J0126</v>
      </c>
    </row>
    <row r="8562" spans="1:39" customFormat="1" x14ac:dyDescent="0.25">
      <c r="A8562" s="2">
        <v>757</v>
      </c>
      <c r="B8562" t="s">
        <v>1350</v>
      </c>
      <c r="C8562">
        <f t="shared" si="133"/>
        <v>1649656</v>
      </c>
      <c r="D8562">
        <v>18750</v>
      </c>
      <c r="E8562" t="s">
        <v>495</v>
      </c>
      <c r="F8562">
        <v>8.84</v>
      </c>
      <c r="G8562">
        <v>3.75</v>
      </c>
      <c r="H8562" t="s">
        <v>496</v>
      </c>
      <c r="I8562" s="2">
        <v>3.75</v>
      </c>
      <c r="J8562" t="s">
        <v>497</v>
      </c>
      <c r="K8562" t="s">
        <v>498</v>
      </c>
      <c r="L8562" s="3" t="str">
        <f>+INDEX([1]!TABLA_MAESTRO_DE_ARTICULO[SubGroupName],MATCH(Tabla_lineas[[#This Row],[CODIGO SAP]],[1]!TABLA_MAESTRO_DE_ARTICULO[ItemCode],0))</f>
        <v>COMPRIMIDO</v>
      </c>
      <c r="M8562" t="s">
        <v>499</v>
      </c>
      <c r="N8562">
        <v>8</v>
      </c>
      <c r="O8562" t="s">
        <v>45</v>
      </c>
      <c r="S8562" s="2">
        <v>5000</v>
      </c>
      <c r="T8562">
        <v>18700</v>
      </c>
      <c r="U8562">
        <v>3.75</v>
      </c>
      <c r="V8562">
        <v>3.74</v>
      </c>
      <c r="W8562">
        <v>0.7</v>
      </c>
      <c r="Z8562" s="4" t="s">
        <v>53</v>
      </c>
      <c r="AA8562" t="s">
        <v>120</v>
      </c>
      <c r="AB8562">
        <v>46132</v>
      </c>
      <c r="AG8562">
        <v>0</v>
      </c>
      <c r="AH8562">
        <v>5000</v>
      </c>
      <c r="AM8562" t="str">
        <f>SUBSTITUTE(Tabla_lineas[[#This Row],[Codigo Liname]]," ","")</f>
        <v>G0401</v>
      </c>
    </row>
    <row r="8563" spans="1:39" customFormat="1" x14ac:dyDescent="0.25">
      <c r="A8563" s="2">
        <v>759</v>
      </c>
      <c r="B8563" t="s">
        <v>1351</v>
      </c>
      <c r="C8563" t="str">
        <f t="shared" si="133"/>
        <v>COTI</v>
      </c>
      <c r="E8563" t="s">
        <v>580</v>
      </c>
      <c r="F8563">
        <v>17.309999999999999</v>
      </c>
      <c r="G8563">
        <v>6.6</v>
      </c>
      <c r="H8563" t="s">
        <v>581</v>
      </c>
      <c r="I8563" s="2">
        <v>6.65</v>
      </c>
      <c r="J8563" t="s">
        <v>582</v>
      </c>
      <c r="K8563" t="s">
        <v>583</v>
      </c>
      <c r="L8563" s="3" t="str">
        <f>+INDEX([1]!TABLA_MAESTRO_DE_ARTICULO[SubGroupName],MATCH(Tabla_lineas[[#This Row],[CODIGO SAP]],[1]!TABLA_MAESTRO_DE_ARTICULO[ItemCode],0))</f>
        <v>COMPRIMIDO</v>
      </c>
      <c r="M8563" t="s">
        <v>584</v>
      </c>
      <c r="O8563" t="s">
        <v>585</v>
      </c>
      <c r="P8563">
        <v>3584</v>
      </c>
      <c r="Q8563">
        <v>85328</v>
      </c>
      <c r="R8563">
        <v>88912</v>
      </c>
      <c r="S8563" s="2">
        <v>100</v>
      </c>
      <c r="T8563">
        <v>400</v>
      </c>
      <c r="V8563">
        <v>4</v>
      </c>
      <c r="Z8563" s="4" t="s">
        <v>53</v>
      </c>
      <c r="AL8563" t="s">
        <v>1352</v>
      </c>
      <c r="AM8563" t="str">
        <f>SUBSTITUTE(Tabla_lineas[[#This Row],[Codigo Liname]]," ","")</f>
        <v>M0503</v>
      </c>
    </row>
    <row r="8564" spans="1:39" customFormat="1" x14ac:dyDescent="0.25">
      <c r="A8564" s="2">
        <v>759</v>
      </c>
      <c r="B8564" t="s">
        <v>1351</v>
      </c>
      <c r="C8564" t="str">
        <f t="shared" si="133"/>
        <v>COTI</v>
      </c>
      <c r="E8564" t="s">
        <v>203</v>
      </c>
      <c r="F8564">
        <v>1.64</v>
      </c>
      <c r="G8564">
        <v>1.64</v>
      </c>
      <c r="H8564" t="s">
        <v>204</v>
      </c>
      <c r="I8564" s="2">
        <v>3.72</v>
      </c>
      <c r="J8564" t="s">
        <v>205</v>
      </c>
      <c r="K8564" t="s">
        <v>206</v>
      </c>
      <c r="L8564" s="3" t="str">
        <f>+INDEX([1]!TABLA_MAESTRO_DE_ARTICULO[SubGroupName],MATCH(Tabla_lineas[[#This Row],[CODIGO SAP]],[1]!TABLA_MAESTRO_DE_ARTICULO[ItemCode],0))</f>
        <v>COMPRIMIDO</v>
      </c>
      <c r="M8564" t="s">
        <v>207</v>
      </c>
      <c r="O8564" t="s">
        <v>45</v>
      </c>
      <c r="S8564" s="2">
        <v>3000</v>
      </c>
      <c r="T8564">
        <v>2100</v>
      </c>
      <c r="V8564">
        <v>0.7</v>
      </c>
      <c r="Z8564" s="4" t="s">
        <v>46</v>
      </c>
      <c r="AL8564" t="s">
        <v>1352</v>
      </c>
      <c r="AM8564" t="str">
        <f>SUBSTITUTE(Tabla_lineas[[#This Row],[Codigo Liname]]," ","")</f>
        <v>J0127</v>
      </c>
    </row>
    <row r="8565" spans="1:39" customFormat="1" x14ac:dyDescent="0.25">
      <c r="A8565" s="2">
        <v>759</v>
      </c>
      <c r="B8565" t="s">
        <v>1351</v>
      </c>
      <c r="C8565" t="str">
        <f t="shared" si="133"/>
        <v>COTI</v>
      </c>
      <c r="E8565" t="s">
        <v>256</v>
      </c>
      <c r="F8565">
        <v>3.3</v>
      </c>
      <c r="G8565">
        <v>3.3</v>
      </c>
      <c r="H8565" t="s">
        <v>257</v>
      </c>
      <c r="I8565" s="2">
        <v>3.82</v>
      </c>
      <c r="J8565" t="s">
        <v>258</v>
      </c>
      <c r="K8565" t="s">
        <v>259</v>
      </c>
      <c r="L8565" s="3" t="str">
        <f>+INDEX([1]!TABLA_MAESTRO_DE_ARTICULO[SubGroupName],MATCH(Tabla_lineas[[#This Row],[CODIGO SAP]],[1]!TABLA_MAESTRO_DE_ARTICULO[ItemCode],0))</f>
        <v>SOLUCION INYECTABLE</v>
      </c>
      <c r="M8565" t="s">
        <v>260</v>
      </c>
      <c r="O8565" t="s">
        <v>249</v>
      </c>
      <c r="S8565" s="2">
        <v>1500</v>
      </c>
      <c r="T8565">
        <v>2250</v>
      </c>
      <c r="V8565">
        <v>1.5</v>
      </c>
      <c r="Z8565" s="4" t="s">
        <v>53</v>
      </c>
      <c r="AL8565" t="s">
        <v>1352</v>
      </c>
      <c r="AM8565" t="str">
        <f>SUBSTITUTE(Tabla_lineas[[#This Row],[Codigo Liname]]," ","")</f>
        <v>M0103</v>
      </c>
    </row>
    <row r="8566" spans="1:39" customFormat="1" x14ac:dyDescent="0.25">
      <c r="A8566" s="2">
        <v>759</v>
      </c>
      <c r="B8566" t="s">
        <v>1351</v>
      </c>
      <c r="C8566" t="str">
        <f t="shared" si="133"/>
        <v>COTI</v>
      </c>
      <c r="E8566" t="s">
        <v>261</v>
      </c>
      <c r="F8566">
        <v>29.81</v>
      </c>
      <c r="G8566">
        <v>16.77</v>
      </c>
      <c r="H8566" t="s">
        <v>262</v>
      </c>
      <c r="I8566" s="2">
        <v>16.77</v>
      </c>
      <c r="J8566" t="s">
        <v>263</v>
      </c>
      <c r="K8566" t="s">
        <v>264</v>
      </c>
      <c r="L8566" s="3" t="str">
        <f>+INDEX([1]!TABLA_MAESTRO_DE_ARTICULO[SubGroupName],MATCH(Tabla_lineas[[#This Row],[CODIGO SAP]],[1]!TABLA_MAESTRO_DE_ARTICULO[ItemCode],0))</f>
        <v>POLVO PARA SUSPENSION</v>
      </c>
      <c r="M8566" t="s">
        <v>265</v>
      </c>
      <c r="O8566" t="s">
        <v>65</v>
      </c>
      <c r="S8566" s="2">
        <v>100</v>
      </c>
      <c r="T8566">
        <v>1500</v>
      </c>
      <c r="V8566">
        <v>15</v>
      </c>
      <c r="Z8566" s="4" t="s">
        <v>46</v>
      </c>
      <c r="AL8566" t="s">
        <v>1352</v>
      </c>
      <c r="AM8566" t="str">
        <f>SUBSTITUTE(Tabla_lineas[[#This Row],[Codigo Liname]]," ","")</f>
        <v>J0142</v>
      </c>
    </row>
    <row r="8567" spans="1:39" customFormat="1" x14ac:dyDescent="0.25">
      <c r="A8567" s="2">
        <v>759</v>
      </c>
      <c r="B8567" t="s">
        <v>1351</v>
      </c>
      <c r="C8567" t="str">
        <f t="shared" si="133"/>
        <v>COTI</v>
      </c>
      <c r="E8567" t="s">
        <v>143</v>
      </c>
      <c r="F8567">
        <v>2.17</v>
      </c>
      <c r="G8567">
        <v>2.17</v>
      </c>
      <c r="H8567" t="s">
        <v>144</v>
      </c>
      <c r="I8567" s="2">
        <v>2.3199999999999998</v>
      </c>
      <c r="J8567" t="s">
        <v>145</v>
      </c>
      <c r="K8567" t="s">
        <v>146</v>
      </c>
      <c r="L8567" s="3" t="str">
        <f>+INDEX([1]!TABLA_MAESTRO_DE_ARTICULO[SubGroupName],MATCH(Tabla_lineas[[#This Row],[CODIGO SAP]],[1]!TABLA_MAESTRO_DE_ARTICULO[ItemCode],0))</f>
        <v>CAPSULA DURA</v>
      </c>
      <c r="M8567" t="s">
        <v>147</v>
      </c>
      <c r="O8567" t="s">
        <v>45</v>
      </c>
      <c r="S8567" s="2">
        <v>2500</v>
      </c>
      <c r="T8567">
        <v>3750</v>
      </c>
      <c r="V8567">
        <v>1.5</v>
      </c>
      <c r="Z8567" s="4" t="s">
        <v>46</v>
      </c>
      <c r="AL8567" t="s">
        <v>1352</v>
      </c>
      <c r="AM8567" t="str">
        <f>SUBSTITUTE(Tabla_lineas[[#This Row],[Codigo Liname]]," ","")</f>
        <v>J0141</v>
      </c>
    </row>
    <row r="8568" spans="1:39" customFormat="1" x14ac:dyDescent="0.25">
      <c r="A8568" s="2">
        <v>759</v>
      </c>
      <c r="B8568" t="s">
        <v>1351</v>
      </c>
      <c r="C8568" t="str">
        <f t="shared" si="133"/>
        <v>COTI</v>
      </c>
      <c r="E8568" t="s">
        <v>303</v>
      </c>
      <c r="F8568">
        <v>0.75</v>
      </c>
      <c r="G8568">
        <v>0.69</v>
      </c>
      <c r="H8568" t="s">
        <v>304</v>
      </c>
      <c r="I8568" s="2">
        <v>0.69</v>
      </c>
      <c r="J8568" t="s">
        <v>305</v>
      </c>
      <c r="K8568" t="s">
        <v>306</v>
      </c>
      <c r="L8568" s="3" t="str">
        <f>+INDEX([1]!TABLA_MAESTRO_DE_ARTICULO[SubGroupName],MATCH(Tabla_lineas[[#This Row],[CODIGO SAP]],[1]!TABLA_MAESTRO_DE_ARTICULO[ItemCode],0))</f>
        <v>COMPRIMIDO</v>
      </c>
      <c r="M8568" t="s">
        <v>307</v>
      </c>
      <c r="O8568" t="s">
        <v>45</v>
      </c>
      <c r="P8568">
        <v>138600</v>
      </c>
      <c r="Q8568">
        <v>3275900</v>
      </c>
      <c r="R8568">
        <v>3414500</v>
      </c>
      <c r="S8568" s="2">
        <v>25000</v>
      </c>
      <c r="T8568">
        <v>5500</v>
      </c>
      <c r="V8568">
        <v>0.22</v>
      </c>
      <c r="Z8568" s="4" t="s">
        <v>46</v>
      </c>
      <c r="AL8568" t="s">
        <v>1352</v>
      </c>
      <c r="AM8568" t="str">
        <f>SUBSTITUTE(Tabla_lineas[[#This Row],[Codigo Liname]]," ","")</f>
        <v>M0105</v>
      </c>
    </row>
    <row r="8569" spans="1:39" customFormat="1" x14ac:dyDescent="0.25">
      <c r="A8569" s="2">
        <v>759</v>
      </c>
      <c r="B8569" t="s">
        <v>1351</v>
      </c>
      <c r="C8569" t="str">
        <f t="shared" si="133"/>
        <v>COTI</v>
      </c>
      <c r="E8569" t="s">
        <v>459</v>
      </c>
      <c r="F8569">
        <v>4.76</v>
      </c>
      <c r="G8569">
        <v>2.89</v>
      </c>
      <c r="H8569" t="s">
        <v>460</v>
      </c>
      <c r="I8569" s="2">
        <v>2.89</v>
      </c>
      <c r="J8569" t="s">
        <v>461</v>
      </c>
      <c r="K8569" t="s">
        <v>462</v>
      </c>
      <c r="L8569" s="3" t="str">
        <f>+INDEX([1]!TABLA_MAESTRO_DE_ARTICULO[SubGroupName],MATCH(Tabla_lineas[[#This Row],[CODIGO SAP]],[1]!TABLA_MAESTRO_DE_ARTICULO[ItemCode],0))</f>
        <v>COMPRIMIDO</v>
      </c>
      <c r="M8569" t="s">
        <v>463</v>
      </c>
      <c r="O8569" t="s">
        <v>45</v>
      </c>
      <c r="S8569" s="2">
        <v>900</v>
      </c>
      <c r="T8569">
        <v>1800</v>
      </c>
      <c r="V8569">
        <v>2</v>
      </c>
      <c r="Z8569" s="4" t="s">
        <v>46</v>
      </c>
      <c r="AL8569" t="s">
        <v>1352</v>
      </c>
      <c r="AM8569" t="str">
        <f>SUBSTITUTE(Tabla_lineas[[#This Row],[Codigo Liname]]," ","")</f>
        <v>P0205</v>
      </c>
    </row>
    <row r="8570" spans="1:39" customFormat="1" x14ac:dyDescent="0.25">
      <c r="A8570" s="2">
        <v>759</v>
      </c>
      <c r="B8570" t="s">
        <v>1351</v>
      </c>
      <c r="C8570" t="str">
        <f t="shared" si="133"/>
        <v>COTI</v>
      </c>
      <c r="E8570" t="s">
        <v>318</v>
      </c>
      <c r="F8570">
        <v>1.26</v>
      </c>
      <c r="G8570">
        <v>1.26</v>
      </c>
      <c r="H8570" t="s">
        <v>319</v>
      </c>
      <c r="I8570" s="2">
        <v>3.35</v>
      </c>
      <c r="J8570" t="s">
        <v>320</v>
      </c>
      <c r="K8570" t="s">
        <v>321</v>
      </c>
      <c r="L8570" s="3" t="str">
        <f>+INDEX([1]!TABLA_MAESTRO_DE_ARTICULO[SubGroupName],MATCH(Tabla_lineas[[#This Row],[CODIGO SAP]],[1]!TABLA_MAESTRO_DE_ARTICULO[ItemCode],0))</f>
        <v>COMPRIMIDO</v>
      </c>
      <c r="M8570" t="s">
        <v>1290</v>
      </c>
      <c r="O8570" t="s">
        <v>45</v>
      </c>
      <c r="S8570" s="2">
        <v>2000</v>
      </c>
      <c r="T8570">
        <v>800</v>
      </c>
      <c r="V8570">
        <v>0.4</v>
      </c>
      <c r="Z8570" s="4" t="s">
        <v>46</v>
      </c>
      <c r="AL8570" t="s">
        <v>1352</v>
      </c>
      <c r="AM8570" t="str">
        <f>SUBSTITUTE(Tabla_lineas[[#This Row],[Codigo Liname]]," ","")</f>
        <v>A1004</v>
      </c>
    </row>
    <row r="8571" spans="1:39" customFormat="1" x14ac:dyDescent="0.25">
      <c r="A8571" s="2">
        <v>759</v>
      </c>
      <c r="B8571" t="s">
        <v>1351</v>
      </c>
      <c r="C8571" t="str">
        <f t="shared" si="133"/>
        <v>COTI</v>
      </c>
      <c r="E8571" t="s">
        <v>343</v>
      </c>
      <c r="F8571">
        <v>26.57</v>
      </c>
      <c r="G8571">
        <v>17.350000000000001</v>
      </c>
      <c r="H8571" t="s">
        <v>344</v>
      </c>
      <c r="I8571" s="2">
        <v>17.350000000000001</v>
      </c>
      <c r="J8571" t="s">
        <v>345</v>
      </c>
      <c r="K8571" t="s">
        <v>346</v>
      </c>
      <c r="L8571" s="3" t="str">
        <f>+INDEX([1]!TABLA_MAESTRO_DE_ARTICULO[SubGroupName],MATCH(Tabla_lineas[[#This Row],[CODIGO SAP]],[1]!TABLA_MAESTRO_DE_ARTICULO[ItemCode],0))</f>
        <v>CREMA DERMICA</v>
      </c>
      <c r="M8571" t="s">
        <v>347</v>
      </c>
      <c r="O8571" t="s">
        <v>297</v>
      </c>
      <c r="S8571" s="2">
        <v>100</v>
      </c>
      <c r="T8571">
        <v>900</v>
      </c>
      <c r="V8571">
        <v>9</v>
      </c>
      <c r="Z8571" s="4" t="s">
        <v>53</v>
      </c>
      <c r="AL8571" t="s">
        <v>1352</v>
      </c>
      <c r="AM8571" t="str">
        <f>SUBSTITUTE(Tabla_lineas[[#This Row],[Codigo Liname]]," ","")</f>
        <v>D0104</v>
      </c>
    </row>
    <row r="8572" spans="1:39" customFormat="1" x14ac:dyDescent="0.25">
      <c r="A8572" s="2">
        <v>759</v>
      </c>
      <c r="B8572" t="s">
        <v>1351</v>
      </c>
      <c r="C8572" t="str">
        <f t="shared" si="133"/>
        <v>COTI</v>
      </c>
      <c r="E8572" t="s">
        <v>470</v>
      </c>
      <c r="F8572">
        <v>22.96</v>
      </c>
      <c r="G8572">
        <v>12</v>
      </c>
      <c r="H8572" t="s">
        <v>471</v>
      </c>
      <c r="I8572" s="2">
        <v>12.03</v>
      </c>
      <c r="J8572" t="s">
        <v>472</v>
      </c>
      <c r="K8572" t="s">
        <v>473</v>
      </c>
      <c r="L8572" s="3" t="str">
        <f>+INDEX([1]!TABLA_MAESTRO_DE_ARTICULO[SubGroupName],MATCH(Tabla_lineas[[#This Row],[CODIGO SAP]],[1]!TABLA_MAESTRO_DE_ARTICULO[ItemCode],0))</f>
        <v>LOCION</v>
      </c>
      <c r="M8572" t="s">
        <v>474</v>
      </c>
      <c r="O8572" t="s">
        <v>400</v>
      </c>
      <c r="S8572" s="2">
        <v>70</v>
      </c>
      <c r="T8572">
        <v>700</v>
      </c>
      <c r="V8572">
        <v>10</v>
      </c>
      <c r="Z8572" s="4" t="s">
        <v>46</v>
      </c>
      <c r="AL8572" t="s">
        <v>1352</v>
      </c>
      <c r="AM8572" t="str">
        <f>SUBSTITUTE(Tabla_lineas[[#This Row],[Codigo Liname]]," ","")</f>
        <v>P0301</v>
      </c>
    </row>
    <row r="8573" spans="1:39" customFormat="1" x14ac:dyDescent="0.25">
      <c r="A8573" s="2">
        <v>760</v>
      </c>
      <c r="B8573" t="s">
        <v>1353</v>
      </c>
      <c r="C8573">
        <f t="shared" si="133"/>
        <v>1650004</v>
      </c>
      <c r="D8573">
        <v>2000</v>
      </c>
      <c r="E8573" t="s">
        <v>188</v>
      </c>
      <c r="F8573">
        <v>0.66</v>
      </c>
      <c r="G8573">
        <v>0.66</v>
      </c>
      <c r="H8573" t="s">
        <v>189</v>
      </c>
      <c r="I8573" s="2">
        <v>1</v>
      </c>
      <c r="J8573" t="s">
        <v>190</v>
      </c>
      <c r="K8573" t="s">
        <v>191</v>
      </c>
      <c r="L8573" s="3" t="str">
        <f>+INDEX([1]!TABLA_MAESTRO_DE_ARTICULO[SubGroupName],MATCH(Tabla_lineas[[#This Row],[CODIGO SAP]],[1]!TABLA_MAESTRO_DE_ARTICULO[ItemCode],0))</f>
        <v>COMPRIMIDO</v>
      </c>
      <c r="M8573" t="s">
        <v>192</v>
      </c>
      <c r="N8573">
        <v>2</v>
      </c>
      <c r="O8573" t="s">
        <v>45</v>
      </c>
      <c r="S8573" s="2">
        <v>2000</v>
      </c>
      <c r="T8573">
        <v>1300</v>
      </c>
      <c r="U8573">
        <v>1</v>
      </c>
      <c r="V8573">
        <v>0.65</v>
      </c>
      <c r="W8573">
        <v>0.2</v>
      </c>
      <c r="Z8573" s="4" t="s">
        <v>53</v>
      </c>
      <c r="AA8573" t="s">
        <v>153</v>
      </c>
      <c r="AB8573">
        <v>46096</v>
      </c>
      <c r="AG8573">
        <v>0</v>
      </c>
      <c r="AH8573">
        <v>2000</v>
      </c>
      <c r="AM8573" t="str">
        <f>SUBSTITUTE(Tabla_lineas[[#This Row],[Codigo Liname]]," ","")</f>
        <v>R0501</v>
      </c>
    </row>
    <row r="8574" spans="1:39" customFormat="1" x14ac:dyDescent="0.25">
      <c r="A8574" s="2">
        <v>760</v>
      </c>
      <c r="B8574" t="s">
        <v>1353</v>
      </c>
      <c r="C8574">
        <f t="shared" si="133"/>
        <v>1650004</v>
      </c>
      <c r="D8574">
        <v>11904</v>
      </c>
      <c r="E8574" t="s">
        <v>203</v>
      </c>
      <c r="F8574">
        <v>1.64</v>
      </c>
      <c r="G8574">
        <v>1.64</v>
      </c>
      <c r="H8574" t="s">
        <v>204</v>
      </c>
      <c r="I8574" s="2">
        <v>3.72</v>
      </c>
      <c r="J8574" t="s">
        <v>205</v>
      </c>
      <c r="K8574" t="s">
        <v>206</v>
      </c>
      <c r="L8574" s="3" t="str">
        <f>+INDEX([1]!TABLA_MAESTRO_DE_ARTICULO[SubGroupName],MATCH(Tabla_lineas[[#This Row],[CODIGO SAP]],[1]!TABLA_MAESTRO_DE_ARTICULO[ItemCode],0))</f>
        <v>COMPRIMIDO</v>
      </c>
      <c r="M8574" t="s">
        <v>207</v>
      </c>
      <c r="N8574">
        <v>3</v>
      </c>
      <c r="O8574" t="s">
        <v>45</v>
      </c>
      <c r="S8574" s="2">
        <v>3200</v>
      </c>
      <c r="T8574">
        <v>5248</v>
      </c>
      <c r="U8574">
        <v>3.72</v>
      </c>
      <c r="V8574">
        <v>1.64</v>
      </c>
      <c r="W8574">
        <v>0.38</v>
      </c>
      <c r="Z8574" s="4" t="s">
        <v>46</v>
      </c>
      <c r="AA8574" t="s">
        <v>120</v>
      </c>
      <c r="AB8574">
        <v>46132</v>
      </c>
      <c r="AG8574">
        <v>0</v>
      </c>
      <c r="AH8574">
        <v>3200</v>
      </c>
      <c r="AM8574" t="str">
        <f>SUBSTITUTE(Tabla_lineas[[#This Row],[Codigo Liname]]," ","")</f>
        <v>J0127</v>
      </c>
    </row>
    <row r="8575" spans="1:39" customFormat="1" x14ac:dyDescent="0.25">
      <c r="A8575" s="2">
        <v>760</v>
      </c>
      <c r="B8575" t="s">
        <v>1353</v>
      </c>
      <c r="C8575">
        <f t="shared" si="133"/>
        <v>1650004</v>
      </c>
      <c r="D8575">
        <v>3419.9999999999995</v>
      </c>
      <c r="E8575" t="s">
        <v>449</v>
      </c>
      <c r="F8575">
        <v>4.2</v>
      </c>
      <c r="G8575">
        <v>2.2799999999999998</v>
      </c>
      <c r="H8575" t="s">
        <v>450</v>
      </c>
      <c r="I8575" s="2">
        <v>2.2799999999999998</v>
      </c>
      <c r="J8575" t="s">
        <v>451</v>
      </c>
      <c r="K8575" t="s">
        <v>452</v>
      </c>
      <c r="L8575" s="3" t="str">
        <f>+INDEX([1]!TABLA_MAESTRO_DE_ARTICULO[SubGroupName],MATCH(Tabla_lineas[[#This Row],[CODIGO SAP]],[1]!TABLA_MAESTRO_DE_ARTICULO[ItemCode],0))</f>
        <v>OVULO VAGINAL</v>
      </c>
      <c r="M8575" t="s">
        <v>453</v>
      </c>
      <c r="N8575">
        <v>4</v>
      </c>
      <c r="O8575" t="s">
        <v>97</v>
      </c>
      <c r="S8575" s="2">
        <v>1500</v>
      </c>
      <c r="T8575">
        <v>3405</v>
      </c>
      <c r="U8575">
        <v>2.2799999999999998</v>
      </c>
      <c r="V8575">
        <v>2.27</v>
      </c>
      <c r="W8575">
        <v>0.7</v>
      </c>
      <c r="Z8575" s="4" t="s">
        <v>53</v>
      </c>
      <c r="AA8575" t="s">
        <v>126</v>
      </c>
      <c r="AB8575">
        <v>46132</v>
      </c>
      <c r="AG8575">
        <v>0</v>
      </c>
      <c r="AH8575">
        <v>1500</v>
      </c>
      <c r="AM8575" t="str">
        <f>SUBSTITUTE(Tabla_lineas[[#This Row],[Codigo Liname]]," ","")</f>
        <v>G0102</v>
      </c>
    </row>
    <row r="8576" spans="1:39" customFormat="1" x14ac:dyDescent="0.25">
      <c r="A8576" s="2">
        <v>760</v>
      </c>
      <c r="B8576" t="s">
        <v>1353</v>
      </c>
      <c r="C8576">
        <f t="shared" si="133"/>
        <v>1650004</v>
      </c>
      <c r="D8576">
        <v>20910</v>
      </c>
      <c r="E8576" t="s">
        <v>244</v>
      </c>
      <c r="F8576">
        <v>4.03</v>
      </c>
      <c r="G8576">
        <v>4.03</v>
      </c>
      <c r="H8576" t="s">
        <v>245</v>
      </c>
      <c r="I8576" s="2">
        <v>6.97</v>
      </c>
      <c r="J8576" t="s">
        <v>246</v>
      </c>
      <c r="K8576" t="s">
        <v>247</v>
      </c>
      <c r="L8576" s="3" t="str">
        <f>+INDEX([1]!TABLA_MAESTRO_DE_ARTICULO[SubGroupName],MATCH(Tabla_lineas[[#This Row],[CODIGO SAP]],[1]!TABLA_MAESTRO_DE_ARTICULO[ItemCode],0))</f>
        <v>SOLUCION INYECTABLE</v>
      </c>
      <c r="M8576" t="s">
        <v>248</v>
      </c>
      <c r="N8576">
        <v>5</v>
      </c>
      <c r="O8576" t="s">
        <v>249</v>
      </c>
      <c r="S8576" s="2">
        <v>3000</v>
      </c>
      <c r="T8576">
        <v>12059.999999999998</v>
      </c>
      <c r="U8576">
        <v>6.97</v>
      </c>
      <c r="V8576">
        <v>4.0199999999999996</v>
      </c>
      <c r="W8576">
        <v>0.7</v>
      </c>
      <c r="Z8576" s="4" t="s">
        <v>46</v>
      </c>
      <c r="AA8576" t="s">
        <v>126</v>
      </c>
      <c r="AB8576">
        <v>46132</v>
      </c>
      <c r="AG8576">
        <v>0</v>
      </c>
      <c r="AH8576">
        <v>3000</v>
      </c>
      <c r="AM8576" t="str">
        <f>SUBSTITUTE(Tabla_lineas[[#This Row],[Codigo Liname]]," ","")</f>
        <v>H0204</v>
      </c>
    </row>
    <row r="8577" spans="1:39" customFormat="1" x14ac:dyDescent="0.25">
      <c r="A8577" s="2">
        <v>760</v>
      </c>
      <c r="B8577" t="s">
        <v>1353</v>
      </c>
      <c r="C8577">
        <f t="shared" si="133"/>
        <v>1650004</v>
      </c>
      <c r="D8577">
        <v>5800</v>
      </c>
      <c r="E8577" t="s">
        <v>143</v>
      </c>
      <c r="F8577">
        <v>2.17</v>
      </c>
      <c r="G8577">
        <v>2.17</v>
      </c>
      <c r="H8577" t="s">
        <v>144</v>
      </c>
      <c r="I8577" s="2">
        <v>2.3199999999999998</v>
      </c>
      <c r="J8577" t="s">
        <v>145</v>
      </c>
      <c r="K8577" t="s">
        <v>146</v>
      </c>
      <c r="L8577" s="3" t="str">
        <f>+INDEX([1]!TABLA_MAESTRO_DE_ARTICULO[SubGroupName],MATCH(Tabla_lineas[[#This Row],[CODIGO SAP]],[1]!TABLA_MAESTRO_DE_ARTICULO[ItemCode],0))</f>
        <v>CAPSULA DURA</v>
      </c>
      <c r="M8577" t="s">
        <v>147</v>
      </c>
      <c r="N8577">
        <v>6</v>
      </c>
      <c r="O8577" t="s">
        <v>45</v>
      </c>
      <c r="S8577" s="2">
        <v>2500</v>
      </c>
      <c r="T8577">
        <v>5400</v>
      </c>
      <c r="U8577">
        <v>2.3199999999999998</v>
      </c>
      <c r="V8577">
        <v>2.16</v>
      </c>
      <c r="W8577">
        <v>0.8</v>
      </c>
      <c r="Z8577" s="4" t="s">
        <v>46</v>
      </c>
      <c r="AA8577" t="s">
        <v>120</v>
      </c>
      <c r="AB8577">
        <v>46132</v>
      </c>
      <c r="AG8577">
        <v>0</v>
      </c>
      <c r="AH8577">
        <v>2500</v>
      </c>
      <c r="AM8577" t="str">
        <f>SUBSTITUTE(Tabla_lineas[[#This Row],[Codigo Liname]]," ","")</f>
        <v>J0141</v>
      </c>
    </row>
    <row r="8578" spans="1:39" customFormat="1" x14ac:dyDescent="0.25">
      <c r="A8578" s="2">
        <v>764</v>
      </c>
      <c r="B8578" t="s">
        <v>1354</v>
      </c>
      <c r="C8578">
        <f t="shared" ref="C8578:C8641" si="134">IFERROR(VALUE(RIGHT(TRIM(LEFT(B8578,SEARCH("Eco",B8578)-1)),7)),"COTI")</f>
        <v>1650767</v>
      </c>
      <c r="D8578">
        <v>1167</v>
      </c>
      <c r="E8578" t="s">
        <v>115</v>
      </c>
      <c r="F8578">
        <v>2.5099999999999998</v>
      </c>
      <c r="G8578">
        <v>2.5099999999999998</v>
      </c>
      <c r="H8578" t="s">
        <v>116</v>
      </c>
      <c r="I8578" s="2">
        <v>3.89</v>
      </c>
      <c r="J8578" t="s">
        <v>117</v>
      </c>
      <c r="K8578" t="s">
        <v>118</v>
      </c>
      <c r="L8578" s="3" t="str">
        <f>+INDEX([1]!TABLA_MAESTRO_DE_ARTICULO[SubGroupName],MATCH(Tabla_lineas[[#This Row],[CODIGO SAP]],[1]!TABLA_MAESTRO_DE_ARTICULO[ItemCode],0))</f>
        <v>COMPRIMIDO</v>
      </c>
      <c r="M8578" t="s">
        <v>119</v>
      </c>
      <c r="N8578">
        <v>1</v>
      </c>
      <c r="O8578" t="s">
        <v>45</v>
      </c>
      <c r="S8578" s="2">
        <v>300</v>
      </c>
      <c r="T8578">
        <v>750</v>
      </c>
      <c r="U8578">
        <v>3.89</v>
      </c>
      <c r="V8578">
        <v>2.5</v>
      </c>
      <c r="W8578">
        <v>0.7</v>
      </c>
      <c r="Z8578" s="4" t="s">
        <v>46</v>
      </c>
      <c r="AA8578" t="s">
        <v>120</v>
      </c>
      <c r="AB8578">
        <v>46132</v>
      </c>
      <c r="AG8578">
        <v>0</v>
      </c>
      <c r="AH8578">
        <v>300</v>
      </c>
      <c r="AM8578" t="str">
        <f>SUBSTITUTE(Tabla_lineas[[#This Row],[Codigo Liname]]," ","")</f>
        <v>J0504</v>
      </c>
    </row>
    <row r="8579" spans="1:39" customFormat="1" x14ac:dyDescent="0.25">
      <c r="A8579" s="2">
        <v>764</v>
      </c>
      <c r="B8579" t="s">
        <v>1354</v>
      </c>
      <c r="C8579">
        <f t="shared" si="134"/>
        <v>1650767</v>
      </c>
      <c r="D8579">
        <v>1350</v>
      </c>
      <c r="E8579" t="s">
        <v>188</v>
      </c>
      <c r="F8579">
        <v>0.66</v>
      </c>
      <c r="G8579">
        <v>0.66</v>
      </c>
      <c r="H8579" t="s">
        <v>189</v>
      </c>
      <c r="I8579" s="2">
        <v>1</v>
      </c>
      <c r="J8579" t="s">
        <v>190</v>
      </c>
      <c r="K8579" t="s">
        <v>191</v>
      </c>
      <c r="L8579" s="3" t="str">
        <f>+INDEX([1]!TABLA_MAESTRO_DE_ARTICULO[SubGroupName],MATCH(Tabla_lineas[[#This Row],[CODIGO SAP]],[1]!TABLA_MAESTRO_DE_ARTICULO[ItemCode],0))</f>
        <v>COMPRIMIDO</v>
      </c>
      <c r="M8579" t="s">
        <v>192</v>
      </c>
      <c r="N8579">
        <v>3</v>
      </c>
      <c r="O8579" t="s">
        <v>45</v>
      </c>
      <c r="S8579" s="2">
        <v>2500</v>
      </c>
      <c r="T8579">
        <v>1325</v>
      </c>
      <c r="U8579">
        <v>0.54</v>
      </c>
      <c r="V8579">
        <v>0.53</v>
      </c>
      <c r="W8579">
        <v>0.2</v>
      </c>
      <c r="Z8579" s="4" t="s">
        <v>53</v>
      </c>
      <c r="AA8579" t="s">
        <v>153</v>
      </c>
      <c r="AB8579">
        <v>46096</v>
      </c>
      <c r="AG8579">
        <v>0</v>
      </c>
      <c r="AH8579">
        <v>2500</v>
      </c>
      <c r="AM8579" t="str">
        <f>SUBSTITUTE(Tabla_lineas[[#This Row],[Codigo Liname]]," ","")</f>
        <v>R0501</v>
      </c>
    </row>
    <row r="8580" spans="1:39" customFormat="1" x14ac:dyDescent="0.25">
      <c r="A8580" s="2">
        <v>764</v>
      </c>
      <c r="B8580" t="s">
        <v>1354</v>
      </c>
      <c r="C8580">
        <f t="shared" si="134"/>
        <v>1650767</v>
      </c>
      <c r="D8580">
        <v>6600</v>
      </c>
      <c r="E8580" t="s">
        <v>420</v>
      </c>
      <c r="F8580">
        <v>4.96</v>
      </c>
      <c r="G8580">
        <v>4.96</v>
      </c>
      <c r="H8580" t="s">
        <v>421</v>
      </c>
      <c r="I8580" s="2">
        <v>11</v>
      </c>
      <c r="J8580" t="s">
        <v>422</v>
      </c>
      <c r="K8580" t="s">
        <v>423</v>
      </c>
      <c r="L8580" s="3" t="str">
        <f>+INDEX([1]!TABLA_MAESTRO_DE_ARTICULO[SubGroupName],MATCH(Tabla_lineas[[#This Row],[CODIGO SAP]],[1]!TABLA_MAESTRO_DE_ARTICULO[ItemCode],0))</f>
        <v>CAPSULA DURA</v>
      </c>
      <c r="M8580" t="s">
        <v>424</v>
      </c>
      <c r="N8580">
        <v>6</v>
      </c>
      <c r="O8580" t="s">
        <v>45</v>
      </c>
      <c r="S8580" s="2">
        <v>600</v>
      </c>
      <c r="T8580">
        <v>2970</v>
      </c>
      <c r="U8580">
        <v>11</v>
      </c>
      <c r="V8580">
        <v>4.95</v>
      </c>
      <c r="W8580">
        <v>1.3</v>
      </c>
      <c r="Z8580" s="4" t="s">
        <v>46</v>
      </c>
      <c r="AA8580" t="s">
        <v>120</v>
      </c>
      <c r="AB8580">
        <v>46132</v>
      </c>
      <c r="AG8580">
        <v>0</v>
      </c>
      <c r="AH8580">
        <v>600</v>
      </c>
      <c r="AM8580" t="str">
        <f>SUBSTITUTE(Tabla_lineas[[#This Row],[Codigo Liname]]," ","")</f>
        <v>J0158</v>
      </c>
    </row>
    <row r="8581" spans="1:39" customFormat="1" x14ac:dyDescent="0.25">
      <c r="A8581" s="2">
        <v>764</v>
      </c>
      <c r="B8581" t="s">
        <v>1354</v>
      </c>
      <c r="C8581">
        <f t="shared" si="134"/>
        <v>1650767</v>
      </c>
      <c r="D8581">
        <v>744</v>
      </c>
      <c r="E8581" t="s">
        <v>203</v>
      </c>
      <c r="F8581">
        <v>1.64</v>
      </c>
      <c r="G8581">
        <v>1.64</v>
      </c>
      <c r="H8581" t="s">
        <v>204</v>
      </c>
      <c r="I8581" s="2">
        <v>3.72</v>
      </c>
      <c r="J8581" t="s">
        <v>205</v>
      </c>
      <c r="K8581" t="s">
        <v>206</v>
      </c>
      <c r="L8581" s="3" t="str">
        <f>+INDEX([1]!TABLA_MAESTRO_DE_ARTICULO[SubGroupName],MATCH(Tabla_lineas[[#This Row],[CODIGO SAP]],[1]!TABLA_MAESTRO_DE_ARTICULO[ItemCode],0))</f>
        <v>COMPRIMIDO</v>
      </c>
      <c r="M8581" t="s">
        <v>207</v>
      </c>
      <c r="N8581">
        <v>7</v>
      </c>
      <c r="O8581" t="s">
        <v>45</v>
      </c>
      <c r="S8581" s="2">
        <v>200</v>
      </c>
      <c r="T8581">
        <v>328</v>
      </c>
      <c r="U8581">
        <v>3.72</v>
      </c>
      <c r="V8581">
        <v>1.64</v>
      </c>
      <c r="W8581">
        <v>0.38</v>
      </c>
      <c r="Z8581" s="4" t="s">
        <v>46</v>
      </c>
      <c r="AA8581" t="s">
        <v>120</v>
      </c>
      <c r="AB8581">
        <v>46132</v>
      </c>
      <c r="AG8581">
        <v>0</v>
      </c>
      <c r="AH8581">
        <v>200</v>
      </c>
      <c r="AM8581" t="str">
        <f>SUBSTITUTE(Tabla_lineas[[#This Row],[Codigo Liname]]," ","")</f>
        <v>J0127</v>
      </c>
    </row>
    <row r="8582" spans="1:39" customFormat="1" x14ac:dyDescent="0.25">
      <c r="A8582" s="2">
        <v>764</v>
      </c>
      <c r="B8582" t="s">
        <v>1354</v>
      </c>
      <c r="C8582">
        <f t="shared" si="134"/>
        <v>1650767</v>
      </c>
      <c r="D8582">
        <v>448.00000000000006</v>
      </c>
      <c r="E8582" t="s">
        <v>208</v>
      </c>
      <c r="F8582">
        <v>14.8</v>
      </c>
      <c r="G8582">
        <v>12.2</v>
      </c>
      <c r="H8582" t="s">
        <v>209</v>
      </c>
      <c r="I8582" s="2">
        <v>12.28</v>
      </c>
      <c r="J8582" t="s">
        <v>210</v>
      </c>
      <c r="K8582" t="s">
        <v>211</v>
      </c>
      <c r="L8582" s="3" t="str">
        <f>+INDEX([1]!TABLA_MAESTRO_DE_ARTICULO[SubGroupName],MATCH(Tabla_lineas[[#This Row],[CODIGO SAP]],[1]!TABLA_MAESTRO_DE_ARTICULO[ItemCode],0))</f>
        <v>JARABE</v>
      </c>
      <c r="M8582" t="s">
        <v>212</v>
      </c>
      <c r="N8582">
        <v>9</v>
      </c>
      <c r="O8582" t="s">
        <v>181</v>
      </c>
      <c r="S8582" s="2">
        <v>50</v>
      </c>
      <c r="T8582">
        <v>447.49999999999994</v>
      </c>
      <c r="U8582">
        <v>8.9600000000000009</v>
      </c>
      <c r="V8582">
        <v>8.9499999999999993</v>
      </c>
      <c r="W8582">
        <v>5</v>
      </c>
      <c r="Z8582" s="4" t="s">
        <v>46</v>
      </c>
      <c r="AA8582" t="s">
        <v>153</v>
      </c>
      <c r="AB8582">
        <v>46132</v>
      </c>
      <c r="AG8582">
        <v>0</v>
      </c>
      <c r="AH8582">
        <v>50</v>
      </c>
      <c r="AM8582" t="str">
        <f>SUBSTITUTE(Tabla_lineas[[#This Row],[Codigo Liname]]," ","")</f>
        <v>R0602</v>
      </c>
    </row>
    <row r="8583" spans="1:39" customFormat="1" x14ac:dyDescent="0.25">
      <c r="A8583" s="2">
        <v>764</v>
      </c>
      <c r="B8583" t="s">
        <v>1354</v>
      </c>
      <c r="C8583">
        <f t="shared" si="134"/>
        <v>1650767</v>
      </c>
      <c r="D8583">
        <v>942</v>
      </c>
      <c r="E8583" t="s">
        <v>449</v>
      </c>
      <c r="F8583">
        <v>4.2</v>
      </c>
      <c r="G8583">
        <v>2.2799999999999998</v>
      </c>
      <c r="H8583" t="s">
        <v>450</v>
      </c>
      <c r="I8583" s="2">
        <v>2.2799999999999998</v>
      </c>
      <c r="J8583" t="s">
        <v>451</v>
      </c>
      <c r="K8583" t="s">
        <v>452</v>
      </c>
      <c r="L8583" s="3" t="str">
        <f>+INDEX([1]!TABLA_MAESTRO_DE_ARTICULO[SubGroupName],MATCH(Tabla_lineas[[#This Row],[CODIGO SAP]],[1]!TABLA_MAESTRO_DE_ARTICULO[ItemCode],0))</f>
        <v>OVULO VAGINAL</v>
      </c>
      <c r="M8583" t="s">
        <v>453</v>
      </c>
      <c r="N8583">
        <v>10</v>
      </c>
      <c r="O8583" t="s">
        <v>97</v>
      </c>
      <c r="S8583" s="2">
        <v>600</v>
      </c>
      <c r="T8583">
        <v>936</v>
      </c>
      <c r="U8583">
        <v>1.57</v>
      </c>
      <c r="V8583">
        <v>1.56</v>
      </c>
      <c r="W8583">
        <v>0.7</v>
      </c>
      <c r="Z8583" s="4" t="s">
        <v>53</v>
      </c>
      <c r="AA8583" t="s">
        <v>126</v>
      </c>
      <c r="AB8583">
        <v>46132</v>
      </c>
      <c r="AG8583">
        <v>0</v>
      </c>
      <c r="AH8583">
        <v>600</v>
      </c>
      <c r="AM8583" t="str">
        <f>SUBSTITUTE(Tabla_lineas[[#This Row],[Codigo Liname]]," ","")</f>
        <v>G0102</v>
      </c>
    </row>
    <row r="8584" spans="1:39" customFormat="1" x14ac:dyDescent="0.25">
      <c r="A8584" s="2">
        <v>764</v>
      </c>
      <c r="B8584" t="s">
        <v>1354</v>
      </c>
      <c r="C8584">
        <f t="shared" si="134"/>
        <v>1650767</v>
      </c>
      <c r="D8584">
        <v>4879</v>
      </c>
      <c r="E8584" t="s">
        <v>244</v>
      </c>
      <c r="F8584">
        <v>4.03</v>
      </c>
      <c r="G8584">
        <v>4.03</v>
      </c>
      <c r="H8584" t="s">
        <v>245</v>
      </c>
      <c r="I8584" s="2">
        <v>6.97</v>
      </c>
      <c r="J8584" t="s">
        <v>246</v>
      </c>
      <c r="K8584" t="s">
        <v>247</v>
      </c>
      <c r="L8584" s="3" t="str">
        <f>+INDEX([1]!TABLA_MAESTRO_DE_ARTICULO[SubGroupName],MATCH(Tabla_lineas[[#This Row],[CODIGO SAP]],[1]!TABLA_MAESTRO_DE_ARTICULO[ItemCode],0))</f>
        <v>SOLUCION INYECTABLE</v>
      </c>
      <c r="M8584" t="s">
        <v>248</v>
      </c>
      <c r="N8584">
        <v>12</v>
      </c>
      <c r="O8584" t="s">
        <v>249</v>
      </c>
      <c r="S8584" s="2">
        <v>700</v>
      </c>
      <c r="T8584">
        <v>2813.9999999999995</v>
      </c>
      <c r="U8584">
        <v>6.97</v>
      </c>
      <c r="V8584">
        <v>4.0199999999999996</v>
      </c>
      <c r="W8584">
        <v>0.7</v>
      </c>
      <c r="Z8584" s="4" t="s">
        <v>46</v>
      </c>
      <c r="AA8584" t="s">
        <v>126</v>
      </c>
      <c r="AB8584">
        <v>46132</v>
      </c>
      <c r="AG8584">
        <v>0</v>
      </c>
      <c r="AH8584">
        <v>700</v>
      </c>
      <c r="AM8584" t="str">
        <f>SUBSTITUTE(Tabla_lineas[[#This Row],[Codigo Liname]]," ","")</f>
        <v>H0204</v>
      </c>
    </row>
    <row r="8585" spans="1:39" customFormat="1" x14ac:dyDescent="0.25">
      <c r="A8585" s="2">
        <v>764</v>
      </c>
      <c r="B8585" t="s">
        <v>1354</v>
      </c>
      <c r="C8585">
        <f t="shared" si="134"/>
        <v>1650767</v>
      </c>
      <c r="D8585">
        <v>2755</v>
      </c>
      <c r="E8585" t="s">
        <v>250</v>
      </c>
      <c r="F8585">
        <v>24.52</v>
      </c>
      <c r="G8585">
        <v>24.5</v>
      </c>
      <c r="H8585" t="s">
        <v>251</v>
      </c>
      <c r="I8585" s="2">
        <v>26.21</v>
      </c>
      <c r="J8585" t="s">
        <v>252</v>
      </c>
      <c r="K8585" t="s">
        <v>253</v>
      </c>
      <c r="L8585" s="3" t="str">
        <f>+INDEX([1]!TABLA_MAESTRO_DE_ARTICULO[SubGroupName],MATCH(Tabla_lineas[[#This Row],[CODIGO SAP]],[1]!TABLA_MAESTRO_DE_ARTICULO[ItemCode],0))</f>
        <v>GEL</v>
      </c>
      <c r="M8585" t="s">
        <v>254</v>
      </c>
      <c r="N8585">
        <v>14</v>
      </c>
      <c r="O8585" t="s">
        <v>255</v>
      </c>
      <c r="S8585" s="2">
        <v>250</v>
      </c>
      <c r="T8585">
        <v>2752.5</v>
      </c>
      <c r="U8585">
        <v>11.02</v>
      </c>
      <c r="V8585">
        <v>11.01</v>
      </c>
      <c r="W8585">
        <v>5</v>
      </c>
      <c r="Z8585" s="4" t="s">
        <v>53</v>
      </c>
      <c r="AA8585" t="s">
        <v>153</v>
      </c>
      <c r="AB8585">
        <v>46132</v>
      </c>
      <c r="AG8585">
        <v>0</v>
      </c>
      <c r="AH8585">
        <v>250</v>
      </c>
      <c r="AM8585" t="str">
        <f>SUBSTITUTE(Tabla_lineas[[#This Row],[Codigo Liname]]," ","")</f>
        <v>M0101</v>
      </c>
    </row>
    <row r="8586" spans="1:39" customFormat="1" x14ac:dyDescent="0.25">
      <c r="A8586" s="2">
        <v>764</v>
      </c>
      <c r="B8586" t="s">
        <v>1354</v>
      </c>
      <c r="C8586">
        <f t="shared" si="134"/>
        <v>1650767</v>
      </c>
      <c r="D8586">
        <v>870</v>
      </c>
      <c r="E8586" t="s">
        <v>256</v>
      </c>
      <c r="F8586">
        <v>3.3</v>
      </c>
      <c r="G8586">
        <v>3.3</v>
      </c>
      <c r="H8586" t="s">
        <v>257</v>
      </c>
      <c r="I8586" s="2">
        <v>3.82</v>
      </c>
      <c r="J8586" t="s">
        <v>258</v>
      </c>
      <c r="K8586" t="s">
        <v>259</v>
      </c>
      <c r="L8586" s="3" t="str">
        <f>+INDEX([1]!TABLA_MAESTRO_DE_ARTICULO[SubGroupName],MATCH(Tabla_lineas[[#This Row],[CODIGO SAP]],[1]!TABLA_MAESTRO_DE_ARTICULO[ItemCode],0))</f>
        <v>SOLUCION INYECTABLE</v>
      </c>
      <c r="M8586" t="s">
        <v>260</v>
      </c>
      <c r="N8586">
        <v>13</v>
      </c>
      <c r="O8586" t="s">
        <v>249</v>
      </c>
      <c r="S8586" s="2">
        <v>600</v>
      </c>
      <c r="T8586">
        <v>864</v>
      </c>
      <c r="U8586">
        <v>1.45</v>
      </c>
      <c r="V8586">
        <v>1.44</v>
      </c>
      <c r="W8586">
        <v>0.7</v>
      </c>
      <c r="Z8586" s="4" t="s">
        <v>53</v>
      </c>
      <c r="AA8586" t="s">
        <v>153</v>
      </c>
      <c r="AB8586">
        <v>46132</v>
      </c>
      <c r="AG8586">
        <v>0</v>
      </c>
      <c r="AH8586">
        <v>600</v>
      </c>
      <c r="AM8586" t="str">
        <f>SUBSTITUTE(Tabla_lineas[[#This Row],[Codigo Liname]]," ","")</f>
        <v>M0103</v>
      </c>
    </row>
    <row r="8587" spans="1:39" customFormat="1" x14ac:dyDescent="0.25">
      <c r="A8587" s="2">
        <v>764</v>
      </c>
      <c r="B8587" t="s">
        <v>1354</v>
      </c>
      <c r="C8587">
        <f t="shared" si="134"/>
        <v>1650767</v>
      </c>
      <c r="D8587">
        <v>620</v>
      </c>
      <c r="E8587" t="s">
        <v>143</v>
      </c>
      <c r="F8587">
        <v>2.17</v>
      </c>
      <c r="G8587">
        <v>2.17</v>
      </c>
      <c r="H8587" t="s">
        <v>144</v>
      </c>
      <c r="I8587" s="2">
        <v>2.3199999999999998</v>
      </c>
      <c r="J8587" t="s">
        <v>145</v>
      </c>
      <c r="K8587" t="s">
        <v>146</v>
      </c>
      <c r="L8587" s="3" t="str">
        <f>+INDEX([1]!TABLA_MAESTRO_DE_ARTICULO[SubGroupName],MATCH(Tabla_lineas[[#This Row],[CODIGO SAP]],[1]!TABLA_MAESTRO_DE_ARTICULO[ItemCode],0))</f>
        <v>CAPSULA DURA</v>
      </c>
      <c r="M8587" t="s">
        <v>147</v>
      </c>
      <c r="N8587">
        <v>15</v>
      </c>
      <c r="O8587" t="s">
        <v>45</v>
      </c>
      <c r="S8587" s="2">
        <v>500</v>
      </c>
      <c r="T8587">
        <v>615</v>
      </c>
      <c r="U8587">
        <v>1.24</v>
      </c>
      <c r="V8587">
        <v>1.23</v>
      </c>
      <c r="W8587">
        <v>0.8</v>
      </c>
      <c r="Z8587" s="4" t="s">
        <v>46</v>
      </c>
      <c r="AA8587" t="s">
        <v>120</v>
      </c>
      <c r="AB8587">
        <v>46132</v>
      </c>
      <c r="AG8587">
        <v>0</v>
      </c>
      <c r="AH8587">
        <v>500</v>
      </c>
      <c r="AM8587" t="str">
        <f>SUBSTITUTE(Tabla_lineas[[#This Row],[Codigo Liname]]," ","")</f>
        <v>J0141</v>
      </c>
    </row>
    <row r="8588" spans="1:39" customFormat="1" x14ac:dyDescent="0.25">
      <c r="A8588" s="2">
        <v>764</v>
      </c>
      <c r="B8588" t="s">
        <v>1354</v>
      </c>
      <c r="C8588">
        <f t="shared" si="134"/>
        <v>1650767</v>
      </c>
      <c r="D8588">
        <v>695</v>
      </c>
      <c r="E8588" t="s">
        <v>511</v>
      </c>
      <c r="F8588">
        <v>2.99</v>
      </c>
      <c r="G8588">
        <v>1.6</v>
      </c>
      <c r="H8588" t="s">
        <v>512</v>
      </c>
      <c r="I8588" s="2">
        <v>1.6</v>
      </c>
      <c r="J8588" t="s">
        <v>513</v>
      </c>
      <c r="K8588" t="s">
        <v>514</v>
      </c>
      <c r="L8588" s="3" t="str">
        <f>+INDEX([1]!TABLA_MAESTRO_DE_ARTICULO[SubGroupName],MATCH(Tabla_lineas[[#This Row],[CODIGO SAP]],[1]!TABLA_MAESTRO_DE_ARTICULO[ItemCode],0))</f>
        <v>COMPRIMIDO</v>
      </c>
      <c r="M8588" t="s">
        <v>515</v>
      </c>
      <c r="N8588">
        <v>16</v>
      </c>
      <c r="O8588" t="s">
        <v>45</v>
      </c>
      <c r="S8588" s="2">
        <v>500</v>
      </c>
      <c r="T8588">
        <v>690</v>
      </c>
      <c r="U8588">
        <v>1.39</v>
      </c>
      <c r="V8588">
        <v>1.38</v>
      </c>
      <c r="W8588">
        <v>0.9</v>
      </c>
      <c r="Z8588" s="4" t="s">
        <v>46</v>
      </c>
      <c r="AA8588" t="s">
        <v>120</v>
      </c>
      <c r="AB8588">
        <v>46132</v>
      </c>
      <c r="AG8588">
        <v>0</v>
      </c>
      <c r="AH8588">
        <v>500</v>
      </c>
      <c r="AM8588" t="str">
        <f>SUBSTITUTE(Tabla_lineas[[#This Row],[Codigo Liname]]," ","")</f>
        <v>J0145</v>
      </c>
    </row>
    <row r="8589" spans="1:39" customFormat="1" x14ac:dyDescent="0.25">
      <c r="A8589" s="2">
        <v>764</v>
      </c>
      <c r="B8589" t="s">
        <v>1354</v>
      </c>
      <c r="C8589">
        <f t="shared" si="134"/>
        <v>1650767</v>
      </c>
      <c r="D8589">
        <v>797.3</v>
      </c>
      <c r="E8589" t="s">
        <v>292</v>
      </c>
      <c r="F8589">
        <v>25.27</v>
      </c>
      <c r="G8589">
        <v>18.27</v>
      </c>
      <c r="H8589" t="s">
        <v>293</v>
      </c>
      <c r="I8589" s="2">
        <v>18.27</v>
      </c>
      <c r="J8589" t="s">
        <v>294</v>
      </c>
      <c r="K8589" t="s">
        <v>295</v>
      </c>
      <c r="L8589" s="3" t="str">
        <f>+INDEX([1]!TABLA_MAESTRO_DE_ARTICULO[SubGroupName],MATCH(Tabla_lineas[[#This Row],[CODIGO SAP]],[1]!TABLA_MAESTRO_DE_ARTICULO[ItemCode],0))</f>
        <v>CREMA DERMICA</v>
      </c>
      <c r="M8589" t="s">
        <v>296</v>
      </c>
      <c r="N8589">
        <v>17</v>
      </c>
      <c r="O8589" t="s">
        <v>297</v>
      </c>
      <c r="S8589" s="2">
        <v>70</v>
      </c>
      <c r="T8589">
        <v>796.6</v>
      </c>
      <c r="U8589">
        <v>11.39</v>
      </c>
      <c r="V8589">
        <v>11.38</v>
      </c>
      <c r="W8589">
        <v>5</v>
      </c>
      <c r="Z8589" s="4" t="s">
        <v>53</v>
      </c>
      <c r="AA8589" t="s">
        <v>153</v>
      </c>
      <c r="AB8589">
        <v>46132</v>
      </c>
      <c r="AG8589">
        <v>0</v>
      </c>
      <c r="AH8589">
        <v>70</v>
      </c>
      <c r="AM8589" t="str">
        <f>SUBSTITUTE(Tabla_lineas[[#This Row],[Codigo Liname]]," ","")</f>
        <v>D0704</v>
      </c>
    </row>
    <row r="8590" spans="1:39" customFormat="1" x14ac:dyDescent="0.25">
      <c r="A8590" s="2">
        <v>764</v>
      </c>
      <c r="B8590" t="s">
        <v>1354</v>
      </c>
      <c r="C8590">
        <f t="shared" si="134"/>
        <v>1650767</v>
      </c>
      <c r="D8590">
        <v>2931</v>
      </c>
      <c r="E8590" t="s">
        <v>298</v>
      </c>
      <c r="F8590">
        <v>14.58</v>
      </c>
      <c r="G8590">
        <v>14.58</v>
      </c>
      <c r="H8590" t="s">
        <v>299</v>
      </c>
      <c r="I8590" s="2">
        <v>24.71</v>
      </c>
      <c r="J8590" t="s">
        <v>300</v>
      </c>
      <c r="K8590" t="s">
        <v>301</v>
      </c>
      <c r="L8590" s="3" t="str">
        <f>+INDEX([1]!TABLA_MAESTRO_DE_ARTICULO[SubGroupName],MATCH(Tabla_lineas[[#This Row],[CODIGO SAP]],[1]!TABLA_MAESTRO_DE_ARTICULO[ItemCode],0))</f>
        <v>SUSPENSION</v>
      </c>
      <c r="M8590" t="s">
        <v>302</v>
      </c>
      <c r="N8590">
        <v>19</v>
      </c>
      <c r="O8590" t="s">
        <v>65</v>
      </c>
      <c r="S8590" s="2">
        <v>300</v>
      </c>
      <c r="T8590">
        <v>2928</v>
      </c>
      <c r="U8590">
        <v>9.77</v>
      </c>
      <c r="V8590">
        <v>9.76</v>
      </c>
      <c r="W8590">
        <v>5.5</v>
      </c>
      <c r="Z8590" s="4" t="s">
        <v>53</v>
      </c>
      <c r="AA8590" t="s">
        <v>153</v>
      </c>
      <c r="AB8590">
        <v>46096</v>
      </c>
      <c r="AG8590">
        <v>0</v>
      </c>
      <c r="AH8590">
        <v>300</v>
      </c>
      <c r="AM8590" t="str">
        <f>SUBSTITUTE(Tabla_lineas[[#This Row],[Codigo Liname]]," ","")</f>
        <v>M0104</v>
      </c>
    </row>
    <row r="8591" spans="1:39" customFormat="1" x14ac:dyDescent="0.25">
      <c r="A8591" s="2">
        <v>764</v>
      </c>
      <c r="B8591" t="s">
        <v>1354</v>
      </c>
      <c r="C8591">
        <f t="shared" si="134"/>
        <v>1650767</v>
      </c>
      <c r="D8591">
        <v>36700</v>
      </c>
      <c r="E8591" t="s">
        <v>82</v>
      </c>
      <c r="F8591">
        <v>1.61</v>
      </c>
      <c r="G8591">
        <v>1.61</v>
      </c>
      <c r="H8591" t="s">
        <v>83</v>
      </c>
      <c r="I8591" s="2">
        <v>3.67</v>
      </c>
      <c r="J8591" t="s">
        <v>84</v>
      </c>
      <c r="K8591" t="s">
        <v>85</v>
      </c>
      <c r="L8591" s="3" t="str">
        <f>+INDEX([1]!TABLA_MAESTRO_DE_ARTICULO[SubGroupName],MATCH(Tabla_lineas[[#This Row],[CODIGO SAP]],[1]!TABLA_MAESTRO_DE_ARTICULO[ItemCode],0))</f>
        <v>COMPRIMIDO</v>
      </c>
      <c r="M8591" t="s">
        <v>86</v>
      </c>
      <c r="N8591">
        <v>23</v>
      </c>
      <c r="O8591" t="s">
        <v>45</v>
      </c>
      <c r="S8591" s="2">
        <v>10000</v>
      </c>
      <c r="T8591">
        <v>16000</v>
      </c>
      <c r="U8591">
        <v>3.67</v>
      </c>
      <c r="V8591">
        <v>1.6</v>
      </c>
      <c r="W8591">
        <v>0.15</v>
      </c>
      <c r="Z8591" s="4" t="s">
        <v>46</v>
      </c>
      <c r="AA8591" t="s">
        <v>126</v>
      </c>
      <c r="AB8591">
        <v>46132</v>
      </c>
      <c r="AG8591">
        <v>0</v>
      </c>
      <c r="AH8591">
        <v>10000</v>
      </c>
      <c r="AM8591" t="str">
        <f>SUBSTITUTE(Tabla_lineas[[#This Row],[Codigo Liname]]," ","")</f>
        <v>C0902</v>
      </c>
    </row>
    <row r="8592" spans="1:39" customFormat="1" x14ac:dyDescent="0.25">
      <c r="A8592" s="2">
        <v>764</v>
      </c>
      <c r="B8592" t="s">
        <v>1354</v>
      </c>
      <c r="C8592">
        <f t="shared" si="134"/>
        <v>1650767</v>
      </c>
      <c r="D8592">
        <v>2000</v>
      </c>
      <c r="E8592" t="s">
        <v>148</v>
      </c>
      <c r="F8592">
        <v>5.12</v>
      </c>
      <c r="G8592">
        <v>4</v>
      </c>
      <c r="H8592" t="s">
        <v>149</v>
      </c>
      <c r="I8592" s="2">
        <v>4</v>
      </c>
      <c r="J8592" t="s">
        <v>150</v>
      </c>
      <c r="K8592" t="s">
        <v>151</v>
      </c>
      <c r="L8592" s="3" t="str">
        <f>+INDEX([1]!TABLA_MAESTRO_DE_ARTICULO[SubGroupName],MATCH(Tabla_lineas[[#This Row],[CODIGO SAP]],[1]!TABLA_MAESTRO_DE_ARTICULO[ItemCode],0))</f>
        <v>COMPRIMIDO</v>
      </c>
      <c r="M8592" t="s">
        <v>152</v>
      </c>
      <c r="N8592">
        <v>24</v>
      </c>
      <c r="O8592" t="s">
        <v>45</v>
      </c>
      <c r="P8592">
        <v>37700</v>
      </c>
      <c r="Q8592">
        <v>150100</v>
      </c>
      <c r="R8592">
        <v>187800</v>
      </c>
      <c r="S8592" s="2">
        <v>500</v>
      </c>
      <c r="T8592">
        <v>1995</v>
      </c>
      <c r="U8592">
        <v>4</v>
      </c>
      <c r="V8592">
        <v>3.99</v>
      </c>
      <c r="W8592">
        <v>0.12</v>
      </c>
      <c r="Z8592" s="4" t="s">
        <v>46</v>
      </c>
      <c r="AA8592" t="s">
        <v>153</v>
      </c>
      <c r="AB8592">
        <v>46132</v>
      </c>
      <c r="AG8592">
        <v>0</v>
      </c>
      <c r="AH8592">
        <v>500</v>
      </c>
      <c r="AM8592" t="str">
        <f>SUBSTITUTE(Tabla_lineas[[#This Row],[Codigo Liname]]," ","")</f>
        <v>M0111</v>
      </c>
    </row>
    <row r="8593" spans="1:39" customFormat="1" x14ac:dyDescent="0.25">
      <c r="A8593" s="2">
        <v>764</v>
      </c>
      <c r="B8593" t="s">
        <v>1354</v>
      </c>
      <c r="C8593">
        <f t="shared" si="134"/>
        <v>1650767</v>
      </c>
      <c r="D8593">
        <v>549</v>
      </c>
      <c r="E8593" t="s">
        <v>92</v>
      </c>
      <c r="F8593">
        <v>4.72</v>
      </c>
      <c r="G8593">
        <v>4.72</v>
      </c>
      <c r="H8593" t="s">
        <v>93</v>
      </c>
      <c r="I8593" s="2">
        <v>5.27</v>
      </c>
      <c r="J8593" t="s">
        <v>94</v>
      </c>
      <c r="K8593" t="s">
        <v>95</v>
      </c>
      <c r="L8593" s="3" t="str">
        <f>+INDEX([1]!TABLA_MAESTRO_DE_ARTICULO[SubGroupName],MATCH(Tabla_lineas[[#This Row],[CODIGO SAP]],[1]!TABLA_MAESTRO_DE_ARTICULO[ItemCode],0))</f>
        <v>OVULO VAGINAL</v>
      </c>
      <c r="M8593" t="s">
        <v>96</v>
      </c>
      <c r="N8593">
        <v>25</v>
      </c>
      <c r="O8593" t="s">
        <v>97</v>
      </c>
      <c r="S8593" s="2">
        <v>300</v>
      </c>
      <c r="T8593">
        <v>546</v>
      </c>
      <c r="U8593">
        <v>1.83</v>
      </c>
      <c r="V8593">
        <v>1.82</v>
      </c>
      <c r="W8593">
        <v>0.8</v>
      </c>
      <c r="Z8593" s="4" t="s">
        <v>46</v>
      </c>
      <c r="AA8593" t="s">
        <v>126</v>
      </c>
      <c r="AB8593">
        <v>46132</v>
      </c>
      <c r="AG8593">
        <v>0</v>
      </c>
      <c r="AH8593">
        <v>300</v>
      </c>
      <c r="AM8593" t="str">
        <f>SUBSTITUTE(Tabla_lineas[[#This Row],[Codigo Liname]]," ","")</f>
        <v>G0104</v>
      </c>
    </row>
    <row r="8594" spans="1:39" customFormat="1" x14ac:dyDescent="0.25">
      <c r="A8594" s="2">
        <v>765</v>
      </c>
      <c r="B8594" t="s">
        <v>1355</v>
      </c>
      <c r="C8594">
        <f t="shared" si="134"/>
        <v>1650803</v>
      </c>
      <c r="D8594">
        <v>11760</v>
      </c>
      <c r="E8594" t="s">
        <v>171</v>
      </c>
      <c r="F8594">
        <v>1.82</v>
      </c>
      <c r="G8594">
        <v>1.82</v>
      </c>
      <c r="H8594" t="s">
        <v>172</v>
      </c>
      <c r="I8594" s="2">
        <v>2.94</v>
      </c>
      <c r="J8594" t="s">
        <v>173</v>
      </c>
      <c r="K8594" t="s">
        <v>174</v>
      </c>
      <c r="L8594" s="3" t="str">
        <f>+INDEX([1]!TABLA_MAESTRO_DE_ARTICULO[SubGroupName],MATCH(Tabla_lineas[[#This Row],[CODIGO SAP]],[1]!TABLA_MAESTRO_DE_ARTICULO[ItemCode],0))</f>
        <v>COMPRIMIDO</v>
      </c>
      <c r="M8594" t="s">
        <v>175</v>
      </c>
      <c r="N8594">
        <v>2</v>
      </c>
      <c r="O8594" t="s">
        <v>45</v>
      </c>
      <c r="S8594" s="2">
        <v>4000</v>
      </c>
      <c r="T8594">
        <v>7240</v>
      </c>
      <c r="U8594">
        <v>2.94</v>
      </c>
      <c r="V8594">
        <v>1.81</v>
      </c>
      <c r="W8594">
        <v>0.7</v>
      </c>
      <c r="Z8594" s="4" t="s">
        <v>46</v>
      </c>
      <c r="AA8594" t="s">
        <v>120</v>
      </c>
      <c r="AB8594">
        <v>46132</v>
      </c>
      <c r="AG8594">
        <v>0</v>
      </c>
      <c r="AH8594">
        <v>4000</v>
      </c>
      <c r="AM8594" t="str">
        <f>SUBSTITUTE(Tabla_lineas[[#This Row],[Codigo Liname]]," ","")</f>
        <v>J0105</v>
      </c>
    </row>
    <row r="8595" spans="1:39" customFormat="1" x14ac:dyDescent="0.25">
      <c r="A8595" s="2">
        <v>765</v>
      </c>
      <c r="B8595" t="s">
        <v>1355</v>
      </c>
      <c r="C8595">
        <f t="shared" si="134"/>
        <v>1650803</v>
      </c>
      <c r="D8595">
        <v>1780.5</v>
      </c>
      <c r="E8595" t="s">
        <v>176</v>
      </c>
      <c r="F8595">
        <v>16.7</v>
      </c>
      <c r="G8595">
        <v>16.7</v>
      </c>
      <c r="H8595" t="s">
        <v>177</v>
      </c>
      <c r="I8595" s="2">
        <v>35.61</v>
      </c>
      <c r="J8595" t="s">
        <v>178</v>
      </c>
      <c r="K8595" t="s">
        <v>179</v>
      </c>
      <c r="L8595" s="3" t="str">
        <f>+INDEX([1]!TABLA_MAESTRO_DE_ARTICULO[SubGroupName],MATCH(Tabla_lineas[[#This Row],[CODIGO SAP]],[1]!TABLA_MAESTRO_DE_ARTICULO[ItemCode],0))</f>
        <v>POLVO PARA SUSPENSION</v>
      </c>
      <c r="M8595" t="s">
        <v>180</v>
      </c>
      <c r="N8595">
        <v>3</v>
      </c>
      <c r="O8595" t="s">
        <v>181</v>
      </c>
      <c r="S8595" s="2">
        <v>50</v>
      </c>
      <c r="T8595">
        <v>834.50000000000011</v>
      </c>
      <c r="U8595">
        <v>35.61</v>
      </c>
      <c r="V8595">
        <v>16.690000000000001</v>
      </c>
      <c r="W8595">
        <v>5.5</v>
      </c>
      <c r="Z8595" s="4" t="s">
        <v>46</v>
      </c>
      <c r="AA8595" t="s">
        <v>153</v>
      </c>
      <c r="AB8595">
        <v>46096</v>
      </c>
      <c r="AG8595">
        <v>0</v>
      </c>
      <c r="AH8595">
        <v>50</v>
      </c>
      <c r="AM8595" t="str">
        <f>SUBSTITUTE(Tabla_lineas[[#This Row],[Codigo Liname]]," ","")</f>
        <v>J0157</v>
      </c>
    </row>
    <row r="8596" spans="1:39" customFormat="1" x14ac:dyDescent="0.25">
      <c r="A8596" s="2">
        <v>765</v>
      </c>
      <c r="B8596" t="s">
        <v>1355</v>
      </c>
      <c r="C8596">
        <f t="shared" si="134"/>
        <v>1650803</v>
      </c>
      <c r="D8596">
        <v>559.5</v>
      </c>
      <c r="E8596" t="s">
        <v>127</v>
      </c>
      <c r="F8596">
        <v>7.87</v>
      </c>
      <c r="G8596">
        <v>7.87</v>
      </c>
      <c r="H8596" t="s">
        <v>128</v>
      </c>
      <c r="I8596" s="2">
        <v>11.19</v>
      </c>
      <c r="J8596" t="s">
        <v>129</v>
      </c>
      <c r="K8596" t="s">
        <v>130</v>
      </c>
      <c r="L8596" s="3" t="str">
        <f>+INDEX([1]!TABLA_MAESTRO_DE_ARTICULO[SubGroupName],MATCH(Tabla_lineas[[#This Row],[CODIGO SAP]],[1]!TABLA_MAESTRO_DE_ARTICULO[ItemCode],0))</f>
        <v>COMPRIMIDO</v>
      </c>
      <c r="M8596" t="s">
        <v>131</v>
      </c>
      <c r="N8596">
        <v>4</v>
      </c>
      <c r="O8596" t="s">
        <v>132</v>
      </c>
      <c r="S8596" s="2">
        <v>50</v>
      </c>
      <c r="T8596">
        <v>393</v>
      </c>
      <c r="U8596">
        <v>11.19</v>
      </c>
      <c r="V8596">
        <v>7.86</v>
      </c>
      <c r="W8596">
        <v>1.3</v>
      </c>
      <c r="Z8596" s="4" t="s">
        <v>46</v>
      </c>
      <c r="AA8596" t="s">
        <v>126</v>
      </c>
      <c r="AB8596">
        <v>46132</v>
      </c>
      <c r="AG8596">
        <v>0</v>
      </c>
      <c r="AH8596">
        <v>50</v>
      </c>
      <c r="AM8596" t="str">
        <f>SUBSTITUTE(Tabla_lineas[[#This Row],[Codigo Liname]]," ","")</f>
        <v>J0113</v>
      </c>
    </row>
    <row r="8597" spans="1:39" customFormat="1" x14ac:dyDescent="0.25">
      <c r="A8597" s="2">
        <v>765</v>
      </c>
      <c r="B8597" t="s">
        <v>1355</v>
      </c>
      <c r="C8597">
        <f t="shared" si="134"/>
        <v>1650803</v>
      </c>
      <c r="D8597">
        <v>551.59999999999991</v>
      </c>
      <c r="E8597" t="s">
        <v>1320</v>
      </c>
      <c r="F8597">
        <v>26.03</v>
      </c>
      <c r="G8597">
        <v>13.79</v>
      </c>
      <c r="H8597" t="s">
        <v>1321</v>
      </c>
      <c r="I8597" s="2">
        <v>13.79</v>
      </c>
      <c r="J8597" t="s">
        <v>1322</v>
      </c>
      <c r="K8597" t="s">
        <v>1323</v>
      </c>
      <c r="L8597" s="3" t="str">
        <f>+INDEX([1]!TABLA_MAESTRO_DE_ARTICULO[SubGroupName],MATCH(Tabla_lineas[[#This Row],[CODIGO SAP]],[1]!TABLA_MAESTRO_DE_ARTICULO[ItemCode],0))</f>
        <v>UNGUENTO</v>
      </c>
      <c r="M8597" t="s">
        <v>1324</v>
      </c>
      <c r="N8597">
        <v>5</v>
      </c>
      <c r="O8597" t="s">
        <v>1325</v>
      </c>
      <c r="S8597" s="2">
        <v>40</v>
      </c>
      <c r="T8597">
        <v>551.19999999999993</v>
      </c>
      <c r="U8597">
        <v>13.79</v>
      </c>
      <c r="V8597">
        <v>13.78</v>
      </c>
      <c r="W8597">
        <v>5</v>
      </c>
      <c r="Z8597" s="4" t="s">
        <v>46</v>
      </c>
      <c r="AA8597" t="s">
        <v>153</v>
      </c>
      <c r="AB8597">
        <v>46096</v>
      </c>
      <c r="AG8597">
        <v>0</v>
      </c>
      <c r="AH8597">
        <v>40</v>
      </c>
      <c r="AM8597" t="str">
        <f>SUBSTITUTE(Tabla_lineas[[#This Row],[Codigo Liname]]," ","")</f>
        <v>D0102</v>
      </c>
    </row>
    <row r="8598" spans="1:39" customFormat="1" x14ac:dyDescent="0.25">
      <c r="A8598" s="2">
        <v>765</v>
      </c>
      <c r="B8598" t="s">
        <v>1355</v>
      </c>
      <c r="C8598">
        <f t="shared" si="134"/>
        <v>1650803</v>
      </c>
      <c r="D8598">
        <v>1100</v>
      </c>
      <c r="E8598" t="s">
        <v>420</v>
      </c>
      <c r="F8598">
        <v>4.96</v>
      </c>
      <c r="G8598">
        <v>4.96</v>
      </c>
      <c r="H8598" t="s">
        <v>421</v>
      </c>
      <c r="I8598" s="2">
        <v>11</v>
      </c>
      <c r="J8598" t="s">
        <v>422</v>
      </c>
      <c r="K8598" t="s">
        <v>423</v>
      </c>
      <c r="L8598" s="3" t="str">
        <f>+INDEX([1]!TABLA_MAESTRO_DE_ARTICULO[SubGroupName],MATCH(Tabla_lineas[[#This Row],[CODIGO SAP]],[1]!TABLA_MAESTRO_DE_ARTICULO[ItemCode],0))</f>
        <v>CAPSULA DURA</v>
      </c>
      <c r="M8598" t="s">
        <v>424</v>
      </c>
      <c r="N8598">
        <v>7</v>
      </c>
      <c r="O8598" t="s">
        <v>45</v>
      </c>
      <c r="S8598" s="2">
        <v>100</v>
      </c>
      <c r="T8598">
        <v>495</v>
      </c>
      <c r="U8598">
        <v>11</v>
      </c>
      <c r="V8598">
        <v>4.95</v>
      </c>
      <c r="W8598">
        <v>1.3</v>
      </c>
      <c r="Z8598" s="4" t="s">
        <v>46</v>
      </c>
      <c r="AA8598" t="s">
        <v>120</v>
      </c>
      <c r="AB8598">
        <v>46132</v>
      </c>
      <c r="AG8598">
        <v>0</v>
      </c>
      <c r="AH8598">
        <v>100</v>
      </c>
      <c r="AM8598" t="str">
        <f>SUBSTITUTE(Tabla_lineas[[#This Row],[Codigo Liname]]," ","")</f>
        <v>J0158</v>
      </c>
    </row>
    <row r="8599" spans="1:39" customFormat="1" x14ac:dyDescent="0.25">
      <c r="A8599" s="2">
        <v>765</v>
      </c>
      <c r="B8599" t="s">
        <v>1355</v>
      </c>
      <c r="C8599">
        <f t="shared" si="134"/>
        <v>1650803</v>
      </c>
      <c r="D8599">
        <v>401.1</v>
      </c>
      <c r="E8599" t="s">
        <v>218</v>
      </c>
      <c r="F8599">
        <v>28.9</v>
      </c>
      <c r="G8599">
        <v>13.37</v>
      </c>
      <c r="H8599" t="s">
        <v>219</v>
      </c>
      <c r="I8599" s="2">
        <v>13.37</v>
      </c>
      <c r="J8599" t="s">
        <v>220</v>
      </c>
      <c r="K8599" t="s">
        <v>221</v>
      </c>
      <c r="L8599" s="3" t="str">
        <f>+INDEX([1]!TABLA_MAESTRO_DE_ARTICULO[SubGroupName],MATCH(Tabla_lineas[[#This Row],[CODIGO SAP]],[1]!TABLA_MAESTRO_DE_ARTICULO[ItemCode],0))</f>
        <v>CREMA DERMICA</v>
      </c>
      <c r="M8599" t="s">
        <v>222</v>
      </c>
      <c r="N8599">
        <v>10</v>
      </c>
      <c r="O8599" t="s">
        <v>223</v>
      </c>
      <c r="S8599" s="2">
        <v>30</v>
      </c>
      <c r="T8599">
        <v>400.7999999999999</v>
      </c>
      <c r="U8599">
        <v>13.37</v>
      </c>
      <c r="V8599">
        <v>13.36</v>
      </c>
      <c r="W8599">
        <v>4.5</v>
      </c>
      <c r="Z8599" s="4" t="s">
        <v>53</v>
      </c>
      <c r="AA8599" t="s">
        <v>153</v>
      </c>
      <c r="AB8599">
        <v>46132</v>
      </c>
      <c r="AG8599">
        <v>0</v>
      </c>
      <c r="AH8599">
        <v>30</v>
      </c>
      <c r="AM8599" t="str">
        <f>SUBSTITUTE(Tabla_lineas[[#This Row],[Codigo Liname]]," ","")</f>
        <v>D0103</v>
      </c>
    </row>
    <row r="8600" spans="1:39" customFormat="1" x14ac:dyDescent="0.25">
      <c r="A8600" s="2">
        <v>765</v>
      </c>
      <c r="B8600" t="s">
        <v>1355</v>
      </c>
      <c r="C8600">
        <f t="shared" si="134"/>
        <v>1650803</v>
      </c>
      <c r="D8600">
        <v>2788</v>
      </c>
      <c r="E8600" t="s">
        <v>244</v>
      </c>
      <c r="F8600">
        <v>4.03</v>
      </c>
      <c r="G8600">
        <v>4.03</v>
      </c>
      <c r="H8600" t="s">
        <v>245</v>
      </c>
      <c r="I8600" s="2">
        <v>6.97</v>
      </c>
      <c r="J8600" t="s">
        <v>246</v>
      </c>
      <c r="K8600" t="s">
        <v>247</v>
      </c>
      <c r="L8600" s="3" t="str">
        <f>+INDEX([1]!TABLA_MAESTRO_DE_ARTICULO[SubGroupName],MATCH(Tabla_lineas[[#This Row],[CODIGO SAP]],[1]!TABLA_MAESTRO_DE_ARTICULO[ItemCode],0))</f>
        <v>SOLUCION INYECTABLE</v>
      </c>
      <c r="M8600" t="s">
        <v>248</v>
      </c>
      <c r="N8600">
        <v>12</v>
      </c>
      <c r="O8600" t="s">
        <v>249</v>
      </c>
      <c r="S8600" s="2">
        <v>400</v>
      </c>
      <c r="T8600">
        <v>1607.9999999999998</v>
      </c>
      <c r="U8600">
        <v>6.97</v>
      </c>
      <c r="V8600">
        <v>4.0199999999999996</v>
      </c>
      <c r="W8600">
        <v>0.7</v>
      </c>
      <c r="Z8600" s="4" t="s">
        <v>46</v>
      </c>
      <c r="AA8600" t="s">
        <v>126</v>
      </c>
      <c r="AB8600">
        <v>46132</v>
      </c>
      <c r="AG8600">
        <v>0</v>
      </c>
      <c r="AH8600">
        <v>400</v>
      </c>
      <c r="AM8600" t="str">
        <f>SUBSTITUTE(Tabla_lineas[[#This Row],[Codigo Liname]]," ","")</f>
        <v>H0204</v>
      </c>
    </row>
    <row r="8601" spans="1:39" customFormat="1" x14ac:dyDescent="0.25">
      <c r="A8601" s="2">
        <v>765</v>
      </c>
      <c r="B8601" t="s">
        <v>1355</v>
      </c>
      <c r="C8601">
        <f t="shared" si="134"/>
        <v>1650803</v>
      </c>
      <c r="D8601">
        <v>5242</v>
      </c>
      <c r="E8601" t="s">
        <v>250</v>
      </c>
      <c r="F8601">
        <v>24.52</v>
      </c>
      <c r="G8601">
        <v>24.5</v>
      </c>
      <c r="H8601" t="s">
        <v>251</v>
      </c>
      <c r="I8601" s="2">
        <v>26.21</v>
      </c>
      <c r="J8601" t="s">
        <v>252</v>
      </c>
      <c r="K8601" t="s">
        <v>253</v>
      </c>
      <c r="L8601" s="3" t="str">
        <f>+INDEX([1]!TABLA_MAESTRO_DE_ARTICULO[SubGroupName],MATCH(Tabla_lineas[[#This Row],[CODIGO SAP]],[1]!TABLA_MAESTRO_DE_ARTICULO[ItemCode],0))</f>
        <v>GEL</v>
      </c>
      <c r="M8601" t="s">
        <v>254</v>
      </c>
      <c r="N8601">
        <v>15</v>
      </c>
      <c r="O8601" t="s">
        <v>255</v>
      </c>
      <c r="S8601" s="2">
        <v>200</v>
      </c>
      <c r="T8601">
        <v>4898</v>
      </c>
      <c r="U8601">
        <v>26.21</v>
      </c>
      <c r="V8601">
        <v>24.49</v>
      </c>
      <c r="W8601">
        <v>5</v>
      </c>
      <c r="Z8601" s="4" t="s">
        <v>53</v>
      </c>
      <c r="AA8601" t="s">
        <v>153</v>
      </c>
      <c r="AB8601">
        <v>46132</v>
      </c>
      <c r="AG8601">
        <v>0</v>
      </c>
      <c r="AH8601">
        <v>200</v>
      </c>
      <c r="AM8601" t="str">
        <f>SUBSTITUTE(Tabla_lineas[[#This Row],[Codigo Liname]]," ","")</f>
        <v>M0101</v>
      </c>
    </row>
    <row r="8602" spans="1:39" customFormat="1" x14ac:dyDescent="0.25">
      <c r="A8602" s="2">
        <v>765</v>
      </c>
      <c r="B8602" t="s">
        <v>1355</v>
      </c>
      <c r="C8602">
        <f t="shared" si="134"/>
        <v>1650803</v>
      </c>
      <c r="D8602">
        <v>382</v>
      </c>
      <c r="E8602" t="s">
        <v>256</v>
      </c>
      <c r="F8602">
        <v>3.3</v>
      </c>
      <c r="G8602">
        <v>3.3</v>
      </c>
      <c r="H8602" t="s">
        <v>257</v>
      </c>
      <c r="I8602" s="2">
        <v>3.82</v>
      </c>
      <c r="J8602" t="s">
        <v>258</v>
      </c>
      <c r="K8602" t="s">
        <v>259</v>
      </c>
      <c r="L8602" s="3" t="str">
        <f>+INDEX([1]!TABLA_MAESTRO_DE_ARTICULO[SubGroupName],MATCH(Tabla_lineas[[#This Row],[CODIGO SAP]],[1]!TABLA_MAESTRO_DE_ARTICULO[ItemCode],0))</f>
        <v>SOLUCION INYECTABLE</v>
      </c>
      <c r="M8602" t="s">
        <v>260</v>
      </c>
      <c r="N8602">
        <v>14</v>
      </c>
      <c r="O8602" t="s">
        <v>249</v>
      </c>
      <c r="S8602" s="2">
        <v>100</v>
      </c>
      <c r="T8602">
        <v>329</v>
      </c>
      <c r="U8602">
        <v>3.82</v>
      </c>
      <c r="V8602">
        <v>3.29</v>
      </c>
      <c r="W8602">
        <v>0.7</v>
      </c>
      <c r="Z8602" s="4" t="s">
        <v>53</v>
      </c>
      <c r="AA8602" t="s">
        <v>153</v>
      </c>
      <c r="AB8602">
        <v>46132</v>
      </c>
      <c r="AG8602">
        <v>0</v>
      </c>
      <c r="AH8602">
        <v>100</v>
      </c>
      <c r="AM8602" t="str">
        <f>SUBSTITUTE(Tabla_lineas[[#This Row],[Codigo Liname]]," ","")</f>
        <v>M0103</v>
      </c>
    </row>
    <row r="8603" spans="1:39" customFormat="1" x14ac:dyDescent="0.25">
      <c r="A8603" s="2">
        <v>765</v>
      </c>
      <c r="B8603" t="s">
        <v>1355</v>
      </c>
      <c r="C8603">
        <f t="shared" si="134"/>
        <v>1650803</v>
      </c>
      <c r="D8603">
        <v>730.8</v>
      </c>
      <c r="E8603" t="s">
        <v>292</v>
      </c>
      <c r="F8603">
        <v>25.27</v>
      </c>
      <c r="G8603">
        <v>18.27</v>
      </c>
      <c r="H8603" t="s">
        <v>293</v>
      </c>
      <c r="I8603" s="2">
        <v>18.27</v>
      </c>
      <c r="J8603" t="s">
        <v>294</v>
      </c>
      <c r="K8603" t="s">
        <v>295</v>
      </c>
      <c r="L8603" s="3" t="str">
        <f>+INDEX([1]!TABLA_MAESTRO_DE_ARTICULO[SubGroupName],MATCH(Tabla_lineas[[#This Row],[CODIGO SAP]],[1]!TABLA_MAESTRO_DE_ARTICULO[ItemCode],0))</f>
        <v>CREMA DERMICA</v>
      </c>
      <c r="M8603" t="s">
        <v>296</v>
      </c>
      <c r="N8603">
        <v>16</v>
      </c>
      <c r="O8603" t="s">
        <v>297</v>
      </c>
      <c r="S8603" s="2">
        <v>40</v>
      </c>
      <c r="T8603">
        <v>730.4000000000002</v>
      </c>
      <c r="U8603">
        <v>18.27</v>
      </c>
      <c r="V8603">
        <v>18.260000000000002</v>
      </c>
      <c r="W8603">
        <v>5</v>
      </c>
      <c r="Z8603" s="4" t="s">
        <v>53</v>
      </c>
      <c r="AA8603" t="s">
        <v>153</v>
      </c>
      <c r="AB8603">
        <v>46132</v>
      </c>
      <c r="AG8603">
        <v>0</v>
      </c>
      <c r="AH8603">
        <v>40</v>
      </c>
      <c r="AM8603" t="str">
        <f>SUBSTITUTE(Tabla_lineas[[#This Row],[Codigo Liname]]," ","")</f>
        <v>D0704</v>
      </c>
    </row>
    <row r="8604" spans="1:39" customFormat="1" x14ac:dyDescent="0.25">
      <c r="A8604" s="2">
        <v>765</v>
      </c>
      <c r="B8604" t="s">
        <v>1355</v>
      </c>
      <c r="C8604">
        <f t="shared" si="134"/>
        <v>1650803</v>
      </c>
      <c r="D8604">
        <v>2760</v>
      </c>
      <c r="E8604" t="s">
        <v>303</v>
      </c>
      <c r="F8604">
        <v>0.75</v>
      </c>
      <c r="G8604">
        <v>0.69</v>
      </c>
      <c r="H8604" t="s">
        <v>304</v>
      </c>
      <c r="I8604" s="2">
        <v>0.69</v>
      </c>
      <c r="J8604" t="s">
        <v>305</v>
      </c>
      <c r="K8604" t="s">
        <v>306</v>
      </c>
      <c r="L8604" s="3" t="str">
        <f>+INDEX([1]!TABLA_MAESTRO_DE_ARTICULO[SubGroupName],MATCH(Tabla_lineas[[#This Row],[CODIGO SAP]],[1]!TABLA_MAESTRO_DE_ARTICULO[ItemCode],0))</f>
        <v>COMPRIMIDO</v>
      </c>
      <c r="M8604" t="s">
        <v>307</v>
      </c>
      <c r="N8604">
        <v>18</v>
      </c>
      <c r="O8604" t="s">
        <v>45</v>
      </c>
      <c r="P8604">
        <v>138600</v>
      </c>
      <c r="Q8604">
        <v>3275900</v>
      </c>
      <c r="R8604">
        <v>3414500</v>
      </c>
      <c r="S8604" s="2">
        <v>4000</v>
      </c>
      <c r="T8604">
        <v>2720</v>
      </c>
      <c r="U8604">
        <v>0.69</v>
      </c>
      <c r="V8604">
        <v>0.68</v>
      </c>
      <c r="W8604">
        <v>0.14000000000000001</v>
      </c>
      <c r="Z8604" s="4" t="s">
        <v>46</v>
      </c>
      <c r="AA8604" t="s">
        <v>120</v>
      </c>
      <c r="AB8604">
        <v>46132</v>
      </c>
      <c r="AG8604">
        <v>0</v>
      </c>
      <c r="AH8604">
        <v>4000</v>
      </c>
      <c r="AM8604" t="str">
        <f>SUBSTITUTE(Tabla_lineas[[#This Row],[Codigo Liname]]," ","")</f>
        <v>M0105</v>
      </c>
    </row>
    <row r="8605" spans="1:39" customFormat="1" x14ac:dyDescent="0.25">
      <c r="A8605" s="2">
        <v>765</v>
      </c>
      <c r="B8605" t="s">
        <v>1355</v>
      </c>
      <c r="C8605">
        <f t="shared" si="134"/>
        <v>1650803</v>
      </c>
      <c r="D8605">
        <v>1090</v>
      </c>
      <c r="E8605" t="s">
        <v>308</v>
      </c>
      <c r="F8605">
        <v>5.07</v>
      </c>
      <c r="G8605">
        <v>5.07</v>
      </c>
      <c r="H8605" t="s">
        <v>309</v>
      </c>
      <c r="I8605" s="2">
        <v>10.9</v>
      </c>
      <c r="J8605" t="s">
        <v>310</v>
      </c>
      <c r="K8605" t="s">
        <v>311</v>
      </c>
      <c r="L8605" s="3" t="str">
        <f>+INDEX([1]!TABLA_MAESTRO_DE_ARTICULO[SubGroupName],MATCH(Tabla_lineas[[#This Row],[CODIGO SAP]],[1]!TABLA_MAESTRO_DE_ARTICULO[ItemCode],0))</f>
        <v>SOLUCION INYECTABLE</v>
      </c>
      <c r="M8605" t="s">
        <v>312</v>
      </c>
      <c r="N8605">
        <v>20</v>
      </c>
      <c r="O8605" t="s">
        <v>249</v>
      </c>
      <c r="S8605" s="2">
        <v>100</v>
      </c>
      <c r="T8605">
        <v>507</v>
      </c>
      <c r="U8605">
        <v>10.9</v>
      </c>
      <c r="V8605">
        <v>5.07</v>
      </c>
      <c r="W8605">
        <v>1</v>
      </c>
      <c r="Z8605" s="4" t="s">
        <v>53</v>
      </c>
      <c r="AA8605" t="s">
        <v>126</v>
      </c>
      <c r="AB8605">
        <v>46132</v>
      </c>
      <c r="AG8605">
        <v>0</v>
      </c>
      <c r="AH8605">
        <v>100</v>
      </c>
      <c r="AM8605" t="str">
        <f>SUBSTITUTE(Tabla_lineas[[#This Row],[Codigo Liname]]," ","")</f>
        <v>M0109</v>
      </c>
    </row>
    <row r="8606" spans="1:39" customFormat="1" x14ac:dyDescent="0.25">
      <c r="A8606" s="2">
        <v>765</v>
      </c>
      <c r="B8606" t="s">
        <v>1355</v>
      </c>
      <c r="C8606">
        <f t="shared" si="134"/>
        <v>1650803</v>
      </c>
      <c r="D8606">
        <v>11010</v>
      </c>
      <c r="E8606" t="s">
        <v>82</v>
      </c>
      <c r="F8606">
        <v>1.61</v>
      </c>
      <c r="G8606">
        <v>1.61</v>
      </c>
      <c r="H8606" t="s">
        <v>83</v>
      </c>
      <c r="I8606" s="2">
        <v>3.67</v>
      </c>
      <c r="J8606" t="s">
        <v>84</v>
      </c>
      <c r="K8606" t="s">
        <v>85</v>
      </c>
      <c r="L8606" s="3" t="str">
        <f>+INDEX([1]!TABLA_MAESTRO_DE_ARTICULO[SubGroupName],MATCH(Tabla_lineas[[#This Row],[CODIGO SAP]],[1]!TABLA_MAESTRO_DE_ARTICULO[ItemCode],0))</f>
        <v>COMPRIMIDO</v>
      </c>
      <c r="M8606" t="s">
        <v>86</v>
      </c>
      <c r="N8606">
        <v>21</v>
      </c>
      <c r="O8606" t="s">
        <v>45</v>
      </c>
      <c r="S8606" s="2">
        <v>3000</v>
      </c>
      <c r="T8606">
        <v>4800</v>
      </c>
      <c r="U8606">
        <v>3.67</v>
      </c>
      <c r="V8606">
        <v>1.6</v>
      </c>
      <c r="W8606">
        <v>0.15</v>
      </c>
      <c r="Z8606" s="4" t="s">
        <v>46</v>
      </c>
      <c r="AA8606" t="s">
        <v>126</v>
      </c>
      <c r="AB8606">
        <v>46132</v>
      </c>
      <c r="AG8606">
        <v>0</v>
      </c>
      <c r="AH8606">
        <v>3000</v>
      </c>
      <c r="AM8606" t="str">
        <f>SUBSTITUTE(Tabla_lineas[[#This Row],[Codigo Liname]]," ","")</f>
        <v>C0902</v>
      </c>
    </row>
    <row r="8607" spans="1:39" customFormat="1" x14ac:dyDescent="0.25">
      <c r="A8607" s="2">
        <v>765</v>
      </c>
      <c r="B8607" t="s">
        <v>1355</v>
      </c>
      <c r="C8607">
        <f t="shared" si="134"/>
        <v>1650803</v>
      </c>
      <c r="D8607">
        <v>578</v>
      </c>
      <c r="E8607" t="s">
        <v>459</v>
      </c>
      <c r="F8607">
        <v>4.76</v>
      </c>
      <c r="G8607">
        <v>2.89</v>
      </c>
      <c r="H8607" t="s">
        <v>460</v>
      </c>
      <c r="I8607" s="2">
        <v>2.89</v>
      </c>
      <c r="J8607" t="s">
        <v>461</v>
      </c>
      <c r="K8607" t="s">
        <v>462</v>
      </c>
      <c r="L8607" s="3" t="str">
        <f>+INDEX([1]!TABLA_MAESTRO_DE_ARTICULO[SubGroupName],MATCH(Tabla_lineas[[#This Row],[CODIGO SAP]],[1]!TABLA_MAESTRO_DE_ARTICULO[ItemCode],0))</f>
        <v>COMPRIMIDO</v>
      </c>
      <c r="M8607" t="s">
        <v>463</v>
      </c>
      <c r="N8607">
        <v>22</v>
      </c>
      <c r="O8607" t="s">
        <v>45</v>
      </c>
      <c r="S8607" s="2">
        <v>200</v>
      </c>
      <c r="T8607">
        <v>576</v>
      </c>
      <c r="U8607">
        <v>2.89</v>
      </c>
      <c r="V8607">
        <v>2.88</v>
      </c>
      <c r="W8607">
        <v>0.7</v>
      </c>
      <c r="Z8607" s="4" t="s">
        <v>46</v>
      </c>
      <c r="AA8607" t="s">
        <v>120</v>
      </c>
      <c r="AB8607">
        <v>46132</v>
      </c>
      <c r="AG8607">
        <v>0</v>
      </c>
      <c r="AH8607">
        <v>200</v>
      </c>
      <c r="AM8607" t="str">
        <f>SUBSTITUTE(Tabla_lineas[[#This Row],[Codigo Liname]]," ","")</f>
        <v>P0205</v>
      </c>
    </row>
    <row r="8608" spans="1:39" customFormat="1" x14ac:dyDescent="0.25">
      <c r="A8608" s="2">
        <v>765</v>
      </c>
      <c r="B8608" t="s">
        <v>1355</v>
      </c>
      <c r="C8608">
        <f t="shared" si="134"/>
        <v>1650803</v>
      </c>
      <c r="D8608">
        <v>1264</v>
      </c>
      <c r="E8608" t="s">
        <v>313</v>
      </c>
      <c r="F8608">
        <v>5.29</v>
      </c>
      <c r="G8608">
        <v>5.29</v>
      </c>
      <c r="H8608" t="s">
        <v>314</v>
      </c>
      <c r="I8608" s="2">
        <v>6.32</v>
      </c>
      <c r="J8608" t="s">
        <v>315</v>
      </c>
      <c r="K8608" t="s">
        <v>316</v>
      </c>
      <c r="L8608" s="3" t="str">
        <f>+INDEX([1]!TABLA_MAESTRO_DE_ARTICULO[SubGroupName],MATCH(Tabla_lineas[[#This Row],[CODIGO SAP]],[1]!TABLA_MAESTRO_DE_ARTICULO[ItemCode],0))</f>
        <v>SOLUCION INYECTABLE</v>
      </c>
      <c r="M8608" t="s">
        <v>317</v>
      </c>
      <c r="N8608">
        <v>23</v>
      </c>
      <c r="O8608" t="s">
        <v>249</v>
      </c>
      <c r="S8608" s="2">
        <v>200</v>
      </c>
      <c r="T8608">
        <v>1056</v>
      </c>
      <c r="U8608">
        <v>6.32</v>
      </c>
      <c r="V8608">
        <v>5.28</v>
      </c>
      <c r="W8608">
        <v>0.7</v>
      </c>
      <c r="Z8608" s="4" t="s">
        <v>46</v>
      </c>
      <c r="AA8608" t="s">
        <v>120</v>
      </c>
      <c r="AB8608">
        <v>46132</v>
      </c>
      <c r="AG8608">
        <v>0</v>
      </c>
      <c r="AH8608">
        <v>200</v>
      </c>
      <c r="AM8608" t="str">
        <f>SUBSTITUTE(Tabla_lineas[[#This Row],[Codigo Liname]]," ","")</f>
        <v>N0205</v>
      </c>
    </row>
    <row r="8609" spans="1:39" customFormat="1" x14ac:dyDescent="0.25">
      <c r="A8609" s="2">
        <v>765</v>
      </c>
      <c r="B8609" t="s">
        <v>1355</v>
      </c>
      <c r="C8609">
        <f t="shared" si="134"/>
        <v>1650803</v>
      </c>
      <c r="D8609">
        <v>3350</v>
      </c>
      <c r="E8609" t="s">
        <v>318</v>
      </c>
      <c r="F8609">
        <v>1.26</v>
      </c>
      <c r="G8609">
        <v>1.26</v>
      </c>
      <c r="H8609" t="s">
        <v>319</v>
      </c>
      <c r="I8609" s="2">
        <v>3.35</v>
      </c>
      <c r="J8609" t="s">
        <v>320</v>
      </c>
      <c r="K8609" t="s">
        <v>321</v>
      </c>
      <c r="L8609" s="3" t="str">
        <f>+INDEX([1]!TABLA_MAESTRO_DE_ARTICULO[SubGroupName],MATCH(Tabla_lineas[[#This Row],[CODIGO SAP]],[1]!TABLA_MAESTRO_DE_ARTICULO[ItemCode],0))</f>
        <v>COMPRIMIDO</v>
      </c>
      <c r="M8609" t="s">
        <v>1290</v>
      </c>
      <c r="N8609">
        <v>24</v>
      </c>
      <c r="O8609" t="s">
        <v>45</v>
      </c>
      <c r="S8609" s="2">
        <v>1000</v>
      </c>
      <c r="T8609">
        <v>1250</v>
      </c>
      <c r="U8609">
        <v>3.35</v>
      </c>
      <c r="V8609">
        <v>1.25</v>
      </c>
      <c r="W8609">
        <v>0.2</v>
      </c>
      <c r="Z8609" s="4" t="s">
        <v>46</v>
      </c>
      <c r="AA8609" t="s">
        <v>120</v>
      </c>
      <c r="AB8609">
        <v>46132</v>
      </c>
      <c r="AG8609">
        <v>0</v>
      </c>
      <c r="AH8609">
        <v>1000</v>
      </c>
      <c r="AM8609" t="str">
        <f>SUBSTITUTE(Tabla_lineas[[#This Row],[Codigo Liname]]," ","")</f>
        <v>A1004</v>
      </c>
    </row>
    <row r="8610" spans="1:39" customFormat="1" x14ac:dyDescent="0.25">
      <c r="A8610" s="2">
        <v>765</v>
      </c>
      <c r="B8610" t="s">
        <v>1355</v>
      </c>
      <c r="C8610">
        <f t="shared" si="134"/>
        <v>1650803</v>
      </c>
      <c r="D8610">
        <v>375</v>
      </c>
      <c r="E8610" t="s">
        <v>328</v>
      </c>
      <c r="F8610">
        <v>0.92</v>
      </c>
      <c r="G8610">
        <v>0.75</v>
      </c>
      <c r="H8610" t="s">
        <v>329</v>
      </c>
      <c r="I8610" s="2">
        <v>0.75</v>
      </c>
      <c r="J8610" t="s">
        <v>330</v>
      </c>
      <c r="K8610" t="s">
        <v>331</v>
      </c>
      <c r="L8610" s="3" t="str">
        <f>+INDEX([1]!TABLA_MAESTRO_DE_ARTICULO[SubGroupName],MATCH(Tabla_lineas[[#This Row],[CODIGO SAP]],[1]!TABLA_MAESTRO_DE_ARTICULO[ItemCode],0))</f>
        <v>COMPRIMIDO</v>
      </c>
      <c r="M8610" t="s">
        <v>332</v>
      </c>
      <c r="N8610">
        <v>25</v>
      </c>
      <c r="O8610" t="s">
        <v>45</v>
      </c>
      <c r="P8610">
        <v>63200</v>
      </c>
      <c r="Q8610">
        <v>247600</v>
      </c>
      <c r="R8610">
        <v>310800</v>
      </c>
      <c r="S8610" s="2">
        <v>500</v>
      </c>
      <c r="T8610">
        <v>370</v>
      </c>
      <c r="U8610">
        <v>0.75</v>
      </c>
      <c r="V8610">
        <v>0.74</v>
      </c>
      <c r="W8610">
        <v>0.2</v>
      </c>
      <c r="Z8610" s="4" t="s">
        <v>46</v>
      </c>
      <c r="AA8610" t="s">
        <v>120</v>
      </c>
      <c r="AB8610">
        <v>46132</v>
      </c>
      <c r="AG8610">
        <v>0</v>
      </c>
      <c r="AH8610">
        <v>500</v>
      </c>
      <c r="AM8610" t="str">
        <f>SUBSTITUTE(Tabla_lineas[[#This Row],[Codigo Liname]]," ","")</f>
        <v>P0109</v>
      </c>
    </row>
    <row r="8611" spans="1:39" customFormat="1" x14ac:dyDescent="0.25">
      <c r="A8611" s="2">
        <v>765</v>
      </c>
      <c r="B8611" t="s">
        <v>1355</v>
      </c>
      <c r="C8611">
        <f t="shared" si="134"/>
        <v>1650803</v>
      </c>
      <c r="D8611">
        <v>526.19999999999993</v>
      </c>
      <c r="E8611" t="s">
        <v>98</v>
      </c>
      <c r="F8611">
        <v>9.4</v>
      </c>
      <c r="G8611">
        <v>8.77</v>
      </c>
      <c r="H8611" t="s">
        <v>99</v>
      </c>
      <c r="I8611" s="2">
        <v>8.77</v>
      </c>
      <c r="J8611" t="s">
        <v>100</v>
      </c>
      <c r="K8611" t="s">
        <v>101</v>
      </c>
      <c r="L8611" s="3" t="str">
        <f>+INDEX([1]!TABLA_MAESTRO_DE_ARTICULO[SubGroupName],MATCH(Tabla_lineas[[#This Row],[CODIGO SAP]],[1]!TABLA_MAESTRO_DE_ARTICULO[ItemCode],0))</f>
        <v>GOTAS</v>
      </c>
      <c r="M8611" t="s">
        <v>1312</v>
      </c>
      <c r="N8611">
        <v>31</v>
      </c>
      <c r="O8611" t="s">
        <v>103</v>
      </c>
      <c r="S8611" s="2">
        <v>60</v>
      </c>
      <c r="T8611">
        <v>525.6</v>
      </c>
      <c r="U8611">
        <v>8.77</v>
      </c>
      <c r="V8611">
        <v>8.76</v>
      </c>
      <c r="W8611">
        <v>3</v>
      </c>
      <c r="Z8611" s="4" t="s">
        <v>46</v>
      </c>
      <c r="AA8611" t="s">
        <v>153</v>
      </c>
      <c r="AB8611">
        <v>46132</v>
      </c>
      <c r="AG8611">
        <v>0</v>
      </c>
      <c r="AH8611">
        <v>60</v>
      </c>
      <c r="AM8611" t="str">
        <f>SUBSTITUTE(Tabla_lineas[[#This Row],[Codigo Liname]]," ","")</f>
        <v>N0210</v>
      </c>
    </row>
    <row r="8612" spans="1:39" customFormat="1" x14ac:dyDescent="0.25">
      <c r="A8612" s="2">
        <v>766</v>
      </c>
      <c r="B8612" t="s">
        <v>1356</v>
      </c>
      <c r="C8612">
        <f t="shared" si="134"/>
        <v>1640450</v>
      </c>
      <c r="D8612">
        <v>52000</v>
      </c>
      <c r="E8612" t="s">
        <v>831</v>
      </c>
      <c r="F8612">
        <v>12.1</v>
      </c>
      <c r="G8612">
        <v>6.8</v>
      </c>
      <c r="H8612" t="s">
        <v>832</v>
      </c>
      <c r="I8612" s="2">
        <v>6.84</v>
      </c>
      <c r="J8612" t="s">
        <v>833</v>
      </c>
      <c r="K8612" t="s">
        <v>834</v>
      </c>
      <c r="L8612" s="3" t="str">
        <f>+INDEX([1]!TABLA_MAESTRO_DE_ARTICULO[SubGroupName],MATCH(Tabla_lineas[[#This Row],[CODIGO SAP]],[1]!TABLA_MAESTRO_DE_ARTICULO[ItemCode],0))</f>
        <v>POLVO PARA INYECTABLE</v>
      </c>
      <c r="M8612" t="s">
        <v>835</v>
      </c>
      <c r="N8612">
        <v>1</v>
      </c>
      <c r="O8612" t="s">
        <v>52</v>
      </c>
      <c r="S8612" s="2">
        <v>8000</v>
      </c>
      <c r="T8612">
        <v>51920</v>
      </c>
      <c r="U8612">
        <v>6.5</v>
      </c>
      <c r="V8612">
        <v>6.49</v>
      </c>
      <c r="W8612">
        <v>3.5</v>
      </c>
      <c r="Z8612" s="4" t="s">
        <v>53</v>
      </c>
      <c r="AA8612" t="s">
        <v>126</v>
      </c>
      <c r="AB8612">
        <v>46132</v>
      </c>
      <c r="AG8612">
        <v>0</v>
      </c>
      <c r="AH8612">
        <v>8000</v>
      </c>
      <c r="AM8612" t="str">
        <f>SUBSTITUTE(Tabla_lineas[[#This Row],[Codigo Liname]]," ","")</f>
        <v>J0118</v>
      </c>
    </row>
    <row r="8613" spans="1:39" customFormat="1" x14ac:dyDescent="0.25">
      <c r="A8613" s="2">
        <v>767</v>
      </c>
      <c r="B8613" t="s">
        <v>1357</v>
      </c>
      <c r="C8613">
        <f t="shared" si="134"/>
        <v>1644440</v>
      </c>
      <c r="D8613">
        <v>726</v>
      </c>
      <c r="E8613" t="s">
        <v>683</v>
      </c>
      <c r="F8613">
        <v>3.4</v>
      </c>
      <c r="G8613">
        <v>1.21</v>
      </c>
      <c r="H8613" t="s">
        <v>684</v>
      </c>
      <c r="I8613" s="2">
        <v>1.21</v>
      </c>
      <c r="J8613" t="s">
        <v>685</v>
      </c>
      <c r="K8613" t="s">
        <v>686</v>
      </c>
      <c r="L8613" s="3" t="str">
        <f>+INDEX([1]!TABLA_MAESTRO_DE_ARTICULO[SubGroupName],MATCH(Tabla_lineas[[#This Row],[CODIGO SAP]],[1]!TABLA_MAESTRO_DE_ARTICULO[ItemCode],0))</f>
        <v>COMPRIMIDO</v>
      </c>
      <c r="M8613" t="s">
        <v>687</v>
      </c>
      <c r="N8613">
        <v>36</v>
      </c>
      <c r="O8613" t="s">
        <v>45</v>
      </c>
      <c r="S8613" s="2">
        <v>600</v>
      </c>
      <c r="T8613">
        <v>720</v>
      </c>
      <c r="U8613">
        <v>1.21</v>
      </c>
      <c r="V8613">
        <v>1.2</v>
      </c>
      <c r="W8613">
        <v>0.7</v>
      </c>
      <c r="Z8613" s="4" t="s">
        <v>46</v>
      </c>
      <c r="AA8613" t="s">
        <v>153</v>
      </c>
      <c r="AB8613">
        <v>46132</v>
      </c>
      <c r="AG8613">
        <v>0</v>
      </c>
      <c r="AH8613">
        <v>600</v>
      </c>
      <c r="AM8613" t="str">
        <f>SUBSTITUTE(Tabla_lineas[[#This Row],[Codigo Liname]]," ","")</f>
        <v>P0201</v>
      </c>
    </row>
    <row r="8614" spans="1:39" customFormat="1" x14ac:dyDescent="0.25">
      <c r="A8614" s="2">
        <v>767</v>
      </c>
      <c r="B8614" t="s">
        <v>1357</v>
      </c>
      <c r="C8614">
        <f t="shared" si="134"/>
        <v>1644440</v>
      </c>
      <c r="D8614">
        <v>25840</v>
      </c>
      <c r="E8614" t="s">
        <v>224</v>
      </c>
      <c r="F8614">
        <v>0.95</v>
      </c>
      <c r="G8614">
        <v>0.38</v>
      </c>
      <c r="H8614" t="s">
        <v>225</v>
      </c>
      <c r="I8614" s="2">
        <v>0.38</v>
      </c>
      <c r="J8614" t="s">
        <v>226</v>
      </c>
      <c r="K8614" t="s">
        <v>227</v>
      </c>
      <c r="L8614" s="3" t="str">
        <f>+INDEX([1]!TABLA_MAESTRO_DE_ARTICULO[SubGroupName],MATCH(Tabla_lineas[[#This Row],[CODIGO SAP]],[1]!TABLA_MAESTRO_DE_ARTICULO[ItemCode],0))</f>
        <v>COMPRIMIDO</v>
      </c>
      <c r="M8614" t="s">
        <v>228</v>
      </c>
      <c r="N8614">
        <v>14</v>
      </c>
      <c r="O8614" t="s">
        <v>45</v>
      </c>
      <c r="S8614" s="2">
        <v>68000</v>
      </c>
      <c r="T8614">
        <v>25160</v>
      </c>
      <c r="U8614">
        <v>0.38</v>
      </c>
      <c r="V8614">
        <v>0.37</v>
      </c>
      <c r="W8614">
        <v>0.12</v>
      </c>
      <c r="Z8614" s="4" t="s">
        <v>46</v>
      </c>
      <c r="AA8614" t="s">
        <v>126</v>
      </c>
      <c r="AB8614">
        <v>46096</v>
      </c>
      <c r="AG8614">
        <v>0</v>
      </c>
      <c r="AH8614">
        <v>68000</v>
      </c>
      <c r="AM8614" t="str">
        <f>SUBSTITUTE(Tabla_lineas[[#This Row],[Codigo Liname]]," ","")</f>
        <v>A1106</v>
      </c>
    </row>
    <row r="8615" spans="1:39" customFormat="1" x14ac:dyDescent="0.25">
      <c r="A8615" s="2">
        <v>767</v>
      </c>
      <c r="B8615" t="s">
        <v>1357</v>
      </c>
      <c r="C8615">
        <f t="shared" si="134"/>
        <v>1644440</v>
      </c>
      <c r="D8615">
        <v>2700</v>
      </c>
      <c r="E8615" t="s">
        <v>379</v>
      </c>
      <c r="F8615">
        <v>0.6</v>
      </c>
      <c r="G8615">
        <v>0.45</v>
      </c>
      <c r="H8615" t="s">
        <v>380</v>
      </c>
      <c r="I8615" s="2">
        <v>0.45</v>
      </c>
      <c r="J8615" t="s">
        <v>381</v>
      </c>
      <c r="K8615" t="s">
        <v>382</v>
      </c>
      <c r="L8615" s="3" t="str">
        <f>+INDEX([1]!TABLA_MAESTRO_DE_ARTICULO[SubGroupName],MATCH(Tabla_lineas[[#This Row],[CODIGO SAP]],[1]!TABLA_MAESTRO_DE_ARTICULO[ItemCode],0))</f>
        <v>COMPRIMIDO</v>
      </c>
      <c r="M8615" t="s">
        <v>383</v>
      </c>
      <c r="N8615">
        <v>29</v>
      </c>
      <c r="O8615" t="s">
        <v>45</v>
      </c>
      <c r="S8615" s="2">
        <v>6000</v>
      </c>
      <c r="T8615">
        <v>2640</v>
      </c>
      <c r="U8615">
        <v>0.45</v>
      </c>
      <c r="V8615">
        <v>0.44</v>
      </c>
      <c r="W8615">
        <v>0.12</v>
      </c>
      <c r="Z8615" s="4" t="s">
        <v>46</v>
      </c>
      <c r="AA8615" t="s">
        <v>120</v>
      </c>
      <c r="AB8615">
        <v>46132</v>
      </c>
      <c r="AG8615">
        <v>0</v>
      </c>
      <c r="AH8615">
        <v>6000</v>
      </c>
      <c r="AM8615" t="str">
        <f>SUBSTITUTE(Tabla_lineas[[#This Row],[Codigo Liname]]," ","")</f>
        <v>B0308</v>
      </c>
    </row>
    <row r="8616" spans="1:39" customFormat="1" x14ac:dyDescent="0.25">
      <c r="A8616" s="2">
        <v>767</v>
      </c>
      <c r="B8616" t="s">
        <v>1357</v>
      </c>
      <c r="C8616">
        <f t="shared" si="134"/>
        <v>1644440</v>
      </c>
      <c r="D8616">
        <v>2275</v>
      </c>
      <c r="E8616" t="s">
        <v>390</v>
      </c>
      <c r="F8616">
        <v>0.92</v>
      </c>
      <c r="G8616">
        <v>0.65</v>
      </c>
      <c r="H8616" t="s">
        <v>391</v>
      </c>
      <c r="I8616" s="2">
        <v>0.65</v>
      </c>
      <c r="J8616" t="s">
        <v>392</v>
      </c>
      <c r="K8616" t="s">
        <v>393</v>
      </c>
      <c r="L8616" s="3" t="str">
        <f>+INDEX([1]!TABLA_MAESTRO_DE_ARTICULO[SubGroupName],MATCH(Tabla_lineas[[#This Row],[CODIGO SAP]],[1]!TABLA_MAESTRO_DE_ARTICULO[ItemCode],0))</f>
        <v>COMPRIMIDO</v>
      </c>
      <c r="M8616" t="s">
        <v>394</v>
      </c>
      <c r="N8616">
        <v>25</v>
      </c>
      <c r="O8616" t="s">
        <v>45</v>
      </c>
      <c r="S8616" s="2">
        <v>3500</v>
      </c>
      <c r="T8616">
        <v>2240</v>
      </c>
      <c r="U8616">
        <v>0.65</v>
      </c>
      <c r="V8616">
        <v>0.64</v>
      </c>
      <c r="W8616">
        <v>0.15</v>
      </c>
      <c r="Z8616" s="4" t="s">
        <v>46</v>
      </c>
      <c r="AA8616" t="s">
        <v>153</v>
      </c>
      <c r="AB8616">
        <v>46132</v>
      </c>
      <c r="AG8616">
        <v>0</v>
      </c>
      <c r="AH8616">
        <v>3500</v>
      </c>
      <c r="AM8616" t="str">
        <f>SUBSTITUTE(Tabla_lineas[[#This Row],[Codigo Liname]]," ","")</f>
        <v>A1206</v>
      </c>
    </row>
    <row r="8617" spans="1:39" customFormat="1" x14ac:dyDescent="0.25">
      <c r="A8617" s="2">
        <v>769</v>
      </c>
      <c r="B8617" t="s">
        <v>1358</v>
      </c>
      <c r="C8617">
        <f t="shared" si="134"/>
        <v>1651261</v>
      </c>
      <c r="D8617">
        <v>9336</v>
      </c>
      <c r="E8617" t="s">
        <v>115</v>
      </c>
      <c r="F8617">
        <v>2.5099999999999998</v>
      </c>
      <c r="G8617">
        <v>2.5099999999999998</v>
      </c>
      <c r="H8617" t="s">
        <v>116</v>
      </c>
      <c r="I8617" s="2">
        <v>3.89</v>
      </c>
      <c r="J8617" t="s">
        <v>117</v>
      </c>
      <c r="K8617" t="s">
        <v>118</v>
      </c>
      <c r="L8617" s="3" t="str">
        <f>+INDEX([1]!TABLA_MAESTRO_DE_ARTICULO[SubGroupName],MATCH(Tabla_lineas[[#This Row],[CODIGO SAP]],[1]!TABLA_MAESTRO_DE_ARTICULO[ItemCode],0))</f>
        <v>COMPRIMIDO</v>
      </c>
      <c r="M8617" t="s">
        <v>119</v>
      </c>
      <c r="N8617">
        <v>1</v>
      </c>
      <c r="O8617" t="s">
        <v>45</v>
      </c>
      <c r="S8617" s="2">
        <v>2400</v>
      </c>
      <c r="T8617">
        <v>6000</v>
      </c>
      <c r="U8617">
        <v>3.89</v>
      </c>
      <c r="V8617">
        <v>2.5</v>
      </c>
      <c r="W8617">
        <v>0.7</v>
      </c>
      <c r="Z8617" s="4" t="s">
        <v>46</v>
      </c>
      <c r="AA8617" t="s">
        <v>120</v>
      </c>
      <c r="AB8617">
        <v>46132</v>
      </c>
      <c r="AG8617">
        <v>0</v>
      </c>
      <c r="AH8617">
        <v>2400</v>
      </c>
      <c r="AM8617" t="str">
        <f>SUBSTITUTE(Tabla_lineas[[#This Row],[Codigo Liname]]," ","")</f>
        <v>J0504</v>
      </c>
    </row>
    <row r="8618" spans="1:39" customFormat="1" x14ac:dyDescent="0.25">
      <c r="A8618" s="2">
        <v>769</v>
      </c>
      <c r="B8618" t="s">
        <v>1358</v>
      </c>
      <c r="C8618">
        <f t="shared" si="134"/>
        <v>1651261</v>
      </c>
      <c r="D8618">
        <v>10000</v>
      </c>
      <c r="E8618" t="s">
        <v>188</v>
      </c>
      <c r="F8618">
        <v>0.66</v>
      </c>
      <c r="G8618">
        <v>0.66</v>
      </c>
      <c r="H8618" t="s">
        <v>189</v>
      </c>
      <c r="I8618" s="2">
        <v>1</v>
      </c>
      <c r="J8618" t="s">
        <v>190</v>
      </c>
      <c r="K8618" t="s">
        <v>191</v>
      </c>
      <c r="L8618" s="3" t="str">
        <f>+INDEX([1]!TABLA_MAESTRO_DE_ARTICULO[SubGroupName],MATCH(Tabla_lineas[[#This Row],[CODIGO SAP]],[1]!TABLA_MAESTRO_DE_ARTICULO[ItemCode],0))</f>
        <v>COMPRIMIDO</v>
      </c>
      <c r="M8618" t="s">
        <v>192</v>
      </c>
      <c r="N8618">
        <v>3</v>
      </c>
      <c r="O8618" t="s">
        <v>45</v>
      </c>
      <c r="S8618" s="2">
        <v>10000</v>
      </c>
      <c r="T8618">
        <v>6500</v>
      </c>
      <c r="U8618">
        <v>1</v>
      </c>
      <c r="V8618">
        <v>0.65</v>
      </c>
      <c r="W8618">
        <v>0.2</v>
      </c>
      <c r="Z8618" s="4" t="s">
        <v>53</v>
      </c>
      <c r="AA8618" t="s">
        <v>153</v>
      </c>
      <c r="AB8618">
        <v>46096</v>
      </c>
      <c r="AG8618">
        <v>0</v>
      </c>
      <c r="AH8618">
        <v>10000</v>
      </c>
      <c r="AM8618" t="str">
        <f>SUBSTITUTE(Tabla_lineas[[#This Row],[Codigo Liname]]," ","")</f>
        <v>R0501</v>
      </c>
    </row>
    <row r="8619" spans="1:39" customFormat="1" x14ac:dyDescent="0.25">
      <c r="A8619" s="2">
        <v>769</v>
      </c>
      <c r="B8619" t="s">
        <v>1358</v>
      </c>
      <c r="C8619">
        <f t="shared" si="134"/>
        <v>1651261</v>
      </c>
      <c r="D8619">
        <v>6895</v>
      </c>
      <c r="E8619" t="s">
        <v>1320</v>
      </c>
      <c r="F8619">
        <v>26.03</v>
      </c>
      <c r="G8619">
        <v>13.79</v>
      </c>
      <c r="H8619" t="s">
        <v>1321</v>
      </c>
      <c r="I8619" s="2">
        <v>13.79</v>
      </c>
      <c r="J8619" t="s">
        <v>1322</v>
      </c>
      <c r="K8619" t="s">
        <v>1323</v>
      </c>
      <c r="L8619" s="3" t="str">
        <f>+INDEX([1]!TABLA_MAESTRO_DE_ARTICULO[SubGroupName],MATCH(Tabla_lineas[[#This Row],[CODIGO SAP]],[1]!TABLA_MAESTRO_DE_ARTICULO[ItemCode],0))</f>
        <v>UNGUENTO</v>
      </c>
      <c r="M8619" t="s">
        <v>1324</v>
      </c>
      <c r="N8619">
        <v>4</v>
      </c>
      <c r="O8619" t="s">
        <v>1325</v>
      </c>
      <c r="S8619" s="2">
        <v>500</v>
      </c>
      <c r="T8619">
        <v>6890</v>
      </c>
      <c r="U8619">
        <v>13.79</v>
      </c>
      <c r="V8619">
        <v>13.78</v>
      </c>
      <c r="W8619">
        <v>5</v>
      </c>
      <c r="Z8619" s="4" t="s">
        <v>46</v>
      </c>
      <c r="AA8619" t="s">
        <v>153</v>
      </c>
      <c r="AB8619">
        <v>46096</v>
      </c>
      <c r="AG8619">
        <v>0</v>
      </c>
      <c r="AH8619">
        <v>500</v>
      </c>
      <c r="AM8619" t="str">
        <f>SUBSTITUTE(Tabla_lineas[[#This Row],[Codigo Liname]]," ","")</f>
        <v>D0102</v>
      </c>
    </row>
    <row r="8620" spans="1:39" customFormat="1" x14ac:dyDescent="0.25">
      <c r="A8620" s="2">
        <v>769</v>
      </c>
      <c r="B8620" t="s">
        <v>1358</v>
      </c>
      <c r="C8620">
        <f t="shared" si="134"/>
        <v>1651261</v>
      </c>
      <c r="D8620">
        <v>4560</v>
      </c>
      <c r="E8620" t="s">
        <v>449</v>
      </c>
      <c r="F8620">
        <v>4.2</v>
      </c>
      <c r="G8620">
        <v>2.2799999999999998</v>
      </c>
      <c r="H8620" t="s">
        <v>450</v>
      </c>
      <c r="I8620" s="2">
        <v>2.2799999999999998</v>
      </c>
      <c r="J8620" t="s">
        <v>451</v>
      </c>
      <c r="K8620" t="s">
        <v>452</v>
      </c>
      <c r="L8620" s="3" t="str">
        <f>+INDEX([1]!TABLA_MAESTRO_DE_ARTICULO[SubGroupName],MATCH(Tabla_lineas[[#This Row],[CODIGO SAP]],[1]!TABLA_MAESTRO_DE_ARTICULO[ItemCode],0))</f>
        <v>OVULO VAGINAL</v>
      </c>
      <c r="M8620" t="s">
        <v>453</v>
      </c>
      <c r="N8620">
        <v>6</v>
      </c>
      <c r="O8620" t="s">
        <v>97</v>
      </c>
      <c r="S8620" s="2">
        <v>2000</v>
      </c>
      <c r="T8620">
        <v>4540</v>
      </c>
      <c r="U8620">
        <v>2.2799999999999998</v>
      </c>
      <c r="V8620">
        <v>2.27</v>
      </c>
      <c r="W8620">
        <v>0.7</v>
      </c>
      <c r="Z8620" s="4" t="s">
        <v>53</v>
      </c>
      <c r="AA8620" t="s">
        <v>126</v>
      </c>
      <c r="AB8620">
        <v>46132</v>
      </c>
      <c r="AG8620">
        <v>0</v>
      </c>
      <c r="AH8620">
        <v>2000</v>
      </c>
      <c r="AM8620" t="str">
        <f>SUBSTITUTE(Tabla_lineas[[#This Row],[Codigo Liname]]," ","")</f>
        <v>G0102</v>
      </c>
    </row>
    <row r="8621" spans="1:39" customFormat="1" x14ac:dyDescent="0.25">
      <c r="A8621" s="2">
        <v>769</v>
      </c>
      <c r="B8621" t="s">
        <v>1358</v>
      </c>
      <c r="C8621">
        <f t="shared" si="134"/>
        <v>1651261</v>
      </c>
      <c r="D8621">
        <v>1590</v>
      </c>
      <c r="E8621" t="s">
        <v>266</v>
      </c>
      <c r="F8621">
        <v>0.56000000000000005</v>
      </c>
      <c r="G8621">
        <v>0.53</v>
      </c>
      <c r="H8621" t="s">
        <v>267</v>
      </c>
      <c r="I8621" s="2">
        <v>0.53</v>
      </c>
      <c r="J8621" t="s">
        <v>268</v>
      </c>
      <c r="K8621" t="s">
        <v>269</v>
      </c>
      <c r="L8621" s="3" t="str">
        <f>+INDEX([1]!TABLA_MAESTRO_DE_ARTICULO[SubGroupName],MATCH(Tabla_lineas[[#This Row],[CODIGO SAP]],[1]!TABLA_MAESTRO_DE_ARTICULO[ItemCode],0))</f>
        <v>COMPRIMIDO</v>
      </c>
      <c r="M8621" t="s">
        <v>270</v>
      </c>
      <c r="N8621">
        <v>7</v>
      </c>
      <c r="O8621" t="s">
        <v>45</v>
      </c>
      <c r="S8621" s="2">
        <v>3000</v>
      </c>
      <c r="T8621">
        <v>1560</v>
      </c>
      <c r="U8621">
        <v>0.53</v>
      </c>
      <c r="V8621">
        <v>0.52</v>
      </c>
      <c r="W8621">
        <v>0.12</v>
      </c>
      <c r="Z8621" s="4" t="s">
        <v>46</v>
      </c>
      <c r="AA8621" t="s">
        <v>126</v>
      </c>
      <c r="AB8621">
        <v>46132</v>
      </c>
      <c r="AG8621">
        <v>0</v>
      </c>
      <c r="AH8621">
        <v>3000</v>
      </c>
      <c r="AM8621" t="str">
        <f>SUBSTITUTE(Tabla_lineas[[#This Row],[Codigo Liname]]," ","")</f>
        <v>C0901</v>
      </c>
    </row>
    <row r="8622" spans="1:39" customFormat="1" x14ac:dyDescent="0.25">
      <c r="A8622" s="2">
        <v>769</v>
      </c>
      <c r="B8622" t="s">
        <v>1358</v>
      </c>
      <c r="C8622">
        <f t="shared" si="134"/>
        <v>1651261</v>
      </c>
      <c r="D8622">
        <v>7225</v>
      </c>
      <c r="E8622" t="s">
        <v>459</v>
      </c>
      <c r="F8622">
        <v>4.76</v>
      </c>
      <c r="G8622">
        <v>2.89</v>
      </c>
      <c r="H8622" t="s">
        <v>460</v>
      </c>
      <c r="I8622" s="2">
        <v>2.89</v>
      </c>
      <c r="J8622" t="s">
        <v>461</v>
      </c>
      <c r="K8622" t="s">
        <v>462</v>
      </c>
      <c r="L8622" s="3" t="str">
        <f>+INDEX([1]!TABLA_MAESTRO_DE_ARTICULO[SubGroupName],MATCH(Tabla_lineas[[#This Row],[CODIGO SAP]],[1]!TABLA_MAESTRO_DE_ARTICULO[ItemCode],0))</f>
        <v>COMPRIMIDO</v>
      </c>
      <c r="M8622" t="s">
        <v>463</v>
      </c>
      <c r="N8622">
        <v>8</v>
      </c>
      <c r="O8622" t="s">
        <v>45</v>
      </c>
      <c r="S8622" s="2">
        <v>2500</v>
      </c>
      <c r="T8622">
        <v>7200</v>
      </c>
      <c r="U8622">
        <v>2.89</v>
      </c>
      <c r="V8622">
        <v>2.88</v>
      </c>
      <c r="W8622">
        <v>0.7</v>
      </c>
      <c r="Z8622" s="4" t="s">
        <v>46</v>
      </c>
      <c r="AA8622" t="s">
        <v>120</v>
      </c>
      <c r="AB8622">
        <v>46132</v>
      </c>
      <c r="AG8622">
        <v>0</v>
      </c>
      <c r="AH8622">
        <v>2500</v>
      </c>
      <c r="AM8622" t="str">
        <f>SUBSTITUTE(Tabla_lineas[[#This Row],[Codigo Liname]]," ","")</f>
        <v>P0205</v>
      </c>
    </row>
    <row r="8623" spans="1:39" customFormat="1" x14ac:dyDescent="0.25">
      <c r="A8623" s="2">
        <v>770</v>
      </c>
      <c r="B8623" t="s">
        <v>1359</v>
      </c>
      <c r="C8623">
        <f t="shared" si="134"/>
        <v>1649765</v>
      </c>
      <c r="D8623">
        <v>1945</v>
      </c>
      <c r="E8623" t="s">
        <v>115</v>
      </c>
      <c r="F8623">
        <v>2.5099999999999998</v>
      </c>
      <c r="G8623">
        <v>2.5099999999999998</v>
      </c>
      <c r="H8623" t="s">
        <v>116</v>
      </c>
      <c r="I8623" s="2">
        <v>3.89</v>
      </c>
      <c r="J8623" t="s">
        <v>117</v>
      </c>
      <c r="K8623" t="s">
        <v>118</v>
      </c>
      <c r="L8623" s="3" t="str">
        <f>+INDEX([1]!TABLA_MAESTRO_DE_ARTICULO[SubGroupName],MATCH(Tabla_lineas[[#This Row],[CODIGO SAP]],[1]!TABLA_MAESTRO_DE_ARTICULO[ItemCode],0))</f>
        <v>COMPRIMIDO</v>
      </c>
      <c r="M8623" t="s">
        <v>119</v>
      </c>
      <c r="N8623">
        <v>1</v>
      </c>
      <c r="O8623" t="s">
        <v>45</v>
      </c>
      <c r="S8623" s="2">
        <v>500</v>
      </c>
      <c r="T8623">
        <v>1250</v>
      </c>
      <c r="U8623">
        <v>3.89</v>
      </c>
      <c r="V8623">
        <v>2.5</v>
      </c>
      <c r="W8623">
        <v>0.7</v>
      </c>
      <c r="Z8623" s="4" t="s">
        <v>53</v>
      </c>
      <c r="AA8623" t="s">
        <v>120</v>
      </c>
      <c r="AB8623">
        <v>46132</v>
      </c>
      <c r="AG8623">
        <v>0</v>
      </c>
      <c r="AH8623">
        <v>500</v>
      </c>
      <c r="AM8623" t="str">
        <f>SUBSTITUTE(Tabla_lineas[[#This Row],[Codigo Liname]]," ","")</f>
        <v>J0504</v>
      </c>
    </row>
    <row r="8624" spans="1:39" customFormat="1" x14ac:dyDescent="0.25">
      <c r="A8624" s="2">
        <v>770</v>
      </c>
      <c r="B8624" t="s">
        <v>1359</v>
      </c>
      <c r="C8624">
        <f t="shared" si="134"/>
        <v>1649765</v>
      </c>
      <c r="D8624">
        <v>2028.5</v>
      </c>
      <c r="E8624" t="s">
        <v>155</v>
      </c>
      <c r="F8624">
        <v>28.3</v>
      </c>
      <c r="G8624">
        <v>28.3</v>
      </c>
      <c r="H8624" t="s">
        <v>156</v>
      </c>
      <c r="I8624" s="2">
        <v>29.95</v>
      </c>
      <c r="J8624" t="s">
        <v>157</v>
      </c>
      <c r="K8624" t="s">
        <v>158</v>
      </c>
      <c r="L8624" s="3" t="str">
        <f>+INDEX([1]!TABLA_MAESTRO_DE_ARTICULO[SubGroupName],MATCH(Tabla_lineas[[#This Row],[CODIGO SAP]],[1]!TABLA_MAESTRO_DE_ARTICULO[ItemCode],0))</f>
        <v>CREMA DERMICA</v>
      </c>
      <c r="M8624" t="s">
        <v>159</v>
      </c>
      <c r="N8624">
        <v>2</v>
      </c>
      <c r="O8624" t="s">
        <v>160</v>
      </c>
      <c r="S8624" s="2">
        <v>50</v>
      </c>
      <c r="T8624">
        <v>1414.5</v>
      </c>
      <c r="U8624">
        <v>40.57</v>
      </c>
      <c r="V8624">
        <v>28.29</v>
      </c>
      <c r="W8624">
        <v>5</v>
      </c>
      <c r="Z8624" s="4" t="s">
        <v>53</v>
      </c>
      <c r="AA8624" t="s">
        <v>153</v>
      </c>
      <c r="AB8624">
        <v>46132</v>
      </c>
      <c r="AG8624">
        <v>0</v>
      </c>
      <c r="AH8624">
        <v>50</v>
      </c>
      <c r="AM8624" t="str">
        <f>SUBSTITUTE(Tabla_lineas[[#This Row],[Codigo Liname]]," ","")</f>
        <v>D0603</v>
      </c>
    </row>
    <row r="8625" spans="1:39" customFormat="1" x14ac:dyDescent="0.25">
      <c r="A8625" s="2">
        <v>770</v>
      </c>
      <c r="B8625" t="s">
        <v>1359</v>
      </c>
      <c r="C8625">
        <f t="shared" si="134"/>
        <v>1649765</v>
      </c>
      <c r="D8625">
        <v>2020</v>
      </c>
      <c r="E8625" t="s">
        <v>121</v>
      </c>
      <c r="F8625">
        <v>2.0099999999999998</v>
      </c>
      <c r="G8625">
        <v>2.0099999999999998</v>
      </c>
      <c r="H8625" t="s">
        <v>122</v>
      </c>
      <c r="I8625" s="2">
        <v>2.02</v>
      </c>
      <c r="J8625" t="s">
        <v>123</v>
      </c>
      <c r="K8625" t="s">
        <v>124</v>
      </c>
      <c r="L8625" s="3" t="str">
        <f>+INDEX([1]!TABLA_MAESTRO_DE_ARTICULO[SubGroupName],MATCH(Tabla_lineas[[#This Row],[CODIGO SAP]],[1]!TABLA_MAESTRO_DE_ARTICULO[ItemCode],0))</f>
        <v>COMPRIMIDO</v>
      </c>
      <c r="M8625" t="s">
        <v>125</v>
      </c>
      <c r="N8625">
        <v>4</v>
      </c>
      <c r="O8625" t="s">
        <v>45</v>
      </c>
      <c r="S8625" s="2">
        <v>1000</v>
      </c>
      <c r="T8625">
        <v>2000</v>
      </c>
      <c r="U8625">
        <v>2.02</v>
      </c>
      <c r="V8625">
        <v>2</v>
      </c>
      <c r="W8625">
        <v>0.15</v>
      </c>
      <c r="Z8625" s="4" t="s">
        <v>53</v>
      </c>
      <c r="AA8625" t="s">
        <v>126</v>
      </c>
      <c r="AB8625">
        <v>46132</v>
      </c>
      <c r="AG8625">
        <v>0</v>
      </c>
      <c r="AH8625">
        <v>1000</v>
      </c>
      <c r="AM8625" t="str">
        <f>SUBSTITUTE(Tabla_lineas[[#This Row],[Codigo Liname]]," ","")</f>
        <v>C1001</v>
      </c>
    </row>
    <row r="8626" spans="1:39" customFormat="1" x14ac:dyDescent="0.25">
      <c r="A8626" s="2">
        <v>770</v>
      </c>
      <c r="B8626" t="s">
        <v>1359</v>
      </c>
      <c r="C8626">
        <f t="shared" si="134"/>
        <v>1649765</v>
      </c>
      <c r="D8626">
        <v>1270</v>
      </c>
      <c r="E8626" t="s">
        <v>239</v>
      </c>
      <c r="F8626">
        <v>1.48</v>
      </c>
      <c r="G8626">
        <v>1.48</v>
      </c>
      <c r="H8626" t="s">
        <v>240</v>
      </c>
      <c r="I8626" s="2">
        <v>2.54</v>
      </c>
      <c r="J8626" t="s">
        <v>241</v>
      </c>
      <c r="K8626" t="s">
        <v>242</v>
      </c>
      <c r="L8626" s="3" t="str">
        <f>+INDEX([1]!TABLA_MAESTRO_DE_ARTICULO[SubGroupName],MATCH(Tabla_lineas[[#This Row],[CODIGO SAP]],[1]!TABLA_MAESTRO_DE_ARTICULO[ItemCode],0))</f>
        <v>COMPRIMIDO</v>
      </c>
      <c r="M8626" t="s">
        <v>243</v>
      </c>
      <c r="N8626">
        <v>6</v>
      </c>
      <c r="O8626" t="s">
        <v>45</v>
      </c>
      <c r="S8626" s="2">
        <v>500</v>
      </c>
      <c r="T8626">
        <v>735</v>
      </c>
      <c r="U8626">
        <v>2.54</v>
      </c>
      <c r="V8626">
        <v>1.47</v>
      </c>
      <c r="W8626">
        <v>0.4</v>
      </c>
      <c r="Z8626" s="4" t="s">
        <v>46</v>
      </c>
      <c r="AA8626" t="s">
        <v>120</v>
      </c>
      <c r="AB8626">
        <v>46132</v>
      </c>
      <c r="AG8626">
        <v>0</v>
      </c>
      <c r="AH8626">
        <v>500</v>
      </c>
      <c r="AM8626" t="str">
        <f>SUBSTITUTE(Tabla_lineas[[#This Row],[Codigo Liname]]," ","")</f>
        <v>J0137</v>
      </c>
    </row>
    <row r="8627" spans="1:39" customFormat="1" x14ac:dyDescent="0.25">
      <c r="A8627" s="2">
        <v>770</v>
      </c>
      <c r="B8627" t="s">
        <v>1359</v>
      </c>
      <c r="C8627">
        <f t="shared" si="134"/>
        <v>1649765</v>
      </c>
      <c r="D8627">
        <v>20910</v>
      </c>
      <c r="E8627" t="s">
        <v>244</v>
      </c>
      <c r="F8627">
        <v>4.03</v>
      </c>
      <c r="G8627">
        <v>4.03</v>
      </c>
      <c r="H8627" t="s">
        <v>245</v>
      </c>
      <c r="I8627" s="2">
        <v>6.97</v>
      </c>
      <c r="J8627" t="s">
        <v>246</v>
      </c>
      <c r="K8627" t="s">
        <v>247</v>
      </c>
      <c r="L8627" s="3" t="str">
        <f>+INDEX([1]!TABLA_MAESTRO_DE_ARTICULO[SubGroupName],MATCH(Tabla_lineas[[#This Row],[CODIGO SAP]],[1]!TABLA_MAESTRO_DE_ARTICULO[ItemCode],0))</f>
        <v>SOLUCION INYECTABLE</v>
      </c>
      <c r="M8627" t="s">
        <v>248</v>
      </c>
      <c r="N8627">
        <v>7</v>
      </c>
      <c r="O8627" t="s">
        <v>249</v>
      </c>
      <c r="S8627" s="2">
        <v>3000</v>
      </c>
      <c r="T8627">
        <v>12059.999999999998</v>
      </c>
      <c r="U8627">
        <v>6.97</v>
      </c>
      <c r="V8627">
        <v>4.0199999999999996</v>
      </c>
      <c r="W8627">
        <v>0.7</v>
      </c>
      <c r="Z8627" s="4" t="s">
        <v>46</v>
      </c>
      <c r="AA8627" t="s">
        <v>126</v>
      </c>
      <c r="AB8627">
        <v>46132</v>
      </c>
      <c r="AG8627">
        <v>0</v>
      </c>
      <c r="AH8627">
        <v>3000</v>
      </c>
      <c r="AM8627" t="str">
        <f>SUBSTITUTE(Tabla_lineas[[#This Row],[Codigo Liname]]," ","")</f>
        <v>H0204</v>
      </c>
    </row>
    <row r="8628" spans="1:39" customFormat="1" x14ac:dyDescent="0.25">
      <c r="A8628" s="2">
        <v>770</v>
      </c>
      <c r="B8628" t="s">
        <v>1359</v>
      </c>
      <c r="C8628">
        <f t="shared" si="134"/>
        <v>1649765</v>
      </c>
      <c r="D8628">
        <v>3820</v>
      </c>
      <c r="E8628" t="s">
        <v>256</v>
      </c>
      <c r="F8628">
        <v>3.3</v>
      </c>
      <c r="G8628">
        <v>3.3</v>
      </c>
      <c r="H8628" t="s">
        <v>257</v>
      </c>
      <c r="I8628" s="2">
        <v>3.82</v>
      </c>
      <c r="J8628" t="s">
        <v>258</v>
      </c>
      <c r="K8628" t="s">
        <v>259</v>
      </c>
      <c r="L8628" s="3" t="str">
        <f>+INDEX([1]!TABLA_MAESTRO_DE_ARTICULO[SubGroupName],MATCH(Tabla_lineas[[#This Row],[CODIGO SAP]],[1]!TABLA_MAESTRO_DE_ARTICULO[ItemCode],0))</f>
        <v>SOLUCION INYECTABLE</v>
      </c>
      <c r="M8628" t="s">
        <v>260</v>
      </c>
      <c r="N8628">
        <v>8</v>
      </c>
      <c r="O8628" t="s">
        <v>249</v>
      </c>
      <c r="S8628" s="2">
        <v>1000</v>
      </c>
      <c r="T8628">
        <v>3290</v>
      </c>
      <c r="U8628">
        <v>3.82</v>
      </c>
      <c r="V8628">
        <v>3.29</v>
      </c>
      <c r="W8628">
        <v>0.7</v>
      </c>
      <c r="Z8628" s="4" t="s">
        <v>53</v>
      </c>
      <c r="AA8628" t="s">
        <v>153</v>
      </c>
      <c r="AB8628">
        <v>46132</v>
      </c>
      <c r="AG8628">
        <v>0</v>
      </c>
      <c r="AH8628">
        <v>1000</v>
      </c>
      <c r="AM8628" t="str">
        <f>SUBSTITUTE(Tabla_lineas[[#This Row],[Codigo Liname]]," ","")</f>
        <v>M0103</v>
      </c>
    </row>
    <row r="8629" spans="1:39" customFormat="1" x14ac:dyDescent="0.25">
      <c r="A8629" s="2">
        <v>770</v>
      </c>
      <c r="B8629" t="s">
        <v>1359</v>
      </c>
      <c r="C8629">
        <f t="shared" si="134"/>
        <v>1649765</v>
      </c>
      <c r="D8629">
        <v>640</v>
      </c>
      <c r="E8629" t="s">
        <v>511</v>
      </c>
      <c r="F8629">
        <v>2.99</v>
      </c>
      <c r="G8629">
        <v>1.6</v>
      </c>
      <c r="H8629" t="s">
        <v>512</v>
      </c>
      <c r="I8629" s="2">
        <v>1.6</v>
      </c>
      <c r="J8629" t="s">
        <v>513</v>
      </c>
      <c r="K8629" t="s">
        <v>514</v>
      </c>
      <c r="L8629" s="3" t="str">
        <f>+INDEX([1]!TABLA_MAESTRO_DE_ARTICULO[SubGroupName],MATCH(Tabla_lineas[[#This Row],[CODIGO SAP]],[1]!TABLA_MAESTRO_DE_ARTICULO[ItemCode],0))</f>
        <v>COMPRIMIDO</v>
      </c>
      <c r="M8629" t="s">
        <v>515</v>
      </c>
      <c r="N8629">
        <v>9</v>
      </c>
      <c r="O8629" t="s">
        <v>45</v>
      </c>
      <c r="S8629" s="2">
        <v>400</v>
      </c>
      <c r="T8629">
        <v>636</v>
      </c>
      <c r="U8629">
        <v>1.6</v>
      </c>
      <c r="V8629">
        <v>1.59</v>
      </c>
      <c r="W8629">
        <v>0.9</v>
      </c>
      <c r="Z8629" s="4" t="s">
        <v>46</v>
      </c>
      <c r="AA8629" t="s">
        <v>120</v>
      </c>
      <c r="AB8629">
        <v>46132</v>
      </c>
      <c r="AG8629">
        <v>0</v>
      </c>
      <c r="AH8629">
        <v>400</v>
      </c>
      <c r="AM8629" t="str">
        <f>SUBSTITUTE(Tabla_lineas[[#This Row],[Codigo Liname]]," ","")</f>
        <v>J0145</v>
      </c>
    </row>
    <row r="8630" spans="1:39" customFormat="1" x14ac:dyDescent="0.25">
      <c r="A8630" s="2">
        <v>770</v>
      </c>
      <c r="B8630" t="s">
        <v>1359</v>
      </c>
      <c r="C8630">
        <f t="shared" si="134"/>
        <v>1649765</v>
      </c>
      <c r="D8630">
        <v>2471</v>
      </c>
      <c r="E8630" t="s">
        <v>298</v>
      </c>
      <c r="F8630">
        <v>14.58</v>
      </c>
      <c r="G8630">
        <v>14.58</v>
      </c>
      <c r="H8630" t="s">
        <v>299</v>
      </c>
      <c r="I8630" s="2">
        <v>24.71</v>
      </c>
      <c r="J8630" t="s">
        <v>300</v>
      </c>
      <c r="K8630" t="s">
        <v>301</v>
      </c>
      <c r="L8630" s="3" t="str">
        <f>+INDEX([1]!TABLA_MAESTRO_DE_ARTICULO[SubGroupName],MATCH(Tabla_lineas[[#This Row],[CODIGO SAP]],[1]!TABLA_MAESTRO_DE_ARTICULO[ItemCode],0))</f>
        <v>SUSPENSION</v>
      </c>
      <c r="M8630" t="s">
        <v>302</v>
      </c>
      <c r="N8630">
        <v>10</v>
      </c>
      <c r="O8630" t="s">
        <v>65</v>
      </c>
      <c r="S8630" s="2">
        <v>100</v>
      </c>
      <c r="T8630">
        <v>1457</v>
      </c>
      <c r="U8630">
        <v>24.71</v>
      </c>
      <c r="V8630">
        <v>14.57</v>
      </c>
      <c r="W8630">
        <v>5.5</v>
      </c>
      <c r="Z8630" s="4" t="s">
        <v>53</v>
      </c>
      <c r="AA8630" t="s">
        <v>153</v>
      </c>
      <c r="AB8630">
        <v>46096</v>
      </c>
      <c r="AG8630">
        <v>0</v>
      </c>
      <c r="AH8630">
        <v>100</v>
      </c>
      <c r="AM8630" t="str">
        <f>SUBSTITUTE(Tabla_lineas[[#This Row],[Codigo Liname]]," ","")</f>
        <v>M0104</v>
      </c>
    </row>
    <row r="8631" spans="1:39" customFormat="1" x14ac:dyDescent="0.25">
      <c r="A8631" s="2">
        <v>770</v>
      </c>
      <c r="B8631" t="s">
        <v>1359</v>
      </c>
      <c r="C8631">
        <f t="shared" si="134"/>
        <v>1649765</v>
      </c>
      <c r="D8631">
        <v>5450</v>
      </c>
      <c r="E8631" t="s">
        <v>308</v>
      </c>
      <c r="F8631">
        <v>5.07</v>
      </c>
      <c r="G8631">
        <v>5.07</v>
      </c>
      <c r="H8631" t="s">
        <v>309</v>
      </c>
      <c r="I8631" s="2">
        <v>10.9</v>
      </c>
      <c r="J8631" t="s">
        <v>310</v>
      </c>
      <c r="K8631" t="s">
        <v>311</v>
      </c>
      <c r="L8631" s="3" t="str">
        <f>+INDEX([1]!TABLA_MAESTRO_DE_ARTICULO[SubGroupName],MATCH(Tabla_lineas[[#This Row],[CODIGO SAP]],[1]!TABLA_MAESTRO_DE_ARTICULO[ItemCode],0))</f>
        <v>SOLUCION INYECTABLE</v>
      </c>
      <c r="M8631" t="s">
        <v>312</v>
      </c>
      <c r="N8631">
        <v>12</v>
      </c>
      <c r="O8631" t="s">
        <v>249</v>
      </c>
      <c r="S8631" s="2">
        <v>500</v>
      </c>
      <c r="T8631">
        <v>2535</v>
      </c>
      <c r="U8631">
        <v>10.9</v>
      </c>
      <c r="V8631">
        <v>5.07</v>
      </c>
      <c r="W8631">
        <v>1</v>
      </c>
      <c r="Z8631" s="4" t="s">
        <v>53</v>
      </c>
      <c r="AA8631" t="s">
        <v>126</v>
      </c>
      <c r="AB8631">
        <v>46132</v>
      </c>
      <c r="AG8631">
        <v>0</v>
      </c>
      <c r="AH8631">
        <v>500</v>
      </c>
      <c r="AM8631" t="str">
        <f>SUBSTITUTE(Tabla_lineas[[#This Row],[Codigo Liname]]," ","")</f>
        <v>M0109</v>
      </c>
    </row>
    <row r="8632" spans="1:39" customFormat="1" x14ac:dyDescent="0.25">
      <c r="A8632" s="2">
        <v>770</v>
      </c>
      <c r="B8632" t="s">
        <v>1359</v>
      </c>
      <c r="C8632">
        <f t="shared" si="134"/>
        <v>1649765</v>
      </c>
      <c r="D8632">
        <v>431.1</v>
      </c>
      <c r="E8632" t="s">
        <v>76</v>
      </c>
      <c r="F8632">
        <v>14.47</v>
      </c>
      <c r="G8632">
        <v>14.37</v>
      </c>
      <c r="H8632" t="s">
        <v>77</v>
      </c>
      <c r="I8632" s="2">
        <v>14.37</v>
      </c>
      <c r="J8632" t="s">
        <v>78</v>
      </c>
      <c r="K8632" t="s">
        <v>79</v>
      </c>
      <c r="L8632" s="3" t="str">
        <f>+INDEX([1]!TABLA_MAESTRO_DE_ARTICULO[SubGroupName],MATCH(Tabla_lineas[[#This Row],[CODIGO SAP]],[1]!TABLA_MAESTRO_DE_ARTICULO[ItemCode],0))</f>
        <v>SOLUCION INYECTABLE</v>
      </c>
      <c r="M8632" t="s">
        <v>80</v>
      </c>
      <c r="N8632">
        <v>13</v>
      </c>
      <c r="O8632" t="s">
        <v>81</v>
      </c>
      <c r="S8632" s="2">
        <v>30</v>
      </c>
      <c r="T8632">
        <v>430.7999999999999</v>
      </c>
      <c r="U8632">
        <v>14.37</v>
      </c>
      <c r="V8632">
        <v>14.36</v>
      </c>
      <c r="W8632">
        <v>4</v>
      </c>
      <c r="Z8632" s="4" t="s">
        <v>46</v>
      </c>
      <c r="AA8632" t="s">
        <v>153</v>
      </c>
      <c r="AB8632">
        <v>46132</v>
      </c>
      <c r="AG8632">
        <v>0</v>
      </c>
      <c r="AH8632">
        <v>30</v>
      </c>
      <c r="AM8632" t="str">
        <f>SUBSTITUTE(Tabla_lineas[[#This Row],[Codigo Liname]]," ","")</f>
        <v>N0112</v>
      </c>
    </row>
    <row r="8633" spans="1:39" customFormat="1" x14ac:dyDescent="0.25">
      <c r="A8633" s="2">
        <v>770</v>
      </c>
      <c r="B8633" t="s">
        <v>1359</v>
      </c>
      <c r="C8633">
        <f t="shared" si="134"/>
        <v>1649765</v>
      </c>
      <c r="D8633">
        <v>1005</v>
      </c>
      <c r="E8633" t="s">
        <v>318</v>
      </c>
      <c r="F8633">
        <v>1.26</v>
      </c>
      <c r="G8633">
        <v>1.26</v>
      </c>
      <c r="H8633" t="s">
        <v>319</v>
      </c>
      <c r="I8633" s="2">
        <v>3.35</v>
      </c>
      <c r="J8633" t="s">
        <v>320</v>
      </c>
      <c r="K8633" t="s">
        <v>321</v>
      </c>
      <c r="L8633" s="3" t="str">
        <f>+INDEX([1]!TABLA_MAESTRO_DE_ARTICULO[SubGroupName],MATCH(Tabla_lineas[[#This Row],[CODIGO SAP]],[1]!TABLA_MAESTRO_DE_ARTICULO[ItemCode],0))</f>
        <v>COMPRIMIDO</v>
      </c>
      <c r="M8633" t="s">
        <v>1290</v>
      </c>
      <c r="N8633">
        <v>14</v>
      </c>
      <c r="O8633" t="s">
        <v>45</v>
      </c>
      <c r="S8633" s="2">
        <v>300</v>
      </c>
      <c r="T8633">
        <v>375</v>
      </c>
      <c r="U8633">
        <v>3.35</v>
      </c>
      <c r="V8633">
        <v>1.25</v>
      </c>
      <c r="W8633">
        <v>0.2</v>
      </c>
      <c r="Z8633" s="4" t="s">
        <v>46</v>
      </c>
      <c r="AA8633" t="s">
        <v>120</v>
      </c>
      <c r="AB8633">
        <v>46132</v>
      </c>
      <c r="AG8633">
        <v>0</v>
      </c>
      <c r="AH8633">
        <v>300</v>
      </c>
      <c r="AM8633" t="str">
        <f>SUBSTITUTE(Tabla_lineas[[#This Row],[Codigo Liname]]," ","")</f>
        <v>A1004</v>
      </c>
    </row>
    <row r="8634" spans="1:39" customFormat="1" x14ac:dyDescent="0.25">
      <c r="A8634" s="2">
        <v>770</v>
      </c>
      <c r="B8634" t="s">
        <v>1359</v>
      </c>
      <c r="C8634">
        <f t="shared" si="134"/>
        <v>1649765</v>
      </c>
      <c r="D8634">
        <v>750</v>
      </c>
      <c r="E8634" t="s">
        <v>328</v>
      </c>
      <c r="F8634">
        <v>0.92</v>
      </c>
      <c r="G8634">
        <v>0.75</v>
      </c>
      <c r="H8634" t="s">
        <v>329</v>
      </c>
      <c r="I8634" s="2">
        <v>0.75</v>
      </c>
      <c r="J8634" t="s">
        <v>330</v>
      </c>
      <c r="K8634" t="s">
        <v>331</v>
      </c>
      <c r="L8634" s="3" t="str">
        <f>+INDEX([1]!TABLA_MAESTRO_DE_ARTICULO[SubGroupName],MATCH(Tabla_lineas[[#This Row],[CODIGO SAP]],[1]!TABLA_MAESTRO_DE_ARTICULO[ItemCode],0))</f>
        <v>COMPRIMIDO</v>
      </c>
      <c r="M8634" t="s">
        <v>332</v>
      </c>
      <c r="N8634">
        <v>18</v>
      </c>
      <c r="O8634" t="s">
        <v>45</v>
      </c>
      <c r="P8634">
        <v>63200</v>
      </c>
      <c r="Q8634">
        <v>247600</v>
      </c>
      <c r="R8634">
        <v>310800</v>
      </c>
      <c r="S8634" s="2">
        <v>1000</v>
      </c>
      <c r="T8634">
        <v>740</v>
      </c>
      <c r="U8634">
        <v>0.75</v>
      </c>
      <c r="V8634">
        <v>0.74</v>
      </c>
      <c r="W8634">
        <v>0.2</v>
      </c>
      <c r="Z8634" s="4" t="s">
        <v>46</v>
      </c>
      <c r="AA8634" t="s">
        <v>120</v>
      </c>
      <c r="AB8634">
        <v>46132</v>
      </c>
      <c r="AG8634">
        <v>0</v>
      </c>
      <c r="AH8634">
        <v>1000</v>
      </c>
      <c r="AM8634" t="str">
        <f>SUBSTITUTE(Tabla_lineas[[#This Row],[Codigo Liname]]," ","")</f>
        <v>P0109</v>
      </c>
    </row>
    <row r="8635" spans="1:39" customFormat="1" x14ac:dyDescent="0.25">
      <c r="A8635" s="2">
        <v>770</v>
      </c>
      <c r="B8635" t="s">
        <v>1359</v>
      </c>
      <c r="C8635">
        <f t="shared" si="134"/>
        <v>1649765</v>
      </c>
      <c r="D8635">
        <v>5270</v>
      </c>
      <c r="E8635" t="s">
        <v>92</v>
      </c>
      <c r="F8635">
        <v>4.72</v>
      </c>
      <c r="G8635">
        <v>4.72</v>
      </c>
      <c r="H8635" t="s">
        <v>93</v>
      </c>
      <c r="I8635" s="2">
        <v>5.27</v>
      </c>
      <c r="J8635" t="s">
        <v>94</v>
      </c>
      <c r="K8635" t="s">
        <v>95</v>
      </c>
      <c r="L8635" s="3" t="str">
        <f>+INDEX([1]!TABLA_MAESTRO_DE_ARTICULO[SubGroupName],MATCH(Tabla_lineas[[#This Row],[CODIGO SAP]],[1]!TABLA_MAESTRO_DE_ARTICULO[ItemCode],0))</f>
        <v>OVULO VAGINAL</v>
      </c>
      <c r="M8635" t="s">
        <v>96</v>
      </c>
      <c r="N8635">
        <v>17</v>
      </c>
      <c r="O8635" t="s">
        <v>97</v>
      </c>
      <c r="S8635" s="2">
        <v>1000</v>
      </c>
      <c r="T8635">
        <v>4710</v>
      </c>
      <c r="U8635">
        <v>5.27</v>
      </c>
      <c r="V8635">
        <v>4.71</v>
      </c>
      <c r="W8635">
        <v>0.8</v>
      </c>
      <c r="Z8635" s="4" t="s">
        <v>46</v>
      </c>
      <c r="AA8635" t="s">
        <v>126</v>
      </c>
      <c r="AB8635">
        <v>46132</v>
      </c>
      <c r="AG8635">
        <v>0</v>
      </c>
      <c r="AH8635">
        <v>1000</v>
      </c>
      <c r="AM8635" t="str">
        <f>SUBSTITUTE(Tabla_lineas[[#This Row],[Codigo Liname]]," ","")</f>
        <v>G0104</v>
      </c>
    </row>
    <row r="8636" spans="1:39" customFormat="1" x14ac:dyDescent="0.25">
      <c r="A8636" s="2">
        <v>772</v>
      </c>
      <c r="B8636" t="s">
        <v>1360</v>
      </c>
      <c r="C8636">
        <f t="shared" si="134"/>
        <v>1651299</v>
      </c>
      <c r="D8636">
        <v>367350</v>
      </c>
      <c r="E8636" t="s">
        <v>610</v>
      </c>
      <c r="F8636">
        <v>6.97</v>
      </c>
      <c r="G8636">
        <v>4.6500000000000004</v>
      </c>
      <c r="H8636" t="s">
        <v>611</v>
      </c>
      <c r="I8636" s="2">
        <v>4.6500000000000004</v>
      </c>
      <c r="J8636" t="s">
        <v>612</v>
      </c>
      <c r="K8636" t="s">
        <v>613</v>
      </c>
      <c r="L8636" s="3" t="str">
        <f>+INDEX([1]!TABLA_MAESTRO_DE_ARTICULO[SubGroupName],MATCH(Tabla_lineas[[#This Row],[CODIGO SAP]],[1]!TABLA_MAESTRO_DE_ARTICULO[ItemCode],0))</f>
        <v>COMPRIMIDO</v>
      </c>
      <c r="M8636" t="s">
        <v>614</v>
      </c>
      <c r="N8636">
        <v>1</v>
      </c>
      <c r="O8636" t="s">
        <v>45</v>
      </c>
      <c r="S8636" s="2">
        <v>79000</v>
      </c>
      <c r="T8636">
        <v>366560</v>
      </c>
      <c r="U8636">
        <v>4.6500000000000004</v>
      </c>
      <c r="V8636">
        <v>4.6399999999999997</v>
      </c>
      <c r="W8636">
        <v>0.7</v>
      </c>
      <c r="Z8636" s="4" t="s">
        <v>46</v>
      </c>
      <c r="AA8636" t="s">
        <v>120</v>
      </c>
      <c r="AB8636">
        <v>46132</v>
      </c>
      <c r="AG8636">
        <v>0</v>
      </c>
      <c r="AH8636">
        <v>79000</v>
      </c>
      <c r="AM8636" t="str">
        <f>SUBSTITUTE(Tabla_lineas[[#This Row],[Codigo Liname]]," ","")</f>
        <v>N0402</v>
      </c>
    </row>
    <row r="8637" spans="1:39" customFormat="1" x14ac:dyDescent="0.25">
      <c r="A8637" s="2">
        <v>773</v>
      </c>
      <c r="B8637" t="s">
        <v>1361</v>
      </c>
      <c r="C8637">
        <f t="shared" si="134"/>
        <v>1651534</v>
      </c>
      <c r="D8637">
        <v>1945</v>
      </c>
      <c r="E8637" t="s">
        <v>115</v>
      </c>
      <c r="F8637">
        <v>2.5099999999999998</v>
      </c>
      <c r="G8637">
        <v>2.5099999999999998</v>
      </c>
      <c r="H8637" t="s">
        <v>116</v>
      </c>
      <c r="I8637" s="2">
        <v>3.89</v>
      </c>
      <c r="J8637" t="s">
        <v>117</v>
      </c>
      <c r="K8637" t="s">
        <v>118</v>
      </c>
      <c r="L8637" s="3" t="str">
        <f>+INDEX([1]!TABLA_MAESTRO_DE_ARTICULO[SubGroupName],MATCH(Tabla_lineas[[#This Row],[CODIGO SAP]],[1]!TABLA_MAESTRO_DE_ARTICULO[ItemCode],0))</f>
        <v>COMPRIMIDO</v>
      </c>
      <c r="M8637" t="s">
        <v>119</v>
      </c>
      <c r="N8637">
        <v>1</v>
      </c>
      <c r="O8637" t="s">
        <v>45</v>
      </c>
      <c r="S8637" s="2">
        <v>500</v>
      </c>
      <c r="T8637">
        <v>1250</v>
      </c>
      <c r="U8637">
        <v>3.89</v>
      </c>
      <c r="V8637">
        <v>2.5</v>
      </c>
      <c r="W8637">
        <v>0.7</v>
      </c>
      <c r="Z8637" s="4" t="s">
        <v>46</v>
      </c>
      <c r="AA8637" t="s">
        <v>120</v>
      </c>
      <c r="AB8637">
        <v>46132</v>
      </c>
      <c r="AG8637">
        <v>0</v>
      </c>
      <c r="AH8637">
        <v>500</v>
      </c>
      <c r="AM8637" t="str">
        <f>SUBSTITUTE(Tabla_lineas[[#This Row],[Codigo Liname]]," ","")</f>
        <v>J0504</v>
      </c>
    </row>
    <row r="8638" spans="1:39" customFormat="1" x14ac:dyDescent="0.25">
      <c r="A8638" s="2">
        <v>773</v>
      </c>
      <c r="B8638" t="s">
        <v>1361</v>
      </c>
      <c r="C8638">
        <f t="shared" si="134"/>
        <v>1651534</v>
      </c>
      <c r="D8638">
        <v>1533</v>
      </c>
      <c r="E8638" t="s">
        <v>188</v>
      </c>
      <c r="F8638">
        <v>0.66</v>
      </c>
      <c r="G8638">
        <v>0.66</v>
      </c>
      <c r="H8638" t="s">
        <v>189</v>
      </c>
      <c r="I8638" s="2">
        <v>1</v>
      </c>
      <c r="J8638" t="s">
        <v>190</v>
      </c>
      <c r="K8638" t="s">
        <v>191</v>
      </c>
      <c r="L8638" s="3" t="str">
        <f>+INDEX([1]!TABLA_MAESTRO_DE_ARTICULO[SubGroupName],MATCH(Tabla_lineas[[#This Row],[CODIGO SAP]],[1]!TABLA_MAESTRO_DE_ARTICULO[ItemCode],0))</f>
        <v>COMPRIMIDO</v>
      </c>
      <c r="M8638" t="s">
        <v>192</v>
      </c>
      <c r="N8638">
        <v>3</v>
      </c>
      <c r="O8638" t="s">
        <v>45</v>
      </c>
      <c r="S8638" s="2">
        <v>1533</v>
      </c>
      <c r="T8638">
        <v>996.45</v>
      </c>
      <c r="U8638">
        <v>1</v>
      </c>
      <c r="V8638">
        <v>0.65</v>
      </c>
      <c r="W8638">
        <v>0.2</v>
      </c>
      <c r="Z8638" s="4" t="s">
        <v>53</v>
      </c>
      <c r="AA8638" t="s">
        <v>153</v>
      </c>
      <c r="AB8638">
        <v>46096</v>
      </c>
      <c r="AG8638">
        <v>0</v>
      </c>
      <c r="AH8638">
        <v>1533</v>
      </c>
      <c r="AM8638" t="str">
        <f>SUBSTITUTE(Tabla_lineas[[#This Row],[Codigo Liname]]," ","")</f>
        <v>R0501</v>
      </c>
    </row>
    <row r="8639" spans="1:39" customFormat="1" x14ac:dyDescent="0.25">
      <c r="A8639" s="2">
        <v>773</v>
      </c>
      <c r="B8639" t="s">
        <v>1361</v>
      </c>
      <c r="C8639">
        <f t="shared" si="134"/>
        <v>1651534</v>
      </c>
      <c r="D8639">
        <v>2238</v>
      </c>
      <c r="E8639" t="s">
        <v>127</v>
      </c>
      <c r="F8639">
        <v>7.87</v>
      </c>
      <c r="G8639">
        <v>7.87</v>
      </c>
      <c r="H8639" t="s">
        <v>128</v>
      </c>
      <c r="I8639" s="2">
        <v>11.19</v>
      </c>
      <c r="J8639" t="s">
        <v>129</v>
      </c>
      <c r="K8639" t="s">
        <v>130</v>
      </c>
      <c r="L8639" s="3" t="str">
        <f>+INDEX([1]!TABLA_MAESTRO_DE_ARTICULO[SubGroupName],MATCH(Tabla_lineas[[#This Row],[CODIGO SAP]],[1]!TABLA_MAESTRO_DE_ARTICULO[ItemCode],0))</f>
        <v>COMPRIMIDO</v>
      </c>
      <c r="M8639" t="s">
        <v>131</v>
      </c>
      <c r="N8639">
        <v>4</v>
      </c>
      <c r="O8639" t="s">
        <v>132</v>
      </c>
      <c r="S8639" s="2">
        <v>200</v>
      </c>
      <c r="T8639">
        <v>1572</v>
      </c>
      <c r="U8639">
        <v>11.19</v>
      </c>
      <c r="V8639">
        <v>7.86</v>
      </c>
      <c r="W8639">
        <v>1.3</v>
      </c>
      <c r="Z8639" s="4" t="s">
        <v>46</v>
      </c>
      <c r="AA8639" t="s">
        <v>126</v>
      </c>
      <c r="AB8639">
        <v>46132</v>
      </c>
      <c r="AG8639">
        <v>0</v>
      </c>
      <c r="AH8639">
        <v>200</v>
      </c>
      <c r="AM8639" t="str">
        <f>SUBSTITUTE(Tabla_lineas[[#This Row],[Codigo Liname]]," ","")</f>
        <v>J0113</v>
      </c>
    </row>
    <row r="8640" spans="1:39" customFormat="1" x14ac:dyDescent="0.25">
      <c r="A8640" s="2">
        <v>773</v>
      </c>
      <c r="B8640" t="s">
        <v>1361</v>
      </c>
      <c r="C8640">
        <f t="shared" si="134"/>
        <v>1651534</v>
      </c>
      <c r="D8640">
        <v>1310</v>
      </c>
      <c r="E8640" t="s">
        <v>133</v>
      </c>
      <c r="F8640">
        <v>0.95</v>
      </c>
      <c r="G8640">
        <v>0.95</v>
      </c>
      <c r="H8640" t="s">
        <v>134</v>
      </c>
      <c r="I8640" s="2">
        <v>1.31</v>
      </c>
      <c r="J8640" t="s">
        <v>135</v>
      </c>
      <c r="K8640" t="s">
        <v>136</v>
      </c>
      <c r="L8640" s="3" t="str">
        <f>+INDEX([1]!TABLA_MAESTRO_DE_ARTICULO[SubGroupName],MATCH(Tabla_lineas[[#This Row],[CODIGO SAP]],[1]!TABLA_MAESTRO_DE_ARTICULO[ItemCode],0))</f>
        <v>COMPRIMIDO</v>
      </c>
      <c r="M8640" t="s">
        <v>137</v>
      </c>
      <c r="N8640">
        <v>7</v>
      </c>
      <c r="O8640" t="s">
        <v>45</v>
      </c>
      <c r="P8640">
        <v>32100</v>
      </c>
      <c r="Q8640">
        <v>219600</v>
      </c>
      <c r="R8640">
        <v>251700</v>
      </c>
      <c r="S8640" s="2">
        <v>1000</v>
      </c>
      <c r="T8640">
        <v>940</v>
      </c>
      <c r="U8640">
        <v>1.31</v>
      </c>
      <c r="V8640">
        <v>0.94</v>
      </c>
      <c r="W8640">
        <v>0.32</v>
      </c>
      <c r="Z8640" s="4" t="s">
        <v>53</v>
      </c>
      <c r="AA8640" t="s">
        <v>120</v>
      </c>
      <c r="AB8640">
        <v>46132</v>
      </c>
      <c r="AG8640">
        <v>0</v>
      </c>
      <c r="AH8640">
        <v>1000</v>
      </c>
      <c r="AM8640" t="str">
        <f>SUBSTITUTE(Tabla_lineas[[#This Row],[Codigo Liname]]," ","")</f>
        <v>N0304</v>
      </c>
    </row>
    <row r="8641" spans="1:39" customFormat="1" x14ac:dyDescent="0.25">
      <c r="A8641" s="2">
        <v>773</v>
      </c>
      <c r="B8641" t="s">
        <v>1361</v>
      </c>
      <c r="C8641">
        <f t="shared" si="134"/>
        <v>1651534</v>
      </c>
      <c r="D8641">
        <v>13392</v>
      </c>
      <c r="E8641" t="s">
        <v>203</v>
      </c>
      <c r="F8641">
        <v>1.64</v>
      </c>
      <c r="G8641">
        <v>1.64</v>
      </c>
      <c r="H8641" t="s">
        <v>204</v>
      </c>
      <c r="I8641" s="2">
        <v>3.72</v>
      </c>
      <c r="J8641" t="s">
        <v>205</v>
      </c>
      <c r="K8641" t="s">
        <v>206</v>
      </c>
      <c r="L8641" s="3" t="str">
        <f>+INDEX([1]!TABLA_MAESTRO_DE_ARTICULO[SubGroupName],MATCH(Tabla_lineas[[#This Row],[CODIGO SAP]],[1]!TABLA_MAESTRO_DE_ARTICULO[ItemCode],0))</f>
        <v>COMPRIMIDO</v>
      </c>
      <c r="M8641" t="s">
        <v>207</v>
      </c>
      <c r="N8641">
        <v>8</v>
      </c>
      <c r="O8641" t="s">
        <v>45</v>
      </c>
      <c r="S8641" s="2">
        <v>3600</v>
      </c>
      <c r="T8641">
        <v>5904</v>
      </c>
      <c r="U8641">
        <v>3.72</v>
      </c>
      <c r="V8641">
        <v>1.64</v>
      </c>
      <c r="W8641">
        <v>0.38</v>
      </c>
      <c r="Z8641" s="4" t="s">
        <v>46</v>
      </c>
      <c r="AA8641" t="s">
        <v>120</v>
      </c>
      <c r="AB8641">
        <v>46132</v>
      </c>
      <c r="AG8641">
        <v>0</v>
      </c>
      <c r="AH8641">
        <v>3600</v>
      </c>
      <c r="AM8641" t="str">
        <f>SUBSTITUTE(Tabla_lineas[[#This Row],[Codigo Liname]]," ","")</f>
        <v>J0127</v>
      </c>
    </row>
    <row r="8642" spans="1:39" customFormat="1" x14ac:dyDescent="0.25">
      <c r="A8642" s="2">
        <v>773</v>
      </c>
      <c r="B8642" t="s">
        <v>1361</v>
      </c>
      <c r="C8642">
        <f t="shared" ref="C8642:C8705" si="135">IFERROR(VALUE(RIGHT(TRIM(LEFT(B8642,SEARCH("Eco",B8642)-1)),7)),"COTI")</f>
        <v>1651534</v>
      </c>
      <c r="D8642">
        <v>2456</v>
      </c>
      <c r="E8642" t="s">
        <v>208</v>
      </c>
      <c r="F8642">
        <v>14.8</v>
      </c>
      <c r="G8642">
        <v>12.2</v>
      </c>
      <c r="H8642" t="s">
        <v>209</v>
      </c>
      <c r="I8642" s="2">
        <v>12.28</v>
      </c>
      <c r="J8642" t="s">
        <v>210</v>
      </c>
      <c r="K8642" t="s">
        <v>211</v>
      </c>
      <c r="L8642" s="3" t="str">
        <f>+INDEX([1]!TABLA_MAESTRO_DE_ARTICULO[SubGroupName],MATCH(Tabla_lineas[[#This Row],[CODIGO SAP]],[1]!TABLA_MAESTRO_DE_ARTICULO[ItemCode],0))</f>
        <v>JARABE</v>
      </c>
      <c r="M8642" t="s">
        <v>212</v>
      </c>
      <c r="N8642">
        <v>9</v>
      </c>
      <c r="O8642" t="s">
        <v>181</v>
      </c>
      <c r="S8642" s="2">
        <v>200</v>
      </c>
      <c r="T8642">
        <v>2438</v>
      </c>
      <c r="U8642">
        <v>12.28</v>
      </c>
      <c r="V8642">
        <v>12.19</v>
      </c>
      <c r="W8642">
        <v>5</v>
      </c>
      <c r="Z8642" s="4" t="s">
        <v>46</v>
      </c>
      <c r="AA8642" t="s">
        <v>153</v>
      </c>
      <c r="AB8642">
        <v>46132</v>
      </c>
      <c r="AG8642">
        <v>0</v>
      </c>
      <c r="AH8642">
        <v>200</v>
      </c>
      <c r="AM8642" t="str">
        <f>SUBSTITUTE(Tabla_lineas[[#This Row],[Codigo Liname]]," ","")</f>
        <v>R0602</v>
      </c>
    </row>
    <row r="8643" spans="1:39" customFormat="1" x14ac:dyDescent="0.25">
      <c r="A8643" s="2">
        <v>773</v>
      </c>
      <c r="B8643" t="s">
        <v>1361</v>
      </c>
      <c r="C8643">
        <f t="shared" si="135"/>
        <v>1651534</v>
      </c>
      <c r="D8643">
        <v>1824</v>
      </c>
      <c r="E8643" t="s">
        <v>449</v>
      </c>
      <c r="F8643">
        <v>4.2</v>
      </c>
      <c r="G8643">
        <v>2.2799999999999998</v>
      </c>
      <c r="H8643" t="s">
        <v>450</v>
      </c>
      <c r="I8643" s="2">
        <v>2.2799999999999998</v>
      </c>
      <c r="J8643" t="s">
        <v>451</v>
      </c>
      <c r="K8643" t="s">
        <v>452</v>
      </c>
      <c r="L8643" s="3" t="str">
        <f>+INDEX([1]!TABLA_MAESTRO_DE_ARTICULO[SubGroupName],MATCH(Tabla_lineas[[#This Row],[CODIGO SAP]],[1]!TABLA_MAESTRO_DE_ARTICULO[ItemCode],0))</f>
        <v>OVULO VAGINAL</v>
      </c>
      <c r="M8643" t="s">
        <v>453</v>
      </c>
      <c r="N8643">
        <v>10</v>
      </c>
      <c r="O8643" t="s">
        <v>97</v>
      </c>
      <c r="S8643" s="2">
        <v>800</v>
      </c>
      <c r="T8643">
        <v>1816</v>
      </c>
      <c r="U8643">
        <v>2.2799999999999998</v>
      </c>
      <c r="V8643">
        <v>2.27</v>
      </c>
      <c r="W8643">
        <v>0.7</v>
      </c>
      <c r="Z8643" s="4" t="s">
        <v>53</v>
      </c>
      <c r="AA8643" t="s">
        <v>126</v>
      </c>
      <c r="AB8643">
        <v>46132</v>
      </c>
      <c r="AG8643">
        <v>0</v>
      </c>
      <c r="AH8643">
        <v>800</v>
      </c>
      <c r="AM8643" t="str">
        <f>SUBSTITUTE(Tabla_lineas[[#This Row],[Codigo Liname]]," ","")</f>
        <v>G0102</v>
      </c>
    </row>
    <row r="8644" spans="1:39" customFormat="1" x14ac:dyDescent="0.25">
      <c r="A8644" s="2">
        <v>773</v>
      </c>
      <c r="B8644" t="s">
        <v>1361</v>
      </c>
      <c r="C8644">
        <f t="shared" si="135"/>
        <v>1651534</v>
      </c>
      <c r="D8644">
        <v>3485</v>
      </c>
      <c r="E8644" t="s">
        <v>244</v>
      </c>
      <c r="F8644">
        <v>4.03</v>
      </c>
      <c r="G8644">
        <v>4.03</v>
      </c>
      <c r="H8644" t="s">
        <v>245</v>
      </c>
      <c r="I8644" s="2">
        <v>6.97</v>
      </c>
      <c r="J8644" t="s">
        <v>246</v>
      </c>
      <c r="K8644" t="s">
        <v>247</v>
      </c>
      <c r="L8644" s="3" t="str">
        <f>+INDEX([1]!TABLA_MAESTRO_DE_ARTICULO[SubGroupName],MATCH(Tabla_lineas[[#This Row],[CODIGO SAP]],[1]!TABLA_MAESTRO_DE_ARTICULO[ItemCode],0))</f>
        <v>SOLUCION INYECTABLE</v>
      </c>
      <c r="M8644" t="s">
        <v>248</v>
      </c>
      <c r="N8644">
        <v>12</v>
      </c>
      <c r="O8644" t="s">
        <v>249</v>
      </c>
      <c r="S8644" s="2">
        <v>500</v>
      </c>
      <c r="T8644">
        <v>2010</v>
      </c>
      <c r="U8644">
        <v>6.97</v>
      </c>
      <c r="V8644">
        <v>4.0199999999999996</v>
      </c>
      <c r="W8644">
        <v>0.7</v>
      </c>
      <c r="Z8644" s="4" t="s">
        <v>53</v>
      </c>
      <c r="AA8644" t="s">
        <v>126</v>
      </c>
      <c r="AB8644">
        <v>46132</v>
      </c>
      <c r="AG8644">
        <v>0</v>
      </c>
      <c r="AH8644">
        <v>500</v>
      </c>
      <c r="AM8644" t="str">
        <f>SUBSTITUTE(Tabla_lineas[[#This Row],[Codigo Liname]]," ","")</f>
        <v>H0204</v>
      </c>
    </row>
    <row r="8645" spans="1:39" customFormat="1" x14ac:dyDescent="0.25">
      <c r="A8645" s="2">
        <v>773</v>
      </c>
      <c r="B8645" t="s">
        <v>1361</v>
      </c>
      <c r="C8645">
        <f t="shared" si="135"/>
        <v>1651534</v>
      </c>
      <c r="D8645">
        <v>1827</v>
      </c>
      <c r="E8645" t="s">
        <v>292</v>
      </c>
      <c r="F8645">
        <v>25.27</v>
      </c>
      <c r="G8645">
        <v>18.27</v>
      </c>
      <c r="H8645" t="s">
        <v>293</v>
      </c>
      <c r="I8645" s="2">
        <v>18.27</v>
      </c>
      <c r="J8645" t="s">
        <v>294</v>
      </c>
      <c r="K8645" t="s">
        <v>295</v>
      </c>
      <c r="L8645" s="3" t="str">
        <f>+INDEX([1]!TABLA_MAESTRO_DE_ARTICULO[SubGroupName],MATCH(Tabla_lineas[[#This Row],[CODIGO SAP]],[1]!TABLA_MAESTRO_DE_ARTICULO[ItemCode],0))</f>
        <v>CREMA DERMICA</v>
      </c>
      <c r="M8645" t="s">
        <v>296</v>
      </c>
      <c r="N8645">
        <v>13</v>
      </c>
      <c r="O8645" t="s">
        <v>297</v>
      </c>
      <c r="S8645" s="2">
        <v>100</v>
      </c>
      <c r="T8645">
        <v>1826</v>
      </c>
      <c r="U8645">
        <v>18.27</v>
      </c>
      <c r="V8645">
        <v>18.260000000000002</v>
      </c>
      <c r="W8645">
        <v>5</v>
      </c>
      <c r="Z8645" s="4" t="s">
        <v>53</v>
      </c>
      <c r="AA8645" t="s">
        <v>153</v>
      </c>
      <c r="AB8645">
        <v>46132</v>
      </c>
      <c r="AG8645">
        <v>0</v>
      </c>
      <c r="AH8645">
        <v>100</v>
      </c>
      <c r="AM8645" t="str">
        <f>SUBSTITUTE(Tabla_lineas[[#This Row],[Codigo Liname]]," ","")</f>
        <v>D0704</v>
      </c>
    </row>
    <row r="8646" spans="1:39" customFormat="1" x14ac:dyDescent="0.25">
      <c r="A8646" s="2">
        <v>773</v>
      </c>
      <c r="B8646" t="s">
        <v>1361</v>
      </c>
      <c r="C8646">
        <f t="shared" si="135"/>
        <v>1651534</v>
      </c>
      <c r="D8646">
        <v>29652</v>
      </c>
      <c r="E8646" t="s">
        <v>298</v>
      </c>
      <c r="F8646">
        <v>14.58</v>
      </c>
      <c r="G8646">
        <v>14.58</v>
      </c>
      <c r="H8646" t="s">
        <v>299</v>
      </c>
      <c r="I8646" s="2">
        <v>24.71</v>
      </c>
      <c r="J8646" t="s">
        <v>300</v>
      </c>
      <c r="K8646" t="s">
        <v>301</v>
      </c>
      <c r="L8646" s="3" t="str">
        <f>+INDEX([1]!TABLA_MAESTRO_DE_ARTICULO[SubGroupName],MATCH(Tabla_lineas[[#This Row],[CODIGO SAP]],[1]!TABLA_MAESTRO_DE_ARTICULO[ItemCode],0))</f>
        <v>SUSPENSION</v>
      </c>
      <c r="M8646" t="s">
        <v>302</v>
      </c>
      <c r="N8646">
        <v>14</v>
      </c>
      <c r="O8646" t="s">
        <v>65</v>
      </c>
      <c r="S8646" s="2">
        <v>1200</v>
      </c>
      <c r="T8646">
        <v>17484</v>
      </c>
      <c r="U8646">
        <v>24.71</v>
      </c>
      <c r="V8646">
        <v>14.57</v>
      </c>
      <c r="W8646">
        <v>5.5</v>
      </c>
      <c r="Z8646" s="4" t="s">
        <v>53</v>
      </c>
      <c r="AA8646" t="s">
        <v>153</v>
      </c>
      <c r="AB8646">
        <v>46096</v>
      </c>
      <c r="AG8646">
        <v>0</v>
      </c>
      <c r="AH8646">
        <v>1200</v>
      </c>
      <c r="AM8646" t="str">
        <f>SUBSTITUTE(Tabla_lineas[[#This Row],[Codigo Liname]]," ","")</f>
        <v>M0104</v>
      </c>
    </row>
    <row r="8647" spans="1:39" customFormat="1" x14ac:dyDescent="0.25">
      <c r="A8647" s="2">
        <v>773</v>
      </c>
      <c r="B8647" t="s">
        <v>1361</v>
      </c>
      <c r="C8647">
        <f t="shared" si="135"/>
        <v>1651534</v>
      </c>
      <c r="D8647">
        <v>18350</v>
      </c>
      <c r="E8647" t="s">
        <v>82</v>
      </c>
      <c r="F8647">
        <v>1.61</v>
      </c>
      <c r="G8647">
        <v>1.61</v>
      </c>
      <c r="H8647" t="s">
        <v>83</v>
      </c>
      <c r="I8647" s="2">
        <v>3.67</v>
      </c>
      <c r="J8647" t="s">
        <v>84</v>
      </c>
      <c r="K8647" t="s">
        <v>85</v>
      </c>
      <c r="L8647" s="3" t="str">
        <f>+INDEX([1]!TABLA_MAESTRO_DE_ARTICULO[SubGroupName],MATCH(Tabla_lineas[[#This Row],[CODIGO SAP]],[1]!TABLA_MAESTRO_DE_ARTICULO[ItemCode],0))</f>
        <v>COMPRIMIDO</v>
      </c>
      <c r="M8647" t="s">
        <v>86</v>
      </c>
      <c r="N8647">
        <v>17</v>
      </c>
      <c r="O8647" t="s">
        <v>45</v>
      </c>
      <c r="S8647" s="2">
        <v>5000</v>
      </c>
      <c r="T8647">
        <v>8000</v>
      </c>
      <c r="U8647">
        <v>3.67</v>
      </c>
      <c r="V8647">
        <v>1.6</v>
      </c>
      <c r="W8647">
        <v>0.15</v>
      </c>
      <c r="Z8647" s="4" t="s">
        <v>46</v>
      </c>
      <c r="AA8647" t="s">
        <v>126</v>
      </c>
      <c r="AB8647">
        <v>46132</v>
      </c>
      <c r="AG8647">
        <v>0</v>
      </c>
      <c r="AH8647">
        <v>5000</v>
      </c>
      <c r="AM8647" t="str">
        <f>SUBSTITUTE(Tabla_lineas[[#This Row],[Codigo Liname]]," ","")</f>
        <v>C0902</v>
      </c>
    </row>
    <row r="8648" spans="1:39" customFormat="1" x14ac:dyDescent="0.25">
      <c r="A8648" s="2">
        <v>773</v>
      </c>
      <c r="B8648" t="s">
        <v>1361</v>
      </c>
      <c r="C8648">
        <f t="shared" si="135"/>
        <v>1651534</v>
      </c>
      <c r="D8648">
        <v>4424</v>
      </c>
      <c r="E8648" t="s">
        <v>313</v>
      </c>
      <c r="F8648">
        <v>5.29</v>
      </c>
      <c r="G8648">
        <v>5.29</v>
      </c>
      <c r="H8648" t="s">
        <v>314</v>
      </c>
      <c r="I8648" s="2">
        <v>6.32</v>
      </c>
      <c r="J8648" t="s">
        <v>315</v>
      </c>
      <c r="K8648" t="s">
        <v>316</v>
      </c>
      <c r="L8648" s="3" t="str">
        <f>+INDEX([1]!TABLA_MAESTRO_DE_ARTICULO[SubGroupName],MATCH(Tabla_lineas[[#This Row],[CODIGO SAP]],[1]!TABLA_MAESTRO_DE_ARTICULO[ItemCode],0))</f>
        <v>SOLUCION INYECTABLE</v>
      </c>
      <c r="M8648" t="s">
        <v>317</v>
      </c>
      <c r="N8648">
        <v>18</v>
      </c>
      <c r="O8648" t="s">
        <v>249</v>
      </c>
      <c r="S8648" s="2">
        <v>700</v>
      </c>
      <c r="T8648">
        <v>3696</v>
      </c>
      <c r="U8648">
        <v>6.32</v>
      </c>
      <c r="V8648">
        <v>5.28</v>
      </c>
      <c r="W8648">
        <v>0.7</v>
      </c>
      <c r="Z8648" s="4" t="s">
        <v>46</v>
      </c>
      <c r="AA8648" t="s">
        <v>120</v>
      </c>
      <c r="AB8648">
        <v>46132</v>
      </c>
      <c r="AG8648">
        <v>0</v>
      </c>
      <c r="AH8648">
        <v>700</v>
      </c>
      <c r="AM8648" t="str">
        <f>SUBSTITUTE(Tabla_lineas[[#This Row],[Codigo Liname]]," ","")</f>
        <v>N0205</v>
      </c>
    </row>
    <row r="8649" spans="1:39" customFormat="1" x14ac:dyDescent="0.25">
      <c r="A8649" s="2">
        <v>773</v>
      </c>
      <c r="B8649" t="s">
        <v>1361</v>
      </c>
      <c r="C8649">
        <f t="shared" si="135"/>
        <v>1651534</v>
      </c>
      <c r="D8649">
        <v>21775</v>
      </c>
      <c r="E8649" t="s">
        <v>318</v>
      </c>
      <c r="F8649">
        <v>1.26</v>
      </c>
      <c r="G8649">
        <v>1.26</v>
      </c>
      <c r="H8649" t="s">
        <v>319</v>
      </c>
      <c r="I8649" s="2">
        <v>3.35</v>
      </c>
      <c r="J8649" t="s">
        <v>320</v>
      </c>
      <c r="K8649" t="s">
        <v>321</v>
      </c>
      <c r="L8649" s="3" t="str">
        <f>+INDEX([1]!TABLA_MAESTRO_DE_ARTICULO[SubGroupName],MATCH(Tabla_lineas[[#This Row],[CODIGO SAP]],[1]!TABLA_MAESTRO_DE_ARTICULO[ItemCode],0))</f>
        <v>COMPRIMIDO</v>
      </c>
      <c r="M8649" t="s">
        <v>1290</v>
      </c>
      <c r="N8649">
        <v>19</v>
      </c>
      <c r="O8649" t="s">
        <v>45</v>
      </c>
      <c r="S8649" s="2">
        <v>6500</v>
      </c>
      <c r="T8649">
        <v>8125</v>
      </c>
      <c r="U8649">
        <v>3.35</v>
      </c>
      <c r="V8649">
        <v>1.25</v>
      </c>
      <c r="W8649">
        <v>0.2</v>
      </c>
      <c r="Z8649" s="4" t="s">
        <v>46</v>
      </c>
      <c r="AA8649" t="s">
        <v>120</v>
      </c>
      <c r="AB8649">
        <v>46132</v>
      </c>
      <c r="AG8649">
        <v>0</v>
      </c>
      <c r="AH8649">
        <v>6500</v>
      </c>
      <c r="AM8649" t="str">
        <f>SUBSTITUTE(Tabla_lineas[[#This Row],[Codigo Liname]]," ","")</f>
        <v>A1004</v>
      </c>
    </row>
    <row r="8650" spans="1:39" customFormat="1" x14ac:dyDescent="0.25">
      <c r="A8650" s="2">
        <v>773</v>
      </c>
      <c r="B8650" t="s">
        <v>1361</v>
      </c>
      <c r="C8650">
        <f t="shared" si="135"/>
        <v>1651534</v>
      </c>
      <c r="D8650">
        <v>709.2</v>
      </c>
      <c r="E8650" t="s">
        <v>464</v>
      </c>
      <c r="F8650">
        <v>28.19</v>
      </c>
      <c r="G8650">
        <v>23.64</v>
      </c>
      <c r="H8650" t="s">
        <v>465</v>
      </c>
      <c r="I8650" s="2">
        <v>23.64</v>
      </c>
      <c r="J8650" t="s">
        <v>466</v>
      </c>
      <c r="K8650" t="s">
        <v>467</v>
      </c>
      <c r="L8650" s="3" t="str">
        <f>+INDEX([1]!TABLA_MAESTRO_DE_ARTICULO[SubGroupName],MATCH(Tabla_lineas[[#This Row],[CODIGO SAP]],[1]!TABLA_MAESTRO_DE_ARTICULO[ItemCode],0))</f>
        <v>GOTAS</v>
      </c>
      <c r="M8650" t="s">
        <v>468</v>
      </c>
      <c r="N8650">
        <v>21</v>
      </c>
      <c r="O8650" t="s">
        <v>469</v>
      </c>
      <c r="S8650" s="2">
        <v>30</v>
      </c>
      <c r="T8650">
        <v>708.9</v>
      </c>
      <c r="U8650">
        <v>23.64</v>
      </c>
      <c r="V8650">
        <v>23.63</v>
      </c>
      <c r="W8650">
        <v>5</v>
      </c>
      <c r="Z8650" s="4" t="s">
        <v>46</v>
      </c>
      <c r="AA8650" t="s">
        <v>153</v>
      </c>
      <c r="AB8650">
        <v>46132</v>
      </c>
      <c r="AG8650">
        <v>0</v>
      </c>
      <c r="AH8650">
        <v>30</v>
      </c>
      <c r="AM8650" t="str">
        <f>SUBSTITUTE(Tabla_lineas[[#This Row],[Codigo Liname]]," ","")</f>
        <v>A0309</v>
      </c>
    </row>
    <row r="8651" spans="1:39" customFormat="1" x14ac:dyDescent="0.25">
      <c r="A8651" s="2">
        <v>773</v>
      </c>
      <c r="B8651" t="s">
        <v>1361</v>
      </c>
      <c r="C8651">
        <f t="shared" si="135"/>
        <v>1651534</v>
      </c>
      <c r="D8651">
        <v>908.4000000000002</v>
      </c>
      <c r="E8651" t="s">
        <v>348</v>
      </c>
      <c r="F8651">
        <v>31.43</v>
      </c>
      <c r="G8651">
        <v>31.43</v>
      </c>
      <c r="H8651" t="s">
        <v>349</v>
      </c>
      <c r="I8651" s="2">
        <v>45.42</v>
      </c>
      <c r="J8651" t="s">
        <v>350</v>
      </c>
      <c r="K8651" t="s">
        <v>351</v>
      </c>
      <c r="L8651" s="3" t="str">
        <f>+INDEX([1]!TABLA_MAESTRO_DE_ARTICULO[SubGroupName],MATCH(Tabla_lineas[[#This Row],[CODIGO SAP]],[1]!TABLA_MAESTRO_DE_ARTICULO[ItemCode],0))</f>
        <v>SUSPENSION</v>
      </c>
      <c r="M8651" t="s">
        <v>352</v>
      </c>
      <c r="N8651">
        <v>23</v>
      </c>
      <c r="O8651" t="s">
        <v>181</v>
      </c>
      <c r="S8651" s="2">
        <v>20</v>
      </c>
      <c r="T8651">
        <v>628.40000000000009</v>
      </c>
      <c r="U8651">
        <v>45.42</v>
      </c>
      <c r="V8651">
        <v>31.42</v>
      </c>
      <c r="W8651">
        <v>10</v>
      </c>
      <c r="Z8651" s="4" t="s">
        <v>46</v>
      </c>
      <c r="AA8651" t="s">
        <v>153</v>
      </c>
      <c r="AB8651">
        <v>46132</v>
      </c>
      <c r="AG8651">
        <v>0</v>
      </c>
      <c r="AH8651">
        <v>20</v>
      </c>
      <c r="AM8651" t="str">
        <f>SUBSTITUTE(Tabla_lineas[[#This Row],[Codigo Liname]]," ","")</f>
        <v>A0704</v>
      </c>
    </row>
    <row r="8652" spans="1:39" customFormat="1" x14ac:dyDescent="0.25">
      <c r="A8652" s="2">
        <v>774</v>
      </c>
      <c r="B8652" t="s">
        <v>1362</v>
      </c>
      <c r="C8652">
        <f t="shared" si="135"/>
        <v>1651470</v>
      </c>
      <c r="D8652">
        <v>2723</v>
      </c>
      <c r="E8652" t="s">
        <v>115</v>
      </c>
      <c r="F8652">
        <v>2.5099999999999998</v>
      </c>
      <c r="G8652">
        <v>2.5099999999999998</v>
      </c>
      <c r="H8652" t="s">
        <v>116</v>
      </c>
      <c r="I8652" s="2">
        <v>3.89</v>
      </c>
      <c r="J8652" t="s">
        <v>117</v>
      </c>
      <c r="K8652" t="s">
        <v>118</v>
      </c>
      <c r="L8652" s="3" t="str">
        <f>+INDEX([1]!TABLA_MAESTRO_DE_ARTICULO[SubGroupName],MATCH(Tabla_lineas[[#This Row],[CODIGO SAP]],[1]!TABLA_MAESTRO_DE_ARTICULO[ItemCode],0))</f>
        <v>COMPRIMIDO</v>
      </c>
      <c r="M8652" t="s">
        <v>119</v>
      </c>
      <c r="N8652">
        <v>3</v>
      </c>
      <c r="O8652" t="s">
        <v>45</v>
      </c>
      <c r="S8652" s="2">
        <v>700</v>
      </c>
      <c r="T8652">
        <v>1750</v>
      </c>
      <c r="U8652">
        <v>3.89</v>
      </c>
      <c r="V8652">
        <v>2.5</v>
      </c>
      <c r="W8652">
        <v>0.7</v>
      </c>
      <c r="Z8652" s="4" t="s">
        <v>46</v>
      </c>
      <c r="AA8652" t="s">
        <v>120</v>
      </c>
      <c r="AB8652">
        <v>46132</v>
      </c>
      <c r="AG8652">
        <v>0</v>
      </c>
      <c r="AH8652">
        <v>700</v>
      </c>
      <c r="AM8652" t="str">
        <f>SUBSTITUTE(Tabla_lineas[[#This Row],[Codigo Liname]]," ","")</f>
        <v>J0504</v>
      </c>
    </row>
    <row r="8653" spans="1:39" customFormat="1" x14ac:dyDescent="0.25">
      <c r="A8653" s="2">
        <v>774</v>
      </c>
      <c r="B8653" t="s">
        <v>1362</v>
      </c>
      <c r="C8653">
        <f t="shared" si="135"/>
        <v>1651470</v>
      </c>
      <c r="D8653">
        <v>575</v>
      </c>
      <c r="E8653" t="s">
        <v>668</v>
      </c>
      <c r="F8653">
        <v>14.45</v>
      </c>
      <c r="G8653">
        <v>11.5</v>
      </c>
      <c r="H8653" t="s">
        <v>669</v>
      </c>
      <c r="I8653" s="2">
        <v>11.5</v>
      </c>
      <c r="J8653" t="s">
        <v>670</v>
      </c>
      <c r="K8653" t="s">
        <v>671</v>
      </c>
      <c r="L8653" s="3" t="str">
        <f>+INDEX([1]!TABLA_MAESTRO_DE_ARTICULO[SubGroupName],MATCH(Tabla_lineas[[#This Row],[CODIGO SAP]],[1]!TABLA_MAESTRO_DE_ARTICULO[ItemCode],0))</f>
        <v>SOLUCION INYECTABLE</v>
      </c>
      <c r="M8653" t="s">
        <v>672</v>
      </c>
      <c r="N8653">
        <v>13</v>
      </c>
      <c r="O8653" t="s">
        <v>249</v>
      </c>
      <c r="S8653" s="2">
        <v>50</v>
      </c>
      <c r="T8653">
        <v>574.5</v>
      </c>
      <c r="U8653">
        <v>11.5</v>
      </c>
      <c r="V8653">
        <v>11.49</v>
      </c>
      <c r="W8653">
        <v>3.8</v>
      </c>
      <c r="Z8653" s="4" t="s">
        <v>46</v>
      </c>
      <c r="AA8653" t="s">
        <v>120</v>
      </c>
      <c r="AB8653">
        <v>46132</v>
      </c>
      <c r="AG8653">
        <v>0</v>
      </c>
      <c r="AH8653">
        <v>50</v>
      </c>
      <c r="AM8653" t="str">
        <f>SUBSTITUTE(Tabla_lineas[[#This Row],[Codigo Liname]]," ","")</f>
        <v>J0104</v>
      </c>
    </row>
    <row r="8654" spans="1:39" customFormat="1" x14ac:dyDescent="0.25">
      <c r="A8654" s="2">
        <v>774</v>
      </c>
      <c r="B8654" t="s">
        <v>1362</v>
      </c>
      <c r="C8654">
        <f t="shared" si="135"/>
        <v>1651470</v>
      </c>
      <c r="D8654">
        <v>3195</v>
      </c>
      <c r="E8654" t="s">
        <v>40</v>
      </c>
      <c r="F8654">
        <v>1.54</v>
      </c>
      <c r="G8654">
        <v>1.54</v>
      </c>
      <c r="H8654" t="s">
        <v>41</v>
      </c>
      <c r="I8654" s="2">
        <v>2.13</v>
      </c>
      <c r="J8654" t="s">
        <v>42</v>
      </c>
      <c r="K8654" t="s">
        <v>43</v>
      </c>
      <c r="L8654" s="3" t="str">
        <f>+INDEX([1]!TABLA_MAESTRO_DE_ARTICULO[SubGroupName],MATCH(Tabla_lineas[[#This Row],[CODIGO SAP]],[1]!TABLA_MAESTRO_DE_ARTICULO[ItemCode],0))</f>
        <v>COMPRIMIDO</v>
      </c>
      <c r="M8654" t="s">
        <v>44</v>
      </c>
      <c r="N8654">
        <v>14</v>
      </c>
      <c r="O8654" t="s">
        <v>45</v>
      </c>
      <c r="P8654">
        <v>381190</v>
      </c>
      <c r="Q8654">
        <v>790200</v>
      </c>
      <c r="R8654">
        <v>1171390</v>
      </c>
      <c r="S8654" s="2">
        <v>1500</v>
      </c>
      <c r="T8654">
        <v>2295</v>
      </c>
      <c r="U8654">
        <v>2.13</v>
      </c>
      <c r="V8654">
        <v>1.53</v>
      </c>
      <c r="W8654">
        <v>0.15</v>
      </c>
      <c r="Z8654" s="4" t="s">
        <v>46</v>
      </c>
      <c r="AA8654" t="s">
        <v>126</v>
      </c>
      <c r="AB8654">
        <v>46132</v>
      </c>
      <c r="AG8654">
        <v>0</v>
      </c>
      <c r="AH8654">
        <v>1500</v>
      </c>
      <c r="AM8654" t="str">
        <f>SUBSTITUTE(Tabla_lineas[[#This Row],[Codigo Liname]]," ","")</f>
        <v>C0807</v>
      </c>
    </row>
    <row r="8655" spans="1:39" customFormat="1" x14ac:dyDescent="0.25">
      <c r="A8655" s="2">
        <v>774</v>
      </c>
      <c r="B8655" t="s">
        <v>1362</v>
      </c>
      <c r="C8655">
        <f t="shared" si="135"/>
        <v>1651470</v>
      </c>
      <c r="D8655">
        <v>1448.9</v>
      </c>
      <c r="E8655" t="s">
        <v>166</v>
      </c>
      <c r="F8655">
        <v>111.67</v>
      </c>
      <c r="G8655">
        <v>111.67</v>
      </c>
      <c r="H8655" t="s">
        <v>167</v>
      </c>
      <c r="I8655" s="2">
        <v>144.88999999999999</v>
      </c>
      <c r="J8655" t="s">
        <v>168</v>
      </c>
      <c r="K8655" t="s">
        <v>169</v>
      </c>
      <c r="L8655" s="3" t="str">
        <f>+INDEX([1]!TABLA_MAESTRO_DE_ARTICULO[SubGroupName],MATCH(Tabla_lineas[[#This Row],[CODIGO SAP]],[1]!TABLA_MAESTRO_DE_ARTICULO[ItemCode],0))</f>
        <v>POLVO PARA SUSPENSION</v>
      </c>
      <c r="M8655" t="s">
        <v>170</v>
      </c>
      <c r="N8655">
        <v>18</v>
      </c>
      <c r="O8655" t="s">
        <v>65</v>
      </c>
      <c r="S8655" s="2">
        <v>10</v>
      </c>
      <c r="T8655">
        <v>1116.5999999999999</v>
      </c>
      <c r="U8655">
        <v>144.88999999999999</v>
      </c>
      <c r="V8655">
        <v>111.66</v>
      </c>
      <c r="W8655">
        <v>25</v>
      </c>
      <c r="Z8655" s="4" t="s">
        <v>46</v>
      </c>
      <c r="AA8655" t="s">
        <v>120</v>
      </c>
      <c r="AB8655">
        <v>46096</v>
      </c>
      <c r="AG8655">
        <v>0</v>
      </c>
      <c r="AH8655">
        <v>10</v>
      </c>
      <c r="AM8655" t="str">
        <f>SUBSTITUTE(Tabla_lineas[[#This Row],[Codigo Liname]]," ","")</f>
        <v>J0110</v>
      </c>
    </row>
    <row r="8656" spans="1:39" customFormat="1" x14ac:dyDescent="0.25">
      <c r="A8656" s="2">
        <v>774</v>
      </c>
      <c r="B8656" t="s">
        <v>1362</v>
      </c>
      <c r="C8656">
        <f t="shared" si="135"/>
        <v>1651470</v>
      </c>
      <c r="D8656">
        <v>10290</v>
      </c>
      <c r="E8656" t="s">
        <v>171</v>
      </c>
      <c r="F8656">
        <v>1.82</v>
      </c>
      <c r="G8656">
        <v>1.82</v>
      </c>
      <c r="H8656" t="s">
        <v>172</v>
      </c>
      <c r="I8656" s="2">
        <v>2.94</v>
      </c>
      <c r="J8656" t="s">
        <v>173</v>
      </c>
      <c r="K8656" t="s">
        <v>174</v>
      </c>
      <c r="L8656" s="3" t="str">
        <f>+INDEX([1]!TABLA_MAESTRO_DE_ARTICULO[SubGroupName],MATCH(Tabla_lineas[[#This Row],[CODIGO SAP]],[1]!TABLA_MAESTRO_DE_ARTICULO[ItemCode],0))</f>
        <v>COMPRIMIDO</v>
      </c>
      <c r="M8656" t="s">
        <v>175</v>
      </c>
      <c r="N8656">
        <v>15</v>
      </c>
      <c r="O8656" t="s">
        <v>45</v>
      </c>
      <c r="S8656" s="2">
        <v>3500</v>
      </c>
      <c r="T8656">
        <v>6335</v>
      </c>
      <c r="U8656">
        <v>2.94</v>
      </c>
      <c r="V8656">
        <v>1.81</v>
      </c>
      <c r="W8656">
        <v>0.7</v>
      </c>
      <c r="Z8656" s="4" t="s">
        <v>46</v>
      </c>
      <c r="AA8656" t="s">
        <v>120</v>
      </c>
      <c r="AB8656">
        <v>46132</v>
      </c>
      <c r="AG8656">
        <v>0</v>
      </c>
      <c r="AH8656">
        <v>3500</v>
      </c>
      <c r="AM8656" t="str">
        <f>SUBSTITUTE(Tabla_lineas[[#This Row],[Codigo Liname]]," ","")</f>
        <v>J0105</v>
      </c>
    </row>
    <row r="8657" spans="1:39" customFormat="1" x14ac:dyDescent="0.25">
      <c r="A8657" s="2">
        <v>774</v>
      </c>
      <c r="B8657" t="s">
        <v>1362</v>
      </c>
      <c r="C8657">
        <f t="shared" si="135"/>
        <v>1651470</v>
      </c>
      <c r="D8657">
        <v>6409.8</v>
      </c>
      <c r="E8657" t="s">
        <v>1073</v>
      </c>
      <c r="F8657">
        <v>28.94</v>
      </c>
      <c r="G8657">
        <v>28.94</v>
      </c>
      <c r="H8657" t="s">
        <v>177</v>
      </c>
      <c r="I8657" s="2">
        <v>35.61</v>
      </c>
      <c r="J8657" t="s">
        <v>1074</v>
      </c>
      <c r="K8657" t="s">
        <v>1075</v>
      </c>
      <c r="L8657" s="3" t="str">
        <f>+INDEX([1]!TABLA_MAESTRO_DE_ARTICULO[SubGroupName],MATCH(Tabla_lineas[[#This Row],[CODIGO SAP]],[1]!TABLA_MAESTRO_DE_ARTICULO[ItemCode],0))</f>
        <v>POLVO PARA SUSPENSION</v>
      </c>
      <c r="M8657" t="s">
        <v>180</v>
      </c>
      <c r="N8657">
        <v>17</v>
      </c>
      <c r="O8657" t="s">
        <v>65</v>
      </c>
      <c r="S8657" s="2">
        <v>180</v>
      </c>
      <c r="T8657">
        <v>5207.3999999999996</v>
      </c>
      <c r="U8657">
        <v>35.61</v>
      </c>
      <c r="V8657">
        <v>28.93</v>
      </c>
      <c r="W8657">
        <v>8</v>
      </c>
      <c r="Z8657" s="4" t="s">
        <v>46</v>
      </c>
      <c r="AA8657" t="s">
        <v>153</v>
      </c>
      <c r="AB8657">
        <v>46096</v>
      </c>
      <c r="AG8657">
        <v>0</v>
      </c>
      <c r="AH8657">
        <v>180</v>
      </c>
      <c r="AM8657" t="str">
        <f>SUBSTITUTE(Tabla_lineas[[#This Row],[Codigo Liname]]," ","")</f>
        <v>J0157</v>
      </c>
    </row>
    <row r="8658" spans="1:39" customFormat="1" x14ac:dyDescent="0.25">
      <c r="A8658" s="2">
        <v>774</v>
      </c>
      <c r="B8658" t="s">
        <v>1362</v>
      </c>
      <c r="C8658">
        <f t="shared" si="135"/>
        <v>1651470</v>
      </c>
      <c r="D8658">
        <v>1200</v>
      </c>
      <c r="E8658" t="s">
        <v>188</v>
      </c>
      <c r="F8658">
        <v>0.66</v>
      </c>
      <c r="G8658">
        <v>0.66</v>
      </c>
      <c r="H8658" t="s">
        <v>189</v>
      </c>
      <c r="I8658" s="2">
        <v>1</v>
      </c>
      <c r="J8658" t="s">
        <v>190</v>
      </c>
      <c r="K8658" t="s">
        <v>191</v>
      </c>
      <c r="L8658" s="3" t="str">
        <f>+INDEX([1]!TABLA_MAESTRO_DE_ARTICULO[SubGroupName],MATCH(Tabla_lineas[[#This Row],[CODIGO SAP]],[1]!TABLA_MAESTRO_DE_ARTICULO[ItemCode],0))</f>
        <v>COMPRIMIDO</v>
      </c>
      <c r="M8658" t="s">
        <v>192</v>
      </c>
      <c r="N8658">
        <v>19</v>
      </c>
      <c r="O8658" t="s">
        <v>45</v>
      </c>
      <c r="S8658" s="2">
        <v>1200</v>
      </c>
      <c r="T8658">
        <v>780</v>
      </c>
      <c r="U8658">
        <v>1</v>
      </c>
      <c r="V8658">
        <v>0.65</v>
      </c>
      <c r="W8658">
        <v>0.2</v>
      </c>
      <c r="Z8658" s="4" t="s">
        <v>53</v>
      </c>
      <c r="AA8658" t="s">
        <v>153</v>
      </c>
      <c r="AB8658">
        <v>46096</v>
      </c>
      <c r="AG8658">
        <v>0</v>
      </c>
      <c r="AH8658">
        <v>1200</v>
      </c>
      <c r="AM8658" t="str">
        <f>SUBSTITUTE(Tabla_lineas[[#This Row],[Codigo Liname]]," ","")</f>
        <v>R0501</v>
      </c>
    </row>
    <row r="8659" spans="1:39" customFormat="1" x14ac:dyDescent="0.25">
      <c r="A8659" s="2">
        <v>774</v>
      </c>
      <c r="B8659" t="s">
        <v>1362</v>
      </c>
      <c r="C8659">
        <f t="shared" si="135"/>
        <v>1651470</v>
      </c>
      <c r="D8659">
        <v>2424</v>
      </c>
      <c r="E8659" t="s">
        <v>121</v>
      </c>
      <c r="F8659">
        <v>2.0099999999999998</v>
      </c>
      <c r="G8659">
        <v>2.0099999999999998</v>
      </c>
      <c r="H8659" t="s">
        <v>122</v>
      </c>
      <c r="I8659" s="2">
        <v>2.02</v>
      </c>
      <c r="J8659" t="s">
        <v>123</v>
      </c>
      <c r="K8659" t="s">
        <v>124</v>
      </c>
      <c r="L8659" s="3" t="str">
        <f>+INDEX([1]!TABLA_MAESTRO_DE_ARTICULO[SubGroupName],MATCH(Tabla_lineas[[#This Row],[CODIGO SAP]],[1]!TABLA_MAESTRO_DE_ARTICULO[ItemCode],0))</f>
        <v>COMPRIMIDO</v>
      </c>
      <c r="M8659" t="s">
        <v>125</v>
      </c>
      <c r="N8659">
        <v>20</v>
      </c>
      <c r="O8659" t="s">
        <v>45</v>
      </c>
      <c r="S8659" s="2">
        <v>1200</v>
      </c>
      <c r="T8659">
        <v>2400</v>
      </c>
      <c r="U8659">
        <v>2.02</v>
      </c>
      <c r="V8659">
        <v>2</v>
      </c>
      <c r="W8659">
        <v>0.15</v>
      </c>
      <c r="Z8659" s="4" t="s">
        <v>53</v>
      </c>
      <c r="AA8659" t="s">
        <v>126</v>
      </c>
      <c r="AB8659">
        <v>46132</v>
      </c>
      <c r="AG8659">
        <v>0</v>
      </c>
      <c r="AH8659">
        <v>1200</v>
      </c>
      <c r="AM8659" t="str">
        <f>SUBSTITUTE(Tabla_lineas[[#This Row],[Codigo Liname]]," ","")</f>
        <v>C1001</v>
      </c>
    </row>
    <row r="8660" spans="1:39" customFormat="1" x14ac:dyDescent="0.25">
      <c r="A8660" s="2">
        <v>774</v>
      </c>
      <c r="B8660" t="s">
        <v>1362</v>
      </c>
      <c r="C8660">
        <f t="shared" si="135"/>
        <v>1651470</v>
      </c>
      <c r="D8660">
        <v>6714</v>
      </c>
      <c r="E8660" t="s">
        <v>127</v>
      </c>
      <c r="F8660">
        <v>7.87</v>
      </c>
      <c r="G8660">
        <v>7.87</v>
      </c>
      <c r="H8660" t="s">
        <v>128</v>
      </c>
      <c r="I8660" s="2">
        <v>11.19</v>
      </c>
      <c r="J8660" t="s">
        <v>129</v>
      </c>
      <c r="K8660" t="s">
        <v>130</v>
      </c>
      <c r="L8660" s="3" t="str">
        <f>+INDEX([1]!TABLA_MAESTRO_DE_ARTICULO[SubGroupName],MATCH(Tabla_lineas[[#This Row],[CODIGO SAP]],[1]!TABLA_MAESTRO_DE_ARTICULO[ItemCode],0))</f>
        <v>COMPRIMIDO</v>
      </c>
      <c r="M8660" t="s">
        <v>131</v>
      </c>
      <c r="N8660">
        <v>22</v>
      </c>
      <c r="O8660" t="s">
        <v>132</v>
      </c>
      <c r="S8660" s="2">
        <v>600</v>
      </c>
      <c r="T8660">
        <v>4716</v>
      </c>
      <c r="U8660">
        <v>11.19</v>
      </c>
      <c r="V8660">
        <v>7.86</v>
      </c>
      <c r="W8660">
        <v>1.3</v>
      </c>
      <c r="Z8660" s="4" t="s">
        <v>46</v>
      </c>
      <c r="AA8660" t="s">
        <v>126</v>
      </c>
      <c r="AB8660">
        <v>46132</v>
      </c>
      <c r="AG8660">
        <v>0</v>
      </c>
      <c r="AH8660">
        <v>600</v>
      </c>
      <c r="AM8660" t="str">
        <f>SUBSTITUTE(Tabla_lineas[[#This Row],[Codigo Liname]]," ","")</f>
        <v>J0113</v>
      </c>
    </row>
    <row r="8661" spans="1:39" customFormat="1" x14ac:dyDescent="0.25">
      <c r="A8661" s="2">
        <v>774</v>
      </c>
      <c r="B8661" t="s">
        <v>1362</v>
      </c>
      <c r="C8661">
        <f t="shared" si="135"/>
        <v>1651470</v>
      </c>
      <c r="D8661">
        <v>1654.8</v>
      </c>
      <c r="E8661" t="s">
        <v>1320</v>
      </c>
      <c r="F8661">
        <v>26.03</v>
      </c>
      <c r="G8661">
        <v>13.79</v>
      </c>
      <c r="H8661" t="s">
        <v>1321</v>
      </c>
      <c r="I8661" s="2">
        <v>13.79</v>
      </c>
      <c r="J8661" t="s">
        <v>1322</v>
      </c>
      <c r="K8661" t="s">
        <v>1323</v>
      </c>
      <c r="L8661" s="3" t="str">
        <f>+INDEX([1]!TABLA_MAESTRO_DE_ARTICULO[SubGroupName],MATCH(Tabla_lineas[[#This Row],[CODIGO SAP]],[1]!TABLA_MAESTRO_DE_ARTICULO[ItemCode],0))</f>
        <v>UNGUENTO</v>
      </c>
      <c r="M8661" t="s">
        <v>1324</v>
      </c>
      <c r="N8661">
        <v>24</v>
      </c>
      <c r="O8661" t="s">
        <v>1325</v>
      </c>
      <c r="S8661" s="2">
        <v>120</v>
      </c>
      <c r="T8661">
        <v>1653.6</v>
      </c>
      <c r="U8661">
        <v>13.79</v>
      </c>
      <c r="V8661">
        <v>13.78</v>
      </c>
      <c r="W8661">
        <v>5</v>
      </c>
      <c r="Z8661" s="4" t="s">
        <v>46</v>
      </c>
      <c r="AA8661" t="s">
        <v>153</v>
      </c>
      <c r="AB8661">
        <v>46096</v>
      </c>
      <c r="AG8661">
        <v>0</v>
      </c>
      <c r="AH8661">
        <v>120</v>
      </c>
      <c r="AM8661" t="str">
        <f>SUBSTITUTE(Tabla_lineas[[#This Row],[Codigo Liname]]," ","")</f>
        <v>D0102</v>
      </c>
    </row>
    <row r="8662" spans="1:39" customFormat="1" x14ac:dyDescent="0.25">
      <c r="A8662" s="2">
        <v>774</v>
      </c>
      <c r="B8662" t="s">
        <v>1362</v>
      </c>
      <c r="C8662">
        <f t="shared" si="135"/>
        <v>1651470</v>
      </c>
      <c r="D8662">
        <v>3930</v>
      </c>
      <c r="E8662" t="s">
        <v>133</v>
      </c>
      <c r="F8662">
        <v>0.95</v>
      </c>
      <c r="G8662">
        <v>0.95</v>
      </c>
      <c r="H8662" t="s">
        <v>134</v>
      </c>
      <c r="I8662" s="2">
        <v>1.31</v>
      </c>
      <c r="J8662" t="s">
        <v>135</v>
      </c>
      <c r="K8662" t="s">
        <v>136</v>
      </c>
      <c r="L8662" s="3" t="str">
        <f>+INDEX([1]!TABLA_MAESTRO_DE_ARTICULO[SubGroupName],MATCH(Tabla_lineas[[#This Row],[CODIGO SAP]],[1]!TABLA_MAESTRO_DE_ARTICULO[ItemCode],0))</f>
        <v>COMPRIMIDO</v>
      </c>
      <c r="M8662" t="s">
        <v>137</v>
      </c>
      <c r="N8662">
        <v>36</v>
      </c>
      <c r="O8662" t="s">
        <v>45</v>
      </c>
      <c r="P8662">
        <v>32100</v>
      </c>
      <c r="Q8662">
        <v>219600</v>
      </c>
      <c r="R8662">
        <v>251700</v>
      </c>
      <c r="S8662" s="2">
        <v>3000</v>
      </c>
      <c r="T8662">
        <v>2820</v>
      </c>
      <c r="U8662">
        <v>1.31</v>
      </c>
      <c r="V8662">
        <v>0.94</v>
      </c>
      <c r="W8662">
        <v>0.32</v>
      </c>
      <c r="Z8662" s="4" t="s">
        <v>53</v>
      </c>
      <c r="AA8662" t="s">
        <v>120</v>
      </c>
      <c r="AB8662">
        <v>46132</v>
      </c>
      <c r="AG8662">
        <v>0</v>
      </c>
      <c r="AH8662">
        <v>3000</v>
      </c>
      <c r="AM8662" t="str">
        <f>SUBSTITUTE(Tabla_lineas[[#This Row],[Codigo Liname]]," ","")</f>
        <v>N0304</v>
      </c>
    </row>
    <row r="8663" spans="1:39" customFormat="1" x14ac:dyDescent="0.25">
      <c r="A8663" s="2">
        <v>774</v>
      </c>
      <c r="B8663" t="s">
        <v>1362</v>
      </c>
      <c r="C8663">
        <f t="shared" si="135"/>
        <v>1651470</v>
      </c>
      <c r="D8663">
        <v>11000</v>
      </c>
      <c r="E8663" t="s">
        <v>420</v>
      </c>
      <c r="F8663">
        <v>4.96</v>
      </c>
      <c r="G8663">
        <v>4.96</v>
      </c>
      <c r="H8663" t="s">
        <v>421</v>
      </c>
      <c r="I8663" s="2">
        <v>11</v>
      </c>
      <c r="J8663" t="s">
        <v>422</v>
      </c>
      <c r="K8663" t="s">
        <v>423</v>
      </c>
      <c r="L8663" s="3" t="str">
        <f>+INDEX([1]!TABLA_MAESTRO_DE_ARTICULO[SubGroupName],MATCH(Tabla_lineas[[#This Row],[CODIGO SAP]],[1]!TABLA_MAESTRO_DE_ARTICULO[ItemCode],0))</f>
        <v>CAPSULA DURA</v>
      </c>
      <c r="M8663" t="s">
        <v>424</v>
      </c>
      <c r="N8663">
        <v>38</v>
      </c>
      <c r="O8663" t="s">
        <v>45</v>
      </c>
      <c r="S8663" s="2">
        <v>1000</v>
      </c>
      <c r="T8663">
        <v>4950</v>
      </c>
      <c r="U8663">
        <v>11</v>
      </c>
      <c r="V8663">
        <v>4.95</v>
      </c>
      <c r="W8663">
        <v>1.3</v>
      </c>
      <c r="Z8663" s="4" t="s">
        <v>46</v>
      </c>
      <c r="AA8663" t="s">
        <v>120</v>
      </c>
      <c r="AB8663">
        <v>46132</v>
      </c>
      <c r="AG8663">
        <v>0</v>
      </c>
      <c r="AH8663">
        <v>1000</v>
      </c>
      <c r="AM8663" t="str">
        <f>SUBSTITUTE(Tabla_lineas[[#This Row],[Codigo Liname]]," ","")</f>
        <v>J0158</v>
      </c>
    </row>
    <row r="8664" spans="1:39" customFormat="1" x14ac:dyDescent="0.25">
      <c r="A8664" s="2">
        <v>774</v>
      </c>
      <c r="B8664" t="s">
        <v>1362</v>
      </c>
      <c r="C8664">
        <f t="shared" si="135"/>
        <v>1651470</v>
      </c>
      <c r="D8664">
        <v>3633.0000000000009</v>
      </c>
      <c r="E8664" t="s">
        <v>193</v>
      </c>
      <c r="F8664">
        <v>14.39</v>
      </c>
      <c r="G8664">
        <v>10.38</v>
      </c>
      <c r="H8664" t="s">
        <v>194</v>
      </c>
      <c r="I8664" s="2">
        <v>10.38</v>
      </c>
      <c r="J8664" t="s">
        <v>195</v>
      </c>
      <c r="K8664" t="s">
        <v>196</v>
      </c>
      <c r="L8664" s="3" t="str">
        <f>+INDEX([1]!TABLA_MAESTRO_DE_ARTICULO[SubGroupName],MATCH(Tabla_lineas[[#This Row],[CODIGO SAP]],[1]!TABLA_MAESTRO_DE_ARTICULO[ItemCode],0))</f>
        <v>POLVO PARA INYECTABLE</v>
      </c>
      <c r="M8664" t="s">
        <v>197</v>
      </c>
      <c r="N8664">
        <v>39</v>
      </c>
      <c r="O8664" t="s">
        <v>52</v>
      </c>
      <c r="S8664" s="2">
        <v>350</v>
      </c>
      <c r="T8664">
        <v>3629.4999999999991</v>
      </c>
      <c r="U8664">
        <v>10.38</v>
      </c>
      <c r="V8664">
        <v>10.37</v>
      </c>
      <c r="W8664">
        <v>3.8</v>
      </c>
      <c r="Z8664" s="4" t="s">
        <v>53</v>
      </c>
      <c r="AA8664" t="s">
        <v>120</v>
      </c>
      <c r="AB8664">
        <v>46096</v>
      </c>
      <c r="AG8664">
        <v>0</v>
      </c>
      <c r="AH8664">
        <v>350</v>
      </c>
      <c r="AM8664" t="str">
        <f>SUBSTITUTE(Tabla_lineas[[#This Row],[Codigo Liname]]," ","")</f>
        <v>J0122</v>
      </c>
    </row>
    <row r="8665" spans="1:39" customFormat="1" x14ac:dyDescent="0.25">
      <c r="A8665" s="2">
        <v>774</v>
      </c>
      <c r="B8665" t="s">
        <v>1362</v>
      </c>
      <c r="C8665">
        <f t="shared" si="135"/>
        <v>1651470</v>
      </c>
      <c r="D8665">
        <v>8001.0000000000018</v>
      </c>
      <c r="E8665" t="s">
        <v>47</v>
      </c>
      <c r="F8665">
        <v>14.47</v>
      </c>
      <c r="G8665">
        <v>14.47</v>
      </c>
      <c r="H8665" t="s">
        <v>48</v>
      </c>
      <c r="I8665" s="2">
        <v>26.67</v>
      </c>
      <c r="J8665" t="s">
        <v>49</v>
      </c>
      <c r="K8665" t="s">
        <v>50</v>
      </c>
      <c r="L8665" s="3" t="str">
        <f>+INDEX([1]!TABLA_MAESTRO_DE_ARTICULO[SubGroupName],MATCH(Tabla_lineas[[#This Row],[CODIGO SAP]],[1]!TABLA_MAESTRO_DE_ARTICULO[ItemCode],0))</f>
        <v>POLVO PARA INYECTABLE</v>
      </c>
      <c r="M8665" t="s">
        <v>51</v>
      </c>
      <c r="N8665">
        <v>40</v>
      </c>
      <c r="O8665" t="s">
        <v>52</v>
      </c>
      <c r="P8665">
        <v>17583</v>
      </c>
      <c r="Q8665">
        <v>72000</v>
      </c>
      <c r="R8665">
        <v>89583</v>
      </c>
      <c r="S8665" s="2">
        <v>300</v>
      </c>
      <c r="T8665">
        <v>4338</v>
      </c>
      <c r="U8665">
        <v>26.67</v>
      </c>
      <c r="V8665">
        <v>14.46</v>
      </c>
      <c r="W8665">
        <v>3.8</v>
      </c>
      <c r="Z8665" s="4" t="s">
        <v>53</v>
      </c>
      <c r="AA8665" t="s">
        <v>126</v>
      </c>
      <c r="AB8665">
        <v>46096</v>
      </c>
      <c r="AG8665">
        <v>0</v>
      </c>
      <c r="AH8665">
        <v>300</v>
      </c>
      <c r="AM8665" t="str">
        <f>SUBSTITUTE(Tabla_lineas[[#This Row],[Codigo Liname]]," ","")</f>
        <v>J0126</v>
      </c>
    </row>
    <row r="8666" spans="1:39" customFormat="1" x14ac:dyDescent="0.25">
      <c r="A8666" s="2">
        <v>774</v>
      </c>
      <c r="B8666" t="s">
        <v>1362</v>
      </c>
      <c r="C8666">
        <f t="shared" si="135"/>
        <v>1651470</v>
      </c>
      <c r="D8666">
        <v>712</v>
      </c>
      <c r="E8666" t="s">
        <v>198</v>
      </c>
      <c r="F8666">
        <v>1.02</v>
      </c>
      <c r="G8666">
        <v>1</v>
      </c>
      <c r="H8666" t="s">
        <v>199</v>
      </c>
      <c r="I8666" s="2">
        <v>1.78</v>
      </c>
      <c r="J8666" t="s">
        <v>200</v>
      </c>
      <c r="K8666" t="s">
        <v>201</v>
      </c>
      <c r="L8666" s="3" t="str">
        <f>+INDEX([1]!TABLA_MAESTRO_DE_ARTICULO[SubGroupName],MATCH(Tabla_lineas[[#This Row],[CODIGO SAP]],[1]!TABLA_MAESTRO_DE_ARTICULO[ItemCode],0))</f>
        <v>COMPRIMIDO</v>
      </c>
      <c r="M8666" t="s">
        <v>202</v>
      </c>
      <c r="N8666">
        <v>41</v>
      </c>
      <c r="O8666" t="s">
        <v>45</v>
      </c>
      <c r="S8666" s="2">
        <v>400</v>
      </c>
      <c r="T8666">
        <v>396</v>
      </c>
      <c r="U8666">
        <v>1.78</v>
      </c>
      <c r="V8666">
        <v>0.99</v>
      </c>
      <c r="W8666">
        <v>0.15</v>
      </c>
      <c r="Z8666" s="4" t="s">
        <v>53</v>
      </c>
      <c r="AG8666">
        <v>0</v>
      </c>
      <c r="AH8666">
        <v>400</v>
      </c>
      <c r="AM8666" t="str">
        <f>SUBSTITUTE(Tabla_lineas[[#This Row],[Codigo Liname]]," ","")</f>
        <v>R0607</v>
      </c>
    </row>
    <row r="8667" spans="1:39" customFormat="1" x14ac:dyDescent="0.25">
      <c r="A8667" s="2">
        <v>774</v>
      </c>
      <c r="B8667" t="s">
        <v>1362</v>
      </c>
      <c r="C8667">
        <f t="shared" si="135"/>
        <v>1651470</v>
      </c>
      <c r="D8667">
        <v>2976</v>
      </c>
      <c r="E8667" t="s">
        <v>203</v>
      </c>
      <c r="F8667">
        <v>1.64</v>
      </c>
      <c r="G8667">
        <v>1.64</v>
      </c>
      <c r="H8667" t="s">
        <v>204</v>
      </c>
      <c r="I8667" s="2">
        <v>3.72</v>
      </c>
      <c r="J8667" t="s">
        <v>205</v>
      </c>
      <c r="K8667" t="s">
        <v>206</v>
      </c>
      <c r="L8667" s="3" t="str">
        <f>+INDEX([1]!TABLA_MAESTRO_DE_ARTICULO[SubGroupName],MATCH(Tabla_lineas[[#This Row],[CODIGO SAP]],[1]!TABLA_MAESTRO_DE_ARTICULO[ItemCode],0))</f>
        <v>COMPRIMIDO</v>
      </c>
      <c r="M8667" t="s">
        <v>207</v>
      </c>
      <c r="N8667">
        <v>42</v>
      </c>
      <c r="O8667" t="s">
        <v>45</v>
      </c>
      <c r="S8667" s="2">
        <v>800</v>
      </c>
      <c r="T8667">
        <v>1312</v>
      </c>
      <c r="U8667">
        <v>3.72</v>
      </c>
      <c r="V8667">
        <v>1.64</v>
      </c>
      <c r="W8667">
        <v>0.38</v>
      </c>
      <c r="Z8667" s="4" t="s">
        <v>46</v>
      </c>
      <c r="AA8667" t="s">
        <v>120</v>
      </c>
      <c r="AB8667">
        <v>46132</v>
      </c>
      <c r="AG8667">
        <v>0</v>
      </c>
      <c r="AH8667">
        <v>800</v>
      </c>
      <c r="AM8667" t="str">
        <f>SUBSTITUTE(Tabla_lineas[[#This Row],[Codigo Liname]]," ","")</f>
        <v>J0127</v>
      </c>
    </row>
    <row r="8668" spans="1:39" customFormat="1" x14ac:dyDescent="0.25">
      <c r="A8668" s="2">
        <v>774</v>
      </c>
      <c r="B8668" t="s">
        <v>1362</v>
      </c>
      <c r="C8668">
        <f t="shared" si="135"/>
        <v>1651470</v>
      </c>
      <c r="D8668">
        <v>765</v>
      </c>
      <c r="E8668" t="s">
        <v>213</v>
      </c>
      <c r="F8668">
        <v>0.47</v>
      </c>
      <c r="G8668">
        <v>0.45</v>
      </c>
      <c r="H8668" t="s">
        <v>214</v>
      </c>
      <c r="I8668" s="2">
        <v>0.45</v>
      </c>
      <c r="J8668" t="s">
        <v>215</v>
      </c>
      <c r="K8668" t="s">
        <v>216</v>
      </c>
      <c r="L8668" s="3" t="str">
        <f>+INDEX([1]!TABLA_MAESTRO_DE_ARTICULO[SubGroupName],MATCH(Tabla_lineas[[#This Row],[CODIGO SAP]],[1]!TABLA_MAESTRO_DE_ARTICULO[ItemCode],0))</f>
        <v>COMPRIMIDO</v>
      </c>
      <c r="M8668" t="s">
        <v>217</v>
      </c>
      <c r="N8668">
        <v>46</v>
      </c>
      <c r="O8668" t="s">
        <v>45</v>
      </c>
      <c r="S8668" s="2">
        <v>1700</v>
      </c>
      <c r="T8668">
        <v>748</v>
      </c>
      <c r="U8668">
        <v>0.45</v>
      </c>
      <c r="V8668">
        <v>0.44</v>
      </c>
      <c r="W8668">
        <v>0.12</v>
      </c>
      <c r="Z8668" s="4" t="s">
        <v>46</v>
      </c>
      <c r="AA8668" t="s">
        <v>153</v>
      </c>
      <c r="AB8668">
        <v>46132</v>
      </c>
      <c r="AG8668">
        <v>0</v>
      </c>
      <c r="AH8668">
        <v>1700</v>
      </c>
      <c r="AM8668" t="str">
        <f>SUBSTITUTE(Tabla_lineas[[#This Row],[Codigo Liname]]," ","")</f>
        <v>R0601</v>
      </c>
    </row>
    <row r="8669" spans="1:39" customFormat="1" x14ac:dyDescent="0.25">
      <c r="A8669" s="2">
        <v>774</v>
      </c>
      <c r="B8669" t="s">
        <v>1362</v>
      </c>
      <c r="C8669">
        <f t="shared" si="135"/>
        <v>1651470</v>
      </c>
      <c r="D8669">
        <v>534</v>
      </c>
      <c r="E8669" t="s">
        <v>444</v>
      </c>
      <c r="F8669">
        <v>4.67</v>
      </c>
      <c r="G8669">
        <v>3.5</v>
      </c>
      <c r="H8669" t="s">
        <v>445</v>
      </c>
      <c r="I8669" s="2">
        <v>3.56</v>
      </c>
      <c r="J8669" t="s">
        <v>446</v>
      </c>
      <c r="K8669" t="s">
        <v>447</v>
      </c>
      <c r="L8669" s="3" t="str">
        <f>+INDEX([1]!TABLA_MAESTRO_DE_ARTICULO[SubGroupName],MATCH(Tabla_lineas[[#This Row],[CODIGO SAP]],[1]!TABLA_MAESTRO_DE_ARTICULO[ItemCode],0))</f>
        <v>SOLUCION INYECTABLE</v>
      </c>
      <c r="M8669" t="s">
        <v>448</v>
      </c>
      <c r="N8669">
        <v>49</v>
      </c>
      <c r="O8669" t="s">
        <v>249</v>
      </c>
      <c r="S8669" s="2">
        <v>150</v>
      </c>
      <c r="T8669">
        <v>523.5</v>
      </c>
      <c r="U8669">
        <v>3.56</v>
      </c>
      <c r="V8669">
        <v>3.49</v>
      </c>
      <c r="W8669">
        <v>1.5</v>
      </c>
      <c r="Z8669" s="4" t="s">
        <v>46</v>
      </c>
      <c r="AA8669" t="s">
        <v>120</v>
      </c>
      <c r="AB8669">
        <v>46096</v>
      </c>
      <c r="AG8669">
        <v>0</v>
      </c>
      <c r="AH8669">
        <v>150</v>
      </c>
      <c r="AM8669" t="str">
        <f>SUBSTITUTE(Tabla_lineas[[#This Row],[Codigo Liname]]," ","")</f>
        <v>B0506</v>
      </c>
    </row>
    <row r="8670" spans="1:39" customFormat="1" x14ac:dyDescent="0.25">
      <c r="A8670" s="2">
        <v>774</v>
      </c>
      <c r="B8670" t="s">
        <v>1362</v>
      </c>
      <c r="C8670">
        <f t="shared" si="135"/>
        <v>1651470</v>
      </c>
      <c r="D8670">
        <v>668.5</v>
      </c>
      <c r="E8670" t="s">
        <v>218</v>
      </c>
      <c r="F8670">
        <v>28.9</v>
      </c>
      <c r="G8670">
        <v>13.37</v>
      </c>
      <c r="H8670" t="s">
        <v>219</v>
      </c>
      <c r="I8670" s="2">
        <v>13.37</v>
      </c>
      <c r="J8670" t="s">
        <v>220</v>
      </c>
      <c r="K8670" t="s">
        <v>221</v>
      </c>
      <c r="L8670" s="3" t="str">
        <f>+INDEX([1]!TABLA_MAESTRO_DE_ARTICULO[SubGroupName],MATCH(Tabla_lineas[[#This Row],[CODIGO SAP]],[1]!TABLA_MAESTRO_DE_ARTICULO[ItemCode],0))</f>
        <v>CREMA DERMICA</v>
      </c>
      <c r="M8670" t="s">
        <v>222</v>
      </c>
      <c r="N8670">
        <v>51</v>
      </c>
      <c r="O8670" t="s">
        <v>223</v>
      </c>
      <c r="S8670" s="2">
        <v>50</v>
      </c>
      <c r="T8670">
        <v>668</v>
      </c>
      <c r="U8670">
        <v>13.37</v>
      </c>
      <c r="V8670">
        <v>13.36</v>
      </c>
      <c r="W8670">
        <v>4.5</v>
      </c>
      <c r="Z8670" s="4" t="s">
        <v>53</v>
      </c>
      <c r="AA8670" t="s">
        <v>153</v>
      </c>
      <c r="AB8670">
        <v>46132</v>
      </c>
      <c r="AG8670">
        <v>0</v>
      </c>
      <c r="AH8670">
        <v>50</v>
      </c>
      <c r="AM8670" t="str">
        <f>SUBSTITUTE(Tabla_lineas[[#This Row],[Codigo Liname]]," ","")</f>
        <v>D0103</v>
      </c>
    </row>
    <row r="8671" spans="1:39" customFormat="1" x14ac:dyDescent="0.25">
      <c r="A8671" s="2">
        <v>774</v>
      </c>
      <c r="B8671" t="s">
        <v>1362</v>
      </c>
      <c r="C8671">
        <f t="shared" si="135"/>
        <v>1651470</v>
      </c>
      <c r="D8671">
        <v>911.99999999999989</v>
      </c>
      <c r="E8671" t="s">
        <v>449</v>
      </c>
      <c r="F8671">
        <v>4.2</v>
      </c>
      <c r="G8671">
        <v>2.2799999999999998</v>
      </c>
      <c r="H8671" t="s">
        <v>450</v>
      </c>
      <c r="I8671" s="2">
        <v>2.2799999999999998</v>
      </c>
      <c r="J8671" t="s">
        <v>451</v>
      </c>
      <c r="K8671" t="s">
        <v>452</v>
      </c>
      <c r="L8671" s="3" t="str">
        <f>+INDEX([1]!TABLA_MAESTRO_DE_ARTICULO[SubGroupName],MATCH(Tabla_lineas[[#This Row],[CODIGO SAP]],[1]!TABLA_MAESTRO_DE_ARTICULO[ItemCode],0))</f>
        <v>OVULO VAGINAL</v>
      </c>
      <c r="M8671" t="s">
        <v>453</v>
      </c>
      <c r="N8671">
        <v>52</v>
      </c>
      <c r="O8671" t="s">
        <v>97</v>
      </c>
      <c r="S8671" s="2">
        <v>400</v>
      </c>
      <c r="T8671">
        <v>908</v>
      </c>
      <c r="U8671">
        <v>2.2799999999999998</v>
      </c>
      <c r="V8671">
        <v>2.27</v>
      </c>
      <c r="W8671">
        <v>0.7</v>
      </c>
      <c r="Z8671" s="4" t="s">
        <v>53</v>
      </c>
      <c r="AA8671" t="s">
        <v>126</v>
      </c>
      <c r="AB8671">
        <v>46132</v>
      </c>
      <c r="AG8671">
        <v>0</v>
      </c>
      <c r="AH8671">
        <v>400</v>
      </c>
      <c r="AM8671" t="str">
        <f>SUBSTITUTE(Tabla_lineas[[#This Row],[Codigo Liname]]," ","")</f>
        <v>G0102</v>
      </c>
    </row>
    <row r="8672" spans="1:39" customFormat="1" x14ac:dyDescent="0.25">
      <c r="A8672" s="2">
        <v>774</v>
      </c>
      <c r="B8672" t="s">
        <v>1362</v>
      </c>
      <c r="C8672">
        <f t="shared" si="135"/>
        <v>1651470</v>
      </c>
      <c r="D8672">
        <v>3040</v>
      </c>
      <c r="E8672" t="s">
        <v>224</v>
      </c>
      <c r="F8672">
        <v>0.95</v>
      </c>
      <c r="G8672">
        <v>0.38</v>
      </c>
      <c r="H8672" t="s">
        <v>225</v>
      </c>
      <c r="I8672" s="2">
        <v>0.38</v>
      </c>
      <c r="J8672" t="s">
        <v>226</v>
      </c>
      <c r="K8672" t="s">
        <v>227</v>
      </c>
      <c r="L8672" s="3" t="str">
        <f>+INDEX([1]!TABLA_MAESTRO_DE_ARTICULO[SubGroupName],MATCH(Tabla_lineas[[#This Row],[CODIGO SAP]],[1]!TABLA_MAESTRO_DE_ARTICULO[ItemCode],0))</f>
        <v>COMPRIMIDO</v>
      </c>
      <c r="M8672" t="s">
        <v>228</v>
      </c>
      <c r="N8672">
        <v>53</v>
      </c>
      <c r="O8672" t="s">
        <v>45</v>
      </c>
      <c r="S8672" s="2">
        <v>8000</v>
      </c>
      <c r="T8672">
        <v>2960</v>
      </c>
      <c r="U8672">
        <v>0.38</v>
      </c>
      <c r="V8672">
        <v>0.37</v>
      </c>
      <c r="W8672">
        <v>0.12</v>
      </c>
      <c r="Z8672" s="4" t="s">
        <v>46</v>
      </c>
      <c r="AA8672" t="s">
        <v>126</v>
      </c>
      <c r="AB8672">
        <v>46096</v>
      </c>
      <c r="AG8672">
        <v>0</v>
      </c>
      <c r="AH8672">
        <v>8000</v>
      </c>
      <c r="AM8672" t="str">
        <f>SUBSTITUTE(Tabla_lineas[[#This Row],[Codigo Liname]]," ","")</f>
        <v>A1106</v>
      </c>
    </row>
    <row r="8673" spans="1:39" customFormat="1" x14ac:dyDescent="0.25">
      <c r="A8673" s="2">
        <v>774</v>
      </c>
      <c r="B8673" t="s">
        <v>1362</v>
      </c>
      <c r="C8673">
        <f t="shared" si="135"/>
        <v>1651470</v>
      </c>
      <c r="D8673">
        <v>1472</v>
      </c>
      <c r="E8673" t="s">
        <v>229</v>
      </c>
      <c r="F8673">
        <v>19.329999999999998</v>
      </c>
      <c r="G8673">
        <v>18.399999999999999</v>
      </c>
      <c r="H8673" t="s">
        <v>230</v>
      </c>
      <c r="I8673" s="2">
        <v>18.399999999999999</v>
      </c>
      <c r="J8673" t="s">
        <v>231</v>
      </c>
      <c r="K8673" t="s">
        <v>232</v>
      </c>
      <c r="L8673" s="3" t="str">
        <f>+INDEX([1]!TABLA_MAESTRO_DE_ARTICULO[SubGroupName],MATCH(Tabla_lineas[[#This Row],[CODIGO SAP]],[1]!TABLA_MAESTRO_DE_ARTICULO[ItemCode],0))</f>
        <v>SUSPENSION</v>
      </c>
      <c r="M8673" t="s">
        <v>233</v>
      </c>
      <c r="N8673">
        <v>58</v>
      </c>
      <c r="O8673" t="s">
        <v>65</v>
      </c>
      <c r="S8673" s="2">
        <v>80</v>
      </c>
      <c r="T8673">
        <v>1471.2</v>
      </c>
      <c r="U8673">
        <v>18.399999999999999</v>
      </c>
      <c r="V8673">
        <v>18.39</v>
      </c>
      <c r="W8673">
        <v>5.5</v>
      </c>
      <c r="Z8673" s="4" t="s">
        <v>46</v>
      </c>
      <c r="AA8673" t="s">
        <v>153</v>
      </c>
      <c r="AB8673">
        <v>46132</v>
      </c>
      <c r="AG8673">
        <v>0</v>
      </c>
      <c r="AH8673">
        <v>80</v>
      </c>
      <c r="AM8673" t="str">
        <f>SUBSTITUTE(Tabla_lineas[[#This Row],[Codigo Liname]]," ","")</f>
        <v>J0138</v>
      </c>
    </row>
    <row r="8674" spans="1:39" customFormat="1" x14ac:dyDescent="0.25">
      <c r="A8674" s="2">
        <v>774</v>
      </c>
      <c r="B8674" t="s">
        <v>1362</v>
      </c>
      <c r="C8674">
        <f t="shared" si="135"/>
        <v>1651470</v>
      </c>
      <c r="D8674">
        <v>5080</v>
      </c>
      <c r="E8674" t="s">
        <v>239</v>
      </c>
      <c r="F8674">
        <v>1.48</v>
      </c>
      <c r="G8674">
        <v>1.48</v>
      </c>
      <c r="H8674" t="s">
        <v>240</v>
      </c>
      <c r="I8674" s="2">
        <v>2.54</v>
      </c>
      <c r="J8674" t="s">
        <v>241</v>
      </c>
      <c r="K8674" t="s">
        <v>242</v>
      </c>
      <c r="L8674" s="3" t="str">
        <f>+INDEX([1]!TABLA_MAESTRO_DE_ARTICULO[SubGroupName],MATCH(Tabla_lineas[[#This Row],[CODIGO SAP]],[1]!TABLA_MAESTRO_DE_ARTICULO[ItemCode],0))</f>
        <v>COMPRIMIDO</v>
      </c>
      <c r="M8674" t="s">
        <v>243</v>
      </c>
      <c r="N8674">
        <v>57</v>
      </c>
      <c r="O8674" t="s">
        <v>45</v>
      </c>
      <c r="S8674" s="2">
        <v>2000</v>
      </c>
      <c r="T8674">
        <v>2940</v>
      </c>
      <c r="U8674">
        <v>2.54</v>
      </c>
      <c r="V8674">
        <v>1.47</v>
      </c>
      <c r="W8674">
        <v>0.4</v>
      </c>
      <c r="Z8674" s="4" t="s">
        <v>46</v>
      </c>
      <c r="AA8674" t="s">
        <v>120</v>
      </c>
      <c r="AB8674">
        <v>46132</v>
      </c>
      <c r="AG8674">
        <v>0</v>
      </c>
      <c r="AH8674">
        <v>2000</v>
      </c>
      <c r="AM8674" t="str">
        <f>SUBSTITUTE(Tabla_lineas[[#This Row],[Codigo Liname]]," ","")</f>
        <v>J0137</v>
      </c>
    </row>
    <row r="8675" spans="1:39" customFormat="1" x14ac:dyDescent="0.25">
      <c r="A8675" s="2">
        <v>774</v>
      </c>
      <c r="B8675" t="s">
        <v>1362</v>
      </c>
      <c r="C8675">
        <f t="shared" si="135"/>
        <v>1651470</v>
      </c>
      <c r="D8675">
        <v>17425</v>
      </c>
      <c r="E8675" t="s">
        <v>244</v>
      </c>
      <c r="F8675">
        <v>4.03</v>
      </c>
      <c r="G8675">
        <v>4.03</v>
      </c>
      <c r="H8675" t="s">
        <v>245</v>
      </c>
      <c r="I8675" s="2">
        <v>6.97</v>
      </c>
      <c r="J8675" t="s">
        <v>246</v>
      </c>
      <c r="K8675" t="s">
        <v>247</v>
      </c>
      <c r="L8675" s="3" t="str">
        <f>+INDEX([1]!TABLA_MAESTRO_DE_ARTICULO[SubGroupName],MATCH(Tabla_lineas[[#This Row],[CODIGO SAP]],[1]!TABLA_MAESTRO_DE_ARTICULO[ItemCode],0))</f>
        <v>SOLUCION INYECTABLE</v>
      </c>
      <c r="M8675" t="s">
        <v>248</v>
      </c>
      <c r="N8675">
        <v>59</v>
      </c>
      <c r="O8675" t="s">
        <v>249</v>
      </c>
      <c r="S8675" s="2">
        <v>2500</v>
      </c>
      <c r="T8675">
        <v>10049.999999999998</v>
      </c>
      <c r="U8675">
        <v>6.97</v>
      </c>
      <c r="V8675">
        <v>4.0199999999999996</v>
      </c>
      <c r="W8675">
        <v>0.7</v>
      </c>
      <c r="Z8675" s="4" t="s">
        <v>53</v>
      </c>
      <c r="AA8675" t="s">
        <v>126</v>
      </c>
      <c r="AB8675">
        <v>46132</v>
      </c>
      <c r="AG8675">
        <v>0</v>
      </c>
      <c r="AH8675">
        <v>2500</v>
      </c>
      <c r="AM8675" t="str">
        <f>SUBSTITUTE(Tabla_lineas[[#This Row],[Codigo Liname]]," ","")</f>
        <v>H0204</v>
      </c>
    </row>
    <row r="8676" spans="1:39" customFormat="1" x14ac:dyDescent="0.25">
      <c r="A8676" s="2">
        <v>774</v>
      </c>
      <c r="B8676" t="s">
        <v>1362</v>
      </c>
      <c r="C8676">
        <f t="shared" si="135"/>
        <v>1651470</v>
      </c>
      <c r="D8676">
        <v>959</v>
      </c>
      <c r="E8676" t="s">
        <v>60</v>
      </c>
      <c r="F8676">
        <v>15.12</v>
      </c>
      <c r="G8676">
        <v>9.5</v>
      </c>
      <c r="H8676" t="s">
        <v>61</v>
      </c>
      <c r="I8676" s="2">
        <v>9.59</v>
      </c>
      <c r="J8676" t="s">
        <v>62</v>
      </c>
      <c r="K8676" t="s">
        <v>63</v>
      </c>
      <c r="L8676" s="3" t="str">
        <f>+INDEX([1]!TABLA_MAESTRO_DE_ARTICULO[SubGroupName],MATCH(Tabla_lineas[[#This Row],[CODIGO SAP]],[1]!TABLA_MAESTRO_DE_ARTICULO[ItemCode],0))</f>
        <v>JARABE</v>
      </c>
      <c r="M8676" t="s">
        <v>64</v>
      </c>
      <c r="N8676">
        <v>61</v>
      </c>
      <c r="O8676" t="s">
        <v>65</v>
      </c>
      <c r="S8676" s="2">
        <v>100</v>
      </c>
      <c r="T8676">
        <v>949</v>
      </c>
      <c r="U8676">
        <v>9.59</v>
      </c>
      <c r="V8676">
        <v>9.49</v>
      </c>
      <c r="W8676">
        <v>5</v>
      </c>
      <c r="Z8676" s="4" t="s">
        <v>46</v>
      </c>
      <c r="AA8676" t="s">
        <v>153</v>
      </c>
      <c r="AB8676">
        <v>46096</v>
      </c>
      <c r="AG8676">
        <v>0</v>
      </c>
      <c r="AH8676">
        <v>100</v>
      </c>
      <c r="AM8676" t="str">
        <f>SUBSTITUTE(Tabla_lineas[[#This Row],[Codigo Liname]]," ","")</f>
        <v>R0503</v>
      </c>
    </row>
    <row r="8677" spans="1:39" customFormat="1" x14ac:dyDescent="0.25">
      <c r="A8677" s="2">
        <v>774</v>
      </c>
      <c r="B8677" t="s">
        <v>1362</v>
      </c>
      <c r="C8677">
        <f t="shared" si="135"/>
        <v>1651470</v>
      </c>
      <c r="D8677">
        <v>9173.5</v>
      </c>
      <c r="E8677" t="s">
        <v>250</v>
      </c>
      <c r="F8677">
        <v>24.52</v>
      </c>
      <c r="G8677">
        <v>24.5</v>
      </c>
      <c r="H8677" t="s">
        <v>251</v>
      </c>
      <c r="I8677" s="2">
        <v>26.21</v>
      </c>
      <c r="J8677" t="s">
        <v>252</v>
      </c>
      <c r="K8677" t="s">
        <v>253</v>
      </c>
      <c r="L8677" s="3" t="str">
        <f>+INDEX([1]!TABLA_MAESTRO_DE_ARTICULO[SubGroupName],MATCH(Tabla_lineas[[#This Row],[CODIGO SAP]],[1]!TABLA_MAESTRO_DE_ARTICULO[ItemCode],0))</f>
        <v>GEL</v>
      </c>
      <c r="M8677" t="s">
        <v>254</v>
      </c>
      <c r="N8677">
        <v>62</v>
      </c>
      <c r="O8677" t="s">
        <v>255</v>
      </c>
      <c r="S8677" s="2">
        <v>350</v>
      </c>
      <c r="T8677">
        <v>8571.5</v>
      </c>
      <c r="U8677">
        <v>26.21</v>
      </c>
      <c r="V8677">
        <v>24.49</v>
      </c>
      <c r="W8677">
        <v>5</v>
      </c>
      <c r="Z8677" s="4" t="s">
        <v>53</v>
      </c>
      <c r="AA8677" t="s">
        <v>153</v>
      </c>
      <c r="AB8677">
        <v>46132</v>
      </c>
      <c r="AG8677">
        <v>0</v>
      </c>
      <c r="AH8677">
        <v>350</v>
      </c>
      <c r="AM8677" t="str">
        <f>SUBSTITUTE(Tabla_lineas[[#This Row],[Codigo Liname]]," ","")</f>
        <v>M0101</v>
      </c>
    </row>
    <row r="8678" spans="1:39" customFormat="1" x14ac:dyDescent="0.25">
      <c r="A8678" s="2">
        <v>774</v>
      </c>
      <c r="B8678" t="s">
        <v>1362</v>
      </c>
      <c r="C8678">
        <f t="shared" si="135"/>
        <v>1651470</v>
      </c>
      <c r="D8678">
        <v>1680</v>
      </c>
      <c r="E8678" t="s">
        <v>138</v>
      </c>
      <c r="F8678">
        <v>0.2</v>
      </c>
      <c r="G8678">
        <v>0.2</v>
      </c>
      <c r="H8678" t="s">
        <v>139</v>
      </c>
      <c r="I8678" s="2">
        <v>0.28999999999999998</v>
      </c>
      <c r="J8678" t="s">
        <v>140</v>
      </c>
      <c r="K8678" t="s">
        <v>141</v>
      </c>
      <c r="L8678" s="3" t="str">
        <f>+INDEX([1]!TABLA_MAESTRO_DE_ARTICULO[SubGroupName],MATCH(Tabla_lineas[[#This Row],[CODIGO SAP]],[1]!TABLA_MAESTRO_DE_ARTICULO[ItemCode],0))</f>
        <v>COMPRIMIDO</v>
      </c>
      <c r="M8678" t="s">
        <v>142</v>
      </c>
      <c r="N8678">
        <v>63</v>
      </c>
      <c r="O8678" t="s">
        <v>45</v>
      </c>
      <c r="S8678" s="2">
        <v>7000</v>
      </c>
      <c r="T8678">
        <v>1330</v>
      </c>
      <c r="U8678">
        <v>0.24</v>
      </c>
      <c r="V8678">
        <v>0.19</v>
      </c>
      <c r="W8678">
        <v>0.12</v>
      </c>
      <c r="Z8678" s="4" t="s">
        <v>53</v>
      </c>
      <c r="AA8678" t="s">
        <v>126</v>
      </c>
      <c r="AB8678">
        <v>46132</v>
      </c>
      <c r="AG8678">
        <v>0</v>
      </c>
      <c r="AH8678">
        <v>7000</v>
      </c>
      <c r="AM8678" t="str">
        <f>SUBSTITUTE(Tabla_lineas[[#This Row],[Codigo Liname]]," ","")</f>
        <v>M0102</v>
      </c>
    </row>
    <row r="8679" spans="1:39" customFormat="1" x14ac:dyDescent="0.25">
      <c r="A8679" s="2">
        <v>774</v>
      </c>
      <c r="B8679" t="s">
        <v>1362</v>
      </c>
      <c r="C8679">
        <f t="shared" si="135"/>
        <v>1651470</v>
      </c>
      <c r="D8679">
        <v>450</v>
      </c>
      <c r="E8679" t="s">
        <v>605</v>
      </c>
      <c r="F8679">
        <v>1.53</v>
      </c>
      <c r="G8679">
        <v>0.9</v>
      </c>
      <c r="H8679" t="s">
        <v>606</v>
      </c>
      <c r="I8679" s="2">
        <v>0.9</v>
      </c>
      <c r="J8679" t="s">
        <v>607</v>
      </c>
      <c r="K8679" t="s">
        <v>608</v>
      </c>
      <c r="L8679" s="3" t="str">
        <f>+INDEX([1]!TABLA_MAESTRO_DE_ARTICULO[SubGroupName],MATCH(Tabla_lineas[[#This Row],[CODIGO SAP]],[1]!TABLA_MAESTRO_DE_ARTICULO[ItemCode],0))</f>
        <v>COMPRIMIDO</v>
      </c>
      <c r="M8679" t="s">
        <v>609</v>
      </c>
      <c r="N8679">
        <v>67</v>
      </c>
      <c r="O8679" t="s">
        <v>45</v>
      </c>
      <c r="S8679" s="2">
        <v>500</v>
      </c>
      <c r="T8679">
        <v>445</v>
      </c>
      <c r="U8679">
        <v>0.9</v>
      </c>
      <c r="V8679">
        <v>0.89</v>
      </c>
      <c r="W8679">
        <v>0.2</v>
      </c>
      <c r="Z8679" s="4" t="s">
        <v>46</v>
      </c>
      <c r="AA8679" t="s">
        <v>153</v>
      </c>
      <c r="AB8679">
        <v>46132</v>
      </c>
      <c r="AG8679">
        <v>0</v>
      </c>
      <c r="AH8679">
        <v>500</v>
      </c>
      <c r="AM8679" t="str">
        <f>SUBSTITUTE(Tabla_lineas[[#This Row],[Codigo Liname]]," ","")</f>
        <v>N0701</v>
      </c>
    </row>
    <row r="8680" spans="1:39" customFormat="1" x14ac:dyDescent="0.25">
      <c r="A8680" s="2">
        <v>774</v>
      </c>
      <c r="B8680" t="s">
        <v>1362</v>
      </c>
      <c r="C8680">
        <f t="shared" si="135"/>
        <v>1651470</v>
      </c>
      <c r="D8680">
        <v>1060</v>
      </c>
      <c r="E8680" t="s">
        <v>266</v>
      </c>
      <c r="F8680">
        <v>0.56000000000000005</v>
      </c>
      <c r="G8680">
        <v>0.53</v>
      </c>
      <c r="H8680" t="s">
        <v>267</v>
      </c>
      <c r="I8680" s="2">
        <v>0.53</v>
      </c>
      <c r="J8680" t="s">
        <v>268</v>
      </c>
      <c r="K8680" t="s">
        <v>269</v>
      </c>
      <c r="L8680" s="3" t="str">
        <f>+INDEX([1]!TABLA_MAESTRO_DE_ARTICULO[SubGroupName],MATCH(Tabla_lineas[[#This Row],[CODIGO SAP]],[1]!TABLA_MAESTRO_DE_ARTICULO[ItemCode],0))</f>
        <v>COMPRIMIDO</v>
      </c>
      <c r="M8680" t="s">
        <v>270</v>
      </c>
      <c r="N8680">
        <v>69</v>
      </c>
      <c r="O8680" t="s">
        <v>45</v>
      </c>
      <c r="S8680" s="2">
        <v>2000</v>
      </c>
      <c r="T8680">
        <v>1040</v>
      </c>
      <c r="U8680">
        <v>0.53</v>
      </c>
      <c r="V8680">
        <v>0.52</v>
      </c>
      <c r="W8680">
        <v>0.12</v>
      </c>
      <c r="Z8680" s="4" t="s">
        <v>46</v>
      </c>
      <c r="AA8680" t="s">
        <v>126</v>
      </c>
      <c r="AB8680">
        <v>46132</v>
      </c>
      <c r="AG8680">
        <v>0</v>
      </c>
      <c r="AH8680">
        <v>2000</v>
      </c>
      <c r="AM8680" t="str">
        <f>SUBSTITUTE(Tabla_lineas[[#This Row],[Codigo Liname]]," ","")</f>
        <v>C0901</v>
      </c>
    </row>
    <row r="8681" spans="1:39" customFormat="1" x14ac:dyDescent="0.25">
      <c r="A8681" s="2">
        <v>774</v>
      </c>
      <c r="B8681" t="s">
        <v>1362</v>
      </c>
      <c r="C8681">
        <f t="shared" si="135"/>
        <v>1651470</v>
      </c>
      <c r="D8681">
        <v>620</v>
      </c>
      <c r="E8681" t="s">
        <v>551</v>
      </c>
      <c r="F8681">
        <v>1.23</v>
      </c>
      <c r="G8681">
        <v>0.62</v>
      </c>
      <c r="H8681" t="s">
        <v>552</v>
      </c>
      <c r="I8681" s="2">
        <v>0.62</v>
      </c>
      <c r="J8681" t="s">
        <v>553</v>
      </c>
      <c r="K8681" t="s">
        <v>554</v>
      </c>
      <c r="L8681" s="3" t="str">
        <f>+INDEX([1]!TABLA_MAESTRO_DE_ARTICULO[SubGroupName],MATCH(Tabla_lineas[[#This Row],[CODIGO SAP]],[1]!TABLA_MAESTRO_DE_ARTICULO[ItemCode],0))</f>
        <v>COMPRIMIDO</v>
      </c>
      <c r="M8681" t="s">
        <v>555</v>
      </c>
      <c r="N8681">
        <v>80</v>
      </c>
      <c r="O8681" t="s">
        <v>45</v>
      </c>
      <c r="P8681">
        <v>56200</v>
      </c>
      <c r="Q8681">
        <v>169200</v>
      </c>
      <c r="R8681">
        <v>225400</v>
      </c>
      <c r="S8681" s="2">
        <v>1000</v>
      </c>
      <c r="T8681">
        <v>610</v>
      </c>
      <c r="U8681">
        <v>0.62</v>
      </c>
      <c r="V8681">
        <v>0.61</v>
      </c>
      <c r="W8681">
        <v>0.12</v>
      </c>
      <c r="Z8681" s="4" t="s">
        <v>46</v>
      </c>
      <c r="AA8681" t="s">
        <v>126</v>
      </c>
      <c r="AB8681">
        <v>46132</v>
      </c>
      <c r="AG8681">
        <v>0</v>
      </c>
      <c r="AH8681">
        <v>1000</v>
      </c>
      <c r="AM8681" t="str">
        <f>SUBSTITUTE(Tabla_lineas[[#This Row],[Codigo Liname]]," ","")</f>
        <v>C0304</v>
      </c>
    </row>
    <row r="8682" spans="1:39" customFormat="1" x14ac:dyDescent="0.25">
      <c r="A8682" s="2">
        <v>774</v>
      </c>
      <c r="B8682" t="s">
        <v>1362</v>
      </c>
      <c r="C8682">
        <f t="shared" si="135"/>
        <v>1651470</v>
      </c>
      <c r="D8682">
        <v>1813</v>
      </c>
      <c r="E8682" t="s">
        <v>277</v>
      </c>
      <c r="F8682">
        <v>4.05</v>
      </c>
      <c r="G8682">
        <v>2.59</v>
      </c>
      <c r="H8682" t="s">
        <v>278</v>
      </c>
      <c r="I8682" s="2">
        <v>3.24</v>
      </c>
      <c r="J8682" t="s">
        <v>279</v>
      </c>
      <c r="K8682" t="s">
        <v>280</v>
      </c>
      <c r="L8682" s="3" t="str">
        <f>+INDEX([1]!TABLA_MAESTRO_DE_ARTICULO[SubGroupName],MATCH(Tabla_lineas[[#This Row],[CODIGO SAP]],[1]!TABLA_MAESTRO_DE_ARTICULO[ItemCode],0))</f>
        <v>COMPRIMIDO</v>
      </c>
      <c r="M8682" t="s">
        <v>281</v>
      </c>
      <c r="N8682">
        <v>82</v>
      </c>
      <c r="O8682" t="s">
        <v>45</v>
      </c>
      <c r="S8682" s="2">
        <v>700</v>
      </c>
      <c r="T8682">
        <v>1806</v>
      </c>
      <c r="U8682">
        <v>2.59</v>
      </c>
      <c r="V8682">
        <v>2.58</v>
      </c>
      <c r="W8682">
        <v>0.7</v>
      </c>
      <c r="Z8682" s="4" t="s">
        <v>46</v>
      </c>
      <c r="AA8682" t="s">
        <v>120</v>
      </c>
      <c r="AB8682">
        <v>46132</v>
      </c>
      <c r="AG8682">
        <v>0</v>
      </c>
      <c r="AH8682">
        <v>700</v>
      </c>
      <c r="AM8682" t="str">
        <f>SUBSTITUTE(Tabla_lineas[[#This Row],[Codigo Liname]]," ","")</f>
        <v>C1002</v>
      </c>
    </row>
    <row r="8683" spans="1:39" customFormat="1" x14ac:dyDescent="0.25">
      <c r="A8683" s="2">
        <v>774</v>
      </c>
      <c r="B8683" t="s">
        <v>1362</v>
      </c>
      <c r="C8683">
        <f t="shared" si="135"/>
        <v>1651470</v>
      </c>
      <c r="D8683">
        <v>645</v>
      </c>
      <c r="E8683" t="s">
        <v>282</v>
      </c>
      <c r="F8683">
        <v>4.76</v>
      </c>
      <c r="G8683">
        <v>2.15</v>
      </c>
      <c r="H8683" t="s">
        <v>283</v>
      </c>
      <c r="I8683" s="2">
        <v>2.15</v>
      </c>
      <c r="J8683" t="s">
        <v>284</v>
      </c>
      <c r="K8683" t="s">
        <v>285</v>
      </c>
      <c r="L8683" s="3" t="str">
        <f>+INDEX([1]!TABLA_MAESTRO_DE_ARTICULO[SubGroupName],MATCH(Tabla_lineas[[#This Row],[CODIGO SAP]],[1]!TABLA_MAESTRO_DE_ARTICULO[ItemCode],0))</f>
        <v>SOLUCION INYECTABLE</v>
      </c>
      <c r="M8683" t="s">
        <v>286</v>
      </c>
      <c r="N8683">
        <v>84</v>
      </c>
      <c r="O8683" t="s">
        <v>249</v>
      </c>
      <c r="S8683" s="2">
        <v>300</v>
      </c>
      <c r="T8683">
        <v>642</v>
      </c>
      <c r="U8683">
        <v>2.15</v>
      </c>
      <c r="V8683">
        <v>2.14</v>
      </c>
      <c r="W8683">
        <v>0.7</v>
      </c>
      <c r="Z8683" s="4" t="s">
        <v>53</v>
      </c>
      <c r="AA8683" t="s">
        <v>126</v>
      </c>
      <c r="AB8683">
        <v>46132</v>
      </c>
      <c r="AG8683">
        <v>0</v>
      </c>
      <c r="AH8683">
        <v>300</v>
      </c>
      <c r="AM8683" t="str">
        <f>SUBSTITUTE(Tabla_lineas[[#This Row],[Codigo Liname]]," ","")</f>
        <v>J0149</v>
      </c>
    </row>
    <row r="8684" spans="1:39" customFormat="1" x14ac:dyDescent="0.25">
      <c r="A8684" s="2">
        <v>774</v>
      </c>
      <c r="B8684" t="s">
        <v>1362</v>
      </c>
      <c r="C8684">
        <f t="shared" si="135"/>
        <v>1651470</v>
      </c>
      <c r="D8684">
        <v>576</v>
      </c>
      <c r="E8684" t="s">
        <v>287</v>
      </c>
      <c r="F8684">
        <v>0.48</v>
      </c>
      <c r="G8684">
        <v>0.48</v>
      </c>
      <c r="H8684" t="s">
        <v>288</v>
      </c>
      <c r="I8684" s="2">
        <v>0.48</v>
      </c>
      <c r="J8684" t="s">
        <v>289</v>
      </c>
      <c r="K8684" t="s">
        <v>290</v>
      </c>
      <c r="L8684" s="3" t="str">
        <f>+INDEX([1]!TABLA_MAESTRO_DE_ARTICULO[SubGroupName],MATCH(Tabla_lineas[[#This Row],[CODIGO SAP]],[1]!TABLA_MAESTRO_DE_ARTICULO[ItemCode],0))</f>
        <v>COMPRIMIDO</v>
      </c>
      <c r="M8684" t="s">
        <v>291</v>
      </c>
      <c r="N8684">
        <v>85</v>
      </c>
      <c r="O8684" t="s">
        <v>45</v>
      </c>
      <c r="S8684" s="2">
        <v>1200</v>
      </c>
      <c r="T8684">
        <v>564</v>
      </c>
      <c r="U8684">
        <v>0.48</v>
      </c>
      <c r="V8684">
        <v>0.47</v>
      </c>
      <c r="W8684">
        <v>0.12</v>
      </c>
      <c r="Z8684" s="4" t="s">
        <v>46</v>
      </c>
      <c r="AA8684" t="s">
        <v>153</v>
      </c>
      <c r="AB8684">
        <v>46132</v>
      </c>
      <c r="AG8684">
        <v>0</v>
      </c>
      <c r="AH8684">
        <v>1200</v>
      </c>
      <c r="AM8684" t="str">
        <f>SUBSTITUTE(Tabla_lineas[[#This Row],[Codigo Liname]]," ","")</f>
        <v>A1001</v>
      </c>
    </row>
    <row r="8685" spans="1:39" customFormat="1" x14ac:dyDescent="0.25">
      <c r="A8685" s="2">
        <v>774</v>
      </c>
      <c r="B8685" t="s">
        <v>1362</v>
      </c>
      <c r="C8685">
        <f t="shared" si="135"/>
        <v>1651470</v>
      </c>
      <c r="D8685">
        <v>2730</v>
      </c>
      <c r="E8685" t="s">
        <v>71</v>
      </c>
      <c r="F8685">
        <v>2.73</v>
      </c>
      <c r="G8685">
        <v>0.78</v>
      </c>
      <c r="H8685" t="s">
        <v>72</v>
      </c>
      <c r="I8685" s="2">
        <v>0.78</v>
      </c>
      <c r="J8685" t="s">
        <v>73</v>
      </c>
      <c r="K8685" t="s">
        <v>74</v>
      </c>
      <c r="L8685" s="3" t="str">
        <f>+INDEX([1]!TABLA_MAESTRO_DE_ARTICULO[SubGroupName],MATCH(Tabla_lineas[[#This Row],[CODIGO SAP]],[1]!TABLA_MAESTRO_DE_ARTICULO[ItemCode],0))</f>
        <v>COMPRIMIDO</v>
      </c>
      <c r="M8685" t="s">
        <v>75</v>
      </c>
      <c r="N8685">
        <v>87</v>
      </c>
      <c r="O8685" t="s">
        <v>45</v>
      </c>
      <c r="S8685" s="2">
        <v>3500</v>
      </c>
      <c r="T8685">
        <v>2695</v>
      </c>
      <c r="U8685">
        <v>0.78</v>
      </c>
      <c r="V8685">
        <v>0.77</v>
      </c>
      <c r="W8685">
        <v>0.12</v>
      </c>
      <c r="Z8685" s="4" t="s">
        <v>46</v>
      </c>
      <c r="AA8685" t="s">
        <v>126</v>
      </c>
      <c r="AB8685">
        <v>46132</v>
      </c>
      <c r="AG8685">
        <v>0</v>
      </c>
      <c r="AH8685">
        <v>3500</v>
      </c>
      <c r="AM8685" t="str">
        <f>SUBSTITUTE(Tabla_lineas[[#This Row],[Codigo Liname]]," ","")</f>
        <v>C0306</v>
      </c>
    </row>
    <row r="8686" spans="1:39" customFormat="1" x14ac:dyDescent="0.25">
      <c r="A8686" s="2">
        <v>774</v>
      </c>
      <c r="B8686" t="s">
        <v>1362</v>
      </c>
      <c r="C8686">
        <f t="shared" si="135"/>
        <v>1651470</v>
      </c>
      <c r="D8686">
        <v>2375.1</v>
      </c>
      <c r="E8686" t="s">
        <v>292</v>
      </c>
      <c r="F8686">
        <v>25.27</v>
      </c>
      <c r="G8686">
        <v>18.27</v>
      </c>
      <c r="H8686" t="s">
        <v>293</v>
      </c>
      <c r="I8686" s="2">
        <v>18.27</v>
      </c>
      <c r="J8686" t="s">
        <v>294</v>
      </c>
      <c r="K8686" t="s">
        <v>295</v>
      </c>
      <c r="L8686" s="3" t="str">
        <f>+INDEX([1]!TABLA_MAESTRO_DE_ARTICULO[SubGroupName],MATCH(Tabla_lineas[[#This Row],[CODIGO SAP]],[1]!TABLA_MAESTRO_DE_ARTICULO[ItemCode],0))</f>
        <v>CREMA DERMICA</v>
      </c>
      <c r="M8686" t="s">
        <v>296</v>
      </c>
      <c r="N8686">
        <v>88</v>
      </c>
      <c r="O8686" t="s">
        <v>297</v>
      </c>
      <c r="S8686" s="2">
        <v>130</v>
      </c>
      <c r="T8686">
        <v>2373.8000000000002</v>
      </c>
      <c r="U8686">
        <v>18.27</v>
      </c>
      <c r="V8686">
        <v>18.260000000000002</v>
      </c>
      <c r="W8686">
        <v>5</v>
      </c>
      <c r="Z8686" s="4" t="s">
        <v>53</v>
      </c>
      <c r="AA8686" t="s">
        <v>153</v>
      </c>
      <c r="AB8686">
        <v>46132</v>
      </c>
      <c r="AG8686">
        <v>0</v>
      </c>
      <c r="AH8686">
        <v>130</v>
      </c>
      <c r="AM8686" t="str">
        <f>SUBSTITUTE(Tabla_lineas[[#This Row],[Codigo Liname]]," ","")</f>
        <v>D0704</v>
      </c>
    </row>
    <row r="8687" spans="1:39" customFormat="1" x14ac:dyDescent="0.25">
      <c r="A8687" s="2">
        <v>774</v>
      </c>
      <c r="B8687" t="s">
        <v>1362</v>
      </c>
      <c r="C8687">
        <f t="shared" si="135"/>
        <v>1651470</v>
      </c>
      <c r="D8687">
        <v>9884</v>
      </c>
      <c r="E8687" t="s">
        <v>298</v>
      </c>
      <c r="F8687">
        <v>14.58</v>
      </c>
      <c r="G8687">
        <v>14.58</v>
      </c>
      <c r="H8687" t="s">
        <v>299</v>
      </c>
      <c r="I8687" s="2">
        <v>24.71</v>
      </c>
      <c r="J8687" t="s">
        <v>300</v>
      </c>
      <c r="K8687" t="s">
        <v>301</v>
      </c>
      <c r="L8687" s="3" t="str">
        <f>+INDEX([1]!TABLA_MAESTRO_DE_ARTICULO[SubGroupName],MATCH(Tabla_lineas[[#This Row],[CODIGO SAP]],[1]!TABLA_MAESTRO_DE_ARTICULO[ItemCode],0))</f>
        <v>SUSPENSION</v>
      </c>
      <c r="M8687" t="s">
        <v>302</v>
      </c>
      <c r="N8687">
        <v>91</v>
      </c>
      <c r="O8687" t="s">
        <v>65</v>
      </c>
      <c r="S8687" s="2">
        <v>400</v>
      </c>
      <c r="T8687">
        <v>5828</v>
      </c>
      <c r="U8687">
        <v>24.71</v>
      </c>
      <c r="V8687">
        <v>14.57</v>
      </c>
      <c r="W8687">
        <v>5.5</v>
      </c>
      <c r="Z8687" s="4" t="s">
        <v>53</v>
      </c>
      <c r="AA8687" t="s">
        <v>153</v>
      </c>
      <c r="AB8687">
        <v>46096</v>
      </c>
      <c r="AG8687">
        <v>0</v>
      </c>
      <c r="AH8687">
        <v>400</v>
      </c>
      <c r="AM8687" t="str">
        <f>SUBSTITUTE(Tabla_lineas[[#This Row],[Codigo Liname]]," ","")</f>
        <v>M0104</v>
      </c>
    </row>
    <row r="8688" spans="1:39" customFormat="1" x14ac:dyDescent="0.25">
      <c r="A8688" s="2">
        <v>774</v>
      </c>
      <c r="B8688" t="s">
        <v>1362</v>
      </c>
      <c r="C8688">
        <f t="shared" si="135"/>
        <v>1651470</v>
      </c>
      <c r="D8688">
        <v>8970</v>
      </c>
      <c r="E8688" t="s">
        <v>303</v>
      </c>
      <c r="F8688">
        <v>0.75</v>
      </c>
      <c r="G8688">
        <v>0.69</v>
      </c>
      <c r="H8688" t="s">
        <v>304</v>
      </c>
      <c r="I8688" s="2">
        <v>0.69</v>
      </c>
      <c r="J8688" t="s">
        <v>305</v>
      </c>
      <c r="K8688" t="s">
        <v>306</v>
      </c>
      <c r="L8688" s="3" t="str">
        <f>+INDEX([1]!TABLA_MAESTRO_DE_ARTICULO[SubGroupName],MATCH(Tabla_lineas[[#This Row],[CODIGO SAP]],[1]!TABLA_MAESTRO_DE_ARTICULO[ItemCode],0))</f>
        <v>COMPRIMIDO</v>
      </c>
      <c r="M8688" t="s">
        <v>307</v>
      </c>
      <c r="N8688">
        <v>92</v>
      </c>
      <c r="O8688" t="s">
        <v>45</v>
      </c>
      <c r="P8688">
        <v>138600</v>
      </c>
      <c r="Q8688">
        <v>3275900</v>
      </c>
      <c r="R8688">
        <v>3414500</v>
      </c>
      <c r="S8688" s="2">
        <v>13000</v>
      </c>
      <c r="T8688">
        <v>8840</v>
      </c>
      <c r="U8688">
        <v>0.69</v>
      </c>
      <c r="V8688">
        <v>0.68</v>
      </c>
      <c r="W8688">
        <v>0.14000000000000001</v>
      </c>
      <c r="Z8688" s="4" t="s">
        <v>46</v>
      </c>
      <c r="AA8688" t="s">
        <v>120</v>
      </c>
      <c r="AB8688">
        <v>46132</v>
      </c>
      <c r="AG8688">
        <v>0</v>
      </c>
      <c r="AH8688">
        <v>13000</v>
      </c>
      <c r="AM8688" t="str">
        <f>SUBSTITUTE(Tabla_lineas[[#This Row],[Codigo Liname]]," ","")</f>
        <v>M0105</v>
      </c>
    </row>
    <row r="8689" spans="1:39" customFormat="1" x14ac:dyDescent="0.25">
      <c r="A8689" s="2">
        <v>774</v>
      </c>
      <c r="B8689" t="s">
        <v>1362</v>
      </c>
      <c r="C8689">
        <f t="shared" si="135"/>
        <v>1651470</v>
      </c>
      <c r="D8689">
        <v>14170</v>
      </c>
      <c r="E8689" t="s">
        <v>308</v>
      </c>
      <c r="F8689">
        <v>5.07</v>
      </c>
      <c r="G8689">
        <v>5.07</v>
      </c>
      <c r="H8689" t="s">
        <v>309</v>
      </c>
      <c r="I8689" s="2">
        <v>10.9</v>
      </c>
      <c r="J8689" t="s">
        <v>310</v>
      </c>
      <c r="K8689" t="s">
        <v>311</v>
      </c>
      <c r="L8689" s="3" t="str">
        <f>+INDEX([1]!TABLA_MAESTRO_DE_ARTICULO[SubGroupName],MATCH(Tabla_lineas[[#This Row],[CODIGO SAP]],[1]!TABLA_MAESTRO_DE_ARTICULO[ItemCode],0))</f>
        <v>SOLUCION INYECTABLE</v>
      </c>
      <c r="M8689" t="s">
        <v>312</v>
      </c>
      <c r="N8689">
        <v>97</v>
      </c>
      <c r="O8689" t="s">
        <v>249</v>
      </c>
      <c r="S8689" s="2">
        <v>1300</v>
      </c>
      <c r="T8689">
        <v>6591</v>
      </c>
      <c r="U8689">
        <v>10.9</v>
      </c>
      <c r="V8689">
        <v>5.07</v>
      </c>
      <c r="W8689">
        <v>1</v>
      </c>
      <c r="Z8689" s="4" t="s">
        <v>53</v>
      </c>
      <c r="AA8689" t="s">
        <v>126</v>
      </c>
      <c r="AB8689">
        <v>46132</v>
      </c>
      <c r="AG8689">
        <v>0</v>
      </c>
      <c r="AH8689">
        <v>1300</v>
      </c>
      <c r="AM8689" t="str">
        <f>SUBSTITUTE(Tabla_lineas[[#This Row],[Codigo Liname]]," ","")</f>
        <v>M0109</v>
      </c>
    </row>
    <row r="8690" spans="1:39" customFormat="1" x14ac:dyDescent="0.25">
      <c r="A8690" s="2">
        <v>774</v>
      </c>
      <c r="B8690" t="s">
        <v>1362</v>
      </c>
      <c r="C8690">
        <f t="shared" si="135"/>
        <v>1651470</v>
      </c>
      <c r="D8690">
        <v>2790</v>
      </c>
      <c r="E8690" t="s">
        <v>610</v>
      </c>
      <c r="F8690">
        <v>6.97</v>
      </c>
      <c r="G8690">
        <v>4.6500000000000004</v>
      </c>
      <c r="H8690" t="s">
        <v>611</v>
      </c>
      <c r="I8690" s="2">
        <v>4.6500000000000004</v>
      </c>
      <c r="J8690" t="s">
        <v>612</v>
      </c>
      <c r="K8690" t="s">
        <v>613</v>
      </c>
      <c r="L8690" s="3" t="str">
        <f>+INDEX([1]!TABLA_MAESTRO_DE_ARTICULO[SubGroupName],MATCH(Tabla_lineas[[#This Row],[CODIGO SAP]],[1]!TABLA_MAESTRO_DE_ARTICULO[ItemCode],0))</f>
        <v>COMPRIMIDO</v>
      </c>
      <c r="M8690" t="s">
        <v>614</v>
      </c>
      <c r="N8690">
        <v>100</v>
      </c>
      <c r="O8690" t="s">
        <v>45</v>
      </c>
      <c r="S8690" s="2">
        <v>600</v>
      </c>
      <c r="T8690">
        <v>2784</v>
      </c>
      <c r="U8690">
        <v>4.6500000000000004</v>
      </c>
      <c r="V8690">
        <v>4.6399999999999997</v>
      </c>
      <c r="W8690">
        <v>0.7</v>
      </c>
      <c r="Z8690" s="4" t="s">
        <v>53</v>
      </c>
      <c r="AA8690" t="s">
        <v>120</v>
      </c>
      <c r="AB8690">
        <v>46132</v>
      </c>
      <c r="AG8690">
        <v>0</v>
      </c>
      <c r="AH8690">
        <v>600</v>
      </c>
      <c r="AM8690" t="str">
        <f>SUBSTITUTE(Tabla_lineas[[#This Row],[Codigo Liname]]," ","")</f>
        <v>N0402</v>
      </c>
    </row>
    <row r="8691" spans="1:39" customFormat="1" x14ac:dyDescent="0.25">
      <c r="A8691" s="2">
        <v>774</v>
      </c>
      <c r="B8691" t="s">
        <v>1362</v>
      </c>
      <c r="C8691">
        <f t="shared" si="135"/>
        <v>1651470</v>
      </c>
      <c r="D8691">
        <v>43400</v>
      </c>
      <c r="E8691" t="s">
        <v>82</v>
      </c>
      <c r="F8691">
        <v>1.61</v>
      </c>
      <c r="G8691">
        <v>1.61</v>
      </c>
      <c r="H8691" t="s">
        <v>83</v>
      </c>
      <c r="I8691" s="2">
        <v>3.67</v>
      </c>
      <c r="J8691" t="s">
        <v>84</v>
      </c>
      <c r="K8691" t="s">
        <v>85</v>
      </c>
      <c r="L8691" s="3" t="str">
        <f>+INDEX([1]!TABLA_MAESTRO_DE_ARTICULO[SubGroupName],MATCH(Tabla_lineas[[#This Row],[CODIGO SAP]],[1]!TABLA_MAESTRO_DE_ARTICULO[ItemCode],0))</f>
        <v>COMPRIMIDO</v>
      </c>
      <c r="M8691" t="s">
        <v>86</v>
      </c>
      <c r="N8691">
        <v>105</v>
      </c>
      <c r="O8691" t="s">
        <v>45</v>
      </c>
      <c r="S8691" s="2">
        <v>31000</v>
      </c>
      <c r="T8691">
        <v>43090</v>
      </c>
      <c r="U8691">
        <v>1.4</v>
      </c>
      <c r="V8691">
        <v>1.39</v>
      </c>
      <c r="W8691">
        <v>0.15</v>
      </c>
      <c r="Z8691" s="4" t="s">
        <v>46</v>
      </c>
      <c r="AA8691" t="s">
        <v>126</v>
      </c>
      <c r="AB8691">
        <v>46132</v>
      </c>
      <c r="AG8691">
        <v>0</v>
      </c>
      <c r="AH8691">
        <v>31000</v>
      </c>
      <c r="AM8691" t="str">
        <f>SUBSTITUTE(Tabla_lineas[[#This Row],[Codigo Liname]]," ","")</f>
        <v>C0902</v>
      </c>
    </row>
    <row r="8692" spans="1:39" customFormat="1" x14ac:dyDescent="0.25">
      <c r="A8692" s="2">
        <v>774</v>
      </c>
      <c r="B8692" t="s">
        <v>1362</v>
      </c>
      <c r="C8692">
        <f t="shared" si="135"/>
        <v>1651470</v>
      </c>
      <c r="D8692">
        <v>578</v>
      </c>
      <c r="E8692" t="s">
        <v>459</v>
      </c>
      <c r="F8692">
        <v>4.76</v>
      </c>
      <c r="G8692">
        <v>2.89</v>
      </c>
      <c r="H8692" t="s">
        <v>460</v>
      </c>
      <c r="I8692" s="2">
        <v>2.89</v>
      </c>
      <c r="J8692" t="s">
        <v>461</v>
      </c>
      <c r="K8692" t="s">
        <v>462</v>
      </c>
      <c r="L8692" s="3" t="str">
        <f>+INDEX([1]!TABLA_MAESTRO_DE_ARTICULO[SubGroupName],MATCH(Tabla_lineas[[#This Row],[CODIGO SAP]],[1]!TABLA_MAESTRO_DE_ARTICULO[ItemCode],0))</f>
        <v>COMPRIMIDO</v>
      </c>
      <c r="M8692" t="s">
        <v>463</v>
      </c>
      <c r="N8692">
        <v>106</v>
      </c>
      <c r="O8692" t="s">
        <v>45</v>
      </c>
      <c r="S8692" s="2">
        <v>200</v>
      </c>
      <c r="T8692">
        <v>576</v>
      </c>
      <c r="U8692">
        <v>2.89</v>
      </c>
      <c r="V8692">
        <v>2.88</v>
      </c>
      <c r="W8692">
        <v>0.7</v>
      </c>
      <c r="Z8692" s="4" t="s">
        <v>46</v>
      </c>
      <c r="AA8692" t="s">
        <v>120</v>
      </c>
      <c r="AB8692">
        <v>46132</v>
      </c>
      <c r="AG8692">
        <v>0</v>
      </c>
      <c r="AH8692">
        <v>200</v>
      </c>
      <c r="AM8692" t="str">
        <f>SUBSTITUTE(Tabla_lineas[[#This Row],[Codigo Liname]]," ","")</f>
        <v>P0205</v>
      </c>
    </row>
    <row r="8693" spans="1:39" customFormat="1" x14ac:dyDescent="0.25">
      <c r="A8693" s="2">
        <v>774</v>
      </c>
      <c r="B8693" t="s">
        <v>1362</v>
      </c>
      <c r="C8693">
        <f t="shared" si="135"/>
        <v>1651470</v>
      </c>
      <c r="D8693">
        <v>4800</v>
      </c>
      <c r="E8693" t="s">
        <v>148</v>
      </c>
      <c r="F8693">
        <v>5.12</v>
      </c>
      <c r="G8693">
        <v>4</v>
      </c>
      <c r="H8693" t="s">
        <v>149</v>
      </c>
      <c r="I8693" s="2">
        <v>4</v>
      </c>
      <c r="J8693" t="s">
        <v>150</v>
      </c>
      <c r="K8693" t="s">
        <v>151</v>
      </c>
      <c r="L8693" s="3" t="str">
        <f>+INDEX([1]!TABLA_MAESTRO_DE_ARTICULO[SubGroupName],MATCH(Tabla_lineas[[#This Row],[CODIGO SAP]],[1]!TABLA_MAESTRO_DE_ARTICULO[ItemCode],0))</f>
        <v>COMPRIMIDO</v>
      </c>
      <c r="M8693" t="s">
        <v>152</v>
      </c>
      <c r="N8693">
        <v>108</v>
      </c>
      <c r="O8693" t="s">
        <v>45</v>
      </c>
      <c r="P8693">
        <v>37700</v>
      </c>
      <c r="Q8693">
        <v>150100</v>
      </c>
      <c r="R8693">
        <v>187800</v>
      </c>
      <c r="S8693" s="2">
        <v>1200</v>
      </c>
      <c r="T8693">
        <v>4788</v>
      </c>
      <c r="U8693">
        <v>4</v>
      </c>
      <c r="V8693">
        <v>3.99</v>
      </c>
      <c r="W8693">
        <v>0.12</v>
      </c>
      <c r="Z8693" s="4" t="s">
        <v>46</v>
      </c>
      <c r="AA8693" t="s">
        <v>153</v>
      </c>
      <c r="AB8693">
        <v>46132</v>
      </c>
      <c r="AG8693">
        <v>0</v>
      </c>
      <c r="AH8693">
        <v>1200</v>
      </c>
      <c r="AM8693" t="str">
        <f>SUBSTITUTE(Tabla_lineas[[#This Row],[Codigo Liname]]," ","")</f>
        <v>M0111</v>
      </c>
    </row>
    <row r="8694" spans="1:39" customFormat="1" x14ac:dyDescent="0.25">
      <c r="A8694" s="2">
        <v>774</v>
      </c>
      <c r="B8694" t="s">
        <v>1362</v>
      </c>
      <c r="C8694">
        <f t="shared" si="135"/>
        <v>1651470</v>
      </c>
      <c r="D8694">
        <v>12640</v>
      </c>
      <c r="E8694" t="s">
        <v>313</v>
      </c>
      <c r="F8694">
        <v>5.29</v>
      </c>
      <c r="G8694">
        <v>5.29</v>
      </c>
      <c r="H8694" t="s">
        <v>314</v>
      </c>
      <c r="I8694" s="2">
        <v>6.32</v>
      </c>
      <c r="J8694" t="s">
        <v>315</v>
      </c>
      <c r="K8694" t="s">
        <v>316</v>
      </c>
      <c r="L8694" s="3" t="str">
        <f>+INDEX([1]!TABLA_MAESTRO_DE_ARTICULO[SubGroupName],MATCH(Tabla_lineas[[#This Row],[CODIGO SAP]],[1]!TABLA_MAESTRO_DE_ARTICULO[ItemCode],0))</f>
        <v>SOLUCION INYECTABLE</v>
      </c>
      <c r="M8694" t="s">
        <v>317</v>
      </c>
      <c r="N8694">
        <v>109</v>
      </c>
      <c r="O8694" t="s">
        <v>249</v>
      </c>
      <c r="S8694" s="2">
        <v>2000</v>
      </c>
      <c r="T8694">
        <v>10560</v>
      </c>
      <c r="U8694">
        <v>6.32</v>
      </c>
      <c r="V8694">
        <v>5.28</v>
      </c>
      <c r="W8694">
        <v>0.7</v>
      </c>
      <c r="Z8694" s="4" t="s">
        <v>46</v>
      </c>
      <c r="AA8694" t="s">
        <v>120</v>
      </c>
      <c r="AB8694">
        <v>46132</v>
      </c>
      <c r="AG8694">
        <v>0</v>
      </c>
      <c r="AH8694">
        <v>2000</v>
      </c>
      <c r="AM8694" t="str">
        <f>SUBSTITUTE(Tabla_lineas[[#This Row],[Codigo Liname]]," ","")</f>
        <v>N0205</v>
      </c>
    </row>
    <row r="8695" spans="1:39" customFormat="1" x14ac:dyDescent="0.25">
      <c r="A8695" s="2">
        <v>774</v>
      </c>
      <c r="B8695" t="s">
        <v>1362</v>
      </c>
      <c r="C8695">
        <f t="shared" si="135"/>
        <v>1651470</v>
      </c>
      <c r="D8695">
        <v>9000</v>
      </c>
      <c r="E8695" t="s">
        <v>318</v>
      </c>
      <c r="F8695">
        <v>1.26</v>
      </c>
      <c r="G8695">
        <v>1.26</v>
      </c>
      <c r="H8695" t="s">
        <v>319</v>
      </c>
      <c r="I8695" s="2">
        <v>3.35</v>
      </c>
      <c r="J8695" t="s">
        <v>320</v>
      </c>
      <c r="K8695" t="s">
        <v>321</v>
      </c>
      <c r="L8695" s="3" t="str">
        <f>+INDEX([1]!TABLA_MAESTRO_DE_ARTICULO[SubGroupName],MATCH(Tabla_lineas[[#This Row],[CODIGO SAP]],[1]!TABLA_MAESTRO_DE_ARTICULO[ItemCode],0))</f>
        <v>COMPRIMIDO</v>
      </c>
      <c r="M8695" t="s">
        <v>1290</v>
      </c>
      <c r="N8695">
        <v>110</v>
      </c>
      <c r="O8695" t="s">
        <v>45</v>
      </c>
      <c r="S8695" s="2">
        <v>4500</v>
      </c>
      <c r="T8695">
        <v>5625</v>
      </c>
      <c r="U8695">
        <v>2</v>
      </c>
      <c r="V8695">
        <v>1.25</v>
      </c>
      <c r="W8695">
        <v>0.2</v>
      </c>
      <c r="Z8695" s="4" t="s">
        <v>46</v>
      </c>
      <c r="AA8695" t="s">
        <v>120</v>
      </c>
      <c r="AB8695">
        <v>46132</v>
      </c>
      <c r="AG8695">
        <v>0</v>
      </c>
      <c r="AH8695">
        <v>4500</v>
      </c>
      <c r="AM8695" t="str">
        <f>SUBSTITUTE(Tabla_lineas[[#This Row],[Codigo Liname]]," ","")</f>
        <v>A1004</v>
      </c>
    </row>
    <row r="8696" spans="1:39" customFormat="1" x14ac:dyDescent="0.25">
      <c r="A8696" s="2">
        <v>774</v>
      </c>
      <c r="B8696" t="s">
        <v>1362</v>
      </c>
      <c r="C8696">
        <f t="shared" si="135"/>
        <v>1651470</v>
      </c>
      <c r="D8696">
        <v>2471</v>
      </c>
      <c r="E8696" t="s">
        <v>323</v>
      </c>
      <c r="F8696">
        <v>5.91</v>
      </c>
      <c r="G8696">
        <v>3.53</v>
      </c>
      <c r="H8696" t="s">
        <v>324</v>
      </c>
      <c r="I8696" s="2">
        <v>3.53</v>
      </c>
      <c r="J8696" t="s">
        <v>325</v>
      </c>
      <c r="K8696" t="s">
        <v>326</v>
      </c>
      <c r="L8696" s="3" t="str">
        <f>+INDEX([1]!TABLA_MAESTRO_DE_ARTICULO[SubGroupName],MATCH(Tabla_lineas[[#This Row],[CODIGO SAP]],[1]!TABLA_MAESTRO_DE_ARTICULO[ItemCode],0))</f>
        <v>SOLUCION INYECTABLE</v>
      </c>
      <c r="M8696" t="s">
        <v>327</v>
      </c>
      <c r="N8696">
        <v>113</v>
      </c>
      <c r="O8696" t="s">
        <v>249</v>
      </c>
      <c r="S8696" s="2">
        <v>700</v>
      </c>
      <c r="T8696">
        <v>2464</v>
      </c>
      <c r="U8696">
        <v>3.53</v>
      </c>
      <c r="V8696">
        <v>3.52</v>
      </c>
      <c r="W8696">
        <v>0.7</v>
      </c>
      <c r="Z8696" s="4" t="s">
        <v>46</v>
      </c>
      <c r="AA8696" t="s">
        <v>153</v>
      </c>
      <c r="AB8696">
        <v>46132</v>
      </c>
      <c r="AG8696">
        <v>0</v>
      </c>
      <c r="AH8696">
        <v>700</v>
      </c>
      <c r="AM8696" t="str">
        <f>SUBSTITUTE(Tabla_lineas[[#This Row],[Codigo Liname]]," ","")</f>
        <v>A0308</v>
      </c>
    </row>
    <row r="8697" spans="1:39" customFormat="1" x14ac:dyDescent="0.25">
      <c r="A8697" s="2">
        <v>774</v>
      </c>
      <c r="B8697" t="s">
        <v>1362</v>
      </c>
      <c r="C8697">
        <f t="shared" si="135"/>
        <v>1651470</v>
      </c>
      <c r="D8697">
        <v>440</v>
      </c>
      <c r="E8697" t="s">
        <v>87</v>
      </c>
      <c r="F8697">
        <v>0.64</v>
      </c>
      <c r="G8697">
        <v>0.44</v>
      </c>
      <c r="H8697" t="s">
        <v>88</v>
      </c>
      <c r="I8697" s="2">
        <v>0.44</v>
      </c>
      <c r="J8697" t="s">
        <v>89</v>
      </c>
      <c r="K8697" t="s">
        <v>90</v>
      </c>
      <c r="L8697" s="3" t="str">
        <f>+INDEX([1]!TABLA_MAESTRO_DE_ARTICULO[SubGroupName],MATCH(Tabla_lineas[[#This Row],[CODIGO SAP]],[1]!TABLA_MAESTRO_DE_ARTICULO[ItemCode],0))</f>
        <v>COMPRIMIDO</v>
      </c>
      <c r="M8697" t="s">
        <v>91</v>
      </c>
      <c r="N8697">
        <v>112</v>
      </c>
      <c r="O8697" t="s">
        <v>45</v>
      </c>
      <c r="S8697" s="2">
        <v>1000</v>
      </c>
      <c r="T8697">
        <v>430</v>
      </c>
      <c r="U8697">
        <v>0.44</v>
      </c>
      <c r="V8697">
        <v>0.43</v>
      </c>
      <c r="W8697">
        <v>0.12</v>
      </c>
      <c r="Z8697" s="4" t="s">
        <v>46</v>
      </c>
      <c r="AA8697" t="s">
        <v>153</v>
      </c>
      <c r="AB8697">
        <v>46132</v>
      </c>
      <c r="AG8697">
        <v>0</v>
      </c>
      <c r="AH8697">
        <v>1000</v>
      </c>
      <c r="AM8697" t="str">
        <f>SUBSTITUTE(Tabla_lineas[[#This Row],[Codigo Liname]]," ","")</f>
        <v>A0307</v>
      </c>
    </row>
    <row r="8698" spans="1:39" customFormat="1" x14ac:dyDescent="0.25">
      <c r="A8698" s="2">
        <v>774</v>
      </c>
      <c r="B8698" t="s">
        <v>1362</v>
      </c>
      <c r="C8698">
        <f t="shared" si="135"/>
        <v>1651470</v>
      </c>
      <c r="D8698">
        <v>375</v>
      </c>
      <c r="E8698" t="s">
        <v>328</v>
      </c>
      <c r="F8698">
        <v>0.92</v>
      </c>
      <c r="G8698">
        <v>0.75</v>
      </c>
      <c r="H8698" t="s">
        <v>329</v>
      </c>
      <c r="I8698" s="2">
        <v>0.75</v>
      </c>
      <c r="J8698" t="s">
        <v>330</v>
      </c>
      <c r="K8698" t="s">
        <v>331</v>
      </c>
      <c r="L8698" s="3" t="str">
        <f>+INDEX([1]!TABLA_MAESTRO_DE_ARTICULO[SubGroupName],MATCH(Tabla_lineas[[#This Row],[CODIGO SAP]],[1]!TABLA_MAESTRO_DE_ARTICULO[ItemCode],0))</f>
        <v>COMPRIMIDO</v>
      </c>
      <c r="M8698" t="s">
        <v>332</v>
      </c>
      <c r="N8698">
        <v>115</v>
      </c>
      <c r="O8698" t="s">
        <v>45</v>
      </c>
      <c r="P8698">
        <v>63200</v>
      </c>
      <c r="Q8698">
        <v>247600</v>
      </c>
      <c r="R8698">
        <v>310800</v>
      </c>
      <c r="S8698" s="2">
        <v>500</v>
      </c>
      <c r="T8698">
        <v>370</v>
      </c>
      <c r="U8698">
        <v>0.75</v>
      </c>
      <c r="V8698">
        <v>0.74</v>
      </c>
      <c r="W8698">
        <v>0.2</v>
      </c>
      <c r="Z8698" s="4" t="s">
        <v>46</v>
      </c>
      <c r="AA8698" t="s">
        <v>120</v>
      </c>
      <c r="AB8698">
        <v>46132</v>
      </c>
      <c r="AG8698">
        <v>0</v>
      </c>
      <c r="AH8698">
        <v>500</v>
      </c>
      <c r="AM8698" t="str">
        <f>SUBSTITUTE(Tabla_lineas[[#This Row],[Codigo Liname]]," ","")</f>
        <v>P0109</v>
      </c>
    </row>
    <row r="8699" spans="1:39" customFormat="1" x14ac:dyDescent="0.25">
      <c r="A8699" s="2">
        <v>774</v>
      </c>
      <c r="B8699" t="s">
        <v>1362</v>
      </c>
      <c r="C8699">
        <f t="shared" si="135"/>
        <v>1651470</v>
      </c>
      <c r="D8699">
        <v>1844.5</v>
      </c>
      <c r="E8699" t="s">
        <v>92</v>
      </c>
      <c r="F8699">
        <v>4.72</v>
      </c>
      <c r="G8699">
        <v>4.72</v>
      </c>
      <c r="H8699" t="s">
        <v>93</v>
      </c>
      <c r="I8699" s="2">
        <v>5.27</v>
      </c>
      <c r="J8699" t="s">
        <v>94</v>
      </c>
      <c r="K8699" t="s">
        <v>95</v>
      </c>
      <c r="L8699" s="3" t="str">
        <f>+INDEX([1]!TABLA_MAESTRO_DE_ARTICULO[SubGroupName],MATCH(Tabla_lineas[[#This Row],[CODIGO SAP]],[1]!TABLA_MAESTRO_DE_ARTICULO[ItemCode],0))</f>
        <v>OVULO VAGINAL</v>
      </c>
      <c r="M8699" t="s">
        <v>96</v>
      </c>
      <c r="N8699">
        <v>116</v>
      </c>
      <c r="O8699" t="s">
        <v>97</v>
      </c>
      <c r="S8699" s="2">
        <v>350</v>
      </c>
      <c r="T8699">
        <v>1648.5</v>
      </c>
      <c r="U8699">
        <v>5.27</v>
      </c>
      <c r="V8699">
        <v>4.71</v>
      </c>
      <c r="W8699">
        <v>0.8</v>
      </c>
      <c r="Z8699" s="4" t="s">
        <v>46</v>
      </c>
      <c r="AA8699" t="s">
        <v>126</v>
      </c>
      <c r="AB8699">
        <v>46132</v>
      </c>
      <c r="AG8699">
        <v>0</v>
      </c>
      <c r="AH8699">
        <v>350</v>
      </c>
      <c r="AM8699" t="str">
        <f>SUBSTITUTE(Tabla_lineas[[#This Row],[Codigo Liname]]," ","")</f>
        <v>G0104</v>
      </c>
    </row>
    <row r="8700" spans="1:39" customFormat="1" x14ac:dyDescent="0.25">
      <c r="A8700" s="2">
        <v>774</v>
      </c>
      <c r="B8700" t="s">
        <v>1362</v>
      </c>
      <c r="C8700">
        <f t="shared" si="135"/>
        <v>1651470</v>
      </c>
      <c r="D8700">
        <v>4980</v>
      </c>
      <c r="E8700" t="s">
        <v>333</v>
      </c>
      <c r="F8700">
        <v>0.8</v>
      </c>
      <c r="G8700">
        <v>0.8</v>
      </c>
      <c r="H8700" t="s">
        <v>334</v>
      </c>
      <c r="I8700" s="2">
        <v>0.83</v>
      </c>
      <c r="J8700" t="s">
        <v>335</v>
      </c>
      <c r="K8700" t="s">
        <v>336</v>
      </c>
      <c r="L8700" s="3" t="str">
        <f>+INDEX([1]!TABLA_MAESTRO_DE_ARTICULO[SubGroupName],MATCH(Tabla_lineas[[#This Row],[CODIGO SAP]],[1]!TABLA_MAESTRO_DE_ARTICULO[ItemCode],0))</f>
        <v>COMPRIMIDO</v>
      </c>
      <c r="M8700" t="s">
        <v>337</v>
      </c>
      <c r="N8700">
        <v>119</v>
      </c>
      <c r="O8700" t="s">
        <v>45</v>
      </c>
      <c r="S8700" s="2">
        <v>6000</v>
      </c>
      <c r="T8700">
        <v>4740</v>
      </c>
      <c r="U8700">
        <v>0.83</v>
      </c>
      <c r="V8700">
        <v>0.79</v>
      </c>
      <c r="W8700">
        <v>0.12</v>
      </c>
      <c r="Z8700" s="4" t="s">
        <v>46</v>
      </c>
      <c r="AA8700" t="s">
        <v>126</v>
      </c>
      <c r="AB8700">
        <v>46096</v>
      </c>
      <c r="AG8700">
        <v>0</v>
      </c>
      <c r="AH8700">
        <v>6000</v>
      </c>
      <c r="AM8700" t="str">
        <f>SUBSTITUTE(Tabla_lineas[[#This Row],[Codigo Liname]]," ","")</f>
        <v>A1109</v>
      </c>
    </row>
    <row r="8701" spans="1:39" customFormat="1" x14ac:dyDescent="0.25">
      <c r="A8701" s="2">
        <v>774</v>
      </c>
      <c r="B8701" t="s">
        <v>1362</v>
      </c>
      <c r="C8701">
        <f t="shared" si="135"/>
        <v>1651470</v>
      </c>
      <c r="D8701">
        <v>606</v>
      </c>
      <c r="E8701" t="s">
        <v>338</v>
      </c>
      <c r="F8701">
        <v>2.34</v>
      </c>
      <c r="G8701">
        <v>1.01</v>
      </c>
      <c r="H8701" t="s">
        <v>339</v>
      </c>
      <c r="I8701" s="2">
        <v>1.01</v>
      </c>
      <c r="J8701" t="s">
        <v>340</v>
      </c>
      <c r="K8701" t="s">
        <v>341</v>
      </c>
      <c r="L8701" s="3" t="str">
        <f>+INDEX([1]!TABLA_MAESTRO_DE_ARTICULO[SubGroupName],MATCH(Tabla_lineas[[#This Row],[CODIGO SAP]],[1]!TABLA_MAESTRO_DE_ARTICULO[ItemCode],0))</f>
        <v>COMPRIMIDO</v>
      </c>
      <c r="M8701" t="s">
        <v>342</v>
      </c>
      <c r="N8701">
        <v>122</v>
      </c>
      <c r="O8701" t="s">
        <v>45</v>
      </c>
      <c r="P8701">
        <v>35800</v>
      </c>
      <c r="Q8701">
        <v>569000</v>
      </c>
      <c r="R8701">
        <v>604800</v>
      </c>
      <c r="S8701" s="2">
        <v>600</v>
      </c>
      <c r="T8701">
        <v>600</v>
      </c>
      <c r="U8701">
        <v>1.01</v>
      </c>
      <c r="V8701">
        <v>1</v>
      </c>
      <c r="W8701">
        <v>0.25</v>
      </c>
      <c r="Z8701" s="4" t="s">
        <v>46</v>
      </c>
      <c r="AA8701" t="s">
        <v>126</v>
      </c>
      <c r="AB8701">
        <v>46132</v>
      </c>
      <c r="AG8701">
        <v>0</v>
      </c>
      <c r="AH8701">
        <v>600</v>
      </c>
      <c r="AM8701" t="str">
        <f>SUBSTITUTE(Tabla_lineas[[#This Row],[Codigo Liname]]," ","")</f>
        <v>C0802</v>
      </c>
    </row>
    <row r="8702" spans="1:39" customFormat="1" x14ac:dyDescent="0.25">
      <c r="A8702" s="2">
        <v>774</v>
      </c>
      <c r="B8702" t="s">
        <v>1362</v>
      </c>
      <c r="C8702">
        <f t="shared" si="135"/>
        <v>1651470</v>
      </c>
      <c r="D8702">
        <v>433.75000000000006</v>
      </c>
      <c r="E8702" t="s">
        <v>343</v>
      </c>
      <c r="F8702">
        <v>26.57</v>
      </c>
      <c r="G8702">
        <v>17.350000000000001</v>
      </c>
      <c r="H8702" t="s">
        <v>344</v>
      </c>
      <c r="I8702" s="2">
        <v>17.350000000000001</v>
      </c>
      <c r="J8702" t="s">
        <v>345</v>
      </c>
      <c r="K8702" t="s">
        <v>346</v>
      </c>
      <c r="L8702" s="3" t="str">
        <f>+INDEX([1]!TABLA_MAESTRO_DE_ARTICULO[SubGroupName],MATCH(Tabla_lineas[[#This Row],[CODIGO SAP]],[1]!TABLA_MAESTRO_DE_ARTICULO[ItemCode],0))</f>
        <v>CREMA DERMICA</v>
      </c>
      <c r="M8702" t="s">
        <v>347</v>
      </c>
      <c r="N8702">
        <v>123</v>
      </c>
      <c r="O8702" t="s">
        <v>297</v>
      </c>
      <c r="S8702" s="2">
        <v>25</v>
      </c>
      <c r="T8702">
        <v>433.5</v>
      </c>
      <c r="U8702">
        <v>17.350000000000001</v>
      </c>
      <c r="V8702">
        <v>17.34</v>
      </c>
      <c r="W8702">
        <v>5</v>
      </c>
      <c r="Z8702" s="4" t="s">
        <v>53</v>
      </c>
      <c r="AA8702" t="s">
        <v>153</v>
      </c>
      <c r="AB8702">
        <v>46096</v>
      </c>
      <c r="AG8702">
        <v>0</v>
      </c>
      <c r="AH8702">
        <v>25</v>
      </c>
      <c r="AM8702" t="str">
        <f>SUBSTITUTE(Tabla_lineas[[#This Row],[Codigo Liname]]," ","")</f>
        <v>D0104</v>
      </c>
    </row>
    <row r="8703" spans="1:39" customFormat="1" x14ac:dyDescent="0.25">
      <c r="A8703" s="2">
        <v>774</v>
      </c>
      <c r="B8703" t="s">
        <v>1362</v>
      </c>
      <c r="C8703">
        <f t="shared" si="135"/>
        <v>1651470</v>
      </c>
      <c r="D8703">
        <v>1315.5</v>
      </c>
      <c r="E8703" t="s">
        <v>98</v>
      </c>
      <c r="F8703">
        <v>9.4</v>
      </c>
      <c r="G8703">
        <v>8.77</v>
      </c>
      <c r="H8703" t="s">
        <v>99</v>
      </c>
      <c r="I8703" s="2">
        <v>8.77</v>
      </c>
      <c r="J8703" t="s">
        <v>100</v>
      </c>
      <c r="K8703" t="s">
        <v>101</v>
      </c>
      <c r="L8703" s="3" t="str">
        <f>+INDEX([1]!TABLA_MAESTRO_DE_ARTICULO[SubGroupName],MATCH(Tabla_lineas[[#This Row],[CODIGO SAP]],[1]!TABLA_MAESTRO_DE_ARTICULO[ItemCode],0))</f>
        <v>GOTAS</v>
      </c>
      <c r="M8703" t="s">
        <v>1312</v>
      </c>
      <c r="N8703">
        <v>128</v>
      </c>
      <c r="O8703" t="s">
        <v>103</v>
      </c>
      <c r="S8703" s="2">
        <v>150</v>
      </c>
      <c r="T8703">
        <v>1314</v>
      </c>
      <c r="U8703">
        <v>8.77</v>
      </c>
      <c r="V8703">
        <v>8.76</v>
      </c>
      <c r="W8703">
        <v>3</v>
      </c>
      <c r="Z8703" s="4" t="s">
        <v>46</v>
      </c>
      <c r="AA8703" t="s">
        <v>153</v>
      </c>
      <c r="AB8703">
        <v>46132</v>
      </c>
      <c r="AG8703">
        <v>0</v>
      </c>
      <c r="AH8703">
        <v>150</v>
      </c>
      <c r="AM8703" t="str">
        <f>SUBSTITUTE(Tabla_lineas[[#This Row],[Codigo Liname]]," ","")</f>
        <v>N0210</v>
      </c>
    </row>
    <row r="8704" spans="1:39" customFormat="1" x14ac:dyDescent="0.25">
      <c r="A8704" s="2">
        <v>774</v>
      </c>
      <c r="B8704" t="s">
        <v>1362</v>
      </c>
      <c r="C8704">
        <f t="shared" si="135"/>
        <v>1651470</v>
      </c>
      <c r="D8704">
        <v>2091</v>
      </c>
      <c r="E8704" t="s">
        <v>353</v>
      </c>
      <c r="F8704">
        <v>11.88</v>
      </c>
      <c r="G8704">
        <v>11.88</v>
      </c>
      <c r="H8704" t="s">
        <v>354</v>
      </c>
      <c r="I8704" s="2">
        <v>13.94</v>
      </c>
      <c r="J8704" t="s">
        <v>355</v>
      </c>
      <c r="K8704" t="s">
        <v>356</v>
      </c>
      <c r="L8704" s="3" t="str">
        <f>+INDEX([1]!TABLA_MAESTRO_DE_ARTICULO[SubGroupName],MATCH(Tabla_lineas[[#This Row],[CODIGO SAP]],[1]!TABLA_MAESTRO_DE_ARTICULO[ItemCode],0))</f>
        <v>JARABE</v>
      </c>
      <c r="M8704" t="s">
        <v>357</v>
      </c>
      <c r="N8704">
        <v>129</v>
      </c>
      <c r="O8704" t="s">
        <v>181</v>
      </c>
      <c r="S8704" s="2">
        <v>150</v>
      </c>
      <c r="T8704">
        <v>1780.4999999999998</v>
      </c>
      <c r="U8704">
        <v>13.94</v>
      </c>
      <c r="V8704">
        <v>11.87</v>
      </c>
      <c r="W8704">
        <v>5.5</v>
      </c>
      <c r="Z8704" s="4" t="s">
        <v>46</v>
      </c>
      <c r="AA8704" t="s">
        <v>153</v>
      </c>
      <c r="AB8704">
        <v>46096</v>
      </c>
      <c r="AG8704">
        <v>0</v>
      </c>
      <c r="AH8704">
        <v>150</v>
      </c>
      <c r="AM8704" t="str">
        <f>SUBSTITUTE(Tabla_lineas[[#This Row],[Codigo Liname]]," ","")</f>
        <v>N0209</v>
      </c>
    </row>
    <row r="8705" spans="1:39" customFormat="1" x14ac:dyDescent="0.25">
      <c r="A8705" s="2">
        <v>774</v>
      </c>
      <c r="B8705" t="s">
        <v>1362</v>
      </c>
      <c r="C8705">
        <f t="shared" si="135"/>
        <v>1651470</v>
      </c>
      <c r="D8705">
        <v>3375</v>
      </c>
      <c r="E8705" t="s">
        <v>104</v>
      </c>
      <c r="F8705">
        <v>0.3</v>
      </c>
      <c r="G8705">
        <v>0.25</v>
      </c>
      <c r="H8705" t="s">
        <v>105</v>
      </c>
      <c r="I8705" s="2">
        <v>0.25</v>
      </c>
      <c r="J8705" t="s">
        <v>106</v>
      </c>
      <c r="K8705" t="s">
        <v>107</v>
      </c>
      <c r="L8705" s="3" t="str">
        <f>+INDEX([1]!TABLA_MAESTRO_DE_ARTICULO[SubGroupName],MATCH(Tabla_lineas[[#This Row],[CODIGO SAP]],[1]!TABLA_MAESTRO_DE_ARTICULO[ItemCode],0))</f>
        <v>COMPRIMIDO</v>
      </c>
      <c r="M8705" t="s">
        <v>108</v>
      </c>
      <c r="N8705">
        <v>127</v>
      </c>
      <c r="O8705" t="s">
        <v>45</v>
      </c>
      <c r="S8705" s="2">
        <v>13500</v>
      </c>
      <c r="T8705">
        <v>3240</v>
      </c>
      <c r="U8705">
        <v>0.25</v>
      </c>
      <c r="V8705">
        <v>0.24</v>
      </c>
      <c r="W8705">
        <v>0.12</v>
      </c>
      <c r="Z8705" s="4" t="s">
        <v>46</v>
      </c>
      <c r="AA8705" t="s">
        <v>126</v>
      </c>
      <c r="AB8705">
        <v>46132</v>
      </c>
      <c r="AG8705">
        <v>0</v>
      </c>
      <c r="AH8705">
        <v>13500</v>
      </c>
      <c r="AM8705" t="str">
        <f>SUBSTITUTE(Tabla_lineas[[#This Row],[Codigo Liname]]," ","")</f>
        <v>N0208</v>
      </c>
    </row>
    <row r="8706" spans="1:39" customFormat="1" x14ac:dyDescent="0.25">
      <c r="A8706" s="2">
        <v>774</v>
      </c>
      <c r="B8706" t="s">
        <v>1362</v>
      </c>
      <c r="C8706">
        <f t="shared" ref="C8706:C8769" si="136">IFERROR(VALUE(RIGHT(TRIM(LEFT(B8706,SEARCH("Eco",B8706)-1)),7)),"COTI")</f>
        <v>1651470</v>
      </c>
      <c r="D8706">
        <v>750</v>
      </c>
      <c r="E8706" t="s">
        <v>358</v>
      </c>
      <c r="F8706">
        <v>12.96</v>
      </c>
      <c r="G8706">
        <v>6</v>
      </c>
      <c r="H8706" t="s">
        <v>359</v>
      </c>
      <c r="I8706" s="2">
        <v>6</v>
      </c>
      <c r="J8706" t="s">
        <v>360</v>
      </c>
      <c r="K8706" t="s">
        <v>361</v>
      </c>
      <c r="L8706" s="3" t="str">
        <f>+INDEX([1]!TABLA_MAESTRO_DE_ARTICULO[SubGroupName],MATCH(Tabla_lineas[[#This Row],[CODIGO SAP]],[1]!TABLA_MAESTRO_DE_ARTICULO[ItemCode],0))</f>
        <v>POLVO PARA INYECTABLE</v>
      </c>
      <c r="M8706" t="s">
        <v>362</v>
      </c>
      <c r="N8706">
        <v>25</v>
      </c>
      <c r="O8706" t="s">
        <v>52</v>
      </c>
      <c r="S8706" s="2">
        <v>125</v>
      </c>
      <c r="T8706">
        <v>748.75</v>
      </c>
      <c r="U8706">
        <v>6</v>
      </c>
      <c r="V8706">
        <v>5.99</v>
      </c>
      <c r="W8706">
        <v>3</v>
      </c>
      <c r="Z8706" s="4" t="s">
        <v>46</v>
      </c>
      <c r="AA8706" t="s">
        <v>120</v>
      </c>
      <c r="AB8706">
        <v>46096</v>
      </c>
      <c r="AG8706">
        <v>0</v>
      </c>
      <c r="AH8706">
        <v>125</v>
      </c>
      <c r="AM8706" t="str">
        <f>SUBSTITUTE(Tabla_lineas[[#This Row],[Codigo Liname]]," ","")</f>
        <v>J0115</v>
      </c>
    </row>
    <row r="8707" spans="1:39" customFormat="1" x14ac:dyDescent="0.25">
      <c r="A8707" s="2">
        <v>774</v>
      </c>
      <c r="B8707" t="s">
        <v>1362</v>
      </c>
      <c r="C8707">
        <f t="shared" si="136"/>
        <v>1651470</v>
      </c>
      <c r="D8707">
        <v>2901</v>
      </c>
      <c r="E8707" t="s">
        <v>363</v>
      </c>
      <c r="F8707">
        <v>22.68</v>
      </c>
      <c r="G8707">
        <v>19.34</v>
      </c>
      <c r="H8707" t="s">
        <v>364</v>
      </c>
      <c r="I8707" s="2">
        <v>19.34</v>
      </c>
      <c r="J8707" t="s">
        <v>365</v>
      </c>
      <c r="K8707" t="s">
        <v>366</v>
      </c>
      <c r="L8707" s="3" t="str">
        <f>+INDEX([1]!TABLA_MAESTRO_DE_ARTICULO[SubGroupName],MATCH(Tabla_lineas[[#This Row],[CODIGO SAP]],[1]!TABLA_MAESTRO_DE_ARTICULO[ItemCode],0))</f>
        <v>POLVO PARA INYECTABLE</v>
      </c>
      <c r="M8707" t="s">
        <v>367</v>
      </c>
      <c r="N8707">
        <v>26</v>
      </c>
      <c r="O8707" t="s">
        <v>52</v>
      </c>
      <c r="S8707" s="2">
        <v>150</v>
      </c>
      <c r="T8707">
        <v>2899.4999999999995</v>
      </c>
      <c r="U8707">
        <v>19.34</v>
      </c>
      <c r="V8707">
        <v>19.329999999999998</v>
      </c>
      <c r="W8707">
        <v>4.2</v>
      </c>
      <c r="Z8707" s="4" t="s">
        <v>46</v>
      </c>
      <c r="AA8707" t="s">
        <v>120</v>
      </c>
      <c r="AB8707">
        <v>46132</v>
      </c>
      <c r="AG8707">
        <v>0</v>
      </c>
      <c r="AH8707">
        <v>150</v>
      </c>
      <c r="AM8707" t="str">
        <f>SUBSTITUTE(Tabla_lineas[[#This Row],[Codigo Liname]]," ","")</f>
        <v>J0116</v>
      </c>
    </row>
    <row r="8708" spans="1:39" customFormat="1" x14ac:dyDescent="0.25">
      <c r="A8708" s="2">
        <v>774</v>
      </c>
      <c r="B8708" t="s">
        <v>1362</v>
      </c>
      <c r="C8708">
        <f t="shared" si="136"/>
        <v>1651470</v>
      </c>
      <c r="D8708">
        <v>1120</v>
      </c>
      <c r="E8708" t="s">
        <v>374</v>
      </c>
      <c r="F8708">
        <v>2.0699999999999998</v>
      </c>
      <c r="G8708">
        <v>1.4</v>
      </c>
      <c r="H8708" t="s">
        <v>375</v>
      </c>
      <c r="I8708" s="2">
        <v>1.4</v>
      </c>
      <c r="J8708" t="s">
        <v>376</v>
      </c>
      <c r="K8708" t="s">
        <v>377</v>
      </c>
      <c r="L8708" s="3" t="str">
        <f>+INDEX([1]!TABLA_MAESTRO_DE_ARTICULO[SubGroupName],MATCH(Tabla_lineas[[#This Row],[CODIGO SAP]],[1]!TABLA_MAESTRO_DE_ARTICULO[ItemCode],0))</f>
        <v>COMPRIMIDO</v>
      </c>
      <c r="M8708" t="s">
        <v>378</v>
      </c>
      <c r="N8708">
        <v>133</v>
      </c>
      <c r="O8708" t="s">
        <v>45</v>
      </c>
      <c r="S8708" s="2">
        <v>800</v>
      </c>
      <c r="T8708">
        <v>1112</v>
      </c>
      <c r="U8708">
        <v>1.4</v>
      </c>
      <c r="V8708">
        <v>1.39</v>
      </c>
      <c r="W8708">
        <v>0.25</v>
      </c>
      <c r="Z8708" s="4" t="s">
        <v>53</v>
      </c>
      <c r="AA8708" t="s">
        <v>120</v>
      </c>
      <c r="AB8708">
        <v>46132</v>
      </c>
      <c r="AG8708">
        <v>0</v>
      </c>
      <c r="AH8708">
        <v>800</v>
      </c>
      <c r="AM8708" t="str">
        <f>SUBSTITUTE(Tabla_lineas[[#This Row],[Codigo Liname]]," ","")</f>
        <v>H0209</v>
      </c>
    </row>
    <row r="8709" spans="1:39" customFormat="1" x14ac:dyDescent="0.25">
      <c r="A8709" s="2">
        <v>774</v>
      </c>
      <c r="B8709" t="s">
        <v>1362</v>
      </c>
      <c r="C8709">
        <f t="shared" si="136"/>
        <v>1651470</v>
      </c>
      <c r="D8709">
        <v>2025</v>
      </c>
      <c r="E8709" t="s">
        <v>379</v>
      </c>
      <c r="F8709">
        <v>0.6</v>
      </c>
      <c r="G8709">
        <v>0.45</v>
      </c>
      <c r="H8709" t="s">
        <v>380</v>
      </c>
      <c r="I8709" s="2">
        <v>0.45</v>
      </c>
      <c r="J8709" t="s">
        <v>381</v>
      </c>
      <c r="K8709" t="s">
        <v>382</v>
      </c>
      <c r="L8709" s="3" t="str">
        <f>+INDEX([1]!TABLA_MAESTRO_DE_ARTICULO[SubGroupName],MATCH(Tabla_lineas[[#This Row],[CODIGO SAP]],[1]!TABLA_MAESTRO_DE_ARTICULO[ItemCode],0))</f>
        <v>COMPRIMIDO</v>
      </c>
      <c r="M8709" t="s">
        <v>383</v>
      </c>
      <c r="N8709">
        <v>143</v>
      </c>
      <c r="O8709" t="s">
        <v>45</v>
      </c>
      <c r="S8709" s="2">
        <v>4500</v>
      </c>
      <c r="T8709">
        <v>1980</v>
      </c>
      <c r="U8709">
        <v>0.45</v>
      </c>
      <c r="V8709">
        <v>0.44</v>
      </c>
      <c r="W8709">
        <v>0.12</v>
      </c>
      <c r="Z8709" s="4" t="s">
        <v>46</v>
      </c>
      <c r="AA8709" t="s">
        <v>120</v>
      </c>
      <c r="AB8709">
        <v>46132</v>
      </c>
      <c r="AG8709">
        <v>0</v>
      </c>
      <c r="AH8709">
        <v>4500</v>
      </c>
      <c r="AM8709" t="str">
        <f>SUBSTITUTE(Tabla_lineas[[#This Row],[Codigo Liname]]," ","")</f>
        <v>B0308</v>
      </c>
    </row>
    <row r="8710" spans="1:39" customFormat="1" x14ac:dyDescent="0.25">
      <c r="A8710" s="2">
        <v>774</v>
      </c>
      <c r="B8710" t="s">
        <v>1362</v>
      </c>
      <c r="C8710">
        <f t="shared" si="136"/>
        <v>1651470</v>
      </c>
      <c r="D8710">
        <v>1559.35</v>
      </c>
      <c r="E8710" t="s">
        <v>395</v>
      </c>
      <c r="F8710">
        <v>39.200000000000003</v>
      </c>
      <c r="G8710">
        <v>23.99</v>
      </c>
      <c r="H8710" t="s">
        <v>396</v>
      </c>
      <c r="I8710" s="2">
        <v>23.99</v>
      </c>
      <c r="J8710" t="s">
        <v>397</v>
      </c>
      <c r="K8710" t="s">
        <v>398</v>
      </c>
      <c r="L8710" s="3" t="str">
        <f>+INDEX([1]!TABLA_MAESTRO_DE_ARTICULO[SubGroupName],MATCH(Tabla_lineas[[#This Row],[CODIGO SAP]],[1]!TABLA_MAESTRO_DE_ARTICULO[ItemCode],0))</f>
        <v>JARABE</v>
      </c>
      <c r="M8710" t="s">
        <v>399</v>
      </c>
      <c r="N8710">
        <v>147</v>
      </c>
      <c r="O8710" t="s">
        <v>400</v>
      </c>
      <c r="S8710" s="2">
        <v>65</v>
      </c>
      <c r="T8710">
        <v>1558.7</v>
      </c>
      <c r="U8710">
        <v>23.99</v>
      </c>
      <c r="V8710">
        <v>23.98</v>
      </c>
      <c r="W8710">
        <v>5</v>
      </c>
      <c r="Z8710" s="4" t="s">
        <v>53</v>
      </c>
      <c r="AA8710" t="s">
        <v>153</v>
      </c>
      <c r="AB8710">
        <v>46096</v>
      </c>
      <c r="AG8710">
        <v>0</v>
      </c>
      <c r="AH8710">
        <v>65</v>
      </c>
      <c r="AM8710" t="str">
        <f>SUBSTITUTE(Tabla_lineas[[#This Row],[Codigo Liname]]," ","")</f>
        <v>A1205</v>
      </c>
    </row>
    <row r="8711" spans="1:39" customFormat="1" x14ac:dyDescent="0.25">
      <c r="A8711" s="2">
        <v>775</v>
      </c>
      <c r="B8711" t="s">
        <v>1363</v>
      </c>
      <c r="C8711">
        <f t="shared" si="136"/>
        <v>1651910</v>
      </c>
      <c r="D8711">
        <v>8650</v>
      </c>
      <c r="E8711" t="s">
        <v>256</v>
      </c>
      <c r="F8711">
        <v>3.3</v>
      </c>
      <c r="G8711">
        <v>3.3</v>
      </c>
      <c r="H8711" t="s">
        <v>257</v>
      </c>
      <c r="I8711" s="2">
        <v>3.82</v>
      </c>
      <c r="J8711" t="s">
        <v>258</v>
      </c>
      <c r="K8711" t="s">
        <v>259</v>
      </c>
      <c r="L8711" s="3" t="str">
        <f>+INDEX([1]!TABLA_MAESTRO_DE_ARTICULO[SubGroupName],MATCH(Tabla_lineas[[#This Row],[CODIGO SAP]],[1]!TABLA_MAESTRO_DE_ARTICULO[ItemCode],0))</f>
        <v>SOLUCION INYECTABLE</v>
      </c>
      <c r="M8711" t="s">
        <v>260</v>
      </c>
      <c r="N8711">
        <v>2</v>
      </c>
      <c r="O8711" t="s">
        <v>249</v>
      </c>
      <c r="S8711" s="2">
        <v>8650</v>
      </c>
      <c r="T8711">
        <v>8563.5</v>
      </c>
      <c r="U8711">
        <v>1</v>
      </c>
      <c r="V8711">
        <v>0.99</v>
      </c>
      <c r="W8711">
        <v>0.7</v>
      </c>
      <c r="Z8711" s="4" t="s">
        <v>53</v>
      </c>
      <c r="AA8711" t="s">
        <v>153</v>
      </c>
      <c r="AB8711">
        <v>46132</v>
      </c>
      <c r="AG8711">
        <v>0</v>
      </c>
      <c r="AH8711">
        <v>8650</v>
      </c>
      <c r="AM8711" t="str">
        <f>SUBSTITUTE(Tabla_lineas[[#This Row],[Codigo Liname]]," ","")</f>
        <v>M0103</v>
      </c>
    </row>
    <row r="8712" spans="1:39" customFormat="1" x14ac:dyDescent="0.25">
      <c r="A8712" s="2">
        <v>775</v>
      </c>
      <c r="B8712" t="s">
        <v>1363</v>
      </c>
      <c r="C8712">
        <f t="shared" si="136"/>
        <v>1651910</v>
      </c>
      <c r="D8712">
        <v>60000</v>
      </c>
      <c r="E8712" t="s">
        <v>308</v>
      </c>
      <c r="F8712">
        <v>5.07</v>
      </c>
      <c r="G8712">
        <v>5.07</v>
      </c>
      <c r="H8712" t="s">
        <v>309</v>
      </c>
      <c r="I8712" s="2">
        <v>10.9</v>
      </c>
      <c r="J8712" t="s">
        <v>310</v>
      </c>
      <c r="K8712" t="s">
        <v>311</v>
      </c>
      <c r="L8712" s="3" t="str">
        <f>+INDEX([1]!TABLA_MAESTRO_DE_ARTICULO[SubGroupName],MATCH(Tabla_lineas[[#This Row],[CODIGO SAP]],[1]!TABLA_MAESTRO_DE_ARTICULO[ItemCode],0))</f>
        <v>SOLUCION INYECTABLE</v>
      </c>
      <c r="M8712" t="s">
        <v>312</v>
      </c>
      <c r="N8712">
        <v>4</v>
      </c>
      <c r="O8712" t="s">
        <v>249</v>
      </c>
      <c r="S8712" s="2">
        <v>15000</v>
      </c>
      <c r="T8712">
        <v>75900</v>
      </c>
      <c r="U8712">
        <v>4</v>
      </c>
      <c r="V8712">
        <v>5.0599999999999996</v>
      </c>
      <c r="W8712">
        <v>1</v>
      </c>
      <c r="Z8712" s="4" t="s">
        <v>53</v>
      </c>
      <c r="AA8712" t="s">
        <v>126</v>
      </c>
      <c r="AB8712">
        <v>46132</v>
      </c>
      <c r="AG8712">
        <v>0</v>
      </c>
      <c r="AH8712">
        <v>15000</v>
      </c>
      <c r="AM8712" t="str">
        <f>SUBSTITUTE(Tabla_lineas[[#This Row],[Codigo Liname]]," ","")</f>
        <v>M0109</v>
      </c>
    </row>
    <row r="8713" spans="1:39" customFormat="1" x14ac:dyDescent="0.25">
      <c r="A8713" s="2">
        <v>776</v>
      </c>
      <c r="B8713" t="s">
        <v>1364</v>
      </c>
      <c r="C8713">
        <f t="shared" si="136"/>
        <v>1650594</v>
      </c>
      <c r="D8713">
        <v>8050</v>
      </c>
      <c r="E8713" t="s">
        <v>668</v>
      </c>
      <c r="F8713">
        <v>14.45</v>
      </c>
      <c r="G8713">
        <v>11.5</v>
      </c>
      <c r="H8713" t="s">
        <v>669</v>
      </c>
      <c r="I8713" s="2">
        <v>11.5</v>
      </c>
      <c r="J8713" t="s">
        <v>670</v>
      </c>
      <c r="K8713" t="s">
        <v>671</v>
      </c>
      <c r="L8713" s="3" t="str">
        <f>+INDEX([1]!TABLA_MAESTRO_DE_ARTICULO[SubGroupName],MATCH(Tabla_lineas[[#This Row],[CODIGO SAP]],[1]!TABLA_MAESTRO_DE_ARTICULO[ItemCode],0))</f>
        <v>SOLUCION INYECTABLE</v>
      </c>
      <c r="M8713" t="s">
        <v>672</v>
      </c>
      <c r="N8713">
        <v>8</v>
      </c>
      <c r="O8713" t="s">
        <v>249</v>
      </c>
      <c r="S8713" s="2">
        <v>700</v>
      </c>
      <c r="T8713">
        <v>8043</v>
      </c>
      <c r="U8713">
        <v>11.5</v>
      </c>
      <c r="V8713">
        <v>11.49</v>
      </c>
      <c r="W8713">
        <v>3.8</v>
      </c>
      <c r="Z8713" s="4" t="s">
        <v>46</v>
      </c>
      <c r="AA8713" t="s">
        <v>120</v>
      </c>
      <c r="AB8713">
        <v>46132</v>
      </c>
      <c r="AG8713">
        <v>0</v>
      </c>
      <c r="AH8713">
        <v>700</v>
      </c>
      <c r="AM8713" t="str">
        <f>SUBSTITUTE(Tabla_lineas[[#This Row],[Codigo Liname]]," ","")</f>
        <v>J0104</v>
      </c>
    </row>
    <row r="8714" spans="1:39" customFormat="1" x14ac:dyDescent="0.25">
      <c r="A8714" s="2">
        <v>776</v>
      </c>
      <c r="B8714" t="s">
        <v>1364</v>
      </c>
      <c r="C8714">
        <f t="shared" si="136"/>
        <v>1650594</v>
      </c>
      <c r="D8714">
        <v>8298</v>
      </c>
      <c r="E8714" t="s">
        <v>524</v>
      </c>
      <c r="F8714">
        <v>26.03</v>
      </c>
      <c r="G8714">
        <v>26</v>
      </c>
      <c r="H8714" t="s">
        <v>525</v>
      </c>
      <c r="I8714" s="2">
        <v>41.49</v>
      </c>
      <c r="J8714" t="s">
        <v>526</v>
      </c>
      <c r="K8714" t="s">
        <v>527</v>
      </c>
      <c r="L8714" s="3" t="str">
        <f>+INDEX([1]!TABLA_MAESTRO_DE_ARTICULO[SubGroupName],MATCH(Tabla_lineas[[#This Row],[CODIGO SAP]],[1]!TABLA_MAESTRO_DE_ARTICULO[ItemCode],0))</f>
        <v>POLVO PARA INYECTABLE</v>
      </c>
      <c r="M8714" t="s">
        <v>528</v>
      </c>
      <c r="N8714">
        <v>18</v>
      </c>
      <c r="O8714" t="s">
        <v>187</v>
      </c>
      <c r="S8714" s="2">
        <v>200</v>
      </c>
      <c r="T8714">
        <v>5198</v>
      </c>
      <c r="U8714">
        <v>41.49</v>
      </c>
      <c r="V8714">
        <v>25.99</v>
      </c>
      <c r="W8714">
        <v>4.5</v>
      </c>
      <c r="Z8714" s="4" t="s">
        <v>53</v>
      </c>
      <c r="AA8714" t="s">
        <v>120</v>
      </c>
      <c r="AB8714">
        <v>46132</v>
      </c>
      <c r="AG8714">
        <v>0</v>
      </c>
      <c r="AH8714">
        <v>200</v>
      </c>
      <c r="AM8714" t="str">
        <f>SUBSTITUTE(Tabla_lineas[[#This Row],[Codigo Liname]]," ","")</f>
        <v>J0121</v>
      </c>
    </row>
    <row r="8715" spans="1:39" customFormat="1" x14ac:dyDescent="0.25">
      <c r="A8715" s="2">
        <v>776</v>
      </c>
      <c r="B8715" t="s">
        <v>1364</v>
      </c>
      <c r="C8715">
        <f t="shared" si="136"/>
        <v>1650594</v>
      </c>
      <c r="D8715">
        <v>72660</v>
      </c>
      <c r="E8715" t="s">
        <v>193</v>
      </c>
      <c r="F8715">
        <v>14.39</v>
      </c>
      <c r="G8715">
        <v>10.38</v>
      </c>
      <c r="H8715" t="s">
        <v>194</v>
      </c>
      <c r="I8715" s="2">
        <v>10.38</v>
      </c>
      <c r="J8715" t="s">
        <v>195</v>
      </c>
      <c r="K8715" t="s">
        <v>196</v>
      </c>
      <c r="L8715" s="3" t="str">
        <f>+INDEX([1]!TABLA_MAESTRO_DE_ARTICULO[SubGroupName],MATCH(Tabla_lineas[[#This Row],[CODIGO SAP]],[1]!TABLA_MAESTRO_DE_ARTICULO[ItemCode],0))</f>
        <v>POLVO PARA INYECTABLE</v>
      </c>
      <c r="M8715" t="s">
        <v>197</v>
      </c>
      <c r="N8715">
        <v>19</v>
      </c>
      <c r="O8715" t="s">
        <v>52</v>
      </c>
      <c r="S8715" s="2">
        <v>7000</v>
      </c>
      <c r="T8715">
        <v>72590</v>
      </c>
      <c r="U8715">
        <v>10.38</v>
      </c>
      <c r="V8715">
        <v>10.37</v>
      </c>
      <c r="W8715">
        <v>3.8</v>
      </c>
      <c r="Z8715" s="4" t="s">
        <v>53</v>
      </c>
      <c r="AA8715" t="s">
        <v>120</v>
      </c>
      <c r="AB8715">
        <v>46096</v>
      </c>
      <c r="AG8715">
        <v>0</v>
      </c>
      <c r="AH8715">
        <v>7000</v>
      </c>
      <c r="AM8715" t="str">
        <f>SUBSTITUTE(Tabla_lineas[[#This Row],[Codigo Liname]]," ","")</f>
        <v>J0122</v>
      </c>
    </row>
    <row r="8716" spans="1:39" customFormat="1" x14ac:dyDescent="0.25">
      <c r="A8716" s="2">
        <v>776</v>
      </c>
      <c r="B8716" t="s">
        <v>1364</v>
      </c>
      <c r="C8716">
        <f t="shared" si="136"/>
        <v>1650594</v>
      </c>
      <c r="D8716">
        <v>44535</v>
      </c>
      <c r="E8716" t="s">
        <v>539</v>
      </c>
      <c r="F8716">
        <v>25.52</v>
      </c>
      <c r="G8716">
        <v>25.52</v>
      </c>
      <c r="H8716" t="s">
        <v>540</v>
      </c>
      <c r="I8716" s="2">
        <v>29.69</v>
      </c>
      <c r="J8716" t="s">
        <v>541</v>
      </c>
      <c r="K8716" t="s">
        <v>542</v>
      </c>
      <c r="L8716" s="3" t="str">
        <f>+INDEX([1]!TABLA_MAESTRO_DE_ARTICULO[SubGroupName],MATCH(Tabla_lineas[[#This Row],[CODIGO SAP]],[1]!TABLA_MAESTRO_DE_ARTICULO[ItemCode],0))</f>
        <v>SOLUCION INYECTABLE</v>
      </c>
      <c r="M8716" t="s">
        <v>543</v>
      </c>
      <c r="N8716">
        <v>43</v>
      </c>
      <c r="O8716" t="s">
        <v>544</v>
      </c>
      <c r="S8716" s="2">
        <v>1500</v>
      </c>
      <c r="T8716">
        <v>38265</v>
      </c>
      <c r="U8716">
        <v>29.69</v>
      </c>
      <c r="V8716">
        <v>25.51</v>
      </c>
      <c r="W8716">
        <v>3</v>
      </c>
      <c r="Z8716" s="4" t="s">
        <v>46</v>
      </c>
      <c r="AA8716" t="s">
        <v>126</v>
      </c>
      <c r="AB8716">
        <v>46132</v>
      </c>
      <c r="AG8716">
        <v>0</v>
      </c>
      <c r="AH8716">
        <v>1500</v>
      </c>
      <c r="AM8716" t="str">
        <f>SUBSTITUTE(Tabla_lineas[[#This Row],[Codigo Liname]]," ","")</f>
        <v>M0110</v>
      </c>
    </row>
    <row r="8717" spans="1:39" customFormat="1" x14ac:dyDescent="0.25">
      <c r="A8717" s="2">
        <v>776</v>
      </c>
      <c r="B8717" t="s">
        <v>1364</v>
      </c>
      <c r="C8717">
        <f t="shared" si="136"/>
        <v>1650594</v>
      </c>
      <c r="D8717">
        <v>2592</v>
      </c>
      <c r="E8717" t="s">
        <v>277</v>
      </c>
      <c r="F8717">
        <v>4.05</v>
      </c>
      <c r="G8717">
        <v>2.59</v>
      </c>
      <c r="H8717" t="s">
        <v>278</v>
      </c>
      <c r="I8717" s="2">
        <v>3.24</v>
      </c>
      <c r="J8717" t="s">
        <v>279</v>
      </c>
      <c r="K8717" t="s">
        <v>280</v>
      </c>
      <c r="L8717" s="3" t="str">
        <f>+INDEX([1]!TABLA_MAESTRO_DE_ARTICULO[SubGroupName],MATCH(Tabla_lineas[[#This Row],[CODIGO SAP]],[1]!TABLA_MAESTRO_DE_ARTICULO[ItemCode],0))</f>
        <v>COMPRIMIDO</v>
      </c>
      <c r="M8717" t="s">
        <v>281</v>
      </c>
      <c r="N8717">
        <v>35</v>
      </c>
      <c r="O8717" t="s">
        <v>45</v>
      </c>
      <c r="S8717" s="2">
        <v>800</v>
      </c>
      <c r="T8717">
        <v>2064</v>
      </c>
      <c r="U8717">
        <v>3.24</v>
      </c>
      <c r="V8717">
        <v>2.58</v>
      </c>
      <c r="W8717">
        <v>0.7</v>
      </c>
      <c r="Z8717" s="4" t="s">
        <v>53</v>
      </c>
      <c r="AA8717" t="s">
        <v>120</v>
      </c>
      <c r="AB8717">
        <v>46132</v>
      </c>
      <c r="AG8717">
        <v>0</v>
      </c>
      <c r="AH8717">
        <v>800</v>
      </c>
      <c r="AM8717" t="str">
        <f>SUBSTITUTE(Tabla_lineas[[#This Row],[Codigo Liname]]," ","")</f>
        <v>C1002</v>
      </c>
    </row>
    <row r="8718" spans="1:39" customFormat="1" x14ac:dyDescent="0.25">
      <c r="A8718" s="2">
        <v>776</v>
      </c>
      <c r="B8718" t="s">
        <v>1364</v>
      </c>
      <c r="C8718">
        <f t="shared" si="136"/>
        <v>1650594</v>
      </c>
      <c r="D8718">
        <v>1720</v>
      </c>
      <c r="E8718" t="s">
        <v>282</v>
      </c>
      <c r="F8718">
        <v>4.76</v>
      </c>
      <c r="G8718">
        <v>2.15</v>
      </c>
      <c r="H8718" t="s">
        <v>283</v>
      </c>
      <c r="I8718" s="2">
        <v>2.15</v>
      </c>
      <c r="J8718" t="s">
        <v>284</v>
      </c>
      <c r="K8718" t="s">
        <v>285</v>
      </c>
      <c r="L8718" s="3" t="str">
        <f>+INDEX([1]!TABLA_MAESTRO_DE_ARTICULO[SubGroupName],MATCH(Tabla_lineas[[#This Row],[CODIGO SAP]],[1]!TABLA_MAESTRO_DE_ARTICULO[ItemCode],0))</f>
        <v>SOLUCION INYECTABLE</v>
      </c>
      <c r="M8718" t="s">
        <v>286</v>
      </c>
      <c r="N8718">
        <v>36</v>
      </c>
      <c r="O8718" t="s">
        <v>249</v>
      </c>
      <c r="S8718" s="2">
        <v>800</v>
      </c>
      <c r="T8718">
        <v>1712</v>
      </c>
      <c r="U8718">
        <v>2.15</v>
      </c>
      <c r="V8718">
        <v>2.14</v>
      </c>
      <c r="W8718">
        <v>0.7</v>
      </c>
      <c r="Z8718" s="4" t="s">
        <v>53</v>
      </c>
      <c r="AA8718" t="s">
        <v>126</v>
      </c>
      <c r="AB8718">
        <v>46132</v>
      </c>
      <c r="AG8718">
        <v>0</v>
      </c>
      <c r="AH8718">
        <v>800</v>
      </c>
      <c r="AM8718" t="str">
        <f>SUBSTITUTE(Tabla_lineas[[#This Row],[Codigo Liname]]," ","")</f>
        <v>J0149</v>
      </c>
    </row>
    <row r="8719" spans="1:39" customFormat="1" x14ac:dyDescent="0.25">
      <c r="A8719" s="2">
        <v>776</v>
      </c>
      <c r="B8719" t="s">
        <v>1364</v>
      </c>
      <c r="C8719">
        <f t="shared" si="136"/>
        <v>1650594</v>
      </c>
      <c r="D8719">
        <v>2340</v>
      </c>
      <c r="E8719" t="s">
        <v>71</v>
      </c>
      <c r="F8719">
        <v>2.73</v>
      </c>
      <c r="G8719">
        <v>0.78</v>
      </c>
      <c r="H8719" t="s">
        <v>72</v>
      </c>
      <c r="I8719" s="2">
        <v>0.78</v>
      </c>
      <c r="J8719" t="s">
        <v>73</v>
      </c>
      <c r="K8719" t="s">
        <v>74</v>
      </c>
      <c r="L8719" s="3" t="str">
        <f>+INDEX([1]!TABLA_MAESTRO_DE_ARTICULO[SubGroupName],MATCH(Tabla_lineas[[#This Row],[CODIGO SAP]],[1]!TABLA_MAESTRO_DE_ARTICULO[ItemCode],0))</f>
        <v>COMPRIMIDO</v>
      </c>
      <c r="M8719" t="s">
        <v>75</v>
      </c>
      <c r="N8719">
        <v>39</v>
      </c>
      <c r="O8719" t="s">
        <v>45</v>
      </c>
      <c r="S8719" s="2">
        <v>3000</v>
      </c>
      <c r="T8719">
        <v>2310</v>
      </c>
      <c r="U8719">
        <v>0.78</v>
      </c>
      <c r="V8719">
        <v>0.77</v>
      </c>
      <c r="W8719">
        <v>0.12</v>
      </c>
      <c r="Z8719" s="4" t="s">
        <v>46</v>
      </c>
      <c r="AA8719" t="s">
        <v>126</v>
      </c>
      <c r="AB8719">
        <v>46132</v>
      </c>
      <c r="AG8719">
        <v>0</v>
      </c>
      <c r="AH8719">
        <v>3000</v>
      </c>
      <c r="AM8719" t="str">
        <f>SUBSTITUTE(Tabla_lineas[[#This Row],[Codigo Liname]]," ","")</f>
        <v>C0306</v>
      </c>
    </row>
    <row r="8720" spans="1:39" customFormat="1" x14ac:dyDescent="0.25">
      <c r="A8720" s="2">
        <v>776</v>
      </c>
      <c r="B8720" t="s">
        <v>1364</v>
      </c>
      <c r="C8720">
        <f t="shared" si="136"/>
        <v>1650594</v>
      </c>
      <c r="D8720">
        <v>801.5999999999998</v>
      </c>
      <c r="E8720" t="s">
        <v>556</v>
      </c>
      <c r="F8720">
        <v>47.41</v>
      </c>
      <c r="G8720">
        <v>40</v>
      </c>
      <c r="H8720" t="s">
        <v>557</v>
      </c>
      <c r="I8720" s="2">
        <v>40.08</v>
      </c>
      <c r="J8720" t="s">
        <v>558</v>
      </c>
      <c r="K8720" t="s">
        <v>559</v>
      </c>
      <c r="L8720" s="3" t="str">
        <f>+INDEX([1]!TABLA_MAESTRO_DE_ARTICULO[SubGroupName],MATCH(Tabla_lineas[[#This Row],[CODIGO SAP]],[1]!TABLA_MAESTRO_DE_ARTICULO[ItemCode],0))</f>
        <v>SUSPENSION</v>
      </c>
      <c r="M8720" t="s">
        <v>560</v>
      </c>
      <c r="N8720">
        <v>48</v>
      </c>
      <c r="O8720" t="s">
        <v>65</v>
      </c>
      <c r="S8720" s="2">
        <v>20</v>
      </c>
      <c r="T8720">
        <v>799.8</v>
      </c>
      <c r="U8720">
        <v>40.08</v>
      </c>
      <c r="V8720">
        <v>39.99</v>
      </c>
      <c r="W8720">
        <v>10</v>
      </c>
      <c r="Z8720" s="4" t="s">
        <v>46</v>
      </c>
      <c r="AA8720" t="s">
        <v>153</v>
      </c>
      <c r="AB8720">
        <v>46132</v>
      </c>
      <c r="AG8720">
        <v>0</v>
      </c>
      <c r="AH8720">
        <v>20</v>
      </c>
      <c r="AM8720" t="str">
        <f>SUBSTITUTE(Tabla_lineas[[#This Row],[Codigo Liname]]," ","")</f>
        <v>P0106</v>
      </c>
    </row>
    <row r="8721" spans="1:39" customFormat="1" x14ac:dyDescent="0.25">
      <c r="A8721" s="2">
        <v>776</v>
      </c>
      <c r="B8721" t="s">
        <v>1364</v>
      </c>
      <c r="C8721">
        <f t="shared" si="136"/>
        <v>1650594</v>
      </c>
      <c r="D8721">
        <v>13410</v>
      </c>
      <c r="E8721" t="s">
        <v>379</v>
      </c>
      <c r="F8721">
        <v>0.6</v>
      </c>
      <c r="G8721">
        <v>0.45</v>
      </c>
      <c r="H8721" t="s">
        <v>380</v>
      </c>
      <c r="I8721" s="2">
        <v>0.45</v>
      </c>
      <c r="J8721" t="s">
        <v>381</v>
      </c>
      <c r="K8721" t="s">
        <v>382</v>
      </c>
      <c r="L8721" s="3" t="str">
        <f>+INDEX([1]!TABLA_MAESTRO_DE_ARTICULO[SubGroupName],MATCH(Tabla_lineas[[#This Row],[CODIGO SAP]],[1]!TABLA_MAESTRO_DE_ARTICULO[ItemCode],0))</f>
        <v>COMPRIMIDO</v>
      </c>
      <c r="M8721" t="s">
        <v>383</v>
      </c>
      <c r="N8721">
        <v>72</v>
      </c>
      <c r="O8721" t="s">
        <v>45</v>
      </c>
      <c r="S8721" s="2">
        <v>29800</v>
      </c>
      <c r="T8721">
        <v>13112</v>
      </c>
      <c r="U8721">
        <v>0.45</v>
      </c>
      <c r="V8721">
        <v>0.44</v>
      </c>
      <c r="W8721">
        <v>0.12</v>
      </c>
      <c r="Z8721" s="4" t="s">
        <v>46</v>
      </c>
      <c r="AA8721" t="s">
        <v>120</v>
      </c>
      <c r="AB8721">
        <v>46132</v>
      </c>
      <c r="AG8721">
        <v>0</v>
      </c>
      <c r="AH8721">
        <v>29800</v>
      </c>
      <c r="AM8721" t="str">
        <f>SUBSTITUTE(Tabla_lineas[[#This Row],[Codigo Liname]]," ","")</f>
        <v>B0308</v>
      </c>
    </row>
    <row r="8722" spans="1:39" customFormat="1" x14ac:dyDescent="0.25">
      <c r="A8722" s="2">
        <v>776</v>
      </c>
      <c r="B8722" t="s">
        <v>1364</v>
      </c>
      <c r="C8722">
        <f t="shared" si="136"/>
        <v>1650594</v>
      </c>
      <c r="D8722">
        <v>417.06</v>
      </c>
      <c r="E8722" t="s">
        <v>402</v>
      </c>
      <c r="F8722">
        <v>68.260000000000005</v>
      </c>
      <c r="G8722">
        <v>29.79</v>
      </c>
      <c r="H8722" t="s">
        <v>403</v>
      </c>
      <c r="I8722" s="2">
        <v>29.79</v>
      </c>
      <c r="J8722" t="s">
        <v>404</v>
      </c>
      <c r="K8722" t="s">
        <v>405</v>
      </c>
      <c r="L8722" s="3" t="str">
        <f>+INDEX([1]!TABLA_MAESTRO_DE_ARTICULO[SubGroupName],MATCH(Tabla_lineas[[#This Row],[CODIGO SAP]],[1]!TABLA_MAESTRO_DE_ARTICULO[ItemCode],0))</f>
        <v>POLVO PARA INYECTABLE</v>
      </c>
      <c r="M8722" t="s">
        <v>406</v>
      </c>
      <c r="N8722">
        <v>74</v>
      </c>
      <c r="O8722" t="s">
        <v>52</v>
      </c>
      <c r="S8722" s="2">
        <v>14</v>
      </c>
      <c r="T8722">
        <v>416.92</v>
      </c>
      <c r="U8722">
        <v>29.79</v>
      </c>
      <c r="V8722">
        <v>29.78</v>
      </c>
      <c r="W8722">
        <v>10</v>
      </c>
      <c r="Z8722" s="4" t="s">
        <v>46</v>
      </c>
      <c r="AA8722" t="s">
        <v>126</v>
      </c>
      <c r="AB8722">
        <v>46132</v>
      </c>
      <c r="AG8722">
        <v>0</v>
      </c>
      <c r="AH8722">
        <v>14</v>
      </c>
      <c r="AM8722" t="str">
        <f>SUBSTITUTE(Tabla_lineas[[#This Row],[Codigo Liname]]," ","")</f>
        <v>J0155</v>
      </c>
    </row>
    <row r="8723" spans="1:39" customFormat="1" x14ac:dyDescent="0.25">
      <c r="A8723" s="2">
        <v>777</v>
      </c>
      <c r="B8723" t="s">
        <v>1365</v>
      </c>
      <c r="C8723">
        <f t="shared" si="136"/>
        <v>1651773</v>
      </c>
      <c r="D8723">
        <v>1945</v>
      </c>
      <c r="E8723" t="s">
        <v>115</v>
      </c>
      <c r="F8723">
        <v>2.5099999999999998</v>
      </c>
      <c r="G8723">
        <v>2.5099999999999998</v>
      </c>
      <c r="H8723" t="s">
        <v>116</v>
      </c>
      <c r="I8723" s="2">
        <v>3.89</v>
      </c>
      <c r="J8723" t="s">
        <v>117</v>
      </c>
      <c r="K8723" t="s">
        <v>118</v>
      </c>
      <c r="L8723" s="3" t="str">
        <f>+INDEX([1]!TABLA_MAESTRO_DE_ARTICULO[SubGroupName],MATCH(Tabla_lineas[[#This Row],[CODIGO SAP]],[1]!TABLA_MAESTRO_DE_ARTICULO[ItemCode],0))</f>
        <v>COMPRIMIDO</v>
      </c>
      <c r="M8723" t="s">
        <v>119</v>
      </c>
      <c r="N8723">
        <v>2</v>
      </c>
      <c r="O8723" t="s">
        <v>45</v>
      </c>
      <c r="S8723" s="2">
        <v>500</v>
      </c>
      <c r="T8723">
        <v>1250</v>
      </c>
      <c r="U8723">
        <v>3.89</v>
      </c>
      <c r="V8723">
        <v>2.5</v>
      </c>
      <c r="W8723">
        <v>0.7</v>
      </c>
      <c r="Z8723" s="4" t="s">
        <v>46</v>
      </c>
      <c r="AA8723" t="s">
        <v>120</v>
      </c>
      <c r="AB8723">
        <v>46132</v>
      </c>
      <c r="AG8723">
        <v>0</v>
      </c>
      <c r="AH8723">
        <v>500</v>
      </c>
      <c r="AM8723" t="str">
        <f>SUBSTITUTE(Tabla_lineas[[#This Row],[Codigo Liname]]," ","")</f>
        <v>J0504</v>
      </c>
    </row>
    <row r="8724" spans="1:39" customFormat="1" x14ac:dyDescent="0.25">
      <c r="A8724" s="2">
        <v>777</v>
      </c>
      <c r="B8724" t="s">
        <v>1365</v>
      </c>
      <c r="C8724">
        <f t="shared" si="136"/>
        <v>1651773</v>
      </c>
      <c r="D8724">
        <v>1000</v>
      </c>
      <c r="E8724" t="s">
        <v>188</v>
      </c>
      <c r="F8724">
        <v>0.66</v>
      </c>
      <c r="G8724">
        <v>0.66</v>
      </c>
      <c r="H8724" t="s">
        <v>189</v>
      </c>
      <c r="I8724" s="2">
        <v>1</v>
      </c>
      <c r="J8724" t="s">
        <v>190</v>
      </c>
      <c r="K8724" t="s">
        <v>191</v>
      </c>
      <c r="L8724" s="3" t="str">
        <f>+INDEX([1]!TABLA_MAESTRO_DE_ARTICULO[SubGroupName],MATCH(Tabla_lineas[[#This Row],[CODIGO SAP]],[1]!TABLA_MAESTRO_DE_ARTICULO[ItemCode],0))</f>
        <v>COMPRIMIDO</v>
      </c>
      <c r="M8724" t="s">
        <v>192</v>
      </c>
      <c r="N8724">
        <v>1</v>
      </c>
      <c r="O8724" t="s">
        <v>45</v>
      </c>
      <c r="S8724" s="2">
        <v>1000</v>
      </c>
      <c r="T8724">
        <v>650</v>
      </c>
      <c r="U8724">
        <v>1</v>
      </c>
      <c r="V8724">
        <v>0.65</v>
      </c>
      <c r="W8724">
        <v>0.2</v>
      </c>
      <c r="Z8724" s="4" t="s">
        <v>53</v>
      </c>
      <c r="AA8724" t="s">
        <v>153</v>
      </c>
      <c r="AB8724">
        <v>46096</v>
      </c>
      <c r="AG8724">
        <v>0</v>
      </c>
      <c r="AH8724">
        <v>1000</v>
      </c>
      <c r="AM8724" t="str">
        <f>SUBSTITUTE(Tabla_lineas[[#This Row],[Codigo Liname]]," ","")</f>
        <v>R0501</v>
      </c>
    </row>
    <row r="8725" spans="1:39" customFormat="1" x14ac:dyDescent="0.25">
      <c r="A8725" s="2">
        <v>777</v>
      </c>
      <c r="B8725" t="s">
        <v>1365</v>
      </c>
      <c r="C8725">
        <f t="shared" si="136"/>
        <v>1651773</v>
      </c>
      <c r="D8725">
        <v>1103.1999999999998</v>
      </c>
      <c r="E8725" t="s">
        <v>1320</v>
      </c>
      <c r="F8725">
        <v>26.03</v>
      </c>
      <c r="G8725">
        <v>13.79</v>
      </c>
      <c r="H8725" t="s">
        <v>1321</v>
      </c>
      <c r="I8725" s="2">
        <v>13.79</v>
      </c>
      <c r="J8725" t="s">
        <v>1322</v>
      </c>
      <c r="K8725" t="s">
        <v>1323</v>
      </c>
      <c r="L8725" s="3" t="str">
        <f>+INDEX([1]!TABLA_MAESTRO_DE_ARTICULO[SubGroupName],MATCH(Tabla_lineas[[#This Row],[CODIGO SAP]],[1]!TABLA_MAESTRO_DE_ARTICULO[ItemCode],0))</f>
        <v>UNGUENTO</v>
      </c>
      <c r="M8725" t="s">
        <v>1324</v>
      </c>
      <c r="N8725">
        <v>3</v>
      </c>
      <c r="O8725" t="s">
        <v>1325</v>
      </c>
      <c r="S8725" s="2">
        <v>80</v>
      </c>
      <c r="T8725">
        <v>1102.4000000000001</v>
      </c>
      <c r="U8725">
        <v>13.79</v>
      </c>
      <c r="V8725">
        <v>13.78</v>
      </c>
      <c r="W8725">
        <v>5</v>
      </c>
      <c r="Z8725" s="4" t="s">
        <v>46</v>
      </c>
      <c r="AA8725" t="s">
        <v>153</v>
      </c>
      <c r="AB8725">
        <v>46096</v>
      </c>
      <c r="AG8725">
        <v>0</v>
      </c>
      <c r="AH8725">
        <v>80</v>
      </c>
      <c r="AM8725" t="str">
        <f>SUBSTITUTE(Tabla_lineas[[#This Row],[Codigo Liname]]," ","")</f>
        <v>D0102</v>
      </c>
    </row>
    <row r="8726" spans="1:39" customFormat="1" x14ac:dyDescent="0.25">
      <c r="A8726" s="2">
        <v>777</v>
      </c>
      <c r="B8726" t="s">
        <v>1365</v>
      </c>
      <c r="C8726">
        <f t="shared" si="136"/>
        <v>1651773</v>
      </c>
      <c r="D8726">
        <v>2674</v>
      </c>
      <c r="E8726" t="s">
        <v>218</v>
      </c>
      <c r="F8726">
        <v>28.9</v>
      </c>
      <c r="G8726">
        <v>13.37</v>
      </c>
      <c r="H8726" t="s">
        <v>219</v>
      </c>
      <c r="I8726" s="2">
        <v>13.37</v>
      </c>
      <c r="J8726" t="s">
        <v>220</v>
      </c>
      <c r="K8726" t="s">
        <v>221</v>
      </c>
      <c r="L8726" s="3" t="str">
        <f>+INDEX([1]!TABLA_MAESTRO_DE_ARTICULO[SubGroupName],MATCH(Tabla_lineas[[#This Row],[CODIGO SAP]],[1]!TABLA_MAESTRO_DE_ARTICULO[ItemCode],0))</f>
        <v>CREMA DERMICA</v>
      </c>
      <c r="M8726" t="s">
        <v>222</v>
      </c>
      <c r="N8726">
        <v>4</v>
      </c>
      <c r="O8726" t="s">
        <v>223</v>
      </c>
      <c r="S8726" s="2">
        <v>200</v>
      </c>
      <c r="T8726">
        <v>2672</v>
      </c>
      <c r="U8726">
        <v>13.37</v>
      </c>
      <c r="V8726">
        <v>13.36</v>
      </c>
      <c r="W8726">
        <v>4.5</v>
      </c>
      <c r="Z8726" s="4" t="s">
        <v>53</v>
      </c>
      <c r="AA8726" t="s">
        <v>153</v>
      </c>
      <c r="AB8726">
        <v>46132</v>
      </c>
      <c r="AG8726">
        <v>0</v>
      </c>
      <c r="AH8726">
        <v>200</v>
      </c>
      <c r="AM8726" t="str">
        <f>SUBSTITUTE(Tabla_lineas[[#This Row],[Codigo Liname]]," ","")</f>
        <v>D0103</v>
      </c>
    </row>
    <row r="8727" spans="1:39" customFormat="1" x14ac:dyDescent="0.25">
      <c r="A8727" s="2">
        <v>777</v>
      </c>
      <c r="B8727" t="s">
        <v>1365</v>
      </c>
      <c r="C8727">
        <f t="shared" si="136"/>
        <v>1651773</v>
      </c>
      <c r="D8727">
        <v>7863</v>
      </c>
      <c r="E8727" t="s">
        <v>250</v>
      </c>
      <c r="F8727">
        <v>24.52</v>
      </c>
      <c r="G8727">
        <v>24.5</v>
      </c>
      <c r="H8727" t="s">
        <v>251</v>
      </c>
      <c r="I8727" s="2">
        <v>26.21</v>
      </c>
      <c r="J8727" t="s">
        <v>252</v>
      </c>
      <c r="K8727" t="s">
        <v>253</v>
      </c>
      <c r="L8727" s="3" t="str">
        <f>+INDEX([1]!TABLA_MAESTRO_DE_ARTICULO[SubGroupName],MATCH(Tabla_lineas[[#This Row],[CODIGO SAP]],[1]!TABLA_MAESTRO_DE_ARTICULO[ItemCode],0))</f>
        <v>GEL</v>
      </c>
      <c r="M8727" t="s">
        <v>254</v>
      </c>
      <c r="N8727">
        <v>5</v>
      </c>
      <c r="O8727" t="s">
        <v>255</v>
      </c>
      <c r="S8727" s="2">
        <v>300</v>
      </c>
      <c r="T8727">
        <v>7346.9999999999982</v>
      </c>
      <c r="U8727">
        <v>26.21</v>
      </c>
      <c r="V8727">
        <v>24.49</v>
      </c>
      <c r="W8727">
        <v>5</v>
      </c>
      <c r="Z8727" s="4" t="s">
        <v>53</v>
      </c>
      <c r="AA8727" t="s">
        <v>153</v>
      </c>
      <c r="AB8727">
        <v>46132</v>
      </c>
      <c r="AG8727">
        <v>0</v>
      </c>
      <c r="AH8727">
        <v>300</v>
      </c>
      <c r="AM8727" t="str">
        <f>SUBSTITUTE(Tabla_lineas[[#This Row],[Codigo Liname]]," ","")</f>
        <v>M0101</v>
      </c>
    </row>
    <row r="8728" spans="1:39" customFormat="1" x14ac:dyDescent="0.25">
      <c r="A8728" s="2">
        <v>777</v>
      </c>
      <c r="B8728" t="s">
        <v>1365</v>
      </c>
      <c r="C8728">
        <f t="shared" si="136"/>
        <v>1651773</v>
      </c>
      <c r="D8728">
        <v>530</v>
      </c>
      <c r="E8728" t="s">
        <v>266</v>
      </c>
      <c r="F8728">
        <v>0.56000000000000005</v>
      </c>
      <c r="G8728">
        <v>0.53</v>
      </c>
      <c r="H8728" t="s">
        <v>267</v>
      </c>
      <c r="I8728" s="2">
        <v>0.53</v>
      </c>
      <c r="J8728" t="s">
        <v>268</v>
      </c>
      <c r="K8728" t="s">
        <v>269</v>
      </c>
      <c r="L8728" s="3" t="str">
        <f>+INDEX([1]!TABLA_MAESTRO_DE_ARTICULO[SubGroupName],MATCH(Tabla_lineas[[#This Row],[CODIGO SAP]],[1]!TABLA_MAESTRO_DE_ARTICULO[ItemCode],0))</f>
        <v>COMPRIMIDO</v>
      </c>
      <c r="M8728" t="s">
        <v>270</v>
      </c>
      <c r="N8728">
        <v>6</v>
      </c>
      <c r="O8728" t="s">
        <v>45</v>
      </c>
      <c r="S8728" s="2">
        <v>1000</v>
      </c>
      <c r="T8728">
        <v>520</v>
      </c>
      <c r="U8728">
        <v>0.53</v>
      </c>
      <c r="V8728">
        <v>0.52</v>
      </c>
      <c r="W8728">
        <v>0.12</v>
      </c>
      <c r="Z8728" s="4" t="s">
        <v>46</v>
      </c>
      <c r="AA8728" t="s">
        <v>126</v>
      </c>
      <c r="AB8728">
        <v>46132</v>
      </c>
      <c r="AG8728">
        <v>0</v>
      </c>
      <c r="AH8728">
        <v>1000</v>
      </c>
      <c r="AM8728" t="str">
        <f>SUBSTITUTE(Tabla_lineas[[#This Row],[Codigo Liname]]," ","")</f>
        <v>C0901</v>
      </c>
    </row>
    <row r="8729" spans="1:39" customFormat="1" x14ac:dyDescent="0.25">
      <c r="A8729" s="2">
        <v>777</v>
      </c>
      <c r="B8729" t="s">
        <v>1365</v>
      </c>
      <c r="C8729">
        <f t="shared" si="136"/>
        <v>1651773</v>
      </c>
      <c r="D8729">
        <v>3654</v>
      </c>
      <c r="E8729" t="s">
        <v>292</v>
      </c>
      <c r="F8729">
        <v>25.27</v>
      </c>
      <c r="G8729">
        <v>18.27</v>
      </c>
      <c r="H8729" t="s">
        <v>293</v>
      </c>
      <c r="I8729" s="2">
        <v>18.27</v>
      </c>
      <c r="J8729" t="s">
        <v>294</v>
      </c>
      <c r="K8729" t="s">
        <v>295</v>
      </c>
      <c r="L8729" s="3" t="str">
        <f>+INDEX([1]!TABLA_MAESTRO_DE_ARTICULO[SubGroupName],MATCH(Tabla_lineas[[#This Row],[CODIGO SAP]],[1]!TABLA_MAESTRO_DE_ARTICULO[ItemCode],0))</f>
        <v>CREMA DERMICA</v>
      </c>
      <c r="M8729" t="s">
        <v>296</v>
      </c>
      <c r="N8729">
        <v>8</v>
      </c>
      <c r="O8729" t="s">
        <v>297</v>
      </c>
      <c r="S8729" s="2">
        <v>200</v>
      </c>
      <c r="T8729">
        <v>3652.0000000000009</v>
      </c>
      <c r="U8729">
        <v>18.27</v>
      </c>
      <c r="V8729">
        <v>18.260000000000002</v>
      </c>
      <c r="W8729">
        <v>5</v>
      </c>
      <c r="Z8729" s="4" t="s">
        <v>53</v>
      </c>
      <c r="AA8729" t="s">
        <v>153</v>
      </c>
      <c r="AB8729">
        <v>46132</v>
      </c>
      <c r="AG8729">
        <v>0</v>
      </c>
      <c r="AH8729">
        <v>200</v>
      </c>
      <c r="AM8729" t="str">
        <f>SUBSTITUTE(Tabla_lineas[[#This Row],[Codigo Liname]]," ","")</f>
        <v>D0704</v>
      </c>
    </row>
    <row r="8730" spans="1:39" customFormat="1" x14ac:dyDescent="0.25">
      <c r="A8730" s="2">
        <v>777</v>
      </c>
      <c r="B8730" t="s">
        <v>1365</v>
      </c>
      <c r="C8730">
        <f t="shared" si="136"/>
        <v>1651773</v>
      </c>
      <c r="D8730">
        <v>4942</v>
      </c>
      <c r="E8730" t="s">
        <v>298</v>
      </c>
      <c r="F8730">
        <v>14.58</v>
      </c>
      <c r="G8730">
        <v>14.58</v>
      </c>
      <c r="H8730" t="s">
        <v>299</v>
      </c>
      <c r="I8730" s="2">
        <v>24.71</v>
      </c>
      <c r="J8730" t="s">
        <v>300</v>
      </c>
      <c r="K8730" t="s">
        <v>301</v>
      </c>
      <c r="L8730" s="3" t="str">
        <f>+INDEX([1]!TABLA_MAESTRO_DE_ARTICULO[SubGroupName],MATCH(Tabla_lineas[[#This Row],[CODIGO SAP]],[1]!TABLA_MAESTRO_DE_ARTICULO[ItemCode],0))</f>
        <v>SUSPENSION</v>
      </c>
      <c r="M8730" t="s">
        <v>302</v>
      </c>
      <c r="N8730">
        <v>9</v>
      </c>
      <c r="O8730" t="s">
        <v>65</v>
      </c>
      <c r="S8730" s="2">
        <v>200</v>
      </c>
      <c r="T8730">
        <v>2914</v>
      </c>
      <c r="U8730">
        <v>24.71</v>
      </c>
      <c r="V8730">
        <v>14.57</v>
      </c>
      <c r="W8730">
        <v>5.5</v>
      </c>
      <c r="Z8730" s="4" t="s">
        <v>53</v>
      </c>
      <c r="AA8730" t="s">
        <v>153</v>
      </c>
      <c r="AB8730">
        <v>46096</v>
      </c>
      <c r="AG8730">
        <v>0</v>
      </c>
      <c r="AH8730">
        <v>200</v>
      </c>
      <c r="AM8730" t="str">
        <f>SUBSTITUTE(Tabla_lineas[[#This Row],[Codigo Liname]]," ","")</f>
        <v>M0104</v>
      </c>
    </row>
    <row r="8731" spans="1:39" customFormat="1" x14ac:dyDescent="0.25">
      <c r="A8731" s="2">
        <v>777</v>
      </c>
      <c r="B8731" t="s">
        <v>1365</v>
      </c>
      <c r="C8731">
        <f t="shared" si="136"/>
        <v>1651773</v>
      </c>
      <c r="D8731">
        <v>632</v>
      </c>
      <c r="E8731" t="s">
        <v>313</v>
      </c>
      <c r="F8731">
        <v>5.29</v>
      </c>
      <c r="G8731">
        <v>5.29</v>
      </c>
      <c r="H8731" t="s">
        <v>314</v>
      </c>
      <c r="I8731" s="2">
        <v>6.32</v>
      </c>
      <c r="J8731" t="s">
        <v>315</v>
      </c>
      <c r="K8731" t="s">
        <v>316</v>
      </c>
      <c r="L8731" s="3" t="str">
        <f>+INDEX([1]!TABLA_MAESTRO_DE_ARTICULO[SubGroupName],MATCH(Tabla_lineas[[#This Row],[CODIGO SAP]],[1]!TABLA_MAESTRO_DE_ARTICULO[ItemCode],0))</f>
        <v>SOLUCION INYECTABLE</v>
      </c>
      <c r="M8731" t="s">
        <v>317</v>
      </c>
      <c r="N8731">
        <v>10</v>
      </c>
      <c r="O8731" t="s">
        <v>249</v>
      </c>
      <c r="S8731" s="2">
        <v>100</v>
      </c>
      <c r="T8731">
        <v>528</v>
      </c>
      <c r="U8731">
        <v>6.32</v>
      </c>
      <c r="V8731">
        <v>5.28</v>
      </c>
      <c r="W8731">
        <v>0.7</v>
      </c>
      <c r="Z8731" s="4" t="s">
        <v>53</v>
      </c>
      <c r="AA8731" t="s">
        <v>120</v>
      </c>
      <c r="AB8731">
        <v>46132</v>
      </c>
      <c r="AG8731">
        <v>0</v>
      </c>
      <c r="AH8731">
        <v>100</v>
      </c>
      <c r="AM8731" t="str">
        <f>SUBSTITUTE(Tabla_lineas[[#This Row],[Codigo Liname]]," ","")</f>
        <v>N0205</v>
      </c>
    </row>
    <row r="8732" spans="1:39" customFormat="1" x14ac:dyDescent="0.25">
      <c r="A8732" s="2">
        <v>777</v>
      </c>
      <c r="B8732" t="s">
        <v>1365</v>
      </c>
      <c r="C8732">
        <f t="shared" si="136"/>
        <v>1651773</v>
      </c>
      <c r="D8732">
        <v>1675</v>
      </c>
      <c r="E8732" t="s">
        <v>318</v>
      </c>
      <c r="F8732">
        <v>1.26</v>
      </c>
      <c r="G8732">
        <v>1.26</v>
      </c>
      <c r="H8732" t="s">
        <v>319</v>
      </c>
      <c r="I8732" s="2">
        <v>3.35</v>
      </c>
      <c r="J8732" t="s">
        <v>320</v>
      </c>
      <c r="K8732" t="s">
        <v>321</v>
      </c>
      <c r="L8732" s="3" t="str">
        <f>+INDEX([1]!TABLA_MAESTRO_DE_ARTICULO[SubGroupName],MATCH(Tabla_lineas[[#This Row],[CODIGO SAP]],[1]!TABLA_MAESTRO_DE_ARTICULO[ItemCode],0))</f>
        <v>COMPRIMIDO</v>
      </c>
      <c r="M8732" t="s">
        <v>1290</v>
      </c>
      <c r="N8732">
        <v>11</v>
      </c>
      <c r="O8732" t="s">
        <v>45</v>
      </c>
      <c r="S8732" s="2">
        <v>500</v>
      </c>
      <c r="T8732">
        <v>625</v>
      </c>
      <c r="U8732">
        <v>3.35</v>
      </c>
      <c r="V8732">
        <v>1.25</v>
      </c>
      <c r="W8732">
        <v>0.2</v>
      </c>
      <c r="Z8732" s="4" t="s">
        <v>46</v>
      </c>
      <c r="AA8732" t="s">
        <v>120</v>
      </c>
      <c r="AB8732">
        <v>46132</v>
      </c>
      <c r="AG8732">
        <v>0</v>
      </c>
      <c r="AH8732">
        <v>500</v>
      </c>
      <c r="AM8732" t="str">
        <f>SUBSTITUTE(Tabla_lineas[[#This Row],[Codigo Liname]]," ","")</f>
        <v>A1004</v>
      </c>
    </row>
    <row r="8733" spans="1:39" customFormat="1" x14ac:dyDescent="0.25">
      <c r="A8733" s="2">
        <v>777</v>
      </c>
      <c r="B8733" t="s">
        <v>1365</v>
      </c>
      <c r="C8733">
        <f t="shared" si="136"/>
        <v>1651773</v>
      </c>
      <c r="D8733">
        <v>1735.0000000000002</v>
      </c>
      <c r="E8733" t="s">
        <v>343</v>
      </c>
      <c r="F8733">
        <v>26.57</v>
      </c>
      <c r="G8733">
        <v>17.350000000000001</v>
      </c>
      <c r="H8733" t="s">
        <v>344</v>
      </c>
      <c r="I8733" s="2">
        <v>17.350000000000001</v>
      </c>
      <c r="J8733" t="s">
        <v>345</v>
      </c>
      <c r="K8733" t="s">
        <v>346</v>
      </c>
      <c r="L8733" s="3" t="str">
        <f>+INDEX([1]!TABLA_MAESTRO_DE_ARTICULO[SubGroupName],MATCH(Tabla_lineas[[#This Row],[CODIGO SAP]],[1]!TABLA_MAESTRO_DE_ARTICULO[ItemCode],0))</f>
        <v>CREMA DERMICA</v>
      </c>
      <c r="M8733" t="s">
        <v>347</v>
      </c>
      <c r="N8733">
        <v>12</v>
      </c>
      <c r="O8733" t="s">
        <v>297</v>
      </c>
      <c r="S8733" s="2">
        <v>100</v>
      </c>
      <c r="T8733">
        <v>1734</v>
      </c>
      <c r="U8733">
        <v>17.350000000000001</v>
      </c>
      <c r="V8733">
        <v>17.34</v>
      </c>
      <c r="W8733">
        <v>5</v>
      </c>
      <c r="Z8733" s="4" t="s">
        <v>53</v>
      </c>
      <c r="AA8733" t="s">
        <v>153</v>
      </c>
      <c r="AB8733">
        <v>46096</v>
      </c>
      <c r="AG8733">
        <v>0</v>
      </c>
      <c r="AH8733">
        <v>100</v>
      </c>
      <c r="AM8733" t="str">
        <f>SUBSTITUTE(Tabla_lineas[[#This Row],[Codigo Liname]]," ","")</f>
        <v>D0104</v>
      </c>
    </row>
    <row r="8734" spans="1:39" customFormat="1" x14ac:dyDescent="0.25">
      <c r="A8734" s="2">
        <v>778</v>
      </c>
      <c r="B8734" t="s">
        <v>1366</v>
      </c>
      <c r="C8734">
        <f t="shared" si="136"/>
        <v>1650834</v>
      </c>
      <c r="D8734">
        <v>7140</v>
      </c>
      <c r="E8734" t="s">
        <v>519</v>
      </c>
      <c r="F8734">
        <v>3.25</v>
      </c>
      <c r="G8734">
        <v>3.25</v>
      </c>
      <c r="H8734" t="s">
        <v>520</v>
      </c>
      <c r="I8734" s="2">
        <v>5.03</v>
      </c>
      <c r="J8734" t="s">
        <v>521</v>
      </c>
      <c r="K8734" t="s">
        <v>522</v>
      </c>
      <c r="L8734" s="3" t="str">
        <f>+INDEX([1]!TABLA_MAESTRO_DE_ARTICULO[SubGroupName],MATCH(Tabla_lineas[[#This Row],[CODIGO SAP]],[1]!TABLA_MAESTRO_DE_ARTICULO[ItemCode],0))</f>
        <v>COMPRIMIDO</v>
      </c>
      <c r="M8734" t="s">
        <v>523</v>
      </c>
      <c r="N8734">
        <v>1</v>
      </c>
      <c r="O8734" t="s">
        <v>45</v>
      </c>
      <c r="P8734">
        <v>25400</v>
      </c>
      <c r="Q8734">
        <v>120000</v>
      </c>
      <c r="R8734">
        <v>145400</v>
      </c>
      <c r="S8734" s="2">
        <v>3500</v>
      </c>
      <c r="T8734">
        <v>7104.9999999999991</v>
      </c>
      <c r="U8734">
        <v>2.04</v>
      </c>
      <c r="V8734">
        <v>2.0299999999999998</v>
      </c>
      <c r="W8734">
        <v>0.8</v>
      </c>
      <c r="Z8734" s="4" t="s">
        <v>46</v>
      </c>
      <c r="AA8734" t="s">
        <v>120</v>
      </c>
      <c r="AB8734">
        <v>46132</v>
      </c>
      <c r="AG8734">
        <v>0</v>
      </c>
      <c r="AH8734">
        <v>3500</v>
      </c>
      <c r="AM8734" t="str">
        <f>SUBSTITUTE(Tabla_lineas[[#This Row],[Codigo Liname]]," ","")</f>
        <v>C0102</v>
      </c>
    </row>
    <row r="8735" spans="1:39" customFormat="1" x14ac:dyDescent="0.25">
      <c r="A8735" s="2">
        <v>778</v>
      </c>
      <c r="B8735" t="s">
        <v>1366</v>
      </c>
      <c r="C8735">
        <f t="shared" si="136"/>
        <v>1650834</v>
      </c>
      <c r="D8735">
        <v>1400</v>
      </c>
      <c r="E8735" t="s">
        <v>40</v>
      </c>
      <c r="F8735">
        <v>1.54</v>
      </c>
      <c r="G8735">
        <v>1.54</v>
      </c>
      <c r="H8735" t="s">
        <v>41</v>
      </c>
      <c r="I8735" s="2">
        <v>2.13</v>
      </c>
      <c r="J8735" t="s">
        <v>42</v>
      </c>
      <c r="K8735" t="s">
        <v>43</v>
      </c>
      <c r="L8735" s="3" t="str">
        <f>+INDEX([1]!TABLA_MAESTRO_DE_ARTICULO[SubGroupName],MATCH(Tabla_lineas[[#This Row],[CODIGO SAP]],[1]!TABLA_MAESTRO_DE_ARTICULO[ItemCode],0))</f>
        <v>COMPRIMIDO</v>
      </c>
      <c r="M8735" t="s">
        <v>44</v>
      </c>
      <c r="N8735">
        <v>2</v>
      </c>
      <c r="O8735" t="s">
        <v>45</v>
      </c>
      <c r="P8735">
        <v>381190</v>
      </c>
      <c r="Q8735">
        <v>790200</v>
      </c>
      <c r="R8735">
        <v>1171390</v>
      </c>
      <c r="S8735" s="2">
        <v>3500</v>
      </c>
      <c r="T8735">
        <v>1365</v>
      </c>
      <c r="U8735">
        <v>0.4</v>
      </c>
      <c r="V8735">
        <v>0.39</v>
      </c>
      <c r="W8735">
        <v>0.15</v>
      </c>
      <c r="Z8735" s="4" t="s">
        <v>46</v>
      </c>
      <c r="AA8735" t="s">
        <v>126</v>
      </c>
      <c r="AB8735">
        <v>46132</v>
      </c>
      <c r="AG8735">
        <v>0</v>
      </c>
      <c r="AH8735">
        <v>3500</v>
      </c>
      <c r="AM8735" t="str">
        <f>SUBSTITUTE(Tabla_lineas[[#This Row],[Codigo Liname]]," ","")</f>
        <v>C0807</v>
      </c>
    </row>
    <row r="8736" spans="1:39" customFormat="1" x14ac:dyDescent="0.25">
      <c r="A8736" s="2">
        <v>778</v>
      </c>
      <c r="B8736" t="s">
        <v>1366</v>
      </c>
      <c r="C8736">
        <f t="shared" si="136"/>
        <v>1650834</v>
      </c>
      <c r="D8736">
        <v>9350</v>
      </c>
      <c r="E8736" t="s">
        <v>47</v>
      </c>
      <c r="F8736">
        <v>14.47</v>
      </c>
      <c r="G8736">
        <v>14.47</v>
      </c>
      <c r="H8736" t="s">
        <v>48</v>
      </c>
      <c r="I8736" s="2">
        <v>26.67</v>
      </c>
      <c r="J8736" t="s">
        <v>49</v>
      </c>
      <c r="K8736" t="s">
        <v>50</v>
      </c>
      <c r="L8736" s="3" t="str">
        <f>+INDEX([1]!TABLA_MAESTRO_DE_ARTICULO[SubGroupName],MATCH(Tabla_lineas[[#This Row],[CODIGO SAP]],[1]!TABLA_MAESTRO_DE_ARTICULO[ItemCode],0))</f>
        <v>POLVO PARA INYECTABLE</v>
      </c>
      <c r="M8736" t="s">
        <v>51</v>
      </c>
      <c r="N8736">
        <v>3</v>
      </c>
      <c r="O8736" t="s">
        <v>52</v>
      </c>
      <c r="P8736">
        <v>17583</v>
      </c>
      <c r="Q8736">
        <v>72000</v>
      </c>
      <c r="R8736">
        <v>89583</v>
      </c>
      <c r="S8736" s="2">
        <v>1000</v>
      </c>
      <c r="T8736">
        <v>9340</v>
      </c>
      <c r="U8736">
        <v>9.35</v>
      </c>
      <c r="V8736">
        <v>9.34</v>
      </c>
      <c r="W8736">
        <v>3.8</v>
      </c>
      <c r="Z8736" s="4" t="s">
        <v>53</v>
      </c>
      <c r="AA8736" t="s">
        <v>126</v>
      </c>
      <c r="AB8736">
        <v>46096</v>
      </c>
      <c r="AG8736">
        <v>0</v>
      </c>
      <c r="AH8736">
        <v>1000</v>
      </c>
      <c r="AM8736" t="str">
        <f>SUBSTITUTE(Tabla_lineas[[#This Row],[Codigo Liname]]," ","")</f>
        <v>J0126</v>
      </c>
    </row>
    <row r="8737" spans="1:39" customFormat="1" x14ac:dyDescent="0.25">
      <c r="A8737" s="2">
        <v>778</v>
      </c>
      <c r="B8737" t="s">
        <v>1366</v>
      </c>
      <c r="C8737">
        <f t="shared" si="136"/>
        <v>1650834</v>
      </c>
      <c r="D8737">
        <v>711</v>
      </c>
      <c r="E8737" t="s">
        <v>218</v>
      </c>
      <c r="F8737">
        <v>28.9</v>
      </c>
      <c r="G8737">
        <v>13.37</v>
      </c>
      <c r="H8737" t="s">
        <v>219</v>
      </c>
      <c r="I8737" s="2">
        <v>13.37</v>
      </c>
      <c r="J8737" t="s">
        <v>220</v>
      </c>
      <c r="K8737" t="s">
        <v>221</v>
      </c>
      <c r="L8737" s="3" t="str">
        <f>+INDEX([1]!TABLA_MAESTRO_DE_ARTICULO[SubGroupName],MATCH(Tabla_lineas[[#This Row],[CODIGO SAP]],[1]!TABLA_MAESTRO_DE_ARTICULO[ItemCode],0))</f>
        <v>CREMA DERMICA</v>
      </c>
      <c r="M8737" t="s">
        <v>222</v>
      </c>
      <c r="N8737">
        <v>5</v>
      </c>
      <c r="O8737" t="s">
        <v>223</v>
      </c>
      <c r="S8737" s="2">
        <v>100</v>
      </c>
      <c r="T8737">
        <v>710</v>
      </c>
      <c r="U8737">
        <v>7.11</v>
      </c>
      <c r="V8737">
        <v>7.1</v>
      </c>
      <c r="W8737">
        <v>4.5</v>
      </c>
      <c r="Z8737" s="4" t="s">
        <v>53</v>
      </c>
      <c r="AA8737" t="s">
        <v>153</v>
      </c>
      <c r="AB8737">
        <v>46132</v>
      </c>
      <c r="AG8737">
        <v>0</v>
      </c>
      <c r="AH8737">
        <v>100</v>
      </c>
      <c r="AM8737" t="str">
        <f>SUBSTITUTE(Tabla_lineas[[#This Row],[Codigo Liname]]," ","")</f>
        <v>D0103</v>
      </c>
    </row>
    <row r="8738" spans="1:39" customFormat="1" x14ac:dyDescent="0.25">
      <c r="A8738" s="2">
        <v>778</v>
      </c>
      <c r="B8738" t="s">
        <v>1366</v>
      </c>
      <c r="C8738">
        <f t="shared" si="136"/>
        <v>1650834</v>
      </c>
      <c r="D8738">
        <v>903.99999999999989</v>
      </c>
      <c r="E8738" t="s">
        <v>449</v>
      </c>
      <c r="F8738">
        <v>4.2</v>
      </c>
      <c r="G8738">
        <v>2.2799999999999998</v>
      </c>
      <c r="H8738" t="s">
        <v>450</v>
      </c>
      <c r="I8738" s="2">
        <v>2.2799999999999998</v>
      </c>
      <c r="J8738" t="s">
        <v>451</v>
      </c>
      <c r="K8738" t="s">
        <v>452</v>
      </c>
      <c r="L8738" s="3" t="str">
        <f>+INDEX([1]!TABLA_MAESTRO_DE_ARTICULO[SubGroupName],MATCH(Tabla_lineas[[#This Row],[CODIGO SAP]],[1]!TABLA_MAESTRO_DE_ARTICULO[ItemCode],0))</f>
        <v>OVULO VAGINAL</v>
      </c>
      <c r="M8738" t="s">
        <v>453</v>
      </c>
      <c r="N8738">
        <v>6</v>
      </c>
      <c r="O8738" t="s">
        <v>97</v>
      </c>
      <c r="S8738" s="2">
        <v>400</v>
      </c>
      <c r="T8738">
        <v>900</v>
      </c>
      <c r="U8738">
        <v>2.2599999999999998</v>
      </c>
      <c r="V8738">
        <v>2.25</v>
      </c>
      <c r="W8738">
        <v>0.7</v>
      </c>
      <c r="Z8738" s="4" t="s">
        <v>53</v>
      </c>
      <c r="AA8738" t="s">
        <v>126</v>
      </c>
      <c r="AB8738">
        <v>46132</v>
      </c>
      <c r="AG8738">
        <v>0</v>
      </c>
      <c r="AH8738">
        <v>400</v>
      </c>
      <c r="AM8738" t="str">
        <f>SUBSTITUTE(Tabla_lineas[[#This Row],[Codigo Liname]]," ","")</f>
        <v>G0102</v>
      </c>
    </row>
    <row r="8739" spans="1:39" customFormat="1" x14ac:dyDescent="0.25">
      <c r="A8739" s="2">
        <v>778</v>
      </c>
      <c r="B8739" t="s">
        <v>1366</v>
      </c>
      <c r="C8739">
        <f t="shared" si="136"/>
        <v>1650834</v>
      </c>
      <c r="D8739">
        <v>585</v>
      </c>
      <c r="E8739" t="s">
        <v>282</v>
      </c>
      <c r="F8739">
        <v>4.76</v>
      </c>
      <c r="G8739">
        <v>2.15</v>
      </c>
      <c r="H8739" t="s">
        <v>283</v>
      </c>
      <c r="I8739" s="2">
        <v>2.15</v>
      </c>
      <c r="J8739" t="s">
        <v>284</v>
      </c>
      <c r="K8739" t="s">
        <v>285</v>
      </c>
      <c r="L8739" s="3" t="str">
        <f>+INDEX([1]!TABLA_MAESTRO_DE_ARTICULO[SubGroupName],MATCH(Tabla_lineas[[#This Row],[CODIGO SAP]],[1]!TABLA_MAESTRO_DE_ARTICULO[ItemCode],0))</f>
        <v>SOLUCION INYECTABLE</v>
      </c>
      <c r="M8739" t="s">
        <v>286</v>
      </c>
      <c r="N8739">
        <v>9</v>
      </c>
      <c r="O8739" t="s">
        <v>249</v>
      </c>
      <c r="S8739" s="2">
        <v>300</v>
      </c>
      <c r="T8739">
        <v>582</v>
      </c>
      <c r="U8739">
        <v>1.95</v>
      </c>
      <c r="V8739">
        <v>1.94</v>
      </c>
      <c r="W8739">
        <v>0.7</v>
      </c>
      <c r="Z8739" s="4" t="s">
        <v>53</v>
      </c>
      <c r="AA8739" t="s">
        <v>126</v>
      </c>
      <c r="AB8739">
        <v>46132</v>
      </c>
      <c r="AG8739">
        <v>0</v>
      </c>
      <c r="AH8739">
        <v>300</v>
      </c>
      <c r="AM8739" t="str">
        <f>SUBSTITUTE(Tabla_lineas[[#This Row],[Codigo Liname]]," ","")</f>
        <v>J0149</v>
      </c>
    </row>
    <row r="8740" spans="1:39" customFormat="1" x14ac:dyDescent="0.25">
      <c r="A8740" s="2">
        <v>778</v>
      </c>
      <c r="B8740" t="s">
        <v>1366</v>
      </c>
      <c r="C8740">
        <f t="shared" si="136"/>
        <v>1650834</v>
      </c>
      <c r="D8740">
        <v>10425</v>
      </c>
      <c r="E8740" t="s">
        <v>652</v>
      </c>
      <c r="F8740">
        <v>19.37</v>
      </c>
      <c r="G8740">
        <v>12</v>
      </c>
      <c r="H8740" t="s">
        <v>653</v>
      </c>
      <c r="I8740" s="2">
        <v>12.02</v>
      </c>
      <c r="J8740" t="s">
        <v>654</v>
      </c>
      <c r="K8740" t="s">
        <v>655</v>
      </c>
      <c r="L8740" s="3" t="str">
        <f>+INDEX([1]!TABLA_MAESTRO_DE_ARTICULO[SubGroupName],MATCH(Tabla_lineas[[#This Row],[CODIGO SAP]],[1]!TABLA_MAESTRO_DE_ARTICULO[ItemCode],0))</f>
        <v>CAPSULA BLANDA</v>
      </c>
      <c r="M8740" t="s">
        <v>1367</v>
      </c>
      <c r="N8740">
        <v>20</v>
      </c>
      <c r="O8740" t="s">
        <v>45</v>
      </c>
      <c r="S8740" s="2">
        <v>2500</v>
      </c>
      <c r="T8740">
        <v>10400</v>
      </c>
      <c r="U8740">
        <v>4.17</v>
      </c>
      <c r="V8740">
        <v>4.16</v>
      </c>
      <c r="W8740">
        <v>1</v>
      </c>
      <c r="Z8740" s="4" t="s">
        <v>53</v>
      </c>
      <c r="AG8740">
        <v>0</v>
      </c>
      <c r="AH8740">
        <v>2500</v>
      </c>
      <c r="AM8740" t="str">
        <f>SUBSTITUTE(Tabla_lineas[[#This Row],[Codigo Liname]]," ","")</f>
        <v>C1003</v>
      </c>
    </row>
    <row r="8741" spans="1:39" customFormat="1" x14ac:dyDescent="0.25">
      <c r="A8741" s="2">
        <v>778</v>
      </c>
      <c r="B8741" t="s">
        <v>1366</v>
      </c>
      <c r="C8741">
        <f t="shared" si="136"/>
        <v>1650834</v>
      </c>
      <c r="D8741">
        <v>10764</v>
      </c>
      <c r="E8741" t="s">
        <v>402</v>
      </c>
      <c r="F8741">
        <v>68.260000000000005</v>
      </c>
      <c r="G8741">
        <v>29.79</v>
      </c>
      <c r="H8741" t="s">
        <v>403</v>
      </c>
      <c r="I8741" s="2">
        <v>29.79</v>
      </c>
      <c r="J8741" t="s">
        <v>404</v>
      </c>
      <c r="K8741" t="s">
        <v>405</v>
      </c>
      <c r="L8741" s="3" t="str">
        <f>+INDEX([1]!TABLA_MAESTRO_DE_ARTICULO[SubGroupName],MATCH(Tabla_lineas[[#This Row],[CODIGO SAP]],[1]!TABLA_MAESTRO_DE_ARTICULO[ItemCode],0))</f>
        <v>POLVO PARA INYECTABLE</v>
      </c>
      <c r="M8741" t="s">
        <v>406</v>
      </c>
      <c r="N8741">
        <v>24</v>
      </c>
      <c r="O8741" t="s">
        <v>52</v>
      </c>
      <c r="S8741" s="2">
        <v>400</v>
      </c>
      <c r="T8741">
        <v>10760</v>
      </c>
      <c r="U8741">
        <v>26.91</v>
      </c>
      <c r="V8741">
        <v>26.9</v>
      </c>
      <c r="W8741">
        <v>10</v>
      </c>
      <c r="Z8741" s="4" t="s">
        <v>46</v>
      </c>
      <c r="AA8741" t="s">
        <v>126</v>
      </c>
      <c r="AB8741">
        <v>46132</v>
      </c>
      <c r="AG8741">
        <v>0</v>
      </c>
      <c r="AH8741">
        <v>400</v>
      </c>
      <c r="AM8741" t="str">
        <f>SUBSTITUTE(Tabla_lineas[[#This Row],[Codigo Liname]]," ","")</f>
        <v>J0155</v>
      </c>
    </row>
    <row r="8742" spans="1:39" customFormat="1" x14ac:dyDescent="0.25">
      <c r="A8742" s="2">
        <v>779</v>
      </c>
      <c r="B8742" t="s">
        <v>1368</v>
      </c>
      <c r="C8742">
        <f t="shared" si="136"/>
        <v>1649738</v>
      </c>
      <c r="D8742">
        <v>29780</v>
      </c>
      <c r="E8742" t="s">
        <v>529</v>
      </c>
      <c r="F8742">
        <v>117.7</v>
      </c>
      <c r="G8742">
        <v>82.8</v>
      </c>
      <c r="H8742" t="s">
        <v>530</v>
      </c>
      <c r="I8742" s="2">
        <v>82.82</v>
      </c>
      <c r="J8742" t="s">
        <v>531</v>
      </c>
      <c r="K8742" t="s">
        <v>532</v>
      </c>
      <c r="L8742" s="3" t="str">
        <f>+INDEX([1]!TABLA_MAESTRO_DE_ARTICULO[SubGroupName],MATCH(Tabla_lineas[[#This Row],[CODIGO SAP]],[1]!TABLA_MAESTRO_DE_ARTICULO[ItemCode],0))</f>
        <v>POLVO PARA INYECTABLE</v>
      </c>
      <c r="M8742" t="s">
        <v>533</v>
      </c>
      <c r="N8742">
        <v>18</v>
      </c>
      <c r="O8742" t="s">
        <v>187</v>
      </c>
      <c r="S8742" s="2">
        <v>400</v>
      </c>
      <c r="T8742">
        <v>29776</v>
      </c>
      <c r="U8742">
        <v>74.45</v>
      </c>
      <c r="V8742">
        <v>74.44</v>
      </c>
      <c r="W8742">
        <v>35</v>
      </c>
      <c r="Z8742" s="4" t="s">
        <v>46</v>
      </c>
      <c r="AA8742" t="s">
        <v>120</v>
      </c>
      <c r="AB8742">
        <v>46132</v>
      </c>
      <c r="AG8742">
        <v>0</v>
      </c>
      <c r="AH8742">
        <v>400</v>
      </c>
      <c r="AM8742" t="str">
        <f>SUBSTITUTE(Tabla_lineas[[#This Row],[Codigo Liname]]," ","")</f>
        <v>J0150</v>
      </c>
    </row>
    <row r="8743" spans="1:39" customFormat="1" x14ac:dyDescent="0.25">
      <c r="A8743" s="2">
        <v>779</v>
      </c>
      <c r="B8743" t="s">
        <v>1368</v>
      </c>
      <c r="C8743">
        <f t="shared" si="136"/>
        <v>1649738</v>
      </c>
      <c r="D8743">
        <v>8328</v>
      </c>
      <c r="E8743" t="s">
        <v>539</v>
      </c>
      <c r="F8743">
        <v>25.52</v>
      </c>
      <c r="G8743">
        <v>25.52</v>
      </c>
      <c r="H8743" t="s">
        <v>540</v>
      </c>
      <c r="I8743" s="2">
        <v>29.69</v>
      </c>
      <c r="J8743" t="s">
        <v>541</v>
      </c>
      <c r="K8743" t="s">
        <v>542</v>
      </c>
      <c r="L8743" s="3" t="str">
        <f>+INDEX([1]!TABLA_MAESTRO_DE_ARTICULO[SubGroupName],MATCH(Tabla_lineas[[#This Row],[CODIGO SAP]],[1]!TABLA_MAESTRO_DE_ARTICULO[ItemCode],0))</f>
        <v>SOLUCION INYECTABLE</v>
      </c>
      <c r="M8743" t="s">
        <v>543</v>
      </c>
      <c r="N8743">
        <v>23</v>
      </c>
      <c r="O8743" t="s">
        <v>544</v>
      </c>
      <c r="S8743" s="2">
        <v>400</v>
      </c>
      <c r="T8743">
        <v>8324</v>
      </c>
      <c r="U8743">
        <v>20.82</v>
      </c>
      <c r="V8743">
        <v>20.81</v>
      </c>
      <c r="W8743">
        <v>3</v>
      </c>
      <c r="Z8743" s="4" t="s">
        <v>46</v>
      </c>
      <c r="AA8743" t="s">
        <v>126</v>
      </c>
      <c r="AB8743">
        <v>46132</v>
      </c>
      <c r="AG8743">
        <v>0</v>
      </c>
      <c r="AH8743">
        <v>400</v>
      </c>
      <c r="AM8743" t="str">
        <f>SUBSTITUTE(Tabla_lineas[[#This Row],[Codigo Liname]]," ","")</f>
        <v>M0110</v>
      </c>
    </row>
    <row r="8744" spans="1:39" customFormat="1" x14ac:dyDescent="0.25">
      <c r="A8744" s="2">
        <v>779</v>
      </c>
      <c r="B8744" t="s">
        <v>1368</v>
      </c>
      <c r="C8744">
        <f t="shared" si="136"/>
        <v>1649738</v>
      </c>
      <c r="D8744">
        <v>1960</v>
      </c>
      <c r="E8744" t="s">
        <v>271</v>
      </c>
      <c r="F8744">
        <v>5.89</v>
      </c>
      <c r="G8744">
        <v>5.89</v>
      </c>
      <c r="H8744" t="s">
        <v>272</v>
      </c>
      <c r="I8744" s="2">
        <v>7.73</v>
      </c>
      <c r="J8744" t="s">
        <v>273</v>
      </c>
      <c r="K8744" t="s">
        <v>274</v>
      </c>
      <c r="L8744" s="3" t="str">
        <f>+INDEX([1]!TABLA_MAESTRO_DE_ARTICULO[SubGroupName],MATCH(Tabla_lineas[[#This Row],[CODIGO SAP]],[1]!TABLA_MAESTRO_DE_ARTICULO[ItemCode],0))</f>
        <v>CAPSULA DURA</v>
      </c>
      <c r="M8744" t="s">
        <v>275</v>
      </c>
      <c r="N8744">
        <v>7</v>
      </c>
      <c r="O8744" t="s">
        <v>276</v>
      </c>
      <c r="S8744" s="2">
        <v>400</v>
      </c>
      <c r="T8744">
        <v>1956</v>
      </c>
      <c r="U8744">
        <v>4.9000000000000004</v>
      </c>
      <c r="V8744">
        <v>4.8899999999999997</v>
      </c>
      <c r="W8744">
        <v>0.9</v>
      </c>
      <c r="Z8744" s="4" t="s">
        <v>46</v>
      </c>
      <c r="AA8744" t="s">
        <v>126</v>
      </c>
      <c r="AB8744">
        <v>46132</v>
      </c>
      <c r="AG8744">
        <v>0</v>
      </c>
      <c r="AH8744">
        <v>400</v>
      </c>
      <c r="AM8744" t="str">
        <f>SUBSTITUTE(Tabla_lineas[[#This Row],[Codigo Liname]]," ","")</f>
        <v>J0208</v>
      </c>
    </row>
    <row r="8745" spans="1:39" customFormat="1" x14ac:dyDescent="0.25">
      <c r="A8745" s="2">
        <v>779</v>
      </c>
      <c r="B8745" t="s">
        <v>1368</v>
      </c>
      <c r="C8745">
        <f t="shared" si="136"/>
        <v>1649738</v>
      </c>
      <c r="D8745">
        <v>8640</v>
      </c>
      <c r="E8745" t="s">
        <v>551</v>
      </c>
      <c r="F8745">
        <v>1.23</v>
      </c>
      <c r="G8745">
        <v>0.62</v>
      </c>
      <c r="H8745" t="s">
        <v>552</v>
      </c>
      <c r="I8745" s="2">
        <v>0.62</v>
      </c>
      <c r="J8745" t="s">
        <v>553</v>
      </c>
      <c r="K8745" t="s">
        <v>554</v>
      </c>
      <c r="L8745" s="3" t="str">
        <f>+INDEX([1]!TABLA_MAESTRO_DE_ARTICULO[SubGroupName],MATCH(Tabla_lineas[[#This Row],[CODIGO SAP]],[1]!TABLA_MAESTRO_DE_ARTICULO[ItemCode],0))</f>
        <v>COMPRIMIDO</v>
      </c>
      <c r="M8745" t="s">
        <v>555</v>
      </c>
      <c r="N8745">
        <v>9</v>
      </c>
      <c r="O8745" t="s">
        <v>45</v>
      </c>
      <c r="P8745">
        <v>56200</v>
      </c>
      <c r="Q8745">
        <v>169200</v>
      </c>
      <c r="R8745">
        <v>225400</v>
      </c>
      <c r="S8745" s="2">
        <v>18000</v>
      </c>
      <c r="T8745">
        <v>8604</v>
      </c>
      <c r="U8745">
        <v>0.48</v>
      </c>
      <c r="V8745">
        <v>0.47799999999999998</v>
      </c>
      <c r="W8745">
        <v>0.12</v>
      </c>
      <c r="Z8745" s="4" t="s">
        <v>53</v>
      </c>
      <c r="AA8745" t="s">
        <v>126</v>
      </c>
      <c r="AB8745">
        <v>46132</v>
      </c>
      <c r="AG8745">
        <v>0</v>
      </c>
      <c r="AH8745">
        <v>18000</v>
      </c>
      <c r="AM8745" t="str">
        <f>SUBSTITUTE(Tabla_lineas[[#This Row],[Codigo Liname]]," ","")</f>
        <v>C0304</v>
      </c>
    </row>
    <row r="8746" spans="1:39" customFormat="1" x14ac:dyDescent="0.25">
      <c r="A8746" s="2">
        <v>779</v>
      </c>
      <c r="B8746" t="s">
        <v>1368</v>
      </c>
      <c r="C8746">
        <f t="shared" si="136"/>
        <v>1649738</v>
      </c>
      <c r="D8746">
        <v>21500</v>
      </c>
      <c r="E8746" t="s">
        <v>282</v>
      </c>
      <c r="F8746">
        <v>4.76</v>
      </c>
      <c r="G8746">
        <v>2.15</v>
      </c>
      <c r="H8746" t="s">
        <v>283</v>
      </c>
      <c r="I8746" s="2">
        <v>2.15</v>
      </c>
      <c r="J8746" t="s">
        <v>284</v>
      </c>
      <c r="K8746" t="s">
        <v>285</v>
      </c>
      <c r="L8746" s="3" t="str">
        <f>+INDEX([1]!TABLA_MAESTRO_DE_ARTICULO[SubGroupName],MATCH(Tabla_lineas[[#This Row],[CODIGO SAP]],[1]!TABLA_MAESTRO_DE_ARTICULO[ItemCode],0))</f>
        <v>SOLUCION INYECTABLE</v>
      </c>
      <c r="M8746" t="s">
        <v>286</v>
      </c>
      <c r="N8746">
        <v>11</v>
      </c>
      <c r="O8746" t="s">
        <v>249</v>
      </c>
      <c r="S8746" s="2">
        <v>10000</v>
      </c>
      <c r="T8746">
        <v>21400</v>
      </c>
      <c r="U8746">
        <v>2.15</v>
      </c>
      <c r="V8746">
        <v>2.14</v>
      </c>
      <c r="W8746">
        <v>0.7</v>
      </c>
      <c r="Z8746" s="4" t="s">
        <v>53</v>
      </c>
      <c r="AA8746" t="s">
        <v>126</v>
      </c>
      <c r="AB8746">
        <v>46132</v>
      </c>
      <c r="AG8746">
        <v>0</v>
      </c>
      <c r="AH8746">
        <v>10000</v>
      </c>
      <c r="AM8746" t="str">
        <f>SUBSTITUTE(Tabla_lineas[[#This Row],[Codigo Liname]]," ","")</f>
        <v>J0149</v>
      </c>
    </row>
    <row r="8747" spans="1:39" customFormat="1" x14ac:dyDescent="0.25">
      <c r="A8747" s="2">
        <v>779</v>
      </c>
      <c r="B8747" t="s">
        <v>1368</v>
      </c>
      <c r="C8747">
        <f t="shared" si="136"/>
        <v>1649738</v>
      </c>
      <c r="D8747">
        <v>19530</v>
      </c>
      <c r="E8747" t="s">
        <v>287</v>
      </c>
      <c r="F8747">
        <v>0.48</v>
      </c>
      <c r="G8747">
        <v>0.48</v>
      </c>
      <c r="H8747" t="s">
        <v>288</v>
      </c>
      <c r="I8747" s="2">
        <v>0.48</v>
      </c>
      <c r="J8747" t="s">
        <v>289</v>
      </c>
      <c r="K8747" t="s">
        <v>290</v>
      </c>
      <c r="L8747" s="3" t="str">
        <f>+INDEX([1]!TABLA_MAESTRO_DE_ARTICULO[SubGroupName],MATCH(Tabla_lineas[[#This Row],[CODIGO SAP]],[1]!TABLA_MAESTRO_DE_ARTICULO[ItemCode],0))</f>
        <v>COMPRIMIDO</v>
      </c>
      <c r="M8747" t="s">
        <v>291</v>
      </c>
      <c r="N8747">
        <v>12</v>
      </c>
      <c r="O8747" t="s">
        <v>45</v>
      </c>
      <c r="S8747" s="2">
        <v>63000</v>
      </c>
      <c r="T8747">
        <v>18900</v>
      </c>
      <c r="U8747">
        <v>0.31</v>
      </c>
      <c r="V8747">
        <v>0.3</v>
      </c>
      <c r="W8747">
        <v>0.12</v>
      </c>
      <c r="Z8747" s="4" t="s">
        <v>46</v>
      </c>
      <c r="AA8747" t="s">
        <v>153</v>
      </c>
      <c r="AB8747">
        <v>46132</v>
      </c>
      <c r="AG8747">
        <v>0</v>
      </c>
      <c r="AH8747">
        <v>63000</v>
      </c>
      <c r="AM8747" t="str">
        <f>SUBSTITUTE(Tabla_lineas[[#This Row],[Codigo Liname]]," ","")</f>
        <v>A1001</v>
      </c>
    </row>
    <row r="8748" spans="1:39" customFormat="1" x14ac:dyDescent="0.25">
      <c r="A8748" s="2">
        <v>779</v>
      </c>
      <c r="B8748" t="s">
        <v>1368</v>
      </c>
      <c r="C8748">
        <f t="shared" si="136"/>
        <v>1649738</v>
      </c>
      <c r="D8748">
        <v>869.99999999999989</v>
      </c>
      <c r="E8748" t="s">
        <v>500</v>
      </c>
      <c r="F8748">
        <v>5.38</v>
      </c>
      <c r="G8748">
        <v>5.17</v>
      </c>
      <c r="H8748" t="s">
        <v>501</v>
      </c>
      <c r="I8748" s="2">
        <v>5.17</v>
      </c>
      <c r="J8748" t="s">
        <v>502</v>
      </c>
      <c r="K8748" t="s">
        <v>503</v>
      </c>
      <c r="L8748" s="3" t="str">
        <f>+INDEX([1]!TABLA_MAESTRO_DE_ARTICULO[SubGroupName],MATCH(Tabla_lineas[[#This Row],[CODIGO SAP]],[1]!TABLA_MAESTRO_DE_ARTICULO[ItemCode],0))</f>
        <v>SOLUCION INYECTABLE</v>
      </c>
      <c r="M8748" t="s">
        <v>504</v>
      </c>
      <c r="N8748">
        <v>13</v>
      </c>
      <c r="O8748" t="s">
        <v>249</v>
      </c>
      <c r="S8748" s="2">
        <v>200</v>
      </c>
      <c r="T8748">
        <v>868</v>
      </c>
      <c r="U8748">
        <v>4.3499999999999996</v>
      </c>
      <c r="V8748">
        <v>4.34</v>
      </c>
      <c r="W8748">
        <v>1.5</v>
      </c>
      <c r="Z8748" s="4" t="s">
        <v>46</v>
      </c>
      <c r="AA8748" t="s">
        <v>126</v>
      </c>
      <c r="AB8748">
        <v>46132</v>
      </c>
      <c r="AG8748">
        <v>0</v>
      </c>
      <c r="AH8748">
        <v>200</v>
      </c>
      <c r="AM8748" t="str">
        <f>SUBSTITUTE(Tabla_lineas[[#This Row],[Codigo Liname]]," ","")</f>
        <v>B0510</v>
      </c>
    </row>
    <row r="8749" spans="1:39" customFormat="1" x14ac:dyDescent="0.25">
      <c r="A8749" s="2">
        <v>779</v>
      </c>
      <c r="B8749" t="s">
        <v>1368</v>
      </c>
      <c r="C8749">
        <f t="shared" si="136"/>
        <v>1649738</v>
      </c>
      <c r="D8749">
        <v>5699.9999999999991</v>
      </c>
      <c r="E8749" t="s">
        <v>71</v>
      </c>
      <c r="F8749">
        <v>2.73</v>
      </c>
      <c r="G8749">
        <v>0.78</v>
      </c>
      <c r="H8749" t="s">
        <v>72</v>
      </c>
      <c r="I8749" s="2">
        <v>0.78</v>
      </c>
      <c r="J8749" t="s">
        <v>73</v>
      </c>
      <c r="K8749" t="s">
        <v>74</v>
      </c>
      <c r="L8749" s="3" t="str">
        <f>+INDEX([1]!TABLA_MAESTRO_DE_ARTICULO[SubGroupName],MATCH(Tabla_lineas[[#This Row],[CODIGO SAP]],[1]!TABLA_MAESTRO_DE_ARTICULO[ItemCode],0))</f>
        <v>COMPRIMIDO</v>
      </c>
      <c r="M8749" t="s">
        <v>75</v>
      </c>
      <c r="N8749">
        <v>17</v>
      </c>
      <c r="O8749" t="s">
        <v>45</v>
      </c>
      <c r="S8749" s="2">
        <v>10000</v>
      </c>
      <c r="T8749">
        <v>5600.0000000000009</v>
      </c>
      <c r="U8749">
        <v>0.56999999999999995</v>
      </c>
      <c r="V8749">
        <v>0.56000000000000005</v>
      </c>
      <c r="W8749">
        <v>0.12</v>
      </c>
      <c r="Z8749" s="4" t="s">
        <v>46</v>
      </c>
      <c r="AA8749" t="s">
        <v>126</v>
      </c>
      <c r="AB8749">
        <v>46132</v>
      </c>
      <c r="AG8749">
        <v>0</v>
      </c>
      <c r="AH8749">
        <v>10000</v>
      </c>
      <c r="AM8749" t="str">
        <f>SUBSTITUTE(Tabla_lineas[[#This Row],[Codigo Liname]]," ","")</f>
        <v>C0306</v>
      </c>
    </row>
    <row r="8750" spans="1:39" customFormat="1" x14ac:dyDescent="0.25">
      <c r="A8750" s="2">
        <v>779</v>
      </c>
      <c r="B8750" t="s">
        <v>1368</v>
      </c>
      <c r="C8750">
        <f t="shared" si="136"/>
        <v>1649738</v>
      </c>
      <c r="D8750">
        <v>10719</v>
      </c>
      <c r="E8750" t="s">
        <v>610</v>
      </c>
      <c r="F8750">
        <v>6.97</v>
      </c>
      <c r="G8750">
        <v>4.6500000000000004</v>
      </c>
      <c r="H8750" t="s">
        <v>611</v>
      </c>
      <c r="I8750" s="2">
        <v>4.6500000000000004</v>
      </c>
      <c r="J8750" t="s">
        <v>612</v>
      </c>
      <c r="K8750" t="s">
        <v>613</v>
      </c>
      <c r="L8750" s="3" t="str">
        <f>+INDEX([1]!TABLA_MAESTRO_DE_ARTICULO[SubGroupName],MATCH(Tabla_lineas[[#This Row],[CODIGO SAP]],[1]!TABLA_MAESTRO_DE_ARTICULO[ItemCode],0))</f>
        <v>COMPRIMIDO</v>
      </c>
      <c r="M8750" t="s">
        <v>614</v>
      </c>
      <c r="N8750">
        <v>24</v>
      </c>
      <c r="O8750" t="s">
        <v>45</v>
      </c>
      <c r="S8750" s="2">
        <v>2700</v>
      </c>
      <c r="T8750">
        <v>10692</v>
      </c>
      <c r="U8750">
        <v>3.97</v>
      </c>
      <c r="V8750">
        <v>3.96</v>
      </c>
      <c r="W8750">
        <v>0.7</v>
      </c>
      <c r="Z8750" s="4" t="s">
        <v>53</v>
      </c>
      <c r="AA8750" t="s">
        <v>120</v>
      </c>
      <c r="AB8750">
        <v>46132</v>
      </c>
      <c r="AG8750">
        <v>0</v>
      </c>
      <c r="AH8750">
        <v>2700</v>
      </c>
      <c r="AM8750" t="str">
        <f>SUBSTITUTE(Tabla_lineas[[#This Row],[Codigo Liname]]," ","")</f>
        <v>N0402</v>
      </c>
    </row>
    <row r="8751" spans="1:39" customFormat="1" x14ac:dyDescent="0.25">
      <c r="A8751" s="2">
        <v>779</v>
      </c>
      <c r="B8751" t="s">
        <v>1368</v>
      </c>
      <c r="C8751">
        <f t="shared" si="136"/>
        <v>1649738</v>
      </c>
      <c r="D8751">
        <v>9135</v>
      </c>
      <c r="E8751" t="s">
        <v>333</v>
      </c>
      <c r="F8751">
        <v>0.8</v>
      </c>
      <c r="G8751">
        <v>0.8</v>
      </c>
      <c r="H8751" t="s">
        <v>334</v>
      </c>
      <c r="I8751" s="2">
        <v>0.83</v>
      </c>
      <c r="J8751" t="s">
        <v>335</v>
      </c>
      <c r="K8751" t="s">
        <v>336</v>
      </c>
      <c r="L8751" s="3" t="str">
        <f>+INDEX([1]!TABLA_MAESTRO_DE_ARTICULO[SubGroupName],MATCH(Tabla_lineas[[#This Row],[CODIGO SAP]],[1]!TABLA_MAESTRO_DE_ARTICULO[ItemCode],0))</f>
        <v>COMPRIMIDO</v>
      </c>
      <c r="M8751" t="s">
        <v>337</v>
      </c>
      <c r="N8751">
        <v>32</v>
      </c>
      <c r="O8751" t="s">
        <v>45</v>
      </c>
      <c r="S8751" s="2">
        <v>14500</v>
      </c>
      <c r="T8751">
        <v>8990</v>
      </c>
      <c r="U8751">
        <v>0.63</v>
      </c>
      <c r="V8751">
        <v>0.62</v>
      </c>
      <c r="W8751">
        <v>0.12</v>
      </c>
      <c r="Z8751" s="4" t="s">
        <v>46</v>
      </c>
      <c r="AA8751" t="s">
        <v>126</v>
      </c>
      <c r="AB8751">
        <v>46096</v>
      </c>
      <c r="AG8751">
        <v>0</v>
      </c>
      <c r="AH8751">
        <v>14500</v>
      </c>
      <c r="AM8751" t="str">
        <f>SUBSTITUTE(Tabla_lineas[[#This Row],[Codigo Liname]]," ","")</f>
        <v>A1109</v>
      </c>
    </row>
    <row r="8752" spans="1:39" customFormat="1" x14ac:dyDescent="0.25">
      <c r="A8752" s="2">
        <v>779</v>
      </c>
      <c r="B8752" t="s">
        <v>1368</v>
      </c>
      <c r="C8752">
        <f t="shared" si="136"/>
        <v>1649738</v>
      </c>
      <c r="D8752">
        <v>13295</v>
      </c>
      <c r="E8752" t="s">
        <v>402</v>
      </c>
      <c r="F8752">
        <v>68.260000000000005</v>
      </c>
      <c r="G8752">
        <v>29.79</v>
      </c>
      <c r="H8752" t="s">
        <v>403</v>
      </c>
      <c r="I8752" s="2">
        <v>29.79</v>
      </c>
      <c r="J8752" t="s">
        <v>404</v>
      </c>
      <c r="K8752" t="s">
        <v>405</v>
      </c>
      <c r="L8752" s="3" t="str">
        <f>+INDEX([1]!TABLA_MAESTRO_DE_ARTICULO[SubGroupName],MATCH(Tabla_lineas[[#This Row],[CODIGO SAP]],[1]!TABLA_MAESTRO_DE_ARTICULO[ItemCode],0))</f>
        <v>POLVO PARA INYECTABLE</v>
      </c>
      <c r="M8752" t="s">
        <v>406</v>
      </c>
      <c r="N8752">
        <v>58</v>
      </c>
      <c r="O8752" t="s">
        <v>52</v>
      </c>
      <c r="S8752" s="2">
        <v>500</v>
      </c>
      <c r="T8752">
        <v>13290</v>
      </c>
      <c r="U8752">
        <v>26.59</v>
      </c>
      <c r="V8752">
        <v>26.58</v>
      </c>
      <c r="W8752">
        <v>10</v>
      </c>
      <c r="Z8752" s="4" t="s">
        <v>46</v>
      </c>
      <c r="AA8752" t="s">
        <v>126</v>
      </c>
      <c r="AB8752">
        <v>46132</v>
      </c>
      <c r="AG8752">
        <v>0</v>
      </c>
      <c r="AH8752">
        <v>500</v>
      </c>
      <c r="AM8752" t="str">
        <f>SUBSTITUTE(Tabla_lineas[[#This Row],[Codigo Liname]]," ","")</f>
        <v>J0155</v>
      </c>
    </row>
    <row r="8753" spans="1:39" customFormat="1" x14ac:dyDescent="0.25">
      <c r="A8753" s="2">
        <v>780</v>
      </c>
      <c r="B8753" t="s">
        <v>1369</v>
      </c>
      <c r="C8753">
        <f t="shared" si="136"/>
        <v>1651974</v>
      </c>
      <c r="D8753">
        <v>3690</v>
      </c>
      <c r="E8753" t="s">
        <v>115</v>
      </c>
      <c r="F8753">
        <v>2.5099999999999998</v>
      </c>
      <c r="G8753">
        <v>2.5099999999999998</v>
      </c>
      <c r="H8753" t="s">
        <v>116</v>
      </c>
      <c r="I8753" s="2">
        <v>3.89</v>
      </c>
      <c r="J8753" t="s">
        <v>117</v>
      </c>
      <c r="K8753" t="s">
        <v>118</v>
      </c>
      <c r="L8753" s="3" t="str">
        <f>+INDEX([1]!TABLA_MAESTRO_DE_ARTICULO[SubGroupName],MATCH(Tabla_lineas[[#This Row],[CODIGO SAP]],[1]!TABLA_MAESTRO_DE_ARTICULO[ItemCode],0))</f>
        <v>COMPRIMIDO</v>
      </c>
      <c r="M8753" t="s">
        <v>119</v>
      </c>
      <c r="N8753">
        <v>1</v>
      </c>
      <c r="O8753" t="s">
        <v>45</v>
      </c>
      <c r="S8753" s="2">
        <v>1500</v>
      </c>
      <c r="T8753">
        <v>3675.0000000000009</v>
      </c>
      <c r="U8753">
        <v>2.46</v>
      </c>
      <c r="V8753">
        <v>2.4500000000000002</v>
      </c>
      <c r="W8753">
        <v>0.7</v>
      </c>
      <c r="Z8753" s="4" t="s">
        <v>53</v>
      </c>
      <c r="AA8753" t="s">
        <v>120</v>
      </c>
      <c r="AB8753">
        <v>46132</v>
      </c>
      <c r="AG8753">
        <v>0</v>
      </c>
      <c r="AH8753">
        <v>1500</v>
      </c>
      <c r="AM8753" t="str">
        <f>SUBSTITUTE(Tabla_lineas[[#This Row],[Codigo Liname]]," ","")</f>
        <v>J0504</v>
      </c>
    </row>
    <row r="8754" spans="1:39" customFormat="1" x14ac:dyDescent="0.25">
      <c r="A8754" s="2">
        <v>780</v>
      </c>
      <c r="B8754" t="s">
        <v>1369</v>
      </c>
      <c r="C8754">
        <f t="shared" si="136"/>
        <v>1651974</v>
      </c>
      <c r="D8754">
        <v>10800</v>
      </c>
      <c r="E8754" t="s">
        <v>171</v>
      </c>
      <c r="F8754">
        <v>1.82</v>
      </c>
      <c r="G8754">
        <v>1.82</v>
      </c>
      <c r="H8754" t="s">
        <v>172</v>
      </c>
      <c r="I8754" s="2">
        <v>2.94</v>
      </c>
      <c r="J8754" t="s">
        <v>173</v>
      </c>
      <c r="K8754" t="s">
        <v>174</v>
      </c>
      <c r="L8754" s="3" t="str">
        <f>+INDEX([1]!TABLA_MAESTRO_DE_ARTICULO[SubGroupName],MATCH(Tabla_lineas[[#This Row],[CODIGO SAP]],[1]!TABLA_MAESTRO_DE_ARTICULO[ItemCode],0))</f>
        <v>COMPRIMIDO</v>
      </c>
      <c r="M8754" t="s">
        <v>175</v>
      </c>
      <c r="N8754">
        <v>3</v>
      </c>
      <c r="O8754" t="s">
        <v>45</v>
      </c>
      <c r="S8754" s="2">
        <v>5000</v>
      </c>
      <c r="T8754">
        <v>10750</v>
      </c>
      <c r="U8754">
        <v>2.16</v>
      </c>
      <c r="V8754">
        <v>2.15</v>
      </c>
      <c r="W8754">
        <v>0.7</v>
      </c>
      <c r="Z8754" s="4" t="s">
        <v>46</v>
      </c>
      <c r="AA8754" t="s">
        <v>120</v>
      </c>
      <c r="AB8754">
        <v>46132</v>
      </c>
      <c r="AG8754">
        <v>0</v>
      </c>
      <c r="AH8754">
        <v>5000</v>
      </c>
      <c r="AM8754" t="str">
        <f>SUBSTITUTE(Tabla_lineas[[#This Row],[Codigo Liname]]," ","")</f>
        <v>J0105</v>
      </c>
    </row>
    <row r="8755" spans="1:39" customFormat="1" x14ac:dyDescent="0.25">
      <c r="A8755" s="2">
        <v>780</v>
      </c>
      <c r="B8755" t="s">
        <v>1369</v>
      </c>
      <c r="C8755">
        <f t="shared" si="136"/>
        <v>1651974</v>
      </c>
      <c r="D8755">
        <v>2050</v>
      </c>
      <c r="E8755" t="s">
        <v>176</v>
      </c>
      <c r="F8755">
        <v>16.7</v>
      </c>
      <c r="G8755">
        <v>16.7</v>
      </c>
      <c r="H8755" t="s">
        <v>177</v>
      </c>
      <c r="I8755" s="2">
        <v>35.61</v>
      </c>
      <c r="J8755" t="s">
        <v>178</v>
      </c>
      <c r="K8755" t="s">
        <v>179</v>
      </c>
      <c r="L8755" s="3" t="str">
        <f>+INDEX([1]!TABLA_MAESTRO_DE_ARTICULO[SubGroupName],MATCH(Tabla_lineas[[#This Row],[CODIGO SAP]],[1]!TABLA_MAESTRO_DE_ARTICULO[ItemCode],0))</f>
        <v>POLVO PARA SUSPENSION</v>
      </c>
      <c r="M8755" t="s">
        <v>180</v>
      </c>
      <c r="N8755">
        <v>5</v>
      </c>
      <c r="O8755" t="s">
        <v>181</v>
      </c>
      <c r="S8755" s="2">
        <v>100</v>
      </c>
      <c r="T8755">
        <v>1669.0000000000002</v>
      </c>
      <c r="U8755">
        <v>20.5</v>
      </c>
      <c r="V8755">
        <v>16.690000000000001</v>
      </c>
      <c r="W8755">
        <v>5.5</v>
      </c>
      <c r="Z8755" s="4" t="s">
        <v>46</v>
      </c>
      <c r="AA8755" t="s">
        <v>153</v>
      </c>
      <c r="AB8755">
        <v>46096</v>
      </c>
      <c r="AG8755">
        <v>0</v>
      </c>
      <c r="AH8755">
        <v>100</v>
      </c>
      <c r="AM8755" t="str">
        <f>SUBSTITUTE(Tabla_lineas[[#This Row],[Codigo Liname]]," ","")</f>
        <v>J0157</v>
      </c>
    </row>
    <row r="8756" spans="1:39" customFormat="1" x14ac:dyDescent="0.25">
      <c r="A8756" s="2">
        <v>780</v>
      </c>
      <c r="B8756" t="s">
        <v>1369</v>
      </c>
      <c r="C8756">
        <f t="shared" si="136"/>
        <v>1651974</v>
      </c>
      <c r="D8756">
        <v>7000</v>
      </c>
      <c r="E8756" t="s">
        <v>188</v>
      </c>
      <c r="F8756">
        <v>0.66</v>
      </c>
      <c r="G8756">
        <v>0.66</v>
      </c>
      <c r="H8756" t="s">
        <v>189</v>
      </c>
      <c r="I8756" s="2">
        <v>1</v>
      </c>
      <c r="J8756" t="s">
        <v>190</v>
      </c>
      <c r="K8756" t="s">
        <v>191</v>
      </c>
      <c r="L8756" s="3" t="str">
        <f>+INDEX([1]!TABLA_MAESTRO_DE_ARTICULO[SubGroupName],MATCH(Tabla_lineas[[#This Row],[CODIGO SAP]],[1]!TABLA_MAESTRO_DE_ARTICULO[ItemCode],0))</f>
        <v>COMPRIMIDO</v>
      </c>
      <c r="M8756" t="s">
        <v>192</v>
      </c>
      <c r="N8756">
        <v>6</v>
      </c>
      <c r="O8756" t="s">
        <v>45</v>
      </c>
      <c r="S8756" s="2">
        <v>7000</v>
      </c>
      <c r="T8756">
        <v>4550</v>
      </c>
      <c r="U8756">
        <v>1</v>
      </c>
      <c r="V8756">
        <v>0.65</v>
      </c>
      <c r="W8756">
        <v>0.2</v>
      </c>
      <c r="Z8756" s="4" t="s">
        <v>53</v>
      </c>
      <c r="AA8756" t="s">
        <v>153</v>
      </c>
      <c r="AB8756">
        <v>46096</v>
      </c>
      <c r="AG8756">
        <v>0</v>
      </c>
      <c r="AH8756">
        <v>7000</v>
      </c>
      <c r="AM8756" t="str">
        <f>SUBSTITUTE(Tabla_lineas[[#This Row],[Codigo Liname]]," ","")</f>
        <v>R0501</v>
      </c>
    </row>
    <row r="8757" spans="1:39" customFormat="1" x14ac:dyDescent="0.25">
      <c r="A8757" s="2">
        <v>780</v>
      </c>
      <c r="B8757" t="s">
        <v>1369</v>
      </c>
      <c r="C8757">
        <f t="shared" si="136"/>
        <v>1651974</v>
      </c>
      <c r="D8757">
        <v>435</v>
      </c>
      <c r="E8757" t="s">
        <v>432</v>
      </c>
      <c r="F8757">
        <v>49.46</v>
      </c>
      <c r="G8757">
        <v>49.46</v>
      </c>
      <c r="H8757" t="s">
        <v>433</v>
      </c>
      <c r="I8757" s="2">
        <v>54.49</v>
      </c>
      <c r="J8757" t="s">
        <v>434</v>
      </c>
      <c r="K8757" t="s">
        <v>435</v>
      </c>
      <c r="L8757" s="3" t="str">
        <f>+INDEX([1]!TABLA_MAESTRO_DE_ARTICULO[SubGroupName],MATCH(Tabla_lineas[[#This Row],[CODIGO SAP]],[1]!TABLA_MAESTRO_DE_ARTICULO[ItemCode],0))</f>
        <v>POLVO PARA SUSPENSION</v>
      </c>
      <c r="M8757" t="s">
        <v>436</v>
      </c>
      <c r="N8757">
        <v>9</v>
      </c>
      <c r="O8757" t="s">
        <v>437</v>
      </c>
      <c r="S8757" s="2">
        <v>15</v>
      </c>
      <c r="T8757">
        <v>434.85</v>
      </c>
      <c r="U8757">
        <v>29</v>
      </c>
      <c r="V8757">
        <v>28.99</v>
      </c>
      <c r="W8757">
        <v>10</v>
      </c>
      <c r="Z8757" s="4" t="s">
        <v>46</v>
      </c>
      <c r="AA8757" t="s">
        <v>153</v>
      </c>
      <c r="AB8757">
        <v>46096</v>
      </c>
      <c r="AG8757">
        <v>0</v>
      </c>
      <c r="AH8757">
        <v>15</v>
      </c>
      <c r="AM8757" t="str">
        <f>SUBSTITUTE(Tabla_lineas[[#This Row],[Codigo Liname]]," ","")</f>
        <v>J0162</v>
      </c>
    </row>
    <row r="8758" spans="1:39" customFormat="1" x14ac:dyDescent="0.25">
      <c r="A8758" s="2">
        <v>780</v>
      </c>
      <c r="B8758" t="s">
        <v>1369</v>
      </c>
      <c r="C8758">
        <f t="shared" si="136"/>
        <v>1651974</v>
      </c>
      <c r="D8758">
        <v>1600</v>
      </c>
      <c r="E8758" t="s">
        <v>127</v>
      </c>
      <c r="F8758">
        <v>7.87</v>
      </c>
      <c r="G8758">
        <v>7.87</v>
      </c>
      <c r="H8758" t="s">
        <v>128</v>
      </c>
      <c r="I8758" s="2">
        <v>11.19</v>
      </c>
      <c r="J8758" t="s">
        <v>129</v>
      </c>
      <c r="K8758" t="s">
        <v>130</v>
      </c>
      <c r="L8758" s="3" t="str">
        <f>+INDEX([1]!TABLA_MAESTRO_DE_ARTICULO[SubGroupName],MATCH(Tabla_lineas[[#This Row],[CODIGO SAP]],[1]!TABLA_MAESTRO_DE_ARTICULO[ItemCode],0))</f>
        <v>COMPRIMIDO</v>
      </c>
      <c r="M8758" t="s">
        <v>131</v>
      </c>
      <c r="N8758">
        <v>8</v>
      </c>
      <c r="O8758" t="s">
        <v>132</v>
      </c>
      <c r="S8758" s="2">
        <v>250</v>
      </c>
      <c r="T8758">
        <v>1597.5</v>
      </c>
      <c r="U8758">
        <v>6.4</v>
      </c>
      <c r="V8758">
        <v>6.39</v>
      </c>
      <c r="W8758">
        <v>1.3</v>
      </c>
      <c r="Z8758" s="4" t="s">
        <v>46</v>
      </c>
      <c r="AA8758" t="s">
        <v>126</v>
      </c>
      <c r="AB8758">
        <v>46132</v>
      </c>
      <c r="AG8758">
        <v>0</v>
      </c>
      <c r="AH8758">
        <v>250</v>
      </c>
      <c r="AM8758" t="str">
        <f>SUBSTITUTE(Tabla_lineas[[#This Row],[Codigo Liname]]," ","")</f>
        <v>J0113</v>
      </c>
    </row>
    <row r="8759" spans="1:39" customFormat="1" x14ac:dyDescent="0.25">
      <c r="A8759" s="2">
        <v>780</v>
      </c>
      <c r="B8759" t="s">
        <v>1369</v>
      </c>
      <c r="C8759">
        <f t="shared" si="136"/>
        <v>1651974</v>
      </c>
      <c r="D8759">
        <v>3225</v>
      </c>
      <c r="E8759" t="s">
        <v>1320</v>
      </c>
      <c r="F8759">
        <v>26.03</v>
      </c>
      <c r="G8759">
        <v>13.79</v>
      </c>
      <c r="H8759" t="s">
        <v>1321</v>
      </c>
      <c r="I8759" s="2">
        <v>13.79</v>
      </c>
      <c r="J8759" t="s">
        <v>1322</v>
      </c>
      <c r="K8759" t="s">
        <v>1323</v>
      </c>
      <c r="L8759" s="3" t="str">
        <f>+INDEX([1]!TABLA_MAESTRO_DE_ARTICULO[SubGroupName],MATCH(Tabla_lineas[[#This Row],[CODIGO SAP]],[1]!TABLA_MAESTRO_DE_ARTICULO[ItemCode],0))</f>
        <v>UNGUENTO</v>
      </c>
      <c r="M8759" t="s">
        <v>1324</v>
      </c>
      <c r="N8759">
        <v>10</v>
      </c>
      <c r="O8759" t="s">
        <v>1325</v>
      </c>
      <c r="S8759" s="2">
        <v>250</v>
      </c>
      <c r="T8759">
        <v>3222.5</v>
      </c>
      <c r="U8759">
        <v>12.9</v>
      </c>
      <c r="V8759">
        <v>12.89</v>
      </c>
      <c r="W8759">
        <v>5</v>
      </c>
      <c r="Z8759" s="4" t="s">
        <v>46</v>
      </c>
      <c r="AA8759" t="s">
        <v>153</v>
      </c>
      <c r="AB8759">
        <v>46096</v>
      </c>
      <c r="AG8759">
        <v>0</v>
      </c>
      <c r="AH8759">
        <v>250</v>
      </c>
      <c r="AM8759" t="str">
        <f>SUBSTITUTE(Tabla_lineas[[#This Row],[Codigo Liname]]," ","")</f>
        <v>D0102</v>
      </c>
    </row>
    <row r="8760" spans="1:39" customFormat="1" x14ac:dyDescent="0.25">
      <c r="A8760" s="2">
        <v>780</v>
      </c>
      <c r="B8760" t="s">
        <v>1369</v>
      </c>
      <c r="C8760">
        <f t="shared" si="136"/>
        <v>1651974</v>
      </c>
      <c r="D8760">
        <v>1350</v>
      </c>
      <c r="E8760" t="s">
        <v>420</v>
      </c>
      <c r="F8760">
        <v>4.96</v>
      </c>
      <c r="G8760">
        <v>4.96</v>
      </c>
      <c r="H8760" t="s">
        <v>421</v>
      </c>
      <c r="I8760" s="2">
        <v>11</v>
      </c>
      <c r="J8760" t="s">
        <v>422</v>
      </c>
      <c r="K8760" t="s">
        <v>423</v>
      </c>
      <c r="L8760" s="3" t="str">
        <f>+INDEX([1]!TABLA_MAESTRO_DE_ARTICULO[SubGroupName],MATCH(Tabla_lineas[[#This Row],[CODIGO SAP]],[1]!TABLA_MAESTRO_DE_ARTICULO[ItemCode],0))</f>
        <v>CAPSULA DURA</v>
      </c>
      <c r="M8760" t="s">
        <v>424</v>
      </c>
      <c r="N8760">
        <v>14</v>
      </c>
      <c r="O8760" t="s">
        <v>45</v>
      </c>
      <c r="S8760" s="2">
        <v>150</v>
      </c>
      <c r="T8760">
        <v>742.5</v>
      </c>
      <c r="U8760">
        <v>9</v>
      </c>
      <c r="V8760">
        <v>4.95</v>
      </c>
      <c r="W8760">
        <v>1.3</v>
      </c>
      <c r="Z8760" s="4" t="s">
        <v>46</v>
      </c>
      <c r="AA8760" t="s">
        <v>120</v>
      </c>
      <c r="AB8760">
        <v>46132</v>
      </c>
      <c r="AG8760">
        <v>0</v>
      </c>
      <c r="AH8760">
        <v>150</v>
      </c>
      <c r="AM8760" t="str">
        <f>SUBSTITUTE(Tabla_lineas[[#This Row],[Codigo Liname]]," ","")</f>
        <v>J0158</v>
      </c>
    </row>
    <row r="8761" spans="1:39" customFormat="1" x14ac:dyDescent="0.25">
      <c r="A8761" s="2">
        <v>780</v>
      </c>
      <c r="B8761" t="s">
        <v>1369</v>
      </c>
      <c r="C8761">
        <f t="shared" si="136"/>
        <v>1651974</v>
      </c>
      <c r="D8761">
        <v>3075</v>
      </c>
      <c r="E8761" t="s">
        <v>203</v>
      </c>
      <c r="F8761">
        <v>1.64</v>
      </c>
      <c r="G8761">
        <v>1.64</v>
      </c>
      <c r="H8761" t="s">
        <v>204</v>
      </c>
      <c r="I8761" s="2">
        <v>3.72</v>
      </c>
      <c r="J8761" t="s">
        <v>205</v>
      </c>
      <c r="K8761" t="s">
        <v>206</v>
      </c>
      <c r="L8761" s="3" t="str">
        <f>+INDEX([1]!TABLA_MAESTRO_DE_ARTICULO[SubGroupName],MATCH(Tabla_lineas[[#This Row],[CODIGO SAP]],[1]!TABLA_MAESTRO_DE_ARTICULO[ItemCode],0))</f>
        <v>COMPRIMIDO</v>
      </c>
      <c r="M8761" t="s">
        <v>207</v>
      </c>
      <c r="N8761">
        <v>15</v>
      </c>
      <c r="O8761" t="s">
        <v>45</v>
      </c>
      <c r="S8761" s="2">
        <v>2500</v>
      </c>
      <c r="T8761">
        <v>3050</v>
      </c>
      <c r="U8761">
        <v>1.23</v>
      </c>
      <c r="V8761">
        <v>1.22</v>
      </c>
      <c r="W8761">
        <v>0.38</v>
      </c>
      <c r="Z8761" s="4" t="s">
        <v>46</v>
      </c>
      <c r="AA8761" t="s">
        <v>120</v>
      </c>
      <c r="AB8761">
        <v>46132</v>
      </c>
      <c r="AG8761">
        <v>0</v>
      </c>
      <c r="AH8761">
        <v>2500</v>
      </c>
      <c r="AM8761" t="str">
        <f>SUBSTITUTE(Tabla_lineas[[#This Row],[Codigo Liname]]," ","")</f>
        <v>J0127</v>
      </c>
    </row>
    <row r="8762" spans="1:39" customFormat="1" x14ac:dyDescent="0.25">
      <c r="A8762" s="2">
        <v>780</v>
      </c>
      <c r="B8762" t="s">
        <v>1369</v>
      </c>
      <c r="C8762">
        <f t="shared" si="136"/>
        <v>1651974</v>
      </c>
      <c r="D8762">
        <v>1140</v>
      </c>
      <c r="E8762" t="s">
        <v>449</v>
      </c>
      <c r="F8762">
        <v>4.2</v>
      </c>
      <c r="G8762">
        <v>2.2799999999999998</v>
      </c>
      <c r="H8762" t="s">
        <v>450</v>
      </c>
      <c r="I8762" s="2">
        <v>2.2799999999999998</v>
      </c>
      <c r="J8762" t="s">
        <v>451</v>
      </c>
      <c r="K8762" t="s">
        <v>452</v>
      </c>
      <c r="L8762" s="3" t="str">
        <f>+INDEX([1]!TABLA_MAESTRO_DE_ARTICULO[SubGroupName],MATCH(Tabla_lineas[[#This Row],[CODIGO SAP]],[1]!TABLA_MAESTRO_DE_ARTICULO[ItemCode],0))</f>
        <v>OVULO VAGINAL</v>
      </c>
      <c r="M8762" t="s">
        <v>453</v>
      </c>
      <c r="N8762">
        <v>19</v>
      </c>
      <c r="O8762" t="s">
        <v>97</v>
      </c>
      <c r="S8762" s="2">
        <v>500</v>
      </c>
      <c r="T8762">
        <v>1135</v>
      </c>
      <c r="U8762">
        <v>2.2799999999999998</v>
      </c>
      <c r="V8762">
        <v>2.27</v>
      </c>
      <c r="W8762">
        <v>0.7</v>
      </c>
      <c r="Z8762" s="4" t="s">
        <v>53</v>
      </c>
      <c r="AA8762" t="s">
        <v>126</v>
      </c>
      <c r="AB8762">
        <v>46132</v>
      </c>
      <c r="AG8762">
        <v>0</v>
      </c>
      <c r="AH8762">
        <v>500</v>
      </c>
      <c r="AM8762" t="str">
        <f>SUBSTITUTE(Tabla_lineas[[#This Row],[Codigo Liname]]," ","")</f>
        <v>G0102</v>
      </c>
    </row>
    <row r="8763" spans="1:39" customFormat="1" x14ac:dyDescent="0.25">
      <c r="A8763" s="2">
        <v>780</v>
      </c>
      <c r="B8763" t="s">
        <v>1369</v>
      </c>
      <c r="C8763">
        <f t="shared" si="136"/>
        <v>1651974</v>
      </c>
      <c r="D8763">
        <v>1825.5</v>
      </c>
      <c r="E8763" t="s">
        <v>229</v>
      </c>
      <c r="F8763">
        <v>19.329999999999998</v>
      </c>
      <c r="G8763">
        <v>18.399999999999999</v>
      </c>
      <c r="H8763" t="s">
        <v>230</v>
      </c>
      <c r="I8763" s="2">
        <v>18.399999999999999</v>
      </c>
      <c r="J8763" t="s">
        <v>231</v>
      </c>
      <c r="K8763" t="s">
        <v>232</v>
      </c>
      <c r="L8763" s="3" t="str">
        <f>+INDEX([1]!TABLA_MAESTRO_DE_ARTICULO[SubGroupName],MATCH(Tabla_lineas[[#This Row],[CODIGO SAP]],[1]!TABLA_MAESTRO_DE_ARTICULO[ItemCode],0))</f>
        <v>SUSPENSION</v>
      </c>
      <c r="M8763" t="s">
        <v>233</v>
      </c>
      <c r="N8763">
        <v>21</v>
      </c>
      <c r="O8763" t="s">
        <v>65</v>
      </c>
      <c r="S8763" s="2">
        <v>150</v>
      </c>
      <c r="T8763">
        <v>1824</v>
      </c>
      <c r="U8763">
        <v>12.17</v>
      </c>
      <c r="V8763">
        <v>12.16</v>
      </c>
      <c r="W8763">
        <v>5.5</v>
      </c>
      <c r="Z8763" s="4" t="s">
        <v>53</v>
      </c>
      <c r="AA8763" t="s">
        <v>153</v>
      </c>
      <c r="AB8763">
        <v>46132</v>
      </c>
      <c r="AG8763">
        <v>0</v>
      </c>
      <c r="AH8763">
        <v>150</v>
      </c>
      <c r="AM8763" t="str">
        <f>SUBSTITUTE(Tabla_lineas[[#This Row],[Codigo Liname]]," ","")</f>
        <v>J0138</v>
      </c>
    </row>
    <row r="8764" spans="1:39" customFormat="1" x14ac:dyDescent="0.25">
      <c r="A8764" s="2">
        <v>780</v>
      </c>
      <c r="B8764" t="s">
        <v>1369</v>
      </c>
      <c r="C8764">
        <f t="shared" si="136"/>
        <v>1651974</v>
      </c>
      <c r="D8764">
        <v>4305</v>
      </c>
      <c r="E8764" t="s">
        <v>239</v>
      </c>
      <c r="F8764">
        <v>1.48</v>
      </c>
      <c r="G8764">
        <v>1.48</v>
      </c>
      <c r="H8764" t="s">
        <v>240</v>
      </c>
      <c r="I8764" s="2">
        <v>2.54</v>
      </c>
      <c r="J8764" t="s">
        <v>241</v>
      </c>
      <c r="K8764" t="s">
        <v>242</v>
      </c>
      <c r="L8764" s="3" t="str">
        <f>+INDEX([1]!TABLA_MAESTRO_DE_ARTICULO[SubGroupName],MATCH(Tabla_lineas[[#This Row],[CODIGO SAP]],[1]!TABLA_MAESTRO_DE_ARTICULO[ItemCode],0))</f>
        <v>COMPRIMIDO</v>
      </c>
      <c r="M8764" t="s">
        <v>243</v>
      </c>
      <c r="N8764">
        <v>20</v>
      </c>
      <c r="O8764" t="s">
        <v>45</v>
      </c>
      <c r="S8764" s="2">
        <v>3500</v>
      </c>
      <c r="T8764">
        <v>4270</v>
      </c>
      <c r="U8764">
        <v>1.23</v>
      </c>
      <c r="V8764">
        <v>1.22</v>
      </c>
      <c r="W8764">
        <v>0.4</v>
      </c>
      <c r="Z8764" s="4" t="s">
        <v>46</v>
      </c>
      <c r="AA8764" t="s">
        <v>120</v>
      </c>
      <c r="AB8764">
        <v>46132</v>
      </c>
      <c r="AG8764">
        <v>0</v>
      </c>
      <c r="AH8764">
        <v>3500</v>
      </c>
      <c r="AM8764" t="str">
        <f>SUBSTITUTE(Tabla_lineas[[#This Row],[Codigo Liname]]," ","")</f>
        <v>J0137</v>
      </c>
    </row>
    <row r="8765" spans="1:39" customFormat="1" x14ac:dyDescent="0.25">
      <c r="A8765" s="2">
        <v>780</v>
      </c>
      <c r="B8765" t="s">
        <v>1369</v>
      </c>
      <c r="C8765">
        <f t="shared" si="136"/>
        <v>1651974</v>
      </c>
      <c r="D8765">
        <v>25520</v>
      </c>
      <c r="E8765" t="s">
        <v>244</v>
      </c>
      <c r="F8765">
        <v>4.03</v>
      </c>
      <c r="G8765">
        <v>4.03</v>
      </c>
      <c r="H8765" t="s">
        <v>245</v>
      </c>
      <c r="I8765" s="2">
        <v>6.97</v>
      </c>
      <c r="J8765" t="s">
        <v>246</v>
      </c>
      <c r="K8765" t="s">
        <v>247</v>
      </c>
      <c r="L8765" s="3" t="str">
        <f>+INDEX([1]!TABLA_MAESTRO_DE_ARTICULO[SubGroupName],MATCH(Tabla_lineas[[#This Row],[CODIGO SAP]],[1]!TABLA_MAESTRO_DE_ARTICULO[ItemCode],0))</f>
        <v>SOLUCION INYECTABLE</v>
      </c>
      <c r="M8765" t="s">
        <v>248</v>
      </c>
      <c r="N8765">
        <v>22</v>
      </c>
      <c r="O8765" t="s">
        <v>249</v>
      </c>
      <c r="S8765" s="2">
        <v>8000</v>
      </c>
      <c r="T8765">
        <v>25440</v>
      </c>
      <c r="U8765">
        <v>3.19</v>
      </c>
      <c r="V8765">
        <v>3.18</v>
      </c>
      <c r="W8765">
        <v>0.7</v>
      </c>
      <c r="Z8765" s="4" t="s">
        <v>53</v>
      </c>
      <c r="AA8765" t="s">
        <v>126</v>
      </c>
      <c r="AB8765">
        <v>46132</v>
      </c>
      <c r="AG8765">
        <v>0</v>
      </c>
      <c r="AH8765">
        <v>8000</v>
      </c>
      <c r="AM8765" t="str">
        <f>SUBSTITUTE(Tabla_lineas[[#This Row],[Codigo Liname]]," ","")</f>
        <v>H0204</v>
      </c>
    </row>
    <row r="8766" spans="1:39" customFormat="1" x14ac:dyDescent="0.25">
      <c r="A8766" s="2">
        <v>780</v>
      </c>
      <c r="B8766" t="s">
        <v>1369</v>
      </c>
      <c r="C8766">
        <f t="shared" si="136"/>
        <v>1651974</v>
      </c>
      <c r="D8766">
        <v>1878</v>
      </c>
      <c r="E8766" t="s">
        <v>60</v>
      </c>
      <c r="F8766">
        <v>15.12</v>
      </c>
      <c r="G8766">
        <v>9.5</v>
      </c>
      <c r="H8766" t="s">
        <v>61</v>
      </c>
      <c r="I8766" s="2">
        <v>9.59</v>
      </c>
      <c r="J8766" t="s">
        <v>62</v>
      </c>
      <c r="K8766" t="s">
        <v>63</v>
      </c>
      <c r="L8766" s="3" t="str">
        <f>+INDEX([1]!TABLA_MAESTRO_DE_ARTICULO[SubGroupName],MATCH(Tabla_lineas[[#This Row],[CODIGO SAP]],[1]!TABLA_MAESTRO_DE_ARTICULO[ItemCode],0))</f>
        <v>JARABE</v>
      </c>
      <c r="M8766" t="s">
        <v>64</v>
      </c>
      <c r="N8766">
        <v>23</v>
      </c>
      <c r="O8766" t="s">
        <v>65</v>
      </c>
      <c r="S8766" s="2">
        <v>200</v>
      </c>
      <c r="T8766">
        <v>1876</v>
      </c>
      <c r="U8766">
        <v>9.39</v>
      </c>
      <c r="V8766">
        <v>9.3800000000000008</v>
      </c>
      <c r="W8766">
        <v>5</v>
      </c>
      <c r="Z8766" s="4" t="s">
        <v>53</v>
      </c>
      <c r="AA8766" t="s">
        <v>153</v>
      </c>
      <c r="AB8766">
        <v>46096</v>
      </c>
      <c r="AG8766">
        <v>0</v>
      </c>
      <c r="AH8766">
        <v>200</v>
      </c>
      <c r="AM8766" t="str">
        <f>SUBSTITUTE(Tabla_lineas[[#This Row],[Codigo Liname]]," ","")</f>
        <v>R0503</v>
      </c>
    </row>
    <row r="8767" spans="1:39" customFormat="1" x14ac:dyDescent="0.25">
      <c r="A8767" s="2">
        <v>780</v>
      </c>
      <c r="B8767" t="s">
        <v>1369</v>
      </c>
      <c r="C8767">
        <f t="shared" si="136"/>
        <v>1651974</v>
      </c>
      <c r="D8767">
        <v>8250</v>
      </c>
      <c r="E8767" t="s">
        <v>250</v>
      </c>
      <c r="F8767">
        <v>24.52</v>
      </c>
      <c r="G8767">
        <v>24.5</v>
      </c>
      <c r="H8767" t="s">
        <v>251</v>
      </c>
      <c r="I8767" s="2">
        <v>26.21</v>
      </c>
      <c r="J8767" t="s">
        <v>252</v>
      </c>
      <c r="K8767" t="s">
        <v>253</v>
      </c>
      <c r="L8767" s="3" t="str">
        <f>+INDEX([1]!TABLA_MAESTRO_DE_ARTICULO[SubGroupName],MATCH(Tabla_lineas[[#This Row],[CODIGO SAP]],[1]!TABLA_MAESTRO_DE_ARTICULO[ItemCode],0))</f>
        <v>GEL</v>
      </c>
      <c r="M8767" t="s">
        <v>254</v>
      </c>
      <c r="N8767">
        <v>26</v>
      </c>
      <c r="O8767" t="s">
        <v>255</v>
      </c>
      <c r="S8767" s="2">
        <v>750</v>
      </c>
      <c r="T8767">
        <v>8242.5</v>
      </c>
      <c r="U8767">
        <v>11</v>
      </c>
      <c r="V8767">
        <v>10.99</v>
      </c>
      <c r="W8767">
        <v>5</v>
      </c>
      <c r="Z8767" s="4" t="s">
        <v>53</v>
      </c>
      <c r="AA8767" t="s">
        <v>153</v>
      </c>
      <c r="AB8767">
        <v>46132</v>
      </c>
      <c r="AG8767">
        <v>0</v>
      </c>
      <c r="AH8767">
        <v>750</v>
      </c>
      <c r="AM8767" t="str">
        <f>SUBSTITUTE(Tabla_lineas[[#This Row],[Codigo Liname]]," ","")</f>
        <v>M0101</v>
      </c>
    </row>
    <row r="8768" spans="1:39" customFormat="1" x14ac:dyDescent="0.25">
      <c r="A8768" s="2">
        <v>780</v>
      </c>
      <c r="B8768" t="s">
        <v>1369</v>
      </c>
      <c r="C8768">
        <f t="shared" si="136"/>
        <v>1651974</v>
      </c>
      <c r="D8768">
        <v>1800</v>
      </c>
      <c r="E8768" t="s">
        <v>138</v>
      </c>
      <c r="F8768">
        <v>0.2</v>
      </c>
      <c r="G8768">
        <v>0.2</v>
      </c>
      <c r="H8768" t="s">
        <v>139</v>
      </c>
      <c r="I8768" s="2">
        <v>0.28999999999999998</v>
      </c>
      <c r="J8768" t="s">
        <v>140</v>
      </c>
      <c r="K8768" t="s">
        <v>141</v>
      </c>
      <c r="L8768" s="3" t="str">
        <f>+INDEX([1]!TABLA_MAESTRO_DE_ARTICULO[SubGroupName],MATCH(Tabla_lineas[[#This Row],[CODIGO SAP]],[1]!TABLA_MAESTRO_DE_ARTICULO[ItemCode],0))</f>
        <v>COMPRIMIDO</v>
      </c>
      <c r="M8768" t="s">
        <v>142</v>
      </c>
      <c r="N8768">
        <v>24</v>
      </c>
      <c r="O8768" t="s">
        <v>45</v>
      </c>
      <c r="S8768" s="2">
        <v>10000</v>
      </c>
      <c r="T8768">
        <v>1700.0000000000002</v>
      </c>
      <c r="U8768">
        <v>0.18</v>
      </c>
      <c r="V8768">
        <v>0.17</v>
      </c>
      <c r="W8768">
        <v>0.12</v>
      </c>
      <c r="Z8768" s="4" t="s">
        <v>53</v>
      </c>
      <c r="AA8768" t="s">
        <v>126</v>
      </c>
      <c r="AB8768">
        <v>46132</v>
      </c>
      <c r="AG8768">
        <v>0</v>
      </c>
      <c r="AH8768">
        <v>10000</v>
      </c>
      <c r="AM8768" t="str">
        <f>SUBSTITUTE(Tabla_lineas[[#This Row],[Codigo Liname]]," ","")</f>
        <v>M0102</v>
      </c>
    </row>
    <row r="8769" spans="1:39" customFormat="1" x14ac:dyDescent="0.25">
      <c r="A8769" s="2">
        <v>780</v>
      </c>
      <c r="B8769" t="s">
        <v>1369</v>
      </c>
      <c r="C8769">
        <f t="shared" si="136"/>
        <v>1651974</v>
      </c>
      <c r="D8769">
        <v>2070</v>
      </c>
      <c r="E8769" t="s">
        <v>256</v>
      </c>
      <c r="F8769">
        <v>3.3</v>
      </c>
      <c r="G8769">
        <v>3.3</v>
      </c>
      <c r="H8769" t="s">
        <v>257</v>
      </c>
      <c r="I8769" s="2">
        <v>3.82</v>
      </c>
      <c r="J8769" t="s">
        <v>258</v>
      </c>
      <c r="K8769" t="s">
        <v>259</v>
      </c>
      <c r="L8769" s="3" t="str">
        <f>+INDEX([1]!TABLA_MAESTRO_DE_ARTICULO[SubGroupName],MATCH(Tabla_lineas[[#This Row],[CODIGO SAP]],[1]!TABLA_MAESTRO_DE_ARTICULO[ItemCode],0))</f>
        <v>SOLUCION INYECTABLE</v>
      </c>
      <c r="M8769" t="s">
        <v>260</v>
      </c>
      <c r="N8769">
        <v>25</v>
      </c>
      <c r="O8769" t="s">
        <v>249</v>
      </c>
      <c r="S8769" s="2">
        <v>1000</v>
      </c>
      <c r="T8769">
        <v>2060</v>
      </c>
      <c r="U8769">
        <v>2.0699999999999998</v>
      </c>
      <c r="V8769">
        <v>2.06</v>
      </c>
      <c r="W8769">
        <v>0.7</v>
      </c>
      <c r="Z8769" s="4" t="s">
        <v>53</v>
      </c>
      <c r="AA8769" t="s">
        <v>153</v>
      </c>
      <c r="AB8769">
        <v>46132</v>
      </c>
      <c r="AG8769">
        <v>0</v>
      </c>
      <c r="AH8769">
        <v>1000</v>
      </c>
      <c r="AM8769" t="str">
        <f>SUBSTITUTE(Tabla_lineas[[#This Row],[Codigo Liname]]," ","")</f>
        <v>M0103</v>
      </c>
    </row>
    <row r="8770" spans="1:39" customFormat="1" x14ac:dyDescent="0.25">
      <c r="A8770" s="2">
        <v>780</v>
      </c>
      <c r="B8770" t="s">
        <v>1369</v>
      </c>
      <c r="C8770">
        <f t="shared" ref="C8770:C8833" si="137">IFERROR(VALUE(RIGHT(TRIM(LEFT(B8770,SEARCH("Eco",B8770)-1)),7)),"COTI")</f>
        <v>1651974</v>
      </c>
      <c r="D8770">
        <v>1410</v>
      </c>
      <c r="E8770" t="s">
        <v>143</v>
      </c>
      <c r="F8770">
        <v>2.17</v>
      </c>
      <c r="G8770">
        <v>2.17</v>
      </c>
      <c r="H8770" t="s">
        <v>144</v>
      </c>
      <c r="I8770" s="2">
        <v>2.3199999999999998</v>
      </c>
      <c r="J8770" t="s">
        <v>145</v>
      </c>
      <c r="K8770" t="s">
        <v>146</v>
      </c>
      <c r="L8770" s="3" t="str">
        <f>+INDEX([1]!TABLA_MAESTRO_DE_ARTICULO[SubGroupName],MATCH(Tabla_lineas[[#This Row],[CODIGO SAP]],[1]!TABLA_MAESTRO_DE_ARTICULO[ItemCode],0))</f>
        <v>CAPSULA DURA</v>
      </c>
      <c r="M8770" t="s">
        <v>147</v>
      </c>
      <c r="N8770">
        <v>27</v>
      </c>
      <c r="O8770" t="s">
        <v>45</v>
      </c>
      <c r="S8770" s="2">
        <v>1000</v>
      </c>
      <c r="T8770">
        <v>1400</v>
      </c>
      <c r="U8770">
        <v>1.41</v>
      </c>
      <c r="V8770">
        <v>1.4</v>
      </c>
      <c r="W8770">
        <v>0.8</v>
      </c>
      <c r="Z8770" s="4" t="s">
        <v>46</v>
      </c>
      <c r="AA8770" t="s">
        <v>120</v>
      </c>
      <c r="AB8770">
        <v>46132</v>
      </c>
      <c r="AG8770">
        <v>0</v>
      </c>
      <c r="AH8770">
        <v>1000</v>
      </c>
      <c r="AM8770" t="str">
        <f>SUBSTITUTE(Tabla_lineas[[#This Row],[Codigo Liname]]," ","")</f>
        <v>J0141</v>
      </c>
    </row>
    <row r="8771" spans="1:39" customFormat="1" x14ac:dyDescent="0.25">
      <c r="A8771" s="2">
        <v>780</v>
      </c>
      <c r="B8771" t="s">
        <v>1369</v>
      </c>
      <c r="C8771">
        <f t="shared" si="137"/>
        <v>1651974</v>
      </c>
      <c r="D8771">
        <v>2400</v>
      </c>
      <c r="E8771" t="s">
        <v>292</v>
      </c>
      <c r="F8771">
        <v>25.27</v>
      </c>
      <c r="G8771">
        <v>18.27</v>
      </c>
      <c r="H8771" t="s">
        <v>293</v>
      </c>
      <c r="I8771" s="2">
        <v>18.27</v>
      </c>
      <c r="J8771" t="s">
        <v>294</v>
      </c>
      <c r="K8771" t="s">
        <v>295</v>
      </c>
      <c r="L8771" s="3" t="str">
        <f>+INDEX([1]!TABLA_MAESTRO_DE_ARTICULO[SubGroupName],MATCH(Tabla_lineas[[#This Row],[CODIGO SAP]],[1]!TABLA_MAESTRO_DE_ARTICULO[ItemCode],0))</f>
        <v>CREMA DERMICA</v>
      </c>
      <c r="M8771" t="s">
        <v>296</v>
      </c>
      <c r="N8771">
        <v>29</v>
      </c>
      <c r="O8771" t="s">
        <v>297</v>
      </c>
      <c r="S8771" s="2">
        <v>200</v>
      </c>
      <c r="T8771">
        <v>2398</v>
      </c>
      <c r="U8771">
        <v>12</v>
      </c>
      <c r="V8771">
        <v>11.99</v>
      </c>
      <c r="W8771">
        <v>5</v>
      </c>
      <c r="Z8771" s="4" t="s">
        <v>53</v>
      </c>
      <c r="AA8771" t="s">
        <v>153</v>
      </c>
      <c r="AB8771">
        <v>46132</v>
      </c>
      <c r="AG8771">
        <v>0</v>
      </c>
      <c r="AH8771">
        <v>200</v>
      </c>
      <c r="AM8771" t="str">
        <f>SUBSTITUTE(Tabla_lineas[[#This Row],[Codigo Liname]]," ","")</f>
        <v>D0704</v>
      </c>
    </row>
    <row r="8772" spans="1:39" customFormat="1" x14ac:dyDescent="0.25">
      <c r="A8772" s="2">
        <v>780</v>
      </c>
      <c r="B8772" t="s">
        <v>1369</v>
      </c>
      <c r="C8772">
        <f t="shared" si="137"/>
        <v>1651974</v>
      </c>
      <c r="D8772">
        <v>3501</v>
      </c>
      <c r="E8772" t="s">
        <v>298</v>
      </c>
      <c r="F8772">
        <v>14.58</v>
      </c>
      <c r="G8772">
        <v>14.58</v>
      </c>
      <c r="H8772" t="s">
        <v>299</v>
      </c>
      <c r="I8772" s="2">
        <v>24.71</v>
      </c>
      <c r="J8772" t="s">
        <v>300</v>
      </c>
      <c r="K8772" t="s">
        <v>301</v>
      </c>
      <c r="L8772" s="3" t="str">
        <f>+INDEX([1]!TABLA_MAESTRO_DE_ARTICULO[SubGroupName],MATCH(Tabla_lineas[[#This Row],[CODIGO SAP]],[1]!TABLA_MAESTRO_DE_ARTICULO[ItemCode],0))</f>
        <v>SUSPENSION</v>
      </c>
      <c r="M8772" t="s">
        <v>302</v>
      </c>
      <c r="N8772">
        <v>32</v>
      </c>
      <c r="O8772" t="s">
        <v>65</v>
      </c>
      <c r="S8772" s="2">
        <v>300</v>
      </c>
      <c r="T8772">
        <v>3498</v>
      </c>
      <c r="U8772">
        <v>11.67</v>
      </c>
      <c r="V8772">
        <v>11.66</v>
      </c>
      <c r="W8772">
        <v>5.5</v>
      </c>
      <c r="Z8772" s="4" t="s">
        <v>53</v>
      </c>
      <c r="AA8772" t="s">
        <v>153</v>
      </c>
      <c r="AB8772">
        <v>46096</v>
      </c>
      <c r="AG8772">
        <v>0</v>
      </c>
      <c r="AH8772">
        <v>300</v>
      </c>
      <c r="AM8772" t="str">
        <f>SUBSTITUTE(Tabla_lineas[[#This Row],[Codigo Liname]]," ","")</f>
        <v>M0104</v>
      </c>
    </row>
    <row r="8773" spans="1:39" customFormat="1" x14ac:dyDescent="0.25">
      <c r="A8773" s="2">
        <v>780</v>
      </c>
      <c r="B8773" t="s">
        <v>1369</v>
      </c>
      <c r="C8773">
        <f t="shared" si="137"/>
        <v>1651974</v>
      </c>
      <c r="D8773">
        <v>7050</v>
      </c>
      <c r="E8773" t="s">
        <v>303</v>
      </c>
      <c r="F8773">
        <v>0.75</v>
      </c>
      <c r="G8773">
        <v>0.69</v>
      </c>
      <c r="H8773" t="s">
        <v>304</v>
      </c>
      <c r="I8773" s="2">
        <v>0.69</v>
      </c>
      <c r="J8773" t="s">
        <v>305</v>
      </c>
      <c r="K8773" t="s">
        <v>306</v>
      </c>
      <c r="L8773" s="3" t="str">
        <f>+INDEX([1]!TABLA_MAESTRO_DE_ARTICULO[SubGroupName],MATCH(Tabla_lineas[[#This Row],[CODIGO SAP]],[1]!TABLA_MAESTRO_DE_ARTICULO[ItemCode],0))</f>
        <v>COMPRIMIDO</v>
      </c>
      <c r="M8773" t="s">
        <v>307</v>
      </c>
      <c r="N8773">
        <v>31</v>
      </c>
      <c r="O8773" t="s">
        <v>45</v>
      </c>
      <c r="P8773">
        <v>138600</v>
      </c>
      <c r="Q8773">
        <v>3275900</v>
      </c>
      <c r="R8773">
        <v>3414500</v>
      </c>
      <c r="S8773" s="2">
        <v>15000</v>
      </c>
      <c r="T8773">
        <v>6900</v>
      </c>
      <c r="U8773">
        <v>0.47</v>
      </c>
      <c r="V8773">
        <v>0.46</v>
      </c>
      <c r="W8773">
        <v>0.14000000000000001</v>
      </c>
      <c r="Z8773" s="4" t="s">
        <v>46</v>
      </c>
      <c r="AA8773" t="s">
        <v>120</v>
      </c>
      <c r="AB8773">
        <v>46132</v>
      </c>
      <c r="AG8773">
        <v>0</v>
      </c>
      <c r="AH8773">
        <v>15000</v>
      </c>
      <c r="AM8773" t="str">
        <f>SUBSTITUTE(Tabla_lineas[[#This Row],[Codigo Liname]]," ","")</f>
        <v>M0105</v>
      </c>
    </row>
    <row r="8774" spans="1:39" customFormat="1" x14ac:dyDescent="0.25">
      <c r="A8774" s="2">
        <v>780</v>
      </c>
      <c r="B8774" t="s">
        <v>1369</v>
      </c>
      <c r="C8774">
        <f t="shared" si="137"/>
        <v>1651974</v>
      </c>
      <c r="D8774">
        <v>6524.9999999999991</v>
      </c>
      <c r="E8774" t="s">
        <v>308</v>
      </c>
      <c r="F8774">
        <v>5.07</v>
      </c>
      <c r="G8774">
        <v>5.07</v>
      </c>
      <c r="H8774" t="s">
        <v>309</v>
      </c>
      <c r="I8774" s="2">
        <v>10.9</v>
      </c>
      <c r="J8774" t="s">
        <v>310</v>
      </c>
      <c r="K8774" t="s">
        <v>311</v>
      </c>
      <c r="L8774" s="3" t="str">
        <f>+INDEX([1]!TABLA_MAESTRO_DE_ARTICULO[SubGroupName],MATCH(Tabla_lineas[[#This Row],[CODIGO SAP]],[1]!TABLA_MAESTRO_DE_ARTICULO[ItemCode],0))</f>
        <v>SOLUCION INYECTABLE</v>
      </c>
      <c r="M8774" t="s">
        <v>312</v>
      </c>
      <c r="N8774">
        <v>36</v>
      </c>
      <c r="O8774" t="s">
        <v>249</v>
      </c>
      <c r="S8774" s="2">
        <v>750</v>
      </c>
      <c r="T8774">
        <v>3802.5</v>
      </c>
      <c r="U8774">
        <v>8.6999999999999993</v>
      </c>
      <c r="V8774">
        <v>5.07</v>
      </c>
      <c r="W8774">
        <v>1</v>
      </c>
      <c r="Z8774" s="4" t="s">
        <v>53</v>
      </c>
      <c r="AA8774" t="s">
        <v>126</v>
      </c>
      <c r="AB8774">
        <v>46132</v>
      </c>
      <c r="AG8774">
        <v>0</v>
      </c>
      <c r="AH8774">
        <v>750</v>
      </c>
      <c r="AM8774" t="str">
        <f>SUBSTITUTE(Tabla_lineas[[#This Row],[Codigo Liname]]," ","")</f>
        <v>M0109</v>
      </c>
    </row>
    <row r="8775" spans="1:39" customFormat="1" x14ac:dyDescent="0.25">
      <c r="A8775" s="2">
        <v>780</v>
      </c>
      <c r="B8775" t="s">
        <v>1369</v>
      </c>
      <c r="C8775">
        <f t="shared" si="137"/>
        <v>1651974</v>
      </c>
      <c r="D8775">
        <v>625</v>
      </c>
      <c r="E8775" t="s">
        <v>76</v>
      </c>
      <c r="F8775">
        <v>14.47</v>
      </c>
      <c r="G8775">
        <v>14.37</v>
      </c>
      <c r="H8775" t="s">
        <v>77</v>
      </c>
      <c r="I8775" s="2">
        <v>14.37</v>
      </c>
      <c r="J8775" t="s">
        <v>78</v>
      </c>
      <c r="K8775" t="s">
        <v>79</v>
      </c>
      <c r="L8775" s="3" t="str">
        <f>+INDEX([1]!TABLA_MAESTRO_DE_ARTICULO[SubGroupName],MATCH(Tabla_lineas[[#This Row],[CODIGO SAP]],[1]!TABLA_MAESTRO_DE_ARTICULO[ItemCode],0))</f>
        <v>SOLUCION INYECTABLE</v>
      </c>
      <c r="M8775" t="s">
        <v>80</v>
      </c>
      <c r="N8775">
        <v>38</v>
      </c>
      <c r="O8775" t="s">
        <v>81</v>
      </c>
      <c r="S8775" s="2">
        <v>50</v>
      </c>
      <c r="T8775">
        <v>624.5</v>
      </c>
      <c r="U8775">
        <v>12.5</v>
      </c>
      <c r="V8775">
        <v>12.49</v>
      </c>
      <c r="W8775">
        <v>4</v>
      </c>
      <c r="Z8775" s="4" t="s">
        <v>46</v>
      </c>
      <c r="AA8775" t="s">
        <v>153</v>
      </c>
      <c r="AB8775">
        <v>46132</v>
      </c>
      <c r="AG8775">
        <v>0</v>
      </c>
      <c r="AH8775">
        <v>50</v>
      </c>
      <c r="AM8775" t="str">
        <f>SUBSTITUTE(Tabla_lineas[[#This Row],[Codigo Liname]]," ","")</f>
        <v>N0112</v>
      </c>
    </row>
    <row r="8776" spans="1:39" customFormat="1" x14ac:dyDescent="0.25">
      <c r="A8776" s="2">
        <v>780</v>
      </c>
      <c r="B8776" t="s">
        <v>1369</v>
      </c>
      <c r="C8776">
        <f t="shared" si="137"/>
        <v>1651974</v>
      </c>
      <c r="D8776">
        <v>3360</v>
      </c>
      <c r="E8776" t="s">
        <v>82</v>
      </c>
      <c r="F8776">
        <v>1.61</v>
      </c>
      <c r="G8776">
        <v>1.61</v>
      </c>
      <c r="H8776" t="s">
        <v>83</v>
      </c>
      <c r="I8776" s="2">
        <v>3.67</v>
      </c>
      <c r="J8776" t="s">
        <v>84</v>
      </c>
      <c r="K8776" t="s">
        <v>85</v>
      </c>
      <c r="L8776" s="3" t="str">
        <f>+INDEX([1]!TABLA_MAESTRO_DE_ARTICULO[SubGroupName],MATCH(Tabla_lineas[[#This Row],[CODIGO SAP]],[1]!TABLA_MAESTRO_DE_ARTICULO[ItemCode],0))</f>
        <v>COMPRIMIDO</v>
      </c>
      <c r="M8776" t="s">
        <v>86</v>
      </c>
      <c r="N8776">
        <v>39</v>
      </c>
      <c r="O8776" t="s">
        <v>45</v>
      </c>
      <c r="S8776" s="2">
        <v>8000</v>
      </c>
      <c r="T8776">
        <v>3280</v>
      </c>
      <c r="U8776">
        <v>0.42</v>
      </c>
      <c r="V8776">
        <v>0.41</v>
      </c>
      <c r="W8776">
        <v>0.15</v>
      </c>
      <c r="Z8776" s="4" t="s">
        <v>46</v>
      </c>
      <c r="AA8776" t="s">
        <v>126</v>
      </c>
      <c r="AB8776">
        <v>46132</v>
      </c>
      <c r="AG8776">
        <v>0</v>
      </c>
      <c r="AH8776">
        <v>8000</v>
      </c>
      <c r="AM8776" t="str">
        <f>SUBSTITUTE(Tabla_lineas[[#This Row],[Codigo Liname]]," ","")</f>
        <v>C0902</v>
      </c>
    </row>
    <row r="8777" spans="1:39" customFormat="1" x14ac:dyDescent="0.25">
      <c r="A8777" s="2">
        <v>780</v>
      </c>
      <c r="B8777" t="s">
        <v>1369</v>
      </c>
      <c r="C8777">
        <f t="shared" si="137"/>
        <v>1651974</v>
      </c>
      <c r="D8777">
        <v>722.5</v>
      </c>
      <c r="E8777" t="s">
        <v>459</v>
      </c>
      <c r="F8777">
        <v>4.76</v>
      </c>
      <c r="G8777">
        <v>2.89</v>
      </c>
      <c r="H8777" t="s">
        <v>460</v>
      </c>
      <c r="I8777" s="2">
        <v>2.89</v>
      </c>
      <c r="J8777" t="s">
        <v>461</v>
      </c>
      <c r="K8777" t="s">
        <v>462</v>
      </c>
      <c r="L8777" s="3" t="str">
        <f>+INDEX([1]!TABLA_MAESTRO_DE_ARTICULO[SubGroupName],MATCH(Tabla_lineas[[#This Row],[CODIGO SAP]],[1]!TABLA_MAESTRO_DE_ARTICULO[ItemCode],0))</f>
        <v>COMPRIMIDO</v>
      </c>
      <c r="M8777" t="s">
        <v>463</v>
      </c>
      <c r="N8777">
        <v>40</v>
      </c>
      <c r="O8777" t="s">
        <v>45</v>
      </c>
      <c r="S8777" s="2">
        <v>250</v>
      </c>
      <c r="T8777">
        <v>720</v>
      </c>
      <c r="U8777">
        <v>2.89</v>
      </c>
      <c r="V8777">
        <v>2.88</v>
      </c>
      <c r="W8777">
        <v>0.7</v>
      </c>
      <c r="Z8777" s="4" t="s">
        <v>46</v>
      </c>
      <c r="AA8777" t="s">
        <v>120</v>
      </c>
      <c r="AB8777">
        <v>46132</v>
      </c>
      <c r="AG8777">
        <v>0</v>
      </c>
      <c r="AH8777">
        <v>250</v>
      </c>
      <c r="AM8777" t="str">
        <f>SUBSTITUTE(Tabla_lineas[[#This Row],[Codigo Liname]]," ","")</f>
        <v>P0205</v>
      </c>
    </row>
    <row r="8778" spans="1:39" customFormat="1" x14ac:dyDescent="0.25">
      <c r="A8778" s="2">
        <v>780</v>
      </c>
      <c r="B8778" t="s">
        <v>1369</v>
      </c>
      <c r="C8778">
        <f t="shared" si="137"/>
        <v>1651974</v>
      </c>
      <c r="D8778">
        <v>1819</v>
      </c>
      <c r="E8778" t="s">
        <v>148</v>
      </c>
      <c r="F8778">
        <v>5.12</v>
      </c>
      <c r="G8778">
        <v>4</v>
      </c>
      <c r="H8778" t="s">
        <v>149</v>
      </c>
      <c r="I8778" s="2">
        <v>4</v>
      </c>
      <c r="J8778" t="s">
        <v>150</v>
      </c>
      <c r="K8778" t="s">
        <v>151</v>
      </c>
      <c r="L8778" s="3" t="str">
        <f>+INDEX([1]!TABLA_MAESTRO_DE_ARTICULO[SubGroupName],MATCH(Tabla_lineas[[#This Row],[CODIGO SAP]],[1]!TABLA_MAESTRO_DE_ARTICULO[ItemCode],0))</f>
        <v>COMPRIMIDO</v>
      </c>
      <c r="M8778" t="s">
        <v>152</v>
      </c>
      <c r="N8778">
        <v>41</v>
      </c>
      <c r="O8778" t="s">
        <v>45</v>
      </c>
      <c r="P8778">
        <v>37700</v>
      </c>
      <c r="Q8778">
        <v>150100</v>
      </c>
      <c r="R8778">
        <v>187800</v>
      </c>
      <c r="S8778" s="2">
        <v>1700</v>
      </c>
      <c r="T8778">
        <v>1802</v>
      </c>
      <c r="U8778">
        <v>1.07</v>
      </c>
      <c r="V8778">
        <v>1.06</v>
      </c>
      <c r="W8778">
        <v>0.12</v>
      </c>
      <c r="Z8778" s="4" t="s">
        <v>46</v>
      </c>
      <c r="AA8778" t="s">
        <v>153</v>
      </c>
      <c r="AB8778">
        <v>46132</v>
      </c>
      <c r="AG8778">
        <v>0</v>
      </c>
      <c r="AH8778">
        <v>1700</v>
      </c>
      <c r="AM8778" t="str">
        <f>SUBSTITUTE(Tabla_lineas[[#This Row],[Codigo Liname]]," ","")</f>
        <v>M0111</v>
      </c>
    </row>
    <row r="8779" spans="1:39" customFormat="1" x14ac:dyDescent="0.25">
      <c r="A8779" s="2">
        <v>780</v>
      </c>
      <c r="B8779" t="s">
        <v>1369</v>
      </c>
      <c r="C8779">
        <f t="shared" si="137"/>
        <v>1651974</v>
      </c>
      <c r="D8779">
        <v>3180</v>
      </c>
      <c r="E8779" t="s">
        <v>313</v>
      </c>
      <c r="F8779">
        <v>5.29</v>
      </c>
      <c r="G8779">
        <v>5.29</v>
      </c>
      <c r="H8779" t="s">
        <v>314</v>
      </c>
      <c r="I8779" s="2">
        <v>6.32</v>
      </c>
      <c r="J8779" t="s">
        <v>315</v>
      </c>
      <c r="K8779" t="s">
        <v>316</v>
      </c>
      <c r="L8779" s="3" t="str">
        <f>+INDEX([1]!TABLA_MAESTRO_DE_ARTICULO[SubGroupName],MATCH(Tabla_lineas[[#This Row],[CODIGO SAP]],[1]!TABLA_MAESTRO_DE_ARTICULO[ItemCode],0))</f>
        <v>SOLUCION INYECTABLE</v>
      </c>
      <c r="M8779" t="s">
        <v>317</v>
      </c>
      <c r="N8779">
        <v>42</v>
      </c>
      <c r="O8779" t="s">
        <v>249</v>
      </c>
      <c r="S8779" s="2">
        <v>750</v>
      </c>
      <c r="T8779">
        <v>3172.5000000000005</v>
      </c>
      <c r="U8779">
        <v>4.24</v>
      </c>
      <c r="V8779">
        <v>4.2300000000000004</v>
      </c>
      <c r="W8779">
        <v>0.7</v>
      </c>
      <c r="Z8779" s="4" t="s">
        <v>46</v>
      </c>
      <c r="AA8779" t="s">
        <v>120</v>
      </c>
      <c r="AB8779">
        <v>46132</v>
      </c>
      <c r="AG8779">
        <v>0</v>
      </c>
      <c r="AH8779">
        <v>750</v>
      </c>
      <c r="AM8779" t="str">
        <f>SUBSTITUTE(Tabla_lineas[[#This Row],[Codigo Liname]]," ","")</f>
        <v>N0205</v>
      </c>
    </row>
    <row r="8780" spans="1:39" customFormat="1" x14ac:dyDescent="0.25">
      <c r="A8780" s="2">
        <v>780</v>
      </c>
      <c r="B8780" t="s">
        <v>1369</v>
      </c>
      <c r="C8780">
        <f t="shared" si="137"/>
        <v>1651974</v>
      </c>
      <c r="D8780">
        <v>400</v>
      </c>
      <c r="E8780" t="s">
        <v>318</v>
      </c>
      <c r="F8780">
        <v>1.26</v>
      </c>
      <c r="G8780">
        <v>1.26</v>
      </c>
      <c r="H8780" t="s">
        <v>319</v>
      </c>
      <c r="I8780" s="2">
        <v>3.35</v>
      </c>
      <c r="J8780" t="s">
        <v>320</v>
      </c>
      <c r="K8780" t="s">
        <v>321</v>
      </c>
      <c r="L8780" s="3" t="str">
        <f>+INDEX([1]!TABLA_MAESTRO_DE_ARTICULO[SubGroupName],MATCH(Tabla_lineas[[#This Row],[CODIGO SAP]],[1]!TABLA_MAESTRO_DE_ARTICULO[ItemCode],0))</f>
        <v>COMPRIMIDO</v>
      </c>
      <c r="M8780" t="s">
        <v>1290</v>
      </c>
      <c r="N8780">
        <v>43</v>
      </c>
      <c r="O8780" t="s">
        <v>45</v>
      </c>
      <c r="S8780" s="2">
        <v>200</v>
      </c>
      <c r="T8780">
        <v>398</v>
      </c>
      <c r="U8780">
        <v>2</v>
      </c>
      <c r="V8780">
        <v>1.99</v>
      </c>
      <c r="W8780">
        <v>0.2</v>
      </c>
      <c r="Z8780" s="4" t="s">
        <v>46</v>
      </c>
      <c r="AA8780" t="s">
        <v>120</v>
      </c>
      <c r="AB8780">
        <v>46132</v>
      </c>
      <c r="AG8780">
        <v>0</v>
      </c>
      <c r="AH8780">
        <v>200</v>
      </c>
      <c r="AM8780" t="str">
        <f>SUBSTITUTE(Tabla_lineas[[#This Row],[Codigo Liname]]," ","")</f>
        <v>A1004</v>
      </c>
    </row>
    <row r="8781" spans="1:39" customFormat="1" x14ac:dyDescent="0.25">
      <c r="A8781" s="2">
        <v>780</v>
      </c>
      <c r="B8781" t="s">
        <v>1369</v>
      </c>
      <c r="C8781">
        <f t="shared" si="137"/>
        <v>1651974</v>
      </c>
      <c r="D8781">
        <v>748</v>
      </c>
      <c r="E8781" t="s">
        <v>87</v>
      </c>
      <c r="F8781">
        <v>0.64</v>
      </c>
      <c r="G8781">
        <v>0.44</v>
      </c>
      <c r="H8781" t="s">
        <v>88</v>
      </c>
      <c r="I8781" s="2">
        <v>0.44</v>
      </c>
      <c r="J8781" t="s">
        <v>89</v>
      </c>
      <c r="K8781" t="s">
        <v>90</v>
      </c>
      <c r="L8781" s="3" t="str">
        <f>+INDEX([1]!TABLA_MAESTRO_DE_ARTICULO[SubGroupName],MATCH(Tabla_lineas[[#This Row],[CODIGO SAP]],[1]!TABLA_MAESTRO_DE_ARTICULO[ItemCode],0))</f>
        <v>COMPRIMIDO</v>
      </c>
      <c r="M8781" t="s">
        <v>91</v>
      </c>
      <c r="N8781">
        <v>44</v>
      </c>
      <c r="O8781" t="s">
        <v>45</v>
      </c>
      <c r="S8781" s="2">
        <v>1700</v>
      </c>
      <c r="T8781">
        <v>731</v>
      </c>
      <c r="U8781">
        <v>0.44</v>
      </c>
      <c r="V8781">
        <v>0.43</v>
      </c>
      <c r="W8781">
        <v>0.12</v>
      </c>
      <c r="Z8781" s="4" t="s">
        <v>46</v>
      </c>
      <c r="AA8781" t="s">
        <v>153</v>
      </c>
      <c r="AB8781">
        <v>46132</v>
      </c>
      <c r="AG8781">
        <v>0</v>
      </c>
      <c r="AH8781">
        <v>1700</v>
      </c>
      <c r="AM8781" t="str">
        <f>SUBSTITUTE(Tabla_lineas[[#This Row],[Codigo Liname]]," ","")</f>
        <v>A0307</v>
      </c>
    </row>
    <row r="8782" spans="1:39" customFormat="1" x14ac:dyDescent="0.25">
      <c r="A8782" s="2">
        <v>780</v>
      </c>
      <c r="B8782" t="s">
        <v>1369</v>
      </c>
      <c r="C8782">
        <f t="shared" si="137"/>
        <v>1651974</v>
      </c>
      <c r="D8782">
        <v>1102.5</v>
      </c>
      <c r="E8782" t="s">
        <v>98</v>
      </c>
      <c r="F8782">
        <v>9.4</v>
      </c>
      <c r="G8782">
        <v>8.77</v>
      </c>
      <c r="H8782" t="s">
        <v>99</v>
      </c>
      <c r="I8782" s="2">
        <v>8.77</v>
      </c>
      <c r="J8782" t="s">
        <v>100</v>
      </c>
      <c r="K8782" t="s">
        <v>101</v>
      </c>
      <c r="L8782" s="3" t="str">
        <f>+INDEX([1]!TABLA_MAESTRO_DE_ARTICULO[SubGroupName],MATCH(Tabla_lineas[[#This Row],[CODIGO SAP]],[1]!TABLA_MAESTRO_DE_ARTICULO[ItemCode],0))</f>
        <v>GOTAS</v>
      </c>
      <c r="M8782" t="s">
        <v>1312</v>
      </c>
      <c r="N8782">
        <v>51</v>
      </c>
      <c r="O8782" t="s">
        <v>103</v>
      </c>
      <c r="S8782" s="2">
        <v>150</v>
      </c>
      <c r="T8782">
        <v>1101</v>
      </c>
      <c r="U8782">
        <v>7.35</v>
      </c>
      <c r="V8782">
        <v>7.34</v>
      </c>
      <c r="W8782">
        <v>3</v>
      </c>
      <c r="Z8782" s="4" t="s">
        <v>53</v>
      </c>
      <c r="AA8782" t="s">
        <v>153</v>
      </c>
      <c r="AB8782">
        <v>46132</v>
      </c>
      <c r="AG8782">
        <v>0</v>
      </c>
      <c r="AH8782">
        <v>150</v>
      </c>
      <c r="AM8782" t="str">
        <f>SUBSTITUTE(Tabla_lineas[[#This Row],[Codigo Liname]]," ","")</f>
        <v>N0210</v>
      </c>
    </row>
    <row r="8783" spans="1:39" customFormat="1" x14ac:dyDescent="0.25">
      <c r="A8783" s="2">
        <v>780</v>
      </c>
      <c r="B8783" t="s">
        <v>1369</v>
      </c>
      <c r="C8783">
        <f t="shared" si="137"/>
        <v>1651974</v>
      </c>
      <c r="D8783">
        <v>2781</v>
      </c>
      <c r="E8783" t="s">
        <v>353</v>
      </c>
      <c r="F8783">
        <v>11.88</v>
      </c>
      <c r="G8783">
        <v>11.88</v>
      </c>
      <c r="H8783" t="s">
        <v>354</v>
      </c>
      <c r="I8783" s="2">
        <v>13.94</v>
      </c>
      <c r="J8783" t="s">
        <v>355</v>
      </c>
      <c r="K8783" t="s">
        <v>356</v>
      </c>
      <c r="L8783" s="3" t="str">
        <f>+INDEX([1]!TABLA_MAESTRO_DE_ARTICULO[SubGroupName],MATCH(Tabla_lineas[[#This Row],[CODIGO SAP]],[1]!TABLA_MAESTRO_DE_ARTICULO[ItemCode],0))</f>
        <v>JARABE</v>
      </c>
      <c r="M8783" t="s">
        <v>357</v>
      </c>
      <c r="N8783">
        <v>52</v>
      </c>
      <c r="O8783" t="s">
        <v>181</v>
      </c>
      <c r="S8783" s="2">
        <v>300</v>
      </c>
      <c r="T8783">
        <v>2778</v>
      </c>
      <c r="U8783">
        <v>9.27</v>
      </c>
      <c r="V8783">
        <v>9.26</v>
      </c>
      <c r="W8783">
        <v>5.5</v>
      </c>
      <c r="Z8783" s="4" t="s">
        <v>46</v>
      </c>
      <c r="AA8783" t="s">
        <v>153</v>
      </c>
      <c r="AB8783">
        <v>46096</v>
      </c>
      <c r="AG8783">
        <v>0</v>
      </c>
      <c r="AH8783">
        <v>300</v>
      </c>
      <c r="AM8783" t="str">
        <f>SUBSTITUTE(Tabla_lineas[[#This Row],[Codigo Liname]]," ","")</f>
        <v>N0209</v>
      </c>
    </row>
    <row r="8784" spans="1:39" customFormat="1" x14ac:dyDescent="0.25">
      <c r="A8784" s="2">
        <v>780</v>
      </c>
      <c r="B8784" t="s">
        <v>1369</v>
      </c>
      <c r="C8784">
        <f t="shared" si="137"/>
        <v>1651974</v>
      </c>
      <c r="D8784">
        <v>9200</v>
      </c>
      <c r="E8784" t="s">
        <v>104</v>
      </c>
      <c r="F8784">
        <v>0.3</v>
      </c>
      <c r="G8784">
        <v>0.25</v>
      </c>
      <c r="H8784" t="s">
        <v>105</v>
      </c>
      <c r="I8784" s="2">
        <v>0.25</v>
      </c>
      <c r="J8784" t="s">
        <v>106</v>
      </c>
      <c r="K8784" t="s">
        <v>107</v>
      </c>
      <c r="L8784" s="3" t="str">
        <f>+INDEX([1]!TABLA_MAESTRO_DE_ARTICULO[SubGroupName],MATCH(Tabla_lineas[[#This Row],[CODIGO SAP]],[1]!TABLA_MAESTRO_DE_ARTICULO[ItemCode],0))</f>
        <v>COMPRIMIDO</v>
      </c>
      <c r="M8784" t="s">
        <v>108</v>
      </c>
      <c r="N8784">
        <v>50</v>
      </c>
      <c r="O8784" t="s">
        <v>45</v>
      </c>
      <c r="S8784" s="2">
        <v>40000</v>
      </c>
      <c r="T8784">
        <v>8800</v>
      </c>
      <c r="U8784">
        <v>0.23</v>
      </c>
      <c r="V8784">
        <v>0.22</v>
      </c>
      <c r="W8784">
        <v>0.12</v>
      </c>
      <c r="Z8784" s="4" t="s">
        <v>46</v>
      </c>
      <c r="AA8784" t="s">
        <v>126</v>
      </c>
      <c r="AB8784">
        <v>46132</v>
      </c>
      <c r="AG8784">
        <v>0</v>
      </c>
      <c r="AH8784">
        <v>40000</v>
      </c>
      <c r="AM8784" t="str">
        <f>SUBSTITUTE(Tabla_lineas[[#This Row],[Codigo Liname]]," ","")</f>
        <v>N0208</v>
      </c>
    </row>
    <row r="8785" spans="1:39" customFormat="1" x14ac:dyDescent="0.25">
      <c r="A8785" s="2">
        <v>780</v>
      </c>
      <c r="B8785" t="s">
        <v>1369</v>
      </c>
      <c r="C8785">
        <f t="shared" si="137"/>
        <v>1651974</v>
      </c>
      <c r="D8785">
        <v>1400</v>
      </c>
      <c r="E8785" t="s">
        <v>395</v>
      </c>
      <c r="F8785">
        <v>39.200000000000003</v>
      </c>
      <c r="G8785">
        <v>23.99</v>
      </c>
      <c r="H8785" t="s">
        <v>396</v>
      </c>
      <c r="I8785" s="2">
        <v>23.99</v>
      </c>
      <c r="J8785" t="s">
        <v>397</v>
      </c>
      <c r="K8785" t="s">
        <v>398</v>
      </c>
      <c r="L8785" s="3" t="str">
        <f>+INDEX([1]!TABLA_MAESTRO_DE_ARTICULO[SubGroupName],MATCH(Tabla_lineas[[#This Row],[CODIGO SAP]],[1]!TABLA_MAESTRO_DE_ARTICULO[ItemCode],0))</f>
        <v>JARABE</v>
      </c>
      <c r="M8785" t="s">
        <v>399</v>
      </c>
      <c r="N8785">
        <v>60</v>
      </c>
      <c r="O8785" t="s">
        <v>400</v>
      </c>
      <c r="S8785" s="2">
        <v>100</v>
      </c>
      <c r="T8785">
        <v>1399</v>
      </c>
      <c r="U8785">
        <v>14</v>
      </c>
      <c r="V8785">
        <v>13.99</v>
      </c>
      <c r="W8785">
        <v>5</v>
      </c>
      <c r="Z8785" s="4" t="s">
        <v>53</v>
      </c>
      <c r="AA8785" t="s">
        <v>153</v>
      </c>
      <c r="AB8785">
        <v>46096</v>
      </c>
      <c r="AG8785">
        <v>0</v>
      </c>
      <c r="AH8785">
        <v>100</v>
      </c>
      <c r="AM8785" t="str">
        <f>SUBSTITUTE(Tabla_lineas[[#This Row],[Codigo Liname]]," ","")</f>
        <v>A1205</v>
      </c>
    </row>
    <row r="8786" spans="1:39" customFormat="1" x14ac:dyDescent="0.25">
      <c r="A8786" s="2">
        <v>783</v>
      </c>
      <c r="B8786" t="s">
        <v>1370</v>
      </c>
      <c r="C8786">
        <f t="shared" si="137"/>
        <v>1652354</v>
      </c>
      <c r="D8786">
        <v>2940</v>
      </c>
      <c r="E8786" t="s">
        <v>171</v>
      </c>
      <c r="F8786">
        <v>1.82</v>
      </c>
      <c r="G8786">
        <v>1.82</v>
      </c>
      <c r="H8786" t="s">
        <v>172</v>
      </c>
      <c r="I8786" s="2">
        <v>2.94</v>
      </c>
      <c r="J8786" t="s">
        <v>173</v>
      </c>
      <c r="K8786" t="s">
        <v>174</v>
      </c>
      <c r="L8786" s="3" t="str">
        <f>+INDEX([1]!TABLA_MAESTRO_DE_ARTICULO[SubGroupName],MATCH(Tabla_lineas[[#This Row],[CODIGO SAP]],[1]!TABLA_MAESTRO_DE_ARTICULO[ItemCode],0))</f>
        <v>COMPRIMIDO</v>
      </c>
      <c r="M8786" t="s">
        <v>175</v>
      </c>
      <c r="N8786">
        <v>4</v>
      </c>
      <c r="O8786" t="s">
        <v>45</v>
      </c>
      <c r="S8786" s="2">
        <v>1000</v>
      </c>
      <c r="T8786">
        <v>1810</v>
      </c>
      <c r="U8786">
        <v>2.94</v>
      </c>
      <c r="V8786">
        <v>1.81</v>
      </c>
      <c r="W8786">
        <v>0.7</v>
      </c>
      <c r="Z8786" s="4" t="s">
        <v>46</v>
      </c>
      <c r="AA8786" t="s">
        <v>120</v>
      </c>
      <c r="AB8786">
        <v>46132</v>
      </c>
      <c r="AG8786">
        <v>0</v>
      </c>
      <c r="AH8786">
        <v>1000</v>
      </c>
      <c r="AM8786" t="str">
        <f>SUBSTITUTE(Tabla_lineas[[#This Row],[Codigo Liname]]," ","")</f>
        <v>J0105</v>
      </c>
    </row>
    <row r="8787" spans="1:39" customFormat="1" x14ac:dyDescent="0.25">
      <c r="A8787" s="2">
        <v>783</v>
      </c>
      <c r="B8787" t="s">
        <v>1370</v>
      </c>
      <c r="C8787">
        <f t="shared" si="137"/>
        <v>1652354</v>
      </c>
      <c r="D8787">
        <v>2848</v>
      </c>
      <c r="E8787" t="s">
        <v>176</v>
      </c>
      <c r="F8787">
        <v>16.7</v>
      </c>
      <c r="G8787">
        <v>16.7</v>
      </c>
      <c r="H8787" t="s">
        <v>177</v>
      </c>
      <c r="I8787" s="2">
        <v>35.61</v>
      </c>
      <c r="J8787" t="s">
        <v>178</v>
      </c>
      <c r="K8787" t="s">
        <v>179</v>
      </c>
      <c r="L8787" s="3" t="str">
        <f>+INDEX([1]!TABLA_MAESTRO_DE_ARTICULO[SubGroupName],MATCH(Tabla_lineas[[#This Row],[CODIGO SAP]],[1]!TABLA_MAESTRO_DE_ARTICULO[ItemCode],0))</f>
        <v>POLVO PARA SUSPENSION</v>
      </c>
      <c r="M8787" t="s">
        <v>180</v>
      </c>
      <c r="N8787">
        <v>6</v>
      </c>
      <c r="O8787" t="s">
        <v>181</v>
      </c>
      <c r="S8787" s="2">
        <v>80</v>
      </c>
      <c r="T8787">
        <v>1335.2</v>
      </c>
      <c r="U8787">
        <v>35.6</v>
      </c>
      <c r="V8787">
        <v>16.690000000000001</v>
      </c>
      <c r="W8787">
        <v>5.5</v>
      </c>
      <c r="Z8787" s="4" t="s">
        <v>46</v>
      </c>
      <c r="AA8787" t="s">
        <v>153</v>
      </c>
      <c r="AB8787">
        <v>46096</v>
      </c>
      <c r="AG8787">
        <v>0</v>
      </c>
      <c r="AH8787">
        <v>80</v>
      </c>
      <c r="AM8787" t="str">
        <f>SUBSTITUTE(Tabla_lineas[[#This Row],[Codigo Liname]]," ","")</f>
        <v>J0157</v>
      </c>
    </row>
    <row r="8788" spans="1:39" customFormat="1" x14ac:dyDescent="0.25">
      <c r="A8788" s="2">
        <v>783</v>
      </c>
      <c r="B8788" t="s">
        <v>1370</v>
      </c>
      <c r="C8788">
        <f t="shared" si="137"/>
        <v>1652354</v>
      </c>
      <c r="D8788">
        <v>2000</v>
      </c>
      <c r="E8788" t="s">
        <v>121</v>
      </c>
      <c r="F8788">
        <v>2.0099999999999998</v>
      </c>
      <c r="G8788">
        <v>2.0099999999999998</v>
      </c>
      <c r="H8788" t="s">
        <v>122</v>
      </c>
      <c r="I8788" s="2">
        <v>2.02</v>
      </c>
      <c r="J8788" t="s">
        <v>123</v>
      </c>
      <c r="K8788" t="s">
        <v>124</v>
      </c>
      <c r="L8788" s="3" t="str">
        <f>+INDEX([1]!TABLA_MAESTRO_DE_ARTICULO[SubGroupName],MATCH(Tabla_lineas[[#This Row],[CODIGO SAP]],[1]!TABLA_MAESTRO_DE_ARTICULO[ItemCode],0))</f>
        <v>COMPRIMIDO</v>
      </c>
      <c r="M8788" t="s">
        <v>125</v>
      </c>
      <c r="N8788">
        <v>7</v>
      </c>
      <c r="O8788" t="s">
        <v>45</v>
      </c>
      <c r="S8788" s="2">
        <v>1000</v>
      </c>
      <c r="T8788">
        <v>1990</v>
      </c>
      <c r="U8788">
        <v>2</v>
      </c>
      <c r="V8788">
        <v>1.99</v>
      </c>
      <c r="W8788">
        <v>0.15</v>
      </c>
      <c r="Z8788" s="4" t="s">
        <v>53</v>
      </c>
      <c r="AA8788" t="s">
        <v>126</v>
      </c>
      <c r="AB8788">
        <v>46132</v>
      </c>
      <c r="AG8788">
        <v>0</v>
      </c>
      <c r="AH8788">
        <v>1000</v>
      </c>
      <c r="AM8788" t="str">
        <f>SUBSTITUTE(Tabla_lineas[[#This Row],[Codigo Liname]]," ","")</f>
        <v>C1001</v>
      </c>
    </row>
    <row r="8789" spans="1:39" customFormat="1" x14ac:dyDescent="0.25">
      <c r="A8789" s="2">
        <v>783</v>
      </c>
      <c r="B8789" t="s">
        <v>1370</v>
      </c>
      <c r="C8789">
        <f t="shared" si="137"/>
        <v>1652354</v>
      </c>
      <c r="D8789">
        <v>786</v>
      </c>
      <c r="E8789" t="s">
        <v>127</v>
      </c>
      <c r="F8789">
        <v>7.87</v>
      </c>
      <c r="G8789">
        <v>7.87</v>
      </c>
      <c r="H8789" t="s">
        <v>128</v>
      </c>
      <c r="I8789" s="2">
        <v>11.19</v>
      </c>
      <c r="J8789" t="s">
        <v>129</v>
      </c>
      <c r="K8789" t="s">
        <v>130</v>
      </c>
      <c r="L8789" s="3" t="str">
        <f>+INDEX([1]!TABLA_MAESTRO_DE_ARTICULO[SubGroupName],MATCH(Tabla_lineas[[#This Row],[CODIGO SAP]],[1]!TABLA_MAESTRO_DE_ARTICULO[ItemCode],0))</f>
        <v>COMPRIMIDO</v>
      </c>
      <c r="M8789" t="s">
        <v>131</v>
      </c>
      <c r="N8789">
        <v>8</v>
      </c>
      <c r="O8789" t="s">
        <v>132</v>
      </c>
      <c r="S8789" s="2">
        <v>100</v>
      </c>
      <c r="T8789">
        <v>785</v>
      </c>
      <c r="U8789">
        <v>7.86</v>
      </c>
      <c r="V8789">
        <v>7.85</v>
      </c>
      <c r="W8789">
        <v>1.3</v>
      </c>
      <c r="Z8789" s="4" t="s">
        <v>46</v>
      </c>
      <c r="AA8789" t="s">
        <v>126</v>
      </c>
      <c r="AB8789">
        <v>46132</v>
      </c>
      <c r="AG8789">
        <v>0</v>
      </c>
      <c r="AH8789">
        <v>100</v>
      </c>
      <c r="AM8789" t="str">
        <f>SUBSTITUTE(Tabla_lineas[[#This Row],[Codigo Liname]]," ","")</f>
        <v>J0113</v>
      </c>
    </row>
    <row r="8790" spans="1:39" customFormat="1" x14ac:dyDescent="0.25">
      <c r="A8790" s="2">
        <v>783</v>
      </c>
      <c r="B8790" t="s">
        <v>1370</v>
      </c>
      <c r="C8790">
        <f t="shared" si="137"/>
        <v>1652354</v>
      </c>
      <c r="D8790">
        <v>1048</v>
      </c>
      <c r="E8790" t="s">
        <v>133</v>
      </c>
      <c r="F8790">
        <v>0.95</v>
      </c>
      <c r="G8790">
        <v>0.95</v>
      </c>
      <c r="H8790" t="s">
        <v>134</v>
      </c>
      <c r="I8790" s="2">
        <v>1.31</v>
      </c>
      <c r="J8790" t="s">
        <v>135</v>
      </c>
      <c r="K8790" t="s">
        <v>136</v>
      </c>
      <c r="L8790" s="3" t="str">
        <f>+INDEX([1]!TABLA_MAESTRO_DE_ARTICULO[SubGroupName],MATCH(Tabla_lineas[[#This Row],[CODIGO SAP]],[1]!TABLA_MAESTRO_DE_ARTICULO[ItemCode],0))</f>
        <v>COMPRIMIDO</v>
      </c>
      <c r="M8790" t="s">
        <v>137</v>
      </c>
      <c r="N8790">
        <v>11</v>
      </c>
      <c r="O8790" t="s">
        <v>45</v>
      </c>
      <c r="P8790">
        <v>32100</v>
      </c>
      <c r="Q8790">
        <v>219600</v>
      </c>
      <c r="R8790">
        <v>251700</v>
      </c>
      <c r="S8790" s="2">
        <v>800</v>
      </c>
      <c r="T8790">
        <v>752</v>
      </c>
      <c r="U8790">
        <v>1.31</v>
      </c>
      <c r="V8790">
        <v>0.94</v>
      </c>
      <c r="W8790">
        <v>0.32</v>
      </c>
      <c r="Z8790" s="4" t="s">
        <v>53</v>
      </c>
      <c r="AA8790" t="s">
        <v>120</v>
      </c>
      <c r="AB8790">
        <v>46132</v>
      </c>
      <c r="AG8790">
        <v>0</v>
      </c>
      <c r="AH8790">
        <v>800</v>
      </c>
      <c r="AM8790" t="str">
        <f>SUBSTITUTE(Tabla_lineas[[#This Row],[Codigo Liname]]," ","")</f>
        <v>N0304</v>
      </c>
    </row>
    <row r="8791" spans="1:39" customFormat="1" x14ac:dyDescent="0.25">
      <c r="A8791" s="2">
        <v>783</v>
      </c>
      <c r="B8791" t="s">
        <v>1370</v>
      </c>
      <c r="C8791">
        <f t="shared" si="137"/>
        <v>1652354</v>
      </c>
      <c r="D8791">
        <v>3300</v>
      </c>
      <c r="E8791" t="s">
        <v>420</v>
      </c>
      <c r="F8791">
        <v>4.96</v>
      </c>
      <c r="G8791">
        <v>4.96</v>
      </c>
      <c r="H8791" t="s">
        <v>421</v>
      </c>
      <c r="I8791" s="2">
        <v>11</v>
      </c>
      <c r="J8791" t="s">
        <v>422</v>
      </c>
      <c r="K8791" t="s">
        <v>423</v>
      </c>
      <c r="L8791" s="3" t="str">
        <f>+INDEX([1]!TABLA_MAESTRO_DE_ARTICULO[SubGroupName],MATCH(Tabla_lineas[[#This Row],[CODIGO SAP]],[1]!TABLA_MAESTRO_DE_ARTICULO[ItemCode],0))</f>
        <v>CAPSULA DURA</v>
      </c>
      <c r="M8791" t="s">
        <v>424</v>
      </c>
      <c r="N8791">
        <v>12</v>
      </c>
      <c r="O8791" t="s">
        <v>45</v>
      </c>
      <c r="S8791" s="2">
        <v>300</v>
      </c>
      <c r="T8791">
        <v>1485</v>
      </c>
      <c r="U8791">
        <v>11</v>
      </c>
      <c r="V8791">
        <v>4.95</v>
      </c>
      <c r="W8791">
        <v>1.3</v>
      </c>
      <c r="Z8791" s="4" t="s">
        <v>46</v>
      </c>
      <c r="AA8791" t="s">
        <v>120</v>
      </c>
      <c r="AB8791">
        <v>46132</v>
      </c>
      <c r="AG8791">
        <v>0</v>
      </c>
      <c r="AH8791">
        <v>300</v>
      </c>
      <c r="AM8791" t="str">
        <f>SUBSTITUTE(Tabla_lineas[[#This Row],[Codigo Liname]]," ","")</f>
        <v>J0158</v>
      </c>
    </row>
    <row r="8792" spans="1:39" customFormat="1" x14ac:dyDescent="0.25">
      <c r="A8792" s="2">
        <v>783</v>
      </c>
      <c r="B8792" t="s">
        <v>1370</v>
      </c>
      <c r="C8792">
        <f t="shared" si="137"/>
        <v>1652354</v>
      </c>
      <c r="D8792">
        <v>2976</v>
      </c>
      <c r="E8792" t="s">
        <v>203</v>
      </c>
      <c r="F8792">
        <v>1.64</v>
      </c>
      <c r="G8792">
        <v>1.64</v>
      </c>
      <c r="H8792" t="s">
        <v>204</v>
      </c>
      <c r="I8792" s="2">
        <v>3.72</v>
      </c>
      <c r="J8792" t="s">
        <v>205</v>
      </c>
      <c r="K8792" t="s">
        <v>206</v>
      </c>
      <c r="L8792" s="3" t="str">
        <f>+INDEX([1]!TABLA_MAESTRO_DE_ARTICULO[SubGroupName],MATCH(Tabla_lineas[[#This Row],[CODIGO SAP]],[1]!TABLA_MAESTRO_DE_ARTICULO[ItemCode],0))</f>
        <v>COMPRIMIDO</v>
      </c>
      <c r="M8792" t="s">
        <v>207</v>
      </c>
      <c r="N8792">
        <v>14</v>
      </c>
      <c r="O8792" t="s">
        <v>45</v>
      </c>
      <c r="S8792" s="2">
        <v>800</v>
      </c>
      <c r="T8792">
        <v>1312</v>
      </c>
      <c r="U8792">
        <v>3.72</v>
      </c>
      <c r="V8792">
        <v>1.64</v>
      </c>
      <c r="W8792">
        <v>0.38</v>
      </c>
      <c r="Z8792" s="4" t="s">
        <v>46</v>
      </c>
      <c r="AA8792" t="s">
        <v>120</v>
      </c>
      <c r="AB8792">
        <v>46132</v>
      </c>
      <c r="AG8792">
        <v>0</v>
      </c>
      <c r="AH8792">
        <v>800</v>
      </c>
      <c r="AM8792" t="str">
        <f>SUBSTITUTE(Tabla_lineas[[#This Row],[Codigo Liname]]," ","")</f>
        <v>J0127</v>
      </c>
    </row>
    <row r="8793" spans="1:39" customFormat="1" x14ac:dyDescent="0.25">
      <c r="A8793" s="2">
        <v>783</v>
      </c>
      <c r="B8793" t="s">
        <v>1370</v>
      </c>
      <c r="C8793">
        <f t="shared" si="137"/>
        <v>1652354</v>
      </c>
      <c r="D8793">
        <v>614</v>
      </c>
      <c r="E8793" t="s">
        <v>208</v>
      </c>
      <c r="F8793">
        <v>14.8</v>
      </c>
      <c r="G8793">
        <v>12.2</v>
      </c>
      <c r="H8793" t="s">
        <v>209</v>
      </c>
      <c r="I8793" s="2">
        <v>12.28</v>
      </c>
      <c r="J8793" t="s">
        <v>210</v>
      </c>
      <c r="K8793" t="s">
        <v>211</v>
      </c>
      <c r="L8793" s="3" t="str">
        <f>+INDEX([1]!TABLA_MAESTRO_DE_ARTICULO[SubGroupName],MATCH(Tabla_lineas[[#This Row],[CODIGO SAP]],[1]!TABLA_MAESTRO_DE_ARTICULO[ItemCode],0))</f>
        <v>JARABE</v>
      </c>
      <c r="M8793" t="s">
        <v>212</v>
      </c>
      <c r="N8793">
        <v>16</v>
      </c>
      <c r="O8793" t="s">
        <v>181</v>
      </c>
      <c r="S8793" s="2">
        <v>50</v>
      </c>
      <c r="T8793">
        <v>609.5</v>
      </c>
      <c r="U8793">
        <v>12.28</v>
      </c>
      <c r="V8793">
        <v>12.19</v>
      </c>
      <c r="W8793">
        <v>5</v>
      </c>
      <c r="Z8793" s="4" t="s">
        <v>46</v>
      </c>
      <c r="AA8793" t="s">
        <v>153</v>
      </c>
      <c r="AB8793">
        <v>46132</v>
      </c>
      <c r="AG8793">
        <v>0</v>
      </c>
      <c r="AH8793">
        <v>50</v>
      </c>
      <c r="AM8793" t="str">
        <f>SUBSTITUTE(Tabla_lineas[[#This Row],[Codigo Liname]]," ","")</f>
        <v>R0602</v>
      </c>
    </row>
    <row r="8794" spans="1:39" customFormat="1" x14ac:dyDescent="0.25">
      <c r="A8794" s="2">
        <v>783</v>
      </c>
      <c r="B8794" t="s">
        <v>1370</v>
      </c>
      <c r="C8794">
        <f t="shared" si="137"/>
        <v>1652354</v>
      </c>
      <c r="D8794">
        <v>450</v>
      </c>
      <c r="E8794" t="s">
        <v>213</v>
      </c>
      <c r="F8794">
        <v>0.47</v>
      </c>
      <c r="G8794">
        <v>0.45</v>
      </c>
      <c r="H8794" t="s">
        <v>214</v>
      </c>
      <c r="I8794" s="2">
        <v>0.45</v>
      </c>
      <c r="J8794" t="s">
        <v>215</v>
      </c>
      <c r="K8794" t="s">
        <v>216</v>
      </c>
      <c r="L8794" s="3" t="str">
        <f>+INDEX([1]!TABLA_MAESTRO_DE_ARTICULO[SubGroupName],MATCH(Tabla_lineas[[#This Row],[CODIGO SAP]],[1]!TABLA_MAESTRO_DE_ARTICULO[ItemCode],0))</f>
        <v>COMPRIMIDO</v>
      </c>
      <c r="M8794" t="s">
        <v>217</v>
      </c>
      <c r="N8794">
        <v>15</v>
      </c>
      <c r="O8794" t="s">
        <v>45</v>
      </c>
      <c r="S8794" s="2">
        <v>1000</v>
      </c>
      <c r="T8794">
        <v>440</v>
      </c>
      <c r="U8794">
        <v>0.45</v>
      </c>
      <c r="V8794">
        <v>0.44</v>
      </c>
      <c r="W8794">
        <v>0.12</v>
      </c>
      <c r="Z8794" s="4" t="s">
        <v>53</v>
      </c>
      <c r="AA8794" t="s">
        <v>153</v>
      </c>
      <c r="AB8794">
        <v>46132</v>
      </c>
      <c r="AG8794">
        <v>0</v>
      </c>
      <c r="AH8794">
        <v>1000</v>
      </c>
      <c r="AM8794" t="str">
        <f>SUBSTITUTE(Tabla_lineas[[#This Row],[Codigo Liname]]," ","")</f>
        <v>R0601</v>
      </c>
    </row>
    <row r="8795" spans="1:39" customFormat="1" x14ac:dyDescent="0.25">
      <c r="A8795" s="2">
        <v>783</v>
      </c>
      <c r="B8795" t="s">
        <v>1370</v>
      </c>
      <c r="C8795">
        <f t="shared" si="137"/>
        <v>1652354</v>
      </c>
      <c r="D8795">
        <v>1472</v>
      </c>
      <c r="E8795" t="s">
        <v>229</v>
      </c>
      <c r="F8795">
        <v>19.329999999999998</v>
      </c>
      <c r="G8795">
        <v>18.399999999999999</v>
      </c>
      <c r="H8795" t="s">
        <v>230</v>
      </c>
      <c r="I8795" s="2">
        <v>18.399999999999999</v>
      </c>
      <c r="J8795" t="s">
        <v>231</v>
      </c>
      <c r="K8795" t="s">
        <v>232</v>
      </c>
      <c r="L8795" s="3" t="str">
        <f>+INDEX([1]!TABLA_MAESTRO_DE_ARTICULO[SubGroupName],MATCH(Tabla_lineas[[#This Row],[CODIGO SAP]],[1]!TABLA_MAESTRO_DE_ARTICULO[ItemCode],0))</f>
        <v>SUSPENSION</v>
      </c>
      <c r="M8795" t="s">
        <v>233</v>
      </c>
      <c r="N8795">
        <v>19</v>
      </c>
      <c r="O8795" t="s">
        <v>65</v>
      </c>
      <c r="S8795" s="2">
        <v>80</v>
      </c>
      <c r="T8795">
        <v>1471.2</v>
      </c>
      <c r="U8795">
        <v>18.399999999999999</v>
      </c>
      <c r="V8795">
        <v>18.39</v>
      </c>
      <c r="W8795">
        <v>5.5</v>
      </c>
      <c r="Z8795" s="4" t="s">
        <v>53</v>
      </c>
      <c r="AA8795" t="s">
        <v>153</v>
      </c>
      <c r="AB8795">
        <v>46132</v>
      </c>
      <c r="AG8795">
        <v>0</v>
      </c>
      <c r="AH8795">
        <v>80</v>
      </c>
      <c r="AM8795" t="str">
        <f>SUBSTITUTE(Tabla_lineas[[#This Row],[Codigo Liname]]," ","")</f>
        <v>J0138</v>
      </c>
    </row>
    <row r="8796" spans="1:39" customFormat="1" x14ac:dyDescent="0.25">
      <c r="A8796" s="2">
        <v>783</v>
      </c>
      <c r="B8796" t="s">
        <v>1370</v>
      </c>
      <c r="C8796">
        <f t="shared" si="137"/>
        <v>1652354</v>
      </c>
      <c r="D8796">
        <v>2540</v>
      </c>
      <c r="E8796" t="s">
        <v>239</v>
      </c>
      <c r="F8796">
        <v>1.48</v>
      </c>
      <c r="G8796">
        <v>1.48</v>
      </c>
      <c r="H8796" t="s">
        <v>240</v>
      </c>
      <c r="I8796" s="2">
        <v>2.54</v>
      </c>
      <c r="J8796" t="s">
        <v>241</v>
      </c>
      <c r="K8796" t="s">
        <v>242</v>
      </c>
      <c r="L8796" s="3" t="str">
        <f>+INDEX([1]!TABLA_MAESTRO_DE_ARTICULO[SubGroupName],MATCH(Tabla_lineas[[#This Row],[CODIGO SAP]],[1]!TABLA_MAESTRO_DE_ARTICULO[ItemCode],0))</f>
        <v>COMPRIMIDO</v>
      </c>
      <c r="M8796" t="s">
        <v>243</v>
      </c>
      <c r="N8796">
        <v>18</v>
      </c>
      <c r="O8796" t="s">
        <v>45</v>
      </c>
      <c r="S8796" s="2">
        <v>1000</v>
      </c>
      <c r="T8796">
        <v>1470</v>
      </c>
      <c r="U8796">
        <v>2.54</v>
      </c>
      <c r="V8796">
        <v>1.47</v>
      </c>
      <c r="W8796">
        <v>0.4</v>
      </c>
      <c r="Z8796" s="4" t="s">
        <v>46</v>
      </c>
      <c r="AA8796" t="s">
        <v>120</v>
      </c>
      <c r="AB8796">
        <v>46132</v>
      </c>
      <c r="AG8796">
        <v>0</v>
      </c>
      <c r="AH8796">
        <v>1000</v>
      </c>
      <c r="AM8796" t="str">
        <f>SUBSTITUTE(Tabla_lineas[[#This Row],[Codigo Liname]]," ","")</f>
        <v>J0137</v>
      </c>
    </row>
    <row r="8797" spans="1:39" customFormat="1" x14ac:dyDescent="0.25">
      <c r="A8797" s="2">
        <v>783</v>
      </c>
      <c r="B8797" t="s">
        <v>1370</v>
      </c>
      <c r="C8797">
        <f t="shared" si="137"/>
        <v>1652354</v>
      </c>
      <c r="D8797">
        <v>1680</v>
      </c>
      <c r="E8797" t="s">
        <v>244</v>
      </c>
      <c r="F8797">
        <v>4.03</v>
      </c>
      <c r="G8797">
        <v>4.03</v>
      </c>
      <c r="H8797" t="s">
        <v>245</v>
      </c>
      <c r="I8797" s="2">
        <v>6.97</v>
      </c>
      <c r="J8797" t="s">
        <v>246</v>
      </c>
      <c r="K8797" t="s">
        <v>247</v>
      </c>
      <c r="L8797" s="3" t="str">
        <f>+INDEX([1]!TABLA_MAESTRO_DE_ARTICULO[SubGroupName],MATCH(Tabla_lineas[[#This Row],[CODIGO SAP]],[1]!TABLA_MAESTRO_DE_ARTICULO[ItemCode],0))</f>
        <v>SOLUCION INYECTABLE</v>
      </c>
      <c r="M8797" t="s">
        <v>248</v>
      </c>
      <c r="N8797">
        <v>21</v>
      </c>
      <c r="O8797" t="s">
        <v>249</v>
      </c>
      <c r="S8797" s="2">
        <v>800</v>
      </c>
      <c r="T8797">
        <v>1672</v>
      </c>
      <c r="U8797">
        <v>2.1</v>
      </c>
      <c r="V8797">
        <v>2.09</v>
      </c>
      <c r="W8797">
        <v>0.7</v>
      </c>
      <c r="Z8797" s="4" t="s">
        <v>53</v>
      </c>
      <c r="AA8797" t="s">
        <v>126</v>
      </c>
      <c r="AB8797">
        <v>46132</v>
      </c>
      <c r="AG8797">
        <v>0</v>
      </c>
      <c r="AH8797">
        <v>800</v>
      </c>
      <c r="AM8797" t="str">
        <f>SUBSTITUTE(Tabla_lineas[[#This Row],[Codigo Liname]]," ","")</f>
        <v>H0204</v>
      </c>
    </row>
    <row r="8798" spans="1:39" customFormat="1" x14ac:dyDescent="0.25">
      <c r="A8798" s="2">
        <v>783</v>
      </c>
      <c r="B8798" t="s">
        <v>1370</v>
      </c>
      <c r="C8798">
        <f t="shared" si="137"/>
        <v>1652354</v>
      </c>
      <c r="D8798">
        <v>3238.0000000000005</v>
      </c>
      <c r="E8798" t="s">
        <v>250</v>
      </c>
      <c r="F8798">
        <v>24.52</v>
      </c>
      <c r="G8798">
        <v>24.5</v>
      </c>
      <c r="H8798" t="s">
        <v>251</v>
      </c>
      <c r="I8798" s="2">
        <v>26.21</v>
      </c>
      <c r="J8798" t="s">
        <v>252</v>
      </c>
      <c r="K8798" t="s">
        <v>253</v>
      </c>
      <c r="L8798" s="3" t="str">
        <f>+INDEX([1]!TABLA_MAESTRO_DE_ARTICULO[SubGroupName],MATCH(Tabla_lineas[[#This Row],[CODIGO SAP]],[1]!TABLA_MAESTRO_DE_ARTICULO[ItemCode],0))</f>
        <v>GEL</v>
      </c>
      <c r="M8798" t="s">
        <v>254</v>
      </c>
      <c r="N8798">
        <v>25</v>
      </c>
      <c r="O8798" t="s">
        <v>255</v>
      </c>
      <c r="S8798" s="2">
        <v>200</v>
      </c>
      <c r="T8798">
        <v>3236</v>
      </c>
      <c r="U8798">
        <v>16.190000000000001</v>
      </c>
      <c r="V8798">
        <v>16.18</v>
      </c>
      <c r="W8798">
        <v>5</v>
      </c>
      <c r="Z8798" s="4" t="s">
        <v>53</v>
      </c>
      <c r="AA8798" t="s">
        <v>153</v>
      </c>
      <c r="AB8798">
        <v>46132</v>
      </c>
      <c r="AG8798">
        <v>0</v>
      </c>
      <c r="AH8798">
        <v>200</v>
      </c>
      <c r="AM8798" t="str">
        <f>SUBSTITUTE(Tabla_lineas[[#This Row],[Codigo Liname]]," ","")</f>
        <v>M0101</v>
      </c>
    </row>
    <row r="8799" spans="1:39" customFormat="1" x14ac:dyDescent="0.25">
      <c r="A8799" s="2">
        <v>783</v>
      </c>
      <c r="B8799" t="s">
        <v>1370</v>
      </c>
      <c r="C8799">
        <f t="shared" si="137"/>
        <v>1652354</v>
      </c>
      <c r="D8799">
        <v>3820</v>
      </c>
      <c r="E8799" t="s">
        <v>256</v>
      </c>
      <c r="F8799">
        <v>3.3</v>
      </c>
      <c r="G8799">
        <v>3.3</v>
      </c>
      <c r="H8799" t="s">
        <v>257</v>
      </c>
      <c r="I8799" s="2">
        <v>3.82</v>
      </c>
      <c r="J8799" t="s">
        <v>258</v>
      </c>
      <c r="K8799" t="s">
        <v>259</v>
      </c>
      <c r="L8799" s="3" t="str">
        <f>+INDEX([1]!TABLA_MAESTRO_DE_ARTICULO[SubGroupName],MATCH(Tabla_lineas[[#This Row],[CODIGO SAP]],[1]!TABLA_MAESTRO_DE_ARTICULO[ItemCode],0))</f>
        <v>SOLUCION INYECTABLE</v>
      </c>
      <c r="M8799" t="s">
        <v>260</v>
      </c>
      <c r="N8799">
        <v>24</v>
      </c>
      <c r="O8799" t="s">
        <v>249</v>
      </c>
      <c r="S8799" s="2">
        <v>1000</v>
      </c>
      <c r="T8799">
        <v>3290</v>
      </c>
      <c r="U8799">
        <v>3.82</v>
      </c>
      <c r="V8799">
        <v>3.29</v>
      </c>
      <c r="W8799">
        <v>0.7</v>
      </c>
      <c r="Z8799" s="4" t="s">
        <v>53</v>
      </c>
      <c r="AA8799" t="s">
        <v>153</v>
      </c>
      <c r="AB8799">
        <v>46132</v>
      </c>
      <c r="AG8799">
        <v>0</v>
      </c>
      <c r="AH8799">
        <v>1000</v>
      </c>
      <c r="AM8799" t="str">
        <f>SUBSTITUTE(Tabla_lineas[[#This Row],[Codigo Liname]]," ","")</f>
        <v>M0103</v>
      </c>
    </row>
    <row r="8800" spans="1:39" customFormat="1" x14ac:dyDescent="0.25">
      <c r="A8800" s="2">
        <v>783</v>
      </c>
      <c r="B8800" t="s">
        <v>1370</v>
      </c>
      <c r="C8800">
        <f t="shared" si="137"/>
        <v>1652354</v>
      </c>
      <c r="D8800">
        <v>1160</v>
      </c>
      <c r="E8800" t="s">
        <v>143</v>
      </c>
      <c r="F8800">
        <v>2.17</v>
      </c>
      <c r="G8800">
        <v>2.17</v>
      </c>
      <c r="H8800" t="s">
        <v>144</v>
      </c>
      <c r="I8800" s="2">
        <v>2.3199999999999998</v>
      </c>
      <c r="J8800" t="s">
        <v>145</v>
      </c>
      <c r="K8800" t="s">
        <v>146</v>
      </c>
      <c r="L8800" s="3" t="str">
        <f>+INDEX([1]!TABLA_MAESTRO_DE_ARTICULO[SubGroupName],MATCH(Tabla_lineas[[#This Row],[CODIGO SAP]],[1]!TABLA_MAESTRO_DE_ARTICULO[ItemCode],0))</f>
        <v>CAPSULA DURA</v>
      </c>
      <c r="M8800" t="s">
        <v>147</v>
      </c>
      <c r="N8800">
        <v>26</v>
      </c>
      <c r="O8800" t="s">
        <v>45</v>
      </c>
      <c r="S8800" s="2">
        <v>500</v>
      </c>
      <c r="T8800">
        <v>1080</v>
      </c>
      <c r="U8800">
        <v>2.3199999999999998</v>
      </c>
      <c r="V8800">
        <v>2.16</v>
      </c>
      <c r="W8800">
        <v>0.8</v>
      </c>
      <c r="Z8800" s="4" t="s">
        <v>46</v>
      </c>
      <c r="AA8800" t="s">
        <v>120</v>
      </c>
      <c r="AB8800">
        <v>46132</v>
      </c>
      <c r="AG8800">
        <v>0</v>
      </c>
      <c r="AH8800">
        <v>500</v>
      </c>
      <c r="AM8800" t="str">
        <f>SUBSTITUTE(Tabla_lineas[[#This Row],[Codigo Liname]]," ","")</f>
        <v>J0141</v>
      </c>
    </row>
    <row r="8801" spans="1:39" customFormat="1" x14ac:dyDescent="0.25">
      <c r="A8801" s="2">
        <v>783</v>
      </c>
      <c r="B8801" t="s">
        <v>1370</v>
      </c>
      <c r="C8801">
        <f t="shared" si="137"/>
        <v>1652354</v>
      </c>
      <c r="D8801">
        <v>860</v>
      </c>
      <c r="E8801" t="s">
        <v>308</v>
      </c>
      <c r="F8801">
        <v>5.07</v>
      </c>
      <c r="G8801">
        <v>5.07</v>
      </c>
      <c r="H8801" t="s">
        <v>309</v>
      </c>
      <c r="I8801" s="2">
        <v>10.9</v>
      </c>
      <c r="J8801" t="s">
        <v>310</v>
      </c>
      <c r="K8801" t="s">
        <v>311</v>
      </c>
      <c r="L8801" s="3" t="str">
        <f>+INDEX([1]!TABLA_MAESTRO_DE_ARTICULO[SubGroupName],MATCH(Tabla_lineas[[#This Row],[CODIGO SAP]],[1]!TABLA_MAESTRO_DE_ARTICULO[ItemCode],0))</f>
        <v>SOLUCION INYECTABLE</v>
      </c>
      <c r="M8801" t="s">
        <v>312</v>
      </c>
      <c r="N8801">
        <v>31</v>
      </c>
      <c r="O8801" t="s">
        <v>249</v>
      </c>
      <c r="S8801" s="2">
        <v>200</v>
      </c>
      <c r="T8801">
        <v>858</v>
      </c>
      <c r="U8801">
        <v>4.3</v>
      </c>
      <c r="V8801">
        <v>4.29</v>
      </c>
      <c r="W8801">
        <v>1</v>
      </c>
      <c r="Z8801" s="4" t="s">
        <v>53</v>
      </c>
      <c r="AA8801" t="s">
        <v>126</v>
      </c>
      <c r="AB8801">
        <v>46132</v>
      </c>
      <c r="AG8801">
        <v>0</v>
      </c>
      <c r="AH8801">
        <v>200</v>
      </c>
      <c r="AM8801" t="str">
        <f>SUBSTITUTE(Tabla_lineas[[#This Row],[Codigo Liname]]," ","")</f>
        <v>M0109</v>
      </c>
    </row>
    <row r="8802" spans="1:39" customFormat="1" x14ac:dyDescent="0.25">
      <c r="A8802" s="2">
        <v>783</v>
      </c>
      <c r="B8802" t="s">
        <v>1370</v>
      </c>
      <c r="C8802">
        <f t="shared" si="137"/>
        <v>1652354</v>
      </c>
      <c r="D8802">
        <v>5056</v>
      </c>
      <c r="E8802" t="s">
        <v>313</v>
      </c>
      <c r="F8802">
        <v>5.29</v>
      </c>
      <c r="G8802">
        <v>5.29</v>
      </c>
      <c r="H8802" t="s">
        <v>314</v>
      </c>
      <c r="I8802" s="2">
        <v>6.32</v>
      </c>
      <c r="J8802" t="s">
        <v>315</v>
      </c>
      <c r="K8802" t="s">
        <v>316</v>
      </c>
      <c r="L8802" s="3" t="str">
        <f>+INDEX([1]!TABLA_MAESTRO_DE_ARTICULO[SubGroupName],MATCH(Tabla_lineas[[#This Row],[CODIGO SAP]],[1]!TABLA_MAESTRO_DE_ARTICULO[ItemCode],0))</f>
        <v>SOLUCION INYECTABLE</v>
      </c>
      <c r="M8802" t="s">
        <v>317</v>
      </c>
      <c r="N8802">
        <v>33</v>
      </c>
      <c r="O8802" t="s">
        <v>249</v>
      </c>
      <c r="S8802" s="2">
        <v>800</v>
      </c>
      <c r="T8802">
        <v>4224</v>
      </c>
      <c r="U8802">
        <v>6.32</v>
      </c>
      <c r="V8802">
        <v>5.28</v>
      </c>
      <c r="W8802">
        <v>0.7</v>
      </c>
      <c r="Z8802" s="4" t="s">
        <v>46</v>
      </c>
      <c r="AA8802" t="s">
        <v>120</v>
      </c>
      <c r="AB8802">
        <v>46132</v>
      </c>
      <c r="AG8802">
        <v>0</v>
      </c>
      <c r="AH8802">
        <v>800</v>
      </c>
      <c r="AM8802" t="str">
        <f>SUBSTITUTE(Tabla_lineas[[#This Row],[Codigo Liname]]," ","")</f>
        <v>N0205</v>
      </c>
    </row>
    <row r="8803" spans="1:39" customFormat="1" x14ac:dyDescent="0.25">
      <c r="A8803" s="2">
        <v>783</v>
      </c>
      <c r="B8803" t="s">
        <v>1370</v>
      </c>
      <c r="C8803">
        <f t="shared" si="137"/>
        <v>1652354</v>
      </c>
      <c r="D8803">
        <v>3190</v>
      </c>
      <c r="E8803" t="s">
        <v>318</v>
      </c>
      <c r="F8803">
        <v>1.26</v>
      </c>
      <c r="G8803">
        <v>1.26</v>
      </c>
      <c r="H8803" t="s">
        <v>319</v>
      </c>
      <c r="I8803" s="2">
        <v>3.35</v>
      </c>
      <c r="J8803" t="s">
        <v>320</v>
      </c>
      <c r="K8803" t="s">
        <v>321</v>
      </c>
      <c r="L8803" s="3" t="str">
        <f>+INDEX([1]!TABLA_MAESTRO_DE_ARTICULO[SubGroupName],MATCH(Tabla_lineas[[#This Row],[CODIGO SAP]],[1]!TABLA_MAESTRO_DE_ARTICULO[ItemCode],0))</f>
        <v>COMPRIMIDO</v>
      </c>
      <c r="M8803" t="s">
        <v>1290</v>
      </c>
      <c r="N8803">
        <v>32</v>
      </c>
      <c r="O8803" t="s">
        <v>45</v>
      </c>
      <c r="S8803" s="2">
        <v>1000</v>
      </c>
      <c r="T8803">
        <v>1250</v>
      </c>
      <c r="U8803">
        <v>3.19</v>
      </c>
      <c r="V8803">
        <v>1.25</v>
      </c>
      <c r="W8803">
        <v>0.2</v>
      </c>
      <c r="Z8803" s="4" t="s">
        <v>46</v>
      </c>
      <c r="AA8803" t="s">
        <v>120</v>
      </c>
      <c r="AB8803">
        <v>46132</v>
      </c>
      <c r="AG8803">
        <v>0</v>
      </c>
      <c r="AH8803">
        <v>1000</v>
      </c>
      <c r="AM8803" t="str">
        <f>SUBSTITUTE(Tabla_lineas[[#This Row],[Codigo Liname]]," ","")</f>
        <v>A1004</v>
      </c>
    </row>
    <row r="8804" spans="1:39" customFormat="1" x14ac:dyDescent="0.25">
      <c r="A8804" s="2">
        <v>783</v>
      </c>
      <c r="B8804" t="s">
        <v>1370</v>
      </c>
      <c r="C8804">
        <f t="shared" si="137"/>
        <v>1652354</v>
      </c>
      <c r="D8804">
        <v>1008</v>
      </c>
      <c r="E8804" t="s">
        <v>323</v>
      </c>
      <c r="F8804">
        <v>5.91</v>
      </c>
      <c r="G8804">
        <v>3.53</v>
      </c>
      <c r="H8804" t="s">
        <v>324</v>
      </c>
      <c r="I8804" s="2">
        <v>3.53</v>
      </c>
      <c r="J8804" t="s">
        <v>325</v>
      </c>
      <c r="K8804" t="s">
        <v>326</v>
      </c>
      <c r="L8804" s="3" t="str">
        <f>+INDEX([1]!TABLA_MAESTRO_DE_ARTICULO[SubGroupName],MATCH(Tabla_lineas[[#This Row],[CODIGO SAP]],[1]!TABLA_MAESTRO_DE_ARTICULO[ItemCode],0))</f>
        <v>SOLUCION INYECTABLE</v>
      </c>
      <c r="M8804" t="s">
        <v>327</v>
      </c>
      <c r="N8804">
        <v>34</v>
      </c>
      <c r="O8804" t="s">
        <v>249</v>
      </c>
      <c r="S8804" s="2">
        <v>300</v>
      </c>
      <c r="T8804">
        <v>1005</v>
      </c>
      <c r="U8804">
        <v>3.36</v>
      </c>
      <c r="V8804">
        <v>3.35</v>
      </c>
      <c r="W8804">
        <v>0.7</v>
      </c>
      <c r="Z8804" s="4" t="s">
        <v>46</v>
      </c>
      <c r="AA8804" t="s">
        <v>153</v>
      </c>
      <c r="AB8804">
        <v>46132</v>
      </c>
      <c r="AG8804">
        <v>0</v>
      </c>
      <c r="AH8804">
        <v>300</v>
      </c>
      <c r="AM8804" t="str">
        <f>SUBSTITUTE(Tabla_lineas[[#This Row],[Codigo Liname]]," ","")</f>
        <v>A0308</v>
      </c>
    </row>
    <row r="8805" spans="1:39" customFormat="1" x14ac:dyDescent="0.25">
      <c r="A8805" s="2">
        <v>783</v>
      </c>
      <c r="B8805" t="s">
        <v>1370</v>
      </c>
      <c r="C8805">
        <f t="shared" si="137"/>
        <v>1652354</v>
      </c>
      <c r="D8805">
        <v>352</v>
      </c>
      <c r="E8805" t="s">
        <v>87</v>
      </c>
      <c r="F8805">
        <v>0.64</v>
      </c>
      <c r="G8805">
        <v>0.44</v>
      </c>
      <c r="H8805" t="s">
        <v>88</v>
      </c>
      <c r="I8805" s="2">
        <v>0.44</v>
      </c>
      <c r="J8805" t="s">
        <v>89</v>
      </c>
      <c r="K8805" t="s">
        <v>90</v>
      </c>
      <c r="L8805" s="3" t="str">
        <f>+INDEX([1]!TABLA_MAESTRO_DE_ARTICULO[SubGroupName],MATCH(Tabla_lineas[[#This Row],[CODIGO SAP]],[1]!TABLA_MAESTRO_DE_ARTICULO[ItemCode],0))</f>
        <v>COMPRIMIDO</v>
      </c>
      <c r="M8805" t="s">
        <v>91</v>
      </c>
      <c r="N8805">
        <v>35</v>
      </c>
      <c r="O8805" t="s">
        <v>45</v>
      </c>
      <c r="S8805" s="2">
        <v>800</v>
      </c>
      <c r="T8805">
        <v>344</v>
      </c>
      <c r="U8805">
        <v>0.44</v>
      </c>
      <c r="V8805">
        <v>0.43</v>
      </c>
      <c r="W8805">
        <v>0.12</v>
      </c>
      <c r="Z8805" s="4" t="s">
        <v>46</v>
      </c>
      <c r="AA8805" t="s">
        <v>153</v>
      </c>
      <c r="AB8805">
        <v>46132</v>
      </c>
      <c r="AG8805">
        <v>0</v>
      </c>
      <c r="AH8805">
        <v>800</v>
      </c>
      <c r="AM8805" t="str">
        <f>SUBSTITUTE(Tabla_lineas[[#This Row],[Codigo Liname]]," ","")</f>
        <v>A0307</v>
      </c>
    </row>
    <row r="8806" spans="1:39" customFormat="1" x14ac:dyDescent="0.25">
      <c r="A8806" s="2">
        <v>783</v>
      </c>
      <c r="B8806" t="s">
        <v>1370</v>
      </c>
      <c r="C8806">
        <f t="shared" si="137"/>
        <v>1652354</v>
      </c>
      <c r="D8806">
        <v>877</v>
      </c>
      <c r="E8806" t="s">
        <v>98</v>
      </c>
      <c r="F8806">
        <v>9.4</v>
      </c>
      <c r="G8806">
        <v>8.77</v>
      </c>
      <c r="H8806" t="s">
        <v>99</v>
      </c>
      <c r="I8806" s="2">
        <v>8.77</v>
      </c>
      <c r="J8806" t="s">
        <v>100</v>
      </c>
      <c r="K8806" t="s">
        <v>101</v>
      </c>
      <c r="L8806" s="3" t="str">
        <f>+INDEX([1]!TABLA_MAESTRO_DE_ARTICULO[SubGroupName],MATCH(Tabla_lineas[[#This Row],[CODIGO SAP]],[1]!TABLA_MAESTRO_DE_ARTICULO[ItemCode],0))</f>
        <v>GOTAS</v>
      </c>
      <c r="M8806" t="s">
        <v>1312</v>
      </c>
      <c r="N8806">
        <v>40</v>
      </c>
      <c r="O8806" t="s">
        <v>103</v>
      </c>
      <c r="S8806" s="2">
        <v>100</v>
      </c>
      <c r="T8806">
        <v>876</v>
      </c>
      <c r="U8806">
        <v>8.77</v>
      </c>
      <c r="V8806">
        <v>8.76</v>
      </c>
      <c r="W8806">
        <v>3</v>
      </c>
      <c r="Z8806" s="4" t="s">
        <v>53</v>
      </c>
      <c r="AA8806" t="s">
        <v>153</v>
      </c>
      <c r="AB8806">
        <v>46132</v>
      </c>
      <c r="AG8806">
        <v>0</v>
      </c>
      <c r="AH8806">
        <v>100</v>
      </c>
      <c r="AM8806" t="str">
        <f>SUBSTITUTE(Tabla_lineas[[#This Row],[Codigo Liname]]," ","")</f>
        <v>N0210</v>
      </c>
    </row>
    <row r="8807" spans="1:39" customFormat="1" x14ac:dyDescent="0.25">
      <c r="A8807" s="2">
        <v>783</v>
      </c>
      <c r="B8807" t="s">
        <v>1370</v>
      </c>
      <c r="C8807">
        <f t="shared" si="137"/>
        <v>1652354</v>
      </c>
      <c r="D8807">
        <v>975.8</v>
      </c>
      <c r="E8807" t="s">
        <v>353</v>
      </c>
      <c r="F8807">
        <v>11.88</v>
      </c>
      <c r="G8807">
        <v>11.88</v>
      </c>
      <c r="H8807" t="s">
        <v>354</v>
      </c>
      <c r="I8807" s="2">
        <v>13.94</v>
      </c>
      <c r="J8807" t="s">
        <v>355</v>
      </c>
      <c r="K8807" t="s">
        <v>356</v>
      </c>
      <c r="L8807" s="3" t="str">
        <f>+INDEX([1]!TABLA_MAESTRO_DE_ARTICULO[SubGroupName],MATCH(Tabla_lineas[[#This Row],[CODIGO SAP]],[1]!TABLA_MAESTRO_DE_ARTICULO[ItemCode],0))</f>
        <v>JARABE</v>
      </c>
      <c r="M8807" t="s">
        <v>357</v>
      </c>
      <c r="N8807">
        <v>39</v>
      </c>
      <c r="O8807" t="s">
        <v>181</v>
      </c>
      <c r="S8807" s="2">
        <v>70</v>
      </c>
      <c r="T8807">
        <v>830.9</v>
      </c>
      <c r="U8807">
        <v>13.94</v>
      </c>
      <c r="V8807">
        <v>11.87</v>
      </c>
      <c r="W8807">
        <v>5.5</v>
      </c>
      <c r="Z8807" s="4" t="s">
        <v>46</v>
      </c>
      <c r="AA8807" t="s">
        <v>153</v>
      </c>
      <c r="AB8807">
        <v>46096</v>
      </c>
      <c r="AG8807">
        <v>0</v>
      </c>
      <c r="AH8807">
        <v>70</v>
      </c>
      <c r="AM8807" t="str">
        <f>SUBSTITUTE(Tabla_lineas[[#This Row],[Codigo Liname]]," ","")</f>
        <v>N0209</v>
      </c>
    </row>
    <row r="8808" spans="1:39" customFormat="1" x14ac:dyDescent="0.25">
      <c r="A8808" s="2">
        <v>783</v>
      </c>
      <c r="B8808" t="s">
        <v>1370</v>
      </c>
      <c r="C8808">
        <f t="shared" si="137"/>
        <v>1652354</v>
      </c>
      <c r="D8808">
        <v>1100</v>
      </c>
      <c r="E8808" t="s">
        <v>395</v>
      </c>
      <c r="F8808">
        <v>39.200000000000003</v>
      </c>
      <c r="G8808">
        <v>23.99</v>
      </c>
      <c r="H8808" t="s">
        <v>396</v>
      </c>
      <c r="I8808" s="2">
        <v>23.99</v>
      </c>
      <c r="J8808" t="s">
        <v>397</v>
      </c>
      <c r="K8808" t="s">
        <v>398</v>
      </c>
      <c r="L8808" s="3" t="str">
        <f>+INDEX([1]!TABLA_MAESTRO_DE_ARTICULO[SubGroupName],MATCH(Tabla_lineas[[#This Row],[CODIGO SAP]],[1]!TABLA_MAESTRO_DE_ARTICULO[ItemCode],0))</f>
        <v>JARABE</v>
      </c>
      <c r="M8808" t="s">
        <v>399</v>
      </c>
      <c r="N8808">
        <v>46</v>
      </c>
      <c r="O8808" t="s">
        <v>400</v>
      </c>
      <c r="S8808" s="2">
        <v>50</v>
      </c>
      <c r="T8808">
        <v>1099.5</v>
      </c>
      <c r="U8808">
        <v>22</v>
      </c>
      <c r="V8808">
        <v>21.99</v>
      </c>
      <c r="W8808">
        <v>5</v>
      </c>
      <c r="Z8808" s="4" t="s">
        <v>53</v>
      </c>
      <c r="AA8808" t="s">
        <v>153</v>
      </c>
      <c r="AB8808">
        <v>46096</v>
      </c>
      <c r="AG8808">
        <v>0</v>
      </c>
      <c r="AH8808">
        <v>50</v>
      </c>
      <c r="AM8808" t="str">
        <f>SUBSTITUTE(Tabla_lineas[[#This Row],[Codigo Liname]]," ","")</f>
        <v>A1205</v>
      </c>
    </row>
    <row r="8809" spans="1:39" customFormat="1" x14ac:dyDescent="0.25">
      <c r="A8809" s="2">
        <v>785</v>
      </c>
      <c r="B8809" t="s">
        <v>1371</v>
      </c>
      <c r="C8809">
        <f t="shared" si="137"/>
        <v>1652265</v>
      </c>
      <c r="D8809">
        <v>9334.5</v>
      </c>
      <c r="E8809" t="s">
        <v>47</v>
      </c>
      <c r="F8809">
        <v>14.47</v>
      </c>
      <c r="G8809">
        <v>14.47</v>
      </c>
      <c r="H8809" t="s">
        <v>48</v>
      </c>
      <c r="I8809" s="2">
        <v>26.67</v>
      </c>
      <c r="J8809" t="s">
        <v>49</v>
      </c>
      <c r="K8809" t="s">
        <v>50</v>
      </c>
      <c r="L8809" s="3" t="str">
        <f>+INDEX([1]!TABLA_MAESTRO_DE_ARTICULO[SubGroupName],MATCH(Tabla_lineas[[#This Row],[CODIGO SAP]],[1]!TABLA_MAESTRO_DE_ARTICULO[ItemCode],0))</f>
        <v>POLVO PARA INYECTABLE</v>
      </c>
      <c r="M8809" t="s">
        <v>51</v>
      </c>
      <c r="N8809">
        <v>8</v>
      </c>
      <c r="O8809" t="s">
        <v>52</v>
      </c>
      <c r="P8809">
        <v>17583</v>
      </c>
      <c r="Q8809">
        <v>72000</v>
      </c>
      <c r="R8809">
        <v>89583</v>
      </c>
      <c r="S8809" s="2">
        <v>350</v>
      </c>
      <c r="T8809">
        <v>5061</v>
      </c>
      <c r="U8809">
        <v>26.67</v>
      </c>
      <c r="V8809">
        <v>14.46</v>
      </c>
      <c r="W8809">
        <v>3.8</v>
      </c>
      <c r="Z8809" s="4" t="s">
        <v>53</v>
      </c>
      <c r="AA8809" t="s">
        <v>126</v>
      </c>
      <c r="AB8809">
        <v>46096</v>
      </c>
      <c r="AG8809">
        <v>0</v>
      </c>
      <c r="AH8809">
        <v>350</v>
      </c>
      <c r="AM8809" t="str">
        <f>SUBSTITUTE(Tabla_lineas[[#This Row],[Codigo Liname]]," ","")</f>
        <v>J0126</v>
      </c>
    </row>
    <row r="8810" spans="1:39" customFormat="1" x14ac:dyDescent="0.25">
      <c r="A8810" s="2">
        <v>785</v>
      </c>
      <c r="B8810" t="s">
        <v>1371</v>
      </c>
      <c r="C8810">
        <f t="shared" si="137"/>
        <v>1652265</v>
      </c>
      <c r="D8810">
        <v>1680</v>
      </c>
      <c r="E8810" t="s">
        <v>54</v>
      </c>
      <c r="F8810">
        <v>87.59</v>
      </c>
      <c r="G8810">
        <v>16.8</v>
      </c>
      <c r="H8810" t="s">
        <v>55</v>
      </c>
      <c r="I8810" s="2">
        <v>16.8</v>
      </c>
      <c r="J8810" t="s">
        <v>56</v>
      </c>
      <c r="K8810" t="s">
        <v>57</v>
      </c>
      <c r="L8810" s="3" t="str">
        <f>+INDEX([1]!TABLA_MAESTRO_DE_ARTICULO[SubGroupName],MATCH(Tabla_lineas[[#This Row],[CODIGO SAP]],[1]!TABLA_MAESTRO_DE_ARTICULO[ItemCode],0))</f>
        <v>CREMA VAGINAL</v>
      </c>
      <c r="M8810" t="s">
        <v>58</v>
      </c>
      <c r="N8810">
        <v>10</v>
      </c>
      <c r="O8810" t="s">
        <v>59</v>
      </c>
      <c r="S8810" s="2">
        <v>100</v>
      </c>
      <c r="T8810">
        <v>1679</v>
      </c>
      <c r="U8810">
        <v>16.8</v>
      </c>
      <c r="V8810">
        <v>16.79</v>
      </c>
      <c r="W8810">
        <v>8</v>
      </c>
      <c r="Z8810" s="4" t="s">
        <v>53</v>
      </c>
      <c r="AA8810" t="s">
        <v>153</v>
      </c>
      <c r="AB8810">
        <v>46096</v>
      </c>
      <c r="AG8810">
        <v>0</v>
      </c>
      <c r="AH8810">
        <v>100</v>
      </c>
      <c r="AM8810" t="str">
        <f>SUBSTITUTE(Tabla_lineas[[#This Row],[Codigo Liname]]," ","")</f>
        <v>G0103</v>
      </c>
    </row>
    <row r="8811" spans="1:39" customFormat="1" x14ac:dyDescent="0.25">
      <c r="A8811" s="2">
        <v>785</v>
      </c>
      <c r="B8811" t="s">
        <v>1371</v>
      </c>
      <c r="C8811">
        <f t="shared" si="137"/>
        <v>1652265</v>
      </c>
      <c r="D8811">
        <v>7600</v>
      </c>
      <c r="E8811" t="s">
        <v>224</v>
      </c>
      <c r="F8811">
        <v>0.95</v>
      </c>
      <c r="G8811">
        <v>0.38</v>
      </c>
      <c r="H8811" t="s">
        <v>225</v>
      </c>
      <c r="I8811" s="2">
        <v>0.38</v>
      </c>
      <c r="J8811" t="s">
        <v>226</v>
      </c>
      <c r="K8811" t="s">
        <v>227</v>
      </c>
      <c r="L8811" s="3" t="str">
        <f>+INDEX([1]!TABLA_MAESTRO_DE_ARTICULO[SubGroupName],MATCH(Tabla_lineas[[#This Row],[CODIGO SAP]],[1]!TABLA_MAESTRO_DE_ARTICULO[ItemCode],0))</f>
        <v>COMPRIMIDO</v>
      </c>
      <c r="M8811" t="s">
        <v>228</v>
      </c>
      <c r="N8811">
        <v>12</v>
      </c>
      <c r="O8811" t="s">
        <v>45</v>
      </c>
      <c r="S8811" s="2">
        <v>20000</v>
      </c>
      <c r="T8811">
        <v>7400</v>
      </c>
      <c r="U8811">
        <v>0.38</v>
      </c>
      <c r="V8811">
        <v>0.37</v>
      </c>
      <c r="W8811">
        <v>0.12</v>
      </c>
      <c r="Z8811" s="4" t="s">
        <v>46</v>
      </c>
      <c r="AA8811" t="s">
        <v>126</v>
      </c>
      <c r="AB8811">
        <v>46096</v>
      </c>
      <c r="AG8811">
        <v>0</v>
      </c>
      <c r="AH8811">
        <v>20000</v>
      </c>
      <c r="AM8811" t="str">
        <f>SUBSTITUTE(Tabla_lineas[[#This Row],[Codigo Liname]]," ","")</f>
        <v>A1106</v>
      </c>
    </row>
    <row r="8812" spans="1:39" customFormat="1" x14ac:dyDescent="0.25">
      <c r="A8812" s="2">
        <v>785</v>
      </c>
      <c r="B8812" t="s">
        <v>1371</v>
      </c>
      <c r="C8812">
        <f t="shared" si="137"/>
        <v>1652265</v>
      </c>
      <c r="D8812">
        <v>3354</v>
      </c>
      <c r="E8812" t="s">
        <v>261</v>
      </c>
      <c r="F8812">
        <v>29.81</v>
      </c>
      <c r="G8812">
        <v>16.77</v>
      </c>
      <c r="H8812" t="s">
        <v>262</v>
      </c>
      <c r="I8812" s="2">
        <v>16.77</v>
      </c>
      <c r="J8812" t="s">
        <v>263</v>
      </c>
      <c r="K8812" t="s">
        <v>264</v>
      </c>
      <c r="L8812" s="3" t="str">
        <f>+INDEX([1]!TABLA_MAESTRO_DE_ARTICULO[SubGroupName],MATCH(Tabla_lineas[[#This Row],[CODIGO SAP]],[1]!TABLA_MAESTRO_DE_ARTICULO[ItemCode],0))</f>
        <v>POLVO PARA SUSPENSION</v>
      </c>
      <c r="M8812" t="s">
        <v>265</v>
      </c>
      <c r="N8812">
        <v>15</v>
      </c>
      <c r="O8812" t="s">
        <v>65</v>
      </c>
      <c r="S8812" s="2">
        <v>200</v>
      </c>
      <c r="T8812">
        <v>3352.0000000000005</v>
      </c>
      <c r="U8812">
        <v>16.77</v>
      </c>
      <c r="V8812">
        <v>16.760000000000002</v>
      </c>
      <c r="W8812">
        <v>10</v>
      </c>
      <c r="Z8812" s="4" t="s">
        <v>46</v>
      </c>
      <c r="AA8812" t="s">
        <v>153</v>
      </c>
      <c r="AB8812">
        <v>46096</v>
      </c>
      <c r="AG8812">
        <v>0</v>
      </c>
      <c r="AH8812">
        <v>200</v>
      </c>
      <c r="AM8812" t="str">
        <f>SUBSTITUTE(Tabla_lineas[[#This Row],[Codigo Liname]]," ","")</f>
        <v>J0142</v>
      </c>
    </row>
    <row r="8813" spans="1:39" customFormat="1" x14ac:dyDescent="0.25">
      <c r="A8813" s="2">
        <v>785</v>
      </c>
      <c r="B8813" t="s">
        <v>1371</v>
      </c>
      <c r="C8813">
        <f t="shared" si="137"/>
        <v>1652265</v>
      </c>
      <c r="D8813">
        <v>645</v>
      </c>
      <c r="E8813" t="s">
        <v>282</v>
      </c>
      <c r="F8813">
        <v>4.76</v>
      </c>
      <c r="G8813">
        <v>2.15</v>
      </c>
      <c r="H8813" t="s">
        <v>283</v>
      </c>
      <c r="I8813" s="2">
        <v>2.15</v>
      </c>
      <c r="J8813" t="s">
        <v>284</v>
      </c>
      <c r="K8813" t="s">
        <v>285</v>
      </c>
      <c r="L8813" s="3" t="str">
        <f>+INDEX([1]!TABLA_MAESTRO_DE_ARTICULO[SubGroupName],MATCH(Tabla_lineas[[#This Row],[CODIGO SAP]],[1]!TABLA_MAESTRO_DE_ARTICULO[ItemCode],0))</f>
        <v>SOLUCION INYECTABLE</v>
      </c>
      <c r="M8813" t="s">
        <v>286</v>
      </c>
      <c r="N8813">
        <v>22</v>
      </c>
      <c r="O8813" t="s">
        <v>249</v>
      </c>
      <c r="S8813" s="2">
        <v>300</v>
      </c>
      <c r="T8813">
        <v>642</v>
      </c>
      <c r="U8813">
        <v>2.15</v>
      </c>
      <c r="V8813">
        <v>2.14</v>
      </c>
      <c r="W8813">
        <v>0.7</v>
      </c>
      <c r="Z8813" s="4" t="s">
        <v>53</v>
      </c>
      <c r="AA8813" t="s">
        <v>126</v>
      </c>
      <c r="AB8813">
        <v>46132</v>
      </c>
      <c r="AG8813">
        <v>0</v>
      </c>
      <c r="AH8813">
        <v>300</v>
      </c>
      <c r="AM8813" t="str">
        <f>SUBSTITUTE(Tabla_lineas[[#This Row],[Codigo Liname]]," ","")</f>
        <v>J0149</v>
      </c>
    </row>
    <row r="8814" spans="1:39" customFormat="1" x14ac:dyDescent="0.25">
      <c r="A8814" s="2">
        <v>785</v>
      </c>
      <c r="B8814" t="s">
        <v>1371</v>
      </c>
      <c r="C8814">
        <f t="shared" si="137"/>
        <v>1652265</v>
      </c>
      <c r="D8814">
        <v>6012</v>
      </c>
      <c r="E8814" t="s">
        <v>556</v>
      </c>
      <c r="F8814">
        <v>47.41</v>
      </c>
      <c r="G8814">
        <v>40</v>
      </c>
      <c r="H8814" t="s">
        <v>557</v>
      </c>
      <c r="I8814" s="2">
        <v>40.08</v>
      </c>
      <c r="J8814" t="s">
        <v>558</v>
      </c>
      <c r="K8814" t="s">
        <v>559</v>
      </c>
      <c r="L8814" s="3" t="str">
        <f>+INDEX([1]!TABLA_MAESTRO_DE_ARTICULO[SubGroupName],MATCH(Tabla_lineas[[#This Row],[CODIGO SAP]],[1]!TABLA_MAESTRO_DE_ARTICULO[ItemCode],0))</f>
        <v>SUSPENSION</v>
      </c>
      <c r="M8814" t="s">
        <v>560</v>
      </c>
      <c r="N8814">
        <v>30</v>
      </c>
      <c r="O8814" t="s">
        <v>65</v>
      </c>
      <c r="S8814" s="2">
        <v>150</v>
      </c>
      <c r="T8814">
        <v>5998.5</v>
      </c>
      <c r="U8814">
        <v>40.08</v>
      </c>
      <c r="V8814">
        <v>39.99</v>
      </c>
      <c r="W8814">
        <v>10</v>
      </c>
      <c r="Z8814" s="4" t="s">
        <v>46</v>
      </c>
      <c r="AA8814" t="s">
        <v>153</v>
      </c>
      <c r="AB8814">
        <v>46132</v>
      </c>
      <c r="AG8814">
        <v>0</v>
      </c>
      <c r="AH8814">
        <v>150</v>
      </c>
      <c r="AM8814" t="str">
        <f>SUBSTITUTE(Tabla_lineas[[#This Row],[Codigo Liname]]," ","")</f>
        <v>P0106</v>
      </c>
    </row>
    <row r="8815" spans="1:39" customFormat="1" x14ac:dyDescent="0.25">
      <c r="A8815" s="2">
        <v>785</v>
      </c>
      <c r="B8815" t="s">
        <v>1371</v>
      </c>
      <c r="C8815">
        <f t="shared" si="137"/>
        <v>1652265</v>
      </c>
      <c r="D8815">
        <v>12450</v>
      </c>
      <c r="E8815" t="s">
        <v>333</v>
      </c>
      <c r="F8815">
        <v>0.8</v>
      </c>
      <c r="G8815">
        <v>0.8</v>
      </c>
      <c r="H8815" t="s">
        <v>334</v>
      </c>
      <c r="I8815" s="2">
        <v>0.83</v>
      </c>
      <c r="J8815" t="s">
        <v>335</v>
      </c>
      <c r="K8815" t="s">
        <v>336</v>
      </c>
      <c r="L8815" s="3" t="str">
        <f>+INDEX([1]!TABLA_MAESTRO_DE_ARTICULO[SubGroupName],MATCH(Tabla_lineas[[#This Row],[CODIGO SAP]],[1]!TABLA_MAESTRO_DE_ARTICULO[ItemCode],0))</f>
        <v>COMPRIMIDO</v>
      </c>
      <c r="M8815" t="s">
        <v>337</v>
      </c>
      <c r="N8815">
        <v>31</v>
      </c>
      <c r="O8815" t="s">
        <v>45</v>
      </c>
      <c r="S8815" s="2">
        <v>15000</v>
      </c>
      <c r="T8815">
        <v>11850</v>
      </c>
      <c r="U8815">
        <v>0.83</v>
      </c>
      <c r="V8815">
        <v>0.79</v>
      </c>
      <c r="W8815">
        <v>0.12</v>
      </c>
      <c r="Z8815" s="4" t="s">
        <v>46</v>
      </c>
      <c r="AA8815" t="s">
        <v>126</v>
      </c>
      <c r="AB8815">
        <v>46096</v>
      </c>
      <c r="AG8815">
        <v>0</v>
      </c>
      <c r="AH8815">
        <v>15000</v>
      </c>
      <c r="AM8815" t="str">
        <f>SUBSTITUTE(Tabla_lineas[[#This Row],[Codigo Liname]]," ","")</f>
        <v>A1109</v>
      </c>
    </row>
    <row r="8816" spans="1:39" customFormat="1" x14ac:dyDescent="0.25">
      <c r="A8816" s="2">
        <v>785</v>
      </c>
      <c r="B8816" t="s">
        <v>1371</v>
      </c>
      <c r="C8816">
        <f t="shared" si="137"/>
        <v>1652265</v>
      </c>
      <c r="D8816">
        <v>1934</v>
      </c>
      <c r="E8816" t="s">
        <v>363</v>
      </c>
      <c r="F8816">
        <v>22.68</v>
      </c>
      <c r="G8816">
        <v>19.34</v>
      </c>
      <c r="H8816" t="s">
        <v>364</v>
      </c>
      <c r="I8816" s="2">
        <v>19.34</v>
      </c>
      <c r="J8816" t="s">
        <v>365</v>
      </c>
      <c r="K8816" t="s">
        <v>366</v>
      </c>
      <c r="L8816" s="3" t="str">
        <f>+INDEX([1]!TABLA_MAESTRO_DE_ARTICULO[SubGroupName],MATCH(Tabla_lineas[[#This Row],[CODIGO SAP]],[1]!TABLA_MAESTRO_DE_ARTICULO[ItemCode],0))</f>
        <v>POLVO PARA INYECTABLE</v>
      </c>
      <c r="M8816" t="s">
        <v>367</v>
      </c>
      <c r="N8816">
        <v>3</v>
      </c>
      <c r="O8816" t="s">
        <v>52</v>
      </c>
      <c r="S8816" s="2">
        <v>100</v>
      </c>
      <c r="T8816">
        <v>1933</v>
      </c>
      <c r="U8816">
        <v>19.34</v>
      </c>
      <c r="V8816">
        <v>19.329999999999998</v>
      </c>
      <c r="W8816">
        <v>4.2</v>
      </c>
      <c r="Z8816" s="4" t="s">
        <v>46</v>
      </c>
      <c r="AA8816" t="s">
        <v>120</v>
      </c>
      <c r="AB8816">
        <v>46132</v>
      </c>
      <c r="AG8816">
        <v>0</v>
      </c>
      <c r="AH8816">
        <v>100</v>
      </c>
      <c r="AM8816" t="str">
        <f>SUBSTITUTE(Tabla_lineas[[#This Row],[Codigo Liname]]," ","")</f>
        <v>J0116</v>
      </c>
    </row>
    <row r="8817" spans="1:39" customFormat="1" x14ac:dyDescent="0.25">
      <c r="A8817" s="2">
        <v>785</v>
      </c>
      <c r="B8817" t="s">
        <v>1371</v>
      </c>
      <c r="C8817">
        <f t="shared" si="137"/>
        <v>1652265</v>
      </c>
      <c r="D8817">
        <v>13500</v>
      </c>
      <c r="E8817" t="s">
        <v>379</v>
      </c>
      <c r="F8817">
        <v>0.6</v>
      </c>
      <c r="G8817">
        <v>0.45</v>
      </c>
      <c r="H8817" t="s">
        <v>380</v>
      </c>
      <c r="I8817" s="2">
        <v>0.45</v>
      </c>
      <c r="J8817" t="s">
        <v>381</v>
      </c>
      <c r="K8817" t="s">
        <v>382</v>
      </c>
      <c r="L8817" s="3" t="str">
        <f>+INDEX([1]!TABLA_MAESTRO_DE_ARTICULO[SubGroupName],MATCH(Tabla_lineas[[#This Row],[CODIGO SAP]],[1]!TABLA_MAESTRO_DE_ARTICULO[ItemCode],0))</f>
        <v>COMPRIMIDO</v>
      </c>
      <c r="M8817" t="s">
        <v>383</v>
      </c>
      <c r="N8817">
        <v>44</v>
      </c>
      <c r="O8817" t="s">
        <v>45</v>
      </c>
      <c r="S8817" s="2">
        <v>30000</v>
      </c>
      <c r="T8817">
        <v>13200</v>
      </c>
      <c r="U8817">
        <v>0.45</v>
      </c>
      <c r="V8817">
        <v>0.44</v>
      </c>
      <c r="W8817">
        <v>0.12</v>
      </c>
      <c r="Z8817" s="4" t="s">
        <v>46</v>
      </c>
      <c r="AA8817" t="s">
        <v>120</v>
      </c>
      <c r="AB8817">
        <v>46132</v>
      </c>
      <c r="AG8817">
        <v>0</v>
      </c>
      <c r="AH8817">
        <v>30000</v>
      </c>
      <c r="AM8817" t="str">
        <f>SUBSTITUTE(Tabla_lineas[[#This Row],[Codigo Liname]]," ","")</f>
        <v>B0308</v>
      </c>
    </row>
    <row r="8818" spans="1:39" customFormat="1" x14ac:dyDescent="0.25">
      <c r="A8818" s="2">
        <v>786</v>
      </c>
      <c r="B8818" t="s">
        <v>1372</v>
      </c>
      <c r="C8818" t="str">
        <f t="shared" si="137"/>
        <v>COTI</v>
      </c>
      <c r="E8818" t="s">
        <v>483</v>
      </c>
      <c r="F8818">
        <v>1.7</v>
      </c>
      <c r="G8818">
        <v>1.7</v>
      </c>
      <c r="H8818" t="s">
        <v>484</v>
      </c>
      <c r="I8818" s="2">
        <v>3.99</v>
      </c>
      <c r="J8818" t="s">
        <v>485</v>
      </c>
      <c r="K8818" t="s">
        <v>486</v>
      </c>
      <c r="L8818" s="3" t="str">
        <f>+INDEX([1]!TABLA_MAESTRO_DE_ARTICULO[SubGroupName],MATCH(Tabla_lineas[[#This Row],[CODIGO SAP]],[1]!TABLA_MAESTRO_DE_ARTICULO[ItemCode],0))</f>
        <v>COMPRIMIDO</v>
      </c>
      <c r="M8818" t="s">
        <v>487</v>
      </c>
      <c r="O8818" t="s">
        <v>45</v>
      </c>
      <c r="S8818" s="2">
        <v>300</v>
      </c>
      <c r="T8818">
        <v>180</v>
      </c>
      <c r="V8818">
        <v>0.6</v>
      </c>
      <c r="Z8818" s="4" t="s">
        <v>46</v>
      </c>
      <c r="AL8818" t="s">
        <v>1373</v>
      </c>
      <c r="AM8818" t="str">
        <f>SUBSTITUTE(Tabla_lineas[[#This Row],[Codigo Liname]]," ","")</f>
        <v>N0604</v>
      </c>
    </row>
    <row r="8819" spans="1:39" customFormat="1" x14ac:dyDescent="0.25">
      <c r="A8819" s="2">
        <v>786</v>
      </c>
      <c r="B8819" t="s">
        <v>1372</v>
      </c>
      <c r="C8819" t="str">
        <f t="shared" si="137"/>
        <v>COTI</v>
      </c>
      <c r="E8819" t="s">
        <v>109</v>
      </c>
      <c r="F8819">
        <v>0.59</v>
      </c>
      <c r="G8819">
        <v>0.37</v>
      </c>
      <c r="H8819" t="s">
        <v>110</v>
      </c>
      <c r="I8819" s="2">
        <v>0.37</v>
      </c>
      <c r="J8819" t="s">
        <v>111</v>
      </c>
      <c r="K8819" t="s">
        <v>112</v>
      </c>
      <c r="L8819" s="3" t="str">
        <f>+INDEX([1]!TABLA_MAESTRO_DE_ARTICULO[SubGroupName],MATCH(Tabla_lineas[[#This Row],[CODIGO SAP]],[1]!TABLA_MAESTRO_DE_ARTICULO[ItemCode],0))</f>
        <v>COMPRIMIDO</v>
      </c>
      <c r="M8819" t="s">
        <v>113</v>
      </c>
      <c r="O8819" t="s">
        <v>45</v>
      </c>
      <c r="S8819" s="2">
        <v>500</v>
      </c>
      <c r="T8819">
        <v>125</v>
      </c>
      <c r="V8819">
        <v>0.25</v>
      </c>
      <c r="Z8819" s="4" t="s">
        <v>46</v>
      </c>
      <c r="AL8819" t="s">
        <v>1373</v>
      </c>
      <c r="AM8819" t="str">
        <f>SUBSTITUTE(Tabla_lineas[[#This Row],[Codigo Liname]]," ","")</f>
        <v>B0306</v>
      </c>
    </row>
    <row r="8820" spans="1:39" customFormat="1" x14ac:dyDescent="0.25">
      <c r="A8820" s="2">
        <v>786</v>
      </c>
      <c r="B8820" t="s">
        <v>1372</v>
      </c>
      <c r="C8820" t="str">
        <f t="shared" si="137"/>
        <v>COTI</v>
      </c>
      <c r="E8820" t="s">
        <v>395</v>
      </c>
      <c r="F8820">
        <v>39.200000000000003</v>
      </c>
      <c r="G8820">
        <v>23.99</v>
      </c>
      <c r="H8820" t="s">
        <v>396</v>
      </c>
      <c r="I8820" s="2">
        <v>23.99</v>
      </c>
      <c r="J8820" t="s">
        <v>397</v>
      </c>
      <c r="K8820" t="s">
        <v>398</v>
      </c>
      <c r="L8820" s="3" t="str">
        <f>+INDEX([1]!TABLA_MAESTRO_DE_ARTICULO[SubGroupName],MATCH(Tabla_lineas[[#This Row],[CODIGO SAP]],[1]!TABLA_MAESTRO_DE_ARTICULO[ItemCode],0))</f>
        <v>JARABE</v>
      </c>
      <c r="M8820" t="s">
        <v>399</v>
      </c>
      <c r="O8820" t="s">
        <v>400</v>
      </c>
      <c r="S8820" s="2">
        <v>200</v>
      </c>
      <c r="T8820">
        <v>4000</v>
      </c>
      <c r="V8820">
        <v>20</v>
      </c>
      <c r="Z8820" s="4" t="s">
        <v>53</v>
      </c>
      <c r="AL8820" t="s">
        <v>1373</v>
      </c>
      <c r="AM8820" t="str">
        <f>SUBSTITUTE(Tabla_lineas[[#This Row],[Codigo Liname]]," ","")</f>
        <v>A1205</v>
      </c>
    </row>
    <row r="8821" spans="1:39" customFormat="1" x14ac:dyDescent="0.25">
      <c r="A8821" s="2">
        <v>788</v>
      </c>
      <c r="B8821" t="s">
        <v>1374</v>
      </c>
      <c r="C8821">
        <f t="shared" si="137"/>
        <v>1652457</v>
      </c>
      <c r="D8821">
        <v>16000</v>
      </c>
      <c r="E8821" t="s">
        <v>244</v>
      </c>
      <c r="F8821">
        <v>4.03</v>
      </c>
      <c r="G8821">
        <v>4.03</v>
      </c>
      <c r="H8821" t="s">
        <v>245</v>
      </c>
      <c r="I8821" s="2">
        <v>6.97</v>
      </c>
      <c r="J8821" t="s">
        <v>246</v>
      </c>
      <c r="K8821" t="s">
        <v>247</v>
      </c>
      <c r="L8821" s="3" t="str">
        <f>+INDEX([1]!TABLA_MAESTRO_DE_ARTICULO[SubGroupName],MATCH(Tabla_lineas[[#This Row],[CODIGO SAP]],[1]!TABLA_MAESTRO_DE_ARTICULO[ItemCode],0))</f>
        <v>SOLUCION INYECTABLE</v>
      </c>
      <c r="M8821" t="s">
        <v>248</v>
      </c>
      <c r="N8821">
        <v>1</v>
      </c>
      <c r="O8821" t="s">
        <v>249</v>
      </c>
      <c r="S8821" s="2">
        <v>4000</v>
      </c>
      <c r="T8821">
        <v>15960</v>
      </c>
      <c r="U8821">
        <v>4</v>
      </c>
      <c r="V8821">
        <v>3.99</v>
      </c>
      <c r="W8821">
        <v>0.7</v>
      </c>
      <c r="Z8821" s="4" t="s">
        <v>46</v>
      </c>
      <c r="AA8821" t="s">
        <v>126</v>
      </c>
      <c r="AB8821">
        <v>46132</v>
      </c>
      <c r="AG8821">
        <v>0</v>
      </c>
      <c r="AH8821">
        <v>4000</v>
      </c>
      <c r="AM8821" t="str">
        <f>SUBSTITUTE(Tabla_lineas[[#This Row],[Codigo Liname]]," ","")</f>
        <v>H0204</v>
      </c>
    </row>
    <row r="8822" spans="1:39" customFormat="1" x14ac:dyDescent="0.25">
      <c r="A8822" s="2">
        <v>789</v>
      </c>
      <c r="B8822" t="s">
        <v>1375</v>
      </c>
      <c r="C8822">
        <f t="shared" si="137"/>
        <v>1652423</v>
      </c>
      <c r="D8822">
        <v>71220</v>
      </c>
      <c r="E8822" t="s">
        <v>176</v>
      </c>
      <c r="F8822">
        <v>16.7</v>
      </c>
      <c r="G8822">
        <v>16.7</v>
      </c>
      <c r="H8822" t="s">
        <v>177</v>
      </c>
      <c r="I8822" s="2">
        <v>35.61</v>
      </c>
      <c r="J8822" t="s">
        <v>178</v>
      </c>
      <c r="K8822" t="s">
        <v>179</v>
      </c>
      <c r="L8822" s="3" t="str">
        <f>+INDEX([1]!TABLA_MAESTRO_DE_ARTICULO[SubGroupName],MATCH(Tabla_lineas[[#This Row],[CODIGO SAP]],[1]!TABLA_MAESTRO_DE_ARTICULO[ItemCode],0))</f>
        <v>POLVO PARA SUSPENSION</v>
      </c>
      <c r="M8822" t="s">
        <v>180</v>
      </c>
      <c r="N8822">
        <v>2</v>
      </c>
      <c r="O8822" t="s">
        <v>181</v>
      </c>
      <c r="S8822" s="2">
        <v>2000</v>
      </c>
      <c r="T8822">
        <v>33380</v>
      </c>
      <c r="U8822">
        <v>35.61</v>
      </c>
      <c r="V8822">
        <v>16.690000000000001</v>
      </c>
      <c r="W8822">
        <v>5.5</v>
      </c>
      <c r="Z8822" s="4" t="s">
        <v>46</v>
      </c>
      <c r="AA8822" t="s">
        <v>153</v>
      </c>
      <c r="AB8822">
        <v>46096</v>
      </c>
      <c r="AG8822">
        <v>0</v>
      </c>
      <c r="AH8822">
        <v>2000</v>
      </c>
      <c r="AM8822" t="str">
        <f>SUBSTITUTE(Tabla_lineas[[#This Row],[Codigo Liname]]," ","")</f>
        <v>J0157</v>
      </c>
    </row>
    <row r="8823" spans="1:39" customFormat="1" x14ac:dyDescent="0.25">
      <c r="A8823" s="2">
        <v>789</v>
      </c>
      <c r="B8823" t="s">
        <v>1375</v>
      </c>
      <c r="C8823">
        <f t="shared" si="137"/>
        <v>1652423</v>
      </c>
      <c r="D8823">
        <v>13100</v>
      </c>
      <c r="E8823" t="s">
        <v>133</v>
      </c>
      <c r="F8823">
        <v>0.95</v>
      </c>
      <c r="G8823">
        <v>0.95</v>
      </c>
      <c r="H8823" t="s">
        <v>134</v>
      </c>
      <c r="I8823" s="2">
        <v>1.31</v>
      </c>
      <c r="J8823" t="s">
        <v>135</v>
      </c>
      <c r="K8823" t="s">
        <v>136</v>
      </c>
      <c r="L8823" s="3" t="str">
        <f>+INDEX([1]!TABLA_MAESTRO_DE_ARTICULO[SubGroupName],MATCH(Tabla_lineas[[#This Row],[CODIGO SAP]],[1]!TABLA_MAESTRO_DE_ARTICULO[ItemCode],0))</f>
        <v>COMPRIMIDO</v>
      </c>
      <c r="M8823" t="s">
        <v>137</v>
      </c>
      <c r="N8823">
        <v>4</v>
      </c>
      <c r="O8823" t="s">
        <v>45</v>
      </c>
      <c r="P8823">
        <v>32100</v>
      </c>
      <c r="Q8823">
        <v>219600</v>
      </c>
      <c r="R8823">
        <v>251700</v>
      </c>
      <c r="S8823" s="2">
        <v>10000</v>
      </c>
      <c r="T8823">
        <v>9400</v>
      </c>
      <c r="U8823">
        <v>1.31</v>
      </c>
      <c r="V8823">
        <v>0.94</v>
      </c>
      <c r="W8823">
        <v>0.32</v>
      </c>
      <c r="Z8823" s="4" t="s">
        <v>53</v>
      </c>
      <c r="AA8823" t="s">
        <v>120</v>
      </c>
      <c r="AB8823">
        <v>46132</v>
      </c>
      <c r="AG8823">
        <v>0</v>
      </c>
      <c r="AH8823">
        <v>10000</v>
      </c>
      <c r="AM8823" t="str">
        <f>SUBSTITUTE(Tabla_lineas[[#This Row],[Codigo Liname]]," ","")</f>
        <v>N0304</v>
      </c>
    </row>
    <row r="8824" spans="1:39" customFormat="1" x14ac:dyDescent="0.25">
      <c r="A8824" s="2">
        <v>789</v>
      </c>
      <c r="B8824" t="s">
        <v>1375</v>
      </c>
      <c r="C8824">
        <f t="shared" si="137"/>
        <v>1652423</v>
      </c>
      <c r="D8824">
        <v>37200</v>
      </c>
      <c r="E8824" t="s">
        <v>203</v>
      </c>
      <c r="F8824">
        <v>1.64</v>
      </c>
      <c r="G8824">
        <v>1.64</v>
      </c>
      <c r="H8824" t="s">
        <v>204</v>
      </c>
      <c r="I8824" s="2">
        <v>3.72</v>
      </c>
      <c r="J8824" t="s">
        <v>205</v>
      </c>
      <c r="K8824" t="s">
        <v>206</v>
      </c>
      <c r="L8824" s="3" t="str">
        <f>+INDEX([1]!TABLA_MAESTRO_DE_ARTICULO[SubGroupName],MATCH(Tabla_lineas[[#This Row],[CODIGO SAP]],[1]!TABLA_MAESTRO_DE_ARTICULO[ItemCode],0))</f>
        <v>COMPRIMIDO</v>
      </c>
      <c r="M8824" t="s">
        <v>207</v>
      </c>
      <c r="N8824">
        <v>5</v>
      </c>
      <c r="O8824" t="s">
        <v>45</v>
      </c>
      <c r="S8824" s="2">
        <v>10000</v>
      </c>
      <c r="T8824">
        <v>16400</v>
      </c>
      <c r="U8824">
        <v>3.72</v>
      </c>
      <c r="V8824">
        <v>1.64</v>
      </c>
      <c r="W8824">
        <v>0.38</v>
      </c>
      <c r="Z8824" s="4" t="s">
        <v>46</v>
      </c>
      <c r="AA8824" t="s">
        <v>120</v>
      </c>
      <c r="AB8824">
        <v>46132</v>
      </c>
      <c r="AG8824">
        <v>0</v>
      </c>
      <c r="AH8824">
        <v>10000</v>
      </c>
      <c r="AM8824" t="str">
        <f>SUBSTITUTE(Tabla_lineas[[#This Row],[Codigo Liname]]," ","")</f>
        <v>J0127</v>
      </c>
    </row>
    <row r="8825" spans="1:39" customFormat="1" x14ac:dyDescent="0.25">
      <c r="A8825" s="2">
        <v>789</v>
      </c>
      <c r="B8825" t="s">
        <v>1375</v>
      </c>
      <c r="C8825">
        <f t="shared" si="137"/>
        <v>1652423</v>
      </c>
      <c r="D8825">
        <v>12280</v>
      </c>
      <c r="E8825" t="s">
        <v>208</v>
      </c>
      <c r="F8825">
        <v>14.8</v>
      </c>
      <c r="G8825">
        <v>12.2</v>
      </c>
      <c r="H8825" t="s">
        <v>209</v>
      </c>
      <c r="I8825" s="2">
        <v>12.28</v>
      </c>
      <c r="J8825" t="s">
        <v>210</v>
      </c>
      <c r="K8825" t="s">
        <v>211</v>
      </c>
      <c r="L8825" s="3" t="str">
        <f>+INDEX([1]!TABLA_MAESTRO_DE_ARTICULO[SubGroupName],MATCH(Tabla_lineas[[#This Row],[CODIGO SAP]],[1]!TABLA_MAESTRO_DE_ARTICULO[ItemCode],0))</f>
        <v>JARABE</v>
      </c>
      <c r="M8825" t="s">
        <v>212</v>
      </c>
      <c r="N8825">
        <v>6</v>
      </c>
      <c r="O8825" t="s">
        <v>181</v>
      </c>
      <c r="S8825" s="2">
        <v>1000</v>
      </c>
      <c r="T8825">
        <v>12190</v>
      </c>
      <c r="U8825">
        <v>12.28</v>
      </c>
      <c r="V8825">
        <v>12.19</v>
      </c>
      <c r="W8825">
        <v>5</v>
      </c>
      <c r="Z8825" s="4" t="s">
        <v>46</v>
      </c>
      <c r="AA8825" t="s">
        <v>153</v>
      </c>
      <c r="AB8825">
        <v>46132</v>
      </c>
      <c r="AG8825">
        <v>0</v>
      </c>
      <c r="AH8825">
        <v>1000</v>
      </c>
      <c r="AM8825" t="str">
        <f>SUBSTITUTE(Tabla_lineas[[#This Row],[Codigo Liname]]," ","")</f>
        <v>R0602</v>
      </c>
    </row>
    <row r="8826" spans="1:39" customFormat="1" x14ac:dyDescent="0.25">
      <c r="A8826" s="2">
        <v>789</v>
      </c>
      <c r="B8826" t="s">
        <v>1375</v>
      </c>
      <c r="C8826">
        <f t="shared" si="137"/>
        <v>1652423</v>
      </c>
      <c r="D8826">
        <v>25400</v>
      </c>
      <c r="E8826" t="s">
        <v>239</v>
      </c>
      <c r="F8826">
        <v>1.48</v>
      </c>
      <c r="G8826">
        <v>1.48</v>
      </c>
      <c r="H8826" t="s">
        <v>240</v>
      </c>
      <c r="I8826" s="2">
        <v>2.54</v>
      </c>
      <c r="J8826" t="s">
        <v>241</v>
      </c>
      <c r="K8826" t="s">
        <v>242</v>
      </c>
      <c r="L8826" s="3" t="str">
        <f>+INDEX([1]!TABLA_MAESTRO_DE_ARTICULO[SubGroupName],MATCH(Tabla_lineas[[#This Row],[CODIGO SAP]],[1]!TABLA_MAESTRO_DE_ARTICULO[ItemCode],0))</f>
        <v>COMPRIMIDO</v>
      </c>
      <c r="M8826" t="s">
        <v>243</v>
      </c>
      <c r="N8826">
        <v>7</v>
      </c>
      <c r="O8826" t="s">
        <v>45</v>
      </c>
      <c r="S8826" s="2">
        <v>10000</v>
      </c>
      <c r="T8826">
        <v>14700</v>
      </c>
      <c r="U8826">
        <v>2.54</v>
      </c>
      <c r="V8826">
        <v>1.47</v>
      </c>
      <c r="W8826">
        <v>0.4</v>
      </c>
      <c r="Z8826" s="4" t="s">
        <v>46</v>
      </c>
      <c r="AA8826" t="s">
        <v>120</v>
      </c>
      <c r="AB8826">
        <v>46132</v>
      </c>
      <c r="AG8826">
        <v>0</v>
      </c>
      <c r="AH8826">
        <v>10000</v>
      </c>
      <c r="AM8826" t="str">
        <f>SUBSTITUTE(Tabla_lineas[[#This Row],[Codigo Liname]]," ","")</f>
        <v>J0137</v>
      </c>
    </row>
    <row r="8827" spans="1:39" customFormat="1" x14ac:dyDescent="0.25">
      <c r="A8827" s="2">
        <v>789</v>
      </c>
      <c r="B8827" t="s">
        <v>1375</v>
      </c>
      <c r="C8827">
        <f t="shared" si="137"/>
        <v>1652423</v>
      </c>
      <c r="D8827">
        <v>209100</v>
      </c>
      <c r="E8827" t="s">
        <v>244</v>
      </c>
      <c r="F8827">
        <v>4.03</v>
      </c>
      <c r="G8827">
        <v>4.03</v>
      </c>
      <c r="H8827" t="s">
        <v>245</v>
      </c>
      <c r="I8827" s="2">
        <v>6.97</v>
      </c>
      <c r="J8827" t="s">
        <v>246</v>
      </c>
      <c r="K8827" t="s">
        <v>247</v>
      </c>
      <c r="L8827" s="3" t="str">
        <f>+INDEX([1]!TABLA_MAESTRO_DE_ARTICULO[SubGroupName],MATCH(Tabla_lineas[[#This Row],[CODIGO SAP]],[1]!TABLA_MAESTRO_DE_ARTICULO[ItemCode],0))</f>
        <v>SOLUCION INYECTABLE</v>
      </c>
      <c r="M8827" t="s">
        <v>248</v>
      </c>
      <c r="N8827">
        <v>8</v>
      </c>
      <c r="O8827" t="s">
        <v>249</v>
      </c>
      <c r="S8827" s="2">
        <v>30000</v>
      </c>
      <c r="T8827">
        <v>120600</v>
      </c>
      <c r="U8827">
        <v>6.97</v>
      </c>
      <c r="V8827">
        <v>4.0199999999999996</v>
      </c>
      <c r="W8827">
        <v>0.7</v>
      </c>
      <c r="Z8827" s="4" t="s">
        <v>46</v>
      </c>
      <c r="AA8827" t="s">
        <v>126</v>
      </c>
      <c r="AB8827">
        <v>46132</v>
      </c>
      <c r="AG8827">
        <v>0</v>
      </c>
      <c r="AH8827">
        <v>30000</v>
      </c>
      <c r="AM8827" t="str">
        <f>SUBSTITUTE(Tabla_lineas[[#This Row],[Codigo Liname]]," ","")</f>
        <v>H0204</v>
      </c>
    </row>
    <row r="8828" spans="1:39" customFormat="1" x14ac:dyDescent="0.25">
      <c r="A8828" s="2">
        <v>789</v>
      </c>
      <c r="B8828" t="s">
        <v>1375</v>
      </c>
      <c r="C8828">
        <f t="shared" si="137"/>
        <v>1652423</v>
      </c>
      <c r="D8828">
        <v>9135</v>
      </c>
      <c r="E8828" t="s">
        <v>292</v>
      </c>
      <c r="F8828">
        <v>25.27</v>
      </c>
      <c r="G8828">
        <v>18.27</v>
      </c>
      <c r="H8828" t="s">
        <v>293</v>
      </c>
      <c r="I8828" s="2">
        <v>18.27</v>
      </c>
      <c r="J8828" t="s">
        <v>294</v>
      </c>
      <c r="K8828" t="s">
        <v>295</v>
      </c>
      <c r="L8828" s="3" t="str">
        <f>+INDEX([1]!TABLA_MAESTRO_DE_ARTICULO[SubGroupName],MATCH(Tabla_lineas[[#This Row],[CODIGO SAP]],[1]!TABLA_MAESTRO_DE_ARTICULO[ItemCode],0))</f>
        <v>CREMA DERMICA</v>
      </c>
      <c r="M8828" t="s">
        <v>296</v>
      </c>
      <c r="N8828">
        <v>10</v>
      </c>
      <c r="O8828" t="s">
        <v>297</v>
      </c>
      <c r="S8828" s="2">
        <v>500</v>
      </c>
      <c r="T8828">
        <v>9130</v>
      </c>
      <c r="U8828">
        <v>18.27</v>
      </c>
      <c r="V8828">
        <v>18.260000000000002</v>
      </c>
      <c r="W8828">
        <v>5</v>
      </c>
      <c r="Z8828" s="4" t="s">
        <v>53</v>
      </c>
      <c r="AA8828" t="s">
        <v>153</v>
      </c>
      <c r="AB8828">
        <v>46132</v>
      </c>
      <c r="AG8828">
        <v>0</v>
      </c>
      <c r="AH8828">
        <v>500</v>
      </c>
      <c r="AM8828" t="str">
        <f>SUBSTITUTE(Tabla_lineas[[#This Row],[Codigo Liname]]," ","")</f>
        <v>D0704</v>
      </c>
    </row>
    <row r="8829" spans="1:39" customFormat="1" x14ac:dyDescent="0.25">
      <c r="A8829" s="2">
        <v>789</v>
      </c>
      <c r="B8829" t="s">
        <v>1375</v>
      </c>
      <c r="C8829">
        <f t="shared" si="137"/>
        <v>1652423</v>
      </c>
      <c r="D8829">
        <v>222390</v>
      </c>
      <c r="E8829" t="s">
        <v>298</v>
      </c>
      <c r="F8829">
        <v>14.58</v>
      </c>
      <c r="G8829">
        <v>14.58</v>
      </c>
      <c r="H8829" t="s">
        <v>299</v>
      </c>
      <c r="I8829" s="2">
        <v>24.71</v>
      </c>
      <c r="J8829" t="s">
        <v>300</v>
      </c>
      <c r="K8829" t="s">
        <v>301</v>
      </c>
      <c r="L8829" s="3" t="str">
        <f>+INDEX([1]!TABLA_MAESTRO_DE_ARTICULO[SubGroupName],MATCH(Tabla_lineas[[#This Row],[CODIGO SAP]],[1]!TABLA_MAESTRO_DE_ARTICULO[ItemCode],0))</f>
        <v>SUSPENSION</v>
      </c>
      <c r="M8829" t="s">
        <v>302</v>
      </c>
      <c r="N8829">
        <v>11</v>
      </c>
      <c r="O8829" t="s">
        <v>65</v>
      </c>
      <c r="S8829" s="2">
        <v>9000</v>
      </c>
      <c r="T8829">
        <v>131130</v>
      </c>
      <c r="U8829">
        <v>24.71</v>
      </c>
      <c r="V8829">
        <v>14.57</v>
      </c>
      <c r="W8829">
        <v>5.5</v>
      </c>
      <c r="Z8829" s="4" t="s">
        <v>53</v>
      </c>
      <c r="AA8829" t="s">
        <v>153</v>
      </c>
      <c r="AB8829">
        <v>46096</v>
      </c>
      <c r="AG8829">
        <v>0</v>
      </c>
      <c r="AH8829">
        <v>9000</v>
      </c>
      <c r="AM8829" t="str">
        <f>SUBSTITUTE(Tabla_lineas[[#This Row],[Codigo Liname]]," ","")</f>
        <v>M0104</v>
      </c>
    </row>
    <row r="8830" spans="1:39" customFormat="1" x14ac:dyDescent="0.25">
      <c r="A8830" s="2">
        <v>789</v>
      </c>
      <c r="B8830" t="s">
        <v>1375</v>
      </c>
      <c r="C8830">
        <f t="shared" si="137"/>
        <v>1652423</v>
      </c>
      <c r="D8830">
        <v>87700</v>
      </c>
      <c r="E8830" t="s">
        <v>98</v>
      </c>
      <c r="F8830">
        <v>9.4</v>
      </c>
      <c r="G8830">
        <v>8.77</v>
      </c>
      <c r="H8830" t="s">
        <v>99</v>
      </c>
      <c r="I8830" s="2">
        <v>8.77</v>
      </c>
      <c r="J8830" t="s">
        <v>100</v>
      </c>
      <c r="K8830" t="s">
        <v>101</v>
      </c>
      <c r="L8830" s="3" t="str">
        <f>+INDEX([1]!TABLA_MAESTRO_DE_ARTICULO[SubGroupName],MATCH(Tabla_lineas[[#This Row],[CODIGO SAP]],[1]!TABLA_MAESTRO_DE_ARTICULO[ItemCode],0))</f>
        <v>GOTAS</v>
      </c>
      <c r="M8830" t="s">
        <v>1312</v>
      </c>
      <c r="N8830">
        <v>13</v>
      </c>
      <c r="O8830" t="s">
        <v>103</v>
      </c>
      <c r="S8830" s="2">
        <v>10000</v>
      </c>
      <c r="T8830">
        <v>87600</v>
      </c>
      <c r="U8830">
        <v>8.77</v>
      </c>
      <c r="V8830">
        <v>8.76</v>
      </c>
      <c r="W8830">
        <v>3</v>
      </c>
      <c r="Z8830" s="4" t="s">
        <v>46</v>
      </c>
      <c r="AA8830" t="s">
        <v>153</v>
      </c>
      <c r="AB8830">
        <v>46132</v>
      </c>
      <c r="AG8830">
        <v>0</v>
      </c>
      <c r="AH8830">
        <v>10000</v>
      </c>
      <c r="AM8830" t="str">
        <f>SUBSTITUTE(Tabla_lineas[[#This Row],[Codigo Liname]]," ","")</f>
        <v>N0210</v>
      </c>
    </row>
    <row r="8831" spans="1:39" customFormat="1" x14ac:dyDescent="0.25">
      <c r="A8831" s="2">
        <v>789</v>
      </c>
      <c r="B8831" t="s">
        <v>1375</v>
      </c>
      <c r="C8831">
        <f t="shared" si="137"/>
        <v>1652423</v>
      </c>
      <c r="D8831">
        <v>139400</v>
      </c>
      <c r="E8831" t="s">
        <v>353</v>
      </c>
      <c r="F8831">
        <v>11.88</v>
      </c>
      <c r="G8831">
        <v>11.88</v>
      </c>
      <c r="H8831" t="s">
        <v>354</v>
      </c>
      <c r="I8831" s="2">
        <v>13.94</v>
      </c>
      <c r="J8831" t="s">
        <v>355</v>
      </c>
      <c r="K8831" t="s">
        <v>356</v>
      </c>
      <c r="L8831" s="3" t="str">
        <f>+INDEX([1]!TABLA_MAESTRO_DE_ARTICULO[SubGroupName],MATCH(Tabla_lineas[[#This Row],[CODIGO SAP]],[1]!TABLA_MAESTRO_DE_ARTICULO[ItemCode],0))</f>
        <v>JARABE</v>
      </c>
      <c r="M8831" t="s">
        <v>357</v>
      </c>
      <c r="N8831">
        <v>12</v>
      </c>
      <c r="O8831" t="s">
        <v>181</v>
      </c>
      <c r="S8831" s="2">
        <v>10000</v>
      </c>
      <c r="T8831">
        <v>118700</v>
      </c>
      <c r="U8831">
        <v>13.94</v>
      </c>
      <c r="V8831">
        <v>11.87</v>
      </c>
      <c r="W8831">
        <v>5.5</v>
      </c>
      <c r="Z8831" s="4" t="s">
        <v>46</v>
      </c>
      <c r="AA8831" t="s">
        <v>153</v>
      </c>
      <c r="AB8831">
        <v>46096</v>
      </c>
      <c r="AG8831">
        <v>0</v>
      </c>
      <c r="AH8831">
        <v>10000</v>
      </c>
      <c r="AM8831" t="str">
        <f>SUBSTITUTE(Tabla_lineas[[#This Row],[Codigo Liname]]," ","")</f>
        <v>N0209</v>
      </c>
    </row>
    <row r="8832" spans="1:39" customFormat="1" x14ac:dyDescent="0.25">
      <c r="A8832" s="2">
        <v>792</v>
      </c>
      <c r="B8832" t="s">
        <v>1376</v>
      </c>
      <c r="C8832">
        <f t="shared" si="137"/>
        <v>1652644</v>
      </c>
      <c r="D8832">
        <v>75000</v>
      </c>
      <c r="E8832" t="s">
        <v>495</v>
      </c>
      <c r="F8832">
        <v>8.84</v>
      </c>
      <c r="G8832">
        <v>3.75</v>
      </c>
      <c r="H8832" t="s">
        <v>496</v>
      </c>
      <c r="I8832" s="2">
        <v>3.75</v>
      </c>
      <c r="J8832" t="s">
        <v>497</v>
      </c>
      <c r="K8832" t="s">
        <v>498</v>
      </c>
      <c r="L8832" s="3" t="str">
        <f>+INDEX([1]!TABLA_MAESTRO_DE_ARTICULO[SubGroupName],MATCH(Tabla_lineas[[#This Row],[CODIGO SAP]],[1]!TABLA_MAESTRO_DE_ARTICULO[ItemCode],0))</f>
        <v>COMPRIMIDO</v>
      </c>
      <c r="M8832" t="s">
        <v>499</v>
      </c>
      <c r="N8832">
        <v>1</v>
      </c>
      <c r="O8832" t="s">
        <v>45</v>
      </c>
      <c r="S8832" s="2">
        <v>30000</v>
      </c>
      <c r="T8832">
        <v>74700</v>
      </c>
      <c r="U8832">
        <v>2.5</v>
      </c>
      <c r="V8832">
        <v>2.4900000000000002</v>
      </c>
      <c r="W8832">
        <v>0.7</v>
      </c>
      <c r="Z8832" s="4" t="s">
        <v>46</v>
      </c>
      <c r="AA8832" t="s">
        <v>120</v>
      </c>
      <c r="AB8832">
        <v>46132</v>
      </c>
      <c r="AG8832">
        <v>0</v>
      </c>
      <c r="AH8832">
        <v>30000</v>
      </c>
      <c r="AM8832" t="str">
        <f>SUBSTITUTE(Tabla_lineas[[#This Row],[Codigo Liname]]," ","")</f>
        <v>G0401</v>
      </c>
    </row>
    <row r="8833" spans="1:39" customFormat="1" x14ac:dyDescent="0.25">
      <c r="A8833" s="2">
        <v>793</v>
      </c>
      <c r="B8833" t="s">
        <v>1377</v>
      </c>
      <c r="C8833">
        <f t="shared" si="137"/>
        <v>1651993</v>
      </c>
      <c r="D8833">
        <v>12059</v>
      </c>
      <c r="E8833" t="s">
        <v>115</v>
      </c>
      <c r="F8833">
        <v>2.5099999999999998</v>
      </c>
      <c r="G8833">
        <v>2.5099999999999998</v>
      </c>
      <c r="H8833" t="s">
        <v>116</v>
      </c>
      <c r="I8833" s="2">
        <v>3.89</v>
      </c>
      <c r="J8833" t="s">
        <v>117</v>
      </c>
      <c r="K8833" t="s">
        <v>118</v>
      </c>
      <c r="L8833" s="3" t="str">
        <f>+INDEX([1]!TABLA_MAESTRO_DE_ARTICULO[SubGroupName],MATCH(Tabla_lineas[[#This Row],[CODIGO SAP]],[1]!TABLA_MAESTRO_DE_ARTICULO[ItemCode],0))</f>
        <v>COMPRIMIDO</v>
      </c>
      <c r="M8833" t="s">
        <v>119</v>
      </c>
      <c r="N8833">
        <v>3</v>
      </c>
      <c r="O8833" t="s">
        <v>45</v>
      </c>
      <c r="S8833" s="2">
        <v>3100</v>
      </c>
      <c r="T8833">
        <v>7750</v>
      </c>
      <c r="U8833">
        <v>3.89</v>
      </c>
      <c r="V8833">
        <v>2.5</v>
      </c>
      <c r="W8833">
        <v>0.7</v>
      </c>
      <c r="Z8833" s="4" t="s">
        <v>46</v>
      </c>
      <c r="AA8833" t="s">
        <v>120</v>
      </c>
      <c r="AB8833">
        <v>46132</v>
      </c>
      <c r="AG8833">
        <v>0</v>
      </c>
      <c r="AH8833">
        <v>3100</v>
      </c>
      <c r="AM8833" t="str">
        <f>SUBSTITUTE(Tabla_lineas[[#This Row],[Codigo Liname]]," ","")</f>
        <v>J0504</v>
      </c>
    </row>
    <row r="8834" spans="1:39" customFormat="1" x14ac:dyDescent="0.25">
      <c r="A8834" s="2">
        <v>793</v>
      </c>
      <c r="B8834" t="s">
        <v>1377</v>
      </c>
      <c r="C8834">
        <f t="shared" ref="C8834:C8897" si="138">IFERROR(VALUE(RIGHT(TRIM(LEFT(B8834,SEARCH("Eco",B8834)-1)),7)),"COTI")</f>
        <v>1651993</v>
      </c>
      <c r="D8834">
        <v>898.5</v>
      </c>
      <c r="E8834" t="s">
        <v>155</v>
      </c>
      <c r="F8834">
        <v>28.3</v>
      </c>
      <c r="G8834">
        <v>28.3</v>
      </c>
      <c r="H8834" t="s">
        <v>156</v>
      </c>
      <c r="I8834" s="2">
        <v>29.95</v>
      </c>
      <c r="J8834" t="s">
        <v>157</v>
      </c>
      <c r="K8834" t="s">
        <v>158</v>
      </c>
      <c r="L8834" s="3" t="str">
        <f>+INDEX([1]!TABLA_MAESTRO_DE_ARTICULO[SubGroupName],MATCH(Tabla_lineas[[#This Row],[CODIGO SAP]],[1]!TABLA_MAESTRO_DE_ARTICULO[ItemCode],0))</f>
        <v>CREMA DERMICA</v>
      </c>
      <c r="M8834" t="s">
        <v>159</v>
      </c>
      <c r="N8834">
        <v>4</v>
      </c>
      <c r="O8834" t="s">
        <v>160</v>
      </c>
      <c r="S8834" s="2">
        <v>30</v>
      </c>
      <c r="T8834">
        <v>848.7</v>
      </c>
      <c r="U8834">
        <v>29.95</v>
      </c>
      <c r="V8834">
        <v>28.29</v>
      </c>
      <c r="W8834">
        <v>5</v>
      </c>
      <c r="Z8834" s="4" t="s">
        <v>46</v>
      </c>
      <c r="AA8834" t="s">
        <v>153</v>
      </c>
      <c r="AB8834">
        <v>46132</v>
      </c>
      <c r="AG8834">
        <v>0</v>
      </c>
      <c r="AH8834">
        <v>30</v>
      </c>
      <c r="AM8834" t="str">
        <f>SUBSTITUTE(Tabla_lineas[[#This Row],[Codigo Liname]]," ","")</f>
        <v>D0603</v>
      </c>
    </row>
    <row r="8835" spans="1:39" customFormat="1" x14ac:dyDescent="0.25">
      <c r="A8835" s="2">
        <v>793</v>
      </c>
      <c r="B8835" t="s">
        <v>1377</v>
      </c>
      <c r="C8835">
        <f t="shared" si="138"/>
        <v>1651993</v>
      </c>
      <c r="D8835">
        <v>10562</v>
      </c>
      <c r="E8835" t="s">
        <v>166</v>
      </c>
      <c r="F8835">
        <v>111.67</v>
      </c>
      <c r="G8835">
        <v>111.67</v>
      </c>
      <c r="H8835" t="s">
        <v>167</v>
      </c>
      <c r="I8835" s="2">
        <v>144.88999999999999</v>
      </c>
      <c r="J8835" t="s">
        <v>168</v>
      </c>
      <c r="K8835" t="s">
        <v>169</v>
      </c>
      <c r="L8835" s="3" t="str">
        <f>+INDEX([1]!TABLA_MAESTRO_DE_ARTICULO[SubGroupName],MATCH(Tabla_lineas[[#This Row],[CODIGO SAP]],[1]!TABLA_MAESTRO_DE_ARTICULO[ItemCode],0))</f>
        <v>POLVO PARA SUSPENSION</v>
      </c>
      <c r="M8835" t="s">
        <v>170</v>
      </c>
      <c r="N8835">
        <v>13</v>
      </c>
      <c r="O8835" t="s">
        <v>65</v>
      </c>
      <c r="S8835" s="2">
        <v>200</v>
      </c>
      <c r="T8835">
        <v>10360</v>
      </c>
      <c r="U8835">
        <v>52.81</v>
      </c>
      <c r="V8835">
        <v>51.8</v>
      </c>
      <c r="W8835">
        <v>25</v>
      </c>
      <c r="Z8835" s="4" t="s">
        <v>46</v>
      </c>
      <c r="AA8835" t="s">
        <v>120</v>
      </c>
      <c r="AB8835">
        <v>46096</v>
      </c>
      <c r="AG8835">
        <v>0</v>
      </c>
      <c r="AH8835">
        <v>200</v>
      </c>
      <c r="AM8835" t="str">
        <f>SUBSTITUTE(Tabla_lineas[[#This Row],[Codigo Liname]]," ","")</f>
        <v>J0110</v>
      </c>
    </row>
    <row r="8836" spans="1:39" customFormat="1" x14ac:dyDescent="0.25">
      <c r="A8836" s="2">
        <v>793</v>
      </c>
      <c r="B8836" t="s">
        <v>1377</v>
      </c>
      <c r="C8836">
        <f t="shared" si="138"/>
        <v>1651993</v>
      </c>
      <c r="D8836">
        <v>96147</v>
      </c>
      <c r="E8836" t="s">
        <v>176</v>
      </c>
      <c r="F8836">
        <v>16.7</v>
      </c>
      <c r="G8836">
        <v>16.7</v>
      </c>
      <c r="H8836" t="s">
        <v>177</v>
      </c>
      <c r="I8836" s="2">
        <v>35.61</v>
      </c>
      <c r="J8836" t="s">
        <v>178</v>
      </c>
      <c r="K8836" t="s">
        <v>179</v>
      </c>
      <c r="L8836" s="3" t="str">
        <f>+INDEX([1]!TABLA_MAESTRO_DE_ARTICULO[SubGroupName],MATCH(Tabla_lineas[[#This Row],[CODIGO SAP]],[1]!TABLA_MAESTRO_DE_ARTICULO[ItemCode],0))</f>
        <v>POLVO PARA SUSPENSION</v>
      </c>
      <c r="M8836" t="s">
        <v>180</v>
      </c>
      <c r="N8836">
        <v>11</v>
      </c>
      <c r="O8836" t="s">
        <v>181</v>
      </c>
      <c r="S8836" s="2">
        <v>2700</v>
      </c>
      <c r="T8836">
        <v>45063</v>
      </c>
      <c r="U8836">
        <v>35.61</v>
      </c>
      <c r="V8836">
        <v>16.690000000000001</v>
      </c>
      <c r="W8836">
        <v>5.5</v>
      </c>
      <c r="Z8836" s="4" t="s">
        <v>46</v>
      </c>
      <c r="AA8836" t="s">
        <v>153</v>
      </c>
      <c r="AB8836">
        <v>46096</v>
      </c>
      <c r="AG8836">
        <v>0</v>
      </c>
      <c r="AH8836">
        <v>2700</v>
      </c>
      <c r="AM8836" t="str">
        <f>SUBSTITUTE(Tabla_lineas[[#This Row],[Codigo Liname]]," ","")</f>
        <v>J0157</v>
      </c>
    </row>
    <row r="8837" spans="1:39" customFormat="1" x14ac:dyDescent="0.25">
      <c r="A8837" s="2">
        <v>793</v>
      </c>
      <c r="B8837" t="s">
        <v>1377</v>
      </c>
      <c r="C8837">
        <f t="shared" si="138"/>
        <v>1651993</v>
      </c>
      <c r="D8837">
        <v>1062</v>
      </c>
      <c r="E8837" t="s">
        <v>182</v>
      </c>
      <c r="F8837">
        <v>10.37</v>
      </c>
      <c r="G8837">
        <v>10.37</v>
      </c>
      <c r="H8837" t="s">
        <v>183</v>
      </c>
      <c r="I8837" s="2">
        <v>10.62</v>
      </c>
      <c r="J8837" t="s">
        <v>184</v>
      </c>
      <c r="K8837" t="s">
        <v>185</v>
      </c>
      <c r="L8837" s="3" t="str">
        <f>+INDEX([1]!TABLA_MAESTRO_DE_ARTICULO[SubGroupName],MATCH(Tabla_lineas[[#This Row],[CODIGO SAP]],[1]!TABLA_MAESTRO_DE_ARTICULO[ItemCode],0))</f>
        <v>POLVO PARA INYECTABLE</v>
      </c>
      <c r="M8837" t="s">
        <v>186</v>
      </c>
      <c r="N8837">
        <v>14</v>
      </c>
      <c r="O8837" t="s">
        <v>187</v>
      </c>
      <c r="S8837" s="2">
        <v>100</v>
      </c>
      <c r="T8837">
        <v>1036</v>
      </c>
      <c r="U8837">
        <v>10.62</v>
      </c>
      <c r="V8837">
        <v>10.36</v>
      </c>
      <c r="W8837">
        <v>2.8</v>
      </c>
      <c r="Z8837" s="4" t="s">
        <v>46</v>
      </c>
      <c r="AA8837" t="s">
        <v>120</v>
      </c>
      <c r="AB8837">
        <v>46132</v>
      </c>
      <c r="AG8837">
        <v>0</v>
      </c>
      <c r="AH8837">
        <v>100</v>
      </c>
      <c r="AM8837" t="str">
        <f>SUBSTITUTE(Tabla_lineas[[#This Row],[Codigo Liname]]," ","")</f>
        <v>J0112</v>
      </c>
    </row>
    <row r="8838" spans="1:39" customFormat="1" x14ac:dyDescent="0.25">
      <c r="A8838" s="2">
        <v>793</v>
      </c>
      <c r="B8838" t="s">
        <v>1377</v>
      </c>
      <c r="C8838">
        <f t="shared" si="138"/>
        <v>1651993</v>
      </c>
      <c r="D8838">
        <v>2214</v>
      </c>
      <c r="E8838" t="s">
        <v>188</v>
      </c>
      <c r="F8838">
        <v>0.66</v>
      </c>
      <c r="G8838">
        <v>0.66</v>
      </c>
      <c r="H8838" t="s">
        <v>189</v>
      </c>
      <c r="I8838" s="2">
        <v>1</v>
      </c>
      <c r="J8838" t="s">
        <v>190</v>
      </c>
      <c r="K8838" t="s">
        <v>191</v>
      </c>
      <c r="L8838" s="3" t="str">
        <f>+INDEX([1]!TABLA_MAESTRO_DE_ARTICULO[SubGroupName],MATCH(Tabla_lineas[[#This Row],[CODIGO SAP]],[1]!TABLA_MAESTRO_DE_ARTICULO[ItemCode],0))</f>
        <v>COMPRIMIDO</v>
      </c>
      <c r="M8838" t="s">
        <v>192</v>
      </c>
      <c r="N8838">
        <v>15</v>
      </c>
      <c r="O8838" t="s">
        <v>45</v>
      </c>
      <c r="S8838" s="2">
        <v>4100</v>
      </c>
      <c r="T8838">
        <v>2173</v>
      </c>
      <c r="U8838">
        <v>0.54</v>
      </c>
      <c r="V8838">
        <v>0.53</v>
      </c>
      <c r="W8838">
        <v>0.2</v>
      </c>
      <c r="Z8838" s="4" t="s">
        <v>53</v>
      </c>
      <c r="AA8838" t="s">
        <v>153</v>
      </c>
      <c r="AB8838">
        <v>46096</v>
      </c>
      <c r="AG8838">
        <v>0</v>
      </c>
      <c r="AH8838">
        <v>4100</v>
      </c>
      <c r="AM8838" t="str">
        <f>SUBSTITUTE(Tabla_lineas[[#This Row],[Codigo Liname]]," ","")</f>
        <v>R0501</v>
      </c>
    </row>
    <row r="8839" spans="1:39" customFormat="1" x14ac:dyDescent="0.25">
      <c r="A8839" s="2">
        <v>793</v>
      </c>
      <c r="B8839" t="s">
        <v>1377</v>
      </c>
      <c r="C8839">
        <f t="shared" si="138"/>
        <v>1651993</v>
      </c>
      <c r="D8839">
        <v>12928</v>
      </c>
      <c r="E8839" t="s">
        <v>121</v>
      </c>
      <c r="F8839">
        <v>2.0099999999999998</v>
      </c>
      <c r="G8839">
        <v>2.0099999999999998</v>
      </c>
      <c r="H8839" t="s">
        <v>122</v>
      </c>
      <c r="I8839" s="2">
        <v>2.02</v>
      </c>
      <c r="J8839" t="s">
        <v>123</v>
      </c>
      <c r="K8839" t="s">
        <v>124</v>
      </c>
      <c r="L8839" s="3" t="str">
        <f>+INDEX([1]!TABLA_MAESTRO_DE_ARTICULO[SubGroupName],MATCH(Tabla_lineas[[#This Row],[CODIGO SAP]],[1]!TABLA_MAESTRO_DE_ARTICULO[ItemCode],0))</f>
        <v>COMPRIMIDO</v>
      </c>
      <c r="M8839" t="s">
        <v>125</v>
      </c>
      <c r="N8839">
        <v>16</v>
      </c>
      <c r="O8839" t="s">
        <v>45</v>
      </c>
      <c r="S8839" s="2">
        <v>6400</v>
      </c>
      <c r="T8839">
        <v>12800</v>
      </c>
      <c r="U8839">
        <v>2.02</v>
      </c>
      <c r="V8839">
        <v>2</v>
      </c>
      <c r="W8839">
        <v>0.15</v>
      </c>
      <c r="Z8839" s="4" t="s">
        <v>46</v>
      </c>
      <c r="AA8839" t="s">
        <v>126</v>
      </c>
      <c r="AB8839">
        <v>46132</v>
      </c>
      <c r="AG8839">
        <v>0</v>
      </c>
      <c r="AH8839">
        <v>6400</v>
      </c>
      <c r="AM8839" t="str">
        <f>SUBSTITUTE(Tabla_lineas[[#This Row],[Codigo Liname]]," ","")</f>
        <v>C1001</v>
      </c>
    </row>
    <row r="8840" spans="1:39" customFormat="1" x14ac:dyDescent="0.25">
      <c r="A8840" s="2">
        <v>793</v>
      </c>
      <c r="B8840" t="s">
        <v>1377</v>
      </c>
      <c r="C8840">
        <f t="shared" si="138"/>
        <v>1651993</v>
      </c>
      <c r="D8840">
        <v>10898</v>
      </c>
      <c r="E8840" t="s">
        <v>432</v>
      </c>
      <c r="F8840">
        <v>49.46</v>
      </c>
      <c r="G8840">
        <v>49.46</v>
      </c>
      <c r="H8840" t="s">
        <v>433</v>
      </c>
      <c r="I8840" s="2">
        <v>54.49</v>
      </c>
      <c r="J8840" t="s">
        <v>434</v>
      </c>
      <c r="K8840" t="s">
        <v>435</v>
      </c>
      <c r="L8840" s="3" t="str">
        <f>+INDEX([1]!TABLA_MAESTRO_DE_ARTICULO[SubGroupName],MATCH(Tabla_lineas[[#This Row],[CODIGO SAP]],[1]!TABLA_MAESTRO_DE_ARTICULO[ItemCode],0))</f>
        <v>POLVO PARA SUSPENSION</v>
      </c>
      <c r="M8840" t="s">
        <v>436</v>
      </c>
      <c r="N8840">
        <v>19</v>
      </c>
      <c r="O8840" t="s">
        <v>437</v>
      </c>
      <c r="S8840" s="2">
        <v>200</v>
      </c>
      <c r="T8840">
        <v>9890</v>
      </c>
      <c r="U8840">
        <v>54.49</v>
      </c>
      <c r="V8840">
        <v>49.45</v>
      </c>
      <c r="W8840">
        <v>10</v>
      </c>
      <c r="Z8840" s="4" t="s">
        <v>46</v>
      </c>
      <c r="AA8840" t="s">
        <v>153</v>
      </c>
      <c r="AB8840">
        <v>46096</v>
      </c>
      <c r="AG8840">
        <v>0</v>
      </c>
      <c r="AH8840">
        <v>200</v>
      </c>
      <c r="AM8840" t="str">
        <f>SUBSTITUTE(Tabla_lineas[[#This Row],[Codigo Liname]]," ","")</f>
        <v>J0162</v>
      </c>
    </row>
    <row r="8841" spans="1:39" customFormat="1" x14ac:dyDescent="0.25">
      <c r="A8841" s="2">
        <v>793</v>
      </c>
      <c r="B8841" t="s">
        <v>1377</v>
      </c>
      <c r="C8841">
        <f t="shared" si="138"/>
        <v>1651993</v>
      </c>
      <c r="D8841">
        <v>6550</v>
      </c>
      <c r="E8841" t="s">
        <v>133</v>
      </c>
      <c r="F8841">
        <v>0.95</v>
      </c>
      <c r="G8841">
        <v>0.95</v>
      </c>
      <c r="H8841" t="s">
        <v>134</v>
      </c>
      <c r="I8841" s="2">
        <v>1.31</v>
      </c>
      <c r="J8841" t="s">
        <v>135</v>
      </c>
      <c r="K8841" t="s">
        <v>136</v>
      </c>
      <c r="L8841" s="3" t="str">
        <f>+INDEX([1]!TABLA_MAESTRO_DE_ARTICULO[SubGroupName],MATCH(Tabla_lineas[[#This Row],[CODIGO SAP]],[1]!TABLA_MAESTRO_DE_ARTICULO[ItemCode],0))</f>
        <v>COMPRIMIDO</v>
      </c>
      <c r="M8841" t="s">
        <v>137</v>
      </c>
      <c r="N8841">
        <v>29</v>
      </c>
      <c r="O8841" t="s">
        <v>45</v>
      </c>
      <c r="P8841">
        <v>32100</v>
      </c>
      <c r="Q8841">
        <v>219600</v>
      </c>
      <c r="R8841">
        <v>251700</v>
      </c>
      <c r="S8841" s="2">
        <v>5000</v>
      </c>
      <c r="T8841">
        <v>4700</v>
      </c>
      <c r="U8841">
        <v>1.31</v>
      </c>
      <c r="V8841">
        <v>0.94</v>
      </c>
      <c r="W8841">
        <v>0.32</v>
      </c>
      <c r="Z8841" s="4" t="s">
        <v>53</v>
      </c>
      <c r="AA8841" t="s">
        <v>120</v>
      </c>
      <c r="AB8841">
        <v>46132</v>
      </c>
      <c r="AG8841">
        <v>0</v>
      </c>
      <c r="AH8841">
        <v>5000</v>
      </c>
      <c r="AM8841" t="str">
        <f>SUBSTITUTE(Tabla_lineas[[#This Row],[Codigo Liname]]," ","")</f>
        <v>N0304</v>
      </c>
    </row>
    <row r="8842" spans="1:39" customFormat="1" x14ac:dyDescent="0.25">
      <c r="A8842" s="2">
        <v>793</v>
      </c>
      <c r="B8842" t="s">
        <v>1377</v>
      </c>
      <c r="C8842">
        <f t="shared" si="138"/>
        <v>1651993</v>
      </c>
      <c r="D8842">
        <v>10483.799999999999</v>
      </c>
      <c r="E8842" t="s">
        <v>193</v>
      </c>
      <c r="F8842">
        <v>14.39</v>
      </c>
      <c r="G8842">
        <v>10.38</v>
      </c>
      <c r="H8842" t="s">
        <v>194</v>
      </c>
      <c r="I8842" s="2">
        <v>10.38</v>
      </c>
      <c r="J8842" t="s">
        <v>195</v>
      </c>
      <c r="K8842" t="s">
        <v>196</v>
      </c>
      <c r="L8842" s="3" t="str">
        <f>+INDEX([1]!TABLA_MAESTRO_DE_ARTICULO[SubGroupName],MATCH(Tabla_lineas[[#This Row],[CODIGO SAP]],[1]!TABLA_MAESTRO_DE_ARTICULO[ItemCode],0))</f>
        <v>POLVO PARA INYECTABLE</v>
      </c>
      <c r="M8842" t="s">
        <v>197</v>
      </c>
      <c r="N8842">
        <v>31</v>
      </c>
      <c r="O8842" t="s">
        <v>52</v>
      </c>
      <c r="S8842" s="2">
        <v>1010</v>
      </c>
      <c r="T8842">
        <v>10473.700000000001</v>
      </c>
      <c r="U8842">
        <v>10.38</v>
      </c>
      <c r="V8842">
        <v>10.37</v>
      </c>
      <c r="W8842">
        <v>3.8</v>
      </c>
      <c r="Z8842" s="4" t="s">
        <v>53</v>
      </c>
      <c r="AA8842" t="s">
        <v>120</v>
      </c>
      <c r="AB8842">
        <v>46096</v>
      </c>
      <c r="AG8842">
        <v>0</v>
      </c>
      <c r="AH8842">
        <v>1010</v>
      </c>
      <c r="AM8842" t="str">
        <f>SUBSTITUTE(Tabla_lineas[[#This Row],[Codigo Liname]]," ","")</f>
        <v>J0122</v>
      </c>
    </row>
    <row r="8843" spans="1:39" customFormat="1" x14ac:dyDescent="0.25">
      <c r="A8843" s="2">
        <v>793</v>
      </c>
      <c r="B8843" t="s">
        <v>1377</v>
      </c>
      <c r="C8843">
        <f t="shared" si="138"/>
        <v>1651993</v>
      </c>
      <c r="D8843">
        <v>25203.15</v>
      </c>
      <c r="E8843" t="s">
        <v>47</v>
      </c>
      <c r="F8843">
        <v>14.47</v>
      </c>
      <c r="G8843">
        <v>14.47</v>
      </c>
      <c r="H8843" t="s">
        <v>48</v>
      </c>
      <c r="I8843" s="2">
        <v>26.67</v>
      </c>
      <c r="J8843" t="s">
        <v>49</v>
      </c>
      <c r="K8843" t="s">
        <v>50</v>
      </c>
      <c r="L8843" s="3" t="str">
        <f>+INDEX([1]!TABLA_MAESTRO_DE_ARTICULO[SubGroupName],MATCH(Tabla_lineas[[#This Row],[CODIGO SAP]],[1]!TABLA_MAESTRO_DE_ARTICULO[ItemCode],0))</f>
        <v>POLVO PARA INYECTABLE</v>
      </c>
      <c r="M8843" t="s">
        <v>51</v>
      </c>
      <c r="N8843">
        <v>32</v>
      </c>
      <c r="O8843" t="s">
        <v>52</v>
      </c>
      <c r="P8843">
        <v>17583</v>
      </c>
      <c r="Q8843">
        <v>72000</v>
      </c>
      <c r="R8843">
        <v>89583</v>
      </c>
      <c r="S8843" s="2">
        <v>945</v>
      </c>
      <c r="T8843">
        <v>13664.7</v>
      </c>
      <c r="U8843">
        <v>26.67</v>
      </c>
      <c r="V8843">
        <v>14.46</v>
      </c>
      <c r="W8843">
        <v>3.8</v>
      </c>
      <c r="Z8843" s="4" t="s">
        <v>53</v>
      </c>
      <c r="AA8843" t="s">
        <v>126</v>
      </c>
      <c r="AB8843">
        <v>46096</v>
      </c>
      <c r="AG8843">
        <v>0</v>
      </c>
      <c r="AH8843">
        <v>945</v>
      </c>
      <c r="AM8843" t="str">
        <f>SUBSTITUTE(Tabla_lineas[[#This Row],[Codigo Liname]]," ","")</f>
        <v>J0126</v>
      </c>
    </row>
    <row r="8844" spans="1:39" customFormat="1" x14ac:dyDescent="0.25">
      <c r="A8844" s="2">
        <v>793</v>
      </c>
      <c r="B8844" t="s">
        <v>1377</v>
      </c>
      <c r="C8844">
        <f t="shared" si="138"/>
        <v>1651993</v>
      </c>
      <c r="D8844">
        <v>1160</v>
      </c>
      <c r="E8844" t="s">
        <v>213</v>
      </c>
      <c r="F8844">
        <v>0.47</v>
      </c>
      <c r="G8844">
        <v>0.45</v>
      </c>
      <c r="H8844" t="s">
        <v>214</v>
      </c>
      <c r="I8844" s="2">
        <v>0.45</v>
      </c>
      <c r="J8844" t="s">
        <v>215</v>
      </c>
      <c r="K8844" t="s">
        <v>216</v>
      </c>
      <c r="L8844" s="3" t="str">
        <f>+INDEX([1]!TABLA_MAESTRO_DE_ARTICULO[SubGroupName],MATCH(Tabla_lineas[[#This Row],[CODIGO SAP]],[1]!TABLA_MAESTRO_DE_ARTICULO[ItemCode],0))</f>
        <v>COMPRIMIDO</v>
      </c>
      <c r="M8844" t="s">
        <v>217</v>
      </c>
      <c r="N8844">
        <v>35</v>
      </c>
      <c r="O8844" t="s">
        <v>45</v>
      </c>
      <c r="S8844" s="2">
        <v>4000</v>
      </c>
      <c r="T8844">
        <v>1120</v>
      </c>
      <c r="U8844">
        <v>0.28999999999999998</v>
      </c>
      <c r="V8844">
        <v>0.28000000000000003</v>
      </c>
      <c r="W8844">
        <v>0.12</v>
      </c>
      <c r="Z8844" s="4" t="s">
        <v>53</v>
      </c>
      <c r="AA8844" t="s">
        <v>153</v>
      </c>
      <c r="AB8844">
        <v>46132</v>
      </c>
      <c r="AG8844">
        <v>0</v>
      </c>
      <c r="AH8844">
        <v>4000</v>
      </c>
      <c r="AM8844" t="str">
        <f>SUBSTITUTE(Tabla_lineas[[#This Row],[Codigo Liname]]," ","")</f>
        <v>R0601</v>
      </c>
    </row>
    <row r="8845" spans="1:39" customFormat="1" x14ac:dyDescent="0.25">
      <c r="A8845" s="2">
        <v>793</v>
      </c>
      <c r="B8845" t="s">
        <v>1377</v>
      </c>
      <c r="C8845">
        <f t="shared" si="138"/>
        <v>1651993</v>
      </c>
      <c r="D8845">
        <v>712</v>
      </c>
      <c r="E8845" t="s">
        <v>444</v>
      </c>
      <c r="F8845">
        <v>4.67</v>
      </c>
      <c r="G8845">
        <v>3.5</v>
      </c>
      <c r="H8845" t="s">
        <v>445</v>
      </c>
      <c r="I8845" s="2">
        <v>3.56</v>
      </c>
      <c r="J8845" t="s">
        <v>446</v>
      </c>
      <c r="K8845" t="s">
        <v>447</v>
      </c>
      <c r="L8845" s="3" t="str">
        <f>+INDEX([1]!TABLA_MAESTRO_DE_ARTICULO[SubGroupName],MATCH(Tabla_lineas[[#This Row],[CODIGO SAP]],[1]!TABLA_MAESTRO_DE_ARTICULO[ItemCode],0))</f>
        <v>SOLUCION INYECTABLE</v>
      </c>
      <c r="M8845" t="s">
        <v>448</v>
      </c>
      <c r="N8845">
        <v>37</v>
      </c>
      <c r="O8845" t="s">
        <v>249</v>
      </c>
      <c r="S8845" s="2">
        <v>200</v>
      </c>
      <c r="T8845">
        <v>698</v>
      </c>
      <c r="U8845">
        <v>3.56</v>
      </c>
      <c r="V8845">
        <v>3.49</v>
      </c>
      <c r="W8845">
        <v>1.5</v>
      </c>
      <c r="Z8845" s="4" t="s">
        <v>46</v>
      </c>
      <c r="AA8845" t="s">
        <v>120</v>
      </c>
      <c r="AB8845">
        <v>46096</v>
      </c>
      <c r="AG8845">
        <v>0</v>
      </c>
      <c r="AH8845">
        <v>200</v>
      </c>
      <c r="AM8845" t="str">
        <f>SUBSTITUTE(Tabla_lineas[[#This Row],[Codigo Liname]]," ","")</f>
        <v>B0506</v>
      </c>
    </row>
    <row r="8846" spans="1:39" customFormat="1" x14ac:dyDescent="0.25">
      <c r="A8846" s="2">
        <v>793</v>
      </c>
      <c r="B8846" t="s">
        <v>1377</v>
      </c>
      <c r="C8846">
        <f t="shared" si="138"/>
        <v>1651993</v>
      </c>
      <c r="D8846">
        <v>1177.5</v>
      </c>
      <c r="E8846" t="s">
        <v>449</v>
      </c>
      <c r="F8846">
        <v>4.2</v>
      </c>
      <c r="G8846">
        <v>2.2799999999999998</v>
      </c>
      <c r="H8846" t="s">
        <v>450</v>
      </c>
      <c r="I8846" s="2">
        <v>2.2799999999999998</v>
      </c>
      <c r="J8846" t="s">
        <v>451</v>
      </c>
      <c r="K8846" t="s">
        <v>452</v>
      </c>
      <c r="L8846" s="3" t="str">
        <f>+INDEX([1]!TABLA_MAESTRO_DE_ARTICULO[SubGroupName],MATCH(Tabla_lineas[[#This Row],[CODIGO SAP]],[1]!TABLA_MAESTRO_DE_ARTICULO[ItemCode],0))</f>
        <v>OVULO VAGINAL</v>
      </c>
      <c r="M8846" t="s">
        <v>453</v>
      </c>
      <c r="N8846">
        <v>42</v>
      </c>
      <c r="O8846" t="s">
        <v>97</v>
      </c>
      <c r="S8846" s="2">
        <v>750</v>
      </c>
      <c r="T8846">
        <v>1170</v>
      </c>
      <c r="U8846">
        <v>1.57</v>
      </c>
      <c r="V8846">
        <v>1.56</v>
      </c>
      <c r="W8846">
        <v>0.7</v>
      </c>
      <c r="Z8846" s="4" t="s">
        <v>53</v>
      </c>
      <c r="AA8846" t="s">
        <v>126</v>
      </c>
      <c r="AB8846">
        <v>46132</v>
      </c>
      <c r="AG8846">
        <v>0</v>
      </c>
      <c r="AH8846">
        <v>750</v>
      </c>
      <c r="AM8846" t="str">
        <f>SUBSTITUTE(Tabla_lineas[[#This Row],[Codigo Liname]]," ","")</f>
        <v>G0102</v>
      </c>
    </row>
    <row r="8847" spans="1:39" customFormat="1" x14ac:dyDescent="0.25">
      <c r="A8847" s="2">
        <v>793</v>
      </c>
      <c r="B8847" t="s">
        <v>1377</v>
      </c>
      <c r="C8847">
        <f t="shared" si="138"/>
        <v>1651993</v>
      </c>
      <c r="D8847">
        <v>1200</v>
      </c>
      <c r="E8847" t="s">
        <v>534</v>
      </c>
      <c r="F8847">
        <v>47.52</v>
      </c>
      <c r="G8847">
        <v>47.5</v>
      </c>
      <c r="H8847" t="s">
        <v>535</v>
      </c>
      <c r="I8847" s="2">
        <v>51.59</v>
      </c>
      <c r="J8847" t="s">
        <v>536</v>
      </c>
      <c r="K8847" t="s">
        <v>537</v>
      </c>
      <c r="L8847" s="3" t="str">
        <f>+INDEX([1]!TABLA_MAESTRO_DE_ARTICULO[SubGroupName],MATCH(Tabla_lineas[[#This Row],[CODIGO SAP]],[1]!TABLA_MAESTRO_DE_ARTICULO[ItemCode],0))</f>
        <v>JARABE</v>
      </c>
      <c r="M8847" t="s">
        <v>538</v>
      </c>
      <c r="N8847">
        <v>40</v>
      </c>
      <c r="O8847" t="s">
        <v>65</v>
      </c>
      <c r="S8847" s="2">
        <v>30</v>
      </c>
      <c r="T8847">
        <v>1199.7</v>
      </c>
      <c r="U8847">
        <v>40</v>
      </c>
      <c r="V8847">
        <v>39.99</v>
      </c>
      <c r="W8847">
        <v>10</v>
      </c>
      <c r="Z8847" s="4" t="s">
        <v>46</v>
      </c>
      <c r="AA8847" t="s">
        <v>153</v>
      </c>
      <c r="AB8847">
        <v>46096</v>
      </c>
      <c r="AG8847">
        <v>0</v>
      </c>
      <c r="AH8847">
        <v>30</v>
      </c>
      <c r="AM8847" t="str">
        <f>SUBSTITUTE(Tabla_lineas[[#This Row],[Codigo Liname]]," ","")</f>
        <v>R0502</v>
      </c>
    </row>
    <row r="8848" spans="1:39" customFormat="1" x14ac:dyDescent="0.25">
      <c r="A8848" s="2">
        <v>793</v>
      </c>
      <c r="B8848" t="s">
        <v>1377</v>
      </c>
      <c r="C8848">
        <f t="shared" si="138"/>
        <v>1651993</v>
      </c>
      <c r="D8848">
        <v>12958</v>
      </c>
      <c r="E8848" t="s">
        <v>224</v>
      </c>
      <c r="F8848">
        <v>0.95</v>
      </c>
      <c r="G8848">
        <v>0.38</v>
      </c>
      <c r="H8848" t="s">
        <v>225</v>
      </c>
      <c r="I8848" s="2">
        <v>0.38</v>
      </c>
      <c r="J8848" t="s">
        <v>226</v>
      </c>
      <c r="K8848" t="s">
        <v>227</v>
      </c>
      <c r="L8848" s="3" t="str">
        <f>+INDEX([1]!TABLA_MAESTRO_DE_ARTICULO[SubGroupName],MATCH(Tabla_lineas[[#This Row],[CODIGO SAP]],[1]!TABLA_MAESTRO_DE_ARTICULO[ItemCode],0))</f>
        <v>COMPRIMIDO</v>
      </c>
      <c r="M8848" t="s">
        <v>228</v>
      </c>
      <c r="N8848">
        <v>43</v>
      </c>
      <c r="O8848" t="s">
        <v>45</v>
      </c>
      <c r="S8848" s="2">
        <v>34100</v>
      </c>
      <c r="T8848">
        <v>12617</v>
      </c>
      <c r="U8848">
        <v>0.38</v>
      </c>
      <c r="V8848">
        <v>0.37</v>
      </c>
      <c r="W8848">
        <v>0.12</v>
      </c>
      <c r="Z8848" s="4" t="s">
        <v>46</v>
      </c>
      <c r="AA8848" t="s">
        <v>126</v>
      </c>
      <c r="AB8848">
        <v>46096</v>
      </c>
      <c r="AG8848">
        <v>0</v>
      </c>
      <c r="AH8848">
        <v>34100</v>
      </c>
      <c r="AM8848" t="str">
        <f>SUBSTITUTE(Tabla_lineas[[#This Row],[Codigo Liname]]," ","")</f>
        <v>A1106</v>
      </c>
    </row>
    <row r="8849" spans="1:39" customFormat="1" x14ac:dyDescent="0.25">
      <c r="A8849" s="2">
        <v>793</v>
      </c>
      <c r="B8849" t="s">
        <v>1377</v>
      </c>
      <c r="C8849">
        <f t="shared" si="138"/>
        <v>1651993</v>
      </c>
      <c r="D8849">
        <v>690</v>
      </c>
      <c r="E8849" t="s">
        <v>234</v>
      </c>
      <c r="F8849">
        <v>0.55000000000000004</v>
      </c>
      <c r="G8849">
        <v>0.55000000000000004</v>
      </c>
      <c r="H8849" t="s">
        <v>235</v>
      </c>
      <c r="I8849" s="2">
        <v>1</v>
      </c>
      <c r="J8849" t="s">
        <v>236</v>
      </c>
      <c r="K8849" t="s">
        <v>237</v>
      </c>
      <c r="L8849" s="3" t="str">
        <f>+INDEX([1]!TABLA_MAESTRO_DE_ARTICULO[SubGroupName],MATCH(Tabla_lineas[[#This Row],[CODIGO SAP]],[1]!TABLA_MAESTRO_DE_ARTICULO[ItemCode],0))</f>
        <v>COMPRIMIDO</v>
      </c>
      <c r="M8849" t="s">
        <v>1337</v>
      </c>
      <c r="N8849">
        <v>45</v>
      </c>
      <c r="O8849" t="s">
        <v>45</v>
      </c>
      <c r="S8849" s="2">
        <v>1500</v>
      </c>
      <c r="T8849">
        <v>675</v>
      </c>
      <c r="U8849">
        <v>0.46</v>
      </c>
      <c r="V8849">
        <v>0.45</v>
      </c>
      <c r="W8849">
        <v>0.2</v>
      </c>
      <c r="Z8849" s="4" t="s">
        <v>46</v>
      </c>
      <c r="AA8849" t="s">
        <v>120</v>
      </c>
      <c r="AB8849">
        <v>46132</v>
      </c>
      <c r="AG8849">
        <v>0</v>
      </c>
      <c r="AH8849">
        <v>1500</v>
      </c>
      <c r="AM8849" t="str">
        <f>SUBSTITUTE(Tabla_lineas[[#This Row],[Codigo Liname]]," ","")</f>
        <v>J0140</v>
      </c>
    </row>
    <row r="8850" spans="1:39" customFormat="1" x14ac:dyDescent="0.25">
      <c r="A8850" s="2">
        <v>793</v>
      </c>
      <c r="B8850" t="s">
        <v>1377</v>
      </c>
      <c r="C8850">
        <f t="shared" si="138"/>
        <v>1651993</v>
      </c>
      <c r="D8850">
        <v>20320</v>
      </c>
      <c r="E8850" t="s">
        <v>239</v>
      </c>
      <c r="F8850">
        <v>1.48</v>
      </c>
      <c r="G8850">
        <v>1.48</v>
      </c>
      <c r="H8850" t="s">
        <v>240</v>
      </c>
      <c r="I8850" s="2">
        <v>2.54</v>
      </c>
      <c r="J8850" t="s">
        <v>241</v>
      </c>
      <c r="K8850" t="s">
        <v>242</v>
      </c>
      <c r="L8850" s="3" t="str">
        <f>+INDEX([1]!TABLA_MAESTRO_DE_ARTICULO[SubGroupName],MATCH(Tabla_lineas[[#This Row],[CODIGO SAP]],[1]!TABLA_MAESTRO_DE_ARTICULO[ItemCode],0))</f>
        <v>COMPRIMIDO</v>
      </c>
      <c r="M8850" t="s">
        <v>243</v>
      </c>
      <c r="N8850">
        <v>46</v>
      </c>
      <c r="O8850" t="s">
        <v>45</v>
      </c>
      <c r="S8850" s="2">
        <v>8000</v>
      </c>
      <c r="T8850">
        <v>11760</v>
      </c>
      <c r="U8850">
        <v>2.54</v>
      </c>
      <c r="V8850">
        <v>1.47</v>
      </c>
      <c r="W8850">
        <v>0.4</v>
      </c>
      <c r="Z8850" s="4" t="s">
        <v>46</v>
      </c>
      <c r="AA8850" t="s">
        <v>120</v>
      </c>
      <c r="AB8850">
        <v>46132</v>
      </c>
      <c r="AG8850">
        <v>0</v>
      </c>
      <c r="AH8850">
        <v>8000</v>
      </c>
      <c r="AM8850" t="str">
        <f>SUBSTITUTE(Tabla_lineas[[#This Row],[Codigo Liname]]," ","")</f>
        <v>J0137</v>
      </c>
    </row>
    <row r="8851" spans="1:39" customFormat="1" x14ac:dyDescent="0.25">
      <c r="A8851" s="2">
        <v>793</v>
      </c>
      <c r="B8851" t="s">
        <v>1377</v>
      </c>
      <c r="C8851">
        <f t="shared" si="138"/>
        <v>1651993</v>
      </c>
      <c r="D8851">
        <v>24066</v>
      </c>
      <c r="E8851" t="s">
        <v>256</v>
      </c>
      <c r="F8851">
        <v>3.3</v>
      </c>
      <c r="G8851">
        <v>3.3</v>
      </c>
      <c r="H8851" t="s">
        <v>257</v>
      </c>
      <c r="I8851" s="2">
        <v>3.82</v>
      </c>
      <c r="J8851" t="s">
        <v>258</v>
      </c>
      <c r="K8851" t="s">
        <v>259</v>
      </c>
      <c r="L8851" s="3" t="str">
        <f>+INDEX([1]!TABLA_MAESTRO_DE_ARTICULO[SubGroupName],MATCH(Tabla_lineas[[#This Row],[CODIGO SAP]],[1]!TABLA_MAESTRO_DE_ARTICULO[ItemCode],0))</f>
        <v>SOLUCION INYECTABLE</v>
      </c>
      <c r="M8851" t="s">
        <v>260</v>
      </c>
      <c r="N8851">
        <v>48</v>
      </c>
      <c r="O8851" t="s">
        <v>249</v>
      </c>
      <c r="S8851" s="2">
        <v>6300</v>
      </c>
      <c r="T8851">
        <v>20727</v>
      </c>
      <c r="U8851">
        <v>3.82</v>
      </c>
      <c r="V8851">
        <v>3.29</v>
      </c>
      <c r="W8851">
        <v>0.7</v>
      </c>
      <c r="Z8851" s="4" t="s">
        <v>53</v>
      </c>
      <c r="AA8851" t="s">
        <v>153</v>
      </c>
      <c r="AB8851">
        <v>46132</v>
      </c>
      <c r="AG8851">
        <v>0</v>
      </c>
      <c r="AH8851">
        <v>6300</v>
      </c>
      <c r="AM8851" t="str">
        <f>SUBSTITUTE(Tabla_lineas[[#This Row],[Codigo Liname]]," ","")</f>
        <v>M0103</v>
      </c>
    </row>
    <row r="8852" spans="1:39" customFormat="1" x14ac:dyDescent="0.25">
      <c r="A8852" s="2">
        <v>793</v>
      </c>
      <c r="B8852" t="s">
        <v>1377</v>
      </c>
      <c r="C8852">
        <f t="shared" si="138"/>
        <v>1651993</v>
      </c>
      <c r="D8852">
        <v>2683.2</v>
      </c>
      <c r="E8852" t="s">
        <v>261</v>
      </c>
      <c r="F8852">
        <v>29.81</v>
      </c>
      <c r="G8852">
        <v>16.77</v>
      </c>
      <c r="H8852" t="s">
        <v>262</v>
      </c>
      <c r="I8852" s="2">
        <v>16.77</v>
      </c>
      <c r="J8852" t="s">
        <v>263</v>
      </c>
      <c r="K8852" t="s">
        <v>264</v>
      </c>
      <c r="L8852" s="3" t="str">
        <f>+INDEX([1]!TABLA_MAESTRO_DE_ARTICULO[SubGroupName],MATCH(Tabla_lineas[[#This Row],[CODIGO SAP]],[1]!TABLA_MAESTRO_DE_ARTICULO[ItemCode],0))</f>
        <v>POLVO PARA SUSPENSION</v>
      </c>
      <c r="M8852" t="s">
        <v>265</v>
      </c>
      <c r="N8852">
        <v>49</v>
      </c>
      <c r="O8852" t="s">
        <v>65</v>
      </c>
      <c r="S8852" s="2">
        <v>160</v>
      </c>
      <c r="T8852">
        <v>2681.6000000000004</v>
      </c>
      <c r="U8852">
        <v>16.77</v>
      </c>
      <c r="V8852">
        <v>16.760000000000002</v>
      </c>
      <c r="W8852">
        <v>10</v>
      </c>
      <c r="Z8852" s="4" t="s">
        <v>46</v>
      </c>
      <c r="AA8852" t="s">
        <v>153</v>
      </c>
      <c r="AB8852">
        <v>46096</v>
      </c>
      <c r="AG8852">
        <v>0</v>
      </c>
      <c r="AH8852">
        <v>160</v>
      </c>
      <c r="AM8852" t="str">
        <f>SUBSTITUTE(Tabla_lineas[[#This Row],[Codigo Liname]]," ","")</f>
        <v>J0142</v>
      </c>
    </row>
    <row r="8853" spans="1:39" customFormat="1" x14ac:dyDescent="0.25">
      <c r="A8853" s="2">
        <v>793</v>
      </c>
      <c r="B8853" t="s">
        <v>1377</v>
      </c>
      <c r="C8853">
        <f t="shared" si="138"/>
        <v>1651993</v>
      </c>
      <c r="D8853">
        <v>11250</v>
      </c>
      <c r="E8853" t="s">
        <v>143</v>
      </c>
      <c r="F8853">
        <v>2.17</v>
      </c>
      <c r="G8853">
        <v>2.17</v>
      </c>
      <c r="H8853" t="s">
        <v>144</v>
      </c>
      <c r="I8853" s="2">
        <v>2.3199999999999998</v>
      </c>
      <c r="J8853" t="s">
        <v>145</v>
      </c>
      <c r="K8853" t="s">
        <v>146</v>
      </c>
      <c r="L8853" s="3" t="str">
        <f>+INDEX([1]!TABLA_MAESTRO_DE_ARTICULO[SubGroupName],MATCH(Tabla_lineas[[#This Row],[CODIGO SAP]],[1]!TABLA_MAESTRO_DE_ARTICULO[ItemCode],0))</f>
        <v>CAPSULA DURA</v>
      </c>
      <c r="M8853" t="s">
        <v>147</v>
      </c>
      <c r="N8853">
        <v>50</v>
      </c>
      <c r="O8853" t="s">
        <v>45</v>
      </c>
      <c r="S8853" s="2">
        <v>7500</v>
      </c>
      <c r="T8853">
        <v>11175</v>
      </c>
      <c r="U8853">
        <v>1.5</v>
      </c>
      <c r="V8853">
        <v>1.49</v>
      </c>
      <c r="W8853">
        <v>0.8</v>
      </c>
      <c r="Z8853" s="4" t="s">
        <v>46</v>
      </c>
      <c r="AA8853" t="s">
        <v>120</v>
      </c>
      <c r="AB8853">
        <v>46132</v>
      </c>
      <c r="AG8853">
        <v>0</v>
      </c>
      <c r="AH8853">
        <v>7500</v>
      </c>
      <c r="AM8853" t="str">
        <f>SUBSTITUTE(Tabla_lineas[[#This Row],[Codigo Liname]]," ","")</f>
        <v>J0141</v>
      </c>
    </row>
    <row r="8854" spans="1:39" customFormat="1" x14ac:dyDescent="0.25">
      <c r="A8854" s="2">
        <v>793</v>
      </c>
      <c r="B8854" t="s">
        <v>1377</v>
      </c>
      <c r="C8854">
        <f t="shared" si="138"/>
        <v>1651993</v>
      </c>
      <c r="D8854">
        <v>1755</v>
      </c>
      <c r="E8854" t="s">
        <v>282</v>
      </c>
      <c r="F8854">
        <v>4.76</v>
      </c>
      <c r="G8854">
        <v>2.15</v>
      </c>
      <c r="H8854" t="s">
        <v>283</v>
      </c>
      <c r="I8854" s="2">
        <v>2.15</v>
      </c>
      <c r="J8854" t="s">
        <v>284</v>
      </c>
      <c r="K8854" t="s">
        <v>285</v>
      </c>
      <c r="L8854" s="3" t="str">
        <f>+INDEX([1]!TABLA_MAESTRO_DE_ARTICULO[SubGroupName],MATCH(Tabla_lineas[[#This Row],[CODIGO SAP]],[1]!TABLA_MAESTRO_DE_ARTICULO[ItemCode],0))</f>
        <v>SOLUCION INYECTABLE</v>
      </c>
      <c r="M8854" t="s">
        <v>286</v>
      </c>
      <c r="N8854">
        <v>65</v>
      </c>
      <c r="O8854" t="s">
        <v>249</v>
      </c>
      <c r="S8854" s="2">
        <v>675</v>
      </c>
      <c r="T8854">
        <v>1444.5</v>
      </c>
      <c r="U8854">
        <v>2.6</v>
      </c>
      <c r="V8854">
        <v>2.14</v>
      </c>
      <c r="W8854">
        <v>0.7</v>
      </c>
      <c r="Z8854" s="4" t="s">
        <v>53</v>
      </c>
      <c r="AA8854" t="s">
        <v>126</v>
      </c>
      <c r="AB8854">
        <v>46132</v>
      </c>
      <c r="AG8854">
        <v>0</v>
      </c>
      <c r="AH8854">
        <v>675</v>
      </c>
      <c r="AM8854" t="str">
        <f>SUBSTITUTE(Tabla_lineas[[#This Row],[Codigo Liname]]," ","")</f>
        <v>J0149</v>
      </c>
    </row>
    <row r="8855" spans="1:39" customFormat="1" x14ac:dyDescent="0.25">
      <c r="A8855" s="2">
        <v>793</v>
      </c>
      <c r="B8855" t="s">
        <v>1377</v>
      </c>
      <c r="C8855">
        <f t="shared" si="138"/>
        <v>1651993</v>
      </c>
      <c r="D8855">
        <v>2736</v>
      </c>
      <c r="E8855" t="s">
        <v>287</v>
      </c>
      <c r="F8855">
        <v>0.48</v>
      </c>
      <c r="G8855">
        <v>0.48</v>
      </c>
      <c r="H8855" t="s">
        <v>288</v>
      </c>
      <c r="I8855" s="2">
        <v>0.48</v>
      </c>
      <c r="J8855" t="s">
        <v>289</v>
      </c>
      <c r="K8855" t="s">
        <v>290</v>
      </c>
      <c r="L8855" s="3" t="str">
        <f>+INDEX([1]!TABLA_MAESTRO_DE_ARTICULO[SubGroupName],MATCH(Tabla_lineas[[#This Row],[CODIGO SAP]],[1]!TABLA_MAESTRO_DE_ARTICULO[ItemCode],0))</f>
        <v>COMPRIMIDO</v>
      </c>
      <c r="M8855" t="s">
        <v>291</v>
      </c>
      <c r="N8855">
        <v>66</v>
      </c>
      <c r="O8855" t="s">
        <v>45</v>
      </c>
      <c r="S8855" s="2">
        <v>5700</v>
      </c>
      <c r="T8855">
        <v>2679</v>
      </c>
      <c r="U8855">
        <v>0.48</v>
      </c>
      <c r="V8855">
        <v>0.47</v>
      </c>
      <c r="W8855">
        <v>0.12</v>
      </c>
      <c r="Z8855" s="4" t="s">
        <v>46</v>
      </c>
      <c r="AA8855" t="s">
        <v>153</v>
      </c>
      <c r="AB8855">
        <v>46132</v>
      </c>
      <c r="AG8855">
        <v>0</v>
      </c>
      <c r="AH8855">
        <v>5700</v>
      </c>
      <c r="AM8855" t="str">
        <f>SUBSTITUTE(Tabla_lineas[[#This Row],[Codigo Liname]]," ","")</f>
        <v>A1001</v>
      </c>
    </row>
    <row r="8856" spans="1:39" customFormat="1" x14ac:dyDescent="0.25">
      <c r="A8856" s="2">
        <v>793</v>
      </c>
      <c r="B8856" t="s">
        <v>1377</v>
      </c>
      <c r="C8856">
        <f t="shared" si="138"/>
        <v>1651993</v>
      </c>
      <c r="D8856">
        <v>9683.1</v>
      </c>
      <c r="E8856" t="s">
        <v>292</v>
      </c>
      <c r="F8856">
        <v>25.27</v>
      </c>
      <c r="G8856">
        <v>18.27</v>
      </c>
      <c r="H8856" t="s">
        <v>293</v>
      </c>
      <c r="I8856" s="2">
        <v>18.27</v>
      </c>
      <c r="J8856" t="s">
        <v>294</v>
      </c>
      <c r="K8856" t="s">
        <v>295</v>
      </c>
      <c r="L8856" s="3" t="str">
        <f>+INDEX([1]!TABLA_MAESTRO_DE_ARTICULO[SubGroupName],MATCH(Tabla_lineas[[#This Row],[CODIGO SAP]],[1]!TABLA_MAESTRO_DE_ARTICULO[ItemCode],0))</f>
        <v>CREMA DERMICA</v>
      </c>
      <c r="M8856" t="s">
        <v>296</v>
      </c>
      <c r="N8856">
        <v>70</v>
      </c>
      <c r="O8856" t="s">
        <v>297</v>
      </c>
      <c r="S8856" s="2">
        <v>530</v>
      </c>
      <c r="T8856">
        <v>9677.8000000000011</v>
      </c>
      <c r="U8856">
        <v>18.27</v>
      </c>
      <c r="V8856">
        <v>18.260000000000002</v>
      </c>
      <c r="W8856">
        <v>5</v>
      </c>
      <c r="Z8856" s="4" t="s">
        <v>53</v>
      </c>
      <c r="AA8856" t="s">
        <v>153</v>
      </c>
      <c r="AB8856">
        <v>46132</v>
      </c>
      <c r="AG8856">
        <v>0</v>
      </c>
      <c r="AH8856">
        <v>530</v>
      </c>
      <c r="AM8856" t="str">
        <f>SUBSTITUTE(Tabla_lineas[[#This Row],[Codigo Liname]]," ","")</f>
        <v>D0704</v>
      </c>
    </row>
    <row r="8857" spans="1:39" customFormat="1" x14ac:dyDescent="0.25">
      <c r="A8857" s="2">
        <v>793</v>
      </c>
      <c r="B8857" t="s">
        <v>1377</v>
      </c>
      <c r="C8857">
        <f t="shared" si="138"/>
        <v>1651993</v>
      </c>
      <c r="D8857">
        <v>57407.999999999993</v>
      </c>
      <c r="E8857" t="s">
        <v>303</v>
      </c>
      <c r="F8857">
        <v>0.75</v>
      </c>
      <c r="G8857">
        <v>0.69</v>
      </c>
      <c r="H8857" t="s">
        <v>304</v>
      </c>
      <c r="I8857" s="2">
        <v>0.69</v>
      </c>
      <c r="J8857" t="s">
        <v>305</v>
      </c>
      <c r="K8857" t="s">
        <v>306</v>
      </c>
      <c r="L8857" s="3" t="str">
        <f>+INDEX([1]!TABLA_MAESTRO_DE_ARTICULO[SubGroupName],MATCH(Tabla_lineas[[#This Row],[CODIGO SAP]],[1]!TABLA_MAESTRO_DE_ARTICULO[ItemCode],0))</f>
        <v>COMPRIMIDO</v>
      </c>
      <c r="M8857" t="s">
        <v>307</v>
      </c>
      <c r="N8857">
        <v>72</v>
      </c>
      <c r="O8857" t="s">
        <v>45</v>
      </c>
      <c r="P8857">
        <v>138600</v>
      </c>
      <c r="Q8857">
        <v>3275900</v>
      </c>
      <c r="R8857">
        <v>3414500</v>
      </c>
      <c r="S8857" s="2">
        <v>83200</v>
      </c>
      <c r="T8857">
        <v>56576.000000000007</v>
      </c>
      <c r="U8857">
        <v>0.69</v>
      </c>
      <c r="V8857">
        <v>0.68</v>
      </c>
      <c r="W8857">
        <v>0.14000000000000001</v>
      </c>
      <c r="Z8857" s="4" t="s">
        <v>46</v>
      </c>
      <c r="AA8857" t="s">
        <v>120</v>
      </c>
      <c r="AB8857">
        <v>46132</v>
      </c>
      <c r="AG8857">
        <v>0</v>
      </c>
      <c r="AH8857">
        <v>83200</v>
      </c>
      <c r="AM8857" t="str">
        <f>SUBSTITUTE(Tabla_lineas[[#This Row],[Codigo Liname]]," ","")</f>
        <v>M0105</v>
      </c>
    </row>
    <row r="8858" spans="1:39" customFormat="1" x14ac:dyDescent="0.25">
      <c r="A8858" s="2">
        <v>793</v>
      </c>
      <c r="B8858" t="s">
        <v>1377</v>
      </c>
      <c r="C8858">
        <f t="shared" si="138"/>
        <v>1651993</v>
      </c>
      <c r="D8858">
        <v>1069.3</v>
      </c>
      <c r="E8858" t="s">
        <v>459</v>
      </c>
      <c r="F8858">
        <v>4.76</v>
      </c>
      <c r="G8858">
        <v>2.89</v>
      </c>
      <c r="H8858" t="s">
        <v>460</v>
      </c>
      <c r="I8858" s="2">
        <v>2.89</v>
      </c>
      <c r="J8858" t="s">
        <v>461</v>
      </c>
      <c r="K8858" t="s">
        <v>462</v>
      </c>
      <c r="L8858" s="3" t="str">
        <f>+INDEX([1]!TABLA_MAESTRO_DE_ARTICULO[SubGroupName],MATCH(Tabla_lineas[[#This Row],[CODIGO SAP]],[1]!TABLA_MAESTRO_DE_ARTICULO[ItemCode],0))</f>
        <v>COMPRIMIDO</v>
      </c>
      <c r="M8858" t="s">
        <v>463</v>
      </c>
      <c r="N8858">
        <v>80</v>
      </c>
      <c r="O8858" t="s">
        <v>45</v>
      </c>
      <c r="S8858" s="2">
        <v>370</v>
      </c>
      <c r="T8858">
        <v>1065.5999999999999</v>
      </c>
      <c r="U8858">
        <v>2.89</v>
      </c>
      <c r="V8858">
        <v>2.88</v>
      </c>
      <c r="W8858">
        <v>0.7</v>
      </c>
      <c r="Z8858" s="4" t="s">
        <v>46</v>
      </c>
      <c r="AA8858" t="s">
        <v>120</v>
      </c>
      <c r="AB8858">
        <v>46132</v>
      </c>
      <c r="AG8858">
        <v>0</v>
      </c>
      <c r="AH8858">
        <v>370</v>
      </c>
      <c r="AM8858" t="str">
        <f>SUBSTITUTE(Tabla_lineas[[#This Row],[Codigo Liname]]," ","")</f>
        <v>P0205</v>
      </c>
    </row>
    <row r="8859" spans="1:39" customFormat="1" x14ac:dyDescent="0.25">
      <c r="A8859" s="2">
        <v>793</v>
      </c>
      <c r="B8859" t="s">
        <v>1377</v>
      </c>
      <c r="C8859">
        <f t="shared" si="138"/>
        <v>1651993</v>
      </c>
      <c r="D8859">
        <v>28307.5</v>
      </c>
      <c r="E8859" t="s">
        <v>318</v>
      </c>
      <c r="F8859">
        <v>1.26</v>
      </c>
      <c r="G8859">
        <v>1.26</v>
      </c>
      <c r="H8859" t="s">
        <v>319</v>
      </c>
      <c r="I8859" s="2">
        <v>3.35</v>
      </c>
      <c r="J8859" t="s">
        <v>320</v>
      </c>
      <c r="K8859" t="s">
        <v>321</v>
      </c>
      <c r="L8859" s="3" t="str">
        <f>+INDEX([1]!TABLA_MAESTRO_DE_ARTICULO[SubGroupName],MATCH(Tabla_lineas[[#This Row],[CODIGO SAP]],[1]!TABLA_MAESTRO_DE_ARTICULO[ItemCode],0))</f>
        <v>COMPRIMIDO</v>
      </c>
      <c r="M8859" t="s">
        <v>1290</v>
      </c>
      <c r="N8859">
        <v>82</v>
      </c>
      <c r="O8859" t="s">
        <v>45</v>
      </c>
      <c r="S8859" s="2">
        <v>8450</v>
      </c>
      <c r="T8859">
        <v>10562.5</v>
      </c>
      <c r="U8859">
        <v>3.35</v>
      </c>
      <c r="V8859">
        <v>1.25</v>
      </c>
      <c r="W8859">
        <v>0.2</v>
      </c>
      <c r="Z8859" s="4" t="s">
        <v>46</v>
      </c>
      <c r="AA8859" t="s">
        <v>120</v>
      </c>
      <c r="AB8859">
        <v>46132</v>
      </c>
      <c r="AG8859">
        <v>0</v>
      </c>
      <c r="AH8859">
        <v>8450</v>
      </c>
      <c r="AM8859" t="str">
        <f>SUBSTITUTE(Tabla_lineas[[#This Row],[Codigo Liname]]," ","")</f>
        <v>A1004</v>
      </c>
    </row>
    <row r="8860" spans="1:39" customFormat="1" x14ac:dyDescent="0.25">
      <c r="A8860" s="2">
        <v>793</v>
      </c>
      <c r="B8860" t="s">
        <v>1377</v>
      </c>
      <c r="C8860">
        <f t="shared" si="138"/>
        <v>1651993</v>
      </c>
      <c r="D8860">
        <v>1835.6</v>
      </c>
      <c r="E8860" t="s">
        <v>323</v>
      </c>
      <c r="F8860">
        <v>5.91</v>
      </c>
      <c r="G8860">
        <v>3.53</v>
      </c>
      <c r="H8860" t="s">
        <v>324</v>
      </c>
      <c r="I8860" s="2">
        <v>3.53</v>
      </c>
      <c r="J8860" t="s">
        <v>325</v>
      </c>
      <c r="K8860" t="s">
        <v>326</v>
      </c>
      <c r="L8860" s="3" t="str">
        <f>+INDEX([1]!TABLA_MAESTRO_DE_ARTICULO[SubGroupName],MATCH(Tabla_lineas[[#This Row],[CODIGO SAP]],[1]!TABLA_MAESTRO_DE_ARTICULO[ItemCode],0))</f>
        <v>SOLUCION INYECTABLE</v>
      </c>
      <c r="M8860" t="s">
        <v>327</v>
      </c>
      <c r="N8860">
        <v>84</v>
      </c>
      <c r="O8860" t="s">
        <v>249</v>
      </c>
      <c r="S8860" s="2">
        <v>520</v>
      </c>
      <c r="T8860">
        <v>1830.4</v>
      </c>
      <c r="U8860">
        <v>3.53</v>
      </c>
      <c r="V8860">
        <v>3.52</v>
      </c>
      <c r="W8860">
        <v>0.7</v>
      </c>
      <c r="Z8860" s="4" t="s">
        <v>46</v>
      </c>
      <c r="AA8860" t="s">
        <v>153</v>
      </c>
      <c r="AB8860">
        <v>46132</v>
      </c>
      <c r="AG8860">
        <v>0</v>
      </c>
      <c r="AH8860">
        <v>520</v>
      </c>
      <c r="AM8860" t="str">
        <f>SUBSTITUTE(Tabla_lineas[[#This Row],[Codigo Liname]]," ","")</f>
        <v>A0308</v>
      </c>
    </row>
    <row r="8861" spans="1:39" customFormat="1" x14ac:dyDescent="0.25">
      <c r="A8861" s="2">
        <v>793</v>
      </c>
      <c r="B8861" t="s">
        <v>1377</v>
      </c>
      <c r="C8861">
        <f t="shared" si="138"/>
        <v>1651993</v>
      </c>
      <c r="D8861">
        <v>840.99999999999989</v>
      </c>
      <c r="E8861" t="s">
        <v>328</v>
      </c>
      <c r="F8861">
        <v>0.92</v>
      </c>
      <c r="G8861">
        <v>0.75</v>
      </c>
      <c r="H8861" t="s">
        <v>329</v>
      </c>
      <c r="I8861" s="2">
        <v>0.75</v>
      </c>
      <c r="J8861" t="s">
        <v>330</v>
      </c>
      <c r="K8861" t="s">
        <v>331</v>
      </c>
      <c r="L8861" s="3" t="str">
        <f>+INDEX([1]!TABLA_MAESTRO_DE_ARTICULO[SubGroupName],MATCH(Tabla_lineas[[#This Row],[CODIGO SAP]],[1]!TABLA_MAESTRO_DE_ARTICULO[ItemCode],0))</f>
        <v>COMPRIMIDO</v>
      </c>
      <c r="M8861" t="s">
        <v>332</v>
      </c>
      <c r="N8861">
        <v>87</v>
      </c>
      <c r="O8861" t="s">
        <v>45</v>
      </c>
      <c r="P8861">
        <v>63200</v>
      </c>
      <c r="Q8861">
        <v>247600</v>
      </c>
      <c r="R8861">
        <v>310800</v>
      </c>
      <c r="S8861" s="2">
        <v>1450</v>
      </c>
      <c r="T8861">
        <v>826.49999999999989</v>
      </c>
      <c r="U8861">
        <v>0.57999999999999996</v>
      </c>
      <c r="V8861">
        <v>0.56999999999999995</v>
      </c>
      <c r="W8861">
        <v>0.2</v>
      </c>
      <c r="Z8861" s="4" t="s">
        <v>46</v>
      </c>
      <c r="AA8861" t="s">
        <v>120</v>
      </c>
      <c r="AB8861">
        <v>46132</v>
      </c>
      <c r="AG8861">
        <v>0</v>
      </c>
      <c r="AH8861">
        <v>1450</v>
      </c>
      <c r="AM8861" t="str">
        <f>SUBSTITUTE(Tabla_lineas[[#This Row],[Codigo Liname]]," ","")</f>
        <v>P0109</v>
      </c>
    </row>
    <row r="8862" spans="1:39" customFormat="1" x14ac:dyDescent="0.25">
      <c r="A8862" s="2">
        <v>793</v>
      </c>
      <c r="B8862" t="s">
        <v>1377</v>
      </c>
      <c r="C8862">
        <f t="shared" si="138"/>
        <v>1651993</v>
      </c>
      <c r="D8862">
        <v>16475.5</v>
      </c>
      <c r="E8862" t="s">
        <v>333</v>
      </c>
      <c r="F8862">
        <v>0.8</v>
      </c>
      <c r="G8862">
        <v>0.8</v>
      </c>
      <c r="H8862" t="s">
        <v>334</v>
      </c>
      <c r="I8862" s="2">
        <v>0.83</v>
      </c>
      <c r="J8862" t="s">
        <v>335</v>
      </c>
      <c r="K8862" t="s">
        <v>336</v>
      </c>
      <c r="L8862" s="3" t="str">
        <f>+INDEX([1]!TABLA_MAESTRO_DE_ARTICULO[SubGroupName],MATCH(Tabla_lineas[[#This Row],[CODIGO SAP]],[1]!TABLA_MAESTRO_DE_ARTICULO[ItemCode],0))</f>
        <v>COMPRIMIDO</v>
      </c>
      <c r="M8862" t="s">
        <v>337</v>
      </c>
      <c r="N8862">
        <v>89</v>
      </c>
      <c r="O8862" t="s">
        <v>45</v>
      </c>
      <c r="S8862" s="2">
        <v>19850</v>
      </c>
      <c r="T8862">
        <v>15681.5</v>
      </c>
      <c r="U8862">
        <v>0.83</v>
      </c>
      <c r="V8862">
        <v>0.79</v>
      </c>
      <c r="W8862">
        <v>0.12</v>
      </c>
      <c r="Z8862" s="4" t="s">
        <v>46</v>
      </c>
      <c r="AA8862" t="s">
        <v>126</v>
      </c>
      <c r="AB8862">
        <v>46096</v>
      </c>
      <c r="AG8862">
        <v>0</v>
      </c>
      <c r="AH8862">
        <v>19850</v>
      </c>
      <c r="AM8862" t="str">
        <f>SUBSTITUTE(Tabla_lineas[[#This Row],[Codigo Liname]]," ","")</f>
        <v>A1109</v>
      </c>
    </row>
    <row r="8863" spans="1:39" customFormat="1" x14ac:dyDescent="0.25">
      <c r="A8863" s="2">
        <v>793</v>
      </c>
      <c r="B8863" t="s">
        <v>1377</v>
      </c>
      <c r="C8863">
        <f t="shared" si="138"/>
        <v>1651993</v>
      </c>
      <c r="D8863">
        <v>2082</v>
      </c>
      <c r="E8863" t="s">
        <v>343</v>
      </c>
      <c r="F8863">
        <v>26.57</v>
      </c>
      <c r="G8863">
        <v>17.350000000000001</v>
      </c>
      <c r="H8863" t="s">
        <v>344</v>
      </c>
      <c r="I8863" s="2">
        <v>17.350000000000001</v>
      </c>
      <c r="J8863" t="s">
        <v>345</v>
      </c>
      <c r="K8863" t="s">
        <v>346</v>
      </c>
      <c r="L8863" s="3" t="str">
        <f>+INDEX([1]!TABLA_MAESTRO_DE_ARTICULO[SubGroupName],MATCH(Tabla_lineas[[#This Row],[CODIGO SAP]],[1]!TABLA_MAESTRO_DE_ARTICULO[ItemCode],0))</f>
        <v>CREMA DERMICA</v>
      </c>
      <c r="M8863" t="s">
        <v>347</v>
      </c>
      <c r="N8863">
        <v>92</v>
      </c>
      <c r="O8863" t="s">
        <v>297</v>
      </c>
      <c r="S8863" s="2">
        <v>120</v>
      </c>
      <c r="T8863">
        <v>2080.8000000000002</v>
      </c>
      <c r="U8863">
        <v>17.350000000000001</v>
      </c>
      <c r="V8863">
        <v>17.34</v>
      </c>
      <c r="W8863">
        <v>5</v>
      </c>
      <c r="Z8863" s="4" t="s">
        <v>53</v>
      </c>
      <c r="AA8863" t="s">
        <v>153</v>
      </c>
      <c r="AB8863">
        <v>46096</v>
      </c>
      <c r="AG8863">
        <v>0</v>
      </c>
      <c r="AH8863">
        <v>120</v>
      </c>
      <c r="AM8863" t="str">
        <f>SUBSTITUTE(Tabla_lineas[[#This Row],[Codigo Liname]]," ","")</f>
        <v>D0104</v>
      </c>
    </row>
    <row r="8864" spans="1:39" customFormat="1" x14ac:dyDescent="0.25">
      <c r="A8864" s="2">
        <v>793</v>
      </c>
      <c r="B8864" t="s">
        <v>1377</v>
      </c>
      <c r="C8864">
        <f t="shared" si="138"/>
        <v>1651993</v>
      </c>
      <c r="D8864">
        <v>2271</v>
      </c>
      <c r="E8864" t="s">
        <v>348</v>
      </c>
      <c r="F8864">
        <v>31.43</v>
      </c>
      <c r="G8864">
        <v>31.43</v>
      </c>
      <c r="H8864" t="s">
        <v>349</v>
      </c>
      <c r="I8864" s="2">
        <v>45.42</v>
      </c>
      <c r="J8864" t="s">
        <v>350</v>
      </c>
      <c r="K8864" t="s">
        <v>351</v>
      </c>
      <c r="L8864" s="3" t="str">
        <f>+INDEX([1]!TABLA_MAESTRO_DE_ARTICULO[SubGroupName],MATCH(Tabla_lineas[[#This Row],[CODIGO SAP]],[1]!TABLA_MAESTRO_DE_ARTICULO[ItemCode],0))</f>
        <v>SUSPENSION</v>
      </c>
      <c r="M8864" t="s">
        <v>352</v>
      </c>
      <c r="N8864">
        <v>91</v>
      </c>
      <c r="O8864" t="s">
        <v>181</v>
      </c>
      <c r="S8864" s="2">
        <v>50</v>
      </c>
      <c r="T8864">
        <v>1571</v>
      </c>
      <c r="U8864">
        <v>45.42</v>
      </c>
      <c r="V8864">
        <v>31.42</v>
      </c>
      <c r="W8864">
        <v>10</v>
      </c>
      <c r="Z8864" s="4" t="s">
        <v>46</v>
      </c>
      <c r="AA8864" t="s">
        <v>153</v>
      </c>
      <c r="AB8864">
        <v>46132</v>
      </c>
      <c r="AG8864">
        <v>0</v>
      </c>
      <c r="AH8864">
        <v>50</v>
      </c>
      <c r="AM8864" t="str">
        <f>SUBSTITUTE(Tabla_lineas[[#This Row],[Codigo Liname]]," ","")</f>
        <v>A0704</v>
      </c>
    </row>
    <row r="8865" spans="1:39" customFormat="1" x14ac:dyDescent="0.25">
      <c r="A8865" s="2">
        <v>793</v>
      </c>
      <c r="B8865" t="s">
        <v>1377</v>
      </c>
      <c r="C8865">
        <f t="shared" si="138"/>
        <v>1651993</v>
      </c>
      <c r="D8865">
        <v>20250</v>
      </c>
      <c r="E8865" t="s">
        <v>104</v>
      </c>
      <c r="F8865">
        <v>0.3</v>
      </c>
      <c r="G8865">
        <v>0.25</v>
      </c>
      <c r="H8865" t="s">
        <v>105</v>
      </c>
      <c r="I8865" s="2">
        <v>0.25</v>
      </c>
      <c r="J8865" t="s">
        <v>106</v>
      </c>
      <c r="K8865" t="s">
        <v>107</v>
      </c>
      <c r="L8865" s="3" t="str">
        <f>+INDEX([1]!TABLA_MAESTRO_DE_ARTICULO[SubGroupName],MATCH(Tabla_lineas[[#This Row],[CODIGO SAP]],[1]!TABLA_MAESTRO_DE_ARTICULO[ItemCode],0))</f>
        <v>COMPRIMIDO</v>
      </c>
      <c r="M8865" t="s">
        <v>108</v>
      </c>
      <c r="N8865">
        <v>100</v>
      </c>
      <c r="O8865" t="s">
        <v>45</v>
      </c>
      <c r="S8865" s="2">
        <v>81000</v>
      </c>
      <c r="T8865">
        <v>19440</v>
      </c>
      <c r="U8865">
        <v>0.25</v>
      </c>
      <c r="V8865">
        <v>0.24</v>
      </c>
      <c r="W8865">
        <v>0.12</v>
      </c>
      <c r="Z8865" s="4" t="s">
        <v>46</v>
      </c>
      <c r="AA8865" t="s">
        <v>126</v>
      </c>
      <c r="AB8865">
        <v>46132</v>
      </c>
      <c r="AG8865">
        <v>0</v>
      </c>
      <c r="AH8865">
        <v>81000</v>
      </c>
      <c r="AM8865" t="str">
        <f>SUBSTITUTE(Tabla_lineas[[#This Row],[Codigo Liname]]," ","")</f>
        <v>N0208</v>
      </c>
    </row>
    <row r="8866" spans="1:39" customFormat="1" x14ac:dyDescent="0.25">
      <c r="A8866" s="2">
        <v>793</v>
      </c>
      <c r="B8866" t="s">
        <v>1377</v>
      </c>
      <c r="C8866">
        <f t="shared" si="138"/>
        <v>1651993</v>
      </c>
      <c r="D8866">
        <v>5100</v>
      </c>
      <c r="E8866" t="s">
        <v>358</v>
      </c>
      <c r="F8866">
        <v>12.96</v>
      </c>
      <c r="G8866">
        <v>6</v>
      </c>
      <c r="H8866" t="s">
        <v>359</v>
      </c>
      <c r="I8866" s="2">
        <v>6</v>
      </c>
      <c r="J8866" t="s">
        <v>360</v>
      </c>
      <c r="K8866" t="s">
        <v>361</v>
      </c>
      <c r="L8866" s="3" t="str">
        <f>+INDEX([1]!TABLA_MAESTRO_DE_ARTICULO[SubGroupName],MATCH(Tabla_lineas[[#This Row],[CODIGO SAP]],[1]!TABLA_MAESTRO_DE_ARTICULO[ItemCode],0))</f>
        <v>POLVO PARA INYECTABLE</v>
      </c>
      <c r="M8866" t="s">
        <v>362</v>
      </c>
      <c r="N8866">
        <v>20</v>
      </c>
      <c r="O8866" t="s">
        <v>52</v>
      </c>
      <c r="S8866" s="2">
        <v>850</v>
      </c>
      <c r="T8866">
        <v>5091.5</v>
      </c>
      <c r="U8866">
        <v>6</v>
      </c>
      <c r="V8866">
        <v>5.99</v>
      </c>
      <c r="W8866">
        <v>3</v>
      </c>
      <c r="Z8866" s="4" t="s">
        <v>46</v>
      </c>
      <c r="AA8866" t="s">
        <v>120</v>
      </c>
      <c r="AB8866">
        <v>46096</v>
      </c>
      <c r="AG8866">
        <v>0</v>
      </c>
      <c r="AH8866">
        <v>850</v>
      </c>
      <c r="AM8866" t="str">
        <f>SUBSTITUTE(Tabla_lineas[[#This Row],[Codigo Liname]]," ","")</f>
        <v>J0115</v>
      </c>
    </row>
    <row r="8867" spans="1:39" customFormat="1" x14ac:dyDescent="0.25">
      <c r="A8867" s="2">
        <v>793</v>
      </c>
      <c r="B8867" t="s">
        <v>1377</v>
      </c>
      <c r="C8867">
        <f t="shared" si="138"/>
        <v>1651993</v>
      </c>
      <c r="D8867">
        <v>525</v>
      </c>
      <c r="E8867" t="s">
        <v>374</v>
      </c>
      <c r="F8867">
        <v>2.0699999999999998</v>
      </c>
      <c r="G8867">
        <v>1.4</v>
      </c>
      <c r="H8867" t="s">
        <v>375</v>
      </c>
      <c r="I8867" s="2">
        <v>1.4</v>
      </c>
      <c r="J8867" t="s">
        <v>376</v>
      </c>
      <c r="K8867" t="s">
        <v>377</v>
      </c>
      <c r="L8867" s="3" t="str">
        <f>+INDEX([1]!TABLA_MAESTRO_DE_ARTICULO[SubGroupName],MATCH(Tabla_lineas[[#This Row],[CODIGO SAP]],[1]!TABLA_MAESTRO_DE_ARTICULO[ItemCode],0))</f>
        <v>COMPRIMIDO</v>
      </c>
      <c r="M8867" t="s">
        <v>378</v>
      </c>
      <c r="N8867">
        <v>103</v>
      </c>
      <c r="O8867" t="s">
        <v>45</v>
      </c>
      <c r="S8867" s="2">
        <v>700</v>
      </c>
      <c r="T8867">
        <v>518</v>
      </c>
      <c r="U8867">
        <v>0.75</v>
      </c>
      <c r="V8867">
        <v>0.74</v>
      </c>
      <c r="W8867">
        <v>0.25</v>
      </c>
      <c r="Z8867" s="4" t="s">
        <v>53</v>
      </c>
      <c r="AA8867" t="s">
        <v>120</v>
      </c>
      <c r="AB8867">
        <v>46132</v>
      </c>
      <c r="AG8867">
        <v>0</v>
      </c>
      <c r="AH8867">
        <v>700</v>
      </c>
      <c r="AM8867" t="str">
        <f>SUBSTITUTE(Tabla_lineas[[#This Row],[Codigo Liname]]," ","")</f>
        <v>H0209</v>
      </c>
    </row>
    <row r="8868" spans="1:39" customFormat="1" x14ac:dyDescent="0.25">
      <c r="A8868" s="2">
        <v>793</v>
      </c>
      <c r="B8868" t="s">
        <v>1377</v>
      </c>
      <c r="C8868">
        <f t="shared" si="138"/>
        <v>1651993</v>
      </c>
      <c r="D8868">
        <v>10071</v>
      </c>
      <c r="E8868" t="s">
        <v>379</v>
      </c>
      <c r="F8868">
        <v>0.6</v>
      </c>
      <c r="G8868">
        <v>0.45</v>
      </c>
      <c r="H8868" t="s">
        <v>380</v>
      </c>
      <c r="I8868" s="2">
        <v>0.45</v>
      </c>
      <c r="J8868" t="s">
        <v>381</v>
      </c>
      <c r="K8868" t="s">
        <v>382</v>
      </c>
      <c r="L8868" s="3" t="str">
        <f>+INDEX([1]!TABLA_MAESTRO_DE_ARTICULO[SubGroupName],MATCH(Tabla_lineas[[#This Row],[CODIGO SAP]],[1]!TABLA_MAESTRO_DE_ARTICULO[ItemCode],0))</f>
        <v>COMPRIMIDO</v>
      </c>
      <c r="M8868" t="s">
        <v>383</v>
      </c>
      <c r="N8868">
        <v>108</v>
      </c>
      <c r="O8868" t="s">
        <v>45</v>
      </c>
      <c r="S8868" s="2">
        <v>22380</v>
      </c>
      <c r="T8868">
        <v>9847.2000000000007</v>
      </c>
      <c r="U8868">
        <v>0.45</v>
      </c>
      <c r="V8868">
        <v>0.44</v>
      </c>
      <c r="W8868">
        <v>0.12</v>
      </c>
      <c r="Z8868" s="4" t="s">
        <v>46</v>
      </c>
      <c r="AA8868" t="s">
        <v>120</v>
      </c>
      <c r="AB8868">
        <v>46132</v>
      </c>
      <c r="AG8868">
        <v>0</v>
      </c>
      <c r="AH8868">
        <v>22380</v>
      </c>
      <c r="AM8868" t="str">
        <f>SUBSTITUTE(Tabla_lineas[[#This Row],[Codigo Liname]]," ","")</f>
        <v>B0308</v>
      </c>
    </row>
    <row r="8869" spans="1:39" customFormat="1" x14ac:dyDescent="0.25">
      <c r="A8869" s="2">
        <v>793</v>
      </c>
      <c r="B8869" t="s">
        <v>1377</v>
      </c>
      <c r="C8869">
        <f t="shared" si="138"/>
        <v>1651993</v>
      </c>
      <c r="D8869">
        <v>848</v>
      </c>
      <c r="E8869" t="s">
        <v>390</v>
      </c>
      <c r="F8869">
        <v>0.92</v>
      </c>
      <c r="G8869">
        <v>0.65</v>
      </c>
      <c r="H8869" t="s">
        <v>391</v>
      </c>
      <c r="I8869" s="2">
        <v>0.65</v>
      </c>
      <c r="J8869" t="s">
        <v>392</v>
      </c>
      <c r="K8869" t="s">
        <v>393</v>
      </c>
      <c r="L8869" s="3" t="str">
        <f>+INDEX([1]!TABLA_MAESTRO_DE_ARTICULO[SubGroupName],MATCH(Tabla_lineas[[#This Row],[CODIGO SAP]],[1]!TABLA_MAESTRO_DE_ARTICULO[ItemCode],0))</f>
        <v>COMPRIMIDO</v>
      </c>
      <c r="M8869" t="s">
        <v>394</v>
      </c>
      <c r="N8869">
        <v>112</v>
      </c>
      <c r="O8869" t="s">
        <v>45</v>
      </c>
      <c r="S8869" s="2">
        <v>2120</v>
      </c>
      <c r="T8869">
        <v>826.8</v>
      </c>
      <c r="U8869">
        <v>0.4</v>
      </c>
      <c r="V8869">
        <v>0.39</v>
      </c>
      <c r="W8869">
        <v>0.15</v>
      </c>
      <c r="Z8869" s="4" t="s">
        <v>46</v>
      </c>
      <c r="AA8869" t="s">
        <v>153</v>
      </c>
      <c r="AB8869">
        <v>46132</v>
      </c>
      <c r="AG8869">
        <v>0</v>
      </c>
      <c r="AH8869">
        <v>2120</v>
      </c>
      <c r="AM8869" t="str">
        <f>SUBSTITUTE(Tabla_lineas[[#This Row],[Codigo Liname]]," ","")</f>
        <v>A1206</v>
      </c>
    </row>
    <row r="8870" spans="1:39" customFormat="1" x14ac:dyDescent="0.25">
      <c r="A8870" s="2">
        <v>795</v>
      </c>
      <c r="B8870" t="s">
        <v>1378</v>
      </c>
      <c r="C8870">
        <f t="shared" si="138"/>
        <v>1652876</v>
      </c>
      <c r="D8870">
        <v>4590</v>
      </c>
      <c r="E8870" t="s">
        <v>188</v>
      </c>
      <c r="F8870">
        <v>0.66</v>
      </c>
      <c r="G8870">
        <v>0.66</v>
      </c>
      <c r="H8870" t="s">
        <v>189</v>
      </c>
      <c r="I8870" s="2">
        <v>1</v>
      </c>
      <c r="J8870" t="s">
        <v>190</v>
      </c>
      <c r="K8870" t="s">
        <v>191</v>
      </c>
      <c r="L8870" s="3" t="str">
        <f>+INDEX([1]!TABLA_MAESTRO_DE_ARTICULO[SubGroupName],MATCH(Tabla_lineas[[#This Row],[CODIGO SAP]],[1]!TABLA_MAESTRO_DE_ARTICULO[ItemCode],0))</f>
        <v>COMPRIMIDO</v>
      </c>
      <c r="M8870" t="s">
        <v>192</v>
      </c>
      <c r="N8870">
        <v>35</v>
      </c>
      <c r="O8870" t="s">
        <v>45</v>
      </c>
      <c r="S8870" s="2">
        <v>8500</v>
      </c>
      <c r="T8870">
        <v>4505</v>
      </c>
      <c r="U8870">
        <v>0.54</v>
      </c>
      <c r="V8870">
        <v>0.53</v>
      </c>
      <c r="W8870">
        <v>0.2</v>
      </c>
      <c r="Z8870" s="4" t="s">
        <v>53</v>
      </c>
      <c r="AA8870" t="s">
        <v>153</v>
      </c>
      <c r="AB8870">
        <v>46096</v>
      </c>
      <c r="AG8870">
        <v>0</v>
      </c>
      <c r="AH8870">
        <v>8500</v>
      </c>
      <c r="AM8870" t="str">
        <f>SUBSTITUTE(Tabla_lineas[[#This Row],[Codigo Liname]]," ","")</f>
        <v>R0501</v>
      </c>
    </row>
    <row r="8871" spans="1:39" customFormat="1" x14ac:dyDescent="0.25">
      <c r="A8871" s="2">
        <v>795</v>
      </c>
      <c r="B8871" t="s">
        <v>1378</v>
      </c>
      <c r="C8871">
        <f t="shared" si="138"/>
        <v>1652876</v>
      </c>
      <c r="D8871">
        <v>3850</v>
      </c>
      <c r="E8871" t="s">
        <v>420</v>
      </c>
      <c r="F8871">
        <v>4.96</v>
      </c>
      <c r="G8871">
        <v>4.96</v>
      </c>
      <c r="H8871" t="s">
        <v>421</v>
      </c>
      <c r="I8871" s="2">
        <v>11</v>
      </c>
      <c r="J8871" t="s">
        <v>422</v>
      </c>
      <c r="K8871" t="s">
        <v>423</v>
      </c>
      <c r="L8871" s="3" t="str">
        <f>+INDEX([1]!TABLA_MAESTRO_DE_ARTICULO[SubGroupName],MATCH(Tabla_lineas[[#This Row],[CODIGO SAP]],[1]!TABLA_MAESTRO_DE_ARTICULO[ItemCode],0))</f>
        <v>CAPSULA DURA</v>
      </c>
      <c r="M8871" t="s">
        <v>424</v>
      </c>
      <c r="N8871">
        <v>40</v>
      </c>
      <c r="O8871" t="s">
        <v>45</v>
      </c>
      <c r="S8871" s="2">
        <v>350</v>
      </c>
      <c r="T8871">
        <v>1732.5</v>
      </c>
      <c r="U8871">
        <v>11</v>
      </c>
      <c r="V8871">
        <v>4.95</v>
      </c>
      <c r="W8871">
        <v>1.3</v>
      </c>
      <c r="Z8871" s="4" t="s">
        <v>46</v>
      </c>
      <c r="AA8871" t="s">
        <v>120</v>
      </c>
      <c r="AB8871">
        <v>46132</v>
      </c>
      <c r="AG8871">
        <v>0</v>
      </c>
      <c r="AH8871">
        <v>350</v>
      </c>
      <c r="AM8871" t="str">
        <f>SUBSTITUTE(Tabla_lineas[[#This Row],[Codigo Liname]]," ","")</f>
        <v>J0158</v>
      </c>
    </row>
    <row r="8872" spans="1:39" customFormat="1" x14ac:dyDescent="0.25">
      <c r="A8872" s="2">
        <v>795</v>
      </c>
      <c r="B8872" t="s">
        <v>1378</v>
      </c>
      <c r="C8872">
        <f t="shared" si="138"/>
        <v>1652876</v>
      </c>
      <c r="D8872">
        <v>785</v>
      </c>
      <c r="E8872" t="s">
        <v>449</v>
      </c>
      <c r="F8872">
        <v>4.2</v>
      </c>
      <c r="G8872">
        <v>2.2799999999999998</v>
      </c>
      <c r="H8872" t="s">
        <v>450</v>
      </c>
      <c r="I8872" s="2">
        <v>2.2799999999999998</v>
      </c>
      <c r="J8872" t="s">
        <v>451</v>
      </c>
      <c r="K8872" t="s">
        <v>452</v>
      </c>
      <c r="L8872" s="3" t="str">
        <f>+INDEX([1]!TABLA_MAESTRO_DE_ARTICULO[SubGroupName],MATCH(Tabla_lineas[[#This Row],[CODIGO SAP]],[1]!TABLA_MAESTRO_DE_ARTICULO[ItemCode],0))</f>
        <v>OVULO VAGINAL</v>
      </c>
      <c r="M8872" t="s">
        <v>453</v>
      </c>
      <c r="N8872">
        <v>19</v>
      </c>
      <c r="O8872" t="s">
        <v>97</v>
      </c>
      <c r="S8872" s="2">
        <v>500</v>
      </c>
      <c r="T8872">
        <v>780</v>
      </c>
      <c r="U8872">
        <v>1.57</v>
      </c>
      <c r="V8872">
        <v>1.56</v>
      </c>
      <c r="W8872">
        <v>0.7</v>
      </c>
      <c r="Z8872" s="4" t="s">
        <v>53</v>
      </c>
      <c r="AA8872" t="s">
        <v>126</v>
      </c>
      <c r="AB8872">
        <v>46132</v>
      </c>
      <c r="AG8872">
        <v>0</v>
      </c>
      <c r="AH8872">
        <v>500</v>
      </c>
      <c r="AM8872" t="str">
        <f>SUBSTITUTE(Tabla_lineas[[#This Row],[Codigo Liname]]," ","")</f>
        <v>G0102</v>
      </c>
    </row>
    <row r="8873" spans="1:39" customFormat="1" x14ac:dyDescent="0.25">
      <c r="A8873" s="2">
        <v>795</v>
      </c>
      <c r="B8873" t="s">
        <v>1378</v>
      </c>
      <c r="C8873">
        <f t="shared" si="138"/>
        <v>1652876</v>
      </c>
      <c r="D8873">
        <v>6621.5</v>
      </c>
      <c r="E8873" t="s">
        <v>244</v>
      </c>
      <c r="F8873">
        <v>4.03</v>
      </c>
      <c r="G8873">
        <v>4.03</v>
      </c>
      <c r="H8873" t="s">
        <v>245</v>
      </c>
      <c r="I8873" s="2">
        <v>6.97</v>
      </c>
      <c r="J8873" t="s">
        <v>246</v>
      </c>
      <c r="K8873" t="s">
        <v>247</v>
      </c>
      <c r="L8873" s="3" t="str">
        <f>+INDEX([1]!TABLA_MAESTRO_DE_ARTICULO[SubGroupName],MATCH(Tabla_lineas[[#This Row],[CODIGO SAP]],[1]!TABLA_MAESTRO_DE_ARTICULO[ItemCode],0))</f>
        <v>SOLUCION INYECTABLE</v>
      </c>
      <c r="M8873" t="s">
        <v>248</v>
      </c>
      <c r="N8873">
        <v>20</v>
      </c>
      <c r="O8873" t="s">
        <v>249</v>
      </c>
      <c r="S8873" s="2">
        <v>950</v>
      </c>
      <c r="T8873">
        <v>3818.9999999999991</v>
      </c>
      <c r="U8873">
        <v>6.97</v>
      </c>
      <c r="V8873">
        <v>4.0199999999999996</v>
      </c>
      <c r="W8873">
        <v>0.7</v>
      </c>
      <c r="Z8873" s="4" t="s">
        <v>53</v>
      </c>
      <c r="AA8873" t="s">
        <v>126</v>
      </c>
      <c r="AB8873">
        <v>46132</v>
      </c>
      <c r="AG8873">
        <v>0</v>
      </c>
      <c r="AH8873">
        <v>950</v>
      </c>
      <c r="AM8873" t="str">
        <f>SUBSTITUTE(Tabla_lineas[[#This Row],[Codigo Liname]]," ","")</f>
        <v>H0204</v>
      </c>
    </row>
    <row r="8874" spans="1:39" customFormat="1" x14ac:dyDescent="0.25">
      <c r="A8874" s="2">
        <v>795</v>
      </c>
      <c r="B8874" t="s">
        <v>1378</v>
      </c>
      <c r="C8874">
        <f t="shared" si="138"/>
        <v>1652876</v>
      </c>
      <c r="D8874">
        <v>992</v>
      </c>
      <c r="E8874" t="s">
        <v>143</v>
      </c>
      <c r="F8874">
        <v>2.17</v>
      </c>
      <c r="G8874">
        <v>2.17</v>
      </c>
      <c r="H8874" t="s">
        <v>144</v>
      </c>
      <c r="I8874" s="2">
        <v>2.3199999999999998</v>
      </c>
      <c r="J8874" t="s">
        <v>145</v>
      </c>
      <c r="K8874" t="s">
        <v>146</v>
      </c>
      <c r="L8874" s="3" t="str">
        <f>+INDEX([1]!TABLA_MAESTRO_DE_ARTICULO[SubGroupName],MATCH(Tabla_lineas[[#This Row],[CODIGO SAP]],[1]!TABLA_MAESTRO_DE_ARTICULO[ItemCode],0))</f>
        <v>CAPSULA DURA</v>
      </c>
      <c r="M8874" t="s">
        <v>147</v>
      </c>
      <c r="N8874">
        <v>23</v>
      </c>
      <c r="O8874" t="s">
        <v>45</v>
      </c>
      <c r="S8874" s="2">
        <v>800</v>
      </c>
      <c r="T8874">
        <v>984</v>
      </c>
      <c r="U8874">
        <v>1.24</v>
      </c>
      <c r="V8874">
        <v>1.23</v>
      </c>
      <c r="W8874">
        <v>0.8</v>
      </c>
      <c r="Z8874" s="4" t="s">
        <v>46</v>
      </c>
      <c r="AA8874" t="s">
        <v>120</v>
      </c>
      <c r="AB8874">
        <v>46132</v>
      </c>
      <c r="AG8874">
        <v>0</v>
      </c>
      <c r="AH8874">
        <v>800</v>
      </c>
      <c r="AM8874" t="str">
        <f>SUBSTITUTE(Tabla_lineas[[#This Row],[Codigo Liname]]," ","")</f>
        <v>J0141</v>
      </c>
    </row>
    <row r="8875" spans="1:39" customFormat="1" x14ac:dyDescent="0.25">
      <c r="A8875" s="2">
        <v>795</v>
      </c>
      <c r="B8875" t="s">
        <v>1378</v>
      </c>
      <c r="C8875">
        <f t="shared" si="138"/>
        <v>1652876</v>
      </c>
      <c r="D8875">
        <v>492</v>
      </c>
      <c r="E8875" t="s">
        <v>414</v>
      </c>
      <c r="F8875">
        <v>3.14</v>
      </c>
      <c r="G8875">
        <v>1.23</v>
      </c>
      <c r="H8875" t="s">
        <v>415</v>
      </c>
      <c r="I8875" s="2">
        <v>1.23</v>
      </c>
      <c r="J8875" t="s">
        <v>416</v>
      </c>
      <c r="K8875" t="s">
        <v>417</v>
      </c>
      <c r="L8875" s="3" t="str">
        <f>+INDEX([1]!TABLA_MAESTRO_DE_ARTICULO[SubGroupName],MATCH(Tabla_lineas[[#This Row],[CODIGO SAP]],[1]!TABLA_MAESTRO_DE_ARTICULO[ItemCode],0))</f>
        <v>COMPRIMIDO</v>
      </c>
      <c r="M8875" t="s">
        <v>418</v>
      </c>
      <c r="N8875">
        <v>17</v>
      </c>
      <c r="O8875" t="s">
        <v>45</v>
      </c>
      <c r="S8875" s="2">
        <v>400</v>
      </c>
      <c r="T8875">
        <v>488</v>
      </c>
      <c r="U8875">
        <v>1.23</v>
      </c>
      <c r="V8875">
        <v>1.22</v>
      </c>
      <c r="W8875">
        <v>0.15</v>
      </c>
      <c r="Z8875" s="4" t="s">
        <v>46</v>
      </c>
      <c r="AA8875" t="s">
        <v>126</v>
      </c>
      <c r="AB8875">
        <v>46132</v>
      </c>
      <c r="AG8875">
        <v>0</v>
      </c>
      <c r="AH8875">
        <v>400</v>
      </c>
      <c r="AM8875" t="str">
        <f>SUBSTITUTE(Tabla_lineas[[#This Row],[Codigo Liname]]," ","")</f>
        <v>C0307</v>
      </c>
    </row>
    <row r="8876" spans="1:39" customFormat="1" x14ac:dyDescent="0.25">
      <c r="A8876" s="2">
        <v>795</v>
      </c>
      <c r="B8876" t="s">
        <v>1378</v>
      </c>
      <c r="C8876">
        <f t="shared" si="138"/>
        <v>1652876</v>
      </c>
      <c r="D8876">
        <v>911.2</v>
      </c>
      <c r="E8876" t="s">
        <v>292</v>
      </c>
      <c r="F8876">
        <v>25.27</v>
      </c>
      <c r="G8876">
        <v>18.27</v>
      </c>
      <c r="H8876" t="s">
        <v>293</v>
      </c>
      <c r="I8876" s="2">
        <v>18.27</v>
      </c>
      <c r="J8876" t="s">
        <v>294</v>
      </c>
      <c r="K8876" t="s">
        <v>295</v>
      </c>
      <c r="L8876" s="3" t="str">
        <f>+INDEX([1]!TABLA_MAESTRO_DE_ARTICULO[SubGroupName],MATCH(Tabla_lineas[[#This Row],[CODIGO SAP]],[1]!TABLA_MAESTRO_DE_ARTICULO[ItemCode],0))</f>
        <v>CREMA DERMICA</v>
      </c>
      <c r="M8876" t="s">
        <v>296</v>
      </c>
      <c r="N8876">
        <v>18</v>
      </c>
      <c r="O8876" t="s">
        <v>297</v>
      </c>
      <c r="S8876" s="2">
        <v>80</v>
      </c>
      <c r="T8876">
        <v>910.4000000000002</v>
      </c>
      <c r="U8876">
        <v>11.39</v>
      </c>
      <c r="V8876">
        <v>11.38</v>
      </c>
      <c r="W8876">
        <v>5</v>
      </c>
      <c r="Z8876" s="4" t="s">
        <v>53</v>
      </c>
      <c r="AA8876" t="s">
        <v>153</v>
      </c>
      <c r="AB8876">
        <v>46132</v>
      </c>
      <c r="AG8876">
        <v>0</v>
      </c>
      <c r="AH8876">
        <v>80</v>
      </c>
      <c r="AM8876" t="str">
        <f>SUBSTITUTE(Tabla_lineas[[#This Row],[Codigo Liname]]," ","")</f>
        <v>D0704</v>
      </c>
    </row>
    <row r="8877" spans="1:39" customFormat="1" x14ac:dyDescent="0.25">
      <c r="A8877" s="2">
        <v>795</v>
      </c>
      <c r="B8877" t="s">
        <v>1378</v>
      </c>
      <c r="C8877">
        <f t="shared" si="138"/>
        <v>1652876</v>
      </c>
      <c r="D8877">
        <v>2931</v>
      </c>
      <c r="E8877" t="s">
        <v>298</v>
      </c>
      <c r="F8877">
        <v>14.58</v>
      </c>
      <c r="G8877">
        <v>14.58</v>
      </c>
      <c r="H8877" t="s">
        <v>299</v>
      </c>
      <c r="I8877" s="2">
        <v>24.71</v>
      </c>
      <c r="J8877" t="s">
        <v>300</v>
      </c>
      <c r="K8877" t="s">
        <v>301</v>
      </c>
      <c r="L8877" s="3" t="str">
        <f>+INDEX([1]!TABLA_MAESTRO_DE_ARTICULO[SubGroupName],MATCH(Tabla_lineas[[#This Row],[CODIGO SAP]],[1]!TABLA_MAESTRO_DE_ARTICULO[ItemCode],0))</f>
        <v>SUSPENSION</v>
      </c>
      <c r="M8877" t="s">
        <v>302</v>
      </c>
      <c r="N8877">
        <v>25</v>
      </c>
      <c r="O8877" t="s">
        <v>65</v>
      </c>
      <c r="S8877" s="2">
        <v>300</v>
      </c>
      <c r="T8877">
        <v>2928</v>
      </c>
      <c r="U8877">
        <v>9.77</v>
      </c>
      <c r="V8877">
        <v>9.76</v>
      </c>
      <c r="W8877">
        <v>5.5</v>
      </c>
      <c r="Z8877" s="4" t="s">
        <v>53</v>
      </c>
      <c r="AA8877" t="s">
        <v>153</v>
      </c>
      <c r="AB8877">
        <v>46096</v>
      </c>
      <c r="AG8877">
        <v>0</v>
      </c>
      <c r="AH8877">
        <v>300</v>
      </c>
      <c r="AM8877" t="str">
        <f>SUBSTITUTE(Tabla_lineas[[#This Row],[Codigo Liname]]," ","")</f>
        <v>M0104</v>
      </c>
    </row>
    <row r="8878" spans="1:39" customFormat="1" x14ac:dyDescent="0.25">
      <c r="A8878" s="2">
        <v>795</v>
      </c>
      <c r="B8878" t="s">
        <v>1378</v>
      </c>
      <c r="C8878">
        <f t="shared" si="138"/>
        <v>1652876</v>
      </c>
      <c r="D8878">
        <v>5623.5</v>
      </c>
      <c r="E8878" t="s">
        <v>303</v>
      </c>
      <c r="F8878">
        <v>0.75</v>
      </c>
      <c r="G8878">
        <v>0.69</v>
      </c>
      <c r="H8878" t="s">
        <v>304</v>
      </c>
      <c r="I8878" s="2">
        <v>0.69</v>
      </c>
      <c r="J8878" t="s">
        <v>305</v>
      </c>
      <c r="K8878" t="s">
        <v>306</v>
      </c>
      <c r="L8878" s="3" t="str">
        <f>+INDEX([1]!TABLA_MAESTRO_DE_ARTICULO[SubGroupName],MATCH(Tabla_lineas[[#This Row],[CODIGO SAP]],[1]!TABLA_MAESTRO_DE_ARTICULO[ItemCode],0))</f>
        <v>COMPRIMIDO</v>
      </c>
      <c r="M8878" t="s">
        <v>307</v>
      </c>
      <c r="N8878">
        <v>26</v>
      </c>
      <c r="O8878" t="s">
        <v>45</v>
      </c>
      <c r="P8878">
        <v>138600</v>
      </c>
      <c r="Q8878">
        <v>3275900</v>
      </c>
      <c r="R8878">
        <v>3414500</v>
      </c>
      <c r="S8878" s="2">
        <v>8150</v>
      </c>
      <c r="T8878">
        <v>5542</v>
      </c>
      <c r="U8878">
        <v>0.69</v>
      </c>
      <c r="V8878">
        <v>0.68</v>
      </c>
      <c r="W8878">
        <v>0.14000000000000001</v>
      </c>
      <c r="Z8878" s="4" t="s">
        <v>46</v>
      </c>
      <c r="AA8878" t="s">
        <v>120</v>
      </c>
      <c r="AB8878">
        <v>46132</v>
      </c>
      <c r="AG8878">
        <v>0</v>
      </c>
      <c r="AH8878">
        <v>8150</v>
      </c>
      <c r="AM8878" t="str">
        <f>SUBSTITUTE(Tabla_lineas[[#This Row],[Codigo Liname]]," ","")</f>
        <v>M0105</v>
      </c>
    </row>
    <row r="8879" spans="1:39" customFormat="1" x14ac:dyDescent="0.25">
      <c r="A8879" s="2">
        <v>795</v>
      </c>
      <c r="B8879" t="s">
        <v>1378</v>
      </c>
      <c r="C8879">
        <f t="shared" si="138"/>
        <v>1652876</v>
      </c>
      <c r="D8879">
        <v>650</v>
      </c>
      <c r="E8879" t="s">
        <v>454</v>
      </c>
      <c r="F8879">
        <v>0.33</v>
      </c>
      <c r="G8879">
        <v>0.33</v>
      </c>
      <c r="H8879" t="s">
        <v>455</v>
      </c>
      <c r="I8879" s="2">
        <v>0.68</v>
      </c>
      <c r="J8879" t="s">
        <v>456</v>
      </c>
      <c r="K8879" t="s">
        <v>457</v>
      </c>
      <c r="L8879" s="3" t="str">
        <f>+INDEX([1]!TABLA_MAESTRO_DE_ARTICULO[SubGroupName],MATCH(Tabla_lineas[[#This Row],[CODIGO SAP]],[1]!TABLA_MAESTRO_DE_ARTICULO[ItemCode],0))</f>
        <v>COMPRIMIDO</v>
      </c>
      <c r="M8879" t="s">
        <v>458</v>
      </c>
      <c r="N8879">
        <v>27</v>
      </c>
      <c r="O8879" t="s">
        <v>45</v>
      </c>
      <c r="S8879" s="2">
        <v>2500</v>
      </c>
      <c r="T8879">
        <v>625</v>
      </c>
      <c r="U8879">
        <v>0.26</v>
      </c>
      <c r="V8879">
        <v>0.25</v>
      </c>
      <c r="W8879">
        <v>0.12</v>
      </c>
      <c r="Z8879" s="4" t="s">
        <v>46</v>
      </c>
      <c r="AA8879" t="s">
        <v>153</v>
      </c>
      <c r="AB8879">
        <v>46132</v>
      </c>
      <c r="AG8879">
        <v>0</v>
      </c>
      <c r="AH8879">
        <v>2500</v>
      </c>
      <c r="AM8879" t="str">
        <f>SUBSTITUTE(Tabla_lineas[[#This Row],[Codigo Liname]]," ","")</f>
        <v>M0106</v>
      </c>
    </row>
    <row r="8880" spans="1:39" customFormat="1" x14ac:dyDescent="0.25">
      <c r="A8880" s="2">
        <v>795</v>
      </c>
      <c r="B8880" t="s">
        <v>1378</v>
      </c>
      <c r="C8880">
        <f t="shared" si="138"/>
        <v>1652876</v>
      </c>
      <c r="D8880">
        <v>3270</v>
      </c>
      <c r="E8880" t="s">
        <v>308</v>
      </c>
      <c r="F8880">
        <v>5.07</v>
      </c>
      <c r="G8880">
        <v>5.07</v>
      </c>
      <c r="H8880" t="s">
        <v>309</v>
      </c>
      <c r="I8880" s="2">
        <v>10.9</v>
      </c>
      <c r="J8880" t="s">
        <v>310</v>
      </c>
      <c r="K8880" t="s">
        <v>311</v>
      </c>
      <c r="L8880" s="3" t="str">
        <f>+INDEX([1]!TABLA_MAESTRO_DE_ARTICULO[SubGroupName],MATCH(Tabla_lineas[[#This Row],[CODIGO SAP]],[1]!TABLA_MAESTRO_DE_ARTICULO[ItemCode],0))</f>
        <v>SOLUCION INYECTABLE</v>
      </c>
      <c r="M8880" t="s">
        <v>312</v>
      </c>
      <c r="N8880">
        <v>28</v>
      </c>
      <c r="O8880" t="s">
        <v>249</v>
      </c>
      <c r="S8880" s="2">
        <v>300</v>
      </c>
      <c r="T8880">
        <v>1521</v>
      </c>
      <c r="U8880">
        <v>10.9</v>
      </c>
      <c r="V8880">
        <v>5.07</v>
      </c>
      <c r="W8880">
        <v>1</v>
      </c>
      <c r="Z8880" s="4" t="s">
        <v>53</v>
      </c>
      <c r="AA8880" t="s">
        <v>126</v>
      </c>
      <c r="AB8880">
        <v>46132</v>
      </c>
      <c r="AG8880">
        <v>0</v>
      </c>
      <c r="AH8880">
        <v>300</v>
      </c>
      <c r="AM8880" t="str">
        <f>SUBSTITUTE(Tabla_lineas[[#This Row],[Codigo Liname]]," ","")</f>
        <v>M0109</v>
      </c>
    </row>
    <row r="8881" spans="1:39" customFormat="1" x14ac:dyDescent="0.25">
      <c r="A8881" s="2">
        <v>795</v>
      </c>
      <c r="B8881" t="s">
        <v>1378</v>
      </c>
      <c r="C8881">
        <f t="shared" si="138"/>
        <v>1652876</v>
      </c>
      <c r="D8881">
        <v>1692</v>
      </c>
      <c r="E8881" t="s">
        <v>574</v>
      </c>
      <c r="F8881">
        <v>5.79</v>
      </c>
      <c r="G8881">
        <v>5.79</v>
      </c>
      <c r="H8881" t="s">
        <v>575</v>
      </c>
      <c r="I8881" s="2">
        <v>6.63</v>
      </c>
      <c r="J8881" t="s">
        <v>576</v>
      </c>
      <c r="K8881" t="s">
        <v>577</v>
      </c>
      <c r="L8881" s="3" t="str">
        <f>+INDEX([1]!TABLA_MAESTRO_DE_ARTICULO[SubGroupName],MATCH(Tabla_lineas[[#This Row],[CODIGO SAP]],[1]!TABLA_MAESTRO_DE_ARTICULO[ItemCode],0))</f>
        <v>COMPRIMIDO</v>
      </c>
      <c r="M8881" t="s">
        <v>578</v>
      </c>
      <c r="N8881">
        <v>41</v>
      </c>
      <c r="O8881" t="s">
        <v>45</v>
      </c>
      <c r="S8881" s="2">
        <v>600</v>
      </c>
      <c r="T8881">
        <v>1686</v>
      </c>
      <c r="U8881">
        <v>2.82</v>
      </c>
      <c r="V8881">
        <v>2.81</v>
      </c>
      <c r="W8881">
        <v>0.7</v>
      </c>
      <c r="Z8881" s="4" t="s">
        <v>46</v>
      </c>
      <c r="AA8881" t="s">
        <v>126</v>
      </c>
      <c r="AB8881">
        <v>46132</v>
      </c>
      <c r="AG8881">
        <v>0</v>
      </c>
      <c r="AH8881">
        <v>600</v>
      </c>
      <c r="AM8881" t="str">
        <f>SUBSTITUTE(Tabla_lineas[[#This Row],[Codigo Liname]]," ","")</f>
        <v>J0166</v>
      </c>
    </row>
    <row r="8882" spans="1:39" customFormat="1" x14ac:dyDescent="0.25">
      <c r="A8882" s="2">
        <v>795</v>
      </c>
      <c r="B8882" t="s">
        <v>1378</v>
      </c>
      <c r="C8882">
        <f t="shared" si="138"/>
        <v>1652876</v>
      </c>
      <c r="D8882">
        <v>853.6</v>
      </c>
      <c r="E8882" t="s">
        <v>76</v>
      </c>
      <c r="F8882">
        <v>14.47</v>
      </c>
      <c r="G8882">
        <v>14.37</v>
      </c>
      <c r="H8882" t="s">
        <v>77</v>
      </c>
      <c r="I8882" s="2">
        <v>14.37</v>
      </c>
      <c r="J8882" t="s">
        <v>78</v>
      </c>
      <c r="K8882" t="s">
        <v>79</v>
      </c>
      <c r="L8882" s="3" t="str">
        <f>+INDEX([1]!TABLA_MAESTRO_DE_ARTICULO[SubGroupName],MATCH(Tabla_lineas[[#This Row],[CODIGO SAP]],[1]!TABLA_MAESTRO_DE_ARTICULO[ItemCode],0))</f>
        <v>SOLUCION INYECTABLE</v>
      </c>
      <c r="M8882" t="s">
        <v>80</v>
      </c>
      <c r="N8882">
        <v>29</v>
      </c>
      <c r="O8882" t="s">
        <v>81</v>
      </c>
      <c r="S8882" s="2">
        <v>80</v>
      </c>
      <c r="T8882">
        <v>852.8</v>
      </c>
      <c r="U8882">
        <v>10.67</v>
      </c>
      <c r="V8882">
        <v>10.66</v>
      </c>
      <c r="W8882">
        <v>4</v>
      </c>
      <c r="Z8882" s="4" t="s">
        <v>46</v>
      </c>
      <c r="AA8882" t="s">
        <v>153</v>
      </c>
      <c r="AB8882">
        <v>46132</v>
      </c>
      <c r="AG8882">
        <v>0</v>
      </c>
      <c r="AH8882">
        <v>80</v>
      </c>
      <c r="AM8882" t="str">
        <f>SUBSTITUTE(Tabla_lineas[[#This Row],[Codigo Liname]]," ","")</f>
        <v>N0112</v>
      </c>
    </row>
    <row r="8883" spans="1:39" customFormat="1" x14ac:dyDescent="0.25">
      <c r="A8883" s="2">
        <v>795</v>
      </c>
      <c r="B8883" t="s">
        <v>1378</v>
      </c>
      <c r="C8883">
        <f t="shared" si="138"/>
        <v>1652876</v>
      </c>
      <c r="D8883">
        <v>5688</v>
      </c>
      <c r="E8883" t="s">
        <v>313</v>
      </c>
      <c r="F8883">
        <v>5.29</v>
      </c>
      <c r="G8883">
        <v>5.29</v>
      </c>
      <c r="H8883" t="s">
        <v>314</v>
      </c>
      <c r="I8883" s="2">
        <v>6.32</v>
      </c>
      <c r="J8883" t="s">
        <v>315</v>
      </c>
      <c r="K8883" t="s">
        <v>316</v>
      </c>
      <c r="L8883" s="3" t="str">
        <f>+INDEX([1]!TABLA_MAESTRO_DE_ARTICULO[SubGroupName],MATCH(Tabla_lineas[[#This Row],[CODIGO SAP]],[1]!TABLA_MAESTRO_DE_ARTICULO[ItemCode],0))</f>
        <v>SOLUCION INYECTABLE</v>
      </c>
      <c r="M8883" t="s">
        <v>317</v>
      </c>
      <c r="N8883">
        <v>30</v>
      </c>
      <c r="O8883" t="s">
        <v>249</v>
      </c>
      <c r="S8883" s="2">
        <v>900</v>
      </c>
      <c r="T8883">
        <v>4752</v>
      </c>
      <c r="U8883">
        <v>6.32</v>
      </c>
      <c r="V8883">
        <v>5.28</v>
      </c>
      <c r="W8883">
        <v>0.7</v>
      </c>
      <c r="Z8883" s="4" t="s">
        <v>46</v>
      </c>
      <c r="AA8883" t="s">
        <v>120</v>
      </c>
      <c r="AB8883">
        <v>46132</v>
      </c>
      <c r="AG8883">
        <v>0</v>
      </c>
      <c r="AH8883">
        <v>900</v>
      </c>
      <c r="AM8883" t="str">
        <f>SUBSTITUTE(Tabla_lineas[[#This Row],[Codigo Liname]]," ","")</f>
        <v>N0205</v>
      </c>
    </row>
    <row r="8884" spans="1:39" customFormat="1" x14ac:dyDescent="0.25">
      <c r="A8884" s="2">
        <v>795</v>
      </c>
      <c r="B8884" t="s">
        <v>1378</v>
      </c>
      <c r="C8884">
        <f t="shared" si="138"/>
        <v>1652876</v>
      </c>
      <c r="D8884">
        <v>8576</v>
      </c>
      <c r="E8884" t="s">
        <v>318</v>
      </c>
      <c r="F8884">
        <v>1.26</v>
      </c>
      <c r="G8884">
        <v>1.26</v>
      </c>
      <c r="H8884" t="s">
        <v>319</v>
      </c>
      <c r="I8884" s="2">
        <v>3.35</v>
      </c>
      <c r="J8884" t="s">
        <v>320</v>
      </c>
      <c r="K8884" t="s">
        <v>321</v>
      </c>
      <c r="L8884" s="3" t="str">
        <f>+INDEX([1]!TABLA_MAESTRO_DE_ARTICULO[SubGroupName],MATCH(Tabla_lineas[[#This Row],[CODIGO SAP]],[1]!TABLA_MAESTRO_DE_ARTICULO[ItemCode],0))</f>
        <v>COMPRIMIDO</v>
      </c>
      <c r="M8884" t="s">
        <v>1290</v>
      </c>
      <c r="N8884">
        <v>6</v>
      </c>
      <c r="O8884" t="s">
        <v>45</v>
      </c>
      <c r="S8884" s="2">
        <v>6700</v>
      </c>
      <c r="T8884">
        <v>8375</v>
      </c>
      <c r="U8884">
        <v>1.28</v>
      </c>
      <c r="V8884">
        <v>1.25</v>
      </c>
      <c r="W8884">
        <v>0.2</v>
      </c>
      <c r="Z8884" s="4" t="s">
        <v>46</v>
      </c>
      <c r="AA8884" t="s">
        <v>120</v>
      </c>
      <c r="AB8884">
        <v>46132</v>
      </c>
      <c r="AG8884">
        <v>0</v>
      </c>
      <c r="AH8884">
        <v>6700</v>
      </c>
      <c r="AM8884" t="str">
        <f>SUBSTITUTE(Tabla_lineas[[#This Row],[Codigo Liname]]," ","")</f>
        <v>A1004</v>
      </c>
    </row>
    <row r="8885" spans="1:39" customFormat="1" x14ac:dyDescent="0.25">
      <c r="A8885" s="2">
        <v>795</v>
      </c>
      <c r="B8885" t="s">
        <v>1378</v>
      </c>
      <c r="C8885">
        <f t="shared" si="138"/>
        <v>1652876</v>
      </c>
      <c r="D8885">
        <v>1588.5</v>
      </c>
      <c r="E8885" t="s">
        <v>323</v>
      </c>
      <c r="F8885">
        <v>5.91</v>
      </c>
      <c r="G8885">
        <v>3.53</v>
      </c>
      <c r="H8885" t="s">
        <v>324</v>
      </c>
      <c r="I8885" s="2">
        <v>3.53</v>
      </c>
      <c r="J8885" t="s">
        <v>325</v>
      </c>
      <c r="K8885" t="s">
        <v>326</v>
      </c>
      <c r="L8885" s="3" t="str">
        <f>+INDEX([1]!TABLA_MAESTRO_DE_ARTICULO[SubGroupName],MATCH(Tabla_lineas[[#This Row],[CODIGO SAP]],[1]!TABLA_MAESTRO_DE_ARTICULO[ItemCode],0))</f>
        <v>SOLUCION INYECTABLE</v>
      </c>
      <c r="M8885" t="s">
        <v>327</v>
      </c>
      <c r="N8885">
        <v>3</v>
      </c>
      <c r="O8885" t="s">
        <v>249</v>
      </c>
      <c r="S8885" s="2">
        <v>450</v>
      </c>
      <c r="T8885">
        <v>1584</v>
      </c>
      <c r="U8885">
        <v>3.53</v>
      </c>
      <c r="V8885">
        <v>3.52</v>
      </c>
      <c r="W8885">
        <v>0.7</v>
      </c>
      <c r="Z8885" s="4" t="s">
        <v>46</v>
      </c>
      <c r="AA8885" t="s">
        <v>153</v>
      </c>
      <c r="AB8885">
        <v>46132</v>
      </c>
      <c r="AG8885">
        <v>0</v>
      </c>
      <c r="AH8885">
        <v>450</v>
      </c>
      <c r="AM8885" t="str">
        <f>SUBSTITUTE(Tabla_lineas[[#This Row],[Codigo Liname]]," ","")</f>
        <v>A0308</v>
      </c>
    </row>
    <row r="8886" spans="1:39" customFormat="1" x14ac:dyDescent="0.25">
      <c r="A8886" s="2">
        <v>795</v>
      </c>
      <c r="B8886" t="s">
        <v>1378</v>
      </c>
      <c r="C8886">
        <f t="shared" si="138"/>
        <v>1652876</v>
      </c>
      <c r="D8886">
        <v>352</v>
      </c>
      <c r="E8886" t="s">
        <v>87</v>
      </c>
      <c r="F8886">
        <v>0.64</v>
      </c>
      <c r="G8886">
        <v>0.44</v>
      </c>
      <c r="H8886" t="s">
        <v>88</v>
      </c>
      <c r="I8886" s="2">
        <v>0.44</v>
      </c>
      <c r="J8886" t="s">
        <v>89</v>
      </c>
      <c r="K8886" t="s">
        <v>90</v>
      </c>
      <c r="L8886" s="3" t="str">
        <f>+INDEX([1]!TABLA_MAESTRO_DE_ARTICULO[SubGroupName],MATCH(Tabla_lineas[[#This Row],[CODIGO SAP]],[1]!TABLA_MAESTRO_DE_ARTICULO[ItemCode],0))</f>
        <v>COMPRIMIDO</v>
      </c>
      <c r="M8886" t="s">
        <v>91</v>
      </c>
      <c r="N8886">
        <v>2</v>
      </c>
      <c r="O8886" t="s">
        <v>45</v>
      </c>
      <c r="S8886" s="2">
        <v>800</v>
      </c>
      <c r="T8886">
        <v>344</v>
      </c>
      <c r="U8886">
        <v>0.44</v>
      </c>
      <c r="V8886">
        <v>0.43</v>
      </c>
      <c r="W8886">
        <v>0.12</v>
      </c>
      <c r="Z8886" s="4" t="s">
        <v>46</v>
      </c>
      <c r="AA8886" t="s">
        <v>153</v>
      </c>
      <c r="AB8886">
        <v>46132</v>
      </c>
      <c r="AG8886">
        <v>0</v>
      </c>
      <c r="AH8886">
        <v>800</v>
      </c>
      <c r="AM8886" t="str">
        <f>SUBSTITUTE(Tabla_lineas[[#This Row],[Codigo Liname]]," ","")</f>
        <v>A0307</v>
      </c>
    </row>
    <row r="8887" spans="1:39" customFormat="1" x14ac:dyDescent="0.25">
      <c r="A8887" s="2">
        <v>795</v>
      </c>
      <c r="B8887" t="s">
        <v>1378</v>
      </c>
      <c r="C8887">
        <f t="shared" si="138"/>
        <v>1652876</v>
      </c>
      <c r="D8887">
        <v>681.30000000000007</v>
      </c>
      <c r="E8887" t="s">
        <v>348</v>
      </c>
      <c r="F8887">
        <v>31.43</v>
      </c>
      <c r="G8887">
        <v>31.43</v>
      </c>
      <c r="H8887" t="s">
        <v>349</v>
      </c>
      <c r="I8887" s="2">
        <v>45.42</v>
      </c>
      <c r="J8887" t="s">
        <v>350</v>
      </c>
      <c r="K8887" t="s">
        <v>351</v>
      </c>
      <c r="L8887" s="3" t="str">
        <f>+INDEX([1]!TABLA_MAESTRO_DE_ARTICULO[SubGroupName],MATCH(Tabla_lineas[[#This Row],[CODIGO SAP]],[1]!TABLA_MAESTRO_DE_ARTICULO[ItemCode],0))</f>
        <v>SUSPENSION</v>
      </c>
      <c r="M8887" t="s">
        <v>352</v>
      </c>
      <c r="N8887">
        <v>5</v>
      </c>
      <c r="O8887" t="s">
        <v>181</v>
      </c>
      <c r="S8887" s="2">
        <v>15</v>
      </c>
      <c r="T8887">
        <v>471.3</v>
      </c>
      <c r="U8887">
        <v>45.42</v>
      </c>
      <c r="V8887">
        <v>31.42</v>
      </c>
      <c r="W8887">
        <v>10</v>
      </c>
      <c r="Z8887" s="4" t="s">
        <v>46</v>
      </c>
      <c r="AA8887" t="s">
        <v>153</v>
      </c>
      <c r="AB8887">
        <v>46132</v>
      </c>
      <c r="AG8887">
        <v>0</v>
      </c>
      <c r="AH8887">
        <v>15</v>
      </c>
      <c r="AM8887" t="str">
        <f>SUBSTITUTE(Tabla_lineas[[#This Row],[Codigo Liname]]," ","")</f>
        <v>A0704</v>
      </c>
    </row>
    <row r="8888" spans="1:39" customFormat="1" x14ac:dyDescent="0.25">
      <c r="A8888" s="2">
        <v>795</v>
      </c>
      <c r="B8888" t="s">
        <v>1378</v>
      </c>
      <c r="C8888">
        <f t="shared" si="138"/>
        <v>1652876</v>
      </c>
      <c r="D8888">
        <v>343.8</v>
      </c>
      <c r="E8888" t="s">
        <v>98</v>
      </c>
      <c r="F8888">
        <v>9.4</v>
      </c>
      <c r="G8888">
        <v>8.77</v>
      </c>
      <c r="H8888" t="s">
        <v>99</v>
      </c>
      <c r="I8888" s="2">
        <v>8.77</v>
      </c>
      <c r="J8888" t="s">
        <v>100</v>
      </c>
      <c r="K8888" t="s">
        <v>101</v>
      </c>
      <c r="L8888" s="3" t="str">
        <f>+INDEX([1]!TABLA_MAESTRO_DE_ARTICULO[SubGroupName],MATCH(Tabla_lineas[[#This Row],[CODIGO SAP]],[1]!TABLA_MAESTRO_DE_ARTICULO[ItemCode],0))</f>
        <v>GOTAS</v>
      </c>
      <c r="M8888" t="s">
        <v>1312</v>
      </c>
      <c r="N8888">
        <v>32</v>
      </c>
      <c r="O8888" t="s">
        <v>103</v>
      </c>
      <c r="S8888" s="2">
        <v>60</v>
      </c>
      <c r="T8888">
        <v>343.2</v>
      </c>
      <c r="U8888">
        <v>5.73</v>
      </c>
      <c r="V8888">
        <v>5.72</v>
      </c>
      <c r="W8888">
        <v>3</v>
      </c>
      <c r="Z8888" s="4" t="s">
        <v>53</v>
      </c>
      <c r="AA8888" t="s">
        <v>153</v>
      </c>
      <c r="AB8888">
        <v>46132</v>
      </c>
      <c r="AG8888">
        <v>0</v>
      </c>
      <c r="AH8888">
        <v>60</v>
      </c>
      <c r="AM8888" t="str">
        <f>SUBSTITUTE(Tabla_lineas[[#This Row],[Codigo Liname]]," ","")</f>
        <v>N0210</v>
      </c>
    </row>
    <row r="8889" spans="1:39" customFormat="1" x14ac:dyDescent="0.25">
      <c r="A8889" s="2">
        <v>795</v>
      </c>
      <c r="B8889" t="s">
        <v>1378</v>
      </c>
      <c r="C8889">
        <f t="shared" si="138"/>
        <v>1652876</v>
      </c>
      <c r="D8889">
        <v>306.14999999999998</v>
      </c>
      <c r="E8889" t="s">
        <v>353</v>
      </c>
      <c r="F8889">
        <v>11.88</v>
      </c>
      <c r="G8889">
        <v>11.88</v>
      </c>
      <c r="H8889" t="s">
        <v>354</v>
      </c>
      <c r="I8889" s="2">
        <v>13.94</v>
      </c>
      <c r="J8889" t="s">
        <v>355</v>
      </c>
      <c r="K8889" t="s">
        <v>356</v>
      </c>
      <c r="L8889" s="3" t="str">
        <f>+INDEX([1]!TABLA_MAESTRO_DE_ARTICULO[SubGroupName],MATCH(Tabla_lineas[[#This Row],[CODIGO SAP]],[1]!TABLA_MAESTRO_DE_ARTICULO[ItemCode],0))</f>
        <v>JARABE</v>
      </c>
      <c r="M8889" t="s">
        <v>357</v>
      </c>
      <c r="N8889">
        <v>31</v>
      </c>
      <c r="O8889" t="s">
        <v>181</v>
      </c>
      <c r="S8889" s="2">
        <v>39</v>
      </c>
      <c r="T8889">
        <v>305.76</v>
      </c>
      <c r="U8889">
        <v>7.85</v>
      </c>
      <c r="V8889">
        <v>7.84</v>
      </c>
      <c r="W8889">
        <v>5.5</v>
      </c>
      <c r="Z8889" s="4" t="s">
        <v>46</v>
      </c>
      <c r="AA8889" t="s">
        <v>153</v>
      </c>
      <c r="AB8889">
        <v>46096</v>
      </c>
      <c r="AG8889">
        <v>0</v>
      </c>
      <c r="AH8889">
        <v>39</v>
      </c>
      <c r="AM8889" t="str">
        <f>SUBSTITUTE(Tabla_lineas[[#This Row],[Codigo Liname]]," ","")</f>
        <v>N0209</v>
      </c>
    </row>
    <row r="8890" spans="1:39" customFormat="1" x14ac:dyDescent="0.25">
      <c r="A8890" s="2">
        <v>795</v>
      </c>
      <c r="B8890" t="s">
        <v>1378</v>
      </c>
      <c r="C8890">
        <f t="shared" si="138"/>
        <v>1652876</v>
      </c>
      <c r="D8890">
        <v>3500</v>
      </c>
      <c r="E8890" t="s">
        <v>374</v>
      </c>
      <c r="F8890">
        <v>2.0699999999999998</v>
      </c>
      <c r="G8890">
        <v>1.4</v>
      </c>
      <c r="H8890" t="s">
        <v>375</v>
      </c>
      <c r="I8890" s="2">
        <v>1.4</v>
      </c>
      <c r="J8890" t="s">
        <v>376</v>
      </c>
      <c r="K8890" t="s">
        <v>377</v>
      </c>
      <c r="L8890" s="3" t="str">
        <f>+INDEX([1]!TABLA_MAESTRO_DE_ARTICULO[SubGroupName],MATCH(Tabla_lineas[[#This Row],[CODIGO SAP]],[1]!TABLA_MAESTRO_DE_ARTICULO[ItemCode],0))</f>
        <v>COMPRIMIDO</v>
      </c>
      <c r="M8890" t="s">
        <v>378</v>
      </c>
      <c r="N8890">
        <v>21</v>
      </c>
      <c r="O8890" t="s">
        <v>45</v>
      </c>
      <c r="S8890" s="2">
        <v>2500</v>
      </c>
      <c r="T8890">
        <v>3474.9999999999995</v>
      </c>
      <c r="U8890">
        <v>1.4</v>
      </c>
      <c r="V8890">
        <v>1.39</v>
      </c>
      <c r="W8890">
        <v>0.25</v>
      </c>
      <c r="Z8890" s="4" t="s">
        <v>53</v>
      </c>
      <c r="AA8890" t="s">
        <v>120</v>
      </c>
      <c r="AB8890">
        <v>46132</v>
      </c>
      <c r="AG8890">
        <v>0</v>
      </c>
      <c r="AH8890">
        <v>2500</v>
      </c>
      <c r="AM8890" t="str">
        <f>SUBSTITUTE(Tabla_lineas[[#This Row],[Codigo Liname]]," ","")</f>
        <v>H0209</v>
      </c>
    </row>
    <row r="8891" spans="1:39" customFormat="1" x14ac:dyDescent="0.25">
      <c r="A8891" s="2">
        <v>795</v>
      </c>
      <c r="B8891" t="s">
        <v>1378</v>
      </c>
      <c r="C8891">
        <f t="shared" si="138"/>
        <v>1652876</v>
      </c>
      <c r="D8891">
        <v>1218.4000000000001</v>
      </c>
      <c r="E8891" t="s">
        <v>395</v>
      </c>
      <c r="F8891">
        <v>39.200000000000003</v>
      </c>
      <c r="G8891">
        <v>23.99</v>
      </c>
      <c r="H8891" t="s">
        <v>396</v>
      </c>
      <c r="I8891" s="2">
        <v>23.99</v>
      </c>
      <c r="J8891" t="s">
        <v>397</v>
      </c>
      <c r="K8891" t="s">
        <v>398</v>
      </c>
      <c r="L8891" s="3" t="str">
        <f>+INDEX([1]!TABLA_MAESTRO_DE_ARTICULO[SubGroupName],MATCH(Tabla_lineas[[#This Row],[CODIGO SAP]],[1]!TABLA_MAESTRO_DE_ARTICULO[ItemCode],0))</f>
        <v>JARABE</v>
      </c>
      <c r="M8891" t="s">
        <v>399</v>
      </c>
      <c r="N8891">
        <v>7</v>
      </c>
      <c r="O8891" t="s">
        <v>400</v>
      </c>
      <c r="S8891" s="2">
        <v>80</v>
      </c>
      <c r="T8891">
        <v>1217.5999999999999</v>
      </c>
      <c r="U8891">
        <v>15.23</v>
      </c>
      <c r="V8891">
        <v>15.22</v>
      </c>
      <c r="W8891">
        <v>5</v>
      </c>
      <c r="Z8891" s="4" t="s">
        <v>53</v>
      </c>
      <c r="AA8891" t="s">
        <v>153</v>
      </c>
      <c r="AB8891">
        <v>46096</v>
      </c>
      <c r="AG8891">
        <v>0</v>
      </c>
      <c r="AH8891">
        <v>80</v>
      </c>
      <c r="AM8891" t="str">
        <f>SUBSTITUTE(Tabla_lineas[[#This Row],[Codigo Liname]]," ","")</f>
        <v>A1205</v>
      </c>
    </row>
    <row r="8892" spans="1:39" customFormat="1" x14ac:dyDescent="0.25">
      <c r="A8892" s="2">
        <v>796</v>
      </c>
      <c r="B8892" t="s">
        <v>1379</v>
      </c>
      <c r="C8892">
        <f t="shared" si="138"/>
        <v>1652976</v>
      </c>
      <c r="D8892">
        <v>6550</v>
      </c>
      <c r="E8892" t="s">
        <v>133</v>
      </c>
      <c r="F8892">
        <v>0.95</v>
      </c>
      <c r="G8892">
        <v>0.95</v>
      </c>
      <c r="H8892" t="s">
        <v>134</v>
      </c>
      <c r="I8892" s="2">
        <v>1.31</v>
      </c>
      <c r="J8892" t="s">
        <v>135</v>
      </c>
      <c r="K8892" t="s">
        <v>136</v>
      </c>
      <c r="L8892" s="3" t="str">
        <f>+INDEX([1]!TABLA_MAESTRO_DE_ARTICULO[SubGroupName],MATCH(Tabla_lineas[[#This Row],[CODIGO SAP]],[1]!TABLA_MAESTRO_DE_ARTICULO[ItemCode],0))</f>
        <v>COMPRIMIDO</v>
      </c>
      <c r="M8892" t="s">
        <v>137</v>
      </c>
      <c r="N8892">
        <v>7</v>
      </c>
      <c r="O8892" t="s">
        <v>45</v>
      </c>
      <c r="P8892">
        <v>32100</v>
      </c>
      <c r="Q8892">
        <v>219600</v>
      </c>
      <c r="R8892">
        <v>251700</v>
      </c>
      <c r="S8892" s="2">
        <v>5000</v>
      </c>
      <c r="T8892">
        <v>4700</v>
      </c>
      <c r="U8892">
        <v>1.31</v>
      </c>
      <c r="V8892">
        <v>0.94</v>
      </c>
      <c r="W8892">
        <v>0.32</v>
      </c>
      <c r="Z8892" s="4" t="s">
        <v>53</v>
      </c>
      <c r="AA8892" t="s">
        <v>120</v>
      </c>
      <c r="AB8892">
        <v>46132</v>
      </c>
      <c r="AG8892">
        <v>0</v>
      </c>
      <c r="AH8892">
        <v>5000</v>
      </c>
      <c r="AM8892" t="str">
        <f>SUBSTITUTE(Tabla_lineas[[#This Row],[Codigo Liname]]," ","")</f>
        <v>N0304</v>
      </c>
    </row>
    <row r="8893" spans="1:39" customFormat="1" x14ac:dyDescent="0.25">
      <c r="A8893" s="2">
        <v>796</v>
      </c>
      <c r="B8893" t="s">
        <v>1379</v>
      </c>
      <c r="C8893">
        <f t="shared" si="138"/>
        <v>1652976</v>
      </c>
      <c r="D8893">
        <v>28577</v>
      </c>
      <c r="E8893" t="s">
        <v>244</v>
      </c>
      <c r="F8893">
        <v>4.03</v>
      </c>
      <c r="G8893">
        <v>4.03</v>
      </c>
      <c r="H8893" t="s">
        <v>245</v>
      </c>
      <c r="I8893" s="2">
        <v>6.97</v>
      </c>
      <c r="J8893" t="s">
        <v>246</v>
      </c>
      <c r="K8893" t="s">
        <v>247</v>
      </c>
      <c r="L8893" s="3" t="str">
        <f>+INDEX([1]!TABLA_MAESTRO_DE_ARTICULO[SubGroupName],MATCH(Tabla_lineas[[#This Row],[CODIGO SAP]],[1]!TABLA_MAESTRO_DE_ARTICULO[ItemCode],0))</f>
        <v>SOLUCION INYECTABLE</v>
      </c>
      <c r="M8893" t="s">
        <v>248</v>
      </c>
      <c r="N8893">
        <v>3</v>
      </c>
      <c r="O8893" t="s">
        <v>249</v>
      </c>
      <c r="S8893" s="2">
        <v>4100</v>
      </c>
      <c r="T8893">
        <v>16482</v>
      </c>
      <c r="U8893">
        <v>6.97</v>
      </c>
      <c r="V8893">
        <v>4.0199999999999996</v>
      </c>
      <c r="W8893">
        <v>0.7</v>
      </c>
      <c r="Z8893" s="4" t="s">
        <v>53</v>
      </c>
      <c r="AA8893" t="s">
        <v>126</v>
      </c>
      <c r="AB8893">
        <v>46132</v>
      </c>
      <c r="AG8893">
        <v>0</v>
      </c>
      <c r="AH8893">
        <v>4100</v>
      </c>
      <c r="AM8893" t="str">
        <f>SUBSTITUTE(Tabla_lineas[[#This Row],[Codigo Liname]]," ","")</f>
        <v>H0204</v>
      </c>
    </row>
    <row r="8894" spans="1:39" customFormat="1" x14ac:dyDescent="0.25">
      <c r="A8894" s="2">
        <v>796</v>
      </c>
      <c r="B8894" t="s">
        <v>1379</v>
      </c>
      <c r="C8894">
        <f t="shared" si="138"/>
        <v>1652976</v>
      </c>
      <c r="D8894">
        <v>4040</v>
      </c>
      <c r="E8894" t="s">
        <v>338</v>
      </c>
      <c r="F8894">
        <v>2.34</v>
      </c>
      <c r="G8894">
        <v>1.01</v>
      </c>
      <c r="H8894" t="s">
        <v>339</v>
      </c>
      <c r="I8894" s="2">
        <v>1.01</v>
      </c>
      <c r="J8894" t="s">
        <v>340</v>
      </c>
      <c r="K8894" t="s">
        <v>341</v>
      </c>
      <c r="L8894" s="3" t="str">
        <f>+INDEX([1]!TABLA_MAESTRO_DE_ARTICULO[SubGroupName],MATCH(Tabla_lineas[[#This Row],[CODIGO SAP]],[1]!TABLA_MAESTRO_DE_ARTICULO[ItemCode],0))</f>
        <v>COMPRIMIDO</v>
      </c>
      <c r="M8894" t="s">
        <v>342</v>
      </c>
      <c r="N8894">
        <v>2</v>
      </c>
      <c r="O8894" t="s">
        <v>45</v>
      </c>
      <c r="P8894">
        <v>35800</v>
      </c>
      <c r="Q8894">
        <v>569000</v>
      </c>
      <c r="R8894">
        <v>604800</v>
      </c>
      <c r="S8894" s="2">
        <v>4000</v>
      </c>
      <c r="T8894">
        <v>4000</v>
      </c>
      <c r="U8894">
        <v>1.01</v>
      </c>
      <c r="V8894">
        <v>1</v>
      </c>
      <c r="W8894">
        <v>0.25</v>
      </c>
      <c r="Z8894" s="4" t="s">
        <v>46</v>
      </c>
      <c r="AA8894" t="s">
        <v>126</v>
      </c>
      <c r="AB8894">
        <v>46132</v>
      </c>
      <c r="AG8894">
        <v>0</v>
      </c>
      <c r="AH8894">
        <v>4000</v>
      </c>
      <c r="AM8894" t="str">
        <f>SUBSTITUTE(Tabla_lineas[[#This Row],[Codigo Liname]]," ","")</f>
        <v>C0802</v>
      </c>
    </row>
    <row r="8895" spans="1:39" customFormat="1" x14ac:dyDescent="0.25">
      <c r="A8895" s="2">
        <v>796</v>
      </c>
      <c r="B8895" t="s">
        <v>1379</v>
      </c>
      <c r="C8895">
        <f t="shared" si="138"/>
        <v>1652976</v>
      </c>
      <c r="D8895">
        <v>1578.6</v>
      </c>
      <c r="E8895" t="s">
        <v>98</v>
      </c>
      <c r="F8895">
        <v>9.4</v>
      </c>
      <c r="G8895">
        <v>8.77</v>
      </c>
      <c r="H8895" t="s">
        <v>99</v>
      </c>
      <c r="I8895" s="2">
        <v>8.77</v>
      </c>
      <c r="J8895" t="s">
        <v>100</v>
      </c>
      <c r="K8895" t="s">
        <v>101</v>
      </c>
      <c r="L8895" s="3" t="str">
        <f>+INDEX([1]!TABLA_MAESTRO_DE_ARTICULO[SubGroupName],MATCH(Tabla_lineas[[#This Row],[CODIGO SAP]],[1]!TABLA_MAESTRO_DE_ARTICULO[ItemCode],0))</f>
        <v>GOTAS</v>
      </c>
      <c r="M8895" t="s">
        <v>1312</v>
      </c>
      <c r="N8895">
        <v>6</v>
      </c>
      <c r="O8895" t="s">
        <v>103</v>
      </c>
      <c r="S8895" s="2">
        <v>180</v>
      </c>
      <c r="T8895">
        <v>1576.8</v>
      </c>
      <c r="U8895">
        <v>8.77</v>
      </c>
      <c r="V8895">
        <v>8.76</v>
      </c>
      <c r="W8895">
        <v>3</v>
      </c>
      <c r="Z8895" s="4" t="s">
        <v>53</v>
      </c>
      <c r="AA8895" t="s">
        <v>153</v>
      </c>
      <c r="AB8895">
        <v>46132</v>
      </c>
      <c r="AG8895">
        <v>0</v>
      </c>
      <c r="AH8895">
        <v>180</v>
      </c>
      <c r="AM8895" t="str">
        <f>SUBSTITUTE(Tabla_lineas[[#This Row],[Codigo Liname]]," ","")</f>
        <v>N0210</v>
      </c>
    </row>
    <row r="8896" spans="1:39" customFormat="1" x14ac:dyDescent="0.25">
      <c r="A8896" s="2">
        <v>796</v>
      </c>
      <c r="B8896" t="s">
        <v>1379</v>
      </c>
      <c r="C8896">
        <f t="shared" si="138"/>
        <v>1652976</v>
      </c>
      <c r="D8896">
        <v>4182</v>
      </c>
      <c r="E8896" t="s">
        <v>353</v>
      </c>
      <c r="F8896">
        <v>11.88</v>
      </c>
      <c r="G8896">
        <v>11.88</v>
      </c>
      <c r="H8896" t="s">
        <v>354</v>
      </c>
      <c r="I8896" s="2">
        <v>13.94</v>
      </c>
      <c r="J8896" t="s">
        <v>355</v>
      </c>
      <c r="K8896" t="s">
        <v>356</v>
      </c>
      <c r="L8896" s="3" t="str">
        <f>+INDEX([1]!TABLA_MAESTRO_DE_ARTICULO[SubGroupName],MATCH(Tabla_lineas[[#This Row],[CODIGO SAP]],[1]!TABLA_MAESTRO_DE_ARTICULO[ItemCode],0))</f>
        <v>JARABE</v>
      </c>
      <c r="M8896" t="s">
        <v>357</v>
      </c>
      <c r="N8896">
        <v>5</v>
      </c>
      <c r="O8896" t="s">
        <v>181</v>
      </c>
      <c r="S8896" s="2">
        <v>300</v>
      </c>
      <c r="T8896">
        <v>3560.9999999999995</v>
      </c>
      <c r="U8896">
        <v>13.94</v>
      </c>
      <c r="V8896">
        <v>11.87</v>
      </c>
      <c r="W8896">
        <v>5.5</v>
      </c>
      <c r="Z8896" s="4" t="s">
        <v>46</v>
      </c>
      <c r="AA8896" t="s">
        <v>153</v>
      </c>
      <c r="AB8896">
        <v>46096</v>
      </c>
      <c r="AG8896">
        <v>0</v>
      </c>
      <c r="AH8896">
        <v>300</v>
      </c>
      <c r="AM8896" t="str">
        <f>SUBSTITUTE(Tabla_lineas[[#This Row],[Codigo Liname]]," ","")</f>
        <v>N0209</v>
      </c>
    </row>
    <row r="8897" spans="1:39" customFormat="1" x14ac:dyDescent="0.25">
      <c r="A8897" s="2">
        <v>797</v>
      </c>
      <c r="B8897" t="s">
        <v>1380</v>
      </c>
      <c r="C8897">
        <f t="shared" si="138"/>
        <v>1652979</v>
      </c>
      <c r="D8897">
        <v>34760</v>
      </c>
      <c r="E8897" t="s">
        <v>313</v>
      </c>
      <c r="F8897">
        <v>5.29</v>
      </c>
      <c r="G8897">
        <v>5.29</v>
      </c>
      <c r="H8897" t="s">
        <v>314</v>
      </c>
      <c r="I8897" s="2">
        <v>6.32</v>
      </c>
      <c r="J8897" t="s">
        <v>315</v>
      </c>
      <c r="K8897" t="s">
        <v>316</v>
      </c>
      <c r="L8897" s="3" t="str">
        <f>+INDEX([1]!TABLA_MAESTRO_DE_ARTICULO[SubGroupName],MATCH(Tabla_lineas[[#This Row],[CODIGO SAP]],[1]!TABLA_MAESTRO_DE_ARTICULO[ItemCode],0))</f>
        <v>SOLUCION INYECTABLE</v>
      </c>
      <c r="M8897" t="s">
        <v>317</v>
      </c>
      <c r="N8897">
        <v>1</v>
      </c>
      <c r="O8897" t="s">
        <v>249</v>
      </c>
      <c r="S8897" s="2">
        <v>5500</v>
      </c>
      <c r="T8897">
        <v>29040</v>
      </c>
      <c r="U8897">
        <v>6.32</v>
      </c>
      <c r="V8897">
        <v>5.28</v>
      </c>
      <c r="W8897">
        <v>0.7</v>
      </c>
      <c r="Z8897" s="4" t="s">
        <v>46</v>
      </c>
      <c r="AA8897" t="s">
        <v>120</v>
      </c>
      <c r="AB8897">
        <v>46132</v>
      </c>
      <c r="AG8897">
        <v>0</v>
      </c>
      <c r="AH8897">
        <v>5500</v>
      </c>
      <c r="AM8897" t="str">
        <f>SUBSTITUTE(Tabla_lineas[[#This Row],[Codigo Liname]]," ","")</f>
        <v>N0205</v>
      </c>
    </row>
    <row r="8898" spans="1:39" customFormat="1" x14ac:dyDescent="0.25">
      <c r="A8898" s="2">
        <v>797</v>
      </c>
      <c r="B8898" t="s">
        <v>1380</v>
      </c>
      <c r="C8898">
        <f t="shared" ref="C8898:C8961" si="139">IFERROR(VALUE(RIGHT(TRIM(LEFT(B8898,SEARCH("Eco",B8898)-1)),7)),"COTI")</f>
        <v>1652979</v>
      </c>
      <c r="D8898">
        <v>5748.4000000000005</v>
      </c>
      <c r="E8898" t="s">
        <v>725</v>
      </c>
      <c r="F8898">
        <v>67.52</v>
      </c>
      <c r="G8898">
        <v>41.06</v>
      </c>
      <c r="H8898" t="s">
        <v>726</v>
      </c>
      <c r="I8898" s="2">
        <v>41.06</v>
      </c>
      <c r="J8898" t="s">
        <v>727</v>
      </c>
      <c r="K8898" t="s">
        <v>728</v>
      </c>
      <c r="L8898" s="3" t="str">
        <f>+INDEX([1]!TABLA_MAESTRO_DE_ARTICULO[SubGroupName],MATCH(Tabla_lineas[[#This Row],[CODIGO SAP]],[1]!TABLA_MAESTRO_DE_ARTICULO[ItemCode],0))</f>
        <v>POLVO PARA SUSPENSION</v>
      </c>
      <c r="M8898" t="s">
        <v>729</v>
      </c>
      <c r="N8898">
        <v>2</v>
      </c>
      <c r="O8898" t="s">
        <v>730</v>
      </c>
      <c r="S8898" s="2">
        <v>140</v>
      </c>
      <c r="T8898">
        <v>5747</v>
      </c>
      <c r="U8898">
        <v>41.06</v>
      </c>
      <c r="V8898">
        <v>41.05</v>
      </c>
      <c r="W8898">
        <v>10</v>
      </c>
      <c r="Z8898" s="4" t="s">
        <v>46</v>
      </c>
      <c r="AA8898" t="s">
        <v>153</v>
      </c>
      <c r="AB8898">
        <v>46132</v>
      </c>
      <c r="AG8898">
        <v>0</v>
      </c>
      <c r="AH8898">
        <v>140</v>
      </c>
      <c r="AM8898" t="str">
        <f>SUBSTITUTE(Tabla_lineas[[#This Row],[Codigo Liname]]," ","")</f>
        <v>P0126</v>
      </c>
    </row>
    <row r="8899" spans="1:39" customFormat="1" x14ac:dyDescent="0.25">
      <c r="A8899" s="2">
        <v>798</v>
      </c>
      <c r="B8899" t="s">
        <v>1381</v>
      </c>
      <c r="C8899">
        <f t="shared" si="139"/>
        <v>1652999</v>
      </c>
      <c r="D8899">
        <v>12000</v>
      </c>
      <c r="E8899" t="s">
        <v>188</v>
      </c>
      <c r="F8899">
        <v>0.66</v>
      </c>
      <c r="G8899">
        <v>0.66</v>
      </c>
      <c r="H8899" t="s">
        <v>189</v>
      </c>
      <c r="I8899" s="2">
        <v>1</v>
      </c>
      <c r="J8899" t="s">
        <v>190</v>
      </c>
      <c r="K8899" t="s">
        <v>191</v>
      </c>
      <c r="L8899" s="3" t="str">
        <f>+INDEX([1]!TABLA_MAESTRO_DE_ARTICULO[SubGroupName],MATCH(Tabla_lineas[[#This Row],[CODIGO SAP]],[1]!TABLA_MAESTRO_DE_ARTICULO[ItemCode],0))</f>
        <v>COMPRIMIDO</v>
      </c>
      <c r="M8899" t="s">
        <v>192</v>
      </c>
      <c r="N8899">
        <v>2</v>
      </c>
      <c r="O8899" t="s">
        <v>45</v>
      </c>
      <c r="S8899" s="2">
        <v>12000</v>
      </c>
      <c r="T8899">
        <v>7800</v>
      </c>
      <c r="U8899">
        <v>1</v>
      </c>
      <c r="V8899">
        <v>0.65</v>
      </c>
      <c r="W8899">
        <v>0.2</v>
      </c>
      <c r="Z8899" s="4" t="s">
        <v>53</v>
      </c>
      <c r="AA8899" t="s">
        <v>153</v>
      </c>
      <c r="AB8899">
        <v>46096</v>
      </c>
      <c r="AG8899">
        <v>0</v>
      </c>
      <c r="AH8899">
        <v>12000</v>
      </c>
      <c r="AM8899" t="str">
        <f>SUBSTITUTE(Tabla_lineas[[#This Row],[Codigo Liname]]," ","")</f>
        <v>R0501</v>
      </c>
    </row>
    <row r="8900" spans="1:39" customFormat="1" x14ac:dyDescent="0.25">
      <c r="A8900" s="2">
        <v>798</v>
      </c>
      <c r="B8900" t="s">
        <v>1381</v>
      </c>
      <c r="C8900">
        <f t="shared" si="139"/>
        <v>1652999</v>
      </c>
      <c r="D8900">
        <v>37065</v>
      </c>
      <c r="E8900" t="s">
        <v>298</v>
      </c>
      <c r="F8900">
        <v>14.58</v>
      </c>
      <c r="G8900">
        <v>14.58</v>
      </c>
      <c r="H8900" t="s">
        <v>299</v>
      </c>
      <c r="I8900" s="2">
        <v>24.71</v>
      </c>
      <c r="J8900" t="s">
        <v>300</v>
      </c>
      <c r="K8900" t="s">
        <v>301</v>
      </c>
      <c r="L8900" s="3" t="str">
        <f>+INDEX([1]!TABLA_MAESTRO_DE_ARTICULO[SubGroupName],MATCH(Tabla_lineas[[#This Row],[CODIGO SAP]],[1]!TABLA_MAESTRO_DE_ARTICULO[ItemCode],0))</f>
        <v>SUSPENSION</v>
      </c>
      <c r="M8900" t="s">
        <v>302</v>
      </c>
      <c r="N8900">
        <v>1</v>
      </c>
      <c r="O8900" t="s">
        <v>65</v>
      </c>
      <c r="S8900" s="2">
        <v>1500</v>
      </c>
      <c r="T8900">
        <v>21855</v>
      </c>
      <c r="U8900">
        <v>24.71</v>
      </c>
      <c r="V8900">
        <v>14.57</v>
      </c>
      <c r="W8900">
        <v>5.5</v>
      </c>
      <c r="Z8900" s="4" t="s">
        <v>53</v>
      </c>
      <c r="AA8900" t="s">
        <v>153</v>
      </c>
      <c r="AB8900">
        <v>46096</v>
      </c>
      <c r="AG8900">
        <v>0</v>
      </c>
      <c r="AH8900">
        <v>1500</v>
      </c>
      <c r="AM8900" t="str">
        <f>SUBSTITUTE(Tabla_lineas[[#This Row],[Codigo Liname]]," ","")</f>
        <v>M0104</v>
      </c>
    </row>
    <row r="8901" spans="1:39" customFormat="1" x14ac:dyDescent="0.25">
      <c r="A8901" s="2">
        <v>800</v>
      </c>
      <c r="B8901" t="s">
        <v>1382</v>
      </c>
      <c r="C8901">
        <f t="shared" si="139"/>
        <v>1653001</v>
      </c>
      <c r="D8901">
        <v>246137</v>
      </c>
      <c r="E8901" t="s">
        <v>338</v>
      </c>
      <c r="F8901">
        <v>2.34</v>
      </c>
      <c r="G8901">
        <v>1.01</v>
      </c>
      <c r="H8901" t="s">
        <v>339</v>
      </c>
      <c r="I8901" s="2">
        <v>1.01</v>
      </c>
      <c r="J8901" t="s">
        <v>340</v>
      </c>
      <c r="K8901" t="s">
        <v>341</v>
      </c>
      <c r="L8901" s="3" t="str">
        <f>+INDEX([1]!TABLA_MAESTRO_DE_ARTICULO[SubGroupName],MATCH(Tabla_lineas[[#This Row],[CODIGO SAP]],[1]!TABLA_MAESTRO_DE_ARTICULO[ItemCode],0))</f>
        <v>COMPRIMIDO</v>
      </c>
      <c r="M8901" t="s">
        <v>342</v>
      </c>
      <c r="N8901">
        <v>1</v>
      </c>
      <c r="O8901" t="s">
        <v>45</v>
      </c>
      <c r="P8901">
        <v>35800</v>
      </c>
      <c r="Q8901">
        <v>569000</v>
      </c>
      <c r="R8901">
        <v>604800</v>
      </c>
      <c r="S8901" s="2">
        <v>243700</v>
      </c>
      <c r="T8901">
        <v>243700</v>
      </c>
      <c r="U8901">
        <v>1.01</v>
      </c>
      <c r="V8901">
        <v>1</v>
      </c>
      <c r="W8901">
        <v>0.25</v>
      </c>
      <c r="Z8901" s="4" t="s">
        <v>46</v>
      </c>
      <c r="AA8901" t="s">
        <v>126</v>
      </c>
      <c r="AB8901">
        <v>46132</v>
      </c>
      <c r="AG8901">
        <v>0</v>
      </c>
      <c r="AH8901">
        <v>243700</v>
      </c>
      <c r="AM8901" t="str">
        <f>SUBSTITUTE(Tabla_lineas[[#This Row],[Codigo Liname]]," ","")</f>
        <v>C0802</v>
      </c>
    </row>
    <row r="8902" spans="1:39" customFormat="1" x14ac:dyDescent="0.25">
      <c r="A8902" s="2">
        <v>802</v>
      </c>
      <c r="B8902" t="s">
        <v>1383</v>
      </c>
      <c r="C8902">
        <f t="shared" si="139"/>
        <v>1653094</v>
      </c>
      <c r="D8902">
        <v>1147.55</v>
      </c>
      <c r="E8902" t="s">
        <v>115</v>
      </c>
      <c r="F8902">
        <v>2.5099999999999998</v>
      </c>
      <c r="G8902">
        <v>2.5099999999999998</v>
      </c>
      <c r="H8902" t="s">
        <v>116</v>
      </c>
      <c r="I8902" s="2">
        <v>3.89</v>
      </c>
      <c r="J8902" t="s">
        <v>117</v>
      </c>
      <c r="K8902" t="s">
        <v>118</v>
      </c>
      <c r="L8902" s="3" t="str">
        <f>+INDEX([1]!TABLA_MAESTRO_DE_ARTICULO[SubGroupName],MATCH(Tabla_lineas[[#This Row],[CODIGO SAP]],[1]!TABLA_MAESTRO_DE_ARTICULO[ItemCode],0))</f>
        <v>COMPRIMIDO</v>
      </c>
      <c r="M8902" t="s">
        <v>119</v>
      </c>
      <c r="N8902">
        <v>1</v>
      </c>
      <c r="O8902" t="s">
        <v>45</v>
      </c>
      <c r="S8902" s="2">
        <v>295</v>
      </c>
      <c r="T8902">
        <v>737.5</v>
      </c>
      <c r="U8902">
        <v>3.89</v>
      </c>
      <c r="V8902">
        <v>2.5</v>
      </c>
      <c r="W8902">
        <v>0.7</v>
      </c>
      <c r="Z8902" s="4" t="s">
        <v>53</v>
      </c>
      <c r="AA8902" t="s">
        <v>120</v>
      </c>
      <c r="AB8902">
        <v>46132</v>
      </c>
      <c r="AG8902">
        <v>0</v>
      </c>
      <c r="AH8902">
        <v>295</v>
      </c>
      <c r="AM8902" t="str">
        <f>SUBSTITUTE(Tabla_lineas[[#This Row],[Codigo Liname]]," ","")</f>
        <v>J0504</v>
      </c>
    </row>
    <row r="8903" spans="1:39" customFormat="1" x14ac:dyDescent="0.25">
      <c r="A8903" s="2">
        <v>802</v>
      </c>
      <c r="B8903" t="s">
        <v>1383</v>
      </c>
      <c r="C8903">
        <f t="shared" si="139"/>
        <v>1653094</v>
      </c>
      <c r="D8903">
        <v>6762</v>
      </c>
      <c r="E8903" t="s">
        <v>171</v>
      </c>
      <c r="F8903">
        <v>1.82</v>
      </c>
      <c r="G8903">
        <v>1.82</v>
      </c>
      <c r="H8903" t="s">
        <v>172</v>
      </c>
      <c r="I8903" s="2">
        <v>2.94</v>
      </c>
      <c r="J8903" t="s">
        <v>173</v>
      </c>
      <c r="K8903" t="s">
        <v>174</v>
      </c>
      <c r="L8903" s="3" t="str">
        <f>+INDEX([1]!TABLA_MAESTRO_DE_ARTICULO[SubGroupName],MATCH(Tabla_lineas[[#This Row],[CODIGO SAP]],[1]!TABLA_MAESTRO_DE_ARTICULO[ItemCode],0))</f>
        <v>COMPRIMIDO</v>
      </c>
      <c r="M8903" t="s">
        <v>175</v>
      </c>
      <c r="N8903">
        <v>2</v>
      </c>
      <c r="O8903" t="s">
        <v>45</v>
      </c>
      <c r="S8903" s="2">
        <v>2300</v>
      </c>
      <c r="T8903">
        <v>4163</v>
      </c>
      <c r="U8903">
        <v>2.94</v>
      </c>
      <c r="V8903">
        <v>1.81</v>
      </c>
      <c r="W8903">
        <v>0.7</v>
      </c>
      <c r="Z8903" s="4" t="s">
        <v>46</v>
      </c>
      <c r="AA8903" t="s">
        <v>120</v>
      </c>
      <c r="AB8903">
        <v>46132</v>
      </c>
      <c r="AG8903">
        <v>0</v>
      </c>
      <c r="AH8903">
        <v>2300</v>
      </c>
      <c r="AM8903" t="str">
        <f>SUBSTITUTE(Tabla_lineas[[#This Row],[Codigo Liname]]," ","")</f>
        <v>J0105</v>
      </c>
    </row>
    <row r="8904" spans="1:39" customFormat="1" x14ac:dyDescent="0.25">
      <c r="A8904" s="2">
        <v>802</v>
      </c>
      <c r="B8904" t="s">
        <v>1383</v>
      </c>
      <c r="C8904">
        <f t="shared" si="139"/>
        <v>1653094</v>
      </c>
      <c r="D8904">
        <v>3204.9</v>
      </c>
      <c r="E8904" t="s">
        <v>176</v>
      </c>
      <c r="F8904">
        <v>16.7</v>
      </c>
      <c r="G8904">
        <v>16.7</v>
      </c>
      <c r="H8904" t="s">
        <v>177</v>
      </c>
      <c r="I8904" s="2">
        <v>35.61</v>
      </c>
      <c r="J8904" t="s">
        <v>178</v>
      </c>
      <c r="K8904" t="s">
        <v>179</v>
      </c>
      <c r="L8904" s="3" t="str">
        <f>+INDEX([1]!TABLA_MAESTRO_DE_ARTICULO[SubGroupName],MATCH(Tabla_lineas[[#This Row],[CODIGO SAP]],[1]!TABLA_MAESTRO_DE_ARTICULO[ItemCode],0))</f>
        <v>POLVO PARA SUSPENSION</v>
      </c>
      <c r="M8904" t="s">
        <v>180</v>
      </c>
      <c r="N8904">
        <v>4</v>
      </c>
      <c r="O8904" t="s">
        <v>181</v>
      </c>
      <c r="S8904" s="2">
        <v>90</v>
      </c>
      <c r="T8904">
        <v>1502.1</v>
      </c>
      <c r="U8904">
        <v>35.61</v>
      </c>
      <c r="V8904">
        <v>16.690000000000001</v>
      </c>
      <c r="W8904">
        <v>5.5</v>
      </c>
      <c r="Z8904" s="4" t="s">
        <v>46</v>
      </c>
      <c r="AA8904" t="s">
        <v>153</v>
      </c>
      <c r="AB8904">
        <v>46096</v>
      </c>
      <c r="AG8904">
        <v>0</v>
      </c>
      <c r="AH8904">
        <v>90</v>
      </c>
      <c r="AM8904" t="str">
        <f>SUBSTITUTE(Tabla_lineas[[#This Row],[Codigo Liname]]," ","")</f>
        <v>J0157</v>
      </c>
    </row>
    <row r="8905" spans="1:39" customFormat="1" x14ac:dyDescent="0.25">
      <c r="A8905" s="2">
        <v>802</v>
      </c>
      <c r="B8905" t="s">
        <v>1383</v>
      </c>
      <c r="C8905">
        <f t="shared" si="139"/>
        <v>1653094</v>
      </c>
      <c r="D8905">
        <v>1350.8</v>
      </c>
      <c r="E8905" t="s">
        <v>208</v>
      </c>
      <c r="F8905">
        <v>14.8</v>
      </c>
      <c r="G8905">
        <v>12.2</v>
      </c>
      <c r="H8905" t="s">
        <v>209</v>
      </c>
      <c r="I8905" s="2">
        <v>12.28</v>
      </c>
      <c r="J8905" t="s">
        <v>210</v>
      </c>
      <c r="K8905" t="s">
        <v>211</v>
      </c>
      <c r="L8905" s="3" t="str">
        <f>+INDEX([1]!TABLA_MAESTRO_DE_ARTICULO[SubGroupName],MATCH(Tabla_lineas[[#This Row],[CODIGO SAP]],[1]!TABLA_MAESTRO_DE_ARTICULO[ItemCode],0))</f>
        <v>JARABE</v>
      </c>
      <c r="M8905" t="s">
        <v>212</v>
      </c>
      <c r="N8905">
        <v>6</v>
      </c>
      <c r="O8905" t="s">
        <v>181</v>
      </c>
      <c r="S8905" s="2">
        <v>110</v>
      </c>
      <c r="T8905">
        <v>1340.9</v>
      </c>
      <c r="U8905">
        <v>12.28</v>
      </c>
      <c r="V8905">
        <v>12.19</v>
      </c>
      <c r="W8905">
        <v>5</v>
      </c>
      <c r="Z8905" s="4" t="s">
        <v>46</v>
      </c>
      <c r="AA8905" t="s">
        <v>153</v>
      </c>
      <c r="AB8905">
        <v>46132</v>
      </c>
      <c r="AG8905">
        <v>0</v>
      </c>
      <c r="AH8905">
        <v>110</v>
      </c>
      <c r="AM8905" t="str">
        <f>SUBSTITUTE(Tabla_lineas[[#This Row],[Codigo Liname]]," ","")</f>
        <v>R0602</v>
      </c>
    </row>
    <row r="8906" spans="1:39" customFormat="1" x14ac:dyDescent="0.25">
      <c r="A8906" s="2">
        <v>802</v>
      </c>
      <c r="B8906" t="s">
        <v>1383</v>
      </c>
      <c r="C8906">
        <f t="shared" si="139"/>
        <v>1653094</v>
      </c>
      <c r="D8906">
        <v>1069.5999999999999</v>
      </c>
      <c r="E8906" t="s">
        <v>218</v>
      </c>
      <c r="F8906">
        <v>28.9</v>
      </c>
      <c r="G8906">
        <v>13.37</v>
      </c>
      <c r="H8906" t="s">
        <v>219</v>
      </c>
      <c r="I8906" s="2">
        <v>13.37</v>
      </c>
      <c r="J8906" t="s">
        <v>220</v>
      </c>
      <c r="K8906" t="s">
        <v>221</v>
      </c>
      <c r="L8906" s="3" t="str">
        <f>+INDEX([1]!TABLA_MAESTRO_DE_ARTICULO[SubGroupName],MATCH(Tabla_lineas[[#This Row],[CODIGO SAP]],[1]!TABLA_MAESTRO_DE_ARTICULO[ItemCode],0))</f>
        <v>CREMA DERMICA</v>
      </c>
      <c r="M8906" t="s">
        <v>222</v>
      </c>
      <c r="N8906">
        <v>7</v>
      </c>
      <c r="O8906" t="s">
        <v>223</v>
      </c>
      <c r="S8906" s="2">
        <v>80</v>
      </c>
      <c r="T8906">
        <v>1068.8</v>
      </c>
      <c r="U8906">
        <v>13.37</v>
      </c>
      <c r="V8906">
        <v>13.36</v>
      </c>
      <c r="W8906">
        <v>4.5</v>
      </c>
      <c r="Z8906" s="4" t="s">
        <v>53</v>
      </c>
      <c r="AA8906" t="s">
        <v>153</v>
      </c>
      <c r="AB8906">
        <v>46132</v>
      </c>
      <c r="AG8906">
        <v>0</v>
      </c>
      <c r="AH8906">
        <v>80</v>
      </c>
      <c r="AM8906" t="str">
        <f>SUBSTITUTE(Tabla_lineas[[#This Row],[Codigo Liname]]," ","")</f>
        <v>D0103</v>
      </c>
    </row>
    <row r="8907" spans="1:39" customFormat="1" x14ac:dyDescent="0.25">
      <c r="A8907" s="2">
        <v>802</v>
      </c>
      <c r="B8907" t="s">
        <v>1383</v>
      </c>
      <c r="C8907">
        <f t="shared" si="139"/>
        <v>1653094</v>
      </c>
      <c r="D8907">
        <v>1876.8</v>
      </c>
      <c r="E8907" t="s">
        <v>229</v>
      </c>
      <c r="F8907">
        <v>19.329999999999998</v>
      </c>
      <c r="G8907">
        <v>18.399999999999999</v>
      </c>
      <c r="H8907" t="s">
        <v>230</v>
      </c>
      <c r="I8907" s="2">
        <v>18.399999999999999</v>
      </c>
      <c r="J8907" t="s">
        <v>231</v>
      </c>
      <c r="K8907" t="s">
        <v>232</v>
      </c>
      <c r="L8907" s="3" t="str">
        <f>+INDEX([1]!TABLA_MAESTRO_DE_ARTICULO[SubGroupName],MATCH(Tabla_lineas[[#This Row],[CODIGO SAP]],[1]!TABLA_MAESTRO_DE_ARTICULO[ItemCode],0))</f>
        <v>SUSPENSION</v>
      </c>
      <c r="M8907" t="s">
        <v>233</v>
      </c>
      <c r="N8907">
        <v>11</v>
      </c>
      <c r="O8907" t="s">
        <v>65</v>
      </c>
      <c r="S8907" s="2">
        <v>102</v>
      </c>
      <c r="T8907">
        <v>1875.78</v>
      </c>
      <c r="U8907">
        <v>18.399999999999999</v>
      </c>
      <c r="V8907">
        <v>18.39</v>
      </c>
      <c r="W8907">
        <v>5.5</v>
      </c>
      <c r="Z8907" s="4" t="s">
        <v>53</v>
      </c>
      <c r="AA8907" t="s">
        <v>153</v>
      </c>
      <c r="AB8907">
        <v>46132</v>
      </c>
      <c r="AG8907">
        <v>0</v>
      </c>
      <c r="AH8907">
        <v>102</v>
      </c>
      <c r="AM8907" t="str">
        <f>SUBSTITUTE(Tabla_lineas[[#This Row],[Codigo Liname]]," ","")</f>
        <v>J0138</v>
      </c>
    </row>
    <row r="8908" spans="1:39" customFormat="1" x14ac:dyDescent="0.25">
      <c r="A8908" s="2">
        <v>802</v>
      </c>
      <c r="B8908" t="s">
        <v>1383</v>
      </c>
      <c r="C8908">
        <f t="shared" si="139"/>
        <v>1653094</v>
      </c>
      <c r="D8908">
        <v>4572</v>
      </c>
      <c r="E8908" t="s">
        <v>239</v>
      </c>
      <c r="F8908">
        <v>1.48</v>
      </c>
      <c r="G8908">
        <v>1.48</v>
      </c>
      <c r="H8908" t="s">
        <v>240</v>
      </c>
      <c r="I8908" s="2">
        <v>2.54</v>
      </c>
      <c r="J8908" t="s">
        <v>241</v>
      </c>
      <c r="K8908" t="s">
        <v>242</v>
      </c>
      <c r="L8908" s="3" t="str">
        <f>+INDEX([1]!TABLA_MAESTRO_DE_ARTICULO[SubGroupName],MATCH(Tabla_lineas[[#This Row],[CODIGO SAP]],[1]!TABLA_MAESTRO_DE_ARTICULO[ItemCode],0))</f>
        <v>COMPRIMIDO</v>
      </c>
      <c r="M8908" t="s">
        <v>243</v>
      </c>
      <c r="N8908">
        <v>10</v>
      </c>
      <c r="O8908" t="s">
        <v>45</v>
      </c>
      <c r="S8908" s="2">
        <v>1800</v>
      </c>
      <c r="T8908">
        <v>2646</v>
      </c>
      <c r="U8908">
        <v>2.54</v>
      </c>
      <c r="V8908">
        <v>1.47</v>
      </c>
      <c r="W8908">
        <v>0.4</v>
      </c>
      <c r="Z8908" s="4" t="s">
        <v>46</v>
      </c>
      <c r="AA8908" t="s">
        <v>120</v>
      </c>
      <c r="AB8908">
        <v>46132</v>
      </c>
      <c r="AG8908">
        <v>0</v>
      </c>
      <c r="AH8908">
        <v>1800</v>
      </c>
      <c r="AM8908" t="str">
        <f>SUBSTITUTE(Tabla_lineas[[#This Row],[Codigo Liname]]," ","")</f>
        <v>J0137</v>
      </c>
    </row>
    <row r="8909" spans="1:39" customFormat="1" x14ac:dyDescent="0.25">
      <c r="A8909" s="2">
        <v>802</v>
      </c>
      <c r="B8909" t="s">
        <v>1383</v>
      </c>
      <c r="C8909">
        <f t="shared" si="139"/>
        <v>1653094</v>
      </c>
      <c r="D8909">
        <v>10803.5</v>
      </c>
      <c r="E8909" t="s">
        <v>244</v>
      </c>
      <c r="F8909">
        <v>4.03</v>
      </c>
      <c r="G8909">
        <v>4.03</v>
      </c>
      <c r="H8909" t="s">
        <v>245</v>
      </c>
      <c r="I8909" s="2">
        <v>6.97</v>
      </c>
      <c r="J8909" t="s">
        <v>246</v>
      </c>
      <c r="K8909" t="s">
        <v>247</v>
      </c>
      <c r="L8909" s="3" t="str">
        <f>+INDEX([1]!TABLA_MAESTRO_DE_ARTICULO[SubGroupName],MATCH(Tabla_lineas[[#This Row],[CODIGO SAP]],[1]!TABLA_MAESTRO_DE_ARTICULO[ItemCode],0))</f>
        <v>SOLUCION INYECTABLE</v>
      </c>
      <c r="M8909" t="s">
        <v>248</v>
      </c>
      <c r="N8909">
        <v>12</v>
      </c>
      <c r="O8909" t="s">
        <v>249</v>
      </c>
      <c r="S8909" s="2">
        <v>1550</v>
      </c>
      <c r="T8909">
        <v>6230.9999999999991</v>
      </c>
      <c r="U8909">
        <v>6.97</v>
      </c>
      <c r="V8909">
        <v>4.0199999999999996</v>
      </c>
      <c r="W8909">
        <v>0.7</v>
      </c>
      <c r="Z8909" s="4" t="s">
        <v>53</v>
      </c>
      <c r="AA8909" t="s">
        <v>126</v>
      </c>
      <c r="AB8909">
        <v>46132</v>
      </c>
      <c r="AG8909">
        <v>0</v>
      </c>
      <c r="AH8909">
        <v>1550</v>
      </c>
      <c r="AM8909" t="str">
        <f>SUBSTITUTE(Tabla_lineas[[#This Row],[Codigo Liname]]," ","")</f>
        <v>H0204</v>
      </c>
    </row>
    <row r="8910" spans="1:39" customFormat="1" x14ac:dyDescent="0.25">
      <c r="A8910" s="2">
        <v>802</v>
      </c>
      <c r="B8910" t="s">
        <v>1383</v>
      </c>
      <c r="C8910">
        <f t="shared" si="139"/>
        <v>1653094</v>
      </c>
      <c r="D8910">
        <v>13629.2</v>
      </c>
      <c r="E8910" t="s">
        <v>250</v>
      </c>
      <c r="F8910">
        <v>24.52</v>
      </c>
      <c r="G8910">
        <v>24.5</v>
      </c>
      <c r="H8910" t="s">
        <v>251</v>
      </c>
      <c r="I8910" s="2">
        <v>26.21</v>
      </c>
      <c r="J8910" t="s">
        <v>252</v>
      </c>
      <c r="K8910" t="s">
        <v>253</v>
      </c>
      <c r="L8910" s="3" t="str">
        <f>+INDEX([1]!TABLA_MAESTRO_DE_ARTICULO[SubGroupName],MATCH(Tabla_lineas[[#This Row],[CODIGO SAP]],[1]!TABLA_MAESTRO_DE_ARTICULO[ItemCode],0))</f>
        <v>GEL</v>
      </c>
      <c r="M8910" t="s">
        <v>254</v>
      </c>
      <c r="N8910">
        <v>13</v>
      </c>
      <c r="O8910" t="s">
        <v>255</v>
      </c>
      <c r="S8910" s="2">
        <v>520</v>
      </c>
      <c r="T8910">
        <v>12734.8</v>
      </c>
      <c r="U8910">
        <v>26.21</v>
      </c>
      <c r="V8910">
        <v>24.49</v>
      </c>
      <c r="W8910">
        <v>5</v>
      </c>
      <c r="Z8910" s="4" t="s">
        <v>46</v>
      </c>
      <c r="AA8910" t="s">
        <v>153</v>
      </c>
      <c r="AB8910">
        <v>46132</v>
      </c>
      <c r="AG8910">
        <v>0</v>
      </c>
      <c r="AH8910">
        <v>520</v>
      </c>
      <c r="AM8910" t="str">
        <f>SUBSTITUTE(Tabla_lineas[[#This Row],[Codigo Liname]]," ","")</f>
        <v>M0101</v>
      </c>
    </row>
    <row r="8911" spans="1:39" customFormat="1" x14ac:dyDescent="0.25">
      <c r="A8911" s="2">
        <v>802</v>
      </c>
      <c r="B8911" t="s">
        <v>1383</v>
      </c>
      <c r="C8911">
        <f t="shared" si="139"/>
        <v>1653094</v>
      </c>
      <c r="D8911">
        <v>580</v>
      </c>
      <c r="E8911" t="s">
        <v>138</v>
      </c>
      <c r="F8911">
        <v>0.2</v>
      </c>
      <c r="G8911">
        <v>0.2</v>
      </c>
      <c r="H8911" t="s">
        <v>139</v>
      </c>
      <c r="I8911" s="2">
        <v>0.28999999999999998</v>
      </c>
      <c r="J8911" t="s">
        <v>140</v>
      </c>
      <c r="K8911" t="s">
        <v>141</v>
      </c>
      <c r="L8911" s="3" t="str">
        <f>+INDEX([1]!TABLA_MAESTRO_DE_ARTICULO[SubGroupName],MATCH(Tabla_lineas[[#This Row],[CODIGO SAP]],[1]!TABLA_MAESTRO_DE_ARTICULO[ItemCode],0))</f>
        <v>COMPRIMIDO</v>
      </c>
      <c r="M8911" t="s">
        <v>142</v>
      </c>
      <c r="N8911">
        <v>14</v>
      </c>
      <c r="O8911" t="s">
        <v>45</v>
      </c>
      <c r="S8911" s="2">
        <v>2000</v>
      </c>
      <c r="T8911">
        <v>380</v>
      </c>
      <c r="U8911">
        <v>0.28999999999999998</v>
      </c>
      <c r="V8911">
        <v>0.19</v>
      </c>
      <c r="W8911">
        <v>0.12</v>
      </c>
      <c r="Z8911" s="4" t="s">
        <v>53</v>
      </c>
      <c r="AA8911" t="s">
        <v>126</v>
      </c>
      <c r="AB8911">
        <v>46132</v>
      </c>
      <c r="AG8911">
        <v>0</v>
      </c>
      <c r="AH8911">
        <v>2000</v>
      </c>
      <c r="AM8911" t="str">
        <f>SUBSTITUTE(Tabla_lineas[[#This Row],[Codigo Liname]]," ","")</f>
        <v>M0102</v>
      </c>
    </row>
    <row r="8912" spans="1:39" customFormat="1" x14ac:dyDescent="0.25">
      <c r="A8912" s="2">
        <v>802</v>
      </c>
      <c r="B8912" t="s">
        <v>1383</v>
      </c>
      <c r="C8912">
        <f t="shared" si="139"/>
        <v>1653094</v>
      </c>
      <c r="D8912">
        <v>573</v>
      </c>
      <c r="E8912" t="s">
        <v>256</v>
      </c>
      <c r="F8912">
        <v>3.3</v>
      </c>
      <c r="G8912">
        <v>3.3</v>
      </c>
      <c r="H8912" t="s">
        <v>257</v>
      </c>
      <c r="I8912" s="2">
        <v>3.82</v>
      </c>
      <c r="J8912" t="s">
        <v>258</v>
      </c>
      <c r="K8912" t="s">
        <v>259</v>
      </c>
      <c r="L8912" s="3" t="str">
        <f>+INDEX([1]!TABLA_MAESTRO_DE_ARTICULO[SubGroupName],MATCH(Tabla_lineas[[#This Row],[CODIGO SAP]],[1]!TABLA_MAESTRO_DE_ARTICULO[ItemCode],0))</f>
        <v>SOLUCION INYECTABLE</v>
      </c>
      <c r="M8912" t="s">
        <v>260</v>
      </c>
      <c r="N8912">
        <v>15</v>
      </c>
      <c r="O8912" t="s">
        <v>249</v>
      </c>
      <c r="S8912" s="2">
        <v>150</v>
      </c>
      <c r="T8912">
        <v>493.5</v>
      </c>
      <c r="U8912">
        <v>3.82</v>
      </c>
      <c r="V8912">
        <v>3.29</v>
      </c>
      <c r="W8912">
        <v>0.7</v>
      </c>
      <c r="Z8912" s="4" t="s">
        <v>53</v>
      </c>
      <c r="AA8912" t="s">
        <v>153</v>
      </c>
      <c r="AB8912">
        <v>46132</v>
      </c>
      <c r="AG8912">
        <v>0</v>
      </c>
      <c r="AH8912">
        <v>150</v>
      </c>
      <c r="AM8912" t="str">
        <f>SUBSTITUTE(Tabla_lineas[[#This Row],[Codigo Liname]]," ","")</f>
        <v>M0103</v>
      </c>
    </row>
    <row r="8913" spans="1:39" customFormat="1" x14ac:dyDescent="0.25">
      <c r="A8913" s="2">
        <v>802</v>
      </c>
      <c r="B8913" t="s">
        <v>1383</v>
      </c>
      <c r="C8913">
        <f t="shared" si="139"/>
        <v>1653094</v>
      </c>
      <c r="D8913">
        <v>1600</v>
      </c>
      <c r="E8913" t="s">
        <v>511</v>
      </c>
      <c r="F8913">
        <v>2.99</v>
      </c>
      <c r="G8913">
        <v>1.6</v>
      </c>
      <c r="H8913" t="s">
        <v>512</v>
      </c>
      <c r="I8913" s="2">
        <v>1.6</v>
      </c>
      <c r="J8913" t="s">
        <v>513</v>
      </c>
      <c r="K8913" t="s">
        <v>514</v>
      </c>
      <c r="L8913" s="3" t="str">
        <f>+INDEX([1]!TABLA_MAESTRO_DE_ARTICULO[SubGroupName],MATCH(Tabla_lineas[[#This Row],[CODIGO SAP]],[1]!TABLA_MAESTRO_DE_ARTICULO[ItemCode],0))</f>
        <v>COMPRIMIDO</v>
      </c>
      <c r="M8913" t="s">
        <v>515</v>
      </c>
      <c r="N8913">
        <v>17</v>
      </c>
      <c r="O8913" t="s">
        <v>45</v>
      </c>
      <c r="S8913" s="2">
        <v>1000</v>
      </c>
      <c r="T8913">
        <v>1590</v>
      </c>
      <c r="U8913">
        <v>1.6</v>
      </c>
      <c r="V8913">
        <v>1.59</v>
      </c>
      <c r="W8913">
        <v>0.9</v>
      </c>
      <c r="Z8913" s="4" t="s">
        <v>46</v>
      </c>
      <c r="AA8913" t="s">
        <v>120</v>
      </c>
      <c r="AB8913">
        <v>46132</v>
      </c>
      <c r="AG8913">
        <v>0</v>
      </c>
      <c r="AH8913">
        <v>1000</v>
      </c>
      <c r="AM8913" t="str">
        <f>SUBSTITUTE(Tabla_lineas[[#This Row],[Codigo Liname]]," ","")</f>
        <v>J0145</v>
      </c>
    </row>
    <row r="8914" spans="1:39" customFormat="1" x14ac:dyDescent="0.25">
      <c r="A8914" s="2">
        <v>802</v>
      </c>
      <c r="B8914" t="s">
        <v>1383</v>
      </c>
      <c r="C8914">
        <f t="shared" si="139"/>
        <v>1653094</v>
      </c>
      <c r="D8914">
        <v>913.5</v>
      </c>
      <c r="E8914" t="s">
        <v>292</v>
      </c>
      <c r="F8914">
        <v>25.27</v>
      </c>
      <c r="G8914">
        <v>18.27</v>
      </c>
      <c r="H8914" t="s">
        <v>293</v>
      </c>
      <c r="I8914" s="2">
        <v>18.27</v>
      </c>
      <c r="J8914" t="s">
        <v>294</v>
      </c>
      <c r="K8914" t="s">
        <v>295</v>
      </c>
      <c r="L8914" s="3" t="str">
        <f>+INDEX([1]!TABLA_MAESTRO_DE_ARTICULO[SubGroupName],MATCH(Tabla_lineas[[#This Row],[CODIGO SAP]],[1]!TABLA_MAESTRO_DE_ARTICULO[ItemCode],0))</f>
        <v>CREMA DERMICA</v>
      </c>
      <c r="M8914" t="s">
        <v>296</v>
      </c>
      <c r="N8914">
        <v>18</v>
      </c>
      <c r="O8914" t="s">
        <v>297</v>
      </c>
      <c r="S8914" s="2">
        <v>50</v>
      </c>
      <c r="T8914">
        <v>913.00000000000011</v>
      </c>
      <c r="U8914">
        <v>18.27</v>
      </c>
      <c r="V8914">
        <v>18.260000000000002</v>
      </c>
      <c r="W8914">
        <v>5</v>
      </c>
      <c r="Z8914" s="4" t="s">
        <v>53</v>
      </c>
      <c r="AA8914" t="s">
        <v>153</v>
      </c>
      <c r="AB8914">
        <v>46132</v>
      </c>
      <c r="AG8914">
        <v>0</v>
      </c>
      <c r="AH8914">
        <v>50</v>
      </c>
      <c r="AM8914" t="str">
        <f>SUBSTITUTE(Tabla_lineas[[#This Row],[Codigo Liname]]," ","")</f>
        <v>D0704</v>
      </c>
    </row>
    <row r="8915" spans="1:39" customFormat="1" x14ac:dyDescent="0.25">
      <c r="A8915" s="2">
        <v>802</v>
      </c>
      <c r="B8915" t="s">
        <v>1383</v>
      </c>
      <c r="C8915">
        <f t="shared" si="139"/>
        <v>1653094</v>
      </c>
      <c r="D8915">
        <v>3088.75</v>
      </c>
      <c r="E8915" t="s">
        <v>298</v>
      </c>
      <c r="F8915">
        <v>14.58</v>
      </c>
      <c r="G8915">
        <v>14.58</v>
      </c>
      <c r="H8915" t="s">
        <v>299</v>
      </c>
      <c r="I8915" s="2">
        <v>24.71</v>
      </c>
      <c r="J8915" t="s">
        <v>300</v>
      </c>
      <c r="K8915" t="s">
        <v>301</v>
      </c>
      <c r="L8915" s="3" t="str">
        <f>+INDEX([1]!TABLA_MAESTRO_DE_ARTICULO[SubGroupName],MATCH(Tabla_lineas[[#This Row],[CODIGO SAP]],[1]!TABLA_MAESTRO_DE_ARTICULO[ItemCode],0))</f>
        <v>SUSPENSION</v>
      </c>
      <c r="M8915" t="s">
        <v>302</v>
      </c>
      <c r="N8915">
        <v>19</v>
      </c>
      <c r="O8915" t="s">
        <v>65</v>
      </c>
      <c r="S8915" s="2">
        <v>125</v>
      </c>
      <c r="T8915">
        <v>1821.25</v>
      </c>
      <c r="U8915">
        <v>24.71</v>
      </c>
      <c r="V8915">
        <v>14.57</v>
      </c>
      <c r="W8915">
        <v>5.5</v>
      </c>
      <c r="Z8915" s="4" t="s">
        <v>53</v>
      </c>
      <c r="AA8915" t="s">
        <v>153</v>
      </c>
      <c r="AB8915">
        <v>46096</v>
      </c>
      <c r="AG8915">
        <v>0</v>
      </c>
      <c r="AH8915">
        <v>125</v>
      </c>
      <c r="AM8915" t="str">
        <f>SUBSTITUTE(Tabla_lineas[[#This Row],[Codigo Liname]]," ","")</f>
        <v>M0104</v>
      </c>
    </row>
    <row r="8916" spans="1:39" customFormat="1" x14ac:dyDescent="0.25">
      <c r="A8916" s="2">
        <v>802</v>
      </c>
      <c r="B8916" t="s">
        <v>1383</v>
      </c>
      <c r="C8916">
        <f t="shared" si="139"/>
        <v>1653094</v>
      </c>
      <c r="D8916">
        <v>14144.999999999998</v>
      </c>
      <c r="E8916" t="s">
        <v>303</v>
      </c>
      <c r="F8916">
        <v>0.75</v>
      </c>
      <c r="G8916">
        <v>0.69</v>
      </c>
      <c r="H8916" t="s">
        <v>304</v>
      </c>
      <c r="I8916" s="2">
        <v>0.69</v>
      </c>
      <c r="J8916" t="s">
        <v>305</v>
      </c>
      <c r="K8916" t="s">
        <v>306</v>
      </c>
      <c r="L8916" s="3" t="str">
        <f>+INDEX([1]!TABLA_MAESTRO_DE_ARTICULO[SubGroupName],MATCH(Tabla_lineas[[#This Row],[CODIGO SAP]],[1]!TABLA_MAESTRO_DE_ARTICULO[ItemCode],0))</f>
        <v>COMPRIMIDO</v>
      </c>
      <c r="M8916" t="s">
        <v>307</v>
      </c>
      <c r="N8916">
        <v>20</v>
      </c>
      <c r="O8916" t="s">
        <v>45</v>
      </c>
      <c r="P8916">
        <v>138600</v>
      </c>
      <c r="Q8916">
        <v>3275900</v>
      </c>
      <c r="R8916">
        <v>3414500</v>
      </c>
      <c r="S8916" s="2">
        <v>20500</v>
      </c>
      <c r="T8916">
        <v>13940.000000000002</v>
      </c>
      <c r="U8916">
        <v>0.69</v>
      </c>
      <c r="V8916">
        <v>0.68</v>
      </c>
      <c r="W8916">
        <v>0.14000000000000001</v>
      </c>
      <c r="Z8916" s="4" t="s">
        <v>46</v>
      </c>
      <c r="AA8916" t="s">
        <v>120</v>
      </c>
      <c r="AB8916">
        <v>46132</v>
      </c>
      <c r="AG8916">
        <v>0</v>
      </c>
      <c r="AH8916">
        <v>20500</v>
      </c>
      <c r="AM8916" t="str">
        <f>SUBSTITUTE(Tabla_lineas[[#This Row],[Codigo Liname]]," ","")</f>
        <v>M0105</v>
      </c>
    </row>
    <row r="8917" spans="1:39" customFormat="1" x14ac:dyDescent="0.25">
      <c r="A8917" s="2">
        <v>802</v>
      </c>
      <c r="B8917" t="s">
        <v>1383</v>
      </c>
      <c r="C8917">
        <f t="shared" si="139"/>
        <v>1653094</v>
      </c>
      <c r="D8917">
        <v>1853</v>
      </c>
      <c r="E8917" t="s">
        <v>308</v>
      </c>
      <c r="F8917">
        <v>5.07</v>
      </c>
      <c r="G8917">
        <v>5.07</v>
      </c>
      <c r="H8917" t="s">
        <v>309</v>
      </c>
      <c r="I8917" s="2">
        <v>10.9</v>
      </c>
      <c r="J8917" t="s">
        <v>310</v>
      </c>
      <c r="K8917" t="s">
        <v>311</v>
      </c>
      <c r="L8917" s="3" t="str">
        <f>+INDEX([1]!TABLA_MAESTRO_DE_ARTICULO[SubGroupName],MATCH(Tabla_lineas[[#This Row],[CODIGO SAP]],[1]!TABLA_MAESTRO_DE_ARTICULO[ItemCode],0))</f>
        <v>SOLUCION INYECTABLE</v>
      </c>
      <c r="M8917" t="s">
        <v>312</v>
      </c>
      <c r="N8917">
        <v>22</v>
      </c>
      <c r="O8917" t="s">
        <v>249</v>
      </c>
      <c r="S8917" s="2">
        <v>170</v>
      </c>
      <c r="T8917">
        <v>861.9000000000002</v>
      </c>
      <c r="U8917">
        <v>10.9</v>
      </c>
      <c r="V8917">
        <v>5.07</v>
      </c>
      <c r="W8917">
        <v>1</v>
      </c>
      <c r="Z8917" s="4" t="s">
        <v>53</v>
      </c>
      <c r="AA8917" t="s">
        <v>126</v>
      </c>
      <c r="AB8917">
        <v>46132</v>
      </c>
      <c r="AG8917">
        <v>0</v>
      </c>
      <c r="AH8917">
        <v>170</v>
      </c>
      <c r="AM8917" t="str">
        <f>SUBSTITUTE(Tabla_lineas[[#This Row],[Codigo Liname]]," ","")</f>
        <v>M0109</v>
      </c>
    </row>
    <row r="8918" spans="1:39" customFormat="1" x14ac:dyDescent="0.25">
      <c r="A8918" s="2">
        <v>802</v>
      </c>
      <c r="B8918" t="s">
        <v>1383</v>
      </c>
      <c r="C8918">
        <f t="shared" si="139"/>
        <v>1653094</v>
      </c>
      <c r="D8918">
        <v>32296</v>
      </c>
      <c r="E8918" t="s">
        <v>82</v>
      </c>
      <c r="F8918">
        <v>1.61</v>
      </c>
      <c r="G8918">
        <v>1.61</v>
      </c>
      <c r="H8918" t="s">
        <v>83</v>
      </c>
      <c r="I8918" s="2">
        <v>3.67</v>
      </c>
      <c r="J8918" t="s">
        <v>84</v>
      </c>
      <c r="K8918" t="s">
        <v>85</v>
      </c>
      <c r="L8918" s="3" t="str">
        <f>+INDEX([1]!TABLA_MAESTRO_DE_ARTICULO[SubGroupName],MATCH(Tabla_lineas[[#This Row],[CODIGO SAP]],[1]!TABLA_MAESTRO_DE_ARTICULO[ItemCode],0))</f>
        <v>COMPRIMIDO</v>
      </c>
      <c r="M8918" t="s">
        <v>86</v>
      </c>
      <c r="N8918">
        <v>24</v>
      </c>
      <c r="O8918" t="s">
        <v>45</v>
      </c>
      <c r="S8918" s="2">
        <v>8800</v>
      </c>
      <c r="T8918">
        <v>14080</v>
      </c>
      <c r="U8918">
        <v>3.67</v>
      </c>
      <c r="V8918">
        <v>1.6</v>
      </c>
      <c r="W8918">
        <v>0.15</v>
      </c>
      <c r="Z8918" s="4" t="s">
        <v>46</v>
      </c>
      <c r="AA8918" t="s">
        <v>126</v>
      </c>
      <c r="AB8918">
        <v>46132</v>
      </c>
      <c r="AG8918">
        <v>0</v>
      </c>
      <c r="AH8918">
        <v>8800</v>
      </c>
      <c r="AM8918" t="str">
        <f>SUBSTITUTE(Tabla_lineas[[#This Row],[Codigo Liname]]," ","")</f>
        <v>C0902</v>
      </c>
    </row>
    <row r="8919" spans="1:39" customFormat="1" x14ac:dyDescent="0.25">
      <c r="A8919" s="2">
        <v>802</v>
      </c>
      <c r="B8919" t="s">
        <v>1383</v>
      </c>
      <c r="C8919">
        <f t="shared" si="139"/>
        <v>1653094</v>
      </c>
      <c r="D8919">
        <v>2739.7200000000003</v>
      </c>
      <c r="E8919" t="s">
        <v>459</v>
      </c>
      <c r="F8919">
        <v>4.76</v>
      </c>
      <c r="G8919">
        <v>2.89</v>
      </c>
      <c r="H8919" t="s">
        <v>460</v>
      </c>
      <c r="I8919" s="2">
        <v>2.89</v>
      </c>
      <c r="J8919" t="s">
        <v>461</v>
      </c>
      <c r="K8919" t="s">
        <v>462</v>
      </c>
      <c r="L8919" s="3" t="str">
        <f>+INDEX([1]!TABLA_MAESTRO_DE_ARTICULO[SubGroupName],MATCH(Tabla_lineas[[#This Row],[CODIGO SAP]],[1]!TABLA_MAESTRO_DE_ARTICULO[ItemCode],0))</f>
        <v>COMPRIMIDO</v>
      </c>
      <c r="M8919" t="s">
        <v>463</v>
      </c>
      <c r="N8919">
        <v>25</v>
      </c>
      <c r="O8919" t="s">
        <v>45</v>
      </c>
      <c r="S8919" s="2">
        <v>948</v>
      </c>
      <c r="T8919">
        <v>2730.24</v>
      </c>
      <c r="U8919">
        <v>2.89</v>
      </c>
      <c r="V8919">
        <v>2.88</v>
      </c>
      <c r="W8919">
        <v>0.7</v>
      </c>
      <c r="Z8919" s="4" t="s">
        <v>46</v>
      </c>
      <c r="AA8919" t="s">
        <v>120</v>
      </c>
      <c r="AB8919">
        <v>46132</v>
      </c>
      <c r="AG8919">
        <v>0</v>
      </c>
      <c r="AH8919">
        <v>948</v>
      </c>
      <c r="AM8919" t="str">
        <f>SUBSTITUTE(Tabla_lineas[[#This Row],[Codigo Liname]]," ","")</f>
        <v>P0205</v>
      </c>
    </row>
    <row r="8920" spans="1:39" customFormat="1" x14ac:dyDescent="0.25">
      <c r="A8920" s="2">
        <v>802</v>
      </c>
      <c r="B8920" t="s">
        <v>1383</v>
      </c>
      <c r="C8920">
        <f t="shared" si="139"/>
        <v>1653094</v>
      </c>
      <c r="D8920">
        <v>4120.6400000000003</v>
      </c>
      <c r="E8920" t="s">
        <v>313</v>
      </c>
      <c r="F8920">
        <v>5.29</v>
      </c>
      <c r="G8920">
        <v>5.29</v>
      </c>
      <c r="H8920" t="s">
        <v>314</v>
      </c>
      <c r="I8920" s="2">
        <v>6.32</v>
      </c>
      <c r="J8920" t="s">
        <v>315</v>
      </c>
      <c r="K8920" t="s">
        <v>316</v>
      </c>
      <c r="L8920" s="3" t="str">
        <f>+INDEX([1]!TABLA_MAESTRO_DE_ARTICULO[SubGroupName],MATCH(Tabla_lineas[[#This Row],[CODIGO SAP]],[1]!TABLA_MAESTRO_DE_ARTICULO[ItemCode],0))</f>
        <v>SOLUCION INYECTABLE</v>
      </c>
      <c r="M8920" t="s">
        <v>317</v>
      </c>
      <c r="N8920">
        <v>26</v>
      </c>
      <c r="O8920" t="s">
        <v>249</v>
      </c>
      <c r="S8920" s="2">
        <v>652</v>
      </c>
      <c r="T8920">
        <v>3442.56</v>
      </c>
      <c r="U8920">
        <v>6.32</v>
      </c>
      <c r="V8920">
        <v>5.28</v>
      </c>
      <c r="W8920">
        <v>0.7</v>
      </c>
      <c r="Z8920" s="4" t="s">
        <v>46</v>
      </c>
      <c r="AA8920" t="s">
        <v>120</v>
      </c>
      <c r="AB8920">
        <v>46132</v>
      </c>
      <c r="AG8920">
        <v>0</v>
      </c>
      <c r="AH8920">
        <v>652</v>
      </c>
      <c r="AM8920" t="str">
        <f>SUBSTITUTE(Tabla_lineas[[#This Row],[Codigo Liname]]," ","")</f>
        <v>N0205</v>
      </c>
    </row>
    <row r="8921" spans="1:39" customFormat="1" x14ac:dyDescent="0.25">
      <c r="A8921" s="2">
        <v>802</v>
      </c>
      <c r="B8921" t="s">
        <v>1383</v>
      </c>
      <c r="C8921">
        <f t="shared" si="139"/>
        <v>1653094</v>
      </c>
      <c r="D8921">
        <v>4221</v>
      </c>
      <c r="E8921" t="s">
        <v>318</v>
      </c>
      <c r="F8921">
        <v>1.26</v>
      </c>
      <c r="G8921">
        <v>1.26</v>
      </c>
      <c r="H8921" t="s">
        <v>319</v>
      </c>
      <c r="I8921" s="2">
        <v>3.35</v>
      </c>
      <c r="J8921" t="s">
        <v>320</v>
      </c>
      <c r="K8921" t="s">
        <v>321</v>
      </c>
      <c r="L8921" s="3" t="str">
        <f>+INDEX([1]!TABLA_MAESTRO_DE_ARTICULO[SubGroupName],MATCH(Tabla_lineas[[#This Row],[CODIGO SAP]],[1]!TABLA_MAESTRO_DE_ARTICULO[ItemCode],0))</f>
        <v>COMPRIMIDO</v>
      </c>
      <c r="M8921" t="s">
        <v>1290</v>
      </c>
      <c r="N8921">
        <v>27</v>
      </c>
      <c r="O8921" t="s">
        <v>45</v>
      </c>
      <c r="S8921" s="2">
        <v>1260</v>
      </c>
      <c r="T8921">
        <v>1575</v>
      </c>
      <c r="U8921">
        <v>3.35</v>
      </c>
      <c r="V8921">
        <v>1.25</v>
      </c>
      <c r="W8921">
        <v>0.2</v>
      </c>
      <c r="Z8921" s="4" t="s">
        <v>46</v>
      </c>
      <c r="AA8921" t="s">
        <v>120</v>
      </c>
      <c r="AB8921">
        <v>46132</v>
      </c>
      <c r="AG8921">
        <v>0</v>
      </c>
      <c r="AH8921">
        <v>1260</v>
      </c>
      <c r="AM8921" t="str">
        <f>SUBSTITUTE(Tabla_lineas[[#This Row],[Codigo Liname]]," ","")</f>
        <v>A1004</v>
      </c>
    </row>
    <row r="8922" spans="1:39" customFormat="1" x14ac:dyDescent="0.25">
      <c r="A8922" s="2">
        <v>802</v>
      </c>
      <c r="B8922" t="s">
        <v>1383</v>
      </c>
      <c r="C8922">
        <f t="shared" si="139"/>
        <v>1653094</v>
      </c>
      <c r="D8922">
        <v>917.8</v>
      </c>
      <c r="E8922" t="s">
        <v>323</v>
      </c>
      <c r="F8922">
        <v>5.91</v>
      </c>
      <c r="G8922">
        <v>3.53</v>
      </c>
      <c r="H8922" t="s">
        <v>324</v>
      </c>
      <c r="I8922" s="2">
        <v>3.53</v>
      </c>
      <c r="J8922" t="s">
        <v>325</v>
      </c>
      <c r="K8922" t="s">
        <v>326</v>
      </c>
      <c r="L8922" s="3" t="str">
        <f>+INDEX([1]!TABLA_MAESTRO_DE_ARTICULO[SubGroupName],MATCH(Tabla_lineas[[#This Row],[CODIGO SAP]],[1]!TABLA_MAESTRO_DE_ARTICULO[ItemCode],0))</f>
        <v>SOLUCION INYECTABLE</v>
      </c>
      <c r="M8922" t="s">
        <v>327</v>
      </c>
      <c r="N8922">
        <v>29</v>
      </c>
      <c r="O8922" t="s">
        <v>249</v>
      </c>
      <c r="S8922" s="2">
        <v>260</v>
      </c>
      <c r="T8922">
        <v>915.2</v>
      </c>
      <c r="U8922">
        <v>3.53</v>
      </c>
      <c r="V8922">
        <v>3.52</v>
      </c>
      <c r="W8922">
        <v>0.7</v>
      </c>
      <c r="Z8922" s="4" t="s">
        <v>46</v>
      </c>
      <c r="AA8922" t="s">
        <v>153</v>
      </c>
      <c r="AB8922">
        <v>46132</v>
      </c>
      <c r="AG8922">
        <v>0</v>
      </c>
      <c r="AH8922">
        <v>260</v>
      </c>
      <c r="AM8922" t="str">
        <f>SUBSTITUTE(Tabla_lineas[[#This Row],[Codigo Liname]]," ","")</f>
        <v>A0308</v>
      </c>
    </row>
    <row r="8923" spans="1:39" customFormat="1" x14ac:dyDescent="0.25">
      <c r="A8923" s="2">
        <v>802</v>
      </c>
      <c r="B8923" t="s">
        <v>1383</v>
      </c>
      <c r="C8923">
        <f t="shared" si="139"/>
        <v>1653094</v>
      </c>
      <c r="D8923">
        <v>2192.5</v>
      </c>
      <c r="E8923" t="s">
        <v>98</v>
      </c>
      <c r="F8923">
        <v>9.4</v>
      </c>
      <c r="G8923">
        <v>8.77</v>
      </c>
      <c r="H8923" t="s">
        <v>99</v>
      </c>
      <c r="I8923" s="2">
        <v>8.77</v>
      </c>
      <c r="J8923" t="s">
        <v>100</v>
      </c>
      <c r="K8923" t="s">
        <v>101</v>
      </c>
      <c r="L8923" s="3" t="str">
        <f>+INDEX([1]!TABLA_MAESTRO_DE_ARTICULO[SubGroupName],MATCH(Tabla_lineas[[#This Row],[CODIGO SAP]],[1]!TABLA_MAESTRO_DE_ARTICULO[ItemCode],0))</f>
        <v>GOTAS</v>
      </c>
      <c r="M8923" t="s">
        <v>1312</v>
      </c>
      <c r="N8923">
        <v>36</v>
      </c>
      <c r="O8923" t="s">
        <v>103</v>
      </c>
      <c r="S8923" s="2">
        <v>250</v>
      </c>
      <c r="T8923">
        <v>2190</v>
      </c>
      <c r="U8923">
        <v>8.77</v>
      </c>
      <c r="V8923">
        <v>8.76</v>
      </c>
      <c r="W8923">
        <v>3</v>
      </c>
      <c r="Z8923" s="4" t="s">
        <v>53</v>
      </c>
      <c r="AA8923" t="s">
        <v>153</v>
      </c>
      <c r="AB8923">
        <v>46132</v>
      </c>
      <c r="AG8923">
        <v>0</v>
      </c>
      <c r="AH8923">
        <v>250</v>
      </c>
      <c r="AM8923" t="str">
        <f>SUBSTITUTE(Tabla_lineas[[#This Row],[Codigo Liname]]," ","")</f>
        <v>N0210</v>
      </c>
    </row>
    <row r="8924" spans="1:39" customFormat="1" x14ac:dyDescent="0.25">
      <c r="A8924" s="2">
        <v>802</v>
      </c>
      <c r="B8924" t="s">
        <v>1383</v>
      </c>
      <c r="C8924">
        <f t="shared" si="139"/>
        <v>1653094</v>
      </c>
      <c r="D8924">
        <v>1115.2</v>
      </c>
      <c r="E8924" t="s">
        <v>353</v>
      </c>
      <c r="F8924">
        <v>11.88</v>
      </c>
      <c r="G8924">
        <v>11.88</v>
      </c>
      <c r="H8924" t="s">
        <v>354</v>
      </c>
      <c r="I8924" s="2">
        <v>13.94</v>
      </c>
      <c r="J8924" t="s">
        <v>355</v>
      </c>
      <c r="K8924" t="s">
        <v>356</v>
      </c>
      <c r="L8924" s="3" t="str">
        <f>+INDEX([1]!TABLA_MAESTRO_DE_ARTICULO[SubGroupName],MATCH(Tabla_lineas[[#This Row],[CODIGO SAP]],[1]!TABLA_MAESTRO_DE_ARTICULO[ItemCode],0))</f>
        <v>JARABE</v>
      </c>
      <c r="M8924" t="s">
        <v>357</v>
      </c>
      <c r="N8924">
        <v>35</v>
      </c>
      <c r="O8924" t="s">
        <v>181</v>
      </c>
      <c r="S8924" s="2">
        <v>80</v>
      </c>
      <c r="T8924">
        <v>949.5999999999998</v>
      </c>
      <c r="U8924">
        <v>13.94</v>
      </c>
      <c r="V8924">
        <v>11.87</v>
      </c>
      <c r="W8924">
        <v>5.5</v>
      </c>
      <c r="Z8924" s="4" t="s">
        <v>46</v>
      </c>
      <c r="AA8924" t="s">
        <v>153</v>
      </c>
      <c r="AB8924">
        <v>46096</v>
      </c>
      <c r="AG8924">
        <v>0</v>
      </c>
      <c r="AH8924">
        <v>80</v>
      </c>
      <c r="AM8924" t="str">
        <f>SUBSTITUTE(Tabla_lineas[[#This Row],[Codigo Liname]]," ","")</f>
        <v>N0209</v>
      </c>
    </row>
    <row r="8925" spans="1:39" customFormat="1" x14ac:dyDescent="0.25">
      <c r="A8925" s="2">
        <v>802</v>
      </c>
      <c r="B8925" t="s">
        <v>1383</v>
      </c>
      <c r="C8925">
        <f t="shared" si="139"/>
        <v>1653094</v>
      </c>
      <c r="D8925">
        <v>7240</v>
      </c>
      <c r="E8925" t="s">
        <v>104</v>
      </c>
      <c r="F8925">
        <v>0.3</v>
      </c>
      <c r="G8925">
        <v>0.25</v>
      </c>
      <c r="H8925" t="s">
        <v>105</v>
      </c>
      <c r="I8925" s="2">
        <v>0.25</v>
      </c>
      <c r="J8925" t="s">
        <v>106</v>
      </c>
      <c r="K8925" t="s">
        <v>107</v>
      </c>
      <c r="L8925" s="3" t="str">
        <f>+INDEX([1]!TABLA_MAESTRO_DE_ARTICULO[SubGroupName],MATCH(Tabla_lineas[[#This Row],[CODIGO SAP]],[1]!TABLA_MAESTRO_DE_ARTICULO[ItemCode],0))</f>
        <v>COMPRIMIDO</v>
      </c>
      <c r="M8925" t="s">
        <v>108</v>
      </c>
      <c r="N8925">
        <v>34</v>
      </c>
      <c r="O8925" t="s">
        <v>45</v>
      </c>
      <c r="S8925" s="2">
        <v>28960</v>
      </c>
      <c r="T8925">
        <v>6950.4</v>
      </c>
      <c r="U8925">
        <v>0.25</v>
      </c>
      <c r="V8925">
        <v>0.24</v>
      </c>
      <c r="W8925">
        <v>0.12</v>
      </c>
      <c r="Z8925" s="4" t="s">
        <v>46</v>
      </c>
      <c r="AA8925" t="s">
        <v>126</v>
      </c>
      <c r="AB8925">
        <v>46132</v>
      </c>
      <c r="AG8925">
        <v>0</v>
      </c>
      <c r="AH8925">
        <v>28960</v>
      </c>
      <c r="AM8925" t="str">
        <f>SUBSTITUTE(Tabla_lineas[[#This Row],[Codigo Liname]]," ","")</f>
        <v>N0208</v>
      </c>
    </row>
    <row r="8926" spans="1:39" customFormat="1" x14ac:dyDescent="0.25">
      <c r="A8926" s="2">
        <v>802</v>
      </c>
      <c r="B8926" t="s">
        <v>1383</v>
      </c>
      <c r="C8926">
        <f t="shared" si="139"/>
        <v>1653094</v>
      </c>
      <c r="D8926">
        <v>719.69999999999993</v>
      </c>
      <c r="E8926" t="s">
        <v>395</v>
      </c>
      <c r="F8926">
        <v>39.200000000000003</v>
      </c>
      <c r="G8926">
        <v>23.99</v>
      </c>
      <c r="H8926" t="s">
        <v>396</v>
      </c>
      <c r="I8926" s="2">
        <v>23.99</v>
      </c>
      <c r="J8926" t="s">
        <v>397</v>
      </c>
      <c r="K8926" t="s">
        <v>398</v>
      </c>
      <c r="L8926" s="3" t="str">
        <f>+INDEX([1]!TABLA_MAESTRO_DE_ARTICULO[SubGroupName],MATCH(Tabla_lineas[[#This Row],[CODIGO SAP]],[1]!TABLA_MAESTRO_DE_ARTICULO[ItemCode],0))</f>
        <v>JARABE</v>
      </c>
      <c r="M8926" t="s">
        <v>399</v>
      </c>
      <c r="N8926">
        <v>39</v>
      </c>
      <c r="O8926" t="s">
        <v>400</v>
      </c>
      <c r="S8926" s="2">
        <v>30</v>
      </c>
      <c r="T8926">
        <v>719.4</v>
      </c>
      <c r="U8926">
        <v>23.99</v>
      </c>
      <c r="V8926">
        <v>23.98</v>
      </c>
      <c r="W8926">
        <v>5</v>
      </c>
      <c r="Z8926" s="4" t="s">
        <v>53</v>
      </c>
      <c r="AA8926" t="s">
        <v>153</v>
      </c>
      <c r="AB8926">
        <v>46096</v>
      </c>
      <c r="AG8926">
        <v>0</v>
      </c>
      <c r="AH8926">
        <v>30</v>
      </c>
      <c r="AM8926" t="str">
        <f>SUBSTITUTE(Tabla_lineas[[#This Row],[Codigo Liname]]," ","")</f>
        <v>A1205</v>
      </c>
    </row>
    <row r="8927" spans="1:39" customFormat="1" x14ac:dyDescent="0.25">
      <c r="A8927" s="2">
        <v>803</v>
      </c>
      <c r="B8927" t="s">
        <v>1384</v>
      </c>
      <c r="C8927">
        <f t="shared" si="139"/>
        <v>1651965</v>
      </c>
      <c r="D8927">
        <v>1354.2</v>
      </c>
      <c r="E8927" t="s">
        <v>519</v>
      </c>
      <c r="F8927">
        <v>3.25</v>
      </c>
      <c r="G8927">
        <v>3.25</v>
      </c>
      <c r="H8927" t="s">
        <v>520</v>
      </c>
      <c r="I8927" s="2">
        <v>5.03</v>
      </c>
      <c r="J8927" t="s">
        <v>521</v>
      </c>
      <c r="K8927" t="s">
        <v>522</v>
      </c>
      <c r="L8927" s="3" t="str">
        <f>+INDEX([1]!TABLA_MAESTRO_DE_ARTICULO[SubGroupName],MATCH(Tabla_lineas[[#This Row],[CODIGO SAP]],[1]!TABLA_MAESTRO_DE_ARTICULO[ItemCode],0))</f>
        <v>COMPRIMIDO</v>
      </c>
      <c r="M8927" t="s">
        <v>523</v>
      </c>
      <c r="N8927">
        <v>15</v>
      </c>
      <c r="O8927" t="s">
        <v>45</v>
      </c>
      <c r="P8927">
        <v>25400</v>
      </c>
      <c r="Q8927">
        <v>120000</v>
      </c>
      <c r="R8927">
        <v>145400</v>
      </c>
      <c r="S8927" s="2">
        <v>370</v>
      </c>
      <c r="T8927">
        <v>1198.8000000000002</v>
      </c>
      <c r="U8927">
        <v>3.66</v>
      </c>
      <c r="V8927">
        <v>3.24</v>
      </c>
      <c r="W8927">
        <v>0.8</v>
      </c>
      <c r="Z8927" s="4" t="s">
        <v>46</v>
      </c>
      <c r="AA8927" t="s">
        <v>120</v>
      </c>
      <c r="AB8927">
        <v>46132</v>
      </c>
      <c r="AG8927">
        <v>0</v>
      </c>
      <c r="AH8927">
        <v>370</v>
      </c>
      <c r="AM8927" t="str">
        <f>SUBSTITUTE(Tabla_lineas[[#This Row],[Codigo Liname]]," ","")</f>
        <v>C0102</v>
      </c>
    </row>
    <row r="8928" spans="1:39" customFormat="1" x14ac:dyDescent="0.25">
      <c r="A8928" s="2">
        <v>803</v>
      </c>
      <c r="B8928" t="s">
        <v>1384</v>
      </c>
      <c r="C8928">
        <f t="shared" si="139"/>
        <v>1651965</v>
      </c>
      <c r="D8928">
        <v>8890.1200000000008</v>
      </c>
      <c r="E8928" t="s">
        <v>166</v>
      </c>
      <c r="F8928">
        <v>111.67</v>
      </c>
      <c r="G8928">
        <v>111.67</v>
      </c>
      <c r="H8928" t="s">
        <v>167</v>
      </c>
      <c r="I8928" s="2">
        <v>144.88999999999999</v>
      </c>
      <c r="J8928" t="s">
        <v>168</v>
      </c>
      <c r="K8928" t="s">
        <v>169</v>
      </c>
      <c r="L8928" s="3" t="str">
        <f>+INDEX([1]!TABLA_MAESTRO_DE_ARTICULO[SubGroupName],MATCH(Tabla_lineas[[#This Row],[CODIGO SAP]],[1]!TABLA_MAESTRO_DE_ARTICULO[ItemCode],0))</f>
        <v>POLVO PARA SUSPENSION</v>
      </c>
      <c r="M8928" t="s">
        <v>170</v>
      </c>
      <c r="N8928">
        <v>17</v>
      </c>
      <c r="O8928" t="s">
        <v>65</v>
      </c>
      <c r="S8928" s="2">
        <v>118</v>
      </c>
      <c r="T8928">
        <v>8888.94</v>
      </c>
      <c r="U8928">
        <v>75.34</v>
      </c>
      <c r="V8928">
        <v>75.33</v>
      </c>
      <c r="W8928">
        <v>25</v>
      </c>
      <c r="Z8928" s="4" t="s">
        <v>46</v>
      </c>
      <c r="AA8928" t="s">
        <v>120</v>
      </c>
      <c r="AB8928">
        <v>46096</v>
      </c>
      <c r="AG8928">
        <v>0</v>
      </c>
      <c r="AH8928">
        <v>118</v>
      </c>
      <c r="AM8928" t="str">
        <f>SUBSTITUTE(Tabla_lineas[[#This Row],[Codigo Liname]]," ","")</f>
        <v>J0110</v>
      </c>
    </row>
    <row r="8929" spans="1:39" customFormat="1" x14ac:dyDescent="0.25">
      <c r="A8929" s="2">
        <v>803</v>
      </c>
      <c r="B8929" t="s">
        <v>1384</v>
      </c>
      <c r="C8929">
        <f t="shared" si="139"/>
        <v>1651965</v>
      </c>
      <c r="D8929">
        <v>844</v>
      </c>
      <c r="E8929" t="s">
        <v>193</v>
      </c>
      <c r="F8929">
        <v>14.39</v>
      </c>
      <c r="G8929">
        <v>10.38</v>
      </c>
      <c r="H8929" t="s">
        <v>194</v>
      </c>
      <c r="I8929" s="2">
        <v>10.38</v>
      </c>
      <c r="J8929" t="s">
        <v>195</v>
      </c>
      <c r="K8929" t="s">
        <v>196</v>
      </c>
      <c r="L8929" s="3" t="str">
        <f>+INDEX([1]!TABLA_MAESTRO_DE_ARTICULO[SubGroupName],MATCH(Tabla_lineas[[#This Row],[CODIGO SAP]],[1]!TABLA_MAESTRO_DE_ARTICULO[ItemCode],0))</f>
        <v>POLVO PARA INYECTABLE</v>
      </c>
      <c r="M8929" t="s">
        <v>197</v>
      </c>
      <c r="N8929">
        <v>29</v>
      </c>
      <c r="O8929" t="s">
        <v>52</v>
      </c>
      <c r="S8929" s="2">
        <v>100</v>
      </c>
      <c r="T8929">
        <v>843</v>
      </c>
      <c r="U8929">
        <v>8.44</v>
      </c>
      <c r="V8929">
        <v>8.43</v>
      </c>
      <c r="W8929">
        <v>3.8</v>
      </c>
      <c r="Z8929" s="4" t="s">
        <v>53</v>
      </c>
      <c r="AA8929" t="s">
        <v>120</v>
      </c>
      <c r="AB8929">
        <v>46096</v>
      </c>
      <c r="AG8929">
        <v>0</v>
      </c>
      <c r="AH8929">
        <v>100</v>
      </c>
      <c r="AM8929" t="str">
        <f>SUBSTITUTE(Tabla_lineas[[#This Row],[Codigo Liname]]," ","")</f>
        <v>J0122</v>
      </c>
    </row>
    <row r="8930" spans="1:39" customFormat="1" x14ac:dyDescent="0.25">
      <c r="A8930" s="2">
        <v>803</v>
      </c>
      <c r="B8930" t="s">
        <v>1384</v>
      </c>
      <c r="C8930">
        <f t="shared" si="139"/>
        <v>1651965</v>
      </c>
      <c r="D8930">
        <v>13045.12</v>
      </c>
      <c r="E8930" t="s">
        <v>47</v>
      </c>
      <c r="F8930">
        <v>14.47</v>
      </c>
      <c r="G8930">
        <v>14.47</v>
      </c>
      <c r="H8930" t="s">
        <v>48</v>
      </c>
      <c r="I8930" s="2">
        <v>26.67</v>
      </c>
      <c r="J8930" t="s">
        <v>49</v>
      </c>
      <c r="K8930" t="s">
        <v>50</v>
      </c>
      <c r="L8930" s="3" t="str">
        <f>+INDEX([1]!TABLA_MAESTRO_DE_ARTICULO[SubGroupName],MATCH(Tabla_lineas[[#This Row],[CODIGO SAP]],[1]!TABLA_MAESTRO_DE_ARTICULO[ItemCode],0))</f>
        <v>POLVO PARA INYECTABLE</v>
      </c>
      <c r="M8930" t="s">
        <v>51</v>
      </c>
      <c r="N8930">
        <v>30</v>
      </c>
      <c r="O8930" t="s">
        <v>52</v>
      </c>
      <c r="P8930">
        <v>17583</v>
      </c>
      <c r="Q8930">
        <v>72000</v>
      </c>
      <c r="R8930">
        <v>89583</v>
      </c>
      <c r="S8930" s="2">
        <v>1088</v>
      </c>
      <c r="T8930">
        <v>13034.24</v>
      </c>
      <c r="U8930">
        <v>11.99</v>
      </c>
      <c r="V8930">
        <v>11.98</v>
      </c>
      <c r="W8930">
        <v>3.8</v>
      </c>
      <c r="Z8930" s="4" t="s">
        <v>53</v>
      </c>
      <c r="AA8930" t="s">
        <v>126</v>
      </c>
      <c r="AB8930">
        <v>46096</v>
      </c>
      <c r="AG8930">
        <v>0</v>
      </c>
      <c r="AH8930">
        <v>1088</v>
      </c>
      <c r="AM8930" t="str">
        <f>SUBSTITUTE(Tabla_lineas[[#This Row],[Codigo Liname]]," ","")</f>
        <v>J0126</v>
      </c>
    </row>
    <row r="8931" spans="1:39" customFormat="1" x14ac:dyDescent="0.25">
      <c r="A8931" s="2">
        <v>803</v>
      </c>
      <c r="B8931" t="s">
        <v>1384</v>
      </c>
      <c r="C8931">
        <f t="shared" si="139"/>
        <v>1651965</v>
      </c>
      <c r="D8931">
        <v>1887</v>
      </c>
      <c r="E8931" t="s">
        <v>198</v>
      </c>
      <c r="F8931">
        <v>1.02</v>
      </c>
      <c r="G8931">
        <v>1</v>
      </c>
      <c r="H8931" t="s">
        <v>199</v>
      </c>
      <c r="I8931" s="2">
        <v>1.78</v>
      </c>
      <c r="J8931" t="s">
        <v>200</v>
      </c>
      <c r="K8931" t="s">
        <v>201</v>
      </c>
      <c r="L8931" s="3" t="str">
        <f>+INDEX([1]!TABLA_MAESTRO_DE_ARTICULO[SubGroupName],MATCH(Tabla_lineas[[#This Row],[CODIGO SAP]],[1]!TABLA_MAESTRO_DE_ARTICULO[ItemCode],0))</f>
        <v>COMPRIMIDO</v>
      </c>
      <c r="M8931" t="s">
        <v>202</v>
      </c>
      <c r="N8931">
        <v>31</v>
      </c>
      <c r="O8931" t="s">
        <v>45</v>
      </c>
      <c r="S8931" s="2">
        <v>1700</v>
      </c>
      <c r="T8931">
        <v>1870</v>
      </c>
      <c r="U8931">
        <v>1.1100000000000001</v>
      </c>
      <c r="V8931">
        <v>1.1000000000000001</v>
      </c>
      <c r="W8931">
        <v>0.15</v>
      </c>
      <c r="Z8931" s="4" t="s">
        <v>53</v>
      </c>
      <c r="AG8931">
        <v>0</v>
      </c>
      <c r="AH8931">
        <v>1700</v>
      </c>
      <c r="AM8931" t="str">
        <f>SUBSTITUTE(Tabla_lineas[[#This Row],[Codigo Liname]]," ","")</f>
        <v>R0607</v>
      </c>
    </row>
    <row r="8932" spans="1:39" customFormat="1" x14ac:dyDescent="0.25">
      <c r="A8932" s="2">
        <v>803</v>
      </c>
      <c r="B8932" t="s">
        <v>1384</v>
      </c>
      <c r="C8932">
        <f t="shared" si="139"/>
        <v>1651965</v>
      </c>
      <c r="D8932">
        <v>4280.9799999999996</v>
      </c>
      <c r="E8932" t="s">
        <v>54</v>
      </c>
      <c r="F8932">
        <v>87.59</v>
      </c>
      <c r="G8932">
        <v>16.8</v>
      </c>
      <c r="H8932" t="s">
        <v>55</v>
      </c>
      <c r="I8932" s="2">
        <v>16.8</v>
      </c>
      <c r="J8932" t="s">
        <v>56</v>
      </c>
      <c r="K8932" t="s">
        <v>57</v>
      </c>
      <c r="L8932" s="3" t="str">
        <f>+INDEX([1]!TABLA_MAESTRO_DE_ARTICULO[SubGroupName],MATCH(Tabla_lineas[[#This Row],[CODIGO SAP]],[1]!TABLA_MAESTRO_DE_ARTICULO[ItemCode],0))</f>
        <v>CREMA VAGINAL</v>
      </c>
      <c r="M8932" t="s">
        <v>58</v>
      </c>
      <c r="N8932">
        <v>37</v>
      </c>
      <c r="O8932" t="s">
        <v>59</v>
      </c>
      <c r="S8932" s="2">
        <v>319</v>
      </c>
      <c r="T8932">
        <v>4277.79</v>
      </c>
      <c r="U8932">
        <v>13.42</v>
      </c>
      <c r="V8932">
        <v>13.41</v>
      </c>
      <c r="W8932">
        <v>8</v>
      </c>
      <c r="Z8932" s="4" t="s">
        <v>53</v>
      </c>
      <c r="AA8932" t="s">
        <v>153</v>
      </c>
      <c r="AB8932">
        <v>46096</v>
      </c>
      <c r="AG8932">
        <v>0</v>
      </c>
      <c r="AH8932">
        <v>319</v>
      </c>
      <c r="AM8932" t="str">
        <f>SUBSTITUTE(Tabla_lineas[[#This Row],[Codigo Liname]]," ","")</f>
        <v>G0103</v>
      </c>
    </row>
    <row r="8933" spans="1:39" customFormat="1" x14ac:dyDescent="0.25">
      <c r="A8933" s="2">
        <v>803</v>
      </c>
      <c r="B8933" t="s">
        <v>1384</v>
      </c>
      <c r="C8933">
        <f t="shared" si="139"/>
        <v>1651965</v>
      </c>
      <c r="D8933">
        <v>18700</v>
      </c>
      <c r="E8933" t="s">
        <v>534</v>
      </c>
      <c r="F8933">
        <v>47.52</v>
      </c>
      <c r="G8933">
        <v>47.5</v>
      </c>
      <c r="H8933" t="s">
        <v>535</v>
      </c>
      <c r="I8933" s="2">
        <v>51.59</v>
      </c>
      <c r="J8933" t="s">
        <v>536</v>
      </c>
      <c r="K8933" t="s">
        <v>537</v>
      </c>
      <c r="L8933" s="3" t="str">
        <f>+INDEX([1]!TABLA_MAESTRO_DE_ARTICULO[SubGroupName],MATCH(Tabla_lineas[[#This Row],[CODIGO SAP]],[1]!TABLA_MAESTRO_DE_ARTICULO[ItemCode],0))</f>
        <v>JARABE</v>
      </c>
      <c r="M8933" t="s">
        <v>538</v>
      </c>
      <c r="N8933">
        <v>38</v>
      </c>
      <c r="O8933" t="s">
        <v>65</v>
      </c>
      <c r="S8933" s="2">
        <v>500</v>
      </c>
      <c r="T8933">
        <v>18695</v>
      </c>
      <c r="U8933">
        <v>37.4</v>
      </c>
      <c r="V8933">
        <v>37.39</v>
      </c>
      <c r="W8933">
        <v>10</v>
      </c>
      <c r="Z8933" s="4" t="s">
        <v>46</v>
      </c>
      <c r="AA8933" t="s">
        <v>153</v>
      </c>
      <c r="AB8933">
        <v>46096</v>
      </c>
      <c r="AG8933">
        <v>0</v>
      </c>
      <c r="AH8933">
        <v>500</v>
      </c>
      <c r="AM8933" t="str">
        <f>SUBSTITUTE(Tabla_lineas[[#This Row],[Codigo Liname]]," ","")</f>
        <v>R0502</v>
      </c>
    </row>
    <row r="8934" spans="1:39" customFormat="1" x14ac:dyDescent="0.25">
      <c r="A8934" s="2">
        <v>803</v>
      </c>
      <c r="B8934" t="s">
        <v>1384</v>
      </c>
      <c r="C8934">
        <f t="shared" si="139"/>
        <v>1651965</v>
      </c>
      <c r="D8934">
        <v>18600</v>
      </c>
      <c r="E8934" t="s">
        <v>224</v>
      </c>
      <c r="F8934">
        <v>0.95</v>
      </c>
      <c r="G8934">
        <v>0.38</v>
      </c>
      <c r="H8934" t="s">
        <v>225</v>
      </c>
      <c r="I8934" s="2">
        <v>0.38</v>
      </c>
      <c r="J8934" t="s">
        <v>226</v>
      </c>
      <c r="K8934" t="s">
        <v>227</v>
      </c>
      <c r="L8934" s="3" t="str">
        <f>+INDEX([1]!TABLA_MAESTRO_DE_ARTICULO[SubGroupName],MATCH(Tabla_lineas[[#This Row],[CODIGO SAP]],[1]!TABLA_MAESTRO_DE_ARTICULO[ItemCode],0))</f>
        <v>COMPRIMIDO</v>
      </c>
      <c r="M8934" t="s">
        <v>228</v>
      </c>
      <c r="N8934">
        <v>40</v>
      </c>
      <c r="O8934" t="s">
        <v>45</v>
      </c>
      <c r="S8934" s="2">
        <v>60000</v>
      </c>
      <c r="T8934">
        <v>18000</v>
      </c>
      <c r="U8934">
        <v>0.31</v>
      </c>
      <c r="V8934">
        <v>0.3</v>
      </c>
      <c r="W8934">
        <v>0.12</v>
      </c>
      <c r="Z8934" s="4" t="s">
        <v>46</v>
      </c>
      <c r="AA8934" t="s">
        <v>126</v>
      </c>
      <c r="AB8934">
        <v>46096</v>
      </c>
      <c r="AG8934">
        <v>0</v>
      </c>
      <c r="AH8934">
        <v>60000</v>
      </c>
      <c r="AM8934" t="str">
        <f>SUBSTITUTE(Tabla_lineas[[#This Row],[Codigo Liname]]," ","")</f>
        <v>A1106</v>
      </c>
    </row>
    <row r="8935" spans="1:39" customFormat="1" x14ac:dyDescent="0.25">
      <c r="A8935" s="2">
        <v>803</v>
      </c>
      <c r="B8935" t="s">
        <v>1384</v>
      </c>
      <c r="C8935">
        <f t="shared" si="139"/>
        <v>1651965</v>
      </c>
      <c r="D8935">
        <v>1015.04</v>
      </c>
      <c r="E8935" t="s">
        <v>261</v>
      </c>
      <c r="F8935">
        <v>29.81</v>
      </c>
      <c r="G8935">
        <v>16.77</v>
      </c>
      <c r="H8935" t="s">
        <v>262</v>
      </c>
      <c r="I8935" s="2">
        <v>16.77</v>
      </c>
      <c r="J8935" t="s">
        <v>263</v>
      </c>
      <c r="K8935" t="s">
        <v>264</v>
      </c>
      <c r="L8935" s="3" t="str">
        <f>+INDEX([1]!TABLA_MAESTRO_DE_ARTICULO[SubGroupName],MATCH(Tabla_lineas[[#This Row],[CODIGO SAP]],[1]!TABLA_MAESTRO_DE_ARTICULO[ItemCode],0))</f>
        <v>POLVO PARA SUSPENSION</v>
      </c>
      <c r="M8935" t="s">
        <v>265</v>
      </c>
      <c r="N8935">
        <v>48</v>
      </c>
      <c r="O8935" t="s">
        <v>65</v>
      </c>
      <c r="S8935" s="2">
        <v>64</v>
      </c>
      <c r="T8935">
        <v>1014.4</v>
      </c>
      <c r="U8935">
        <v>15.86</v>
      </c>
      <c r="V8935">
        <v>15.85</v>
      </c>
      <c r="W8935">
        <v>10</v>
      </c>
      <c r="Z8935" s="4" t="s">
        <v>53</v>
      </c>
      <c r="AA8935" t="s">
        <v>153</v>
      </c>
      <c r="AB8935">
        <v>46096</v>
      </c>
      <c r="AG8935">
        <v>0</v>
      </c>
      <c r="AH8935">
        <v>64</v>
      </c>
      <c r="AM8935" t="str">
        <f>SUBSTITUTE(Tabla_lineas[[#This Row],[Codigo Liname]]," ","")</f>
        <v>J0142</v>
      </c>
    </row>
    <row r="8936" spans="1:39" customFormat="1" x14ac:dyDescent="0.25">
      <c r="A8936" s="2">
        <v>803</v>
      </c>
      <c r="B8936" t="s">
        <v>1384</v>
      </c>
      <c r="C8936">
        <f t="shared" si="139"/>
        <v>1651965</v>
      </c>
      <c r="D8936">
        <v>5194</v>
      </c>
      <c r="E8936" t="s">
        <v>745</v>
      </c>
      <c r="F8936">
        <v>1.93</v>
      </c>
      <c r="G8936">
        <v>1.35</v>
      </c>
      <c r="H8936" t="s">
        <v>746</v>
      </c>
      <c r="I8936" s="2">
        <v>1.35</v>
      </c>
      <c r="J8936" t="s">
        <v>747</v>
      </c>
      <c r="K8936" t="s">
        <v>748</v>
      </c>
      <c r="L8936" s="3" t="str">
        <f>+INDEX([1]!TABLA_MAESTRO_DE_ARTICULO[SubGroupName],MATCH(Tabla_lineas[[#This Row],[CODIGO SAP]],[1]!TABLA_MAESTRO_DE_ARTICULO[ItemCode],0))</f>
        <v>COMPRIMIDO</v>
      </c>
      <c r="M8936" t="s">
        <v>749</v>
      </c>
      <c r="N8936">
        <v>52</v>
      </c>
      <c r="O8936" t="s">
        <v>45</v>
      </c>
      <c r="S8936" s="2">
        <v>4900</v>
      </c>
      <c r="T8936">
        <v>5145</v>
      </c>
      <c r="U8936">
        <v>1.06</v>
      </c>
      <c r="V8936">
        <v>1.05</v>
      </c>
      <c r="W8936">
        <v>0.22</v>
      </c>
      <c r="Z8936" s="4" t="s">
        <v>46</v>
      </c>
      <c r="AA8936" t="s">
        <v>120</v>
      </c>
      <c r="AB8936">
        <v>46132</v>
      </c>
      <c r="AG8936">
        <v>0</v>
      </c>
      <c r="AH8936">
        <v>4900</v>
      </c>
      <c r="AM8936" t="str">
        <f>SUBSTITUTE(Tabla_lineas[[#This Row],[Codigo Liname]]," ","")</f>
        <v>J0144</v>
      </c>
    </row>
    <row r="8937" spans="1:39" customFormat="1" x14ac:dyDescent="0.25">
      <c r="A8937" s="2">
        <v>803</v>
      </c>
      <c r="B8937" t="s">
        <v>1384</v>
      </c>
      <c r="C8937">
        <f t="shared" si="139"/>
        <v>1651965</v>
      </c>
      <c r="D8937">
        <v>3479.0000000000005</v>
      </c>
      <c r="E8937" t="s">
        <v>271</v>
      </c>
      <c r="F8937">
        <v>5.89</v>
      </c>
      <c r="G8937">
        <v>5.89</v>
      </c>
      <c r="H8937" t="s">
        <v>272</v>
      </c>
      <c r="I8937" s="2">
        <v>7.73</v>
      </c>
      <c r="J8937" t="s">
        <v>273</v>
      </c>
      <c r="K8937" t="s">
        <v>274</v>
      </c>
      <c r="L8937" s="3" t="str">
        <f>+INDEX([1]!TABLA_MAESTRO_DE_ARTICULO[SubGroupName],MATCH(Tabla_lineas[[#This Row],[CODIGO SAP]],[1]!TABLA_MAESTRO_DE_ARTICULO[ItemCode],0))</f>
        <v>CAPSULA DURA</v>
      </c>
      <c r="M8937" t="s">
        <v>275</v>
      </c>
      <c r="N8937">
        <v>60</v>
      </c>
      <c r="O8937" t="s">
        <v>276</v>
      </c>
      <c r="S8937" s="2">
        <v>710</v>
      </c>
      <c r="T8937">
        <v>3471.8999999999996</v>
      </c>
      <c r="U8937">
        <v>4.9000000000000004</v>
      </c>
      <c r="V8937">
        <v>4.8899999999999997</v>
      </c>
      <c r="W8937">
        <v>0.9</v>
      </c>
      <c r="Z8937" s="4" t="s">
        <v>46</v>
      </c>
      <c r="AA8937" t="s">
        <v>126</v>
      </c>
      <c r="AB8937">
        <v>46132</v>
      </c>
      <c r="AG8937">
        <v>0</v>
      </c>
      <c r="AH8937">
        <v>710</v>
      </c>
      <c r="AM8937" t="str">
        <f>SUBSTITUTE(Tabla_lineas[[#This Row],[Codigo Liname]]," ","")</f>
        <v>J0208</v>
      </c>
    </row>
    <row r="8938" spans="1:39" customFormat="1" x14ac:dyDescent="0.25">
      <c r="A8938" s="2">
        <v>803</v>
      </c>
      <c r="B8938" t="s">
        <v>1384</v>
      </c>
      <c r="C8938">
        <f t="shared" si="139"/>
        <v>1651965</v>
      </c>
      <c r="D8938">
        <v>924.5</v>
      </c>
      <c r="E8938" t="s">
        <v>282</v>
      </c>
      <c r="F8938">
        <v>4.76</v>
      </c>
      <c r="G8938">
        <v>2.15</v>
      </c>
      <c r="H8938" t="s">
        <v>283</v>
      </c>
      <c r="I8938" s="2">
        <v>2.15</v>
      </c>
      <c r="J8938" t="s">
        <v>284</v>
      </c>
      <c r="K8938" t="s">
        <v>285</v>
      </c>
      <c r="L8938" s="3" t="str">
        <f>+INDEX([1]!TABLA_MAESTRO_DE_ARTICULO[SubGroupName],MATCH(Tabla_lineas[[#This Row],[CODIGO SAP]],[1]!TABLA_MAESTRO_DE_ARTICULO[ItemCode],0))</f>
        <v>SOLUCION INYECTABLE</v>
      </c>
      <c r="M8938" t="s">
        <v>286</v>
      </c>
      <c r="N8938">
        <v>65</v>
      </c>
      <c r="O8938" t="s">
        <v>249</v>
      </c>
      <c r="S8938" s="2">
        <v>430</v>
      </c>
      <c r="T8938">
        <v>920.2</v>
      </c>
      <c r="U8938">
        <v>2.15</v>
      </c>
      <c r="V8938">
        <v>2.14</v>
      </c>
      <c r="W8938">
        <v>0.7</v>
      </c>
      <c r="Z8938" s="4" t="s">
        <v>53</v>
      </c>
      <c r="AA8938" t="s">
        <v>126</v>
      </c>
      <c r="AB8938">
        <v>46132</v>
      </c>
      <c r="AG8938">
        <v>0</v>
      </c>
      <c r="AH8938">
        <v>430</v>
      </c>
      <c r="AM8938" t="str">
        <f>SUBSTITUTE(Tabla_lineas[[#This Row],[Codigo Liname]]," ","")</f>
        <v>J0149</v>
      </c>
    </row>
    <row r="8939" spans="1:39" customFormat="1" x14ac:dyDescent="0.25">
      <c r="A8939" s="2">
        <v>803</v>
      </c>
      <c r="B8939" t="s">
        <v>1384</v>
      </c>
      <c r="C8939">
        <f t="shared" si="139"/>
        <v>1651965</v>
      </c>
      <c r="D8939">
        <v>2728</v>
      </c>
      <c r="E8939" t="s">
        <v>287</v>
      </c>
      <c r="F8939">
        <v>0.48</v>
      </c>
      <c r="G8939">
        <v>0.48</v>
      </c>
      <c r="H8939" t="s">
        <v>288</v>
      </c>
      <c r="I8939" s="2">
        <v>0.48</v>
      </c>
      <c r="J8939" t="s">
        <v>289</v>
      </c>
      <c r="K8939" t="s">
        <v>290</v>
      </c>
      <c r="L8939" s="3" t="str">
        <f>+INDEX([1]!TABLA_MAESTRO_DE_ARTICULO[SubGroupName],MATCH(Tabla_lineas[[#This Row],[CODIGO SAP]],[1]!TABLA_MAESTRO_DE_ARTICULO[ItemCode],0))</f>
        <v>COMPRIMIDO</v>
      </c>
      <c r="M8939" t="s">
        <v>291</v>
      </c>
      <c r="N8939">
        <v>66</v>
      </c>
      <c r="O8939" t="s">
        <v>45</v>
      </c>
      <c r="S8939" s="2">
        <v>8800</v>
      </c>
      <c r="T8939">
        <v>2640</v>
      </c>
      <c r="U8939">
        <v>0.31</v>
      </c>
      <c r="V8939">
        <v>0.3</v>
      </c>
      <c r="W8939">
        <v>0.12</v>
      </c>
      <c r="Z8939" s="4" t="s">
        <v>46</v>
      </c>
      <c r="AA8939" t="s">
        <v>153</v>
      </c>
      <c r="AB8939">
        <v>46132</v>
      </c>
      <c r="AG8939">
        <v>0</v>
      </c>
      <c r="AH8939">
        <v>8800</v>
      </c>
      <c r="AM8939" t="str">
        <f>SUBSTITUTE(Tabla_lineas[[#This Row],[Codigo Liname]]," ","")</f>
        <v>A1001</v>
      </c>
    </row>
    <row r="8940" spans="1:39" customFormat="1" x14ac:dyDescent="0.25">
      <c r="A8940" s="2">
        <v>803</v>
      </c>
      <c r="B8940" t="s">
        <v>1384</v>
      </c>
      <c r="C8940">
        <f t="shared" si="139"/>
        <v>1651965</v>
      </c>
      <c r="D8940">
        <v>2970</v>
      </c>
      <c r="E8940" t="s">
        <v>556</v>
      </c>
      <c r="F8940">
        <v>47.41</v>
      </c>
      <c r="G8940">
        <v>40</v>
      </c>
      <c r="H8940" t="s">
        <v>557</v>
      </c>
      <c r="I8940" s="2">
        <v>40.08</v>
      </c>
      <c r="J8940" t="s">
        <v>558</v>
      </c>
      <c r="K8940" t="s">
        <v>559</v>
      </c>
      <c r="L8940" s="3" t="str">
        <f>+INDEX([1]!TABLA_MAESTRO_DE_ARTICULO[SubGroupName],MATCH(Tabla_lineas[[#This Row],[CODIGO SAP]],[1]!TABLA_MAESTRO_DE_ARTICULO[ItemCode],0))</f>
        <v>SUSPENSION</v>
      </c>
      <c r="M8940" t="s">
        <v>560</v>
      </c>
      <c r="N8940">
        <v>83</v>
      </c>
      <c r="O8940" t="s">
        <v>65</v>
      </c>
      <c r="S8940" s="2">
        <v>110</v>
      </c>
      <c r="T8940">
        <v>2968.8999999999996</v>
      </c>
      <c r="U8940">
        <v>27</v>
      </c>
      <c r="V8940">
        <v>26.99</v>
      </c>
      <c r="W8940">
        <v>10</v>
      </c>
      <c r="Z8940" s="4" t="s">
        <v>46</v>
      </c>
      <c r="AA8940" t="s">
        <v>153</v>
      </c>
      <c r="AB8940">
        <v>46132</v>
      </c>
      <c r="AG8940">
        <v>0</v>
      </c>
      <c r="AH8940">
        <v>110</v>
      </c>
      <c r="AM8940" t="str">
        <f>SUBSTITUTE(Tabla_lineas[[#This Row],[Codigo Liname]]," ","")</f>
        <v>P0106</v>
      </c>
    </row>
    <row r="8941" spans="1:39" customFormat="1" x14ac:dyDescent="0.25">
      <c r="A8941" s="2">
        <v>803</v>
      </c>
      <c r="B8941" t="s">
        <v>1384</v>
      </c>
      <c r="C8941">
        <f t="shared" si="139"/>
        <v>1651965</v>
      </c>
      <c r="D8941">
        <v>19845</v>
      </c>
      <c r="E8941" t="s">
        <v>333</v>
      </c>
      <c r="F8941">
        <v>0.8</v>
      </c>
      <c r="G8941">
        <v>0.8</v>
      </c>
      <c r="H8941" t="s">
        <v>334</v>
      </c>
      <c r="I8941" s="2">
        <v>0.83</v>
      </c>
      <c r="J8941" t="s">
        <v>335</v>
      </c>
      <c r="K8941" t="s">
        <v>336</v>
      </c>
      <c r="L8941" s="3" t="str">
        <f>+INDEX([1]!TABLA_MAESTRO_DE_ARTICULO[SubGroupName],MATCH(Tabla_lineas[[#This Row],[CODIGO SAP]],[1]!TABLA_MAESTRO_DE_ARTICULO[ItemCode],0))</f>
        <v>COMPRIMIDO</v>
      </c>
      <c r="M8941" t="s">
        <v>337</v>
      </c>
      <c r="N8941">
        <v>84</v>
      </c>
      <c r="O8941" t="s">
        <v>45</v>
      </c>
      <c r="S8941" s="2">
        <v>31500</v>
      </c>
      <c r="T8941">
        <v>19530</v>
      </c>
      <c r="U8941">
        <v>0.63</v>
      </c>
      <c r="V8941">
        <v>0.62</v>
      </c>
      <c r="W8941">
        <v>0.12</v>
      </c>
      <c r="Z8941" s="4" t="s">
        <v>46</v>
      </c>
      <c r="AA8941" t="s">
        <v>126</v>
      </c>
      <c r="AB8941">
        <v>46096</v>
      </c>
      <c r="AG8941">
        <v>0</v>
      </c>
      <c r="AH8941">
        <v>31500</v>
      </c>
      <c r="AM8941" t="str">
        <f>SUBSTITUTE(Tabla_lineas[[#This Row],[Codigo Liname]]," ","")</f>
        <v>A1109</v>
      </c>
    </row>
    <row r="8942" spans="1:39" customFormat="1" x14ac:dyDescent="0.25">
      <c r="A8942" s="2">
        <v>803</v>
      </c>
      <c r="B8942" t="s">
        <v>1384</v>
      </c>
      <c r="C8942">
        <f t="shared" si="139"/>
        <v>1651965</v>
      </c>
      <c r="D8942">
        <v>9690</v>
      </c>
      <c r="E8942" t="s">
        <v>358</v>
      </c>
      <c r="F8942">
        <v>12.96</v>
      </c>
      <c r="G8942">
        <v>6</v>
      </c>
      <c r="H8942" t="s">
        <v>359</v>
      </c>
      <c r="I8942" s="2">
        <v>6</v>
      </c>
      <c r="J8942" t="s">
        <v>360</v>
      </c>
      <c r="K8942" t="s">
        <v>361</v>
      </c>
      <c r="L8942" s="3" t="str">
        <f>+INDEX([1]!TABLA_MAESTRO_DE_ARTICULO[SubGroupName],MATCH(Tabla_lineas[[#This Row],[CODIGO SAP]],[1]!TABLA_MAESTRO_DE_ARTICULO[ItemCode],0))</f>
        <v>POLVO PARA INYECTABLE</v>
      </c>
      <c r="M8942" t="s">
        <v>362</v>
      </c>
      <c r="N8942">
        <v>22</v>
      </c>
      <c r="O8942" t="s">
        <v>52</v>
      </c>
      <c r="S8942" s="2">
        <v>1615</v>
      </c>
      <c r="T8942">
        <v>9673.85</v>
      </c>
      <c r="U8942">
        <v>6</v>
      </c>
      <c r="V8942">
        <v>5.99</v>
      </c>
      <c r="W8942">
        <v>3</v>
      </c>
      <c r="Z8942" s="4" t="s">
        <v>46</v>
      </c>
      <c r="AA8942" t="s">
        <v>120</v>
      </c>
      <c r="AB8942">
        <v>46096</v>
      </c>
      <c r="AG8942">
        <v>0</v>
      </c>
      <c r="AH8942">
        <v>1615</v>
      </c>
      <c r="AM8942" t="str">
        <f>SUBSTITUTE(Tabla_lineas[[#This Row],[Codigo Liname]]," ","")</f>
        <v>J0115</v>
      </c>
    </row>
    <row r="8943" spans="1:39" customFormat="1" x14ac:dyDescent="0.25">
      <c r="A8943" s="2">
        <v>803</v>
      </c>
      <c r="B8943" t="s">
        <v>1384</v>
      </c>
      <c r="C8943">
        <f t="shared" si="139"/>
        <v>1651965</v>
      </c>
      <c r="D8943">
        <v>24494</v>
      </c>
      <c r="E8943" t="s">
        <v>363</v>
      </c>
      <c r="F8943">
        <v>22.68</v>
      </c>
      <c r="G8943">
        <v>19.34</v>
      </c>
      <c r="H8943" t="s">
        <v>364</v>
      </c>
      <c r="I8943" s="2">
        <v>19.34</v>
      </c>
      <c r="J8943" t="s">
        <v>365</v>
      </c>
      <c r="K8943" t="s">
        <v>366</v>
      </c>
      <c r="L8943" s="3" t="str">
        <f>+INDEX([1]!TABLA_MAESTRO_DE_ARTICULO[SubGroupName],MATCH(Tabla_lineas[[#This Row],[CODIGO SAP]],[1]!TABLA_MAESTRO_DE_ARTICULO[ItemCode],0))</f>
        <v>POLVO PARA INYECTABLE</v>
      </c>
      <c r="M8943" t="s">
        <v>367</v>
      </c>
      <c r="N8943">
        <v>23</v>
      </c>
      <c r="O8943" t="s">
        <v>52</v>
      </c>
      <c r="S8943" s="2">
        <v>1850</v>
      </c>
      <c r="T8943">
        <v>24475.5</v>
      </c>
      <c r="U8943">
        <v>13.24</v>
      </c>
      <c r="V8943">
        <v>13.23</v>
      </c>
      <c r="W8943">
        <v>4.2</v>
      </c>
      <c r="Z8943" s="4" t="s">
        <v>53</v>
      </c>
      <c r="AA8943" t="s">
        <v>120</v>
      </c>
      <c r="AB8943">
        <v>46132</v>
      </c>
      <c r="AG8943">
        <v>0</v>
      </c>
      <c r="AH8943">
        <v>1850</v>
      </c>
      <c r="AM8943" t="str">
        <f>SUBSTITUTE(Tabla_lineas[[#This Row],[Codigo Liname]]," ","")</f>
        <v>J0116</v>
      </c>
    </row>
    <row r="8944" spans="1:39" customFormat="1" x14ac:dyDescent="0.25">
      <c r="A8944" s="2">
        <v>803</v>
      </c>
      <c r="B8944" t="s">
        <v>1384</v>
      </c>
      <c r="C8944">
        <f t="shared" si="139"/>
        <v>1651965</v>
      </c>
      <c r="D8944">
        <v>5038.8</v>
      </c>
      <c r="E8944" t="s">
        <v>390</v>
      </c>
      <c r="F8944">
        <v>0.92</v>
      </c>
      <c r="G8944">
        <v>0.65</v>
      </c>
      <c r="H8944" t="s">
        <v>391</v>
      </c>
      <c r="I8944" s="2">
        <v>0.65</v>
      </c>
      <c r="J8944" t="s">
        <v>392</v>
      </c>
      <c r="K8944" t="s">
        <v>393</v>
      </c>
      <c r="L8944" s="3" t="str">
        <f>+INDEX([1]!TABLA_MAESTRO_DE_ARTICULO[SubGroupName],MATCH(Tabla_lineas[[#This Row],[CODIGO SAP]],[1]!TABLA_MAESTRO_DE_ARTICULO[ItemCode],0))</f>
        <v>COMPRIMIDO</v>
      </c>
      <c r="M8944" t="s">
        <v>394</v>
      </c>
      <c r="N8944">
        <v>115</v>
      </c>
      <c r="O8944" t="s">
        <v>45</v>
      </c>
      <c r="S8944" s="2">
        <v>7752</v>
      </c>
      <c r="T8944">
        <v>4961.28</v>
      </c>
      <c r="U8944">
        <v>0.65</v>
      </c>
      <c r="V8944">
        <v>0.64</v>
      </c>
      <c r="W8944">
        <v>0.15</v>
      </c>
      <c r="Z8944" s="4" t="s">
        <v>46</v>
      </c>
      <c r="AA8944" t="s">
        <v>153</v>
      </c>
      <c r="AB8944">
        <v>46132</v>
      </c>
      <c r="AG8944">
        <v>0</v>
      </c>
      <c r="AH8944">
        <v>7752</v>
      </c>
      <c r="AM8944" t="str">
        <f>SUBSTITUTE(Tabla_lineas[[#This Row],[Codigo Liname]]," ","")</f>
        <v>A1206</v>
      </c>
    </row>
    <row r="8945" spans="1:39" customFormat="1" x14ac:dyDescent="0.25">
      <c r="A8945" s="2">
        <v>804</v>
      </c>
      <c r="B8945" t="s">
        <v>1385</v>
      </c>
      <c r="C8945">
        <f t="shared" si="139"/>
        <v>1653368</v>
      </c>
      <c r="D8945">
        <v>6498</v>
      </c>
      <c r="E8945" t="s">
        <v>171</v>
      </c>
      <c r="F8945">
        <v>1.82</v>
      </c>
      <c r="G8945">
        <v>1.82</v>
      </c>
      <c r="H8945" t="s">
        <v>172</v>
      </c>
      <c r="I8945" s="2">
        <v>2.94</v>
      </c>
      <c r="J8945" t="s">
        <v>173</v>
      </c>
      <c r="K8945" t="s">
        <v>174</v>
      </c>
      <c r="L8945" s="3" t="str">
        <f>+INDEX([1]!TABLA_MAESTRO_DE_ARTICULO[SubGroupName],MATCH(Tabla_lineas[[#This Row],[CODIGO SAP]],[1]!TABLA_MAESTRO_DE_ARTICULO[ItemCode],0))</f>
        <v>COMPRIMIDO</v>
      </c>
      <c r="M8945" t="s">
        <v>175</v>
      </c>
      <c r="N8945">
        <v>34</v>
      </c>
      <c r="O8945" t="s">
        <v>45</v>
      </c>
      <c r="S8945" s="2">
        <v>3800</v>
      </c>
      <c r="T8945">
        <v>6460</v>
      </c>
      <c r="U8945">
        <v>1.71</v>
      </c>
      <c r="V8945">
        <v>1.7</v>
      </c>
      <c r="W8945">
        <v>0.7</v>
      </c>
      <c r="Z8945" s="4" t="s">
        <v>46</v>
      </c>
      <c r="AA8945" t="s">
        <v>120</v>
      </c>
      <c r="AB8945">
        <v>46132</v>
      </c>
      <c r="AG8945">
        <v>0</v>
      </c>
      <c r="AH8945">
        <v>3800</v>
      </c>
      <c r="AM8945" t="str">
        <f>SUBSTITUTE(Tabla_lineas[[#This Row],[Codigo Liname]]," ","")</f>
        <v>J0105</v>
      </c>
    </row>
    <row r="8946" spans="1:39" customFormat="1" x14ac:dyDescent="0.25">
      <c r="A8946" s="2">
        <v>804</v>
      </c>
      <c r="B8946" t="s">
        <v>1385</v>
      </c>
      <c r="C8946">
        <f t="shared" si="139"/>
        <v>1653368</v>
      </c>
      <c r="D8946">
        <v>3582</v>
      </c>
      <c r="E8946" t="s">
        <v>176</v>
      </c>
      <c r="F8946">
        <v>16.7</v>
      </c>
      <c r="G8946">
        <v>16.7</v>
      </c>
      <c r="H8946" t="s">
        <v>177</v>
      </c>
      <c r="I8946" s="2">
        <v>35.61</v>
      </c>
      <c r="J8946" t="s">
        <v>178</v>
      </c>
      <c r="K8946" t="s">
        <v>179</v>
      </c>
      <c r="L8946" s="3" t="str">
        <f>+INDEX([1]!TABLA_MAESTRO_DE_ARTICULO[SubGroupName],MATCH(Tabla_lineas[[#This Row],[CODIGO SAP]],[1]!TABLA_MAESTRO_DE_ARTICULO[ItemCode],0))</f>
        <v>POLVO PARA SUSPENSION</v>
      </c>
      <c r="M8946" t="s">
        <v>180</v>
      </c>
      <c r="N8946">
        <v>39</v>
      </c>
      <c r="O8946" t="s">
        <v>181</v>
      </c>
      <c r="S8946" s="2">
        <v>200</v>
      </c>
      <c r="T8946">
        <v>3338.0000000000005</v>
      </c>
      <c r="U8946">
        <v>17.91</v>
      </c>
      <c r="V8946">
        <v>16.690000000000001</v>
      </c>
      <c r="W8946">
        <v>5.5</v>
      </c>
      <c r="Z8946" s="4" t="s">
        <v>46</v>
      </c>
      <c r="AA8946" t="s">
        <v>153</v>
      </c>
      <c r="AB8946">
        <v>46096</v>
      </c>
      <c r="AG8946">
        <v>0</v>
      </c>
      <c r="AH8946">
        <v>200</v>
      </c>
      <c r="AM8946" t="str">
        <f>SUBSTITUTE(Tabla_lineas[[#This Row],[Codigo Liname]]," ","")</f>
        <v>J0157</v>
      </c>
    </row>
    <row r="8947" spans="1:39" customFormat="1" x14ac:dyDescent="0.25">
      <c r="A8947" s="2">
        <v>804</v>
      </c>
      <c r="B8947" t="s">
        <v>1385</v>
      </c>
      <c r="C8947">
        <f t="shared" si="139"/>
        <v>1653368</v>
      </c>
      <c r="D8947">
        <v>6804</v>
      </c>
      <c r="E8947" t="s">
        <v>188</v>
      </c>
      <c r="F8947">
        <v>0.66</v>
      </c>
      <c r="G8947">
        <v>0.66</v>
      </c>
      <c r="H8947" t="s">
        <v>189</v>
      </c>
      <c r="I8947" s="2">
        <v>1</v>
      </c>
      <c r="J8947" t="s">
        <v>190</v>
      </c>
      <c r="K8947" t="s">
        <v>191</v>
      </c>
      <c r="L8947" s="3" t="str">
        <f>+INDEX([1]!TABLA_MAESTRO_DE_ARTICULO[SubGroupName],MATCH(Tabla_lineas[[#This Row],[CODIGO SAP]],[1]!TABLA_MAESTRO_DE_ARTICULO[ItemCode],0))</f>
        <v>COMPRIMIDO</v>
      </c>
      <c r="M8947" t="s">
        <v>192</v>
      </c>
      <c r="N8947">
        <v>61</v>
      </c>
      <c r="O8947" t="s">
        <v>45</v>
      </c>
      <c r="S8947" s="2">
        <v>9450</v>
      </c>
      <c r="T8947">
        <v>6142.5</v>
      </c>
      <c r="U8947">
        <v>0.72</v>
      </c>
      <c r="V8947">
        <v>0.65</v>
      </c>
      <c r="W8947">
        <v>0.2</v>
      </c>
      <c r="Z8947" s="4" t="s">
        <v>53</v>
      </c>
      <c r="AA8947" t="s">
        <v>153</v>
      </c>
      <c r="AB8947">
        <v>46096</v>
      </c>
      <c r="AG8947">
        <v>0</v>
      </c>
      <c r="AH8947">
        <v>9450</v>
      </c>
      <c r="AM8947" t="str">
        <f>SUBSTITUTE(Tabla_lineas[[#This Row],[Codigo Liname]]," ","")</f>
        <v>R0501</v>
      </c>
    </row>
    <row r="8948" spans="1:39" customFormat="1" x14ac:dyDescent="0.25">
      <c r="A8948" s="2">
        <v>804</v>
      </c>
      <c r="B8948" t="s">
        <v>1385</v>
      </c>
      <c r="C8948">
        <f t="shared" si="139"/>
        <v>1653368</v>
      </c>
      <c r="D8948">
        <v>10881</v>
      </c>
      <c r="E8948" t="s">
        <v>121</v>
      </c>
      <c r="F8948">
        <v>2.0099999999999998</v>
      </c>
      <c r="G8948">
        <v>2.0099999999999998</v>
      </c>
      <c r="H8948" t="s">
        <v>122</v>
      </c>
      <c r="I8948" s="2">
        <v>2.02</v>
      </c>
      <c r="J8948" t="s">
        <v>123</v>
      </c>
      <c r="K8948" t="s">
        <v>124</v>
      </c>
      <c r="L8948" s="3" t="str">
        <f>+INDEX([1]!TABLA_MAESTRO_DE_ARTICULO[SubGroupName],MATCH(Tabla_lineas[[#This Row],[CODIGO SAP]],[1]!TABLA_MAESTRO_DE_ARTICULO[ItemCode],0))</f>
        <v>COMPRIMIDO</v>
      </c>
      <c r="M8948" t="s">
        <v>125</v>
      </c>
      <c r="N8948">
        <v>20</v>
      </c>
      <c r="O8948" t="s">
        <v>45</v>
      </c>
      <c r="S8948" s="2">
        <v>9300</v>
      </c>
      <c r="T8948">
        <v>10788</v>
      </c>
      <c r="U8948">
        <v>1.17</v>
      </c>
      <c r="V8948">
        <v>1.1599999999999999</v>
      </c>
      <c r="W8948">
        <v>0.15</v>
      </c>
      <c r="Z8948" s="4" t="s">
        <v>53</v>
      </c>
      <c r="AA8948" t="s">
        <v>126</v>
      </c>
      <c r="AB8948">
        <v>46132</v>
      </c>
      <c r="AG8948">
        <v>0</v>
      </c>
      <c r="AH8948">
        <v>9300</v>
      </c>
      <c r="AM8948" t="str">
        <f>SUBSTITUTE(Tabla_lineas[[#This Row],[Codigo Liname]]," ","")</f>
        <v>C1001</v>
      </c>
    </row>
    <row r="8949" spans="1:39" customFormat="1" x14ac:dyDescent="0.25">
      <c r="A8949" s="2">
        <v>804</v>
      </c>
      <c r="B8949" t="s">
        <v>1385</v>
      </c>
      <c r="C8949">
        <f t="shared" si="139"/>
        <v>1653368</v>
      </c>
      <c r="D8949">
        <v>12528</v>
      </c>
      <c r="E8949" t="s">
        <v>127</v>
      </c>
      <c r="F8949">
        <v>7.87</v>
      </c>
      <c r="G8949">
        <v>7.87</v>
      </c>
      <c r="H8949" t="s">
        <v>128</v>
      </c>
      <c r="I8949" s="2">
        <v>11.19</v>
      </c>
      <c r="J8949" t="s">
        <v>129</v>
      </c>
      <c r="K8949" t="s">
        <v>130</v>
      </c>
      <c r="L8949" s="3" t="str">
        <f>+INDEX([1]!TABLA_MAESTRO_DE_ARTICULO[SubGroupName],MATCH(Tabla_lineas[[#This Row],[CODIGO SAP]],[1]!TABLA_MAESTRO_DE_ARTICULO[ItemCode],0))</f>
        <v>COMPRIMIDO</v>
      </c>
      <c r="M8949" t="s">
        <v>131</v>
      </c>
      <c r="N8949">
        <v>35</v>
      </c>
      <c r="O8949" t="s">
        <v>132</v>
      </c>
      <c r="S8949" s="2">
        <v>1600</v>
      </c>
      <c r="T8949">
        <v>12512</v>
      </c>
      <c r="U8949">
        <v>7.83</v>
      </c>
      <c r="V8949">
        <v>7.82</v>
      </c>
      <c r="W8949">
        <v>1.3</v>
      </c>
      <c r="Z8949" s="4" t="s">
        <v>46</v>
      </c>
      <c r="AA8949" t="s">
        <v>126</v>
      </c>
      <c r="AB8949">
        <v>46132</v>
      </c>
      <c r="AG8949">
        <v>0</v>
      </c>
      <c r="AH8949">
        <v>1600</v>
      </c>
      <c r="AM8949" t="str">
        <f>SUBSTITUTE(Tabla_lineas[[#This Row],[Codigo Liname]]," ","")</f>
        <v>J0113</v>
      </c>
    </row>
    <row r="8950" spans="1:39" customFormat="1" x14ac:dyDescent="0.25">
      <c r="A8950" s="2">
        <v>804</v>
      </c>
      <c r="B8950" t="s">
        <v>1385</v>
      </c>
      <c r="C8950">
        <f t="shared" si="139"/>
        <v>1653368</v>
      </c>
      <c r="D8950">
        <v>530</v>
      </c>
      <c r="E8950" t="s">
        <v>1320</v>
      </c>
      <c r="F8950">
        <v>26.03</v>
      </c>
      <c r="G8950">
        <v>13.79</v>
      </c>
      <c r="H8950" t="s">
        <v>1321</v>
      </c>
      <c r="I8950" s="2">
        <v>13.79</v>
      </c>
      <c r="J8950" t="s">
        <v>1322</v>
      </c>
      <c r="K8950" t="s">
        <v>1323</v>
      </c>
      <c r="L8950" s="3" t="str">
        <f>+INDEX([1]!TABLA_MAESTRO_DE_ARTICULO[SubGroupName],MATCH(Tabla_lineas[[#This Row],[CODIGO SAP]],[1]!TABLA_MAESTRO_DE_ARTICULO[ItemCode],0))</f>
        <v>UNGUENTO</v>
      </c>
      <c r="M8950" t="s">
        <v>1324</v>
      </c>
      <c r="N8950">
        <v>21</v>
      </c>
      <c r="O8950" t="s">
        <v>1325</v>
      </c>
      <c r="S8950" s="2">
        <v>50</v>
      </c>
      <c r="T8950">
        <v>529.5</v>
      </c>
      <c r="U8950">
        <v>10.6</v>
      </c>
      <c r="V8950">
        <v>10.59</v>
      </c>
      <c r="W8950">
        <v>5</v>
      </c>
      <c r="Z8950" s="4" t="s">
        <v>46</v>
      </c>
      <c r="AA8950" t="s">
        <v>153</v>
      </c>
      <c r="AB8950">
        <v>46096</v>
      </c>
      <c r="AG8950">
        <v>0</v>
      </c>
      <c r="AH8950">
        <v>50</v>
      </c>
      <c r="AM8950" t="str">
        <f>SUBSTITUTE(Tabla_lineas[[#This Row],[Codigo Liname]]," ","")</f>
        <v>D0102</v>
      </c>
    </row>
    <row r="8951" spans="1:39" customFormat="1" x14ac:dyDescent="0.25">
      <c r="A8951" s="2">
        <v>804</v>
      </c>
      <c r="B8951" t="s">
        <v>1385</v>
      </c>
      <c r="C8951">
        <f t="shared" si="139"/>
        <v>1653368</v>
      </c>
      <c r="D8951">
        <v>1470</v>
      </c>
      <c r="E8951" t="s">
        <v>133</v>
      </c>
      <c r="F8951">
        <v>0.95</v>
      </c>
      <c r="G8951">
        <v>0.95</v>
      </c>
      <c r="H8951" t="s">
        <v>134</v>
      </c>
      <c r="I8951" s="2">
        <v>1.31</v>
      </c>
      <c r="J8951" t="s">
        <v>135</v>
      </c>
      <c r="K8951" t="s">
        <v>136</v>
      </c>
      <c r="L8951" s="3" t="str">
        <f>+INDEX([1]!TABLA_MAESTRO_DE_ARTICULO[SubGroupName],MATCH(Tabla_lineas[[#This Row],[CODIGO SAP]],[1]!TABLA_MAESTRO_DE_ARTICULO[ItemCode],0))</f>
        <v>COMPRIMIDO</v>
      </c>
      <c r="M8951" t="s">
        <v>137</v>
      </c>
      <c r="N8951">
        <v>57</v>
      </c>
      <c r="O8951" t="s">
        <v>45</v>
      </c>
      <c r="P8951">
        <v>32100</v>
      </c>
      <c r="Q8951">
        <v>219600</v>
      </c>
      <c r="R8951">
        <v>251700</v>
      </c>
      <c r="S8951" s="2">
        <v>1500</v>
      </c>
      <c r="T8951">
        <v>1410</v>
      </c>
      <c r="U8951">
        <v>0.98</v>
      </c>
      <c r="V8951">
        <v>0.94</v>
      </c>
      <c r="W8951">
        <v>0.32</v>
      </c>
      <c r="Z8951" s="4" t="s">
        <v>53</v>
      </c>
      <c r="AA8951" t="s">
        <v>120</v>
      </c>
      <c r="AB8951">
        <v>46132</v>
      </c>
      <c r="AG8951">
        <v>0</v>
      </c>
      <c r="AH8951">
        <v>1500</v>
      </c>
      <c r="AM8951" t="str">
        <f>SUBSTITUTE(Tabla_lineas[[#This Row],[Codigo Liname]]," ","")</f>
        <v>N0304</v>
      </c>
    </row>
    <row r="8952" spans="1:39" customFormat="1" x14ac:dyDescent="0.25">
      <c r="A8952" s="2">
        <v>804</v>
      </c>
      <c r="B8952" t="s">
        <v>1385</v>
      </c>
      <c r="C8952">
        <f t="shared" si="139"/>
        <v>1653368</v>
      </c>
      <c r="D8952">
        <v>8856</v>
      </c>
      <c r="E8952" t="s">
        <v>420</v>
      </c>
      <c r="F8952">
        <v>4.96</v>
      </c>
      <c r="G8952">
        <v>4.96</v>
      </c>
      <c r="H8952" t="s">
        <v>421</v>
      </c>
      <c r="I8952" s="2">
        <v>11</v>
      </c>
      <c r="J8952" t="s">
        <v>422</v>
      </c>
      <c r="K8952" t="s">
        <v>423</v>
      </c>
      <c r="L8952" s="3" t="str">
        <f>+INDEX([1]!TABLA_MAESTRO_DE_ARTICULO[SubGroupName],MATCH(Tabla_lineas[[#This Row],[CODIGO SAP]],[1]!TABLA_MAESTRO_DE_ARTICULO[ItemCode],0))</f>
        <v>CAPSULA DURA</v>
      </c>
      <c r="M8952" t="s">
        <v>424</v>
      </c>
      <c r="N8952">
        <v>40</v>
      </c>
      <c r="O8952" t="s">
        <v>45</v>
      </c>
      <c r="S8952" s="2">
        <v>1200</v>
      </c>
      <c r="T8952">
        <v>5940</v>
      </c>
      <c r="U8952">
        <v>7.38</v>
      </c>
      <c r="V8952">
        <v>4.95</v>
      </c>
      <c r="W8952">
        <v>1.3</v>
      </c>
      <c r="Z8952" s="4" t="s">
        <v>46</v>
      </c>
      <c r="AA8952" t="s">
        <v>120</v>
      </c>
      <c r="AB8952">
        <v>46132</v>
      </c>
      <c r="AG8952">
        <v>0</v>
      </c>
      <c r="AH8952">
        <v>1200</v>
      </c>
      <c r="AM8952" t="str">
        <f>SUBSTITUTE(Tabla_lineas[[#This Row],[Codigo Liname]]," ","")</f>
        <v>J0158</v>
      </c>
    </row>
    <row r="8953" spans="1:39" customFormat="1" x14ac:dyDescent="0.25">
      <c r="A8953" s="2">
        <v>804</v>
      </c>
      <c r="B8953" t="s">
        <v>1385</v>
      </c>
      <c r="C8953">
        <f t="shared" si="139"/>
        <v>1653368</v>
      </c>
      <c r="D8953">
        <v>3330.0000000000005</v>
      </c>
      <c r="E8953" t="s">
        <v>203</v>
      </c>
      <c r="F8953">
        <v>1.64</v>
      </c>
      <c r="G8953">
        <v>1.64</v>
      </c>
      <c r="H8953" t="s">
        <v>204</v>
      </c>
      <c r="I8953" s="2">
        <v>3.72</v>
      </c>
      <c r="J8953" t="s">
        <v>205</v>
      </c>
      <c r="K8953" t="s">
        <v>206</v>
      </c>
      <c r="L8953" s="3" t="str">
        <f>+INDEX([1]!TABLA_MAESTRO_DE_ARTICULO[SubGroupName],MATCH(Tabla_lineas[[#This Row],[CODIGO SAP]],[1]!TABLA_MAESTRO_DE_ARTICULO[ItemCode],0))</f>
        <v>COMPRIMIDO</v>
      </c>
      <c r="M8953" t="s">
        <v>207</v>
      </c>
      <c r="N8953">
        <v>36</v>
      </c>
      <c r="O8953" t="s">
        <v>45</v>
      </c>
      <c r="S8953" s="2">
        <v>3000</v>
      </c>
      <c r="T8953">
        <v>3300.0000000000005</v>
      </c>
      <c r="U8953">
        <v>1.1100000000000001</v>
      </c>
      <c r="V8953">
        <v>1.1000000000000001</v>
      </c>
      <c r="W8953">
        <v>0.38</v>
      </c>
      <c r="Z8953" s="4" t="s">
        <v>46</v>
      </c>
      <c r="AA8953" t="s">
        <v>120</v>
      </c>
      <c r="AB8953">
        <v>46132</v>
      </c>
      <c r="AG8953">
        <v>0</v>
      </c>
      <c r="AH8953">
        <v>3000</v>
      </c>
      <c r="AM8953" t="str">
        <f>SUBSTITUTE(Tabla_lineas[[#This Row],[Codigo Liname]]," ","")</f>
        <v>J0127</v>
      </c>
    </row>
    <row r="8954" spans="1:39" customFormat="1" x14ac:dyDescent="0.25">
      <c r="A8954" s="2">
        <v>804</v>
      </c>
      <c r="B8954" t="s">
        <v>1385</v>
      </c>
      <c r="C8954">
        <f t="shared" si="139"/>
        <v>1653368</v>
      </c>
      <c r="D8954">
        <v>4151.3999999999996</v>
      </c>
      <c r="E8954" t="s">
        <v>661</v>
      </c>
      <c r="F8954">
        <v>195.2</v>
      </c>
      <c r="G8954">
        <v>195.2</v>
      </c>
      <c r="H8954" t="s">
        <v>662</v>
      </c>
      <c r="I8954" s="2">
        <v>274.08999999999997</v>
      </c>
      <c r="J8954" t="s">
        <v>663</v>
      </c>
      <c r="K8954" t="s">
        <v>664</v>
      </c>
      <c r="L8954" s="3" t="str">
        <f>+INDEX([1]!TABLA_MAESTRO_DE_ARTICULO[SubGroupName],MATCH(Tabla_lineas[[#This Row],[CODIGO SAP]],[1]!TABLA_MAESTRO_DE_ARTICULO[ItemCode],0))</f>
        <v>POLVO PARA SUSPENSION</v>
      </c>
      <c r="M8954" t="s">
        <v>665</v>
      </c>
      <c r="N8954">
        <v>37</v>
      </c>
      <c r="O8954" t="s">
        <v>666</v>
      </c>
      <c r="S8954" s="2">
        <v>30</v>
      </c>
      <c r="T8954">
        <v>4151.1000000000004</v>
      </c>
      <c r="U8954">
        <v>138.38</v>
      </c>
      <c r="V8954">
        <v>138.37</v>
      </c>
      <c r="W8954">
        <v>40</v>
      </c>
      <c r="Z8954" s="4" t="s">
        <v>53</v>
      </c>
      <c r="AA8954" t="s">
        <v>120</v>
      </c>
      <c r="AB8954">
        <v>46132</v>
      </c>
      <c r="AG8954">
        <v>0</v>
      </c>
      <c r="AH8954">
        <v>30</v>
      </c>
      <c r="AM8954" t="str">
        <f>SUBSTITUTE(Tabla_lineas[[#This Row],[Codigo Liname]]," ","")</f>
        <v>J0130</v>
      </c>
    </row>
    <row r="8955" spans="1:39" customFormat="1" x14ac:dyDescent="0.25">
      <c r="A8955" s="2">
        <v>804</v>
      </c>
      <c r="B8955" t="s">
        <v>1385</v>
      </c>
      <c r="C8955">
        <f t="shared" si="139"/>
        <v>1653368</v>
      </c>
      <c r="D8955">
        <v>1173</v>
      </c>
      <c r="E8955" t="s">
        <v>208</v>
      </c>
      <c r="F8955">
        <v>14.8</v>
      </c>
      <c r="G8955">
        <v>12.2</v>
      </c>
      <c r="H8955" t="s">
        <v>209</v>
      </c>
      <c r="I8955" s="2">
        <v>12.28</v>
      </c>
      <c r="J8955" t="s">
        <v>210</v>
      </c>
      <c r="K8955" t="s">
        <v>211</v>
      </c>
      <c r="L8955" s="3" t="str">
        <f>+INDEX([1]!TABLA_MAESTRO_DE_ARTICULO[SubGroupName],MATCH(Tabla_lineas[[#This Row],[CODIGO SAP]],[1]!TABLA_MAESTRO_DE_ARTICULO[ItemCode],0))</f>
        <v>JARABE</v>
      </c>
      <c r="M8955" t="s">
        <v>212</v>
      </c>
      <c r="N8955">
        <v>63</v>
      </c>
      <c r="O8955" t="s">
        <v>181</v>
      </c>
      <c r="S8955" s="2">
        <v>115</v>
      </c>
      <c r="T8955">
        <v>1171.8499999999999</v>
      </c>
      <c r="U8955">
        <v>10.199999999999999</v>
      </c>
      <c r="V8955">
        <v>10.19</v>
      </c>
      <c r="W8955">
        <v>5</v>
      </c>
      <c r="Z8955" s="4" t="s">
        <v>46</v>
      </c>
      <c r="AA8955" t="s">
        <v>153</v>
      </c>
      <c r="AB8955">
        <v>46132</v>
      </c>
      <c r="AG8955">
        <v>0</v>
      </c>
      <c r="AH8955">
        <v>115</v>
      </c>
      <c r="AM8955" t="str">
        <f>SUBSTITUTE(Tabla_lineas[[#This Row],[Codigo Liname]]," ","")</f>
        <v>R0602</v>
      </c>
    </row>
    <row r="8956" spans="1:39" customFormat="1" x14ac:dyDescent="0.25">
      <c r="A8956" s="2">
        <v>804</v>
      </c>
      <c r="B8956" t="s">
        <v>1385</v>
      </c>
      <c r="C8956">
        <f t="shared" si="139"/>
        <v>1653368</v>
      </c>
      <c r="D8956">
        <v>887.5</v>
      </c>
      <c r="E8956" t="s">
        <v>444</v>
      </c>
      <c r="F8956">
        <v>4.67</v>
      </c>
      <c r="G8956">
        <v>3.5</v>
      </c>
      <c r="H8956" t="s">
        <v>445</v>
      </c>
      <c r="I8956" s="2">
        <v>3.56</v>
      </c>
      <c r="J8956" t="s">
        <v>446</v>
      </c>
      <c r="K8956" t="s">
        <v>447</v>
      </c>
      <c r="L8956" s="3" t="str">
        <f>+INDEX([1]!TABLA_MAESTRO_DE_ARTICULO[SubGroupName],MATCH(Tabla_lineas[[#This Row],[CODIGO SAP]],[1]!TABLA_MAESTRO_DE_ARTICULO[ItemCode],0))</f>
        <v>SOLUCION INYECTABLE</v>
      </c>
      <c r="M8956" t="s">
        <v>448</v>
      </c>
      <c r="N8956">
        <v>9</v>
      </c>
      <c r="O8956" t="s">
        <v>249</v>
      </c>
      <c r="S8956" s="2">
        <v>250</v>
      </c>
      <c r="T8956">
        <v>872.5</v>
      </c>
      <c r="U8956">
        <v>3.55</v>
      </c>
      <c r="V8956">
        <v>3.49</v>
      </c>
      <c r="W8956">
        <v>1.5</v>
      </c>
      <c r="Z8956" s="4" t="s">
        <v>46</v>
      </c>
      <c r="AA8956" t="s">
        <v>120</v>
      </c>
      <c r="AB8956">
        <v>46096</v>
      </c>
      <c r="AG8956">
        <v>0</v>
      </c>
      <c r="AH8956">
        <v>250</v>
      </c>
      <c r="AM8956" t="str">
        <f>SUBSTITUTE(Tabla_lineas[[#This Row],[Codigo Liname]]," ","")</f>
        <v>B0506</v>
      </c>
    </row>
    <row r="8957" spans="1:39" customFormat="1" x14ac:dyDescent="0.25">
      <c r="A8957" s="2">
        <v>804</v>
      </c>
      <c r="B8957" t="s">
        <v>1385</v>
      </c>
      <c r="C8957">
        <f t="shared" si="139"/>
        <v>1653368</v>
      </c>
      <c r="D8957">
        <v>1191.5999999999999</v>
      </c>
      <c r="E8957" t="s">
        <v>218</v>
      </c>
      <c r="F8957">
        <v>28.9</v>
      </c>
      <c r="G8957">
        <v>13.37</v>
      </c>
      <c r="H8957" t="s">
        <v>219</v>
      </c>
      <c r="I8957" s="2">
        <v>13.37</v>
      </c>
      <c r="J8957" t="s">
        <v>220</v>
      </c>
      <c r="K8957" t="s">
        <v>221</v>
      </c>
      <c r="L8957" s="3" t="str">
        <f>+INDEX([1]!TABLA_MAESTRO_DE_ARTICULO[SubGroupName],MATCH(Tabla_lineas[[#This Row],[CODIGO SAP]],[1]!TABLA_MAESTRO_DE_ARTICULO[ItemCode],0))</f>
        <v>CREMA DERMICA</v>
      </c>
      <c r="M8957" t="s">
        <v>222</v>
      </c>
      <c r="N8957">
        <v>22</v>
      </c>
      <c r="O8957" t="s">
        <v>223</v>
      </c>
      <c r="S8957" s="2">
        <v>120</v>
      </c>
      <c r="T8957">
        <v>1190.4000000000001</v>
      </c>
      <c r="U8957">
        <v>9.93</v>
      </c>
      <c r="V8957">
        <v>9.92</v>
      </c>
      <c r="W8957">
        <v>4.5</v>
      </c>
      <c r="Z8957" s="4" t="s">
        <v>53</v>
      </c>
      <c r="AA8957" t="s">
        <v>153</v>
      </c>
      <c r="AB8957">
        <v>46132</v>
      </c>
      <c r="AG8957">
        <v>0</v>
      </c>
      <c r="AH8957">
        <v>120</v>
      </c>
      <c r="AM8957" t="str">
        <f>SUBSTITUTE(Tabla_lineas[[#This Row],[Codigo Liname]]," ","")</f>
        <v>D0103</v>
      </c>
    </row>
    <row r="8958" spans="1:39" customFormat="1" x14ac:dyDescent="0.25">
      <c r="A8958" s="2">
        <v>804</v>
      </c>
      <c r="B8958" t="s">
        <v>1385</v>
      </c>
      <c r="C8958">
        <f t="shared" si="139"/>
        <v>1653368</v>
      </c>
      <c r="D8958">
        <v>1702</v>
      </c>
      <c r="E8958" t="s">
        <v>644</v>
      </c>
      <c r="F8958">
        <v>26.89</v>
      </c>
      <c r="G8958">
        <v>26.89</v>
      </c>
      <c r="H8958" t="s">
        <v>645</v>
      </c>
      <c r="I8958" s="2">
        <v>58.63</v>
      </c>
      <c r="J8958" t="s">
        <v>646</v>
      </c>
      <c r="K8958" t="s">
        <v>647</v>
      </c>
      <c r="L8958" s="3" t="str">
        <f>+INDEX([1]!TABLA_MAESTRO_DE_ARTICULO[SubGroupName],MATCH(Tabla_lineas[[#This Row],[CODIGO SAP]],[1]!TABLA_MAESTRO_DE_ARTICULO[ItemCode],0))</f>
        <v>SUSPENSION</v>
      </c>
      <c r="M8958" t="s">
        <v>648</v>
      </c>
      <c r="N8958">
        <v>41</v>
      </c>
      <c r="O8958" t="s">
        <v>65</v>
      </c>
      <c r="S8958" s="2">
        <v>50</v>
      </c>
      <c r="T8958">
        <v>1344</v>
      </c>
      <c r="U8958">
        <v>34.04</v>
      </c>
      <c r="V8958">
        <v>26.88</v>
      </c>
      <c r="W8958">
        <v>9</v>
      </c>
      <c r="Z8958" s="4" t="s">
        <v>46</v>
      </c>
      <c r="AA8958" t="s">
        <v>153</v>
      </c>
      <c r="AB8958">
        <v>46132</v>
      </c>
      <c r="AG8958">
        <v>0</v>
      </c>
      <c r="AH8958">
        <v>50</v>
      </c>
      <c r="AM8958" t="str">
        <f>SUBSTITUTE(Tabla_lineas[[#This Row],[Codigo Liname]]," ","")</f>
        <v>J0165</v>
      </c>
    </row>
    <row r="8959" spans="1:39" customFormat="1" x14ac:dyDescent="0.25">
      <c r="A8959" s="2">
        <v>804</v>
      </c>
      <c r="B8959" t="s">
        <v>1385</v>
      </c>
      <c r="C8959">
        <f t="shared" si="139"/>
        <v>1653368</v>
      </c>
      <c r="D8959">
        <v>754</v>
      </c>
      <c r="E8959" t="s">
        <v>569</v>
      </c>
      <c r="F8959">
        <v>1.1299999999999999</v>
      </c>
      <c r="G8959">
        <v>0.57999999999999996</v>
      </c>
      <c r="H8959" t="s">
        <v>570</v>
      </c>
      <c r="I8959" s="2">
        <v>0.57999999999999996</v>
      </c>
      <c r="J8959" t="s">
        <v>571</v>
      </c>
      <c r="K8959" t="s">
        <v>572</v>
      </c>
      <c r="L8959" s="3" t="str">
        <f>+INDEX([1]!TABLA_MAESTRO_DE_ARTICULO[SubGroupName],MATCH(Tabla_lineas[[#This Row],[CODIGO SAP]],[1]!TABLA_MAESTRO_DE_ARTICULO[ItemCode],0))</f>
        <v>COMPRIMIDO</v>
      </c>
      <c r="M8959" t="s">
        <v>1317</v>
      </c>
      <c r="N8959">
        <v>31</v>
      </c>
      <c r="O8959" t="s">
        <v>45</v>
      </c>
      <c r="S8959" s="2">
        <v>1300</v>
      </c>
      <c r="T8959">
        <v>740.99999999999989</v>
      </c>
      <c r="U8959">
        <v>0.57999999999999996</v>
      </c>
      <c r="V8959">
        <v>0.56999999999999995</v>
      </c>
      <c r="W8959">
        <v>0.12</v>
      </c>
      <c r="Z8959" s="4" t="s">
        <v>46</v>
      </c>
      <c r="AA8959" t="s">
        <v>153</v>
      </c>
      <c r="AB8959">
        <v>46132</v>
      </c>
      <c r="AG8959">
        <v>0</v>
      </c>
      <c r="AH8959">
        <v>1300</v>
      </c>
      <c r="AM8959" t="str">
        <f>SUBSTITUTE(Tabla_lineas[[#This Row],[Codigo Liname]]," ","")</f>
        <v>H0203</v>
      </c>
    </row>
    <row r="8960" spans="1:39" customFormat="1" x14ac:dyDescent="0.25">
      <c r="A8960" s="2">
        <v>804</v>
      </c>
      <c r="B8960" t="s">
        <v>1385</v>
      </c>
      <c r="C8960">
        <f t="shared" si="139"/>
        <v>1653368</v>
      </c>
      <c r="D8960">
        <v>28210</v>
      </c>
      <c r="E8960" t="s">
        <v>244</v>
      </c>
      <c r="F8960">
        <v>4.03</v>
      </c>
      <c r="G8960">
        <v>4.03</v>
      </c>
      <c r="H8960" t="s">
        <v>245</v>
      </c>
      <c r="I8960" s="2">
        <v>6.97</v>
      </c>
      <c r="J8960" t="s">
        <v>246</v>
      </c>
      <c r="K8960" t="s">
        <v>247</v>
      </c>
      <c r="L8960" s="3" t="str">
        <f>+INDEX([1]!TABLA_MAESTRO_DE_ARTICULO[SubGroupName],MATCH(Tabla_lineas[[#This Row],[CODIGO SAP]],[1]!TABLA_MAESTRO_DE_ARTICULO[ItemCode],0))</f>
        <v>SOLUCION INYECTABLE</v>
      </c>
      <c r="M8960" t="s">
        <v>248</v>
      </c>
      <c r="N8960">
        <v>32</v>
      </c>
      <c r="O8960" t="s">
        <v>249</v>
      </c>
      <c r="S8960" s="2">
        <v>7000</v>
      </c>
      <c r="T8960">
        <v>28139.999999999996</v>
      </c>
      <c r="U8960">
        <v>4.03</v>
      </c>
      <c r="V8960">
        <v>4.0199999999999996</v>
      </c>
      <c r="W8960">
        <v>0.7</v>
      </c>
      <c r="Z8960" s="4" t="s">
        <v>53</v>
      </c>
      <c r="AA8960" t="s">
        <v>126</v>
      </c>
      <c r="AB8960">
        <v>46132</v>
      </c>
      <c r="AG8960">
        <v>0</v>
      </c>
      <c r="AH8960">
        <v>7000</v>
      </c>
      <c r="AM8960" t="str">
        <f>SUBSTITUTE(Tabla_lineas[[#This Row],[Codigo Liname]]," ","")</f>
        <v>H0204</v>
      </c>
    </row>
    <row r="8961" spans="1:39" customFormat="1" x14ac:dyDescent="0.25">
      <c r="A8961" s="2">
        <v>804</v>
      </c>
      <c r="B8961" t="s">
        <v>1385</v>
      </c>
      <c r="C8961">
        <f t="shared" si="139"/>
        <v>1653368</v>
      </c>
      <c r="D8961">
        <v>23270.400000000001</v>
      </c>
      <c r="E8961" t="s">
        <v>250</v>
      </c>
      <c r="F8961">
        <v>24.52</v>
      </c>
      <c r="G8961">
        <v>24.5</v>
      </c>
      <c r="H8961" t="s">
        <v>251</v>
      </c>
      <c r="I8961" s="2">
        <v>26.21</v>
      </c>
      <c r="J8961" t="s">
        <v>252</v>
      </c>
      <c r="K8961" t="s">
        <v>253</v>
      </c>
      <c r="L8961" s="3" t="str">
        <f>+INDEX([1]!TABLA_MAESTRO_DE_ARTICULO[SubGroupName],MATCH(Tabla_lineas[[#This Row],[CODIGO SAP]],[1]!TABLA_MAESTRO_DE_ARTICULO[ItemCode],0))</f>
        <v>GEL</v>
      </c>
      <c r="M8961" t="s">
        <v>254</v>
      </c>
      <c r="N8961">
        <v>45</v>
      </c>
      <c r="O8961" t="s">
        <v>255</v>
      </c>
      <c r="S8961" s="2">
        <v>1280</v>
      </c>
      <c r="T8961">
        <v>23257.599999999999</v>
      </c>
      <c r="U8961">
        <v>18.18</v>
      </c>
      <c r="V8961">
        <v>18.170000000000002</v>
      </c>
      <c r="W8961">
        <v>5</v>
      </c>
      <c r="Z8961" s="4" t="s">
        <v>53</v>
      </c>
      <c r="AA8961" t="s">
        <v>153</v>
      </c>
      <c r="AB8961">
        <v>46132</v>
      </c>
      <c r="AG8961">
        <v>0</v>
      </c>
      <c r="AH8961">
        <v>1280</v>
      </c>
      <c r="AM8961" t="str">
        <f>SUBSTITUTE(Tabla_lineas[[#This Row],[Codigo Liname]]," ","")</f>
        <v>M0101</v>
      </c>
    </row>
    <row r="8962" spans="1:39" customFormat="1" x14ac:dyDescent="0.25">
      <c r="A8962" s="2">
        <v>804</v>
      </c>
      <c r="B8962" t="s">
        <v>1385</v>
      </c>
      <c r="C8962">
        <f t="shared" ref="C8962:C9025" si="140">IFERROR(VALUE(RIGHT(TRIM(LEFT(B8962,SEARCH("Eco",B8962)-1)),7)),"COTI")</f>
        <v>1653368</v>
      </c>
      <c r="D8962">
        <v>1000</v>
      </c>
      <c r="E8962" t="s">
        <v>138</v>
      </c>
      <c r="F8962">
        <v>0.2</v>
      </c>
      <c r="G8962">
        <v>0.2</v>
      </c>
      <c r="H8962" t="s">
        <v>139</v>
      </c>
      <c r="I8962" s="2">
        <v>0.28999999999999998</v>
      </c>
      <c r="J8962" t="s">
        <v>140</v>
      </c>
      <c r="K8962" t="s">
        <v>141</v>
      </c>
      <c r="L8962" s="3" t="str">
        <f>+INDEX([1]!TABLA_MAESTRO_DE_ARTICULO[SubGroupName],MATCH(Tabla_lineas[[#This Row],[CODIGO SAP]],[1]!TABLA_MAESTRO_DE_ARTICULO[ItemCode],0))</f>
        <v>COMPRIMIDO</v>
      </c>
      <c r="M8962" t="s">
        <v>142</v>
      </c>
      <c r="N8962">
        <v>46</v>
      </c>
      <c r="O8962" t="s">
        <v>45</v>
      </c>
      <c r="S8962" s="2">
        <v>5000</v>
      </c>
      <c r="T8962">
        <v>950</v>
      </c>
      <c r="U8962">
        <v>0.2</v>
      </c>
      <c r="V8962">
        <v>0.19</v>
      </c>
      <c r="W8962">
        <v>0.12</v>
      </c>
      <c r="Z8962" s="4" t="s">
        <v>53</v>
      </c>
      <c r="AA8962" t="s">
        <v>126</v>
      </c>
      <c r="AB8962">
        <v>46132</v>
      </c>
      <c r="AG8962">
        <v>0</v>
      </c>
      <c r="AH8962">
        <v>5000</v>
      </c>
      <c r="AM8962" t="str">
        <f>SUBSTITUTE(Tabla_lineas[[#This Row],[Codigo Liname]]," ","")</f>
        <v>M0102</v>
      </c>
    </row>
    <row r="8963" spans="1:39" customFormat="1" x14ac:dyDescent="0.25">
      <c r="A8963" s="2">
        <v>804</v>
      </c>
      <c r="B8963" t="s">
        <v>1385</v>
      </c>
      <c r="C8963">
        <f t="shared" si="140"/>
        <v>1653368</v>
      </c>
      <c r="D8963">
        <v>9170</v>
      </c>
      <c r="E8963" t="s">
        <v>256</v>
      </c>
      <c r="F8963">
        <v>3.3</v>
      </c>
      <c r="G8963">
        <v>3.3</v>
      </c>
      <c r="H8963" t="s">
        <v>257</v>
      </c>
      <c r="I8963" s="2">
        <v>3.82</v>
      </c>
      <c r="J8963" t="s">
        <v>258</v>
      </c>
      <c r="K8963" t="s">
        <v>259</v>
      </c>
      <c r="L8963" s="3" t="str">
        <f>+INDEX([1]!TABLA_MAESTRO_DE_ARTICULO[SubGroupName],MATCH(Tabla_lineas[[#This Row],[CODIGO SAP]],[1]!TABLA_MAESTRO_DE_ARTICULO[ItemCode],0))</f>
        <v>SOLUCION INYECTABLE</v>
      </c>
      <c r="M8963" t="s">
        <v>260</v>
      </c>
      <c r="N8963">
        <v>47</v>
      </c>
      <c r="O8963" t="s">
        <v>249</v>
      </c>
      <c r="S8963" s="2">
        <v>3500</v>
      </c>
      <c r="T8963">
        <v>9135</v>
      </c>
      <c r="U8963">
        <v>2.62</v>
      </c>
      <c r="V8963">
        <v>2.61</v>
      </c>
      <c r="W8963">
        <v>0.7</v>
      </c>
      <c r="Z8963" s="4" t="s">
        <v>53</v>
      </c>
      <c r="AA8963" t="s">
        <v>153</v>
      </c>
      <c r="AB8963">
        <v>46132</v>
      </c>
      <c r="AG8963">
        <v>0</v>
      </c>
      <c r="AH8963">
        <v>3500</v>
      </c>
      <c r="AM8963" t="str">
        <f>SUBSTITUTE(Tabla_lineas[[#This Row],[Codigo Liname]]," ","")</f>
        <v>M0103</v>
      </c>
    </row>
    <row r="8964" spans="1:39" customFormat="1" x14ac:dyDescent="0.25">
      <c r="A8964" s="2">
        <v>804</v>
      </c>
      <c r="B8964" t="s">
        <v>1385</v>
      </c>
      <c r="C8964">
        <f t="shared" si="140"/>
        <v>1653368</v>
      </c>
      <c r="D8964">
        <v>880</v>
      </c>
      <c r="E8964" t="s">
        <v>143</v>
      </c>
      <c r="F8964">
        <v>2.17</v>
      </c>
      <c r="G8964">
        <v>2.17</v>
      </c>
      <c r="H8964" t="s">
        <v>144</v>
      </c>
      <c r="I8964" s="2">
        <v>2.3199999999999998</v>
      </c>
      <c r="J8964" t="s">
        <v>145</v>
      </c>
      <c r="K8964" t="s">
        <v>146</v>
      </c>
      <c r="L8964" s="3" t="str">
        <f>+INDEX([1]!TABLA_MAESTRO_DE_ARTICULO[SubGroupName],MATCH(Tabla_lineas[[#This Row],[CODIGO SAP]],[1]!TABLA_MAESTRO_DE_ARTICULO[ItemCode],0))</f>
        <v>CAPSULA DURA</v>
      </c>
      <c r="M8964" t="s">
        <v>147</v>
      </c>
      <c r="N8964">
        <v>38</v>
      </c>
      <c r="O8964" t="s">
        <v>45</v>
      </c>
      <c r="S8964" s="2">
        <v>500</v>
      </c>
      <c r="T8964">
        <v>875</v>
      </c>
      <c r="U8964">
        <v>1.76</v>
      </c>
      <c r="V8964">
        <v>1.75</v>
      </c>
      <c r="W8964">
        <v>0.8</v>
      </c>
      <c r="Z8964" s="4" t="s">
        <v>46</v>
      </c>
      <c r="AA8964" t="s">
        <v>120</v>
      </c>
      <c r="AB8964">
        <v>46132</v>
      </c>
      <c r="AG8964">
        <v>0</v>
      </c>
      <c r="AH8964">
        <v>500</v>
      </c>
      <c r="AM8964" t="str">
        <f>SUBSTITUTE(Tabla_lineas[[#This Row],[Codigo Liname]]," ","")</f>
        <v>J0141</v>
      </c>
    </row>
    <row r="8965" spans="1:39" customFormat="1" x14ac:dyDescent="0.25">
      <c r="A8965" s="2">
        <v>804</v>
      </c>
      <c r="B8965" t="s">
        <v>1385</v>
      </c>
      <c r="C8965">
        <f t="shared" si="140"/>
        <v>1653368</v>
      </c>
      <c r="D8965">
        <v>19312</v>
      </c>
      <c r="E8965" t="s">
        <v>66</v>
      </c>
      <c r="F8965">
        <v>32.19</v>
      </c>
      <c r="G8965">
        <v>14.36</v>
      </c>
      <c r="H8965" t="s">
        <v>67</v>
      </c>
      <c r="I8965" s="2">
        <v>14.36</v>
      </c>
      <c r="J8965" t="s">
        <v>68</v>
      </c>
      <c r="K8965" t="s">
        <v>69</v>
      </c>
      <c r="L8965" s="3" t="str">
        <f>+INDEX([1]!TABLA_MAESTRO_DE_ARTICULO[SubGroupName],MATCH(Tabla_lineas[[#This Row],[CODIGO SAP]],[1]!TABLA_MAESTRO_DE_ARTICULO[ItemCode],0))</f>
        <v>CAPSULA BLANDA</v>
      </c>
      <c r="M8965" t="s">
        <v>70</v>
      </c>
      <c r="N8965">
        <v>44</v>
      </c>
      <c r="O8965" t="s">
        <v>45</v>
      </c>
      <c r="S8965" s="2">
        <v>1700</v>
      </c>
      <c r="T8965">
        <v>19295</v>
      </c>
      <c r="U8965">
        <v>11.36</v>
      </c>
      <c r="V8965">
        <v>11.35</v>
      </c>
      <c r="W8965">
        <v>1.5</v>
      </c>
      <c r="Z8965" s="4" t="s">
        <v>46</v>
      </c>
      <c r="AA8965" t="s">
        <v>120</v>
      </c>
      <c r="AB8965">
        <v>46132</v>
      </c>
      <c r="AG8965">
        <v>0</v>
      </c>
      <c r="AH8965">
        <v>1700</v>
      </c>
      <c r="AM8965" t="str">
        <f>SUBSTITUTE(Tabla_lineas[[#This Row],[Codigo Liname]]," ","")</f>
        <v>L0412</v>
      </c>
    </row>
    <row r="8966" spans="1:39" customFormat="1" x14ac:dyDescent="0.25">
      <c r="A8966" s="2">
        <v>804</v>
      </c>
      <c r="B8966" t="s">
        <v>1385</v>
      </c>
      <c r="C8966">
        <f t="shared" si="140"/>
        <v>1653368</v>
      </c>
      <c r="D8966">
        <v>866.4</v>
      </c>
      <c r="E8966" t="s">
        <v>292</v>
      </c>
      <c r="F8966">
        <v>25.27</v>
      </c>
      <c r="G8966">
        <v>18.27</v>
      </c>
      <c r="H8966" t="s">
        <v>293</v>
      </c>
      <c r="I8966" s="2">
        <v>18.27</v>
      </c>
      <c r="J8966" t="s">
        <v>294</v>
      </c>
      <c r="K8966" t="s">
        <v>295</v>
      </c>
      <c r="L8966" s="3" t="str">
        <f>+INDEX([1]!TABLA_MAESTRO_DE_ARTICULO[SubGroupName],MATCH(Tabla_lineas[[#This Row],[CODIGO SAP]],[1]!TABLA_MAESTRO_DE_ARTICULO[ItemCode],0))</f>
        <v>CREMA DERMICA</v>
      </c>
      <c r="M8966" t="s">
        <v>296</v>
      </c>
      <c r="N8966">
        <v>26</v>
      </c>
      <c r="O8966" t="s">
        <v>297</v>
      </c>
      <c r="S8966" s="2">
        <v>60</v>
      </c>
      <c r="T8966">
        <v>865.8</v>
      </c>
      <c r="U8966">
        <v>14.44</v>
      </c>
      <c r="V8966">
        <v>14.43</v>
      </c>
      <c r="W8966">
        <v>5</v>
      </c>
      <c r="Z8966" s="4" t="s">
        <v>53</v>
      </c>
      <c r="AA8966" t="s">
        <v>153</v>
      </c>
      <c r="AB8966">
        <v>46132</v>
      </c>
      <c r="AG8966">
        <v>0</v>
      </c>
      <c r="AH8966">
        <v>60</v>
      </c>
      <c r="AM8966" t="str">
        <f>SUBSTITUTE(Tabla_lineas[[#This Row],[Codigo Liname]]," ","")</f>
        <v>D0704</v>
      </c>
    </row>
    <row r="8967" spans="1:39" customFormat="1" x14ac:dyDescent="0.25">
      <c r="A8967" s="2">
        <v>804</v>
      </c>
      <c r="B8967" t="s">
        <v>1385</v>
      </c>
      <c r="C8967">
        <f t="shared" si="140"/>
        <v>1653368</v>
      </c>
      <c r="D8967">
        <v>9622.7999999999993</v>
      </c>
      <c r="E8967" t="s">
        <v>298</v>
      </c>
      <c r="F8967">
        <v>14.58</v>
      </c>
      <c r="G8967">
        <v>14.58</v>
      </c>
      <c r="H8967" t="s">
        <v>299</v>
      </c>
      <c r="I8967" s="2">
        <v>24.71</v>
      </c>
      <c r="J8967" t="s">
        <v>300</v>
      </c>
      <c r="K8967" t="s">
        <v>301</v>
      </c>
      <c r="L8967" s="3" t="str">
        <f>+INDEX([1]!TABLA_MAESTRO_DE_ARTICULO[SubGroupName],MATCH(Tabla_lineas[[#This Row],[CODIGO SAP]],[1]!TABLA_MAESTRO_DE_ARTICULO[ItemCode],0))</f>
        <v>SUSPENSION</v>
      </c>
      <c r="M8967" t="s">
        <v>302</v>
      </c>
      <c r="N8967">
        <v>48</v>
      </c>
      <c r="O8967" t="s">
        <v>65</v>
      </c>
      <c r="S8967" s="2">
        <v>660</v>
      </c>
      <c r="T8967">
        <v>9616.2000000000007</v>
      </c>
      <c r="U8967">
        <v>14.58</v>
      </c>
      <c r="V8967">
        <v>14.57</v>
      </c>
      <c r="W8967">
        <v>5.5</v>
      </c>
      <c r="Z8967" s="4" t="s">
        <v>53</v>
      </c>
      <c r="AA8967" t="s">
        <v>153</v>
      </c>
      <c r="AB8967">
        <v>46096</v>
      </c>
      <c r="AG8967">
        <v>0</v>
      </c>
      <c r="AH8967">
        <v>660</v>
      </c>
      <c r="AM8967" t="str">
        <f>SUBSTITUTE(Tabla_lineas[[#This Row],[Codigo Liname]]," ","")</f>
        <v>M0104</v>
      </c>
    </row>
    <row r="8968" spans="1:39" customFormat="1" x14ac:dyDescent="0.25">
      <c r="A8968" s="2">
        <v>804</v>
      </c>
      <c r="B8968" t="s">
        <v>1385</v>
      </c>
      <c r="C8968">
        <f t="shared" si="140"/>
        <v>1653368</v>
      </c>
      <c r="D8968">
        <v>6860</v>
      </c>
      <c r="E8968" t="s">
        <v>303</v>
      </c>
      <c r="F8968">
        <v>0.75</v>
      </c>
      <c r="G8968">
        <v>0.69</v>
      </c>
      <c r="H8968" t="s">
        <v>304</v>
      </c>
      <c r="I8968" s="2">
        <v>0.69</v>
      </c>
      <c r="J8968" t="s">
        <v>305</v>
      </c>
      <c r="K8968" t="s">
        <v>306</v>
      </c>
      <c r="L8968" s="3" t="str">
        <f>+INDEX([1]!TABLA_MAESTRO_DE_ARTICULO[SubGroupName],MATCH(Tabla_lineas[[#This Row],[CODIGO SAP]],[1]!TABLA_MAESTRO_DE_ARTICULO[ItemCode],0))</f>
        <v>COMPRIMIDO</v>
      </c>
      <c r="M8968" t="s">
        <v>307</v>
      </c>
      <c r="N8968">
        <v>49</v>
      </c>
      <c r="O8968" t="s">
        <v>45</v>
      </c>
      <c r="P8968">
        <v>138600</v>
      </c>
      <c r="Q8968">
        <v>3275900</v>
      </c>
      <c r="R8968">
        <v>3414500</v>
      </c>
      <c r="S8968" s="2">
        <v>14000</v>
      </c>
      <c r="T8968">
        <v>9520</v>
      </c>
      <c r="U8968">
        <v>0.49</v>
      </c>
      <c r="V8968">
        <v>0.68</v>
      </c>
      <c r="W8968">
        <v>0.14000000000000001</v>
      </c>
      <c r="Z8968" s="4" t="s">
        <v>46</v>
      </c>
      <c r="AA8968" t="s">
        <v>120</v>
      </c>
      <c r="AB8968">
        <v>46132</v>
      </c>
      <c r="AG8968">
        <v>0</v>
      </c>
      <c r="AH8968">
        <v>14000</v>
      </c>
      <c r="AM8968" t="str">
        <f>SUBSTITUTE(Tabla_lineas[[#This Row],[Codigo Liname]]," ","")</f>
        <v>M0105</v>
      </c>
    </row>
    <row r="8969" spans="1:39" customFormat="1" x14ac:dyDescent="0.25">
      <c r="A8969" s="2">
        <v>804</v>
      </c>
      <c r="B8969" t="s">
        <v>1385</v>
      </c>
      <c r="C8969">
        <f t="shared" si="140"/>
        <v>1653368</v>
      </c>
      <c r="D8969">
        <v>11760</v>
      </c>
      <c r="E8969" t="s">
        <v>308</v>
      </c>
      <c r="F8969">
        <v>5.07</v>
      </c>
      <c r="G8969">
        <v>5.07</v>
      </c>
      <c r="H8969" t="s">
        <v>309</v>
      </c>
      <c r="I8969" s="2">
        <v>10.9</v>
      </c>
      <c r="J8969" t="s">
        <v>310</v>
      </c>
      <c r="K8969" t="s">
        <v>311</v>
      </c>
      <c r="L8969" s="3" t="str">
        <f>+INDEX([1]!TABLA_MAESTRO_DE_ARTICULO[SubGroupName],MATCH(Tabla_lineas[[#This Row],[CODIGO SAP]],[1]!TABLA_MAESTRO_DE_ARTICULO[ItemCode],0))</f>
        <v>SOLUCION INYECTABLE</v>
      </c>
      <c r="M8969" t="s">
        <v>312</v>
      </c>
      <c r="N8969">
        <v>50</v>
      </c>
      <c r="O8969" t="s">
        <v>249</v>
      </c>
      <c r="S8969" s="2">
        <v>1400</v>
      </c>
      <c r="T8969">
        <v>11746</v>
      </c>
      <c r="U8969">
        <v>8.4</v>
      </c>
      <c r="V8969">
        <v>8.39</v>
      </c>
      <c r="W8969">
        <v>1</v>
      </c>
      <c r="Z8969" s="4" t="s">
        <v>53</v>
      </c>
      <c r="AA8969" t="s">
        <v>126</v>
      </c>
      <c r="AB8969">
        <v>46132</v>
      </c>
      <c r="AG8969">
        <v>0</v>
      </c>
      <c r="AH8969">
        <v>1400</v>
      </c>
      <c r="AM8969" t="str">
        <f>SUBSTITUTE(Tabla_lineas[[#This Row],[Codigo Liname]]," ","")</f>
        <v>M0109</v>
      </c>
    </row>
    <row r="8970" spans="1:39" customFormat="1" x14ac:dyDescent="0.25">
      <c r="A8970" s="2">
        <v>804</v>
      </c>
      <c r="B8970" t="s">
        <v>1385</v>
      </c>
      <c r="C8970">
        <f t="shared" si="140"/>
        <v>1653368</v>
      </c>
      <c r="D8970">
        <v>5104</v>
      </c>
      <c r="E8970" t="s">
        <v>574</v>
      </c>
      <c r="F8970">
        <v>5.79</v>
      </c>
      <c r="G8970">
        <v>5.79</v>
      </c>
      <c r="H8970" t="s">
        <v>575</v>
      </c>
      <c r="I8970" s="2">
        <v>6.63</v>
      </c>
      <c r="J8970" t="s">
        <v>576</v>
      </c>
      <c r="K8970" t="s">
        <v>577</v>
      </c>
      <c r="L8970" s="3" t="str">
        <f>+INDEX([1]!TABLA_MAESTRO_DE_ARTICULO[SubGroupName],MATCH(Tabla_lineas[[#This Row],[CODIGO SAP]],[1]!TABLA_MAESTRO_DE_ARTICULO[ItemCode],0))</f>
        <v>COMPRIMIDO</v>
      </c>
      <c r="M8970" t="s">
        <v>578</v>
      </c>
      <c r="N8970">
        <v>42</v>
      </c>
      <c r="O8970" t="s">
        <v>45</v>
      </c>
      <c r="S8970" s="2">
        <v>1100</v>
      </c>
      <c r="T8970">
        <v>5093</v>
      </c>
      <c r="U8970">
        <v>4.6399999999999997</v>
      </c>
      <c r="V8970">
        <v>4.63</v>
      </c>
      <c r="W8970">
        <v>0.7</v>
      </c>
      <c r="Z8970" s="4" t="s">
        <v>46</v>
      </c>
      <c r="AA8970" t="s">
        <v>126</v>
      </c>
      <c r="AB8970">
        <v>46132</v>
      </c>
      <c r="AG8970">
        <v>0</v>
      </c>
      <c r="AH8970">
        <v>1100</v>
      </c>
      <c r="AM8970" t="str">
        <f>SUBSTITUTE(Tabla_lineas[[#This Row],[Codigo Liname]]," ","")</f>
        <v>J0166</v>
      </c>
    </row>
    <row r="8971" spans="1:39" customFormat="1" x14ac:dyDescent="0.25">
      <c r="A8971" s="2">
        <v>804</v>
      </c>
      <c r="B8971" t="s">
        <v>1385</v>
      </c>
      <c r="C8971">
        <f t="shared" si="140"/>
        <v>1653368</v>
      </c>
      <c r="D8971">
        <v>1953.6</v>
      </c>
      <c r="E8971" t="s">
        <v>76</v>
      </c>
      <c r="F8971">
        <v>14.47</v>
      </c>
      <c r="G8971">
        <v>14.37</v>
      </c>
      <c r="H8971" t="s">
        <v>77</v>
      </c>
      <c r="I8971" s="2">
        <v>14.37</v>
      </c>
      <c r="J8971" t="s">
        <v>78</v>
      </c>
      <c r="K8971" t="s">
        <v>79</v>
      </c>
      <c r="L8971" s="3" t="str">
        <f>+INDEX([1]!TABLA_MAESTRO_DE_ARTICULO[SubGroupName],MATCH(Tabla_lineas[[#This Row],[CODIGO SAP]],[1]!TABLA_MAESTRO_DE_ARTICULO[ItemCode],0))</f>
        <v>SOLUCION INYECTABLE</v>
      </c>
      <c r="M8971" t="s">
        <v>80</v>
      </c>
      <c r="N8971">
        <v>52</v>
      </c>
      <c r="O8971" t="s">
        <v>81</v>
      </c>
      <c r="S8971" s="2">
        <v>160</v>
      </c>
      <c r="T8971">
        <v>1952</v>
      </c>
      <c r="U8971">
        <v>12.21</v>
      </c>
      <c r="V8971">
        <v>12.2</v>
      </c>
      <c r="W8971">
        <v>4</v>
      </c>
      <c r="Z8971" s="4" t="s">
        <v>46</v>
      </c>
      <c r="AA8971" t="s">
        <v>153</v>
      </c>
      <c r="AB8971">
        <v>46132</v>
      </c>
      <c r="AG8971">
        <v>0</v>
      </c>
      <c r="AH8971">
        <v>160</v>
      </c>
      <c r="AM8971" t="str">
        <f>SUBSTITUTE(Tabla_lineas[[#This Row],[Codigo Liname]]," ","")</f>
        <v>N0112</v>
      </c>
    </row>
    <row r="8972" spans="1:39" customFormat="1" x14ac:dyDescent="0.25">
      <c r="A8972" s="2">
        <v>804</v>
      </c>
      <c r="B8972" t="s">
        <v>1385</v>
      </c>
      <c r="C8972">
        <f t="shared" si="140"/>
        <v>1653368</v>
      </c>
      <c r="D8972">
        <v>52070</v>
      </c>
      <c r="E8972" t="s">
        <v>82</v>
      </c>
      <c r="F8972">
        <v>1.61</v>
      </c>
      <c r="G8972">
        <v>1.61</v>
      </c>
      <c r="H8972" t="s">
        <v>83</v>
      </c>
      <c r="I8972" s="2">
        <v>3.67</v>
      </c>
      <c r="J8972" t="s">
        <v>84</v>
      </c>
      <c r="K8972" t="s">
        <v>85</v>
      </c>
      <c r="L8972" s="3" t="str">
        <f>+INDEX([1]!TABLA_MAESTRO_DE_ARTICULO[SubGroupName],MATCH(Tabla_lineas[[#This Row],[CODIGO SAP]],[1]!TABLA_MAESTRO_DE_ARTICULO[ItemCode],0))</f>
        <v>COMPRIMIDO</v>
      </c>
      <c r="M8972" t="s">
        <v>86</v>
      </c>
      <c r="N8972">
        <v>19</v>
      </c>
      <c r="O8972" t="s">
        <v>45</v>
      </c>
      <c r="S8972" s="2">
        <v>41000</v>
      </c>
      <c r="T8972">
        <v>51660</v>
      </c>
      <c r="U8972">
        <v>1.27</v>
      </c>
      <c r="V8972">
        <v>1.26</v>
      </c>
      <c r="W8972">
        <v>0.15</v>
      </c>
      <c r="Z8972" s="4" t="s">
        <v>46</v>
      </c>
      <c r="AA8972" t="s">
        <v>126</v>
      </c>
      <c r="AB8972">
        <v>46132</v>
      </c>
      <c r="AG8972">
        <v>0</v>
      </c>
      <c r="AH8972">
        <v>41000</v>
      </c>
      <c r="AM8972" t="str">
        <f>SUBSTITUTE(Tabla_lineas[[#This Row],[Codigo Liname]]," ","")</f>
        <v>C0902</v>
      </c>
    </row>
    <row r="8973" spans="1:39" customFormat="1" x14ac:dyDescent="0.25">
      <c r="A8973" s="2">
        <v>804</v>
      </c>
      <c r="B8973" t="s">
        <v>1385</v>
      </c>
      <c r="C8973">
        <f t="shared" si="140"/>
        <v>1653368</v>
      </c>
      <c r="D8973">
        <v>57569.999999999993</v>
      </c>
      <c r="E8973" t="s">
        <v>148</v>
      </c>
      <c r="F8973">
        <v>5.12</v>
      </c>
      <c r="G8973">
        <v>4</v>
      </c>
      <c r="H8973" t="s">
        <v>149</v>
      </c>
      <c r="I8973" s="2">
        <v>4</v>
      </c>
      <c r="J8973" t="s">
        <v>150</v>
      </c>
      <c r="K8973" t="s">
        <v>151</v>
      </c>
      <c r="L8973" s="3" t="str">
        <f>+INDEX([1]!TABLA_MAESTRO_DE_ARTICULO[SubGroupName],MATCH(Tabla_lineas[[#This Row],[CODIGO SAP]],[1]!TABLA_MAESTRO_DE_ARTICULO[ItemCode],0))</f>
        <v>COMPRIMIDO</v>
      </c>
      <c r="M8973" t="s">
        <v>152</v>
      </c>
      <c r="N8973">
        <v>51</v>
      </c>
      <c r="O8973" t="s">
        <v>45</v>
      </c>
      <c r="P8973">
        <v>37700</v>
      </c>
      <c r="Q8973">
        <v>150100</v>
      </c>
      <c r="R8973">
        <v>187800</v>
      </c>
      <c r="S8973" s="2">
        <v>19000</v>
      </c>
      <c r="T8973">
        <v>57380</v>
      </c>
      <c r="U8973">
        <v>3.03</v>
      </c>
      <c r="V8973">
        <v>3.02</v>
      </c>
      <c r="W8973">
        <v>0.12</v>
      </c>
      <c r="Z8973" s="4" t="s">
        <v>46</v>
      </c>
      <c r="AA8973" t="s">
        <v>153</v>
      </c>
      <c r="AB8973">
        <v>46132</v>
      </c>
      <c r="AG8973">
        <v>0</v>
      </c>
      <c r="AH8973">
        <v>19000</v>
      </c>
      <c r="AM8973" t="str">
        <f>SUBSTITUTE(Tabla_lineas[[#This Row],[Codigo Liname]]," ","")</f>
        <v>M0111</v>
      </c>
    </row>
    <row r="8974" spans="1:39" customFormat="1" x14ac:dyDescent="0.25">
      <c r="A8974" s="2">
        <v>804</v>
      </c>
      <c r="B8974" t="s">
        <v>1385</v>
      </c>
      <c r="C8974">
        <f t="shared" si="140"/>
        <v>1653368</v>
      </c>
      <c r="D8974">
        <v>19580</v>
      </c>
      <c r="E8974" t="s">
        <v>313</v>
      </c>
      <c r="F8974">
        <v>5.29</v>
      </c>
      <c r="G8974">
        <v>5.29</v>
      </c>
      <c r="H8974" t="s">
        <v>314</v>
      </c>
      <c r="I8974" s="2">
        <v>6.32</v>
      </c>
      <c r="J8974" t="s">
        <v>315</v>
      </c>
      <c r="K8974" t="s">
        <v>316</v>
      </c>
      <c r="L8974" s="3" t="str">
        <f>+INDEX([1]!TABLA_MAESTRO_DE_ARTICULO[SubGroupName],MATCH(Tabla_lineas[[#This Row],[CODIGO SAP]],[1]!TABLA_MAESTRO_DE_ARTICULO[ItemCode],0))</f>
        <v>SOLUCION INYECTABLE</v>
      </c>
      <c r="M8974" t="s">
        <v>317</v>
      </c>
      <c r="N8974">
        <v>53</v>
      </c>
      <c r="O8974" t="s">
        <v>249</v>
      </c>
      <c r="S8974" s="2">
        <v>5500</v>
      </c>
      <c r="T8974">
        <v>19525</v>
      </c>
      <c r="U8974">
        <v>3.56</v>
      </c>
      <c r="V8974">
        <v>3.55</v>
      </c>
      <c r="W8974">
        <v>0.7</v>
      </c>
      <c r="Z8974" s="4" t="s">
        <v>46</v>
      </c>
      <c r="AA8974" t="s">
        <v>120</v>
      </c>
      <c r="AB8974">
        <v>46132</v>
      </c>
      <c r="AG8974">
        <v>0</v>
      </c>
      <c r="AH8974">
        <v>5500</v>
      </c>
      <c r="AM8974" t="str">
        <f>SUBSTITUTE(Tabla_lineas[[#This Row],[Codigo Liname]]," ","")</f>
        <v>N0205</v>
      </c>
    </row>
    <row r="8975" spans="1:39" customFormat="1" x14ac:dyDescent="0.25">
      <c r="A8975" s="2">
        <v>804</v>
      </c>
      <c r="B8975" t="s">
        <v>1385</v>
      </c>
      <c r="C8975">
        <f t="shared" si="140"/>
        <v>1653368</v>
      </c>
      <c r="D8975">
        <v>4147</v>
      </c>
      <c r="E8975" t="s">
        <v>323</v>
      </c>
      <c r="F8975">
        <v>5.91</v>
      </c>
      <c r="G8975">
        <v>3.53</v>
      </c>
      <c r="H8975" t="s">
        <v>324</v>
      </c>
      <c r="I8975" s="2">
        <v>3.53</v>
      </c>
      <c r="J8975" t="s">
        <v>325</v>
      </c>
      <c r="K8975" t="s">
        <v>326</v>
      </c>
      <c r="L8975" s="3" t="str">
        <f>+INDEX([1]!TABLA_MAESTRO_DE_ARTICULO[SubGroupName],MATCH(Tabla_lineas[[#This Row],[CODIGO SAP]],[1]!TABLA_MAESTRO_DE_ARTICULO[ItemCode],0))</f>
        <v>SOLUCION INYECTABLE</v>
      </c>
      <c r="M8975" t="s">
        <v>327</v>
      </c>
      <c r="N8975">
        <v>4</v>
      </c>
      <c r="O8975" t="s">
        <v>249</v>
      </c>
      <c r="S8975" s="2">
        <v>1450</v>
      </c>
      <c r="T8975">
        <v>4132.5</v>
      </c>
      <c r="U8975">
        <v>2.86</v>
      </c>
      <c r="V8975">
        <v>2.85</v>
      </c>
      <c r="W8975">
        <v>0.7</v>
      </c>
      <c r="Z8975" s="4" t="s">
        <v>46</v>
      </c>
      <c r="AA8975" t="s">
        <v>153</v>
      </c>
      <c r="AB8975">
        <v>46132</v>
      </c>
      <c r="AG8975">
        <v>0</v>
      </c>
      <c r="AH8975">
        <v>1450</v>
      </c>
      <c r="AM8975" t="str">
        <f>SUBSTITUTE(Tabla_lineas[[#This Row],[Codigo Liname]]," ","")</f>
        <v>A0308</v>
      </c>
    </row>
    <row r="8976" spans="1:39" customFormat="1" x14ac:dyDescent="0.25">
      <c r="A8976" s="2">
        <v>804</v>
      </c>
      <c r="B8976" t="s">
        <v>1385</v>
      </c>
      <c r="C8976">
        <f t="shared" si="140"/>
        <v>1653368</v>
      </c>
      <c r="D8976">
        <v>988</v>
      </c>
      <c r="E8976" t="s">
        <v>87</v>
      </c>
      <c r="F8976">
        <v>0.64</v>
      </c>
      <c r="G8976">
        <v>0.44</v>
      </c>
      <c r="H8976" t="s">
        <v>88</v>
      </c>
      <c r="I8976" s="2">
        <v>0.44</v>
      </c>
      <c r="J8976" t="s">
        <v>89</v>
      </c>
      <c r="K8976" t="s">
        <v>90</v>
      </c>
      <c r="L8976" s="3" t="str">
        <f>+INDEX([1]!TABLA_MAESTRO_DE_ARTICULO[SubGroupName],MATCH(Tabla_lineas[[#This Row],[CODIGO SAP]],[1]!TABLA_MAESTRO_DE_ARTICULO[ItemCode],0))</f>
        <v>COMPRIMIDO</v>
      </c>
      <c r="M8976" t="s">
        <v>91</v>
      </c>
      <c r="N8976">
        <v>3</v>
      </c>
      <c r="O8976" t="s">
        <v>45</v>
      </c>
      <c r="S8976" s="2">
        <v>2600</v>
      </c>
      <c r="T8976">
        <v>962</v>
      </c>
      <c r="U8976">
        <v>0.38</v>
      </c>
      <c r="V8976">
        <v>0.37</v>
      </c>
      <c r="W8976">
        <v>0.12</v>
      </c>
      <c r="Z8976" s="4" t="s">
        <v>46</v>
      </c>
      <c r="AA8976" t="s">
        <v>153</v>
      </c>
      <c r="AB8976">
        <v>46132</v>
      </c>
      <c r="AG8976">
        <v>0</v>
      </c>
      <c r="AH8976">
        <v>2600</v>
      </c>
      <c r="AM8976" t="str">
        <f>SUBSTITUTE(Tabla_lineas[[#This Row],[Codigo Liname]]," ","")</f>
        <v>A0307</v>
      </c>
    </row>
    <row r="8977" spans="1:39" customFormat="1" x14ac:dyDescent="0.25">
      <c r="A8977" s="2">
        <v>804</v>
      </c>
      <c r="B8977" t="s">
        <v>1385</v>
      </c>
      <c r="C8977">
        <f t="shared" si="140"/>
        <v>1653368</v>
      </c>
      <c r="D8977">
        <v>1640</v>
      </c>
      <c r="E8977" t="s">
        <v>92</v>
      </c>
      <c r="F8977">
        <v>4.72</v>
      </c>
      <c r="G8977">
        <v>4.72</v>
      </c>
      <c r="H8977" t="s">
        <v>93</v>
      </c>
      <c r="I8977" s="2">
        <v>5.27</v>
      </c>
      <c r="J8977" t="s">
        <v>94</v>
      </c>
      <c r="K8977" t="s">
        <v>95</v>
      </c>
      <c r="L8977" s="3" t="str">
        <f>+INDEX([1]!TABLA_MAESTRO_DE_ARTICULO[SubGroupName],MATCH(Tabla_lineas[[#This Row],[CODIGO SAP]],[1]!TABLA_MAESTRO_DE_ARTICULO[ItemCode],0))</f>
        <v>OVULO VAGINAL</v>
      </c>
      <c r="M8977" t="s">
        <v>96</v>
      </c>
      <c r="N8977">
        <v>30</v>
      </c>
      <c r="O8977" t="s">
        <v>97</v>
      </c>
      <c r="S8977" s="2">
        <v>500</v>
      </c>
      <c r="T8977">
        <v>1635</v>
      </c>
      <c r="U8977">
        <v>3.28</v>
      </c>
      <c r="V8977">
        <v>3.27</v>
      </c>
      <c r="W8977">
        <v>0.8</v>
      </c>
      <c r="Z8977" s="4" t="s">
        <v>46</v>
      </c>
      <c r="AA8977" t="s">
        <v>126</v>
      </c>
      <c r="AB8977">
        <v>46132</v>
      </c>
      <c r="AG8977">
        <v>0</v>
      </c>
      <c r="AH8977">
        <v>500</v>
      </c>
      <c r="AM8977" t="str">
        <f>SUBSTITUTE(Tabla_lineas[[#This Row],[Codigo Liname]]," ","")</f>
        <v>G0104</v>
      </c>
    </row>
    <row r="8978" spans="1:39" customFormat="1" x14ac:dyDescent="0.25">
      <c r="A8978" s="2">
        <v>804</v>
      </c>
      <c r="B8978" t="s">
        <v>1385</v>
      </c>
      <c r="C8978">
        <f t="shared" si="140"/>
        <v>1653368</v>
      </c>
      <c r="D8978">
        <v>4185</v>
      </c>
      <c r="E8978" t="s">
        <v>338</v>
      </c>
      <c r="F8978">
        <v>2.34</v>
      </c>
      <c r="G8978">
        <v>1.01</v>
      </c>
      <c r="H8978" t="s">
        <v>339</v>
      </c>
      <c r="I8978" s="2">
        <v>1.01</v>
      </c>
      <c r="J8978" t="s">
        <v>340</v>
      </c>
      <c r="K8978" t="s">
        <v>341</v>
      </c>
      <c r="L8978" s="3" t="str">
        <f>+INDEX([1]!TABLA_MAESTRO_DE_ARTICULO[SubGroupName],MATCH(Tabla_lineas[[#This Row],[CODIGO SAP]],[1]!TABLA_MAESTRO_DE_ARTICULO[ItemCode],0))</f>
        <v>COMPRIMIDO</v>
      </c>
      <c r="M8978" t="s">
        <v>342</v>
      </c>
      <c r="N8978">
        <v>17</v>
      </c>
      <c r="O8978" t="s">
        <v>45</v>
      </c>
      <c r="P8978">
        <v>35800</v>
      </c>
      <c r="Q8978">
        <v>569000</v>
      </c>
      <c r="R8978">
        <v>604800</v>
      </c>
      <c r="S8978" s="2">
        <v>4500</v>
      </c>
      <c r="T8978">
        <v>4140</v>
      </c>
      <c r="U8978">
        <v>0.93</v>
      </c>
      <c r="V8978">
        <v>0.92</v>
      </c>
      <c r="W8978">
        <v>0.25</v>
      </c>
      <c r="Z8978" s="4" t="s">
        <v>46</v>
      </c>
      <c r="AA8978" t="s">
        <v>126</v>
      </c>
      <c r="AB8978">
        <v>46132</v>
      </c>
      <c r="AG8978">
        <v>0</v>
      </c>
      <c r="AH8978">
        <v>4500</v>
      </c>
      <c r="AM8978" t="str">
        <f>SUBSTITUTE(Tabla_lineas[[#This Row],[Codigo Liname]]," ","")</f>
        <v>C0802</v>
      </c>
    </row>
    <row r="8979" spans="1:39" customFormat="1" x14ac:dyDescent="0.25">
      <c r="A8979" s="2">
        <v>804</v>
      </c>
      <c r="B8979" t="s">
        <v>1385</v>
      </c>
      <c r="C8979">
        <f t="shared" si="140"/>
        <v>1653368</v>
      </c>
      <c r="D8979">
        <v>695</v>
      </c>
      <c r="E8979" t="s">
        <v>98</v>
      </c>
      <c r="F8979">
        <v>9.4</v>
      </c>
      <c r="G8979">
        <v>8.77</v>
      </c>
      <c r="H8979" t="s">
        <v>99</v>
      </c>
      <c r="I8979" s="2">
        <v>8.77</v>
      </c>
      <c r="J8979" t="s">
        <v>100</v>
      </c>
      <c r="K8979" t="s">
        <v>101</v>
      </c>
      <c r="L8979" s="3" t="str">
        <f>+INDEX([1]!TABLA_MAESTRO_DE_ARTICULO[SubGroupName],MATCH(Tabla_lineas[[#This Row],[CODIGO SAP]],[1]!TABLA_MAESTRO_DE_ARTICULO[ItemCode],0))</f>
        <v>GOTAS</v>
      </c>
      <c r="M8979" t="s">
        <v>1312</v>
      </c>
      <c r="N8979">
        <v>56</v>
      </c>
      <c r="O8979" t="s">
        <v>103</v>
      </c>
      <c r="S8979" s="2">
        <v>100</v>
      </c>
      <c r="T8979">
        <v>694</v>
      </c>
      <c r="U8979">
        <v>6.95</v>
      </c>
      <c r="V8979">
        <v>6.94</v>
      </c>
      <c r="W8979">
        <v>3</v>
      </c>
      <c r="Z8979" s="4" t="s">
        <v>53</v>
      </c>
      <c r="AA8979" t="s">
        <v>153</v>
      </c>
      <c r="AB8979">
        <v>46132</v>
      </c>
      <c r="AG8979">
        <v>0</v>
      </c>
      <c r="AH8979">
        <v>100</v>
      </c>
      <c r="AM8979" t="str">
        <f>SUBSTITUTE(Tabla_lineas[[#This Row],[Codigo Liname]]," ","")</f>
        <v>N0210</v>
      </c>
    </row>
    <row r="8980" spans="1:39" customFormat="1" x14ac:dyDescent="0.25">
      <c r="A8980" s="2">
        <v>804</v>
      </c>
      <c r="B8980" t="s">
        <v>1385</v>
      </c>
      <c r="C8980">
        <f t="shared" si="140"/>
        <v>1653368</v>
      </c>
      <c r="D8980">
        <v>1235.0999999999999</v>
      </c>
      <c r="E8980" t="s">
        <v>353</v>
      </c>
      <c r="F8980">
        <v>11.88</v>
      </c>
      <c r="G8980">
        <v>11.88</v>
      </c>
      <c r="H8980" t="s">
        <v>354</v>
      </c>
      <c r="I8980" s="2">
        <v>13.94</v>
      </c>
      <c r="J8980" t="s">
        <v>355</v>
      </c>
      <c r="K8980" t="s">
        <v>356</v>
      </c>
      <c r="L8980" s="3" t="str">
        <f>+INDEX([1]!TABLA_MAESTRO_DE_ARTICULO[SubGroupName],MATCH(Tabla_lineas[[#This Row],[CODIGO SAP]],[1]!TABLA_MAESTRO_DE_ARTICULO[ItemCode],0))</f>
        <v>JARABE</v>
      </c>
      <c r="M8980" t="s">
        <v>357</v>
      </c>
      <c r="N8980">
        <v>55</v>
      </c>
      <c r="O8980" t="s">
        <v>181</v>
      </c>
      <c r="S8980" s="2">
        <v>115</v>
      </c>
      <c r="T8980">
        <v>1233.95</v>
      </c>
      <c r="U8980">
        <v>10.74</v>
      </c>
      <c r="V8980">
        <v>10.73</v>
      </c>
      <c r="W8980">
        <v>5.5</v>
      </c>
      <c r="Z8980" s="4" t="s">
        <v>46</v>
      </c>
      <c r="AA8980" t="s">
        <v>153</v>
      </c>
      <c r="AB8980">
        <v>46096</v>
      </c>
      <c r="AG8980">
        <v>0</v>
      </c>
      <c r="AH8980">
        <v>115</v>
      </c>
      <c r="AM8980" t="str">
        <f>SUBSTITUTE(Tabla_lineas[[#This Row],[Codigo Liname]]," ","")</f>
        <v>N0209</v>
      </c>
    </row>
    <row r="8981" spans="1:39" customFormat="1" x14ac:dyDescent="0.25">
      <c r="A8981" s="2">
        <v>804</v>
      </c>
      <c r="B8981" t="s">
        <v>1385</v>
      </c>
      <c r="C8981">
        <f t="shared" si="140"/>
        <v>1653368</v>
      </c>
      <c r="D8981">
        <v>4717.5</v>
      </c>
      <c r="E8981" t="s">
        <v>395</v>
      </c>
      <c r="F8981">
        <v>39.200000000000003</v>
      </c>
      <c r="G8981">
        <v>23.99</v>
      </c>
      <c r="H8981" t="s">
        <v>396</v>
      </c>
      <c r="I8981" s="2">
        <v>23.99</v>
      </c>
      <c r="J8981" t="s">
        <v>397</v>
      </c>
      <c r="K8981" t="s">
        <v>398</v>
      </c>
      <c r="L8981" s="3" t="str">
        <f>+INDEX([1]!TABLA_MAESTRO_DE_ARTICULO[SubGroupName],MATCH(Tabla_lineas[[#This Row],[CODIGO SAP]],[1]!TABLA_MAESTRO_DE_ARTICULO[ItemCode],0))</f>
        <v>JARABE</v>
      </c>
      <c r="M8981" t="s">
        <v>399</v>
      </c>
      <c r="N8981">
        <v>6</v>
      </c>
      <c r="O8981" t="s">
        <v>400</v>
      </c>
      <c r="S8981" s="2">
        <v>250</v>
      </c>
      <c r="T8981">
        <v>4715</v>
      </c>
      <c r="U8981">
        <v>18.87</v>
      </c>
      <c r="V8981">
        <v>18.86</v>
      </c>
      <c r="W8981">
        <v>5</v>
      </c>
      <c r="Z8981" s="4" t="s">
        <v>53</v>
      </c>
      <c r="AA8981" t="s">
        <v>153</v>
      </c>
      <c r="AB8981">
        <v>46096</v>
      </c>
      <c r="AG8981">
        <v>0</v>
      </c>
      <c r="AH8981">
        <v>250</v>
      </c>
      <c r="AM8981" t="str">
        <f>SUBSTITUTE(Tabla_lineas[[#This Row],[Codigo Liname]]," ","")</f>
        <v>A1205</v>
      </c>
    </row>
    <row r="8982" spans="1:39" customFormat="1" x14ac:dyDescent="0.25">
      <c r="A8982" s="2">
        <v>805</v>
      </c>
      <c r="B8982" t="s">
        <v>1386</v>
      </c>
      <c r="C8982">
        <f t="shared" si="140"/>
        <v>1653292</v>
      </c>
      <c r="D8982">
        <v>14955.3</v>
      </c>
      <c r="E8982" t="s">
        <v>115</v>
      </c>
      <c r="F8982">
        <v>2.5099999999999998</v>
      </c>
      <c r="G8982">
        <v>2.5099999999999998</v>
      </c>
      <c r="H8982" t="s">
        <v>116</v>
      </c>
      <c r="I8982" s="2">
        <v>3.89</v>
      </c>
      <c r="J8982" t="s">
        <v>117</v>
      </c>
      <c r="K8982" t="s">
        <v>118</v>
      </c>
      <c r="L8982" s="3" t="str">
        <f>+INDEX([1]!TABLA_MAESTRO_DE_ARTICULO[SubGroupName],MATCH(Tabla_lineas[[#This Row],[CODIGO SAP]],[1]!TABLA_MAESTRO_DE_ARTICULO[ItemCode],0))</f>
        <v>COMPRIMIDO</v>
      </c>
      <c r="M8982" t="s">
        <v>119</v>
      </c>
      <c r="N8982">
        <v>2</v>
      </c>
      <c r="O8982" t="s">
        <v>45</v>
      </c>
      <c r="S8982" s="2">
        <v>5730</v>
      </c>
      <c r="T8982">
        <v>14325</v>
      </c>
      <c r="U8982">
        <v>2.61</v>
      </c>
      <c r="V8982">
        <v>2.5</v>
      </c>
      <c r="W8982">
        <v>0.7</v>
      </c>
      <c r="Z8982" s="4" t="s">
        <v>46</v>
      </c>
      <c r="AA8982" t="s">
        <v>120</v>
      </c>
      <c r="AB8982">
        <v>46132</v>
      </c>
      <c r="AG8982">
        <v>0</v>
      </c>
      <c r="AH8982">
        <v>5730</v>
      </c>
      <c r="AM8982" t="str">
        <f>SUBSTITUTE(Tabla_lineas[[#This Row],[Codigo Liname]]," ","")</f>
        <v>J0504</v>
      </c>
    </row>
    <row r="8983" spans="1:39" customFormat="1" x14ac:dyDescent="0.25">
      <c r="A8983" s="2">
        <v>805</v>
      </c>
      <c r="B8983" t="s">
        <v>1386</v>
      </c>
      <c r="C8983">
        <f t="shared" si="140"/>
        <v>1653292</v>
      </c>
      <c r="D8983">
        <v>2704</v>
      </c>
      <c r="E8983" t="s">
        <v>155</v>
      </c>
      <c r="F8983">
        <v>28.3</v>
      </c>
      <c r="G8983">
        <v>28.3</v>
      </c>
      <c r="H8983" t="s">
        <v>156</v>
      </c>
      <c r="I8983" s="2">
        <v>29.95</v>
      </c>
      <c r="J8983" t="s">
        <v>157</v>
      </c>
      <c r="K8983" t="s">
        <v>158</v>
      </c>
      <c r="L8983" s="3" t="str">
        <f>+INDEX([1]!TABLA_MAESTRO_DE_ARTICULO[SubGroupName],MATCH(Tabla_lineas[[#This Row],[CODIGO SAP]],[1]!TABLA_MAESTRO_DE_ARTICULO[ItemCode],0))</f>
        <v>CREMA DERMICA</v>
      </c>
      <c r="M8983" t="s">
        <v>159</v>
      </c>
      <c r="N8983">
        <v>1</v>
      </c>
      <c r="O8983" t="s">
        <v>160</v>
      </c>
      <c r="S8983" s="2">
        <v>130</v>
      </c>
      <c r="T8983">
        <v>2702.7</v>
      </c>
      <c r="U8983">
        <v>20.8</v>
      </c>
      <c r="V8983">
        <v>20.79</v>
      </c>
      <c r="W8983">
        <v>5</v>
      </c>
      <c r="Z8983" s="4" t="s">
        <v>53</v>
      </c>
      <c r="AA8983" t="s">
        <v>153</v>
      </c>
      <c r="AB8983">
        <v>46132</v>
      </c>
      <c r="AG8983">
        <v>0</v>
      </c>
      <c r="AH8983">
        <v>130</v>
      </c>
      <c r="AM8983" t="str">
        <f>SUBSTITUTE(Tabla_lineas[[#This Row],[Codigo Liname]]," ","")</f>
        <v>D0603</v>
      </c>
    </row>
    <row r="8984" spans="1:39" customFormat="1" x14ac:dyDescent="0.25">
      <c r="A8984" s="2">
        <v>805</v>
      </c>
      <c r="B8984" t="s">
        <v>1386</v>
      </c>
      <c r="C8984">
        <f t="shared" si="140"/>
        <v>1653292</v>
      </c>
      <c r="D8984">
        <v>100548</v>
      </c>
      <c r="E8984" t="s">
        <v>171</v>
      </c>
      <c r="F8984">
        <v>1.82</v>
      </c>
      <c r="G8984">
        <v>1.82</v>
      </c>
      <c r="H8984" t="s">
        <v>172</v>
      </c>
      <c r="I8984" s="2">
        <v>2.94</v>
      </c>
      <c r="J8984" t="s">
        <v>173</v>
      </c>
      <c r="K8984" t="s">
        <v>174</v>
      </c>
      <c r="L8984" s="3" t="str">
        <f>+INDEX([1]!TABLA_MAESTRO_DE_ARTICULO[SubGroupName],MATCH(Tabla_lineas[[#This Row],[CODIGO SAP]],[1]!TABLA_MAESTRO_DE_ARTICULO[ItemCode],0))</f>
        <v>COMPRIMIDO</v>
      </c>
      <c r="M8984" t="s">
        <v>175</v>
      </c>
      <c r="N8984">
        <v>4</v>
      </c>
      <c r="O8984" t="s">
        <v>45</v>
      </c>
      <c r="S8984" s="2">
        <v>58800</v>
      </c>
      <c r="T8984">
        <v>99960</v>
      </c>
      <c r="U8984">
        <v>1.71</v>
      </c>
      <c r="V8984">
        <v>1.7</v>
      </c>
      <c r="W8984">
        <v>0.7</v>
      </c>
      <c r="Z8984" s="4" t="s">
        <v>46</v>
      </c>
      <c r="AA8984" t="s">
        <v>120</v>
      </c>
      <c r="AB8984">
        <v>46132</v>
      </c>
      <c r="AG8984">
        <v>0</v>
      </c>
      <c r="AH8984">
        <v>58800</v>
      </c>
      <c r="AM8984" t="str">
        <f>SUBSTITUTE(Tabla_lineas[[#This Row],[Codigo Liname]]," ","")</f>
        <v>J0105</v>
      </c>
    </row>
    <row r="8985" spans="1:39" customFormat="1" x14ac:dyDescent="0.25">
      <c r="A8985" s="2">
        <v>805</v>
      </c>
      <c r="B8985" t="s">
        <v>1386</v>
      </c>
      <c r="C8985">
        <f t="shared" si="140"/>
        <v>1653292</v>
      </c>
      <c r="D8985">
        <v>23193.45</v>
      </c>
      <c r="E8985" t="s">
        <v>176</v>
      </c>
      <c r="F8985">
        <v>16.7</v>
      </c>
      <c r="G8985">
        <v>16.7</v>
      </c>
      <c r="H8985" t="s">
        <v>177</v>
      </c>
      <c r="I8985" s="2">
        <v>35.61</v>
      </c>
      <c r="J8985" t="s">
        <v>178</v>
      </c>
      <c r="K8985" t="s">
        <v>179</v>
      </c>
      <c r="L8985" s="3" t="str">
        <f>+INDEX([1]!TABLA_MAESTRO_DE_ARTICULO[SubGroupName],MATCH(Tabla_lineas[[#This Row],[CODIGO SAP]],[1]!TABLA_MAESTRO_DE_ARTICULO[ItemCode],0))</f>
        <v>POLVO PARA SUSPENSION</v>
      </c>
      <c r="M8985" t="s">
        <v>180</v>
      </c>
      <c r="N8985">
        <v>6</v>
      </c>
      <c r="O8985" t="s">
        <v>181</v>
      </c>
      <c r="S8985" s="2">
        <v>1295</v>
      </c>
      <c r="T8985">
        <v>21613.550000000003</v>
      </c>
      <c r="U8985">
        <v>17.91</v>
      </c>
      <c r="V8985">
        <v>16.690000000000001</v>
      </c>
      <c r="W8985">
        <v>5.5</v>
      </c>
      <c r="Z8985" s="4" t="s">
        <v>46</v>
      </c>
      <c r="AA8985" t="s">
        <v>153</v>
      </c>
      <c r="AB8985">
        <v>46096</v>
      </c>
      <c r="AG8985">
        <v>0</v>
      </c>
      <c r="AH8985">
        <v>1295</v>
      </c>
      <c r="AM8985" t="str">
        <f>SUBSTITUTE(Tabla_lineas[[#This Row],[Codigo Liname]]," ","")</f>
        <v>J0157</v>
      </c>
    </row>
    <row r="8986" spans="1:39" customFormat="1" x14ac:dyDescent="0.25">
      <c r="A8986" s="2">
        <v>805</v>
      </c>
      <c r="B8986" t="s">
        <v>1386</v>
      </c>
      <c r="C8986">
        <f t="shared" si="140"/>
        <v>1653292</v>
      </c>
      <c r="D8986">
        <v>8496</v>
      </c>
      <c r="E8986" t="s">
        <v>188</v>
      </c>
      <c r="F8986">
        <v>0.66</v>
      </c>
      <c r="G8986">
        <v>0.66</v>
      </c>
      <c r="H8986" t="s">
        <v>189</v>
      </c>
      <c r="I8986" s="2">
        <v>1</v>
      </c>
      <c r="J8986" t="s">
        <v>190</v>
      </c>
      <c r="K8986" t="s">
        <v>191</v>
      </c>
      <c r="L8986" s="3" t="str">
        <f>+INDEX([1]!TABLA_MAESTRO_DE_ARTICULO[SubGroupName],MATCH(Tabla_lineas[[#This Row],[CODIGO SAP]],[1]!TABLA_MAESTRO_DE_ARTICULO[ItemCode],0))</f>
        <v>COMPRIMIDO</v>
      </c>
      <c r="M8986" t="s">
        <v>192</v>
      </c>
      <c r="N8986">
        <v>7</v>
      </c>
      <c r="O8986" t="s">
        <v>45</v>
      </c>
      <c r="S8986" s="2">
        <v>11800</v>
      </c>
      <c r="T8986">
        <v>7670</v>
      </c>
      <c r="U8986">
        <v>0.72</v>
      </c>
      <c r="V8986">
        <v>0.65</v>
      </c>
      <c r="W8986">
        <v>0.2</v>
      </c>
      <c r="Z8986" s="4" t="s">
        <v>53</v>
      </c>
      <c r="AA8986" t="s">
        <v>153</v>
      </c>
      <c r="AB8986">
        <v>46096</v>
      </c>
      <c r="AG8986">
        <v>0</v>
      </c>
      <c r="AH8986">
        <v>11800</v>
      </c>
      <c r="AM8986" t="str">
        <f>SUBSTITUTE(Tabla_lineas[[#This Row],[Codigo Liname]]," ","")</f>
        <v>R0501</v>
      </c>
    </row>
    <row r="8987" spans="1:39" customFormat="1" x14ac:dyDescent="0.25">
      <c r="A8987" s="2">
        <v>805</v>
      </c>
      <c r="B8987" t="s">
        <v>1386</v>
      </c>
      <c r="C8987">
        <f t="shared" si="140"/>
        <v>1653292</v>
      </c>
      <c r="D8987">
        <v>8505.7999999999993</v>
      </c>
      <c r="E8987" t="s">
        <v>121</v>
      </c>
      <c r="F8987">
        <v>2.0099999999999998</v>
      </c>
      <c r="G8987">
        <v>2.0099999999999998</v>
      </c>
      <c r="H8987" t="s">
        <v>122</v>
      </c>
      <c r="I8987" s="2">
        <v>2.02</v>
      </c>
      <c r="J8987" t="s">
        <v>123</v>
      </c>
      <c r="K8987" t="s">
        <v>124</v>
      </c>
      <c r="L8987" s="3" t="str">
        <f>+INDEX([1]!TABLA_MAESTRO_DE_ARTICULO[SubGroupName],MATCH(Tabla_lineas[[#This Row],[CODIGO SAP]],[1]!TABLA_MAESTRO_DE_ARTICULO[ItemCode],0))</f>
        <v>COMPRIMIDO</v>
      </c>
      <c r="M8987" t="s">
        <v>125</v>
      </c>
      <c r="N8987">
        <v>8</v>
      </c>
      <c r="O8987" t="s">
        <v>45</v>
      </c>
      <c r="S8987" s="2">
        <v>5990</v>
      </c>
      <c r="T8987">
        <v>8445.9</v>
      </c>
      <c r="U8987">
        <v>1.42</v>
      </c>
      <c r="V8987">
        <v>1.41</v>
      </c>
      <c r="W8987">
        <v>0.15</v>
      </c>
      <c r="Z8987" s="4" t="s">
        <v>53</v>
      </c>
      <c r="AA8987" t="s">
        <v>126</v>
      </c>
      <c r="AB8987">
        <v>46132</v>
      </c>
      <c r="AG8987">
        <v>0</v>
      </c>
      <c r="AH8987">
        <v>5990</v>
      </c>
      <c r="AM8987" t="str">
        <f>SUBSTITUTE(Tabla_lineas[[#This Row],[Codigo Liname]]," ","")</f>
        <v>C1001</v>
      </c>
    </row>
    <row r="8988" spans="1:39" customFormat="1" x14ac:dyDescent="0.25">
      <c r="A8988" s="2">
        <v>805</v>
      </c>
      <c r="B8988" t="s">
        <v>1386</v>
      </c>
      <c r="C8988">
        <f t="shared" si="140"/>
        <v>1653292</v>
      </c>
      <c r="D8988">
        <v>5458.7</v>
      </c>
      <c r="E8988" t="s">
        <v>432</v>
      </c>
      <c r="F8988">
        <v>49.46</v>
      </c>
      <c r="G8988">
        <v>49.46</v>
      </c>
      <c r="H8988" t="s">
        <v>433</v>
      </c>
      <c r="I8988" s="2">
        <v>54.49</v>
      </c>
      <c r="J8988" t="s">
        <v>434</v>
      </c>
      <c r="K8988" t="s">
        <v>435</v>
      </c>
      <c r="L8988" s="3" t="str">
        <f>+INDEX([1]!TABLA_MAESTRO_DE_ARTICULO[SubGroupName],MATCH(Tabla_lineas[[#This Row],[CODIGO SAP]],[1]!TABLA_MAESTRO_DE_ARTICULO[ItemCode],0))</f>
        <v>POLVO PARA SUSPENSION</v>
      </c>
      <c r="M8988" t="s">
        <v>436</v>
      </c>
      <c r="N8988">
        <v>10</v>
      </c>
      <c r="O8988" t="s">
        <v>437</v>
      </c>
      <c r="S8988" s="2">
        <v>170</v>
      </c>
      <c r="T8988">
        <v>5457</v>
      </c>
      <c r="U8988">
        <v>32.11</v>
      </c>
      <c r="V8988">
        <v>32.1</v>
      </c>
      <c r="W8988">
        <v>10</v>
      </c>
      <c r="Z8988" s="4" t="s">
        <v>46</v>
      </c>
      <c r="AA8988" t="s">
        <v>153</v>
      </c>
      <c r="AB8988">
        <v>46096</v>
      </c>
      <c r="AG8988">
        <v>0</v>
      </c>
      <c r="AH8988">
        <v>170</v>
      </c>
      <c r="AM8988" t="str">
        <f>SUBSTITUTE(Tabla_lineas[[#This Row],[Codigo Liname]]," ","")</f>
        <v>J0162</v>
      </c>
    </row>
    <row r="8989" spans="1:39" customFormat="1" x14ac:dyDescent="0.25">
      <c r="A8989" s="2">
        <v>805</v>
      </c>
      <c r="B8989" t="s">
        <v>1386</v>
      </c>
      <c r="C8989">
        <f t="shared" si="140"/>
        <v>1653292</v>
      </c>
      <c r="D8989">
        <v>18400.5</v>
      </c>
      <c r="E8989" t="s">
        <v>127</v>
      </c>
      <c r="F8989">
        <v>7.87</v>
      </c>
      <c r="G8989">
        <v>7.87</v>
      </c>
      <c r="H8989" t="s">
        <v>128</v>
      </c>
      <c r="I8989" s="2">
        <v>11.19</v>
      </c>
      <c r="J8989" t="s">
        <v>129</v>
      </c>
      <c r="K8989" t="s">
        <v>130</v>
      </c>
      <c r="L8989" s="3" t="str">
        <f>+INDEX([1]!TABLA_MAESTRO_DE_ARTICULO[SubGroupName],MATCH(Tabla_lineas[[#This Row],[CODIGO SAP]],[1]!TABLA_MAESTRO_DE_ARTICULO[ItemCode],0))</f>
        <v>COMPRIMIDO</v>
      </c>
      <c r="M8989" t="s">
        <v>131</v>
      </c>
      <c r="N8989">
        <v>9</v>
      </c>
      <c r="O8989" t="s">
        <v>132</v>
      </c>
      <c r="S8989" s="2">
        <v>2350</v>
      </c>
      <c r="T8989">
        <v>18377</v>
      </c>
      <c r="U8989">
        <v>7.83</v>
      </c>
      <c r="V8989">
        <v>7.82</v>
      </c>
      <c r="W8989">
        <v>1.3</v>
      </c>
      <c r="Z8989" s="4" t="s">
        <v>46</v>
      </c>
      <c r="AA8989" t="s">
        <v>126</v>
      </c>
      <c r="AB8989">
        <v>46132</v>
      </c>
      <c r="AG8989">
        <v>0</v>
      </c>
      <c r="AH8989">
        <v>2350</v>
      </c>
      <c r="AM8989" t="str">
        <f>SUBSTITUTE(Tabla_lineas[[#This Row],[Codigo Liname]]," ","")</f>
        <v>J0113</v>
      </c>
    </row>
    <row r="8990" spans="1:39" customFormat="1" x14ac:dyDescent="0.25">
      <c r="A8990" s="2">
        <v>805</v>
      </c>
      <c r="B8990" t="s">
        <v>1386</v>
      </c>
      <c r="C8990">
        <f t="shared" si="140"/>
        <v>1653292</v>
      </c>
      <c r="D8990">
        <v>3445</v>
      </c>
      <c r="E8990" t="s">
        <v>1320</v>
      </c>
      <c r="F8990">
        <v>26.03</v>
      </c>
      <c r="G8990">
        <v>13.79</v>
      </c>
      <c r="H8990" t="s">
        <v>1321</v>
      </c>
      <c r="I8990" s="2">
        <v>13.79</v>
      </c>
      <c r="J8990" t="s">
        <v>1322</v>
      </c>
      <c r="K8990" t="s">
        <v>1323</v>
      </c>
      <c r="L8990" s="3" t="str">
        <f>+INDEX([1]!TABLA_MAESTRO_DE_ARTICULO[SubGroupName],MATCH(Tabla_lineas[[#This Row],[CODIGO SAP]],[1]!TABLA_MAESTRO_DE_ARTICULO[ItemCode],0))</f>
        <v>UNGUENTO</v>
      </c>
      <c r="M8990" t="s">
        <v>1324</v>
      </c>
      <c r="N8990">
        <v>11</v>
      </c>
      <c r="O8990" t="s">
        <v>1325</v>
      </c>
      <c r="S8990" s="2">
        <v>325</v>
      </c>
      <c r="T8990">
        <v>3441.75</v>
      </c>
      <c r="U8990">
        <v>10.6</v>
      </c>
      <c r="V8990">
        <v>10.59</v>
      </c>
      <c r="W8990">
        <v>5</v>
      </c>
      <c r="Z8990" s="4" t="s">
        <v>46</v>
      </c>
      <c r="AA8990" t="s">
        <v>153</v>
      </c>
      <c r="AB8990">
        <v>46096</v>
      </c>
      <c r="AG8990">
        <v>0</v>
      </c>
      <c r="AH8990">
        <v>325</v>
      </c>
      <c r="AM8990" t="str">
        <f>SUBSTITUTE(Tabla_lineas[[#This Row],[Codigo Liname]]," ","")</f>
        <v>D0102</v>
      </c>
    </row>
    <row r="8991" spans="1:39" customFormat="1" x14ac:dyDescent="0.25">
      <c r="A8991" s="2">
        <v>805</v>
      </c>
      <c r="B8991" t="s">
        <v>1386</v>
      </c>
      <c r="C8991">
        <f t="shared" si="140"/>
        <v>1653292</v>
      </c>
      <c r="D8991">
        <v>3273.2</v>
      </c>
      <c r="E8991" t="s">
        <v>133</v>
      </c>
      <c r="F8991">
        <v>0.95</v>
      </c>
      <c r="G8991">
        <v>0.95</v>
      </c>
      <c r="H8991" t="s">
        <v>134</v>
      </c>
      <c r="I8991" s="2">
        <v>1.31</v>
      </c>
      <c r="J8991" t="s">
        <v>135</v>
      </c>
      <c r="K8991" t="s">
        <v>136</v>
      </c>
      <c r="L8991" s="3" t="str">
        <f>+INDEX([1]!TABLA_MAESTRO_DE_ARTICULO[SubGroupName],MATCH(Tabla_lineas[[#This Row],[CODIGO SAP]],[1]!TABLA_MAESTRO_DE_ARTICULO[ItemCode],0))</f>
        <v>COMPRIMIDO</v>
      </c>
      <c r="M8991" t="s">
        <v>137</v>
      </c>
      <c r="N8991">
        <v>15</v>
      </c>
      <c r="O8991" t="s">
        <v>45</v>
      </c>
      <c r="P8991">
        <v>32100</v>
      </c>
      <c r="Q8991">
        <v>219600</v>
      </c>
      <c r="R8991">
        <v>251700</v>
      </c>
      <c r="S8991" s="2">
        <v>3340</v>
      </c>
      <c r="T8991">
        <v>3139.6</v>
      </c>
      <c r="U8991">
        <v>0.98</v>
      </c>
      <c r="V8991">
        <v>0.94</v>
      </c>
      <c r="W8991">
        <v>0.32</v>
      </c>
      <c r="Z8991" s="4" t="s">
        <v>53</v>
      </c>
      <c r="AA8991" t="s">
        <v>120</v>
      </c>
      <c r="AB8991">
        <v>46132</v>
      </c>
      <c r="AG8991">
        <v>0</v>
      </c>
      <c r="AH8991">
        <v>3340</v>
      </c>
      <c r="AM8991" t="str">
        <f>SUBSTITUTE(Tabla_lineas[[#This Row],[Codigo Liname]]," ","")</f>
        <v>N0304</v>
      </c>
    </row>
    <row r="8992" spans="1:39" customFormat="1" x14ac:dyDescent="0.25">
      <c r="A8992" s="2">
        <v>805</v>
      </c>
      <c r="B8992" t="s">
        <v>1386</v>
      </c>
      <c r="C8992">
        <f t="shared" si="140"/>
        <v>1653292</v>
      </c>
      <c r="D8992">
        <v>10258.200000000001</v>
      </c>
      <c r="E8992" t="s">
        <v>420</v>
      </c>
      <c r="F8992">
        <v>4.96</v>
      </c>
      <c r="G8992">
        <v>4.96</v>
      </c>
      <c r="H8992" t="s">
        <v>421</v>
      </c>
      <c r="I8992" s="2">
        <v>11</v>
      </c>
      <c r="J8992" t="s">
        <v>422</v>
      </c>
      <c r="K8992" t="s">
        <v>423</v>
      </c>
      <c r="L8992" s="3" t="str">
        <f>+INDEX([1]!TABLA_MAESTRO_DE_ARTICULO[SubGroupName],MATCH(Tabla_lineas[[#This Row],[CODIGO SAP]],[1]!TABLA_MAESTRO_DE_ARTICULO[ItemCode],0))</f>
        <v>CAPSULA DURA</v>
      </c>
      <c r="M8992" t="s">
        <v>424</v>
      </c>
      <c r="N8992">
        <v>16</v>
      </c>
      <c r="O8992" t="s">
        <v>45</v>
      </c>
      <c r="S8992" s="2">
        <v>1390</v>
      </c>
      <c r="T8992">
        <v>6880.5</v>
      </c>
      <c r="U8992">
        <v>7.38</v>
      </c>
      <c r="V8992">
        <v>4.95</v>
      </c>
      <c r="W8992">
        <v>1.3</v>
      </c>
      <c r="Z8992" s="4" t="s">
        <v>46</v>
      </c>
      <c r="AA8992" t="s">
        <v>120</v>
      </c>
      <c r="AB8992">
        <v>46132</v>
      </c>
      <c r="AG8992">
        <v>0</v>
      </c>
      <c r="AH8992">
        <v>1390</v>
      </c>
      <c r="AM8992" t="str">
        <f>SUBSTITUTE(Tabla_lineas[[#This Row],[Codigo Liname]]," ","")</f>
        <v>J0158</v>
      </c>
    </row>
    <row r="8993" spans="1:39" customFormat="1" x14ac:dyDescent="0.25">
      <c r="A8993" s="2">
        <v>805</v>
      </c>
      <c r="B8993" t="s">
        <v>1386</v>
      </c>
      <c r="C8993">
        <f t="shared" si="140"/>
        <v>1653292</v>
      </c>
      <c r="D8993">
        <v>17550</v>
      </c>
      <c r="E8993" t="s">
        <v>203</v>
      </c>
      <c r="F8993">
        <v>1.64</v>
      </c>
      <c r="G8993">
        <v>1.64</v>
      </c>
      <c r="H8993" t="s">
        <v>204</v>
      </c>
      <c r="I8993" s="2">
        <v>3.72</v>
      </c>
      <c r="J8993" t="s">
        <v>205</v>
      </c>
      <c r="K8993" t="s">
        <v>206</v>
      </c>
      <c r="L8993" s="3" t="str">
        <f>+INDEX([1]!TABLA_MAESTRO_DE_ARTICULO[SubGroupName],MATCH(Tabla_lineas[[#This Row],[CODIGO SAP]],[1]!TABLA_MAESTRO_DE_ARTICULO[ItemCode],0))</f>
        <v>COMPRIMIDO</v>
      </c>
      <c r="M8993" t="s">
        <v>207</v>
      </c>
      <c r="N8993">
        <v>17</v>
      </c>
      <c r="O8993" t="s">
        <v>45</v>
      </c>
      <c r="S8993" s="2">
        <v>15000</v>
      </c>
      <c r="T8993">
        <v>17400</v>
      </c>
      <c r="U8993">
        <v>1.17</v>
      </c>
      <c r="V8993">
        <v>1.1599999999999999</v>
      </c>
      <c r="W8993">
        <v>0.38</v>
      </c>
      <c r="Z8993" s="4" t="s">
        <v>46</v>
      </c>
      <c r="AA8993" t="s">
        <v>120</v>
      </c>
      <c r="AB8993">
        <v>46132</v>
      </c>
      <c r="AG8993">
        <v>0</v>
      </c>
      <c r="AH8993">
        <v>15000</v>
      </c>
      <c r="AM8993" t="str">
        <f>SUBSTITUTE(Tabla_lineas[[#This Row],[Codigo Liname]]," ","")</f>
        <v>J0127</v>
      </c>
    </row>
    <row r="8994" spans="1:39" customFormat="1" x14ac:dyDescent="0.25">
      <c r="A8994" s="2">
        <v>805</v>
      </c>
      <c r="B8994" t="s">
        <v>1386</v>
      </c>
      <c r="C8994">
        <f t="shared" si="140"/>
        <v>1653292</v>
      </c>
      <c r="D8994">
        <v>1733.9999999999998</v>
      </c>
      <c r="E8994" t="s">
        <v>208</v>
      </c>
      <c r="F8994">
        <v>14.8</v>
      </c>
      <c r="G8994">
        <v>12.2</v>
      </c>
      <c r="H8994" t="s">
        <v>209</v>
      </c>
      <c r="I8994" s="2">
        <v>12.28</v>
      </c>
      <c r="J8994" t="s">
        <v>210</v>
      </c>
      <c r="K8994" t="s">
        <v>211</v>
      </c>
      <c r="L8994" s="3" t="str">
        <f>+INDEX([1]!TABLA_MAESTRO_DE_ARTICULO[SubGroupName],MATCH(Tabla_lineas[[#This Row],[CODIGO SAP]],[1]!TABLA_MAESTRO_DE_ARTICULO[ItemCode],0))</f>
        <v>JARABE</v>
      </c>
      <c r="M8994" t="s">
        <v>212</v>
      </c>
      <c r="N8994">
        <v>20</v>
      </c>
      <c r="O8994" t="s">
        <v>181</v>
      </c>
      <c r="S8994" s="2">
        <v>170</v>
      </c>
      <c r="T8994">
        <v>1732.3</v>
      </c>
      <c r="U8994">
        <v>10.199999999999999</v>
      </c>
      <c r="V8994">
        <v>10.19</v>
      </c>
      <c r="W8994">
        <v>5</v>
      </c>
      <c r="Z8994" s="4" t="s">
        <v>46</v>
      </c>
      <c r="AA8994" t="s">
        <v>153</v>
      </c>
      <c r="AB8994">
        <v>46132</v>
      </c>
      <c r="AG8994">
        <v>0</v>
      </c>
      <c r="AH8994">
        <v>170</v>
      </c>
      <c r="AM8994" t="str">
        <f>SUBSTITUTE(Tabla_lineas[[#This Row],[Codigo Liname]]," ","")</f>
        <v>R0602</v>
      </c>
    </row>
    <row r="8995" spans="1:39" customFormat="1" x14ac:dyDescent="0.25">
      <c r="A8995" s="2">
        <v>805</v>
      </c>
      <c r="B8995" t="s">
        <v>1386</v>
      </c>
      <c r="C8995">
        <f t="shared" si="140"/>
        <v>1653292</v>
      </c>
      <c r="D8995">
        <v>1839.4</v>
      </c>
      <c r="E8995" t="s">
        <v>213</v>
      </c>
      <c r="F8995">
        <v>0.47</v>
      </c>
      <c r="G8995">
        <v>0.45</v>
      </c>
      <c r="H8995" t="s">
        <v>214</v>
      </c>
      <c r="I8995" s="2">
        <v>0.45</v>
      </c>
      <c r="J8995" t="s">
        <v>215</v>
      </c>
      <c r="K8995" t="s">
        <v>216</v>
      </c>
      <c r="L8995" s="3" t="str">
        <f>+INDEX([1]!TABLA_MAESTRO_DE_ARTICULO[SubGroupName],MATCH(Tabla_lineas[[#This Row],[CODIGO SAP]],[1]!TABLA_MAESTRO_DE_ARTICULO[ItemCode],0))</f>
        <v>COMPRIMIDO</v>
      </c>
      <c r="M8995" t="s">
        <v>217</v>
      </c>
      <c r="N8995">
        <v>19</v>
      </c>
      <c r="O8995" t="s">
        <v>45</v>
      </c>
      <c r="S8995" s="2">
        <v>5410</v>
      </c>
      <c r="T8995">
        <v>1785.3000000000002</v>
      </c>
      <c r="U8995">
        <v>0.34</v>
      </c>
      <c r="V8995">
        <v>0.33</v>
      </c>
      <c r="W8995">
        <v>0.12</v>
      </c>
      <c r="Z8995" s="4" t="s">
        <v>53</v>
      </c>
      <c r="AA8995" t="s">
        <v>153</v>
      </c>
      <c r="AB8995">
        <v>46132</v>
      </c>
      <c r="AG8995">
        <v>0</v>
      </c>
      <c r="AH8995">
        <v>5410</v>
      </c>
      <c r="AM8995" t="str">
        <f>SUBSTITUTE(Tabla_lineas[[#This Row],[Codigo Liname]]," ","")</f>
        <v>R0601</v>
      </c>
    </row>
    <row r="8996" spans="1:39" customFormat="1" x14ac:dyDescent="0.25">
      <c r="A8996" s="2">
        <v>805</v>
      </c>
      <c r="B8996" t="s">
        <v>1386</v>
      </c>
      <c r="C8996">
        <f t="shared" si="140"/>
        <v>1653292</v>
      </c>
      <c r="D8996">
        <v>3376.2</v>
      </c>
      <c r="E8996" t="s">
        <v>218</v>
      </c>
      <c r="F8996">
        <v>28.9</v>
      </c>
      <c r="G8996">
        <v>13.37</v>
      </c>
      <c r="H8996" t="s">
        <v>219</v>
      </c>
      <c r="I8996" s="2">
        <v>13.37</v>
      </c>
      <c r="J8996" t="s">
        <v>220</v>
      </c>
      <c r="K8996" t="s">
        <v>221</v>
      </c>
      <c r="L8996" s="3" t="str">
        <f>+INDEX([1]!TABLA_MAESTRO_DE_ARTICULO[SubGroupName],MATCH(Tabla_lineas[[#This Row],[CODIGO SAP]],[1]!TABLA_MAESTRO_DE_ARTICULO[ItemCode],0))</f>
        <v>CREMA DERMICA</v>
      </c>
      <c r="M8996" t="s">
        <v>222</v>
      </c>
      <c r="N8996">
        <v>72</v>
      </c>
      <c r="O8996" t="s">
        <v>223</v>
      </c>
      <c r="S8996" s="2">
        <v>340</v>
      </c>
      <c r="T8996">
        <v>3372.8</v>
      </c>
      <c r="U8996">
        <v>9.93</v>
      </c>
      <c r="V8996">
        <v>9.92</v>
      </c>
      <c r="W8996">
        <v>4.5</v>
      </c>
      <c r="Z8996" s="4" t="s">
        <v>53</v>
      </c>
      <c r="AA8996" t="s">
        <v>153</v>
      </c>
      <c r="AB8996">
        <v>46132</v>
      </c>
      <c r="AG8996">
        <v>0</v>
      </c>
      <c r="AH8996">
        <v>340</v>
      </c>
      <c r="AM8996" t="str">
        <f>SUBSTITUTE(Tabla_lineas[[#This Row],[Codigo Liname]]," ","")</f>
        <v>D0103</v>
      </c>
    </row>
    <row r="8997" spans="1:39" customFormat="1" x14ac:dyDescent="0.25">
      <c r="A8997" s="2">
        <v>805</v>
      </c>
      <c r="B8997" t="s">
        <v>1386</v>
      </c>
      <c r="C8997">
        <f t="shared" si="140"/>
        <v>1653292</v>
      </c>
      <c r="D8997">
        <v>5157</v>
      </c>
      <c r="E8997" t="s">
        <v>449</v>
      </c>
      <c r="F8997">
        <v>4.2</v>
      </c>
      <c r="G8997">
        <v>2.2799999999999998</v>
      </c>
      <c r="H8997" t="s">
        <v>450</v>
      </c>
      <c r="I8997" s="2">
        <v>2.2799999999999998</v>
      </c>
      <c r="J8997" t="s">
        <v>451</v>
      </c>
      <c r="K8997" t="s">
        <v>452</v>
      </c>
      <c r="L8997" s="3" t="str">
        <f>+INDEX([1]!TABLA_MAESTRO_DE_ARTICULO[SubGroupName],MATCH(Tabla_lineas[[#This Row],[CODIGO SAP]],[1]!TABLA_MAESTRO_DE_ARTICULO[ItemCode],0))</f>
        <v>OVULO VAGINAL</v>
      </c>
      <c r="M8997" t="s">
        <v>453</v>
      </c>
      <c r="N8997">
        <v>21</v>
      </c>
      <c r="O8997" t="s">
        <v>97</v>
      </c>
      <c r="S8997" s="2">
        <v>2700</v>
      </c>
      <c r="T8997">
        <v>5130</v>
      </c>
      <c r="U8997">
        <v>1.91</v>
      </c>
      <c r="V8997">
        <v>1.9</v>
      </c>
      <c r="W8997">
        <v>0.7</v>
      </c>
      <c r="Z8997" s="4" t="s">
        <v>53</v>
      </c>
      <c r="AA8997" t="s">
        <v>126</v>
      </c>
      <c r="AB8997">
        <v>46132</v>
      </c>
      <c r="AG8997">
        <v>0</v>
      </c>
      <c r="AH8997">
        <v>2700</v>
      </c>
      <c r="AM8997" t="str">
        <f>SUBSTITUTE(Tabla_lineas[[#This Row],[Codigo Liname]]," ","")</f>
        <v>G0102</v>
      </c>
    </row>
    <row r="8998" spans="1:39" customFormat="1" x14ac:dyDescent="0.25">
      <c r="A8998" s="2">
        <v>805</v>
      </c>
      <c r="B8998" t="s">
        <v>1386</v>
      </c>
      <c r="C8998">
        <f t="shared" si="140"/>
        <v>1653292</v>
      </c>
      <c r="D8998">
        <v>5484</v>
      </c>
      <c r="E8998" t="s">
        <v>229</v>
      </c>
      <c r="F8998">
        <v>19.329999999999998</v>
      </c>
      <c r="G8998">
        <v>18.399999999999999</v>
      </c>
      <c r="H8998" t="s">
        <v>230</v>
      </c>
      <c r="I8998" s="2">
        <v>18.399999999999999</v>
      </c>
      <c r="J8998" t="s">
        <v>231</v>
      </c>
      <c r="K8998" t="s">
        <v>232</v>
      </c>
      <c r="L8998" s="3" t="str">
        <f>+INDEX([1]!TABLA_MAESTRO_DE_ARTICULO[SubGroupName],MATCH(Tabla_lineas[[#This Row],[CODIGO SAP]],[1]!TABLA_MAESTRO_DE_ARTICULO[ItemCode],0))</f>
        <v>SUSPENSION</v>
      </c>
      <c r="M8998" t="s">
        <v>233</v>
      </c>
      <c r="N8998">
        <v>23</v>
      </c>
      <c r="O8998" t="s">
        <v>65</v>
      </c>
      <c r="S8998" s="2">
        <v>400</v>
      </c>
      <c r="T8998">
        <v>5480</v>
      </c>
      <c r="U8998">
        <v>13.71</v>
      </c>
      <c r="V8998">
        <v>13.7</v>
      </c>
      <c r="W8998">
        <v>5.5</v>
      </c>
      <c r="Z8998" s="4" t="s">
        <v>53</v>
      </c>
      <c r="AA8998" t="s">
        <v>153</v>
      </c>
      <c r="AB8998">
        <v>46132</v>
      </c>
      <c r="AG8998">
        <v>0</v>
      </c>
      <c r="AH8998">
        <v>400</v>
      </c>
      <c r="AM8998" t="str">
        <f>SUBSTITUTE(Tabla_lineas[[#This Row],[Codigo Liname]]," ","")</f>
        <v>J0138</v>
      </c>
    </row>
    <row r="8999" spans="1:39" customFormat="1" x14ac:dyDescent="0.25">
      <c r="A8999" s="2">
        <v>805</v>
      </c>
      <c r="B8999" t="s">
        <v>1386</v>
      </c>
      <c r="C8999">
        <f t="shared" si="140"/>
        <v>1653292</v>
      </c>
      <c r="D8999">
        <v>27126.000000000004</v>
      </c>
      <c r="E8999" t="s">
        <v>239</v>
      </c>
      <c r="F8999">
        <v>1.48</v>
      </c>
      <c r="G8999">
        <v>1.48</v>
      </c>
      <c r="H8999" t="s">
        <v>240</v>
      </c>
      <c r="I8999" s="2">
        <v>2.54</v>
      </c>
      <c r="J8999" t="s">
        <v>241</v>
      </c>
      <c r="K8999" t="s">
        <v>242</v>
      </c>
      <c r="L8999" s="3" t="str">
        <f>+INDEX([1]!TABLA_MAESTRO_DE_ARTICULO[SubGroupName],MATCH(Tabla_lineas[[#This Row],[CODIGO SAP]],[1]!TABLA_MAESTRO_DE_ARTICULO[ItemCode],0))</f>
        <v>COMPRIMIDO</v>
      </c>
      <c r="M8999" t="s">
        <v>243</v>
      </c>
      <c r="N8999">
        <v>22</v>
      </c>
      <c r="O8999" t="s">
        <v>45</v>
      </c>
      <c r="S8999" s="2">
        <v>19800</v>
      </c>
      <c r="T8999">
        <v>26928.000000000004</v>
      </c>
      <c r="U8999">
        <v>1.37</v>
      </c>
      <c r="V8999">
        <v>1.36</v>
      </c>
      <c r="W8999">
        <v>0.4</v>
      </c>
      <c r="Z8999" s="4" t="s">
        <v>46</v>
      </c>
      <c r="AA8999" t="s">
        <v>120</v>
      </c>
      <c r="AB8999">
        <v>46132</v>
      </c>
      <c r="AG8999">
        <v>0</v>
      </c>
      <c r="AH8999">
        <v>19800</v>
      </c>
      <c r="AM8999" t="str">
        <f>SUBSTITUTE(Tabla_lineas[[#This Row],[Codigo Liname]]," ","")</f>
        <v>J0137</v>
      </c>
    </row>
    <row r="9000" spans="1:39" customFormat="1" x14ac:dyDescent="0.25">
      <c r="A9000" s="2">
        <v>805</v>
      </c>
      <c r="B9000" t="s">
        <v>1386</v>
      </c>
      <c r="C9000">
        <f t="shared" si="140"/>
        <v>1653292</v>
      </c>
      <c r="D9000">
        <v>1276</v>
      </c>
      <c r="E9000" t="s">
        <v>569</v>
      </c>
      <c r="F9000">
        <v>1.1299999999999999</v>
      </c>
      <c r="G9000">
        <v>0.57999999999999996</v>
      </c>
      <c r="H9000" t="s">
        <v>570</v>
      </c>
      <c r="I9000" s="2">
        <v>0.57999999999999996</v>
      </c>
      <c r="J9000" t="s">
        <v>571</v>
      </c>
      <c r="K9000" t="s">
        <v>572</v>
      </c>
      <c r="L9000" s="3" t="str">
        <f>+INDEX([1]!TABLA_MAESTRO_DE_ARTICULO[SubGroupName],MATCH(Tabla_lineas[[#This Row],[CODIGO SAP]],[1]!TABLA_MAESTRO_DE_ARTICULO[ItemCode],0))</f>
        <v>COMPRIMIDO</v>
      </c>
      <c r="M9000" t="s">
        <v>1317</v>
      </c>
      <c r="N9000">
        <v>24</v>
      </c>
      <c r="O9000" t="s">
        <v>45</v>
      </c>
      <c r="S9000" s="2">
        <v>2200</v>
      </c>
      <c r="T9000">
        <v>1254</v>
      </c>
      <c r="U9000">
        <v>0.57999999999999996</v>
      </c>
      <c r="V9000">
        <v>0.56999999999999995</v>
      </c>
      <c r="W9000">
        <v>0.12</v>
      </c>
      <c r="Z9000" s="4" t="s">
        <v>46</v>
      </c>
      <c r="AA9000" t="s">
        <v>153</v>
      </c>
      <c r="AB9000">
        <v>46132</v>
      </c>
      <c r="AG9000">
        <v>0</v>
      </c>
      <c r="AH9000">
        <v>2200</v>
      </c>
      <c r="AM9000" t="str">
        <f>SUBSTITUTE(Tabla_lineas[[#This Row],[Codigo Liname]]," ","")</f>
        <v>H0203</v>
      </c>
    </row>
    <row r="9001" spans="1:39" customFormat="1" x14ac:dyDescent="0.25">
      <c r="A9001" s="2">
        <v>805</v>
      </c>
      <c r="B9001" t="s">
        <v>1386</v>
      </c>
      <c r="C9001">
        <f t="shared" si="140"/>
        <v>1653292</v>
      </c>
      <c r="D9001">
        <v>33046</v>
      </c>
      <c r="E9001" t="s">
        <v>244</v>
      </c>
      <c r="F9001">
        <v>4.03</v>
      </c>
      <c r="G9001">
        <v>4.03</v>
      </c>
      <c r="H9001" t="s">
        <v>245</v>
      </c>
      <c r="I9001" s="2">
        <v>6.97</v>
      </c>
      <c r="J9001" t="s">
        <v>246</v>
      </c>
      <c r="K9001" t="s">
        <v>247</v>
      </c>
      <c r="L9001" s="3" t="str">
        <f>+INDEX([1]!TABLA_MAESTRO_DE_ARTICULO[SubGroupName],MATCH(Tabla_lineas[[#This Row],[CODIGO SAP]],[1]!TABLA_MAESTRO_DE_ARTICULO[ItemCode],0))</f>
        <v>SOLUCION INYECTABLE</v>
      </c>
      <c r="M9001" t="s">
        <v>248</v>
      </c>
      <c r="N9001">
        <v>25</v>
      </c>
      <c r="O9001" t="s">
        <v>249</v>
      </c>
      <c r="S9001" s="2">
        <v>8200</v>
      </c>
      <c r="T9001">
        <v>32964</v>
      </c>
      <c r="U9001">
        <v>4.03</v>
      </c>
      <c r="V9001">
        <v>4.0199999999999996</v>
      </c>
      <c r="W9001">
        <v>0.7</v>
      </c>
      <c r="Z9001" s="4" t="s">
        <v>53</v>
      </c>
      <c r="AA9001" t="s">
        <v>126</v>
      </c>
      <c r="AB9001">
        <v>46132</v>
      </c>
      <c r="AG9001">
        <v>0</v>
      </c>
      <c r="AH9001">
        <v>8200</v>
      </c>
      <c r="AM9001" t="str">
        <f>SUBSTITUTE(Tabla_lineas[[#This Row],[Codigo Liname]]," ","")</f>
        <v>H0204</v>
      </c>
    </row>
    <row r="9002" spans="1:39" customFormat="1" x14ac:dyDescent="0.25">
      <c r="A9002" s="2">
        <v>805</v>
      </c>
      <c r="B9002" t="s">
        <v>1386</v>
      </c>
      <c r="C9002">
        <f t="shared" si="140"/>
        <v>1653292</v>
      </c>
      <c r="D9002">
        <v>16744</v>
      </c>
      <c r="E9002" t="s">
        <v>60</v>
      </c>
      <c r="F9002">
        <v>15.12</v>
      </c>
      <c r="G9002">
        <v>9.5</v>
      </c>
      <c r="H9002" t="s">
        <v>61</v>
      </c>
      <c r="I9002" s="2">
        <v>9.59</v>
      </c>
      <c r="J9002" t="s">
        <v>62</v>
      </c>
      <c r="K9002" t="s">
        <v>63</v>
      </c>
      <c r="L9002" s="3" t="str">
        <f>+INDEX([1]!TABLA_MAESTRO_DE_ARTICULO[SubGroupName],MATCH(Tabla_lineas[[#This Row],[CODIGO SAP]],[1]!TABLA_MAESTRO_DE_ARTICULO[ItemCode],0))</f>
        <v>JARABE</v>
      </c>
      <c r="M9002" t="s">
        <v>64</v>
      </c>
      <c r="N9002">
        <v>26</v>
      </c>
      <c r="O9002" t="s">
        <v>65</v>
      </c>
      <c r="S9002" s="2">
        <v>1495</v>
      </c>
      <c r="T9002">
        <v>14187.55</v>
      </c>
      <c r="U9002">
        <v>11.2</v>
      </c>
      <c r="V9002">
        <v>9.49</v>
      </c>
      <c r="W9002">
        <v>5</v>
      </c>
      <c r="Z9002" s="4" t="s">
        <v>53</v>
      </c>
      <c r="AA9002" t="s">
        <v>153</v>
      </c>
      <c r="AB9002">
        <v>46096</v>
      </c>
      <c r="AG9002">
        <v>0</v>
      </c>
      <c r="AH9002">
        <v>1495</v>
      </c>
      <c r="AM9002" t="str">
        <f>SUBSTITUTE(Tabla_lineas[[#This Row],[Codigo Liname]]," ","")</f>
        <v>R0503</v>
      </c>
    </row>
    <row r="9003" spans="1:39" customFormat="1" x14ac:dyDescent="0.25">
      <c r="A9003" s="2">
        <v>805</v>
      </c>
      <c r="B9003" t="s">
        <v>1386</v>
      </c>
      <c r="C9003">
        <f t="shared" si="140"/>
        <v>1653292</v>
      </c>
      <c r="D9003">
        <v>1818</v>
      </c>
      <c r="E9003" t="s">
        <v>250</v>
      </c>
      <c r="F9003">
        <v>24.52</v>
      </c>
      <c r="G9003">
        <v>24.5</v>
      </c>
      <c r="H9003" t="s">
        <v>251</v>
      </c>
      <c r="I9003" s="2">
        <v>26.21</v>
      </c>
      <c r="J9003" t="s">
        <v>252</v>
      </c>
      <c r="K9003" t="s">
        <v>253</v>
      </c>
      <c r="L9003" s="3" t="str">
        <f>+INDEX([1]!TABLA_MAESTRO_DE_ARTICULO[SubGroupName],MATCH(Tabla_lineas[[#This Row],[CODIGO SAP]],[1]!TABLA_MAESTRO_DE_ARTICULO[ItemCode],0))</f>
        <v>GEL</v>
      </c>
      <c r="M9003" t="s">
        <v>254</v>
      </c>
      <c r="N9003">
        <v>27</v>
      </c>
      <c r="O9003" t="s">
        <v>255</v>
      </c>
      <c r="S9003" s="2">
        <v>100</v>
      </c>
      <c r="T9003">
        <v>1817</v>
      </c>
      <c r="U9003">
        <v>18.18</v>
      </c>
      <c r="V9003">
        <v>18.170000000000002</v>
      </c>
      <c r="W9003">
        <v>5</v>
      </c>
      <c r="Z9003" s="4" t="s">
        <v>46</v>
      </c>
      <c r="AA9003" t="s">
        <v>153</v>
      </c>
      <c r="AB9003">
        <v>46132</v>
      </c>
      <c r="AG9003">
        <v>0</v>
      </c>
      <c r="AH9003">
        <v>100</v>
      </c>
      <c r="AM9003" t="str">
        <f>SUBSTITUTE(Tabla_lineas[[#This Row],[Codigo Liname]]," ","")</f>
        <v>M0101</v>
      </c>
    </row>
    <row r="9004" spans="1:39" customFormat="1" x14ac:dyDescent="0.25">
      <c r="A9004" s="2">
        <v>805</v>
      </c>
      <c r="B9004" t="s">
        <v>1386</v>
      </c>
      <c r="C9004">
        <f t="shared" si="140"/>
        <v>1653292</v>
      </c>
      <c r="D9004">
        <v>11600</v>
      </c>
      <c r="E9004" t="s">
        <v>138</v>
      </c>
      <c r="F9004">
        <v>0.2</v>
      </c>
      <c r="G9004">
        <v>0.2</v>
      </c>
      <c r="H9004" t="s">
        <v>139</v>
      </c>
      <c r="I9004" s="2">
        <v>0.28999999999999998</v>
      </c>
      <c r="J9004" t="s">
        <v>140</v>
      </c>
      <c r="K9004" t="s">
        <v>141</v>
      </c>
      <c r="L9004" s="3" t="str">
        <f>+INDEX([1]!TABLA_MAESTRO_DE_ARTICULO[SubGroupName],MATCH(Tabla_lineas[[#This Row],[CODIGO SAP]],[1]!TABLA_MAESTRO_DE_ARTICULO[ItemCode],0))</f>
        <v>COMPRIMIDO</v>
      </c>
      <c r="M9004" t="s">
        <v>142</v>
      </c>
      <c r="N9004">
        <v>28</v>
      </c>
      <c r="O9004" t="s">
        <v>45</v>
      </c>
      <c r="S9004" s="2">
        <v>58000</v>
      </c>
      <c r="T9004">
        <v>11020</v>
      </c>
      <c r="U9004">
        <v>0.2</v>
      </c>
      <c r="V9004">
        <v>0.19</v>
      </c>
      <c r="W9004">
        <v>0.12</v>
      </c>
      <c r="Z9004" s="4" t="s">
        <v>53</v>
      </c>
      <c r="AA9004" t="s">
        <v>126</v>
      </c>
      <c r="AB9004">
        <v>46132</v>
      </c>
      <c r="AG9004">
        <v>0</v>
      </c>
      <c r="AH9004">
        <v>58000</v>
      </c>
      <c r="AM9004" t="str">
        <f>SUBSTITUTE(Tabla_lineas[[#This Row],[Codigo Liname]]," ","")</f>
        <v>M0102</v>
      </c>
    </row>
    <row r="9005" spans="1:39" customFormat="1" x14ac:dyDescent="0.25">
      <c r="A9005" s="2">
        <v>805</v>
      </c>
      <c r="B9005" t="s">
        <v>1386</v>
      </c>
      <c r="C9005">
        <f t="shared" si="140"/>
        <v>1653292</v>
      </c>
      <c r="D9005">
        <v>17030</v>
      </c>
      <c r="E9005" t="s">
        <v>256</v>
      </c>
      <c r="F9005">
        <v>3.3</v>
      </c>
      <c r="G9005">
        <v>3.3</v>
      </c>
      <c r="H9005" t="s">
        <v>257</v>
      </c>
      <c r="I9005" s="2">
        <v>3.82</v>
      </c>
      <c r="J9005" t="s">
        <v>258</v>
      </c>
      <c r="K9005" t="s">
        <v>259</v>
      </c>
      <c r="L9005" s="3" t="str">
        <f>+INDEX([1]!TABLA_MAESTRO_DE_ARTICULO[SubGroupName],MATCH(Tabla_lineas[[#This Row],[CODIGO SAP]],[1]!TABLA_MAESTRO_DE_ARTICULO[ItemCode],0))</f>
        <v>SOLUCION INYECTABLE</v>
      </c>
      <c r="M9005" t="s">
        <v>260</v>
      </c>
      <c r="N9005">
        <v>29</v>
      </c>
      <c r="O9005" t="s">
        <v>249</v>
      </c>
      <c r="S9005" s="2">
        <v>6500</v>
      </c>
      <c r="T9005">
        <v>16965</v>
      </c>
      <c r="U9005">
        <v>2.62</v>
      </c>
      <c r="V9005">
        <v>2.61</v>
      </c>
      <c r="W9005">
        <v>0.7</v>
      </c>
      <c r="Z9005" s="4" t="s">
        <v>53</v>
      </c>
      <c r="AA9005" t="s">
        <v>153</v>
      </c>
      <c r="AB9005">
        <v>46132</v>
      </c>
      <c r="AG9005">
        <v>0</v>
      </c>
      <c r="AH9005">
        <v>6500</v>
      </c>
      <c r="AM9005" t="str">
        <f>SUBSTITUTE(Tabla_lineas[[#This Row],[Codigo Liname]]," ","")</f>
        <v>M0103</v>
      </c>
    </row>
    <row r="9006" spans="1:39" customFormat="1" x14ac:dyDescent="0.25">
      <c r="A9006" s="2">
        <v>805</v>
      </c>
      <c r="B9006" t="s">
        <v>1386</v>
      </c>
      <c r="C9006">
        <f t="shared" si="140"/>
        <v>1653292</v>
      </c>
      <c r="D9006">
        <v>5808</v>
      </c>
      <c r="E9006" t="s">
        <v>143</v>
      </c>
      <c r="F9006">
        <v>2.17</v>
      </c>
      <c r="G9006">
        <v>2.17</v>
      </c>
      <c r="H9006" t="s">
        <v>144</v>
      </c>
      <c r="I9006" s="2">
        <v>2.3199999999999998</v>
      </c>
      <c r="J9006" t="s">
        <v>145</v>
      </c>
      <c r="K9006" t="s">
        <v>146</v>
      </c>
      <c r="L9006" s="3" t="str">
        <f>+INDEX([1]!TABLA_MAESTRO_DE_ARTICULO[SubGroupName],MATCH(Tabla_lineas[[#This Row],[CODIGO SAP]],[1]!TABLA_MAESTRO_DE_ARTICULO[ItemCode],0))</f>
        <v>CAPSULA DURA</v>
      </c>
      <c r="M9006" t="s">
        <v>147</v>
      </c>
      <c r="N9006">
        <v>30</v>
      </c>
      <c r="O9006" t="s">
        <v>45</v>
      </c>
      <c r="S9006" s="2">
        <v>3300</v>
      </c>
      <c r="T9006">
        <v>5775</v>
      </c>
      <c r="U9006">
        <v>1.76</v>
      </c>
      <c r="V9006">
        <v>1.75</v>
      </c>
      <c r="W9006">
        <v>0.8</v>
      </c>
      <c r="Z9006" s="4" t="s">
        <v>46</v>
      </c>
      <c r="AA9006" t="s">
        <v>120</v>
      </c>
      <c r="AB9006">
        <v>46132</v>
      </c>
      <c r="AG9006">
        <v>0</v>
      </c>
      <c r="AH9006">
        <v>3300</v>
      </c>
      <c r="AM9006" t="str">
        <f>SUBSTITUTE(Tabla_lineas[[#This Row],[Codigo Liname]]," ","")</f>
        <v>J0141</v>
      </c>
    </row>
    <row r="9007" spans="1:39" customFormat="1" x14ac:dyDescent="0.25">
      <c r="A9007" s="2">
        <v>805</v>
      </c>
      <c r="B9007" t="s">
        <v>1386</v>
      </c>
      <c r="C9007">
        <f t="shared" si="140"/>
        <v>1653292</v>
      </c>
      <c r="D9007">
        <v>12578</v>
      </c>
      <c r="E9007" t="s">
        <v>266</v>
      </c>
      <c r="F9007">
        <v>0.56000000000000005</v>
      </c>
      <c r="G9007">
        <v>0.53</v>
      </c>
      <c r="H9007" t="s">
        <v>267</v>
      </c>
      <c r="I9007" s="2">
        <v>0.53</v>
      </c>
      <c r="J9007" t="s">
        <v>268</v>
      </c>
      <c r="K9007" t="s">
        <v>269</v>
      </c>
      <c r="L9007" s="3" t="str">
        <f>+INDEX([1]!TABLA_MAESTRO_DE_ARTICULO[SubGroupName],MATCH(Tabla_lineas[[#This Row],[CODIGO SAP]],[1]!TABLA_MAESTRO_DE_ARTICULO[ItemCode],0))</f>
        <v>COMPRIMIDO</v>
      </c>
      <c r="M9007" t="s">
        <v>270</v>
      </c>
      <c r="N9007">
        <v>31</v>
      </c>
      <c r="O9007" t="s">
        <v>45</v>
      </c>
      <c r="S9007" s="2">
        <v>33100</v>
      </c>
      <c r="T9007">
        <v>12247</v>
      </c>
      <c r="U9007">
        <v>0.38</v>
      </c>
      <c r="V9007">
        <v>0.37</v>
      </c>
      <c r="W9007">
        <v>0.12</v>
      </c>
      <c r="Z9007" s="4" t="s">
        <v>46</v>
      </c>
      <c r="AA9007" t="s">
        <v>126</v>
      </c>
      <c r="AB9007">
        <v>46132</v>
      </c>
      <c r="AG9007">
        <v>0</v>
      </c>
      <c r="AH9007">
        <v>33100</v>
      </c>
      <c r="AM9007" t="str">
        <f>SUBSTITUTE(Tabla_lineas[[#This Row],[Codigo Liname]]," ","")</f>
        <v>C0901</v>
      </c>
    </row>
    <row r="9008" spans="1:39" customFormat="1" x14ac:dyDescent="0.25">
      <c r="A9008" s="2">
        <v>805</v>
      </c>
      <c r="B9008" t="s">
        <v>1386</v>
      </c>
      <c r="C9008">
        <f t="shared" si="140"/>
        <v>1653292</v>
      </c>
      <c r="D9008">
        <v>7450</v>
      </c>
      <c r="E9008" t="s">
        <v>511</v>
      </c>
      <c r="F9008">
        <v>2.99</v>
      </c>
      <c r="G9008">
        <v>1.6</v>
      </c>
      <c r="H9008" t="s">
        <v>512</v>
      </c>
      <c r="I9008" s="2">
        <v>1.6</v>
      </c>
      <c r="J9008" t="s">
        <v>513</v>
      </c>
      <c r="K9008" t="s">
        <v>514</v>
      </c>
      <c r="L9008" s="3" t="str">
        <f>+INDEX([1]!TABLA_MAESTRO_DE_ARTICULO[SubGroupName],MATCH(Tabla_lineas[[#This Row],[CODIGO SAP]],[1]!TABLA_MAESTRO_DE_ARTICULO[ItemCode],0))</f>
        <v>COMPRIMIDO</v>
      </c>
      <c r="M9008" t="s">
        <v>515</v>
      </c>
      <c r="N9008">
        <v>32</v>
      </c>
      <c r="O9008" t="s">
        <v>45</v>
      </c>
      <c r="S9008" s="2">
        <v>5000</v>
      </c>
      <c r="T9008">
        <v>7400</v>
      </c>
      <c r="U9008">
        <v>1.49</v>
      </c>
      <c r="V9008">
        <v>1.48</v>
      </c>
      <c r="W9008">
        <v>0.9</v>
      </c>
      <c r="Z9008" s="4" t="s">
        <v>46</v>
      </c>
      <c r="AA9008" t="s">
        <v>120</v>
      </c>
      <c r="AB9008">
        <v>46132</v>
      </c>
      <c r="AG9008">
        <v>0</v>
      </c>
      <c r="AH9008">
        <v>5000</v>
      </c>
      <c r="AM9008" t="str">
        <f>SUBSTITUTE(Tabla_lineas[[#This Row],[Codigo Liname]]," ","")</f>
        <v>J0145</v>
      </c>
    </row>
    <row r="9009" spans="1:39" customFormat="1" x14ac:dyDescent="0.25">
      <c r="A9009" s="2">
        <v>805</v>
      </c>
      <c r="B9009" t="s">
        <v>1386</v>
      </c>
      <c r="C9009">
        <f t="shared" si="140"/>
        <v>1653292</v>
      </c>
      <c r="D9009">
        <v>6295.84</v>
      </c>
      <c r="E9009" t="s">
        <v>292</v>
      </c>
      <c r="F9009">
        <v>25.27</v>
      </c>
      <c r="G9009">
        <v>18.27</v>
      </c>
      <c r="H9009" t="s">
        <v>293</v>
      </c>
      <c r="I9009" s="2">
        <v>18.27</v>
      </c>
      <c r="J9009" t="s">
        <v>294</v>
      </c>
      <c r="K9009" t="s">
        <v>295</v>
      </c>
      <c r="L9009" s="3" t="str">
        <f>+INDEX([1]!TABLA_MAESTRO_DE_ARTICULO[SubGroupName],MATCH(Tabla_lineas[[#This Row],[CODIGO SAP]],[1]!TABLA_MAESTRO_DE_ARTICULO[ItemCode],0))</f>
        <v>CREMA DERMICA</v>
      </c>
      <c r="M9009" t="s">
        <v>296</v>
      </c>
      <c r="N9009">
        <v>33</v>
      </c>
      <c r="O9009" t="s">
        <v>297</v>
      </c>
      <c r="S9009" s="2">
        <v>436</v>
      </c>
      <c r="T9009">
        <v>6291.48</v>
      </c>
      <c r="U9009">
        <v>14.44</v>
      </c>
      <c r="V9009">
        <v>14.43</v>
      </c>
      <c r="W9009">
        <v>5</v>
      </c>
      <c r="Z9009" s="4" t="s">
        <v>53</v>
      </c>
      <c r="AA9009" t="s">
        <v>153</v>
      </c>
      <c r="AB9009">
        <v>46132</v>
      </c>
      <c r="AG9009">
        <v>0</v>
      </c>
      <c r="AH9009">
        <v>436</v>
      </c>
      <c r="AM9009" t="str">
        <f>SUBSTITUTE(Tabla_lineas[[#This Row],[Codigo Liname]]," ","")</f>
        <v>D0704</v>
      </c>
    </row>
    <row r="9010" spans="1:39" customFormat="1" x14ac:dyDescent="0.25">
      <c r="A9010" s="2">
        <v>805</v>
      </c>
      <c r="B9010" t="s">
        <v>1386</v>
      </c>
      <c r="C9010">
        <f t="shared" si="140"/>
        <v>1653292</v>
      </c>
      <c r="D9010">
        <v>25325.46</v>
      </c>
      <c r="E9010" t="s">
        <v>298</v>
      </c>
      <c r="F9010">
        <v>14.58</v>
      </c>
      <c r="G9010">
        <v>14.58</v>
      </c>
      <c r="H9010" t="s">
        <v>299</v>
      </c>
      <c r="I9010" s="2">
        <v>24.71</v>
      </c>
      <c r="J9010" t="s">
        <v>300</v>
      </c>
      <c r="K9010" t="s">
        <v>301</v>
      </c>
      <c r="L9010" s="3" t="str">
        <f>+INDEX([1]!TABLA_MAESTRO_DE_ARTICULO[SubGroupName],MATCH(Tabla_lineas[[#This Row],[CODIGO SAP]],[1]!TABLA_MAESTRO_DE_ARTICULO[ItemCode],0))</f>
        <v>SUSPENSION</v>
      </c>
      <c r="M9010" t="s">
        <v>302</v>
      </c>
      <c r="N9010">
        <v>34</v>
      </c>
      <c r="O9010" t="s">
        <v>65</v>
      </c>
      <c r="S9010" s="2">
        <v>1737</v>
      </c>
      <c r="T9010">
        <v>25308.09</v>
      </c>
      <c r="U9010">
        <v>14.58</v>
      </c>
      <c r="V9010">
        <v>14.57</v>
      </c>
      <c r="W9010">
        <v>5.5</v>
      </c>
      <c r="Z9010" s="4" t="s">
        <v>53</v>
      </c>
      <c r="AA9010" t="s">
        <v>153</v>
      </c>
      <c r="AB9010">
        <v>46096</v>
      </c>
      <c r="AG9010">
        <v>0</v>
      </c>
      <c r="AH9010">
        <v>1737</v>
      </c>
      <c r="AM9010" t="str">
        <f>SUBSTITUTE(Tabla_lineas[[#This Row],[Codigo Liname]]," ","")</f>
        <v>M0104</v>
      </c>
    </row>
    <row r="9011" spans="1:39" customFormat="1" x14ac:dyDescent="0.25">
      <c r="A9011" s="2">
        <v>805</v>
      </c>
      <c r="B9011" t="s">
        <v>1386</v>
      </c>
      <c r="C9011">
        <f t="shared" si="140"/>
        <v>1653292</v>
      </c>
      <c r="D9011">
        <v>49490</v>
      </c>
      <c r="E9011" t="s">
        <v>303</v>
      </c>
      <c r="F9011">
        <v>0.75</v>
      </c>
      <c r="G9011">
        <v>0.69</v>
      </c>
      <c r="H9011" t="s">
        <v>304</v>
      </c>
      <c r="I9011" s="2">
        <v>0.69</v>
      </c>
      <c r="J9011" t="s">
        <v>305</v>
      </c>
      <c r="K9011" t="s">
        <v>306</v>
      </c>
      <c r="L9011" s="3" t="str">
        <f>+INDEX([1]!TABLA_MAESTRO_DE_ARTICULO[SubGroupName],MATCH(Tabla_lineas[[#This Row],[CODIGO SAP]],[1]!TABLA_MAESTRO_DE_ARTICULO[ItemCode],0))</f>
        <v>COMPRIMIDO</v>
      </c>
      <c r="M9011" t="s">
        <v>307</v>
      </c>
      <c r="N9011">
        <v>35</v>
      </c>
      <c r="O9011" t="s">
        <v>45</v>
      </c>
      <c r="P9011">
        <v>138600</v>
      </c>
      <c r="Q9011">
        <v>3275900</v>
      </c>
      <c r="R9011">
        <v>3414500</v>
      </c>
      <c r="S9011" s="2">
        <v>101000</v>
      </c>
      <c r="T9011">
        <v>48480</v>
      </c>
      <c r="U9011">
        <v>0.49</v>
      </c>
      <c r="V9011">
        <v>0.48</v>
      </c>
      <c r="W9011">
        <v>0.14000000000000001</v>
      </c>
      <c r="Z9011" s="4" t="s">
        <v>46</v>
      </c>
      <c r="AA9011" t="s">
        <v>120</v>
      </c>
      <c r="AB9011">
        <v>46132</v>
      </c>
      <c r="AG9011">
        <v>0</v>
      </c>
      <c r="AH9011">
        <v>101000</v>
      </c>
      <c r="AM9011" t="str">
        <f>SUBSTITUTE(Tabla_lineas[[#This Row],[Codigo Liname]]," ","")</f>
        <v>M0105</v>
      </c>
    </row>
    <row r="9012" spans="1:39" customFormat="1" x14ac:dyDescent="0.25">
      <c r="A9012" s="2">
        <v>805</v>
      </c>
      <c r="B9012" t="s">
        <v>1386</v>
      </c>
      <c r="C9012">
        <f t="shared" si="140"/>
        <v>1653292</v>
      </c>
      <c r="D9012">
        <v>6627</v>
      </c>
      <c r="E9012" t="s">
        <v>454</v>
      </c>
      <c r="F9012">
        <v>0.33</v>
      </c>
      <c r="G9012">
        <v>0.33</v>
      </c>
      <c r="H9012" t="s">
        <v>455</v>
      </c>
      <c r="I9012" s="2">
        <v>0.68</v>
      </c>
      <c r="J9012" t="s">
        <v>456</v>
      </c>
      <c r="K9012" t="s">
        <v>457</v>
      </c>
      <c r="L9012" s="3" t="str">
        <f>+INDEX([1]!TABLA_MAESTRO_DE_ARTICULO[SubGroupName],MATCH(Tabla_lineas[[#This Row],[CODIGO SAP]],[1]!TABLA_MAESTRO_DE_ARTICULO[ItemCode],0))</f>
        <v>COMPRIMIDO</v>
      </c>
      <c r="M9012" t="s">
        <v>458</v>
      </c>
      <c r="N9012">
        <v>36</v>
      </c>
      <c r="O9012" t="s">
        <v>45</v>
      </c>
      <c r="S9012" s="2">
        <v>14100</v>
      </c>
      <c r="T9012">
        <v>4512</v>
      </c>
      <c r="U9012">
        <v>0.47</v>
      </c>
      <c r="V9012">
        <v>0.32</v>
      </c>
      <c r="W9012">
        <v>0.12</v>
      </c>
      <c r="Z9012" s="4" t="s">
        <v>46</v>
      </c>
      <c r="AA9012" t="s">
        <v>153</v>
      </c>
      <c r="AB9012">
        <v>46132</v>
      </c>
      <c r="AG9012">
        <v>0</v>
      </c>
      <c r="AH9012">
        <v>14100</v>
      </c>
      <c r="AM9012" t="str">
        <f>SUBSTITUTE(Tabla_lineas[[#This Row],[Codigo Liname]]," ","")</f>
        <v>M0106</v>
      </c>
    </row>
    <row r="9013" spans="1:39" customFormat="1" x14ac:dyDescent="0.25">
      <c r="A9013" s="2">
        <v>805</v>
      </c>
      <c r="B9013" t="s">
        <v>1386</v>
      </c>
      <c r="C9013">
        <f t="shared" si="140"/>
        <v>1653292</v>
      </c>
      <c r="D9013">
        <v>9240</v>
      </c>
      <c r="E9013" t="s">
        <v>308</v>
      </c>
      <c r="F9013">
        <v>5.07</v>
      </c>
      <c r="G9013">
        <v>5.07</v>
      </c>
      <c r="H9013" t="s">
        <v>309</v>
      </c>
      <c r="I9013" s="2">
        <v>10.9</v>
      </c>
      <c r="J9013" t="s">
        <v>310</v>
      </c>
      <c r="K9013" t="s">
        <v>311</v>
      </c>
      <c r="L9013" s="3" t="str">
        <f>+INDEX([1]!TABLA_MAESTRO_DE_ARTICULO[SubGroupName],MATCH(Tabla_lineas[[#This Row],[CODIGO SAP]],[1]!TABLA_MAESTRO_DE_ARTICULO[ItemCode],0))</f>
        <v>SOLUCION INYECTABLE</v>
      </c>
      <c r="M9013" t="s">
        <v>312</v>
      </c>
      <c r="N9013">
        <v>39</v>
      </c>
      <c r="O9013" t="s">
        <v>249</v>
      </c>
      <c r="S9013" s="2">
        <v>1100</v>
      </c>
      <c r="T9013">
        <v>5577</v>
      </c>
      <c r="U9013">
        <v>8.4</v>
      </c>
      <c r="V9013">
        <v>5.07</v>
      </c>
      <c r="W9013">
        <v>1</v>
      </c>
      <c r="Z9013" s="4" t="s">
        <v>53</v>
      </c>
      <c r="AA9013" t="s">
        <v>126</v>
      </c>
      <c r="AB9013">
        <v>46132</v>
      </c>
      <c r="AG9013">
        <v>0</v>
      </c>
      <c r="AH9013">
        <v>1100</v>
      </c>
      <c r="AM9013" t="str">
        <f>SUBSTITUTE(Tabla_lineas[[#This Row],[Codigo Liname]]," ","")</f>
        <v>M0109</v>
      </c>
    </row>
    <row r="9014" spans="1:39" customFormat="1" x14ac:dyDescent="0.25">
      <c r="A9014" s="2">
        <v>805</v>
      </c>
      <c r="B9014" t="s">
        <v>1386</v>
      </c>
      <c r="C9014">
        <f t="shared" si="140"/>
        <v>1653292</v>
      </c>
      <c r="D9014">
        <v>2320</v>
      </c>
      <c r="E9014" t="s">
        <v>574</v>
      </c>
      <c r="F9014">
        <v>5.79</v>
      </c>
      <c r="G9014">
        <v>5.79</v>
      </c>
      <c r="H9014" t="s">
        <v>575</v>
      </c>
      <c r="I9014" s="2">
        <v>6.63</v>
      </c>
      <c r="J9014" t="s">
        <v>576</v>
      </c>
      <c r="K9014" t="s">
        <v>577</v>
      </c>
      <c r="L9014" s="3" t="str">
        <f>+INDEX([1]!TABLA_MAESTRO_DE_ARTICULO[SubGroupName],MATCH(Tabla_lineas[[#This Row],[CODIGO SAP]],[1]!TABLA_MAESTRO_DE_ARTICULO[ItemCode],0))</f>
        <v>COMPRIMIDO</v>
      </c>
      <c r="M9014" t="s">
        <v>578</v>
      </c>
      <c r="N9014">
        <v>41</v>
      </c>
      <c r="O9014" t="s">
        <v>45</v>
      </c>
      <c r="S9014" s="2">
        <v>500</v>
      </c>
      <c r="T9014">
        <v>2315</v>
      </c>
      <c r="U9014">
        <v>4.6399999999999997</v>
      </c>
      <c r="V9014">
        <v>4.63</v>
      </c>
      <c r="W9014">
        <v>0.7</v>
      </c>
      <c r="Z9014" s="4" t="s">
        <v>46</v>
      </c>
      <c r="AA9014" t="s">
        <v>126</v>
      </c>
      <c r="AB9014">
        <v>46132</v>
      </c>
      <c r="AG9014">
        <v>0</v>
      </c>
      <c r="AH9014">
        <v>500</v>
      </c>
      <c r="AM9014" t="str">
        <f>SUBSTITUTE(Tabla_lineas[[#This Row],[Codigo Liname]]," ","")</f>
        <v>J0166</v>
      </c>
    </row>
    <row r="9015" spans="1:39" customFormat="1" x14ac:dyDescent="0.25">
      <c r="A9015" s="2">
        <v>805</v>
      </c>
      <c r="B9015" t="s">
        <v>1386</v>
      </c>
      <c r="C9015">
        <f t="shared" si="140"/>
        <v>1653292</v>
      </c>
      <c r="D9015">
        <v>1904.76</v>
      </c>
      <c r="E9015" t="s">
        <v>76</v>
      </c>
      <c r="F9015">
        <v>14.47</v>
      </c>
      <c r="G9015">
        <v>14.37</v>
      </c>
      <c r="H9015" t="s">
        <v>77</v>
      </c>
      <c r="I9015" s="2">
        <v>14.37</v>
      </c>
      <c r="J9015" t="s">
        <v>78</v>
      </c>
      <c r="K9015" t="s">
        <v>79</v>
      </c>
      <c r="L9015" s="3" t="str">
        <f>+INDEX([1]!TABLA_MAESTRO_DE_ARTICULO[SubGroupName],MATCH(Tabla_lineas[[#This Row],[CODIGO SAP]],[1]!TABLA_MAESTRO_DE_ARTICULO[ItemCode],0))</f>
        <v>SOLUCION INYECTABLE</v>
      </c>
      <c r="M9015" t="s">
        <v>80</v>
      </c>
      <c r="N9015">
        <v>42</v>
      </c>
      <c r="O9015" t="s">
        <v>81</v>
      </c>
      <c r="S9015" s="2">
        <v>156</v>
      </c>
      <c r="T9015">
        <v>1903.2</v>
      </c>
      <c r="U9015">
        <v>12.21</v>
      </c>
      <c r="V9015">
        <v>12.2</v>
      </c>
      <c r="W9015">
        <v>4</v>
      </c>
      <c r="Z9015" s="4" t="s">
        <v>46</v>
      </c>
      <c r="AA9015" t="s">
        <v>153</v>
      </c>
      <c r="AB9015">
        <v>46132</v>
      </c>
      <c r="AG9015">
        <v>0</v>
      </c>
      <c r="AH9015">
        <v>156</v>
      </c>
      <c r="AM9015" t="str">
        <f>SUBSTITUTE(Tabla_lineas[[#This Row],[Codigo Liname]]," ","")</f>
        <v>N0112</v>
      </c>
    </row>
    <row r="9016" spans="1:39" customFormat="1" x14ac:dyDescent="0.25">
      <c r="A9016" s="2">
        <v>805</v>
      </c>
      <c r="B9016" t="s">
        <v>1386</v>
      </c>
      <c r="C9016">
        <f t="shared" si="140"/>
        <v>1653292</v>
      </c>
      <c r="D9016">
        <v>31369</v>
      </c>
      <c r="E9016" t="s">
        <v>82</v>
      </c>
      <c r="F9016">
        <v>1.61</v>
      </c>
      <c r="G9016">
        <v>1.61</v>
      </c>
      <c r="H9016" t="s">
        <v>83</v>
      </c>
      <c r="I9016" s="2">
        <v>3.67</v>
      </c>
      <c r="J9016" t="s">
        <v>84</v>
      </c>
      <c r="K9016" t="s">
        <v>85</v>
      </c>
      <c r="L9016" s="3" t="str">
        <f>+INDEX([1]!TABLA_MAESTRO_DE_ARTICULO[SubGroupName],MATCH(Tabla_lineas[[#This Row],[CODIGO SAP]],[1]!TABLA_MAESTRO_DE_ARTICULO[ItemCode],0))</f>
        <v>COMPRIMIDO</v>
      </c>
      <c r="M9016" t="s">
        <v>86</v>
      </c>
      <c r="N9016">
        <v>43</v>
      </c>
      <c r="O9016" t="s">
        <v>45</v>
      </c>
      <c r="S9016" s="2">
        <v>24700</v>
      </c>
      <c r="T9016">
        <v>31122</v>
      </c>
      <c r="U9016">
        <v>1.27</v>
      </c>
      <c r="V9016">
        <v>1.26</v>
      </c>
      <c r="W9016">
        <v>0.15</v>
      </c>
      <c r="Z9016" s="4" t="s">
        <v>46</v>
      </c>
      <c r="AA9016" t="s">
        <v>126</v>
      </c>
      <c r="AB9016">
        <v>46132</v>
      </c>
      <c r="AG9016">
        <v>0</v>
      </c>
      <c r="AH9016">
        <v>24700</v>
      </c>
      <c r="AM9016" t="str">
        <f>SUBSTITUTE(Tabla_lineas[[#This Row],[Codigo Liname]]," ","")</f>
        <v>C0902</v>
      </c>
    </row>
    <row r="9017" spans="1:39" customFormat="1" x14ac:dyDescent="0.25">
      <c r="A9017" s="2">
        <v>805</v>
      </c>
      <c r="B9017" t="s">
        <v>1386</v>
      </c>
      <c r="C9017">
        <f t="shared" si="140"/>
        <v>1653292</v>
      </c>
      <c r="D9017">
        <v>5259.8</v>
      </c>
      <c r="E9017" t="s">
        <v>459</v>
      </c>
      <c r="F9017">
        <v>4.76</v>
      </c>
      <c r="G9017">
        <v>2.89</v>
      </c>
      <c r="H9017" t="s">
        <v>460</v>
      </c>
      <c r="I9017" s="2">
        <v>2.89</v>
      </c>
      <c r="J9017" t="s">
        <v>461</v>
      </c>
      <c r="K9017" t="s">
        <v>462</v>
      </c>
      <c r="L9017" s="3" t="str">
        <f>+INDEX([1]!TABLA_MAESTRO_DE_ARTICULO[SubGroupName],MATCH(Tabla_lineas[[#This Row],[CODIGO SAP]],[1]!TABLA_MAESTRO_DE_ARTICULO[ItemCode],0))</f>
        <v>COMPRIMIDO</v>
      </c>
      <c r="M9017" t="s">
        <v>463</v>
      </c>
      <c r="N9017">
        <v>44</v>
      </c>
      <c r="O9017" t="s">
        <v>45</v>
      </c>
      <c r="S9017" s="2">
        <v>1820</v>
      </c>
      <c r="T9017">
        <v>5241.5999999999995</v>
      </c>
      <c r="U9017">
        <v>2.89</v>
      </c>
      <c r="V9017">
        <v>2.88</v>
      </c>
      <c r="W9017">
        <v>0.7</v>
      </c>
      <c r="Z9017" s="4" t="s">
        <v>46</v>
      </c>
      <c r="AA9017" t="s">
        <v>120</v>
      </c>
      <c r="AB9017">
        <v>46132</v>
      </c>
      <c r="AG9017">
        <v>0</v>
      </c>
      <c r="AH9017">
        <v>1820</v>
      </c>
      <c r="AM9017" t="str">
        <f>SUBSTITUTE(Tabla_lineas[[#This Row],[Codigo Liname]]," ","")</f>
        <v>P0205</v>
      </c>
    </row>
    <row r="9018" spans="1:39" customFormat="1" x14ac:dyDescent="0.25">
      <c r="A9018" s="2">
        <v>805</v>
      </c>
      <c r="B9018" t="s">
        <v>1386</v>
      </c>
      <c r="C9018">
        <f t="shared" si="140"/>
        <v>1653292</v>
      </c>
      <c r="D9018">
        <v>15308</v>
      </c>
      <c r="E9018" t="s">
        <v>313</v>
      </c>
      <c r="F9018">
        <v>5.29</v>
      </c>
      <c r="G9018">
        <v>5.29</v>
      </c>
      <c r="H9018" t="s">
        <v>314</v>
      </c>
      <c r="I9018" s="2">
        <v>6.32</v>
      </c>
      <c r="J9018" t="s">
        <v>315</v>
      </c>
      <c r="K9018" t="s">
        <v>316</v>
      </c>
      <c r="L9018" s="3" t="str">
        <f>+INDEX([1]!TABLA_MAESTRO_DE_ARTICULO[SubGroupName],MATCH(Tabla_lineas[[#This Row],[CODIGO SAP]],[1]!TABLA_MAESTRO_DE_ARTICULO[ItemCode],0))</f>
        <v>SOLUCION INYECTABLE</v>
      </c>
      <c r="M9018" t="s">
        <v>317</v>
      </c>
      <c r="N9018">
        <v>45</v>
      </c>
      <c r="O9018" t="s">
        <v>249</v>
      </c>
      <c r="S9018" s="2">
        <v>4300</v>
      </c>
      <c r="T9018">
        <v>15265</v>
      </c>
      <c r="U9018">
        <v>3.56</v>
      </c>
      <c r="V9018">
        <v>3.55</v>
      </c>
      <c r="W9018">
        <v>0.7</v>
      </c>
      <c r="Z9018" s="4" t="s">
        <v>46</v>
      </c>
      <c r="AA9018" t="s">
        <v>120</v>
      </c>
      <c r="AB9018">
        <v>46132</v>
      </c>
      <c r="AG9018">
        <v>0</v>
      </c>
      <c r="AH9018">
        <v>4300</v>
      </c>
      <c r="AM9018" t="str">
        <f>SUBSTITUTE(Tabla_lineas[[#This Row],[Codigo Liname]]," ","")</f>
        <v>N0205</v>
      </c>
    </row>
    <row r="9019" spans="1:39" customFormat="1" x14ac:dyDescent="0.25">
      <c r="A9019" s="2">
        <v>805</v>
      </c>
      <c r="B9019" t="s">
        <v>1386</v>
      </c>
      <c r="C9019">
        <f t="shared" si="140"/>
        <v>1653292</v>
      </c>
      <c r="D9019">
        <v>14770.6</v>
      </c>
      <c r="E9019" t="s">
        <v>318</v>
      </c>
      <c r="F9019">
        <v>1.26</v>
      </c>
      <c r="G9019">
        <v>1.26</v>
      </c>
      <c r="H9019" t="s">
        <v>319</v>
      </c>
      <c r="I9019" s="2">
        <v>3.35</v>
      </c>
      <c r="J9019" t="s">
        <v>320</v>
      </c>
      <c r="K9019" t="s">
        <v>321</v>
      </c>
      <c r="L9019" s="3" t="str">
        <f>+INDEX([1]!TABLA_MAESTRO_DE_ARTICULO[SubGroupName],MATCH(Tabla_lineas[[#This Row],[CODIGO SAP]],[1]!TABLA_MAESTRO_DE_ARTICULO[ItemCode],0))</f>
        <v>COMPRIMIDO</v>
      </c>
      <c r="M9019" t="s">
        <v>1290</v>
      </c>
      <c r="N9019">
        <v>46</v>
      </c>
      <c r="O9019" t="s">
        <v>45</v>
      </c>
      <c r="S9019" s="2">
        <v>8740</v>
      </c>
      <c r="T9019">
        <v>10925</v>
      </c>
      <c r="U9019">
        <v>1.69</v>
      </c>
      <c r="V9019">
        <v>1.25</v>
      </c>
      <c r="W9019">
        <v>0.2</v>
      </c>
      <c r="Z9019" s="4" t="s">
        <v>46</v>
      </c>
      <c r="AA9019" t="s">
        <v>120</v>
      </c>
      <c r="AB9019">
        <v>46132</v>
      </c>
      <c r="AG9019">
        <v>0</v>
      </c>
      <c r="AH9019">
        <v>8740</v>
      </c>
      <c r="AM9019" t="str">
        <f>SUBSTITUTE(Tabla_lineas[[#This Row],[Codigo Liname]]," ","")</f>
        <v>A1004</v>
      </c>
    </row>
    <row r="9020" spans="1:39" customFormat="1" x14ac:dyDescent="0.25">
      <c r="A9020" s="2">
        <v>805</v>
      </c>
      <c r="B9020" t="s">
        <v>1386</v>
      </c>
      <c r="C9020">
        <f t="shared" si="140"/>
        <v>1653292</v>
      </c>
      <c r="D9020">
        <v>1315.6</v>
      </c>
      <c r="E9020" t="s">
        <v>323</v>
      </c>
      <c r="F9020">
        <v>5.91</v>
      </c>
      <c r="G9020">
        <v>3.53</v>
      </c>
      <c r="H9020" t="s">
        <v>324</v>
      </c>
      <c r="I9020" s="2">
        <v>3.53</v>
      </c>
      <c r="J9020" t="s">
        <v>325</v>
      </c>
      <c r="K9020" t="s">
        <v>326</v>
      </c>
      <c r="L9020" s="3" t="str">
        <f>+INDEX([1]!TABLA_MAESTRO_DE_ARTICULO[SubGroupName],MATCH(Tabla_lineas[[#This Row],[CODIGO SAP]],[1]!TABLA_MAESTRO_DE_ARTICULO[ItemCode],0))</f>
        <v>SOLUCION INYECTABLE</v>
      </c>
      <c r="M9020" t="s">
        <v>327</v>
      </c>
      <c r="N9020">
        <v>48</v>
      </c>
      <c r="O9020" t="s">
        <v>249</v>
      </c>
      <c r="S9020" s="2">
        <v>460</v>
      </c>
      <c r="T9020">
        <v>1311</v>
      </c>
      <c r="U9020">
        <v>2.86</v>
      </c>
      <c r="V9020">
        <v>2.85</v>
      </c>
      <c r="W9020">
        <v>0.7</v>
      </c>
      <c r="Z9020" s="4" t="s">
        <v>46</v>
      </c>
      <c r="AA9020" t="s">
        <v>153</v>
      </c>
      <c r="AB9020">
        <v>46132</v>
      </c>
      <c r="AG9020">
        <v>0</v>
      </c>
      <c r="AH9020">
        <v>460</v>
      </c>
      <c r="AM9020" t="str">
        <f>SUBSTITUTE(Tabla_lineas[[#This Row],[Codigo Liname]]," ","")</f>
        <v>A0308</v>
      </c>
    </row>
    <row r="9021" spans="1:39" customFormat="1" x14ac:dyDescent="0.25">
      <c r="A9021" s="2">
        <v>805</v>
      </c>
      <c r="B9021" t="s">
        <v>1386</v>
      </c>
      <c r="C9021">
        <f t="shared" si="140"/>
        <v>1653292</v>
      </c>
      <c r="D9021">
        <v>1064</v>
      </c>
      <c r="E9021" t="s">
        <v>87</v>
      </c>
      <c r="F9021">
        <v>0.64</v>
      </c>
      <c r="G9021">
        <v>0.44</v>
      </c>
      <c r="H9021" t="s">
        <v>88</v>
      </c>
      <c r="I9021" s="2">
        <v>0.44</v>
      </c>
      <c r="J9021" t="s">
        <v>89</v>
      </c>
      <c r="K9021" t="s">
        <v>90</v>
      </c>
      <c r="L9021" s="3" t="str">
        <f>+INDEX([1]!TABLA_MAESTRO_DE_ARTICULO[SubGroupName],MATCH(Tabla_lineas[[#This Row],[CODIGO SAP]],[1]!TABLA_MAESTRO_DE_ARTICULO[ItemCode],0))</f>
        <v>COMPRIMIDO</v>
      </c>
      <c r="M9021" t="s">
        <v>91</v>
      </c>
      <c r="N9021">
        <v>47</v>
      </c>
      <c r="O9021" t="s">
        <v>45</v>
      </c>
      <c r="S9021" s="2">
        <v>2800</v>
      </c>
      <c r="T9021">
        <v>1036</v>
      </c>
      <c r="U9021">
        <v>0.38</v>
      </c>
      <c r="V9021">
        <v>0.37</v>
      </c>
      <c r="W9021">
        <v>0.12</v>
      </c>
      <c r="Z9021" s="4" t="s">
        <v>46</v>
      </c>
      <c r="AA9021" t="s">
        <v>153</v>
      </c>
      <c r="AB9021">
        <v>46132</v>
      </c>
      <c r="AG9021">
        <v>0</v>
      </c>
      <c r="AH9021">
        <v>2800</v>
      </c>
      <c r="AM9021" t="str">
        <f>SUBSTITUTE(Tabla_lineas[[#This Row],[Codigo Liname]]," ","")</f>
        <v>A0307</v>
      </c>
    </row>
    <row r="9022" spans="1:39" customFormat="1" x14ac:dyDescent="0.25">
      <c r="A9022" s="2">
        <v>805</v>
      </c>
      <c r="B9022" t="s">
        <v>1386</v>
      </c>
      <c r="C9022">
        <f t="shared" si="140"/>
        <v>1653292</v>
      </c>
      <c r="D9022">
        <v>1390.62</v>
      </c>
      <c r="E9022" t="s">
        <v>464</v>
      </c>
      <c r="F9022">
        <v>28.19</v>
      </c>
      <c r="G9022">
        <v>23.64</v>
      </c>
      <c r="H9022" t="s">
        <v>465</v>
      </c>
      <c r="I9022" s="2">
        <v>23.64</v>
      </c>
      <c r="J9022" t="s">
        <v>466</v>
      </c>
      <c r="K9022" t="s">
        <v>467</v>
      </c>
      <c r="L9022" s="3" t="str">
        <f>+INDEX([1]!TABLA_MAESTRO_DE_ARTICULO[SubGroupName],MATCH(Tabla_lineas[[#This Row],[CODIGO SAP]],[1]!TABLA_MAESTRO_DE_ARTICULO[ItemCode],0))</f>
        <v>GOTAS</v>
      </c>
      <c r="M9022" t="s">
        <v>468</v>
      </c>
      <c r="N9022">
        <v>49</v>
      </c>
      <c r="O9022" t="s">
        <v>469</v>
      </c>
      <c r="S9022" s="2">
        <v>77</v>
      </c>
      <c r="T9022">
        <v>1389.85</v>
      </c>
      <c r="U9022">
        <v>18.059999999999999</v>
      </c>
      <c r="V9022">
        <v>18.05</v>
      </c>
      <c r="W9022">
        <v>5</v>
      </c>
      <c r="Z9022" s="4" t="s">
        <v>46</v>
      </c>
      <c r="AA9022" t="s">
        <v>153</v>
      </c>
      <c r="AB9022">
        <v>46132</v>
      </c>
      <c r="AG9022">
        <v>0</v>
      </c>
      <c r="AH9022">
        <v>77</v>
      </c>
      <c r="AM9022" t="str">
        <f>SUBSTITUTE(Tabla_lineas[[#This Row],[Codigo Liname]]," ","")</f>
        <v>A0309</v>
      </c>
    </row>
    <row r="9023" spans="1:39" customFormat="1" x14ac:dyDescent="0.25">
      <c r="A9023" s="2">
        <v>805</v>
      </c>
      <c r="B9023" t="s">
        <v>1386</v>
      </c>
      <c r="C9023">
        <f t="shared" si="140"/>
        <v>1653292</v>
      </c>
      <c r="D9023">
        <v>750.2</v>
      </c>
      <c r="E9023" t="s">
        <v>328</v>
      </c>
      <c r="F9023">
        <v>0.92</v>
      </c>
      <c r="G9023">
        <v>0.75</v>
      </c>
      <c r="H9023" t="s">
        <v>329</v>
      </c>
      <c r="I9023" s="2">
        <v>0.75</v>
      </c>
      <c r="J9023" t="s">
        <v>330</v>
      </c>
      <c r="K9023" t="s">
        <v>331</v>
      </c>
      <c r="L9023" s="3" t="str">
        <f>+INDEX([1]!TABLA_MAESTRO_DE_ARTICULO[SubGroupName],MATCH(Tabla_lineas[[#This Row],[CODIGO SAP]],[1]!TABLA_MAESTRO_DE_ARTICULO[ItemCode],0))</f>
        <v>COMPRIMIDO</v>
      </c>
      <c r="M9023" t="s">
        <v>332</v>
      </c>
      <c r="N9023">
        <v>51</v>
      </c>
      <c r="O9023" t="s">
        <v>45</v>
      </c>
      <c r="P9023">
        <v>63200</v>
      </c>
      <c r="Q9023">
        <v>247600</v>
      </c>
      <c r="R9023">
        <v>310800</v>
      </c>
      <c r="S9023" s="2">
        <v>1210</v>
      </c>
      <c r="T9023">
        <v>738.1</v>
      </c>
      <c r="U9023">
        <v>0.62</v>
      </c>
      <c r="V9023">
        <v>0.61</v>
      </c>
      <c r="W9023">
        <v>0.2</v>
      </c>
      <c r="Z9023" s="4" t="s">
        <v>46</v>
      </c>
      <c r="AA9023" t="s">
        <v>120</v>
      </c>
      <c r="AB9023">
        <v>46132</v>
      </c>
      <c r="AG9023">
        <v>0</v>
      </c>
      <c r="AH9023">
        <v>1210</v>
      </c>
      <c r="AM9023" t="str">
        <f>SUBSTITUTE(Tabla_lineas[[#This Row],[Codigo Liname]]," ","")</f>
        <v>P0109</v>
      </c>
    </row>
    <row r="9024" spans="1:39" customFormat="1" x14ac:dyDescent="0.25">
      <c r="A9024" s="2">
        <v>805</v>
      </c>
      <c r="B9024" t="s">
        <v>1386</v>
      </c>
      <c r="C9024">
        <f t="shared" si="140"/>
        <v>1653292</v>
      </c>
      <c r="D9024">
        <v>5772.7999999999993</v>
      </c>
      <c r="E9024" t="s">
        <v>92</v>
      </c>
      <c r="F9024">
        <v>4.72</v>
      </c>
      <c r="G9024">
        <v>4.72</v>
      </c>
      <c r="H9024" t="s">
        <v>93</v>
      </c>
      <c r="I9024" s="2">
        <v>5.27</v>
      </c>
      <c r="J9024" t="s">
        <v>94</v>
      </c>
      <c r="K9024" t="s">
        <v>95</v>
      </c>
      <c r="L9024" s="3" t="str">
        <f>+INDEX([1]!TABLA_MAESTRO_DE_ARTICULO[SubGroupName],MATCH(Tabla_lineas[[#This Row],[CODIGO SAP]],[1]!TABLA_MAESTRO_DE_ARTICULO[ItemCode],0))</f>
        <v>OVULO VAGINAL</v>
      </c>
      <c r="M9024" t="s">
        <v>96</v>
      </c>
      <c r="N9024">
        <v>50</v>
      </c>
      <c r="O9024" t="s">
        <v>97</v>
      </c>
      <c r="S9024" s="2">
        <v>1760</v>
      </c>
      <c r="T9024">
        <v>5755.2</v>
      </c>
      <c r="U9024">
        <v>3.28</v>
      </c>
      <c r="V9024">
        <v>3.27</v>
      </c>
      <c r="W9024">
        <v>0.8</v>
      </c>
      <c r="Z9024" s="4" t="s">
        <v>46</v>
      </c>
      <c r="AA9024" t="s">
        <v>126</v>
      </c>
      <c r="AB9024">
        <v>46132</v>
      </c>
      <c r="AG9024">
        <v>0</v>
      </c>
      <c r="AH9024">
        <v>1760</v>
      </c>
      <c r="AM9024" t="str">
        <f>SUBSTITUTE(Tabla_lineas[[#This Row],[Codigo Liname]]," ","")</f>
        <v>G0104</v>
      </c>
    </row>
    <row r="9025" spans="1:39" customFormat="1" x14ac:dyDescent="0.25">
      <c r="A9025" s="2">
        <v>805</v>
      </c>
      <c r="B9025" t="s">
        <v>1386</v>
      </c>
      <c r="C9025">
        <f t="shared" si="140"/>
        <v>1653292</v>
      </c>
      <c r="D9025">
        <v>2349.6</v>
      </c>
      <c r="E9025" t="s">
        <v>343</v>
      </c>
      <c r="F9025">
        <v>26.57</v>
      </c>
      <c r="G9025">
        <v>17.350000000000001</v>
      </c>
      <c r="H9025" t="s">
        <v>344</v>
      </c>
      <c r="I9025" s="2">
        <v>17.350000000000001</v>
      </c>
      <c r="J9025" t="s">
        <v>345</v>
      </c>
      <c r="K9025" t="s">
        <v>346</v>
      </c>
      <c r="L9025" s="3" t="str">
        <f>+INDEX([1]!TABLA_MAESTRO_DE_ARTICULO[SubGroupName],MATCH(Tabla_lineas[[#This Row],[CODIGO SAP]],[1]!TABLA_MAESTRO_DE_ARTICULO[ItemCode],0))</f>
        <v>CREMA DERMICA</v>
      </c>
      <c r="M9025" t="s">
        <v>347</v>
      </c>
      <c r="N9025">
        <v>55</v>
      </c>
      <c r="O9025" t="s">
        <v>297</v>
      </c>
      <c r="S9025" s="2">
        <v>176</v>
      </c>
      <c r="T9025">
        <v>2347.84</v>
      </c>
      <c r="U9025">
        <v>13.35</v>
      </c>
      <c r="V9025">
        <v>13.34</v>
      </c>
      <c r="W9025">
        <v>5</v>
      </c>
      <c r="Z9025" s="4" t="s">
        <v>53</v>
      </c>
      <c r="AA9025" t="s">
        <v>153</v>
      </c>
      <c r="AB9025">
        <v>46096</v>
      </c>
      <c r="AG9025">
        <v>0</v>
      </c>
      <c r="AH9025">
        <v>176</v>
      </c>
      <c r="AM9025" t="str">
        <f>SUBSTITUTE(Tabla_lineas[[#This Row],[Codigo Liname]]," ","")</f>
        <v>D0104</v>
      </c>
    </row>
    <row r="9026" spans="1:39" customFormat="1" x14ac:dyDescent="0.25">
      <c r="A9026" s="2">
        <v>805</v>
      </c>
      <c r="B9026" t="s">
        <v>1386</v>
      </c>
      <c r="C9026">
        <f t="shared" ref="C9026:C9089" si="141">IFERROR(VALUE(RIGHT(TRIM(LEFT(B9026,SEARCH("Eco",B9026)-1)),7)),"COTI")</f>
        <v>1653292</v>
      </c>
      <c r="D9026">
        <v>3348.4500000000003</v>
      </c>
      <c r="E9026" t="s">
        <v>348</v>
      </c>
      <c r="F9026">
        <v>31.43</v>
      </c>
      <c r="G9026">
        <v>31.43</v>
      </c>
      <c r="H9026" t="s">
        <v>349</v>
      </c>
      <c r="I9026" s="2">
        <v>45.42</v>
      </c>
      <c r="J9026" t="s">
        <v>350</v>
      </c>
      <c r="K9026" t="s">
        <v>351</v>
      </c>
      <c r="L9026" s="3" t="str">
        <f>+INDEX([1]!TABLA_MAESTRO_DE_ARTICULO[SubGroupName],MATCH(Tabla_lineas[[#This Row],[CODIGO SAP]],[1]!TABLA_MAESTRO_DE_ARTICULO[ItemCode],0))</f>
        <v>SUSPENSION</v>
      </c>
      <c r="M9026" t="s">
        <v>352</v>
      </c>
      <c r="N9026">
        <v>54</v>
      </c>
      <c r="O9026" t="s">
        <v>181</v>
      </c>
      <c r="S9026" s="2">
        <v>105</v>
      </c>
      <c r="T9026">
        <v>3299.1000000000004</v>
      </c>
      <c r="U9026">
        <v>31.89</v>
      </c>
      <c r="V9026">
        <v>31.42</v>
      </c>
      <c r="W9026">
        <v>10</v>
      </c>
      <c r="Z9026" s="4" t="s">
        <v>46</v>
      </c>
      <c r="AA9026" t="s">
        <v>153</v>
      </c>
      <c r="AB9026">
        <v>46132</v>
      </c>
      <c r="AG9026">
        <v>0</v>
      </c>
      <c r="AH9026">
        <v>105</v>
      </c>
      <c r="AM9026" t="str">
        <f>SUBSTITUTE(Tabla_lineas[[#This Row],[Codigo Liname]]," ","")</f>
        <v>A0704</v>
      </c>
    </row>
    <row r="9027" spans="1:39" customFormat="1" x14ac:dyDescent="0.25">
      <c r="A9027" s="2">
        <v>805</v>
      </c>
      <c r="B9027" t="s">
        <v>1386</v>
      </c>
      <c r="C9027">
        <f t="shared" si="141"/>
        <v>1653292</v>
      </c>
      <c r="D9027">
        <v>4364.6000000000004</v>
      </c>
      <c r="E9027" t="s">
        <v>98</v>
      </c>
      <c r="F9027">
        <v>9.4</v>
      </c>
      <c r="G9027">
        <v>8.77</v>
      </c>
      <c r="H9027" t="s">
        <v>99</v>
      </c>
      <c r="I9027" s="2">
        <v>8.77</v>
      </c>
      <c r="J9027" t="s">
        <v>100</v>
      </c>
      <c r="K9027" t="s">
        <v>101</v>
      </c>
      <c r="L9027" s="3" t="str">
        <f>+INDEX([1]!TABLA_MAESTRO_DE_ARTICULO[SubGroupName],MATCH(Tabla_lineas[[#This Row],[CODIGO SAP]],[1]!TABLA_MAESTRO_DE_ARTICULO[ItemCode],0))</f>
        <v>GOTAS</v>
      </c>
      <c r="M9027" t="s">
        <v>1312</v>
      </c>
      <c r="N9027">
        <v>61</v>
      </c>
      <c r="O9027" t="s">
        <v>103</v>
      </c>
      <c r="S9027" s="2">
        <v>628</v>
      </c>
      <c r="T9027">
        <v>4358.3200000000006</v>
      </c>
      <c r="U9027">
        <v>6.95</v>
      </c>
      <c r="V9027">
        <v>6.94</v>
      </c>
      <c r="W9027">
        <v>3</v>
      </c>
      <c r="Z9027" s="4" t="s">
        <v>53</v>
      </c>
      <c r="AA9027" t="s">
        <v>153</v>
      </c>
      <c r="AB9027">
        <v>46132</v>
      </c>
      <c r="AG9027">
        <v>0</v>
      </c>
      <c r="AH9027">
        <v>628</v>
      </c>
      <c r="AM9027" t="str">
        <f>SUBSTITUTE(Tabla_lineas[[#This Row],[Codigo Liname]]," ","")</f>
        <v>N0210</v>
      </c>
    </row>
    <row r="9028" spans="1:39" customFormat="1" x14ac:dyDescent="0.25">
      <c r="A9028" s="2">
        <v>805</v>
      </c>
      <c r="B9028" t="s">
        <v>1386</v>
      </c>
      <c r="C9028">
        <f t="shared" si="141"/>
        <v>1653292</v>
      </c>
      <c r="D9028">
        <v>12458.4</v>
      </c>
      <c r="E9028" t="s">
        <v>353</v>
      </c>
      <c r="F9028">
        <v>11.88</v>
      </c>
      <c r="G9028">
        <v>11.88</v>
      </c>
      <c r="H9028" t="s">
        <v>354</v>
      </c>
      <c r="I9028" s="2">
        <v>13.94</v>
      </c>
      <c r="J9028" t="s">
        <v>355</v>
      </c>
      <c r="K9028" t="s">
        <v>356</v>
      </c>
      <c r="L9028" s="3" t="str">
        <f>+INDEX([1]!TABLA_MAESTRO_DE_ARTICULO[SubGroupName],MATCH(Tabla_lineas[[#This Row],[CODIGO SAP]],[1]!TABLA_MAESTRO_DE_ARTICULO[ItemCode],0))</f>
        <v>JARABE</v>
      </c>
      <c r="M9028" t="s">
        <v>357</v>
      </c>
      <c r="N9028">
        <v>60</v>
      </c>
      <c r="O9028" t="s">
        <v>181</v>
      </c>
      <c r="S9028" s="2">
        <v>1160</v>
      </c>
      <c r="T9028">
        <v>12446.8</v>
      </c>
      <c r="U9028">
        <v>10.74</v>
      </c>
      <c r="V9028">
        <v>10.73</v>
      </c>
      <c r="W9028">
        <v>5.5</v>
      </c>
      <c r="Z9028" s="4" t="s">
        <v>46</v>
      </c>
      <c r="AA9028" t="s">
        <v>153</v>
      </c>
      <c r="AB9028">
        <v>46096</v>
      </c>
      <c r="AG9028">
        <v>0</v>
      </c>
      <c r="AH9028">
        <v>1160</v>
      </c>
      <c r="AM9028" t="str">
        <f>SUBSTITUTE(Tabla_lineas[[#This Row],[Codigo Liname]]," ","")</f>
        <v>N0209</v>
      </c>
    </row>
    <row r="9029" spans="1:39" customFormat="1" x14ac:dyDescent="0.25">
      <c r="A9029" s="2">
        <v>805</v>
      </c>
      <c r="B9029" t="s">
        <v>1386</v>
      </c>
      <c r="C9029">
        <f t="shared" si="141"/>
        <v>1653292</v>
      </c>
      <c r="D9029">
        <v>17430</v>
      </c>
      <c r="E9029" t="s">
        <v>104</v>
      </c>
      <c r="F9029">
        <v>0.3</v>
      </c>
      <c r="G9029">
        <v>0.25</v>
      </c>
      <c r="H9029" t="s">
        <v>105</v>
      </c>
      <c r="I9029" s="2">
        <v>0.25</v>
      </c>
      <c r="J9029" t="s">
        <v>106</v>
      </c>
      <c r="K9029" t="s">
        <v>107</v>
      </c>
      <c r="L9029" s="3" t="str">
        <f>+INDEX([1]!TABLA_MAESTRO_DE_ARTICULO[SubGroupName],MATCH(Tabla_lineas[[#This Row],[CODIGO SAP]],[1]!TABLA_MAESTRO_DE_ARTICULO[ItemCode],0))</f>
        <v>COMPRIMIDO</v>
      </c>
      <c r="M9029" t="s">
        <v>108</v>
      </c>
      <c r="N9029">
        <v>59</v>
      </c>
      <c r="O9029" t="s">
        <v>45</v>
      </c>
      <c r="S9029" s="2">
        <v>83000</v>
      </c>
      <c r="T9029">
        <v>16600</v>
      </c>
      <c r="U9029">
        <v>0.21</v>
      </c>
      <c r="V9029">
        <v>0.2</v>
      </c>
      <c r="W9029">
        <v>0.12</v>
      </c>
      <c r="Z9029" s="4" t="s">
        <v>46</v>
      </c>
      <c r="AA9029" t="s">
        <v>126</v>
      </c>
      <c r="AB9029">
        <v>46132</v>
      </c>
      <c r="AG9029">
        <v>0</v>
      </c>
      <c r="AH9029">
        <v>83000</v>
      </c>
      <c r="AM9029" t="str">
        <f>SUBSTITUTE(Tabla_lineas[[#This Row],[Codigo Liname]]," ","")</f>
        <v>N0208</v>
      </c>
    </row>
    <row r="9030" spans="1:39" customFormat="1" x14ac:dyDescent="0.25">
      <c r="A9030" s="2">
        <v>805</v>
      </c>
      <c r="B9030" t="s">
        <v>1386</v>
      </c>
      <c r="C9030">
        <f t="shared" si="141"/>
        <v>1653292</v>
      </c>
      <c r="D9030">
        <v>313.5</v>
      </c>
      <c r="E9030" t="s">
        <v>374</v>
      </c>
      <c r="F9030">
        <v>2.0699999999999998</v>
      </c>
      <c r="G9030">
        <v>1.4</v>
      </c>
      <c r="H9030" t="s">
        <v>375</v>
      </c>
      <c r="I9030" s="2">
        <v>1.4</v>
      </c>
      <c r="J9030" t="s">
        <v>376</v>
      </c>
      <c r="K9030" t="s">
        <v>377</v>
      </c>
      <c r="L9030" s="3" t="str">
        <f>+INDEX([1]!TABLA_MAESTRO_DE_ARTICULO[SubGroupName],MATCH(Tabla_lineas[[#This Row],[CODIGO SAP]],[1]!TABLA_MAESTRO_DE_ARTICULO[ItemCode],0))</f>
        <v>COMPRIMIDO</v>
      </c>
      <c r="M9030" t="s">
        <v>378</v>
      </c>
      <c r="N9030">
        <v>70</v>
      </c>
      <c r="O9030" t="s">
        <v>45</v>
      </c>
      <c r="S9030" s="2">
        <v>275</v>
      </c>
      <c r="T9030">
        <v>310.74999999999994</v>
      </c>
      <c r="U9030">
        <v>1.1399999999999999</v>
      </c>
      <c r="V9030">
        <v>1.1299999999999999</v>
      </c>
      <c r="W9030">
        <v>0.25</v>
      </c>
      <c r="Z9030" s="4" t="s">
        <v>53</v>
      </c>
      <c r="AA9030" t="s">
        <v>120</v>
      </c>
      <c r="AB9030">
        <v>46132</v>
      </c>
      <c r="AG9030">
        <v>0</v>
      </c>
      <c r="AH9030">
        <v>275</v>
      </c>
      <c r="AM9030" t="str">
        <f>SUBSTITUTE(Tabla_lineas[[#This Row],[Codigo Liname]]," ","")</f>
        <v>H0209</v>
      </c>
    </row>
    <row r="9031" spans="1:39" customFormat="1" x14ac:dyDescent="0.25">
      <c r="A9031" s="2">
        <v>805</v>
      </c>
      <c r="B9031" t="s">
        <v>1386</v>
      </c>
      <c r="C9031">
        <f t="shared" si="141"/>
        <v>1653292</v>
      </c>
      <c r="D9031">
        <v>891.75</v>
      </c>
      <c r="E9031" t="s">
        <v>470</v>
      </c>
      <c r="F9031">
        <v>22.96</v>
      </c>
      <c r="G9031">
        <v>12</v>
      </c>
      <c r="H9031" t="s">
        <v>471</v>
      </c>
      <c r="I9031" s="2">
        <v>12.03</v>
      </c>
      <c r="J9031" t="s">
        <v>472</v>
      </c>
      <c r="K9031" t="s">
        <v>473</v>
      </c>
      <c r="L9031" s="3" t="str">
        <f>+INDEX([1]!TABLA_MAESTRO_DE_ARTICULO[SubGroupName],MATCH(Tabla_lineas[[#This Row],[CODIGO SAP]],[1]!TABLA_MAESTRO_DE_ARTICULO[ItemCode],0))</f>
        <v>LOCION</v>
      </c>
      <c r="M9031" t="s">
        <v>474</v>
      </c>
      <c r="N9031">
        <v>12</v>
      </c>
      <c r="O9031" t="s">
        <v>400</v>
      </c>
      <c r="S9031" s="2">
        <v>87</v>
      </c>
      <c r="T9031">
        <v>890.88</v>
      </c>
      <c r="U9031">
        <v>10.25</v>
      </c>
      <c r="V9031">
        <v>10.24</v>
      </c>
      <c r="W9031">
        <v>7</v>
      </c>
      <c r="Z9031" s="4" t="s">
        <v>53</v>
      </c>
      <c r="AA9031" t="s">
        <v>153</v>
      </c>
      <c r="AB9031">
        <v>46132</v>
      </c>
      <c r="AG9031">
        <v>0</v>
      </c>
      <c r="AH9031">
        <v>87</v>
      </c>
      <c r="AM9031" t="str">
        <f>SUBSTITUTE(Tabla_lineas[[#This Row],[Codigo Liname]]," ","")</f>
        <v>P0301</v>
      </c>
    </row>
    <row r="9032" spans="1:39" customFormat="1" x14ac:dyDescent="0.25">
      <c r="A9032" s="2">
        <v>805</v>
      </c>
      <c r="B9032" t="s">
        <v>1386</v>
      </c>
      <c r="C9032">
        <f t="shared" si="141"/>
        <v>1653292</v>
      </c>
      <c r="D9032">
        <v>1220</v>
      </c>
      <c r="E9032" t="s">
        <v>384</v>
      </c>
      <c r="F9032">
        <v>9.6</v>
      </c>
      <c r="G9032">
        <v>6.35</v>
      </c>
      <c r="H9032" t="s">
        <v>385</v>
      </c>
      <c r="I9032" s="2">
        <v>6.35</v>
      </c>
      <c r="J9032" t="s">
        <v>386</v>
      </c>
      <c r="K9032" t="s">
        <v>387</v>
      </c>
      <c r="L9032" s="3" t="str">
        <f>+INDEX([1]!TABLA_MAESTRO_DE_ARTICULO[SubGroupName],MATCH(Tabla_lineas[[#This Row],[CODIGO SAP]],[1]!TABLA_MAESTRO_DE_ARTICULO[ItemCode],0))</f>
        <v>COMPRIMIDO</v>
      </c>
      <c r="M9032" t="s">
        <v>388</v>
      </c>
      <c r="N9032">
        <v>56</v>
      </c>
      <c r="O9032" t="s">
        <v>389</v>
      </c>
      <c r="S9032" s="2">
        <v>200</v>
      </c>
      <c r="T9032">
        <v>1218</v>
      </c>
      <c r="U9032">
        <v>6.1</v>
      </c>
      <c r="V9032">
        <v>6.09</v>
      </c>
      <c r="W9032">
        <v>1.2</v>
      </c>
      <c r="Z9032" s="4" t="s">
        <v>46</v>
      </c>
      <c r="AA9032" t="s">
        <v>126</v>
      </c>
      <c r="AB9032">
        <v>46132</v>
      </c>
      <c r="AG9032">
        <v>0</v>
      </c>
      <c r="AH9032">
        <v>200</v>
      </c>
      <c r="AM9032" t="str">
        <f>SUBSTITUTE(Tabla_lineas[[#This Row],[Codigo Liname]]," ","")</f>
        <v>P0111</v>
      </c>
    </row>
    <row r="9033" spans="1:39" customFormat="1" x14ac:dyDescent="0.25">
      <c r="A9033" s="2">
        <v>805</v>
      </c>
      <c r="B9033" t="s">
        <v>1386</v>
      </c>
      <c r="C9033">
        <f t="shared" si="141"/>
        <v>1653292</v>
      </c>
      <c r="D9033">
        <v>14416.68</v>
      </c>
      <c r="E9033" t="s">
        <v>395</v>
      </c>
      <c r="F9033">
        <v>39.200000000000003</v>
      </c>
      <c r="G9033">
        <v>23.99</v>
      </c>
      <c r="H9033" t="s">
        <v>396</v>
      </c>
      <c r="I9033" s="2">
        <v>23.99</v>
      </c>
      <c r="J9033" t="s">
        <v>397</v>
      </c>
      <c r="K9033" t="s">
        <v>398</v>
      </c>
      <c r="L9033" s="3" t="str">
        <f>+INDEX([1]!TABLA_MAESTRO_DE_ARTICULO[SubGroupName],MATCH(Tabla_lineas[[#This Row],[CODIGO SAP]],[1]!TABLA_MAESTRO_DE_ARTICULO[ItemCode],0))</f>
        <v>JARABE</v>
      </c>
      <c r="M9033" t="s">
        <v>399</v>
      </c>
      <c r="N9033">
        <v>69</v>
      </c>
      <c r="O9033" t="s">
        <v>400</v>
      </c>
      <c r="S9033" s="2">
        <v>764</v>
      </c>
      <c r="T9033">
        <v>14409.04</v>
      </c>
      <c r="U9033">
        <v>18.87</v>
      </c>
      <c r="V9033">
        <v>18.86</v>
      </c>
      <c r="W9033">
        <v>5</v>
      </c>
      <c r="Z9033" s="4" t="s">
        <v>53</v>
      </c>
      <c r="AA9033" t="s">
        <v>153</v>
      </c>
      <c r="AB9033">
        <v>46096</v>
      </c>
      <c r="AG9033">
        <v>0</v>
      </c>
      <c r="AH9033">
        <v>764</v>
      </c>
      <c r="AM9033" t="str">
        <f>SUBSTITUTE(Tabla_lineas[[#This Row],[Codigo Liname]]," ","")</f>
        <v>A1205</v>
      </c>
    </row>
    <row r="9034" spans="1:39" customFormat="1" x14ac:dyDescent="0.25">
      <c r="A9034" s="2">
        <v>806</v>
      </c>
      <c r="B9034" t="s">
        <v>1387</v>
      </c>
      <c r="C9034">
        <f t="shared" si="141"/>
        <v>1653366</v>
      </c>
      <c r="D9034">
        <v>5000</v>
      </c>
      <c r="E9034" t="s">
        <v>188</v>
      </c>
      <c r="F9034">
        <v>0.66</v>
      </c>
      <c r="G9034">
        <v>0.66</v>
      </c>
      <c r="H9034" t="s">
        <v>189</v>
      </c>
      <c r="I9034" s="2">
        <v>1</v>
      </c>
      <c r="J9034" t="s">
        <v>190</v>
      </c>
      <c r="K9034" t="s">
        <v>191</v>
      </c>
      <c r="L9034" s="3" t="str">
        <f>+INDEX([1]!TABLA_MAESTRO_DE_ARTICULO[SubGroupName],MATCH(Tabla_lineas[[#This Row],[CODIGO SAP]],[1]!TABLA_MAESTRO_DE_ARTICULO[ItemCode],0))</f>
        <v>COMPRIMIDO</v>
      </c>
      <c r="M9034" t="s">
        <v>192</v>
      </c>
      <c r="N9034">
        <v>3</v>
      </c>
      <c r="O9034" t="s">
        <v>45</v>
      </c>
      <c r="S9034" s="2">
        <v>5000</v>
      </c>
      <c r="T9034">
        <v>3250</v>
      </c>
      <c r="U9034">
        <v>1</v>
      </c>
      <c r="V9034">
        <v>0.65</v>
      </c>
      <c r="W9034">
        <v>0.2</v>
      </c>
      <c r="Z9034" s="4" t="s">
        <v>53</v>
      </c>
      <c r="AA9034" t="s">
        <v>153</v>
      </c>
      <c r="AB9034">
        <v>46096</v>
      </c>
      <c r="AG9034">
        <v>0</v>
      </c>
      <c r="AH9034">
        <v>5000</v>
      </c>
      <c r="AM9034" t="str">
        <f>SUBSTITUTE(Tabla_lineas[[#This Row],[Codigo Liname]]," ","")</f>
        <v>R0501</v>
      </c>
    </row>
    <row r="9035" spans="1:39" customFormat="1" x14ac:dyDescent="0.25">
      <c r="A9035" s="2">
        <v>806</v>
      </c>
      <c r="B9035" t="s">
        <v>1387</v>
      </c>
      <c r="C9035">
        <f t="shared" si="141"/>
        <v>1653366</v>
      </c>
      <c r="D9035">
        <v>14700</v>
      </c>
      <c r="E9035" t="s">
        <v>250</v>
      </c>
      <c r="F9035">
        <v>24.52</v>
      </c>
      <c r="G9035">
        <v>24.5</v>
      </c>
      <c r="H9035" t="s">
        <v>251</v>
      </c>
      <c r="I9035" s="2">
        <v>26.21</v>
      </c>
      <c r="J9035" t="s">
        <v>252</v>
      </c>
      <c r="K9035" t="s">
        <v>253</v>
      </c>
      <c r="L9035" s="3" t="str">
        <f>+INDEX([1]!TABLA_MAESTRO_DE_ARTICULO[SubGroupName],MATCH(Tabla_lineas[[#This Row],[CODIGO SAP]],[1]!TABLA_MAESTRO_DE_ARTICULO[ItemCode],0))</f>
        <v>GEL</v>
      </c>
      <c r="M9035" t="s">
        <v>254</v>
      </c>
      <c r="N9035">
        <v>2</v>
      </c>
      <c r="O9035" t="s">
        <v>255</v>
      </c>
      <c r="S9035" s="2">
        <v>600</v>
      </c>
      <c r="T9035">
        <v>14693.999999999998</v>
      </c>
      <c r="U9035">
        <v>24.5</v>
      </c>
      <c r="V9035">
        <v>24.49</v>
      </c>
      <c r="W9035">
        <v>5</v>
      </c>
      <c r="Z9035" s="4" t="s">
        <v>53</v>
      </c>
      <c r="AA9035" t="s">
        <v>153</v>
      </c>
      <c r="AB9035">
        <v>46132</v>
      </c>
      <c r="AG9035">
        <v>0</v>
      </c>
      <c r="AH9035">
        <v>600</v>
      </c>
      <c r="AM9035" t="str">
        <f>SUBSTITUTE(Tabla_lineas[[#This Row],[Codigo Liname]]," ","")</f>
        <v>M0101</v>
      </c>
    </row>
    <row r="9036" spans="1:39" customFormat="1" x14ac:dyDescent="0.25">
      <c r="A9036" s="2">
        <v>809</v>
      </c>
      <c r="B9036" t="s">
        <v>1388</v>
      </c>
      <c r="C9036">
        <f t="shared" si="141"/>
        <v>1653177</v>
      </c>
      <c r="D9036">
        <v>17290</v>
      </c>
      <c r="E9036" t="s">
        <v>580</v>
      </c>
      <c r="F9036">
        <v>17.309999999999999</v>
      </c>
      <c r="G9036">
        <v>6.6</v>
      </c>
      <c r="H9036" t="s">
        <v>581</v>
      </c>
      <c r="I9036" s="2">
        <v>6.65</v>
      </c>
      <c r="J9036" t="s">
        <v>582</v>
      </c>
      <c r="K9036" t="s">
        <v>583</v>
      </c>
      <c r="L9036" s="3" t="str">
        <f>+INDEX([1]!TABLA_MAESTRO_DE_ARTICULO[SubGroupName],MATCH(Tabla_lineas[[#This Row],[CODIGO SAP]],[1]!TABLA_MAESTRO_DE_ARTICULO[ItemCode],0))</f>
        <v>COMPRIMIDO</v>
      </c>
      <c r="M9036" t="s">
        <v>584</v>
      </c>
      <c r="N9036">
        <v>17</v>
      </c>
      <c r="O9036" t="s">
        <v>585</v>
      </c>
      <c r="P9036">
        <v>3584</v>
      </c>
      <c r="Q9036">
        <v>85328</v>
      </c>
      <c r="R9036">
        <v>88912</v>
      </c>
      <c r="S9036" s="2">
        <v>2600</v>
      </c>
      <c r="T9036">
        <v>17134</v>
      </c>
      <c r="U9036">
        <v>6.65</v>
      </c>
      <c r="V9036">
        <v>6.59</v>
      </c>
      <c r="W9036">
        <v>0.6</v>
      </c>
      <c r="Z9036" s="4" t="s">
        <v>53</v>
      </c>
      <c r="AA9036" t="s">
        <v>153</v>
      </c>
      <c r="AB9036">
        <v>46132</v>
      </c>
      <c r="AG9036">
        <v>0</v>
      </c>
      <c r="AH9036">
        <v>2600</v>
      </c>
      <c r="AM9036" t="str">
        <f>SUBSTITUTE(Tabla_lineas[[#This Row],[Codigo Liname]]," ","")</f>
        <v>M0503</v>
      </c>
    </row>
    <row r="9037" spans="1:39" customFormat="1" x14ac:dyDescent="0.25">
      <c r="A9037" s="2">
        <v>809</v>
      </c>
      <c r="B9037" t="s">
        <v>1388</v>
      </c>
      <c r="C9037">
        <f t="shared" si="141"/>
        <v>1653177</v>
      </c>
      <c r="D9037">
        <v>2670</v>
      </c>
      <c r="E9037" t="s">
        <v>895</v>
      </c>
      <c r="F9037">
        <v>2.0499999999999998</v>
      </c>
      <c r="G9037">
        <v>0.89</v>
      </c>
      <c r="H9037" t="s">
        <v>896</v>
      </c>
      <c r="I9037" s="2">
        <v>0.89</v>
      </c>
      <c r="J9037" t="s">
        <v>897</v>
      </c>
      <c r="K9037" t="s">
        <v>898</v>
      </c>
      <c r="L9037" s="3" t="str">
        <f>+INDEX([1]!TABLA_MAESTRO_DE_ARTICULO[SubGroupName],MATCH(Tabla_lineas[[#This Row],[CODIGO SAP]],[1]!TABLA_MAESTRO_DE_ARTICULO[ItemCode],0))</f>
        <v>COMPRIMIDO</v>
      </c>
      <c r="M9037" t="s">
        <v>899</v>
      </c>
      <c r="N9037">
        <v>15</v>
      </c>
      <c r="O9037" t="s">
        <v>45</v>
      </c>
      <c r="S9037" s="2">
        <v>3000</v>
      </c>
      <c r="T9037">
        <v>2640</v>
      </c>
      <c r="U9037">
        <v>0.89</v>
      </c>
      <c r="V9037">
        <v>0.88</v>
      </c>
      <c r="W9037">
        <v>0.15</v>
      </c>
      <c r="Z9037" s="4" t="s">
        <v>46</v>
      </c>
      <c r="AA9037" t="s">
        <v>126</v>
      </c>
      <c r="AB9037">
        <v>46132</v>
      </c>
      <c r="AG9037">
        <v>0</v>
      </c>
      <c r="AH9037">
        <v>3000</v>
      </c>
      <c r="AM9037" t="str">
        <f>SUBSTITUTE(Tabla_lineas[[#This Row],[Codigo Liname]]," ","")</f>
        <v>M0401</v>
      </c>
    </row>
    <row r="9038" spans="1:39" customFormat="1" x14ac:dyDescent="0.25">
      <c r="A9038" s="2">
        <v>809</v>
      </c>
      <c r="B9038" t="s">
        <v>1388</v>
      </c>
      <c r="C9038">
        <f t="shared" si="141"/>
        <v>1653177</v>
      </c>
      <c r="D9038">
        <v>106680</v>
      </c>
      <c r="E9038" t="s">
        <v>47</v>
      </c>
      <c r="F9038">
        <v>14.47</v>
      </c>
      <c r="G9038">
        <v>14.47</v>
      </c>
      <c r="H9038" t="s">
        <v>48</v>
      </c>
      <c r="I9038" s="2">
        <v>26.67</v>
      </c>
      <c r="J9038" t="s">
        <v>49</v>
      </c>
      <c r="K9038" t="s">
        <v>50</v>
      </c>
      <c r="L9038" s="3" t="str">
        <f>+INDEX([1]!TABLA_MAESTRO_DE_ARTICULO[SubGroupName],MATCH(Tabla_lineas[[#This Row],[CODIGO SAP]],[1]!TABLA_MAESTRO_DE_ARTICULO[ItemCode],0))</f>
        <v>POLVO PARA INYECTABLE</v>
      </c>
      <c r="M9038" t="s">
        <v>51</v>
      </c>
      <c r="N9038">
        <v>6</v>
      </c>
      <c r="O9038" t="s">
        <v>52</v>
      </c>
      <c r="P9038">
        <v>17583</v>
      </c>
      <c r="Q9038">
        <v>72000</v>
      </c>
      <c r="R9038">
        <v>89583</v>
      </c>
      <c r="S9038" s="2">
        <v>4000</v>
      </c>
      <c r="T9038">
        <v>57840</v>
      </c>
      <c r="U9038">
        <v>26.67</v>
      </c>
      <c r="V9038">
        <v>14.46</v>
      </c>
      <c r="W9038">
        <v>3.8</v>
      </c>
      <c r="Z9038" s="4" t="s">
        <v>53</v>
      </c>
      <c r="AA9038" t="s">
        <v>126</v>
      </c>
      <c r="AB9038">
        <v>46096</v>
      </c>
      <c r="AG9038">
        <v>0</v>
      </c>
      <c r="AH9038">
        <v>4000</v>
      </c>
      <c r="AM9038" t="str">
        <f>SUBSTITUTE(Tabla_lineas[[#This Row],[Codigo Liname]]," ","")</f>
        <v>J0126</v>
      </c>
    </row>
    <row r="9039" spans="1:39" customFormat="1" x14ac:dyDescent="0.25">
      <c r="A9039" s="2">
        <v>809</v>
      </c>
      <c r="B9039" t="s">
        <v>1388</v>
      </c>
      <c r="C9039">
        <f t="shared" si="141"/>
        <v>1653177</v>
      </c>
      <c r="D9039">
        <v>198767.99999999997</v>
      </c>
      <c r="E9039" t="s">
        <v>529</v>
      </c>
      <c r="F9039">
        <v>117.7</v>
      </c>
      <c r="G9039">
        <v>82.8</v>
      </c>
      <c r="H9039" t="s">
        <v>530</v>
      </c>
      <c r="I9039" s="2">
        <v>82.82</v>
      </c>
      <c r="J9039" t="s">
        <v>531</v>
      </c>
      <c r="K9039" t="s">
        <v>532</v>
      </c>
      <c r="L9039" s="3" t="str">
        <f>+INDEX([1]!TABLA_MAESTRO_DE_ARTICULO[SubGroupName],MATCH(Tabla_lineas[[#This Row],[CODIGO SAP]],[1]!TABLA_MAESTRO_DE_ARTICULO[ItemCode],0))</f>
        <v>POLVO PARA INYECTABLE</v>
      </c>
      <c r="M9039" t="s">
        <v>533</v>
      </c>
      <c r="N9039">
        <v>9</v>
      </c>
      <c r="O9039" t="s">
        <v>187</v>
      </c>
      <c r="S9039" s="2">
        <v>2400</v>
      </c>
      <c r="T9039">
        <v>198696.00000000003</v>
      </c>
      <c r="U9039">
        <v>82.82</v>
      </c>
      <c r="V9039">
        <v>82.79</v>
      </c>
      <c r="W9039">
        <v>35</v>
      </c>
      <c r="Z9039" s="4" t="s">
        <v>46</v>
      </c>
      <c r="AA9039" t="s">
        <v>120</v>
      </c>
      <c r="AB9039">
        <v>46132</v>
      </c>
      <c r="AG9039">
        <v>0</v>
      </c>
      <c r="AH9039">
        <v>2400</v>
      </c>
      <c r="AM9039" t="str">
        <f>SUBSTITUTE(Tabla_lineas[[#This Row],[Codigo Liname]]," ","")</f>
        <v>J0150</v>
      </c>
    </row>
    <row r="9040" spans="1:39" customFormat="1" x14ac:dyDescent="0.25">
      <c r="A9040" s="2">
        <v>809</v>
      </c>
      <c r="B9040" t="s">
        <v>1388</v>
      </c>
      <c r="C9040">
        <f t="shared" si="141"/>
        <v>1653177</v>
      </c>
      <c r="D9040">
        <v>11700</v>
      </c>
      <c r="E9040" t="s">
        <v>605</v>
      </c>
      <c r="F9040">
        <v>1.53</v>
      </c>
      <c r="G9040">
        <v>0.9</v>
      </c>
      <c r="H9040" t="s">
        <v>606</v>
      </c>
      <c r="I9040" s="2">
        <v>0.9</v>
      </c>
      <c r="J9040" t="s">
        <v>607</v>
      </c>
      <c r="K9040" t="s">
        <v>608</v>
      </c>
      <c r="L9040" s="3" t="str">
        <f>+INDEX([1]!TABLA_MAESTRO_DE_ARTICULO[SubGroupName],MATCH(Tabla_lineas[[#This Row],[CODIGO SAP]],[1]!TABLA_MAESTRO_DE_ARTICULO[ItemCode],0))</f>
        <v>COMPRIMIDO</v>
      </c>
      <c r="M9040" t="s">
        <v>609</v>
      </c>
      <c r="N9040">
        <v>34</v>
      </c>
      <c r="O9040" t="s">
        <v>45</v>
      </c>
      <c r="S9040" s="2">
        <v>13000</v>
      </c>
      <c r="T9040">
        <v>11570</v>
      </c>
      <c r="U9040">
        <v>0.9</v>
      </c>
      <c r="V9040">
        <v>0.89</v>
      </c>
      <c r="W9040">
        <v>0.2</v>
      </c>
      <c r="Z9040" s="4" t="s">
        <v>53</v>
      </c>
      <c r="AA9040" t="s">
        <v>153</v>
      </c>
      <c r="AB9040">
        <v>46132</v>
      </c>
      <c r="AG9040">
        <v>0</v>
      </c>
      <c r="AH9040">
        <v>13000</v>
      </c>
      <c r="AM9040" t="str">
        <f>SUBSTITUTE(Tabla_lineas[[#This Row],[Codigo Liname]]," ","")</f>
        <v>N0701</v>
      </c>
    </row>
    <row r="9041" spans="1:39" customFormat="1" x14ac:dyDescent="0.25">
      <c r="A9041" s="2">
        <v>809</v>
      </c>
      <c r="B9041" t="s">
        <v>1388</v>
      </c>
      <c r="C9041">
        <f t="shared" si="141"/>
        <v>1653177</v>
      </c>
      <c r="D9041">
        <v>6750</v>
      </c>
      <c r="E9041" t="s">
        <v>745</v>
      </c>
      <c r="F9041">
        <v>1.93</v>
      </c>
      <c r="G9041">
        <v>1.35</v>
      </c>
      <c r="H9041" t="s">
        <v>746</v>
      </c>
      <c r="I9041" s="2">
        <v>1.35</v>
      </c>
      <c r="J9041" t="s">
        <v>747</v>
      </c>
      <c r="K9041" t="s">
        <v>748</v>
      </c>
      <c r="L9041" s="3" t="str">
        <f>+INDEX([1]!TABLA_MAESTRO_DE_ARTICULO[SubGroupName],MATCH(Tabla_lineas[[#This Row],[CODIGO SAP]],[1]!TABLA_MAESTRO_DE_ARTICULO[ItemCode],0))</f>
        <v>COMPRIMIDO</v>
      </c>
      <c r="M9041" t="s">
        <v>749</v>
      </c>
      <c r="N9041">
        <v>7</v>
      </c>
      <c r="O9041" t="s">
        <v>45</v>
      </c>
      <c r="S9041" s="2">
        <v>5000</v>
      </c>
      <c r="T9041">
        <v>6700</v>
      </c>
      <c r="U9041">
        <v>1.35</v>
      </c>
      <c r="V9041">
        <v>1.34</v>
      </c>
      <c r="W9041">
        <v>0.22</v>
      </c>
      <c r="Z9041" s="4" t="s">
        <v>46</v>
      </c>
      <c r="AA9041" t="s">
        <v>120</v>
      </c>
      <c r="AB9041">
        <v>46132</v>
      </c>
      <c r="AG9041">
        <v>0</v>
      </c>
      <c r="AH9041">
        <v>5000</v>
      </c>
      <c r="AM9041" t="str">
        <f>SUBSTITUTE(Tabla_lineas[[#This Row],[Codigo Liname]]," ","")</f>
        <v>J0144</v>
      </c>
    </row>
    <row r="9042" spans="1:39" customFormat="1" x14ac:dyDescent="0.25">
      <c r="A9042" s="2">
        <v>809</v>
      </c>
      <c r="B9042" t="s">
        <v>1388</v>
      </c>
      <c r="C9042">
        <f t="shared" si="141"/>
        <v>1653177</v>
      </c>
      <c r="D9042">
        <v>3225</v>
      </c>
      <c r="E9042" t="s">
        <v>282</v>
      </c>
      <c r="F9042">
        <v>4.76</v>
      </c>
      <c r="G9042">
        <v>2.15</v>
      </c>
      <c r="H9042" t="s">
        <v>283</v>
      </c>
      <c r="I9042" s="2">
        <v>2.15</v>
      </c>
      <c r="J9042" t="s">
        <v>284</v>
      </c>
      <c r="K9042" t="s">
        <v>285</v>
      </c>
      <c r="L9042" s="3" t="str">
        <f>+INDEX([1]!TABLA_MAESTRO_DE_ARTICULO[SubGroupName],MATCH(Tabla_lineas[[#This Row],[CODIGO SAP]],[1]!TABLA_MAESTRO_DE_ARTICULO[ItemCode],0))</f>
        <v>SOLUCION INYECTABLE</v>
      </c>
      <c r="M9042" t="s">
        <v>286</v>
      </c>
      <c r="N9042">
        <v>8</v>
      </c>
      <c r="O9042" t="s">
        <v>249</v>
      </c>
      <c r="S9042" s="2">
        <v>1500</v>
      </c>
      <c r="T9042">
        <v>3210</v>
      </c>
      <c r="U9042">
        <v>2.15</v>
      </c>
      <c r="V9042">
        <v>2.14</v>
      </c>
      <c r="W9042">
        <v>0.7</v>
      </c>
      <c r="Z9042" s="4" t="s">
        <v>53</v>
      </c>
      <c r="AA9042" t="s">
        <v>126</v>
      </c>
      <c r="AB9042">
        <v>46132</v>
      </c>
      <c r="AG9042">
        <v>0</v>
      </c>
      <c r="AH9042">
        <v>1500</v>
      </c>
      <c r="AM9042" t="str">
        <f>SUBSTITUTE(Tabla_lineas[[#This Row],[Codigo Liname]]," ","")</f>
        <v>J0149</v>
      </c>
    </row>
    <row r="9043" spans="1:39" customFormat="1" x14ac:dyDescent="0.25">
      <c r="A9043" s="2">
        <v>809</v>
      </c>
      <c r="B9043" t="s">
        <v>1388</v>
      </c>
      <c r="C9043">
        <f t="shared" si="141"/>
        <v>1653177</v>
      </c>
      <c r="D9043">
        <v>32769</v>
      </c>
      <c r="E9043" t="s">
        <v>402</v>
      </c>
      <c r="F9043">
        <v>68.260000000000005</v>
      </c>
      <c r="G9043">
        <v>29.79</v>
      </c>
      <c r="H9043" t="s">
        <v>403</v>
      </c>
      <c r="I9043" s="2">
        <v>29.79</v>
      </c>
      <c r="J9043" t="s">
        <v>404</v>
      </c>
      <c r="K9043" t="s">
        <v>405</v>
      </c>
      <c r="L9043" s="3" t="str">
        <f>+INDEX([1]!TABLA_MAESTRO_DE_ARTICULO[SubGroupName],MATCH(Tabla_lineas[[#This Row],[CODIGO SAP]],[1]!TABLA_MAESTRO_DE_ARTICULO[ItemCode],0))</f>
        <v>POLVO PARA INYECTABLE</v>
      </c>
      <c r="M9043" t="s">
        <v>406</v>
      </c>
      <c r="N9043">
        <v>10</v>
      </c>
      <c r="O9043" t="s">
        <v>52</v>
      </c>
      <c r="S9043" s="2">
        <v>1100</v>
      </c>
      <c r="T9043">
        <v>32758</v>
      </c>
      <c r="U9043">
        <v>29.79</v>
      </c>
      <c r="V9043">
        <v>29.78</v>
      </c>
      <c r="W9043">
        <v>10</v>
      </c>
      <c r="Z9043" s="4" t="s">
        <v>53</v>
      </c>
      <c r="AA9043" t="s">
        <v>126</v>
      </c>
      <c r="AB9043">
        <v>46132</v>
      </c>
      <c r="AG9043">
        <v>0</v>
      </c>
      <c r="AH9043">
        <v>1100</v>
      </c>
      <c r="AM9043" t="str">
        <f>SUBSTITUTE(Tabla_lineas[[#This Row],[Codigo Liname]]," ","")</f>
        <v>J0155</v>
      </c>
    </row>
    <row r="9044" spans="1:39" customFormat="1" x14ac:dyDescent="0.25">
      <c r="A9044" s="2">
        <v>812</v>
      </c>
      <c r="B9044" t="s">
        <v>1389</v>
      </c>
      <c r="C9044">
        <f t="shared" si="141"/>
        <v>1654039</v>
      </c>
      <c r="D9044">
        <v>2000</v>
      </c>
      <c r="E9044" t="s">
        <v>188</v>
      </c>
      <c r="F9044">
        <v>0.66</v>
      </c>
      <c r="G9044">
        <v>0.66</v>
      </c>
      <c r="H9044" t="s">
        <v>189</v>
      </c>
      <c r="I9044" s="2">
        <v>1</v>
      </c>
      <c r="J9044" t="s">
        <v>190</v>
      </c>
      <c r="K9044" t="s">
        <v>191</v>
      </c>
      <c r="L9044" s="3" t="str">
        <f>+INDEX([1]!TABLA_MAESTRO_DE_ARTICULO[SubGroupName],MATCH(Tabla_lineas[[#This Row],[CODIGO SAP]],[1]!TABLA_MAESTRO_DE_ARTICULO[ItemCode],0))</f>
        <v>COMPRIMIDO</v>
      </c>
      <c r="M9044" t="s">
        <v>192</v>
      </c>
      <c r="N9044">
        <v>13</v>
      </c>
      <c r="O9044" t="s">
        <v>45</v>
      </c>
      <c r="S9044" s="2">
        <v>2000</v>
      </c>
      <c r="T9044">
        <v>1300</v>
      </c>
      <c r="U9044">
        <v>1</v>
      </c>
      <c r="V9044">
        <v>0.65</v>
      </c>
      <c r="W9044">
        <v>0.2</v>
      </c>
      <c r="Z9044" s="4" t="s">
        <v>53</v>
      </c>
      <c r="AA9044" t="s">
        <v>153</v>
      </c>
      <c r="AB9044">
        <v>46096</v>
      </c>
      <c r="AG9044">
        <v>0</v>
      </c>
      <c r="AH9044">
        <v>2000</v>
      </c>
      <c r="AM9044" t="str">
        <f>SUBSTITUTE(Tabla_lineas[[#This Row],[Codigo Liname]]," ","")</f>
        <v>R0501</v>
      </c>
    </row>
    <row r="9045" spans="1:39" customFormat="1" x14ac:dyDescent="0.25">
      <c r="A9045" s="2">
        <v>812</v>
      </c>
      <c r="B9045" t="s">
        <v>1389</v>
      </c>
      <c r="C9045">
        <f t="shared" si="141"/>
        <v>1654039</v>
      </c>
      <c r="D9045">
        <v>750</v>
      </c>
      <c r="E9045" t="s">
        <v>432</v>
      </c>
      <c r="F9045">
        <v>49.46</v>
      </c>
      <c r="G9045">
        <v>49.46</v>
      </c>
      <c r="H9045" t="s">
        <v>433</v>
      </c>
      <c r="I9045" s="2">
        <v>54.49</v>
      </c>
      <c r="J9045" t="s">
        <v>434</v>
      </c>
      <c r="K9045" t="s">
        <v>435</v>
      </c>
      <c r="L9045" s="3" t="str">
        <f>+INDEX([1]!TABLA_MAESTRO_DE_ARTICULO[SubGroupName],MATCH(Tabla_lineas[[#This Row],[CODIGO SAP]],[1]!TABLA_MAESTRO_DE_ARTICULO[ItemCode],0))</f>
        <v>POLVO PARA SUSPENSION</v>
      </c>
      <c r="M9045" t="s">
        <v>436</v>
      </c>
      <c r="N9045">
        <v>1</v>
      </c>
      <c r="O9045" t="s">
        <v>437</v>
      </c>
      <c r="S9045" s="2">
        <v>30</v>
      </c>
      <c r="T9045">
        <v>749.7</v>
      </c>
      <c r="U9045">
        <v>25</v>
      </c>
      <c r="V9045">
        <v>24.99</v>
      </c>
      <c r="W9045">
        <v>10</v>
      </c>
      <c r="Z9045" s="4" t="s">
        <v>46</v>
      </c>
      <c r="AA9045" t="s">
        <v>153</v>
      </c>
      <c r="AB9045">
        <v>46096</v>
      </c>
      <c r="AG9045">
        <v>0</v>
      </c>
      <c r="AH9045">
        <v>30</v>
      </c>
      <c r="AM9045" t="str">
        <f>SUBSTITUTE(Tabla_lineas[[#This Row],[Codigo Liname]]," ","")</f>
        <v>J0162</v>
      </c>
    </row>
    <row r="9046" spans="1:39" customFormat="1" x14ac:dyDescent="0.25">
      <c r="A9046" s="2">
        <v>812</v>
      </c>
      <c r="B9046" t="s">
        <v>1389</v>
      </c>
      <c r="C9046">
        <f t="shared" si="141"/>
        <v>1654039</v>
      </c>
      <c r="D9046">
        <v>1000</v>
      </c>
      <c r="E9046" t="s">
        <v>250</v>
      </c>
      <c r="F9046">
        <v>24.52</v>
      </c>
      <c r="G9046">
        <v>24.5</v>
      </c>
      <c r="H9046" t="s">
        <v>251</v>
      </c>
      <c r="I9046" s="2">
        <v>26.21</v>
      </c>
      <c r="J9046" t="s">
        <v>252</v>
      </c>
      <c r="K9046" t="s">
        <v>253</v>
      </c>
      <c r="L9046" s="3" t="str">
        <f>+INDEX([1]!TABLA_MAESTRO_DE_ARTICULO[SubGroupName],MATCH(Tabla_lineas[[#This Row],[CODIGO SAP]],[1]!TABLA_MAESTRO_DE_ARTICULO[ItemCode],0))</f>
        <v>GEL</v>
      </c>
      <c r="M9046" t="s">
        <v>254</v>
      </c>
      <c r="N9046">
        <v>10</v>
      </c>
      <c r="O9046" t="s">
        <v>255</v>
      </c>
      <c r="S9046" s="2">
        <v>100</v>
      </c>
      <c r="T9046">
        <v>999</v>
      </c>
      <c r="U9046">
        <v>10</v>
      </c>
      <c r="V9046">
        <v>9.99</v>
      </c>
      <c r="W9046">
        <v>5</v>
      </c>
      <c r="Z9046" s="4" t="s">
        <v>46</v>
      </c>
      <c r="AA9046" t="s">
        <v>153</v>
      </c>
      <c r="AB9046">
        <v>46132</v>
      </c>
      <c r="AG9046">
        <v>0</v>
      </c>
      <c r="AH9046">
        <v>100</v>
      </c>
      <c r="AM9046" t="str">
        <f>SUBSTITUTE(Tabla_lineas[[#This Row],[Codigo Liname]]," ","")</f>
        <v>M0101</v>
      </c>
    </row>
    <row r="9047" spans="1:39" customFormat="1" x14ac:dyDescent="0.25">
      <c r="A9047" s="2">
        <v>812</v>
      </c>
      <c r="B9047" t="s">
        <v>1389</v>
      </c>
      <c r="C9047">
        <f t="shared" si="141"/>
        <v>1654039</v>
      </c>
      <c r="D9047">
        <v>2025</v>
      </c>
      <c r="E9047" t="s">
        <v>298</v>
      </c>
      <c r="F9047">
        <v>14.58</v>
      </c>
      <c r="G9047">
        <v>14.58</v>
      </c>
      <c r="H9047" t="s">
        <v>299</v>
      </c>
      <c r="I9047" s="2">
        <v>24.71</v>
      </c>
      <c r="J9047" t="s">
        <v>300</v>
      </c>
      <c r="K9047" t="s">
        <v>301</v>
      </c>
      <c r="L9047" s="3" t="str">
        <f>+INDEX([1]!TABLA_MAESTRO_DE_ARTICULO[SubGroupName],MATCH(Tabla_lineas[[#This Row],[CODIGO SAP]],[1]!TABLA_MAESTRO_DE_ARTICULO[ItemCode],0))</f>
        <v>SUSPENSION</v>
      </c>
      <c r="M9047" t="s">
        <v>302</v>
      </c>
      <c r="N9047">
        <v>11</v>
      </c>
      <c r="O9047" t="s">
        <v>65</v>
      </c>
      <c r="S9047" s="2">
        <v>150</v>
      </c>
      <c r="T9047">
        <v>2023.5</v>
      </c>
      <c r="U9047">
        <v>13.5</v>
      </c>
      <c r="V9047">
        <v>13.49</v>
      </c>
      <c r="W9047">
        <v>5.5</v>
      </c>
      <c r="Z9047" s="4" t="s">
        <v>46</v>
      </c>
      <c r="AA9047" t="s">
        <v>153</v>
      </c>
      <c r="AB9047">
        <v>46096</v>
      </c>
      <c r="AG9047">
        <v>0</v>
      </c>
      <c r="AH9047">
        <v>150</v>
      </c>
      <c r="AM9047" t="str">
        <f>SUBSTITUTE(Tabla_lineas[[#This Row],[Codigo Liname]]," ","")</f>
        <v>M0104</v>
      </c>
    </row>
    <row r="9048" spans="1:39" customFormat="1" x14ac:dyDescent="0.25">
      <c r="A9048" s="2">
        <v>812</v>
      </c>
      <c r="B9048" t="s">
        <v>1389</v>
      </c>
      <c r="C9048">
        <f t="shared" si="141"/>
        <v>1654039</v>
      </c>
      <c r="D9048">
        <v>4070</v>
      </c>
      <c r="E9048" t="s">
        <v>308</v>
      </c>
      <c r="F9048">
        <v>5.07</v>
      </c>
      <c r="G9048">
        <v>5.07</v>
      </c>
      <c r="H9048" t="s">
        <v>309</v>
      </c>
      <c r="I9048" s="2">
        <v>10.9</v>
      </c>
      <c r="J9048" t="s">
        <v>310</v>
      </c>
      <c r="K9048" t="s">
        <v>311</v>
      </c>
      <c r="L9048" s="3" t="str">
        <f>+INDEX([1]!TABLA_MAESTRO_DE_ARTICULO[SubGroupName],MATCH(Tabla_lineas[[#This Row],[CODIGO SAP]],[1]!TABLA_MAESTRO_DE_ARTICULO[ItemCode],0))</f>
        <v>SOLUCION INYECTABLE</v>
      </c>
      <c r="M9048" t="s">
        <v>312</v>
      </c>
      <c r="N9048">
        <v>3</v>
      </c>
      <c r="O9048" t="s">
        <v>249</v>
      </c>
      <c r="S9048" s="2">
        <v>1100</v>
      </c>
      <c r="T9048">
        <v>4059</v>
      </c>
      <c r="U9048">
        <v>3.7</v>
      </c>
      <c r="V9048">
        <v>3.69</v>
      </c>
      <c r="W9048">
        <v>1</v>
      </c>
      <c r="Z9048" s="4" t="s">
        <v>53</v>
      </c>
      <c r="AA9048" t="s">
        <v>126</v>
      </c>
      <c r="AB9048">
        <v>46132</v>
      </c>
      <c r="AG9048">
        <v>0</v>
      </c>
      <c r="AH9048">
        <v>1100</v>
      </c>
      <c r="AM9048" t="str">
        <f>SUBSTITUTE(Tabla_lineas[[#This Row],[Codigo Liname]]," ","")</f>
        <v>M0109</v>
      </c>
    </row>
    <row r="9049" spans="1:39" customFormat="1" x14ac:dyDescent="0.25">
      <c r="A9049" s="2">
        <v>812</v>
      </c>
      <c r="B9049" t="s">
        <v>1389</v>
      </c>
      <c r="C9049">
        <f t="shared" si="141"/>
        <v>1654039</v>
      </c>
      <c r="D9049">
        <v>5800</v>
      </c>
      <c r="E9049" t="s">
        <v>82</v>
      </c>
      <c r="F9049">
        <v>1.61</v>
      </c>
      <c r="G9049">
        <v>1.61</v>
      </c>
      <c r="H9049" t="s">
        <v>83</v>
      </c>
      <c r="I9049" s="2">
        <v>3.67</v>
      </c>
      <c r="J9049" t="s">
        <v>84</v>
      </c>
      <c r="K9049" t="s">
        <v>85</v>
      </c>
      <c r="L9049" s="3" t="str">
        <f>+INDEX([1]!TABLA_MAESTRO_DE_ARTICULO[SubGroupName],MATCH(Tabla_lineas[[#This Row],[CODIGO SAP]],[1]!TABLA_MAESTRO_DE_ARTICULO[ItemCode],0))</f>
        <v>COMPRIMIDO</v>
      </c>
      <c r="M9049" t="s">
        <v>86</v>
      </c>
      <c r="N9049">
        <v>5</v>
      </c>
      <c r="O9049" t="s">
        <v>45</v>
      </c>
      <c r="S9049" s="2">
        <v>20000</v>
      </c>
      <c r="T9049">
        <v>5600.0000000000009</v>
      </c>
      <c r="U9049">
        <v>0.28999999999999998</v>
      </c>
      <c r="V9049">
        <v>0.28000000000000003</v>
      </c>
      <c r="W9049">
        <v>0.15</v>
      </c>
      <c r="Z9049" s="4" t="s">
        <v>46</v>
      </c>
      <c r="AA9049" t="s">
        <v>126</v>
      </c>
      <c r="AB9049">
        <v>46132</v>
      </c>
      <c r="AG9049">
        <v>0</v>
      </c>
      <c r="AH9049">
        <v>20000</v>
      </c>
      <c r="AM9049" t="str">
        <f>SUBSTITUTE(Tabla_lineas[[#This Row],[Codigo Liname]]," ","")</f>
        <v>C0902</v>
      </c>
    </row>
    <row r="9050" spans="1:39" customFormat="1" x14ac:dyDescent="0.25">
      <c r="A9050" s="2">
        <v>812</v>
      </c>
      <c r="B9050" t="s">
        <v>1389</v>
      </c>
      <c r="C9050">
        <f t="shared" si="141"/>
        <v>1654039</v>
      </c>
      <c r="D9050">
        <v>3400</v>
      </c>
      <c r="E9050" t="s">
        <v>313</v>
      </c>
      <c r="F9050">
        <v>5.29</v>
      </c>
      <c r="G9050">
        <v>5.29</v>
      </c>
      <c r="H9050" t="s">
        <v>314</v>
      </c>
      <c r="I9050" s="2">
        <v>6.32</v>
      </c>
      <c r="J9050" t="s">
        <v>315</v>
      </c>
      <c r="K9050" t="s">
        <v>316</v>
      </c>
      <c r="L9050" s="3" t="str">
        <f>+INDEX([1]!TABLA_MAESTRO_DE_ARTICULO[SubGroupName],MATCH(Tabla_lineas[[#This Row],[CODIGO SAP]],[1]!TABLA_MAESTRO_DE_ARTICULO[ItemCode],0))</f>
        <v>SOLUCION INYECTABLE</v>
      </c>
      <c r="M9050" t="s">
        <v>317</v>
      </c>
      <c r="N9050">
        <v>6</v>
      </c>
      <c r="O9050" t="s">
        <v>249</v>
      </c>
      <c r="S9050" s="2">
        <v>2000</v>
      </c>
      <c r="T9050">
        <v>3380</v>
      </c>
      <c r="U9050">
        <v>1.7</v>
      </c>
      <c r="V9050">
        <v>1.69</v>
      </c>
      <c r="W9050">
        <v>0.7</v>
      </c>
      <c r="Z9050" s="4" t="s">
        <v>46</v>
      </c>
      <c r="AA9050" t="s">
        <v>120</v>
      </c>
      <c r="AB9050">
        <v>46132</v>
      </c>
      <c r="AG9050">
        <v>0</v>
      </c>
      <c r="AH9050">
        <v>2000</v>
      </c>
      <c r="AM9050" t="str">
        <f>SUBSTITUTE(Tabla_lineas[[#This Row],[Codigo Liname]]," ","")</f>
        <v>N0205</v>
      </c>
    </row>
    <row r="9051" spans="1:39" customFormat="1" x14ac:dyDescent="0.25">
      <c r="A9051" s="2">
        <v>812</v>
      </c>
      <c r="B9051" t="s">
        <v>1389</v>
      </c>
      <c r="C9051">
        <f t="shared" si="141"/>
        <v>1654039</v>
      </c>
      <c r="D9051">
        <v>780</v>
      </c>
      <c r="E9051" t="s">
        <v>318</v>
      </c>
      <c r="F9051">
        <v>1.26</v>
      </c>
      <c r="G9051">
        <v>1.26</v>
      </c>
      <c r="H9051" t="s">
        <v>319</v>
      </c>
      <c r="I9051" s="2">
        <v>3.35</v>
      </c>
      <c r="J9051" t="s">
        <v>320</v>
      </c>
      <c r="K9051" t="s">
        <v>321</v>
      </c>
      <c r="L9051" s="3" t="str">
        <f>+INDEX([1]!TABLA_MAESTRO_DE_ARTICULO[SubGroupName],MATCH(Tabla_lineas[[#This Row],[CODIGO SAP]],[1]!TABLA_MAESTRO_DE_ARTICULO[ItemCode],0))</f>
        <v>COMPRIMIDO</v>
      </c>
      <c r="M9051" t="s">
        <v>1290</v>
      </c>
      <c r="N9051">
        <v>12</v>
      </c>
      <c r="O9051" t="s">
        <v>45</v>
      </c>
      <c r="S9051" s="2">
        <v>2000</v>
      </c>
      <c r="T9051">
        <v>760</v>
      </c>
      <c r="U9051">
        <v>0.39</v>
      </c>
      <c r="V9051">
        <v>0.38</v>
      </c>
      <c r="W9051">
        <v>0.2</v>
      </c>
      <c r="Z9051" s="4" t="s">
        <v>46</v>
      </c>
      <c r="AA9051" t="s">
        <v>120</v>
      </c>
      <c r="AB9051">
        <v>46132</v>
      </c>
      <c r="AG9051">
        <v>0</v>
      </c>
      <c r="AH9051">
        <v>2000</v>
      </c>
      <c r="AM9051" t="str">
        <f>SUBSTITUTE(Tabla_lineas[[#This Row],[Codigo Liname]]," ","")</f>
        <v>A1004</v>
      </c>
    </row>
    <row r="9052" spans="1:39" customFormat="1" x14ac:dyDescent="0.25">
      <c r="A9052" s="2">
        <v>812</v>
      </c>
      <c r="B9052" t="s">
        <v>1389</v>
      </c>
      <c r="C9052">
        <f t="shared" si="141"/>
        <v>1654039</v>
      </c>
      <c r="D9052">
        <v>600</v>
      </c>
      <c r="E9052" t="s">
        <v>104</v>
      </c>
      <c r="F9052">
        <v>0.3</v>
      </c>
      <c r="G9052">
        <v>0.25</v>
      </c>
      <c r="H9052" t="s">
        <v>105</v>
      </c>
      <c r="I9052" s="2">
        <v>0.25</v>
      </c>
      <c r="J9052" t="s">
        <v>106</v>
      </c>
      <c r="K9052" t="s">
        <v>107</v>
      </c>
      <c r="L9052" s="3" t="str">
        <f>+INDEX([1]!TABLA_MAESTRO_DE_ARTICULO[SubGroupName],MATCH(Tabla_lineas[[#This Row],[CODIGO SAP]],[1]!TABLA_MAESTRO_DE_ARTICULO[ItemCode],0))</f>
        <v>COMPRIMIDO</v>
      </c>
      <c r="M9052" t="s">
        <v>108</v>
      </c>
      <c r="N9052">
        <v>7</v>
      </c>
      <c r="O9052" t="s">
        <v>45</v>
      </c>
      <c r="S9052" s="2">
        <v>3000</v>
      </c>
      <c r="T9052">
        <v>690</v>
      </c>
      <c r="U9052">
        <v>0.2</v>
      </c>
      <c r="V9052">
        <v>0.23</v>
      </c>
      <c r="W9052">
        <v>0.12</v>
      </c>
      <c r="Z9052" s="4" t="s">
        <v>46</v>
      </c>
      <c r="AA9052" t="s">
        <v>126</v>
      </c>
      <c r="AB9052">
        <v>46132</v>
      </c>
      <c r="AG9052">
        <v>0</v>
      </c>
      <c r="AH9052">
        <v>3000</v>
      </c>
      <c r="AM9052" t="str">
        <f>SUBSTITUTE(Tabla_lineas[[#This Row],[Codigo Liname]]," ","")</f>
        <v>N0208</v>
      </c>
    </row>
    <row r="9053" spans="1:39" customFormat="1" x14ac:dyDescent="0.25">
      <c r="A9053" s="2">
        <v>813</v>
      </c>
      <c r="B9053" t="s">
        <v>1390</v>
      </c>
      <c r="C9053">
        <f t="shared" si="141"/>
        <v>1654092</v>
      </c>
      <c r="D9053">
        <v>1444.95</v>
      </c>
      <c r="E9053" t="s">
        <v>432</v>
      </c>
      <c r="F9053">
        <v>49.46</v>
      </c>
      <c r="G9053">
        <v>49.46</v>
      </c>
      <c r="H9053" t="s">
        <v>433</v>
      </c>
      <c r="I9053" s="2">
        <v>54.49</v>
      </c>
      <c r="J9053" t="s">
        <v>434</v>
      </c>
      <c r="K9053" t="s">
        <v>435</v>
      </c>
      <c r="L9053" s="3" t="str">
        <f>+INDEX([1]!TABLA_MAESTRO_DE_ARTICULO[SubGroupName],MATCH(Tabla_lineas[[#This Row],[CODIGO SAP]],[1]!TABLA_MAESTRO_DE_ARTICULO[ItemCode],0))</f>
        <v>POLVO PARA SUSPENSION</v>
      </c>
      <c r="M9053" t="s">
        <v>436</v>
      </c>
      <c r="N9053">
        <v>2</v>
      </c>
      <c r="O9053" t="s">
        <v>437</v>
      </c>
      <c r="S9053" s="2">
        <v>45</v>
      </c>
      <c r="T9053">
        <v>1444.5</v>
      </c>
      <c r="U9053">
        <v>32.11</v>
      </c>
      <c r="V9053">
        <v>32.1</v>
      </c>
      <c r="W9053">
        <v>10</v>
      </c>
      <c r="Z9053" s="4" t="s">
        <v>46</v>
      </c>
      <c r="AA9053" t="s">
        <v>153</v>
      </c>
      <c r="AB9053">
        <v>46096</v>
      </c>
      <c r="AG9053">
        <v>0</v>
      </c>
      <c r="AH9053">
        <v>45</v>
      </c>
      <c r="AM9053" t="str">
        <f>SUBSTITUTE(Tabla_lineas[[#This Row],[Codigo Liname]]," ","")</f>
        <v>J0162</v>
      </c>
    </row>
    <row r="9054" spans="1:39" customFormat="1" x14ac:dyDescent="0.25">
      <c r="A9054" s="2">
        <v>813</v>
      </c>
      <c r="B9054" t="s">
        <v>1390</v>
      </c>
      <c r="C9054">
        <f t="shared" si="141"/>
        <v>1654092</v>
      </c>
      <c r="D9054">
        <v>745</v>
      </c>
      <c r="E9054" t="s">
        <v>511</v>
      </c>
      <c r="F9054">
        <v>2.99</v>
      </c>
      <c r="G9054">
        <v>1.6</v>
      </c>
      <c r="H9054" t="s">
        <v>512</v>
      </c>
      <c r="I9054" s="2">
        <v>1.6</v>
      </c>
      <c r="J9054" t="s">
        <v>513</v>
      </c>
      <c r="K9054" t="s">
        <v>514</v>
      </c>
      <c r="L9054" s="3" t="str">
        <f>+INDEX([1]!TABLA_MAESTRO_DE_ARTICULO[SubGroupName],MATCH(Tabla_lineas[[#This Row],[CODIGO SAP]],[1]!TABLA_MAESTRO_DE_ARTICULO[ItemCode],0))</f>
        <v>COMPRIMIDO</v>
      </c>
      <c r="M9054" t="s">
        <v>515</v>
      </c>
      <c r="N9054">
        <v>3</v>
      </c>
      <c r="O9054" t="s">
        <v>45</v>
      </c>
      <c r="S9054" s="2">
        <v>500</v>
      </c>
      <c r="T9054">
        <v>740</v>
      </c>
      <c r="U9054">
        <v>1.49</v>
      </c>
      <c r="V9054">
        <v>1.48</v>
      </c>
      <c r="W9054">
        <v>0.9</v>
      </c>
      <c r="Z9054" s="4" t="s">
        <v>46</v>
      </c>
      <c r="AA9054" t="s">
        <v>120</v>
      </c>
      <c r="AB9054">
        <v>46132</v>
      </c>
      <c r="AG9054">
        <v>0</v>
      </c>
      <c r="AH9054">
        <v>500</v>
      </c>
      <c r="AM9054" t="str">
        <f>SUBSTITUTE(Tabla_lineas[[#This Row],[Codigo Liname]]," ","")</f>
        <v>J0145</v>
      </c>
    </row>
    <row r="9055" spans="1:39" customFormat="1" x14ac:dyDescent="0.25">
      <c r="A9055" s="2">
        <v>813</v>
      </c>
      <c r="B9055" t="s">
        <v>1390</v>
      </c>
      <c r="C9055">
        <f t="shared" si="141"/>
        <v>1654092</v>
      </c>
      <c r="D9055">
        <v>1458</v>
      </c>
      <c r="E9055" t="s">
        <v>298</v>
      </c>
      <c r="F9055">
        <v>14.58</v>
      </c>
      <c r="G9055">
        <v>14.58</v>
      </c>
      <c r="H9055" t="s">
        <v>299</v>
      </c>
      <c r="I9055" s="2">
        <v>24.71</v>
      </c>
      <c r="J9055" t="s">
        <v>300</v>
      </c>
      <c r="K9055" t="s">
        <v>301</v>
      </c>
      <c r="L9055" s="3" t="str">
        <f>+INDEX([1]!TABLA_MAESTRO_DE_ARTICULO[SubGroupName],MATCH(Tabla_lineas[[#This Row],[CODIGO SAP]],[1]!TABLA_MAESTRO_DE_ARTICULO[ItemCode],0))</f>
        <v>SUSPENSION</v>
      </c>
      <c r="M9055" t="s">
        <v>302</v>
      </c>
      <c r="N9055">
        <v>5</v>
      </c>
      <c r="O9055" t="s">
        <v>65</v>
      </c>
      <c r="S9055" s="2">
        <v>100</v>
      </c>
      <c r="T9055">
        <v>1457</v>
      </c>
      <c r="U9055">
        <v>14.58</v>
      </c>
      <c r="V9055">
        <v>14.57</v>
      </c>
      <c r="W9055">
        <v>5.5</v>
      </c>
      <c r="Z9055" s="4" t="s">
        <v>46</v>
      </c>
      <c r="AA9055" t="s">
        <v>153</v>
      </c>
      <c r="AB9055">
        <v>46096</v>
      </c>
      <c r="AG9055">
        <v>0</v>
      </c>
      <c r="AH9055">
        <v>100</v>
      </c>
      <c r="AM9055" t="str">
        <f>SUBSTITUTE(Tabla_lineas[[#This Row],[Codigo Liname]]," ","")</f>
        <v>M0104</v>
      </c>
    </row>
    <row r="9056" spans="1:39" customFormat="1" x14ac:dyDescent="0.25">
      <c r="A9056" s="2">
        <v>813</v>
      </c>
      <c r="B9056" t="s">
        <v>1390</v>
      </c>
      <c r="C9056">
        <f t="shared" si="141"/>
        <v>1654092</v>
      </c>
      <c r="D9056">
        <v>2940</v>
      </c>
      <c r="E9056" t="s">
        <v>303</v>
      </c>
      <c r="F9056">
        <v>0.75</v>
      </c>
      <c r="G9056">
        <v>0.69</v>
      </c>
      <c r="H9056" t="s">
        <v>304</v>
      </c>
      <c r="I9056" s="2">
        <v>0.69</v>
      </c>
      <c r="J9056" t="s">
        <v>305</v>
      </c>
      <c r="K9056" t="s">
        <v>306</v>
      </c>
      <c r="L9056" s="3" t="str">
        <f>+INDEX([1]!TABLA_MAESTRO_DE_ARTICULO[SubGroupName],MATCH(Tabla_lineas[[#This Row],[CODIGO SAP]],[1]!TABLA_MAESTRO_DE_ARTICULO[ItemCode],0))</f>
        <v>COMPRIMIDO</v>
      </c>
      <c r="M9056" t="s">
        <v>307</v>
      </c>
      <c r="N9056">
        <v>4</v>
      </c>
      <c r="O9056" t="s">
        <v>45</v>
      </c>
      <c r="P9056">
        <v>138600</v>
      </c>
      <c r="Q9056">
        <v>3275900</v>
      </c>
      <c r="R9056">
        <v>3414500</v>
      </c>
      <c r="S9056" s="2">
        <v>6000</v>
      </c>
      <c r="T9056">
        <v>2880</v>
      </c>
      <c r="U9056">
        <v>0.49</v>
      </c>
      <c r="V9056">
        <v>0.48</v>
      </c>
      <c r="W9056">
        <v>0.14000000000000001</v>
      </c>
      <c r="Z9056" s="4" t="s">
        <v>46</v>
      </c>
      <c r="AA9056" t="s">
        <v>120</v>
      </c>
      <c r="AB9056">
        <v>46132</v>
      </c>
      <c r="AG9056">
        <v>0</v>
      </c>
      <c r="AH9056">
        <v>6000</v>
      </c>
      <c r="AM9056" t="str">
        <f>SUBSTITUTE(Tabla_lineas[[#This Row],[Codigo Liname]]," ","")</f>
        <v>M0105</v>
      </c>
    </row>
    <row r="9057" spans="1:39" customFormat="1" x14ac:dyDescent="0.25">
      <c r="A9057" s="2">
        <v>813</v>
      </c>
      <c r="B9057" t="s">
        <v>1390</v>
      </c>
      <c r="C9057">
        <f t="shared" si="141"/>
        <v>1654092</v>
      </c>
      <c r="D9057">
        <v>19050</v>
      </c>
      <c r="E9057" t="s">
        <v>82</v>
      </c>
      <c r="F9057">
        <v>1.61</v>
      </c>
      <c r="G9057">
        <v>1.61</v>
      </c>
      <c r="H9057" t="s">
        <v>83</v>
      </c>
      <c r="I9057" s="2">
        <v>3.67</v>
      </c>
      <c r="J9057" t="s">
        <v>84</v>
      </c>
      <c r="K9057" t="s">
        <v>85</v>
      </c>
      <c r="L9057" s="3" t="str">
        <f>+INDEX([1]!TABLA_MAESTRO_DE_ARTICULO[SubGroupName],MATCH(Tabla_lineas[[#This Row],[CODIGO SAP]],[1]!TABLA_MAESTRO_DE_ARTICULO[ItemCode],0))</f>
        <v>COMPRIMIDO</v>
      </c>
      <c r="M9057" t="s">
        <v>86</v>
      </c>
      <c r="N9057">
        <v>7</v>
      </c>
      <c r="O9057" t="s">
        <v>45</v>
      </c>
      <c r="S9057" s="2">
        <v>15000</v>
      </c>
      <c r="T9057">
        <v>18900</v>
      </c>
      <c r="U9057">
        <v>1.27</v>
      </c>
      <c r="V9057">
        <v>1.26</v>
      </c>
      <c r="W9057">
        <v>0.15</v>
      </c>
      <c r="Z9057" s="4" t="s">
        <v>46</v>
      </c>
      <c r="AA9057" t="s">
        <v>126</v>
      </c>
      <c r="AB9057">
        <v>46132</v>
      </c>
      <c r="AG9057">
        <v>0</v>
      </c>
      <c r="AH9057">
        <v>15000</v>
      </c>
      <c r="AM9057" t="str">
        <f>SUBSTITUTE(Tabla_lineas[[#This Row],[Codigo Liname]]," ","")</f>
        <v>C0902</v>
      </c>
    </row>
    <row r="9058" spans="1:39" customFormat="1" x14ac:dyDescent="0.25">
      <c r="A9058" s="2">
        <v>813</v>
      </c>
      <c r="B9058" t="s">
        <v>1390</v>
      </c>
      <c r="C9058">
        <f t="shared" si="141"/>
        <v>1654092</v>
      </c>
      <c r="D9058">
        <v>25350</v>
      </c>
      <c r="E9058" t="s">
        <v>318</v>
      </c>
      <c r="F9058">
        <v>1.26</v>
      </c>
      <c r="G9058">
        <v>1.26</v>
      </c>
      <c r="H9058" t="s">
        <v>319</v>
      </c>
      <c r="I9058" s="2">
        <v>3.35</v>
      </c>
      <c r="J9058" t="s">
        <v>320</v>
      </c>
      <c r="K9058" t="s">
        <v>321</v>
      </c>
      <c r="L9058" s="3" t="str">
        <f>+INDEX([1]!TABLA_MAESTRO_DE_ARTICULO[SubGroupName],MATCH(Tabla_lineas[[#This Row],[CODIGO SAP]],[1]!TABLA_MAESTRO_DE_ARTICULO[ItemCode],0))</f>
        <v>COMPRIMIDO</v>
      </c>
      <c r="M9058" t="s">
        <v>1290</v>
      </c>
      <c r="N9058">
        <v>8</v>
      </c>
      <c r="O9058" t="s">
        <v>45</v>
      </c>
      <c r="S9058" s="2">
        <v>15000</v>
      </c>
      <c r="T9058">
        <v>18750</v>
      </c>
      <c r="U9058">
        <v>1.69</v>
      </c>
      <c r="V9058">
        <v>1.25</v>
      </c>
      <c r="W9058">
        <v>0.2</v>
      </c>
      <c r="Z9058" s="4" t="s">
        <v>46</v>
      </c>
      <c r="AA9058" t="s">
        <v>120</v>
      </c>
      <c r="AB9058">
        <v>46132</v>
      </c>
      <c r="AG9058">
        <v>0</v>
      </c>
      <c r="AH9058">
        <v>15000</v>
      </c>
      <c r="AM9058" t="str">
        <f>SUBSTITUTE(Tabla_lineas[[#This Row],[Codigo Liname]]," ","")</f>
        <v>A1004</v>
      </c>
    </row>
    <row r="9059" spans="1:39" customFormat="1" x14ac:dyDescent="0.25">
      <c r="A9059" s="2">
        <v>814</v>
      </c>
      <c r="B9059" t="s">
        <v>1391</v>
      </c>
      <c r="C9059">
        <f t="shared" si="141"/>
        <v>1654070</v>
      </c>
      <c r="D9059">
        <v>33000</v>
      </c>
      <c r="E9059" t="s">
        <v>420</v>
      </c>
      <c r="F9059">
        <v>4.96</v>
      </c>
      <c r="G9059">
        <v>4.96</v>
      </c>
      <c r="H9059" t="s">
        <v>421</v>
      </c>
      <c r="I9059" s="2">
        <v>11</v>
      </c>
      <c r="J9059" t="s">
        <v>422</v>
      </c>
      <c r="K9059" t="s">
        <v>423</v>
      </c>
      <c r="L9059" s="3" t="str">
        <f>+INDEX([1]!TABLA_MAESTRO_DE_ARTICULO[SubGroupName],MATCH(Tabla_lineas[[#This Row],[CODIGO SAP]],[1]!TABLA_MAESTRO_DE_ARTICULO[ItemCode],0))</f>
        <v>CAPSULA DURA</v>
      </c>
      <c r="M9059" t="s">
        <v>424</v>
      </c>
      <c r="N9059">
        <v>1</v>
      </c>
      <c r="O9059" t="s">
        <v>45</v>
      </c>
      <c r="S9059" s="2">
        <v>3000</v>
      </c>
      <c r="T9059">
        <v>14850</v>
      </c>
      <c r="U9059">
        <v>11</v>
      </c>
      <c r="V9059">
        <v>4.95</v>
      </c>
      <c r="W9059">
        <v>1.3</v>
      </c>
      <c r="Z9059" s="4" t="s">
        <v>46</v>
      </c>
      <c r="AA9059" t="s">
        <v>120</v>
      </c>
      <c r="AB9059">
        <v>46132</v>
      </c>
      <c r="AG9059">
        <v>0</v>
      </c>
      <c r="AH9059">
        <v>3000</v>
      </c>
      <c r="AM9059" t="str">
        <f>SUBSTITUTE(Tabla_lineas[[#This Row],[Codigo Liname]]," ","")</f>
        <v>J0158</v>
      </c>
    </row>
    <row r="9060" spans="1:39" customFormat="1" x14ac:dyDescent="0.25">
      <c r="A9060" s="2">
        <v>814</v>
      </c>
      <c r="B9060" t="s">
        <v>1391</v>
      </c>
      <c r="C9060">
        <f t="shared" si="141"/>
        <v>1654070</v>
      </c>
      <c r="D9060">
        <v>1029.49</v>
      </c>
      <c r="E9060" t="s">
        <v>218</v>
      </c>
      <c r="F9060">
        <v>28.9</v>
      </c>
      <c r="G9060">
        <v>13.37</v>
      </c>
      <c r="H9060" t="s">
        <v>219</v>
      </c>
      <c r="I9060" s="2">
        <v>13.37</v>
      </c>
      <c r="J9060" t="s">
        <v>220</v>
      </c>
      <c r="K9060" t="s">
        <v>221</v>
      </c>
      <c r="L9060" s="3" t="str">
        <f>+INDEX([1]!TABLA_MAESTRO_DE_ARTICULO[SubGroupName],MATCH(Tabla_lineas[[#This Row],[CODIGO SAP]],[1]!TABLA_MAESTRO_DE_ARTICULO[ItemCode],0))</f>
        <v>CREMA DERMICA</v>
      </c>
      <c r="M9060" t="s">
        <v>222</v>
      </c>
      <c r="N9060">
        <v>7</v>
      </c>
      <c r="O9060" t="s">
        <v>223</v>
      </c>
      <c r="S9060" s="2">
        <v>77</v>
      </c>
      <c r="T9060">
        <v>1028.72</v>
      </c>
      <c r="U9060">
        <v>13.37</v>
      </c>
      <c r="V9060">
        <v>13.36</v>
      </c>
      <c r="W9060">
        <v>4.5</v>
      </c>
      <c r="Z9060" s="4" t="s">
        <v>53</v>
      </c>
      <c r="AA9060" t="s">
        <v>153</v>
      </c>
      <c r="AB9060">
        <v>46132</v>
      </c>
      <c r="AG9060">
        <v>0</v>
      </c>
      <c r="AH9060">
        <v>77</v>
      </c>
      <c r="AM9060" t="str">
        <f>SUBSTITUTE(Tabla_lineas[[#This Row],[Codigo Liname]]," ","")</f>
        <v>D0103</v>
      </c>
    </row>
    <row r="9061" spans="1:39" customFormat="1" x14ac:dyDescent="0.25">
      <c r="A9061" s="2">
        <v>814</v>
      </c>
      <c r="B9061" t="s">
        <v>1391</v>
      </c>
      <c r="C9061">
        <f t="shared" si="141"/>
        <v>1654070</v>
      </c>
      <c r="D9061">
        <v>683.99999999999989</v>
      </c>
      <c r="E9061" t="s">
        <v>449</v>
      </c>
      <c r="F9061">
        <v>4.2</v>
      </c>
      <c r="G9061">
        <v>2.2799999999999998</v>
      </c>
      <c r="H9061" t="s">
        <v>450</v>
      </c>
      <c r="I9061" s="2">
        <v>2.2799999999999998</v>
      </c>
      <c r="J9061" t="s">
        <v>451</v>
      </c>
      <c r="K9061" t="s">
        <v>452</v>
      </c>
      <c r="L9061" s="3" t="str">
        <f>+INDEX([1]!TABLA_MAESTRO_DE_ARTICULO[SubGroupName],MATCH(Tabla_lineas[[#This Row],[CODIGO SAP]],[1]!TABLA_MAESTRO_DE_ARTICULO[ItemCode],0))</f>
        <v>OVULO VAGINAL</v>
      </c>
      <c r="M9061" t="s">
        <v>453</v>
      </c>
      <c r="N9061">
        <v>6</v>
      </c>
      <c r="O9061" t="s">
        <v>97</v>
      </c>
      <c r="S9061" s="2">
        <v>300</v>
      </c>
      <c r="T9061">
        <v>681</v>
      </c>
      <c r="U9061">
        <v>2.2799999999999998</v>
      </c>
      <c r="V9061">
        <v>2.27</v>
      </c>
      <c r="W9061">
        <v>0.7</v>
      </c>
      <c r="Z9061" s="4" t="s">
        <v>53</v>
      </c>
      <c r="AA9061" t="s">
        <v>126</v>
      </c>
      <c r="AB9061">
        <v>46132</v>
      </c>
      <c r="AG9061">
        <v>0</v>
      </c>
      <c r="AH9061">
        <v>300</v>
      </c>
      <c r="AM9061" t="str">
        <f>SUBSTITUTE(Tabla_lineas[[#This Row],[Codigo Liname]]," ","")</f>
        <v>G0102</v>
      </c>
    </row>
    <row r="9062" spans="1:39" customFormat="1" x14ac:dyDescent="0.25">
      <c r="A9062" s="2">
        <v>814</v>
      </c>
      <c r="B9062" t="s">
        <v>1391</v>
      </c>
      <c r="C9062">
        <f t="shared" si="141"/>
        <v>1654070</v>
      </c>
      <c r="D9062">
        <v>3000</v>
      </c>
      <c r="E9062" t="s">
        <v>328</v>
      </c>
      <c r="F9062">
        <v>0.92</v>
      </c>
      <c r="G9062">
        <v>0.75</v>
      </c>
      <c r="H9062" t="s">
        <v>329</v>
      </c>
      <c r="I9062" s="2">
        <v>0.75</v>
      </c>
      <c r="J9062" t="s">
        <v>330</v>
      </c>
      <c r="K9062" t="s">
        <v>331</v>
      </c>
      <c r="L9062" s="3" t="str">
        <f>+INDEX([1]!TABLA_MAESTRO_DE_ARTICULO[SubGroupName],MATCH(Tabla_lineas[[#This Row],[CODIGO SAP]],[1]!TABLA_MAESTRO_DE_ARTICULO[ItemCode],0))</f>
        <v>COMPRIMIDO</v>
      </c>
      <c r="M9062" t="s">
        <v>332</v>
      </c>
      <c r="N9062">
        <v>3</v>
      </c>
      <c r="O9062" t="s">
        <v>45</v>
      </c>
      <c r="P9062">
        <v>63200</v>
      </c>
      <c r="Q9062">
        <v>247600</v>
      </c>
      <c r="R9062">
        <v>310800</v>
      </c>
      <c r="S9062" s="2">
        <v>4000</v>
      </c>
      <c r="T9062">
        <v>2960</v>
      </c>
      <c r="U9062">
        <v>0.75</v>
      </c>
      <c r="V9062">
        <v>0.74</v>
      </c>
      <c r="W9062">
        <v>0.2</v>
      </c>
      <c r="Z9062" s="4" t="s">
        <v>46</v>
      </c>
      <c r="AA9062" t="s">
        <v>120</v>
      </c>
      <c r="AB9062">
        <v>46132</v>
      </c>
      <c r="AG9062">
        <v>0</v>
      </c>
      <c r="AH9062">
        <v>4000</v>
      </c>
      <c r="AM9062" t="str">
        <f>SUBSTITUTE(Tabla_lineas[[#This Row],[Codigo Liname]]," ","")</f>
        <v>P0109</v>
      </c>
    </row>
    <row r="9063" spans="1:39" customFormat="1" x14ac:dyDescent="0.25">
      <c r="A9063" s="2">
        <v>814</v>
      </c>
      <c r="B9063" t="s">
        <v>1391</v>
      </c>
      <c r="C9063">
        <f t="shared" si="141"/>
        <v>1654070</v>
      </c>
      <c r="D9063">
        <v>2108</v>
      </c>
      <c r="E9063" t="s">
        <v>92</v>
      </c>
      <c r="F9063">
        <v>4.72</v>
      </c>
      <c r="G9063">
        <v>4.72</v>
      </c>
      <c r="H9063" t="s">
        <v>93</v>
      </c>
      <c r="I9063" s="2">
        <v>5.27</v>
      </c>
      <c r="J9063" t="s">
        <v>94</v>
      </c>
      <c r="K9063" t="s">
        <v>95</v>
      </c>
      <c r="L9063" s="3" t="str">
        <f>+INDEX([1]!TABLA_MAESTRO_DE_ARTICULO[SubGroupName],MATCH(Tabla_lineas[[#This Row],[CODIGO SAP]],[1]!TABLA_MAESTRO_DE_ARTICULO[ItemCode],0))</f>
        <v>OVULO VAGINAL</v>
      </c>
      <c r="M9063" t="s">
        <v>96</v>
      </c>
      <c r="N9063">
        <v>2</v>
      </c>
      <c r="O9063" t="s">
        <v>97</v>
      </c>
      <c r="S9063" s="2">
        <v>400</v>
      </c>
      <c r="T9063">
        <v>1884</v>
      </c>
      <c r="U9063">
        <v>5.27</v>
      </c>
      <c r="V9063">
        <v>4.71</v>
      </c>
      <c r="W9063">
        <v>0.8</v>
      </c>
      <c r="Z9063" s="4" t="s">
        <v>46</v>
      </c>
      <c r="AA9063" t="s">
        <v>126</v>
      </c>
      <c r="AB9063">
        <v>46132</v>
      </c>
      <c r="AG9063">
        <v>0</v>
      </c>
      <c r="AH9063">
        <v>400</v>
      </c>
      <c r="AM9063" t="str">
        <f>SUBSTITUTE(Tabla_lineas[[#This Row],[Codigo Liname]]," ","")</f>
        <v>G0104</v>
      </c>
    </row>
    <row r="9064" spans="1:39" customFormat="1" x14ac:dyDescent="0.25">
      <c r="A9064" s="2">
        <v>814</v>
      </c>
      <c r="B9064" t="s">
        <v>1391</v>
      </c>
      <c r="C9064">
        <f t="shared" si="141"/>
        <v>1654070</v>
      </c>
      <c r="D9064">
        <v>5275.2300000000005</v>
      </c>
      <c r="E9064" t="s">
        <v>338</v>
      </c>
      <c r="F9064">
        <v>2.34</v>
      </c>
      <c r="G9064">
        <v>1.01</v>
      </c>
      <c r="H9064" t="s">
        <v>339</v>
      </c>
      <c r="I9064" s="2">
        <v>1.01</v>
      </c>
      <c r="J9064" t="s">
        <v>340</v>
      </c>
      <c r="K9064" t="s">
        <v>341</v>
      </c>
      <c r="L9064" s="3" t="str">
        <f>+INDEX([1]!TABLA_MAESTRO_DE_ARTICULO[SubGroupName],MATCH(Tabla_lineas[[#This Row],[CODIGO SAP]],[1]!TABLA_MAESTRO_DE_ARTICULO[ItemCode],0))</f>
        <v>COMPRIMIDO</v>
      </c>
      <c r="M9064" t="s">
        <v>342</v>
      </c>
      <c r="N9064">
        <v>4</v>
      </c>
      <c r="O9064" t="s">
        <v>45</v>
      </c>
      <c r="P9064">
        <v>35800</v>
      </c>
      <c r="Q9064">
        <v>569000</v>
      </c>
      <c r="R9064">
        <v>604800</v>
      </c>
      <c r="S9064" s="2">
        <v>5223</v>
      </c>
      <c r="T9064">
        <v>5223</v>
      </c>
      <c r="U9064">
        <v>1.01</v>
      </c>
      <c r="V9064">
        <v>1</v>
      </c>
      <c r="W9064">
        <v>0.25</v>
      </c>
      <c r="Z9064" s="4" t="s">
        <v>46</v>
      </c>
      <c r="AA9064" t="s">
        <v>126</v>
      </c>
      <c r="AB9064">
        <v>46132</v>
      </c>
      <c r="AG9064">
        <v>0</v>
      </c>
      <c r="AH9064">
        <v>5223</v>
      </c>
      <c r="AM9064" t="str">
        <f>SUBSTITUTE(Tabla_lineas[[#This Row],[Codigo Liname]]," ","")</f>
        <v>C0802</v>
      </c>
    </row>
    <row r="9065" spans="1:39" customFormat="1" x14ac:dyDescent="0.25">
      <c r="A9065" s="2">
        <v>815</v>
      </c>
      <c r="B9065" t="s">
        <v>1392</v>
      </c>
      <c r="C9065">
        <f t="shared" si="141"/>
        <v>1654181</v>
      </c>
      <c r="D9065">
        <v>793.44</v>
      </c>
      <c r="E9065" t="s">
        <v>115</v>
      </c>
      <c r="F9065">
        <v>2.5099999999999998</v>
      </c>
      <c r="G9065">
        <v>2.5099999999999998</v>
      </c>
      <c r="H9065" t="s">
        <v>116</v>
      </c>
      <c r="I9065" s="2">
        <v>3.89</v>
      </c>
      <c r="J9065" t="s">
        <v>117</v>
      </c>
      <c r="K9065" t="s">
        <v>118</v>
      </c>
      <c r="L9065" s="3" t="str">
        <f>+INDEX([1]!TABLA_MAESTRO_DE_ARTICULO[SubGroupName],MATCH(Tabla_lineas[[#This Row],[CODIGO SAP]],[1]!TABLA_MAESTRO_DE_ARTICULO[ItemCode],0))</f>
        <v>COMPRIMIDO</v>
      </c>
      <c r="M9065" t="s">
        <v>119</v>
      </c>
      <c r="N9065">
        <v>1</v>
      </c>
      <c r="O9065" t="s">
        <v>45</v>
      </c>
      <c r="S9065" s="2">
        <v>304</v>
      </c>
      <c r="T9065">
        <v>760</v>
      </c>
      <c r="U9065">
        <v>2.61</v>
      </c>
      <c r="V9065">
        <v>2.5</v>
      </c>
      <c r="W9065">
        <v>0.7</v>
      </c>
      <c r="Z9065" s="4" t="s">
        <v>46</v>
      </c>
      <c r="AA9065" t="s">
        <v>120</v>
      </c>
      <c r="AB9065">
        <v>46132</v>
      </c>
      <c r="AG9065">
        <v>0</v>
      </c>
      <c r="AH9065">
        <v>304</v>
      </c>
      <c r="AM9065" t="str">
        <f>SUBSTITUTE(Tabla_lineas[[#This Row],[Codigo Liname]]," ","")</f>
        <v>J0504</v>
      </c>
    </row>
    <row r="9066" spans="1:39" customFormat="1" x14ac:dyDescent="0.25">
      <c r="A9066" s="2">
        <v>815</v>
      </c>
      <c r="B9066" t="s">
        <v>1392</v>
      </c>
      <c r="C9066">
        <f t="shared" si="141"/>
        <v>1654181</v>
      </c>
      <c r="D9066">
        <v>22914</v>
      </c>
      <c r="E9066" t="s">
        <v>171</v>
      </c>
      <c r="F9066">
        <v>1.82</v>
      </c>
      <c r="G9066">
        <v>1.82</v>
      </c>
      <c r="H9066" t="s">
        <v>172</v>
      </c>
      <c r="I9066" s="2">
        <v>2.94</v>
      </c>
      <c r="J9066" t="s">
        <v>173</v>
      </c>
      <c r="K9066" t="s">
        <v>174</v>
      </c>
      <c r="L9066" s="3" t="str">
        <f>+INDEX([1]!TABLA_MAESTRO_DE_ARTICULO[SubGroupName],MATCH(Tabla_lineas[[#This Row],[CODIGO SAP]],[1]!TABLA_MAESTRO_DE_ARTICULO[ItemCode],0))</f>
        <v>COMPRIMIDO</v>
      </c>
      <c r="M9066" t="s">
        <v>175</v>
      </c>
      <c r="N9066">
        <v>4</v>
      </c>
      <c r="O9066" t="s">
        <v>45</v>
      </c>
      <c r="S9066" s="2">
        <v>13400</v>
      </c>
      <c r="T9066">
        <v>22780</v>
      </c>
      <c r="U9066">
        <v>1.71</v>
      </c>
      <c r="V9066">
        <v>1.7</v>
      </c>
      <c r="W9066">
        <v>0.7</v>
      </c>
      <c r="Z9066" s="4" t="s">
        <v>46</v>
      </c>
      <c r="AA9066" t="s">
        <v>120</v>
      </c>
      <c r="AB9066">
        <v>46132</v>
      </c>
      <c r="AG9066">
        <v>0</v>
      </c>
      <c r="AH9066">
        <v>13400</v>
      </c>
      <c r="AM9066" t="str">
        <f>SUBSTITUTE(Tabla_lineas[[#This Row],[Codigo Liname]]," ","")</f>
        <v>J0105</v>
      </c>
    </row>
    <row r="9067" spans="1:39" customFormat="1" x14ac:dyDescent="0.25">
      <c r="A9067" s="2">
        <v>815</v>
      </c>
      <c r="B9067" t="s">
        <v>1392</v>
      </c>
      <c r="C9067">
        <f t="shared" si="141"/>
        <v>1654181</v>
      </c>
      <c r="D9067">
        <v>14417.55</v>
      </c>
      <c r="E9067" t="s">
        <v>176</v>
      </c>
      <c r="F9067">
        <v>16.7</v>
      </c>
      <c r="G9067">
        <v>16.7</v>
      </c>
      <c r="H9067" t="s">
        <v>177</v>
      </c>
      <c r="I9067" s="2">
        <v>35.61</v>
      </c>
      <c r="J9067" t="s">
        <v>178</v>
      </c>
      <c r="K9067" t="s">
        <v>179</v>
      </c>
      <c r="L9067" s="3" t="str">
        <f>+INDEX([1]!TABLA_MAESTRO_DE_ARTICULO[SubGroupName],MATCH(Tabla_lineas[[#This Row],[CODIGO SAP]],[1]!TABLA_MAESTRO_DE_ARTICULO[ItemCode],0))</f>
        <v>POLVO PARA SUSPENSION</v>
      </c>
      <c r="M9067" t="s">
        <v>180</v>
      </c>
      <c r="N9067">
        <v>6</v>
      </c>
      <c r="O9067" t="s">
        <v>181</v>
      </c>
      <c r="S9067" s="2">
        <v>805</v>
      </c>
      <c r="T9067">
        <v>13435.45</v>
      </c>
      <c r="U9067">
        <v>17.91</v>
      </c>
      <c r="V9067">
        <v>16.690000000000001</v>
      </c>
      <c r="W9067">
        <v>5.5</v>
      </c>
      <c r="Z9067" s="4" t="s">
        <v>46</v>
      </c>
      <c r="AA9067" t="s">
        <v>153</v>
      </c>
      <c r="AB9067">
        <v>46096</v>
      </c>
      <c r="AG9067">
        <v>0</v>
      </c>
      <c r="AH9067">
        <v>805</v>
      </c>
      <c r="AM9067" t="str">
        <f>SUBSTITUTE(Tabla_lineas[[#This Row],[Codigo Liname]]," ","")</f>
        <v>J0157</v>
      </c>
    </row>
    <row r="9068" spans="1:39" customFormat="1" x14ac:dyDescent="0.25">
      <c r="A9068" s="2">
        <v>815</v>
      </c>
      <c r="B9068" t="s">
        <v>1392</v>
      </c>
      <c r="C9068">
        <f t="shared" si="141"/>
        <v>1654181</v>
      </c>
      <c r="D9068">
        <v>3240</v>
      </c>
      <c r="E9068" t="s">
        <v>188</v>
      </c>
      <c r="F9068">
        <v>0.66</v>
      </c>
      <c r="G9068">
        <v>0.66</v>
      </c>
      <c r="H9068" t="s">
        <v>189</v>
      </c>
      <c r="I9068" s="2">
        <v>1</v>
      </c>
      <c r="J9068" t="s">
        <v>190</v>
      </c>
      <c r="K9068" t="s">
        <v>191</v>
      </c>
      <c r="L9068" s="3" t="str">
        <f>+INDEX([1]!TABLA_MAESTRO_DE_ARTICULO[SubGroupName],MATCH(Tabla_lineas[[#This Row],[CODIGO SAP]],[1]!TABLA_MAESTRO_DE_ARTICULO[ItemCode],0))</f>
        <v>COMPRIMIDO</v>
      </c>
      <c r="M9068" t="s">
        <v>192</v>
      </c>
      <c r="N9068">
        <v>7</v>
      </c>
      <c r="O9068" t="s">
        <v>45</v>
      </c>
      <c r="S9068" s="2">
        <v>4500</v>
      </c>
      <c r="T9068">
        <v>2925</v>
      </c>
      <c r="U9068">
        <v>0.72</v>
      </c>
      <c r="V9068">
        <v>0.65</v>
      </c>
      <c r="W9068">
        <v>0.2</v>
      </c>
      <c r="Z9068" s="4" t="s">
        <v>53</v>
      </c>
      <c r="AA9068" t="s">
        <v>153</v>
      </c>
      <c r="AB9068">
        <v>46096</v>
      </c>
      <c r="AG9068">
        <v>0</v>
      </c>
      <c r="AH9068">
        <v>4500</v>
      </c>
      <c r="AM9068" t="str">
        <f>SUBSTITUTE(Tabla_lineas[[#This Row],[Codigo Liname]]," ","")</f>
        <v>R0501</v>
      </c>
    </row>
    <row r="9069" spans="1:39" customFormat="1" x14ac:dyDescent="0.25">
      <c r="A9069" s="2">
        <v>815</v>
      </c>
      <c r="B9069" t="s">
        <v>1392</v>
      </c>
      <c r="C9069">
        <f t="shared" si="141"/>
        <v>1654181</v>
      </c>
      <c r="D9069">
        <v>5402.7</v>
      </c>
      <c r="E9069" t="s">
        <v>127</v>
      </c>
      <c r="F9069">
        <v>7.87</v>
      </c>
      <c r="G9069">
        <v>7.87</v>
      </c>
      <c r="H9069" t="s">
        <v>128</v>
      </c>
      <c r="I9069" s="2">
        <v>11.19</v>
      </c>
      <c r="J9069" t="s">
        <v>129</v>
      </c>
      <c r="K9069" t="s">
        <v>130</v>
      </c>
      <c r="L9069" s="3" t="str">
        <f>+INDEX([1]!TABLA_MAESTRO_DE_ARTICULO[SubGroupName],MATCH(Tabla_lineas[[#This Row],[CODIGO SAP]],[1]!TABLA_MAESTRO_DE_ARTICULO[ItemCode],0))</f>
        <v>COMPRIMIDO</v>
      </c>
      <c r="M9069" t="s">
        <v>131</v>
      </c>
      <c r="N9069">
        <v>8</v>
      </c>
      <c r="O9069" t="s">
        <v>132</v>
      </c>
      <c r="S9069" s="2">
        <v>690</v>
      </c>
      <c r="T9069">
        <v>5395.8</v>
      </c>
      <c r="U9069">
        <v>7.83</v>
      </c>
      <c r="V9069">
        <v>7.82</v>
      </c>
      <c r="W9069">
        <v>1.3</v>
      </c>
      <c r="Z9069" s="4" t="s">
        <v>46</v>
      </c>
      <c r="AA9069" t="s">
        <v>126</v>
      </c>
      <c r="AB9069">
        <v>46132</v>
      </c>
      <c r="AG9069">
        <v>0</v>
      </c>
      <c r="AH9069">
        <v>690</v>
      </c>
      <c r="AM9069" t="str">
        <f>SUBSTITUTE(Tabla_lineas[[#This Row],[Codigo Liname]]," ","")</f>
        <v>J0113</v>
      </c>
    </row>
    <row r="9070" spans="1:39" customFormat="1" x14ac:dyDescent="0.25">
      <c r="A9070" s="2">
        <v>815</v>
      </c>
      <c r="B9070" t="s">
        <v>1392</v>
      </c>
      <c r="C9070">
        <f t="shared" si="141"/>
        <v>1654181</v>
      </c>
      <c r="D9070">
        <v>2626.4</v>
      </c>
      <c r="E9070" t="s">
        <v>133</v>
      </c>
      <c r="F9070">
        <v>0.95</v>
      </c>
      <c r="G9070">
        <v>0.95</v>
      </c>
      <c r="H9070" t="s">
        <v>134</v>
      </c>
      <c r="I9070" s="2">
        <v>1.31</v>
      </c>
      <c r="J9070" t="s">
        <v>135</v>
      </c>
      <c r="K9070" t="s">
        <v>136</v>
      </c>
      <c r="L9070" s="3" t="str">
        <f>+INDEX([1]!TABLA_MAESTRO_DE_ARTICULO[SubGroupName],MATCH(Tabla_lineas[[#This Row],[CODIGO SAP]],[1]!TABLA_MAESTRO_DE_ARTICULO[ItemCode],0))</f>
        <v>COMPRIMIDO</v>
      </c>
      <c r="M9070" t="s">
        <v>137</v>
      </c>
      <c r="N9070">
        <v>12</v>
      </c>
      <c r="O9070" t="s">
        <v>45</v>
      </c>
      <c r="P9070">
        <v>32100</v>
      </c>
      <c r="Q9070">
        <v>219600</v>
      </c>
      <c r="R9070">
        <v>251700</v>
      </c>
      <c r="S9070" s="2">
        <v>2680</v>
      </c>
      <c r="T9070">
        <v>2519.1999999999998</v>
      </c>
      <c r="U9070">
        <v>0.98</v>
      </c>
      <c r="V9070">
        <v>0.94</v>
      </c>
      <c r="W9070">
        <v>0.32</v>
      </c>
      <c r="Z9070" s="4" t="s">
        <v>53</v>
      </c>
      <c r="AA9070" t="s">
        <v>120</v>
      </c>
      <c r="AB9070">
        <v>46132</v>
      </c>
      <c r="AG9070">
        <v>0</v>
      </c>
      <c r="AH9070">
        <v>2680</v>
      </c>
      <c r="AM9070" t="str">
        <f>SUBSTITUTE(Tabla_lineas[[#This Row],[Codigo Liname]]," ","")</f>
        <v>N0304</v>
      </c>
    </row>
    <row r="9071" spans="1:39" customFormat="1" x14ac:dyDescent="0.25">
      <c r="A9071" s="2">
        <v>815</v>
      </c>
      <c r="B9071" t="s">
        <v>1392</v>
      </c>
      <c r="C9071">
        <f t="shared" si="141"/>
        <v>1654181</v>
      </c>
      <c r="D9071">
        <v>3860.9999999999991</v>
      </c>
      <c r="E9071" t="s">
        <v>203</v>
      </c>
      <c r="F9071">
        <v>1.64</v>
      </c>
      <c r="G9071">
        <v>1.64</v>
      </c>
      <c r="H9071" t="s">
        <v>204</v>
      </c>
      <c r="I9071" s="2">
        <v>3.72</v>
      </c>
      <c r="J9071" t="s">
        <v>205</v>
      </c>
      <c r="K9071" t="s">
        <v>206</v>
      </c>
      <c r="L9071" s="3" t="str">
        <f>+INDEX([1]!TABLA_MAESTRO_DE_ARTICULO[SubGroupName],MATCH(Tabla_lineas[[#This Row],[CODIGO SAP]],[1]!TABLA_MAESTRO_DE_ARTICULO[ItemCode],0))</f>
        <v>COMPRIMIDO</v>
      </c>
      <c r="M9071" t="s">
        <v>207</v>
      </c>
      <c r="N9071">
        <v>13</v>
      </c>
      <c r="O9071" t="s">
        <v>45</v>
      </c>
      <c r="S9071" s="2">
        <v>3300</v>
      </c>
      <c r="T9071">
        <v>3827.9999999999991</v>
      </c>
      <c r="U9071">
        <v>1.17</v>
      </c>
      <c r="V9071">
        <v>1.1599999999999999</v>
      </c>
      <c r="W9071">
        <v>0.38</v>
      </c>
      <c r="Z9071" s="4" t="s">
        <v>46</v>
      </c>
      <c r="AA9071" t="s">
        <v>120</v>
      </c>
      <c r="AB9071">
        <v>46132</v>
      </c>
      <c r="AG9071">
        <v>0</v>
      </c>
      <c r="AH9071">
        <v>3300</v>
      </c>
      <c r="AM9071" t="str">
        <f>SUBSTITUTE(Tabla_lineas[[#This Row],[Codigo Liname]]," ","")</f>
        <v>J0127</v>
      </c>
    </row>
    <row r="9072" spans="1:39" customFormat="1" x14ac:dyDescent="0.25">
      <c r="A9072" s="2">
        <v>815</v>
      </c>
      <c r="B9072" t="s">
        <v>1392</v>
      </c>
      <c r="C9072">
        <f t="shared" si="141"/>
        <v>1654181</v>
      </c>
      <c r="D9072">
        <v>367.2</v>
      </c>
      <c r="E9072" t="s">
        <v>208</v>
      </c>
      <c r="F9072">
        <v>14.8</v>
      </c>
      <c r="G9072">
        <v>12.2</v>
      </c>
      <c r="H9072" t="s">
        <v>209</v>
      </c>
      <c r="I9072" s="2">
        <v>12.28</v>
      </c>
      <c r="J9072" t="s">
        <v>210</v>
      </c>
      <c r="K9072" t="s">
        <v>211</v>
      </c>
      <c r="L9072" s="3" t="str">
        <f>+INDEX([1]!TABLA_MAESTRO_DE_ARTICULO[SubGroupName],MATCH(Tabla_lineas[[#This Row],[CODIGO SAP]],[1]!TABLA_MAESTRO_DE_ARTICULO[ItemCode],0))</f>
        <v>JARABE</v>
      </c>
      <c r="M9072" t="s">
        <v>212</v>
      </c>
      <c r="N9072">
        <v>16</v>
      </c>
      <c r="O9072" t="s">
        <v>181</v>
      </c>
      <c r="S9072" s="2">
        <v>36</v>
      </c>
      <c r="T9072">
        <v>366.84</v>
      </c>
      <c r="U9072">
        <v>10.199999999999999</v>
      </c>
      <c r="V9072">
        <v>10.19</v>
      </c>
      <c r="W9072">
        <v>5</v>
      </c>
      <c r="Z9072" s="4" t="s">
        <v>46</v>
      </c>
      <c r="AA9072" t="s">
        <v>153</v>
      </c>
      <c r="AB9072">
        <v>46132</v>
      </c>
      <c r="AG9072">
        <v>0</v>
      </c>
      <c r="AH9072">
        <v>36</v>
      </c>
      <c r="AM9072" t="str">
        <f>SUBSTITUTE(Tabla_lineas[[#This Row],[Codigo Liname]]," ","")</f>
        <v>R0602</v>
      </c>
    </row>
    <row r="9073" spans="1:39" customFormat="1" x14ac:dyDescent="0.25">
      <c r="A9073" s="2">
        <v>815</v>
      </c>
      <c r="B9073" t="s">
        <v>1392</v>
      </c>
      <c r="C9073">
        <f t="shared" si="141"/>
        <v>1654181</v>
      </c>
      <c r="D9073">
        <v>983.07</v>
      </c>
      <c r="E9073" t="s">
        <v>218</v>
      </c>
      <c r="F9073">
        <v>28.9</v>
      </c>
      <c r="G9073">
        <v>13.37</v>
      </c>
      <c r="H9073" t="s">
        <v>219</v>
      </c>
      <c r="I9073" s="2">
        <v>13.37</v>
      </c>
      <c r="J9073" t="s">
        <v>220</v>
      </c>
      <c r="K9073" t="s">
        <v>221</v>
      </c>
      <c r="L9073" s="3" t="str">
        <f>+INDEX([1]!TABLA_MAESTRO_DE_ARTICULO[SubGroupName],MATCH(Tabla_lineas[[#This Row],[CODIGO SAP]],[1]!TABLA_MAESTRO_DE_ARTICULO[ItemCode],0))</f>
        <v>CREMA DERMICA</v>
      </c>
      <c r="M9073" t="s">
        <v>222</v>
      </c>
      <c r="N9073">
        <v>17</v>
      </c>
      <c r="O9073" t="s">
        <v>223</v>
      </c>
      <c r="S9073" s="2">
        <v>99</v>
      </c>
      <c r="T9073">
        <v>982.08</v>
      </c>
      <c r="U9073">
        <v>9.93</v>
      </c>
      <c r="V9073">
        <v>9.92</v>
      </c>
      <c r="W9073">
        <v>4.5</v>
      </c>
      <c r="Z9073" s="4" t="s">
        <v>53</v>
      </c>
      <c r="AA9073" t="s">
        <v>153</v>
      </c>
      <c r="AB9073">
        <v>46132</v>
      </c>
      <c r="AG9073">
        <v>0</v>
      </c>
      <c r="AH9073">
        <v>99</v>
      </c>
      <c r="AM9073" t="str">
        <f>SUBSTITUTE(Tabla_lineas[[#This Row],[Codigo Liname]]," ","")</f>
        <v>D0103</v>
      </c>
    </row>
    <row r="9074" spans="1:39" customFormat="1" x14ac:dyDescent="0.25">
      <c r="A9074" s="2">
        <v>815</v>
      </c>
      <c r="B9074" t="s">
        <v>1392</v>
      </c>
      <c r="C9074">
        <f t="shared" si="141"/>
        <v>1654181</v>
      </c>
      <c r="D9074">
        <v>1575.75</v>
      </c>
      <c r="E9074" t="s">
        <v>449</v>
      </c>
      <c r="F9074">
        <v>4.2</v>
      </c>
      <c r="G9074">
        <v>2.2799999999999998</v>
      </c>
      <c r="H9074" t="s">
        <v>450</v>
      </c>
      <c r="I9074" s="2">
        <v>2.2799999999999998</v>
      </c>
      <c r="J9074" t="s">
        <v>451</v>
      </c>
      <c r="K9074" t="s">
        <v>452</v>
      </c>
      <c r="L9074" s="3" t="str">
        <f>+INDEX([1]!TABLA_MAESTRO_DE_ARTICULO[SubGroupName],MATCH(Tabla_lineas[[#This Row],[CODIGO SAP]],[1]!TABLA_MAESTRO_DE_ARTICULO[ItemCode],0))</f>
        <v>OVULO VAGINAL</v>
      </c>
      <c r="M9074" t="s">
        <v>453</v>
      </c>
      <c r="N9074">
        <v>18</v>
      </c>
      <c r="O9074" t="s">
        <v>97</v>
      </c>
      <c r="S9074" s="2">
        <v>825</v>
      </c>
      <c r="T9074">
        <v>1567.5</v>
      </c>
      <c r="U9074">
        <v>1.91</v>
      </c>
      <c r="V9074">
        <v>1.9</v>
      </c>
      <c r="W9074">
        <v>0.7</v>
      </c>
      <c r="Z9074" s="4" t="s">
        <v>53</v>
      </c>
      <c r="AA9074" t="s">
        <v>126</v>
      </c>
      <c r="AB9074">
        <v>46132</v>
      </c>
      <c r="AG9074">
        <v>0</v>
      </c>
      <c r="AH9074">
        <v>825</v>
      </c>
      <c r="AM9074" t="str">
        <f>SUBSTITUTE(Tabla_lineas[[#This Row],[Codigo Liname]]," ","")</f>
        <v>G0102</v>
      </c>
    </row>
    <row r="9075" spans="1:39" customFormat="1" x14ac:dyDescent="0.25">
      <c r="A9075" s="2">
        <v>815</v>
      </c>
      <c r="B9075" t="s">
        <v>1392</v>
      </c>
      <c r="C9075">
        <f t="shared" si="141"/>
        <v>1654181</v>
      </c>
      <c r="D9075">
        <v>3893.64</v>
      </c>
      <c r="E9075" t="s">
        <v>229</v>
      </c>
      <c r="F9075">
        <v>19.329999999999998</v>
      </c>
      <c r="G9075">
        <v>18.399999999999999</v>
      </c>
      <c r="H9075" t="s">
        <v>230</v>
      </c>
      <c r="I9075" s="2">
        <v>18.399999999999999</v>
      </c>
      <c r="J9075" t="s">
        <v>231</v>
      </c>
      <c r="K9075" t="s">
        <v>232</v>
      </c>
      <c r="L9075" s="3" t="str">
        <f>+INDEX([1]!TABLA_MAESTRO_DE_ARTICULO[SubGroupName],MATCH(Tabla_lineas[[#This Row],[CODIGO SAP]],[1]!TABLA_MAESTRO_DE_ARTICULO[ItemCode],0))</f>
        <v>SUSPENSION</v>
      </c>
      <c r="M9075" t="s">
        <v>233</v>
      </c>
      <c r="N9075">
        <v>20</v>
      </c>
      <c r="O9075" t="s">
        <v>65</v>
      </c>
      <c r="S9075" s="2">
        <v>284</v>
      </c>
      <c r="T9075">
        <v>3890.8</v>
      </c>
      <c r="U9075">
        <v>13.71</v>
      </c>
      <c r="V9075">
        <v>13.7</v>
      </c>
      <c r="W9075">
        <v>5.5</v>
      </c>
      <c r="Z9075" s="4" t="s">
        <v>53</v>
      </c>
      <c r="AA9075" t="s">
        <v>153</v>
      </c>
      <c r="AB9075">
        <v>46132</v>
      </c>
      <c r="AG9075">
        <v>0</v>
      </c>
      <c r="AH9075">
        <v>284</v>
      </c>
      <c r="AM9075" t="str">
        <f>SUBSTITUTE(Tabla_lineas[[#This Row],[Codigo Liname]]," ","")</f>
        <v>J0138</v>
      </c>
    </row>
    <row r="9076" spans="1:39" customFormat="1" x14ac:dyDescent="0.25">
      <c r="A9076" s="2">
        <v>815</v>
      </c>
      <c r="B9076" t="s">
        <v>1392</v>
      </c>
      <c r="C9076">
        <f t="shared" si="141"/>
        <v>1654181</v>
      </c>
      <c r="D9076">
        <v>4726.5</v>
      </c>
      <c r="E9076" t="s">
        <v>239</v>
      </c>
      <c r="F9076">
        <v>1.48</v>
      </c>
      <c r="G9076">
        <v>1.48</v>
      </c>
      <c r="H9076" t="s">
        <v>240</v>
      </c>
      <c r="I9076" s="2">
        <v>2.54</v>
      </c>
      <c r="J9076" t="s">
        <v>241</v>
      </c>
      <c r="K9076" t="s">
        <v>242</v>
      </c>
      <c r="L9076" s="3" t="str">
        <f>+INDEX([1]!TABLA_MAESTRO_DE_ARTICULO[SubGroupName],MATCH(Tabla_lineas[[#This Row],[CODIGO SAP]],[1]!TABLA_MAESTRO_DE_ARTICULO[ItemCode],0))</f>
        <v>COMPRIMIDO</v>
      </c>
      <c r="M9076" t="s">
        <v>243</v>
      </c>
      <c r="N9076">
        <v>19</v>
      </c>
      <c r="O9076" t="s">
        <v>45</v>
      </c>
      <c r="S9076" s="2">
        <v>3450</v>
      </c>
      <c r="T9076">
        <v>4692</v>
      </c>
      <c r="U9076">
        <v>1.37</v>
      </c>
      <c r="V9076">
        <v>1.36</v>
      </c>
      <c r="W9076">
        <v>0.4</v>
      </c>
      <c r="Z9076" s="4" t="s">
        <v>46</v>
      </c>
      <c r="AA9076" t="s">
        <v>120</v>
      </c>
      <c r="AB9076">
        <v>46132</v>
      </c>
      <c r="AG9076">
        <v>0</v>
      </c>
      <c r="AH9076">
        <v>3450</v>
      </c>
      <c r="AM9076" t="str">
        <f>SUBSTITUTE(Tabla_lineas[[#This Row],[Codigo Liname]]," ","")</f>
        <v>J0137</v>
      </c>
    </row>
    <row r="9077" spans="1:39" customFormat="1" x14ac:dyDescent="0.25">
      <c r="A9077" s="2">
        <v>815</v>
      </c>
      <c r="B9077" t="s">
        <v>1392</v>
      </c>
      <c r="C9077">
        <f t="shared" si="141"/>
        <v>1654181</v>
      </c>
      <c r="D9077">
        <v>7858.5000000000018</v>
      </c>
      <c r="E9077" t="s">
        <v>244</v>
      </c>
      <c r="F9077">
        <v>4.03</v>
      </c>
      <c r="G9077">
        <v>4.03</v>
      </c>
      <c r="H9077" t="s">
        <v>245</v>
      </c>
      <c r="I9077" s="2">
        <v>6.97</v>
      </c>
      <c r="J9077" t="s">
        <v>246</v>
      </c>
      <c r="K9077" t="s">
        <v>247</v>
      </c>
      <c r="L9077" s="3" t="str">
        <f>+INDEX([1]!TABLA_MAESTRO_DE_ARTICULO[SubGroupName],MATCH(Tabla_lineas[[#This Row],[CODIGO SAP]],[1]!TABLA_MAESTRO_DE_ARTICULO[ItemCode],0))</f>
        <v>SOLUCION INYECTABLE</v>
      </c>
      <c r="M9077" t="s">
        <v>248</v>
      </c>
      <c r="N9077">
        <v>22</v>
      </c>
      <c r="O9077" t="s">
        <v>249</v>
      </c>
      <c r="S9077" s="2">
        <v>1950</v>
      </c>
      <c r="T9077">
        <v>7838.9999999999982</v>
      </c>
      <c r="U9077">
        <v>4.03</v>
      </c>
      <c r="V9077">
        <v>4.0199999999999996</v>
      </c>
      <c r="W9077">
        <v>0.7</v>
      </c>
      <c r="Z9077" s="4" t="s">
        <v>53</v>
      </c>
      <c r="AA9077" t="s">
        <v>126</v>
      </c>
      <c r="AB9077">
        <v>46132</v>
      </c>
      <c r="AG9077">
        <v>0</v>
      </c>
      <c r="AH9077">
        <v>1950</v>
      </c>
      <c r="AM9077" t="str">
        <f>SUBSTITUTE(Tabla_lineas[[#This Row],[Codigo Liname]]," ","")</f>
        <v>H0204</v>
      </c>
    </row>
    <row r="9078" spans="1:39" customFormat="1" x14ac:dyDescent="0.25">
      <c r="A9078" s="2">
        <v>815</v>
      </c>
      <c r="B9078" t="s">
        <v>1392</v>
      </c>
      <c r="C9078">
        <f t="shared" si="141"/>
        <v>1654181</v>
      </c>
      <c r="D9078">
        <v>8362.7999999999993</v>
      </c>
      <c r="E9078" t="s">
        <v>250</v>
      </c>
      <c r="F9078">
        <v>24.52</v>
      </c>
      <c r="G9078">
        <v>24.5</v>
      </c>
      <c r="H9078" t="s">
        <v>251</v>
      </c>
      <c r="I9078" s="2">
        <v>26.21</v>
      </c>
      <c r="J9078" t="s">
        <v>252</v>
      </c>
      <c r="K9078" t="s">
        <v>253</v>
      </c>
      <c r="L9078" s="3" t="str">
        <f>+INDEX([1]!TABLA_MAESTRO_DE_ARTICULO[SubGroupName],MATCH(Tabla_lineas[[#This Row],[CODIGO SAP]],[1]!TABLA_MAESTRO_DE_ARTICULO[ItemCode],0))</f>
        <v>GEL</v>
      </c>
      <c r="M9078" t="s">
        <v>254</v>
      </c>
      <c r="N9078">
        <v>26</v>
      </c>
      <c r="O9078" t="s">
        <v>255</v>
      </c>
      <c r="S9078" s="2">
        <v>460</v>
      </c>
      <c r="T9078">
        <v>8358.2000000000007</v>
      </c>
      <c r="U9078">
        <v>18.18</v>
      </c>
      <c r="V9078">
        <v>18.170000000000002</v>
      </c>
      <c r="W9078">
        <v>5</v>
      </c>
      <c r="Z9078" s="4" t="s">
        <v>46</v>
      </c>
      <c r="AA9078" t="s">
        <v>153</v>
      </c>
      <c r="AB9078">
        <v>46132</v>
      </c>
      <c r="AG9078">
        <v>0</v>
      </c>
      <c r="AH9078">
        <v>460</v>
      </c>
      <c r="AM9078" t="str">
        <f>SUBSTITUTE(Tabla_lineas[[#This Row],[Codigo Liname]]," ","")</f>
        <v>M0101</v>
      </c>
    </row>
    <row r="9079" spans="1:39" customFormat="1" x14ac:dyDescent="0.25">
      <c r="A9079" s="2">
        <v>815</v>
      </c>
      <c r="B9079" t="s">
        <v>1392</v>
      </c>
      <c r="C9079">
        <f t="shared" si="141"/>
        <v>1654181</v>
      </c>
      <c r="D9079">
        <v>2260</v>
      </c>
      <c r="E9079" t="s">
        <v>138</v>
      </c>
      <c r="F9079">
        <v>0.2</v>
      </c>
      <c r="G9079">
        <v>0.2</v>
      </c>
      <c r="H9079" t="s">
        <v>139</v>
      </c>
      <c r="I9079" s="2">
        <v>0.28999999999999998</v>
      </c>
      <c r="J9079" t="s">
        <v>140</v>
      </c>
      <c r="K9079" t="s">
        <v>141</v>
      </c>
      <c r="L9079" s="3" t="str">
        <f>+INDEX([1]!TABLA_MAESTRO_DE_ARTICULO[SubGroupName],MATCH(Tabla_lineas[[#This Row],[CODIGO SAP]],[1]!TABLA_MAESTRO_DE_ARTICULO[ItemCode],0))</f>
        <v>COMPRIMIDO</v>
      </c>
      <c r="M9079" t="s">
        <v>142</v>
      </c>
      <c r="N9079">
        <v>24</v>
      </c>
      <c r="O9079" t="s">
        <v>45</v>
      </c>
      <c r="S9079" s="2">
        <v>11300</v>
      </c>
      <c r="T9079">
        <v>2147</v>
      </c>
      <c r="U9079">
        <v>0.2</v>
      </c>
      <c r="V9079">
        <v>0.19</v>
      </c>
      <c r="W9079">
        <v>0.12</v>
      </c>
      <c r="Z9079" s="4" t="s">
        <v>53</v>
      </c>
      <c r="AA9079" t="s">
        <v>126</v>
      </c>
      <c r="AB9079">
        <v>46132</v>
      </c>
      <c r="AG9079">
        <v>0</v>
      </c>
      <c r="AH9079">
        <v>11300</v>
      </c>
      <c r="AM9079" t="str">
        <f>SUBSTITUTE(Tabla_lineas[[#This Row],[Codigo Liname]]," ","")</f>
        <v>M0102</v>
      </c>
    </row>
    <row r="9080" spans="1:39" customFormat="1" x14ac:dyDescent="0.25">
      <c r="A9080" s="2">
        <v>815</v>
      </c>
      <c r="B9080" t="s">
        <v>1392</v>
      </c>
      <c r="C9080">
        <f t="shared" si="141"/>
        <v>1654181</v>
      </c>
      <c r="D9080">
        <v>6288</v>
      </c>
      <c r="E9080" t="s">
        <v>256</v>
      </c>
      <c r="F9080">
        <v>3.3</v>
      </c>
      <c r="G9080">
        <v>3.3</v>
      </c>
      <c r="H9080" t="s">
        <v>257</v>
      </c>
      <c r="I9080" s="2">
        <v>3.82</v>
      </c>
      <c r="J9080" t="s">
        <v>258</v>
      </c>
      <c r="K9080" t="s">
        <v>259</v>
      </c>
      <c r="L9080" s="3" t="str">
        <f>+INDEX([1]!TABLA_MAESTRO_DE_ARTICULO[SubGroupName],MATCH(Tabla_lineas[[#This Row],[CODIGO SAP]],[1]!TABLA_MAESTRO_DE_ARTICULO[ItemCode],0))</f>
        <v>SOLUCION INYECTABLE</v>
      </c>
      <c r="M9080" t="s">
        <v>260</v>
      </c>
      <c r="N9080">
        <v>25</v>
      </c>
      <c r="O9080" t="s">
        <v>249</v>
      </c>
      <c r="S9080" s="2">
        <v>2400</v>
      </c>
      <c r="T9080">
        <v>6264</v>
      </c>
      <c r="U9080">
        <v>2.62</v>
      </c>
      <c r="V9080">
        <v>2.61</v>
      </c>
      <c r="W9080">
        <v>0.7</v>
      </c>
      <c r="Z9080" s="4" t="s">
        <v>53</v>
      </c>
      <c r="AA9080" t="s">
        <v>153</v>
      </c>
      <c r="AB9080">
        <v>46132</v>
      </c>
      <c r="AG9080">
        <v>0</v>
      </c>
      <c r="AH9080">
        <v>2400</v>
      </c>
      <c r="AM9080" t="str">
        <f>SUBSTITUTE(Tabla_lineas[[#This Row],[Codigo Liname]]," ","")</f>
        <v>M0103</v>
      </c>
    </row>
    <row r="9081" spans="1:39" customFormat="1" x14ac:dyDescent="0.25">
      <c r="A9081" s="2">
        <v>815</v>
      </c>
      <c r="B9081" t="s">
        <v>1392</v>
      </c>
      <c r="C9081">
        <f t="shared" si="141"/>
        <v>1654181</v>
      </c>
      <c r="D9081">
        <v>6969.6</v>
      </c>
      <c r="E9081" t="s">
        <v>143</v>
      </c>
      <c r="F9081">
        <v>2.17</v>
      </c>
      <c r="G9081">
        <v>2.17</v>
      </c>
      <c r="H9081" t="s">
        <v>144</v>
      </c>
      <c r="I9081" s="2">
        <v>2.3199999999999998</v>
      </c>
      <c r="J9081" t="s">
        <v>145</v>
      </c>
      <c r="K9081" t="s">
        <v>146</v>
      </c>
      <c r="L9081" s="3" t="str">
        <f>+INDEX([1]!TABLA_MAESTRO_DE_ARTICULO[SubGroupName],MATCH(Tabla_lineas[[#This Row],[CODIGO SAP]],[1]!TABLA_MAESTRO_DE_ARTICULO[ItemCode],0))</f>
        <v>CAPSULA DURA</v>
      </c>
      <c r="M9081" t="s">
        <v>147</v>
      </c>
      <c r="N9081">
        <v>27</v>
      </c>
      <c r="O9081" t="s">
        <v>45</v>
      </c>
      <c r="S9081" s="2">
        <v>3960</v>
      </c>
      <c r="T9081">
        <v>6930</v>
      </c>
      <c r="U9081">
        <v>1.76</v>
      </c>
      <c r="V9081">
        <v>1.75</v>
      </c>
      <c r="W9081">
        <v>0.8</v>
      </c>
      <c r="Z9081" s="4" t="s">
        <v>46</v>
      </c>
      <c r="AA9081" t="s">
        <v>120</v>
      </c>
      <c r="AB9081">
        <v>46132</v>
      </c>
      <c r="AG9081">
        <v>0</v>
      </c>
      <c r="AH9081">
        <v>3960</v>
      </c>
      <c r="AM9081" t="str">
        <f>SUBSTITUTE(Tabla_lineas[[#This Row],[Codigo Liname]]," ","")</f>
        <v>J0141</v>
      </c>
    </row>
    <row r="9082" spans="1:39" customFormat="1" x14ac:dyDescent="0.25">
      <c r="A9082" s="2">
        <v>815</v>
      </c>
      <c r="B9082" t="s">
        <v>1392</v>
      </c>
      <c r="C9082">
        <f t="shared" si="141"/>
        <v>1654181</v>
      </c>
      <c r="D9082">
        <v>2166</v>
      </c>
      <c r="E9082" t="s">
        <v>292</v>
      </c>
      <c r="F9082">
        <v>25.27</v>
      </c>
      <c r="G9082">
        <v>18.27</v>
      </c>
      <c r="H9082" t="s">
        <v>293</v>
      </c>
      <c r="I9082" s="2">
        <v>18.27</v>
      </c>
      <c r="J9082" t="s">
        <v>294</v>
      </c>
      <c r="K9082" t="s">
        <v>295</v>
      </c>
      <c r="L9082" s="3" t="str">
        <f>+INDEX([1]!TABLA_MAESTRO_DE_ARTICULO[SubGroupName],MATCH(Tabla_lineas[[#This Row],[CODIGO SAP]],[1]!TABLA_MAESTRO_DE_ARTICULO[ItemCode],0))</f>
        <v>CREMA DERMICA</v>
      </c>
      <c r="M9082" t="s">
        <v>296</v>
      </c>
      <c r="N9082">
        <v>30</v>
      </c>
      <c r="O9082" t="s">
        <v>297</v>
      </c>
      <c r="S9082" s="2">
        <v>150</v>
      </c>
      <c r="T9082">
        <v>2164.5</v>
      </c>
      <c r="U9082">
        <v>14.44</v>
      </c>
      <c r="V9082">
        <v>14.43</v>
      </c>
      <c r="W9082">
        <v>5</v>
      </c>
      <c r="Z9082" s="4" t="s">
        <v>53</v>
      </c>
      <c r="AA9082" t="s">
        <v>153</v>
      </c>
      <c r="AB9082">
        <v>46132</v>
      </c>
      <c r="AG9082">
        <v>0</v>
      </c>
      <c r="AH9082">
        <v>150</v>
      </c>
      <c r="AM9082" t="str">
        <f>SUBSTITUTE(Tabla_lineas[[#This Row],[Codigo Liname]]," ","")</f>
        <v>D0704</v>
      </c>
    </row>
    <row r="9083" spans="1:39" customFormat="1" x14ac:dyDescent="0.25">
      <c r="A9083" s="2">
        <v>815</v>
      </c>
      <c r="B9083" t="s">
        <v>1392</v>
      </c>
      <c r="C9083">
        <f t="shared" si="141"/>
        <v>1654181</v>
      </c>
      <c r="D9083">
        <v>8529.2999999999993</v>
      </c>
      <c r="E9083" t="s">
        <v>298</v>
      </c>
      <c r="F9083">
        <v>14.58</v>
      </c>
      <c r="G9083">
        <v>14.58</v>
      </c>
      <c r="H9083" t="s">
        <v>299</v>
      </c>
      <c r="I9083" s="2">
        <v>24.71</v>
      </c>
      <c r="J9083" t="s">
        <v>300</v>
      </c>
      <c r="K9083" t="s">
        <v>301</v>
      </c>
      <c r="L9083" s="3" t="str">
        <f>+INDEX([1]!TABLA_MAESTRO_DE_ARTICULO[SubGroupName],MATCH(Tabla_lineas[[#This Row],[CODIGO SAP]],[1]!TABLA_MAESTRO_DE_ARTICULO[ItemCode],0))</f>
        <v>SUSPENSION</v>
      </c>
      <c r="M9083" t="s">
        <v>302</v>
      </c>
      <c r="N9083">
        <v>33</v>
      </c>
      <c r="O9083" t="s">
        <v>65</v>
      </c>
      <c r="S9083" s="2">
        <v>585</v>
      </c>
      <c r="T9083">
        <v>8523.4500000000007</v>
      </c>
      <c r="U9083">
        <v>14.58</v>
      </c>
      <c r="V9083">
        <v>14.57</v>
      </c>
      <c r="W9083">
        <v>5.5</v>
      </c>
      <c r="Z9083" s="4" t="s">
        <v>53</v>
      </c>
      <c r="AA9083" t="s">
        <v>153</v>
      </c>
      <c r="AB9083">
        <v>46096</v>
      </c>
      <c r="AG9083">
        <v>0</v>
      </c>
      <c r="AH9083">
        <v>585</v>
      </c>
      <c r="AM9083" t="str">
        <f>SUBSTITUTE(Tabla_lineas[[#This Row],[Codigo Liname]]," ","")</f>
        <v>M0104</v>
      </c>
    </row>
    <row r="9084" spans="1:39" customFormat="1" x14ac:dyDescent="0.25">
      <c r="A9084" s="2">
        <v>815</v>
      </c>
      <c r="B9084" t="s">
        <v>1392</v>
      </c>
      <c r="C9084">
        <f t="shared" si="141"/>
        <v>1654181</v>
      </c>
      <c r="D9084">
        <v>8722</v>
      </c>
      <c r="E9084" t="s">
        <v>303</v>
      </c>
      <c r="F9084">
        <v>0.75</v>
      </c>
      <c r="G9084">
        <v>0.69</v>
      </c>
      <c r="H9084" t="s">
        <v>304</v>
      </c>
      <c r="I9084" s="2">
        <v>0.69</v>
      </c>
      <c r="J9084" t="s">
        <v>305</v>
      </c>
      <c r="K9084" t="s">
        <v>306</v>
      </c>
      <c r="L9084" s="3" t="str">
        <f>+INDEX([1]!TABLA_MAESTRO_DE_ARTICULO[SubGroupName],MATCH(Tabla_lineas[[#This Row],[CODIGO SAP]],[1]!TABLA_MAESTRO_DE_ARTICULO[ItemCode],0))</f>
        <v>COMPRIMIDO</v>
      </c>
      <c r="M9084" t="s">
        <v>307</v>
      </c>
      <c r="N9084">
        <v>32</v>
      </c>
      <c r="O9084" t="s">
        <v>45</v>
      </c>
      <c r="P9084">
        <v>138600</v>
      </c>
      <c r="Q9084">
        <v>3275900</v>
      </c>
      <c r="R9084">
        <v>3414500</v>
      </c>
      <c r="S9084" s="2">
        <v>17800</v>
      </c>
      <c r="T9084">
        <v>8544</v>
      </c>
      <c r="U9084">
        <v>0.49</v>
      </c>
      <c r="V9084">
        <v>0.48</v>
      </c>
      <c r="W9084">
        <v>0.14000000000000001</v>
      </c>
      <c r="Z9084" s="4" t="s">
        <v>46</v>
      </c>
      <c r="AA9084" t="s">
        <v>120</v>
      </c>
      <c r="AB9084">
        <v>46132</v>
      </c>
      <c r="AG9084">
        <v>0</v>
      </c>
      <c r="AH9084">
        <v>17800</v>
      </c>
      <c r="AM9084" t="str">
        <f>SUBSTITUTE(Tabla_lineas[[#This Row],[Codigo Liname]]," ","")</f>
        <v>M0105</v>
      </c>
    </row>
    <row r="9085" spans="1:39" customFormat="1" x14ac:dyDescent="0.25">
      <c r="A9085" s="2">
        <v>815</v>
      </c>
      <c r="B9085" t="s">
        <v>1392</v>
      </c>
      <c r="C9085">
        <f t="shared" si="141"/>
        <v>1654181</v>
      </c>
      <c r="D9085">
        <v>1344</v>
      </c>
      <c r="E9085" t="s">
        <v>308</v>
      </c>
      <c r="F9085">
        <v>5.07</v>
      </c>
      <c r="G9085">
        <v>5.07</v>
      </c>
      <c r="H9085" t="s">
        <v>309</v>
      </c>
      <c r="I9085" s="2">
        <v>10.9</v>
      </c>
      <c r="J9085" t="s">
        <v>310</v>
      </c>
      <c r="K9085" t="s">
        <v>311</v>
      </c>
      <c r="L9085" s="3" t="str">
        <f>+INDEX([1]!TABLA_MAESTRO_DE_ARTICULO[SubGroupName],MATCH(Tabla_lineas[[#This Row],[CODIGO SAP]],[1]!TABLA_MAESTRO_DE_ARTICULO[ItemCode],0))</f>
        <v>SOLUCION INYECTABLE</v>
      </c>
      <c r="M9085" t="s">
        <v>312</v>
      </c>
      <c r="N9085">
        <v>37</v>
      </c>
      <c r="O9085" t="s">
        <v>249</v>
      </c>
      <c r="S9085" s="2">
        <v>160</v>
      </c>
      <c r="T9085">
        <v>811.2</v>
      </c>
      <c r="U9085">
        <v>8.4</v>
      </c>
      <c r="V9085">
        <v>5.07</v>
      </c>
      <c r="W9085">
        <v>1</v>
      </c>
      <c r="Z9085" s="4" t="s">
        <v>53</v>
      </c>
      <c r="AA9085" t="s">
        <v>126</v>
      </c>
      <c r="AB9085">
        <v>46132</v>
      </c>
      <c r="AG9085">
        <v>0</v>
      </c>
      <c r="AH9085">
        <v>160</v>
      </c>
      <c r="AM9085" t="str">
        <f>SUBSTITUTE(Tabla_lineas[[#This Row],[Codigo Liname]]," ","")</f>
        <v>M0109</v>
      </c>
    </row>
    <row r="9086" spans="1:39" customFormat="1" x14ac:dyDescent="0.25">
      <c r="A9086" s="2">
        <v>815</v>
      </c>
      <c r="B9086" t="s">
        <v>1392</v>
      </c>
      <c r="C9086">
        <f t="shared" si="141"/>
        <v>1654181</v>
      </c>
      <c r="D9086">
        <v>708.18000000000006</v>
      </c>
      <c r="E9086" t="s">
        <v>76</v>
      </c>
      <c r="F9086">
        <v>14.47</v>
      </c>
      <c r="G9086">
        <v>14.37</v>
      </c>
      <c r="H9086" t="s">
        <v>77</v>
      </c>
      <c r="I9086" s="2">
        <v>14.37</v>
      </c>
      <c r="J9086" t="s">
        <v>78</v>
      </c>
      <c r="K9086" t="s">
        <v>79</v>
      </c>
      <c r="L9086" s="3" t="str">
        <f>+INDEX([1]!TABLA_MAESTRO_DE_ARTICULO[SubGroupName],MATCH(Tabla_lineas[[#This Row],[CODIGO SAP]],[1]!TABLA_MAESTRO_DE_ARTICULO[ItemCode],0))</f>
        <v>SOLUCION INYECTABLE</v>
      </c>
      <c r="M9086" t="s">
        <v>80</v>
      </c>
      <c r="N9086">
        <v>39</v>
      </c>
      <c r="O9086" t="s">
        <v>81</v>
      </c>
      <c r="S9086" s="2">
        <v>58</v>
      </c>
      <c r="T9086">
        <v>707.59999999999991</v>
      </c>
      <c r="U9086">
        <v>12.21</v>
      </c>
      <c r="V9086">
        <v>12.2</v>
      </c>
      <c r="W9086">
        <v>4</v>
      </c>
      <c r="Z9086" s="4" t="s">
        <v>46</v>
      </c>
      <c r="AA9086" t="s">
        <v>153</v>
      </c>
      <c r="AB9086">
        <v>46132</v>
      </c>
      <c r="AG9086">
        <v>0</v>
      </c>
      <c r="AH9086">
        <v>58</v>
      </c>
      <c r="AM9086" t="str">
        <f>SUBSTITUTE(Tabla_lineas[[#This Row],[Codigo Liname]]," ","")</f>
        <v>N0112</v>
      </c>
    </row>
    <row r="9087" spans="1:39" customFormat="1" x14ac:dyDescent="0.25">
      <c r="A9087" s="2">
        <v>815</v>
      </c>
      <c r="B9087" t="s">
        <v>1392</v>
      </c>
      <c r="C9087">
        <f t="shared" si="141"/>
        <v>1654181</v>
      </c>
      <c r="D9087">
        <v>635</v>
      </c>
      <c r="E9087" t="s">
        <v>82</v>
      </c>
      <c r="F9087">
        <v>1.61</v>
      </c>
      <c r="G9087">
        <v>1.61</v>
      </c>
      <c r="H9087" t="s">
        <v>83</v>
      </c>
      <c r="I9087" s="2">
        <v>3.67</v>
      </c>
      <c r="J9087" t="s">
        <v>84</v>
      </c>
      <c r="K9087" t="s">
        <v>85</v>
      </c>
      <c r="L9087" s="3" t="str">
        <f>+INDEX([1]!TABLA_MAESTRO_DE_ARTICULO[SubGroupName],MATCH(Tabla_lineas[[#This Row],[CODIGO SAP]],[1]!TABLA_MAESTRO_DE_ARTICULO[ItemCode],0))</f>
        <v>COMPRIMIDO</v>
      </c>
      <c r="M9087" t="s">
        <v>86</v>
      </c>
      <c r="N9087">
        <v>40</v>
      </c>
      <c r="O9087" t="s">
        <v>45</v>
      </c>
      <c r="S9087" s="2">
        <v>500</v>
      </c>
      <c r="T9087">
        <v>630</v>
      </c>
      <c r="U9087">
        <v>1.27</v>
      </c>
      <c r="V9087">
        <v>1.26</v>
      </c>
      <c r="W9087">
        <v>0.15</v>
      </c>
      <c r="Z9087" s="4" t="s">
        <v>46</v>
      </c>
      <c r="AA9087" t="s">
        <v>126</v>
      </c>
      <c r="AB9087">
        <v>46132</v>
      </c>
      <c r="AG9087">
        <v>0</v>
      </c>
      <c r="AH9087">
        <v>500</v>
      </c>
      <c r="AM9087" t="str">
        <f>SUBSTITUTE(Tabla_lineas[[#This Row],[Codigo Liname]]," ","")</f>
        <v>C0902</v>
      </c>
    </row>
    <row r="9088" spans="1:39" customFormat="1" x14ac:dyDescent="0.25">
      <c r="A9088" s="2">
        <v>815</v>
      </c>
      <c r="B9088" t="s">
        <v>1392</v>
      </c>
      <c r="C9088">
        <f t="shared" si="141"/>
        <v>1654181</v>
      </c>
      <c r="D9088">
        <v>1445</v>
      </c>
      <c r="E9088" t="s">
        <v>459</v>
      </c>
      <c r="F9088">
        <v>4.76</v>
      </c>
      <c r="G9088">
        <v>2.89</v>
      </c>
      <c r="H9088" t="s">
        <v>460</v>
      </c>
      <c r="I9088" s="2">
        <v>2.89</v>
      </c>
      <c r="J9088" t="s">
        <v>461</v>
      </c>
      <c r="K9088" t="s">
        <v>462</v>
      </c>
      <c r="L9088" s="3" t="str">
        <f>+INDEX([1]!TABLA_MAESTRO_DE_ARTICULO[SubGroupName],MATCH(Tabla_lineas[[#This Row],[CODIGO SAP]],[1]!TABLA_MAESTRO_DE_ARTICULO[ItemCode],0))</f>
        <v>COMPRIMIDO</v>
      </c>
      <c r="M9088" t="s">
        <v>463</v>
      </c>
      <c r="N9088">
        <v>41</v>
      </c>
      <c r="O9088" t="s">
        <v>45</v>
      </c>
      <c r="S9088" s="2">
        <v>500</v>
      </c>
      <c r="T9088">
        <v>1440</v>
      </c>
      <c r="U9088">
        <v>2.89</v>
      </c>
      <c r="V9088">
        <v>2.88</v>
      </c>
      <c r="W9088">
        <v>0.7</v>
      </c>
      <c r="Z9088" s="4" t="s">
        <v>46</v>
      </c>
      <c r="AA9088" t="s">
        <v>120</v>
      </c>
      <c r="AB9088">
        <v>46132</v>
      </c>
      <c r="AG9088">
        <v>0</v>
      </c>
      <c r="AH9088">
        <v>500</v>
      </c>
      <c r="AM9088" t="str">
        <f>SUBSTITUTE(Tabla_lineas[[#This Row],[Codigo Liname]]," ","")</f>
        <v>P0205</v>
      </c>
    </row>
    <row r="9089" spans="1:39" customFormat="1" x14ac:dyDescent="0.25">
      <c r="A9089" s="2">
        <v>815</v>
      </c>
      <c r="B9089" t="s">
        <v>1392</v>
      </c>
      <c r="C9089">
        <f t="shared" si="141"/>
        <v>1654181</v>
      </c>
      <c r="D9089">
        <v>3026</v>
      </c>
      <c r="E9089" t="s">
        <v>313</v>
      </c>
      <c r="F9089">
        <v>5.29</v>
      </c>
      <c r="G9089">
        <v>5.29</v>
      </c>
      <c r="H9089" t="s">
        <v>314</v>
      </c>
      <c r="I9089" s="2">
        <v>6.32</v>
      </c>
      <c r="J9089" t="s">
        <v>315</v>
      </c>
      <c r="K9089" t="s">
        <v>316</v>
      </c>
      <c r="L9089" s="3" t="str">
        <f>+INDEX([1]!TABLA_MAESTRO_DE_ARTICULO[SubGroupName],MATCH(Tabla_lineas[[#This Row],[CODIGO SAP]],[1]!TABLA_MAESTRO_DE_ARTICULO[ItemCode],0))</f>
        <v>SOLUCION INYECTABLE</v>
      </c>
      <c r="M9089" t="s">
        <v>317</v>
      </c>
      <c r="N9089">
        <v>42</v>
      </c>
      <c r="O9089" t="s">
        <v>249</v>
      </c>
      <c r="S9089" s="2">
        <v>850</v>
      </c>
      <c r="T9089">
        <v>3017.5</v>
      </c>
      <c r="U9089">
        <v>3.56</v>
      </c>
      <c r="V9089">
        <v>3.55</v>
      </c>
      <c r="W9089">
        <v>0.7</v>
      </c>
      <c r="Z9089" s="4" t="s">
        <v>53</v>
      </c>
      <c r="AA9089" t="s">
        <v>120</v>
      </c>
      <c r="AB9089">
        <v>46132</v>
      </c>
      <c r="AG9089">
        <v>0</v>
      </c>
      <c r="AH9089">
        <v>850</v>
      </c>
      <c r="AM9089" t="str">
        <f>SUBSTITUTE(Tabla_lineas[[#This Row],[Codigo Liname]]," ","")</f>
        <v>N0205</v>
      </c>
    </row>
    <row r="9090" spans="1:39" customFormat="1" x14ac:dyDescent="0.25">
      <c r="A9090" s="2">
        <v>815</v>
      </c>
      <c r="B9090" t="s">
        <v>1392</v>
      </c>
      <c r="C9090">
        <f t="shared" ref="C9090:C9153" si="142">IFERROR(VALUE(RIGHT(TRIM(LEFT(B9090,SEARCH("Eco",B9090)-1)),7)),"COTI")</f>
        <v>1654181</v>
      </c>
      <c r="D9090">
        <v>1690</v>
      </c>
      <c r="E9090" t="s">
        <v>318</v>
      </c>
      <c r="F9090">
        <v>1.26</v>
      </c>
      <c r="G9090">
        <v>1.26</v>
      </c>
      <c r="H9090" t="s">
        <v>319</v>
      </c>
      <c r="I9090" s="2">
        <v>3.35</v>
      </c>
      <c r="J9090" t="s">
        <v>320</v>
      </c>
      <c r="K9090" t="s">
        <v>321</v>
      </c>
      <c r="L9090" s="3" t="str">
        <f>+INDEX([1]!TABLA_MAESTRO_DE_ARTICULO[SubGroupName],MATCH(Tabla_lineas[[#This Row],[CODIGO SAP]],[1]!TABLA_MAESTRO_DE_ARTICULO[ItemCode],0))</f>
        <v>COMPRIMIDO</v>
      </c>
      <c r="M9090" t="s">
        <v>1290</v>
      </c>
      <c r="N9090">
        <v>43</v>
      </c>
      <c r="O9090" t="s">
        <v>45</v>
      </c>
      <c r="S9090" s="2">
        <v>1000</v>
      </c>
      <c r="T9090">
        <v>1250</v>
      </c>
      <c r="U9090">
        <v>1.69</v>
      </c>
      <c r="V9090">
        <v>1.25</v>
      </c>
      <c r="W9090">
        <v>0.2</v>
      </c>
      <c r="Z9090" s="4" t="s">
        <v>46</v>
      </c>
      <c r="AA9090" t="s">
        <v>120</v>
      </c>
      <c r="AB9090">
        <v>46132</v>
      </c>
      <c r="AG9090">
        <v>0</v>
      </c>
      <c r="AH9090">
        <v>1000</v>
      </c>
      <c r="AM9090" t="str">
        <f>SUBSTITUTE(Tabla_lineas[[#This Row],[Codigo Liname]]," ","")</f>
        <v>A1004</v>
      </c>
    </row>
    <row r="9091" spans="1:39" customFormat="1" x14ac:dyDescent="0.25">
      <c r="A9091" s="2">
        <v>815</v>
      </c>
      <c r="B9091" t="s">
        <v>1392</v>
      </c>
      <c r="C9091">
        <f t="shared" si="142"/>
        <v>1654181</v>
      </c>
      <c r="D9091">
        <v>744</v>
      </c>
      <c r="E9091" t="s">
        <v>328</v>
      </c>
      <c r="F9091">
        <v>0.92</v>
      </c>
      <c r="G9091">
        <v>0.75</v>
      </c>
      <c r="H9091" t="s">
        <v>329</v>
      </c>
      <c r="I9091" s="2">
        <v>0.75</v>
      </c>
      <c r="J9091" t="s">
        <v>330</v>
      </c>
      <c r="K9091" t="s">
        <v>331</v>
      </c>
      <c r="L9091" s="3" t="str">
        <f>+INDEX([1]!TABLA_MAESTRO_DE_ARTICULO[SubGroupName],MATCH(Tabla_lineas[[#This Row],[CODIGO SAP]],[1]!TABLA_MAESTRO_DE_ARTICULO[ItemCode],0))</f>
        <v>COMPRIMIDO</v>
      </c>
      <c r="M9091" t="s">
        <v>332</v>
      </c>
      <c r="N9091">
        <v>47</v>
      </c>
      <c r="O9091" t="s">
        <v>45</v>
      </c>
      <c r="P9091">
        <v>63200</v>
      </c>
      <c r="Q9091">
        <v>247600</v>
      </c>
      <c r="R9091">
        <v>310800</v>
      </c>
      <c r="S9091" s="2">
        <v>1200</v>
      </c>
      <c r="T9091">
        <v>732</v>
      </c>
      <c r="U9091">
        <v>0.62</v>
      </c>
      <c r="V9091">
        <v>0.61</v>
      </c>
      <c r="W9091">
        <v>0.2</v>
      </c>
      <c r="Z9091" s="4" t="s">
        <v>46</v>
      </c>
      <c r="AA9091" t="s">
        <v>120</v>
      </c>
      <c r="AB9091">
        <v>46132</v>
      </c>
      <c r="AG9091">
        <v>0</v>
      </c>
      <c r="AH9091">
        <v>1200</v>
      </c>
      <c r="AM9091" t="str">
        <f>SUBSTITUTE(Tabla_lineas[[#This Row],[Codigo Liname]]," ","")</f>
        <v>P0109</v>
      </c>
    </row>
    <row r="9092" spans="1:39" customFormat="1" x14ac:dyDescent="0.25">
      <c r="A9092" s="2">
        <v>815</v>
      </c>
      <c r="B9092" t="s">
        <v>1392</v>
      </c>
      <c r="C9092">
        <f t="shared" si="142"/>
        <v>1654181</v>
      </c>
      <c r="D9092">
        <v>3280</v>
      </c>
      <c r="E9092" t="s">
        <v>92</v>
      </c>
      <c r="F9092">
        <v>4.72</v>
      </c>
      <c r="G9092">
        <v>4.72</v>
      </c>
      <c r="H9092" t="s">
        <v>93</v>
      </c>
      <c r="I9092" s="2">
        <v>5.27</v>
      </c>
      <c r="J9092" t="s">
        <v>94</v>
      </c>
      <c r="K9092" t="s">
        <v>95</v>
      </c>
      <c r="L9092" s="3" t="str">
        <f>+INDEX([1]!TABLA_MAESTRO_DE_ARTICULO[SubGroupName],MATCH(Tabla_lineas[[#This Row],[CODIGO SAP]],[1]!TABLA_MAESTRO_DE_ARTICULO[ItemCode],0))</f>
        <v>OVULO VAGINAL</v>
      </c>
      <c r="M9092" t="s">
        <v>96</v>
      </c>
      <c r="N9092">
        <v>48</v>
      </c>
      <c r="O9092" t="s">
        <v>97</v>
      </c>
      <c r="S9092" s="2">
        <v>1000</v>
      </c>
      <c r="T9092">
        <v>3270</v>
      </c>
      <c r="U9092">
        <v>3.28</v>
      </c>
      <c r="V9092">
        <v>3.27</v>
      </c>
      <c r="W9092">
        <v>0.8</v>
      </c>
      <c r="Z9092" s="4" t="s">
        <v>46</v>
      </c>
      <c r="AA9092" t="s">
        <v>126</v>
      </c>
      <c r="AB9092">
        <v>46132</v>
      </c>
      <c r="AG9092">
        <v>0</v>
      </c>
      <c r="AH9092">
        <v>1000</v>
      </c>
      <c r="AM9092" t="str">
        <f>SUBSTITUTE(Tabla_lineas[[#This Row],[Codigo Liname]]," ","")</f>
        <v>G0104</v>
      </c>
    </row>
    <row r="9093" spans="1:39" customFormat="1" x14ac:dyDescent="0.25">
      <c r="A9093" s="2">
        <v>815</v>
      </c>
      <c r="B9093" t="s">
        <v>1392</v>
      </c>
      <c r="C9093">
        <f t="shared" si="142"/>
        <v>1654181</v>
      </c>
      <c r="D9093">
        <v>1201.5</v>
      </c>
      <c r="E9093" t="s">
        <v>343</v>
      </c>
      <c r="F9093">
        <v>26.57</v>
      </c>
      <c r="G9093">
        <v>17.350000000000001</v>
      </c>
      <c r="H9093" t="s">
        <v>344</v>
      </c>
      <c r="I9093" s="2">
        <v>17.350000000000001</v>
      </c>
      <c r="J9093" t="s">
        <v>345</v>
      </c>
      <c r="K9093" t="s">
        <v>346</v>
      </c>
      <c r="L9093" s="3" t="str">
        <f>+INDEX([1]!TABLA_MAESTRO_DE_ARTICULO[SubGroupName],MATCH(Tabla_lineas[[#This Row],[CODIGO SAP]],[1]!TABLA_MAESTRO_DE_ARTICULO[ItemCode],0))</f>
        <v>CREMA DERMICA</v>
      </c>
      <c r="M9093" t="s">
        <v>347</v>
      </c>
      <c r="N9093">
        <v>50</v>
      </c>
      <c r="O9093" t="s">
        <v>297</v>
      </c>
      <c r="S9093" s="2">
        <v>90</v>
      </c>
      <c r="T9093">
        <v>1200.5999999999999</v>
      </c>
      <c r="U9093">
        <v>13.35</v>
      </c>
      <c r="V9093">
        <v>13.34</v>
      </c>
      <c r="W9093">
        <v>5</v>
      </c>
      <c r="Z9093" s="4" t="s">
        <v>53</v>
      </c>
      <c r="AA9093" t="s">
        <v>153</v>
      </c>
      <c r="AB9093">
        <v>46096</v>
      </c>
      <c r="AG9093">
        <v>0</v>
      </c>
      <c r="AH9093">
        <v>90</v>
      </c>
      <c r="AM9093" t="str">
        <f>SUBSTITUTE(Tabla_lineas[[#This Row],[Codigo Liname]]," ","")</f>
        <v>D0104</v>
      </c>
    </row>
    <row r="9094" spans="1:39" customFormat="1" x14ac:dyDescent="0.25">
      <c r="A9094" s="2">
        <v>815</v>
      </c>
      <c r="B9094" t="s">
        <v>1392</v>
      </c>
      <c r="C9094">
        <f t="shared" si="142"/>
        <v>1654181</v>
      </c>
      <c r="D9094">
        <v>2104.7399999999998</v>
      </c>
      <c r="E9094" t="s">
        <v>348</v>
      </c>
      <c r="F9094">
        <v>31.43</v>
      </c>
      <c r="G9094">
        <v>31.43</v>
      </c>
      <c r="H9094" t="s">
        <v>349</v>
      </c>
      <c r="I9094" s="2">
        <v>45.42</v>
      </c>
      <c r="J9094" t="s">
        <v>350</v>
      </c>
      <c r="K9094" t="s">
        <v>351</v>
      </c>
      <c r="L9094" s="3" t="str">
        <f>+INDEX([1]!TABLA_MAESTRO_DE_ARTICULO[SubGroupName],MATCH(Tabla_lineas[[#This Row],[CODIGO SAP]],[1]!TABLA_MAESTRO_DE_ARTICULO[ItemCode],0))</f>
        <v>SUSPENSION</v>
      </c>
      <c r="M9094" t="s">
        <v>352</v>
      </c>
      <c r="N9094">
        <v>51</v>
      </c>
      <c r="O9094" t="s">
        <v>181</v>
      </c>
      <c r="S9094" s="2">
        <v>66</v>
      </c>
      <c r="T9094">
        <v>2073.7200000000003</v>
      </c>
      <c r="U9094">
        <v>31.89</v>
      </c>
      <c r="V9094">
        <v>31.42</v>
      </c>
      <c r="W9094">
        <v>10</v>
      </c>
      <c r="Z9094" s="4" t="s">
        <v>46</v>
      </c>
      <c r="AA9094" t="s">
        <v>153</v>
      </c>
      <c r="AB9094">
        <v>46132</v>
      </c>
      <c r="AG9094">
        <v>0</v>
      </c>
      <c r="AH9094">
        <v>66</v>
      </c>
      <c r="AM9094" t="str">
        <f>SUBSTITUTE(Tabla_lineas[[#This Row],[Codigo Liname]]," ","")</f>
        <v>A0704</v>
      </c>
    </row>
    <row r="9095" spans="1:39" customFormat="1" x14ac:dyDescent="0.25">
      <c r="A9095" s="2">
        <v>815</v>
      </c>
      <c r="B9095" t="s">
        <v>1392</v>
      </c>
      <c r="C9095">
        <f t="shared" si="142"/>
        <v>1654181</v>
      </c>
      <c r="D9095">
        <v>2814.75</v>
      </c>
      <c r="E9095" t="s">
        <v>98</v>
      </c>
      <c r="F9095">
        <v>9.4</v>
      </c>
      <c r="G9095">
        <v>8.77</v>
      </c>
      <c r="H9095" t="s">
        <v>99</v>
      </c>
      <c r="I9095" s="2">
        <v>8.77</v>
      </c>
      <c r="J9095" t="s">
        <v>100</v>
      </c>
      <c r="K9095" t="s">
        <v>101</v>
      </c>
      <c r="L9095" s="3" t="str">
        <f>+INDEX([1]!TABLA_MAESTRO_DE_ARTICULO[SubGroupName],MATCH(Tabla_lineas[[#This Row],[CODIGO SAP]],[1]!TABLA_MAESTRO_DE_ARTICULO[ItemCode],0))</f>
        <v>GOTAS</v>
      </c>
      <c r="M9095" t="s">
        <v>1312</v>
      </c>
      <c r="N9095">
        <v>55</v>
      </c>
      <c r="O9095" t="s">
        <v>103</v>
      </c>
      <c r="S9095" s="2">
        <v>405</v>
      </c>
      <c r="T9095">
        <v>2810.7000000000003</v>
      </c>
      <c r="U9095">
        <v>6.95</v>
      </c>
      <c r="V9095">
        <v>6.94</v>
      </c>
      <c r="W9095">
        <v>3</v>
      </c>
      <c r="Z9095" s="4" t="s">
        <v>53</v>
      </c>
      <c r="AA9095" t="s">
        <v>153</v>
      </c>
      <c r="AB9095">
        <v>46132</v>
      </c>
      <c r="AG9095">
        <v>0</v>
      </c>
      <c r="AH9095">
        <v>405</v>
      </c>
      <c r="AM9095" t="str">
        <f>SUBSTITUTE(Tabla_lineas[[#This Row],[Codigo Liname]]," ","")</f>
        <v>N0210</v>
      </c>
    </row>
    <row r="9096" spans="1:39" customFormat="1" x14ac:dyDescent="0.25">
      <c r="A9096" s="2">
        <v>815</v>
      </c>
      <c r="B9096" t="s">
        <v>1392</v>
      </c>
      <c r="C9096">
        <f t="shared" si="142"/>
        <v>1654181</v>
      </c>
      <c r="D9096">
        <v>4510.8</v>
      </c>
      <c r="E9096" t="s">
        <v>353</v>
      </c>
      <c r="F9096">
        <v>11.88</v>
      </c>
      <c r="G9096">
        <v>11.88</v>
      </c>
      <c r="H9096" t="s">
        <v>354</v>
      </c>
      <c r="I9096" s="2">
        <v>13.94</v>
      </c>
      <c r="J9096" t="s">
        <v>355</v>
      </c>
      <c r="K9096" t="s">
        <v>356</v>
      </c>
      <c r="L9096" s="3" t="str">
        <f>+INDEX([1]!TABLA_MAESTRO_DE_ARTICULO[SubGroupName],MATCH(Tabla_lineas[[#This Row],[CODIGO SAP]],[1]!TABLA_MAESTRO_DE_ARTICULO[ItemCode],0))</f>
        <v>JARABE</v>
      </c>
      <c r="M9096" t="s">
        <v>357</v>
      </c>
      <c r="N9096">
        <v>56</v>
      </c>
      <c r="O9096" t="s">
        <v>181</v>
      </c>
      <c r="S9096" s="2">
        <v>420</v>
      </c>
      <c r="T9096">
        <v>4506.6000000000004</v>
      </c>
      <c r="U9096">
        <v>10.74</v>
      </c>
      <c r="V9096">
        <v>10.73</v>
      </c>
      <c r="W9096">
        <v>5.5</v>
      </c>
      <c r="Z9096" s="4" t="s">
        <v>46</v>
      </c>
      <c r="AA9096" t="s">
        <v>153</v>
      </c>
      <c r="AB9096">
        <v>46096</v>
      </c>
      <c r="AG9096">
        <v>0</v>
      </c>
      <c r="AH9096">
        <v>420</v>
      </c>
      <c r="AM9096" t="str">
        <f>SUBSTITUTE(Tabla_lineas[[#This Row],[Codigo Liname]]," ","")</f>
        <v>N0209</v>
      </c>
    </row>
    <row r="9097" spans="1:39" customFormat="1" x14ac:dyDescent="0.25">
      <c r="A9097" s="2">
        <v>815</v>
      </c>
      <c r="B9097" t="s">
        <v>1392</v>
      </c>
      <c r="C9097">
        <f t="shared" si="142"/>
        <v>1654181</v>
      </c>
      <c r="D9097">
        <v>3255</v>
      </c>
      <c r="E9097" t="s">
        <v>104</v>
      </c>
      <c r="F9097">
        <v>0.3</v>
      </c>
      <c r="G9097">
        <v>0.25</v>
      </c>
      <c r="H9097" t="s">
        <v>105</v>
      </c>
      <c r="I9097" s="2">
        <v>0.25</v>
      </c>
      <c r="J9097" t="s">
        <v>106</v>
      </c>
      <c r="K9097" t="s">
        <v>107</v>
      </c>
      <c r="L9097" s="3" t="str">
        <f>+INDEX([1]!TABLA_MAESTRO_DE_ARTICULO[SubGroupName],MATCH(Tabla_lineas[[#This Row],[CODIGO SAP]],[1]!TABLA_MAESTRO_DE_ARTICULO[ItemCode],0))</f>
        <v>COMPRIMIDO</v>
      </c>
      <c r="M9097" t="s">
        <v>108</v>
      </c>
      <c r="N9097">
        <v>54</v>
      </c>
      <c r="O9097" t="s">
        <v>45</v>
      </c>
      <c r="S9097" s="2">
        <v>15500</v>
      </c>
      <c r="T9097">
        <v>3100</v>
      </c>
      <c r="U9097">
        <v>0.21</v>
      </c>
      <c r="V9097">
        <v>0.2</v>
      </c>
      <c r="W9097">
        <v>0.12</v>
      </c>
      <c r="Z9097" s="4" t="s">
        <v>46</v>
      </c>
      <c r="AA9097" t="s">
        <v>126</v>
      </c>
      <c r="AB9097">
        <v>46132</v>
      </c>
      <c r="AG9097">
        <v>0</v>
      </c>
      <c r="AH9097">
        <v>15500</v>
      </c>
      <c r="AM9097" t="str">
        <f>SUBSTITUTE(Tabla_lineas[[#This Row],[Codigo Liname]]," ","")</f>
        <v>N0208</v>
      </c>
    </row>
    <row r="9098" spans="1:39" customFormat="1" x14ac:dyDescent="0.25">
      <c r="A9098" s="2">
        <v>815</v>
      </c>
      <c r="B9098" t="s">
        <v>1392</v>
      </c>
      <c r="C9098">
        <f t="shared" si="142"/>
        <v>1654181</v>
      </c>
      <c r="D9098">
        <v>5755.35</v>
      </c>
      <c r="E9098" t="s">
        <v>395</v>
      </c>
      <c r="F9098">
        <v>39.200000000000003</v>
      </c>
      <c r="G9098">
        <v>23.99</v>
      </c>
      <c r="H9098" t="s">
        <v>396</v>
      </c>
      <c r="I9098" s="2">
        <v>23.99</v>
      </c>
      <c r="J9098" t="s">
        <v>397</v>
      </c>
      <c r="K9098" t="s">
        <v>398</v>
      </c>
      <c r="L9098" s="3" t="str">
        <f>+INDEX([1]!TABLA_MAESTRO_DE_ARTICULO[SubGroupName],MATCH(Tabla_lineas[[#This Row],[CODIGO SAP]],[1]!TABLA_MAESTRO_DE_ARTICULO[ItemCode],0))</f>
        <v>JARABE</v>
      </c>
      <c r="M9098" t="s">
        <v>399</v>
      </c>
      <c r="N9098">
        <v>65</v>
      </c>
      <c r="O9098" t="s">
        <v>400</v>
      </c>
      <c r="S9098" s="2">
        <v>305</v>
      </c>
      <c r="T9098">
        <v>5752.3</v>
      </c>
      <c r="U9098">
        <v>18.87</v>
      </c>
      <c r="V9098">
        <v>18.86</v>
      </c>
      <c r="W9098">
        <v>5</v>
      </c>
      <c r="Z9098" s="4" t="s">
        <v>53</v>
      </c>
      <c r="AA9098" t="s">
        <v>153</v>
      </c>
      <c r="AB9098">
        <v>46096</v>
      </c>
      <c r="AG9098">
        <v>0</v>
      </c>
      <c r="AH9098">
        <v>305</v>
      </c>
      <c r="AM9098" t="str">
        <f>SUBSTITUTE(Tabla_lineas[[#This Row],[Codigo Liname]]," ","")</f>
        <v>A1205</v>
      </c>
    </row>
    <row r="9099" spans="1:39" customFormat="1" x14ac:dyDescent="0.25">
      <c r="A9099" s="2">
        <v>816</v>
      </c>
      <c r="B9099" t="s">
        <v>1393</v>
      </c>
      <c r="C9099">
        <f t="shared" si="142"/>
        <v>1654082</v>
      </c>
      <c r="D9099">
        <v>4668</v>
      </c>
      <c r="E9099" t="s">
        <v>115</v>
      </c>
      <c r="F9099">
        <v>2.5099999999999998</v>
      </c>
      <c r="G9099">
        <v>2.5099999999999998</v>
      </c>
      <c r="H9099" t="s">
        <v>116</v>
      </c>
      <c r="I9099" s="2">
        <v>3.89</v>
      </c>
      <c r="J9099" t="s">
        <v>117</v>
      </c>
      <c r="K9099" t="s">
        <v>118</v>
      </c>
      <c r="L9099" s="3" t="str">
        <f>+INDEX([1]!TABLA_MAESTRO_DE_ARTICULO[SubGroupName],MATCH(Tabla_lineas[[#This Row],[CODIGO SAP]],[1]!TABLA_MAESTRO_DE_ARTICULO[ItemCode],0))</f>
        <v>COMPRIMIDO</v>
      </c>
      <c r="M9099" t="s">
        <v>119</v>
      </c>
      <c r="N9099">
        <v>1</v>
      </c>
      <c r="O9099" t="s">
        <v>45</v>
      </c>
      <c r="S9099" s="2">
        <v>1200</v>
      </c>
      <c r="T9099">
        <v>3000</v>
      </c>
      <c r="U9099">
        <v>3.89</v>
      </c>
      <c r="V9099">
        <v>2.5</v>
      </c>
      <c r="W9099">
        <v>0.7</v>
      </c>
      <c r="Z9099" s="4" t="s">
        <v>46</v>
      </c>
      <c r="AA9099" t="s">
        <v>120</v>
      </c>
      <c r="AB9099">
        <v>46132</v>
      </c>
      <c r="AG9099">
        <v>0</v>
      </c>
      <c r="AH9099">
        <v>1200</v>
      </c>
      <c r="AM9099" t="str">
        <f>SUBSTITUTE(Tabla_lineas[[#This Row],[Codigo Liname]]," ","")</f>
        <v>J0504</v>
      </c>
    </row>
    <row r="9100" spans="1:39" customFormat="1" x14ac:dyDescent="0.25">
      <c r="A9100" s="2">
        <v>816</v>
      </c>
      <c r="B9100" t="s">
        <v>1393</v>
      </c>
      <c r="C9100">
        <f t="shared" si="142"/>
        <v>1654082</v>
      </c>
      <c r="D9100">
        <v>1347.75</v>
      </c>
      <c r="E9100" t="s">
        <v>155</v>
      </c>
      <c r="F9100">
        <v>28.3</v>
      </c>
      <c r="G9100">
        <v>28.3</v>
      </c>
      <c r="H9100" t="s">
        <v>156</v>
      </c>
      <c r="I9100" s="2">
        <v>29.95</v>
      </c>
      <c r="J9100" t="s">
        <v>157</v>
      </c>
      <c r="K9100" t="s">
        <v>158</v>
      </c>
      <c r="L9100" s="3" t="str">
        <f>+INDEX([1]!TABLA_MAESTRO_DE_ARTICULO[SubGroupName],MATCH(Tabla_lineas[[#This Row],[CODIGO SAP]],[1]!TABLA_MAESTRO_DE_ARTICULO[ItemCode],0))</f>
        <v>CREMA DERMICA</v>
      </c>
      <c r="M9100" t="s">
        <v>159</v>
      </c>
      <c r="N9100">
        <v>2</v>
      </c>
      <c r="O9100" t="s">
        <v>160</v>
      </c>
      <c r="S9100" s="2">
        <v>45</v>
      </c>
      <c r="T9100">
        <v>1273.05</v>
      </c>
      <c r="U9100">
        <v>29.95</v>
      </c>
      <c r="V9100">
        <v>28.29</v>
      </c>
      <c r="W9100">
        <v>5</v>
      </c>
      <c r="Z9100" s="4" t="s">
        <v>46</v>
      </c>
      <c r="AA9100" t="s">
        <v>153</v>
      </c>
      <c r="AB9100">
        <v>46132</v>
      </c>
      <c r="AG9100">
        <v>0</v>
      </c>
      <c r="AH9100">
        <v>45</v>
      </c>
      <c r="AM9100" t="str">
        <f>SUBSTITUTE(Tabla_lineas[[#This Row],[Codigo Liname]]," ","")</f>
        <v>D0603</v>
      </c>
    </row>
    <row r="9101" spans="1:39" customFormat="1" x14ac:dyDescent="0.25">
      <c r="A9101" s="2">
        <v>816</v>
      </c>
      <c r="B9101" t="s">
        <v>1393</v>
      </c>
      <c r="C9101">
        <f t="shared" si="142"/>
        <v>1654082</v>
      </c>
      <c r="D9101">
        <v>22638</v>
      </c>
      <c r="E9101" t="s">
        <v>171</v>
      </c>
      <c r="F9101">
        <v>1.82</v>
      </c>
      <c r="G9101">
        <v>1.82</v>
      </c>
      <c r="H9101" t="s">
        <v>172</v>
      </c>
      <c r="I9101" s="2">
        <v>2.94</v>
      </c>
      <c r="J9101" t="s">
        <v>173</v>
      </c>
      <c r="K9101" t="s">
        <v>174</v>
      </c>
      <c r="L9101" s="3" t="str">
        <f>+INDEX([1]!TABLA_MAESTRO_DE_ARTICULO[SubGroupName],MATCH(Tabla_lineas[[#This Row],[CODIGO SAP]],[1]!TABLA_MAESTRO_DE_ARTICULO[ItemCode],0))</f>
        <v>COMPRIMIDO</v>
      </c>
      <c r="M9101" t="s">
        <v>175</v>
      </c>
      <c r="N9101">
        <v>6</v>
      </c>
      <c r="O9101" t="s">
        <v>45</v>
      </c>
      <c r="S9101" s="2">
        <v>7700</v>
      </c>
      <c r="T9101">
        <v>13937</v>
      </c>
      <c r="U9101">
        <v>2.94</v>
      </c>
      <c r="V9101">
        <v>1.81</v>
      </c>
      <c r="W9101">
        <v>0.7</v>
      </c>
      <c r="Z9101" s="4" t="s">
        <v>46</v>
      </c>
      <c r="AA9101" t="s">
        <v>120</v>
      </c>
      <c r="AB9101">
        <v>46132</v>
      </c>
      <c r="AG9101">
        <v>0</v>
      </c>
      <c r="AH9101">
        <v>7700</v>
      </c>
      <c r="AM9101" t="str">
        <f>SUBSTITUTE(Tabla_lineas[[#This Row],[Codigo Liname]]," ","")</f>
        <v>J0105</v>
      </c>
    </row>
    <row r="9102" spans="1:39" customFormat="1" x14ac:dyDescent="0.25">
      <c r="A9102" s="2">
        <v>816</v>
      </c>
      <c r="B9102" t="s">
        <v>1393</v>
      </c>
      <c r="C9102">
        <f t="shared" si="142"/>
        <v>1654082</v>
      </c>
      <c r="D9102">
        <v>20653.8</v>
      </c>
      <c r="E9102" t="s">
        <v>176</v>
      </c>
      <c r="F9102">
        <v>16.7</v>
      </c>
      <c r="G9102">
        <v>16.7</v>
      </c>
      <c r="H9102" t="s">
        <v>177</v>
      </c>
      <c r="I9102" s="2">
        <v>35.61</v>
      </c>
      <c r="J9102" t="s">
        <v>178</v>
      </c>
      <c r="K9102" t="s">
        <v>179</v>
      </c>
      <c r="L9102" s="3" t="str">
        <f>+INDEX([1]!TABLA_MAESTRO_DE_ARTICULO[SubGroupName],MATCH(Tabla_lineas[[#This Row],[CODIGO SAP]],[1]!TABLA_MAESTRO_DE_ARTICULO[ItemCode],0))</f>
        <v>POLVO PARA SUSPENSION</v>
      </c>
      <c r="M9102" t="s">
        <v>180</v>
      </c>
      <c r="N9102">
        <v>7</v>
      </c>
      <c r="O9102" t="s">
        <v>181</v>
      </c>
      <c r="S9102" s="2">
        <v>580</v>
      </c>
      <c r="T9102">
        <v>9680.2000000000007</v>
      </c>
      <c r="U9102">
        <v>35.61</v>
      </c>
      <c r="V9102">
        <v>16.690000000000001</v>
      </c>
      <c r="W9102">
        <v>5.5</v>
      </c>
      <c r="Z9102" s="4" t="s">
        <v>46</v>
      </c>
      <c r="AA9102" t="s">
        <v>153</v>
      </c>
      <c r="AB9102">
        <v>46096</v>
      </c>
      <c r="AG9102">
        <v>0</v>
      </c>
      <c r="AH9102">
        <v>580</v>
      </c>
      <c r="AM9102" t="str">
        <f>SUBSTITUTE(Tabla_lineas[[#This Row],[Codigo Liname]]," ","")</f>
        <v>J0157</v>
      </c>
    </row>
    <row r="9103" spans="1:39" customFormat="1" x14ac:dyDescent="0.25">
      <c r="A9103" s="2">
        <v>816</v>
      </c>
      <c r="B9103" t="s">
        <v>1393</v>
      </c>
      <c r="C9103">
        <f t="shared" si="142"/>
        <v>1654082</v>
      </c>
      <c r="D9103">
        <v>3700</v>
      </c>
      <c r="E9103" t="s">
        <v>188</v>
      </c>
      <c r="F9103">
        <v>0.66</v>
      </c>
      <c r="G9103">
        <v>0.66</v>
      </c>
      <c r="H9103" t="s">
        <v>189</v>
      </c>
      <c r="I9103" s="2">
        <v>1</v>
      </c>
      <c r="J9103" t="s">
        <v>190</v>
      </c>
      <c r="K9103" t="s">
        <v>191</v>
      </c>
      <c r="L9103" s="3" t="str">
        <f>+INDEX([1]!TABLA_MAESTRO_DE_ARTICULO[SubGroupName],MATCH(Tabla_lineas[[#This Row],[CODIGO SAP]],[1]!TABLA_MAESTRO_DE_ARTICULO[ItemCode],0))</f>
        <v>COMPRIMIDO</v>
      </c>
      <c r="M9103" t="s">
        <v>192</v>
      </c>
      <c r="N9103">
        <v>9</v>
      </c>
      <c r="O9103" t="s">
        <v>45</v>
      </c>
      <c r="S9103" s="2">
        <v>3700</v>
      </c>
      <c r="T9103">
        <v>2405</v>
      </c>
      <c r="U9103">
        <v>1</v>
      </c>
      <c r="V9103">
        <v>0.65</v>
      </c>
      <c r="W9103">
        <v>0.2</v>
      </c>
      <c r="Z9103" s="4" t="s">
        <v>53</v>
      </c>
      <c r="AA9103" t="s">
        <v>153</v>
      </c>
      <c r="AB9103">
        <v>46096</v>
      </c>
      <c r="AG9103">
        <v>0</v>
      </c>
      <c r="AH9103">
        <v>3700</v>
      </c>
      <c r="AM9103" t="str">
        <f>SUBSTITUTE(Tabla_lineas[[#This Row],[Codigo Liname]]," ","")</f>
        <v>R0501</v>
      </c>
    </row>
    <row r="9104" spans="1:39" customFormat="1" x14ac:dyDescent="0.25">
      <c r="A9104" s="2">
        <v>816</v>
      </c>
      <c r="B9104" t="s">
        <v>1393</v>
      </c>
      <c r="C9104">
        <f t="shared" si="142"/>
        <v>1654082</v>
      </c>
      <c r="D9104">
        <v>7676</v>
      </c>
      <c r="E9104" t="s">
        <v>121</v>
      </c>
      <c r="F9104">
        <v>2.0099999999999998</v>
      </c>
      <c r="G9104">
        <v>2.0099999999999998</v>
      </c>
      <c r="H9104" t="s">
        <v>122</v>
      </c>
      <c r="I9104" s="2">
        <v>2.02</v>
      </c>
      <c r="J9104" t="s">
        <v>123</v>
      </c>
      <c r="K9104" t="s">
        <v>124</v>
      </c>
      <c r="L9104" s="3" t="str">
        <f>+INDEX([1]!TABLA_MAESTRO_DE_ARTICULO[SubGroupName],MATCH(Tabla_lineas[[#This Row],[CODIGO SAP]],[1]!TABLA_MAESTRO_DE_ARTICULO[ItemCode],0))</f>
        <v>COMPRIMIDO</v>
      </c>
      <c r="M9104" t="s">
        <v>125</v>
      </c>
      <c r="N9104">
        <v>10</v>
      </c>
      <c r="O9104" t="s">
        <v>45</v>
      </c>
      <c r="S9104" s="2">
        <v>3800</v>
      </c>
      <c r="T9104">
        <v>7600</v>
      </c>
      <c r="U9104">
        <v>2.02</v>
      </c>
      <c r="V9104">
        <v>2</v>
      </c>
      <c r="W9104">
        <v>0.15</v>
      </c>
      <c r="Z9104" s="4" t="s">
        <v>53</v>
      </c>
      <c r="AA9104" t="s">
        <v>126</v>
      </c>
      <c r="AB9104">
        <v>46132</v>
      </c>
      <c r="AG9104">
        <v>0</v>
      </c>
      <c r="AH9104">
        <v>3800</v>
      </c>
      <c r="AM9104" t="str">
        <f>SUBSTITUTE(Tabla_lineas[[#This Row],[Codigo Liname]]," ","")</f>
        <v>C1001</v>
      </c>
    </row>
    <row r="9105" spans="1:39" customFormat="1" x14ac:dyDescent="0.25">
      <c r="A9105" s="2">
        <v>816</v>
      </c>
      <c r="B9105" t="s">
        <v>1393</v>
      </c>
      <c r="C9105">
        <f t="shared" si="142"/>
        <v>1654082</v>
      </c>
      <c r="D9105">
        <v>11987.8</v>
      </c>
      <c r="E9105" t="s">
        <v>432</v>
      </c>
      <c r="F9105">
        <v>49.46</v>
      </c>
      <c r="G9105">
        <v>49.46</v>
      </c>
      <c r="H9105" t="s">
        <v>433</v>
      </c>
      <c r="I9105" s="2">
        <v>54.49</v>
      </c>
      <c r="J9105" t="s">
        <v>434</v>
      </c>
      <c r="K9105" t="s">
        <v>435</v>
      </c>
      <c r="L9105" s="3" t="str">
        <f>+INDEX([1]!TABLA_MAESTRO_DE_ARTICULO[SubGroupName],MATCH(Tabla_lineas[[#This Row],[CODIGO SAP]],[1]!TABLA_MAESTRO_DE_ARTICULO[ItemCode],0))</f>
        <v>POLVO PARA SUSPENSION</v>
      </c>
      <c r="M9105" t="s">
        <v>436</v>
      </c>
      <c r="N9105">
        <v>12</v>
      </c>
      <c r="O9105" t="s">
        <v>437</v>
      </c>
      <c r="S9105" s="2">
        <v>220</v>
      </c>
      <c r="T9105">
        <v>10879</v>
      </c>
      <c r="U9105">
        <v>54.49</v>
      </c>
      <c r="V9105">
        <v>49.45</v>
      </c>
      <c r="W9105">
        <v>10</v>
      </c>
      <c r="Z9105" s="4" t="s">
        <v>46</v>
      </c>
      <c r="AA9105" t="s">
        <v>153</v>
      </c>
      <c r="AB9105">
        <v>46096</v>
      </c>
      <c r="AG9105">
        <v>0</v>
      </c>
      <c r="AH9105">
        <v>220</v>
      </c>
      <c r="AM9105" t="str">
        <f>SUBSTITUTE(Tabla_lineas[[#This Row],[Codigo Liname]]," ","")</f>
        <v>J0162</v>
      </c>
    </row>
    <row r="9106" spans="1:39" customFormat="1" x14ac:dyDescent="0.25">
      <c r="A9106" s="2">
        <v>816</v>
      </c>
      <c r="B9106" t="s">
        <v>1393</v>
      </c>
      <c r="C9106">
        <f t="shared" si="142"/>
        <v>1654082</v>
      </c>
      <c r="D9106">
        <v>22380</v>
      </c>
      <c r="E9106" t="s">
        <v>127</v>
      </c>
      <c r="F9106">
        <v>7.87</v>
      </c>
      <c r="G9106">
        <v>7.87</v>
      </c>
      <c r="H9106" t="s">
        <v>128</v>
      </c>
      <c r="I9106" s="2">
        <v>11.19</v>
      </c>
      <c r="J9106" t="s">
        <v>129</v>
      </c>
      <c r="K9106" t="s">
        <v>130</v>
      </c>
      <c r="L9106" s="3" t="str">
        <f>+INDEX([1]!TABLA_MAESTRO_DE_ARTICULO[SubGroupName],MATCH(Tabla_lineas[[#This Row],[CODIGO SAP]],[1]!TABLA_MAESTRO_DE_ARTICULO[ItemCode],0))</f>
        <v>COMPRIMIDO</v>
      </c>
      <c r="M9106" t="s">
        <v>131</v>
      </c>
      <c r="N9106">
        <v>11</v>
      </c>
      <c r="O9106" t="s">
        <v>132</v>
      </c>
      <c r="S9106" s="2">
        <v>2000</v>
      </c>
      <c r="T9106">
        <v>15720</v>
      </c>
      <c r="U9106">
        <v>11.19</v>
      </c>
      <c r="V9106">
        <v>7.86</v>
      </c>
      <c r="W9106">
        <v>1.3</v>
      </c>
      <c r="Z9106" s="4" t="s">
        <v>46</v>
      </c>
      <c r="AA9106" t="s">
        <v>126</v>
      </c>
      <c r="AB9106">
        <v>46132</v>
      </c>
      <c r="AG9106">
        <v>0</v>
      </c>
      <c r="AH9106">
        <v>2000</v>
      </c>
      <c r="AM9106" t="str">
        <f>SUBSTITUTE(Tabla_lineas[[#This Row],[Codigo Liname]]," ","")</f>
        <v>J0113</v>
      </c>
    </row>
    <row r="9107" spans="1:39" customFormat="1" x14ac:dyDescent="0.25">
      <c r="A9107" s="2">
        <v>816</v>
      </c>
      <c r="B9107" t="s">
        <v>1393</v>
      </c>
      <c r="C9107">
        <f t="shared" si="142"/>
        <v>1654082</v>
      </c>
      <c r="D9107">
        <v>3585.3999999999996</v>
      </c>
      <c r="E9107" t="s">
        <v>1320</v>
      </c>
      <c r="F9107">
        <v>26.03</v>
      </c>
      <c r="G9107">
        <v>13.79</v>
      </c>
      <c r="H9107" t="s">
        <v>1321</v>
      </c>
      <c r="I9107" s="2">
        <v>13.79</v>
      </c>
      <c r="J9107" t="s">
        <v>1322</v>
      </c>
      <c r="K9107" t="s">
        <v>1323</v>
      </c>
      <c r="L9107" s="3" t="str">
        <f>+INDEX([1]!TABLA_MAESTRO_DE_ARTICULO[SubGroupName],MATCH(Tabla_lineas[[#This Row],[CODIGO SAP]],[1]!TABLA_MAESTRO_DE_ARTICULO[ItemCode],0))</f>
        <v>UNGUENTO</v>
      </c>
      <c r="M9107" t="s">
        <v>1324</v>
      </c>
      <c r="N9107">
        <v>13</v>
      </c>
      <c r="O9107" t="s">
        <v>1325</v>
      </c>
      <c r="S9107" s="2">
        <v>260</v>
      </c>
      <c r="T9107">
        <v>3582.7999999999997</v>
      </c>
      <c r="U9107">
        <v>13.79</v>
      </c>
      <c r="V9107">
        <v>13.78</v>
      </c>
      <c r="W9107">
        <v>5</v>
      </c>
      <c r="Z9107" s="4" t="s">
        <v>46</v>
      </c>
      <c r="AA9107" t="s">
        <v>153</v>
      </c>
      <c r="AB9107">
        <v>46096</v>
      </c>
      <c r="AG9107">
        <v>0</v>
      </c>
      <c r="AH9107">
        <v>260</v>
      </c>
      <c r="AM9107" t="str">
        <f>SUBSTITUTE(Tabla_lineas[[#This Row],[Codigo Liname]]," ","")</f>
        <v>D0102</v>
      </c>
    </row>
    <row r="9108" spans="1:39" customFormat="1" x14ac:dyDescent="0.25">
      <c r="A9108" s="2">
        <v>816</v>
      </c>
      <c r="B9108" t="s">
        <v>1393</v>
      </c>
      <c r="C9108">
        <f t="shared" si="142"/>
        <v>1654082</v>
      </c>
      <c r="D9108">
        <v>3668</v>
      </c>
      <c r="E9108" t="s">
        <v>133</v>
      </c>
      <c r="F9108">
        <v>0.95</v>
      </c>
      <c r="G9108">
        <v>0.95</v>
      </c>
      <c r="H9108" t="s">
        <v>134</v>
      </c>
      <c r="I9108" s="2">
        <v>1.31</v>
      </c>
      <c r="J9108" t="s">
        <v>135</v>
      </c>
      <c r="K9108" t="s">
        <v>136</v>
      </c>
      <c r="L9108" s="3" t="str">
        <f>+INDEX([1]!TABLA_MAESTRO_DE_ARTICULO[SubGroupName],MATCH(Tabla_lineas[[#This Row],[CODIGO SAP]],[1]!TABLA_MAESTRO_DE_ARTICULO[ItemCode],0))</f>
        <v>COMPRIMIDO</v>
      </c>
      <c r="M9108" t="s">
        <v>137</v>
      </c>
      <c r="N9108">
        <v>18</v>
      </c>
      <c r="O9108" t="s">
        <v>45</v>
      </c>
      <c r="P9108">
        <v>32100</v>
      </c>
      <c r="Q9108">
        <v>219600</v>
      </c>
      <c r="R9108">
        <v>251700</v>
      </c>
      <c r="S9108" s="2">
        <v>2800</v>
      </c>
      <c r="T9108">
        <v>2632</v>
      </c>
      <c r="U9108">
        <v>1.31</v>
      </c>
      <c r="V9108">
        <v>0.94</v>
      </c>
      <c r="W9108">
        <v>0.32</v>
      </c>
      <c r="Z9108" s="4" t="s">
        <v>53</v>
      </c>
      <c r="AA9108" t="s">
        <v>120</v>
      </c>
      <c r="AB9108">
        <v>46132</v>
      </c>
      <c r="AG9108">
        <v>0</v>
      </c>
      <c r="AH9108">
        <v>2800</v>
      </c>
      <c r="AM9108" t="str">
        <f>SUBSTITUTE(Tabla_lineas[[#This Row],[Codigo Liname]]," ","")</f>
        <v>N0304</v>
      </c>
    </row>
    <row r="9109" spans="1:39" customFormat="1" x14ac:dyDescent="0.25">
      <c r="A9109" s="2">
        <v>816</v>
      </c>
      <c r="B9109" t="s">
        <v>1393</v>
      </c>
      <c r="C9109">
        <f t="shared" si="142"/>
        <v>1654082</v>
      </c>
      <c r="D9109">
        <v>23187.5</v>
      </c>
      <c r="E9109" t="s">
        <v>438</v>
      </c>
      <c r="F9109">
        <v>176.33</v>
      </c>
      <c r="G9109">
        <v>92.75</v>
      </c>
      <c r="H9109" t="s">
        <v>439</v>
      </c>
      <c r="I9109" s="2">
        <v>92.75</v>
      </c>
      <c r="J9109" t="s">
        <v>440</v>
      </c>
      <c r="K9109" t="s">
        <v>441</v>
      </c>
      <c r="L9109" s="3" t="str">
        <f>+INDEX([1]!TABLA_MAESTRO_DE_ARTICULO[SubGroupName],MATCH(Tabla_lineas[[#This Row],[CODIGO SAP]],[1]!TABLA_MAESTRO_DE_ARTICULO[ItemCode],0))</f>
        <v>POLVO PARA SUSPENSION</v>
      </c>
      <c r="M9109" t="s">
        <v>442</v>
      </c>
      <c r="N9109">
        <v>20</v>
      </c>
      <c r="O9109" t="s">
        <v>443</v>
      </c>
      <c r="S9109" s="2">
        <v>250</v>
      </c>
      <c r="T9109">
        <v>23185</v>
      </c>
      <c r="U9109">
        <v>92.75</v>
      </c>
      <c r="V9109">
        <v>92.74</v>
      </c>
      <c r="W9109">
        <v>12</v>
      </c>
      <c r="Z9109" s="4" t="s">
        <v>46</v>
      </c>
      <c r="AA9109" t="s">
        <v>153</v>
      </c>
      <c r="AB9109">
        <v>46096</v>
      </c>
      <c r="AG9109">
        <v>0</v>
      </c>
      <c r="AH9109">
        <v>250</v>
      </c>
      <c r="AM9109" t="str">
        <f>SUBSTITUTE(Tabla_lineas[[#This Row],[Codigo Liname]]," ","")</f>
        <v>J0163</v>
      </c>
    </row>
    <row r="9110" spans="1:39" customFormat="1" x14ac:dyDescent="0.25">
      <c r="A9110" s="2">
        <v>816</v>
      </c>
      <c r="B9110" t="s">
        <v>1393</v>
      </c>
      <c r="C9110">
        <f t="shared" si="142"/>
        <v>1654082</v>
      </c>
      <c r="D9110">
        <v>26950</v>
      </c>
      <c r="E9110" t="s">
        <v>420</v>
      </c>
      <c r="F9110">
        <v>4.96</v>
      </c>
      <c r="G9110">
        <v>4.96</v>
      </c>
      <c r="H9110" t="s">
        <v>421</v>
      </c>
      <c r="I9110" s="2">
        <v>11</v>
      </c>
      <c r="J9110" t="s">
        <v>422</v>
      </c>
      <c r="K9110" t="s">
        <v>423</v>
      </c>
      <c r="L9110" s="3" t="str">
        <f>+INDEX([1]!TABLA_MAESTRO_DE_ARTICULO[SubGroupName],MATCH(Tabla_lineas[[#This Row],[CODIGO SAP]],[1]!TABLA_MAESTRO_DE_ARTICULO[ItemCode],0))</f>
        <v>CAPSULA DURA</v>
      </c>
      <c r="M9110" t="s">
        <v>424</v>
      </c>
      <c r="N9110">
        <v>19</v>
      </c>
      <c r="O9110" t="s">
        <v>45</v>
      </c>
      <c r="S9110" s="2">
        <v>2450</v>
      </c>
      <c r="T9110">
        <v>12127.5</v>
      </c>
      <c r="U9110">
        <v>11</v>
      </c>
      <c r="V9110">
        <v>4.95</v>
      </c>
      <c r="W9110">
        <v>1.3</v>
      </c>
      <c r="Z9110" s="4" t="s">
        <v>46</v>
      </c>
      <c r="AA9110" t="s">
        <v>120</v>
      </c>
      <c r="AB9110">
        <v>46132</v>
      </c>
      <c r="AG9110">
        <v>0</v>
      </c>
      <c r="AH9110">
        <v>2450</v>
      </c>
      <c r="AM9110" t="str">
        <f>SUBSTITUTE(Tabla_lineas[[#This Row],[Codigo Liname]]," ","")</f>
        <v>J0158</v>
      </c>
    </row>
    <row r="9111" spans="1:39" customFormat="1" x14ac:dyDescent="0.25">
      <c r="A9111" s="2">
        <v>816</v>
      </c>
      <c r="B9111" t="s">
        <v>1393</v>
      </c>
      <c r="C9111">
        <f t="shared" si="142"/>
        <v>1654082</v>
      </c>
      <c r="D9111">
        <v>21204</v>
      </c>
      <c r="E9111" t="s">
        <v>203</v>
      </c>
      <c r="F9111">
        <v>1.64</v>
      </c>
      <c r="G9111">
        <v>1.64</v>
      </c>
      <c r="H9111" t="s">
        <v>204</v>
      </c>
      <c r="I9111" s="2">
        <v>3.72</v>
      </c>
      <c r="J9111" t="s">
        <v>205</v>
      </c>
      <c r="K9111" t="s">
        <v>206</v>
      </c>
      <c r="L9111" s="3" t="str">
        <f>+INDEX([1]!TABLA_MAESTRO_DE_ARTICULO[SubGroupName],MATCH(Tabla_lineas[[#This Row],[CODIGO SAP]],[1]!TABLA_MAESTRO_DE_ARTICULO[ItemCode],0))</f>
        <v>COMPRIMIDO</v>
      </c>
      <c r="M9111" t="s">
        <v>207</v>
      </c>
      <c r="N9111">
        <v>21</v>
      </c>
      <c r="O9111" t="s">
        <v>45</v>
      </c>
      <c r="S9111" s="2">
        <v>5700</v>
      </c>
      <c r="T9111">
        <v>9348</v>
      </c>
      <c r="U9111">
        <v>3.72</v>
      </c>
      <c r="V9111">
        <v>1.64</v>
      </c>
      <c r="W9111">
        <v>0.38</v>
      </c>
      <c r="Z9111" s="4" t="s">
        <v>46</v>
      </c>
      <c r="AA9111" t="s">
        <v>120</v>
      </c>
      <c r="AB9111">
        <v>46132</v>
      </c>
      <c r="AG9111">
        <v>0</v>
      </c>
      <c r="AH9111">
        <v>5700</v>
      </c>
      <c r="AM9111" t="str">
        <f>SUBSTITUTE(Tabla_lineas[[#This Row],[Codigo Liname]]," ","")</f>
        <v>J0127</v>
      </c>
    </row>
    <row r="9112" spans="1:39" customFormat="1" x14ac:dyDescent="0.25">
      <c r="A9112" s="2">
        <v>816</v>
      </c>
      <c r="B9112" t="s">
        <v>1393</v>
      </c>
      <c r="C9112">
        <f t="shared" si="142"/>
        <v>1654082</v>
      </c>
      <c r="D9112">
        <v>4175.2</v>
      </c>
      <c r="E9112" t="s">
        <v>208</v>
      </c>
      <c r="F9112">
        <v>14.8</v>
      </c>
      <c r="G9112">
        <v>12.2</v>
      </c>
      <c r="H9112" t="s">
        <v>209</v>
      </c>
      <c r="I9112" s="2">
        <v>12.28</v>
      </c>
      <c r="J9112" t="s">
        <v>210</v>
      </c>
      <c r="K9112" t="s">
        <v>211</v>
      </c>
      <c r="L9112" s="3" t="str">
        <f>+INDEX([1]!TABLA_MAESTRO_DE_ARTICULO[SubGroupName],MATCH(Tabla_lineas[[#This Row],[CODIGO SAP]],[1]!TABLA_MAESTRO_DE_ARTICULO[ItemCode],0))</f>
        <v>JARABE</v>
      </c>
      <c r="M9112" t="s">
        <v>212</v>
      </c>
      <c r="N9112">
        <v>24</v>
      </c>
      <c r="O9112" t="s">
        <v>181</v>
      </c>
      <c r="S9112" s="2">
        <v>340</v>
      </c>
      <c r="T9112">
        <v>4144.5999999999995</v>
      </c>
      <c r="U9112">
        <v>12.28</v>
      </c>
      <c r="V9112">
        <v>12.19</v>
      </c>
      <c r="W9112">
        <v>5</v>
      </c>
      <c r="Z9112" s="4" t="s">
        <v>46</v>
      </c>
      <c r="AA9112" t="s">
        <v>153</v>
      </c>
      <c r="AB9112">
        <v>46132</v>
      </c>
      <c r="AG9112">
        <v>0</v>
      </c>
      <c r="AH9112">
        <v>340</v>
      </c>
      <c r="AM9112" t="str">
        <f>SUBSTITUTE(Tabla_lineas[[#This Row],[Codigo Liname]]," ","")</f>
        <v>R0602</v>
      </c>
    </row>
    <row r="9113" spans="1:39" customFormat="1" x14ac:dyDescent="0.25">
      <c r="A9113" s="2">
        <v>816</v>
      </c>
      <c r="B9113" t="s">
        <v>1393</v>
      </c>
      <c r="C9113">
        <f t="shared" si="142"/>
        <v>1654082</v>
      </c>
      <c r="D9113">
        <v>2295</v>
      </c>
      <c r="E9113" t="s">
        <v>213</v>
      </c>
      <c r="F9113">
        <v>0.47</v>
      </c>
      <c r="G9113">
        <v>0.45</v>
      </c>
      <c r="H9113" t="s">
        <v>214</v>
      </c>
      <c r="I9113" s="2">
        <v>0.45</v>
      </c>
      <c r="J9113" t="s">
        <v>215</v>
      </c>
      <c r="K9113" t="s">
        <v>216</v>
      </c>
      <c r="L9113" s="3" t="str">
        <f>+INDEX([1]!TABLA_MAESTRO_DE_ARTICULO[SubGroupName],MATCH(Tabla_lineas[[#This Row],[CODIGO SAP]],[1]!TABLA_MAESTRO_DE_ARTICULO[ItemCode],0))</f>
        <v>COMPRIMIDO</v>
      </c>
      <c r="M9113" t="s">
        <v>217</v>
      </c>
      <c r="N9113">
        <v>23</v>
      </c>
      <c r="O9113" t="s">
        <v>45</v>
      </c>
      <c r="S9113" s="2">
        <v>5100</v>
      </c>
      <c r="T9113">
        <v>2244</v>
      </c>
      <c r="U9113">
        <v>0.45</v>
      </c>
      <c r="V9113">
        <v>0.44</v>
      </c>
      <c r="W9113">
        <v>0.12</v>
      </c>
      <c r="Z9113" s="4" t="s">
        <v>46</v>
      </c>
      <c r="AA9113" t="s">
        <v>153</v>
      </c>
      <c r="AB9113">
        <v>46132</v>
      </c>
      <c r="AG9113">
        <v>0</v>
      </c>
      <c r="AH9113">
        <v>5100</v>
      </c>
      <c r="AM9113" t="str">
        <f>SUBSTITUTE(Tabla_lineas[[#This Row],[Codigo Liname]]," ","")</f>
        <v>R0601</v>
      </c>
    </row>
    <row r="9114" spans="1:39" customFormat="1" x14ac:dyDescent="0.25">
      <c r="A9114" s="2">
        <v>816</v>
      </c>
      <c r="B9114" t="s">
        <v>1393</v>
      </c>
      <c r="C9114">
        <f t="shared" si="142"/>
        <v>1654082</v>
      </c>
      <c r="D9114">
        <v>925.6</v>
      </c>
      <c r="E9114" t="s">
        <v>444</v>
      </c>
      <c r="F9114">
        <v>4.67</v>
      </c>
      <c r="G9114">
        <v>3.5</v>
      </c>
      <c r="H9114" t="s">
        <v>445</v>
      </c>
      <c r="I9114" s="2">
        <v>3.56</v>
      </c>
      <c r="J9114" t="s">
        <v>446</v>
      </c>
      <c r="K9114" t="s">
        <v>447</v>
      </c>
      <c r="L9114" s="3" t="str">
        <f>+INDEX([1]!TABLA_MAESTRO_DE_ARTICULO[SubGroupName],MATCH(Tabla_lineas[[#This Row],[CODIGO SAP]],[1]!TABLA_MAESTRO_DE_ARTICULO[ItemCode],0))</f>
        <v>SOLUCION INYECTABLE</v>
      </c>
      <c r="M9114" t="s">
        <v>448</v>
      </c>
      <c r="N9114">
        <v>25</v>
      </c>
      <c r="O9114" t="s">
        <v>249</v>
      </c>
      <c r="S9114" s="2">
        <v>260</v>
      </c>
      <c r="T9114">
        <v>907.4000000000002</v>
      </c>
      <c r="U9114">
        <v>3.56</v>
      </c>
      <c r="V9114">
        <v>3.49</v>
      </c>
      <c r="W9114">
        <v>1.5</v>
      </c>
      <c r="Z9114" s="4" t="s">
        <v>46</v>
      </c>
      <c r="AA9114" t="s">
        <v>120</v>
      </c>
      <c r="AB9114">
        <v>46096</v>
      </c>
      <c r="AG9114">
        <v>0</v>
      </c>
      <c r="AH9114">
        <v>260</v>
      </c>
      <c r="AM9114" t="str">
        <f>SUBSTITUTE(Tabla_lineas[[#This Row],[Codigo Liname]]," ","")</f>
        <v>B0506</v>
      </c>
    </row>
    <row r="9115" spans="1:39" customFormat="1" x14ac:dyDescent="0.25">
      <c r="A9115" s="2">
        <v>816</v>
      </c>
      <c r="B9115" t="s">
        <v>1393</v>
      </c>
      <c r="C9115">
        <f t="shared" si="142"/>
        <v>1654082</v>
      </c>
      <c r="D9115">
        <v>3342.5</v>
      </c>
      <c r="E9115" t="s">
        <v>218</v>
      </c>
      <c r="F9115">
        <v>28.9</v>
      </c>
      <c r="G9115">
        <v>13.37</v>
      </c>
      <c r="H9115" t="s">
        <v>219</v>
      </c>
      <c r="I9115" s="2">
        <v>13.37</v>
      </c>
      <c r="J9115" t="s">
        <v>220</v>
      </c>
      <c r="K9115" t="s">
        <v>221</v>
      </c>
      <c r="L9115" s="3" t="str">
        <f>+INDEX([1]!TABLA_MAESTRO_DE_ARTICULO[SubGroupName],MATCH(Tabla_lineas[[#This Row],[CODIGO SAP]],[1]!TABLA_MAESTRO_DE_ARTICULO[ItemCode],0))</f>
        <v>CREMA DERMICA</v>
      </c>
      <c r="M9115" t="s">
        <v>222</v>
      </c>
      <c r="N9115">
        <v>27</v>
      </c>
      <c r="O9115" t="s">
        <v>223</v>
      </c>
      <c r="S9115" s="2">
        <v>250</v>
      </c>
      <c r="T9115">
        <v>3340</v>
      </c>
      <c r="U9115">
        <v>13.37</v>
      </c>
      <c r="V9115">
        <v>13.36</v>
      </c>
      <c r="W9115">
        <v>4.5</v>
      </c>
      <c r="Z9115" s="4" t="s">
        <v>53</v>
      </c>
      <c r="AA9115" t="s">
        <v>153</v>
      </c>
      <c r="AB9115">
        <v>46132</v>
      </c>
      <c r="AG9115">
        <v>0</v>
      </c>
      <c r="AH9115">
        <v>250</v>
      </c>
      <c r="AM9115" t="str">
        <f>SUBSTITUTE(Tabla_lineas[[#This Row],[Codigo Liname]]," ","")</f>
        <v>D0103</v>
      </c>
    </row>
    <row r="9116" spans="1:39" customFormat="1" x14ac:dyDescent="0.25">
      <c r="A9116" s="2">
        <v>816</v>
      </c>
      <c r="B9116" t="s">
        <v>1393</v>
      </c>
      <c r="C9116">
        <f t="shared" si="142"/>
        <v>1654082</v>
      </c>
      <c r="D9116">
        <v>5244</v>
      </c>
      <c r="E9116" t="s">
        <v>449</v>
      </c>
      <c r="F9116">
        <v>4.2</v>
      </c>
      <c r="G9116">
        <v>2.2799999999999998</v>
      </c>
      <c r="H9116" t="s">
        <v>450</v>
      </c>
      <c r="I9116" s="2">
        <v>2.2799999999999998</v>
      </c>
      <c r="J9116" t="s">
        <v>451</v>
      </c>
      <c r="K9116" t="s">
        <v>452</v>
      </c>
      <c r="L9116" s="3" t="str">
        <f>+INDEX([1]!TABLA_MAESTRO_DE_ARTICULO[SubGroupName],MATCH(Tabla_lineas[[#This Row],[CODIGO SAP]],[1]!TABLA_MAESTRO_DE_ARTICULO[ItemCode],0))</f>
        <v>OVULO VAGINAL</v>
      </c>
      <c r="M9116" t="s">
        <v>453</v>
      </c>
      <c r="N9116">
        <v>26</v>
      </c>
      <c r="O9116" t="s">
        <v>97</v>
      </c>
      <c r="S9116" s="2">
        <v>2300</v>
      </c>
      <c r="T9116">
        <v>5221</v>
      </c>
      <c r="U9116">
        <v>2.2799999999999998</v>
      </c>
      <c r="V9116">
        <v>2.27</v>
      </c>
      <c r="W9116">
        <v>0.7</v>
      </c>
      <c r="Z9116" s="4" t="s">
        <v>53</v>
      </c>
      <c r="AA9116" t="s">
        <v>126</v>
      </c>
      <c r="AB9116">
        <v>46132</v>
      </c>
      <c r="AG9116">
        <v>0</v>
      </c>
      <c r="AH9116">
        <v>2300</v>
      </c>
      <c r="AM9116" t="str">
        <f>SUBSTITUTE(Tabla_lineas[[#This Row],[Codigo Liname]]," ","")</f>
        <v>G0102</v>
      </c>
    </row>
    <row r="9117" spans="1:39" customFormat="1" x14ac:dyDescent="0.25">
      <c r="A9117" s="2">
        <v>816</v>
      </c>
      <c r="B9117" t="s">
        <v>1393</v>
      </c>
      <c r="C9117">
        <f t="shared" si="142"/>
        <v>1654082</v>
      </c>
      <c r="D9117">
        <v>7620</v>
      </c>
      <c r="E9117" t="s">
        <v>239</v>
      </c>
      <c r="F9117">
        <v>1.48</v>
      </c>
      <c r="G9117">
        <v>1.48</v>
      </c>
      <c r="H9117" t="s">
        <v>240</v>
      </c>
      <c r="I9117" s="2">
        <v>2.54</v>
      </c>
      <c r="J9117" t="s">
        <v>241</v>
      </c>
      <c r="K9117" t="s">
        <v>242</v>
      </c>
      <c r="L9117" s="3" t="str">
        <f>+INDEX([1]!TABLA_MAESTRO_DE_ARTICULO[SubGroupName],MATCH(Tabla_lineas[[#This Row],[CODIGO SAP]],[1]!TABLA_MAESTRO_DE_ARTICULO[ItemCode],0))</f>
        <v>COMPRIMIDO</v>
      </c>
      <c r="M9117" t="s">
        <v>243</v>
      </c>
      <c r="N9117">
        <v>28</v>
      </c>
      <c r="O9117" t="s">
        <v>45</v>
      </c>
      <c r="S9117" s="2">
        <v>3000</v>
      </c>
      <c r="T9117">
        <v>4410</v>
      </c>
      <c r="U9117">
        <v>2.54</v>
      </c>
      <c r="V9117">
        <v>1.47</v>
      </c>
      <c r="W9117">
        <v>0.4</v>
      </c>
      <c r="Z9117" s="4" t="s">
        <v>46</v>
      </c>
      <c r="AA9117" t="s">
        <v>120</v>
      </c>
      <c r="AB9117">
        <v>46132</v>
      </c>
      <c r="AG9117">
        <v>0</v>
      </c>
      <c r="AH9117">
        <v>3000</v>
      </c>
      <c r="AM9117" t="str">
        <f>SUBSTITUTE(Tabla_lineas[[#This Row],[Codigo Liname]]," ","")</f>
        <v>J0137</v>
      </c>
    </row>
    <row r="9118" spans="1:39" customFormat="1" x14ac:dyDescent="0.25">
      <c r="A9118" s="2">
        <v>816</v>
      </c>
      <c r="B9118" t="s">
        <v>1393</v>
      </c>
      <c r="C9118">
        <f t="shared" si="142"/>
        <v>1654082</v>
      </c>
      <c r="D9118">
        <v>30668</v>
      </c>
      <c r="E9118" t="s">
        <v>244</v>
      </c>
      <c r="F9118">
        <v>4.03</v>
      </c>
      <c r="G9118">
        <v>4.03</v>
      </c>
      <c r="H9118" t="s">
        <v>245</v>
      </c>
      <c r="I9118" s="2">
        <v>6.97</v>
      </c>
      <c r="J9118" t="s">
        <v>246</v>
      </c>
      <c r="K9118" t="s">
        <v>247</v>
      </c>
      <c r="L9118" s="3" t="str">
        <f>+INDEX([1]!TABLA_MAESTRO_DE_ARTICULO[SubGroupName],MATCH(Tabla_lineas[[#This Row],[CODIGO SAP]],[1]!TABLA_MAESTRO_DE_ARTICULO[ItemCode],0))</f>
        <v>SOLUCION INYECTABLE</v>
      </c>
      <c r="M9118" t="s">
        <v>248</v>
      </c>
      <c r="N9118">
        <v>29</v>
      </c>
      <c r="O9118" t="s">
        <v>249</v>
      </c>
      <c r="S9118" s="2">
        <v>4400</v>
      </c>
      <c r="T9118">
        <v>17687.999999999996</v>
      </c>
      <c r="U9118">
        <v>6.97</v>
      </c>
      <c r="V9118">
        <v>4.0199999999999996</v>
      </c>
      <c r="W9118">
        <v>0.7</v>
      </c>
      <c r="Z9118" s="4" t="s">
        <v>53</v>
      </c>
      <c r="AA9118" t="s">
        <v>126</v>
      </c>
      <c r="AB9118">
        <v>46132</v>
      </c>
      <c r="AG9118">
        <v>0</v>
      </c>
      <c r="AH9118">
        <v>4400</v>
      </c>
      <c r="AM9118" t="str">
        <f>SUBSTITUTE(Tabla_lineas[[#This Row],[Codigo Liname]]," ","")</f>
        <v>H0204</v>
      </c>
    </row>
    <row r="9119" spans="1:39" customFormat="1" x14ac:dyDescent="0.25">
      <c r="A9119" s="2">
        <v>816</v>
      </c>
      <c r="B9119" t="s">
        <v>1393</v>
      </c>
      <c r="C9119">
        <f t="shared" si="142"/>
        <v>1654082</v>
      </c>
      <c r="D9119">
        <v>6233.5</v>
      </c>
      <c r="E9119" t="s">
        <v>60</v>
      </c>
      <c r="F9119">
        <v>15.12</v>
      </c>
      <c r="G9119">
        <v>9.5</v>
      </c>
      <c r="H9119" t="s">
        <v>61</v>
      </c>
      <c r="I9119" s="2">
        <v>9.59</v>
      </c>
      <c r="J9119" t="s">
        <v>62</v>
      </c>
      <c r="K9119" t="s">
        <v>63</v>
      </c>
      <c r="L9119" s="3" t="str">
        <f>+INDEX([1]!TABLA_MAESTRO_DE_ARTICULO[SubGroupName],MATCH(Tabla_lineas[[#This Row],[CODIGO SAP]],[1]!TABLA_MAESTRO_DE_ARTICULO[ItemCode],0))</f>
        <v>JARABE</v>
      </c>
      <c r="M9119" t="s">
        <v>64</v>
      </c>
      <c r="N9119">
        <v>31</v>
      </c>
      <c r="O9119" t="s">
        <v>65</v>
      </c>
      <c r="S9119" s="2">
        <v>650</v>
      </c>
      <c r="T9119">
        <v>6168.5</v>
      </c>
      <c r="U9119">
        <v>9.59</v>
      </c>
      <c r="V9119">
        <v>9.49</v>
      </c>
      <c r="W9119">
        <v>5</v>
      </c>
      <c r="Z9119" s="4" t="s">
        <v>46</v>
      </c>
      <c r="AA9119" t="s">
        <v>153</v>
      </c>
      <c r="AB9119">
        <v>46096</v>
      </c>
      <c r="AG9119">
        <v>0</v>
      </c>
      <c r="AH9119">
        <v>650</v>
      </c>
      <c r="AM9119" t="str">
        <f>SUBSTITUTE(Tabla_lineas[[#This Row],[Codigo Liname]]," ","")</f>
        <v>R0503</v>
      </c>
    </row>
    <row r="9120" spans="1:39" customFormat="1" x14ac:dyDescent="0.25">
      <c r="A9120" s="2">
        <v>816</v>
      </c>
      <c r="B9120" t="s">
        <v>1393</v>
      </c>
      <c r="C9120">
        <f t="shared" si="142"/>
        <v>1654082</v>
      </c>
      <c r="D9120">
        <v>20181.7</v>
      </c>
      <c r="E9120" t="s">
        <v>250</v>
      </c>
      <c r="F9120">
        <v>24.52</v>
      </c>
      <c r="G9120">
        <v>24.5</v>
      </c>
      <c r="H9120" t="s">
        <v>251</v>
      </c>
      <c r="I9120" s="2">
        <v>26.21</v>
      </c>
      <c r="J9120" t="s">
        <v>252</v>
      </c>
      <c r="K9120" t="s">
        <v>253</v>
      </c>
      <c r="L9120" s="3" t="str">
        <f>+INDEX([1]!TABLA_MAESTRO_DE_ARTICULO[SubGroupName],MATCH(Tabla_lineas[[#This Row],[CODIGO SAP]],[1]!TABLA_MAESTRO_DE_ARTICULO[ItemCode],0))</f>
        <v>GEL</v>
      </c>
      <c r="M9120" t="s">
        <v>254</v>
      </c>
      <c r="N9120">
        <v>34</v>
      </c>
      <c r="O9120" t="s">
        <v>255</v>
      </c>
      <c r="S9120" s="2">
        <v>770</v>
      </c>
      <c r="T9120">
        <v>18857.3</v>
      </c>
      <c r="U9120">
        <v>26.21</v>
      </c>
      <c r="V9120">
        <v>24.49</v>
      </c>
      <c r="W9120">
        <v>5</v>
      </c>
      <c r="Z9120" s="4" t="s">
        <v>46</v>
      </c>
      <c r="AA9120" t="s">
        <v>153</v>
      </c>
      <c r="AB9120">
        <v>46132</v>
      </c>
      <c r="AG9120">
        <v>0</v>
      </c>
      <c r="AH9120">
        <v>770</v>
      </c>
      <c r="AM9120" t="str">
        <f>SUBSTITUTE(Tabla_lineas[[#This Row],[Codigo Liname]]," ","")</f>
        <v>M0101</v>
      </c>
    </row>
    <row r="9121" spans="1:39" customFormat="1" x14ac:dyDescent="0.25">
      <c r="A9121" s="2">
        <v>816</v>
      </c>
      <c r="B9121" t="s">
        <v>1393</v>
      </c>
      <c r="C9121">
        <f t="shared" si="142"/>
        <v>1654082</v>
      </c>
      <c r="D9121">
        <v>3336</v>
      </c>
      <c r="E9121" t="s">
        <v>138</v>
      </c>
      <c r="F9121">
        <v>0.2</v>
      </c>
      <c r="G9121">
        <v>0.2</v>
      </c>
      <c r="H9121" t="s">
        <v>139</v>
      </c>
      <c r="I9121" s="2">
        <v>0.28999999999999998</v>
      </c>
      <c r="J9121" t="s">
        <v>140</v>
      </c>
      <c r="K9121" t="s">
        <v>141</v>
      </c>
      <c r="L9121" s="3" t="str">
        <f>+INDEX([1]!TABLA_MAESTRO_DE_ARTICULO[SubGroupName],MATCH(Tabla_lineas[[#This Row],[CODIGO SAP]],[1]!TABLA_MAESTRO_DE_ARTICULO[ItemCode],0))</f>
        <v>COMPRIMIDO</v>
      </c>
      <c r="M9121" t="s">
        <v>142</v>
      </c>
      <c r="N9121">
        <v>32</v>
      </c>
      <c r="O9121" t="s">
        <v>45</v>
      </c>
      <c r="S9121" s="2">
        <v>13900</v>
      </c>
      <c r="T9121">
        <v>2641</v>
      </c>
      <c r="U9121">
        <v>0.24</v>
      </c>
      <c r="V9121">
        <v>0.19</v>
      </c>
      <c r="W9121">
        <v>0.12</v>
      </c>
      <c r="Z9121" s="4" t="s">
        <v>53</v>
      </c>
      <c r="AA9121" t="s">
        <v>126</v>
      </c>
      <c r="AB9121">
        <v>46132</v>
      </c>
      <c r="AG9121">
        <v>0</v>
      </c>
      <c r="AH9121">
        <v>13900</v>
      </c>
      <c r="AM9121" t="str">
        <f>SUBSTITUTE(Tabla_lineas[[#This Row],[Codigo Liname]]," ","")</f>
        <v>M0102</v>
      </c>
    </row>
    <row r="9122" spans="1:39" customFormat="1" x14ac:dyDescent="0.25">
      <c r="A9122" s="2">
        <v>816</v>
      </c>
      <c r="B9122" t="s">
        <v>1393</v>
      </c>
      <c r="C9122">
        <f t="shared" si="142"/>
        <v>1654082</v>
      </c>
      <c r="D9122">
        <v>12033</v>
      </c>
      <c r="E9122" t="s">
        <v>256</v>
      </c>
      <c r="F9122">
        <v>3.3</v>
      </c>
      <c r="G9122">
        <v>3.3</v>
      </c>
      <c r="H9122" t="s">
        <v>257</v>
      </c>
      <c r="I9122" s="2">
        <v>3.82</v>
      </c>
      <c r="J9122" t="s">
        <v>258</v>
      </c>
      <c r="K9122" t="s">
        <v>259</v>
      </c>
      <c r="L9122" s="3" t="str">
        <f>+INDEX([1]!TABLA_MAESTRO_DE_ARTICULO[SubGroupName],MATCH(Tabla_lineas[[#This Row],[CODIGO SAP]],[1]!TABLA_MAESTRO_DE_ARTICULO[ItemCode],0))</f>
        <v>SOLUCION INYECTABLE</v>
      </c>
      <c r="M9122" t="s">
        <v>260</v>
      </c>
      <c r="N9122">
        <v>33</v>
      </c>
      <c r="O9122" t="s">
        <v>249</v>
      </c>
      <c r="S9122" s="2">
        <v>3150</v>
      </c>
      <c r="T9122">
        <v>10363.5</v>
      </c>
      <c r="U9122">
        <v>3.82</v>
      </c>
      <c r="V9122">
        <v>3.29</v>
      </c>
      <c r="W9122">
        <v>0.7</v>
      </c>
      <c r="Z9122" s="4" t="s">
        <v>53</v>
      </c>
      <c r="AA9122" t="s">
        <v>153</v>
      </c>
      <c r="AB9122">
        <v>46132</v>
      </c>
      <c r="AG9122">
        <v>0</v>
      </c>
      <c r="AH9122">
        <v>3150</v>
      </c>
      <c r="AM9122" t="str">
        <f>SUBSTITUTE(Tabla_lineas[[#This Row],[Codigo Liname]]," ","")</f>
        <v>M0103</v>
      </c>
    </row>
    <row r="9123" spans="1:39" customFormat="1" x14ac:dyDescent="0.25">
      <c r="A9123" s="2">
        <v>816</v>
      </c>
      <c r="B9123" t="s">
        <v>1393</v>
      </c>
      <c r="C9123">
        <f t="shared" si="142"/>
        <v>1654082</v>
      </c>
      <c r="D9123">
        <v>12992</v>
      </c>
      <c r="E9123" t="s">
        <v>143</v>
      </c>
      <c r="F9123">
        <v>2.17</v>
      </c>
      <c r="G9123">
        <v>2.17</v>
      </c>
      <c r="H9123" t="s">
        <v>144</v>
      </c>
      <c r="I9123" s="2">
        <v>2.3199999999999998</v>
      </c>
      <c r="J9123" t="s">
        <v>145</v>
      </c>
      <c r="K9123" t="s">
        <v>146</v>
      </c>
      <c r="L9123" s="3" t="str">
        <f>+INDEX([1]!TABLA_MAESTRO_DE_ARTICULO[SubGroupName],MATCH(Tabla_lineas[[#This Row],[CODIGO SAP]],[1]!TABLA_MAESTRO_DE_ARTICULO[ItemCode],0))</f>
        <v>CAPSULA DURA</v>
      </c>
      <c r="M9123" t="s">
        <v>147</v>
      </c>
      <c r="N9123">
        <v>35</v>
      </c>
      <c r="O9123" t="s">
        <v>45</v>
      </c>
      <c r="S9123" s="2">
        <v>5600</v>
      </c>
      <c r="T9123">
        <v>12096</v>
      </c>
      <c r="U9123">
        <v>2.3199999999999998</v>
      </c>
      <c r="V9123">
        <v>2.16</v>
      </c>
      <c r="W9123">
        <v>0.8</v>
      </c>
      <c r="Z9123" s="4" t="s">
        <v>46</v>
      </c>
      <c r="AA9123" t="s">
        <v>120</v>
      </c>
      <c r="AB9123">
        <v>46132</v>
      </c>
      <c r="AG9123">
        <v>0</v>
      </c>
      <c r="AH9123">
        <v>5600</v>
      </c>
      <c r="AM9123" t="str">
        <f>SUBSTITUTE(Tabla_lineas[[#This Row],[Codigo Liname]]," ","")</f>
        <v>J0141</v>
      </c>
    </row>
    <row r="9124" spans="1:39" customFormat="1" x14ac:dyDescent="0.25">
      <c r="A9124" s="2">
        <v>816</v>
      </c>
      <c r="B9124" t="s">
        <v>1393</v>
      </c>
      <c r="C9124">
        <f t="shared" si="142"/>
        <v>1654082</v>
      </c>
      <c r="D9124">
        <v>3127</v>
      </c>
      <c r="E9124" t="s">
        <v>266</v>
      </c>
      <c r="F9124">
        <v>0.56000000000000005</v>
      </c>
      <c r="G9124">
        <v>0.53</v>
      </c>
      <c r="H9124" t="s">
        <v>267</v>
      </c>
      <c r="I9124" s="2">
        <v>0.53</v>
      </c>
      <c r="J9124" t="s">
        <v>268</v>
      </c>
      <c r="K9124" t="s">
        <v>269</v>
      </c>
      <c r="L9124" s="3" t="str">
        <f>+INDEX([1]!TABLA_MAESTRO_DE_ARTICULO[SubGroupName],MATCH(Tabla_lineas[[#This Row],[CODIGO SAP]],[1]!TABLA_MAESTRO_DE_ARTICULO[ItemCode],0))</f>
        <v>COMPRIMIDO</v>
      </c>
      <c r="M9124" t="s">
        <v>270</v>
      </c>
      <c r="N9124">
        <v>36</v>
      </c>
      <c r="O9124" t="s">
        <v>45</v>
      </c>
      <c r="S9124" s="2">
        <v>5900</v>
      </c>
      <c r="T9124">
        <v>3068</v>
      </c>
      <c r="U9124">
        <v>0.53</v>
      </c>
      <c r="V9124">
        <v>0.52</v>
      </c>
      <c r="W9124">
        <v>0.12</v>
      </c>
      <c r="Z9124" s="4" t="s">
        <v>46</v>
      </c>
      <c r="AA9124" t="s">
        <v>126</v>
      </c>
      <c r="AB9124">
        <v>46132</v>
      </c>
      <c r="AG9124">
        <v>0</v>
      </c>
      <c r="AH9124">
        <v>5900</v>
      </c>
      <c r="AM9124" t="str">
        <f>SUBSTITUTE(Tabla_lineas[[#This Row],[Codigo Liname]]," ","")</f>
        <v>C0901</v>
      </c>
    </row>
    <row r="9125" spans="1:39" customFormat="1" x14ac:dyDescent="0.25">
      <c r="A9125" s="2">
        <v>816</v>
      </c>
      <c r="B9125" t="s">
        <v>1393</v>
      </c>
      <c r="C9125">
        <f t="shared" si="142"/>
        <v>1654082</v>
      </c>
      <c r="D9125">
        <v>4384.8</v>
      </c>
      <c r="E9125" t="s">
        <v>292</v>
      </c>
      <c r="F9125">
        <v>25.27</v>
      </c>
      <c r="G9125">
        <v>18.27</v>
      </c>
      <c r="H9125" t="s">
        <v>293</v>
      </c>
      <c r="I9125" s="2">
        <v>18.27</v>
      </c>
      <c r="J9125" t="s">
        <v>294</v>
      </c>
      <c r="K9125" t="s">
        <v>295</v>
      </c>
      <c r="L9125" s="3" t="str">
        <f>+INDEX([1]!TABLA_MAESTRO_DE_ARTICULO[SubGroupName],MATCH(Tabla_lineas[[#This Row],[CODIGO SAP]],[1]!TABLA_MAESTRO_DE_ARTICULO[ItemCode],0))</f>
        <v>CREMA DERMICA</v>
      </c>
      <c r="M9125" t="s">
        <v>296</v>
      </c>
      <c r="N9125">
        <v>38</v>
      </c>
      <c r="O9125" t="s">
        <v>297</v>
      </c>
      <c r="S9125" s="2">
        <v>240</v>
      </c>
      <c r="T9125">
        <v>4382.4000000000005</v>
      </c>
      <c r="U9125">
        <v>18.27</v>
      </c>
      <c r="V9125">
        <v>18.260000000000002</v>
      </c>
      <c r="W9125">
        <v>5</v>
      </c>
      <c r="Z9125" s="4" t="s">
        <v>53</v>
      </c>
      <c r="AA9125" t="s">
        <v>153</v>
      </c>
      <c r="AB9125">
        <v>46132</v>
      </c>
      <c r="AG9125">
        <v>0</v>
      </c>
      <c r="AH9125">
        <v>240</v>
      </c>
      <c r="AM9125" t="str">
        <f>SUBSTITUTE(Tabla_lineas[[#This Row],[Codigo Liname]]," ","")</f>
        <v>D0704</v>
      </c>
    </row>
    <row r="9126" spans="1:39" customFormat="1" x14ac:dyDescent="0.25">
      <c r="A9126" s="2">
        <v>816</v>
      </c>
      <c r="B9126" t="s">
        <v>1393</v>
      </c>
      <c r="C9126">
        <f t="shared" si="142"/>
        <v>1654082</v>
      </c>
      <c r="D9126">
        <v>29157.8</v>
      </c>
      <c r="E9126" t="s">
        <v>298</v>
      </c>
      <c r="F9126">
        <v>14.58</v>
      </c>
      <c r="G9126">
        <v>14.58</v>
      </c>
      <c r="H9126" t="s">
        <v>299</v>
      </c>
      <c r="I9126" s="2">
        <v>24.71</v>
      </c>
      <c r="J9126" t="s">
        <v>300</v>
      </c>
      <c r="K9126" t="s">
        <v>301</v>
      </c>
      <c r="L9126" s="3" t="str">
        <f>+INDEX([1]!TABLA_MAESTRO_DE_ARTICULO[SubGroupName],MATCH(Tabla_lineas[[#This Row],[CODIGO SAP]],[1]!TABLA_MAESTRO_DE_ARTICULO[ItemCode],0))</f>
        <v>SUSPENSION</v>
      </c>
      <c r="M9126" t="s">
        <v>302</v>
      </c>
      <c r="N9126">
        <v>40</v>
      </c>
      <c r="O9126" t="s">
        <v>65</v>
      </c>
      <c r="S9126" s="2">
        <v>1180</v>
      </c>
      <c r="T9126">
        <v>17192.599999999999</v>
      </c>
      <c r="U9126">
        <v>24.71</v>
      </c>
      <c r="V9126">
        <v>14.57</v>
      </c>
      <c r="W9126">
        <v>5.5</v>
      </c>
      <c r="Z9126" s="4" t="s">
        <v>53</v>
      </c>
      <c r="AA9126" t="s">
        <v>153</v>
      </c>
      <c r="AB9126">
        <v>46096</v>
      </c>
      <c r="AG9126">
        <v>0</v>
      </c>
      <c r="AH9126">
        <v>1180</v>
      </c>
      <c r="AM9126" t="str">
        <f>SUBSTITUTE(Tabla_lineas[[#This Row],[Codigo Liname]]," ","")</f>
        <v>M0104</v>
      </c>
    </row>
    <row r="9127" spans="1:39" customFormat="1" x14ac:dyDescent="0.25">
      <c r="A9127" s="2">
        <v>816</v>
      </c>
      <c r="B9127" t="s">
        <v>1393</v>
      </c>
      <c r="C9127">
        <f t="shared" si="142"/>
        <v>1654082</v>
      </c>
      <c r="D9127">
        <v>3242.9999999999995</v>
      </c>
      <c r="E9127" t="s">
        <v>303</v>
      </c>
      <c r="F9127">
        <v>0.75</v>
      </c>
      <c r="G9127">
        <v>0.69</v>
      </c>
      <c r="H9127" t="s">
        <v>304</v>
      </c>
      <c r="I9127" s="2">
        <v>0.69</v>
      </c>
      <c r="J9127" t="s">
        <v>305</v>
      </c>
      <c r="K9127" t="s">
        <v>306</v>
      </c>
      <c r="L9127" s="3" t="str">
        <f>+INDEX([1]!TABLA_MAESTRO_DE_ARTICULO[SubGroupName],MATCH(Tabla_lineas[[#This Row],[CODIGO SAP]],[1]!TABLA_MAESTRO_DE_ARTICULO[ItemCode],0))</f>
        <v>COMPRIMIDO</v>
      </c>
      <c r="M9127" t="s">
        <v>307</v>
      </c>
      <c r="N9127">
        <v>39</v>
      </c>
      <c r="O9127" t="s">
        <v>45</v>
      </c>
      <c r="P9127">
        <v>138600</v>
      </c>
      <c r="Q9127">
        <v>3275900</v>
      </c>
      <c r="R9127">
        <v>3414500</v>
      </c>
      <c r="S9127" s="2">
        <v>4700</v>
      </c>
      <c r="T9127">
        <v>3196.0000000000005</v>
      </c>
      <c r="U9127">
        <v>0.69</v>
      </c>
      <c r="V9127">
        <v>0.68</v>
      </c>
      <c r="W9127">
        <v>0.14000000000000001</v>
      </c>
      <c r="Z9127" s="4" t="s">
        <v>46</v>
      </c>
      <c r="AA9127" t="s">
        <v>120</v>
      </c>
      <c r="AB9127">
        <v>46132</v>
      </c>
      <c r="AG9127">
        <v>0</v>
      </c>
      <c r="AH9127">
        <v>4700</v>
      </c>
      <c r="AM9127" t="str">
        <f>SUBSTITUTE(Tabla_lineas[[#This Row],[Codigo Liname]]," ","")</f>
        <v>M0105</v>
      </c>
    </row>
    <row r="9128" spans="1:39" customFormat="1" x14ac:dyDescent="0.25">
      <c r="A9128" s="2">
        <v>816</v>
      </c>
      <c r="B9128" t="s">
        <v>1393</v>
      </c>
      <c r="C9128">
        <f t="shared" si="142"/>
        <v>1654082</v>
      </c>
      <c r="D9128">
        <v>476.00000000000006</v>
      </c>
      <c r="E9128" t="s">
        <v>454</v>
      </c>
      <c r="F9128">
        <v>0.33</v>
      </c>
      <c r="G9128">
        <v>0.33</v>
      </c>
      <c r="H9128" t="s">
        <v>455</v>
      </c>
      <c r="I9128" s="2">
        <v>0.68</v>
      </c>
      <c r="J9128" t="s">
        <v>456</v>
      </c>
      <c r="K9128" t="s">
        <v>457</v>
      </c>
      <c r="L9128" s="3" t="str">
        <f>+INDEX([1]!TABLA_MAESTRO_DE_ARTICULO[SubGroupName],MATCH(Tabla_lineas[[#This Row],[CODIGO SAP]],[1]!TABLA_MAESTRO_DE_ARTICULO[ItemCode],0))</f>
        <v>COMPRIMIDO</v>
      </c>
      <c r="M9128" t="s">
        <v>458</v>
      </c>
      <c r="N9128">
        <v>41</v>
      </c>
      <c r="O9128" t="s">
        <v>45</v>
      </c>
      <c r="S9128" s="2">
        <v>700</v>
      </c>
      <c r="T9128">
        <v>224</v>
      </c>
      <c r="U9128">
        <v>0.68</v>
      </c>
      <c r="V9128">
        <v>0.32</v>
      </c>
      <c r="W9128">
        <v>0.12</v>
      </c>
      <c r="Z9128" s="4" t="s">
        <v>46</v>
      </c>
      <c r="AA9128" t="s">
        <v>153</v>
      </c>
      <c r="AB9128">
        <v>46132</v>
      </c>
      <c r="AG9128">
        <v>0</v>
      </c>
      <c r="AH9128">
        <v>700</v>
      </c>
      <c r="AM9128" t="str">
        <f>SUBSTITUTE(Tabla_lineas[[#This Row],[Codigo Liname]]," ","")</f>
        <v>M0106</v>
      </c>
    </row>
    <row r="9129" spans="1:39" customFormat="1" x14ac:dyDescent="0.25">
      <c r="A9129" s="2">
        <v>816</v>
      </c>
      <c r="B9129" t="s">
        <v>1393</v>
      </c>
      <c r="C9129">
        <f t="shared" si="142"/>
        <v>1654082</v>
      </c>
      <c r="D9129">
        <v>33790</v>
      </c>
      <c r="E9129" t="s">
        <v>308</v>
      </c>
      <c r="F9129">
        <v>5.07</v>
      </c>
      <c r="G9129">
        <v>5.07</v>
      </c>
      <c r="H9129" t="s">
        <v>309</v>
      </c>
      <c r="I9129" s="2">
        <v>10.9</v>
      </c>
      <c r="J9129" t="s">
        <v>310</v>
      </c>
      <c r="K9129" t="s">
        <v>311</v>
      </c>
      <c r="L9129" s="3" t="str">
        <f>+INDEX([1]!TABLA_MAESTRO_DE_ARTICULO[SubGroupName],MATCH(Tabla_lineas[[#This Row],[CODIGO SAP]],[1]!TABLA_MAESTRO_DE_ARTICULO[ItemCode],0))</f>
        <v>SOLUCION INYECTABLE</v>
      </c>
      <c r="M9129" t="s">
        <v>312</v>
      </c>
      <c r="N9129">
        <v>43</v>
      </c>
      <c r="O9129" t="s">
        <v>249</v>
      </c>
      <c r="S9129" s="2">
        <v>3100</v>
      </c>
      <c r="T9129">
        <v>15717</v>
      </c>
      <c r="U9129">
        <v>10.9</v>
      </c>
      <c r="V9129">
        <v>5.07</v>
      </c>
      <c r="W9129">
        <v>1</v>
      </c>
      <c r="Z9129" s="4" t="s">
        <v>53</v>
      </c>
      <c r="AA9129" t="s">
        <v>126</v>
      </c>
      <c r="AB9129">
        <v>46132</v>
      </c>
      <c r="AG9129">
        <v>0</v>
      </c>
      <c r="AH9129">
        <v>3100</v>
      </c>
      <c r="AM9129" t="str">
        <f>SUBSTITUTE(Tabla_lineas[[#This Row],[Codigo Liname]]," ","")</f>
        <v>M0109</v>
      </c>
    </row>
    <row r="9130" spans="1:39" customFormat="1" x14ac:dyDescent="0.25">
      <c r="A9130" s="2">
        <v>816</v>
      </c>
      <c r="B9130" t="s">
        <v>1393</v>
      </c>
      <c r="C9130">
        <f t="shared" si="142"/>
        <v>1654082</v>
      </c>
      <c r="D9130">
        <v>2320.5</v>
      </c>
      <c r="E9130" t="s">
        <v>574</v>
      </c>
      <c r="F9130">
        <v>5.79</v>
      </c>
      <c r="G9130">
        <v>5.79</v>
      </c>
      <c r="H9130" t="s">
        <v>575</v>
      </c>
      <c r="I9130" s="2">
        <v>6.63</v>
      </c>
      <c r="J9130" t="s">
        <v>576</v>
      </c>
      <c r="K9130" t="s">
        <v>577</v>
      </c>
      <c r="L9130" s="3" t="str">
        <f>+INDEX([1]!TABLA_MAESTRO_DE_ARTICULO[SubGroupName],MATCH(Tabla_lineas[[#This Row],[CODIGO SAP]],[1]!TABLA_MAESTRO_DE_ARTICULO[ItemCode],0))</f>
        <v>COMPRIMIDO</v>
      </c>
      <c r="M9130" t="s">
        <v>578</v>
      </c>
      <c r="N9130">
        <v>45</v>
      </c>
      <c r="O9130" t="s">
        <v>45</v>
      </c>
      <c r="S9130" s="2">
        <v>350</v>
      </c>
      <c r="T9130">
        <v>2023</v>
      </c>
      <c r="U9130">
        <v>6.63</v>
      </c>
      <c r="V9130">
        <v>5.78</v>
      </c>
      <c r="W9130">
        <v>0.7</v>
      </c>
      <c r="Z9130" s="4" t="s">
        <v>46</v>
      </c>
      <c r="AA9130" t="s">
        <v>126</v>
      </c>
      <c r="AB9130">
        <v>46132</v>
      </c>
      <c r="AG9130">
        <v>0</v>
      </c>
      <c r="AH9130">
        <v>350</v>
      </c>
      <c r="AM9130" t="str">
        <f>SUBSTITUTE(Tabla_lineas[[#This Row],[Codigo Liname]]," ","")</f>
        <v>J0166</v>
      </c>
    </row>
    <row r="9131" spans="1:39" customFormat="1" x14ac:dyDescent="0.25">
      <c r="A9131" s="2">
        <v>816</v>
      </c>
      <c r="B9131" t="s">
        <v>1393</v>
      </c>
      <c r="C9131">
        <f t="shared" si="142"/>
        <v>1654082</v>
      </c>
      <c r="D9131">
        <v>121110</v>
      </c>
      <c r="E9131" t="s">
        <v>82</v>
      </c>
      <c r="F9131">
        <v>1.61</v>
      </c>
      <c r="G9131">
        <v>1.61</v>
      </c>
      <c r="H9131" t="s">
        <v>83</v>
      </c>
      <c r="I9131" s="2">
        <v>3.67</v>
      </c>
      <c r="J9131" t="s">
        <v>84</v>
      </c>
      <c r="K9131" t="s">
        <v>85</v>
      </c>
      <c r="L9131" s="3" t="str">
        <f>+INDEX([1]!TABLA_MAESTRO_DE_ARTICULO[SubGroupName],MATCH(Tabla_lineas[[#This Row],[CODIGO SAP]],[1]!TABLA_MAESTRO_DE_ARTICULO[ItemCode],0))</f>
        <v>COMPRIMIDO</v>
      </c>
      <c r="M9131" t="s">
        <v>86</v>
      </c>
      <c r="N9131">
        <v>46</v>
      </c>
      <c r="O9131" t="s">
        <v>45</v>
      </c>
      <c r="S9131" s="2">
        <v>33000</v>
      </c>
      <c r="T9131">
        <v>52800</v>
      </c>
      <c r="U9131">
        <v>3.67</v>
      </c>
      <c r="V9131">
        <v>1.6</v>
      </c>
      <c r="W9131">
        <v>0.15</v>
      </c>
      <c r="Z9131" s="4" t="s">
        <v>46</v>
      </c>
      <c r="AA9131" t="s">
        <v>126</v>
      </c>
      <c r="AB9131">
        <v>46132</v>
      </c>
      <c r="AG9131">
        <v>0</v>
      </c>
      <c r="AH9131">
        <v>33000</v>
      </c>
      <c r="AM9131" t="str">
        <f>SUBSTITUTE(Tabla_lineas[[#This Row],[Codigo Liname]]," ","")</f>
        <v>C0902</v>
      </c>
    </row>
    <row r="9132" spans="1:39" customFormat="1" x14ac:dyDescent="0.25">
      <c r="A9132" s="2">
        <v>816</v>
      </c>
      <c r="B9132" t="s">
        <v>1393</v>
      </c>
      <c r="C9132">
        <f t="shared" si="142"/>
        <v>1654082</v>
      </c>
      <c r="D9132">
        <v>3468</v>
      </c>
      <c r="E9132" t="s">
        <v>459</v>
      </c>
      <c r="F9132">
        <v>4.76</v>
      </c>
      <c r="G9132">
        <v>2.89</v>
      </c>
      <c r="H9132" t="s">
        <v>460</v>
      </c>
      <c r="I9132" s="2">
        <v>2.89</v>
      </c>
      <c r="J9132" t="s">
        <v>461</v>
      </c>
      <c r="K9132" t="s">
        <v>462</v>
      </c>
      <c r="L9132" s="3" t="str">
        <f>+INDEX([1]!TABLA_MAESTRO_DE_ARTICULO[SubGroupName],MATCH(Tabla_lineas[[#This Row],[CODIGO SAP]],[1]!TABLA_MAESTRO_DE_ARTICULO[ItemCode],0))</f>
        <v>COMPRIMIDO</v>
      </c>
      <c r="M9132" t="s">
        <v>463</v>
      </c>
      <c r="N9132">
        <v>47</v>
      </c>
      <c r="O9132" t="s">
        <v>45</v>
      </c>
      <c r="S9132" s="2">
        <v>1200</v>
      </c>
      <c r="T9132">
        <v>3456</v>
      </c>
      <c r="U9132">
        <v>2.89</v>
      </c>
      <c r="V9132">
        <v>2.88</v>
      </c>
      <c r="W9132">
        <v>0.7</v>
      </c>
      <c r="Z9132" s="4" t="s">
        <v>46</v>
      </c>
      <c r="AA9132" t="s">
        <v>120</v>
      </c>
      <c r="AB9132">
        <v>46132</v>
      </c>
      <c r="AG9132">
        <v>0</v>
      </c>
      <c r="AH9132">
        <v>1200</v>
      </c>
      <c r="AM9132" t="str">
        <f>SUBSTITUTE(Tabla_lineas[[#This Row],[Codigo Liname]]," ","")</f>
        <v>P0205</v>
      </c>
    </row>
    <row r="9133" spans="1:39" customFormat="1" x14ac:dyDescent="0.25">
      <c r="A9133" s="2">
        <v>816</v>
      </c>
      <c r="B9133" t="s">
        <v>1393</v>
      </c>
      <c r="C9133">
        <f t="shared" si="142"/>
        <v>1654082</v>
      </c>
      <c r="D9133">
        <v>33654</v>
      </c>
      <c r="E9133" t="s">
        <v>313</v>
      </c>
      <c r="F9133">
        <v>5.29</v>
      </c>
      <c r="G9133">
        <v>5.29</v>
      </c>
      <c r="H9133" t="s">
        <v>314</v>
      </c>
      <c r="I9133" s="2">
        <v>6.32</v>
      </c>
      <c r="J9133" t="s">
        <v>315</v>
      </c>
      <c r="K9133" t="s">
        <v>316</v>
      </c>
      <c r="L9133" s="3" t="str">
        <f>+INDEX([1]!TABLA_MAESTRO_DE_ARTICULO[SubGroupName],MATCH(Tabla_lineas[[#This Row],[CODIGO SAP]],[1]!TABLA_MAESTRO_DE_ARTICULO[ItemCode],0))</f>
        <v>SOLUCION INYECTABLE</v>
      </c>
      <c r="M9133" t="s">
        <v>317</v>
      </c>
      <c r="N9133">
        <v>48</v>
      </c>
      <c r="O9133" t="s">
        <v>249</v>
      </c>
      <c r="S9133" s="2">
        <v>5325</v>
      </c>
      <c r="T9133">
        <v>28116</v>
      </c>
      <c r="U9133">
        <v>6.32</v>
      </c>
      <c r="V9133">
        <v>5.28</v>
      </c>
      <c r="W9133">
        <v>0.7</v>
      </c>
      <c r="Z9133" s="4" t="s">
        <v>53</v>
      </c>
      <c r="AA9133" t="s">
        <v>120</v>
      </c>
      <c r="AB9133">
        <v>46132</v>
      </c>
      <c r="AG9133">
        <v>0</v>
      </c>
      <c r="AH9133">
        <v>5325</v>
      </c>
      <c r="AM9133" t="str">
        <f>SUBSTITUTE(Tabla_lineas[[#This Row],[Codigo Liname]]," ","")</f>
        <v>N0205</v>
      </c>
    </row>
    <row r="9134" spans="1:39" customFormat="1" x14ac:dyDescent="0.25">
      <c r="A9134" s="2">
        <v>816</v>
      </c>
      <c r="B9134" t="s">
        <v>1393</v>
      </c>
      <c r="C9134">
        <f t="shared" si="142"/>
        <v>1654082</v>
      </c>
      <c r="D9134">
        <v>61305</v>
      </c>
      <c r="E9134" t="s">
        <v>318</v>
      </c>
      <c r="F9134">
        <v>1.26</v>
      </c>
      <c r="G9134">
        <v>1.26</v>
      </c>
      <c r="H9134" t="s">
        <v>319</v>
      </c>
      <c r="I9134" s="2">
        <v>3.35</v>
      </c>
      <c r="J9134" t="s">
        <v>320</v>
      </c>
      <c r="K9134" t="s">
        <v>321</v>
      </c>
      <c r="L9134" s="3" t="str">
        <f>+INDEX([1]!TABLA_MAESTRO_DE_ARTICULO[SubGroupName],MATCH(Tabla_lineas[[#This Row],[CODIGO SAP]],[1]!TABLA_MAESTRO_DE_ARTICULO[ItemCode],0))</f>
        <v>COMPRIMIDO</v>
      </c>
      <c r="M9134" t="s">
        <v>1290</v>
      </c>
      <c r="N9134">
        <v>49</v>
      </c>
      <c r="O9134" t="s">
        <v>45</v>
      </c>
      <c r="S9134" s="2">
        <v>18300</v>
      </c>
      <c r="T9134">
        <v>22875</v>
      </c>
      <c r="U9134">
        <v>3.35</v>
      </c>
      <c r="V9134">
        <v>1.25</v>
      </c>
      <c r="W9134">
        <v>0.2</v>
      </c>
      <c r="Z9134" s="4" t="s">
        <v>46</v>
      </c>
      <c r="AA9134" t="s">
        <v>120</v>
      </c>
      <c r="AB9134">
        <v>46132</v>
      </c>
      <c r="AG9134">
        <v>0</v>
      </c>
      <c r="AH9134">
        <v>18300</v>
      </c>
      <c r="AM9134" t="str">
        <f>SUBSTITUTE(Tabla_lineas[[#This Row],[Codigo Liname]]," ","")</f>
        <v>A1004</v>
      </c>
    </row>
    <row r="9135" spans="1:39" customFormat="1" x14ac:dyDescent="0.25">
      <c r="A9135" s="2">
        <v>816</v>
      </c>
      <c r="B9135" t="s">
        <v>1393</v>
      </c>
      <c r="C9135">
        <f t="shared" si="142"/>
        <v>1654082</v>
      </c>
      <c r="D9135">
        <v>3883</v>
      </c>
      <c r="E9135" t="s">
        <v>323</v>
      </c>
      <c r="F9135">
        <v>5.91</v>
      </c>
      <c r="G9135">
        <v>3.53</v>
      </c>
      <c r="H9135" t="s">
        <v>324</v>
      </c>
      <c r="I9135" s="2">
        <v>3.53</v>
      </c>
      <c r="J9135" t="s">
        <v>325</v>
      </c>
      <c r="K9135" t="s">
        <v>326</v>
      </c>
      <c r="L9135" s="3" t="str">
        <f>+INDEX([1]!TABLA_MAESTRO_DE_ARTICULO[SubGroupName],MATCH(Tabla_lineas[[#This Row],[CODIGO SAP]],[1]!TABLA_MAESTRO_DE_ARTICULO[ItemCode],0))</f>
        <v>SOLUCION INYECTABLE</v>
      </c>
      <c r="M9135" t="s">
        <v>327</v>
      </c>
      <c r="N9135">
        <v>50</v>
      </c>
      <c r="O9135" t="s">
        <v>249</v>
      </c>
      <c r="S9135" s="2">
        <v>1100</v>
      </c>
      <c r="T9135">
        <v>3872</v>
      </c>
      <c r="U9135">
        <v>3.53</v>
      </c>
      <c r="V9135">
        <v>3.52</v>
      </c>
      <c r="W9135">
        <v>0.7</v>
      </c>
      <c r="Z9135" s="4" t="s">
        <v>46</v>
      </c>
      <c r="AA9135" t="s">
        <v>153</v>
      </c>
      <c r="AB9135">
        <v>46132</v>
      </c>
      <c r="AG9135">
        <v>0</v>
      </c>
      <c r="AH9135">
        <v>1100</v>
      </c>
      <c r="AM9135" t="str">
        <f>SUBSTITUTE(Tabla_lineas[[#This Row],[Codigo Liname]]," ","")</f>
        <v>A0308</v>
      </c>
    </row>
    <row r="9136" spans="1:39" customFormat="1" x14ac:dyDescent="0.25">
      <c r="A9136" s="2">
        <v>816</v>
      </c>
      <c r="B9136" t="s">
        <v>1393</v>
      </c>
      <c r="C9136">
        <f t="shared" si="142"/>
        <v>1654082</v>
      </c>
      <c r="D9136">
        <v>792</v>
      </c>
      <c r="E9136" t="s">
        <v>87</v>
      </c>
      <c r="F9136">
        <v>0.64</v>
      </c>
      <c r="G9136">
        <v>0.44</v>
      </c>
      <c r="H9136" t="s">
        <v>88</v>
      </c>
      <c r="I9136" s="2">
        <v>0.44</v>
      </c>
      <c r="J9136" t="s">
        <v>89</v>
      </c>
      <c r="K9136" t="s">
        <v>90</v>
      </c>
      <c r="L9136" s="3" t="str">
        <f>+INDEX([1]!TABLA_MAESTRO_DE_ARTICULO[SubGroupName],MATCH(Tabla_lineas[[#This Row],[CODIGO SAP]],[1]!TABLA_MAESTRO_DE_ARTICULO[ItemCode],0))</f>
        <v>COMPRIMIDO</v>
      </c>
      <c r="M9136" t="s">
        <v>91</v>
      </c>
      <c r="N9136">
        <v>52</v>
      </c>
      <c r="O9136" t="s">
        <v>45</v>
      </c>
      <c r="S9136" s="2">
        <v>1800</v>
      </c>
      <c r="T9136">
        <v>774</v>
      </c>
      <c r="U9136">
        <v>0.44</v>
      </c>
      <c r="V9136">
        <v>0.43</v>
      </c>
      <c r="W9136">
        <v>0.12</v>
      </c>
      <c r="Z9136" s="4" t="s">
        <v>46</v>
      </c>
      <c r="AA9136" t="s">
        <v>153</v>
      </c>
      <c r="AB9136">
        <v>46132</v>
      </c>
      <c r="AG9136">
        <v>0</v>
      </c>
      <c r="AH9136">
        <v>1800</v>
      </c>
      <c r="AM9136" t="str">
        <f>SUBSTITUTE(Tabla_lineas[[#This Row],[Codigo Liname]]," ","")</f>
        <v>A0307</v>
      </c>
    </row>
    <row r="9137" spans="1:39" customFormat="1" x14ac:dyDescent="0.25">
      <c r="A9137" s="2">
        <v>816</v>
      </c>
      <c r="B9137" t="s">
        <v>1393</v>
      </c>
      <c r="C9137">
        <f t="shared" si="142"/>
        <v>1654082</v>
      </c>
      <c r="D9137">
        <v>472.8</v>
      </c>
      <c r="E9137" t="s">
        <v>464</v>
      </c>
      <c r="F9137">
        <v>28.19</v>
      </c>
      <c r="G9137">
        <v>23.64</v>
      </c>
      <c r="H9137" t="s">
        <v>465</v>
      </c>
      <c r="I9137" s="2">
        <v>23.64</v>
      </c>
      <c r="J9137" t="s">
        <v>466</v>
      </c>
      <c r="K9137" t="s">
        <v>467</v>
      </c>
      <c r="L9137" s="3" t="str">
        <f>+INDEX([1]!TABLA_MAESTRO_DE_ARTICULO[SubGroupName],MATCH(Tabla_lineas[[#This Row],[CODIGO SAP]],[1]!TABLA_MAESTRO_DE_ARTICULO[ItemCode],0))</f>
        <v>GOTAS</v>
      </c>
      <c r="M9137" t="s">
        <v>468</v>
      </c>
      <c r="N9137">
        <v>51</v>
      </c>
      <c r="O9137" t="s">
        <v>469</v>
      </c>
      <c r="S9137" s="2">
        <v>20</v>
      </c>
      <c r="T9137">
        <v>472.6</v>
      </c>
      <c r="U9137">
        <v>23.64</v>
      </c>
      <c r="V9137">
        <v>23.63</v>
      </c>
      <c r="W9137">
        <v>5</v>
      </c>
      <c r="Z9137" s="4" t="s">
        <v>46</v>
      </c>
      <c r="AA9137" t="s">
        <v>153</v>
      </c>
      <c r="AB9137">
        <v>46132</v>
      </c>
      <c r="AG9137">
        <v>0</v>
      </c>
      <c r="AH9137">
        <v>20</v>
      </c>
      <c r="AM9137" t="str">
        <f>SUBSTITUTE(Tabla_lineas[[#This Row],[Codigo Liname]]," ","")</f>
        <v>A0309</v>
      </c>
    </row>
    <row r="9138" spans="1:39" customFormat="1" x14ac:dyDescent="0.25">
      <c r="A9138" s="2">
        <v>816</v>
      </c>
      <c r="B9138" t="s">
        <v>1393</v>
      </c>
      <c r="C9138">
        <f t="shared" si="142"/>
        <v>1654082</v>
      </c>
      <c r="D9138">
        <v>2625</v>
      </c>
      <c r="E9138" t="s">
        <v>328</v>
      </c>
      <c r="F9138">
        <v>0.92</v>
      </c>
      <c r="G9138">
        <v>0.75</v>
      </c>
      <c r="H9138" t="s">
        <v>329</v>
      </c>
      <c r="I9138" s="2">
        <v>0.75</v>
      </c>
      <c r="J9138" t="s">
        <v>330</v>
      </c>
      <c r="K9138" t="s">
        <v>331</v>
      </c>
      <c r="L9138" s="3" t="str">
        <f>+INDEX([1]!TABLA_MAESTRO_DE_ARTICULO[SubGroupName],MATCH(Tabla_lineas[[#This Row],[CODIGO SAP]],[1]!TABLA_MAESTRO_DE_ARTICULO[ItemCode],0))</f>
        <v>COMPRIMIDO</v>
      </c>
      <c r="M9138" t="s">
        <v>332</v>
      </c>
      <c r="N9138">
        <v>53</v>
      </c>
      <c r="O9138" t="s">
        <v>45</v>
      </c>
      <c r="P9138">
        <v>63200</v>
      </c>
      <c r="Q9138">
        <v>247600</v>
      </c>
      <c r="R9138">
        <v>310800</v>
      </c>
      <c r="S9138" s="2">
        <v>3500</v>
      </c>
      <c r="T9138">
        <v>2590</v>
      </c>
      <c r="U9138">
        <v>0.75</v>
      </c>
      <c r="V9138">
        <v>0.74</v>
      </c>
      <c r="W9138">
        <v>0.2</v>
      </c>
      <c r="Z9138" s="4" t="s">
        <v>46</v>
      </c>
      <c r="AA9138" t="s">
        <v>120</v>
      </c>
      <c r="AB9138">
        <v>46132</v>
      </c>
      <c r="AG9138">
        <v>0</v>
      </c>
      <c r="AH9138">
        <v>3500</v>
      </c>
      <c r="AM9138" t="str">
        <f>SUBSTITUTE(Tabla_lineas[[#This Row],[Codigo Liname]]," ","")</f>
        <v>P0109</v>
      </c>
    </row>
    <row r="9139" spans="1:39" customFormat="1" x14ac:dyDescent="0.25">
      <c r="A9139" s="2">
        <v>816</v>
      </c>
      <c r="B9139" t="s">
        <v>1393</v>
      </c>
      <c r="C9139">
        <f t="shared" si="142"/>
        <v>1654082</v>
      </c>
      <c r="D9139">
        <v>10540</v>
      </c>
      <c r="E9139" t="s">
        <v>92</v>
      </c>
      <c r="F9139">
        <v>4.72</v>
      </c>
      <c r="G9139">
        <v>4.72</v>
      </c>
      <c r="H9139" t="s">
        <v>93</v>
      </c>
      <c r="I9139" s="2">
        <v>5.27</v>
      </c>
      <c r="J9139" t="s">
        <v>94</v>
      </c>
      <c r="K9139" t="s">
        <v>95</v>
      </c>
      <c r="L9139" s="3" t="str">
        <f>+INDEX([1]!TABLA_MAESTRO_DE_ARTICULO[SubGroupName],MATCH(Tabla_lineas[[#This Row],[CODIGO SAP]],[1]!TABLA_MAESTRO_DE_ARTICULO[ItemCode],0))</f>
        <v>OVULO VAGINAL</v>
      </c>
      <c r="M9139" t="s">
        <v>96</v>
      </c>
      <c r="N9139">
        <v>54</v>
      </c>
      <c r="O9139" t="s">
        <v>97</v>
      </c>
      <c r="S9139" s="2">
        <v>2000</v>
      </c>
      <c r="T9139">
        <v>9420</v>
      </c>
      <c r="U9139">
        <v>5.27</v>
      </c>
      <c r="V9139">
        <v>4.71</v>
      </c>
      <c r="W9139">
        <v>0.8</v>
      </c>
      <c r="Z9139" s="4" t="s">
        <v>46</v>
      </c>
      <c r="AA9139" t="s">
        <v>126</v>
      </c>
      <c r="AB9139">
        <v>46132</v>
      </c>
      <c r="AG9139">
        <v>0</v>
      </c>
      <c r="AH9139">
        <v>2000</v>
      </c>
      <c r="AM9139" t="str">
        <f>SUBSTITUTE(Tabla_lineas[[#This Row],[Codigo Liname]]," ","")</f>
        <v>G0104</v>
      </c>
    </row>
    <row r="9140" spans="1:39" customFormat="1" x14ac:dyDescent="0.25">
      <c r="A9140" s="2">
        <v>816</v>
      </c>
      <c r="B9140" t="s">
        <v>1393</v>
      </c>
      <c r="C9140">
        <f t="shared" si="142"/>
        <v>1654082</v>
      </c>
      <c r="D9140">
        <v>1214.5</v>
      </c>
      <c r="E9140" t="s">
        <v>343</v>
      </c>
      <c r="F9140">
        <v>26.57</v>
      </c>
      <c r="G9140">
        <v>17.350000000000001</v>
      </c>
      <c r="H9140" t="s">
        <v>344</v>
      </c>
      <c r="I9140" s="2">
        <v>17.350000000000001</v>
      </c>
      <c r="J9140" t="s">
        <v>345</v>
      </c>
      <c r="K9140" t="s">
        <v>346</v>
      </c>
      <c r="L9140" s="3" t="str">
        <f>+INDEX([1]!TABLA_MAESTRO_DE_ARTICULO[SubGroupName],MATCH(Tabla_lineas[[#This Row],[CODIGO SAP]],[1]!TABLA_MAESTRO_DE_ARTICULO[ItemCode],0))</f>
        <v>CREMA DERMICA</v>
      </c>
      <c r="M9140" t="s">
        <v>347</v>
      </c>
      <c r="N9140">
        <v>56</v>
      </c>
      <c r="O9140" t="s">
        <v>297</v>
      </c>
      <c r="S9140" s="2">
        <v>70</v>
      </c>
      <c r="T9140">
        <v>1213.8</v>
      </c>
      <c r="U9140">
        <v>17.350000000000001</v>
      </c>
      <c r="V9140">
        <v>17.34</v>
      </c>
      <c r="W9140">
        <v>5</v>
      </c>
      <c r="Z9140" s="4" t="s">
        <v>53</v>
      </c>
      <c r="AA9140" t="s">
        <v>153</v>
      </c>
      <c r="AB9140">
        <v>46096</v>
      </c>
      <c r="AG9140">
        <v>0</v>
      </c>
      <c r="AH9140">
        <v>70</v>
      </c>
      <c r="AM9140" t="str">
        <f>SUBSTITUTE(Tabla_lineas[[#This Row],[Codigo Liname]]," ","")</f>
        <v>D0104</v>
      </c>
    </row>
    <row r="9141" spans="1:39" customFormat="1" x14ac:dyDescent="0.25">
      <c r="A9141" s="2">
        <v>816</v>
      </c>
      <c r="B9141" t="s">
        <v>1393</v>
      </c>
      <c r="C9141">
        <f t="shared" si="142"/>
        <v>1654082</v>
      </c>
      <c r="D9141">
        <v>2271</v>
      </c>
      <c r="E9141" t="s">
        <v>348</v>
      </c>
      <c r="F9141">
        <v>31.43</v>
      </c>
      <c r="G9141">
        <v>31.43</v>
      </c>
      <c r="H9141" t="s">
        <v>349</v>
      </c>
      <c r="I9141" s="2">
        <v>45.42</v>
      </c>
      <c r="J9141" t="s">
        <v>350</v>
      </c>
      <c r="K9141" t="s">
        <v>351</v>
      </c>
      <c r="L9141" s="3" t="str">
        <f>+INDEX([1]!TABLA_MAESTRO_DE_ARTICULO[SubGroupName],MATCH(Tabla_lineas[[#This Row],[CODIGO SAP]],[1]!TABLA_MAESTRO_DE_ARTICULO[ItemCode],0))</f>
        <v>SUSPENSION</v>
      </c>
      <c r="M9141" t="s">
        <v>352</v>
      </c>
      <c r="N9141">
        <v>57</v>
      </c>
      <c r="O9141" t="s">
        <v>181</v>
      </c>
      <c r="S9141" s="2">
        <v>50</v>
      </c>
      <c r="T9141">
        <v>1571</v>
      </c>
      <c r="U9141">
        <v>45.42</v>
      </c>
      <c r="V9141">
        <v>31.42</v>
      </c>
      <c r="W9141">
        <v>10</v>
      </c>
      <c r="Z9141" s="4" t="s">
        <v>46</v>
      </c>
      <c r="AA9141" t="s">
        <v>153</v>
      </c>
      <c r="AB9141">
        <v>46132</v>
      </c>
      <c r="AG9141">
        <v>0</v>
      </c>
      <c r="AH9141">
        <v>50</v>
      </c>
      <c r="AM9141" t="str">
        <f>SUBSTITUTE(Tabla_lineas[[#This Row],[Codigo Liname]]," ","")</f>
        <v>A0704</v>
      </c>
    </row>
    <row r="9142" spans="1:39" customFormat="1" x14ac:dyDescent="0.25">
      <c r="A9142" s="2">
        <v>816</v>
      </c>
      <c r="B9142" t="s">
        <v>1393</v>
      </c>
      <c r="C9142">
        <f t="shared" si="142"/>
        <v>1654082</v>
      </c>
      <c r="D9142">
        <v>4823.5</v>
      </c>
      <c r="E9142" t="s">
        <v>98</v>
      </c>
      <c r="F9142">
        <v>9.4</v>
      </c>
      <c r="G9142">
        <v>8.77</v>
      </c>
      <c r="H9142" t="s">
        <v>99</v>
      </c>
      <c r="I9142" s="2">
        <v>8.77</v>
      </c>
      <c r="J9142" t="s">
        <v>100</v>
      </c>
      <c r="K9142" t="s">
        <v>101</v>
      </c>
      <c r="L9142" s="3" t="str">
        <f>+INDEX([1]!TABLA_MAESTRO_DE_ARTICULO[SubGroupName],MATCH(Tabla_lineas[[#This Row],[CODIGO SAP]],[1]!TABLA_MAESTRO_DE_ARTICULO[ItemCode],0))</f>
        <v>GOTAS</v>
      </c>
      <c r="M9142" t="s">
        <v>1312</v>
      </c>
      <c r="N9142">
        <v>62</v>
      </c>
      <c r="O9142" t="s">
        <v>103</v>
      </c>
      <c r="S9142" s="2">
        <v>550</v>
      </c>
      <c r="T9142">
        <v>4818</v>
      </c>
      <c r="U9142">
        <v>8.77</v>
      </c>
      <c r="V9142">
        <v>8.76</v>
      </c>
      <c r="W9142">
        <v>3</v>
      </c>
      <c r="Z9142" s="4" t="s">
        <v>53</v>
      </c>
      <c r="AA9142" t="s">
        <v>153</v>
      </c>
      <c r="AB9142">
        <v>46132</v>
      </c>
      <c r="AG9142">
        <v>0</v>
      </c>
      <c r="AH9142">
        <v>550</v>
      </c>
      <c r="AM9142" t="str">
        <f>SUBSTITUTE(Tabla_lineas[[#This Row],[Codigo Liname]]," ","")</f>
        <v>N0210</v>
      </c>
    </row>
    <row r="9143" spans="1:39" customFormat="1" x14ac:dyDescent="0.25">
      <c r="A9143" s="2">
        <v>816</v>
      </c>
      <c r="B9143" t="s">
        <v>1393</v>
      </c>
      <c r="C9143">
        <f t="shared" si="142"/>
        <v>1654082</v>
      </c>
      <c r="D9143">
        <v>8364</v>
      </c>
      <c r="E9143" t="s">
        <v>353</v>
      </c>
      <c r="F9143">
        <v>11.88</v>
      </c>
      <c r="G9143">
        <v>11.88</v>
      </c>
      <c r="H9143" t="s">
        <v>354</v>
      </c>
      <c r="I9143" s="2">
        <v>13.94</v>
      </c>
      <c r="J9143" t="s">
        <v>355</v>
      </c>
      <c r="K9143" t="s">
        <v>356</v>
      </c>
      <c r="L9143" s="3" t="str">
        <f>+INDEX([1]!TABLA_MAESTRO_DE_ARTICULO[SubGroupName],MATCH(Tabla_lineas[[#This Row],[CODIGO SAP]],[1]!TABLA_MAESTRO_DE_ARTICULO[ItemCode],0))</f>
        <v>JARABE</v>
      </c>
      <c r="M9143" t="s">
        <v>357</v>
      </c>
      <c r="N9143">
        <v>63</v>
      </c>
      <c r="O9143" t="s">
        <v>181</v>
      </c>
      <c r="S9143" s="2">
        <v>600</v>
      </c>
      <c r="T9143">
        <v>7121.9999999999991</v>
      </c>
      <c r="U9143">
        <v>13.94</v>
      </c>
      <c r="V9143">
        <v>11.87</v>
      </c>
      <c r="W9143">
        <v>5.5</v>
      </c>
      <c r="Z9143" s="4" t="s">
        <v>46</v>
      </c>
      <c r="AA9143" t="s">
        <v>153</v>
      </c>
      <c r="AB9143">
        <v>46096</v>
      </c>
      <c r="AG9143">
        <v>0</v>
      </c>
      <c r="AH9143">
        <v>600</v>
      </c>
      <c r="AM9143" t="str">
        <f>SUBSTITUTE(Tabla_lineas[[#This Row],[Codigo Liname]]," ","")</f>
        <v>N0209</v>
      </c>
    </row>
    <row r="9144" spans="1:39" customFormat="1" x14ac:dyDescent="0.25">
      <c r="A9144" s="2">
        <v>816</v>
      </c>
      <c r="B9144" t="s">
        <v>1393</v>
      </c>
      <c r="C9144">
        <f t="shared" si="142"/>
        <v>1654082</v>
      </c>
      <c r="D9144">
        <v>7625</v>
      </c>
      <c r="E9144" t="s">
        <v>104</v>
      </c>
      <c r="F9144">
        <v>0.3</v>
      </c>
      <c r="G9144">
        <v>0.25</v>
      </c>
      <c r="H9144" t="s">
        <v>105</v>
      </c>
      <c r="I9144" s="2">
        <v>0.25</v>
      </c>
      <c r="J9144" t="s">
        <v>106</v>
      </c>
      <c r="K9144" t="s">
        <v>107</v>
      </c>
      <c r="L9144" s="3" t="str">
        <f>+INDEX([1]!TABLA_MAESTRO_DE_ARTICULO[SubGroupName],MATCH(Tabla_lineas[[#This Row],[CODIGO SAP]],[1]!TABLA_MAESTRO_DE_ARTICULO[ItemCode],0))</f>
        <v>COMPRIMIDO</v>
      </c>
      <c r="M9144" t="s">
        <v>108</v>
      </c>
      <c r="N9144">
        <v>61</v>
      </c>
      <c r="O9144" t="s">
        <v>45</v>
      </c>
      <c r="S9144" s="2">
        <v>30500</v>
      </c>
      <c r="T9144">
        <v>7320</v>
      </c>
      <c r="U9144">
        <v>0.25</v>
      </c>
      <c r="V9144">
        <v>0.24</v>
      </c>
      <c r="W9144">
        <v>0.12</v>
      </c>
      <c r="Z9144" s="4" t="s">
        <v>46</v>
      </c>
      <c r="AA9144" t="s">
        <v>126</v>
      </c>
      <c r="AB9144">
        <v>46132</v>
      </c>
      <c r="AG9144">
        <v>0</v>
      </c>
      <c r="AH9144">
        <v>30500</v>
      </c>
      <c r="AM9144" t="str">
        <f>SUBSTITUTE(Tabla_lineas[[#This Row],[Codigo Liname]]," ","")</f>
        <v>N0208</v>
      </c>
    </row>
    <row r="9145" spans="1:39" customFormat="1" x14ac:dyDescent="0.25">
      <c r="A9145" s="2">
        <v>816</v>
      </c>
      <c r="B9145" t="s">
        <v>1393</v>
      </c>
      <c r="C9145">
        <f t="shared" si="142"/>
        <v>1654082</v>
      </c>
      <c r="D9145">
        <v>1820</v>
      </c>
      <c r="E9145" t="s">
        <v>374</v>
      </c>
      <c r="F9145">
        <v>2.0699999999999998</v>
      </c>
      <c r="G9145">
        <v>1.4</v>
      </c>
      <c r="H9145" t="s">
        <v>375</v>
      </c>
      <c r="I9145" s="2">
        <v>1.4</v>
      </c>
      <c r="J9145" t="s">
        <v>376</v>
      </c>
      <c r="K9145" t="s">
        <v>377</v>
      </c>
      <c r="L9145" s="3" t="str">
        <f>+INDEX([1]!TABLA_MAESTRO_DE_ARTICULO[SubGroupName],MATCH(Tabla_lineas[[#This Row],[CODIGO SAP]],[1]!TABLA_MAESTRO_DE_ARTICULO[ItemCode],0))</f>
        <v>COMPRIMIDO</v>
      </c>
      <c r="M9145" t="s">
        <v>378</v>
      </c>
      <c r="N9145">
        <v>65</v>
      </c>
      <c r="O9145" t="s">
        <v>45</v>
      </c>
      <c r="S9145" s="2">
        <v>1300</v>
      </c>
      <c r="T9145">
        <v>1807</v>
      </c>
      <c r="U9145">
        <v>1.4</v>
      </c>
      <c r="V9145">
        <v>1.39</v>
      </c>
      <c r="W9145">
        <v>0.25</v>
      </c>
      <c r="Z9145" s="4" t="s">
        <v>53</v>
      </c>
      <c r="AA9145" t="s">
        <v>120</v>
      </c>
      <c r="AB9145">
        <v>46132</v>
      </c>
      <c r="AG9145">
        <v>0</v>
      </c>
      <c r="AH9145">
        <v>1300</v>
      </c>
      <c r="AM9145" t="str">
        <f>SUBSTITUTE(Tabla_lineas[[#This Row],[Codigo Liname]]," ","")</f>
        <v>H0209</v>
      </c>
    </row>
    <row r="9146" spans="1:39" customFormat="1" x14ac:dyDescent="0.25">
      <c r="A9146" s="2">
        <v>816</v>
      </c>
      <c r="B9146" t="s">
        <v>1393</v>
      </c>
      <c r="C9146">
        <f t="shared" si="142"/>
        <v>1654082</v>
      </c>
      <c r="D9146">
        <v>360.9</v>
      </c>
      <c r="E9146" t="s">
        <v>470</v>
      </c>
      <c r="F9146">
        <v>22.96</v>
      </c>
      <c r="G9146">
        <v>12</v>
      </c>
      <c r="H9146" t="s">
        <v>471</v>
      </c>
      <c r="I9146" s="2">
        <v>12.03</v>
      </c>
      <c r="J9146" t="s">
        <v>472</v>
      </c>
      <c r="K9146" t="s">
        <v>473</v>
      </c>
      <c r="L9146" s="3" t="str">
        <f>+INDEX([1]!TABLA_MAESTRO_DE_ARTICULO[SubGroupName],MATCH(Tabla_lineas[[#This Row],[CODIGO SAP]],[1]!TABLA_MAESTRO_DE_ARTICULO[ItemCode],0))</f>
        <v>LOCION</v>
      </c>
      <c r="M9146" t="s">
        <v>474</v>
      </c>
      <c r="N9146">
        <v>14</v>
      </c>
      <c r="O9146" t="s">
        <v>400</v>
      </c>
      <c r="S9146" s="2">
        <v>30</v>
      </c>
      <c r="T9146">
        <v>359.7</v>
      </c>
      <c r="U9146">
        <v>12.03</v>
      </c>
      <c r="V9146">
        <v>11.99</v>
      </c>
      <c r="W9146">
        <v>7</v>
      </c>
      <c r="Z9146" s="4" t="s">
        <v>46</v>
      </c>
      <c r="AA9146" t="s">
        <v>153</v>
      </c>
      <c r="AB9146">
        <v>46132</v>
      </c>
      <c r="AG9146">
        <v>0</v>
      </c>
      <c r="AH9146">
        <v>30</v>
      </c>
      <c r="AM9146" t="str">
        <f>SUBSTITUTE(Tabla_lineas[[#This Row],[Codigo Liname]]," ","")</f>
        <v>P0301</v>
      </c>
    </row>
    <row r="9147" spans="1:39" customFormat="1" x14ac:dyDescent="0.25">
      <c r="A9147" s="2">
        <v>816</v>
      </c>
      <c r="B9147" t="s">
        <v>1393</v>
      </c>
      <c r="C9147">
        <f t="shared" si="142"/>
        <v>1654082</v>
      </c>
      <c r="D9147">
        <v>2540</v>
      </c>
      <c r="E9147" t="s">
        <v>384</v>
      </c>
      <c r="F9147">
        <v>9.6</v>
      </c>
      <c r="G9147">
        <v>6.35</v>
      </c>
      <c r="H9147" t="s">
        <v>385</v>
      </c>
      <c r="I9147" s="2">
        <v>6.35</v>
      </c>
      <c r="J9147" t="s">
        <v>386</v>
      </c>
      <c r="K9147" t="s">
        <v>387</v>
      </c>
      <c r="L9147" s="3" t="str">
        <f>+INDEX([1]!TABLA_MAESTRO_DE_ARTICULO[SubGroupName],MATCH(Tabla_lineas[[#This Row],[CODIGO SAP]],[1]!TABLA_MAESTRO_DE_ARTICULO[ItemCode],0))</f>
        <v>COMPRIMIDO</v>
      </c>
      <c r="M9147" t="s">
        <v>388</v>
      </c>
      <c r="N9147">
        <v>58</v>
      </c>
      <c r="O9147" t="s">
        <v>389</v>
      </c>
      <c r="S9147" s="2">
        <v>400</v>
      </c>
      <c r="T9147">
        <v>2536</v>
      </c>
      <c r="U9147">
        <v>6.35</v>
      </c>
      <c r="V9147">
        <v>6.34</v>
      </c>
      <c r="W9147">
        <v>1.2</v>
      </c>
      <c r="Z9147" s="4" t="s">
        <v>46</v>
      </c>
      <c r="AA9147" t="s">
        <v>126</v>
      </c>
      <c r="AB9147">
        <v>46132</v>
      </c>
      <c r="AG9147">
        <v>0</v>
      </c>
      <c r="AH9147">
        <v>400</v>
      </c>
      <c r="AM9147" t="str">
        <f>SUBSTITUTE(Tabla_lineas[[#This Row],[Codigo Liname]]," ","")</f>
        <v>P0111</v>
      </c>
    </row>
    <row r="9148" spans="1:39" customFormat="1" x14ac:dyDescent="0.25">
      <c r="A9148" s="2">
        <v>816</v>
      </c>
      <c r="B9148" t="s">
        <v>1393</v>
      </c>
      <c r="C9148">
        <f t="shared" si="142"/>
        <v>1654082</v>
      </c>
      <c r="D9148">
        <v>11995</v>
      </c>
      <c r="E9148" t="s">
        <v>395</v>
      </c>
      <c r="F9148">
        <v>39.200000000000003</v>
      </c>
      <c r="G9148">
        <v>23.99</v>
      </c>
      <c r="H9148" t="s">
        <v>396</v>
      </c>
      <c r="I9148" s="2">
        <v>23.99</v>
      </c>
      <c r="J9148" t="s">
        <v>397</v>
      </c>
      <c r="K9148" t="s">
        <v>398</v>
      </c>
      <c r="L9148" s="3" t="str">
        <f>+INDEX([1]!TABLA_MAESTRO_DE_ARTICULO[SubGroupName],MATCH(Tabla_lineas[[#This Row],[CODIGO SAP]],[1]!TABLA_MAESTRO_DE_ARTICULO[ItemCode],0))</f>
        <v>JARABE</v>
      </c>
      <c r="M9148" t="s">
        <v>399</v>
      </c>
      <c r="N9148">
        <v>75</v>
      </c>
      <c r="O9148" t="s">
        <v>400</v>
      </c>
      <c r="S9148" s="2">
        <v>500</v>
      </c>
      <c r="T9148">
        <v>11990</v>
      </c>
      <c r="U9148">
        <v>23.99</v>
      </c>
      <c r="V9148">
        <v>23.98</v>
      </c>
      <c r="W9148">
        <v>5</v>
      </c>
      <c r="Z9148" s="4" t="s">
        <v>53</v>
      </c>
      <c r="AA9148" t="s">
        <v>153</v>
      </c>
      <c r="AB9148">
        <v>46096</v>
      </c>
      <c r="AG9148">
        <v>0</v>
      </c>
      <c r="AH9148">
        <v>500</v>
      </c>
      <c r="AM9148" t="str">
        <f>SUBSTITUTE(Tabla_lineas[[#This Row],[Codigo Liname]]," ","")</f>
        <v>A1205</v>
      </c>
    </row>
    <row r="9149" spans="1:39" customFormat="1" x14ac:dyDescent="0.25">
      <c r="A9149" s="2">
        <v>817</v>
      </c>
      <c r="B9149" t="s">
        <v>1394</v>
      </c>
      <c r="C9149">
        <f t="shared" si="142"/>
        <v>1654158</v>
      </c>
      <c r="D9149">
        <v>1506.8000000000002</v>
      </c>
      <c r="E9149" t="s">
        <v>166</v>
      </c>
      <c r="F9149">
        <v>111.67</v>
      </c>
      <c r="G9149">
        <v>111.67</v>
      </c>
      <c r="H9149" t="s">
        <v>167</v>
      </c>
      <c r="I9149" s="2">
        <v>144.88999999999999</v>
      </c>
      <c r="J9149" t="s">
        <v>168</v>
      </c>
      <c r="K9149" t="s">
        <v>169</v>
      </c>
      <c r="L9149" s="3" t="str">
        <f>+INDEX([1]!TABLA_MAESTRO_DE_ARTICULO[SubGroupName],MATCH(Tabla_lineas[[#This Row],[CODIGO SAP]],[1]!TABLA_MAESTRO_DE_ARTICULO[ItemCode],0))</f>
        <v>POLVO PARA SUSPENSION</v>
      </c>
      <c r="M9149" t="s">
        <v>170</v>
      </c>
      <c r="N9149">
        <v>9</v>
      </c>
      <c r="O9149" t="s">
        <v>65</v>
      </c>
      <c r="S9149" s="2">
        <v>20</v>
      </c>
      <c r="T9149">
        <v>1506.6</v>
      </c>
      <c r="U9149">
        <v>75.34</v>
      </c>
      <c r="V9149">
        <v>75.33</v>
      </c>
      <c r="W9149">
        <v>25</v>
      </c>
      <c r="Z9149" s="4" t="s">
        <v>46</v>
      </c>
      <c r="AA9149" t="s">
        <v>120</v>
      </c>
      <c r="AB9149">
        <v>46096</v>
      </c>
      <c r="AG9149">
        <v>0</v>
      </c>
      <c r="AH9149">
        <v>20</v>
      </c>
      <c r="AM9149" t="str">
        <f>SUBSTITUTE(Tabla_lineas[[#This Row],[Codigo Liname]]," ","")</f>
        <v>J0110</v>
      </c>
    </row>
    <row r="9150" spans="1:39" customFormat="1" x14ac:dyDescent="0.25">
      <c r="A9150" s="2">
        <v>817</v>
      </c>
      <c r="B9150" t="s">
        <v>1394</v>
      </c>
      <c r="C9150">
        <f t="shared" si="142"/>
        <v>1654158</v>
      </c>
      <c r="D9150">
        <v>2557.3199999999997</v>
      </c>
      <c r="E9150" t="s">
        <v>193</v>
      </c>
      <c r="F9150">
        <v>14.39</v>
      </c>
      <c r="G9150">
        <v>10.38</v>
      </c>
      <c r="H9150" t="s">
        <v>194</v>
      </c>
      <c r="I9150" s="2">
        <v>10.38</v>
      </c>
      <c r="J9150" t="s">
        <v>195</v>
      </c>
      <c r="K9150" t="s">
        <v>196</v>
      </c>
      <c r="L9150" s="3" t="str">
        <f>+INDEX([1]!TABLA_MAESTRO_DE_ARTICULO[SubGroupName],MATCH(Tabla_lineas[[#This Row],[CODIGO SAP]],[1]!TABLA_MAESTRO_DE_ARTICULO[ItemCode],0))</f>
        <v>POLVO PARA INYECTABLE</v>
      </c>
      <c r="M9150" t="s">
        <v>197</v>
      </c>
      <c r="N9150">
        <v>18</v>
      </c>
      <c r="O9150" t="s">
        <v>52</v>
      </c>
      <c r="S9150" s="2">
        <v>303</v>
      </c>
      <c r="T9150">
        <v>2554.29</v>
      </c>
      <c r="U9150">
        <v>8.44</v>
      </c>
      <c r="V9150">
        <v>8.43</v>
      </c>
      <c r="W9150">
        <v>3.8</v>
      </c>
      <c r="Z9150" s="4" t="s">
        <v>53</v>
      </c>
      <c r="AA9150" t="s">
        <v>120</v>
      </c>
      <c r="AB9150">
        <v>46096</v>
      </c>
      <c r="AG9150">
        <v>0</v>
      </c>
      <c r="AH9150">
        <v>303</v>
      </c>
      <c r="AM9150" t="str">
        <f>SUBSTITUTE(Tabla_lineas[[#This Row],[Codigo Liname]]," ","")</f>
        <v>J0122</v>
      </c>
    </row>
    <row r="9151" spans="1:39" customFormat="1" x14ac:dyDescent="0.25">
      <c r="A9151" s="2">
        <v>817</v>
      </c>
      <c r="B9151" t="s">
        <v>1394</v>
      </c>
      <c r="C9151">
        <f t="shared" si="142"/>
        <v>1654158</v>
      </c>
      <c r="D9151">
        <v>3836.8</v>
      </c>
      <c r="E9151" t="s">
        <v>47</v>
      </c>
      <c r="F9151">
        <v>14.47</v>
      </c>
      <c r="G9151">
        <v>14.47</v>
      </c>
      <c r="H9151" t="s">
        <v>48</v>
      </c>
      <c r="I9151" s="2">
        <v>26.67</v>
      </c>
      <c r="J9151" t="s">
        <v>49</v>
      </c>
      <c r="K9151" t="s">
        <v>50</v>
      </c>
      <c r="L9151" s="3" t="str">
        <f>+INDEX([1]!TABLA_MAESTRO_DE_ARTICULO[SubGroupName],MATCH(Tabla_lineas[[#This Row],[CODIGO SAP]],[1]!TABLA_MAESTRO_DE_ARTICULO[ItemCode],0))</f>
        <v>POLVO PARA INYECTABLE</v>
      </c>
      <c r="M9151" t="s">
        <v>51</v>
      </c>
      <c r="N9151">
        <v>19</v>
      </c>
      <c r="O9151" t="s">
        <v>52</v>
      </c>
      <c r="P9151">
        <v>17583</v>
      </c>
      <c r="Q9151">
        <v>72000</v>
      </c>
      <c r="R9151">
        <v>89583</v>
      </c>
      <c r="S9151" s="2">
        <v>320</v>
      </c>
      <c r="T9151">
        <v>3833.6</v>
      </c>
      <c r="U9151">
        <v>11.99</v>
      </c>
      <c r="V9151">
        <v>11.98</v>
      </c>
      <c r="W9151">
        <v>3.8</v>
      </c>
      <c r="Z9151" s="4" t="s">
        <v>53</v>
      </c>
      <c r="AA9151" t="s">
        <v>126</v>
      </c>
      <c r="AB9151">
        <v>46096</v>
      </c>
      <c r="AG9151">
        <v>0</v>
      </c>
      <c r="AH9151">
        <v>320</v>
      </c>
      <c r="AM9151" t="str">
        <f>SUBSTITUTE(Tabla_lineas[[#This Row],[Codigo Liname]]," ","")</f>
        <v>J0126</v>
      </c>
    </row>
    <row r="9152" spans="1:39" customFormat="1" x14ac:dyDescent="0.25">
      <c r="A9152" s="2">
        <v>817</v>
      </c>
      <c r="B9152" t="s">
        <v>1394</v>
      </c>
      <c r="C9152">
        <f t="shared" si="142"/>
        <v>1654158</v>
      </c>
      <c r="D9152">
        <v>1019.92</v>
      </c>
      <c r="E9152" t="s">
        <v>54</v>
      </c>
      <c r="F9152">
        <v>87.59</v>
      </c>
      <c r="G9152">
        <v>16.8</v>
      </c>
      <c r="H9152" t="s">
        <v>55</v>
      </c>
      <c r="I9152" s="2">
        <v>16.8</v>
      </c>
      <c r="J9152" t="s">
        <v>56</v>
      </c>
      <c r="K9152" t="s">
        <v>57</v>
      </c>
      <c r="L9152" s="3" t="str">
        <f>+INDEX([1]!TABLA_MAESTRO_DE_ARTICULO[SubGroupName],MATCH(Tabla_lineas[[#This Row],[CODIGO SAP]],[1]!TABLA_MAESTRO_DE_ARTICULO[ItemCode],0))</f>
        <v>CREMA VAGINAL</v>
      </c>
      <c r="M9152" t="s">
        <v>58</v>
      </c>
      <c r="N9152">
        <v>23</v>
      </c>
      <c r="O9152" t="s">
        <v>59</v>
      </c>
      <c r="S9152" s="2">
        <v>76</v>
      </c>
      <c r="T9152">
        <v>1019.16</v>
      </c>
      <c r="U9152">
        <v>13.42</v>
      </c>
      <c r="V9152">
        <v>13.41</v>
      </c>
      <c r="W9152">
        <v>8</v>
      </c>
      <c r="Z9152" s="4" t="s">
        <v>53</v>
      </c>
      <c r="AA9152" t="s">
        <v>153</v>
      </c>
      <c r="AB9152">
        <v>46096</v>
      </c>
      <c r="AG9152">
        <v>0</v>
      </c>
      <c r="AH9152">
        <v>76</v>
      </c>
      <c r="AM9152" t="str">
        <f>SUBSTITUTE(Tabla_lineas[[#This Row],[Codigo Liname]]," ","")</f>
        <v>G0103</v>
      </c>
    </row>
    <row r="9153" spans="1:39" customFormat="1" x14ac:dyDescent="0.25">
      <c r="A9153" s="2">
        <v>817</v>
      </c>
      <c r="B9153" t="s">
        <v>1394</v>
      </c>
      <c r="C9153">
        <f t="shared" si="142"/>
        <v>1654158</v>
      </c>
      <c r="D9153">
        <v>2604</v>
      </c>
      <c r="E9153" t="s">
        <v>224</v>
      </c>
      <c r="F9153">
        <v>0.95</v>
      </c>
      <c r="G9153">
        <v>0.38</v>
      </c>
      <c r="H9153" t="s">
        <v>225</v>
      </c>
      <c r="I9153" s="2">
        <v>0.38</v>
      </c>
      <c r="J9153" t="s">
        <v>226</v>
      </c>
      <c r="K9153" t="s">
        <v>227</v>
      </c>
      <c r="L9153" s="3" t="str">
        <f>+INDEX([1]!TABLA_MAESTRO_DE_ARTICULO[SubGroupName],MATCH(Tabla_lineas[[#This Row],[CODIGO SAP]],[1]!TABLA_MAESTRO_DE_ARTICULO[ItemCode],0))</f>
        <v>COMPRIMIDO</v>
      </c>
      <c r="M9153" t="s">
        <v>228</v>
      </c>
      <c r="N9153">
        <v>24</v>
      </c>
      <c r="O9153" t="s">
        <v>45</v>
      </c>
      <c r="S9153" s="2">
        <v>8400</v>
      </c>
      <c r="T9153">
        <v>2520</v>
      </c>
      <c r="U9153">
        <v>0.31</v>
      </c>
      <c r="V9153">
        <v>0.3</v>
      </c>
      <c r="W9153">
        <v>0.12</v>
      </c>
      <c r="Z9153" s="4" t="s">
        <v>46</v>
      </c>
      <c r="AA9153" t="s">
        <v>126</v>
      </c>
      <c r="AB9153">
        <v>46096</v>
      </c>
      <c r="AG9153">
        <v>0</v>
      </c>
      <c r="AH9153">
        <v>8400</v>
      </c>
      <c r="AM9153" t="str">
        <f>SUBSTITUTE(Tabla_lineas[[#This Row],[Codigo Liname]]," ","")</f>
        <v>A1106</v>
      </c>
    </row>
    <row r="9154" spans="1:39" customFormat="1" x14ac:dyDescent="0.25">
      <c r="A9154" s="2">
        <v>817</v>
      </c>
      <c r="B9154" t="s">
        <v>1394</v>
      </c>
      <c r="C9154">
        <f t="shared" ref="C9154:C9217" si="143">IFERROR(VALUE(RIGHT(TRIM(LEFT(B9154,SEARCH("Eco",B9154)-1)),7)),"COTI")</f>
        <v>1654158</v>
      </c>
      <c r="D9154">
        <v>839.5</v>
      </c>
      <c r="E9154" t="s">
        <v>234</v>
      </c>
      <c r="F9154">
        <v>0.55000000000000004</v>
      </c>
      <c r="G9154">
        <v>0.55000000000000004</v>
      </c>
      <c r="H9154" t="s">
        <v>235</v>
      </c>
      <c r="I9154" s="2">
        <v>1</v>
      </c>
      <c r="J9154" t="s">
        <v>236</v>
      </c>
      <c r="K9154" t="s">
        <v>237</v>
      </c>
      <c r="L9154" s="3" t="str">
        <f>+INDEX([1]!TABLA_MAESTRO_DE_ARTICULO[SubGroupName],MATCH(Tabla_lineas[[#This Row],[CODIGO SAP]],[1]!TABLA_MAESTRO_DE_ARTICULO[ItemCode],0))</f>
        <v>COMPRIMIDO</v>
      </c>
      <c r="M9154" t="s">
        <v>1337</v>
      </c>
      <c r="N9154">
        <v>26</v>
      </c>
      <c r="O9154" t="s">
        <v>45</v>
      </c>
      <c r="S9154" s="2">
        <v>1150</v>
      </c>
      <c r="T9154">
        <v>621</v>
      </c>
      <c r="U9154">
        <v>0.73</v>
      </c>
      <c r="V9154">
        <v>0.54</v>
      </c>
      <c r="W9154">
        <v>0.2</v>
      </c>
      <c r="Z9154" s="4" t="s">
        <v>46</v>
      </c>
      <c r="AA9154" t="s">
        <v>120</v>
      </c>
      <c r="AB9154">
        <v>46132</v>
      </c>
      <c r="AG9154">
        <v>0</v>
      </c>
      <c r="AH9154">
        <v>1150</v>
      </c>
      <c r="AM9154" t="str">
        <f>SUBSTITUTE(Tabla_lineas[[#This Row],[Codigo Liname]]," ","")</f>
        <v>J0140</v>
      </c>
    </row>
    <row r="9155" spans="1:39" customFormat="1" x14ac:dyDescent="0.25">
      <c r="A9155" s="2">
        <v>817</v>
      </c>
      <c r="B9155" t="s">
        <v>1394</v>
      </c>
      <c r="C9155">
        <f t="shared" si="143"/>
        <v>1654158</v>
      </c>
      <c r="D9155">
        <v>428.22</v>
      </c>
      <c r="E9155" t="s">
        <v>261</v>
      </c>
      <c r="F9155">
        <v>29.81</v>
      </c>
      <c r="G9155">
        <v>16.77</v>
      </c>
      <c r="H9155" t="s">
        <v>262</v>
      </c>
      <c r="I9155" s="2">
        <v>16.77</v>
      </c>
      <c r="J9155" t="s">
        <v>263</v>
      </c>
      <c r="K9155" t="s">
        <v>264</v>
      </c>
      <c r="L9155" s="3" t="str">
        <f>+INDEX([1]!TABLA_MAESTRO_DE_ARTICULO[SubGroupName],MATCH(Tabla_lineas[[#This Row],[CODIGO SAP]],[1]!TABLA_MAESTRO_DE_ARTICULO[ItemCode],0))</f>
        <v>POLVO PARA SUSPENSION</v>
      </c>
      <c r="M9155" t="s">
        <v>265</v>
      </c>
      <c r="N9155">
        <v>30</v>
      </c>
      <c r="O9155" t="s">
        <v>65</v>
      </c>
      <c r="S9155" s="2">
        <v>27</v>
      </c>
      <c r="T9155">
        <v>427.95</v>
      </c>
      <c r="U9155">
        <v>15.86</v>
      </c>
      <c r="V9155">
        <v>15.85</v>
      </c>
      <c r="W9155">
        <v>10</v>
      </c>
      <c r="Z9155" s="4" t="s">
        <v>53</v>
      </c>
      <c r="AA9155" t="s">
        <v>153</v>
      </c>
      <c r="AB9155">
        <v>46096</v>
      </c>
      <c r="AG9155">
        <v>0</v>
      </c>
      <c r="AH9155">
        <v>27</v>
      </c>
      <c r="AM9155" t="str">
        <f>SUBSTITUTE(Tabla_lineas[[#This Row],[Codigo Liname]]," ","")</f>
        <v>J0142</v>
      </c>
    </row>
    <row r="9156" spans="1:39" customFormat="1" x14ac:dyDescent="0.25">
      <c r="A9156" s="2">
        <v>817</v>
      </c>
      <c r="B9156" t="s">
        <v>1394</v>
      </c>
      <c r="C9156">
        <f t="shared" si="143"/>
        <v>1654158</v>
      </c>
      <c r="D9156">
        <v>341</v>
      </c>
      <c r="E9156" t="s">
        <v>287</v>
      </c>
      <c r="F9156">
        <v>0.48</v>
      </c>
      <c r="G9156">
        <v>0.48</v>
      </c>
      <c r="H9156" t="s">
        <v>288</v>
      </c>
      <c r="I9156" s="2">
        <v>0.48</v>
      </c>
      <c r="J9156" t="s">
        <v>289</v>
      </c>
      <c r="K9156" t="s">
        <v>290</v>
      </c>
      <c r="L9156" s="3" t="str">
        <f>+INDEX([1]!TABLA_MAESTRO_DE_ARTICULO[SubGroupName],MATCH(Tabla_lineas[[#This Row],[CODIGO SAP]],[1]!TABLA_MAESTRO_DE_ARTICULO[ItemCode],0))</f>
        <v>COMPRIMIDO</v>
      </c>
      <c r="M9156" t="s">
        <v>291</v>
      </c>
      <c r="N9156">
        <v>43</v>
      </c>
      <c r="O9156" t="s">
        <v>45</v>
      </c>
      <c r="S9156" s="2">
        <v>1100</v>
      </c>
      <c r="T9156">
        <v>330</v>
      </c>
      <c r="U9156">
        <v>0.31</v>
      </c>
      <c r="V9156">
        <v>0.3</v>
      </c>
      <c r="W9156">
        <v>0.12</v>
      </c>
      <c r="Z9156" s="4" t="s">
        <v>46</v>
      </c>
      <c r="AA9156" t="s">
        <v>153</v>
      </c>
      <c r="AB9156">
        <v>46132</v>
      </c>
      <c r="AG9156">
        <v>0</v>
      </c>
      <c r="AH9156">
        <v>1100</v>
      </c>
      <c r="AM9156" t="str">
        <f>SUBSTITUTE(Tabla_lineas[[#This Row],[Codigo Liname]]," ","")</f>
        <v>A1001</v>
      </c>
    </row>
    <row r="9157" spans="1:39" customFormat="1" x14ac:dyDescent="0.25">
      <c r="A9157" s="2">
        <v>817</v>
      </c>
      <c r="B9157" t="s">
        <v>1394</v>
      </c>
      <c r="C9157">
        <f t="shared" si="143"/>
        <v>1654158</v>
      </c>
      <c r="D9157">
        <v>2025</v>
      </c>
      <c r="E9157" t="s">
        <v>556</v>
      </c>
      <c r="F9157">
        <v>47.41</v>
      </c>
      <c r="G9157">
        <v>40</v>
      </c>
      <c r="H9157" t="s">
        <v>557</v>
      </c>
      <c r="I9157" s="2">
        <v>40.08</v>
      </c>
      <c r="J9157" t="s">
        <v>558</v>
      </c>
      <c r="K9157" t="s">
        <v>559</v>
      </c>
      <c r="L9157" s="3" t="str">
        <f>+INDEX([1]!TABLA_MAESTRO_DE_ARTICULO[SubGroupName],MATCH(Tabla_lineas[[#This Row],[CODIGO SAP]],[1]!TABLA_MAESTRO_DE_ARTICULO[ItemCode],0))</f>
        <v>SUSPENSION</v>
      </c>
      <c r="M9157" t="s">
        <v>560</v>
      </c>
      <c r="N9157">
        <v>55</v>
      </c>
      <c r="O9157" t="s">
        <v>65</v>
      </c>
      <c r="S9157" s="2">
        <v>75</v>
      </c>
      <c r="T9157">
        <v>2024.25</v>
      </c>
      <c r="U9157">
        <v>27</v>
      </c>
      <c r="V9157">
        <v>26.99</v>
      </c>
      <c r="W9157">
        <v>10</v>
      </c>
      <c r="Z9157" s="4" t="s">
        <v>46</v>
      </c>
      <c r="AA9157" t="s">
        <v>153</v>
      </c>
      <c r="AB9157">
        <v>46132</v>
      </c>
      <c r="AG9157">
        <v>0</v>
      </c>
      <c r="AH9157">
        <v>75</v>
      </c>
      <c r="AM9157" t="str">
        <f>SUBSTITUTE(Tabla_lineas[[#This Row],[Codigo Liname]]," ","")</f>
        <v>P0106</v>
      </c>
    </row>
    <row r="9158" spans="1:39" customFormat="1" x14ac:dyDescent="0.25">
      <c r="A9158" s="2">
        <v>817</v>
      </c>
      <c r="B9158" t="s">
        <v>1394</v>
      </c>
      <c r="C9158">
        <f t="shared" si="143"/>
        <v>1654158</v>
      </c>
      <c r="D9158">
        <v>2173.5</v>
      </c>
      <c r="E9158" t="s">
        <v>333</v>
      </c>
      <c r="F9158">
        <v>0.8</v>
      </c>
      <c r="G9158">
        <v>0.8</v>
      </c>
      <c r="H9158" t="s">
        <v>334</v>
      </c>
      <c r="I9158" s="2">
        <v>0.83</v>
      </c>
      <c r="J9158" t="s">
        <v>335</v>
      </c>
      <c r="K9158" t="s">
        <v>336</v>
      </c>
      <c r="L9158" s="3" t="str">
        <f>+INDEX([1]!TABLA_MAESTRO_DE_ARTICULO[SubGroupName],MATCH(Tabla_lineas[[#This Row],[CODIGO SAP]],[1]!TABLA_MAESTRO_DE_ARTICULO[ItemCode],0))</f>
        <v>COMPRIMIDO</v>
      </c>
      <c r="M9158" t="s">
        <v>337</v>
      </c>
      <c r="N9158">
        <v>57</v>
      </c>
      <c r="O9158" t="s">
        <v>45</v>
      </c>
      <c r="S9158" s="2">
        <v>3450</v>
      </c>
      <c r="T9158">
        <v>2139</v>
      </c>
      <c r="U9158">
        <v>0.63</v>
      </c>
      <c r="V9158">
        <v>0.62</v>
      </c>
      <c r="W9158">
        <v>0.12</v>
      </c>
      <c r="Z9158" s="4" t="s">
        <v>46</v>
      </c>
      <c r="AA9158" t="s">
        <v>126</v>
      </c>
      <c r="AB9158">
        <v>46096</v>
      </c>
      <c r="AG9158">
        <v>0</v>
      </c>
      <c r="AH9158">
        <v>3450</v>
      </c>
      <c r="AM9158" t="str">
        <f>SUBSTITUTE(Tabla_lineas[[#This Row],[Codigo Liname]]," ","")</f>
        <v>A1109</v>
      </c>
    </row>
    <row r="9159" spans="1:39" customFormat="1" x14ac:dyDescent="0.25">
      <c r="A9159" s="2">
        <v>817</v>
      </c>
      <c r="B9159" t="s">
        <v>1394</v>
      </c>
      <c r="C9159">
        <f t="shared" si="143"/>
        <v>1654158</v>
      </c>
      <c r="D9159">
        <v>517.5</v>
      </c>
      <c r="E9159" t="s">
        <v>561</v>
      </c>
      <c r="F9159">
        <v>4.2</v>
      </c>
      <c r="G9159">
        <v>1.1499999999999999</v>
      </c>
      <c r="H9159" t="s">
        <v>562</v>
      </c>
      <c r="I9159" s="2">
        <v>1.1499999999999999</v>
      </c>
      <c r="J9159" t="s">
        <v>563</v>
      </c>
      <c r="K9159" t="s">
        <v>564</v>
      </c>
      <c r="L9159" s="3" t="str">
        <f>+INDEX([1]!TABLA_MAESTRO_DE_ARTICULO[SubGroupName],MATCH(Tabla_lineas[[#This Row],[CODIGO SAP]],[1]!TABLA_MAESTRO_DE_ARTICULO[ItemCode],0))</f>
        <v>OVULO VAGINAL</v>
      </c>
      <c r="M9159" t="s">
        <v>565</v>
      </c>
      <c r="N9159">
        <v>61</v>
      </c>
      <c r="O9159" t="s">
        <v>97</v>
      </c>
      <c r="S9159" s="2">
        <v>450</v>
      </c>
      <c r="T9159">
        <v>513</v>
      </c>
      <c r="U9159">
        <v>1.1499999999999999</v>
      </c>
      <c r="V9159">
        <v>1.1399999999999999</v>
      </c>
      <c r="W9159">
        <v>0.7</v>
      </c>
      <c r="Z9159" s="4" t="s">
        <v>46</v>
      </c>
      <c r="AA9159" t="s">
        <v>126</v>
      </c>
      <c r="AB9159">
        <v>46096</v>
      </c>
      <c r="AG9159">
        <v>0</v>
      </c>
      <c r="AH9159">
        <v>450</v>
      </c>
      <c r="AM9159" t="str">
        <f>SUBSTITUTE(Tabla_lineas[[#This Row],[Codigo Liname]]," ","")</f>
        <v>G0105</v>
      </c>
    </row>
    <row r="9160" spans="1:39" customFormat="1" x14ac:dyDescent="0.25">
      <c r="A9160" s="2">
        <v>817</v>
      </c>
      <c r="B9160" t="s">
        <v>1394</v>
      </c>
      <c r="C9160">
        <f t="shared" si="143"/>
        <v>1654158</v>
      </c>
      <c r="D9160">
        <v>4500</v>
      </c>
      <c r="E9160" t="s">
        <v>358</v>
      </c>
      <c r="F9160">
        <v>12.96</v>
      </c>
      <c r="G9160">
        <v>6</v>
      </c>
      <c r="H9160" t="s">
        <v>359</v>
      </c>
      <c r="I9160" s="2">
        <v>6</v>
      </c>
      <c r="J9160" t="s">
        <v>360</v>
      </c>
      <c r="K9160" t="s">
        <v>361</v>
      </c>
      <c r="L9160" s="3" t="str">
        <f>+INDEX([1]!TABLA_MAESTRO_DE_ARTICULO[SubGroupName],MATCH(Tabla_lineas[[#This Row],[CODIGO SAP]],[1]!TABLA_MAESTRO_DE_ARTICULO[ItemCode],0))</f>
        <v>POLVO PARA INYECTABLE</v>
      </c>
      <c r="M9160" t="s">
        <v>362</v>
      </c>
      <c r="N9160">
        <v>12</v>
      </c>
      <c r="O9160" t="s">
        <v>52</v>
      </c>
      <c r="S9160" s="2">
        <v>750</v>
      </c>
      <c r="T9160">
        <v>4492.5</v>
      </c>
      <c r="U9160">
        <v>6</v>
      </c>
      <c r="V9160">
        <v>5.99</v>
      </c>
      <c r="W9160">
        <v>3</v>
      </c>
      <c r="Z9160" s="4" t="s">
        <v>46</v>
      </c>
      <c r="AA9160" t="s">
        <v>120</v>
      </c>
      <c r="AB9160">
        <v>46096</v>
      </c>
      <c r="AG9160">
        <v>0</v>
      </c>
      <c r="AH9160">
        <v>750</v>
      </c>
      <c r="AM9160" t="str">
        <f>SUBSTITUTE(Tabla_lineas[[#This Row],[Codigo Liname]]," ","")</f>
        <v>J0115</v>
      </c>
    </row>
    <row r="9161" spans="1:39" customFormat="1" x14ac:dyDescent="0.25">
      <c r="A9161" s="2">
        <v>817</v>
      </c>
      <c r="B9161" t="s">
        <v>1394</v>
      </c>
      <c r="C9161">
        <f t="shared" si="143"/>
        <v>1654158</v>
      </c>
      <c r="D9161">
        <v>2542.08</v>
      </c>
      <c r="E9161" t="s">
        <v>363</v>
      </c>
      <c r="F9161">
        <v>22.68</v>
      </c>
      <c r="G9161">
        <v>19.34</v>
      </c>
      <c r="H9161" t="s">
        <v>364</v>
      </c>
      <c r="I9161" s="2">
        <v>19.34</v>
      </c>
      <c r="J9161" t="s">
        <v>365</v>
      </c>
      <c r="K9161" t="s">
        <v>366</v>
      </c>
      <c r="L9161" s="3" t="str">
        <f>+INDEX([1]!TABLA_MAESTRO_DE_ARTICULO[SubGroupName],MATCH(Tabla_lineas[[#This Row],[CODIGO SAP]],[1]!TABLA_MAESTRO_DE_ARTICULO[ItemCode],0))</f>
        <v>POLVO PARA INYECTABLE</v>
      </c>
      <c r="M9161" t="s">
        <v>367</v>
      </c>
      <c r="N9161">
        <v>13</v>
      </c>
      <c r="O9161" t="s">
        <v>52</v>
      </c>
      <c r="S9161" s="2">
        <v>192</v>
      </c>
      <c r="T9161">
        <v>2540.16</v>
      </c>
      <c r="U9161">
        <v>13.24</v>
      </c>
      <c r="V9161">
        <v>13.23</v>
      </c>
      <c r="W9161">
        <v>4.2</v>
      </c>
      <c r="Z9161" s="4" t="s">
        <v>46</v>
      </c>
      <c r="AA9161" t="s">
        <v>120</v>
      </c>
      <c r="AB9161">
        <v>46132</v>
      </c>
      <c r="AG9161">
        <v>0</v>
      </c>
      <c r="AH9161">
        <v>192</v>
      </c>
      <c r="AM9161" t="str">
        <f>SUBSTITUTE(Tabla_lineas[[#This Row],[Codigo Liname]]," ","")</f>
        <v>J0116</v>
      </c>
    </row>
    <row r="9162" spans="1:39" customFormat="1" x14ac:dyDescent="0.25">
      <c r="A9162" s="2">
        <v>817</v>
      </c>
      <c r="B9162" t="s">
        <v>1394</v>
      </c>
      <c r="C9162">
        <f t="shared" si="143"/>
        <v>1654158</v>
      </c>
      <c r="D9162">
        <v>2359.7999999999997</v>
      </c>
      <c r="E9162" t="s">
        <v>831</v>
      </c>
      <c r="F9162">
        <v>12.1</v>
      </c>
      <c r="G9162">
        <v>6.8</v>
      </c>
      <c r="H9162" t="s">
        <v>832</v>
      </c>
      <c r="I9162" s="2">
        <v>6.84</v>
      </c>
      <c r="J9162" t="s">
        <v>833</v>
      </c>
      <c r="K9162" t="s">
        <v>834</v>
      </c>
      <c r="L9162" s="3" t="str">
        <f>+INDEX([1]!TABLA_MAESTRO_DE_ARTICULO[SubGroupName],MATCH(Tabla_lineas[[#This Row],[CODIGO SAP]],[1]!TABLA_MAESTRO_DE_ARTICULO[ItemCode],0))</f>
        <v>POLVO PARA INYECTABLE</v>
      </c>
      <c r="M9162" t="s">
        <v>835</v>
      </c>
      <c r="N9162">
        <v>14</v>
      </c>
      <c r="O9162" t="s">
        <v>52</v>
      </c>
      <c r="S9162" s="2">
        <v>345</v>
      </c>
      <c r="T9162">
        <v>2342.5500000000002</v>
      </c>
      <c r="U9162">
        <v>6.84</v>
      </c>
      <c r="V9162">
        <v>6.79</v>
      </c>
      <c r="W9162">
        <v>3.5</v>
      </c>
      <c r="Z9162" s="4" t="s">
        <v>46</v>
      </c>
      <c r="AA9162" t="s">
        <v>126</v>
      </c>
      <c r="AB9162">
        <v>46132</v>
      </c>
      <c r="AG9162">
        <v>0</v>
      </c>
      <c r="AH9162">
        <v>345</v>
      </c>
      <c r="AM9162" t="str">
        <f>SUBSTITUTE(Tabla_lineas[[#This Row],[Codigo Liname]]," ","")</f>
        <v>J0118</v>
      </c>
    </row>
    <row r="9163" spans="1:39" customFormat="1" x14ac:dyDescent="0.25">
      <c r="A9163" s="2">
        <v>817</v>
      </c>
      <c r="B9163" t="s">
        <v>1394</v>
      </c>
      <c r="C9163">
        <f t="shared" si="143"/>
        <v>1654158</v>
      </c>
      <c r="D9163">
        <v>4459.5</v>
      </c>
      <c r="E9163" t="s">
        <v>379</v>
      </c>
      <c r="F9163">
        <v>0.6</v>
      </c>
      <c r="G9163">
        <v>0.45</v>
      </c>
      <c r="H9163" t="s">
        <v>380</v>
      </c>
      <c r="I9163" s="2">
        <v>0.45</v>
      </c>
      <c r="J9163" t="s">
        <v>381</v>
      </c>
      <c r="K9163" t="s">
        <v>382</v>
      </c>
      <c r="L9163" s="3" t="str">
        <f>+INDEX([1]!TABLA_MAESTRO_DE_ARTICULO[SubGroupName],MATCH(Tabla_lineas[[#This Row],[CODIGO SAP]],[1]!TABLA_MAESTRO_DE_ARTICULO[ItemCode],0))</f>
        <v>COMPRIMIDO</v>
      </c>
      <c r="M9163" t="s">
        <v>383</v>
      </c>
      <c r="N9163">
        <v>72</v>
      </c>
      <c r="O9163" t="s">
        <v>45</v>
      </c>
      <c r="S9163" s="2">
        <v>9910</v>
      </c>
      <c r="T9163">
        <v>4360.3999999999996</v>
      </c>
      <c r="U9163">
        <v>0.45</v>
      </c>
      <c r="V9163">
        <v>0.44</v>
      </c>
      <c r="W9163">
        <v>0.12</v>
      </c>
      <c r="Z9163" s="4" t="s">
        <v>46</v>
      </c>
      <c r="AA9163" t="s">
        <v>120</v>
      </c>
      <c r="AB9163">
        <v>46132</v>
      </c>
      <c r="AG9163">
        <v>0</v>
      </c>
      <c r="AH9163">
        <v>9910</v>
      </c>
      <c r="AM9163" t="str">
        <f>SUBSTITUTE(Tabla_lineas[[#This Row],[Codigo Liname]]," ","")</f>
        <v>B0308</v>
      </c>
    </row>
    <row r="9164" spans="1:39" customFormat="1" x14ac:dyDescent="0.25">
      <c r="A9164" s="2">
        <v>817</v>
      </c>
      <c r="B9164" t="s">
        <v>1394</v>
      </c>
      <c r="C9164">
        <f t="shared" si="143"/>
        <v>1654158</v>
      </c>
      <c r="D9164">
        <v>715</v>
      </c>
      <c r="E9164" t="s">
        <v>390</v>
      </c>
      <c r="F9164">
        <v>0.92</v>
      </c>
      <c r="G9164">
        <v>0.65</v>
      </c>
      <c r="H9164" t="s">
        <v>391</v>
      </c>
      <c r="I9164" s="2">
        <v>0.65</v>
      </c>
      <c r="J9164" t="s">
        <v>392</v>
      </c>
      <c r="K9164" t="s">
        <v>393</v>
      </c>
      <c r="L9164" s="3" t="str">
        <f>+INDEX([1]!TABLA_MAESTRO_DE_ARTICULO[SubGroupName],MATCH(Tabla_lineas[[#This Row],[CODIGO SAP]],[1]!TABLA_MAESTRO_DE_ARTICULO[ItemCode],0))</f>
        <v>COMPRIMIDO</v>
      </c>
      <c r="M9164" t="s">
        <v>394</v>
      </c>
      <c r="N9164">
        <v>75</v>
      </c>
      <c r="O9164" t="s">
        <v>45</v>
      </c>
      <c r="S9164" s="2">
        <v>1100</v>
      </c>
      <c r="T9164">
        <v>704</v>
      </c>
      <c r="U9164">
        <v>0.65</v>
      </c>
      <c r="V9164">
        <v>0.64</v>
      </c>
      <c r="W9164">
        <v>0.15</v>
      </c>
      <c r="Z9164" s="4" t="s">
        <v>46</v>
      </c>
      <c r="AA9164" t="s">
        <v>153</v>
      </c>
      <c r="AB9164">
        <v>46132</v>
      </c>
      <c r="AG9164">
        <v>0</v>
      </c>
      <c r="AH9164">
        <v>1100</v>
      </c>
      <c r="AM9164" t="str">
        <f>SUBSTITUTE(Tabla_lineas[[#This Row],[Codigo Liname]]," ","")</f>
        <v>A1206</v>
      </c>
    </row>
    <row r="9165" spans="1:39" customFormat="1" x14ac:dyDescent="0.25">
      <c r="A9165" s="2">
        <v>818</v>
      </c>
      <c r="B9165" t="s">
        <v>1395</v>
      </c>
      <c r="C9165" t="str">
        <f t="shared" si="143"/>
        <v>COTI</v>
      </c>
      <c r="E9165" t="s">
        <v>166</v>
      </c>
      <c r="F9165">
        <v>111.67</v>
      </c>
      <c r="G9165">
        <v>111.67</v>
      </c>
      <c r="H9165" t="s">
        <v>167</v>
      </c>
      <c r="I9165" s="2">
        <v>144.88999999999999</v>
      </c>
      <c r="J9165" t="s">
        <v>168</v>
      </c>
      <c r="K9165" t="s">
        <v>169</v>
      </c>
      <c r="L9165" s="3" t="str">
        <f>+INDEX([1]!TABLA_MAESTRO_DE_ARTICULO[SubGroupName],MATCH(Tabla_lineas[[#This Row],[CODIGO SAP]],[1]!TABLA_MAESTRO_DE_ARTICULO[ItemCode],0))</f>
        <v>POLVO PARA SUSPENSION</v>
      </c>
      <c r="M9165" t="s">
        <v>170</v>
      </c>
      <c r="O9165" t="s">
        <v>65</v>
      </c>
      <c r="S9165" s="2">
        <v>110</v>
      </c>
      <c r="T9165">
        <v>5500</v>
      </c>
      <c r="V9165">
        <v>50</v>
      </c>
      <c r="Z9165" s="4" t="s">
        <v>46</v>
      </c>
      <c r="AL9165" t="s">
        <v>1396</v>
      </c>
      <c r="AM9165" t="str">
        <f>SUBSTITUTE(Tabla_lineas[[#This Row],[Codigo Liname]]," ","")</f>
        <v>J0110</v>
      </c>
    </row>
    <row r="9166" spans="1:39" customFormat="1" x14ac:dyDescent="0.25">
      <c r="A9166" s="2">
        <v>818</v>
      </c>
      <c r="B9166" t="s">
        <v>1395</v>
      </c>
      <c r="C9166" t="str">
        <f t="shared" si="143"/>
        <v>COTI</v>
      </c>
      <c r="E9166" t="s">
        <v>432</v>
      </c>
      <c r="F9166">
        <v>49.46</v>
      </c>
      <c r="G9166">
        <v>49.46</v>
      </c>
      <c r="H9166" t="s">
        <v>433</v>
      </c>
      <c r="I9166" s="2">
        <v>54.49</v>
      </c>
      <c r="J9166" t="s">
        <v>434</v>
      </c>
      <c r="K9166" t="s">
        <v>435</v>
      </c>
      <c r="L9166" s="3" t="str">
        <f>+INDEX([1]!TABLA_MAESTRO_DE_ARTICULO[SubGroupName],MATCH(Tabla_lineas[[#This Row],[CODIGO SAP]],[1]!TABLA_MAESTRO_DE_ARTICULO[ItemCode],0))</f>
        <v>POLVO PARA SUSPENSION</v>
      </c>
      <c r="M9166" t="s">
        <v>436</v>
      </c>
      <c r="O9166" t="s">
        <v>437</v>
      </c>
      <c r="S9166" s="2">
        <v>100</v>
      </c>
      <c r="T9166">
        <v>1500</v>
      </c>
      <c r="V9166">
        <v>15</v>
      </c>
      <c r="Z9166" s="4" t="s">
        <v>46</v>
      </c>
      <c r="AL9166" t="s">
        <v>1396</v>
      </c>
      <c r="AM9166" t="str">
        <f>SUBSTITUTE(Tabla_lineas[[#This Row],[Codigo Liname]]," ","")</f>
        <v>J0162</v>
      </c>
    </row>
    <row r="9167" spans="1:39" customFormat="1" x14ac:dyDescent="0.25">
      <c r="A9167" s="2">
        <v>818</v>
      </c>
      <c r="B9167" t="s">
        <v>1395</v>
      </c>
      <c r="C9167" t="str">
        <f t="shared" si="143"/>
        <v>COTI</v>
      </c>
      <c r="E9167" t="s">
        <v>594</v>
      </c>
      <c r="F9167">
        <v>24.3</v>
      </c>
      <c r="G9167">
        <v>24.3</v>
      </c>
      <c r="H9167" t="s">
        <v>595</v>
      </c>
      <c r="I9167" s="2">
        <v>43.37</v>
      </c>
      <c r="J9167" t="s">
        <v>596</v>
      </c>
      <c r="K9167" t="s">
        <v>597</v>
      </c>
      <c r="L9167" s="3" t="str">
        <f>+INDEX([1]!TABLA_MAESTRO_DE_ARTICULO[SubGroupName],MATCH(Tabla_lineas[[#This Row],[CODIGO SAP]],[1]!TABLA_MAESTRO_DE_ARTICULO[ItemCode],0))</f>
        <v>JARABE</v>
      </c>
      <c r="M9167" t="s">
        <v>598</v>
      </c>
      <c r="O9167" t="s">
        <v>65</v>
      </c>
      <c r="S9167" s="2">
        <v>150</v>
      </c>
      <c r="T9167">
        <v>1500</v>
      </c>
      <c r="V9167">
        <v>10</v>
      </c>
      <c r="Z9167" s="4" t="s">
        <v>53</v>
      </c>
      <c r="AL9167" t="s">
        <v>1396</v>
      </c>
      <c r="AM9167" t="str">
        <f>SUBSTITUTE(Tabla_lineas[[#This Row],[Codigo Liname]]," ","")</f>
        <v>R0608</v>
      </c>
    </row>
    <row r="9168" spans="1:39" customFormat="1" x14ac:dyDescent="0.25">
      <c r="A9168" s="2">
        <v>818</v>
      </c>
      <c r="B9168" t="s">
        <v>1395</v>
      </c>
      <c r="C9168" t="str">
        <f t="shared" si="143"/>
        <v>COTI</v>
      </c>
      <c r="E9168" t="s">
        <v>605</v>
      </c>
      <c r="F9168">
        <v>1.53</v>
      </c>
      <c r="G9168">
        <v>0.9</v>
      </c>
      <c r="H9168" t="s">
        <v>606</v>
      </c>
      <c r="I9168" s="2">
        <v>0.9</v>
      </c>
      <c r="J9168" t="s">
        <v>607</v>
      </c>
      <c r="K9168" t="s">
        <v>608</v>
      </c>
      <c r="L9168" s="3" t="str">
        <f>+INDEX([1]!TABLA_MAESTRO_DE_ARTICULO[SubGroupName],MATCH(Tabla_lineas[[#This Row],[CODIGO SAP]],[1]!TABLA_MAESTRO_DE_ARTICULO[ItemCode],0))</f>
        <v>COMPRIMIDO</v>
      </c>
      <c r="M9168" t="s">
        <v>609</v>
      </c>
      <c r="O9168" t="s">
        <v>45</v>
      </c>
      <c r="S9168" s="2">
        <v>70</v>
      </c>
      <c r="T9168">
        <v>28</v>
      </c>
      <c r="V9168">
        <v>0.4</v>
      </c>
      <c r="Z9168" s="4" t="s">
        <v>53</v>
      </c>
      <c r="AL9168" t="s">
        <v>1396</v>
      </c>
      <c r="AM9168" t="str">
        <f>SUBSTITUTE(Tabla_lineas[[#This Row],[Codigo Liname]]," ","")</f>
        <v>N0701</v>
      </c>
    </row>
    <row r="9169" spans="1:39" customFormat="1" x14ac:dyDescent="0.25">
      <c r="A9169" s="2">
        <v>818</v>
      </c>
      <c r="B9169" t="s">
        <v>1395</v>
      </c>
      <c r="C9169" t="str">
        <f t="shared" si="143"/>
        <v>COTI</v>
      </c>
      <c r="E9169" t="s">
        <v>287</v>
      </c>
      <c r="F9169">
        <v>0.48</v>
      </c>
      <c r="G9169">
        <v>0.48</v>
      </c>
      <c r="H9169" t="s">
        <v>288</v>
      </c>
      <c r="I9169" s="2">
        <v>0.48</v>
      </c>
      <c r="J9169" t="s">
        <v>289</v>
      </c>
      <c r="K9169" t="s">
        <v>290</v>
      </c>
      <c r="L9169" s="3" t="str">
        <f>+INDEX([1]!TABLA_MAESTRO_DE_ARTICULO[SubGroupName],MATCH(Tabla_lineas[[#This Row],[CODIGO SAP]],[1]!TABLA_MAESTRO_DE_ARTICULO[ItemCode],0))</f>
        <v>COMPRIMIDO</v>
      </c>
      <c r="M9169" t="s">
        <v>291</v>
      </c>
      <c r="O9169" t="s">
        <v>45</v>
      </c>
      <c r="S9169" s="2">
        <v>1000</v>
      </c>
      <c r="T9169">
        <v>200</v>
      </c>
      <c r="V9169">
        <v>0.2</v>
      </c>
      <c r="Z9169" s="4" t="s">
        <v>46</v>
      </c>
      <c r="AL9169" t="s">
        <v>1396</v>
      </c>
      <c r="AM9169" t="str">
        <f>SUBSTITUTE(Tabla_lineas[[#This Row],[Codigo Liname]]," ","")</f>
        <v>A1001</v>
      </c>
    </row>
    <row r="9170" spans="1:39" customFormat="1" x14ac:dyDescent="0.25">
      <c r="A9170" s="2">
        <v>818</v>
      </c>
      <c r="B9170" t="s">
        <v>1395</v>
      </c>
      <c r="C9170" t="str">
        <f t="shared" si="143"/>
        <v>COTI</v>
      </c>
      <c r="E9170" t="s">
        <v>303</v>
      </c>
      <c r="F9170">
        <v>0.75</v>
      </c>
      <c r="G9170">
        <v>0.69</v>
      </c>
      <c r="H9170" t="s">
        <v>304</v>
      </c>
      <c r="I9170" s="2">
        <v>0.69</v>
      </c>
      <c r="J9170" t="s">
        <v>305</v>
      </c>
      <c r="K9170" t="s">
        <v>306</v>
      </c>
      <c r="L9170" s="3" t="str">
        <f>+INDEX([1]!TABLA_MAESTRO_DE_ARTICULO[SubGroupName],MATCH(Tabla_lineas[[#This Row],[CODIGO SAP]],[1]!TABLA_MAESTRO_DE_ARTICULO[ItemCode],0))</f>
        <v>COMPRIMIDO</v>
      </c>
      <c r="M9170" t="s">
        <v>307</v>
      </c>
      <c r="O9170" t="s">
        <v>45</v>
      </c>
      <c r="P9170">
        <v>138600</v>
      </c>
      <c r="Q9170">
        <v>3275900</v>
      </c>
      <c r="R9170">
        <v>3414500</v>
      </c>
      <c r="S9170" s="2">
        <v>10000</v>
      </c>
      <c r="T9170">
        <v>3000</v>
      </c>
      <c r="V9170">
        <v>0.3</v>
      </c>
      <c r="Z9170" s="4" t="s">
        <v>46</v>
      </c>
      <c r="AL9170" t="s">
        <v>1396</v>
      </c>
      <c r="AM9170" t="str">
        <f>SUBSTITUTE(Tabla_lineas[[#This Row],[Codigo Liname]]," ","")</f>
        <v>M0105</v>
      </c>
    </row>
    <row r="9171" spans="1:39" customFormat="1" x14ac:dyDescent="0.25">
      <c r="A9171" s="2">
        <v>818</v>
      </c>
      <c r="B9171" t="s">
        <v>1395</v>
      </c>
      <c r="C9171" t="str">
        <f t="shared" si="143"/>
        <v>COTI</v>
      </c>
      <c r="E9171" t="s">
        <v>109</v>
      </c>
      <c r="F9171">
        <v>0.59</v>
      </c>
      <c r="G9171">
        <v>0.37</v>
      </c>
      <c r="H9171" t="s">
        <v>110</v>
      </c>
      <c r="I9171" s="2">
        <v>0.37</v>
      </c>
      <c r="J9171" t="s">
        <v>111</v>
      </c>
      <c r="K9171" t="s">
        <v>112</v>
      </c>
      <c r="L9171" s="3" t="str">
        <f>+INDEX([1]!TABLA_MAESTRO_DE_ARTICULO[SubGroupName],MATCH(Tabla_lineas[[#This Row],[CODIGO SAP]],[1]!TABLA_MAESTRO_DE_ARTICULO[ItemCode],0))</f>
        <v>COMPRIMIDO</v>
      </c>
      <c r="M9171" t="s">
        <v>113</v>
      </c>
      <c r="O9171" t="s">
        <v>45</v>
      </c>
      <c r="S9171" s="2">
        <v>400</v>
      </c>
      <c r="T9171">
        <v>120</v>
      </c>
      <c r="V9171">
        <v>0.3</v>
      </c>
      <c r="Z9171" s="4" t="s">
        <v>46</v>
      </c>
      <c r="AL9171" t="s">
        <v>1396</v>
      </c>
      <c r="AM9171" t="str">
        <f>SUBSTITUTE(Tabla_lineas[[#This Row],[Codigo Liname]]," ","")</f>
        <v>B0306</v>
      </c>
    </row>
    <row r="9172" spans="1:39" customFormat="1" x14ac:dyDescent="0.25">
      <c r="A9172" s="2">
        <v>819</v>
      </c>
      <c r="B9172" t="s">
        <v>1397</v>
      </c>
      <c r="C9172">
        <f t="shared" si="143"/>
        <v>1654351</v>
      </c>
      <c r="D9172">
        <v>1379</v>
      </c>
      <c r="E9172" t="s">
        <v>1320</v>
      </c>
      <c r="F9172">
        <v>26.03</v>
      </c>
      <c r="G9172">
        <v>13.79</v>
      </c>
      <c r="H9172" t="s">
        <v>1321</v>
      </c>
      <c r="I9172" s="2">
        <v>13.79</v>
      </c>
      <c r="J9172" t="s">
        <v>1322</v>
      </c>
      <c r="K9172" t="s">
        <v>1323</v>
      </c>
      <c r="L9172" s="3" t="str">
        <f>+INDEX([1]!TABLA_MAESTRO_DE_ARTICULO[SubGroupName],MATCH(Tabla_lineas[[#This Row],[CODIGO SAP]],[1]!TABLA_MAESTRO_DE_ARTICULO[ItemCode],0))</f>
        <v>UNGUENTO</v>
      </c>
      <c r="M9172" t="s">
        <v>1324</v>
      </c>
      <c r="N9172">
        <v>2</v>
      </c>
      <c r="O9172" t="s">
        <v>1325</v>
      </c>
      <c r="S9172" s="2">
        <v>100</v>
      </c>
      <c r="T9172">
        <v>1378</v>
      </c>
      <c r="U9172">
        <v>13.79</v>
      </c>
      <c r="V9172">
        <v>13.78</v>
      </c>
      <c r="W9172">
        <v>5</v>
      </c>
      <c r="Z9172" s="4" t="s">
        <v>46</v>
      </c>
      <c r="AA9172" t="s">
        <v>153</v>
      </c>
      <c r="AB9172">
        <v>46096</v>
      </c>
      <c r="AG9172">
        <v>0</v>
      </c>
      <c r="AH9172">
        <v>100</v>
      </c>
      <c r="AM9172" t="str">
        <f>SUBSTITUTE(Tabla_lineas[[#This Row],[Codigo Liname]]," ","")</f>
        <v>D0102</v>
      </c>
    </row>
    <row r="9173" spans="1:39" customFormat="1" x14ac:dyDescent="0.25">
      <c r="A9173" s="2">
        <v>819</v>
      </c>
      <c r="B9173" t="s">
        <v>1397</v>
      </c>
      <c r="C9173">
        <f t="shared" si="143"/>
        <v>1654351</v>
      </c>
      <c r="D9173">
        <v>5500</v>
      </c>
      <c r="E9173" t="s">
        <v>420</v>
      </c>
      <c r="F9173">
        <v>4.96</v>
      </c>
      <c r="G9173">
        <v>4.96</v>
      </c>
      <c r="H9173" t="s">
        <v>421</v>
      </c>
      <c r="I9173" s="2">
        <v>11</v>
      </c>
      <c r="J9173" t="s">
        <v>422</v>
      </c>
      <c r="K9173" t="s">
        <v>423</v>
      </c>
      <c r="L9173" s="3" t="str">
        <f>+INDEX([1]!TABLA_MAESTRO_DE_ARTICULO[SubGroupName],MATCH(Tabla_lineas[[#This Row],[CODIGO SAP]],[1]!TABLA_MAESTRO_DE_ARTICULO[ItemCode],0))</f>
        <v>CAPSULA DURA</v>
      </c>
      <c r="M9173" t="s">
        <v>424</v>
      </c>
      <c r="N9173">
        <v>3</v>
      </c>
      <c r="O9173" t="s">
        <v>45</v>
      </c>
      <c r="S9173" s="2">
        <v>500</v>
      </c>
      <c r="T9173">
        <v>2475</v>
      </c>
      <c r="U9173">
        <v>11</v>
      </c>
      <c r="V9173">
        <v>4.95</v>
      </c>
      <c r="W9173">
        <v>1.3</v>
      </c>
      <c r="Z9173" s="4" t="s">
        <v>46</v>
      </c>
      <c r="AA9173" t="s">
        <v>120</v>
      </c>
      <c r="AB9173">
        <v>46132</v>
      </c>
      <c r="AG9173">
        <v>0</v>
      </c>
      <c r="AH9173">
        <v>500</v>
      </c>
      <c r="AM9173" t="str">
        <f>SUBSTITUTE(Tabla_lineas[[#This Row],[Codigo Liname]]," ","")</f>
        <v>J0158</v>
      </c>
    </row>
    <row r="9174" spans="1:39" customFormat="1" x14ac:dyDescent="0.25">
      <c r="A9174" s="2">
        <v>819</v>
      </c>
      <c r="B9174" t="s">
        <v>1397</v>
      </c>
      <c r="C9174">
        <f t="shared" si="143"/>
        <v>1654351</v>
      </c>
      <c r="D9174">
        <v>14880</v>
      </c>
      <c r="E9174" t="s">
        <v>203</v>
      </c>
      <c r="F9174">
        <v>1.64</v>
      </c>
      <c r="G9174">
        <v>1.64</v>
      </c>
      <c r="H9174" t="s">
        <v>204</v>
      </c>
      <c r="I9174" s="2">
        <v>3.72</v>
      </c>
      <c r="J9174" t="s">
        <v>205</v>
      </c>
      <c r="K9174" t="s">
        <v>206</v>
      </c>
      <c r="L9174" s="3" t="str">
        <f>+INDEX([1]!TABLA_MAESTRO_DE_ARTICULO[SubGroupName],MATCH(Tabla_lineas[[#This Row],[CODIGO SAP]],[1]!TABLA_MAESTRO_DE_ARTICULO[ItemCode],0))</f>
        <v>COMPRIMIDO</v>
      </c>
      <c r="M9174" t="s">
        <v>207</v>
      </c>
      <c r="N9174">
        <v>4</v>
      </c>
      <c r="O9174" t="s">
        <v>45</v>
      </c>
      <c r="S9174" s="2">
        <v>4000</v>
      </c>
      <c r="T9174">
        <v>6560</v>
      </c>
      <c r="U9174">
        <v>3.72</v>
      </c>
      <c r="V9174">
        <v>1.64</v>
      </c>
      <c r="W9174">
        <v>0.38</v>
      </c>
      <c r="Z9174" s="4" t="s">
        <v>46</v>
      </c>
      <c r="AA9174" t="s">
        <v>120</v>
      </c>
      <c r="AB9174">
        <v>46132</v>
      </c>
      <c r="AG9174">
        <v>0</v>
      </c>
      <c r="AH9174">
        <v>4000</v>
      </c>
      <c r="AM9174" t="str">
        <f>SUBSTITUTE(Tabla_lineas[[#This Row],[Codigo Liname]]," ","")</f>
        <v>J0127</v>
      </c>
    </row>
    <row r="9175" spans="1:39" customFormat="1" x14ac:dyDescent="0.25">
      <c r="A9175" s="2">
        <v>819</v>
      </c>
      <c r="B9175" t="s">
        <v>1397</v>
      </c>
      <c r="C9175">
        <f t="shared" si="143"/>
        <v>1654351</v>
      </c>
      <c r="D9175">
        <v>7620</v>
      </c>
      <c r="E9175" t="s">
        <v>239</v>
      </c>
      <c r="F9175">
        <v>1.48</v>
      </c>
      <c r="G9175">
        <v>1.48</v>
      </c>
      <c r="H9175" t="s">
        <v>240</v>
      </c>
      <c r="I9175" s="2">
        <v>2.54</v>
      </c>
      <c r="J9175" t="s">
        <v>241</v>
      </c>
      <c r="K9175" t="s">
        <v>242</v>
      </c>
      <c r="L9175" s="3" t="str">
        <f>+INDEX([1]!TABLA_MAESTRO_DE_ARTICULO[SubGroupName],MATCH(Tabla_lineas[[#This Row],[CODIGO SAP]],[1]!TABLA_MAESTRO_DE_ARTICULO[ItemCode],0))</f>
        <v>COMPRIMIDO</v>
      </c>
      <c r="M9175" t="s">
        <v>243</v>
      </c>
      <c r="N9175">
        <v>5</v>
      </c>
      <c r="O9175" t="s">
        <v>45</v>
      </c>
      <c r="S9175" s="2">
        <v>3000</v>
      </c>
      <c r="T9175">
        <v>4410</v>
      </c>
      <c r="U9175">
        <v>2.54</v>
      </c>
      <c r="V9175">
        <v>1.47</v>
      </c>
      <c r="W9175">
        <v>0.4</v>
      </c>
      <c r="Z9175" s="4" t="s">
        <v>46</v>
      </c>
      <c r="AA9175" t="s">
        <v>120</v>
      </c>
      <c r="AB9175">
        <v>46132</v>
      </c>
      <c r="AG9175">
        <v>0</v>
      </c>
      <c r="AH9175">
        <v>3000</v>
      </c>
      <c r="AM9175" t="str">
        <f>SUBSTITUTE(Tabla_lineas[[#This Row],[Codigo Liname]]," ","")</f>
        <v>J0137</v>
      </c>
    </row>
    <row r="9176" spans="1:39" customFormat="1" x14ac:dyDescent="0.25">
      <c r="A9176" s="2">
        <v>819</v>
      </c>
      <c r="B9176" t="s">
        <v>1397</v>
      </c>
      <c r="C9176">
        <f t="shared" si="143"/>
        <v>1654351</v>
      </c>
      <c r="D9176">
        <v>17425</v>
      </c>
      <c r="E9176" t="s">
        <v>244</v>
      </c>
      <c r="F9176">
        <v>4.03</v>
      </c>
      <c r="G9176">
        <v>4.03</v>
      </c>
      <c r="H9176" t="s">
        <v>245</v>
      </c>
      <c r="I9176" s="2">
        <v>6.97</v>
      </c>
      <c r="J9176" t="s">
        <v>246</v>
      </c>
      <c r="K9176" t="s">
        <v>247</v>
      </c>
      <c r="L9176" s="3" t="str">
        <f>+INDEX([1]!TABLA_MAESTRO_DE_ARTICULO[SubGroupName],MATCH(Tabla_lineas[[#This Row],[CODIGO SAP]],[1]!TABLA_MAESTRO_DE_ARTICULO[ItemCode],0))</f>
        <v>SOLUCION INYECTABLE</v>
      </c>
      <c r="M9176" t="s">
        <v>248</v>
      </c>
      <c r="N9176">
        <v>6</v>
      </c>
      <c r="O9176" t="s">
        <v>249</v>
      </c>
      <c r="S9176" s="2">
        <v>2500</v>
      </c>
      <c r="T9176">
        <v>10049.999999999998</v>
      </c>
      <c r="U9176">
        <v>6.97</v>
      </c>
      <c r="V9176">
        <v>4.0199999999999996</v>
      </c>
      <c r="W9176">
        <v>0.7</v>
      </c>
      <c r="Z9176" s="4" t="s">
        <v>53</v>
      </c>
      <c r="AA9176" t="s">
        <v>126</v>
      </c>
      <c r="AB9176">
        <v>46132</v>
      </c>
      <c r="AG9176">
        <v>0</v>
      </c>
      <c r="AH9176">
        <v>2500</v>
      </c>
      <c r="AM9176" t="str">
        <f>SUBSTITUTE(Tabla_lineas[[#This Row],[Codigo Liname]]," ","")</f>
        <v>H0204</v>
      </c>
    </row>
    <row r="9177" spans="1:39" customFormat="1" x14ac:dyDescent="0.25">
      <c r="A9177" s="2">
        <v>819</v>
      </c>
      <c r="B9177" t="s">
        <v>1397</v>
      </c>
      <c r="C9177">
        <f t="shared" si="143"/>
        <v>1654351</v>
      </c>
      <c r="D9177">
        <v>240</v>
      </c>
      <c r="E9177" t="s">
        <v>138</v>
      </c>
      <c r="F9177">
        <v>0.2</v>
      </c>
      <c r="G9177">
        <v>0.2</v>
      </c>
      <c r="H9177" t="s">
        <v>139</v>
      </c>
      <c r="I9177" s="2">
        <v>0.28999999999999998</v>
      </c>
      <c r="J9177" t="s">
        <v>140</v>
      </c>
      <c r="K9177" t="s">
        <v>141</v>
      </c>
      <c r="L9177" s="3" t="str">
        <f>+INDEX([1]!TABLA_MAESTRO_DE_ARTICULO[SubGroupName],MATCH(Tabla_lineas[[#This Row],[CODIGO SAP]],[1]!TABLA_MAESTRO_DE_ARTICULO[ItemCode],0))</f>
        <v>COMPRIMIDO</v>
      </c>
      <c r="M9177" t="s">
        <v>142</v>
      </c>
      <c r="N9177">
        <v>7</v>
      </c>
      <c r="O9177" t="s">
        <v>45</v>
      </c>
      <c r="S9177" s="2">
        <v>1000</v>
      </c>
      <c r="T9177">
        <v>190</v>
      </c>
      <c r="U9177">
        <v>0.24</v>
      </c>
      <c r="V9177">
        <v>0.19</v>
      </c>
      <c r="W9177">
        <v>0.12</v>
      </c>
      <c r="Z9177" s="4" t="s">
        <v>53</v>
      </c>
      <c r="AA9177" t="s">
        <v>126</v>
      </c>
      <c r="AB9177">
        <v>46132</v>
      </c>
      <c r="AG9177">
        <v>0</v>
      </c>
      <c r="AH9177">
        <v>1000</v>
      </c>
      <c r="AM9177" t="str">
        <f>SUBSTITUTE(Tabla_lineas[[#This Row],[Codigo Liname]]," ","")</f>
        <v>M0102</v>
      </c>
    </row>
    <row r="9178" spans="1:39" customFormat="1" x14ac:dyDescent="0.25">
      <c r="A9178" s="2">
        <v>819</v>
      </c>
      <c r="B9178" t="s">
        <v>1397</v>
      </c>
      <c r="C9178">
        <f t="shared" si="143"/>
        <v>1654351</v>
      </c>
      <c r="D9178">
        <v>17250</v>
      </c>
      <c r="E9178" t="s">
        <v>303</v>
      </c>
      <c r="F9178">
        <v>0.75</v>
      </c>
      <c r="G9178">
        <v>0.69</v>
      </c>
      <c r="H9178" t="s">
        <v>304</v>
      </c>
      <c r="I9178" s="2">
        <v>0.69</v>
      </c>
      <c r="J9178" t="s">
        <v>305</v>
      </c>
      <c r="K9178" t="s">
        <v>306</v>
      </c>
      <c r="L9178" s="3" t="str">
        <f>+INDEX([1]!TABLA_MAESTRO_DE_ARTICULO[SubGroupName],MATCH(Tabla_lineas[[#This Row],[CODIGO SAP]],[1]!TABLA_MAESTRO_DE_ARTICULO[ItemCode],0))</f>
        <v>COMPRIMIDO</v>
      </c>
      <c r="M9178" t="s">
        <v>307</v>
      </c>
      <c r="N9178">
        <v>9</v>
      </c>
      <c r="O9178" t="s">
        <v>45</v>
      </c>
      <c r="P9178">
        <v>138600</v>
      </c>
      <c r="Q9178">
        <v>3275900</v>
      </c>
      <c r="R9178">
        <v>3414500</v>
      </c>
      <c r="S9178" s="2">
        <v>25000</v>
      </c>
      <c r="T9178">
        <v>17000</v>
      </c>
      <c r="U9178">
        <v>0.69</v>
      </c>
      <c r="V9178">
        <v>0.68</v>
      </c>
      <c r="W9178">
        <v>0.14000000000000001</v>
      </c>
      <c r="Z9178" s="4" t="s">
        <v>46</v>
      </c>
      <c r="AA9178" t="s">
        <v>120</v>
      </c>
      <c r="AB9178">
        <v>46132</v>
      </c>
      <c r="AG9178">
        <v>0</v>
      </c>
      <c r="AH9178">
        <v>25000</v>
      </c>
      <c r="AM9178" t="str">
        <f>SUBSTITUTE(Tabla_lineas[[#This Row],[Codigo Liname]]," ","")</f>
        <v>M0105</v>
      </c>
    </row>
    <row r="9179" spans="1:39" customFormat="1" x14ac:dyDescent="0.25">
      <c r="A9179" s="2">
        <v>819</v>
      </c>
      <c r="B9179" t="s">
        <v>1397</v>
      </c>
      <c r="C9179">
        <f t="shared" si="143"/>
        <v>1654351</v>
      </c>
      <c r="D9179">
        <v>3270</v>
      </c>
      <c r="E9179" t="s">
        <v>308</v>
      </c>
      <c r="F9179">
        <v>5.07</v>
      </c>
      <c r="G9179">
        <v>5.07</v>
      </c>
      <c r="H9179" t="s">
        <v>309</v>
      </c>
      <c r="I9179" s="2">
        <v>10.9</v>
      </c>
      <c r="J9179" t="s">
        <v>310</v>
      </c>
      <c r="K9179" t="s">
        <v>311</v>
      </c>
      <c r="L9179" s="3" t="str">
        <f>+INDEX([1]!TABLA_MAESTRO_DE_ARTICULO[SubGroupName],MATCH(Tabla_lineas[[#This Row],[CODIGO SAP]],[1]!TABLA_MAESTRO_DE_ARTICULO[ItemCode],0))</f>
        <v>SOLUCION INYECTABLE</v>
      </c>
      <c r="M9179" t="s">
        <v>312</v>
      </c>
      <c r="N9179">
        <v>10</v>
      </c>
      <c r="O9179" t="s">
        <v>249</v>
      </c>
      <c r="S9179" s="2">
        <v>300</v>
      </c>
      <c r="T9179">
        <v>1521</v>
      </c>
      <c r="U9179">
        <v>10.9</v>
      </c>
      <c r="V9179">
        <v>5.07</v>
      </c>
      <c r="W9179">
        <v>1</v>
      </c>
      <c r="Z9179" s="4" t="s">
        <v>53</v>
      </c>
      <c r="AA9179" t="s">
        <v>126</v>
      </c>
      <c r="AB9179">
        <v>46132</v>
      </c>
      <c r="AG9179">
        <v>0</v>
      </c>
      <c r="AH9179">
        <v>300</v>
      </c>
      <c r="AM9179" t="str">
        <f>SUBSTITUTE(Tabla_lineas[[#This Row],[Codigo Liname]]," ","")</f>
        <v>M0109</v>
      </c>
    </row>
    <row r="9180" spans="1:39" customFormat="1" x14ac:dyDescent="0.25">
      <c r="A9180" s="2">
        <v>819</v>
      </c>
      <c r="B9180" t="s">
        <v>1397</v>
      </c>
      <c r="C9180">
        <f t="shared" si="143"/>
        <v>1654351</v>
      </c>
      <c r="D9180">
        <v>66060</v>
      </c>
      <c r="E9180" t="s">
        <v>82</v>
      </c>
      <c r="F9180">
        <v>1.61</v>
      </c>
      <c r="G9180">
        <v>1.61</v>
      </c>
      <c r="H9180" t="s">
        <v>83</v>
      </c>
      <c r="I9180" s="2">
        <v>3.67</v>
      </c>
      <c r="J9180" t="s">
        <v>84</v>
      </c>
      <c r="K9180" t="s">
        <v>85</v>
      </c>
      <c r="L9180" s="3" t="str">
        <f>+INDEX([1]!TABLA_MAESTRO_DE_ARTICULO[SubGroupName],MATCH(Tabla_lineas[[#This Row],[CODIGO SAP]],[1]!TABLA_MAESTRO_DE_ARTICULO[ItemCode],0))</f>
        <v>COMPRIMIDO</v>
      </c>
      <c r="M9180" t="s">
        <v>86</v>
      </c>
      <c r="N9180">
        <v>11</v>
      </c>
      <c r="O9180" t="s">
        <v>45</v>
      </c>
      <c r="S9180" s="2">
        <v>18000</v>
      </c>
      <c r="T9180">
        <v>28800</v>
      </c>
      <c r="U9180">
        <v>3.67</v>
      </c>
      <c r="V9180">
        <v>1.6</v>
      </c>
      <c r="W9180">
        <v>0.15</v>
      </c>
      <c r="Z9180" s="4" t="s">
        <v>46</v>
      </c>
      <c r="AA9180" t="s">
        <v>126</v>
      </c>
      <c r="AB9180">
        <v>46132</v>
      </c>
      <c r="AG9180">
        <v>0</v>
      </c>
      <c r="AH9180">
        <v>18000</v>
      </c>
      <c r="AM9180" t="str">
        <f>SUBSTITUTE(Tabla_lineas[[#This Row],[Codigo Liname]]," ","")</f>
        <v>C0902</v>
      </c>
    </row>
    <row r="9181" spans="1:39" customFormat="1" x14ac:dyDescent="0.25">
      <c r="A9181" s="2">
        <v>819</v>
      </c>
      <c r="B9181" t="s">
        <v>1397</v>
      </c>
      <c r="C9181">
        <f t="shared" si="143"/>
        <v>1654351</v>
      </c>
      <c r="D9181">
        <v>2890</v>
      </c>
      <c r="E9181" t="s">
        <v>459</v>
      </c>
      <c r="F9181">
        <v>4.76</v>
      </c>
      <c r="G9181">
        <v>2.89</v>
      </c>
      <c r="H9181" t="s">
        <v>460</v>
      </c>
      <c r="I9181" s="2">
        <v>2.89</v>
      </c>
      <c r="J9181" t="s">
        <v>461</v>
      </c>
      <c r="K9181" t="s">
        <v>462</v>
      </c>
      <c r="L9181" s="3" t="str">
        <f>+INDEX([1]!TABLA_MAESTRO_DE_ARTICULO[SubGroupName],MATCH(Tabla_lineas[[#This Row],[CODIGO SAP]],[1]!TABLA_MAESTRO_DE_ARTICULO[ItemCode],0))</f>
        <v>COMPRIMIDO</v>
      </c>
      <c r="M9181" t="s">
        <v>463</v>
      </c>
      <c r="N9181">
        <v>12</v>
      </c>
      <c r="O9181" t="s">
        <v>45</v>
      </c>
      <c r="S9181" s="2">
        <v>1000</v>
      </c>
      <c r="T9181">
        <v>2880</v>
      </c>
      <c r="U9181">
        <v>2.89</v>
      </c>
      <c r="V9181">
        <v>2.88</v>
      </c>
      <c r="W9181">
        <v>0.7</v>
      </c>
      <c r="Z9181" s="4" t="s">
        <v>53</v>
      </c>
      <c r="AA9181" t="s">
        <v>120</v>
      </c>
      <c r="AB9181">
        <v>46132</v>
      </c>
      <c r="AG9181">
        <v>0</v>
      </c>
      <c r="AH9181">
        <v>1000</v>
      </c>
      <c r="AM9181" t="str">
        <f>SUBSTITUTE(Tabla_lineas[[#This Row],[Codigo Liname]]," ","")</f>
        <v>P0205</v>
      </c>
    </row>
    <row r="9182" spans="1:39" customFormat="1" x14ac:dyDescent="0.25">
      <c r="A9182" s="2">
        <v>819</v>
      </c>
      <c r="B9182" t="s">
        <v>1397</v>
      </c>
      <c r="C9182">
        <f t="shared" si="143"/>
        <v>1654351</v>
      </c>
      <c r="D9182">
        <v>9480</v>
      </c>
      <c r="E9182" t="s">
        <v>313</v>
      </c>
      <c r="F9182">
        <v>5.29</v>
      </c>
      <c r="G9182">
        <v>5.29</v>
      </c>
      <c r="H9182" t="s">
        <v>314</v>
      </c>
      <c r="I9182" s="2">
        <v>6.32</v>
      </c>
      <c r="J9182" t="s">
        <v>315</v>
      </c>
      <c r="K9182" t="s">
        <v>316</v>
      </c>
      <c r="L9182" s="3" t="str">
        <f>+INDEX([1]!TABLA_MAESTRO_DE_ARTICULO[SubGroupName],MATCH(Tabla_lineas[[#This Row],[CODIGO SAP]],[1]!TABLA_MAESTRO_DE_ARTICULO[ItemCode],0))</f>
        <v>SOLUCION INYECTABLE</v>
      </c>
      <c r="M9182" t="s">
        <v>317</v>
      </c>
      <c r="N9182">
        <v>13</v>
      </c>
      <c r="O9182" t="s">
        <v>249</v>
      </c>
      <c r="S9182" s="2">
        <v>1500</v>
      </c>
      <c r="T9182">
        <v>7920</v>
      </c>
      <c r="U9182">
        <v>6.32</v>
      </c>
      <c r="V9182">
        <v>5.28</v>
      </c>
      <c r="W9182">
        <v>0.7</v>
      </c>
      <c r="Z9182" s="4" t="s">
        <v>46</v>
      </c>
      <c r="AA9182" t="s">
        <v>120</v>
      </c>
      <c r="AB9182">
        <v>46132</v>
      </c>
      <c r="AG9182">
        <v>0</v>
      </c>
      <c r="AH9182">
        <v>1500</v>
      </c>
      <c r="AM9182" t="str">
        <f>SUBSTITUTE(Tabla_lineas[[#This Row],[Codigo Liname]]," ","")</f>
        <v>N0205</v>
      </c>
    </row>
    <row r="9183" spans="1:39" customFormat="1" x14ac:dyDescent="0.25">
      <c r="A9183" s="2">
        <v>819</v>
      </c>
      <c r="B9183" t="s">
        <v>1397</v>
      </c>
      <c r="C9183">
        <f t="shared" si="143"/>
        <v>1654351</v>
      </c>
      <c r="D9183">
        <v>1412</v>
      </c>
      <c r="E9183" t="s">
        <v>323</v>
      </c>
      <c r="F9183">
        <v>5.91</v>
      </c>
      <c r="G9183">
        <v>3.53</v>
      </c>
      <c r="H9183" t="s">
        <v>324</v>
      </c>
      <c r="I9183" s="2">
        <v>3.53</v>
      </c>
      <c r="J9183" t="s">
        <v>325</v>
      </c>
      <c r="K9183" t="s">
        <v>326</v>
      </c>
      <c r="L9183" s="3" t="str">
        <f>+INDEX([1]!TABLA_MAESTRO_DE_ARTICULO[SubGroupName],MATCH(Tabla_lineas[[#This Row],[CODIGO SAP]],[1]!TABLA_MAESTRO_DE_ARTICULO[ItemCode],0))</f>
        <v>SOLUCION INYECTABLE</v>
      </c>
      <c r="M9183" t="s">
        <v>327</v>
      </c>
      <c r="N9183">
        <v>14</v>
      </c>
      <c r="O9183" t="s">
        <v>249</v>
      </c>
      <c r="S9183" s="2">
        <v>400</v>
      </c>
      <c r="T9183">
        <v>1408</v>
      </c>
      <c r="U9183">
        <v>3.53</v>
      </c>
      <c r="V9183">
        <v>3.52</v>
      </c>
      <c r="W9183">
        <v>0.7</v>
      </c>
      <c r="Z9183" s="4" t="s">
        <v>46</v>
      </c>
      <c r="AA9183" t="s">
        <v>153</v>
      </c>
      <c r="AB9183">
        <v>46132</v>
      </c>
      <c r="AG9183">
        <v>0</v>
      </c>
      <c r="AH9183">
        <v>400</v>
      </c>
      <c r="AM9183" t="str">
        <f>SUBSTITUTE(Tabla_lineas[[#This Row],[Codigo Liname]]," ","")</f>
        <v>A0308</v>
      </c>
    </row>
    <row r="9184" spans="1:39" customFormat="1" x14ac:dyDescent="0.25">
      <c r="A9184" s="2">
        <v>819</v>
      </c>
      <c r="B9184" t="s">
        <v>1397</v>
      </c>
      <c r="C9184">
        <f t="shared" si="143"/>
        <v>1654351</v>
      </c>
      <c r="D9184">
        <v>4385</v>
      </c>
      <c r="E9184" t="s">
        <v>98</v>
      </c>
      <c r="F9184">
        <v>9.4</v>
      </c>
      <c r="G9184">
        <v>8.77</v>
      </c>
      <c r="H9184" t="s">
        <v>99</v>
      </c>
      <c r="I9184" s="2">
        <v>8.77</v>
      </c>
      <c r="J9184" t="s">
        <v>100</v>
      </c>
      <c r="K9184" t="s">
        <v>101</v>
      </c>
      <c r="L9184" s="3" t="str">
        <f>+INDEX([1]!TABLA_MAESTRO_DE_ARTICULO[SubGroupName],MATCH(Tabla_lineas[[#This Row],[CODIGO SAP]],[1]!TABLA_MAESTRO_DE_ARTICULO[ItemCode],0))</f>
        <v>GOTAS</v>
      </c>
      <c r="M9184" t="s">
        <v>1312</v>
      </c>
      <c r="N9184">
        <v>16</v>
      </c>
      <c r="O9184" t="s">
        <v>103</v>
      </c>
      <c r="S9184" s="2">
        <v>500</v>
      </c>
      <c r="T9184">
        <v>4380</v>
      </c>
      <c r="U9184">
        <v>8.77</v>
      </c>
      <c r="V9184">
        <v>8.76</v>
      </c>
      <c r="W9184">
        <v>3</v>
      </c>
      <c r="Z9184" s="4" t="s">
        <v>53</v>
      </c>
      <c r="AA9184" t="s">
        <v>153</v>
      </c>
      <c r="AB9184">
        <v>46132</v>
      </c>
      <c r="AG9184">
        <v>0</v>
      </c>
      <c r="AH9184">
        <v>500</v>
      </c>
      <c r="AM9184" t="str">
        <f>SUBSTITUTE(Tabla_lineas[[#This Row],[Codigo Liname]]," ","")</f>
        <v>N0210</v>
      </c>
    </row>
    <row r="9185" spans="1:39" customFormat="1" x14ac:dyDescent="0.25">
      <c r="A9185" s="2">
        <v>820</v>
      </c>
      <c r="B9185" t="s">
        <v>1398</v>
      </c>
      <c r="C9185" t="str">
        <f t="shared" si="143"/>
        <v>COTI</v>
      </c>
      <c r="D9185">
        <v>71346</v>
      </c>
      <c r="E9185" t="s">
        <v>500</v>
      </c>
      <c r="F9185">
        <v>5.38</v>
      </c>
      <c r="G9185">
        <v>5.17</v>
      </c>
      <c r="H9185" t="s">
        <v>501</v>
      </c>
      <c r="I9185" s="2">
        <v>5.17</v>
      </c>
      <c r="J9185" t="s">
        <v>502</v>
      </c>
      <c r="K9185" t="s">
        <v>503</v>
      </c>
      <c r="L9185" s="3" t="str">
        <f>+INDEX([1]!TABLA_MAESTRO_DE_ARTICULO[SubGroupName],MATCH(Tabla_lineas[[#This Row],[CODIGO SAP]],[1]!TABLA_MAESTRO_DE_ARTICULO[ItemCode],0))</f>
        <v>SOLUCION INYECTABLE</v>
      </c>
      <c r="M9185" t="s">
        <v>504</v>
      </c>
      <c r="N9185">
        <v>1</v>
      </c>
      <c r="O9185" t="s">
        <v>249</v>
      </c>
      <c r="S9185" s="2">
        <v>13800</v>
      </c>
      <c r="T9185">
        <v>71208</v>
      </c>
      <c r="U9185">
        <v>5.17</v>
      </c>
      <c r="V9185">
        <v>5.16</v>
      </c>
      <c r="W9185">
        <v>1.5</v>
      </c>
      <c r="Z9185" s="4" t="s">
        <v>46</v>
      </c>
      <c r="AA9185" t="s">
        <v>126</v>
      </c>
      <c r="AB9185">
        <v>46132</v>
      </c>
      <c r="AG9185">
        <v>0</v>
      </c>
      <c r="AH9185">
        <v>13800</v>
      </c>
      <c r="AM9185" t="str">
        <f>SUBSTITUTE(Tabla_lineas[[#This Row],[Codigo Liname]]," ","")</f>
        <v>B0510</v>
      </c>
    </row>
    <row r="9186" spans="1:39" customFormat="1" x14ac:dyDescent="0.25">
      <c r="A9186" s="2">
        <v>821</v>
      </c>
      <c r="B9186" t="s">
        <v>1399</v>
      </c>
      <c r="C9186" t="str">
        <f t="shared" si="143"/>
        <v>COTI</v>
      </c>
      <c r="E9186" t="s">
        <v>328</v>
      </c>
      <c r="F9186">
        <v>0.92</v>
      </c>
      <c r="G9186">
        <v>0.75</v>
      </c>
      <c r="H9186" t="s">
        <v>329</v>
      </c>
      <c r="I9186" s="2">
        <v>0.75</v>
      </c>
      <c r="J9186" t="s">
        <v>330</v>
      </c>
      <c r="K9186" t="s">
        <v>331</v>
      </c>
      <c r="L9186" s="3" t="str">
        <f>+INDEX([1]!TABLA_MAESTRO_DE_ARTICULO[SubGroupName],MATCH(Tabla_lineas[[#This Row],[CODIGO SAP]],[1]!TABLA_MAESTRO_DE_ARTICULO[ItemCode],0))</f>
        <v>COMPRIMIDO</v>
      </c>
      <c r="M9186" t="s">
        <v>332</v>
      </c>
      <c r="O9186" t="s">
        <v>45</v>
      </c>
      <c r="P9186">
        <v>63200</v>
      </c>
      <c r="Q9186">
        <v>247600</v>
      </c>
      <c r="R9186">
        <v>310800</v>
      </c>
      <c r="S9186" s="2">
        <v>2000</v>
      </c>
      <c r="T9186">
        <v>800</v>
      </c>
      <c r="V9186">
        <v>0.4</v>
      </c>
      <c r="Z9186" s="4" t="s">
        <v>46</v>
      </c>
      <c r="AL9186" t="s">
        <v>1400</v>
      </c>
      <c r="AM9186" t="str">
        <f>SUBSTITUTE(Tabla_lineas[[#This Row],[Codigo Liname]]," ","")</f>
        <v>P0109</v>
      </c>
    </row>
    <row r="9187" spans="1:39" customFormat="1" x14ac:dyDescent="0.25">
      <c r="A9187" s="2">
        <v>822</v>
      </c>
      <c r="B9187" t="s">
        <v>1401</v>
      </c>
      <c r="C9187">
        <f t="shared" si="143"/>
        <v>1654460</v>
      </c>
      <c r="D9187">
        <v>65320</v>
      </c>
      <c r="E9187" t="s">
        <v>121</v>
      </c>
      <c r="F9187">
        <v>2.0099999999999998</v>
      </c>
      <c r="G9187">
        <v>2.0099999999999998</v>
      </c>
      <c r="H9187" t="s">
        <v>122</v>
      </c>
      <c r="I9187" s="2">
        <v>2.02</v>
      </c>
      <c r="J9187" t="s">
        <v>123</v>
      </c>
      <c r="K9187" t="s">
        <v>124</v>
      </c>
      <c r="L9187" s="3" t="str">
        <f>+INDEX([1]!TABLA_MAESTRO_DE_ARTICULO[SubGroupName],MATCH(Tabla_lineas[[#This Row],[CODIGO SAP]],[1]!TABLA_MAESTRO_DE_ARTICULO[ItemCode],0))</f>
        <v>COMPRIMIDO</v>
      </c>
      <c r="M9187" t="s">
        <v>125</v>
      </c>
      <c r="N9187">
        <v>1</v>
      </c>
      <c r="O9187" t="s">
        <v>45</v>
      </c>
      <c r="S9187" s="2">
        <v>46000</v>
      </c>
      <c r="T9187">
        <v>64859.999999999993</v>
      </c>
      <c r="U9187">
        <v>1.42</v>
      </c>
      <c r="V9187">
        <v>1.41</v>
      </c>
      <c r="W9187">
        <v>0.15</v>
      </c>
      <c r="Z9187" s="4" t="s">
        <v>53</v>
      </c>
      <c r="AA9187" t="s">
        <v>126</v>
      </c>
      <c r="AB9187">
        <v>46132</v>
      </c>
      <c r="AG9187">
        <v>0</v>
      </c>
      <c r="AH9187">
        <v>46000</v>
      </c>
      <c r="AM9187" t="str">
        <f>SUBSTITUTE(Tabla_lineas[[#This Row],[Codigo Liname]]," ","")</f>
        <v>C1001</v>
      </c>
    </row>
    <row r="9188" spans="1:39" customFormat="1" x14ac:dyDescent="0.25">
      <c r="A9188" s="2">
        <v>822</v>
      </c>
      <c r="B9188" t="s">
        <v>1401</v>
      </c>
      <c r="C9188">
        <f t="shared" si="143"/>
        <v>1654460</v>
      </c>
      <c r="D9188">
        <v>60350</v>
      </c>
      <c r="E9188" t="s">
        <v>444</v>
      </c>
      <c r="F9188">
        <v>4.67</v>
      </c>
      <c r="G9188">
        <v>3.5</v>
      </c>
      <c r="H9188" t="s">
        <v>445</v>
      </c>
      <c r="I9188" s="2">
        <v>3.56</v>
      </c>
      <c r="J9188" t="s">
        <v>446</v>
      </c>
      <c r="K9188" t="s">
        <v>447</v>
      </c>
      <c r="L9188" s="3" t="str">
        <f>+INDEX([1]!TABLA_MAESTRO_DE_ARTICULO[SubGroupName],MATCH(Tabla_lineas[[#This Row],[CODIGO SAP]],[1]!TABLA_MAESTRO_DE_ARTICULO[ItemCode],0))</f>
        <v>SOLUCION INYECTABLE</v>
      </c>
      <c r="M9188" t="s">
        <v>448</v>
      </c>
      <c r="N9188">
        <v>4</v>
      </c>
      <c r="O9188" t="s">
        <v>249</v>
      </c>
      <c r="S9188" s="2">
        <v>17000</v>
      </c>
      <c r="T9188">
        <v>59330</v>
      </c>
      <c r="U9188">
        <v>3.55</v>
      </c>
      <c r="V9188">
        <v>3.49</v>
      </c>
      <c r="W9188">
        <v>1.5</v>
      </c>
      <c r="Z9188" s="4" t="s">
        <v>46</v>
      </c>
      <c r="AA9188" t="s">
        <v>120</v>
      </c>
      <c r="AB9188">
        <v>46096</v>
      </c>
      <c r="AG9188">
        <v>0</v>
      </c>
      <c r="AH9188">
        <v>17000</v>
      </c>
      <c r="AM9188" t="str">
        <f>SUBSTITUTE(Tabla_lineas[[#This Row],[Codigo Liname]]," ","")</f>
        <v>B0506</v>
      </c>
    </row>
    <row r="9189" spans="1:39" customFormat="1" x14ac:dyDescent="0.25">
      <c r="A9189" s="2">
        <v>822</v>
      </c>
      <c r="B9189" t="s">
        <v>1401</v>
      </c>
      <c r="C9189">
        <f t="shared" si="143"/>
        <v>1654460</v>
      </c>
      <c r="D9189">
        <v>2283.9</v>
      </c>
      <c r="E9189" t="s">
        <v>218</v>
      </c>
      <c r="F9189">
        <v>28.9</v>
      </c>
      <c r="G9189">
        <v>13.37</v>
      </c>
      <c r="H9189" t="s">
        <v>219</v>
      </c>
      <c r="I9189" s="2">
        <v>13.37</v>
      </c>
      <c r="J9189" t="s">
        <v>220</v>
      </c>
      <c r="K9189" t="s">
        <v>221</v>
      </c>
      <c r="L9189" s="3" t="str">
        <f>+INDEX([1]!TABLA_MAESTRO_DE_ARTICULO[SubGroupName],MATCH(Tabla_lineas[[#This Row],[CODIGO SAP]],[1]!TABLA_MAESTRO_DE_ARTICULO[ItemCode],0))</f>
        <v>CREMA DERMICA</v>
      </c>
      <c r="M9189" t="s">
        <v>222</v>
      </c>
      <c r="N9189">
        <v>2</v>
      </c>
      <c r="O9189" t="s">
        <v>223</v>
      </c>
      <c r="S9189" s="2">
        <v>230</v>
      </c>
      <c r="T9189">
        <v>2281.6</v>
      </c>
      <c r="U9189">
        <v>9.93</v>
      </c>
      <c r="V9189">
        <v>9.92</v>
      </c>
      <c r="W9189">
        <v>4.5</v>
      </c>
      <c r="Z9189" s="4" t="s">
        <v>53</v>
      </c>
      <c r="AA9189" t="s">
        <v>153</v>
      </c>
      <c r="AB9189">
        <v>46132</v>
      </c>
      <c r="AG9189">
        <v>0</v>
      </c>
      <c r="AH9189">
        <v>230</v>
      </c>
      <c r="AM9189" t="str">
        <f>SUBSTITUTE(Tabla_lineas[[#This Row],[Codigo Liname]]," ","")</f>
        <v>D0103</v>
      </c>
    </row>
    <row r="9190" spans="1:39" customFormat="1" x14ac:dyDescent="0.25">
      <c r="A9190" s="2">
        <v>822</v>
      </c>
      <c r="B9190" t="s">
        <v>1401</v>
      </c>
      <c r="C9190">
        <f t="shared" si="143"/>
        <v>1654460</v>
      </c>
      <c r="D9190">
        <v>4620.8</v>
      </c>
      <c r="E9190" t="s">
        <v>292</v>
      </c>
      <c r="F9190">
        <v>25.27</v>
      </c>
      <c r="G9190">
        <v>18.27</v>
      </c>
      <c r="H9190" t="s">
        <v>293</v>
      </c>
      <c r="I9190" s="2">
        <v>18.27</v>
      </c>
      <c r="J9190" t="s">
        <v>294</v>
      </c>
      <c r="K9190" t="s">
        <v>295</v>
      </c>
      <c r="L9190" s="3" t="str">
        <f>+INDEX([1]!TABLA_MAESTRO_DE_ARTICULO[SubGroupName],MATCH(Tabla_lineas[[#This Row],[CODIGO SAP]],[1]!TABLA_MAESTRO_DE_ARTICULO[ItemCode],0))</f>
        <v>CREMA DERMICA</v>
      </c>
      <c r="M9190" t="s">
        <v>296</v>
      </c>
      <c r="N9190">
        <v>5</v>
      </c>
      <c r="O9190" t="s">
        <v>297</v>
      </c>
      <c r="S9190" s="2">
        <v>320</v>
      </c>
      <c r="T9190">
        <v>4617.6000000000004</v>
      </c>
      <c r="U9190">
        <v>14.44</v>
      </c>
      <c r="V9190">
        <v>14.43</v>
      </c>
      <c r="W9190">
        <v>5</v>
      </c>
      <c r="Z9190" s="4" t="s">
        <v>46</v>
      </c>
      <c r="AA9190" t="s">
        <v>153</v>
      </c>
      <c r="AB9190">
        <v>46132</v>
      </c>
      <c r="AG9190">
        <v>0</v>
      </c>
      <c r="AH9190">
        <v>320</v>
      </c>
      <c r="AM9190" t="str">
        <f>SUBSTITUTE(Tabla_lineas[[#This Row],[Codigo Liname]]," ","")</f>
        <v>D0704</v>
      </c>
    </row>
    <row r="9191" spans="1:39" customFormat="1" x14ac:dyDescent="0.25">
      <c r="A9191" s="2">
        <v>822</v>
      </c>
      <c r="B9191" t="s">
        <v>1401</v>
      </c>
      <c r="C9191">
        <f t="shared" si="143"/>
        <v>1654460</v>
      </c>
      <c r="D9191">
        <v>62300</v>
      </c>
      <c r="E9191" t="s">
        <v>313</v>
      </c>
      <c r="F9191">
        <v>5.29</v>
      </c>
      <c r="G9191">
        <v>5.29</v>
      </c>
      <c r="H9191" t="s">
        <v>314</v>
      </c>
      <c r="I9191" s="2">
        <v>6.32</v>
      </c>
      <c r="J9191" t="s">
        <v>315</v>
      </c>
      <c r="K9191" t="s">
        <v>316</v>
      </c>
      <c r="L9191" s="3" t="str">
        <f>+INDEX([1]!TABLA_MAESTRO_DE_ARTICULO[SubGroupName],MATCH(Tabla_lineas[[#This Row],[CODIGO SAP]],[1]!TABLA_MAESTRO_DE_ARTICULO[ItemCode],0))</f>
        <v>SOLUCION INYECTABLE</v>
      </c>
      <c r="M9191" t="s">
        <v>317</v>
      </c>
      <c r="N9191">
        <v>6</v>
      </c>
      <c r="O9191" t="s">
        <v>249</v>
      </c>
      <c r="S9191" s="2">
        <v>17500</v>
      </c>
      <c r="T9191">
        <v>62300</v>
      </c>
      <c r="U9191">
        <v>3.56</v>
      </c>
      <c r="V9191">
        <v>3.56</v>
      </c>
      <c r="W9191">
        <v>0.7</v>
      </c>
      <c r="Z9191" s="4" t="s">
        <v>46</v>
      </c>
      <c r="AA9191" t="s">
        <v>120</v>
      </c>
      <c r="AB9191">
        <v>46132</v>
      </c>
      <c r="AG9191">
        <v>0</v>
      </c>
      <c r="AH9191">
        <v>17500</v>
      </c>
      <c r="AM9191" t="str">
        <f>SUBSTITUTE(Tabla_lineas[[#This Row],[Codigo Liname]]," ","")</f>
        <v>N0205</v>
      </c>
    </row>
    <row r="9192" spans="1:39" customFormat="1" x14ac:dyDescent="0.25">
      <c r="A9192" s="2">
        <v>822</v>
      </c>
      <c r="B9192" t="s">
        <v>1401</v>
      </c>
      <c r="C9192">
        <f t="shared" si="143"/>
        <v>1654460</v>
      </c>
      <c r="D9192">
        <v>50050</v>
      </c>
      <c r="E9192" t="s">
        <v>323</v>
      </c>
      <c r="F9192">
        <v>5.91</v>
      </c>
      <c r="G9192">
        <v>3.53</v>
      </c>
      <c r="H9192" t="s">
        <v>324</v>
      </c>
      <c r="I9192" s="2">
        <v>3.53</v>
      </c>
      <c r="J9192" t="s">
        <v>325</v>
      </c>
      <c r="K9192" t="s">
        <v>326</v>
      </c>
      <c r="L9192" s="3" t="str">
        <f>+INDEX([1]!TABLA_MAESTRO_DE_ARTICULO[SubGroupName],MATCH(Tabla_lineas[[#This Row],[CODIGO SAP]],[1]!TABLA_MAESTRO_DE_ARTICULO[ItemCode],0))</f>
        <v>SOLUCION INYECTABLE</v>
      </c>
      <c r="M9192" t="s">
        <v>327</v>
      </c>
      <c r="N9192">
        <v>7</v>
      </c>
      <c r="O9192" t="s">
        <v>249</v>
      </c>
      <c r="S9192" s="2">
        <v>17500</v>
      </c>
      <c r="T9192">
        <v>49875</v>
      </c>
      <c r="U9192">
        <v>2.86</v>
      </c>
      <c r="V9192">
        <v>2.85</v>
      </c>
      <c r="W9192">
        <v>0.7</v>
      </c>
      <c r="Z9192" s="4" t="s">
        <v>53</v>
      </c>
      <c r="AA9192" t="s">
        <v>153</v>
      </c>
      <c r="AB9192">
        <v>46132</v>
      </c>
      <c r="AG9192">
        <v>0</v>
      </c>
      <c r="AH9192">
        <v>17500</v>
      </c>
      <c r="AM9192" t="str">
        <f>SUBSTITUTE(Tabla_lineas[[#This Row],[Codigo Liname]]," ","")</f>
        <v>A0308</v>
      </c>
    </row>
    <row r="9193" spans="1:39" customFormat="1" x14ac:dyDescent="0.25">
      <c r="A9193" s="2">
        <v>822</v>
      </c>
      <c r="B9193" t="s">
        <v>1401</v>
      </c>
      <c r="C9193">
        <f t="shared" si="143"/>
        <v>1654460</v>
      </c>
      <c r="D9193">
        <v>8400</v>
      </c>
      <c r="E9193" t="s">
        <v>104</v>
      </c>
      <c r="F9193">
        <v>0.3</v>
      </c>
      <c r="G9193">
        <v>0.25</v>
      </c>
      <c r="H9193" t="s">
        <v>105</v>
      </c>
      <c r="I9193" s="2">
        <v>0.25</v>
      </c>
      <c r="J9193" t="s">
        <v>106</v>
      </c>
      <c r="K9193" t="s">
        <v>107</v>
      </c>
      <c r="L9193" s="3" t="str">
        <f>+INDEX([1]!TABLA_MAESTRO_DE_ARTICULO[SubGroupName],MATCH(Tabla_lineas[[#This Row],[CODIGO SAP]],[1]!TABLA_MAESTRO_DE_ARTICULO[ItemCode],0))</f>
        <v>COMPRIMIDO</v>
      </c>
      <c r="M9193" t="s">
        <v>108</v>
      </c>
      <c r="N9193">
        <v>8</v>
      </c>
      <c r="O9193" t="s">
        <v>45</v>
      </c>
      <c r="S9193" s="2">
        <v>40000</v>
      </c>
      <c r="T9193">
        <v>8000</v>
      </c>
      <c r="U9193">
        <v>0.21</v>
      </c>
      <c r="V9193">
        <v>0.2</v>
      </c>
      <c r="W9193">
        <v>0.12</v>
      </c>
      <c r="Z9193" s="4" t="s">
        <v>46</v>
      </c>
      <c r="AA9193" t="s">
        <v>126</v>
      </c>
      <c r="AB9193">
        <v>46132</v>
      </c>
      <c r="AG9193">
        <v>0</v>
      </c>
      <c r="AH9193">
        <v>40000</v>
      </c>
      <c r="AM9193" t="str">
        <f>SUBSTITUTE(Tabla_lineas[[#This Row],[Codigo Liname]]," ","")</f>
        <v>N0208</v>
      </c>
    </row>
    <row r="9194" spans="1:39" customFormat="1" x14ac:dyDescent="0.25">
      <c r="A9194" s="2">
        <v>822</v>
      </c>
      <c r="B9194" t="s">
        <v>1401</v>
      </c>
      <c r="C9194">
        <f t="shared" si="143"/>
        <v>1654460</v>
      </c>
      <c r="D9194">
        <v>10260</v>
      </c>
      <c r="E9194" t="s">
        <v>374</v>
      </c>
      <c r="F9194">
        <v>2.0699999999999998</v>
      </c>
      <c r="G9194">
        <v>1.4</v>
      </c>
      <c r="H9194" t="s">
        <v>375</v>
      </c>
      <c r="I9194" s="2">
        <v>1.4</v>
      </c>
      <c r="J9194" t="s">
        <v>376</v>
      </c>
      <c r="K9194" t="s">
        <v>377</v>
      </c>
      <c r="L9194" s="3" t="str">
        <f>+INDEX([1]!TABLA_MAESTRO_DE_ARTICULO[SubGroupName],MATCH(Tabla_lineas[[#This Row],[CODIGO SAP]],[1]!TABLA_MAESTRO_DE_ARTICULO[ItemCode],0))</f>
        <v>COMPRIMIDO</v>
      </c>
      <c r="M9194" t="s">
        <v>378</v>
      </c>
      <c r="N9194">
        <v>9</v>
      </c>
      <c r="O9194" t="s">
        <v>45</v>
      </c>
      <c r="S9194" s="2">
        <v>9000</v>
      </c>
      <c r="T9194">
        <v>12510</v>
      </c>
      <c r="U9194">
        <v>1.1399999999999999</v>
      </c>
      <c r="V9194">
        <v>1.39</v>
      </c>
      <c r="W9194">
        <v>0.25</v>
      </c>
      <c r="Z9194" s="4" t="s">
        <v>53</v>
      </c>
      <c r="AA9194" t="s">
        <v>120</v>
      </c>
      <c r="AB9194">
        <v>46132</v>
      </c>
      <c r="AG9194">
        <v>0</v>
      </c>
      <c r="AH9194">
        <v>9000</v>
      </c>
      <c r="AM9194" t="str">
        <f>SUBSTITUTE(Tabla_lineas[[#This Row],[Codigo Liname]]," ","")</f>
        <v>H0209</v>
      </c>
    </row>
    <row r="9195" spans="1:39" customFormat="1" x14ac:dyDescent="0.25">
      <c r="A9195" s="2">
        <v>823</v>
      </c>
      <c r="B9195" t="s">
        <v>1402</v>
      </c>
      <c r="C9195">
        <f t="shared" si="143"/>
        <v>1654273</v>
      </c>
      <c r="D9195">
        <v>599</v>
      </c>
      <c r="E9195" t="s">
        <v>155</v>
      </c>
      <c r="F9195">
        <v>28.3</v>
      </c>
      <c r="G9195">
        <v>28.3</v>
      </c>
      <c r="H9195" t="s">
        <v>156</v>
      </c>
      <c r="I9195" s="2">
        <v>29.95</v>
      </c>
      <c r="J9195" t="s">
        <v>157</v>
      </c>
      <c r="K9195" t="s">
        <v>158</v>
      </c>
      <c r="L9195" s="3" t="str">
        <f>+INDEX([1]!TABLA_MAESTRO_DE_ARTICULO[SubGroupName],MATCH(Tabla_lineas[[#This Row],[CODIGO SAP]],[1]!TABLA_MAESTRO_DE_ARTICULO[ItemCode],0))</f>
        <v>CREMA DERMICA</v>
      </c>
      <c r="M9195" t="s">
        <v>159</v>
      </c>
      <c r="N9195">
        <v>10</v>
      </c>
      <c r="O9195" t="s">
        <v>160</v>
      </c>
      <c r="S9195" s="2">
        <v>20</v>
      </c>
      <c r="T9195">
        <v>565.79999999999995</v>
      </c>
      <c r="U9195">
        <v>29.95</v>
      </c>
      <c r="V9195">
        <v>28.29</v>
      </c>
      <c r="W9195">
        <v>5</v>
      </c>
      <c r="Z9195" s="4" t="s">
        <v>46</v>
      </c>
      <c r="AA9195" t="s">
        <v>153</v>
      </c>
      <c r="AB9195">
        <v>46132</v>
      </c>
      <c r="AG9195">
        <v>0</v>
      </c>
      <c r="AH9195">
        <v>20</v>
      </c>
      <c r="AM9195" t="str">
        <f>SUBSTITUTE(Tabla_lineas[[#This Row],[Codigo Liname]]," ","")</f>
        <v>D0603</v>
      </c>
    </row>
    <row r="9196" spans="1:39" customFormat="1" x14ac:dyDescent="0.25">
      <c r="A9196" s="2">
        <v>823</v>
      </c>
      <c r="B9196" t="s">
        <v>1402</v>
      </c>
      <c r="C9196">
        <f t="shared" si="143"/>
        <v>1654273</v>
      </c>
      <c r="D9196">
        <v>5011</v>
      </c>
      <c r="E9196" t="s">
        <v>188</v>
      </c>
      <c r="F9196">
        <v>0.66</v>
      </c>
      <c r="G9196">
        <v>0.66</v>
      </c>
      <c r="H9196" t="s">
        <v>189</v>
      </c>
      <c r="I9196" s="2">
        <v>1</v>
      </c>
      <c r="J9196" t="s">
        <v>190</v>
      </c>
      <c r="K9196" t="s">
        <v>191</v>
      </c>
      <c r="L9196" s="3" t="str">
        <f>+INDEX([1]!TABLA_MAESTRO_DE_ARTICULO[SubGroupName],MATCH(Tabla_lineas[[#This Row],[CODIGO SAP]],[1]!TABLA_MAESTRO_DE_ARTICULO[ItemCode],0))</f>
        <v>COMPRIMIDO</v>
      </c>
      <c r="M9196" t="s">
        <v>192</v>
      </c>
      <c r="N9196">
        <v>21</v>
      </c>
      <c r="O9196" t="s">
        <v>45</v>
      </c>
      <c r="S9196" s="2">
        <v>5011</v>
      </c>
      <c r="T9196">
        <v>3257.15</v>
      </c>
      <c r="U9196">
        <v>1</v>
      </c>
      <c r="V9196">
        <v>0.65</v>
      </c>
      <c r="W9196">
        <v>0.2</v>
      </c>
      <c r="Z9196" s="4" t="s">
        <v>53</v>
      </c>
      <c r="AA9196" t="s">
        <v>153</v>
      </c>
      <c r="AB9196">
        <v>46096</v>
      </c>
      <c r="AG9196">
        <v>0</v>
      </c>
      <c r="AH9196">
        <v>5011</v>
      </c>
      <c r="AM9196" t="str">
        <f>SUBSTITUTE(Tabla_lineas[[#This Row],[Codigo Liname]]," ","")</f>
        <v>R0501</v>
      </c>
    </row>
    <row r="9197" spans="1:39" customFormat="1" x14ac:dyDescent="0.25">
      <c r="A9197" s="2">
        <v>823</v>
      </c>
      <c r="B9197" t="s">
        <v>1402</v>
      </c>
      <c r="C9197">
        <f t="shared" si="143"/>
        <v>1654273</v>
      </c>
      <c r="D9197">
        <v>3357</v>
      </c>
      <c r="E9197" t="s">
        <v>127</v>
      </c>
      <c r="F9197">
        <v>7.87</v>
      </c>
      <c r="G9197">
        <v>7.87</v>
      </c>
      <c r="H9197" t="s">
        <v>128</v>
      </c>
      <c r="I9197" s="2">
        <v>11.19</v>
      </c>
      <c r="J9197" t="s">
        <v>129</v>
      </c>
      <c r="K9197" t="s">
        <v>130</v>
      </c>
      <c r="L9197" s="3" t="str">
        <f>+INDEX([1]!TABLA_MAESTRO_DE_ARTICULO[SubGroupName],MATCH(Tabla_lineas[[#This Row],[CODIGO SAP]],[1]!TABLA_MAESTRO_DE_ARTICULO[ItemCode],0))</f>
        <v>COMPRIMIDO</v>
      </c>
      <c r="M9197" t="s">
        <v>131</v>
      </c>
      <c r="N9197">
        <v>12</v>
      </c>
      <c r="O9197" t="s">
        <v>132</v>
      </c>
      <c r="S9197" s="2">
        <v>300</v>
      </c>
      <c r="T9197">
        <v>2358</v>
      </c>
      <c r="U9197">
        <v>11.19</v>
      </c>
      <c r="V9197">
        <v>7.86</v>
      </c>
      <c r="W9197">
        <v>1.3</v>
      </c>
      <c r="Z9197" s="4" t="s">
        <v>46</v>
      </c>
      <c r="AA9197" t="s">
        <v>126</v>
      </c>
      <c r="AB9197">
        <v>46132</v>
      </c>
      <c r="AG9197">
        <v>0</v>
      </c>
      <c r="AH9197">
        <v>300</v>
      </c>
      <c r="AM9197" t="str">
        <f>SUBSTITUTE(Tabla_lineas[[#This Row],[Codigo Liname]]," ","")</f>
        <v>J0113</v>
      </c>
    </row>
    <row r="9198" spans="1:39" customFormat="1" x14ac:dyDescent="0.25">
      <c r="A9198" s="2">
        <v>823</v>
      </c>
      <c r="B9198" t="s">
        <v>1402</v>
      </c>
      <c r="C9198">
        <f t="shared" si="143"/>
        <v>1654273</v>
      </c>
      <c r="D9198">
        <v>7150</v>
      </c>
      <c r="E9198" t="s">
        <v>420</v>
      </c>
      <c r="F9198">
        <v>4.96</v>
      </c>
      <c r="G9198">
        <v>4.96</v>
      </c>
      <c r="H9198" t="s">
        <v>421</v>
      </c>
      <c r="I9198" s="2">
        <v>11</v>
      </c>
      <c r="J9198" t="s">
        <v>422</v>
      </c>
      <c r="K9198" t="s">
        <v>423</v>
      </c>
      <c r="L9198" s="3" t="str">
        <f>+INDEX([1]!TABLA_MAESTRO_DE_ARTICULO[SubGroupName],MATCH(Tabla_lineas[[#This Row],[CODIGO SAP]],[1]!TABLA_MAESTRO_DE_ARTICULO[ItemCode],0))</f>
        <v>CAPSULA DURA</v>
      </c>
      <c r="M9198" t="s">
        <v>424</v>
      </c>
      <c r="N9198">
        <v>15</v>
      </c>
      <c r="O9198" t="s">
        <v>45</v>
      </c>
      <c r="S9198" s="2">
        <v>650</v>
      </c>
      <c r="T9198">
        <v>3217.5</v>
      </c>
      <c r="U9198">
        <v>11</v>
      </c>
      <c r="V9198">
        <v>4.95</v>
      </c>
      <c r="W9198">
        <v>1.3</v>
      </c>
      <c r="Z9198" s="4" t="s">
        <v>46</v>
      </c>
      <c r="AA9198" t="s">
        <v>120</v>
      </c>
      <c r="AB9198">
        <v>46132</v>
      </c>
      <c r="AG9198">
        <v>0</v>
      </c>
      <c r="AH9198">
        <v>650</v>
      </c>
      <c r="AM9198" t="str">
        <f>SUBSTITUTE(Tabla_lineas[[#This Row],[Codigo Liname]]," ","")</f>
        <v>J0158</v>
      </c>
    </row>
    <row r="9199" spans="1:39" customFormat="1" x14ac:dyDescent="0.25">
      <c r="A9199" s="2">
        <v>823</v>
      </c>
      <c r="B9199" t="s">
        <v>1402</v>
      </c>
      <c r="C9199">
        <f t="shared" si="143"/>
        <v>1654273</v>
      </c>
      <c r="D9199">
        <v>927.99999999999989</v>
      </c>
      <c r="E9199" t="s">
        <v>143</v>
      </c>
      <c r="F9199">
        <v>2.17</v>
      </c>
      <c r="G9199">
        <v>2.17</v>
      </c>
      <c r="H9199" t="s">
        <v>144</v>
      </c>
      <c r="I9199" s="2">
        <v>2.3199999999999998</v>
      </c>
      <c r="J9199" t="s">
        <v>145</v>
      </c>
      <c r="K9199" t="s">
        <v>146</v>
      </c>
      <c r="L9199" s="3" t="str">
        <f>+INDEX([1]!TABLA_MAESTRO_DE_ARTICULO[SubGroupName],MATCH(Tabla_lineas[[#This Row],[CODIGO SAP]],[1]!TABLA_MAESTRO_DE_ARTICULO[ItemCode],0))</f>
        <v>CAPSULA DURA</v>
      </c>
      <c r="M9199" t="s">
        <v>147</v>
      </c>
      <c r="N9199">
        <v>13</v>
      </c>
      <c r="O9199" t="s">
        <v>45</v>
      </c>
      <c r="S9199" s="2">
        <v>400</v>
      </c>
      <c r="T9199">
        <v>864</v>
      </c>
      <c r="U9199">
        <v>2.3199999999999998</v>
      </c>
      <c r="V9199">
        <v>2.16</v>
      </c>
      <c r="W9199">
        <v>0.8</v>
      </c>
      <c r="Z9199" s="4" t="s">
        <v>46</v>
      </c>
      <c r="AA9199" t="s">
        <v>120</v>
      </c>
      <c r="AB9199">
        <v>46132</v>
      </c>
      <c r="AG9199">
        <v>0</v>
      </c>
      <c r="AH9199">
        <v>400</v>
      </c>
      <c r="AM9199" t="str">
        <f>SUBSTITUTE(Tabla_lineas[[#This Row],[Codigo Liname]]," ","")</f>
        <v>J0141</v>
      </c>
    </row>
    <row r="9200" spans="1:39" customFormat="1" x14ac:dyDescent="0.25">
      <c r="A9200" s="2">
        <v>823</v>
      </c>
      <c r="B9200" t="s">
        <v>1402</v>
      </c>
      <c r="C9200">
        <f t="shared" si="143"/>
        <v>1654273</v>
      </c>
      <c r="D9200">
        <v>7872</v>
      </c>
      <c r="E9200" t="s">
        <v>414</v>
      </c>
      <c r="F9200">
        <v>3.14</v>
      </c>
      <c r="G9200">
        <v>1.23</v>
      </c>
      <c r="H9200" t="s">
        <v>415</v>
      </c>
      <c r="I9200" s="2">
        <v>1.23</v>
      </c>
      <c r="J9200" t="s">
        <v>416</v>
      </c>
      <c r="K9200" t="s">
        <v>417</v>
      </c>
      <c r="L9200" s="3" t="str">
        <f>+INDEX([1]!TABLA_MAESTRO_DE_ARTICULO[SubGroupName],MATCH(Tabla_lineas[[#This Row],[CODIGO SAP]],[1]!TABLA_MAESTRO_DE_ARTICULO[ItemCode],0))</f>
        <v>COMPRIMIDO</v>
      </c>
      <c r="M9200" t="s">
        <v>418</v>
      </c>
      <c r="N9200">
        <v>6</v>
      </c>
      <c r="O9200" t="s">
        <v>45</v>
      </c>
      <c r="S9200" s="2">
        <v>6400</v>
      </c>
      <c r="T9200">
        <v>7808</v>
      </c>
      <c r="U9200">
        <v>1.23</v>
      </c>
      <c r="V9200">
        <v>1.22</v>
      </c>
      <c r="W9200">
        <v>0.15</v>
      </c>
      <c r="Z9200" s="4" t="s">
        <v>46</v>
      </c>
      <c r="AA9200" t="s">
        <v>126</v>
      </c>
      <c r="AB9200">
        <v>46132</v>
      </c>
      <c r="AG9200">
        <v>0</v>
      </c>
      <c r="AH9200">
        <v>6400</v>
      </c>
      <c r="AM9200" t="str">
        <f>SUBSTITUTE(Tabla_lineas[[#This Row],[Codigo Liname]]," ","")</f>
        <v>C0307</v>
      </c>
    </row>
    <row r="9201" spans="1:39" customFormat="1" x14ac:dyDescent="0.25">
      <c r="A9201" s="2">
        <v>823</v>
      </c>
      <c r="B9201" t="s">
        <v>1402</v>
      </c>
      <c r="C9201">
        <f t="shared" si="143"/>
        <v>1654273</v>
      </c>
      <c r="D9201">
        <v>1136.6600000000001</v>
      </c>
      <c r="E9201" t="s">
        <v>298</v>
      </c>
      <c r="F9201">
        <v>14.58</v>
      </c>
      <c r="G9201">
        <v>14.58</v>
      </c>
      <c r="H9201" t="s">
        <v>299</v>
      </c>
      <c r="I9201" s="2">
        <v>24.71</v>
      </c>
      <c r="J9201" t="s">
        <v>300</v>
      </c>
      <c r="K9201" t="s">
        <v>301</v>
      </c>
      <c r="L9201" s="3" t="str">
        <f>+INDEX([1]!TABLA_MAESTRO_DE_ARTICULO[SubGroupName],MATCH(Tabla_lineas[[#This Row],[CODIGO SAP]],[1]!TABLA_MAESTRO_DE_ARTICULO[ItemCode],0))</f>
        <v>SUSPENSION</v>
      </c>
      <c r="M9201" t="s">
        <v>302</v>
      </c>
      <c r="N9201">
        <v>16</v>
      </c>
      <c r="O9201" t="s">
        <v>65</v>
      </c>
      <c r="S9201" s="2">
        <v>46</v>
      </c>
      <c r="T9201">
        <v>670.22</v>
      </c>
      <c r="U9201">
        <v>24.71</v>
      </c>
      <c r="V9201">
        <v>14.57</v>
      </c>
      <c r="W9201">
        <v>5.5</v>
      </c>
      <c r="Z9201" s="4" t="s">
        <v>53</v>
      </c>
      <c r="AA9201" t="s">
        <v>153</v>
      </c>
      <c r="AB9201">
        <v>46096</v>
      </c>
      <c r="AG9201">
        <v>0</v>
      </c>
      <c r="AH9201">
        <v>46</v>
      </c>
      <c r="AM9201" t="str">
        <f>SUBSTITUTE(Tabla_lineas[[#This Row],[Codigo Liname]]," ","")</f>
        <v>M0104</v>
      </c>
    </row>
    <row r="9202" spans="1:39" customFormat="1" x14ac:dyDescent="0.25">
      <c r="A9202" s="2">
        <v>823</v>
      </c>
      <c r="B9202" t="s">
        <v>1402</v>
      </c>
      <c r="C9202">
        <f t="shared" si="143"/>
        <v>1654273</v>
      </c>
      <c r="D9202">
        <v>4162.2800000000007</v>
      </c>
      <c r="E9202" t="s">
        <v>454</v>
      </c>
      <c r="F9202">
        <v>0.33</v>
      </c>
      <c r="G9202">
        <v>0.33</v>
      </c>
      <c r="H9202" t="s">
        <v>455</v>
      </c>
      <c r="I9202" s="2">
        <v>0.68</v>
      </c>
      <c r="J9202" t="s">
        <v>456</v>
      </c>
      <c r="K9202" t="s">
        <v>457</v>
      </c>
      <c r="L9202" s="3" t="str">
        <f>+INDEX([1]!TABLA_MAESTRO_DE_ARTICULO[SubGroupName],MATCH(Tabla_lineas[[#This Row],[CODIGO SAP]],[1]!TABLA_MAESTRO_DE_ARTICULO[ItemCode],0))</f>
        <v>COMPRIMIDO</v>
      </c>
      <c r="M9202" t="s">
        <v>458</v>
      </c>
      <c r="N9202">
        <v>17</v>
      </c>
      <c r="O9202" t="s">
        <v>45</v>
      </c>
      <c r="S9202" s="2">
        <v>6121</v>
      </c>
      <c r="T9202">
        <v>1958.72</v>
      </c>
      <c r="U9202">
        <v>0.68</v>
      </c>
      <c r="V9202">
        <v>0.32</v>
      </c>
      <c r="W9202">
        <v>0.12</v>
      </c>
      <c r="Z9202" s="4" t="s">
        <v>46</v>
      </c>
      <c r="AA9202" t="s">
        <v>153</v>
      </c>
      <c r="AB9202">
        <v>46132</v>
      </c>
      <c r="AG9202">
        <v>0</v>
      </c>
      <c r="AH9202">
        <v>6121</v>
      </c>
      <c r="AM9202" t="str">
        <f>SUBSTITUTE(Tabla_lineas[[#This Row],[Codigo Liname]]," ","")</f>
        <v>M0106</v>
      </c>
    </row>
    <row r="9203" spans="1:39" customFormat="1" x14ac:dyDescent="0.25">
      <c r="A9203" s="2">
        <v>823</v>
      </c>
      <c r="B9203" t="s">
        <v>1402</v>
      </c>
      <c r="C9203">
        <f t="shared" si="143"/>
        <v>1654273</v>
      </c>
      <c r="D9203">
        <v>304610</v>
      </c>
      <c r="E9203" t="s">
        <v>82</v>
      </c>
      <c r="F9203">
        <v>1.61</v>
      </c>
      <c r="G9203">
        <v>1.61</v>
      </c>
      <c r="H9203" t="s">
        <v>83</v>
      </c>
      <c r="I9203" s="2">
        <v>3.67</v>
      </c>
      <c r="J9203" t="s">
        <v>84</v>
      </c>
      <c r="K9203" t="s">
        <v>85</v>
      </c>
      <c r="L9203" s="3" t="str">
        <f>+INDEX([1]!TABLA_MAESTRO_DE_ARTICULO[SubGroupName],MATCH(Tabla_lineas[[#This Row],[CODIGO SAP]],[1]!TABLA_MAESTRO_DE_ARTICULO[ItemCode],0))</f>
        <v>COMPRIMIDO</v>
      </c>
      <c r="M9203" t="s">
        <v>86</v>
      </c>
      <c r="N9203">
        <v>7</v>
      </c>
      <c r="O9203" t="s">
        <v>45</v>
      </c>
      <c r="S9203" s="2">
        <v>83000</v>
      </c>
      <c r="T9203">
        <v>132800</v>
      </c>
      <c r="U9203">
        <v>3.67</v>
      </c>
      <c r="V9203">
        <v>1.6</v>
      </c>
      <c r="W9203">
        <v>0.15</v>
      </c>
      <c r="Z9203" s="4" t="s">
        <v>46</v>
      </c>
      <c r="AA9203" t="s">
        <v>126</v>
      </c>
      <c r="AB9203">
        <v>46132</v>
      </c>
      <c r="AG9203">
        <v>0</v>
      </c>
      <c r="AH9203">
        <v>83000</v>
      </c>
      <c r="AM9203" t="str">
        <f>SUBSTITUTE(Tabla_lineas[[#This Row],[Codigo Liname]]," ","")</f>
        <v>C0902</v>
      </c>
    </row>
    <row r="9204" spans="1:39" customFormat="1" x14ac:dyDescent="0.25">
      <c r="A9204" s="2">
        <v>823</v>
      </c>
      <c r="B9204" t="s">
        <v>1402</v>
      </c>
      <c r="C9204">
        <f t="shared" si="143"/>
        <v>1654273</v>
      </c>
      <c r="D9204">
        <v>28440</v>
      </c>
      <c r="E9204" t="s">
        <v>313</v>
      </c>
      <c r="F9204">
        <v>5.29</v>
      </c>
      <c r="G9204">
        <v>5.29</v>
      </c>
      <c r="H9204" t="s">
        <v>314</v>
      </c>
      <c r="I9204" s="2">
        <v>6.32</v>
      </c>
      <c r="J9204" t="s">
        <v>315</v>
      </c>
      <c r="K9204" t="s">
        <v>316</v>
      </c>
      <c r="L9204" s="3" t="str">
        <f>+INDEX([1]!TABLA_MAESTRO_DE_ARTICULO[SubGroupName],MATCH(Tabla_lineas[[#This Row],[CODIGO SAP]],[1]!TABLA_MAESTRO_DE_ARTICULO[ItemCode],0))</f>
        <v>SOLUCION INYECTABLE</v>
      </c>
      <c r="M9204" t="s">
        <v>317</v>
      </c>
      <c r="N9204">
        <v>18</v>
      </c>
      <c r="O9204" t="s">
        <v>249</v>
      </c>
      <c r="S9204" s="2">
        <v>4500</v>
      </c>
      <c r="T9204">
        <v>23760</v>
      </c>
      <c r="U9204">
        <v>6.32</v>
      </c>
      <c r="V9204">
        <v>5.28</v>
      </c>
      <c r="W9204">
        <v>0.7</v>
      </c>
      <c r="Z9204" s="4" t="s">
        <v>46</v>
      </c>
      <c r="AA9204" t="s">
        <v>120</v>
      </c>
      <c r="AB9204">
        <v>46132</v>
      </c>
      <c r="AG9204">
        <v>0</v>
      </c>
      <c r="AH9204">
        <v>4500</v>
      </c>
      <c r="AM9204" t="str">
        <f>SUBSTITUTE(Tabla_lineas[[#This Row],[Codigo Liname]]," ","")</f>
        <v>N0205</v>
      </c>
    </row>
    <row r="9205" spans="1:39" customFormat="1" x14ac:dyDescent="0.25">
      <c r="A9205" s="2">
        <v>823</v>
      </c>
      <c r="B9205" t="s">
        <v>1402</v>
      </c>
      <c r="C9205">
        <f t="shared" si="143"/>
        <v>1654273</v>
      </c>
      <c r="D9205">
        <v>31825</v>
      </c>
      <c r="E9205" t="s">
        <v>318</v>
      </c>
      <c r="F9205">
        <v>1.26</v>
      </c>
      <c r="G9205">
        <v>1.26</v>
      </c>
      <c r="H9205" t="s">
        <v>319</v>
      </c>
      <c r="I9205" s="2">
        <v>3.35</v>
      </c>
      <c r="J9205" t="s">
        <v>320</v>
      </c>
      <c r="K9205" t="s">
        <v>321</v>
      </c>
      <c r="L9205" s="3" t="str">
        <f>+INDEX([1]!TABLA_MAESTRO_DE_ARTICULO[SubGroupName],MATCH(Tabla_lineas[[#This Row],[CODIGO SAP]],[1]!TABLA_MAESTRO_DE_ARTICULO[ItemCode],0))</f>
        <v>COMPRIMIDO</v>
      </c>
      <c r="M9205" t="s">
        <v>1290</v>
      </c>
      <c r="N9205">
        <v>2</v>
      </c>
      <c r="O9205" t="s">
        <v>45</v>
      </c>
      <c r="S9205" s="2">
        <v>9500</v>
      </c>
      <c r="T9205">
        <v>11875</v>
      </c>
      <c r="U9205">
        <v>3.35</v>
      </c>
      <c r="V9205">
        <v>1.25</v>
      </c>
      <c r="W9205">
        <v>0.2</v>
      </c>
      <c r="Z9205" s="4" t="s">
        <v>46</v>
      </c>
      <c r="AA9205" t="s">
        <v>120</v>
      </c>
      <c r="AB9205">
        <v>46132</v>
      </c>
      <c r="AG9205">
        <v>0</v>
      </c>
      <c r="AH9205">
        <v>9500</v>
      </c>
      <c r="AM9205" t="str">
        <f>SUBSTITUTE(Tabla_lineas[[#This Row],[Codigo Liname]]," ","")</f>
        <v>A1004</v>
      </c>
    </row>
    <row r="9206" spans="1:39" customFormat="1" x14ac:dyDescent="0.25">
      <c r="A9206" s="2">
        <v>823</v>
      </c>
      <c r="B9206" t="s">
        <v>1402</v>
      </c>
      <c r="C9206">
        <f t="shared" si="143"/>
        <v>1654273</v>
      </c>
      <c r="D9206">
        <v>1906.2</v>
      </c>
      <c r="E9206" t="s">
        <v>323</v>
      </c>
      <c r="F9206">
        <v>5.91</v>
      </c>
      <c r="G9206">
        <v>3.53</v>
      </c>
      <c r="H9206" t="s">
        <v>324</v>
      </c>
      <c r="I9206" s="2">
        <v>3.53</v>
      </c>
      <c r="J9206" t="s">
        <v>325</v>
      </c>
      <c r="K9206" t="s">
        <v>326</v>
      </c>
      <c r="L9206" s="3" t="str">
        <f>+INDEX([1]!TABLA_MAESTRO_DE_ARTICULO[SubGroupName],MATCH(Tabla_lineas[[#This Row],[CODIGO SAP]],[1]!TABLA_MAESTRO_DE_ARTICULO[ItemCode],0))</f>
        <v>SOLUCION INYECTABLE</v>
      </c>
      <c r="M9206" t="s">
        <v>327</v>
      </c>
      <c r="N9206">
        <v>1</v>
      </c>
      <c r="O9206" t="s">
        <v>249</v>
      </c>
      <c r="S9206" s="2">
        <v>540</v>
      </c>
      <c r="T9206">
        <v>1900.8</v>
      </c>
      <c r="U9206">
        <v>3.53</v>
      </c>
      <c r="V9206">
        <v>3.52</v>
      </c>
      <c r="W9206">
        <v>0.7</v>
      </c>
      <c r="Z9206" s="4" t="s">
        <v>46</v>
      </c>
      <c r="AA9206" t="s">
        <v>153</v>
      </c>
      <c r="AB9206">
        <v>46132</v>
      </c>
      <c r="AG9206">
        <v>0</v>
      </c>
      <c r="AH9206">
        <v>540</v>
      </c>
      <c r="AM9206" t="str">
        <f>SUBSTITUTE(Tabla_lineas[[#This Row],[Codigo Liname]]," ","")</f>
        <v>A0308</v>
      </c>
    </row>
    <row r="9207" spans="1:39" customFormat="1" x14ac:dyDescent="0.25">
      <c r="A9207" s="2">
        <v>823</v>
      </c>
      <c r="B9207" t="s">
        <v>1402</v>
      </c>
      <c r="C9207">
        <f t="shared" si="143"/>
        <v>1654273</v>
      </c>
      <c r="D9207">
        <v>1394</v>
      </c>
      <c r="E9207" t="s">
        <v>353</v>
      </c>
      <c r="F9207">
        <v>11.88</v>
      </c>
      <c r="G9207">
        <v>11.88</v>
      </c>
      <c r="H9207" t="s">
        <v>354</v>
      </c>
      <c r="I9207" s="2">
        <v>13.94</v>
      </c>
      <c r="J9207" t="s">
        <v>355</v>
      </c>
      <c r="K9207" t="s">
        <v>356</v>
      </c>
      <c r="L9207" s="3" t="str">
        <f>+INDEX([1]!TABLA_MAESTRO_DE_ARTICULO[SubGroupName],MATCH(Tabla_lineas[[#This Row],[CODIGO SAP]],[1]!TABLA_MAESTRO_DE_ARTICULO[ItemCode],0))</f>
        <v>JARABE</v>
      </c>
      <c r="M9207" t="s">
        <v>357</v>
      </c>
      <c r="N9207">
        <v>28</v>
      </c>
      <c r="O9207" t="s">
        <v>181</v>
      </c>
      <c r="S9207" s="2">
        <v>100</v>
      </c>
      <c r="T9207">
        <v>1187</v>
      </c>
      <c r="U9207">
        <v>13.94</v>
      </c>
      <c r="V9207">
        <v>11.87</v>
      </c>
      <c r="W9207">
        <v>5.5</v>
      </c>
      <c r="Z9207" s="4" t="s">
        <v>46</v>
      </c>
      <c r="AA9207" t="s">
        <v>153</v>
      </c>
      <c r="AB9207">
        <v>46096</v>
      </c>
      <c r="AG9207">
        <v>0</v>
      </c>
      <c r="AH9207">
        <v>100</v>
      </c>
      <c r="AM9207" t="str">
        <f>SUBSTITUTE(Tabla_lineas[[#This Row],[Codigo Liname]]," ","")</f>
        <v>N0209</v>
      </c>
    </row>
    <row r="9208" spans="1:39" customFormat="1" x14ac:dyDescent="0.25">
      <c r="A9208" s="2">
        <v>823</v>
      </c>
      <c r="B9208" t="s">
        <v>1402</v>
      </c>
      <c r="C9208">
        <f t="shared" si="143"/>
        <v>1654273</v>
      </c>
      <c r="D9208">
        <v>2500</v>
      </c>
      <c r="E9208" t="s">
        <v>104</v>
      </c>
      <c r="F9208">
        <v>0.3</v>
      </c>
      <c r="G9208">
        <v>0.25</v>
      </c>
      <c r="H9208" t="s">
        <v>105</v>
      </c>
      <c r="I9208" s="2">
        <v>0.25</v>
      </c>
      <c r="J9208" t="s">
        <v>106</v>
      </c>
      <c r="K9208" t="s">
        <v>107</v>
      </c>
      <c r="L9208" s="3" t="str">
        <f>+INDEX([1]!TABLA_MAESTRO_DE_ARTICULO[SubGroupName],MATCH(Tabla_lineas[[#This Row],[CODIGO SAP]],[1]!TABLA_MAESTRO_DE_ARTICULO[ItemCode],0))</f>
        <v>COMPRIMIDO</v>
      </c>
      <c r="M9208" t="s">
        <v>108</v>
      </c>
      <c r="N9208">
        <v>19</v>
      </c>
      <c r="O9208" t="s">
        <v>45</v>
      </c>
      <c r="S9208" s="2">
        <v>10000</v>
      </c>
      <c r="T9208">
        <v>2400</v>
      </c>
      <c r="U9208">
        <v>0.25</v>
      </c>
      <c r="V9208">
        <v>0.24</v>
      </c>
      <c r="W9208">
        <v>0.12</v>
      </c>
      <c r="Z9208" s="4" t="s">
        <v>46</v>
      </c>
      <c r="AA9208" t="s">
        <v>126</v>
      </c>
      <c r="AB9208">
        <v>46132</v>
      </c>
      <c r="AG9208">
        <v>0</v>
      </c>
      <c r="AH9208">
        <v>10000</v>
      </c>
      <c r="AM9208" t="str">
        <f>SUBSTITUTE(Tabla_lineas[[#This Row],[Codigo Liname]]," ","")</f>
        <v>N0208</v>
      </c>
    </row>
    <row r="9209" spans="1:39" customFormat="1" x14ac:dyDescent="0.25">
      <c r="A9209" s="2">
        <v>825</v>
      </c>
      <c r="B9209" t="s">
        <v>1403</v>
      </c>
      <c r="C9209">
        <f t="shared" si="143"/>
        <v>1654382</v>
      </c>
      <c r="D9209">
        <v>200000</v>
      </c>
      <c r="E9209" t="s">
        <v>82</v>
      </c>
      <c r="F9209">
        <v>1.61</v>
      </c>
      <c r="G9209">
        <v>1.61</v>
      </c>
      <c r="H9209" t="s">
        <v>83</v>
      </c>
      <c r="I9209" s="2">
        <v>3.67</v>
      </c>
      <c r="J9209" t="s">
        <v>84</v>
      </c>
      <c r="K9209" t="s">
        <v>85</v>
      </c>
      <c r="L9209" s="3" t="str">
        <f>+INDEX([1]!TABLA_MAESTRO_DE_ARTICULO[SubGroupName],MATCH(Tabla_lineas[[#This Row],[CODIGO SAP]],[1]!TABLA_MAESTRO_DE_ARTICULO[ItemCode],0))</f>
        <v>COMPRIMIDO</v>
      </c>
      <c r="M9209" t="s">
        <v>86</v>
      </c>
      <c r="N9209">
        <v>1</v>
      </c>
      <c r="O9209" t="s">
        <v>45</v>
      </c>
      <c r="S9209" s="2">
        <v>100000</v>
      </c>
      <c r="T9209">
        <v>160000</v>
      </c>
      <c r="U9209">
        <v>2</v>
      </c>
      <c r="V9209">
        <v>1.6</v>
      </c>
      <c r="W9209">
        <v>0.15</v>
      </c>
      <c r="Z9209" s="4" t="s">
        <v>46</v>
      </c>
      <c r="AA9209" t="s">
        <v>126</v>
      </c>
      <c r="AB9209">
        <v>46132</v>
      </c>
      <c r="AG9209">
        <v>0</v>
      </c>
      <c r="AH9209">
        <v>100000</v>
      </c>
      <c r="AM9209" t="str">
        <f>SUBSTITUTE(Tabla_lineas[[#This Row],[Codigo Liname]]," ","")</f>
        <v>C0902</v>
      </c>
    </row>
    <row r="9210" spans="1:39" customFormat="1" x14ac:dyDescent="0.25">
      <c r="A9210" s="2">
        <v>828</v>
      </c>
      <c r="B9210" t="s">
        <v>1404</v>
      </c>
      <c r="C9210">
        <f t="shared" si="143"/>
        <v>1654807</v>
      </c>
      <c r="D9210">
        <v>193667.6</v>
      </c>
      <c r="E9210" t="s">
        <v>133</v>
      </c>
      <c r="F9210">
        <v>0.95</v>
      </c>
      <c r="G9210">
        <v>0.95</v>
      </c>
      <c r="H9210" t="s">
        <v>134</v>
      </c>
      <c r="I9210" s="2">
        <v>1.31</v>
      </c>
      <c r="J9210" t="s">
        <v>135</v>
      </c>
      <c r="K9210" t="s">
        <v>136</v>
      </c>
      <c r="L9210" s="3" t="str">
        <f>+INDEX([1]!TABLA_MAESTRO_DE_ARTICULO[SubGroupName],MATCH(Tabla_lineas[[#This Row],[CODIGO SAP]],[1]!TABLA_MAESTRO_DE_ARTICULO[ItemCode],0))</f>
        <v>COMPRIMIDO</v>
      </c>
      <c r="M9210" t="s">
        <v>137</v>
      </c>
      <c r="N9210">
        <v>4</v>
      </c>
      <c r="O9210" t="s">
        <v>45</v>
      </c>
      <c r="P9210">
        <v>32100</v>
      </c>
      <c r="Q9210">
        <v>219600</v>
      </c>
      <c r="R9210">
        <v>251700</v>
      </c>
      <c r="S9210" s="2">
        <v>197620</v>
      </c>
      <c r="T9210">
        <v>185762.8</v>
      </c>
      <c r="U9210">
        <v>0.98</v>
      </c>
      <c r="V9210">
        <v>0.94</v>
      </c>
      <c r="W9210">
        <v>0.32</v>
      </c>
      <c r="Z9210" s="4" t="s">
        <v>53</v>
      </c>
      <c r="AA9210" t="s">
        <v>120</v>
      </c>
      <c r="AB9210">
        <v>46132</v>
      </c>
      <c r="AG9210">
        <v>0</v>
      </c>
      <c r="AH9210">
        <v>197620</v>
      </c>
      <c r="AM9210" t="str">
        <f>SUBSTITUTE(Tabla_lineas[[#This Row],[Codigo Liname]]," ","")</f>
        <v>N0304</v>
      </c>
    </row>
    <row r="9211" spans="1:39" customFormat="1" x14ac:dyDescent="0.25">
      <c r="A9211" s="2">
        <v>830</v>
      </c>
      <c r="B9211" t="s">
        <v>1405</v>
      </c>
      <c r="C9211">
        <f t="shared" si="143"/>
        <v>1654854</v>
      </c>
      <c r="D9211">
        <v>11000</v>
      </c>
      <c r="E9211" t="s">
        <v>420</v>
      </c>
      <c r="F9211">
        <v>4.96</v>
      </c>
      <c r="G9211">
        <v>4.96</v>
      </c>
      <c r="H9211" t="s">
        <v>421</v>
      </c>
      <c r="I9211" s="2">
        <v>11</v>
      </c>
      <c r="J9211" t="s">
        <v>422</v>
      </c>
      <c r="K9211" t="s">
        <v>423</v>
      </c>
      <c r="L9211" s="3" t="str">
        <f>+INDEX([1]!TABLA_MAESTRO_DE_ARTICULO[SubGroupName],MATCH(Tabla_lineas[[#This Row],[CODIGO SAP]],[1]!TABLA_MAESTRO_DE_ARTICULO[ItemCode],0))</f>
        <v>CAPSULA DURA</v>
      </c>
      <c r="M9211" t="s">
        <v>424</v>
      </c>
      <c r="N9211">
        <v>2</v>
      </c>
      <c r="O9211" t="s">
        <v>45</v>
      </c>
      <c r="S9211" s="2">
        <v>2000</v>
      </c>
      <c r="T9211">
        <v>9900</v>
      </c>
      <c r="U9211">
        <v>5.5</v>
      </c>
      <c r="V9211">
        <v>4.95</v>
      </c>
      <c r="W9211">
        <v>1.3</v>
      </c>
      <c r="Z9211" s="4" t="s">
        <v>46</v>
      </c>
      <c r="AA9211" t="s">
        <v>120</v>
      </c>
      <c r="AB9211">
        <v>46132</v>
      </c>
      <c r="AG9211">
        <v>0</v>
      </c>
      <c r="AH9211">
        <v>2000</v>
      </c>
      <c r="AM9211" t="str">
        <f>SUBSTITUTE(Tabla_lineas[[#This Row],[Codigo Liname]]," ","")</f>
        <v>J0158</v>
      </c>
    </row>
    <row r="9212" spans="1:39" customFormat="1" x14ac:dyDescent="0.25">
      <c r="A9212" s="2">
        <v>830</v>
      </c>
      <c r="B9212" t="s">
        <v>1405</v>
      </c>
      <c r="C9212">
        <f t="shared" si="143"/>
        <v>1654854</v>
      </c>
      <c r="D9212">
        <v>1068</v>
      </c>
      <c r="E9212" t="s">
        <v>444</v>
      </c>
      <c r="F9212">
        <v>4.67</v>
      </c>
      <c r="G9212">
        <v>3.5</v>
      </c>
      <c r="H9212" t="s">
        <v>445</v>
      </c>
      <c r="I9212" s="2">
        <v>3.56</v>
      </c>
      <c r="J9212" t="s">
        <v>446</v>
      </c>
      <c r="K9212" t="s">
        <v>447</v>
      </c>
      <c r="L9212" s="3" t="str">
        <f>+INDEX([1]!TABLA_MAESTRO_DE_ARTICULO[SubGroupName],MATCH(Tabla_lineas[[#This Row],[CODIGO SAP]],[1]!TABLA_MAESTRO_DE_ARTICULO[ItemCode],0))</f>
        <v>SOLUCION INYECTABLE</v>
      </c>
      <c r="M9212" t="s">
        <v>448</v>
      </c>
      <c r="N9212">
        <v>3</v>
      </c>
      <c r="O9212" t="s">
        <v>249</v>
      </c>
      <c r="S9212" s="2">
        <v>300</v>
      </c>
      <c r="T9212">
        <v>1047</v>
      </c>
      <c r="U9212">
        <v>3.56</v>
      </c>
      <c r="V9212">
        <v>3.49</v>
      </c>
      <c r="W9212">
        <v>1.5</v>
      </c>
      <c r="Z9212" s="4" t="s">
        <v>46</v>
      </c>
      <c r="AA9212" t="s">
        <v>120</v>
      </c>
      <c r="AB9212">
        <v>46096</v>
      </c>
      <c r="AG9212">
        <v>0</v>
      </c>
      <c r="AH9212">
        <v>300</v>
      </c>
      <c r="AM9212" t="str">
        <f>SUBSTITUTE(Tabla_lineas[[#This Row],[Codigo Liname]]," ","")</f>
        <v>B0506</v>
      </c>
    </row>
    <row r="9213" spans="1:39" customFormat="1" x14ac:dyDescent="0.25">
      <c r="A9213" s="2">
        <v>830</v>
      </c>
      <c r="B9213" t="s">
        <v>1405</v>
      </c>
      <c r="C9213">
        <f t="shared" si="143"/>
        <v>1654854</v>
      </c>
      <c r="D9213">
        <v>2874</v>
      </c>
      <c r="E9213" t="s">
        <v>76</v>
      </c>
      <c r="F9213">
        <v>14.47</v>
      </c>
      <c r="G9213">
        <v>14.37</v>
      </c>
      <c r="H9213" t="s">
        <v>77</v>
      </c>
      <c r="I9213" s="2">
        <v>14.37</v>
      </c>
      <c r="J9213" t="s">
        <v>78</v>
      </c>
      <c r="K9213" t="s">
        <v>79</v>
      </c>
      <c r="L9213" s="3" t="str">
        <f>+INDEX([1]!TABLA_MAESTRO_DE_ARTICULO[SubGroupName],MATCH(Tabla_lineas[[#This Row],[CODIGO SAP]],[1]!TABLA_MAESTRO_DE_ARTICULO[ItemCode],0))</f>
        <v>SOLUCION INYECTABLE</v>
      </c>
      <c r="M9213" t="s">
        <v>80</v>
      </c>
      <c r="N9213">
        <v>5</v>
      </c>
      <c r="O9213" t="s">
        <v>81</v>
      </c>
      <c r="S9213" s="2">
        <v>200</v>
      </c>
      <c r="T9213">
        <v>2872</v>
      </c>
      <c r="U9213">
        <v>14.37</v>
      </c>
      <c r="V9213">
        <v>14.36</v>
      </c>
      <c r="W9213">
        <v>4</v>
      </c>
      <c r="Z9213" s="4" t="s">
        <v>46</v>
      </c>
      <c r="AA9213" t="s">
        <v>153</v>
      </c>
      <c r="AB9213">
        <v>46132</v>
      </c>
      <c r="AG9213">
        <v>0</v>
      </c>
      <c r="AH9213">
        <v>200</v>
      </c>
      <c r="AM9213" t="str">
        <f>SUBSTITUTE(Tabla_lineas[[#This Row],[Codigo Liname]]," ","")</f>
        <v>N0112</v>
      </c>
    </row>
    <row r="9214" spans="1:39" customFormat="1" x14ac:dyDescent="0.25">
      <c r="A9214" s="2">
        <v>830</v>
      </c>
      <c r="B9214" t="s">
        <v>1405</v>
      </c>
      <c r="C9214">
        <f t="shared" si="143"/>
        <v>1654854</v>
      </c>
      <c r="D9214">
        <v>1835</v>
      </c>
      <c r="E9214" t="s">
        <v>82</v>
      </c>
      <c r="F9214">
        <v>1.61</v>
      </c>
      <c r="G9214">
        <v>1.61</v>
      </c>
      <c r="H9214" t="s">
        <v>83</v>
      </c>
      <c r="I9214" s="2">
        <v>3.67</v>
      </c>
      <c r="J9214" t="s">
        <v>84</v>
      </c>
      <c r="K9214" t="s">
        <v>85</v>
      </c>
      <c r="L9214" s="3" t="str">
        <f>+INDEX([1]!TABLA_MAESTRO_DE_ARTICULO[SubGroupName],MATCH(Tabla_lineas[[#This Row],[CODIGO SAP]],[1]!TABLA_MAESTRO_DE_ARTICULO[ItemCode],0))</f>
        <v>COMPRIMIDO</v>
      </c>
      <c r="M9214" t="s">
        <v>86</v>
      </c>
      <c r="N9214">
        <v>6</v>
      </c>
      <c r="O9214" t="s">
        <v>45</v>
      </c>
      <c r="S9214" s="2">
        <v>500</v>
      </c>
      <c r="T9214">
        <v>800</v>
      </c>
      <c r="U9214">
        <v>3.67</v>
      </c>
      <c r="V9214">
        <v>1.6</v>
      </c>
      <c r="W9214">
        <v>0.15</v>
      </c>
      <c r="Z9214" s="4" t="s">
        <v>46</v>
      </c>
      <c r="AA9214" t="s">
        <v>126</v>
      </c>
      <c r="AB9214">
        <v>46132</v>
      </c>
      <c r="AG9214">
        <v>0</v>
      </c>
      <c r="AH9214">
        <v>500</v>
      </c>
      <c r="AM9214" t="str">
        <f>SUBSTITUTE(Tabla_lineas[[#This Row],[Codigo Liname]]," ","")</f>
        <v>C0902</v>
      </c>
    </row>
    <row r="9215" spans="1:39" customFormat="1" x14ac:dyDescent="0.25">
      <c r="A9215" s="2">
        <v>830</v>
      </c>
      <c r="B9215" t="s">
        <v>1405</v>
      </c>
      <c r="C9215">
        <f t="shared" si="143"/>
        <v>1654854</v>
      </c>
      <c r="D9215">
        <v>670</v>
      </c>
      <c r="E9215" t="s">
        <v>318</v>
      </c>
      <c r="F9215">
        <v>1.26</v>
      </c>
      <c r="G9215">
        <v>1.26</v>
      </c>
      <c r="H9215" t="s">
        <v>319</v>
      </c>
      <c r="I9215" s="2">
        <v>3.35</v>
      </c>
      <c r="J9215" t="s">
        <v>320</v>
      </c>
      <c r="K9215" t="s">
        <v>321</v>
      </c>
      <c r="L9215" s="3" t="str">
        <f>+INDEX([1]!TABLA_MAESTRO_DE_ARTICULO[SubGroupName],MATCH(Tabla_lineas[[#This Row],[CODIGO SAP]],[1]!TABLA_MAESTRO_DE_ARTICULO[ItemCode],0))</f>
        <v>COMPRIMIDO</v>
      </c>
      <c r="M9215" t="s">
        <v>1290</v>
      </c>
      <c r="N9215">
        <v>7</v>
      </c>
      <c r="O9215" t="s">
        <v>45</v>
      </c>
      <c r="S9215" s="2">
        <v>200</v>
      </c>
      <c r="T9215">
        <v>250</v>
      </c>
      <c r="U9215">
        <v>3.35</v>
      </c>
      <c r="V9215">
        <v>1.25</v>
      </c>
      <c r="W9215">
        <v>0.2</v>
      </c>
      <c r="Z9215" s="4" t="s">
        <v>46</v>
      </c>
      <c r="AA9215" t="s">
        <v>120</v>
      </c>
      <c r="AB9215">
        <v>46132</v>
      </c>
      <c r="AG9215">
        <v>0</v>
      </c>
      <c r="AH9215">
        <v>200</v>
      </c>
      <c r="AM9215" t="str">
        <f>SUBSTITUTE(Tabla_lineas[[#This Row],[Codigo Liname]]," ","")</f>
        <v>A1004</v>
      </c>
    </row>
    <row r="9216" spans="1:39" customFormat="1" x14ac:dyDescent="0.25">
      <c r="A9216" s="2">
        <v>830</v>
      </c>
      <c r="B9216" t="s">
        <v>1405</v>
      </c>
      <c r="C9216">
        <f t="shared" si="143"/>
        <v>1654854</v>
      </c>
      <c r="D9216">
        <v>1500</v>
      </c>
      <c r="E9216" t="s">
        <v>328</v>
      </c>
      <c r="F9216">
        <v>0.92</v>
      </c>
      <c r="G9216">
        <v>0.75</v>
      </c>
      <c r="H9216" t="s">
        <v>329</v>
      </c>
      <c r="I9216" s="2">
        <v>0.75</v>
      </c>
      <c r="J9216" t="s">
        <v>330</v>
      </c>
      <c r="K9216" t="s">
        <v>331</v>
      </c>
      <c r="L9216" s="3" t="str">
        <f>+INDEX([1]!TABLA_MAESTRO_DE_ARTICULO[SubGroupName],MATCH(Tabla_lineas[[#This Row],[CODIGO SAP]],[1]!TABLA_MAESTRO_DE_ARTICULO[ItemCode],0))</f>
        <v>COMPRIMIDO</v>
      </c>
      <c r="M9216" t="s">
        <v>332</v>
      </c>
      <c r="N9216">
        <v>9</v>
      </c>
      <c r="O9216" t="s">
        <v>45</v>
      </c>
      <c r="P9216">
        <v>63200</v>
      </c>
      <c r="Q9216">
        <v>247600</v>
      </c>
      <c r="R9216">
        <v>310800</v>
      </c>
      <c r="S9216" s="2">
        <v>2000</v>
      </c>
      <c r="T9216">
        <v>1480</v>
      </c>
      <c r="U9216">
        <v>0.75</v>
      </c>
      <c r="V9216">
        <v>0.74</v>
      </c>
      <c r="W9216">
        <v>0.2</v>
      </c>
      <c r="Z9216" s="4" t="s">
        <v>46</v>
      </c>
      <c r="AA9216" t="s">
        <v>120</v>
      </c>
      <c r="AB9216">
        <v>46132</v>
      </c>
      <c r="AG9216">
        <v>0</v>
      </c>
      <c r="AH9216">
        <v>2000</v>
      </c>
      <c r="AM9216" t="str">
        <f>SUBSTITUTE(Tabla_lineas[[#This Row],[Codigo Liname]]," ","")</f>
        <v>P0109</v>
      </c>
    </row>
    <row r="9217" spans="1:39" customFormat="1" x14ac:dyDescent="0.25">
      <c r="A9217" s="2">
        <v>830</v>
      </c>
      <c r="B9217" t="s">
        <v>1405</v>
      </c>
      <c r="C9217">
        <f t="shared" si="143"/>
        <v>1654854</v>
      </c>
      <c r="D9217">
        <v>4500</v>
      </c>
      <c r="E9217" t="s">
        <v>92</v>
      </c>
      <c r="F9217">
        <v>4.72</v>
      </c>
      <c r="G9217">
        <v>4.72</v>
      </c>
      <c r="H9217" t="s">
        <v>93</v>
      </c>
      <c r="I9217" s="2">
        <v>5.27</v>
      </c>
      <c r="J9217" t="s">
        <v>94</v>
      </c>
      <c r="K9217" t="s">
        <v>95</v>
      </c>
      <c r="L9217" s="3" t="str">
        <f>+INDEX([1]!TABLA_MAESTRO_DE_ARTICULO[SubGroupName],MATCH(Tabla_lineas[[#This Row],[CODIGO SAP]],[1]!TABLA_MAESTRO_DE_ARTICULO[ItemCode],0))</f>
        <v>OVULO VAGINAL</v>
      </c>
      <c r="M9217" t="s">
        <v>96</v>
      </c>
      <c r="N9217">
        <v>8</v>
      </c>
      <c r="O9217" t="s">
        <v>97</v>
      </c>
      <c r="S9217" s="2">
        <v>1000</v>
      </c>
      <c r="T9217">
        <v>4490</v>
      </c>
      <c r="U9217">
        <v>4.5</v>
      </c>
      <c r="V9217">
        <v>4.49</v>
      </c>
      <c r="W9217">
        <v>0.8</v>
      </c>
      <c r="Z9217" s="4" t="s">
        <v>53</v>
      </c>
      <c r="AA9217" t="s">
        <v>126</v>
      </c>
      <c r="AB9217">
        <v>46132</v>
      </c>
      <c r="AG9217">
        <v>0</v>
      </c>
      <c r="AH9217">
        <v>1000</v>
      </c>
      <c r="AM9217" t="str">
        <f>SUBSTITUTE(Tabla_lineas[[#This Row],[Codigo Liname]]," ","")</f>
        <v>G0104</v>
      </c>
    </row>
    <row r="9218" spans="1:39" customFormat="1" x14ac:dyDescent="0.25">
      <c r="A9218" s="2">
        <v>830</v>
      </c>
      <c r="B9218" t="s">
        <v>1405</v>
      </c>
      <c r="C9218">
        <f t="shared" ref="C9218:C9281" si="144">IFERROR(VALUE(RIGHT(TRIM(LEFT(B9218,SEARCH("Eco",B9218)-1)),7)),"COTI")</f>
        <v>1654854</v>
      </c>
      <c r="D9218">
        <v>3000</v>
      </c>
      <c r="E9218" t="s">
        <v>104</v>
      </c>
      <c r="F9218">
        <v>0.3</v>
      </c>
      <c r="G9218">
        <v>0.25</v>
      </c>
      <c r="H9218" t="s">
        <v>105</v>
      </c>
      <c r="I9218" s="2">
        <v>0.25</v>
      </c>
      <c r="J9218" t="s">
        <v>106</v>
      </c>
      <c r="K9218" t="s">
        <v>107</v>
      </c>
      <c r="L9218" s="3" t="str">
        <f>+INDEX([1]!TABLA_MAESTRO_DE_ARTICULO[SubGroupName],MATCH(Tabla_lineas[[#This Row],[CODIGO SAP]],[1]!TABLA_MAESTRO_DE_ARTICULO[ItemCode],0))</f>
        <v>COMPRIMIDO</v>
      </c>
      <c r="M9218" t="s">
        <v>108</v>
      </c>
      <c r="N9218">
        <v>11</v>
      </c>
      <c r="O9218" t="s">
        <v>45</v>
      </c>
      <c r="S9218" s="2">
        <v>12000</v>
      </c>
      <c r="T9218">
        <v>2880</v>
      </c>
      <c r="U9218">
        <v>0.25</v>
      </c>
      <c r="V9218">
        <v>0.24</v>
      </c>
      <c r="W9218">
        <v>0.12</v>
      </c>
      <c r="Z9218" s="4" t="s">
        <v>46</v>
      </c>
      <c r="AA9218" t="s">
        <v>126</v>
      </c>
      <c r="AB9218">
        <v>46132</v>
      </c>
      <c r="AG9218">
        <v>0</v>
      </c>
      <c r="AH9218">
        <v>12000</v>
      </c>
      <c r="AM9218" t="str">
        <f>SUBSTITUTE(Tabla_lineas[[#This Row],[Codigo Liname]]," ","")</f>
        <v>N0208</v>
      </c>
    </row>
    <row r="9219" spans="1:39" customFormat="1" x14ac:dyDescent="0.25">
      <c r="A9219" s="2">
        <v>831</v>
      </c>
      <c r="B9219" t="s">
        <v>1406</v>
      </c>
      <c r="C9219">
        <f t="shared" si="144"/>
        <v>1653786</v>
      </c>
      <c r="D9219">
        <v>5750</v>
      </c>
      <c r="E9219" t="s">
        <v>668</v>
      </c>
      <c r="F9219">
        <v>14.45</v>
      </c>
      <c r="G9219">
        <v>11.5</v>
      </c>
      <c r="H9219" t="s">
        <v>669</v>
      </c>
      <c r="I9219" s="2">
        <v>11.5</v>
      </c>
      <c r="J9219" t="s">
        <v>670</v>
      </c>
      <c r="K9219" t="s">
        <v>671</v>
      </c>
      <c r="L9219" s="3" t="str">
        <f>+INDEX([1]!TABLA_MAESTRO_DE_ARTICULO[SubGroupName],MATCH(Tabla_lineas[[#This Row],[CODIGO SAP]],[1]!TABLA_MAESTRO_DE_ARTICULO[ItemCode],0))</f>
        <v>SOLUCION INYECTABLE</v>
      </c>
      <c r="M9219" t="s">
        <v>672</v>
      </c>
      <c r="N9219">
        <v>7</v>
      </c>
      <c r="O9219" t="s">
        <v>249</v>
      </c>
      <c r="S9219" s="2">
        <v>500</v>
      </c>
      <c r="T9219">
        <v>5745</v>
      </c>
      <c r="U9219">
        <v>11.5</v>
      </c>
      <c r="V9219">
        <v>11.49</v>
      </c>
      <c r="W9219">
        <v>3.8</v>
      </c>
      <c r="Z9219" s="4" t="s">
        <v>46</v>
      </c>
      <c r="AA9219" t="s">
        <v>120</v>
      </c>
      <c r="AB9219">
        <v>46132</v>
      </c>
      <c r="AG9219">
        <v>0</v>
      </c>
      <c r="AH9219">
        <v>500</v>
      </c>
      <c r="AM9219" t="str">
        <f>SUBSTITUTE(Tabla_lineas[[#This Row],[Codigo Liname]]," ","")</f>
        <v>J0104</v>
      </c>
    </row>
    <row r="9220" spans="1:39" customFormat="1" x14ac:dyDescent="0.25">
      <c r="A9220" s="2">
        <v>831</v>
      </c>
      <c r="B9220" t="s">
        <v>1406</v>
      </c>
      <c r="C9220">
        <f t="shared" si="144"/>
        <v>1653786</v>
      </c>
      <c r="D9220">
        <v>10060</v>
      </c>
      <c r="E9220" t="s">
        <v>519</v>
      </c>
      <c r="F9220">
        <v>3.25</v>
      </c>
      <c r="G9220">
        <v>3.25</v>
      </c>
      <c r="H9220" t="s">
        <v>520</v>
      </c>
      <c r="I9220" s="2">
        <v>5.03</v>
      </c>
      <c r="J9220" t="s">
        <v>521</v>
      </c>
      <c r="K9220" t="s">
        <v>522</v>
      </c>
      <c r="L9220" s="3" t="str">
        <f>+INDEX([1]!TABLA_MAESTRO_DE_ARTICULO[SubGroupName],MATCH(Tabla_lineas[[#This Row],[CODIGO SAP]],[1]!TABLA_MAESTRO_DE_ARTICULO[ItemCode],0))</f>
        <v>COMPRIMIDO</v>
      </c>
      <c r="M9220" t="s">
        <v>523</v>
      </c>
      <c r="N9220">
        <v>8</v>
      </c>
      <c r="O9220" t="s">
        <v>45</v>
      </c>
      <c r="P9220">
        <v>25400</v>
      </c>
      <c r="Q9220">
        <v>120000</v>
      </c>
      <c r="R9220">
        <v>145400</v>
      </c>
      <c r="S9220" s="2">
        <v>2000</v>
      </c>
      <c r="T9220">
        <v>6480</v>
      </c>
      <c r="U9220">
        <v>5.03</v>
      </c>
      <c r="V9220">
        <v>3.24</v>
      </c>
      <c r="W9220">
        <v>0.8</v>
      </c>
      <c r="Z9220" s="4" t="s">
        <v>46</v>
      </c>
      <c r="AA9220" t="s">
        <v>120</v>
      </c>
      <c r="AB9220">
        <v>46132</v>
      </c>
      <c r="AG9220">
        <v>0</v>
      </c>
      <c r="AH9220">
        <v>2000</v>
      </c>
      <c r="AM9220" t="str">
        <f>SUBSTITUTE(Tabla_lineas[[#This Row],[Codigo Liname]]," ","")</f>
        <v>C0102</v>
      </c>
    </row>
    <row r="9221" spans="1:39" customFormat="1" x14ac:dyDescent="0.25">
      <c r="A9221" s="2">
        <v>831</v>
      </c>
      <c r="B9221" t="s">
        <v>1406</v>
      </c>
      <c r="C9221">
        <f t="shared" si="144"/>
        <v>1653786</v>
      </c>
      <c r="D9221">
        <v>41490</v>
      </c>
      <c r="E9221" t="s">
        <v>524</v>
      </c>
      <c r="F9221">
        <v>26.03</v>
      </c>
      <c r="G9221">
        <v>26</v>
      </c>
      <c r="H9221" t="s">
        <v>525</v>
      </c>
      <c r="I9221" s="2">
        <v>41.49</v>
      </c>
      <c r="J9221" t="s">
        <v>526</v>
      </c>
      <c r="K9221" t="s">
        <v>527</v>
      </c>
      <c r="L9221" s="3" t="str">
        <f>+INDEX([1]!TABLA_MAESTRO_DE_ARTICULO[SubGroupName],MATCH(Tabla_lineas[[#This Row],[CODIGO SAP]],[1]!TABLA_MAESTRO_DE_ARTICULO[ItemCode],0))</f>
        <v>POLVO PARA INYECTABLE</v>
      </c>
      <c r="M9221" t="s">
        <v>528</v>
      </c>
      <c r="N9221">
        <v>22</v>
      </c>
      <c r="O9221" t="s">
        <v>187</v>
      </c>
      <c r="S9221" s="2">
        <v>1000</v>
      </c>
      <c r="T9221">
        <v>25990</v>
      </c>
      <c r="U9221">
        <v>41.49</v>
      </c>
      <c r="V9221">
        <v>25.99</v>
      </c>
      <c r="W9221">
        <v>4.5</v>
      </c>
      <c r="Z9221" s="4" t="s">
        <v>46</v>
      </c>
      <c r="AA9221" t="s">
        <v>120</v>
      </c>
      <c r="AB9221">
        <v>46132</v>
      </c>
      <c r="AG9221">
        <v>0</v>
      </c>
      <c r="AH9221">
        <v>1000</v>
      </c>
      <c r="AM9221" t="str">
        <f>SUBSTITUTE(Tabla_lineas[[#This Row],[Codigo Liname]]," ","")</f>
        <v>J0121</v>
      </c>
    </row>
    <row r="9222" spans="1:39" customFormat="1" x14ac:dyDescent="0.25">
      <c r="A9222" s="2">
        <v>831</v>
      </c>
      <c r="B9222" t="s">
        <v>1406</v>
      </c>
      <c r="C9222">
        <f t="shared" si="144"/>
        <v>1653786</v>
      </c>
      <c r="D9222">
        <v>36330</v>
      </c>
      <c r="E9222" t="s">
        <v>193</v>
      </c>
      <c r="F9222">
        <v>14.39</v>
      </c>
      <c r="G9222">
        <v>10.38</v>
      </c>
      <c r="H9222" t="s">
        <v>194</v>
      </c>
      <c r="I9222" s="2">
        <v>10.38</v>
      </c>
      <c r="J9222" t="s">
        <v>195</v>
      </c>
      <c r="K9222" t="s">
        <v>196</v>
      </c>
      <c r="L9222" s="3" t="str">
        <f>+INDEX([1]!TABLA_MAESTRO_DE_ARTICULO[SubGroupName],MATCH(Tabla_lineas[[#This Row],[CODIGO SAP]],[1]!TABLA_MAESTRO_DE_ARTICULO[ItemCode],0))</f>
        <v>POLVO PARA INYECTABLE</v>
      </c>
      <c r="M9222" t="s">
        <v>197</v>
      </c>
      <c r="N9222">
        <v>23</v>
      </c>
      <c r="O9222" t="s">
        <v>52</v>
      </c>
      <c r="S9222" s="2">
        <v>3500</v>
      </c>
      <c r="T9222">
        <v>36295</v>
      </c>
      <c r="U9222">
        <v>10.38</v>
      </c>
      <c r="V9222">
        <v>10.37</v>
      </c>
      <c r="W9222">
        <v>3.8</v>
      </c>
      <c r="Z9222" s="4" t="s">
        <v>53</v>
      </c>
      <c r="AA9222" t="s">
        <v>120</v>
      </c>
      <c r="AB9222">
        <v>46096</v>
      </c>
      <c r="AG9222">
        <v>0</v>
      </c>
      <c r="AH9222">
        <v>3500</v>
      </c>
      <c r="AM9222" t="str">
        <f>SUBSTITUTE(Tabla_lineas[[#This Row],[Codigo Liname]]," ","")</f>
        <v>J0122</v>
      </c>
    </row>
    <row r="9223" spans="1:39" customFormat="1" x14ac:dyDescent="0.25">
      <c r="A9223" s="2">
        <v>831</v>
      </c>
      <c r="B9223" t="s">
        <v>1406</v>
      </c>
      <c r="C9223">
        <f t="shared" si="144"/>
        <v>1653786</v>
      </c>
      <c r="D9223">
        <v>40005</v>
      </c>
      <c r="E9223" t="s">
        <v>47</v>
      </c>
      <c r="F9223">
        <v>14.47</v>
      </c>
      <c r="G9223">
        <v>14.47</v>
      </c>
      <c r="H9223" t="s">
        <v>48</v>
      </c>
      <c r="I9223" s="2">
        <v>26.67</v>
      </c>
      <c r="J9223" t="s">
        <v>49</v>
      </c>
      <c r="K9223" t="s">
        <v>50</v>
      </c>
      <c r="L9223" s="3" t="str">
        <f>+INDEX([1]!TABLA_MAESTRO_DE_ARTICULO[SubGroupName],MATCH(Tabla_lineas[[#This Row],[CODIGO SAP]],[1]!TABLA_MAESTRO_DE_ARTICULO[ItemCode],0))</f>
        <v>POLVO PARA INYECTABLE</v>
      </c>
      <c r="M9223" t="s">
        <v>51</v>
      </c>
      <c r="N9223">
        <v>24</v>
      </c>
      <c r="O9223" t="s">
        <v>52</v>
      </c>
      <c r="P9223">
        <v>17583</v>
      </c>
      <c r="Q9223">
        <v>72000</v>
      </c>
      <c r="R9223">
        <v>89583</v>
      </c>
      <c r="S9223" s="2">
        <v>1500</v>
      </c>
      <c r="T9223">
        <v>21690</v>
      </c>
      <c r="U9223">
        <v>26.67</v>
      </c>
      <c r="V9223">
        <v>14.46</v>
      </c>
      <c r="W9223">
        <v>3.8</v>
      </c>
      <c r="Z9223" s="4" t="s">
        <v>53</v>
      </c>
      <c r="AA9223" t="s">
        <v>126</v>
      </c>
      <c r="AB9223">
        <v>46096</v>
      </c>
      <c r="AG9223">
        <v>0</v>
      </c>
      <c r="AH9223">
        <v>1500</v>
      </c>
      <c r="AM9223" t="str">
        <f>SUBSTITUTE(Tabla_lineas[[#This Row],[Codigo Liname]]," ","")</f>
        <v>J0126</v>
      </c>
    </row>
    <row r="9224" spans="1:39" customFormat="1" x14ac:dyDescent="0.25">
      <c r="A9224" s="2">
        <v>831</v>
      </c>
      <c r="B9224" t="s">
        <v>1406</v>
      </c>
      <c r="C9224">
        <f t="shared" si="144"/>
        <v>1653786</v>
      </c>
      <c r="D9224">
        <v>1780</v>
      </c>
      <c r="E9224" t="s">
        <v>198</v>
      </c>
      <c r="F9224">
        <v>1.02</v>
      </c>
      <c r="G9224">
        <v>1</v>
      </c>
      <c r="H9224" t="s">
        <v>199</v>
      </c>
      <c r="I9224" s="2">
        <v>1.78</v>
      </c>
      <c r="J9224" t="s">
        <v>200</v>
      </c>
      <c r="K9224" t="s">
        <v>201</v>
      </c>
      <c r="L9224" s="3" t="str">
        <f>+INDEX([1]!TABLA_MAESTRO_DE_ARTICULO[SubGroupName],MATCH(Tabla_lineas[[#This Row],[CODIGO SAP]],[1]!TABLA_MAESTRO_DE_ARTICULO[ItemCode],0))</f>
        <v>COMPRIMIDO</v>
      </c>
      <c r="M9224" t="s">
        <v>202</v>
      </c>
      <c r="N9224">
        <v>25</v>
      </c>
      <c r="O9224" t="s">
        <v>45</v>
      </c>
      <c r="S9224" s="2">
        <v>1000</v>
      </c>
      <c r="T9224">
        <v>990</v>
      </c>
      <c r="U9224">
        <v>1.78</v>
      </c>
      <c r="V9224">
        <v>0.99</v>
      </c>
      <c r="W9224">
        <v>0.15</v>
      </c>
      <c r="Z9224" s="4" t="s">
        <v>46</v>
      </c>
      <c r="AG9224">
        <v>0</v>
      </c>
      <c r="AH9224">
        <v>1000</v>
      </c>
      <c r="AM9224" t="str">
        <f>SUBSTITUTE(Tabla_lineas[[#This Row],[Codigo Liname]]," ","")</f>
        <v>R0607</v>
      </c>
    </row>
    <row r="9225" spans="1:39" customFormat="1" x14ac:dyDescent="0.25">
      <c r="A9225" s="2">
        <v>831</v>
      </c>
      <c r="B9225" t="s">
        <v>1406</v>
      </c>
      <c r="C9225">
        <f t="shared" si="144"/>
        <v>1653786</v>
      </c>
      <c r="D9225">
        <v>1080</v>
      </c>
      <c r="E9225" t="s">
        <v>745</v>
      </c>
      <c r="F9225">
        <v>1.93</v>
      </c>
      <c r="G9225">
        <v>1.35</v>
      </c>
      <c r="H9225" t="s">
        <v>746</v>
      </c>
      <c r="I9225" s="2">
        <v>1.35</v>
      </c>
      <c r="J9225" t="s">
        <v>747</v>
      </c>
      <c r="K9225" t="s">
        <v>748</v>
      </c>
      <c r="L9225" s="3" t="str">
        <f>+INDEX([1]!TABLA_MAESTRO_DE_ARTICULO[SubGroupName],MATCH(Tabla_lineas[[#This Row],[CODIGO SAP]],[1]!TABLA_MAESTRO_DE_ARTICULO[ItemCode],0))</f>
        <v>COMPRIMIDO</v>
      </c>
      <c r="M9225" t="s">
        <v>749</v>
      </c>
      <c r="N9225">
        <v>42</v>
      </c>
      <c r="O9225" t="s">
        <v>45</v>
      </c>
      <c r="S9225" s="2">
        <v>800</v>
      </c>
      <c r="T9225">
        <v>1072</v>
      </c>
      <c r="U9225">
        <v>1.35</v>
      </c>
      <c r="V9225">
        <v>1.34</v>
      </c>
      <c r="W9225">
        <v>0.22</v>
      </c>
      <c r="Z9225" s="4" t="s">
        <v>46</v>
      </c>
      <c r="AA9225" t="s">
        <v>120</v>
      </c>
      <c r="AB9225">
        <v>46132</v>
      </c>
      <c r="AG9225">
        <v>0</v>
      </c>
      <c r="AH9225">
        <v>800</v>
      </c>
      <c r="AM9225" t="str">
        <f>SUBSTITUTE(Tabla_lineas[[#This Row],[Codigo Liname]]," ","")</f>
        <v>J0144</v>
      </c>
    </row>
    <row r="9226" spans="1:39" customFormat="1" x14ac:dyDescent="0.25">
      <c r="A9226" s="2">
        <v>831</v>
      </c>
      <c r="B9226" t="s">
        <v>1406</v>
      </c>
      <c r="C9226">
        <f t="shared" si="144"/>
        <v>1653786</v>
      </c>
      <c r="D9226">
        <v>14845</v>
      </c>
      <c r="E9226" t="s">
        <v>539</v>
      </c>
      <c r="F9226">
        <v>25.52</v>
      </c>
      <c r="G9226">
        <v>25.52</v>
      </c>
      <c r="H9226" t="s">
        <v>540</v>
      </c>
      <c r="I9226" s="2">
        <v>29.69</v>
      </c>
      <c r="J9226" t="s">
        <v>541</v>
      </c>
      <c r="K9226" t="s">
        <v>542</v>
      </c>
      <c r="L9226" s="3" t="str">
        <f>+INDEX([1]!TABLA_MAESTRO_DE_ARTICULO[SubGroupName],MATCH(Tabla_lineas[[#This Row],[CODIGO SAP]],[1]!TABLA_MAESTRO_DE_ARTICULO[ItemCode],0))</f>
        <v>SOLUCION INYECTABLE</v>
      </c>
      <c r="M9226" t="s">
        <v>543</v>
      </c>
      <c r="N9226">
        <v>56</v>
      </c>
      <c r="O9226" t="s">
        <v>544</v>
      </c>
      <c r="S9226" s="2">
        <v>500</v>
      </c>
      <c r="T9226">
        <v>12755</v>
      </c>
      <c r="U9226">
        <v>29.69</v>
      </c>
      <c r="V9226">
        <v>25.51</v>
      </c>
      <c r="W9226">
        <v>3</v>
      </c>
      <c r="Z9226" s="4" t="s">
        <v>46</v>
      </c>
      <c r="AA9226" t="s">
        <v>126</v>
      </c>
      <c r="AB9226">
        <v>46132</v>
      </c>
      <c r="AG9226">
        <v>0</v>
      </c>
      <c r="AH9226">
        <v>500</v>
      </c>
      <c r="AM9226" t="str">
        <f>SUBSTITUTE(Tabla_lineas[[#This Row],[Codigo Liname]]," ","")</f>
        <v>M0110</v>
      </c>
    </row>
    <row r="9227" spans="1:39" customFormat="1" x14ac:dyDescent="0.25">
      <c r="A9227" s="2">
        <v>831</v>
      </c>
      <c r="B9227" t="s">
        <v>1406</v>
      </c>
      <c r="C9227">
        <f t="shared" si="144"/>
        <v>1653786</v>
      </c>
      <c r="D9227">
        <v>5411</v>
      </c>
      <c r="E9227" t="s">
        <v>271</v>
      </c>
      <c r="F9227">
        <v>5.89</v>
      </c>
      <c r="G9227">
        <v>5.89</v>
      </c>
      <c r="H9227" t="s">
        <v>272</v>
      </c>
      <c r="I9227" s="2">
        <v>7.73</v>
      </c>
      <c r="J9227" t="s">
        <v>273</v>
      </c>
      <c r="K9227" t="s">
        <v>274</v>
      </c>
      <c r="L9227" s="3" t="str">
        <f>+INDEX([1]!TABLA_MAESTRO_DE_ARTICULO[SubGroupName],MATCH(Tabla_lineas[[#This Row],[CODIGO SAP]],[1]!TABLA_MAESTRO_DE_ARTICULO[ItemCode],0))</f>
        <v>CAPSULA DURA</v>
      </c>
      <c r="M9227" t="s">
        <v>275</v>
      </c>
      <c r="N9227">
        <v>51</v>
      </c>
      <c r="O9227" t="s">
        <v>276</v>
      </c>
      <c r="S9227" s="2">
        <v>700</v>
      </c>
      <c r="T9227">
        <v>4116</v>
      </c>
      <c r="U9227">
        <v>7.73</v>
      </c>
      <c r="V9227">
        <v>5.88</v>
      </c>
      <c r="W9227">
        <v>0.9</v>
      </c>
      <c r="Z9227" s="4" t="s">
        <v>46</v>
      </c>
      <c r="AA9227" t="s">
        <v>126</v>
      </c>
      <c r="AB9227">
        <v>46132</v>
      </c>
      <c r="AG9227">
        <v>0</v>
      </c>
      <c r="AH9227">
        <v>700</v>
      </c>
      <c r="AM9227" t="str">
        <f>SUBSTITUTE(Tabla_lineas[[#This Row],[Codigo Liname]]," ","")</f>
        <v>J0208</v>
      </c>
    </row>
    <row r="9228" spans="1:39" customFormat="1" x14ac:dyDescent="0.25">
      <c r="A9228" s="2">
        <v>831</v>
      </c>
      <c r="B9228" t="s">
        <v>1406</v>
      </c>
      <c r="C9228">
        <f t="shared" si="144"/>
        <v>1653786</v>
      </c>
      <c r="D9228">
        <v>1440</v>
      </c>
      <c r="E9228" t="s">
        <v>287</v>
      </c>
      <c r="F9228">
        <v>0.48</v>
      </c>
      <c r="G9228">
        <v>0.48</v>
      </c>
      <c r="H9228" t="s">
        <v>288</v>
      </c>
      <c r="I9228" s="2">
        <v>0.48</v>
      </c>
      <c r="J9228" t="s">
        <v>289</v>
      </c>
      <c r="K9228" t="s">
        <v>290</v>
      </c>
      <c r="L9228" s="3" t="str">
        <f>+INDEX([1]!TABLA_MAESTRO_DE_ARTICULO[SubGroupName],MATCH(Tabla_lineas[[#This Row],[CODIGO SAP]],[1]!TABLA_MAESTRO_DE_ARTICULO[ItemCode],0))</f>
        <v>COMPRIMIDO</v>
      </c>
      <c r="M9228" t="s">
        <v>291</v>
      </c>
      <c r="N9228">
        <v>52</v>
      </c>
      <c r="O9228" t="s">
        <v>45</v>
      </c>
      <c r="S9228" s="2">
        <v>3000</v>
      </c>
      <c r="T9228">
        <v>1410</v>
      </c>
      <c r="U9228">
        <v>0.48</v>
      </c>
      <c r="V9228">
        <v>0.47</v>
      </c>
      <c r="W9228">
        <v>0.12</v>
      </c>
      <c r="Z9228" s="4" t="s">
        <v>46</v>
      </c>
      <c r="AA9228" t="s">
        <v>153</v>
      </c>
      <c r="AB9228">
        <v>46132</v>
      </c>
      <c r="AG9228">
        <v>0</v>
      </c>
      <c r="AH9228">
        <v>3000</v>
      </c>
      <c r="AM9228" t="str">
        <f>SUBSTITUTE(Tabla_lineas[[#This Row],[Codigo Liname]]," ","")</f>
        <v>A1001</v>
      </c>
    </row>
    <row r="9229" spans="1:39" customFormat="1" x14ac:dyDescent="0.25">
      <c r="A9229" s="2">
        <v>831</v>
      </c>
      <c r="B9229" t="s">
        <v>1406</v>
      </c>
      <c r="C9229">
        <f t="shared" si="144"/>
        <v>1653786</v>
      </c>
      <c r="D9229">
        <v>4650</v>
      </c>
      <c r="E9229" t="s">
        <v>610</v>
      </c>
      <c r="F9229">
        <v>6.97</v>
      </c>
      <c r="G9229">
        <v>4.6500000000000004</v>
      </c>
      <c r="H9229" t="s">
        <v>611</v>
      </c>
      <c r="I9229" s="2">
        <v>4.6500000000000004</v>
      </c>
      <c r="J9229" t="s">
        <v>612</v>
      </c>
      <c r="K9229" t="s">
        <v>613</v>
      </c>
      <c r="L9229" s="3" t="str">
        <f>+INDEX([1]!TABLA_MAESTRO_DE_ARTICULO[SubGroupName],MATCH(Tabla_lineas[[#This Row],[CODIGO SAP]],[1]!TABLA_MAESTRO_DE_ARTICULO[ItemCode],0))</f>
        <v>COMPRIMIDO</v>
      </c>
      <c r="M9229" t="s">
        <v>614</v>
      </c>
      <c r="N9229">
        <v>59</v>
      </c>
      <c r="O9229" t="s">
        <v>45</v>
      </c>
      <c r="S9229" s="2">
        <v>1000</v>
      </c>
      <c r="T9229">
        <v>4640</v>
      </c>
      <c r="U9229">
        <v>4.6500000000000004</v>
      </c>
      <c r="V9229">
        <v>4.6399999999999997</v>
      </c>
      <c r="W9229">
        <v>0.7</v>
      </c>
      <c r="Z9229" s="4" t="s">
        <v>46</v>
      </c>
      <c r="AA9229" t="s">
        <v>120</v>
      </c>
      <c r="AB9229">
        <v>46132</v>
      </c>
      <c r="AG9229">
        <v>0</v>
      </c>
      <c r="AH9229">
        <v>1000</v>
      </c>
      <c r="AM9229" t="str">
        <f>SUBSTITUTE(Tabla_lineas[[#This Row],[Codigo Liname]]," ","")</f>
        <v>N0402</v>
      </c>
    </row>
    <row r="9230" spans="1:39" customFormat="1" x14ac:dyDescent="0.25">
      <c r="A9230" s="2">
        <v>831</v>
      </c>
      <c r="B9230" t="s">
        <v>1406</v>
      </c>
      <c r="C9230">
        <f t="shared" si="144"/>
        <v>1653786</v>
      </c>
      <c r="D9230">
        <v>3315</v>
      </c>
      <c r="E9230" t="s">
        <v>574</v>
      </c>
      <c r="F9230">
        <v>5.79</v>
      </c>
      <c r="G9230">
        <v>5.79</v>
      </c>
      <c r="H9230" t="s">
        <v>575</v>
      </c>
      <c r="I9230" s="2">
        <v>6.63</v>
      </c>
      <c r="J9230" t="s">
        <v>576</v>
      </c>
      <c r="K9230" t="s">
        <v>577</v>
      </c>
      <c r="L9230" s="3" t="str">
        <f>+INDEX([1]!TABLA_MAESTRO_DE_ARTICULO[SubGroupName],MATCH(Tabla_lineas[[#This Row],[CODIGO SAP]],[1]!TABLA_MAESTRO_DE_ARTICULO[ItemCode],0))</f>
        <v>COMPRIMIDO</v>
      </c>
      <c r="M9230" t="s">
        <v>578</v>
      </c>
      <c r="N9230">
        <v>60</v>
      </c>
      <c r="O9230" t="s">
        <v>45</v>
      </c>
      <c r="S9230" s="2">
        <v>500</v>
      </c>
      <c r="T9230">
        <v>2890</v>
      </c>
      <c r="U9230">
        <v>6.63</v>
      </c>
      <c r="V9230">
        <v>5.78</v>
      </c>
      <c r="W9230">
        <v>0.7</v>
      </c>
      <c r="Z9230" s="4" t="s">
        <v>46</v>
      </c>
      <c r="AA9230" t="s">
        <v>126</v>
      </c>
      <c r="AB9230">
        <v>46132</v>
      </c>
      <c r="AG9230">
        <v>0</v>
      </c>
      <c r="AH9230">
        <v>500</v>
      </c>
      <c r="AM9230" t="str">
        <f>SUBSTITUTE(Tabla_lineas[[#This Row],[Codigo Liname]]," ","")</f>
        <v>J0166</v>
      </c>
    </row>
    <row r="9231" spans="1:39" customFormat="1" x14ac:dyDescent="0.25">
      <c r="A9231" s="2">
        <v>831</v>
      </c>
      <c r="B9231" t="s">
        <v>1406</v>
      </c>
      <c r="C9231">
        <f t="shared" si="144"/>
        <v>1653786</v>
      </c>
      <c r="D9231">
        <v>1202.4000000000001</v>
      </c>
      <c r="E9231" t="s">
        <v>556</v>
      </c>
      <c r="F9231">
        <v>47.41</v>
      </c>
      <c r="G9231">
        <v>40</v>
      </c>
      <c r="H9231" t="s">
        <v>557</v>
      </c>
      <c r="I9231" s="2">
        <v>40.08</v>
      </c>
      <c r="J9231" t="s">
        <v>558</v>
      </c>
      <c r="K9231" t="s">
        <v>559</v>
      </c>
      <c r="L9231" s="3" t="str">
        <f>+INDEX([1]!TABLA_MAESTRO_DE_ARTICULO[SubGroupName],MATCH(Tabla_lineas[[#This Row],[CODIGO SAP]],[1]!TABLA_MAESTRO_DE_ARTICULO[ItemCode],0))</f>
        <v>SUSPENSION</v>
      </c>
      <c r="M9231" t="s">
        <v>560</v>
      </c>
      <c r="N9231">
        <v>65</v>
      </c>
      <c r="O9231" t="s">
        <v>65</v>
      </c>
      <c r="S9231" s="2">
        <v>30</v>
      </c>
      <c r="T9231">
        <v>1199.7</v>
      </c>
      <c r="U9231">
        <v>40.08</v>
      </c>
      <c r="V9231">
        <v>39.99</v>
      </c>
      <c r="W9231">
        <v>10</v>
      </c>
      <c r="Z9231" s="4" t="s">
        <v>46</v>
      </c>
      <c r="AA9231" t="s">
        <v>153</v>
      </c>
      <c r="AB9231">
        <v>46132</v>
      </c>
      <c r="AG9231">
        <v>0</v>
      </c>
      <c r="AH9231">
        <v>30</v>
      </c>
      <c r="AM9231" t="str">
        <f>SUBSTITUTE(Tabla_lineas[[#This Row],[Codigo Liname]]," ","")</f>
        <v>P0106</v>
      </c>
    </row>
    <row r="9232" spans="1:39" customFormat="1" x14ac:dyDescent="0.25">
      <c r="A9232" s="2">
        <v>833</v>
      </c>
      <c r="B9232" t="s">
        <v>1407</v>
      </c>
      <c r="C9232">
        <f t="shared" si="144"/>
        <v>1655015</v>
      </c>
      <c r="D9232">
        <v>167900</v>
      </c>
      <c r="E9232" t="s">
        <v>668</v>
      </c>
      <c r="F9232">
        <v>14.45</v>
      </c>
      <c r="G9232">
        <v>11.5</v>
      </c>
      <c r="H9232" t="s">
        <v>669</v>
      </c>
      <c r="I9232" s="2">
        <v>11.5</v>
      </c>
      <c r="J9232" t="s">
        <v>670</v>
      </c>
      <c r="K9232" t="s">
        <v>671</v>
      </c>
      <c r="L9232" s="3" t="str">
        <f>+INDEX([1]!TABLA_MAESTRO_DE_ARTICULO[SubGroupName],MATCH(Tabla_lineas[[#This Row],[CODIGO SAP]],[1]!TABLA_MAESTRO_DE_ARTICULO[ItemCode],0))</f>
        <v>SOLUCION INYECTABLE</v>
      </c>
      <c r="M9232" t="s">
        <v>672</v>
      </c>
      <c r="N9232">
        <v>2</v>
      </c>
      <c r="O9232" t="s">
        <v>249</v>
      </c>
      <c r="S9232" s="2">
        <v>14600</v>
      </c>
      <c r="T9232">
        <v>167754</v>
      </c>
      <c r="U9232">
        <v>11.5</v>
      </c>
      <c r="V9232">
        <v>11.49</v>
      </c>
      <c r="W9232">
        <v>3.8</v>
      </c>
      <c r="Z9232" s="4" t="s">
        <v>46</v>
      </c>
      <c r="AA9232" t="s">
        <v>120</v>
      </c>
      <c r="AB9232">
        <v>46132</v>
      </c>
      <c r="AG9232">
        <v>0</v>
      </c>
      <c r="AH9232">
        <v>14600</v>
      </c>
      <c r="AM9232" t="str">
        <f>SUBSTITUTE(Tabla_lineas[[#This Row],[Codigo Liname]]," ","")</f>
        <v>J0104</v>
      </c>
    </row>
    <row r="9233" spans="1:39" customFormat="1" x14ac:dyDescent="0.25">
      <c r="A9233" s="2">
        <v>837</v>
      </c>
      <c r="B9233" t="s">
        <v>1408</v>
      </c>
      <c r="C9233">
        <f t="shared" si="144"/>
        <v>1655473</v>
      </c>
      <c r="D9233">
        <v>7047</v>
      </c>
      <c r="E9233" t="s">
        <v>115</v>
      </c>
      <c r="F9233">
        <v>2.5099999999999998</v>
      </c>
      <c r="G9233">
        <v>2.5099999999999998</v>
      </c>
      <c r="H9233" t="s">
        <v>116</v>
      </c>
      <c r="I9233" s="2">
        <v>3.89</v>
      </c>
      <c r="J9233" t="s">
        <v>117</v>
      </c>
      <c r="K9233" t="s">
        <v>118</v>
      </c>
      <c r="L9233" s="3" t="str">
        <f>+INDEX([1]!TABLA_MAESTRO_DE_ARTICULO[SubGroupName],MATCH(Tabla_lineas[[#This Row],[CODIGO SAP]],[1]!TABLA_MAESTRO_DE_ARTICULO[ItemCode],0))</f>
        <v>COMPRIMIDO</v>
      </c>
      <c r="M9233" t="s">
        <v>119</v>
      </c>
      <c r="N9233">
        <v>1</v>
      </c>
      <c r="O9233" t="s">
        <v>45</v>
      </c>
      <c r="S9233" s="2">
        <v>2700</v>
      </c>
      <c r="T9233">
        <v>6750</v>
      </c>
      <c r="U9233">
        <v>2.61</v>
      </c>
      <c r="V9233">
        <v>2.5</v>
      </c>
      <c r="W9233">
        <v>0.7</v>
      </c>
      <c r="Z9233" s="4" t="s">
        <v>46</v>
      </c>
      <c r="AA9233" t="s">
        <v>120</v>
      </c>
      <c r="AB9233">
        <v>46132</v>
      </c>
      <c r="AG9233">
        <v>0</v>
      </c>
      <c r="AH9233">
        <v>2700</v>
      </c>
      <c r="AM9233" t="str">
        <f>SUBSTITUTE(Tabla_lineas[[#This Row],[Codigo Liname]]," ","")</f>
        <v>J0504</v>
      </c>
    </row>
    <row r="9234" spans="1:39" customFormat="1" x14ac:dyDescent="0.25">
      <c r="A9234" s="2">
        <v>837</v>
      </c>
      <c r="B9234" t="s">
        <v>1408</v>
      </c>
      <c r="C9234">
        <f t="shared" si="144"/>
        <v>1655473</v>
      </c>
      <c r="D9234">
        <v>832</v>
      </c>
      <c r="E9234" t="s">
        <v>155</v>
      </c>
      <c r="F9234">
        <v>28.3</v>
      </c>
      <c r="G9234">
        <v>28.3</v>
      </c>
      <c r="H9234" t="s">
        <v>156</v>
      </c>
      <c r="I9234" s="2">
        <v>29.95</v>
      </c>
      <c r="J9234" t="s">
        <v>157</v>
      </c>
      <c r="K9234" t="s">
        <v>158</v>
      </c>
      <c r="L9234" s="3" t="str">
        <f>+INDEX([1]!TABLA_MAESTRO_DE_ARTICULO[SubGroupName],MATCH(Tabla_lineas[[#This Row],[CODIGO SAP]],[1]!TABLA_MAESTRO_DE_ARTICULO[ItemCode],0))</f>
        <v>CREMA DERMICA</v>
      </c>
      <c r="M9234" t="s">
        <v>159</v>
      </c>
      <c r="N9234">
        <v>2</v>
      </c>
      <c r="O9234" t="s">
        <v>160</v>
      </c>
      <c r="S9234" s="2">
        <v>40</v>
      </c>
      <c r="T9234">
        <v>831.5999999999998</v>
      </c>
      <c r="U9234">
        <v>20.8</v>
      </c>
      <c r="V9234">
        <v>20.79</v>
      </c>
      <c r="W9234">
        <v>5</v>
      </c>
      <c r="Z9234" s="4" t="s">
        <v>46</v>
      </c>
      <c r="AA9234" t="s">
        <v>153</v>
      </c>
      <c r="AB9234">
        <v>46132</v>
      </c>
      <c r="AG9234">
        <v>0</v>
      </c>
      <c r="AH9234">
        <v>40</v>
      </c>
      <c r="AM9234" t="str">
        <f>SUBSTITUTE(Tabla_lineas[[#This Row],[Codigo Liname]]," ","")</f>
        <v>D0603</v>
      </c>
    </row>
    <row r="9235" spans="1:39" customFormat="1" x14ac:dyDescent="0.25">
      <c r="A9235" s="2">
        <v>837</v>
      </c>
      <c r="B9235" t="s">
        <v>1408</v>
      </c>
      <c r="C9235">
        <f t="shared" si="144"/>
        <v>1655473</v>
      </c>
      <c r="D9235">
        <v>42408</v>
      </c>
      <c r="E9235" t="s">
        <v>171</v>
      </c>
      <c r="F9235">
        <v>1.82</v>
      </c>
      <c r="G9235">
        <v>1.82</v>
      </c>
      <c r="H9235" t="s">
        <v>172</v>
      </c>
      <c r="I9235" s="2">
        <v>2.94</v>
      </c>
      <c r="J9235" t="s">
        <v>173</v>
      </c>
      <c r="K9235" t="s">
        <v>174</v>
      </c>
      <c r="L9235" s="3" t="str">
        <f>+INDEX([1]!TABLA_MAESTRO_DE_ARTICULO[SubGroupName],MATCH(Tabla_lineas[[#This Row],[CODIGO SAP]],[1]!TABLA_MAESTRO_DE_ARTICULO[ItemCode],0))</f>
        <v>COMPRIMIDO</v>
      </c>
      <c r="M9235" t="s">
        <v>175</v>
      </c>
      <c r="N9235">
        <v>3</v>
      </c>
      <c r="O9235" t="s">
        <v>45</v>
      </c>
      <c r="S9235" s="2">
        <v>24800</v>
      </c>
      <c r="T9235">
        <v>42160</v>
      </c>
      <c r="U9235">
        <v>1.71</v>
      </c>
      <c r="V9235">
        <v>1.7</v>
      </c>
      <c r="W9235">
        <v>0.7</v>
      </c>
      <c r="Z9235" s="4" t="s">
        <v>46</v>
      </c>
      <c r="AA9235" t="s">
        <v>120</v>
      </c>
      <c r="AB9235">
        <v>46132</v>
      </c>
      <c r="AG9235">
        <v>0</v>
      </c>
      <c r="AH9235">
        <v>24800</v>
      </c>
      <c r="AM9235" t="str">
        <f>SUBSTITUTE(Tabla_lineas[[#This Row],[Codigo Liname]]," ","")</f>
        <v>J0105</v>
      </c>
    </row>
    <row r="9236" spans="1:39" customFormat="1" x14ac:dyDescent="0.25">
      <c r="A9236" s="2">
        <v>837</v>
      </c>
      <c r="B9236" t="s">
        <v>1408</v>
      </c>
      <c r="C9236">
        <f t="shared" si="144"/>
        <v>1655473</v>
      </c>
      <c r="D9236">
        <v>21016</v>
      </c>
      <c r="E9236" t="s">
        <v>121</v>
      </c>
      <c r="F9236">
        <v>2.0099999999999998</v>
      </c>
      <c r="G9236">
        <v>2.0099999999999998</v>
      </c>
      <c r="H9236" t="s">
        <v>122</v>
      </c>
      <c r="I9236" s="2">
        <v>2.02</v>
      </c>
      <c r="J9236" t="s">
        <v>123</v>
      </c>
      <c r="K9236" t="s">
        <v>124</v>
      </c>
      <c r="L9236" s="3" t="str">
        <f>+INDEX([1]!TABLA_MAESTRO_DE_ARTICULO[SubGroupName],MATCH(Tabla_lineas[[#This Row],[CODIGO SAP]],[1]!TABLA_MAESTRO_DE_ARTICULO[ItemCode],0))</f>
        <v>COMPRIMIDO</v>
      </c>
      <c r="M9236" t="s">
        <v>125</v>
      </c>
      <c r="N9236">
        <v>5</v>
      </c>
      <c r="O9236" t="s">
        <v>45</v>
      </c>
      <c r="S9236" s="2">
        <v>14800</v>
      </c>
      <c r="T9236">
        <v>20868</v>
      </c>
      <c r="U9236">
        <v>1.42</v>
      </c>
      <c r="V9236">
        <v>1.41</v>
      </c>
      <c r="W9236">
        <v>0.15</v>
      </c>
      <c r="Z9236" s="4" t="s">
        <v>46</v>
      </c>
      <c r="AA9236" t="s">
        <v>126</v>
      </c>
      <c r="AB9236">
        <v>46132</v>
      </c>
      <c r="AG9236">
        <v>0</v>
      </c>
      <c r="AH9236">
        <v>14800</v>
      </c>
      <c r="AM9236" t="str">
        <f>SUBSTITUTE(Tabla_lineas[[#This Row],[Codigo Liname]]," ","")</f>
        <v>C1001</v>
      </c>
    </row>
    <row r="9237" spans="1:39" customFormat="1" x14ac:dyDescent="0.25">
      <c r="A9237" s="2">
        <v>837</v>
      </c>
      <c r="B9237" t="s">
        <v>1408</v>
      </c>
      <c r="C9237">
        <f t="shared" si="144"/>
        <v>1655473</v>
      </c>
      <c r="D9237">
        <v>32886</v>
      </c>
      <c r="E9237" t="s">
        <v>127</v>
      </c>
      <c r="F9237">
        <v>7.87</v>
      </c>
      <c r="G9237">
        <v>7.87</v>
      </c>
      <c r="H9237" t="s">
        <v>128</v>
      </c>
      <c r="I9237" s="2">
        <v>11.19</v>
      </c>
      <c r="J9237" t="s">
        <v>129</v>
      </c>
      <c r="K9237" t="s">
        <v>130</v>
      </c>
      <c r="L9237" s="3" t="str">
        <f>+INDEX([1]!TABLA_MAESTRO_DE_ARTICULO[SubGroupName],MATCH(Tabla_lineas[[#This Row],[CODIGO SAP]],[1]!TABLA_MAESTRO_DE_ARTICULO[ItemCode],0))</f>
        <v>COMPRIMIDO</v>
      </c>
      <c r="M9237" t="s">
        <v>131</v>
      </c>
      <c r="N9237">
        <v>6</v>
      </c>
      <c r="O9237" t="s">
        <v>132</v>
      </c>
      <c r="S9237" s="2">
        <v>4200</v>
      </c>
      <c r="T9237">
        <v>32844</v>
      </c>
      <c r="U9237">
        <v>7.83</v>
      </c>
      <c r="V9237">
        <v>7.82</v>
      </c>
      <c r="W9237">
        <v>1.3</v>
      </c>
      <c r="Z9237" s="4" t="s">
        <v>46</v>
      </c>
      <c r="AA9237" t="s">
        <v>126</v>
      </c>
      <c r="AB9237">
        <v>46132</v>
      </c>
      <c r="AG9237">
        <v>0</v>
      </c>
      <c r="AH9237">
        <v>4200</v>
      </c>
      <c r="AM9237" t="str">
        <f>SUBSTITUTE(Tabla_lineas[[#This Row],[Codigo Liname]]," ","")</f>
        <v>J0113</v>
      </c>
    </row>
    <row r="9238" spans="1:39" customFormat="1" x14ac:dyDescent="0.25">
      <c r="A9238" s="2">
        <v>837</v>
      </c>
      <c r="B9238" t="s">
        <v>1408</v>
      </c>
      <c r="C9238">
        <f t="shared" si="144"/>
        <v>1655473</v>
      </c>
      <c r="D9238">
        <v>5555.5199999999995</v>
      </c>
      <c r="E9238" t="s">
        <v>438</v>
      </c>
      <c r="F9238">
        <v>176.33</v>
      </c>
      <c r="G9238">
        <v>92.75</v>
      </c>
      <c r="H9238" t="s">
        <v>439</v>
      </c>
      <c r="I9238" s="2">
        <v>92.75</v>
      </c>
      <c r="J9238" t="s">
        <v>440</v>
      </c>
      <c r="K9238" t="s">
        <v>441</v>
      </c>
      <c r="L9238" s="3" t="str">
        <f>+INDEX([1]!TABLA_MAESTRO_DE_ARTICULO[SubGroupName],MATCH(Tabla_lineas[[#This Row],[CODIGO SAP]],[1]!TABLA_MAESTRO_DE_ARTICULO[ItemCode],0))</f>
        <v>POLVO PARA SUSPENSION</v>
      </c>
      <c r="M9238" t="s">
        <v>442</v>
      </c>
      <c r="N9238">
        <v>11</v>
      </c>
      <c r="O9238" t="s">
        <v>443</v>
      </c>
      <c r="S9238" s="2">
        <v>144</v>
      </c>
      <c r="T9238">
        <v>5554.08</v>
      </c>
      <c r="U9238">
        <v>38.58</v>
      </c>
      <c r="V9238">
        <v>38.57</v>
      </c>
      <c r="W9238">
        <v>12</v>
      </c>
      <c r="Z9238" s="4" t="s">
        <v>46</v>
      </c>
      <c r="AA9238" t="s">
        <v>153</v>
      </c>
      <c r="AB9238">
        <v>46096</v>
      </c>
      <c r="AG9238">
        <v>0</v>
      </c>
      <c r="AH9238">
        <v>144</v>
      </c>
      <c r="AM9238" t="str">
        <f>SUBSTITUTE(Tabla_lineas[[#This Row],[Codigo Liname]]," ","")</f>
        <v>J0163</v>
      </c>
    </row>
    <row r="9239" spans="1:39" customFormat="1" x14ac:dyDescent="0.25">
      <c r="A9239" s="2">
        <v>837</v>
      </c>
      <c r="B9239" t="s">
        <v>1408</v>
      </c>
      <c r="C9239">
        <f t="shared" si="144"/>
        <v>1655473</v>
      </c>
      <c r="D9239">
        <v>69372</v>
      </c>
      <c r="E9239" t="s">
        <v>420</v>
      </c>
      <c r="F9239">
        <v>4.96</v>
      </c>
      <c r="G9239">
        <v>4.96</v>
      </c>
      <c r="H9239" t="s">
        <v>421</v>
      </c>
      <c r="I9239" s="2">
        <v>11</v>
      </c>
      <c r="J9239" t="s">
        <v>422</v>
      </c>
      <c r="K9239" t="s">
        <v>423</v>
      </c>
      <c r="L9239" s="3" t="str">
        <f>+INDEX([1]!TABLA_MAESTRO_DE_ARTICULO[SubGroupName],MATCH(Tabla_lineas[[#This Row],[CODIGO SAP]],[1]!TABLA_MAESTRO_DE_ARTICULO[ItemCode],0))</f>
        <v>CAPSULA DURA</v>
      </c>
      <c r="M9239" t="s">
        <v>424</v>
      </c>
      <c r="N9239">
        <v>10</v>
      </c>
      <c r="O9239" t="s">
        <v>45</v>
      </c>
      <c r="S9239" s="2">
        <v>9400</v>
      </c>
      <c r="T9239">
        <v>46530</v>
      </c>
      <c r="U9239">
        <v>7.38</v>
      </c>
      <c r="V9239">
        <v>4.95</v>
      </c>
      <c r="W9239">
        <v>1.3</v>
      </c>
      <c r="Z9239" s="4" t="s">
        <v>46</v>
      </c>
      <c r="AA9239" t="s">
        <v>120</v>
      </c>
      <c r="AB9239">
        <v>46132</v>
      </c>
      <c r="AG9239">
        <v>0</v>
      </c>
      <c r="AH9239">
        <v>9400</v>
      </c>
      <c r="AM9239" t="str">
        <f>SUBSTITUTE(Tabla_lineas[[#This Row],[Codigo Liname]]," ","")</f>
        <v>J0158</v>
      </c>
    </row>
    <row r="9240" spans="1:39" customFormat="1" x14ac:dyDescent="0.25">
      <c r="A9240" s="2">
        <v>837</v>
      </c>
      <c r="B9240" t="s">
        <v>1408</v>
      </c>
      <c r="C9240">
        <f t="shared" si="144"/>
        <v>1655473</v>
      </c>
      <c r="D9240">
        <v>11173.5</v>
      </c>
      <c r="E9240" t="s">
        <v>203</v>
      </c>
      <c r="F9240">
        <v>1.64</v>
      </c>
      <c r="G9240">
        <v>1.64</v>
      </c>
      <c r="H9240" t="s">
        <v>204</v>
      </c>
      <c r="I9240" s="2">
        <v>3.72</v>
      </c>
      <c r="J9240" t="s">
        <v>205</v>
      </c>
      <c r="K9240" t="s">
        <v>206</v>
      </c>
      <c r="L9240" s="3" t="str">
        <f>+INDEX([1]!TABLA_MAESTRO_DE_ARTICULO[SubGroupName],MATCH(Tabla_lineas[[#This Row],[CODIGO SAP]],[1]!TABLA_MAESTRO_DE_ARTICULO[ItemCode],0))</f>
        <v>COMPRIMIDO</v>
      </c>
      <c r="M9240" t="s">
        <v>207</v>
      </c>
      <c r="N9240">
        <v>12</v>
      </c>
      <c r="O9240" t="s">
        <v>45</v>
      </c>
      <c r="S9240" s="2">
        <v>9550</v>
      </c>
      <c r="T9240">
        <v>11078</v>
      </c>
      <c r="U9240">
        <v>1.17</v>
      </c>
      <c r="V9240">
        <v>1.1599999999999999</v>
      </c>
      <c r="W9240">
        <v>0.38</v>
      </c>
      <c r="Z9240" s="4" t="s">
        <v>46</v>
      </c>
      <c r="AA9240" t="s">
        <v>120</v>
      </c>
      <c r="AB9240">
        <v>46132</v>
      </c>
      <c r="AG9240">
        <v>0</v>
      </c>
      <c r="AH9240">
        <v>9550</v>
      </c>
      <c r="AM9240" t="str">
        <f>SUBSTITUTE(Tabla_lineas[[#This Row],[Codigo Liname]]," ","")</f>
        <v>J0127</v>
      </c>
    </row>
    <row r="9241" spans="1:39" customFormat="1" x14ac:dyDescent="0.25">
      <c r="A9241" s="2">
        <v>837</v>
      </c>
      <c r="B9241" t="s">
        <v>1408</v>
      </c>
      <c r="C9241">
        <f t="shared" si="144"/>
        <v>1655473</v>
      </c>
      <c r="D9241">
        <v>4151.3999999999996</v>
      </c>
      <c r="E9241" t="s">
        <v>661</v>
      </c>
      <c r="F9241">
        <v>195.2</v>
      </c>
      <c r="G9241">
        <v>195.2</v>
      </c>
      <c r="H9241" t="s">
        <v>662</v>
      </c>
      <c r="I9241" s="2">
        <v>274.08999999999997</v>
      </c>
      <c r="J9241" t="s">
        <v>663</v>
      </c>
      <c r="K9241" t="s">
        <v>664</v>
      </c>
      <c r="L9241" s="3" t="str">
        <f>+INDEX([1]!TABLA_MAESTRO_DE_ARTICULO[SubGroupName],MATCH(Tabla_lineas[[#This Row],[CODIGO SAP]],[1]!TABLA_MAESTRO_DE_ARTICULO[ItemCode],0))</f>
        <v>POLVO PARA SUSPENSION</v>
      </c>
      <c r="M9241" t="s">
        <v>665</v>
      </c>
      <c r="N9241">
        <v>13</v>
      </c>
      <c r="O9241" t="s">
        <v>666</v>
      </c>
      <c r="S9241" s="2">
        <v>30</v>
      </c>
      <c r="T9241">
        <v>4151.1000000000004</v>
      </c>
      <c r="U9241">
        <v>138.38</v>
      </c>
      <c r="V9241">
        <v>138.37</v>
      </c>
      <c r="W9241">
        <v>40</v>
      </c>
      <c r="Z9241" s="4" t="s">
        <v>46</v>
      </c>
      <c r="AA9241" t="s">
        <v>120</v>
      </c>
      <c r="AB9241">
        <v>46132</v>
      </c>
      <c r="AG9241">
        <v>0</v>
      </c>
      <c r="AH9241">
        <v>30</v>
      </c>
      <c r="AM9241" t="str">
        <f>SUBSTITUTE(Tabla_lineas[[#This Row],[Codigo Liname]]," ","")</f>
        <v>J0130</v>
      </c>
    </row>
    <row r="9242" spans="1:39" customFormat="1" x14ac:dyDescent="0.25">
      <c r="A9242" s="2">
        <v>837</v>
      </c>
      <c r="B9242" t="s">
        <v>1408</v>
      </c>
      <c r="C9242">
        <f t="shared" si="144"/>
        <v>1655473</v>
      </c>
      <c r="D9242">
        <v>3906.6</v>
      </c>
      <c r="E9242" t="s">
        <v>208</v>
      </c>
      <c r="F9242">
        <v>14.8</v>
      </c>
      <c r="G9242">
        <v>12.2</v>
      </c>
      <c r="H9242" t="s">
        <v>209</v>
      </c>
      <c r="I9242" s="2">
        <v>12.28</v>
      </c>
      <c r="J9242" t="s">
        <v>210</v>
      </c>
      <c r="K9242" t="s">
        <v>211</v>
      </c>
      <c r="L9242" s="3" t="str">
        <f>+INDEX([1]!TABLA_MAESTRO_DE_ARTICULO[SubGroupName],MATCH(Tabla_lineas[[#This Row],[CODIGO SAP]],[1]!TABLA_MAESTRO_DE_ARTICULO[ItemCode],0))</f>
        <v>JARABE</v>
      </c>
      <c r="M9242" t="s">
        <v>212</v>
      </c>
      <c r="N9242">
        <v>16</v>
      </c>
      <c r="O9242" t="s">
        <v>181</v>
      </c>
      <c r="S9242" s="2">
        <v>383</v>
      </c>
      <c r="T9242">
        <v>3902.77</v>
      </c>
      <c r="U9242">
        <v>10.199999999999999</v>
      </c>
      <c r="V9242">
        <v>10.19</v>
      </c>
      <c r="W9242">
        <v>5</v>
      </c>
      <c r="Z9242" s="4" t="s">
        <v>46</v>
      </c>
      <c r="AA9242" t="s">
        <v>153</v>
      </c>
      <c r="AB9242">
        <v>46132</v>
      </c>
      <c r="AG9242">
        <v>0</v>
      </c>
      <c r="AH9242">
        <v>383</v>
      </c>
      <c r="AM9242" t="str">
        <f>SUBSTITUTE(Tabla_lineas[[#This Row],[Codigo Liname]]," ","")</f>
        <v>R0602</v>
      </c>
    </row>
    <row r="9243" spans="1:39" customFormat="1" x14ac:dyDescent="0.25">
      <c r="A9243" s="2">
        <v>837</v>
      </c>
      <c r="B9243" t="s">
        <v>1408</v>
      </c>
      <c r="C9243">
        <f t="shared" si="144"/>
        <v>1655473</v>
      </c>
      <c r="D9243">
        <v>1513</v>
      </c>
      <c r="E9243" t="s">
        <v>213</v>
      </c>
      <c r="F9243">
        <v>0.47</v>
      </c>
      <c r="G9243">
        <v>0.45</v>
      </c>
      <c r="H9243" t="s">
        <v>214</v>
      </c>
      <c r="I9243" s="2">
        <v>0.45</v>
      </c>
      <c r="J9243" t="s">
        <v>215</v>
      </c>
      <c r="K9243" t="s">
        <v>216</v>
      </c>
      <c r="L9243" s="3" t="str">
        <f>+INDEX([1]!TABLA_MAESTRO_DE_ARTICULO[SubGroupName],MATCH(Tabla_lineas[[#This Row],[CODIGO SAP]],[1]!TABLA_MAESTRO_DE_ARTICULO[ItemCode],0))</f>
        <v>COMPRIMIDO</v>
      </c>
      <c r="M9243" t="s">
        <v>217</v>
      </c>
      <c r="N9243">
        <v>15</v>
      </c>
      <c r="O9243" t="s">
        <v>45</v>
      </c>
      <c r="S9243" s="2">
        <v>4450</v>
      </c>
      <c r="T9243">
        <v>1468.5</v>
      </c>
      <c r="U9243">
        <v>0.34</v>
      </c>
      <c r="V9243">
        <v>0.33</v>
      </c>
      <c r="W9243">
        <v>0.12</v>
      </c>
      <c r="Z9243" s="4" t="s">
        <v>53</v>
      </c>
      <c r="AA9243" t="s">
        <v>153</v>
      </c>
      <c r="AB9243">
        <v>46132</v>
      </c>
      <c r="AG9243">
        <v>0</v>
      </c>
      <c r="AH9243">
        <v>4450</v>
      </c>
      <c r="AM9243" t="str">
        <f>SUBSTITUTE(Tabla_lineas[[#This Row],[Codigo Liname]]," ","")</f>
        <v>R0601</v>
      </c>
    </row>
    <row r="9244" spans="1:39" customFormat="1" x14ac:dyDescent="0.25">
      <c r="A9244" s="2">
        <v>837</v>
      </c>
      <c r="B9244" t="s">
        <v>1408</v>
      </c>
      <c r="C9244">
        <f t="shared" si="144"/>
        <v>1655473</v>
      </c>
      <c r="D9244">
        <v>2840</v>
      </c>
      <c r="E9244" t="s">
        <v>444</v>
      </c>
      <c r="F9244">
        <v>4.67</v>
      </c>
      <c r="G9244">
        <v>3.5</v>
      </c>
      <c r="H9244" t="s">
        <v>445</v>
      </c>
      <c r="I9244" s="2">
        <v>3.56</v>
      </c>
      <c r="J9244" t="s">
        <v>446</v>
      </c>
      <c r="K9244" t="s">
        <v>447</v>
      </c>
      <c r="L9244" s="3" t="str">
        <f>+INDEX([1]!TABLA_MAESTRO_DE_ARTICULO[SubGroupName],MATCH(Tabla_lineas[[#This Row],[CODIGO SAP]],[1]!TABLA_MAESTRO_DE_ARTICULO[ItemCode],0))</f>
        <v>SOLUCION INYECTABLE</v>
      </c>
      <c r="M9244" t="s">
        <v>448</v>
      </c>
      <c r="N9244">
        <v>17</v>
      </c>
      <c r="O9244" t="s">
        <v>249</v>
      </c>
      <c r="S9244" s="2">
        <v>800</v>
      </c>
      <c r="T9244">
        <v>2792</v>
      </c>
      <c r="U9244">
        <v>3.55</v>
      </c>
      <c r="V9244">
        <v>3.49</v>
      </c>
      <c r="W9244">
        <v>1.5</v>
      </c>
      <c r="Z9244" s="4" t="s">
        <v>46</v>
      </c>
      <c r="AA9244" t="s">
        <v>120</v>
      </c>
      <c r="AB9244">
        <v>46096</v>
      </c>
      <c r="AG9244">
        <v>0</v>
      </c>
      <c r="AH9244">
        <v>800</v>
      </c>
      <c r="AM9244" t="str">
        <f>SUBSTITUTE(Tabla_lineas[[#This Row],[Codigo Liname]]," ","")</f>
        <v>B0506</v>
      </c>
    </row>
    <row r="9245" spans="1:39" customFormat="1" x14ac:dyDescent="0.25">
      <c r="A9245" s="2">
        <v>837</v>
      </c>
      <c r="B9245" t="s">
        <v>1408</v>
      </c>
      <c r="C9245">
        <f t="shared" si="144"/>
        <v>1655473</v>
      </c>
      <c r="D9245">
        <v>7646.1</v>
      </c>
      <c r="E9245" t="s">
        <v>218</v>
      </c>
      <c r="F9245">
        <v>28.9</v>
      </c>
      <c r="G9245">
        <v>13.37</v>
      </c>
      <c r="H9245" t="s">
        <v>219</v>
      </c>
      <c r="I9245" s="2">
        <v>13.37</v>
      </c>
      <c r="J9245" t="s">
        <v>220</v>
      </c>
      <c r="K9245" t="s">
        <v>221</v>
      </c>
      <c r="L9245" s="3" t="str">
        <f>+INDEX([1]!TABLA_MAESTRO_DE_ARTICULO[SubGroupName],MATCH(Tabla_lineas[[#This Row],[CODIGO SAP]],[1]!TABLA_MAESTRO_DE_ARTICULO[ItemCode],0))</f>
        <v>CREMA DERMICA</v>
      </c>
      <c r="M9245" t="s">
        <v>222</v>
      </c>
      <c r="N9245">
        <v>18</v>
      </c>
      <c r="O9245" t="s">
        <v>223</v>
      </c>
      <c r="S9245" s="2">
        <v>770</v>
      </c>
      <c r="T9245">
        <v>7638.4</v>
      </c>
      <c r="U9245">
        <v>9.93</v>
      </c>
      <c r="V9245">
        <v>9.92</v>
      </c>
      <c r="W9245">
        <v>4.5</v>
      </c>
      <c r="Z9245" s="4" t="s">
        <v>53</v>
      </c>
      <c r="AA9245" t="s">
        <v>153</v>
      </c>
      <c r="AB9245">
        <v>46132</v>
      </c>
      <c r="AG9245">
        <v>0</v>
      </c>
      <c r="AH9245">
        <v>770</v>
      </c>
      <c r="AM9245" t="str">
        <f>SUBSTITUTE(Tabla_lineas[[#This Row],[Codigo Liname]]," ","")</f>
        <v>D0103</v>
      </c>
    </row>
    <row r="9246" spans="1:39" customFormat="1" x14ac:dyDescent="0.25">
      <c r="A9246" s="2">
        <v>837</v>
      </c>
      <c r="B9246" t="s">
        <v>1408</v>
      </c>
      <c r="C9246">
        <f t="shared" si="144"/>
        <v>1655473</v>
      </c>
      <c r="D9246">
        <v>11651</v>
      </c>
      <c r="E9246" t="s">
        <v>449</v>
      </c>
      <c r="F9246">
        <v>4.2</v>
      </c>
      <c r="G9246">
        <v>2.2799999999999998</v>
      </c>
      <c r="H9246" t="s">
        <v>450</v>
      </c>
      <c r="I9246" s="2">
        <v>2.2799999999999998</v>
      </c>
      <c r="J9246" t="s">
        <v>451</v>
      </c>
      <c r="K9246" t="s">
        <v>452</v>
      </c>
      <c r="L9246" s="3" t="str">
        <f>+INDEX([1]!TABLA_MAESTRO_DE_ARTICULO[SubGroupName],MATCH(Tabla_lineas[[#This Row],[CODIGO SAP]],[1]!TABLA_MAESTRO_DE_ARTICULO[ItemCode],0))</f>
        <v>OVULO VAGINAL</v>
      </c>
      <c r="M9246" t="s">
        <v>453</v>
      </c>
      <c r="N9246">
        <v>19</v>
      </c>
      <c r="O9246" t="s">
        <v>97</v>
      </c>
      <c r="S9246" s="2">
        <v>6100</v>
      </c>
      <c r="T9246">
        <v>11590</v>
      </c>
      <c r="U9246">
        <v>1.91</v>
      </c>
      <c r="V9246">
        <v>1.9</v>
      </c>
      <c r="W9246">
        <v>0.7</v>
      </c>
      <c r="Z9246" s="4" t="s">
        <v>46</v>
      </c>
      <c r="AA9246" t="s">
        <v>126</v>
      </c>
      <c r="AB9246">
        <v>46132</v>
      </c>
      <c r="AG9246">
        <v>0</v>
      </c>
      <c r="AH9246">
        <v>6100</v>
      </c>
      <c r="AM9246" t="str">
        <f>SUBSTITUTE(Tabla_lineas[[#This Row],[Codigo Liname]]," ","")</f>
        <v>G0102</v>
      </c>
    </row>
    <row r="9247" spans="1:39" customFormat="1" x14ac:dyDescent="0.25">
      <c r="A9247" s="2">
        <v>837</v>
      </c>
      <c r="B9247" t="s">
        <v>1408</v>
      </c>
      <c r="C9247">
        <f t="shared" si="144"/>
        <v>1655473</v>
      </c>
      <c r="D9247">
        <v>3811.38</v>
      </c>
      <c r="E9247" t="s">
        <v>229</v>
      </c>
      <c r="F9247">
        <v>19.329999999999998</v>
      </c>
      <c r="G9247">
        <v>18.399999999999999</v>
      </c>
      <c r="H9247" t="s">
        <v>230</v>
      </c>
      <c r="I9247" s="2">
        <v>18.399999999999999</v>
      </c>
      <c r="J9247" t="s">
        <v>231</v>
      </c>
      <c r="K9247" t="s">
        <v>232</v>
      </c>
      <c r="L9247" s="3" t="str">
        <f>+INDEX([1]!TABLA_MAESTRO_DE_ARTICULO[SubGroupName],MATCH(Tabla_lineas[[#This Row],[CODIGO SAP]],[1]!TABLA_MAESTRO_DE_ARTICULO[ItemCode],0))</f>
        <v>SUSPENSION</v>
      </c>
      <c r="M9247" t="s">
        <v>233</v>
      </c>
      <c r="N9247">
        <v>21</v>
      </c>
      <c r="O9247" t="s">
        <v>65</v>
      </c>
      <c r="S9247" s="2">
        <v>278</v>
      </c>
      <c r="T9247">
        <v>3808.6</v>
      </c>
      <c r="U9247">
        <v>13.71</v>
      </c>
      <c r="V9247">
        <v>13.7</v>
      </c>
      <c r="W9247">
        <v>5.5</v>
      </c>
      <c r="Z9247" s="4" t="s">
        <v>46</v>
      </c>
      <c r="AA9247" t="s">
        <v>153</v>
      </c>
      <c r="AB9247">
        <v>46132</v>
      </c>
      <c r="AG9247">
        <v>0</v>
      </c>
      <c r="AH9247">
        <v>278</v>
      </c>
      <c r="AM9247" t="str">
        <f>SUBSTITUTE(Tabla_lineas[[#This Row],[Codigo Liname]]," ","")</f>
        <v>J0138</v>
      </c>
    </row>
    <row r="9248" spans="1:39" customFormat="1" x14ac:dyDescent="0.25">
      <c r="A9248" s="2">
        <v>837</v>
      </c>
      <c r="B9248" t="s">
        <v>1408</v>
      </c>
      <c r="C9248">
        <f t="shared" si="144"/>
        <v>1655473</v>
      </c>
      <c r="D9248">
        <v>7946.0000000000018</v>
      </c>
      <c r="E9248" t="s">
        <v>239</v>
      </c>
      <c r="F9248">
        <v>1.48</v>
      </c>
      <c r="G9248">
        <v>1.48</v>
      </c>
      <c r="H9248" t="s">
        <v>240</v>
      </c>
      <c r="I9248" s="2">
        <v>2.54</v>
      </c>
      <c r="J9248" t="s">
        <v>241</v>
      </c>
      <c r="K9248" t="s">
        <v>242</v>
      </c>
      <c r="L9248" s="3" t="str">
        <f>+INDEX([1]!TABLA_MAESTRO_DE_ARTICULO[SubGroupName],MATCH(Tabla_lineas[[#This Row],[CODIGO SAP]],[1]!TABLA_MAESTRO_DE_ARTICULO[ItemCode],0))</f>
        <v>COMPRIMIDO</v>
      </c>
      <c r="M9248" t="s">
        <v>243</v>
      </c>
      <c r="N9248">
        <v>20</v>
      </c>
      <c r="O9248" t="s">
        <v>45</v>
      </c>
      <c r="S9248" s="2">
        <v>5800</v>
      </c>
      <c r="T9248">
        <v>7888.0000000000018</v>
      </c>
      <c r="U9248">
        <v>1.37</v>
      </c>
      <c r="V9248">
        <v>1.36</v>
      </c>
      <c r="W9248">
        <v>0.4</v>
      </c>
      <c r="Z9248" s="4" t="s">
        <v>46</v>
      </c>
      <c r="AA9248" t="s">
        <v>120</v>
      </c>
      <c r="AB9248">
        <v>46132</v>
      </c>
      <c r="AG9248">
        <v>0</v>
      </c>
      <c r="AH9248">
        <v>5800</v>
      </c>
      <c r="AM9248" t="str">
        <f>SUBSTITUTE(Tabla_lineas[[#This Row],[Codigo Liname]]," ","")</f>
        <v>J0137</v>
      </c>
    </row>
    <row r="9249" spans="1:39" customFormat="1" x14ac:dyDescent="0.25">
      <c r="A9249" s="2">
        <v>837</v>
      </c>
      <c r="B9249" t="s">
        <v>1408</v>
      </c>
      <c r="C9249">
        <f t="shared" si="144"/>
        <v>1655473</v>
      </c>
      <c r="D9249">
        <v>21963.5</v>
      </c>
      <c r="E9249" t="s">
        <v>244</v>
      </c>
      <c r="F9249">
        <v>4.03</v>
      </c>
      <c r="G9249">
        <v>4.03</v>
      </c>
      <c r="H9249" t="s">
        <v>245</v>
      </c>
      <c r="I9249" s="2">
        <v>6.97</v>
      </c>
      <c r="J9249" t="s">
        <v>246</v>
      </c>
      <c r="K9249" t="s">
        <v>247</v>
      </c>
      <c r="L9249" s="3" t="str">
        <f>+INDEX([1]!TABLA_MAESTRO_DE_ARTICULO[SubGroupName],MATCH(Tabla_lineas[[#This Row],[CODIGO SAP]],[1]!TABLA_MAESTRO_DE_ARTICULO[ItemCode],0))</f>
        <v>SOLUCION INYECTABLE</v>
      </c>
      <c r="M9249" t="s">
        <v>248</v>
      </c>
      <c r="N9249">
        <v>22</v>
      </c>
      <c r="O9249" t="s">
        <v>249</v>
      </c>
      <c r="S9249" s="2">
        <v>5450</v>
      </c>
      <c r="T9249">
        <v>21908.999999999996</v>
      </c>
      <c r="U9249">
        <v>4.03</v>
      </c>
      <c r="V9249">
        <v>4.0199999999999996</v>
      </c>
      <c r="W9249">
        <v>0.7</v>
      </c>
      <c r="Z9249" s="4" t="s">
        <v>53</v>
      </c>
      <c r="AA9249" t="s">
        <v>126</v>
      </c>
      <c r="AB9249">
        <v>46132</v>
      </c>
      <c r="AG9249">
        <v>0</v>
      </c>
      <c r="AH9249">
        <v>5450</v>
      </c>
      <c r="AM9249" t="str">
        <f>SUBSTITUTE(Tabla_lineas[[#This Row],[Codigo Liname]]," ","")</f>
        <v>H0204</v>
      </c>
    </row>
    <row r="9250" spans="1:39" customFormat="1" x14ac:dyDescent="0.25">
      <c r="A9250" s="2">
        <v>837</v>
      </c>
      <c r="B9250" t="s">
        <v>1408</v>
      </c>
      <c r="C9250">
        <f t="shared" si="144"/>
        <v>1655473</v>
      </c>
      <c r="D9250">
        <v>14895.999999999998</v>
      </c>
      <c r="E9250" t="s">
        <v>60</v>
      </c>
      <c r="F9250">
        <v>15.12</v>
      </c>
      <c r="G9250">
        <v>9.5</v>
      </c>
      <c r="H9250" t="s">
        <v>61</v>
      </c>
      <c r="I9250" s="2">
        <v>9.59</v>
      </c>
      <c r="J9250" t="s">
        <v>62</v>
      </c>
      <c r="K9250" t="s">
        <v>63</v>
      </c>
      <c r="L9250" s="3" t="str">
        <f>+INDEX([1]!TABLA_MAESTRO_DE_ARTICULO[SubGroupName],MATCH(Tabla_lineas[[#This Row],[CODIGO SAP]],[1]!TABLA_MAESTRO_DE_ARTICULO[ItemCode],0))</f>
        <v>JARABE</v>
      </c>
      <c r="M9250" t="s">
        <v>64</v>
      </c>
      <c r="N9250">
        <v>23</v>
      </c>
      <c r="O9250" t="s">
        <v>65</v>
      </c>
      <c r="S9250" s="2">
        <v>1330</v>
      </c>
      <c r="T9250">
        <v>12621.7</v>
      </c>
      <c r="U9250">
        <v>11.2</v>
      </c>
      <c r="V9250">
        <v>9.49</v>
      </c>
      <c r="W9250">
        <v>5</v>
      </c>
      <c r="Z9250" s="4" t="s">
        <v>53</v>
      </c>
      <c r="AA9250" t="s">
        <v>153</v>
      </c>
      <c r="AB9250">
        <v>46096</v>
      </c>
      <c r="AG9250">
        <v>0</v>
      </c>
      <c r="AH9250">
        <v>1330</v>
      </c>
      <c r="AM9250" t="str">
        <f>SUBSTITUTE(Tabla_lineas[[#This Row],[Codigo Liname]]," ","")</f>
        <v>R0503</v>
      </c>
    </row>
    <row r="9251" spans="1:39" customFormat="1" x14ac:dyDescent="0.25">
      <c r="A9251" s="2">
        <v>837</v>
      </c>
      <c r="B9251" t="s">
        <v>1408</v>
      </c>
      <c r="C9251">
        <f t="shared" si="144"/>
        <v>1655473</v>
      </c>
      <c r="D9251">
        <v>7800</v>
      </c>
      <c r="E9251" t="s">
        <v>138</v>
      </c>
      <c r="F9251">
        <v>0.2</v>
      </c>
      <c r="G9251">
        <v>0.2</v>
      </c>
      <c r="H9251" t="s">
        <v>139</v>
      </c>
      <c r="I9251" s="2">
        <v>0.28999999999999998</v>
      </c>
      <c r="J9251" t="s">
        <v>140</v>
      </c>
      <c r="K9251" t="s">
        <v>141</v>
      </c>
      <c r="L9251" s="3" t="str">
        <f>+INDEX([1]!TABLA_MAESTRO_DE_ARTICULO[SubGroupName],MATCH(Tabla_lineas[[#This Row],[CODIGO SAP]],[1]!TABLA_MAESTRO_DE_ARTICULO[ItemCode],0))</f>
        <v>COMPRIMIDO</v>
      </c>
      <c r="M9251" t="s">
        <v>142</v>
      </c>
      <c r="N9251">
        <v>24</v>
      </c>
      <c r="O9251" t="s">
        <v>45</v>
      </c>
      <c r="S9251" s="2">
        <v>39000</v>
      </c>
      <c r="T9251">
        <v>7410</v>
      </c>
      <c r="U9251">
        <v>0.2</v>
      </c>
      <c r="V9251">
        <v>0.19</v>
      </c>
      <c r="W9251">
        <v>0.12</v>
      </c>
      <c r="Z9251" s="4" t="s">
        <v>53</v>
      </c>
      <c r="AA9251" t="s">
        <v>126</v>
      </c>
      <c r="AB9251">
        <v>46132</v>
      </c>
      <c r="AG9251">
        <v>0</v>
      </c>
      <c r="AH9251">
        <v>39000</v>
      </c>
      <c r="AM9251" t="str">
        <f>SUBSTITUTE(Tabla_lineas[[#This Row],[Codigo Liname]]," ","")</f>
        <v>M0102</v>
      </c>
    </row>
    <row r="9252" spans="1:39" customFormat="1" x14ac:dyDescent="0.25">
      <c r="A9252" s="2">
        <v>837</v>
      </c>
      <c r="B9252" t="s">
        <v>1408</v>
      </c>
      <c r="C9252">
        <f t="shared" si="144"/>
        <v>1655473</v>
      </c>
      <c r="D9252">
        <v>22532</v>
      </c>
      <c r="E9252" t="s">
        <v>256</v>
      </c>
      <c r="F9252">
        <v>3.3</v>
      </c>
      <c r="G9252">
        <v>3.3</v>
      </c>
      <c r="H9252" t="s">
        <v>257</v>
      </c>
      <c r="I9252" s="2">
        <v>3.82</v>
      </c>
      <c r="J9252" t="s">
        <v>258</v>
      </c>
      <c r="K9252" t="s">
        <v>259</v>
      </c>
      <c r="L9252" s="3" t="str">
        <f>+INDEX([1]!TABLA_MAESTRO_DE_ARTICULO[SubGroupName],MATCH(Tabla_lineas[[#This Row],[CODIGO SAP]],[1]!TABLA_MAESTRO_DE_ARTICULO[ItemCode],0))</f>
        <v>SOLUCION INYECTABLE</v>
      </c>
      <c r="M9252" t="s">
        <v>260</v>
      </c>
      <c r="N9252">
        <v>25</v>
      </c>
      <c r="O9252" t="s">
        <v>249</v>
      </c>
      <c r="S9252" s="2">
        <v>8600</v>
      </c>
      <c r="T9252">
        <v>22446</v>
      </c>
      <c r="U9252">
        <v>2.62</v>
      </c>
      <c r="V9252">
        <v>2.61</v>
      </c>
      <c r="W9252">
        <v>0.7</v>
      </c>
      <c r="Z9252" s="4" t="s">
        <v>53</v>
      </c>
      <c r="AA9252" t="s">
        <v>153</v>
      </c>
      <c r="AB9252">
        <v>46132</v>
      </c>
      <c r="AG9252">
        <v>0</v>
      </c>
      <c r="AH9252">
        <v>8600</v>
      </c>
      <c r="AM9252" t="str">
        <f>SUBSTITUTE(Tabla_lineas[[#This Row],[Codigo Liname]]," ","")</f>
        <v>M0103</v>
      </c>
    </row>
    <row r="9253" spans="1:39" customFormat="1" x14ac:dyDescent="0.25">
      <c r="A9253" s="2">
        <v>837</v>
      </c>
      <c r="B9253" t="s">
        <v>1408</v>
      </c>
      <c r="C9253">
        <f t="shared" si="144"/>
        <v>1655473</v>
      </c>
      <c r="D9253">
        <v>32912</v>
      </c>
      <c r="E9253" t="s">
        <v>143</v>
      </c>
      <c r="F9253">
        <v>2.17</v>
      </c>
      <c r="G9253">
        <v>2.17</v>
      </c>
      <c r="H9253" t="s">
        <v>144</v>
      </c>
      <c r="I9253" s="2">
        <v>2.3199999999999998</v>
      </c>
      <c r="J9253" t="s">
        <v>145</v>
      </c>
      <c r="K9253" t="s">
        <v>146</v>
      </c>
      <c r="L9253" s="3" t="str">
        <f>+INDEX([1]!TABLA_MAESTRO_DE_ARTICULO[SubGroupName],MATCH(Tabla_lineas[[#This Row],[CODIGO SAP]],[1]!TABLA_MAESTRO_DE_ARTICULO[ItemCode],0))</f>
        <v>CAPSULA DURA</v>
      </c>
      <c r="M9253" t="s">
        <v>147</v>
      </c>
      <c r="N9253">
        <v>26</v>
      </c>
      <c r="O9253" t="s">
        <v>45</v>
      </c>
      <c r="S9253" s="2">
        <v>18700</v>
      </c>
      <c r="T9253">
        <v>32725</v>
      </c>
      <c r="U9253">
        <v>1.76</v>
      </c>
      <c r="V9253">
        <v>1.75</v>
      </c>
      <c r="W9253">
        <v>0.8</v>
      </c>
      <c r="Z9253" s="4" t="s">
        <v>46</v>
      </c>
      <c r="AA9253" t="s">
        <v>120</v>
      </c>
      <c r="AB9253">
        <v>46132</v>
      </c>
      <c r="AG9253">
        <v>0</v>
      </c>
      <c r="AH9253">
        <v>18700</v>
      </c>
      <c r="AM9253" t="str">
        <f>SUBSTITUTE(Tabla_lineas[[#This Row],[Codigo Liname]]," ","")</f>
        <v>J0141</v>
      </c>
    </row>
    <row r="9254" spans="1:39" customFormat="1" x14ac:dyDescent="0.25">
      <c r="A9254" s="2">
        <v>837</v>
      </c>
      <c r="B9254" t="s">
        <v>1408</v>
      </c>
      <c r="C9254">
        <f t="shared" si="144"/>
        <v>1655473</v>
      </c>
      <c r="D9254">
        <v>2533</v>
      </c>
      <c r="E9254" t="s">
        <v>511</v>
      </c>
      <c r="F9254">
        <v>2.99</v>
      </c>
      <c r="G9254">
        <v>1.6</v>
      </c>
      <c r="H9254" t="s">
        <v>512</v>
      </c>
      <c r="I9254" s="2">
        <v>1.6</v>
      </c>
      <c r="J9254" t="s">
        <v>513</v>
      </c>
      <c r="K9254" t="s">
        <v>514</v>
      </c>
      <c r="L9254" s="3" t="str">
        <f>+INDEX([1]!TABLA_MAESTRO_DE_ARTICULO[SubGroupName],MATCH(Tabla_lineas[[#This Row],[CODIGO SAP]],[1]!TABLA_MAESTRO_DE_ARTICULO[ItemCode],0))</f>
        <v>COMPRIMIDO</v>
      </c>
      <c r="M9254" t="s">
        <v>515</v>
      </c>
      <c r="N9254">
        <v>27</v>
      </c>
      <c r="O9254" t="s">
        <v>45</v>
      </c>
      <c r="S9254" s="2">
        <v>1700</v>
      </c>
      <c r="T9254">
        <v>2516</v>
      </c>
      <c r="U9254">
        <v>1.49</v>
      </c>
      <c r="V9254">
        <v>1.48</v>
      </c>
      <c r="W9254">
        <v>0.9</v>
      </c>
      <c r="Z9254" s="4" t="s">
        <v>46</v>
      </c>
      <c r="AA9254" t="s">
        <v>120</v>
      </c>
      <c r="AB9254">
        <v>46132</v>
      </c>
      <c r="AG9254">
        <v>0</v>
      </c>
      <c r="AH9254">
        <v>1700</v>
      </c>
      <c r="AM9254" t="str">
        <f>SUBSTITUTE(Tabla_lineas[[#This Row],[Codigo Liname]]," ","")</f>
        <v>J0145</v>
      </c>
    </row>
    <row r="9255" spans="1:39" customFormat="1" x14ac:dyDescent="0.25">
      <c r="A9255" s="2">
        <v>837</v>
      </c>
      <c r="B9255" t="s">
        <v>1408</v>
      </c>
      <c r="C9255">
        <f t="shared" si="144"/>
        <v>1655473</v>
      </c>
      <c r="D9255">
        <v>7797.6</v>
      </c>
      <c r="E9255" t="s">
        <v>292</v>
      </c>
      <c r="F9255">
        <v>25.27</v>
      </c>
      <c r="G9255">
        <v>18.27</v>
      </c>
      <c r="H9255" t="s">
        <v>293</v>
      </c>
      <c r="I9255" s="2">
        <v>18.27</v>
      </c>
      <c r="J9255" t="s">
        <v>294</v>
      </c>
      <c r="K9255" t="s">
        <v>295</v>
      </c>
      <c r="L9255" s="3" t="str">
        <f>+INDEX([1]!TABLA_MAESTRO_DE_ARTICULO[SubGroupName],MATCH(Tabla_lineas[[#This Row],[CODIGO SAP]],[1]!TABLA_MAESTRO_DE_ARTICULO[ItemCode],0))</f>
        <v>CREMA DERMICA</v>
      </c>
      <c r="M9255" t="s">
        <v>296</v>
      </c>
      <c r="N9255">
        <v>28</v>
      </c>
      <c r="O9255" t="s">
        <v>297</v>
      </c>
      <c r="S9255" s="2">
        <v>540</v>
      </c>
      <c r="T9255">
        <v>7792.2</v>
      </c>
      <c r="U9255">
        <v>14.44</v>
      </c>
      <c r="V9255">
        <v>14.43</v>
      </c>
      <c r="W9255">
        <v>5</v>
      </c>
      <c r="Z9255" s="4" t="s">
        <v>53</v>
      </c>
      <c r="AA9255" t="s">
        <v>153</v>
      </c>
      <c r="AB9255">
        <v>46132</v>
      </c>
      <c r="AG9255">
        <v>0</v>
      </c>
      <c r="AH9255">
        <v>540</v>
      </c>
      <c r="AM9255" t="str">
        <f>SUBSTITUTE(Tabla_lineas[[#This Row],[Codigo Liname]]," ","")</f>
        <v>D0704</v>
      </c>
    </row>
    <row r="9256" spans="1:39" customFormat="1" x14ac:dyDescent="0.25">
      <c r="A9256" s="2">
        <v>837</v>
      </c>
      <c r="B9256" t="s">
        <v>1408</v>
      </c>
      <c r="C9256">
        <f t="shared" si="144"/>
        <v>1655473</v>
      </c>
      <c r="D9256">
        <v>38637</v>
      </c>
      <c r="E9256" t="s">
        <v>298</v>
      </c>
      <c r="F9256">
        <v>14.58</v>
      </c>
      <c r="G9256">
        <v>14.58</v>
      </c>
      <c r="H9256" t="s">
        <v>299</v>
      </c>
      <c r="I9256" s="2">
        <v>24.71</v>
      </c>
      <c r="J9256" t="s">
        <v>300</v>
      </c>
      <c r="K9256" t="s">
        <v>301</v>
      </c>
      <c r="L9256" s="3" t="str">
        <f>+INDEX([1]!TABLA_MAESTRO_DE_ARTICULO[SubGroupName],MATCH(Tabla_lineas[[#This Row],[CODIGO SAP]],[1]!TABLA_MAESTRO_DE_ARTICULO[ItemCode],0))</f>
        <v>SUSPENSION</v>
      </c>
      <c r="M9256" t="s">
        <v>302</v>
      </c>
      <c r="N9256">
        <v>31</v>
      </c>
      <c r="O9256" t="s">
        <v>65</v>
      </c>
      <c r="S9256" s="2">
        <v>2650</v>
      </c>
      <c r="T9256">
        <v>38610.5</v>
      </c>
      <c r="U9256">
        <v>14.58</v>
      </c>
      <c r="V9256">
        <v>14.57</v>
      </c>
      <c r="W9256">
        <v>5.5</v>
      </c>
      <c r="Z9256" s="4" t="s">
        <v>53</v>
      </c>
      <c r="AA9256" t="s">
        <v>153</v>
      </c>
      <c r="AB9256">
        <v>46096</v>
      </c>
      <c r="AG9256">
        <v>0</v>
      </c>
      <c r="AH9256">
        <v>2650</v>
      </c>
      <c r="AM9256" t="str">
        <f>SUBSTITUTE(Tabla_lineas[[#This Row],[Codigo Liname]]," ","")</f>
        <v>M0104</v>
      </c>
    </row>
    <row r="9257" spans="1:39" customFormat="1" x14ac:dyDescent="0.25">
      <c r="A9257" s="2">
        <v>837</v>
      </c>
      <c r="B9257" t="s">
        <v>1408</v>
      </c>
      <c r="C9257">
        <f t="shared" si="144"/>
        <v>1655473</v>
      </c>
      <c r="D9257">
        <v>26460</v>
      </c>
      <c r="E9257" t="s">
        <v>303</v>
      </c>
      <c r="F9257">
        <v>0.75</v>
      </c>
      <c r="G9257">
        <v>0.69</v>
      </c>
      <c r="H9257" t="s">
        <v>304</v>
      </c>
      <c r="I9257" s="2">
        <v>0.69</v>
      </c>
      <c r="J9257" t="s">
        <v>305</v>
      </c>
      <c r="K9257" t="s">
        <v>306</v>
      </c>
      <c r="L9257" s="3" t="str">
        <f>+INDEX([1]!TABLA_MAESTRO_DE_ARTICULO[SubGroupName],MATCH(Tabla_lineas[[#This Row],[CODIGO SAP]],[1]!TABLA_MAESTRO_DE_ARTICULO[ItemCode],0))</f>
        <v>COMPRIMIDO</v>
      </c>
      <c r="M9257" t="s">
        <v>307</v>
      </c>
      <c r="N9257">
        <v>30</v>
      </c>
      <c r="O9257" t="s">
        <v>45</v>
      </c>
      <c r="P9257">
        <v>138600</v>
      </c>
      <c r="Q9257">
        <v>3275900</v>
      </c>
      <c r="R9257">
        <v>3414500</v>
      </c>
      <c r="S9257" s="2">
        <v>54000</v>
      </c>
      <c r="T9257">
        <v>25920</v>
      </c>
      <c r="U9257">
        <v>0.49</v>
      </c>
      <c r="V9257">
        <v>0.48</v>
      </c>
      <c r="W9257">
        <v>0.14000000000000001</v>
      </c>
      <c r="Z9257" s="4" t="s">
        <v>46</v>
      </c>
      <c r="AA9257" t="s">
        <v>120</v>
      </c>
      <c r="AB9257">
        <v>46132</v>
      </c>
      <c r="AG9257">
        <v>0</v>
      </c>
      <c r="AH9257">
        <v>54000</v>
      </c>
      <c r="AM9257" t="str">
        <f>SUBSTITUTE(Tabla_lineas[[#This Row],[Codigo Liname]]," ","")</f>
        <v>M0105</v>
      </c>
    </row>
    <row r="9258" spans="1:39" customFormat="1" x14ac:dyDescent="0.25">
      <c r="A9258" s="2">
        <v>837</v>
      </c>
      <c r="B9258" t="s">
        <v>1408</v>
      </c>
      <c r="C9258">
        <f t="shared" si="144"/>
        <v>1655473</v>
      </c>
      <c r="D9258">
        <v>39690</v>
      </c>
      <c r="E9258" t="s">
        <v>308</v>
      </c>
      <c r="F9258">
        <v>5.07</v>
      </c>
      <c r="G9258">
        <v>5.07</v>
      </c>
      <c r="H9258" t="s">
        <v>309</v>
      </c>
      <c r="I9258" s="2">
        <v>10.9</v>
      </c>
      <c r="J9258" t="s">
        <v>310</v>
      </c>
      <c r="K9258" t="s">
        <v>311</v>
      </c>
      <c r="L9258" s="3" t="str">
        <f>+INDEX([1]!TABLA_MAESTRO_DE_ARTICULO[SubGroupName],MATCH(Tabla_lineas[[#This Row],[CODIGO SAP]],[1]!TABLA_MAESTRO_DE_ARTICULO[ItemCode],0))</f>
        <v>SOLUCION INYECTABLE</v>
      </c>
      <c r="M9258" t="s">
        <v>312</v>
      </c>
      <c r="N9258">
        <v>33</v>
      </c>
      <c r="O9258" t="s">
        <v>249</v>
      </c>
      <c r="S9258" s="2">
        <v>4725</v>
      </c>
      <c r="T9258">
        <v>23955.75</v>
      </c>
      <c r="U9258">
        <v>8.4</v>
      </c>
      <c r="V9258">
        <v>5.07</v>
      </c>
      <c r="W9258">
        <v>1</v>
      </c>
      <c r="Z9258" s="4" t="s">
        <v>53</v>
      </c>
      <c r="AA9258" t="s">
        <v>126</v>
      </c>
      <c r="AB9258">
        <v>46132</v>
      </c>
      <c r="AG9258">
        <v>0</v>
      </c>
      <c r="AH9258">
        <v>4725</v>
      </c>
      <c r="AM9258" t="str">
        <f>SUBSTITUTE(Tabla_lineas[[#This Row],[Codigo Liname]]," ","")</f>
        <v>M0109</v>
      </c>
    </row>
    <row r="9259" spans="1:39" customFormat="1" x14ac:dyDescent="0.25">
      <c r="A9259" s="2">
        <v>837</v>
      </c>
      <c r="B9259" t="s">
        <v>1408</v>
      </c>
      <c r="C9259">
        <f t="shared" si="144"/>
        <v>1655473</v>
      </c>
      <c r="D9259">
        <v>2784</v>
      </c>
      <c r="E9259" t="s">
        <v>574</v>
      </c>
      <c r="F9259">
        <v>5.79</v>
      </c>
      <c r="G9259">
        <v>5.79</v>
      </c>
      <c r="H9259" t="s">
        <v>575</v>
      </c>
      <c r="I9259" s="2">
        <v>6.63</v>
      </c>
      <c r="J9259" t="s">
        <v>576</v>
      </c>
      <c r="K9259" t="s">
        <v>577</v>
      </c>
      <c r="L9259" s="3" t="str">
        <f>+INDEX([1]!TABLA_MAESTRO_DE_ARTICULO[SubGroupName],MATCH(Tabla_lineas[[#This Row],[CODIGO SAP]],[1]!TABLA_MAESTRO_DE_ARTICULO[ItemCode],0))</f>
        <v>COMPRIMIDO</v>
      </c>
      <c r="M9259" t="s">
        <v>578</v>
      </c>
      <c r="N9259">
        <v>35</v>
      </c>
      <c r="O9259" t="s">
        <v>45</v>
      </c>
      <c r="S9259" s="2">
        <v>600</v>
      </c>
      <c r="T9259">
        <v>2778</v>
      </c>
      <c r="U9259">
        <v>4.6399999999999997</v>
      </c>
      <c r="V9259">
        <v>4.63</v>
      </c>
      <c r="W9259">
        <v>0.7</v>
      </c>
      <c r="Z9259" s="4" t="s">
        <v>46</v>
      </c>
      <c r="AA9259" t="s">
        <v>126</v>
      </c>
      <c r="AB9259">
        <v>46132</v>
      </c>
      <c r="AG9259">
        <v>0</v>
      </c>
      <c r="AH9259">
        <v>600</v>
      </c>
      <c r="AM9259" t="str">
        <f>SUBSTITUTE(Tabla_lineas[[#This Row],[Codigo Liname]]," ","")</f>
        <v>J0166</v>
      </c>
    </row>
    <row r="9260" spans="1:39" customFormat="1" x14ac:dyDescent="0.25">
      <c r="A9260" s="2">
        <v>837</v>
      </c>
      <c r="B9260" t="s">
        <v>1408</v>
      </c>
      <c r="C9260">
        <f t="shared" si="144"/>
        <v>1655473</v>
      </c>
      <c r="D9260">
        <v>138430</v>
      </c>
      <c r="E9260" t="s">
        <v>82</v>
      </c>
      <c r="F9260">
        <v>1.61</v>
      </c>
      <c r="G9260">
        <v>1.61</v>
      </c>
      <c r="H9260" t="s">
        <v>83</v>
      </c>
      <c r="I9260" s="2">
        <v>3.67</v>
      </c>
      <c r="J9260" t="s">
        <v>84</v>
      </c>
      <c r="K9260" t="s">
        <v>85</v>
      </c>
      <c r="L9260" s="3" t="str">
        <f>+INDEX([1]!TABLA_MAESTRO_DE_ARTICULO[SubGroupName],MATCH(Tabla_lineas[[#This Row],[CODIGO SAP]],[1]!TABLA_MAESTRO_DE_ARTICULO[ItemCode],0))</f>
        <v>COMPRIMIDO</v>
      </c>
      <c r="M9260" t="s">
        <v>86</v>
      </c>
      <c r="N9260">
        <v>36</v>
      </c>
      <c r="O9260" t="s">
        <v>45</v>
      </c>
      <c r="S9260" s="2">
        <v>109000</v>
      </c>
      <c r="T9260">
        <v>137340</v>
      </c>
      <c r="U9260">
        <v>1.27</v>
      </c>
      <c r="V9260">
        <v>1.26</v>
      </c>
      <c r="W9260">
        <v>0.15</v>
      </c>
      <c r="Z9260" s="4" t="s">
        <v>46</v>
      </c>
      <c r="AA9260" t="s">
        <v>126</v>
      </c>
      <c r="AB9260">
        <v>46132</v>
      </c>
      <c r="AG9260">
        <v>0</v>
      </c>
      <c r="AH9260">
        <v>109000</v>
      </c>
      <c r="AM9260" t="str">
        <f>SUBSTITUTE(Tabla_lineas[[#This Row],[Codigo Liname]]," ","")</f>
        <v>C0902</v>
      </c>
    </row>
    <row r="9261" spans="1:39" customFormat="1" x14ac:dyDescent="0.25">
      <c r="A9261" s="2">
        <v>837</v>
      </c>
      <c r="B9261" t="s">
        <v>1408</v>
      </c>
      <c r="C9261">
        <f t="shared" si="144"/>
        <v>1655473</v>
      </c>
      <c r="D9261">
        <v>4913</v>
      </c>
      <c r="E9261" t="s">
        <v>459</v>
      </c>
      <c r="F9261">
        <v>4.76</v>
      </c>
      <c r="G9261">
        <v>2.89</v>
      </c>
      <c r="H9261" t="s">
        <v>460</v>
      </c>
      <c r="I9261" s="2">
        <v>2.89</v>
      </c>
      <c r="J9261" t="s">
        <v>461</v>
      </c>
      <c r="K9261" t="s">
        <v>462</v>
      </c>
      <c r="L9261" s="3" t="str">
        <f>+INDEX([1]!TABLA_MAESTRO_DE_ARTICULO[SubGroupName],MATCH(Tabla_lineas[[#This Row],[CODIGO SAP]],[1]!TABLA_MAESTRO_DE_ARTICULO[ItemCode],0))</f>
        <v>COMPRIMIDO</v>
      </c>
      <c r="M9261" t="s">
        <v>463</v>
      </c>
      <c r="N9261">
        <v>37</v>
      </c>
      <c r="O9261" t="s">
        <v>45</v>
      </c>
      <c r="S9261" s="2">
        <v>1700</v>
      </c>
      <c r="T9261">
        <v>4896</v>
      </c>
      <c r="U9261">
        <v>2.89</v>
      </c>
      <c r="V9261">
        <v>2.88</v>
      </c>
      <c r="W9261">
        <v>0.7</v>
      </c>
      <c r="Z9261" s="4" t="s">
        <v>53</v>
      </c>
      <c r="AA9261" t="s">
        <v>120</v>
      </c>
      <c r="AB9261">
        <v>46132</v>
      </c>
      <c r="AG9261">
        <v>0</v>
      </c>
      <c r="AH9261">
        <v>1700</v>
      </c>
      <c r="AM9261" t="str">
        <f>SUBSTITUTE(Tabla_lineas[[#This Row],[Codigo Liname]]," ","")</f>
        <v>P0205</v>
      </c>
    </row>
    <row r="9262" spans="1:39" customFormat="1" x14ac:dyDescent="0.25">
      <c r="A9262" s="2">
        <v>837</v>
      </c>
      <c r="B9262" t="s">
        <v>1408</v>
      </c>
      <c r="C9262">
        <f t="shared" si="144"/>
        <v>1655473</v>
      </c>
      <c r="D9262">
        <v>27661.200000000001</v>
      </c>
      <c r="E9262" t="s">
        <v>313</v>
      </c>
      <c r="F9262">
        <v>5.29</v>
      </c>
      <c r="G9262">
        <v>5.29</v>
      </c>
      <c r="H9262" t="s">
        <v>314</v>
      </c>
      <c r="I9262" s="2">
        <v>6.32</v>
      </c>
      <c r="J9262" t="s">
        <v>315</v>
      </c>
      <c r="K9262" t="s">
        <v>316</v>
      </c>
      <c r="L9262" s="3" t="str">
        <f>+INDEX([1]!TABLA_MAESTRO_DE_ARTICULO[SubGroupName],MATCH(Tabla_lineas[[#This Row],[CODIGO SAP]],[1]!TABLA_MAESTRO_DE_ARTICULO[ItemCode],0))</f>
        <v>SOLUCION INYECTABLE</v>
      </c>
      <c r="M9262" t="s">
        <v>317</v>
      </c>
      <c r="N9262">
        <v>38</v>
      </c>
      <c r="O9262" t="s">
        <v>249</v>
      </c>
      <c r="S9262" s="2">
        <v>7770</v>
      </c>
      <c r="T9262">
        <v>27583.5</v>
      </c>
      <c r="U9262">
        <v>3.56</v>
      </c>
      <c r="V9262">
        <v>3.55</v>
      </c>
      <c r="W9262">
        <v>0.7</v>
      </c>
      <c r="Z9262" s="4" t="s">
        <v>46</v>
      </c>
      <c r="AA9262" t="s">
        <v>120</v>
      </c>
      <c r="AB9262">
        <v>46132</v>
      </c>
      <c r="AG9262">
        <v>0</v>
      </c>
      <c r="AH9262">
        <v>7770</v>
      </c>
      <c r="AM9262" t="str">
        <f>SUBSTITUTE(Tabla_lineas[[#This Row],[Codigo Liname]]," ","")</f>
        <v>N0205</v>
      </c>
    </row>
    <row r="9263" spans="1:39" customFormat="1" x14ac:dyDescent="0.25">
      <c r="A9263" s="2">
        <v>837</v>
      </c>
      <c r="B9263" t="s">
        <v>1408</v>
      </c>
      <c r="C9263">
        <f t="shared" si="144"/>
        <v>1655473</v>
      </c>
      <c r="D9263">
        <v>170690</v>
      </c>
      <c r="E9263" t="s">
        <v>318</v>
      </c>
      <c r="F9263">
        <v>1.26</v>
      </c>
      <c r="G9263">
        <v>1.26</v>
      </c>
      <c r="H9263" t="s">
        <v>319</v>
      </c>
      <c r="I9263" s="2">
        <v>3.35</v>
      </c>
      <c r="J9263" t="s">
        <v>320</v>
      </c>
      <c r="K9263" t="s">
        <v>321</v>
      </c>
      <c r="L9263" s="3" t="str">
        <f>+INDEX([1]!TABLA_MAESTRO_DE_ARTICULO[SubGroupName],MATCH(Tabla_lineas[[#This Row],[CODIGO SAP]],[1]!TABLA_MAESTRO_DE_ARTICULO[ItemCode],0))</f>
        <v>COMPRIMIDO</v>
      </c>
      <c r="M9263" t="s">
        <v>1290</v>
      </c>
      <c r="N9263">
        <v>39</v>
      </c>
      <c r="O9263" t="s">
        <v>45</v>
      </c>
      <c r="S9263" s="2">
        <v>101000</v>
      </c>
      <c r="T9263">
        <v>126250</v>
      </c>
      <c r="U9263">
        <v>1.69</v>
      </c>
      <c r="V9263">
        <v>1.25</v>
      </c>
      <c r="W9263">
        <v>0.2</v>
      </c>
      <c r="Z9263" s="4" t="s">
        <v>46</v>
      </c>
      <c r="AA9263" t="s">
        <v>120</v>
      </c>
      <c r="AB9263">
        <v>46132</v>
      </c>
      <c r="AG9263">
        <v>0</v>
      </c>
      <c r="AH9263">
        <v>101000</v>
      </c>
      <c r="AM9263" t="str">
        <f>SUBSTITUTE(Tabla_lineas[[#This Row],[Codigo Liname]]," ","")</f>
        <v>A1004</v>
      </c>
    </row>
    <row r="9264" spans="1:39" customFormat="1" x14ac:dyDescent="0.25">
      <c r="A9264" s="2">
        <v>837</v>
      </c>
      <c r="B9264" t="s">
        <v>1408</v>
      </c>
      <c r="C9264">
        <f t="shared" si="144"/>
        <v>1655473</v>
      </c>
      <c r="D9264">
        <v>11583</v>
      </c>
      <c r="E9264" t="s">
        <v>323</v>
      </c>
      <c r="F9264">
        <v>5.91</v>
      </c>
      <c r="G9264">
        <v>3.53</v>
      </c>
      <c r="H9264" t="s">
        <v>324</v>
      </c>
      <c r="I9264" s="2">
        <v>3.53</v>
      </c>
      <c r="J9264" t="s">
        <v>325</v>
      </c>
      <c r="K9264" t="s">
        <v>326</v>
      </c>
      <c r="L9264" s="3" t="str">
        <f>+INDEX([1]!TABLA_MAESTRO_DE_ARTICULO[SubGroupName],MATCH(Tabla_lineas[[#This Row],[CODIGO SAP]],[1]!TABLA_MAESTRO_DE_ARTICULO[ItemCode],0))</f>
        <v>SOLUCION INYECTABLE</v>
      </c>
      <c r="M9264" t="s">
        <v>327</v>
      </c>
      <c r="N9264">
        <v>40</v>
      </c>
      <c r="O9264" t="s">
        <v>249</v>
      </c>
      <c r="S9264" s="2">
        <v>4050</v>
      </c>
      <c r="T9264">
        <v>11542.5</v>
      </c>
      <c r="U9264">
        <v>2.86</v>
      </c>
      <c r="V9264">
        <v>2.85</v>
      </c>
      <c r="W9264">
        <v>0.7</v>
      </c>
      <c r="Z9264" s="4" t="s">
        <v>46</v>
      </c>
      <c r="AA9264" t="s">
        <v>153</v>
      </c>
      <c r="AB9264">
        <v>46132</v>
      </c>
      <c r="AG9264">
        <v>0</v>
      </c>
      <c r="AH9264">
        <v>4050</v>
      </c>
      <c r="AM9264" t="str">
        <f>SUBSTITUTE(Tabla_lineas[[#This Row],[Codigo Liname]]," ","")</f>
        <v>A0308</v>
      </c>
    </row>
    <row r="9265" spans="1:39" customFormat="1" x14ac:dyDescent="0.25">
      <c r="A9265" s="2">
        <v>837</v>
      </c>
      <c r="B9265" t="s">
        <v>1408</v>
      </c>
      <c r="C9265">
        <f t="shared" si="144"/>
        <v>1655473</v>
      </c>
      <c r="D9265">
        <v>4774</v>
      </c>
      <c r="E9265" t="s">
        <v>328</v>
      </c>
      <c r="F9265">
        <v>0.92</v>
      </c>
      <c r="G9265">
        <v>0.75</v>
      </c>
      <c r="H9265" t="s">
        <v>329</v>
      </c>
      <c r="I9265" s="2">
        <v>0.75</v>
      </c>
      <c r="J9265" t="s">
        <v>330</v>
      </c>
      <c r="K9265" t="s">
        <v>331</v>
      </c>
      <c r="L9265" s="3" t="str">
        <f>+INDEX([1]!TABLA_MAESTRO_DE_ARTICULO[SubGroupName],MATCH(Tabla_lineas[[#This Row],[CODIGO SAP]],[1]!TABLA_MAESTRO_DE_ARTICULO[ItemCode],0))</f>
        <v>COMPRIMIDO</v>
      </c>
      <c r="M9265" t="s">
        <v>332</v>
      </c>
      <c r="N9265">
        <v>41</v>
      </c>
      <c r="O9265" t="s">
        <v>45</v>
      </c>
      <c r="P9265">
        <v>63200</v>
      </c>
      <c r="Q9265">
        <v>247600</v>
      </c>
      <c r="R9265">
        <v>310800</v>
      </c>
      <c r="S9265" s="2">
        <v>7700</v>
      </c>
      <c r="T9265">
        <v>4697</v>
      </c>
      <c r="U9265">
        <v>0.62</v>
      </c>
      <c r="V9265">
        <v>0.61</v>
      </c>
      <c r="W9265">
        <v>0.2</v>
      </c>
      <c r="Z9265" s="4" t="s">
        <v>46</v>
      </c>
      <c r="AA9265" t="s">
        <v>120</v>
      </c>
      <c r="AB9265">
        <v>46132</v>
      </c>
      <c r="AG9265">
        <v>0</v>
      </c>
      <c r="AH9265">
        <v>7700</v>
      </c>
      <c r="AM9265" t="str">
        <f>SUBSTITUTE(Tabla_lineas[[#This Row],[Codigo Liname]]," ","")</f>
        <v>P0109</v>
      </c>
    </row>
    <row r="9266" spans="1:39" customFormat="1" x14ac:dyDescent="0.25">
      <c r="A9266" s="2">
        <v>837</v>
      </c>
      <c r="B9266" t="s">
        <v>1408</v>
      </c>
      <c r="C9266">
        <f t="shared" si="144"/>
        <v>1655473</v>
      </c>
      <c r="D9266">
        <v>22304</v>
      </c>
      <c r="E9266" t="s">
        <v>92</v>
      </c>
      <c r="F9266">
        <v>4.72</v>
      </c>
      <c r="G9266">
        <v>4.72</v>
      </c>
      <c r="H9266" t="s">
        <v>93</v>
      </c>
      <c r="I9266" s="2">
        <v>5.27</v>
      </c>
      <c r="J9266" t="s">
        <v>94</v>
      </c>
      <c r="K9266" t="s">
        <v>95</v>
      </c>
      <c r="L9266" s="3" t="str">
        <f>+INDEX([1]!TABLA_MAESTRO_DE_ARTICULO[SubGroupName],MATCH(Tabla_lineas[[#This Row],[CODIGO SAP]],[1]!TABLA_MAESTRO_DE_ARTICULO[ItemCode],0))</f>
        <v>OVULO VAGINAL</v>
      </c>
      <c r="M9266" t="s">
        <v>96</v>
      </c>
      <c r="N9266">
        <v>42</v>
      </c>
      <c r="O9266" t="s">
        <v>97</v>
      </c>
      <c r="S9266" s="2">
        <v>6800</v>
      </c>
      <c r="T9266">
        <v>22236</v>
      </c>
      <c r="U9266">
        <v>3.28</v>
      </c>
      <c r="V9266">
        <v>3.27</v>
      </c>
      <c r="W9266">
        <v>0.8</v>
      </c>
      <c r="Z9266" s="4" t="s">
        <v>53</v>
      </c>
      <c r="AA9266" t="s">
        <v>126</v>
      </c>
      <c r="AB9266">
        <v>46132</v>
      </c>
      <c r="AG9266">
        <v>0</v>
      </c>
      <c r="AH9266">
        <v>6800</v>
      </c>
      <c r="AM9266" t="str">
        <f>SUBSTITUTE(Tabla_lineas[[#This Row],[Codigo Liname]]," ","")</f>
        <v>G0104</v>
      </c>
    </row>
    <row r="9267" spans="1:39" customFormat="1" x14ac:dyDescent="0.25">
      <c r="A9267" s="2">
        <v>837</v>
      </c>
      <c r="B9267" t="s">
        <v>1408</v>
      </c>
      <c r="C9267">
        <f t="shared" si="144"/>
        <v>1655473</v>
      </c>
      <c r="D9267">
        <v>1468.5</v>
      </c>
      <c r="E9267" t="s">
        <v>343</v>
      </c>
      <c r="F9267">
        <v>26.57</v>
      </c>
      <c r="G9267">
        <v>17.350000000000001</v>
      </c>
      <c r="H9267" t="s">
        <v>344</v>
      </c>
      <c r="I9267" s="2">
        <v>17.350000000000001</v>
      </c>
      <c r="J9267" t="s">
        <v>345</v>
      </c>
      <c r="K9267" t="s">
        <v>346</v>
      </c>
      <c r="L9267" s="3" t="str">
        <f>+INDEX([1]!TABLA_MAESTRO_DE_ARTICULO[SubGroupName],MATCH(Tabla_lineas[[#This Row],[CODIGO SAP]],[1]!TABLA_MAESTRO_DE_ARTICULO[ItemCode],0))</f>
        <v>CREMA DERMICA</v>
      </c>
      <c r="M9267" t="s">
        <v>347</v>
      </c>
      <c r="N9267">
        <v>44</v>
      </c>
      <c r="O9267" t="s">
        <v>297</v>
      </c>
      <c r="S9267" s="2">
        <v>110</v>
      </c>
      <c r="T9267">
        <v>1467.4</v>
      </c>
      <c r="U9267">
        <v>13.35</v>
      </c>
      <c r="V9267">
        <v>13.34</v>
      </c>
      <c r="W9267">
        <v>5</v>
      </c>
      <c r="Z9267" s="4" t="s">
        <v>53</v>
      </c>
      <c r="AA9267" t="s">
        <v>153</v>
      </c>
      <c r="AB9267">
        <v>46096</v>
      </c>
      <c r="AG9267">
        <v>0</v>
      </c>
      <c r="AH9267">
        <v>110</v>
      </c>
      <c r="AM9267" t="str">
        <f>SUBSTITUTE(Tabla_lineas[[#This Row],[Codigo Liname]]," ","")</f>
        <v>D0104</v>
      </c>
    </row>
    <row r="9268" spans="1:39" customFormat="1" x14ac:dyDescent="0.25">
      <c r="A9268" s="2">
        <v>837</v>
      </c>
      <c r="B9268" t="s">
        <v>1408</v>
      </c>
      <c r="C9268">
        <f t="shared" si="144"/>
        <v>1655473</v>
      </c>
      <c r="D9268">
        <v>7182</v>
      </c>
      <c r="E9268" t="s">
        <v>104</v>
      </c>
      <c r="F9268">
        <v>0.3</v>
      </c>
      <c r="G9268">
        <v>0.25</v>
      </c>
      <c r="H9268" t="s">
        <v>105</v>
      </c>
      <c r="I9268" s="2">
        <v>0.25</v>
      </c>
      <c r="J9268" t="s">
        <v>106</v>
      </c>
      <c r="K9268" t="s">
        <v>107</v>
      </c>
      <c r="L9268" s="3" t="str">
        <f>+INDEX([1]!TABLA_MAESTRO_DE_ARTICULO[SubGroupName],MATCH(Tabla_lineas[[#This Row],[CODIGO SAP]],[1]!TABLA_MAESTRO_DE_ARTICULO[ItemCode],0))</f>
        <v>COMPRIMIDO</v>
      </c>
      <c r="M9268" t="s">
        <v>108</v>
      </c>
      <c r="N9268">
        <v>48</v>
      </c>
      <c r="O9268" t="s">
        <v>45</v>
      </c>
      <c r="S9268" s="2">
        <v>34200</v>
      </c>
      <c r="T9268">
        <v>6840</v>
      </c>
      <c r="U9268">
        <v>0.21</v>
      </c>
      <c r="V9268">
        <v>0.2</v>
      </c>
      <c r="W9268">
        <v>0.12</v>
      </c>
      <c r="Z9268" s="4" t="s">
        <v>46</v>
      </c>
      <c r="AA9268" t="s">
        <v>126</v>
      </c>
      <c r="AB9268">
        <v>46132</v>
      </c>
      <c r="AG9268">
        <v>0</v>
      </c>
      <c r="AH9268">
        <v>34200</v>
      </c>
      <c r="AM9268" t="str">
        <f>SUBSTITUTE(Tabla_lineas[[#This Row],[Codigo Liname]]," ","")</f>
        <v>N0208</v>
      </c>
    </row>
    <row r="9269" spans="1:39" customFormat="1" x14ac:dyDescent="0.25">
      <c r="A9269" s="2">
        <v>837</v>
      </c>
      <c r="B9269" t="s">
        <v>1408</v>
      </c>
      <c r="C9269">
        <f t="shared" si="144"/>
        <v>1655473</v>
      </c>
      <c r="D9269">
        <v>625.25</v>
      </c>
      <c r="E9269" t="s">
        <v>470</v>
      </c>
      <c r="F9269">
        <v>22.96</v>
      </c>
      <c r="G9269">
        <v>12</v>
      </c>
      <c r="H9269" t="s">
        <v>471</v>
      </c>
      <c r="I9269" s="2">
        <v>12.03</v>
      </c>
      <c r="J9269" t="s">
        <v>472</v>
      </c>
      <c r="K9269" t="s">
        <v>473</v>
      </c>
      <c r="L9269" s="3" t="str">
        <f>+INDEX([1]!TABLA_MAESTRO_DE_ARTICULO[SubGroupName],MATCH(Tabla_lineas[[#This Row],[CODIGO SAP]],[1]!TABLA_MAESTRO_DE_ARTICULO[ItemCode],0))</f>
        <v>LOCION</v>
      </c>
      <c r="M9269" t="s">
        <v>474</v>
      </c>
      <c r="N9269">
        <v>7</v>
      </c>
      <c r="O9269" t="s">
        <v>400</v>
      </c>
      <c r="S9269" s="2">
        <v>61</v>
      </c>
      <c r="T9269">
        <v>624.64</v>
      </c>
      <c r="U9269">
        <v>10.25</v>
      </c>
      <c r="V9269">
        <v>10.24</v>
      </c>
      <c r="W9269">
        <v>7</v>
      </c>
      <c r="Z9269" s="4" t="s">
        <v>53</v>
      </c>
      <c r="AA9269" t="s">
        <v>153</v>
      </c>
      <c r="AB9269">
        <v>46132</v>
      </c>
      <c r="AG9269">
        <v>0</v>
      </c>
      <c r="AH9269">
        <v>61</v>
      </c>
      <c r="AM9269" t="str">
        <f>SUBSTITUTE(Tabla_lineas[[#This Row],[Codigo Liname]]," ","")</f>
        <v>P0301</v>
      </c>
    </row>
    <row r="9270" spans="1:39" customFormat="1" x14ac:dyDescent="0.25">
      <c r="A9270" s="2">
        <v>837</v>
      </c>
      <c r="B9270" t="s">
        <v>1408</v>
      </c>
      <c r="C9270">
        <f t="shared" si="144"/>
        <v>1655473</v>
      </c>
      <c r="D9270">
        <v>6734.4</v>
      </c>
      <c r="E9270" t="s">
        <v>384</v>
      </c>
      <c r="F9270">
        <v>9.6</v>
      </c>
      <c r="G9270">
        <v>6.35</v>
      </c>
      <c r="H9270" t="s">
        <v>385</v>
      </c>
      <c r="I9270" s="2">
        <v>6.35</v>
      </c>
      <c r="J9270" t="s">
        <v>386</v>
      </c>
      <c r="K9270" t="s">
        <v>387</v>
      </c>
      <c r="L9270" s="3" t="str">
        <f>+INDEX([1]!TABLA_MAESTRO_DE_ARTICULO[SubGroupName],MATCH(Tabla_lineas[[#This Row],[CODIGO SAP]],[1]!TABLA_MAESTRO_DE_ARTICULO[ItemCode],0))</f>
        <v>COMPRIMIDO</v>
      </c>
      <c r="M9270" t="s">
        <v>388</v>
      </c>
      <c r="N9270">
        <v>45</v>
      </c>
      <c r="O9270" t="s">
        <v>389</v>
      </c>
      <c r="S9270" s="2">
        <v>1104</v>
      </c>
      <c r="T9270">
        <v>6723.36</v>
      </c>
      <c r="U9270">
        <v>6.1</v>
      </c>
      <c r="V9270">
        <v>6.09</v>
      </c>
      <c r="W9270">
        <v>1.2</v>
      </c>
      <c r="Z9270" s="4" t="s">
        <v>46</v>
      </c>
      <c r="AA9270" t="s">
        <v>126</v>
      </c>
      <c r="AB9270">
        <v>46132</v>
      </c>
      <c r="AG9270">
        <v>0</v>
      </c>
      <c r="AH9270">
        <v>1104</v>
      </c>
      <c r="AM9270" t="str">
        <f>SUBSTITUTE(Tabla_lineas[[#This Row],[Codigo Liname]]," ","")</f>
        <v>P0111</v>
      </c>
    </row>
    <row r="9271" spans="1:39" customFormat="1" x14ac:dyDescent="0.25">
      <c r="A9271" s="2">
        <v>838</v>
      </c>
      <c r="B9271" t="s">
        <v>1409</v>
      </c>
      <c r="C9271">
        <f t="shared" si="144"/>
        <v>1655291</v>
      </c>
      <c r="D9271">
        <v>60000</v>
      </c>
      <c r="E9271" t="s">
        <v>224</v>
      </c>
      <c r="F9271">
        <v>0.95</v>
      </c>
      <c r="G9271">
        <v>0.38</v>
      </c>
      <c r="H9271" t="s">
        <v>225</v>
      </c>
      <c r="I9271" s="2">
        <v>0.38</v>
      </c>
      <c r="J9271" t="s">
        <v>226</v>
      </c>
      <c r="K9271" t="s">
        <v>227</v>
      </c>
      <c r="L9271" s="3" t="str">
        <f>+INDEX([1]!TABLA_MAESTRO_DE_ARTICULO[SubGroupName],MATCH(Tabla_lineas[[#This Row],[CODIGO SAP]],[1]!TABLA_MAESTRO_DE_ARTICULO[ItemCode],0))</f>
        <v>COMPRIMIDO</v>
      </c>
      <c r="M9271" t="s">
        <v>228</v>
      </c>
      <c r="N9271">
        <v>1</v>
      </c>
      <c r="O9271" t="s">
        <v>45</v>
      </c>
      <c r="S9271" s="2">
        <v>300000</v>
      </c>
      <c r="T9271">
        <v>57000</v>
      </c>
      <c r="U9271">
        <v>0.2</v>
      </c>
      <c r="V9271">
        <v>0.19</v>
      </c>
      <c r="W9271">
        <v>0.12</v>
      </c>
      <c r="Z9271" s="4" t="s">
        <v>46</v>
      </c>
      <c r="AA9271" t="s">
        <v>126</v>
      </c>
      <c r="AB9271">
        <v>46096</v>
      </c>
      <c r="AG9271">
        <v>0</v>
      </c>
      <c r="AH9271">
        <v>300000</v>
      </c>
      <c r="AM9271" t="str">
        <f>SUBSTITUTE(Tabla_lineas[[#This Row],[Codigo Liname]]," ","")</f>
        <v>A1106</v>
      </c>
    </row>
    <row r="9272" spans="1:39" customFormat="1" x14ac:dyDescent="0.25">
      <c r="A9272" s="2">
        <v>839</v>
      </c>
      <c r="B9272" t="s">
        <v>1410</v>
      </c>
      <c r="C9272" t="str">
        <f t="shared" si="144"/>
        <v>COTI</v>
      </c>
      <c r="E9272" t="s">
        <v>476</v>
      </c>
      <c r="F9272">
        <v>24.52</v>
      </c>
      <c r="G9272">
        <v>9.4</v>
      </c>
      <c r="H9272" t="s">
        <v>477</v>
      </c>
      <c r="I9272" s="2">
        <v>9.48</v>
      </c>
      <c r="J9272" t="s">
        <v>478</v>
      </c>
      <c r="K9272" t="s">
        <v>479</v>
      </c>
      <c r="L9272" s="3" t="str">
        <f>+INDEX([1]!TABLA_MAESTRO_DE_ARTICULO[SubGroupName],MATCH(Tabla_lineas[[#This Row],[CODIGO SAP]],[1]!TABLA_MAESTRO_DE_ARTICULO[ItemCode],0))</f>
        <v>CREMA DERMICA</v>
      </c>
      <c r="M9272" t="s">
        <v>480</v>
      </c>
      <c r="O9272" t="s">
        <v>297</v>
      </c>
      <c r="S9272" s="2">
        <v>20</v>
      </c>
      <c r="T9272">
        <v>180</v>
      </c>
      <c r="V9272">
        <v>9</v>
      </c>
      <c r="Z9272" s="4" t="s">
        <v>46</v>
      </c>
      <c r="AL9272" t="s">
        <v>1411</v>
      </c>
      <c r="AM9272" t="str">
        <f>SUBSTITUTE(Tabla_lineas[[#This Row],[Codigo Liname]]," ","")</f>
        <v>D0701</v>
      </c>
    </row>
    <row r="9273" spans="1:39" customFormat="1" x14ac:dyDescent="0.25">
      <c r="A9273" s="2">
        <v>839</v>
      </c>
      <c r="B9273" t="s">
        <v>1410</v>
      </c>
      <c r="C9273" t="str">
        <f t="shared" si="144"/>
        <v>COTI</v>
      </c>
      <c r="E9273" t="s">
        <v>60</v>
      </c>
      <c r="F9273">
        <v>15.12</v>
      </c>
      <c r="G9273">
        <v>9.5</v>
      </c>
      <c r="H9273" t="s">
        <v>61</v>
      </c>
      <c r="I9273" s="2">
        <v>9.59</v>
      </c>
      <c r="J9273" t="s">
        <v>62</v>
      </c>
      <c r="K9273" t="s">
        <v>63</v>
      </c>
      <c r="L9273" s="3" t="str">
        <f>+INDEX([1]!TABLA_MAESTRO_DE_ARTICULO[SubGroupName],MATCH(Tabla_lineas[[#This Row],[CODIGO SAP]],[1]!TABLA_MAESTRO_DE_ARTICULO[ItemCode],0))</f>
        <v>JARABE</v>
      </c>
      <c r="M9273" t="s">
        <v>64</v>
      </c>
      <c r="O9273" t="s">
        <v>65</v>
      </c>
      <c r="S9273" s="2">
        <v>100</v>
      </c>
      <c r="T9273">
        <v>850</v>
      </c>
      <c r="V9273">
        <v>8.5</v>
      </c>
      <c r="Z9273" s="4" t="s">
        <v>46</v>
      </c>
      <c r="AL9273" t="s">
        <v>1411</v>
      </c>
      <c r="AM9273" t="str">
        <f>SUBSTITUTE(Tabla_lineas[[#This Row],[Codigo Liname]]," ","")</f>
        <v>R0503</v>
      </c>
    </row>
    <row r="9274" spans="1:39" customFormat="1" x14ac:dyDescent="0.25">
      <c r="A9274" s="2">
        <v>839</v>
      </c>
      <c r="B9274" t="s">
        <v>1410</v>
      </c>
      <c r="C9274" t="str">
        <f t="shared" si="144"/>
        <v>COTI</v>
      </c>
      <c r="E9274" t="s">
        <v>138</v>
      </c>
      <c r="F9274">
        <v>0.2</v>
      </c>
      <c r="G9274">
        <v>0.2</v>
      </c>
      <c r="H9274" t="s">
        <v>139</v>
      </c>
      <c r="I9274" s="2">
        <v>0.28999999999999998</v>
      </c>
      <c r="J9274" t="s">
        <v>140</v>
      </c>
      <c r="K9274" t="s">
        <v>141</v>
      </c>
      <c r="L9274" s="3" t="str">
        <f>+INDEX([1]!TABLA_MAESTRO_DE_ARTICULO[SubGroupName],MATCH(Tabla_lineas[[#This Row],[CODIGO SAP]],[1]!TABLA_MAESTRO_DE_ARTICULO[ItemCode],0))</f>
        <v>COMPRIMIDO</v>
      </c>
      <c r="M9274" t="s">
        <v>142</v>
      </c>
      <c r="O9274" t="s">
        <v>45</v>
      </c>
      <c r="S9274" s="2">
        <v>500</v>
      </c>
      <c r="T9274">
        <v>75</v>
      </c>
      <c r="V9274">
        <v>0.15</v>
      </c>
      <c r="Z9274" s="4" t="s">
        <v>46</v>
      </c>
      <c r="AL9274" t="s">
        <v>1411</v>
      </c>
      <c r="AM9274" t="str">
        <f>SUBSTITUTE(Tabla_lineas[[#This Row],[Codigo Liname]]," ","")</f>
        <v>M0102</v>
      </c>
    </row>
    <row r="9275" spans="1:39" customFormat="1" x14ac:dyDescent="0.25">
      <c r="A9275" s="2">
        <v>839</v>
      </c>
      <c r="B9275" t="s">
        <v>1410</v>
      </c>
      <c r="C9275" t="str">
        <f t="shared" si="144"/>
        <v>COTI</v>
      </c>
      <c r="E9275" t="s">
        <v>277</v>
      </c>
      <c r="F9275">
        <v>4.05</v>
      </c>
      <c r="G9275">
        <v>2.59</v>
      </c>
      <c r="H9275" t="s">
        <v>278</v>
      </c>
      <c r="I9275" s="2">
        <v>3.24</v>
      </c>
      <c r="J9275" t="s">
        <v>279</v>
      </c>
      <c r="K9275" t="s">
        <v>280</v>
      </c>
      <c r="L9275" s="3" t="str">
        <f>+INDEX([1]!TABLA_MAESTRO_DE_ARTICULO[SubGroupName],MATCH(Tabla_lineas[[#This Row],[CODIGO SAP]],[1]!TABLA_MAESTRO_DE_ARTICULO[ItemCode],0))</f>
        <v>COMPRIMIDO</v>
      </c>
      <c r="M9275" t="s">
        <v>281</v>
      </c>
      <c r="O9275" t="s">
        <v>45</v>
      </c>
      <c r="S9275" s="2">
        <v>300</v>
      </c>
      <c r="T9275">
        <v>360</v>
      </c>
      <c r="V9275">
        <v>1.2</v>
      </c>
      <c r="Z9275" s="4" t="s">
        <v>46</v>
      </c>
      <c r="AL9275" t="s">
        <v>1411</v>
      </c>
      <c r="AM9275" t="str">
        <f>SUBSTITUTE(Tabla_lineas[[#This Row],[Codigo Liname]]," ","")</f>
        <v>C1002</v>
      </c>
    </row>
    <row r="9276" spans="1:39" customFormat="1" x14ac:dyDescent="0.25">
      <c r="A9276" s="2">
        <v>839</v>
      </c>
      <c r="B9276" t="s">
        <v>1410</v>
      </c>
      <c r="C9276" t="str">
        <f t="shared" si="144"/>
        <v>COTI</v>
      </c>
      <c r="E9276" t="s">
        <v>303</v>
      </c>
      <c r="F9276">
        <v>0.75</v>
      </c>
      <c r="G9276">
        <v>0.69</v>
      </c>
      <c r="H9276" t="s">
        <v>304</v>
      </c>
      <c r="I9276" s="2">
        <v>0.69</v>
      </c>
      <c r="J9276" t="s">
        <v>305</v>
      </c>
      <c r="K9276" t="s">
        <v>306</v>
      </c>
      <c r="L9276" s="3" t="str">
        <f>+INDEX([1]!TABLA_MAESTRO_DE_ARTICULO[SubGroupName],MATCH(Tabla_lineas[[#This Row],[CODIGO SAP]],[1]!TABLA_MAESTRO_DE_ARTICULO[ItemCode],0))</f>
        <v>COMPRIMIDO</v>
      </c>
      <c r="M9276" t="s">
        <v>307</v>
      </c>
      <c r="O9276" t="s">
        <v>45</v>
      </c>
      <c r="P9276">
        <v>138600</v>
      </c>
      <c r="Q9276">
        <v>3275900</v>
      </c>
      <c r="R9276">
        <v>3414500</v>
      </c>
      <c r="S9276" s="2">
        <v>1000</v>
      </c>
      <c r="T9276">
        <v>220</v>
      </c>
      <c r="V9276">
        <v>0.22</v>
      </c>
      <c r="Z9276" s="4" t="s">
        <v>46</v>
      </c>
      <c r="AL9276" t="s">
        <v>1411</v>
      </c>
      <c r="AM9276" t="str">
        <f>SUBSTITUTE(Tabla_lineas[[#This Row],[Codigo Liname]]," ","")</f>
        <v>M0105</v>
      </c>
    </row>
    <row r="9277" spans="1:39" customFormat="1" x14ac:dyDescent="0.25">
      <c r="A9277" s="2">
        <v>839</v>
      </c>
      <c r="B9277" t="s">
        <v>1410</v>
      </c>
      <c r="C9277" t="str">
        <f t="shared" si="144"/>
        <v>COTI</v>
      </c>
      <c r="E9277" t="s">
        <v>148</v>
      </c>
      <c r="F9277">
        <v>5.12</v>
      </c>
      <c r="G9277">
        <v>4</v>
      </c>
      <c r="H9277" t="s">
        <v>149</v>
      </c>
      <c r="I9277" s="2">
        <v>4</v>
      </c>
      <c r="J9277" t="s">
        <v>150</v>
      </c>
      <c r="K9277" t="s">
        <v>151</v>
      </c>
      <c r="L9277" s="3" t="str">
        <f>+INDEX([1]!TABLA_MAESTRO_DE_ARTICULO[SubGroupName],MATCH(Tabla_lineas[[#This Row],[CODIGO SAP]],[1]!TABLA_MAESTRO_DE_ARTICULO[ItemCode],0))</f>
        <v>COMPRIMIDO</v>
      </c>
      <c r="M9277" t="s">
        <v>152</v>
      </c>
      <c r="O9277" t="s">
        <v>45</v>
      </c>
      <c r="P9277">
        <v>37700</v>
      </c>
      <c r="Q9277">
        <v>150100</v>
      </c>
      <c r="R9277">
        <v>187800</v>
      </c>
      <c r="S9277" s="2">
        <v>300</v>
      </c>
      <c r="T9277">
        <v>300</v>
      </c>
      <c r="V9277">
        <v>1</v>
      </c>
      <c r="Z9277" s="4" t="s">
        <v>46</v>
      </c>
      <c r="AL9277" t="s">
        <v>1411</v>
      </c>
      <c r="AM9277" t="str">
        <f>SUBSTITUTE(Tabla_lineas[[#This Row],[Codigo Liname]]," ","")</f>
        <v>M0111</v>
      </c>
    </row>
    <row r="9278" spans="1:39" customFormat="1" x14ac:dyDescent="0.25">
      <c r="A9278" s="2">
        <v>839</v>
      </c>
      <c r="B9278" t="s">
        <v>1410</v>
      </c>
      <c r="C9278" t="str">
        <f t="shared" si="144"/>
        <v>COTI</v>
      </c>
      <c r="E9278" t="s">
        <v>328</v>
      </c>
      <c r="F9278">
        <v>0.92</v>
      </c>
      <c r="G9278">
        <v>0.75</v>
      </c>
      <c r="H9278" t="s">
        <v>329</v>
      </c>
      <c r="I9278" s="2">
        <v>0.75</v>
      </c>
      <c r="J9278" t="s">
        <v>330</v>
      </c>
      <c r="K9278" t="s">
        <v>331</v>
      </c>
      <c r="L9278" s="3" t="str">
        <f>+INDEX([1]!TABLA_MAESTRO_DE_ARTICULO[SubGroupName],MATCH(Tabla_lineas[[#This Row],[CODIGO SAP]],[1]!TABLA_MAESTRO_DE_ARTICULO[ItemCode],0))</f>
        <v>COMPRIMIDO</v>
      </c>
      <c r="M9278" t="s">
        <v>332</v>
      </c>
      <c r="O9278" t="s">
        <v>45</v>
      </c>
      <c r="P9278">
        <v>63200</v>
      </c>
      <c r="Q9278">
        <v>247600</v>
      </c>
      <c r="R9278">
        <v>310800</v>
      </c>
      <c r="S9278" s="2">
        <v>300</v>
      </c>
      <c r="T9278">
        <v>90</v>
      </c>
      <c r="V9278">
        <v>0.3</v>
      </c>
      <c r="Z9278" s="4" t="s">
        <v>46</v>
      </c>
      <c r="AL9278" t="s">
        <v>1411</v>
      </c>
      <c r="AM9278" t="str">
        <f>SUBSTITUTE(Tabla_lineas[[#This Row],[Codigo Liname]]," ","")</f>
        <v>P0109</v>
      </c>
    </row>
    <row r="9279" spans="1:39" customFormat="1" x14ac:dyDescent="0.25">
      <c r="A9279" s="2">
        <v>842</v>
      </c>
      <c r="B9279" t="s">
        <v>1412</v>
      </c>
      <c r="C9279">
        <f t="shared" si="144"/>
        <v>1655640</v>
      </c>
      <c r="D9279">
        <v>360</v>
      </c>
      <c r="E9279" t="s">
        <v>188</v>
      </c>
      <c r="F9279">
        <v>0.66</v>
      </c>
      <c r="G9279">
        <v>0.66</v>
      </c>
      <c r="H9279" t="s">
        <v>189</v>
      </c>
      <c r="I9279" s="2">
        <v>1</v>
      </c>
      <c r="J9279" t="s">
        <v>190</v>
      </c>
      <c r="K9279" t="s">
        <v>191</v>
      </c>
      <c r="L9279" s="3" t="str">
        <f>+INDEX([1]!TABLA_MAESTRO_DE_ARTICULO[SubGroupName],MATCH(Tabla_lineas[[#This Row],[CODIGO SAP]],[1]!TABLA_MAESTRO_DE_ARTICULO[ItemCode],0))</f>
        <v>COMPRIMIDO</v>
      </c>
      <c r="M9279" t="s">
        <v>192</v>
      </c>
      <c r="N9279">
        <v>2</v>
      </c>
      <c r="O9279" t="s">
        <v>45</v>
      </c>
      <c r="S9279" s="2">
        <v>500</v>
      </c>
      <c r="T9279">
        <v>325</v>
      </c>
      <c r="U9279">
        <v>0.72</v>
      </c>
      <c r="V9279">
        <v>0.65</v>
      </c>
      <c r="W9279">
        <v>0.2</v>
      </c>
      <c r="Z9279" s="4" t="s">
        <v>53</v>
      </c>
      <c r="AA9279" t="s">
        <v>153</v>
      </c>
      <c r="AB9279">
        <v>46096</v>
      </c>
      <c r="AG9279">
        <v>0</v>
      </c>
      <c r="AH9279">
        <v>500</v>
      </c>
      <c r="AM9279" t="str">
        <f>SUBSTITUTE(Tabla_lineas[[#This Row],[Codigo Liname]]," ","")</f>
        <v>R0501</v>
      </c>
    </row>
    <row r="9280" spans="1:39" customFormat="1" x14ac:dyDescent="0.25">
      <c r="A9280" s="2">
        <v>842</v>
      </c>
      <c r="B9280" t="s">
        <v>1412</v>
      </c>
      <c r="C9280">
        <f t="shared" si="144"/>
        <v>1655640</v>
      </c>
      <c r="D9280">
        <v>411.3</v>
      </c>
      <c r="E9280" t="s">
        <v>229</v>
      </c>
      <c r="F9280">
        <v>19.329999999999998</v>
      </c>
      <c r="G9280">
        <v>18.399999999999999</v>
      </c>
      <c r="H9280" t="s">
        <v>230</v>
      </c>
      <c r="I9280" s="2">
        <v>18.399999999999999</v>
      </c>
      <c r="J9280" t="s">
        <v>231</v>
      </c>
      <c r="K9280" t="s">
        <v>232</v>
      </c>
      <c r="L9280" s="3" t="str">
        <f>+INDEX([1]!TABLA_MAESTRO_DE_ARTICULO[SubGroupName],MATCH(Tabla_lineas[[#This Row],[CODIGO SAP]],[1]!TABLA_MAESTRO_DE_ARTICULO[ItemCode],0))</f>
        <v>SUSPENSION</v>
      </c>
      <c r="M9280" t="s">
        <v>233</v>
      </c>
      <c r="N9280">
        <v>4</v>
      </c>
      <c r="O9280" t="s">
        <v>65</v>
      </c>
      <c r="S9280" s="2">
        <v>30</v>
      </c>
      <c r="T9280">
        <v>551.70000000000005</v>
      </c>
      <c r="U9280">
        <v>13.71</v>
      </c>
      <c r="V9280">
        <v>18.39</v>
      </c>
      <c r="W9280">
        <v>5.5</v>
      </c>
      <c r="Z9280" s="4" t="s">
        <v>46</v>
      </c>
      <c r="AA9280" t="s">
        <v>153</v>
      </c>
      <c r="AB9280">
        <v>46132</v>
      </c>
      <c r="AG9280">
        <v>0</v>
      </c>
      <c r="AH9280">
        <v>30</v>
      </c>
      <c r="AM9280" t="str">
        <f>SUBSTITUTE(Tabla_lineas[[#This Row],[Codigo Liname]]," ","")</f>
        <v>J0138</v>
      </c>
    </row>
    <row r="9281" spans="1:39" customFormat="1" x14ac:dyDescent="0.25">
      <c r="A9281" s="2">
        <v>842</v>
      </c>
      <c r="B9281" t="s">
        <v>1412</v>
      </c>
      <c r="C9281">
        <f t="shared" si="144"/>
        <v>1655640</v>
      </c>
      <c r="D9281">
        <v>1589.22</v>
      </c>
      <c r="E9281" t="s">
        <v>298</v>
      </c>
      <c r="F9281">
        <v>14.58</v>
      </c>
      <c r="G9281">
        <v>14.58</v>
      </c>
      <c r="H9281" t="s">
        <v>299</v>
      </c>
      <c r="I9281" s="2">
        <v>24.71</v>
      </c>
      <c r="J9281" t="s">
        <v>300</v>
      </c>
      <c r="K9281" t="s">
        <v>301</v>
      </c>
      <c r="L9281" s="3" t="str">
        <f>+INDEX([1]!TABLA_MAESTRO_DE_ARTICULO[SubGroupName],MATCH(Tabla_lineas[[#This Row],[CODIGO SAP]],[1]!TABLA_MAESTRO_DE_ARTICULO[ItemCode],0))</f>
        <v>SUSPENSION</v>
      </c>
      <c r="M9281" t="s">
        <v>302</v>
      </c>
      <c r="N9281">
        <v>6</v>
      </c>
      <c r="O9281" t="s">
        <v>65</v>
      </c>
      <c r="S9281" s="2">
        <v>109</v>
      </c>
      <c r="T9281">
        <v>1588.13</v>
      </c>
      <c r="U9281">
        <v>14.58</v>
      </c>
      <c r="V9281">
        <v>14.57</v>
      </c>
      <c r="W9281">
        <v>5.5</v>
      </c>
      <c r="Z9281" s="4" t="s">
        <v>46</v>
      </c>
      <c r="AA9281" t="s">
        <v>153</v>
      </c>
      <c r="AB9281">
        <v>46096</v>
      </c>
      <c r="AG9281">
        <v>0</v>
      </c>
      <c r="AH9281">
        <v>109</v>
      </c>
      <c r="AM9281" t="str">
        <f>SUBSTITUTE(Tabla_lineas[[#This Row],[Codigo Liname]]," ","")</f>
        <v>M0104</v>
      </c>
    </row>
    <row r="9282" spans="1:39" customFormat="1" x14ac:dyDescent="0.25">
      <c r="A9282" s="2">
        <v>842</v>
      </c>
      <c r="B9282" t="s">
        <v>1412</v>
      </c>
      <c r="C9282">
        <f t="shared" ref="C9282:C9345" si="145">IFERROR(VALUE(RIGHT(TRIM(LEFT(B9282,SEARCH("Eco",B9282)-1)),7)),"COTI")</f>
        <v>1655640</v>
      </c>
      <c r="D9282">
        <v>2450</v>
      </c>
      <c r="E9282" t="s">
        <v>303</v>
      </c>
      <c r="F9282">
        <v>0.75</v>
      </c>
      <c r="G9282">
        <v>0.69</v>
      </c>
      <c r="H9282" t="s">
        <v>304</v>
      </c>
      <c r="I9282" s="2">
        <v>0.69</v>
      </c>
      <c r="J9282" t="s">
        <v>305</v>
      </c>
      <c r="K9282" t="s">
        <v>306</v>
      </c>
      <c r="L9282" s="3" t="str">
        <f>+INDEX([1]!TABLA_MAESTRO_DE_ARTICULO[SubGroupName],MATCH(Tabla_lineas[[#This Row],[CODIGO SAP]],[1]!TABLA_MAESTRO_DE_ARTICULO[ItemCode],0))</f>
        <v>COMPRIMIDO</v>
      </c>
      <c r="M9282" t="s">
        <v>307</v>
      </c>
      <c r="N9282">
        <v>7</v>
      </c>
      <c r="O9282" t="s">
        <v>45</v>
      </c>
      <c r="P9282">
        <v>138600</v>
      </c>
      <c r="Q9282">
        <v>3275900</v>
      </c>
      <c r="R9282">
        <v>3414500</v>
      </c>
      <c r="S9282" s="2">
        <v>5000</v>
      </c>
      <c r="T9282">
        <v>3400.0000000000005</v>
      </c>
      <c r="U9282">
        <v>0.49</v>
      </c>
      <c r="V9282">
        <v>0.68</v>
      </c>
      <c r="W9282">
        <v>0.14000000000000001</v>
      </c>
      <c r="Z9282" s="4" t="s">
        <v>46</v>
      </c>
      <c r="AA9282" t="s">
        <v>120</v>
      </c>
      <c r="AB9282">
        <v>46132</v>
      </c>
      <c r="AG9282">
        <v>0</v>
      </c>
      <c r="AH9282">
        <v>5000</v>
      </c>
      <c r="AM9282" t="str">
        <f>SUBSTITUTE(Tabla_lineas[[#This Row],[Codigo Liname]]," ","")</f>
        <v>M0105</v>
      </c>
    </row>
    <row r="9283" spans="1:39" customFormat="1" x14ac:dyDescent="0.25">
      <c r="A9283" s="2">
        <v>842</v>
      </c>
      <c r="B9283" t="s">
        <v>1412</v>
      </c>
      <c r="C9283">
        <f t="shared" si="145"/>
        <v>1655640</v>
      </c>
      <c r="D9283">
        <v>42000</v>
      </c>
      <c r="E9283" t="s">
        <v>308</v>
      </c>
      <c r="F9283">
        <v>5.07</v>
      </c>
      <c r="G9283">
        <v>5.07</v>
      </c>
      <c r="H9283" t="s">
        <v>309</v>
      </c>
      <c r="I9283" s="2">
        <v>10.9</v>
      </c>
      <c r="J9283" t="s">
        <v>310</v>
      </c>
      <c r="K9283" t="s">
        <v>311</v>
      </c>
      <c r="L9283" s="3" t="str">
        <f>+INDEX([1]!TABLA_MAESTRO_DE_ARTICULO[SubGroupName],MATCH(Tabla_lineas[[#This Row],[CODIGO SAP]],[1]!TABLA_MAESTRO_DE_ARTICULO[ItemCode],0))</f>
        <v>SOLUCION INYECTABLE</v>
      </c>
      <c r="M9283" t="s">
        <v>312</v>
      </c>
      <c r="N9283">
        <v>8</v>
      </c>
      <c r="O9283" t="s">
        <v>249</v>
      </c>
      <c r="S9283" s="2">
        <v>5000</v>
      </c>
      <c r="T9283">
        <v>25350</v>
      </c>
      <c r="U9283">
        <v>8.4</v>
      </c>
      <c r="V9283">
        <v>5.07</v>
      </c>
      <c r="W9283">
        <v>1</v>
      </c>
      <c r="Z9283" s="4" t="s">
        <v>53</v>
      </c>
      <c r="AA9283" t="s">
        <v>126</v>
      </c>
      <c r="AB9283">
        <v>46132</v>
      </c>
      <c r="AG9283">
        <v>0</v>
      </c>
      <c r="AH9283">
        <v>5000</v>
      </c>
      <c r="AM9283" t="str">
        <f>SUBSTITUTE(Tabla_lineas[[#This Row],[Codigo Liname]]," ","")</f>
        <v>M0109</v>
      </c>
    </row>
    <row r="9284" spans="1:39" customFormat="1" x14ac:dyDescent="0.25">
      <c r="A9284" s="2">
        <v>842</v>
      </c>
      <c r="B9284" t="s">
        <v>1412</v>
      </c>
      <c r="C9284">
        <f t="shared" si="145"/>
        <v>1655640</v>
      </c>
      <c r="D9284">
        <v>983.99999999999989</v>
      </c>
      <c r="E9284" t="s">
        <v>92</v>
      </c>
      <c r="F9284">
        <v>4.72</v>
      </c>
      <c r="G9284">
        <v>4.72</v>
      </c>
      <c r="H9284" t="s">
        <v>93</v>
      </c>
      <c r="I9284" s="2">
        <v>5.27</v>
      </c>
      <c r="J9284" t="s">
        <v>94</v>
      </c>
      <c r="K9284" t="s">
        <v>95</v>
      </c>
      <c r="L9284" s="3" t="str">
        <f>+INDEX([1]!TABLA_MAESTRO_DE_ARTICULO[SubGroupName],MATCH(Tabla_lineas[[#This Row],[CODIGO SAP]],[1]!TABLA_MAESTRO_DE_ARTICULO[ItemCode],0))</f>
        <v>OVULO VAGINAL</v>
      </c>
      <c r="M9284" t="s">
        <v>96</v>
      </c>
      <c r="N9284">
        <v>10</v>
      </c>
      <c r="O9284" t="s">
        <v>97</v>
      </c>
      <c r="S9284" s="2">
        <v>300</v>
      </c>
      <c r="T9284">
        <v>1413</v>
      </c>
      <c r="U9284">
        <v>3.28</v>
      </c>
      <c r="V9284">
        <v>4.71</v>
      </c>
      <c r="W9284">
        <v>0.8</v>
      </c>
      <c r="Z9284" s="4" t="s">
        <v>53</v>
      </c>
      <c r="AA9284" t="s">
        <v>126</v>
      </c>
      <c r="AB9284">
        <v>46132</v>
      </c>
      <c r="AG9284">
        <v>0</v>
      </c>
      <c r="AH9284">
        <v>300</v>
      </c>
      <c r="AM9284" t="str">
        <f>SUBSTITUTE(Tabla_lineas[[#This Row],[Codigo Liname]]," ","")</f>
        <v>G0104</v>
      </c>
    </row>
    <row r="9285" spans="1:39" customFormat="1" x14ac:dyDescent="0.25">
      <c r="A9285" s="2">
        <v>842</v>
      </c>
      <c r="B9285" t="s">
        <v>1412</v>
      </c>
      <c r="C9285">
        <f t="shared" si="145"/>
        <v>1655640</v>
      </c>
      <c r="D9285">
        <v>1860</v>
      </c>
      <c r="E9285" t="s">
        <v>338</v>
      </c>
      <c r="F9285">
        <v>2.34</v>
      </c>
      <c r="G9285">
        <v>1.01</v>
      </c>
      <c r="H9285" t="s">
        <v>339</v>
      </c>
      <c r="I9285" s="2">
        <v>1.01</v>
      </c>
      <c r="J9285" t="s">
        <v>340</v>
      </c>
      <c r="K9285" t="s">
        <v>341</v>
      </c>
      <c r="L9285" s="3" t="str">
        <f>+INDEX([1]!TABLA_MAESTRO_DE_ARTICULO[SubGroupName],MATCH(Tabla_lineas[[#This Row],[CODIGO SAP]],[1]!TABLA_MAESTRO_DE_ARTICULO[ItemCode],0))</f>
        <v>COMPRIMIDO</v>
      </c>
      <c r="M9285" t="s">
        <v>342</v>
      </c>
      <c r="N9285">
        <v>11</v>
      </c>
      <c r="O9285" t="s">
        <v>45</v>
      </c>
      <c r="P9285">
        <v>35800</v>
      </c>
      <c r="Q9285">
        <v>569000</v>
      </c>
      <c r="R9285">
        <v>604800</v>
      </c>
      <c r="S9285" s="2">
        <v>2000</v>
      </c>
      <c r="T9285">
        <v>2000</v>
      </c>
      <c r="U9285">
        <v>0.93</v>
      </c>
      <c r="V9285">
        <v>1</v>
      </c>
      <c r="W9285">
        <v>0.25</v>
      </c>
      <c r="Z9285" s="4" t="s">
        <v>46</v>
      </c>
      <c r="AA9285" t="s">
        <v>126</v>
      </c>
      <c r="AB9285">
        <v>46132</v>
      </c>
      <c r="AG9285">
        <v>0</v>
      </c>
      <c r="AH9285">
        <v>2000</v>
      </c>
      <c r="AM9285" t="str">
        <f>SUBSTITUTE(Tabla_lineas[[#This Row],[Codigo Liname]]," ","")</f>
        <v>C0802</v>
      </c>
    </row>
    <row r="9286" spans="1:39" customFormat="1" x14ac:dyDescent="0.25">
      <c r="A9286" s="2">
        <v>842</v>
      </c>
      <c r="B9286" t="s">
        <v>1412</v>
      </c>
      <c r="C9286">
        <f t="shared" si="145"/>
        <v>1655640</v>
      </c>
      <c r="D9286">
        <v>322.2</v>
      </c>
      <c r="E9286" t="s">
        <v>353</v>
      </c>
      <c r="F9286">
        <v>11.88</v>
      </c>
      <c r="G9286">
        <v>11.88</v>
      </c>
      <c r="H9286" t="s">
        <v>354</v>
      </c>
      <c r="I9286" s="2">
        <v>13.94</v>
      </c>
      <c r="J9286" t="s">
        <v>355</v>
      </c>
      <c r="K9286" t="s">
        <v>356</v>
      </c>
      <c r="L9286" s="3" t="str">
        <f>+INDEX([1]!TABLA_MAESTRO_DE_ARTICULO[SubGroupName],MATCH(Tabla_lineas[[#This Row],[CODIGO SAP]],[1]!TABLA_MAESTRO_DE_ARTICULO[ItemCode],0))</f>
        <v>JARABE</v>
      </c>
      <c r="M9286" t="s">
        <v>357</v>
      </c>
      <c r="N9286">
        <v>14</v>
      </c>
      <c r="O9286" t="s">
        <v>181</v>
      </c>
      <c r="S9286" s="2">
        <v>30</v>
      </c>
      <c r="T9286">
        <v>356.09999999999997</v>
      </c>
      <c r="U9286">
        <v>10.74</v>
      </c>
      <c r="V9286">
        <v>11.87</v>
      </c>
      <c r="W9286">
        <v>5.5</v>
      </c>
      <c r="Z9286" s="4" t="s">
        <v>53</v>
      </c>
      <c r="AA9286" t="s">
        <v>153</v>
      </c>
      <c r="AB9286">
        <v>46096</v>
      </c>
      <c r="AG9286">
        <v>0</v>
      </c>
      <c r="AH9286">
        <v>30</v>
      </c>
      <c r="AM9286" t="str">
        <f>SUBSTITUTE(Tabla_lineas[[#This Row],[Codigo Liname]]," ","")</f>
        <v>N0209</v>
      </c>
    </row>
    <row r="9287" spans="1:39" customFormat="1" x14ac:dyDescent="0.25">
      <c r="A9287" s="2">
        <v>842</v>
      </c>
      <c r="B9287" t="s">
        <v>1412</v>
      </c>
      <c r="C9287">
        <f t="shared" si="145"/>
        <v>1655640</v>
      </c>
      <c r="D9287">
        <v>2100</v>
      </c>
      <c r="E9287" t="s">
        <v>104</v>
      </c>
      <c r="F9287">
        <v>0.3</v>
      </c>
      <c r="G9287">
        <v>0.25</v>
      </c>
      <c r="H9287" t="s">
        <v>105</v>
      </c>
      <c r="I9287" s="2">
        <v>0.25</v>
      </c>
      <c r="J9287" t="s">
        <v>106</v>
      </c>
      <c r="K9287" t="s">
        <v>107</v>
      </c>
      <c r="L9287" s="3" t="str">
        <f>+INDEX([1]!TABLA_MAESTRO_DE_ARTICULO[SubGroupName],MATCH(Tabla_lineas[[#This Row],[CODIGO SAP]],[1]!TABLA_MAESTRO_DE_ARTICULO[ItemCode],0))</f>
        <v>COMPRIMIDO</v>
      </c>
      <c r="M9287" t="s">
        <v>108</v>
      </c>
      <c r="N9287">
        <v>13</v>
      </c>
      <c r="O9287" t="s">
        <v>45</v>
      </c>
      <c r="S9287" s="2">
        <v>10000</v>
      </c>
      <c r="T9287">
        <v>2400</v>
      </c>
      <c r="U9287">
        <v>0.21</v>
      </c>
      <c r="V9287">
        <v>0.24</v>
      </c>
      <c r="W9287">
        <v>0.12</v>
      </c>
      <c r="Z9287" s="4" t="s">
        <v>46</v>
      </c>
      <c r="AA9287" t="s">
        <v>126</v>
      </c>
      <c r="AB9287">
        <v>46132</v>
      </c>
      <c r="AG9287">
        <v>0</v>
      </c>
      <c r="AH9287">
        <v>10000</v>
      </c>
      <c r="AM9287" t="str">
        <f>SUBSTITUTE(Tabla_lineas[[#This Row],[Codigo Liname]]," ","")</f>
        <v>N0208</v>
      </c>
    </row>
    <row r="9288" spans="1:39" customFormat="1" x14ac:dyDescent="0.25">
      <c r="A9288" s="2">
        <v>844</v>
      </c>
      <c r="B9288" t="s">
        <v>1413</v>
      </c>
      <c r="C9288">
        <f t="shared" si="145"/>
        <v>1656088</v>
      </c>
      <c r="D9288">
        <v>599</v>
      </c>
      <c r="E9288" t="s">
        <v>155</v>
      </c>
      <c r="F9288">
        <v>28.3</v>
      </c>
      <c r="G9288">
        <v>28.3</v>
      </c>
      <c r="H9288" t="s">
        <v>156</v>
      </c>
      <c r="I9288" s="2">
        <v>29.95</v>
      </c>
      <c r="J9288" t="s">
        <v>157</v>
      </c>
      <c r="K9288" t="s">
        <v>158</v>
      </c>
      <c r="L9288" s="3" t="str">
        <f>+INDEX([1]!TABLA_MAESTRO_DE_ARTICULO[SubGroupName],MATCH(Tabla_lineas[[#This Row],[CODIGO SAP]],[1]!TABLA_MAESTRO_DE_ARTICULO[ItemCode],0))</f>
        <v>CREMA DERMICA</v>
      </c>
      <c r="M9288" t="s">
        <v>159</v>
      </c>
      <c r="N9288">
        <v>2</v>
      </c>
      <c r="O9288" t="s">
        <v>160</v>
      </c>
      <c r="S9288" s="2">
        <v>20</v>
      </c>
      <c r="T9288">
        <v>565.79999999999995</v>
      </c>
      <c r="U9288">
        <v>29.95</v>
      </c>
      <c r="V9288">
        <v>28.29</v>
      </c>
      <c r="W9288">
        <v>5</v>
      </c>
      <c r="Z9288" s="4" t="s">
        <v>46</v>
      </c>
      <c r="AA9288" t="s">
        <v>153</v>
      </c>
      <c r="AB9288">
        <v>46132</v>
      </c>
      <c r="AG9288">
        <v>0</v>
      </c>
      <c r="AH9288">
        <v>20</v>
      </c>
      <c r="AM9288" t="str">
        <f>SUBSTITUTE(Tabla_lineas[[#This Row],[Codigo Liname]]," ","")</f>
        <v>D0603</v>
      </c>
    </row>
    <row r="9289" spans="1:39" customFormat="1" x14ac:dyDescent="0.25">
      <c r="A9289" s="2">
        <v>844</v>
      </c>
      <c r="B9289" t="s">
        <v>1413</v>
      </c>
      <c r="C9289">
        <f t="shared" si="145"/>
        <v>1656088</v>
      </c>
      <c r="D9289">
        <v>20000</v>
      </c>
      <c r="E9289" t="s">
        <v>188</v>
      </c>
      <c r="F9289">
        <v>0.66</v>
      </c>
      <c r="G9289">
        <v>0.66</v>
      </c>
      <c r="H9289" t="s">
        <v>189</v>
      </c>
      <c r="I9289" s="2">
        <v>1</v>
      </c>
      <c r="J9289" t="s">
        <v>190</v>
      </c>
      <c r="K9289" t="s">
        <v>191</v>
      </c>
      <c r="L9289" s="3" t="str">
        <f>+INDEX([1]!TABLA_MAESTRO_DE_ARTICULO[SubGroupName],MATCH(Tabla_lineas[[#This Row],[CODIGO SAP]],[1]!TABLA_MAESTRO_DE_ARTICULO[ItemCode],0))</f>
        <v>COMPRIMIDO</v>
      </c>
      <c r="M9289" t="s">
        <v>192</v>
      </c>
      <c r="N9289">
        <v>4</v>
      </c>
      <c r="O9289" t="s">
        <v>45</v>
      </c>
      <c r="S9289" s="2">
        <v>25000</v>
      </c>
      <c r="T9289">
        <v>16250</v>
      </c>
      <c r="U9289">
        <v>0.8</v>
      </c>
      <c r="V9289">
        <v>0.65</v>
      </c>
      <c r="W9289">
        <v>0.2</v>
      </c>
      <c r="Z9289" s="4" t="s">
        <v>53</v>
      </c>
      <c r="AA9289" t="s">
        <v>153</v>
      </c>
      <c r="AB9289">
        <v>46096</v>
      </c>
      <c r="AG9289">
        <v>0</v>
      </c>
      <c r="AH9289">
        <v>25000</v>
      </c>
      <c r="AM9289" t="str">
        <f>SUBSTITUTE(Tabla_lineas[[#This Row],[Codigo Liname]]," ","")</f>
        <v>R0501</v>
      </c>
    </row>
    <row r="9290" spans="1:39" customFormat="1" x14ac:dyDescent="0.25">
      <c r="A9290" s="2">
        <v>844</v>
      </c>
      <c r="B9290" t="s">
        <v>1413</v>
      </c>
      <c r="C9290">
        <f t="shared" si="145"/>
        <v>1656088</v>
      </c>
      <c r="D9290">
        <v>5250</v>
      </c>
      <c r="E9290" t="s">
        <v>244</v>
      </c>
      <c r="F9290">
        <v>4.03</v>
      </c>
      <c r="G9290">
        <v>4.03</v>
      </c>
      <c r="H9290" t="s">
        <v>245</v>
      </c>
      <c r="I9290" s="2">
        <v>6.97</v>
      </c>
      <c r="J9290" t="s">
        <v>246</v>
      </c>
      <c r="K9290" t="s">
        <v>247</v>
      </c>
      <c r="L9290" s="3" t="str">
        <f>+INDEX([1]!TABLA_MAESTRO_DE_ARTICULO[SubGroupName],MATCH(Tabla_lineas[[#This Row],[CODIGO SAP]],[1]!TABLA_MAESTRO_DE_ARTICULO[ItemCode],0))</f>
        <v>SOLUCION INYECTABLE</v>
      </c>
      <c r="M9290" t="s">
        <v>248</v>
      </c>
      <c r="N9290">
        <v>3</v>
      </c>
      <c r="O9290" t="s">
        <v>249</v>
      </c>
      <c r="S9290" s="2">
        <v>1500</v>
      </c>
      <c r="T9290">
        <v>5235</v>
      </c>
      <c r="U9290">
        <v>3.5</v>
      </c>
      <c r="V9290">
        <v>3.49</v>
      </c>
      <c r="W9290">
        <v>0.7</v>
      </c>
      <c r="Z9290" s="4" t="s">
        <v>53</v>
      </c>
      <c r="AA9290" t="s">
        <v>126</v>
      </c>
      <c r="AB9290">
        <v>46132</v>
      </c>
      <c r="AG9290">
        <v>0</v>
      </c>
      <c r="AH9290">
        <v>1500</v>
      </c>
      <c r="AM9290" t="str">
        <f>SUBSTITUTE(Tabla_lineas[[#This Row],[Codigo Liname]]," ","")</f>
        <v>H0204</v>
      </c>
    </row>
    <row r="9291" spans="1:39" customFormat="1" x14ac:dyDescent="0.25">
      <c r="A9291" s="2">
        <v>845</v>
      </c>
      <c r="B9291" t="s">
        <v>1414</v>
      </c>
      <c r="C9291">
        <f t="shared" si="145"/>
        <v>1656093</v>
      </c>
      <c r="D9291">
        <v>45000</v>
      </c>
      <c r="E9291" t="s">
        <v>318</v>
      </c>
      <c r="F9291">
        <v>1.26</v>
      </c>
      <c r="G9291">
        <v>1.26</v>
      </c>
      <c r="H9291" t="s">
        <v>319</v>
      </c>
      <c r="I9291" s="2">
        <v>3.35</v>
      </c>
      <c r="J9291" t="s">
        <v>320</v>
      </c>
      <c r="K9291" t="s">
        <v>321</v>
      </c>
      <c r="L9291" s="3" t="str">
        <f>+INDEX([1]!TABLA_MAESTRO_DE_ARTICULO[SubGroupName],MATCH(Tabla_lineas[[#This Row],[CODIGO SAP]],[1]!TABLA_MAESTRO_DE_ARTICULO[ItemCode],0))</f>
        <v>COMPRIMIDO</v>
      </c>
      <c r="M9291" t="s">
        <v>1290</v>
      </c>
      <c r="N9291">
        <v>1</v>
      </c>
      <c r="O9291" t="s">
        <v>45</v>
      </c>
      <c r="S9291" s="2">
        <v>30000</v>
      </c>
      <c r="T9291">
        <v>37500</v>
      </c>
      <c r="U9291">
        <v>1.5</v>
      </c>
      <c r="V9291">
        <v>1.25</v>
      </c>
      <c r="W9291">
        <v>0.2</v>
      </c>
      <c r="Z9291" s="4" t="s">
        <v>46</v>
      </c>
      <c r="AA9291" t="s">
        <v>120</v>
      </c>
      <c r="AB9291">
        <v>46132</v>
      </c>
      <c r="AG9291">
        <v>0</v>
      </c>
      <c r="AH9291">
        <v>30000</v>
      </c>
      <c r="AM9291" t="str">
        <f>SUBSTITUTE(Tabla_lineas[[#This Row],[Codigo Liname]]," ","")</f>
        <v>A1004</v>
      </c>
    </row>
    <row r="9292" spans="1:39" customFormat="1" x14ac:dyDescent="0.25">
      <c r="A9292" s="2">
        <v>846</v>
      </c>
      <c r="B9292" t="s">
        <v>1415</v>
      </c>
      <c r="C9292">
        <f t="shared" si="145"/>
        <v>1656303</v>
      </c>
      <c r="D9292">
        <v>25000</v>
      </c>
      <c r="E9292" t="s">
        <v>188</v>
      </c>
      <c r="F9292">
        <v>0.66</v>
      </c>
      <c r="G9292">
        <v>0.66</v>
      </c>
      <c r="H9292" t="s">
        <v>189</v>
      </c>
      <c r="I9292" s="2">
        <v>1</v>
      </c>
      <c r="J9292" t="s">
        <v>190</v>
      </c>
      <c r="K9292" t="s">
        <v>191</v>
      </c>
      <c r="L9292" s="3" t="str">
        <f>+INDEX([1]!TABLA_MAESTRO_DE_ARTICULO[SubGroupName],MATCH(Tabla_lineas[[#This Row],[CODIGO SAP]],[1]!TABLA_MAESTRO_DE_ARTICULO[ItemCode],0))</f>
        <v>COMPRIMIDO</v>
      </c>
      <c r="M9292" t="s">
        <v>192</v>
      </c>
      <c r="N9292">
        <v>12</v>
      </c>
      <c r="O9292" t="s">
        <v>45</v>
      </c>
      <c r="S9292" s="2">
        <v>25000</v>
      </c>
      <c r="T9292">
        <v>16250</v>
      </c>
      <c r="U9292">
        <v>1</v>
      </c>
      <c r="V9292">
        <v>0.65</v>
      </c>
      <c r="W9292">
        <v>0.2</v>
      </c>
      <c r="Z9292" s="4" t="s">
        <v>53</v>
      </c>
      <c r="AA9292" t="s">
        <v>153</v>
      </c>
      <c r="AB9292">
        <v>46096</v>
      </c>
      <c r="AG9292">
        <v>0</v>
      </c>
      <c r="AH9292">
        <v>25000</v>
      </c>
      <c r="AM9292" t="str">
        <f>SUBSTITUTE(Tabla_lineas[[#This Row],[Codigo Liname]]," ","")</f>
        <v>R0501</v>
      </c>
    </row>
    <row r="9293" spans="1:39" customFormat="1" x14ac:dyDescent="0.25">
      <c r="A9293" s="2">
        <v>846</v>
      </c>
      <c r="B9293" t="s">
        <v>1415</v>
      </c>
      <c r="C9293">
        <f t="shared" si="145"/>
        <v>1656303</v>
      </c>
      <c r="D9293">
        <v>9275</v>
      </c>
      <c r="E9293" t="s">
        <v>438</v>
      </c>
      <c r="F9293">
        <v>176.33</v>
      </c>
      <c r="G9293">
        <v>92.75</v>
      </c>
      <c r="H9293" t="s">
        <v>439</v>
      </c>
      <c r="I9293" s="2">
        <v>92.75</v>
      </c>
      <c r="J9293" t="s">
        <v>440</v>
      </c>
      <c r="K9293" t="s">
        <v>441</v>
      </c>
      <c r="L9293" s="3" t="str">
        <f>+INDEX([1]!TABLA_MAESTRO_DE_ARTICULO[SubGroupName],MATCH(Tabla_lineas[[#This Row],[CODIGO SAP]],[1]!TABLA_MAESTRO_DE_ARTICULO[ItemCode],0))</f>
        <v>POLVO PARA SUSPENSION</v>
      </c>
      <c r="M9293" t="s">
        <v>442</v>
      </c>
      <c r="N9293">
        <v>10</v>
      </c>
      <c r="O9293" t="s">
        <v>443</v>
      </c>
      <c r="S9293" s="2">
        <v>100</v>
      </c>
      <c r="T9293">
        <v>9274</v>
      </c>
      <c r="U9293">
        <v>92.75</v>
      </c>
      <c r="V9293">
        <v>92.74</v>
      </c>
      <c r="W9293">
        <v>12</v>
      </c>
      <c r="Z9293" s="4" t="s">
        <v>46</v>
      </c>
      <c r="AA9293" t="s">
        <v>153</v>
      </c>
      <c r="AB9293">
        <v>46096</v>
      </c>
      <c r="AG9293">
        <v>0</v>
      </c>
      <c r="AH9293">
        <v>100</v>
      </c>
      <c r="AM9293" t="str">
        <f>SUBSTITUTE(Tabla_lineas[[#This Row],[Codigo Liname]]," ","")</f>
        <v>J0163</v>
      </c>
    </row>
    <row r="9294" spans="1:39" customFormat="1" x14ac:dyDescent="0.25">
      <c r="A9294" s="2">
        <v>846</v>
      </c>
      <c r="B9294" t="s">
        <v>1415</v>
      </c>
      <c r="C9294">
        <f t="shared" si="145"/>
        <v>1656303</v>
      </c>
      <c r="D9294">
        <v>9300</v>
      </c>
      <c r="E9294" t="s">
        <v>203</v>
      </c>
      <c r="F9294">
        <v>1.64</v>
      </c>
      <c r="G9294">
        <v>1.64</v>
      </c>
      <c r="H9294" t="s">
        <v>204</v>
      </c>
      <c r="I9294" s="2">
        <v>3.72</v>
      </c>
      <c r="J9294" t="s">
        <v>205</v>
      </c>
      <c r="K9294" t="s">
        <v>206</v>
      </c>
      <c r="L9294" s="3" t="str">
        <f>+INDEX([1]!TABLA_MAESTRO_DE_ARTICULO[SubGroupName],MATCH(Tabla_lineas[[#This Row],[CODIGO SAP]],[1]!TABLA_MAESTRO_DE_ARTICULO[ItemCode],0))</f>
        <v>COMPRIMIDO</v>
      </c>
      <c r="M9294" t="s">
        <v>207</v>
      </c>
      <c r="N9294">
        <v>8</v>
      </c>
      <c r="O9294" t="s">
        <v>45</v>
      </c>
      <c r="S9294" s="2">
        <v>2500</v>
      </c>
      <c r="T9294">
        <v>4100</v>
      </c>
      <c r="U9294">
        <v>3.72</v>
      </c>
      <c r="V9294">
        <v>1.64</v>
      </c>
      <c r="W9294">
        <v>0.38</v>
      </c>
      <c r="Z9294" s="4" t="s">
        <v>46</v>
      </c>
      <c r="AA9294" t="s">
        <v>120</v>
      </c>
      <c r="AB9294">
        <v>46132</v>
      </c>
      <c r="AG9294">
        <v>0</v>
      </c>
      <c r="AH9294">
        <v>2500</v>
      </c>
      <c r="AM9294" t="str">
        <f>SUBSTITUTE(Tabla_lineas[[#This Row],[Codigo Liname]]," ","")</f>
        <v>J0127</v>
      </c>
    </row>
    <row r="9295" spans="1:39" customFormat="1" x14ac:dyDescent="0.25">
      <c r="A9295" s="2">
        <v>846</v>
      </c>
      <c r="B9295" t="s">
        <v>1415</v>
      </c>
      <c r="C9295">
        <f t="shared" si="145"/>
        <v>1656303</v>
      </c>
      <c r="D9295">
        <v>3419.9999999999995</v>
      </c>
      <c r="E9295" t="s">
        <v>449</v>
      </c>
      <c r="F9295">
        <v>4.2</v>
      </c>
      <c r="G9295">
        <v>2.2799999999999998</v>
      </c>
      <c r="H9295" t="s">
        <v>450</v>
      </c>
      <c r="I9295" s="2">
        <v>2.2799999999999998</v>
      </c>
      <c r="J9295" t="s">
        <v>451</v>
      </c>
      <c r="K9295" t="s">
        <v>452</v>
      </c>
      <c r="L9295" s="3" t="str">
        <f>+INDEX([1]!TABLA_MAESTRO_DE_ARTICULO[SubGroupName],MATCH(Tabla_lineas[[#This Row],[CODIGO SAP]],[1]!TABLA_MAESTRO_DE_ARTICULO[ItemCode],0))</f>
        <v>OVULO VAGINAL</v>
      </c>
      <c r="M9295" t="s">
        <v>453</v>
      </c>
      <c r="N9295">
        <v>7</v>
      </c>
      <c r="O9295" t="s">
        <v>97</v>
      </c>
      <c r="S9295" s="2">
        <v>1500</v>
      </c>
      <c r="T9295">
        <v>3405</v>
      </c>
      <c r="U9295">
        <v>2.2799999999999998</v>
      </c>
      <c r="V9295">
        <v>2.27</v>
      </c>
      <c r="W9295">
        <v>0.7</v>
      </c>
      <c r="Z9295" s="4" t="s">
        <v>46</v>
      </c>
      <c r="AA9295" t="s">
        <v>126</v>
      </c>
      <c r="AB9295">
        <v>46132</v>
      </c>
      <c r="AG9295">
        <v>0</v>
      </c>
      <c r="AH9295">
        <v>1500</v>
      </c>
      <c r="AM9295" t="str">
        <f>SUBSTITUTE(Tabla_lineas[[#This Row],[Codigo Liname]]," ","")</f>
        <v>G0102</v>
      </c>
    </row>
    <row r="9296" spans="1:39" customFormat="1" x14ac:dyDescent="0.25">
      <c r="A9296" s="2">
        <v>846</v>
      </c>
      <c r="B9296" t="s">
        <v>1415</v>
      </c>
      <c r="C9296">
        <f t="shared" si="145"/>
        <v>1656303</v>
      </c>
      <c r="D9296">
        <v>27839.999999999996</v>
      </c>
      <c r="E9296" t="s">
        <v>143</v>
      </c>
      <c r="F9296">
        <v>2.17</v>
      </c>
      <c r="G9296">
        <v>2.17</v>
      </c>
      <c r="H9296" t="s">
        <v>144</v>
      </c>
      <c r="I9296" s="2">
        <v>2.3199999999999998</v>
      </c>
      <c r="J9296" t="s">
        <v>145</v>
      </c>
      <c r="K9296" t="s">
        <v>146</v>
      </c>
      <c r="L9296" s="3" t="str">
        <f>+INDEX([1]!TABLA_MAESTRO_DE_ARTICULO[SubGroupName],MATCH(Tabla_lineas[[#This Row],[CODIGO SAP]],[1]!TABLA_MAESTRO_DE_ARTICULO[ItemCode],0))</f>
        <v>CAPSULA DURA</v>
      </c>
      <c r="M9296" t="s">
        <v>147</v>
      </c>
      <c r="N9296">
        <v>9</v>
      </c>
      <c r="O9296" t="s">
        <v>45</v>
      </c>
      <c r="S9296" s="2">
        <v>12000</v>
      </c>
      <c r="T9296">
        <v>25920</v>
      </c>
      <c r="U9296">
        <v>2.3199999999999998</v>
      </c>
      <c r="V9296">
        <v>2.16</v>
      </c>
      <c r="W9296">
        <v>0.8</v>
      </c>
      <c r="Z9296" s="4" t="s">
        <v>46</v>
      </c>
      <c r="AA9296" t="s">
        <v>120</v>
      </c>
      <c r="AB9296">
        <v>46132</v>
      </c>
      <c r="AG9296">
        <v>0</v>
      </c>
      <c r="AH9296">
        <v>12000</v>
      </c>
      <c r="AM9296" t="str">
        <f>SUBSTITUTE(Tabla_lineas[[#This Row],[Codigo Liname]]," ","")</f>
        <v>J0141</v>
      </c>
    </row>
    <row r="9297" spans="1:39" customFormat="1" x14ac:dyDescent="0.25">
      <c r="A9297" s="2">
        <v>846</v>
      </c>
      <c r="B9297" t="s">
        <v>1415</v>
      </c>
      <c r="C9297">
        <f t="shared" si="145"/>
        <v>1656303</v>
      </c>
      <c r="D9297">
        <v>3175</v>
      </c>
      <c r="E9297" t="s">
        <v>384</v>
      </c>
      <c r="F9297">
        <v>9.6</v>
      </c>
      <c r="G9297">
        <v>6.35</v>
      </c>
      <c r="H9297" t="s">
        <v>385</v>
      </c>
      <c r="I9297" s="2">
        <v>6.35</v>
      </c>
      <c r="J9297" t="s">
        <v>386</v>
      </c>
      <c r="K9297" t="s">
        <v>387</v>
      </c>
      <c r="L9297" s="3" t="str">
        <f>+INDEX([1]!TABLA_MAESTRO_DE_ARTICULO[SubGroupName],MATCH(Tabla_lineas[[#This Row],[CODIGO SAP]],[1]!TABLA_MAESTRO_DE_ARTICULO[ItemCode],0))</f>
        <v>COMPRIMIDO</v>
      </c>
      <c r="M9297" t="s">
        <v>388</v>
      </c>
      <c r="N9297">
        <v>11</v>
      </c>
      <c r="O9297" t="s">
        <v>389</v>
      </c>
      <c r="S9297" s="2">
        <v>500</v>
      </c>
      <c r="T9297">
        <v>3170</v>
      </c>
      <c r="U9297">
        <v>6.35</v>
      </c>
      <c r="V9297">
        <v>6.34</v>
      </c>
      <c r="W9297">
        <v>1.2</v>
      </c>
      <c r="Z9297" s="4" t="s">
        <v>46</v>
      </c>
      <c r="AA9297" t="s">
        <v>126</v>
      </c>
      <c r="AB9297">
        <v>46132</v>
      </c>
      <c r="AG9297">
        <v>0</v>
      </c>
      <c r="AH9297">
        <v>500</v>
      </c>
      <c r="AM9297" t="str">
        <f>SUBSTITUTE(Tabla_lineas[[#This Row],[Codigo Liname]]," ","")</f>
        <v>P0111</v>
      </c>
    </row>
    <row r="9298" spans="1:39" customFormat="1" x14ac:dyDescent="0.25">
      <c r="A9298" s="2">
        <v>847</v>
      </c>
      <c r="B9298" t="s">
        <v>1416</v>
      </c>
      <c r="C9298">
        <f t="shared" si="145"/>
        <v>1656097</v>
      </c>
      <c r="D9298">
        <v>30000</v>
      </c>
      <c r="E9298" t="s">
        <v>203</v>
      </c>
      <c r="F9298">
        <v>1.64</v>
      </c>
      <c r="G9298">
        <v>1.64</v>
      </c>
      <c r="H9298" t="s">
        <v>204</v>
      </c>
      <c r="I9298" s="2">
        <v>3.72</v>
      </c>
      <c r="J9298" t="s">
        <v>205</v>
      </c>
      <c r="K9298" t="s">
        <v>206</v>
      </c>
      <c r="L9298" s="3" t="str">
        <f>+INDEX([1]!TABLA_MAESTRO_DE_ARTICULO[SubGroupName],MATCH(Tabla_lineas[[#This Row],[CODIGO SAP]],[1]!TABLA_MAESTRO_DE_ARTICULO[ItemCode],0))</f>
        <v>COMPRIMIDO</v>
      </c>
      <c r="M9298" t="s">
        <v>207</v>
      </c>
      <c r="N9298">
        <v>2</v>
      </c>
      <c r="O9298" t="s">
        <v>45</v>
      </c>
      <c r="S9298" s="2">
        <v>10000</v>
      </c>
      <c r="T9298">
        <v>16400</v>
      </c>
      <c r="U9298">
        <v>3</v>
      </c>
      <c r="V9298">
        <v>1.64</v>
      </c>
      <c r="W9298">
        <v>0.38</v>
      </c>
      <c r="Z9298" s="4" t="s">
        <v>46</v>
      </c>
      <c r="AA9298" t="s">
        <v>120</v>
      </c>
      <c r="AB9298">
        <v>46132</v>
      </c>
      <c r="AG9298">
        <v>0</v>
      </c>
      <c r="AH9298">
        <v>10000</v>
      </c>
      <c r="AM9298" t="str">
        <f>SUBSTITUTE(Tabla_lineas[[#This Row],[Codigo Liname]]," ","")</f>
        <v>J0127</v>
      </c>
    </row>
    <row r="9299" spans="1:39" customFormat="1" x14ac:dyDescent="0.25">
      <c r="A9299" s="2">
        <v>848</v>
      </c>
      <c r="B9299" t="s">
        <v>1417</v>
      </c>
      <c r="C9299">
        <f t="shared" si="145"/>
        <v>1656188</v>
      </c>
      <c r="D9299">
        <v>19520</v>
      </c>
      <c r="E9299" t="s">
        <v>148</v>
      </c>
      <c r="F9299">
        <v>5.12</v>
      </c>
      <c r="G9299">
        <v>4</v>
      </c>
      <c r="H9299" t="s">
        <v>149</v>
      </c>
      <c r="I9299" s="2">
        <v>4</v>
      </c>
      <c r="J9299" t="s">
        <v>150</v>
      </c>
      <c r="K9299" t="s">
        <v>151</v>
      </c>
      <c r="L9299" s="3" t="str">
        <f>+INDEX([1]!TABLA_MAESTRO_DE_ARTICULO[SubGroupName],MATCH(Tabla_lineas[[#This Row],[CODIGO SAP]],[1]!TABLA_MAESTRO_DE_ARTICULO[ItemCode],0))</f>
        <v>COMPRIMIDO</v>
      </c>
      <c r="M9299" t="s">
        <v>152</v>
      </c>
      <c r="N9299">
        <v>1</v>
      </c>
      <c r="O9299" t="s">
        <v>45</v>
      </c>
      <c r="P9299">
        <v>37700</v>
      </c>
      <c r="Q9299">
        <v>150100</v>
      </c>
      <c r="R9299">
        <v>187800</v>
      </c>
      <c r="S9299" s="2">
        <v>4880</v>
      </c>
      <c r="T9299">
        <v>19471.2</v>
      </c>
      <c r="U9299">
        <v>4</v>
      </c>
      <c r="V9299">
        <v>3.99</v>
      </c>
      <c r="W9299">
        <v>0.12</v>
      </c>
      <c r="Z9299" s="4" t="s">
        <v>46</v>
      </c>
      <c r="AA9299" t="s">
        <v>153</v>
      </c>
      <c r="AB9299">
        <v>46132</v>
      </c>
      <c r="AG9299">
        <v>0</v>
      </c>
      <c r="AH9299">
        <v>4880</v>
      </c>
      <c r="AM9299" t="str">
        <f>SUBSTITUTE(Tabla_lineas[[#This Row],[Codigo Liname]]," ","")</f>
        <v>M0111</v>
      </c>
    </row>
    <row r="9300" spans="1:39" customFormat="1" x14ac:dyDescent="0.25">
      <c r="A9300" s="2">
        <v>849</v>
      </c>
      <c r="B9300" t="s">
        <v>1418</v>
      </c>
      <c r="C9300">
        <f t="shared" si="145"/>
        <v>1655777</v>
      </c>
      <c r="D9300">
        <v>5880</v>
      </c>
      <c r="E9300" t="s">
        <v>171</v>
      </c>
      <c r="F9300">
        <v>1.82</v>
      </c>
      <c r="G9300">
        <v>1.82</v>
      </c>
      <c r="H9300" t="s">
        <v>172</v>
      </c>
      <c r="I9300" s="2">
        <v>2.94</v>
      </c>
      <c r="J9300" t="s">
        <v>173</v>
      </c>
      <c r="K9300" t="s">
        <v>174</v>
      </c>
      <c r="L9300" s="3" t="str">
        <f>+INDEX([1]!TABLA_MAESTRO_DE_ARTICULO[SubGroupName],MATCH(Tabla_lineas[[#This Row],[CODIGO SAP]],[1]!TABLA_MAESTRO_DE_ARTICULO[ItemCode],0))</f>
        <v>COMPRIMIDO</v>
      </c>
      <c r="M9300" t="s">
        <v>175</v>
      </c>
      <c r="N9300">
        <v>1</v>
      </c>
      <c r="O9300" t="s">
        <v>45</v>
      </c>
      <c r="S9300" s="2">
        <v>2000</v>
      </c>
      <c r="T9300">
        <v>3620</v>
      </c>
      <c r="U9300">
        <v>2.94</v>
      </c>
      <c r="V9300">
        <v>1.81</v>
      </c>
      <c r="W9300">
        <v>0.7</v>
      </c>
      <c r="Z9300" s="4" t="s">
        <v>46</v>
      </c>
      <c r="AA9300" t="s">
        <v>120</v>
      </c>
      <c r="AB9300">
        <v>46132</v>
      </c>
      <c r="AG9300">
        <v>0</v>
      </c>
      <c r="AH9300">
        <v>2000</v>
      </c>
      <c r="AM9300" t="str">
        <f>SUBSTITUTE(Tabla_lineas[[#This Row],[Codigo Liname]]," ","")</f>
        <v>J0105</v>
      </c>
    </row>
    <row r="9301" spans="1:39" customFormat="1" x14ac:dyDescent="0.25">
      <c r="A9301" s="2">
        <v>849</v>
      </c>
      <c r="B9301" t="s">
        <v>1418</v>
      </c>
      <c r="C9301">
        <f t="shared" si="145"/>
        <v>1655777</v>
      </c>
      <c r="D9301">
        <v>16160</v>
      </c>
      <c r="E9301" t="s">
        <v>121</v>
      </c>
      <c r="F9301">
        <v>2.0099999999999998</v>
      </c>
      <c r="G9301">
        <v>2.0099999999999998</v>
      </c>
      <c r="H9301" t="s">
        <v>122</v>
      </c>
      <c r="I9301" s="2">
        <v>2.02</v>
      </c>
      <c r="J9301" t="s">
        <v>123</v>
      </c>
      <c r="K9301" t="s">
        <v>124</v>
      </c>
      <c r="L9301" s="3" t="str">
        <f>+INDEX([1]!TABLA_MAESTRO_DE_ARTICULO[SubGroupName],MATCH(Tabla_lineas[[#This Row],[CODIGO SAP]],[1]!TABLA_MAESTRO_DE_ARTICULO[ItemCode],0))</f>
        <v>COMPRIMIDO</v>
      </c>
      <c r="M9301" t="s">
        <v>125</v>
      </c>
      <c r="N9301">
        <v>2</v>
      </c>
      <c r="O9301" t="s">
        <v>45</v>
      </c>
      <c r="S9301" s="2">
        <v>8000</v>
      </c>
      <c r="T9301">
        <v>16000</v>
      </c>
      <c r="U9301">
        <v>2.02</v>
      </c>
      <c r="V9301">
        <v>2</v>
      </c>
      <c r="W9301">
        <v>0.15</v>
      </c>
      <c r="Z9301" s="4" t="s">
        <v>46</v>
      </c>
      <c r="AA9301" t="s">
        <v>126</v>
      </c>
      <c r="AB9301">
        <v>46132</v>
      </c>
      <c r="AG9301">
        <v>0</v>
      </c>
      <c r="AH9301">
        <v>8000</v>
      </c>
      <c r="AM9301" t="str">
        <f>SUBSTITUTE(Tabla_lineas[[#This Row],[Codigo Liname]]," ","")</f>
        <v>C1001</v>
      </c>
    </row>
    <row r="9302" spans="1:39" customFormat="1" x14ac:dyDescent="0.25">
      <c r="A9302" s="2">
        <v>849</v>
      </c>
      <c r="B9302" t="s">
        <v>1418</v>
      </c>
      <c r="C9302">
        <f t="shared" si="145"/>
        <v>1655777</v>
      </c>
      <c r="D9302">
        <v>2452.0500000000002</v>
      </c>
      <c r="E9302" t="s">
        <v>432</v>
      </c>
      <c r="F9302">
        <v>49.46</v>
      </c>
      <c r="G9302">
        <v>49.46</v>
      </c>
      <c r="H9302" t="s">
        <v>433</v>
      </c>
      <c r="I9302" s="2">
        <v>54.49</v>
      </c>
      <c r="J9302" t="s">
        <v>434</v>
      </c>
      <c r="K9302" t="s">
        <v>435</v>
      </c>
      <c r="L9302" s="3" t="str">
        <f>+INDEX([1]!TABLA_MAESTRO_DE_ARTICULO[SubGroupName],MATCH(Tabla_lineas[[#This Row],[CODIGO SAP]],[1]!TABLA_MAESTRO_DE_ARTICULO[ItemCode],0))</f>
        <v>POLVO PARA SUSPENSION</v>
      </c>
      <c r="M9302" t="s">
        <v>436</v>
      </c>
      <c r="N9302">
        <v>4</v>
      </c>
      <c r="O9302" t="s">
        <v>437</v>
      </c>
      <c r="S9302" s="2">
        <v>45</v>
      </c>
      <c r="T9302">
        <v>2225.25</v>
      </c>
      <c r="U9302">
        <v>54.49</v>
      </c>
      <c r="V9302">
        <v>49.45</v>
      </c>
      <c r="W9302">
        <v>10</v>
      </c>
      <c r="Z9302" s="4" t="s">
        <v>46</v>
      </c>
      <c r="AA9302" t="s">
        <v>153</v>
      </c>
      <c r="AB9302">
        <v>46096</v>
      </c>
      <c r="AG9302">
        <v>0</v>
      </c>
      <c r="AH9302">
        <v>45</v>
      </c>
      <c r="AM9302" t="str">
        <f>SUBSTITUTE(Tabla_lineas[[#This Row],[Codigo Liname]]," ","")</f>
        <v>J0162</v>
      </c>
    </row>
    <row r="9303" spans="1:39" customFormat="1" x14ac:dyDescent="0.25">
      <c r="A9303" s="2">
        <v>849</v>
      </c>
      <c r="B9303" t="s">
        <v>1418</v>
      </c>
      <c r="C9303">
        <f t="shared" si="145"/>
        <v>1655777</v>
      </c>
      <c r="D9303">
        <v>3930</v>
      </c>
      <c r="E9303" t="s">
        <v>133</v>
      </c>
      <c r="F9303">
        <v>0.95</v>
      </c>
      <c r="G9303">
        <v>0.95</v>
      </c>
      <c r="H9303" t="s">
        <v>134</v>
      </c>
      <c r="I9303" s="2">
        <v>1.31</v>
      </c>
      <c r="J9303" t="s">
        <v>135</v>
      </c>
      <c r="K9303" t="s">
        <v>136</v>
      </c>
      <c r="L9303" s="3" t="str">
        <f>+INDEX([1]!TABLA_MAESTRO_DE_ARTICULO[SubGroupName],MATCH(Tabla_lineas[[#This Row],[CODIGO SAP]],[1]!TABLA_MAESTRO_DE_ARTICULO[ItemCode],0))</f>
        <v>COMPRIMIDO</v>
      </c>
      <c r="M9303" t="s">
        <v>137</v>
      </c>
      <c r="N9303">
        <v>6</v>
      </c>
      <c r="O9303" t="s">
        <v>45</v>
      </c>
      <c r="P9303">
        <v>32100</v>
      </c>
      <c r="Q9303">
        <v>219600</v>
      </c>
      <c r="R9303">
        <v>251700</v>
      </c>
      <c r="S9303" s="2">
        <v>3000</v>
      </c>
      <c r="T9303">
        <v>2820</v>
      </c>
      <c r="U9303">
        <v>1.31</v>
      </c>
      <c r="V9303">
        <v>0.94</v>
      </c>
      <c r="W9303">
        <v>0.32</v>
      </c>
      <c r="Z9303" s="4" t="s">
        <v>46</v>
      </c>
      <c r="AA9303" t="s">
        <v>120</v>
      </c>
      <c r="AB9303">
        <v>46132</v>
      </c>
      <c r="AG9303">
        <v>0</v>
      </c>
      <c r="AH9303">
        <v>3000</v>
      </c>
      <c r="AM9303" t="str">
        <f>SUBSTITUTE(Tabla_lineas[[#This Row],[Codigo Liname]]," ","")</f>
        <v>N0304</v>
      </c>
    </row>
    <row r="9304" spans="1:39" customFormat="1" x14ac:dyDescent="0.25">
      <c r="A9304" s="2">
        <v>849</v>
      </c>
      <c r="B9304" t="s">
        <v>1418</v>
      </c>
      <c r="C9304">
        <f t="shared" si="145"/>
        <v>1655777</v>
      </c>
      <c r="D9304">
        <v>675</v>
      </c>
      <c r="E9304" t="s">
        <v>213</v>
      </c>
      <c r="F9304">
        <v>0.47</v>
      </c>
      <c r="G9304">
        <v>0.45</v>
      </c>
      <c r="H9304" t="s">
        <v>214</v>
      </c>
      <c r="I9304" s="2">
        <v>0.45</v>
      </c>
      <c r="J9304" t="s">
        <v>215</v>
      </c>
      <c r="K9304" t="s">
        <v>216</v>
      </c>
      <c r="L9304" s="3" t="str">
        <f>+INDEX([1]!TABLA_MAESTRO_DE_ARTICULO[SubGroupName],MATCH(Tabla_lineas[[#This Row],[CODIGO SAP]],[1]!TABLA_MAESTRO_DE_ARTICULO[ItemCode],0))</f>
        <v>COMPRIMIDO</v>
      </c>
      <c r="M9304" t="s">
        <v>217</v>
      </c>
      <c r="N9304">
        <v>7</v>
      </c>
      <c r="O9304" t="s">
        <v>45</v>
      </c>
      <c r="S9304" s="2">
        <v>1500</v>
      </c>
      <c r="T9304">
        <v>660</v>
      </c>
      <c r="U9304">
        <v>0.45</v>
      </c>
      <c r="V9304">
        <v>0.44</v>
      </c>
      <c r="W9304">
        <v>0.12</v>
      </c>
      <c r="Z9304" s="4" t="s">
        <v>46</v>
      </c>
      <c r="AA9304" t="s">
        <v>153</v>
      </c>
      <c r="AB9304">
        <v>46132</v>
      </c>
      <c r="AG9304">
        <v>0</v>
      </c>
      <c r="AH9304">
        <v>1500</v>
      </c>
      <c r="AM9304" t="str">
        <f>SUBSTITUTE(Tabla_lineas[[#This Row],[Codigo Liname]]," ","")</f>
        <v>R0601</v>
      </c>
    </row>
    <row r="9305" spans="1:39" customFormat="1" x14ac:dyDescent="0.25">
      <c r="A9305" s="2">
        <v>849</v>
      </c>
      <c r="B9305" t="s">
        <v>1418</v>
      </c>
      <c r="C9305">
        <f t="shared" si="145"/>
        <v>1655777</v>
      </c>
      <c r="D9305">
        <v>13940</v>
      </c>
      <c r="E9305" t="s">
        <v>244</v>
      </c>
      <c r="F9305">
        <v>4.03</v>
      </c>
      <c r="G9305">
        <v>4.03</v>
      </c>
      <c r="H9305" t="s">
        <v>245</v>
      </c>
      <c r="I9305" s="2">
        <v>6.97</v>
      </c>
      <c r="J9305" t="s">
        <v>246</v>
      </c>
      <c r="K9305" t="s">
        <v>247</v>
      </c>
      <c r="L9305" s="3" t="str">
        <f>+INDEX([1]!TABLA_MAESTRO_DE_ARTICULO[SubGroupName],MATCH(Tabla_lineas[[#This Row],[CODIGO SAP]],[1]!TABLA_MAESTRO_DE_ARTICULO[ItemCode],0))</f>
        <v>SOLUCION INYECTABLE</v>
      </c>
      <c r="M9305" t="s">
        <v>248</v>
      </c>
      <c r="N9305">
        <v>8</v>
      </c>
      <c r="O9305" t="s">
        <v>249</v>
      </c>
      <c r="S9305" s="2">
        <v>2000</v>
      </c>
      <c r="T9305">
        <v>8039.9999999999982</v>
      </c>
      <c r="U9305">
        <v>6.97</v>
      </c>
      <c r="V9305">
        <v>4.0199999999999996</v>
      </c>
      <c r="W9305">
        <v>0.7</v>
      </c>
      <c r="Z9305" s="4" t="s">
        <v>53</v>
      </c>
      <c r="AA9305" t="s">
        <v>126</v>
      </c>
      <c r="AB9305">
        <v>46132</v>
      </c>
      <c r="AG9305">
        <v>0</v>
      </c>
      <c r="AH9305">
        <v>2000</v>
      </c>
      <c r="AM9305" t="str">
        <f>SUBSTITUTE(Tabla_lineas[[#This Row],[Codigo Liname]]," ","")</f>
        <v>H0204</v>
      </c>
    </row>
    <row r="9306" spans="1:39" customFormat="1" x14ac:dyDescent="0.25">
      <c r="A9306" s="2">
        <v>849</v>
      </c>
      <c r="B9306" t="s">
        <v>1418</v>
      </c>
      <c r="C9306">
        <f t="shared" si="145"/>
        <v>1655777</v>
      </c>
      <c r="D9306">
        <v>5730</v>
      </c>
      <c r="E9306" t="s">
        <v>256</v>
      </c>
      <c r="F9306">
        <v>3.3</v>
      </c>
      <c r="G9306">
        <v>3.3</v>
      </c>
      <c r="H9306" t="s">
        <v>257</v>
      </c>
      <c r="I9306" s="2">
        <v>3.82</v>
      </c>
      <c r="J9306" t="s">
        <v>258</v>
      </c>
      <c r="K9306" t="s">
        <v>259</v>
      </c>
      <c r="L9306" s="3" t="str">
        <f>+INDEX([1]!TABLA_MAESTRO_DE_ARTICULO[SubGroupName],MATCH(Tabla_lineas[[#This Row],[CODIGO SAP]],[1]!TABLA_MAESTRO_DE_ARTICULO[ItemCode],0))</f>
        <v>SOLUCION INYECTABLE</v>
      </c>
      <c r="M9306" t="s">
        <v>260</v>
      </c>
      <c r="N9306">
        <v>9</v>
      </c>
      <c r="O9306" t="s">
        <v>249</v>
      </c>
      <c r="S9306" s="2">
        <v>1500</v>
      </c>
      <c r="T9306">
        <v>4935</v>
      </c>
      <c r="U9306">
        <v>3.82</v>
      </c>
      <c r="V9306">
        <v>3.29</v>
      </c>
      <c r="W9306">
        <v>0.7</v>
      </c>
      <c r="Z9306" s="4" t="s">
        <v>53</v>
      </c>
      <c r="AA9306" t="s">
        <v>153</v>
      </c>
      <c r="AB9306">
        <v>46132</v>
      </c>
      <c r="AG9306">
        <v>0</v>
      </c>
      <c r="AH9306">
        <v>1500</v>
      </c>
      <c r="AM9306" t="str">
        <f>SUBSTITUTE(Tabla_lineas[[#This Row],[Codigo Liname]]," ","")</f>
        <v>M0103</v>
      </c>
    </row>
    <row r="9307" spans="1:39" customFormat="1" x14ac:dyDescent="0.25">
      <c r="A9307" s="2">
        <v>849</v>
      </c>
      <c r="B9307" t="s">
        <v>1418</v>
      </c>
      <c r="C9307">
        <f t="shared" si="145"/>
        <v>1655777</v>
      </c>
      <c r="D9307">
        <v>2320</v>
      </c>
      <c r="E9307" t="s">
        <v>143</v>
      </c>
      <c r="F9307">
        <v>2.17</v>
      </c>
      <c r="G9307">
        <v>2.17</v>
      </c>
      <c r="H9307" t="s">
        <v>144</v>
      </c>
      <c r="I9307" s="2">
        <v>2.3199999999999998</v>
      </c>
      <c r="J9307" t="s">
        <v>145</v>
      </c>
      <c r="K9307" t="s">
        <v>146</v>
      </c>
      <c r="L9307" s="3" t="str">
        <f>+INDEX([1]!TABLA_MAESTRO_DE_ARTICULO[SubGroupName],MATCH(Tabla_lineas[[#This Row],[CODIGO SAP]],[1]!TABLA_MAESTRO_DE_ARTICULO[ItemCode],0))</f>
        <v>CAPSULA DURA</v>
      </c>
      <c r="M9307" t="s">
        <v>147</v>
      </c>
      <c r="N9307">
        <v>10</v>
      </c>
      <c r="O9307" t="s">
        <v>45</v>
      </c>
      <c r="S9307" s="2">
        <v>1000</v>
      </c>
      <c r="T9307">
        <v>2160</v>
      </c>
      <c r="U9307">
        <v>2.3199999999999998</v>
      </c>
      <c r="V9307">
        <v>2.16</v>
      </c>
      <c r="W9307">
        <v>0.8</v>
      </c>
      <c r="Z9307" s="4" t="s">
        <v>46</v>
      </c>
      <c r="AA9307" t="s">
        <v>120</v>
      </c>
      <c r="AB9307">
        <v>46132</v>
      </c>
      <c r="AG9307">
        <v>0</v>
      </c>
      <c r="AH9307">
        <v>1000</v>
      </c>
      <c r="AM9307" t="str">
        <f>SUBSTITUTE(Tabla_lineas[[#This Row],[Codigo Liname]]," ","")</f>
        <v>J0141</v>
      </c>
    </row>
    <row r="9308" spans="1:39" customFormat="1" x14ac:dyDescent="0.25">
      <c r="A9308" s="2">
        <v>849</v>
      </c>
      <c r="B9308" t="s">
        <v>1418</v>
      </c>
      <c r="C9308">
        <f t="shared" si="145"/>
        <v>1655777</v>
      </c>
      <c r="D9308">
        <v>21540</v>
      </c>
      <c r="E9308" t="s">
        <v>66</v>
      </c>
      <c r="F9308">
        <v>32.19</v>
      </c>
      <c r="G9308">
        <v>14.36</v>
      </c>
      <c r="H9308" t="s">
        <v>67</v>
      </c>
      <c r="I9308" s="2">
        <v>14.36</v>
      </c>
      <c r="J9308" t="s">
        <v>68</v>
      </c>
      <c r="K9308" t="s">
        <v>69</v>
      </c>
      <c r="L9308" s="3" t="str">
        <f>+INDEX([1]!TABLA_MAESTRO_DE_ARTICULO[SubGroupName],MATCH(Tabla_lineas[[#This Row],[CODIGO SAP]],[1]!TABLA_MAESTRO_DE_ARTICULO[ItemCode],0))</f>
        <v>CAPSULA BLANDA</v>
      </c>
      <c r="M9308" t="s">
        <v>70</v>
      </c>
      <c r="N9308">
        <v>15</v>
      </c>
      <c r="O9308" t="s">
        <v>45</v>
      </c>
      <c r="S9308" s="2">
        <v>1500</v>
      </c>
      <c r="T9308">
        <v>21525</v>
      </c>
      <c r="U9308">
        <v>14.36</v>
      </c>
      <c r="V9308">
        <v>14.35</v>
      </c>
      <c r="W9308">
        <v>1.5</v>
      </c>
      <c r="Z9308" s="4" t="s">
        <v>46</v>
      </c>
      <c r="AA9308" t="s">
        <v>120</v>
      </c>
      <c r="AB9308">
        <v>46132</v>
      </c>
      <c r="AG9308">
        <v>0</v>
      </c>
      <c r="AH9308">
        <v>1500</v>
      </c>
      <c r="AM9308" t="str">
        <f>SUBSTITUTE(Tabla_lineas[[#This Row],[Codigo Liname]]," ","")</f>
        <v>L0412</v>
      </c>
    </row>
    <row r="9309" spans="1:39" customFormat="1" x14ac:dyDescent="0.25">
      <c r="A9309" s="2">
        <v>849</v>
      </c>
      <c r="B9309" t="s">
        <v>1418</v>
      </c>
      <c r="C9309">
        <f t="shared" si="145"/>
        <v>1655777</v>
      </c>
      <c r="D9309">
        <v>1461.6</v>
      </c>
      <c r="E9309" t="s">
        <v>292</v>
      </c>
      <c r="F9309">
        <v>25.27</v>
      </c>
      <c r="G9309">
        <v>18.27</v>
      </c>
      <c r="H9309" t="s">
        <v>293</v>
      </c>
      <c r="I9309" s="2">
        <v>18.27</v>
      </c>
      <c r="J9309" t="s">
        <v>294</v>
      </c>
      <c r="K9309" t="s">
        <v>295</v>
      </c>
      <c r="L9309" s="3" t="str">
        <f>+INDEX([1]!TABLA_MAESTRO_DE_ARTICULO[SubGroupName],MATCH(Tabla_lineas[[#This Row],[CODIGO SAP]],[1]!TABLA_MAESTRO_DE_ARTICULO[ItemCode],0))</f>
        <v>CREMA DERMICA</v>
      </c>
      <c r="M9309" t="s">
        <v>296</v>
      </c>
      <c r="N9309">
        <v>11</v>
      </c>
      <c r="O9309" t="s">
        <v>297</v>
      </c>
      <c r="S9309" s="2">
        <v>80</v>
      </c>
      <c r="T9309">
        <v>1460.8000000000002</v>
      </c>
      <c r="U9309">
        <v>18.27</v>
      </c>
      <c r="V9309">
        <v>18.260000000000002</v>
      </c>
      <c r="W9309">
        <v>5</v>
      </c>
      <c r="Z9309" s="4" t="s">
        <v>53</v>
      </c>
      <c r="AA9309" t="s">
        <v>153</v>
      </c>
      <c r="AB9309">
        <v>46132</v>
      </c>
      <c r="AG9309">
        <v>0</v>
      </c>
      <c r="AH9309">
        <v>80</v>
      </c>
      <c r="AM9309" t="str">
        <f>SUBSTITUTE(Tabla_lineas[[#This Row],[Codigo Liname]]," ","")</f>
        <v>D0704</v>
      </c>
    </row>
    <row r="9310" spans="1:39" customFormat="1" x14ac:dyDescent="0.25">
      <c r="A9310" s="2">
        <v>849</v>
      </c>
      <c r="B9310" t="s">
        <v>1418</v>
      </c>
      <c r="C9310">
        <f t="shared" si="145"/>
        <v>1655777</v>
      </c>
      <c r="D9310">
        <v>55199.999999999993</v>
      </c>
      <c r="E9310" t="s">
        <v>303</v>
      </c>
      <c r="F9310">
        <v>0.75</v>
      </c>
      <c r="G9310">
        <v>0.69</v>
      </c>
      <c r="H9310" t="s">
        <v>304</v>
      </c>
      <c r="I9310" s="2">
        <v>0.69</v>
      </c>
      <c r="J9310" t="s">
        <v>305</v>
      </c>
      <c r="K9310" t="s">
        <v>306</v>
      </c>
      <c r="L9310" s="3" t="str">
        <f>+INDEX([1]!TABLA_MAESTRO_DE_ARTICULO[SubGroupName],MATCH(Tabla_lineas[[#This Row],[CODIGO SAP]],[1]!TABLA_MAESTRO_DE_ARTICULO[ItemCode],0))</f>
        <v>COMPRIMIDO</v>
      </c>
      <c r="M9310" t="s">
        <v>307</v>
      </c>
      <c r="N9310">
        <v>12</v>
      </c>
      <c r="O9310" t="s">
        <v>45</v>
      </c>
      <c r="P9310">
        <v>138600</v>
      </c>
      <c r="Q9310">
        <v>3275900</v>
      </c>
      <c r="R9310">
        <v>3414500</v>
      </c>
      <c r="S9310" s="2">
        <v>80000</v>
      </c>
      <c r="T9310">
        <v>54400.000000000007</v>
      </c>
      <c r="U9310">
        <v>0.69</v>
      </c>
      <c r="V9310">
        <v>0.68</v>
      </c>
      <c r="W9310">
        <v>0.14000000000000001</v>
      </c>
      <c r="Z9310" s="4" t="s">
        <v>46</v>
      </c>
      <c r="AA9310" t="s">
        <v>120</v>
      </c>
      <c r="AB9310">
        <v>46132</v>
      </c>
      <c r="AG9310">
        <v>0</v>
      </c>
      <c r="AH9310">
        <v>80000</v>
      </c>
      <c r="AM9310" t="str">
        <f>SUBSTITUTE(Tabla_lineas[[#This Row],[Codigo Liname]]," ","")</f>
        <v>M0105</v>
      </c>
    </row>
    <row r="9311" spans="1:39" customFormat="1" x14ac:dyDescent="0.25">
      <c r="A9311" s="2">
        <v>849</v>
      </c>
      <c r="B9311" t="s">
        <v>1418</v>
      </c>
      <c r="C9311">
        <f t="shared" si="145"/>
        <v>1655777</v>
      </c>
      <c r="D9311">
        <v>18530</v>
      </c>
      <c r="E9311" t="s">
        <v>308</v>
      </c>
      <c r="F9311">
        <v>5.07</v>
      </c>
      <c r="G9311">
        <v>5.07</v>
      </c>
      <c r="H9311" t="s">
        <v>309</v>
      </c>
      <c r="I9311" s="2">
        <v>10.9</v>
      </c>
      <c r="J9311" t="s">
        <v>310</v>
      </c>
      <c r="K9311" t="s">
        <v>311</v>
      </c>
      <c r="L9311" s="3" t="str">
        <f>+INDEX([1]!TABLA_MAESTRO_DE_ARTICULO[SubGroupName],MATCH(Tabla_lineas[[#This Row],[CODIGO SAP]],[1]!TABLA_MAESTRO_DE_ARTICULO[ItemCode],0))</f>
        <v>SOLUCION INYECTABLE</v>
      </c>
      <c r="M9311" t="s">
        <v>312</v>
      </c>
      <c r="N9311">
        <v>14</v>
      </c>
      <c r="O9311" t="s">
        <v>249</v>
      </c>
      <c r="S9311" s="2">
        <v>1700</v>
      </c>
      <c r="T9311">
        <v>8619</v>
      </c>
      <c r="U9311">
        <v>10.9</v>
      </c>
      <c r="V9311">
        <v>5.07</v>
      </c>
      <c r="W9311">
        <v>1</v>
      </c>
      <c r="Z9311" s="4" t="s">
        <v>53</v>
      </c>
      <c r="AA9311" t="s">
        <v>126</v>
      </c>
      <c r="AB9311">
        <v>46132</v>
      </c>
      <c r="AG9311">
        <v>0</v>
      </c>
      <c r="AH9311">
        <v>1700</v>
      </c>
      <c r="AM9311" t="str">
        <f>SUBSTITUTE(Tabla_lineas[[#This Row],[Codigo Liname]]," ","")</f>
        <v>M0109</v>
      </c>
    </row>
    <row r="9312" spans="1:39" customFormat="1" x14ac:dyDescent="0.25">
      <c r="A9312" s="2">
        <v>849</v>
      </c>
      <c r="B9312" t="s">
        <v>1418</v>
      </c>
      <c r="C9312">
        <f t="shared" si="145"/>
        <v>1655777</v>
      </c>
      <c r="D9312">
        <v>2155.5</v>
      </c>
      <c r="E9312" t="s">
        <v>76</v>
      </c>
      <c r="F9312">
        <v>14.47</v>
      </c>
      <c r="G9312">
        <v>14.37</v>
      </c>
      <c r="H9312" t="s">
        <v>77</v>
      </c>
      <c r="I9312" s="2">
        <v>14.37</v>
      </c>
      <c r="J9312" t="s">
        <v>78</v>
      </c>
      <c r="K9312" t="s">
        <v>79</v>
      </c>
      <c r="L9312" s="3" t="str">
        <f>+INDEX([1]!TABLA_MAESTRO_DE_ARTICULO[SubGroupName],MATCH(Tabla_lineas[[#This Row],[CODIGO SAP]],[1]!TABLA_MAESTRO_DE_ARTICULO[ItemCode],0))</f>
        <v>SOLUCION INYECTABLE</v>
      </c>
      <c r="M9312" t="s">
        <v>80</v>
      </c>
      <c r="N9312">
        <v>16</v>
      </c>
      <c r="O9312" t="s">
        <v>81</v>
      </c>
      <c r="S9312" s="2">
        <v>150</v>
      </c>
      <c r="T9312">
        <v>2154</v>
      </c>
      <c r="U9312">
        <v>14.37</v>
      </c>
      <c r="V9312">
        <v>14.36</v>
      </c>
      <c r="W9312">
        <v>4</v>
      </c>
      <c r="Z9312" s="4" t="s">
        <v>46</v>
      </c>
      <c r="AA9312" t="s">
        <v>153</v>
      </c>
      <c r="AB9312">
        <v>46132</v>
      </c>
      <c r="AG9312">
        <v>0</v>
      </c>
      <c r="AH9312">
        <v>150</v>
      </c>
      <c r="AM9312" t="str">
        <f>SUBSTITUTE(Tabla_lineas[[#This Row],[Codigo Liname]]," ","")</f>
        <v>N0112</v>
      </c>
    </row>
    <row r="9313" spans="1:39" customFormat="1" x14ac:dyDescent="0.25">
      <c r="A9313" s="2">
        <v>849</v>
      </c>
      <c r="B9313" t="s">
        <v>1418</v>
      </c>
      <c r="C9313">
        <f t="shared" si="145"/>
        <v>1655777</v>
      </c>
      <c r="D9313">
        <v>165150</v>
      </c>
      <c r="E9313" t="s">
        <v>82</v>
      </c>
      <c r="F9313">
        <v>1.61</v>
      </c>
      <c r="G9313">
        <v>1.61</v>
      </c>
      <c r="H9313" t="s">
        <v>83</v>
      </c>
      <c r="I9313" s="2">
        <v>3.67</v>
      </c>
      <c r="J9313" t="s">
        <v>84</v>
      </c>
      <c r="K9313" t="s">
        <v>85</v>
      </c>
      <c r="L9313" s="3" t="str">
        <f>+INDEX([1]!TABLA_MAESTRO_DE_ARTICULO[SubGroupName],MATCH(Tabla_lineas[[#This Row],[CODIGO SAP]],[1]!TABLA_MAESTRO_DE_ARTICULO[ItemCode],0))</f>
        <v>COMPRIMIDO</v>
      </c>
      <c r="M9313" t="s">
        <v>86</v>
      </c>
      <c r="N9313">
        <v>17</v>
      </c>
      <c r="O9313" t="s">
        <v>45</v>
      </c>
      <c r="S9313" s="2">
        <v>45000</v>
      </c>
      <c r="T9313">
        <v>72000</v>
      </c>
      <c r="U9313">
        <v>3.67</v>
      </c>
      <c r="V9313">
        <v>1.6</v>
      </c>
      <c r="W9313">
        <v>0.15</v>
      </c>
      <c r="Z9313" s="4" t="s">
        <v>46</v>
      </c>
      <c r="AA9313" t="s">
        <v>126</v>
      </c>
      <c r="AB9313">
        <v>46132</v>
      </c>
      <c r="AG9313">
        <v>0</v>
      </c>
      <c r="AH9313">
        <v>45000</v>
      </c>
      <c r="AM9313" t="str">
        <f>SUBSTITUTE(Tabla_lineas[[#This Row],[Codigo Liname]]," ","")</f>
        <v>C0902</v>
      </c>
    </row>
    <row r="9314" spans="1:39" customFormat="1" x14ac:dyDescent="0.25">
      <c r="A9314" s="2">
        <v>849</v>
      </c>
      <c r="B9314" t="s">
        <v>1418</v>
      </c>
      <c r="C9314">
        <f t="shared" si="145"/>
        <v>1655777</v>
      </c>
      <c r="D9314">
        <v>20000</v>
      </c>
      <c r="E9314" t="s">
        <v>148</v>
      </c>
      <c r="F9314">
        <v>5.12</v>
      </c>
      <c r="G9314">
        <v>4</v>
      </c>
      <c r="H9314" t="s">
        <v>149</v>
      </c>
      <c r="I9314" s="2">
        <v>4</v>
      </c>
      <c r="J9314" t="s">
        <v>150</v>
      </c>
      <c r="K9314" t="s">
        <v>151</v>
      </c>
      <c r="L9314" s="3" t="str">
        <f>+INDEX([1]!TABLA_MAESTRO_DE_ARTICULO[SubGroupName],MATCH(Tabla_lineas[[#This Row],[CODIGO SAP]],[1]!TABLA_MAESTRO_DE_ARTICULO[ItemCode],0))</f>
        <v>COMPRIMIDO</v>
      </c>
      <c r="M9314" t="s">
        <v>152</v>
      </c>
      <c r="N9314">
        <v>18</v>
      </c>
      <c r="O9314" t="s">
        <v>45</v>
      </c>
      <c r="P9314">
        <v>37700</v>
      </c>
      <c r="Q9314">
        <v>150100</v>
      </c>
      <c r="R9314">
        <v>187800</v>
      </c>
      <c r="S9314" s="2">
        <v>5000</v>
      </c>
      <c r="T9314">
        <v>19950</v>
      </c>
      <c r="U9314">
        <v>4</v>
      </c>
      <c r="V9314">
        <v>3.99</v>
      </c>
      <c r="W9314">
        <v>0.12</v>
      </c>
      <c r="Z9314" s="4" t="s">
        <v>46</v>
      </c>
      <c r="AA9314" t="s">
        <v>153</v>
      </c>
      <c r="AB9314">
        <v>46132</v>
      </c>
      <c r="AG9314">
        <v>0</v>
      </c>
      <c r="AH9314">
        <v>5000</v>
      </c>
      <c r="AM9314" t="str">
        <f>SUBSTITUTE(Tabla_lineas[[#This Row],[Codigo Liname]]," ","")</f>
        <v>M0111</v>
      </c>
    </row>
    <row r="9315" spans="1:39" customFormat="1" x14ac:dyDescent="0.25">
      <c r="A9315" s="2">
        <v>849</v>
      </c>
      <c r="B9315" t="s">
        <v>1418</v>
      </c>
      <c r="C9315">
        <f t="shared" si="145"/>
        <v>1655777</v>
      </c>
      <c r="D9315">
        <v>8848</v>
      </c>
      <c r="E9315" t="s">
        <v>313</v>
      </c>
      <c r="F9315">
        <v>5.29</v>
      </c>
      <c r="G9315">
        <v>5.29</v>
      </c>
      <c r="H9315" t="s">
        <v>314</v>
      </c>
      <c r="I9315" s="2">
        <v>6.32</v>
      </c>
      <c r="J9315" t="s">
        <v>315</v>
      </c>
      <c r="K9315" t="s">
        <v>316</v>
      </c>
      <c r="L9315" s="3" t="str">
        <f>+INDEX([1]!TABLA_MAESTRO_DE_ARTICULO[SubGroupName],MATCH(Tabla_lineas[[#This Row],[CODIGO SAP]],[1]!TABLA_MAESTRO_DE_ARTICULO[ItemCode],0))</f>
        <v>SOLUCION INYECTABLE</v>
      </c>
      <c r="M9315" t="s">
        <v>317</v>
      </c>
      <c r="N9315">
        <v>19</v>
      </c>
      <c r="O9315" t="s">
        <v>249</v>
      </c>
      <c r="S9315" s="2">
        <v>1400</v>
      </c>
      <c r="T9315">
        <v>7392</v>
      </c>
      <c r="U9315">
        <v>6.32</v>
      </c>
      <c r="V9315">
        <v>5.28</v>
      </c>
      <c r="W9315">
        <v>0.7</v>
      </c>
      <c r="Z9315" s="4" t="s">
        <v>53</v>
      </c>
      <c r="AA9315" t="s">
        <v>120</v>
      </c>
      <c r="AB9315">
        <v>46132</v>
      </c>
      <c r="AG9315">
        <v>0</v>
      </c>
      <c r="AH9315">
        <v>1400</v>
      </c>
      <c r="AM9315" t="str">
        <f>SUBSTITUTE(Tabla_lineas[[#This Row],[Codigo Liname]]," ","")</f>
        <v>N0205</v>
      </c>
    </row>
    <row r="9316" spans="1:39" customFormat="1" x14ac:dyDescent="0.25">
      <c r="A9316" s="2">
        <v>849</v>
      </c>
      <c r="B9316" t="s">
        <v>1418</v>
      </c>
      <c r="C9316">
        <f t="shared" si="145"/>
        <v>1655777</v>
      </c>
      <c r="D9316">
        <v>3530</v>
      </c>
      <c r="E9316" t="s">
        <v>323</v>
      </c>
      <c r="F9316">
        <v>5.91</v>
      </c>
      <c r="G9316">
        <v>3.53</v>
      </c>
      <c r="H9316" t="s">
        <v>324</v>
      </c>
      <c r="I9316" s="2">
        <v>3.53</v>
      </c>
      <c r="J9316" t="s">
        <v>325</v>
      </c>
      <c r="K9316" t="s">
        <v>326</v>
      </c>
      <c r="L9316" s="3" t="str">
        <f>+INDEX([1]!TABLA_MAESTRO_DE_ARTICULO[SubGroupName],MATCH(Tabla_lineas[[#This Row],[CODIGO SAP]],[1]!TABLA_MAESTRO_DE_ARTICULO[ItemCode],0))</f>
        <v>SOLUCION INYECTABLE</v>
      </c>
      <c r="M9316" t="s">
        <v>327</v>
      </c>
      <c r="N9316">
        <v>20</v>
      </c>
      <c r="O9316" t="s">
        <v>249</v>
      </c>
      <c r="S9316" s="2">
        <v>1000</v>
      </c>
      <c r="T9316">
        <v>3520</v>
      </c>
      <c r="U9316">
        <v>3.53</v>
      </c>
      <c r="V9316">
        <v>3.52</v>
      </c>
      <c r="W9316">
        <v>0.7</v>
      </c>
      <c r="Z9316" s="4" t="s">
        <v>53</v>
      </c>
      <c r="AA9316" t="s">
        <v>153</v>
      </c>
      <c r="AB9316">
        <v>46132</v>
      </c>
      <c r="AG9316">
        <v>0</v>
      </c>
      <c r="AH9316">
        <v>1000</v>
      </c>
      <c r="AM9316" t="str">
        <f>SUBSTITUTE(Tabla_lineas[[#This Row],[Codigo Liname]]," ","")</f>
        <v>A0308</v>
      </c>
    </row>
    <row r="9317" spans="1:39" customFormat="1" x14ac:dyDescent="0.25">
      <c r="A9317" s="2">
        <v>849</v>
      </c>
      <c r="B9317" t="s">
        <v>1418</v>
      </c>
      <c r="C9317">
        <f t="shared" si="145"/>
        <v>1655777</v>
      </c>
      <c r="D9317">
        <v>1875</v>
      </c>
      <c r="E9317" t="s">
        <v>328</v>
      </c>
      <c r="F9317">
        <v>0.92</v>
      </c>
      <c r="G9317">
        <v>0.75</v>
      </c>
      <c r="H9317" t="s">
        <v>329</v>
      </c>
      <c r="I9317" s="2">
        <v>0.75</v>
      </c>
      <c r="J9317" t="s">
        <v>330</v>
      </c>
      <c r="K9317" t="s">
        <v>331</v>
      </c>
      <c r="L9317" s="3" t="str">
        <f>+INDEX([1]!TABLA_MAESTRO_DE_ARTICULO[SubGroupName],MATCH(Tabla_lineas[[#This Row],[CODIGO SAP]],[1]!TABLA_MAESTRO_DE_ARTICULO[ItemCode],0))</f>
        <v>COMPRIMIDO</v>
      </c>
      <c r="M9317" t="s">
        <v>332</v>
      </c>
      <c r="N9317">
        <v>21</v>
      </c>
      <c r="O9317" t="s">
        <v>45</v>
      </c>
      <c r="P9317">
        <v>63200</v>
      </c>
      <c r="Q9317">
        <v>247600</v>
      </c>
      <c r="R9317">
        <v>310800</v>
      </c>
      <c r="S9317" s="2">
        <v>2500</v>
      </c>
      <c r="T9317">
        <v>1850</v>
      </c>
      <c r="U9317">
        <v>0.75</v>
      </c>
      <c r="V9317">
        <v>0.74</v>
      </c>
      <c r="W9317">
        <v>0.2</v>
      </c>
      <c r="Z9317" s="4" t="s">
        <v>46</v>
      </c>
      <c r="AA9317" t="s">
        <v>120</v>
      </c>
      <c r="AB9317">
        <v>46132</v>
      </c>
      <c r="AG9317">
        <v>0</v>
      </c>
      <c r="AH9317">
        <v>2500</v>
      </c>
      <c r="AM9317" t="str">
        <f>SUBSTITUTE(Tabla_lineas[[#This Row],[Codigo Liname]]," ","")</f>
        <v>P0109</v>
      </c>
    </row>
    <row r="9318" spans="1:39" customFormat="1" x14ac:dyDescent="0.25">
      <c r="A9318" s="2">
        <v>849</v>
      </c>
      <c r="B9318" t="s">
        <v>1418</v>
      </c>
      <c r="C9318">
        <f t="shared" si="145"/>
        <v>1655777</v>
      </c>
      <c r="D9318">
        <v>1672.8</v>
      </c>
      <c r="E9318" t="s">
        <v>353</v>
      </c>
      <c r="F9318">
        <v>11.88</v>
      </c>
      <c r="G9318">
        <v>11.88</v>
      </c>
      <c r="H9318" t="s">
        <v>354</v>
      </c>
      <c r="I9318" s="2">
        <v>13.94</v>
      </c>
      <c r="J9318" t="s">
        <v>355</v>
      </c>
      <c r="K9318" t="s">
        <v>356</v>
      </c>
      <c r="L9318" s="3" t="str">
        <f>+INDEX([1]!TABLA_MAESTRO_DE_ARTICULO[SubGroupName],MATCH(Tabla_lineas[[#This Row],[CODIGO SAP]],[1]!TABLA_MAESTRO_DE_ARTICULO[ItemCode],0))</f>
        <v>JARABE</v>
      </c>
      <c r="M9318" t="s">
        <v>357</v>
      </c>
      <c r="N9318">
        <v>24</v>
      </c>
      <c r="O9318" t="s">
        <v>181</v>
      </c>
      <c r="S9318" s="2">
        <v>120</v>
      </c>
      <c r="T9318">
        <v>1424.4</v>
      </c>
      <c r="U9318">
        <v>13.94</v>
      </c>
      <c r="V9318">
        <v>11.87</v>
      </c>
      <c r="W9318">
        <v>5.5</v>
      </c>
      <c r="Z9318" s="4" t="s">
        <v>53</v>
      </c>
      <c r="AA9318" t="s">
        <v>153</v>
      </c>
      <c r="AB9318">
        <v>46096</v>
      </c>
      <c r="AG9318">
        <v>0</v>
      </c>
      <c r="AH9318">
        <v>120</v>
      </c>
      <c r="AM9318" t="str">
        <f>SUBSTITUTE(Tabla_lineas[[#This Row],[Codigo Liname]]," ","")</f>
        <v>N0209</v>
      </c>
    </row>
    <row r="9319" spans="1:39" customFormat="1" x14ac:dyDescent="0.25">
      <c r="A9319" s="2">
        <v>849</v>
      </c>
      <c r="B9319" t="s">
        <v>1418</v>
      </c>
      <c r="C9319">
        <f t="shared" si="145"/>
        <v>1655777</v>
      </c>
      <c r="D9319">
        <v>2250</v>
      </c>
      <c r="E9319" t="s">
        <v>104</v>
      </c>
      <c r="F9319">
        <v>0.3</v>
      </c>
      <c r="G9319">
        <v>0.25</v>
      </c>
      <c r="H9319" t="s">
        <v>105</v>
      </c>
      <c r="I9319" s="2">
        <v>0.25</v>
      </c>
      <c r="J9319" t="s">
        <v>106</v>
      </c>
      <c r="K9319" t="s">
        <v>107</v>
      </c>
      <c r="L9319" s="3" t="str">
        <f>+INDEX([1]!TABLA_MAESTRO_DE_ARTICULO[SubGroupName],MATCH(Tabla_lineas[[#This Row],[CODIGO SAP]],[1]!TABLA_MAESTRO_DE_ARTICULO[ItemCode],0))</f>
        <v>COMPRIMIDO</v>
      </c>
      <c r="M9319" t="s">
        <v>108</v>
      </c>
      <c r="N9319">
        <v>23</v>
      </c>
      <c r="O9319" t="s">
        <v>45</v>
      </c>
      <c r="S9319" s="2">
        <v>9000</v>
      </c>
      <c r="T9319">
        <v>2160</v>
      </c>
      <c r="U9319">
        <v>0.25</v>
      </c>
      <c r="V9319">
        <v>0.24</v>
      </c>
      <c r="W9319">
        <v>0.12</v>
      </c>
      <c r="Z9319" s="4" t="s">
        <v>46</v>
      </c>
      <c r="AA9319" t="s">
        <v>126</v>
      </c>
      <c r="AB9319">
        <v>46132</v>
      </c>
      <c r="AG9319">
        <v>0</v>
      </c>
      <c r="AH9319">
        <v>9000</v>
      </c>
      <c r="AM9319" t="str">
        <f>SUBSTITUTE(Tabla_lineas[[#This Row],[Codigo Liname]]," ","")</f>
        <v>N0208</v>
      </c>
    </row>
    <row r="9320" spans="1:39" customFormat="1" x14ac:dyDescent="0.25">
      <c r="A9320" s="2">
        <v>849</v>
      </c>
      <c r="B9320" t="s">
        <v>1418</v>
      </c>
      <c r="C9320">
        <f t="shared" si="145"/>
        <v>1655777</v>
      </c>
      <c r="D9320">
        <v>1960</v>
      </c>
      <c r="E9320" t="s">
        <v>374</v>
      </c>
      <c r="F9320">
        <v>2.0699999999999998</v>
      </c>
      <c r="G9320">
        <v>1.4</v>
      </c>
      <c r="H9320" t="s">
        <v>375</v>
      </c>
      <c r="I9320" s="2">
        <v>1.4</v>
      </c>
      <c r="J9320" t="s">
        <v>376</v>
      </c>
      <c r="K9320" t="s">
        <v>377</v>
      </c>
      <c r="L9320" s="3" t="str">
        <f>+INDEX([1]!TABLA_MAESTRO_DE_ARTICULO[SubGroupName],MATCH(Tabla_lineas[[#This Row],[CODIGO SAP]],[1]!TABLA_MAESTRO_DE_ARTICULO[ItemCode],0))</f>
        <v>COMPRIMIDO</v>
      </c>
      <c r="M9320" t="s">
        <v>378</v>
      </c>
      <c r="N9320">
        <v>25</v>
      </c>
      <c r="O9320" t="s">
        <v>45</v>
      </c>
      <c r="S9320" s="2">
        <v>1400</v>
      </c>
      <c r="T9320">
        <v>1946</v>
      </c>
      <c r="U9320">
        <v>1.4</v>
      </c>
      <c r="V9320">
        <v>1.39</v>
      </c>
      <c r="W9320">
        <v>0.25</v>
      </c>
      <c r="Z9320" s="4" t="s">
        <v>53</v>
      </c>
      <c r="AA9320" t="s">
        <v>120</v>
      </c>
      <c r="AB9320">
        <v>46132</v>
      </c>
      <c r="AG9320">
        <v>0</v>
      </c>
      <c r="AH9320">
        <v>1400</v>
      </c>
      <c r="AM9320" t="str">
        <f>SUBSTITUTE(Tabla_lineas[[#This Row],[Codigo Liname]]," ","")</f>
        <v>H0209</v>
      </c>
    </row>
    <row r="9321" spans="1:39" customFormat="1" x14ac:dyDescent="0.25">
      <c r="A9321" s="2">
        <v>849</v>
      </c>
      <c r="B9321" t="s">
        <v>1418</v>
      </c>
      <c r="C9321">
        <f t="shared" si="145"/>
        <v>1655777</v>
      </c>
      <c r="D9321">
        <v>2476.5</v>
      </c>
      <c r="E9321" t="s">
        <v>384</v>
      </c>
      <c r="F9321">
        <v>9.6</v>
      </c>
      <c r="G9321">
        <v>6.35</v>
      </c>
      <c r="H9321" t="s">
        <v>385</v>
      </c>
      <c r="I9321" s="2">
        <v>6.35</v>
      </c>
      <c r="J9321" t="s">
        <v>386</v>
      </c>
      <c r="K9321" t="s">
        <v>387</v>
      </c>
      <c r="L9321" s="3" t="str">
        <f>+INDEX([1]!TABLA_MAESTRO_DE_ARTICULO[SubGroupName],MATCH(Tabla_lineas[[#This Row],[CODIGO SAP]],[1]!TABLA_MAESTRO_DE_ARTICULO[ItemCode],0))</f>
        <v>COMPRIMIDO</v>
      </c>
      <c r="M9321" t="s">
        <v>388</v>
      </c>
      <c r="N9321">
        <v>22</v>
      </c>
      <c r="O9321" t="s">
        <v>389</v>
      </c>
      <c r="S9321" s="2">
        <v>390</v>
      </c>
      <c r="T9321">
        <v>2472.6</v>
      </c>
      <c r="U9321">
        <v>6.35</v>
      </c>
      <c r="V9321">
        <v>6.34</v>
      </c>
      <c r="W9321">
        <v>1.2</v>
      </c>
      <c r="Z9321" s="4" t="s">
        <v>46</v>
      </c>
      <c r="AA9321" t="s">
        <v>126</v>
      </c>
      <c r="AB9321">
        <v>46132</v>
      </c>
      <c r="AG9321">
        <v>0</v>
      </c>
      <c r="AH9321">
        <v>390</v>
      </c>
      <c r="AM9321" t="str">
        <f>SUBSTITUTE(Tabla_lineas[[#This Row],[Codigo Liname]]," ","")</f>
        <v>P0111</v>
      </c>
    </row>
    <row r="9322" spans="1:39" customFormat="1" x14ac:dyDescent="0.25">
      <c r="A9322" s="2">
        <v>850</v>
      </c>
      <c r="B9322" t="s">
        <v>1419</v>
      </c>
      <c r="C9322">
        <f t="shared" si="145"/>
        <v>1656282</v>
      </c>
      <c r="D9322">
        <v>4600</v>
      </c>
      <c r="E9322" t="s">
        <v>668</v>
      </c>
      <c r="F9322">
        <v>14.45</v>
      </c>
      <c r="G9322">
        <v>11.5</v>
      </c>
      <c r="H9322" t="s">
        <v>669</v>
      </c>
      <c r="I9322" s="2">
        <v>11.5</v>
      </c>
      <c r="J9322" t="s">
        <v>670</v>
      </c>
      <c r="K9322" t="s">
        <v>671</v>
      </c>
      <c r="L9322" s="3" t="str">
        <f>+INDEX([1]!TABLA_MAESTRO_DE_ARTICULO[SubGroupName],MATCH(Tabla_lineas[[#This Row],[CODIGO SAP]],[1]!TABLA_MAESTRO_DE_ARTICULO[ItemCode],0))</f>
        <v>SOLUCION INYECTABLE</v>
      </c>
      <c r="M9322" t="s">
        <v>672</v>
      </c>
      <c r="N9322">
        <v>30</v>
      </c>
      <c r="O9322" t="s">
        <v>249</v>
      </c>
      <c r="S9322" s="2">
        <v>400</v>
      </c>
      <c r="T9322">
        <v>4596</v>
      </c>
      <c r="U9322">
        <v>11.5</v>
      </c>
      <c r="V9322">
        <v>11.49</v>
      </c>
      <c r="W9322">
        <v>3.8</v>
      </c>
      <c r="Z9322" s="4" t="s">
        <v>53</v>
      </c>
      <c r="AA9322" t="s">
        <v>120</v>
      </c>
      <c r="AB9322">
        <v>46132</v>
      </c>
      <c r="AG9322">
        <v>0</v>
      </c>
      <c r="AH9322">
        <v>400</v>
      </c>
      <c r="AM9322" t="str">
        <f>SUBSTITUTE(Tabla_lineas[[#This Row],[Codigo Liname]]," ","")</f>
        <v>J0104</v>
      </c>
    </row>
    <row r="9323" spans="1:39" customFormat="1" x14ac:dyDescent="0.25">
      <c r="A9323" s="2">
        <v>850</v>
      </c>
      <c r="B9323" t="s">
        <v>1419</v>
      </c>
      <c r="C9323">
        <f t="shared" si="145"/>
        <v>1656282</v>
      </c>
      <c r="D9323">
        <v>15857.85</v>
      </c>
      <c r="E9323" t="s">
        <v>40</v>
      </c>
      <c r="F9323">
        <v>1.54</v>
      </c>
      <c r="G9323">
        <v>1.54</v>
      </c>
      <c r="H9323" t="s">
        <v>41</v>
      </c>
      <c r="I9323" s="2">
        <v>2.13</v>
      </c>
      <c r="J9323" t="s">
        <v>42</v>
      </c>
      <c r="K9323" t="s">
        <v>43</v>
      </c>
      <c r="L9323" s="3" t="str">
        <f>+INDEX([1]!TABLA_MAESTRO_DE_ARTICULO[SubGroupName],MATCH(Tabla_lineas[[#This Row],[CODIGO SAP]],[1]!TABLA_MAESTRO_DE_ARTICULO[ItemCode],0))</f>
        <v>COMPRIMIDO</v>
      </c>
      <c r="M9323" t="s">
        <v>44</v>
      </c>
      <c r="N9323">
        <v>23</v>
      </c>
      <c r="O9323" t="s">
        <v>45</v>
      </c>
      <c r="P9323">
        <v>381190</v>
      </c>
      <c r="Q9323">
        <v>790200</v>
      </c>
      <c r="R9323">
        <v>1171390</v>
      </c>
      <c r="S9323" s="2">
        <v>7445</v>
      </c>
      <c r="T9323">
        <v>11390.85</v>
      </c>
      <c r="U9323">
        <v>2.13</v>
      </c>
      <c r="V9323">
        <v>1.53</v>
      </c>
      <c r="W9323">
        <v>0.15</v>
      </c>
      <c r="Z9323" s="4" t="s">
        <v>46</v>
      </c>
      <c r="AA9323" t="s">
        <v>126</v>
      </c>
      <c r="AB9323">
        <v>46132</v>
      </c>
      <c r="AG9323">
        <v>0</v>
      </c>
      <c r="AH9323">
        <v>7445</v>
      </c>
      <c r="AM9323" t="str">
        <f>SUBSTITUTE(Tabla_lineas[[#This Row],[Codigo Liname]]," ","")</f>
        <v>C0807</v>
      </c>
    </row>
    <row r="9324" spans="1:39" customFormat="1" x14ac:dyDescent="0.25">
      <c r="A9324" s="2">
        <v>850</v>
      </c>
      <c r="B9324" t="s">
        <v>1419</v>
      </c>
      <c r="C9324">
        <f t="shared" si="145"/>
        <v>1656282</v>
      </c>
      <c r="D9324">
        <v>1780</v>
      </c>
      <c r="E9324" t="s">
        <v>600</v>
      </c>
      <c r="F9324">
        <v>1.43</v>
      </c>
      <c r="G9324">
        <v>0.89</v>
      </c>
      <c r="H9324" t="s">
        <v>601</v>
      </c>
      <c r="I9324" s="2">
        <v>0.89</v>
      </c>
      <c r="J9324" t="s">
        <v>602</v>
      </c>
      <c r="K9324" t="s">
        <v>603</v>
      </c>
      <c r="L9324" s="3" t="str">
        <f>+INDEX([1]!TABLA_MAESTRO_DE_ARTICULO[SubGroupName],MATCH(Tabla_lineas[[#This Row],[CODIGO SAP]],[1]!TABLA_MAESTRO_DE_ARTICULO[ItemCode],0))</f>
        <v>COMPRIMIDO</v>
      </c>
      <c r="M9324" t="s">
        <v>604</v>
      </c>
      <c r="N9324">
        <v>21</v>
      </c>
      <c r="O9324" t="s">
        <v>45</v>
      </c>
      <c r="S9324" s="2">
        <v>2000</v>
      </c>
      <c r="T9324">
        <v>1760</v>
      </c>
      <c r="U9324">
        <v>0.89</v>
      </c>
      <c r="V9324">
        <v>0.88</v>
      </c>
      <c r="W9324">
        <v>0.2</v>
      </c>
      <c r="Z9324" s="4" t="s">
        <v>46</v>
      </c>
      <c r="AA9324" t="s">
        <v>126</v>
      </c>
      <c r="AB9324">
        <v>46132</v>
      </c>
      <c r="AG9324">
        <v>0</v>
      </c>
      <c r="AH9324">
        <v>2000</v>
      </c>
      <c r="AM9324" t="str">
        <f>SUBSTITUTE(Tabla_lineas[[#This Row],[Codigo Liname]]," ","")</f>
        <v>C0701</v>
      </c>
    </row>
    <row r="9325" spans="1:39" customFormat="1" x14ac:dyDescent="0.25">
      <c r="A9325" s="2">
        <v>850</v>
      </c>
      <c r="B9325" t="s">
        <v>1419</v>
      </c>
      <c r="C9325">
        <f t="shared" si="145"/>
        <v>1656282</v>
      </c>
      <c r="D9325">
        <v>1033.32</v>
      </c>
      <c r="E9325" t="s">
        <v>476</v>
      </c>
      <c r="F9325">
        <v>24.52</v>
      </c>
      <c r="G9325">
        <v>9.4</v>
      </c>
      <c r="H9325" t="s">
        <v>477</v>
      </c>
      <c r="I9325" s="2">
        <v>9.48</v>
      </c>
      <c r="J9325" t="s">
        <v>478</v>
      </c>
      <c r="K9325" t="s">
        <v>479</v>
      </c>
      <c r="L9325" s="3" t="str">
        <f>+INDEX([1]!TABLA_MAESTRO_DE_ARTICULO[SubGroupName],MATCH(Tabla_lineas[[#This Row],[CODIGO SAP]],[1]!TABLA_MAESTRO_DE_ARTICULO[ItemCode],0))</f>
        <v>CREMA DERMICA</v>
      </c>
      <c r="M9325" t="s">
        <v>480</v>
      </c>
      <c r="N9325">
        <v>25</v>
      </c>
      <c r="O9325" t="s">
        <v>297</v>
      </c>
      <c r="S9325" s="2">
        <v>109</v>
      </c>
      <c r="T9325">
        <v>1023.51</v>
      </c>
      <c r="U9325">
        <v>9.48</v>
      </c>
      <c r="V9325">
        <v>9.39</v>
      </c>
      <c r="W9325">
        <v>5</v>
      </c>
      <c r="Z9325" s="4" t="s">
        <v>46</v>
      </c>
      <c r="AA9325" t="s">
        <v>153</v>
      </c>
      <c r="AB9325">
        <v>46096</v>
      </c>
      <c r="AG9325">
        <v>0</v>
      </c>
      <c r="AH9325">
        <v>109</v>
      </c>
      <c r="AM9325" t="str">
        <f>SUBSTITUTE(Tabla_lineas[[#This Row],[Codigo Liname]]," ","")</f>
        <v>D0701</v>
      </c>
    </row>
    <row r="9326" spans="1:39" customFormat="1" x14ac:dyDescent="0.25">
      <c r="A9326" s="2">
        <v>850</v>
      </c>
      <c r="B9326" t="s">
        <v>1419</v>
      </c>
      <c r="C9326">
        <f t="shared" si="145"/>
        <v>1656282</v>
      </c>
      <c r="D9326">
        <v>16020</v>
      </c>
      <c r="E9326" t="s">
        <v>198</v>
      </c>
      <c r="F9326">
        <v>1.02</v>
      </c>
      <c r="G9326">
        <v>1</v>
      </c>
      <c r="H9326" t="s">
        <v>199</v>
      </c>
      <c r="I9326" s="2">
        <v>1.78</v>
      </c>
      <c r="J9326" t="s">
        <v>200</v>
      </c>
      <c r="K9326" t="s">
        <v>201</v>
      </c>
      <c r="L9326" s="3" t="str">
        <f>+INDEX([1]!TABLA_MAESTRO_DE_ARTICULO[SubGroupName],MATCH(Tabla_lineas[[#This Row],[CODIGO SAP]],[1]!TABLA_MAESTRO_DE_ARTICULO[ItemCode],0))</f>
        <v>COMPRIMIDO</v>
      </c>
      <c r="M9326" t="s">
        <v>202</v>
      </c>
      <c r="N9326">
        <v>51</v>
      </c>
      <c r="O9326" t="s">
        <v>45</v>
      </c>
      <c r="S9326" s="2">
        <v>9000</v>
      </c>
      <c r="T9326">
        <v>8910</v>
      </c>
      <c r="U9326">
        <v>1.78</v>
      </c>
      <c r="V9326">
        <v>0.99</v>
      </c>
      <c r="W9326">
        <v>0.15</v>
      </c>
      <c r="Z9326" s="4" t="s">
        <v>53</v>
      </c>
      <c r="AG9326">
        <v>0</v>
      </c>
      <c r="AH9326">
        <v>9000</v>
      </c>
      <c r="AM9326" t="str">
        <f>SUBSTITUTE(Tabla_lineas[[#This Row],[Codigo Liname]]," ","")</f>
        <v>R0607</v>
      </c>
    </row>
    <row r="9327" spans="1:39" customFormat="1" x14ac:dyDescent="0.25">
      <c r="A9327" s="2">
        <v>850</v>
      </c>
      <c r="B9327" t="s">
        <v>1419</v>
      </c>
      <c r="C9327">
        <f t="shared" si="145"/>
        <v>1656282</v>
      </c>
      <c r="D9327">
        <v>6505.5</v>
      </c>
      <c r="E9327" t="s">
        <v>594</v>
      </c>
      <c r="F9327">
        <v>24.3</v>
      </c>
      <c r="G9327">
        <v>24.3</v>
      </c>
      <c r="H9327" t="s">
        <v>595</v>
      </c>
      <c r="I9327" s="2">
        <v>43.37</v>
      </c>
      <c r="J9327" t="s">
        <v>596</v>
      </c>
      <c r="K9327" t="s">
        <v>597</v>
      </c>
      <c r="L9327" s="3" t="str">
        <f>+INDEX([1]!TABLA_MAESTRO_DE_ARTICULO[SubGroupName],MATCH(Tabla_lineas[[#This Row],[CODIGO SAP]],[1]!TABLA_MAESTRO_DE_ARTICULO[ItemCode],0))</f>
        <v>JARABE</v>
      </c>
      <c r="M9327" t="s">
        <v>598</v>
      </c>
      <c r="N9327">
        <v>52</v>
      </c>
      <c r="O9327" t="s">
        <v>65</v>
      </c>
      <c r="S9327" s="2">
        <v>150</v>
      </c>
      <c r="T9327">
        <v>3643.5</v>
      </c>
      <c r="U9327">
        <v>43.37</v>
      </c>
      <c r="V9327">
        <v>24.29</v>
      </c>
      <c r="W9327">
        <v>8</v>
      </c>
      <c r="Z9327" s="4" t="s">
        <v>53</v>
      </c>
      <c r="AA9327" t="s">
        <v>153</v>
      </c>
      <c r="AB9327">
        <v>46096</v>
      </c>
      <c r="AG9327">
        <v>0</v>
      </c>
      <c r="AH9327">
        <v>150</v>
      </c>
      <c r="AM9327" t="str">
        <f>SUBSTITUTE(Tabla_lineas[[#This Row],[Codigo Liname]]," ","")</f>
        <v>R0608</v>
      </c>
    </row>
    <row r="9328" spans="1:39" customFormat="1" x14ac:dyDescent="0.25">
      <c r="A9328" s="2">
        <v>850</v>
      </c>
      <c r="B9328" t="s">
        <v>1419</v>
      </c>
      <c r="C9328">
        <f t="shared" si="145"/>
        <v>1656282</v>
      </c>
      <c r="D9328">
        <v>19000</v>
      </c>
      <c r="E9328" t="s">
        <v>224</v>
      </c>
      <c r="F9328">
        <v>0.95</v>
      </c>
      <c r="G9328">
        <v>0.38</v>
      </c>
      <c r="H9328" t="s">
        <v>225</v>
      </c>
      <c r="I9328" s="2">
        <v>0.38</v>
      </c>
      <c r="J9328" t="s">
        <v>226</v>
      </c>
      <c r="K9328" t="s">
        <v>227</v>
      </c>
      <c r="L9328" s="3" t="str">
        <f>+INDEX([1]!TABLA_MAESTRO_DE_ARTICULO[SubGroupName],MATCH(Tabla_lineas[[#This Row],[CODIGO SAP]],[1]!TABLA_MAESTRO_DE_ARTICULO[ItemCode],0))</f>
        <v>COMPRIMIDO</v>
      </c>
      <c r="M9328" t="s">
        <v>228</v>
      </c>
      <c r="N9328">
        <v>9</v>
      </c>
      <c r="O9328" t="s">
        <v>45</v>
      </c>
      <c r="S9328" s="2">
        <v>50000</v>
      </c>
      <c r="T9328">
        <v>18500</v>
      </c>
      <c r="U9328">
        <v>0.38</v>
      </c>
      <c r="V9328">
        <v>0.37</v>
      </c>
      <c r="W9328">
        <v>0.12</v>
      </c>
      <c r="Z9328" s="4" t="s">
        <v>46</v>
      </c>
      <c r="AA9328" t="s">
        <v>126</v>
      </c>
      <c r="AB9328">
        <v>46096</v>
      </c>
      <c r="AG9328">
        <v>0</v>
      </c>
      <c r="AH9328">
        <v>50000</v>
      </c>
      <c r="AM9328" t="str">
        <f>SUBSTITUTE(Tabla_lineas[[#This Row],[Codigo Liname]]," ","")</f>
        <v>A1106</v>
      </c>
    </row>
    <row r="9329" spans="1:39" customFormat="1" x14ac:dyDescent="0.25">
      <c r="A9329" s="2">
        <v>850</v>
      </c>
      <c r="B9329" t="s">
        <v>1419</v>
      </c>
      <c r="C9329">
        <f t="shared" si="145"/>
        <v>1656282</v>
      </c>
      <c r="D9329">
        <v>759.6</v>
      </c>
      <c r="E9329" t="s">
        <v>605</v>
      </c>
      <c r="F9329">
        <v>1.53</v>
      </c>
      <c r="G9329">
        <v>0.9</v>
      </c>
      <c r="H9329" t="s">
        <v>606</v>
      </c>
      <c r="I9329" s="2">
        <v>0.9</v>
      </c>
      <c r="J9329" t="s">
        <v>607</v>
      </c>
      <c r="K9329" t="s">
        <v>608</v>
      </c>
      <c r="L9329" s="3" t="str">
        <f>+INDEX([1]!TABLA_MAESTRO_DE_ARTICULO[SubGroupName],MATCH(Tabla_lineas[[#This Row],[CODIGO SAP]],[1]!TABLA_MAESTRO_DE_ARTICULO[ItemCode],0))</f>
        <v>COMPRIMIDO</v>
      </c>
      <c r="M9329" t="s">
        <v>609</v>
      </c>
      <c r="N9329">
        <v>47</v>
      </c>
      <c r="O9329" t="s">
        <v>45</v>
      </c>
      <c r="S9329" s="2">
        <v>844</v>
      </c>
      <c r="T9329">
        <v>751.16</v>
      </c>
      <c r="U9329">
        <v>0.9</v>
      </c>
      <c r="V9329">
        <v>0.89</v>
      </c>
      <c r="W9329">
        <v>0.2</v>
      </c>
      <c r="Z9329" s="4" t="s">
        <v>46</v>
      </c>
      <c r="AA9329" t="s">
        <v>153</v>
      </c>
      <c r="AB9329">
        <v>46132</v>
      </c>
      <c r="AG9329">
        <v>0</v>
      </c>
      <c r="AH9329">
        <v>844</v>
      </c>
      <c r="AM9329" t="str">
        <f>SUBSTITUTE(Tabla_lineas[[#This Row],[Codigo Liname]]," ","")</f>
        <v>N0701</v>
      </c>
    </row>
    <row r="9330" spans="1:39" customFormat="1" x14ac:dyDescent="0.25">
      <c r="A9330" s="2">
        <v>850</v>
      </c>
      <c r="B9330" t="s">
        <v>1419</v>
      </c>
      <c r="C9330">
        <f t="shared" si="145"/>
        <v>1656282</v>
      </c>
      <c r="D9330">
        <v>6686.4500000000007</v>
      </c>
      <c r="E9330" t="s">
        <v>271</v>
      </c>
      <c r="F9330">
        <v>5.89</v>
      </c>
      <c r="G9330">
        <v>5.89</v>
      </c>
      <c r="H9330" t="s">
        <v>272</v>
      </c>
      <c r="I9330" s="2">
        <v>7.73</v>
      </c>
      <c r="J9330" t="s">
        <v>273</v>
      </c>
      <c r="K9330" t="s">
        <v>274</v>
      </c>
      <c r="L9330" s="3" t="str">
        <f>+INDEX([1]!TABLA_MAESTRO_DE_ARTICULO[SubGroupName],MATCH(Tabla_lineas[[#This Row],[CODIGO SAP]],[1]!TABLA_MAESTRO_DE_ARTICULO[ItemCode],0))</f>
        <v>CAPSULA DURA</v>
      </c>
      <c r="M9330" t="s">
        <v>275</v>
      </c>
      <c r="N9330">
        <v>38</v>
      </c>
      <c r="O9330" t="s">
        <v>276</v>
      </c>
      <c r="S9330" s="2">
        <v>865</v>
      </c>
      <c r="T9330">
        <v>5086.2</v>
      </c>
      <c r="U9330">
        <v>7.73</v>
      </c>
      <c r="V9330">
        <v>5.88</v>
      </c>
      <c r="W9330">
        <v>0.9</v>
      </c>
      <c r="Z9330" s="4" t="s">
        <v>46</v>
      </c>
      <c r="AA9330" t="s">
        <v>126</v>
      </c>
      <c r="AB9330">
        <v>46132</v>
      </c>
      <c r="AG9330">
        <v>0</v>
      </c>
      <c r="AH9330">
        <v>865</v>
      </c>
      <c r="AM9330" t="str">
        <f>SUBSTITUTE(Tabla_lineas[[#This Row],[Codigo Liname]]," ","")</f>
        <v>J0208</v>
      </c>
    </row>
    <row r="9331" spans="1:39" customFormat="1" x14ac:dyDescent="0.25">
      <c r="A9331" s="2">
        <v>850</v>
      </c>
      <c r="B9331" t="s">
        <v>1419</v>
      </c>
      <c r="C9331">
        <f t="shared" si="145"/>
        <v>1656282</v>
      </c>
      <c r="D9331">
        <v>1021.14</v>
      </c>
      <c r="E9331" t="s">
        <v>551</v>
      </c>
      <c r="F9331">
        <v>1.23</v>
      </c>
      <c r="G9331">
        <v>0.62</v>
      </c>
      <c r="H9331" t="s">
        <v>552</v>
      </c>
      <c r="I9331" s="2">
        <v>0.62</v>
      </c>
      <c r="J9331" t="s">
        <v>553</v>
      </c>
      <c r="K9331" t="s">
        <v>554</v>
      </c>
      <c r="L9331" s="3" t="str">
        <f>+INDEX([1]!TABLA_MAESTRO_DE_ARTICULO[SubGroupName],MATCH(Tabla_lineas[[#This Row],[CODIGO SAP]],[1]!TABLA_MAESTRO_DE_ARTICULO[ItemCode],0))</f>
        <v>COMPRIMIDO</v>
      </c>
      <c r="M9331" t="s">
        <v>555</v>
      </c>
      <c r="N9331">
        <v>18</v>
      </c>
      <c r="O9331" t="s">
        <v>45</v>
      </c>
      <c r="P9331">
        <v>56200</v>
      </c>
      <c r="Q9331">
        <v>169200</v>
      </c>
      <c r="R9331">
        <v>225400</v>
      </c>
      <c r="S9331" s="2">
        <v>1647</v>
      </c>
      <c r="T9331">
        <v>1004.67</v>
      </c>
      <c r="U9331">
        <v>0.62</v>
      </c>
      <c r="V9331">
        <v>0.61</v>
      </c>
      <c r="W9331">
        <v>0.12</v>
      </c>
      <c r="Z9331" s="4" t="s">
        <v>53</v>
      </c>
      <c r="AA9331" t="s">
        <v>126</v>
      </c>
      <c r="AB9331">
        <v>46132</v>
      </c>
      <c r="AG9331">
        <v>0</v>
      </c>
      <c r="AH9331">
        <v>1647</v>
      </c>
      <c r="AM9331" t="str">
        <f>SUBSTITUTE(Tabla_lineas[[#This Row],[Codigo Liname]]," ","")</f>
        <v>C0304</v>
      </c>
    </row>
    <row r="9332" spans="1:39" customFormat="1" x14ac:dyDescent="0.25">
      <c r="A9332" s="2">
        <v>850</v>
      </c>
      <c r="B9332" t="s">
        <v>1419</v>
      </c>
      <c r="C9332">
        <f t="shared" si="145"/>
        <v>1656282</v>
      </c>
      <c r="D9332">
        <v>2543.04</v>
      </c>
      <c r="E9332" t="s">
        <v>287</v>
      </c>
      <c r="F9332">
        <v>0.48</v>
      </c>
      <c r="G9332">
        <v>0.48</v>
      </c>
      <c r="H9332" t="s">
        <v>288</v>
      </c>
      <c r="I9332" s="2">
        <v>0.48</v>
      </c>
      <c r="J9332" t="s">
        <v>289</v>
      </c>
      <c r="K9332" t="s">
        <v>290</v>
      </c>
      <c r="L9332" s="3" t="str">
        <f>+INDEX([1]!TABLA_MAESTRO_DE_ARTICULO[SubGroupName],MATCH(Tabla_lineas[[#This Row],[CODIGO SAP]],[1]!TABLA_MAESTRO_DE_ARTICULO[ItemCode],0))</f>
        <v>COMPRIMIDO</v>
      </c>
      <c r="M9332" t="s">
        <v>291</v>
      </c>
      <c r="N9332">
        <v>5</v>
      </c>
      <c r="O9332" t="s">
        <v>45</v>
      </c>
      <c r="S9332" s="2">
        <v>5298</v>
      </c>
      <c r="T9332">
        <v>2490.06</v>
      </c>
      <c r="U9332">
        <v>0.48</v>
      </c>
      <c r="V9332">
        <v>0.47</v>
      </c>
      <c r="W9332">
        <v>0.12</v>
      </c>
      <c r="Z9332" s="4" t="s">
        <v>46</v>
      </c>
      <c r="AA9332" t="s">
        <v>153</v>
      </c>
      <c r="AB9332">
        <v>46132</v>
      </c>
      <c r="AG9332">
        <v>0</v>
      </c>
      <c r="AH9332">
        <v>5298</v>
      </c>
      <c r="AM9332" t="str">
        <f>SUBSTITUTE(Tabla_lineas[[#This Row],[Codigo Liname]]," ","")</f>
        <v>A1001</v>
      </c>
    </row>
    <row r="9333" spans="1:39" customFormat="1" x14ac:dyDescent="0.25">
      <c r="A9333" s="2">
        <v>850</v>
      </c>
      <c r="B9333" t="s">
        <v>1419</v>
      </c>
      <c r="C9333">
        <f t="shared" si="145"/>
        <v>1656282</v>
      </c>
      <c r="D9333">
        <v>3421.08</v>
      </c>
      <c r="E9333" t="s">
        <v>71</v>
      </c>
      <c r="F9333">
        <v>2.73</v>
      </c>
      <c r="G9333">
        <v>0.78</v>
      </c>
      <c r="H9333" t="s">
        <v>72</v>
      </c>
      <c r="I9333" s="2">
        <v>0.78</v>
      </c>
      <c r="J9333" t="s">
        <v>73</v>
      </c>
      <c r="K9333" t="s">
        <v>74</v>
      </c>
      <c r="L9333" s="3" t="str">
        <f>+INDEX([1]!TABLA_MAESTRO_DE_ARTICULO[SubGroupName],MATCH(Tabla_lineas[[#This Row],[CODIGO SAP]],[1]!TABLA_MAESTRO_DE_ARTICULO[ItemCode],0))</f>
        <v>COMPRIMIDO</v>
      </c>
      <c r="M9333" t="s">
        <v>75</v>
      </c>
      <c r="N9333">
        <v>20</v>
      </c>
      <c r="O9333" t="s">
        <v>45</v>
      </c>
      <c r="S9333" s="2">
        <v>4386</v>
      </c>
      <c r="T9333">
        <v>3377.2200000000003</v>
      </c>
      <c r="U9333">
        <v>0.78</v>
      </c>
      <c r="V9333">
        <v>0.77</v>
      </c>
      <c r="W9333">
        <v>0.12</v>
      </c>
      <c r="Z9333" s="4" t="s">
        <v>46</v>
      </c>
      <c r="AA9333" t="s">
        <v>126</v>
      </c>
      <c r="AB9333">
        <v>46132</v>
      </c>
      <c r="AG9333">
        <v>0</v>
      </c>
      <c r="AH9333">
        <v>4386</v>
      </c>
      <c r="AM9333" t="str">
        <f>SUBSTITUTE(Tabla_lineas[[#This Row],[Codigo Liname]]," ","")</f>
        <v>C0306</v>
      </c>
    </row>
    <row r="9334" spans="1:39" customFormat="1" x14ac:dyDescent="0.25">
      <c r="A9334" s="2">
        <v>850</v>
      </c>
      <c r="B9334" t="s">
        <v>1419</v>
      </c>
      <c r="C9334">
        <f t="shared" si="145"/>
        <v>1656282</v>
      </c>
      <c r="D9334">
        <v>535.5</v>
      </c>
      <c r="E9334" t="s">
        <v>871</v>
      </c>
      <c r="F9334">
        <v>14.69</v>
      </c>
      <c r="G9334">
        <v>5.95</v>
      </c>
      <c r="H9334" t="s">
        <v>872</v>
      </c>
      <c r="I9334" s="2">
        <v>5.95</v>
      </c>
      <c r="J9334" t="s">
        <v>873</v>
      </c>
      <c r="K9334" t="s">
        <v>874</v>
      </c>
      <c r="L9334" s="3" t="str">
        <f>+INDEX([1]!TABLA_MAESTRO_DE_ARTICULO[SubGroupName],MATCH(Tabla_lineas[[#This Row],[CODIGO SAP]],[1]!TABLA_MAESTRO_DE_ARTICULO[ItemCode],0))</f>
        <v>SUSPENSION</v>
      </c>
      <c r="M9334" t="s">
        <v>875</v>
      </c>
      <c r="N9334">
        <v>49</v>
      </c>
      <c r="O9334" t="s">
        <v>437</v>
      </c>
      <c r="S9334" s="2">
        <v>90</v>
      </c>
      <c r="T9334">
        <v>534.6</v>
      </c>
      <c r="U9334">
        <v>5.95</v>
      </c>
      <c r="V9334">
        <v>5.94</v>
      </c>
      <c r="W9334">
        <v>4</v>
      </c>
      <c r="Z9334" s="4" t="s">
        <v>46</v>
      </c>
      <c r="AA9334" t="s">
        <v>153</v>
      </c>
      <c r="AB9334">
        <v>46132</v>
      </c>
      <c r="AG9334">
        <v>0</v>
      </c>
      <c r="AH9334">
        <v>90</v>
      </c>
      <c r="AM9334" t="str">
        <f>SUBSTITUTE(Tabla_lineas[[#This Row],[Codigo Liname]]," ","")</f>
        <v>P0204</v>
      </c>
    </row>
    <row r="9335" spans="1:39" customFormat="1" x14ac:dyDescent="0.25">
      <c r="A9335" s="2">
        <v>850</v>
      </c>
      <c r="B9335" t="s">
        <v>1419</v>
      </c>
      <c r="C9335">
        <f t="shared" si="145"/>
        <v>1656282</v>
      </c>
      <c r="D9335">
        <v>12773.7</v>
      </c>
      <c r="E9335" t="s">
        <v>333</v>
      </c>
      <c r="F9335">
        <v>0.8</v>
      </c>
      <c r="G9335">
        <v>0.8</v>
      </c>
      <c r="H9335" t="s">
        <v>334</v>
      </c>
      <c r="I9335" s="2">
        <v>0.83</v>
      </c>
      <c r="J9335" t="s">
        <v>335</v>
      </c>
      <c r="K9335" t="s">
        <v>336</v>
      </c>
      <c r="L9335" s="3" t="str">
        <f>+INDEX([1]!TABLA_MAESTRO_DE_ARTICULO[SubGroupName],MATCH(Tabla_lineas[[#This Row],[CODIGO SAP]],[1]!TABLA_MAESTRO_DE_ARTICULO[ItemCode],0))</f>
        <v>COMPRIMIDO</v>
      </c>
      <c r="M9335" t="s">
        <v>337</v>
      </c>
      <c r="N9335">
        <v>11</v>
      </c>
      <c r="O9335" t="s">
        <v>45</v>
      </c>
      <c r="S9335" s="2">
        <v>15390</v>
      </c>
      <c r="T9335">
        <v>12158.1</v>
      </c>
      <c r="U9335">
        <v>0.83</v>
      </c>
      <c r="V9335">
        <v>0.79</v>
      </c>
      <c r="W9335">
        <v>0.12</v>
      </c>
      <c r="Z9335" s="4" t="s">
        <v>46</v>
      </c>
      <c r="AA9335" t="s">
        <v>126</v>
      </c>
      <c r="AB9335">
        <v>46096</v>
      </c>
      <c r="AG9335">
        <v>0</v>
      </c>
      <c r="AH9335">
        <v>15390</v>
      </c>
      <c r="AM9335" t="str">
        <f>SUBSTITUTE(Tabla_lineas[[#This Row],[Codigo Liname]]," ","")</f>
        <v>A1109</v>
      </c>
    </row>
    <row r="9336" spans="1:39" customFormat="1" x14ac:dyDescent="0.25">
      <c r="A9336" s="2">
        <v>850</v>
      </c>
      <c r="B9336" t="s">
        <v>1419</v>
      </c>
      <c r="C9336">
        <f t="shared" si="145"/>
        <v>1656282</v>
      </c>
      <c r="D9336">
        <v>6981.74</v>
      </c>
      <c r="E9336" t="s">
        <v>363</v>
      </c>
      <c r="F9336">
        <v>22.68</v>
      </c>
      <c r="G9336">
        <v>19.34</v>
      </c>
      <c r="H9336" t="s">
        <v>364</v>
      </c>
      <c r="I9336" s="2">
        <v>19.34</v>
      </c>
      <c r="J9336" t="s">
        <v>365</v>
      </c>
      <c r="K9336" t="s">
        <v>366</v>
      </c>
      <c r="L9336" s="3" t="str">
        <f>+INDEX([1]!TABLA_MAESTRO_DE_ARTICULO[SubGroupName],MATCH(Tabla_lineas[[#This Row],[CODIGO SAP]],[1]!TABLA_MAESTRO_DE_ARTICULO[ItemCode],0))</f>
        <v>POLVO PARA INYECTABLE</v>
      </c>
      <c r="M9336" t="s">
        <v>367</v>
      </c>
      <c r="N9336">
        <v>31</v>
      </c>
      <c r="O9336" t="s">
        <v>52</v>
      </c>
      <c r="S9336" s="2">
        <v>361</v>
      </c>
      <c r="T9336">
        <v>6978.1299999999992</v>
      </c>
      <c r="U9336">
        <v>19.34</v>
      </c>
      <c r="V9336">
        <v>19.329999999999998</v>
      </c>
      <c r="W9336">
        <v>4.2</v>
      </c>
      <c r="Z9336" s="4" t="s">
        <v>46</v>
      </c>
      <c r="AA9336" t="s">
        <v>120</v>
      </c>
      <c r="AB9336">
        <v>46132</v>
      </c>
      <c r="AG9336">
        <v>0</v>
      </c>
      <c r="AH9336">
        <v>361</v>
      </c>
      <c r="AM9336" t="str">
        <f>SUBSTITUTE(Tabla_lineas[[#This Row],[Codigo Liname]]," ","")</f>
        <v>J0116</v>
      </c>
    </row>
    <row r="9337" spans="1:39" customFormat="1" x14ac:dyDescent="0.25">
      <c r="A9337" s="2">
        <v>850</v>
      </c>
      <c r="B9337" t="s">
        <v>1419</v>
      </c>
      <c r="C9337">
        <f t="shared" si="145"/>
        <v>1656282</v>
      </c>
      <c r="D9337">
        <v>5289.89</v>
      </c>
      <c r="E9337" t="s">
        <v>109</v>
      </c>
      <c r="F9337">
        <v>0.59</v>
      </c>
      <c r="G9337">
        <v>0.37</v>
      </c>
      <c r="H9337" t="s">
        <v>110</v>
      </c>
      <c r="I9337" s="2">
        <v>0.37</v>
      </c>
      <c r="J9337" t="s">
        <v>111</v>
      </c>
      <c r="K9337" t="s">
        <v>112</v>
      </c>
      <c r="L9337" s="3" t="str">
        <f>+INDEX([1]!TABLA_MAESTRO_DE_ARTICULO[SubGroupName],MATCH(Tabla_lineas[[#This Row],[CODIGO SAP]],[1]!TABLA_MAESTRO_DE_ARTICULO[ItemCode],0))</f>
        <v>COMPRIMIDO</v>
      </c>
      <c r="M9337" t="s">
        <v>113</v>
      </c>
      <c r="N9337">
        <v>15</v>
      </c>
      <c r="O9337" t="s">
        <v>45</v>
      </c>
      <c r="S9337" s="2">
        <v>14297</v>
      </c>
      <c r="T9337">
        <v>5146.92</v>
      </c>
      <c r="U9337">
        <v>0.37</v>
      </c>
      <c r="V9337">
        <v>0.36</v>
      </c>
      <c r="W9337">
        <v>0.12</v>
      </c>
      <c r="Z9337" s="4" t="s">
        <v>46</v>
      </c>
      <c r="AA9337" t="s">
        <v>126</v>
      </c>
      <c r="AB9337">
        <v>46132</v>
      </c>
      <c r="AG9337">
        <v>0</v>
      </c>
      <c r="AH9337">
        <v>14297</v>
      </c>
      <c r="AM9337" t="str">
        <f>SUBSTITUTE(Tabla_lineas[[#This Row],[Codigo Liname]]," ","")</f>
        <v>B0306</v>
      </c>
    </row>
    <row r="9338" spans="1:39" customFormat="1" x14ac:dyDescent="0.25">
      <c r="A9338" s="2">
        <v>850</v>
      </c>
      <c r="B9338" t="s">
        <v>1419</v>
      </c>
      <c r="C9338">
        <f t="shared" si="145"/>
        <v>1656282</v>
      </c>
      <c r="D9338">
        <v>3991.86</v>
      </c>
      <c r="E9338" t="s">
        <v>402</v>
      </c>
      <c r="F9338">
        <v>68.260000000000005</v>
      </c>
      <c r="G9338">
        <v>29.79</v>
      </c>
      <c r="H9338" t="s">
        <v>403</v>
      </c>
      <c r="I9338" s="2">
        <v>29.79</v>
      </c>
      <c r="J9338" t="s">
        <v>404</v>
      </c>
      <c r="K9338" t="s">
        <v>405</v>
      </c>
      <c r="L9338" s="3" t="str">
        <f>+INDEX([1]!TABLA_MAESTRO_DE_ARTICULO[SubGroupName],MATCH(Tabla_lineas[[#This Row],[CODIGO SAP]],[1]!TABLA_MAESTRO_DE_ARTICULO[ItemCode],0))</f>
        <v>POLVO PARA INYECTABLE</v>
      </c>
      <c r="M9338" t="s">
        <v>406</v>
      </c>
      <c r="N9338">
        <v>34</v>
      </c>
      <c r="O9338" t="s">
        <v>52</v>
      </c>
      <c r="S9338" s="2">
        <v>134</v>
      </c>
      <c r="T9338">
        <v>3990.52</v>
      </c>
      <c r="U9338">
        <v>29.79</v>
      </c>
      <c r="V9338">
        <v>29.78</v>
      </c>
      <c r="W9338">
        <v>10</v>
      </c>
      <c r="Z9338" s="4" t="s">
        <v>46</v>
      </c>
      <c r="AA9338" t="s">
        <v>126</v>
      </c>
      <c r="AB9338">
        <v>46132</v>
      </c>
      <c r="AG9338">
        <v>0</v>
      </c>
      <c r="AH9338">
        <v>134</v>
      </c>
      <c r="AM9338" t="str">
        <f>SUBSTITUTE(Tabla_lineas[[#This Row],[Codigo Liname]]," ","")</f>
        <v>J0155</v>
      </c>
    </row>
    <row r="9339" spans="1:39" customFormat="1" x14ac:dyDescent="0.25">
      <c r="A9339" s="2">
        <v>851</v>
      </c>
      <c r="B9339" t="s">
        <v>1420</v>
      </c>
      <c r="C9339">
        <f t="shared" si="145"/>
        <v>1654929</v>
      </c>
      <c r="D9339">
        <v>9334.5</v>
      </c>
      <c r="E9339" t="s">
        <v>47</v>
      </c>
      <c r="F9339">
        <v>14.47</v>
      </c>
      <c r="G9339">
        <v>14.47</v>
      </c>
      <c r="H9339" t="s">
        <v>48</v>
      </c>
      <c r="I9339" s="2">
        <v>26.67</v>
      </c>
      <c r="J9339" t="s">
        <v>49</v>
      </c>
      <c r="K9339" t="s">
        <v>50</v>
      </c>
      <c r="L9339" s="3" t="str">
        <f>+INDEX([1]!TABLA_MAESTRO_DE_ARTICULO[SubGroupName],MATCH(Tabla_lineas[[#This Row],[CODIGO SAP]],[1]!TABLA_MAESTRO_DE_ARTICULO[ItemCode],0))</f>
        <v>POLVO PARA INYECTABLE</v>
      </c>
      <c r="M9339" t="s">
        <v>51</v>
      </c>
      <c r="N9339">
        <v>16</v>
      </c>
      <c r="O9339" t="s">
        <v>52</v>
      </c>
      <c r="P9339">
        <v>17583</v>
      </c>
      <c r="Q9339">
        <v>72000</v>
      </c>
      <c r="R9339">
        <v>89583</v>
      </c>
      <c r="S9339" s="2">
        <v>350</v>
      </c>
      <c r="T9339">
        <v>5061</v>
      </c>
      <c r="U9339">
        <v>26.67</v>
      </c>
      <c r="V9339">
        <v>14.46</v>
      </c>
      <c r="W9339">
        <v>3.8</v>
      </c>
      <c r="Z9339" s="4" t="s">
        <v>53</v>
      </c>
      <c r="AA9339" t="s">
        <v>126</v>
      </c>
      <c r="AB9339">
        <v>46096</v>
      </c>
      <c r="AG9339">
        <v>0</v>
      </c>
      <c r="AH9339">
        <v>350</v>
      </c>
      <c r="AM9339" t="str">
        <f>SUBSTITUTE(Tabla_lineas[[#This Row],[Codigo Liname]]," ","")</f>
        <v>J0126</v>
      </c>
    </row>
    <row r="9340" spans="1:39" customFormat="1" x14ac:dyDescent="0.25">
      <c r="A9340" s="2">
        <v>851</v>
      </c>
      <c r="B9340" t="s">
        <v>1420</v>
      </c>
      <c r="C9340">
        <f t="shared" si="145"/>
        <v>1654929</v>
      </c>
      <c r="D9340">
        <v>3738</v>
      </c>
      <c r="E9340" t="s">
        <v>198</v>
      </c>
      <c r="F9340">
        <v>1.02</v>
      </c>
      <c r="G9340">
        <v>1</v>
      </c>
      <c r="H9340" t="s">
        <v>199</v>
      </c>
      <c r="I9340" s="2">
        <v>1.78</v>
      </c>
      <c r="J9340" t="s">
        <v>200</v>
      </c>
      <c r="K9340" t="s">
        <v>201</v>
      </c>
      <c r="L9340" s="3" t="str">
        <f>+INDEX([1]!TABLA_MAESTRO_DE_ARTICULO[SubGroupName],MATCH(Tabla_lineas[[#This Row],[CODIGO SAP]],[1]!TABLA_MAESTRO_DE_ARTICULO[ItemCode],0))</f>
        <v>COMPRIMIDO</v>
      </c>
      <c r="M9340" t="s">
        <v>202</v>
      </c>
      <c r="N9340">
        <v>17</v>
      </c>
      <c r="O9340" t="s">
        <v>45</v>
      </c>
      <c r="S9340" s="2">
        <v>2100</v>
      </c>
      <c r="T9340">
        <v>2079</v>
      </c>
      <c r="U9340">
        <v>1.78</v>
      </c>
      <c r="V9340">
        <v>0.99</v>
      </c>
      <c r="W9340">
        <v>0.15</v>
      </c>
      <c r="Z9340" s="4" t="s">
        <v>53</v>
      </c>
      <c r="AG9340">
        <v>0</v>
      </c>
      <c r="AH9340">
        <v>2100</v>
      </c>
      <c r="AM9340" t="str">
        <f>SUBSTITUTE(Tabla_lineas[[#This Row],[Codigo Liname]]," ","")</f>
        <v>R0607</v>
      </c>
    </row>
    <row r="9341" spans="1:39" customFormat="1" x14ac:dyDescent="0.25">
      <c r="A9341" s="2">
        <v>851</v>
      </c>
      <c r="B9341" t="s">
        <v>1420</v>
      </c>
      <c r="C9341">
        <f t="shared" si="145"/>
        <v>1654929</v>
      </c>
      <c r="D9341">
        <v>5880</v>
      </c>
      <c r="E9341" t="s">
        <v>54</v>
      </c>
      <c r="F9341">
        <v>87.59</v>
      </c>
      <c r="G9341">
        <v>16.8</v>
      </c>
      <c r="H9341" t="s">
        <v>55</v>
      </c>
      <c r="I9341" s="2">
        <v>16.8</v>
      </c>
      <c r="J9341" t="s">
        <v>56</v>
      </c>
      <c r="K9341" t="s">
        <v>57</v>
      </c>
      <c r="L9341" s="3" t="str">
        <f>+INDEX([1]!TABLA_MAESTRO_DE_ARTICULO[SubGroupName],MATCH(Tabla_lineas[[#This Row],[CODIGO SAP]],[1]!TABLA_MAESTRO_DE_ARTICULO[ItemCode],0))</f>
        <v>CREMA VAGINAL</v>
      </c>
      <c r="M9341" t="s">
        <v>58</v>
      </c>
      <c r="N9341">
        <v>20</v>
      </c>
      <c r="O9341" t="s">
        <v>59</v>
      </c>
      <c r="S9341" s="2">
        <v>350</v>
      </c>
      <c r="T9341">
        <v>5876.5</v>
      </c>
      <c r="U9341">
        <v>16.8</v>
      </c>
      <c r="V9341">
        <v>16.79</v>
      </c>
      <c r="W9341">
        <v>8</v>
      </c>
      <c r="Z9341" s="4" t="s">
        <v>46</v>
      </c>
      <c r="AA9341" t="s">
        <v>153</v>
      </c>
      <c r="AB9341">
        <v>46096</v>
      </c>
      <c r="AG9341">
        <v>0</v>
      </c>
      <c r="AH9341">
        <v>350</v>
      </c>
      <c r="AM9341" t="str">
        <f>SUBSTITUTE(Tabla_lineas[[#This Row],[Codigo Liname]]," ","")</f>
        <v>G0103</v>
      </c>
    </row>
    <row r="9342" spans="1:39" customFormat="1" x14ac:dyDescent="0.25">
      <c r="A9342" s="2">
        <v>851</v>
      </c>
      <c r="B9342" t="s">
        <v>1420</v>
      </c>
      <c r="C9342">
        <f t="shared" si="145"/>
        <v>1654929</v>
      </c>
      <c r="D9342">
        <v>2063.6000000000004</v>
      </c>
      <c r="E9342" t="s">
        <v>534</v>
      </c>
      <c r="F9342">
        <v>47.52</v>
      </c>
      <c r="G9342">
        <v>47.5</v>
      </c>
      <c r="H9342" t="s">
        <v>535</v>
      </c>
      <c r="I9342" s="2">
        <v>51.59</v>
      </c>
      <c r="J9342" t="s">
        <v>536</v>
      </c>
      <c r="K9342" t="s">
        <v>537</v>
      </c>
      <c r="L9342" s="3" t="str">
        <f>+INDEX([1]!TABLA_MAESTRO_DE_ARTICULO[SubGroupName],MATCH(Tabla_lineas[[#This Row],[CODIGO SAP]],[1]!TABLA_MAESTRO_DE_ARTICULO[ItemCode],0))</f>
        <v>JARABE</v>
      </c>
      <c r="M9342" t="s">
        <v>538</v>
      </c>
      <c r="N9342">
        <v>21</v>
      </c>
      <c r="O9342" t="s">
        <v>65</v>
      </c>
      <c r="S9342" s="2">
        <v>40</v>
      </c>
      <c r="T9342">
        <v>1899.6</v>
      </c>
      <c r="U9342">
        <v>51.59</v>
      </c>
      <c r="V9342">
        <v>47.49</v>
      </c>
      <c r="W9342">
        <v>10</v>
      </c>
      <c r="Z9342" s="4" t="s">
        <v>46</v>
      </c>
      <c r="AA9342" t="s">
        <v>153</v>
      </c>
      <c r="AB9342">
        <v>46096</v>
      </c>
      <c r="AG9342">
        <v>0</v>
      </c>
      <c r="AH9342">
        <v>40</v>
      </c>
      <c r="AM9342" t="str">
        <f>SUBSTITUTE(Tabla_lineas[[#This Row],[Codigo Liname]]," ","")</f>
        <v>R0502</v>
      </c>
    </row>
    <row r="9343" spans="1:39" customFormat="1" x14ac:dyDescent="0.25">
      <c r="A9343" s="2">
        <v>851</v>
      </c>
      <c r="B9343" t="s">
        <v>1420</v>
      </c>
      <c r="C9343">
        <f t="shared" si="145"/>
        <v>1654929</v>
      </c>
      <c r="D9343">
        <v>6460</v>
      </c>
      <c r="E9343" t="s">
        <v>224</v>
      </c>
      <c r="F9343">
        <v>0.95</v>
      </c>
      <c r="G9343">
        <v>0.38</v>
      </c>
      <c r="H9343" t="s">
        <v>225</v>
      </c>
      <c r="I9343" s="2">
        <v>0.38</v>
      </c>
      <c r="J9343" t="s">
        <v>226</v>
      </c>
      <c r="K9343" t="s">
        <v>227</v>
      </c>
      <c r="L9343" s="3" t="str">
        <f>+INDEX([1]!TABLA_MAESTRO_DE_ARTICULO[SubGroupName],MATCH(Tabla_lineas[[#This Row],[CODIGO SAP]],[1]!TABLA_MAESTRO_DE_ARTICULO[ItemCode],0))</f>
        <v>COMPRIMIDO</v>
      </c>
      <c r="M9343" t="s">
        <v>228</v>
      </c>
      <c r="N9343">
        <v>22</v>
      </c>
      <c r="O9343" t="s">
        <v>45</v>
      </c>
      <c r="S9343" s="2">
        <v>17000</v>
      </c>
      <c r="T9343">
        <v>6290</v>
      </c>
      <c r="U9343">
        <v>0.38</v>
      </c>
      <c r="V9343">
        <v>0.37</v>
      </c>
      <c r="W9343">
        <v>0.12</v>
      </c>
      <c r="Z9343" s="4" t="s">
        <v>46</v>
      </c>
      <c r="AA9343" t="s">
        <v>126</v>
      </c>
      <c r="AB9343">
        <v>46096</v>
      </c>
      <c r="AG9343">
        <v>0</v>
      </c>
      <c r="AH9343">
        <v>17000</v>
      </c>
      <c r="AM9343" t="str">
        <f>SUBSTITUTE(Tabla_lineas[[#This Row],[Codigo Liname]]," ","")</f>
        <v>A1106</v>
      </c>
    </row>
    <row r="9344" spans="1:39" customFormat="1" x14ac:dyDescent="0.25">
      <c r="A9344" s="2">
        <v>851</v>
      </c>
      <c r="B9344" t="s">
        <v>1420</v>
      </c>
      <c r="C9344">
        <f t="shared" si="145"/>
        <v>1654929</v>
      </c>
      <c r="D9344">
        <v>7000</v>
      </c>
      <c r="E9344" t="s">
        <v>234</v>
      </c>
      <c r="F9344">
        <v>0.55000000000000004</v>
      </c>
      <c r="G9344">
        <v>0.55000000000000004</v>
      </c>
      <c r="H9344" t="s">
        <v>235</v>
      </c>
      <c r="I9344" s="2">
        <v>1</v>
      </c>
      <c r="J9344" t="s">
        <v>236</v>
      </c>
      <c r="K9344" t="s">
        <v>237</v>
      </c>
      <c r="L9344" s="3" t="str">
        <f>+INDEX([1]!TABLA_MAESTRO_DE_ARTICULO[SubGroupName],MATCH(Tabla_lineas[[#This Row],[CODIGO SAP]],[1]!TABLA_MAESTRO_DE_ARTICULO[ItemCode],0))</f>
        <v>COMPRIMIDO</v>
      </c>
      <c r="M9344" t="s">
        <v>1337</v>
      </c>
      <c r="N9344">
        <v>26</v>
      </c>
      <c r="O9344" t="s">
        <v>45</v>
      </c>
      <c r="S9344" s="2">
        <v>7000</v>
      </c>
      <c r="T9344">
        <v>3780.0000000000009</v>
      </c>
      <c r="U9344">
        <v>1</v>
      </c>
      <c r="V9344">
        <v>0.54</v>
      </c>
      <c r="W9344">
        <v>0.2</v>
      </c>
      <c r="Z9344" s="4" t="s">
        <v>46</v>
      </c>
      <c r="AA9344" t="s">
        <v>120</v>
      </c>
      <c r="AB9344">
        <v>46132</v>
      </c>
      <c r="AG9344">
        <v>0</v>
      </c>
      <c r="AH9344">
        <v>7000</v>
      </c>
      <c r="AM9344" t="str">
        <f>SUBSTITUTE(Tabla_lineas[[#This Row],[Codigo Liname]]," ","")</f>
        <v>J0140</v>
      </c>
    </row>
    <row r="9345" spans="1:39" customFormat="1" x14ac:dyDescent="0.25">
      <c r="A9345" s="2">
        <v>851</v>
      </c>
      <c r="B9345" t="s">
        <v>1420</v>
      </c>
      <c r="C9345">
        <f t="shared" si="145"/>
        <v>1654929</v>
      </c>
      <c r="D9345">
        <v>1509.3</v>
      </c>
      <c r="E9345" t="s">
        <v>261</v>
      </c>
      <c r="F9345">
        <v>29.81</v>
      </c>
      <c r="G9345">
        <v>16.77</v>
      </c>
      <c r="H9345" t="s">
        <v>262</v>
      </c>
      <c r="I9345" s="2">
        <v>16.77</v>
      </c>
      <c r="J9345" t="s">
        <v>263</v>
      </c>
      <c r="K9345" t="s">
        <v>264</v>
      </c>
      <c r="L9345" s="3" t="str">
        <f>+INDEX([1]!TABLA_MAESTRO_DE_ARTICULO[SubGroupName],MATCH(Tabla_lineas[[#This Row],[CODIGO SAP]],[1]!TABLA_MAESTRO_DE_ARTICULO[ItemCode],0))</f>
        <v>POLVO PARA SUSPENSION</v>
      </c>
      <c r="M9345" t="s">
        <v>265</v>
      </c>
      <c r="N9345">
        <v>29</v>
      </c>
      <c r="O9345" t="s">
        <v>65</v>
      </c>
      <c r="S9345" s="2">
        <v>90</v>
      </c>
      <c r="T9345">
        <v>1508.4</v>
      </c>
      <c r="U9345">
        <v>16.77</v>
      </c>
      <c r="V9345">
        <v>16.760000000000002</v>
      </c>
      <c r="W9345">
        <v>10</v>
      </c>
      <c r="Z9345" s="4" t="s">
        <v>53</v>
      </c>
      <c r="AA9345" t="s">
        <v>153</v>
      </c>
      <c r="AB9345">
        <v>46096</v>
      </c>
      <c r="AG9345">
        <v>0</v>
      </c>
      <c r="AH9345">
        <v>90</v>
      </c>
      <c r="AM9345" t="str">
        <f>SUBSTITUTE(Tabla_lineas[[#This Row],[Codigo Liname]]," ","")</f>
        <v>J0142</v>
      </c>
    </row>
    <row r="9346" spans="1:39" customFormat="1" x14ac:dyDescent="0.25">
      <c r="A9346" s="2">
        <v>851</v>
      </c>
      <c r="B9346" t="s">
        <v>1420</v>
      </c>
      <c r="C9346">
        <f t="shared" ref="C9346:C9409" si="146">IFERROR(VALUE(RIGHT(TRIM(LEFT(B9346,SEARCH("Eco",B9346)-1)),7)),"COTI")</f>
        <v>1654929</v>
      </c>
      <c r="D9346">
        <v>3865</v>
      </c>
      <c r="E9346" t="s">
        <v>271</v>
      </c>
      <c r="F9346">
        <v>5.89</v>
      </c>
      <c r="G9346">
        <v>5.89</v>
      </c>
      <c r="H9346" t="s">
        <v>272</v>
      </c>
      <c r="I9346" s="2">
        <v>7.73</v>
      </c>
      <c r="J9346" t="s">
        <v>273</v>
      </c>
      <c r="K9346" t="s">
        <v>274</v>
      </c>
      <c r="L9346" s="3" t="str">
        <f>+INDEX([1]!TABLA_MAESTRO_DE_ARTICULO[SubGroupName],MATCH(Tabla_lineas[[#This Row],[CODIGO SAP]],[1]!TABLA_MAESTRO_DE_ARTICULO[ItemCode],0))</f>
        <v>CAPSULA DURA</v>
      </c>
      <c r="M9346" t="s">
        <v>275</v>
      </c>
      <c r="N9346">
        <v>35</v>
      </c>
      <c r="O9346" t="s">
        <v>276</v>
      </c>
      <c r="S9346" s="2">
        <v>500</v>
      </c>
      <c r="T9346">
        <v>2940</v>
      </c>
      <c r="U9346">
        <v>7.73</v>
      </c>
      <c r="V9346">
        <v>5.88</v>
      </c>
      <c r="W9346">
        <v>0.9</v>
      </c>
      <c r="Z9346" s="4" t="s">
        <v>46</v>
      </c>
      <c r="AA9346" t="s">
        <v>126</v>
      </c>
      <c r="AB9346">
        <v>46132</v>
      </c>
      <c r="AG9346">
        <v>0</v>
      </c>
      <c r="AH9346">
        <v>500</v>
      </c>
      <c r="AM9346" t="str">
        <f>SUBSTITUTE(Tabla_lineas[[#This Row],[Codigo Liname]]," ","")</f>
        <v>J0208</v>
      </c>
    </row>
    <row r="9347" spans="1:39" customFormat="1" x14ac:dyDescent="0.25">
      <c r="A9347" s="2">
        <v>851</v>
      </c>
      <c r="B9347" t="s">
        <v>1420</v>
      </c>
      <c r="C9347">
        <f t="shared" si="146"/>
        <v>1654929</v>
      </c>
      <c r="D9347">
        <v>2880</v>
      </c>
      <c r="E9347" t="s">
        <v>287</v>
      </c>
      <c r="F9347">
        <v>0.48</v>
      </c>
      <c r="G9347">
        <v>0.48</v>
      </c>
      <c r="H9347" t="s">
        <v>288</v>
      </c>
      <c r="I9347" s="2">
        <v>0.48</v>
      </c>
      <c r="J9347" t="s">
        <v>289</v>
      </c>
      <c r="K9347" t="s">
        <v>290</v>
      </c>
      <c r="L9347" s="3" t="str">
        <f>+INDEX([1]!TABLA_MAESTRO_DE_ARTICULO[SubGroupName],MATCH(Tabla_lineas[[#This Row],[CODIGO SAP]],[1]!TABLA_MAESTRO_DE_ARTICULO[ItemCode],0))</f>
        <v>COMPRIMIDO</v>
      </c>
      <c r="M9347" t="s">
        <v>291</v>
      </c>
      <c r="N9347">
        <v>41</v>
      </c>
      <c r="O9347" t="s">
        <v>45</v>
      </c>
      <c r="S9347" s="2">
        <v>6000</v>
      </c>
      <c r="T9347">
        <v>2820</v>
      </c>
      <c r="U9347">
        <v>0.48</v>
      </c>
      <c r="V9347">
        <v>0.47</v>
      </c>
      <c r="W9347">
        <v>0.12</v>
      </c>
      <c r="Z9347" s="4" t="s">
        <v>46</v>
      </c>
      <c r="AA9347" t="s">
        <v>153</v>
      </c>
      <c r="AB9347">
        <v>46132</v>
      </c>
      <c r="AG9347">
        <v>0</v>
      </c>
      <c r="AH9347">
        <v>6000</v>
      </c>
      <c r="AM9347" t="str">
        <f>SUBSTITUTE(Tabla_lineas[[#This Row],[Codigo Liname]]," ","")</f>
        <v>A1001</v>
      </c>
    </row>
    <row r="9348" spans="1:39" customFormat="1" x14ac:dyDescent="0.25">
      <c r="A9348" s="2">
        <v>851</v>
      </c>
      <c r="B9348" t="s">
        <v>1420</v>
      </c>
      <c r="C9348">
        <f t="shared" si="146"/>
        <v>1654929</v>
      </c>
      <c r="D9348">
        <v>14940</v>
      </c>
      <c r="E9348" t="s">
        <v>333</v>
      </c>
      <c r="F9348">
        <v>0.8</v>
      </c>
      <c r="G9348">
        <v>0.8</v>
      </c>
      <c r="H9348" t="s">
        <v>334</v>
      </c>
      <c r="I9348" s="2">
        <v>0.83</v>
      </c>
      <c r="J9348" t="s">
        <v>335</v>
      </c>
      <c r="K9348" t="s">
        <v>336</v>
      </c>
      <c r="L9348" s="3" t="str">
        <f>+INDEX([1]!TABLA_MAESTRO_DE_ARTICULO[SubGroupName],MATCH(Tabla_lineas[[#This Row],[CODIGO SAP]],[1]!TABLA_MAESTRO_DE_ARTICULO[ItemCode],0))</f>
        <v>COMPRIMIDO</v>
      </c>
      <c r="M9348" t="s">
        <v>337</v>
      </c>
      <c r="N9348">
        <v>51</v>
      </c>
      <c r="O9348" t="s">
        <v>45</v>
      </c>
      <c r="S9348" s="2">
        <v>18000</v>
      </c>
      <c r="T9348">
        <v>14220</v>
      </c>
      <c r="U9348">
        <v>0.83</v>
      </c>
      <c r="V9348">
        <v>0.79</v>
      </c>
      <c r="W9348">
        <v>0.12</v>
      </c>
      <c r="Z9348" s="4" t="s">
        <v>46</v>
      </c>
      <c r="AA9348" t="s">
        <v>126</v>
      </c>
      <c r="AB9348">
        <v>46096</v>
      </c>
      <c r="AG9348">
        <v>0</v>
      </c>
      <c r="AH9348">
        <v>18000</v>
      </c>
      <c r="AM9348" t="str">
        <f>SUBSTITUTE(Tabla_lineas[[#This Row],[Codigo Liname]]," ","")</f>
        <v>A1109</v>
      </c>
    </row>
    <row r="9349" spans="1:39" customFormat="1" x14ac:dyDescent="0.25">
      <c r="A9349" s="2">
        <v>851</v>
      </c>
      <c r="B9349" t="s">
        <v>1420</v>
      </c>
      <c r="C9349">
        <f t="shared" si="146"/>
        <v>1654929</v>
      </c>
      <c r="D9349">
        <v>3600</v>
      </c>
      <c r="E9349" t="s">
        <v>358</v>
      </c>
      <c r="F9349">
        <v>12.96</v>
      </c>
      <c r="G9349">
        <v>6</v>
      </c>
      <c r="H9349" t="s">
        <v>359</v>
      </c>
      <c r="I9349" s="2">
        <v>6</v>
      </c>
      <c r="J9349" t="s">
        <v>360</v>
      </c>
      <c r="K9349" t="s">
        <v>361</v>
      </c>
      <c r="L9349" s="3" t="str">
        <f>+INDEX([1]!TABLA_MAESTRO_DE_ARTICULO[SubGroupName],MATCH(Tabla_lineas[[#This Row],[CODIGO SAP]],[1]!TABLA_MAESTRO_DE_ARTICULO[ItemCode],0))</f>
        <v>POLVO PARA INYECTABLE</v>
      </c>
      <c r="M9349" t="s">
        <v>362</v>
      </c>
      <c r="N9349">
        <v>8</v>
      </c>
      <c r="O9349" t="s">
        <v>52</v>
      </c>
      <c r="S9349" s="2">
        <v>600</v>
      </c>
      <c r="T9349">
        <v>3594</v>
      </c>
      <c r="U9349">
        <v>6</v>
      </c>
      <c r="V9349">
        <v>5.99</v>
      </c>
      <c r="W9349">
        <v>3</v>
      </c>
      <c r="Z9349" s="4" t="s">
        <v>46</v>
      </c>
      <c r="AA9349" t="s">
        <v>120</v>
      </c>
      <c r="AB9349">
        <v>46096</v>
      </c>
      <c r="AG9349">
        <v>0</v>
      </c>
      <c r="AH9349">
        <v>600</v>
      </c>
      <c r="AM9349" t="str">
        <f>SUBSTITUTE(Tabla_lineas[[#This Row],[Codigo Liname]]," ","")</f>
        <v>J0115</v>
      </c>
    </row>
    <row r="9350" spans="1:39" customFormat="1" x14ac:dyDescent="0.25">
      <c r="A9350" s="2">
        <v>851</v>
      </c>
      <c r="B9350" t="s">
        <v>1420</v>
      </c>
      <c r="C9350">
        <f t="shared" si="146"/>
        <v>1654929</v>
      </c>
      <c r="D9350">
        <v>23208</v>
      </c>
      <c r="E9350" t="s">
        <v>363</v>
      </c>
      <c r="F9350">
        <v>22.68</v>
      </c>
      <c r="G9350">
        <v>19.34</v>
      </c>
      <c r="H9350" t="s">
        <v>364</v>
      </c>
      <c r="I9350" s="2">
        <v>19.34</v>
      </c>
      <c r="J9350" t="s">
        <v>365</v>
      </c>
      <c r="K9350" t="s">
        <v>366</v>
      </c>
      <c r="L9350" s="3" t="str">
        <f>+INDEX([1]!TABLA_MAESTRO_DE_ARTICULO[SubGroupName],MATCH(Tabla_lineas[[#This Row],[CODIGO SAP]],[1]!TABLA_MAESTRO_DE_ARTICULO[ItemCode],0))</f>
        <v>POLVO PARA INYECTABLE</v>
      </c>
      <c r="M9350" t="s">
        <v>367</v>
      </c>
      <c r="N9350">
        <v>9</v>
      </c>
      <c r="O9350" t="s">
        <v>52</v>
      </c>
      <c r="S9350" s="2">
        <v>1200</v>
      </c>
      <c r="T9350">
        <v>23195.999999999996</v>
      </c>
      <c r="U9350">
        <v>19.34</v>
      </c>
      <c r="V9350">
        <v>19.329999999999998</v>
      </c>
      <c r="W9350">
        <v>4.2</v>
      </c>
      <c r="Z9350" s="4" t="s">
        <v>46</v>
      </c>
      <c r="AA9350" t="s">
        <v>120</v>
      </c>
      <c r="AB9350">
        <v>46132</v>
      </c>
      <c r="AG9350">
        <v>0</v>
      </c>
      <c r="AH9350">
        <v>1200</v>
      </c>
      <c r="AM9350" t="str">
        <f>SUBSTITUTE(Tabla_lineas[[#This Row],[Codigo Liname]]," ","")</f>
        <v>J0116</v>
      </c>
    </row>
    <row r="9351" spans="1:39" customFormat="1" x14ac:dyDescent="0.25">
      <c r="A9351" s="2">
        <v>851</v>
      </c>
      <c r="B9351" t="s">
        <v>1420</v>
      </c>
      <c r="C9351">
        <f t="shared" si="146"/>
        <v>1654929</v>
      </c>
      <c r="D9351">
        <v>4500</v>
      </c>
      <c r="E9351" t="s">
        <v>379</v>
      </c>
      <c r="F9351">
        <v>0.6</v>
      </c>
      <c r="G9351">
        <v>0.45</v>
      </c>
      <c r="H9351" t="s">
        <v>380</v>
      </c>
      <c r="I9351" s="2">
        <v>0.45</v>
      </c>
      <c r="J9351" t="s">
        <v>381</v>
      </c>
      <c r="K9351" t="s">
        <v>382</v>
      </c>
      <c r="L9351" s="3" t="str">
        <f>+INDEX([1]!TABLA_MAESTRO_DE_ARTICULO[SubGroupName],MATCH(Tabla_lineas[[#This Row],[CODIGO SAP]],[1]!TABLA_MAESTRO_DE_ARTICULO[ItemCode],0))</f>
        <v>COMPRIMIDO</v>
      </c>
      <c r="M9351" t="s">
        <v>383</v>
      </c>
      <c r="N9351">
        <v>60</v>
      </c>
      <c r="O9351" t="s">
        <v>45</v>
      </c>
      <c r="S9351" s="2">
        <v>10000</v>
      </c>
      <c r="T9351">
        <v>4400</v>
      </c>
      <c r="U9351">
        <v>0.45</v>
      </c>
      <c r="V9351">
        <v>0.44</v>
      </c>
      <c r="W9351">
        <v>0.12</v>
      </c>
      <c r="Z9351" s="4" t="s">
        <v>46</v>
      </c>
      <c r="AA9351" t="s">
        <v>120</v>
      </c>
      <c r="AB9351">
        <v>46132</v>
      </c>
      <c r="AG9351">
        <v>0</v>
      </c>
      <c r="AH9351">
        <v>10000</v>
      </c>
      <c r="AM9351" t="str">
        <f>SUBSTITUTE(Tabla_lineas[[#This Row],[Codigo Liname]]," ","")</f>
        <v>B0308</v>
      </c>
    </row>
    <row r="9352" spans="1:39" customFormat="1" x14ac:dyDescent="0.25">
      <c r="A9352" s="2">
        <v>851</v>
      </c>
      <c r="B9352" t="s">
        <v>1420</v>
      </c>
      <c r="C9352">
        <f t="shared" si="146"/>
        <v>1654929</v>
      </c>
      <c r="D9352">
        <v>16250</v>
      </c>
      <c r="E9352" t="s">
        <v>390</v>
      </c>
      <c r="F9352">
        <v>0.92</v>
      </c>
      <c r="G9352">
        <v>0.65</v>
      </c>
      <c r="H9352" t="s">
        <v>391</v>
      </c>
      <c r="I9352" s="2">
        <v>0.65</v>
      </c>
      <c r="J9352" t="s">
        <v>392</v>
      </c>
      <c r="K9352" t="s">
        <v>393</v>
      </c>
      <c r="L9352" s="3" t="str">
        <f>+INDEX([1]!TABLA_MAESTRO_DE_ARTICULO[SubGroupName],MATCH(Tabla_lineas[[#This Row],[CODIGO SAP]],[1]!TABLA_MAESTRO_DE_ARTICULO[ItemCode],0))</f>
        <v>COMPRIMIDO</v>
      </c>
      <c r="M9352" t="s">
        <v>394</v>
      </c>
      <c r="N9352">
        <v>62</v>
      </c>
      <c r="O9352" t="s">
        <v>45</v>
      </c>
      <c r="S9352" s="2">
        <v>25000</v>
      </c>
      <c r="T9352">
        <v>16000</v>
      </c>
      <c r="U9352">
        <v>0.65</v>
      </c>
      <c r="V9352">
        <v>0.64</v>
      </c>
      <c r="W9352">
        <v>0.15</v>
      </c>
      <c r="Z9352" s="4" t="s">
        <v>46</v>
      </c>
      <c r="AA9352" t="s">
        <v>153</v>
      </c>
      <c r="AB9352">
        <v>46132</v>
      </c>
      <c r="AG9352">
        <v>0</v>
      </c>
      <c r="AH9352">
        <v>25000</v>
      </c>
      <c r="AM9352" t="str">
        <f>SUBSTITUTE(Tabla_lineas[[#This Row],[Codigo Liname]]," ","")</f>
        <v>A1206</v>
      </c>
    </row>
    <row r="9353" spans="1:39" customFormat="1" x14ac:dyDescent="0.25">
      <c r="A9353" s="2">
        <v>852</v>
      </c>
      <c r="B9353" t="s">
        <v>1421</v>
      </c>
      <c r="C9353">
        <f t="shared" si="146"/>
        <v>1655543</v>
      </c>
      <c r="D9353">
        <v>3895</v>
      </c>
      <c r="E9353" t="s">
        <v>711</v>
      </c>
      <c r="F9353">
        <v>8.8000000000000007</v>
      </c>
      <c r="G9353">
        <v>7.79</v>
      </c>
      <c r="H9353" t="s">
        <v>712</v>
      </c>
      <c r="I9353" s="2">
        <v>7.79</v>
      </c>
      <c r="J9353" t="s">
        <v>713</v>
      </c>
      <c r="K9353" t="s">
        <v>714</v>
      </c>
      <c r="L9353" s="3" t="str">
        <f>+INDEX([1]!TABLA_MAESTRO_DE_ARTICULO[SubGroupName],MATCH(Tabla_lineas[[#This Row],[CODIGO SAP]],[1]!TABLA_MAESTRO_DE_ARTICULO[ItemCode],0))</f>
        <v>COMPRIMIDO</v>
      </c>
      <c r="M9353" t="s">
        <v>715</v>
      </c>
      <c r="N9353">
        <v>23</v>
      </c>
      <c r="O9353" t="s">
        <v>45</v>
      </c>
      <c r="S9353" s="2">
        <v>500</v>
      </c>
      <c r="T9353">
        <v>3890</v>
      </c>
      <c r="U9353">
        <v>7.79</v>
      </c>
      <c r="V9353">
        <v>7.78</v>
      </c>
      <c r="W9353">
        <v>2</v>
      </c>
      <c r="Z9353" s="4" t="s">
        <v>53</v>
      </c>
      <c r="AA9353" t="s">
        <v>120</v>
      </c>
      <c r="AB9353">
        <v>46132</v>
      </c>
      <c r="AG9353">
        <v>0</v>
      </c>
      <c r="AH9353">
        <v>500</v>
      </c>
      <c r="AM9353" t="str">
        <f>SUBSTITUTE(Tabla_lineas[[#This Row],[Codigo Liname]]," ","")</f>
        <v>P0127</v>
      </c>
    </row>
    <row r="9354" spans="1:39" customFormat="1" x14ac:dyDescent="0.25">
      <c r="A9354" s="2">
        <v>852</v>
      </c>
      <c r="B9354" t="s">
        <v>1421</v>
      </c>
      <c r="C9354">
        <f t="shared" si="146"/>
        <v>1655543</v>
      </c>
      <c r="D9354">
        <v>5340</v>
      </c>
      <c r="E9354" t="s">
        <v>198</v>
      </c>
      <c r="F9354">
        <v>1.02</v>
      </c>
      <c r="G9354">
        <v>1</v>
      </c>
      <c r="H9354" t="s">
        <v>199</v>
      </c>
      <c r="I9354" s="2">
        <v>1.78</v>
      </c>
      <c r="J9354" t="s">
        <v>200</v>
      </c>
      <c r="K9354" t="s">
        <v>201</v>
      </c>
      <c r="L9354" s="3" t="str">
        <f>+INDEX([1]!TABLA_MAESTRO_DE_ARTICULO[SubGroupName],MATCH(Tabla_lineas[[#This Row],[CODIGO SAP]],[1]!TABLA_MAESTRO_DE_ARTICULO[ItemCode],0))</f>
        <v>COMPRIMIDO</v>
      </c>
      <c r="M9354" t="s">
        <v>202</v>
      </c>
      <c r="N9354">
        <v>8</v>
      </c>
      <c r="O9354" t="s">
        <v>45</v>
      </c>
      <c r="S9354" s="2">
        <v>3000</v>
      </c>
      <c r="T9354">
        <v>2970</v>
      </c>
      <c r="U9354">
        <v>1.78</v>
      </c>
      <c r="V9354">
        <v>0.99</v>
      </c>
      <c r="W9354">
        <v>0.15</v>
      </c>
      <c r="Z9354" s="4" t="s">
        <v>53</v>
      </c>
      <c r="AG9354">
        <v>0</v>
      </c>
      <c r="AH9354">
        <v>3000</v>
      </c>
      <c r="AM9354" t="str">
        <f>SUBSTITUTE(Tabla_lineas[[#This Row],[Codigo Liname]]," ","")</f>
        <v>R0607</v>
      </c>
    </row>
    <row r="9355" spans="1:39" customFormat="1" x14ac:dyDescent="0.25">
      <c r="A9355" s="2">
        <v>852</v>
      </c>
      <c r="B9355" t="s">
        <v>1421</v>
      </c>
      <c r="C9355">
        <f t="shared" si="146"/>
        <v>1655543</v>
      </c>
      <c r="D9355">
        <v>4770.7</v>
      </c>
      <c r="E9355" t="s">
        <v>594</v>
      </c>
      <c r="F9355">
        <v>24.3</v>
      </c>
      <c r="G9355">
        <v>24.3</v>
      </c>
      <c r="H9355" t="s">
        <v>595</v>
      </c>
      <c r="I9355" s="2">
        <v>43.37</v>
      </c>
      <c r="J9355" t="s">
        <v>596</v>
      </c>
      <c r="K9355" t="s">
        <v>597</v>
      </c>
      <c r="L9355" s="3" t="str">
        <f>+INDEX([1]!TABLA_MAESTRO_DE_ARTICULO[SubGroupName],MATCH(Tabla_lineas[[#This Row],[CODIGO SAP]],[1]!TABLA_MAESTRO_DE_ARTICULO[ItemCode],0))</f>
        <v>JARABE</v>
      </c>
      <c r="M9355" t="s">
        <v>598</v>
      </c>
      <c r="N9355">
        <v>9</v>
      </c>
      <c r="O9355" t="s">
        <v>65</v>
      </c>
      <c r="S9355" s="2">
        <v>110</v>
      </c>
      <c r="T9355">
        <v>2671.9</v>
      </c>
      <c r="U9355">
        <v>43.37</v>
      </c>
      <c r="V9355">
        <v>24.29</v>
      </c>
      <c r="W9355">
        <v>8</v>
      </c>
      <c r="Z9355" s="4" t="s">
        <v>53</v>
      </c>
      <c r="AA9355" t="s">
        <v>153</v>
      </c>
      <c r="AB9355">
        <v>46096</v>
      </c>
      <c r="AG9355">
        <v>0</v>
      </c>
      <c r="AH9355">
        <v>110</v>
      </c>
      <c r="AM9355" t="str">
        <f>SUBSTITUTE(Tabla_lineas[[#This Row],[Codigo Liname]]," ","")</f>
        <v>R0608</v>
      </c>
    </row>
    <row r="9356" spans="1:39" customFormat="1" x14ac:dyDescent="0.25">
      <c r="A9356" s="2">
        <v>852</v>
      </c>
      <c r="B9356" t="s">
        <v>1421</v>
      </c>
      <c r="C9356">
        <f t="shared" si="146"/>
        <v>1655543</v>
      </c>
      <c r="D9356">
        <v>1260</v>
      </c>
      <c r="E9356" t="s">
        <v>54</v>
      </c>
      <c r="F9356">
        <v>87.59</v>
      </c>
      <c r="G9356">
        <v>16.8</v>
      </c>
      <c r="H9356" t="s">
        <v>55</v>
      </c>
      <c r="I9356" s="2">
        <v>16.8</v>
      </c>
      <c r="J9356" t="s">
        <v>56</v>
      </c>
      <c r="K9356" t="s">
        <v>57</v>
      </c>
      <c r="L9356" s="3" t="str">
        <f>+INDEX([1]!TABLA_MAESTRO_DE_ARTICULO[SubGroupName],MATCH(Tabla_lineas[[#This Row],[CODIGO SAP]],[1]!TABLA_MAESTRO_DE_ARTICULO[ItemCode],0))</f>
        <v>CREMA VAGINAL</v>
      </c>
      <c r="M9356" t="s">
        <v>58</v>
      </c>
      <c r="N9356">
        <v>11</v>
      </c>
      <c r="O9356" t="s">
        <v>59</v>
      </c>
      <c r="S9356" s="2">
        <v>75</v>
      </c>
      <c r="T9356">
        <v>1259.25</v>
      </c>
      <c r="U9356">
        <v>16.8</v>
      </c>
      <c r="V9356">
        <v>16.79</v>
      </c>
      <c r="W9356">
        <v>8</v>
      </c>
      <c r="Z9356" s="4" t="s">
        <v>46</v>
      </c>
      <c r="AA9356" t="s">
        <v>153</v>
      </c>
      <c r="AB9356">
        <v>46096</v>
      </c>
      <c r="AG9356">
        <v>0</v>
      </c>
      <c r="AH9356">
        <v>75</v>
      </c>
      <c r="AM9356" t="str">
        <f>SUBSTITUTE(Tabla_lineas[[#This Row],[Codigo Liname]]," ","")</f>
        <v>G0103</v>
      </c>
    </row>
    <row r="9357" spans="1:39" customFormat="1" x14ac:dyDescent="0.25">
      <c r="A9357" s="2">
        <v>852</v>
      </c>
      <c r="B9357" t="s">
        <v>1421</v>
      </c>
      <c r="C9357">
        <f t="shared" si="146"/>
        <v>1655543</v>
      </c>
      <c r="D9357">
        <v>945.00000000000011</v>
      </c>
      <c r="E9357" t="s">
        <v>745</v>
      </c>
      <c r="F9357">
        <v>1.93</v>
      </c>
      <c r="G9357">
        <v>1.35</v>
      </c>
      <c r="H9357" t="s">
        <v>746</v>
      </c>
      <c r="I9357" s="2">
        <v>1.35</v>
      </c>
      <c r="J9357" t="s">
        <v>747</v>
      </c>
      <c r="K9357" t="s">
        <v>748</v>
      </c>
      <c r="L9357" s="3" t="str">
        <f>+INDEX([1]!TABLA_MAESTRO_DE_ARTICULO[SubGroupName],MATCH(Tabla_lineas[[#This Row],[CODIGO SAP]],[1]!TABLA_MAESTRO_DE_ARTICULO[ItemCode],0))</f>
        <v>COMPRIMIDO</v>
      </c>
      <c r="M9357" t="s">
        <v>749</v>
      </c>
      <c r="N9357">
        <v>13</v>
      </c>
      <c r="O9357" t="s">
        <v>45</v>
      </c>
      <c r="S9357" s="2">
        <v>700</v>
      </c>
      <c r="T9357">
        <v>938</v>
      </c>
      <c r="U9357">
        <v>1.35</v>
      </c>
      <c r="V9357">
        <v>1.34</v>
      </c>
      <c r="W9357">
        <v>0.22</v>
      </c>
      <c r="Z9357" s="4" t="s">
        <v>46</v>
      </c>
      <c r="AA9357" t="s">
        <v>120</v>
      </c>
      <c r="AB9357">
        <v>46132</v>
      </c>
      <c r="AG9357">
        <v>0</v>
      </c>
      <c r="AH9357">
        <v>700</v>
      </c>
      <c r="AM9357" t="str">
        <f>SUBSTITUTE(Tabla_lineas[[#This Row],[Codigo Liname]]," ","")</f>
        <v>J0144</v>
      </c>
    </row>
    <row r="9358" spans="1:39" customFormat="1" x14ac:dyDescent="0.25">
      <c r="A9358" s="2">
        <v>852</v>
      </c>
      <c r="B9358" t="s">
        <v>1421</v>
      </c>
      <c r="C9358">
        <f t="shared" si="146"/>
        <v>1655543</v>
      </c>
      <c r="D9358">
        <v>3360</v>
      </c>
      <c r="E9358" t="s">
        <v>287</v>
      </c>
      <c r="F9358">
        <v>0.48</v>
      </c>
      <c r="G9358">
        <v>0.48</v>
      </c>
      <c r="H9358" t="s">
        <v>288</v>
      </c>
      <c r="I9358" s="2">
        <v>0.48</v>
      </c>
      <c r="J9358" t="s">
        <v>289</v>
      </c>
      <c r="K9358" t="s">
        <v>290</v>
      </c>
      <c r="L9358" s="3" t="str">
        <f>+INDEX([1]!TABLA_MAESTRO_DE_ARTICULO[SubGroupName],MATCH(Tabla_lineas[[#This Row],[CODIGO SAP]],[1]!TABLA_MAESTRO_DE_ARTICULO[ItemCode],0))</f>
        <v>COMPRIMIDO</v>
      </c>
      <c r="M9358" t="s">
        <v>291</v>
      </c>
      <c r="N9358">
        <v>20</v>
      </c>
      <c r="O9358" t="s">
        <v>45</v>
      </c>
      <c r="S9358" s="2">
        <v>7000</v>
      </c>
      <c r="T9358">
        <v>3290</v>
      </c>
      <c r="U9358">
        <v>0.48</v>
      </c>
      <c r="V9358">
        <v>0.47</v>
      </c>
      <c r="W9358">
        <v>0.12</v>
      </c>
      <c r="Z9358" s="4" t="s">
        <v>46</v>
      </c>
      <c r="AA9358" t="s">
        <v>153</v>
      </c>
      <c r="AB9358">
        <v>46132</v>
      </c>
      <c r="AG9358">
        <v>0</v>
      </c>
      <c r="AH9358">
        <v>7000</v>
      </c>
      <c r="AM9358" t="str">
        <f>SUBSTITUTE(Tabla_lineas[[#This Row],[Codigo Liname]]," ","")</f>
        <v>A1001</v>
      </c>
    </row>
    <row r="9359" spans="1:39" customFormat="1" x14ac:dyDescent="0.25">
      <c r="A9359" s="2">
        <v>852</v>
      </c>
      <c r="B9359" t="s">
        <v>1421</v>
      </c>
      <c r="C9359">
        <f t="shared" si="146"/>
        <v>1655543</v>
      </c>
      <c r="D9359">
        <v>3900</v>
      </c>
      <c r="E9359" t="s">
        <v>71</v>
      </c>
      <c r="F9359">
        <v>2.73</v>
      </c>
      <c r="G9359">
        <v>0.78</v>
      </c>
      <c r="H9359" t="s">
        <v>72</v>
      </c>
      <c r="I9359" s="2">
        <v>0.78</v>
      </c>
      <c r="J9359" t="s">
        <v>73</v>
      </c>
      <c r="K9359" t="s">
        <v>74</v>
      </c>
      <c r="L9359" s="3" t="str">
        <f>+INDEX([1]!TABLA_MAESTRO_DE_ARTICULO[SubGroupName],MATCH(Tabla_lineas[[#This Row],[CODIGO SAP]],[1]!TABLA_MAESTRO_DE_ARTICULO[ItemCode],0))</f>
        <v>COMPRIMIDO</v>
      </c>
      <c r="M9359" t="s">
        <v>75</v>
      </c>
      <c r="N9359">
        <v>22</v>
      </c>
      <c r="O9359" t="s">
        <v>45</v>
      </c>
      <c r="S9359" s="2">
        <v>5000</v>
      </c>
      <c r="T9359">
        <v>3850</v>
      </c>
      <c r="U9359">
        <v>0.78</v>
      </c>
      <c r="V9359">
        <v>0.77</v>
      </c>
      <c r="W9359">
        <v>0.12</v>
      </c>
      <c r="Z9359" s="4" t="s">
        <v>46</v>
      </c>
      <c r="AA9359" t="s">
        <v>126</v>
      </c>
      <c r="AB9359">
        <v>46132</v>
      </c>
      <c r="AG9359">
        <v>0</v>
      </c>
      <c r="AH9359">
        <v>5000</v>
      </c>
      <c r="AM9359" t="str">
        <f>SUBSTITUTE(Tabla_lineas[[#This Row],[Codigo Liname]]," ","")</f>
        <v>C0306</v>
      </c>
    </row>
    <row r="9360" spans="1:39" customFormat="1" x14ac:dyDescent="0.25">
      <c r="A9360" s="2">
        <v>852</v>
      </c>
      <c r="B9360" t="s">
        <v>1421</v>
      </c>
      <c r="C9360">
        <f t="shared" si="146"/>
        <v>1655543</v>
      </c>
      <c r="D9360">
        <v>23250</v>
      </c>
      <c r="E9360" t="s">
        <v>610</v>
      </c>
      <c r="F9360">
        <v>6.97</v>
      </c>
      <c r="G9360">
        <v>4.6500000000000004</v>
      </c>
      <c r="H9360" t="s">
        <v>611</v>
      </c>
      <c r="I9360" s="2">
        <v>4.6500000000000004</v>
      </c>
      <c r="J9360" t="s">
        <v>612</v>
      </c>
      <c r="K9360" t="s">
        <v>613</v>
      </c>
      <c r="L9360" s="3" t="str">
        <f>+INDEX([1]!TABLA_MAESTRO_DE_ARTICULO[SubGroupName],MATCH(Tabla_lineas[[#This Row],[CODIGO SAP]],[1]!TABLA_MAESTRO_DE_ARTICULO[ItemCode],0))</f>
        <v>COMPRIMIDO</v>
      </c>
      <c r="M9360" t="s">
        <v>614</v>
      </c>
      <c r="N9360">
        <v>27</v>
      </c>
      <c r="O9360" t="s">
        <v>45</v>
      </c>
      <c r="S9360" s="2">
        <v>5000</v>
      </c>
      <c r="T9360">
        <v>23200</v>
      </c>
      <c r="U9360">
        <v>4.6500000000000004</v>
      </c>
      <c r="V9360">
        <v>4.6399999999999997</v>
      </c>
      <c r="W9360">
        <v>0.7</v>
      </c>
      <c r="Z9360" s="4" t="s">
        <v>53</v>
      </c>
      <c r="AA9360" t="s">
        <v>120</v>
      </c>
      <c r="AB9360">
        <v>46132</v>
      </c>
      <c r="AG9360">
        <v>0</v>
      </c>
      <c r="AH9360">
        <v>5000</v>
      </c>
      <c r="AM9360" t="str">
        <f>SUBSTITUTE(Tabla_lineas[[#This Row],[Codigo Liname]]," ","")</f>
        <v>N0402</v>
      </c>
    </row>
    <row r="9361" spans="1:39" customFormat="1" x14ac:dyDescent="0.25">
      <c r="A9361" s="2">
        <v>853</v>
      </c>
      <c r="B9361" t="s">
        <v>1422</v>
      </c>
      <c r="C9361">
        <f t="shared" si="146"/>
        <v>1656468</v>
      </c>
      <c r="D9361">
        <v>199989.53</v>
      </c>
      <c r="E9361" t="s">
        <v>318</v>
      </c>
      <c r="F9361">
        <v>1.26</v>
      </c>
      <c r="G9361">
        <v>1.26</v>
      </c>
      <c r="H9361" t="s">
        <v>319</v>
      </c>
      <c r="I9361" s="2">
        <v>3.35</v>
      </c>
      <c r="J9361" t="s">
        <v>320</v>
      </c>
      <c r="K9361" t="s">
        <v>321</v>
      </c>
      <c r="L9361" s="3" t="str">
        <f>+INDEX([1]!TABLA_MAESTRO_DE_ARTICULO[SubGroupName],MATCH(Tabla_lineas[[#This Row],[CODIGO SAP]],[1]!TABLA_MAESTRO_DE_ARTICULO[ItemCode],0))</f>
        <v>COMPRIMIDO</v>
      </c>
      <c r="M9361" t="s">
        <v>1290</v>
      </c>
      <c r="N9361">
        <v>1</v>
      </c>
      <c r="O9361" t="s">
        <v>45</v>
      </c>
      <c r="S9361" s="2">
        <v>118337</v>
      </c>
      <c r="T9361">
        <v>147921.25</v>
      </c>
      <c r="U9361">
        <v>1.69</v>
      </c>
      <c r="V9361">
        <v>1.25</v>
      </c>
      <c r="W9361">
        <v>0.2</v>
      </c>
      <c r="Z9361" s="4" t="s">
        <v>46</v>
      </c>
      <c r="AA9361" t="s">
        <v>120</v>
      </c>
      <c r="AB9361">
        <v>46132</v>
      </c>
      <c r="AG9361">
        <v>0</v>
      </c>
      <c r="AH9361">
        <v>118337</v>
      </c>
      <c r="AM9361" t="str">
        <f>SUBSTITUTE(Tabla_lineas[[#This Row],[Codigo Liname]]," ","")</f>
        <v>A1004</v>
      </c>
    </row>
    <row r="9362" spans="1:39" customFormat="1" x14ac:dyDescent="0.25">
      <c r="A9362" s="2">
        <v>854</v>
      </c>
      <c r="B9362" t="s">
        <v>1423</v>
      </c>
      <c r="C9362" t="str">
        <f t="shared" si="146"/>
        <v>COTI</v>
      </c>
      <c r="E9362" t="s">
        <v>524</v>
      </c>
      <c r="F9362">
        <v>26.03</v>
      </c>
      <c r="G9362">
        <v>26</v>
      </c>
      <c r="H9362" t="s">
        <v>525</v>
      </c>
      <c r="I9362" s="2">
        <v>41.49</v>
      </c>
      <c r="J9362" t="s">
        <v>526</v>
      </c>
      <c r="K9362" t="s">
        <v>527</v>
      </c>
      <c r="L9362" s="3" t="str">
        <f>+INDEX([1]!TABLA_MAESTRO_DE_ARTICULO[SubGroupName],MATCH(Tabla_lineas[[#This Row],[CODIGO SAP]],[1]!TABLA_MAESTRO_DE_ARTICULO[ItemCode],0))</f>
        <v>POLVO PARA INYECTABLE</v>
      </c>
      <c r="M9362" t="s">
        <v>528</v>
      </c>
      <c r="O9362" t="s">
        <v>187</v>
      </c>
      <c r="S9362" s="2">
        <v>200</v>
      </c>
      <c r="T9362">
        <v>1200</v>
      </c>
      <c r="V9362">
        <v>6</v>
      </c>
      <c r="Z9362" s="4" t="s">
        <v>46</v>
      </c>
      <c r="AL9362" t="s">
        <v>1424</v>
      </c>
      <c r="AM9362" t="str">
        <f>SUBSTITUTE(Tabla_lineas[[#This Row],[Codigo Liname]]," ","")</f>
        <v>J0121</v>
      </c>
    </row>
    <row r="9363" spans="1:39" customFormat="1" x14ac:dyDescent="0.25">
      <c r="A9363" s="2">
        <v>854</v>
      </c>
      <c r="B9363" t="s">
        <v>1423</v>
      </c>
      <c r="C9363" t="str">
        <f t="shared" si="146"/>
        <v>COTI</v>
      </c>
      <c r="E9363" t="s">
        <v>193</v>
      </c>
      <c r="F9363">
        <v>14.39</v>
      </c>
      <c r="G9363">
        <v>10.38</v>
      </c>
      <c r="H9363" t="s">
        <v>194</v>
      </c>
      <c r="I9363" s="2">
        <v>10.38</v>
      </c>
      <c r="J9363" t="s">
        <v>195</v>
      </c>
      <c r="K9363" t="s">
        <v>196</v>
      </c>
      <c r="L9363" s="3" t="str">
        <f>+INDEX([1]!TABLA_MAESTRO_DE_ARTICULO[SubGroupName],MATCH(Tabla_lineas[[#This Row],[CODIGO SAP]],[1]!TABLA_MAESTRO_DE_ARTICULO[ItemCode],0))</f>
        <v>POLVO PARA INYECTABLE</v>
      </c>
      <c r="M9363" t="s">
        <v>197</v>
      </c>
      <c r="O9363" t="s">
        <v>52</v>
      </c>
      <c r="S9363" s="2">
        <v>500</v>
      </c>
      <c r="T9363">
        <v>2750</v>
      </c>
      <c r="V9363">
        <v>5.5</v>
      </c>
      <c r="Z9363" s="4" t="s">
        <v>53</v>
      </c>
      <c r="AL9363" t="s">
        <v>1424</v>
      </c>
      <c r="AM9363" t="str">
        <f>SUBSTITUTE(Tabla_lineas[[#This Row],[Codigo Liname]]," ","")</f>
        <v>J0122</v>
      </c>
    </row>
    <row r="9364" spans="1:39" customFormat="1" x14ac:dyDescent="0.25">
      <c r="A9364" s="2">
        <v>854</v>
      </c>
      <c r="B9364" t="s">
        <v>1423</v>
      </c>
      <c r="C9364" t="str">
        <f t="shared" si="146"/>
        <v>COTI</v>
      </c>
      <c r="E9364" t="s">
        <v>529</v>
      </c>
      <c r="F9364">
        <v>117.7</v>
      </c>
      <c r="G9364">
        <v>82.8</v>
      </c>
      <c r="H9364" t="s">
        <v>530</v>
      </c>
      <c r="I9364" s="2">
        <v>82.82</v>
      </c>
      <c r="J9364" t="s">
        <v>531</v>
      </c>
      <c r="K9364" t="s">
        <v>532</v>
      </c>
      <c r="L9364" s="3" t="str">
        <f>+INDEX([1]!TABLA_MAESTRO_DE_ARTICULO[SubGroupName],MATCH(Tabla_lineas[[#This Row],[CODIGO SAP]],[1]!TABLA_MAESTRO_DE_ARTICULO[ItemCode],0))</f>
        <v>POLVO PARA INYECTABLE</v>
      </c>
      <c r="M9364" t="s">
        <v>533</v>
      </c>
      <c r="O9364" t="s">
        <v>187</v>
      </c>
      <c r="S9364" s="2">
        <v>50</v>
      </c>
      <c r="T9364">
        <v>4000</v>
      </c>
      <c r="V9364">
        <v>80</v>
      </c>
      <c r="Z9364" s="4" t="s">
        <v>46</v>
      </c>
      <c r="AL9364" t="s">
        <v>1424</v>
      </c>
      <c r="AM9364" t="str">
        <f>SUBSTITUTE(Tabla_lineas[[#This Row],[Codigo Liname]]," ","")</f>
        <v>J0150</v>
      </c>
    </row>
    <row r="9365" spans="1:39" customFormat="1" x14ac:dyDescent="0.25">
      <c r="A9365" s="2">
        <v>854</v>
      </c>
      <c r="B9365" t="s">
        <v>1423</v>
      </c>
      <c r="C9365" t="str">
        <f t="shared" si="146"/>
        <v>COTI</v>
      </c>
      <c r="E9365" t="s">
        <v>745</v>
      </c>
      <c r="F9365">
        <v>1.93</v>
      </c>
      <c r="G9365">
        <v>1.35</v>
      </c>
      <c r="H9365" t="s">
        <v>746</v>
      </c>
      <c r="I9365" s="2">
        <v>1.35</v>
      </c>
      <c r="J9365" t="s">
        <v>747</v>
      </c>
      <c r="K9365" t="s">
        <v>748</v>
      </c>
      <c r="L9365" s="3" t="str">
        <f>+INDEX([1]!TABLA_MAESTRO_DE_ARTICULO[SubGroupName],MATCH(Tabla_lineas[[#This Row],[CODIGO SAP]],[1]!TABLA_MAESTRO_DE_ARTICULO[ItemCode],0))</f>
        <v>COMPRIMIDO</v>
      </c>
      <c r="M9365" t="s">
        <v>749</v>
      </c>
      <c r="O9365" t="s">
        <v>45</v>
      </c>
      <c r="S9365" s="2">
        <v>1000</v>
      </c>
      <c r="T9365">
        <v>600</v>
      </c>
      <c r="V9365">
        <v>0.6</v>
      </c>
      <c r="Z9365" s="4" t="s">
        <v>46</v>
      </c>
      <c r="AL9365" t="s">
        <v>1424</v>
      </c>
      <c r="AM9365" t="str">
        <f>SUBSTITUTE(Tabla_lineas[[#This Row],[Codigo Liname]]," ","")</f>
        <v>J0144</v>
      </c>
    </row>
    <row r="9366" spans="1:39" customFormat="1" x14ac:dyDescent="0.25">
      <c r="A9366" s="2">
        <v>854</v>
      </c>
      <c r="B9366" t="s">
        <v>1423</v>
      </c>
      <c r="C9366" t="str">
        <f t="shared" si="146"/>
        <v>COTI</v>
      </c>
      <c r="E9366" t="s">
        <v>610</v>
      </c>
      <c r="F9366">
        <v>6.97</v>
      </c>
      <c r="G9366">
        <v>4.6500000000000004</v>
      </c>
      <c r="H9366" t="s">
        <v>611</v>
      </c>
      <c r="I9366" s="2">
        <v>4.6500000000000004</v>
      </c>
      <c r="J9366" t="s">
        <v>612</v>
      </c>
      <c r="K9366" t="s">
        <v>613</v>
      </c>
      <c r="L9366" s="3" t="str">
        <f>+INDEX([1]!TABLA_MAESTRO_DE_ARTICULO[SubGroupName],MATCH(Tabla_lineas[[#This Row],[CODIGO SAP]],[1]!TABLA_MAESTRO_DE_ARTICULO[ItemCode],0))</f>
        <v>COMPRIMIDO</v>
      </c>
      <c r="M9366" t="s">
        <v>614</v>
      </c>
      <c r="O9366" t="s">
        <v>45</v>
      </c>
      <c r="S9366" s="2">
        <v>200</v>
      </c>
      <c r="T9366">
        <v>400</v>
      </c>
      <c r="V9366">
        <v>2</v>
      </c>
      <c r="Z9366" s="4" t="s">
        <v>53</v>
      </c>
      <c r="AL9366" t="s">
        <v>1424</v>
      </c>
      <c r="AM9366" t="str">
        <f>SUBSTITUTE(Tabla_lineas[[#This Row],[Codigo Liname]]," ","")</f>
        <v>N0402</v>
      </c>
    </row>
    <row r="9367" spans="1:39" customFormat="1" x14ac:dyDescent="0.25">
      <c r="A9367" s="2">
        <v>854</v>
      </c>
      <c r="B9367" t="s">
        <v>1423</v>
      </c>
      <c r="C9367" t="str">
        <f t="shared" si="146"/>
        <v>COTI</v>
      </c>
      <c r="E9367" t="s">
        <v>109</v>
      </c>
      <c r="F9367">
        <v>0.59</v>
      </c>
      <c r="G9367">
        <v>0.37</v>
      </c>
      <c r="H9367" t="s">
        <v>110</v>
      </c>
      <c r="I9367" s="2">
        <v>0.37</v>
      </c>
      <c r="J9367" t="s">
        <v>111</v>
      </c>
      <c r="K9367" t="s">
        <v>112</v>
      </c>
      <c r="L9367" s="3" t="str">
        <f>+INDEX([1]!TABLA_MAESTRO_DE_ARTICULO[SubGroupName],MATCH(Tabla_lineas[[#This Row],[CODIGO SAP]],[1]!TABLA_MAESTRO_DE_ARTICULO[ItemCode],0))</f>
        <v>COMPRIMIDO</v>
      </c>
      <c r="M9367" t="s">
        <v>113</v>
      </c>
      <c r="O9367" t="s">
        <v>45</v>
      </c>
      <c r="S9367" s="2">
        <v>500</v>
      </c>
      <c r="T9367">
        <v>95</v>
      </c>
      <c r="V9367">
        <v>0.19</v>
      </c>
      <c r="Z9367" s="4" t="s">
        <v>46</v>
      </c>
      <c r="AL9367" t="s">
        <v>1424</v>
      </c>
      <c r="AM9367" t="str">
        <f>SUBSTITUTE(Tabla_lineas[[#This Row],[Codigo Liname]]," ","")</f>
        <v>B0306</v>
      </c>
    </row>
    <row r="9368" spans="1:39" customFormat="1" x14ac:dyDescent="0.25">
      <c r="A9368" s="2">
        <v>854</v>
      </c>
      <c r="B9368" t="s">
        <v>1423</v>
      </c>
      <c r="C9368" t="str">
        <f t="shared" si="146"/>
        <v>COTI</v>
      </c>
      <c r="E9368" t="s">
        <v>379</v>
      </c>
      <c r="F9368">
        <v>0.6</v>
      </c>
      <c r="G9368">
        <v>0.45</v>
      </c>
      <c r="H9368" t="s">
        <v>380</v>
      </c>
      <c r="I9368" s="2">
        <v>0.45</v>
      </c>
      <c r="J9368" t="s">
        <v>381</v>
      </c>
      <c r="K9368" t="s">
        <v>382</v>
      </c>
      <c r="L9368" s="3" t="str">
        <f>+INDEX([1]!TABLA_MAESTRO_DE_ARTICULO[SubGroupName],MATCH(Tabla_lineas[[#This Row],[CODIGO SAP]],[1]!TABLA_MAESTRO_DE_ARTICULO[ItemCode],0))</f>
        <v>COMPRIMIDO</v>
      </c>
      <c r="M9368" t="s">
        <v>383</v>
      </c>
      <c r="O9368" t="s">
        <v>45</v>
      </c>
      <c r="S9368" s="2">
        <v>1500</v>
      </c>
      <c r="T9368">
        <v>300</v>
      </c>
      <c r="V9368">
        <v>0.2</v>
      </c>
      <c r="Z9368" s="4" t="s">
        <v>46</v>
      </c>
      <c r="AL9368" t="s">
        <v>1424</v>
      </c>
      <c r="AM9368" t="str">
        <f>SUBSTITUTE(Tabla_lineas[[#This Row],[Codigo Liname]]," ","")</f>
        <v>B0308</v>
      </c>
    </row>
    <row r="9369" spans="1:39" customFormat="1" x14ac:dyDescent="0.25">
      <c r="A9369" s="2">
        <v>855</v>
      </c>
      <c r="B9369" t="s">
        <v>1425</v>
      </c>
      <c r="C9369">
        <f t="shared" si="146"/>
        <v>1656035</v>
      </c>
      <c r="D9369">
        <v>39840</v>
      </c>
      <c r="E9369" t="s">
        <v>488</v>
      </c>
      <c r="F9369">
        <v>4.9800000000000004</v>
      </c>
      <c r="G9369">
        <v>4.9800000000000004</v>
      </c>
      <c r="H9369" t="s">
        <v>489</v>
      </c>
      <c r="I9369" s="2">
        <v>7.48</v>
      </c>
      <c r="J9369" t="s">
        <v>490</v>
      </c>
      <c r="K9369" t="s">
        <v>491</v>
      </c>
      <c r="L9369" s="3" t="str">
        <f>+INDEX([1]!TABLA_MAESTRO_DE_ARTICULO[SubGroupName],MATCH(Tabla_lineas[[#This Row],[CODIGO SAP]],[1]!TABLA_MAESTRO_DE_ARTICULO[ItemCode],0))</f>
        <v>COMPRIMIDO</v>
      </c>
      <c r="M9369" t="s">
        <v>492</v>
      </c>
      <c r="N9369">
        <v>2</v>
      </c>
      <c r="O9369" t="s">
        <v>45</v>
      </c>
      <c r="S9369" s="2">
        <v>8000</v>
      </c>
      <c r="T9369">
        <v>39760</v>
      </c>
      <c r="U9369">
        <v>4.9800000000000004</v>
      </c>
      <c r="V9369">
        <v>4.97</v>
      </c>
      <c r="W9369">
        <v>0.15</v>
      </c>
      <c r="Z9369" s="4" t="s">
        <v>46</v>
      </c>
      <c r="AA9369" t="s">
        <v>153</v>
      </c>
      <c r="AB9369">
        <v>46132</v>
      </c>
      <c r="AG9369">
        <v>0</v>
      </c>
      <c r="AH9369">
        <v>8000</v>
      </c>
      <c r="AM9369" t="str">
        <f>SUBSTITUTE(Tabla_lineas[[#This Row],[Codigo Liname]]," ","")</f>
        <v>N0512</v>
      </c>
    </row>
    <row r="9370" spans="1:39" customFormat="1" x14ac:dyDescent="0.25">
      <c r="A9370" s="2">
        <v>856</v>
      </c>
      <c r="B9370" t="s">
        <v>1426</v>
      </c>
      <c r="C9370">
        <f t="shared" si="146"/>
        <v>1656073</v>
      </c>
      <c r="D9370">
        <v>20250</v>
      </c>
      <c r="E9370" t="s">
        <v>193</v>
      </c>
      <c r="F9370">
        <v>14.39</v>
      </c>
      <c r="G9370">
        <v>10.38</v>
      </c>
      <c r="H9370" t="s">
        <v>194</v>
      </c>
      <c r="I9370" s="2">
        <v>10.38</v>
      </c>
      <c r="J9370" t="s">
        <v>195</v>
      </c>
      <c r="K9370" t="s">
        <v>196</v>
      </c>
      <c r="L9370" s="3" t="str">
        <f>+INDEX([1]!TABLA_MAESTRO_DE_ARTICULO[SubGroupName],MATCH(Tabla_lineas[[#This Row],[CODIGO SAP]],[1]!TABLA_MAESTRO_DE_ARTICULO[ItemCode],0))</f>
        <v>POLVO PARA INYECTABLE</v>
      </c>
      <c r="M9370" t="s">
        <v>197</v>
      </c>
      <c r="N9370">
        <v>4</v>
      </c>
      <c r="O9370" t="s">
        <v>52</v>
      </c>
      <c r="S9370" s="2">
        <v>2500</v>
      </c>
      <c r="T9370">
        <v>20225</v>
      </c>
      <c r="U9370">
        <v>8.1</v>
      </c>
      <c r="V9370">
        <v>8.09</v>
      </c>
      <c r="W9370">
        <v>3.8</v>
      </c>
      <c r="Z9370" s="4" t="s">
        <v>53</v>
      </c>
      <c r="AA9370" t="s">
        <v>120</v>
      </c>
      <c r="AB9370">
        <v>46096</v>
      </c>
      <c r="AG9370">
        <v>0</v>
      </c>
      <c r="AH9370">
        <v>2500</v>
      </c>
      <c r="AM9370" t="str">
        <f>SUBSTITUTE(Tabla_lineas[[#This Row],[Codigo Liname]]," ","")</f>
        <v>J0122</v>
      </c>
    </row>
    <row r="9371" spans="1:39" customFormat="1" x14ac:dyDescent="0.25">
      <c r="A9371" s="2">
        <v>856</v>
      </c>
      <c r="B9371" t="s">
        <v>1426</v>
      </c>
      <c r="C9371">
        <f t="shared" si="146"/>
        <v>1656073</v>
      </c>
      <c r="D9371">
        <v>16002.000000000002</v>
      </c>
      <c r="E9371" t="s">
        <v>47</v>
      </c>
      <c r="F9371">
        <v>14.47</v>
      </c>
      <c r="G9371">
        <v>14.47</v>
      </c>
      <c r="H9371" t="s">
        <v>48</v>
      </c>
      <c r="I9371" s="2">
        <v>26.67</v>
      </c>
      <c r="J9371" t="s">
        <v>49</v>
      </c>
      <c r="K9371" t="s">
        <v>50</v>
      </c>
      <c r="L9371" s="3" t="str">
        <f>+INDEX([1]!TABLA_MAESTRO_DE_ARTICULO[SubGroupName],MATCH(Tabla_lineas[[#This Row],[CODIGO SAP]],[1]!TABLA_MAESTRO_DE_ARTICULO[ItemCode],0))</f>
        <v>POLVO PARA INYECTABLE</v>
      </c>
      <c r="M9371" t="s">
        <v>51</v>
      </c>
      <c r="N9371">
        <v>5</v>
      </c>
      <c r="O9371" t="s">
        <v>52</v>
      </c>
      <c r="P9371">
        <v>17583</v>
      </c>
      <c r="Q9371">
        <v>72000</v>
      </c>
      <c r="R9371">
        <v>89583</v>
      </c>
      <c r="S9371" s="2">
        <v>600</v>
      </c>
      <c r="T9371">
        <v>8676</v>
      </c>
      <c r="U9371">
        <v>26.67</v>
      </c>
      <c r="V9371">
        <v>14.46</v>
      </c>
      <c r="W9371">
        <v>3.8</v>
      </c>
      <c r="Z9371" s="4" t="s">
        <v>53</v>
      </c>
      <c r="AA9371" t="s">
        <v>126</v>
      </c>
      <c r="AB9371">
        <v>46096</v>
      </c>
      <c r="AG9371">
        <v>0</v>
      </c>
      <c r="AH9371">
        <v>600</v>
      </c>
      <c r="AM9371" t="str">
        <f>SUBSTITUTE(Tabla_lineas[[#This Row],[Codigo Liname]]," ","")</f>
        <v>J0126</v>
      </c>
    </row>
    <row r="9372" spans="1:39" customFormat="1" x14ac:dyDescent="0.25">
      <c r="A9372" s="2">
        <v>857</v>
      </c>
      <c r="B9372" t="s">
        <v>1427</v>
      </c>
      <c r="C9372">
        <f t="shared" si="146"/>
        <v>1656512</v>
      </c>
      <c r="D9372">
        <v>199790.05</v>
      </c>
      <c r="E9372" t="s">
        <v>82</v>
      </c>
      <c r="F9372">
        <v>1.61</v>
      </c>
      <c r="G9372">
        <v>1.61</v>
      </c>
      <c r="H9372" t="s">
        <v>83</v>
      </c>
      <c r="I9372" s="2">
        <v>3.67</v>
      </c>
      <c r="J9372" t="s">
        <v>84</v>
      </c>
      <c r="K9372" t="s">
        <v>85</v>
      </c>
      <c r="L9372" s="3" t="str">
        <f>+INDEX([1]!TABLA_MAESTRO_DE_ARTICULO[SubGroupName],MATCH(Tabla_lineas[[#This Row],[CODIGO SAP]],[1]!TABLA_MAESTRO_DE_ARTICULO[ItemCode],0))</f>
        <v>COMPRIMIDO</v>
      </c>
      <c r="M9372" t="s">
        <v>86</v>
      </c>
      <c r="N9372">
        <v>1</v>
      </c>
      <c r="O9372" t="s">
        <v>45</v>
      </c>
      <c r="S9372" s="2">
        <v>157315</v>
      </c>
      <c r="T9372">
        <v>251704</v>
      </c>
      <c r="U9372">
        <v>1.27</v>
      </c>
      <c r="V9372">
        <v>1.6</v>
      </c>
      <c r="W9372">
        <v>0.15</v>
      </c>
      <c r="Z9372" s="4" t="s">
        <v>46</v>
      </c>
      <c r="AA9372" t="s">
        <v>126</v>
      </c>
      <c r="AB9372">
        <v>46132</v>
      </c>
      <c r="AG9372">
        <v>0</v>
      </c>
      <c r="AH9372">
        <v>157315</v>
      </c>
      <c r="AM9372" t="str">
        <f>SUBSTITUTE(Tabla_lineas[[#This Row],[Codigo Liname]]," ","")</f>
        <v>C0902</v>
      </c>
    </row>
    <row r="9373" spans="1:39" customFormat="1" x14ac:dyDescent="0.25">
      <c r="A9373" s="2">
        <v>858</v>
      </c>
      <c r="B9373" t="s">
        <v>1428</v>
      </c>
      <c r="C9373">
        <f t="shared" si="146"/>
        <v>1656554</v>
      </c>
      <c r="D9373">
        <v>19992.7</v>
      </c>
      <c r="E9373" t="s">
        <v>318</v>
      </c>
      <c r="F9373">
        <v>1.26</v>
      </c>
      <c r="G9373">
        <v>1.26</v>
      </c>
      <c r="H9373" t="s">
        <v>319</v>
      </c>
      <c r="I9373" s="2">
        <v>3.35</v>
      </c>
      <c r="J9373" t="s">
        <v>320</v>
      </c>
      <c r="K9373" t="s">
        <v>321</v>
      </c>
      <c r="L9373" s="3" t="str">
        <f>+INDEX([1]!TABLA_MAESTRO_DE_ARTICULO[SubGroupName],MATCH(Tabla_lineas[[#This Row],[CODIGO SAP]],[1]!TABLA_MAESTRO_DE_ARTICULO[ItemCode],0))</f>
        <v>COMPRIMIDO</v>
      </c>
      <c r="M9373" t="s">
        <v>1290</v>
      </c>
      <c r="N9373">
        <v>1</v>
      </c>
      <c r="O9373" t="s">
        <v>45</v>
      </c>
      <c r="S9373" s="2">
        <v>11830</v>
      </c>
      <c r="T9373">
        <v>14787.5</v>
      </c>
      <c r="U9373">
        <v>1.69</v>
      </c>
      <c r="V9373">
        <v>1.25</v>
      </c>
      <c r="W9373">
        <v>0.2</v>
      </c>
      <c r="Z9373" s="4" t="s">
        <v>46</v>
      </c>
      <c r="AA9373" t="s">
        <v>120</v>
      </c>
      <c r="AB9373">
        <v>46132</v>
      </c>
      <c r="AG9373">
        <v>0</v>
      </c>
      <c r="AH9373">
        <v>11830</v>
      </c>
      <c r="AM9373" t="str">
        <f>SUBSTITUTE(Tabla_lineas[[#This Row],[Codigo Liname]]," ","")</f>
        <v>A1004</v>
      </c>
    </row>
    <row r="9374" spans="1:39" customFormat="1" x14ac:dyDescent="0.25">
      <c r="A9374" s="2">
        <v>859</v>
      </c>
      <c r="B9374" t="s">
        <v>1429</v>
      </c>
      <c r="C9374">
        <f t="shared" si="146"/>
        <v>1656568</v>
      </c>
      <c r="D9374">
        <v>1791</v>
      </c>
      <c r="E9374" t="s">
        <v>176</v>
      </c>
      <c r="F9374">
        <v>16.7</v>
      </c>
      <c r="G9374">
        <v>16.7</v>
      </c>
      <c r="H9374" t="s">
        <v>177</v>
      </c>
      <c r="I9374" s="2">
        <v>35.61</v>
      </c>
      <c r="J9374" t="s">
        <v>178</v>
      </c>
      <c r="K9374" t="s">
        <v>179</v>
      </c>
      <c r="L9374" s="3" t="str">
        <f>+INDEX([1]!TABLA_MAESTRO_DE_ARTICULO[SubGroupName],MATCH(Tabla_lineas[[#This Row],[CODIGO SAP]],[1]!TABLA_MAESTRO_DE_ARTICULO[ItemCode],0))</f>
        <v>POLVO PARA SUSPENSION</v>
      </c>
      <c r="M9374" t="s">
        <v>180</v>
      </c>
      <c r="N9374">
        <v>2</v>
      </c>
      <c r="O9374" t="s">
        <v>181</v>
      </c>
      <c r="S9374" s="2">
        <v>100</v>
      </c>
      <c r="T9374">
        <v>1669.0000000000002</v>
      </c>
      <c r="U9374">
        <v>17.91</v>
      </c>
      <c r="V9374">
        <v>16.690000000000001</v>
      </c>
      <c r="W9374">
        <v>5.5</v>
      </c>
      <c r="Z9374" s="4" t="s">
        <v>46</v>
      </c>
      <c r="AA9374" t="s">
        <v>153</v>
      </c>
      <c r="AB9374">
        <v>46096</v>
      </c>
      <c r="AG9374">
        <v>0</v>
      </c>
      <c r="AH9374">
        <v>100</v>
      </c>
      <c r="AM9374" t="str">
        <f>SUBSTITUTE(Tabla_lineas[[#This Row],[Codigo Liname]]," ","")</f>
        <v>J0157</v>
      </c>
    </row>
    <row r="9375" spans="1:39" customFormat="1" x14ac:dyDescent="0.25">
      <c r="A9375" s="2">
        <v>859</v>
      </c>
      <c r="B9375" t="s">
        <v>1429</v>
      </c>
      <c r="C9375">
        <f t="shared" si="146"/>
        <v>1656568</v>
      </c>
      <c r="D9375">
        <v>2130</v>
      </c>
      <c r="E9375" t="s">
        <v>121</v>
      </c>
      <c r="F9375">
        <v>2.0099999999999998</v>
      </c>
      <c r="G9375">
        <v>2.0099999999999998</v>
      </c>
      <c r="H9375" t="s">
        <v>122</v>
      </c>
      <c r="I9375" s="2">
        <v>2.02</v>
      </c>
      <c r="J9375" t="s">
        <v>123</v>
      </c>
      <c r="K9375" t="s">
        <v>124</v>
      </c>
      <c r="L9375" s="3" t="str">
        <f>+INDEX([1]!TABLA_MAESTRO_DE_ARTICULO[SubGroupName],MATCH(Tabla_lineas[[#This Row],[CODIGO SAP]],[1]!TABLA_MAESTRO_DE_ARTICULO[ItemCode],0))</f>
        <v>COMPRIMIDO</v>
      </c>
      <c r="M9375" t="s">
        <v>125</v>
      </c>
      <c r="N9375">
        <v>3</v>
      </c>
      <c r="O9375" t="s">
        <v>45</v>
      </c>
      <c r="S9375" s="2">
        <v>1500</v>
      </c>
      <c r="T9375">
        <v>2115</v>
      </c>
      <c r="U9375">
        <v>1.42</v>
      </c>
      <c r="V9375">
        <v>1.41</v>
      </c>
      <c r="W9375">
        <v>0.15</v>
      </c>
      <c r="Z9375" s="4" t="s">
        <v>46</v>
      </c>
      <c r="AA9375" t="s">
        <v>126</v>
      </c>
      <c r="AB9375">
        <v>46132</v>
      </c>
      <c r="AG9375">
        <v>0</v>
      </c>
      <c r="AH9375">
        <v>1500</v>
      </c>
      <c r="AM9375" t="str">
        <f>SUBSTITUTE(Tabla_lineas[[#This Row],[Codigo Liname]]," ","")</f>
        <v>C1001</v>
      </c>
    </row>
    <row r="9376" spans="1:39" customFormat="1" x14ac:dyDescent="0.25">
      <c r="A9376" s="2">
        <v>859</v>
      </c>
      <c r="B9376" t="s">
        <v>1429</v>
      </c>
      <c r="C9376">
        <f t="shared" si="146"/>
        <v>1656568</v>
      </c>
      <c r="D9376">
        <v>2247.6999999999998</v>
      </c>
      <c r="E9376" t="s">
        <v>432</v>
      </c>
      <c r="F9376">
        <v>49.46</v>
      </c>
      <c r="G9376">
        <v>49.46</v>
      </c>
      <c r="H9376" t="s">
        <v>433</v>
      </c>
      <c r="I9376" s="2">
        <v>54.49</v>
      </c>
      <c r="J9376" t="s">
        <v>434</v>
      </c>
      <c r="K9376" t="s">
        <v>435</v>
      </c>
      <c r="L9376" s="3" t="str">
        <f>+INDEX([1]!TABLA_MAESTRO_DE_ARTICULO[SubGroupName],MATCH(Tabla_lineas[[#This Row],[CODIGO SAP]],[1]!TABLA_MAESTRO_DE_ARTICULO[ItemCode],0))</f>
        <v>POLVO PARA SUSPENSION</v>
      </c>
      <c r="M9376" t="s">
        <v>436</v>
      </c>
      <c r="N9376">
        <v>4</v>
      </c>
      <c r="O9376" t="s">
        <v>437</v>
      </c>
      <c r="S9376" s="2">
        <v>70</v>
      </c>
      <c r="T9376">
        <v>2247</v>
      </c>
      <c r="U9376">
        <v>32.11</v>
      </c>
      <c r="V9376">
        <v>32.1</v>
      </c>
      <c r="W9376">
        <v>10</v>
      </c>
      <c r="Z9376" s="4" t="s">
        <v>46</v>
      </c>
      <c r="AA9376" t="s">
        <v>153</v>
      </c>
      <c r="AB9376">
        <v>46096</v>
      </c>
      <c r="AG9376">
        <v>0</v>
      </c>
      <c r="AH9376">
        <v>70</v>
      </c>
      <c r="AM9376" t="str">
        <f>SUBSTITUTE(Tabla_lineas[[#This Row],[Codigo Liname]]," ","")</f>
        <v>J0162</v>
      </c>
    </row>
    <row r="9377" spans="1:39" customFormat="1" x14ac:dyDescent="0.25">
      <c r="A9377" s="2">
        <v>859</v>
      </c>
      <c r="B9377" t="s">
        <v>1429</v>
      </c>
      <c r="C9377">
        <f t="shared" si="146"/>
        <v>1656568</v>
      </c>
      <c r="D9377">
        <v>8302.7999999999993</v>
      </c>
      <c r="E9377" t="s">
        <v>661</v>
      </c>
      <c r="F9377">
        <v>195.2</v>
      </c>
      <c r="G9377">
        <v>195.2</v>
      </c>
      <c r="H9377" t="s">
        <v>662</v>
      </c>
      <c r="I9377" s="2">
        <v>274.08999999999997</v>
      </c>
      <c r="J9377" t="s">
        <v>663</v>
      </c>
      <c r="K9377" t="s">
        <v>664</v>
      </c>
      <c r="L9377" s="3" t="str">
        <f>+INDEX([1]!TABLA_MAESTRO_DE_ARTICULO[SubGroupName],MATCH(Tabla_lineas[[#This Row],[CODIGO SAP]],[1]!TABLA_MAESTRO_DE_ARTICULO[ItemCode],0))</f>
        <v>POLVO PARA SUSPENSION</v>
      </c>
      <c r="M9377" t="s">
        <v>665</v>
      </c>
      <c r="N9377">
        <v>6</v>
      </c>
      <c r="O9377" t="s">
        <v>666</v>
      </c>
      <c r="S9377" s="2">
        <v>60</v>
      </c>
      <c r="T9377">
        <v>8242.2000000000007</v>
      </c>
      <c r="U9377">
        <v>138.38</v>
      </c>
      <c r="V9377">
        <v>137.37</v>
      </c>
      <c r="W9377">
        <v>40</v>
      </c>
      <c r="Z9377" s="4" t="s">
        <v>46</v>
      </c>
      <c r="AA9377" t="s">
        <v>120</v>
      </c>
      <c r="AB9377">
        <v>46132</v>
      </c>
      <c r="AG9377">
        <v>0</v>
      </c>
      <c r="AH9377">
        <v>60</v>
      </c>
      <c r="AM9377" t="str">
        <f>SUBSTITUTE(Tabla_lineas[[#This Row],[Codigo Liname]]," ","")</f>
        <v>J0130</v>
      </c>
    </row>
    <row r="9378" spans="1:39" customFormat="1" x14ac:dyDescent="0.25">
      <c r="A9378" s="2">
        <v>859</v>
      </c>
      <c r="B9378" t="s">
        <v>1429</v>
      </c>
      <c r="C9378">
        <f t="shared" si="146"/>
        <v>1656568</v>
      </c>
      <c r="D9378">
        <v>955</v>
      </c>
      <c r="E9378" t="s">
        <v>449</v>
      </c>
      <c r="F9378">
        <v>4.2</v>
      </c>
      <c r="G9378">
        <v>2.2799999999999998</v>
      </c>
      <c r="H9378" t="s">
        <v>450</v>
      </c>
      <c r="I9378" s="2">
        <v>2.2799999999999998</v>
      </c>
      <c r="J9378" t="s">
        <v>451</v>
      </c>
      <c r="K9378" t="s">
        <v>452</v>
      </c>
      <c r="L9378" s="3" t="str">
        <f>+INDEX([1]!TABLA_MAESTRO_DE_ARTICULO[SubGroupName],MATCH(Tabla_lineas[[#This Row],[CODIGO SAP]],[1]!TABLA_MAESTRO_DE_ARTICULO[ItemCode],0))</f>
        <v>OVULO VAGINAL</v>
      </c>
      <c r="M9378" t="s">
        <v>453</v>
      </c>
      <c r="N9378">
        <v>7</v>
      </c>
      <c r="O9378" t="s">
        <v>97</v>
      </c>
      <c r="S9378" s="2">
        <v>500</v>
      </c>
      <c r="T9378">
        <v>950</v>
      </c>
      <c r="U9378">
        <v>1.91</v>
      </c>
      <c r="V9378">
        <v>1.9</v>
      </c>
      <c r="W9378">
        <v>0.7</v>
      </c>
      <c r="Z9378" s="4" t="s">
        <v>46</v>
      </c>
      <c r="AA9378" t="s">
        <v>126</v>
      </c>
      <c r="AB9378">
        <v>46132</v>
      </c>
      <c r="AG9378">
        <v>0</v>
      </c>
      <c r="AH9378">
        <v>500</v>
      </c>
      <c r="AM9378" t="str">
        <f>SUBSTITUTE(Tabla_lineas[[#This Row],[Codigo Liname]]," ","")</f>
        <v>G0102</v>
      </c>
    </row>
    <row r="9379" spans="1:39" customFormat="1" x14ac:dyDescent="0.25">
      <c r="A9379" s="2">
        <v>859</v>
      </c>
      <c r="B9379" t="s">
        <v>1429</v>
      </c>
      <c r="C9379">
        <f t="shared" si="146"/>
        <v>1656568</v>
      </c>
      <c r="D9379">
        <v>8060.0000000000018</v>
      </c>
      <c r="E9379" t="s">
        <v>244</v>
      </c>
      <c r="F9379">
        <v>4.03</v>
      </c>
      <c r="G9379">
        <v>4.03</v>
      </c>
      <c r="H9379" t="s">
        <v>245</v>
      </c>
      <c r="I9379" s="2">
        <v>6.97</v>
      </c>
      <c r="J9379" t="s">
        <v>246</v>
      </c>
      <c r="K9379" t="s">
        <v>247</v>
      </c>
      <c r="L9379" s="3" t="str">
        <f>+INDEX([1]!TABLA_MAESTRO_DE_ARTICULO[SubGroupName],MATCH(Tabla_lineas[[#This Row],[CODIGO SAP]],[1]!TABLA_MAESTRO_DE_ARTICULO[ItemCode],0))</f>
        <v>SOLUCION INYECTABLE</v>
      </c>
      <c r="M9379" t="s">
        <v>248</v>
      </c>
      <c r="N9379">
        <v>8</v>
      </c>
      <c r="O9379" t="s">
        <v>249</v>
      </c>
      <c r="S9379" s="2">
        <v>2000</v>
      </c>
      <c r="T9379">
        <v>8039.9999999999982</v>
      </c>
      <c r="U9379">
        <v>4.03</v>
      </c>
      <c r="V9379">
        <v>4.0199999999999996</v>
      </c>
      <c r="W9379">
        <v>0.7</v>
      </c>
      <c r="Z9379" s="4" t="s">
        <v>53</v>
      </c>
      <c r="AA9379" t="s">
        <v>126</v>
      </c>
      <c r="AB9379">
        <v>46132</v>
      </c>
      <c r="AG9379">
        <v>0</v>
      </c>
      <c r="AH9379">
        <v>2000</v>
      </c>
      <c r="AM9379" t="str">
        <f>SUBSTITUTE(Tabla_lineas[[#This Row],[Codigo Liname]]," ","")</f>
        <v>H0204</v>
      </c>
    </row>
    <row r="9380" spans="1:39" customFormat="1" x14ac:dyDescent="0.25">
      <c r="A9380" s="2">
        <v>859</v>
      </c>
      <c r="B9380" t="s">
        <v>1429</v>
      </c>
      <c r="C9380">
        <f t="shared" si="146"/>
        <v>1656568</v>
      </c>
      <c r="D9380">
        <v>6350</v>
      </c>
      <c r="E9380" t="s">
        <v>82</v>
      </c>
      <c r="F9380">
        <v>1.61</v>
      </c>
      <c r="G9380">
        <v>1.61</v>
      </c>
      <c r="H9380" t="s">
        <v>83</v>
      </c>
      <c r="I9380" s="2">
        <v>3.67</v>
      </c>
      <c r="J9380" t="s">
        <v>84</v>
      </c>
      <c r="K9380" t="s">
        <v>85</v>
      </c>
      <c r="L9380" s="3" t="str">
        <f>+INDEX([1]!TABLA_MAESTRO_DE_ARTICULO[SubGroupName],MATCH(Tabla_lineas[[#This Row],[CODIGO SAP]],[1]!TABLA_MAESTRO_DE_ARTICULO[ItemCode],0))</f>
        <v>COMPRIMIDO</v>
      </c>
      <c r="M9380" t="s">
        <v>86</v>
      </c>
      <c r="N9380">
        <v>10</v>
      </c>
      <c r="O9380" t="s">
        <v>45</v>
      </c>
      <c r="S9380" s="2">
        <v>5000</v>
      </c>
      <c r="T9380">
        <v>6300</v>
      </c>
      <c r="U9380">
        <v>1.27</v>
      </c>
      <c r="V9380">
        <v>1.26</v>
      </c>
      <c r="W9380">
        <v>0.15</v>
      </c>
      <c r="Z9380" s="4" t="s">
        <v>46</v>
      </c>
      <c r="AA9380" t="s">
        <v>126</v>
      </c>
      <c r="AB9380">
        <v>46132</v>
      </c>
      <c r="AG9380">
        <v>0</v>
      </c>
      <c r="AH9380">
        <v>5000</v>
      </c>
      <c r="AM9380" t="str">
        <f>SUBSTITUTE(Tabla_lineas[[#This Row],[Codigo Liname]]," ","")</f>
        <v>C0902</v>
      </c>
    </row>
    <row r="9381" spans="1:39" customFormat="1" x14ac:dyDescent="0.25">
      <c r="A9381" s="2">
        <v>859</v>
      </c>
      <c r="B9381" t="s">
        <v>1429</v>
      </c>
      <c r="C9381">
        <f t="shared" si="146"/>
        <v>1656568</v>
      </c>
      <c r="D9381">
        <v>572</v>
      </c>
      <c r="E9381" t="s">
        <v>323</v>
      </c>
      <c r="F9381">
        <v>5.91</v>
      </c>
      <c r="G9381">
        <v>3.53</v>
      </c>
      <c r="H9381" t="s">
        <v>324</v>
      </c>
      <c r="I9381" s="2">
        <v>3.53</v>
      </c>
      <c r="J9381" t="s">
        <v>325</v>
      </c>
      <c r="K9381" t="s">
        <v>326</v>
      </c>
      <c r="L9381" s="3" t="str">
        <f>+INDEX([1]!TABLA_MAESTRO_DE_ARTICULO[SubGroupName],MATCH(Tabla_lineas[[#This Row],[CODIGO SAP]],[1]!TABLA_MAESTRO_DE_ARTICULO[ItemCode],0))</f>
        <v>SOLUCION INYECTABLE</v>
      </c>
      <c r="M9381" t="s">
        <v>327</v>
      </c>
      <c r="N9381">
        <v>11</v>
      </c>
      <c r="O9381" t="s">
        <v>249</v>
      </c>
      <c r="S9381" s="2">
        <v>200</v>
      </c>
      <c r="T9381">
        <v>570</v>
      </c>
      <c r="U9381">
        <v>2.86</v>
      </c>
      <c r="V9381">
        <v>2.85</v>
      </c>
      <c r="W9381">
        <v>0.7</v>
      </c>
      <c r="Z9381" s="4" t="s">
        <v>53</v>
      </c>
      <c r="AA9381" t="s">
        <v>153</v>
      </c>
      <c r="AB9381">
        <v>46132</v>
      </c>
      <c r="AG9381">
        <v>0</v>
      </c>
      <c r="AH9381">
        <v>200</v>
      </c>
      <c r="AM9381" t="str">
        <f>SUBSTITUTE(Tabla_lineas[[#This Row],[Codigo Liname]]," ","")</f>
        <v>A0308</v>
      </c>
    </row>
    <row r="9382" spans="1:39" customFormat="1" x14ac:dyDescent="0.25">
      <c r="A9382" s="2">
        <v>859</v>
      </c>
      <c r="B9382" t="s">
        <v>1429</v>
      </c>
      <c r="C9382">
        <f t="shared" si="146"/>
        <v>1656568</v>
      </c>
      <c r="D9382">
        <v>1042.5</v>
      </c>
      <c r="E9382" t="s">
        <v>98</v>
      </c>
      <c r="F9382">
        <v>9.4</v>
      </c>
      <c r="G9382">
        <v>8.77</v>
      </c>
      <c r="H9382" t="s">
        <v>99</v>
      </c>
      <c r="I9382" s="2">
        <v>8.77</v>
      </c>
      <c r="J9382" t="s">
        <v>100</v>
      </c>
      <c r="K9382" t="s">
        <v>101</v>
      </c>
      <c r="L9382" s="3" t="str">
        <f>+INDEX([1]!TABLA_MAESTRO_DE_ARTICULO[SubGroupName],MATCH(Tabla_lineas[[#This Row],[CODIGO SAP]],[1]!TABLA_MAESTRO_DE_ARTICULO[ItemCode],0))</f>
        <v>GOTAS</v>
      </c>
      <c r="M9382" t="s">
        <v>1312</v>
      </c>
      <c r="N9382">
        <v>14</v>
      </c>
      <c r="O9382" t="s">
        <v>103</v>
      </c>
      <c r="S9382" s="2">
        <v>150</v>
      </c>
      <c r="T9382">
        <v>1041</v>
      </c>
      <c r="U9382">
        <v>6.95</v>
      </c>
      <c r="V9382">
        <v>6.94</v>
      </c>
      <c r="W9382">
        <v>3</v>
      </c>
      <c r="Z9382" s="4" t="s">
        <v>46</v>
      </c>
      <c r="AA9382" t="s">
        <v>153</v>
      </c>
      <c r="AB9382">
        <v>46132</v>
      </c>
      <c r="AG9382">
        <v>0</v>
      </c>
      <c r="AH9382">
        <v>150</v>
      </c>
      <c r="AM9382" t="str">
        <f>SUBSTITUTE(Tabla_lineas[[#This Row],[Codigo Liname]]," ","")</f>
        <v>N0210</v>
      </c>
    </row>
    <row r="9383" spans="1:39" customFormat="1" x14ac:dyDescent="0.25">
      <c r="A9383" s="2">
        <v>859</v>
      </c>
      <c r="B9383" t="s">
        <v>1429</v>
      </c>
      <c r="C9383">
        <f t="shared" si="146"/>
        <v>1656568</v>
      </c>
      <c r="D9383">
        <v>1933.2</v>
      </c>
      <c r="E9383" t="s">
        <v>353</v>
      </c>
      <c r="F9383">
        <v>11.88</v>
      </c>
      <c r="G9383">
        <v>11.88</v>
      </c>
      <c r="H9383" t="s">
        <v>354</v>
      </c>
      <c r="I9383" s="2">
        <v>13.94</v>
      </c>
      <c r="J9383" t="s">
        <v>355</v>
      </c>
      <c r="K9383" t="s">
        <v>356</v>
      </c>
      <c r="L9383" s="3" t="str">
        <f>+INDEX([1]!TABLA_MAESTRO_DE_ARTICULO[SubGroupName],MATCH(Tabla_lineas[[#This Row],[CODIGO SAP]],[1]!TABLA_MAESTRO_DE_ARTICULO[ItemCode],0))</f>
        <v>JARABE</v>
      </c>
      <c r="M9383" t="s">
        <v>357</v>
      </c>
      <c r="N9383">
        <v>13</v>
      </c>
      <c r="O9383" t="s">
        <v>181</v>
      </c>
      <c r="S9383" s="2">
        <v>180</v>
      </c>
      <c r="T9383">
        <v>1931.4</v>
      </c>
      <c r="U9383">
        <v>10.74</v>
      </c>
      <c r="V9383">
        <v>10.73</v>
      </c>
      <c r="W9383">
        <v>5.5</v>
      </c>
      <c r="Z9383" s="4" t="s">
        <v>53</v>
      </c>
      <c r="AA9383" t="s">
        <v>153</v>
      </c>
      <c r="AB9383">
        <v>46096</v>
      </c>
      <c r="AG9383">
        <v>0</v>
      </c>
      <c r="AH9383">
        <v>180</v>
      </c>
      <c r="AM9383" t="str">
        <f>SUBSTITUTE(Tabla_lineas[[#This Row],[Codigo Liname]]," ","")</f>
        <v>N0209</v>
      </c>
    </row>
    <row r="9384" spans="1:39" customFormat="1" x14ac:dyDescent="0.25">
      <c r="A9384" s="2">
        <v>859</v>
      </c>
      <c r="B9384" t="s">
        <v>1429</v>
      </c>
      <c r="C9384">
        <f t="shared" si="146"/>
        <v>1656568</v>
      </c>
      <c r="D9384">
        <v>943.5</v>
      </c>
      <c r="E9384" t="s">
        <v>395</v>
      </c>
      <c r="F9384">
        <v>39.200000000000003</v>
      </c>
      <c r="G9384">
        <v>23.99</v>
      </c>
      <c r="H9384" t="s">
        <v>396</v>
      </c>
      <c r="I9384" s="2">
        <v>23.99</v>
      </c>
      <c r="J9384" t="s">
        <v>397</v>
      </c>
      <c r="K9384" t="s">
        <v>398</v>
      </c>
      <c r="L9384" s="3" t="str">
        <f>+INDEX([1]!TABLA_MAESTRO_DE_ARTICULO[SubGroupName],MATCH(Tabla_lineas[[#This Row],[CODIGO SAP]],[1]!TABLA_MAESTRO_DE_ARTICULO[ItemCode],0))</f>
        <v>JARABE</v>
      </c>
      <c r="M9384" t="s">
        <v>399</v>
      </c>
      <c r="N9384">
        <v>16</v>
      </c>
      <c r="O9384" t="s">
        <v>400</v>
      </c>
      <c r="S9384" s="2">
        <v>50</v>
      </c>
      <c r="T9384">
        <v>943</v>
      </c>
      <c r="U9384">
        <v>18.87</v>
      </c>
      <c r="V9384">
        <v>18.86</v>
      </c>
      <c r="W9384">
        <v>5</v>
      </c>
      <c r="Z9384" s="4" t="s">
        <v>46</v>
      </c>
      <c r="AA9384" t="s">
        <v>153</v>
      </c>
      <c r="AB9384">
        <v>46096</v>
      </c>
      <c r="AG9384">
        <v>0</v>
      </c>
      <c r="AH9384">
        <v>50</v>
      </c>
      <c r="AM9384" t="str">
        <f>SUBSTITUTE(Tabla_lineas[[#This Row],[Codigo Liname]]," ","")</f>
        <v>A1205</v>
      </c>
    </row>
    <row r="9385" spans="1:39" customFormat="1" x14ac:dyDescent="0.25">
      <c r="A9385" s="2">
        <v>860</v>
      </c>
      <c r="B9385" t="s">
        <v>1430</v>
      </c>
      <c r="C9385">
        <f t="shared" si="146"/>
        <v>1656587</v>
      </c>
      <c r="D9385">
        <v>10650</v>
      </c>
      <c r="E9385" t="s">
        <v>444</v>
      </c>
      <c r="F9385">
        <v>4.67</v>
      </c>
      <c r="G9385">
        <v>3.5</v>
      </c>
      <c r="H9385" t="s">
        <v>445</v>
      </c>
      <c r="I9385" s="2">
        <v>3.56</v>
      </c>
      <c r="J9385" t="s">
        <v>446</v>
      </c>
      <c r="K9385" t="s">
        <v>447</v>
      </c>
      <c r="L9385" s="3" t="str">
        <f>+INDEX([1]!TABLA_MAESTRO_DE_ARTICULO[SubGroupName],MATCH(Tabla_lineas[[#This Row],[CODIGO SAP]],[1]!TABLA_MAESTRO_DE_ARTICULO[ItemCode],0))</f>
        <v>SOLUCION INYECTABLE</v>
      </c>
      <c r="M9385" t="s">
        <v>448</v>
      </c>
      <c r="N9385">
        <v>1</v>
      </c>
      <c r="O9385" t="s">
        <v>249</v>
      </c>
      <c r="S9385" s="2">
        <v>3000</v>
      </c>
      <c r="T9385">
        <v>10470</v>
      </c>
      <c r="U9385">
        <v>3.55</v>
      </c>
      <c r="V9385">
        <v>3.49</v>
      </c>
      <c r="W9385">
        <v>1.5</v>
      </c>
      <c r="Z9385" s="4" t="s">
        <v>46</v>
      </c>
      <c r="AA9385" t="s">
        <v>120</v>
      </c>
      <c r="AB9385">
        <v>46096</v>
      </c>
      <c r="AG9385">
        <v>0</v>
      </c>
      <c r="AH9385">
        <v>3000</v>
      </c>
      <c r="AM9385" t="str">
        <f>SUBSTITUTE(Tabla_lineas[[#This Row],[Codigo Liname]]," ","")</f>
        <v>B0506</v>
      </c>
    </row>
    <row r="9386" spans="1:39" customFormat="1" x14ac:dyDescent="0.25">
      <c r="A9386" s="2">
        <v>860</v>
      </c>
      <c r="B9386" t="s">
        <v>1430</v>
      </c>
      <c r="C9386">
        <f t="shared" si="146"/>
        <v>1656587</v>
      </c>
      <c r="D9386">
        <v>8657.44</v>
      </c>
      <c r="E9386" t="s">
        <v>143</v>
      </c>
      <c r="F9386">
        <v>2.17</v>
      </c>
      <c r="G9386">
        <v>2.17</v>
      </c>
      <c r="H9386" t="s">
        <v>144</v>
      </c>
      <c r="I9386" s="2">
        <v>2.3199999999999998</v>
      </c>
      <c r="J9386" t="s">
        <v>145</v>
      </c>
      <c r="K9386" t="s">
        <v>146</v>
      </c>
      <c r="L9386" s="3" t="str">
        <f>+INDEX([1]!TABLA_MAESTRO_DE_ARTICULO[SubGroupName],MATCH(Tabla_lineas[[#This Row],[CODIGO SAP]],[1]!TABLA_MAESTRO_DE_ARTICULO[ItemCode],0))</f>
        <v>CAPSULA DURA</v>
      </c>
      <c r="M9386" t="s">
        <v>147</v>
      </c>
      <c r="N9386">
        <v>2</v>
      </c>
      <c r="O9386" t="s">
        <v>45</v>
      </c>
      <c r="S9386" s="2">
        <v>4919</v>
      </c>
      <c r="T9386">
        <v>8608.25</v>
      </c>
      <c r="U9386">
        <v>1.76</v>
      </c>
      <c r="V9386">
        <v>1.75</v>
      </c>
      <c r="W9386">
        <v>0.8</v>
      </c>
      <c r="Z9386" s="4" t="s">
        <v>46</v>
      </c>
      <c r="AA9386" t="s">
        <v>120</v>
      </c>
      <c r="AB9386">
        <v>46132</v>
      </c>
      <c r="AG9386">
        <v>0</v>
      </c>
      <c r="AH9386">
        <v>4919</v>
      </c>
      <c r="AM9386" t="str">
        <f>SUBSTITUTE(Tabla_lineas[[#This Row],[Codigo Liname]]," ","")</f>
        <v>J0141</v>
      </c>
    </row>
    <row r="9387" spans="1:39" customFormat="1" x14ac:dyDescent="0.25">
      <c r="A9387" s="2">
        <v>861</v>
      </c>
      <c r="B9387" t="s">
        <v>1431</v>
      </c>
      <c r="C9387">
        <f t="shared" si="146"/>
        <v>1656680</v>
      </c>
      <c r="D9387">
        <v>550500</v>
      </c>
      <c r="E9387" t="s">
        <v>82</v>
      </c>
      <c r="F9387">
        <v>1.61</v>
      </c>
      <c r="G9387">
        <v>1.61</v>
      </c>
      <c r="H9387" t="s">
        <v>83</v>
      </c>
      <c r="I9387" s="2">
        <v>3.67</v>
      </c>
      <c r="J9387" t="s">
        <v>84</v>
      </c>
      <c r="K9387" t="s">
        <v>85</v>
      </c>
      <c r="L9387" s="3" t="str">
        <f>+INDEX([1]!TABLA_MAESTRO_DE_ARTICULO[SubGroupName],MATCH(Tabla_lineas[[#This Row],[CODIGO SAP]],[1]!TABLA_MAESTRO_DE_ARTICULO[ItemCode],0))</f>
        <v>COMPRIMIDO</v>
      </c>
      <c r="M9387" t="s">
        <v>86</v>
      </c>
      <c r="N9387">
        <v>1</v>
      </c>
      <c r="O9387" t="s">
        <v>45</v>
      </c>
      <c r="S9387" s="2">
        <v>150000</v>
      </c>
      <c r="T9387">
        <v>240000</v>
      </c>
      <c r="U9387">
        <v>3.67</v>
      </c>
      <c r="V9387">
        <v>1.6</v>
      </c>
      <c r="W9387">
        <v>0.13</v>
      </c>
      <c r="Z9387" s="4" t="s">
        <v>46</v>
      </c>
      <c r="AA9387" t="s">
        <v>126</v>
      </c>
      <c r="AB9387">
        <v>46132</v>
      </c>
      <c r="AG9387">
        <v>0</v>
      </c>
      <c r="AH9387">
        <v>150000</v>
      </c>
      <c r="AM9387" t="str">
        <f>SUBSTITUTE(Tabla_lineas[[#This Row],[Codigo Liname]]," ","")</f>
        <v>C0902</v>
      </c>
    </row>
    <row r="9388" spans="1:39" customFormat="1" x14ac:dyDescent="0.25">
      <c r="A9388" s="2">
        <v>862</v>
      </c>
      <c r="B9388" t="s">
        <v>1432</v>
      </c>
      <c r="C9388">
        <f t="shared" si="146"/>
        <v>1656767</v>
      </c>
      <c r="D9388">
        <v>10075</v>
      </c>
      <c r="E9388" t="s">
        <v>244</v>
      </c>
      <c r="F9388">
        <v>4.03</v>
      </c>
      <c r="G9388">
        <v>4.03</v>
      </c>
      <c r="H9388" t="s">
        <v>245</v>
      </c>
      <c r="I9388" s="2">
        <v>6.97</v>
      </c>
      <c r="J9388" t="s">
        <v>246</v>
      </c>
      <c r="K9388" t="s">
        <v>247</v>
      </c>
      <c r="L9388" s="3" t="str">
        <f>+INDEX([1]!TABLA_MAESTRO_DE_ARTICULO[SubGroupName],MATCH(Tabla_lineas[[#This Row],[CODIGO SAP]],[1]!TABLA_MAESTRO_DE_ARTICULO[ItemCode],0))</f>
        <v>SOLUCION INYECTABLE</v>
      </c>
      <c r="M9388" t="s">
        <v>248</v>
      </c>
      <c r="N9388">
        <v>3</v>
      </c>
      <c r="O9388" t="s">
        <v>249</v>
      </c>
      <c r="S9388" s="2">
        <v>2500</v>
      </c>
      <c r="T9388">
        <v>10049.999999999998</v>
      </c>
      <c r="U9388">
        <v>4.03</v>
      </c>
      <c r="V9388">
        <v>4.0199999999999996</v>
      </c>
      <c r="W9388">
        <v>0.7</v>
      </c>
      <c r="Z9388" s="4" t="s">
        <v>53</v>
      </c>
      <c r="AA9388" t="s">
        <v>126</v>
      </c>
      <c r="AB9388">
        <v>46132</v>
      </c>
      <c r="AG9388">
        <v>0</v>
      </c>
      <c r="AH9388">
        <v>2500</v>
      </c>
      <c r="AM9388" t="str">
        <f>SUBSTITUTE(Tabla_lineas[[#This Row],[Codigo Liname]]," ","")</f>
        <v>H0204</v>
      </c>
    </row>
    <row r="9389" spans="1:39" customFormat="1" x14ac:dyDescent="0.25">
      <c r="A9389" s="2">
        <v>862</v>
      </c>
      <c r="B9389" t="s">
        <v>1432</v>
      </c>
      <c r="C9389">
        <f t="shared" si="146"/>
        <v>1656767</v>
      </c>
      <c r="D9389">
        <v>1680</v>
      </c>
      <c r="E9389" t="s">
        <v>60</v>
      </c>
      <c r="F9389">
        <v>15.12</v>
      </c>
      <c r="G9389">
        <v>9.5</v>
      </c>
      <c r="H9389" t="s">
        <v>61</v>
      </c>
      <c r="I9389" s="2">
        <v>9.59</v>
      </c>
      <c r="J9389" t="s">
        <v>62</v>
      </c>
      <c r="K9389" t="s">
        <v>63</v>
      </c>
      <c r="L9389" s="3" t="str">
        <f>+INDEX([1]!TABLA_MAESTRO_DE_ARTICULO[SubGroupName],MATCH(Tabla_lineas[[#This Row],[CODIGO SAP]],[1]!TABLA_MAESTRO_DE_ARTICULO[ItemCode],0))</f>
        <v>JARABE</v>
      </c>
      <c r="M9389" t="s">
        <v>64</v>
      </c>
      <c r="N9389">
        <v>8</v>
      </c>
      <c r="O9389" t="s">
        <v>65</v>
      </c>
      <c r="S9389" s="2">
        <v>150</v>
      </c>
      <c r="T9389">
        <v>1423.5</v>
      </c>
      <c r="U9389">
        <v>11.2</v>
      </c>
      <c r="V9389">
        <v>9.49</v>
      </c>
      <c r="W9389">
        <v>5</v>
      </c>
      <c r="Z9389" s="4" t="s">
        <v>46</v>
      </c>
      <c r="AA9389" t="s">
        <v>153</v>
      </c>
      <c r="AB9389">
        <v>46096</v>
      </c>
      <c r="AG9389">
        <v>0</v>
      </c>
      <c r="AH9389">
        <v>150</v>
      </c>
      <c r="AM9389" t="str">
        <f>SUBSTITUTE(Tabla_lineas[[#This Row],[Codigo Liname]]," ","")</f>
        <v>R0503</v>
      </c>
    </row>
    <row r="9390" spans="1:39" customFormat="1" x14ac:dyDescent="0.25">
      <c r="A9390" s="2">
        <v>862</v>
      </c>
      <c r="B9390" t="s">
        <v>1432</v>
      </c>
      <c r="C9390">
        <f t="shared" si="146"/>
        <v>1656767</v>
      </c>
      <c r="D9390">
        <v>39996</v>
      </c>
      <c r="E9390" t="s">
        <v>250</v>
      </c>
      <c r="F9390">
        <v>24.52</v>
      </c>
      <c r="G9390">
        <v>24.5</v>
      </c>
      <c r="H9390" t="s">
        <v>251</v>
      </c>
      <c r="I9390" s="2">
        <v>26.21</v>
      </c>
      <c r="J9390" t="s">
        <v>252</v>
      </c>
      <c r="K9390" t="s">
        <v>253</v>
      </c>
      <c r="L9390" s="3" t="str">
        <f>+INDEX([1]!TABLA_MAESTRO_DE_ARTICULO[SubGroupName],MATCH(Tabla_lineas[[#This Row],[CODIGO SAP]],[1]!TABLA_MAESTRO_DE_ARTICULO[ItemCode],0))</f>
        <v>GEL</v>
      </c>
      <c r="M9390" t="s">
        <v>254</v>
      </c>
      <c r="N9390">
        <v>1</v>
      </c>
      <c r="O9390" t="s">
        <v>255</v>
      </c>
      <c r="S9390" s="2">
        <v>2200</v>
      </c>
      <c r="T9390">
        <v>39974.000000000007</v>
      </c>
      <c r="U9390">
        <v>18.18</v>
      </c>
      <c r="V9390">
        <v>18.170000000000002</v>
      </c>
      <c r="W9390">
        <v>5</v>
      </c>
      <c r="Z9390" s="4" t="s">
        <v>46</v>
      </c>
      <c r="AA9390" t="s">
        <v>153</v>
      </c>
      <c r="AB9390">
        <v>46132</v>
      </c>
      <c r="AG9390">
        <v>0</v>
      </c>
      <c r="AH9390">
        <v>2200</v>
      </c>
      <c r="AM9390" t="str">
        <f>SUBSTITUTE(Tabla_lineas[[#This Row],[Codigo Liname]]," ","")</f>
        <v>M0101</v>
      </c>
    </row>
    <row r="9391" spans="1:39" customFormat="1" x14ac:dyDescent="0.25">
      <c r="A9391" s="2">
        <v>862</v>
      </c>
      <c r="B9391" t="s">
        <v>1432</v>
      </c>
      <c r="C9391">
        <f t="shared" si="146"/>
        <v>1656767</v>
      </c>
      <c r="D9391">
        <v>1020</v>
      </c>
      <c r="E9391" t="s">
        <v>138</v>
      </c>
      <c r="F9391">
        <v>0.2</v>
      </c>
      <c r="G9391">
        <v>0.2</v>
      </c>
      <c r="H9391" t="s">
        <v>139</v>
      </c>
      <c r="I9391" s="2">
        <v>0.28999999999999998</v>
      </c>
      <c r="J9391" t="s">
        <v>140</v>
      </c>
      <c r="K9391" t="s">
        <v>141</v>
      </c>
      <c r="L9391" s="3" t="str">
        <f>+INDEX([1]!TABLA_MAESTRO_DE_ARTICULO[SubGroupName],MATCH(Tabla_lineas[[#This Row],[CODIGO SAP]],[1]!TABLA_MAESTRO_DE_ARTICULO[ItemCode],0))</f>
        <v>COMPRIMIDO</v>
      </c>
      <c r="M9391" t="s">
        <v>142</v>
      </c>
      <c r="N9391">
        <v>10</v>
      </c>
      <c r="O9391" t="s">
        <v>45</v>
      </c>
      <c r="S9391" s="2">
        <v>5100</v>
      </c>
      <c r="T9391">
        <v>969</v>
      </c>
      <c r="U9391">
        <v>0.2</v>
      </c>
      <c r="V9391">
        <v>0.19</v>
      </c>
      <c r="W9391">
        <v>0.12</v>
      </c>
      <c r="Z9391" s="4" t="s">
        <v>53</v>
      </c>
      <c r="AA9391" t="s">
        <v>126</v>
      </c>
      <c r="AB9391">
        <v>46132</v>
      </c>
      <c r="AG9391">
        <v>0</v>
      </c>
      <c r="AH9391">
        <v>5100</v>
      </c>
      <c r="AM9391" t="str">
        <f>SUBSTITUTE(Tabla_lineas[[#This Row],[Codigo Liname]]," ","")</f>
        <v>M0102</v>
      </c>
    </row>
    <row r="9392" spans="1:39" customFormat="1" x14ac:dyDescent="0.25">
      <c r="A9392" s="2">
        <v>862</v>
      </c>
      <c r="B9392" t="s">
        <v>1432</v>
      </c>
      <c r="C9392">
        <f t="shared" si="146"/>
        <v>1656767</v>
      </c>
      <c r="D9392">
        <v>2620</v>
      </c>
      <c r="E9392" t="s">
        <v>256</v>
      </c>
      <c r="F9392">
        <v>3.3</v>
      </c>
      <c r="G9392">
        <v>3.3</v>
      </c>
      <c r="H9392" t="s">
        <v>257</v>
      </c>
      <c r="I9392" s="2">
        <v>3.82</v>
      </c>
      <c r="J9392" t="s">
        <v>258</v>
      </c>
      <c r="K9392" t="s">
        <v>259</v>
      </c>
      <c r="L9392" s="3" t="str">
        <f>+INDEX([1]!TABLA_MAESTRO_DE_ARTICULO[SubGroupName],MATCH(Tabla_lineas[[#This Row],[CODIGO SAP]],[1]!TABLA_MAESTRO_DE_ARTICULO[ItemCode],0))</f>
        <v>SOLUCION INYECTABLE</v>
      </c>
      <c r="M9392" t="s">
        <v>260</v>
      </c>
      <c r="N9392">
        <v>7</v>
      </c>
      <c r="O9392" t="s">
        <v>249</v>
      </c>
      <c r="S9392" s="2">
        <v>1000</v>
      </c>
      <c r="T9392">
        <v>2610</v>
      </c>
      <c r="U9392">
        <v>2.62</v>
      </c>
      <c r="V9392">
        <v>2.61</v>
      </c>
      <c r="W9392">
        <v>0.7</v>
      </c>
      <c r="Z9392" s="4" t="s">
        <v>53</v>
      </c>
      <c r="AA9392" t="s">
        <v>153</v>
      </c>
      <c r="AB9392">
        <v>46132</v>
      </c>
      <c r="AG9392">
        <v>0</v>
      </c>
      <c r="AH9392">
        <v>1000</v>
      </c>
      <c r="AM9392" t="str">
        <f>SUBSTITUTE(Tabla_lineas[[#This Row],[Codigo Liname]]," ","")</f>
        <v>M0103</v>
      </c>
    </row>
    <row r="9393" spans="1:39" customFormat="1" x14ac:dyDescent="0.25">
      <c r="A9393" s="2">
        <v>862</v>
      </c>
      <c r="B9393" t="s">
        <v>1432</v>
      </c>
      <c r="C9393">
        <f t="shared" si="146"/>
        <v>1656767</v>
      </c>
      <c r="D9393">
        <v>11440</v>
      </c>
      <c r="E9393" t="s">
        <v>143</v>
      </c>
      <c r="F9393">
        <v>2.17</v>
      </c>
      <c r="G9393">
        <v>2.17</v>
      </c>
      <c r="H9393" t="s">
        <v>144</v>
      </c>
      <c r="I9393" s="2">
        <v>2.3199999999999998</v>
      </c>
      <c r="J9393" t="s">
        <v>145</v>
      </c>
      <c r="K9393" t="s">
        <v>146</v>
      </c>
      <c r="L9393" s="3" t="str">
        <f>+INDEX([1]!TABLA_MAESTRO_DE_ARTICULO[SubGroupName],MATCH(Tabla_lineas[[#This Row],[CODIGO SAP]],[1]!TABLA_MAESTRO_DE_ARTICULO[ItemCode],0))</f>
        <v>CAPSULA DURA</v>
      </c>
      <c r="M9393" t="s">
        <v>147</v>
      </c>
      <c r="N9393">
        <v>2</v>
      </c>
      <c r="O9393" t="s">
        <v>45</v>
      </c>
      <c r="S9393" s="2">
        <v>6500</v>
      </c>
      <c r="T9393">
        <v>11375</v>
      </c>
      <c r="U9393">
        <v>1.76</v>
      </c>
      <c r="V9393">
        <v>1.75</v>
      </c>
      <c r="W9393">
        <v>0.8</v>
      </c>
      <c r="Z9393" s="4" t="s">
        <v>46</v>
      </c>
      <c r="AA9393" t="s">
        <v>120</v>
      </c>
      <c r="AB9393">
        <v>46132</v>
      </c>
      <c r="AG9393">
        <v>0</v>
      </c>
      <c r="AH9393">
        <v>6500</v>
      </c>
      <c r="AM9393" t="str">
        <f>SUBSTITUTE(Tabla_lineas[[#This Row],[Codigo Liname]]," ","")</f>
        <v>J0141</v>
      </c>
    </row>
    <row r="9394" spans="1:39" customFormat="1" x14ac:dyDescent="0.25">
      <c r="A9394" s="2">
        <v>862</v>
      </c>
      <c r="B9394" t="s">
        <v>1432</v>
      </c>
      <c r="C9394">
        <f t="shared" si="146"/>
        <v>1656767</v>
      </c>
      <c r="D9394">
        <v>532</v>
      </c>
      <c r="E9394" t="s">
        <v>266</v>
      </c>
      <c r="F9394">
        <v>0.56000000000000005</v>
      </c>
      <c r="G9394">
        <v>0.53</v>
      </c>
      <c r="H9394" t="s">
        <v>267</v>
      </c>
      <c r="I9394" s="2">
        <v>0.53</v>
      </c>
      <c r="J9394" t="s">
        <v>268</v>
      </c>
      <c r="K9394" t="s">
        <v>269</v>
      </c>
      <c r="L9394" s="3" t="str">
        <f>+INDEX([1]!TABLA_MAESTRO_DE_ARTICULO[SubGroupName],MATCH(Tabla_lineas[[#This Row],[CODIGO SAP]],[1]!TABLA_MAESTRO_DE_ARTICULO[ItemCode],0))</f>
        <v>COMPRIMIDO</v>
      </c>
      <c r="M9394" t="s">
        <v>270</v>
      </c>
      <c r="N9394">
        <v>11</v>
      </c>
      <c r="O9394" t="s">
        <v>45</v>
      </c>
      <c r="S9394" s="2">
        <v>1400</v>
      </c>
      <c r="T9394">
        <v>518</v>
      </c>
      <c r="U9394">
        <v>0.38</v>
      </c>
      <c r="V9394">
        <v>0.37</v>
      </c>
      <c r="W9394">
        <v>0.12</v>
      </c>
      <c r="Z9394" s="4" t="s">
        <v>46</v>
      </c>
      <c r="AA9394" t="s">
        <v>126</v>
      </c>
      <c r="AB9394">
        <v>46132</v>
      </c>
      <c r="AG9394">
        <v>0</v>
      </c>
      <c r="AH9394">
        <v>1400</v>
      </c>
      <c r="AM9394" t="str">
        <f>SUBSTITUTE(Tabla_lineas[[#This Row],[Codigo Liname]]," ","")</f>
        <v>C0901</v>
      </c>
    </row>
    <row r="9395" spans="1:39" customFormat="1" x14ac:dyDescent="0.25">
      <c r="A9395" s="2">
        <v>862</v>
      </c>
      <c r="B9395" t="s">
        <v>1432</v>
      </c>
      <c r="C9395">
        <f t="shared" si="146"/>
        <v>1656767</v>
      </c>
      <c r="D9395">
        <v>1444</v>
      </c>
      <c r="E9395" t="s">
        <v>292</v>
      </c>
      <c r="F9395">
        <v>25.27</v>
      </c>
      <c r="G9395">
        <v>18.27</v>
      </c>
      <c r="H9395" t="s">
        <v>293</v>
      </c>
      <c r="I9395" s="2">
        <v>18.27</v>
      </c>
      <c r="J9395" t="s">
        <v>294</v>
      </c>
      <c r="K9395" t="s">
        <v>295</v>
      </c>
      <c r="L9395" s="3" t="str">
        <f>+INDEX([1]!TABLA_MAESTRO_DE_ARTICULO[SubGroupName],MATCH(Tabla_lineas[[#This Row],[CODIGO SAP]],[1]!TABLA_MAESTRO_DE_ARTICULO[ItemCode],0))</f>
        <v>CREMA DERMICA</v>
      </c>
      <c r="M9395" t="s">
        <v>296</v>
      </c>
      <c r="N9395">
        <v>9</v>
      </c>
      <c r="O9395" t="s">
        <v>297</v>
      </c>
      <c r="S9395" s="2">
        <v>100</v>
      </c>
      <c r="T9395">
        <v>1443</v>
      </c>
      <c r="U9395">
        <v>14.44</v>
      </c>
      <c r="V9395">
        <v>14.43</v>
      </c>
      <c r="W9395">
        <v>5</v>
      </c>
      <c r="Z9395" s="4" t="s">
        <v>53</v>
      </c>
      <c r="AA9395" t="s">
        <v>153</v>
      </c>
      <c r="AB9395">
        <v>46132</v>
      </c>
      <c r="AG9395">
        <v>0</v>
      </c>
      <c r="AH9395">
        <v>100</v>
      </c>
      <c r="AM9395" t="str">
        <f>SUBSTITUTE(Tabla_lineas[[#This Row],[Codigo Liname]]," ","")</f>
        <v>D0704</v>
      </c>
    </row>
    <row r="9396" spans="1:39" customFormat="1" x14ac:dyDescent="0.25">
      <c r="A9396" s="2">
        <v>862</v>
      </c>
      <c r="B9396" t="s">
        <v>1432</v>
      </c>
      <c r="C9396">
        <f t="shared" si="146"/>
        <v>1656767</v>
      </c>
      <c r="D9396">
        <v>4374</v>
      </c>
      <c r="E9396" t="s">
        <v>298</v>
      </c>
      <c r="F9396">
        <v>14.58</v>
      </c>
      <c r="G9396">
        <v>14.58</v>
      </c>
      <c r="H9396" t="s">
        <v>299</v>
      </c>
      <c r="I9396" s="2">
        <v>24.71</v>
      </c>
      <c r="J9396" t="s">
        <v>300</v>
      </c>
      <c r="K9396" t="s">
        <v>301</v>
      </c>
      <c r="L9396" s="3" t="str">
        <f>+INDEX([1]!TABLA_MAESTRO_DE_ARTICULO[SubGroupName],MATCH(Tabla_lineas[[#This Row],[CODIGO SAP]],[1]!TABLA_MAESTRO_DE_ARTICULO[ItemCode],0))</f>
        <v>SUSPENSION</v>
      </c>
      <c r="M9396" t="s">
        <v>302</v>
      </c>
      <c r="N9396">
        <v>4</v>
      </c>
      <c r="O9396" t="s">
        <v>65</v>
      </c>
      <c r="S9396" s="2">
        <v>300</v>
      </c>
      <c r="T9396">
        <v>4371</v>
      </c>
      <c r="U9396">
        <v>14.58</v>
      </c>
      <c r="V9396">
        <v>14.57</v>
      </c>
      <c r="W9396">
        <v>5.5</v>
      </c>
      <c r="Z9396" s="4" t="s">
        <v>46</v>
      </c>
      <c r="AA9396" t="s">
        <v>153</v>
      </c>
      <c r="AB9396">
        <v>46096</v>
      </c>
      <c r="AG9396">
        <v>0</v>
      </c>
      <c r="AH9396">
        <v>300</v>
      </c>
      <c r="AM9396" t="str">
        <f>SUBSTITUTE(Tabla_lineas[[#This Row],[Codigo Liname]]," ","")</f>
        <v>M0104</v>
      </c>
    </row>
    <row r="9397" spans="1:39" customFormat="1" x14ac:dyDescent="0.25">
      <c r="A9397" s="2">
        <v>863</v>
      </c>
      <c r="B9397" t="s">
        <v>1433</v>
      </c>
      <c r="C9397">
        <f t="shared" si="146"/>
        <v>1656777</v>
      </c>
      <c r="D9397">
        <v>1044</v>
      </c>
      <c r="E9397" t="s">
        <v>115</v>
      </c>
      <c r="F9397">
        <v>2.5099999999999998</v>
      </c>
      <c r="G9397">
        <v>2.5099999999999998</v>
      </c>
      <c r="H9397" t="s">
        <v>116</v>
      </c>
      <c r="I9397" s="2">
        <v>3.89</v>
      </c>
      <c r="J9397" t="s">
        <v>117</v>
      </c>
      <c r="K9397" t="s">
        <v>118</v>
      </c>
      <c r="L9397" s="3" t="str">
        <f>+INDEX([1]!TABLA_MAESTRO_DE_ARTICULO[SubGroupName],MATCH(Tabla_lineas[[#This Row],[CODIGO SAP]],[1]!TABLA_MAESTRO_DE_ARTICULO[ItemCode],0))</f>
        <v>COMPRIMIDO</v>
      </c>
      <c r="M9397" t="s">
        <v>119</v>
      </c>
      <c r="N9397">
        <v>9</v>
      </c>
      <c r="O9397" t="s">
        <v>45</v>
      </c>
      <c r="S9397" s="2">
        <v>400</v>
      </c>
      <c r="T9397">
        <v>1000</v>
      </c>
      <c r="U9397">
        <v>2.61</v>
      </c>
      <c r="V9397">
        <v>2.5</v>
      </c>
      <c r="W9397">
        <v>0.7</v>
      </c>
      <c r="Z9397" s="4" t="s">
        <v>46</v>
      </c>
      <c r="AA9397" t="s">
        <v>120</v>
      </c>
      <c r="AB9397">
        <v>46132</v>
      </c>
      <c r="AG9397">
        <v>0</v>
      </c>
      <c r="AH9397">
        <v>400</v>
      </c>
      <c r="AM9397" t="str">
        <f>SUBSTITUTE(Tabla_lineas[[#This Row],[Codigo Liname]]," ","")</f>
        <v>J0504</v>
      </c>
    </row>
    <row r="9398" spans="1:39" customFormat="1" x14ac:dyDescent="0.25">
      <c r="A9398" s="2">
        <v>863</v>
      </c>
      <c r="B9398" t="s">
        <v>1433</v>
      </c>
      <c r="C9398">
        <f t="shared" si="146"/>
        <v>1656777</v>
      </c>
      <c r="D9398">
        <v>3078</v>
      </c>
      <c r="E9398" t="s">
        <v>171</v>
      </c>
      <c r="F9398">
        <v>1.82</v>
      </c>
      <c r="G9398">
        <v>1.82</v>
      </c>
      <c r="H9398" t="s">
        <v>172</v>
      </c>
      <c r="I9398" s="2">
        <v>2.94</v>
      </c>
      <c r="J9398" t="s">
        <v>173</v>
      </c>
      <c r="K9398" t="s">
        <v>174</v>
      </c>
      <c r="L9398" s="3" t="str">
        <f>+INDEX([1]!TABLA_MAESTRO_DE_ARTICULO[SubGroupName],MATCH(Tabla_lineas[[#This Row],[CODIGO SAP]],[1]!TABLA_MAESTRO_DE_ARTICULO[ItemCode],0))</f>
        <v>COMPRIMIDO</v>
      </c>
      <c r="M9398" t="s">
        <v>175</v>
      </c>
      <c r="N9398">
        <v>4</v>
      </c>
      <c r="O9398" t="s">
        <v>45</v>
      </c>
      <c r="S9398" s="2">
        <v>1800</v>
      </c>
      <c r="T9398">
        <v>3060</v>
      </c>
      <c r="U9398">
        <v>1.71</v>
      </c>
      <c r="V9398">
        <v>1.7</v>
      </c>
      <c r="W9398">
        <v>0.7</v>
      </c>
      <c r="Z9398" s="4" t="s">
        <v>46</v>
      </c>
      <c r="AA9398" t="s">
        <v>120</v>
      </c>
      <c r="AB9398">
        <v>46132</v>
      </c>
      <c r="AG9398">
        <v>0</v>
      </c>
      <c r="AH9398">
        <v>1800</v>
      </c>
      <c r="AM9398" t="str">
        <f>SUBSTITUTE(Tabla_lineas[[#This Row],[Codigo Liname]]," ","")</f>
        <v>J0105</v>
      </c>
    </row>
    <row r="9399" spans="1:39" customFormat="1" x14ac:dyDescent="0.25">
      <c r="A9399" s="2">
        <v>863</v>
      </c>
      <c r="B9399" t="s">
        <v>1433</v>
      </c>
      <c r="C9399">
        <f t="shared" si="146"/>
        <v>1656777</v>
      </c>
      <c r="D9399">
        <v>1343.25</v>
      </c>
      <c r="E9399" t="s">
        <v>176</v>
      </c>
      <c r="F9399">
        <v>16.7</v>
      </c>
      <c r="G9399">
        <v>16.7</v>
      </c>
      <c r="H9399" t="s">
        <v>177</v>
      </c>
      <c r="I9399" s="2">
        <v>35.61</v>
      </c>
      <c r="J9399" t="s">
        <v>178</v>
      </c>
      <c r="K9399" t="s">
        <v>179</v>
      </c>
      <c r="L9399" s="3" t="str">
        <f>+INDEX([1]!TABLA_MAESTRO_DE_ARTICULO[SubGroupName],MATCH(Tabla_lineas[[#This Row],[CODIGO SAP]],[1]!TABLA_MAESTRO_DE_ARTICULO[ItemCode],0))</f>
        <v>POLVO PARA SUSPENSION</v>
      </c>
      <c r="M9399" t="s">
        <v>180</v>
      </c>
      <c r="N9399">
        <v>8</v>
      </c>
      <c r="O9399" t="s">
        <v>181</v>
      </c>
      <c r="S9399" s="2">
        <v>75</v>
      </c>
      <c r="T9399">
        <v>1251.75</v>
      </c>
      <c r="U9399">
        <v>17.91</v>
      </c>
      <c r="V9399">
        <v>16.690000000000001</v>
      </c>
      <c r="W9399">
        <v>5.5</v>
      </c>
      <c r="Z9399" s="4" t="s">
        <v>46</v>
      </c>
      <c r="AA9399" t="s">
        <v>153</v>
      </c>
      <c r="AB9399">
        <v>46096</v>
      </c>
      <c r="AG9399">
        <v>0</v>
      </c>
      <c r="AH9399">
        <v>75</v>
      </c>
      <c r="AM9399" t="str">
        <f>SUBSTITUTE(Tabla_lineas[[#This Row],[Codigo Liname]]," ","")</f>
        <v>J0157</v>
      </c>
    </row>
    <row r="9400" spans="1:39" customFormat="1" x14ac:dyDescent="0.25">
      <c r="A9400" s="2">
        <v>863</v>
      </c>
      <c r="B9400" t="s">
        <v>1433</v>
      </c>
      <c r="C9400">
        <f t="shared" si="146"/>
        <v>1656777</v>
      </c>
      <c r="D9400">
        <v>40950</v>
      </c>
      <c r="E9400" t="s">
        <v>121</v>
      </c>
      <c r="F9400">
        <v>2.0099999999999998</v>
      </c>
      <c r="G9400">
        <v>2.0099999999999998</v>
      </c>
      <c r="H9400" t="s">
        <v>122</v>
      </c>
      <c r="I9400" s="2">
        <v>2.02</v>
      </c>
      <c r="J9400" t="s">
        <v>123</v>
      </c>
      <c r="K9400" t="s">
        <v>124</v>
      </c>
      <c r="L9400" s="3" t="str">
        <f>+INDEX([1]!TABLA_MAESTRO_DE_ARTICULO[SubGroupName],MATCH(Tabla_lineas[[#This Row],[CODIGO SAP]],[1]!TABLA_MAESTRO_DE_ARTICULO[ItemCode],0))</f>
        <v>COMPRIMIDO</v>
      </c>
      <c r="M9400" t="s">
        <v>125</v>
      </c>
      <c r="N9400">
        <v>1</v>
      </c>
      <c r="O9400" t="s">
        <v>45</v>
      </c>
      <c r="S9400" s="2">
        <v>35000</v>
      </c>
      <c r="T9400">
        <v>40600</v>
      </c>
      <c r="U9400">
        <v>1.17</v>
      </c>
      <c r="V9400">
        <v>1.1599999999999999</v>
      </c>
      <c r="W9400">
        <v>0.15</v>
      </c>
      <c r="Z9400" s="4" t="s">
        <v>46</v>
      </c>
      <c r="AA9400" t="s">
        <v>126</v>
      </c>
      <c r="AB9400">
        <v>46132</v>
      </c>
      <c r="AG9400">
        <v>0</v>
      </c>
      <c r="AH9400">
        <v>35000</v>
      </c>
      <c r="AM9400" t="str">
        <f>SUBSTITUTE(Tabla_lineas[[#This Row],[Codigo Liname]]," ","")</f>
        <v>C1001</v>
      </c>
    </row>
    <row r="9401" spans="1:39" customFormat="1" x14ac:dyDescent="0.25">
      <c r="A9401" s="2">
        <v>863</v>
      </c>
      <c r="B9401" t="s">
        <v>1433</v>
      </c>
      <c r="C9401">
        <f t="shared" si="146"/>
        <v>1656777</v>
      </c>
      <c r="D9401">
        <v>1766.05</v>
      </c>
      <c r="E9401" t="s">
        <v>432</v>
      </c>
      <c r="F9401">
        <v>49.46</v>
      </c>
      <c r="G9401">
        <v>49.46</v>
      </c>
      <c r="H9401" t="s">
        <v>433</v>
      </c>
      <c r="I9401" s="2">
        <v>54.49</v>
      </c>
      <c r="J9401" t="s">
        <v>434</v>
      </c>
      <c r="K9401" t="s">
        <v>435</v>
      </c>
      <c r="L9401" s="3" t="str">
        <f>+INDEX([1]!TABLA_MAESTRO_DE_ARTICULO[SubGroupName],MATCH(Tabla_lineas[[#This Row],[CODIGO SAP]],[1]!TABLA_MAESTRO_DE_ARTICULO[ItemCode],0))</f>
        <v>POLVO PARA SUSPENSION</v>
      </c>
      <c r="M9401" t="s">
        <v>436</v>
      </c>
      <c r="N9401">
        <v>6</v>
      </c>
      <c r="O9401" t="s">
        <v>437</v>
      </c>
      <c r="S9401" s="2">
        <v>55</v>
      </c>
      <c r="T9401">
        <v>1765.5</v>
      </c>
      <c r="U9401">
        <v>32.11</v>
      </c>
      <c r="V9401">
        <v>32.1</v>
      </c>
      <c r="W9401">
        <v>10</v>
      </c>
      <c r="Z9401" s="4" t="s">
        <v>46</v>
      </c>
      <c r="AA9401" t="s">
        <v>153</v>
      </c>
      <c r="AB9401">
        <v>46096</v>
      </c>
      <c r="AG9401">
        <v>0</v>
      </c>
      <c r="AH9401">
        <v>55</v>
      </c>
      <c r="AM9401" t="str">
        <f>SUBSTITUTE(Tabla_lineas[[#This Row],[Codigo Liname]]," ","")</f>
        <v>J0162</v>
      </c>
    </row>
    <row r="9402" spans="1:39" customFormat="1" x14ac:dyDescent="0.25">
      <c r="A9402" s="2">
        <v>863</v>
      </c>
      <c r="B9402" t="s">
        <v>1433</v>
      </c>
      <c r="C9402">
        <f t="shared" si="146"/>
        <v>1656777</v>
      </c>
      <c r="D9402">
        <v>1722.6</v>
      </c>
      <c r="E9402" t="s">
        <v>127</v>
      </c>
      <c r="F9402">
        <v>7.87</v>
      </c>
      <c r="G9402">
        <v>7.87</v>
      </c>
      <c r="H9402" t="s">
        <v>128</v>
      </c>
      <c r="I9402" s="2">
        <v>11.19</v>
      </c>
      <c r="J9402" t="s">
        <v>129</v>
      </c>
      <c r="K9402" t="s">
        <v>130</v>
      </c>
      <c r="L9402" s="3" t="str">
        <f>+INDEX([1]!TABLA_MAESTRO_DE_ARTICULO[SubGroupName],MATCH(Tabla_lineas[[#This Row],[CODIGO SAP]],[1]!TABLA_MAESTRO_DE_ARTICULO[ItemCode],0))</f>
        <v>COMPRIMIDO</v>
      </c>
      <c r="M9402" t="s">
        <v>131</v>
      </c>
      <c r="N9402">
        <v>7</v>
      </c>
      <c r="O9402" t="s">
        <v>132</v>
      </c>
      <c r="S9402" s="2">
        <v>220</v>
      </c>
      <c r="T9402">
        <v>1720.4</v>
      </c>
      <c r="U9402">
        <v>7.83</v>
      </c>
      <c r="V9402">
        <v>7.82</v>
      </c>
      <c r="W9402">
        <v>1.3</v>
      </c>
      <c r="Z9402" s="4" t="s">
        <v>46</v>
      </c>
      <c r="AA9402" t="s">
        <v>126</v>
      </c>
      <c r="AB9402">
        <v>46132</v>
      </c>
      <c r="AG9402">
        <v>0</v>
      </c>
      <c r="AH9402">
        <v>220</v>
      </c>
      <c r="AM9402" t="str">
        <f>SUBSTITUTE(Tabla_lineas[[#This Row],[Codigo Liname]]," ","")</f>
        <v>J0113</v>
      </c>
    </row>
    <row r="9403" spans="1:39" customFormat="1" x14ac:dyDescent="0.25">
      <c r="A9403" s="2">
        <v>863</v>
      </c>
      <c r="B9403" t="s">
        <v>1433</v>
      </c>
      <c r="C9403">
        <f t="shared" si="146"/>
        <v>1656777</v>
      </c>
      <c r="D9403">
        <v>530</v>
      </c>
      <c r="E9403" t="s">
        <v>1320</v>
      </c>
      <c r="F9403">
        <v>26.03</v>
      </c>
      <c r="G9403">
        <v>13.79</v>
      </c>
      <c r="H9403" t="s">
        <v>1321</v>
      </c>
      <c r="I9403" s="2">
        <v>13.79</v>
      </c>
      <c r="J9403" t="s">
        <v>1322</v>
      </c>
      <c r="K9403" t="s">
        <v>1323</v>
      </c>
      <c r="L9403" s="3" t="str">
        <f>+INDEX([1]!TABLA_MAESTRO_DE_ARTICULO[SubGroupName],MATCH(Tabla_lineas[[#This Row],[CODIGO SAP]],[1]!TABLA_MAESTRO_DE_ARTICULO[ItemCode],0))</f>
        <v>UNGUENTO</v>
      </c>
      <c r="M9403" t="s">
        <v>1324</v>
      </c>
      <c r="N9403">
        <v>10</v>
      </c>
      <c r="O9403" t="s">
        <v>1325</v>
      </c>
      <c r="S9403" s="2">
        <v>50</v>
      </c>
      <c r="T9403">
        <v>529.5</v>
      </c>
      <c r="U9403">
        <v>10.6</v>
      </c>
      <c r="V9403">
        <v>10.59</v>
      </c>
      <c r="W9403">
        <v>5</v>
      </c>
      <c r="Z9403" s="4" t="s">
        <v>46</v>
      </c>
      <c r="AA9403" t="s">
        <v>153</v>
      </c>
      <c r="AB9403">
        <v>46096</v>
      </c>
      <c r="AG9403">
        <v>0</v>
      </c>
      <c r="AH9403">
        <v>50</v>
      </c>
      <c r="AM9403" t="str">
        <f>SUBSTITUTE(Tabla_lineas[[#This Row],[Codigo Liname]]," ","")</f>
        <v>D0102</v>
      </c>
    </row>
    <row r="9404" spans="1:39" customFormat="1" x14ac:dyDescent="0.25">
      <c r="A9404" s="2">
        <v>864</v>
      </c>
      <c r="B9404" t="s">
        <v>1434</v>
      </c>
      <c r="C9404">
        <f t="shared" si="146"/>
        <v>1656685</v>
      </c>
      <c r="D9404">
        <v>20400</v>
      </c>
      <c r="E9404" t="s">
        <v>148</v>
      </c>
      <c r="F9404">
        <v>5.12</v>
      </c>
      <c r="G9404">
        <v>4</v>
      </c>
      <c r="H9404" t="s">
        <v>149</v>
      </c>
      <c r="I9404" s="2">
        <v>4</v>
      </c>
      <c r="J9404" t="s">
        <v>150</v>
      </c>
      <c r="K9404" t="s">
        <v>151</v>
      </c>
      <c r="L9404" s="3" t="str">
        <f>+INDEX([1]!TABLA_MAESTRO_DE_ARTICULO[SubGroupName],MATCH(Tabla_lineas[[#This Row],[CODIGO SAP]],[1]!TABLA_MAESTRO_DE_ARTICULO[ItemCode],0))</f>
        <v>COMPRIMIDO</v>
      </c>
      <c r="M9404" t="s">
        <v>152</v>
      </c>
      <c r="N9404">
        <v>1</v>
      </c>
      <c r="O9404" t="s">
        <v>45</v>
      </c>
      <c r="P9404">
        <v>37700</v>
      </c>
      <c r="Q9404">
        <v>150100</v>
      </c>
      <c r="R9404">
        <v>187800</v>
      </c>
      <c r="S9404" s="2">
        <v>51000</v>
      </c>
      <c r="T9404">
        <v>12750</v>
      </c>
      <c r="U9404">
        <v>0.4</v>
      </c>
      <c r="V9404">
        <v>0.25</v>
      </c>
      <c r="Z9404" s="4" t="s">
        <v>46</v>
      </c>
      <c r="AA9404" t="s">
        <v>153</v>
      </c>
      <c r="AB9404">
        <v>46132</v>
      </c>
      <c r="AG9404">
        <v>0</v>
      </c>
      <c r="AH9404">
        <v>51000</v>
      </c>
      <c r="AM9404" t="str">
        <f>SUBSTITUTE(Tabla_lineas[[#This Row],[Codigo Liname]]," ","")</f>
        <v>M0111</v>
      </c>
    </row>
    <row r="9405" spans="1:39" customFormat="1" x14ac:dyDescent="0.25">
      <c r="A9405" s="2">
        <v>865</v>
      </c>
      <c r="B9405" t="s">
        <v>1435</v>
      </c>
      <c r="C9405">
        <f t="shared" si="146"/>
        <v>1656715</v>
      </c>
      <c r="D9405">
        <v>10900</v>
      </c>
      <c r="E9405" t="s">
        <v>308</v>
      </c>
      <c r="F9405">
        <v>5.07</v>
      </c>
      <c r="G9405">
        <v>5.07</v>
      </c>
      <c r="H9405" t="s">
        <v>309</v>
      </c>
      <c r="I9405" s="2">
        <v>10.9</v>
      </c>
      <c r="J9405" t="s">
        <v>310</v>
      </c>
      <c r="K9405" t="s">
        <v>311</v>
      </c>
      <c r="L9405" s="3" t="str">
        <f>+INDEX([1]!TABLA_MAESTRO_DE_ARTICULO[SubGroupName],MATCH(Tabla_lineas[[#This Row],[CODIGO SAP]],[1]!TABLA_MAESTRO_DE_ARTICULO[ItemCode],0))</f>
        <v>SOLUCION INYECTABLE</v>
      </c>
      <c r="M9405" t="s">
        <v>312</v>
      </c>
      <c r="N9405">
        <v>1</v>
      </c>
      <c r="O9405" t="s">
        <v>249</v>
      </c>
      <c r="S9405" s="2">
        <v>1000</v>
      </c>
      <c r="T9405">
        <v>2200</v>
      </c>
      <c r="U9405">
        <v>10.9</v>
      </c>
      <c r="V9405">
        <v>2.2000000000000002</v>
      </c>
      <c r="Z9405" s="4" t="s">
        <v>53</v>
      </c>
      <c r="AA9405" t="s">
        <v>126</v>
      </c>
      <c r="AB9405">
        <v>46132</v>
      </c>
      <c r="AG9405">
        <v>0</v>
      </c>
      <c r="AH9405">
        <v>1000</v>
      </c>
      <c r="AM9405" t="str">
        <f>SUBSTITUTE(Tabla_lineas[[#This Row],[Codigo Liname]]," ","")</f>
        <v>M0109</v>
      </c>
    </row>
    <row r="9406" spans="1:39" customFormat="1" x14ac:dyDescent="0.25">
      <c r="A9406" s="2">
        <v>865</v>
      </c>
      <c r="B9406" t="s">
        <v>1435</v>
      </c>
      <c r="C9406">
        <f t="shared" si="146"/>
        <v>1656715</v>
      </c>
      <c r="D9406">
        <v>30810</v>
      </c>
      <c r="E9406" t="s">
        <v>313</v>
      </c>
      <c r="F9406">
        <v>5.29</v>
      </c>
      <c r="G9406">
        <v>5.29</v>
      </c>
      <c r="H9406" t="s">
        <v>314</v>
      </c>
      <c r="I9406" s="2">
        <v>6.32</v>
      </c>
      <c r="J9406" t="s">
        <v>315</v>
      </c>
      <c r="K9406" t="s">
        <v>316</v>
      </c>
      <c r="L9406" s="3" t="str">
        <f>+INDEX([1]!TABLA_MAESTRO_DE_ARTICULO[SubGroupName],MATCH(Tabla_lineas[[#This Row],[CODIGO SAP]],[1]!TABLA_MAESTRO_DE_ARTICULO[ItemCode],0))</f>
        <v>SOLUCION INYECTABLE</v>
      </c>
      <c r="M9406" t="s">
        <v>317</v>
      </c>
      <c r="N9406">
        <v>2</v>
      </c>
      <c r="O9406" t="s">
        <v>249</v>
      </c>
      <c r="S9406" s="2">
        <v>7900</v>
      </c>
      <c r="T9406">
        <v>18960</v>
      </c>
      <c r="U9406">
        <v>3.9</v>
      </c>
      <c r="V9406">
        <v>2.4</v>
      </c>
      <c r="Z9406" s="4" t="s">
        <v>46</v>
      </c>
      <c r="AA9406" t="s">
        <v>120</v>
      </c>
      <c r="AB9406">
        <v>46132</v>
      </c>
      <c r="AG9406">
        <v>0</v>
      </c>
      <c r="AH9406">
        <v>7900</v>
      </c>
      <c r="AM9406" t="str">
        <f>SUBSTITUTE(Tabla_lineas[[#This Row],[Codigo Liname]]," ","")</f>
        <v>N0205</v>
      </c>
    </row>
    <row r="9407" spans="1:39" customFormat="1" x14ac:dyDescent="0.25">
      <c r="A9407" s="2">
        <v>866</v>
      </c>
      <c r="B9407" t="s">
        <v>1436</v>
      </c>
      <c r="C9407">
        <f t="shared" si="146"/>
        <v>1656733</v>
      </c>
      <c r="D9407">
        <v>29856</v>
      </c>
      <c r="E9407" t="s">
        <v>534</v>
      </c>
      <c r="F9407">
        <v>47.52</v>
      </c>
      <c r="G9407">
        <v>47.5</v>
      </c>
      <c r="H9407" t="s">
        <v>535</v>
      </c>
      <c r="I9407" s="2">
        <v>51.59</v>
      </c>
      <c r="J9407" t="s">
        <v>536</v>
      </c>
      <c r="K9407" t="s">
        <v>537</v>
      </c>
      <c r="L9407" s="3" t="str">
        <f>+INDEX([1]!TABLA_MAESTRO_DE_ARTICULO[SubGroupName],MATCH(Tabla_lineas[[#This Row],[CODIGO SAP]],[1]!TABLA_MAESTRO_DE_ARTICULO[ItemCode],0))</f>
        <v>JARABE</v>
      </c>
      <c r="M9407" t="s">
        <v>538</v>
      </c>
      <c r="N9407">
        <v>2</v>
      </c>
      <c r="O9407" t="s">
        <v>65</v>
      </c>
      <c r="S9407" s="2">
        <v>622</v>
      </c>
      <c r="T9407">
        <v>21770</v>
      </c>
      <c r="U9407">
        <v>48</v>
      </c>
      <c r="V9407">
        <v>35</v>
      </c>
      <c r="Z9407" s="4" t="s">
        <v>46</v>
      </c>
      <c r="AA9407" t="s">
        <v>153</v>
      </c>
      <c r="AB9407">
        <v>46096</v>
      </c>
      <c r="AG9407">
        <v>0</v>
      </c>
      <c r="AH9407">
        <v>622</v>
      </c>
      <c r="AM9407" t="str">
        <f>SUBSTITUTE(Tabla_lineas[[#This Row],[Codigo Liname]]," ","")</f>
        <v>R0502</v>
      </c>
    </row>
    <row r="9408" spans="1:39" customFormat="1" x14ac:dyDescent="0.25">
      <c r="A9408" s="2">
        <v>867</v>
      </c>
      <c r="B9408" t="s">
        <v>1437</v>
      </c>
      <c r="C9408">
        <f t="shared" si="146"/>
        <v>1656745</v>
      </c>
      <c r="D9408">
        <v>39850</v>
      </c>
      <c r="E9408" t="s">
        <v>711</v>
      </c>
      <c r="F9408">
        <v>8.8000000000000007</v>
      </c>
      <c r="G9408">
        <v>7.79</v>
      </c>
      <c r="H9408" t="s">
        <v>712</v>
      </c>
      <c r="I9408" s="2">
        <v>7.79</v>
      </c>
      <c r="J9408" t="s">
        <v>713</v>
      </c>
      <c r="K9408" t="s">
        <v>714</v>
      </c>
      <c r="L9408" s="3" t="str">
        <f>+INDEX([1]!TABLA_MAESTRO_DE_ARTICULO[SubGroupName],MATCH(Tabla_lineas[[#This Row],[CODIGO SAP]],[1]!TABLA_MAESTRO_DE_ARTICULO[ItemCode],0))</f>
        <v>COMPRIMIDO</v>
      </c>
      <c r="M9408" t="s">
        <v>715</v>
      </c>
      <c r="N9408">
        <v>1</v>
      </c>
      <c r="O9408" t="s">
        <v>45</v>
      </c>
      <c r="S9408" s="2">
        <v>5000</v>
      </c>
      <c r="T9408">
        <v>12500</v>
      </c>
      <c r="U9408">
        <v>7.97</v>
      </c>
      <c r="V9408">
        <v>2.5</v>
      </c>
      <c r="Z9408" s="4" t="s">
        <v>53</v>
      </c>
      <c r="AA9408" t="s">
        <v>120</v>
      </c>
      <c r="AB9408">
        <v>46132</v>
      </c>
      <c r="AG9408">
        <v>0</v>
      </c>
      <c r="AH9408">
        <v>5000</v>
      </c>
      <c r="AM9408" t="str">
        <f>SUBSTITUTE(Tabla_lineas[[#This Row],[Codigo Liname]]," ","")</f>
        <v>P0127</v>
      </c>
    </row>
    <row r="9409" spans="1:39" customFormat="1" x14ac:dyDescent="0.25">
      <c r="A9409" s="2">
        <v>867</v>
      </c>
      <c r="B9409" t="s">
        <v>1437</v>
      </c>
      <c r="C9409">
        <f t="shared" si="146"/>
        <v>1656745</v>
      </c>
      <c r="D9409">
        <v>2730</v>
      </c>
      <c r="E9409" t="s">
        <v>632</v>
      </c>
      <c r="F9409">
        <v>0.75</v>
      </c>
      <c r="G9409">
        <v>0.75</v>
      </c>
      <c r="H9409" t="s">
        <v>633</v>
      </c>
      <c r="I9409" s="2">
        <v>0.75</v>
      </c>
      <c r="J9409" t="s">
        <v>634</v>
      </c>
      <c r="K9409" t="s">
        <v>635</v>
      </c>
      <c r="L9409" s="3" t="str">
        <f>+INDEX([1]!TABLA_MAESTRO_DE_ARTICULO[SubGroupName],MATCH(Tabla_lineas[[#This Row],[CODIGO SAP]],[1]!TABLA_MAESTRO_DE_ARTICULO[ItemCode],0))</f>
        <v>COMPRIMIDO</v>
      </c>
      <c r="M9409" t="s">
        <v>636</v>
      </c>
      <c r="N9409">
        <v>3</v>
      </c>
      <c r="O9409" t="s">
        <v>45</v>
      </c>
      <c r="S9409" s="2">
        <v>7000</v>
      </c>
      <c r="T9409">
        <v>1750</v>
      </c>
      <c r="U9409">
        <v>0.39</v>
      </c>
      <c r="V9409">
        <v>0.25</v>
      </c>
      <c r="Z9409" s="4" t="s">
        <v>46</v>
      </c>
      <c r="AA9409" t="s">
        <v>126</v>
      </c>
      <c r="AB9409">
        <v>46132</v>
      </c>
      <c r="AG9409">
        <v>0</v>
      </c>
      <c r="AH9409">
        <v>7000</v>
      </c>
      <c r="AM9409" t="str">
        <f>SUBSTITUTE(Tabla_lineas[[#This Row],[Codigo Liname]]," ","")</f>
        <v>H0208</v>
      </c>
    </row>
    <row r="9410" spans="1:39" customFormat="1" x14ac:dyDescent="0.25">
      <c r="A9410" s="2">
        <v>868</v>
      </c>
      <c r="B9410" t="s">
        <v>1438</v>
      </c>
      <c r="C9410" t="str">
        <f t="shared" ref="C9410:C9473" si="147">IFERROR(VALUE(RIGHT(TRIM(LEFT(B9410,SEARCH("Eco",B9410)-1)),7)),"COTI")</f>
        <v>COTI</v>
      </c>
      <c r="E9410" t="s">
        <v>745</v>
      </c>
      <c r="F9410">
        <v>1.93</v>
      </c>
      <c r="G9410">
        <v>1.35</v>
      </c>
      <c r="H9410" t="s">
        <v>746</v>
      </c>
      <c r="I9410" s="2">
        <v>1.35</v>
      </c>
      <c r="J9410" t="s">
        <v>747</v>
      </c>
      <c r="K9410" t="s">
        <v>748</v>
      </c>
      <c r="L9410" s="3" t="str">
        <f>+INDEX([1]!TABLA_MAESTRO_DE_ARTICULO[SubGroupName],MATCH(Tabla_lineas[[#This Row],[CODIGO SAP]],[1]!TABLA_MAESTRO_DE_ARTICULO[ItemCode],0))</f>
        <v>COMPRIMIDO</v>
      </c>
      <c r="M9410" t="s">
        <v>749</v>
      </c>
      <c r="O9410" t="s">
        <v>45</v>
      </c>
      <c r="S9410" s="2">
        <v>311943</v>
      </c>
      <c r="T9410">
        <v>124777.2</v>
      </c>
      <c r="U9410">
        <v>0.4</v>
      </c>
      <c r="V9410">
        <v>0.4</v>
      </c>
      <c r="Y9410" t="s">
        <v>1439</v>
      </c>
      <c r="Z9410" s="4" t="s">
        <v>53</v>
      </c>
      <c r="AL9410" t="s">
        <v>1440</v>
      </c>
      <c r="AM9410" t="str">
        <f>SUBSTITUTE(Tabla_lineas[[#This Row],[Codigo Liname]]," ","")</f>
        <v>J0144</v>
      </c>
    </row>
    <row r="9411" spans="1:39" customFormat="1" x14ac:dyDescent="0.25">
      <c r="A9411" s="2">
        <v>868</v>
      </c>
      <c r="B9411" t="s">
        <v>1438</v>
      </c>
      <c r="C9411" t="str">
        <f t="shared" si="147"/>
        <v>COTI</v>
      </c>
      <c r="E9411" t="s">
        <v>82</v>
      </c>
      <c r="F9411">
        <v>1.61</v>
      </c>
      <c r="G9411">
        <v>1.61</v>
      </c>
      <c r="H9411" t="s">
        <v>83</v>
      </c>
      <c r="I9411" s="2">
        <v>3.67</v>
      </c>
      <c r="J9411" t="s">
        <v>84</v>
      </c>
      <c r="K9411" t="s">
        <v>85</v>
      </c>
      <c r="L9411" s="3" t="str">
        <f>+INDEX([1]!TABLA_MAESTRO_DE_ARTICULO[SubGroupName],MATCH(Tabla_lineas[[#This Row],[CODIGO SAP]],[1]!TABLA_MAESTRO_DE_ARTICULO[ItemCode],0))</f>
        <v>COMPRIMIDO</v>
      </c>
      <c r="M9411" t="s">
        <v>86</v>
      </c>
      <c r="O9411" t="s">
        <v>45</v>
      </c>
      <c r="S9411" s="2">
        <v>831848</v>
      </c>
      <c r="T9411">
        <v>124777.2</v>
      </c>
      <c r="U9411">
        <v>0.15</v>
      </c>
      <c r="V9411">
        <v>0.15</v>
      </c>
      <c r="Y9411" t="s">
        <v>1439</v>
      </c>
      <c r="Z9411" s="4" t="s">
        <v>46</v>
      </c>
      <c r="AL9411" t="s">
        <v>1440</v>
      </c>
      <c r="AM9411" t="str">
        <f>SUBSTITUTE(Tabla_lineas[[#This Row],[Codigo Liname]]," ","")</f>
        <v>C0902</v>
      </c>
    </row>
    <row r="9412" spans="1:39" customFormat="1" x14ac:dyDescent="0.25">
      <c r="A9412" s="2">
        <v>871</v>
      </c>
      <c r="B9412" t="s">
        <v>1441</v>
      </c>
      <c r="C9412">
        <f t="shared" si="147"/>
        <v>1657052</v>
      </c>
      <c r="D9412">
        <v>1089.8</v>
      </c>
      <c r="E9412" t="s">
        <v>432</v>
      </c>
      <c r="F9412">
        <v>49.46</v>
      </c>
      <c r="G9412">
        <v>49.46</v>
      </c>
      <c r="H9412" t="s">
        <v>433</v>
      </c>
      <c r="I9412" s="2">
        <v>54.49</v>
      </c>
      <c r="J9412" t="s">
        <v>434</v>
      </c>
      <c r="K9412" t="s">
        <v>435</v>
      </c>
      <c r="L9412" s="3" t="str">
        <f>+INDEX([1]!TABLA_MAESTRO_DE_ARTICULO[SubGroupName],MATCH(Tabla_lineas[[#This Row],[CODIGO SAP]],[1]!TABLA_MAESTRO_DE_ARTICULO[ItemCode],0))</f>
        <v>POLVO PARA SUSPENSION</v>
      </c>
      <c r="M9412" t="s">
        <v>436</v>
      </c>
      <c r="N9412">
        <v>1</v>
      </c>
      <c r="O9412" t="s">
        <v>437</v>
      </c>
      <c r="S9412" s="2">
        <v>20</v>
      </c>
      <c r="T9412">
        <v>989</v>
      </c>
      <c r="U9412">
        <v>54.49</v>
      </c>
      <c r="V9412">
        <v>49.45</v>
      </c>
      <c r="W9412">
        <v>10</v>
      </c>
      <c r="Z9412" s="4" t="s">
        <v>46</v>
      </c>
      <c r="AA9412" t="s">
        <v>153</v>
      </c>
      <c r="AB9412">
        <v>46096</v>
      </c>
      <c r="AG9412">
        <v>0</v>
      </c>
      <c r="AH9412">
        <v>20</v>
      </c>
      <c r="AM9412" t="str">
        <f>SUBSTITUTE(Tabla_lineas[[#This Row],[Codigo Liname]]," ","")</f>
        <v>J0162</v>
      </c>
    </row>
    <row r="9413" spans="1:39" customFormat="1" x14ac:dyDescent="0.25">
      <c r="A9413" s="2">
        <v>871</v>
      </c>
      <c r="B9413" t="s">
        <v>1441</v>
      </c>
      <c r="C9413">
        <f t="shared" si="147"/>
        <v>1657052</v>
      </c>
      <c r="D9413">
        <v>15000</v>
      </c>
      <c r="E9413" t="s">
        <v>303</v>
      </c>
      <c r="F9413">
        <v>0.75</v>
      </c>
      <c r="G9413">
        <v>0.69</v>
      </c>
      <c r="H9413" t="s">
        <v>304</v>
      </c>
      <c r="I9413" s="2">
        <v>0.69</v>
      </c>
      <c r="J9413" t="s">
        <v>305</v>
      </c>
      <c r="K9413" t="s">
        <v>306</v>
      </c>
      <c r="L9413" s="3" t="str">
        <f>+INDEX([1]!TABLA_MAESTRO_DE_ARTICULO[SubGroupName],MATCH(Tabla_lineas[[#This Row],[CODIGO SAP]],[1]!TABLA_MAESTRO_DE_ARTICULO[ItemCode],0))</f>
        <v>COMPRIMIDO</v>
      </c>
      <c r="M9413" t="s">
        <v>307</v>
      </c>
      <c r="N9413">
        <v>2</v>
      </c>
      <c r="O9413" t="s">
        <v>45</v>
      </c>
      <c r="P9413">
        <v>138600</v>
      </c>
      <c r="Q9413">
        <v>3275900</v>
      </c>
      <c r="R9413">
        <v>3414500</v>
      </c>
      <c r="S9413" s="2">
        <v>30000</v>
      </c>
      <c r="T9413">
        <v>14700</v>
      </c>
      <c r="U9413">
        <v>0.5</v>
      </c>
      <c r="V9413">
        <v>0.49</v>
      </c>
      <c r="W9413">
        <v>0.14000000000000001</v>
      </c>
      <c r="Z9413" s="4" t="s">
        <v>46</v>
      </c>
      <c r="AA9413" t="s">
        <v>120</v>
      </c>
      <c r="AB9413">
        <v>46132</v>
      </c>
      <c r="AG9413">
        <v>0</v>
      </c>
      <c r="AH9413">
        <v>30000</v>
      </c>
      <c r="AM9413" t="str">
        <f>SUBSTITUTE(Tabla_lineas[[#This Row],[Codigo Liname]]," ","")</f>
        <v>M0105</v>
      </c>
    </row>
    <row r="9414" spans="1:39" customFormat="1" x14ac:dyDescent="0.25">
      <c r="A9414" s="2">
        <v>871</v>
      </c>
      <c r="B9414" t="s">
        <v>1441</v>
      </c>
      <c r="C9414">
        <f t="shared" si="147"/>
        <v>1657052</v>
      </c>
      <c r="D9414">
        <v>30000</v>
      </c>
      <c r="E9414" t="s">
        <v>313</v>
      </c>
      <c r="F9414">
        <v>5.29</v>
      </c>
      <c r="G9414">
        <v>5.29</v>
      </c>
      <c r="H9414" t="s">
        <v>314</v>
      </c>
      <c r="I9414" s="2">
        <v>6.32</v>
      </c>
      <c r="J9414" t="s">
        <v>315</v>
      </c>
      <c r="K9414" t="s">
        <v>316</v>
      </c>
      <c r="L9414" s="3" t="str">
        <f>+INDEX([1]!TABLA_MAESTRO_DE_ARTICULO[SubGroupName],MATCH(Tabla_lineas[[#This Row],[CODIGO SAP]],[1]!TABLA_MAESTRO_DE_ARTICULO[ItemCode],0))</f>
        <v>SOLUCION INYECTABLE</v>
      </c>
      <c r="M9414" t="s">
        <v>317</v>
      </c>
      <c r="N9414">
        <v>3</v>
      </c>
      <c r="O9414" t="s">
        <v>249</v>
      </c>
      <c r="S9414" s="2">
        <v>5000</v>
      </c>
      <c r="T9414">
        <v>26400</v>
      </c>
      <c r="U9414">
        <v>6</v>
      </c>
      <c r="V9414">
        <v>5.28</v>
      </c>
      <c r="W9414">
        <v>0.7</v>
      </c>
      <c r="Z9414" s="4" t="s">
        <v>46</v>
      </c>
      <c r="AA9414" t="s">
        <v>120</v>
      </c>
      <c r="AB9414">
        <v>46132</v>
      </c>
      <c r="AG9414">
        <v>0</v>
      </c>
      <c r="AH9414">
        <v>5000</v>
      </c>
      <c r="AM9414" t="str">
        <f>SUBSTITUTE(Tabla_lineas[[#This Row],[Codigo Liname]]," ","")</f>
        <v>N0205</v>
      </c>
    </row>
    <row r="9415" spans="1:39" customFormat="1" x14ac:dyDescent="0.25">
      <c r="A9415" s="2">
        <v>871</v>
      </c>
      <c r="B9415" t="s">
        <v>1441</v>
      </c>
      <c r="C9415">
        <f t="shared" si="147"/>
        <v>1657052</v>
      </c>
      <c r="D9415">
        <v>3750</v>
      </c>
      <c r="E9415" t="s">
        <v>104</v>
      </c>
      <c r="F9415">
        <v>0.3</v>
      </c>
      <c r="G9415">
        <v>0.25</v>
      </c>
      <c r="H9415" t="s">
        <v>105</v>
      </c>
      <c r="I9415" s="2">
        <v>0.25</v>
      </c>
      <c r="J9415" t="s">
        <v>106</v>
      </c>
      <c r="K9415" t="s">
        <v>107</v>
      </c>
      <c r="L9415" s="3" t="str">
        <f>+INDEX([1]!TABLA_MAESTRO_DE_ARTICULO[SubGroupName],MATCH(Tabla_lineas[[#This Row],[CODIGO SAP]],[1]!TABLA_MAESTRO_DE_ARTICULO[ItemCode],0))</f>
        <v>COMPRIMIDO</v>
      </c>
      <c r="M9415" t="s">
        <v>108</v>
      </c>
      <c r="N9415">
        <v>4</v>
      </c>
      <c r="O9415" t="s">
        <v>45</v>
      </c>
      <c r="S9415" s="2">
        <v>15000</v>
      </c>
      <c r="T9415">
        <v>3600</v>
      </c>
      <c r="U9415">
        <v>0.25</v>
      </c>
      <c r="V9415">
        <v>0.24</v>
      </c>
      <c r="W9415">
        <v>0.12</v>
      </c>
      <c r="Z9415" s="4" t="s">
        <v>46</v>
      </c>
      <c r="AA9415" t="s">
        <v>126</v>
      </c>
      <c r="AB9415">
        <v>46132</v>
      </c>
      <c r="AG9415">
        <v>0</v>
      </c>
      <c r="AH9415">
        <v>15000</v>
      </c>
      <c r="AM9415" t="str">
        <f>SUBSTITUTE(Tabla_lineas[[#This Row],[Codigo Liname]]," ","")</f>
        <v>N0208</v>
      </c>
    </row>
    <row r="9416" spans="1:39" customFormat="1" x14ac:dyDescent="0.25">
      <c r="A9416" s="2">
        <v>872</v>
      </c>
      <c r="B9416" t="s">
        <v>1442</v>
      </c>
      <c r="C9416">
        <f t="shared" si="147"/>
        <v>1657013</v>
      </c>
      <c r="D9416">
        <v>36750</v>
      </c>
      <c r="E9416" t="s">
        <v>171</v>
      </c>
      <c r="F9416">
        <v>1.82</v>
      </c>
      <c r="G9416">
        <v>1.82</v>
      </c>
      <c r="H9416" t="s">
        <v>172</v>
      </c>
      <c r="I9416" s="2">
        <v>2.94</v>
      </c>
      <c r="J9416" t="s">
        <v>173</v>
      </c>
      <c r="K9416" t="s">
        <v>174</v>
      </c>
      <c r="L9416" s="3" t="str">
        <f>+INDEX([1]!TABLA_MAESTRO_DE_ARTICULO[SubGroupName],MATCH(Tabla_lineas[[#This Row],[CODIGO SAP]],[1]!TABLA_MAESTRO_DE_ARTICULO[ItemCode],0))</f>
        <v>COMPRIMIDO</v>
      </c>
      <c r="M9416" t="s">
        <v>175</v>
      </c>
      <c r="N9416">
        <v>5</v>
      </c>
      <c r="O9416" t="s">
        <v>45</v>
      </c>
      <c r="S9416" s="2">
        <v>12500</v>
      </c>
      <c r="T9416">
        <v>22625</v>
      </c>
      <c r="U9416">
        <v>2.94</v>
      </c>
      <c r="V9416">
        <v>1.81</v>
      </c>
      <c r="W9416">
        <v>0.7</v>
      </c>
      <c r="Z9416" s="4" t="s">
        <v>46</v>
      </c>
      <c r="AA9416" t="s">
        <v>120</v>
      </c>
      <c r="AB9416">
        <v>46132</v>
      </c>
      <c r="AG9416">
        <v>0</v>
      </c>
      <c r="AH9416">
        <v>12500</v>
      </c>
      <c r="AM9416" t="str">
        <f>SUBSTITUTE(Tabla_lineas[[#This Row],[Codigo Liname]]," ","")</f>
        <v>J0105</v>
      </c>
    </row>
    <row r="9417" spans="1:39" customFormat="1" x14ac:dyDescent="0.25">
      <c r="A9417" s="2">
        <v>872</v>
      </c>
      <c r="B9417" t="s">
        <v>1442</v>
      </c>
      <c r="C9417">
        <f t="shared" si="147"/>
        <v>1657013</v>
      </c>
      <c r="D9417">
        <v>1400</v>
      </c>
      <c r="E9417" t="s">
        <v>374</v>
      </c>
      <c r="F9417">
        <v>2.0699999999999998</v>
      </c>
      <c r="G9417">
        <v>1.4</v>
      </c>
      <c r="H9417" t="s">
        <v>375</v>
      </c>
      <c r="I9417" s="2">
        <v>1.4</v>
      </c>
      <c r="J9417" t="s">
        <v>376</v>
      </c>
      <c r="K9417" t="s">
        <v>377</v>
      </c>
      <c r="L9417" s="3" t="str">
        <f>+INDEX([1]!TABLA_MAESTRO_DE_ARTICULO[SubGroupName],MATCH(Tabla_lineas[[#This Row],[CODIGO SAP]],[1]!TABLA_MAESTRO_DE_ARTICULO[ItemCode],0))</f>
        <v>COMPRIMIDO</v>
      </c>
      <c r="M9417" t="s">
        <v>378</v>
      </c>
      <c r="N9417">
        <v>4</v>
      </c>
      <c r="O9417" t="s">
        <v>45</v>
      </c>
      <c r="S9417" s="2">
        <v>1000</v>
      </c>
      <c r="T9417">
        <v>1390</v>
      </c>
      <c r="U9417">
        <v>1.4</v>
      </c>
      <c r="V9417">
        <v>1.39</v>
      </c>
      <c r="W9417">
        <v>0.25</v>
      </c>
      <c r="Z9417" s="4" t="s">
        <v>46</v>
      </c>
      <c r="AA9417" t="s">
        <v>120</v>
      </c>
      <c r="AB9417">
        <v>46132</v>
      </c>
      <c r="AG9417">
        <v>0</v>
      </c>
      <c r="AH9417">
        <v>1000</v>
      </c>
      <c r="AM9417" t="str">
        <f>SUBSTITUTE(Tabla_lineas[[#This Row],[Codigo Liname]]," ","")</f>
        <v>H0209</v>
      </c>
    </row>
    <row r="9418" spans="1:39" customFormat="1" x14ac:dyDescent="0.25">
      <c r="A9418" s="2">
        <v>873</v>
      </c>
      <c r="B9418" t="s">
        <v>1443</v>
      </c>
      <c r="C9418">
        <f t="shared" si="147"/>
        <v>1657070</v>
      </c>
      <c r="D9418">
        <v>12120</v>
      </c>
      <c r="E9418" t="s">
        <v>121</v>
      </c>
      <c r="F9418">
        <v>2.0099999999999998</v>
      </c>
      <c r="G9418">
        <v>2.0099999999999998</v>
      </c>
      <c r="H9418" t="s">
        <v>122</v>
      </c>
      <c r="I9418" s="2">
        <v>2.02</v>
      </c>
      <c r="J9418" t="s">
        <v>123</v>
      </c>
      <c r="K9418" t="s">
        <v>124</v>
      </c>
      <c r="L9418" s="3" t="str">
        <f>+INDEX([1]!TABLA_MAESTRO_DE_ARTICULO[SubGroupName],MATCH(Tabla_lineas[[#This Row],[CODIGO SAP]],[1]!TABLA_MAESTRO_DE_ARTICULO[ItemCode],0))</f>
        <v>COMPRIMIDO</v>
      </c>
      <c r="M9418" t="s">
        <v>125</v>
      </c>
      <c r="N9418">
        <v>1</v>
      </c>
      <c r="O9418" t="s">
        <v>45</v>
      </c>
      <c r="S9418" s="2">
        <v>6000</v>
      </c>
      <c r="T9418">
        <v>12000</v>
      </c>
      <c r="U9418">
        <v>2.02</v>
      </c>
      <c r="V9418">
        <v>2</v>
      </c>
      <c r="W9418">
        <v>0.15</v>
      </c>
      <c r="Z9418" s="4" t="s">
        <v>46</v>
      </c>
      <c r="AA9418" t="s">
        <v>126</v>
      </c>
      <c r="AB9418">
        <v>46132</v>
      </c>
      <c r="AG9418">
        <v>0</v>
      </c>
      <c r="AH9418">
        <v>6000</v>
      </c>
      <c r="AM9418" t="str">
        <f>SUBSTITUTE(Tabla_lineas[[#This Row],[Codigo Liname]]," ","")</f>
        <v>C1001</v>
      </c>
    </row>
    <row r="9419" spans="1:39" customFormat="1" x14ac:dyDescent="0.25">
      <c r="A9419" s="2">
        <v>873</v>
      </c>
      <c r="B9419" t="s">
        <v>1443</v>
      </c>
      <c r="C9419">
        <f t="shared" si="147"/>
        <v>1657070</v>
      </c>
      <c r="D9419">
        <v>9300</v>
      </c>
      <c r="E9419" t="s">
        <v>203</v>
      </c>
      <c r="F9419">
        <v>1.64</v>
      </c>
      <c r="G9419">
        <v>1.64</v>
      </c>
      <c r="H9419" t="s">
        <v>204</v>
      </c>
      <c r="I9419" s="2">
        <v>3.72</v>
      </c>
      <c r="J9419" t="s">
        <v>205</v>
      </c>
      <c r="K9419" t="s">
        <v>206</v>
      </c>
      <c r="L9419" s="3" t="str">
        <f>+INDEX([1]!TABLA_MAESTRO_DE_ARTICULO[SubGroupName],MATCH(Tabla_lineas[[#This Row],[CODIGO SAP]],[1]!TABLA_MAESTRO_DE_ARTICULO[ItemCode],0))</f>
        <v>COMPRIMIDO</v>
      </c>
      <c r="M9419" t="s">
        <v>207</v>
      </c>
      <c r="N9419">
        <v>3</v>
      </c>
      <c r="O9419" t="s">
        <v>45</v>
      </c>
      <c r="S9419" s="2">
        <v>2500</v>
      </c>
      <c r="T9419">
        <v>4100</v>
      </c>
      <c r="U9419">
        <v>3.72</v>
      </c>
      <c r="V9419">
        <v>1.64</v>
      </c>
      <c r="W9419">
        <v>0.38</v>
      </c>
      <c r="Z9419" s="4" t="s">
        <v>46</v>
      </c>
      <c r="AA9419" t="s">
        <v>120</v>
      </c>
      <c r="AB9419">
        <v>46132</v>
      </c>
      <c r="AG9419">
        <v>0</v>
      </c>
      <c r="AH9419">
        <v>2500</v>
      </c>
      <c r="AM9419" t="str">
        <f>SUBSTITUTE(Tabla_lineas[[#This Row],[Codigo Liname]]," ","")</f>
        <v>J0127</v>
      </c>
    </row>
    <row r="9420" spans="1:39" customFormat="1" x14ac:dyDescent="0.25">
      <c r="A9420" s="2">
        <v>873</v>
      </c>
      <c r="B9420" t="s">
        <v>1443</v>
      </c>
      <c r="C9420">
        <f t="shared" si="147"/>
        <v>1657070</v>
      </c>
      <c r="D9420">
        <v>5080</v>
      </c>
      <c r="E9420" t="s">
        <v>239</v>
      </c>
      <c r="F9420">
        <v>1.48</v>
      </c>
      <c r="G9420">
        <v>1.48</v>
      </c>
      <c r="H9420" t="s">
        <v>240</v>
      </c>
      <c r="I9420" s="2">
        <v>2.54</v>
      </c>
      <c r="J9420" t="s">
        <v>241</v>
      </c>
      <c r="K9420" t="s">
        <v>242</v>
      </c>
      <c r="L9420" s="3" t="str">
        <f>+INDEX([1]!TABLA_MAESTRO_DE_ARTICULO[SubGroupName],MATCH(Tabla_lineas[[#This Row],[CODIGO SAP]],[1]!TABLA_MAESTRO_DE_ARTICULO[ItemCode],0))</f>
        <v>COMPRIMIDO</v>
      </c>
      <c r="M9420" t="s">
        <v>243</v>
      </c>
      <c r="N9420">
        <v>2</v>
      </c>
      <c r="O9420" t="s">
        <v>45</v>
      </c>
      <c r="S9420" s="2">
        <v>2000</v>
      </c>
      <c r="T9420">
        <v>2940</v>
      </c>
      <c r="U9420">
        <v>2.54</v>
      </c>
      <c r="V9420">
        <v>1.47</v>
      </c>
      <c r="W9420">
        <v>0.4</v>
      </c>
      <c r="Z9420" s="4" t="s">
        <v>46</v>
      </c>
      <c r="AA9420" t="s">
        <v>120</v>
      </c>
      <c r="AB9420">
        <v>46132</v>
      </c>
      <c r="AG9420">
        <v>0</v>
      </c>
      <c r="AH9420">
        <v>2000</v>
      </c>
      <c r="AM9420" t="str">
        <f>SUBSTITUTE(Tabla_lineas[[#This Row],[Codigo Liname]]," ","")</f>
        <v>J0137</v>
      </c>
    </row>
    <row r="9421" spans="1:39" customFormat="1" x14ac:dyDescent="0.25">
      <c r="A9421" s="2">
        <v>873</v>
      </c>
      <c r="B9421" t="s">
        <v>1443</v>
      </c>
      <c r="C9421">
        <f t="shared" si="147"/>
        <v>1657070</v>
      </c>
      <c r="D9421">
        <v>12355</v>
      </c>
      <c r="E9421" t="s">
        <v>298</v>
      </c>
      <c r="F9421">
        <v>14.58</v>
      </c>
      <c r="G9421">
        <v>14.58</v>
      </c>
      <c r="H9421" t="s">
        <v>299</v>
      </c>
      <c r="I9421" s="2">
        <v>24.71</v>
      </c>
      <c r="J9421" t="s">
        <v>300</v>
      </c>
      <c r="K9421" t="s">
        <v>301</v>
      </c>
      <c r="L9421" s="3" t="str">
        <f>+INDEX([1]!TABLA_MAESTRO_DE_ARTICULO[SubGroupName],MATCH(Tabla_lineas[[#This Row],[CODIGO SAP]],[1]!TABLA_MAESTRO_DE_ARTICULO[ItemCode],0))</f>
        <v>SUSPENSION</v>
      </c>
      <c r="M9421" t="s">
        <v>302</v>
      </c>
      <c r="N9421">
        <v>5</v>
      </c>
      <c r="O9421" t="s">
        <v>65</v>
      </c>
      <c r="S9421" s="2">
        <v>500</v>
      </c>
      <c r="T9421">
        <v>7285</v>
      </c>
      <c r="U9421">
        <v>24.71</v>
      </c>
      <c r="V9421">
        <v>14.57</v>
      </c>
      <c r="W9421">
        <v>5.5</v>
      </c>
      <c r="Z9421" s="4" t="s">
        <v>46</v>
      </c>
      <c r="AA9421" t="s">
        <v>153</v>
      </c>
      <c r="AB9421">
        <v>46096</v>
      </c>
      <c r="AG9421">
        <v>0</v>
      </c>
      <c r="AH9421">
        <v>500</v>
      </c>
      <c r="AM9421" t="str">
        <f>SUBSTITUTE(Tabla_lineas[[#This Row],[Codigo Liname]]," ","")</f>
        <v>M0104</v>
      </c>
    </row>
    <row r="9422" spans="1:39" customFormat="1" x14ac:dyDescent="0.25">
      <c r="A9422" s="2">
        <v>874</v>
      </c>
      <c r="B9422" t="s">
        <v>1444</v>
      </c>
      <c r="C9422">
        <f t="shared" si="147"/>
        <v>1657150</v>
      </c>
      <c r="D9422">
        <v>11670</v>
      </c>
      <c r="E9422" t="s">
        <v>115</v>
      </c>
      <c r="F9422">
        <v>2.5099999999999998</v>
      </c>
      <c r="G9422">
        <v>2.5099999999999998</v>
      </c>
      <c r="H9422" t="s">
        <v>116</v>
      </c>
      <c r="I9422" s="2">
        <v>3.89</v>
      </c>
      <c r="J9422" t="s">
        <v>117</v>
      </c>
      <c r="K9422" t="s">
        <v>118</v>
      </c>
      <c r="L9422" s="3" t="str">
        <f>+INDEX([1]!TABLA_MAESTRO_DE_ARTICULO[SubGroupName],MATCH(Tabla_lineas[[#This Row],[CODIGO SAP]],[1]!TABLA_MAESTRO_DE_ARTICULO[ItemCode],0))</f>
        <v>COMPRIMIDO</v>
      </c>
      <c r="M9422" t="s">
        <v>119</v>
      </c>
      <c r="N9422">
        <v>54</v>
      </c>
      <c r="O9422" t="s">
        <v>45</v>
      </c>
      <c r="S9422" s="2">
        <v>3000</v>
      </c>
      <c r="T9422">
        <v>7500</v>
      </c>
      <c r="U9422">
        <v>3.89</v>
      </c>
      <c r="V9422">
        <v>2.5</v>
      </c>
      <c r="W9422">
        <v>0.7</v>
      </c>
      <c r="Z9422" s="4" t="s">
        <v>46</v>
      </c>
      <c r="AA9422" t="s">
        <v>120</v>
      </c>
      <c r="AB9422">
        <v>46132</v>
      </c>
      <c r="AG9422">
        <v>0</v>
      </c>
      <c r="AH9422">
        <v>3000</v>
      </c>
      <c r="AM9422" t="str">
        <f>SUBSTITUTE(Tabla_lineas[[#This Row],[Codigo Liname]]," ","")</f>
        <v>J0504</v>
      </c>
    </row>
    <row r="9423" spans="1:39" customFormat="1" x14ac:dyDescent="0.25">
      <c r="A9423" s="2">
        <v>874</v>
      </c>
      <c r="B9423" t="s">
        <v>1444</v>
      </c>
      <c r="C9423">
        <f t="shared" si="147"/>
        <v>1657150</v>
      </c>
      <c r="D9423">
        <v>3360</v>
      </c>
      <c r="E9423" t="s">
        <v>155</v>
      </c>
      <c r="F9423">
        <v>28.3</v>
      </c>
      <c r="G9423">
        <v>28.3</v>
      </c>
      <c r="H9423" t="s">
        <v>156</v>
      </c>
      <c r="I9423" s="2">
        <v>29.95</v>
      </c>
      <c r="J9423" t="s">
        <v>157</v>
      </c>
      <c r="K9423" t="s">
        <v>158</v>
      </c>
      <c r="L9423" s="3" t="str">
        <f>+INDEX([1]!TABLA_MAESTRO_DE_ARTICULO[SubGroupName],MATCH(Tabla_lineas[[#This Row],[CODIGO SAP]],[1]!TABLA_MAESTRO_DE_ARTICULO[ItemCode],0))</f>
        <v>CREMA DERMICA</v>
      </c>
      <c r="M9423" t="s">
        <v>159</v>
      </c>
      <c r="N9423">
        <v>1</v>
      </c>
      <c r="O9423" t="s">
        <v>160</v>
      </c>
      <c r="S9423" s="2">
        <v>200</v>
      </c>
      <c r="T9423">
        <v>3358</v>
      </c>
      <c r="U9423">
        <v>16.8</v>
      </c>
      <c r="V9423">
        <v>16.79</v>
      </c>
      <c r="W9423">
        <v>5</v>
      </c>
      <c r="Z9423" s="4" t="s">
        <v>46</v>
      </c>
      <c r="AA9423" t="s">
        <v>153</v>
      </c>
      <c r="AB9423">
        <v>46132</v>
      </c>
      <c r="AG9423">
        <v>0</v>
      </c>
      <c r="AH9423">
        <v>200</v>
      </c>
      <c r="AM9423" t="str">
        <f>SUBSTITUTE(Tabla_lineas[[#This Row],[Codigo Liname]]," ","")</f>
        <v>D0603</v>
      </c>
    </row>
    <row r="9424" spans="1:39" customFormat="1" x14ac:dyDescent="0.25">
      <c r="A9424" s="2">
        <v>874</v>
      </c>
      <c r="B9424" t="s">
        <v>1444</v>
      </c>
      <c r="C9424">
        <f t="shared" si="147"/>
        <v>1657150</v>
      </c>
      <c r="D9424">
        <v>26840</v>
      </c>
      <c r="E9424" t="s">
        <v>171</v>
      </c>
      <c r="F9424">
        <v>1.82</v>
      </c>
      <c r="G9424">
        <v>1.82</v>
      </c>
      <c r="H9424" t="s">
        <v>172</v>
      </c>
      <c r="I9424" s="2">
        <v>2.94</v>
      </c>
      <c r="J9424" t="s">
        <v>173</v>
      </c>
      <c r="K9424" t="s">
        <v>174</v>
      </c>
      <c r="L9424" s="3" t="str">
        <f>+INDEX([1]!TABLA_MAESTRO_DE_ARTICULO[SubGroupName],MATCH(Tabla_lineas[[#This Row],[CODIGO SAP]],[1]!TABLA_MAESTRO_DE_ARTICULO[ItemCode],0))</f>
        <v>COMPRIMIDO</v>
      </c>
      <c r="M9424" t="s">
        <v>175</v>
      </c>
      <c r="N9424">
        <v>3</v>
      </c>
      <c r="O9424" t="s">
        <v>45</v>
      </c>
      <c r="S9424" s="2">
        <v>22000</v>
      </c>
      <c r="T9424">
        <v>26620</v>
      </c>
      <c r="U9424">
        <v>1.22</v>
      </c>
      <c r="V9424">
        <v>1.21</v>
      </c>
      <c r="W9424">
        <v>0.7</v>
      </c>
      <c r="Z9424" s="4" t="s">
        <v>46</v>
      </c>
      <c r="AA9424" t="s">
        <v>120</v>
      </c>
      <c r="AB9424">
        <v>46132</v>
      </c>
      <c r="AG9424">
        <v>0</v>
      </c>
      <c r="AH9424">
        <v>22000</v>
      </c>
      <c r="AM9424" t="str">
        <f>SUBSTITUTE(Tabla_lineas[[#This Row],[Codigo Liname]]," ","")</f>
        <v>J0105</v>
      </c>
    </row>
    <row r="9425" spans="1:39" customFormat="1" x14ac:dyDescent="0.25">
      <c r="A9425" s="2">
        <v>874</v>
      </c>
      <c r="B9425" t="s">
        <v>1444</v>
      </c>
      <c r="C9425">
        <f t="shared" si="147"/>
        <v>1657150</v>
      </c>
      <c r="D9425">
        <v>31800</v>
      </c>
      <c r="E9425" t="s">
        <v>176</v>
      </c>
      <c r="F9425">
        <v>16.7</v>
      </c>
      <c r="G9425">
        <v>16.7</v>
      </c>
      <c r="H9425" t="s">
        <v>177</v>
      </c>
      <c r="I9425" s="2">
        <v>35.61</v>
      </c>
      <c r="J9425" t="s">
        <v>178</v>
      </c>
      <c r="K9425" t="s">
        <v>179</v>
      </c>
      <c r="L9425" s="3" t="str">
        <f>+INDEX([1]!TABLA_MAESTRO_DE_ARTICULO[SubGroupName],MATCH(Tabla_lineas[[#This Row],[CODIGO SAP]],[1]!TABLA_MAESTRO_DE_ARTICULO[ItemCode],0))</f>
        <v>POLVO PARA SUSPENSION</v>
      </c>
      <c r="M9425" t="s">
        <v>180</v>
      </c>
      <c r="N9425">
        <v>5</v>
      </c>
      <c r="O9425" t="s">
        <v>181</v>
      </c>
      <c r="S9425" s="2">
        <v>2500</v>
      </c>
      <c r="T9425">
        <v>31775.000000000004</v>
      </c>
      <c r="U9425">
        <v>12.72</v>
      </c>
      <c r="V9425">
        <v>12.71</v>
      </c>
      <c r="W9425">
        <v>5.5</v>
      </c>
      <c r="Z9425" s="4" t="s">
        <v>46</v>
      </c>
      <c r="AA9425" t="s">
        <v>153</v>
      </c>
      <c r="AB9425">
        <v>46096</v>
      </c>
      <c r="AG9425">
        <v>0</v>
      </c>
      <c r="AH9425">
        <v>2500</v>
      </c>
      <c r="AM9425" t="str">
        <f>SUBSTITUTE(Tabla_lineas[[#This Row],[Codigo Liname]]," ","")</f>
        <v>J0157</v>
      </c>
    </row>
    <row r="9426" spans="1:39" customFormat="1" x14ac:dyDescent="0.25">
      <c r="A9426" s="2">
        <v>874</v>
      </c>
      <c r="B9426" t="s">
        <v>1444</v>
      </c>
      <c r="C9426">
        <f t="shared" si="147"/>
        <v>1657150</v>
      </c>
      <c r="D9426">
        <v>12844</v>
      </c>
      <c r="E9426" t="s">
        <v>432</v>
      </c>
      <c r="F9426">
        <v>49.46</v>
      </c>
      <c r="G9426">
        <v>49.46</v>
      </c>
      <c r="H9426" t="s">
        <v>433</v>
      </c>
      <c r="I9426" s="2">
        <v>54.49</v>
      </c>
      <c r="J9426" t="s">
        <v>434</v>
      </c>
      <c r="K9426" t="s">
        <v>435</v>
      </c>
      <c r="L9426" s="3" t="str">
        <f>+INDEX([1]!TABLA_MAESTRO_DE_ARTICULO[SubGroupName],MATCH(Tabla_lineas[[#This Row],[CODIGO SAP]],[1]!TABLA_MAESTRO_DE_ARTICULO[ItemCode],0))</f>
        <v>POLVO PARA SUSPENSION</v>
      </c>
      <c r="M9426" t="s">
        <v>436</v>
      </c>
      <c r="N9426">
        <v>7</v>
      </c>
      <c r="O9426" t="s">
        <v>437</v>
      </c>
      <c r="S9426" s="2">
        <v>400</v>
      </c>
      <c r="T9426">
        <v>12840</v>
      </c>
      <c r="U9426">
        <v>32.11</v>
      </c>
      <c r="V9426">
        <v>32.1</v>
      </c>
      <c r="W9426">
        <v>10</v>
      </c>
      <c r="Z9426" s="4" t="s">
        <v>46</v>
      </c>
      <c r="AA9426" t="s">
        <v>153</v>
      </c>
      <c r="AB9426">
        <v>46096</v>
      </c>
      <c r="AG9426">
        <v>0</v>
      </c>
      <c r="AH9426">
        <v>400</v>
      </c>
      <c r="AM9426" t="str">
        <f>SUBSTITUTE(Tabla_lineas[[#This Row],[Codigo Liname]]," ","")</f>
        <v>J0162</v>
      </c>
    </row>
    <row r="9427" spans="1:39" customFormat="1" x14ac:dyDescent="0.25">
      <c r="A9427" s="2">
        <v>874</v>
      </c>
      <c r="B9427" t="s">
        <v>1444</v>
      </c>
      <c r="C9427">
        <f t="shared" si="147"/>
        <v>1657150</v>
      </c>
      <c r="D9427">
        <v>8340</v>
      </c>
      <c r="E9427" t="s">
        <v>127</v>
      </c>
      <c r="F9427">
        <v>7.87</v>
      </c>
      <c r="G9427">
        <v>7.87</v>
      </c>
      <c r="H9427" t="s">
        <v>128</v>
      </c>
      <c r="I9427" s="2">
        <v>11.19</v>
      </c>
      <c r="J9427" t="s">
        <v>129</v>
      </c>
      <c r="K9427" t="s">
        <v>130</v>
      </c>
      <c r="L9427" s="3" t="str">
        <f>+INDEX([1]!TABLA_MAESTRO_DE_ARTICULO[SubGroupName],MATCH(Tabla_lineas[[#This Row],[CODIGO SAP]],[1]!TABLA_MAESTRO_DE_ARTICULO[ItemCode],0))</f>
        <v>COMPRIMIDO</v>
      </c>
      <c r="M9427" t="s">
        <v>131</v>
      </c>
      <c r="N9427">
        <v>6</v>
      </c>
      <c r="O9427" t="s">
        <v>132</v>
      </c>
      <c r="S9427" s="2">
        <v>1500</v>
      </c>
      <c r="T9427">
        <v>8325</v>
      </c>
      <c r="U9427">
        <v>5.56</v>
      </c>
      <c r="V9427">
        <v>5.55</v>
      </c>
      <c r="W9427">
        <v>1.3</v>
      </c>
      <c r="Z9427" s="4" t="s">
        <v>46</v>
      </c>
      <c r="AA9427" t="s">
        <v>126</v>
      </c>
      <c r="AB9427">
        <v>46132</v>
      </c>
      <c r="AG9427">
        <v>0</v>
      </c>
      <c r="AH9427">
        <v>1500</v>
      </c>
      <c r="AM9427" t="str">
        <f>SUBSTITUTE(Tabla_lineas[[#This Row],[Codigo Liname]]," ","")</f>
        <v>J0113</v>
      </c>
    </row>
    <row r="9428" spans="1:39" customFormat="1" x14ac:dyDescent="0.25">
      <c r="A9428" s="2">
        <v>874</v>
      </c>
      <c r="B9428" t="s">
        <v>1444</v>
      </c>
      <c r="C9428">
        <f t="shared" si="147"/>
        <v>1657150</v>
      </c>
      <c r="D9428">
        <v>6900</v>
      </c>
      <c r="E9428" t="s">
        <v>1320</v>
      </c>
      <c r="F9428">
        <v>26.03</v>
      </c>
      <c r="G9428">
        <v>13.79</v>
      </c>
      <c r="H9428" t="s">
        <v>1321</v>
      </c>
      <c r="I9428" s="2">
        <v>13.79</v>
      </c>
      <c r="J9428" t="s">
        <v>1322</v>
      </c>
      <c r="K9428" t="s">
        <v>1323</v>
      </c>
      <c r="L9428" s="3" t="str">
        <f>+INDEX([1]!TABLA_MAESTRO_DE_ARTICULO[SubGroupName],MATCH(Tabla_lineas[[#This Row],[CODIGO SAP]],[1]!TABLA_MAESTRO_DE_ARTICULO[ItemCode],0))</f>
        <v>UNGUENTO</v>
      </c>
      <c r="M9428" t="s">
        <v>1324</v>
      </c>
      <c r="N9428">
        <v>8</v>
      </c>
      <c r="O9428" t="s">
        <v>1325</v>
      </c>
      <c r="S9428" s="2">
        <v>1000</v>
      </c>
      <c r="T9428">
        <v>6890</v>
      </c>
      <c r="U9428">
        <v>6.9</v>
      </c>
      <c r="V9428">
        <v>6.89</v>
      </c>
      <c r="W9428">
        <v>5</v>
      </c>
      <c r="Z9428" s="4" t="s">
        <v>46</v>
      </c>
      <c r="AA9428" t="s">
        <v>153</v>
      </c>
      <c r="AB9428">
        <v>46096</v>
      </c>
      <c r="AG9428">
        <v>0</v>
      </c>
      <c r="AH9428">
        <v>1000</v>
      </c>
      <c r="AM9428" t="str">
        <f>SUBSTITUTE(Tabla_lineas[[#This Row],[Codigo Liname]]," ","")</f>
        <v>D0102</v>
      </c>
    </row>
    <row r="9429" spans="1:39" customFormat="1" x14ac:dyDescent="0.25">
      <c r="A9429" s="2">
        <v>874</v>
      </c>
      <c r="B9429" t="s">
        <v>1444</v>
      </c>
      <c r="C9429">
        <f t="shared" si="147"/>
        <v>1657150</v>
      </c>
      <c r="D9429">
        <v>66960</v>
      </c>
      <c r="E9429" t="s">
        <v>203</v>
      </c>
      <c r="F9429">
        <v>1.64</v>
      </c>
      <c r="G9429">
        <v>1.64</v>
      </c>
      <c r="H9429" t="s">
        <v>204</v>
      </c>
      <c r="I9429" s="2">
        <v>3.72</v>
      </c>
      <c r="J9429" t="s">
        <v>205</v>
      </c>
      <c r="K9429" t="s">
        <v>206</v>
      </c>
      <c r="L9429" s="3" t="str">
        <f>+INDEX([1]!TABLA_MAESTRO_DE_ARTICULO[SubGroupName],MATCH(Tabla_lineas[[#This Row],[CODIGO SAP]],[1]!TABLA_MAESTRO_DE_ARTICULO[ItemCode],0))</f>
        <v>COMPRIMIDO</v>
      </c>
      <c r="M9429" t="s">
        <v>207</v>
      </c>
      <c r="N9429">
        <v>11</v>
      </c>
      <c r="O9429" t="s">
        <v>45</v>
      </c>
      <c r="S9429" s="2">
        <v>18000</v>
      </c>
      <c r="T9429">
        <v>29520</v>
      </c>
      <c r="U9429">
        <v>3.72</v>
      </c>
      <c r="V9429">
        <v>1.64</v>
      </c>
      <c r="W9429">
        <v>0.38</v>
      </c>
      <c r="Z9429" s="4" t="s">
        <v>46</v>
      </c>
      <c r="AA9429" t="s">
        <v>120</v>
      </c>
      <c r="AB9429">
        <v>46132</v>
      </c>
      <c r="AG9429">
        <v>0</v>
      </c>
      <c r="AH9429">
        <v>18000</v>
      </c>
      <c r="AM9429" t="str">
        <f>SUBSTITUTE(Tabla_lineas[[#This Row],[Codigo Liname]]," ","")</f>
        <v>J0127</v>
      </c>
    </row>
    <row r="9430" spans="1:39" customFormat="1" x14ac:dyDescent="0.25">
      <c r="A9430" s="2">
        <v>874</v>
      </c>
      <c r="B9430" t="s">
        <v>1444</v>
      </c>
      <c r="C9430">
        <f t="shared" si="147"/>
        <v>1657150</v>
      </c>
      <c r="D9430">
        <v>3584.0000000000005</v>
      </c>
      <c r="E9430" t="s">
        <v>208</v>
      </c>
      <c r="F9430">
        <v>14.8</v>
      </c>
      <c r="G9430">
        <v>12.2</v>
      </c>
      <c r="H9430" t="s">
        <v>209</v>
      </c>
      <c r="I9430" s="2">
        <v>12.28</v>
      </c>
      <c r="J9430" t="s">
        <v>210</v>
      </c>
      <c r="K9430" t="s">
        <v>211</v>
      </c>
      <c r="L9430" s="3" t="str">
        <f>+INDEX([1]!TABLA_MAESTRO_DE_ARTICULO[SubGroupName],MATCH(Tabla_lineas[[#This Row],[CODIGO SAP]],[1]!TABLA_MAESTRO_DE_ARTICULO[ItemCode],0))</f>
        <v>JARABE</v>
      </c>
      <c r="M9430" t="s">
        <v>212</v>
      </c>
      <c r="N9430">
        <v>14</v>
      </c>
      <c r="O9430" t="s">
        <v>181</v>
      </c>
      <c r="S9430" s="2">
        <v>400</v>
      </c>
      <c r="T9430">
        <v>3579.9999999999995</v>
      </c>
      <c r="U9430">
        <v>8.9600000000000009</v>
      </c>
      <c r="V9430">
        <v>8.9499999999999993</v>
      </c>
      <c r="W9430">
        <v>5</v>
      </c>
      <c r="Z9430" s="4" t="s">
        <v>46</v>
      </c>
      <c r="AA9430" t="s">
        <v>153</v>
      </c>
      <c r="AB9430">
        <v>46132</v>
      </c>
      <c r="AG9430">
        <v>0</v>
      </c>
      <c r="AH9430">
        <v>400</v>
      </c>
      <c r="AM9430" t="str">
        <f>SUBSTITUTE(Tabla_lineas[[#This Row],[Codigo Liname]]," ","")</f>
        <v>R0602</v>
      </c>
    </row>
    <row r="9431" spans="1:39" customFormat="1" x14ac:dyDescent="0.25">
      <c r="A9431" s="2">
        <v>874</v>
      </c>
      <c r="B9431" t="s">
        <v>1444</v>
      </c>
      <c r="C9431">
        <f t="shared" si="147"/>
        <v>1657150</v>
      </c>
      <c r="D9431">
        <v>2900</v>
      </c>
      <c r="E9431" t="s">
        <v>213</v>
      </c>
      <c r="F9431">
        <v>0.47</v>
      </c>
      <c r="G9431">
        <v>0.45</v>
      </c>
      <c r="H9431" t="s">
        <v>214</v>
      </c>
      <c r="I9431" s="2">
        <v>0.45</v>
      </c>
      <c r="J9431" t="s">
        <v>215</v>
      </c>
      <c r="K9431" t="s">
        <v>216</v>
      </c>
      <c r="L9431" s="3" t="str">
        <f>+INDEX([1]!TABLA_MAESTRO_DE_ARTICULO[SubGroupName],MATCH(Tabla_lineas[[#This Row],[CODIGO SAP]],[1]!TABLA_MAESTRO_DE_ARTICULO[ItemCode],0))</f>
        <v>COMPRIMIDO</v>
      </c>
      <c r="M9431" t="s">
        <v>217</v>
      </c>
      <c r="N9431">
        <v>13</v>
      </c>
      <c r="O9431" t="s">
        <v>45</v>
      </c>
      <c r="S9431" s="2">
        <v>10000</v>
      </c>
      <c r="T9431">
        <v>2800.0000000000005</v>
      </c>
      <c r="U9431">
        <v>0.28999999999999998</v>
      </c>
      <c r="V9431">
        <v>0.28000000000000003</v>
      </c>
      <c r="W9431">
        <v>0.12</v>
      </c>
      <c r="Z9431" s="4" t="s">
        <v>46</v>
      </c>
      <c r="AA9431" t="s">
        <v>153</v>
      </c>
      <c r="AB9431">
        <v>46132</v>
      </c>
      <c r="AG9431">
        <v>0</v>
      </c>
      <c r="AH9431">
        <v>10000</v>
      </c>
      <c r="AM9431" t="str">
        <f>SUBSTITUTE(Tabla_lineas[[#This Row],[Codigo Liname]]," ","")</f>
        <v>R0601</v>
      </c>
    </row>
    <row r="9432" spans="1:39" customFormat="1" x14ac:dyDescent="0.25">
      <c r="A9432" s="2">
        <v>874</v>
      </c>
      <c r="B9432" t="s">
        <v>1444</v>
      </c>
      <c r="C9432">
        <f t="shared" si="147"/>
        <v>1657150</v>
      </c>
      <c r="D9432">
        <v>9012</v>
      </c>
      <c r="E9432" t="s">
        <v>218</v>
      </c>
      <c r="F9432">
        <v>28.9</v>
      </c>
      <c r="G9432">
        <v>13.37</v>
      </c>
      <c r="H9432" t="s">
        <v>219</v>
      </c>
      <c r="I9432" s="2">
        <v>13.37</v>
      </c>
      <c r="J9432" t="s">
        <v>220</v>
      </c>
      <c r="K9432" t="s">
        <v>221</v>
      </c>
      <c r="L9432" s="3" t="str">
        <f>+INDEX([1]!TABLA_MAESTRO_DE_ARTICULO[SubGroupName],MATCH(Tabla_lineas[[#This Row],[CODIGO SAP]],[1]!TABLA_MAESTRO_DE_ARTICULO[ItemCode],0))</f>
        <v>CREMA DERMICA</v>
      </c>
      <c r="M9432" t="s">
        <v>222</v>
      </c>
      <c r="N9432">
        <v>15</v>
      </c>
      <c r="O9432" t="s">
        <v>223</v>
      </c>
      <c r="S9432" s="2">
        <v>1200</v>
      </c>
      <c r="T9432">
        <v>9000</v>
      </c>
      <c r="U9432">
        <v>7.51</v>
      </c>
      <c r="V9432">
        <v>7.5</v>
      </c>
      <c r="W9432">
        <v>4.5</v>
      </c>
      <c r="Z9432" s="4" t="s">
        <v>53</v>
      </c>
      <c r="AA9432" t="s">
        <v>153</v>
      </c>
      <c r="AB9432">
        <v>46132</v>
      </c>
      <c r="AG9432">
        <v>0</v>
      </c>
      <c r="AH9432">
        <v>1200</v>
      </c>
      <c r="AM9432" t="str">
        <f>SUBSTITUTE(Tabla_lineas[[#This Row],[Codigo Liname]]," ","")</f>
        <v>D0103</v>
      </c>
    </row>
    <row r="9433" spans="1:39" customFormat="1" x14ac:dyDescent="0.25">
      <c r="A9433" s="2">
        <v>874</v>
      </c>
      <c r="B9433" t="s">
        <v>1444</v>
      </c>
      <c r="C9433">
        <f t="shared" si="147"/>
        <v>1657150</v>
      </c>
      <c r="D9433">
        <v>6280</v>
      </c>
      <c r="E9433" t="s">
        <v>449</v>
      </c>
      <c r="F9433">
        <v>4.2</v>
      </c>
      <c r="G9433">
        <v>2.2799999999999998</v>
      </c>
      <c r="H9433" t="s">
        <v>450</v>
      </c>
      <c r="I9433" s="2">
        <v>2.2799999999999998</v>
      </c>
      <c r="J9433" t="s">
        <v>451</v>
      </c>
      <c r="K9433" t="s">
        <v>452</v>
      </c>
      <c r="L9433" s="3" t="str">
        <f>+INDEX([1]!TABLA_MAESTRO_DE_ARTICULO[SubGroupName],MATCH(Tabla_lineas[[#This Row],[CODIGO SAP]],[1]!TABLA_MAESTRO_DE_ARTICULO[ItemCode],0))</f>
        <v>OVULO VAGINAL</v>
      </c>
      <c r="M9433" t="s">
        <v>453</v>
      </c>
      <c r="N9433">
        <v>16</v>
      </c>
      <c r="O9433" t="s">
        <v>97</v>
      </c>
      <c r="S9433" s="2">
        <v>4000</v>
      </c>
      <c r="T9433">
        <v>6240</v>
      </c>
      <c r="U9433">
        <v>1.57</v>
      </c>
      <c r="V9433">
        <v>1.56</v>
      </c>
      <c r="W9433">
        <v>0.7</v>
      </c>
      <c r="Z9433" s="4" t="s">
        <v>46</v>
      </c>
      <c r="AA9433" t="s">
        <v>126</v>
      </c>
      <c r="AB9433">
        <v>46132</v>
      </c>
      <c r="AG9433">
        <v>0</v>
      </c>
      <c r="AH9433">
        <v>4000</v>
      </c>
      <c r="AM9433" t="str">
        <f>SUBSTITUTE(Tabla_lineas[[#This Row],[Codigo Liname]]," ","")</f>
        <v>G0102</v>
      </c>
    </row>
    <row r="9434" spans="1:39" customFormat="1" x14ac:dyDescent="0.25">
      <c r="A9434" s="2">
        <v>874</v>
      </c>
      <c r="B9434" t="s">
        <v>1444</v>
      </c>
      <c r="C9434">
        <f t="shared" si="147"/>
        <v>1657150</v>
      </c>
      <c r="D9434">
        <v>3672</v>
      </c>
      <c r="E9434" t="s">
        <v>229</v>
      </c>
      <c r="F9434">
        <v>19.329999999999998</v>
      </c>
      <c r="G9434">
        <v>18.399999999999999</v>
      </c>
      <c r="H9434" t="s">
        <v>230</v>
      </c>
      <c r="I9434" s="2">
        <v>18.399999999999999</v>
      </c>
      <c r="J9434" t="s">
        <v>231</v>
      </c>
      <c r="K9434" t="s">
        <v>232</v>
      </c>
      <c r="L9434" s="3" t="str">
        <f>+INDEX([1]!TABLA_MAESTRO_DE_ARTICULO[SubGroupName],MATCH(Tabla_lineas[[#This Row],[CODIGO SAP]],[1]!TABLA_MAESTRO_DE_ARTICULO[ItemCode],0))</f>
        <v>SUSPENSION</v>
      </c>
      <c r="M9434" t="s">
        <v>233</v>
      </c>
      <c r="N9434">
        <v>18</v>
      </c>
      <c r="O9434" t="s">
        <v>65</v>
      </c>
      <c r="S9434" s="2">
        <v>400</v>
      </c>
      <c r="T9434">
        <v>3668</v>
      </c>
      <c r="U9434">
        <v>9.18</v>
      </c>
      <c r="V9434">
        <v>9.17</v>
      </c>
      <c r="W9434">
        <v>5.5</v>
      </c>
      <c r="Z9434" s="4" t="s">
        <v>46</v>
      </c>
      <c r="AA9434" t="s">
        <v>153</v>
      </c>
      <c r="AB9434">
        <v>46132</v>
      </c>
      <c r="AG9434">
        <v>0</v>
      </c>
      <c r="AH9434">
        <v>400</v>
      </c>
      <c r="AM9434" t="str">
        <f>SUBSTITUTE(Tabla_lineas[[#This Row],[Codigo Liname]]," ","")</f>
        <v>J0138</v>
      </c>
    </row>
    <row r="9435" spans="1:39" customFormat="1" x14ac:dyDescent="0.25">
      <c r="A9435" s="2">
        <v>874</v>
      </c>
      <c r="B9435" t="s">
        <v>1444</v>
      </c>
      <c r="C9435">
        <f t="shared" si="147"/>
        <v>1657150</v>
      </c>
      <c r="D9435">
        <v>25400</v>
      </c>
      <c r="E9435" t="s">
        <v>239</v>
      </c>
      <c r="F9435">
        <v>1.48</v>
      </c>
      <c r="G9435">
        <v>1.48</v>
      </c>
      <c r="H9435" t="s">
        <v>240</v>
      </c>
      <c r="I9435" s="2">
        <v>2.54</v>
      </c>
      <c r="J9435" t="s">
        <v>241</v>
      </c>
      <c r="K9435" t="s">
        <v>242</v>
      </c>
      <c r="L9435" s="3" t="str">
        <f>+INDEX([1]!TABLA_MAESTRO_DE_ARTICULO[SubGroupName],MATCH(Tabla_lineas[[#This Row],[CODIGO SAP]],[1]!TABLA_MAESTRO_DE_ARTICULO[ItemCode],0))</f>
        <v>COMPRIMIDO</v>
      </c>
      <c r="M9435" t="s">
        <v>243</v>
      </c>
      <c r="N9435">
        <v>17</v>
      </c>
      <c r="O9435" t="s">
        <v>45</v>
      </c>
      <c r="S9435" s="2">
        <v>10000</v>
      </c>
      <c r="T9435">
        <v>14700</v>
      </c>
      <c r="U9435">
        <v>2.54</v>
      </c>
      <c r="V9435">
        <v>1.47</v>
      </c>
      <c r="W9435">
        <v>0.4</v>
      </c>
      <c r="Z9435" s="4" t="s">
        <v>46</v>
      </c>
      <c r="AA9435" t="s">
        <v>120</v>
      </c>
      <c r="AB9435">
        <v>46132</v>
      </c>
      <c r="AG9435">
        <v>0</v>
      </c>
      <c r="AH9435">
        <v>10000</v>
      </c>
      <c r="AM9435" t="str">
        <f>SUBSTITUTE(Tabla_lineas[[#This Row],[Codigo Liname]]," ","")</f>
        <v>J0137</v>
      </c>
    </row>
    <row r="9436" spans="1:39" customFormat="1" x14ac:dyDescent="0.25">
      <c r="A9436" s="2">
        <v>874</v>
      </c>
      <c r="B9436" t="s">
        <v>1444</v>
      </c>
      <c r="C9436">
        <f t="shared" si="147"/>
        <v>1657150</v>
      </c>
      <c r="D9436">
        <v>19516</v>
      </c>
      <c r="E9436" t="s">
        <v>244</v>
      </c>
      <c r="F9436">
        <v>4.03</v>
      </c>
      <c r="G9436">
        <v>4.03</v>
      </c>
      <c r="H9436" t="s">
        <v>245</v>
      </c>
      <c r="I9436" s="2">
        <v>6.97</v>
      </c>
      <c r="J9436" t="s">
        <v>246</v>
      </c>
      <c r="K9436" t="s">
        <v>247</v>
      </c>
      <c r="L9436" s="3" t="str">
        <f>+INDEX([1]!TABLA_MAESTRO_DE_ARTICULO[SubGroupName],MATCH(Tabla_lineas[[#This Row],[CODIGO SAP]],[1]!TABLA_MAESTRO_DE_ARTICULO[ItemCode],0))</f>
        <v>SOLUCION INYECTABLE</v>
      </c>
      <c r="M9436" t="s">
        <v>248</v>
      </c>
      <c r="N9436">
        <v>19</v>
      </c>
      <c r="O9436" t="s">
        <v>249</v>
      </c>
      <c r="S9436" s="2">
        <v>2800</v>
      </c>
      <c r="T9436">
        <v>11255.999999999998</v>
      </c>
      <c r="U9436">
        <v>6.97</v>
      </c>
      <c r="V9436">
        <v>4.0199999999999996</v>
      </c>
      <c r="W9436">
        <v>0.7</v>
      </c>
      <c r="Z9436" s="4" t="s">
        <v>53</v>
      </c>
      <c r="AA9436" t="s">
        <v>126</v>
      </c>
      <c r="AB9436">
        <v>46132</v>
      </c>
      <c r="AG9436">
        <v>0</v>
      </c>
      <c r="AH9436">
        <v>2800</v>
      </c>
      <c r="AM9436" t="str">
        <f>SUBSTITUTE(Tabla_lineas[[#This Row],[Codigo Liname]]," ","")</f>
        <v>H0204</v>
      </c>
    </row>
    <row r="9437" spans="1:39" customFormat="1" x14ac:dyDescent="0.25">
      <c r="A9437" s="2">
        <v>874</v>
      </c>
      <c r="B9437" t="s">
        <v>1444</v>
      </c>
      <c r="C9437">
        <f t="shared" si="147"/>
        <v>1657150</v>
      </c>
      <c r="D9437">
        <v>3644.2</v>
      </c>
      <c r="E9437" t="s">
        <v>60</v>
      </c>
      <c r="F9437">
        <v>15.12</v>
      </c>
      <c r="G9437">
        <v>9.5</v>
      </c>
      <c r="H9437" t="s">
        <v>61</v>
      </c>
      <c r="I9437" s="2">
        <v>9.59</v>
      </c>
      <c r="J9437" t="s">
        <v>62</v>
      </c>
      <c r="K9437" t="s">
        <v>63</v>
      </c>
      <c r="L9437" s="3" t="str">
        <f>+INDEX([1]!TABLA_MAESTRO_DE_ARTICULO[SubGroupName],MATCH(Tabla_lineas[[#This Row],[CODIGO SAP]],[1]!TABLA_MAESTRO_DE_ARTICULO[ItemCode],0))</f>
        <v>JARABE</v>
      </c>
      <c r="M9437" t="s">
        <v>64</v>
      </c>
      <c r="N9437">
        <v>20</v>
      </c>
      <c r="O9437" t="s">
        <v>65</v>
      </c>
      <c r="S9437" s="2">
        <v>380</v>
      </c>
      <c r="T9437">
        <v>3606.2</v>
      </c>
      <c r="U9437">
        <v>9.59</v>
      </c>
      <c r="V9437">
        <v>9.49</v>
      </c>
      <c r="W9437">
        <v>5</v>
      </c>
      <c r="Z9437" s="4" t="s">
        <v>46</v>
      </c>
      <c r="AA9437" t="s">
        <v>153</v>
      </c>
      <c r="AB9437">
        <v>46096</v>
      </c>
      <c r="AG9437">
        <v>0</v>
      </c>
      <c r="AH9437">
        <v>380</v>
      </c>
      <c r="AM9437" t="str">
        <f>SUBSTITUTE(Tabla_lineas[[#This Row],[Codigo Liname]]," ","")</f>
        <v>R0503</v>
      </c>
    </row>
    <row r="9438" spans="1:39" customFormat="1" x14ac:dyDescent="0.25">
      <c r="A9438" s="2">
        <v>874</v>
      </c>
      <c r="B9438" t="s">
        <v>1444</v>
      </c>
      <c r="C9438">
        <f t="shared" si="147"/>
        <v>1657150</v>
      </c>
      <c r="D9438">
        <v>9918</v>
      </c>
      <c r="E9438" t="s">
        <v>250</v>
      </c>
      <c r="F9438">
        <v>24.52</v>
      </c>
      <c r="G9438">
        <v>24.5</v>
      </c>
      <c r="H9438" t="s">
        <v>251</v>
      </c>
      <c r="I9438" s="2">
        <v>26.21</v>
      </c>
      <c r="J9438" t="s">
        <v>252</v>
      </c>
      <c r="K9438" t="s">
        <v>253</v>
      </c>
      <c r="L9438" s="3" t="str">
        <f>+INDEX([1]!TABLA_MAESTRO_DE_ARTICULO[SubGroupName],MATCH(Tabla_lineas[[#This Row],[CODIGO SAP]],[1]!TABLA_MAESTRO_DE_ARTICULO[ItemCode],0))</f>
        <v>GEL</v>
      </c>
      <c r="M9438" t="s">
        <v>254</v>
      </c>
      <c r="N9438">
        <v>23</v>
      </c>
      <c r="O9438" t="s">
        <v>255</v>
      </c>
      <c r="S9438" s="2">
        <v>900</v>
      </c>
      <c r="T9438">
        <v>9909</v>
      </c>
      <c r="U9438">
        <v>11.02</v>
      </c>
      <c r="V9438">
        <v>11.01</v>
      </c>
      <c r="W9438">
        <v>5</v>
      </c>
      <c r="Z9438" s="4" t="s">
        <v>46</v>
      </c>
      <c r="AA9438" t="s">
        <v>153</v>
      </c>
      <c r="AB9438">
        <v>46132</v>
      </c>
      <c r="AG9438">
        <v>0</v>
      </c>
      <c r="AH9438">
        <v>900</v>
      </c>
      <c r="AM9438" t="str">
        <f>SUBSTITUTE(Tabla_lineas[[#This Row],[Codigo Liname]]," ","")</f>
        <v>M0101</v>
      </c>
    </row>
    <row r="9439" spans="1:39" customFormat="1" x14ac:dyDescent="0.25">
      <c r="A9439" s="2">
        <v>874</v>
      </c>
      <c r="B9439" t="s">
        <v>1444</v>
      </c>
      <c r="C9439">
        <f t="shared" si="147"/>
        <v>1657150</v>
      </c>
      <c r="D9439">
        <v>3600</v>
      </c>
      <c r="E9439" t="s">
        <v>138</v>
      </c>
      <c r="F9439">
        <v>0.2</v>
      </c>
      <c r="G9439">
        <v>0.2</v>
      </c>
      <c r="H9439" t="s">
        <v>139</v>
      </c>
      <c r="I9439" s="2">
        <v>0.28999999999999998</v>
      </c>
      <c r="J9439" t="s">
        <v>140</v>
      </c>
      <c r="K9439" t="s">
        <v>141</v>
      </c>
      <c r="L9439" s="3" t="str">
        <f>+INDEX([1]!TABLA_MAESTRO_DE_ARTICULO[SubGroupName],MATCH(Tabla_lineas[[#This Row],[CODIGO SAP]],[1]!TABLA_MAESTRO_DE_ARTICULO[ItemCode],0))</f>
        <v>COMPRIMIDO</v>
      </c>
      <c r="M9439" t="s">
        <v>142</v>
      </c>
      <c r="N9439">
        <v>21</v>
      </c>
      <c r="O9439" t="s">
        <v>45</v>
      </c>
      <c r="S9439" s="2">
        <v>20000</v>
      </c>
      <c r="T9439">
        <v>3400.0000000000005</v>
      </c>
      <c r="U9439">
        <v>0.18</v>
      </c>
      <c r="V9439">
        <v>0.17</v>
      </c>
      <c r="W9439">
        <v>0.12</v>
      </c>
      <c r="Z9439" s="4" t="s">
        <v>53</v>
      </c>
      <c r="AA9439" t="s">
        <v>126</v>
      </c>
      <c r="AB9439">
        <v>46132</v>
      </c>
      <c r="AG9439">
        <v>0</v>
      </c>
      <c r="AH9439">
        <v>20000</v>
      </c>
      <c r="AM9439" t="str">
        <f>SUBSTITUTE(Tabla_lineas[[#This Row],[Codigo Liname]]," ","")</f>
        <v>M0102</v>
      </c>
    </row>
    <row r="9440" spans="1:39" customFormat="1" x14ac:dyDescent="0.25">
      <c r="A9440" s="2">
        <v>874</v>
      </c>
      <c r="B9440" t="s">
        <v>1444</v>
      </c>
      <c r="C9440">
        <f t="shared" si="147"/>
        <v>1657150</v>
      </c>
      <c r="D9440">
        <v>11600</v>
      </c>
      <c r="E9440" t="s">
        <v>256</v>
      </c>
      <c r="F9440">
        <v>3.3</v>
      </c>
      <c r="G9440">
        <v>3.3</v>
      </c>
      <c r="H9440" t="s">
        <v>257</v>
      </c>
      <c r="I9440" s="2">
        <v>3.82</v>
      </c>
      <c r="J9440" t="s">
        <v>258</v>
      </c>
      <c r="K9440" t="s">
        <v>259</v>
      </c>
      <c r="L9440" s="3" t="str">
        <f>+INDEX([1]!TABLA_MAESTRO_DE_ARTICULO[SubGroupName],MATCH(Tabla_lineas[[#This Row],[CODIGO SAP]],[1]!TABLA_MAESTRO_DE_ARTICULO[ItemCode],0))</f>
        <v>SOLUCION INYECTABLE</v>
      </c>
      <c r="M9440" t="s">
        <v>260</v>
      </c>
      <c r="N9440">
        <v>22</v>
      </c>
      <c r="O9440" t="s">
        <v>249</v>
      </c>
      <c r="S9440" s="2">
        <v>8000</v>
      </c>
      <c r="T9440">
        <v>11520</v>
      </c>
      <c r="U9440">
        <v>1.45</v>
      </c>
      <c r="V9440">
        <v>1.44</v>
      </c>
      <c r="W9440">
        <v>0.7</v>
      </c>
      <c r="Z9440" s="4" t="s">
        <v>53</v>
      </c>
      <c r="AA9440" t="s">
        <v>153</v>
      </c>
      <c r="AB9440">
        <v>46132</v>
      </c>
      <c r="AG9440">
        <v>0</v>
      </c>
      <c r="AH9440">
        <v>8000</v>
      </c>
      <c r="AM9440" t="str">
        <f>SUBSTITUTE(Tabla_lineas[[#This Row],[Codigo Liname]]," ","")</f>
        <v>M0103</v>
      </c>
    </row>
    <row r="9441" spans="1:39" customFormat="1" x14ac:dyDescent="0.25">
      <c r="A9441" s="2">
        <v>874</v>
      </c>
      <c r="B9441" t="s">
        <v>1444</v>
      </c>
      <c r="C9441">
        <f t="shared" si="147"/>
        <v>1657150</v>
      </c>
      <c r="D9441">
        <v>25296</v>
      </c>
      <c r="E9441" t="s">
        <v>143</v>
      </c>
      <c r="F9441">
        <v>2.17</v>
      </c>
      <c r="G9441">
        <v>2.17</v>
      </c>
      <c r="H9441" t="s">
        <v>144</v>
      </c>
      <c r="I9441" s="2">
        <v>2.3199999999999998</v>
      </c>
      <c r="J9441" t="s">
        <v>145</v>
      </c>
      <c r="K9441" t="s">
        <v>146</v>
      </c>
      <c r="L9441" s="3" t="str">
        <f>+INDEX([1]!TABLA_MAESTRO_DE_ARTICULO[SubGroupName],MATCH(Tabla_lineas[[#This Row],[CODIGO SAP]],[1]!TABLA_MAESTRO_DE_ARTICULO[ItemCode],0))</f>
        <v>CAPSULA DURA</v>
      </c>
      <c r="M9441" t="s">
        <v>147</v>
      </c>
      <c r="N9441">
        <v>24</v>
      </c>
      <c r="O9441" t="s">
        <v>45</v>
      </c>
      <c r="S9441" s="2">
        <v>20400</v>
      </c>
      <c r="T9441">
        <v>25092</v>
      </c>
      <c r="U9441">
        <v>1.24</v>
      </c>
      <c r="V9441">
        <v>1.23</v>
      </c>
      <c r="W9441">
        <v>0.8</v>
      </c>
      <c r="Z9441" s="4" t="s">
        <v>46</v>
      </c>
      <c r="AA9441" t="s">
        <v>120</v>
      </c>
      <c r="AB9441">
        <v>46132</v>
      </c>
      <c r="AG9441">
        <v>0</v>
      </c>
      <c r="AH9441">
        <v>20400</v>
      </c>
      <c r="AM9441" t="str">
        <f>SUBSTITUTE(Tabla_lineas[[#This Row],[Codigo Liname]]," ","")</f>
        <v>J0141</v>
      </c>
    </row>
    <row r="9442" spans="1:39" customFormat="1" x14ac:dyDescent="0.25">
      <c r="A9442" s="2">
        <v>874</v>
      </c>
      <c r="B9442" t="s">
        <v>1444</v>
      </c>
      <c r="C9442">
        <f t="shared" si="147"/>
        <v>1657150</v>
      </c>
      <c r="D9442">
        <v>6949.9999999999991</v>
      </c>
      <c r="E9442" t="s">
        <v>511</v>
      </c>
      <c r="F9442">
        <v>2.99</v>
      </c>
      <c r="G9442">
        <v>1.6</v>
      </c>
      <c r="H9442" t="s">
        <v>512</v>
      </c>
      <c r="I9442" s="2">
        <v>1.6</v>
      </c>
      <c r="J9442" t="s">
        <v>513</v>
      </c>
      <c r="K9442" t="s">
        <v>514</v>
      </c>
      <c r="L9442" s="3" t="str">
        <f>+INDEX([1]!TABLA_MAESTRO_DE_ARTICULO[SubGroupName],MATCH(Tabla_lineas[[#This Row],[CODIGO SAP]],[1]!TABLA_MAESTRO_DE_ARTICULO[ItemCode],0))</f>
        <v>COMPRIMIDO</v>
      </c>
      <c r="M9442" t="s">
        <v>515</v>
      </c>
      <c r="N9442">
        <v>25</v>
      </c>
      <c r="O9442" t="s">
        <v>45</v>
      </c>
      <c r="S9442" s="2">
        <v>5000</v>
      </c>
      <c r="T9442">
        <v>6899.9999999999991</v>
      </c>
      <c r="U9442">
        <v>1.39</v>
      </c>
      <c r="V9442">
        <v>1.38</v>
      </c>
      <c r="W9442">
        <v>0.9</v>
      </c>
      <c r="Z9442" s="4" t="s">
        <v>46</v>
      </c>
      <c r="AA9442" t="s">
        <v>120</v>
      </c>
      <c r="AB9442">
        <v>46132</v>
      </c>
      <c r="AG9442">
        <v>0</v>
      </c>
      <c r="AH9442">
        <v>5000</v>
      </c>
      <c r="AM9442" t="str">
        <f>SUBSTITUTE(Tabla_lineas[[#This Row],[Codigo Liname]]," ","")</f>
        <v>J0145</v>
      </c>
    </row>
    <row r="9443" spans="1:39" customFormat="1" x14ac:dyDescent="0.25">
      <c r="A9443" s="2">
        <v>874</v>
      </c>
      <c r="B9443" t="s">
        <v>1444</v>
      </c>
      <c r="C9443">
        <f t="shared" si="147"/>
        <v>1657150</v>
      </c>
      <c r="D9443">
        <v>39080</v>
      </c>
      <c r="E9443" t="s">
        <v>298</v>
      </c>
      <c r="F9443">
        <v>14.58</v>
      </c>
      <c r="G9443">
        <v>14.58</v>
      </c>
      <c r="H9443" t="s">
        <v>299</v>
      </c>
      <c r="I9443" s="2">
        <v>24.71</v>
      </c>
      <c r="J9443" t="s">
        <v>300</v>
      </c>
      <c r="K9443" t="s">
        <v>301</v>
      </c>
      <c r="L9443" s="3" t="str">
        <f>+INDEX([1]!TABLA_MAESTRO_DE_ARTICULO[SubGroupName],MATCH(Tabla_lineas[[#This Row],[CODIGO SAP]],[1]!TABLA_MAESTRO_DE_ARTICULO[ItemCode],0))</f>
        <v>SUSPENSION</v>
      </c>
      <c r="M9443" t="s">
        <v>302</v>
      </c>
      <c r="N9443">
        <v>28</v>
      </c>
      <c r="O9443" t="s">
        <v>65</v>
      </c>
      <c r="S9443" s="2">
        <v>4000</v>
      </c>
      <c r="T9443">
        <v>39040</v>
      </c>
      <c r="U9443">
        <v>9.77</v>
      </c>
      <c r="V9443">
        <v>9.76</v>
      </c>
      <c r="W9443">
        <v>5.5</v>
      </c>
      <c r="Z9443" s="4" t="s">
        <v>46</v>
      </c>
      <c r="AA9443" t="s">
        <v>153</v>
      </c>
      <c r="AB9443">
        <v>46096</v>
      </c>
      <c r="AG9443">
        <v>0</v>
      </c>
      <c r="AH9443">
        <v>4000</v>
      </c>
      <c r="AM9443" t="str">
        <f>SUBSTITUTE(Tabla_lineas[[#This Row],[Codigo Liname]]," ","")</f>
        <v>M0104</v>
      </c>
    </row>
    <row r="9444" spans="1:39" customFormat="1" x14ac:dyDescent="0.25">
      <c r="A9444" s="2">
        <v>874</v>
      </c>
      <c r="B9444" t="s">
        <v>1444</v>
      </c>
      <c r="C9444">
        <f t="shared" si="147"/>
        <v>1657150</v>
      </c>
      <c r="D9444">
        <v>27599.999999999996</v>
      </c>
      <c r="E9444" t="s">
        <v>303</v>
      </c>
      <c r="F9444">
        <v>0.75</v>
      </c>
      <c r="G9444">
        <v>0.69</v>
      </c>
      <c r="H9444" t="s">
        <v>304</v>
      </c>
      <c r="I9444" s="2">
        <v>0.69</v>
      </c>
      <c r="J9444" t="s">
        <v>305</v>
      </c>
      <c r="K9444" t="s">
        <v>306</v>
      </c>
      <c r="L9444" s="3" t="str">
        <f>+INDEX([1]!TABLA_MAESTRO_DE_ARTICULO[SubGroupName],MATCH(Tabla_lineas[[#This Row],[CODIGO SAP]],[1]!TABLA_MAESTRO_DE_ARTICULO[ItemCode],0))</f>
        <v>COMPRIMIDO</v>
      </c>
      <c r="M9444" t="s">
        <v>307</v>
      </c>
      <c r="N9444">
        <v>27</v>
      </c>
      <c r="O9444" t="s">
        <v>45</v>
      </c>
      <c r="P9444">
        <v>138600</v>
      </c>
      <c r="Q9444">
        <v>3275900</v>
      </c>
      <c r="R9444">
        <v>3414500</v>
      </c>
      <c r="S9444" s="2">
        <v>40000</v>
      </c>
      <c r="T9444">
        <v>27200.000000000004</v>
      </c>
      <c r="U9444">
        <v>0.69</v>
      </c>
      <c r="V9444">
        <v>0.68</v>
      </c>
      <c r="W9444">
        <v>0.14000000000000001</v>
      </c>
      <c r="Z9444" s="4" t="s">
        <v>46</v>
      </c>
      <c r="AA9444" t="s">
        <v>120</v>
      </c>
      <c r="AB9444">
        <v>46132</v>
      </c>
      <c r="AG9444">
        <v>0</v>
      </c>
      <c r="AH9444">
        <v>40000</v>
      </c>
      <c r="AM9444" t="str">
        <f>SUBSTITUTE(Tabla_lineas[[#This Row],[Codigo Liname]]," ","")</f>
        <v>M0105</v>
      </c>
    </row>
    <row r="9445" spans="1:39" customFormat="1" x14ac:dyDescent="0.25">
      <c r="A9445" s="2">
        <v>874</v>
      </c>
      <c r="B9445" t="s">
        <v>1444</v>
      </c>
      <c r="C9445">
        <f t="shared" si="147"/>
        <v>1657150</v>
      </c>
      <c r="D9445">
        <v>2667.5</v>
      </c>
      <c r="E9445" t="s">
        <v>76</v>
      </c>
      <c r="F9445">
        <v>14.47</v>
      </c>
      <c r="G9445">
        <v>14.37</v>
      </c>
      <c r="H9445" t="s">
        <v>77</v>
      </c>
      <c r="I9445" s="2">
        <v>14.37</v>
      </c>
      <c r="J9445" t="s">
        <v>78</v>
      </c>
      <c r="K9445" t="s">
        <v>79</v>
      </c>
      <c r="L9445" s="3" t="str">
        <f>+INDEX([1]!TABLA_MAESTRO_DE_ARTICULO[SubGroupName],MATCH(Tabla_lineas[[#This Row],[CODIGO SAP]],[1]!TABLA_MAESTRO_DE_ARTICULO[ItemCode],0))</f>
        <v>SOLUCION INYECTABLE</v>
      </c>
      <c r="M9445" t="s">
        <v>80</v>
      </c>
      <c r="N9445">
        <v>30</v>
      </c>
      <c r="O9445" t="s">
        <v>81</v>
      </c>
      <c r="S9445" s="2">
        <v>250</v>
      </c>
      <c r="T9445">
        <v>2665</v>
      </c>
      <c r="U9445">
        <v>10.67</v>
      </c>
      <c r="V9445">
        <v>10.66</v>
      </c>
      <c r="W9445">
        <v>4</v>
      </c>
      <c r="Z9445" s="4" t="s">
        <v>46</v>
      </c>
      <c r="AA9445" t="s">
        <v>153</v>
      </c>
      <c r="AB9445">
        <v>46132</v>
      </c>
      <c r="AG9445">
        <v>0</v>
      </c>
      <c r="AH9445">
        <v>250</v>
      </c>
      <c r="AM9445" t="str">
        <f>SUBSTITUTE(Tabla_lineas[[#This Row],[Codigo Liname]]," ","")</f>
        <v>N0112</v>
      </c>
    </row>
    <row r="9446" spans="1:39" customFormat="1" x14ac:dyDescent="0.25">
      <c r="A9446" s="2">
        <v>874</v>
      </c>
      <c r="B9446" t="s">
        <v>1444</v>
      </c>
      <c r="C9446">
        <f t="shared" si="147"/>
        <v>1657150</v>
      </c>
      <c r="D9446">
        <v>55050</v>
      </c>
      <c r="E9446" t="s">
        <v>82</v>
      </c>
      <c r="F9446">
        <v>1.61</v>
      </c>
      <c r="G9446">
        <v>1.61</v>
      </c>
      <c r="H9446" t="s">
        <v>83</v>
      </c>
      <c r="I9446" s="2">
        <v>3.67</v>
      </c>
      <c r="J9446" t="s">
        <v>84</v>
      </c>
      <c r="K9446" t="s">
        <v>85</v>
      </c>
      <c r="L9446" s="3" t="str">
        <f>+INDEX([1]!TABLA_MAESTRO_DE_ARTICULO[SubGroupName],MATCH(Tabla_lineas[[#This Row],[CODIGO SAP]],[1]!TABLA_MAESTRO_DE_ARTICULO[ItemCode],0))</f>
        <v>COMPRIMIDO</v>
      </c>
      <c r="M9446" t="s">
        <v>86</v>
      </c>
      <c r="N9446">
        <v>31</v>
      </c>
      <c r="O9446" t="s">
        <v>45</v>
      </c>
      <c r="S9446" s="2">
        <v>15000</v>
      </c>
      <c r="T9446">
        <v>24000</v>
      </c>
      <c r="U9446">
        <v>3.67</v>
      </c>
      <c r="V9446">
        <v>1.6</v>
      </c>
      <c r="W9446">
        <v>0.15</v>
      </c>
      <c r="Z9446" s="4" t="s">
        <v>46</v>
      </c>
      <c r="AA9446" t="s">
        <v>126</v>
      </c>
      <c r="AB9446">
        <v>46132</v>
      </c>
      <c r="AG9446">
        <v>0</v>
      </c>
      <c r="AH9446">
        <v>15000</v>
      </c>
      <c r="AM9446" t="str">
        <f>SUBSTITUTE(Tabla_lineas[[#This Row],[Codigo Liname]]," ","")</f>
        <v>C0902</v>
      </c>
    </row>
    <row r="9447" spans="1:39" customFormat="1" x14ac:dyDescent="0.25">
      <c r="A9447" s="2">
        <v>874</v>
      </c>
      <c r="B9447" t="s">
        <v>1444</v>
      </c>
      <c r="C9447">
        <f t="shared" si="147"/>
        <v>1657150</v>
      </c>
      <c r="D9447">
        <v>11560</v>
      </c>
      <c r="E9447" t="s">
        <v>459</v>
      </c>
      <c r="F9447">
        <v>4.76</v>
      </c>
      <c r="G9447">
        <v>2.89</v>
      </c>
      <c r="H9447" t="s">
        <v>460</v>
      </c>
      <c r="I9447" s="2">
        <v>2.89</v>
      </c>
      <c r="J9447" t="s">
        <v>461</v>
      </c>
      <c r="K9447" t="s">
        <v>462</v>
      </c>
      <c r="L9447" s="3" t="str">
        <f>+INDEX([1]!TABLA_MAESTRO_DE_ARTICULO[SubGroupName],MATCH(Tabla_lineas[[#This Row],[CODIGO SAP]],[1]!TABLA_MAESTRO_DE_ARTICULO[ItemCode],0))</f>
        <v>COMPRIMIDO</v>
      </c>
      <c r="M9447" t="s">
        <v>463</v>
      </c>
      <c r="N9447">
        <v>32</v>
      </c>
      <c r="O9447" t="s">
        <v>45</v>
      </c>
      <c r="S9447" s="2">
        <v>4000</v>
      </c>
      <c r="T9447">
        <v>11520</v>
      </c>
      <c r="U9447">
        <v>2.89</v>
      </c>
      <c r="V9447">
        <v>2.88</v>
      </c>
      <c r="W9447">
        <v>0.7</v>
      </c>
      <c r="Z9447" s="4" t="s">
        <v>46</v>
      </c>
      <c r="AA9447" t="s">
        <v>120</v>
      </c>
      <c r="AB9447">
        <v>46132</v>
      </c>
      <c r="AG9447">
        <v>0</v>
      </c>
      <c r="AH9447">
        <v>4000</v>
      </c>
      <c r="AM9447" t="str">
        <f>SUBSTITUTE(Tabla_lineas[[#This Row],[Codigo Liname]]," ","")</f>
        <v>P0205</v>
      </c>
    </row>
    <row r="9448" spans="1:39" customFormat="1" x14ac:dyDescent="0.25">
      <c r="A9448" s="2">
        <v>874</v>
      </c>
      <c r="B9448" t="s">
        <v>1444</v>
      </c>
      <c r="C9448">
        <f t="shared" si="147"/>
        <v>1657150</v>
      </c>
      <c r="D9448">
        <v>18960</v>
      </c>
      <c r="E9448" t="s">
        <v>313</v>
      </c>
      <c r="F9448">
        <v>5.29</v>
      </c>
      <c r="G9448">
        <v>5.29</v>
      </c>
      <c r="H9448" t="s">
        <v>314</v>
      </c>
      <c r="I9448" s="2">
        <v>6.32</v>
      </c>
      <c r="J9448" t="s">
        <v>315</v>
      </c>
      <c r="K9448" t="s">
        <v>316</v>
      </c>
      <c r="L9448" s="3" t="str">
        <f>+INDEX([1]!TABLA_MAESTRO_DE_ARTICULO[SubGroupName],MATCH(Tabla_lineas[[#This Row],[CODIGO SAP]],[1]!TABLA_MAESTRO_DE_ARTICULO[ItemCode],0))</f>
        <v>SOLUCION INYECTABLE</v>
      </c>
      <c r="M9448" t="s">
        <v>317</v>
      </c>
      <c r="N9448">
        <v>33</v>
      </c>
      <c r="O9448" t="s">
        <v>249</v>
      </c>
      <c r="S9448" s="2">
        <v>3000</v>
      </c>
      <c r="T9448">
        <v>15840</v>
      </c>
      <c r="U9448">
        <v>6.32</v>
      </c>
      <c r="V9448">
        <v>5.28</v>
      </c>
      <c r="W9448">
        <v>0.7</v>
      </c>
      <c r="Z9448" s="4" t="s">
        <v>46</v>
      </c>
      <c r="AA9448" t="s">
        <v>120</v>
      </c>
      <c r="AB9448">
        <v>46132</v>
      </c>
      <c r="AG9448">
        <v>0</v>
      </c>
      <c r="AH9448">
        <v>3000</v>
      </c>
      <c r="AM9448" t="str">
        <f>SUBSTITUTE(Tabla_lineas[[#This Row],[Codigo Liname]]," ","")</f>
        <v>N0205</v>
      </c>
    </row>
    <row r="9449" spans="1:39" customFormat="1" x14ac:dyDescent="0.25">
      <c r="A9449" s="2">
        <v>874</v>
      </c>
      <c r="B9449" t="s">
        <v>1444</v>
      </c>
      <c r="C9449">
        <f t="shared" si="147"/>
        <v>1657150</v>
      </c>
      <c r="D9449">
        <v>28160</v>
      </c>
      <c r="E9449" t="s">
        <v>318</v>
      </c>
      <c r="F9449">
        <v>1.26</v>
      </c>
      <c r="G9449">
        <v>1.26</v>
      </c>
      <c r="H9449" t="s">
        <v>319</v>
      </c>
      <c r="I9449" s="2">
        <v>3.35</v>
      </c>
      <c r="J9449" t="s">
        <v>320</v>
      </c>
      <c r="K9449" t="s">
        <v>321</v>
      </c>
      <c r="L9449" s="3" t="str">
        <f>+INDEX([1]!TABLA_MAESTRO_DE_ARTICULO[SubGroupName],MATCH(Tabla_lineas[[#This Row],[CODIGO SAP]],[1]!TABLA_MAESTRO_DE_ARTICULO[ItemCode],0))</f>
        <v>COMPRIMIDO</v>
      </c>
      <c r="M9449" t="s">
        <v>1290</v>
      </c>
      <c r="N9449">
        <v>34</v>
      </c>
      <c r="O9449" t="s">
        <v>45</v>
      </c>
      <c r="S9449" s="2">
        <v>22000</v>
      </c>
      <c r="T9449">
        <v>27500</v>
      </c>
      <c r="U9449">
        <v>1.28</v>
      </c>
      <c r="V9449">
        <v>1.25</v>
      </c>
      <c r="W9449">
        <v>0.2</v>
      </c>
      <c r="Z9449" s="4" t="s">
        <v>46</v>
      </c>
      <c r="AA9449" t="s">
        <v>120</v>
      </c>
      <c r="AB9449">
        <v>46132</v>
      </c>
      <c r="AG9449">
        <v>0</v>
      </c>
      <c r="AH9449">
        <v>22000</v>
      </c>
      <c r="AM9449" t="str">
        <f>SUBSTITUTE(Tabla_lineas[[#This Row],[Codigo Liname]]," ","")</f>
        <v>A1004</v>
      </c>
    </row>
    <row r="9450" spans="1:39" customFormat="1" x14ac:dyDescent="0.25">
      <c r="A9450" s="2">
        <v>874</v>
      </c>
      <c r="B9450" t="s">
        <v>1444</v>
      </c>
      <c r="C9450">
        <f t="shared" si="147"/>
        <v>1657150</v>
      </c>
      <c r="D9450">
        <v>1412</v>
      </c>
      <c r="E9450" t="s">
        <v>323</v>
      </c>
      <c r="F9450">
        <v>5.91</v>
      </c>
      <c r="G9450">
        <v>3.53</v>
      </c>
      <c r="H9450" t="s">
        <v>324</v>
      </c>
      <c r="I9450" s="2">
        <v>3.53</v>
      </c>
      <c r="J9450" t="s">
        <v>325</v>
      </c>
      <c r="K9450" t="s">
        <v>326</v>
      </c>
      <c r="L9450" s="3" t="str">
        <f>+INDEX([1]!TABLA_MAESTRO_DE_ARTICULO[SubGroupName],MATCH(Tabla_lineas[[#This Row],[CODIGO SAP]],[1]!TABLA_MAESTRO_DE_ARTICULO[ItemCode],0))</f>
        <v>SOLUCION INYECTABLE</v>
      </c>
      <c r="M9450" t="s">
        <v>327</v>
      </c>
      <c r="N9450">
        <v>36</v>
      </c>
      <c r="O9450" t="s">
        <v>249</v>
      </c>
      <c r="S9450" s="2">
        <v>400</v>
      </c>
      <c r="T9450">
        <v>1408</v>
      </c>
      <c r="U9450">
        <v>3.53</v>
      </c>
      <c r="V9450">
        <v>3.52</v>
      </c>
      <c r="W9450">
        <v>0.7</v>
      </c>
      <c r="Z9450" s="4" t="s">
        <v>53</v>
      </c>
      <c r="AA9450" t="s">
        <v>153</v>
      </c>
      <c r="AB9450">
        <v>46132</v>
      </c>
      <c r="AG9450">
        <v>0</v>
      </c>
      <c r="AH9450">
        <v>400</v>
      </c>
      <c r="AM9450" t="str">
        <f>SUBSTITUTE(Tabla_lineas[[#This Row],[Codigo Liname]]," ","")</f>
        <v>A0308</v>
      </c>
    </row>
    <row r="9451" spans="1:39" customFormat="1" x14ac:dyDescent="0.25">
      <c r="A9451" s="2">
        <v>874</v>
      </c>
      <c r="B9451" t="s">
        <v>1444</v>
      </c>
      <c r="C9451">
        <f t="shared" si="147"/>
        <v>1657150</v>
      </c>
      <c r="D9451">
        <v>4400</v>
      </c>
      <c r="E9451" t="s">
        <v>87</v>
      </c>
      <c r="F9451">
        <v>0.64</v>
      </c>
      <c r="G9451">
        <v>0.44</v>
      </c>
      <c r="H9451" t="s">
        <v>88</v>
      </c>
      <c r="I9451" s="2">
        <v>0.44</v>
      </c>
      <c r="J9451" t="s">
        <v>89</v>
      </c>
      <c r="K9451" t="s">
        <v>90</v>
      </c>
      <c r="L9451" s="3" t="str">
        <f>+INDEX([1]!TABLA_MAESTRO_DE_ARTICULO[SubGroupName],MATCH(Tabla_lineas[[#This Row],[CODIGO SAP]],[1]!TABLA_MAESTRO_DE_ARTICULO[ItemCode],0))</f>
        <v>COMPRIMIDO</v>
      </c>
      <c r="M9451" t="s">
        <v>91</v>
      </c>
      <c r="N9451">
        <v>35</v>
      </c>
      <c r="O9451" t="s">
        <v>45</v>
      </c>
      <c r="S9451" s="2">
        <v>10000</v>
      </c>
      <c r="T9451">
        <v>4300</v>
      </c>
      <c r="U9451">
        <v>0.44</v>
      </c>
      <c r="V9451">
        <v>0.43</v>
      </c>
      <c r="W9451">
        <v>0.12</v>
      </c>
      <c r="Z9451" s="4" t="s">
        <v>46</v>
      </c>
      <c r="AA9451" t="s">
        <v>153</v>
      </c>
      <c r="AB9451">
        <v>46132</v>
      </c>
      <c r="AG9451">
        <v>0</v>
      </c>
      <c r="AH9451">
        <v>10000</v>
      </c>
      <c r="AM9451" t="str">
        <f>SUBSTITUTE(Tabla_lineas[[#This Row],[Codigo Liname]]," ","")</f>
        <v>A0307</v>
      </c>
    </row>
    <row r="9452" spans="1:39" customFormat="1" x14ac:dyDescent="0.25">
      <c r="A9452" s="2">
        <v>874</v>
      </c>
      <c r="B9452" t="s">
        <v>1444</v>
      </c>
      <c r="C9452">
        <f t="shared" si="147"/>
        <v>1657150</v>
      </c>
      <c r="D9452">
        <v>4249.5999999999995</v>
      </c>
      <c r="E9452" t="s">
        <v>464</v>
      </c>
      <c r="F9452">
        <v>28.19</v>
      </c>
      <c r="G9452">
        <v>23.64</v>
      </c>
      <c r="H9452" t="s">
        <v>465</v>
      </c>
      <c r="I9452" s="2">
        <v>23.64</v>
      </c>
      <c r="J9452" t="s">
        <v>466</v>
      </c>
      <c r="K9452" t="s">
        <v>467</v>
      </c>
      <c r="L9452" s="3" t="str">
        <f>+INDEX([1]!TABLA_MAESTRO_DE_ARTICULO[SubGroupName],MATCH(Tabla_lineas[[#This Row],[CODIGO SAP]],[1]!TABLA_MAESTRO_DE_ARTICULO[ItemCode],0))</f>
        <v>GOTAS</v>
      </c>
      <c r="M9452" t="s">
        <v>468</v>
      </c>
      <c r="N9452">
        <v>37</v>
      </c>
      <c r="O9452" t="s">
        <v>469</v>
      </c>
      <c r="S9452" s="2">
        <v>320</v>
      </c>
      <c r="T9452">
        <v>4246.3999999999996</v>
      </c>
      <c r="U9452">
        <v>13.28</v>
      </c>
      <c r="V9452">
        <v>13.27</v>
      </c>
      <c r="W9452">
        <v>5</v>
      </c>
      <c r="Z9452" s="4" t="s">
        <v>46</v>
      </c>
      <c r="AA9452" t="s">
        <v>153</v>
      </c>
      <c r="AB9452">
        <v>46132</v>
      </c>
      <c r="AG9452">
        <v>0</v>
      </c>
      <c r="AH9452">
        <v>320</v>
      </c>
      <c r="AM9452" t="str">
        <f>SUBSTITUTE(Tabla_lineas[[#This Row],[Codigo Liname]]," ","")</f>
        <v>A0309</v>
      </c>
    </row>
    <row r="9453" spans="1:39" customFormat="1" x14ac:dyDescent="0.25">
      <c r="A9453" s="2">
        <v>874</v>
      </c>
      <c r="B9453" t="s">
        <v>1444</v>
      </c>
      <c r="C9453">
        <f t="shared" si="147"/>
        <v>1657150</v>
      </c>
      <c r="D9453">
        <v>6959.9999999999991</v>
      </c>
      <c r="E9453" t="s">
        <v>328</v>
      </c>
      <c r="F9453">
        <v>0.92</v>
      </c>
      <c r="G9453">
        <v>0.75</v>
      </c>
      <c r="H9453" t="s">
        <v>329</v>
      </c>
      <c r="I9453" s="2">
        <v>0.75</v>
      </c>
      <c r="J9453" t="s">
        <v>330</v>
      </c>
      <c r="K9453" t="s">
        <v>331</v>
      </c>
      <c r="L9453" s="3" t="str">
        <f>+INDEX([1]!TABLA_MAESTRO_DE_ARTICULO[SubGroupName],MATCH(Tabla_lineas[[#This Row],[CODIGO SAP]],[1]!TABLA_MAESTRO_DE_ARTICULO[ItemCode],0))</f>
        <v>COMPRIMIDO</v>
      </c>
      <c r="M9453" t="s">
        <v>332</v>
      </c>
      <c r="N9453">
        <v>38</v>
      </c>
      <c r="O9453" t="s">
        <v>45</v>
      </c>
      <c r="P9453">
        <v>63200</v>
      </c>
      <c r="Q9453">
        <v>247600</v>
      </c>
      <c r="R9453">
        <v>310800</v>
      </c>
      <c r="S9453" s="2">
        <v>12000</v>
      </c>
      <c r="T9453">
        <v>6839.9999999999991</v>
      </c>
      <c r="U9453">
        <v>0.57999999999999996</v>
      </c>
      <c r="V9453">
        <v>0.56999999999999995</v>
      </c>
      <c r="W9453">
        <v>0.2</v>
      </c>
      <c r="Z9453" s="4" t="s">
        <v>46</v>
      </c>
      <c r="AA9453" t="s">
        <v>120</v>
      </c>
      <c r="AB9453">
        <v>46132</v>
      </c>
      <c r="AG9453">
        <v>0</v>
      </c>
      <c r="AH9453">
        <v>12000</v>
      </c>
      <c r="AM9453" t="str">
        <f>SUBSTITUTE(Tabla_lineas[[#This Row],[Codigo Liname]]," ","")</f>
        <v>P0109</v>
      </c>
    </row>
    <row r="9454" spans="1:39" customFormat="1" x14ac:dyDescent="0.25">
      <c r="A9454" s="2">
        <v>874</v>
      </c>
      <c r="B9454" t="s">
        <v>1444</v>
      </c>
      <c r="C9454">
        <f t="shared" si="147"/>
        <v>1657150</v>
      </c>
      <c r="D9454">
        <v>4575</v>
      </c>
      <c r="E9454" t="s">
        <v>92</v>
      </c>
      <c r="F9454">
        <v>4.72</v>
      </c>
      <c r="G9454">
        <v>4.72</v>
      </c>
      <c r="H9454" t="s">
        <v>93</v>
      </c>
      <c r="I9454" s="2">
        <v>5.27</v>
      </c>
      <c r="J9454" t="s">
        <v>94</v>
      </c>
      <c r="K9454" t="s">
        <v>95</v>
      </c>
      <c r="L9454" s="3" t="str">
        <f>+INDEX([1]!TABLA_MAESTRO_DE_ARTICULO[SubGroupName],MATCH(Tabla_lineas[[#This Row],[CODIGO SAP]],[1]!TABLA_MAESTRO_DE_ARTICULO[ItemCode],0))</f>
        <v>OVULO VAGINAL</v>
      </c>
      <c r="M9454" t="s">
        <v>96</v>
      </c>
      <c r="N9454">
        <v>39</v>
      </c>
      <c r="O9454" t="s">
        <v>97</v>
      </c>
      <c r="S9454" s="2">
        <v>2500</v>
      </c>
      <c r="T9454">
        <v>4550</v>
      </c>
      <c r="U9454">
        <v>1.83</v>
      </c>
      <c r="V9454">
        <v>1.82</v>
      </c>
      <c r="W9454">
        <v>0.8</v>
      </c>
      <c r="Z9454" s="4" t="s">
        <v>53</v>
      </c>
      <c r="AA9454" t="s">
        <v>126</v>
      </c>
      <c r="AB9454">
        <v>46132</v>
      </c>
      <c r="AG9454">
        <v>0</v>
      </c>
      <c r="AH9454">
        <v>2500</v>
      </c>
      <c r="AM9454" t="str">
        <f>SUBSTITUTE(Tabla_lineas[[#This Row],[Codigo Liname]]," ","")</f>
        <v>G0104</v>
      </c>
    </row>
    <row r="9455" spans="1:39" customFormat="1" x14ac:dyDescent="0.25">
      <c r="A9455" s="2">
        <v>874</v>
      </c>
      <c r="B9455" t="s">
        <v>1444</v>
      </c>
      <c r="C9455">
        <f t="shared" si="147"/>
        <v>1657150</v>
      </c>
      <c r="D9455">
        <v>8616</v>
      </c>
      <c r="E9455" t="s">
        <v>343</v>
      </c>
      <c r="F9455">
        <v>26.57</v>
      </c>
      <c r="G9455">
        <v>17.350000000000001</v>
      </c>
      <c r="H9455" t="s">
        <v>344</v>
      </c>
      <c r="I9455" s="2">
        <v>17.350000000000001</v>
      </c>
      <c r="J9455" t="s">
        <v>345</v>
      </c>
      <c r="K9455" t="s">
        <v>346</v>
      </c>
      <c r="L9455" s="3" t="str">
        <f>+INDEX([1]!TABLA_MAESTRO_DE_ARTICULO[SubGroupName],MATCH(Tabla_lineas[[#This Row],[CODIGO SAP]],[1]!TABLA_MAESTRO_DE_ARTICULO[ItemCode],0))</f>
        <v>CREMA DERMICA</v>
      </c>
      <c r="M9455" t="s">
        <v>347</v>
      </c>
      <c r="N9455">
        <v>40</v>
      </c>
      <c r="O9455" t="s">
        <v>297</v>
      </c>
      <c r="S9455" s="2">
        <v>800</v>
      </c>
      <c r="T9455">
        <v>8608</v>
      </c>
      <c r="U9455">
        <v>10.77</v>
      </c>
      <c r="V9455">
        <v>10.76</v>
      </c>
      <c r="W9455">
        <v>5</v>
      </c>
      <c r="Z9455" s="4" t="s">
        <v>53</v>
      </c>
      <c r="AA9455" t="s">
        <v>153</v>
      </c>
      <c r="AB9455">
        <v>46096</v>
      </c>
      <c r="AG9455">
        <v>0</v>
      </c>
      <c r="AH9455">
        <v>800</v>
      </c>
      <c r="AM9455" t="str">
        <f>SUBSTITUTE(Tabla_lineas[[#This Row],[Codigo Liname]]," ","")</f>
        <v>D0104</v>
      </c>
    </row>
    <row r="9456" spans="1:39" customFormat="1" x14ac:dyDescent="0.25">
      <c r="A9456" s="2">
        <v>874</v>
      </c>
      <c r="B9456" t="s">
        <v>1444</v>
      </c>
      <c r="C9456">
        <f t="shared" si="147"/>
        <v>1657150</v>
      </c>
      <c r="D9456">
        <v>9084</v>
      </c>
      <c r="E9456" t="s">
        <v>348</v>
      </c>
      <c r="F9456">
        <v>31.43</v>
      </c>
      <c r="G9456">
        <v>31.43</v>
      </c>
      <c r="H9456" t="s">
        <v>349</v>
      </c>
      <c r="I9456" s="2">
        <v>45.42</v>
      </c>
      <c r="J9456" t="s">
        <v>350</v>
      </c>
      <c r="K9456" t="s">
        <v>351</v>
      </c>
      <c r="L9456" s="3" t="str">
        <f>+INDEX([1]!TABLA_MAESTRO_DE_ARTICULO[SubGroupName],MATCH(Tabla_lineas[[#This Row],[CODIGO SAP]],[1]!TABLA_MAESTRO_DE_ARTICULO[ItemCode],0))</f>
        <v>SUSPENSION</v>
      </c>
      <c r="M9456" t="s">
        <v>352</v>
      </c>
      <c r="N9456">
        <v>41</v>
      </c>
      <c r="O9456" t="s">
        <v>181</v>
      </c>
      <c r="S9456" s="2">
        <v>200</v>
      </c>
      <c r="T9456">
        <v>6284</v>
      </c>
      <c r="U9456">
        <v>45.42</v>
      </c>
      <c r="V9456">
        <v>31.42</v>
      </c>
      <c r="W9456">
        <v>10</v>
      </c>
      <c r="Z9456" s="4" t="s">
        <v>46</v>
      </c>
      <c r="AA9456" t="s">
        <v>153</v>
      </c>
      <c r="AB9456">
        <v>46132</v>
      </c>
      <c r="AG9456">
        <v>0</v>
      </c>
      <c r="AH9456">
        <v>200</v>
      </c>
      <c r="AM9456" t="str">
        <f>SUBSTITUTE(Tabla_lineas[[#This Row],[Codigo Liname]]," ","")</f>
        <v>A0704</v>
      </c>
    </row>
    <row r="9457" spans="1:39" customFormat="1" x14ac:dyDescent="0.25">
      <c r="A9457" s="2">
        <v>874</v>
      </c>
      <c r="B9457" t="s">
        <v>1444</v>
      </c>
      <c r="C9457">
        <f t="shared" si="147"/>
        <v>1657150</v>
      </c>
      <c r="D9457">
        <v>8595</v>
      </c>
      <c r="E9457" t="s">
        <v>98</v>
      </c>
      <c r="F9457">
        <v>9.4</v>
      </c>
      <c r="G9457">
        <v>8.77</v>
      </c>
      <c r="H9457" t="s">
        <v>99</v>
      </c>
      <c r="I9457" s="2">
        <v>8.77</v>
      </c>
      <c r="J9457" t="s">
        <v>100</v>
      </c>
      <c r="K9457" t="s">
        <v>101</v>
      </c>
      <c r="L9457" s="3" t="str">
        <f>+INDEX([1]!TABLA_MAESTRO_DE_ARTICULO[SubGroupName],MATCH(Tabla_lineas[[#This Row],[CODIGO SAP]],[1]!TABLA_MAESTRO_DE_ARTICULO[ItemCode],0))</f>
        <v>GOTAS</v>
      </c>
      <c r="M9457" t="s">
        <v>1312</v>
      </c>
      <c r="N9457">
        <v>46</v>
      </c>
      <c r="O9457" t="s">
        <v>103</v>
      </c>
      <c r="S9457" s="2">
        <v>1500</v>
      </c>
      <c r="T9457">
        <v>8580</v>
      </c>
      <c r="U9457">
        <v>5.73</v>
      </c>
      <c r="V9457">
        <v>5.72</v>
      </c>
      <c r="W9457">
        <v>3</v>
      </c>
      <c r="Z9457" s="4" t="s">
        <v>46</v>
      </c>
      <c r="AA9457" t="s">
        <v>153</v>
      </c>
      <c r="AB9457">
        <v>46132</v>
      </c>
      <c r="AG9457">
        <v>0</v>
      </c>
      <c r="AH9457">
        <v>1500</v>
      </c>
      <c r="AM9457" t="str">
        <f>SUBSTITUTE(Tabla_lineas[[#This Row],[Codigo Liname]]," ","")</f>
        <v>N0210</v>
      </c>
    </row>
    <row r="9458" spans="1:39" customFormat="1" x14ac:dyDescent="0.25">
      <c r="A9458" s="2">
        <v>874</v>
      </c>
      <c r="B9458" t="s">
        <v>1444</v>
      </c>
      <c r="C9458">
        <f t="shared" si="147"/>
        <v>1657150</v>
      </c>
      <c r="D9458">
        <v>15700</v>
      </c>
      <c r="E9458" t="s">
        <v>353</v>
      </c>
      <c r="F9458">
        <v>11.88</v>
      </c>
      <c r="G9458">
        <v>11.88</v>
      </c>
      <c r="H9458" t="s">
        <v>354</v>
      </c>
      <c r="I9458" s="2">
        <v>13.94</v>
      </c>
      <c r="J9458" t="s">
        <v>355</v>
      </c>
      <c r="K9458" t="s">
        <v>356</v>
      </c>
      <c r="L9458" s="3" t="str">
        <f>+INDEX([1]!TABLA_MAESTRO_DE_ARTICULO[SubGroupName],MATCH(Tabla_lineas[[#This Row],[CODIGO SAP]],[1]!TABLA_MAESTRO_DE_ARTICULO[ItemCode],0))</f>
        <v>JARABE</v>
      </c>
      <c r="M9458" t="s">
        <v>357</v>
      </c>
      <c r="N9458">
        <v>47</v>
      </c>
      <c r="O9458" t="s">
        <v>181</v>
      </c>
      <c r="S9458" s="2">
        <v>2000</v>
      </c>
      <c r="T9458">
        <v>15680</v>
      </c>
      <c r="U9458">
        <v>7.85</v>
      </c>
      <c r="V9458">
        <v>7.84</v>
      </c>
      <c r="W9458">
        <v>5.5</v>
      </c>
      <c r="Z9458" s="4" t="s">
        <v>53</v>
      </c>
      <c r="AA9458" t="s">
        <v>153</v>
      </c>
      <c r="AB9458">
        <v>46096</v>
      </c>
      <c r="AG9458">
        <v>0</v>
      </c>
      <c r="AH9458">
        <v>2000</v>
      </c>
      <c r="AM9458" t="str">
        <f>SUBSTITUTE(Tabla_lineas[[#This Row],[Codigo Liname]]," ","")</f>
        <v>N0209</v>
      </c>
    </row>
    <row r="9459" spans="1:39" customFormat="1" x14ac:dyDescent="0.25">
      <c r="A9459" s="2">
        <v>874</v>
      </c>
      <c r="B9459" t="s">
        <v>1444</v>
      </c>
      <c r="C9459">
        <f t="shared" si="147"/>
        <v>1657150</v>
      </c>
      <c r="D9459">
        <v>9750</v>
      </c>
      <c r="E9459" t="s">
        <v>104</v>
      </c>
      <c r="F9459">
        <v>0.3</v>
      </c>
      <c r="G9459">
        <v>0.25</v>
      </c>
      <c r="H9459" t="s">
        <v>105</v>
      </c>
      <c r="I9459" s="2">
        <v>0.25</v>
      </c>
      <c r="J9459" t="s">
        <v>106</v>
      </c>
      <c r="K9459" t="s">
        <v>107</v>
      </c>
      <c r="L9459" s="3" t="str">
        <f>+INDEX([1]!TABLA_MAESTRO_DE_ARTICULO[SubGroupName],MATCH(Tabla_lineas[[#This Row],[CODIGO SAP]],[1]!TABLA_MAESTRO_DE_ARTICULO[ItemCode],0))</f>
        <v>COMPRIMIDO</v>
      </c>
      <c r="M9459" t="s">
        <v>108</v>
      </c>
      <c r="N9459">
        <v>45</v>
      </c>
      <c r="O9459" t="s">
        <v>45</v>
      </c>
      <c r="S9459" s="2">
        <v>39000</v>
      </c>
      <c r="T9459">
        <v>9360</v>
      </c>
      <c r="U9459">
        <v>0.25</v>
      </c>
      <c r="V9459">
        <v>0.24</v>
      </c>
      <c r="W9459">
        <v>0.12</v>
      </c>
      <c r="Z9459" s="4" t="s">
        <v>46</v>
      </c>
      <c r="AA9459" t="s">
        <v>126</v>
      </c>
      <c r="AB9459">
        <v>46132</v>
      </c>
      <c r="AG9459">
        <v>0</v>
      </c>
      <c r="AH9459">
        <v>39000</v>
      </c>
      <c r="AM9459" t="str">
        <f>SUBSTITUTE(Tabla_lineas[[#This Row],[Codigo Liname]]," ","")</f>
        <v>N0208</v>
      </c>
    </row>
    <row r="9460" spans="1:39" customFormat="1" x14ac:dyDescent="0.25">
      <c r="A9460" s="2">
        <v>874</v>
      </c>
      <c r="B9460" t="s">
        <v>1444</v>
      </c>
      <c r="C9460">
        <f t="shared" si="147"/>
        <v>1657150</v>
      </c>
      <c r="D9460">
        <v>1876</v>
      </c>
      <c r="E9460" t="s">
        <v>470</v>
      </c>
      <c r="F9460">
        <v>22.96</v>
      </c>
      <c r="G9460">
        <v>12</v>
      </c>
      <c r="H9460" t="s">
        <v>471</v>
      </c>
      <c r="I9460" s="2">
        <v>12.03</v>
      </c>
      <c r="J9460" t="s">
        <v>472</v>
      </c>
      <c r="K9460" t="s">
        <v>473</v>
      </c>
      <c r="L9460" s="3" t="str">
        <f>+INDEX([1]!TABLA_MAESTRO_DE_ARTICULO[SubGroupName],MATCH(Tabla_lineas[[#This Row],[CODIGO SAP]],[1]!TABLA_MAESTRO_DE_ARTICULO[ItemCode],0))</f>
        <v>LOCION</v>
      </c>
      <c r="M9460" t="s">
        <v>474</v>
      </c>
      <c r="N9460">
        <v>9</v>
      </c>
      <c r="O9460" t="s">
        <v>400</v>
      </c>
      <c r="S9460" s="2">
        <v>200</v>
      </c>
      <c r="T9460">
        <v>1874</v>
      </c>
      <c r="U9460">
        <v>9.3800000000000008</v>
      </c>
      <c r="V9460">
        <v>9.3699999999999992</v>
      </c>
      <c r="W9460">
        <v>7</v>
      </c>
      <c r="Z9460" s="4" t="s">
        <v>53</v>
      </c>
      <c r="AA9460" t="s">
        <v>153</v>
      </c>
      <c r="AB9460">
        <v>46132</v>
      </c>
      <c r="AG9460">
        <v>0</v>
      </c>
      <c r="AH9460">
        <v>200</v>
      </c>
      <c r="AM9460" t="str">
        <f>SUBSTITUTE(Tabla_lineas[[#This Row],[Codigo Liname]]," ","")</f>
        <v>P0301</v>
      </c>
    </row>
    <row r="9461" spans="1:39" customFormat="1" x14ac:dyDescent="0.25">
      <c r="A9461" s="2">
        <v>874</v>
      </c>
      <c r="B9461" t="s">
        <v>1444</v>
      </c>
      <c r="C9461">
        <f t="shared" si="147"/>
        <v>1657150</v>
      </c>
      <c r="D9461">
        <v>12200</v>
      </c>
      <c r="E9461" t="s">
        <v>384</v>
      </c>
      <c r="F9461">
        <v>9.6</v>
      </c>
      <c r="G9461">
        <v>6.35</v>
      </c>
      <c r="H9461" t="s">
        <v>385</v>
      </c>
      <c r="I9461" s="2">
        <v>6.35</v>
      </c>
      <c r="J9461" t="s">
        <v>386</v>
      </c>
      <c r="K9461" t="s">
        <v>387</v>
      </c>
      <c r="L9461" s="3" t="str">
        <f>+INDEX([1]!TABLA_MAESTRO_DE_ARTICULO[SubGroupName],MATCH(Tabla_lineas[[#This Row],[CODIGO SAP]],[1]!TABLA_MAESTRO_DE_ARTICULO[ItemCode],0))</f>
        <v>COMPRIMIDO</v>
      </c>
      <c r="M9461" t="s">
        <v>388</v>
      </c>
      <c r="N9461">
        <v>42</v>
      </c>
      <c r="O9461" t="s">
        <v>389</v>
      </c>
      <c r="S9461" s="2">
        <v>2000</v>
      </c>
      <c r="T9461">
        <v>12180</v>
      </c>
      <c r="U9461">
        <v>6.1</v>
      </c>
      <c r="V9461">
        <v>6.09</v>
      </c>
      <c r="W9461">
        <v>1.2</v>
      </c>
      <c r="Z9461" s="4" t="s">
        <v>46</v>
      </c>
      <c r="AA9461" t="s">
        <v>126</v>
      </c>
      <c r="AB9461">
        <v>46132</v>
      </c>
      <c r="AG9461">
        <v>0</v>
      </c>
      <c r="AH9461">
        <v>2000</v>
      </c>
      <c r="AM9461" t="str">
        <f>SUBSTITUTE(Tabla_lineas[[#This Row],[Codigo Liname]]," ","")</f>
        <v>P0111</v>
      </c>
    </row>
    <row r="9462" spans="1:39" customFormat="1" x14ac:dyDescent="0.25">
      <c r="A9462" s="2">
        <v>874</v>
      </c>
      <c r="B9462" t="s">
        <v>1444</v>
      </c>
      <c r="C9462">
        <f t="shared" si="147"/>
        <v>1657150</v>
      </c>
      <c r="D9462">
        <v>12184</v>
      </c>
      <c r="E9462" t="s">
        <v>395</v>
      </c>
      <c r="F9462">
        <v>39.200000000000003</v>
      </c>
      <c r="G9462">
        <v>23.99</v>
      </c>
      <c r="H9462" t="s">
        <v>396</v>
      </c>
      <c r="I9462" s="2">
        <v>23.99</v>
      </c>
      <c r="J9462" t="s">
        <v>397</v>
      </c>
      <c r="K9462" t="s">
        <v>398</v>
      </c>
      <c r="L9462" s="3" t="str">
        <f>+INDEX([1]!TABLA_MAESTRO_DE_ARTICULO[SubGroupName],MATCH(Tabla_lineas[[#This Row],[CODIGO SAP]],[1]!TABLA_MAESTRO_DE_ARTICULO[ItemCode],0))</f>
        <v>JARABE</v>
      </c>
      <c r="M9462" t="s">
        <v>399</v>
      </c>
      <c r="N9462">
        <v>52</v>
      </c>
      <c r="O9462" t="s">
        <v>400</v>
      </c>
      <c r="S9462" s="2">
        <v>800</v>
      </c>
      <c r="T9462">
        <v>12176</v>
      </c>
      <c r="U9462">
        <v>15.23</v>
      </c>
      <c r="V9462">
        <v>15.22</v>
      </c>
      <c r="W9462">
        <v>5</v>
      </c>
      <c r="Z9462" s="4" t="s">
        <v>46</v>
      </c>
      <c r="AA9462" t="s">
        <v>153</v>
      </c>
      <c r="AB9462">
        <v>46096</v>
      </c>
      <c r="AG9462">
        <v>0</v>
      </c>
      <c r="AH9462">
        <v>800</v>
      </c>
      <c r="AM9462" t="str">
        <f>SUBSTITUTE(Tabla_lineas[[#This Row],[Codigo Liname]]," ","")</f>
        <v>A1205</v>
      </c>
    </row>
    <row r="9463" spans="1:39" customFormat="1" x14ac:dyDescent="0.25">
      <c r="A9463" s="2">
        <v>875</v>
      </c>
      <c r="B9463" t="s">
        <v>1445</v>
      </c>
      <c r="C9463">
        <f t="shared" si="147"/>
        <v>1656598</v>
      </c>
      <c r="D9463">
        <v>19974.560000000001</v>
      </c>
      <c r="E9463" t="s">
        <v>82</v>
      </c>
      <c r="F9463">
        <v>1.61</v>
      </c>
      <c r="G9463">
        <v>1.61</v>
      </c>
      <c r="H9463" t="s">
        <v>83</v>
      </c>
      <c r="I9463" s="2">
        <v>3.67</v>
      </c>
      <c r="J9463" t="s">
        <v>84</v>
      </c>
      <c r="K9463" t="s">
        <v>85</v>
      </c>
      <c r="L9463" s="3" t="str">
        <f>+INDEX([1]!TABLA_MAESTRO_DE_ARTICULO[SubGroupName],MATCH(Tabla_lineas[[#This Row],[CODIGO SAP]],[1]!TABLA_MAESTRO_DE_ARTICULO[ItemCode],0))</f>
        <v>COMPRIMIDO</v>
      </c>
      <c r="M9463" t="s">
        <v>86</v>
      </c>
      <c r="N9463">
        <v>1</v>
      </c>
      <c r="O9463" t="s">
        <v>45</v>
      </c>
      <c r="S9463" s="2">
        <v>15728</v>
      </c>
      <c r="T9463">
        <v>19817.28</v>
      </c>
      <c r="U9463">
        <v>1.27</v>
      </c>
      <c r="V9463">
        <v>1.26</v>
      </c>
      <c r="W9463">
        <v>0.15</v>
      </c>
      <c r="Z9463" s="4" t="s">
        <v>46</v>
      </c>
      <c r="AA9463" t="s">
        <v>126</v>
      </c>
      <c r="AB9463">
        <v>46132</v>
      </c>
      <c r="AG9463">
        <v>0</v>
      </c>
      <c r="AH9463">
        <v>15728</v>
      </c>
      <c r="AM9463" t="str">
        <f>SUBSTITUTE(Tabla_lineas[[#This Row],[Codigo Liname]]," ","")</f>
        <v>C0902</v>
      </c>
    </row>
    <row r="9464" spans="1:39" customFormat="1" x14ac:dyDescent="0.25">
      <c r="A9464" s="2">
        <v>876</v>
      </c>
      <c r="B9464" t="s">
        <v>1446</v>
      </c>
      <c r="C9464">
        <f t="shared" si="147"/>
        <v>1657305</v>
      </c>
      <c r="D9464">
        <v>4018</v>
      </c>
      <c r="E9464" t="s">
        <v>133</v>
      </c>
      <c r="F9464">
        <v>0.95</v>
      </c>
      <c r="G9464">
        <v>0.95</v>
      </c>
      <c r="H9464" t="s">
        <v>134</v>
      </c>
      <c r="I9464" s="2">
        <v>1.31</v>
      </c>
      <c r="J9464" t="s">
        <v>135</v>
      </c>
      <c r="K9464" t="s">
        <v>136</v>
      </c>
      <c r="L9464" s="3" t="str">
        <f>+INDEX([1]!TABLA_MAESTRO_DE_ARTICULO[SubGroupName],MATCH(Tabla_lineas[[#This Row],[CODIGO SAP]],[1]!TABLA_MAESTRO_DE_ARTICULO[ItemCode],0))</f>
        <v>COMPRIMIDO</v>
      </c>
      <c r="M9464" t="s">
        <v>137</v>
      </c>
      <c r="N9464">
        <v>6</v>
      </c>
      <c r="O9464" t="s">
        <v>45</v>
      </c>
      <c r="P9464">
        <v>32100</v>
      </c>
      <c r="Q9464">
        <v>219600</v>
      </c>
      <c r="R9464">
        <v>251700</v>
      </c>
      <c r="S9464" s="2">
        <v>4100</v>
      </c>
      <c r="T9464">
        <v>3854</v>
      </c>
      <c r="U9464">
        <v>0.98</v>
      </c>
      <c r="V9464">
        <v>0.94</v>
      </c>
      <c r="W9464">
        <v>0.32</v>
      </c>
      <c r="Z9464" s="4" t="s">
        <v>46</v>
      </c>
      <c r="AA9464" t="s">
        <v>120</v>
      </c>
      <c r="AB9464">
        <v>46132</v>
      </c>
      <c r="AG9464">
        <v>0</v>
      </c>
      <c r="AH9464">
        <v>4100</v>
      </c>
      <c r="AM9464" t="str">
        <f>SUBSTITUTE(Tabla_lineas[[#This Row],[Codigo Liname]]," ","")</f>
        <v>N0304</v>
      </c>
    </row>
    <row r="9465" spans="1:39" customFormat="1" x14ac:dyDescent="0.25">
      <c r="A9465" s="2">
        <v>876</v>
      </c>
      <c r="B9465" t="s">
        <v>1446</v>
      </c>
      <c r="C9465">
        <f t="shared" si="147"/>
        <v>1657305</v>
      </c>
      <c r="D9465">
        <v>5787</v>
      </c>
      <c r="E9465" t="s">
        <v>438</v>
      </c>
      <c r="F9465">
        <v>176.33</v>
      </c>
      <c r="G9465">
        <v>92.75</v>
      </c>
      <c r="H9465" t="s">
        <v>439</v>
      </c>
      <c r="I9465" s="2">
        <v>92.75</v>
      </c>
      <c r="J9465" t="s">
        <v>440</v>
      </c>
      <c r="K9465" t="s">
        <v>441</v>
      </c>
      <c r="L9465" s="3" t="str">
        <f>+INDEX([1]!TABLA_MAESTRO_DE_ARTICULO[SubGroupName],MATCH(Tabla_lineas[[#This Row],[CODIGO SAP]],[1]!TABLA_MAESTRO_DE_ARTICULO[ItemCode],0))</f>
        <v>POLVO PARA SUSPENSION</v>
      </c>
      <c r="M9465" t="s">
        <v>442</v>
      </c>
      <c r="N9465">
        <v>4</v>
      </c>
      <c r="O9465" t="s">
        <v>443</v>
      </c>
      <c r="S9465" s="2">
        <v>150</v>
      </c>
      <c r="T9465">
        <v>5785.5</v>
      </c>
      <c r="U9465">
        <v>38.58</v>
      </c>
      <c r="V9465">
        <v>38.57</v>
      </c>
      <c r="W9465">
        <v>12</v>
      </c>
      <c r="Z9465" s="4" t="s">
        <v>46</v>
      </c>
      <c r="AA9465" t="s">
        <v>153</v>
      </c>
      <c r="AB9465">
        <v>46096</v>
      </c>
      <c r="AG9465">
        <v>0</v>
      </c>
      <c r="AH9465">
        <v>150</v>
      </c>
      <c r="AM9465" t="str">
        <f>SUBSTITUTE(Tabla_lineas[[#This Row],[Codigo Liname]]," ","")</f>
        <v>J0163</v>
      </c>
    </row>
    <row r="9466" spans="1:39" customFormat="1" x14ac:dyDescent="0.25">
      <c r="A9466" s="2">
        <v>876</v>
      </c>
      <c r="B9466" t="s">
        <v>1446</v>
      </c>
      <c r="C9466">
        <f t="shared" si="147"/>
        <v>1657305</v>
      </c>
      <c r="D9466">
        <v>23616</v>
      </c>
      <c r="E9466" t="s">
        <v>420</v>
      </c>
      <c r="F9466">
        <v>4.96</v>
      </c>
      <c r="G9466">
        <v>4.96</v>
      </c>
      <c r="H9466" t="s">
        <v>421</v>
      </c>
      <c r="I9466" s="2">
        <v>11</v>
      </c>
      <c r="J9466" t="s">
        <v>422</v>
      </c>
      <c r="K9466" t="s">
        <v>423</v>
      </c>
      <c r="L9466" s="3" t="str">
        <f>+INDEX([1]!TABLA_MAESTRO_DE_ARTICULO[SubGroupName],MATCH(Tabla_lineas[[#This Row],[CODIGO SAP]],[1]!TABLA_MAESTRO_DE_ARTICULO[ItemCode],0))</f>
        <v>CAPSULA DURA</v>
      </c>
      <c r="M9466" t="s">
        <v>424</v>
      </c>
      <c r="N9466">
        <v>1</v>
      </c>
      <c r="O9466" t="s">
        <v>45</v>
      </c>
      <c r="S9466" s="2">
        <v>3200</v>
      </c>
      <c r="T9466">
        <v>15840</v>
      </c>
      <c r="U9466">
        <v>7.38</v>
      </c>
      <c r="V9466">
        <v>4.95</v>
      </c>
      <c r="W9466">
        <v>1.3</v>
      </c>
      <c r="Z9466" s="4" t="s">
        <v>46</v>
      </c>
      <c r="AA9466" t="s">
        <v>120</v>
      </c>
      <c r="AB9466">
        <v>46132</v>
      </c>
      <c r="AG9466">
        <v>0</v>
      </c>
      <c r="AH9466">
        <v>3200</v>
      </c>
      <c r="AM9466" t="str">
        <f>SUBSTITUTE(Tabla_lineas[[#This Row],[Codigo Liname]]," ","")</f>
        <v>J0158</v>
      </c>
    </row>
    <row r="9467" spans="1:39" customFormat="1" x14ac:dyDescent="0.25">
      <c r="A9467" s="2">
        <v>876</v>
      </c>
      <c r="B9467" t="s">
        <v>1446</v>
      </c>
      <c r="C9467">
        <f t="shared" si="147"/>
        <v>1657305</v>
      </c>
      <c r="D9467">
        <v>2925</v>
      </c>
      <c r="E9467" t="s">
        <v>203</v>
      </c>
      <c r="F9467">
        <v>1.64</v>
      </c>
      <c r="G9467">
        <v>1.64</v>
      </c>
      <c r="H9467" t="s">
        <v>204</v>
      </c>
      <c r="I9467" s="2">
        <v>3.72</v>
      </c>
      <c r="J9467" t="s">
        <v>205</v>
      </c>
      <c r="K9467" t="s">
        <v>206</v>
      </c>
      <c r="L9467" s="3" t="str">
        <f>+INDEX([1]!TABLA_MAESTRO_DE_ARTICULO[SubGroupName],MATCH(Tabla_lineas[[#This Row],[CODIGO SAP]],[1]!TABLA_MAESTRO_DE_ARTICULO[ItemCode],0))</f>
        <v>COMPRIMIDO</v>
      </c>
      <c r="M9467" t="s">
        <v>207</v>
      </c>
      <c r="N9467">
        <v>7</v>
      </c>
      <c r="O9467" t="s">
        <v>45</v>
      </c>
      <c r="S9467" s="2">
        <v>2500</v>
      </c>
      <c r="T9467">
        <v>2900</v>
      </c>
      <c r="U9467">
        <v>1.17</v>
      </c>
      <c r="V9467">
        <v>1.1599999999999999</v>
      </c>
      <c r="W9467">
        <v>0.38</v>
      </c>
      <c r="Z9467" s="4" t="s">
        <v>46</v>
      </c>
      <c r="AA9467" t="s">
        <v>120</v>
      </c>
      <c r="AB9467">
        <v>46132</v>
      </c>
      <c r="AG9467">
        <v>0</v>
      </c>
      <c r="AH9467">
        <v>2500</v>
      </c>
      <c r="AM9467" t="str">
        <f>SUBSTITUTE(Tabla_lineas[[#This Row],[Codigo Liname]]," ","")</f>
        <v>J0127</v>
      </c>
    </row>
    <row r="9468" spans="1:39" customFormat="1" x14ac:dyDescent="0.25">
      <c r="A9468" s="2">
        <v>876</v>
      </c>
      <c r="B9468" t="s">
        <v>1446</v>
      </c>
      <c r="C9468">
        <f t="shared" si="147"/>
        <v>1657305</v>
      </c>
      <c r="D9468">
        <v>13838</v>
      </c>
      <c r="E9468" t="s">
        <v>661</v>
      </c>
      <c r="F9468">
        <v>195.2</v>
      </c>
      <c r="G9468">
        <v>195.2</v>
      </c>
      <c r="H9468" t="s">
        <v>662</v>
      </c>
      <c r="I9468" s="2">
        <v>274.08999999999997</v>
      </c>
      <c r="J9468" t="s">
        <v>663</v>
      </c>
      <c r="K9468" t="s">
        <v>664</v>
      </c>
      <c r="L9468" s="3" t="str">
        <f>+INDEX([1]!TABLA_MAESTRO_DE_ARTICULO[SubGroupName],MATCH(Tabla_lineas[[#This Row],[CODIGO SAP]],[1]!TABLA_MAESTRO_DE_ARTICULO[ItemCode],0))</f>
        <v>POLVO PARA SUSPENSION</v>
      </c>
      <c r="M9468" t="s">
        <v>665</v>
      </c>
      <c r="N9468">
        <v>2</v>
      </c>
      <c r="O9468" t="s">
        <v>666</v>
      </c>
      <c r="S9468" s="2">
        <v>100</v>
      </c>
      <c r="T9468">
        <v>13837</v>
      </c>
      <c r="U9468">
        <v>138.38</v>
      </c>
      <c r="V9468">
        <v>138.37</v>
      </c>
      <c r="W9468">
        <v>40</v>
      </c>
      <c r="Z9468" s="4" t="s">
        <v>46</v>
      </c>
      <c r="AA9468" t="s">
        <v>120</v>
      </c>
      <c r="AB9468">
        <v>46132</v>
      </c>
      <c r="AG9468">
        <v>0</v>
      </c>
      <c r="AH9468">
        <v>100</v>
      </c>
      <c r="AM9468" t="str">
        <f>SUBSTITUTE(Tabla_lineas[[#This Row],[Codigo Liname]]," ","")</f>
        <v>J0130</v>
      </c>
    </row>
    <row r="9469" spans="1:39" customFormat="1" x14ac:dyDescent="0.25">
      <c r="A9469" s="2">
        <v>876</v>
      </c>
      <c r="B9469" t="s">
        <v>1446</v>
      </c>
      <c r="C9469">
        <f t="shared" si="147"/>
        <v>1657305</v>
      </c>
      <c r="D9469">
        <v>329.8</v>
      </c>
      <c r="E9469" t="s">
        <v>213</v>
      </c>
      <c r="F9469">
        <v>0.47</v>
      </c>
      <c r="G9469">
        <v>0.45</v>
      </c>
      <c r="H9469" t="s">
        <v>214</v>
      </c>
      <c r="I9469" s="2">
        <v>0.45</v>
      </c>
      <c r="J9469" t="s">
        <v>215</v>
      </c>
      <c r="K9469" t="s">
        <v>216</v>
      </c>
      <c r="L9469" s="3" t="str">
        <f>+INDEX([1]!TABLA_MAESTRO_DE_ARTICULO[SubGroupName],MATCH(Tabla_lineas[[#This Row],[CODIGO SAP]],[1]!TABLA_MAESTRO_DE_ARTICULO[ItemCode],0))</f>
        <v>COMPRIMIDO</v>
      </c>
      <c r="M9469" t="s">
        <v>217</v>
      </c>
      <c r="N9469">
        <v>11</v>
      </c>
      <c r="O9469" t="s">
        <v>45</v>
      </c>
      <c r="S9469" s="2">
        <v>970</v>
      </c>
      <c r="T9469">
        <v>320.10000000000002</v>
      </c>
      <c r="U9469">
        <v>0.34</v>
      </c>
      <c r="V9469">
        <v>0.33</v>
      </c>
      <c r="W9469">
        <v>0.12</v>
      </c>
      <c r="Z9469" s="4" t="s">
        <v>46</v>
      </c>
      <c r="AA9469" t="s">
        <v>153</v>
      </c>
      <c r="AB9469">
        <v>46132</v>
      </c>
      <c r="AG9469">
        <v>0</v>
      </c>
      <c r="AH9469">
        <v>970</v>
      </c>
      <c r="AM9469" t="str">
        <f>SUBSTITUTE(Tabla_lineas[[#This Row],[Codigo Liname]]," ","")</f>
        <v>R0601</v>
      </c>
    </row>
    <row r="9470" spans="1:39" customFormat="1" x14ac:dyDescent="0.25">
      <c r="A9470" s="2">
        <v>876</v>
      </c>
      <c r="B9470" t="s">
        <v>1446</v>
      </c>
      <c r="C9470">
        <f t="shared" si="147"/>
        <v>1657305</v>
      </c>
      <c r="D9470">
        <v>7455</v>
      </c>
      <c r="E9470" t="s">
        <v>444</v>
      </c>
      <c r="F9470">
        <v>4.67</v>
      </c>
      <c r="G9470">
        <v>3.5</v>
      </c>
      <c r="H9470" t="s">
        <v>445</v>
      </c>
      <c r="I9470" s="2">
        <v>3.56</v>
      </c>
      <c r="J9470" t="s">
        <v>446</v>
      </c>
      <c r="K9470" t="s">
        <v>447</v>
      </c>
      <c r="L9470" s="3" t="str">
        <f>+INDEX([1]!TABLA_MAESTRO_DE_ARTICULO[SubGroupName],MATCH(Tabla_lineas[[#This Row],[CODIGO SAP]],[1]!TABLA_MAESTRO_DE_ARTICULO[ItemCode],0))</f>
        <v>SOLUCION INYECTABLE</v>
      </c>
      <c r="M9470" t="s">
        <v>448</v>
      </c>
      <c r="N9470">
        <v>3</v>
      </c>
      <c r="O9470" t="s">
        <v>249</v>
      </c>
      <c r="S9470" s="2">
        <v>2100</v>
      </c>
      <c r="T9470">
        <v>7329</v>
      </c>
      <c r="U9470">
        <v>3.55</v>
      </c>
      <c r="V9470">
        <v>3.49</v>
      </c>
      <c r="W9470">
        <v>1.5</v>
      </c>
      <c r="Z9470" s="4" t="s">
        <v>46</v>
      </c>
      <c r="AA9470" t="s">
        <v>120</v>
      </c>
      <c r="AB9470">
        <v>46096</v>
      </c>
      <c r="AG9470">
        <v>0</v>
      </c>
      <c r="AH9470">
        <v>2100</v>
      </c>
      <c r="AM9470" t="str">
        <f>SUBSTITUTE(Tabla_lineas[[#This Row],[Codigo Liname]]," ","")</f>
        <v>B0506</v>
      </c>
    </row>
    <row r="9471" spans="1:39" customFormat="1" x14ac:dyDescent="0.25">
      <c r="A9471" s="2">
        <v>876</v>
      </c>
      <c r="B9471" t="s">
        <v>1446</v>
      </c>
      <c r="C9471">
        <f t="shared" si="147"/>
        <v>1657305</v>
      </c>
      <c r="D9471">
        <v>1337</v>
      </c>
      <c r="E9471" t="s">
        <v>449</v>
      </c>
      <c r="F9471">
        <v>4.2</v>
      </c>
      <c r="G9471">
        <v>2.2799999999999998</v>
      </c>
      <c r="H9471" t="s">
        <v>450</v>
      </c>
      <c r="I9471" s="2">
        <v>2.2799999999999998</v>
      </c>
      <c r="J9471" t="s">
        <v>451</v>
      </c>
      <c r="K9471" t="s">
        <v>452</v>
      </c>
      <c r="L9471" s="3" t="str">
        <f>+INDEX([1]!TABLA_MAESTRO_DE_ARTICULO[SubGroupName],MATCH(Tabla_lineas[[#This Row],[CODIGO SAP]],[1]!TABLA_MAESTRO_DE_ARTICULO[ItemCode],0))</f>
        <v>OVULO VAGINAL</v>
      </c>
      <c r="M9471" t="s">
        <v>453</v>
      </c>
      <c r="N9471">
        <v>9</v>
      </c>
      <c r="O9471" t="s">
        <v>97</v>
      </c>
      <c r="S9471" s="2">
        <v>700</v>
      </c>
      <c r="T9471">
        <v>1330</v>
      </c>
      <c r="U9471">
        <v>1.91</v>
      </c>
      <c r="V9471">
        <v>1.9</v>
      </c>
      <c r="W9471">
        <v>0.7</v>
      </c>
      <c r="Z9471" s="4" t="s">
        <v>46</v>
      </c>
      <c r="AA9471" t="s">
        <v>126</v>
      </c>
      <c r="AB9471">
        <v>46132</v>
      </c>
      <c r="AG9471">
        <v>0</v>
      </c>
      <c r="AH9471">
        <v>700</v>
      </c>
      <c r="AM9471" t="str">
        <f>SUBSTITUTE(Tabla_lineas[[#This Row],[Codigo Liname]]," ","")</f>
        <v>G0102</v>
      </c>
    </row>
    <row r="9472" spans="1:39" customFormat="1" x14ac:dyDescent="0.25">
      <c r="A9472" s="2">
        <v>877</v>
      </c>
      <c r="B9472" t="s">
        <v>1447</v>
      </c>
      <c r="C9472">
        <f t="shared" si="147"/>
        <v>1657276</v>
      </c>
      <c r="D9472">
        <v>10780</v>
      </c>
      <c r="E9472" t="s">
        <v>303</v>
      </c>
      <c r="F9472">
        <v>0.75</v>
      </c>
      <c r="G9472">
        <v>0.69</v>
      </c>
      <c r="H9472" t="s">
        <v>304</v>
      </c>
      <c r="I9472" s="2">
        <v>0.69</v>
      </c>
      <c r="J9472" t="s">
        <v>305</v>
      </c>
      <c r="K9472" t="s">
        <v>306</v>
      </c>
      <c r="L9472" s="3" t="str">
        <f>+INDEX([1]!TABLA_MAESTRO_DE_ARTICULO[SubGroupName],MATCH(Tabla_lineas[[#This Row],[CODIGO SAP]],[1]!TABLA_MAESTRO_DE_ARTICULO[ItemCode],0))</f>
        <v>COMPRIMIDO</v>
      </c>
      <c r="M9472" t="s">
        <v>307</v>
      </c>
      <c r="N9472">
        <v>8</v>
      </c>
      <c r="O9472" t="s">
        <v>45</v>
      </c>
      <c r="P9472">
        <v>138600</v>
      </c>
      <c r="Q9472">
        <v>3275900</v>
      </c>
      <c r="R9472">
        <v>3414500</v>
      </c>
      <c r="S9472" s="2">
        <v>22000</v>
      </c>
      <c r="T9472">
        <v>10560</v>
      </c>
      <c r="U9472">
        <v>0.49</v>
      </c>
      <c r="V9472">
        <v>0.48</v>
      </c>
      <c r="W9472">
        <v>0.14000000000000001</v>
      </c>
      <c r="Z9472" s="4" t="s">
        <v>46</v>
      </c>
      <c r="AA9472" t="s">
        <v>120</v>
      </c>
      <c r="AB9472">
        <v>46132</v>
      </c>
      <c r="AG9472">
        <v>0</v>
      </c>
      <c r="AH9472">
        <v>22000</v>
      </c>
      <c r="AM9472" t="str">
        <f>SUBSTITUTE(Tabla_lineas[[#This Row],[Codigo Liname]]," ","")</f>
        <v>M0105</v>
      </c>
    </row>
    <row r="9473" spans="1:39" customFormat="1" x14ac:dyDescent="0.25">
      <c r="A9473" s="2">
        <v>877</v>
      </c>
      <c r="B9473" t="s">
        <v>1447</v>
      </c>
      <c r="C9473">
        <f t="shared" si="147"/>
        <v>1657276</v>
      </c>
      <c r="D9473">
        <v>36120</v>
      </c>
      <c r="E9473" t="s">
        <v>308</v>
      </c>
      <c r="F9473">
        <v>5.07</v>
      </c>
      <c r="G9473">
        <v>5.07</v>
      </c>
      <c r="H9473" t="s">
        <v>309</v>
      </c>
      <c r="I9473" s="2">
        <v>10.9</v>
      </c>
      <c r="J9473" t="s">
        <v>310</v>
      </c>
      <c r="K9473" t="s">
        <v>311</v>
      </c>
      <c r="L9473" s="3" t="str">
        <f>+INDEX([1]!TABLA_MAESTRO_DE_ARTICULO[SubGroupName],MATCH(Tabla_lineas[[#This Row],[CODIGO SAP]],[1]!TABLA_MAESTRO_DE_ARTICULO[ItemCode],0))</f>
        <v>SOLUCION INYECTABLE</v>
      </c>
      <c r="M9473" t="s">
        <v>312</v>
      </c>
      <c r="N9473">
        <v>3</v>
      </c>
      <c r="O9473" t="s">
        <v>249</v>
      </c>
      <c r="S9473" s="2">
        <v>4300</v>
      </c>
      <c r="T9473">
        <v>21801</v>
      </c>
      <c r="U9473">
        <v>8.4</v>
      </c>
      <c r="V9473">
        <v>5.07</v>
      </c>
      <c r="W9473">
        <v>1</v>
      </c>
      <c r="Z9473" s="4" t="s">
        <v>53</v>
      </c>
      <c r="AA9473" t="s">
        <v>126</v>
      </c>
      <c r="AB9473">
        <v>46132</v>
      </c>
      <c r="AG9473">
        <v>0</v>
      </c>
      <c r="AH9473">
        <v>4300</v>
      </c>
      <c r="AM9473" t="str">
        <f>SUBSTITUTE(Tabla_lineas[[#This Row],[Codigo Liname]]," ","")</f>
        <v>M0109</v>
      </c>
    </row>
    <row r="9474" spans="1:39" customFormat="1" x14ac:dyDescent="0.25">
      <c r="A9474" s="2">
        <v>877</v>
      </c>
      <c r="B9474" t="s">
        <v>1447</v>
      </c>
      <c r="C9474">
        <f t="shared" ref="C9474:C9501" si="148">IFERROR(VALUE(RIGHT(TRIM(LEFT(B9474,SEARCH("Eco",B9474)-1)),7)),"COTI")</f>
        <v>1657276</v>
      </c>
      <c r="D9474">
        <v>2784</v>
      </c>
      <c r="E9474" t="s">
        <v>574</v>
      </c>
      <c r="F9474">
        <v>5.79</v>
      </c>
      <c r="G9474">
        <v>5.79</v>
      </c>
      <c r="H9474" t="s">
        <v>575</v>
      </c>
      <c r="I9474" s="2">
        <v>6.63</v>
      </c>
      <c r="J9474" t="s">
        <v>576</v>
      </c>
      <c r="K9474" t="s">
        <v>577</v>
      </c>
      <c r="L9474" s="3" t="str">
        <f>+INDEX([1]!TABLA_MAESTRO_DE_ARTICULO[SubGroupName],MATCH(Tabla_lineas[[#This Row],[CODIGO SAP]],[1]!TABLA_MAESTRO_DE_ARTICULO[ItemCode],0))</f>
        <v>COMPRIMIDO</v>
      </c>
      <c r="M9474" t="s">
        <v>578</v>
      </c>
      <c r="N9474">
        <v>9</v>
      </c>
      <c r="O9474" t="s">
        <v>45</v>
      </c>
      <c r="S9474" s="2">
        <v>600</v>
      </c>
      <c r="T9474">
        <v>2778</v>
      </c>
      <c r="U9474">
        <v>4.6399999999999997</v>
      </c>
      <c r="V9474">
        <v>4.63</v>
      </c>
      <c r="W9474">
        <v>0.7</v>
      </c>
      <c r="Z9474" s="4" t="s">
        <v>53</v>
      </c>
      <c r="AA9474" t="s">
        <v>126</v>
      </c>
      <c r="AB9474">
        <v>46132</v>
      </c>
      <c r="AG9474">
        <v>0</v>
      </c>
      <c r="AH9474">
        <v>600</v>
      </c>
      <c r="AM9474" t="str">
        <f>SUBSTITUTE(Tabla_lineas[[#This Row],[Codigo Liname]]," ","")</f>
        <v>J0166</v>
      </c>
    </row>
    <row r="9475" spans="1:39" customFormat="1" x14ac:dyDescent="0.25">
      <c r="A9475" s="2">
        <v>877</v>
      </c>
      <c r="B9475" t="s">
        <v>1447</v>
      </c>
      <c r="C9475">
        <f t="shared" si="148"/>
        <v>1657276</v>
      </c>
      <c r="D9475">
        <v>133350</v>
      </c>
      <c r="E9475" t="s">
        <v>82</v>
      </c>
      <c r="F9475">
        <v>1.61</v>
      </c>
      <c r="G9475">
        <v>1.61</v>
      </c>
      <c r="H9475" t="s">
        <v>83</v>
      </c>
      <c r="I9475" s="2">
        <v>3.67</v>
      </c>
      <c r="J9475" t="s">
        <v>84</v>
      </c>
      <c r="K9475" t="s">
        <v>85</v>
      </c>
      <c r="L9475" s="3" t="str">
        <f>+INDEX([1]!TABLA_MAESTRO_DE_ARTICULO[SubGroupName],MATCH(Tabla_lineas[[#This Row],[CODIGO SAP]],[1]!TABLA_MAESTRO_DE_ARTICULO[ItemCode],0))</f>
        <v>COMPRIMIDO</v>
      </c>
      <c r="M9475" t="s">
        <v>86</v>
      </c>
      <c r="N9475">
        <v>1</v>
      </c>
      <c r="O9475" t="s">
        <v>45</v>
      </c>
      <c r="S9475" s="2">
        <v>105000</v>
      </c>
      <c r="T9475">
        <v>132300</v>
      </c>
      <c r="U9475">
        <v>1.27</v>
      </c>
      <c r="V9475">
        <v>1.26</v>
      </c>
      <c r="W9475">
        <v>0.15</v>
      </c>
      <c r="Z9475" s="4" t="s">
        <v>46</v>
      </c>
      <c r="AA9475" t="s">
        <v>126</v>
      </c>
      <c r="AB9475">
        <v>46132</v>
      </c>
      <c r="AG9475">
        <v>0</v>
      </c>
      <c r="AH9475">
        <v>105000</v>
      </c>
      <c r="AM9475" t="str">
        <f>SUBSTITUTE(Tabla_lineas[[#This Row],[Codigo Liname]]," ","")</f>
        <v>C0902</v>
      </c>
    </row>
    <row r="9476" spans="1:39" customFormat="1" x14ac:dyDescent="0.25">
      <c r="A9476" s="2">
        <v>877</v>
      </c>
      <c r="B9476" t="s">
        <v>1447</v>
      </c>
      <c r="C9476">
        <f t="shared" si="148"/>
        <v>1657276</v>
      </c>
      <c r="D9476">
        <v>21210</v>
      </c>
      <c r="E9476" t="s">
        <v>148</v>
      </c>
      <c r="F9476">
        <v>5.12</v>
      </c>
      <c r="G9476">
        <v>4</v>
      </c>
      <c r="H9476" t="s">
        <v>149</v>
      </c>
      <c r="I9476" s="2">
        <v>4</v>
      </c>
      <c r="J9476" t="s">
        <v>150</v>
      </c>
      <c r="K9476" t="s">
        <v>151</v>
      </c>
      <c r="L9476" s="3" t="str">
        <f>+INDEX([1]!TABLA_MAESTRO_DE_ARTICULO[SubGroupName],MATCH(Tabla_lineas[[#This Row],[CODIGO SAP]],[1]!TABLA_MAESTRO_DE_ARTICULO[ItemCode],0))</f>
        <v>COMPRIMIDO</v>
      </c>
      <c r="M9476" t="s">
        <v>152</v>
      </c>
      <c r="N9476">
        <v>5</v>
      </c>
      <c r="O9476" t="s">
        <v>45</v>
      </c>
      <c r="P9476">
        <v>37700</v>
      </c>
      <c r="Q9476">
        <v>150100</v>
      </c>
      <c r="R9476">
        <v>187800</v>
      </c>
      <c r="S9476" s="2">
        <v>7000</v>
      </c>
      <c r="T9476">
        <v>21140</v>
      </c>
      <c r="U9476">
        <v>3.03</v>
      </c>
      <c r="V9476">
        <v>3.02</v>
      </c>
      <c r="W9476">
        <v>0.12</v>
      </c>
      <c r="Z9476" s="4" t="s">
        <v>53</v>
      </c>
      <c r="AA9476" t="s">
        <v>153</v>
      </c>
      <c r="AB9476">
        <v>46132</v>
      </c>
      <c r="AG9476">
        <v>0</v>
      </c>
      <c r="AH9476">
        <v>7000</v>
      </c>
      <c r="AM9476" t="str">
        <f>SUBSTITUTE(Tabla_lineas[[#This Row],[Codigo Liname]]," ","")</f>
        <v>M0111</v>
      </c>
    </row>
    <row r="9477" spans="1:39" customFormat="1" x14ac:dyDescent="0.25">
      <c r="A9477" s="2">
        <v>877</v>
      </c>
      <c r="B9477" t="s">
        <v>1447</v>
      </c>
      <c r="C9477">
        <f t="shared" si="148"/>
        <v>1657276</v>
      </c>
      <c r="D9477">
        <v>35600</v>
      </c>
      <c r="E9477" t="s">
        <v>313</v>
      </c>
      <c r="F9477">
        <v>5.29</v>
      </c>
      <c r="G9477">
        <v>5.29</v>
      </c>
      <c r="H9477" t="s">
        <v>314</v>
      </c>
      <c r="I9477" s="2">
        <v>6.32</v>
      </c>
      <c r="J9477" t="s">
        <v>315</v>
      </c>
      <c r="K9477" t="s">
        <v>316</v>
      </c>
      <c r="L9477" s="3" t="str">
        <f>+INDEX([1]!TABLA_MAESTRO_DE_ARTICULO[SubGroupName],MATCH(Tabla_lineas[[#This Row],[CODIGO SAP]],[1]!TABLA_MAESTRO_DE_ARTICULO[ItemCode],0))</f>
        <v>SOLUCION INYECTABLE</v>
      </c>
      <c r="M9477" t="s">
        <v>317</v>
      </c>
      <c r="N9477">
        <v>4</v>
      </c>
      <c r="O9477" t="s">
        <v>249</v>
      </c>
      <c r="S9477" s="2">
        <v>10000</v>
      </c>
      <c r="T9477">
        <v>35500</v>
      </c>
      <c r="U9477">
        <v>3.56</v>
      </c>
      <c r="V9477">
        <v>3.55</v>
      </c>
      <c r="W9477">
        <v>0.7</v>
      </c>
      <c r="Z9477" s="4" t="s">
        <v>46</v>
      </c>
      <c r="AA9477" t="s">
        <v>120</v>
      </c>
      <c r="AB9477">
        <v>46132</v>
      </c>
      <c r="AG9477">
        <v>0</v>
      </c>
      <c r="AH9477">
        <v>10000</v>
      </c>
      <c r="AM9477" t="str">
        <f>SUBSTITUTE(Tabla_lineas[[#This Row],[Codigo Liname]]," ","")</f>
        <v>N0205</v>
      </c>
    </row>
    <row r="9478" spans="1:39" customFormat="1" x14ac:dyDescent="0.25">
      <c r="A9478" s="2">
        <v>877</v>
      </c>
      <c r="B9478" t="s">
        <v>1447</v>
      </c>
      <c r="C9478">
        <f t="shared" si="148"/>
        <v>1657276</v>
      </c>
      <c r="D9478">
        <v>121173</v>
      </c>
      <c r="E9478" t="s">
        <v>318</v>
      </c>
      <c r="F9478">
        <v>1.26</v>
      </c>
      <c r="G9478">
        <v>1.26</v>
      </c>
      <c r="H9478" t="s">
        <v>319</v>
      </c>
      <c r="I9478" s="2">
        <v>3.35</v>
      </c>
      <c r="J9478" t="s">
        <v>320</v>
      </c>
      <c r="K9478" t="s">
        <v>321</v>
      </c>
      <c r="L9478" s="3" t="str">
        <f>+INDEX([1]!TABLA_MAESTRO_DE_ARTICULO[SubGroupName],MATCH(Tabla_lineas[[#This Row],[CODIGO SAP]],[1]!TABLA_MAESTRO_DE_ARTICULO[ItemCode],0))</f>
        <v>COMPRIMIDO</v>
      </c>
      <c r="M9478" t="s">
        <v>1290</v>
      </c>
      <c r="N9478">
        <v>2</v>
      </c>
      <c r="O9478" t="s">
        <v>45</v>
      </c>
      <c r="S9478" s="2">
        <v>71700</v>
      </c>
      <c r="T9478">
        <v>89625</v>
      </c>
      <c r="U9478">
        <v>1.69</v>
      </c>
      <c r="V9478">
        <v>1.25</v>
      </c>
      <c r="W9478">
        <v>0.2</v>
      </c>
      <c r="Z9478" s="4" t="s">
        <v>46</v>
      </c>
      <c r="AA9478" t="s">
        <v>120</v>
      </c>
      <c r="AB9478">
        <v>46132</v>
      </c>
      <c r="AG9478">
        <v>0</v>
      </c>
      <c r="AH9478">
        <v>71700</v>
      </c>
      <c r="AM9478" t="str">
        <f>SUBSTITUTE(Tabla_lineas[[#This Row],[Codigo Liname]]," ","")</f>
        <v>A1004</v>
      </c>
    </row>
    <row r="9479" spans="1:39" customFormat="1" x14ac:dyDescent="0.25">
      <c r="A9479" s="2">
        <v>878</v>
      </c>
      <c r="B9479" t="s">
        <v>1448</v>
      </c>
      <c r="C9479">
        <f t="shared" si="148"/>
        <v>1657282</v>
      </c>
      <c r="D9479">
        <v>11440</v>
      </c>
      <c r="E9479" t="s">
        <v>323</v>
      </c>
      <c r="F9479">
        <v>5.91</v>
      </c>
      <c r="G9479">
        <v>3.53</v>
      </c>
      <c r="H9479" t="s">
        <v>324</v>
      </c>
      <c r="I9479" s="2">
        <v>3.53</v>
      </c>
      <c r="J9479" t="s">
        <v>325</v>
      </c>
      <c r="K9479" t="s">
        <v>326</v>
      </c>
      <c r="L9479" s="3" t="str">
        <f>+INDEX([1]!TABLA_MAESTRO_DE_ARTICULO[SubGroupName],MATCH(Tabla_lineas[[#This Row],[CODIGO SAP]],[1]!TABLA_MAESTRO_DE_ARTICULO[ItemCode],0))</f>
        <v>SOLUCION INYECTABLE</v>
      </c>
      <c r="M9479" t="s">
        <v>327</v>
      </c>
      <c r="N9479">
        <v>2</v>
      </c>
      <c r="O9479" t="s">
        <v>249</v>
      </c>
      <c r="S9479" s="2">
        <v>4000</v>
      </c>
      <c r="T9479">
        <v>11400</v>
      </c>
      <c r="U9479">
        <v>2.86</v>
      </c>
      <c r="V9479">
        <v>2.85</v>
      </c>
      <c r="W9479">
        <v>0.7</v>
      </c>
      <c r="Z9479" s="4" t="s">
        <v>53</v>
      </c>
      <c r="AA9479" t="s">
        <v>153</v>
      </c>
      <c r="AB9479">
        <v>46132</v>
      </c>
      <c r="AG9479">
        <v>0</v>
      </c>
      <c r="AH9479">
        <v>4000</v>
      </c>
      <c r="AM9479" t="str">
        <f>SUBSTITUTE(Tabla_lineas[[#This Row],[Codigo Liname]]," ","")</f>
        <v>A0308</v>
      </c>
    </row>
    <row r="9480" spans="1:39" customFormat="1" x14ac:dyDescent="0.25">
      <c r="A9480" s="2">
        <v>878</v>
      </c>
      <c r="B9480" t="s">
        <v>1448</v>
      </c>
      <c r="C9480">
        <f t="shared" si="148"/>
        <v>1657282</v>
      </c>
      <c r="D9480">
        <v>760</v>
      </c>
      <c r="E9480" t="s">
        <v>87</v>
      </c>
      <c r="F9480">
        <v>0.64</v>
      </c>
      <c r="G9480">
        <v>0.44</v>
      </c>
      <c r="H9480" t="s">
        <v>88</v>
      </c>
      <c r="I9480" s="2">
        <v>0.44</v>
      </c>
      <c r="J9480" t="s">
        <v>89</v>
      </c>
      <c r="K9480" t="s">
        <v>90</v>
      </c>
      <c r="L9480" s="3" t="str">
        <f>+INDEX([1]!TABLA_MAESTRO_DE_ARTICULO[SubGroupName],MATCH(Tabla_lineas[[#This Row],[CODIGO SAP]],[1]!TABLA_MAESTRO_DE_ARTICULO[ItemCode],0))</f>
        <v>COMPRIMIDO</v>
      </c>
      <c r="M9480" t="s">
        <v>91</v>
      </c>
      <c r="N9480">
        <v>10</v>
      </c>
      <c r="O9480" t="s">
        <v>45</v>
      </c>
      <c r="S9480" s="2">
        <v>2000</v>
      </c>
      <c r="T9480">
        <v>740</v>
      </c>
      <c r="U9480">
        <v>0.38</v>
      </c>
      <c r="V9480">
        <v>0.37</v>
      </c>
      <c r="W9480">
        <v>0.12</v>
      </c>
      <c r="Z9480" s="4" t="s">
        <v>46</v>
      </c>
      <c r="AA9480" t="s">
        <v>153</v>
      </c>
      <c r="AB9480">
        <v>46132</v>
      </c>
      <c r="AG9480">
        <v>0</v>
      </c>
      <c r="AH9480">
        <v>2000</v>
      </c>
      <c r="AM9480" t="str">
        <f>SUBSTITUTE(Tabla_lineas[[#This Row],[Codigo Liname]]," ","")</f>
        <v>A0307</v>
      </c>
    </row>
    <row r="9481" spans="1:39" customFormat="1" x14ac:dyDescent="0.25">
      <c r="A9481" s="2">
        <v>878</v>
      </c>
      <c r="B9481" t="s">
        <v>1448</v>
      </c>
      <c r="C9481">
        <f t="shared" si="148"/>
        <v>1657282</v>
      </c>
      <c r="D9481">
        <v>1736</v>
      </c>
      <c r="E9481" t="s">
        <v>328</v>
      </c>
      <c r="F9481">
        <v>0.92</v>
      </c>
      <c r="G9481">
        <v>0.75</v>
      </c>
      <c r="H9481" t="s">
        <v>329</v>
      </c>
      <c r="I9481" s="2">
        <v>0.75</v>
      </c>
      <c r="J9481" t="s">
        <v>330</v>
      </c>
      <c r="K9481" t="s">
        <v>331</v>
      </c>
      <c r="L9481" s="3" t="str">
        <f>+INDEX([1]!TABLA_MAESTRO_DE_ARTICULO[SubGroupName],MATCH(Tabla_lineas[[#This Row],[CODIGO SAP]],[1]!TABLA_MAESTRO_DE_ARTICULO[ItemCode],0))</f>
        <v>COMPRIMIDO</v>
      </c>
      <c r="M9481" t="s">
        <v>332</v>
      </c>
      <c r="N9481">
        <v>5</v>
      </c>
      <c r="O9481" t="s">
        <v>45</v>
      </c>
      <c r="P9481">
        <v>63200</v>
      </c>
      <c r="Q9481">
        <v>247600</v>
      </c>
      <c r="R9481">
        <v>310800</v>
      </c>
      <c r="S9481" s="2">
        <v>2800</v>
      </c>
      <c r="T9481">
        <v>1708</v>
      </c>
      <c r="U9481">
        <v>0.62</v>
      </c>
      <c r="V9481">
        <v>0.61</v>
      </c>
      <c r="W9481">
        <v>0.2</v>
      </c>
      <c r="Z9481" s="4" t="s">
        <v>46</v>
      </c>
      <c r="AA9481" t="s">
        <v>120</v>
      </c>
      <c r="AB9481">
        <v>46132</v>
      </c>
      <c r="AG9481">
        <v>0</v>
      </c>
      <c r="AH9481">
        <v>2800</v>
      </c>
      <c r="AM9481" t="str">
        <f>SUBSTITUTE(Tabla_lineas[[#This Row],[Codigo Liname]]," ","")</f>
        <v>P0109</v>
      </c>
    </row>
    <row r="9482" spans="1:39" customFormat="1" x14ac:dyDescent="0.25">
      <c r="A9482" s="2">
        <v>878</v>
      </c>
      <c r="B9482" t="s">
        <v>1448</v>
      </c>
      <c r="C9482">
        <f t="shared" si="148"/>
        <v>1657282</v>
      </c>
      <c r="D9482">
        <v>983.99999999999989</v>
      </c>
      <c r="E9482" t="s">
        <v>92</v>
      </c>
      <c r="F9482">
        <v>4.72</v>
      </c>
      <c r="G9482">
        <v>4.72</v>
      </c>
      <c r="H9482" t="s">
        <v>93</v>
      </c>
      <c r="I9482" s="2">
        <v>5.27</v>
      </c>
      <c r="J9482" t="s">
        <v>94</v>
      </c>
      <c r="K9482" t="s">
        <v>95</v>
      </c>
      <c r="L9482" s="3" t="str">
        <f>+INDEX([1]!TABLA_MAESTRO_DE_ARTICULO[SubGroupName],MATCH(Tabla_lineas[[#This Row],[CODIGO SAP]],[1]!TABLA_MAESTRO_DE_ARTICULO[ItemCode],0))</f>
        <v>OVULO VAGINAL</v>
      </c>
      <c r="M9482" t="s">
        <v>96</v>
      </c>
      <c r="N9482">
        <v>6</v>
      </c>
      <c r="O9482" t="s">
        <v>97</v>
      </c>
      <c r="S9482" s="2">
        <v>300</v>
      </c>
      <c r="T9482">
        <v>981</v>
      </c>
      <c r="U9482">
        <v>3.28</v>
      </c>
      <c r="V9482">
        <v>3.27</v>
      </c>
      <c r="W9482">
        <v>0.8</v>
      </c>
      <c r="Z9482" s="4" t="s">
        <v>53</v>
      </c>
      <c r="AA9482" t="s">
        <v>126</v>
      </c>
      <c r="AB9482">
        <v>46132</v>
      </c>
      <c r="AG9482">
        <v>0</v>
      </c>
      <c r="AH9482">
        <v>300</v>
      </c>
      <c r="AM9482" t="str">
        <f>SUBSTITUTE(Tabla_lineas[[#This Row],[Codigo Liname]]," ","")</f>
        <v>G0104</v>
      </c>
    </row>
    <row r="9483" spans="1:39" customFormat="1" x14ac:dyDescent="0.25">
      <c r="A9483" s="2">
        <v>878</v>
      </c>
      <c r="B9483" t="s">
        <v>1448</v>
      </c>
      <c r="C9483">
        <f t="shared" si="148"/>
        <v>1657282</v>
      </c>
      <c r="D9483">
        <v>1913.4</v>
      </c>
      <c r="E9483" t="s">
        <v>348</v>
      </c>
      <c r="F9483">
        <v>31.43</v>
      </c>
      <c r="G9483">
        <v>31.43</v>
      </c>
      <c r="H9483" t="s">
        <v>349</v>
      </c>
      <c r="I9483" s="2">
        <v>45.42</v>
      </c>
      <c r="J9483" t="s">
        <v>350</v>
      </c>
      <c r="K9483" t="s">
        <v>351</v>
      </c>
      <c r="L9483" s="3" t="str">
        <f>+INDEX([1]!TABLA_MAESTRO_DE_ARTICULO[SubGroupName],MATCH(Tabla_lineas[[#This Row],[CODIGO SAP]],[1]!TABLA_MAESTRO_DE_ARTICULO[ItemCode],0))</f>
        <v>SUSPENSION</v>
      </c>
      <c r="M9483" t="s">
        <v>352</v>
      </c>
      <c r="N9483">
        <v>4</v>
      </c>
      <c r="O9483" t="s">
        <v>181</v>
      </c>
      <c r="S9483" s="2">
        <v>60</v>
      </c>
      <c r="T9483">
        <v>1885.2</v>
      </c>
      <c r="U9483">
        <v>31.89</v>
      </c>
      <c r="V9483">
        <v>31.42</v>
      </c>
      <c r="W9483">
        <v>10</v>
      </c>
      <c r="Z9483" s="4" t="s">
        <v>46</v>
      </c>
      <c r="AA9483" t="s">
        <v>153</v>
      </c>
      <c r="AB9483">
        <v>46132</v>
      </c>
      <c r="AG9483">
        <v>0</v>
      </c>
      <c r="AH9483">
        <v>60</v>
      </c>
      <c r="AM9483" t="str">
        <f>SUBSTITUTE(Tabla_lineas[[#This Row],[Codigo Liname]]," ","")</f>
        <v>A0704</v>
      </c>
    </row>
    <row r="9484" spans="1:39" customFormat="1" x14ac:dyDescent="0.25">
      <c r="A9484" s="2">
        <v>878</v>
      </c>
      <c r="B9484" t="s">
        <v>1448</v>
      </c>
      <c r="C9484">
        <f t="shared" si="148"/>
        <v>1657282</v>
      </c>
      <c r="D9484">
        <v>834</v>
      </c>
      <c r="E9484" t="s">
        <v>98</v>
      </c>
      <c r="F9484">
        <v>9.4</v>
      </c>
      <c r="G9484">
        <v>8.77</v>
      </c>
      <c r="H9484" t="s">
        <v>99</v>
      </c>
      <c r="I9484" s="2">
        <v>8.77</v>
      </c>
      <c r="J9484" t="s">
        <v>100</v>
      </c>
      <c r="K9484" t="s">
        <v>101</v>
      </c>
      <c r="L9484" s="3" t="str">
        <f>+INDEX([1]!TABLA_MAESTRO_DE_ARTICULO[SubGroupName],MATCH(Tabla_lineas[[#This Row],[CODIGO SAP]],[1]!TABLA_MAESTRO_DE_ARTICULO[ItemCode],0))</f>
        <v>GOTAS</v>
      </c>
      <c r="M9484" t="s">
        <v>1312</v>
      </c>
      <c r="N9484">
        <v>8</v>
      </c>
      <c r="O9484" t="s">
        <v>103</v>
      </c>
      <c r="S9484" s="2">
        <v>120</v>
      </c>
      <c r="T9484">
        <v>832.8</v>
      </c>
      <c r="U9484">
        <v>6.95</v>
      </c>
      <c r="V9484">
        <v>6.94</v>
      </c>
      <c r="W9484">
        <v>3</v>
      </c>
      <c r="Z9484" s="4" t="s">
        <v>46</v>
      </c>
      <c r="AA9484" t="s">
        <v>153</v>
      </c>
      <c r="AB9484">
        <v>46132</v>
      </c>
      <c r="AG9484">
        <v>0</v>
      </c>
      <c r="AH9484">
        <v>120</v>
      </c>
      <c r="AM9484" t="str">
        <f>SUBSTITUTE(Tabla_lineas[[#This Row],[Codigo Liname]]," ","")</f>
        <v>N0210</v>
      </c>
    </row>
    <row r="9485" spans="1:39" customFormat="1" x14ac:dyDescent="0.25">
      <c r="A9485" s="2">
        <v>878</v>
      </c>
      <c r="B9485" t="s">
        <v>1448</v>
      </c>
      <c r="C9485">
        <f t="shared" si="148"/>
        <v>1657282</v>
      </c>
      <c r="D9485">
        <v>322.2</v>
      </c>
      <c r="E9485" t="s">
        <v>353</v>
      </c>
      <c r="F9485">
        <v>11.88</v>
      </c>
      <c r="G9485">
        <v>11.88</v>
      </c>
      <c r="H9485" t="s">
        <v>354</v>
      </c>
      <c r="I9485" s="2">
        <v>13.94</v>
      </c>
      <c r="J9485" t="s">
        <v>355</v>
      </c>
      <c r="K9485" t="s">
        <v>356</v>
      </c>
      <c r="L9485" s="3" t="str">
        <f>+INDEX([1]!TABLA_MAESTRO_DE_ARTICULO[SubGroupName],MATCH(Tabla_lineas[[#This Row],[CODIGO SAP]],[1]!TABLA_MAESTRO_DE_ARTICULO[ItemCode],0))</f>
        <v>JARABE</v>
      </c>
      <c r="M9485" t="s">
        <v>357</v>
      </c>
      <c r="N9485">
        <v>11</v>
      </c>
      <c r="O9485" t="s">
        <v>181</v>
      </c>
      <c r="S9485" s="2">
        <v>30</v>
      </c>
      <c r="T9485">
        <v>321.90000000000003</v>
      </c>
      <c r="U9485">
        <v>10.74</v>
      </c>
      <c r="V9485">
        <v>10.73</v>
      </c>
      <c r="W9485">
        <v>5.5</v>
      </c>
      <c r="Z9485" s="4" t="s">
        <v>53</v>
      </c>
      <c r="AA9485" t="s">
        <v>153</v>
      </c>
      <c r="AB9485">
        <v>46096</v>
      </c>
      <c r="AG9485">
        <v>0</v>
      </c>
      <c r="AH9485">
        <v>30</v>
      </c>
      <c r="AM9485" t="str">
        <f>SUBSTITUTE(Tabla_lineas[[#This Row],[Codigo Liname]]," ","")</f>
        <v>N0209</v>
      </c>
    </row>
    <row r="9486" spans="1:39" customFormat="1" x14ac:dyDescent="0.25">
      <c r="A9486" s="2">
        <v>878</v>
      </c>
      <c r="B9486" t="s">
        <v>1448</v>
      </c>
      <c r="C9486">
        <f t="shared" si="148"/>
        <v>1657282</v>
      </c>
      <c r="D9486">
        <v>4200</v>
      </c>
      <c r="E9486" t="s">
        <v>104</v>
      </c>
      <c r="F9486">
        <v>0.3</v>
      </c>
      <c r="G9486">
        <v>0.25</v>
      </c>
      <c r="H9486" t="s">
        <v>105</v>
      </c>
      <c r="I9486" s="2">
        <v>0.25</v>
      </c>
      <c r="J9486" t="s">
        <v>106</v>
      </c>
      <c r="K9486" t="s">
        <v>107</v>
      </c>
      <c r="L9486" s="3" t="str">
        <f>+INDEX([1]!TABLA_MAESTRO_DE_ARTICULO[SubGroupName],MATCH(Tabla_lineas[[#This Row],[CODIGO SAP]],[1]!TABLA_MAESTRO_DE_ARTICULO[ItemCode],0))</f>
        <v>COMPRIMIDO</v>
      </c>
      <c r="M9486" t="s">
        <v>108</v>
      </c>
      <c r="N9486">
        <v>3</v>
      </c>
      <c r="O9486" t="s">
        <v>45</v>
      </c>
      <c r="S9486" s="2">
        <v>20000</v>
      </c>
      <c r="T9486">
        <v>4000</v>
      </c>
      <c r="U9486">
        <v>0.21</v>
      </c>
      <c r="V9486">
        <v>0.2</v>
      </c>
      <c r="W9486">
        <v>0.12</v>
      </c>
      <c r="Z9486" s="4" t="s">
        <v>46</v>
      </c>
      <c r="AA9486" t="s">
        <v>126</v>
      </c>
      <c r="AB9486">
        <v>46132</v>
      </c>
      <c r="AG9486">
        <v>0</v>
      </c>
      <c r="AH9486">
        <v>20000</v>
      </c>
      <c r="AM9486" t="str">
        <f>SUBSTITUTE(Tabla_lineas[[#This Row],[Codigo Liname]]," ","")</f>
        <v>N0208</v>
      </c>
    </row>
    <row r="9487" spans="1:39" customFormat="1" x14ac:dyDescent="0.25">
      <c r="A9487" s="2">
        <v>879</v>
      </c>
      <c r="B9487" t="s">
        <v>1449</v>
      </c>
      <c r="C9487">
        <f t="shared" si="148"/>
        <v>1656762</v>
      </c>
      <c r="D9487">
        <v>94418.7</v>
      </c>
      <c r="E9487" t="s">
        <v>539</v>
      </c>
      <c r="F9487">
        <v>25.52</v>
      </c>
      <c r="G9487">
        <v>25.52</v>
      </c>
      <c r="H9487" t="s">
        <v>540</v>
      </c>
      <c r="I9487" s="2">
        <v>29.69</v>
      </c>
      <c r="J9487" t="s">
        <v>541</v>
      </c>
      <c r="K9487" t="s">
        <v>542</v>
      </c>
      <c r="L9487" s="3" t="str">
        <f>+INDEX([1]!TABLA_MAESTRO_DE_ARTICULO[SubGroupName],MATCH(Tabla_lineas[[#This Row],[CODIGO SAP]],[1]!TABLA_MAESTRO_DE_ARTICULO[ItemCode],0))</f>
        <v>SOLUCION INYECTABLE</v>
      </c>
      <c r="M9487" t="s">
        <v>543</v>
      </c>
      <c r="N9487">
        <v>3</v>
      </c>
      <c r="O9487" t="s">
        <v>544</v>
      </c>
      <c r="S9487" s="2">
        <v>4535</v>
      </c>
      <c r="T9487">
        <v>94373.349999999991</v>
      </c>
      <c r="U9487">
        <v>20.82</v>
      </c>
      <c r="V9487">
        <v>20.81</v>
      </c>
      <c r="W9487">
        <v>3</v>
      </c>
      <c r="Z9487" s="4" t="s">
        <v>46</v>
      </c>
      <c r="AA9487" t="s">
        <v>126</v>
      </c>
      <c r="AB9487">
        <v>46132</v>
      </c>
      <c r="AG9487">
        <v>0</v>
      </c>
      <c r="AH9487">
        <v>4535</v>
      </c>
      <c r="AM9487" t="str">
        <f>SUBSTITUTE(Tabla_lineas[[#This Row],[Codigo Liname]]," ","")</f>
        <v>M0110</v>
      </c>
    </row>
    <row r="9488" spans="1:39" customFormat="1" x14ac:dyDescent="0.25">
      <c r="A9488" s="2">
        <v>879</v>
      </c>
      <c r="B9488" t="s">
        <v>1449</v>
      </c>
      <c r="C9488">
        <f t="shared" si="148"/>
        <v>1656762</v>
      </c>
      <c r="D9488">
        <v>8170</v>
      </c>
      <c r="E9488" t="s">
        <v>282</v>
      </c>
      <c r="F9488">
        <v>4.76</v>
      </c>
      <c r="G9488">
        <v>2.15</v>
      </c>
      <c r="H9488" t="s">
        <v>283</v>
      </c>
      <c r="I9488" s="2">
        <v>2.15</v>
      </c>
      <c r="J9488" t="s">
        <v>284</v>
      </c>
      <c r="K9488" t="s">
        <v>285</v>
      </c>
      <c r="L9488" s="3" t="str">
        <f>+INDEX([1]!TABLA_MAESTRO_DE_ARTICULO[SubGroupName],MATCH(Tabla_lineas[[#This Row],[CODIGO SAP]],[1]!TABLA_MAESTRO_DE_ARTICULO[ItemCode],0))</f>
        <v>SOLUCION INYECTABLE</v>
      </c>
      <c r="M9488" t="s">
        <v>286</v>
      </c>
      <c r="N9488">
        <v>2</v>
      </c>
      <c r="O9488" t="s">
        <v>249</v>
      </c>
      <c r="S9488" s="2">
        <v>3800</v>
      </c>
      <c r="T9488">
        <v>8132.0000000000018</v>
      </c>
      <c r="U9488">
        <v>2.15</v>
      </c>
      <c r="V9488">
        <v>2.14</v>
      </c>
      <c r="W9488">
        <v>0.7</v>
      </c>
      <c r="Z9488" s="4" t="s">
        <v>53</v>
      </c>
      <c r="AA9488" t="s">
        <v>126</v>
      </c>
      <c r="AB9488">
        <v>46132</v>
      </c>
      <c r="AG9488">
        <v>0</v>
      </c>
      <c r="AH9488">
        <v>3800</v>
      </c>
      <c r="AM9488" t="str">
        <f>SUBSTITUTE(Tabla_lineas[[#This Row],[Codigo Liname]]," ","")</f>
        <v>J0149</v>
      </c>
    </row>
    <row r="9489" spans="1:51" customFormat="1" x14ac:dyDescent="0.25">
      <c r="A9489" s="2">
        <v>881</v>
      </c>
      <c r="B9489" t="s">
        <v>1450</v>
      </c>
      <c r="C9489">
        <f t="shared" si="148"/>
        <v>1656724</v>
      </c>
      <c r="D9489">
        <v>122380</v>
      </c>
      <c r="E9489" t="s">
        <v>193</v>
      </c>
      <c r="F9489">
        <v>14.39</v>
      </c>
      <c r="G9489">
        <v>10.38</v>
      </c>
      <c r="H9489" t="s">
        <v>194</v>
      </c>
      <c r="I9489" s="2">
        <v>10.38</v>
      </c>
      <c r="J9489" t="s">
        <v>195</v>
      </c>
      <c r="K9489" t="s">
        <v>196</v>
      </c>
      <c r="L9489" s="3" t="str">
        <f>+INDEX([1]!TABLA_MAESTRO_DE_ARTICULO[SubGroupName],MATCH(Tabla_lineas[[#This Row],[CODIGO SAP]],[1]!TABLA_MAESTRO_DE_ARTICULO[ItemCode],0))</f>
        <v>POLVO PARA INYECTABLE</v>
      </c>
      <c r="M9489" t="s">
        <v>197</v>
      </c>
      <c r="N9489">
        <v>1</v>
      </c>
      <c r="O9489" t="s">
        <v>52</v>
      </c>
      <c r="S9489" s="2">
        <v>14500</v>
      </c>
      <c r="T9489">
        <v>122235</v>
      </c>
      <c r="U9489">
        <v>8.44</v>
      </c>
      <c r="V9489">
        <v>8.43</v>
      </c>
      <c r="W9489">
        <v>3.8</v>
      </c>
      <c r="Z9489" s="4" t="s">
        <v>53</v>
      </c>
      <c r="AA9489" t="s">
        <v>120</v>
      </c>
      <c r="AB9489">
        <v>46096</v>
      </c>
      <c r="AG9489">
        <v>0</v>
      </c>
      <c r="AH9489">
        <v>14500</v>
      </c>
      <c r="AM9489" t="str">
        <f>SUBSTITUTE(Tabla_lineas[[#This Row],[Codigo Liname]]," ","")</f>
        <v>J0122</v>
      </c>
      <c r="AY9489" s="4"/>
    </row>
    <row r="9490" spans="1:51" customFormat="1" x14ac:dyDescent="0.25">
      <c r="A9490" s="2">
        <v>881</v>
      </c>
      <c r="B9490" t="s">
        <v>1450</v>
      </c>
      <c r="C9490">
        <f t="shared" si="148"/>
        <v>1656724</v>
      </c>
      <c r="D9490">
        <v>23980</v>
      </c>
      <c r="E9490" t="s">
        <v>47</v>
      </c>
      <c r="F9490">
        <v>14.47</v>
      </c>
      <c r="G9490">
        <v>14.47</v>
      </c>
      <c r="H9490" t="s">
        <v>48</v>
      </c>
      <c r="I9490" s="2">
        <v>26.67</v>
      </c>
      <c r="J9490" t="s">
        <v>49</v>
      </c>
      <c r="K9490" t="s">
        <v>50</v>
      </c>
      <c r="L9490" s="3" t="str">
        <f>+INDEX([1]!TABLA_MAESTRO_DE_ARTICULO[SubGroupName],MATCH(Tabla_lineas[[#This Row],[CODIGO SAP]],[1]!TABLA_MAESTRO_DE_ARTICULO[ItemCode],0))</f>
        <v>POLVO PARA INYECTABLE</v>
      </c>
      <c r="M9490" t="s">
        <v>51</v>
      </c>
      <c r="N9490">
        <v>2</v>
      </c>
      <c r="O9490" t="s">
        <v>52</v>
      </c>
      <c r="P9490">
        <v>17583</v>
      </c>
      <c r="Q9490">
        <v>72000</v>
      </c>
      <c r="R9490">
        <v>89583</v>
      </c>
      <c r="S9490" s="2">
        <v>2000</v>
      </c>
      <c r="T9490">
        <v>23960</v>
      </c>
      <c r="U9490">
        <v>11.99</v>
      </c>
      <c r="V9490">
        <v>11.98</v>
      </c>
      <c r="W9490">
        <v>3.8</v>
      </c>
      <c r="Z9490" s="4" t="s">
        <v>53</v>
      </c>
      <c r="AA9490" t="s">
        <v>126</v>
      </c>
      <c r="AB9490">
        <v>46096</v>
      </c>
      <c r="AG9490">
        <v>0</v>
      </c>
      <c r="AH9490">
        <v>2000</v>
      </c>
      <c r="AM9490" t="str">
        <f>SUBSTITUTE(Tabla_lineas[[#This Row],[Codigo Liname]]," ","")</f>
        <v>J0126</v>
      </c>
      <c r="AY9490" s="4"/>
    </row>
    <row r="9491" spans="1:51" customFormat="1" x14ac:dyDescent="0.25">
      <c r="A9491" s="2">
        <v>881</v>
      </c>
      <c r="B9491" t="s">
        <v>1451</v>
      </c>
      <c r="C9491" t="str">
        <f t="shared" si="148"/>
        <v>COTI</v>
      </c>
      <c r="E9491" t="s">
        <v>895</v>
      </c>
      <c r="F9491">
        <v>2.0499999999999998</v>
      </c>
      <c r="G9491">
        <v>0.89</v>
      </c>
      <c r="H9491" t="s">
        <v>896</v>
      </c>
      <c r="I9491" s="2">
        <v>0.89</v>
      </c>
      <c r="J9491" t="s">
        <v>897</v>
      </c>
      <c r="K9491" t="s">
        <v>898</v>
      </c>
      <c r="L9491" s="3" t="str">
        <f>+INDEX([1]!TABLA_MAESTRO_DE_ARTICULO[SubGroupName],MATCH(Tabla_lineas[[#This Row],[CODIGO SAP]],[1]!TABLA_MAESTRO_DE_ARTICULO[ItemCode],0))</f>
        <v>COMPRIMIDO</v>
      </c>
      <c r="M9491" t="s">
        <v>899</v>
      </c>
      <c r="O9491" t="s">
        <v>45</v>
      </c>
      <c r="P9491" t="e">
        <v>#N/A</v>
      </c>
      <c r="Q9491" t="e">
        <v>#N/A</v>
      </c>
      <c r="R9491" t="e">
        <v>#N/A</v>
      </c>
      <c r="S9491">
        <v>400</v>
      </c>
      <c r="T9491">
        <v>200</v>
      </c>
      <c r="V9491">
        <v>0.5</v>
      </c>
      <c r="Z9491" t="s">
        <v>46</v>
      </c>
      <c r="AM9491" t="str">
        <f>SUBSTITUTE(Tabla_lineas[[#This Row],[Codigo Liname]]," ","")</f>
        <v>M0401</v>
      </c>
      <c r="AY9491" s="4"/>
    </row>
    <row r="9492" spans="1:51" customFormat="1" x14ac:dyDescent="0.25">
      <c r="A9492" s="2">
        <v>881</v>
      </c>
      <c r="B9492" t="s">
        <v>1451</v>
      </c>
      <c r="C9492" t="str">
        <f t="shared" si="148"/>
        <v>COTI</v>
      </c>
      <c r="E9492" t="s">
        <v>668</v>
      </c>
      <c r="F9492">
        <v>14.45</v>
      </c>
      <c r="G9492">
        <v>11.5</v>
      </c>
      <c r="H9492" t="s">
        <v>669</v>
      </c>
      <c r="I9492" s="2">
        <v>11.5</v>
      </c>
      <c r="J9492" t="s">
        <v>670</v>
      </c>
      <c r="K9492" t="s">
        <v>671</v>
      </c>
      <c r="L9492" s="3" t="str">
        <f>+INDEX([1]!TABLA_MAESTRO_DE_ARTICULO[SubGroupName],MATCH(Tabla_lineas[[#This Row],[CODIGO SAP]],[1]!TABLA_MAESTRO_DE_ARTICULO[ItemCode],0))</f>
        <v>SOLUCION INYECTABLE</v>
      </c>
      <c r="M9492" t="s">
        <v>672</v>
      </c>
      <c r="O9492" t="s">
        <v>249</v>
      </c>
      <c r="P9492" t="e">
        <v>#N/A</v>
      </c>
      <c r="Q9492" t="e">
        <v>#N/A</v>
      </c>
      <c r="R9492" t="e">
        <v>#N/A</v>
      </c>
      <c r="S9492">
        <v>300</v>
      </c>
      <c r="T9492">
        <v>1800</v>
      </c>
      <c r="V9492">
        <v>6</v>
      </c>
      <c r="Z9492" t="s">
        <v>46</v>
      </c>
      <c r="AM9492" t="str">
        <f>SUBSTITUTE(Tabla_lineas[[#This Row],[Codigo Liname]]," ","")</f>
        <v>J0104</v>
      </c>
      <c r="AY9492" s="4"/>
    </row>
    <row r="9493" spans="1:51" customFormat="1" x14ac:dyDescent="0.25">
      <c r="A9493" s="2">
        <v>881</v>
      </c>
      <c r="B9493" t="s">
        <v>1451</v>
      </c>
      <c r="C9493" t="str">
        <f t="shared" si="148"/>
        <v>COTI</v>
      </c>
      <c r="E9493" t="s">
        <v>47</v>
      </c>
      <c r="F9493">
        <v>14.47</v>
      </c>
      <c r="G9493">
        <v>14.47</v>
      </c>
      <c r="H9493" t="s">
        <v>48</v>
      </c>
      <c r="I9493" s="2">
        <v>26.67</v>
      </c>
      <c r="J9493" t="s">
        <v>49</v>
      </c>
      <c r="K9493" t="s">
        <v>50</v>
      </c>
      <c r="L9493" s="3" t="str">
        <f>+INDEX([1]!TABLA_MAESTRO_DE_ARTICULO[SubGroupName],MATCH(Tabla_lineas[[#This Row],[CODIGO SAP]],[1]!TABLA_MAESTRO_DE_ARTICULO[ItemCode],0))</f>
        <v>POLVO PARA INYECTABLE</v>
      </c>
      <c r="M9493" t="s">
        <v>51</v>
      </c>
      <c r="O9493" t="s">
        <v>52</v>
      </c>
      <c r="P9493">
        <v>17583</v>
      </c>
      <c r="Q9493">
        <v>72000</v>
      </c>
      <c r="R9493">
        <v>89583</v>
      </c>
      <c r="S9493">
        <v>400</v>
      </c>
      <c r="T9493">
        <v>2400</v>
      </c>
      <c r="V9493">
        <v>6</v>
      </c>
      <c r="Z9493" t="s">
        <v>53</v>
      </c>
      <c r="AM9493" t="str">
        <f>SUBSTITUTE(Tabla_lineas[[#This Row],[Codigo Liname]]," ","")</f>
        <v>J0126</v>
      </c>
      <c r="AY9493" s="4"/>
    </row>
    <row r="9494" spans="1:51" customFormat="1" x14ac:dyDescent="0.25">
      <c r="A9494" s="2">
        <v>881</v>
      </c>
      <c r="B9494" t="s">
        <v>1451</v>
      </c>
      <c r="C9494" t="str">
        <f t="shared" si="148"/>
        <v>COTI</v>
      </c>
      <c r="E9494" t="s">
        <v>303</v>
      </c>
      <c r="F9494">
        <v>0.75</v>
      </c>
      <c r="G9494">
        <v>0.69</v>
      </c>
      <c r="H9494" t="s">
        <v>304</v>
      </c>
      <c r="I9494" s="2">
        <v>0.69</v>
      </c>
      <c r="J9494" t="s">
        <v>305</v>
      </c>
      <c r="K9494" t="s">
        <v>306</v>
      </c>
      <c r="L9494" s="3" t="str">
        <f>+INDEX([1]!TABLA_MAESTRO_DE_ARTICULO[SubGroupName],MATCH(Tabla_lineas[[#This Row],[CODIGO SAP]],[1]!TABLA_MAESTRO_DE_ARTICULO[ItemCode],0))</f>
        <v>COMPRIMIDO</v>
      </c>
      <c r="M9494" t="s">
        <v>307</v>
      </c>
      <c r="O9494" t="s">
        <v>45</v>
      </c>
      <c r="P9494">
        <v>138600</v>
      </c>
      <c r="Q9494">
        <v>3275900</v>
      </c>
      <c r="R9494">
        <v>3414500</v>
      </c>
      <c r="S9494">
        <v>10000</v>
      </c>
      <c r="T9494">
        <v>2500</v>
      </c>
      <c r="V9494">
        <v>0.25</v>
      </c>
      <c r="Z9494" t="s">
        <v>46</v>
      </c>
      <c r="AM9494" t="str">
        <f>SUBSTITUTE(Tabla_lineas[[#This Row],[Codigo Liname]]," ","")</f>
        <v>M0105</v>
      </c>
      <c r="AY9494" s="4"/>
    </row>
    <row r="9495" spans="1:51" customFormat="1" x14ac:dyDescent="0.25">
      <c r="A9495" s="2">
        <v>881</v>
      </c>
      <c r="B9495" t="s">
        <v>1451</v>
      </c>
      <c r="C9495" t="str">
        <f t="shared" si="148"/>
        <v>COTI</v>
      </c>
      <c r="E9495" t="s">
        <v>76</v>
      </c>
      <c r="F9495">
        <v>14.47</v>
      </c>
      <c r="G9495">
        <v>14.37</v>
      </c>
      <c r="H9495" t="s">
        <v>77</v>
      </c>
      <c r="I9495" s="2">
        <v>14.37</v>
      </c>
      <c r="J9495" t="s">
        <v>78</v>
      </c>
      <c r="K9495" t="s">
        <v>79</v>
      </c>
      <c r="L9495" s="3" t="str">
        <f>+INDEX([1]!TABLA_MAESTRO_DE_ARTICULO[SubGroupName],MATCH(Tabla_lineas[[#This Row],[CODIGO SAP]],[1]!TABLA_MAESTRO_DE_ARTICULO[ItemCode],0))</f>
        <v>SOLUCION INYECTABLE</v>
      </c>
      <c r="M9495" t="s">
        <v>80</v>
      </c>
      <c r="O9495" t="s">
        <v>81</v>
      </c>
      <c r="P9495" t="e">
        <v>#N/A</v>
      </c>
      <c r="Q9495" t="e">
        <v>#N/A</v>
      </c>
      <c r="R9495" t="e">
        <v>#N/A</v>
      </c>
      <c r="S9495">
        <v>150</v>
      </c>
      <c r="T9495">
        <v>1350</v>
      </c>
      <c r="V9495">
        <v>9</v>
      </c>
      <c r="Z9495" t="s">
        <v>46</v>
      </c>
      <c r="AM9495" t="str">
        <f>SUBSTITUTE(Tabla_lineas[[#This Row],[Codigo Liname]]," ","")</f>
        <v>N0112</v>
      </c>
      <c r="AY9495" s="4"/>
    </row>
    <row r="9496" spans="1:51" customFormat="1" x14ac:dyDescent="0.25">
      <c r="A9496" s="2">
        <v>881</v>
      </c>
      <c r="B9496" t="s">
        <v>1451</v>
      </c>
      <c r="C9496" t="str">
        <f t="shared" si="148"/>
        <v>COTI</v>
      </c>
      <c r="E9496" t="s">
        <v>104</v>
      </c>
      <c r="F9496">
        <v>0.3</v>
      </c>
      <c r="G9496">
        <v>0.25</v>
      </c>
      <c r="H9496" t="s">
        <v>105</v>
      </c>
      <c r="I9496" s="2">
        <v>0.25</v>
      </c>
      <c r="J9496" t="s">
        <v>106</v>
      </c>
      <c r="K9496" t="s">
        <v>107</v>
      </c>
      <c r="L9496" s="3" t="str">
        <f>+INDEX([1]!TABLA_MAESTRO_DE_ARTICULO[SubGroupName],MATCH(Tabla_lineas[[#This Row],[CODIGO SAP]],[1]!TABLA_MAESTRO_DE_ARTICULO[ItemCode],0))</f>
        <v>COMPRIMIDO</v>
      </c>
      <c r="M9496" t="s">
        <v>108</v>
      </c>
      <c r="O9496" t="s">
        <v>45</v>
      </c>
      <c r="P9496" t="e">
        <v>#N/A</v>
      </c>
      <c r="Q9496" t="e">
        <v>#N/A</v>
      </c>
      <c r="R9496" t="e">
        <v>#N/A</v>
      </c>
      <c r="S9496">
        <v>5000</v>
      </c>
      <c r="T9496">
        <v>800</v>
      </c>
      <c r="V9496">
        <v>0.16</v>
      </c>
      <c r="Z9496" t="s">
        <v>46</v>
      </c>
      <c r="AM9496" t="str">
        <f>SUBSTITUTE(Tabla_lineas[[#This Row],[Codigo Liname]]," ","")</f>
        <v>N0208</v>
      </c>
      <c r="AY9496" s="4"/>
    </row>
    <row r="9497" spans="1:51" customFormat="1" x14ac:dyDescent="0.25">
      <c r="A9497" s="2">
        <v>881</v>
      </c>
      <c r="B9497" t="s">
        <v>1451</v>
      </c>
      <c r="C9497" t="str">
        <f t="shared" si="148"/>
        <v>COTI</v>
      </c>
      <c r="E9497" t="s">
        <v>363</v>
      </c>
      <c r="F9497">
        <v>22.68</v>
      </c>
      <c r="G9497">
        <v>19.34</v>
      </c>
      <c r="H9497" t="s">
        <v>364</v>
      </c>
      <c r="I9497" s="2">
        <v>19.34</v>
      </c>
      <c r="J9497" t="s">
        <v>365</v>
      </c>
      <c r="K9497" t="s">
        <v>366</v>
      </c>
      <c r="L9497" s="3" t="str">
        <f>+INDEX([1]!TABLA_MAESTRO_DE_ARTICULO[SubGroupName],MATCH(Tabla_lineas[[#This Row],[CODIGO SAP]],[1]!TABLA_MAESTRO_DE_ARTICULO[ItemCode],0))</f>
        <v>POLVO PARA INYECTABLE</v>
      </c>
      <c r="M9497" t="s">
        <v>367</v>
      </c>
      <c r="O9497" t="s">
        <v>52</v>
      </c>
      <c r="P9497" t="e">
        <v>#N/A</v>
      </c>
      <c r="Q9497" t="e">
        <v>#N/A</v>
      </c>
      <c r="R9497" t="e">
        <v>#N/A</v>
      </c>
      <c r="S9497">
        <v>300</v>
      </c>
      <c r="T9497">
        <v>2400</v>
      </c>
      <c r="V9497">
        <v>8</v>
      </c>
      <c r="Z9497" t="s">
        <v>46</v>
      </c>
      <c r="AM9497" t="str">
        <f>SUBSTITUTE(Tabla_lineas[[#This Row],[Codigo Liname]]," ","")</f>
        <v>J0116</v>
      </c>
      <c r="AY9497" s="4"/>
    </row>
    <row r="9498" spans="1:51" customFormat="1" x14ac:dyDescent="0.25">
      <c r="A9498" s="2">
        <v>881</v>
      </c>
      <c r="B9498" t="s">
        <v>1451</v>
      </c>
      <c r="C9498" t="str">
        <f t="shared" si="148"/>
        <v>COTI</v>
      </c>
      <c r="E9498" t="s">
        <v>384</v>
      </c>
      <c r="F9498">
        <v>9.597900000000001</v>
      </c>
      <c r="G9498">
        <v>6.35</v>
      </c>
      <c r="H9498" t="s">
        <v>385</v>
      </c>
      <c r="I9498" s="2">
        <v>6.35</v>
      </c>
      <c r="J9498" t="s">
        <v>386</v>
      </c>
      <c r="K9498" t="s">
        <v>387</v>
      </c>
      <c r="L9498" s="3" t="str">
        <f>+INDEX([1]!TABLA_MAESTRO_DE_ARTICULO[SubGroupName],MATCH(Tabla_lineas[[#This Row],[CODIGO SAP]],[1]!TABLA_MAESTRO_DE_ARTICULO[ItemCode],0))</f>
        <v>COMPRIMIDO</v>
      </c>
      <c r="M9498" t="s">
        <v>388</v>
      </c>
      <c r="O9498" t="s">
        <v>389</v>
      </c>
      <c r="P9498" t="e">
        <v>#N/A</v>
      </c>
      <c r="Q9498" t="e">
        <v>#N/A</v>
      </c>
      <c r="R9498" t="e">
        <v>#N/A</v>
      </c>
      <c r="S9498">
        <v>500</v>
      </c>
      <c r="T9498">
        <v>1250</v>
      </c>
      <c r="V9498">
        <v>2.5</v>
      </c>
      <c r="Z9498" t="s">
        <v>46</v>
      </c>
      <c r="AM9498" t="str">
        <f>SUBSTITUTE(Tabla_lineas[[#This Row],[Codigo Liname]]," ","")</f>
        <v>P0111</v>
      </c>
      <c r="AY9498" s="4"/>
    </row>
    <row r="9499" spans="1:51" customFormat="1" x14ac:dyDescent="0.25">
      <c r="A9499" s="2">
        <v>881</v>
      </c>
      <c r="B9499" t="s">
        <v>1451</v>
      </c>
      <c r="C9499" t="str">
        <f t="shared" si="148"/>
        <v>COTI</v>
      </c>
      <c r="E9499" t="s">
        <v>449</v>
      </c>
      <c r="F9499">
        <v>4.2</v>
      </c>
      <c r="G9499">
        <v>2.2799999999999998</v>
      </c>
      <c r="H9499" t="s">
        <v>450</v>
      </c>
      <c r="I9499" s="2">
        <v>2.2799999999999998</v>
      </c>
      <c r="J9499" t="s">
        <v>451</v>
      </c>
      <c r="K9499" t="s">
        <v>452</v>
      </c>
      <c r="L9499" s="3" t="str">
        <f>+INDEX([1]!TABLA_MAESTRO_DE_ARTICULO[SubGroupName],MATCH(Tabla_lineas[[#This Row],[CODIGO SAP]],[1]!TABLA_MAESTRO_DE_ARTICULO[ItemCode],0))</f>
        <v>OVULO VAGINAL</v>
      </c>
      <c r="M9499" t="s">
        <v>453</v>
      </c>
      <c r="O9499" t="s">
        <v>97</v>
      </c>
      <c r="P9499" t="e">
        <v>#N/A</v>
      </c>
      <c r="Q9499" t="e">
        <v>#N/A</v>
      </c>
      <c r="R9499" t="e">
        <v>#N/A</v>
      </c>
      <c r="S9499">
        <v>500</v>
      </c>
      <c r="T9499">
        <v>750</v>
      </c>
      <c r="V9499">
        <v>1.5</v>
      </c>
      <c r="Z9499" t="s">
        <v>46</v>
      </c>
      <c r="AM9499" t="str">
        <f>SUBSTITUTE(Tabla_lineas[[#This Row],[Codigo Liname]]," ","")</f>
        <v>G0102</v>
      </c>
      <c r="AY9499" s="4"/>
    </row>
    <row r="9500" spans="1:51" customFormat="1" x14ac:dyDescent="0.25">
      <c r="A9500" s="2">
        <v>881</v>
      </c>
      <c r="B9500" t="s">
        <v>1451</v>
      </c>
      <c r="C9500" t="str">
        <f t="shared" si="148"/>
        <v>COTI</v>
      </c>
      <c r="E9500" t="s">
        <v>203</v>
      </c>
      <c r="F9500">
        <v>1.64</v>
      </c>
      <c r="G9500">
        <v>1.64</v>
      </c>
      <c r="H9500" t="s">
        <v>204</v>
      </c>
      <c r="I9500" s="2">
        <v>3.72</v>
      </c>
      <c r="J9500" t="s">
        <v>205</v>
      </c>
      <c r="K9500" t="s">
        <v>206</v>
      </c>
      <c r="L9500" s="3" t="str">
        <f>+INDEX([1]!TABLA_MAESTRO_DE_ARTICULO[SubGroupName],MATCH(Tabla_lineas[[#This Row],[CODIGO SAP]],[1]!TABLA_MAESTRO_DE_ARTICULO[ItemCode],0))</f>
        <v>COMPRIMIDO</v>
      </c>
      <c r="M9500" t="s">
        <v>207</v>
      </c>
      <c r="O9500" t="s">
        <v>45</v>
      </c>
      <c r="P9500" t="e">
        <v>#N/A</v>
      </c>
      <c r="Q9500" t="e">
        <v>#N/A</v>
      </c>
      <c r="R9500" t="e">
        <v>#N/A</v>
      </c>
      <c r="S9500">
        <v>2000</v>
      </c>
      <c r="T9500">
        <v>1200</v>
      </c>
      <c r="V9500">
        <v>0.6</v>
      </c>
      <c r="Z9500" t="s">
        <v>46</v>
      </c>
      <c r="AM9500" t="str">
        <f>SUBSTITUTE(Tabla_lineas[[#This Row],[Codigo Liname]]," ","")</f>
        <v>J0127</v>
      </c>
      <c r="AY9500" s="4"/>
    </row>
    <row r="9501" spans="1:51" customFormat="1" x14ac:dyDescent="0.25">
      <c r="A9501" s="2">
        <v>881</v>
      </c>
      <c r="B9501" t="s">
        <v>1451</v>
      </c>
      <c r="C9501" t="str">
        <f t="shared" si="148"/>
        <v>COTI</v>
      </c>
      <c r="E9501" t="s">
        <v>143</v>
      </c>
      <c r="F9501">
        <v>2.17</v>
      </c>
      <c r="G9501">
        <v>2.17</v>
      </c>
      <c r="H9501" t="s">
        <v>144</v>
      </c>
      <c r="I9501" s="2">
        <v>2.3199999999999998</v>
      </c>
      <c r="J9501" t="s">
        <v>145</v>
      </c>
      <c r="K9501" t="s">
        <v>146</v>
      </c>
      <c r="L9501" s="3" t="str">
        <f>+INDEX([1]!TABLA_MAESTRO_DE_ARTICULO[SubGroupName],MATCH(Tabla_lineas[[#This Row],[CODIGO SAP]],[1]!TABLA_MAESTRO_DE_ARTICULO[ItemCode],0))</f>
        <v>CAPSULA DURA</v>
      </c>
      <c r="M9501" t="s">
        <v>147</v>
      </c>
      <c r="O9501" t="s">
        <v>45</v>
      </c>
      <c r="P9501" t="e">
        <v>#N/A</v>
      </c>
      <c r="Q9501" t="e">
        <v>#N/A</v>
      </c>
      <c r="R9501" t="e">
        <v>#N/A</v>
      </c>
      <c r="S9501">
        <v>500</v>
      </c>
      <c r="T9501">
        <v>600</v>
      </c>
      <c r="V9501">
        <v>1.2</v>
      </c>
      <c r="Z9501" t="s">
        <v>46</v>
      </c>
      <c r="AM9501" t="str">
        <f>SUBSTITUTE(Tabla_lineas[[#This Row],[Codigo Liname]]," ","")</f>
        <v>J0141</v>
      </c>
      <c r="AY9501" s="4"/>
    </row>
    <row r="9502" spans="1:51" customFormat="1" x14ac:dyDescent="0.25">
      <c r="A9502" s="2">
        <v>882</v>
      </c>
      <c r="B9502" t="s">
        <v>1450</v>
      </c>
      <c r="C9502" t="s">
        <v>1452</v>
      </c>
      <c r="D9502">
        <v>122380</v>
      </c>
      <c r="E9502" t="s">
        <v>193</v>
      </c>
      <c r="F9502">
        <v>14.39</v>
      </c>
      <c r="G9502">
        <v>10.38</v>
      </c>
      <c r="H9502" t="s">
        <v>194</v>
      </c>
      <c r="I9502" s="2">
        <v>10.38</v>
      </c>
      <c r="J9502" t="s">
        <v>195</v>
      </c>
      <c r="K9502" t="s">
        <v>196</v>
      </c>
      <c r="L9502" s="3" t="str">
        <f>+INDEX([1]!TABLA_MAESTRO_DE_ARTICULO[SubGroupName],MATCH(Tabla_lineas[[#This Row],[CODIGO SAP]],[1]!TABLA_MAESTRO_DE_ARTICULO[ItemCode],0))</f>
        <v>POLVO PARA INYECTABLE</v>
      </c>
      <c r="M9502" t="s">
        <v>197</v>
      </c>
      <c r="N9502">
        <v>1</v>
      </c>
      <c r="O9502" t="s">
        <v>52</v>
      </c>
      <c r="P9502" t="e">
        <v>#N/A</v>
      </c>
      <c r="Q9502" t="e">
        <v>#N/A</v>
      </c>
      <c r="R9502" t="e">
        <v>#N/A</v>
      </c>
      <c r="S9502">
        <v>14500</v>
      </c>
      <c r="T9502">
        <v>122235</v>
      </c>
      <c r="U9502">
        <v>8.44</v>
      </c>
      <c r="V9502">
        <v>8.43</v>
      </c>
      <c r="W9502">
        <v>3.8</v>
      </c>
      <c r="Z9502" t="s">
        <v>53</v>
      </c>
      <c r="AA9502" t="s">
        <v>120</v>
      </c>
      <c r="AB9502" s="5">
        <v>46096</v>
      </c>
      <c r="AG9502">
        <v>0</v>
      </c>
      <c r="AH9502">
        <v>14500</v>
      </c>
      <c r="AM9502" t="str">
        <f>SUBSTITUTE(Tabla_lineas[[#This Row],[Codigo Liname]]," ","")</f>
        <v>J0122</v>
      </c>
      <c r="AY9502" s="4"/>
    </row>
    <row r="9503" spans="1:51" customFormat="1" x14ac:dyDescent="0.25">
      <c r="A9503" s="2">
        <v>882</v>
      </c>
      <c r="B9503" t="s">
        <v>1450</v>
      </c>
      <c r="C9503" t="s">
        <v>1452</v>
      </c>
      <c r="D9503">
        <v>23980</v>
      </c>
      <c r="E9503" t="s">
        <v>47</v>
      </c>
      <c r="F9503">
        <v>14.47</v>
      </c>
      <c r="G9503">
        <v>14.47</v>
      </c>
      <c r="H9503" t="s">
        <v>48</v>
      </c>
      <c r="I9503" s="2">
        <v>26.67</v>
      </c>
      <c r="J9503" t="s">
        <v>49</v>
      </c>
      <c r="K9503" t="s">
        <v>50</v>
      </c>
      <c r="L9503" s="3" t="str">
        <f>+INDEX([1]!TABLA_MAESTRO_DE_ARTICULO[SubGroupName],MATCH(Tabla_lineas[[#This Row],[CODIGO SAP]],[1]!TABLA_MAESTRO_DE_ARTICULO[ItemCode],0))</f>
        <v>POLVO PARA INYECTABLE</v>
      </c>
      <c r="M9503" t="s">
        <v>51</v>
      </c>
      <c r="N9503">
        <v>2</v>
      </c>
      <c r="O9503" t="s">
        <v>52</v>
      </c>
      <c r="P9503">
        <v>17583</v>
      </c>
      <c r="Q9503">
        <v>72000</v>
      </c>
      <c r="R9503">
        <v>89583</v>
      </c>
      <c r="S9503">
        <v>2000</v>
      </c>
      <c r="T9503">
        <v>23960</v>
      </c>
      <c r="U9503">
        <v>11.99</v>
      </c>
      <c r="V9503">
        <v>11.98</v>
      </c>
      <c r="W9503">
        <v>3.8</v>
      </c>
      <c r="Z9503" t="s">
        <v>53</v>
      </c>
      <c r="AA9503" t="s">
        <v>126</v>
      </c>
      <c r="AB9503" s="5">
        <v>46096</v>
      </c>
      <c r="AG9503">
        <v>0</v>
      </c>
      <c r="AH9503">
        <v>2000</v>
      </c>
      <c r="AM9503" t="str">
        <f>SUBSTITUTE(Tabla_lineas[[#This Row],[Codigo Liname]]," ","")</f>
        <v>J0126</v>
      </c>
      <c r="AY9503" s="4"/>
    </row>
    <row r="9504" spans="1:51" customFormat="1" x14ac:dyDescent="0.25">
      <c r="A9504" s="2">
        <v>884</v>
      </c>
      <c r="B9504" t="s">
        <v>1453</v>
      </c>
      <c r="C9504" t="s">
        <v>1454</v>
      </c>
      <c r="E9504" t="s">
        <v>895</v>
      </c>
      <c r="F9504">
        <v>2.0499999999999998</v>
      </c>
      <c r="G9504">
        <v>0.89</v>
      </c>
      <c r="H9504" t="s">
        <v>896</v>
      </c>
      <c r="I9504" s="2">
        <v>0.89</v>
      </c>
      <c r="J9504" t="s">
        <v>897</v>
      </c>
      <c r="K9504" t="s">
        <v>898</v>
      </c>
      <c r="L9504" s="3" t="str">
        <f>+INDEX([1]!TABLA_MAESTRO_DE_ARTICULO[SubGroupName],MATCH(Tabla_lineas[[#This Row],[CODIGO SAP]],[1]!TABLA_MAESTRO_DE_ARTICULO[ItemCode],0))</f>
        <v>COMPRIMIDO</v>
      </c>
      <c r="M9504" t="s">
        <v>899</v>
      </c>
      <c r="N9504">
        <v>134</v>
      </c>
      <c r="O9504" t="s">
        <v>45</v>
      </c>
      <c r="S9504">
        <v>15600</v>
      </c>
      <c r="U9504">
        <v>0.89</v>
      </c>
      <c r="V9504">
        <v>0.88</v>
      </c>
      <c r="W9504">
        <v>0.15</v>
      </c>
      <c r="Z9504" t="s">
        <v>46</v>
      </c>
      <c r="AA9504" t="s">
        <v>126</v>
      </c>
      <c r="AB9504" s="5">
        <v>46132</v>
      </c>
      <c r="AM9504" t="str">
        <f>SUBSTITUTE(Tabla_lineas[[#This Row],[Codigo Liname]]," ","")</f>
        <v>M0401</v>
      </c>
      <c r="AY9504" s="4"/>
    </row>
    <row r="9505" spans="1:51" customFormat="1" x14ac:dyDescent="0.25">
      <c r="A9505" s="2">
        <v>884</v>
      </c>
      <c r="B9505" t="s">
        <v>1453</v>
      </c>
      <c r="C9505" t="s">
        <v>1454</v>
      </c>
      <c r="E9505" t="s">
        <v>161</v>
      </c>
      <c r="F9505">
        <v>1.3</v>
      </c>
      <c r="G9505">
        <v>0.9</v>
      </c>
      <c r="H9505" t="s">
        <v>162</v>
      </c>
      <c r="I9505" s="2">
        <v>0.94</v>
      </c>
      <c r="J9505" t="s">
        <v>163</v>
      </c>
      <c r="K9505" t="s">
        <v>164</v>
      </c>
      <c r="L9505" s="3" t="str">
        <f>+INDEX([1]!TABLA_MAESTRO_DE_ARTICULO[SubGroupName],MATCH(Tabla_lineas[[#This Row],[CODIGO SAP]],[1]!TABLA_MAESTRO_DE_ARTICULO[ItemCode],0))</f>
        <v>COMPRIMIDO</v>
      </c>
      <c r="M9505" t="s">
        <v>165</v>
      </c>
      <c r="N9505">
        <v>159</v>
      </c>
      <c r="O9505" t="s">
        <v>45</v>
      </c>
      <c r="S9505">
        <v>8500</v>
      </c>
      <c r="U9505">
        <v>0.94</v>
      </c>
      <c r="V9505">
        <v>0.89</v>
      </c>
      <c r="W9505">
        <v>0.25</v>
      </c>
      <c r="Z9505" t="s">
        <v>46</v>
      </c>
      <c r="AA9505" t="s">
        <v>120</v>
      </c>
      <c r="AB9505" s="5">
        <v>46132</v>
      </c>
      <c r="AM9505" t="str">
        <f>SUBSTITUTE(Tabla_lineas[[#This Row],[Codigo Liname]]," ","")</f>
        <v>N0501</v>
      </c>
      <c r="AY9505" s="4"/>
    </row>
    <row r="9506" spans="1:51" customFormat="1" x14ac:dyDescent="0.25">
      <c r="A9506" s="2">
        <v>884</v>
      </c>
      <c r="B9506" t="s">
        <v>1453</v>
      </c>
      <c r="C9506" t="s">
        <v>1454</v>
      </c>
      <c r="E9506" t="s">
        <v>580</v>
      </c>
      <c r="F9506">
        <v>17.309999999999999</v>
      </c>
      <c r="G9506">
        <v>6.6</v>
      </c>
      <c r="H9506" t="s">
        <v>581</v>
      </c>
      <c r="I9506" s="2">
        <v>6.65</v>
      </c>
      <c r="J9506" t="s">
        <v>582</v>
      </c>
      <c r="K9506" t="s">
        <v>583</v>
      </c>
      <c r="L9506" s="3" t="str">
        <f>+INDEX([1]!TABLA_MAESTRO_DE_ARTICULO[SubGroupName],MATCH(Tabla_lineas[[#This Row],[CODIGO SAP]],[1]!TABLA_MAESTRO_DE_ARTICULO[ItemCode],0))</f>
        <v>COMPRIMIDO</v>
      </c>
      <c r="M9506" t="s">
        <v>584</v>
      </c>
      <c r="N9506">
        <v>136</v>
      </c>
      <c r="O9506" t="s">
        <v>585</v>
      </c>
      <c r="S9506">
        <v>7380</v>
      </c>
      <c r="U9506">
        <v>6.65</v>
      </c>
      <c r="V9506">
        <v>6.59</v>
      </c>
      <c r="W9506">
        <v>0.6</v>
      </c>
      <c r="Z9506" t="s">
        <v>53</v>
      </c>
      <c r="AA9506" t="s">
        <v>153</v>
      </c>
      <c r="AB9506" s="5">
        <v>46132</v>
      </c>
      <c r="AM9506" t="str">
        <f>SUBSTITUTE(Tabla_lineas[[#This Row],[Codigo Liname]]," ","")</f>
        <v>M0503</v>
      </c>
      <c r="AY9506" s="4"/>
    </row>
    <row r="9507" spans="1:51" customFormat="1" x14ac:dyDescent="0.25">
      <c r="A9507" s="2">
        <v>884</v>
      </c>
      <c r="B9507" t="s">
        <v>1453</v>
      </c>
      <c r="C9507" t="s">
        <v>1454</v>
      </c>
      <c r="E9507" t="s">
        <v>224</v>
      </c>
      <c r="F9507">
        <v>0.95</v>
      </c>
      <c r="G9507">
        <v>0.38</v>
      </c>
      <c r="H9507" t="s">
        <v>225</v>
      </c>
      <c r="I9507" s="2">
        <v>0.38</v>
      </c>
      <c r="J9507" t="s">
        <v>226</v>
      </c>
      <c r="K9507" t="s">
        <v>227</v>
      </c>
      <c r="L9507" s="3" t="str">
        <f>+INDEX([1]!TABLA_MAESTRO_DE_ARTICULO[SubGroupName],MATCH(Tabla_lineas[[#This Row],[CODIGO SAP]],[1]!TABLA_MAESTRO_DE_ARTICULO[ItemCode],0))</f>
        <v>COMPRIMIDO</v>
      </c>
      <c r="M9507" t="s">
        <v>228</v>
      </c>
      <c r="N9507">
        <v>22</v>
      </c>
      <c r="O9507" t="s">
        <v>45</v>
      </c>
      <c r="S9507">
        <v>45500</v>
      </c>
      <c r="U9507">
        <v>0.38</v>
      </c>
      <c r="V9507">
        <v>0.37</v>
      </c>
      <c r="W9507">
        <v>0.12</v>
      </c>
      <c r="Z9507" t="s">
        <v>46</v>
      </c>
      <c r="AA9507" t="s">
        <v>126</v>
      </c>
      <c r="AB9507" s="5">
        <v>46096</v>
      </c>
      <c r="AM9507" t="str">
        <f>SUBSTITUTE(Tabla_lineas[[#This Row],[Codigo Liname]]," ","")</f>
        <v>A1106</v>
      </c>
      <c r="AY9507" s="4"/>
    </row>
    <row r="9508" spans="1:51" customFormat="1" x14ac:dyDescent="0.25">
      <c r="A9508" s="2">
        <v>884</v>
      </c>
      <c r="B9508" t="s">
        <v>1453</v>
      </c>
      <c r="C9508" t="s">
        <v>1454</v>
      </c>
      <c r="E9508" t="s">
        <v>534</v>
      </c>
      <c r="F9508">
        <v>47.52</v>
      </c>
      <c r="G9508">
        <v>47.5</v>
      </c>
      <c r="H9508" t="s">
        <v>535</v>
      </c>
      <c r="I9508" s="2">
        <v>51.59</v>
      </c>
      <c r="J9508" t="s">
        <v>536</v>
      </c>
      <c r="K9508" t="s">
        <v>537</v>
      </c>
      <c r="L9508" s="3" t="str">
        <f>+INDEX([1]!TABLA_MAESTRO_DE_ARTICULO[SubGroupName],MATCH(Tabla_lineas[[#This Row],[CODIGO SAP]],[1]!TABLA_MAESTRO_DE_ARTICULO[ItemCode],0))</f>
        <v>JARABE</v>
      </c>
      <c r="M9508" t="s">
        <v>538</v>
      </c>
      <c r="N9508">
        <v>183</v>
      </c>
      <c r="O9508" t="s">
        <v>65</v>
      </c>
      <c r="S9508">
        <v>2390</v>
      </c>
      <c r="U9508">
        <v>51.59</v>
      </c>
      <c r="V9508">
        <v>47.49</v>
      </c>
      <c r="W9508">
        <v>10</v>
      </c>
      <c r="Z9508" t="s">
        <v>46</v>
      </c>
      <c r="AA9508" t="s">
        <v>153</v>
      </c>
      <c r="AB9508" s="5">
        <v>46096</v>
      </c>
      <c r="AM9508" t="str">
        <f>SUBSTITUTE(Tabla_lineas[[#This Row],[Codigo Liname]]," ","")</f>
        <v>R0502</v>
      </c>
      <c r="AY9508" s="4"/>
    </row>
    <row r="9509" spans="1:51" customFormat="1" x14ac:dyDescent="0.25">
      <c r="A9509" s="2">
        <v>884</v>
      </c>
      <c r="B9509" t="s">
        <v>1453</v>
      </c>
      <c r="C9509" t="s">
        <v>1454</v>
      </c>
      <c r="E9509" t="s">
        <v>54</v>
      </c>
      <c r="F9509">
        <v>87.59</v>
      </c>
      <c r="G9509">
        <v>16.8</v>
      </c>
      <c r="H9509" t="s">
        <v>55</v>
      </c>
      <c r="I9509" s="2">
        <v>16.8</v>
      </c>
      <c r="J9509" t="s">
        <v>56</v>
      </c>
      <c r="K9509" t="s">
        <v>57</v>
      </c>
      <c r="L9509" s="3" t="str">
        <f>+INDEX([1]!TABLA_MAESTRO_DE_ARTICULO[SubGroupName],MATCH(Tabla_lineas[[#This Row],[CODIGO SAP]],[1]!TABLA_MAESTRO_DE_ARTICULO[ItemCode],0))</f>
        <v>CREMA VAGINAL</v>
      </c>
      <c r="M9509" t="s">
        <v>58</v>
      </c>
      <c r="N9509">
        <v>86</v>
      </c>
      <c r="O9509" t="s">
        <v>59</v>
      </c>
      <c r="S9509">
        <v>950</v>
      </c>
      <c r="U9509">
        <v>16.8</v>
      </c>
      <c r="V9509">
        <v>16.79</v>
      </c>
      <c r="W9509">
        <v>8</v>
      </c>
      <c r="Z9509" t="s">
        <v>46</v>
      </c>
      <c r="AA9509" t="s">
        <v>153</v>
      </c>
      <c r="AB9509" s="5">
        <v>46096</v>
      </c>
      <c r="AM9509" t="str">
        <f>SUBSTITUTE(Tabla_lineas[[#This Row],[Codigo Liname]]," ","")</f>
        <v>G0103</v>
      </c>
      <c r="AY9509" s="4"/>
    </row>
    <row r="9510" spans="1:51" customFormat="1" x14ac:dyDescent="0.25">
      <c r="A9510" s="2">
        <v>884</v>
      </c>
      <c r="B9510" t="s">
        <v>1453</v>
      </c>
      <c r="C9510" t="s">
        <v>1454</v>
      </c>
      <c r="E9510" t="s">
        <v>529</v>
      </c>
      <c r="F9510">
        <v>117.7</v>
      </c>
      <c r="G9510">
        <v>82.8</v>
      </c>
      <c r="H9510" t="s">
        <v>530</v>
      </c>
      <c r="I9510" s="2">
        <v>82.82</v>
      </c>
      <c r="J9510" t="s">
        <v>531</v>
      </c>
      <c r="K9510" t="s">
        <v>532</v>
      </c>
      <c r="L9510" s="3" t="str">
        <f>+INDEX([1]!TABLA_MAESTRO_DE_ARTICULO[SubGroupName],MATCH(Tabla_lineas[[#This Row],[CODIGO SAP]],[1]!TABLA_MAESTRO_DE_ARTICULO[ItemCode],0))</f>
        <v>POLVO PARA INYECTABLE</v>
      </c>
      <c r="M9510" t="s">
        <v>533</v>
      </c>
      <c r="N9510">
        <v>111</v>
      </c>
      <c r="O9510" t="s">
        <v>187</v>
      </c>
      <c r="S9510">
        <v>960</v>
      </c>
      <c r="U9510">
        <v>82.82</v>
      </c>
      <c r="V9510">
        <v>82.79</v>
      </c>
      <c r="W9510">
        <v>35</v>
      </c>
      <c r="Z9510" t="s">
        <v>46</v>
      </c>
      <c r="AA9510" t="s">
        <v>120</v>
      </c>
      <c r="AB9510" s="5">
        <v>46132</v>
      </c>
      <c r="AM9510" t="str">
        <f>SUBSTITUTE(Tabla_lineas[[#This Row],[Codigo Liname]]," ","")</f>
        <v>J0150</v>
      </c>
      <c r="AY9510" s="4"/>
    </row>
    <row r="9511" spans="1:51" customFormat="1" x14ac:dyDescent="0.25">
      <c r="A9511" s="2">
        <v>884</v>
      </c>
      <c r="B9511" t="s">
        <v>1453</v>
      </c>
      <c r="C9511" t="s">
        <v>1454</v>
      </c>
      <c r="E9511" t="s">
        <v>594</v>
      </c>
      <c r="F9511">
        <v>24.3</v>
      </c>
      <c r="G9511">
        <v>24.3</v>
      </c>
      <c r="H9511" t="s">
        <v>595</v>
      </c>
      <c r="I9511" s="2">
        <v>43.37</v>
      </c>
      <c r="J9511" t="s">
        <v>596</v>
      </c>
      <c r="K9511" t="s">
        <v>597</v>
      </c>
      <c r="L9511" s="3" t="str">
        <f>+INDEX([1]!TABLA_MAESTRO_DE_ARTICULO[SubGroupName],MATCH(Tabla_lineas[[#This Row],[CODIGO SAP]],[1]!TABLA_MAESTRO_DE_ARTICULO[ItemCode],0))</f>
        <v>JARABE</v>
      </c>
      <c r="M9511" t="s">
        <v>598</v>
      </c>
      <c r="N9511">
        <v>186</v>
      </c>
      <c r="O9511" t="s">
        <v>65</v>
      </c>
      <c r="S9511">
        <v>290</v>
      </c>
      <c r="U9511">
        <v>43.37</v>
      </c>
      <c r="V9511">
        <v>24.29</v>
      </c>
      <c r="W9511">
        <v>8</v>
      </c>
      <c r="Z9511" t="s">
        <v>46</v>
      </c>
      <c r="AA9511" t="s">
        <v>153</v>
      </c>
      <c r="AB9511" s="5">
        <v>46096</v>
      </c>
      <c r="AM9511" t="str">
        <f>SUBSTITUTE(Tabla_lineas[[#This Row],[Codigo Liname]]," ","")</f>
        <v>R0608</v>
      </c>
      <c r="AY9511" s="4"/>
    </row>
    <row r="9512" spans="1:51" customFormat="1" x14ac:dyDescent="0.25">
      <c r="A9512" s="2">
        <v>884</v>
      </c>
      <c r="B9512" t="s">
        <v>1453</v>
      </c>
      <c r="C9512" t="s">
        <v>1454</v>
      </c>
      <c r="E9512" t="s">
        <v>198</v>
      </c>
      <c r="F9512">
        <v>1.02</v>
      </c>
      <c r="G9512">
        <v>1</v>
      </c>
      <c r="H9512" t="s">
        <v>199</v>
      </c>
      <c r="I9512" s="2">
        <v>1.78</v>
      </c>
      <c r="J9512" t="s">
        <v>200</v>
      </c>
      <c r="K9512" t="s">
        <v>201</v>
      </c>
      <c r="L9512" s="3" t="str">
        <f>+INDEX([1]!TABLA_MAESTRO_DE_ARTICULO[SubGroupName],MATCH(Tabla_lineas[[#This Row],[CODIGO SAP]],[1]!TABLA_MAESTRO_DE_ARTICULO[ItemCode],0))</f>
        <v>COMPRIMIDO</v>
      </c>
      <c r="M9512" t="s">
        <v>202</v>
      </c>
      <c r="N9512">
        <v>185</v>
      </c>
      <c r="O9512" t="s">
        <v>45</v>
      </c>
      <c r="S9512">
        <v>33000</v>
      </c>
      <c r="U9512">
        <v>1.78</v>
      </c>
      <c r="V9512">
        <v>0.99</v>
      </c>
      <c r="W9512">
        <v>0.15</v>
      </c>
      <c r="Z9512" t="s">
        <v>46</v>
      </c>
      <c r="AM9512" t="str">
        <f>SUBSTITUTE(Tabla_lineas[[#This Row],[Codigo Liname]]," ","")</f>
        <v>R0607</v>
      </c>
      <c r="AY9512" s="4"/>
    </row>
    <row r="9513" spans="1:51" customFormat="1" x14ac:dyDescent="0.25">
      <c r="A9513" s="2">
        <v>884</v>
      </c>
      <c r="B9513" t="s">
        <v>1453</v>
      </c>
      <c r="C9513" t="s">
        <v>1454</v>
      </c>
      <c r="E9513" t="s">
        <v>47</v>
      </c>
      <c r="F9513">
        <v>14.47</v>
      </c>
      <c r="G9513">
        <v>14.47</v>
      </c>
      <c r="H9513" t="s">
        <v>48</v>
      </c>
      <c r="I9513" s="2">
        <v>26.67</v>
      </c>
      <c r="J9513" t="s">
        <v>49</v>
      </c>
      <c r="K9513" t="s">
        <v>50</v>
      </c>
      <c r="L9513" s="3" t="str">
        <f>+INDEX([1]!TABLA_MAESTRO_DE_ARTICULO[SubGroupName],MATCH(Tabla_lineas[[#This Row],[CODIGO SAP]],[1]!TABLA_MAESTRO_DE_ARTICULO[ItemCode],0))</f>
        <v>POLVO PARA INYECTABLE</v>
      </c>
      <c r="M9513" t="s">
        <v>51</v>
      </c>
      <c r="N9513">
        <v>106</v>
      </c>
      <c r="O9513" t="s">
        <v>52</v>
      </c>
      <c r="S9513">
        <v>2000</v>
      </c>
      <c r="U9513">
        <v>26.67</v>
      </c>
      <c r="V9513">
        <v>14.46</v>
      </c>
      <c r="W9513">
        <v>3.8</v>
      </c>
      <c r="Z9513" t="s">
        <v>53</v>
      </c>
      <c r="AA9513" t="s">
        <v>126</v>
      </c>
      <c r="AB9513" s="5">
        <v>46096</v>
      </c>
      <c r="AM9513" t="str">
        <f>SUBSTITUTE(Tabla_lineas[[#This Row],[Codigo Liname]]," ","")</f>
        <v>J0126</v>
      </c>
      <c r="AY9513" s="4"/>
    </row>
    <row r="9514" spans="1:51" customFormat="1" x14ac:dyDescent="0.25">
      <c r="A9514" s="2">
        <v>884</v>
      </c>
      <c r="B9514" t="s">
        <v>1453</v>
      </c>
      <c r="C9514" t="s">
        <v>1454</v>
      </c>
      <c r="E9514" t="s">
        <v>193</v>
      </c>
      <c r="F9514">
        <v>14.39</v>
      </c>
      <c r="G9514">
        <v>10.38</v>
      </c>
      <c r="H9514" t="s">
        <v>194</v>
      </c>
      <c r="I9514" s="2">
        <v>10.38</v>
      </c>
      <c r="J9514" t="s">
        <v>195</v>
      </c>
      <c r="K9514" t="s">
        <v>196</v>
      </c>
      <c r="L9514" s="3" t="str">
        <f>+INDEX([1]!TABLA_MAESTRO_DE_ARTICULO[SubGroupName],MATCH(Tabla_lineas[[#This Row],[CODIGO SAP]],[1]!TABLA_MAESTRO_DE_ARTICULO[ItemCode],0))</f>
        <v>POLVO PARA INYECTABLE</v>
      </c>
      <c r="M9514" t="s">
        <v>197</v>
      </c>
      <c r="N9514">
        <v>104</v>
      </c>
      <c r="O9514" t="s">
        <v>52</v>
      </c>
      <c r="S9514">
        <v>2500</v>
      </c>
      <c r="U9514">
        <v>10.38</v>
      </c>
      <c r="V9514">
        <v>10.37</v>
      </c>
      <c r="W9514">
        <v>3.8</v>
      </c>
      <c r="Z9514" t="s">
        <v>53</v>
      </c>
      <c r="AA9514" t="s">
        <v>120</v>
      </c>
      <c r="AB9514" s="5">
        <v>46096</v>
      </c>
      <c r="AM9514" t="str">
        <f>SUBSTITUTE(Tabla_lineas[[#This Row],[Codigo Liname]]," ","")</f>
        <v>J0122</v>
      </c>
      <c r="AY9514" s="4"/>
    </row>
    <row r="9515" spans="1:51" customFormat="1" x14ac:dyDescent="0.25">
      <c r="A9515" s="2">
        <v>884</v>
      </c>
      <c r="B9515" t="s">
        <v>1453</v>
      </c>
      <c r="C9515" t="s">
        <v>1454</v>
      </c>
      <c r="E9515" t="s">
        <v>524</v>
      </c>
      <c r="F9515">
        <v>26.03</v>
      </c>
      <c r="G9515">
        <v>26</v>
      </c>
      <c r="H9515" t="s">
        <v>525</v>
      </c>
      <c r="I9515" s="2">
        <v>41.49</v>
      </c>
      <c r="J9515" t="s">
        <v>526</v>
      </c>
      <c r="K9515" t="s">
        <v>527</v>
      </c>
      <c r="L9515" s="3" t="str">
        <f>+INDEX([1]!TABLA_MAESTRO_DE_ARTICULO[SubGroupName],MATCH(Tabla_lineas[[#This Row],[CODIGO SAP]],[1]!TABLA_MAESTRO_DE_ARTICULO[ItemCode],0))</f>
        <v>POLVO PARA INYECTABLE</v>
      </c>
      <c r="M9515" t="s">
        <v>528</v>
      </c>
      <c r="N9515">
        <v>103</v>
      </c>
      <c r="O9515" t="s">
        <v>187</v>
      </c>
      <c r="S9515">
        <v>3120</v>
      </c>
      <c r="U9515">
        <v>41.49</v>
      </c>
      <c r="V9515">
        <v>25.99</v>
      </c>
      <c r="W9515">
        <v>4.5</v>
      </c>
      <c r="Z9515" t="s">
        <v>46</v>
      </c>
      <c r="AA9515" t="s">
        <v>120</v>
      </c>
      <c r="AB9515" s="5">
        <v>46132</v>
      </c>
      <c r="AM9515" t="str">
        <f>SUBSTITUTE(Tabla_lineas[[#This Row],[Codigo Liname]]," ","")</f>
        <v>J0121</v>
      </c>
      <c r="AY9515" s="4"/>
    </row>
    <row r="9516" spans="1:51" customFormat="1" x14ac:dyDescent="0.25">
      <c r="A9516" s="2">
        <v>884</v>
      </c>
      <c r="B9516" t="s">
        <v>1453</v>
      </c>
      <c r="C9516" t="s">
        <v>1454</v>
      </c>
      <c r="E9516" t="s">
        <v>476</v>
      </c>
      <c r="F9516">
        <v>24.52</v>
      </c>
      <c r="G9516">
        <v>9.4</v>
      </c>
      <c r="H9516" t="s">
        <v>477</v>
      </c>
      <c r="I9516" s="2">
        <v>9.48</v>
      </c>
      <c r="J9516" t="s">
        <v>478</v>
      </c>
      <c r="K9516" t="s">
        <v>479</v>
      </c>
      <c r="L9516" s="3" t="str">
        <f>+INDEX([1]!TABLA_MAESTRO_DE_ARTICULO[SubGroupName],MATCH(Tabla_lineas[[#This Row],[CODIGO SAP]],[1]!TABLA_MAESTRO_DE_ARTICULO[ItemCode],0))</f>
        <v>CREMA DERMICA</v>
      </c>
      <c r="M9516" t="s">
        <v>480</v>
      </c>
      <c r="N9516">
        <v>80</v>
      </c>
      <c r="O9516" t="s">
        <v>297</v>
      </c>
      <c r="S9516">
        <v>950</v>
      </c>
      <c r="U9516">
        <v>9.48</v>
      </c>
      <c r="V9516">
        <v>9.39</v>
      </c>
      <c r="W9516">
        <v>5</v>
      </c>
      <c r="Z9516" t="s">
        <v>46</v>
      </c>
      <c r="AA9516" t="s">
        <v>153</v>
      </c>
      <c r="AB9516" s="5">
        <v>46096</v>
      </c>
      <c r="AM9516" t="str">
        <f>SUBSTITUTE(Tabla_lineas[[#This Row],[Codigo Liname]]," ","")</f>
        <v>D0701</v>
      </c>
      <c r="AY9516" s="4"/>
    </row>
    <row r="9517" spans="1:51" customFormat="1" x14ac:dyDescent="0.25">
      <c r="A9517" s="2">
        <v>884</v>
      </c>
      <c r="B9517" t="s">
        <v>1453</v>
      </c>
      <c r="C9517" t="s">
        <v>1454</v>
      </c>
      <c r="E9517" t="s">
        <v>632</v>
      </c>
      <c r="F9517">
        <v>0.75</v>
      </c>
      <c r="G9517">
        <v>0.75</v>
      </c>
      <c r="H9517" t="s">
        <v>633</v>
      </c>
      <c r="I9517" s="2">
        <v>0.75</v>
      </c>
      <c r="J9517" t="s">
        <v>634</v>
      </c>
      <c r="K9517" t="s">
        <v>635</v>
      </c>
      <c r="L9517" s="3" t="str">
        <f>+INDEX([1]!TABLA_MAESTRO_DE_ARTICULO[SubGroupName],MATCH(Tabla_lineas[[#This Row],[CODIGO SAP]],[1]!TABLA_MAESTRO_DE_ARTICULO[ItemCode],0))</f>
        <v>COMPRIMIDO</v>
      </c>
      <c r="M9517" t="s">
        <v>636</v>
      </c>
      <c r="N9517">
        <v>97</v>
      </c>
      <c r="O9517" t="s">
        <v>45</v>
      </c>
      <c r="S9517">
        <v>27500</v>
      </c>
      <c r="U9517">
        <v>0.75</v>
      </c>
      <c r="V9517">
        <v>0.74</v>
      </c>
      <c r="W9517">
        <v>0.12</v>
      </c>
      <c r="Z9517" t="s">
        <v>46</v>
      </c>
      <c r="AA9517" t="s">
        <v>126</v>
      </c>
      <c r="AB9517" s="5">
        <v>46132</v>
      </c>
      <c r="AM9517" t="str">
        <f>SUBSTITUTE(Tabla_lineas[[#This Row],[Codigo Liname]]," ","")</f>
        <v>H0208</v>
      </c>
      <c r="AY9517" s="4"/>
    </row>
    <row r="9518" spans="1:51" customFormat="1" x14ac:dyDescent="0.25">
      <c r="A9518" s="2">
        <v>884</v>
      </c>
      <c r="B9518" t="s">
        <v>1453</v>
      </c>
      <c r="C9518" t="s">
        <v>1454</v>
      </c>
      <c r="E9518" t="s">
        <v>561</v>
      </c>
      <c r="F9518">
        <v>4.2</v>
      </c>
      <c r="G9518">
        <v>1.1499999999999999</v>
      </c>
      <c r="H9518" t="s">
        <v>562</v>
      </c>
      <c r="I9518" s="2">
        <v>1.1499999999999999</v>
      </c>
      <c r="J9518" t="s">
        <v>563</v>
      </c>
      <c r="K9518" t="s">
        <v>564</v>
      </c>
      <c r="L9518" s="3" t="str">
        <f>+INDEX([1]!TABLA_MAESTRO_DE_ARTICULO[SubGroupName],MATCH(Tabla_lineas[[#This Row],[CODIGO SAP]],[1]!TABLA_MAESTRO_DE_ARTICULO[ItemCode],0))</f>
        <v>OVULO VAGINAL</v>
      </c>
      <c r="M9518" t="s">
        <v>565</v>
      </c>
      <c r="N9518">
        <v>87</v>
      </c>
      <c r="O9518" t="s">
        <v>97</v>
      </c>
      <c r="S9518">
        <v>1000</v>
      </c>
      <c r="U9518">
        <v>1.1499999999999999</v>
      </c>
      <c r="V9518">
        <v>1.1399999999999999</v>
      </c>
      <c r="W9518">
        <v>0.7</v>
      </c>
      <c r="Z9518" t="s">
        <v>46</v>
      </c>
      <c r="AA9518" t="s">
        <v>126</v>
      </c>
      <c r="AB9518" s="5">
        <v>46096</v>
      </c>
      <c r="AM9518" t="str">
        <f>SUBSTITUTE(Tabla_lineas[[#This Row],[Codigo Liname]]," ","")</f>
        <v>G0105</v>
      </c>
      <c r="AY9518" s="4"/>
    </row>
    <row r="9519" spans="1:51" customFormat="1" x14ac:dyDescent="0.25">
      <c r="A9519" s="2">
        <v>884</v>
      </c>
      <c r="B9519" t="s">
        <v>1453</v>
      </c>
      <c r="C9519" t="s">
        <v>1454</v>
      </c>
      <c r="E9519" t="s">
        <v>333</v>
      </c>
      <c r="F9519">
        <v>0.8</v>
      </c>
      <c r="G9519">
        <v>0.8</v>
      </c>
      <c r="H9519" t="s">
        <v>334</v>
      </c>
      <c r="I9519" s="2">
        <v>0.83</v>
      </c>
      <c r="J9519" t="s">
        <v>335</v>
      </c>
      <c r="K9519" t="s">
        <v>336</v>
      </c>
      <c r="L9519" s="3" t="str">
        <f>+INDEX([1]!TABLA_MAESTRO_DE_ARTICULO[SubGroupName],MATCH(Tabla_lineas[[#This Row],[CODIGO SAP]],[1]!TABLA_MAESTRO_DE_ARTICULO[ItemCode],0))</f>
        <v>COMPRIMIDO</v>
      </c>
      <c r="M9519" t="s">
        <v>337</v>
      </c>
      <c r="N9519">
        <v>24</v>
      </c>
      <c r="O9519" t="s">
        <v>45</v>
      </c>
      <c r="S9519">
        <v>49900</v>
      </c>
      <c r="U9519">
        <v>0.83</v>
      </c>
      <c r="V9519">
        <v>0.79</v>
      </c>
      <c r="W9519">
        <v>0.12</v>
      </c>
      <c r="Z9519" t="s">
        <v>46</v>
      </c>
      <c r="AA9519" t="s">
        <v>126</v>
      </c>
      <c r="AB9519" s="5">
        <v>46096</v>
      </c>
      <c r="AM9519" t="str">
        <f>SUBSTITUTE(Tabla_lineas[[#This Row],[Codigo Liname]]," ","")</f>
        <v>A1109</v>
      </c>
      <c r="AY9519" s="4"/>
    </row>
    <row r="9520" spans="1:51" customFormat="1" x14ac:dyDescent="0.25">
      <c r="A9520" s="2">
        <v>884</v>
      </c>
      <c r="B9520" t="s">
        <v>1453</v>
      </c>
      <c r="C9520" t="s">
        <v>1454</v>
      </c>
      <c r="E9520" t="s">
        <v>539</v>
      </c>
      <c r="F9520">
        <v>25.52</v>
      </c>
      <c r="G9520">
        <v>25.52</v>
      </c>
      <c r="H9520" t="s">
        <v>540</v>
      </c>
      <c r="I9520" s="2">
        <v>29.69</v>
      </c>
      <c r="J9520" t="s">
        <v>541</v>
      </c>
      <c r="K9520" t="s">
        <v>542</v>
      </c>
      <c r="L9520" s="3" t="str">
        <f>+INDEX([1]!TABLA_MAESTRO_DE_ARTICULO[SubGroupName],MATCH(Tabla_lineas[[#This Row],[CODIGO SAP]],[1]!TABLA_MAESTRO_DE_ARTICULO[ItemCode],0))</f>
        <v>SOLUCION INYECTABLE</v>
      </c>
      <c r="M9520" t="s">
        <v>543</v>
      </c>
      <c r="N9520">
        <v>132</v>
      </c>
      <c r="O9520" t="s">
        <v>544</v>
      </c>
      <c r="S9520">
        <v>200</v>
      </c>
      <c r="U9520">
        <v>29.69</v>
      </c>
      <c r="V9520">
        <v>25.51</v>
      </c>
      <c r="W9520">
        <v>3</v>
      </c>
      <c r="Z9520" t="s">
        <v>46</v>
      </c>
      <c r="AA9520" t="s">
        <v>126</v>
      </c>
      <c r="AB9520" s="5">
        <v>46132</v>
      </c>
      <c r="AM9520" t="str">
        <f>SUBSTITUTE(Tabla_lineas[[#This Row],[Codigo Liname]]," ","")</f>
        <v>M0110</v>
      </c>
      <c r="AY9520" s="4"/>
    </row>
    <row r="9521" spans="1:51" customFormat="1" x14ac:dyDescent="0.25">
      <c r="A9521" s="2">
        <v>884</v>
      </c>
      <c r="B9521" t="s">
        <v>1453</v>
      </c>
      <c r="C9521" t="s">
        <v>1454</v>
      </c>
      <c r="E9521" t="s">
        <v>745</v>
      </c>
      <c r="F9521">
        <v>1.93</v>
      </c>
      <c r="G9521">
        <v>1.35</v>
      </c>
      <c r="H9521" t="s">
        <v>746</v>
      </c>
      <c r="I9521" s="2">
        <v>1.35</v>
      </c>
      <c r="J9521" t="s">
        <v>747</v>
      </c>
      <c r="K9521" t="s">
        <v>748</v>
      </c>
      <c r="L9521" s="3" t="str">
        <f>+INDEX([1]!TABLA_MAESTRO_DE_ARTICULO[SubGroupName],MATCH(Tabla_lineas[[#This Row],[CODIGO SAP]],[1]!TABLA_MAESTRO_DE_ARTICULO[ItemCode],0))</f>
        <v>COMPRIMIDO</v>
      </c>
      <c r="M9521" t="s">
        <v>749</v>
      </c>
      <c r="N9521">
        <v>109</v>
      </c>
      <c r="O9521" t="s">
        <v>45</v>
      </c>
      <c r="S9521">
        <v>9300</v>
      </c>
      <c r="U9521">
        <v>1.35</v>
      </c>
      <c r="V9521">
        <v>1.34</v>
      </c>
      <c r="W9521">
        <v>0.22</v>
      </c>
      <c r="Z9521" t="s">
        <v>46</v>
      </c>
      <c r="AA9521" t="s">
        <v>120</v>
      </c>
      <c r="AB9521" s="5">
        <v>46132</v>
      </c>
      <c r="AM9521" t="str">
        <f>SUBSTITUTE(Tabla_lineas[[#This Row],[Codigo Liname]]," ","")</f>
        <v>J0144</v>
      </c>
      <c r="AY9521" s="4"/>
    </row>
    <row r="9522" spans="1:51" customFormat="1" x14ac:dyDescent="0.25">
      <c r="A9522" s="2">
        <v>884</v>
      </c>
      <c r="B9522" t="s">
        <v>1453</v>
      </c>
      <c r="C9522" t="s">
        <v>1454</v>
      </c>
      <c r="E9522" t="s">
        <v>605</v>
      </c>
      <c r="F9522">
        <v>1.53</v>
      </c>
      <c r="G9522">
        <v>0.9</v>
      </c>
      <c r="H9522" t="s">
        <v>606</v>
      </c>
      <c r="I9522" s="2">
        <v>0.9</v>
      </c>
      <c r="J9522" t="s">
        <v>607</v>
      </c>
      <c r="K9522" t="s">
        <v>608</v>
      </c>
      <c r="L9522" s="3" t="str">
        <f>+INDEX([1]!TABLA_MAESTRO_DE_ARTICULO[SubGroupName],MATCH(Tabla_lineas[[#This Row],[CODIGO SAP]],[1]!TABLA_MAESTRO_DE_ARTICULO[ItemCode],0))</f>
        <v>COMPRIMIDO</v>
      </c>
      <c r="M9522" t="s">
        <v>609</v>
      </c>
      <c r="N9522">
        <v>171</v>
      </c>
      <c r="O9522" t="s">
        <v>45</v>
      </c>
      <c r="S9522">
        <v>3800</v>
      </c>
      <c r="U9522">
        <v>0.9</v>
      </c>
      <c r="V9522">
        <v>0.89</v>
      </c>
      <c r="W9522">
        <v>0.2</v>
      </c>
      <c r="Z9522" t="s">
        <v>46</v>
      </c>
      <c r="AA9522" t="s">
        <v>153</v>
      </c>
      <c r="AB9522" s="5">
        <v>46132</v>
      </c>
      <c r="AM9522" t="str">
        <f>SUBSTITUTE(Tabla_lineas[[#This Row],[Codigo Liname]]," ","")</f>
        <v>N0701</v>
      </c>
      <c r="AY9522" s="4"/>
    </row>
    <row r="9523" spans="1:51" customFormat="1" x14ac:dyDescent="0.25">
      <c r="A9523" s="2">
        <v>884</v>
      </c>
      <c r="B9523" t="s">
        <v>1453</v>
      </c>
      <c r="C9523" t="s">
        <v>1454</v>
      </c>
      <c r="E9523" t="s">
        <v>871</v>
      </c>
      <c r="F9523">
        <v>14.69</v>
      </c>
      <c r="G9523">
        <v>5.95</v>
      </c>
      <c r="H9523" t="s">
        <v>872</v>
      </c>
      <c r="I9523" s="2">
        <v>5.95</v>
      </c>
      <c r="J9523" t="s">
        <v>873</v>
      </c>
      <c r="K9523" t="s">
        <v>874</v>
      </c>
      <c r="L9523" s="3" t="str">
        <f>+INDEX([1]!TABLA_MAESTRO_DE_ARTICULO[SubGroupName],MATCH(Tabla_lineas[[#This Row],[CODIGO SAP]],[1]!TABLA_MAESTRO_DE_ARTICULO[ItemCode],0))</f>
        <v>SUSPENSION</v>
      </c>
      <c r="M9523" t="s">
        <v>875</v>
      </c>
      <c r="N9523">
        <v>177</v>
      </c>
      <c r="O9523" t="s">
        <v>437</v>
      </c>
      <c r="S9523">
        <v>400</v>
      </c>
      <c r="U9523">
        <v>5.95</v>
      </c>
      <c r="V9523">
        <v>5.94</v>
      </c>
      <c r="W9523">
        <v>4</v>
      </c>
      <c r="Z9523" t="s">
        <v>46</v>
      </c>
      <c r="AA9523" t="s">
        <v>153</v>
      </c>
      <c r="AB9523" s="5">
        <v>46132</v>
      </c>
      <c r="AM9523" t="str">
        <f>SUBSTITUTE(Tabla_lineas[[#This Row],[Codigo Liname]]," ","")</f>
        <v>P0204</v>
      </c>
      <c r="AY9523" s="4"/>
    </row>
    <row r="9524" spans="1:51" customFormat="1" x14ac:dyDescent="0.25">
      <c r="A9524" s="2">
        <v>884</v>
      </c>
      <c r="B9524" t="s">
        <v>1453</v>
      </c>
      <c r="C9524" t="s">
        <v>1454</v>
      </c>
      <c r="E9524" t="s">
        <v>556</v>
      </c>
      <c r="F9524">
        <v>47.41</v>
      </c>
      <c r="G9524">
        <v>40</v>
      </c>
      <c r="H9524" t="s">
        <v>557</v>
      </c>
      <c r="I9524" s="2">
        <v>40.08</v>
      </c>
      <c r="J9524" t="s">
        <v>558</v>
      </c>
      <c r="K9524" t="s">
        <v>559</v>
      </c>
      <c r="L9524" s="3" t="str">
        <f>+INDEX([1]!TABLA_MAESTRO_DE_ARTICULO[SubGroupName],MATCH(Tabla_lineas[[#This Row],[CODIGO SAP]],[1]!TABLA_MAESTRO_DE_ARTICULO[ItemCode],0))</f>
        <v>SUSPENSION</v>
      </c>
      <c r="M9524" t="s">
        <v>560</v>
      </c>
      <c r="N9524">
        <v>174</v>
      </c>
      <c r="O9524" t="s">
        <v>65</v>
      </c>
      <c r="S9524">
        <v>70</v>
      </c>
      <c r="U9524">
        <v>40.08</v>
      </c>
      <c r="V9524">
        <v>39.99</v>
      </c>
      <c r="W9524">
        <v>10</v>
      </c>
      <c r="Z9524" t="s">
        <v>46</v>
      </c>
      <c r="AA9524" t="s">
        <v>153</v>
      </c>
      <c r="AB9524" s="5">
        <v>46132</v>
      </c>
      <c r="AM9524" t="str">
        <f>SUBSTITUTE(Tabla_lineas[[#This Row],[Codigo Liname]]," ","")</f>
        <v>P0106</v>
      </c>
      <c r="AY9524" s="4"/>
    </row>
    <row r="9525" spans="1:51" customFormat="1" x14ac:dyDescent="0.25">
      <c r="A9525" s="2">
        <v>884</v>
      </c>
      <c r="B9525" t="s">
        <v>1453</v>
      </c>
      <c r="C9525" t="s">
        <v>1454</v>
      </c>
      <c r="F9525">
        <v>9</v>
      </c>
      <c r="G9525">
        <v>9</v>
      </c>
      <c r="H9525" t="s">
        <v>1455</v>
      </c>
      <c r="I9525" s="2">
        <v>11.1</v>
      </c>
      <c r="J9525" t="s">
        <v>1456</v>
      </c>
      <c r="K9525" t="s">
        <v>1457</v>
      </c>
      <c r="L9525" s="3" t="s">
        <v>1458</v>
      </c>
      <c r="M9525" t="s">
        <v>1459</v>
      </c>
      <c r="N9525">
        <v>204</v>
      </c>
      <c r="O9525" t="s">
        <v>1460</v>
      </c>
      <c r="S9525">
        <v>1000</v>
      </c>
      <c r="U9525">
        <v>11.1</v>
      </c>
      <c r="V9525">
        <v>9</v>
      </c>
      <c r="W9525">
        <v>3</v>
      </c>
      <c r="Z9525" t="s">
        <v>46</v>
      </c>
      <c r="AM9525" t="str">
        <f>SUBSTITUTE(Tabla_lineas[[#This Row],[Codigo Liname]]," ","")</f>
        <v>V0316</v>
      </c>
      <c r="AY9525" s="4"/>
    </row>
    <row r="9526" spans="1:51" customFormat="1" x14ac:dyDescent="0.25">
      <c r="A9526" s="2">
        <v>884</v>
      </c>
      <c r="B9526" t="s">
        <v>1453</v>
      </c>
      <c r="C9526" t="s">
        <v>1454</v>
      </c>
      <c r="E9526" t="s">
        <v>610</v>
      </c>
      <c r="F9526">
        <v>6.97</v>
      </c>
      <c r="G9526">
        <v>4.6500000000000004</v>
      </c>
      <c r="H9526" t="s">
        <v>611</v>
      </c>
      <c r="I9526" s="2">
        <v>4.6500000000000004</v>
      </c>
      <c r="J9526" t="s">
        <v>612</v>
      </c>
      <c r="K9526" t="s">
        <v>613</v>
      </c>
      <c r="L9526" s="3" t="str">
        <f>+INDEX([1]!TABLA_MAESTRO_DE_ARTICULO[SubGroupName],MATCH(Tabla_lineas[[#This Row],[CODIGO SAP]],[1]!TABLA_MAESTRO_DE_ARTICULO[ItemCode],0))</f>
        <v>COMPRIMIDO</v>
      </c>
      <c r="M9526" t="s">
        <v>614</v>
      </c>
      <c r="N9526">
        <v>158</v>
      </c>
      <c r="O9526" t="s">
        <v>45</v>
      </c>
      <c r="S9526">
        <v>8000</v>
      </c>
      <c r="U9526">
        <v>4.6500000000000004</v>
      </c>
      <c r="V9526">
        <v>4.6399999999999997</v>
      </c>
      <c r="W9526">
        <v>0.7</v>
      </c>
      <c r="Z9526" t="s">
        <v>46</v>
      </c>
      <c r="AA9526" t="s">
        <v>120</v>
      </c>
      <c r="AB9526" s="5">
        <v>46132</v>
      </c>
      <c r="AM9526" t="str">
        <f>SUBSTITUTE(Tabla_lineas[[#This Row],[Codigo Liname]]," ","")</f>
        <v>N0402</v>
      </c>
      <c r="AY9526" s="4"/>
    </row>
    <row r="9527" spans="1:51" customFormat="1" x14ac:dyDescent="0.25">
      <c r="A9527" s="2">
        <v>884</v>
      </c>
      <c r="B9527" t="s">
        <v>1453</v>
      </c>
      <c r="C9527" t="s">
        <v>1454</v>
      </c>
      <c r="E9527" t="s">
        <v>287</v>
      </c>
      <c r="F9527">
        <v>0.48</v>
      </c>
      <c r="G9527">
        <v>0.48</v>
      </c>
      <c r="H9527" t="s">
        <v>288</v>
      </c>
      <c r="I9527" s="2">
        <v>0.48</v>
      </c>
      <c r="J9527" t="s">
        <v>289</v>
      </c>
      <c r="K9527" t="s">
        <v>290</v>
      </c>
      <c r="L9527" s="3" t="str">
        <f>+INDEX([1]!TABLA_MAESTRO_DE_ARTICULO[SubGroupName],MATCH(Tabla_lineas[[#This Row],[CODIGO SAP]],[1]!TABLA_MAESTRO_DE_ARTICULO[ItemCode],0))</f>
        <v>COMPRIMIDO</v>
      </c>
      <c r="M9527" t="s">
        <v>291</v>
      </c>
      <c r="N9527">
        <v>14</v>
      </c>
      <c r="O9527" t="s">
        <v>45</v>
      </c>
      <c r="S9527">
        <v>29000</v>
      </c>
      <c r="U9527">
        <v>0.48</v>
      </c>
      <c r="V9527">
        <v>0.47</v>
      </c>
      <c r="W9527">
        <v>0.12</v>
      </c>
      <c r="Z9527" t="s">
        <v>46</v>
      </c>
      <c r="AA9527" t="s">
        <v>153</v>
      </c>
      <c r="AB9527" s="5">
        <v>46132</v>
      </c>
      <c r="AM9527" t="str">
        <f>SUBSTITUTE(Tabla_lineas[[#This Row],[Codigo Liname]]," ","")</f>
        <v>A1001</v>
      </c>
      <c r="AY9527" s="4"/>
    </row>
    <row r="9528" spans="1:51" customFormat="1" x14ac:dyDescent="0.25">
      <c r="A9528" s="2">
        <v>884</v>
      </c>
      <c r="B9528" t="s">
        <v>1453</v>
      </c>
      <c r="C9528" t="s">
        <v>1454</v>
      </c>
      <c r="E9528" t="s">
        <v>282</v>
      </c>
      <c r="F9528">
        <v>4.76</v>
      </c>
      <c r="G9528">
        <v>2.15</v>
      </c>
      <c r="H9528" t="s">
        <v>283</v>
      </c>
      <c r="I9528" s="2">
        <v>2.15</v>
      </c>
      <c r="J9528" t="s">
        <v>284</v>
      </c>
      <c r="K9528" t="s">
        <v>285</v>
      </c>
      <c r="L9528" s="3" t="str">
        <f>+INDEX([1]!TABLA_MAESTRO_DE_ARTICULO[SubGroupName],MATCH(Tabla_lineas[[#This Row],[CODIGO SAP]],[1]!TABLA_MAESTRO_DE_ARTICULO[ItemCode],0))</f>
        <v>SOLUCION INYECTABLE</v>
      </c>
      <c r="M9528" t="s">
        <v>286</v>
      </c>
      <c r="N9528">
        <v>110</v>
      </c>
      <c r="O9528" t="s">
        <v>249</v>
      </c>
      <c r="S9528">
        <v>900</v>
      </c>
      <c r="U9528">
        <v>2.15</v>
      </c>
      <c r="V9528">
        <v>2.14</v>
      </c>
      <c r="W9528">
        <v>0.7</v>
      </c>
      <c r="Z9528" t="s">
        <v>53</v>
      </c>
      <c r="AA9528" t="s">
        <v>126</v>
      </c>
      <c r="AB9528" s="5">
        <v>46132</v>
      </c>
      <c r="AM9528" t="str">
        <f>SUBSTITUTE(Tabla_lineas[[#This Row],[Codigo Liname]]," ","")</f>
        <v>J0149</v>
      </c>
      <c r="AY9528" s="4"/>
    </row>
    <row r="9529" spans="1:51" customFormat="1" x14ac:dyDescent="0.25">
      <c r="A9529" s="2">
        <v>884</v>
      </c>
      <c r="B9529" t="s">
        <v>1453</v>
      </c>
      <c r="C9529" t="s">
        <v>1454</v>
      </c>
      <c r="E9529" t="s">
        <v>500</v>
      </c>
      <c r="F9529">
        <v>5.38</v>
      </c>
      <c r="G9529">
        <v>5.17</v>
      </c>
      <c r="H9529" t="s">
        <v>501</v>
      </c>
      <c r="I9529" s="2">
        <v>5.17</v>
      </c>
      <c r="J9529" t="s">
        <v>502</v>
      </c>
      <c r="K9529" t="s">
        <v>503</v>
      </c>
      <c r="L9529" s="3" t="str">
        <f>+INDEX([1]!TABLA_MAESTRO_DE_ARTICULO[SubGroupName],MATCH(Tabla_lineas[[#This Row],[CODIGO SAP]],[1]!TABLA_MAESTRO_DE_ARTICULO[ItemCode],0))</f>
        <v>SOLUCION INYECTABLE</v>
      </c>
      <c r="M9529" t="s">
        <v>504</v>
      </c>
      <c r="N9529">
        <v>49</v>
      </c>
      <c r="O9529" t="s">
        <v>249</v>
      </c>
      <c r="S9529">
        <v>1380</v>
      </c>
      <c r="U9529">
        <v>5.17</v>
      </c>
      <c r="V9529">
        <v>5.16</v>
      </c>
      <c r="W9529">
        <v>1.5</v>
      </c>
      <c r="Z9529" t="s">
        <v>46</v>
      </c>
      <c r="AA9529" t="s">
        <v>126</v>
      </c>
      <c r="AB9529" s="5">
        <v>46132</v>
      </c>
      <c r="AM9529" t="str">
        <f>SUBSTITUTE(Tabla_lineas[[#This Row],[Codigo Liname]]," ","")</f>
        <v>B0510</v>
      </c>
      <c r="AY9529" s="4"/>
    </row>
    <row r="9530" spans="1:51" customFormat="1" x14ac:dyDescent="0.25">
      <c r="A9530" s="2">
        <v>884</v>
      </c>
      <c r="B9530" t="s">
        <v>1453</v>
      </c>
      <c r="C9530" t="s">
        <v>1454</v>
      </c>
      <c r="E9530" t="s">
        <v>71</v>
      </c>
      <c r="F9530">
        <v>2.73</v>
      </c>
      <c r="G9530">
        <v>0.78</v>
      </c>
      <c r="H9530" t="s">
        <v>72</v>
      </c>
      <c r="I9530" s="2">
        <v>0.78</v>
      </c>
      <c r="J9530" t="s">
        <v>73</v>
      </c>
      <c r="K9530" t="s">
        <v>74</v>
      </c>
      <c r="L9530" s="3" t="str">
        <f>+INDEX([1]!TABLA_MAESTRO_DE_ARTICULO[SubGroupName],MATCH(Tabla_lineas[[#This Row],[CODIGO SAP]],[1]!TABLA_MAESTRO_DE_ARTICULO[ItemCode],0))</f>
        <v>COMPRIMIDO</v>
      </c>
      <c r="M9530" t="s">
        <v>75</v>
      </c>
      <c r="N9530">
        <v>67</v>
      </c>
      <c r="O9530" t="s">
        <v>45</v>
      </c>
      <c r="S9530">
        <v>21500</v>
      </c>
      <c r="U9530">
        <v>0.78</v>
      </c>
      <c r="V9530">
        <v>0.77</v>
      </c>
      <c r="W9530">
        <v>0.12</v>
      </c>
      <c r="Z9530" t="s">
        <v>46</v>
      </c>
      <c r="AA9530" t="s">
        <v>126</v>
      </c>
      <c r="AB9530" s="5">
        <v>46132</v>
      </c>
      <c r="AM9530" t="str">
        <f>SUBSTITUTE(Tabla_lineas[[#This Row],[Codigo Liname]]," ","")</f>
        <v>C0306</v>
      </c>
      <c r="AY9530" s="4"/>
    </row>
    <row r="9531" spans="1:51" customFormat="1" x14ac:dyDescent="0.25">
      <c r="A9531" s="2">
        <v>884</v>
      </c>
      <c r="B9531" t="s">
        <v>1453</v>
      </c>
      <c r="C9531" t="s">
        <v>1454</v>
      </c>
      <c r="E9531" t="s">
        <v>551</v>
      </c>
      <c r="F9531">
        <v>1.23</v>
      </c>
      <c r="G9531">
        <v>0.62</v>
      </c>
      <c r="H9531" t="s">
        <v>552</v>
      </c>
      <c r="I9531" s="2">
        <v>0.62</v>
      </c>
      <c r="J9531" t="s">
        <v>553</v>
      </c>
      <c r="K9531" t="s">
        <v>554</v>
      </c>
      <c r="L9531" s="3" t="str">
        <f>+INDEX([1]!TABLA_MAESTRO_DE_ARTICULO[SubGroupName],MATCH(Tabla_lineas[[#This Row],[CODIGO SAP]],[1]!TABLA_MAESTRO_DE_ARTICULO[ItemCode],0))</f>
        <v>COMPRIMIDO</v>
      </c>
      <c r="M9531" t="s">
        <v>555</v>
      </c>
      <c r="N9531">
        <v>65</v>
      </c>
      <c r="O9531" t="s">
        <v>45</v>
      </c>
      <c r="S9531">
        <v>3200</v>
      </c>
      <c r="U9531">
        <v>0.62</v>
      </c>
      <c r="V9531">
        <v>0.61</v>
      </c>
      <c r="W9531">
        <v>0.12</v>
      </c>
      <c r="Z9531" t="s">
        <v>46</v>
      </c>
      <c r="AA9531" t="s">
        <v>126</v>
      </c>
      <c r="AB9531" s="5">
        <v>46132</v>
      </c>
      <c r="AM9531" t="str">
        <f>SUBSTITUTE(Tabla_lineas[[#This Row],[Codigo Liname]]," ","")</f>
        <v>C0304</v>
      </c>
      <c r="AY9531" s="4"/>
    </row>
    <row r="9532" spans="1:51" customFormat="1" x14ac:dyDescent="0.25">
      <c r="A9532" s="2">
        <v>884</v>
      </c>
      <c r="B9532" t="s">
        <v>1453</v>
      </c>
      <c r="C9532" t="s">
        <v>1454</v>
      </c>
      <c r="E9532" t="s">
        <v>277</v>
      </c>
      <c r="F9532">
        <v>4.05</v>
      </c>
      <c r="G9532">
        <v>2.59</v>
      </c>
      <c r="H9532" t="s">
        <v>278</v>
      </c>
      <c r="I9532" s="2">
        <v>3.24</v>
      </c>
      <c r="J9532" t="s">
        <v>279</v>
      </c>
      <c r="K9532" t="s">
        <v>280</v>
      </c>
      <c r="L9532" s="3" t="str">
        <f>+INDEX([1]!TABLA_MAESTRO_DE_ARTICULO[SubGroupName],MATCH(Tabla_lineas[[#This Row],[CODIGO SAP]],[1]!TABLA_MAESTRO_DE_ARTICULO[ItemCode],0))</f>
        <v>COMPRIMIDO</v>
      </c>
      <c r="M9532" t="s">
        <v>281</v>
      </c>
      <c r="N9532">
        <v>75</v>
      </c>
      <c r="O9532" t="s">
        <v>45</v>
      </c>
      <c r="S9532">
        <v>37500</v>
      </c>
      <c r="U9532">
        <v>3.24</v>
      </c>
      <c r="V9532">
        <v>2.58</v>
      </c>
      <c r="W9532">
        <v>0.7</v>
      </c>
      <c r="Z9532" t="s">
        <v>46</v>
      </c>
      <c r="AA9532" t="s">
        <v>120</v>
      </c>
      <c r="AB9532" s="5">
        <v>46132</v>
      </c>
      <c r="AM9532" t="str">
        <f>SUBSTITUTE(Tabla_lineas[[#This Row],[Codigo Liname]]," ","")</f>
        <v>C1002</v>
      </c>
      <c r="AY9532" s="4"/>
    </row>
    <row r="9533" spans="1:51" customFormat="1" x14ac:dyDescent="0.25">
      <c r="A9533" s="2">
        <v>884</v>
      </c>
      <c r="B9533" t="s">
        <v>1453</v>
      </c>
      <c r="C9533" t="s">
        <v>1454</v>
      </c>
      <c r="E9533" t="s">
        <v>711</v>
      </c>
      <c r="F9533">
        <v>8.8000000000000007</v>
      </c>
      <c r="G9533">
        <v>7.79</v>
      </c>
      <c r="H9533" t="s">
        <v>712</v>
      </c>
      <c r="I9533" s="2">
        <v>7.79</v>
      </c>
      <c r="J9533" t="s">
        <v>713</v>
      </c>
      <c r="K9533" t="s">
        <v>714</v>
      </c>
      <c r="L9533" s="3" t="str">
        <f>+INDEX([1]!TABLA_MAESTRO_DE_ARTICULO[SubGroupName],MATCH(Tabla_lineas[[#This Row],[CODIGO SAP]],[1]!TABLA_MAESTRO_DE_ARTICULO[ItemCode],0))</f>
        <v>COMPRIMIDO</v>
      </c>
      <c r="M9533" t="s">
        <v>715</v>
      </c>
      <c r="N9533">
        <v>176</v>
      </c>
      <c r="O9533" t="s">
        <v>45</v>
      </c>
      <c r="S9533">
        <v>900</v>
      </c>
      <c r="U9533">
        <v>7.79</v>
      </c>
      <c r="V9533">
        <v>7.78</v>
      </c>
      <c r="W9533">
        <v>2</v>
      </c>
      <c r="Z9533" t="s">
        <v>46</v>
      </c>
      <c r="AA9533" t="s">
        <v>120</v>
      </c>
      <c r="AB9533" s="5">
        <v>46132</v>
      </c>
      <c r="AM9533" t="str">
        <f>SUBSTITUTE(Tabla_lineas[[#This Row],[Codigo Liname]]," ","")</f>
        <v>P0127</v>
      </c>
      <c r="AY9533" s="4"/>
    </row>
    <row r="9534" spans="1:51" customFormat="1" x14ac:dyDescent="0.25">
      <c r="A9534" s="2">
        <v>884</v>
      </c>
      <c r="B9534" t="s">
        <v>1453</v>
      </c>
      <c r="C9534" t="s">
        <v>1454</v>
      </c>
      <c r="E9534" t="s">
        <v>109</v>
      </c>
      <c r="F9534">
        <v>0.59</v>
      </c>
      <c r="G9534">
        <v>0.37</v>
      </c>
      <c r="H9534" t="s">
        <v>110</v>
      </c>
      <c r="I9534" s="2">
        <v>0.37</v>
      </c>
      <c r="J9534" t="s">
        <v>111</v>
      </c>
      <c r="K9534" t="s">
        <v>112</v>
      </c>
      <c r="L9534" s="3" t="str">
        <f>+INDEX([1]!TABLA_MAESTRO_DE_ARTICULO[SubGroupName],MATCH(Tabla_lineas[[#This Row],[CODIGO SAP]],[1]!TABLA_MAESTRO_DE_ARTICULO[ItemCode],0))</f>
        <v>COMPRIMIDO</v>
      </c>
      <c r="M9534" t="s">
        <v>113</v>
      </c>
      <c r="N9534">
        <v>41</v>
      </c>
      <c r="O9534" t="s">
        <v>45</v>
      </c>
      <c r="S9534">
        <v>10300</v>
      </c>
      <c r="U9534">
        <v>0.37</v>
      </c>
      <c r="V9534">
        <v>0.36</v>
      </c>
      <c r="W9534">
        <v>0.12</v>
      </c>
      <c r="Z9534" t="s">
        <v>46</v>
      </c>
      <c r="AA9534" t="s">
        <v>126</v>
      </c>
      <c r="AB9534" s="5">
        <v>46132</v>
      </c>
      <c r="AM9534" t="str">
        <f>SUBSTITUTE(Tabla_lineas[[#This Row],[Codigo Liname]]," ","")</f>
        <v>B0306</v>
      </c>
      <c r="AY9534" s="4"/>
    </row>
    <row r="9535" spans="1:51" customFormat="1" x14ac:dyDescent="0.25">
      <c r="A9535" s="2">
        <v>884</v>
      </c>
      <c r="B9535" t="s">
        <v>1453</v>
      </c>
      <c r="C9535" t="s">
        <v>1454</v>
      </c>
      <c r="E9535" t="s">
        <v>798</v>
      </c>
      <c r="F9535">
        <v>14.44</v>
      </c>
      <c r="G9535">
        <v>14.44</v>
      </c>
      <c r="H9535" t="s">
        <v>799</v>
      </c>
      <c r="I9535" s="2">
        <v>25.42</v>
      </c>
      <c r="J9535" t="s">
        <v>800</v>
      </c>
      <c r="K9535" t="s">
        <v>801</v>
      </c>
      <c r="L9535" s="3" t="str">
        <f>+INDEX([1]!TABLA_MAESTRO_DE_ARTICULO[SubGroupName],MATCH(Tabla_lineas[[#This Row],[CODIGO SAP]],[1]!TABLA_MAESTRO_DE_ARTICULO[ItemCode],0))</f>
        <v>COMPRIMIDO</v>
      </c>
      <c r="M9535" t="s">
        <v>802</v>
      </c>
      <c r="N9535">
        <v>35</v>
      </c>
      <c r="O9535" t="s">
        <v>45</v>
      </c>
      <c r="S9535">
        <v>11200</v>
      </c>
      <c r="U9535">
        <v>25.42</v>
      </c>
      <c r="V9535">
        <v>14.43</v>
      </c>
      <c r="W9535">
        <v>2</v>
      </c>
      <c r="Z9535" t="s">
        <v>53</v>
      </c>
      <c r="AM9535" t="str">
        <f>SUBSTITUTE(Tabla_lineas[[#This Row],[Codigo Liname]]," ","")</f>
        <v>B0107</v>
      </c>
      <c r="AY9535" s="4"/>
    </row>
    <row r="9536" spans="1:51" customFormat="1" x14ac:dyDescent="0.25">
      <c r="A9536" s="2">
        <v>884</v>
      </c>
      <c r="B9536" t="s">
        <v>1453</v>
      </c>
      <c r="C9536" t="s">
        <v>1454</v>
      </c>
      <c r="E9536" t="s">
        <v>379</v>
      </c>
      <c r="F9536">
        <v>0.6</v>
      </c>
      <c r="G9536">
        <v>0.45</v>
      </c>
      <c r="H9536" t="s">
        <v>380</v>
      </c>
      <c r="I9536" s="2">
        <v>0.45</v>
      </c>
      <c r="J9536" t="s">
        <v>381</v>
      </c>
      <c r="K9536" t="s">
        <v>382</v>
      </c>
      <c r="L9536" s="3" t="str">
        <f>+INDEX([1]!TABLA_MAESTRO_DE_ARTICULO[SubGroupName],MATCH(Tabla_lineas[[#This Row],[CODIGO SAP]],[1]!TABLA_MAESTRO_DE_ARTICULO[ItemCode],0))</f>
        <v>COMPRIMIDO</v>
      </c>
      <c r="M9536" t="s">
        <v>383</v>
      </c>
      <c r="N9536">
        <v>43</v>
      </c>
      <c r="O9536" t="s">
        <v>45</v>
      </c>
      <c r="S9536">
        <v>9000</v>
      </c>
      <c r="U9536">
        <v>0.45</v>
      </c>
      <c r="V9536">
        <v>0.44</v>
      </c>
      <c r="W9536">
        <v>0.12</v>
      </c>
      <c r="Z9536" t="s">
        <v>46</v>
      </c>
      <c r="AA9536" t="s">
        <v>120</v>
      </c>
      <c r="AB9536" s="5">
        <v>46132</v>
      </c>
      <c r="AM9536" t="str">
        <f>SUBSTITUTE(Tabla_lineas[[#This Row],[Codigo Liname]]," ","")</f>
        <v>B0308</v>
      </c>
      <c r="AY9536" s="4"/>
    </row>
    <row r="9537" spans="1:51" customFormat="1" x14ac:dyDescent="0.25">
      <c r="A9537" s="2">
        <v>884</v>
      </c>
      <c r="B9537" t="s">
        <v>1453</v>
      </c>
      <c r="C9537" t="s">
        <v>1454</v>
      </c>
      <c r="E9537" t="s">
        <v>390</v>
      </c>
      <c r="F9537">
        <v>0.92</v>
      </c>
      <c r="G9537">
        <v>0.65</v>
      </c>
      <c r="H9537" t="s">
        <v>391</v>
      </c>
      <c r="I9537" s="2">
        <v>0.65</v>
      </c>
      <c r="J9537" t="s">
        <v>392</v>
      </c>
      <c r="K9537" t="s">
        <v>393</v>
      </c>
      <c r="L9537" s="3" t="str">
        <f>+INDEX([1]!TABLA_MAESTRO_DE_ARTICULO[SubGroupName],MATCH(Tabla_lineas[[#This Row],[CODIGO SAP]],[1]!TABLA_MAESTRO_DE_ARTICULO[ItemCode],0))</f>
        <v>COMPRIMIDO</v>
      </c>
      <c r="M9537" t="s">
        <v>394</v>
      </c>
      <c r="N9537">
        <v>33</v>
      </c>
      <c r="O9537" t="s">
        <v>45</v>
      </c>
      <c r="S9537">
        <v>7500</v>
      </c>
      <c r="U9537">
        <v>0.65</v>
      </c>
      <c r="V9537">
        <v>0.64</v>
      </c>
      <c r="W9537">
        <v>0.15</v>
      </c>
      <c r="Z9537" t="s">
        <v>46</v>
      </c>
      <c r="AA9537" t="s">
        <v>153</v>
      </c>
      <c r="AB9537" s="5">
        <v>46132</v>
      </c>
      <c r="AM9537" t="str">
        <f>SUBSTITUTE(Tabla_lineas[[#This Row],[Codigo Liname]]," ","")</f>
        <v>A1206</v>
      </c>
      <c r="AY9537" s="4"/>
    </row>
    <row r="9538" spans="1:51" customFormat="1" x14ac:dyDescent="0.25">
      <c r="A9538" s="2">
        <v>884</v>
      </c>
      <c r="B9538" t="s">
        <v>1453</v>
      </c>
      <c r="C9538" t="s">
        <v>1454</v>
      </c>
      <c r="E9538" t="s">
        <v>402</v>
      </c>
      <c r="F9538">
        <v>68.260000000000005</v>
      </c>
      <c r="G9538">
        <v>29.79</v>
      </c>
      <c r="H9538" t="s">
        <v>403</v>
      </c>
      <c r="I9538" s="2">
        <v>29.79</v>
      </c>
      <c r="J9538" t="s">
        <v>404</v>
      </c>
      <c r="K9538" t="s">
        <v>405</v>
      </c>
      <c r="L9538" s="3" t="str">
        <f>+INDEX([1]!TABLA_MAESTRO_DE_ARTICULO[SubGroupName],MATCH(Tabla_lineas[[#This Row],[CODIGO SAP]],[1]!TABLA_MAESTRO_DE_ARTICULO[ItemCode],0))</f>
        <v>POLVO PARA INYECTABLE</v>
      </c>
      <c r="M9538" t="s">
        <v>406</v>
      </c>
      <c r="N9538">
        <v>114</v>
      </c>
      <c r="O9538" t="s">
        <v>52</v>
      </c>
      <c r="S9538">
        <v>520</v>
      </c>
      <c r="U9538">
        <v>29.79</v>
      </c>
      <c r="V9538">
        <v>29.78</v>
      </c>
      <c r="W9538">
        <v>10</v>
      </c>
      <c r="Z9538" t="s">
        <v>46</v>
      </c>
      <c r="AA9538" t="s">
        <v>126</v>
      </c>
      <c r="AB9538" s="5">
        <v>46132</v>
      </c>
      <c r="AM9538" t="str">
        <f>SUBSTITUTE(Tabla_lineas[[#This Row],[Codigo Liname]]," ","")</f>
        <v>J0155</v>
      </c>
      <c r="AY9538" s="4"/>
    </row>
    <row r="9539" spans="1:51" customFormat="1" x14ac:dyDescent="0.25">
      <c r="A9539" s="2">
        <v>884</v>
      </c>
      <c r="B9539" t="s">
        <v>1453</v>
      </c>
      <c r="C9539" t="s">
        <v>1454</v>
      </c>
      <c r="E9539" t="s">
        <v>166</v>
      </c>
      <c r="F9539">
        <v>111.67</v>
      </c>
      <c r="G9539">
        <v>111.67</v>
      </c>
      <c r="H9539" t="s">
        <v>167</v>
      </c>
      <c r="I9539" s="2">
        <v>144.88999999999999</v>
      </c>
      <c r="J9539" t="s">
        <v>168</v>
      </c>
      <c r="K9539" t="s">
        <v>169</v>
      </c>
      <c r="L9539" s="3" t="str">
        <f>+INDEX([1]!TABLA_MAESTRO_DE_ARTICULO[SubGroupName],MATCH(Tabla_lineas[[#This Row],[CODIGO SAP]],[1]!TABLA_MAESTRO_DE_ARTICULO[ItemCode],0))</f>
        <v>POLVO PARA SUSPENSION</v>
      </c>
      <c r="M9539" t="s">
        <v>170</v>
      </c>
      <c r="N9539">
        <v>101</v>
      </c>
      <c r="O9539" t="s">
        <v>65</v>
      </c>
      <c r="S9539">
        <v>600</v>
      </c>
      <c r="U9539">
        <v>144.88999999999999</v>
      </c>
      <c r="V9539">
        <v>111.66</v>
      </c>
      <c r="W9539">
        <v>25</v>
      </c>
      <c r="Z9539" t="s">
        <v>46</v>
      </c>
      <c r="AA9539" t="s">
        <v>120</v>
      </c>
      <c r="AB9539" s="5">
        <v>46096</v>
      </c>
      <c r="AM9539" t="str">
        <f>SUBSTITUTE(Tabla_lineas[[#This Row],[Codigo Liname]]," ","")</f>
        <v>J0110</v>
      </c>
      <c r="AY9539" s="4"/>
    </row>
    <row r="9540" spans="1:51" customFormat="1" x14ac:dyDescent="0.25">
      <c r="A9540" s="2">
        <v>884</v>
      </c>
      <c r="B9540" t="s">
        <v>1453</v>
      </c>
      <c r="C9540" t="s">
        <v>1454</v>
      </c>
      <c r="E9540" t="s">
        <v>182</v>
      </c>
      <c r="F9540">
        <v>10.37</v>
      </c>
      <c r="G9540">
        <v>10.37</v>
      </c>
      <c r="H9540" t="s">
        <v>183</v>
      </c>
      <c r="I9540" s="2">
        <v>10.62</v>
      </c>
      <c r="J9540" t="s">
        <v>184</v>
      </c>
      <c r="K9540" t="s">
        <v>185</v>
      </c>
      <c r="L9540" s="3" t="str">
        <f>+INDEX([1]!TABLA_MAESTRO_DE_ARTICULO[SubGroupName],MATCH(Tabla_lineas[[#This Row],[CODIGO SAP]],[1]!TABLA_MAESTRO_DE_ARTICULO[ItemCode],0))</f>
        <v>POLVO PARA INYECTABLE</v>
      </c>
      <c r="M9540" t="s">
        <v>186</v>
      </c>
      <c r="N9540">
        <v>102</v>
      </c>
      <c r="O9540" t="s">
        <v>187</v>
      </c>
      <c r="S9540">
        <v>100</v>
      </c>
      <c r="U9540">
        <v>10.62</v>
      </c>
      <c r="V9540">
        <v>10.36</v>
      </c>
      <c r="W9540">
        <v>2.8</v>
      </c>
      <c r="Z9540" t="s">
        <v>46</v>
      </c>
      <c r="AA9540" t="s">
        <v>120</v>
      </c>
      <c r="AB9540" s="5">
        <v>46132</v>
      </c>
      <c r="AM9540" t="str">
        <f>SUBSTITUTE(Tabla_lineas[[#This Row],[Codigo Liname]]," ","")</f>
        <v>J0112</v>
      </c>
      <c r="AY9540" s="4"/>
    </row>
    <row r="9541" spans="1:51" customFormat="1" x14ac:dyDescent="0.25">
      <c r="A9541" s="2">
        <v>884</v>
      </c>
      <c r="B9541" t="s">
        <v>1453</v>
      </c>
      <c r="C9541" t="s">
        <v>1454</v>
      </c>
      <c r="E9541" t="s">
        <v>1461</v>
      </c>
      <c r="F9541">
        <v>14.18</v>
      </c>
      <c r="G9541">
        <v>10</v>
      </c>
      <c r="H9541" t="s">
        <v>1462</v>
      </c>
      <c r="I9541" s="2">
        <v>10</v>
      </c>
      <c r="J9541" t="s">
        <v>1463</v>
      </c>
      <c r="K9541" t="s">
        <v>1464</v>
      </c>
      <c r="L9541" s="3" t="str">
        <f>+INDEX([1]!TABLA_MAESTRO_DE_ARTICULO[SubGroupName],MATCH(Tabla_lineas[[#This Row],[CODIGO SAP]],[1]!TABLA_MAESTRO_DE_ARTICULO[ItemCode],0))</f>
        <v>COMPRIMIDO</v>
      </c>
      <c r="M9541" t="s">
        <v>1465</v>
      </c>
      <c r="N9541">
        <v>38</v>
      </c>
      <c r="O9541" t="s">
        <v>45</v>
      </c>
      <c r="S9541">
        <v>4000</v>
      </c>
      <c r="U9541">
        <v>10</v>
      </c>
      <c r="V9541">
        <v>9.99</v>
      </c>
      <c r="W9541">
        <v>2</v>
      </c>
      <c r="Z9541" t="s">
        <v>53</v>
      </c>
      <c r="AM9541" t="str">
        <f>SUBSTITUTE(Tabla_lineas[[#This Row],[Codigo Liname]]," ","")</f>
        <v>B0207</v>
      </c>
      <c r="AY9541" s="4"/>
    </row>
    <row r="9542" spans="1:51" customFormat="1" x14ac:dyDescent="0.25">
      <c r="A9542" s="2">
        <v>884</v>
      </c>
      <c r="B9542" t="s">
        <v>1453</v>
      </c>
      <c r="C9542" t="s">
        <v>1454</v>
      </c>
      <c r="E9542" t="s">
        <v>488</v>
      </c>
      <c r="F9542">
        <v>4.9800000000000004</v>
      </c>
      <c r="G9542">
        <v>4.9800000000000004</v>
      </c>
      <c r="H9542" t="s">
        <v>489</v>
      </c>
      <c r="I9542" s="2">
        <v>7.48</v>
      </c>
      <c r="J9542" t="s">
        <v>490</v>
      </c>
      <c r="K9542" t="s">
        <v>491</v>
      </c>
      <c r="L9542" s="3" t="str">
        <f>+INDEX([1]!TABLA_MAESTRO_DE_ARTICULO[SubGroupName],MATCH(Tabla_lineas[[#This Row],[CODIGO SAP]],[1]!TABLA_MAESTRO_DE_ARTICULO[ItemCode],0))</f>
        <v>COMPRIMIDO</v>
      </c>
      <c r="M9542" t="s">
        <v>492</v>
      </c>
      <c r="N9542">
        <v>163</v>
      </c>
      <c r="O9542" t="s">
        <v>45</v>
      </c>
      <c r="S9542">
        <v>4000</v>
      </c>
      <c r="U9542">
        <v>7.48</v>
      </c>
      <c r="V9542">
        <v>4.97</v>
      </c>
      <c r="W9542">
        <v>0.15</v>
      </c>
      <c r="Z9542" t="s">
        <v>46</v>
      </c>
      <c r="AA9542" t="s">
        <v>153</v>
      </c>
      <c r="AB9542" s="5">
        <v>46132</v>
      </c>
      <c r="AM9542" t="str">
        <f>SUBSTITUTE(Tabla_lineas[[#This Row],[Codigo Liname]]," ","")</f>
        <v>N0512</v>
      </c>
      <c r="AY9542" s="4"/>
    </row>
    <row r="9543" spans="1:51" customFormat="1" x14ac:dyDescent="0.25">
      <c r="A9543" s="2">
        <v>884</v>
      </c>
      <c r="B9543" t="s">
        <v>1453</v>
      </c>
      <c r="C9543" t="s">
        <v>1454</v>
      </c>
      <c r="E9543" t="s">
        <v>652</v>
      </c>
      <c r="F9543">
        <v>19.37</v>
      </c>
      <c r="G9543">
        <v>12</v>
      </c>
      <c r="H9543" t="s">
        <v>653</v>
      </c>
      <c r="I9543" s="2">
        <v>12.02</v>
      </c>
      <c r="J9543" t="s">
        <v>654</v>
      </c>
      <c r="K9543" t="s">
        <v>655</v>
      </c>
      <c r="L9543" s="3" t="str">
        <f>+INDEX([1]!TABLA_MAESTRO_DE_ARTICULO[SubGroupName],MATCH(Tabla_lineas[[#This Row],[CODIGO SAP]],[1]!TABLA_MAESTRO_DE_ARTICULO[ItemCode],0))</f>
        <v>CAPSULA BLANDA</v>
      </c>
      <c r="M9543" t="s">
        <v>1367</v>
      </c>
      <c r="N9543">
        <v>76</v>
      </c>
      <c r="O9543" t="s">
        <v>45</v>
      </c>
      <c r="S9543">
        <v>6500</v>
      </c>
      <c r="U9543">
        <v>12.02</v>
      </c>
      <c r="V9543">
        <v>11.99</v>
      </c>
      <c r="W9543">
        <v>1</v>
      </c>
      <c r="Z9543" t="s">
        <v>53</v>
      </c>
      <c r="AM9543" t="str">
        <f>SUBSTITUTE(Tabla_lineas[[#This Row],[Codigo Liname]]," ","")</f>
        <v>C1003</v>
      </c>
      <c r="AY9543" s="4"/>
    </row>
    <row r="9544" spans="1:51" customFormat="1" x14ac:dyDescent="0.25">
      <c r="A9544" s="2">
        <v>884</v>
      </c>
      <c r="B9544" t="s">
        <v>1453</v>
      </c>
      <c r="C9544" t="s">
        <v>1454</v>
      </c>
      <c r="E9544" t="s">
        <v>495</v>
      </c>
      <c r="F9544">
        <v>8.84</v>
      </c>
      <c r="G9544">
        <v>3.75</v>
      </c>
      <c r="H9544" t="s">
        <v>496</v>
      </c>
      <c r="I9544" s="2">
        <v>3.75</v>
      </c>
      <c r="J9544" t="s">
        <v>497</v>
      </c>
      <c r="K9544" t="s">
        <v>498</v>
      </c>
      <c r="L9544" s="3" t="str">
        <f>+INDEX([1]!TABLA_MAESTRO_DE_ARTICULO[SubGroupName],MATCH(Tabla_lineas[[#This Row],[CODIGO SAP]],[1]!TABLA_MAESTRO_DE_ARTICULO[ItemCode],0))</f>
        <v>COMPRIMIDO</v>
      </c>
      <c r="M9544" t="s">
        <v>499</v>
      </c>
      <c r="N9544">
        <v>93</v>
      </c>
      <c r="O9544" t="s">
        <v>45</v>
      </c>
      <c r="S9544">
        <v>23500</v>
      </c>
      <c r="U9544">
        <v>3.75</v>
      </c>
      <c r="V9544">
        <v>3.74</v>
      </c>
      <c r="W9544">
        <v>0.7</v>
      </c>
      <c r="Z9544" t="s">
        <v>46</v>
      </c>
      <c r="AA9544" t="s">
        <v>120</v>
      </c>
      <c r="AB9544" s="5">
        <v>46132</v>
      </c>
      <c r="AM9544" t="str">
        <f>SUBSTITUTE(Tabla_lineas[[#This Row],[Codigo Liname]]," ","")</f>
        <v>G0401</v>
      </c>
      <c r="AY9544" s="4"/>
    </row>
    <row r="9545" spans="1:51" customFormat="1" x14ac:dyDescent="0.25">
      <c r="A9545" s="2">
        <v>884</v>
      </c>
      <c r="B9545" t="s">
        <v>1453</v>
      </c>
      <c r="C9545" t="s">
        <v>1454</v>
      </c>
      <c r="E9545" t="s">
        <v>271</v>
      </c>
      <c r="F9545">
        <v>5.89</v>
      </c>
      <c r="G9545">
        <v>5.89</v>
      </c>
      <c r="H9545" t="s">
        <v>272</v>
      </c>
      <c r="I9545" s="2">
        <v>7.73</v>
      </c>
      <c r="J9545" t="s">
        <v>273</v>
      </c>
      <c r="K9545" t="s">
        <v>274</v>
      </c>
      <c r="L9545" s="3" t="str">
        <f>+INDEX([1]!TABLA_MAESTRO_DE_ARTICULO[SubGroupName],MATCH(Tabla_lineas[[#This Row],[CODIGO SAP]],[1]!TABLA_MAESTRO_DE_ARTICULO[ItemCode],0))</f>
        <v>CAPSULA DURA</v>
      </c>
      <c r="M9545" t="s">
        <v>275</v>
      </c>
      <c r="N9545">
        <v>121</v>
      </c>
      <c r="O9545" t="s">
        <v>276</v>
      </c>
      <c r="S9545">
        <v>4400</v>
      </c>
      <c r="U9545">
        <v>7.73</v>
      </c>
      <c r="V9545">
        <v>5.88</v>
      </c>
      <c r="W9545">
        <v>0.9</v>
      </c>
      <c r="Z9545" t="s">
        <v>46</v>
      </c>
      <c r="AA9545" t="s">
        <v>126</v>
      </c>
      <c r="AB9545" s="5">
        <v>46132</v>
      </c>
      <c r="AM9545" t="str">
        <f>SUBSTITUTE(Tabla_lineas[[#This Row],[Codigo Liname]]," ","")</f>
        <v>J0208</v>
      </c>
      <c r="AY9545" s="4"/>
    </row>
    <row r="9546" spans="1:51" customFormat="1" x14ac:dyDescent="0.25">
      <c r="A9546" s="2">
        <v>884</v>
      </c>
      <c r="B9546" t="s">
        <v>1453</v>
      </c>
      <c r="C9546" t="s">
        <v>1454</v>
      </c>
      <c r="E9546" t="s">
        <v>668</v>
      </c>
      <c r="F9546">
        <v>14.45</v>
      </c>
      <c r="G9546">
        <v>11.5</v>
      </c>
      <c r="H9546" t="s">
        <v>669</v>
      </c>
      <c r="I9546" s="2">
        <v>11.5</v>
      </c>
      <c r="J9546" t="s">
        <v>670</v>
      </c>
      <c r="K9546" t="s">
        <v>671</v>
      </c>
      <c r="L9546" s="3" t="str">
        <f>+INDEX([1]!TABLA_MAESTRO_DE_ARTICULO[SubGroupName],MATCH(Tabla_lineas[[#This Row],[CODIGO SAP]],[1]!TABLA_MAESTRO_DE_ARTICULO[ItemCode],0))</f>
        <v>SOLUCION INYECTABLE</v>
      </c>
      <c r="M9546" t="s">
        <v>672</v>
      </c>
      <c r="N9546">
        <v>99</v>
      </c>
      <c r="O9546" t="s">
        <v>249</v>
      </c>
      <c r="S9546">
        <v>600</v>
      </c>
      <c r="U9546">
        <v>11.5</v>
      </c>
      <c r="V9546">
        <v>11.49</v>
      </c>
      <c r="W9546">
        <v>3.8</v>
      </c>
      <c r="Z9546" t="s">
        <v>46</v>
      </c>
      <c r="AA9546" t="s">
        <v>120</v>
      </c>
      <c r="AB9546" s="5">
        <v>46132</v>
      </c>
      <c r="AM9546" t="str">
        <f>SUBSTITUTE(Tabla_lineas[[#This Row],[Codigo Liname]]," ","")</f>
        <v>J0104</v>
      </c>
      <c r="AY9546" s="4"/>
    </row>
    <row r="9547" spans="1:51" customFormat="1" x14ac:dyDescent="0.25">
      <c r="A9547" s="2">
        <v>884</v>
      </c>
      <c r="B9547" t="s">
        <v>1453</v>
      </c>
      <c r="C9547" t="s">
        <v>1454</v>
      </c>
      <c r="E9547" t="s">
        <v>40</v>
      </c>
      <c r="F9547">
        <v>1.54</v>
      </c>
      <c r="G9547">
        <v>1.54</v>
      </c>
      <c r="H9547" t="s">
        <v>41</v>
      </c>
      <c r="I9547" s="2">
        <v>2.13</v>
      </c>
      <c r="J9547" t="s">
        <v>42</v>
      </c>
      <c r="K9547" t="s">
        <v>43</v>
      </c>
      <c r="L9547" s="3" t="str">
        <f>+INDEX([1]!TABLA_MAESTRO_DE_ARTICULO[SubGroupName],MATCH(Tabla_lineas[[#This Row],[CODIGO SAP]],[1]!TABLA_MAESTRO_DE_ARTICULO[ItemCode],0))</f>
        <v>COMPRIMIDO</v>
      </c>
      <c r="M9547" t="s">
        <v>44</v>
      </c>
      <c r="N9547">
        <v>73</v>
      </c>
      <c r="O9547" t="s">
        <v>45</v>
      </c>
      <c r="S9547">
        <v>16000</v>
      </c>
      <c r="U9547">
        <v>2.13</v>
      </c>
      <c r="V9547">
        <v>1.53</v>
      </c>
      <c r="W9547">
        <v>0.15</v>
      </c>
      <c r="Z9547" t="s">
        <v>46</v>
      </c>
      <c r="AA9547" t="s">
        <v>126</v>
      </c>
      <c r="AB9547" s="5">
        <v>46132</v>
      </c>
      <c r="AM9547" t="str">
        <f>SUBSTITUTE(Tabla_lineas[[#This Row],[Codigo Liname]]," ","")</f>
        <v>C0807</v>
      </c>
      <c r="AY9547" s="4"/>
    </row>
    <row r="9548" spans="1:51" customFormat="1" x14ac:dyDescent="0.25">
      <c r="A9548" s="2">
        <v>884</v>
      </c>
      <c r="B9548" t="s">
        <v>1453</v>
      </c>
      <c r="C9548" t="s">
        <v>1454</v>
      </c>
      <c r="E9548" t="s">
        <v>519</v>
      </c>
      <c r="F9548">
        <v>3.25</v>
      </c>
      <c r="G9548">
        <v>3.25</v>
      </c>
      <c r="H9548" t="s">
        <v>520</v>
      </c>
      <c r="I9548" s="2">
        <v>5.03</v>
      </c>
      <c r="J9548" t="s">
        <v>521</v>
      </c>
      <c r="K9548" t="s">
        <v>522</v>
      </c>
      <c r="L9548" s="3" t="str">
        <f>+INDEX([1]!TABLA_MAESTRO_DE_ARTICULO[SubGroupName],MATCH(Tabla_lineas[[#This Row],[CODIGO SAP]],[1]!TABLA_MAESTRO_DE_ARTICULO[ItemCode],0))</f>
        <v>COMPRIMIDO</v>
      </c>
      <c r="M9548" t="s">
        <v>523</v>
      </c>
      <c r="N9548">
        <v>57</v>
      </c>
      <c r="O9548" t="s">
        <v>45</v>
      </c>
      <c r="S9548">
        <v>1500</v>
      </c>
      <c r="U9548">
        <v>5.03</v>
      </c>
      <c r="V9548">
        <v>3.24</v>
      </c>
      <c r="W9548">
        <v>0.8</v>
      </c>
      <c r="Z9548" t="s">
        <v>46</v>
      </c>
      <c r="AA9548" t="s">
        <v>120</v>
      </c>
      <c r="AB9548" s="5">
        <v>46132</v>
      </c>
      <c r="AM9548" t="str">
        <f>SUBSTITUTE(Tabla_lineas[[#This Row],[Codigo Liname]]," ","")</f>
        <v>C0102</v>
      </c>
      <c r="AY9548" s="4"/>
    </row>
    <row r="9549" spans="1:51" customFormat="1" x14ac:dyDescent="0.25">
      <c r="A9549" s="2">
        <v>884</v>
      </c>
      <c r="B9549" t="s">
        <v>1453</v>
      </c>
      <c r="C9549" t="s">
        <v>1454</v>
      </c>
      <c r="E9549" t="s">
        <v>483</v>
      </c>
      <c r="F9549">
        <v>1.7</v>
      </c>
      <c r="G9549">
        <v>1.7</v>
      </c>
      <c r="H9549" t="s">
        <v>484</v>
      </c>
      <c r="I9549" s="2">
        <v>3.99</v>
      </c>
      <c r="J9549" t="s">
        <v>485</v>
      </c>
      <c r="K9549" t="s">
        <v>486</v>
      </c>
      <c r="L9549" s="3" t="str">
        <f>+INDEX([1]!TABLA_MAESTRO_DE_ARTICULO[SubGroupName],MATCH(Tabla_lineas[[#This Row],[CODIGO SAP]],[1]!TABLA_MAESTRO_DE_ARTICULO[ItemCode],0))</f>
        <v>COMPRIMIDO</v>
      </c>
      <c r="M9549" t="s">
        <v>487</v>
      </c>
      <c r="N9549">
        <v>168</v>
      </c>
      <c r="O9549" t="s">
        <v>45</v>
      </c>
      <c r="S9549">
        <v>72400</v>
      </c>
      <c r="U9549">
        <v>3.99</v>
      </c>
      <c r="V9549">
        <v>1.69</v>
      </c>
      <c r="W9549">
        <v>0.2</v>
      </c>
      <c r="Z9549" t="s">
        <v>46</v>
      </c>
      <c r="AA9549" t="s">
        <v>153</v>
      </c>
      <c r="AB9549" s="5">
        <v>46132</v>
      </c>
      <c r="AM9549" t="str">
        <f>SUBSTITUTE(Tabla_lineas[[#This Row],[Codigo Liname]]," ","")</f>
        <v>N0604</v>
      </c>
      <c r="AY9549" s="4"/>
    </row>
    <row r="9550" spans="1:51" customFormat="1" x14ac:dyDescent="0.25">
      <c r="A9550" s="2">
        <v>885</v>
      </c>
      <c r="B9550" t="s">
        <v>1466</v>
      </c>
      <c r="C9550" t="str">
        <f t="shared" ref="C9550:C9560" si="149">IFERROR(VALUE(RIGHT(TRIM(LEFT(B9550,SEARCH("Eco",B9550)-1)),7)),"COTI")</f>
        <v>COTI</v>
      </c>
      <c r="E9550" t="s">
        <v>711</v>
      </c>
      <c r="F9550">
        <v>8.8000000000000007</v>
      </c>
      <c r="G9550">
        <v>7.79</v>
      </c>
      <c r="H9550" t="s">
        <v>712</v>
      </c>
      <c r="I9550" s="2">
        <v>7.79</v>
      </c>
      <c r="J9550" t="s">
        <v>713</v>
      </c>
      <c r="K9550" t="s">
        <v>714</v>
      </c>
      <c r="L9550" s="3" t="str">
        <f>+INDEX([1]!TABLA_MAESTRO_DE_ARTICULO[SubGroupName],MATCH(Tabla_lineas[[#This Row],[CODIGO SAP]],[1]!TABLA_MAESTRO_DE_ARTICULO[ItemCode],0))</f>
        <v>COMPRIMIDO</v>
      </c>
      <c r="M9550" t="s">
        <v>715</v>
      </c>
      <c r="N9550">
        <v>5</v>
      </c>
      <c r="O9550" t="s">
        <v>45</v>
      </c>
      <c r="S9550">
        <v>5000</v>
      </c>
      <c r="V9550">
        <v>3</v>
      </c>
      <c r="Z9550" t="s">
        <v>53</v>
      </c>
      <c r="AM9550" t="str">
        <f>SUBSTITUTE(Tabla_lineas[[#This Row],[Codigo Liname]]," ","")</f>
        <v>P0127</v>
      </c>
      <c r="AY9550" s="4"/>
    </row>
    <row r="9551" spans="1:51" customFormat="1" x14ac:dyDescent="0.25">
      <c r="A9551" s="2">
        <v>885</v>
      </c>
      <c r="B9551" t="s">
        <v>1466</v>
      </c>
      <c r="C9551" t="str">
        <f t="shared" si="149"/>
        <v>COTI</v>
      </c>
      <c r="E9551" t="s">
        <v>871</v>
      </c>
      <c r="F9551">
        <v>14.69</v>
      </c>
      <c r="G9551">
        <v>5.95</v>
      </c>
      <c r="H9551" t="s">
        <v>872</v>
      </c>
      <c r="I9551" s="2"/>
      <c r="J9551" t="str">
        <f>+INDEX([1]!TABLA_MAESTRO_DE_ARTICULO[ItemName],MATCH(Tabla_lineas[[#This Row],[CODIGO SAP]],[1]!TABLA_MAESTRO_DE_ARTICULO[ItemCode],0))</f>
        <v>MEBENDAZOL 100 MG X 30 ML SUSP.</v>
      </c>
      <c r="K9551" t="s">
        <v>874</v>
      </c>
      <c r="L9551" s="3" t="str">
        <f>+INDEX([1]!TABLA_MAESTRO_DE_ARTICULO[SubGroupName],MATCH(Tabla_lineas[[#This Row],[CODIGO SAP]],[1]!TABLA_MAESTRO_DE_ARTICULO[ItemCode],0))</f>
        <v>SUSPENSION</v>
      </c>
      <c r="M9551" t="s">
        <v>875</v>
      </c>
      <c r="N9551">
        <v>1</v>
      </c>
      <c r="O9551" t="s">
        <v>437</v>
      </c>
      <c r="S9551">
        <v>40</v>
      </c>
      <c r="V9551">
        <v>5</v>
      </c>
      <c r="Z9551" t="s">
        <v>46</v>
      </c>
      <c r="AM9551" t="str">
        <f>SUBSTITUTE(Tabla_lineas[[#This Row],[Codigo Liname]]," ","")</f>
        <v>P0204</v>
      </c>
      <c r="AY9551" s="4"/>
    </row>
    <row r="9552" spans="1:51" customFormat="1" x14ac:dyDescent="0.25">
      <c r="A9552" s="2">
        <v>885</v>
      </c>
      <c r="B9552" t="s">
        <v>1466</v>
      </c>
      <c r="C9552" t="str">
        <f t="shared" si="149"/>
        <v>COTI</v>
      </c>
      <c r="E9552" t="s">
        <v>374</v>
      </c>
      <c r="F9552">
        <v>2.0699999999999998</v>
      </c>
      <c r="G9552">
        <v>1.4</v>
      </c>
      <c r="H9552" t="s">
        <v>375</v>
      </c>
      <c r="I9552" s="2"/>
      <c r="J9552" t="str">
        <f>+INDEX([1]!TABLA_MAESTRO_DE_ARTICULO[ItemName],MATCH(Tabla_lineas[[#This Row],[CODIGO SAP]],[1]!TABLA_MAESTRO_DE_ARTICULO[ItemCode],0))</f>
        <v>PREDNISONA 20 MG X 1 COMP.</v>
      </c>
      <c r="K9552" t="s">
        <v>377</v>
      </c>
      <c r="L9552" s="3" t="str">
        <f>+INDEX([1]!TABLA_MAESTRO_DE_ARTICULO[SubGroupName],MATCH(Tabla_lineas[[#This Row],[CODIGO SAP]],[1]!TABLA_MAESTRO_DE_ARTICULO[ItemCode],0))</f>
        <v>COMPRIMIDO</v>
      </c>
      <c r="M9552" t="s">
        <v>378</v>
      </c>
      <c r="N9552">
        <v>3</v>
      </c>
      <c r="O9552" t="s">
        <v>45</v>
      </c>
      <c r="S9552">
        <v>8000</v>
      </c>
      <c r="V9552">
        <v>0.4</v>
      </c>
      <c r="Z9552" t="s">
        <v>53</v>
      </c>
      <c r="AM9552" t="str">
        <f>SUBSTITUTE(Tabla_lineas[[#This Row],[Codigo Liname]]," ","")</f>
        <v>H0209</v>
      </c>
      <c r="AY9552" s="4"/>
    </row>
    <row r="9553" spans="1:51" customFormat="1" x14ac:dyDescent="0.25">
      <c r="A9553" s="2">
        <v>885</v>
      </c>
      <c r="B9553" t="s">
        <v>1466</v>
      </c>
      <c r="C9553" t="str">
        <f t="shared" si="149"/>
        <v>COTI</v>
      </c>
      <c r="E9553" t="s">
        <v>454</v>
      </c>
      <c r="F9553">
        <v>0.33</v>
      </c>
      <c r="G9553">
        <v>0.33</v>
      </c>
      <c r="H9553" t="s">
        <v>455</v>
      </c>
      <c r="I9553" s="2"/>
      <c r="J9553" t="s">
        <v>456</v>
      </c>
      <c r="K9553" t="s">
        <v>457</v>
      </c>
      <c r="L9553" s="3" t="str">
        <f>+INDEX([1]!TABLA_MAESTRO_DE_ARTICULO[SubGroupName],MATCH(Tabla_lineas[[#This Row],[CODIGO SAP]],[1]!TABLA_MAESTRO_DE_ARTICULO[ItemCode],0))</f>
        <v>COMPRIMIDO</v>
      </c>
      <c r="M9553" t="s">
        <v>458</v>
      </c>
      <c r="N9553">
        <v>2</v>
      </c>
      <c r="O9553" t="s">
        <v>45</v>
      </c>
      <c r="S9553">
        <v>8000</v>
      </c>
      <c r="V9553">
        <v>0.4</v>
      </c>
      <c r="Z9553" t="s">
        <v>46</v>
      </c>
      <c r="AM9553" t="str">
        <f>SUBSTITUTE(Tabla_lineas[[#This Row],[Codigo Liname]]," ","")</f>
        <v>M0106</v>
      </c>
      <c r="AY9553" s="4"/>
    </row>
    <row r="9554" spans="1:51" customFormat="1" x14ac:dyDescent="0.25">
      <c r="A9554" s="2">
        <v>886</v>
      </c>
      <c r="B9554" t="s">
        <v>1467</v>
      </c>
      <c r="C9554" t="str">
        <f t="shared" si="149"/>
        <v>COTI</v>
      </c>
      <c r="E9554" t="s">
        <v>256</v>
      </c>
      <c r="F9554">
        <v>3.3</v>
      </c>
      <c r="G9554">
        <v>3.3</v>
      </c>
      <c r="H9554" t="s">
        <v>257</v>
      </c>
      <c r="I9554" s="2"/>
      <c r="J9554" t="str">
        <f>+INDEX([1]!TABLA_MAESTRO_DE_ARTICULO[ItemName],MATCH(Tabla_lineas[[#This Row],[CODIGO SAP]],[1]!TABLA_MAESTRO_DE_ARTICULO[ItemCode],0))</f>
        <v>DICLOFENACO 75 MG X 3 ML X 1 AMP. SOLUCION INY.</v>
      </c>
      <c r="K9554" t="s">
        <v>259</v>
      </c>
      <c r="L9554" s="3" t="str">
        <f>+INDEX([1]!TABLA_MAESTRO_DE_ARTICULO[SubGroupName],MATCH(Tabla_lineas[[#This Row],[CODIGO SAP]],[1]!TABLA_MAESTRO_DE_ARTICULO[ItemCode],0))</f>
        <v>SOLUCION INYECTABLE</v>
      </c>
      <c r="M9554" t="s">
        <v>260</v>
      </c>
      <c r="O9554" t="s">
        <v>249</v>
      </c>
      <c r="S9554">
        <v>1000</v>
      </c>
      <c r="V9554">
        <v>2</v>
      </c>
      <c r="Z9554" t="s">
        <v>53</v>
      </c>
      <c r="AM9554" t="str">
        <f>SUBSTITUTE(Tabla_lineas[[#This Row],[Codigo Liname]]," ","")</f>
        <v>M0103</v>
      </c>
      <c r="AY9554" s="4"/>
    </row>
    <row r="9555" spans="1:51" customFormat="1" x14ac:dyDescent="0.25">
      <c r="A9555" s="2">
        <v>886</v>
      </c>
      <c r="B9555" t="s">
        <v>1467</v>
      </c>
      <c r="C9555" t="str">
        <f t="shared" si="149"/>
        <v>COTI</v>
      </c>
      <c r="E9555" t="s">
        <v>60</v>
      </c>
      <c r="F9555">
        <v>15.12</v>
      </c>
      <c r="G9555">
        <v>9.5</v>
      </c>
      <c r="H9555" t="s">
        <v>61</v>
      </c>
      <c r="I9555" s="2"/>
      <c r="J9555" t="str">
        <f>+INDEX([1]!TABLA_MAESTRO_DE_ARTICULO[ItemName],MATCH(Tabla_lineas[[#This Row],[CODIGO SAP]],[1]!TABLA_MAESTRO_DE_ARTICULO[ItemCode],0))</f>
        <v>DEXTROMETORFANO 10 MG X 100 ML JARABE</v>
      </c>
      <c r="K9555" t="s">
        <v>63</v>
      </c>
      <c r="L9555" s="3" t="str">
        <f>+INDEX([1]!TABLA_MAESTRO_DE_ARTICULO[SubGroupName],MATCH(Tabla_lineas[[#This Row],[CODIGO SAP]],[1]!TABLA_MAESTRO_DE_ARTICULO[ItemCode],0))</f>
        <v>JARABE</v>
      </c>
      <c r="M9555" t="s">
        <v>64</v>
      </c>
      <c r="O9555" t="s">
        <v>65</v>
      </c>
      <c r="S9555">
        <v>100</v>
      </c>
      <c r="V9555">
        <v>8</v>
      </c>
      <c r="Z9555" t="s">
        <v>46</v>
      </c>
      <c r="AM9555" t="str">
        <f>SUBSTITUTE(Tabla_lineas[[#This Row],[Codigo Liname]]," ","")</f>
        <v>R0503</v>
      </c>
      <c r="AY9555" s="4"/>
    </row>
    <row r="9556" spans="1:51" customFormat="1" x14ac:dyDescent="0.25">
      <c r="A9556" s="2">
        <v>886</v>
      </c>
      <c r="B9556" t="s">
        <v>1467</v>
      </c>
      <c r="C9556" t="str">
        <f t="shared" si="149"/>
        <v>COTI</v>
      </c>
      <c r="E9556" t="s">
        <v>82</v>
      </c>
      <c r="F9556">
        <v>1.61</v>
      </c>
      <c r="G9556">
        <v>1.61</v>
      </c>
      <c r="H9556" t="s">
        <v>83</v>
      </c>
      <c r="I9556" s="2"/>
      <c r="J9556" t="str">
        <f>+INDEX([1]!TABLA_MAESTRO_DE_ARTICULO[ItemName],MATCH(Tabla_lineas[[#This Row],[CODIGO SAP]],[1]!TABLA_MAESTRO_DE_ARTICULO[ItemCode],0))</f>
        <v>LOSARTAN 50 MG X 1 COMP. RECUBIERTO</v>
      </c>
      <c r="K9556" t="s">
        <v>85</v>
      </c>
      <c r="L9556" s="3" t="str">
        <f>+INDEX([1]!TABLA_MAESTRO_DE_ARTICULO[SubGroupName],MATCH(Tabla_lineas[[#This Row],[CODIGO SAP]],[1]!TABLA_MAESTRO_DE_ARTICULO[ItemCode],0))</f>
        <v>COMPRIMIDO</v>
      </c>
      <c r="M9556" t="s">
        <v>86</v>
      </c>
      <c r="O9556" t="s">
        <v>45</v>
      </c>
      <c r="S9556">
        <v>8000</v>
      </c>
      <c r="V9556">
        <v>0.3</v>
      </c>
      <c r="Z9556" t="s">
        <v>46</v>
      </c>
      <c r="AM9556" t="str">
        <f>SUBSTITUTE(Tabla_lineas[[#This Row],[Codigo Liname]]," ","")</f>
        <v>C0902</v>
      </c>
      <c r="AY9556" s="4"/>
    </row>
    <row r="9557" spans="1:51" customFormat="1" x14ac:dyDescent="0.25">
      <c r="A9557" s="2">
        <v>886</v>
      </c>
      <c r="B9557" t="s">
        <v>1467</v>
      </c>
      <c r="C9557" t="str">
        <f t="shared" si="149"/>
        <v>COTI</v>
      </c>
      <c r="E9557" t="s">
        <v>313</v>
      </c>
      <c r="F9557">
        <v>5.29</v>
      </c>
      <c r="G9557">
        <v>5.29</v>
      </c>
      <c r="H9557" t="s">
        <v>314</v>
      </c>
      <c r="I9557" s="2"/>
      <c r="J9557" t="str">
        <f>+INDEX([1]!TABLA_MAESTRO_DE_ARTICULO[ItemName],MATCH(Tabla_lineas[[#This Row],[CODIGO SAP]],[1]!TABLA_MAESTRO_DE_ARTICULO[ItemCode],0))</f>
        <v>METAMIZOL 1G X 2 ML X 1 AMP. SOLUCION INY.</v>
      </c>
      <c r="K9557" t="s">
        <v>316</v>
      </c>
      <c r="L9557" s="3" t="str">
        <f>+INDEX([1]!TABLA_MAESTRO_DE_ARTICULO[SubGroupName],MATCH(Tabla_lineas[[#This Row],[CODIGO SAP]],[1]!TABLA_MAESTRO_DE_ARTICULO[ItemCode],0))</f>
        <v>SOLUCION INYECTABLE</v>
      </c>
      <c r="M9557" t="s">
        <v>317</v>
      </c>
      <c r="O9557" t="s">
        <v>249</v>
      </c>
      <c r="S9557">
        <v>2000</v>
      </c>
      <c r="V9557">
        <v>2</v>
      </c>
      <c r="Z9557" t="s">
        <v>46</v>
      </c>
      <c r="AM9557" t="str">
        <f>SUBSTITUTE(Tabla_lineas[[#This Row],[Codigo Liname]]," ","")</f>
        <v>N0205</v>
      </c>
      <c r="AY9557" s="4"/>
    </row>
    <row r="9558" spans="1:51" customFormat="1" x14ac:dyDescent="0.25">
      <c r="A9558" s="2">
        <v>886</v>
      </c>
      <c r="B9558" t="s">
        <v>1467</v>
      </c>
      <c r="C9558" t="str">
        <f t="shared" si="149"/>
        <v>COTI</v>
      </c>
      <c r="E9558" t="s">
        <v>358</v>
      </c>
      <c r="F9558">
        <v>12.96</v>
      </c>
      <c r="G9558">
        <v>6</v>
      </c>
      <c r="H9558" t="s">
        <v>359</v>
      </c>
      <c r="I9558" s="2"/>
      <c r="J9558" t="str">
        <f>+INDEX([1]!TABLA_MAESTRO_DE_ARTICULO[ItemName],MATCH(Tabla_lineas[[#This Row],[CODIGO SAP]],[1]!TABLA_MAESTRO_DE_ARTICULO[ItemCode],0))</f>
        <v>PENICILINA 1200 X 1 POLVO INY.</v>
      </c>
      <c r="K9558" t="s">
        <v>361</v>
      </c>
      <c r="L9558" s="3" t="str">
        <f>+INDEX([1]!TABLA_MAESTRO_DE_ARTICULO[SubGroupName],MATCH(Tabla_lineas[[#This Row],[CODIGO SAP]],[1]!TABLA_MAESTRO_DE_ARTICULO[ItemCode],0))</f>
        <v>POLVO PARA INYECTABLE</v>
      </c>
      <c r="M9558" t="s">
        <v>362</v>
      </c>
      <c r="O9558" t="s">
        <v>52</v>
      </c>
      <c r="S9558">
        <v>300</v>
      </c>
      <c r="V9558">
        <v>4</v>
      </c>
      <c r="Z9558" t="s">
        <v>46</v>
      </c>
      <c r="AM9558" t="str">
        <f>SUBSTITUTE(Tabla_lineas[[#This Row],[Codigo Liname]]," ","")</f>
        <v>J0115</v>
      </c>
      <c r="AY9558" s="4"/>
    </row>
    <row r="9559" spans="1:51" customFormat="1" x14ac:dyDescent="0.25">
      <c r="A9559" s="2">
        <v>886</v>
      </c>
      <c r="B9559" t="s">
        <v>1467</v>
      </c>
      <c r="C9559" t="str">
        <f t="shared" si="149"/>
        <v>COTI</v>
      </c>
      <c r="E9559" t="s">
        <v>193</v>
      </c>
      <c r="F9559">
        <v>14.39</v>
      </c>
      <c r="G9559">
        <v>10.38</v>
      </c>
      <c r="H9559" t="s">
        <v>194</v>
      </c>
      <c r="I9559" s="2"/>
      <c r="J9559" t="str">
        <f>+INDEX([1]!TABLA_MAESTRO_DE_ARTICULO[ItemName],MATCH(Tabla_lineas[[#This Row],[CODIGO SAP]],[1]!TABLA_MAESTRO_DE_ARTICULO[ItemCode],0))</f>
        <v>CEFOTAXIMA 1000 X 1 POLVO INY.</v>
      </c>
      <c r="K9559" t="s">
        <v>196</v>
      </c>
      <c r="L9559" s="3" t="str">
        <f>+INDEX([1]!TABLA_MAESTRO_DE_ARTICULO[SubGroupName],MATCH(Tabla_lineas[[#This Row],[CODIGO SAP]],[1]!TABLA_MAESTRO_DE_ARTICULO[ItemCode],0))</f>
        <v>POLVO PARA INYECTABLE</v>
      </c>
      <c r="M9559" t="s">
        <v>197</v>
      </c>
      <c r="O9559" t="s">
        <v>52</v>
      </c>
      <c r="S9559">
        <v>700</v>
      </c>
      <c r="V9559">
        <v>5.5</v>
      </c>
      <c r="Z9559" t="s">
        <v>53</v>
      </c>
      <c r="AM9559" t="str">
        <f>SUBSTITUTE(Tabla_lineas[[#This Row],[Codigo Liname]]," ","")</f>
        <v>J0122</v>
      </c>
      <c r="AY9559" s="4"/>
    </row>
    <row r="9560" spans="1:51" customFormat="1" x14ac:dyDescent="0.25">
      <c r="A9560" s="2">
        <v>886</v>
      </c>
      <c r="B9560" t="s">
        <v>1467</v>
      </c>
      <c r="C9560" t="str">
        <f t="shared" si="149"/>
        <v>COTI</v>
      </c>
      <c r="E9560" t="s">
        <v>47</v>
      </c>
      <c r="F9560">
        <v>14.47</v>
      </c>
      <c r="G9560">
        <v>14.47</v>
      </c>
      <c r="H9560" t="s">
        <v>48</v>
      </c>
      <c r="I9560" s="2"/>
      <c r="J9560" t="str">
        <f>+INDEX([1]!TABLA_MAESTRO_DE_ARTICULO[ItemName],MATCH(Tabla_lineas[[#This Row],[CODIGO SAP]],[1]!TABLA_MAESTRO_DE_ARTICULO[ItemCode],0))</f>
        <v>CEFTRIAXONA 1 G INYECTABLE</v>
      </c>
      <c r="K9560" t="s">
        <v>50</v>
      </c>
      <c r="L9560" s="3" t="str">
        <f>+INDEX([1]!TABLA_MAESTRO_DE_ARTICULO[SubGroupName],MATCH(Tabla_lineas[[#This Row],[CODIGO SAP]],[1]!TABLA_MAESTRO_DE_ARTICULO[ItemCode],0))</f>
        <v>POLVO PARA INYECTABLE</v>
      </c>
      <c r="M9560" t="s">
        <v>51</v>
      </c>
      <c r="O9560" t="s">
        <v>52</v>
      </c>
      <c r="S9560">
        <v>700</v>
      </c>
      <c r="V9560">
        <v>6</v>
      </c>
      <c r="Z9560" t="s">
        <v>53</v>
      </c>
      <c r="AM9560" t="str">
        <f>SUBSTITUTE(Tabla_lineas[[#This Row],[Codigo Liname]]," ","")</f>
        <v>J0126</v>
      </c>
      <c r="AY9560" s="4"/>
    </row>
    <row r="9561" spans="1:51" customFormat="1" x14ac:dyDescent="0.25">
      <c r="A9561" s="2">
        <v>887</v>
      </c>
      <c r="B9561" t="s">
        <v>1468</v>
      </c>
      <c r="C9561" t="s">
        <v>1469</v>
      </c>
      <c r="E9561" t="s">
        <v>308</v>
      </c>
      <c r="F9561">
        <v>5.07</v>
      </c>
      <c r="G9561">
        <v>5.07</v>
      </c>
      <c r="H9561" t="s">
        <v>309</v>
      </c>
      <c r="I9561" s="2">
        <v>10.9</v>
      </c>
      <c r="J9561" t="s">
        <v>310</v>
      </c>
      <c r="K9561" t="s">
        <v>311</v>
      </c>
      <c r="L9561" s="3" t="str">
        <f>+INDEX([1]!TABLA_MAESTRO_DE_ARTICULO[SubGroupName],MATCH(Tabla_lineas[[#This Row],[CODIGO SAP]],[1]!TABLA_MAESTRO_DE_ARTICULO[ItemCode],0))</f>
        <v>SOLUCION INYECTABLE</v>
      </c>
      <c r="M9561" t="s">
        <v>312</v>
      </c>
      <c r="N9561">
        <v>16</v>
      </c>
      <c r="O9561" t="s">
        <v>249</v>
      </c>
      <c r="S9561">
        <v>2500</v>
      </c>
      <c r="U9561">
        <v>8.4</v>
      </c>
      <c r="V9561">
        <v>5.07</v>
      </c>
      <c r="W9561">
        <v>1</v>
      </c>
      <c r="Z9561" t="s">
        <v>53</v>
      </c>
      <c r="AA9561" t="s">
        <v>126</v>
      </c>
      <c r="AB9561" s="5">
        <v>46132</v>
      </c>
      <c r="AM9561" t="str">
        <f>SUBSTITUTE(Tabla_lineas[[#This Row],[Codigo Liname]]," ","")</f>
        <v>M0109</v>
      </c>
      <c r="AY9561" s="4"/>
    </row>
    <row r="9562" spans="1:51" customFormat="1" x14ac:dyDescent="0.25">
      <c r="A9562" s="2">
        <v>887</v>
      </c>
      <c r="B9562" t="s">
        <v>1468</v>
      </c>
      <c r="C9562" t="s">
        <v>1469</v>
      </c>
      <c r="E9562" t="s">
        <v>313</v>
      </c>
      <c r="F9562">
        <v>5.29</v>
      </c>
      <c r="G9562">
        <v>5.29</v>
      </c>
      <c r="H9562" t="s">
        <v>314</v>
      </c>
      <c r="I9562" s="2">
        <v>6.32</v>
      </c>
      <c r="J9562" t="s">
        <v>315</v>
      </c>
      <c r="K9562" t="s">
        <v>316</v>
      </c>
      <c r="L9562" s="3" t="str">
        <f>+INDEX([1]!TABLA_MAESTRO_DE_ARTICULO[SubGroupName],MATCH(Tabla_lineas[[#This Row],[CODIGO SAP]],[1]!TABLA_MAESTRO_DE_ARTICULO[ItemCode],0))</f>
        <v>SOLUCION INYECTABLE</v>
      </c>
      <c r="M9562" t="s">
        <v>317</v>
      </c>
      <c r="N9562">
        <v>19</v>
      </c>
      <c r="O9562" t="s">
        <v>249</v>
      </c>
      <c r="S9562">
        <v>6000</v>
      </c>
      <c r="U9562">
        <v>3.56</v>
      </c>
      <c r="V9562">
        <v>3.55</v>
      </c>
      <c r="W9562">
        <v>0.7</v>
      </c>
      <c r="Z9562" t="s">
        <v>46</v>
      </c>
      <c r="AA9562" t="s">
        <v>120</v>
      </c>
      <c r="AB9562" s="5">
        <v>46132</v>
      </c>
      <c r="AM9562" t="str">
        <f>SUBSTITUTE(Tabla_lineas[[#This Row],[Codigo Liname]]," ","")</f>
        <v>N0205</v>
      </c>
      <c r="AY9562" s="4"/>
    </row>
    <row r="9563" spans="1:51" customFormat="1" x14ac:dyDescent="0.25">
      <c r="A9563" s="2">
        <v>887</v>
      </c>
      <c r="B9563" t="s">
        <v>1468</v>
      </c>
      <c r="C9563" t="s">
        <v>1469</v>
      </c>
      <c r="E9563" t="s">
        <v>218</v>
      </c>
      <c r="F9563">
        <v>28.9</v>
      </c>
      <c r="G9563">
        <v>13.37</v>
      </c>
      <c r="H9563" t="s">
        <v>219</v>
      </c>
      <c r="I9563" s="2">
        <v>13.37</v>
      </c>
      <c r="J9563" t="s">
        <v>220</v>
      </c>
      <c r="K9563" t="s">
        <v>221</v>
      </c>
      <c r="L9563" s="3" t="str">
        <f>+INDEX([1]!TABLA_MAESTRO_DE_ARTICULO[SubGroupName],MATCH(Tabla_lineas[[#This Row],[CODIGO SAP]],[1]!TABLA_MAESTRO_DE_ARTICULO[ItemCode],0))</f>
        <v>CREMA DERMICA</v>
      </c>
      <c r="M9563" t="s">
        <v>222</v>
      </c>
      <c r="N9563">
        <v>12</v>
      </c>
      <c r="O9563" t="s">
        <v>223</v>
      </c>
      <c r="S9563">
        <v>50</v>
      </c>
      <c r="U9563">
        <v>9.93</v>
      </c>
      <c r="V9563">
        <v>9.92</v>
      </c>
      <c r="W9563">
        <v>4.5</v>
      </c>
      <c r="Z9563" t="s">
        <v>53</v>
      </c>
      <c r="AA9563" t="s">
        <v>153</v>
      </c>
      <c r="AB9563" s="5">
        <v>46132</v>
      </c>
      <c r="AM9563" t="str">
        <f>SUBSTITUTE(Tabla_lineas[[#This Row],[Codigo Liname]]," ","")</f>
        <v>D0103</v>
      </c>
      <c r="AY9563" s="4"/>
    </row>
    <row r="9564" spans="1:51" customFormat="1" x14ac:dyDescent="0.25">
      <c r="A9564" s="2">
        <v>887</v>
      </c>
      <c r="B9564" t="s">
        <v>1468</v>
      </c>
      <c r="C9564" t="s">
        <v>1469</v>
      </c>
      <c r="E9564" t="s">
        <v>266</v>
      </c>
      <c r="F9564">
        <v>0.56000000000000005</v>
      </c>
      <c r="G9564">
        <v>0.53</v>
      </c>
      <c r="H9564" t="s">
        <v>267</v>
      </c>
      <c r="I9564" s="2">
        <v>0.53</v>
      </c>
      <c r="J9564" t="s">
        <v>268</v>
      </c>
      <c r="K9564" t="s">
        <v>269</v>
      </c>
      <c r="L9564" s="3" t="str">
        <f>+INDEX([1]!TABLA_MAESTRO_DE_ARTICULO[SubGroupName],MATCH(Tabla_lineas[[#This Row],[CODIGO SAP]],[1]!TABLA_MAESTRO_DE_ARTICULO[ItemCode],0))</f>
        <v>COMPRIMIDO</v>
      </c>
      <c r="M9564" t="s">
        <v>270</v>
      </c>
      <c r="N9564">
        <v>13</v>
      </c>
      <c r="O9564" t="s">
        <v>45</v>
      </c>
      <c r="S9564">
        <v>600</v>
      </c>
      <c r="U9564">
        <v>0.38</v>
      </c>
      <c r="V9564">
        <v>0.37</v>
      </c>
      <c r="W9564">
        <v>0.12</v>
      </c>
      <c r="Z9564" t="s">
        <v>46</v>
      </c>
      <c r="AA9564" t="s">
        <v>126</v>
      </c>
      <c r="AB9564" s="5">
        <v>46132</v>
      </c>
      <c r="AM9564" t="str">
        <f>SUBSTITUTE(Tabla_lineas[[#This Row],[Codigo Liname]]," ","")</f>
        <v>C0901</v>
      </c>
      <c r="AY9564" s="4"/>
    </row>
    <row r="9565" spans="1:51" customFormat="1" x14ac:dyDescent="0.25">
      <c r="A9565" s="2">
        <v>887</v>
      </c>
      <c r="B9565" t="s">
        <v>1468</v>
      </c>
      <c r="C9565" t="s">
        <v>1469</v>
      </c>
      <c r="E9565" t="s">
        <v>292</v>
      </c>
      <c r="F9565">
        <v>25.27</v>
      </c>
      <c r="G9565">
        <v>18.27</v>
      </c>
      <c r="H9565" t="s">
        <v>293</v>
      </c>
      <c r="I9565" s="2">
        <v>18.27</v>
      </c>
      <c r="J9565" t="s">
        <v>294</v>
      </c>
      <c r="K9565" t="s">
        <v>295</v>
      </c>
      <c r="L9565" s="3" t="str">
        <f>+INDEX([1]!TABLA_MAESTRO_DE_ARTICULO[SubGroupName],MATCH(Tabla_lineas[[#This Row],[CODIGO SAP]],[1]!TABLA_MAESTRO_DE_ARTICULO[ItemCode],0))</f>
        <v>CREMA DERMICA</v>
      </c>
      <c r="M9565" t="s">
        <v>296</v>
      </c>
      <c r="N9565">
        <v>14</v>
      </c>
      <c r="O9565" t="s">
        <v>297</v>
      </c>
      <c r="S9565">
        <v>90</v>
      </c>
      <c r="U9565">
        <v>14.44</v>
      </c>
      <c r="V9565">
        <v>14.43</v>
      </c>
      <c r="W9565">
        <v>5</v>
      </c>
      <c r="Z9565" t="s">
        <v>46</v>
      </c>
      <c r="AA9565" t="s">
        <v>153</v>
      </c>
      <c r="AB9565" s="5">
        <v>46132</v>
      </c>
      <c r="AM9565" t="str">
        <f>SUBSTITUTE(Tabla_lineas[[#This Row],[Codigo Liname]]," ","")</f>
        <v>D0704</v>
      </c>
      <c r="AY9565" s="4"/>
    </row>
    <row r="9566" spans="1:51" customFormat="1" x14ac:dyDescent="0.25">
      <c r="A9566" s="2">
        <v>887</v>
      </c>
      <c r="B9566" t="s">
        <v>1468</v>
      </c>
      <c r="C9566" t="s">
        <v>1469</v>
      </c>
      <c r="E9566" t="s">
        <v>298</v>
      </c>
      <c r="F9566">
        <v>14.58</v>
      </c>
      <c r="G9566">
        <v>14.58</v>
      </c>
      <c r="H9566" t="s">
        <v>299</v>
      </c>
      <c r="I9566" s="2">
        <v>24.71</v>
      </c>
      <c r="J9566" t="s">
        <v>300</v>
      </c>
      <c r="K9566" t="s">
        <v>301</v>
      </c>
      <c r="L9566" s="3" t="str">
        <f>+INDEX([1]!TABLA_MAESTRO_DE_ARTICULO[SubGroupName],MATCH(Tabla_lineas[[#This Row],[CODIGO SAP]],[1]!TABLA_MAESTRO_DE_ARTICULO[ItemCode],0))</f>
        <v>SUSPENSION</v>
      </c>
      <c r="M9566" t="s">
        <v>302</v>
      </c>
      <c r="N9566">
        <v>15</v>
      </c>
      <c r="O9566" t="s">
        <v>65</v>
      </c>
      <c r="S9566">
        <v>200</v>
      </c>
      <c r="U9566">
        <v>14.58</v>
      </c>
      <c r="V9566">
        <v>14.57</v>
      </c>
      <c r="W9566">
        <v>5.5</v>
      </c>
      <c r="Z9566" t="s">
        <v>46</v>
      </c>
      <c r="AA9566" t="s">
        <v>153</v>
      </c>
      <c r="AB9566" s="5">
        <v>46096</v>
      </c>
      <c r="AM9566" t="str">
        <f>SUBSTITUTE(Tabla_lineas[[#This Row],[Codigo Liname]]," ","")</f>
        <v>M0104</v>
      </c>
      <c r="AY9566" s="4"/>
    </row>
    <row r="9567" spans="1:51" customFormat="1" x14ac:dyDescent="0.25">
      <c r="A9567" s="2">
        <v>887</v>
      </c>
      <c r="B9567" t="s">
        <v>1468</v>
      </c>
      <c r="C9567" t="s">
        <v>1469</v>
      </c>
      <c r="E9567" t="s">
        <v>133</v>
      </c>
      <c r="F9567">
        <v>0.95</v>
      </c>
      <c r="G9567">
        <v>0.95</v>
      </c>
      <c r="H9567" t="s">
        <v>134</v>
      </c>
      <c r="I9567" s="2">
        <v>1.31</v>
      </c>
      <c r="J9567" t="s">
        <v>135</v>
      </c>
      <c r="K9567" t="s">
        <v>136</v>
      </c>
      <c r="L9567" s="3" t="str">
        <f>+INDEX([1]!TABLA_MAESTRO_DE_ARTICULO[SubGroupName],MATCH(Tabla_lineas[[#This Row],[CODIGO SAP]],[1]!TABLA_MAESTRO_DE_ARTICULO[ItemCode],0))</f>
        <v>COMPRIMIDO</v>
      </c>
      <c r="M9567" t="s">
        <v>137</v>
      </c>
      <c r="N9567">
        <v>7</v>
      </c>
      <c r="O9567" t="s">
        <v>45</v>
      </c>
      <c r="S9567">
        <v>3000</v>
      </c>
      <c r="U9567">
        <v>0.98</v>
      </c>
      <c r="V9567">
        <v>0.94</v>
      </c>
      <c r="W9567">
        <v>0.32</v>
      </c>
      <c r="Z9567" t="s">
        <v>46</v>
      </c>
      <c r="AA9567" t="s">
        <v>120</v>
      </c>
      <c r="AB9567" s="5">
        <v>46132</v>
      </c>
      <c r="AM9567" t="str">
        <f>SUBSTITUTE(Tabla_lineas[[#This Row],[Codigo Liname]]," ","")</f>
        <v>N0304</v>
      </c>
      <c r="AY9567" s="4"/>
    </row>
    <row r="9568" spans="1:51" customFormat="1" x14ac:dyDescent="0.25">
      <c r="A9568" s="2">
        <v>887</v>
      </c>
      <c r="B9568" t="s">
        <v>1468</v>
      </c>
      <c r="C9568" t="s">
        <v>1469</v>
      </c>
      <c r="E9568" t="s">
        <v>127</v>
      </c>
      <c r="F9568">
        <v>7.87</v>
      </c>
      <c r="G9568">
        <v>7.87</v>
      </c>
      <c r="H9568" t="s">
        <v>128</v>
      </c>
      <c r="I9568" s="2">
        <v>11.19</v>
      </c>
      <c r="J9568" t="s">
        <v>129</v>
      </c>
      <c r="K9568" t="s">
        <v>130</v>
      </c>
      <c r="L9568" s="3" t="str">
        <f>+INDEX([1]!TABLA_MAESTRO_DE_ARTICULO[SubGroupName],MATCH(Tabla_lineas[[#This Row],[CODIGO SAP]],[1]!TABLA_MAESTRO_DE_ARTICULO[ItemCode],0))</f>
        <v>COMPRIMIDO</v>
      </c>
      <c r="M9568" t="s">
        <v>131</v>
      </c>
      <c r="N9568">
        <v>2</v>
      </c>
      <c r="O9568" t="s">
        <v>132</v>
      </c>
      <c r="S9568">
        <v>90</v>
      </c>
      <c r="U9568">
        <v>7.83</v>
      </c>
      <c r="V9568">
        <v>7.82</v>
      </c>
      <c r="W9568">
        <v>1.3</v>
      </c>
      <c r="Z9568" t="s">
        <v>46</v>
      </c>
      <c r="AA9568" t="s">
        <v>126</v>
      </c>
      <c r="AB9568" s="5">
        <v>46132</v>
      </c>
      <c r="AM9568" t="str">
        <f>SUBSTITUTE(Tabla_lineas[[#This Row],[Codigo Liname]]," ","")</f>
        <v>J0113</v>
      </c>
      <c r="AY9568" s="4"/>
    </row>
    <row r="9569" spans="1:51" customFormat="1" x14ac:dyDescent="0.25">
      <c r="A9569" s="2">
        <v>887</v>
      </c>
      <c r="B9569" t="s">
        <v>1468</v>
      </c>
      <c r="C9569" t="s">
        <v>1469</v>
      </c>
      <c r="E9569" t="s">
        <v>432</v>
      </c>
      <c r="F9569">
        <v>49.46</v>
      </c>
      <c r="G9569">
        <v>49.46</v>
      </c>
      <c r="H9569" t="s">
        <v>433</v>
      </c>
      <c r="I9569" s="2">
        <v>54.49</v>
      </c>
      <c r="J9569" t="s">
        <v>434</v>
      </c>
      <c r="K9569" t="s">
        <v>435</v>
      </c>
      <c r="L9569" s="3" t="str">
        <f>+INDEX([1]!TABLA_MAESTRO_DE_ARTICULO[SubGroupName],MATCH(Tabla_lineas[[#This Row],[CODIGO SAP]],[1]!TABLA_MAESTRO_DE_ARTICULO[ItemCode],0))</f>
        <v>POLVO PARA SUSPENSION</v>
      </c>
      <c r="M9569" t="s">
        <v>436</v>
      </c>
      <c r="N9569">
        <v>3</v>
      </c>
      <c r="O9569" t="s">
        <v>437</v>
      </c>
      <c r="S9569">
        <v>60</v>
      </c>
      <c r="U9569">
        <v>32.11</v>
      </c>
      <c r="V9569">
        <v>32.1</v>
      </c>
      <c r="W9569">
        <v>10</v>
      </c>
      <c r="Z9569" t="s">
        <v>46</v>
      </c>
      <c r="AA9569" t="s">
        <v>153</v>
      </c>
      <c r="AB9569" s="5">
        <v>46096</v>
      </c>
      <c r="AM9569" t="str">
        <f>SUBSTITUTE(Tabla_lineas[[#This Row],[Codigo Liname]]," ","")</f>
        <v>J0162</v>
      </c>
      <c r="AY9569" s="4"/>
    </row>
    <row r="9570" spans="1:51" customFormat="1" x14ac:dyDescent="0.25">
      <c r="A9570" s="2">
        <v>887</v>
      </c>
      <c r="B9570" t="s">
        <v>1468</v>
      </c>
      <c r="C9570" t="s">
        <v>1469</v>
      </c>
      <c r="E9570" t="s">
        <v>444</v>
      </c>
      <c r="F9570">
        <v>4.67</v>
      </c>
      <c r="G9570">
        <v>3.5</v>
      </c>
      <c r="H9570" t="s">
        <v>445</v>
      </c>
      <c r="I9570" s="2">
        <v>3.56</v>
      </c>
      <c r="J9570" t="s">
        <v>446</v>
      </c>
      <c r="K9570" t="s">
        <v>447</v>
      </c>
      <c r="L9570" s="3" t="str">
        <f>+INDEX([1]!TABLA_MAESTRO_DE_ARTICULO[SubGroupName],MATCH(Tabla_lineas[[#This Row],[CODIGO SAP]],[1]!TABLA_MAESTRO_DE_ARTICULO[ItemCode],0))</f>
        <v>SOLUCION INYECTABLE</v>
      </c>
      <c r="M9570" t="s">
        <v>448</v>
      </c>
      <c r="N9570">
        <v>11</v>
      </c>
      <c r="O9570" t="s">
        <v>249</v>
      </c>
      <c r="S9570">
        <v>3200</v>
      </c>
      <c r="U9570">
        <v>3.55</v>
      </c>
      <c r="V9570">
        <v>3.49</v>
      </c>
      <c r="W9570">
        <v>1.5</v>
      </c>
      <c r="Z9570" t="s">
        <v>46</v>
      </c>
      <c r="AA9570" t="s">
        <v>120</v>
      </c>
      <c r="AB9570" s="5">
        <v>46096</v>
      </c>
      <c r="AM9570" t="str">
        <f>SUBSTITUTE(Tabla_lineas[[#This Row],[Codigo Liname]]," ","")</f>
        <v>B0506</v>
      </c>
      <c r="AY9570" s="4"/>
    </row>
    <row r="9571" spans="1:51" customFormat="1" x14ac:dyDescent="0.25">
      <c r="A9571" s="2">
        <v>887</v>
      </c>
      <c r="B9571" t="s">
        <v>1468</v>
      </c>
      <c r="C9571" t="s">
        <v>1469</v>
      </c>
      <c r="E9571" t="s">
        <v>323</v>
      </c>
      <c r="F9571">
        <v>5.91</v>
      </c>
      <c r="G9571">
        <v>3.53</v>
      </c>
      <c r="H9571" t="s">
        <v>324</v>
      </c>
      <c r="I9571" s="2">
        <v>3.53</v>
      </c>
      <c r="J9571" t="s">
        <v>325</v>
      </c>
      <c r="K9571" t="s">
        <v>326</v>
      </c>
      <c r="L9571" s="3" t="str">
        <f>+INDEX([1]!TABLA_MAESTRO_DE_ARTICULO[SubGroupName],MATCH(Tabla_lineas[[#This Row],[CODIGO SAP]],[1]!TABLA_MAESTRO_DE_ARTICULO[ItemCode],0))</f>
        <v>SOLUCION INYECTABLE</v>
      </c>
      <c r="M9571" t="s">
        <v>327</v>
      </c>
      <c r="N9571">
        <v>20</v>
      </c>
      <c r="O9571" t="s">
        <v>249</v>
      </c>
      <c r="S9571">
        <v>300</v>
      </c>
      <c r="U9571">
        <v>2.86</v>
      </c>
      <c r="V9571">
        <v>2.85</v>
      </c>
      <c r="W9571">
        <v>0.7</v>
      </c>
      <c r="Z9571" t="s">
        <v>53</v>
      </c>
      <c r="AA9571" t="s">
        <v>153</v>
      </c>
      <c r="AB9571" s="5">
        <v>46132</v>
      </c>
      <c r="AM9571" t="str">
        <f>SUBSTITUTE(Tabla_lineas[[#This Row],[Codigo Liname]]," ","")</f>
        <v>A0308</v>
      </c>
      <c r="AY9571" s="4"/>
    </row>
    <row r="9572" spans="1:51" customFormat="1" x14ac:dyDescent="0.25">
      <c r="A9572" s="2">
        <v>887</v>
      </c>
      <c r="B9572" t="s">
        <v>1468</v>
      </c>
      <c r="C9572" t="s">
        <v>1469</v>
      </c>
      <c r="E9572" t="s">
        <v>348</v>
      </c>
      <c r="F9572">
        <v>31.43</v>
      </c>
      <c r="G9572">
        <v>31.43</v>
      </c>
      <c r="H9572" t="s">
        <v>349</v>
      </c>
      <c r="I9572" s="2">
        <v>45.42</v>
      </c>
      <c r="J9572" t="s">
        <v>350</v>
      </c>
      <c r="K9572" t="s">
        <v>351</v>
      </c>
      <c r="L9572" s="3" t="str">
        <f>+INDEX([1]!TABLA_MAESTRO_DE_ARTICULO[SubGroupName],MATCH(Tabla_lineas[[#This Row],[CODIGO SAP]],[1]!TABLA_MAESTRO_DE_ARTICULO[ItemCode],0))</f>
        <v>SUSPENSION</v>
      </c>
      <c r="M9572" t="s">
        <v>352</v>
      </c>
      <c r="N9572">
        <v>21</v>
      </c>
      <c r="O9572" t="s">
        <v>181</v>
      </c>
      <c r="S9572">
        <v>35</v>
      </c>
      <c r="U9572">
        <v>31.89</v>
      </c>
      <c r="V9572">
        <v>31.42</v>
      </c>
      <c r="W9572">
        <v>10</v>
      </c>
      <c r="Z9572" t="s">
        <v>46</v>
      </c>
      <c r="AA9572" t="s">
        <v>153</v>
      </c>
      <c r="AB9572" s="5">
        <v>46132</v>
      </c>
      <c r="AM9572" t="str">
        <f>SUBSTITUTE(Tabla_lineas[[#This Row],[Codigo Liname]]," ","")</f>
        <v>A0704</v>
      </c>
      <c r="AY9572" s="4"/>
    </row>
    <row r="9573" spans="1:51" customFormat="1" x14ac:dyDescent="0.25">
      <c r="A9573" s="2">
        <v>887</v>
      </c>
      <c r="B9573" t="s">
        <v>1468</v>
      </c>
      <c r="C9573" t="s">
        <v>1469</v>
      </c>
      <c r="E9573" t="s">
        <v>395</v>
      </c>
      <c r="F9573">
        <v>39.200000000000003</v>
      </c>
      <c r="G9573">
        <v>23.99</v>
      </c>
      <c r="H9573" t="s">
        <v>396</v>
      </c>
      <c r="I9573" s="2">
        <v>23.99</v>
      </c>
      <c r="J9573" t="s">
        <v>397</v>
      </c>
      <c r="K9573" t="s">
        <v>398</v>
      </c>
      <c r="L9573" s="3" t="str">
        <f>+INDEX([1]!TABLA_MAESTRO_DE_ARTICULO[SubGroupName],MATCH(Tabla_lineas[[#This Row],[CODIGO SAP]],[1]!TABLA_MAESTRO_DE_ARTICULO[ItemCode],0))</f>
        <v>JARABE</v>
      </c>
      <c r="M9573" t="s">
        <v>399</v>
      </c>
      <c r="N9573">
        <v>23</v>
      </c>
      <c r="O9573" t="s">
        <v>400</v>
      </c>
      <c r="S9573">
        <v>50</v>
      </c>
      <c r="U9573">
        <v>18.87</v>
      </c>
      <c r="V9573">
        <v>18.86</v>
      </c>
      <c r="W9573">
        <v>5</v>
      </c>
      <c r="Z9573" t="s">
        <v>53</v>
      </c>
      <c r="AA9573" t="s">
        <v>153</v>
      </c>
      <c r="AB9573" s="5">
        <v>46096</v>
      </c>
      <c r="AM9573" t="str">
        <f>SUBSTITUTE(Tabla_lineas[[#This Row],[Codigo Liname]]," ","")</f>
        <v>A1205</v>
      </c>
      <c r="AY9573" s="4"/>
    </row>
    <row r="9574" spans="1:51" customFormat="1" x14ac:dyDescent="0.25">
      <c r="A9574" s="2">
        <v>887</v>
      </c>
      <c r="B9574" t="s">
        <v>1468</v>
      </c>
      <c r="C9574" t="s">
        <v>1469</v>
      </c>
      <c r="E9574" t="s">
        <v>661</v>
      </c>
      <c r="F9574">
        <v>195.2</v>
      </c>
      <c r="G9574">
        <v>195.2</v>
      </c>
      <c r="H9574" t="s">
        <v>662</v>
      </c>
      <c r="I9574" s="2">
        <v>274.08999999999997</v>
      </c>
      <c r="J9574" t="s">
        <v>663</v>
      </c>
      <c r="K9574" t="s">
        <v>664</v>
      </c>
      <c r="L9574" s="3" t="str">
        <f>+INDEX([1]!TABLA_MAESTRO_DE_ARTICULO[SubGroupName],MATCH(Tabla_lineas[[#This Row],[CODIGO SAP]],[1]!TABLA_MAESTRO_DE_ARTICULO[ItemCode],0))</f>
        <v>POLVO PARA SUSPENSION</v>
      </c>
      <c r="M9574" t="s">
        <v>665</v>
      </c>
      <c r="N9574">
        <v>10</v>
      </c>
      <c r="O9574" t="s">
        <v>666</v>
      </c>
      <c r="S9574">
        <v>35</v>
      </c>
      <c r="U9574">
        <v>138.38</v>
      </c>
      <c r="V9574">
        <v>138.37</v>
      </c>
      <c r="W9574">
        <v>40</v>
      </c>
      <c r="Z9574" t="s">
        <v>53</v>
      </c>
      <c r="AA9574" t="s">
        <v>120</v>
      </c>
      <c r="AB9574" s="5">
        <v>46132</v>
      </c>
      <c r="AM9574" t="str">
        <f>SUBSTITUTE(Tabla_lineas[[#This Row],[Codigo Liname]]," ","")</f>
        <v>J0130</v>
      </c>
      <c r="AY9574" s="4"/>
    </row>
    <row r="9575" spans="1:51" customFormat="1" x14ac:dyDescent="0.25">
      <c r="A9575" s="2">
        <v>887</v>
      </c>
      <c r="B9575" t="s">
        <v>1468</v>
      </c>
      <c r="C9575" t="s">
        <v>1469</v>
      </c>
      <c r="E9575" t="s">
        <v>438</v>
      </c>
      <c r="F9575">
        <v>176.33</v>
      </c>
      <c r="G9575">
        <v>92.75</v>
      </c>
      <c r="H9575" t="s">
        <v>439</v>
      </c>
      <c r="I9575" s="2">
        <v>92.75</v>
      </c>
      <c r="J9575" t="s">
        <v>440</v>
      </c>
      <c r="K9575" t="s">
        <v>441</v>
      </c>
      <c r="L9575" s="3" t="str">
        <f>+INDEX([1]!TABLA_MAESTRO_DE_ARTICULO[SubGroupName],MATCH(Tabla_lineas[[#This Row],[CODIGO SAP]],[1]!TABLA_MAESTRO_DE_ARTICULO[ItemCode],0))</f>
        <v>POLVO PARA SUSPENSION</v>
      </c>
      <c r="M9575" t="s">
        <v>442</v>
      </c>
      <c r="N9575">
        <v>8</v>
      </c>
      <c r="O9575" t="s">
        <v>443</v>
      </c>
      <c r="S9575">
        <v>50</v>
      </c>
      <c r="U9575">
        <v>38.58</v>
      </c>
      <c r="V9575">
        <v>38.57</v>
      </c>
      <c r="W9575">
        <v>12</v>
      </c>
      <c r="Z9575" t="s">
        <v>46</v>
      </c>
      <c r="AA9575" t="s">
        <v>153</v>
      </c>
      <c r="AB9575" s="5">
        <v>46096</v>
      </c>
      <c r="AM9575" t="str">
        <f>SUBSTITUTE(Tabla_lineas[[#This Row],[Codigo Liname]]," ","")</f>
        <v>J0163</v>
      </c>
      <c r="AY9575" s="4"/>
    </row>
    <row r="9576" spans="1:51" customFormat="1" x14ac:dyDescent="0.25">
      <c r="A9576" s="2">
        <v>887</v>
      </c>
      <c r="B9576" t="s">
        <v>1468</v>
      </c>
      <c r="C9576" t="s">
        <v>1469</v>
      </c>
      <c r="E9576" t="s">
        <v>1320</v>
      </c>
      <c r="F9576">
        <v>26.03</v>
      </c>
      <c r="G9576">
        <v>13.79</v>
      </c>
      <c r="H9576" t="s">
        <v>1321</v>
      </c>
      <c r="I9576" s="2">
        <v>13.79</v>
      </c>
      <c r="J9576" t="s">
        <v>1322</v>
      </c>
      <c r="K9576" t="s">
        <v>1323</v>
      </c>
      <c r="L9576" s="3" t="str">
        <f>+INDEX([1]!TABLA_MAESTRO_DE_ARTICULO[SubGroupName],MATCH(Tabla_lineas[[#This Row],[CODIGO SAP]],[1]!TABLA_MAESTRO_DE_ARTICULO[ItemCode],0))</f>
        <v>UNGUENTO</v>
      </c>
      <c r="M9576" t="s">
        <v>1324</v>
      </c>
      <c r="N9576">
        <v>4</v>
      </c>
      <c r="O9576" t="s">
        <v>1325</v>
      </c>
      <c r="S9576">
        <v>100</v>
      </c>
      <c r="U9576">
        <v>10.6</v>
      </c>
      <c r="V9576">
        <v>10.59</v>
      </c>
      <c r="W9576">
        <v>5</v>
      </c>
      <c r="Z9576" t="s">
        <v>46</v>
      </c>
      <c r="AA9576" t="s">
        <v>153</v>
      </c>
      <c r="AB9576" s="5">
        <v>46096</v>
      </c>
      <c r="AM9576" t="str">
        <f>SUBSTITUTE(Tabla_lineas[[#This Row],[Codigo Liname]]," ","")</f>
        <v>D0102</v>
      </c>
      <c r="AY9576" s="4"/>
    </row>
    <row r="9577" spans="1:51" customFormat="1" x14ac:dyDescent="0.25">
      <c r="A9577" s="2">
        <v>888</v>
      </c>
      <c r="B9577" t="s">
        <v>1470</v>
      </c>
      <c r="C9577" t="str">
        <f t="shared" ref="C9577:C9581" si="150">IFERROR(VALUE(RIGHT(TRIM(LEFT(B9577,SEARCH("Eco",B9577)-1)),7)),"COTI")</f>
        <v>COTI</v>
      </c>
      <c r="E9577" t="s">
        <v>323</v>
      </c>
      <c r="F9577">
        <v>5.91</v>
      </c>
      <c r="G9577">
        <v>3.53</v>
      </c>
      <c r="H9577" t="s">
        <v>324</v>
      </c>
      <c r="I9577" s="2">
        <v>3.53</v>
      </c>
      <c r="J9577" t="s">
        <v>325</v>
      </c>
      <c r="K9577" t="s">
        <v>326</v>
      </c>
      <c r="L9577" s="3" t="str">
        <f>+INDEX([1]!TABLA_MAESTRO_DE_ARTICULO[SubGroupName],MATCH(Tabla_lineas[[#This Row],[CODIGO SAP]],[1]!TABLA_MAESTRO_DE_ARTICULO[ItemCode],0))</f>
        <v>SOLUCION INYECTABLE</v>
      </c>
      <c r="M9577" t="s">
        <v>327</v>
      </c>
      <c r="O9577" t="s">
        <v>249</v>
      </c>
      <c r="P9577">
        <v>37600</v>
      </c>
      <c r="Q9577">
        <v>62475</v>
      </c>
      <c r="R9577">
        <v>100075</v>
      </c>
      <c r="S9577">
        <v>470</v>
      </c>
      <c r="T9577">
        <v>940</v>
      </c>
      <c r="V9577">
        <v>2</v>
      </c>
      <c r="Z9577" t="s">
        <v>53</v>
      </c>
      <c r="AM9577" t="str">
        <f>SUBSTITUTE(Tabla_lineas[[#This Row],[Codigo Liname]]," ","")</f>
        <v>A0308</v>
      </c>
      <c r="AY9577" s="4"/>
    </row>
    <row r="9578" spans="1:51" customFormat="1" x14ac:dyDescent="0.25">
      <c r="A9578" s="2">
        <v>888</v>
      </c>
      <c r="B9578" t="s">
        <v>1470</v>
      </c>
      <c r="C9578" t="str">
        <f t="shared" si="150"/>
        <v>COTI</v>
      </c>
      <c r="E9578" t="s">
        <v>358</v>
      </c>
      <c r="F9578">
        <v>12.96</v>
      </c>
      <c r="G9578">
        <v>6</v>
      </c>
      <c r="H9578" t="s">
        <v>359</v>
      </c>
      <c r="I9578" s="2">
        <v>6</v>
      </c>
      <c r="J9578" t="s">
        <v>360</v>
      </c>
      <c r="K9578" t="s">
        <v>361</v>
      </c>
      <c r="L9578" s="3" t="str">
        <f>+INDEX([1]!TABLA_MAESTRO_DE_ARTICULO[SubGroupName],MATCH(Tabla_lineas[[#This Row],[CODIGO SAP]],[1]!TABLA_MAESTRO_DE_ARTICULO[ItemCode],0))</f>
        <v>POLVO PARA INYECTABLE</v>
      </c>
      <c r="M9578" t="s">
        <v>362</v>
      </c>
      <c r="O9578" t="s">
        <v>52</v>
      </c>
      <c r="P9578">
        <v>3353</v>
      </c>
      <c r="Q9578">
        <v>136850</v>
      </c>
      <c r="R9578">
        <v>140203</v>
      </c>
      <c r="S9578">
        <v>600</v>
      </c>
      <c r="T9578">
        <v>2400</v>
      </c>
      <c r="V9578">
        <v>4</v>
      </c>
      <c r="Z9578" t="s">
        <v>46</v>
      </c>
      <c r="AM9578" t="str">
        <f>SUBSTITUTE(Tabla_lineas[[#This Row],[Codigo Liname]]," ","")</f>
        <v>J0115</v>
      </c>
      <c r="AY9578" s="4"/>
    </row>
    <row r="9579" spans="1:51" customFormat="1" x14ac:dyDescent="0.25">
      <c r="A9579" s="2">
        <v>888</v>
      </c>
      <c r="B9579" t="s">
        <v>1470</v>
      </c>
      <c r="C9579" t="str">
        <f t="shared" si="150"/>
        <v>COTI</v>
      </c>
      <c r="E9579" t="s">
        <v>234</v>
      </c>
      <c r="F9579">
        <v>0.55000000000000004</v>
      </c>
      <c r="G9579">
        <v>0.55000000000000004</v>
      </c>
      <c r="H9579" t="s">
        <v>235</v>
      </c>
      <c r="I9579" s="2">
        <v>1</v>
      </c>
      <c r="J9579" t="s">
        <v>236</v>
      </c>
      <c r="K9579" t="s">
        <v>237</v>
      </c>
      <c r="L9579" s="3" t="str">
        <f>+INDEX([1]!TABLA_MAESTRO_DE_ARTICULO[SubGroupName],MATCH(Tabla_lineas[[#This Row],[CODIGO SAP]],[1]!TABLA_MAESTRO_DE_ARTICULO[ItemCode],0))</f>
        <v>COMPRIMIDO</v>
      </c>
      <c r="M9579" t="s">
        <v>1337</v>
      </c>
      <c r="O9579" t="s">
        <v>45</v>
      </c>
      <c r="P9579">
        <v>83900</v>
      </c>
      <c r="Q9579">
        <v>280000</v>
      </c>
      <c r="R9579">
        <v>363900</v>
      </c>
      <c r="S9579">
        <v>2000</v>
      </c>
      <c r="T9579">
        <v>600</v>
      </c>
      <c r="V9579">
        <v>0.3</v>
      </c>
      <c r="Z9579" t="s">
        <v>46</v>
      </c>
      <c r="AM9579" t="str">
        <f>SUBSTITUTE(Tabla_lineas[[#This Row],[Codigo Liname]]," ","")</f>
        <v>J0140</v>
      </c>
      <c r="AY9579" s="4"/>
    </row>
    <row r="9580" spans="1:51" customFormat="1" x14ac:dyDescent="0.25">
      <c r="A9580" s="2">
        <v>888</v>
      </c>
      <c r="B9580" t="s">
        <v>1470</v>
      </c>
      <c r="C9580" t="str">
        <f t="shared" si="150"/>
        <v>COTI</v>
      </c>
      <c r="E9580" t="s">
        <v>261</v>
      </c>
      <c r="F9580">
        <v>29.81</v>
      </c>
      <c r="G9580">
        <v>16.77</v>
      </c>
      <c r="H9580" t="s">
        <v>262</v>
      </c>
      <c r="I9580" s="2">
        <v>16.77</v>
      </c>
      <c r="J9580" t="s">
        <v>263</v>
      </c>
      <c r="K9580" t="s">
        <v>264</v>
      </c>
      <c r="L9580" s="3" t="str">
        <f>+INDEX([1]!TABLA_MAESTRO_DE_ARTICULO[SubGroupName],MATCH(Tabla_lineas[[#This Row],[CODIGO SAP]],[1]!TABLA_MAESTRO_DE_ARTICULO[ItemCode],0))</f>
        <v>POLVO PARA SUSPENSION</v>
      </c>
      <c r="M9580" t="s">
        <v>265</v>
      </c>
      <c r="O9580" t="s">
        <v>65</v>
      </c>
      <c r="P9580">
        <v>1342</v>
      </c>
      <c r="Q9580">
        <v>1654</v>
      </c>
      <c r="R9580">
        <v>2996</v>
      </c>
      <c r="S9580">
        <v>500</v>
      </c>
      <c r="T9580">
        <v>7000</v>
      </c>
      <c r="V9580">
        <v>14</v>
      </c>
      <c r="Z9580" t="s">
        <v>53</v>
      </c>
      <c r="AM9580" t="str">
        <f>SUBSTITUTE(Tabla_lineas[[#This Row],[Codigo Liname]]," ","")</f>
        <v>J0142</v>
      </c>
      <c r="AY9580" s="4"/>
    </row>
    <row r="9581" spans="1:51" customFormat="1" x14ac:dyDescent="0.25">
      <c r="A9581" s="2">
        <v>888</v>
      </c>
      <c r="B9581" t="s">
        <v>1470</v>
      </c>
      <c r="C9581" t="str">
        <f t="shared" si="150"/>
        <v>COTI</v>
      </c>
      <c r="E9581" t="s">
        <v>459</v>
      </c>
      <c r="F9581">
        <v>4.76</v>
      </c>
      <c r="G9581">
        <v>2.89</v>
      </c>
      <c r="H9581" t="s">
        <v>460</v>
      </c>
      <c r="I9581" s="2">
        <v>2.89</v>
      </c>
      <c r="J9581" t="s">
        <v>461</v>
      </c>
      <c r="K9581" t="s">
        <v>462</v>
      </c>
      <c r="L9581" s="3" t="str">
        <f>+INDEX([1]!TABLA_MAESTRO_DE_ARTICULO[SubGroupName],MATCH(Tabla_lineas[[#This Row],[CODIGO SAP]],[1]!TABLA_MAESTRO_DE_ARTICULO[ItemCode],0))</f>
        <v>COMPRIMIDO</v>
      </c>
      <c r="M9581" t="s">
        <v>463</v>
      </c>
      <c r="O9581" t="s">
        <v>45</v>
      </c>
      <c r="P9581">
        <v>30900</v>
      </c>
      <c r="Q9581">
        <v>800</v>
      </c>
      <c r="R9581">
        <v>31700</v>
      </c>
      <c r="S9581">
        <v>500</v>
      </c>
      <c r="T9581">
        <v>1000</v>
      </c>
      <c r="V9581">
        <v>2</v>
      </c>
      <c r="Z9581" t="s">
        <v>53</v>
      </c>
      <c r="AM9581" t="str">
        <f>SUBSTITUTE(Tabla_lineas[[#This Row],[Codigo Liname]]," ","")</f>
        <v>P0205</v>
      </c>
      <c r="AY9581" s="4"/>
    </row>
    <row r="9582" spans="1:51" customFormat="1" x14ac:dyDescent="0.25">
      <c r="A9582" s="2">
        <v>889</v>
      </c>
      <c r="B9582" t="s">
        <v>1471</v>
      </c>
      <c r="C9582" t="s">
        <v>1472</v>
      </c>
      <c r="E9582" t="s">
        <v>338</v>
      </c>
      <c r="F9582">
        <v>2.34</v>
      </c>
      <c r="G9582">
        <v>1.01</v>
      </c>
      <c r="H9582" t="s">
        <v>339</v>
      </c>
      <c r="I9582" s="2">
        <v>1.01</v>
      </c>
      <c r="J9582" t="s">
        <v>340</v>
      </c>
      <c r="K9582" t="s">
        <v>341</v>
      </c>
      <c r="L9582" s="3" t="str">
        <f>+INDEX([1]!TABLA_MAESTRO_DE_ARTICULO[SubGroupName],MATCH(Tabla_lineas[[#This Row],[CODIGO SAP]],[1]!TABLA_MAESTRO_DE_ARTICULO[ItemCode],0))</f>
        <v>COMPRIMIDO</v>
      </c>
      <c r="M9582" t="s">
        <v>342</v>
      </c>
      <c r="N9582">
        <v>6</v>
      </c>
      <c r="O9582" t="s">
        <v>45</v>
      </c>
      <c r="S9582">
        <v>30000</v>
      </c>
      <c r="U9582">
        <v>0.93</v>
      </c>
      <c r="V9582">
        <v>0.92</v>
      </c>
      <c r="W9582">
        <v>0.25</v>
      </c>
      <c r="Z9582" t="s">
        <v>53</v>
      </c>
      <c r="AA9582" t="s">
        <v>126</v>
      </c>
      <c r="AB9582" s="5">
        <v>46132</v>
      </c>
      <c r="AM9582" t="str">
        <f>SUBSTITUTE(Tabla_lineas[[#This Row],[Codigo Liname]]," ","")</f>
        <v>C0802</v>
      </c>
      <c r="AY9582" s="4"/>
    </row>
    <row r="9583" spans="1:51" customFormat="1" x14ac:dyDescent="0.25">
      <c r="A9583" s="2">
        <v>889</v>
      </c>
      <c r="B9583" t="s">
        <v>1471</v>
      </c>
      <c r="C9583" t="s">
        <v>1472</v>
      </c>
      <c r="E9583" t="s">
        <v>250</v>
      </c>
      <c r="F9583">
        <v>24.52</v>
      </c>
      <c r="G9583">
        <v>24.5</v>
      </c>
      <c r="H9583" t="s">
        <v>251</v>
      </c>
      <c r="I9583" s="2">
        <v>26.21</v>
      </c>
      <c r="J9583" t="s">
        <v>252</v>
      </c>
      <c r="K9583" t="s">
        <v>253</v>
      </c>
      <c r="L9583" s="3" t="str">
        <f>+INDEX([1]!TABLA_MAESTRO_DE_ARTICULO[SubGroupName],MATCH(Tabla_lineas[[#This Row],[CODIGO SAP]],[1]!TABLA_MAESTRO_DE_ARTICULO[ItemCode],0))</f>
        <v>GEL</v>
      </c>
      <c r="M9583" t="s">
        <v>254</v>
      </c>
      <c r="N9583">
        <v>1</v>
      </c>
      <c r="O9583" t="s">
        <v>255</v>
      </c>
      <c r="S9583">
        <v>17010</v>
      </c>
      <c r="U9583">
        <v>18.18</v>
      </c>
      <c r="V9583">
        <v>18.170000000000002</v>
      </c>
      <c r="W9583">
        <v>5</v>
      </c>
      <c r="Z9583" t="s">
        <v>53</v>
      </c>
      <c r="AA9583" t="s">
        <v>153</v>
      </c>
      <c r="AB9583" s="5">
        <v>46132</v>
      </c>
      <c r="AM9583" t="str">
        <f>SUBSTITUTE(Tabla_lineas[[#This Row],[Codigo Liname]]," ","")</f>
        <v>M0101</v>
      </c>
      <c r="AY9583" s="4"/>
    </row>
    <row r="9584" spans="1:51" customFormat="1" x14ac:dyDescent="0.25">
      <c r="A9584" s="2">
        <v>889</v>
      </c>
      <c r="B9584" t="s">
        <v>1471</v>
      </c>
      <c r="C9584" t="s">
        <v>1472</v>
      </c>
      <c r="E9584" t="s">
        <v>92</v>
      </c>
      <c r="F9584">
        <v>4.72</v>
      </c>
      <c r="G9584">
        <v>4.72</v>
      </c>
      <c r="H9584" t="s">
        <v>93</v>
      </c>
      <c r="I9584" s="2">
        <v>5.27</v>
      </c>
      <c r="J9584" t="s">
        <v>94</v>
      </c>
      <c r="K9584" t="s">
        <v>95</v>
      </c>
      <c r="L9584" s="3" t="str">
        <f>+INDEX([1]!TABLA_MAESTRO_DE_ARTICULO[SubGroupName],MATCH(Tabla_lineas[[#This Row],[CODIGO SAP]],[1]!TABLA_MAESTRO_DE_ARTICULO[ItemCode],0))</f>
        <v>OVULO VAGINAL</v>
      </c>
      <c r="M9584" t="s">
        <v>96</v>
      </c>
      <c r="N9584">
        <v>4</v>
      </c>
      <c r="O9584" t="s">
        <v>97</v>
      </c>
      <c r="S9584">
        <v>8000</v>
      </c>
      <c r="U9584">
        <v>3.28</v>
      </c>
      <c r="V9584">
        <v>3.27</v>
      </c>
      <c r="W9584">
        <v>0.8</v>
      </c>
      <c r="Z9584" t="s">
        <v>53</v>
      </c>
      <c r="AA9584" t="s">
        <v>126</v>
      </c>
      <c r="AB9584" s="5">
        <v>46132</v>
      </c>
      <c r="AM9584" t="str">
        <f>SUBSTITUTE(Tabla_lineas[[#This Row],[Codigo Liname]]," ","")</f>
        <v>G0104</v>
      </c>
      <c r="AY9584" s="4"/>
    </row>
    <row r="9585" spans="1:51" customFormat="1" x14ac:dyDescent="0.25">
      <c r="A9585" s="2">
        <v>889</v>
      </c>
      <c r="B9585" t="s">
        <v>1471</v>
      </c>
      <c r="C9585" t="s">
        <v>1472</v>
      </c>
      <c r="E9585" t="s">
        <v>266</v>
      </c>
      <c r="F9585">
        <v>0.56000000000000005</v>
      </c>
      <c r="G9585">
        <v>0.53</v>
      </c>
      <c r="H9585" t="s">
        <v>267</v>
      </c>
      <c r="I9585" s="2">
        <v>0.53</v>
      </c>
      <c r="J9585" t="s">
        <v>268</v>
      </c>
      <c r="K9585" t="s">
        <v>269</v>
      </c>
      <c r="L9585" s="3" t="str">
        <f>+INDEX([1]!TABLA_MAESTRO_DE_ARTICULO[SubGroupName],MATCH(Tabla_lineas[[#This Row],[CODIGO SAP]],[1]!TABLA_MAESTRO_DE_ARTICULO[ItemCode],0))</f>
        <v>COMPRIMIDO</v>
      </c>
      <c r="M9585" t="s">
        <v>270</v>
      </c>
      <c r="N9585">
        <v>3</v>
      </c>
      <c r="O9585" t="s">
        <v>45</v>
      </c>
      <c r="S9585">
        <v>30000</v>
      </c>
      <c r="U9585">
        <v>0.38</v>
      </c>
      <c r="V9585">
        <v>0.37</v>
      </c>
      <c r="W9585">
        <v>0.12</v>
      </c>
      <c r="Z9585" t="s">
        <v>46</v>
      </c>
      <c r="AA9585" t="s">
        <v>126</v>
      </c>
      <c r="AB9585" s="5">
        <v>46132</v>
      </c>
      <c r="AM9585" t="str">
        <f>SUBSTITUTE(Tabla_lineas[[#This Row],[Codigo Liname]]," ","")</f>
        <v>C0901</v>
      </c>
      <c r="AY9585" s="4"/>
    </row>
    <row r="9586" spans="1:51" customFormat="1" x14ac:dyDescent="0.25">
      <c r="A9586" s="2">
        <v>889</v>
      </c>
      <c r="B9586" t="s">
        <v>1471</v>
      </c>
      <c r="C9586" t="s">
        <v>1472</v>
      </c>
      <c r="E9586" t="s">
        <v>328</v>
      </c>
      <c r="F9586">
        <v>0.92</v>
      </c>
      <c r="G9586">
        <v>0.75</v>
      </c>
      <c r="H9586" t="s">
        <v>329</v>
      </c>
      <c r="I9586" s="2">
        <v>0.75</v>
      </c>
      <c r="J9586" t="s">
        <v>330</v>
      </c>
      <c r="K9586" t="s">
        <v>331</v>
      </c>
      <c r="L9586" s="3" t="str">
        <f>+INDEX([1]!TABLA_MAESTRO_DE_ARTICULO[SubGroupName],MATCH(Tabla_lineas[[#This Row],[CODIGO SAP]],[1]!TABLA_MAESTRO_DE_ARTICULO[ItemCode],0))</f>
        <v>COMPRIMIDO</v>
      </c>
      <c r="M9586" t="s">
        <v>332</v>
      </c>
      <c r="N9586">
        <v>5</v>
      </c>
      <c r="O9586" t="s">
        <v>45</v>
      </c>
      <c r="S9586">
        <v>40000</v>
      </c>
      <c r="U9586">
        <v>0.32</v>
      </c>
      <c r="V9586">
        <v>0.31</v>
      </c>
      <c r="W9586">
        <v>0.2</v>
      </c>
      <c r="Z9586" t="s">
        <v>46</v>
      </c>
      <c r="AA9586" t="s">
        <v>120</v>
      </c>
      <c r="AB9586" s="5">
        <v>46132</v>
      </c>
      <c r="AM9586" t="str">
        <f>SUBSTITUTE(Tabla_lineas[[#This Row],[Codigo Liname]]," ","")</f>
        <v>P0109</v>
      </c>
      <c r="AY9586" s="4"/>
    </row>
    <row r="9587" spans="1:51" customFormat="1" x14ac:dyDescent="0.25">
      <c r="A9587" s="2">
        <v>889</v>
      </c>
      <c r="B9587" t="s">
        <v>1471</v>
      </c>
      <c r="C9587" t="s">
        <v>1472</v>
      </c>
      <c r="E9587" t="s">
        <v>138</v>
      </c>
      <c r="F9587">
        <v>0.2</v>
      </c>
      <c r="G9587">
        <v>0.2</v>
      </c>
      <c r="H9587" t="s">
        <v>139</v>
      </c>
      <c r="I9587" s="2">
        <v>0.28999999999999998</v>
      </c>
      <c r="J9587" t="s">
        <v>140</v>
      </c>
      <c r="K9587" t="s">
        <v>141</v>
      </c>
      <c r="L9587" s="3" t="str">
        <f>+INDEX([1]!TABLA_MAESTRO_DE_ARTICULO[SubGroupName],MATCH(Tabla_lineas[[#This Row],[CODIGO SAP]],[1]!TABLA_MAESTRO_DE_ARTICULO[ItemCode],0))</f>
        <v>COMPRIMIDO</v>
      </c>
      <c r="M9587" t="s">
        <v>142</v>
      </c>
      <c r="N9587">
        <v>2</v>
      </c>
      <c r="O9587" t="s">
        <v>45</v>
      </c>
      <c r="S9587">
        <v>52000</v>
      </c>
      <c r="U9587">
        <v>0.2</v>
      </c>
      <c r="V9587">
        <v>0.19</v>
      </c>
      <c r="W9587">
        <v>0.12</v>
      </c>
      <c r="Z9587" t="s">
        <v>53</v>
      </c>
      <c r="AA9587" t="s">
        <v>126</v>
      </c>
      <c r="AB9587" s="5">
        <v>46132</v>
      </c>
      <c r="AM9587" t="str">
        <f>SUBSTITUTE(Tabla_lineas[[#This Row],[Codigo Liname]]," ","")</f>
        <v>M0102</v>
      </c>
      <c r="AY9587" s="4"/>
    </row>
    <row r="9588" spans="1:51" customFormat="1" x14ac:dyDescent="0.25">
      <c r="A9588" s="2">
        <v>890</v>
      </c>
      <c r="B9588" t="s">
        <v>1473</v>
      </c>
      <c r="C9588" t="str">
        <f t="shared" ref="C9588:C9589" si="151">IFERROR(VALUE(RIGHT(TRIM(LEFT(B9588,SEARCH("Eco",B9588)-1)),7)),"COTI")</f>
        <v>COTI</v>
      </c>
      <c r="E9588" t="s">
        <v>610</v>
      </c>
      <c r="F9588">
        <v>6.97</v>
      </c>
      <c r="G9588">
        <v>4.6500000000000004</v>
      </c>
      <c r="H9588" t="s">
        <v>611</v>
      </c>
      <c r="I9588" s="2"/>
      <c r="J9588" t="str">
        <f>+INDEX([1]!TABLA_MAESTRO_DE_ARTICULO[ItemName],MATCH(Tabla_lineas[[#This Row],[CODIGO SAP]],[1]!TABLA_MAESTRO_DE_ARTICULO[ItemCode],0))</f>
        <v>LEVODOPA-CARBIDOPA 250/25 MG X 1 COMP. RECUBIERTO</v>
      </c>
      <c r="K9588" t="s">
        <v>613</v>
      </c>
      <c r="L9588" s="3" t="str">
        <f>+INDEX([1]!TABLA_MAESTRO_DE_ARTICULO[SubGroupName],MATCH(Tabla_lineas[[#This Row],[CODIGO SAP]],[1]!TABLA_MAESTRO_DE_ARTICULO[ItemCode],0))</f>
        <v>COMPRIMIDO</v>
      </c>
      <c r="M9588" t="s">
        <v>614</v>
      </c>
      <c r="O9588" t="s">
        <v>45</v>
      </c>
      <c r="S9588">
        <v>80000</v>
      </c>
      <c r="V9588">
        <v>3</v>
      </c>
      <c r="Z9588" t="s">
        <v>53</v>
      </c>
      <c r="AM9588" t="str">
        <f>SUBSTITUTE(Tabla_lineas[[#This Row],[Codigo Liname]]," ","")</f>
        <v>N0402</v>
      </c>
      <c r="AY9588" s="4"/>
    </row>
    <row r="9589" spans="1:51" customFormat="1" x14ac:dyDescent="0.25">
      <c r="A9589" s="2">
        <v>891</v>
      </c>
      <c r="B9589" t="s">
        <v>1474</v>
      </c>
      <c r="C9589" t="str">
        <f t="shared" si="151"/>
        <v>COTI</v>
      </c>
      <c r="E9589" t="s">
        <v>224</v>
      </c>
      <c r="F9589">
        <v>0.95</v>
      </c>
      <c r="G9589">
        <v>0.38</v>
      </c>
      <c r="H9589" t="s">
        <v>225</v>
      </c>
      <c r="I9589" s="2"/>
      <c r="J9589" t="str">
        <f>+INDEX([1]!TABLA_MAESTRO_DE_ARTICULO[ItemName],MATCH(Tabla_lineas[[#This Row],[CODIGO SAP]],[1]!TABLA_MAESTRO_DE_ARTICULO[ItemCode],0))</f>
        <v>COMPLEJO B X 1 COMP. RECUBIERTO</v>
      </c>
      <c r="K9589" t="s">
        <v>227</v>
      </c>
      <c r="L9589" s="3" t="str">
        <f>+INDEX([1]!TABLA_MAESTRO_DE_ARTICULO[SubGroupName],MATCH(Tabla_lineas[[#This Row],[CODIGO SAP]],[1]!TABLA_MAESTRO_DE_ARTICULO[ItemCode],0))</f>
        <v>COMPRIMIDO</v>
      </c>
      <c r="M9589" t="s">
        <v>228</v>
      </c>
      <c r="O9589" t="s">
        <v>45</v>
      </c>
      <c r="S9589">
        <v>11000</v>
      </c>
      <c r="V9589">
        <v>0.3</v>
      </c>
      <c r="Z9589" t="s">
        <v>46</v>
      </c>
      <c r="AM9589" t="str">
        <f>SUBSTITUTE(Tabla_lineas[[#This Row],[Codigo Liname]]," ","")</f>
        <v>A1106</v>
      </c>
      <c r="AY9589" s="4"/>
    </row>
    <row r="9590" spans="1:51" customFormat="1" x14ac:dyDescent="0.25">
      <c r="A9590" s="2">
        <v>892</v>
      </c>
      <c r="B9590" t="s">
        <v>1475</v>
      </c>
      <c r="C9590" t="s">
        <v>1476</v>
      </c>
      <c r="E9590" t="s">
        <v>529</v>
      </c>
      <c r="F9590">
        <v>117.7</v>
      </c>
      <c r="G9590">
        <v>82.8</v>
      </c>
      <c r="H9590" t="s">
        <v>530</v>
      </c>
      <c r="I9590" s="2">
        <v>82.82</v>
      </c>
      <c r="J9590" t="s">
        <v>531</v>
      </c>
      <c r="K9590" t="s">
        <v>532</v>
      </c>
      <c r="L9590" s="3" t="str">
        <f>+INDEX([1]!TABLA_MAESTRO_DE_ARTICULO[SubGroupName],MATCH(Tabla_lineas[[#This Row],[CODIGO SAP]],[1]!TABLA_MAESTRO_DE_ARTICULO[ItemCode],0))</f>
        <v>POLVO PARA INYECTABLE</v>
      </c>
      <c r="M9590" t="s">
        <v>533</v>
      </c>
      <c r="N9590">
        <v>44</v>
      </c>
      <c r="O9590" t="s">
        <v>187</v>
      </c>
      <c r="S9590">
        <v>1500</v>
      </c>
      <c r="U9590">
        <v>74.45</v>
      </c>
      <c r="V9590">
        <v>74.44</v>
      </c>
      <c r="W9590">
        <v>35</v>
      </c>
      <c r="Z9590" t="s">
        <v>46</v>
      </c>
      <c r="AA9590" t="s">
        <v>120</v>
      </c>
      <c r="AB9590" s="5">
        <v>46132</v>
      </c>
      <c r="AM9590" t="str">
        <f>SUBSTITUTE(Tabla_lineas[[#This Row],[Codigo Liname]]," ","")</f>
        <v>J0150</v>
      </c>
      <c r="AY9590" s="4"/>
    </row>
    <row r="9591" spans="1:51" customFormat="1" x14ac:dyDescent="0.25">
      <c r="A9591" s="2">
        <v>892</v>
      </c>
      <c r="B9591" t="s">
        <v>1475</v>
      </c>
      <c r="C9591" t="s">
        <v>1476</v>
      </c>
      <c r="E9591" t="s">
        <v>54</v>
      </c>
      <c r="F9591">
        <v>87.59</v>
      </c>
      <c r="G9591">
        <v>16.8</v>
      </c>
      <c r="H9591" t="s">
        <v>55</v>
      </c>
      <c r="I9591" s="2">
        <v>16.8</v>
      </c>
      <c r="J9591" t="s">
        <v>56</v>
      </c>
      <c r="K9591" t="s">
        <v>57</v>
      </c>
      <c r="L9591" s="3" t="str">
        <f>+INDEX([1]!TABLA_MAESTRO_DE_ARTICULO[SubGroupName],MATCH(Tabla_lineas[[#This Row],[CODIGO SAP]],[1]!TABLA_MAESTRO_DE_ARTICULO[ItemCode],0))</f>
        <v>CREMA VAGINAL</v>
      </c>
      <c r="M9591" t="s">
        <v>58</v>
      </c>
      <c r="N9591">
        <v>19</v>
      </c>
      <c r="O9591" t="s">
        <v>59</v>
      </c>
      <c r="S9591">
        <v>350</v>
      </c>
      <c r="U9591">
        <v>13.42</v>
      </c>
      <c r="V9591">
        <v>13.41</v>
      </c>
      <c r="W9591">
        <v>8</v>
      </c>
      <c r="Z9591" t="s">
        <v>46</v>
      </c>
      <c r="AA9591" t="s">
        <v>153</v>
      </c>
      <c r="AB9591" s="5">
        <v>46096</v>
      </c>
      <c r="AM9591" t="str">
        <f>SUBSTITUTE(Tabla_lineas[[#This Row],[Codigo Liname]]," ","")</f>
        <v>G0103</v>
      </c>
      <c r="AY9591" s="4"/>
    </row>
    <row r="9592" spans="1:51" customFormat="1" x14ac:dyDescent="0.25">
      <c r="A9592" s="2">
        <v>892</v>
      </c>
      <c r="B9592" t="s">
        <v>1475</v>
      </c>
      <c r="C9592" t="s">
        <v>1476</v>
      </c>
      <c r="E9592" t="s">
        <v>47</v>
      </c>
      <c r="F9592">
        <v>14.47</v>
      </c>
      <c r="G9592">
        <v>14.47</v>
      </c>
      <c r="H9592" t="s">
        <v>48</v>
      </c>
      <c r="I9592" s="2">
        <v>26.67</v>
      </c>
      <c r="J9592" t="s">
        <v>49</v>
      </c>
      <c r="K9592" t="s">
        <v>50</v>
      </c>
      <c r="L9592" s="3" t="str">
        <f>+INDEX([1]!TABLA_MAESTRO_DE_ARTICULO[SubGroupName],MATCH(Tabla_lineas[[#This Row],[CODIGO SAP]],[1]!TABLA_MAESTRO_DE_ARTICULO[ItemCode],0))</f>
        <v>POLVO PARA INYECTABLE</v>
      </c>
      <c r="M9592" t="s">
        <v>51</v>
      </c>
      <c r="N9592">
        <v>16</v>
      </c>
      <c r="O9592" t="s">
        <v>52</v>
      </c>
      <c r="S9592">
        <v>2360</v>
      </c>
      <c r="U9592">
        <v>11.99</v>
      </c>
      <c r="V9592">
        <v>11.98</v>
      </c>
      <c r="W9592">
        <v>3.8</v>
      </c>
      <c r="Z9592" t="s">
        <v>53</v>
      </c>
      <c r="AA9592" t="s">
        <v>126</v>
      </c>
      <c r="AB9592" s="5">
        <v>46096</v>
      </c>
      <c r="AM9592" t="str">
        <f>SUBSTITUTE(Tabla_lineas[[#This Row],[Codigo Liname]]," ","")</f>
        <v>J0126</v>
      </c>
      <c r="AY9592" s="4"/>
    </row>
    <row r="9593" spans="1:51" customFormat="1" x14ac:dyDescent="0.25">
      <c r="A9593" s="2">
        <v>892</v>
      </c>
      <c r="B9593" t="s">
        <v>1475</v>
      </c>
      <c r="C9593" t="s">
        <v>1476</v>
      </c>
      <c r="E9593" t="s">
        <v>390</v>
      </c>
      <c r="F9593">
        <v>0.92</v>
      </c>
      <c r="G9593">
        <v>0.65</v>
      </c>
      <c r="H9593" t="s">
        <v>391</v>
      </c>
      <c r="I9593" s="2">
        <v>0.65</v>
      </c>
      <c r="J9593" t="s">
        <v>392</v>
      </c>
      <c r="K9593" t="s">
        <v>393</v>
      </c>
      <c r="L9593" s="3" t="str">
        <f>+INDEX([1]!TABLA_MAESTRO_DE_ARTICULO[SubGroupName],MATCH(Tabla_lineas[[#This Row],[CODIGO SAP]],[1]!TABLA_MAESTRO_DE_ARTICULO[ItemCode],0))</f>
        <v>COMPRIMIDO</v>
      </c>
      <c r="M9593" t="s">
        <v>394</v>
      </c>
      <c r="N9593">
        <v>69</v>
      </c>
      <c r="O9593" t="s">
        <v>45</v>
      </c>
      <c r="S9593">
        <v>6200</v>
      </c>
      <c r="U9593">
        <v>0.65</v>
      </c>
      <c r="V9593">
        <v>0.64</v>
      </c>
      <c r="W9593">
        <v>0.15</v>
      </c>
      <c r="Z9593" t="s">
        <v>46</v>
      </c>
      <c r="AA9593" t="s">
        <v>153</v>
      </c>
      <c r="AB9593" s="5">
        <v>46132</v>
      </c>
      <c r="AM9593" t="str">
        <f>SUBSTITUTE(Tabla_lineas[[#This Row],[Codigo Liname]]," ","")</f>
        <v>A1206</v>
      </c>
      <c r="AY9593" s="4"/>
    </row>
    <row r="9594" spans="1:51" customFormat="1" x14ac:dyDescent="0.25">
      <c r="A9594" s="2">
        <v>892</v>
      </c>
      <c r="B9594" t="s">
        <v>1475</v>
      </c>
      <c r="C9594" t="s">
        <v>1476</v>
      </c>
      <c r="E9594" t="s">
        <v>193</v>
      </c>
      <c r="F9594">
        <v>14.39</v>
      </c>
      <c r="G9594">
        <v>10.38</v>
      </c>
      <c r="H9594" t="s">
        <v>194</v>
      </c>
      <c r="I9594" s="2">
        <v>10.38</v>
      </c>
      <c r="J9594" t="s">
        <v>195</v>
      </c>
      <c r="K9594" t="s">
        <v>196</v>
      </c>
      <c r="L9594" s="3" t="str">
        <f>+INDEX([1]!TABLA_MAESTRO_DE_ARTICULO[SubGroupName],MATCH(Tabla_lineas[[#This Row],[CODIGO SAP]],[1]!TABLA_MAESTRO_DE_ARTICULO[ItemCode],0))</f>
        <v>POLVO PARA INYECTABLE</v>
      </c>
      <c r="M9594" t="s">
        <v>197</v>
      </c>
      <c r="N9594">
        <v>15</v>
      </c>
      <c r="O9594" t="s">
        <v>52</v>
      </c>
      <c r="S9594">
        <v>1000</v>
      </c>
      <c r="U9594">
        <v>8.44</v>
      </c>
      <c r="V9594">
        <v>8.43</v>
      </c>
      <c r="W9594">
        <v>3.8</v>
      </c>
      <c r="Z9594" t="s">
        <v>53</v>
      </c>
      <c r="AA9594" t="s">
        <v>120</v>
      </c>
      <c r="AB9594" s="5">
        <v>46096</v>
      </c>
      <c r="AM9594" t="str">
        <f>SUBSTITUTE(Tabla_lineas[[#This Row],[Codigo Liname]]," ","")</f>
        <v>J0122</v>
      </c>
      <c r="AY9594" s="4"/>
    </row>
    <row r="9595" spans="1:51" customFormat="1" x14ac:dyDescent="0.25">
      <c r="A9595" s="2">
        <v>892</v>
      </c>
      <c r="B9595" t="s">
        <v>1475</v>
      </c>
      <c r="C9595" t="s">
        <v>1476</v>
      </c>
      <c r="E9595" t="s">
        <v>524</v>
      </c>
      <c r="F9595">
        <v>26.03</v>
      </c>
      <c r="G9595">
        <v>26</v>
      </c>
      <c r="H9595" t="s">
        <v>525</v>
      </c>
      <c r="I9595" s="2">
        <v>41.49</v>
      </c>
      <c r="J9595" t="s">
        <v>526</v>
      </c>
      <c r="K9595" t="s">
        <v>527</v>
      </c>
      <c r="L9595" s="3" t="str">
        <f>+INDEX([1]!TABLA_MAESTRO_DE_ARTICULO[SubGroupName],MATCH(Tabla_lineas[[#This Row],[CODIGO SAP]],[1]!TABLA_MAESTRO_DE_ARTICULO[ItemCode],0))</f>
        <v>POLVO PARA INYECTABLE</v>
      </c>
      <c r="M9595" t="s">
        <v>528</v>
      </c>
      <c r="N9595">
        <v>14</v>
      </c>
      <c r="O9595" t="s">
        <v>187</v>
      </c>
      <c r="S9595">
        <v>600</v>
      </c>
      <c r="U9595">
        <v>18</v>
      </c>
      <c r="V9595">
        <v>17.989999999999998</v>
      </c>
      <c r="W9595">
        <v>4.5</v>
      </c>
      <c r="Z9595" t="s">
        <v>46</v>
      </c>
      <c r="AA9595" t="s">
        <v>120</v>
      </c>
      <c r="AB9595" s="5">
        <v>46132</v>
      </c>
      <c r="AM9595" t="str">
        <f>SUBSTITUTE(Tabla_lineas[[#This Row],[Codigo Liname]]," ","")</f>
        <v>J0121</v>
      </c>
      <c r="AY9595" s="4"/>
    </row>
    <row r="9596" spans="1:51" customFormat="1" x14ac:dyDescent="0.25">
      <c r="A9596" s="2">
        <v>892</v>
      </c>
      <c r="B9596" t="s">
        <v>1475</v>
      </c>
      <c r="C9596" t="s">
        <v>1476</v>
      </c>
      <c r="E9596" t="s">
        <v>182</v>
      </c>
      <c r="F9596">
        <v>10.37</v>
      </c>
      <c r="G9596">
        <v>10.37</v>
      </c>
      <c r="H9596" t="s">
        <v>183</v>
      </c>
      <c r="I9596" s="2">
        <v>10.62</v>
      </c>
      <c r="J9596" t="s">
        <v>184</v>
      </c>
      <c r="K9596" t="s">
        <v>185</v>
      </c>
      <c r="L9596" s="3" t="str">
        <f>+INDEX([1]!TABLA_MAESTRO_DE_ARTICULO[SubGroupName],MATCH(Tabla_lineas[[#This Row],[CODIGO SAP]],[1]!TABLA_MAESTRO_DE_ARTICULO[ItemCode],0))</f>
        <v>POLVO PARA INYECTABLE</v>
      </c>
      <c r="M9596" t="s">
        <v>186</v>
      </c>
      <c r="N9596">
        <v>9</v>
      </c>
      <c r="O9596" t="s">
        <v>187</v>
      </c>
      <c r="S9596">
        <v>500</v>
      </c>
      <c r="U9596">
        <v>7.87</v>
      </c>
      <c r="V9596">
        <v>7.86</v>
      </c>
      <c r="W9596">
        <v>2.8</v>
      </c>
      <c r="Z9596" t="s">
        <v>46</v>
      </c>
      <c r="AA9596" t="s">
        <v>120</v>
      </c>
      <c r="AB9596" s="5">
        <v>46132</v>
      </c>
      <c r="AM9596" t="str">
        <f>SUBSTITUTE(Tabla_lineas[[#This Row],[Codigo Liname]]," ","")</f>
        <v>J0112</v>
      </c>
      <c r="AY9596" s="4"/>
    </row>
    <row r="9597" spans="1:51" customFormat="1" x14ac:dyDescent="0.25">
      <c r="A9597" s="2">
        <v>892</v>
      </c>
      <c r="B9597" t="s">
        <v>1475</v>
      </c>
      <c r="C9597" t="s">
        <v>1476</v>
      </c>
      <c r="E9597" t="s">
        <v>668</v>
      </c>
      <c r="F9597">
        <v>14.45</v>
      </c>
      <c r="G9597">
        <v>11.5</v>
      </c>
      <c r="H9597" t="s">
        <v>669</v>
      </c>
      <c r="I9597" s="2">
        <v>11.5</v>
      </c>
      <c r="J9597" t="s">
        <v>670</v>
      </c>
      <c r="K9597" t="s">
        <v>671</v>
      </c>
      <c r="L9597" s="3" t="str">
        <f>+INDEX([1]!TABLA_MAESTRO_DE_ARTICULO[SubGroupName],MATCH(Tabla_lineas[[#This Row],[CODIGO SAP]],[1]!TABLA_MAESTRO_DE_ARTICULO[ItemCode],0))</f>
        <v>SOLUCION INYECTABLE</v>
      </c>
      <c r="M9597" t="s">
        <v>672</v>
      </c>
      <c r="N9597">
        <v>7</v>
      </c>
      <c r="O9597" t="s">
        <v>249</v>
      </c>
      <c r="S9597">
        <v>1000</v>
      </c>
      <c r="U9597">
        <v>8.6</v>
      </c>
      <c r="V9597">
        <v>8.59</v>
      </c>
      <c r="W9597">
        <v>3.8</v>
      </c>
      <c r="Z9597" t="s">
        <v>46</v>
      </c>
      <c r="AA9597" t="s">
        <v>120</v>
      </c>
      <c r="AB9597" s="5">
        <v>46132</v>
      </c>
      <c r="AM9597" t="str">
        <f>SUBSTITUTE(Tabla_lineas[[#This Row],[Codigo Liname]]," ","")</f>
        <v>J0104</v>
      </c>
      <c r="AY9597" s="4"/>
    </row>
    <row r="9598" spans="1:51" customFormat="1" x14ac:dyDescent="0.25">
      <c r="A9598" s="2">
        <v>892</v>
      </c>
      <c r="B9598" t="s">
        <v>1475</v>
      </c>
      <c r="C9598" t="s">
        <v>1476</v>
      </c>
      <c r="E9598" t="s">
        <v>556</v>
      </c>
      <c r="F9598">
        <v>47.41</v>
      </c>
      <c r="G9598">
        <v>40</v>
      </c>
      <c r="H9598" t="s">
        <v>557</v>
      </c>
      <c r="I9598" s="2">
        <v>40.08</v>
      </c>
      <c r="J9598" t="s">
        <v>558</v>
      </c>
      <c r="K9598" t="s">
        <v>559</v>
      </c>
      <c r="L9598" s="3" t="str">
        <f>+INDEX([1]!TABLA_MAESTRO_DE_ARTICULO[SubGroupName],MATCH(Tabla_lineas[[#This Row],[CODIGO SAP]],[1]!TABLA_MAESTRO_DE_ARTICULO[ItemCode],0))</f>
        <v>SUSPENSION</v>
      </c>
      <c r="M9598" t="s">
        <v>560</v>
      </c>
      <c r="N9598">
        <v>51</v>
      </c>
      <c r="O9598" t="s">
        <v>65</v>
      </c>
      <c r="S9598">
        <v>130</v>
      </c>
      <c r="U9598">
        <v>27</v>
      </c>
      <c r="V9598">
        <v>26.99</v>
      </c>
      <c r="W9598">
        <v>10</v>
      </c>
      <c r="Z9598" t="s">
        <v>46</v>
      </c>
      <c r="AA9598" t="s">
        <v>153</v>
      </c>
      <c r="AB9598" s="5">
        <v>46132</v>
      </c>
      <c r="AM9598" t="str">
        <f>SUBSTITUTE(Tabla_lineas[[#This Row],[Codigo Liname]]," ","")</f>
        <v>P0106</v>
      </c>
      <c r="AY9598" s="4"/>
    </row>
    <row r="9599" spans="1:51" customFormat="1" x14ac:dyDescent="0.25">
      <c r="A9599" s="2">
        <v>892</v>
      </c>
      <c r="B9599" t="s">
        <v>1475</v>
      </c>
      <c r="C9599" t="s">
        <v>1476</v>
      </c>
      <c r="E9599" t="s">
        <v>333</v>
      </c>
      <c r="F9599">
        <v>0.8</v>
      </c>
      <c r="G9599">
        <v>0.8</v>
      </c>
      <c r="H9599" t="s">
        <v>334</v>
      </c>
      <c r="I9599" s="2">
        <v>0.83</v>
      </c>
      <c r="J9599" t="s">
        <v>335</v>
      </c>
      <c r="K9599" t="s">
        <v>336</v>
      </c>
      <c r="L9599" s="3" t="str">
        <f>+INDEX([1]!TABLA_MAESTRO_DE_ARTICULO[SubGroupName],MATCH(Tabla_lineas[[#This Row],[CODIGO SAP]],[1]!TABLA_MAESTRO_DE_ARTICULO[ItemCode],0))</f>
        <v>COMPRIMIDO</v>
      </c>
      <c r="M9599" t="s">
        <v>337</v>
      </c>
      <c r="N9599">
        <v>55</v>
      </c>
      <c r="O9599" t="s">
        <v>45</v>
      </c>
      <c r="S9599">
        <v>21600</v>
      </c>
      <c r="U9599">
        <v>0.63</v>
      </c>
      <c r="V9599">
        <v>0.62</v>
      </c>
      <c r="W9599">
        <v>0.12</v>
      </c>
      <c r="Z9599" t="s">
        <v>46</v>
      </c>
      <c r="AA9599" t="s">
        <v>126</v>
      </c>
      <c r="AB9599" s="5">
        <v>46096</v>
      </c>
      <c r="AM9599" t="str">
        <f>SUBSTITUTE(Tabla_lineas[[#This Row],[Codigo Liname]]," ","")</f>
        <v>A1109</v>
      </c>
      <c r="AY9599" s="4"/>
    </row>
    <row r="9600" spans="1:51" customFormat="1" x14ac:dyDescent="0.25">
      <c r="A9600" s="2">
        <v>892</v>
      </c>
      <c r="B9600" t="s">
        <v>1475</v>
      </c>
      <c r="C9600" t="s">
        <v>1476</v>
      </c>
      <c r="E9600" t="s">
        <v>379</v>
      </c>
      <c r="F9600">
        <v>0.6</v>
      </c>
      <c r="G9600">
        <v>0.45</v>
      </c>
      <c r="H9600" t="s">
        <v>380</v>
      </c>
      <c r="I9600" s="2">
        <v>0.45</v>
      </c>
      <c r="J9600" t="s">
        <v>381</v>
      </c>
      <c r="K9600" t="s">
        <v>382</v>
      </c>
      <c r="L9600" s="3" t="str">
        <f>+INDEX([1]!TABLA_MAESTRO_DE_ARTICULO[SubGroupName],MATCH(Tabla_lineas[[#This Row],[CODIGO SAP]],[1]!TABLA_MAESTRO_DE_ARTICULO[ItemCode],0))</f>
        <v>COMPRIMIDO</v>
      </c>
      <c r="M9600" t="s">
        <v>383</v>
      </c>
      <c r="N9600">
        <v>67</v>
      </c>
      <c r="O9600" t="s">
        <v>45</v>
      </c>
      <c r="S9600">
        <v>75000</v>
      </c>
      <c r="U9600">
        <v>0.45</v>
      </c>
      <c r="V9600">
        <v>0.44</v>
      </c>
      <c r="W9600">
        <v>0.12</v>
      </c>
      <c r="Z9600" t="s">
        <v>46</v>
      </c>
      <c r="AA9600" t="s">
        <v>120</v>
      </c>
      <c r="AB9600" s="5">
        <v>46132</v>
      </c>
      <c r="AM9600" t="str">
        <f>SUBSTITUTE(Tabla_lineas[[#This Row],[Codigo Liname]]," ","")</f>
        <v>B0308</v>
      </c>
      <c r="AY9600" s="4"/>
    </row>
    <row r="9601" spans="1:51" customFormat="1" x14ac:dyDescent="0.25">
      <c r="A9601" s="2">
        <v>892</v>
      </c>
      <c r="B9601" t="s">
        <v>1475</v>
      </c>
      <c r="C9601" t="s">
        <v>1476</v>
      </c>
      <c r="E9601" t="s">
        <v>277</v>
      </c>
      <c r="F9601">
        <v>4.05</v>
      </c>
      <c r="G9601">
        <v>2.59</v>
      </c>
      <c r="H9601" t="s">
        <v>278</v>
      </c>
      <c r="I9601" s="2">
        <v>3.24</v>
      </c>
      <c r="J9601" t="s">
        <v>279</v>
      </c>
      <c r="K9601" t="s">
        <v>280</v>
      </c>
      <c r="L9601" s="3" t="str">
        <f>+INDEX([1]!TABLA_MAESTRO_DE_ARTICULO[SubGroupName],MATCH(Tabla_lineas[[#This Row],[CODIGO SAP]],[1]!TABLA_MAESTRO_DE_ARTICULO[ItemCode],0))</f>
        <v>COMPRIMIDO</v>
      </c>
      <c r="M9601" t="s">
        <v>281</v>
      </c>
      <c r="N9601">
        <v>37</v>
      </c>
      <c r="O9601" t="s">
        <v>45</v>
      </c>
      <c r="S9601">
        <v>1000</v>
      </c>
      <c r="U9601">
        <v>2.33</v>
      </c>
      <c r="V9601">
        <v>2.3199999999999998</v>
      </c>
      <c r="W9601">
        <v>0.7</v>
      </c>
      <c r="Z9601" t="s">
        <v>46</v>
      </c>
      <c r="AA9601" t="s">
        <v>120</v>
      </c>
      <c r="AB9601" s="5">
        <v>46132</v>
      </c>
      <c r="AM9601" t="str">
        <f>SUBSTITUTE(Tabla_lineas[[#This Row],[Codigo Liname]]," ","")</f>
        <v>C1002</v>
      </c>
      <c r="AY9601" s="4"/>
    </row>
    <row r="9602" spans="1:51" customFormat="1" x14ac:dyDescent="0.25">
      <c r="A9602" s="2">
        <v>892</v>
      </c>
      <c r="B9602" t="s">
        <v>1475</v>
      </c>
      <c r="C9602" t="s">
        <v>1476</v>
      </c>
      <c r="E9602" t="s">
        <v>551</v>
      </c>
      <c r="F9602">
        <v>1.23</v>
      </c>
      <c r="G9602">
        <v>0.62</v>
      </c>
      <c r="H9602" t="s">
        <v>552</v>
      </c>
      <c r="I9602" s="2">
        <v>0.62</v>
      </c>
      <c r="J9602" t="s">
        <v>553</v>
      </c>
      <c r="K9602" t="s">
        <v>554</v>
      </c>
      <c r="L9602" s="3" t="str">
        <f>+INDEX([1]!TABLA_MAESTRO_DE_ARTICULO[SubGroupName],MATCH(Tabla_lineas[[#This Row],[CODIGO SAP]],[1]!TABLA_MAESTRO_DE_ARTICULO[ItemCode],0))</f>
        <v>COMPRIMIDO</v>
      </c>
      <c r="M9602" t="s">
        <v>555</v>
      </c>
      <c r="N9602">
        <v>35</v>
      </c>
      <c r="O9602" t="s">
        <v>45</v>
      </c>
      <c r="S9602">
        <v>15800</v>
      </c>
      <c r="U9602">
        <v>0.48</v>
      </c>
      <c r="V9602">
        <v>0.47</v>
      </c>
      <c r="W9602">
        <v>0.12</v>
      </c>
      <c r="Z9602" t="s">
        <v>53</v>
      </c>
      <c r="AA9602" t="s">
        <v>126</v>
      </c>
      <c r="AB9602" s="5">
        <v>46132</v>
      </c>
      <c r="AM9602" t="str">
        <f>SUBSTITUTE(Tabla_lineas[[#This Row],[Codigo Liname]]," ","")</f>
        <v>C0304</v>
      </c>
      <c r="AY9602" s="4"/>
    </row>
    <row r="9603" spans="1:51" customFormat="1" x14ac:dyDescent="0.25">
      <c r="A9603" s="2">
        <v>892</v>
      </c>
      <c r="B9603" t="s">
        <v>1475</v>
      </c>
      <c r="C9603" t="s">
        <v>1476</v>
      </c>
      <c r="E9603" t="s">
        <v>483</v>
      </c>
      <c r="F9603">
        <v>1.7</v>
      </c>
      <c r="G9603">
        <v>1.7</v>
      </c>
      <c r="H9603" t="s">
        <v>484</v>
      </c>
      <c r="I9603" s="2">
        <v>3.99</v>
      </c>
      <c r="J9603" t="s">
        <v>485</v>
      </c>
      <c r="K9603" t="s">
        <v>486</v>
      </c>
      <c r="L9603" s="3" t="str">
        <f>+INDEX([1]!TABLA_MAESTRO_DE_ARTICULO[SubGroupName],MATCH(Tabla_lineas[[#This Row],[CODIGO SAP]],[1]!TABLA_MAESTRO_DE_ARTICULO[ItemCode],0))</f>
        <v>COMPRIMIDO</v>
      </c>
      <c r="M9603" t="s">
        <v>487</v>
      </c>
      <c r="N9603">
        <v>34</v>
      </c>
      <c r="O9603" t="s">
        <v>45</v>
      </c>
      <c r="S9603">
        <v>1000</v>
      </c>
      <c r="U9603">
        <v>2.31</v>
      </c>
      <c r="V9603">
        <v>1.69</v>
      </c>
      <c r="W9603">
        <v>0.2</v>
      </c>
      <c r="Z9603" t="s">
        <v>53</v>
      </c>
      <c r="AA9603" t="s">
        <v>153</v>
      </c>
      <c r="AB9603" s="5">
        <v>46132</v>
      </c>
      <c r="AM9603" t="str">
        <f>SUBSTITUTE(Tabla_lineas[[#This Row],[Codigo Liname]]," ","")</f>
        <v>N0604</v>
      </c>
      <c r="AY9603" s="4"/>
    </row>
    <row r="9604" spans="1:51" customFormat="1" x14ac:dyDescent="0.25">
      <c r="A9604" s="2">
        <v>892</v>
      </c>
      <c r="B9604" t="s">
        <v>1475</v>
      </c>
      <c r="C9604" t="s">
        <v>1476</v>
      </c>
      <c r="E9604" t="s">
        <v>271</v>
      </c>
      <c r="F9604">
        <v>5.89</v>
      </c>
      <c r="G9604">
        <v>5.89</v>
      </c>
      <c r="H9604" t="s">
        <v>272</v>
      </c>
      <c r="I9604" s="2">
        <v>7.73</v>
      </c>
      <c r="J9604" t="s">
        <v>273</v>
      </c>
      <c r="K9604" t="s">
        <v>274</v>
      </c>
      <c r="L9604" s="3" t="str">
        <f>+INDEX([1]!TABLA_MAESTRO_DE_ARTICULO[SubGroupName],MATCH(Tabla_lineas[[#This Row],[CODIGO SAP]],[1]!TABLA_MAESTRO_DE_ARTICULO[ItemCode],0))</f>
        <v>CAPSULA DURA</v>
      </c>
      <c r="M9604" t="s">
        <v>275</v>
      </c>
      <c r="N9604">
        <v>33</v>
      </c>
      <c r="O9604" t="s">
        <v>276</v>
      </c>
      <c r="S9604">
        <v>1640</v>
      </c>
      <c r="U9604">
        <v>4.9000000000000004</v>
      </c>
      <c r="V9604">
        <v>4.8899999999999997</v>
      </c>
      <c r="W9604">
        <v>0.9</v>
      </c>
      <c r="Z9604" t="s">
        <v>46</v>
      </c>
      <c r="AA9604" t="s">
        <v>126</v>
      </c>
      <c r="AB9604" s="5">
        <v>46132</v>
      </c>
      <c r="AM9604" t="str">
        <f>SUBSTITUTE(Tabla_lineas[[#This Row],[Codigo Liname]]," ","")</f>
        <v>J0208</v>
      </c>
      <c r="AY9604" s="4"/>
    </row>
    <row r="9605" spans="1:51" customFormat="1" x14ac:dyDescent="0.25">
      <c r="A9605" s="2">
        <v>892</v>
      </c>
      <c r="B9605" t="s">
        <v>1475</v>
      </c>
      <c r="C9605" t="s">
        <v>1476</v>
      </c>
      <c r="E9605" t="s">
        <v>261</v>
      </c>
      <c r="F9605">
        <v>29.81</v>
      </c>
      <c r="G9605">
        <v>16.77</v>
      </c>
      <c r="H9605" t="s">
        <v>262</v>
      </c>
      <c r="I9605" s="2">
        <v>16.77</v>
      </c>
      <c r="J9605" t="s">
        <v>263</v>
      </c>
      <c r="K9605" t="s">
        <v>264</v>
      </c>
      <c r="L9605" s="3" t="str">
        <f>+INDEX([1]!TABLA_MAESTRO_DE_ARTICULO[SubGroupName],MATCH(Tabla_lineas[[#This Row],[CODIGO SAP]],[1]!TABLA_MAESTRO_DE_ARTICULO[ItemCode],0))</f>
        <v>POLVO PARA SUSPENSION</v>
      </c>
      <c r="M9605" t="s">
        <v>265</v>
      </c>
      <c r="N9605">
        <v>23</v>
      </c>
      <c r="O9605" t="s">
        <v>65</v>
      </c>
      <c r="S9605">
        <v>145</v>
      </c>
      <c r="U9605">
        <v>15.86</v>
      </c>
      <c r="V9605">
        <v>15.85</v>
      </c>
      <c r="W9605">
        <v>10</v>
      </c>
      <c r="Z9605" t="s">
        <v>53</v>
      </c>
      <c r="AA9605" t="s">
        <v>153</v>
      </c>
      <c r="AB9605" s="5">
        <v>46096</v>
      </c>
      <c r="AM9605" t="str">
        <f>SUBSTITUTE(Tabla_lineas[[#This Row],[Codigo Liname]]," ","")</f>
        <v>J0142</v>
      </c>
      <c r="AY9605" s="4"/>
    </row>
    <row r="9606" spans="1:51" customFormat="1" x14ac:dyDescent="0.25">
      <c r="A9606" s="2">
        <v>892</v>
      </c>
      <c r="B9606" t="s">
        <v>1475</v>
      </c>
      <c r="C9606" t="s">
        <v>1476</v>
      </c>
      <c r="E9606" t="s">
        <v>500</v>
      </c>
      <c r="F9606">
        <v>5.38</v>
      </c>
      <c r="G9606">
        <v>5.17</v>
      </c>
      <c r="H9606" t="s">
        <v>501</v>
      </c>
      <c r="I9606" s="2">
        <v>5.17</v>
      </c>
      <c r="J9606" t="s">
        <v>502</v>
      </c>
      <c r="K9606" t="s">
        <v>503</v>
      </c>
      <c r="L9606" s="3" t="str">
        <f>+INDEX([1]!TABLA_MAESTRO_DE_ARTICULO[SubGroupName],MATCH(Tabla_lineas[[#This Row],[CODIGO SAP]],[1]!TABLA_MAESTRO_DE_ARTICULO[ItemCode],0))</f>
        <v>SOLUCION INYECTABLE</v>
      </c>
      <c r="M9606" t="s">
        <v>504</v>
      </c>
      <c r="N9606">
        <v>41</v>
      </c>
      <c r="O9606" t="s">
        <v>249</v>
      </c>
      <c r="S9606">
        <v>300</v>
      </c>
      <c r="U9606">
        <v>4.3499999999999996</v>
      </c>
      <c r="V9606">
        <v>4.34</v>
      </c>
      <c r="W9606">
        <v>1.5</v>
      </c>
      <c r="Z9606" t="s">
        <v>53</v>
      </c>
      <c r="AA9606" t="s">
        <v>126</v>
      </c>
      <c r="AB9606" s="5">
        <v>46132</v>
      </c>
      <c r="AM9606" t="str">
        <f>SUBSTITUTE(Tabla_lineas[[#This Row],[Codigo Liname]]," ","")</f>
        <v>B0510</v>
      </c>
      <c r="AY9606" s="4"/>
    </row>
    <row r="9607" spans="1:51" customFormat="1" x14ac:dyDescent="0.25">
      <c r="A9607" s="2">
        <v>892</v>
      </c>
      <c r="B9607" t="s">
        <v>1475</v>
      </c>
      <c r="C9607" t="s">
        <v>1476</v>
      </c>
      <c r="E9607" t="s">
        <v>287</v>
      </c>
      <c r="F9607">
        <v>0.48</v>
      </c>
      <c r="G9607">
        <v>0.48</v>
      </c>
      <c r="H9607" t="s">
        <v>288</v>
      </c>
      <c r="I9607" s="2">
        <v>0.48</v>
      </c>
      <c r="J9607" t="s">
        <v>289</v>
      </c>
      <c r="K9607" t="s">
        <v>290</v>
      </c>
      <c r="L9607" s="3" t="str">
        <f>+INDEX([1]!TABLA_MAESTRO_DE_ARTICULO[SubGroupName],MATCH(Tabla_lineas[[#This Row],[CODIGO SAP]],[1]!TABLA_MAESTRO_DE_ARTICULO[ItemCode],0))</f>
        <v>COMPRIMIDO</v>
      </c>
      <c r="M9607" t="s">
        <v>291</v>
      </c>
      <c r="N9607">
        <v>40</v>
      </c>
      <c r="O9607" t="s">
        <v>45</v>
      </c>
      <c r="S9607">
        <v>53500</v>
      </c>
      <c r="U9607">
        <v>0.31</v>
      </c>
      <c r="V9607">
        <v>0.3</v>
      </c>
      <c r="W9607">
        <v>0.12</v>
      </c>
      <c r="Z9607" t="s">
        <v>46</v>
      </c>
      <c r="AA9607" t="s">
        <v>153</v>
      </c>
      <c r="AB9607" s="5">
        <v>46132</v>
      </c>
      <c r="AM9607" t="str">
        <f>SUBSTITUTE(Tabla_lineas[[#This Row],[Codigo Liname]]," ","")</f>
        <v>A1001</v>
      </c>
      <c r="AY9607" s="4"/>
    </row>
    <row r="9608" spans="1:51" customFormat="1" x14ac:dyDescent="0.25">
      <c r="A9608" s="2">
        <v>892</v>
      </c>
      <c r="B9608" t="s">
        <v>1475</v>
      </c>
      <c r="C9608" t="s">
        <v>1476</v>
      </c>
      <c r="E9608" t="s">
        <v>282</v>
      </c>
      <c r="F9608">
        <v>4.76</v>
      </c>
      <c r="G9608">
        <v>2.15</v>
      </c>
      <c r="H9608" t="s">
        <v>283</v>
      </c>
      <c r="I9608" s="2">
        <v>2.15</v>
      </c>
      <c r="J9608" t="s">
        <v>284</v>
      </c>
      <c r="K9608" t="s">
        <v>285</v>
      </c>
      <c r="L9608" s="3" t="str">
        <f>+INDEX([1]!TABLA_MAESTRO_DE_ARTICULO[SubGroupName],MATCH(Tabla_lineas[[#This Row],[CODIGO SAP]],[1]!TABLA_MAESTRO_DE_ARTICULO[ItemCode],0))</f>
        <v>SOLUCION INYECTABLE</v>
      </c>
      <c r="M9608" t="s">
        <v>286</v>
      </c>
      <c r="N9608">
        <v>39</v>
      </c>
      <c r="O9608" t="s">
        <v>249</v>
      </c>
      <c r="S9608">
        <v>5060</v>
      </c>
      <c r="U9608">
        <v>2.15</v>
      </c>
      <c r="V9608">
        <v>2.14</v>
      </c>
      <c r="W9608">
        <v>0.7</v>
      </c>
      <c r="Z9608" t="s">
        <v>53</v>
      </c>
      <c r="AA9608" t="s">
        <v>126</v>
      </c>
      <c r="AB9608" s="5">
        <v>46132</v>
      </c>
      <c r="AM9608" t="str">
        <f>SUBSTITUTE(Tabla_lineas[[#This Row],[Codigo Liname]]," ","")</f>
        <v>J0149</v>
      </c>
      <c r="AY9608" s="4"/>
    </row>
    <row r="9609" spans="1:51" customFormat="1" x14ac:dyDescent="0.25">
      <c r="A9609" s="2">
        <v>892</v>
      </c>
      <c r="B9609" t="s">
        <v>1475</v>
      </c>
      <c r="C9609" t="s">
        <v>1476</v>
      </c>
      <c r="E9609" t="s">
        <v>224</v>
      </c>
      <c r="F9609">
        <v>0.95</v>
      </c>
      <c r="G9609">
        <v>0.38</v>
      </c>
      <c r="H9609" t="s">
        <v>225</v>
      </c>
      <c r="I9609" s="2">
        <v>0.38</v>
      </c>
      <c r="J9609" t="s">
        <v>226</v>
      </c>
      <c r="K9609" t="s">
        <v>227</v>
      </c>
      <c r="L9609" s="3" t="str">
        <f>+INDEX([1]!TABLA_MAESTRO_DE_ARTICULO[SubGroupName],MATCH(Tabla_lineas[[#This Row],[CODIGO SAP]],[1]!TABLA_MAESTRO_DE_ARTICULO[ItemCode],0))</f>
        <v>COMPRIMIDO</v>
      </c>
      <c r="M9609" t="s">
        <v>228</v>
      </c>
      <c r="N9609">
        <v>20</v>
      </c>
      <c r="O9609" t="s">
        <v>45</v>
      </c>
      <c r="S9609">
        <v>72000</v>
      </c>
      <c r="U9609">
        <v>0.31</v>
      </c>
      <c r="V9609">
        <v>0.3</v>
      </c>
      <c r="W9609">
        <v>0.12</v>
      </c>
      <c r="Z9609" t="s">
        <v>46</v>
      </c>
      <c r="AA9609" t="s">
        <v>126</v>
      </c>
      <c r="AB9609" s="5">
        <v>46096</v>
      </c>
      <c r="AM9609" t="str">
        <f>SUBSTITUTE(Tabla_lineas[[#This Row],[Codigo Liname]]," ","")</f>
        <v>A1106</v>
      </c>
      <c r="AY9609" s="4"/>
    </row>
    <row r="9610" spans="1:51" customFormat="1" x14ac:dyDescent="0.25">
      <c r="A9610" s="2">
        <v>893</v>
      </c>
      <c r="B9610" t="s">
        <v>1477</v>
      </c>
      <c r="C9610" t="s">
        <v>1478</v>
      </c>
      <c r="E9610" t="s">
        <v>203</v>
      </c>
      <c r="F9610">
        <v>1.64</v>
      </c>
      <c r="G9610">
        <v>1.64</v>
      </c>
      <c r="H9610" t="s">
        <v>204</v>
      </c>
      <c r="I9610" s="2">
        <v>3.72</v>
      </c>
      <c r="J9610" t="s">
        <v>205</v>
      </c>
      <c r="K9610" t="s">
        <v>206</v>
      </c>
      <c r="L9610" s="3" t="str">
        <f>+INDEX([1]!TABLA_MAESTRO_DE_ARTICULO[SubGroupName],MATCH(Tabla_lineas[[#This Row],[CODIGO SAP]],[1]!TABLA_MAESTRO_DE_ARTICULO[ItemCode],0))</f>
        <v>COMPRIMIDO</v>
      </c>
      <c r="M9610" t="s">
        <v>207</v>
      </c>
      <c r="N9610">
        <v>1</v>
      </c>
      <c r="O9610" t="s">
        <v>45</v>
      </c>
      <c r="S9610">
        <v>12000</v>
      </c>
      <c r="U9610">
        <v>1.17</v>
      </c>
      <c r="V9610">
        <v>1.1599999999999999</v>
      </c>
      <c r="W9610">
        <v>0.38</v>
      </c>
      <c r="Z9610" t="s">
        <v>46</v>
      </c>
      <c r="AA9610" t="s">
        <v>120</v>
      </c>
      <c r="AB9610" s="5">
        <v>46132</v>
      </c>
      <c r="AM9610" t="str">
        <f>SUBSTITUTE(Tabla_lineas[[#This Row],[Codigo Liname]]," ","")</f>
        <v>J0127</v>
      </c>
      <c r="AY9610" s="4"/>
    </row>
    <row r="9611" spans="1:51" customFormat="1" x14ac:dyDescent="0.25">
      <c r="A9611" s="2">
        <v>893</v>
      </c>
      <c r="B9611" t="s">
        <v>1477</v>
      </c>
      <c r="C9611" t="s">
        <v>1478</v>
      </c>
      <c r="E9611" t="s">
        <v>244</v>
      </c>
      <c r="F9611">
        <v>4.03</v>
      </c>
      <c r="G9611">
        <v>4.03</v>
      </c>
      <c r="H9611" t="s">
        <v>245</v>
      </c>
      <c r="I9611" s="2">
        <v>6.97</v>
      </c>
      <c r="J9611" t="s">
        <v>246</v>
      </c>
      <c r="K9611" t="s">
        <v>247</v>
      </c>
      <c r="L9611" s="3" t="str">
        <f>+INDEX([1]!TABLA_MAESTRO_DE_ARTICULO[SubGroupName],MATCH(Tabla_lineas[[#This Row],[CODIGO SAP]],[1]!TABLA_MAESTRO_DE_ARTICULO[ItemCode],0))</f>
        <v>SOLUCION INYECTABLE</v>
      </c>
      <c r="M9611" t="s">
        <v>248</v>
      </c>
      <c r="N9611">
        <v>4</v>
      </c>
      <c r="O9611" t="s">
        <v>249</v>
      </c>
      <c r="S9611">
        <v>6500</v>
      </c>
      <c r="U9611">
        <v>4.03</v>
      </c>
      <c r="V9611">
        <v>4.0199999999999996</v>
      </c>
      <c r="W9611">
        <v>0.7</v>
      </c>
      <c r="Z9611" t="s">
        <v>53</v>
      </c>
      <c r="AA9611" t="s">
        <v>126</v>
      </c>
      <c r="AB9611" s="5">
        <v>46132</v>
      </c>
      <c r="AM9611" t="str">
        <f>SUBSTITUTE(Tabla_lineas[[#This Row],[Codigo Liname]]," ","")</f>
        <v>H0204</v>
      </c>
      <c r="AY9611" s="4"/>
    </row>
    <row r="9612" spans="1:51" customFormat="1" x14ac:dyDescent="0.25">
      <c r="A9612" s="2">
        <v>893</v>
      </c>
      <c r="B9612" t="s">
        <v>1477</v>
      </c>
      <c r="C9612" t="s">
        <v>1478</v>
      </c>
      <c r="E9612" t="s">
        <v>420</v>
      </c>
      <c r="F9612">
        <v>4.96</v>
      </c>
      <c r="G9612">
        <v>4.96</v>
      </c>
      <c r="H9612" t="s">
        <v>421</v>
      </c>
      <c r="I9612" s="2">
        <v>11</v>
      </c>
      <c r="J9612" t="s">
        <v>422</v>
      </c>
      <c r="K9612" t="s">
        <v>423</v>
      </c>
      <c r="L9612" s="3" t="str">
        <f>+INDEX([1]!TABLA_MAESTRO_DE_ARTICULO[SubGroupName],MATCH(Tabla_lineas[[#This Row],[CODIGO SAP]],[1]!TABLA_MAESTRO_DE_ARTICULO[ItemCode],0))</f>
        <v>CAPSULA DURA</v>
      </c>
      <c r="M9612" t="s">
        <v>424</v>
      </c>
      <c r="N9612">
        <v>3</v>
      </c>
      <c r="O9612" t="s">
        <v>45</v>
      </c>
      <c r="S9612">
        <v>15500</v>
      </c>
      <c r="U9612">
        <v>7.38</v>
      </c>
      <c r="V9612">
        <v>4.95</v>
      </c>
      <c r="W9612">
        <v>1.3</v>
      </c>
      <c r="Z9612" t="s">
        <v>46</v>
      </c>
      <c r="AA9612" t="s">
        <v>120</v>
      </c>
      <c r="AB9612" s="5">
        <v>46132</v>
      </c>
      <c r="AM9612" t="str">
        <f>SUBSTITUTE(Tabla_lineas[[#This Row],[Codigo Liname]]," ","")</f>
        <v>J0158</v>
      </c>
      <c r="AY9612" s="4"/>
    </row>
    <row r="9613" spans="1:51" customFormat="1" x14ac:dyDescent="0.25">
      <c r="A9613" s="2">
        <v>893</v>
      </c>
      <c r="B9613" t="s">
        <v>1477</v>
      </c>
      <c r="C9613" t="s">
        <v>1478</v>
      </c>
      <c r="E9613" t="s">
        <v>308</v>
      </c>
      <c r="F9613">
        <v>5.07</v>
      </c>
      <c r="G9613">
        <v>5.07</v>
      </c>
      <c r="H9613" t="s">
        <v>309</v>
      </c>
      <c r="I9613" s="2">
        <v>10.9</v>
      </c>
      <c r="J9613" t="s">
        <v>310</v>
      </c>
      <c r="K9613" t="s">
        <v>311</v>
      </c>
      <c r="L9613" s="3" t="str">
        <f>+INDEX([1]!TABLA_MAESTRO_DE_ARTICULO[SubGroupName],MATCH(Tabla_lineas[[#This Row],[CODIGO SAP]],[1]!TABLA_MAESTRO_DE_ARTICULO[ItemCode],0))</f>
        <v>SOLUCION INYECTABLE</v>
      </c>
      <c r="M9613" t="s">
        <v>312</v>
      </c>
      <c r="N9613">
        <v>5</v>
      </c>
      <c r="O9613" t="s">
        <v>249</v>
      </c>
      <c r="S9613">
        <v>3700</v>
      </c>
      <c r="U9613">
        <v>8.4</v>
      </c>
      <c r="V9613">
        <v>5.07</v>
      </c>
      <c r="W9613">
        <v>1</v>
      </c>
      <c r="Z9613" t="s">
        <v>46</v>
      </c>
      <c r="AA9613" t="s">
        <v>126</v>
      </c>
      <c r="AB9613" s="5">
        <v>46132</v>
      </c>
      <c r="AM9613" t="str">
        <f>SUBSTITUTE(Tabla_lineas[[#This Row],[Codigo Liname]]," ","")</f>
        <v>M0109</v>
      </c>
      <c r="AY9613" s="4"/>
    </row>
    <row r="9614" spans="1:51" customFormat="1" x14ac:dyDescent="0.25">
      <c r="A9614" s="2">
        <v>894</v>
      </c>
      <c r="B9614" t="s">
        <v>1479</v>
      </c>
      <c r="C9614" t="s">
        <v>1480</v>
      </c>
      <c r="E9614" t="s">
        <v>250</v>
      </c>
      <c r="F9614">
        <v>24.52</v>
      </c>
      <c r="G9614">
        <v>24.5</v>
      </c>
      <c r="H9614" t="s">
        <v>251</v>
      </c>
      <c r="I9614" s="2">
        <v>26.21</v>
      </c>
      <c r="J9614" t="s">
        <v>252</v>
      </c>
      <c r="K9614" t="s">
        <v>253</v>
      </c>
      <c r="L9614" s="3" t="str">
        <f>+INDEX([1]!TABLA_MAESTRO_DE_ARTICULO[SubGroupName],MATCH(Tabla_lineas[[#This Row],[CODIGO SAP]],[1]!TABLA_MAESTRO_DE_ARTICULO[ItemCode],0))</f>
        <v>GEL</v>
      </c>
      <c r="M9614" t="s">
        <v>254</v>
      </c>
      <c r="N9614">
        <v>1</v>
      </c>
      <c r="O9614" t="s">
        <v>255</v>
      </c>
      <c r="S9614">
        <v>6000</v>
      </c>
      <c r="U9614">
        <v>18.18</v>
      </c>
      <c r="V9614">
        <v>18.170000000000002</v>
      </c>
      <c r="W9614">
        <v>5</v>
      </c>
      <c r="Z9614" t="s">
        <v>46</v>
      </c>
      <c r="AA9614" t="s">
        <v>153</v>
      </c>
      <c r="AB9614" s="5">
        <v>46132</v>
      </c>
      <c r="AM9614" t="str">
        <f>SUBSTITUTE(Tabla_lineas[[#This Row],[Codigo Liname]]," ","")</f>
        <v>M0101</v>
      </c>
      <c r="AY9614" s="4"/>
    </row>
    <row r="9615" spans="1:51" customFormat="1" x14ac:dyDescent="0.25">
      <c r="A9615" s="2">
        <v>894</v>
      </c>
      <c r="B9615" t="s">
        <v>1479</v>
      </c>
      <c r="C9615" t="s">
        <v>1480</v>
      </c>
      <c r="E9615" t="s">
        <v>313</v>
      </c>
      <c r="F9615">
        <v>5.29</v>
      </c>
      <c r="G9615">
        <v>5.29</v>
      </c>
      <c r="H9615" t="s">
        <v>314</v>
      </c>
      <c r="I9615" s="2">
        <v>6.32</v>
      </c>
      <c r="J9615" t="s">
        <v>315</v>
      </c>
      <c r="K9615" t="s">
        <v>316</v>
      </c>
      <c r="L9615" s="3" t="str">
        <f>+INDEX([1]!TABLA_MAESTRO_DE_ARTICULO[SubGroupName],MATCH(Tabla_lineas[[#This Row],[CODIGO SAP]],[1]!TABLA_MAESTRO_DE_ARTICULO[ItemCode],0))</f>
        <v>SOLUCION INYECTABLE</v>
      </c>
      <c r="M9615" t="s">
        <v>317</v>
      </c>
      <c r="N9615">
        <v>2</v>
      </c>
      <c r="O9615" t="s">
        <v>249</v>
      </c>
      <c r="S9615">
        <v>24000</v>
      </c>
      <c r="U9615">
        <v>3.56</v>
      </c>
      <c r="V9615">
        <v>3.55</v>
      </c>
      <c r="W9615">
        <v>0.7</v>
      </c>
      <c r="Z9615" t="s">
        <v>46</v>
      </c>
      <c r="AA9615" t="s">
        <v>120</v>
      </c>
      <c r="AB9615" s="5">
        <v>46132</v>
      </c>
      <c r="AM9615" t="str">
        <f>SUBSTITUTE(Tabla_lineas[[#This Row],[Codigo Liname]]," ","")</f>
        <v>N0205</v>
      </c>
      <c r="AY9615" s="4"/>
    </row>
    <row r="9616" spans="1:51" customFormat="1" x14ac:dyDescent="0.25">
      <c r="A9616" s="2">
        <v>894</v>
      </c>
      <c r="B9616" t="s">
        <v>1479</v>
      </c>
      <c r="C9616" t="s">
        <v>1480</v>
      </c>
      <c r="E9616" t="s">
        <v>171</v>
      </c>
      <c r="F9616">
        <v>1.82</v>
      </c>
      <c r="G9616">
        <v>1.82</v>
      </c>
      <c r="H9616" t="s">
        <v>172</v>
      </c>
      <c r="I9616" s="2">
        <v>2.94</v>
      </c>
      <c r="J9616" t="s">
        <v>173</v>
      </c>
      <c r="K9616" t="s">
        <v>174</v>
      </c>
      <c r="L9616" s="3" t="str">
        <f>+INDEX([1]!TABLA_MAESTRO_DE_ARTICULO[SubGroupName],MATCH(Tabla_lineas[[#This Row],[CODIGO SAP]],[1]!TABLA_MAESTRO_DE_ARTICULO[ItemCode],0))</f>
        <v>COMPRIMIDO</v>
      </c>
      <c r="M9616" t="s">
        <v>175</v>
      </c>
      <c r="N9616">
        <v>3</v>
      </c>
      <c r="O9616" t="s">
        <v>45</v>
      </c>
      <c r="S9616">
        <v>3200</v>
      </c>
      <c r="U9616">
        <v>1.71</v>
      </c>
      <c r="V9616">
        <v>1.7</v>
      </c>
      <c r="W9616">
        <v>0.7</v>
      </c>
      <c r="Z9616" t="s">
        <v>46</v>
      </c>
      <c r="AA9616" t="s">
        <v>120</v>
      </c>
      <c r="AB9616" s="5">
        <v>46132</v>
      </c>
      <c r="AM9616" t="str">
        <f>SUBSTITUTE(Tabla_lineas[[#This Row],[Codigo Liname]]," ","")</f>
        <v>J0105</v>
      </c>
      <c r="AY9616" s="4"/>
    </row>
    <row r="9617" spans="1:51" customFormat="1" x14ac:dyDescent="0.25">
      <c r="A9617" s="2">
        <v>895</v>
      </c>
      <c r="B9617" t="s">
        <v>1481</v>
      </c>
      <c r="C9617" t="s">
        <v>1482</v>
      </c>
      <c r="E9617" t="s">
        <v>171</v>
      </c>
      <c r="F9617">
        <v>1.82</v>
      </c>
      <c r="G9617">
        <v>1.82</v>
      </c>
      <c r="H9617" t="s">
        <v>172</v>
      </c>
      <c r="I9617" s="2">
        <v>2.94</v>
      </c>
      <c r="J9617" t="s">
        <v>173</v>
      </c>
      <c r="K9617" t="s">
        <v>174</v>
      </c>
      <c r="L9617" s="3" t="str">
        <f>+INDEX([1]!TABLA_MAESTRO_DE_ARTICULO[SubGroupName],MATCH(Tabla_lineas[[#This Row],[CODIGO SAP]],[1]!TABLA_MAESTRO_DE_ARTICULO[ItemCode],0))</f>
        <v>COMPRIMIDO</v>
      </c>
      <c r="M9617" t="s">
        <v>175</v>
      </c>
      <c r="N9617">
        <v>3</v>
      </c>
      <c r="O9617" t="s">
        <v>45</v>
      </c>
      <c r="S9617">
        <v>40000</v>
      </c>
      <c r="U9617">
        <v>1.71</v>
      </c>
      <c r="V9617">
        <v>1.7</v>
      </c>
      <c r="W9617">
        <v>0.7</v>
      </c>
      <c r="Z9617" t="s">
        <v>46</v>
      </c>
      <c r="AA9617" t="s">
        <v>120</v>
      </c>
      <c r="AB9617" s="5">
        <v>46132</v>
      </c>
      <c r="AM9617" t="str">
        <f>SUBSTITUTE(Tabla_lineas[[#This Row],[Codigo Liname]]," ","")</f>
        <v>J0105</v>
      </c>
      <c r="AY9617" s="4"/>
    </row>
    <row r="9618" spans="1:51" customFormat="1" x14ac:dyDescent="0.25">
      <c r="A9618" s="2">
        <v>895</v>
      </c>
      <c r="B9618" t="s">
        <v>1481</v>
      </c>
      <c r="C9618" t="s">
        <v>1482</v>
      </c>
      <c r="E9618" t="s">
        <v>176</v>
      </c>
      <c r="F9618">
        <v>16.7</v>
      </c>
      <c r="G9618">
        <v>16.7</v>
      </c>
      <c r="H9618" t="s">
        <v>177</v>
      </c>
      <c r="I9618" s="2">
        <v>35.61</v>
      </c>
      <c r="J9618" t="s">
        <v>178</v>
      </c>
      <c r="K9618" t="s">
        <v>179</v>
      </c>
      <c r="L9618" s="3" t="str">
        <f>+INDEX([1]!TABLA_MAESTRO_DE_ARTICULO[SubGroupName],MATCH(Tabla_lineas[[#This Row],[CODIGO SAP]],[1]!TABLA_MAESTRO_DE_ARTICULO[ItemCode],0))</f>
        <v>POLVO PARA SUSPENSION</v>
      </c>
      <c r="M9618" t="s">
        <v>180</v>
      </c>
      <c r="N9618">
        <v>6</v>
      </c>
      <c r="O9618" t="s">
        <v>181</v>
      </c>
      <c r="S9618">
        <v>250</v>
      </c>
      <c r="U9618">
        <v>17.91</v>
      </c>
      <c r="V9618">
        <v>16.690000000000001</v>
      </c>
      <c r="W9618">
        <v>5.5</v>
      </c>
      <c r="Z9618" t="s">
        <v>46</v>
      </c>
      <c r="AA9618" t="s">
        <v>153</v>
      </c>
      <c r="AB9618" s="5">
        <v>46096</v>
      </c>
      <c r="AM9618" t="str">
        <f>SUBSTITUTE(Tabla_lineas[[#This Row],[Codigo Liname]]," ","")</f>
        <v>J0157</v>
      </c>
      <c r="AY9618" s="4"/>
    </row>
    <row r="9619" spans="1:51" customFormat="1" x14ac:dyDescent="0.25">
      <c r="A9619" s="2">
        <v>895</v>
      </c>
      <c r="B9619" t="s">
        <v>1481</v>
      </c>
      <c r="C9619" t="s">
        <v>1482</v>
      </c>
      <c r="E9619" t="s">
        <v>239</v>
      </c>
      <c r="F9619">
        <v>1.48</v>
      </c>
      <c r="G9619">
        <v>1.48</v>
      </c>
      <c r="H9619" t="s">
        <v>240</v>
      </c>
      <c r="I9619" s="2">
        <v>2.54</v>
      </c>
      <c r="J9619" t="s">
        <v>241</v>
      </c>
      <c r="K9619" t="s">
        <v>242</v>
      </c>
      <c r="L9619" s="3" t="str">
        <f>+INDEX([1]!TABLA_MAESTRO_DE_ARTICULO[SubGroupName],MATCH(Tabla_lineas[[#This Row],[CODIGO SAP]],[1]!TABLA_MAESTRO_DE_ARTICULO[ItemCode],0))</f>
        <v>COMPRIMIDO</v>
      </c>
      <c r="M9619" t="s">
        <v>243</v>
      </c>
      <c r="N9619">
        <v>2</v>
      </c>
      <c r="O9619" t="s">
        <v>45</v>
      </c>
      <c r="S9619">
        <v>1000</v>
      </c>
      <c r="U9619">
        <v>1.37</v>
      </c>
      <c r="V9619">
        <v>1.36</v>
      </c>
      <c r="W9619">
        <v>0.4</v>
      </c>
      <c r="Z9619" t="s">
        <v>46</v>
      </c>
      <c r="AA9619" t="s">
        <v>120</v>
      </c>
      <c r="AB9619" s="5">
        <v>46132</v>
      </c>
      <c r="AM9619" t="str">
        <f>SUBSTITUTE(Tabla_lineas[[#This Row],[Codigo Liname]]," ","")</f>
        <v>J0137</v>
      </c>
      <c r="AY9619" s="4"/>
    </row>
    <row r="9620" spans="1:51" customFormat="1" x14ac:dyDescent="0.25">
      <c r="A9620" s="2">
        <v>896</v>
      </c>
      <c r="B9620" t="s">
        <v>1483</v>
      </c>
      <c r="C9620" t="s">
        <v>1484</v>
      </c>
      <c r="E9620" t="s">
        <v>551</v>
      </c>
      <c r="F9620">
        <v>1.23</v>
      </c>
      <c r="G9620">
        <v>0.62</v>
      </c>
      <c r="H9620" t="s">
        <v>552</v>
      </c>
      <c r="I9620" s="2">
        <v>0.62</v>
      </c>
      <c r="J9620" t="s">
        <v>553</v>
      </c>
      <c r="K9620" t="s">
        <v>554</v>
      </c>
      <c r="L9620" s="3" t="str">
        <f>+INDEX([1]!TABLA_MAESTRO_DE_ARTICULO[SubGroupName],MATCH(Tabla_lineas[[#This Row],[CODIGO SAP]],[1]!TABLA_MAESTRO_DE_ARTICULO[ItemCode],0))</f>
        <v>COMPRIMIDO</v>
      </c>
      <c r="M9620" t="s">
        <v>555</v>
      </c>
      <c r="N9620">
        <v>63</v>
      </c>
      <c r="O9620" t="s">
        <v>45</v>
      </c>
      <c r="S9620">
        <v>671380</v>
      </c>
      <c r="U9620">
        <v>0.46</v>
      </c>
      <c r="V9620">
        <v>0.45</v>
      </c>
      <c r="W9620">
        <v>0.12</v>
      </c>
      <c r="Z9620" t="s">
        <v>46</v>
      </c>
      <c r="AA9620" t="s">
        <v>126</v>
      </c>
      <c r="AB9620" s="5">
        <v>46132</v>
      </c>
      <c r="AM9620" t="str">
        <f>SUBSTITUTE(Tabla_lineas[[#This Row],[Codigo Liname]]," ","")</f>
        <v>C0304</v>
      </c>
      <c r="AY9620" s="4"/>
    </row>
    <row r="9621" spans="1:51" customFormat="1" x14ac:dyDescent="0.25">
      <c r="A9621" s="2">
        <v>896</v>
      </c>
      <c r="B9621" t="s">
        <v>1483</v>
      </c>
      <c r="C9621" t="s">
        <v>1484</v>
      </c>
      <c r="E9621" t="s">
        <v>519</v>
      </c>
      <c r="F9621">
        <v>3.25</v>
      </c>
      <c r="G9621">
        <v>3.25</v>
      </c>
      <c r="H9621" t="s">
        <v>520</v>
      </c>
      <c r="I9621" s="2">
        <v>5.03</v>
      </c>
      <c r="J9621" t="s">
        <v>521</v>
      </c>
      <c r="K9621" t="s">
        <v>522</v>
      </c>
      <c r="L9621" s="3" t="str">
        <f>+INDEX([1]!TABLA_MAESTRO_DE_ARTICULO[SubGroupName],MATCH(Tabla_lineas[[#This Row],[CODIGO SAP]],[1]!TABLA_MAESTRO_DE_ARTICULO[ItemCode],0))</f>
        <v>COMPRIMIDO</v>
      </c>
      <c r="M9621" t="s">
        <v>523</v>
      </c>
      <c r="N9621">
        <v>53</v>
      </c>
      <c r="O9621" t="s">
        <v>45</v>
      </c>
      <c r="S9621">
        <v>108580</v>
      </c>
      <c r="U9621">
        <v>3.02</v>
      </c>
      <c r="V9621">
        <v>3.01</v>
      </c>
      <c r="W9621">
        <v>0.8</v>
      </c>
      <c r="Z9621" t="s">
        <v>46</v>
      </c>
      <c r="AA9621" t="s">
        <v>120</v>
      </c>
      <c r="AB9621" s="5">
        <v>46132</v>
      </c>
      <c r="AM9621" t="str">
        <f>SUBSTITUTE(Tabla_lineas[[#This Row],[Codigo Liname]]," ","")</f>
        <v>C0102</v>
      </c>
      <c r="AY9621" s="4"/>
    </row>
    <row r="9622" spans="1:51" customFormat="1" x14ac:dyDescent="0.25">
      <c r="A9622" s="2">
        <v>896</v>
      </c>
      <c r="B9622" t="s">
        <v>1483</v>
      </c>
      <c r="C9622" t="s">
        <v>1484</v>
      </c>
      <c r="E9622" t="s">
        <v>895</v>
      </c>
      <c r="F9622">
        <v>2.0499999999999998</v>
      </c>
      <c r="G9622">
        <v>0.89</v>
      </c>
      <c r="H9622" t="s">
        <v>896</v>
      </c>
      <c r="I9622" s="2">
        <v>0.89</v>
      </c>
      <c r="J9622" t="s">
        <v>897</v>
      </c>
      <c r="K9622" t="s">
        <v>898</v>
      </c>
      <c r="L9622" s="3" t="str">
        <f>+INDEX([1]!TABLA_MAESTRO_DE_ARTICULO[SubGroupName],MATCH(Tabla_lineas[[#This Row],[CODIGO SAP]],[1]!TABLA_MAESTRO_DE_ARTICULO[ItemCode],0))</f>
        <v>COMPRIMIDO</v>
      </c>
      <c r="M9622" t="s">
        <v>899</v>
      </c>
      <c r="N9622">
        <v>189</v>
      </c>
      <c r="O9622" t="s">
        <v>45</v>
      </c>
      <c r="S9622">
        <v>75530</v>
      </c>
      <c r="U9622">
        <v>0.7</v>
      </c>
      <c r="V9622">
        <v>0.69</v>
      </c>
      <c r="W9622">
        <v>0.15</v>
      </c>
      <c r="Z9622" t="s">
        <v>46</v>
      </c>
      <c r="AA9622" t="s">
        <v>126</v>
      </c>
      <c r="AB9622" s="5">
        <v>46132</v>
      </c>
      <c r="AM9622" t="str">
        <f>SUBSTITUTE(Tabla_lineas[[#This Row],[Codigo Liname]]," ","")</f>
        <v>M0401</v>
      </c>
      <c r="AY9622" s="4"/>
    </row>
    <row r="9623" spans="1:51" customFormat="1" x14ac:dyDescent="0.25">
      <c r="A9623" s="2">
        <v>896</v>
      </c>
      <c r="B9623" t="s">
        <v>1483</v>
      </c>
      <c r="C9623" t="s">
        <v>1484</v>
      </c>
      <c r="E9623" t="s">
        <v>539</v>
      </c>
      <c r="F9623">
        <v>25.52</v>
      </c>
      <c r="G9623">
        <v>25.52</v>
      </c>
      <c r="H9623" t="s">
        <v>540</v>
      </c>
      <c r="I9623" s="2">
        <v>29.69</v>
      </c>
      <c r="J9623" t="s">
        <v>541</v>
      </c>
      <c r="K9623" t="s">
        <v>542</v>
      </c>
      <c r="L9623" s="3" t="str">
        <f>+INDEX([1]!TABLA_MAESTRO_DE_ARTICULO[SubGroupName],MATCH(Tabla_lineas[[#This Row],[CODIGO SAP]],[1]!TABLA_MAESTRO_DE_ARTICULO[ItemCode],0))</f>
        <v>SOLUCION INYECTABLE</v>
      </c>
      <c r="M9623" t="s">
        <v>543</v>
      </c>
      <c r="N9623">
        <v>186</v>
      </c>
      <c r="O9623" t="s">
        <v>544</v>
      </c>
      <c r="S9623">
        <v>14490</v>
      </c>
      <c r="U9623">
        <v>18.850000000000001</v>
      </c>
      <c r="V9623">
        <v>18.84</v>
      </c>
      <c r="W9623">
        <v>3</v>
      </c>
      <c r="Z9623" t="s">
        <v>46</v>
      </c>
      <c r="AA9623" t="s">
        <v>126</v>
      </c>
      <c r="AB9623" s="5">
        <v>46132</v>
      </c>
      <c r="AM9623" t="str">
        <f>SUBSTITUTE(Tabla_lineas[[#This Row],[Codigo Liname]]," ","")</f>
        <v>M0110</v>
      </c>
      <c r="AY9623" s="4"/>
    </row>
    <row r="9624" spans="1:51" customFormat="1" x14ac:dyDescent="0.25">
      <c r="A9624" s="2">
        <v>896</v>
      </c>
      <c r="B9624" t="s">
        <v>1483</v>
      </c>
      <c r="C9624" t="s">
        <v>1484</v>
      </c>
      <c r="E9624" t="s">
        <v>580</v>
      </c>
      <c r="F9624">
        <v>17.309999999999999</v>
      </c>
      <c r="G9624">
        <v>6.6</v>
      </c>
      <c r="H9624" t="s">
        <v>581</v>
      </c>
      <c r="I9624" s="2">
        <v>6.65</v>
      </c>
      <c r="J9624" t="s">
        <v>582</v>
      </c>
      <c r="K9624" t="s">
        <v>583</v>
      </c>
      <c r="L9624" s="3" t="str">
        <f>+INDEX([1]!TABLA_MAESTRO_DE_ARTICULO[SubGroupName],MATCH(Tabla_lineas[[#This Row],[CODIGO SAP]],[1]!TABLA_MAESTRO_DE_ARTICULO[ItemCode],0))</f>
        <v>COMPRIMIDO</v>
      </c>
      <c r="M9624" t="s">
        <v>584</v>
      </c>
      <c r="N9624">
        <v>191</v>
      </c>
      <c r="O9624" t="s">
        <v>585</v>
      </c>
      <c r="S9624">
        <v>27460</v>
      </c>
      <c r="U9624">
        <v>4.83</v>
      </c>
      <c r="V9624">
        <v>4.82</v>
      </c>
      <c r="W9624">
        <v>0.6</v>
      </c>
      <c r="Z9624" t="s">
        <v>46</v>
      </c>
      <c r="AA9624" t="s">
        <v>153</v>
      </c>
      <c r="AB9624" s="5">
        <v>46132</v>
      </c>
      <c r="AM9624" t="str">
        <f>SUBSTITUTE(Tabla_lineas[[#This Row],[Codigo Liname]]," ","")</f>
        <v>M0503</v>
      </c>
      <c r="AY9624" s="4"/>
    </row>
    <row r="9625" spans="1:51" customFormat="1" x14ac:dyDescent="0.25">
      <c r="A9625" s="2">
        <v>896</v>
      </c>
      <c r="B9625" t="s">
        <v>1483</v>
      </c>
      <c r="C9625" t="s">
        <v>1484</v>
      </c>
      <c r="E9625" t="s">
        <v>483</v>
      </c>
      <c r="F9625">
        <v>1.7</v>
      </c>
      <c r="G9625">
        <v>1.7</v>
      </c>
      <c r="H9625" t="s">
        <v>484</v>
      </c>
      <c r="I9625" s="2">
        <v>3.99</v>
      </c>
      <c r="J9625" t="s">
        <v>485</v>
      </c>
      <c r="K9625" t="s">
        <v>486</v>
      </c>
      <c r="L9625" s="3" t="str">
        <f>+INDEX([1]!TABLA_MAESTRO_DE_ARTICULO[SubGroupName],MATCH(Tabla_lineas[[#This Row],[CODIGO SAP]],[1]!TABLA_MAESTRO_DE_ARTICULO[ItemCode],0))</f>
        <v>COMPRIMIDO</v>
      </c>
      <c r="M9625" t="s">
        <v>487</v>
      </c>
      <c r="N9625">
        <v>239</v>
      </c>
      <c r="O9625" t="s">
        <v>45</v>
      </c>
      <c r="S9625">
        <v>405130</v>
      </c>
      <c r="U9625">
        <v>2.1</v>
      </c>
      <c r="V9625">
        <v>1.69</v>
      </c>
      <c r="W9625">
        <v>0.2</v>
      </c>
      <c r="Z9625" t="s">
        <v>46</v>
      </c>
      <c r="AA9625" t="s">
        <v>153</v>
      </c>
      <c r="AB9625" s="5">
        <v>46132</v>
      </c>
      <c r="AM9625" t="str">
        <f>SUBSTITUTE(Tabla_lineas[[#This Row],[Codigo Liname]]," ","")</f>
        <v>N0604</v>
      </c>
      <c r="AY9625" s="4"/>
    </row>
    <row r="9626" spans="1:51" customFormat="1" x14ac:dyDescent="0.25">
      <c r="A9626" s="2">
        <v>896</v>
      </c>
      <c r="B9626" t="s">
        <v>1483</v>
      </c>
      <c r="C9626" t="s">
        <v>1484</v>
      </c>
      <c r="E9626" t="s">
        <v>605</v>
      </c>
      <c r="F9626">
        <v>1.53</v>
      </c>
      <c r="G9626">
        <v>0.9</v>
      </c>
      <c r="H9626" t="s">
        <v>606</v>
      </c>
      <c r="I9626" s="2">
        <v>0.9</v>
      </c>
      <c r="J9626" t="s">
        <v>607</v>
      </c>
      <c r="K9626" t="s">
        <v>608</v>
      </c>
      <c r="L9626" s="3" t="str">
        <f>+INDEX([1]!TABLA_MAESTRO_DE_ARTICULO[SubGroupName],MATCH(Tabla_lineas[[#This Row],[CODIGO SAP]],[1]!TABLA_MAESTRO_DE_ARTICULO[ItemCode],0))</f>
        <v>COMPRIMIDO</v>
      </c>
      <c r="M9626" t="s">
        <v>609</v>
      </c>
      <c r="N9626">
        <v>243</v>
      </c>
      <c r="O9626" t="s">
        <v>45</v>
      </c>
      <c r="S9626">
        <v>84310</v>
      </c>
      <c r="U9626">
        <v>0.54</v>
      </c>
      <c r="V9626">
        <v>0.53</v>
      </c>
      <c r="W9626">
        <v>0.2</v>
      </c>
      <c r="Z9626" t="s">
        <v>46</v>
      </c>
      <c r="AA9626" t="s">
        <v>153</v>
      </c>
      <c r="AB9626" s="5">
        <v>46132</v>
      </c>
      <c r="AM9626" t="str">
        <f>SUBSTITUTE(Tabla_lineas[[#This Row],[Codigo Liname]]," ","")</f>
        <v>N0701</v>
      </c>
      <c r="AY9626" s="4"/>
    </row>
    <row r="9627" spans="1:51" customFormat="1" x14ac:dyDescent="0.25">
      <c r="A9627" s="2">
        <v>896</v>
      </c>
      <c r="B9627" t="s">
        <v>1483</v>
      </c>
      <c r="C9627" t="s">
        <v>1484</v>
      </c>
      <c r="E9627" t="s">
        <v>711</v>
      </c>
      <c r="F9627">
        <v>8.8000000000000007</v>
      </c>
      <c r="G9627">
        <v>7.79</v>
      </c>
      <c r="H9627" t="s">
        <v>712</v>
      </c>
      <c r="I9627" s="2">
        <v>7.79</v>
      </c>
      <c r="J9627" t="s">
        <v>713</v>
      </c>
      <c r="K9627" t="s">
        <v>714</v>
      </c>
      <c r="L9627" s="3" t="str">
        <f>+INDEX([1]!TABLA_MAESTRO_DE_ARTICULO[SubGroupName],MATCH(Tabla_lineas[[#This Row],[CODIGO SAP]],[1]!TABLA_MAESTRO_DE_ARTICULO[ItemCode],0))</f>
        <v>COMPRIMIDO</v>
      </c>
      <c r="M9627" t="s">
        <v>715</v>
      </c>
      <c r="N9627">
        <v>247</v>
      </c>
      <c r="O9627" t="s">
        <v>45</v>
      </c>
      <c r="S9627">
        <v>84740</v>
      </c>
      <c r="U9627">
        <v>6.4</v>
      </c>
      <c r="V9627">
        <v>6.39</v>
      </c>
      <c r="W9627">
        <v>2</v>
      </c>
      <c r="Z9627" t="s">
        <v>46</v>
      </c>
      <c r="AA9627" t="s">
        <v>120</v>
      </c>
      <c r="AB9627" s="5">
        <v>46132</v>
      </c>
      <c r="AM9627" t="str">
        <f>SUBSTITUTE(Tabla_lineas[[#This Row],[Codigo Liname]]," ","")</f>
        <v>P0127</v>
      </c>
      <c r="AY9627" s="4"/>
    </row>
    <row r="9628" spans="1:51" customFormat="1" x14ac:dyDescent="0.25">
      <c r="A9628" s="2">
        <v>896</v>
      </c>
      <c r="B9628" t="s">
        <v>1483</v>
      </c>
      <c r="C9628" t="s">
        <v>1484</v>
      </c>
      <c r="E9628" t="s">
        <v>683</v>
      </c>
      <c r="F9628">
        <v>3.4</v>
      </c>
      <c r="G9628">
        <v>1.21</v>
      </c>
      <c r="H9628" t="s">
        <v>684</v>
      </c>
      <c r="I9628" s="2">
        <v>1.21</v>
      </c>
      <c r="J9628" t="s">
        <v>685</v>
      </c>
      <c r="K9628" t="s">
        <v>686</v>
      </c>
      <c r="L9628" s="3" t="str">
        <f>+INDEX([1]!TABLA_MAESTRO_DE_ARTICULO[SubGroupName],MATCH(Tabla_lineas[[#This Row],[CODIGO SAP]],[1]!TABLA_MAESTRO_DE_ARTICULO[ItemCode],0))</f>
        <v>COMPRIMIDO</v>
      </c>
      <c r="M9628" t="s">
        <v>687</v>
      </c>
      <c r="N9628">
        <v>248</v>
      </c>
      <c r="O9628" t="s">
        <v>45</v>
      </c>
      <c r="S9628">
        <v>9300</v>
      </c>
      <c r="U9628">
        <v>1.21</v>
      </c>
      <c r="V9628">
        <v>1.2</v>
      </c>
      <c r="W9628">
        <v>0.7</v>
      </c>
      <c r="Z9628" t="s">
        <v>46</v>
      </c>
      <c r="AA9628" t="s">
        <v>153</v>
      </c>
      <c r="AB9628" s="5">
        <v>46132</v>
      </c>
      <c r="AM9628" t="str">
        <f>SUBSTITUTE(Tabla_lineas[[#This Row],[Codigo Liname]]," ","")</f>
        <v>P0201</v>
      </c>
      <c r="AY9628" s="4"/>
    </row>
    <row r="9629" spans="1:51" customFormat="1" x14ac:dyDescent="0.25">
      <c r="A9629" s="2">
        <v>896</v>
      </c>
      <c r="B9629" t="s">
        <v>1483</v>
      </c>
      <c r="C9629" t="s">
        <v>1484</v>
      </c>
      <c r="E9629" t="s">
        <v>871</v>
      </c>
      <c r="F9629">
        <v>14.69</v>
      </c>
      <c r="G9629">
        <v>5.95</v>
      </c>
      <c r="H9629" t="s">
        <v>872</v>
      </c>
      <c r="I9629" s="2">
        <v>5.95</v>
      </c>
      <c r="J9629" t="s">
        <v>873</v>
      </c>
      <c r="K9629" t="s">
        <v>874</v>
      </c>
      <c r="L9629" s="3" t="str">
        <f>+INDEX([1]!TABLA_MAESTRO_DE_ARTICULO[SubGroupName],MATCH(Tabla_lineas[[#This Row],[CODIGO SAP]],[1]!TABLA_MAESTRO_DE_ARTICULO[ItemCode],0))</f>
        <v>SUSPENSION</v>
      </c>
      <c r="M9629" t="s">
        <v>875</v>
      </c>
      <c r="N9629">
        <v>362</v>
      </c>
      <c r="O9629" t="s">
        <v>437</v>
      </c>
      <c r="S9629">
        <v>3115</v>
      </c>
      <c r="U9629">
        <v>5.95</v>
      </c>
      <c r="V9629">
        <v>5.94</v>
      </c>
      <c r="W9629">
        <v>4</v>
      </c>
      <c r="Z9629" t="s">
        <v>46</v>
      </c>
      <c r="AA9629" t="s">
        <v>153</v>
      </c>
      <c r="AB9629" s="5">
        <v>46132</v>
      </c>
      <c r="AM9629" t="str">
        <f>SUBSTITUTE(Tabla_lineas[[#This Row],[Codigo Liname]]," ","")</f>
        <v>P0204</v>
      </c>
      <c r="AY9629" s="4"/>
    </row>
    <row r="9630" spans="1:51" customFormat="1" x14ac:dyDescent="0.25">
      <c r="A9630" s="2">
        <v>896</v>
      </c>
      <c r="B9630" t="s">
        <v>1483</v>
      </c>
      <c r="C9630" t="s">
        <v>1484</v>
      </c>
      <c r="E9630" t="s">
        <v>725</v>
      </c>
      <c r="F9630">
        <v>67.52</v>
      </c>
      <c r="G9630">
        <v>41.06</v>
      </c>
      <c r="H9630" t="s">
        <v>726</v>
      </c>
      <c r="I9630" s="2">
        <v>41.06</v>
      </c>
      <c r="J9630" t="s">
        <v>727</v>
      </c>
      <c r="K9630" t="s">
        <v>728</v>
      </c>
      <c r="L9630" s="3" t="str">
        <f>+INDEX([1]!TABLA_MAESTRO_DE_ARTICULO[SubGroupName],MATCH(Tabla_lineas[[#This Row],[CODIGO SAP]],[1]!TABLA_MAESTRO_DE_ARTICULO[ItemCode],0))</f>
        <v>POLVO PARA SUSPENSION</v>
      </c>
      <c r="M9630" t="s">
        <v>729</v>
      </c>
      <c r="N9630">
        <v>361</v>
      </c>
      <c r="O9630" t="s">
        <v>730</v>
      </c>
      <c r="S9630">
        <v>1070</v>
      </c>
      <c r="U9630">
        <v>27.53</v>
      </c>
      <c r="V9630">
        <v>27.52</v>
      </c>
      <c r="W9630">
        <v>10</v>
      </c>
      <c r="Z9630" t="s">
        <v>46</v>
      </c>
      <c r="AA9630" t="s">
        <v>153</v>
      </c>
      <c r="AB9630" s="5">
        <v>46132</v>
      </c>
      <c r="AM9630" t="str">
        <f>SUBSTITUTE(Tabla_lineas[[#This Row],[Codigo Liname]]," ","")</f>
        <v>P0126</v>
      </c>
      <c r="AY9630" s="4"/>
    </row>
    <row r="9631" spans="1:51" customFormat="1" x14ac:dyDescent="0.25">
      <c r="A9631" s="2">
        <v>896</v>
      </c>
      <c r="B9631" t="s">
        <v>1483</v>
      </c>
      <c r="C9631" t="s">
        <v>1484</v>
      </c>
      <c r="E9631" t="s">
        <v>193</v>
      </c>
      <c r="F9631">
        <v>14.39</v>
      </c>
      <c r="G9631">
        <v>10.38</v>
      </c>
      <c r="H9631" t="s">
        <v>194</v>
      </c>
      <c r="I9631" s="2">
        <v>10.38</v>
      </c>
      <c r="J9631" t="s">
        <v>195</v>
      </c>
      <c r="K9631" t="s">
        <v>196</v>
      </c>
      <c r="L9631" s="3" t="str">
        <f>+INDEX([1]!TABLA_MAESTRO_DE_ARTICULO[SubGroupName],MATCH(Tabla_lineas[[#This Row],[CODIGO SAP]],[1]!TABLA_MAESTRO_DE_ARTICULO[ItemCode],0))</f>
        <v>POLVO PARA INYECTABLE</v>
      </c>
      <c r="M9631" t="s">
        <v>197</v>
      </c>
      <c r="N9631">
        <v>114</v>
      </c>
      <c r="O9631" t="s">
        <v>52</v>
      </c>
      <c r="S9631">
        <v>21790</v>
      </c>
      <c r="U9631">
        <v>8.86</v>
      </c>
      <c r="V9631">
        <v>8.85</v>
      </c>
      <c r="W9631">
        <v>3.8</v>
      </c>
      <c r="Z9631" t="s">
        <v>46</v>
      </c>
      <c r="AA9631" t="s">
        <v>120</v>
      </c>
      <c r="AB9631" s="5">
        <v>46096</v>
      </c>
      <c r="AM9631" t="str">
        <f>SUBSTITUTE(Tabla_lineas[[#This Row],[Codigo Liname]]," ","")</f>
        <v>J0122</v>
      </c>
      <c r="AY9631" s="4"/>
    </row>
    <row r="9632" spans="1:51" customFormat="1" x14ac:dyDescent="0.25">
      <c r="A9632" s="2">
        <v>896</v>
      </c>
      <c r="B9632" t="s">
        <v>1483</v>
      </c>
      <c r="C9632" t="s">
        <v>1484</v>
      </c>
      <c r="E9632" t="s">
        <v>524</v>
      </c>
      <c r="F9632">
        <v>26.03</v>
      </c>
      <c r="G9632">
        <v>26</v>
      </c>
      <c r="H9632" t="s">
        <v>525</v>
      </c>
      <c r="I9632" s="2">
        <v>41.49</v>
      </c>
      <c r="J9632" t="s">
        <v>526</v>
      </c>
      <c r="K9632" t="s">
        <v>527</v>
      </c>
      <c r="L9632" s="3" t="str">
        <f>+INDEX([1]!TABLA_MAESTRO_DE_ARTICULO[SubGroupName],MATCH(Tabla_lineas[[#This Row],[CODIGO SAP]],[1]!TABLA_MAESTRO_DE_ARTICULO[ItemCode],0))</f>
        <v>POLVO PARA INYECTABLE</v>
      </c>
      <c r="M9632" t="s">
        <v>528</v>
      </c>
      <c r="N9632">
        <v>113</v>
      </c>
      <c r="O9632" t="s">
        <v>187</v>
      </c>
      <c r="S9632">
        <v>21120</v>
      </c>
      <c r="U9632">
        <v>22.75</v>
      </c>
      <c r="V9632">
        <v>22.74</v>
      </c>
      <c r="W9632">
        <v>4.5</v>
      </c>
      <c r="Z9632" t="s">
        <v>46</v>
      </c>
      <c r="AA9632" t="s">
        <v>120</v>
      </c>
      <c r="AB9632" s="5">
        <v>46132</v>
      </c>
      <c r="AM9632" t="str">
        <f>SUBSTITUTE(Tabla_lineas[[#This Row],[Codigo Liname]]," ","")</f>
        <v>J0121</v>
      </c>
      <c r="AY9632" s="4"/>
    </row>
    <row r="9633" spans="1:51" customFormat="1" x14ac:dyDescent="0.25">
      <c r="A9633" s="2">
        <v>896</v>
      </c>
      <c r="B9633" t="s">
        <v>1483</v>
      </c>
      <c r="C9633" t="s">
        <v>1484</v>
      </c>
      <c r="E9633" t="s">
        <v>182</v>
      </c>
      <c r="F9633">
        <v>10.37</v>
      </c>
      <c r="G9633">
        <v>10.37</v>
      </c>
      <c r="H9633" t="s">
        <v>183</v>
      </c>
      <c r="I9633" s="2">
        <v>10.62</v>
      </c>
      <c r="J9633" t="s">
        <v>184</v>
      </c>
      <c r="K9633" t="s">
        <v>185</v>
      </c>
      <c r="L9633" s="3" t="str">
        <f>+INDEX([1]!TABLA_MAESTRO_DE_ARTICULO[SubGroupName],MATCH(Tabla_lineas[[#This Row],[CODIGO SAP]],[1]!TABLA_MAESTRO_DE_ARTICULO[ItemCode],0))</f>
        <v>POLVO PARA INYECTABLE</v>
      </c>
      <c r="M9633" t="s">
        <v>186</v>
      </c>
      <c r="N9633">
        <v>111</v>
      </c>
      <c r="O9633" t="s">
        <v>187</v>
      </c>
      <c r="S9633">
        <v>4490</v>
      </c>
      <c r="U9633">
        <v>7.31</v>
      </c>
      <c r="V9633">
        <v>7.3</v>
      </c>
      <c r="W9633">
        <v>2.8</v>
      </c>
      <c r="Z9633" t="s">
        <v>46</v>
      </c>
      <c r="AA9633" t="s">
        <v>120</v>
      </c>
      <c r="AB9633" s="5">
        <v>46132</v>
      </c>
      <c r="AM9633" t="str">
        <f>SUBSTITUTE(Tabla_lineas[[#This Row],[Codigo Liname]]," ","")</f>
        <v>J0112</v>
      </c>
      <c r="AY9633" s="4"/>
    </row>
    <row r="9634" spans="1:51" customFormat="1" x14ac:dyDescent="0.25">
      <c r="A9634" s="2">
        <v>896</v>
      </c>
      <c r="B9634" t="s">
        <v>1483</v>
      </c>
      <c r="C9634" t="s">
        <v>1484</v>
      </c>
      <c r="E9634" t="s">
        <v>668</v>
      </c>
      <c r="F9634">
        <v>14.45</v>
      </c>
      <c r="G9634">
        <v>11.5</v>
      </c>
      <c r="H9634" t="s">
        <v>669</v>
      </c>
      <c r="I9634" s="2">
        <v>11.5</v>
      </c>
      <c r="J9634" t="s">
        <v>670</v>
      </c>
      <c r="K9634" t="s">
        <v>671</v>
      </c>
      <c r="L9634" s="3" t="str">
        <f>+INDEX([1]!TABLA_MAESTRO_DE_ARTICULO[SubGroupName],MATCH(Tabla_lineas[[#This Row],[CODIGO SAP]],[1]!TABLA_MAESTRO_DE_ARTICULO[ItemCode],0))</f>
        <v>SOLUCION INYECTABLE</v>
      </c>
      <c r="M9634" t="s">
        <v>672</v>
      </c>
      <c r="N9634">
        <v>110</v>
      </c>
      <c r="O9634" t="s">
        <v>249</v>
      </c>
      <c r="S9634">
        <v>9230</v>
      </c>
      <c r="U9634">
        <v>7.5</v>
      </c>
      <c r="V9634">
        <v>7.49</v>
      </c>
      <c r="W9634">
        <v>3.8</v>
      </c>
      <c r="Z9634" t="s">
        <v>46</v>
      </c>
      <c r="AA9634" t="s">
        <v>120</v>
      </c>
      <c r="AB9634" s="5">
        <v>46132</v>
      </c>
      <c r="AM9634" t="str">
        <f>SUBSTITUTE(Tabla_lineas[[#This Row],[Codigo Liname]]," ","")</f>
        <v>J0104</v>
      </c>
      <c r="AY9634" s="4"/>
    </row>
    <row r="9635" spans="1:51" customFormat="1" x14ac:dyDescent="0.25">
      <c r="A9635" s="2">
        <v>896</v>
      </c>
      <c r="B9635" t="s">
        <v>1483</v>
      </c>
      <c r="C9635" t="s">
        <v>1484</v>
      </c>
      <c r="E9635" t="s">
        <v>363</v>
      </c>
      <c r="F9635">
        <v>22.68</v>
      </c>
      <c r="G9635">
        <v>19.34</v>
      </c>
      <c r="H9635" t="s">
        <v>364</v>
      </c>
      <c r="I9635" s="2">
        <v>19.34</v>
      </c>
      <c r="J9635" t="s">
        <v>365</v>
      </c>
      <c r="K9635" t="s">
        <v>366</v>
      </c>
      <c r="L9635" s="3" t="str">
        <f>+INDEX([1]!TABLA_MAESTRO_DE_ARTICULO[SubGroupName],MATCH(Tabla_lineas[[#This Row],[CODIGO SAP]],[1]!TABLA_MAESTRO_DE_ARTICULO[ItemCode],0))</f>
        <v>POLVO PARA INYECTABLE</v>
      </c>
      <c r="M9635" t="s">
        <v>367</v>
      </c>
      <c r="N9635">
        <v>312</v>
      </c>
      <c r="O9635" t="s">
        <v>52</v>
      </c>
      <c r="S9635">
        <v>9260</v>
      </c>
      <c r="U9635">
        <v>19.34</v>
      </c>
      <c r="V9635">
        <v>19.329999999999998</v>
      </c>
      <c r="W9635">
        <v>4.2</v>
      </c>
      <c r="Z9635" t="s">
        <v>46</v>
      </c>
      <c r="AA9635" t="s">
        <v>120</v>
      </c>
      <c r="AB9635" s="5">
        <v>46132</v>
      </c>
      <c r="AM9635" t="str">
        <f>SUBSTITUTE(Tabla_lineas[[#This Row],[Codigo Liname]]," ","")</f>
        <v>J0116</v>
      </c>
      <c r="AY9635" s="4"/>
    </row>
    <row r="9636" spans="1:51" customFormat="1" x14ac:dyDescent="0.25">
      <c r="A9636" s="2">
        <v>896</v>
      </c>
      <c r="B9636" t="s">
        <v>1483</v>
      </c>
      <c r="C9636" t="s">
        <v>1484</v>
      </c>
      <c r="E9636" t="s">
        <v>831</v>
      </c>
      <c r="F9636">
        <v>12.1</v>
      </c>
      <c r="G9636">
        <v>6.8</v>
      </c>
      <c r="H9636" t="s">
        <v>832</v>
      </c>
      <c r="I9636" s="2">
        <v>6.84</v>
      </c>
      <c r="J9636" t="s">
        <v>833</v>
      </c>
      <c r="K9636" t="s">
        <v>834</v>
      </c>
      <c r="L9636" s="3" t="str">
        <f>+INDEX([1]!TABLA_MAESTRO_DE_ARTICULO[SubGroupName],MATCH(Tabla_lineas[[#This Row],[CODIGO SAP]],[1]!TABLA_MAESTRO_DE_ARTICULO[ItemCode],0))</f>
        <v>POLVO PARA INYECTABLE</v>
      </c>
      <c r="M9636" t="s">
        <v>835</v>
      </c>
      <c r="N9636">
        <v>314</v>
      </c>
      <c r="O9636" t="s">
        <v>52</v>
      </c>
      <c r="S9636">
        <v>16500</v>
      </c>
      <c r="U9636">
        <v>5.92</v>
      </c>
      <c r="V9636">
        <v>5.91</v>
      </c>
      <c r="W9636">
        <v>3.5</v>
      </c>
      <c r="Z9636" t="s">
        <v>46</v>
      </c>
      <c r="AA9636" t="s">
        <v>126</v>
      </c>
      <c r="AB9636" s="5">
        <v>46132</v>
      </c>
      <c r="AM9636" t="str">
        <f>SUBSTITUTE(Tabla_lineas[[#This Row],[Codigo Liname]]," ","")</f>
        <v>J0118</v>
      </c>
      <c r="AY9636" s="4"/>
    </row>
    <row r="9637" spans="1:51" customFormat="1" x14ac:dyDescent="0.25">
      <c r="A9637" s="2">
        <v>896</v>
      </c>
      <c r="B9637" t="s">
        <v>1483</v>
      </c>
      <c r="C9637" t="s">
        <v>1484</v>
      </c>
      <c r="E9637" t="s">
        <v>188</v>
      </c>
      <c r="F9637">
        <v>0.66</v>
      </c>
      <c r="G9637">
        <v>0.66</v>
      </c>
      <c r="H9637" t="s">
        <v>189</v>
      </c>
      <c r="I9637" s="2">
        <v>1</v>
      </c>
      <c r="J9637" t="s">
        <v>190</v>
      </c>
      <c r="K9637" t="s">
        <v>191</v>
      </c>
      <c r="L9637" s="3" t="str">
        <f>+INDEX([1]!TABLA_MAESTRO_DE_ARTICULO[SubGroupName],MATCH(Tabla_lineas[[#This Row],[CODIGO SAP]],[1]!TABLA_MAESTRO_DE_ARTICULO[ItemCode],0))</f>
        <v>COMPRIMIDO</v>
      </c>
      <c r="M9637" t="s">
        <v>192</v>
      </c>
      <c r="N9637">
        <v>329</v>
      </c>
      <c r="O9637" t="s">
        <v>45</v>
      </c>
      <c r="S9637">
        <v>427850</v>
      </c>
      <c r="U9637">
        <v>0.75</v>
      </c>
      <c r="V9637">
        <v>0.65</v>
      </c>
      <c r="W9637">
        <v>0.2</v>
      </c>
      <c r="Z9637" t="s">
        <v>46</v>
      </c>
      <c r="AA9637" t="s">
        <v>153</v>
      </c>
      <c r="AB9637" s="5">
        <v>46096</v>
      </c>
      <c r="AM9637" t="str">
        <f>SUBSTITUTE(Tabla_lineas[[#This Row],[Codigo Liname]]," ","")</f>
        <v>R0501</v>
      </c>
      <c r="AY9637" s="4"/>
    </row>
    <row r="9638" spans="1:51" customFormat="1" x14ac:dyDescent="0.25">
      <c r="A9638" s="2">
        <v>896</v>
      </c>
      <c r="B9638" t="s">
        <v>1483</v>
      </c>
      <c r="C9638" t="s">
        <v>1484</v>
      </c>
      <c r="E9638" t="s">
        <v>368</v>
      </c>
      <c r="F9638">
        <v>29.81</v>
      </c>
      <c r="G9638">
        <v>15</v>
      </c>
      <c r="H9638" t="s">
        <v>369</v>
      </c>
      <c r="I9638" s="2">
        <v>15.09</v>
      </c>
      <c r="J9638" t="s">
        <v>370</v>
      </c>
      <c r="K9638" t="s">
        <v>371</v>
      </c>
      <c r="L9638" s="3" t="str">
        <f>+INDEX([1]!TABLA_MAESTRO_DE_ARTICULO[SubGroupName],MATCH(Tabla_lineas[[#This Row],[CODIGO SAP]],[1]!TABLA_MAESTRO_DE_ARTICULO[ItemCode],0))</f>
        <v>SUSPENSION</v>
      </c>
      <c r="M9638" t="s">
        <v>372</v>
      </c>
      <c r="N9638">
        <v>250</v>
      </c>
      <c r="O9638" t="s">
        <v>373</v>
      </c>
      <c r="S9638">
        <v>730</v>
      </c>
      <c r="U9638">
        <v>15.04</v>
      </c>
      <c r="V9638">
        <v>14.99</v>
      </c>
      <c r="W9638">
        <v>12</v>
      </c>
      <c r="Z9638" t="s">
        <v>46</v>
      </c>
      <c r="AA9638" t="s">
        <v>153</v>
      </c>
      <c r="AB9638" s="5">
        <v>46132</v>
      </c>
      <c r="AM9638" t="str">
        <f>SUBSTITUTE(Tabla_lineas[[#This Row],[Codigo Liname]]," ","")</f>
        <v>P0208</v>
      </c>
      <c r="AY9638" s="4"/>
    </row>
    <row r="9639" spans="1:51" customFormat="1" x14ac:dyDescent="0.25">
      <c r="A9639" s="2">
        <v>896</v>
      </c>
      <c r="B9639" t="s">
        <v>1483</v>
      </c>
      <c r="C9639" t="s">
        <v>1484</v>
      </c>
      <c r="E9639" t="s">
        <v>500</v>
      </c>
      <c r="F9639">
        <v>5.38</v>
      </c>
      <c r="G9639">
        <v>5.17</v>
      </c>
      <c r="H9639" t="s">
        <v>501</v>
      </c>
      <c r="I9639" s="2">
        <v>5.17</v>
      </c>
      <c r="J9639" t="s">
        <v>502</v>
      </c>
      <c r="K9639" t="s">
        <v>503</v>
      </c>
      <c r="L9639" s="3" t="str">
        <f>+INDEX([1]!TABLA_MAESTRO_DE_ARTICULO[SubGroupName],MATCH(Tabla_lineas[[#This Row],[CODIGO SAP]],[1]!TABLA_MAESTRO_DE_ARTICULO[ItemCode],0))</f>
        <v>SOLUCION INYECTABLE</v>
      </c>
      <c r="M9639" t="s">
        <v>504</v>
      </c>
      <c r="N9639">
        <v>52</v>
      </c>
      <c r="O9639" t="s">
        <v>249</v>
      </c>
      <c r="S9639">
        <v>9120</v>
      </c>
      <c r="U9639">
        <v>4.34</v>
      </c>
      <c r="V9639">
        <v>4.33</v>
      </c>
      <c r="W9639">
        <v>1.5</v>
      </c>
      <c r="Z9639" t="s">
        <v>46</v>
      </c>
      <c r="AA9639" t="s">
        <v>126</v>
      </c>
      <c r="AB9639" s="5">
        <v>46132</v>
      </c>
      <c r="AM9639" t="str">
        <f>SUBSTITUTE(Tabla_lineas[[#This Row],[Codigo Liname]]," ","")</f>
        <v>B0510</v>
      </c>
      <c r="AY9639" s="4"/>
    </row>
    <row r="9640" spans="1:51" customFormat="1" x14ac:dyDescent="0.25">
      <c r="A9640" s="2">
        <v>896</v>
      </c>
      <c r="B9640" t="s">
        <v>1483</v>
      </c>
      <c r="C9640" t="s">
        <v>1484</v>
      </c>
      <c r="E9640" t="s">
        <v>545</v>
      </c>
      <c r="F9640">
        <v>11.7</v>
      </c>
      <c r="G9640">
        <v>8.26</v>
      </c>
      <c r="H9640" t="s">
        <v>546</v>
      </c>
      <c r="I9640" s="2">
        <v>8.26</v>
      </c>
      <c r="J9640" t="s">
        <v>547</v>
      </c>
      <c r="K9640" t="s">
        <v>548</v>
      </c>
      <c r="L9640" s="3" t="str">
        <f>+INDEX([1]!TABLA_MAESTRO_DE_ARTICULO[SubGroupName],MATCH(Tabla_lineas[[#This Row],[CODIGO SAP]],[1]!TABLA_MAESTRO_DE_ARTICULO[ItemCode],0))</f>
        <v>GOTAS</v>
      </c>
      <c r="M9640" t="s">
        <v>549</v>
      </c>
      <c r="N9640">
        <v>46</v>
      </c>
      <c r="O9640" t="s">
        <v>550</v>
      </c>
      <c r="S9640">
        <v>2350</v>
      </c>
      <c r="U9640">
        <v>8.26</v>
      </c>
      <c r="V9640">
        <v>8.25</v>
      </c>
      <c r="W9640">
        <v>3.8</v>
      </c>
      <c r="Z9640" t="s">
        <v>53</v>
      </c>
      <c r="AA9640" t="s">
        <v>153</v>
      </c>
      <c r="AB9640" s="5">
        <v>46132</v>
      </c>
      <c r="AM9640" t="str">
        <f>SUBSTITUTE(Tabla_lineas[[#This Row],[Codigo Liname]]," ","")</f>
        <v>B0309</v>
      </c>
      <c r="AY9640" s="4"/>
    </row>
    <row r="9641" spans="1:51" customFormat="1" x14ac:dyDescent="0.25">
      <c r="A9641" s="2">
        <v>896</v>
      </c>
      <c r="B9641" t="s">
        <v>1483</v>
      </c>
      <c r="C9641" t="s">
        <v>1484</v>
      </c>
      <c r="E9641" t="s">
        <v>358</v>
      </c>
      <c r="F9641">
        <v>12.96</v>
      </c>
      <c r="G9641">
        <v>6</v>
      </c>
      <c r="H9641" t="s">
        <v>359</v>
      </c>
      <c r="I9641" s="2">
        <v>6</v>
      </c>
      <c r="J9641" t="s">
        <v>360</v>
      </c>
      <c r="K9641" t="s">
        <v>361</v>
      </c>
      <c r="L9641" s="3" t="str">
        <f>+INDEX([1]!TABLA_MAESTRO_DE_ARTICULO[SubGroupName],MATCH(Tabla_lineas[[#This Row],[CODIGO SAP]],[1]!TABLA_MAESTRO_DE_ARTICULO[ItemCode],0))</f>
        <v>POLVO PARA INYECTABLE</v>
      </c>
      <c r="M9641" t="s">
        <v>362</v>
      </c>
      <c r="N9641">
        <v>311</v>
      </c>
      <c r="O9641" t="s">
        <v>52</v>
      </c>
      <c r="S9641">
        <v>8730</v>
      </c>
      <c r="U9641">
        <v>6</v>
      </c>
      <c r="V9641">
        <v>5.99</v>
      </c>
      <c r="W9641">
        <v>3</v>
      </c>
      <c r="Z9641" t="s">
        <v>46</v>
      </c>
      <c r="AA9641" t="s">
        <v>120</v>
      </c>
      <c r="AB9641" s="5">
        <v>46096</v>
      </c>
      <c r="AM9641" t="str">
        <f>SUBSTITUTE(Tabla_lineas[[#This Row],[Codigo Liname]]," ","")</f>
        <v>J0115</v>
      </c>
      <c r="AY9641" s="4"/>
    </row>
    <row r="9642" spans="1:51" customFormat="1" x14ac:dyDescent="0.25">
      <c r="A9642" s="2">
        <v>896</v>
      </c>
      <c r="B9642" t="s">
        <v>1483</v>
      </c>
      <c r="C9642" t="s">
        <v>1484</v>
      </c>
      <c r="E9642" t="s">
        <v>166</v>
      </c>
      <c r="F9642">
        <v>111.67</v>
      </c>
      <c r="G9642">
        <v>111.67</v>
      </c>
      <c r="H9642" t="s">
        <v>167</v>
      </c>
      <c r="I9642" s="2">
        <v>144.88999999999999</v>
      </c>
      <c r="J9642" t="s">
        <v>168</v>
      </c>
      <c r="K9642" t="s">
        <v>169</v>
      </c>
      <c r="L9642" s="3" t="str">
        <f>+INDEX([1]!TABLA_MAESTRO_DE_ARTICULO[SubGroupName],MATCH(Tabla_lineas[[#This Row],[CODIGO SAP]],[1]!TABLA_MAESTRO_DE_ARTICULO[ItemCode],0))</f>
        <v>POLVO PARA SUSPENSION</v>
      </c>
      <c r="M9642" t="s">
        <v>170</v>
      </c>
      <c r="N9642">
        <v>310</v>
      </c>
      <c r="O9642" t="s">
        <v>65</v>
      </c>
      <c r="S9642">
        <v>10220</v>
      </c>
      <c r="U9642">
        <v>144.79</v>
      </c>
      <c r="V9642">
        <v>111.66</v>
      </c>
      <c r="W9642">
        <v>25</v>
      </c>
      <c r="Z9642" t="s">
        <v>46</v>
      </c>
      <c r="AA9642" t="s">
        <v>120</v>
      </c>
      <c r="AB9642" s="5">
        <v>46096</v>
      </c>
      <c r="AM9642" t="str">
        <f>SUBSTITUTE(Tabla_lineas[[#This Row],[Codigo Liname]]," ","")</f>
        <v>J0110</v>
      </c>
      <c r="AY9642" s="4"/>
    </row>
    <row r="9643" spans="1:51" customFormat="1" x14ac:dyDescent="0.25">
      <c r="A9643" s="2">
        <v>896</v>
      </c>
      <c r="B9643" t="s">
        <v>1483</v>
      </c>
      <c r="C9643" t="s">
        <v>1484</v>
      </c>
      <c r="F9643">
        <v>9</v>
      </c>
      <c r="G9643">
        <v>9</v>
      </c>
      <c r="H9643" t="s">
        <v>1455</v>
      </c>
      <c r="I9643" s="2">
        <v>11.1</v>
      </c>
      <c r="J9643" t="s">
        <v>1456</v>
      </c>
      <c r="K9643" t="s">
        <v>1457</v>
      </c>
      <c r="L9643" s="3" t="s">
        <v>1458</v>
      </c>
      <c r="M9643" t="s">
        <v>1459</v>
      </c>
      <c r="N9643">
        <v>278</v>
      </c>
      <c r="O9643" t="s">
        <v>1460</v>
      </c>
      <c r="S9643">
        <v>4850</v>
      </c>
      <c r="U9643">
        <v>11.1</v>
      </c>
      <c r="V9643">
        <v>9</v>
      </c>
      <c r="W9643">
        <v>3</v>
      </c>
      <c r="Z9643" t="s">
        <v>46</v>
      </c>
      <c r="AM9643" t="str">
        <f>SUBSTITUTE(Tabla_lineas[[#This Row],[Codigo Liname]]," ","")</f>
        <v>V0316</v>
      </c>
      <c r="AY9643" s="4"/>
    </row>
    <row r="9644" spans="1:51" customFormat="1" x14ac:dyDescent="0.25">
      <c r="A9644" s="2">
        <v>896</v>
      </c>
      <c r="B9644" t="s">
        <v>1483</v>
      </c>
      <c r="C9644" t="s">
        <v>1484</v>
      </c>
      <c r="E9644" t="s">
        <v>594</v>
      </c>
      <c r="F9644">
        <v>24.3</v>
      </c>
      <c r="G9644">
        <v>24.3</v>
      </c>
      <c r="H9644" t="s">
        <v>595</v>
      </c>
      <c r="I9644" s="2">
        <v>43.37</v>
      </c>
      <c r="J9644" t="s">
        <v>596</v>
      </c>
      <c r="K9644" t="s">
        <v>597</v>
      </c>
      <c r="L9644" s="3" t="str">
        <f>+INDEX([1]!TABLA_MAESTRO_DE_ARTICULO[SubGroupName],MATCH(Tabla_lineas[[#This Row],[CODIGO SAP]],[1]!TABLA_MAESTRO_DE_ARTICULO[ItemCode],0))</f>
        <v>JARABE</v>
      </c>
      <c r="M9644" t="s">
        <v>598</v>
      </c>
      <c r="N9644">
        <v>264</v>
      </c>
      <c r="O9644" t="s">
        <v>65</v>
      </c>
      <c r="S9644">
        <v>4610</v>
      </c>
      <c r="U9644">
        <v>32.69</v>
      </c>
      <c r="V9644">
        <v>24.29</v>
      </c>
      <c r="W9644">
        <v>8</v>
      </c>
      <c r="Z9644" t="s">
        <v>46</v>
      </c>
      <c r="AA9644" t="s">
        <v>153</v>
      </c>
      <c r="AB9644" s="5">
        <v>46096</v>
      </c>
      <c r="AM9644" t="str">
        <f>SUBSTITUTE(Tabla_lineas[[#This Row],[Codigo Liname]]," ","")</f>
        <v>R0608</v>
      </c>
      <c r="AY9644" s="4"/>
    </row>
    <row r="9645" spans="1:51" customFormat="1" x14ac:dyDescent="0.25">
      <c r="A9645" s="2">
        <v>896</v>
      </c>
      <c r="B9645" t="s">
        <v>1483</v>
      </c>
      <c r="C9645" t="s">
        <v>1484</v>
      </c>
      <c r="E9645" t="s">
        <v>745</v>
      </c>
      <c r="F9645">
        <v>1.93</v>
      </c>
      <c r="G9645">
        <v>1.35</v>
      </c>
      <c r="H9645" t="s">
        <v>746</v>
      </c>
      <c r="I9645" s="2">
        <v>1.35</v>
      </c>
      <c r="J9645" t="s">
        <v>747</v>
      </c>
      <c r="K9645" t="s">
        <v>748</v>
      </c>
      <c r="L9645" s="3" t="str">
        <f>+INDEX([1]!TABLA_MAESTRO_DE_ARTICULO[SubGroupName],MATCH(Tabla_lineas[[#This Row],[CODIGO SAP]],[1]!TABLA_MAESTRO_DE_ARTICULO[ItemCode],0))</f>
        <v>COMPRIMIDO</v>
      </c>
      <c r="M9645" t="s">
        <v>749</v>
      </c>
      <c r="N9645">
        <v>119</v>
      </c>
      <c r="O9645" t="s">
        <v>45</v>
      </c>
      <c r="S9645">
        <v>38850</v>
      </c>
      <c r="U9645">
        <v>0.88</v>
      </c>
      <c r="V9645">
        <v>0.87</v>
      </c>
      <c r="W9645">
        <v>0.22</v>
      </c>
      <c r="Z9645" t="s">
        <v>46</v>
      </c>
      <c r="AA9645" t="s">
        <v>120</v>
      </c>
      <c r="AB9645" s="5">
        <v>46132</v>
      </c>
      <c r="AM9645" t="str">
        <f>SUBSTITUTE(Tabla_lineas[[#This Row],[Codigo Liname]]," ","")</f>
        <v>J0144</v>
      </c>
      <c r="AY9645" s="4"/>
    </row>
    <row r="9646" spans="1:51" customFormat="1" x14ac:dyDescent="0.25">
      <c r="A9646" s="2">
        <v>896</v>
      </c>
      <c r="B9646" t="s">
        <v>1483</v>
      </c>
      <c r="C9646" t="s">
        <v>1484</v>
      </c>
      <c r="E9646" t="s">
        <v>47</v>
      </c>
      <c r="F9646">
        <v>14.47</v>
      </c>
      <c r="G9646">
        <v>14.47</v>
      </c>
      <c r="H9646" t="s">
        <v>48</v>
      </c>
      <c r="I9646" s="2">
        <v>26.67</v>
      </c>
      <c r="J9646" t="s">
        <v>49</v>
      </c>
      <c r="K9646" t="s">
        <v>1485</v>
      </c>
      <c r="L9646" s="3" t="str">
        <f>+INDEX([1]!TABLA_MAESTRO_DE_ARTICULO[SubGroupName],MATCH(Tabla_lineas[[#This Row],[CODIGO SAP]],[1]!TABLA_MAESTRO_DE_ARTICULO[ItemCode],0))</f>
        <v>POLVO PARA INYECTABLE</v>
      </c>
      <c r="M9646" t="s">
        <v>51</v>
      </c>
      <c r="N9646">
        <v>116</v>
      </c>
      <c r="O9646" t="s">
        <v>52</v>
      </c>
      <c r="S9646">
        <v>47980</v>
      </c>
      <c r="U9646">
        <v>16.09</v>
      </c>
      <c r="V9646">
        <v>14.46</v>
      </c>
      <c r="W9646">
        <v>3.8</v>
      </c>
      <c r="Y9646" t="s">
        <v>1486</v>
      </c>
      <c r="Z9646" t="s">
        <v>46</v>
      </c>
      <c r="AA9646" t="s">
        <v>126</v>
      </c>
      <c r="AB9646" s="5">
        <v>46096</v>
      </c>
      <c r="AM9646" t="str">
        <f>SUBSTITUTE(Tabla_lineas[[#This Row],[Codigo Liname]]," ","")</f>
        <v>J0126</v>
      </c>
      <c r="AY9646" s="4"/>
    </row>
    <row r="9647" spans="1:51" customFormat="1" x14ac:dyDescent="0.25">
      <c r="A9647" s="2">
        <v>896</v>
      </c>
      <c r="B9647" t="s">
        <v>1483</v>
      </c>
      <c r="C9647" t="s">
        <v>1484</v>
      </c>
      <c r="E9647" t="s">
        <v>652</v>
      </c>
      <c r="F9647">
        <v>19.37</v>
      </c>
      <c r="G9647">
        <v>12</v>
      </c>
      <c r="H9647" t="s">
        <v>653</v>
      </c>
      <c r="I9647" s="2">
        <v>12.02</v>
      </c>
      <c r="J9647" t="s">
        <v>654</v>
      </c>
      <c r="K9647" t="s">
        <v>655</v>
      </c>
      <c r="L9647" s="3" t="str">
        <f>+INDEX([1]!TABLA_MAESTRO_DE_ARTICULO[SubGroupName],MATCH(Tabla_lineas[[#This Row],[CODIGO SAP]],[1]!TABLA_MAESTRO_DE_ARTICULO[ItemCode],0))</f>
        <v>CAPSULA BLANDA</v>
      </c>
      <c r="M9647" t="s">
        <v>1367</v>
      </c>
      <c r="N9647">
        <v>76</v>
      </c>
      <c r="O9647" t="s">
        <v>45</v>
      </c>
      <c r="S9647">
        <v>52950</v>
      </c>
      <c r="U9647">
        <v>6.76</v>
      </c>
      <c r="V9647">
        <v>6.75</v>
      </c>
      <c r="W9647">
        <v>1</v>
      </c>
      <c r="Z9647" t="s">
        <v>46</v>
      </c>
      <c r="AM9647" t="str">
        <f>SUBSTITUTE(Tabla_lineas[[#This Row],[Codigo Liname]]," ","")</f>
        <v>C1003</v>
      </c>
      <c r="AY9647" s="4"/>
    </row>
    <row r="9648" spans="1:51" customFormat="1" x14ac:dyDescent="0.25">
      <c r="A9648" s="2">
        <v>896</v>
      </c>
      <c r="B9648" t="s">
        <v>1483</v>
      </c>
      <c r="C9648" t="s">
        <v>1484</v>
      </c>
      <c r="E9648" t="s">
        <v>287</v>
      </c>
      <c r="F9648">
        <v>0.48</v>
      </c>
      <c r="G9648">
        <v>0.48</v>
      </c>
      <c r="H9648" t="s">
        <v>288</v>
      </c>
      <c r="I9648" s="2">
        <v>0.48</v>
      </c>
      <c r="J9648" t="s">
        <v>289</v>
      </c>
      <c r="K9648" t="s">
        <v>290</v>
      </c>
      <c r="L9648" s="3" t="str">
        <f>+INDEX([1]!TABLA_MAESTRO_DE_ARTICULO[SubGroupName],MATCH(Tabla_lineas[[#This Row],[CODIGO SAP]],[1]!TABLA_MAESTRO_DE_ARTICULO[ItemCode],0))</f>
        <v>COMPRIMIDO</v>
      </c>
      <c r="M9648" t="s">
        <v>291</v>
      </c>
      <c r="N9648">
        <v>15</v>
      </c>
      <c r="O9648" t="s">
        <v>45</v>
      </c>
      <c r="S9648">
        <v>595220</v>
      </c>
      <c r="U9648">
        <v>0.35</v>
      </c>
      <c r="V9648">
        <v>0.34</v>
      </c>
      <c r="W9648">
        <v>0.12</v>
      </c>
      <c r="Z9648" t="s">
        <v>46</v>
      </c>
      <c r="AA9648" t="s">
        <v>153</v>
      </c>
      <c r="AB9648" s="5">
        <v>46132</v>
      </c>
      <c r="AM9648" t="str">
        <f>SUBSTITUTE(Tabla_lineas[[#This Row],[Codigo Liname]]," ","")</f>
        <v>A1001</v>
      </c>
      <c r="AY9648" s="4"/>
    </row>
    <row r="9649" spans="1:51" customFormat="1" x14ac:dyDescent="0.25">
      <c r="A9649" s="2">
        <v>896</v>
      </c>
      <c r="B9649" t="s">
        <v>1483</v>
      </c>
      <c r="C9649" t="s">
        <v>1484</v>
      </c>
      <c r="E9649" t="s">
        <v>889</v>
      </c>
      <c r="F9649">
        <v>0.67</v>
      </c>
      <c r="G9649">
        <v>0.33</v>
      </c>
      <c r="H9649" t="s">
        <v>890</v>
      </c>
      <c r="I9649" s="2">
        <v>0.33</v>
      </c>
      <c r="J9649" t="s">
        <v>891</v>
      </c>
      <c r="K9649" t="s">
        <v>892</v>
      </c>
      <c r="L9649" s="3" t="str">
        <f>+INDEX([1]!TABLA_MAESTRO_DE_ARTICULO[SubGroupName],MATCH(Tabla_lineas[[#This Row],[CODIGO SAP]],[1]!TABLA_MAESTRO_DE_ARTICULO[ItemCode],0))</f>
        <v>COMPRIMIDO</v>
      </c>
      <c r="M9649" t="s">
        <v>893</v>
      </c>
      <c r="N9649">
        <v>11</v>
      </c>
      <c r="O9649" t="s">
        <v>45</v>
      </c>
      <c r="S9649">
        <v>32430</v>
      </c>
      <c r="U9649">
        <v>0.33</v>
      </c>
      <c r="V9649">
        <v>0.32</v>
      </c>
      <c r="W9649">
        <v>0.12</v>
      </c>
      <c r="Z9649" t="s">
        <v>46</v>
      </c>
      <c r="AA9649" t="s">
        <v>153</v>
      </c>
      <c r="AB9649" s="5">
        <v>46132</v>
      </c>
      <c r="AM9649" t="str">
        <f>SUBSTITUTE(Tabla_lineas[[#This Row],[Codigo Liname]]," ","")</f>
        <v>A0702</v>
      </c>
      <c r="AY9649" s="4"/>
    </row>
    <row r="9650" spans="1:51" customFormat="1" x14ac:dyDescent="0.25">
      <c r="A9650" s="2">
        <v>896</v>
      </c>
      <c r="B9650" t="s">
        <v>1483</v>
      </c>
      <c r="C9650" t="s">
        <v>1484</v>
      </c>
      <c r="E9650" t="s">
        <v>402</v>
      </c>
      <c r="F9650">
        <v>68.260000000000005</v>
      </c>
      <c r="G9650">
        <v>29.79</v>
      </c>
      <c r="H9650" t="s">
        <v>403</v>
      </c>
      <c r="I9650" s="2">
        <v>29.79</v>
      </c>
      <c r="J9650" t="s">
        <v>404</v>
      </c>
      <c r="K9650" t="s">
        <v>405</v>
      </c>
      <c r="L9650" s="3" t="str">
        <f>+INDEX([1]!TABLA_MAESTRO_DE_ARTICULO[SubGroupName],MATCH(Tabla_lineas[[#This Row],[CODIGO SAP]],[1]!TABLA_MAESTRO_DE_ARTICULO[ItemCode],0))</f>
        <v>POLVO PARA INYECTABLE</v>
      </c>
      <c r="M9650" t="s">
        <v>406</v>
      </c>
      <c r="N9650">
        <v>127</v>
      </c>
      <c r="O9650" t="s">
        <v>52</v>
      </c>
      <c r="S9650">
        <v>16050</v>
      </c>
      <c r="U9650">
        <v>25.89</v>
      </c>
      <c r="V9650">
        <v>25.88</v>
      </c>
      <c r="W9650">
        <v>10</v>
      </c>
      <c r="Z9650" t="s">
        <v>46</v>
      </c>
      <c r="AA9650" t="s">
        <v>126</v>
      </c>
      <c r="AB9650" s="5">
        <v>46132</v>
      </c>
      <c r="AM9650" t="str">
        <f>SUBSTITUTE(Tabla_lineas[[#This Row],[Codigo Liname]]," ","")</f>
        <v>J0155</v>
      </c>
      <c r="AY9650" s="4"/>
    </row>
    <row r="9651" spans="1:51" customFormat="1" x14ac:dyDescent="0.25">
      <c r="A9651" s="2">
        <v>896</v>
      </c>
      <c r="B9651" t="s">
        <v>1483</v>
      </c>
      <c r="C9651" t="s">
        <v>1484</v>
      </c>
      <c r="E9651" t="s">
        <v>529</v>
      </c>
      <c r="F9651">
        <v>117.7</v>
      </c>
      <c r="G9651">
        <v>82.8</v>
      </c>
      <c r="H9651" t="s">
        <v>530</v>
      </c>
      <c r="I9651" s="2">
        <v>82.82</v>
      </c>
      <c r="J9651" t="s">
        <v>531</v>
      </c>
      <c r="K9651" t="s">
        <v>532</v>
      </c>
      <c r="L9651" s="3" t="str">
        <f>+INDEX([1]!TABLA_MAESTRO_DE_ARTICULO[SubGroupName],MATCH(Tabla_lineas[[#This Row],[CODIGO SAP]],[1]!TABLA_MAESTRO_DE_ARTICULO[ItemCode],0))</f>
        <v>POLVO PARA INYECTABLE</v>
      </c>
      <c r="M9651" t="s">
        <v>533</v>
      </c>
      <c r="N9651">
        <v>122</v>
      </c>
      <c r="O9651" t="s">
        <v>187</v>
      </c>
      <c r="S9651">
        <v>27770</v>
      </c>
      <c r="U9651">
        <v>68.91</v>
      </c>
      <c r="V9651">
        <v>68.900000000000006</v>
      </c>
      <c r="W9651">
        <v>35</v>
      </c>
      <c r="Z9651" t="s">
        <v>46</v>
      </c>
      <c r="AA9651" t="s">
        <v>120</v>
      </c>
      <c r="AB9651" s="5">
        <v>46132</v>
      </c>
      <c r="AM9651" t="str">
        <f>SUBSTITUTE(Tabla_lineas[[#This Row],[Codigo Liname]]," ","")</f>
        <v>J0150</v>
      </c>
      <c r="AY9651" s="4"/>
    </row>
    <row r="9652" spans="1:51" customFormat="1" x14ac:dyDescent="0.25">
      <c r="A9652" s="2">
        <v>896</v>
      </c>
      <c r="B9652" t="s">
        <v>1483</v>
      </c>
      <c r="C9652" t="s">
        <v>1484</v>
      </c>
      <c r="E9652" t="s">
        <v>282</v>
      </c>
      <c r="F9652">
        <v>4.76</v>
      </c>
      <c r="G9652">
        <v>2.15</v>
      </c>
      <c r="H9652" t="s">
        <v>283</v>
      </c>
      <c r="I9652" s="2">
        <v>2.15</v>
      </c>
      <c r="J9652" t="s">
        <v>284</v>
      </c>
      <c r="K9652" t="s">
        <v>285</v>
      </c>
      <c r="L9652" s="3" t="str">
        <f>+INDEX([1]!TABLA_MAESTRO_DE_ARTICULO[SubGroupName],MATCH(Tabla_lineas[[#This Row],[CODIGO SAP]],[1]!TABLA_MAESTRO_DE_ARTICULO[ItemCode],0))</f>
        <v>SOLUCION INYECTABLE</v>
      </c>
      <c r="M9652" t="s">
        <v>286</v>
      </c>
      <c r="N9652">
        <v>121</v>
      </c>
      <c r="O9652" t="s">
        <v>249</v>
      </c>
      <c r="S9652">
        <v>20940</v>
      </c>
      <c r="U9652">
        <v>2.15</v>
      </c>
      <c r="V9652">
        <v>2.14</v>
      </c>
      <c r="W9652">
        <v>0.7</v>
      </c>
      <c r="Z9652" t="s">
        <v>46</v>
      </c>
      <c r="AA9652" t="s">
        <v>126</v>
      </c>
      <c r="AB9652" s="5">
        <v>46132</v>
      </c>
      <c r="AM9652" t="str">
        <f>SUBSTITUTE(Tabla_lineas[[#This Row],[Codigo Liname]]," ","")</f>
        <v>J0149</v>
      </c>
      <c r="AY9652" s="4"/>
    </row>
    <row r="9653" spans="1:51" customFormat="1" x14ac:dyDescent="0.25">
      <c r="A9653" s="2">
        <v>896</v>
      </c>
      <c r="B9653" t="s">
        <v>1483</v>
      </c>
      <c r="C9653" t="s">
        <v>1484</v>
      </c>
      <c r="E9653" t="s">
        <v>271</v>
      </c>
      <c r="F9653">
        <v>5.89</v>
      </c>
      <c r="G9653">
        <v>5.89</v>
      </c>
      <c r="H9653" t="s">
        <v>272</v>
      </c>
      <c r="I9653" s="2">
        <v>7.73</v>
      </c>
      <c r="J9653" t="s">
        <v>273</v>
      </c>
      <c r="K9653" t="s">
        <v>274</v>
      </c>
      <c r="L9653" s="3" t="str">
        <f>+INDEX([1]!TABLA_MAESTRO_DE_ARTICULO[SubGroupName],MATCH(Tabla_lineas[[#This Row],[CODIGO SAP]],[1]!TABLA_MAESTRO_DE_ARTICULO[ItemCode],0))</f>
        <v>CAPSULA DURA</v>
      </c>
      <c r="M9653" t="s">
        <v>275</v>
      </c>
      <c r="N9653">
        <v>134</v>
      </c>
      <c r="O9653" t="s">
        <v>276</v>
      </c>
      <c r="S9653">
        <v>37700</v>
      </c>
      <c r="U9653">
        <v>4.9400000000000004</v>
      </c>
      <c r="V9653">
        <v>4.93</v>
      </c>
      <c r="W9653">
        <v>0.9</v>
      </c>
      <c r="Z9653" t="s">
        <v>46</v>
      </c>
      <c r="AA9653" t="s">
        <v>126</v>
      </c>
      <c r="AB9653" s="5">
        <v>46132</v>
      </c>
      <c r="AM9653" t="str">
        <f>SUBSTITUTE(Tabla_lineas[[#This Row],[Codigo Liname]]," ","")</f>
        <v>J0208</v>
      </c>
      <c r="AY9653" s="4"/>
    </row>
    <row r="9654" spans="1:51" customFormat="1" x14ac:dyDescent="0.25">
      <c r="A9654" s="2">
        <v>896</v>
      </c>
      <c r="B9654" t="s">
        <v>1483</v>
      </c>
      <c r="C9654" t="s">
        <v>1484</v>
      </c>
      <c r="E9654" t="s">
        <v>143</v>
      </c>
      <c r="F9654">
        <v>2.17</v>
      </c>
      <c r="G9654">
        <v>2.17</v>
      </c>
      <c r="H9654" t="s">
        <v>144</v>
      </c>
      <c r="I9654" s="2">
        <v>2.3199999999999998</v>
      </c>
      <c r="J9654" t="s">
        <v>145</v>
      </c>
      <c r="K9654" t="s">
        <v>146</v>
      </c>
      <c r="L9654" s="3" t="str">
        <f>+INDEX([1]!TABLA_MAESTRO_DE_ARTICULO[SubGroupName],MATCH(Tabla_lineas[[#This Row],[CODIGO SAP]],[1]!TABLA_MAESTRO_DE_ARTICULO[ItemCode],0))</f>
        <v>CAPSULA DURA</v>
      </c>
      <c r="M9654" t="s">
        <v>147</v>
      </c>
      <c r="N9654">
        <v>351</v>
      </c>
      <c r="O9654" t="s">
        <v>45</v>
      </c>
      <c r="S9654">
        <v>152580</v>
      </c>
      <c r="U9654">
        <v>1.78</v>
      </c>
      <c r="V9654">
        <v>1.77</v>
      </c>
      <c r="W9654">
        <v>0.8</v>
      </c>
      <c r="Z9654" t="s">
        <v>46</v>
      </c>
      <c r="AA9654" t="s">
        <v>120</v>
      </c>
      <c r="AB9654" s="5">
        <v>46132</v>
      </c>
      <c r="AM9654" t="str">
        <f>SUBSTITUTE(Tabla_lineas[[#This Row],[Codigo Liname]]," ","")</f>
        <v>J0141</v>
      </c>
      <c r="AY9654" s="4"/>
    </row>
    <row r="9655" spans="1:51" customFormat="1" x14ac:dyDescent="0.25">
      <c r="A9655" s="2">
        <v>896</v>
      </c>
      <c r="B9655" t="s">
        <v>1483</v>
      </c>
      <c r="C9655" t="s">
        <v>1484</v>
      </c>
      <c r="E9655" t="s">
        <v>556</v>
      </c>
      <c r="F9655">
        <v>47.41</v>
      </c>
      <c r="G9655">
        <v>40</v>
      </c>
      <c r="H9655" t="s">
        <v>557</v>
      </c>
      <c r="I9655" s="2">
        <v>40.08</v>
      </c>
      <c r="J9655" t="s">
        <v>558</v>
      </c>
      <c r="K9655" t="s">
        <v>559</v>
      </c>
      <c r="L9655" s="3" t="str">
        <f>+INDEX([1]!TABLA_MAESTRO_DE_ARTICULO[SubGroupName],MATCH(Tabla_lineas[[#This Row],[CODIGO SAP]],[1]!TABLA_MAESTRO_DE_ARTICULO[ItemCode],0))</f>
        <v>SUSPENSION</v>
      </c>
      <c r="M9655" t="s">
        <v>560</v>
      </c>
      <c r="N9655">
        <v>359</v>
      </c>
      <c r="O9655" t="s">
        <v>65</v>
      </c>
      <c r="S9655">
        <v>1096</v>
      </c>
      <c r="U9655">
        <v>35.04</v>
      </c>
      <c r="V9655">
        <v>35.03</v>
      </c>
      <c r="W9655">
        <v>10</v>
      </c>
      <c r="Z9655" t="s">
        <v>46</v>
      </c>
      <c r="AA9655" t="s">
        <v>153</v>
      </c>
      <c r="AB9655" s="5">
        <v>46132</v>
      </c>
      <c r="AM9655" t="str">
        <f>SUBSTITUTE(Tabla_lineas[[#This Row],[Codigo Liname]]," ","")</f>
        <v>P0106</v>
      </c>
      <c r="AY9655" s="4"/>
    </row>
    <row r="9656" spans="1:51" customFormat="1" x14ac:dyDescent="0.25">
      <c r="A9656" s="2">
        <v>896</v>
      </c>
      <c r="B9656" t="s">
        <v>1483</v>
      </c>
      <c r="C9656" t="s">
        <v>1484</v>
      </c>
      <c r="E9656" t="s">
        <v>981</v>
      </c>
      <c r="F9656">
        <v>3.98</v>
      </c>
      <c r="G9656">
        <v>3.98</v>
      </c>
      <c r="H9656" t="s">
        <v>982</v>
      </c>
      <c r="I9656" s="2">
        <v>4.1900000000000004</v>
      </c>
      <c r="J9656" t="s">
        <v>983</v>
      </c>
      <c r="K9656" t="s">
        <v>984</v>
      </c>
      <c r="L9656" s="3" t="str">
        <f>+INDEX([1]!TABLA_MAESTRO_DE_ARTICULO[SubGroupName],MATCH(Tabla_lineas[[#This Row],[CODIGO SAP]],[1]!TABLA_MAESTRO_DE_ARTICULO[ItemCode],0))</f>
        <v>COMPRIMIDO</v>
      </c>
      <c r="M9656" t="s">
        <v>985</v>
      </c>
      <c r="N9656">
        <v>355</v>
      </c>
      <c r="O9656" t="s">
        <v>45</v>
      </c>
      <c r="S9656">
        <v>6205</v>
      </c>
      <c r="U9656">
        <v>2.99</v>
      </c>
      <c r="V9656">
        <v>2.98</v>
      </c>
      <c r="W9656">
        <v>1.5</v>
      </c>
      <c r="Z9656" t="s">
        <v>46</v>
      </c>
      <c r="AA9656" t="s">
        <v>120</v>
      </c>
      <c r="AB9656" s="5">
        <v>46132</v>
      </c>
      <c r="AM9656" t="str">
        <f>SUBSTITUTE(Tabla_lineas[[#This Row],[Codigo Liname]]," ","")</f>
        <v>J0204</v>
      </c>
      <c r="AY9656" s="4"/>
    </row>
    <row r="9657" spans="1:51" customFormat="1" x14ac:dyDescent="0.25">
      <c r="A9657" s="2">
        <v>896</v>
      </c>
      <c r="B9657" t="s">
        <v>1483</v>
      </c>
      <c r="C9657" t="s">
        <v>1484</v>
      </c>
      <c r="E9657" t="s">
        <v>261</v>
      </c>
      <c r="F9657">
        <v>29.81</v>
      </c>
      <c r="G9657">
        <v>16.77</v>
      </c>
      <c r="H9657" t="s">
        <v>262</v>
      </c>
      <c r="I9657" s="2">
        <v>16.77</v>
      </c>
      <c r="J9657" t="s">
        <v>263</v>
      </c>
      <c r="K9657" t="s">
        <v>264</v>
      </c>
      <c r="L9657" s="3" t="str">
        <f>+INDEX([1]!TABLA_MAESTRO_DE_ARTICULO[SubGroupName],MATCH(Tabla_lineas[[#This Row],[CODIGO SAP]],[1]!TABLA_MAESTRO_DE_ARTICULO[ItemCode],0))</f>
        <v>POLVO PARA SUSPENSION</v>
      </c>
      <c r="M9657" t="s">
        <v>265</v>
      </c>
      <c r="N9657">
        <v>352</v>
      </c>
      <c r="O9657" t="s">
        <v>65</v>
      </c>
      <c r="S9657">
        <v>735</v>
      </c>
      <c r="U9657">
        <v>15.38</v>
      </c>
      <c r="V9657">
        <v>15.37</v>
      </c>
      <c r="W9657">
        <v>10</v>
      </c>
      <c r="Z9657" t="s">
        <v>53</v>
      </c>
      <c r="AA9657" t="s">
        <v>153</v>
      </c>
      <c r="AB9657" s="5">
        <v>46096</v>
      </c>
      <c r="AM9657" t="str">
        <f>SUBSTITUTE(Tabla_lineas[[#This Row],[Codigo Liname]]," ","")</f>
        <v>J0142</v>
      </c>
      <c r="AY9657" s="4"/>
    </row>
    <row r="9658" spans="1:51" customFormat="1" x14ac:dyDescent="0.25">
      <c r="A9658" s="2">
        <v>896</v>
      </c>
      <c r="B9658" t="s">
        <v>1483</v>
      </c>
      <c r="C9658" t="s">
        <v>1484</v>
      </c>
      <c r="E9658" t="s">
        <v>495</v>
      </c>
      <c r="F9658">
        <v>8.84</v>
      </c>
      <c r="G9658">
        <v>3.75</v>
      </c>
      <c r="H9658" t="s">
        <v>496</v>
      </c>
      <c r="I9658" s="2">
        <v>3.75</v>
      </c>
      <c r="J9658" t="s">
        <v>497</v>
      </c>
      <c r="K9658" t="s">
        <v>498</v>
      </c>
      <c r="L9658" s="3" t="str">
        <f>+INDEX([1]!TABLA_MAESTRO_DE_ARTICULO[SubGroupName],MATCH(Tabla_lineas[[#This Row],[CODIGO SAP]],[1]!TABLA_MAESTRO_DE_ARTICULO[ItemCode],0))</f>
        <v>COMPRIMIDO</v>
      </c>
      <c r="M9658" t="s">
        <v>499</v>
      </c>
      <c r="N9658">
        <v>99</v>
      </c>
      <c r="O9658" t="s">
        <v>45</v>
      </c>
      <c r="S9658">
        <v>263340</v>
      </c>
      <c r="U9658">
        <v>3.31</v>
      </c>
      <c r="V9658">
        <v>3.3</v>
      </c>
      <c r="W9658">
        <v>0.7</v>
      </c>
      <c r="Z9658" t="s">
        <v>46</v>
      </c>
      <c r="AA9658" t="s">
        <v>120</v>
      </c>
      <c r="AB9658" s="5">
        <v>46132</v>
      </c>
      <c r="AM9658" t="str">
        <f>SUBSTITUTE(Tabla_lineas[[#This Row],[Codigo Liname]]," ","")</f>
        <v>G0401</v>
      </c>
      <c r="AY9658" s="4"/>
    </row>
    <row r="9659" spans="1:51" customFormat="1" x14ac:dyDescent="0.25">
      <c r="A9659" s="2">
        <v>896</v>
      </c>
      <c r="B9659" t="s">
        <v>1483</v>
      </c>
      <c r="C9659" t="s">
        <v>1484</v>
      </c>
      <c r="E9659" t="s">
        <v>1487</v>
      </c>
      <c r="F9659">
        <v>2.82</v>
      </c>
      <c r="G9659">
        <v>2.2799999999999998</v>
      </c>
      <c r="H9659" t="s">
        <v>1488</v>
      </c>
      <c r="I9659" s="2">
        <v>2.2799999999999998</v>
      </c>
      <c r="J9659" t="s">
        <v>1489</v>
      </c>
      <c r="K9659" t="s">
        <v>1490</v>
      </c>
      <c r="L9659" s="3" t="str">
        <f>+INDEX([1]!TABLA_MAESTRO_DE_ARTICULO[SubGroupName],MATCH(Tabla_lineas[[#This Row],[CODIGO SAP]],[1]!TABLA_MAESTRO_DE_ARTICULO[ItemCode],0))</f>
        <v>COMPRIMIDO</v>
      </c>
      <c r="M9659" t="s">
        <v>1491</v>
      </c>
      <c r="N9659">
        <v>109</v>
      </c>
      <c r="O9659" t="s">
        <v>45</v>
      </c>
      <c r="S9659">
        <v>4520</v>
      </c>
      <c r="U9659">
        <v>1.64</v>
      </c>
      <c r="V9659">
        <v>1.63</v>
      </c>
      <c r="W9659">
        <v>0.8</v>
      </c>
      <c r="Z9659" t="s">
        <v>46</v>
      </c>
      <c r="AA9659" t="s">
        <v>120</v>
      </c>
      <c r="AB9659" s="5">
        <v>46132</v>
      </c>
      <c r="AM9659" t="str">
        <f>SUBSTITUTE(Tabla_lineas[[#This Row],[Codigo Liname]]," ","")</f>
        <v>J0101</v>
      </c>
      <c r="AY9659" s="4"/>
    </row>
    <row r="9660" spans="1:51" customFormat="1" x14ac:dyDescent="0.25">
      <c r="A9660" s="2">
        <v>896</v>
      </c>
      <c r="B9660" t="s">
        <v>1483</v>
      </c>
      <c r="C9660" t="s">
        <v>1484</v>
      </c>
      <c r="E9660" t="s">
        <v>54</v>
      </c>
      <c r="F9660">
        <v>87.59</v>
      </c>
      <c r="G9660">
        <v>16.8</v>
      </c>
      <c r="H9660" t="s">
        <v>55</v>
      </c>
      <c r="I9660" s="2">
        <v>16.8</v>
      </c>
      <c r="J9660" t="s">
        <v>56</v>
      </c>
      <c r="K9660" t="s">
        <v>57</v>
      </c>
      <c r="L9660" s="3" t="str">
        <f>+INDEX([1]!TABLA_MAESTRO_DE_ARTICULO[SubGroupName],MATCH(Tabla_lineas[[#This Row],[CODIGO SAP]],[1]!TABLA_MAESTRO_DE_ARTICULO[ItemCode],0))</f>
        <v>CREMA VAGINAL</v>
      </c>
      <c r="M9660" t="s">
        <v>58</v>
      </c>
      <c r="N9660">
        <v>90</v>
      </c>
      <c r="O9660" t="s">
        <v>59</v>
      </c>
      <c r="S9660">
        <v>2425</v>
      </c>
      <c r="U9660">
        <v>16.8</v>
      </c>
      <c r="V9660">
        <v>16.79</v>
      </c>
      <c r="W9660">
        <v>8</v>
      </c>
      <c r="Z9660" t="s">
        <v>46</v>
      </c>
      <c r="AA9660" t="s">
        <v>153</v>
      </c>
      <c r="AB9660" s="5">
        <v>46096</v>
      </c>
      <c r="AM9660" t="str">
        <f>SUBSTITUTE(Tabla_lineas[[#This Row],[Codigo Liname]]," ","")</f>
        <v>G0103</v>
      </c>
      <c r="AY9660" s="4"/>
    </row>
    <row r="9661" spans="1:51" customFormat="1" x14ac:dyDescent="0.25">
      <c r="A9661" s="2">
        <v>896</v>
      </c>
      <c r="B9661" t="s">
        <v>1483</v>
      </c>
      <c r="C9661" t="s">
        <v>1484</v>
      </c>
      <c r="E9661" t="s">
        <v>224</v>
      </c>
      <c r="F9661">
        <v>0.95</v>
      </c>
      <c r="G9661">
        <v>0.38</v>
      </c>
      <c r="H9661" t="s">
        <v>225</v>
      </c>
      <c r="I9661" s="2">
        <v>0.38</v>
      </c>
      <c r="J9661" t="s">
        <v>226</v>
      </c>
      <c r="K9661" t="s">
        <v>227</v>
      </c>
      <c r="L9661" s="3" t="str">
        <f>+INDEX([1]!TABLA_MAESTRO_DE_ARTICULO[SubGroupName],MATCH(Tabla_lineas[[#This Row],[CODIGO SAP]],[1]!TABLA_MAESTRO_DE_ARTICULO[ItemCode],0))</f>
        <v>COMPRIMIDO</v>
      </c>
      <c r="M9661" t="s">
        <v>228</v>
      </c>
      <c r="N9661">
        <v>24</v>
      </c>
      <c r="O9661" t="s">
        <v>45</v>
      </c>
      <c r="S9661">
        <v>4893360</v>
      </c>
      <c r="U9661">
        <v>0.3</v>
      </c>
      <c r="V9661">
        <v>0.28999999999999998</v>
      </c>
      <c r="W9661">
        <v>0.12</v>
      </c>
      <c r="Z9661" t="s">
        <v>46</v>
      </c>
      <c r="AA9661" t="s">
        <v>126</v>
      </c>
      <c r="AB9661" s="5">
        <v>46096</v>
      </c>
      <c r="AM9661" t="str">
        <f>SUBSTITUTE(Tabla_lineas[[#This Row],[Codigo Liname]]," ","")</f>
        <v>A1106</v>
      </c>
      <c r="AY9661" s="4"/>
    </row>
    <row r="9662" spans="1:51" customFormat="1" x14ac:dyDescent="0.25">
      <c r="A9662" s="2">
        <v>896</v>
      </c>
      <c r="B9662" t="s">
        <v>1483</v>
      </c>
      <c r="C9662" t="s">
        <v>1484</v>
      </c>
      <c r="E9662" t="s">
        <v>333</v>
      </c>
      <c r="F9662">
        <v>0.8</v>
      </c>
      <c r="G9662">
        <v>0.8</v>
      </c>
      <c r="H9662" t="s">
        <v>334</v>
      </c>
      <c r="I9662" s="2">
        <v>0.83</v>
      </c>
      <c r="J9662" t="s">
        <v>335</v>
      </c>
      <c r="K9662" t="s">
        <v>336</v>
      </c>
      <c r="L9662" s="3" t="str">
        <f>+INDEX([1]!TABLA_MAESTRO_DE_ARTICULO[SubGroupName],MATCH(Tabla_lineas[[#This Row],[CODIGO SAP]],[1]!TABLA_MAESTRO_DE_ARTICULO[ItemCode],0))</f>
        <v>COMPRIMIDO</v>
      </c>
      <c r="M9662" t="s">
        <v>337</v>
      </c>
      <c r="N9662">
        <v>26</v>
      </c>
      <c r="O9662" t="s">
        <v>45</v>
      </c>
      <c r="S9662">
        <v>602510</v>
      </c>
      <c r="U9662">
        <v>0.81</v>
      </c>
      <c r="V9662">
        <v>0.79</v>
      </c>
      <c r="W9662">
        <v>0.12</v>
      </c>
      <c r="Z9662" t="s">
        <v>46</v>
      </c>
      <c r="AA9662" t="s">
        <v>126</v>
      </c>
      <c r="AB9662" s="5">
        <v>46096</v>
      </c>
      <c r="AM9662" t="str">
        <f>SUBSTITUTE(Tabla_lineas[[#This Row],[Codigo Liname]]," ","")</f>
        <v>A1109</v>
      </c>
      <c r="AY9662" s="4"/>
    </row>
    <row r="9663" spans="1:51" customFormat="1" x14ac:dyDescent="0.25">
      <c r="A9663" s="2">
        <v>896</v>
      </c>
      <c r="B9663" t="s">
        <v>1483</v>
      </c>
      <c r="C9663" t="s">
        <v>1484</v>
      </c>
      <c r="E9663" t="s">
        <v>798</v>
      </c>
      <c r="F9663">
        <v>14.44</v>
      </c>
      <c r="G9663">
        <v>14.44</v>
      </c>
      <c r="H9663" t="s">
        <v>799</v>
      </c>
      <c r="I9663" s="2">
        <v>25.42</v>
      </c>
      <c r="J9663" t="s">
        <v>800</v>
      </c>
      <c r="K9663" t="s">
        <v>801</v>
      </c>
      <c r="L9663" s="3" t="str">
        <f>+INDEX([1]!TABLA_MAESTRO_DE_ARTICULO[SubGroupName],MATCH(Tabla_lineas[[#This Row],[CODIGO SAP]],[1]!TABLA_MAESTRO_DE_ARTICULO[ItemCode],0))</f>
        <v>COMPRIMIDO</v>
      </c>
      <c r="M9663" t="s">
        <v>802</v>
      </c>
      <c r="N9663">
        <v>36</v>
      </c>
      <c r="O9663" t="s">
        <v>45</v>
      </c>
      <c r="S9663">
        <v>142450</v>
      </c>
      <c r="U9663">
        <v>13.21</v>
      </c>
      <c r="V9663">
        <v>13.2</v>
      </c>
      <c r="W9663">
        <v>2</v>
      </c>
      <c r="Z9663" t="s">
        <v>46</v>
      </c>
      <c r="AM9663" t="str">
        <f>SUBSTITUTE(Tabla_lineas[[#This Row],[Codigo Liname]]," ","")</f>
        <v>B0107</v>
      </c>
      <c r="AY9663" s="4"/>
    </row>
    <row r="9664" spans="1:51" customFormat="1" x14ac:dyDescent="0.25">
      <c r="A9664" s="2">
        <v>896</v>
      </c>
      <c r="B9664" t="s">
        <v>1483</v>
      </c>
      <c r="C9664" t="s">
        <v>1484</v>
      </c>
      <c r="E9664" t="s">
        <v>476</v>
      </c>
      <c r="F9664">
        <v>24.52</v>
      </c>
      <c r="G9664">
        <v>9.4</v>
      </c>
      <c r="H9664" t="s">
        <v>477</v>
      </c>
      <c r="I9664" s="2">
        <v>9.48</v>
      </c>
      <c r="J9664" t="s">
        <v>478</v>
      </c>
      <c r="K9664" t="s">
        <v>479</v>
      </c>
      <c r="L9664" s="3" t="str">
        <f>+INDEX([1]!TABLA_MAESTRO_DE_ARTICULO[SubGroupName],MATCH(Tabla_lineas[[#This Row],[CODIGO SAP]],[1]!TABLA_MAESTRO_DE_ARTICULO[ItemCode],0))</f>
        <v>CREMA DERMICA</v>
      </c>
      <c r="M9664" t="s">
        <v>480</v>
      </c>
      <c r="N9664">
        <v>84</v>
      </c>
      <c r="O9664" t="s">
        <v>297</v>
      </c>
      <c r="S9664">
        <v>6970</v>
      </c>
      <c r="U9664">
        <v>9.44</v>
      </c>
      <c r="V9664">
        <v>9.39</v>
      </c>
      <c r="W9664">
        <v>5</v>
      </c>
      <c r="Z9664" t="s">
        <v>46</v>
      </c>
      <c r="AA9664" t="s">
        <v>153</v>
      </c>
      <c r="AB9664" s="5">
        <v>46096</v>
      </c>
      <c r="AM9664" t="str">
        <f>SUBSTITUTE(Tabla_lineas[[#This Row],[Codigo Liname]]," ","")</f>
        <v>D0701</v>
      </c>
      <c r="AY9664" s="4"/>
    </row>
    <row r="9665" spans="1:51" customFormat="1" x14ac:dyDescent="0.25">
      <c r="A9665" s="2">
        <v>896</v>
      </c>
      <c r="B9665" t="s">
        <v>1483</v>
      </c>
      <c r="C9665" t="s">
        <v>1484</v>
      </c>
      <c r="E9665" t="s">
        <v>449</v>
      </c>
      <c r="F9665">
        <v>4.2</v>
      </c>
      <c r="G9665">
        <v>2.2799999999999998</v>
      </c>
      <c r="H9665" t="s">
        <v>450</v>
      </c>
      <c r="I9665" s="2">
        <v>2.2799999999999998</v>
      </c>
      <c r="J9665" t="s">
        <v>451</v>
      </c>
      <c r="K9665" t="s">
        <v>452</v>
      </c>
      <c r="L9665" s="3" t="str">
        <f>+INDEX([1]!TABLA_MAESTRO_DE_ARTICULO[SubGroupName],MATCH(Tabla_lineas[[#This Row],[CODIGO SAP]],[1]!TABLA_MAESTRO_DE_ARTICULO[ItemCode],0))</f>
        <v>OVULO VAGINAL</v>
      </c>
      <c r="M9665" t="s">
        <v>453</v>
      </c>
      <c r="N9665">
        <v>89</v>
      </c>
      <c r="O9665" t="s">
        <v>97</v>
      </c>
      <c r="S9665">
        <v>47110</v>
      </c>
      <c r="U9665">
        <v>1.54</v>
      </c>
      <c r="V9665">
        <v>1.53</v>
      </c>
      <c r="W9665">
        <v>0.7</v>
      </c>
      <c r="Z9665" t="s">
        <v>46</v>
      </c>
      <c r="AA9665" t="s">
        <v>126</v>
      </c>
      <c r="AB9665" s="5">
        <v>46132</v>
      </c>
      <c r="AM9665" t="str">
        <f>SUBSTITUTE(Tabla_lineas[[#This Row],[Codigo Liname]]," ","")</f>
        <v>G0102</v>
      </c>
      <c r="AY9665" s="4"/>
    </row>
    <row r="9666" spans="1:51" customFormat="1" x14ac:dyDescent="0.25">
      <c r="A9666" s="2">
        <v>896</v>
      </c>
      <c r="B9666" t="s">
        <v>1483</v>
      </c>
      <c r="C9666" t="s">
        <v>1484</v>
      </c>
      <c r="E9666" t="s">
        <v>71</v>
      </c>
      <c r="F9666">
        <v>2.73</v>
      </c>
      <c r="G9666">
        <v>0.78</v>
      </c>
      <c r="H9666" t="s">
        <v>72</v>
      </c>
      <c r="I9666" s="2">
        <v>0.78</v>
      </c>
      <c r="J9666" t="s">
        <v>73</v>
      </c>
      <c r="K9666" t="s">
        <v>74</v>
      </c>
      <c r="L9666" s="3" t="str">
        <f>+INDEX([1]!TABLA_MAESTRO_DE_ARTICULO[SubGroupName],MATCH(Tabla_lineas[[#This Row],[CODIGO SAP]],[1]!TABLA_MAESTRO_DE_ARTICULO[ItemCode],0))</f>
        <v>COMPRIMIDO</v>
      </c>
      <c r="M9666" t="s">
        <v>75</v>
      </c>
      <c r="N9666">
        <v>65</v>
      </c>
      <c r="O9666" t="s">
        <v>45</v>
      </c>
      <c r="S9666">
        <v>733530</v>
      </c>
      <c r="U9666">
        <v>0.46</v>
      </c>
      <c r="V9666">
        <v>0.45</v>
      </c>
      <c r="W9666">
        <v>0.12</v>
      </c>
      <c r="Y9666" t="s">
        <v>1492</v>
      </c>
      <c r="Z9666" t="s">
        <v>46</v>
      </c>
      <c r="AA9666" t="s">
        <v>126</v>
      </c>
      <c r="AB9666" s="5">
        <v>46132</v>
      </c>
      <c r="AM9666" t="str">
        <f>SUBSTITUTE(Tabla_lineas[[#This Row],[Codigo Liname]]," ","")</f>
        <v>C0306</v>
      </c>
      <c r="AY9666" s="4"/>
    </row>
    <row r="9667" spans="1:51" customFormat="1" x14ac:dyDescent="0.25">
      <c r="A9667" s="2">
        <v>896</v>
      </c>
      <c r="B9667" t="s">
        <v>1483</v>
      </c>
      <c r="C9667" t="s">
        <v>1484</v>
      </c>
      <c r="E9667" t="s">
        <v>600</v>
      </c>
      <c r="F9667">
        <v>1.43</v>
      </c>
      <c r="G9667">
        <v>0.89</v>
      </c>
      <c r="H9667" t="s">
        <v>601</v>
      </c>
      <c r="I9667" s="2">
        <v>0.89</v>
      </c>
      <c r="J9667" t="s">
        <v>602</v>
      </c>
      <c r="K9667" t="s">
        <v>603</v>
      </c>
      <c r="L9667" s="3" t="str">
        <f>+INDEX([1]!TABLA_MAESTRO_DE_ARTICULO[SubGroupName],MATCH(Tabla_lineas[[#This Row],[CODIGO SAP]],[1]!TABLA_MAESTRO_DE_ARTICULO[ItemCode],0))</f>
        <v>COMPRIMIDO</v>
      </c>
      <c r="M9667" t="s">
        <v>604</v>
      </c>
      <c r="N9667">
        <v>68</v>
      </c>
      <c r="O9667" t="s">
        <v>45</v>
      </c>
      <c r="S9667">
        <v>171000</v>
      </c>
      <c r="U9667">
        <v>0.59</v>
      </c>
      <c r="V9667">
        <v>0.57999999999999996</v>
      </c>
      <c r="W9667">
        <v>0.2</v>
      </c>
      <c r="Y9667" t="s">
        <v>1492</v>
      </c>
      <c r="Z9667" t="s">
        <v>53</v>
      </c>
      <c r="AA9667" t="s">
        <v>126</v>
      </c>
      <c r="AB9667" s="5">
        <v>46132</v>
      </c>
      <c r="AM9667" t="str">
        <f>SUBSTITUTE(Tabla_lineas[[#This Row],[Codigo Liname]]," ","")</f>
        <v>C0701</v>
      </c>
      <c r="AY9667" s="4"/>
    </row>
    <row r="9668" spans="1:51" customFormat="1" x14ac:dyDescent="0.25">
      <c r="A9668" s="2">
        <v>896</v>
      </c>
      <c r="B9668" t="s">
        <v>1483</v>
      </c>
      <c r="C9668" t="s">
        <v>1484</v>
      </c>
      <c r="E9668" t="s">
        <v>40</v>
      </c>
      <c r="F9668">
        <v>1.54</v>
      </c>
      <c r="G9668">
        <v>1.54</v>
      </c>
      <c r="H9668" t="s">
        <v>41</v>
      </c>
      <c r="I9668" s="2">
        <v>2.13</v>
      </c>
      <c r="J9668" t="s">
        <v>42</v>
      </c>
      <c r="K9668" t="s">
        <v>43</v>
      </c>
      <c r="L9668" s="3" t="str">
        <f>+INDEX([1]!TABLA_MAESTRO_DE_ARTICULO[SubGroupName],MATCH(Tabla_lineas[[#This Row],[CODIGO SAP]],[1]!TABLA_MAESTRO_DE_ARTICULO[ItemCode],0))</f>
        <v>COMPRIMIDO</v>
      </c>
      <c r="M9668" t="s">
        <v>44</v>
      </c>
      <c r="N9668">
        <v>73</v>
      </c>
      <c r="O9668" t="s">
        <v>45</v>
      </c>
      <c r="S9668">
        <v>355140</v>
      </c>
      <c r="U9668">
        <v>1.18</v>
      </c>
      <c r="V9668">
        <v>1.17</v>
      </c>
      <c r="W9668">
        <v>0.15</v>
      </c>
      <c r="Z9668" t="s">
        <v>46</v>
      </c>
      <c r="AA9668" t="s">
        <v>126</v>
      </c>
      <c r="AB9668" s="5">
        <v>46132</v>
      </c>
      <c r="AM9668" t="str">
        <f>SUBSTITUTE(Tabla_lineas[[#This Row],[Codigo Liname]]," ","")</f>
        <v>C0807</v>
      </c>
      <c r="AY9668" s="4"/>
    </row>
    <row r="9669" spans="1:51" customFormat="1" x14ac:dyDescent="0.25">
      <c r="A9669" s="2">
        <v>896</v>
      </c>
      <c r="B9669" t="s">
        <v>1483</v>
      </c>
      <c r="C9669" t="s">
        <v>1484</v>
      </c>
      <c r="E9669" t="s">
        <v>277</v>
      </c>
      <c r="F9669">
        <v>4.05</v>
      </c>
      <c r="G9669">
        <v>2.59</v>
      </c>
      <c r="H9669" t="s">
        <v>278</v>
      </c>
      <c r="I9669" s="2">
        <v>3.24</v>
      </c>
      <c r="J9669" t="s">
        <v>279</v>
      </c>
      <c r="K9669" t="s">
        <v>280</v>
      </c>
      <c r="L9669" s="3" t="str">
        <f>+INDEX([1]!TABLA_MAESTRO_DE_ARTICULO[SubGroupName],MATCH(Tabla_lineas[[#This Row],[CODIGO SAP]],[1]!TABLA_MAESTRO_DE_ARTICULO[ItemCode],0))</f>
        <v>COMPRIMIDO</v>
      </c>
      <c r="M9669" t="s">
        <v>281</v>
      </c>
      <c r="N9669">
        <v>75</v>
      </c>
      <c r="O9669" t="s">
        <v>45</v>
      </c>
      <c r="S9669">
        <v>334280</v>
      </c>
      <c r="U9669">
        <v>2.62</v>
      </c>
      <c r="V9669">
        <v>2.58</v>
      </c>
      <c r="W9669">
        <v>0.7</v>
      </c>
      <c r="Z9669" t="s">
        <v>46</v>
      </c>
      <c r="AA9669" t="s">
        <v>120</v>
      </c>
      <c r="AB9669" s="5">
        <v>46132</v>
      </c>
      <c r="AM9669" t="str">
        <f>SUBSTITUTE(Tabla_lineas[[#This Row],[Codigo Liname]]," ","")</f>
        <v>C1002</v>
      </c>
      <c r="AY9669" s="4"/>
    </row>
    <row r="9670" spans="1:51" customFormat="1" x14ac:dyDescent="0.25">
      <c r="A9670" s="2">
        <v>896</v>
      </c>
      <c r="B9670" t="s">
        <v>1483</v>
      </c>
      <c r="C9670" t="s">
        <v>1484</v>
      </c>
      <c r="E9670" t="s">
        <v>1461</v>
      </c>
      <c r="F9670">
        <v>14.18</v>
      </c>
      <c r="G9670">
        <v>10</v>
      </c>
      <c r="H9670" t="s">
        <v>1462</v>
      </c>
      <c r="I9670" s="2">
        <v>10</v>
      </c>
      <c r="J9670" t="s">
        <v>1463</v>
      </c>
      <c r="K9670" t="s">
        <v>1464</v>
      </c>
      <c r="L9670" s="3" t="str">
        <f>+INDEX([1]!TABLA_MAESTRO_DE_ARTICULO[SubGroupName],MATCH(Tabla_lineas[[#This Row],[CODIGO SAP]],[1]!TABLA_MAESTRO_DE_ARTICULO[ItemCode],0))</f>
        <v>COMPRIMIDO</v>
      </c>
      <c r="M9670" t="s">
        <v>1465</v>
      </c>
      <c r="N9670">
        <v>39</v>
      </c>
      <c r="O9670" t="s">
        <v>45</v>
      </c>
      <c r="S9670">
        <v>2440</v>
      </c>
      <c r="U9670">
        <v>9</v>
      </c>
      <c r="V9670">
        <v>8.99</v>
      </c>
      <c r="W9670">
        <v>2</v>
      </c>
      <c r="Z9670" t="s">
        <v>46</v>
      </c>
      <c r="AM9670" t="str">
        <f>SUBSTITUTE(Tabla_lineas[[#This Row],[Codigo Liname]]," ","")</f>
        <v>B0207</v>
      </c>
      <c r="AY9670" s="4"/>
    </row>
    <row r="9671" spans="1:51" customFormat="1" x14ac:dyDescent="0.25">
      <c r="A9671" s="2">
        <v>896</v>
      </c>
      <c r="B9671" t="s">
        <v>1483</v>
      </c>
      <c r="C9671" t="s">
        <v>1484</v>
      </c>
      <c r="E9671" t="s">
        <v>390</v>
      </c>
      <c r="F9671">
        <v>0.92</v>
      </c>
      <c r="G9671">
        <v>0.65</v>
      </c>
      <c r="H9671" t="s">
        <v>391</v>
      </c>
      <c r="I9671" s="2">
        <v>0.65</v>
      </c>
      <c r="J9671" t="s">
        <v>392</v>
      </c>
      <c r="K9671" t="s">
        <v>393</v>
      </c>
      <c r="L9671" s="3" t="str">
        <f>+INDEX([1]!TABLA_MAESTRO_DE_ARTICULO[SubGroupName],MATCH(Tabla_lineas[[#This Row],[CODIGO SAP]],[1]!TABLA_MAESTRO_DE_ARTICULO[ItemCode],0))</f>
        <v>COMPRIMIDO</v>
      </c>
      <c r="M9671" t="s">
        <v>394</v>
      </c>
      <c r="N9671">
        <v>344</v>
      </c>
      <c r="O9671" t="s">
        <v>45</v>
      </c>
      <c r="S9671">
        <v>134860</v>
      </c>
      <c r="U9671">
        <v>0.65</v>
      </c>
      <c r="V9671">
        <v>0.64</v>
      </c>
      <c r="W9671">
        <v>0.15</v>
      </c>
      <c r="Z9671" t="s">
        <v>46</v>
      </c>
      <c r="AA9671" t="s">
        <v>153</v>
      </c>
      <c r="AB9671" s="5">
        <v>46132</v>
      </c>
      <c r="AM9671" t="str">
        <f>SUBSTITUTE(Tabla_lineas[[#This Row],[Codigo Liname]]," ","")</f>
        <v>A1206</v>
      </c>
      <c r="AY9671" s="4"/>
    </row>
    <row r="9672" spans="1:51" customFormat="1" x14ac:dyDescent="0.25">
      <c r="A9672" s="2">
        <v>896</v>
      </c>
      <c r="B9672" t="s">
        <v>1483</v>
      </c>
      <c r="C9672" t="s">
        <v>1484</v>
      </c>
      <c r="E9672" t="s">
        <v>534</v>
      </c>
      <c r="F9672">
        <v>47.52</v>
      </c>
      <c r="G9672">
        <v>47.5</v>
      </c>
      <c r="H9672" t="s">
        <v>535</v>
      </c>
      <c r="I9672" s="2">
        <v>51.59</v>
      </c>
      <c r="J9672" t="s">
        <v>536</v>
      </c>
      <c r="K9672" t="s">
        <v>537</v>
      </c>
      <c r="L9672" s="3" t="str">
        <f>+INDEX([1]!TABLA_MAESTRO_DE_ARTICULO[SubGroupName],MATCH(Tabla_lineas[[#This Row],[CODIGO SAP]],[1]!TABLA_MAESTRO_DE_ARTICULO[ItemCode],0))</f>
        <v>JARABE</v>
      </c>
      <c r="M9672" t="s">
        <v>538</v>
      </c>
      <c r="N9672">
        <v>330</v>
      </c>
      <c r="O9672" t="s">
        <v>65</v>
      </c>
      <c r="S9672">
        <v>13610</v>
      </c>
      <c r="U9672">
        <v>33.29</v>
      </c>
      <c r="V9672">
        <v>33.28</v>
      </c>
      <c r="W9672">
        <v>10</v>
      </c>
      <c r="Z9672" t="s">
        <v>46</v>
      </c>
      <c r="AA9672" t="s">
        <v>153</v>
      </c>
      <c r="AB9672" s="5">
        <v>46096</v>
      </c>
      <c r="AM9672" t="str">
        <f>SUBSTITUTE(Tabla_lineas[[#This Row],[Codigo Liname]]," ","")</f>
        <v>R0502</v>
      </c>
      <c r="AY9672" s="4"/>
    </row>
    <row r="9673" spans="1:51" customFormat="1" x14ac:dyDescent="0.25">
      <c r="A9673" s="2">
        <v>896</v>
      </c>
      <c r="B9673" t="s">
        <v>1483</v>
      </c>
      <c r="C9673" t="s">
        <v>1484</v>
      </c>
      <c r="E9673" t="s">
        <v>632</v>
      </c>
      <c r="F9673">
        <v>0.75</v>
      </c>
      <c r="G9673">
        <v>0.75</v>
      </c>
      <c r="H9673" t="s">
        <v>633</v>
      </c>
      <c r="I9673" s="2">
        <v>0.75</v>
      </c>
      <c r="J9673" t="s">
        <v>634</v>
      </c>
      <c r="K9673" t="s">
        <v>635</v>
      </c>
      <c r="L9673" s="3" t="str">
        <f>+INDEX([1]!TABLA_MAESTRO_DE_ARTICULO[SubGroupName],MATCH(Tabla_lineas[[#This Row],[CODIGO SAP]],[1]!TABLA_MAESTRO_DE_ARTICULO[ItemCode],0))</f>
        <v>COMPRIMIDO</v>
      </c>
      <c r="M9673" t="s">
        <v>636</v>
      </c>
      <c r="N9673">
        <v>346</v>
      </c>
      <c r="O9673" t="s">
        <v>45</v>
      </c>
      <c r="S9673">
        <v>229260</v>
      </c>
      <c r="U9673">
        <v>0.57999999999999996</v>
      </c>
      <c r="V9673">
        <v>0.56999999999999995</v>
      </c>
      <c r="W9673">
        <v>0.12</v>
      </c>
      <c r="Z9673" t="s">
        <v>46</v>
      </c>
      <c r="AA9673" t="s">
        <v>126</v>
      </c>
      <c r="AB9673" s="5">
        <v>46132</v>
      </c>
      <c r="AM9673" t="str">
        <f>SUBSTITUTE(Tabla_lineas[[#This Row],[Codigo Liname]]," ","")</f>
        <v>H0208</v>
      </c>
      <c r="AY9673" s="4"/>
    </row>
    <row r="9674" spans="1:51" customFormat="1" x14ac:dyDescent="0.25">
      <c r="A9674" s="2">
        <v>896</v>
      </c>
      <c r="B9674" t="s">
        <v>1483</v>
      </c>
      <c r="C9674" t="s">
        <v>1484</v>
      </c>
      <c r="E9674" t="s">
        <v>161</v>
      </c>
      <c r="F9674">
        <v>1.3</v>
      </c>
      <c r="G9674">
        <v>0.9</v>
      </c>
      <c r="H9674" t="s">
        <v>162</v>
      </c>
      <c r="I9674" s="2">
        <v>0.94</v>
      </c>
      <c r="J9674" t="s">
        <v>163</v>
      </c>
      <c r="K9674" t="s">
        <v>164</v>
      </c>
      <c r="L9674" s="3" t="str">
        <f>+INDEX([1]!TABLA_MAESTRO_DE_ARTICULO[SubGroupName],MATCH(Tabla_lineas[[#This Row],[CODIGO SAP]],[1]!TABLA_MAESTRO_DE_ARTICULO[ItemCode],0))</f>
        <v>COMPRIMIDO</v>
      </c>
      <c r="M9674" t="s">
        <v>165</v>
      </c>
      <c r="N9674">
        <v>226</v>
      </c>
      <c r="O9674" t="s">
        <v>45</v>
      </c>
      <c r="S9674">
        <v>125890</v>
      </c>
      <c r="U9674">
        <v>0.94</v>
      </c>
      <c r="V9674">
        <v>0.89</v>
      </c>
      <c r="W9674">
        <v>0.25</v>
      </c>
      <c r="Y9674" t="s">
        <v>1492</v>
      </c>
      <c r="Z9674" t="s">
        <v>53</v>
      </c>
      <c r="AA9674" t="s">
        <v>120</v>
      </c>
      <c r="AB9674" s="5">
        <v>46132</v>
      </c>
      <c r="AM9674" t="str">
        <f>SUBSTITUTE(Tabla_lineas[[#This Row],[Codigo Liname]]," ","")</f>
        <v>N0501</v>
      </c>
      <c r="AY9674" s="4"/>
    </row>
    <row r="9675" spans="1:51" customFormat="1" x14ac:dyDescent="0.25">
      <c r="A9675" s="2">
        <v>896</v>
      </c>
      <c r="B9675" t="s">
        <v>1483</v>
      </c>
      <c r="C9675" t="s">
        <v>1484</v>
      </c>
      <c r="E9675" t="s">
        <v>488</v>
      </c>
      <c r="F9675">
        <v>4.9800000000000004</v>
      </c>
      <c r="G9675">
        <v>4.9800000000000004</v>
      </c>
      <c r="H9675" t="s">
        <v>489</v>
      </c>
      <c r="I9675" s="2">
        <v>7.48</v>
      </c>
      <c r="J9675" t="s">
        <v>490</v>
      </c>
      <c r="K9675" t="s">
        <v>491</v>
      </c>
      <c r="L9675" s="3" t="str">
        <f>+INDEX([1]!TABLA_MAESTRO_DE_ARTICULO[SubGroupName],MATCH(Tabla_lineas[[#This Row],[CODIGO SAP]],[1]!TABLA_MAESTRO_DE_ARTICULO[ItemCode],0))</f>
        <v>COMPRIMIDO</v>
      </c>
      <c r="M9675" t="s">
        <v>492</v>
      </c>
      <c r="N9675">
        <v>234</v>
      </c>
      <c r="O9675" t="s">
        <v>45</v>
      </c>
      <c r="S9675">
        <v>44990</v>
      </c>
      <c r="U9675">
        <v>4.24</v>
      </c>
      <c r="V9675">
        <v>4.2300000000000004</v>
      </c>
      <c r="W9675">
        <v>0.15</v>
      </c>
      <c r="Z9675" t="s">
        <v>46</v>
      </c>
      <c r="AA9675" t="s">
        <v>153</v>
      </c>
      <c r="AB9675" s="5">
        <v>46132</v>
      </c>
      <c r="AM9675" t="str">
        <f>SUBSTITUTE(Tabla_lineas[[#This Row],[Codigo Liname]]," ","")</f>
        <v>N0512</v>
      </c>
      <c r="AY9675" s="4"/>
    </row>
    <row r="9676" spans="1:51" customFormat="1" x14ac:dyDescent="0.25">
      <c r="A9676" s="2">
        <v>896</v>
      </c>
      <c r="B9676" t="s">
        <v>1483</v>
      </c>
      <c r="C9676" t="s">
        <v>1484</v>
      </c>
      <c r="E9676" t="s">
        <v>610</v>
      </c>
      <c r="F9676">
        <v>6.97</v>
      </c>
      <c r="G9676">
        <v>4.6500000000000004</v>
      </c>
      <c r="H9676" t="s">
        <v>611</v>
      </c>
      <c r="I9676" s="2">
        <v>4.6500000000000004</v>
      </c>
      <c r="J9676" t="s">
        <v>612</v>
      </c>
      <c r="K9676" t="s">
        <v>613</v>
      </c>
      <c r="L9676" s="3" t="str">
        <f>+INDEX([1]!TABLA_MAESTRO_DE_ARTICULO[SubGroupName],MATCH(Tabla_lineas[[#This Row],[CODIGO SAP]],[1]!TABLA_MAESTRO_DE_ARTICULO[ItemCode],0))</f>
        <v>COMPRIMIDO</v>
      </c>
      <c r="M9676" t="s">
        <v>614</v>
      </c>
      <c r="N9676">
        <v>225</v>
      </c>
      <c r="O9676" t="s">
        <v>45</v>
      </c>
      <c r="S9676">
        <v>129230</v>
      </c>
      <c r="U9676">
        <v>2.8</v>
      </c>
      <c r="V9676">
        <v>2.79</v>
      </c>
      <c r="W9676">
        <v>0.7</v>
      </c>
      <c r="Z9676" t="s">
        <v>46</v>
      </c>
      <c r="AA9676" t="s">
        <v>120</v>
      </c>
      <c r="AB9676" s="5">
        <v>46132</v>
      </c>
      <c r="AM9676" t="str">
        <f>SUBSTITUTE(Tabla_lineas[[#This Row],[Codigo Liname]]," ","")</f>
        <v>N0402</v>
      </c>
      <c r="AY9676" s="4"/>
    </row>
    <row r="9677" spans="1:51" customFormat="1" x14ac:dyDescent="0.25">
      <c r="A9677" s="2">
        <v>896</v>
      </c>
      <c r="B9677" t="s">
        <v>1483</v>
      </c>
      <c r="C9677" t="s">
        <v>1484</v>
      </c>
      <c r="E9677" t="s">
        <v>198</v>
      </c>
      <c r="F9677">
        <v>1.02</v>
      </c>
      <c r="G9677">
        <v>1</v>
      </c>
      <c r="H9677" t="s">
        <v>199</v>
      </c>
      <c r="I9677" s="2">
        <v>1.78</v>
      </c>
      <c r="J9677" t="s">
        <v>200</v>
      </c>
      <c r="K9677" t="s">
        <v>201</v>
      </c>
      <c r="L9677" s="3" t="str">
        <f>+INDEX([1]!TABLA_MAESTRO_DE_ARTICULO[SubGroupName],MATCH(Tabla_lineas[[#This Row],[CODIGO SAP]],[1]!TABLA_MAESTRO_DE_ARTICULO[ItemCode],0))</f>
        <v>COMPRIMIDO</v>
      </c>
      <c r="M9677" t="s">
        <v>202</v>
      </c>
      <c r="N9677">
        <v>263</v>
      </c>
      <c r="O9677" t="s">
        <v>45</v>
      </c>
      <c r="S9677">
        <v>238000</v>
      </c>
      <c r="U9677">
        <v>1.21</v>
      </c>
      <c r="V9677">
        <v>0.99</v>
      </c>
      <c r="W9677">
        <v>0.15</v>
      </c>
      <c r="Z9677" t="s">
        <v>46</v>
      </c>
      <c r="AM9677" t="str">
        <f>SUBSTITUTE(Tabla_lineas[[#This Row],[Codigo Liname]]," ","")</f>
        <v>R0607</v>
      </c>
      <c r="AY9677" s="4"/>
    </row>
    <row r="9678" spans="1:51" customFormat="1" x14ac:dyDescent="0.25">
      <c r="A9678" s="2">
        <v>896</v>
      </c>
      <c r="B9678" t="s">
        <v>1483</v>
      </c>
      <c r="C9678" t="s">
        <v>1484</v>
      </c>
      <c r="E9678" t="s">
        <v>379</v>
      </c>
      <c r="F9678">
        <v>0.6</v>
      </c>
      <c r="G9678">
        <v>0.45</v>
      </c>
      <c r="H9678" t="s">
        <v>380</v>
      </c>
      <c r="I9678" s="2">
        <v>0.45</v>
      </c>
      <c r="J9678" t="s">
        <v>381</v>
      </c>
      <c r="K9678" t="s">
        <v>382</v>
      </c>
      <c r="L9678" s="3" t="str">
        <f>+INDEX([1]!TABLA_MAESTRO_DE_ARTICULO[SubGroupName],MATCH(Tabla_lineas[[#This Row],[CODIGO SAP]],[1]!TABLA_MAESTRO_DE_ARTICULO[ItemCode],0))</f>
        <v>COMPRIMIDO</v>
      </c>
      <c r="M9678" t="s">
        <v>383</v>
      </c>
      <c r="N9678">
        <v>45</v>
      </c>
      <c r="O9678" t="s">
        <v>45</v>
      </c>
      <c r="S9678">
        <v>859770</v>
      </c>
      <c r="U9678">
        <v>0.3</v>
      </c>
      <c r="V9678">
        <v>0.28999999999999998</v>
      </c>
      <c r="W9678">
        <v>0.12</v>
      </c>
      <c r="Z9678" t="s">
        <v>46</v>
      </c>
      <c r="AA9678" t="s">
        <v>120</v>
      </c>
      <c r="AB9678" s="5">
        <v>46132</v>
      </c>
      <c r="AM9678" t="str">
        <f>SUBSTITUTE(Tabla_lineas[[#This Row],[Codigo Liname]]," ","")</f>
        <v>B0308</v>
      </c>
      <c r="AY9678" s="4"/>
    </row>
    <row r="9679" spans="1:51" customFormat="1" x14ac:dyDescent="0.25">
      <c r="A9679" s="2">
        <v>897</v>
      </c>
      <c r="B9679" t="s">
        <v>1493</v>
      </c>
      <c r="C9679" t="s">
        <v>1494</v>
      </c>
      <c r="E9679" t="s">
        <v>390</v>
      </c>
      <c r="F9679">
        <v>0.92</v>
      </c>
      <c r="G9679">
        <v>0.65</v>
      </c>
      <c r="H9679" t="s">
        <v>391</v>
      </c>
      <c r="I9679" s="2">
        <v>0.65</v>
      </c>
      <c r="J9679" t="s">
        <v>392</v>
      </c>
      <c r="K9679" t="s">
        <v>393</v>
      </c>
      <c r="L9679" s="3" t="str">
        <f>+INDEX([1]!TABLA_MAESTRO_DE_ARTICULO[SubGroupName],MATCH(Tabla_lineas[[#This Row],[CODIGO SAP]],[1]!TABLA_MAESTRO_DE_ARTICULO[ItemCode],0))</f>
        <v>COMPRIMIDO</v>
      </c>
      <c r="M9679" t="s">
        <v>394</v>
      </c>
      <c r="N9679">
        <v>22</v>
      </c>
      <c r="O9679" t="s">
        <v>45</v>
      </c>
      <c r="S9679">
        <v>70000</v>
      </c>
      <c r="U9679">
        <v>0.65</v>
      </c>
      <c r="V9679">
        <v>0.64</v>
      </c>
      <c r="W9679">
        <v>0.15</v>
      </c>
      <c r="Z9679" t="s">
        <v>46</v>
      </c>
      <c r="AA9679" t="s">
        <v>153</v>
      </c>
      <c r="AB9679" s="5">
        <v>46132</v>
      </c>
      <c r="AM9679" t="str">
        <f>SUBSTITUTE(Tabla_lineas[[#This Row],[Codigo Liname]]," ","")</f>
        <v>A1206</v>
      </c>
      <c r="AY9679" s="4"/>
    </row>
    <row r="9680" spans="1:51" customFormat="1" x14ac:dyDescent="0.25">
      <c r="A9680" s="2">
        <v>897</v>
      </c>
      <c r="B9680" t="s">
        <v>1493</v>
      </c>
      <c r="C9680" t="s">
        <v>1494</v>
      </c>
      <c r="E9680" t="s">
        <v>333</v>
      </c>
      <c r="F9680">
        <v>0.8</v>
      </c>
      <c r="G9680">
        <v>0.8</v>
      </c>
      <c r="H9680" t="s">
        <v>334</v>
      </c>
      <c r="I9680" s="2">
        <v>0.83</v>
      </c>
      <c r="J9680" t="s">
        <v>335</v>
      </c>
      <c r="K9680" t="s">
        <v>336</v>
      </c>
      <c r="L9680" s="3" t="str">
        <f>+INDEX([1]!TABLA_MAESTRO_DE_ARTICULO[SubGroupName],MATCH(Tabla_lineas[[#This Row],[CODIGO SAP]],[1]!TABLA_MAESTRO_DE_ARTICULO[ItemCode],0))</f>
        <v>COMPRIMIDO</v>
      </c>
      <c r="M9680" t="s">
        <v>337</v>
      </c>
      <c r="N9680">
        <v>16</v>
      </c>
      <c r="O9680" t="s">
        <v>45</v>
      </c>
      <c r="S9680">
        <v>80000</v>
      </c>
      <c r="U9680">
        <v>0.63</v>
      </c>
      <c r="V9680">
        <v>0.62</v>
      </c>
      <c r="W9680">
        <v>0.12</v>
      </c>
      <c r="Z9680" t="s">
        <v>46</v>
      </c>
      <c r="AA9680" t="s">
        <v>126</v>
      </c>
      <c r="AB9680" s="5">
        <v>46096</v>
      </c>
      <c r="AM9680" t="str">
        <f>SUBSTITUTE(Tabla_lineas[[#This Row],[Codigo Liname]]," ","")</f>
        <v>A1109</v>
      </c>
      <c r="AY9680" s="4"/>
    </row>
    <row r="9681" spans="1:51" customFormat="1" x14ac:dyDescent="0.25">
      <c r="A9681" s="2">
        <v>897</v>
      </c>
      <c r="B9681" t="s">
        <v>1493</v>
      </c>
      <c r="C9681" t="s">
        <v>1494</v>
      </c>
      <c r="E9681" t="s">
        <v>198</v>
      </c>
      <c r="F9681">
        <v>1.02</v>
      </c>
      <c r="G9681">
        <v>1</v>
      </c>
      <c r="H9681" t="s">
        <v>199</v>
      </c>
      <c r="I9681" s="2">
        <v>1.78</v>
      </c>
      <c r="J9681" t="s">
        <v>200</v>
      </c>
      <c r="K9681" t="s">
        <v>201</v>
      </c>
      <c r="L9681" s="3" t="str">
        <f>+INDEX([1]!TABLA_MAESTRO_DE_ARTICULO[SubGroupName],MATCH(Tabla_lineas[[#This Row],[CODIGO SAP]],[1]!TABLA_MAESTRO_DE_ARTICULO[ItemCode],0))</f>
        <v>COMPRIMIDO</v>
      </c>
      <c r="M9681" t="s">
        <v>202</v>
      </c>
      <c r="N9681">
        <v>6</v>
      </c>
      <c r="O9681" t="s">
        <v>45</v>
      </c>
      <c r="S9681">
        <v>100000</v>
      </c>
      <c r="U9681">
        <v>1.1100000000000001</v>
      </c>
      <c r="V9681">
        <v>0.99</v>
      </c>
      <c r="W9681">
        <v>0.15</v>
      </c>
      <c r="Z9681" t="s">
        <v>46</v>
      </c>
      <c r="AM9681" t="str">
        <f>SUBSTITUTE(Tabla_lineas[[#This Row],[Codigo Liname]]," ","")</f>
        <v>R0607</v>
      </c>
      <c r="AY9681" s="4"/>
    </row>
    <row r="9682" spans="1:51" customFormat="1" x14ac:dyDescent="0.25">
      <c r="A9682" s="2">
        <v>897</v>
      </c>
      <c r="B9682" t="s">
        <v>1493</v>
      </c>
      <c r="C9682" t="s">
        <v>1494</v>
      </c>
      <c r="E9682" t="s">
        <v>47</v>
      </c>
      <c r="F9682">
        <v>14.47</v>
      </c>
      <c r="G9682">
        <v>14.47</v>
      </c>
      <c r="H9682" t="s">
        <v>48</v>
      </c>
      <c r="I9682" s="2">
        <v>26.67</v>
      </c>
      <c r="J9682" t="s">
        <v>49</v>
      </c>
      <c r="K9682" t="s">
        <v>50</v>
      </c>
      <c r="L9682" s="3" t="str">
        <f>+INDEX([1]!TABLA_MAESTRO_DE_ARTICULO[SubGroupName],MATCH(Tabla_lineas[[#This Row],[CODIGO SAP]],[1]!TABLA_MAESTRO_DE_ARTICULO[ItemCode],0))</f>
        <v>POLVO PARA INYECTABLE</v>
      </c>
      <c r="M9682" t="s">
        <v>51</v>
      </c>
      <c r="N9682">
        <v>5</v>
      </c>
      <c r="O9682" t="s">
        <v>52</v>
      </c>
      <c r="S9682">
        <v>8000</v>
      </c>
      <c r="U9682">
        <v>11.99</v>
      </c>
      <c r="V9682">
        <v>11.98</v>
      </c>
      <c r="W9682">
        <v>3.8</v>
      </c>
      <c r="Z9682" t="s">
        <v>46</v>
      </c>
      <c r="AA9682" t="s">
        <v>126</v>
      </c>
      <c r="AB9682" s="5">
        <v>46096</v>
      </c>
      <c r="AM9682" t="str">
        <f>SUBSTITUTE(Tabla_lineas[[#This Row],[Codigo Liname]]," ","")</f>
        <v>J0126</v>
      </c>
      <c r="AY9682" s="4"/>
    </row>
    <row r="9683" spans="1:51" customFormat="1" x14ac:dyDescent="0.25">
      <c r="A9683" s="2">
        <v>897</v>
      </c>
      <c r="B9683" t="s">
        <v>1493</v>
      </c>
      <c r="C9683" t="s">
        <v>1494</v>
      </c>
      <c r="E9683" t="s">
        <v>277</v>
      </c>
      <c r="F9683">
        <v>4.05</v>
      </c>
      <c r="G9683">
        <v>2.59</v>
      </c>
      <c r="H9683" t="s">
        <v>278</v>
      </c>
      <c r="I9683" s="2">
        <v>3.24</v>
      </c>
      <c r="J9683" t="s">
        <v>279</v>
      </c>
      <c r="K9683" t="s">
        <v>280</v>
      </c>
      <c r="L9683" s="3" t="str">
        <f>+INDEX([1]!TABLA_MAESTRO_DE_ARTICULO[SubGroupName],MATCH(Tabla_lineas[[#This Row],[CODIGO SAP]],[1]!TABLA_MAESTRO_DE_ARTICULO[ItemCode],0))</f>
        <v>COMPRIMIDO</v>
      </c>
      <c r="M9683" t="s">
        <v>281</v>
      </c>
      <c r="N9683">
        <v>24</v>
      </c>
      <c r="O9683" t="s">
        <v>45</v>
      </c>
      <c r="S9683">
        <v>60000</v>
      </c>
      <c r="U9683">
        <v>2.33</v>
      </c>
      <c r="V9683">
        <v>2.3199999999999998</v>
      </c>
      <c r="W9683">
        <v>0.7</v>
      </c>
      <c r="Z9683" t="s">
        <v>46</v>
      </c>
      <c r="AA9683" t="s">
        <v>120</v>
      </c>
      <c r="AB9683" s="5">
        <v>46132</v>
      </c>
      <c r="AM9683" t="str">
        <f>SUBSTITUTE(Tabla_lineas[[#This Row],[Codigo Liname]]," ","")</f>
        <v>C1002</v>
      </c>
      <c r="AY9683" s="4"/>
    </row>
    <row r="9684" spans="1:51" customFormat="1" x14ac:dyDescent="0.25">
      <c r="A9684" s="2">
        <v>897</v>
      </c>
      <c r="B9684" t="s">
        <v>1493</v>
      </c>
      <c r="C9684" t="s">
        <v>1494</v>
      </c>
      <c r="E9684" t="s">
        <v>534</v>
      </c>
      <c r="F9684">
        <v>47.52</v>
      </c>
      <c r="G9684">
        <v>47.5</v>
      </c>
      <c r="H9684" t="s">
        <v>535</v>
      </c>
      <c r="I9684" s="2">
        <v>51.59</v>
      </c>
      <c r="J9684" t="s">
        <v>536</v>
      </c>
      <c r="K9684" t="s">
        <v>537</v>
      </c>
      <c r="L9684" s="3" t="str">
        <f>+INDEX([1]!TABLA_MAESTRO_DE_ARTICULO[SubGroupName],MATCH(Tabla_lineas[[#This Row],[CODIGO SAP]],[1]!TABLA_MAESTRO_DE_ARTICULO[ItemCode],0))</f>
        <v>JARABE</v>
      </c>
      <c r="M9684" t="s">
        <v>538</v>
      </c>
      <c r="N9684">
        <v>21</v>
      </c>
      <c r="O9684" t="s">
        <v>65</v>
      </c>
      <c r="S9684">
        <v>1800</v>
      </c>
      <c r="U9684">
        <v>37.4</v>
      </c>
      <c r="V9684">
        <v>37.39</v>
      </c>
      <c r="W9684">
        <v>10</v>
      </c>
      <c r="Z9684" t="s">
        <v>46</v>
      </c>
      <c r="AA9684" t="s">
        <v>153</v>
      </c>
      <c r="AB9684" s="5">
        <v>46096</v>
      </c>
      <c r="AM9684" t="str">
        <f>SUBSTITUTE(Tabla_lineas[[#This Row],[Codigo Liname]]," ","")</f>
        <v>R0502</v>
      </c>
      <c r="AY9684" s="4"/>
    </row>
    <row r="9685" spans="1:51" customFormat="1" x14ac:dyDescent="0.25">
      <c r="A9685" s="2">
        <v>897</v>
      </c>
      <c r="B9685" t="s">
        <v>1493</v>
      </c>
      <c r="C9685" t="s">
        <v>1494</v>
      </c>
      <c r="E9685" t="s">
        <v>711</v>
      </c>
      <c r="F9685">
        <v>8.8000000000000007</v>
      </c>
      <c r="G9685">
        <v>7.79</v>
      </c>
      <c r="H9685" t="s">
        <v>712</v>
      </c>
      <c r="I9685" s="2">
        <v>7.79</v>
      </c>
      <c r="J9685" t="s">
        <v>713</v>
      </c>
      <c r="K9685" t="s">
        <v>714</v>
      </c>
      <c r="L9685" s="3" t="str">
        <f>+INDEX([1]!TABLA_MAESTRO_DE_ARTICULO[SubGroupName],MATCH(Tabla_lineas[[#This Row],[CODIGO SAP]],[1]!TABLA_MAESTRO_DE_ARTICULO[ItemCode],0))</f>
        <v>COMPRIMIDO</v>
      </c>
      <c r="M9685" t="s">
        <v>715</v>
      </c>
      <c r="N9685">
        <v>25</v>
      </c>
      <c r="O9685" t="s">
        <v>45</v>
      </c>
      <c r="S9685">
        <v>30000</v>
      </c>
      <c r="U9685">
        <v>7.09</v>
      </c>
      <c r="V9685">
        <v>7.08</v>
      </c>
      <c r="W9685">
        <v>2</v>
      </c>
      <c r="Z9685" t="s">
        <v>46</v>
      </c>
      <c r="AA9685" t="s">
        <v>120</v>
      </c>
      <c r="AB9685" s="5">
        <v>46132</v>
      </c>
      <c r="AM9685" t="str">
        <f>SUBSTITUTE(Tabla_lineas[[#This Row],[Codigo Liname]]," ","")</f>
        <v>P0127</v>
      </c>
      <c r="AY9685" s="4"/>
    </row>
    <row r="9686" spans="1:51" customFormat="1" x14ac:dyDescent="0.25">
      <c r="A9686" s="2">
        <v>897</v>
      </c>
      <c r="B9686" t="s">
        <v>1493</v>
      </c>
      <c r="C9686" t="s">
        <v>1494</v>
      </c>
      <c r="E9686" t="s">
        <v>652</v>
      </c>
      <c r="F9686">
        <v>19.37</v>
      </c>
      <c r="G9686">
        <v>12</v>
      </c>
      <c r="H9686" t="s">
        <v>653</v>
      </c>
      <c r="I9686" s="2">
        <v>12.02</v>
      </c>
      <c r="J9686" t="s">
        <v>654</v>
      </c>
      <c r="K9686" t="s">
        <v>655</v>
      </c>
      <c r="L9686" s="3" t="str">
        <f>+INDEX([1]!TABLA_MAESTRO_DE_ARTICULO[SubGroupName],MATCH(Tabla_lineas[[#This Row],[CODIGO SAP]],[1]!TABLA_MAESTRO_DE_ARTICULO[ItemCode],0))</f>
        <v>CAPSULA BLANDA</v>
      </c>
      <c r="M9686" t="s">
        <v>1367</v>
      </c>
      <c r="N9686">
        <v>18</v>
      </c>
      <c r="O9686" t="s">
        <v>45</v>
      </c>
      <c r="S9686">
        <v>20000</v>
      </c>
      <c r="U9686">
        <v>12.02</v>
      </c>
      <c r="V9686">
        <v>11.99</v>
      </c>
      <c r="W9686">
        <v>1</v>
      </c>
      <c r="Z9686" t="s">
        <v>46</v>
      </c>
      <c r="AM9686" t="str">
        <f>SUBSTITUTE(Tabla_lineas[[#This Row],[Codigo Liname]]," ","")</f>
        <v>C1003</v>
      </c>
      <c r="AY9686" s="4"/>
    </row>
    <row r="9687" spans="1:51" customFormat="1" x14ac:dyDescent="0.25">
      <c r="A9687" s="2">
        <v>897</v>
      </c>
      <c r="B9687" t="s">
        <v>1493</v>
      </c>
      <c r="C9687" t="s">
        <v>1494</v>
      </c>
      <c r="E9687" t="s">
        <v>193</v>
      </c>
      <c r="F9687">
        <v>14.39</v>
      </c>
      <c r="G9687">
        <v>10.38</v>
      </c>
      <c r="H9687" t="s">
        <v>194</v>
      </c>
      <c r="I9687" s="2">
        <v>10.38</v>
      </c>
      <c r="J9687" t="s">
        <v>195</v>
      </c>
      <c r="K9687" t="s">
        <v>196</v>
      </c>
      <c r="L9687" s="3" t="str">
        <f>+INDEX([1]!TABLA_MAESTRO_DE_ARTICULO[SubGroupName],MATCH(Tabla_lineas[[#This Row],[CODIGO SAP]],[1]!TABLA_MAESTRO_DE_ARTICULO[ItemCode],0))</f>
        <v>POLVO PARA INYECTABLE</v>
      </c>
      <c r="M9687" t="s">
        <v>197</v>
      </c>
      <c r="N9687">
        <v>4</v>
      </c>
      <c r="O9687" t="s">
        <v>52</v>
      </c>
      <c r="S9687">
        <v>5000</v>
      </c>
      <c r="U9687">
        <v>8.44</v>
      </c>
      <c r="V9687">
        <v>8.43</v>
      </c>
      <c r="W9687">
        <v>3.8</v>
      </c>
      <c r="Z9687" t="s">
        <v>53</v>
      </c>
      <c r="AA9687" t="s">
        <v>120</v>
      </c>
      <c r="AB9687" s="5">
        <v>46096</v>
      </c>
      <c r="AM9687" t="str">
        <f>SUBSTITUTE(Tabla_lineas[[#This Row],[Codigo Liname]]," ","")</f>
        <v>J0122</v>
      </c>
      <c r="AY9687" s="4"/>
    </row>
    <row r="9688" spans="1:51" customFormat="1" x14ac:dyDescent="0.25">
      <c r="A9688" s="2">
        <v>898</v>
      </c>
      <c r="B9688" t="s">
        <v>1495</v>
      </c>
      <c r="C9688" t="s">
        <v>1496</v>
      </c>
      <c r="E9688" t="s">
        <v>318</v>
      </c>
      <c r="F9688">
        <v>1.26</v>
      </c>
      <c r="G9688">
        <v>1.26</v>
      </c>
      <c r="H9688" t="s">
        <v>319</v>
      </c>
      <c r="I9688" s="2">
        <v>3.35</v>
      </c>
      <c r="J9688" t="s">
        <v>320</v>
      </c>
      <c r="K9688" t="s">
        <v>321</v>
      </c>
      <c r="L9688" s="3" t="str">
        <f>+INDEX([1]!TABLA_MAESTRO_DE_ARTICULO[SubGroupName],MATCH(Tabla_lineas[[#This Row],[CODIGO SAP]],[1]!TABLA_MAESTRO_DE_ARTICULO[ItemCode],0))</f>
        <v>COMPRIMIDO</v>
      </c>
      <c r="M9688" t="s">
        <v>1290</v>
      </c>
      <c r="N9688">
        <v>1</v>
      </c>
      <c r="O9688" t="s">
        <v>45</v>
      </c>
      <c r="S9688">
        <v>2000</v>
      </c>
      <c r="U9688">
        <v>1.27</v>
      </c>
      <c r="V9688">
        <v>1.25</v>
      </c>
      <c r="W9688">
        <v>0.2</v>
      </c>
      <c r="Z9688" t="s">
        <v>46</v>
      </c>
      <c r="AA9688" t="s">
        <v>120</v>
      </c>
      <c r="AB9688" s="5">
        <v>46132</v>
      </c>
      <c r="AM9688" t="str">
        <f>SUBSTITUTE(Tabla_lineas[[#This Row],[Codigo Liname]]," ","")</f>
        <v>A1004</v>
      </c>
      <c r="AY9688" s="4"/>
    </row>
    <row r="9689" spans="1:51" customFormat="1" x14ac:dyDescent="0.25">
      <c r="A9689" s="2">
        <v>898</v>
      </c>
      <c r="B9689" t="s">
        <v>1495</v>
      </c>
      <c r="C9689" t="s">
        <v>1496</v>
      </c>
      <c r="E9689" t="s">
        <v>82</v>
      </c>
      <c r="F9689">
        <v>1.61</v>
      </c>
      <c r="G9689">
        <v>1.61</v>
      </c>
      <c r="H9689" t="s">
        <v>83</v>
      </c>
      <c r="I9689" s="2">
        <v>3.67</v>
      </c>
      <c r="J9689" t="s">
        <v>84</v>
      </c>
      <c r="K9689" t="s">
        <v>85</v>
      </c>
      <c r="L9689" s="3" t="str">
        <f>+INDEX([1]!TABLA_MAESTRO_DE_ARTICULO[SubGroupName],MATCH(Tabla_lineas[[#This Row],[CODIGO SAP]],[1]!TABLA_MAESTRO_DE_ARTICULO[ItemCode],0))</f>
        <v>COMPRIMIDO</v>
      </c>
      <c r="M9689" t="s">
        <v>86</v>
      </c>
      <c r="N9689">
        <v>2</v>
      </c>
      <c r="O9689" t="s">
        <v>45</v>
      </c>
      <c r="S9689">
        <v>10000</v>
      </c>
      <c r="U9689">
        <v>1.69</v>
      </c>
      <c r="V9689">
        <v>1.6</v>
      </c>
      <c r="W9689">
        <v>0.15</v>
      </c>
      <c r="Z9689" t="s">
        <v>46</v>
      </c>
      <c r="AA9689" t="s">
        <v>126</v>
      </c>
      <c r="AB9689" s="5">
        <v>46132</v>
      </c>
      <c r="AM9689" t="str">
        <f>SUBSTITUTE(Tabla_lineas[[#This Row],[Codigo Liname]]," ","")</f>
        <v>C0902</v>
      </c>
      <c r="AY9689" s="4"/>
    </row>
    <row r="9690" spans="1:51" customFormat="1" x14ac:dyDescent="0.25">
      <c r="A9690" s="2">
        <v>899</v>
      </c>
      <c r="B9690" t="s">
        <v>1497</v>
      </c>
      <c r="C9690" t="s">
        <v>1498</v>
      </c>
      <c r="E9690" t="s">
        <v>574</v>
      </c>
      <c r="F9690">
        <v>5.79</v>
      </c>
      <c r="G9690">
        <v>5.79</v>
      </c>
      <c r="H9690" t="s">
        <v>575</v>
      </c>
      <c r="I9690" s="2">
        <v>6.63</v>
      </c>
      <c r="J9690" t="s">
        <v>576</v>
      </c>
      <c r="K9690" t="s">
        <v>577</v>
      </c>
      <c r="L9690" s="3" t="str">
        <f>+INDEX([1]!TABLA_MAESTRO_DE_ARTICULO[SubGroupName],MATCH(Tabla_lineas[[#This Row],[CODIGO SAP]],[1]!TABLA_MAESTRO_DE_ARTICULO[ItemCode],0))</f>
        <v>COMPRIMIDO</v>
      </c>
      <c r="M9690" t="s">
        <v>578</v>
      </c>
      <c r="N9690">
        <v>14</v>
      </c>
      <c r="O9690" t="s">
        <v>45</v>
      </c>
      <c r="S9690">
        <v>5000</v>
      </c>
      <c r="U9690">
        <v>3.5</v>
      </c>
      <c r="V9690">
        <v>3.49</v>
      </c>
      <c r="W9690">
        <v>0.7</v>
      </c>
      <c r="Z9690" t="s">
        <v>46</v>
      </c>
      <c r="AA9690" t="s">
        <v>126</v>
      </c>
      <c r="AB9690" s="5">
        <v>46132</v>
      </c>
      <c r="AM9690" t="str">
        <f>SUBSTITUTE(Tabla_lineas[[#This Row],[Codigo Liname]]," ","")</f>
        <v>J0166</v>
      </c>
      <c r="AY9690" s="4"/>
    </row>
    <row r="9691" spans="1:51" customFormat="1" x14ac:dyDescent="0.25">
      <c r="A9691" s="2">
        <v>899</v>
      </c>
      <c r="B9691" t="s">
        <v>1497</v>
      </c>
      <c r="C9691" t="s">
        <v>1498</v>
      </c>
      <c r="E9691" t="s">
        <v>343</v>
      </c>
      <c r="F9691">
        <v>26.57</v>
      </c>
      <c r="G9691">
        <v>17.350000000000001</v>
      </c>
      <c r="H9691" t="s">
        <v>344</v>
      </c>
      <c r="I9691" s="2">
        <v>17.350000000000001</v>
      </c>
      <c r="J9691" t="s">
        <v>345</v>
      </c>
      <c r="K9691" t="s">
        <v>346</v>
      </c>
      <c r="L9691" s="3" t="str">
        <f>+INDEX([1]!TABLA_MAESTRO_DE_ARTICULO[SubGroupName],MATCH(Tabla_lineas[[#This Row],[CODIGO SAP]],[1]!TABLA_MAESTRO_DE_ARTICULO[ItemCode],0))</f>
        <v>CREMA DERMICA</v>
      </c>
      <c r="M9691" t="s">
        <v>347</v>
      </c>
      <c r="N9691">
        <v>17</v>
      </c>
      <c r="O9691" t="s">
        <v>297</v>
      </c>
      <c r="S9691">
        <v>100</v>
      </c>
      <c r="U9691">
        <v>13.35</v>
      </c>
      <c r="V9691">
        <v>13.34</v>
      </c>
      <c r="W9691">
        <v>5</v>
      </c>
      <c r="Z9691" t="s">
        <v>46</v>
      </c>
      <c r="AA9691" t="s">
        <v>153</v>
      </c>
      <c r="AB9691" s="5">
        <v>46096</v>
      </c>
      <c r="AM9691" t="str">
        <f>SUBSTITUTE(Tabla_lineas[[#This Row],[Codigo Liname]]," ","")</f>
        <v>D0104</v>
      </c>
      <c r="AY9691" s="4"/>
    </row>
    <row r="9692" spans="1:51" customFormat="1" x14ac:dyDescent="0.25">
      <c r="A9692" s="2">
        <v>899</v>
      </c>
      <c r="B9692" t="s">
        <v>1497</v>
      </c>
      <c r="C9692" t="s">
        <v>1498</v>
      </c>
      <c r="E9692" t="s">
        <v>500</v>
      </c>
      <c r="F9692">
        <v>5.38</v>
      </c>
      <c r="G9692">
        <v>5.17</v>
      </c>
      <c r="H9692" t="s">
        <v>501</v>
      </c>
      <c r="I9692" s="2">
        <v>5.17</v>
      </c>
      <c r="J9692" t="s">
        <v>502</v>
      </c>
      <c r="K9692" t="s">
        <v>503</v>
      </c>
      <c r="L9692" s="3" t="str">
        <f>+INDEX([1]!TABLA_MAESTRO_DE_ARTICULO[SubGroupName],MATCH(Tabla_lineas[[#This Row],[CODIGO SAP]],[1]!TABLA_MAESTRO_DE_ARTICULO[ItemCode],0))</f>
        <v>SOLUCION INYECTABLE</v>
      </c>
      <c r="M9692" t="s">
        <v>504</v>
      </c>
      <c r="N9692">
        <v>22</v>
      </c>
      <c r="O9692" t="s">
        <v>249</v>
      </c>
      <c r="S9692">
        <v>1800</v>
      </c>
      <c r="U9692">
        <v>4</v>
      </c>
      <c r="V9692">
        <v>3.99</v>
      </c>
      <c r="W9692">
        <v>1.5</v>
      </c>
      <c r="Z9692" t="s">
        <v>46</v>
      </c>
      <c r="AA9692" t="s">
        <v>126</v>
      </c>
      <c r="AB9692" s="5">
        <v>46132</v>
      </c>
      <c r="AM9692" t="str">
        <f>SUBSTITUTE(Tabla_lineas[[#This Row],[Codigo Liname]]," ","")</f>
        <v>B0510</v>
      </c>
      <c r="AY9692" s="4"/>
    </row>
    <row r="9693" spans="1:51" customFormat="1" x14ac:dyDescent="0.25">
      <c r="A9693" s="2">
        <v>899</v>
      </c>
      <c r="B9693" t="s">
        <v>1497</v>
      </c>
      <c r="C9693" t="s">
        <v>1498</v>
      </c>
      <c r="E9693" t="s">
        <v>239</v>
      </c>
      <c r="F9693">
        <v>1.48</v>
      </c>
      <c r="G9693">
        <v>1.48</v>
      </c>
      <c r="H9693" t="s">
        <v>240</v>
      </c>
      <c r="I9693" s="2">
        <v>2.54</v>
      </c>
      <c r="J9693" t="s">
        <v>241</v>
      </c>
      <c r="K9693" t="s">
        <v>242</v>
      </c>
      <c r="L9693" s="3" t="str">
        <f>+INDEX([1]!TABLA_MAESTRO_DE_ARTICULO[SubGroupName],MATCH(Tabla_lineas[[#This Row],[CODIGO SAP]],[1]!TABLA_MAESTRO_DE_ARTICULO[ItemCode],0))</f>
        <v>COMPRIMIDO</v>
      </c>
      <c r="M9693" t="s">
        <v>243</v>
      </c>
      <c r="N9693">
        <v>13</v>
      </c>
      <c r="O9693" t="s">
        <v>45</v>
      </c>
      <c r="S9693">
        <v>10000</v>
      </c>
      <c r="U9693">
        <v>1.37</v>
      </c>
      <c r="V9693">
        <v>1.36</v>
      </c>
      <c r="W9693">
        <v>0.4</v>
      </c>
      <c r="Z9693" t="s">
        <v>46</v>
      </c>
      <c r="AA9693" t="s">
        <v>120</v>
      </c>
      <c r="AB9693" s="5">
        <v>46132</v>
      </c>
      <c r="AM9693" t="str">
        <f>SUBSTITUTE(Tabla_lineas[[#This Row],[Codigo Liname]]," ","")</f>
        <v>J0137</v>
      </c>
      <c r="AY9693" s="4"/>
    </row>
    <row r="9694" spans="1:51" customFormat="1" x14ac:dyDescent="0.25">
      <c r="A9694" s="2">
        <v>899</v>
      </c>
      <c r="B9694" t="s">
        <v>1497</v>
      </c>
      <c r="C9694" t="s">
        <v>1498</v>
      </c>
      <c r="E9694" t="s">
        <v>229</v>
      </c>
      <c r="F9694">
        <v>19.329999999999998</v>
      </c>
      <c r="G9694">
        <v>18.399999999999999</v>
      </c>
      <c r="H9694" t="s">
        <v>230</v>
      </c>
      <c r="I9694" s="2">
        <v>18.399999999999999</v>
      </c>
      <c r="J9694" t="s">
        <v>231</v>
      </c>
      <c r="K9694" t="s">
        <v>232</v>
      </c>
      <c r="L9694" s="3" t="str">
        <f>+INDEX([1]!TABLA_MAESTRO_DE_ARTICULO[SubGroupName],MATCH(Tabla_lineas[[#This Row],[CODIGO SAP]],[1]!TABLA_MAESTRO_DE_ARTICULO[ItemCode],0))</f>
        <v>SUSPENSION</v>
      </c>
      <c r="M9694" t="s">
        <v>233</v>
      </c>
      <c r="N9694">
        <v>25</v>
      </c>
      <c r="O9694" t="s">
        <v>65</v>
      </c>
      <c r="S9694">
        <v>350</v>
      </c>
      <c r="U9694">
        <v>13.71</v>
      </c>
      <c r="V9694">
        <v>13.7</v>
      </c>
      <c r="W9694">
        <v>5.5</v>
      </c>
      <c r="Z9694" t="s">
        <v>46</v>
      </c>
      <c r="AA9694" t="s">
        <v>153</v>
      </c>
      <c r="AB9694" s="5">
        <v>46132</v>
      </c>
      <c r="AM9694" t="str">
        <f>SUBSTITUTE(Tabla_lineas[[#This Row],[Codigo Liname]]," ","")</f>
        <v>J0138</v>
      </c>
      <c r="AY9694" s="4"/>
    </row>
    <row r="9695" spans="1:51" customFormat="1" x14ac:dyDescent="0.25">
      <c r="A9695" s="2">
        <v>899</v>
      </c>
      <c r="B9695" t="s">
        <v>1497</v>
      </c>
      <c r="C9695" t="s">
        <v>1498</v>
      </c>
      <c r="E9695" t="s">
        <v>476</v>
      </c>
      <c r="F9695">
        <v>24.52</v>
      </c>
      <c r="G9695">
        <v>9.4</v>
      </c>
      <c r="H9695" t="s">
        <v>477</v>
      </c>
      <c r="I9695" s="2">
        <v>9.48</v>
      </c>
      <c r="J9695" t="s">
        <v>478</v>
      </c>
      <c r="K9695" t="s">
        <v>479</v>
      </c>
      <c r="L9695" s="3" t="str">
        <f>+INDEX([1]!TABLA_MAESTRO_DE_ARTICULO[SubGroupName],MATCH(Tabla_lineas[[#This Row],[CODIGO SAP]],[1]!TABLA_MAESTRO_DE_ARTICULO[ItemCode],0))</f>
        <v>CREMA DERMICA</v>
      </c>
      <c r="M9695" t="s">
        <v>480</v>
      </c>
      <c r="N9695">
        <v>6</v>
      </c>
      <c r="O9695" t="s">
        <v>297</v>
      </c>
      <c r="S9695">
        <v>200</v>
      </c>
      <c r="U9695">
        <v>9.39</v>
      </c>
      <c r="V9695">
        <v>9.3800000000000008</v>
      </c>
      <c r="W9695">
        <v>5</v>
      </c>
      <c r="Z9695" t="s">
        <v>53</v>
      </c>
      <c r="AA9695" t="s">
        <v>153</v>
      </c>
      <c r="AB9695" s="5">
        <v>46096</v>
      </c>
      <c r="AM9695" t="str">
        <f>SUBSTITUTE(Tabla_lineas[[#This Row],[Codigo Liname]]," ","")</f>
        <v>D0701</v>
      </c>
      <c r="AY9695" s="4"/>
    </row>
    <row r="9696" spans="1:51" customFormat="1" x14ac:dyDescent="0.25">
      <c r="A9696" s="2">
        <v>899</v>
      </c>
      <c r="B9696" t="s">
        <v>1497</v>
      </c>
      <c r="C9696" t="s">
        <v>1498</v>
      </c>
      <c r="E9696" t="s">
        <v>133</v>
      </c>
      <c r="F9696">
        <v>0.95</v>
      </c>
      <c r="G9696">
        <v>0.95</v>
      </c>
      <c r="H9696" t="s">
        <v>134</v>
      </c>
      <c r="I9696" s="2">
        <v>1.31</v>
      </c>
      <c r="J9696" t="s">
        <v>135</v>
      </c>
      <c r="K9696" t="s">
        <v>136</v>
      </c>
      <c r="L9696" s="3" t="str">
        <f>+INDEX([1]!TABLA_MAESTRO_DE_ARTICULO[SubGroupName],MATCH(Tabla_lineas[[#This Row],[CODIGO SAP]],[1]!TABLA_MAESTRO_DE_ARTICULO[ItemCode],0))</f>
        <v>COMPRIMIDO</v>
      </c>
      <c r="M9696" t="s">
        <v>137</v>
      </c>
      <c r="N9696">
        <v>18</v>
      </c>
      <c r="O9696" t="s">
        <v>45</v>
      </c>
      <c r="S9696">
        <v>15000</v>
      </c>
      <c r="U9696">
        <v>0.98</v>
      </c>
      <c r="V9696">
        <v>0.94</v>
      </c>
      <c r="W9696">
        <v>0.32</v>
      </c>
      <c r="Z9696" t="s">
        <v>46</v>
      </c>
      <c r="AA9696" t="s">
        <v>120</v>
      </c>
      <c r="AB9696" s="5">
        <v>46132</v>
      </c>
      <c r="AM9696" t="str">
        <f>SUBSTITUTE(Tabla_lineas[[#This Row],[Codigo Liname]]," ","")</f>
        <v>N0304</v>
      </c>
      <c r="AY9696" s="4"/>
    </row>
    <row r="9697" spans="1:51" customFormat="1" x14ac:dyDescent="0.25">
      <c r="A9697" s="2">
        <v>900</v>
      </c>
      <c r="B9697" t="s">
        <v>1499</v>
      </c>
      <c r="C9697" t="str">
        <f t="shared" ref="C9697:C9705" si="152">IFERROR(VALUE(RIGHT(TRIM(LEFT(B9697,SEARCH("Eco",B9697)-1)),7)),"COTI")</f>
        <v>COTI</v>
      </c>
      <c r="E9697" t="s">
        <v>1320</v>
      </c>
      <c r="F9697">
        <v>26.03</v>
      </c>
      <c r="G9697">
        <v>13.79</v>
      </c>
      <c r="H9697" t="s">
        <v>1321</v>
      </c>
      <c r="I9697" s="2"/>
      <c r="J9697" t="str">
        <f>+INDEX([1]!TABLA_MAESTRO_DE_ARTICULO[ItemName],MATCH(Tabla_lineas[[#This Row],[CODIGO SAP]],[1]!TABLA_MAESTRO_DE_ARTICULO[ItemCode],0))</f>
        <v>BACITRACINA-NEOMICINA X 10 G UNGUENTO</v>
      </c>
      <c r="K9697" t="s">
        <v>1323</v>
      </c>
      <c r="L9697" s="3" t="str">
        <f>+INDEX([1]!TABLA_MAESTRO_DE_ARTICULO[SubGroupName],MATCH(Tabla_lineas[[#This Row],[CODIGO SAP]],[1]!TABLA_MAESTRO_DE_ARTICULO[ItemCode],0))</f>
        <v>UNGUENTO</v>
      </c>
      <c r="M9697" t="s">
        <v>1324</v>
      </c>
      <c r="O9697" t="s">
        <v>1325</v>
      </c>
      <c r="S9697">
        <v>30</v>
      </c>
      <c r="V9697">
        <v>10</v>
      </c>
      <c r="Z9697" t="s">
        <v>46</v>
      </c>
      <c r="AM9697" t="str">
        <f>SUBSTITUTE(Tabla_lineas[[#This Row],[Codigo Liname]]," ","")</f>
        <v>D0102</v>
      </c>
      <c r="AY9697" s="4"/>
    </row>
    <row r="9698" spans="1:51" customFormat="1" x14ac:dyDescent="0.25">
      <c r="A9698" s="2">
        <v>900</v>
      </c>
      <c r="B9698" t="s">
        <v>1499</v>
      </c>
      <c r="C9698" t="str">
        <f t="shared" si="152"/>
        <v>COTI</v>
      </c>
      <c r="E9698" t="s">
        <v>148</v>
      </c>
      <c r="F9698">
        <v>5.12</v>
      </c>
      <c r="G9698">
        <v>4</v>
      </c>
      <c r="H9698" t="s">
        <v>149</v>
      </c>
      <c r="I9698" s="2"/>
      <c r="J9698" t="s">
        <v>150</v>
      </c>
      <c r="K9698" t="s">
        <v>151</v>
      </c>
      <c r="L9698" s="3" t="str">
        <f>+INDEX([1]!TABLA_MAESTRO_DE_ARTICULO[SubGroupName],MATCH(Tabla_lineas[[#This Row],[CODIGO SAP]],[1]!TABLA_MAESTRO_DE_ARTICULO[ItemCode],0))</f>
        <v>COMPRIMIDO</v>
      </c>
      <c r="M9698" t="s">
        <v>152</v>
      </c>
      <c r="O9698" t="s">
        <v>45</v>
      </c>
      <c r="S9698">
        <v>300</v>
      </c>
      <c r="V9698">
        <v>1</v>
      </c>
      <c r="Z9698" t="s">
        <v>46</v>
      </c>
      <c r="AM9698" t="str">
        <f>SUBSTITUTE(Tabla_lineas[[#This Row],[Codigo Liname]]," ","")</f>
        <v>M0111</v>
      </c>
      <c r="AY9698" s="4"/>
    </row>
    <row r="9699" spans="1:51" customFormat="1" x14ac:dyDescent="0.25">
      <c r="A9699" s="2">
        <v>900</v>
      </c>
      <c r="B9699" t="s">
        <v>1499</v>
      </c>
      <c r="C9699" t="str">
        <f t="shared" si="152"/>
        <v>COTI</v>
      </c>
      <c r="E9699" t="s">
        <v>308</v>
      </c>
      <c r="F9699">
        <v>5.07</v>
      </c>
      <c r="G9699">
        <v>5.07</v>
      </c>
      <c r="H9699" t="s">
        <v>309</v>
      </c>
      <c r="I9699" s="2"/>
      <c r="J9699" t="str">
        <f>+INDEX([1]!TABLA_MAESTRO_DE_ARTICULO[ItemName],MATCH(Tabla_lineas[[#This Row],[CODIGO SAP]],[1]!TABLA_MAESTRO_DE_ARTICULO[ItemCode],0))</f>
        <v>KETOROLACO 30 MG X 1 ML X 1 AMP. SOLUCION INY.</v>
      </c>
      <c r="K9699" t="s">
        <v>311</v>
      </c>
      <c r="L9699" s="3" t="str">
        <f>+INDEX([1]!TABLA_MAESTRO_DE_ARTICULO[SubGroupName],MATCH(Tabla_lineas[[#This Row],[CODIGO SAP]],[1]!TABLA_MAESTRO_DE_ARTICULO[ItemCode],0))</f>
        <v>SOLUCION INYECTABLE</v>
      </c>
      <c r="M9699" t="s">
        <v>312</v>
      </c>
      <c r="O9699" t="s">
        <v>249</v>
      </c>
      <c r="S9699">
        <v>201</v>
      </c>
      <c r="V9699">
        <v>2.5</v>
      </c>
      <c r="Z9699" t="s">
        <v>46</v>
      </c>
      <c r="AM9699" t="str">
        <f>SUBSTITUTE(Tabla_lineas[[#This Row],[Codigo Liname]]," ","")</f>
        <v>M0109</v>
      </c>
      <c r="AY9699" s="4"/>
    </row>
    <row r="9700" spans="1:51" customFormat="1" x14ac:dyDescent="0.25">
      <c r="A9700" s="2">
        <v>900</v>
      </c>
      <c r="B9700" t="s">
        <v>1499</v>
      </c>
      <c r="C9700" t="str">
        <f t="shared" si="152"/>
        <v>COTI</v>
      </c>
      <c r="E9700" t="s">
        <v>256</v>
      </c>
      <c r="F9700">
        <v>3.3</v>
      </c>
      <c r="G9700">
        <v>3.3</v>
      </c>
      <c r="H9700" t="s">
        <v>257</v>
      </c>
      <c r="I9700" s="2"/>
      <c r="J9700" t="str">
        <f>+INDEX([1]!TABLA_MAESTRO_DE_ARTICULO[ItemName],MATCH(Tabla_lineas[[#This Row],[CODIGO SAP]],[1]!TABLA_MAESTRO_DE_ARTICULO[ItemCode],0))</f>
        <v>DICLOFENACO 75 MG X 3 ML X 1 AMP. SOLUCION INY.</v>
      </c>
      <c r="K9700" t="s">
        <v>259</v>
      </c>
      <c r="L9700" s="3" t="str">
        <f>+INDEX([1]!TABLA_MAESTRO_DE_ARTICULO[SubGroupName],MATCH(Tabla_lineas[[#This Row],[CODIGO SAP]],[1]!TABLA_MAESTRO_DE_ARTICULO[ItemCode],0))</f>
        <v>SOLUCION INYECTABLE</v>
      </c>
      <c r="M9700" t="s">
        <v>260</v>
      </c>
      <c r="O9700" t="s">
        <v>249</v>
      </c>
      <c r="S9700">
        <v>100</v>
      </c>
      <c r="V9700">
        <v>2</v>
      </c>
      <c r="Z9700" t="s">
        <v>46</v>
      </c>
      <c r="AM9700" t="str">
        <f>SUBSTITUTE(Tabla_lineas[[#This Row],[Codigo Liname]]," ","")</f>
        <v>M0103</v>
      </c>
      <c r="AY9700" s="4"/>
    </row>
    <row r="9701" spans="1:51" customFormat="1" x14ac:dyDescent="0.25">
      <c r="A9701" s="2">
        <v>900</v>
      </c>
      <c r="B9701" t="s">
        <v>1499</v>
      </c>
      <c r="C9701" t="str">
        <f t="shared" si="152"/>
        <v>COTI</v>
      </c>
      <c r="E9701" t="s">
        <v>303</v>
      </c>
      <c r="F9701">
        <v>0.75</v>
      </c>
      <c r="G9701">
        <v>0.69</v>
      </c>
      <c r="H9701" t="s">
        <v>304</v>
      </c>
      <c r="I9701" s="2"/>
      <c r="J9701" t="str">
        <f>+INDEX([1]!TABLA_MAESTRO_DE_ARTICULO[ItemName],MATCH(Tabla_lineas[[#This Row],[CODIGO SAP]],[1]!TABLA_MAESTRO_DE_ARTICULO[ItemCode],0))</f>
        <v>IBUPROFENO 400 MG X 1 COMP.</v>
      </c>
      <c r="K9701" t="s">
        <v>306</v>
      </c>
      <c r="L9701" s="3" t="str">
        <f>+INDEX([1]!TABLA_MAESTRO_DE_ARTICULO[SubGroupName],MATCH(Tabla_lineas[[#This Row],[CODIGO SAP]],[1]!TABLA_MAESTRO_DE_ARTICULO[ItemCode],0))</f>
        <v>COMPRIMIDO</v>
      </c>
      <c r="M9701" t="s">
        <v>307</v>
      </c>
      <c r="O9701" t="s">
        <v>45</v>
      </c>
      <c r="S9701">
        <v>1000</v>
      </c>
      <c r="V9701">
        <v>0.25</v>
      </c>
      <c r="Z9701" t="s">
        <v>46</v>
      </c>
      <c r="AM9701" t="str">
        <f>SUBSTITUTE(Tabla_lineas[[#This Row],[Codigo Liname]]," ","")</f>
        <v>M0105</v>
      </c>
      <c r="AY9701" s="4"/>
    </row>
    <row r="9702" spans="1:51" customFormat="1" x14ac:dyDescent="0.25">
      <c r="A9702" s="2">
        <v>900</v>
      </c>
      <c r="B9702" t="s">
        <v>1499</v>
      </c>
      <c r="C9702" t="str">
        <f t="shared" si="152"/>
        <v>COTI</v>
      </c>
      <c r="E9702" t="s">
        <v>224</v>
      </c>
      <c r="F9702">
        <v>0.95</v>
      </c>
      <c r="G9702">
        <v>0.38</v>
      </c>
      <c r="H9702" t="s">
        <v>225</v>
      </c>
      <c r="I9702" s="2"/>
      <c r="J9702" t="str">
        <f>+INDEX([1]!TABLA_MAESTRO_DE_ARTICULO[ItemName],MATCH(Tabla_lineas[[#This Row],[CODIGO SAP]],[1]!TABLA_MAESTRO_DE_ARTICULO[ItemCode],0))</f>
        <v>COMPLEJO B X 1 COMP. RECUBIERTO</v>
      </c>
      <c r="K9702" t="s">
        <v>227</v>
      </c>
      <c r="L9702" s="3" t="str">
        <f>+INDEX([1]!TABLA_MAESTRO_DE_ARTICULO[SubGroupName],MATCH(Tabla_lineas[[#This Row],[CODIGO SAP]],[1]!TABLA_MAESTRO_DE_ARTICULO[ItemCode],0))</f>
        <v>COMPRIMIDO</v>
      </c>
      <c r="M9702" t="s">
        <v>228</v>
      </c>
      <c r="O9702" t="s">
        <v>45</v>
      </c>
      <c r="S9702">
        <v>500</v>
      </c>
      <c r="V9702">
        <v>0.35</v>
      </c>
      <c r="Z9702" t="s">
        <v>53</v>
      </c>
      <c r="AM9702" t="str">
        <f>SUBSTITUTE(Tabla_lineas[[#This Row],[Codigo Liname]]," ","")</f>
        <v>A1106</v>
      </c>
      <c r="AY9702" s="4"/>
    </row>
    <row r="9703" spans="1:51" customFormat="1" x14ac:dyDescent="0.25">
      <c r="A9703" s="2">
        <v>900</v>
      </c>
      <c r="B9703" t="s">
        <v>1499</v>
      </c>
      <c r="C9703" t="str">
        <f t="shared" si="152"/>
        <v>COTI</v>
      </c>
      <c r="E9703" t="s">
        <v>250</v>
      </c>
      <c r="F9703">
        <v>24.52</v>
      </c>
      <c r="G9703">
        <v>24.5</v>
      </c>
      <c r="H9703" t="s">
        <v>251</v>
      </c>
      <c r="I9703" s="2"/>
      <c r="J9703" t="str">
        <f>+INDEX([1]!TABLA_MAESTRO_DE_ARTICULO[ItemName],MATCH(Tabla_lineas[[#This Row],[CODIGO SAP]],[1]!TABLA_MAESTRO_DE_ARTICULO[ItemCode],0))</f>
        <v>DICLOFENACO 1% X 30 G GEL</v>
      </c>
      <c r="K9703" t="s">
        <v>253</v>
      </c>
      <c r="L9703" s="3" t="str">
        <f>+INDEX([1]!TABLA_MAESTRO_DE_ARTICULO[SubGroupName],MATCH(Tabla_lineas[[#This Row],[CODIGO SAP]],[1]!TABLA_MAESTRO_DE_ARTICULO[ItemCode],0))</f>
        <v>GEL</v>
      </c>
      <c r="M9703" t="s">
        <v>254</v>
      </c>
      <c r="O9703" t="s">
        <v>255</v>
      </c>
      <c r="S9703">
        <v>30</v>
      </c>
      <c r="V9703">
        <v>11</v>
      </c>
      <c r="Z9703" t="s">
        <v>46</v>
      </c>
      <c r="AM9703" t="str">
        <f>SUBSTITUTE(Tabla_lineas[[#This Row],[Codigo Liname]]," ","")</f>
        <v>M0101</v>
      </c>
      <c r="AY9703" s="4"/>
    </row>
    <row r="9704" spans="1:51" customFormat="1" x14ac:dyDescent="0.25">
      <c r="A9704" s="2">
        <v>900</v>
      </c>
      <c r="B9704" t="s">
        <v>1499</v>
      </c>
      <c r="C9704" t="str">
        <f t="shared" si="152"/>
        <v>COTI</v>
      </c>
      <c r="E9704" t="s">
        <v>138</v>
      </c>
      <c r="F9704">
        <v>0.2</v>
      </c>
      <c r="G9704">
        <v>0.2</v>
      </c>
      <c r="H9704" t="s">
        <v>139</v>
      </c>
      <c r="I9704" s="2"/>
      <c r="J9704" t="str">
        <f>+INDEX([1]!TABLA_MAESTRO_DE_ARTICULO[ItemName],MATCH(Tabla_lineas[[#This Row],[CODIGO SAP]],[1]!TABLA_MAESTRO_DE_ARTICULO[ItemCode],0))</f>
        <v>DICLOFENACO 50 MG X 1 COMP. RECUBIERTO</v>
      </c>
      <c r="K9704" t="s">
        <v>141</v>
      </c>
      <c r="L9704" s="3" t="str">
        <f>+INDEX([1]!TABLA_MAESTRO_DE_ARTICULO[SubGroupName],MATCH(Tabla_lineas[[#This Row],[CODIGO SAP]],[1]!TABLA_MAESTRO_DE_ARTICULO[ItemCode],0))</f>
        <v>COMPRIMIDO</v>
      </c>
      <c r="M9704" t="s">
        <v>142</v>
      </c>
      <c r="O9704" t="s">
        <v>45</v>
      </c>
      <c r="S9704">
        <v>500</v>
      </c>
      <c r="V9704">
        <v>0.2</v>
      </c>
      <c r="Z9704" t="s">
        <v>53</v>
      </c>
      <c r="AM9704" t="str">
        <f>SUBSTITUTE(Tabla_lineas[[#This Row],[Codigo Liname]]," ","")</f>
        <v>M0102</v>
      </c>
      <c r="AY9704" s="4"/>
    </row>
    <row r="9705" spans="1:51" customFormat="1" x14ac:dyDescent="0.25">
      <c r="A9705" s="2">
        <v>900</v>
      </c>
      <c r="B9705" t="s">
        <v>1499</v>
      </c>
      <c r="C9705" t="str">
        <f t="shared" si="152"/>
        <v>COTI</v>
      </c>
      <c r="E9705" t="s">
        <v>476</v>
      </c>
      <c r="F9705">
        <v>24.52</v>
      </c>
      <c r="G9705">
        <v>9.4</v>
      </c>
      <c r="H9705" t="s">
        <v>477</v>
      </c>
      <c r="I9705" s="2"/>
      <c r="J9705" t="str">
        <f>+INDEX([1]!TABLA_MAESTRO_DE_ARTICULO[ItemName],MATCH(Tabla_lineas[[#This Row],[CODIGO SAP]],[1]!TABLA_MAESTRO_DE_ARTICULO[ItemCode],0))</f>
        <v>BETAMETASONA 0,1 % X 15 G CREMA DERMICA</v>
      </c>
      <c r="K9705" t="s">
        <v>479</v>
      </c>
      <c r="L9705" s="3" t="str">
        <f>+INDEX([1]!TABLA_MAESTRO_DE_ARTICULO[SubGroupName],MATCH(Tabla_lineas[[#This Row],[CODIGO SAP]],[1]!TABLA_MAESTRO_DE_ARTICULO[ItemCode],0))</f>
        <v>CREMA DERMICA</v>
      </c>
      <c r="M9705" t="s">
        <v>480</v>
      </c>
      <c r="O9705" t="s">
        <v>297</v>
      </c>
      <c r="S9705">
        <v>20</v>
      </c>
      <c r="V9705">
        <v>9.4</v>
      </c>
      <c r="Z9705" t="s">
        <v>46</v>
      </c>
      <c r="AM9705" t="str">
        <f>SUBSTITUTE(Tabla_lineas[[#This Row],[Codigo Liname]]," ","")</f>
        <v>D0701</v>
      </c>
      <c r="AY9705" s="4"/>
    </row>
    <row r="9706" spans="1:51" customFormat="1" x14ac:dyDescent="0.25">
      <c r="A9706" s="2">
        <v>901</v>
      </c>
      <c r="B9706" t="s">
        <v>1500</v>
      </c>
      <c r="C9706" t="s">
        <v>1501</v>
      </c>
      <c r="E9706" t="s">
        <v>60</v>
      </c>
      <c r="F9706">
        <v>15.12</v>
      </c>
      <c r="G9706">
        <v>9.5</v>
      </c>
      <c r="H9706" t="s">
        <v>61</v>
      </c>
      <c r="I9706" s="2">
        <v>9.59</v>
      </c>
      <c r="J9706" t="s">
        <v>62</v>
      </c>
      <c r="K9706" t="s">
        <v>63</v>
      </c>
      <c r="L9706" s="3" t="str">
        <f>+INDEX([1]!TABLA_MAESTRO_DE_ARTICULO[SubGroupName],MATCH(Tabla_lineas[[#This Row],[CODIGO SAP]],[1]!TABLA_MAESTRO_DE_ARTICULO[ItemCode],0))</f>
        <v>JARABE</v>
      </c>
      <c r="M9706" t="s">
        <v>64</v>
      </c>
      <c r="N9706">
        <v>11</v>
      </c>
      <c r="O9706" t="s">
        <v>65</v>
      </c>
      <c r="S9706">
        <v>2000</v>
      </c>
      <c r="U9706">
        <v>11.2</v>
      </c>
      <c r="V9706">
        <v>9.49</v>
      </c>
      <c r="W9706">
        <v>5</v>
      </c>
      <c r="Z9706" t="s">
        <v>46</v>
      </c>
      <c r="AA9706" t="s">
        <v>153</v>
      </c>
      <c r="AB9706" s="5">
        <v>46096</v>
      </c>
      <c r="AM9706" t="str">
        <f>SUBSTITUTE(Tabla_lineas[[#This Row],[Codigo Liname]]," ","")</f>
        <v>R0503</v>
      </c>
      <c r="AY9706" s="4"/>
    </row>
    <row r="9707" spans="1:51" customFormat="1" x14ac:dyDescent="0.25">
      <c r="A9707" s="2">
        <v>902</v>
      </c>
      <c r="B9707" t="s">
        <v>1502</v>
      </c>
      <c r="C9707" t="s">
        <v>1503</v>
      </c>
      <c r="E9707" t="s">
        <v>374</v>
      </c>
      <c r="F9707">
        <v>2.0699999999999998</v>
      </c>
      <c r="G9707">
        <v>1.4</v>
      </c>
      <c r="H9707" t="s">
        <v>375</v>
      </c>
      <c r="I9707" s="2">
        <v>1.4</v>
      </c>
      <c r="J9707" t="s">
        <v>376</v>
      </c>
      <c r="K9707" t="s">
        <v>377</v>
      </c>
      <c r="L9707" s="3" t="str">
        <f>+INDEX([1]!TABLA_MAESTRO_DE_ARTICULO[SubGroupName],MATCH(Tabla_lineas[[#This Row],[CODIGO SAP]],[1]!TABLA_MAESTRO_DE_ARTICULO[ItemCode],0))</f>
        <v>COMPRIMIDO</v>
      </c>
      <c r="M9707" t="s">
        <v>378</v>
      </c>
      <c r="N9707">
        <v>21</v>
      </c>
      <c r="O9707" t="s">
        <v>45</v>
      </c>
      <c r="S9707">
        <v>6000</v>
      </c>
      <c r="U9707">
        <v>1.1399999999999999</v>
      </c>
      <c r="V9707">
        <v>1.1299999999999999</v>
      </c>
      <c r="W9707">
        <v>0.25</v>
      </c>
      <c r="Z9707" t="s">
        <v>46</v>
      </c>
      <c r="AA9707" t="s">
        <v>120</v>
      </c>
      <c r="AB9707" s="5">
        <v>46132</v>
      </c>
      <c r="AM9707" t="str">
        <f>SUBSTITUTE(Tabla_lineas[[#This Row],[Codigo Liname]]," ","")</f>
        <v>H0209</v>
      </c>
      <c r="AY9707" s="4"/>
    </row>
    <row r="9708" spans="1:51" customFormat="1" x14ac:dyDescent="0.25">
      <c r="A9708" s="2">
        <v>902</v>
      </c>
      <c r="B9708" t="s">
        <v>1502</v>
      </c>
      <c r="C9708" t="s">
        <v>1503</v>
      </c>
      <c r="E9708" t="s">
        <v>250</v>
      </c>
      <c r="F9708">
        <v>24.52</v>
      </c>
      <c r="G9708">
        <v>24.5</v>
      </c>
      <c r="H9708" t="s">
        <v>251</v>
      </c>
      <c r="I9708" s="2">
        <v>26.21</v>
      </c>
      <c r="J9708" t="s">
        <v>252</v>
      </c>
      <c r="K9708" t="s">
        <v>253</v>
      </c>
      <c r="L9708" s="3" t="str">
        <f>+INDEX([1]!TABLA_MAESTRO_DE_ARTICULO[SubGroupName],MATCH(Tabla_lineas[[#This Row],[CODIGO SAP]],[1]!TABLA_MAESTRO_DE_ARTICULO[ItemCode],0))</f>
        <v>GEL</v>
      </c>
      <c r="M9708" t="s">
        <v>254</v>
      </c>
      <c r="N9708">
        <v>29</v>
      </c>
      <c r="O9708" t="s">
        <v>255</v>
      </c>
      <c r="S9708">
        <v>4000</v>
      </c>
      <c r="U9708">
        <v>18.18</v>
      </c>
      <c r="V9708">
        <v>18.170000000000002</v>
      </c>
      <c r="W9708">
        <v>5</v>
      </c>
      <c r="Z9708" t="s">
        <v>46</v>
      </c>
      <c r="AA9708" t="s">
        <v>153</v>
      </c>
      <c r="AB9708" s="5">
        <v>46132</v>
      </c>
      <c r="AM9708" t="str">
        <f>SUBSTITUTE(Tabla_lineas[[#This Row],[Codigo Liname]]," ","")</f>
        <v>M0101</v>
      </c>
      <c r="AY9708" s="4"/>
    </row>
    <row r="9709" spans="1:51" customFormat="1" x14ac:dyDescent="0.25">
      <c r="A9709" s="2">
        <v>902</v>
      </c>
      <c r="B9709" t="s">
        <v>1502</v>
      </c>
      <c r="C9709" t="s">
        <v>1503</v>
      </c>
      <c r="E9709" t="s">
        <v>188</v>
      </c>
      <c r="F9709">
        <v>0.66</v>
      </c>
      <c r="G9709">
        <v>0.66</v>
      </c>
      <c r="H9709" t="s">
        <v>189</v>
      </c>
      <c r="I9709" s="2">
        <v>1</v>
      </c>
      <c r="J9709" t="s">
        <v>190</v>
      </c>
      <c r="K9709" t="s">
        <v>191</v>
      </c>
      <c r="L9709" s="3" t="str">
        <f>+INDEX([1]!TABLA_MAESTRO_DE_ARTICULO[SubGroupName],MATCH(Tabla_lineas[[#This Row],[CODIGO SAP]],[1]!TABLA_MAESTRO_DE_ARTICULO[ItemCode],0))</f>
        <v>COMPRIMIDO</v>
      </c>
      <c r="M9709" t="s">
        <v>192</v>
      </c>
      <c r="N9709">
        <v>45</v>
      </c>
      <c r="O9709" t="s">
        <v>45</v>
      </c>
      <c r="S9709">
        <v>20000</v>
      </c>
      <c r="U9709">
        <v>0.72</v>
      </c>
      <c r="V9709">
        <v>0.65</v>
      </c>
      <c r="W9709">
        <v>0.2</v>
      </c>
      <c r="Z9709" t="s">
        <v>46</v>
      </c>
      <c r="AA9709" t="s">
        <v>153</v>
      </c>
      <c r="AB9709" s="5">
        <v>46096</v>
      </c>
      <c r="AM9709" t="str">
        <f>SUBSTITUTE(Tabla_lineas[[#This Row],[Codigo Liname]]," ","")</f>
        <v>R0501</v>
      </c>
      <c r="AY9709" s="4"/>
    </row>
    <row r="9710" spans="1:51" customFormat="1" x14ac:dyDescent="0.25">
      <c r="A9710" s="2">
        <v>902</v>
      </c>
      <c r="B9710" t="s">
        <v>1502</v>
      </c>
      <c r="C9710" t="s">
        <v>1503</v>
      </c>
      <c r="E9710" t="s">
        <v>266</v>
      </c>
      <c r="F9710">
        <v>0.56000000000000005</v>
      </c>
      <c r="G9710">
        <v>0.53</v>
      </c>
      <c r="H9710" t="s">
        <v>267</v>
      </c>
      <c r="I9710" s="2">
        <v>0.53</v>
      </c>
      <c r="J9710" t="s">
        <v>268</v>
      </c>
      <c r="K9710" t="s">
        <v>269</v>
      </c>
      <c r="L9710" s="3" t="str">
        <f>+INDEX([1]!TABLA_MAESTRO_DE_ARTICULO[SubGroupName],MATCH(Tabla_lineas[[#This Row],[CODIGO SAP]],[1]!TABLA_MAESTRO_DE_ARTICULO[ItemCode],0))</f>
        <v>COMPRIMIDO</v>
      </c>
      <c r="M9710" t="s">
        <v>270</v>
      </c>
      <c r="N9710">
        <v>10</v>
      </c>
      <c r="O9710" t="s">
        <v>45</v>
      </c>
      <c r="S9710">
        <v>15000</v>
      </c>
      <c r="U9710">
        <v>0.38</v>
      </c>
      <c r="V9710">
        <v>0.37</v>
      </c>
      <c r="W9710">
        <v>0.12</v>
      </c>
      <c r="Z9710" t="s">
        <v>46</v>
      </c>
      <c r="AA9710" t="s">
        <v>126</v>
      </c>
      <c r="AB9710" s="5">
        <v>46132</v>
      </c>
      <c r="AM9710" t="str">
        <f>SUBSTITUTE(Tabla_lineas[[#This Row],[Codigo Liname]]," ","")</f>
        <v>C0901</v>
      </c>
      <c r="AY9710" s="4"/>
    </row>
    <row r="9711" spans="1:51" customFormat="1" x14ac:dyDescent="0.25">
      <c r="A9711" s="2">
        <v>902</v>
      </c>
      <c r="B9711" t="s">
        <v>1502</v>
      </c>
      <c r="C9711" t="s">
        <v>1503</v>
      </c>
      <c r="E9711" t="s">
        <v>244</v>
      </c>
      <c r="F9711">
        <v>4.03</v>
      </c>
      <c r="G9711">
        <v>4.03</v>
      </c>
      <c r="H9711" t="s">
        <v>245</v>
      </c>
      <c r="I9711" s="2">
        <v>6.97</v>
      </c>
      <c r="J9711" t="s">
        <v>246</v>
      </c>
      <c r="K9711" t="s">
        <v>247</v>
      </c>
      <c r="L9711" s="3" t="str">
        <f>+INDEX([1]!TABLA_MAESTRO_DE_ARTICULO[SubGroupName],MATCH(Tabla_lineas[[#This Row],[CODIGO SAP]],[1]!TABLA_MAESTRO_DE_ARTICULO[ItemCode],0))</f>
        <v>SOLUCION INYECTABLE</v>
      </c>
      <c r="M9711" t="s">
        <v>248</v>
      </c>
      <c r="N9711">
        <v>20</v>
      </c>
      <c r="O9711" t="s">
        <v>249</v>
      </c>
      <c r="S9711">
        <v>30000</v>
      </c>
      <c r="U9711">
        <v>4.03</v>
      </c>
      <c r="V9711">
        <v>4.0199999999999996</v>
      </c>
      <c r="W9711">
        <v>0.7</v>
      </c>
      <c r="Z9711" t="s">
        <v>53</v>
      </c>
      <c r="AA9711" t="s">
        <v>126</v>
      </c>
      <c r="AB9711" s="5">
        <v>46132</v>
      </c>
      <c r="AM9711" t="str">
        <f>SUBSTITUTE(Tabla_lineas[[#This Row],[Codigo Liname]]," ","")</f>
        <v>H0204</v>
      </c>
      <c r="AY9711" s="4"/>
    </row>
    <row r="9712" spans="1:51" customFormat="1" x14ac:dyDescent="0.25">
      <c r="A9712" s="2">
        <v>902</v>
      </c>
      <c r="B9712" t="s">
        <v>1502</v>
      </c>
      <c r="C9712" t="s">
        <v>1503</v>
      </c>
      <c r="E9712" t="s">
        <v>239</v>
      </c>
      <c r="F9712">
        <v>1.48</v>
      </c>
      <c r="G9712">
        <v>1.48</v>
      </c>
      <c r="H9712" t="s">
        <v>240</v>
      </c>
      <c r="I9712" s="2">
        <v>2.54</v>
      </c>
      <c r="J9712" t="s">
        <v>241</v>
      </c>
      <c r="K9712" t="s">
        <v>242</v>
      </c>
      <c r="L9712" s="3" t="str">
        <f>+INDEX([1]!TABLA_MAESTRO_DE_ARTICULO[SubGroupName],MATCH(Tabla_lineas[[#This Row],[CODIGO SAP]],[1]!TABLA_MAESTRO_DE_ARTICULO[ItemCode],0))</f>
        <v>COMPRIMIDO</v>
      </c>
      <c r="M9712" t="s">
        <v>243</v>
      </c>
      <c r="N9712">
        <v>25</v>
      </c>
      <c r="O9712" t="s">
        <v>45</v>
      </c>
      <c r="S9712">
        <v>5000</v>
      </c>
      <c r="U9712">
        <v>1.37</v>
      </c>
      <c r="V9712">
        <v>1.36</v>
      </c>
      <c r="W9712">
        <v>0.4</v>
      </c>
      <c r="Z9712" t="s">
        <v>46</v>
      </c>
      <c r="AA9712" t="s">
        <v>120</v>
      </c>
      <c r="AB9712" s="5">
        <v>46132</v>
      </c>
      <c r="AM9712" t="str">
        <f>SUBSTITUTE(Tabla_lineas[[#This Row],[Codigo Liname]]," ","")</f>
        <v>J0137</v>
      </c>
      <c r="AY9712" s="4"/>
    </row>
    <row r="9713" spans="1:51" customFormat="1" x14ac:dyDescent="0.25">
      <c r="A9713" s="2">
        <v>902</v>
      </c>
      <c r="B9713" t="s">
        <v>1502</v>
      </c>
      <c r="C9713" t="s">
        <v>1503</v>
      </c>
      <c r="E9713" t="s">
        <v>318</v>
      </c>
      <c r="F9713">
        <v>1.26</v>
      </c>
      <c r="G9713">
        <v>1.26</v>
      </c>
      <c r="H9713" t="s">
        <v>319</v>
      </c>
      <c r="I9713" s="2">
        <v>3.35</v>
      </c>
      <c r="J9713" t="s">
        <v>320</v>
      </c>
      <c r="K9713" t="s">
        <v>321</v>
      </c>
      <c r="L9713" s="3" t="str">
        <f>+INDEX([1]!TABLA_MAESTRO_DE_ARTICULO[SubGroupName],MATCH(Tabla_lineas[[#This Row],[CODIGO SAP]],[1]!TABLA_MAESTRO_DE_ARTICULO[ItemCode],0))</f>
        <v>COMPRIMIDO</v>
      </c>
      <c r="M9713" t="s">
        <v>1290</v>
      </c>
      <c r="N9713">
        <v>5</v>
      </c>
      <c r="O9713" t="s">
        <v>45</v>
      </c>
      <c r="S9713">
        <v>100000</v>
      </c>
      <c r="U9713">
        <v>1.69</v>
      </c>
      <c r="V9713">
        <v>1.25</v>
      </c>
      <c r="W9713">
        <v>0.2</v>
      </c>
      <c r="Z9713" t="s">
        <v>46</v>
      </c>
      <c r="AA9713" t="s">
        <v>120</v>
      </c>
      <c r="AB9713" s="5">
        <v>46132</v>
      </c>
      <c r="AM9713" t="str">
        <f>SUBSTITUTE(Tabla_lineas[[#This Row],[Codigo Liname]]," ","")</f>
        <v>A1004</v>
      </c>
      <c r="AY9713" s="4"/>
    </row>
    <row r="9714" spans="1:51" customFormat="1" x14ac:dyDescent="0.25">
      <c r="A9714" s="2">
        <v>902</v>
      </c>
      <c r="B9714" t="s">
        <v>1502</v>
      </c>
      <c r="C9714" t="s">
        <v>1503</v>
      </c>
      <c r="E9714" t="s">
        <v>218</v>
      </c>
      <c r="F9714">
        <v>28.9</v>
      </c>
      <c r="G9714">
        <v>13.37</v>
      </c>
      <c r="H9714" t="s">
        <v>219</v>
      </c>
      <c r="I9714" s="2">
        <v>13.37</v>
      </c>
      <c r="J9714" t="s">
        <v>220</v>
      </c>
      <c r="K9714" t="s">
        <v>221</v>
      </c>
      <c r="L9714" s="3" t="str">
        <f>+INDEX([1]!TABLA_MAESTRO_DE_ARTICULO[SubGroupName],MATCH(Tabla_lineas[[#This Row],[CODIGO SAP]],[1]!TABLA_MAESTRO_DE_ARTICULO[ItemCode],0))</f>
        <v>CREMA DERMICA</v>
      </c>
      <c r="M9714" t="s">
        <v>222</v>
      </c>
      <c r="N9714">
        <v>15</v>
      </c>
      <c r="O9714" t="s">
        <v>223</v>
      </c>
      <c r="S9714">
        <v>100</v>
      </c>
      <c r="U9714">
        <v>9.93</v>
      </c>
      <c r="V9714">
        <v>9.92</v>
      </c>
      <c r="W9714">
        <v>4.5</v>
      </c>
      <c r="Z9714" t="s">
        <v>53</v>
      </c>
      <c r="AA9714" t="s">
        <v>153</v>
      </c>
      <c r="AB9714" s="5">
        <v>46132</v>
      </c>
      <c r="AM9714" t="str">
        <f>SUBSTITUTE(Tabla_lineas[[#This Row],[Codigo Liname]]," ","")</f>
        <v>D0103</v>
      </c>
      <c r="AY9714" s="4"/>
    </row>
    <row r="9715" spans="1:51" customFormat="1" x14ac:dyDescent="0.25">
      <c r="A9715" s="2">
        <v>902</v>
      </c>
      <c r="B9715" t="s">
        <v>1502</v>
      </c>
      <c r="C9715" t="s">
        <v>1503</v>
      </c>
      <c r="E9715" t="s">
        <v>256</v>
      </c>
      <c r="F9715">
        <v>3.3</v>
      </c>
      <c r="G9715">
        <v>3.3</v>
      </c>
      <c r="H9715" t="s">
        <v>257</v>
      </c>
      <c r="I9715" s="2">
        <v>3.82</v>
      </c>
      <c r="J9715" t="s">
        <v>258</v>
      </c>
      <c r="K9715" t="s">
        <v>259</v>
      </c>
      <c r="L9715" s="3" t="str">
        <f>+INDEX([1]!TABLA_MAESTRO_DE_ARTICULO[SubGroupName],MATCH(Tabla_lineas[[#This Row],[CODIGO SAP]],[1]!TABLA_MAESTRO_DE_ARTICULO[ItemCode],0))</f>
        <v>SOLUCION INYECTABLE</v>
      </c>
      <c r="M9715" t="s">
        <v>260</v>
      </c>
      <c r="N9715">
        <v>31</v>
      </c>
      <c r="O9715" t="s">
        <v>249</v>
      </c>
      <c r="S9715">
        <v>12000</v>
      </c>
      <c r="U9715">
        <v>2.62</v>
      </c>
      <c r="V9715">
        <v>2.61</v>
      </c>
      <c r="W9715">
        <v>0.7</v>
      </c>
      <c r="Z9715" t="s">
        <v>46</v>
      </c>
      <c r="AA9715" t="s">
        <v>153</v>
      </c>
      <c r="AB9715" s="5">
        <v>46132</v>
      </c>
      <c r="AM9715" t="str">
        <f>SUBSTITUTE(Tabla_lineas[[#This Row],[Codigo Liname]]," ","")</f>
        <v>M0103</v>
      </c>
      <c r="AY9715" s="4"/>
    </row>
    <row r="9716" spans="1:51" customFormat="1" x14ac:dyDescent="0.25">
      <c r="A9716" s="2">
        <v>902</v>
      </c>
      <c r="B9716" t="s">
        <v>1502</v>
      </c>
      <c r="C9716" t="s">
        <v>1503</v>
      </c>
      <c r="E9716" t="s">
        <v>138</v>
      </c>
      <c r="F9716">
        <v>0.2</v>
      </c>
      <c r="G9716">
        <v>0.2</v>
      </c>
      <c r="H9716" t="s">
        <v>139</v>
      </c>
      <c r="I9716" s="2">
        <v>0.28999999999999998</v>
      </c>
      <c r="J9716" t="s">
        <v>140</v>
      </c>
      <c r="K9716" t="s">
        <v>141</v>
      </c>
      <c r="L9716" s="3" t="str">
        <f>+INDEX([1]!TABLA_MAESTRO_DE_ARTICULO[SubGroupName],MATCH(Tabla_lineas[[#This Row],[CODIGO SAP]],[1]!TABLA_MAESTRO_DE_ARTICULO[ItemCode],0))</f>
        <v>COMPRIMIDO</v>
      </c>
      <c r="M9716" t="s">
        <v>142</v>
      </c>
      <c r="N9716">
        <v>30</v>
      </c>
      <c r="O9716" t="s">
        <v>45</v>
      </c>
      <c r="S9716">
        <v>20000</v>
      </c>
      <c r="U9716">
        <v>0.2</v>
      </c>
      <c r="V9716">
        <v>0.19</v>
      </c>
      <c r="W9716">
        <v>0.12</v>
      </c>
      <c r="Z9716" t="s">
        <v>53</v>
      </c>
      <c r="AA9716" t="s">
        <v>126</v>
      </c>
      <c r="AB9716" s="5">
        <v>46132</v>
      </c>
      <c r="AM9716" t="str">
        <f>SUBSTITUTE(Tabla_lineas[[#This Row],[Codigo Liname]]," ","")</f>
        <v>M0102</v>
      </c>
      <c r="AY9716" s="4"/>
    </row>
    <row r="9717" spans="1:51" customFormat="1" x14ac:dyDescent="0.25">
      <c r="A9717" s="2">
        <v>902</v>
      </c>
      <c r="B9717" t="s">
        <v>1502</v>
      </c>
      <c r="C9717" t="s">
        <v>1503</v>
      </c>
      <c r="E9717" t="s">
        <v>104</v>
      </c>
      <c r="F9717">
        <v>0.3</v>
      </c>
      <c r="G9717">
        <v>0.25</v>
      </c>
      <c r="H9717" t="s">
        <v>105</v>
      </c>
      <c r="I9717" s="2">
        <v>0.25</v>
      </c>
      <c r="J9717" t="s">
        <v>106</v>
      </c>
      <c r="K9717" t="s">
        <v>107</v>
      </c>
      <c r="L9717" s="3" t="str">
        <f>+INDEX([1]!TABLA_MAESTRO_DE_ARTICULO[SubGroupName],MATCH(Tabla_lineas[[#This Row],[CODIGO SAP]],[1]!TABLA_MAESTRO_DE_ARTICULO[ItemCode],0))</f>
        <v>COMPRIMIDO</v>
      </c>
      <c r="M9717" t="s">
        <v>108</v>
      </c>
      <c r="N9717">
        <v>39</v>
      </c>
      <c r="O9717" t="s">
        <v>45</v>
      </c>
      <c r="S9717">
        <v>30000</v>
      </c>
      <c r="U9717">
        <v>0.21</v>
      </c>
      <c r="V9717">
        <v>0.2</v>
      </c>
      <c r="W9717">
        <v>0.12</v>
      </c>
      <c r="Z9717" t="s">
        <v>46</v>
      </c>
      <c r="AA9717" t="s">
        <v>126</v>
      </c>
      <c r="AB9717" s="5">
        <v>46132</v>
      </c>
      <c r="AM9717" t="str">
        <f>SUBSTITUTE(Tabla_lineas[[#This Row],[Codigo Liname]]," ","")</f>
        <v>N0208</v>
      </c>
      <c r="AY9717" s="4"/>
    </row>
    <row r="9718" spans="1:51" customFormat="1" x14ac:dyDescent="0.25">
      <c r="A9718" s="2">
        <v>902</v>
      </c>
      <c r="B9718" t="s">
        <v>1502</v>
      </c>
      <c r="C9718" t="s">
        <v>1503</v>
      </c>
      <c r="E9718" t="s">
        <v>115</v>
      </c>
      <c r="F9718">
        <v>2.5099999999999998</v>
      </c>
      <c r="G9718">
        <v>2.5099999999999998</v>
      </c>
      <c r="H9718" t="s">
        <v>116</v>
      </c>
      <c r="I9718" s="2">
        <v>3.89</v>
      </c>
      <c r="J9718" t="s">
        <v>117</v>
      </c>
      <c r="K9718" t="s">
        <v>118</v>
      </c>
      <c r="L9718" s="3" t="str">
        <f>+INDEX([1]!TABLA_MAESTRO_DE_ARTICULO[SubGroupName],MATCH(Tabla_lineas[[#This Row],[CODIGO SAP]],[1]!TABLA_MAESTRO_DE_ARTICULO[ItemCode],0))</f>
        <v>COMPRIMIDO</v>
      </c>
      <c r="M9718" t="s">
        <v>119</v>
      </c>
      <c r="N9718">
        <v>28</v>
      </c>
      <c r="O9718" t="s">
        <v>45</v>
      </c>
      <c r="S9718">
        <v>10000</v>
      </c>
      <c r="U9718">
        <v>2.61</v>
      </c>
      <c r="V9718">
        <v>2.5</v>
      </c>
      <c r="W9718">
        <v>0.7</v>
      </c>
      <c r="Z9718" t="s">
        <v>46</v>
      </c>
      <c r="AA9718" t="s">
        <v>120</v>
      </c>
      <c r="AB9718" s="5">
        <v>46132</v>
      </c>
      <c r="AM9718" t="str">
        <f>SUBSTITUTE(Tabla_lineas[[#This Row],[Codigo Liname]]," ","")</f>
        <v>J0504</v>
      </c>
      <c r="AY9718" s="4"/>
    </row>
    <row r="9719" spans="1:51" customFormat="1" x14ac:dyDescent="0.25">
      <c r="A9719" s="2">
        <v>902</v>
      </c>
      <c r="B9719" t="s">
        <v>1502</v>
      </c>
      <c r="C9719" t="s">
        <v>1503</v>
      </c>
      <c r="E9719" t="s">
        <v>171</v>
      </c>
      <c r="F9719">
        <v>1.82</v>
      </c>
      <c r="G9719">
        <v>1.82</v>
      </c>
      <c r="H9719" t="s">
        <v>172</v>
      </c>
      <c r="I9719" s="2">
        <v>2.94</v>
      </c>
      <c r="J9719" t="s">
        <v>173</v>
      </c>
      <c r="K9719" t="s">
        <v>174</v>
      </c>
      <c r="L9719" s="3" t="str">
        <f>+INDEX([1]!TABLA_MAESTRO_DE_ARTICULO[SubGroupName],MATCH(Tabla_lineas[[#This Row],[CODIGO SAP]],[1]!TABLA_MAESTRO_DE_ARTICULO[ItemCode],0))</f>
        <v>COMPRIMIDO</v>
      </c>
      <c r="M9719" t="s">
        <v>175</v>
      </c>
      <c r="N9719">
        <v>22</v>
      </c>
      <c r="O9719" t="s">
        <v>45</v>
      </c>
      <c r="S9719">
        <v>30000</v>
      </c>
      <c r="U9719">
        <v>1.71</v>
      </c>
      <c r="V9719">
        <v>1.7</v>
      </c>
      <c r="W9719">
        <v>0.7</v>
      </c>
      <c r="Z9719" t="s">
        <v>46</v>
      </c>
      <c r="AA9719" t="s">
        <v>120</v>
      </c>
      <c r="AB9719" s="5">
        <v>46132</v>
      </c>
      <c r="AM9719" t="str">
        <f>SUBSTITUTE(Tabla_lineas[[#This Row],[Codigo Liname]]," ","")</f>
        <v>J0105</v>
      </c>
      <c r="AY9719" s="4"/>
    </row>
    <row r="9720" spans="1:51" customFormat="1" x14ac:dyDescent="0.25">
      <c r="A9720" s="2">
        <v>902</v>
      </c>
      <c r="B9720" t="s">
        <v>1502</v>
      </c>
      <c r="C9720" t="s">
        <v>1503</v>
      </c>
      <c r="E9720" t="s">
        <v>454</v>
      </c>
      <c r="F9720">
        <v>0.33</v>
      </c>
      <c r="G9720">
        <v>0.33</v>
      </c>
      <c r="H9720" t="s">
        <v>455</v>
      </c>
      <c r="I9720" s="2">
        <v>0.68</v>
      </c>
      <c r="J9720" t="s">
        <v>456</v>
      </c>
      <c r="K9720" t="s">
        <v>457</v>
      </c>
      <c r="L9720" s="3" t="str">
        <f>+INDEX([1]!TABLA_MAESTRO_DE_ARTICULO[SubGroupName],MATCH(Tabla_lineas[[#This Row],[CODIGO SAP]],[1]!TABLA_MAESTRO_DE_ARTICULO[ItemCode],0))</f>
        <v>COMPRIMIDO</v>
      </c>
      <c r="M9720" t="s">
        <v>458</v>
      </c>
      <c r="N9720">
        <v>33</v>
      </c>
      <c r="O9720" t="s">
        <v>45</v>
      </c>
      <c r="S9720">
        <v>7000</v>
      </c>
      <c r="U9720">
        <v>0.47</v>
      </c>
      <c r="V9720">
        <v>0.32</v>
      </c>
      <c r="W9720">
        <v>0.12</v>
      </c>
      <c r="Z9720" t="s">
        <v>46</v>
      </c>
      <c r="AA9720" t="s">
        <v>153</v>
      </c>
      <c r="AB9720" s="5">
        <v>46132</v>
      </c>
      <c r="AM9720" t="str">
        <f>SUBSTITUTE(Tabla_lineas[[#This Row],[Codigo Liname]]," ","")</f>
        <v>M0106</v>
      </c>
      <c r="AY9720" s="4"/>
    </row>
    <row r="9721" spans="1:51" customFormat="1" x14ac:dyDescent="0.25">
      <c r="A9721" s="2">
        <v>902</v>
      </c>
      <c r="B9721" t="s">
        <v>1502</v>
      </c>
      <c r="C9721" t="s">
        <v>1503</v>
      </c>
      <c r="E9721" t="s">
        <v>348</v>
      </c>
      <c r="F9721">
        <v>31.43</v>
      </c>
      <c r="G9721">
        <v>31.43</v>
      </c>
      <c r="H9721" t="s">
        <v>349</v>
      </c>
      <c r="I9721" s="2">
        <v>45.42</v>
      </c>
      <c r="J9721" t="s">
        <v>350</v>
      </c>
      <c r="K9721" t="s">
        <v>351</v>
      </c>
      <c r="L9721" s="3" t="str">
        <f>+INDEX([1]!TABLA_MAESTRO_DE_ARTICULO[SubGroupName],MATCH(Tabla_lineas[[#This Row],[CODIGO SAP]],[1]!TABLA_MAESTRO_DE_ARTICULO[ItemCode],0))</f>
        <v>SUSPENSION</v>
      </c>
      <c r="M9721" t="s">
        <v>352</v>
      </c>
      <c r="N9721">
        <v>4</v>
      </c>
      <c r="O9721" t="s">
        <v>181</v>
      </c>
      <c r="S9721">
        <v>20</v>
      </c>
      <c r="U9721">
        <v>31.89</v>
      </c>
      <c r="V9721">
        <v>31.42</v>
      </c>
      <c r="W9721">
        <v>10</v>
      </c>
      <c r="Z9721" t="s">
        <v>46</v>
      </c>
      <c r="AA9721" t="s">
        <v>153</v>
      </c>
      <c r="AB9721" s="5">
        <v>46132</v>
      </c>
      <c r="AM9721" t="str">
        <f>SUBSTITUTE(Tabla_lineas[[#This Row],[Codigo Liname]]," ","")</f>
        <v>A0704</v>
      </c>
      <c r="AY9721" s="4"/>
    </row>
    <row r="9722" spans="1:51" customFormat="1" x14ac:dyDescent="0.25">
      <c r="A9722" s="2">
        <v>902</v>
      </c>
      <c r="B9722" t="s">
        <v>1502</v>
      </c>
      <c r="C9722" t="s">
        <v>1503</v>
      </c>
      <c r="E9722" t="s">
        <v>92</v>
      </c>
      <c r="F9722">
        <v>4.72</v>
      </c>
      <c r="G9722">
        <v>4.72</v>
      </c>
      <c r="H9722" t="s">
        <v>93</v>
      </c>
      <c r="I9722" s="2">
        <v>5.27</v>
      </c>
      <c r="J9722" t="s">
        <v>94</v>
      </c>
      <c r="K9722" t="s">
        <v>95</v>
      </c>
      <c r="L9722" s="3" t="str">
        <f>+INDEX([1]!TABLA_MAESTRO_DE_ARTICULO[SubGroupName],MATCH(Tabla_lineas[[#This Row],[CODIGO SAP]],[1]!TABLA_MAESTRO_DE_ARTICULO[ItemCode],0))</f>
        <v>OVULO VAGINAL</v>
      </c>
      <c r="M9722" t="s">
        <v>96</v>
      </c>
      <c r="N9722">
        <v>19</v>
      </c>
      <c r="O9722" t="s">
        <v>97</v>
      </c>
      <c r="S9722">
        <v>3000</v>
      </c>
      <c r="U9722">
        <v>3.28</v>
      </c>
      <c r="V9722">
        <v>3.27</v>
      </c>
      <c r="W9722">
        <v>0.8</v>
      </c>
      <c r="Z9722" t="s">
        <v>53</v>
      </c>
      <c r="AA9722" t="s">
        <v>126</v>
      </c>
      <c r="AB9722" s="5">
        <v>46132</v>
      </c>
      <c r="AM9722" t="str">
        <f>SUBSTITUTE(Tabla_lineas[[#This Row],[Codigo Liname]]," ","")</f>
        <v>G0104</v>
      </c>
      <c r="AY9722" s="4"/>
    </row>
    <row r="9723" spans="1:51" customFormat="1" x14ac:dyDescent="0.25">
      <c r="A9723" s="2">
        <v>902</v>
      </c>
      <c r="B9723" t="s">
        <v>1502</v>
      </c>
      <c r="C9723" t="s">
        <v>1503</v>
      </c>
      <c r="E9723" t="s">
        <v>338</v>
      </c>
      <c r="F9723">
        <v>2.34</v>
      </c>
      <c r="G9723">
        <v>1.01</v>
      </c>
      <c r="H9723" t="s">
        <v>339</v>
      </c>
      <c r="I9723" s="2">
        <v>1.01</v>
      </c>
      <c r="J9723" t="s">
        <v>340</v>
      </c>
      <c r="K9723" t="s">
        <v>341</v>
      </c>
      <c r="L9723" s="3" t="str">
        <f>+INDEX([1]!TABLA_MAESTRO_DE_ARTICULO[SubGroupName],MATCH(Tabla_lineas[[#This Row],[CODIGO SAP]],[1]!TABLA_MAESTRO_DE_ARTICULO[ItemCode],0))</f>
        <v>COMPRIMIDO</v>
      </c>
      <c r="M9723" t="s">
        <v>342</v>
      </c>
      <c r="N9723">
        <v>9</v>
      </c>
      <c r="O9723" t="s">
        <v>45</v>
      </c>
      <c r="S9723">
        <v>25000</v>
      </c>
      <c r="U9723">
        <v>0.93</v>
      </c>
      <c r="V9723">
        <v>0.92</v>
      </c>
      <c r="W9723">
        <v>0.25</v>
      </c>
      <c r="Z9723" t="s">
        <v>53</v>
      </c>
      <c r="AA9723" t="s">
        <v>126</v>
      </c>
      <c r="AB9723" s="5">
        <v>46132</v>
      </c>
      <c r="AM9723" t="str">
        <f>SUBSTITUTE(Tabla_lineas[[#This Row],[Codigo Liname]]," ","")</f>
        <v>C0802</v>
      </c>
      <c r="AY9723" s="4"/>
    </row>
    <row r="9724" spans="1:51" customFormat="1" x14ac:dyDescent="0.25">
      <c r="A9724" s="2">
        <v>902</v>
      </c>
      <c r="B9724" t="s">
        <v>1502</v>
      </c>
      <c r="C9724" t="s">
        <v>1503</v>
      </c>
      <c r="E9724" t="s">
        <v>323</v>
      </c>
      <c r="F9724">
        <v>5.91</v>
      </c>
      <c r="G9724">
        <v>3.53</v>
      </c>
      <c r="H9724" t="s">
        <v>324</v>
      </c>
      <c r="I9724" s="2">
        <v>3.53</v>
      </c>
      <c r="J9724" t="s">
        <v>325</v>
      </c>
      <c r="K9724" t="s">
        <v>326</v>
      </c>
      <c r="L9724" s="3" t="str">
        <f>+INDEX([1]!TABLA_MAESTRO_DE_ARTICULO[SubGroupName],MATCH(Tabla_lineas[[#This Row],[CODIGO SAP]],[1]!TABLA_MAESTRO_DE_ARTICULO[ItemCode],0))</f>
        <v>SOLUCION INYECTABLE</v>
      </c>
      <c r="M9724" t="s">
        <v>327</v>
      </c>
      <c r="N9724">
        <v>3</v>
      </c>
      <c r="O9724" t="s">
        <v>249</v>
      </c>
      <c r="S9724">
        <v>5000</v>
      </c>
      <c r="U9724">
        <v>2.86</v>
      </c>
      <c r="V9724">
        <v>2.85</v>
      </c>
      <c r="W9724">
        <v>0.7</v>
      </c>
      <c r="Z9724" t="s">
        <v>53</v>
      </c>
      <c r="AA9724" t="s">
        <v>153</v>
      </c>
      <c r="AB9724" s="5">
        <v>46132</v>
      </c>
      <c r="AM9724" t="str">
        <f>SUBSTITUTE(Tabla_lineas[[#This Row],[Codigo Liname]]," ","")</f>
        <v>A0308</v>
      </c>
      <c r="AY9724" s="4"/>
    </row>
    <row r="9725" spans="1:51" customFormat="1" x14ac:dyDescent="0.25">
      <c r="A9725" s="2">
        <v>902</v>
      </c>
      <c r="B9725" t="s">
        <v>1502</v>
      </c>
      <c r="C9725" t="s">
        <v>1503</v>
      </c>
      <c r="E9725" t="s">
        <v>121</v>
      </c>
      <c r="F9725">
        <v>2.0099999999999998</v>
      </c>
      <c r="G9725">
        <v>2.0099999999999998</v>
      </c>
      <c r="H9725" t="s">
        <v>122</v>
      </c>
      <c r="I9725" s="2">
        <v>2.02</v>
      </c>
      <c r="J9725" t="s">
        <v>123</v>
      </c>
      <c r="K9725" t="s">
        <v>124</v>
      </c>
      <c r="L9725" s="3" t="str">
        <f>+INDEX([1]!TABLA_MAESTRO_DE_ARTICULO[SubGroupName],MATCH(Tabla_lineas[[#This Row],[CODIGO SAP]],[1]!TABLA_MAESTRO_DE_ARTICULO[ItemCode],0))</f>
        <v>COMPRIMIDO</v>
      </c>
      <c r="M9725" t="s">
        <v>125</v>
      </c>
      <c r="N9725">
        <v>12</v>
      </c>
      <c r="O9725" t="s">
        <v>45</v>
      </c>
      <c r="S9725">
        <v>80000</v>
      </c>
      <c r="U9725">
        <v>1.42</v>
      </c>
      <c r="V9725">
        <v>1.41</v>
      </c>
      <c r="W9725">
        <v>0.15</v>
      </c>
      <c r="Z9725" t="s">
        <v>46</v>
      </c>
      <c r="AA9725" t="s">
        <v>126</v>
      </c>
      <c r="AB9725" s="5">
        <v>46132</v>
      </c>
      <c r="AM9725" t="str">
        <f>SUBSTITUTE(Tabla_lineas[[#This Row],[Codigo Liname]]," ","")</f>
        <v>C1001</v>
      </c>
      <c r="AY9725" s="4"/>
    </row>
    <row r="9726" spans="1:51" customFormat="1" x14ac:dyDescent="0.25">
      <c r="A9726" s="2">
        <v>902</v>
      </c>
      <c r="B9726" t="s">
        <v>1502</v>
      </c>
      <c r="C9726" t="s">
        <v>1503</v>
      </c>
      <c r="E9726" t="s">
        <v>414</v>
      </c>
      <c r="F9726">
        <v>3.14</v>
      </c>
      <c r="G9726">
        <v>1.23</v>
      </c>
      <c r="H9726" t="s">
        <v>415</v>
      </c>
      <c r="I9726" s="2">
        <v>1.23</v>
      </c>
      <c r="J9726" t="s">
        <v>416</v>
      </c>
      <c r="K9726" t="s">
        <v>417</v>
      </c>
      <c r="L9726" s="3" t="str">
        <f>+INDEX([1]!TABLA_MAESTRO_DE_ARTICULO[SubGroupName],MATCH(Tabla_lineas[[#This Row],[CODIGO SAP]],[1]!TABLA_MAESTRO_DE_ARTICULO[ItemCode],0))</f>
        <v>COMPRIMIDO</v>
      </c>
      <c r="M9726" t="s">
        <v>418</v>
      </c>
      <c r="N9726">
        <v>8</v>
      </c>
      <c r="O9726" t="s">
        <v>45</v>
      </c>
      <c r="S9726">
        <v>20000</v>
      </c>
      <c r="U9726">
        <v>1.23</v>
      </c>
      <c r="V9726">
        <v>1.22</v>
      </c>
      <c r="W9726">
        <v>0.15</v>
      </c>
      <c r="Z9726" t="s">
        <v>46</v>
      </c>
      <c r="AA9726" t="s">
        <v>126</v>
      </c>
      <c r="AB9726" s="5">
        <v>46132</v>
      </c>
      <c r="AM9726" t="str">
        <f>SUBSTITUTE(Tabla_lineas[[#This Row],[Codigo Liname]]," ","")</f>
        <v>C0307</v>
      </c>
      <c r="AY9726" s="4"/>
    </row>
    <row r="9727" spans="1:51" customFormat="1" x14ac:dyDescent="0.25">
      <c r="A9727" s="2">
        <v>902</v>
      </c>
      <c r="B9727" t="s">
        <v>1502</v>
      </c>
      <c r="C9727" t="s">
        <v>1503</v>
      </c>
      <c r="E9727" t="s">
        <v>82</v>
      </c>
      <c r="F9727">
        <v>1.61</v>
      </c>
      <c r="G9727">
        <v>1.61</v>
      </c>
      <c r="H9727" t="s">
        <v>83</v>
      </c>
      <c r="I9727" s="2">
        <v>3.67</v>
      </c>
      <c r="J9727" t="s">
        <v>84</v>
      </c>
      <c r="K9727" t="s">
        <v>85</v>
      </c>
      <c r="L9727" s="3" t="str">
        <f>+INDEX([1]!TABLA_MAESTRO_DE_ARTICULO[SubGroupName],MATCH(Tabla_lineas[[#This Row],[CODIGO SAP]],[1]!TABLA_MAESTRO_DE_ARTICULO[ItemCode],0))</f>
        <v>COMPRIMIDO</v>
      </c>
      <c r="M9727" t="s">
        <v>86</v>
      </c>
      <c r="N9727">
        <v>11</v>
      </c>
      <c r="O9727" t="s">
        <v>45</v>
      </c>
      <c r="S9727">
        <v>250000</v>
      </c>
      <c r="U9727">
        <v>1.27</v>
      </c>
      <c r="V9727">
        <v>1.26</v>
      </c>
      <c r="W9727">
        <v>0.15</v>
      </c>
      <c r="Z9727" t="s">
        <v>46</v>
      </c>
      <c r="AA9727" t="s">
        <v>126</v>
      </c>
      <c r="AB9727" s="5">
        <v>46132</v>
      </c>
      <c r="AM9727" t="str">
        <f>SUBSTITUTE(Tabla_lineas[[#This Row],[Codigo Liname]]," ","")</f>
        <v>C0902</v>
      </c>
      <c r="AY9727" s="4"/>
    </row>
    <row r="9728" spans="1:51" customFormat="1" x14ac:dyDescent="0.25">
      <c r="A9728" s="2">
        <v>902</v>
      </c>
      <c r="B9728" t="s">
        <v>1502</v>
      </c>
      <c r="C9728" t="s">
        <v>1503</v>
      </c>
      <c r="E9728" t="s">
        <v>76</v>
      </c>
      <c r="F9728">
        <v>14.47</v>
      </c>
      <c r="G9728">
        <v>14.37</v>
      </c>
      <c r="H9728" t="s">
        <v>77</v>
      </c>
      <c r="I9728" s="2">
        <v>14.37</v>
      </c>
      <c r="J9728" t="s">
        <v>78</v>
      </c>
      <c r="K9728" t="s">
        <v>79</v>
      </c>
      <c r="L9728" s="3" t="str">
        <f>+INDEX([1]!TABLA_MAESTRO_DE_ARTICULO[SubGroupName],MATCH(Tabla_lineas[[#This Row],[CODIGO SAP]],[1]!TABLA_MAESTRO_DE_ARTICULO[ItemCode],0))</f>
        <v>SOLUCION INYECTABLE</v>
      </c>
      <c r="M9728" t="s">
        <v>80</v>
      </c>
      <c r="N9728">
        <v>37</v>
      </c>
      <c r="O9728" t="s">
        <v>81</v>
      </c>
      <c r="S9728">
        <v>500</v>
      </c>
      <c r="U9728">
        <v>12.21</v>
      </c>
      <c r="V9728">
        <v>12.2</v>
      </c>
      <c r="W9728">
        <v>4</v>
      </c>
      <c r="Z9728" t="s">
        <v>46</v>
      </c>
      <c r="AA9728" t="s">
        <v>153</v>
      </c>
      <c r="AB9728" s="5">
        <v>46132</v>
      </c>
      <c r="AM9728" t="str">
        <f>SUBSTITUTE(Tabla_lineas[[#This Row],[Codigo Liname]]," ","")</f>
        <v>N0112</v>
      </c>
      <c r="AY9728" s="4"/>
    </row>
    <row r="9729" spans="1:51" customFormat="1" x14ac:dyDescent="0.25">
      <c r="A9729" s="2">
        <v>902</v>
      </c>
      <c r="B9729" t="s">
        <v>1502</v>
      </c>
      <c r="C9729" t="s">
        <v>1503</v>
      </c>
      <c r="E9729" t="s">
        <v>574</v>
      </c>
      <c r="F9729">
        <v>5.79</v>
      </c>
      <c r="G9729">
        <v>5.79</v>
      </c>
      <c r="H9729" t="s">
        <v>575</v>
      </c>
      <c r="I9729" s="2">
        <v>6.63</v>
      </c>
      <c r="J9729" t="s">
        <v>576</v>
      </c>
      <c r="K9729" t="s">
        <v>577</v>
      </c>
      <c r="L9729" s="3" t="str">
        <f>+INDEX([1]!TABLA_MAESTRO_DE_ARTICULO[SubGroupName],MATCH(Tabla_lineas[[#This Row],[CODIGO SAP]],[1]!TABLA_MAESTRO_DE_ARTICULO[ItemCode],0))</f>
        <v>COMPRIMIDO</v>
      </c>
      <c r="M9729" t="s">
        <v>578</v>
      </c>
      <c r="N9729">
        <v>27</v>
      </c>
      <c r="O9729" t="s">
        <v>45</v>
      </c>
      <c r="S9729">
        <v>1000</v>
      </c>
      <c r="U9729">
        <v>4.6399999999999997</v>
      </c>
      <c r="V9729">
        <v>4.63</v>
      </c>
      <c r="W9729">
        <v>0.7</v>
      </c>
      <c r="Z9729" t="s">
        <v>53</v>
      </c>
      <c r="AA9729" t="s">
        <v>126</v>
      </c>
      <c r="AB9729" s="5">
        <v>46132</v>
      </c>
      <c r="AM9729" t="str">
        <f>SUBSTITUTE(Tabla_lineas[[#This Row],[Codigo Liname]]," ","")</f>
        <v>J0166</v>
      </c>
      <c r="AY9729" s="4"/>
    </row>
    <row r="9730" spans="1:51" customFormat="1" x14ac:dyDescent="0.25">
      <c r="A9730" s="2">
        <v>902</v>
      </c>
      <c r="B9730" t="s">
        <v>1502</v>
      </c>
      <c r="C9730" t="s">
        <v>1503</v>
      </c>
      <c r="E9730" t="s">
        <v>308</v>
      </c>
      <c r="F9730">
        <v>5.07</v>
      </c>
      <c r="G9730">
        <v>5.07</v>
      </c>
      <c r="H9730" t="s">
        <v>309</v>
      </c>
      <c r="I9730" s="2">
        <v>10.9</v>
      </c>
      <c r="J9730" t="s">
        <v>310</v>
      </c>
      <c r="K9730" t="s">
        <v>311</v>
      </c>
      <c r="L9730" s="3" t="str">
        <f>+INDEX([1]!TABLA_MAESTRO_DE_ARTICULO[SubGroupName],MATCH(Tabla_lineas[[#This Row],[CODIGO SAP]],[1]!TABLA_MAESTRO_DE_ARTICULO[ItemCode],0))</f>
        <v>SOLUCION INYECTABLE</v>
      </c>
      <c r="M9730" t="s">
        <v>312</v>
      </c>
      <c r="N9730">
        <v>35</v>
      </c>
      <c r="O9730" t="s">
        <v>249</v>
      </c>
      <c r="S9730">
        <v>12000</v>
      </c>
      <c r="U9730">
        <v>8.4</v>
      </c>
      <c r="V9730">
        <v>5.07</v>
      </c>
      <c r="W9730">
        <v>1</v>
      </c>
      <c r="Z9730" t="s">
        <v>46</v>
      </c>
      <c r="AA9730" t="s">
        <v>126</v>
      </c>
      <c r="AB9730" s="5">
        <v>46132</v>
      </c>
      <c r="AM9730" t="str">
        <f>SUBSTITUTE(Tabla_lineas[[#This Row],[Codigo Liname]]," ","")</f>
        <v>M0109</v>
      </c>
      <c r="AY9730" s="4"/>
    </row>
    <row r="9731" spans="1:51" customFormat="1" x14ac:dyDescent="0.25">
      <c r="A9731" s="2">
        <v>902</v>
      </c>
      <c r="B9731" t="s">
        <v>1502</v>
      </c>
      <c r="C9731" t="s">
        <v>1503</v>
      </c>
      <c r="E9731" t="s">
        <v>148</v>
      </c>
      <c r="F9731">
        <v>5.12</v>
      </c>
      <c r="G9731">
        <v>4</v>
      </c>
      <c r="H9731" t="s">
        <v>149</v>
      </c>
      <c r="I9731" s="2">
        <v>4</v>
      </c>
      <c r="J9731" t="s">
        <v>150</v>
      </c>
      <c r="K9731" t="s">
        <v>151</v>
      </c>
      <c r="L9731" s="3" t="str">
        <f>+INDEX([1]!TABLA_MAESTRO_DE_ARTICULO[SubGroupName],MATCH(Tabla_lineas[[#This Row],[CODIGO SAP]],[1]!TABLA_MAESTRO_DE_ARTICULO[ItemCode],0))</f>
        <v>COMPRIMIDO</v>
      </c>
      <c r="M9731" t="s">
        <v>152</v>
      </c>
      <c r="N9731">
        <v>36</v>
      </c>
      <c r="O9731" t="s">
        <v>45</v>
      </c>
      <c r="S9731">
        <v>25000</v>
      </c>
      <c r="U9731">
        <v>3.03</v>
      </c>
      <c r="V9731">
        <v>3.02</v>
      </c>
      <c r="W9731">
        <v>0.12</v>
      </c>
      <c r="Z9731" t="s">
        <v>53</v>
      </c>
      <c r="AA9731" t="s">
        <v>153</v>
      </c>
      <c r="AB9731" s="5">
        <v>46132</v>
      </c>
      <c r="AM9731" t="str">
        <f>SUBSTITUTE(Tabla_lineas[[#This Row],[Codigo Liname]]," ","")</f>
        <v>M0111</v>
      </c>
      <c r="AY9731" s="4"/>
    </row>
    <row r="9732" spans="1:51" customFormat="1" x14ac:dyDescent="0.25">
      <c r="A9732" s="2">
        <v>902</v>
      </c>
      <c r="B9732" t="s">
        <v>1502</v>
      </c>
      <c r="C9732" t="s">
        <v>1503</v>
      </c>
      <c r="E9732" t="s">
        <v>444</v>
      </c>
      <c r="F9732">
        <v>4.67</v>
      </c>
      <c r="G9732">
        <v>3.5</v>
      </c>
      <c r="H9732" t="s">
        <v>445</v>
      </c>
      <c r="I9732" s="2">
        <v>3.56</v>
      </c>
      <c r="J9732" t="s">
        <v>446</v>
      </c>
      <c r="K9732" t="s">
        <v>447</v>
      </c>
      <c r="L9732" s="3" t="str">
        <f>+INDEX([1]!TABLA_MAESTRO_DE_ARTICULO[SubGroupName],MATCH(Tabla_lineas[[#This Row],[CODIGO SAP]],[1]!TABLA_MAESTRO_DE_ARTICULO[ItemCode],0))</f>
        <v>SOLUCION INYECTABLE</v>
      </c>
      <c r="M9732" t="s">
        <v>448</v>
      </c>
      <c r="N9732">
        <v>7</v>
      </c>
      <c r="O9732" t="s">
        <v>249</v>
      </c>
      <c r="S9732">
        <v>2000</v>
      </c>
      <c r="U9732">
        <v>3.55</v>
      </c>
      <c r="V9732">
        <v>3.49</v>
      </c>
      <c r="W9732">
        <v>1.5</v>
      </c>
      <c r="Z9732" t="s">
        <v>46</v>
      </c>
      <c r="AA9732" t="s">
        <v>120</v>
      </c>
      <c r="AB9732" s="5">
        <v>46096</v>
      </c>
      <c r="AM9732" t="str">
        <f>SUBSTITUTE(Tabla_lineas[[#This Row],[Codigo Liname]]," ","")</f>
        <v>B0506</v>
      </c>
      <c r="AY9732" s="4"/>
    </row>
    <row r="9733" spans="1:51" customFormat="1" x14ac:dyDescent="0.25">
      <c r="A9733" s="2">
        <v>902</v>
      </c>
      <c r="B9733" t="s">
        <v>1502</v>
      </c>
      <c r="C9733" t="s">
        <v>1503</v>
      </c>
      <c r="E9733" t="s">
        <v>208</v>
      </c>
      <c r="F9733">
        <v>14.8</v>
      </c>
      <c r="G9733">
        <v>12.2</v>
      </c>
      <c r="H9733" t="s">
        <v>209</v>
      </c>
      <c r="I9733" s="2">
        <v>12.28</v>
      </c>
      <c r="J9733" t="s">
        <v>210</v>
      </c>
      <c r="K9733" t="s">
        <v>211</v>
      </c>
      <c r="L9733" s="3" t="str">
        <f>+INDEX([1]!TABLA_MAESTRO_DE_ARTICULO[SubGroupName],MATCH(Tabla_lineas[[#This Row],[CODIGO SAP]],[1]!TABLA_MAESTRO_DE_ARTICULO[ItemCode],0))</f>
        <v>JARABE</v>
      </c>
      <c r="M9733" t="s">
        <v>212</v>
      </c>
      <c r="N9733">
        <v>42</v>
      </c>
      <c r="O9733" t="s">
        <v>181</v>
      </c>
      <c r="S9733">
        <v>300</v>
      </c>
      <c r="U9733">
        <v>10.199999999999999</v>
      </c>
      <c r="V9733">
        <v>10.19</v>
      </c>
      <c r="W9733">
        <v>5</v>
      </c>
      <c r="Z9733" t="s">
        <v>46</v>
      </c>
      <c r="AA9733" t="s">
        <v>153</v>
      </c>
      <c r="AB9733" s="5">
        <v>46132</v>
      </c>
      <c r="AM9733" t="str">
        <f>SUBSTITUTE(Tabla_lineas[[#This Row],[Codigo Liname]]," ","")</f>
        <v>R0602</v>
      </c>
      <c r="AY9733" s="4"/>
    </row>
    <row r="9734" spans="1:51" customFormat="1" x14ac:dyDescent="0.25">
      <c r="A9734" s="2">
        <v>902</v>
      </c>
      <c r="B9734" t="s">
        <v>1502</v>
      </c>
      <c r="C9734" t="s">
        <v>1503</v>
      </c>
      <c r="E9734" t="s">
        <v>313</v>
      </c>
      <c r="F9734">
        <v>5.29</v>
      </c>
      <c r="G9734">
        <v>5.29</v>
      </c>
      <c r="H9734" t="s">
        <v>314</v>
      </c>
      <c r="I9734" s="2">
        <v>6.32</v>
      </c>
      <c r="J9734" t="s">
        <v>315</v>
      </c>
      <c r="K9734" t="s">
        <v>316</v>
      </c>
      <c r="L9734" s="3" t="str">
        <f>+INDEX([1]!TABLA_MAESTRO_DE_ARTICULO[SubGroupName],MATCH(Tabla_lineas[[#This Row],[CODIGO SAP]],[1]!TABLA_MAESTRO_DE_ARTICULO[ItemCode],0))</f>
        <v>SOLUCION INYECTABLE</v>
      </c>
      <c r="M9734" t="s">
        <v>317</v>
      </c>
      <c r="N9734">
        <v>38</v>
      </c>
      <c r="O9734" t="s">
        <v>249</v>
      </c>
      <c r="S9734">
        <v>7000</v>
      </c>
      <c r="U9734">
        <v>3.56</v>
      </c>
      <c r="V9734">
        <v>3.55</v>
      </c>
      <c r="W9734">
        <v>0.7</v>
      </c>
      <c r="Z9734" t="s">
        <v>46</v>
      </c>
      <c r="AA9734" t="s">
        <v>120</v>
      </c>
      <c r="AB9734" s="5">
        <v>46132</v>
      </c>
      <c r="AM9734" t="str">
        <f>SUBSTITUTE(Tabla_lineas[[#This Row],[Codigo Liname]]," ","")</f>
        <v>N0205</v>
      </c>
      <c r="AY9734" s="4"/>
    </row>
    <row r="9735" spans="1:51" customFormat="1" x14ac:dyDescent="0.25">
      <c r="A9735" s="2">
        <v>902</v>
      </c>
      <c r="B9735" t="s">
        <v>1502</v>
      </c>
      <c r="C9735" t="s">
        <v>1503</v>
      </c>
      <c r="E9735" t="s">
        <v>98</v>
      </c>
      <c r="F9735">
        <v>9.4</v>
      </c>
      <c r="G9735">
        <v>8.77</v>
      </c>
      <c r="H9735" t="s">
        <v>99</v>
      </c>
      <c r="I9735" s="2">
        <v>8.77</v>
      </c>
      <c r="J9735" t="s">
        <v>100</v>
      </c>
      <c r="K9735" t="s">
        <v>101</v>
      </c>
      <c r="L9735" s="3" t="str">
        <f>+INDEX([1]!TABLA_MAESTRO_DE_ARTICULO[SubGroupName],MATCH(Tabla_lineas[[#This Row],[CODIGO SAP]],[1]!TABLA_MAESTRO_DE_ARTICULO[ItemCode],0))</f>
        <v>GOTAS</v>
      </c>
      <c r="M9735" t="s">
        <v>1312</v>
      </c>
      <c r="N9735">
        <v>40</v>
      </c>
      <c r="O9735" t="s">
        <v>103</v>
      </c>
      <c r="S9735">
        <v>400</v>
      </c>
      <c r="U9735">
        <v>6.95</v>
      </c>
      <c r="V9735">
        <v>6.94</v>
      </c>
      <c r="W9735">
        <v>3</v>
      </c>
      <c r="Z9735" t="s">
        <v>46</v>
      </c>
      <c r="AA9735" t="s">
        <v>153</v>
      </c>
      <c r="AB9735" s="5">
        <v>46132</v>
      </c>
      <c r="AM9735" t="str">
        <f>SUBSTITUTE(Tabla_lineas[[#This Row],[Codigo Liname]]," ","")</f>
        <v>N0210</v>
      </c>
      <c r="AY9735" s="4"/>
    </row>
    <row r="9736" spans="1:51" customFormat="1" x14ac:dyDescent="0.25">
      <c r="A9736" s="2">
        <v>902</v>
      </c>
      <c r="B9736" t="s">
        <v>1502</v>
      </c>
      <c r="C9736" t="s">
        <v>1503</v>
      </c>
      <c r="E9736" t="s">
        <v>661</v>
      </c>
      <c r="F9736">
        <v>195.2</v>
      </c>
      <c r="G9736">
        <v>195.2</v>
      </c>
      <c r="H9736" t="s">
        <v>662</v>
      </c>
      <c r="I9736" s="2">
        <v>274.08999999999997</v>
      </c>
      <c r="J9736" t="s">
        <v>663</v>
      </c>
      <c r="K9736" t="s">
        <v>664</v>
      </c>
      <c r="L9736" s="3" t="str">
        <f>+INDEX([1]!TABLA_MAESTRO_DE_ARTICULO[SubGroupName],MATCH(Tabla_lineas[[#This Row],[CODIGO SAP]],[1]!TABLA_MAESTRO_DE_ARTICULO[ItemCode],0))</f>
        <v>POLVO PARA SUSPENSION</v>
      </c>
      <c r="M9736" t="s">
        <v>665</v>
      </c>
      <c r="N9736">
        <v>24</v>
      </c>
      <c r="O9736" t="s">
        <v>666</v>
      </c>
      <c r="S9736">
        <v>50</v>
      </c>
      <c r="U9736">
        <v>138.38</v>
      </c>
      <c r="V9736">
        <v>138.37</v>
      </c>
      <c r="W9736">
        <v>40</v>
      </c>
      <c r="Z9736" t="s">
        <v>46</v>
      </c>
      <c r="AA9736" t="s">
        <v>120</v>
      </c>
      <c r="AB9736" s="5">
        <v>46132</v>
      </c>
      <c r="AM9736" t="str">
        <f>SUBSTITUTE(Tabla_lineas[[#This Row],[Codigo Liname]]," ","")</f>
        <v>J0130</v>
      </c>
      <c r="AY9736" s="4"/>
    </row>
    <row r="9737" spans="1:51" customFormat="1" x14ac:dyDescent="0.25">
      <c r="A9737" s="2">
        <v>902</v>
      </c>
      <c r="B9737" t="s">
        <v>1502</v>
      </c>
      <c r="C9737" t="s">
        <v>1503</v>
      </c>
      <c r="E9737" t="s">
        <v>420</v>
      </c>
      <c r="F9737">
        <v>4.96</v>
      </c>
      <c r="G9737">
        <v>4.96</v>
      </c>
      <c r="H9737" t="s">
        <v>421</v>
      </c>
      <c r="I9737" s="2">
        <v>11</v>
      </c>
      <c r="J9737" t="s">
        <v>422</v>
      </c>
      <c r="K9737" t="s">
        <v>423</v>
      </c>
      <c r="L9737" s="3" t="str">
        <f>+INDEX([1]!TABLA_MAESTRO_DE_ARTICULO[SubGroupName],MATCH(Tabla_lineas[[#This Row],[CODIGO SAP]],[1]!TABLA_MAESTRO_DE_ARTICULO[ItemCode],0))</f>
        <v>CAPSULA DURA</v>
      </c>
      <c r="M9737" t="s">
        <v>424</v>
      </c>
      <c r="N9737">
        <v>26</v>
      </c>
      <c r="O9737" t="s">
        <v>45</v>
      </c>
      <c r="S9737">
        <v>6000</v>
      </c>
      <c r="U9737">
        <v>7.38</v>
      </c>
      <c r="V9737">
        <v>4.95</v>
      </c>
      <c r="W9737">
        <v>1.3</v>
      </c>
      <c r="Z9737" t="s">
        <v>46</v>
      </c>
      <c r="AA9737" t="s">
        <v>120</v>
      </c>
      <c r="AB9737" s="5">
        <v>46132</v>
      </c>
      <c r="AM9737" t="str">
        <f>SUBSTITUTE(Tabla_lineas[[#This Row],[Codigo Liname]]," ","")</f>
        <v>J0158</v>
      </c>
      <c r="AY9737" s="4"/>
    </row>
    <row r="9738" spans="1:51" customFormat="1" x14ac:dyDescent="0.25">
      <c r="A9738" s="2">
        <v>902</v>
      </c>
      <c r="B9738" t="s">
        <v>1502</v>
      </c>
      <c r="C9738" t="s">
        <v>1503</v>
      </c>
      <c r="E9738" t="s">
        <v>133</v>
      </c>
      <c r="F9738">
        <v>0.95</v>
      </c>
      <c r="G9738">
        <v>0.95</v>
      </c>
      <c r="H9738" t="s">
        <v>134</v>
      </c>
      <c r="I9738" s="2">
        <v>1.31</v>
      </c>
      <c r="J9738" t="s">
        <v>135</v>
      </c>
      <c r="K9738" t="s">
        <v>136</v>
      </c>
      <c r="L9738" s="3" t="str">
        <f>+INDEX([1]!TABLA_MAESTRO_DE_ARTICULO[SubGroupName],MATCH(Tabla_lineas[[#This Row],[CODIGO SAP]],[1]!TABLA_MAESTRO_DE_ARTICULO[ItemCode],0))</f>
        <v>COMPRIMIDO</v>
      </c>
      <c r="M9738" t="s">
        <v>137</v>
      </c>
      <c r="N9738">
        <v>41</v>
      </c>
      <c r="O9738" t="s">
        <v>45</v>
      </c>
      <c r="S9738">
        <v>15000</v>
      </c>
      <c r="U9738">
        <v>0.98</v>
      </c>
      <c r="V9738">
        <v>0.94</v>
      </c>
      <c r="W9738">
        <v>0.32</v>
      </c>
      <c r="Z9738" t="s">
        <v>46</v>
      </c>
      <c r="AA9738" t="s">
        <v>120</v>
      </c>
      <c r="AB9738" s="5">
        <v>46132</v>
      </c>
      <c r="AM9738" t="str">
        <f>SUBSTITUTE(Tabla_lineas[[#This Row],[Codigo Liname]]," ","")</f>
        <v>N0304</v>
      </c>
      <c r="AY9738" s="4"/>
    </row>
    <row r="9739" spans="1:51" customFormat="1" x14ac:dyDescent="0.25">
      <c r="A9739" s="2">
        <v>902</v>
      </c>
      <c r="B9739" t="s">
        <v>1502</v>
      </c>
      <c r="C9739" t="s">
        <v>1503</v>
      </c>
      <c r="E9739" t="s">
        <v>1320</v>
      </c>
      <c r="F9739">
        <v>26.03</v>
      </c>
      <c r="G9739">
        <v>13.79</v>
      </c>
      <c r="H9739" t="s">
        <v>1321</v>
      </c>
      <c r="I9739" s="2">
        <v>13.79</v>
      </c>
      <c r="J9739" t="s">
        <v>1322</v>
      </c>
      <c r="K9739" t="s">
        <v>1323</v>
      </c>
      <c r="L9739" s="3" t="str">
        <f>+INDEX([1]!TABLA_MAESTRO_DE_ARTICULO[SubGroupName],MATCH(Tabla_lineas[[#This Row],[CODIGO SAP]],[1]!TABLA_MAESTRO_DE_ARTICULO[ItemCode],0))</f>
        <v>UNGUENTO</v>
      </c>
      <c r="M9739" t="s">
        <v>1324</v>
      </c>
      <c r="N9739">
        <v>14</v>
      </c>
      <c r="O9739" t="s">
        <v>1325</v>
      </c>
      <c r="S9739">
        <v>300</v>
      </c>
      <c r="U9739">
        <v>10.6</v>
      </c>
      <c r="V9739">
        <v>10.59</v>
      </c>
      <c r="W9739">
        <v>5</v>
      </c>
      <c r="Z9739" t="s">
        <v>46</v>
      </c>
      <c r="AA9739" t="s">
        <v>153</v>
      </c>
      <c r="AB9739" s="5">
        <v>46096</v>
      </c>
      <c r="AM9739" t="str">
        <f>SUBSTITUTE(Tabla_lineas[[#This Row],[Codigo Liname]]," ","")</f>
        <v>D0102</v>
      </c>
      <c r="AY9739" s="4"/>
    </row>
    <row r="9740" spans="1:51" customFormat="1" x14ac:dyDescent="0.25">
      <c r="A9740" s="2">
        <v>902</v>
      </c>
      <c r="B9740" t="s">
        <v>1502</v>
      </c>
      <c r="C9740" t="s">
        <v>1503</v>
      </c>
      <c r="E9740" t="s">
        <v>127</v>
      </c>
      <c r="F9740">
        <v>7.87</v>
      </c>
      <c r="G9740">
        <v>7.87</v>
      </c>
      <c r="H9740" t="s">
        <v>128</v>
      </c>
      <c r="I9740" s="2">
        <v>11.19</v>
      </c>
      <c r="J9740" t="s">
        <v>129</v>
      </c>
      <c r="K9740" t="s">
        <v>130</v>
      </c>
      <c r="L9740" s="3" t="str">
        <f>+INDEX([1]!TABLA_MAESTRO_DE_ARTICULO[SubGroupName],MATCH(Tabla_lineas[[#This Row],[CODIGO SAP]],[1]!TABLA_MAESTRO_DE_ARTICULO[ItemCode],0))</f>
        <v>COMPRIMIDO</v>
      </c>
      <c r="M9740" t="s">
        <v>131</v>
      </c>
      <c r="N9740">
        <v>23</v>
      </c>
      <c r="O9740" t="s">
        <v>132</v>
      </c>
      <c r="S9740">
        <v>2000</v>
      </c>
      <c r="U9740">
        <v>7.83</v>
      </c>
      <c r="V9740">
        <v>7.82</v>
      </c>
      <c r="W9740">
        <v>1.3</v>
      </c>
      <c r="Z9740" t="s">
        <v>46</v>
      </c>
      <c r="AA9740" t="s">
        <v>126</v>
      </c>
      <c r="AB9740" s="5">
        <v>46132</v>
      </c>
      <c r="AM9740" t="str">
        <f>SUBSTITUTE(Tabla_lineas[[#This Row],[Codigo Liname]]," ","")</f>
        <v>J0113</v>
      </c>
      <c r="AY9740" s="4"/>
    </row>
    <row r="9741" spans="1:51" customFormat="1" x14ac:dyDescent="0.25">
      <c r="A9741" s="2">
        <v>902</v>
      </c>
      <c r="B9741" t="s">
        <v>1502</v>
      </c>
      <c r="C9741" t="s">
        <v>1503</v>
      </c>
      <c r="E9741" t="s">
        <v>292</v>
      </c>
      <c r="F9741">
        <v>25.27</v>
      </c>
      <c r="G9741">
        <v>18.27</v>
      </c>
      <c r="H9741" t="s">
        <v>293</v>
      </c>
      <c r="I9741" s="2">
        <v>18.27</v>
      </c>
      <c r="J9741" t="s">
        <v>294</v>
      </c>
      <c r="K9741" t="s">
        <v>295</v>
      </c>
      <c r="L9741" s="3" t="str">
        <f>+INDEX([1]!TABLA_MAESTRO_DE_ARTICULO[SubGroupName],MATCH(Tabla_lineas[[#This Row],[CODIGO SAP]],[1]!TABLA_MAESTRO_DE_ARTICULO[ItemCode],0))</f>
        <v>CREMA DERMICA</v>
      </c>
      <c r="M9741" t="s">
        <v>296</v>
      </c>
      <c r="N9741">
        <v>17</v>
      </c>
      <c r="O9741" t="s">
        <v>297</v>
      </c>
      <c r="S9741">
        <v>300</v>
      </c>
      <c r="U9741">
        <v>14.44</v>
      </c>
      <c r="V9741">
        <v>14.43</v>
      </c>
      <c r="W9741">
        <v>5</v>
      </c>
      <c r="Z9741" t="s">
        <v>46</v>
      </c>
      <c r="AA9741" t="s">
        <v>153</v>
      </c>
      <c r="AB9741" s="5">
        <v>46132</v>
      </c>
      <c r="AM9741" t="str">
        <f>SUBSTITUTE(Tabla_lineas[[#This Row],[Codigo Liname]]," ","")</f>
        <v>D0704</v>
      </c>
      <c r="AY9741" s="4"/>
    </row>
    <row r="9742" spans="1:51" customFormat="1" x14ac:dyDescent="0.25">
      <c r="A9742" s="2">
        <v>902</v>
      </c>
      <c r="B9742" t="s">
        <v>1502</v>
      </c>
      <c r="C9742" t="s">
        <v>1503</v>
      </c>
      <c r="E9742" t="s">
        <v>303</v>
      </c>
      <c r="F9742">
        <v>0.75</v>
      </c>
      <c r="G9742">
        <v>0.69</v>
      </c>
      <c r="H9742" t="s">
        <v>304</v>
      </c>
      <c r="I9742" s="2">
        <v>0.69</v>
      </c>
      <c r="J9742" t="s">
        <v>305</v>
      </c>
      <c r="K9742" t="s">
        <v>306</v>
      </c>
      <c r="L9742" s="3" t="str">
        <f>+INDEX([1]!TABLA_MAESTRO_DE_ARTICULO[SubGroupName],MATCH(Tabla_lineas[[#This Row],[CODIGO SAP]],[1]!TABLA_MAESTRO_DE_ARTICULO[ItemCode],0))</f>
        <v>COMPRIMIDO</v>
      </c>
      <c r="M9742" t="s">
        <v>307</v>
      </c>
      <c r="N9742">
        <v>32</v>
      </c>
      <c r="O9742" t="s">
        <v>45</v>
      </c>
      <c r="S9742">
        <v>150000</v>
      </c>
      <c r="U9742">
        <v>0.49</v>
      </c>
      <c r="V9742">
        <v>0.48</v>
      </c>
      <c r="W9742">
        <v>0.14000000000000001</v>
      </c>
      <c r="Z9742" t="s">
        <v>46</v>
      </c>
      <c r="AA9742" t="s">
        <v>120</v>
      </c>
      <c r="AB9742" s="5">
        <v>46132</v>
      </c>
      <c r="AM9742" t="str">
        <f>SUBSTITUTE(Tabla_lineas[[#This Row],[Codigo Liname]]," ","")</f>
        <v>M0105</v>
      </c>
      <c r="AY9742" s="4"/>
    </row>
    <row r="9743" spans="1:51" customFormat="1" x14ac:dyDescent="0.25">
      <c r="A9743" s="2">
        <v>903</v>
      </c>
      <c r="B9743" t="s">
        <v>1504</v>
      </c>
      <c r="C9743" t="str">
        <f t="shared" ref="C9743:C9756" si="153">IFERROR(VALUE(RIGHT(TRIM(LEFT(B9743,SEARCH("Eco",B9743)-1)),7)),"COTI")</f>
        <v>COTI</v>
      </c>
      <c r="E9743" t="s">
        <v>725</v>
      </c>
      <c r="F9743">
        <v>67.52</v>
      </c>
      <c r="G9743">
        <v>41.06</v>
      </c>
      <c r="H9743" t="s">
        <v>726</v>
      </c>
      <c r="I9743" s="2"/>
      <c r="J9743" t="str">
        <f>+INDEX([1]!TABLA_MAESTRO_DE_ARTICULO[ItemName],MATCH(Tabla_lineas[[#This Row],[CODIGO SAP]],[1]!TABLA_MAESTRO_DE_ARTICULO[ItemCode],0))</f>
        <v>TRIBENZOL 100 MG X 60 ML POLVO PARA SUSP. + DILUYENTE</v>
      </c>
      <c r="K9743" t="s">
        <v>728</v>
      </c>
      <c r="L9743" s="3" t="str">
        <f>+INDEX([1]!TABLA_MAESTRO_DE_ARTICULO[SubGroupName],MATCH(Tabla_lineas[[#This Row],[CODIGO SAP]],[1]!TABLA_MAESTRO_DE_ARTICULO[ItemCode],0))</f>
        <v>POLVO PARA SUSPENSION</v>
      </c>
      <c r="M9743" t="s">
        <v>729</v>
      </c>
      <c r="O9743" t="s">
        <v>730</v>
      </c>
      <c r="S9743">
        <v>10</v>
      </c>
      <c r="V9743">
        <v>30</v>
      </c>
      <c r="Z9743" t="s">
        <v>46</v>
      </c>
      <c r="AM9743" t="str">
        <f>SUBSTITUTE(Tabla_lineas[[#This Row],[Codigo Liname]]," ","")</f>
        <v>P0126</v>
      </c>
      <c r="AY9743" s="4"/>
    </row>
    <row r="9744" spans="1:51" customFormat="1" x14ac:dyDescent="0.25">
      <c r="A9744" s="2">
        <v>903</v>
      </c>
      <c r="B9744" t="s">
        <v>1504</v>
      </c>
      <c r="C9744" t="str">
        <f t="shared" si="153"/>
        <v>COTI</v>
      </c>
      <c r="E9744" t="s">
        <v>76</v>
      </c>
      <c r="F9744">
        <v>14.47</v>
      </c>
      <c r="G9744">
        <v>14.37</v>
      </c>
      <c r="H9744" t="s">
        <v>77</v>
      </c>
      <c r="I9744" s="2"/>
      <c r="J9744" t="str">
        <f>+INDEX([1]!TABLA_MAESTRO_DE_ARTICULO[ItemName],MATCH(Tabla_lineas[[#This Row],[CODIGO SAP]],[1]!TABLA_MAESTRO_DE_ARTICULO[ItemCode],0))</f>
        <v>LIDOCAINA 2% X 20 ML X 1 AMP. SOLUCION INY.</v>
      </c>
      <c r="K9744" t="s">
        <v>79</v>
      </c>
      <c r="L9744" s="3" t="str">
        <f>+INDEX([1]!TABLA_MAESTRO_DE_ARTICULO[SubGroupName],MATCH(Tabla_lineas[[#This Row],[CODIGO SAP]],[1]!TABLA_MAESTRO_DE_ARTICULO[ItemCode],0))</f>
        <v>SOLUCION INYECTABLE</v>
      </c>
      <c r="M9744" t="s">
        <v>80</v>
      </c>
      <c r="O9744" t="s">
        <v>81</v>
      </c>
      <c r="S9744">
        <v>20</v>
      </c>
      <c r="V9744">
        <v>9</v>
      </c>
      <c r="Z9744" t="s">
        <v>46</v>
      </c>
      <c r="AM9744" t="str">
        <f>SUBSTITUTE(Tabla_lineas[[#This Row],[Codigo Liname]]," ","")</f>
        <v>N0112</v>
      </c>
      <c r="AY9744" s="4"/>
    </row>
    <row r="9745" spans="1:51" customFormat="1" x14ac:dyDescent="0.25">
      <c r="A9745" s="2">
        <v>903</v>
      </c>
      <c r="B9745" t="s">
        <v>1504</v>
      </c>
      <c r="C9745" t="str">
        <f t="shared" si="153"/>
        <v>COTI</v>
      </c>
      <c r="E9745" t="s">
        <v>224</v>
      </c>
      <c r="F9745">
        <v>0.95</v>
      </c>
      <c r="G9745">
        <v>0.38</v>
      </c>
      <c r="H9745" t="s">
        <v>225</v>
      </c>
      <c r="I9745" s="2"/>
      <c r="J9745" t="str">
        <f>+INDEX([1]!TABLA_MAESTRO_DE_ARTICULO[ItemName],MATCH(Tabla_lineas[[#This Row],[CODIGO SAP]],[1]!TABLA_MAESTRO_DE_ARTICULO[ItemCode],0))</f>
        <v>COMPLEJO B X 1 COMP. RECUBIERTO</v>
      </c>
      <c r="K9745" t="s">
        <v>227</v>
      </c>
      <c r="L9745" s="3" t="str">
        <f>+INDEX([1]!TABLA_MAESTRO_DE_ARTICULO[SubGroupName],MATCH(Tabla_lineas[[#This Row],[CODIGO SAP]],[1]!TABLA_MAESTRO_DE_ARTICULO[ItemCode],0))</f>
        <v>COMPRIMIDO</v>
      </c>
      <c r="M9745" t="s">
        <v>228</v>
      </c>
      <c r="O9745" t="s">
        <v>45</v>
      </c>
      <c r="S9745">
        <v>3000</v>
      </c>
      <c r="V9745">
        <v>0.25</v>
      </c>
      <c r="Z9745" t="s">
        <v>53</v>
      </c>
      <c r="AM9745" t="str">
        <f>SUBSTITUTE(Tabla_lineas[[#This Row],[Codigo Liname]]," ","")</f>
        <v>A1106</v>
      </c>
      <c r="AY9745" s="4"/>
    </row>
    <row r="9746" spans="1:51" customFormat="1" x14ac:dyDescent="0.25">
      <c r="A9746" s="2">
        <v>903</v>
      </c>
      <c r="B9746" t="s">
        <v>1504</v>
      </c>
      <c r="C9746" t="str">
        <f t="shared" si="153"/>
        <v>COTI</v>
      </c>
      <c r="E9746" t="s">
        <v>454</v>
      </c>
      <c r="F9746">
        <v>0.33</v>
      </c>
      <c r="G9746">
        <v>0.33</v>
      </c>
      <c r="H9746" t="s">
        <v>455</v>
      </c>
      <c r="I9746" s="2"/>
      <c r="J9746" t="s">
        <v>456</v>
      </c>
      <c r="K9746" t="s">
        <v>457</v>
      </c>
      <c r="L9746" s="3" t="str">
        <f>+INDEX([1]!TABLA_MAESTRO_DE_ARTICULO[SubGroupName],MATCH(Tabla_lineas[[#This Row],[CODIGO SAP]],[1]!TABLA_MAESTRO_DE_ARTICULO[ItemCode],0))</f>
        <v>COMPRIMIDO</v>
      </c>
      <c r="M9746" t="s">
        <v>458</v>
      </c>
      <c r="O9746" t="s">
        <v>45</v>
      </c>
      <c r="S9746">
        <v>200</v>
      </c>
      <c r="V9746">
        <v>0.25</v>
      </c>
      <c r="Z9746" t="s">
        <v>46</v>
      </c>
      <c r="AM9746" t="str">
        <f>SUBSTITUTE(Tabla_lineas[[#This Row],[Codigo Liname]]," ","")</f>
        <v>M0106</v>
      </c>
      <c r="AY9746" s="4"/>
    </row>
    <row r="9747" spans="1:51" customFormat="1" x14ac:dyDescent="0.25">
      <c r="A9747" s="2">
        <v>903</v>
      </c>
      <c r="B9747" t="s">
        <v>1504</v>
      </c>
      <c r="C9747" t="str">
        <f t="shared" si="153"/>
        <v>COTI</v>
      </c>
      <c r="E9747" t="s">
        <v>384</v>
      </c>
      <c r="F9747">
        <v>9.597900000000001</v>
      </c>
      <c r="G9747">
        <v>6.35</v>
      </c>
      <c r="H9747" t="s">
        <v>385</v>
      </c>
      <c r="I9747" s="2"/>
      <c r="J9747" t="str">
        <f>+INDEX([1]!TABLA_MAESTRO_DE_ARTICULO[ItemName],MATCH(Tabla_lineas[[#This Row],[CODIGO SAP]],[1]!TABLA_MAESTRO_DE_ARTICULO[ItemCode],0))</f>
        <v>TRIBENZOL 500 MG X 1 COMP. RECUBIERTO</v>
      </c>
      <c r="K9747" t="s">
        <v>387</v>
      </c>
      <c r="L9747" s="3" t="str">
        <f>+INDEX([1]!TABLA_MAESTRO_DE_ARTICULO[SubGroupName],MATCH(Tabla_lineas[[#This Row],[CODIGO SAP]],[1]!TABLA_MAESTRO_DE_ARTICULO[ItemCode],0))</f>
        <v>COMPRIMIDO</v>
      </c>
      <c r="M9747" t="s">
        <v>388</v>
      </c>
      <c r="O9747" t="s">
        <v>389</v>
      </c>
      <c r="S9747">
        <v>150</v>
      </c>
      <c r="V9747">
        <v>2</v>
      </c>
      <c r="Z9747" t="s">
        <v>46</v>
      </c>
      <c r="AM9747" t="str">
        <f>SUBSTITUTE(Tabla_lineas[[#This Row],[Codigo Liname]]," ","")</f>
        <v>P0111</v>
      </c>
      <c r="AY9747" s="4"/>
    </row>
    <row r="9748" spans="1:51" customFormat="1" x14ac:dyDescent="0.25">
      <c r="A9748" s="2">
        <v>903</v>
      </c>
      <c r="B9748" t="s">
        <v>1504</v>
      </c>
      <c r="C9748" t="str">
        <f t="shared" si="153"/>
        <v>COTI</v>
      </c>
      <c r="E9748" t="s">
        <v>98</v>
      </c>
      <c r="F9748">
        <v>9.4</v>
      </c>
      <c r="G9748">
        <v>8.77</v>
      </c>
      <c r="H9748" t="s">
        <v>99</v>
      </c>
      <c r="I9748" s="2"/>
      <c r="J9748" t="str">
        <f>+INDEX([1]!TABLA_MAESTRO_DE_ARTICULO[ItemName],MATCH(Tabla_lineas[[#This Row],[CODIGO SAP]],[1]!TABLA_MAESTRO_DE_ARTICULO[ItemCode],0))</f>
        <v>PARACETAMOL 100 MG X 15 ML GOTAS</v>
      </c>
      <c r="K9748" t="s">
        <v>101</v>
      </c>
      <c r="L9748" s="3" t="str">
        <f>+INDEX([1]!TABLA_MAESTRO_DE_ARTICULO[SubGroupName],MATCH(Tabla_lineas[[#This Row],[CODIGO SAP]],[1]!TABLA_MAESTRO_DE_ARTICULO[ItemCode],0))</f>
        <v>GOTAS</v>
      </c>
      <c r="M9748" t="s">
        <v>1312</v>
      </c>
      <c r="O9748" t="s">
        <v>103</v>
      </c>
      <c r="S9748">
        <v>20</v>
      </c>
      <c r="V9748">
        <v>5</v>
      </c>
      <c r="Z9748" t="s">
        <v>46</v>
      </c>
      <c r="AM9748" t="str">
        <f>SUBSTITUTE(Tabla_lineas[[#This Row],[Codigo Liname]]," ","")</f>
        <v>N0210</v>
      </c>
      <c r="AY9748" s="4"/>
    </row>
    <row r="9749" spans="1:51" customFormat="1" x14ac:dyDescent="0.25">
      <c r="A9749" s="2">
        <v>903</v>
      </c>
      <c r="B9749" t="s">
        <v>1504</v>
      </c>
      <c r="C9749" t="str">
        <f t="shared" si="153"/>
        <v>COTI</v>
      </c>
      <c r="E9749" t="s">
        <v>292</v>
      </c>
      <c r="F9749">
        <v>25.27</v>
      </c>
      <c r="G9749">
        <v>18.27</v>
      </c>
      <c r="H9749" t="s">
        <v>293</v>
      </c>
      <c r="I9749" s="2"/>
      <c r="J9749" t="str">
        <f>+INDEX([1]!TABLA_MAESTRO_DE_ARTICULO[ItemName],MATCH(Tabla_lineas[[#This Row],[CODIGO SAP]],[1]!TABLA_MAESTRO_DE_ARTICULO[ItemCode],0))</f>
        <v>HIDROCORTISONA 1 % CREMA DERMICA X 15 G</v>
      </c>
      <c r="K9749" t="s">
        <v>295</v>
      </c>
      <c r="L9749" s="3" t="str">
        <f>+INDEX([1]!TABLA_MAESTRO_DE_ARTICULO[SubGroupName],MATCH(Tabla_lineas[[#This Row],[CODIGO SAP]],[1]!TABLA_MAESTRO_DE_ARTICULO[ItemCode],0))</f>
        <v>CREMA DERMICA</v>
      </c>
      <c r="M9749" t="s">
        <v>296</v>
      </c>
      <c r="O9749" t="s">
        <v>297</v>
      </c>
      <c r="S9749">
        <v>50</v>
      </c>
      <c r="V9749">
        <v>9</v>
      </c>
      <c r="Z9749" t="s">
        <v>46</v>
      </c>
      <c r="AM9749" t="str">
        <f>SUBSTITUTE(Tabla_lineas[[#This Row],[Codigo Liname]]," ","")</f>
        <v>D0704</v>
      </c>
      <c r="AY9749" s="4"/>
    </row>
    <row r="9750" spans="1:51" customFormat="1" x14ac:dyDescent="0.25">
      <c r="A9750" s="2">
        <v>903</v>
      </c>
      <c r="B9750" t="s">
        <v>1504</v>
      </c>
      <c r="C9750" t="str">
        <f t="shared" si="153"/>
        <v>COTI</v>
      </c>
      <c r="E9750" t="s">
        <v>328</v>
      </c>
      <c r="F9750">
        <v>0.92</v>
      </c>
      <c r="G9750">
        <v>0.75</v>
      </c>
      <c r="H9750" t="s">
        <v>329</v>
      </c>
      <c r="I9750" s="2"/>
      <c r="J9750" t="str">
        <f>+INDEX([1]!TABLA_MAESTRO_DE_ARTICULO[ItemName],MATCH(Tabla_lineas[[#This Row],[CODIGO SAP]],[1]!TABLA_MAESTRO_DE_ARTICULO[ItemCode],0))</f>
        <v>METRONIDAZOL 500 MG X 1 COMP.</v>
      </c>
      <c r="K9750" t="s">
        <v>331</v>
      </c>
      <c r="L9750" s="3" t="str">
        <f>+INDEX([1]!TABLA_MAESTRO_DE_ARTICULO[SubGroupName],MATCH(Tabla_lineas[[#This Row],[CODIGO SAP]],[1]!TABLA_MAESTRO_DE_ARTICULO[ItemCode],0))</f>
        <v>COMPRIMIDO</v>
      </c>
      <c r="M9750" t="s">
        <v>332</v>
      </c>
      <c r="O9750" t="s">
        <v>45</v>
      </c>
      <c r="S9750">
        <v>500</v>
      </c>
      <c r="V9750">
        <v>0.4</v>
      </c>
      <c r="Z9750" t="s">
        <v>46</v>
      </c>
      <c r="AM9750" t="str">
        <f>SUBSTITUTE(Tabla_lineas[[#This Row],[Codigo Liname]]," ","")</f>
        <v>P0109</v>
      </c>
      <c r="AY9750" s="4"/>
    </row>
    <row r="9751" spans="1:51" customFormat="1" x14ac:dyDescent="0.25">
      <c r="A9751" s="2">
        <v>903</v>
      </c>
      <c r="B9751" t="s">
        <v>1504</v>
      </c>
      <c r="C9751" t="str">
        <f t="shared" si="153"/>
        <v>COTI</v>
      </c>
      <c r="E9751" t="s">
        <v>333</v>
      </c>
      <c r="F9751">
        <v>0.8</v>
      </c>
      <c r="G9751">
        <v>0.8</v>
      </c>
      <c r="H9751" t="s">
        <v>334</v>
      </c>
      <c r="I9751" s="2"/>
      <c r="J9751" t="str">
        <f>+INDEX([1]!TABLA_MAESTRO_DE_ARTICULO[ItemName],MATCH(Tabla_lineas[[#This Row],[CODIGO SAP]],[1]!TABLA_MAESTRO_DE_ARTICULO[ItemCode],0))</f>
        <v>MULTIVITAMINAS X 1 COMP. RECUBIERTO</v>
      </c>
      <c r="K9751" t="s">
        <v>336</v>
      </c>
      <c r="L9751" s="3" t="str">
        <f>+INDEX([1]!TABLA_MAESTRO_DE_ARTICULO[SubGroupName],MATCH(Tabla_lineas[[#This Row],[CODIGO SAP]],[1]!TABLA_MAESTRO_DE_ARTICULO[ItemCode],0))</f>
        <v>COMPRIMIDO</v>
      </c>
      <c r="M9751" t="s">
        <v>337</v>
      </c>
      <c r="O9751" t="s">
        <v>45</v>
      </c>
      <c r="S9751">
        <v>3000</v>
      </c>
      <c r="V9751">
        <v>0.5</v>
      </c>
      <c r="Z9751" t="s">
        <v>46</v>
      </c>
      <c r="AM9751" t="str">
        <f>SUBSTITUTE(Tabla_lineas[[#This Row],[Codigo Liname]]," ","")</f>
        <v>A1109</v>
      </c>
      <c r="AY9751" s="4"/>
    </row>
    <row r="9752" spans="1:51" customFormat="1" x14ac:dyDescent="0.25">
      <c r="A9752" s="2">
        <v>903</v>
      </c>
      <c r="B9752" t="s">
        <v>1504</v>
      </c>
      <c r="C9752" t="str">
        <f t="shared" si="153"/>
        <v>COTI</v>
      </c>
      <c r="E9752" t="s">
        <v>54</v>
      </c>
      <c r="F9752">
        <v>87.59</v>
      </c>
      <c r="G9752">
        <v>16.8</v>
      </c>
      <c r="H9752" t="s">
        <v>55</v>
      </c>
      <c r="I9752" s="2"/>
      <c r="J9752" t="str">
        <f>+INDEX([1]!TABLA_MAESTRO_DE_ARTICULO[ItemName],MATCH(Tabla_lineas[[#This Row],[CODIGO SAP]],[1]!TABLA_MAESTRO_DE_ARTICULO[ItemCode],0))</f>
        <v>CLOTRIM 1% X 30 G CREMA VAGINAL</v>
      </c>
      <c r="K9752" t="s">
        <v>57</v>
      </c>
      <c r="L9752" s="3" t="str">
        <f>+INDEX([1]!TABLA_MAESTRO_DE_ARTICULO[SubGroupName],MATCH(Tabla_lineas[[#This Row],[CODIGO SAP]],[1]!TABLA_MAESTRO_DE_ARTICULO[ItemCode],0))</f>
        <v>CREMA VAGINAL</v>
      </c>
      <c r="M9752" t="s">
        <v>58</v>
      </c>
      <c r="O9752" t="s">
        <v>59</v>
      </c>
      <c r="S9752">
        <v>30</v>
      </c>
      <c r="V9752">
        <v>10</v>
      </c>
      <c r="Z9752" t="s">
        <v>46</v>
      </c>
      <c r="AM9752" t="str">
        <f>SUBSTITUTE(Tabla_lineas[[#This Row],[Codigo Liname]]," ","")</f>
        <v>G0103</v>
      </c>
      <c r="AY9752" s="4"/>
    </row>
    <row r="9753" spans="1:51" customFormat="1" x14ac:dyDescent="0.25">
      <c r="A9753" s="2">
        <v>903</v>
      </c>
      <c r="B9753" t="s">
        <v>1504</v>
      </c>
      <c r="C9753" t="str">
        <f t="shared" si="153"/>
        <v>COTI</v>
      </c>
      <c r="E9753" t="s">
        <v>244</v>
      </c>
      <c r="F9753">
        <v>4.03</v>
      </c>
      <c r="G9753">
        <v>4.03</v>
      </c>
      <c r="H9753" t="s">
        <v>245</v>
      </c>
      <c r="I9753" s="2"/>
      <c r="J9753" t="str">
        <f>+INDEX([1]!TABLA_MAESTRO_DE_ARTICULO[ItemName],MATCH(Tabla_lineas[[#This Row],[CODIGO SAP]],[1]!TABLA_MAESTRO_DE_ARTICULO[ItemCode],0))</f>
        <v>DEXAMETASONA 4 MG X 1 ML X 1 AMP. SOLUCION INY.</v>
      </c>
      <c r="K9753" t="s">
        <v>247</v>
      </c>
      <c r="L9753" s="3" t="str">
        <f>+INDEX([1]!TABLA_MAESTRO_DE_ARTICULO[SubGroupName],MATCH(Tabla_lineas[[#This Row],[CODIGO SAP]],[1]!TABLA_MAESTRO_DE_ARTICULO[ItemCode],0))</f>
        <v>SOLUCION INYECTABLE</v>
      </c>
      <c r="M9753" t="s">
        <v>248</v>
      </c>
      <c r="O9753" t="s">
        <v>249</v>
      </c>
      <c r="S9753">
        <v>300</v>
      </c>
      <c r="V9753">
        <v>1.2</v>
      </c>
      <c r="Z9753" t="s">
        <v>53</v>
      </c>
      <c r="AM9753" t="str">
        <f>SUBSTITUTE(Tabla_lineas[[#This Row],[Codigo Liname]]," ","")</f>
        <v>H0204</v>
      </c>
      <c r="AY9753" s="4"/>
    </row>
    <row r="9754" spans="1:51" customFormat="1" x14ac:dyDescent="0.25">
      <c r="A9754" s="2">
        <v>903</v>
      </c>
      <c r="B9754" t="s">
        <v>1504</v>
      </c>
      <c r="C9754" t="str">
        <f t="shared" si="153"/>
        <v>COTI</v>
      </c>
      <c r="E9754" t="s">
        <v>379</v>
      </c>
      <c r="F9754">
        <v>0.6</v>
      </c>
      <c r="G9754">
        <v>0.45</v>
      </c>
      <c r="H9754" t="s">
        <v>380</v>
      </c>
      <c r="I9754" s="2"/>
      <c r="J9754" t="str">
        <f>+INDEX([1]!TABLA_MAESTRO_DE_ARTICULO[ItemName],MATCH(Tabla_lineas[[#This Row],[CODIGO SAP]],[1]!TABLA_MAESTRO_DE_ARTICULO[ItemCode],0))</f>
        <v>SULFATO FERROSO COMPUESTO M.E. X 1 COMP. RECUBIERTO</v>
      </c>
      <c r="K9754" t="s">
        <v>382</v>
      </c>
      <c r="L9754" s="3" t="str">
        <f>+INDEX([1]!TABLA_MAESTRO_DE_ARTICULO[SubGroupName],MATCH(Tabla_lineas[[#This Row],[CODIGO SAP]],[1]!TABLA_MAESTRO_DE_ARTICULO[ItemCode],0))</f>
        <v>COMPRIMIDO</v>
      </c>
      <c r="M9754" t="s">
        <v>383</v>
      </c>
      <c r="O9754" t="s">
        <v>45</v>
      </c>
      <c r="S9754">
        <v>2000</v>
      </c>
      <c r="V9754">
        <v>0.3</v>
      </c>
      <c r="Z9754" t="s">
        <v>46</v>
      </c>
      <c r="AM9754" t="str">
        <f>SUBSTITUTE(Tabla_lineas[[#This Row],[Codigo Liname]]," ","")</f>
        <v>B0308</v>
      </c>
      <c r="AY9754" s="4"/>
    </row>
    <row r="9755" spans="1:51" customFormat="1" x14ac:dyDescent="0.25">
      <c r="A9755" s="2">
        <v>903</v>
      </c>
      <c r="B9755" t="s">
        <v>1504</v>
      </c>
      <c r="C9755" t="str">
        <f t="shared" si="153"/>
        <v>COTI</v>
      </c>
      <c r="E9755" t="s">
        <v>40</v>
      </c>
      <c r="F9755">
        <v>1.54</v>
      </c>
      <c r="G9755">
        <v>1.54</v>
      </c>
      <c r="H9755" t="s">
        <v>41</v>
      </c>
      <c r="I9755" s="2"/>
      <c r="J9755" t="str">
        <f>+INDEX([1]!TABLA_MAESTRO_DE_ARTICULO[ItemName],MATCH(Tabla_lineas[[#This Row],[CODIGO SAP]],[1]!TABLA_MAESTRO_DE_ARTICULO[ItemCode],0))</f>
        <v>AMLODIPINA 10 MG X 1 COMP.</v>
      </c>
      <c r="K9755" t="s">
        <v>43</v>
      </c>
      <c r="L9755" s="3" t="str">
        <f>+INDEX([1]!TABLA_MAESTRO_DE_ARTICULO[SubGroupName],MATCH(Tabla_lineas[[#This Row],[CODIGO SAP]],[1]!TABLA_MAESTRO_DE_ARTICULO[ItemCode],0))</f>
        <v>COMPRIMIDO</v>
      </c>
      <c r="M9755" t="s">
        <v>44</v>
      </c>
      <c r="O9755" t="s">
        <v>45</v>
      </c>
      <c r="S9755">
        <v>1500</v>
      </c>
      <c r="V9755">
        <v>0.5</v>
      </c>
      <c r="Z9755" t="s">
        <v>46</v>
      </c>
      <c r="AM9755" t="str">
        <f>SUBSTITUTE(Tabla_lineas[[#This Row],[Codigo Liname]]," ","")</f>
        <v>C0807</v>
      </c>
      <c r="AY9755" s="4"/>
    </row>
    <row r="9756" spans="1:51" customFormat="1" x14ac:dyDescent="0.25">
      <c r="A9756" s="2">
        <v>903</v>
      </c>
      <c r="B9756" t="s">
        <v>1504</v>
      </c>
      <c r="C9756" t="str">
        <f t="shared" si="153"/>
        <v>COTI</v>
      </c>
      <c r="E9756" t="s">
        <v>82</v>
      </c>
      <c r="F9756">
        <v>1.61</v>
      </c>
      <c r="G9756">
        <v>1.61</v>
      </c>
      <c r="H9756" t="s">
        <v>83</v>
      </c>
      <c r="I9756" s="2"/>
      <c r="J9756" t="str">
        <f>+INDEX([1]!TABLA_MAESTRO_DE_ARTICULO[ItemName],MATCH(Tabla_lineas[[#This Row],[CODIGO SAP]],[1]!TABLA_MAESTRO_DE_ARTICULO[ItemCode],0))</f>
        <v>LOSARTAN 50 MG X 1 COMP. RECUBIERTO</v>
      </c>
      <c r="K9756" t="s">
        <v>85</v>
      </c>
      <c r="L9756" s="3" t="str">
        <f>+INDEX([1]!TABLA_MAESTRO_DE_ARTICULO[SubGroupName],MATCH(Tabla_lineas[[#This Row],[CODIGO SAP]],[1]!TABLA_MAESTRO_DE_ARTICULO[ItemCode],0))</f>
        <v>COMPRIMIDO</v>
      </c>
      <c r="M9756" t="s">
        <v>86</v>
      </c>
      <c r="O9756" t="s">
        <v>45</v>
      </c>
      <c r="S9756">
        <v>2000</v>
      </c>
      <c r="V9756">
        <v>0.3</v>
      </c>
      <c r="Z9756" t="s">
        <v>46</v>
      </c>
      <c r="AM9756" t="str">
        <f>SUBSTITUTE(Tabla_lineas[[#This Row],[Codigo Liname]]," ","")</f>
        <v>C0902</v>
      </c>
      <c r="AY9756" s="4"/>
    </row>
    <row r="9757" spans="1:51" customFormat="1" x14ac:dyDescent="0.25">
      <c r="A9757" s="2">
        <v>904</v>
      </c>
      <c r="B9757" t="s">
        <v>1505</v>
      </c>
      <c r="C9757" t="s">
        <v>1506</v>
      </c>
      <c r="E9757" t="s">
        <v>256</v>
      </c>
      <c r="F9757">
        <v>3.3</v>
      </c>
      <c r="G9757">
        <v>3.3</v>
      </c>
      <c r="H9757" t="s">
        <v>257</v>
      </c>
      <c r="I9757" s="2">
        <v>3.82</v>
      </c>
      <c r="J9757" t="s">
        <v>258</v>
      </c>
      <c r="K9757" t="s">
        <v>259</v>
      </c>
      <c r="L9757" s="3" t="str">
        <f>+INDEX([1]!TABLA_MAESTRO_DE_ARTICULO[SubGroupName],MATCH(Tabla_lineas[[#This Row],[CODIGO SAP]],[1]!TABLA_MAESTRO_DE_ARTICULO[ItemCode],0))</f>
        <v>SOLUCION INYECTABLE</v>
      </c>
      <c r="M9757" t="s">
        <v>260</v>
      </c>
      <c r="N9757">
        <v>1</v>
      </c>
      <c r="O9757" t="s">
        <v>249</v>
      </c>
      <c r="S9757">
        <v>30000</v>
      </c>
      <c r="U9757">
        <v>3.82</v>
      </c>
      <c r="V9757">
        <v>3.29</v>
      </c>
      <c r="W9757">
        <v>0.7</v>
      </c>
      <c r="Z9757" t="s">
        <v>46</v>
      </c>
      <c r="AA9757" t="s">
        <v>153</v>
      </c>
      <c r="AB9757" s="5">
        <v>46132</v>
      </c>
      <c r="AM9757" t="str">
        <f>SUBSTITUTE(Tabla_lineas[[#This Row],[Codigo Liname]]," ","")</f>
        <v>M0103</v>
      </c>
      <c r="AY9757" s="4"/>
    </row>
    <row r="9758" spans="1:51" customFormat="1" x14ac:dyDescent="0.25">
      <c r="A9758" s="2">
        <v>905</v>
      </c>
      <c r="B9758" t="s">
        <v>1507</v>
      </c>
      <c r="C9758" t="s">
        <v>1508</v>
      </c>
      <c r="E9758" t="s">
        <v>395</v>
      </c>
      <c r="F9758">
        <v>39.200000000000003</v>
      </c>
      <c r="G9758">
        <v>23.99</v>
      </c>
      <c r="H9758" t="s">
        <v>396</v>
      </c>
      <c r="I9758" s="2">
        <v>23.99</v>
      </c>
      <c r="J9758" t="s">
        <v>397</v>
      </c>
      <c r="K9758" t="s">
        <v>398</v>
      </c>
      <c r="L9758" s="3" t="str">
        <f>+INDEX([1]!TABLA_MAESTRO_DE_ARTICULO[SubGroupName],MATCH(Tabla_lineas[[#This Row],[CODIGO SAP]],[1]!TABLA_MAESTRO_DE_ARTICULO[ItemCode],0))</f>
        <v>JARABE</v>
      </c>
      <c r="M9758" t="s">
        <v>399</v>
      </c>
      <c r="N9758">
        <v>1</v>
      </c>
      <c r="O9758" t="s">
        <v>400</v>
      </c>
      <c r="S9758">
        <v>3000</v>
      </c>
      <c r="U9758">
        <v>23.99</v>
      </c>
      <c r="V9758">
        <v>23.98</v>
      </c>
      <c r="W9758">
        <v>5</v>
      </c>
      <c r="Z9758" t="s">
        <v>46</v>
      </c>
      <c r="AA9758" t="s">
        <v>153</v>
      </c>
      <c r="AB9758" s="5">
        <v>46096</v>
      </c>
      <c r="AM9758" t="str">
        <f>SUBSTITUTE(Tabla_lineas[[#This Row],[Codigo Liname]]," ","")</f>
        <v>A1205</v>
      </c>
      <c r="AY9758" s="4"/>
    </row>
    <row r="9759" spans="1:51" customFormat="1" x14ac:dyDescent="0.25">
      <c r="A9759" s="2">
        <v>906</v>
      </c>
      <c r="B9759" t="s">
        <v>1509</v>
      </c>
      <c r="C9759" t="s">
        <v>1510</v>
      </c>
      <c r="E9759" t="s">
        <v>308</v>
      </c>
      <c r="F9759">
        <v>5.07</v>
      </c>
      <c r="G9759">
        <v>5.07</v>
      </c>
      <c r="H9759" t="s">
        <v>309</v>
      </c>
      <c r="I9759" s="2">
        <v>10.9</v>
      </c>
      <c r="J9759" t="s">
        <v>310</v>
      </c>
      <c r="K9759" t="s">
        <v>311</v>
      </c>
      <c r="L9759" s="3" t="str">
        <f>+INDEX([1]!TABLA_MAESTRO_DE_ARTICULO[SubGroupName],MATCH(Tabla_lineas[[#This Row],[CODIGO SAP]],[1]!TABLA_MAESTRO_DE_ARTICULO[ItemCode],0))</f>
        <v>SOLUCION INYECTABLE</v>
      </c>
      <c r="M9759" t="s">
        <v>312</v>
      </c>
      <c r="N9759">
        <v>1</v>
      </c>
      <c r="O9759" t="s">
        <v>249</v>
      </c>
      <c r="S9759">
        <v>22500</v>
      </c>
      <c r="U9759">
        <v>10.9</v>
      </c>
      <c r="V9759">
        <v>5.07</v>
      </c>
      <c r="W9759">
        <v>1</v>
      </c>
      <c r="Z9759" t="s">
        <v>46</v>
      </c>
      <c r="AA9759" t="s">
        <v>126</v>
      </c>
      <c r="AB9759" s="5">
        <v>46132</v>
      </c>
      <c r="AM9759" t="str">
        <f>SUBSTITUTE(Tabla_lineas[[#This Row],[Codigo Liname]]," ","")</f>
        <v>M0109</v>
      </c>
      <c r="AY9759" s="4"/>
    </row>
    <row r="9760" spans="1:51" customFormat="1" x14ac:dyDescent="0.25">
      <c r="A9760" s="2">
        <v>907</v>
      </c>
      <c r="B9760" t="s">
        <v>1511</v>
      </c>
      <c r="C9760" t="s">
        <v>1512</v>
      </c>
      <c r="E9760" t="s">
        <v>40</v>
      </c>
      <c r="F9760">
        <v>1.54</v>
      </c>
      <c r="G9760">
        <v>1.54</v>
      </c>
      <c r="H9760" t="s">
        <v>41</v>
      </c>
      <c r="I9760" s="2">
        <v>2.13</v>
      </c>
      <c r="J9760" t="s">
        <v>42</v>
      </c>
      <c r="K9760" t="s">
        <v>43</v>
      </c>
      <c r="L9760" s="3" t="str">
        <f>+INDEX([1]!TABLA_MAESTRO_DE_ARTICULO[SubGroupName],MATCH(Tabla_lineas[[#This Row],[CODIGO SAP]],[1]!TABLA_MAESTRO_DE_ARTICULO[ItemCode],0))</f>
        <v>COMPRIMIDO</v>
      </c>
      <c r="M9760" t="s">
        <v>44</v>
      </c>
      <c r="N9760">
        <v>11</v>
      </c>
      <c r="O9760" t="s">
        <v>45</v>
      </c>
      <c r="S9760">
        <v>1500</v>
      </c>
      <c r="U9760">
        <v>1.6</v>
      </c>
      <c r="V9760">
        <v>1.53</v>
      </c>
      <c r="W9760">
        <v>0.15</v>
      </c>
      <c r="Z9760" t="s">
        <v>46</v>
      </c>
      <c r="AA9760" t="s">
        <v>126</v>
      </c>
      <c r="AB9760" s="5">
        <v>46132</v>
      </c>
      <c r="AM9760" t="str">
        <f>SUBSTITUTE(Tabla_lineas[[#This Row],[Codigo Liname]]," ","")</f>
        <v>C0807</v>
      </c>
      <c r="AY9760" s="4"/>
    </row>
    <row r="9761" spans="1:51" customFormat="1" x14ac:dyDescent="0.25">
      <c r="A9761" s="2">
        <v>907</v>
      </c>
      <c r="B9761" t="s">
        <v>1511</v>
      </c>
      <c r="C9761" t="s">
        <v>1512</v>
      </c>
      <c r="E9761" t="s">
        <v>711</v>
      </c>
      <c r="F9761">
        <v>8.8000000000000007</v>
      </c>
      <c r="G9761">
        <v>7.79</v>
      </c>
      <c r="H9761" t="s">
        <v>712</v>
      </c>
      <c r="I9761" s="2">
        <v>7.79</v>
      </c>
      <c r="J9761" t="s">
        <v>713</v>
      </c>
      <c r="K9761" t="s">
        <v>714</v>
      </c>
      <c r="L9761" s="3" t="str">
        <f>+INDEX([1]!TABLA_MAESTRO_DE_ARTICULO[SubGroupName],MATCH(Tabla_lineas[[#This Row],[CODIGO SAP]],[1]!TABLA_MAESTRO_DE_ARTICULO[ItemCode],0))</f>
        <v>COMPRIMIDO</v>
      </c>
      <c r="M9761" t="s">
        <v>715</v>
      </c>
      <c r="N9761">
        <v>29</v>
      </c>
      <c r="O9761" t="s">
        <v>45</v>
      </c>
      <c r="S9761">
        <v>200</v>
      </c>
      <c r="U9761">
        <v>7.79</v>
      </c>
      <c r="V9761">
        <v>7.78</v>
      </c>
      <c r="W9761">
        <v>2</v>
      </c>
      <c r="Z9761" t="s">
        <v>53</v>
      </c>
      <c r="AA9761" t="s">
        <v>120</v>
      </c>
      <c r="AB9761" s="5">
        <v>46132</v>
      </c>
      <c r="AM9761" t="str">
        <f>SUBSTITUTE(Tabla_lineas[[#This Row],[Codigo Liname]]," ","")</f>
        <v>P0127</v>
      </c>
      <c r="AY9761" s="4"/>
    </row>
    <row r="9762" spans="1:51" customFormat="1" x14ac:dyDescent="0.25">
      <c r="A9762" s="2">
        <v>907</v>
      </c>
      <c r="B9762" t="s">
        <v>1511</v>
      </c>
      <c r="C9762" t="s">
        <v>1512</v>
      </c>
      <c r="E9762" t="s">
        <v>47</v>
      </c>
      <c r="F9762">
        <v>14.47</v>
      </c>
      <c r="G9762">
        <v>14.47</v>
      </c>
      <c r="H9762" t="s">
        <v>48</v>
      </c>
      <c r="I9762" s="2">
        <v>26.67</v>
      </c>
      <c r="J9762" t="s">
        <v>49</v>
      </c>
      <c r="K9762" t="s">
        <v>50</v>
      </c>
      <c r="L9762" s="3" t="str">
        <f>+INDEX([1]!TABLA_MAESTRO_DE_ARTICULO[SubGroupName],MATCH(Tabla_lineas[[#This Row],[CODIGO SAP]],[1]!TABLA_MAESTRO_DE_ARTICULO[ItemCode],0))</f>
        <v>POLVO PARA INYECTABLE</v>
      </c>
      <c r="M9762" t="s">
        <v>51</v>
      </c>
      <c r="N9762">
        <v>2</v>
      </c>
      <c r="O9762" t="s">
        <v>52</v>
      </c>
      <c r="S9762">
        <v>2000</v>
      </c>
      <c r="U9762">
        <v>12.09</v>
      </c>
      <c r="V9762">
        <v>12.08</v>
      </c>
      <c r="W9762">
        <v>3.8</v>
      </c>
      <c r="Z9762" t="s">
        <v>53</v>
      </c>
      <c r="AA9762" t="s">
        <v>126</v>
      </c>
      <c r="AB9762" s="5">
        <v>46096</v>
      </c>
      <c r="AM9762" t="str">
        <f>SUBSTITUTE(Tabla_lineas[[#This Row],[Codigo Liname]]," ","")</f>
        <v>J0126</v>
      </c>
      <c r="AY9762" s="4"/>
    </row>
    <row r="9763" spans="1:51" customFormat="1" x14ac:dyDescent="0.25">
      <c r="A9763" s="2">
        <v>907</v>
      </c>
      <c r="B9763" t="s">
        <v>1511</v>
      </c>
      <c r="C9763" t="s">
        <v>1512</v>
      </c>
      <c r="E9763" t="s">
        <v>198</v>
      </c>
      <c r="F9763">
        <v>1.02</v>
      </c>
      <c r="G9763">
        <v>1</v>
      </c>
      <c r="H9763" t="s">
        <v>199</v>
      </c>
      <c r="I9763" s="2">
        <v>1.78</v>
      </c>
      <c r="J9763" t="s">
        <v>200</v>
      </c>
      <c r="K9763" t="s">
        <v>201</v>
      </c>
      <c r="L9763" s="3" t="str">
        <f>+INDEX([1]!TABLA_MAESTRO_DE_ARTICULO[SubGroupName],MATCH(Tabla_lineas[[#This Row],[CODIGO SAP]],[1]!TABLA_MAESTRO_DE_ARTICULO[ItemCode],0))</f>
        <v>COMPRIMIDO</v>
      </c>
      <c r="M9763" t="s">
        <v>202</v>
      </c>
      <c r="N9763">
        <v>3</v>
      </c>
      <c r="O9763" t="s">
        <v>45</v>
      </c>
      <c r="S9763">
        <v>3000</v>
      </c>
      <c r="U9763">
        <v>0.6</v>
      </c>
      <c r="V9763">
        <v>0.59</v>
      </c>
      <c r="W9763">
        <v>0.15</v>
      </c>
      <c r="Z9763" t="s">
        <v>53</v>
      </c>
      <c r="AM9763" t="str">
        <f>SUBSTITUTE(Tabla_lineas[[#This Row],[Codigo Liname]]," ","")</f>
        <v>R0607</v>
      </c>
      <c r="AY9763" s="4"/>
    </row>
    <row r="9764" spans="1:51" customFormat="1" x14ac:dyDescent="0.25">
      <c r="A9764" s="2">
        <v>907</v>
      </c>
      <c r="B9764" t="s">
        <v>1511</v>
      </c>
      <c r="C9764" t="s">
        <v>1512</v>
      </c>
      <c r="E9764" t="s">
        <v>287</v>
      </c>
      <c r="F9764">
        <v>0.48</v>
      </c>
      <c r="G9764">
        <v>0.48</v>
      </c>
      <c r="H9764" t="s">
        <v>288</v>
      </c>
      <c r="I9764" s="2">
        <v>0.48</v>
      </c>
      <c r="J9764" t="s">
        <v>289</v>
      </c>
      <c r="K9764" t="s">
        <v>290</v>
      </c>
      <c r="L9764" s="3" t="str">
        <f>+INDEX([1]!TABLA_MAESTRO_DE_ARTICULO[SubGroupName],MATCH(Tabla_lineas[[#This Row],[CODIGO SAP]],[1]!TABLA_MAESTRO_DE_ARTICULO[ItemCode],0))</f>
        <v>COMPRIMIDO</v>
      </c>
      <c r="M9764" t="s">
        <v>291</v>
      </c>
      <c r="N9764">
        <v>8</v>
      </c>
      <c r="O9764" t="s">
        <v>45</v>
      </c>
      <c r="S9764">
        <v>7000</v>
      </c>
      <c r="U9764">
        <v>0.42</v>
      </c>
      <c r="V9764">
        <v>0.41</v>
      </c>
      <c r="W9764">
        <v>0.12</v>
      </c>
      <c r="Z9764" t="s">
        <v>46</v>
      </c>
      <c r="AA9764" t="s">
        <v>153</v>
      </c>
      <c r="AB9764" s="5">
        <v>46132</v>
      </c>
      <c r="AM9764" t="str">
        <f>SUBSTITUTE(Tabla_lineas[[#This Row],[Codigo Liname]]," ","")</f>
        <v>A1001</v>
      </c>
      <c r="AY9764" s="4"/>
    </row>
    <row r="9765" spans="1:51" customFormat="1" x14ac:dyDescent="0.25">
      <c r="A9765" s="2">
        <v>907</v>
      </c>
      <c r="B9765" t="s">
        <v>1511</v>
      </c>
      <c r="C9765" t="s">
        <v>1512</v>
      </c>
      <c r="E9765" t="s">
        <v>71</v>
      </c>
      <c r="F9765">
        <v>2.73</v>
      </c>
      <c r="G9765">
        <v>0.78</v>
      </c>
      <c r="H9765" t="s">
        <v>72</v>
      </c>
      <c r="I9765" s="2">
        <v>0.78</v>
      </c>
      <c r="J9765" t="s">
        <v>73</v>
      </c>
      <c r="K9765" t="s">
        <v>74</v>
      </c>
      <c r="L9765" s="3" t="str">
        <f>+INDEX([1]!TABLA_MAESTRO_DE_ARTICULO[SubGroupName],MATCH(Tabla_lineas[[#This Row],[CODIGO SAP]],[1]!TABLA_MAESTRO_DE_ARTICULO[ItemCode],0))</f>
        <v>COMPRIMIDO</v>
      </c>
      <c r="M9765" t="s">
        <v>75</v>
      </c>
      <c r="N9765">
        <v>28</v>
      </c>
      <c r="O9765" t="s">
        <v>45</v>
      </c>
      <c r="S9765">
        <v>2000</v>
      </c>
      <c r="U9765">
        <v>0.3</v>
      </c>
      <c r="V9765">
        <v>0.28999999999999998</v>
      </c>
      <c r="W9765">
        <v>0.12</v>
      </c>
      <c r="Z9765" t="s">
        <v>46</v>
      </c>
      <c r="AA9765" t="s">
        <v>126</v>
      </c>
      <c r="AB9765" s="5">
        <v>46132</v>
      </c>
      <c r="AM9765" t="str">
        <f>SUBSTITUTE(Tabla_lineas[[#This Row],[Codigo Liname]]," ","")</f>
        <v>C0306</v>
      </c>
      <c r="AY9765" s="4"/>
    </row>
    <row r="9766" spans="1:51" customFormat="1" x14ac:dyDescent="0.25">
      <c r="A9766" s="2">
        <v>907</v>
      </c>
      <c r="B9766" t="s">
        <v>1511</v>
      </c>
      <c r="C9766" t="s">
        <v>1512</v>
      </c>
      <c r="E9766" t="s">
        <v>277</v>
      </c>
      <c r="F9766">
        <v>4.05</v>
      </c>
      <c r="G9766">
        <v>2.59</v>
      </c>
      <c r="H9766" t="s">
        <v>278</v>
      </c>
      <c r="I9766" s="2">
        <v>3.24</v>
      </c>
      <c r="J9766" t="s">
        <v>279</v>
      </c>
      <c r="K9766" t="s">
        <v>280</v>
      </c>
      <c r="L9766" s="3" t="str">
        <f>+INDEX([1]!TABLA_MAESTRO_DE_ARTICULO[SubGroupName],MATCH(Tabla_lineas[[#This Row],[CODIGO SAP]],[1]!TABLA_MAESTRO_DE_ARTICULO[ItemCode],0))</f>
        <v>COMPRIMIDO</v>
      </c>
      <c r="M9766" t="s">
        <v>281</v>
      </c>
      <c r="N9766">
        <v>7</v>
      </c>
      <c r="O9766" t="s">
        <v>45</v>
      </c>
      <c r="S9766">
        <v>2000</v>
      </c>
      <c r="U9766">
        <v>1.8</v>
      </c>
      <c r="V9766">
        <v>1.79</v>
      </c>
      <c r="W9766">
        <v>0.7</v>
      </c>
      <c r="Z9766" t="s">
        <v>46</v>
      </c>
      <c r="AA9766" t="s">
        <v>120</v>
      </c>
      <c r="AB9766" s="5">
        <v>46132</v>
      </c>
      <c r="AM9766" t="str">
        <f>SUBSTITUTE(Tabla_lineas[[#This Row],[Codigo Liname]]," ","")</f>
        <v>C1002</v>
      </c>
      <c r="AY9766" s="4"/>
    </row>
    <row r="9767" spans="1:51" customFormat="1" x14ac:dyDescent="0.25">
      <c r="A9767" s="2">
        <v>907</v>
      </c>
      <c r="B9767" t="s">
        <v>1511</v>
      </c>
      <c r="C9767" t="s">
        <v>1512</v>
      </c>
      <c r="E9767" t="s">
        <v>390</v>
      </c>
      <c r="F9767">
        <v>0.92</v>
      </c>
      <c r="G9767">
        <v>0.65</v>
      </c>
      <c r="H9767" t="s">
        <v>391</v>
      </c>
      <c r="I9767" s="2">
        <v>0.65</v>
      </c>
      <c r="J9767" t="s">
        <v>392</v>
      </c>
      <c r="K9767" t="s">
        <v>393</v>
      </c>
      <c r="L9767" s="3" t="str">
        <f>+INDEX([1]!TABLA_MAESTRO_DE_ARTICULO[SubGroupName],MATCH(Tabla_lineas[[#This Row],[CODIGO SAP]],[1]!TABLA_MAESTRO_DE_ARTICULO[ItemCode],0))</f>
        <v>COMPRIMIDO</v>
      </c>
      <c r="M9767" t="s">
        <v>394</v>
      </c>
      <c r="N9767">
        <v>41</v>
      </c>
      <c r="O9767" t="s">
        <v>45</v>
      </c>
      <c r="S9767">
        <v>1000</v>
      </c>
      <c r="U9767">
        <v>0.48</v>
      </c>
      <c r="V9767">
        <v>0.47</v>
      </c>
      <c r="W9767">
        <v>0.15</v>
      </c>
      <c r="Z9767" t="s">
        <v>46</v>
      </c>
      <c r="AA9767" t="s">
        <v>153</v>
      </c>
      <c r="AB9767" s="5">
        <v>46132</v>
      </c>
      <c r="AM9767" t="str">
        <f>SUBSTITUTE(Tabla_lineas[[#This Row],[Codigo Liname]]," ","")</f>
        <v>A1206</v>
      </c>
      <c r="AY9767" s="4"/>
    </row>
    <row r="9768" spans="1:51" customFormat="1" x14ac:dyDescent="0.25">
      <c r="A9768" s="2">
        <v>907</v>
      </c>
      <c r="B9768" t="s">
        <v>1511</v>
      </c>
      <c r="C9768" t="s">
        <v>1512</v>
      </c>
      <c r="E9768" t="s">
        <v>605</v>
      </c>
      <c r="F9768">
        <v>1.53</v>
      </c>
      <c r="G9768">
        <v>0.9</v>
      </c>
      <c r="H9768" t="s">
        <v>606</v>
      </c>
      <c r="I9768" s="2">
        <v>0.9</v>
      </c>
      <c r="J9768" t="s">
        <v>607</v>
      </c>
      <c r="K9768" t="s">
        <v>608</v>
      </c>
      <c r="L9768" s="3" t="str">
        <f>+INDEX([1]!TABLA_MAESTRO_DE_ARTICULO[SubGroupName],MATCH(Tabla_lineas[[#This Row],[CODIGO SAP]],[1]!TABLA_MAESTRO_DE_ARTICULO[ItemCode],0))</f>
        <v>COMPRIMIDO</v>
      </c>
      <c r="M9768" t="s">
        <v>609</v>
      </c>
      <c r="N9768">
        <v>21</v>
      </c>
      <c r="O9768" t="s">
        <v>45</v>
      </c>
      <c r="S9768">
        <v>1500</v>
      </c>
      <c r="U9768">
        <v>0.9</v>
      </c>
      <c r="V9768">
        <v>0.89</v>
      </c>
      <c r="W9768">
        <v>0.2</v>
      </c>
      <c r="Z9768" t="s">
        <v>46</v>
      </c>
      <c r="AA9768" t="s">
        <v>153</v>
      </c>
      <c r="AB9768" s="5">
        <v>46132</v>
      </c>
      <c r="AM9768" t="str">
        <f>SUBSTITUTE(Tabla_lineas[[#This Row],[Codigo Liname]]," ","")</f>
        <v>N0701</v>
      </c>
      <c r="AY9768" s="4"/>
    </row>
    <row r="9769" spans="1:51" customFormat="1" x14ac:dyDescent="0.25">
      <c r="A9769" s="2">
        <v>907</v>
      </c>
      <c r="B9769" t="s">
        <v>1511</v>
      </c>
      <c r="C9769" t="s">
        <v>1512</v>
      </c>
      <c r="E9769" t="s">
        <v>333</v>
      </c>
      <c r="F9769">
        <v>0.8</v>
      </c>
      <c r="G9769">
        <v>0.8</v>
      </c>
      <c r="H9769" t="s">
        <v>334</v>
      </c>
      <c r="I9769" s="2">
        <v>0.83</v>
      </c>
      <c r="J9769" t="s">
        <v>335</v>
      </c>
      <c r="K9769" t="s">
        <v>336</v>
      </c>
      <c r="L9769" s="3" t="str">
        <f>+INDEX([1]!TABLA_MAESTRO_DE_ARTICULO[SubGroupName],MATCH(Tabla_lineas[[#This Row],[CODIGO SAP]],[1]!TABLA_MAESTRO_DE_ARTICULO[ItemCode],0))</f>
        <v>COMPRIMIDO</v>
      </c>
      <c r="M9769" t="s">
        <v>337</v>
      </c>
      <c r="N9769">
        <v>9</v>
      </c>
      <c r="O9769" t="s">
        <v>45</v>
      </c>
      <c r="S9769">
        <v>4000</v>
      </c>
      <c r="U9769">
        <v>0.82</v>
      </c>
      <c r="V9769">
        <v>0.79</v>
      </c>
      <c r="W9769">
        <v>0.12</v>
      </c>
      <c r="Z9769" t="s">
        <v>46</v>
      </c>
      <c r="AA9769" t="s">
        <v>126</v>
      </c>
      <c r="AB9769" s="5">
        <v>46096</v>
      </c>
      <c r="AM9769" t="str">
        <f>SUBSTITUTE(Tabla_lineas[[#This Row],[Codigo Liname]]," ","")</f>
        <v>A1109</v>
      </c>
      <c r="AY9769" s="4"/>
    </row>
    <row r="9770" spans="1:51" customFormat="1" x14ac:dyDescent="0.25">
      <c r="A9770" s="2">
        <v>907</v>
      </c>
      <c r="B9770" t="s">
        <v>1511</v>
      </c>
      <c r="C9770" t="s">
        <v>1512</v>
      </c>
      <c r="E9770" t="s">
        <v>534</v>
      </c>
      <c r="F9770">
        <v>47.52</v>
      </c>
      <c r="G9770">
        <v>47.5</v>
      </c>
      <c r="H9770" t="s">
        <v>535</v>
      </c>
      <c r="I9770" s="2">
        <v>51.59</v>
      </c>
      <c r="J9770" t="s">
        <v>536</v>
      </c>
      <c r="K9770" t="s">
        <v>537</v>
      </c>
      <c r="L9770" s="3" t="str">
        <f>+INDEX([1]!TABLA_MAESTRO_DE_ARTICULO[SubGroupName],MATCH(Tabla_lineas[[#This Row],[CODIGO SAP]],[1]!TABLA_MAESTRO_DE_ARTICULO[ItemCode],0))</f>
        <v>JARABE</v>
      </c>
      <c r="M9770" t="s">
        <v>538</v>
      </c>
      <c r="N9770">
        <v>4</v>
      </c>
      <c r="O9770" t="s">
        <v>65</v>
      </c>
      <c r="S9770">
        <v>64</v>
      </c>
      <c r="U9770">
        <v>45</v>
      </c>
      <c r="V9770">
        <v>44.99</v>
      </c>
      <c r="W9770">
        <v>10</v>
      </c>
      <c r="Z9770" t="s">
        <v>46</v>
      </c>
      <c r="AA9770" t="s">
        <v>153</v>
      </c>
      <c r="AB9770" s="5">
        <v>46096</v>
      </c>
      <c r="AM9770" t="str">
        <f>SUBSTITUTE(Tabla_lineas[[#This Row],[Codigo Liname]]," ","")</f>
        <v>R0502</v>
      </c>
      <c r="AY9770" s="4"/>
    </row>
    <row r="9771" spans="1:51" customFormat="1" x14ac:dyDescent="0.25">
      <c r="A9771" s="2">
        <v>907</v>
      </c>
      <c r="B9771" t="s">
        <v>1511</v>
      </c>
      <c r="C9771" t="s">
        <v>1512</v>
      </c>
      <c r="E9771" t="s">
        <v>610</v>
      </c>
      <c r="F9771">
        <v>6.97</v>
      </c>
      <c r="G9771">
        <v>4.6500000000000004</v>
      </c>
      <c r="H9771" t="s">
        <v>611</v>
      </c>
      <c r="I9771" s="2">
        <v>4.6500000000000004</v>
      </c>
      <c r="J9771" t="s">
        <v>612</v>
      </c>
      <c r="K9771" t="s">
        <v>613</v>
      </c>
      <c r="L9771" s="3" t="str">
        <f>+INDEX([1]!TABLA_MAESTRO_DE_ARTICULO[SubGroupName],MATCH(Tabla_lineas[[#This Row],[CODIGO SAP]],[1]!TABLA_MAESTRO_DE_ARTICULO[ItemCode],0))</f>
        <v>COMPRIMIDO</v>
      </c>
      <c r="M9771" t="s">
        <v>614</v>
      </c>
      <c r="N9771">
        <v>34</v>
      </c>
      <c r="O9771" t="s">
        <v>45</v>
      </c>
      <c r="S9771">
        <v>800</v>
      </c>
      <c r="U9771">
        <v>3.4</v>
      </c>
      <c r="V9771">
        <v>3.39</v>
      </c>
      <c r="W9771">
        <v>0.7</v>
      </c>
      <c r="Z9771" t="s">
        <v>46</v>
      </c>
      <c r="AA9771" t="s">
        <v>120</v>
      </c>
      <c r="AB9771" s="5">
        <v>46132</v>
      </c>
      <c r="AM9771" t="str">
        <f>SUBSTITUTE(Tabla_lineas[[#This Row],[Codigo Liname]]," ","")</f>
        <v>N0402</v>
      </c>
      <c r="AY9771" s="4"/>
    </row>
    <row r="9772" spans="1:51" customFormat="1" x14ac:dyDescent="0.25">
      <c r="A9772" s="2">
        <v>908</v>
      </c>
      <c r="B9772" t="s">
        <v>1513</v>
      </c>
      <c r="C9772" t="s">
        <v>1514</v>
      </c>
      <c r="E9772" t="s">
        <v>166</v>
      </c>
      <c r="F9772">
        <v>111.67</v>
      </c>
      <c r="G9772">
        <v>111.67</v>
      </c>
      <c r="H9772" t="s">
        <v>167</v>
      </c>
      <c r="I9772" s="2">
        <v>144.88999999999999</v>
      </c>
      <c r="J9772" t="s">
        <v>168</v>
      </c>
      <c r="K9772" t="s">
        <v>169</v>
      </c>
      <c r="L9772" s="3" t="str">
        <f>+INDEX([1]!TABLA_MAESTRO_DE_ARTICULO[SubGroupName],MATCH(Tabla_lineas[[#This Row],[CODIGO SAP]],[1]!TABLA_MAESTRO_DE_ARTICULO[ItemCode],0))</f>
        <v>POLVO PARA SUSPENSION</v>
      </c>
      <c r="M9772" t="s">
        <v>170</v>
      </c>
      <c r="N9772">
        <v>4</v>
      </c>
      <c r="O9772" t="s">
        <v>65</v>
      </c>
      <c r="S9772">
        <v>40</v>
      </c>
      <c r="U9772">
        <v>75.34</v>
      </c>
      <c r="V9772">
        <v>75.33</v>
      </c>
      <c r="W9772">
        <v>25</v>
      </c>
      <c r="Z9772" t="s">
        <v>46</v>
      </c>
      <c r="AA9772" t="s">
        <v>120</v>
      </c>
      <c r="AB9772" s="5">
        <v>46096</v>
      </c>
      <c r="AM9772" t="str">
        <f>SUBSTITUTE(Tabla_lineas[[#This Row],[Codigo Liname]]," ","")</f>
        <v>J0110</v>
      </c>
      <c r="AY9772" s="4"/>
    </row>
    <row r="9773" spans="1:51" customFormat="1" x14ac:dyDescent="0.25">
      <c r="A9773" s="2">
        <v>908</v>
      </c>
      <c r="B9773" t="s">
        <v>1513</v>
      </c>
      <c r="C9773" t="s">
        <v>1514</v>
      </c>
      <c r="E9773" t="s">
        <v>524</v>
      </c>
      <c r="F9773">
        <v>26.03</v>
      </c>
      <c r="G9773">
        <v>26</v>
      </c>
      <c r="H9773" t="s">
        <v>525</v>
      </c>
      <c r="I9773" s="2">
        <v>41.49</v>
      </c>
      <c r="J9773" t="s">
        <v>526</v>
      </c>
      <c r="K9773" t="s">
        <v>527</v>
      </c>
      <c r="L9773" s="3" t="str">
        <f>+INDEX([1]!TABLA_MAESTRO_DE_ARTICULO[SubGroupName],MATCH(Tabla_lineas[[#This Row],[CODIGO SAP]],[1]!TABLA_MAESTRO_DE_ARTICULO[ItemCode],0))</f>
        <v>POLVO PARA INYECTABLE</v>
      </c>
      <c r="M9773" t="s">
        <v>528</v>
      </c>
      <c r="N9773">
        <v>6</v>
      </c>
      <c r="O9773" t="s">
        <v>187</v>
      </c>
      <c r="S9773">
        <v>300</v>
      </c>
      <c r="U9773">
        <v>18</v>
      </c>
      <c r="V9773">
        <v>17.989999999999998</v>
      </c>
      <c r="W9773">
        <v>4.5</v>
      </c>
      <c r="Z9773" t="s">
        <v>46</v>
      </c>
      <c r="AA9773" t="s">
        <v>120</v>
      </c>
      <c r="AB9773" s="5">
        <v>46132</v>
      </c>
      <c r="AM9773" t="str">
        <f>SUBSTITUTE(Tabla_lineas[[#This Row],[Codigo Liname]]," ","")</f>
        <v>J0121</v>
      </c>
      <c r="AY9773" s="4"/>
    </row>
    <row r="9774" spans="1:51" customFormat="1" x14ac:dyDescent="0.25">
      <c r="A9774" s="2">
        <v>908</v>
      </c>
      <c r="B9774" t="s">
        <v>1513</v>
      </c>
      <c r="C9774" t="s">
        <v>1514</v>
      </c>
      <c r="E9774" t="s">
        <v>47</v>
      </c>
      <c r="F9774">
        <v>14.47</v>
      </c>
      <c r="G9774">
        <v>14.47</v>
      </c>
      <c r="H9774" t="s">
        <v>48</v>
      </c>
      <c r="I9774" s="2">
        <v>26.67</v>
      </c>
      <c r="J9774" t="s">
        <v>49</v>
      </c>
      <c r="K9774" t="s">
        <v>50</v>
      </c>
      <c r="L9774" s="3" t="str">
        <f>+INDEX([1]!TABLA_MAESTRO_DE_ARTICULO[SubGroupName],MATCH(Tabla_lineas[[#This Row],[CODIGO SAP]],[1]!TABLA_MAESTRO_DE_ARTICULO[ItemCode],0))</f>
        <v>POLVO PARA INYECTABLE</v>
      </c>
      <c r="M9774" t="s">
        <v>51</v>
      </c>
      <c r="N9774">
        <v>7</v>
      </c>
      <c r="O9774" t="s">
        <v>52</v>
      </c>
      <c r="S9774">
        <v>2000</v>
      </c>
      <c r="U9774">
        <v>11.99</v>
      </c>
      <c r="V9774">
        <v>11.98</v>
      </c>
      <c r="W9774">
        <v>3.8</v>
      </c>
      <c r="Z9774" t="s">
        <v>53</v>
      </c>
      <c r="AA9774" t="s">
        <v>126</v>
      </c>
      <c r="AB9774" s="5">
        <v>46096</v>
      </c>
      <c r="AM9774" t="str">
        <f>SUBSTITUTE(Tabla_lineas[[#This Row],[Codigo Liname]]," ","")</f>
        <v>J0126</v>
      </c>
      <c r="AY9774" s="4"/>
    </row>
    <row r="9775" spans="1:51" customFormat="1" x14ac:dyDescent="0.25">
      <c r="A9775" s="2">
        <v>909</v>
      </c>
      <c r="B9775" t="s">
        <v>1515</v>
      </c>
      <c r="C9775" t="s">
        <v>1516</v>
      </c>
      <c r="E9775" t="s">
        <v>529</v>
      </c>
      <c r="F9775">
        <v>117.7</v>
      </c>
      <c r="G9775">
        <v>82.8</v>
      </c>
      <c r="H9775" t="s">
        <v>530</v>
      </c>
      <c r="I9775" s="2">
        <v>82.82</v>
      </c>
      <c r="J9775" t="s">
        <v>531</v>
      </c>
      <c r="K9775" t="s">
        <v>532</v>
      </c>
      <c r="L9775" s="3" t="str">
        <f>+INDEX([1]!TABLA_MAESTRO_DE_ARTICULO[SubGroupName],MATCH(Tabla_lineas[[#This Row],[CODIGO SAP]],[1]!TABLA_MAESTRO_DE_ARTICULO[ItemCode],0))</f>
        <v>POLVO PARA INYECTABLE</v>
      </c>
      <c r="M9775" t="s">
        <v>533</v>
      </c>
      <c r="N9775">
        <v>2</v>
      </c>
      <c r="O9775" t="s">
        <v>187</v>
      </c>
      <c r="S9775">
        <v>1300</v>
      </c>
      <c r="U9775">
        <v>74.45</v>
      </c>
      <c r="V9775">
        <v>74.44</v>
      </c>
      <c r="W9775">
        <v>35</v>
      </c>
      <c r="Z9775" t="s">
        <v>46</v>
      </c>
      <c r="AA9775" t="s">
        <v>120</v>
      </c>
      <c r="AB9775" s="5">
        <v>46132</v>
      </c>
      <c r="AM9775" t="str">
        <f>SUBSTITUTE(Tabla_lineas[[#This Row],[Codigo Liname]]," ","")</f>
        <v>J0150</v>
      </c>
      <c r="AY9775" s="4"/>
    </row>
    <row r="9776" spans="1:51" customFormat="1" x14ac:dyDescent="0.25">
      <c r="A9776" s="2">
        <v>910</v>
      </c>
      <c r="B9776" t="s">
        <v>1517</v>
      </c>
      <c r="C9776" t="str">
        <f t="shared" ref="C9776:C9818" si="154">IFERROR(VALUE(RIGHT(TRIM(LEFT(B9776,SEARCH("Eco",B9776)-1)),7)),"COTI")</f>
        <v>COTI</v>
      </c>
      <c r="E9776" t="s">
        <v>889</v>
      </c>
      <c r="F9776">
        <v>0.67</v>
      </c>
      <c r="G9776">
        <v>0.33</v>
      </c>
      <c r="H9776" t="s">
        <v>890</v>
      </c>
      <c r="I9776" s="2"/>
      <c r="J9776" t="str">
        <f>+INDEX([1]!TABLA_MAESTRO_DE_ARTICULO[ItemName],MATCH(Tabla_lineas[[#This Row],[CODIGO SAP]],[1]!TABLA_MAESTRO_DE_ARTICULO[ItemCode],0))</f>
        <v>LOPERAMIDA 2 MG X 1 COMP.</v>
      </c>
      <c r="K9776" t="s">
        <v>892</v>
      </c>
      <c r="L9776" s="3" t="str">
        <f>+INDEX([1]!TABLA_MAESTRO_DE_ARTICULO[SubGroupName],MATCH(Tabla_lineas[[#This Row],[CODIGO SAP]],[1]!TABLA_MAESTRO_DE_ARTICULO[ItemCode],0))</f>
        <v>COMPRIMIDO</v>
      </c>
      <c r="M9776" t="s">
        <v>893</v>
      </c>
      <c r="N9776">
        <v>2</v>
      </c>
      <c r="O9776" t="s">
        <v>45</v>
      </c>
      <c r="S9776">
        <v>2500</v>
      </c>
      <c r="V9776">
        <v>0.25</v>
      </c>
      <c r="Z9776" t="s">
        <v>46</v>
      </c>
      <c r="AM9776" t="str">
        <f>SUBSTITUTE(Tabla_lineas[[#This Row],[Codigo Liname]]," ","")</f>
        <v>A0702</v>
      </c>
      <c r="AY9776" s="4"/>
    </row>
    <row r="9777" spans="1:51" customFormat="1" x14ac:dyDescent="0.25">
      <c r="A9777" s="2">
        <v>910</v>
      </c>
      <c r="B9777" t="s">
        <v>1517</v>
      </c>
      <c r="C9777" t="str">
        <f t="shared" si="154"/>
        <v>COTI</v>
      </c>
      <c r="E9777" t="s">
        <v>82</v>
      </c>
      <c r="F9777">
        <v>1.61</v>
      </c>
      <c r="G9777">
        <v>1.61</v>
      </c>
      <c r="H9777" t="s">
        <v>83</v>
      </c>
      <c r="I9777" s="2"/>
      <c r="J9777" t="str">
        <f>+INDEX([1]!TABLA_MAESTRO_DE_ARTICULO[ItemName],MATCH(Tabla_lineas[[#This Row],[CODIGO SAP]],[1]!TABLA_MAESTRO_DE_ARTICULO[ItemCode],0))</f>
        <v>LOSARTAN 50 MG X 1 COMP. RECUBIERTO</v>
      </c>
      <c r="K9777" t="s">
        <v>85</v>
      </c>
      <c r="L9777" s="3" t="str">
        <f>+INDEX([1]!TABLA_MAESTRO_DE_ARTICULO[SubGroupName],MATCH(Tabla_lineas[[#This Row],[CODIGO SAP]],[1]!TABLA_MAESTRO_DE_ARTICULO[ItemCode],0))</f>
        <v>COMPRIMIDO</v>
      </c>
      <c r="M9777" t="s">
        <v>86</v>
      </c>
      <c r="N9777">
        <v>11</v>
      </c>
      <c r="O9777" t="s">
        <v>45</v>
      </c>
      <c r="S9777">
        <v>5000</v>
      </c>
      <c r="V9777">
        <v>0.25</v>
      </c>
      <c r="Z9777" t="s">
        <v>46</v>
      </c>
      <c r="AM9777" t="str">
        <f>SUBSTITUTE(Tabla_lineas[[#This Row],[Codigo Liname]]," ","")</f>
        <v>C0902</v>
      </c>
      <c r="AY9777" s="4"/>
    </row>
    <row r="9778" spans="1:51" customFormat="1" x14ac:dyDescent="0.25">
      <c r="A9778" s="2">
        <v>910</v>
      </c>
      <c r="B9778" t="s">
        <v>1517</v>
      </c>
      <c r="C9778" t="str">
        <f t="shared" si="154"/>
        <v>COTI</v>
      </c>
      <c r="E9778" t="s">
        <v>459</v>
      </c>
      <c r="F9778">
        <v>4.76</v>
      </c>
      <c r="G9778">
        <v>2.89</v>
      </c>
      <c r="H9778" t="s">
        <v>460</v>
      </c>
      <c r="I9778" s="2"/>
      <c r="J9778" t="str">
        <f>+INDEX([1]!TABLA_MAESTRO_DE_ARTICULO[ItemName],MATCH(Tabla_lineas[[#This Row],[CODIGO SAP]],[1]!TABLA_MAESTRO_DE_ARTICULO[ItemCode],0))</f>
        <v>MEBENDAZOL 500 MG X 1 COMP. RECUBIERTO</v>
      </c>
      <c r="K9778" t="s">
        <v>462</v>
      </c>
      <c r="L9778" s="3" t="str">
        <f>+INDEX([1]!TABLA_MAESTRO_DE_ARTICULO[SubGroupName],MATCH(Tabla_lineas[[#This Row],[CODIGO SAP]],[1]!TABLA_MAESTRO_DE_ARTICULO[ItemCode],0))</f>
        <v>COMPRIMIDO</v>
      </c>
      <c r="M9778" t="s">
        <v>463</v>
      </c>
      <c r="N9778">
        <v>40</v>
      </c>
      <c r="O9778" t="s">
        <v>45</v>
      </c>
      <c r="S9778">
        <v>1000</v>
      </c>
      <c r="V9778">
        <v>2</v>
      </c>
      <c r="Z9778" t="s">
        <v>46</v>
      </c>
      <c r="AM9778" t="str">
        <f>SUBSTITUTE(Tabla_lineas[[#This Row],[Codigo Liname]]," ","")</f>
        <v>P0205</v>
      </c>
      <c r="AY9778" s="4"/>
    </row>
    <row r="9779" spans="1:51" customFormat="1" x14ac:dyDescent="0.25">
      <c r="A9779" s="2">
        <v>910</v>
      </c>
      <c r="B9779" t="s">
        <v>1517</v>
      </c>
      <c r="C9779" t="str">
        <f t="shared" si="154"/>
        <v>COTI</v>
      </c>
      <c r="E9779" t="s">
        <v>318</v>
      </c>
      <c r="F9779">
        <v>1.26</v>
      </c>
      <c r="G9779">
        <v>1.26</v>
      </c>
      <c r="H9779" t="s">
        <v>319</v>
      </c>
      <c r="I9779" s="2"/>
      <c r="J9779" t="str">
        <f>+INDEX([1]!TABLA_MAESTRO_DE_ARTICULO[ItemName],MATCH(Tabla_lineas[[#This Row],[CODIGO SAP]],[1]!TABLA_MAESTRO_DE_ARTICULO[ItemCode],0))</f>
        <v>METFORMINA 850 MG X 1 COMP. RECUBIERTO</v>
      </c>
      <c r="K9779" t="s">
        <v>321</v>
      </c>
      <c r="L9779" s="3" t="str">
        <f>+INDEX([1]!TABLA_MAESTRO_DE_ARTICULO[SubGroupName],MATCH(Tabla_lineas[[#This Row],[CODIGO SAP]],[1]!TABLA_MAESTRO_DE_ARTICULO[ItemCode],0))</f>
        <v>COMPRIMIDO</v>
      </c>
      <c r="M9779" t="s">
        <v>1290</v>
      </c>
      <c r="N9779">
        <v>4</v>
      </c>
      <c r="O9779" t="s">
        <v>45</v>
      </c>
      <c r="S9779">
        <v>5000</v>
      </c>
      <c r="V9779">
        <v>0.3</v>
      </c>
      <c r="Z9779" t="s">
        <v>46</v>
      </c>
      <c r="AM9779" t="str">
        <f>SUBSTITUTE(Tabla_lineas[[#This Row],[Codigo Liname]]," ","")</f>
        <v>A1004</v>
      </c>
      <c r="AY9779" s="4"/>
    </row>
    <row r="9780" spans="1:51" customFormat="1" x14ac:dyDescent="0.25">
      <c r="A9780" s="2">
        <v>910</v>
      </c>
      <c r="B9780" t="s">
        <v>1517</v>
      </c>
      <c r="C9780" t="str">
        <f t="shared" si="154"/>
        <v>COTI</v>
      </c>
      <c r="E9780" t="s">
        <v>87</v>
      </c>
      <c r="F9780">
        <v>0.64</v>
      </c>
      <c r="G9780">
        <v>0.44</v>
      </c>
      <c r="H9780" t="s">
        <v>88</v>
      </c>
      <c r="I9780" s="2"/>
      <c r="J9780" t="str">
        <f>+INDEX([1]!TABLA_MAESTRO_DE_ARTICULO[ItemName],MATCH(Tabla_lineas[[#This Row],[CODIGO SAP]],[1]!TABLA_MAESTRO_DE_ARTICULO[ItemCode],0))</f>
        <v>METOCLOPRAMIDA 10 MG X 1 COMP.</v>
      </c>
      <c r="K9780" t="s">
        <v>90</v>
      </c>
      <c r="L9780" s="3" t="str">
        <f>+INDEX([1]!TABLA_MAESTRO_DE_ARTICULO[SubGroupName],MATCH(Tabla_lineas[[#This Row],[CODIGO SAP]],[1]!TABLA_MAESTRO_DE_ARTICULO[ItemCode],0))</f>
        <v>COMPRIMIDO</v>
      </c>
      <c r="M9780" t="s">
        <v>91</v>
      </c>
      <c r="N9780">
        <v>1</v>
      </c>
      <c r="O9780" t="s">
        <v>45</v>
      </c>
      <c r="S9780">
        <v>2000</v>
      </c>
      <c r="V9780">
        <v>0.25</v>
      </c>
      <c r="Z9780" t="s">
        <v>46</v>
      </c>
      <c r="AM9780" t="str">
        <f>SUBSTITUTE(Tabla_lineas[[#This Row],[Codigo Liname]]," ","")</f>
        <v>A0307</v>
      </c>
      <c r="AY9780" s="4"/>
    </row>
    <row r="9781" spans="1:51" customFormat="1" x14ac:dyDescent="0.25">
      <c r="A9781" s="2">
        <v>910</v>
      </c>
      <c r="B9781" t="s">
        <v>1517</v>
      </c>
      <c r="C9781" t="str">
        <f t="shared" si="154"/>
        <v>COTI</v>
      </c>
      <c r="E9781" t="s">
        <v>556</v>
      </c>
      <c r="F9781">
        <v>47.41</v>
      </c>
      <c r="G9781">
        <v>40</v>
      </c>
      <c r="H9781" t="s">
        <v>557</v>
      </c>
      <c r="I9781" s="2"/>
      <c r="J9781" t="str">
        <f>+INDEX([1]!TABLA_MAESTRO_DE_ARTICULO[ItemName],MATCH(Tabla_lineas[[#This Row],[CODIGO SAP]],[1]!TABLA_MAESTRO_DE_ARTICULO[ItemCode],0))</f>
        <v>METRONIDAZOL 250 MG X 100 ML SUSP.</v>
      </c>
      <c r="K9781" t="s">
        <v>559</v>
      </c>
      <c r="L9781" s="3" t="str">
        <f>+INDEX([1]!TABLA_MAESTRO_DE_ARTICULO[SubGroupName],MATCH(Tabla_lineas[[#This Row],[CODIGO SAP]],[1]!TABLA_MAESTRO_DE_ARTICULO[ItemCode],0))</f>
        <v>SUSPENSION</v>
      </c>
      <c r="M9781" t="s">
        <v>560</v>
      </c>
      <c r="N9781">
        <v>38</v>
      </c>
      <c r="O9781" t="s">
        <v>65</v>
      </c>
      <c r="S9781">
        <v>100</v>
      </c>
      <c r="V9781">
        <v>15</v>
      </c>
      <c r="Z9781" t="s">
        <v>46</v>
      </c>
      <c r="AM9781" t="str">
        <f>SUBSTITUTE(Tabla_lineas[[#This Row],[Codigo Liname]]," ","")</f>
        <v>P0106</v>
      </c>
      <c r="AY9781" s="4"/>
    </row>
    <row r="9782" spans="1:51" customFormat="1" x14ac:dyDescent="0.25">
      <c r="A9782" s="2">
        <v>910</v>
      </c>
      <c r="B9782" t="s">
        <v>1517</v>
      </c>
      <c r="C9782" t="str">
        <f t="shared" si="154"/>
        <v>COTI</v>
      </c>
      <c r="E9782" t="s">
        <v>328</v>
      </c>
      <c r="F9782">
        <v>0.92</v>
      </c>
      <c r="G9782">
        <v>0.75</v>
      </c>
      <c r="H9782" t="s">
        <v>329</v>
      </c>
      <c r="I9782" s="2"/>
      <c r="J9782" t="str">
        <f>+INDEX([1]!TABLA_MAESTRO_DE_ARTICULO[ItemName],MATCH(Tabla_lineas[[#This Row],[CODIGO SAP]],[1]!TABLA_MAESTRO_DE_ARTICULO[ItemCode],0))</f>
        <v>METRONIDAZOL 500 MG X 1 COMP.</v>
      </c>
      <c r="K9782" t="s">
        <v>331</v>
      </c>
      <c r="L9782" s="3" t="str">
        <f>+INDEX([1]!TABLA_MAESTRO_DE_ARTICULO[SubGroupName],MATCH(Tabla_lineas[[#This Row],[CODIGO SAP]],[1]!TABLA_MAESTRO_DE_ARTICULO[ItemCode],0))</f>
        <v>COMPRIMIDO</v>
      </c>
      <c r="M9782" t="s">
        <v>332</v>
      </c>
      <c r="N9782">
        <v>39</v>
      </c>
      <c r="O9782" t="s">
        <v>45</v>
      </c>
      <c r="S9782">
        <v>4000</v>
      </c>
      <c r="V9782">
        <v>0.3</v>
      </c>
      <c r="Z9782" t="s">
        <v>46</v>
      </c>
      <c r="AM9782" t="str">
        <f>SUBSTITUTE(Tabla_lineas[[#This Row],[Codigo Liname]]," ","")</f>
        <v>P0109</v>
      </c>
      <c r="AY9782" s="4"/>
    </row>
    <row r="9783" spans="1:51" customFormat="1" x14ac:dyDescent="0.25">
      <c r="A9783" s="2">
        <v>910</v>
      </c>
      <c r="B9783" t="s">
        <v>1517</v>
      </c>
      <c r="C9783" t="str">
        <f t="shared" si="154"/>
        <v>COTI</v>
      </c>
      <c r="E9783" t="s">
        <v>92</v>
      </c>
      <c r="F9783">
        <v>4.72</v>
      </c>
      <c r="G9783">
        <v>4.72</v>
      </c>
      <c r="H9783" t="s">
        <v>93</v>
      </c>
      <c r="I9783" s="2"/>
      <c r="J9783" t="str">
        <f>+INDEX([1]!TABLA_MAESTRO_DE_ARTICULO[ItemName],MATCH(Tabla_lineas[[#This Row],[CODIGO SAP]],[1]!TABLA_MAESTRO_DE_ARTICULO[ItemCode],0))</f>
        <v>METRONIDAZOL 500 MG X 1 OVULOS</v>
      </c>
      <c r="K9783" t="s">
        <v>95</v>
      </c>
      <c r="L9783" s="3" t="str">
        <f>+INDEX([1]!TABLA_MAESTRO_DE_ARTICULO[SubGroupName],MATCH(Tabla_lineas[[#This Row],[CODIGO SAP]],[1]!TABLA_MAESTRO_DE_ARTICULO[ItemCode],0))</f>
        <v>OVULO VAGINAL</v>
      </c>
      <c r="M9783" t="s">
        <v>96</v>
      </c>
      <c r="N9783">
        <v>13</v>
      </c>
      <c r="O9783" t="s">
        <v>97</v>
      </c>
      <c r="S9783">
        <v>1500</v>
      </c>
      <c r="V9783">
        <v>1.2</v>
      </c>
      <c r="Z9783" t="s">
        <v>53</v>
      </c>
      <c r="AM9783" t="str">
        <f>SUBSTITUTE(Tabla_lineas[[#This Row],[Codigo Liname]]," ","")</f>
        <v>G0104</v>
      </c>
      <c r="AY9783" s="4"/>
    </row>
    <row r="9784" spans="1:51" customFormat="1" x14ac:dyDescent="0.25">
      <c r="A9784" s="2">
        <v>910</v>
      </c>
      <c r="B9784" t="s">
        <v>1517</v>
      </c>
      <c r="C9784" t="str">
        <f t="shared" si="154"/>
        <v>COTI</v>
      </c>
      <c r="E9784" t="s">
        <v>338</v>
      </c>
      <c r="F9784">
        <v>2.34</v>
      </c>
      <c r="G9784">
        <v>1.01</v>
      </c>
      <c r="H9784" t="s">
        <v>339</v>
      </c>
      <c r="I9784" s="2"/>
      <c r="J9784" t="str">
        <f>+INDEX([1]!TABLA_MAESTRO_DE_ARTICULO[ItemName],MATCH(Tabla_lineas[[#This Row],[CODIGO SAP]],[1]!TABLA_MAESTRO_DE_ARTICULO[ItemCode],0))</f>
        <v>NIMODIPINO 30 MG X 1 COMP.</v>
      </c>
      <c r="K9784" t="s">
        <v>341</v>
      </c>
      <c r="L9784" s="3" t="str">
        <f>+INDEX([1]!TABLA_MAESTRO_DE_ARTICULO[SubGroupName],MATCH(Tabla_lineas[[#This Row],[CODIGO SAP]],[1]!TABLA_MAESTRO_DE_ARTICULO[ItemCode],0))</f>
        <v>COMPRIMIDO</v>
      </c>
      <c r="M9784" t="s">
        <v>342</v>
      </c>
      <c r="N9784">
        <v>9</v>
      </c>
      <c r="O9784" t="s">
        <v>45</v>
      </c>
      <c r="S9784">
        <v>4500</v>
      </c>
      <c r="V9784">
        <v>0.4</v>
      </c>
      <c r="Z9784" t="s">
        <v>53</v>
      </c>
      <c r="AM9784" t="str">
        <f>SUBSTITUTE(Tabla_lineas[[#This Row],[Codigo Liname]]," ","")</f>
        <v>C0802</v>
      </c>
      <c r="AY9784" s="4"/>
    </row>
    <row r="9785" spans="1:51" customFormat="1" x14ac:dyDescent="0.25">
      <c r="A9785" s="2">
        <v>910</v>
      </c>
      <c r="B9785" t="s">
        <v>1517</v>
      </c>
      <c r="C9785" t="str">
        <f t="shared" si="154"/>
        <v>COTI</v>
      </c>
      <c r="E9785" t="s">
        <v>115</v>
      </c>
      <c r="F9785">
        <v>2.5099999999999998</v>
      </c>
      <c r="G9785">
        <v>2.5099999999999998</v>
      </c>
      <c r="H9785" t="s">
        <v>116</v>
      </c>
      <c r="I9785" s="2"/>
      <c r="J9785" t="str">
        <f>+INDEX([1]!TABLA_MAESTRO_DE_ARTICULO[ItemName],MATCH(Tabla_lineas[[#This Row],[CODIGO SAP]],[1]!TABLA_MAESTRO_DE_ARTICULO[ItemCode],0))</f>
        <v>ACICLOVIR 400 MG X 1 COMP. RECUBIERTO</v>
      </c>
      <c r="K9785" t="s">
        <v>118</v>
      </c>
      <c r="L9785" s="3" t="str">
        <f>+INDEX([1]!TABLA_MAESTRO_DE_ARTICULO[SubGroupName],MATCH(Tabla_lineas[[#This Row],[CODIGO SAP]],[1]!TABLA_MAESTRO_DE_ARTICULO[ItemCode],0))</f>
        <v>COMPRIMIDO</v>
      </c>
      <c r="M9785" t="s">
        <v>119</v>
      </c>
      <c r="N9785">
        <v>24</v>
      </c>
      <c r="O9785" t="s">
        <v>45</v>
      </c>
      <c r="S9785">
        <v>1000</v>
      </c>
      <c r="V9785">
        <v>1</v>
      </c>
      <c r="Z9785" t="s">
        <v>46</v>
      </c>
      <c r="AM9785" t="str">
        <f>SUBSTITUTE(Tabla_lineas[[#This Row],[Codigo Liname]]," ","")</f>
        <v>J0504</v>
      </c>
      <c r="AY9785" s="4"/>
    </row>
    <row r="9786" spans="1:51" customFormat="1" x14ac:dyDescent="0.25">
      <c r="A9786" s="2">
        <v>910</v>
      </c>
      <c r="B9786" t="s">
        <v>1517</v>
      </c>
      <c r="C9786" t="str">
        <f t="shared" si="154"/>
        <v>COTI</v>
      </c>
      <c r="E9786" t="s">
        <v>605</v>
      </c>
      <c r="F9786">
        <v>1.53</v>
      </c>
      <c r="G9786">
        <v>0.9</v>
      </c>
      <c r="H9786" t="s">
        <v>606</v>
      </c>
      <c r="I9786" s="2"/>
      <c r="J9786" t="str">
        <f>+INDEX([1]!TABLA_MAESTRO_DE_ARTICULO[ItemName],MATCH(Tabla_lineas[[#This Row],[CODIGO SAP]],[1]!TABLA_MAESTRO_DE_ARTICULO[ItemCode],0))</f>
        <v>DIMENHIDRINATO 50 MG X 1 COMP.</v>
      </c>
      <c r="K9786" t="s">
        <v>608</v>
      </c>
      <c r="L9786" s="3" t="str">
        <f>+INDEX([1]!TABLA_MAESTRO_DE_ARTICULO[SubGroupName],MATCH(Tabla_lineas[[#This Row],[CODIGO SAP]],[1]!TABLA_MAESTRO_DE_ARTICULO[ItemCode],0))</f>
        <v>COMPRIMIDO</v>
      </c>
      <c r="M9786" t="s">
        <v>609</v>
      </c>
      <c r="N9786">
        <v>37</v>
      </c>
      <c r="O9786" t="s">
        <v>45</v>
      </c>
      <c r="S9786">
        <v>1000</v>
      </c>
      <c r="V9786">
        <v>0.4</v>
      </c>
      <c r="Z9786" t="s">
        <v>46</v>
      </c>
      <c r="AM9786" t="str">
        <f>SUBSTITUTE(Tabla_lineas[[#This Row],[Codigo Liname]]," ","")</f>
        <v>N0701</v>
      </c>
      <c r="AY9786" s="4"/>
    </row>
    <row r="9787" spans="1:51" customFormat="1" x14ac:dyDescent="0.25">
      <c r="A9787" s="2">
        <v>910</v>
      </c>
      <c r="B9787" t="s">
        <v>1517</v>
      </c>
      <c r="C9787" t="str">
        <f t="shared" si="154"/>
        <v>COTI</v>
      </c>
      <c r="E9787" t="s">
        <v>511</v>
      </c>
      <c r="F9787">
        <v>2.99</v>
      </c>
      <c r="G9787">
        <v>1.6</v>
      </c>
      <c r="H9787" t="s">
        <v>512</v>
      </c>
      <c r="I9787" s="2"/>
      <c r="J9787" t="str">
        <f>+INDEX([1]!TABLA_MAESTRO_DE_ARTICULO[ItemName],MATCH(Tabla_lineas[[#This Row],[CODIGO SAP]],[1]!TABLA_MAESTRO_DE_ARTICULO[ItemCode],0))</f>
        <v>ERITROMICINA 500 MG X 1 COMP. RECUBIERTO</v>
      </c>
      <c r="K9787" t="s">
        <v>514</v>
      </c>
      <c r="L9787" s="3" t="str">
        <f>+INDEX([1]!TABLA_MAESTRO_DE_ARTICULO[SubGroupName],MATCH(Tabla_lineas[[#This Row],[CODIGO SAP]],[1]!TABLA_MAESTRO_DE_ARTICULO[ItemCode],0))</f>
        <v>COMPRIMIDO</v>
      </c>
      <c r="M9787" t="s">
        <v>515</v>
      </c>
      <c r="N9787">
        <v>21</v>
      </c>
      <c r="O9787" t="s">
        <v>45</v>
      </c>
      <c r="S9787">
        <v>2000</v>
      </c>
      <c r="V9787">
        <v>1</v>
      </c>
      <c r="Z9787" t="s">
        <v>46</v>
      </c>
      <c r="AM9787" t="str">
        <f>SUBSTITUTE(Tabla_lineas[[#This Row],[Codigo Liname]]," ","")</f>
        <v>J0145</v>
      </c>
      <c r="AY9787" s="4"/>
    </row>
    <row r="9788" spans="1:51" customFormat="1" x14ac:dyDescent="0.25">
      <c r="A9788" s="2">
        <v>910</v>
      </c>
      <c r="B9788" t="s">
        <v>1517</v>
      </c>
      <c r="C9788" t="str">
        <f t="shared" si="154"/>
        <v>COTI</v>
      </c>
      <c r="E9788" t="s">
        <v>414</v>
      </c>
      <c r="F9788">
        <v>3.14</v>
      </c>
      <c r="G9788">
        <v>1.23</v>
      </c>
      <c r="H9788" t="s">
        <v>415</v>
      </c>
      <c r="I9788" s="2"/>
      <c r="J9788" t="str">
        <f>+INDEX([1]!TABLA_MAESTRO_DE_ARTICULO[ItemName],MATCH(Tabla_lineas[[#This Row],[CODIGO SAP]],[1]!TABLA_MAESTRO_DE_ARTICULO[ItemCode],0))</f>
        <v>HIDROCLORTIAZIDA + AMILORIDA X 1 COMP.</v>
      </c>
      <c r="K9788" t="s">
        <v>417</v>
      </c>
      <c r="L9788" s="3" t="str">
        <f>+INDEX([1]!TABLA_MAESTRO_DE_ARTICULO[SubGroupName],MATCH(Tabla_lineas[[#This Row],[CODIGO SAP]],[1]!TABLA_MAESTRO_DE_ARTICULO[ItemCode],0))</f>
        <v>COMPRIMIDO</v>
      </c>
      <c r="M9788" t="s">
        <v>418</v>
      </c>
      <c r="N9788">
        <v>8</v>
      </c>
      <c r="O9788" t="s">
        <v>45</v>
      </c>
      <c r="S9788">
        <v>200</v>
      </c>
      <c r="V9788">
        <v>0.3</v>
      </c>
      <c r="Z9788" t="s">
        <v>46</v>
      </c>
      <c r="AM9788" t="str">
        <f>SUBSTITUTE(Tabla_lineas[[#This Row],[Codigo Liname]]," ","")</f>
        <v>C0307</v>
      </c>
      <c r="AY9788" s="4"/>
    </row>
    <row r="9789" spans="1:51" customFormat="1" x14ac:dyDescent="0.25">
      <c r="A9789" s="2">
        <v>910</v>
      </c>
      <c r="B9789" t="s">
        <v>1517</v>
      </c>
      <c r="C9789" t="str">
        <f t="shared" si="154"/>
        <v>COTI</v>
      </c>
      <c r="E9789" t="s">
        <v>298</v>
      </c>
      <c r="F9789">
        <v>14.58</v>
      </c>
      <c r="G9789">
        <v>14.58</v>
      </c>
      <c r="H9789" t="s">
        <v>299</v>
      </c>
      <c r="I9789" s="2"/>
      <c r="J9789" t="str">
        <f>+INDEX([1]!TABLA_MAESTRO_DE_ARTICULO[ItemName],MATCH(Tabla_lineas[[#This Row],[CODIGO SAP]],[1]!TABLA_MAESTRO_DE_ARTICULO[ItemCode],0))</f>
        <v>IBUPROFENO 100 MG X 100 ML SUSP.</v>
      </c>
      <c r="K9789" t="s">
        <v>301</v>
      </c>
      <c r="L9789" s="3" t="str">
        <f>+INDEX([1]!TABLA_MAESTRO_DE_ARTICULO[SubGroupName],MATCH(Tabla_lineas[[#This Row],[CODIGO SAP]],[1]!TABLA_MAESTRO_DE_ARTICULO[ItemCode],0))</f>
        <v>SUSPENSION</v>
      </c>
      <c r="M9789" t="s">
        <v>302</v>
      </c>
      <c r="N9789">
        <v>28</v>
      </c>
      <c r="O9789" t="s">
        <v>65</v>
      </c>
      <c r="S9789">
        <v>1000</v>
      </c>
      <c r="V9789">
        <v>7</v>
      </c>
      <c r="Z9789" t="s">
        <v>46</v>
      </c>
      <c r="AM9789" t="str">
        <f>SUBSTITUTE(Tabla_lineas[[#This Row],[Codigo Liname]]," ","")</f>
        <v>M0104</v>
      </c>
      <c r="AY9789" s="4"/>
    </row>
    <row r="9790" spans="1:51" customFormat="1" x14ac:dyDescent="0.25">
      <c r="A9790" s="2">
        <v>910</v>
      </c>
      <c r="B9790" t="s">
        <v>1517</v>
      </c>
      <c r="C9790" t="str">
        <f t="shared" si="154"/>
        <v>COTI</v>
      </c>
      <c r="E9790" t="s">
        <v>303</v>
      </c>
      <c r="F9790">
        <v>0.75</v>
      </c>
      <c r="G9790">
        <v>0.69</v>
      </c>
      <c r="H9790" t="s">
        <v>304</v>
      </c>
      <c r="I9790" s="2"/>
      <c r="J9790" t="str">
        <f>+INDEX([1]!TABLA_MAESTRO_DE_ARTICULO[ItemName],MATCH(Tabla_lineas[[#This Row],[CODIGO SAP]],[1]!TABLA_MAESTRO_DE_ARTICULO[ItemCode],0))</f>
        <v>IBUPROFENO 400 MG X 1 COMP.</v>
      </c>
      <c r="K9790" t="s">
        <v>306</v>
      </c>
      <c r="L9790" s="3" t="str">
        <f>+INDEX([1]!TABLA_MAESTRO_DE_ARTICULO[SubGroupName],MATCH(Tabla_lineas[[#This Row],[CODIGO SAP]],[1]!TABLA_MAESTRO_DE_ARTICULO[ItemCode],0))</f>
        <v>COMPRIMIDO</v>
      </c>
      <c r="M9790" t="s">
        <v>307</v>
      </c>
      <c r="N9790">
        <v>29</v>
      </c>
      <c r="O9790" t="s">
        <v>45</v>
      </c>
      <c r="S9790">
        <v>50000</v>
      </c>
      <c r="V9790">
        <v>0.22</v>
      </c>
      <c r="Z9790" t="s">
        <v>46</v>
      </c>
      <c r="AM9790" t="str">
        <f>SUBSTITUTE(Tabla_lineas[[#This Row],[Codigo Liname]]," ","")</f>
        <v>M0105</v>
      </c>
      <c r="AY9790" s="4"/>
    </row>
    <row r="9791" spans="1:51" customFormat="1" x14ac:dyDescent="0.25">
      <c r="A9791" s="2">
        <v>910</v>
      </c>
      <c r="B9791" t="s">
        <v>1517</v>
      </c>
      <c r="C9791" t="str">
        <f t="shared" si="154"/>
        <v>COTI</v>
      </c>
      <c r="E9791" t="s">
        <v>308</v>
      </c>
      <c r="F9791">
        <v>5.07</v>
      </c>
      <c r="G9791">
        <v>5.07</v>
      </c>
      <c r="H9791" t="s">
        <v>309</v>
      </c>
      <c r="I9791" s="2"/>
      <c r="J9791" t="str">
        <f>+INDEX([1]!TABLA_MAESTRO_DE_ARTICULO[ItemName],MATCH(Tabla_lineas[[#This Row],[CODIGO SAP]],[1]!TABLA_MAESTRO_DE_ARTICULO[ItemCode],0))</f>
        <v>KETOROLACO 30 MG X 1 ML X 1 AMP. SOLUCION INY.</v>
      </c>
      <c r="K9791" t="s">
        <v>311</v>
      </c>
      <c r="L9791" s="3" t="str">
        <f>+INDEX([1]!TABLA_MAESTRO_DE_ARTICULO[SubGroupName],MATCH(Tabla_lineas[[#This Row],[CODIGO SAP]],[1]!TABLA_MAESTRO_DE_ARTICULO[ItemCode],0))</f>
        <v>SOLUCION INYECTABLE</v>
      </c>
      <c r="M9791" t="s">
        <v>312</v>
      </c>
      <c r="N9791">
        <v>30</v>
      </c>
      <c r="O9791" t="s">
        <v>249</v>
      </c>
      <c r="S9791">
        <v>1000</v>
      </c>
      <c r="V9791">
        <v>1.5</v>
      </c>
      <c r="Z9791" t="s">
        <v>53</v>
      </c>
      <c r="AM9791" t="str">
        <f>SUBSTITUTE(Tabla_lineas[[#This Row],[Codigo Liname]]," ","")</f>
        <v>M0109</v>
      </c>
      <c r="AY9791" s="4"/>
    </row>
    <row r="9792" spans="1:51" customFormat="1" x14ac:dyDescent="0.25">
      <c r="A9792" s="2">
        <v>910</v>
      </c>
      <c r="B9792" t="s">
        <v>1517</v>
      </c>
      <c r="C9792" t="str">
        <f t="shared" si="154"/>
        <v>COTI</v>
      </c>
      <c r="E9792" t="s">
        <v>632</v>
      </c>
      <c r="F9792">
        <v>0.75</v>
      </c>
      <c r="G9792">
        <v>0.75</v>
      </c>
      <c r="H9792" t="s">
        <v>633</v>
      </c>
      <c r="I9792" s="2"/>
      <c r="J9792" t="str">
        <f>+INDEX([1]!TABLA_MAESTRO_DE_ARTICULO[ItemName],MATCH(Tabla_lineas[[#This Row],[CODIGO SAP]],[1]!TABLA_MAESTRO_DE_ARTICULO[ItemCode],0))</f>
        <v>PREDNISONA 5 MG X 1 COMP.</v>
      </c>
      <c r="K9792" t="s">
        <v>635</v>
      </c>
      <c r="L9792" s="3" t="str">
        <f>+INDEX([1]!TABLA_MAESTRO_DE_ARTICULO[SubGroupName],MATCH(Tabla_lineas[[#This Row],[CODIGO SAP]],[1]!TABLA_MAESTRO_DE_ARTICULO[ItemCode],0))</f>
        <v>COMPRIMIDO</v>
      </c>
      <c r="M9792" t="s">
        <v>636</v>
      </c>
      <c r="N9792">
        <v>17</v>
      </c>
      <c r="O9792" t="s">
        <v>45</v>
      </c>
      <c r="S9792">
        <v>900</v>
      </c>
      <c r="V9792">
        <v>0.2</v>
      </c>
      <c r="Z9792" t="s">
        <v>46</v>
      </c>
      <c r="AM9792" t="str">
        <f>SUBSTITUTE(Tabla_lineas[[#This Row],[Codigo Liname]]," ","")</f>
        <v>H0208</v>
      </c>
      <c r="AY9792" s="4"/>
    </row>
    <row r="9793" spans="1:51" customFormat="1" x14ac:dyDescent="0.25">
      <c r="A9793" s="2">
        <v>910</v>
      </c>
      <c r="B9793" t="s">
        <v>1517</v>
      </c>
      <c r="C9793" t="str">
        <f t="shared" si="154"/>
        <v>COTI</v>
      </c>
      <c r="E9793" t="s">
        <v>353</v>
      </c>
      <c r="F9793">
        <v>11.88</v>
      </c>
      <c r="G9793">
        <v>11.88</v>
      </c>
      <c r="H9793" t="s">
        <v>354</v>
      </c>
      <c r="I9793" s="2"/>
      <c r="J9793" t="str">
        <f>+INDEX([1]!TABLA_MAESTRO_DE_ARTICULO[ItemName],MATCH(Tabla_lineas[[#This Row],[CODIGO SAP]],[1]!TABLA_MAESTRO_DE_ARTICULO[ItemCode],0))</f>
        <v>PARACETAMOL 120 MG X 60 ML JARABE</v>
      </c>
      <c r="K9793" t="s">
        <v>356</v>
      </c>
      <c r="L9793" s="3" t="str">
        <f>+INDEX([1]!TABLA_MAESTRO_DE_ARTICULO[SubGroupName],MATCH(Tabla_lineas[[#This Row],[CODIGO SAP]],[1]!TABLA_MAESTRO_DE_ARTICULO[ItemCode],0))</f>
        <v>JARABE</v>
      </c>
      <c r="M9793" t="s">
        <v>357</v>
      </c>
      <c r="N9793">
        <v>33</v>
      </c>
      <c r="O9793" t="s">
        <v>181</v>
      </c>
      <c r="S9793">
        <v>20</v>
      </c>
      <c r="V9793">
        <v>7</v>
      </c>
      <c r="Z9793" t="s">
        <v>53</v>
      </c>
      <c r="AM9793" t="str">
        <f>SUBSTITUTE(Tabla_lineas[[#This Row],[Codigo Liname]]," ","")</f>
        <v>N0209</v>
      </c>
      <c r="AY9793" s="4"/>
    </row>
    <row r="9794" spans="1:51" customFormat="1" x14ac:dyDescent="0.25">
      <c r="A9794" s="2">
        <v>910</v>
      </c>
      <c r="B9794" t="s">
        <v>1517</v>
      </c>
      <c r="C9794" t="str">
        <f t="shared" si="154"/>
        <v>COTI</v>
      </c>
      <c r="E9794" t="s">
        <v>495</v>
      </c>
      <c r="F9794">
        <v>8.84</v>
      </c>
      <c r="G9794">
        <v>3.75</v>
      </c>
      <c r="H9794" t="s">
        <v>496</v>
      </c>
      <c r="I9794" s="2"/>
      <c r="J9794" t="str">
        <f>+INDEX([1]!TABLA_MAESTRO_DE_ARTICULO[ItemName],MATCH(Tabla_lineas[[#This Row],[CODIGO SAP]],[1]!TABLA_MAESTRO_DE_ARTICULO[ItemCode],0))</f>
        <v>FINASTERIDA 5 MG X 1 COMP. RECUBIERTO</v>
      </c>
      <c r="K9794" t="s">
        <v>498</v>
      </c>
      <c r="L9794" s="3" t="str">
        <f>+INDEX([1]!TABLA_MAESTRO_DE_ARTICULO[SubGroupName],MATCH(Tabla_lineas[[#This Row],[CODIGO SAP]],[1]!TABLA_MAESTRO_DE_ARTICULO[ItemCode],0))</f>
        <v>COMPRIMIDO</v>
      </c>
      <c r="M9794" t="s">
        <v>499</v>
      </c>
      <c r="N9794">
        <v>14</v>
      </c>
      <c r="O9794" t="s">
        <v>45</v>
      </c>
      <c r="S9794">
        <v>2000</v>
      </c>
      <c r="V9794">
        <v>0.8</v>
      </c>
      <c r="Z9794" t="s">
        <v>53</v>
      </c>
      <c r="AM9794" t="str">
        <f>SUBSTITUTE(Tabla_lineas[[#This Row],[Codigo Liname]]," ","")</f>
        <v>G0401</v>
      </c>
      <c r="AY9794" s="4"/>
    </row>
    <row r="9795" spans="1:51" customFormat="1" x14ac:dyDescent="0.25">
      <c r="A9795" s="2">
        <v>910</v>
      </c>
      <c r="B9795" t="s">
        <v>1517</v>
      </c>
      <c r="C9795" t="str">
        <f t="shared" si="154"/>
        <v>COTI</v>
      </c>
      <c r="E9795" t="s">
        <v>104</v>
      </c>
      <c r="F9795">
        <v>0.3</v>
      </c>
      <c r="G9795">
        <v>0.25</v>
      </c>
      <c r="H9795" t="s">
        <v>105</v>
      </c>
      <c r="I9795" s="2"/>
      <c r="J9795" t="str">
        <f>+INDEX([1]!TABLA_MAESTRO_DE_ARTICULO[ItemName],MATCH(Tabla_lineas[[#This Row],[CODIGO SAP]],[1]!TABLA_MAESTRO_DE_ARTICULO[ItemCode],0))</f>
        <v>PARACETAMOL 500 MG X 1 COMP.</v>
      </c>
      <c r="K9795" t="s">
        <v>107</v>
      </c>
      <c r="L9795" s="3" t="str">
        <f>+INDEX([1]!TABLA_MAESTRO_DE_ARTICULO[SubGroupName],MATCH(Tabla_lineas[[#This Row],[CODIGO SAP]],[1]!TABLA_MAESTRO_DE_ARTICULO[ItemCode],0))</f>
        <v>COMPRIMIDO</v>
      </c>
      <c r="M9795" t="s">
        <v>108</v>
      </c>
      <c r="N9795">
        <v>32</v>
      </c>
      <c r="O9795" t="s">
        <v>45</v>
      </c>
      <c r="S9795">
        <v>3000</v>
      </c>
      <c r="V9795">
        <v>0.15</v>
      </c>
      <c r="Z9795" t="s">
        <v>46</v>
      </c>
      <c r="AM9795" t="str">
        <f>SUBSTITUTE(Tabla_lineas[[#This Row],[Codigo Liname]]," ","")</f>
        <v>N0208</v>
      </c>
      <c r="AY9795" s="4"/>
    </row>
    <row r="9796" spans="1:51" customFormat="1" x14ac:dyDescent="0.25">
      <c r="A9796" s="2">
        <v>910</v>
      </c>
      <c r="B9796" t="s">
        <v>1517</v>
      </c>
      <c r="C9796" t="str">
        <f t="shared" si="154"/>
        <v>COTI</v>
      </c>
      <c r="E9796" t="s">
        <v>166</v>
      </c>
      <c r="F9796">
        <v>111.67</v>
      </c>
      <c r="G9796">
        <v>111.67</v>
      </c>
      <c r="H9796" t="s">
        <v>167</v>
      </c>
      <c r="I9796" s="2"/>
      <c r="J9796" t="str">
        <f>+INDEX([1]!TABLA_MAESTRO_DE_ARTICULO[ItemName],MATCH(Tabla_lineas[[#This Row],[CODIGO SAP]],[1]!TABLA_MAESTRO_DE_ARTICULO[ItemCode],0))</f>
        <v>AMOXICILINA-ACIDO CLAVULANICO 250/62,5 MG X 100 ML POLVO PARA SUSP.</v>
      </c>
      <c r="K9796" t="s">
        <v>169</v>
      </c>
      <c r="L9796" s="3" t="str">
        <f>+INDEX([1]!TABLA_MAESTRO_DE_ARTICULO[SubGroupName],MATCH(Tabla_lineas[[#This Row],[CODIGO SAP]],[1]!TABLA_MAESTRO_DE_ARTICULO[ItemCode],0))</f>
        <v>POLVO PARA SUSPENSION</v>
      </c>
      <c r="M9796" t="s">
        <v>170</v>
      </c>
      <c r="N9796">
        <v>18</v>
      </c>
      <c r="O9796" t="s">
        <v>65</v>
      </c>
      <c r="S9796">
        <v>50</v>
      </c>
      <c r="V9796">
        <v>45</v>
      </c>
      <c r="Z9796" t="s">
        <v>46</v>
      </c>
      <c r="AM9796" t="str">
        <f>SUBSTITUTE(Tabla_lineas[[#This Row],[Codigo Liname]]," ","")</f>
        <v>J0110</v>
      </c>
      <c r="AY9796" s="4"/>
    </row>
    <row r="9797" spans="1:51" customFormat="1" x14ac:dyDescent="0.25">
      <c r="A9797" s="2">
        <v>910</v>
      </c>
      <c r="B9797" t="s">
        <v>1517</v>
      </c>
      <c r="C9797" t="str">
        <f t="shared" si="154"/>
        <v>COTI</v>
      </c>
      <c r="E9797" t="s">
        <v>40</v>
      </c>
      <c r="F9797">
        <v>1.54</v>
      </c>
      <c r="G9797">
        <v>1.54</v>
      </c>
      <c r="H9797" t="s">
        <v>41</v>
      </c>
      <c r="I9797" s="2"/>
      <c r="J9797" t="str">
        <f>+INDEX([1]!TABLA_MAESTRO_DE_ARTICULO[ItemName],MATCH(Tabla_lineas[[#This Row],[CODIGO SAP]],[1]!TABLA_MAESTRO_DE_ARTICULO[ItemCode],0))</f>
        <v>AMLODIPINA 10 MG X 1 COMP.</v>
      </c>
      <c r="K9797" t="s">
        <v>43</v>
      </c>
      <c r="L9797" s="3" t="str">
        <f>+INDEX([1]!TABLA_MAESTRO_DE_ARTICULO[SubGroupName],MATCH(Tabla_lineas[[#This Row],[CODIGO SAP]],[1]!TABLA_MAESTRO_DE_ARTICULO[ItemCode],0))</f>
        <v>COMPRIMIDO</v>
      </c>
      <c r="M9797" t="s">
        <v>44</v>
      </c>
      <c r="N9797">
        <v>10</v>
      </c>
      <c r="O9797" t="s">
        <v>45</v>
      </c>
      <c r="S9797">
        <v>500</v>
      </c>
      <c r="V9797">
        <v>0.3</v>
      </c>
      <c r="Z9797" t="s">
        <v>46</v>
      </c>
      <c r="AM9797" t="str">
        <f>SUBSTITUTE(Tabla_lineas[[#This Row],[Codigo Liname]]," ","")</f>
        <v>C0807</v>
      </c>
      <c r="AY9797" s="4"/>
    </row>
    <row r="9798" spans="1:51" customFormat="1" x14ac:dyDescent="0.25">
      <c r="A9798" s="2">
        <v>910</v>
      </c>
      <c r="B9798" t="s">
        <v>1517</v>
      </c>
      <c r="C9798" t="str">
        <f t="shared" si="154"/>
        <v>COTI</v>
      </c>
      <c r="E9798" t="s">
        <v>519</v>
      </c>
      <c r="F9798">
        <v>3.25</v>
      </c>
      <c r="G9798">
        <v>3.25</v>
      </c>
      <c r="H9798" t="s">
        <v>520</v>
      </c>
      <c r="I9798" s="2"/>
      <c r="J9798" t="str">
        <f>+INDEX([1]!TABLA_MAESTRO_DE_ARTICULO[ItemName],MATCH(Tabla_lineas[[#This Row],[CODIGO SAP]],[1]!TABLA_MAESTRO_DE_ARTICULO[ItemCode],0))</f>
        <v>AMIODARONA 200 MG X 1 COMP.</v>
      </c>
      <c r="K9798" t="s">
        <v>522</v>
      </c>
      <c r="L9798" s="3" t="str">
        <f>+INDEX([1]!TABLA_MAESTRO_DE_ARTICULO[SubGroupName],MATCH(Tabla_lineas[[#This Row],[CODIGO SAP]],[1]!TABLA_MAESTRO_DE_ARTICULO[ItemCode],0))</f>
        <v>COMPRIMIDO</v>
      </c>
      <c r="M9798" t="s">
        <v>523</v>
      </c>
      <c r="N9798">
        <v>7</v>
      </c>
      <c r="O9798" t="s">
        <v>45</v>
      </c>
      <c r="S9798">
        <v>500</v>
      </c>
      <c r="V9798">
        <v>1</v>
      </c>
      <c r="Z9798" t="s">
        <v>46</v>
      </c>
      <c r="AM9798" t="str">
        <f>SUBSTITUTE(Tabla_lineas[[#This Row],[Codigo Liname]]," ","")</f>
        <v>C0102</v>
      </c>
      <c r="AY9798" s="4"/>
    </row>
    <row r="9799" spans="1:51" customFormat="1" x14ac:dyDescent="0.25">
      <c r="A9799" s="2">
        <v>910</v>
      </c>
      <c r="B9799" t="s">
        <v>1517</v>
      </c>
      <c r="C9799" t="str">
        <f t="shared" si="154"/>
        <v>COTI</v>
      </c>
      <c r="E9799" t="s">
        <v>213</v>
      </c>
      <c r="F9799">
        <v>0.47</v>
      </c>
      <c r="G9799">
        <v>0.45</v>
      </c>
      <c r="H9799" t="s">
        <v>214</v>
      </c>
      <c r="I9799" s="2"/>
      <c r="J9799" t="str">
        <f>+INDEX([1]!TABLA_MAESTRO_DE_ARTICULO[ItemName],MATCH(Tabla_lineas[[#This Row],[CODIGO SAP]],[1]!TABLA_MAESTRO_DE_ARTICULO[ItemCode],0))</f>
        <v>CLORFENAMINA 4 MG X 1 COMP.</v>
      </c>
      <c r="K9799" t="s">
        <v>216</v>
      </c>
      <c r="L9799" s="3" t="str">
        <f>+INDEX([1]!TABLA_MAESTRO_DE_ARTICULO[SubGroupName],MATCH(Tabla_lineas[[#This Row],[CODIGO SAP]],[1]!TABLA_MAESTRO_DE_ARTICULO[ItemCode],0))</f>
        <v>COMPRIMIDO</v>
      </c>
      <c r="M9799" t="s">
        <v>217</v>
      </c>
      <c r="N9799">
        <v>43</v>
      </c>
      <c r="O9799" t="s">
        <v>45</v>
      </c>
      <c r="S9799">
        <v>2500</v>
      </c>
      <c r="V9799">
        <v>0.25</v>
      </c>
      <c r="Z9799" t="s">
        <v>46</v>
      </c>
      <c r="AM9799" t="str">
        <f>SUBSTITUTE(Tabla_lineas[[#This Row],[Codigo Liname]]," ","")</f>
        <v>R0601</v>
      </c>
      <c r="AY9799" s="4"/>
    </row>
    <row r="9800" spans="1:51" customFormat="1" x14ac:dyDescent="0.25">
      <c r="A9800" s="2">
        <v>910</v>
      </c>
      <c r="B9800" t="s">
        <v>1517</v>
      </c>
      <c r="C9800" t="str">
        <f t="shared" si="154"/>
        <v>COTI</v>
      </c>
      <c r="E9800" t="s">
        <v>895</v>
      </c>
      <c r="F9800">
        <v>2.0499999999999998</v>
      </c>
      <c r="G9800">
        <v>0.89</v>
      </c>
      <c r="H9800" t="s">
        <v>896</v>
      </c>
      <c r="I9800" s="2"/>
      <c r="J9800" t="str">
        <f>+INDEX([1]!TABLA_MAESTRO_DE_ARTICULO[ItemName],MATCH(Tabla_lineas[[#This Row],[CODIGO SAP]],[1]!TABLA_MAESTRO_DE_ARTICULO[ItemCode],0))</f>
        <v>ALOPURINOL 300 MG X 1 COMP. RECUBIERTO</v>
      </c>
      <c r="K9800" t="s">
        <v>898</v>
      </c>
      <c r="L9800" s="3" t="str">
        <f>+INDEX([1]!TABLA_MAESTRO_DE_ARTICULO[SubGroupName],MATCH(Tabla_lineas[[#This Row],[CODIGO SAP]],[1]!TABLA_MAESTRO_DE_ARTICULO[ItemCode],0))</f>
        <v>COMPRIMIDO</v>
      </c>
      <c r="M9800" t="s">
        <v>899</v>
      </c>
      <c r="N9800">
        <v>31</v>
      </c>
      <c r="O9800" t="s">
        <v>45</v>
      </c>
      <c r="S9800">
        <v>1000</v>
      </c>
      <c r="V9800">
        <v>0.4</v>
      </c>
      <c r="Z9800" t="s">
        <v>46</v>
      </c>
      <c r="AM9800" t="str">
        <f>SUBSTITUTE(Tabla_lineas[[#This Row],[Codigo Liname]]," ","")</f>
        <v>M0401</v>
      </c>
      <c r="AY9800" s="4"/>
    </row>
    <row r="9801" spans="1:51" customFormat="1" x14ac:dyDescent="0.25">
      <c r="A9801" s="2">
        <v>910</v>
      </c>
      <c r="B9801" t="s">
        <v>1517</v>
      </c>
      <c r="C9801" t="str">
        <f t="shared" si="154"/>
        <v>COTI</v>
      </c>
      <c r="E9801" t="s">
        <v>143</v>
      </c>
      <c r="F9801">
        <v>2.17</v>
      </c>
      <c r="G9801">
        <v>2.17</v>
      </c>
      <c r="H9801" t="s">
        <v>144</v>
      </c>
      <c r="I9801" s="2"/>
      <c r="J9801" t="str">
        <f>+INDEX([1]!TABLA_MAESTRO_DE_ARTICULO[ItemName],MATCH(Tabla_lineas[[#This Row],[CODIGO SAP]],[1]!TABLA_MAESTRO_DE_ARTICULO[ItemCode],0))</f>
        <v>DICLOXACILINA 500 MG X 1 CAP. DURAS</v>
      </c>
      <c r="K9801" t="s">
        <v>146</v>
      </c>
      <c r="L9801" s="3" t="str">
        <f>+INDEX([1]!TABLA_MAESTRO_DE_ARTICULO[SubGroupName],MATCH(Tabla_lineas[[#This Row],[CODIGO SAP]],[1]!TABLA_MAESTRO_DE_ARTICULO[ItemCode],0))</f>
        <v>CAPSULA DURA</v>
      </c>
      <c r="M9801" t="s">
        <v>147</v>
      </c>
      <c r="N9801">
        <v>20</v>
      </c>
      <c r="O9801" t="s">
        <v>45</v>
      </c>
      <c r="S9801">
        <v>3000</v>
      </c>
      <c r="V9801">
        <v>1</v>
      </c>
      <c r="Z9801" t="s">
        <v>46</v>
      </c>
      <c r="AM9801" t="str">
        <f>SUBSTITUTE(Tabla_lineas[[#This Row],[Codigo Liname]]," ","")</f>
        <v>J0141</v>
      </c>
      <c r="AY9801" s="4"/>
    </row>
    <row r="9802" spans="1:51" customFormat="1" x14ac:dyDescent="0.25">
      <c r="A9802" s="2">
        <v>910</v>
      </c>
      <c r="B9802" t="s">
        <v>1517</v>
      </c>
      <c r="C9802" t="str">
        <f t="shared" si="154"/>
        <v>COTI</v>
      </c>
      <c r="E9802" t="s">
        <v>244</v>
      </c>
      <c r="F9802">
        <v>4.03</v>
      </c>
      <c r="G9802">
        <v>4.03</v>
      </c>
      <c r="H9802" t="s">
        <v>245</v>
      </c>
      <c r="I9802" s="2"/>
      <c r="J9802" t="str">
        <f>+INDEX([1]!TABLA_MAESTRO_DE_ARTICULO[ItemName],MATCH(Tabla_lineas[[#This Row],[CODIGO SAP]],[1]!TABLA_MAESTRO_DE_ARTICULO[ItemCode],0))</f>
        <v>DEXAMETASONA 4 MG X 1 ML X 1 AMP. SOLUCION INY.</v>
      </c>
      <c r="K9802" t="s">
        <v>247</v>
      </c>
      <c r="L9802" s="3" t="str">
        <f>+INDEX([1]!TABLA_MAESTRO_DE_ARTICULO[SubGroupName],MATCH(Tabla_lineas[[#This Row],[CODIGO SAP]],[1]!TABLA_MAESTRO_DE_ARTICULO[ItemCode],0))</f>
        <v>SOLUCION INYECTABLE</v>
      </c>
      <c r="M9802" t="s">
        <v>248</v>
      </c>
      <c r="N9802">
        <v>16</v>
      </c>
      <c r="O9802" t="s">
        <v>249</v>
      </c>
      <c r="S9802">
        <v>9000</v>
      </c>
      <c r="V9802">
        <v>1.2</v>
      </c>
      <c r="Z9802" t="s">
        <v>53</v>
      </c>
      <c r="AM9802" t="str">
        <f>SUBSTITUTE(Tabla_lineas[[#This Row],[Codigo Liname]]," ","")</f>
        <v>H0204</v>
      </c>
      <c r="AY9802" s="4"/>
    </row>
    <row r="9803" spans="1:51" customFormat="1" x14ac:dyDescent="0.25">
      <c r="A9803" s="2">
        <v>910</v>
      </c>
      <c r="B9803" t="s">
        <v>1517</v>
      </c>
      <c r="C9803" t="str">
        <f t="shared" si="154"/>
        <v>COTI</v>
      </c>
      <c r="E9803" t="s">
        <v>569</v>
      </c>
      <c r="F9803">
        <v>1.1299999999999999</v>
      </c>
      <c r="G9803">
        <v>0.57999999999999996</v>
      </c>
      <c r="H9803" t="s">
        <v>570</v>
      </c>
      <c r="I9803" s="2"/>
      <c r="J9803" t="str">
        <f>+INDEX([1]!TABLA_MAESTRO_DE_ARTICULO[ItemName],MATCH(Tabla_lineas[[#This Row],[CODIGO SAP]],[1]!TABLA_MAESTRO_DE_ARTICULO[ItemCode],0))</f>
        <v>DEXAMETASONA 0,5 MG X 1 COMP.</v>
      </c>
      <c r="K9803" t="s">
        <v>572</v>
      </c>
      <c r="L9803" s="3" t="str">
        <f>+INDEX([1]!TABLA_MAESTRO_DE_ARTICULO[SubGroupName],MATCH(Tabla_lineas[[#This Row],[CODIGO SAP]],[1]!TABLA_MAESTRO_DE_ARTICULO[ItemCode],0))</f>
        <v>COMPRIMIDO</v>
      </c>
      <c r="M9803" t="s">
        <v>1317</v>
      </c>
      <c r="N9803">
        <v>15</v>
      </c>
      <c r="O9803" t="s">
        <v>45</v>
      </c>
      <c r="S9803">
        <v>4500</v>
      </c>
      <c r="V9803">
        <v>0.25</v>
      </c>
      <c r="Z9803" t="s">
        <v>46</v>
      </c>
      <c r="AM9803" t="str">
        <f>SUBSTITUTE(Tabla_lineas[[#This Row],[Codigo Liname]]," ","")</f>
        <v>H0203</v>
      </c>
      <c r="AY9803" s="4"/>
    </row>
    <row r="9804" spans="1:51" customFormat="1" x14ac:dyDescent="0.25">
      <c r="A9804" s="2">
        <v>910</v>
      </c>
      <c r="B9804" t="s">
        <v>1517</v>
      </c>
      <c r="C9804" t="str">
        <f t="shared" si="154"/>
        <v>COTI</v>
      </c>
      <c r="E9804" t="s">
        <v>224</v>
      </c>
      <c r="F9804">
        <v>0.95</v>
      </c>
      <c r="G9804">
        <v>0.38</v>
      </c>
      <c r="H9804" t="s">
        <v>225</v>
      </c>
      <c r="I9804" s="2"/>
      <c r="J9804" t="str">
        <f>+INDEX([1]!TABLA_MAESTRO_DE_ARTICULO[ItemName],MATCH(Tabla_lineas[[#This Row],[CODIGO SAP]],[1]!TABLA_MAESTRO_DE_ARTICULO[ItemCode],0))</f>
        <v>COMPLEJO B X 1 COMP. RECUBIERTO</v>
      </c>
      <c r="K9804" t="s">
        <v>227</v>
      </c>
      <c r="L9804" s="3" t="str">
        <f>+INDEX([1]!TABLA_MAESTRO_DE_ARTICULO[SubGroupName],MATCH(Tabla_lineas[[#This Row],[CODIGO SAP]],[1]!TABLA_MAESTRO_DE_ARTICULO[ItemCode],0))</f>
        <v>COMPRIMIDO</v>
      </c>
      <c r="M9804" t="s">
        <v>228</v>
      </c>
      <c r="N9804">
        <v>5</v>
      </c>
      <c r="O9804" t="s">
        <v>45</v>
      </c>
      <c r="S9804">
        <v>20000</v>
      </c>
      <c r="V9804">
        <v>0.3</v>
      </c>
      <c r="Z9804" t="s">
        <v>53</v>
      </c>
      <c r="AM9804" t="str">
        <f>SUBSTITUTE(Tabla_lineas[[#This Row],[Codigo Liname]]," ","")</f>
        <v>A1106</v>
      </c>
      <c r="AY9804" s="4"/>
    </row>
    <row r="9805" spans="1:51" customFormat="1" x14ac:dyDescent="0.25">
      <c r="A9805" s="2">
        <v>910</v>
      </c>
      <c r="B9805" t="s">
        <v>1517</v>
      </c>
      <c r="C9805" t="str">
        <f t="shared" si="154"/>
        <v>COTI</v>
      </c>
      <c r="E9805" t="s">
        <v>534</v>
      </c>
      <c r="F9805">
        <v>47.52</v>
      </c>
      <c r="G9805">
        <v>47.5</v>
      </c>
      <c r="H9805" t="s">
        <v>535</v>
      </c>
      <c r="I9805" s="2"/>
      <c r="J9805" t="str">
        <f>+INDEX([1]!TABLA_MAESTRO_DE_ARTICULO[ItemName],MATCH(Tabla_lineas[[#This Row],[CODIGO SAP]],[1]!TABLA_MAESTRO_DE_ARTICULO[ItemCode],0))</f>
        <v>CODEINA 10 MG X 100 ML JARABE</v>
      </c>
      <c r="K9805" t="s">
        <v>537</v>
      </c>
      <c r="L9805" s="3" t="str">
        <f>+INDEX([1]!TABLA_MAESTRO_DE_ARTICULO[SubGroupName],MATCH(Tabla_lineas[[#This Row],[CODIGO SAP]],[1]!TABLA_MAESTRO_DE_ARTICULO[ItemCode],0))</f>
        <v>JARABE</v>
      </c>
      <c r="M9805" t="s">
        <v>538</v>
      </c>
      <c r="N9805">
        <v>42</v>
      </c>
      <c r="O9805" t="s">
        <v>65</v>
      </c>
      <c r="S9805">
        <v>900</v>
      </c>
      <c r="V9805">
        <v>30</v>
      </c>
      <c r="Z9805" t="s">
        <v>46</v>
      </c>
      <c r="AM9805" t="str">
        <f>SUBSTITUTE(Tabla_lineas[[#This Row],[Codigo Liname]]," ","")</f>
        <v>R0502</v>
      </c>
      <c r="AY9805" s="4"/>
    </row>
    <row r="9806" spans="1:51" customFormat="1" x14ac:dyDescent="0.25">
      <c r="A9806" s="2">
        <v>910</v>
      </c>
      <c r="B9806" t="s">
        <v>1517</v>
      </c>
      <c r="C9806" t="str">
        <f t="shared" si="154"/>
        <v>COTI</v>
      </c>
      <c r="E9806" t="s">
        <v>256</v>
      </c>
      <c r="F9806">
        <v>3.3</v>
      </c>
      <c r="G9806">
        <v>3.3</v>
      </c>
      <c r="H9806" t="s">
        <v>257</v>
      </c>
      <c r="I9806" s="2"/>
      <c r="J9806" t="str">
        <f>+INDEX([1]!TABLA_MAESTRO_DE_ARTICULO[ItemName],MATCH(Tabla_lineas[[#This Row],[CODIGO SAP]],[1]!TABLA_MAESTRO_DE_ARTICULO[ItemCode],0))</f>
        <v>DICLOFENACO 75 MG X 3 ML X 1 AMP. SOLUCION INY.</v>
      </c>
      <c r="K9806" t="s">
        <v>259</v>
      </c>
      <c r="L9806" s="3" t="str">
        <f>+INDEX([1]!TABLA_MAESTRO_DE_ARTICULO[SubGroupName],MATCH(Tabla_lineas[[#This Row],[CODIGO SAP]],[1]!TABLA_MAESTRO_DE_ARTICULO[ItemCode],0))</f>
        <v>SOLUCION INYECTABLE</v>
      </c>
      <c r="M9806" t="s">
        <v>260</v>
      </c>
      <c r="N9806">
        <v>27</v>
      </c>
      <c r="O9806" t="s">
        <v>249</v>
      </c>
      <c r="S9806">
        <v>1700</v>
      </c>
      <c r="V9806">
        <v>1.2</v>
      </c>
      <c r="Z9806" t="s">
        <v>53</v>
      </c>
      <c r="AM9806" t="str">
        <f>SUBSTITUTE(Tabla_lineas[[#This Row],[Codigo Liname]]," ","")</f>
        <v>M0103</v>
      </c>
      <c r="AY9806" s="4"/>
    </row>
    <row r="9807" spans="1:51" customFormat="1" x14ac:dyDescent="0.25">
      <c r="A9807" s="2">
        <v>910</v>
      </c>
      <c r="B9807" t="s">
        <v>1517</v>
      </c>
      <c r="C9807" t="str">
        <f t="shared" si="154"/>
        <v>COTI</v>
      </c>
      <c r="E9807" t="s">
        <v>54</v>
      </c>
      <c r="F9807">
        <v>87.59</v>
      </c>
      <c r="G9807">
        <v>16.8</v>
      </c>
      <c r="H9807" t="s">
        <v>55</v>
      </c>
      <c r="I9807" s="2"/>
      <c r="J9807" t="str">
        <f>+INDEX([1]!TABLA_MAESTRO_DE_ARTICULO[ItemName],MATCH(Tabla_lineas[[#This Row],[CODIGO SAP]],[1]!TABLA_MAESTRO_DE_ARTICULO[ItemCode],0))</f>
        <v>CLOTRIM 1% X 30 G CREMA VAGINAL</v>
      </c>
      <c r="K9807" t="s">
        <v>57</v>
      </c>
      <c r="L9807" s="3" t="str">
        <f>+INDEX([1]!TABLA_MAESTRO_DE_ARTICULO[SubGroupName],MATCH(Tabla_lineas[[#This Row],[CODIGO SAP]],[1]!TABLA_MAESTRO_DE_ARTICULO[ItemCode],0))</f>
        <v>CREMA VAGINAL</v>
      </c>
      <c r="M9807" t="s">
        <v>58</v>
      </c>
      <c r="N9807">
        <v>12</v>
      </c>
      <c r="O9807" t="s">
        <v>59</v>
      </c>
      <c r="S9807">
        <v>80</v>
      </c>
      <c r="V9807">
        <v>10</v>
      </c>
      <c r="Z9807" t="s">
        <v>46</v>
      </c>
      <c r="AM9807" t="str">
        <f>SUBSTITUTE(Tabla_lineas[[#This Row],[Codigo Liname]]," ","")</f>
        <v>G0103</v>
      </c>
      <c r="AY9807" s="4"/>
    </row>
    <row r="9808" spans="1:51" customFormat="1" x14ac:dyDescent="0.25">
      <c r="A9808" s="2">
        <v>910</v>
      </c>
      <c r="B9808" t="s">
        <v>1517</v>
      </c>
      <c r="C9808" t="str">
        <f t="shared" si="154"/>
        <v>COTI</v>
      </c>
      <c r="E9808" t="s">
        <v>138</v>
      </c>
      <c r="F9808">
        <v>0.2</v>
      </c>
      <c r="G9808">
        <v>0.2</v>
      </c>
      <c r="H9808" t="s">
        <v>139</v>
      </c>
      <c r="I9808" s="2"/>
      <c r="J9808" t="str">
        <f>+INDEX([1]!TABLA_MAESTRO_DE_ARTICULO[ItemName],MATCH(Tabla_lineas[[#This Row],[CODIGO SAP]],[1]!TABLA_MAESTRO_DE_ARTICULO[ItemCode],0))</f>
        <v>DICLOFENACO 50 MG X 1 COMP. RECUBIERTO</v>
      </c>
      <c r="K9808" t="s">
        <v>141</v>
      </c>
      <c r="L9808" s="3" t="str">
        <f>+INDEX([1]!TABLA_MAESTRO_DE_ARTICULO[SubGroupName],MATCH(Tabla_lineas[[#This Row],[CODIGO SAP]],[1]!TABLA_MAESTRO_DE_ARTICULO[ItemCode],0))</f>
        <v>COMPRIMIDO</v>
      </c>
      <c r="M9808" t="s">
        <v>142</v>
      </c>
      <c r="N9808">
        <v>26</v>
      </c>
      <c r="O9808" t="s">
        <v>45</v>
      </c>
      <c r="S9808">
        <v>44000</v>
      </c>
      <c r="V9808">
        <v>0.15</v>
      </c>
      <c r="Z9808" t="s">
        <v>53</v>
      </c>
      <c r="AM9808" t="str">
        <f>SUBSTITUTE(Tabla_lineas[[#This Row],[Codigo Liname]]," ","")</f>
        <v>M0102</v>
      </c>
      <c r="AY9808" s="4"/>
    </row>
    <row r="9809" spans="1:51" customFormat="1" x14ac:dyDescent="0.25">
      <c r="A9809" s="2">
        <v>910</v>
      </c>
      <c r="B9809" t="s">
        <v>1517</v>
      </c>
      <c r="C9809" t="str">
        <f t="shared" si="154"/>
        <v>COTI</v>
      </c>
      <c r="E9809" t="s">
        <v>250</v>
      </c>
      <c r="F9809">
        <v>24.52</v>
      </c>
      <c r="G9809">
        <v>24.5</v>
      </c>
      <c r="H9809" t="s">
        <v>251</v>
      </c>
      <c r="I9809" s="2"/>
      <c r="J9809" t="str">
        <f>+INDEX([1]!TABLA_MAESTRO_DE_ARTICULO[ItemName],MATCH(Tabla_lineas[[#This Row],[CODIGO SAP]],[1]!TABLA_MAESTRO_DE_ARTICULO[ItemCode],0))</f>
        <v>DICLOFENACO 1% X 30 G GEL</v>
      </c>
      <c r="K9809" t="s">
        <v>253</v>
      </c>
      <c r="L9809" s="3" t="str">
        <f>+INDEX([1]!TABLA_MAESTRO_DE_ARTICULO[SubGroupName],MATCH(Tabla_lineas[[#This Row],[CODIGO SAP]],[1]!TABLA_MAESTRO_DE_ARTICULO[ItemCode],0))</f>
        <v>GEL</v>
      </c>
      <c r="M9809" t="s">
        <v>254</v>
      </c>
      <c r="N9809">
        <v>25</v>
      </c>
      <c r="O9809" t="s">
        <v>255</v>
      </c>
      <c r="S9809">
        <v>700</v>
      </c>
      <c r="V9809">
        <v>7</v>
      </c>
      <c r="Z9809" t="s">
        <v>53</v>
      </c>
      <c r="AM9809" t="str">
        <f>SUBSTITUTE(Tabla_lineas[[#This Row],[Codigo Liname]]," ","")</f>
        <v>M0101</v>
      </c>
      <c r="AY9809" s="4"/>
    </row>
    <row r="9810" spans="1:51" customFormat="1" x14ac:dyDescent="0.25">
      <c r="A9810" s="2">
        <v>910</v>
      </c>
      <c r="B9810" t="s">
        <v>1517</v>
      </c>
      <c r="C9810" t="str">
        <f t="shared" si="154"/>
        <v>COTI</v>
      </c>
      <c r="E9810" t="s">
        <v>133</v>
      </c>
      <c r="F9810">
        <v>0.95</v>
      </c>
      <c r="G9810">
        <v>0.95</v>
      </c>
      <c r="H9810" t="s">
        <v>134</v>
      </c>
      <c r="I9810" s="2"/>
      <c r="J9810" t="str">
        <f>+INDEX([1]!TABLA_MAESTRO_DE_ARTICULO[ItemName],MATCH(Tabla_lineas[[#This Row],[CODIGO SAP]],[1]!TABLA_MAESTRO_DE_ARTICULO[ItemCode],0))</f>
        <v>CARBAMAZEPINA 200 MG X 1 COMP.</v>
      </c>
      <c r="K9810" t="s">
        <v>136</v>
      </c>
      <c r="L9810" s="3" t="str">
        <f>+INDEX([1]!TABLA_MAESTRO_DE_ARTICULO[SubGroupName],MATCH(Tabla_lineas[[#This Row],[CODIGO SAP]],[1]!TABLA_MAESTRO_DE_ARTICULO[ItemCode],0))</f>
        <v>COMPRIMIDO</v>
      </c>
      <c r="M9810" t="s">
        <v>137</v>
      </c>
      <c r="N9810">
        <v>34</v>
      </c>
      <c r="O9810" t="s">
        <v>45</v>
      </c>
      <c r="S9810">
        <v>2000</v>
      </c>
      <c r="V9810">
        <v>0.45</v>
      </c>
      <c r="Z9810" t="s">
        <v>46</v>
      </c>
      <c r="AM9810" t="str">
        <f>SUBSTITUTE(Tabla_lineas[[#This Row],[Codigo Liname]]," ","")</f>
        <v>N0304</v>
      </c>
      <c r="AY9810" s="4"/>
    </row>
    <row r="9811" spans="1:51" customFormat="1" x14ac:dyDescent="0.25">
      <c r="A9811" s="2">
        <v>910</v>
      </c>
      <c r="B9811" t="s">
        <v>1517</v>
      </c>
      <c r="C9811" t="str">
        <f t="shared" si="154"/>
        <v>COTI</v>
      </c>
      <c r="E9811" t="s">
        <v>208</v>
      </c>
      <c r="F9811">
        <v>14.8</v>
      </c>
      <c r="G9811">
        <v>12.2</v>
      </c>
      <c r="H9811" t="s">
        <v>209</v>
      </c>
      <c r="I9811" s="2"/>
      <c r="J9811" t="str">
        <f>+INDEX([1]!TABLA_MAESTRO_DE_ARTICULO[ItemName],MATCH(Tabla_lineas[[#This Row],[CODIGO SAP]],[1]!TABLA_MAESTRO_DE_ARTICULO[ItemCode],0))</f>
        <v>CLORFENAMINA 2 MG X 60 ML JARABE</v>
      </c>
      <c r="K9811" t="s">
        <v>211</v>
      </c>
      <c r="L9811" s="3" t="str">
        <f>+INDEX([1]!TABLA_MAESTRO_DE_ARTICULO[SubGroupName],MATCH(Tabla_lineas[[#This Row],[CODIGO SAP]],[1]!TABLA_MAESTRO_DE_ARTICULO[ItemCode],0))</f>
        <v>JARABE</v>
      </c>
      <c r="M9811" t="s">
        <v>212</v>
      </c>
      <c r="N9811">
        <v>44</v>
      </c>
      <c r="O9811" t="s">
        <v>181</v>
      </c>
      <c r="S9811">
        <v>100</v>
      </c>
      <c r="V9811">
        <v>8</v>
      </c>
      <c r="Z9811" t="s">
        <v>46</v>
      </c>
      <c r="AM9811" t="str">
        <f>SUBSTITUTE(Tabla_lineas[[#This Row],[Codigo Liname]]," ","")</f>
        <v>R0602</v>
      </c>
      <c r="AY9811" s="4"/>
    </row>
    <row r="9812" spans="1:51" customFormat="1" x14ac:dyDescent="0.25">
      <c r="A9812" s="2">
        <v>910</v>
      </c>
      <c r="B9812" t="s">
        <v>1517</v>
      </c>
      <c r="C9812" t="str">
        <f t="shared" si="154"/>
        <v>COTI</v>
      </c>
      <c r="E9812" t="s">
        <v>488</v>
      </c>
      <c r="F9812">
        <v>4.9800000000000004</v>
      </c>
      <c r="G9812">
        <v>4.9800000000000004</v>
      </c>
      <c r="H9812" t="s">
        <v>489</v>
      </c>
      <c r="I9812" s="2"/>
      <c r="J9812" t="str">
        <f>+INDEX([1]!TABLA_MAESTRO_DE_ARTICULO[ItemName],MATCH(Tabla_lineas[[#This Row],[CODIGO SAP]],[1]!TABLA_MAESTRO_DE_ARTICULO[ItemCode],0))</f>
        <v>RISPERIDONA 3 MG X 1 COMP. RECUBIERTO</v>
      </c>
      <c r="K9812" t="s">
        <v>491</v>
      </c>
      <c r="L9812" s="3" t="str">
        <f>+INDEX([1]!TABLA_MAESTRO_DE_ARTICULO[SubGroupName],MATCH(Tabla_lineas[[#This Row],[CODIGO SAP]],[1]!TABLA_MAESTRO_DE_ARTICULO[ItemCode],0))</f>
        <v>COMPRIMIDO</v>
      </c>
      <c r="M9812" t="s">
        <v>492</v>
      </c>
      <c r="N9812">
        <v>36</v>
      </c>
      <c r="O9812" t="s">
        <v>45</v>
      </c>
      <c r="S9812">
        <v>300</v>
      </c>
      <c r="V9812">
        <v>2</v>
      </c>
      <c r="Z9812" t="s">
        <v>46</v>
      </c>
      <c r="AM9812" t="str">
        <f>SUBSTITUTE(Tabla_lineas[[#This Row],[Codigo Liname]]," ","")</f>
        <v>N0512</v>
      </c>
      <c r="AY9812" s="4"/>
    </row>
    <row r="9813" spans="1:51" customFormat="1" x14ac:dyDescent="0.25">
      <c r="A9813" s="2">
        <v>910</v>
      </c>
      <c r="B9813" t="s">
        <v>1517</v>
      </c>
      <c r="C9813" t="str">
        <f t="shared" si="154"/>
        <v>COTI</v>
      </c>
      <c r="E9813" t="s">
        <v>395</v>
      </c>
      <c r="F9813">
        <v>39.200000000000003</v>
      </c>
      <c r="G9813">
        <v>23.99</v>
      </c>
      <c r="H9813" t="s">
        <v>396</v>
      </c>
      <c r="I9813" s="2"/>
      <c r="J9813" t="str">
        <f>+INDEX([1]!TABLA_MAESTRO_DE_ARTICULO[ItemName],MATCH(Tabla_lineas[[#This Row],[CODIGO SAP]],[1]!TABLA_MAESTRO_DE_ARTICULO[ItemCode],0))</f>
        <v>ZINC 20 MG X 100 ML JARABE</v>
      </c>
      <c r="K9813" t="s">
        <v>398</v>
      </c>
      <c r="L9813" s="3" t="str">
        <f>+INDEX([1]!TABLA_MAESTRO_DE_ARTICULO[SubGroupName],MATCH(Tabla_lineas[[#This Row],[CODIGO SAP]],[1]!TABLA_MAESTRO_DE_ARTICULO[ItemCode],0))</f>
        <v>JARABE</v>
      </c>
      <c r="M9813" t="s">
        <v>399</v>
      </c>
      <c r="N9813">
        <v>6</v>
      </c>
      <c r="O9813" t="s">
        <v>400</v>
      </c>
      <c r="S9813">
        <v>1000</v>
      </c>
      <c r="V9813">
        <v>20</v>
      </c>
      <c r="Z9813" t="s">
        <v>53</v>
      </c>
      <c r="AM9813" t="str">
        <f>SUBSTITUTE(Tabla_lineas[[#This Row],[Codigo Liname]]," ","")</f>
        <v>A1205</v>
      </c>
      <c r="AY9813" s="4"/>
    </row>
    <row r="9814" spans="1:51" customFormat="1" x14ac:dyDescent="0.25">
      <c r="A9814" s="2">
        <v>910</v>
      </c>
      <c r="B9814" t="s">
        <v>1517</v>
      </c>
      <c r="C9814" t="str">
        <f t="shared" si="154"/>
        <v>COTI</v>
      </c>
      <c r="E9814" t="s">
        <v>287</v>
      </c>
      <c r="F9814">
        <v>0.48</v>
      </c>
      <c r="G9814">
        <v>0.48</v>
      </c>
      <c r="H9814" t="s">
        <v>288</v>
      </c>
      <c r="I9814" s="2"/>
      <c r="J9814" t="str">
        <f>+INDEX([1]!TABLA_MAESTRO_DE_ARTICULO[ItemName],MATCH(Tabla_lineas[[#This Row],[CODIGO SAP]],[1]!TABLA_MAESTRO_DE_ARTICULO[ItemCode],0))</f>
        <v>GLIBENCLAMIDA 5 MG X 1 COMP. RECUBIERTO</v>
      </c>
      <c r="K9814" t="s">
        <v>290</v>
      </c>
      <c r="L9814" s="3" t="str">
        <f>+INDEX([1]!TABLA_MAESTRO_DE_ARTICULO[SubGroupName],MATCH(Tabla_lineas[[#This Row],[CODIGO SAP]],[1]!TABLA_MAESTRO_DE_ARTICULO[ItemCode],0))</f>
        <v>COMPRIMIDO</v>
      </c>
      <c r="M9814" t="s">
        <v>291</v>
      </c>
      <c r="N9814">
        <v>3</v>
      </c>
      <c r="O9814" t="s">
        <v>45</v>
      </c>
      <c r="S9814">
        <v>5000</v>
      </c>
      <c r="V9814">
        <v>0.15</v>
      </c>
      <c r="Z9814" t="s">
        <v>46</v>
      </c>
      <c r="AM9814" t="str">
        <f>SUBSTITUTE(Tabla_lineas[[#This Row],[Codigo Liname]]," ","")</f>
        <v>A1001</v>
      </c>
      <c r="AY9814" s="4"/>
    </row>
    <row r="9815" spans="1:51" customFormat="1" x14ac:dyDescent="0.25">
      <c r="A9815" s="2">
        <v>910</v>
      </c>
      <c r="B9815" t="s">
        <v>1517</v>
      </c>
      <c r="C9815" t="str">
        <f t="shared" si="154"/>
        <v>COTI</v>
      </c>
      <c r="E9815" t="s">
        <v>271</v>
      </c>
      <c r="F9815">
        <v>5.89</v>
      </c>
      <c r="G9815">
        <v>5.89</v>
      </c>
      <c r="H9815" t="s">
        <v>272</v>
      </c>
      <c r="I9815" s="2"/>
      <c r="J9815" t="str">
        <f>+INDEX([1]!TABLA_MAESTRO_DE_ARTICULO[ItemName],MATCH(Tabla_lineas[[#This Row],[CODIGO SAP]],[1]!TABLA_MAESTRO_DE_ARTICULO[ItemCode],0))</f>
        <v>FLUCONAZOL 150 MG X 1 CAP. DURAS</v>
      </c>
      <c r="K9815" t="s">
        <v>274</v>
      </c>
      <c r="L9815" s="3" t="str">
        <f>+INDEX([1]!TABLA_MAESTRO_DE_ARTICULO[SubGroupName],MATCH(Tabla_lineas[[#This Row],[CODIGO SAP]],[1]!TABLA_MAESTRO_DE_ARTICULO[ItemCode],0))</f>
        <v>CAPSULA DURA</v>
      </c>
      <c r="M9815" t="s">
        <v>275</v>
      </c>
      <c r="N9815">
        <v>23</v>
      </c>
      <c r="O9815" t="s">
        <v>276</v>
      </c>
      <c r="S9815">
        <v>200</v>
      </c>
      <c r="V9815">
        <v>1</v>
      </c>
      <c r="Z9815" t="s">
        <v>46</v>
      </c>
      <c r="AM9815" t="str">
        <f>SUBSTITUTE(Tabla_lineas[[#This Row],[Codigo Liname]]," ","")</f>
        <v>J0208</v>
      </c>
      <c r="AY9815" s="4"/>
    </row>
    <row r="9816" spans="1:51" customFormat="1" x14ac:dyDescent="0.25">
      <c r="A9816" s="2">
        <v>910</v>
      </c>
      <c r="B9816" t="s">
        <v>1517</v>
      </c>
      <c r="C9816" t="str">
        <f t="shared" si="154"/>
        <v>COTI</v>
      </c>
      <c r="E9816" t="s">
        <v>47</v>
      </c>
      <c r="F9816">
        <v>14.47</v>
      </c>
      <c r="G9816">
        <v>14.47</v>
      </c>
      <c r="H9816" t="s">
        <v>48</v>
      </c>
      <c r="I9816" s="2"/>
      <c r="J9816" t="str">
        <f>+INDEX([1]!TABLA_MAESTRO_DE_ARTICULO[ItemName],MATCH(Tabla_lineas[[#This Row],[CODIGO SAP]],[1]!TABLA_MAESTRO_DE_ARTICULO[ItemCode],0))</f>
        <v>CEFTRIAXONA 1 G INYECTABLE</v>
      </c>
      <c r="K9816" t="s">
        <v>50</v>
      </c>
      <c r="L9816" s="3" t="str">
        <f>+INDEX([1]!TABLA_MAESTRO_DE_ARTICULO[SubGroupName],MATCH(Tabla_lineas[[#This Row],[CODIGO SAP]],[1]!TABLA_MAESTRO_DE_ARTICULO[ItemCode],0))</f>
        <v>POLVO PARA INYECTABLE</v>
      </c>
      <c r="M9816" t="s">
        <v>51</v>
      </c>
      <c r="N9816">
        <v>19</v>
      </c>
      <c r="O9816" t="s">
        <v>52</v>
      </c>
      <c r="S9816">
        <v>450</v>
      </c>
      <c r="V9816">
        <v>6</v>
      </c>
      <c r="Z9816" t="s">
        <v>53</v>
      </c>
      <c r="AM9816" t="str">
        <f>SUBSTITUTE(Tabla_lineas[[#This Row],[Codigo Liname]]," ","")</f>
        <v>J0126</v>
      </c>
      <c r="AY9816" s="4"/>
    </row>
    <row r="9817" spans="1:51" customFormat="1" x14ac:dyDescent="0.25">
      <c r="A9817" s="2">
        <v>910</v>
      </c>
      <c r="B9817" t="s">
        <v>1517</v>
      </c>
      <c r="C9817" t="str">
        <f t="shared" si="154"/>
        <v>COTI</v>
      </c>
      <c r="E9817" t="s">
        <v>420</v>
      </c>
      <c r="F9817">
        <v>4.96</v>
      </c>
      <c r="G9817">
        <v>4.96</v>
      </c>
      <c r="H9817" t="s">
        <v>421</v>
      </c>
      <c r="I9817" s="2"/>
      <c r="J9817" t="str">
        <f>+INDEX([1]!TABLA_MAESTRO_DE_ARTICULO[ItemName],MATCH(Tabla_lineas[[#This Row],[CODIGO SAP]],[1]!TABLA_MAESTRO_DE_ARTICULO[ItemCode],0))</f>
        <v>CEFIXIMA 400 MG X 1 CAP. DURAS</v>
      </c>
      <c r="K9817" t="s">
        <v>423</v>
      </c>
      <c r="L9817" s="3" t="str">
        <f>+INDEX([1]!TABLA_MAESTRO_DE_ARTICULO[SubGroupName],MATCH(Tabla_lineas[[#This Row],[CODIGO SAP]],[1]!TABLA_MAESTRO_DE_ARTICULO[ItemCode],0))</f>
        <v>CAPSULA DURA</v>
      </c>
      <c r="M9817" t="s">
        <v>424</v>
      </c>
      <c r="N9817">
        <v>22</v>
      </c>
      <c r="O9817" t="s">
        <v>45</v>
      </c>
      <c r="S9817">
        <v>1000</v>
      </c>
      <c r="V9817">
        <v>2.5</v>
      </c>
      <c r="Z9817" t="s">
        <v>46</v>
      </c>
      <c r="AM9817" t="str">
        <f>SUBSTITUTE(Tabla_lineas[[#This Row],[Codigo Liname]]," ","")</f>
        <v>J0158</v>
      </c>
      <c r="AY9817" s="4"/>
    </row>
    <row r="9818" spans="1:51" customFormat="1" x14ac:dyDescent="0.25">
      <c r="A9818" s="2">
        <v>910</v>
      </c>
      <c r="B9818" t="s">
        <v>1517</v>
      </c>
      <c r="C9818" t="str">
        <f t="shared" si="154"/>
        <v>COTI</v>
      </c>
      <c r="E9818" t="s">
        <v>198</v>
      </c>
      <c r="F9818">
        <v>1.02</v>
      </c>
      <c r="G9818">
        <v>1</v>
      </c>
      <c r="H9818" t="s">
        <v>199</v>
      </c>
      <c r="I9818" s="2"/>
      <c r="J9818" t="str">
        <f>+INDEX([1]!TABLA_MAESTRO_DE_ARTICULO[ItemName],MATCH(Tabla_lineas[[#This Row],[CODIGO SAP]],[1]!TABLA_MAESTRO_DE_ARTICULO[ItemCode],0))</f>
        <v>CETIRIZINA 10 MG X 1 COMP. RECUBIERTO</v>
      </c>
      <c r="K9818" t="s">
        <v>201</v>
      </c>
      <c r="L9818" s="3" t="str">
        <f>+INDEX([1]!TABLA_MAESTRO_DE_ARTICULO[SubGroupName],MATCH(Tabla_lineas[[#This Row],[CODIGO SAP]],[1]!TABLA_MAESTRO_DE_ARTICULO[ItemCode],0))</f>
        <v>COMPRIMIDO</v>
      </c>
      <c r="M9818" t="s">
        <v>202</v>
      </c>
      <c r="N9818">
        <v>45</v>
      </c>
      <c r="O9818" t="s">
        <v>45</v>
      </c>
      <c r="S9818">
        <v>1000</v>
      </c>
      <c r="V9818">
        <v>0.4</v>
      </c>
      <c r="Z9818" t="s">
        <v>53</v>
      </c>
      <c r="AM9818" t="str">
        <f>SUBSTITUTE(Tabla_lineas[[#This Row],[Codigo Liname]]," ","")</f>
        <v>R0607</v>
      </c>
      <c r="AY9818" s="4"/>
    </row>
    <row r="9819" spans="1:51" customFormat="1" x14ac:dyDescent="0.25">
      <c r="A9819" s="2">
        <v>911</v>
      </c>
      <c r="B9819" t="s">
        <v>1518</v>
      </c>
      <c r="C9819" t="s">
        <v>1519</v>
      </c>
      <c r="E9819" t="s">
        <v>133</v>
      </c>
      <c r="F9819">
        <v>0.95</v>
      </c>
      <c r="G9819">
        <v>0.95</v>
      </c>
      <c r="H9819" t="s">
        <v>134</v>
      </c>
      <c r="I9819" s="2">
        <v>1.31</v>
      </c>
      <c r="J9819" t="s">
        <v>135</v>
      </c>
      <c r="K9819" t="s">
        <v>136</v>
      </c>
      <c r="L9819" s="3" t="str">
        <f>+INDEX([1]!TABLA_MAESTRO_DE_ARTICULO[SubGroupName],MATCH(Tabla_lineas[[#This Row],[CODIGO SAP]],[1]!TABLA_MAESTRO_DE_ARTICULO[ItemCode],0))</f>
        <v>COMPRIMIDO</v>
      </c>
      <c r="M9819" t="s">
        <v>137</v>
      </c>
      <c r="N9819">
        <v>1</v>
      </c>
      <c r="O9819" t="s">
        <v>45</v>
      </c>
      <c r="S9819">
        <v>98200</v>
      </c>
      <c r="U9819">
        <v>1.31</v>
      </c>
      <c r="V9819">
        <v>0.94</v>
      </c>
      <c r="W9819">
        <v>0.32</v>
      </c>
      <c r="Z9819" t="s">
        <v>46</v>
      </c>
      <c r="AA9819" t="s">
        <v>120</v>
      </c>
      <c r="AB9819" s="5">
        <v>46132</v>
      </c>
      <c r="AM9819" t="str">
        <f>SUBSTITUTE(Tabla_lineas[[#This Row],[Codigo Liname]]," ","")</f>
        <v>N0304</v>
      </c>
      <c r="AY9819" s="4"/>
    </row>
    <row r="9820" spans="1:51" customFormat="1" x14ac:dyDescent="0.25">
      <c r="A9820" s="2">
        <v>912</v>
      </c>
      <c r="B9820" t="s">
        <v>1520</v>
      </c>
      <c r="C9820" t="s">
        <v>1521</v>
      </c>
      <c r="E9820" t="s">
        <v>444</v>
      </c>
      <c r="F9820">
        <v>4.67</v>
      </c>
      <c r="G9820">
        <v>3.5</v>
      </c>
      <c r="H9820" t="s">
        <v>445</v>
      </c>
      <c r="I9820" s="2">
        <v>3.56</v>
      </c>
      <c r="J9820" t="s">
        <v>446</v>
      </c>
      <c r="K9820" t="s">
        <v>447</v>
      </c>
      <c r="L9820" s="3" t="str">
        <f>+INDEX([1]!TABLA_MAESTRO_DE_ARTICULO[SubGroupName],MATCH(Tabla_lineas[[#This Row],[CODIGO SAP]],[1]!TABLA_MAESTRO_DE_ARTICULO[ItemCode],0))</f>
        <v>SOLUCION INYECTABLE</v>
      </c>
      <c r="M9820" t="s">
        <v>448</v>
      </c>
      <c r="N9820">
        <v>1</v>
      </c>
      <c r="O9820" t="s">
        <v>249</v>
      </c>
      <c r="S9820">
        <v>8900</v>
      </c>
      <c r="U9820">
        <v>3.56</v>
      </c>
      <c r="V9820">
        <v>3.49</v>
      </c>
      <c r="W9820">
        <v>1.5</v>
      </c>
      <c r="Z9820" t="s">
        <v>53</v>
      </c>
      <c r="AA9820" t="s">
        <v>120</v>
      </c>
      <c r="AB9820" s="5">
        <v>46096</v>
      </c>
      <c r="AM9820" t="str">
        <f>SUBSTITUTE(Tabla_lineas[[#This Row],[Codigo Liname]]," ","")</f>
        <v>B0506</v>
      </c>
      <c r="AY9820" s="4"/>
    </row>
    <row r="9821" spans="1:51" customFormat="1" x14ac:dyDescent="0.25">
      <c r="A9821" s="2">
        <v>913</v>
      </c>
      <c r="B9821" t="s">
        <v>1522</v>
      </c>
      <c r="C9821" t="str">
        <f t="shared" ref="C9821:C9824" si="155">IFERROR(VALUE(RIGHT(TRIM(LEFT(B9821,SEARCH("Eco",B9821)-1)),7)),"COTI")</f>
        <v>COTI</v>
      </c>
      <c r="E9821" t="s">
        <v>889</v>
      </c>
      <c r="F9821">
        <v>0.67</v>
      </c>
      <c r="G9821">
        <v>0.33</v>
      </c>
      <c r="H9821" t="s">
        <v>890</v>
      </c>
      <c r="I9821" s="2"/>
      <c r="J9821" t="str">
        <f>+INDEX([1]!TABLA_MAESTRO_DE_ARTICULO[ItemName],MATCH(Tabla_lineas[[#This Row],[CODIGO SAP]],[1]!TABLA_MAESTRO_DE_ARTICULO[ItemCode],0))</f>
        <v>LOPERAMIDA 2 MG X 1 COMP.</v>
      </c>
      <c r="K9821" t="s">
        <v>892</v>
      </c>
      <c r="L9821" s="3" t="str">
        <f>+INDEX([1]!TABLA_MAESTRO_DE_ARTICULO[SubGroupName],MATCH(Tabla_lineas[[#This Row],[CODIGO SAP]],[1]!TABLA_MAESTRO_DE_ARTICULO[ItemCode],0))</f>
        <v>COMPRIMIDO</v>
      </c>
      <c r="M9821" t="s">
        <v>893</v>
      </c>
      <c r="N9821">
        <v>4</v>
      </c>
      <c r="O9821" t="s">
        <v>45</v>
      </c>
      <c r="S9821">
        <v>300</v>
      </c>
      <c r="V9821">
        <v>0.25</v>
      </c>
      <c r="Z9821" t="s">
        <v>46</v>
      </c>
      <c r="AM9821" t="str">
        <f>SUBSTITUTE(Tabla_lineas[[#This Row],[Codigo Liname]]," ","")</f>
        <v>A0702</v>
      </c>
      <c r="AY9821" s="4"/>
    </row>
    <row r="9822" spans="1:51" customFormat="1" x14ac:dyDescent="0.25">
      <c r="A9822" s="2">
        <v>913</v>
      </c>
      <c r="B9822" t="s">
        <v>1522</v>
      </c>
      <c r="C9822" t="str">
        <f t="shared" si="155"/>
        <v>COTI</v>
      </c>
      <c r="E9822" t="s">
        <v>271</v>
      </c>
      <c r="F9822">
        <v>5.89</v>
      </c>
      <c r="G9822">
        <v>4.9000000000000004</v>
      </c>
      <c r="H9822" t="s">
        <v>272</v>
      </c>
      <c r="I9822" s="2"/>
      <c r="J9822" t="str">
        <f>+INDEX([1]!TABLA_MAESTRO_DE_ARTICULO[ItemName],MATCH(Tabla_lineas[[#This Row],[CODIGO SAP]],[1]!TABLA_MAESTRO_DE_ARTICULO[ItemCode],0))</f>
        <v>FLUCONAZOL 150 MG X 1 CAP. DURAS</v>
      </c>
      <c r="K9822" t="s">
        <v>274</v>
      </c>
      <c r="L9822" s="3" t="str">
        <f>+INDEX([1]!TABLA_MAESTRO_DE_ARTICULO[SubGroupName],MATCH(Tabla_lineas[[#This Row],[CODIGO SAP]],[1]!TABLA_MAESTRO_DE_ARTICULO[ItemCode],0))</f>
        <v>CAPSULA DURA</v>
      </c>
      <c r="M9822" t="s">
        <v>275</v>
      </c>
      <c r="N9822">
        <v>3</v>
      </c>
      <c r="O9822" t="s">
        <v>276</v>
      </c>
      <c r="S9822">
        <v>200</v>
      </c>
      <c r="V9822">
        <v>1.5</v>
      </c>
      <c r="Z9822" t="s">
        <v>46</v>
      </c>
      <c r="AM9822" t="str">
        <f>SUBSTITUTE(Tabla_lineas[[#This Row],[Codigo Liname]]," ","")</f>
        <v>J0208</v>
      </c>
      <c r="AY9822" s="4"/>
    </row>
    <row r="9823" spans="1:51" customFormat="1" x14ac:dyDescent="0.25">
      <c r="A9823" s="2">
        <v>913</v>
      </c>
      <c r="B9823" t="s">
        <v>1522</v>
      </c>
      <c r="C9823" t="str">
        <f t="shared" si="155"/>
        <v>COTI</v>
      </c>
      <c r="E9823" t="s">
        <v>529</v>
      </c>
      <c r="F9823">
        <v>117.7</v>
      </c>
      <c r="G9823">
        <v>82.8</v>
      </c>
      <c r="H9823" t="s">
        <v>530</v>
      </c>
      <c r="I9823" s="2"/>
      <c r="J9823" t="str">
        <f>+INDEX([1]!TABLA_MAESTRO_DE_ARTICULO[ItemName],MATCH(Tabla_lineas[[#This Row],[CODIGO SAP]],[1]!TABLA_MAESTRO_DE_ARTICULO[ItemCode],0))</f>
        <v>CILASTAX POLVO INY. + AGUA INYECTABLE X 10 ML</v>
      </c>
      <c r="K9823" t="s">
        <v>532</v>
      </c>
      <c r="L9823" s="3" t="str">
        <f>+INDEX([1]!TABLA_MAESTRO_DE_ARTICULO[SubGroupName],MATCH(Tabla_lineas[[#This Row],[CODIGO SAP]],[1]!TABLA_MAESTRO_DE_ARTICULO[ItemCode],0))</f>
        <v>POLVO PARA INYECTABLE</v>
      </c>
      <c r="M9823" t="s">
        <v>533</v>
      </c>
      <c r="N9823">
        <v>1</v>
      </c>
      <c r="O9823" t="s">
        <v>187</v>
      </c>
      <c r="S9823">
        <v>150</v>
      </c>
      <c r="V9823">
        <v>80</v>
      </c>
      <c r="Z9823" t="s">
        <v>46</v>
      </c>
      <c r="AM9823" t="str">
        <f>SUBSTITUTE(Tabla_lineas[[#This Row],[Codigo Liname]]," ","")</f>
        <v>J0150</v>
      </c>
      <c r="AY9823" s="4"/>
    </row>
    <row r="9824" spans="1:51" customFormat="1" x14ac:dyDescent="0.25">
      <c r="A9824" s="2">
        <v>913</v>
      </c>
      <c r="B9824" t="s">
        <v>1522</v>
      </c>
      <c r="C9824" t="str">
        <f t="shared" si="155"/>
        <v>COTI</v>
      </c>
      <c r="E9824" t="s">
        <v>605</v>
      </c>
      <c r="F9824">
        <v>1.53</v>
      </c>
      <c r="G9824">
        <v>1.1299999999999999</v>
      </c>
      <c r="H9824" t="s">
        <v>606</v>
      </c>
      <c r="I9824" s="2"/>
      <c r="J9824" t="str">
        <f>+INDEX([1]!TABLA_MAESTRO_DE_ARTICULO[ItemName],MATCH(Tabla_lineas[[#This Row],[CODIGO SAP]],[1]!TABLA_MAESTRO_DE_ARTICULO[ItemCode],0))</f>
        <v>DIMENHIDRINATO 50 MG X 1 COMP.</v>
      </c>
      <c r="K9824" t="s">
        <v>608</v>
      </c>
      <c r="L9824" s="3" t="str">
        <f>+INDEX([1]!TABLA_MAESTRO_DE_ARTICULO[SubGroupName],MATCH(Tabla_lineas[[#This Row],[CODIGO SAP]],[1]!TABLA_MAESTRO_DE_ARTICULO[ItemCode],0))</f>
        <v>COMPRIMIDO</v>
      </c>
      <c r="M9824" t="s">
        <v>609</v>
      </c>
      <c r="N9824">
        <v>2</v>
      </c>
      <c r="O9824" t="s">
        <v>45</v>
      </c>
      <c r="S9824">
        <v>800</v>
      </c>
      <c r="V9824">
        <v>0.5</v>
      </c>
      <c r="Z9824" t="s">
        <v>46</v>
      </c>
      <c r="AM9824" t="str">
        <f>SUBSTITUTE(Tabla_lineas[[#This Row],[Codigo Liname]]," ","")</f>
        <v>N0701</v>
      </c>
      <c r="AY9824" s="4"/>
    </row>
    <row r="9825" spans="1:51" customFormat="1" x14ac:dyDescent="0.25">
      <c r="A9825" s="2">
        <v>914</v>
      </c>
      <c r="B9825" t="s">
        <v>1523</v>
      </c>
      <c r="C9825" t="s">
        <v>1524</v>
      </c>
      <c r="E9825" t="s">
        <v>353</v>
      </c>
      <c r="F9825">
        <v>11.88</v>
      </c>
      <c r="G9825">
        <v>11.88</v>
      </c>
      <c r="H9825" t="s">
        <v>354</v>
      </c>
      <c r="I9825" s="2">
        <v>14.1</v>
      </c>
      <c r="J9825" t="s">
        <v>355</v>
      </c>
      <c r="K9825" t="s">
        <v>356</v>
      </c>
      <c r="L9825" s="3" t="str">
        <f>+INDEX([1]!TABLA_MAESTRO_DE_ARTICULO[SubGroupName],MATCH(Tabla_lineas[[#This Row],[CODIGO SAP]],[1]!TABLA_MAESTRO_DE_ARTICULO[ItemCode],0))</f>
        <v>JARABE</v>
      </c>
      <c r="M9825" t="s">
        <v>357</v>
      </c>
      <c r="N9825">
        <v>38</v>
      </c>
      <c r="O9825" t="s">
        <v>181</v>
      </c>
      <c r="S9825">
        <v>100</v>
      </c>
      <c r="U9825">
        <v>13.94</v>
      </c>
      <c r="V9825">
        <v>11.87</v>
      </c>
      <c r="W9825">
        <v>5.5</v>
      </c>
      <c r="Z9825" t="s">
        <v>46</v>
      </c>
      <c r="AA9825" t="s">
        <v>153</v>
      </c>
      <c r="AB9825" s="5">
        <v>46270</v>
      </c>
      <c r="AM9825" t="str">
        <f>SUBSTITUTE(Tabla_lineas[[#This Row],[Codigo Liname]]," ","")</f>
        <v>N0209</v>
      </c>
      <c r="AY9825" s="4"/>
    </row>
    <row r="9826" spans="1:51" customFormat="1" x14ac:dyDescent="0.25">
      <c r="A9826" s="2">
        <v>914</v>
      </c>
      <c r="B9826" t="s">
        <v>1523</v>
      </c>
      <c r="C9826" t="s">
        <v>1524</v>
      </c>
      <c r="E9826" t="s">
        <v>420</v>
      </c>
      <c r="F9826">
        <v>4.96</v>
      </c>
      <c r="G9826">
        <v>4.96</v>
      </c>
      <c r="H9826" t="s">
        <v>421</v>
      </c>
      <c r="I9826" s="2">
        <v>7.38</v>
      </c>
      <c r="J9826" t="s">
        <v>422</v>
      </c>
      <c r="K9826" t="s">
        <v>423</v>
      </c>
      <c r="L9826" s="3" t="str">
        <f>+INDEX([1]!TABLA_MAESTRO_DE_ARTICULO[SubGroupName],MATCH(Tabla_lineas[[#This Row],[CODIGO SAP]],[1]!TABLA_MAESTRO_DE_ARTICULO[ItemCode],0))</f>
        <v>CAPSULA DURA</v>
      </c>
      <c r="M9826" t="s">
        <v>424</v>
      </c>
      <c r="N9826">
        <v>12</v>
      </c>
      <c r="O9826" t="s">
        <v>45</v>
      </c>
      <c r="S9826">
        <v>2000</v>
      </c>
      <c r="U9826">
        <v>11</v>
      </c>
      <c r="V9826">
        <v>4.95</v>
      </c>
      <c r="W9826">
        <v>1.3</v>
      </c>
      <c r="Z9826" t="s">
        <v>46</v>
      </c>
      <c r="AA9826" t="s">
        <v>120</v>
      </c>
      <c r="AB9826" s="5">
        <v>46225</v>
      </c>
      <c r="AM9826" t="str">
        <f>SUBSTITUTE(Tabla_lineas[[#This Row],[Codigo Liname]]," ","")</f>
        <v>J0158</v>
      </c>
      <c r="AY9826" s="4"/>
    </row>
    <row r="9827" spans="1:51" customFormat="1" x14ac:dyDescent="0.25">
      <c r="A9827" s="2">
        <v>914</v>
      </c>
      <c r="B9827" t="s">
        <v>1523</v>
      </c>
      <c r="C9827" t="s">
        <v>1524</v>
      </c>
      <c r="E9827" t="s">
        <v>338</v>
      </c>
      <c r="F9827">
        <v>2.34</v>
      </c>
      <c r="G9827">
        <v>1.01</v>
      </c>
      <c r="H9827" t="s">
        <v>339</v>
      </c>
      <c r="I9827" s="2">
        <v>1.01</v>
      </c>
      <c r="J9827" t="s">
        <v>340</v>
      </c>
      <c r="K9827" t="s">
        <v>341</v>
      </c>
      <c r="L9827" s="3" t="str">
        <f>+INDEX([1]!TABLA_MAESTRO_DE_ARTICULO[SubGroupName],MATCH(Tabla_lineas[[#This Row],[CODIGO SAP]],[1]!TABLA_MAESTRO_DE_ARTICULO[ItemCode],0))</f>
        <v>COMPRIMIDO</v>
      </c>
      <c r="M9827" t="s">
        <v>342</v>
      </c>
      <c r="N9827">
        <v>35</v>
      </c>
      <c r="O9827" t="s">
        <v>45</v>
      </c>
      <c r="S9827">
        <v>3000</v>
      </c>
      <c r="U9827">
        <v>1.01</v>
      </c>
      <c r="V9827">
        <v>1</v>
      </c>
      <c r="W9827">
        <v>0.25</v>
      </c>
      <c r="Z9827" t="s">
        <v>53</v>
      </c>
      <c r="AA9827" t="s">
        <v>126</v>
      </c>
      <c r="AB9827" s="5">
        <v>46308</v>
      </c>
      <c r="AM9827" t="str">
        <f>SUBSTITUTE(Tabla_lineas[[#This Row],[Codigo Liname]]," ","")</f>
        <v>C0802</v>
      </c>
      <c r="AY9827" s="4"/>
    </row>
    <row r="9828" spans="1:51" customFormat="1" x14ac:dyDescent="0.25">
      <c r="A9828" s="2">
        <v>914</v>
      </c>
      <c r="B9828" t="s">
        <v>1523</v>
      </c>
      <c r="C9828" t="s">
        <v>1524</v>
      </c>
      <c r="E9828" t="s">
        <v>92</v>
      </c>
      <c r="F9828">
        <v>4.72</v>
      </c>
      <c r="G9828">
        <v>3.28</v>
      </c>
      <c r="H9828" t="s">
        <v>93</v>
      </c>
      <c r="I9828" s="2">
        <v>3.28</v>
      </c>
      <c r="J9828" t="s">
        <v>94</v>
      </c>
      <c r="K9828" t="s">
        <v>95</v>
      </c>
      <c r="L9828" s="3" t="str">
        <f>+INDEX([1]!TABLA_MAESTRO_DE_ARTICULO[SubGroupName],MATCH(Tabla_lineas[[#This Row],[CODIGO SAP]],[1]!TABLA_MAESTRO_DE_ARTICULO[ItemCode],0))</f>
        <v>OVULO VAGINAL</v>
      </c>
      <c r="M9828" t="s">
        <v>96</v>
      </c>
      <c r="N9828">
        <v>34</v>
      </c>
      <c r="O9828" t="s">
        <v>97</v>
      </c>
      <c r="S9828">
        <v>500</v>
      </c>
      <c r="U9828">
        <v>5.27</v>
      </c>
      <c r="V9828">
        <v>3.27</v>
      </c>
      <c r="W9828">
        <v>0.8</v>
      </c>
      <c r="Z9828" t="s">
        <v>53</v>
      </c>
      <c r="AA9828" t="s">
        <v>126</v>
      </c>
      <c r="AB9828" s="5">
        <v>46308</v>
      </c>
      <c r="AM9828" t="str">
        <f>SUBSTITUTE(Tabla_lineas[[#This Row],[Codigo Liname]]," ","")</f>
        <v>G0104</v>
      </c>
      <c r="AY9828" s="4"/>
    </row>
    <row r="9829" spans="1:51" customFormat="1" x14ac:dyDescent="0.25">
      <c r="A9829" s="2">
        <v>914</v>
      </c>
      <c r="B9829" t="s">
        <v>1523</v>
      </c>
      <c r="C9829" t="s">
        <v>1524</v>
      </c>
      <c r="E9829" t="s">
        <v>308</v>
      </c>
      <c r="F9829">
        <v>5.07</v>
      </c>
      <c r="G9829">
        <v>5.07</v>
      </c>
      <c r="H9829" t="s">
        <v>309</v>
      </c>
      <c r="I9829" s="2">
        <v>10.9</v>
      </c>
      <c r="J9829" t="s">
        <v>310</v>
      </c>
      <c r="K9829" t="s">
        <v>311</v>
      </c>
      <c r="L9829" s="3" t="str">
        <f>+INDEX([1]!TABLA_MAESTRO_DE_ARTICULO[SubGroupName],MATCH(Tabla_lineas[[#This Row],[CODIGO SAP]],[1]!TABLA_MAESTRO_DE_ARTICULO[ItemCode],0))</f>
        <v>SOLUCION INYECTABLE</v>
      </c>
      <c r="M9829" t="s">
        <v>312</v>
      </c>
      <c r="N9829">
        <v>25</v>
      </c>
      <c r="O9829" t="s">
        <v>249</v>
      </c>
      <c r="S9829">
        <v>2000</v>
      </c>
      <c r="U9829">
        <v>10.9</v>
      </c>
      <c r="V9829">
        <v>5.0599999999999996</v>
      </c>
      <c r="W9829">
        <v>1</v>
      </c>
      <c r="Z9829" t="s">
        <v>53</v>
      </c>
      <c r="AA9829" t="s">
        <v>153</v>
      </c>
      <c r="AB9829" s="5">
        <v>46225</v>
      </c>
      <c r="AM9829" t="str">
        <f>SUBSTITUTE(Tabla_lineas[[#This Row],[Codigo Liname]]," ","")</f>
        <v>M0109</v>
      </c>
      <c r="AY9829" s="4"/>
    </row>
    <row r="9830" spans="1:51" customFormat="1" x14ac:dyDescent="0.25">
      <c r="A9830" s="2">
        <v>914</v>
      </c>
      <c r="B9830" t="s">
        <v>1523</v>
      </c>
      <c r="C9830" t="s">
        <v>1524</v>
      </c>
      <c r="E9830" t="s">
        <v>574</v>
      </c>
      <c r="F9830">
        <v>5.79</v>
      </c>
      <c r="G9830">
        <v>5.79</v>
      </c>
      <c r="H9830" t="s">
        <v>575</v>
      </c>
      <c r="I9830" s="2">
        <v>5.79</v>
      </c>
      <c r="J9830" t="s">
        <v>576</v>
      </c>
      <c r="K9830" t="s">
        <v>577</v>
      </c>
      <c r="L9830" s="3" t="str">
        <f>+INDEX([1]!TABLA_MAESTRO_DE_ARTICULO[SubGroupName],MATCH(Tabla_lineas[[#This Row],[CODIGO SAP]],[1]!TABLA_MAESTRO_DE_ARTICULO[ItemCode],0))</f>
        <v>COMPRIMIDO</v>
      </c>
      <c r="M9830" t="s">
        <v>578</v>
      </c>
      <c r="N9830">
        <v>26</v>
      </c>
      <c r="O9830" t="s">
        <v>45</v>
      </c>
      <c r="S9830">
        <v>500</v>
      </c>
      <c r="U9830">
        <v>6.63</v>
      </c>
      <c r="V9830">
        <v>5.78</v>
      </c>
      <c r="W9830">
        <v>0.7</v>
      </c>
      <c r="Z9830" t="s">
        <v>53</v>
      </c>
      <c r="AA9830" t="s">
        <v>126</v>
      </c>
      <c r="AB9830" s="5">
        <v>46308</v>
      </c>
      <c r="AM9830" t="str">
        <f>SUBSTITUTE(Tabla_lineas[[#This Row],[Codigo Liname]]," ","")</f>
        <v>J0166</v>
      </c>
      <c r="AY9830" s="4"/>
    </row>
    <row r="9831" spans="1:51" customFormat="1" x14ac:dyDescent="0.25">
      <c r="A9831" s="2">
        <v>914</v>
      </c>
      <c r="B9831" t="s">
        <v>1523</v>
      </c>
      <c r="C9831" t="s">
        <v>1524</v>
      </c>
      <c r="E9831" t="s">
        <v>76</v>
      </c>
      <c r="F9831">
        <v>14.47</v>
      </c>
      <c r="G9831">
        <v>14.37</v>
      </c>
      <c r="H9831" t="s">
        <v>77</v>
      </c>
      <c r="I9831" s="2">
        <v>14.37</v>
      </c>
      <c r="J9831" t="s">
        <v>78</v>
      </c>
      <c r="K9831" t="s">
        <v>79</v>
      </c>
      <c r="L9831" s="3" t="str">
        <f>+INDEX([1]!TABLA_MAESTRO_DE_ARTICULO[SubGroupName],MATCH(Tabla_lineas[[#This Row],[CODIGO SAP]],[1]!TABLA_MAESTRO_DE_ARTICULO[ItemCode],0))</f>
        <v>SOLUCION INYECTABLE</v>
      </c>
      <c r="M9831" t="s">
        <v>80</v>
      </c>
      <c r="N9831">
        <v>27</v>
      </c>
      <c r="O9831" t="s">
        <v>81</v>
      </c>
      <c r="S9831">
        <v>100</v>
      </c>
      <c r="U9831">
        <v>14.37</v>
      </c>
      <c r="V9831">
        <v>14.36</v>
      </c>
      <c r="W9831">
        <v>4</v>
      </c>
      <c r="Z9831" t="s">
        <v>53</v>
      </c>
      <c r="AA9831" t="s">
        <v>153</v>
      </c>
      <c r="AB9831" s="5">
        <v>46308</v>
      </c>
      <c r="AM9831" t="str">
        <f>SUBSTITUTE(Tabla_lineas[[#This Row],[Codigo Liname]]," ","")</f>
        <v>N0112</v>
      </c>
      <c r="AY9831" s="4"/>
    </row>
    <row r="9832" spans="1:51" customFormat="1" x14ac:dyDescent="0.25">
      <c r="A9832" s="2">
        <v>914</v>
      </c>
      <c r="B9832" t="s">
        <v>1523</v>
      </c>
      <c r="C9832" t="s">
        <v>1524</v>
      </c>
      <c r="E9832" t="s">
        <v>318</v>
      </c>
      <c r="F9832">
        <v>1.26</v>
      </c>
      <c r="G9832">
        <v>1.26</v>
      </c>
      <c r="H9832" t="s">
        <v>319</v>
      </c>
      <c r="I9832" s="2">
        <v>1.69</v>
      </c>
      <c r="J9832" t="s">
        <v>320</v>
      </c>
      <c r="K9832" t="s">
        <v>321</v>
      </c>
      <c r="L9832" s="3" t="str">
        <f>+INDEX([1]!TABLA_MAESTRO_DE_ARTICULO[SubGroupName],MATCH(Tabla_lineas[[#This Row],[CODIGO SAP]],[1]!TABLA_MAESTRO_DE_ARTICULO[ItemCode],0))</f>
        <v>COMPRIMIDO</v>
      </c>
      <c r="M9832" t="s">
        <v>1290</v>
      </c>
      <c r="N9832">
        <v>31</v>
      </c>
      <c r="O9832" t="s">
        <v>45</v>
      </c>
      <c r="S9832">
        <v>8000</v>
      </c>
      <c r="U9832">
        <v>3.35</v>
      </c>
      <c r="V9832">
        <v>1.25</v>
      </c>
      <c r="W9832">
        <v>0.2</v>
      </c>
      <c r="Z9832" t="s">
        <v>46</v>
      </c>
      <c r="AA9832" t="s">
        <v>120</v>
      </c>
      <c r="AB9832" s="5">
        <v>46308</v>
      </c>
      <c r="AM9832" t="str">
        <f>SUBSTITUTE(Tabla_lineas[[#This Row],[Codigo Liname]]," ","")</f>
        <v>A1004</v>
      </c>
      <c r="AY9832" s="4"/>
    </row>
    <row r="9833" spans="1:51" customFormat="1" x14ac:dyDescent="0.25">
      <c r="A9833" s="2">
        <v>914</v>
      </c>
      <c r="B9833" t="s">
        <v>1523</v>
      </c>
      <c r="C9833" t="s">
        <v>1524</v>
      </c>
      <c r="E9833" t="s">
        <v>449</v>
      </c>
      <c r="F9833">
        <v>4.2</v>
      </c>
      <c r="G9833">
        <v>2.2799999999999998</v>
      </c>
      <c r="H9833" t="s">
        <v>450</v>
      </c>
      <c r="I9833" s="2">
        <v>2.2799999999999998</v>
      </c>
      <c r="J9833" t="s">
        <v>451</v>
      </c>
      <c r="K9833" t="s">
        <v>452</v>
      </c>
      <c r="L9833" s="3" t="str">
        <f>+INDEX([1]!TABLA_MAESTRO_DE_ARTICULO[SubGroupName],MATCH(Tabla_lineas[[#This Row],[CODIGO SAP]],[1]!TABLA_MAESTRO_DE_ARTICULO[ItemCode],0))</f>
        <v>OVULO VAGINAL</v>
      </c>
      <c r="M9833" t="s">
        <v>453</v>
      </c>
      <c r="N9833">
        <v>16</v>
      </c>
      <c r="O9833" t="s">
        <v>97</v>
      </c>
      <c r="S9833">
        <v>350</v>
      </c>
      <c r="U9833">
        <v>2.2799999999999998</v>
      </c>
      <c r="V9833">
        <v>2.27</v>
      </c>
      <c r="W9833">
        <v>0.7</v>
      </c>
      <c r="Z9833" t="s">
        <v>46</v>
      </c>
      <c r="AA9833" t="s">
        <v>126</v>
      </c>
      <c r="AB9833" s="5">
        <v>46308</v>
      </c>
      <c r="AM9833" t="str">
        <f>SUBSTITUTE(Tabla_lineas[[#This Row],[Codigo Liname]]," ","")</f>
        <v>G0102</v>
      </c>
      <c r="AY9833" s="4"/>
    </row>
    <row r="9834" spans="1:51" customFormat="1" x14ac:dyDescent="0.25">
      <c r="A9834" s="2">
        <v>914</v>
      </c>
      <c r="B9834" t="s">
        <v>1523</v>
      </c>
      <c r="C9834" t="s">
        <v>1524</v>
      </c>
      <c r="E9834" t="s">
        <v>432</v>
      </c>
      <c r="F9834">
        <v>49.46</v>
      </c>
      <c r="G9834">
        <v>32.11</v>
      </c>
      <c r="H9834" t="s">
        <v>433</v>
      </c>
      <c r="I9834" s="2">
        <v>32.11</v>
      </c>
      <c r="J9834" t="s">
        <v>434</v>
      </c>
      <c r="K9834" t="s">
        <v>435</v>
      </c>
      <c r="L9834" s="3" t="str">
        <f>+INDEX([1]!TABLA_MAESTRO_DE_ARTICULO[SubGroupName],MATCH(Tabla_lineas[[#This Row],[CODIGO SAP]],[1]!TABLA_MAESTRO_DE_ARTICULO[ItemCode],0))</f>
        <v>POLVO PARA SUSPENSION</v>
      </c>
      <c r="M9834" t="s">
        <v>436</v>
      </c>
      <c r="N9834">
        <v>10</v>
      </c>
      <c r="O9834" t="s">
        <v>437</v>
      </c>
      <c r="S9834">
        <v>100</v>
      </c>
      <c r="U9834">
        <v>54.49</v>
      </c>
      <c r="V9834">
        <v>32.1</v>
      </c>
      <c r="W9834">
        <v>10</v>
      </c>
      <c r="Z9834" t="s">
        <v>46</v>
      </c>
      <c r="AA9834" t="s">
        <v>153</v>
      </c>
      <c r="AB9834" s="5">
        <v>46270</v>
      </c>
      <c r="AM9834" t="str">
        <f>SUBSTITUTE(Tabla_lineas[[#This Row],[Codigo Liname]]," ","")</f>
        <v>J0162</v>
      </c>
      <c r="AY9834" s="4"/>
    </row>
    <row r="9835" spans="1:51" customFormat="1" x14ac:dyDescent="0.25">
      <c r="A9835" s="2">
        <v>914</v>
      </c>
      <c r="B9835" t="s">
        <v>1523</v>
      </c>
      <c r="C9835" t="s">
        <v>1524</v>
      </c>
      <c r="E9835" t="s">
        <v>127</v>
      </c>
      <c r="F9835">
        <v>7.87</v>
      </c>
      <c r="G9835">
        <v>7.87</v>
      </c>
      <c r="H9835" t="s">
        <v>128</v>
      </c>
      <c r="I9835" s="2">
        <v>11.19</v>
      </c>
      <c r="J9835" t="s">
        <v>129</v>
      </c>
      <c r="K9835" t="s">
        <v>130</v>
      </c>
      <c r="L9835" s="3" t="str">
        <f>+INDEX([1]!TABLA_MAESTRO_DE_ARTICULO[SubGroupName],MATCH(Tabla_lineas[[#This Row],[CODIGO SAP]],[1]!TABLA_MAESTRO_DE_ARTICULO[ItemCode],0))</f>
        <v>COMPRIMIDO</v>
      </c>
      <c r="M9835" t="s">
        <v>131</v>
      </c>
      <c r="N9835">
        <v>9</v>
      </c>
      <c r="O9835" t="s">
        <v>132</v>
      </c>
      <c r="S9835">
        <v>800</v>
      </c>
      <c r="U9835">
        <v>11.19</v>
      </c>
      <c r="V9835">
        <v>7.86</v>
      </c>
      <c r="W9835">
        <v>1.3</v>
      </c>
      <c r="Z9835" t="s">
        <v>46</v>
      </c>
      <c r="AA9835" t="s">
        <v>126</v>
      </c>
      <c r="AB9835" s="5">
        <v>46308</v>
      </c>
      <c r="AM9835" t="str">
        <f>SUBSTITUTE(Tabla_lineas[[#This Row],[Codigo Liname]]," ","")</f>
        <v>J0113</v>
      </c>
      <c r="AY9835" s="4"/>
    </row>
    <row r="9836" spans="1:51" customFormat="1" x14ac:dyDescent="0.25">
      <c r="A9836" s="2">
        <v>914</v>
      </c>
      <c r="B9836" t="s">
        <v>1523</v>
      </c>
      <c r="C9836" t="s">
        <v>1524</v>
      </c>
      <c r="E9836" t="s">
        <v>244</v>
      </c>
      <c r="F9836">
        <v>4.03</v>
      </c>
      <c r="G9836">
        <v>4.03</v>
      </c>
      <c r="H9836" t="s">
        <v>245</v>
      </c>
      <c r="I9836" s="2">
        <v>4.03</v>
      </c>
      <c r="J9836" t="s">
        <v>246</v>
      </c>
      <c r="K9836" t="s">
        <v>247</v>
      </c>
      <c r="L9836" s="3" t="str">
        <f>+INDEX([1]!TABLA_MAESTRO_DE_ARTICULO[SubGroupName],MATCH(Tabla_lineas[[#This Row],[CODIGO SAP]],[1]!TABLA_MAESTRO_DE_ARTICULO[ItemCode],0))</f>
        <v>SOLUCION INYECTABLE</v>
      </c>
      <c r="M9836" t="s">
        <v>248</v>
      </c>
      <c r="N9836">
        <v>17</v>
      </c>
      <c r="O9836" t="s">
        <v>249</v>
      </c>
      <c r="S9836">
        <v>2000</v>
      </c>
      <c r="U9836">
        <v>6.97</v>
      </c>
      <c r="V9836">
        <v>4.0199999999999996</v>
      </c>
      <c r="W9836">
        <v>0.7</v>
      </c>
      <c r="Z9836" t="s">
        <v>53</v>
      </c>
      <c r="AA9836" t="s">
        <v>126</v>
      </c>
      <c r="AB9836" s="5">
        <v>46225</v>
      </c>
      <c r="AM9836" t="str">
        <f>SUBSTITUTE(Tabla_lineas[[#This Row],[Codigo Liname]]," ","")</f>
        <v>H0204</v>
      </c>
      <c r="AY9836" s="4"/>
    </row>
    <row r="9837" spans="1:51" customFormat="1" x14ac:dyDescent="0.25">
      <c r="A9837" s="2">
        <v>914</v>
      </c>
      <c r="B9837" t="s">
        <v>1523</v>
      </c>
      <c r="C9837" t="s">
        <v>1524</v>
      </c>
      <c r="E9837" t="s">
        <v>121</v>
      </c>
      <c r="F9837">
        <v>2.0099999999999998</v>
      </c>
      <c r="G9837">
        <v>2.0099999999999998</v>
      </c>
      <c r="H9837" t="s">
        <v>122</v>
      </c>
      <c r="I9837" s="2">
        <v>2.0099999999999998</v>
      </c>
      <c r="J9837" t="s">
        <v>123</v>
      </c>
      <c r="K9837" t="s">
        <v>124</v>
      </c>
      <c r="L9837" s="3" t="str">
        <f>+INDEX([1]!TABLA_MAESTRO_DE_ARTICULO[SubGroupName],MATCH(Tabla_lineas[[#This Row],[CODIGO SAP]],[1]!TABLA_MAESTRO_DE_ARTICULO[ItemCode],0))</f>
        <v>COMPRIMIDO</v>
      </c>
      <c r="M9837" t="s">
        <v>1525</v>
      </c>
      <c r="N9837">
        <v>7</v>
      </c>
      <c r="O9837" t="s">
        <v>45</v>
      </c>
      <c r="S9837">
        <v>800</v>
      </c>
      <c r="U9837">
        <v>2.02</v>
      </c>
      <c r="V9837">
        <v>2</v>
      </c>
      <c r="W9837">
        <v>0.15</v>
      </c>
      <c r="Z9837" t="s">
        <v>46</v>
      </c>
      <c r="AA9837" t="s">
        <v>126</v>
      </c>
      <c r="AB9837" s="5">
        <v>46308</v>
      </c>
      <c r="AM9837" t="str">
        <f>SUBSTITUTE(Tabla_lineas[[#This Row],[Codigo Liname]]," ","")</f>
        <v>C1001</v>
      </c>
      <c r="AY9837" s="4"/>
    </row>
    <row r="9838" spans="1:51" customFormat="1" x14ac:dyDescent="0.25">
      <c r="A9838" s="2">
        <v>914</v>
      </c>
      <c r="B9838" t="s">
        <v>1523</v>
      </c>
      <c r="C9838" t="s">
        <v>1524</v>
      </c>
      <c r="E9838" t="s">
        <v>188</v>
      </c>
      <c r="F9838">
        <v>0.66</v>
      </c>
      <c r="G9838">
        <v>0.66</v>
      </c>
      <c r="H9838" t="s">
        <v>189</v>
      </c>
      <c r="I9838" s="2">
        <v>0.66</v>
      </c>
      <c r="J9838" t="s">
        <v>190</v>
      </c>
      <c r="K9838" t="s">
        <v>191</v>
      </c>
      <c r="L9838" s="3" t="str">
        <f>+INDEX([1]!TABLA_MAESTRO_DE_ARTICULO[SubGroupName],MATCH(Tabla_lineas[[#This Row],[CODIGO SAP]],[1]!TABLA_MAESTRO_DE_ARTICULO[ItemCode],0))</f>
        <v>COMPRIMIDO</v>
      </c>
      <c r="M9838" t="s">
        <v>192</v>
      </c>
      <c r="N9838">
        <v>6</v>
      </c>
      <c r="O9838" t="s">
        <v>45</v>
      </c>
      <c r="S9838">
        <v>2500</v>
      </c>
      <c r="U9838">
        <v>1</v>
      </c>
      <c r="V9838">
        <v>0.65</v>
      </c>
      <c r="W9838">
        <v>0.2</v>
      </c>
      <c r="Z9838" t="s">
        <v>53</v>
      </c>
      <c r="AA9838" t="s">
        <v>153</v>
      </c>
      <c r="AB9838" s="5">
        <v>46270</v>
      </c>
      <c r="AM9838" t="str">
        <f>SUBSTITUTE(Tabla_lineas[[#This Row],[Codigo Liname]]," ","")</f>
        <v>R0501</v>
      </c>
      <c r="AY9838" s="4"/>
    </row>
    <row r="9839" spans="1:51" customFormat="1" x14ac:dyDescent="0.25">
      <c r="A9839" s="2">
        <v>914</v>
      </c>
      <c r="B9839" t="s">
        <v>1523</v>
      </c>
      <c r="C9839" t="s">
        <v>1524</v>
      </c>
      <c r="E9839" t="s">
        <v>115</v>
      </c>
      <c r="F9839">
        <v>2.5099999999999998</v>
      </c>
      <c r="G9839">
        <v>2.5099999999999998</v>
      </c>
      <c r="H9839" t="s">
        <v>116</v>
      </c>
      <c r="I9839" s="2">
        <v>3.89</v>
      </c>
      <c r="J9839" t="s">
        <v>117</v>
      </c>
      <c r="K9839" t="s">
        <v>118</v>
      </c>
      <c r="L9839" s="3" t="str">
        <f>+INDEX([1]!TABLA_MAESTRO_DE_ARTICULO[SubGroupName],MATCH(Tabla_lineas[[#This Row],[CODIGO SAP]],[1]!TABLA_MAESTRO_DE_ARTICULO[ItemCode],0))</f>
        <v>COMPRIMIDO</v>
      </c>
      <c r="M9839" t="s">
        <v>119</v>
      </c>
      <c r="N9839">
        <v>1</v>
      </c>
      <c r="O9839" t="s">
        <v>45</v>
      </c>
      <c r="S9839">
        <v>800</v>
      </c>
      <c r="U9839">
        <v>3.89</v>
      </c>
      <c r="V9839">
        <v>2.5</v>
      </c>
      <c r="W9839">
        <v>0.7</v>
      </c>
      <c r="Z9839" t="s">
        <v>46</v>
      </c>
      <c r="AA9839" t="s">
        <v>153</v>
      </c>
      <c r="AB9839" s="5">
        <v>46260</v>
      </c>
      <c r="AM9839" t="str">
        <f>SUBSTITUTE(Tabla_lineas[[#This Row],[Codigo Liname]]," ","")</f>
        <v>J0504</v>
      </c>
      <c r="AY9839" s="4"/>
    </row>
    <row r="9840" spans="1:51" customFormat="1" x14ac:dyDescent="0.25">
      <c r="A9840" s="2">
        <v>914</v>
      </c>
      <c r="B9840" t="s">
        <v>1523</v>
      </c>
      <c r="C9840" t="s">
        <v>1524</v>
      </c>
      <c r="E9840" t="s">
        <v>143</v>
      </c>
      <c r="F9840">
        <v>2.17</v>
      </c>
      <c r="G9840">
        <v>2.17</v>
      </c>
      <c r="H9840" t="s">
        <v>144</v>
      </c>
      <c r="I9840" s="2">
        <v>2.17</v>
      </c>
      <c r="J9840" t="s">
        <v>145</v>
      </c>
      <c r="K9840" t="s">
        <v>146</v>
      </c>
      <c r="L9840" s="3" t="str">
        <f>+INDEX([1]!TABLA_MAESTRO_DE_ARTICULO[SubGroupName],MATCH(Tabla_lineas[[#This Row],[CODIGO SAP]],[1]!TABLA_MAESTRO_DE_ARTICULO[ItemCode],0))</f>
        <v>CAPSULA DURA</v>
      </c>
      <c r="M9840" t="s">
        <v>147</v>
      </c>
      <c r="N9840">
        <v>20</v>
      </c>
      <c r="O9840" t="s">
        <v>45</v>
      </c>
      <c r="S9840">
        <v>800</v>
      </c>
      <c r="U9840">
        <v>2.3199999999999998</v>
      </c>
      <c r="V9840">
        <v>2.16</v>
      </c>
      <c r="W9840">
        <v>0.8</v>
      </c>
      <c r="Z9840" t="s">
        <v>46</v>
      </c>
      <c r="AA9840" t="s">
        <v>120</v>
      </c>
      <c r="AB9840" s="5">
        <v>46308</v>
      </c>
      <c r="AM9840" t="str">
        <f>SUBSTITUTE(Tabla_lineas[[#This Row],[Codigo Liname]]," ","")</f>
        <v>J0141</v>
      </c>
      <c r="AY9840" s="4"/>
    </row>
    <row r="9841" spans="1:51" customFormat="1" x14ac:dyDescent="0.25">
      <c r="A9841" s="2">
        <v>914</v>
      </c>
      <c r="B9841" t="s">
        <v>1523</v>
      </c>
      <c r="C9841" t="s">
        <v>1524</v>
      </c>
      <c r="E9841" t="s">
        <v>256</v>
      </c>
      <c r="F9841">
        <v>3.3</v>
      </c>
      <c r="G9841">
        <v>3.3</v>
      </c>
      <c r="H9841" t="s">
        <v>257</v>
      </c>
      <c r="I9841" s="2">
        <v>3.3</v>
      </c>
      <c r="J9841" t="s">
        <v>258</v>
      </c>
      <c r="K9841" t="s">
        <v>259</v>
      </c>
      <c r="L9841" s="3" t="str">
        <f>+INDEX([1]!TABLA_MAESTRO_DE_ARTICULO[SubGroupName],MATCH(Tabla_lineas[[#This Row],[CODIGO SAP]],[1]!TABLA_MAESTRO_DE_ARTICULO[ItemCode],0))</f>
        <v>SOLUCION INYECTABLE</v>
      </c>
      <c r="M9841" t="s">
        <v>260</v>
      </c>
      <c r="N9841">
        <v>19</v>
      </c>
      <c r="O9841" t="s">
        <v>249</v>
      </c>
      <c r="S9841">
        <v>2500</v>
      </c>
      <c r="U9841">
        <v>3.82</v>
      </c>
      <c r="V9841">
        <v>3.29</v>
      </c>
      <c r="W9841">
        <v>0.7</v>
      </c>
      <c r="Z9841" t="s">
        <v>53</v>
      </c>
      <c r="AA9841" t="s">
        <v>153</v>
      </c>
      <c r="AB9841" s="5">
        <v>46308</v>
      </c>
      <c r="AM9841" t="str">
        <f>SUBSTITUTE(Tabla_lineas[[#This Row],[Codigo Liname]]," ","")</f>
        <v>M0103</v>
      </c>
      <c r="AY9841" s="4"/>
    </row>
    <row r="9842" spans="1:51" customFormat="1" x14ac:dyDescent="0.25">
      <c r="A9842" s="2">
        <v>914</v>
      </c>
      <c r="B9842" t="s">
        <v>1523</v>
      </c>
      <c r="C9842" t="s">
        <v>1524</v>
      </c>
      <c r="E9842" t="s">
        <v>250</v>
      </c>
      <c r="F9842">
        <v>24.52</v>
      </c>
      <c r="G9842">
        <v>20.5</v>
      </c>
      <c r="H9842" t="s">
        <v>251</v>
      </c>
      <c r="I9842" s="2">
        <v>20.5</v>
      </c>
      <c r="J9842" t="s">
        <v>252</v>
      </c>
      <c r="K9842" t="s">
        <v>253</v>
      </c>
      <c r="L9842" s="3" t="str">
        <f>+INDEX([1]!TABLA_MAESTRO_DE_ARTICULO[SubGroupName],MATCH(Tabla_lineas[[#This Row],[CODIGO SAP]],[1]!TABLA_MAESTRO_DE_ARTICULO[ItemCode],0))</f>
        <v>GEL</v>
      </c>
      <c r="M9842" t="s">
        <v>254</v>
      </c>
      <c r="N9842">
        <v>18</v>
      </c>
      <c r="O9842" t="s">
        <v>255</v>
      </c>
      <c r="S9842">
        <v>300</v>
      </c>
      <c r="U9842">
        <v>26.21</v>
      </c>
      <c r="V9842">
        <v>20.49</v>
      </c>
      <c r="W9842">
        <v>5</v>
      </c>
      <c r="Z9842" t="s">
        <v>53</v>
      </c>
      <c r="AA9842" t="s">
        <v>153</v>
      </c>
      <c r="AB9842" s="5">
        <v>46311</v>
      </c>
      <c r="AM9842" t="str">
        <f>SUBSTITUTE(Tabla_lineas[[#This Row],[Codigo Liname]]," ","")</f>
        <v>M0101</v>
      </c>
      <c r="AY9842" s="4"/>
    </row>
    <row r="9843" spans="1:51" customFormat="1" x14ac:dyDescent="0.25">
      <c r="A9843" s="2">
        <v>914</v>
      </c>
      <c r="B9843" t="s">
        <v>1523</v>
      </c>
      <c r="C9843" t="s">
        <v>1524</v>
      </c>
      <c r="E9843" t="s">
        <v>303</v>
      </c>
      <c r="F9843">
        <v>0.75</v>
      </c>
      <c r="G9843">
        <v>0.69</v>
      </c>
      <c r="H9843" t="s">
        <v>304</v>
      </c>
      <c r="I9843" s="2">
        <v>0.69</v>
      </c>
      <c r="J9843" t="s">
        <v>305</v>
      </c>
      <c r="K9843" t="s">
        <v>306</v>
      </c>
      <c r="L9843" s="3" t="str">
        <f>+INDEX([1]!TABLA_MAESTRO_DE_ARTICULO[SubGroupName],MATCH(Tabla_lineas[[#This Row],[CODIGO SAP]],[1]!TABLA_MAESTRO_DE_ARTICULO[ItemCode],0))</f>
        <v>COMPRIMIDO</v>
      </c>
      <c r="M9843" t="s">
        <v>307</v>
      </c>
      <c r="N9843">
        <v>23</v>
      </c>
      <c r="O9843" t="s">
        <v>45</v>
      </c>
      <c r="S9843">
        <v>20000</v>
      </c>
      <c r="U9843">
        <v>0.69</v>
      </c>
      <c r="V9843">
        <v>0.68</v>
      </c>
      <c r="W9843">
        <v>0.14000000000000001</v>
      </c>
      <c r="Z9843" t="s">
        <v>46</v>
      </c>
      <c r="AA9843" t="s">
        <v>120</v>
      </c>
      <c r="AB9843" s="5">
        <v>46225</v>
      </c>
      <c r="AM9843" t="str">
        <f>SUBSTITUTE(Tabla_lineas[[#This Row],[Codigo Liname]]," ","")</f>
        <v>M0105</v>
      </c>
      <c r="AY9843" s="4"/>
    </row>
    <row r="9844" spans="1:51" customFormat="1" x14ac:dyDescent="0.25">
      <c r="A9844" s="2">
        <v>914</v>
      </c>
      <c r="B9844" t="s">
        <v>1523</v>
      </c>
      <c r="C9844" t="s">
        <v>1524</v>
      </c>
      <c r="E9844" t="s">
        <v>82</v>
      </c>
      <c r="F9844">
        <v>1.61</v>
      </c>
      <c r="G9844">
        <v>1.27</v>
      </c>
      <c r="H9844" t="s">
        <v>83</v>
      </c>
      <c r="I9844" s="2">
        <v>1.27</v>
      </c>
      <c r="J9844" t="s">
        <v>84</v>
      </c>
      <c r="K9844" t="s">
        <v>85</v>
      </c>
      <c r="L9844" s="3" t="str">
        <f>+INDEX([1]!TABLA_MAESTRO_DE_ARTICULO[SubGroupName],MATCH(Tabla_lineas[[#This Row],[CODIGO SAP]],[1]!TABLA_MAESTRO_DE_ARTICULO[ItemCode],0))</f>
        <v>COMPRIMIDO</v>
      </c>
      <c r="M9844" t="s">
        <v>86</v>
      </c>
      <c r="N9844">
        <v>28</v>
      </c>
      <c r="O9844" t="s">
        <v>45</v>
      </c>
      <c r="S9844">
        <v>30000</v>
      </c>
      <c r="U9844">
        <v>3.67</v>
      </c>
      <c r="V9844">
        <v>1.26</v>
      </c>
      <c r="W9844">
        <v>0.15</v>
      </c>
      <c r="Z9844" t="s">
        <v>46</v>
      </c>
      <c r="AA9844" t="s">
        <v>126</v>
      </c>
      <c r="AB9844" s="5">
        <v>46225</v>
      </c>
      <c r="AM9844" t="str">
        <f>SUBSTITUTE(Tabla_lineas[[#This Row],[Codigo Liname]]," ","")</f>
        <v>C0902</v>
      </c>
      <c r="AY9844" s="4"/>
    </row>
    <row r="9845" spans="1:51" customFormat="1" x14ac:dyDescent="0.25">
      <c r="A9845" s="2">
        <v>914</v>
      </c>
      <c r="B9845" t="s">
        <v>1523</v>
      </c>
      <c r="C9845" t="s">
        <v>1524</v>
      </c>
      <c r="E9845" t="s">
        <v>374</v>
      </c>
      <c r="F9845">
        <v>2.0699999999999998</v>
      </c>
      <c r="G9845">
        <v>1.4</v>
      </c>
      <c r="H9845" t="s">
        <v>375</v>
      </c>
      <c r="I9845" s="2">
        <v>1.4</v>
      </c>
      <c r="J9845" t="s">
        <v>376</v>
      </c>
      <c r="K9845" t="s">
        <v>377</v>
      </c>
      <c r="L9845" s="3" t="str">
        <f>+INDEX([1]!TABLA_MAESTRO_DE_ARTICULO[SubGroupName],MATCH(Tabla_lineas[[#This Row],[CODIGO SAP]],[1]!TABLA_MAESTRO_DE_ARTICULO[ItemCode],0))</f>
        <v>COMPRIMIDO</v>
      </c>
      <c r="M9845" t="s">
        <v>378</v>
      </c>
      <c r="N9845">
        <v>39</v>
      </c>
      <c r="O9845" t="s">
        <v>45</v>
      </c>
      <c r="S9845">
        <v>1500</v>
      </c>
      <c r="U9845">
        <v>1.4</v>
      </c>
      <c r="V9845">
        <v>1.39</v>
      </c>
      <c r="W9845">
        <v>0.25</v>
      </c>
      <c r="Z9845" t="s">
        <v>53</v>
      </c>
      <c r="AA9845" t="s">
        <v>120</v>
      </c>
      <c r="AB9845" s="5">
        <v>46260</v>
      </c>
      <c r="AM9845" t="str">
        <f>SUBSTITUTE(Tabla_lineas[[#This Row],[Codigo Liname]]," ","")</f>
        <v>H0209</v>
      </c>
      <c r="AY9845" s="4"/>
    </row>
    <row r="9846" spans="1:51" customFormat="1" x14ac:dyDescent="0.25">
      <c r="A9846" s="2">
        <v>914</v>
      </c>
      <c r="B9846" t="s">
        <v>1523</v>
      </c>
      <c r="C9846" t="s">
        <v>1524</v>
      </c>
      <c r="E9846" t="s">
        <v>395</v>
      </c>
      <c r="F9846">
        <v>39.200000000000003</v>
      </c>
      <c r="G9846">
        <v>21.72</v>
      </c>
      <c r="H9846" t="s">
        <v>396</v>
      </c>
      <c r="I9846" s="2">
        <v>21.72</v>
      </c>
      <c r="J9846" t="s">
        <v>397</v>
      </c>
      <c r="K9846" t="s">
        <v>398</v>
      </c>
      <c r="L9846" s="3" t="str">
        <f>+INDEX([1]!TABLA_MAESTRO_DE_ARTICULO[SubGroupName],MATCH(Tabla_lineas[[#This Row],[CODIGO SAP]],[1]!TABLA_MAESTRO_DE_ARTICULO[ItemCode],0))</f>
        <v>JARABE</v>
      </c>
      <c r="M9846" t="s">
        <v>399</v>
      </c>
      <c r="N9846">
        <v>44</v>
      </c>
      <c r="O9846" t="s">
        <v>400</v>
      </c>
      <c r="S9846">
        <v>200</v>
      </c>
      <c r="U9846">
        <v>23.99</v>
      </c>
      <c r="V9846">
        <v>21.71</v>
      </c>
      <c r="W9846">
        <v>5</v>
      </c>
      <c r="Z9846" t="s">
        <v>46</v>
      </c>
      <c r="AA9846" t="s">
        <v>153</v>
      </c>
      <c r="AB9846" s="5">
        <v>46270</v>
      </c>
      <c r="AM9846" t="str">
        <f>SUBSTITUTE(Tabla_lineas[[#This Row],[Codigo Liname]]," ","")</f>
        <v>A1205</v>
      </c>
      <c r="AY9846" s="4"/>
    </row>
    <row r="9847" spans="1:51" customFormat="1" x14ac:dyDescent="0.25">
      <c r="A9847" s="2">
        <v>914</v>
      </c>
      <c r="B9847" t="s">
        <v>1523</v>
      </c>
      <c r="C9847" t="s">
        <v>1524</v>
      </c>
      <c r="E9847" t="s">
        <v>444</v>
      </c>
      <c r="F9847">
        <v>4.67</v>
      </c>
      <c r="G9847">
        <v>3.5</v>
      </c>
      <c r="H9847" t="s">
        <v>445</v>
      </c>
      <c r="I9847" s="2">
        <v>3.56</v>
      </c>
      <c r="J9847" t="s">
        <v>446</v>
      </c>
      <c r="K9847" t="s">
        <v>447</v>
      </c>
      <c r="L9847" s="3" t="str">
        <f>+INDEX([1]!TABLA_MAESTRO_DE_ARTICULO[SubGroupName],MATCH(Tabla_lineas[[#This Row],[CODIGO SAP]],[1]!TABLA_MAESTRO_DE_ARTICULO[ItemCode],0))</f>
        <v>SOLUCION INYECTABLE</v>
      </c>
      <c r="M9847" t="s">
        <v>448</v>
      </c>
      <c r="N9847">
        <v>15</v>
      </c>
      <c r="O9847" t="s">
        <v>249</v>
      </c>
      <c r="S9847">
        <v>300</v>
      </c>
      <c r="U9847">
        <v>3.56</v>
      </c>
      <c r="V9847">
        <v>3.49</v>
      </c>
      <c r="W9847">
        <v>1.5</v>
      </c>
      <c r="Z9847" t="s">
        <v>46</v>
      </c>
      <c r="AA9847" t="s">
        <v>126</v>
      </c>
      <c r="AB9847" s="5">
        <v>46225</v>
      </c>
      <c r="AM9847" t="str">
        <f>SUBSTITUTE(Tabla_lineas[[#This Row],[Codigo Liname]]," ","")</f>
        <v>B0506</v>
      </c>
      <c r="AY9847" s="4"/>
    </row>
    <row r="9848" spans="1:51" customFormat="1" x14ac:dyDescent="0.25">
      <c r="A9848" s="2">
        <v>914</v>
      </c>
      <c r="B9848" t="s">
        <v>1523</v>
      </c>
      <c r="C9848" t="s">
        <v>1524</v>
      </c>
      <c r="E9848" t="s">
        <v>104</v>
      </c>
      <c r="F9848">
        <v>0.3</v>
      </c>
      <c r="G9848">
        <v>0.3</v>
      </c>
      <c r="H9848" t="s">
        <v>105</v>
      </c>
      <c r="I9848" s="2">
        <v>0.33</v>
      </c>
      <c r="J9848" t="s">
        <v>106</v>
      </c>
      <c r="K9848" t="s">
        <v>107</v>
      </c>
      <c r="L9848" s="3" t="str">
        <f>+INDEX([1]!TABLA_MAESTRO_DE_ARTICULO[SubGroupName],MATCH(Tabla_lineas[[#This Row],[CODIGO SAP]],[1]!TABLA_MAESTRO_DE_ARTICULO[ItemCode],0))</f>
        <v>COMPRIMIDO</v>
      </c>
      <c r="M9848" t="s">
        <v>108</v>
      </c>
      <c r="N9848">
        <v>37</v>
      </c>
      <c r="O9848" t="s">
        <v>45</v>
      </c>
      <c r="S9848">
        <v>8000</v>
      </c>
      <c r="U9848">
        <v>0.25</v>
      </c>
      <c r="V9848">
        <v>0.24</v>
      </c>
      <c r="W9848">
        <v>0.12</v>
      </c>
      <c r="Z9848" t="s">
        <v>46</v>
      </c>
      <c r="AA9848" t="s">
        <v>153</v>
      </c>
      <c r="AB9848" s="5">
        <v>46260</v>
      </c>
      <c r="AM9848" t="str">
        <f>SUBSTITUTE(Tabla_lineas[[#This Row],[Codigo Liname]]," ","")</f>
        <v>N0208</v>
      </c>
      <c r="AY9848" s="4"/>
    </row>
    <row r="9849" spans="1:51" customFormat="1" x14ac:dyDescent="0.25">
      <c r="A9849" s="2">
        <v>914</v>
      </c>
      <c r="B9849" t="s">
        <v>1523</v>
      </c>
      <c r="C9849" t="s">
        <v>1524</v>
      </c>
      <c r="E9849" t="s">
        <v>313</v>
      </c>
      <c r="F9849">
        <v>5.29</v>
      </c>
      <c r="G9849">
        <v>3.56</v>
      </c>
      <c r="H9849" t="s">
        <v>314</v>
      </c>
      <c r="I9849" s="2">
        <v>3.56</v>
      </c>
      <c r="J9849" t="s">
        <v>315</v>
      </c>
      <c r="K9849" t="s">
        <v>316</v>
      </c>
      <c r="L9849" s="3" t="str">
        <f>+INDEX([1]!TABLA_MAESTRO_DE_ARTICULO[SubGroupName],MATCH(Tabla_lineas[[#This Row],[CODIGO SAP]],[1]!TABLA_MAESTRO_DE_ARTICULO[ItemCode],0))</f>
        <v>SOLUCION INYECTABLE</v>
      </c>
      <c r="M9849" t="s">
        <v>317</v>
      </c>
      <c r="N9849">
        <v>30</v>
      </c>
      <c r="O9849" t="s">
        <v>249</v>
      </c>
      <c r="S9849">
        <v>3500</v>
      </c>
      <c r="U9849">
        <v>6.32</v>
      </c>
      <c r="V9849">
        <v>3.55</v>
      </c>
      <c r="W9849">
        <v>0.7</v>
      </c>
      <c r="Z9849" t="s">
        <v>53</v>
      </c>
      <c r="AA9849" t="s">
        <v>120</v>
      </c>
      <c r="AB9849" s="5">
        <v>46225</v>
      </c>
      <c r="AM9849" t="str">
        <f>SUBSTITUTE(Tabla_lineas[[#This Row],[Codigo Liname]]," ","")</f>
        <v>N0205</v>
      </c>
      <c r="AY9849" s="4"/>
    </row>
    <row r="9850" spans="1:51" customFormat="1" x14ac:dyDescent="0.25">
      <c r="A9850" s="2">
        <v>914</v>
      </c>
      <c r="B9850" t="s">
        <v>1523</v>
      </c>
      <c r="C9850" t="s">
        <v>1524</v>
      </c>
      <c r="E9850" t="s">
        <v>148</v>
      </c>
      <c r="F9850">
        <v>5.12</v>
      </c>
      <c r="G9850">
        <v>3.52</v>
      </c>
      <c r="H9850" t="s">
        <v>149</v>
      </c>
      <c r="I9850" s="2">
        <v>3.52</v>
      </c>
      <c r="J9850" t="s">
        <v>150</v>
      </c>
      <c r="K9850" t="s">
        <v>151</v>
      </c>
      <c r="L9850" s="3" t="str">
        <f>+INDEX([1]!TABLA_MAESTRO_DE_ARTICULO[SubGroupName],MATCH(Tabla_lineas[[#This Row],[CODIGO SAP]],[1]!TABLA_MAESTRO_DE_ARTICULO[ItemCode],0))</f>
        <v>COMPRIMIDO</v>
      </c>
      <c r="M9850" t="s">
        <v>152</v>
      </c>
      <c r="N9850">
        <v>29</v>
      </c>
      <c r="O9850" t="s">
        <v>45</v>
      </c>
      <c r="S9850">
        <v>1300</v>
      </c>
      <c r="U9850">
        <v>4</v>
      </c>
      <c r="V9850">
        <v>3.51</v>
      </c>
      <c r="W9850">
        <v>0.12</v>
      </c>
      <c r="Z9850" t="s">
        <v>53</v>
      </c>
      <c r="AA9850" t="s">
        <v>153</v>
      </c>
      <c r="AB9850" s="5">
        <v>46260</v>
      </c>
      <c r="AM9850" t="str">
        <f>SUBSTITUTE(Tabla_lineas[[#This Row],[Codigo Liname]]," ","")</f>
        <v>M0111</v>
      </c>
      <c r="AY9850" s="4"/>
    </row>
    <row r="9851" spans="1:51" customFormat="1" x14ac:dyDescent="0.25">
      <c r="A9851" s="2">
        <v>914</v>
      </c>
      <c r="B9851" t="s">
        <v>1523</v>
      </c>
      <c r="C9851" t="s">
        <v>1524</v>
      </c>
      <c r="E9851" t="s">
        <v>323</v>
      </c>
      <c r="F9851">
        <v>5.91</v>
      </c>
      <c r="G9851">
        <v>3.53</v>
      </c>
      <c r="H9851" t="s">
        <v>324</v>
      </c>
      <c r="I9851" s="2">
        <v>3.53</v>
      </c>
      <c r="J9851" t="s">
        <v>325</v>
      </c>
      <c r="K9851" t="s">
        <v>326</v>
      </c>
      <c r="L9851" s="3" t="str">
        <f>+INDEX([1]!TABLA_MAESTRO_DE_ARTICULO[SubGroupName],MATCH(Tabla_lineas[[#This Row],[CODIGO SAP]],[1]!TABLA_MAESTRO_DE_ARTICULO[ItemCode],0))</f>
        <v>SOLUCION INYECTABLE</v>
      </c>
      <c r="M9851" t="s">
        <v>327</v>
      </c>
      <c r="N9851">
        <v>33</v>
      </c>
      <c r="O9851" t="s">
        <v>249</v>
      </c>
      <c r="S9851">
        <v>2000</v>
      </c>
      <c r="U9851">
        <v>3.53</v>
      </c>
      <c r="V9851">
        <v>3.52</v>
      </c>
      <c r="W9851">
        <v>0.7</v>
      </c>
      <c r="Z9851" t="s">
        <v>53</v>
      </c>
      <c r="AA9851" t="s">
        <v>153</v>
      </c>
      <c r="AB9851" s="5">
        <v>46260</v>
      </c>
      <c r="AM9851" t="str">
        <f>SUBSTITUTE(Tabla_lineas[[#This Row],[Codigo Liname]]," ","")</f>
        <v>A0308</v>
      </c>
      <c r="AY9851" s="4"/>
    </row>
    <row r="9852" spans="1:51" customFormat="1" x14ac:dyDescent="0.25">
      <c r="A9852" s="2">
        <v>915</v>
      </c>
      <c r="B9852" t="s">
        <v>1526</v>
      </c>
      <c r="C9852" t="str">
        <f t="shared" ref="C9852:C9862" si="156">IFERROR(VALUE(RIGHT(TRIM(LEFT(B9852,SEARCH("Eco",B9852)-1)),7)),"COTI")</f>
        <v>COTI</v>
      </c>
      <c r="E9852" t="s">
        <v>632</v>
      </c>
      <c r="F9852">
        <v>0.75</v>
      </c>
      <c r="G9852">
        <v>0.74</v>
      </c>
      <c r="H9852" t="s">
        <v>633</v>
      </c>
      <c r="I9852" s="2"/>
      <c r="J9852" t="str">
        <f>+INDEX([1]!TABLA_MAESTRO_DE_ARTICULO[ItemName],MATCH(Tabla_lineas[[#This Row],[CODIGO SAP]],[1]!TABLA_MAESTRO_DE_ARTICULO[ItemCode],0))</f>
        <v>PREDNISONA 5 MG X 1 COMP.</v>
      </c>
      <c r="K9852" t="s">
        <v>635</v>
      </c>
      <c r="L9852" s="3" t="str">
        <f>+INDEX([1]!TABLA_MAESTRO_DE_ARTICULO[SubGroupName],MATCH(Tabla_lineas[[#This Row],[CODIGO SAP]],[1]!TABLA_MAESTRO_DE_ARTICULO[ItemCode],0))</f>
        <v>COMPRIMIDO</v>
      </c>
      <c r="M9852" t="s">
        <v>636</v>
      </c>
      <c r="O9852" t="s">
        <v>45</v>
      </c>
      <c r="S9852">
        <v>500</v>
      </c>
      <c r="U9852">
        <v>0.3</v>
      </c>
      <c r="V9852">
        <v>0.3</v>
      </c>
      <c r="Z9852" t="s">
        <v>46</v>
      </c>
      <c r="AM9852" t="str">
        <f>SUBSTITUTE(Tabla_lineas[[#This Row],[Codigo Liname]]," ","")</f>
        <v>H0208</v>
      </c>
      <c r="AY9852" s="4"/>
    </row>
    <row r="9853" spans="1:51" customFormat="1" x14ac:dyDescent="0.25">
      <c r="A9853" s="2">
        <v>916</v>
      </c>
      <c r="B9853" t="s">
        <v>1527</v>
      </c>
      <c r="C9853" t="str">
        <f t="shared" si="156"/>
        <v>COTI</v>
      </c>
      <c r="E9853" t="s">
        <v>529</v>
      </c>
      <c r="F9853">
        <v>117.7</v>
      </c>
      <c r="G9853">
        <v>82.8</v>
      </c>
      <c r="H9853" t="s">
        <v>530</v>
      </c>
      <c r="I9853" s="2"/>
      <c r="J9853" t="str">
        <f>+INDEX([1]!TABLA_MAESTRO_DE_ARTICULO[ItemName],MATCH(Tabla_lineas[[#This Row],[CODIGO SAP]],[1]!TABLA_MAESTRO_DE_ARTICULO[ItemCode],0))</f>
        <v>CILASTAX POLVO INY. + AGUA INYECTABLE X 10 ML</v>
      </c>
      <c r="K9853" t="s">
        <v>532</v>
      </c>
      <c r="L9853" s="3" t="str">
        <f>+INDEX([1]!TABLA_MAESTRO_DE_ARTICULO[SubGroupName],MATCH(Tabla_lineas[[#This Row],[CODIGO SAP]],[1]!TABLA_MAESTRO_DE_ARTICULO[ItemCode],0))</f>
        <v>POLVO PARA INYECTABLE</v>
      </c>
      <c r="M9853" t="s">
        <v>533</v>
      </c>
      <c r="N9853">
        <v>1</v>
      </c>
      <c r="O9853" t="s">
        <v>187</v>
      </c>
      <c r="S9853">
        <v>50</v>
      </c>
      <c r="V9853">
        <v>80</v>
      </c>
      <c r="Z9853" t="s">
        <v>46</v>
      </c>
      <c r="AM9853" t="str">
        <f>SUBSTITUTE(Tabla_lineas[[#This Row],[Codigo Liname]]," ","")</f>
        <v>J0150</v>
      </c>
      <c r="AY9853" s="4"/>
    </row>
    <row r="9854" spans="1:51" customFormat="1" x14ac:dyDescent="0.25">
      <c r="A9854" s="2">
        <v>917</v>
      </c>
      <c r="B9854" t="s">
        <v>1528</v>
      </c>
      <c r="C9854" t="str">
        <f t="shared" si="156"/>
        <v>COTI</v>
      </c>
      <c r="E9854" t="s">
        <v>889</v>
      </c>
      <c r="F9854">
        <v>0.67</v>
      </c>
      <c r="G9854">
        <v>0.33</v>
      </c>
      <c r="H9854" t="s">
        <v>890</v>
      </c>
      <c r="I9854" s="2"/>
      <c r="J9854" t="str">
        <f>+INDEX([1]!TABLA_MAESTRO_DE_ARTICULO[ItemName],MATCH(Tabla_lineas[[#This Row],[CODIGO SAP]],[1]!TABLA_MAESTRO_DE_ARTICULO[ItemCode],0))</f>
        <v>LOPERAMIDA 2 MG X 1 COMP.</v>
      </c>
      <c r="K9854" t="s">
        <v>892</v>
      </c>
      <c r="L9854" s="3" t="str">
        <f>+INDEX([1]!TABLA_MAESTRO_DE_ARTICULO[SubGroupName],MATCH(Tabla_lineas[[#This Row],[CODIGO SAP]],[1]!TABLA_MAESTRO_DE_ARTICULO[ItemCode],0))</f>
        <v>COMPRIMIDO</v>
      </c>
      <c r="M9854" t="s">
        <v>893</v>
      </c>
      <c r="O9854" t="s">
        <v>45</v>
      </c>
      <c r="S9854">
        <v>1000</v>
      </c>
      <c r="V9854">
        <v>0.3</v>
      </c>
      <c r="Z9854" t="s">
        <v>46</v>
      </c>
      <c r="AM9854" t="str">
        <f>SUBSTITUTE(Tabla_lineas[[#This Row],[Codigo Liname]]," ","")</f>
        <v>A0702</v>
      </c>
      <c r="AY9854" s="4"/>
    </row>
    <row r="9855" spans="1:51" customFormat="1" x14ac:dyDescent="0.25">
      <c r="A9855" s="2">
        <v>917</v>
      </c>
      <c r="B9855" t="s">
        <v>1528</v>
      </c>
      <c r="C9855" t="str">
        <f t="shared" si="156"/>
        <v>COTI</v>
      </c>
      <c r="E9855" t="s">
        <v>826</v>
      </c>
      <c r="F9855">
        <v>31.92</v>
      </c>
      <c r="G9855">
        <v>15.3</v>
      </c>
      <c r="H9855" t="s">
        <v>827</v>
      </c>
      <c r="I9855" s="2"/>
      <c r="J9855" t="str">
        <f>+INDEX([1]!TABLA_MAESTRO_DE_ARTICULO[ItemName],MATCH(Tabla_lineas[[#This Row],[CODIGO SAP]],[1]!TABLA_MAESTRO_DE_ARTICULO[ItemCode],0))</f>
        <v>IFABENA 5% X 20 G CREMA DERMICA</v>
      </c>
      <c r="K9855" t="s">
        <v>829</v>
      </c>
      <c r="L9855" s="3" t="str">
        <f>+INDEX([1]!TABLA_MAESTRO_DE_ARTICULO[SubGroupName],MATCH(Tabla_lineas[[#This Row],[CODIGO SAP]],[1]!TABLA_MAESTRO_DE_ARTICULO[ItemCode],0))</f>
        <v>CREMA DERMICA</v>
      </c>
      <c r="M9855" t="s">
        <v>830</v>
      </c>
      <c r="O9855" t="s">
        <v>223</v>
      </c>
      <c r="S9855">
        <v>50</v>
      </c>
      <c r="V9855">
        <v>15</v>
      </c>
      <c r="Z9855" t="s">
        <v>46</v>
      </c>
      <c r="AM9855" t="str">
        <f>SUBSTITUTE(Tabla_lineas[[#This Row],[Codigo Liname]]," ","")</f>
        <v>D0105</v>
      </c>
      <c r="AY9855" s="4"/>
    </row>
    <row r="9856" spans="1:51" customFormat="1" x14ac:dyDescent="0.25">
      <c r="A9856" s="2">
        <v>917</v>
      </c>
      <c r="B9856" t="s">
        <v>1528</v>
      </c>
      <c r="C9856" t="str">
        <f t="shared" si="156"/>
        <v>COTI</v>
      </c>
      <c r="E9856" t="s">
        <v>476</v>
      </c>
      <c r="F9856">
        <v>24.52</v>
      </c>
      <c r="G9856">
        <v>9.4</v>
      </c>
      <c r="H9856" t="s">
        <v>477</v>
      </c>
      <c r="I9856" s="2"/>
      <c r="J9856" t="str">
        <f>+INDEX([1]!TABLA_MAESTRO_DE_ARTICULO[ItemName],MATCH(Tabla_lineas[[#This Row],[CODIGO SAP]],[1]!TABLA_MAESTRO_DE_ARTICULO[ItemCode],0))</f>
        <v>BETAMETASONA 0,1 % X 15 G CREMA DERMICA</v>
      </c>
      <c r="K9856" t="s">
        <v>479</v>
      </c>
      <c r="L9856" s="3" t="str">
        <f>+INDEX([1]!TABLA_MAESTRO_DE_ARTICULO[SubGroupName],MATCH(Tabla_lineas[[#This Row],[CODIGO SAP]],[1]!TABLA_MAESTRO_DE_ARTICULO[ItemCode],0))</f>
        <v>CREMA DERMICA</v>
      </c>
      <c r="M9856" t="s">
        <v>480</v>
      </c>
      <c r="O9856" t="s">
        <v>297</v>
      </c>
      <c r="S9856">
        <v>200</v>
      </c>
      <c r="V9856">
        <v>9</v>
      </c>
      <c r="Z9856" t="s">
        <v>46</v>
      </c>
      <c r="AM9856" t="str">
        <f>SUBSTITUTE(Tabla_lineas[[#This Row],[Codigo Liname]]," ","")</f>
        <v>D0701</v>
      </c>
      <c r="AY9856" s="4"/>
    </row>
    <row r="9857" spans="1:51" customFormat="1" x14ac:dyDescent="0.25">
      <c r="A9857" s="2">
        <v>917</v>
      </c>
      <c r="B9857" t="s">
        <v>1528</v>
      </c>
      <c r="C9857" t="str">
        <f t="shared" si="156"/>
        <v>COTI</v>
      </c>
      <c r="E9857" t="s">
        <v>871</v>
      </c>
      <c r="F9857">
        <v>14.69</v>
      </c>
      <c r="G9857">
        <v>8.27</v>
      </c>
      <c r="H9857" t="s">
        <v>872</v>
      </c>
      <c r="I9857" s="2"/>
      <c r="J9857" t="str">
        <f>+INDEX([1]!TABLA_MAESTRO_DE_ARTICULO[ItemName],MATCH(Tabla_lineas[[#This Row],[CODIGO SAP]],[1]!TABLA_MAESTRO_DE_ARTICULO[ItemCode],0))</f>
        <v>MEBENDAZOL 100 MG X 30 ML SUSP.</v>
      </c>
      <c r="K9857" t="s">
        <v>874</v>
      </c>
      <c r="L9857" s="3" t="str">
        <f>+INDEX([1]!TABLA_MAESTRO_DE_ARTICULO[SubGroupName],MATCH(Tabla_lineas[[#This Row],[CODIGO SAP]],[1]!TABLA_MAESTRO_DE_ARTICULO[ItemCode],0))</f>
        <v>SUSPENSION</v>
      </c>
      <c r="M9857" t="s">
        <v>875</v>
      </c>
      <c r="O9857" t="s">
        <v>437</v>
      </c>
      <c r="S9857">
        <v>150</v>
      </c>
      <c r="V9857">
        <v>5</v>
      </c>
      <c r="Z9857" t="s">
        <v>46</v>
      </c>
      <c r="AM9857" t="str">
        <f>SUBSTITUTE(Tabla_lineas[[#This Row],[Codigo Liname]]," ","")</f>
        <v>P0204</v>
      </c>
      <c r="AY9857" s="4"/>
    </row>
    <row r="9858" spans="1:51" customFormat="1" x14ac:dyDescent="0.25">
      <c r="A9858" s="2">
        <v>917</v>
      </c>
      <c r="B9858" t="s">
        <v>1528</v>
      </c>
      <c r="C9858" t="str">
        <f t="shared" si="156"/>
        <v>COTI</v>
      </c>
      <c r="E9858" t="s">
        <v>483</v>
      </c>
      <c r="F9858">
        <v>1.7</v>
      </c>
      <c r="G9858">
        <v>1.7</v>
      </c>
      <c r="H9858" t="s">
        <v>484</v>
      </c>
      <c r="I9858" s="2"/>
      <c r="J9858" t="str">
        <f>+INDEX([1]!TABLA_MAESTRO_DE_ARTICULO[ItemName],MATCH(Tabla_lineas[[#This Row],[CODIGO SAP]],[1]!TABLA_MAESTRO_DE_ARTICULO[ItemCode],0))</f>
        <v>FLUOXETINA 20 MG X 1 COMP.</v>
      </c>
      <c r="K9858" t="s">
        <v>486</v>
      </c>
      <c r="L9858" s="3" t="str">
        <f>+INDEX([1]!TABLA_MAESTRO_DE_ARTICULO[SubGroupName],MATCH(Tabla_lineas[[#This Row],[CODIGO SAP]],[1]!TABLA_MAESTRO_DE_ARTICULO[ItemCode],0))</f>
        <v>COMPRIMIDO</v>
      </c>
      <c r="M9858" t="s">
        <v>487</v>
      </c>
      <c r="O9858" t="s">
        <v>45</v>
      </c>
      <c r="S9858">
        <v>5000</v>
      </c>
      <c r="V9858">
        <v>0.6</v>
      </c>
      <c r="Z9858" t="s">
        <v>46</v>
      </c>
      <c r="AM9858" t="str">
        <f>SUBSTITUTE(Tabla_lineas[[#This Row],[Codigo Liname]]," ","")</f>
        <v>N0604</v>
      </c>
      <c r="AY9858" s="4"/>
    </row>
    <row r="9859" spans="1:51" customFormat="1" x14ac:dyDescent="0.25">
      <c r="A9859" s="2">
        <v>917</v>
      </c>
      <c r="B9859" t="s">
        <v>1528</v>
      </c>
      <c r="C9859" t="str">
        <f t="shared" si="156"/>
        <v>COTI</v>
      </c>
      <c r="E9859" t="s">
        <v>981</v>
      </c>
      <c r="F9859">
        <v>3.98</v>
      </c>
      <c r="G9859">
        <v>3.98</v>
      </c>
      <c r="H9859" t="s">
        <v>982</v>
      </c>
      <c r="I9859" s="2"/>
      <c r="J9859" t="str">
        <f>+INDEX([1]!TABLA_MAESTRO_DE_ARTICULO[ItemName],MATCH(Tabla_lineas[[#This Row],[CODIGO SAP]],[1]!TABLA_MAESTRO_DE_ARTICULO[ItemCode],0))</f>
        <v>GRISEOFULVINA 500 MG X 1 COMP.</v>
      </c>
      <c r="K9859" t="s">
        <v>984</v>
      </c>
      <c r="L9859" s="3" t="str">
        <f>+INDEX([1]!TABLA_MAESTRO_DE_ARTICULO[SubGroupName],MATCH(Tabla_lineas[[#This Row],[CODIGO SAP]],[1]!TABLA_MAESTRO_DE_ARTICULO[ItemCode],0))</f>
        <v>COMPRIMIDO</v>
      </c>
      <c r="M9859" t="s">
        <v>985</v>
      </c>
      <c r="O9859" t="s">
        <v>45</v>
      </c>
      <c r="S9859">
        <v>700</v>
      </c>
      <c r="V9859">
        <v>2.5</v>
      </c>
      <c r="Z9859" t="s">
        <v>46</v>
      </c>
      <c r="AM9859" t="str">
        <f>SUBSTITUTE(Tabla_lineas[[#This Row],[Codigo Liname]]," ","")</f>
        <v>J0204</v>
      </c>
      <c r="AY9859" s="4"/>
    </row>
    <row r="9860" spans="1:51" customFormat="1" x14ac:dyDescent="0.25">
      <c r="A9860" s="2">
        <v>918</v>
      </c>
      <c r="B9860" t="s">
        <v>1529</v>
      </c>
      <c r="C9860" t="str">
        <f t="shared" si="156"/>
        <v>COTI</v>
      </c>
      <c r="E9860" t="s">
        <v>308</v>
      </c>
      <c r="F9860">
        <v>5.07</v>
      </c>
      <c r="G9860">
        <v>5.07</v>
      </c>
      <c r="H9860" t="s">
        <v>309</v>
      </c>
      <c r="I9860" s="2"/>
      <c r="J9860" t="str">
        <f>+INDEX([1]!TABLA_MAESTRO_DE_ARTICULO[ItemName],MATCH(Tabla_lineas[[#This Row],[CODIGO SAP]],[1]!TABLA_MAESTRO_DE_ARTICULO[ItemCode],0))</f>
        <v>KETOROLACO 30 MG X 1 ML X 1 AMP. SOLUCION INY.</v>
      </c>
      <c r="K9860" t="s">
        <v>311</v>
      </c>
      <c r="L9860" s="3" t="str">
        <f>+INDEX([1]!TABLA_MAESTRO_DE_ARTICULO[SubGroupName],MATCH(Tabla_lineas[[#This Row],[CODIGO SAP]],[1]!TABLA_MAESTRO_DE_ARTICULO[ItemCode],0))</f>
        <v>SOLUCION INYECTABLE</v>
      </c>
      <c r="M9860" t="s">
        <v>312</v>
      </c>
      <c r="O9860" t="s">
        <v>249</v>
      </c>
      <c r="S9860">
        <v>1700</v>
      </c>
      <c r="U9860">
        <v>5.07</v>
      </c>
      <c r="V9860">
        <v>3</v>
      </c>
      <c r="Y9860" t="s">
        <v>1530</v>
      </c>
      <c r="Z9860" t="s">
        <v>46</v>
      </c>
      <c r="AM9860" t="str">
        <f>SUBSTITUTE(Tabla_lineas[[#This Row],[Codigo Liname]]," ","")</f>
        <v>M0109</v>
      </c>
      <c r="AY9860" s="4"/>
    </row>
    <row r="9861" spans="1:51" customFormat="1" x14ac:dyDescent="0.25">
      <c r="A9861" s="2">
        <v>919</v>
      </c>
      <c r="B9861" t="s">
        <v>1531</v>
      </c>
      <c r="C9861" t="str">
        <f t="shared" si="156"/>
        <v>COTI</v>
      </c>
      <c r="E9861" t="s">
        <v>895</v>
      </c>
      <c r="F9861">
        <v>2.0499999999999998</v>
      </c>
      <c r="G9861">
        <v>0.75</v>
      </c>
      <c r="H9861" t="s">
        <v>896</v>
      </c>
      <c r="I9861" s="2"/>
      <c r="J9861" t="str">
        <f>+INDEX([1]!TABLA_MAESTRO_DE_ARTICULO[ItemName],MATCH(Tabla_lineas[[#This Row],[CODIGO SAP]],[1]!TABLA_MAESTRO_DE_ARTICULO[ItemCode],0))</f>
        <v>ALOPURINOL 300 MG X 1 COMP. RECUBIERTO</v>
      </c>
      <c r="K9861" t="s">
        <v>898</v>
      </c>
      <c r="L9861" s="3" t="str">
        <f>+INDEX([1]!TABLA_MAESTRO_DE_ARTICULO[SubGroupName],MATCH(Tabla_lineas[[#This Row],[CODIGO SAP]],[1]!TABLA_MAESTRO_DE_ARTICULO[ItemCode],0))</f>
        <v>COMPRIMIDO</v>
      </c>
      <c r="M9861" t="s">
        <v>899</v>
      </c>
      <c r="O9861" t="s">
        <v>45</v>
      </c>
      <c r="S9861">
        <v>3100</v>
      </c>
      <c r="V9861">
        <v>0.4</v>
      </c>
      <c r="Z9861" t="s">
        <v>46</v>
      </c>
      <c r="AM9861" t="str">
        <f>SUBSTITUTE(Tabla_lineas[[#This Row],[Codigo Liname]]," ","")</f>
        <v>M0401</v>
      </c>
      <c r="AY9861" s="4"/>
    </row>
    <row r="9862" spans="1:51" customFormat="1" x14ac:dyDescent="0.25">
      <c r="A9862" s="2">
        <v>919</v>
      </c>
      <c r="B9862" t="s">
        <v>1531</v>
      </c>
      <c r="C9862" t="str">
        <f t="shared" si="156"/>
        <v>COTI</v>
      </c>
      <c r="E9862" t="s">
        <v>539</v>
      </c>
      <c r="F9862">
        <v>25.52</v>
      </c>
      <c r="G9862">
        <v>25.52</v>
      </c>
      <c r="H9862" t="s">
        <v>540</v>
      </c>
      <c r="I9862" s="2"/>
      <c r="J9862" t="str">
        <f>+INDEX([1]!TABLA_MAESTRO_DE_ARTICULO[ItemName],MATCH(Tabla_lineas[[#This Row],[CODIGO SAP]],[1]!TABLA_MAESTRO_DE_ARTICULO[ItemCode],0))</f>
        <v>FENORAL X 2 ML X 1 AMP. SOLUCION INY.</v>
      </c>
      <c r="K9862" t="s">
        <v>542</v>
      </c>
      <c r="L9862" s="3" t="str">
        <f>+INDEX([1]!TABLA_MAESTRO_DE_ARTICULO[SubGroupName],MATCH(Tabla_lineas[[#This Row],[CODIGO SAP]],[1]!TABLA_MAESTRO_DE_ARTICULO[ItemCode],0))</f>
        <v>SOLUCION INYECTABLE</v>
      </c>
      <c r="M9862" t="s">
        <v>543</v>
      </c>
      <c r="O9862" t="s">
        <v>544</v>
      </c>
      <c r="S9862">
        <v>400</v>
      </c>
      <c r="V9862">
        <v>5</v>
      </c>
      <c r="Z9862" t="s">
        <v>46</v>
      </c>
      <c r="AM9862" t="str">
        <f>SUBSTITUTE(Tabla_lineas[[#This Row],[Codigo Liname]]," ","")</f>
        <v>M0110</v>
      </c>
      <c r="AY9862" s="4"/>
    </row>
    <row r="9863" spans="1:51" customFormat="1" x14ac:dyDescent="0.25">
      <c r="A9863" s="2">
        <v>920</v>
      </c>
      <c r="B9863" t="s">
        <v>1532</v>
      </c>
      <c r="C9863" t="s">
        <v>1533</v>
      </c>
      <c r="E9863" t="s">
        <v>449</v>
      </c>
      <c r="F9863">
        <v>4.2</v>
      </c>
      <c r="G9863">
        <v>2.2799999999999998</v>
      </c>
      <c r="H9863" t="s">
        <v>450</v>
      </c>
      <c r="I9863" s="2">
        <v>2.2799999999999998</v>
      </c>
      <c r="J9863" t="s">
        <v>451</v>
      </c>
      <c r="K9863" t="s">
        <v>452</v>
      </c>
      <c r="L9863" s="3" t="str">
        <f>+INDEX([1]!TABLA_MAESTRO_DE_ARTICULO[SubGroupName],MATCH(Tabla_lineas[[#This Row],[CODIGO SAP]],[1]!TABLA_MAESTRO_DE_ARTICULO[ItemCode],0))</f>
        <v>OVULO VAGINAL</v>
      </c>
      <c r="M9863" t="s">
        <v>453</v>
      </c>
      <c r="N9863">
        <v>19</v>
      </c>
      <c r="O9863" t="s">
        <v>97</v>
      </c>
      <c r="S9863">
        <v>500</v>
      </c>
      <c r="U9863">
        <v>2.2799999999999998</v>
      </c>
      <c r="V9863">
        <v>2.27</v>
      </c>
      <c r="W9863">
        <v>0.7</v>
      </c>
      <c r="Z9863" t="s">
        <v>46</v>
      </c>
      <c r="AA9863" t="s">
        <v>126</v>
      </c>
      <c r="AB9863" s="5">
        <v>46308</v>
      </c>
      <c r="AM9863" t="str">
        <f>SUBSTITUTE(Tabla_lineas[[#This Row],[Codigo Liname]]," ","")</f>
        <v>G0102</v>
      </c>
      <c r="AY9863" s="4"/>
    </row>
    <row r="9864" spans="1:51" customFormat="1" x14ac:dyDescent="0.25">
      <c r="A9864" s="2">
        <v>920</v>
      </c>
      <c r="B9864" t="s">
        <v>1532</v>
      </c>
      <c r="C9864" t="s">
        <v>1533</v>
      </c>
      <c r="E9864" t="s">
        <v>363</v>
      </c>
      <c r="F9864">
        <v>22.68</v>
      </c>
      <c r="G9864">
        <v>19.34</v>
      </c>
      <c r="H9864" t="s">
        <v>364</v>
      </c>
      <c r="I9864" s="2">
        <v>19.34</v>
      </c>
      <c r="J9864" t="s">
        <v>365</v>
      </c>
      <c r="K9864" t="s">
        <v>366</v>
      </c>
      <c r="L9864" s="3" t="str">
        <f>+INDEX([1]!TABLA_MAESTRO_DE_ARTICULO[SubGroupName],MATCH(Tabla_lineas[[#This Row],[CODIGO SAP]],[1]!TABLA_MAESTRO_DE_ARTICULO[ItemCode],0))</f>
        <v>POLVO PARA INYECTABLE</v>
      </c>
      <c r="M9864" t="s">
        <v>367</v>
      </c>
      <c r="N9864">
        <v>12</v>
      </c>
      <c r="O9864" t="s">
        <v>52</v>
      </c>
      <c r="S9864">
        <v>400</v>
      </c>
      <c r="U9864">
        <v>19.34</v>
      </c>
      <c r="V9864">
        <v>19.329999999999998</v>
      </c>
      <c r="W9864">
        <v>4.2</v>
      </c>
      <c r="Z9864" t="s">
        <v>46</v>
      </c>
      <c r="AA9864" t="s">
        <v>120</v>
      </c>
      <c r="AB9864" s="5">
        <v>46308</v>
      </c>
      <c r="AM9864" t="str">
        <f>SUBSTITUTE(Tabla_lineas[[#This Row],[Codigo Liname]]," ","")</f>
        <v>J0116</v>
      </c>
      <c r="AY9864" s="4"/>
    </row>
    <row r="9865" spans="1:51" customFormat="1" x14ac:dyDescent="0.25">
      <c r="A9865" s="2">
        <v>920</v>
      </c>
      <c r="B9865" t="s">
        <v>1532</v>
      </c>
      <c r="C9865" t="s">
        <v>1533</v>
      </c>
      <c r="E9865" t="s">
        <v>54</v>
      </c>
      <c r="F9865">
        <v>87.59</v>
      </c>
      <c r="G9865">
        <v>16.8</v>
      </c>
      <c r="H9865" t="s">
        <v>55</v>
      </c>
      <c r="I9865" s="2">
        <v>16.8</v>
      </c>
      <c r="J9865" t="s">
        <v>56</v>
      </c>
      <c r="K9865" t="s">
        <v>57</v>
      </c>
      <c r="L9865" s="3" t="str">
        <f>+INDEX([1]!TABLA_MAESTRO_DE_ARTICULO[SubGroupName],MATCH(Tabla_lineas[[#This Row],[CODIGO SAP]],[1]!TABLA_MAESTRO_DE_ARTICULO[ItemCode],0))</f>
        <v>CREMA VAGINAL</v>
      </c>
      <c r="M9865" t="s">
        <v>58</v>
      </c>
      <c r="N9865">
        <v>21</v>
      </c>
      <c r="O9865" t="s">
        <v>59</v>
      </c>
      <c r="S9865">
        <v>50</v>
      </c>
      <c r="U9865">
        <v>16.8</v>
      </c>
      <c r="V9865">
        <v>16.79</v>
      </c>
      <c r="W9865">
        <v>8</v>
      </c>
      <c r="Z9865" t="s">
        <v>46</v>
      </c>
      <c r="AA9865" t="s">
        <v>153</v>
      </c>
      <c r="AB9865" s="5">
        <v>46270</v>
      </c>
      <c r="AM9865" t="str">
        <f>SUBSTITUTE(Tabla_lineas[[#This Row],[Codigo Liname]]," ","")</f>
        <v>G0103</v>
      </c>
      <c r="AY9865" s="4"/>
    </row>
    <row r="9866" spans="1:51" customFormat="1" x14ac:dyDescent="0.25">
      <c r="A9866" s="2">
        <v>920</v>
      </c>
      <c r="B9866" t="s">
        <v>1532</v>
      </c>
      <c r="C9866" t="s">
        <v>1533</v>
      </c>
      <c r="E9866" t="s">
        <v>218</v>
      </c>
      <c r="F9866">
        <v>28.9</v>
      </c>
      <c r="G9866">
        <v>13.37</v>
      </c>
      <c r="H9866" t="s">
        <v>219</v>
      </c>
      <c r="I9866" s="2">
        <v>13.37</v>
      </c>
      <c r="J9866" t="s">
        <v>220</v>
      </c>
      <c r="K9866" t="s">
        <v>221</v>
      </c>
      <c r="L9866" s="3" t="str">
        <f>+INDEX([1]!TABLA_MAESTRO_DE_ARTICULO[SubGroupName],MATCH(Tabla_lineas[[#This Row],[CODIGO SAP]],[1]!TABLA_MAESTRO_DE_ARTICULO[ItemCode],0))</f>
        <v>CREMA DERMICA</v>
      </c>
      <c r="M9866" t="s">
        <v>222</v>
      </c>
      <c r="N9866">
        <v>20</v>
      </c>
      <c r="O9866" t="s">
        <v>223</v>
      </c>
      <c r="S9866">
        <v>50</v>
      </c>
      <c r="U9866">
        <v>13.37</v>
      </c>
      <c r="V9866">
        <v>13.36</v>
      </c>
      <c r="W9866">
        <v>4.5</v>
      </c>
      <c r="Z9866" t="s">
        <v>53</v>
      </c>
      <c r="AA9866" t="s">
        <v>153</v>
      </c>
      <c r="AB9866" s="5">
        <v>46308</v>
      </c>
      <c r="AM9866" t="str">
        <f>SUBSTITUTE(Tabla_lineas[[#This Row],[Codigo Liname]]," ","")</f>
        <v>D0103</v>
      </c>
      <c r="AY9866" s="4"/>
    </row>
    <row r="9867" spans="1:51" customFormat="1" x14ac:dyDescent="0.25">
      <c r="A9867" s="2">
        <v>920</v>
      </c>
      <c r="B9867" t="s">
        <v>1532</v>
      </c>
      <c r="C9867" t="s">
        <v>1533</v>
      </c>
      <c r="E9867" t="s">
        <v>224</v>
      </c>
      <c r="F9867">
        <v>0.95</v>
      </c>
      <c r="G9867">
        <v>0.38</v>
      </c>
      <c r="H9867" t="s">
        <v>225</v>
      </c>
      <c r="I9867" s="2">
        <v>0.38</v>
      </c>
      <c r="J9867" t="s">
        <v>226</v>
      </c>
      <c r="K9867" t="s">
        <v>227</v>
      </c>
      <c r="L9867" s="3" t="str">
        <f>+INDEX([1]!TABLA_MAESTRO_DE_ARTICULO[SubGroupName],MATCH(Tabla_lineas[[#This Row],[CODIGO SAP]],[1]!TABLA_MAESTRO_DE_ARTICULO[ItemCode],0))</f>
        <v>COMPRIMIDO</v>
      </c>
      <c r="M9867" t="s">
        <v>228</v>
      </c>
      <c r="N9867">
        <v>22</v>
      </c>
      <c r="O9867" t="s">
        <v>45</v>
      </c>
      <c r="S9867">
        <v>5000</v>
      </c>
      <c r="U9867">
        <v>0.38</v>
      </c>
      <c r="V9867">
        <v>0.37</v>
      </c>
      <c r="W9867">
        <v>0.12</v>
      </c>
      <c r="Z9867" t="s">
        <v>46</v>
      </c>
      <c r="AA9867" t="s">
        <v>126</v>
      </c>
      <c r="AB9867" s="5">
        <v>46270</v>
      </c>
      <c r="AM9867" t="str">
        <f>SUBSTITUTE(Tabla_lineas[[#This Row],[Codigo Liname]]," ","")</f>
        <v>A1106</v>
      </c>
      <c r="AY9867" s="4"/>
    </row>
    <row r="9868" spans="1:51" customFormat="1" x14ac:dyDescent="0.25">
      <c r="A9868" s="2">
        <v>920</v>
      </c>
      <c r="B9868" t="s">
        <v>1532</v>
      </c>
      <c r="C9868" t="s">
        <v>1533</v>
      </c>
      <c r="E9868" t="s">
        <v>556</v>
      </c>
      <c r="F9868">
        <v>47.41</v>
      </c>
      <c r="G9868">
        <v>27</v>
      </c>
      <c r="H9868" t="s">
        <v>557</v>
      </c>
      <c r="I9868" s="2">
        <v>27</v>
      </c>
      <c r="J9868" t="s">
        <v>558</v>
      </c>
      <c r="K9868" t="s">
        <v>559</v>
      </c>
      <c r="L9868" s="3" t="str">
        <f>+INDEX([1]!TABLA_MAESTRO_DE_ARTICULO[SubGroupName],MATCH(Tabla_lineas[[#This Row],[CODIGO SAP]],[1]!TABLA_MAESTRO_DE_ARTICULO[ItemCode],0))</f>
        <v>SUSPENSION</v>
      </c>
      <c r="M9868" t="s">
        <v>560</v>
      </c>
      <c r="N9868">
        <v>47</v>
      </c>
      <c r="O9868" t="s">
        <v>65</v>
      </c>
      <c r="S9868">
        <v>30</v>
      </c>
      <c r="U9868">
        <v>40.08</v>
      </c>
      <c r="V9868">
        <v>26.99</v>
      </c>
      <c r="W9868">
        <v>10</v>
      </c>
      <c r="Z9868" t="s">
        <v>46</v>
      </c>
      <c r="AA9868" t="s">
        <v>153</v>
      </c>
      <c r="AB9868" s="5">
        <v>46308</v>
      </c>
      <c r="AM9868" t="str">
        <f>SUBSTITUTE(Tabla_lineas[[#This Row],[Codigo Liname]]," ","")</f>
        <v>P0106</v>
      </c>
      <c r="AY9868" s="4"/>
    </row>
    <row r="9869" spans="1:51" customFormat="1" x14ac:dyDescent="0.25">
      <c r="A9869" s="2">
        <v>920</v>
      </c>
      <c r="B9869" t="s">
        <v>1532</v>
      </c>
      <c r="C9869" t="s">
        <v>1533</v>
      </c>
      <c r="E9869" t="s">
        <v>551</v>
      </c>
      <c r="F9869">
        <v>1.23</v>
      </c>
      <c r="G9869">
        <v>0.62</v>
      </c>
      <c r="H9869" t="s">
        <v>552</v>
      </c>
      <c r="I9869" s="2">
        <v>0.62</v>
      </c>
      <c r="J9869" t="s">
        <v>553</v>
      </c>
      <c r="K9869" t="s">
        <v>554</v>
      </c>
      <c r="L9869" s="3" t="str">
        <f>+INDEX([1]!TABLA_MAESTRO_DE_ARTICULO[SubGroupName],MATCH(Tabla_lineas[[#This Row],[CODIGO SAP]],[1]!TABLA_MAESTRO_DE_ARTICULO[ItemCode],0))</f>
        <v>COMPRIMIDO</v>
      </c>
      <c r="M9869" t="s">
        <v>555</v>
      </c>
      <c r="N9869">
        <v>34</v>
      </c>
      <c r="O9869" t="s">
        <v>45</v>
      </c>
      <c r="S9869">
        <v>1000</v>
      </c>
      <c r="U9869">
        <v>0.62</v>
      </c>
      <c r="V9869">
        <v>0.61</v>
      </c>
      <c r="W9869">
        <v>0.12</v>
      </c>
      <c r="Z9869" t="s">
        <v>46</v>
      </c>
      <c r="AA9869" t="s">
        <v>126</v>
      </c>
      <c r="AB9869" s="5">
        <v>46308</v>
      </c>
      <c r="AM9869" t="str">
        <f>SUBSTITUTE(Tabla_lineas[[#This Row],[Codigo Liname]]," ","")</f>
        <v>C0304</v>
      </c>
      <c r="AY9869" s="4"/>
    </row>
    <row r="9870" spans="1:51" customFormat="1" x14ac:dyDescent="0.25">
      <c r="A9870" s="2">
        <v>920</v>
      </c>
      <c r="B9870" t="s">
        <v>1532</v>
      </c>
      <c r="C9870" t="s">
        <v>1533</v>
      </c>
      <c r="E9870" t="s">
        <v>287</v>
      </c>
      <c r="F9870">
        <v>0.48</v>
      </c>
      <c r="G9870">
        <v>0.31</v>
      </c>
      <c r="H9870" t="s">
        <v>288</v>
      </c>
      <c r="I9870" s="2">
        <v>0.31</v>
      </c>
      <c r="J9870" t="s">
        <v>289</v>
      </c>
      <c r="K9870" t="s">
        <v>290</v>
      </c>
      <c r="L9870" s="3" t="str">
        <f>+INDEX([1]!TABLA_MAESTRO_DE_ARTICULO[SubGroupName],MATCH(Tabla_lineas[[#This Row],[CODIGO SAP]],[1]!TABLA_MAESTRO_DE_ARTICULO[ItemCode],0))</f>
        <v>COMPRIMIDO</v>
      </c>
      <c r="M9870" t="s">
        <v>291</v>
      </c>
      <c r="N9870">
        <v>38</v>
      </c>
      <c r="O9870" t="s">
        <v>45</v>
      </c>
      <c r="S9870">
        <v>3000</v>
      </c>
      <c r="U9870">
        <v>0.48</v>
      </c>
      <c r="V9870">
        <v>0.3</v>
      </c>
      <c r="W9870">
        <v>0.12</v>
      </c>
      <c r="Z9870" t="s">
        <v>46</v>
      </c>
      <c r="AA9870" t="s">
        <v>153</v>
      </c>
      <c r="AB9870" s="5">
        <v>46308</v>
      </c>
      <c r="AM9870" t="str">
        <f>SUBSTITUTE(Tabla_lineas[[#This Row],[Codigo Liname]]," ","")</f>
        <v>A1001</v>
      </c>
      <c r="AY9870" s="4"/>
    </row>
    <row r="9871" spans="1:51" customFormat="1" x14ac:dyDescent="0.25">
      <c r="A9871" s="2">
        <v>920</v>
      </c>
      <c r="B9871" t="s">
        <v>1532</v>
      </c>
      <c r="C9871" t="s">
        <v>1533</v>
      </c>
      <c r="E9871" t="s">
        <v>459</v>
      </c>
      <c r="F9871">
        <v>4.76</v>
      </c>
      <c r="G9871">
        <v>2.89</v>
      </c>
      <c r="H9871" t="s">
        <v>460</v>
      </c>
      <c r="I9871" s="2">
        <v>2.89</v>
      </c>
      <c r="J9871" t="s">
        <v>461</v>
      </c>
      <c r="K9871" t="s">
        <v>462</v>
      </c>
      <c r="L9871" s="3" t="str">
        <f>+INDEX([1]!TABLA_MAESTRO_DE_ARTICULO[SubGroupName],MATCH(Tabla_lineas[[#This Row],[CODIGO SAP]],[1]!TABLA_MAESTRO_DE_ARTICULO[ItemCode],0))</f>
        <v>COMPRIMIDO</v>
      </c>
      <c r="M9871" t="s">
        <v>1534</v>
      </c>
      <c r="N9871">
        <v>45</v>
      </c>
      <c r="O9871" t="s">
        <v>45</v>
      </c>
      <c r="S9871">
        <v>300</v>
      </c>
      <c r="U9871">
        <v>2.89</v>
      </c>
      <c r="V9871">
        <v>2.88</v>
      </c>
      <c r="W9871">
        <v>0.7</v>
      </c>
      <c r="Z9871" t="s">
        <v>46</v>
      </c>
      <c r="AA9871" t="s">
        <v>120</v>
      </c>
      <c r="AB9871" s="5">
        <v>46308</v>
      </c>
      <c r="AM9871" t="str">
        <f>SUBSTITUTE(Tabla_lineas[[#This Row],[Codigo Liname]]," ","")</f>
        <v>P0205</v>
      </c>
      <c r="AY9871" s="4"/>
    </row>
    <row r="9872" spans="1:51" customFormat="1" x14ac:dyDescent="0.25">
      <c r="A9872" s="2">
        <v>920</v>
      </c>
      <c r="B9872" t="s">
        <v>1532</v>
      </c>
      <c r="C9872" t="s">
        <v>1533</v>
      </c>
      <c r="E9872" t="s">
        <v>390</v>
      </c>
      <c r="F9872">
        <v>0.92</v>
      </c>
      <c r="G9872">
        <v>0.65</v>
      </c>
      <c r="H9872" t="s">
        <v>391</v>
      </c>
      <c r="I9872" s="2">
        <v>0.65</v>
      </c>
      <c r="J9872" t="s">
        <v>392</v>
      </c>
      <c r="K9872" t="s">
        <v>393</v>
      </c>
      <c r="L9872" s="3" t="str">
        <f>+INDEX([1]!TABLA_MAESTRO_DE_ARTICULO[SubGroupName],MATCH(Tabla_lineas[[#This Row],[CODIGO SAP]],[1]!TABLA_MAESTRO_DE_ARTICULO[ItemCode],0))</f>
        <v>COMPRIMIDO</v>
      </c>
      <c r="M9872" t="s">
        <v>394</v>
      </c>
      <c r="N9872">
        <v>66</v>
      </c>
      <c r="O9872" t="s">
        <v>45</v>
      </c>
      <c r="S9872">
        <v>1000</v>
      </c>
      <c r="U9872">
        <v>0.65</v>
      </c>
      <c r="V9872">
        <v>0.64</v>
      </c>
      <c r="W9872">
        <v>0.15</v>
      </c>
      <c r="Z9872" t="s">
        <v>53</v>
      </c>
      <c r="AA9872" t="s">
        <v>153</v>
      </c>
      <c r="AB9872" s="5">
        <v>46308</v>
      </c>
      <c r="AM9872" t="str">
        <f>SUBSTITUTE(Tabla_lineas[[#This Row],[Codigo Liname]]," ","")</f>
        <v>A1206</v>
      </c>
      <c r="AY9872" s="4"/>
    </row>
    <row r="9873" spans="1:51" customFormat="1" x14ac:dyDescent="0.25">
      <c r="A9873" s="2">
        <v>920</v>
      </c>
      <c r="B9873" t="s">
        <v>1532</v>
      </c>
      <c r="C9873" t="s">
        <v>1533</v>
      </c>
      <c r="E9873" t="s">
        <v>358</v>
      </c>
      <c r="F9873">
        <v>12.96</v>
      </c>
      <c r="G9873">
        <v>6</v>
      </c>
      <c r="H9873" t="s">
        <v>359</v>
      </c>
      <c r="I9873" s="2">
        <v>6</v>
      </c>
      <c r="J9873" t="s">
        <v>360</v>
      </c>
      <c r="K9873" t="s">
        <v>361</v>
      </c>
      <c r="L9873" s="3" t="str">
        <f>+INDEX([1]!TABLA_MAESTRO_DE_ARTICULO[SubGroupName],MATCH(Tabla_lineas[[#This Row],[CODIGO SAP]],[1]!TABLA_MAESTRO_DE_ARTICULO[ItemCode],0))</f>
        <v>POLVO PARA INYECTABLE</v>
      </c>
      <c r="M9873" t="s">
        <v>362</v>
      </c>
      <c r="N9873">
        <v>11</v>
      </c>
      <c r="O9873" t="s">
        <v>52</v>
      </c>
      <c r="S9873">
        <v>200</v>
      </c>
      <c r="U9873">
        <v>6.27</v>
      </c>
      <c r="V9873">
        <v>5.99</v>
      </c>
      <c r="W9873">
        <v>3</v>
      </c>
      <c r="Z9873" t="s">
        <v>46</v>
      </c>
      <c r="AA9873" t="s">
        <v>120</v>
      </c>
      <c r="AB9873" s="5">
        <v>46270</v>
      </c>
      <c r="AM9873" t="str">
        <f>SUBSTITUTE(Tabla_lineas[[#This Row],[Codigo Liname]]," ","")</f>
        <v>J0115</v>
      </c>
      <c r="AY9873" s="4"/>
    </row>
    <row r="9874" spans="1:51" customFormat="1" x14ac:dyDescent="0.25">
      <c r="A9874" s="2">
        <v>920</v>
      </c>
      <c r="B9874" t="s">
        <v>1532</v>
      </c>
      <c r="C9874" t="s">
        <v>1533</v>
      </c>
      <c r="E9874" t="s">
        <v>333</v>
      </c>
      <c r="F9874">
        <v>0.8</v>
      </c>
      <c r="G9874">
        <v>0.8</v>
      </c>
      <c r="H9874" t="s">
        <v>334</v>
      </c>
      <c r="I9874" s="2">
        <v>0.82</v>
      </c>
      <c r="J9874" t="s">
        <v>335</v>
      </c>
      <c r="K9874" t="s">
        <v>336</v>
      </c>
      <c r="L9874" s="3" t="str">
        <f>+INDEX([1]!TABLA_MAESTRO_DE_ARTICULO[SubGroupName],MATCH(Tabla_lineas[[#This Row],[CODIGO SAP]],[1]!TABLA_MAESTRO_DE_ARTICULO[ItemCode],0))</f>
        <v>COMPRIMIDO</v>
      </c>
      <c r="M9874" t="s">
        <v>337</v>
      </c>
      <c r="N9874">
        <v>49</v>
      </c>
      <c r="O9874" t="s">
        <v>45</v>
      </c>
      <c r="S9874">
        <v>10000</v>
      </c>
      <c r="U9874">
        <v>0.83</v>
      </c>
      <c r="V9874">
        <v>0.79</v>
      </c>
      <c r="W9874">
        <v>0.12</v>
      </c>
      <c r="Z9874" t="s">
        <v>46</v>
      </c>
      <c r="AA9874" t="s">
        <v>126</v>
      </c>
      <c r="AB9874" s="5">
        <v>46270</v>
      </c>
      <c r="AM9874" t="str">
        <f>SUBSTITUTE(Tabla_lineas[[#This Row],[Codigo Liname]]," ","")</f>
        <v>A1109</v>
      </c>
      <c r="AY9874" s="4"/>
    </row>
    <row r="9875" spans="1:51" customFormat="1" x14ac:dyDescent="0.25">
      <c r="A9875" s="2">
        <v>920</v>
      </c>
      <c r="B9875" t="s">
        <v>1532</v>
      </c>
      <c r="C9875" t="s">
        <v>1533</v>
      </c>
      <c r="E9875" t="s">
        <v>379</v>
      </c>
      <c r="F9875">
        <v>0.6</v>
      </c>
      <c r="G9875">
        <v>0.45</v>
      </c>
      <c r="H9875" t="s">
        <v>380</v>
      </c>
      <c r="I9875" s="2">
        <v>0.45</v>
      </c>
      <c r="J9875" t="s">
        <v>381</v>
      </c>
      <c r="K9875" t="s">
        <v>382</v>
      </c>
      <c r="L9875" s="3" t="str">
        <f>+INDEX([1]!TABLA_MAESTRO_DE_ARTICULO[SubGroupName],MATCH(Tabla_lineas[[#This Row],[CODIGO SAP]],[1]!TABLA_MAESTRO_DE_ARTICULO[ItemCode],0))</f>
        <v>COMPRIMIDO</v>
      </c>
      <c r="M9875" t="s">
        <v>383</v>
      </c>
      <c r="N9875">
        <v>64</v>
      </c>
      <c r="O9875" t="s">
        <v>45</v>
      </c>
      <c r="S9875">
        <v>5000</v>
      </c>
      <c r="U9875">
        <v>0.45</v>
      </c>
      <c r="V9875">
        <v>0.44</v>
      </c>
      <c r="W9875">
        <v>0.12</v>
      </c>
      <c r="Z9875" t="s">
        <v>46</v>
      </c>
      <c r="AA9875" t="s">
        <v>120</v>
      </c>
      <c r="AB9875" s="5">
        <v>46308</v>
      </c>
      <c r="AM9875" t="str">
        <f>SUBSTITUTE(Tabla_lineas[[#This Row],[Codigo Liname]]," ","")</f>
        <v>B0308</v>
      </c>
      <c r="AY9875" s="4"/>
    </row>
    <row r="9876" spans="1:51" customFormat="1" x14ac:dyDescent="0.25">
      <c r="A9876" s="2">
        <v>920</v>
      </c>
      <c r="B9876" t="s">
        <v>1532</v>
      </c>
      <c r="C9876" t="s">
        <v>1533</v>
      </c>
      <c r="E9876" t="s">
        <v>519</v>
      </c>
      <c r="F9876">
        <v>3.25</v>
      </c>
      <c r="G9876">
        <v>3.25</v>
      </c>
      <c r="H9876" t="s">
        <v>520</v>
      </c>
      <c r="I9876" s="2">
        <v>4.13</v>
      </c>
      <c r="J9876" t="s">
        <v>521</v>
      </c>
      <c r="K9876" t="s">
        <v>522</v>
      </c>
      <c r="L9876" s="3" t="str">
        <f>+INDEX([1]!TABLA_MAESTRO_DE_ARTICULO[SubGroupName],MATCH(Tabla_lineas[[#This Row],[CODIGO SAP]],[1]!TABLA_MAESTRO_DE_ARTICULO[ItemCode],0))</f>
        <v>COMPRIMIDO</v>
      </c>
      <c r="M9876" t="s">
        <v>523</v>
      </c>
      <c r="N9876">
        <v>7</v>
      </c>
      <c r="O9876" t="s">
        <v>45</v>
      </c>
      <c r="S9876">
        <v>1000</v>
      </c>
      <c r="U9876">
        <v>5.03</v>
      </c>
      <c r="V9876">
        <v>3.24</v>
      </c>
      <c r="W9876">
        <v>0.8</v>
      </c>
      <c r="Z9876" t="s">
        <v>46</v>
      </c>
      <c r="AA9876" t="s">
        <v>120</v>
      </c>
      <c r="AB9876" s="5">
        <v>46308</v>
      </c>
      <c r="AM9876" t="str">
        <f>SUBSTITUTE(Tabla_lineas[[#This Row],[Codigo Liname]]," ","")</f>
        <v>C0102</v>
      </c>
      <c r="AY9876" s="4"/>
    </row>
    <row r="9877" spans="1:51" customFormat="1" x14ac:dyDescent="0.25">
      <c r="A9877" s="2">
        <v>920</v>
      </c>
      <c r="B9877" t="s">
        <v>1532</v>
      </c>
      <c r="C9877" t="s">
        <v>1533</v>
      </c>
      <c r="E9877" t="s">
        <v>166</v>
      </c>
      <c r="F9877">
        <v>111.67</v>
      </c>
      <c r="G9877">
        <v>75.34</v>
      </c>
      <c r="H9877" t="s">
        <v>167</v>
      </c>
      <c r="I9877" s="2">
        <v>75.34</v>
      </c>
      <c r="J9877" t="s">
        <v>168</v>
      </c>
      <c r="K9877" t="s">
        <v>169</v>
      </c>
      <c r="L9877" s="3" t="str">
        <f>+INDEX([1]!TABLA_MAESTRO_DE_ARTICULO[SubGroupName],MATCH(Tabla_lineas[[#This Row],[CODIGO SAP]],[1]!TABLA_MAESTRO_DE_ARTICULO[ItemCode],0))</f>
        <v>POLVO PARA SUSPENSION</v>
      </c>
      <c r="M9877" t="s">
        <v>170</v>
      </c>
      <c r="N9877">
        <v>9</v>
      </c>
      <c r="O9877" t="s">
        <v>65</v>
      </c>
      <c r="S9877">
        <v>50</v>
      </c>
      <c r="U9877">
        <v>144.88999999999999</v>
      </c>
      <c r="V9877">
        <v>75.33</v>
      </c>
      <c r="W9877">
        <v>25</v>
      </c>
      <c r="Z9877" t="s">
        <v>46</v>
      </c>
      <c r="AA9877" t="s">
        <v>120</v>
      </c>
      <c r="AB9877" s="5">
        <v>46270</v>
      </c>
      <c r="AM9877" t="str">
        <f>SUBSTITUTE(Tabla_lineas[[#This Row],[Codigo Liname]]," ","")</f>
        <v>J0110</v>
      </c>
      <c r="AY9877" s="4"/>
    </row>
    <row r="9878" spans="1:51" customFormat="1" x14ac:dyDescent="0.25">
      <c r="A9878" s="2">
        <v>920</v>
      </c>
      <c r="B9878" t="s">
        <v>1532</v>
      </c>
      <c r="C9878" t="s">
        <v>1533</v>
      </c>
      <c r="E9878" t="s">
        <v>203</v>
      </c>
      <c r="F9878">
        <v>1.64</v>
      </c>
      <c r="G9878">
        <v>1.17</v>
      </c>
      <c r="H9878" t="s">
        <v>204</v>
      </c>
      <c r="I9878" s="2">
        <v>1.17</v>
      </c>
      <c r="J9878" t="s">
        <v>205</v>
      </c>
      <c r="K9878" t="s">
        <v>206</v>
      </c>
      <c r="L9878" s="3" t="str">
        <f>+INDEX([1]!TABLA_MAESTRO_DE_ARTICULO[SubGroupName],MATCH(Tabla_lineas[[#This Row],[CODIGO SAP]],[1]!TABLA_MAESTRO_DE_ARTICULO[ItemCode],0))</f>
        <v>COMPRIMIDO</v>
      </c>
      <c r="M9878" t="s">
        <v>207</v>
      </c>
      <c r="N9878">
        <v>16</v>
      </c>
      <c r="O9878" t="s">
        <v>45</v>
      </c>
      <c r="S9878">
        <v>3000</v>
      </c>
      <c r="U9878">
        <v>3.72</v>
      </c>
      <c r="V9878">
        <v>1.1599999999999999</v>
      </c>
      <c r="W9878">
        <v>0.38</v>
      </c>
      <c r="Z9878" t="s">
        <v>46</v>
      </c>
      <c r="AA9878" t="s">
        <v>120</v>
      </c>
      <c r="AB9878" s="5">
        <v>46260</v>
      </c>
      <c r="AM9878" t="str">
        <f>SUBSTITUTE(Tabla_lineas[[#This Row],[Codigo Liname]]," ","")</f>
        <v>J0127</v>
      </c>
      <c r="AY9878" s="4"/>
    </row>
    <row r="9879" spans="1:51" customFormat="1" x14ac:dyDescent="0.25">
      <c r="A9879" s="2">
        <v>921</v>
      </c>
      <c r="B9879" t="s">
        <v>1535</v>
      </c>
      <c r="C9879" t="str">
        <f t="shared" ref="C9879:C9933" si="157">IFERROR(VALUE(RIGHT(TRIM(LEFT(B9879,SEARCH("Eco",B9879)-1)),7)),"COTI")</f>
        <v>COTI</v>
      </c>
      <c r="E9879" t="s">
        <v>148</v>
      </c>
      <c r="F9879">
        <v>5.12</v>
      </c>
      <c r="G9879">
        <v>3.52</v>
      </c>
      <c r="H9879" t="s">
        <v>149</v>
      </c>
      <c r="I9879" s="2"/>
      <c r="J9879" t="str">
        <f>+INDEX([1]!TABLA_MAESTRO_DE_ARTICULO[ItemName],MATCH(Tabla_lineas[[#This Row],[CODIGO SAP]],[1]!TABLA_MAESTRO_DE_ARTICULO[ItemCode],0))</f>
        <v>MELOXICAM 15 MG X 1 COMP.</v>
      </c>
      <c r="K9879" t="s">
        <v>151</v>
      </c>
      <c r="L9879" s="3" t="str">
        <f>+INDEX([1]!TABLA_MAESTRO_DE_ARTICULO[SubGroupName],MATCH(Tabla_lineas[[#This Row],[CODIGO SAP]],[1]!TABLA_MAESTRO_DE_ARTICULO[ItemCode],0))</f>
        <v>COMPRIMIDO</v>
      </c>
      <c r="M9879" t="s">
        <v>152</v>
      </c>
      <c r="O9879" t="s">
        <v>45</v>
      </c>
      <c r="S9879">
        <v>1710</v>
      </c>
      <c r="V9879">
        <v>1</v>
      </c>
      <c r="Z9879" t="s">
        <v>53</v>
      </c>
      <c r="AM9879" t="str">
        <f>SUBSTITUTE(Tabla_lineas[[#This Row],[Codigo Liname]]," ","")</f>
        <v>M0111</v>
      </c>
      <c r="AY9879" s="4"/>
    </row>
    <row r="9880" spans="1:51" customFormat="1" x14ac:dyDescent="0.25">
      <c r="A9880" s="2">
        <v>921</v>
      </c>
      <c r="B9880" t="s">
        <v>1535</v>
      </c>
      <c r="C9880" t="str">
        <f t="shared" si="157"/>
        <v>COTI</v>
      </c>
      <c r="E9880" t="s">
        <v>115</v>
      </c>
      <c r="F9880">
        <v>2.5099999999999998</v>
      </c>
      <c r="G9880">
        <v>2.5099999999999998</v>
      </c>
      <c r="H9880" t="s">
        <v>116</v>
      </c>
      <c r="I9880" s="2"/>
      <c r="J9880" t="str">
        <f>+INDEX([1]!TABLA_MAESTRO_DE_ARTICULO[ItemName],MATCH(Tabla_lineas[[#This Row],[CODIGO SAP]],[1]!TABLA_MAESTRO_DE_ARTICULO[ItemCode],0))</f>
        <v>ACICLOVIR 400 MG X 1 COMP. RECUBIERTO</v>
      </c>
      <c r="K9880" t="s">
        <v>118</v>
      </c>
      <c r="L9880" s="3" t="str">
        <f>+INDEX([1]!TABLA_MAESTRO_DE_ARTICULO[SubGroupName],MATCH(Tabla_lineas[[#This Row],[CODIGO SAP]],[1]!TABLA_MAESTRO_DE_ARTICULO[ItemCode],0))</f>
        <v>COMPRIMIDO</v>
      </c>
      <c r="M9880" t="s">
        <v>119</v>
      </c>
      <c r="O9880" t="s">
        <v>45</v>
      </c>
      <c r="S9880">
        <v>544</v>
      </c>
      <c r="V9880">
        <v>1</v>
      </c>
      <c r="Z9880" t="s">
        <v>46</v>
      </c>
      <c r="AM9880" t="str">
        <f>SUBSTITUTE(Tabla_lineas[[#This Row],[Codigo Liname]]," ","")</f>
        <v>J0504</v>
      </c>
      <c r="AY9880" s="4"/>
    </row>
    <row r="9881" spans="1:51" customFormat="1" x14ac:dyDescent="0.25">
      <c r="A9881" s="2">
        <v>921</v>
      </c>
      <c r="B9881" t="s">
        <v>1535</v>
      </c>
      <c r="C9881" t="str">
        <f t="shared" si="157"/>
        <v>COTI</v>
      </c>
      <c r="E9881" t="s">
        <v>308</v>
      </c>
      <c r="F9881">
        <v>5.07</v>
      </c>
      <c r="G9881">
        <v>5.07</v>
      </c>
      <c r="H9881" t="s">
        <v>309</v>
      </c>
      <c r="I9881" s="2"/>
      <c r="J9881" t="str">
        <f>+INDEX([1]!TABLA_MAESTRO_DE_ARTICULO[ItemName],MATCH(Tabla_lineas[[#This Row],[CODIGO SAP]],[1]!TABLA_MAESTRO_DE_ARTICULO[ItemCode],0))</f>
        <v>KETOROLACO 30 MG X 1 ML X 1 AMP. SOLUCION INY.</v>
      </c>
      <c r="K9881" t="s">
        <v>311</v>
      </c>
      <c r="L9881" s="3" t="str">
        <f>+INDEX([1]!TABLA_MAESTRO_DE_ARTICULO[SubGroupName],MATCH(Tabla_lineas[[#This Row],[CODIGO SAP]],[1]!TABLA_MAESTRO_DE_ARTICULO[ItemCode],0))</f>
        <v>SOLUCION INYECTABLE</v>
      </c>
      <c r="M9881" t="s">
        <v>312</v>
      </c>
      <c r="O9881" t="s">
        <v>249</v>
      </c>
      <c r="S9881">
        <v>200</v>
      </c>
      <c r="V9881">
        <v>2</v>
      </c>
      <c r="Z9881" t="s">
        <v>46</v>
      </c>
      <c r="AM9881" t="str">
        <f>SUBSTITUTE(Tabla_lineas[[#This Row],[Codigo Liname]]," ","")</f>
        <v>M0109</v>
      </c>
      <c r="AY9881" s="4"/>
    </row>
    <row r="9882" spans="1:51" customFormat="1" x14ac:dyDescent="0.25">
      <c r="A9882" s="2">
        <v>921</v>
      </c>
      <c r="B9882" t="s">
        <v>1535</v>
      </c>
      <c r="C9882" t="str">
        <f t="shared" si="157"/>
        <v>COTI</v>
      </c>
      <c r="E9882" t="s">
        <v>66</v>
      </c>
      <c r="F9882">
        <v>32.19</v>
      </c>
      <c r="G9882">
        <v>14.36</v>
      </c>
      <c r="H9882" t="s">
        <v>67</v>
      </c>
      <c r="I9882" s="2"/>
      <c r="J9882" t="str">
        <f>+INDEX([1]!TABLA_MAESTRO_DE_ARTICULO[ItemName],MATCH(Tabla_lineas[[#This Row],[CODIGO SAP]],[1]!TABLA_MAESTRO_DE_ARTICULO[ItemCode],0))</f>
        <v>FLUZET 20 X 1 CAP. BLANDAS</v>
      </c>
      <c r="K9882" t="s">
        <v>69</v>
      </c>
      <c r="L9882" s="3" t="str">
        <f>+INDEX([1]!TABLA_MAESTRO_DE_ARTICULO[SubGroupName],MATCH(Tabla_lineas[[#This Row],[CODIGO SAP]],[1]!TABLA_MAESTRO_DE_ARTICULO[ItemCode],0))</f>
        <v>CAPSULA BLANDA</v>
      </c>
      <c r="M9882" t="s">
        <v>70</v>
      </c>
      <c r="O9882" t="s">
        <v>45</v>
      </c>
      <c r="S9882">
        <v>450</v>
      </c>
      <c r="V9882">
        <v>5</v>
      </c>
      <c r="Z9882" t="s">
        <v>46</v>
      </c>
      <c r="AM9882" t="str">
        <f>SUBSTITUTE(Tabla_lineas[[#This Row],[Codigo Liname]]," ","")</f>
        <v>L0412</v>
      </c>
      <c r="AY9882" s="4"/>
    </row>
    <row r="9883" spans="1:51" customFormat="1" x14ac:dyDescent="0.25">
      <c r="A9883" s="2">
        <v>921</v>
      </c>
      <c r="B9883" t="s">
        <v>1535</v>
      </c>
      <c r="C9883" t="str">
        <f t="shared" si="157"/>
        <v>COTI</v>
      </c>
      <c r="E9883" t="s">
        <v>594</v>
      </c>
      <c r="F9883">
        <v>24.3</v>
      </c>
      <c r="G9883">
        <v>24.3</v>
      </c>
      <c r="H9883" t="s">
        <v>595</v>
      </c>
      <c r="I9883" s="2"/>
      <c r="J9883" t="str">
        <f>+INDEX([1]!TABLA_MAESTRO_DE_ARTICULO[ItemName],MATCH(Tabla_lineas[[#This Row],[CODIGO SAP]],[1]!TABLA_MAESTRO_DE_ARTICULO[ItemCode],0))</f>
        <v>CETIRIZINA 5 MG X 100 ML JARABE</v>
      </c>
      <c r="K9883" t="s">
        <v>597</v>
      </c>
      <c r="L9883" s="3" t="str">
        <f>+INDEX([1]!TABLA_MAESTRO_DE_ARTICULO[SubGroupName],MATCH(Tabla_lineas[[#This Row],[CODIGO SAP]],[1]!TABLA_MAESTRO_DE_ARTICULO[ItemCode],0))</f>
        <v>JARABE</v>
      </c>
      <c r="M9883" t="s">
        <v>598</v>
      </c>
      <c r="O9883" t="s">
        <v>65</v>
      </c>
      <c r="S9883">
        <v>150</v>
      </c>
      <c r="V9883">
        <v>10</v>
      </c>
      <c r="Z9883" t="s">
        <v>53</v>
      </c>
      <c r="AM9883" t="str">
        <f>SUBSTITUTE(Tabla_lineas[[#This Row],[Codigo Liname]]," ","")</f>
        <v>R0608</v>
      </c>
      <c r="AY9883" s="4"/>
    </row>
    <row r="9884" spans="1:51" customFormat="1" x14ac:dyDescent="0.25">
      <c r="A9884" s="2">
        <v>921</v>
      </c>
      <c r="B9884" t="s">
        <v>1535</v>
      </c>
      <c r="C9884" t="str">
        <f t="shared" si="157"/>
        <v>COTI</v>
      </c>
      <c r="E9884" t="s">
        <v>47</v>
      </c>
      <c r="F9884">
        <v>14.47</v>
      </c>
      <c r="G9884">
        <v>11.99</v>
      </c>
      <c r="H9884" t="s">
        <v>48</v>
      </c>
      <c r="I9884" s="2"/>
      <c r="J9884" t="str">
        <f>+INDEX([1]!TABLA_MAESTRO_DE_ARTICULO[ItemName],MATCH(Tabla_lineas[[#This Row],[CODIGO SAP]],[1]!TABLA_MAESTRO_DE_ARTICULO[ItemCode],0))</f>
        <v>CEFTRIAXONA 1 G INYECTABLE</v>
      </c>
      <c r="K9884" t="s">
        <v>50</v>
      </c>
      <c r="L9884" s="3" t="str">
        <f>+INDEX([1]!TABLA_MAESTRO_DE_ARTICULO[SubGroupName],MATCH(Tabla_lineas[[#This Row],[CODIGO SAP]],[1]!TABLA_MAESTRO_DE_ARTICULO[ItemCode],0))</f>
        <v>POLVO PARA INYECTABLE</v>
      </c>
      <c r="M9884" t="s">
        <v>51</v>
      </c>
      <c r="O9884" t="s">
        <v>52</v>
      </c>
      <c r="S9884">
        <v>250</v>
      </c>
      <c r="V9884">
        <v>6</v>
      </c>
      <c r="Z9884" t="s">
        <v>53</v>
      </c>
      <c r="AM9884" t="str">
        <f>SUBSTITUTE(Tabla_lineas[[#This Row],[Codigo Liname]]," ","")</f>
        <v>J0126</v>
      </c>
      <c r="AY9884" s="4"/>
    </row>
    <row r="9885" spans="1:51" customFormat="1" x14ac:dyDescent="0.25">
      <c r="A9885" s="2">
        <v>922</v>
      </c>
      <c r="B9885" t="s">
        <v>1536</v>
      </c>
      <c r="C9885" t="str">
        <f t="shared" si="157"/>
        <v>COTI</v>
      </c>
      <c r="E9885" t="s">
        <v>402</v>
      </c>
      <c r="F9885">
        <v>68.260000000000005</v>
      </c>
      <c r="G9885">
        <v>29.79</v>
      </c>
      <c r="H9885" t="s">
        <v>403</v>
      </c>
      <c r="I9885" s="2"/>
      <c r="J9885" t="str">
        <f>+INDEX([1]!TABLA_MAESTRO_DE_ARTICULO[ItemName],MATCH(Tabla_lineas[[#This Row],[CODIGO SAP]],[1]!TABLA_MAESTRO_DE_ARTICULO[ItemCode],0))</f>
        <v>VANCOMICINA 500 MG X 1 POLVO INY.</v>
      </c>
      <c r="K9885" t="s">
        <v>405</v>
      </c>
      <c r="L9885" s="3" t="str">
        <f>+INDEX([1]!TABLA_MAESTRO_DE_ARTICULO[SubGroupName],MATCH(Tabla_lineas[[#This Row],[CODIGO SAP]],[1]!TABLA_MAESTRO_DE_ARTICULO[ItemCode],0))</f>
        <v>POLVO PARA INYECTABLE</v>
      </c>
      <c r="M9885" t="s">
        <v>406</v>
      </c>
      <c r="O9885" t="s">
        <v>52</v>
      </c>
      <c r="S9885">
        <v>50</v>
      </c>
      <c r="V9885">
        <v>25</v>
      </c>
      <c r="Z9885" t="s">
        <v>46</v>
      </c>
      <c r="AM9885" t="str">
        <f>SUBSTITUTE(Tabla_lineas[[#This Row],[Codigo Liname]]," ","")</f>
        <v>J0155</v>
      </c>
      <c r="AY9885" s="4"/>
    </row>
    <row r="9886" spans="1:51" customFormat="1" x14ac:dyDescent="0.25">
      <c r="A9886" s="2">
        <v>922</v>
      </c>
      <c r="B9886" t="s">
        <v>1536</v>
      </c>
      <c r="C9886" t="str">
        <f t="shared" si="157"/>
        <v>COTI</v>
      </c>
      <c r="E9886" t="s">
        <v>488</v>
      </c>
      <c r="F9886">
        <v>4.9800000000000004</v>
      </c>
      <c r="G9886">
        <v>4.9800000000000004</v>
      </c>
      <c r="H9886" t="s">
        <v>489</v>
      </c>
      <c r="I9886" s="2"/>
      <c r="J9886" t="str">
        <f>+INDEX([1]!TABLA_MAESTRO_DE_ARTICULO[ItemName],MATCH(Tabla_lineas[[#This Row],[CODIGO SAP]],[1]!TABLA_MAESTRO_DE_ARTICULO[ItemCode],0))</f>
        <v>RISPERIDONA 3 MG X 1 COMP. RECUBIERTO</v>
      </c>
      <c r="K9886" t="s">
        <v>491</v>
      </c>
      <c r="L9886" s="3" t="str">
        <f>+INDEX([1]!TABLA_MAESTRO_DE_ARTICULO[SubGroupName],MATCH(Tabla_lineas[[#This Row],[CODIGO SAP]],[1]!TABLA_MAESTRO_DE_ARTICULO[ItemCode],0))</f>
        <v>COMPRIMIDO</v>
      </c>
      <c r="M9886" t="s">
        <v>492</v>
      </c>
      <c r="O9886" t="s">
        <v>45</v>
      </c>
      <c r="S9886">
        <v>1500</v>
      </c>
      <c r="V9886">
        <v>2</v>
      </c>
      <c r="Z9886" t="s">
        <v>46</v>
      </c>
      <c r="AM9886" t="str">
        <f>SUBSTITUTE(Tabla_lineas[[#This Row],[Codigo Liname]]," ","")</f>
        <v>N0512</v>
      </c>
      <c r="AY9886" s="4"/>
    </row>
    <row r="9887" spans="1:51" customFormat="1" x14ac:dyDescent="0.25">
      <c r="A9887" s="2">
        <v>922</v>
      </c>
      <c r="B9887" t="s">
        <v>1536</v>
      </c>
      <c r="C9887" t="str">
        <f t="shared" si="157"/>
        <v>COTI</v>
      </c>
      <c r="E9887" t="s">
        <v>524</v>
      </c>
      <c r="F9887">
        <v>26.03</v>
      </c>
      <c r="G9887">
        <v>18</v>
      </c>
      <c r="H9887" t="s">
        <v>525</v>
      </c>
      <c r="I9887" s="2"/>
      <c r="J9887" t="str">
        <f>+INDEX([1]!TABLA_MAESTRO_DE_ARTICULO[ItemName],MATCH(Tabla_lineas[[#This Row],[CODIGO SAP]],[1]!TABLA_MAESTRO_DE_ARTICULO[ItemCode],0))</f>
        <v>CEFAZOLINA 1000 X 1 POLVO INY.</v>
      </c>
      <c r="K9887" t="s">
        <v>527</v>
      </c>
      <c r="L9887" s="3" t="str">
        <f>+INDEX([1]!TABLA_MAESTRO_DE_ARTICULO[SubGroupName],MATCH(Tabla_lineas[[#This Row],[CODIGO SAP]],[1]!TABLA_MAESTRO_DE_ARTICULO[ItemCode],0))</f>
        <v>POLVO PARA INYECTABLE</v>
      </c>
      <c r="M9887" t="s">
        <v>528</v>
      </c>
      <c r="O9887" t="s">
        <v>187</v>
      </c>
      <c r="S9887">
        <v>500</v>
      </c>
      <c r="V9887">
        <v>7</v>
      </c>
      <c r="Z9887" t="s">
        <v>46</v>
      </c>
      <c r="AM9887" t="str">
        <f>SUBSTITUTE(Tabla_lineas[[#This Row],[Codigo Liname]]," ","")</f>
        <v>J0121</v>
      </c>
      <c r="AY9887" s="4"/>
    </row>
    <row r="9888" spans="1:51" customFormat="1" x14ac:dyDescent="0.25">
      <c r="A9888" s="2">
        <v>922</v>
      </c>
      <c r="B9888" t="s">
        <v>1536</v>
      </c>
      <c r="C9888" t="str">
        <f t="shared" si="157"/>
        <v>COTI</v>
      </c>
      <c r="E9888" t="s">
        <v>831</v>
      </c>
      <c r="F9888">
        <v>12.1</v>
      </c>
      <c r="G9888">
        <v>6.8</v>
      </c>
      <c r="H9888" t="s">
        <v>832</v>
      </c>
      <c r="I9888" s="2"/>
      <c r="J9888" t="str">
        <f>+INDEX([1]!TABLA_MAESTRO_DE_ARTICULO[ItemName],MATCH(Tabla_lineas[[#This Row],[CODIGO SAP]],[1]!TABLA_MAESTRO_DE_ARTICULO[ItemCode],0))</f>
        <v>PROCAINICA 800 X 1 POLVO INY.</v>
      </c>
      <c r="K9888" t="s">
        <v>834</v>
      </c>
      <c r="L9888" s="3" t="str">
        <f>+INDEX([1]!TABLA_MAESTRO_DE_ARTICULO[SubGroupName],MATCH(Tabla_lineas[[#This Row],[CODIGO SAP]],[1]!TABLA_MAESTRO_DE_ARTICULO[ItemCode],0))</f>
        <v>POLVO PARA INYECTABLE</v>
      </c>
      <c r="M9888" t="s">
        <v>835</v>
      </c>
      <c r="O9888" t="s">
        <v>52</v>
      </c>
      <c r="S9888">
        <v>700</v>
      </c>
      <c r="V9888">
        <v>5</v>
      </c>
      <c r="Z9888" t="s">
        <v>46</v>
      </c>
      <c r="AM9888" t="str">
        <f>SUBSTITUTE(Tabla_lineas[[#This Row],[Codigo Liname]]," ","")</f>
        <v>J0118</v>
      </c>
      <c r="AY9888" s="4"/>
    </row>
    <row r="9889" spans="1:51" customFormat="1" x14ac:dyDescent="0.25">
      <c r="A9889" s="2">
        <v>923</v>
      </c>
      <c r="B9889" t="s">
        <v>1537</v>
      </c>
      <c r="C9889" t="str">
        <f t="shared" si="157"/>
        <v>COTI</v>
      </c>
      <c r="E9889" t="s">
        <v>115</v>
      </c>
      <c r="F9889">
        <v>2.5099999999999998</v>
      </c>
      <c r="G9889">
        <v>2.5099999999999998</v>
      </c>
      <c r="H9889" t="s">
        <v>116</v>
      </c>
      <c r="I9889" s="2"/>
      <c r="J9889" t="str">
        <f>+INDEX([1]!TABLA_MAESTRO_DE_ARTICULO[ItemName],MATCH(Tabla_lineas[[#This Row],[CODIGO SAP]],[1]!TABLA_MAESTRO_DE_ARTICULO[ItemCode],0))</f>
        <v>ACICLOVIR 400 MG X 1 COMP. RECUBIERTO</v>
      </c>
      <c r="K9889" t="s">
        <v>118</v>
      </c>
      <c r="L9889" s="3" t="str">
        <f>+INDEX([1]!TABLA_MAESTRO_DE_ARTICULO[SubGroupName],MATCH(Tabla_lineas[[#This Row],[CODIGO SAP]],[1]!TABLA_MAESTRO_DE_ARTICULO[ItemCode],0))</f>
        <v>COMPRIMIDO</v>
      </c>
      <c r="M9889" t="s">
        <v>119</v>
      </c>
      <c r="O9889" t="s">
        <v>45</v>
      </c>
      <c r="S9889">
        <v>20000</v>
      </c>
      <c r="V9889">
        <v>0.9</v>
      </c>
      <c r="Z9889" t="s">
        <v>46</v>
      </c>
      <c r="AM9889" t="str">
        <f>SUBSTITUTE(Tabla_lineas[[#This Row],[Codigo Liname]]," ","")</f>
        <v>J0504</v>
      </c>
      <c r="AY9889" s="4"/>
    </row>
    <row r="9890" spans="1:51" customFormat="1" x14ac:dyDescent="0.25">
      <c r="A9890" s="2">
        <v>923</v>
      </c>
      <c r="B9890" t="s">
        <v>1537</v>
      </c>
      <c r="C9890" t="str">
        <f t="shared" si="157"/>
        <v>COTI</v>
      </c>
      <c r="E9890" t="s">
        <v>338</v>
      </c>
      <c r="F9890">
        <v>2.34</v>
      </c>
      <c r="G9890">
        <v>1.01</v>
      </c>
      <c r="H9890" t="s">
        <v>339</v>
      </c>
      <c r="I9890" s="2"/>
      <c r="J9890" t="str">
        <f>+INDEX([1]!TABLA_MAESTRO_DE_ARTICULO[ItemName],MATCH(Tabla_lineas[[#This Row],[CODIGO SAP]],[1]!TABLA_MAESTRO_DE_ARTICULO[ItemCode],0))</f>
        <v>NIMODIPINO 30 MG X 1 COMP.</v>
      </c>
      <c r="K9890" t="s">
        <v>341</v>
      </c>
      <c r="L9890" s="3" t="str">
        <f>+INDEX([1]!TABLA_MAESTRO_DE_ARTICULO[SubGroupName],MATCH(Tabla_lineas[[#This Row],[CODIGO SAP]],[1]!TABLA_MAESTRO_DE_ARTICULO[ItemCode],0))</f>
        <v>COMPRIMIDO</v>
      </c>
      <c r="M9890" t="s">
        <v>342</v>
      </c>
      <c r="O9890" t="s">
        <v>45</v>
      </c>
      <c r="S9890">
        <v>80000</v>
      </c>
      <c r="V9890">
        <v>0.4</v>
      </c>
      <c r="Z9890" t="s">
        <v>46</v>
      </c>
      <c r="AM9890" t="str">
        <f>SUBSTITUTE(Tabla_lineas[[#This Row],[Codigo Liname]]," ","")</f>
        <v>C0802</v>
      </c>
      <c r="AY9890" s="4"/>
    </row>
    <row r="9891" spans="1:51" customFormat="1" x14ac:dyDescent="0.25">
      <c r="A9891" s="2">
        <v>923</v>
      </c>
      <c r="B9891" t="s">
        <v>1537</v>
      </c>
      <c r="C9891" t="str">
        <f t="shared" si="157"/>
        <v>COTI</v>
      </c>
      <c r="E9891" t="s">
        <v>133</v>
      </c>
      <c r="F9891">
        <v>0.95</v>
      </c>
      <c r="G9891">
        <v>0.95</v>
      </c>
      <c r="H9891" t="s">
        <v>134</v>
      </c>
      <c r="I9891" s="2"/>
      <c r="J9891" t="str">
        <f>+INDEX([1]!TABLA_MAESTRO_DE_ARTICULO[ItemName],MATCH(Tabla_lineas[[#This Row],[CODIGO SAP]],[1]!TABLA_MAESTRO_DE_ARTICULO[ItemCode],0))</f>
        <v>CARBAMAZEPINA 200 MG X 1 COMP.</v>
      </c>
      <c r="K9891" t="s">
        <v>136</v>
      </c>
      <c r="L9891" s="3" t="str">
        <f>+INDEX([1]!TABLA_MAESTRO_DE_ARTICULO[SubGroupName],MATCH(Tabla_lineas[[#This Row],[CODIGO SAP]],[1]!TABLA_MAESTRO_DE_ARTICULO[ItemCode],0))</f>
        <v>COMPRIMIDO</v>
      </c>
      <c r="M9891" t="s">
        <v>137</v>
      </c>
      <c r="O9891" t="s">
        <v>45</v>
      </c>
      <c r="S9891">
        <v>40000</v>
      </c>
      <c r="V9891">
        <v>0.4</v>
      </c>
      <c r="Z9891" t="s">
        <v>46</v>
      </c>
      <c r="AM9891" t="str">
        <f>SUBSTITUTE(Tabla_lineas[[#This Row],[Codigo Liname]]," ","")</f>
        <v>N0304</v>
      </c>
      <c r="AY9891" s="4"/>
    </row>
    <row r="9892" spans="1:51" customFormat="1" x14ac:dyDescent="0.25">
      <c r="A9892" s="2">
        <v>923</v>
      </c>
      <c r="B9892" t="s">
        <v>1537</v>
      </c>
      <c r="C9892" t="str">
        <f t="shared" si="157"/>
        <v>COTI</v>
      </c>
      <c r="E9892" t="s">
        <v>250</v>
      </c>
      <c r="F9892">
        <v>24.52</v>
      </c>
      <c r="G9892">
        <v>20.5</v>
      </c>
      <c r="H9892" t="s">
        <v>251</v>
      </c>
      <c r="I9892" s="2"/>
      <c r="J9892" t="str">
        <f>+INDEX([1]!TABLA_MAESTRO_DE_ARTICULO[ItemName],MATCH(Tabla_lineas[[#This Row],[CODIGO SAP]],[1]!TABLA_MAESTRO_DE_ARTICULO[ItemCode],0))</f>
        <v>DICLOFENACO 1% X 30 G GEL</v>
      </c>
      <c r="K9892" t="s">
        <v>253</v>
      </c>
      <c r="L9892" s="3" t="str">
        <f>+INDEX([1]!TABLA_MAESTRO_DE_ARTICULO[SubGroupName],MATCH(Tabla_lineas[[#This Row],[CODIGO SAP]],[1]!TABLA_MAESTRO_DE_ARTICULO[ItemCode],0))</f>
        <v>GEL</v>
      </c>
      <c r="M9892" t="s">
        <v>254</v>
      </c>
      <c r="O9892" t="s">
        <v>255</v>
      </c>
      <c r="S9892">
        <v>6000</v>
      </c>
      <c r="V9892">
        <v>7</v>
      </c>
      <c r="Z9892" t="s">
        <v>53</v>
      </c>
      <c r="AM9892" t="str">
        <f>SUBSTITUTE(Tabla_lineas[[#This Row],[Codigo Liname]]," ","")</f>
        <v>M0101</v>
      </c>
      <c r="AY9892" s="4"/>
    </row>
    <row r="9893" spans="1:51" customFormat="1" x14ac:dyDescent="0.25">
      <c r="A9893" s="2">
        <v>923</v>
      </c>
      <c r="B9893" t="s">
        <v>1537</v>
      </c>
      <c r="C9893" t="str">
        <f t="shared" si="157"/>
        <v>COTI</v>
      </c>
      <c r="E9893" t="s">
        <v>143</v>
      </c>
      <c r="F9893">
        <v>2.17</v>
      </c>
      <c r="G9893">
        <v>2.17</v>
      </c>
      <c r="H9893" t="s">
        <v>144</v>
      </c>
      <c r="I9893" s="2"/>
      <c r="J9893" t="str">
        <f>+INDEX([1]!TABLA_MAESTRO_DE_ARTICULO[ItemName],MATCH(Tabla_lineas[[#This Row],[CODIGO SAP]],[1]!TABLA_MAESTRO_DE_ARTICULO[ItemCode],0))</f>
        <v>DICLOXACILINA 500 MG X 1 CAP. DURAS</v>
      </c>
      <c r="K9893" t="s">
        <v>146</v>
      </c>
      <c r="L9893" s="3" t="str">
        <f>+INDEX([1]!TABLA_MAESTRO_DE_ARTICULO[SubGroupName],MATCH(Tabla_lineas[[#This Row],[CODIGO SAP]],[1]!TABLA_MAESTRO_DE_ARTICULO[ItemCode],0))</f>
        <v>CAPSULA DURA</v>
      </c>
      <c r="M9893" t="s">
        <v>147</v>
      </c>
      <c r="O9893" t="s">
        <v>45</v>
      </c>
      <c r="S9893">
        <v>20000</v>
      </c>
      <c r="V9893">
        <v>1</v>
      </c>
      <c r="Z9893" t="s">
        <v>46</v>
      </c>
      <c r="AM9893" t="str">
        <f>SUBSTITUTE(Tabla_lineas[[#This Row],[Codigo Liname]]," ","")</f>
        <v>J0141</v>
      </c>
      <c r="AY9893" s="4"/>
    </row>
    <row r="9894" spans="1:51" customFormat="1" x14ac:dyDescent="0.25">
      <c r="A9894" s="2">
        <v>924</v>
      </c>
      <c r="B9894" t="s">
        <v>1538</v>
      </c>
      <c r="C9894" t="str">
        <f t="shared" si="157"/>
        <v>COTI</v>
      </c>
      <c r="E9894" t="s">
        <v>298</v>
      </c>
      <c r="F9894">
        <v>14.58</v>
      </c>
      <c r="G9894">
        <v>14.58</v>
      </c>
      <c r="H9894" t="s">
        <v>299</v>
      </c>
      <c r="I9894" s="2"/>
      <c r="J9894" t="str">
        <f>+INDEX([1]!TABLA_MAESTRO_DE_ARTICULO[ItemName],MATCH(Tabla_lineas[[#This Row],[CODIGO SAP]],[1]!TABLA_MAESTRO_DE_ARTICULO[ItemCode],0))</f>
        <v>IBUPROFENO 100 MG X 100 ML SUSP.</v>
      </c>
      <c r="K9894" t="s">
        <v>301</v>
      </c>
      <c r="L9894" s="3" t="str">
        <f>+INDEX([1]!TABLA_MAESTRO_DE_ARTICULO[SubGroupName],MATCH(Tabla_lineas[[#This Row],[CODIGO SAP]],[1]!TABLA_MAESTRO_DE_ARTICULO[ItemCode],0))</f>
        <v>SUSPENSION</v>
      </c>
      <c r="M9894" t="s">
        <v>302</v>
      </c>
      <c r="O9894" t="s">
        <v>65</v>
      </c>
      <c r="S9894">
        <v>200</v>
      </c>
      <c r="V9894">
        <v>9</v>
      </c>
      <c r="Z9894" t="s">
        <v>46</v>
      </c>
      <c r="AM9894" t="str">
        <f>SUBSTITUTE(Tabla_lineas[[#This Row],[Codigo Liname]]," ","")</f>
        <v>M0104</v>
      </c>
      <c r="AY9894" s="4"/>
    </row>
    <row r="9895" spans="1:51" customFormat="1" x14ac:dyDescent="0.25">
      <c r="A9895" s="2">
        <v>924</v>
      </c>
      <c r="B9895" t="s">
        <v>1538</v>
      </c>
      <c r="C9895" t="str">
        <f t="shared" si="157"/>
        <v>COTI</v>
      </c>
      <c r="E9895" t="s">
        <v>250</v>
      </c>
      <c r="F9895">
        <v>24.52</v>
      </c>
      <c r="G9895">
        <v>20.5</v>
      </c>
      <c r="H9895" t="s">
        <v>251</v>
      </c>
      <c r="I9895" s="2"/>
      <c r="J9895" t="str">
        <f>+INDEX([1]!TABLA_MAESTRO_DE_ARTICULO[ItemName],MATCH(Tabla_lineas[[#This Row],[CODIGO SAP]],[1]!TABLA_MAESTRO_DE_ARTICULO[ItemCode],0))</f>
        <v>DICLOFENACO 1% X 30 G GEL</v>
      </c>
      <c r="K9895" t="s">
        <v>253</v>
      </c>
      <c r="L9895" s="3" t="str">
        <f>+INDEX([1]!TABLA_MAESTRO_DE_ARTICULO[SubGroupName],MATCH(Tabla_lineas[[#This Row],[CODIGO SAP]],[1]!TABLA_MAESTRO_DE_ARTICULO[ItemCode],0))</f>
        <v>GEL</v>
      </c>
      <c r="M9895" t="s">
        <v>254</v>
      </c>
      <c r="O9895" t="s">
        <v>255</v>
      </c>
      <c r="S9895">
        <v>200</v>
      </c>
      <c r="V9895">
        <v>7</v>
      </c>
      <c r="Z9895" t="s">
        <v>46</v>
      </c>
      <c r="AM9895" t="str">
        <f>SUBSTITUTE(Tabla_lineas[[#This Row],[Codigo Liname]]," ","")</f>
        <v>M0101</v>
      </c>
      <c r="AY9895" s="4"/>
    </row>
    <row r="9896" spans="1:51" customFormat="1" x14ac:dyDescent="0.25">
      <c r="A9896" s="2">
        <v>924</v>
      </c>
      <c r="B9896" t="s">
        <v>1538</v>
      </c>
      <c r="C9896" t="str">
        <f t="shared" si="157"/>
        <v>COTI</v>
      </c>
      <c r="E9896" t="s">
        <v>229</v>
      </c>
      <c r="F9896">
        <v>19.329999999999998</v>
      </c>
      <c r="G9896">
        <v>18.399999999999999</v>
      </c>
      <c r="H9896" t="s">
        <v>230</v>
      </c>
      <c r="I9896" s="2"/>
      <c r="J9896" t="str">
        <f>+INDEX([1]!TABLA_MAESTRO_DE_ARTICULO[ItemName],MATCH(Tabla_lineas[[#This Row],[CODIGO SAP]],[1]!TABLA_MAESTRO_DE_ARTICULO[ItemCode],0))</f>
        <v>COTRIMOXAZOL 200/40 MG X 100 ML SUSP.</v>
      </c>
      <c r="K9896" t="s">
        <v>232</v>
      </c>
      <c r="L9896" s="3" t="str">
        <f>+INDEX([1]!TABLA_MAESTRO_DE_ARTICULO[SubGroupName],MATCH(Tabla_lineas[[#This Row],[CODIGO SAP]],[1]!TABLA_MAESTRO_DE_ARTICULO[ItemCode],0))</f>
        <v>SUSPENSION</v>
      </c>
      <c r="M9896" t="s">
        <v>1539</v>
      </c>
      <c r="O9896" t="s">
        <v>65</v>
      </c>
      <c r="S9896">
        <v>100</v>
      </c>
      <c r="V9896">
        <v>10</v>
      </c>
      <c r="Z9896" t="s">
        <v>46</v>
      </c>
      <c r="AM9896" t="str">
        <f>SUBSTITUTE(Tabla_lineas[[#This Row],[Codigo Liname]]," ","")</f>
        <v>J0138</v>
      </c>
      <c r="AY9896" s="4"/>
    </row>
    <row r="9897" spans="1:51" customFormat="1" x14ac:dyDescent="0.25">
      <c r="A9897" s="2">
        <v>924</v>
      </c>
      <c r="B9897" t="s">
        <v>1538</v>
      </c>
      <c r="C9897" t="str">
        <f t="shared" si="157"/>
        <v>COTI</v>
      </c>
      <c r="E9897" t="s">
        <v>224</v>
      </c>
      <c r="F9897">
        <v>0.95</v>
      </c>
      <c r="G9897">
        <v>0.38</v>
      </c>
      <c r="H9897" t="s">
        <v>225</v>
      </c>
      <c r="I9897" s="2"/>
      <c r="J9897" t="str">
        <f>+INDEX([1]!TABLA_MAESTRO_DE_ARTICULO[ItemName],MATCH(Tabla_lineas[[#This Row],[CODIGO SAP]],[1]!TABLA_MAESTRO_DE_ARTICULO[ItemCode],0))</f>
        <v>COMPLEJO B X 1 COMP. RECUBIERTO</v>
      </c>
      <c r="K9897" t="s">
        <v>227</v>
      </c>
      <c r="L9897" s="3" t="str">
        <f>+INDEX([1]!TABLA_MAESTRO_DE_ARTICULO[SubGroupName],MATCH(Tabla_lineas[[#This Row],[CODIGO SAP]],[1]!TABLA_MAESTRO_DE_ARTICULO[ItemCode],0))</f>
        <v>COMPRIMIDO</v>
      </c>
      <c r="M9897" t="s">
        <v>228</v>
      </c>
      <c r="O9897" t="s">
        <v>45</v>
      </c>
      <c r="S9897">
        <v>2000</v>
      </c>
      <c r="V9897">
        <v>0.25</v>
      </c>
      <c r="Z9897" t="s">
        <v>46</v>
      </c>
      <c r="AM9897" t="str">
        <f>SUBSTITUTE(Tabla_lineas[[#This Row],[Codigo Liname]]," ","")</f>
        <v>A1106</v>
      </c>
      <c r="AY9897" s="4"/>
    </row>
    <row r="9898" spans="1:51" customFormat="1" x14ac:dyDescent="0.25">
      <c r="A9898" s="2">
        <v>924</v>
      </c>
      <c r="B9898" t="s">
        <v>1538</v>
      </c>
      <c r="C9898" t="str">
        <f t="shared" si="157"/>
        <v>COTI</v>
      </c>
      <c r="E9898" t="s">
        <v>449</v>
      </c>
      <c r="F9898">
        <v>4.2</v>
      </c>
      <c r="G9898">
        <v>2.2799999999999998</v>
      </c>
      <c r="H9898" t="s">
        <v>450</v>
      </c>
      <c r="I9898" s="2"/>
      <c r="J9898" t="str">
        <f>+INDEX([1]!TABLA_MAESTRO_DE_ARTICULO[ItemName],MATCH(Tabla_lineas[[#This Row],[CODIGO SAP]],[1]!TABLA_MAESTRO_DE_ARTICULO[ItemCode],0))</f>
        <v>CLOTRIMAZOL 100 MG X 1 OVULOS</v>
      </c>
      <c r="K9898" t="s">
        <v>452</v>
      </c>
      <c r="L9898" s="3" t="str">
        <f>+INDEX([1]!TABLA_MAESTRO_DE_ARTICULO[SubGroupName],MATCH(Tabla_lineas[[#This Row],[CODIGO SAP]],[1]!TABLA_MAESTRO_DE_ARTICULO[ItemCode],0))</f>
        <v>OVULO VAGINAL</v>
      </c>
      <c r="M9898" t="s">
        <v>453</v>
      </c>
      <c r="O9898" t="s">
        <v>97</v>
      </c>
      <c r="S9898">
        <v>1000</v>
      </c>
      <c r="V9898">
        <v>1.2</v>
      </c>
      <c r="Z9898" t="s">
        <v>46</v>
      </c>
      <c r="AM9898" t="str">
        <f>SUBSTITUTE(Tabla_lineas[[#This Row],[Codigo Liname]]," ","")</f>
        <v>G0102</v>
      </c>
      <c r="AY9898" s="4"/>
    </row>
    <row r="9899" spans="1:51" customFormat="1" x14ac:dyDescent="0.25">
      <c r="A9899" s="2">
        <v>924</v>
      </c>
      <c r="B9899" t="s">
        <v>1538</v>
      </c>
      <c r="C9899" t="str">
        <f t="shared" si="157"/>
        <v>COTI</v>
      </c>
      <c r="E9899" t="s">
        <v>239</v>
      </c>
      <c r="F9899">
        <v>1.48</v>
      </c>
      <c r="G9899">
        <v>1.37</v>
      </c>
      <c r="H9899" t="s">
        <v>240</v>
      </c>
      <c r="I9899" s="2"/>
      <c r="J9899" t="str">
        <f>+INDEX([1]!TABLA_MAESTRO_DE_ARTICULO[ItemName],MATCH(Tabla_lineas[[#This Row],[CODIGO SAP]],[1]!TABLA_MAESTRO_DE_ARTICULO[ItemCode],0))</f>
        <v>COTRIMOXAZOL 800/160 MG X 1 COMP.</v>
      </c>
      <c r="K9899" t="s">
        <v>242</v>
      </c>
      <c r="L9899" s="3" t="str">
        <f>+INDEX([1]!TABLA_MAESTRO_DE_ARTICULO[SubGroupName],MATCH(Tabla_lineas[[#This Row],[CODIGO SAP]],[1]!TABLA_MAESTRO_DE_ARTICULO[ItemCode],0))</f>
        <v>COMPRIMIDO</v>
      </c>
      <c r="M9899" t="s">
        <v>1540</v>
      </c>
      <c r="O9899" t="s">
        <v>45</v>
      </c>
      <c r="S9899">
        <v>2000</v>
      </c>
      <c r="V9899">
        <v>0.6</v>
      </c>
      <c r="Z9899" t="s">
        <v>46</v>
      </c>
      <c r="AM9899" t="str">
        <f>SUBSTITUTE(Tabla_lineas[[#This Row],[Codigo Liname]]," ","")</f>
        <v>J0137</v>
      </c>
      <c r="AY9899" s="4"/>
    </row>
    <row r="9900" spans="1:51" customFormat="1" x14ac:dyDescent="0.25">
      <c r="A9900" s="2">
        <v>924</v>
      </c>
      <c r="B9900" t="s">
        <v>1538</v>
      </c>
      <c r="C9900" t="str">
        <f t="shared" si="157"/>
        <v>COTI</v>
      </c>
      <c r="E9900" t="s">
        <v>218</v>
      </c>
      <c r="F9900">
        <v>28.9</v>
      </c>
      <c r="G9900">
        <v>13.37</v>
      </c>
      <c r="H9900" t="s">
        <v>219</v>
      </c>
      <c r="I9900" s="2"/>
      <c r="J9900" t="str">
        <f>+INDEX([1]!TABLA_MAESTRO_DE_ARTICULO[ItemName],MATCH(Tabla_lineas[[#This Row],[CODIGO SAP]],[1]!TABLA_MAESTRO_DE_ARTICULO[ItemCode],0))</f>
        <v>CLOTRIM 1% X 20 G CREMA DERMICA</v>
      </c>
      <c r="K9900" t="s">
        <v>221</v>
      </c>
      <c r="L9900" s="3" t="str">
        <f>+INDEX([1]!TABLA_MAESTRO_DE_ARTICULO[SubGroupName],MATCH(Tabla_lineas[[#This Row],[CODIGO SAP]],[1]!TABLA_MAESTRO_DE_ARTICULO[ItemCode],0))</f>
        <v>CREMA DERMICA</v>
      </c>
      <c r="M9900" t="s">
        <v>222</v>
      </c>
      <c r="O9900" t="s">
        <v>223</v>
      </c>
      <c r="S9900">
        <v>100</v>
      </c>
      <c r="V9900">
        <v>8</v>
      </c>
      <c r="Z9900" t="s">
        <v>53</v>
      </c>
      <c r="AM9900" t="str">
        <f>SUBSTITUTE(Tabla_lineas[[#This Row],[Codigo Liname]]," ","")</f>
        <v>D0103</v>
      </c>
      <c r="AY9900" s="4"/>
    </row>
    <row r="9901" spans="1:51" customFormat="1" x14ac:dyDescent="0.25">
      <c r="A9901" s="2">
        <v>924</v>
      </c>
      <c r="B9901" t="s">
        <v>1538</v>
      </c>
      <c r="C9901" t="str">
        <f t="shared" si="157"/>
        <v>COTI</v>
      </c>
      <c r="E9901" t="s">
        <v>193</v>
      </c>
      <c r="F9901">
        <v>14.39</v>
      </c>
      <c r="G9901">
        <v>8.44</v>
      </c>
      <c r="H9901" t="s">
        <v>194</v>
      </c>
      <c r="I9901" s="2"/>
      <c r="J9901" t="str">
        <f>+INDEX([1]!TABLA_MAESTRO_DE_ARTICULO[ItemName],MATCH(Tabla_lineas[[#This Row],[CODIGO SAP]],[1]!TABLA_MAESTRO_DE_ARTICULO[ItemCode],0))</f>
        <v>CEFOTAXIMA 1000 X 1 POLVO INY.</v>
      </c>
      <c r="K9901" t="s">
        <v>196</v>
      </c>
      <c r="L9901" s="3" t="str">
        <f>+INDEX([1]!TABLA_MAESTRO_DE_ARTICULO[SubGroupName],MATCH(Tabla_lineas[[#This Row],[CODIGO SAP]],[1]!TABLA_MAESTRO_DE_ARTICULO[ItemCode],0))</f>
        <v>POLVO PARA INYECTABLE</v>
      </c>
      <c r="M9901" t="s">
        <v>197</v>
      </c>
      <c r="O9901" t="s">
        <v>52</v>
      </c>
      <c r="S9901">
        <v>200</v>
      </c>
      <c r="V9901">
        <v>6</v>
      </c>
      <c r="Z9901" t="s">
        <v>53</v>
      </c>
      <c r="AM9901" t="str">
        <f>SUBSTITUTE(Tabla_lineas[[#This Row],[Codigo Liname]]," ","")</f>
        <v>J0122</v>
      </c>
      <c r="AY9901" s="4"/>
    </row>
    <row r="9902" spans="1:51" customFormat="1" x14ac:dyDescent="0.25">
      <c r="A9902" s="2">
        <v>924</v>
      </c>
      <c r="B9902" t="s">
        <v>1538</v>
      </c>
      <c r="C9902" t="str">
        <f t="shared" si="157"/>
        <v>COTI</v>
      </c>
      <c r="E9902" t="s">
        <v>47</v>
      </c>
      <c r="F9902">
        <v>14.47</v>
      </c>
      <c r="G9902">
        <v>11.99</v>
      </c>
      <c r="H9902" t="s">
        <v>48</v>
      </c>
      <c r="I9902" s="2"/>
      <c r="J9902" t="str">
        <f>+INDEX([1]!TABLA_MAESTRO_DE_ARTICULO[ItemName],MATCH(Tabla_lineas[[#This Row],[CODIGO SAP]],[1]!TABLA_MAESTRO_DE_ARTICULO[ItemCode],0))</f>
        <v>CEFTRIAXONA 1 G INYECTABLE</v>
      </c>
      <c r="K9902" t="s">
        <v>50</v>
      </c>
      <c r="L9902" s="3" t="str">
        <f>+INDEX([1]!TABLA_MAESTRO_DE_ARTICULO[SubGroupName],MATCH(Tabla_lineas[[#This Row],[CODIGO SAP]],[1]!TABLA_MAESTRO_DE_ARTICULO[ItemCode],0))</f>
        <v>POLVO PARA INYECTABLE</v>
      </c>
      <c r="M9902" t="s">
        <v>51</v>
      </c>
      <c r="O9902" t="s">
        <v>52</v>
      </c>
      <c r="S9902">
        <v>100</v>
      </c>
      <c r="V9902">
        <v>6</v>
      </c>
      <c r="Z9902" t="s">
        <v>53</v>
      </c>
      <c r="AM9902" t="str">
        <f>SUBSTITUTE(Tabla_lineas[[#This Row],[Codigo Liname]]," ","")</f>
        <v>J0126</v>
      </c>
      <c r="AY9902" s="4"/>
    </row>
    <row r="9903" spans="1:51" customFormat="1" x14ac:dyDescent="0.25">
      <c r="A9903" s="2">
        <v>924</v>
      </c>
      <c r="B9903" t="s">
        <v>1538</v>
      </c>
      <c r="C9903" t="str">
        <f t="shared" si="157"/>
        <v>COTI</v>
      </c>
      <c r="E9903" t="s">
        <v>213</v>
      </c>
      <c r="F9903">
        <v>0.47</v>
      </c>
      <c r="G9903">
        <v>0.45</v>
      </c>
      <c r="H9903" t="s">
        <v>214</v>
      </c>
      <c r="I9903" s="2"/>
      <c r="J9903" t="str">
        <f>+INDEX([1]!TABLA_MAESTRO_DE_ARTICULO[ItemName],MATCH(Tabla_lineas[[#This Row],[CODIGO SAP]],[1]!TABLA_MAESTRO_DE_ARTICULO[ItemCode],0))</f>
        <v>CLORFENAMINA 4 MG X 1 COMP.</v>
      </c>
      <c r="K9903" t="s">
        <v>216</v>
      </c>
      <c r="L9903" s="3" t="str">
        <f>+INDEX([1]!TABLA_MAESTRO_DE_ARTICULO[SubGroupName],MATCH(Tabla_lineas[[#This Row],[CODIGO SAP]],[1]!TABLA_MAESTRO_DE_ARTICULO[ItemCode],0))</f>
        <v>COMPRIMIDO</v>
      </c>
      <c r="M9903" t="s">
        <v>217</v>
      </c>
      <c r="O9903" t="s">
        <v>45</v>
      </c>
      <c r="S9903">
        <v>500</v>
      </c>
      <c r="V9903">
        <v>0.25</v>
      </c>
      <c r="Z9903" t="s">
        <v>46</v>
      </c>
      <c r="AM9903" t="str">
        <f>SUBSTITUTE(Tabla_lineas[[#This Row],[Codigo Liname]]," ","")</f>
        <v>R0601</v>
      </c>
      <c r="AY9903" s="4"/>
    </row>
    <row r="9904" spans="1:51" customFormat="1" x14ac:dyDescent="0.25">
      <c r="A9904" s="2">
        <v>924</v>
      </c>
      <c r="B9904" t="s">
        <v>1538</v>
      </c>
      <c r="C9904" t="str">
        <f t="shared" si="157"/>
        <v>COTI</v>
      </c>
      <c r="E9904" t="s">
        <v>420</v>
      </c>
      <c r="F9904">
        <v>4.96</v>
      </c>
      <c r="G9904">
        <v>4.96</v>
      </c>
      <c r="H9904" t="s">
        <v>421</v>
      </c>
      <c r="I9904" s="2"/>
      <c r="J9904" t="str">
        <f>+INDEX([1]!TABLA_MAESTRO_DE_ARTICULO[ItemName],MATCH(Tabla_lineas[[#This Row],[CODIGO SAP]],[1]!TABLA_MAESTRO_DE_ARTICULO[ItemCode],0))</f>
        <v>CEFIXIMA 400 MG X 1 CAP. DURAS</v>
      </c>
      <c r="K9904" t="s">
        <v>423</v>
      </c>
      <c r="L9904" s="3" t="str">
        <f>+INDEX([1]!TABLA_MAESTRO_DE_ARTICULO[SubGroupName],MATCH(Tabla_lineas[[#This Row],[CODIGO SAP]],[1]!TABLA_MAESTRO_DE_ARTICULO[ItemCode],0))</f>
        <v>CAPSULA DURA</v>
      </c>
      <c r="M9904" t="s">
        <v>424</v>
      </c>
      <c r="O9904" t="s">
        <v>45</v>
      </c>
      <c r="S9904">
        <v>500</v>
      </c>
      <c r="V9904">
        <v>3</v>
      </c>
      <c r="Z9904" t="s">
        <v>46</v>
      </c>
      <c r="AM9904" t="str">
        <f>SUBSTITUTE(Tabla_lineas[[#This Row],[Codigo Liname]]," ","")</f>
        <v>J0158</v>
      </c>
      <c r="AY9904" s="4"/>
    </row>
    <row r="9905" spans="1:51" customFormat="1" x14ac:dyDescent="0.25">
      <c r="A9905" s="2">
        <v>924</v>
      </c>
      <c r="B9905" t="s">
        <v>1538</v>
      </c>
      <c r="C9905" t="str">
        <f t="shared" si="157"/>
        <v>COTI</v>
      </c>
      <c r="E9905" t="s">
        <v>500</v>
      </c>
      <c r="F9905">
        <v>5.38</v>
      </c>
      <c r="G9905">
        <v>5.17</v>
      </c>
      <c r="H9905" t="s">
        <v>501</v>
      </c>
      <c r="I9905" s="2"/>
      <c r="J9905" t="str">
        <f>+INDEX([1]!TABLA_MAESTRO_DE_ARTICULO[ItemName],MATCH(Tabla_lineas[[#This Row],[CODIGO SAP]],[1]!TABLA_MAESTRO_DE_ARTICULO[ItemCode],0))</f>
        <v>GLUCONATO DE CALCIO 10% X 10 ML X 1 AMP. SOLUCION INY.</v>
      </c>
      <c r="K9905" t="s">
        <v>503</v>
      </c>
      <c r="L9905" s="3" t="str">
        <f>+INDEX([1]!TABLA_MAESTRO_DE_ARTICULO[SubGroupName],MATCH(Tabla_lineas[[#This Row],[CODIGO SAP]],[1]!TABLA_MAESTRO_DE_ARTICULO[ItemCode],0))</f>
        <v>SOLUCION INYECTABLE</v>
      </c>
      <c r="M9905" t="s">
        <v>504</v>
      </c>
      <c r="O9905" t="s">
        <v>249</v>
      </c>
      <c r="S9905">
        <v>10</v>
      </c>
      <c r="V9905">
        <v>2.5</v>
      </c>
      <c r="Z9905" t="s">
        <v>53</v>
      </c>
      <c r="AM9905" t="str">
        <f>SUBSTITUTE(Tabla_lineas[[#This Row],[Codigo Liname]]," ","")</f>
        <v>B0510</v>
      </c>
      <c r="AY9905" s="4"/>
    </row>
    <row r="9906" spans="1:51" customFormat="1" x14ac:dyDescent="0.25">
      <c r="A9906" s="2">
        <v>924</v>
      </c>
      <c r="B9906" t="s">
        <v>1538</v>
      </c>
      <c r="C9906" t="str">
        <f t="shared" si="157"/>
        <v>COTI</v>
      </c>
      <c r="E9906" t="s">
        <v>287</v>
      </c>
      <c r="F9906">
        <v>0.48</v>
      </c>
      <c r="G9906">
        <v>0.31</v>
      </c>
      <c r="H9906" t="s">
        <v>288</v>
      </c>
      <c r="I9906" s="2"/>
      <c r="J9906" t="str">
        <f>+INDEX([1]!TABLA_MAESTRO_DE_ARTICULO[ItemName],MATCH(Tabla_lineas[[#This Row],[CODIGO SAP]],[1]!TABLA_MAESTRO_DE_ARTICULO[ItemCode],0))</f>
        <v>GLIBENCLAMIDA 5 MG X 1 COMP. RECUBIERTO</v>
      </c>
      <c r="K9906" t="s">
        <v>290</v>
      </c>
      <c r="L9906" s="3" t="str">
        <f>+INDEX([1]!TABLA_MAESTRO_DE_ARTICULO[SubGroupName],MATCH(Tabla_lineas[[#This Row],[CODIGO SAP]],[1]!TABLA_MAESTRO_DE_ARTICULO[ItemCode],0))</f>
        <v>COMPRIMIDO</v>
      </c>
      <c r="M9906" t="s">
        <v>291</v>
      </c>
      <c r="O9906" t="s">
        <v>45</v>
      </c>
      <c r="S9906">
        <v>10000</v>
      </c>
      <c r="V9906">
        <v>0.15</v>
      </c>
      <c r="Z9906" t="s">
        <v>46</v>
      </c>
      <c r="AM9906" t="str">
        <f>SUBSTITUTE(Tabla_lineas[[#This Row],[Codigo Liname]]," ","")</f>
        <v>A1001</v>
      </c>
      <c r="AY9906" s="4"/>
    </row>
    <row r="9907" spans="1:51" customFormat="1" x14ac:dyDescent="0.25">
      <c r="A9907" s="2">
        <v>924</v>
      </c>
      <c r="B9907" t="s">
        <v>1538</v>
      </c>
      <c r="C9907" t="str">
        <f t="shared" si="157"/>
        <v>COTI</v>
      </c>
      <c r="E9907" t="s">
        <v>271</v>
      </c>
      <c r="F9907">
        <v>5.89</v>
      </c>
      <c r="G9907">
        <v>4.9000000000000004</v>
      </c>
      <c r="H9907" t="s">
        <v>272</v>
      </c>
      <c r="I9907" s="2"/>
      <c r="J9907" t="str">
        <f>+INDEX([1]!TABLA_MAESTRO_DE_ARTICULO[ItemName],MATCH(Tabla_lineas[[#This Row],[CODIGO SAP]],[1]!TABLA_MAESTRO_DE_ARTICULO[ItemCode],0))</f>
        <v>FLUCONAZOL 150 MG X 1 CAP. DURAS</v>
      </c>
      <c r="K9907" t="s">
        <v>274</v>
      </c>
      <c r="L9907" s="3" t="str">
        <f>+INDEX([1]!TABLA_MAESTRO_DE_ARTICULO[SubGroupName],MATCH(Tabla_lineas[[#This Row],[CODIGO SAP]],[1]!TABLA_MAESTRO_DE_ARTICULO[ItemCode],0))</f>
        <v>CAPSULA DURA</v>
      </c>
      <c r="M9907" t="s">
        <v>275</v>
      </c>
      <c r="O9907" t="s">
        <v>276</v>
      </c>
      <c r="S9907">
        <v>200</v>
      </c>
      <c r="V9907">
        <v>2</v>
      </c>
      <c r="Z9907" t="s">
        <v>46</v>
      </c>
      <c r="AM9907" t="str">
        <f>SUBSTITUTE(Tabla_lineas[[#This Row],[Codigo Liname]]," ","")</f>
        <v>J0208</v>
      </c>
      <c r="AY9907" s="4"/>
    </row>
    <row r="9908" spans="1:51" customFormat="1" x14ac:dyDescent="0.25">
      <c r="A9908" s="2">
        <v>924</v>
      </c>
      <c r="B9908" t="s">
        <v>1538</v>
      </c>
      <c r="C9908" t="str">
        <f t="shared" si="157"/>
        <v>COTI</v>
      </c>
      <c r="E9908" t="s">
        <v>256</v>
      </c>
      <c r="F9908">
        <v>3.3</v>
      </c>
      <c r="G9908">
        <v>3.3</v>
      </c>
      <c r="H9908" t="s">
        <v>257</v>
      </c>
      <c r="I9908" s="2"/>
      <c r="J9908" t="str">
        <f>+INDEX([1]!TABLA_MAESTRO_DE_ARTICULO[ItemName],MATCH(Tabla_lineas[[#This Row],[CODIGO SAP]],[1]!TABLA_MAESTRO_DE_ARTICULO[ItemCode],0))</f>
        <v>DICLOFENACO 75 MG X 3 ML X 1 AMP. SOLUCION INY.</v>
      </c>
      <c r="K9908" t="s">
        <v>259</v>
      </c>
      <c r="L9908" s="3" t="str">
        <f>+INDEX([1]!TABLA_MAESTRO_DE_ARTICULO[SubGroupName],MATCH(Tabla_lineas[[#This Row],[CODIGO SAP]],[1]!TABLA_MAESTRO_DE_ARTICULO[ItemCode],0))</f>
        <v>SOLUCION INYECTABLE</v>
      </c>
      <c r="M9908" t="s">
        <v>260</v>
      </c>
      <c r="O9908" t="s">
        <v>249</v>
      </c>
      <c r="S9908">
        <v>500</v>
      </c>
      <c r="V9908">
        <v>1.5</v>
      </c>
      <c r="Z9908" t="s">
        <v>46</v>
      </c>
      <c r="AM9908" t="str">
        <f>SUBSTITUTE(Tabla_lineas[[#This Row],[Codigo Liname]]," ","")</f>
        <v>M0103</v>
      </c>
      <c r="AY9908" s="4"/>
    </row>
    <row r="9909" spans="1:51" customFormat="1" x14ac:dyDescent="0.25">
      <c r="A9909" s="2">
        <v>924</v>
      </c>
      <c r="B9909" t="s">
        <v>1538</v>
      </c>
      <c r="C9909" t="str">
        <f t="shared" si="157"/>
        <v>COTI</v>
      </c>
      <c r="E9909" t="s">
        <v>244</v>
      </c>
      <c r="F9909">
        <v>4.03</v>
      </c>
      <c r="G9909">
        <v>4.03</v>
      </c>
      <c r="H9909" t="s">
        <v>245</v>
      </c>
      <c r="I9909" s="2"/>
      <c r="J9909" t="str">
        <f>+INDEX([1]!TABLA_MAESTRO_DE_ARTICULO[ItemName],MATCH(Tabla_lineas[[#This Row],[CODIGO SAP]],[1]!TABLA_MAESTRO_DE_ARTICULO[ItemCode],0))</f>
        <v>DEXAMETASONA 4 MG X 1 ML X 1 AMP. SOLUCION INY.</v>
      </c>
      <c r="K9909" t="s">
        <v>247</v>
      </c>
      <c r="L9909" s="3" t="str">
        <f>+INDEX([1]!TABLA_MAESTRO_DE_ARTICULO[SubGroupName],MATCH(Tabla_lineas[[#This Row],[CODIGO SAP]],[1]!TABLA_MAESTRO_DE_ARTICULO[ItemCode],0))</f>
        <v>SOLUCION INYECTABLE</v>
      </c>
      <c r="M9909" t="s">
        <v>248</v>
      </c>
      <c r="O9909" t="s">
        <v>249</v>
      </c>
      <c r="S9909">
        <v>200</v>
      </c>
      <c r="V9909">
        <v>1.5</v>
      </c>
      <c r="Z9909" t="s">
        <v>46</v>
      </c>
      <c r="AM9909" t="str">
        <f>SUBSTITUTE(Tabla_lineas[[#This Row],[Codigo Liname]]," ","")</f>
        <v>H0204</v>
      </c>
      <c r="AY9909" s="4"/>
    </row>
    <row r="9910" spans="1:51" customFormat="1" x14ac:dyDescent="0.25">
      <c r="A9910" s="2">
        <v>924</v>
      </c>
      <c r="B9910" t="s">
        <v>1538</v>
      </c>
      <c r="C9910" t="str">
        <f t="shared" si="157"/>
        <v>COTI</v>
      </c>
      <c r="E9910" t="s">
        <v>60</v>
      </c>
      <c r="F9910">
        <v>15.12</v>
      </c>
      <c r="G9910">
        <v>11.2</v>
      </c>
      <c r="H9910" t="s">
        <v>61</v>
      </c>
      <c r="I9910" s="2"/>
      <c r="J9910" t="str">
        <f>+INDEX([1]!TABLA_MAESTRO_DE_ARTICULO[ItemName],MATCH(Tabla_lineas[[#This Row],[CODIGO SAP]],[1]!TABLA_MAESTRO_DE_ARTICULO[ItemCode],0))</f>
        <v>DEXTROMETORFANO 10 MG X 100 ML JARABE</v>
      </c>
      <c r="K9910" t="s">
        <v>63</v>
      </c>
      <c r="L9910" s="3" t="str">
        <f>+INDEX([1]!TABLA_MAESTRO_DE_ARTICULO[SubGroupName],MATCH(Tabla_lineas[[#This Row],[CODIGO SAP]],[1]!TABLA_MAESTRO_DE_ARTICULO[ItemCode],0))</f>
        <v>JARABE</v>
      </c>
      <c r="M9910" t="s">
        <v>64</v>
      </c>
      <c r="O9910" t="s">
        <v>65</v>
      </c>
      <c r="S9910">
        <v>60</v>
      </c>
      <c r="V9910">
        <v>8</v>
      </c>
      <c r="Z9910" t="s">
        <v>46</v>
      </c>
      <c r="AM9910" t="str">
        <f>SUBSTITUTE(Tabla_lineas[[#This Row],[Codigo Liname]]," ","")</f>
        <v>R0503</v>
      </c>
      <c r="AY9910" s="4"/>
    </row>
    <row r="9911" spans="1:51" customFormat="1" x14ac:dyDescent="0.25">
      <c r="A9911" s="2">
        <v>924</v>
      </c>
      <c r="B9911" t="s">
        <v>1538</v>
      </c>
      <c r="C9911" t="str">
        <f t="shared" si="157"/>
        <v>COTI</v>
      </c>
      <c r="E9911" t="s">
        <v>303</v>
      </c>
      <c r="F9911">
        <v>0.75</v>
      </c>
      <c r="G9911">
        <v>0.69</v>
      </c>
      <c r="H9911" t="s">
        <v>304</v>
      </c>
      <c r="I9911" s="2"/>
      <c r="J9911" t="str">
        <f>+INDEX([1]!TABLA_MAESTRO_DE_ARTICULO[ItemName],MATCH(Tabla_lineas[[#This Row],[CODIGO SAP]],[1]!TABLA_MAESTRO_DE_ARTICULO[ItemCode],0))</f>
        <v>IBUPROFENO 400 MG X 1 COMP.</v>
      </c>
      <c r="K9911" t="s">
        <v>306</v>
      </c>
      <c r="L9911" s="3" t="str">
        <f>+INDEX([1]!TABLA_MAESTRO_DE_ARTICULO[SubGroupName],MATCH(Tabla_lineas[[#This Row],[CODIGO SAP]],[1]!TABLA_MAESTRO_DE_ARTICULO[ItemCode],0))</f>
        <v>COMPRIMIDO</v>
      </c>
      <c r="M9911" t="s">
        <v>307</v>
      </c>
      <c r="O9911" t="s">
        <v>45</v>
      </c>
      <c r="S9911">
        <v>5000</v>
      </c>
      <c r="V9911">
        <v>0.3</v>
      </c>
      <c r="Z9911" t="s">
        <v>46</v>
      </c>
      <c r="AM9911" t="str">
        <f>SUBSTITUTE(Tabla_lineas[[#This Row],[Codigo Liname]]," ","")</f>
        <v>M0105</v>
      </c>
      <c r="AY9911" s="4"/>
    </row>
    <row r="9912" spans="1:51" customFormat="1" x14ac:dyDescent="0.25">
      <c r="A9912" s="2">
        <v>924</v>
      </c>
      <c r="B9912" t="s">
        <v>1538</v>
      </c>
      <c r="C9912" t="str">
        <f t="shared" si="157"/>
        <v>COTI</v>
      </c>
      <c r="E9912" t="s">
        <v>348</v>
      </c>
      <c r="F9912">
        <v>31.43</v>
      </c>
      <c r="G9912">
        <v>31.43</v>
      </c>
      <c r="H9912" t="s">
        <v>349</v>
      </c>
      <c r="I9912" s="2"/>
      <c r="J9912" t="str">
        <f>+INDEX([1]!TABLA_MAESTRO_DE_ARTICULO[ItemName],MATCH(Tabla_lineas[[#This Row],[CODIGO SAP]],[1]!TABLA_MAESTRO_DE_ARTICULO[ItemCode],0))</f>
        <v>NISTATINA 500.000 UI X 60 ML SUSP.</v>
      </c>
      <c r="K9912" t="s">
        <v>351</v>
      </c>
      <c r="L9912" s="3" t="str">
        <f>+INDEX([1]!TABLA_MAESTRO_DE_ARTICULO[SubGroupName],MATCH(Tabla_lineas[[#This Row],[CODIGO SAP]],[1]!TABLA_MAESTRO_DE_ARTICULO[ItemCode],0))</f>
        <v>SUSPENSION</v>
      </c>
      <c r="M9912" t="s">
        <v>352</v>
      </c>
      <c r="O9912" t="s">
        <v>181</v>
      </c>
      <c r="S9912">
        <v>10</v>
      </c>
      <c r="V9912">
        <v>25</v>
      </c>
      <c r="Z9912" t="s">
        <v>46</v>
      </c>
      <c r="AM9912" t="str">
        <f>SUBSTITUTE(Tabla_lineas[[#This Row],[Codigo Liname]]," ","")</f>
        <v>A0704</v>
      </c>
      <c r="AY9912" s="4"/>
    </row>
    <row r="9913" spans="1:51" customFormat="1" x14ac:dyDescent="0.25">
      <c r="A9913" s="2">
        <v>924</v>
      </c>
      <c r="B9913" t="s">
        <v>1538</v>
      </c>
      <c r="C9913" t="str">
        <f t="shared" si="157"/>
        <v>COTI</v>
      </c>
      <c r="E9913" t="s">
        <v>166</v>
      </c>
      <c r="F9913">
        <v>111.67</v>
      </c>
      <c r="G9913">
        <v>75.34</v>
      </c>
      <c r="H9913" t="s">
        <v>167</v>
      </c>
      <c r="I9913" s="2"/>
      <c r="J9913" t="str">
        <f>+INDEX([1]!TABLA_MAESTRO_DE_ARTICULO[ItemName],MATCH(Tabla_lineas[[#This Row],[CODIGO SAP]],[1]!TABLA_MAESTRO_DE_ARTICULO[ItemCode],0))</f>
        <v>AMOXICILINA-ACIDO CLAVULANICO 250/62,5 MG X 100 ML POLVO PARA SUSP.</v>
      </c>
      <c r="K9913" t="s">
        <v>169</v>
      </c>
      <c r="L9913" s="3" t="str">
        <f>+INDEX([1]!TABLA_MAESTRO_DE_ARTICULO[SubGroupName],MATCH(Tabla_lineas[[#This Row],[CODIGO SAP]],[1]!TABLA_MAESTRO_DE_ARTICULO[ItemCode],0))</f>
        <v>POLVO PARA SUSPENSION</v>
      </c>
      <c r="M9913" t="s">
        <v>170</v>
      </c>
      <c r="O9913" t="s">
        <v>65</v>
      </c>
      <c r="S9913">
        <v>100</v>
      </c>
      <c r="V9913">
        <v>50</v>
      </c>
      <c r="Z9913" t="s">
        <v>46</v>
      </c>
      <c r="AM9913" t="str">
        <f>SUBSTITUTE(Tabla_lineas[[#This Row],[Codigo Liname]]," ","")</f>
        <v>J0110</v>
      </c>
      <c r="AY9913" s="4"/>
    </row>
    <row r="9914" spans="1:51" customFormat="1" x14ac:dyDescent="0.25">
      <c r="A9914" s="2">
        <v>924</v>
      </c>
      <c r="B9914" t="s">
        <v>1538</v>
      </c>
      <c r="C9914" t="str">
        <f t="shared" si="157"/>
        <v>COTI</v>
      </c>
      <c r="E9914" t="s">
        <v>82</v>
      </c>
      <c r="F9914">
        <v>1.61</v>
      </c>
      <c r="G9914">
        <v>1.27</v>
      </c>
      <c r="H9914" t="s">
        <v>83</v>
      </c>
      <c r="I9914" s="2"/>
      <c r="J9914" t="str">
        <f>+INDEX([1]!TABLA_MAESTRO_DE_ARTICULO[ItemName],MATCH(Tabla_lineas[[#This Row],[CODIGO SAP]],[1]!TABLA_MAESTRO_DE_ARTICULO[ItemCode],0))</f>
        <v>LOSARTAN 50 MG X 1 COMP. RECUBIERTO</v>
      </c>
      <c r="K9914" t="s">
        <v>85</v>
      </c>
      <c r="L9914" s="3" t="str">
        <f>+INDEX([1]!TABLA_MAESTRO_DE_ARTICULO[SubGroupName],MATCH(Tabla_lineas[[#This Row],[CODIGO SAP]],[1]!TABLA_MAESTRO_DE_ARTICULO[ItemCode],0))</f>
        <v>COMPRIMIDO</v>
      </c>
      <c r="M9914" t="s">
        <v>86</v>
      </c>
      <c r="O9914" t="s">
        <v>45</v>
      </c>
      <c r="S9914">
        <v>5000</v>
      </c>
      <c r="V9914">
        <v>0.3</v>
      </c>
      <c r="Z9914" t="s">
        <v>46</v>
      </c>
      <c r="AM9914" t="str">
        <f>SUBSTITUTE(Tabla_lineas[[#This Row],[Codigo Liname]]," ","")</f>
        <v>C0902</v>
      </c>
      <c r="AY9914" s="4"/>
    </row>
    <row r="9915" spans="1:51" customFormat="1" x14ac:dyDescent="0.25">
      <c r="A9915" s="2">
        <v>924</v>
      </c>
      <c r="B9915" t="s">
        <v>1538</v>
      </c>
      <c r="C9915" t="str">
        <f t="shared" si="157"/>
        <v>COTI</v>
      </c>
      <c r="E9915" t="s">
        <v>313</v>
      </c>
      <c r="F9915">
        <v>5.29</v>
      </c>
      <c r="G9915">
        <v>3.56</v>
      </c>
      <c r="H9915" t="s">
        <v>314</v>
      </c>
      <c r="I9915" s="2"/>
      <c r="J9915" t="str">
        <f>+INDEX([1]!TABLA_MAESTRO_DE_ARTICULO[ItemName],MATCH(Tabla_lineas[[#This Row],[CODIGO SAP]],[1]!TABLA_MAESTRO_DE_ARTICULO[ItemCode],0))</f>
        <v>METAMIZOL 1G X 2 ML X 1 AMP. SOLUCION INY.</v>
      </c>
      <c r="K9915" t="s">
        <v>316</v>
      </c>
      <c r="L9915" s="3" t="str">
        <f>+INDEX([1]!TABLA_MAESTRO_DE_ARTICULO[SubGroupName],MATCH(Tabla_lineas[[#This Row],[CODIGO SAP]],[1]!TABLA_MAESTRO_DE_ARTICULO[ItemCode],0))</f>
        <v>SOLUCION INYECTABLE</v>
      </c>
      <c r="M9915" t="s">
        <v>317</v>
      </c>
      <c r="O9915" t="s">
        <v>249</v>
      </c>
      <c r="S9915">
        <v>200</v>
      </c>
      <c r="V9915">
        <v>2</v>
      </c>
      <c r="Z9915" t="s">
        <v>46</v>
      </c>
      <c r="AM9915" t="str">
        <f>SUBSTITUTE(Tabla_lineas[[#This Row],[Codigo Liname]]," ","")</f>
        <v>N0205</v>
      </c>
      <c r="AY9915" s="4"/>
    </row>
    <row r="9916" spans="1:51" customFormat="1" x14ac:dyDescent="0.25">
      <c r="A9916" s="2">
        <v>924</v>
      </c>
      <c r="B9916" t="s">
        <v>1538</v>
      </c>
      <c r="C9916" t="str">
        <f t="shared" si="157"/>
        <v>COTI</v>
      </c>
      <c r="E9916" t="s">
        <v>318</v>
      </c>
      <c r="F9916">
        <v>1.26</v>
      </c>
      <c r="G9916">
        <v>1.26</v>
      </c>
      <c r="H9916" t="s">
        <v>319</v>
      </c>
      <c r="I9916" s="2"/>
      <c r="J9916" t="str">
        <f>+INDEX([1]!TABLA_MAESTRO_DE_ARTICULO[ItemName],MATCH(Tabla_lineas[[#This Row],[CODIGO SAP]],[1]!TABLA_MAESTRO_DE_ARTICULO[ItemCode],0))</f>
        <v>METFORMINA 850 MG X 1 COMP. RECUBIERTO</v>
      </c>
      <c r="K9916" t="s">
        <v>321</v>
      </c>
      <c r="L9916" s="3" t="str">
        <f>+INDEX([1]!TABLA_MAESTRO_DE_ARTICULO[SubGroupName],MATCH(Tabla_lineas[[#This Row],[CODIGO SAP]],[1]!TABLA_MAESTRO_DE_ARTICULO[ItemCode],0))</f>
        <v>COMPRIMIDO</v>
      </c>
      <c r="M9916" t="s">
        <v>1290</v>
      </c>
      <c r="O9916" t="s">
        <v>45</v>
      </c>
      <c r="S9916">
        <v>10000</v>
      </c>
      <c r="V9916">
        <v>0.4</v>
      </c>
      <c r="Z9916" t="s">
        <v>46</v>
      </c>
      <c r="AM9916" t="str">
        <f>SUBSTITUTE(Tabla_lineas[[#This Row],[Codigo Liname]]," ","")</f>
        <v>A1004</v>
      </c>
      <c r="AY9916" s="4"/>
    </row>
    <row r="9917" spans="1:51" customFormat="1" x14ac:dyDescent="0.25">
      <c r="A9917" s="2">
        <v>924</v>
      </c>
      <c r="B9917" t="s">
        <v>1538</v>
      </c>
      <c r="C9917" t="str">
        <f t="shared" si="157"/>
        <v>COTI</v>
      </c>
      <c r="E9917" t="s">
        <v>328</v>
      </c>
      <c r="F9917">
        <v>0.92</v>
      </c>
      <c r="G9917">
        <v>0.75</v>
      </c>
      <c r="H9917" t="s">
        <v>329</v>
      </c>
      <c r="I9917" s="2"/>
      <c r="J9917" t="str">
        <f>+INDEX([1]!TABLA_MAESTRO_DE_ARTICULO[ItemName],MATCH(Tabla_lineas[[#This Row],[CODIGO SAP]],[1]!TABLA_MAESTRO_DE_ARTICULO[ItemCode],0))</f>
        <v>METRONIDAZOL 500 MG X 1 COMP.</v>
      </c>
      <c r="K9917" t="s">
        <v>331</v>
      </c>
      <c r="L9917" s="3" t="str">
        <f>+INDEX([1]!TABLA_MAESTRO_DE_ARTICULO[SubGroupName],MATCH(Tabla_lineas[[#This Row],[CODIGO SAP]],[1]!TABLA_MAESTRO_DE_ARTICULO[ItemCode],0))</f>
        <v>COMPRIMIDO</v>
      </c>
      <c r="M9917" t="s">
        <v>1541</v>
      </c>
      <c r="O9917" t="s">
        <v>45</v>
      </c>
      <c r="S9917">
        <v>5000</v>
      </c>
      <c r="V9917">
        <v>0.3</v>
      </c>
      <c r="Z9917" t="s">
        <v>46</v>
      </c>
      <c r="AM9917" t="str">
        <f>SUBSTITUTE(Tabla_lineas[[#This Row],[Codigo Liname]]," ","")</f>
        <v>P0109</v>
      </c>
      <c r="AY9917" s="4"/>
    </row>
    <row r="9918" spans="1:51" customFormat="1" x14ac:dyDescent="0.25">
      <c r="A9918" s="2">
        <v>924</v>
      </c>
      <c r="B9918" t="s">
        <v>1538</v>
      </c>
      <c r="C9918" t="str">
        <f t="shared" si="157"/>
        <v>COTI</v>
      </c>
      <c r="E9918" t="s">
        <v>333</v>
      </c>
      <c r="F9918">
        <v>0.8</v>
      </c>
      <c r="G9918">
        <v>0.8</v>
      </c>
      <c r="H9918" t="s">
        <v>334</v>
      </c>
      <c r="I9918" s="2"/>
      <c r="J9918" t="str">
        <f>+INDEX([1]!TABLA_MAESTRO_DE_ARTICULO[ItemName],MATCH(Tabla_lineas[[#This Row],[CODIGO SAP]],[1]!TABLA_MAESTRO_DE_ARTICULO[ItemCode],0))</f>
        <v>MULTIVITAMINAS X 1 COMP. RECUBIERTO</v>
      </c>
      <c r="K9918" t="s">
        <v>336</v>
      </c>
      <c r="L9918" s="3" t="str">
        <f>+INDEX([1]!TABLA_MAESTRO_DE_ARTICULO[SubGroupName],MATCH(Tabla_lineas[[#This Row],[CODIGO SAP]],[1]!TABLA_MAESTRO_DE_ARTICULO[ItemCode],0))</f>
        <v>COMPRIMIDO</v>
      </c>
      <c r="M9918" t="s">
        <v>337</v>
      </c>
      <c r="O9918" t="s">
        <v>45</v>
      </c>
      <c r="S9918">
        <v>1000</v>
      </c>
      <c r="V9918">
        <v>0.5</v>
      </c>
      <c r="Z9918" t="s">
        <v>46</v>
      </c>
      <c r="AM9918" t="str">
        <f>SUBSTITUTE(Tabla_lineas[[#This Row],[Codigo Liname]]," ","")</f>
        <v>A1109</v>
      </c>
      <c r="AY9918" s="4"/>
    </row>
    <row r="9919" spans="1:51" customFormat="1" x14ac:dyDescent="0.25">
      <c r="A9919" s="2">
        <v>924</v>
      </c>
      <c r="B9919" t="s">
        <v>1538</v>
      </c>
      <c r="C9919" t="str">
        <f t="shared" si="157"/>
        <v>COTI</v>
      </c>
      <c r="E9919" t="s">
        <v>76</v>
      </c>
      <c r="F9919">
        <v>14.47</v>
      </c>
      <c r="G9919">
        <v>14.37</v>
      </c>
      <c r="H9919" t="s">
        <v>77</v>
      </c>
      <c r="I9919" s="2"/>
      <c r="J9919" t="str">
        <f>+INDEX([1]!TABLA_MAESTRO_DE_ARTICULO[ItemName],MATCH(Tabla_lineas[[#This Row],[CODIGO SAP]],[1]!TABLA_MAESTRO_DE_ARTICULO[ItemCode],0))</f>
        <v>LIDOCAINA 2% X 20 ML X 1 AMP. SOLUCION INY.</v>
      </c>
      <c r="K9919" t="s">
        <v>79</v>
      </c>
      <c r="L9919" s="3" t="str">
        <f>+INDEX([1]!TABLA_MAESTRO_DE_ARTICULO[SubGroupName],MATCH(Tabla_lineas[[#This Row],[CODIGO SAP]],[1]!TABLA_MAESTRO_DE_ARTICULO[ItemCode],0))</f>
        <v>SOLUCION INYECTABLE</v>
      </c>
      <c r="M9919" t="s">
        <v>80</v>
      </c>
      <c r="O9919" t="s">
        <v>81</v>
      </c>
      <c r="S9919">
        <v>50</v>
      </c>
      <c r="V9919">
        <v>10</v>
      </c>
      <c r="Z9919" t="s">
        <v>46</v>
      </c>
      <c r="AM9919" t="str">
        <f>SUBSTITUTE(Tabla_lineas[[#This Row],[Codigo Liname]]," ","")</f>
        <v>N0112</v>
      </c>
      <c r="AY9919" s="4"/>
    </row>
    <row r="9920" spans="1:51" customFormat="1" x14ac:dyDescent="0.25">
      <c r="A9920" s="2">
        <v>924</v>
      </c>
      <c r="B9920" t="s">
        <v>1538</v>
      </c>
      <c r="C9920" t="str">
        <f t="shared" si="157"/>
        <v>COTI</v>
      </c>
      <c r="E9920" t="s">
        <v>395</v>
      </c>
      <c r="F9920">
        <v>39.200000000000003</v>
      </c>
      <c r="G9920">
        <v>21.72</v>
      </c>
      <c r="H9920" t="s">
        <v>396</v>
      </c>
      <c r="I9920" s="2"/>
      <c r="J9920" t="str">
        <f>+INDEX([1]!TABLA_MAESTRO_DE_ARTICULO[ItemName],MATCH(Tabla_lineas[[#This Row],[CODIGO SAP]],[1]!TABLA_MAESTRO_DE_ARTICULO[ItemCode],0))</f>
        <v>ZINC 20 MG X 100 ML JARABE</v>
      </c>
      <c r="K9920" t="s">
        <v>398</v>
      </c>
      <c r="L9920" s="3" t="str">
        <f>+INDEX([1]!TABLA_MAESTRO_DE_ARTICULO[SubGroupName],MATCH(Tabla_lineas[[#This Row],[CODIGO SAP]],[1]!TABLA_MAESTRO_DE_ARTICULO[ItemCode],0))</f>
        <v>JARABE</v>
      </c>
      <c r="M9920" t="s">
        <v>399</v>
      </c>
      <c r="O9920" t="s">
        <v>400</v>
      </c>
      <c r="S9920">
        <v>100</v>
      </c>
      <c r="V9920">
        <v>21</v>
      </c>
      <c r="Z9920" t="s">
        <v>46</v>
      </c>
      <c r="AM9920" t="str">
        <f>SUBSTITUTE(Tabla_lineas[[#This Row],[Codigo Liname]]," ","")</f>
        <v>A1205</v>
      </c>
      <c r="AY9920" s="4"/>
    </row>
    <row r="9921" spans="1:51" customFormat="1" x14ac:dyDescent="0.25">
      <c r="A9921" s="2">
        <v>924</v>
      </c>
      <c r="B9921" t="s">
        <v>1538</v>
      </c>
      <c r="C9921" t="str">
        <f t="shared" si="157"/>
        <v>COTI</v>
      </c>
      <c r="E9921" t="s">
        <v>605</v>
      </c>
      <c r="F9921">
        <v>1.53</v>
      </c>
      <c r="G9921">
        <v>1.1299999999999999</v>
      </c>
      <c r="H9921" t="s">
        <v>606</v>
      </c>
      <c r="I9921" s="2"/>
      <c r="J9921" t="str">
        <f>+INDEX([1]!TABLA_MAESTRO_DE_ARTICULO[ItemName],MATCH(Tabla_lineas[[#This Row],[CODIGO SAP]],[1]!TABLA_MAESTRO_DE_ARTICULO[ItemCode],0))</f>
        <v>DIMENHIDRINATO 50 MG X 1 COMP.</v>
      </c>
      <c r="K9921" t="s">
        <v>608</v>
      </c>
      <c r="L9921" s="3" t="str">
        <f>+INDEX([1]!TABLA_MAESTRO_DE_ARTICULO[SubGroupName],MATCH(Tabla_lineas[[#This Row],[CODIGO SAP]],[1]!TABLA_MAESTRO_DE_ARTICULO[ItemCode],0))</f>
        <v>COMPRIMIDO</v>
      </c>
      <c r="M9921" t="s">
        <v>609</v>
      </c>
      <c r="O9921" t="s">
        <v>45</v>
      </c>
      <c r="S9921">
        <v>100</v>
      </c>
      <c r="V9921">
        <v>0.6</v>
      </c>
      <c r="Z9921" t="s">
        <v>46</v>
      </c>
      <c r="AM9921" t="str">
        <f>SUBSTITUTE(Tabla_lineas[[#This Row],[Codigo Liname]]," ","")</f>
        <v>N0701</v>
      </c>
      <c r="AY9921" s="4"/>
    </row>
    <row r="9922" spans="1:51" customFormat="1" x14ac:dyDescent="0.25">
      <c r="A9922" s="2">
        <v>924</v>
      </c>
      <c r="B9922" t="s">
        <v>1538</v>
      </c>
      <c r="C9922" t="str">
        <f t="shared" si="157"/>
        <v>COTI</v>
      </c>
      <c r="E9922" t="s">
        <v>143</v>
      </c>
      <c r="F9922">
        <v>2.17</v>
      </c>
      <c r="G9922">
        <v>2.17</v>
      </c>
      <c r="H9922" t="s">
        <v>144</v>
      </c>
      <c r="I9922" s="2"/>
      <c r="J9922" t="str">
        <f>+INDEX([1]!TABLA_MAESTRO_DE_ARTICULO[ItemName],MATCH(Tabla_lineas[[#This Row],[CODIGO SAP]],[1]!TABLA_MAESTRO_DE_ARTICULO[ItemCode],0))</f>
        <v>DICLOXACILINA 500 MG X 1 CAP. DURAS</v>
      </c>
      <c r="K9922" t="s">
        <v>146</v>
      </c>
      <c r="L9922" s="3" t="str">
        <f>+INDEX([1]!TABLA_MAESTRO_DE_ARTICULO[SubGroupName],MATCH(Tabla_lineas[[#This Row],[CODIGO SAP]],[1]!TABLA_MAESTRO_DE_ARTICULO[ItemCode],0))</f>
        <v>CAPSULA DURA</v>
      </c>
      <c r="M9922" t="s">
        <v>147</v>
      </c>
      <c r="O9922" t="s">
        <v>45</v>
      </c>
      <c r="S9922">
        <v>5000</v>
      </c>
      <c r="V9922">
        <v>1.2</v>
      </c>
      <c r="Z9922" t="s">
        <v>46</v>
      </c>
      <c r="AM9922" t="str">
        <f>SUBSTITUTE(Tabla_lineas[[#This Row],[Codigo Liname]]," ","")</f>
        <v>J0141</v>
      </c>
      <c r="AY9922" s="4"/>
    </row>
    <row r="9923" spans="1:51" customFormat="1" x14ac:dyDescent="0.25">
      <c r="A9923" s="2">
        <v>924</v>
      </c>
      <c r="B9923" t="s">
        <v>1538</v>
      </c>
      <c r="C9923" t="str">
        <f t="shared" si="157"/>
        <v>COTI</v>
      </c>
      <c r="E9923" t="s">
        <v>261</v>
      </c>
      <c r="F9923">
        <v>29.81</v>
      </c>
      <c r="G9923">
        <v>16.77</v>
      </c>
      <c r="H9923" t="s">
        <v>262</v>
      </c>
      <c r="I9923" s="2"/>
      <c r="J9923" t="str">
        <f>+INDEX([1]!TABLA_MAESTRO_DE_ARTICULO[ItemName],MATCH(Tabla_lineas[[#This Row],[CODIGO SAP]],[1]!TABLA_MAESTRO_DE_ARTICULO[ItemCode],0))</f>
        <v>DICLOXACILINA 250 MG X 100 ML POLVO PARA SUSP.</v>
      </c>
      <c r="K9923" t="s">
        <v>264</v>
      </c>
      <c r="L9923" s="3" t="str">
        <f>+INDEX([1]!TABLA_MAESTRO_DE_ARTICULO[SubGroupName],MATCH(Tabla_lineas[[#This Row],[CODIGO SAP]],[1]!TABLA_MAESTRO_DE_ARTICULO[ItemCode],0))</f>
        <v>POLVO PARA SUSPENSION</v>
      </c>
      <c r="M9923" t="s">
        <v>265</v>
      </c>
      <c r="O9923" t="s">
        <v>65</v>
      </c>
      <c r="S9923">
        <v>100</v>
      </c>
      <c r="V9923">
        <v>15</v>
      </c>
      <c r="Z9923" t="s">
        <v>46</v>
      </c>
      <c r="AM9923" t="str">
        <f>SUBSTITUTE(Tabla_lineas[[#This Row],[Codigo Liname]]," ","")</f>
        <v>J0142</v>
      </c>
      <c r="AY9923" s="4"/>
    </row>
    <row r="9924" spans="1:51" customFormat="1" x14ac:dyDescent="0.25">
      <c r="A9924" s="2">
        <v>924</v>
      </c>
      <c r="B9924" t="s">
        <v>1538</v>
      </c>
      <c r="C9924" t="str">
        <f t="shared" si="157"/>
        <v>COTI</v>
      </c>
      <c r="E9924" t="s">
        <v>363</v>
      </c>
      <c r="F9924">
        <v>22.68</v>
      </c>
      <c r="G9924">
        <v>19.34</v>
      </c>
      <c r="H9924" t="s">
        <v>364</v>
      </c>
      <c r="I9924" s="2"/>
      <c r="J9924" t="str">
        <f>+INDEX([1]!TABLA_MAESTRO_DE_ARTICULO[ItemName],MATCH(Tabla_lineas[[#This Row],[CODIGO SAP]],[1]!TABLA_MAESTRO_DE_ARTICULO[ItemCode],0))</f>
        <v>PENICILINA 2400 X 1 POLVO INY.</v>
      </c>
      <c r="K9924" t="s">
        <v>366</v>
      </c>
      <c r="L9924" s="3" t="str">
        <f>+INDEX([1]!TABLA_MAESTRO_DE_ARTICULO[SubGroupName],MATCH(Tabla_lineas[[#This Row],[CODIGO SAP]],[1]!TABLA_MAESTRO_DE_ARTICULO[ItemCode],0))</f>
        <v>POLVO PARA INYECTABLE</v>
      </c>
      <c r="M9924" t="s">
        <v>367</v>
      </c>
      <c r="O9924" t="s">
        <v>52</v>
      </c>
      <c r="S9924">
        <v>100</v>
      </c>
      <c r="V9924">
        <v>7</v>
      </c>
      <c r="Z9924" t="s">
        <v>46</v>
      </c>
      <c r="AM9924" t="str">
        <f>SUBSTITUTE(Tabla_lineas[[#This Row],[Codigo Liname]]," ","")</f>
        <v>J0116</v>
      </c>
      <c r="AY9924" s="4"/>
    </row>
    <row r="9925" spans="1:51" customFormat="1" x14ac:dyDescent="0.25">
      <c r="A9925" s="2">
        <v>924</v>
      </c>
      <c r="B9925" t="s">
        <v>1538</v>
      </c>
      <c r="C9925" t="str">
        <f t="shared" si="157"/>
        <v>COTI</v>
      </c>
      <c r="E9925" t="s">
        <v>505</v>
      </c>
      <c r="F9925">
        <v>4.97</v>
      </c>
      <c r="G9925">
        <v>3</v>
      </c>
      <c r="H9925" t="s">
        <v>506</v>
      </c>
      <c r="I9925" s="2"/>
      <c r="J9925" t="str">
        <f>+INDEX([1]!TABLA_MAESTRO_DE_ARTICULO[ItemName],MATCH(Tabla_lineas[[#This Row],[CODIGO SAP]],[1]!TABLA_MAESTRO_DE_ARTICULO[ItemCode],0))</f>
        <v>PIRANTEL 250 MG X 1 COMP. RECUBIERTO</v>
      </c>
      <c r="K9925" t="s">
        <v>508</v>
      </c>
      <c r="L9925" s="3" t="str">
        <f>+INDEX([1]!TABLA_MAESTRO_DE_ARTICULO[SubGroupName],MATCH(Tabla_lineas[[#This Row],[CODIGO SAP]],[1]!TABLA_MAESTRO_DE_ARTICULO[ItemCode],0))</f>
        <v>COMPRIMIDO</v>
      </c>
      <c r="M9925" t="s">
        <v>509</v>
      </c>
      <c r="O9925" t="s">
        <v>389</v>
      </c>
      <c r="S9925">
        <v>120</v>
      </c>
      <c r="V9925">
        <v>2.5</v>
      </c>
      <c r="Z9925" t="s">
        <v>46</v>
      </c>
      <c r="AM9925" t="str">
        <f>SUBSTITUTE(Tabla_lineas[[#This Row],[Codigo Liname]]," ","")</f>
        <v>P0207</v>
      </c>
      <c r="AY9925" s="4"/>
    </row>
    <row r="9926" spans="1:51" customFormat="1" x14ac:dyDescent="0.25">
      <c r="A9926" s="2">
        <v>924</v>
      </c>
      <c r="B9926" t="s">
        <v>1538</v>
      </c>
      <c r="C9926" t="str">
        <f t="shared" si="157"/>
        <v>COTI</v>
      </c>
      <c r="E9926" t="s">
        <v>374</v>
      </c>
      <c r="F9926">
        <v>2.0699999999999998</v>
      </c>
      <c r="G9926">
        <v>1.4</v>
      </c>
      <c r="H9926" t="s">
        <v>375</v>
      </c>
      <c r="I9926" s="2"/>
      <c r="J9926" t="str">
        <f>+INDEX([1]!TABLA_MAESTRO_DE_ARTICULO[ItemName],MATCH(Tabla_lineas[[#This Row],[CODIGO SAP]],[1]!TABLA_MAESTRO_DE_ARTICULO[ItemCode],0))</f>
        <v>PREDNISONA 20 MG X 1 COMP.</v>
      </c>
      <c r="K9926" t="s">
        <v>377</v>
      </c>
      <c r="L9926" s="3" t="str">
        <f>+INDEX([1]!TABLA_MAESTRO_DE_ARTICULO[SubGroupName],MATCH(Tabla_lineas[[#This Row],[CODIGO SAP]],[1]!TABLA_MAESTRO_DE_ARTICULO[ItemCode],0))</f>
        <v>COMPRIMIDO</v>
      </c>
      <c r="M9926" t="s">
        <v>378</v>
      </c>
      <c r="O9926" t="s">
        <v>45</v>
      </c>
      <c r="S9926">
        <v>100</v>
      </c>
      <c r="V9926">
        <v>1</v>
      </c>
      <c r="Z9926" t="s">
        <v>53</v>
      </c>
      <c r="AM9926" t="str">
        <f>SUBSTITUTE(Tabla_lineas[[#This Row],[Codigo Liname]]," ","")</f>
        <v>H0209</v>
      </c>
      <c r="AY9926" s="4"/>
    </row>
    <row r="9927" spans="1:51" customFormat="1" x14ac:dyDescent="0.25">
      <c r="A9927" s="2">
        <v>924</v>
      </c>
      <c r="B9927" t="s">
        <v>1538</v>
      </c>
      <c r="C9927" t="str">
        <f t="shared" si="157"/>
        <v>COTI</v>
      </c>
      <c r="E9927" t="s">
        <v>98</v>
      </c>
      <c r="F9927">
        <v>9.4</v>
      </c>
      <c r="G9927">
        <v>8.77</v>
      </c>
      <c r="H9927" t="s">
        <v>99</v>
      </c>
      <c r="I9927" s="2"/>
      <c r="J9927" t="str">
        <f>+INDEX([1]!TABLA_MAESTRO_DE_ARTICULO[ItemName],MATCH(Tabla_lineas[[#This Row],[CODIGO SAP]],[1]!TABLA_MAESTRO_DE_ARTICULO[ItemCode],0))</f>
        <v>PARACETAMOL 100 MG X 15 ML GOTAS</v>
      </c>
      <c r="K9927" t="s">
        <v>101</v>
      </c>
      <c r="L9927" s="3" t="str">
        <f>+INDEX([1]!TABLA_MAESTRO_DE_ARTICULO[SubGroupName],MATCH(Tabla_lineas[[#This Row],[CODIGO SAP]],[1]!TABLA_MAESTRO_DE_ARTICULO[ItemCode],0))</f>
        <v>GOTAS</v>
      </c>
      <c r="M9927" t="s">
        <v>1312</v>
      </c>
      <c r="O9927" t="s">
        <v>103</v>
      </c>
      <c r="S9927">
        <v>200</v>
      </c>
      <c r="V9927">
        <v>6</v>
      </c>
      <c r="Z9927" t="s">
        <v>46</v>
      </c>
      <c r="AM9927" t="str">
        <f>SUBSTITUTE(Tabla_lineas[[#This Row],[Codigo Liname]]," ","")</f>
        <v>N0210</v>
      </c>
      <c r="AY9927" s="4"/>
    </row>
    <row r="9928" spans="1:51" customFormat="1" x14ac:dyDescent="0.25">
      <c r="A9928" s="2">
        <v>924</v>
      </c>
      <c r="B9928" t="s">
        <v>1538</v>
      </c>
      <c r="C9928" t="str">
        <f t="shared" si="157"/>
        <v>COTI</v>
      </c>
      <c r="E9928" t="s">
        <v>104</v>
      </c>
      <c r="F9928">
        <v>0.3</v>
      </c>
      <c r="G9928">
        <v>0.3</v>
      </c>
      <c r="H9928" t="s">
        <v>105</v>
      </c>
      <c r="I9928" s="2"/>
      <c r="J9928" t="str">
        <f>+INDEX([1]!TABLA_MAESTRO_DE_ARTICULO[ItemName],MATCH(Tabla_lineas[[#This Row],[CODIGO SAP]],[1]!TABLA_MAESTRO_DE_ARTICULO[ItemCode],0))</f>
        <v>PARACETAMOL 500 MG X 1 COMP.</v>
      </c>
      <c r="K9928" t="s">
        <v>107</v>
      </c>
      <c r="L9928" s="3" t="str">
        <f>+INDEX([1]!TABLA_MAESTRO_DE_ARTICULO[SubGroupName],MATCH(Tabla_lineas[[#This Row],[CODIGO SAP]],[1]!TABLA_MAESTRO_DE_ARTICULO[ItemCode],0))</f>
        <v>COMPRIMIDO</v>
      </c>
      <c r="M9928" t="s">
        <v>108</v>
      </c>
      <c r="O9928" t="s">
        <v>45</v>
      </c>
      <c r="S9928">
        <v>10000</v>
      </c>
      <c r="V9928">
        <v>0.15</v>
      </c>
      <c r="Z9928" t="s">
        <v>46</v>
      </c>
      <c r="AM9928" t="str">
        <f>SUBSTITUTE(Tabla_lineas[[#This Row],[Codigo Liname]]," ","")</f>
        <v>N0208</v>
      </c>
      <c r="AY9928" s="4"/>
    </row>
    <row r="9929" spans="1:51" customFormat="1" x14ac:dyDescent="0.25">
      <c r="A9929" s="2">
        <v>924</v>
      </c>
      <c r="B9929" t="s">
        <v>1538</v>
      </c>
      <c r="C9929" t="str">
        <f t="shared" si="157"/>
        <v>COTI</v>
      </c>
      <c r="E9929" t="s">
        <v>353</v>
      </c>
      <c r="F9929">
        <v>11.88</v>
      </c>
      <c r="G9929">
        <v>11.88</v>
      </c>
      <c r="H9929" t="s">
        <v>354</v>
      </c>
      <c r="I9929" s="2"/>
      <c r="J9929" t="str">
        <f>+INDEX([1]!TABLA_MAESTRO_DE_ARTICULO[ItemName],MATCH(Tabla_lineas[[#This Row],[CODIGO SAP]],[1]!TABLA_MAESTRO_DE_ARTICULO[ItemCode],0))</f>
        <v>PARACETAMOL 120 MG X 60 ML JARABE</v>
      </c>
      <c r="K9929" t="s">
        <v>356</v>
      </c>
      <c r="L9929" s="3" t="str">
        <f>+INDEX([1]!TABLA_MAESTRO_DE_ARTICULO[SubGroupName],MATCH(Tabla_lineas[[#This Row],[CODIGO SAP]],[1]!TABLA_MAESTRO_DE_ARTICULO[ItemCode],0))</f>
        <v>JARABE</v>
      </c>
      <c r="M9929" t="s">
        <v>357</v>
      </c>
      <c r="O9929" t="s">
        <v>181</v>
      </c>
      <c r="S9929">
        <v>200</v>
      </c>
      <c r="V9929">
        <v>8</v>
      </c>
      <c r="Z9929" t="s">
        <v>46</v>
      </c>
      <c r="AM9929" t="str">
        <f>SUBSTITUTE(Tabla_lineas[[#This Row],[Codigo Liname]]," ","")</f>
        <v>N0209</v>
      </c>
      <c r="AY9929" s="4"/>
    </row>
    <row r="9930" spans="1:51" customFormat="1" x14ac:dyDescent="0.25">
      <c r="A9930" s="2">
        <v>924</v>
      </c>
      <c r="B9930" t="s">
        <v>1538</v>
      </c>
      <c r="C9930" t="str">
        <f t="shared" si="157"/>
        <v>COTI</v>
      </c>
      <c r="E9930" t="s">
        <v>171</v>
      </c>
      <c r="F9930">
        <v>1.82</v>
      </c>
      <c r="G9930">
        <v>1.71</v>
      </c>
      <c r="H9930" t="s">
        <v>172</v>
      </c>
      <c r="I9930" s="2"/>
      <c r="J9930" t="str">
        <f>+INDEX([1]!TABLA_MAESTRO_DE_ARTICULO[ItemName],MATCH(Tabla_lineas[[#This Row],[CODIGO SAP]],[1]!TABLA_MAESTRO_DE_ARTICULO[ItemCode],0))</f>
        <v>AMOXICILINA 1 G COMP. RECUBIERTO</v>
      </c>
      <c r="K9930" t="s">
        <v>174</v>
      </c>
      <c r="L9930" s="3" t="str">
        <f>+INDEX([1]!TABLA_MAESTRO_DE_ARTICULO[SubGroupName],MATCH(Tabla_lineas[[#This Row],[CODIGO SAP]],[1]!TABLA_MAESTRO_DE_ARTICULO[ItemCode],0))</f>
        <v>COMPRIMIDO</v>
      </c>
      <c r="M9930" t="s">
        <v>175</v>
      </c>
      <c r="O9930" t="s">
        <v>45</v>
      </c>
      <c r="S9930">
        <v>5000</v>
      </c>
      <c r="V9930">
        <v>1.2</v>
      </c>
      <c r="Z9930" t="s">
        <v>46</v>
      </c>
      <c r="AM9930" t="str">
        <f>SUBSTITUTE(Tabla_lineas[[#This Row],[Codigo Liname]]," ","")</f>
        <v>J0105</v>
      </c>
      <c r="AY9930" s="4"/>
    </row>
    <row r="9931" spans="1:51" customFormat="1" x14ac:dyDescent="0.25">
      <c r="A9931" s="2">
        <v>924</v>
      </c>
      <c r="B9931" t="s">
        <v>1538</v>
      </c>
      <c r="C9931" t="str">
        <f t="shared" si="157"/>
        <v>COTI</v>
      </c>
      <c r="E9931" t="s">
        <v>1320</v>
      </c>
      <c r="F9931">
        <v>26.03</v>
      </c>
      <c r="G9931">
        <v>12.93</v>
      </c>
      <c r="H9931" t="s">
        <v>1321</v>
      </c>
      <c r="I9931" s="2"/>
      <c r="J9931" t="str">
        <f>+INDEX([1]!TABLA_MAESTRO_DE_ARTICULO[ItemName],MATCH(Tabla_lineas[[#This Row],[CODIGO SAP]],[1]!TABLA_MAESTRO_DE_ARTICULO[ItemCode],0))</f>
        <v>BACITRACINA-NEOMICINA X 10 G UNGUENTO</v>
      </c>
      <c r="K9931" t="s">
        <v>1323</v>
      </c>
      <c r="L9931" s="3" t="str">
        <f>+INDEX([1]!TABLA_MAESTRO_DE_ARTICULO[SubGroupName],MATCH(Tabla_lineas[[#This Row],[CODIGO SAP]],[1]!TABLA_MAESTRO_DE_ARTICULO[ItemCode],0))</f>
        <v>UNGUENTO</v>
      </c>
      <c r="M9931" t="s">
        <v>1324</v>
      </c>
      <c r="O9931" t="s">
        <v>1325</v>
      </c>
      <c r="S9931">
        <v>100</v>
      </c>
      <c r="V9931">
        <v>12.5</v>
      </c>
      <c r="Z9931" t="s">
        <v>46</v>
      </c>
      <c r="AM9931" t="str">
        <f>SUBSTITUTE(Tabla_lineas[[#This Row],[Codigo Liname]]," ","")</f>
        <v>D0102</v>
      </c>
      <c r="AY9931" s="4"/>
    </row>
    <row r="9932" spans="1:51" customFormat="1" x14ac:dyDescent="0.25">
      <c r="A9932" s="2">
        <v>924</v>
      </c>
      <c r="B9932" t="s">
        <v>1538</v>
      </c>
      <c r="C9932" t="str">
        <f t="shared" si="157"/>
        <v>COTI</v>
      </c>
      <c r="E9932" t="s">
        <v>390</v>
      </c>
      <c r="F9932">
        <v>0.92</v>
      </c>
      <c r="G9932">
        <v>0.65</v>
      </c>
      <c r="H9932" t="s">
        <v>391</v>
      </c>
      <c r="I9932" s="2"/>
      <c r="J9932" t="str">
        <f>+INDEX([1]!TABLA_MAESTRO_DE_ARTICULO[ItemName],MATCH(Tabla_lineas[[#This Row],[CODIGO SAP]],[1]!TABLA_MAESTRO_DE_ARTICULO[ItemCode],0))</f>
        <v>ZINC 20 MG X 1 COMP.</v>
      </c>
      <c r="K9932" t="s">
        <v>393</v>
      </c>
      <c r="L9932" s="3" t="str">
        <f>+INDEX([1]!TABLA_MAESTRO_DE_ARTICULO[SubGroupName],MATCH(Tabla_lineas[[#This Row],[CODIGO SAP]],[1]!TABLA_MAESTRO_DE_ARTICULO[ItemCode],0))</f>
        <v>COMPRIMIDO</v>
      </c>
      <c r="M9932" t="s">
        <v>394</v>
      </c>
      <c r="O9932" t="s">
        <v>45</v>
      </c>
      <c r="S9932">
        <v>2000</v>
      </c>
      <c r="V9932">
        <v>0.4</v>
      </c>
      <c r="Z9932" t="s">
        <v>53</v>
      </c>
      <c r="AM9932" t="str">
        <f>SUBSTITUTE(Tabla_lineas[[#This Row],[Codigo Liname]]," ","")</f>
        <v>A1206</v>
      </c>
      <c r="AY9932" s="4"/>
    </row>
    <row r="9933" spans="1:51" customFormat="1" x14ac:dyDescent="0.25">
      <c r="A9933" s="2">
        <v>924</v>
      </c>
      <c r="B9933" t="s">
        <v>1538</v>
      </c>
      <c r="C9933" t="str">
        <f t="shared" si="157"/>
        <v>COTI</v>
      </c>
      <c r="E9933" t="s">
        <v>343</v>
      </c>
      <c r="F9933">
        <v>26.57</v>
      </c>
      <c r="G9933">
        <v>21.94</v>
      </c>
      <c r="H9933" t="s">
        <v>344</v>
      </c>
      <c r="I9933" s="2"/>
      <c r="J9933" t="str">
        <f>+INDEX([1]!TABLA_MAESTRO_DE_ARTICULO[ItemName],MATCH(Tabla_lineas[[#This Row],[CODIGO SAP]],[1]!TABLA_MAESTRO_DE_ARTICULO[ItemCode],0))</f>
        <v>NISTATINA 100.000 UI X 15 G CREMA DERMICA</v>
      </c>
      <c r="K9933" t="s">
        <v>346</v>
      </c>
      <c r="L9933" s="3" t="str">
        <f>+INDEX([1]!TABLA_MAESTRO_DE_ARTICULO[SubGroupName],MATCH(Tabla_lineas[[#This Row],[CODIGO SAP]],[1]!TABLA_MAESTRO_DE_ARTICULO[ItemCode],0))</f>
        <v>CREMA DERMICA</v>
      </c>
      <c r="M9933" t="s">
        <v>347</v>
      </c>
      <c r="O9933" t="s">
        <v>297</v>
      </c>
      <c r="S9933">
        <v>10</v>
      </c>
      <c r="V9933">
        <v>9</v>
      </c>
      <c r="Z9933" t="s">
        <v>46</v>
      </c>
      <c r="AM9933" t="str">
        <f>SUBSTITUTE(Tabla_lineas[[#This Row],[Codigo Liname]]," ","")</f>
        <v>D0104</v>
      </c>
      <c r="AY9933" s="4"/>
    </row>
    <row r="9934" spans="1:51" customFormat="1" x14ac:dyDescent="0.25">
      <c r="A9934" s="2">
        <v>925</v>
      </c>
      <c r="B9934" t="s">
        <v>1542</v>
      </c>
      <c r="C9934" t="s">
        <v>1543</v>
      </c>
      <c r="E9934" t="s">
        <v>308</v>
      </c>
      <c r="F9934">
        <v>5.07</v>
      </c>
      <c r="G9934">
        <v>5.07</v>
      </c>
      <c r="H9934" t="s">
        <v>309</v>
      </c>
      <c r="I9934" s="2">
        <v>10.9</v>
      </c>
      <c r="J9934" t="s">
        <v>310</v>
      </c>
      <c r="K9934" t="s">
        <v>311</v>
      </c>
      <c r="L9934" s="3" t="str">
        <f>+INDEX([1]!TABLA_MAESTRO_DE_ARTICULO[SubGroupName],MATCH(Tabla_lineas[[#This Row],[CODIGO SAP]],[1]!TABLA_MAESTRO_DE_ARTICULO[ItemCode],0))</f>
        <v>SOLUCION INYECTABLE</v>
      </c>
      <c r="M9934" t="s">
        <v>312</v>
      </c>
      <c r="N9934">
        <v>1</v>
      </c>
      <c r="O9934" t="s">
        <v>249</v>
      </c>
      <c r="S9934">
        <v>22500</v>
      </c>
      <c r="U9934">
        <v>10.9</v>
      </c>
      <c r="V9934">
        <v>5.0599999999999996</v>
      </c>
      <c r="W9934">
        <v>1</v>
      </c>
      <c r="Z9934" t="s">
        <v>46</v>
      </c>
      <c r="AA9934" t="s">
        <v>153</v>
      </c>
      <c r="AB9934" s="5">
        <v>46225</v>
      </c>
      <c r="AM9934" t="str">
        <f>SUBSTITUTE(Tabla_lineas[[#This Row],[Codigo Liname]]," ","")</f>
        <v>M0109</v>
      </c>
      <c r="AY9934" s="4"/>
    </row>
    <row r="9935" spans="1:51" customFormat="1" x14ac:dyDescent="0.25">
      <c r="A9935" s="2">
        <v>926</v>
      </c>
      <c r="B9935" t="s">
        <v>1544</v>
      </c>
      <c r="C9935" t="s">
        <v>1545</v>
      </c>
      <c r="E9935" t="s">
        <v>256</v>
      </c>
      <c r="F9935">
        <v>3.3</v>
      </c>
      <c r="G9935">
        <v>3.3</v>
      </c>
      <c r="H9935" t="s">
        <v>257</v>
      </c>
      <c r="I9935" s="2">
        <v>3.3</v>
      </c>
      <c r="J9935" t="s">
        <v>258</v>
      </c>
      <c r="K9935" t="s">
        <v>259</v>
      </c>
      <c r="L9935" s="3" t="str">
        <f>+INDEX([1]!TABLA_MAESTRO_DE_ARTICULO[SubGroupName],MATCH(Tabla_lineas[[#This Row],[CODIGO SAP]],[1]!TABLA_MAESTRO_DE_ARTICULO[ItemCode],0))</f>
        <v>SOLUCION INYECTABLE</v>
      </c>
      <c r="M9935" t="s">
        <v>260</v>
      </c>
      <c r="N9935">
        <v>1</v>
      </c>
      <c r="O9935" t="s">
        <v>249</v>
      </c>
      <c r="S9935">
        <v>30000</v>
      </c>
      <c r="U9935">
        <v>3.82</v>
      </c>
      <c r="V9935">
        <v>3.29</v>
      </c>
      <c r="W9935">
        <v>0.7</v>
      </c>
      <c r="Z9935" t="s">
        <v>46</v>
      </c>
      <c r="AA9935" t="s">
        <v>153</v>
      </c>
      <c r="AB9935" s="5">
        <v>46308</v>
      </c>
      <c r="AM9935" t="str">
        <f>SUBSTITUTE(Tabla_lineas[[#This Row],[Codigo Liname]]," ","")</f>
        <v>M0103</v>
      </c>
      <c r="AY9935" s="4"/>
    </row>
    <row r="9936" spans="1:51" customFormat="1" x14ac:dyDescent="0.25">
      <c r="A9936" s="2">
        <v>927</v>
      </c>
      <c r="B9936" t="s">
        <v>1546</v>
      </c>
      <c r="C9936" t="s">
        <v>1547</v>
      </c>
      <c r="E9936" t="s">
        <v>133</v>
      </c>
      <c r="F9936">
        <v>0.95</v>
      </c>
      <c r="G9936">
        <v>0.95</v>
      </c>
      <c r="H9936" t="s">
        <v>134</v>
      </c>
      <c r="I9936" s="2">
        <v>1.1299999999999999</v>
      </c>
      <c r="J9936" t="s">
        <v>135</v>
      </c>
      <c r="K9936" t="s">
        <v>136</v>
      </c>
      <c r="L9936" s="3" t="str">
        <f>+INDEX([1]!TABLA_MAESTRO_DE_ARTICULO[SubGroupName],MATCH(Tabla_lineas[[#This Row],[CODIGO SAP]],[1]!TABLA_MAESTRO_DE_ARTICULO[ItemCode],0))</f>
        <v>COMPRIMIDO</v>
      </c>
      <c r="M9936" t="s">
        <v>137</v>
      </c>
      <c r="N9936">
        <v>1</v>
      </c>
      <c r="O9936" t="s">
        <v>45</v>
      </c>
      <c r="S9936">
        <v>98200</v>
      </c>
      <c r="U9936">
        <v>1.31</v>
      </c>
      <c r="V9936">
        <v>0.94</v>
      </c>
      <c r="W9936">
        <v>0.32</v>
      </c>
      <c r="Z9936" t="s">
        <v>46</v>
      </c>
      <c r="AA9936" t="s">
        <v>120</v>
      </c>
      <c r="AB9936" s="5">
        <v>46225</v>
      </c>
      <c r="AM9936" t="str">
        <f>SUBSTITUTE(Tabla_lineas[[#This Row],[Codigo Liname]]," ","")</f>
        <v>N0304</v>
      </c>
      <c r="AY9936" s="4"/>
    </row>
    <row r="9937" spans="1:51" customFormat="1" x14ac:dyDescent="0.25">
      <c r="A9937" s="2">
        <v>928</v>
      </c>
      <c r="B9937" t="s">
        <v>1548</v>
      </c>
      <c r="C9937" t="s">
        <v>1549</v>
      </c>
      <c r="E9937" t="s">
        <v>395</v>
      </c>
      <c r="F9937">
        <v>39.200000000000003</v>
      </c>
      <c r="G9937">
        <v>21.72</v>
      </c>
      <c r="H9937" t="s">
        <v>396</v>
      </c>
      <c r="I9937" s="2">
        <v>21.72</v>
      </c>
      <c r="J9937" t="s">
        <v>397</v>
      </c>
      <c r="K9937" t="s">
        <v>398</v>
      </c>
      <c r="L9937" s="3" t="str">
        <f>+INDEX([1]!TABLA_MAESTRO_DE_ARTICULO[SubGroupName],MATCH(Tabla_lineas[[#This Row],[CODIGO SAP]],[1]!TABLA_MAESTRO_DE_ARTICULO[ItemCode],0))</f>
        <v>JARABE</v>
      </c>
      <c r="M9937" t="s">
        <v>399</v>
      </c>
      <c r="N9937">
        <v>1</v>
      </c>
      <c r="O9937" t="s">
        <v>400</v>
      </c>
      <c r="S9937">
        <v>3000</v>
      </c>
      <c r="U9937">
        <v>23.99</v>
      </c>
      <c r="V9937">
        <v>21.71</v>
      </c>
      <c r="W9937">
        <v>5</v>
      </c>
      <c r="Z9937" t="s">
        <v>46</v>
      </c>
      <c r="AA9937" t="s">
        <v>153</v>
      </c>
      <c r="AB9937" s="5">
        <v>46270</v>
      </c>
      <c r="AM9937" t="str">
        <f>SUBSTITUTE(Tabla_lineas[[#This Row],[Codigo Liname]]," ","")</f>
        <v>A1205</v>
      </c>
      <c r="AY9937" s="4"/>
    </row>
    <row r="9938" spans="1:51" customFormat="1" x14ac:dyDescent="0.25">
      <c r="A9938" s="2">
        <v>929</v>
      </c>
      <c r="B9938" t="s">
        <v>1550</v>
      </c>
      <c r="C9938" t="s">
        <v>1551</v>
      </c>
      <c r="E9938" t="s">
        <v>444</v>
      </c>
      <c r="F9938">
        <v>4.67</v>
      </c>
      <c r="G9938">
        <v>3.5</v>
      </c>
      <c r="H9938" t="s">
        <v>445</v>
      </c>
      <c r="I9938" s="2">
        <v>3.56</v>
      </c>
      <c r="J9938" t="s">
        <v>446</v>
      </c>
      <c r="K9938" t="s">
        <v>447</v>
      </c>
      <c r="L9938" s="3" t="str">
        <f>+INDEX([1]!TABLA_MAESTRO_DE_ARTICULO[SubGroupName],MATCH(Tabla_lineas[[#This Row],[CODIGO SAP]],[1]!TABLA_MAESTRO_DE_ARTICULO[ItemCode],0))</f>
        <v>SOLUCION INYECTABLE</v>
      </c>
      <c r="M9938" t="s">
        <v>448</v>
      </c>
      <c r="N9938">
        <v>1</v>
      </c>
      <c r="O9938" t="s">
        <v>249</v>
      </c>
      <c r="S9938">
        <v>8900</v>
      </c>
      <c r="U9938">
        <v>3.56</v>
      </c>
      <c r="V9938">
        <v>3.49</v>
      </c>
      <c r="Z9938" t="s">
        <v>53</v>
      </c>
      <c r="AA9938" t="s">
        <v>126</v>
      </c>
      <c r="AB9938" s="5">
        <v>46225</v>
      </c>
      <c r="AM9938" t="str">
        <f>SUBSTITUTE(Tabla_lineas[[#This Row],[Codigo Liname]]," ","")</f>
        <v>B0506</v>
      </c>
      <c r="AY9938" s="4"/>
    </row>
    <row r="9939" spans="1:51" customFormat="1" x14ac:dyDescent="0.25">
      <c r="A9939" s="2">
        <v>930</v>
      </c>
      <c r="B9939" t="s">
        <v>1552</v>
      </c>
      <c r="C9939" t="str">
        <f t="shared" ref="C9939:C9966" si="158">IFERROR(VALUE(RIGHT(TRIM(LEFT(B9939,SEARCH("Eco",B9939)-1)),7)),"COTI")</f>
        <v>COTI</v>
      </c>
      <c r="E9939" t="s">
        <v>308</v>
      </c>
      <c r="F9939">
        <v>5.07</v>
      </c>
      <c r="G9939">
        <v>5.07</v>
      </c>
      <c r="H9939" t="s">
        <v>309</v>
      </c>
      <c r="I9939" s="2"/>
      <c r="J9939" t="str">
        <f>+INDEX([1]!TABLA_MAESTRO_DE_ARTICULO[ItemName],MATCH(Tabla_lineas[[#This Row],[CODIGO SAP]],[1]!TABLA_MAESTRO_DE_ARTICULO[ItemCode],0))</f>
        <v>KETOROLACO 30 MG X 1 ML X 1 AMP. SOLUCION INY.</v>
      </c>
      <c r="K9939" t="s">
        <v>311</v>
      </c>
      <c r="L9939" s="3" t="str">
        <f>+INDEX([1]!TABLA_MAESTRO_DE_ARTICULO[SubGroupName],MATCH(Tabla_lineas[[#This Row],[CODIGO SAP]],[1]!TABLA_MAESTRO_DE_ARTICULO[ItemCode],0))</f>
        <v>SOLUCION INYECTABLE</v>
      </c>
      <c r="M9939" t="s">
        <v>312</v>
      </c>
      <c r="O9939" t="s">
        <v>249</v>
      </c>
      <c r="S9939">
        <v>2000</v>
      </c>
      <c r="V9939">
        <v>2.5</v>
      </c>
      <c r="Z9939" t="s">
        <v>46</v>
      </c>
      <c r="AM9939" t="str">
        <f>SUBSTITUTE(Tabla_lineas[[#This Row],[Codigo Liname]]," ","")</f>
        <v>M0109</v>
      </c>
      <c r="AY9939" s="4"/>
    </row>
    <row r="9940" spans="1:51" customFormat="1" x14ac:dyDescent="0.25">
      <c r="A9940" s="2">
        <v>930</v>
      </c>
      <c r="B9940" t="s">
        <v>1552</v>
      </c>
      <c r="C9940" t="str">
        <f t="shared" si="158"/>
        <v>COTI</v>
      </c>
      <c r="E9940" t="s">
        <v>244</v>
      </c>
      <c r="F9940">
        <v>4.03</v>
      </c>
      <c r="G9940">
        <v>4.03</v>
      </c>
      <c r="H9940" t="s">
        <v>245</v>
      </c>
      <c r="I9940" s="2"/>
      <c r="J9940" t="str">
        <f>+INDEX([1]!TABLA_MAESTRO_DE_ARTICULO[ItemName],MATCH(Tabla_lineas[[#This Row],[CODIGO SAP]],[1]!TABLA_MAESTRO_DE_ARTICULO[ItemCode],0))</f>
        <v>DEXAMETASONA 4 MG X 1 ML X 1 AMP. SOLUCION INY.</v>
      </c>
      <c r="K9940" t="s">
        <v>247</v>
      </c>
      <c r="L9940" s="3" t="str">
        <f>+INDEX([1]!TABLA_MAESTRO_DE_ARTICULO[SubGroupName],MATCH(Tabla_lineas[[#This Row],[CODIGO SAP]],[1]!TABLA_MAESTRO_DE_ARTICULO[ItemCode],0))</f>
        <v>SOLUCION INYECTABLE</v>
      </c>
      <c r="M9940" t="s">
        <v>248</v>
      </c>
      <c r="O9940" t="s">
        <v>249</v>
      </c>
      <c r="S9940">
        <v>3000</v>
      </c>
      <c r="V9940">
        <v>1.5</v>
      </c>
      <c r="Z9940" t="s">
        <v>46</v>
      </c>
      <c r="AM9940" t="str">
        <f>SUBSTITUTE(Tabla_lineas[[#This Row],[Codigo Liname]]," ","")</f>
        <v>H0204</v>
      </c>
      <c r="AY9940" s="4"/>
    </row>
    <row r="9941" spans="1:51" customFormat="1" x14ac:dyDescent="0.25">
      <c r="A9941" s="2">
        <v>930</v>
      </c>
      <c r="B9941" t="s">
        <v>1552</v>
      </c>
      <c r="C9941" t="str">
        <f t="shared" si="158"/>
        <v>COTI</v>
      </c>
      <c r="E9941" t="s">
        <v>198</v>
      </c>
      <c r="F9941">
        <v>1.02</v>
      </c>
      <c r="G9941">
        <v>1</v>
      </c>
      <c r="H9941" t="s">
        <v>199</v>
      </c>
      <c r="I9941" s="2"/>
      <c r="J9941" t="str">
        <f>+INDEX([1]!TABLA_MAESTRO_DE_ARTICULO[ItemName],MATCH(Tabla_lineas[[#This Row],[CODIGO SAP]],[1]!TABLA_MAESTRO_DE_ARTICULO[ItemCode],0))</f>
        <v>CETIRIZINA 10 MG X 1 COMP. RECUBIERTO</v>
      </c>
      <c r="K9941" t="s">
        <v>201</v>
      </c>
      <c r="L9941" s="3" t="str">
        <f>+INDEX([1]!TABLA_MAESTRO_DE_ARTICULO[SubGroupName],MATCH(Tabla_lineas[[#This Row],[CODIGO SAP]],[1]!TABLA_MAESTRO_DE_ARTICULO[ItemCode],0))</f>
        <v>COMPRIMIDO</v>
      </c>
      <c r="M9941" t="s">
        <v>202</v>
      </c>
      <c r="O9941" t="s">
        <v>45</v>
      </c>
      <c r="S9941">
        <v>1500</v>
      </c>
      <c r="V9941">
        <v>0.4</v>
      </c>
      <c r="Z9941" t="s">
        <v>53</v>
      </c>
      <c r="AM9941" t="str">
        <f>SUBSTITUTE(Tabla_lineas[[#This Row],[Codigo Liname]]," ","")</f>
        <v>R0607</v>
      </c>
      <c r="AY9941" s="4"/>
    </row>
    <row r="9942" spans="1:51" customFormat="1" x14ac:dyDescent="0.25">
      <c r="A9942" s="2">
        <v>930</v>
      </c>
      <c r="B9942" t="s">
        <v>1552</v>
      </c>
      <c r="C9942" t="str">
        <f t="shared" si="158"/>
        <v>COTI</v>
      </c>
      <c r="E9942" t="s">
        <v>420</v>
      </c>
      <c r="F9942">
        <v>4.96</v>
      </c>
      <c r="G9942">
        <v>4.96</v>
      </c>
      <c r="H9942" t="s">
        <v>421</v>
      </c>
      <c r="I9942" s="2"/>
      <c r="J9942" t="str">
        <f>+INDEX([1]!TABLA_MAESTRO_DE_ARTICULO[ItemName],MATCH(Tabla_lineas[[#This Row],[CODIGO SAP]],[1]!TABLA_MAESTRO_DE_ARTICULO[ItemCode],0))</f>
        <v>CEFIXIMA 400 MG X 1 CAP. DURAS</v>
      </c>
      <c r="K9942" t="s">
        <v>423</v>
      </c>
      <c r="L9942" s="3" t="str">
        <f>+INDEX([1]!TABLA_MAESTRO_DE_ARTICULO[SubGroupName],MATCH(Tabla_lineas[[#This Row],[CODIGO SAP]],[1]!TABLA_MAESTRO_DE_ARTICULO[ItemCode],0))</f>
        <v>CAPSULA DURA</v>
      </c>
      <c r="M9942" t="s">
        <v>424</v>
      </c>
      <c r="O9942" t="s">
        <v>45</v>
      </c>
      <c r="S9942">
        <v>1000</v>
      </c>
      <c r="V9942">
        <v>2.5</v>
      </c>
      <c r="Z9942" t="s">
        <v>46</v>
      </c>
      <c r="AM9942" t="str">
        <f>SUBSTITUTE(Tabla_lineas[[#This Row],[Codigo Liname]]," ","")</f>
        <v>J0158</v>
      </c>
      <c r="AY9942" s="4"/>
    </row>
    <row r="9943" spans="1:51" customFormat="1" x14ac:dyDescent="0.25">
      <c r="A9943" s="2">
        <v>930</v>
      </c>
      <c r="B9943" t="s">
        <v>1552</v>
      </c>
      <c r="C9943" t="str">
        <f t="shared" si="158"/>
        <v>COTI</v>
      </c>
      <c r="E9943" t="s">
        <v>250</v>
      </c>
      <c r="F9943">
        <v>24.52</v>
      </c>
      <c r="G9943">
        <v>20.5</v>
      </c>
      <c r="H9943" t="s">
        <v>251</v>
      </c>
      <c r="I9943" s="2"/>
      <c r="J9943" t="str">
        <f>+INDEX([1]!TABLA_MAESTRO_DE_ARTICULO[ItemName],MATCH(Tabla_lineas[[#This Row],[CODIGO SAP]],[1]!TABLA_MAESTRO_DE_ARTICULO[ItemCode],0))</f>
        <v>DICLOFENACO 1% X 30 G GEL</v>
      </c>
      <c r="K9943" t="s">
        <v>253</v>
      </c>
      <c r="L9943" s="3" t="str">
        <f>+INDEX([1]!TABLA_MAESTRO_DE_ARTICULO[SubGroupName],MATCH(Tabla_lineas[[#This Row],[CODIGO SAP]],[1]!TABLA_MAESTRO_DE_ARTICULO[ItemCode],0))</f>
        <v>GEL</v>
      </c>
      <c r="M9943" t="s">
        <v>254</v>
      </c>
      <c r="O9943" t="s">
        <v>255</v>
      </c>
      <c r="S9943">
        <v>100</v>
      </c>
      <c r="V9943">
        <v>8</v>
      </c>
      <c r="Z9943" t="s">
        <v>46</v>
      </c>
      <c r="AM9943" t="str">
        <f>SUBSTITUTE(Tabla_lineas[[#This Row],[Codigo Liname]]," ","")</f>
        <v>M0101</v>
      </c>
      <c r="AY9943" s="4"/>
    </row>
    <row r="9944" spans="1:51" customFormat="1" x14ac:dyDescent="0.25">
      <c r="A9944" s="2">
        <v>930</v>
      </c>
      <c r="B9944" t="s">
        <v>1552</v>
      </c>
      <c r="C9944" t="str">
        <f t="shared" si="158"/>
        <v>COTI</v>
      </c>
      <c r="E9944" t="s">
        <v>333</v>
      </c>
      <c r="F9944">
        <v>0.8</v>
      </c>
      <c r="G9944">
        <v>0.8</v>
      </c>
      <c r="H9944" t="s">
        <v>334</v>
      </c>
      <c r="I9944" s="2"/>
      <c r="J9944" t="str">
        <f>+INDEX([1]!TABLA_MAESTRO_DE_ARTICULO[ItemName],MATCH(Tabla_lineas[[#This Row],[CODIGO SAP]],[1]!TABLA_MAESTRO_DE_ARTICULO[ItemCode],0))</f>
        <v>MULTIVITAMINAS X 1 COMP. RECUBIERTO</v>
      </c>
      <c r="K9944" t="s">
        <v>336</v>
      </c>
      <c r="L9944" s="3" t="str">
        <f>+INDEX([1]!TABLA_MAESTRO_DE_ARTICULO[SubGroupName],MATCH(Tabla_lineas[[#This Row],[CODIGO SAP]],[1]!TABLA_MAESTRO_DE_ARTICULO[ItemCode],0))</f>
        <v>COMPRIMIDO</v>
      </c>
      <c r="M9944" t="s">
        <v>337</v>
      </c>
      <c r="O9944" t="s">
        <v>45</v>
      </c>
      <c r="S9944">
        <v>3000</v>
      </c>
      <c r="V9944">
        <v>0.5</v>
      </c>
      <c r="Z9944" t="s">
        <v>46</v>
      </c>
      <c r="AM9944" t="str">
        <f>SUBSTITUTE(Tabla_lineas[[#This Row],[Codigo Liname]]," ","")</f>
        <v>A1109</v>
      </c>
      <c r="AY9944" s="4"/>
    </row>
    <row r="9945" spans="1:51" customFormat="1" x14ac:dyDescent="0.25">
      <c r="A9945" s="2">
        <v>930</v>
      </c>
      <c r="B9945" t="s">
        <v>1552</v>
      </c>
      <c r="C9945" t="str">
        <f t="shared" si="158"/>
        <v>COTI</v>
      </c>
      <c r="E9945" t="s">
        <v>395</v>
      </c>
      <c r="F9945">
        <v>39.200000000000003</v>
      </c>
      <c r="G9945">
        <v>21.72</v>
      </c>
      <c r="H9945" t="s">
        <v>396</v>
      </c>
      <c r="I9945" s="2"/>
      <c r="J9945" t="str">
        <f>+INDEX([1]!TABLA_MAESTRO_DE_ARTICULO[ItemName],MATCH(Tabla_lineas[[#This Row],[CODIGO SAP]],[1]!TABLA_MAESTRO_DE_ARTICULO[ItemCode],0))</f>
        <v>ZINC 20 MG X 100 ML JARABE</v>
      </c>
      <c r="K9945" t="s">
        <v>398</v>
      </c>
      <c r="L9945" s="3" t="str">
        <f>+INDEX([1]!TABLA_MAESTRO_DE_ARTICULO[SubGroupName],MATCH(Tabla_lineas[[#This Row],[CODIGO SAP]],[1]!TABLA_MAESTRO_DE_ARTICULO[ItemCode],0))</f>
        <v>JARABE</v>
      </c>
      <c r="M9945" t="s">
        <v>399</v>
      </c>
      <c r="O9945" t="s">
        <v>400</v>
      </c>
      <c r="S9945">
        <v>60</v>
      </c>
      <c r="V9945">
        <v>21</v>
      </c>
      <c r="Z9945" t="s">
        <v>46</v>
      </c>
      <c r="AM9945" t="str">
        <f>SUBSTITUTE(Tabla_lineas[[#This Row],[Codigo Liname]]," ","")</f>
        <v>A1205</v>
      </c>
      <c r="AY9945" s="4"/>
    </row>
    <row r="9946" spans="1:51" customFormat="1" x14ac:dyDescent="0.25">
      <c r="A9946" s="2">
        <v>931</v>
      </c>
      <c r="B9946" t="s">
        <v>1553</v>
      </c>
      <c r="C9946" t="str">
        <f t="shared" si="158"/>
        <v>COTI</v>
      </c>
      <c r="E9946" t="s">
        <v>600</v>
      </c>
      <c r="F9946">
        <v>1.43</v>
      </c>
      <c r="G9946">
        <v>0.63</v>
      </c>
      <c r="H9946" t="s">
        <v>601</v>
      </c>
      <c r="I9946" s="2"/>
      <c r="J9946" t="str">
        <f>+INDEX([1]!TABLA_MAESTRO_DE_ARTICULO[ItemName],MATCH(Tabla_lineas[[#This Row],[CODIGO SAP]],[1]!TABLA_MAESTRO_DE_ARTICULO[ItemCode],0))</f>
        <v>ATENOLOL 100 MG X 1 COMP.</v>
      </c>
      <c r="K9946" t="s">
        <v>603</v>
      </c>
      <c r="L9946" s="3" t="str">
        <f>+INDEX([1]!TABLA_MAESTRO_DE_ARTICULO[SubGroupName],MATCH(Tabla_lineas[[#This Row],[CODIGO SAP]],[1]!TABLA_MAESTRO_DE_ARTICULO[ItemCode],0))</f>
        <v>COMPRIMIDO</v>
      </c>
      <c r="M9946" t="s">
        <v>604</v>
      </c>
      <c r="O9946" t="s">
        <v>45</v>
      </c>
      <c r="S9946">
        <v>300</v>
      </c>
      <c r="V9946">
        <v>0.4</v>
      </c>
      <c r="Z9946" t="s">
        <v>46</v>
      </c>
      <c r="AM9946" t="str">
        <f>SUBSTITUTE(Tabla_lineas[[#This Row],[Codigo Liname]]," ","")</f>
        <v>C0701</v>
      </c>
      <c r="AY9946" s="4"/>
    </row>
    <row r="9947" spans="1:51" customFormat="1" x14ac:dyDescent="0.25">
      <c r="A9947" s="2">
        <v>932</v>
      </c>
      <c r="B9947" t="s">
        <v>1554</v>
      </c>
      <c r="C9947" t="str">
        <f t="shared" si="158"/>
        <v>COTI</v>
      </c>
      <c r="E9947" t="s">
        <v>1320</v>
      </c>
      <c r="F9947">
        <v>26.03</v>
      </c>
      <c r="G9947">
        <v>12.93</v>
      </c>
      <c r="H9947" t="s">
        <v>1321</v>
      </c>
      <c r="I9947" s="2"/>
      <c r="J9947" t="str">
        <f>+INDEX([1]!TABLA_MAESTRO_DE_ARTICULO[ItemName],MATCH(Tabla_lineas[[#This Row],[CODIGO SAP]],[1]!TABLA_MAESTRO_DE_ARTICULO[ItemCode],0))</f>
        <v>BACITRACINA-NEOMICINA X 10 G UNGUENTO</v>
      </c>
      <c r="K9947" t="s">
        <v>1323</v>
      </c>
      <c r="L9947" s="3" t="str">
        <f>+INDEX([1]!TABLA_MAESTRO_DE_ARTICULO[SubGroupName],MATCH(Tabla_lineas[[#This Row],[CODIGO SAP]],[1]!TABLA_MAESTRO_DE_ARTICULO[ItemCode],0))</f>
        <v>UNGUENTO</v>
      </c>
      <c r="M9947" t="s">
        <v>1324</v>
      </c>
      <c r="N9947">
        <v>2</v>
      </c>
      <c r="O9947" t="s">
        <v>1325</v>
      </c>
      <c r="S9947">
        <v>100</v>
      </c>
      <c r="V9947">
        <v>9</v>
      </c>
      <c r="Z9947" t="s">
        <v>46</v>
      </c>
      <c r="AM9947" t="str">
        <f>SUBSTITUTE(Tabla_lineas[[#This Row],[Codigo Liname]]," ","")</f>
        <v>D0102</v>
      </c>
      <c r="AY9947" s="4"/>
    </row>
    <row r="9948" spans="1:51" customFormat="1" x14ac:dyDescent="0.25">
      <c r="A9948" s="2">
        <v>932</v>
      </c>
      <c r="B9948" t="s">
        <v>1554</v>
      </c>
      <c r="C9948" t="str">
        <f t="shared" si="158"/>
        <v>COTI</v>
      </c>
      <c r="E9948" t="s">
        <v>303</v>
      </c>
      <c r="F9948">
        <v>0.75</v>
      </c>
      <c r="G9948">
        <v>0.69</v>
      </c>
      <c r="H9948" t="s">
        <v>304</v>
      </c>
      <c r="I9948" s="2"/>
      <c r="J9948" t="str">
        <f>+INDEX([1]!TABLA_MAESTRO_DE_ARTICULO[ItemName],MATCH(Tabla_lineas[[#This Row],[CODIGO SAP]],[1]!TABLA_MAESTRO_DE_ARTICULO[ItemCode],0))</f>
        <v>IBUPROFENO 400 MG X 1 COMP.</v>
      </c>
      <c r="K9948" t="s">
        <v>306</v>
      </c>
      <c r="L9948" s="3" t="str">
        <f>+INDEX([1]!TABLA_MAESTRO_DE_ARTICULO[SubGroupName],MATCH(Tabla_lineas[[#This Row],[CODIGO SAP]],[1]!TABLA_MAESTRO_DE_ARTICULO[ItemCode],0))</f>
        <v>COMPRIMIDO</v>
      </c>
      <c r="M9948" t="s">
        <v>307</v>
      </c>
      <c r="N9948">
        <v>7</v>
      </c>
      <c r="O9948" t="s">
        <v>45</v>
      </c>
      <c r="S9948">
        <v>10000</v>
      </c>
      <c r="V9948">
        <v>0.25</v>
      </c>
      <c r="Z9948" t="s">
        <v>46</v>
      </c>
      <c r="AM9948" t="str">
        <f>SUBSTITUTE(Tabla_lineas[[#This Row],[Codigo Liname]]," ","")</f>
        <v>M0105</v>
      </c>
      <c r="AY9948" s="4"/>
    </row>
    <row r="9949" spans="1:51" customFormat="1" x14ac:dyDescent="0.25">
      <c r="A9949" s="2">
        <v>932</v>
      </c>
      <c r="B9949" t="s">
        <v>1554</v>
      </c>
      <c r="C9949" t="str">
        <f t="shared" si="158"/>
        <v>COTI</v>
      </c>
      <c r="E9949" t="s">
        <v>244</v>
      </c>
      <c r="F9949">
        <v>4.03</v>
      </c>
      <c r="G9949">
        <v>4.03</v>
      </c>
      <c r="H9949" t="s">
        <v>245</v>
      </c>
      <c r="I9949" s="2"/>
      <c r="J9949" t="str">
        <f>+INDEX([1]!TABLA_MAESTRO_DE_ARTICULO[ItemName],MATCH(Tabla_lineas[[#This Row],[CODIGO SAP]],[1]!TABLA_MAESTRO_DE_ARTICULO[ItemCode],0))</f>
        <v>DEXAMETASONA 4 MG X 1 ML X 1 AMP. SOLUCION INY.</v>
      </c>
      <c r="K9949" t="s">
        <v>247</v>
      </c>
      <c r="L9949" s="3" t="str">
        <f>+INDEX([1]!TABLA_MAESTRO_DE_ARTICULO[SubGroupName],MATCH(Tabla_lineas[[#This Row],[CODIGO SAP]],[1]!TABLA_MAESTRO_DE_ARTICULO[ItemCode],0))</f>
        <v>SOLUCION INYECTABLE</v>
      </c>
      <c r="M9949" t="s">
        <v>248</v>
      </c>
      <c r="N9949">
        <v>4</v>
      </c>
      <c r="O9949" t="s">
        <v>249</v>
      </c>
      <c r="S9949">
        <v>1000</v>
      </c>
      <c r="V9949">
        <v>1.5</v>
      </c>
      <c r="Z9949" t="s">
        <v>46</v>
      </c>
      <c r="AM9949" t="str">
        <f>SUBSTITUTE(Tabla_lineas[[#This Row],[Codigo Liname]]," ","")</f>
        <v>H0204</v>
      </c>
      <c r="AY9949" s="4"/>
    </row>
    <row r="9950" spans="1:51" customFormat="1" x14ac:dyDescent="0.25">
      <c r="A9950" s="2">
        <v>932</v>
      </c>
      <c r="B9950" t="s">
        <v>1554</v>
      </c>
      <c r="C9950" t="str">
        <f t="shared" si="158"/>
        <v>COTI</v>
      </c>
      <c r="E9950" t="s">
        <v>250</v>
      </c>
      <c r="F9950">
        <v>24.52</v>
      </c>
      <c r="G9950">
        <v>20.5</v>
      </c>
      <c r="H9950" t="s">
        <v>251</v>
      </c>
      <c r="I9950" s="2"/>
      <c r="J9950" t="str">
        <f>+INDEX([1]!TABLA_MAESTRO_DE_ARTICULO[ItemName],MATCH(Tabla_lineas[[#This Row],[CODIGO SAP]],[1]!TABLA_MAESTRO_DE_ARTICULO[ItemCode],0))</f>
        <v>DICLOFENACO 1% X 30 G GEL</v>
      </c>
      <c r="K9950" t="s">
        <v>253</v>
      </c>
      <c r="L9950" s="3" t="str">
        <f>+INDEX([1]!TABLA_MAESTRO_DE_ARTICULO[SubGroupName],MATCH(Tabla_lineas[[#This Row],[CODIGO SAP]],[1]!TABLA_MAESTRO_DE_ARTICULO[ItemCode],0))</f>
        <v>GEL</v>
      </c>
      <c r="M9950" t="s">
        <v>254</v>
      </c>
      <c r="N9950">
        <v>5</v>
      </c>
      <c r="O9950" t="s">
        <v>255</v>
      </c>
      <c r="S9950">
        <v>500</v>
      </c>
      <c r="V9950">
        <v>7</v>
      </c>
      <c r="Z9950" t="s">
        <v>46</v>
      </c>
      <c r="AM9950" t="str">
        <f>SUBSTITUTE(Tabla_lineas[[#This Row],[Codigo Liname]]," ","")</f>
        <v>M0101</v>
      </c>
      <c r="AY9950" s="4"/>
    </row>
    <row r="9951" spans="1:51" customFormat="1" x14ac:dyDescent="0.25">
      <c r="A9951" s="2">
        <v>932</v>
      </c>
      <c r="B9951" t="s">
        <v>1554</v>
      </c>
      <c r="C9951" t="str">
        <f t="shared" si="158"/>
        <v>COTI</v>
      </c>
      <c r="E9951" t="s">
        <v>176</v>
      </c>
      <c r="F9951">
        <v>16.7</v>
      </c>
      <c r="G9951">
        <v>16.7</v>
      </c>
      <c r="H9951" t="s">
        <v>177</v>
      </c>
      <c r="I9951" s="2"/>
      <c r="J9951" t="str">
        <f>+INDEX([1]!TABLA_MAESTRO_DE_ARTICULO[ItemName],MATCH(Tabla_lineas[[#This Row],[CODIGO SAP]],[1]!TABLA_MAESTRO_DE_ARTICULO[ItemCode],0))</f>
        <v>AMOXICILINA 500 MG X 60 ML POLVO PARA SUSP.</v>
      </c>
      <c r="K9951" t="s">
        <v>179</v>
      </c>
      <c r="L9951" s="3" t="str">
        <f>+INDEX([1]!TABLA_MAESTRO_DE_ARTICULO[SubGroupName],MATCH(Tabla_lineas[[#This Row],[CODIGO SAP]],[1]!TABLA_MAESTRO_DE_ARTICULO[ItemCode],0))</f>
        <v>POLVO PARA SUSPENSION</v>
      </c>
      <c r="M9951" t="s">
        <v>180</v>
      </c>
      <c r="N9951">
        <v>1</v>
      </c>
      <c r="O9951" t="s">
        <v>181</v>
      </c>
      <c r="S9951">
        <v>300</v>
      </c>
      <c r="V9951">
        <v>12</v>
      </c>
      <c r="Z9951" t="s">
        <v>46</v>
      </c>
      <c r="AM9951" t="str">
        <f>SUBSTITUTE(Tabla_lineas[[#This Row],[Codigo Liname]]," ","")</f>
        <v>J0157</v>
      </c>
      <c r="AY9951" s="4"/>
    </row>
    <row r="9952" spans="1:51" customFormat="1" x14ac:dyDescent="0.25">
      <c r="A9952" s="2">
        <v>932</v>
      </c>
      <c r="B9952" t="s">
        <v>1554</v>
      </c>
      <c r="C9952" t="str">
        <f t="shared" si="158"/>
        <v>COTI</v>
      </c>
      <c r="E9952" t="s">
        <v>224</v>
      </c>
      <c r="F9952">
        <v>0.95</v>
      </c>
      <c r="G9952">
        <v>0.38</v>
      </c>
      <c r="H9952" t="s">
        <v>225</v>
      </c>
      <c r="I9952" s="2"/>
      <c r="J9952" t="str">
        <f>+INDEX([1]!TABLA_MAESTRO_DE_ARTICULO[ItemName],MATCH(Tabla_lineas[[#This Row],[CODIGO SAP]],[1]!TABLA_MAESTRO_DE_ARTICULO[ItemCode],0))</f>
        <v>COMPLEJO B X 1 COMP. RECUBIERTO</v>
      </c>
      <c r="K9952" t="s">
        <v>227</v>
      </c>
      <c r="L9952" s="3" t="str">
        <f>+INDEX([1]!TABLA_MAESTRO_DE_ARTICULO[SubGroupName],MATCH(Tabla_lineas[[#This Row],[CODIGO SAP]],[1]!TABLA_MAESTRO_DE_ARTICULO[ItemCode],0))</f>
        <v>COMPRIMIDO</v>
      </c>
      <c r="M9952" t="s">
        <v>228</v>
      </c>
      <c r="N9952">
        <v>3</v>
      </c>
      <c r="O9952" t="s">
        <v>45</v>
      </c>
      <c r="S9952">
        <v>6000</v>
      </c>
      <c r="V9952">
        <v>0.3</v>
      </c>
      <c r="Z9952" t="s">
        <v>46</v>
      </c>
      <c r="AM9952" t="str">
        <f>SUBSTITUTE(Tabla_lineas[[#This Row],[Codigo Liname]]," ","")</f>
        <v>A1106</v>
      </c>
      <c r="AY9952" s="4"/>
    </row>
    <row r="9953" spans="1:51" customFormat="1" x14ac:dyDescent="0.25">
      <c r="A9953" s="2">
        <v>932</v>
      </c>
      <c r="B9953" t="s">
        <v>1554</v>
      </c>
      <c r="C9953" t="str">
        <f t="shared" si="158"/>
        <v>COTI</v>
      </c>
      <c r="E9953" t="s">
        <v>76</v>
      </c>
      <c r="F9953">
        <v>14.47</v>
      </c>
      <c r="G9953">
        <v>14.37</v>
      </c>
      <c r="H9953" t="s">
        <v>77</v>
      </c>
      <c r="I9953" s="2"/>
      <c r="J9953" t="str">
        <f>+INDEX([1]!TABLA_MAESTRO_DE_ARTICULO[ItemName],MATCH(Tabla_lineas[[#This Row],[CODIGO SAP]],[1]!TABLA_MAESTRO_DE_ARTICULO[ItemCode],0))</f>
        <v>LIDOCAINA 2% X 20 ML X 1 AMP. SOLUCION INY.</v>
      </c>
      <c r="K9953" t="s">
        <v>79</v>
      </c>
      <c r="L9953" s="3" t="str">
        <f>+INDEX([1]!TABLA_MAESTRO_DE_ARTICULO[SubGroupName],MATCH(Tabla_lineas[[#This Row],[CODIGO SAP]],[1]!TABLA_MAESTRO_DE_ARTICULO[ItemCode],0))</f>
        <v>SOLUCION INYECTABLE</v>
      </c>
      <c r="M9953" t="s">
        <v>80</v>
      </c>
      <c r="N9953">
        <v>9</v>
      </c>
      <c r="O9953" t="s">
        <v>81</v>
      </c>
      <c r="S9953">
        <v>50</v>
      </c>
      <c r="V9953">
        <v>9</v>
      </c>
      <c r="Z9953" t="s">
        <v>46</v>
      </c>
      <c r="AM9953" t="str">
        <f>SUBSTITUTE(Tabla_lineas[[#This Row],[Codigo Liname]]," ","")</f>
        <v>N0112</v>
      </c>
      <c r="AY9953" s="4"/>
    </row>
    <row r="9954" spans="1:51" customFormat="1" x14ac:dyDescent="0.25">
      <c r="A9954" s="2">
        <v>932</v>
      </c>
      <c r="B9954" t="s">
        <v>1554</v>
      </c>
      <c r="C9954" t="str">
        <f t="shared" si="158"/>
        <v>COTI</v>
      </c>
      <c r="E9954" t="s">
        <v>308</v>
      </c>
      <c r="F9954">
        <v>5.07</v>
      </c>
      <c r="G9954">
        <v>5.07</v>
      </c>
      <c r="H9954" t="s">
        <v>309</v>
      </c>
      <c r="I9954" s="2"/>
      <c r="J9954" t="str">
        <f>+INDEX([1]!TABLA_MAESTRO_DE_ARTICULO[ItemName],MATCH(Tabla_lineas[[#This Row],[CODIGO SAP]],[1]!TABLA_MAESTRO_DE_ARTICULO[ItemCode],0))</f>
        <v>KETOROLACO 30 MG X 1 ML X 1 AMP. SOLUCION INY.</v>
      </c>
      <c r="K9954" t="s">
        <v>311</v>
      </c>
      <c r="L9954" s="3" t="str">
        <f>+INDEX([1]!TABLA_MAESTRO_DE_ARTICULO[SubGroupName],MATCH(Tabla_lineas[[#This Row],[CODIGO SAP]],[1]!TABLA_MAESTRO_DE_ARTICULO[ItemCode],0))</f>
        <v>SOLUCION INYECTABLE</v>
      </c>
      <c r="M9954" t="s">
        <v>312</v>
      </c>
      <c r="N9954">
        <v>8</v>
      </c>
      <c r="O9954" t="s">
        <v>249</v>
      </c>
      <c r="S9954">
        <v>400</v>
      </c>
      <c r="V9954">
        <v>2</v>
      </c>
      <c r="Z9954" t="s">
        <v>46</v>
      </c>
      <c r="AM9954" t="str">
        <f>SUBSTITUTE(Tabla_lineas[[#This Row],[Codigo Liname]]," ","")</f>
        <v>M0109</v>
      </c>
      <c r="AY9954" s="4"/>
    </row>
    <row r="9955" spans="1:51" customFormat="1" x14ac:dyDescent="0.25">
      <c r="A9955" s="2">
        <v>932</v>
      </c>
      <c r="B9955" t="s">
        <v>1554</v>
      </c>
      <c r="C9955" t="str">
        <f t="shared" si="158"/>
        <v>COTI</v>
      </c>
      <c r="E9955" t="s">
        <v>343</v>
      </c>
      <c r="F9955">
        <v>26.57</v>
      </c>
      <c r="G9955">
        <v>21.94</v>
      </c>
      <c r="H9955" t="s">
        <v>344</v>
      </c>
      <c r="I9955" s="2"/>
      <c r="J9955" t="str">
        <f>+INDEX([1]!TABLA_MAESTRO_DE_ARTICULO[ItemName],MATCH(Tabla_lineas[[#This Row],[CODIGO SAP]],[1]!TABLA_MAESTRO_DE_ARTICULO[ItemCode],0))</f>
        <v>NISTATINA 100.000 UI X 15 G CREMA DERMICA</v>
      </c>
      <c r="K9955" t="s">
        <v>346</v>
      </c>
      <c r="L9955" s="3" t="str">
        <f>+INDEX([1]!TABLA_MAESTRO_DE_ARTICULO[SubGroupName],MATCH(Tabla_lineas[[#This Row],[CODIGO SAP]],[1]!TABLA_MAESTRO_DE_ARTICULO[ItemCode],0))</f>
        <v>CREMA DERMICA</v>
      </c>
      <c r="M9955" t="s">
        <v>347</v>
      </c>
      <c r="N9955">
        <v>11</v>
      </c>
      <c r="O9955" t="s">
        <v>297</v>
      </c>
      <c r="S9955">
        <v>30</v>
      </c>
      <c r="V9955">
        <v>9</v>
      </c>
      <c r="Z9955" t="s">
        <v>46</v>
      </c>
      <c r="AM9955" t="str">
        <f>SUBSTITUTE(Tabla_lineas[[#This Row],[Codigo Liname]]," ","")</f>
        <v>D0104</v>
      </c>
      <c r="AY9955" s="4"/>
    </row>
    <row r="9956" spans="1:51" customFormat="1" x14ac:dyDescent="0.25">
      <c r="A9956" s="2">
        <v>932</v>
      </c>
      <c r="B9956" t="s">
        <v>1554</v>
      </c>
      <c r="C9956" t="str">
        <f t="shared" si="158"/>
        <v>COTI</v>
      </c>
      <c r="E9956" t="s">
        <v>390</v>
      </c>
      <c r="F9956">
        <v>0.92</v>
      </c>
      <c r="G9956">
        <v>0.65</v>
      </c>
      <c r="H9956" t="s">
        <v>391</v>
      </c>
      <c r="I9956" s="2"/>
      <c r="J9956" t="str">
        <f>+INDEX([1]!TABLA_MAESTRO_DE_ARTICULO[ItemName],MATCH(Tabla_lineas[[#This Row],[CODIGO SAP]],[1]!TABLA_MAESTRO_DE_ARTICULO[ItemCode],0))</f>
        <v>ZINC 20 MG X 1 COMP.</v>
      </c>
      <c r="K9956" t="s">
        <v>393</v>
      </c>
      <c r="L9956" s="3" t="str">
        <f>+INDEX([1]!TABLA_MAESTRO_DE_ARTICULO[SubGroupName],MATCH(Tabla_lineas[[#This Row],[CODIGO SAP]],[1]!TABLA_MAESTRO_DE_ARTICULO[ItemCode],0))</f>
        <v>COMPRIMIDO</v>
      </c>
      <c r="M9956" t="s">
        <v>394</v>
      </c>
      <c r="N9956">
        <v>15</v>
      </c>
      <c r="O9956" t="s">
        <v>45</v>
      </c>
      <c r="S9956">
        <v>2000</v>
      </c>
      <c r="V9956">
        <v>0.4</v>
      </c>
      <c r="Z9956" t="s">
        <v>53</v>
      </c>
      <c r="AM9956" t="str">
        <f>SUBSTITUTE(Tabla_lineas[[#This Row],[Codigo Liname]]," ","")</f>
        <v>A1206</v>
      </c>
      <c r="AY9956" s="4"/>
    </row>
    <row r="9957" spans="1:51" customFormat="1" x14ac:dyDescent="0.25">
      <c r="A9957" s="2">
        <v>932</v>
      </c>
      <c r="B9957" t="s">
        <v>1554</v>
      </c>
      <c r="C9957" t="str">
        <f t="shared" si="158"/>
        <v>COTI</v>
      </c>
      <c r="E9957" t="s">
        <v>374</v>
      </c>
      <c r="F9957">
        <v>2.0699999999999998</v>
      </c>
      <c r="G9957">
        <v>1.4</v>
      </c>
      <c r="H9957" t="s">
        <v>375</v>
      </c>
      <c r="I9957" s="2"/>
      <c r="J9957" t="str">
        <f>+INDEX([1]!TABLA_MAESTRO_DE_ARTICULO[ItemName],MATCH(Tabla_lineas[[#This Row],[CODIGO SAP]],[1]!TABLA_MAESTRO_DE_ARTICULO[ItemCode],0))</f>
        <v>PREDNISONA 20 MG X 1 COMP.</v>
      </c>
      <c r="K9957" t="s">
        <v>377</v>
      </c>
      <c r="L9957" s="3" t="str">
        <f>+INDEX([1]!TABLA_MAESTRO_DE_ARTICULO[SubGroupName],MATCH(Tabla_lineas[[#This Row],[CODIGO SAP]],[1]!TABLA_MAESTRO_DE_ARTICULO[ItemCode],0))</f>
        <v>COMPRIMIDO</v>
      </c>
      <c r="M9957" t="s">
        <v>378</v>
      </c>
      <c r="N9957">
        <v>14</v>
      </c>
      <c r="O9957" t="s">
        <v>45</v>
      </c>
      <c r="S9957">
        <v>200</v>
      </c>
      <c r="V9957">
        <v>0.6</v>
      </c>
      <c r="Z9957" t="s">
        <v>46</v>
      </c>
      <c r="AM9957" t="str">
        <f>SUBSTITUTE(Tabla_lineas[[#This Row],[Codigo Liname]]," ","")</f>
        <v>H0209</v>
      </c>
      <c r="AY9957" s="4"/>
    </row>
    <row r="9958" spans="1:51" customFormat="1" x14ac:dyDescent="0.25">
      <c r="A9958" s="2">
        <v>932</v>
      </c>
      <c r="B9958" t="s">
        <v>1554</v>
      </c>
      <c r="C9958" t="str">
        <f t="shared" si="158"/>
        <v>COTI</v>
      </c>
      <c r="E9958" t="s">
        <v>104</v>
      </c>
      <c r="F9958">
        <v>0.3</v>
      </c>
      <c r="G9958">
        <v>0.3</v>
      </c>
      <c r="H9958" t="s">
        <v>105</v>
      </c>
      <c r="I9958" s="2"/>
      <c r="J9958" t="str">
        <f>+INDEX([1]!TABLA_MAESTRO_DE_ARTICULO[ItemName],MATCH(Tabla_lineas[[#This Row],[CODIGO SAP]],[1]!TABLA_MAESTRO_DE_ARTICULO[ItemCode],0))</f>
        <v>PARACETAMOL 500 MG X 1 COMP.</v>
      </c>
      <c r="K9958" t="s">
        <v>107</v>
      </c>
      <c r="L9958" s="3" t="str">
        <f>+INDEX([1]!TABLA_MAESTRO_DE_ARTICULO[SubGroupName],MATCH(Tabla_lineas[[#This Row],[CODIGO SAP]],[1]!TABLA_MAESTRO_DE_ARTICULO[ItemCode],0))</f>
        <v>COMPRIMIDO</v>
      </c>
      <c r="M9958" t="s">
        <v>108</v>
      </c>
      <c r="N9958">
        <v>13</v>
      </c>
      <c r="O9958" t="s">
        <v>45</v>
      </c>
      <c r="S9958">
        <v>5000</v>
      </c>
      <c r="V9958">
        <v>0.15</v>
      </c>
      <c r="Z9958" t="s">
        <v>46</v>
      </c>
      <c r="AM9958" t="str">
        <f>SUBSTITUTE(Tabla_lineas[[#This Row],[Codigo Liname]]," ","")</f>
        <v>N0208</v>
      </c>
      <c r="AY9958" s="4"/>
    </row>
    <row r="9959" spans="1:51" customFormat="1" x14ac:dyDescent="0.25">
      <c r="A9959" s="2">
        <v>932</v>
      </c>
      <c r="B9959" t="s">
        <v>1554</v>
      </c>
      <c r="C9959" t="str">
        <f t="shared" si="158"/>
        <v>COTI</v>
      </c>
      <c r="E9959" t="s">
        <v>348</v>
      </c>
      <c r="F9959">
        <v>31.43</v>
      </c>
      <c r="G9959">
        <v>31.43</v>
      </c>
      <c r="H9959" t="s">
        <v>349</v>
      </c>
      <c r="I9959" s="2"/>
      <c r="J9959" t="str">
        <f>+INDEX([1]!TABLA_MAESTRO_DE_ARTICULO[ItemName],MATCH(Tabla_lineas[[#This Row],[CODIGO SAP]],[1]!TABLA_MAESTRO_DE_ARTICULO[ItemCode],0))</f>
        <v>NISTATINA 500.000 UI X 60 ML SUSP.</v>
      </c>
      <c r="K9959" t="s">
        <v>351</v>
      </c>
      <c r="L9959" s="3" t="str">
        <f>+INDEX([1]!TABLA_MAESTRO_DE_ARTICULO[SubGroupName],MATCH(Tabla_lineas[[#This Row],[CODIGO SAP]],[1]!TABLA_MAESTRO_DE_ARTICULO[ItemCode],0))</f>
        <v>SUSPENSION</v>
      </c>
      <c r="M9959" t="s">
        <v>352</v>
      </c>
      <c r="N9959">
        <v>12</v>
      </c>
      <c r="O9959" t="s">
        <v>181</v>
      </c>
      <c r="S9959">
        <v>20</v>
      </c>
      <c r="V9959">
        <v>18</v>
      </c>
      <c r="Z9959" t="s">
        <v>46</v>
      </c>
      <c r="AM9959" t="str">
        <f>SUBSTITUTE(Tabla_lineas[[#This Row],[Codigo Liname]]," ","")</f>
        <v>A0704</v>
      </c>
      <c r="AY9959" s="4"/>
    </row>
    <row r="9960" spans="1:51" customFormat="1" x14ac:dyDescent="0.25">
      <c r="A9960" s="2">
        <v>932</v>
      </c>
      <c r="B9960" t="s">
        <v>1554</v>
      </c>
      <c r="C9960" t="str">
        <f t="shared" si="158"/>
        <v>COTI</v>
      </c>
      <c r="E9960" t="s">
        <v>333</v>
      </c>
      <c r="F9960">
        <v>0.8</v>
      </c>
      <c r="G9960">
        <v>0.8</v>
      </c>
      <c r="H9960" t="s">
        <v>334</v>
      </c>
      <c r="I9960" s="2"/>
      <c r="J9960" t="str">
        <f>+INDEX([1]!TABLA_MAESTRO_DE_ARTICULO[ItemName],MATCH(Tabla_lineas[[#This Row],[CODIGO SAP]],[1]!TABLA_MAESTRO_DE_ARTICULO[ItemCode],0))</f>
        <v>MULTIVITAMINAS X 1 COMP. RECUBIERTO</v>
      </c>
      <c r="K9960" t="s">
        <v>336</v>
      </c>
      <c r="L9960" s="3" t="str">
        <f>+INDEX([1]!TABLA_MAESTRO_DE_ARTICULO[SubGroupName],MATCH(Tabla_lineas[[#This Row],[CODIGO SAP]],[1]!TABLA_MAESTRO_DE_ARTICULO[ItemCode],0))</f>
        <v>COMPRIMIDO</v>
      </c>
      <c r="M9960" t="s">
        <v>337</v>
      </c>
      <c r="N9960">
        <v>10</v>
      </c>
      <c r="O9960" t="s">
        <v>45</v>
      </c>
      <c r="S9960">
        <v>8000</v>
      </c>
      <c r="V9960">
        <v>0.5</v>
      </c>
      <c r="Z9960" t="s">
        <v>46</v>
      </c>
      <c r="AM9960" t="str">
        <f>SUBSTITUTE(Tabla_lineas[[#This Row],[Codigo Liname]]," ","")</f>
        <v>A1109</v>
      </c>
      <c r="AY9960" s="4"/>
    </row>
    <row r="9961" spans="1:51" customFormat="1" x14ac:dyDescent="0.25">
      <c r="A9961" s="2">
        <v>932</v>
      </c>
      <c r="B9961" t="s">
        <v>1554</v>
      </c>
      <c r="C9961" t="str">
        <f t="shared" si="158"/>
        <v>COTI</v>
      </c>
      <c r="E9961" t="s">
        <v>266</v>
      </c>
      <c r="F9961">
        <v>0.56000000000000005</v>
      </c>
      <c r="G9961">
        <v>0.53</v>
      </c>
      <c r="H9961" t="s">
        <v>267</v>
      </c>
      <c r="I9961" s="2"/>
      <c r="J9961" t="str">
        <f>+INDEX([1]!TABLA_MAESTRO_DE_ARTICULO[ItemName],MATCH(Tabla_lineas[[#This Row],[CODIGO SAP]],[1]!TABLA_MAESTRO_DE_ARTICULO[ItemCode],0))</f>
        <v>ENALAPRIL MALEATO 10 MG X 1 COMP.</v>
      </c>
      <c r="K9961" t="s">
        <v>269</v>
      </c>
      <c r="L9961" s="3" t="str">
        <f>+INDEX([1]!TABLA_MAESTRO_DE_ARTICULO[SubGroupName],MATCH(Tabla_lineas[[#This Row],[CODIGO SAP]],[1]!TABLA_MAESTRO_DE_ARTICULO[ItemCode],0))</f>
        <v>COMPRIMIDO</v>
      </c>
      <c r="M9961" t="s">
        <v>270</v>
      </c>
      <c r="N9961">
        <v>6</v>
      </c>
      <c r="O9961" t="s">
        <v>45</v>
      </c>
      <c r="S9961">
        <v>1000</v>
      </c>
      <c r="V9961">
        <v>0.2</v>
      </c>
      <c r="Z9961" t="s">
        <v>46</v>
      </c>
      <c r="AM9961" t="str">
        <f>SUBSTITUTE(Tabla_lineas[[#This Row],[Codigo Liname]]," ","")</f>
        <v>C0901</v>
      </c>
      <c r="AY9961" s="4"/>
    </row>
    <row r="9962" spans="1:51" customFormat="1" x14ac:dyDescent="0.25">
      <c r="A9962" s="2">
        <v>933</v>
      </c>
      <c r="B9962" t="s">
        <v>1555</v>
      </c>
      <c r="C9962" t="str">
        <f t="shared" si="158"/>
        <v>COTI</v>
      </c>
      <c r="E9962" t="s">
        <v>871</v>
      </c>
      <c r="F9962">
        <v>14.69</v>
      </c>
      <c r="G9962">
        <v>8.27</v>
      </c>
      <c r="H9962" t="s">
        <v>872</v>
      </c>
      <c r="I9962" s="2"/>
      <c r="J9962" t="str">
        <f>+INDEX([1]!TABLA_MAESTRO_DE_ARTICULO[ItemName],MATCH(Tabla_lineas[[#This Row],[CODIGO SAP]],[1]!TABLA_MAESTRO_DE_ARTICULO[ItemCode],0))</f>
        <v>MEBENDAZOL 100 MG X 30 ML SUSP.</v>
      </c>
      <c r="K9962" t="s">
        <v>874</v>
      </c>
      <c r="L9962" s="3" t="str">
        <f>+INDEX([1]!TABLA_MAESTRO_DE_ARTICULO[SubGroupName],MATCH(Tabla_lineas[[#This Row],[CODIGO SAP]],[1]!TABLA_MAESTRO_DE_ARTICULO[ItemCode],0))</f>
        <v>SUSPENSION</v>
      </c>
      <c r="M9962" t="s">
        <v>875</v>
      </c>
      <c r="O9962" t="s">
        <v>437</v>
      </c>
      <c r="S9962">
        <v>200</v>
      </c>
      <c r="U9962">
        <v>5</v>
      </c>
      <c r="V9962">
        <v>5</v>
      </c>
      <c r="Z9962" t="s">
        <v>46</v>
      </c>
      <c r="AM9962" t="str">
        <f>SUBSTITUTE(Tabla_lineas[[#This Row],[Codigo Liname]]," ","")</f>
        <v>P0204</v>
      </c>
      <c r="AY9962" s="4"/>
    </row>
    <row r="9963" spans="1:51" customFormat="1" x14ac:dyDescent="0.25">
      <c r="A9963" s="2">
        <v>933</v>
      </c>
      <c r="B9963" t="s">
        <v>1555</v>
      </c>
      <c r="C9963" t="str">
        <f t="shared" si="158"/>
        <v>COTI</v>
      </c>
      <c r="E9963" t="s">
        <v>476</v>
      </c>
      <c r="F9963">
        <v>24.52</v>
      </c>
      <c r="G9963">
        <v>9.4</v>
      </c>
      <c r="H9963" t="s">
        <v>477</v>
      </c>
      <c r="I9963" s="2"/>
      <c r="J9963" t="str">
        <f>+INDEX([1]!TABLA_MAESTRO_DE_ARTICULO[ItemName],MATCH(Tabla_lineas[[#This Row],[CODIGO SAP]],[1]!TABLA_MAESTRO_DE_ARTICULO[ItemCode],0))</f>
        <v>BETAMETASONA 0,1 % X 15 G CREMA DERMICA</v>
      </c>
      <c r="K9963" t="s">
        <v>479</v>
      </c>
      <c r="L9963" s="3" t="str">
        <f>+INDEX([1]!TABLA_MAESTRO_DE_ARTICULO[SubGroupName],MATCH(Tabla_lineas[[#This Row],[CODIGO SAP]],[1]!TABLA_MAESTRO_DE_ARTICULO[ItemCode],0))</f>
        <v>CREMA DERMICA</v>
      </c>
      <c r="M9963" t="s">
        <v>480</v>
      </c>
      <c r="O9963" t="s">
        <v>297</v>
      </c>
      <c r="S9963">
        <v>300</v>
      </c>
      <c r="U9963">
        <v>9</v>
      </c>
      <c r="V9963">
        <v>9</v>
      </c>
      <c r="Z9963" t="s">
        <v>46</v>
      </c>
      <c r="AM9963" t="str">
        <f>SUBSTITUTE(Tabla_lineas[[#This Row],[Codigo Liname]]," ","")</f>
        <v>D0701</v>
      </c>
      <c r="AY9963" s="4"/>
    </row>
    <row r="9964" spans="1:51" customFormat="1" x14ac:dyDescent="0.25">
      <c r="A9964" s="2">
        <v>933</v>
      </c>
      <c r="B9964" t="s">
        <v>1555</v>
      </c>
      <c r="C9964" t="str">
        <f t="shared" si="158"/>
        <v>COTI</v>
      </c>
      <c r="E9964" t="s">
        <v>483</v>
      </c>
      <c r="F9964">
        <v>1.7</v>
      </c>
      <c r="G9964">
        <v>1.7</v>
      </c>
      <c r="H9964" t="s">
        <v>484</v>
      </c>
      <c r="I9964" s="2"/>
      <c r="J9964" t="str">
        <f>+INDEX([1]!TABLA_MAESTRO_DE_ARTICULO[ItemName],MATCH(Tabla_lineas[[#This Row],[CODIGO SAP]],[1]!TABLA_MAESTRO_DE_ARTICULO[ItemCode],0))</f>
        <v>FLUOXETINA 20 MG X 1 COMP.</v>
      </c>
      <c r="K9964" t="s">
        <v>486</v>
      </c>
      <c r="L9964" s="3" t="str">
        <f>+INDEX([1]!TABLA_MAESTRO_DE_ARTICULO[SubGroupName],MATCH(Tabla_lineas[[#This Row],[CODIGO SAP]],[1]!TABLA_MAESTRO_DE_ARTICULO[ItemCode],0))</f>
        <v>COMPRIMIDO</v>
      </c>
      <c r="M9964" t="s">
        <v>487</v>
      </c>
      <c r="O9964" t="s">
        <v>45</v>
      </c>
      <c r="S9964">
        <v>7000</v>
      </c>
      <c r="U9964">
        <v>0.6</v>
      </c>
      <c r="V9964">
        <v>0.6</v>
      </c>
      <c r="Z9964" t="s">
        <v>46</v>
      </c>
      <c r="AM9964" t="str">
        <f>SUBSTITUTE(Tabla_lineas[[#This Row],[Codigo Liname]]," ","")</f>
        <v>N0604</v>
      </c>
      <c r="AY9964" s="4"/>
    </row>
    <row r="9965" spans="1:51" customFormat="1" x14ac:dyDescent="0.25">
      <c r="A9965" s="2">
        <v>933</v>
      </c>
      <c r="B9965" t="s">
        <v>1555</v>
      </c>
      <c r="C9965" t="str">
        <f t="shared" si="158"/>
        <v>COTI</v>
      </c>
      <c r="E9965" t="s">
        <v>889</v>
      </c>
      <c r="F9965">
        <v>0.67</v>
      </c>
      <c r="G9965">
        <v>0.33</v>
      </c>
      <c r="H9965" t="s">
        <v>890</v>
      </c>
      <c r="I9965" s="2"/>
      <c r="J9965" t="str">
        <f>+INDEX([1]!TABLA_MAESTRO_DE_ARTICULO[ItemName],MATCH(Tabla_lineas[[#This Row],[CODIGO SAP]],[1]!TABLA_MAESTRO_DE_ARTICULO[ItemCode],0))</f>
        <v>LOPERAMIDA 2 MG X 1 COMP.</v>
      </c>
      <c r="K9965" t="s">
        <v>892</v>
      </c>
      <c r="L9965" s="3" t="str">
        <f>+INDEX([1]!TABLA_MAESTRO_DE_ARTICULO[SubGroupName],MATCH(Tabla_lineas[[#This Row],[CODIGO SAP]],[1]!TABLA_MAESTRO_DE_ARTICULO[ItemCode],0))</f>
        <v>COMPRIMIDO</v>
      </c>
      <c r="M9965" t="s">
        <v>893</v>
      </c>
      <c r="O9965" t="s">
        <v>45</v>
      </c>
      <c r="S9965">
        <v>1500</v>
      </c>
      <c r="U9965">
        <v>0.3</v>
      </c>
      <c r="V9965">
        <v>0.3</v>
      </c>
      <c r="Z9965" t="s">
        <v>46</v>
      </c>
      <c r="AM9965" t="str">
        <f>SUBSTITUTE(Tabla_lineas[[#This Row],[Codigo Liname]]," ","")</f>
        <v>A0702</v>
      </c>
      <c r="AY9965" s="4"/>
    </row>
    <row r="9966" spans="1:51" customFormat="1" x14ac:dyDescent="0.25">
      <c r="A9966" s="2">
        <v>933</v>
      </c>
      <c r="B9966" t="s">
        <v>1555</v>
      </c>
      <c r="C9966" t="str">
        <f t="shared" si="158"/>
        <v>COTI</v>
      </c>
      <c r="E9966" t="s">
        <v>981</v>
      </c>
      <c r="F9966">
        <v>3.98</v>
      </c>
      <c r="G9966">
        <v>3.98</v>
      </c>
      <c r="H9966" t="s">
        <v>982</v>
      </c>
      <c r="I9966" s="2"/>
      <c r="J9966" t="str">
        <f>+INDEX([1]!TABLA_MAESTRO_DE_ARTICULO[ItemName],MATCH(Tabla_lineas[[#This Row],[CODIGO SAP]],[1]!TABLA_MAESTRO_DE_ARTICULO[ItemCode],0))</f>
        <v>GRISEOFULVINA 500 MG X 1 COMP.</v>
      </c>
      <c r="K9966" t="s">
        <v>984</v>
      </c>
      <c r="L9966" s="3" t="str">
        <f>+INDEX([1]!TABLA_MAESTRO_DE_ARTICULO[SubGroupName],MATCH(Tabla_lineas[[#This Row],[CODIGO SAP]],[1]!TABLA_MAESTRO_DE_ARTICULO[ItemCode],0))</f>
        <v>COMPRIMIDO</v>
      </c>
      <c r="M9966" t="s">
        <v>985</v>
      </c>
      <c r="O9966" t="s">
        <v>45</v>
      </c>
      <c r="S9966">
        <v>1000</v>
      </c>
      <c r="U9966">
        <v>2.5</v>
      </c>
      <c r="V9966">
        <v>2.5</v>
      </c>
      <c r="Z9966" t="s">
        <v>46</v>
      </c>
      <c r="AM9966" t="str">
        <f>SUBSTITUTE(Tabla_lineas[[#This Row],[Codigo Liname]]," ","")</f>
        <v>J0204</v>
      </c>
      <c r="AY9966" s="4"/>
    </row>
    <row r="9967" spans="1:51" customFormat="1" x14ac:dyDescent="0.25">
      <c r="A9967" s="2">
        <v>934</v>
      </c>
      <c r="B9967" t="s">
        <v>1556</v>
      </c>
      <c r="C9967" t="s">
        <v>1557</v>
      </c>
      <c r="E9967" t="s">
        <v>218</v>
      </c>
      <c r="F9967">
        <v>28.9</v>
      </c>
      <c r="G9967">
        <v>13.37</v>
      </c>
      <c r="H9967" t="s">
        <v>219</v>
      </c>
      <c r="I9967" s="2">
        <v>13.37</v>
      </c>
      <c r="J9967" t="s">
        <v>220</v>
      </c>
      <c r="K9967" t="s">
        <v>221</v>
      </c>
      <c r="L9967" s="3" t="str">
        <f>+INDEX([1]!TABLA_MAESTRO_DE_ARTICULO[SubGroupName],MATCH(Tabla_lineas[[#This Row],[CODIGO SAP]],[1]!TABLA_MAESTRO_DE_ARTICULO[ItemCode],0))</f>
        <v>CREMA DERMICA</v>
      </c>
      <c r="M9967" t="s">
        <v>222</v>
      </c>
      <c r="N9967">
        <v>3</v>
      </c>
      <c r="O9967" t="s">
        <v>223</v>
      </c>
      <c r="S9967">
        <v>950</v>
      </c>
      <c r="U9967">
        <v>13.37</v>
      </c>
      <c r="V9967">
        <v>13.36</v>
      </c>
      <c r="W9967">
        <v>4.5</v>
      </c>
      <c r="Z9967" t="s">
        <v>53</v>
      </c>
      <c r="AA9967" t="s">
        <v>153</v>
      </c>
      <c r="AB9967" s="5">
        <v>46308</v>
      </c>
      <c r="AM9967" t="str">
        <f>SUBSTITUTE(Tabla_lineas[[#This Row],[Codigo Liname]]," ","")</f>
        <v>D0103</v>
      </c>
      <c r="AY9967" s="4"/>
    </row>
    <row r="9968" spans="1:51" customFormat="1" x14ac:dyDescent="0.25">
      <c r="A9968" s="2">
        <v>934</v>
      </c>
      <c r="B9968" t="s">
        <v>1556</v>
      </c>
      <c r="C9968" t="s">
        <v>1557</v>
      </c>
      <c r="E9968" t="s">
        <v>256</v>
      </c>
      <c r="F9968">
        <v>3.3</v>
      </c>
      <c r="G9968">
        <v>3.3</v>
      </c>
      <c r="H9968" t="s">
        <v>257</v>
      </c>
      <c r="I9968" s="2">
        <v>3.3</v>
      </c>
      <c r="J9968" t="s">
        <v>258</v>
      </c>
      <c r="K9968" t="s">
        <v>259</v>
      </c>
      <c r="L9968" s="3" t="str">
        <f>+INDEX([1]!TABLA_MAESTRO_DE_ARTICULO[SubGroupName],MATCH(Tabla_lineas[[#This Row],[CODIGO SAP]],[1]!TABLA_MAESTRO_DE_ARTICULO[ItemCode],0))</f>
        <v>SOLUCION INYECTABLE</v>
      </c>
      <c r="M9968" t="s">
        <v>260</v>
      </c>
      <c r="N9968">
        <v>1</v>
      </c>
      <c r="O9968" t="s">
        <v>249</v>
      </c>
      <c r="S9968">
        <v>9000</v>
      </c>
      <c r="U9968">
        <v>3.82</v>
      </c>
      <c r="V9968">
        <v>3.29</v>
      </c>
      <c r="W9968">
        <v>0.7</v>
      </c>
      <c r="Z9968" t="s">
        <v>46</v>
      </c>
      <c r="AA9968" t="s">
        <v>153</v>
      </c>
      <c r="AB9968" s="5">
        <v>46308</v>
      </c>
      <c r="AM9968" t="str">
        <f>SUBSTITUTE(Tabla_lineas[[#This Row],[Codigo Liname]]," ","")</f>
        <v>M0103</v>
      </c>
      <c r="AY9968" s="4"/>
    </row>
    <row r="9969" spans="1:51" customFormat="1" x14ac:dyDescent="0.25">
      <c r="A9969" s="2">
        <v>935</v>
      </c>
      <c r="B9969" t="s">
        <v>1558</v>
      </c>
      <c r="C9969" t="s">
        <v>1559</v>
      </c>
      <c r="E9969" t="s">
        <v>115</v>
      </c>
      <c r="F9969">
        <v>2.5099999999999998</v>
      </c>
      <c r="G9969">
        <v>2.5099999999999998</v>
      </c>
      <c r="H9969" t="s">
        <v>116</v>
      </c>
      <c r="I9969" s="2">
        <v>3.89</v>
      </c>
      <c r="J9969" t="s">
        <v>117</v>
      </c>
      <c r="K9969" t="s">
        <v>118</v>
      </c>
      <c r="L9969" s="3" t="str">
        <f>+INDEX([1]!TABLA_MAESTRO_DE_ARTICULO[SubGroupName],MATCH(Tabla_lineas[[#This Row],[CODIGO SAP]],[1]!TABLA_MAESTRO_DE_ARTICULO[ItemCode],0))</f>
        <v>COMPRIMIDO</v>
      </c>
      <c r="M9969" t="s">
        <v>119</v>
      </c>
      <c r="N9969">
        <v>1</v>
      </c>
      <c r="O9969" t="s">
        <v>45</v>
      </c>
      <c r="S9969">
        <v>550</v>
      </c>
      <c r="U9969">
        <v>2.61</v>
      </c>
      <c r="V9969">
        <v>2.5</v>
      </c>
      <c r="W9969">
        <v>0.7</v>
      </c>
      <c r="Z9969" t="s">
        <v>46</v>
      </c>
      <c r="AA9969" t="s">
        <v>153</v>
      </c>
      <c r="AB9969" s="5">
        <v>46260</v>
      </c>
      <c r="AM9969" t="str">
        <f>SUBSTITUTE(Tabla_lineas[[#This Row],[Codigo Liname]]," ","")</f>
        <v>J0504</v>
      </c>
      <c r="AY9969" s="4"/>
    </row>
    <row r="9970" spans="1:51" customFormat="1" x14ac:dyDescent="0.25">
      <c r="A9970" s="2">
        <v>935</v>
      </c>
      <c r="B9970" t="s">
        <v>1558</v>
      </c>
      <c r="C9970" t="s">
        <v>1559</v>
      </c>
      <c r="E9970" t="s">
        <v>155</v>
      </c>
      <c r="F9970">
        <v>28.3</v>
      </c>
      <c r="G9970">
        <v>20.8</v>
      </c>
      <c r="H9970" t="s">
        <v>156</v>
      </c>
      <c r="I9970" s="2">
        <v>20.8</v>
      </c>
      <c r="J9970" t="s">
        <v>157</v>
      </c>
      <c r="K9970" t="s">
        <v>158</v>
      </c>
      <c r="L9970" s="3" t="str">
        <f>+INDEX([1]!TABLA_MAESTRO_DE_ARTICULO[SubGroupName],MATCH(Tabla_lineas[[#This Row],[CODIGO SAP]],[1]!TABLA_MAESTRO_DE_ARTICULO[ItemCode],0))</f>
        <v>CREMA DERMICA</v>
      </c>
      <c r="M9970" t="s">
        <v>159</v>
      </c>
      <c r="N9970">
        <v>2</v>
      </c>
      <c r="O9970" t="s">
        <v>160</v>
      </c>
      <c r="S9970">
        <v>18</v>
      </c>
      <c r="U9970">
        <v>20.8</v>
      </c>
      <c r="V9970">
        <v>20.79</v>
      </c>
      <c r="W9970">
        <v>5</v>
      </c>
      <c r="Z9970" t="s">
        <v>46</v>
      </c>
      <c r="AA9970" t="s">
        <v>153</v>
      </c>
      <c r="AB9970" s="5">
        <v>46308</v>
      </c>
      <c r="AM9970" t="str">
        <f>SUBSTITUTE(Tabla_lineas[[#This Row],[Codigo Liname]]," ","")</f>
        <v>D0603</v>
      </c>
      <c r="AY9970" s="4"/>
    </row>
    <row r="9971" spans="1:51" customFormat="1" x14ac:dyDescent="0.25">
      <c r="A9971" s="2">
        <v>935</v>
      </c>
      <c r="B9971" t="s">
        <v>1558</v>
      </c>
      <c r="C9971" t="s">
        <v>1559</v>
      </c>
      <c r="E9971" t="s">
        <v>171</v>
      </c>
      <c r="F9971">
        <v>1.82</v>
      </c>
      <c r="G9971">
        <v>1.71</v>
      </c>
      <c r="H9971" t="s">
        <v>172</v>
      </c>
      <c r="I9971" s="2">
        <v>1.71</v>
      </c>
      <c r="J9971" t="s">
        <v>173</v>
      </c>
      <c r="K9971" t="s">
        <v>174</v>
      </c>
      <c r="L9971" s="3" t="str">
        <f>+INDEX([1]!TABLA_MAESTRO_DE_ARTICULO[SubGroupName],MATCH(Tabla_lineas[[#This Row],[CODIGO SAP]],[1]!TABLA_MAESTRO_DE_ARTICULO[ItemCode],0))</f>
        <v>COMPRIMIDO</v>
      </c>
      <c r="M9971" t="s">
        <v>175</v>
      </c>
      <c r="N9971">
        <v>5</v>
      </c>
      <c r="O9971" t="s">
        <v>45</v>
      </c>
      <c r="S9971">
        <v>15000</v>
      </c>
      <c r="U9971">
        <v>1.71</v>
      </c>
      <c r="V9971">
        <v>1.7</v>
      </c>
      <c r="W9971">
        <v>0.7</v>
      </c>
      <c r="Z9971" t="s">
        <v>46</v>
      </c>
      <c r="AA9971" t="s">
        <v>120</v>
      </c>
      <c r="AB9971" s="5">
        <v>46308</v>
      </c>
      <c r="AM9971" t="str">
        <f>SUBSTITUTE(Tabla_lineas[[#This Row],[Codigo Liname]]," ","")</f>
        <v>J0105</v>
      </c>
      <c r="AY9971" s="4"/>
    </row>
    <row r="9972" spans="1:51" customFormat="1" x14ac:dyDescent="0.25">
      <c r="A9972" s="2">
        <v>935</v>
      </c>
      <c r="B9972" t="s">
        <v>1558</v>
      </c>
      <c r="C9972" t="s">
        <v>1559</v>
      </c>
      <c r="E9972" t="s">
        <v>1320</v>
      </c>
      <c r="F9972">
        <v>26.03</v>
      </c>
      <c r="G9972">
        <v>12.93</v>
      </c>
      <c r="H9972" t="s">
        <v>1321</v>
      </c>
      <c r="I9972" s="2">
        <v>12.93</v>
      </c>
      <c r="J9972" t="s">
        <v>1322</v>
      </c>
      <c r="K9972" t="s">
        <v>1323</v>
      </c>
      <c r="L9972" s="3" t="str">
        <f>+INDEX([1]!TABLA_MAESTRO_DE_ARTICULO[SubGroupName],MATCH(Tabla_lineas[[#This Row],[CODIGO SAP]],[1]!TABLA_MAESTRO_DE_ARTICULO[ItemCode],0))</f>
        <v>UNGUENTO</v>
      </c>
      <c r="M9972" t="s">
        <v>1324</v>
      </c>
      <c r="N9972">
        <v>12</v>
      </c>
      <c r="O9972" t="s">
        <v>1325</v>
      </c>
      <c r="S9972">
        <v>15</v>
      </c>
      <c r="U9972">
        <v>10.6</v>
      </c>
      <c r="V9972">
        <v>10.59</v>
      </c>
      <c r="W9972">
        <v>5</v>
      </c>
      <c r="Z9972" t="s">
        <v>46</v>
      </c>
      <c r="AA9972" t="s">
        <v>153</v>
      </c>
      <c r="AB9972" s="5">
        <v>46270</v>
      </c>
      <c r="AM9972" t="str">
        <f>SUBSTITUTE(Tabla_lineas[[#This Row],[Codigo Liname]]," ","")</f>
        <v>D0102</v>
      </c>
      <c r="AY9972" s="4"/>
    </row>
    <row r="9973" spans="1:51" customFormat="1" x14ac:dyDescent="0.25">
      <c r="A9973" s="2">
        <v>935</v>
      </c>
      <c r="B9973" t="s">
        <v>1558</v>
      </c>
      <c r="C9973" t="s">
        <v>1559</v>
      </c>
      <c r="E9973" t="s">
        <v>188</v>
      </c>
      <c r="F9973">
        <v>0.66</v>
      </c>
      <c r="G9973">
        <v>0.66</v>
      </c>
      <c r="H9973" t="s">
        <v>189</v>
      </c>
      <c r="I9973" s="2">
        <v>0.66</v>
      </c>
      <c r="J9973" t="s">
        <v>190</v>
      </c>
      <c r="K9973" t="s">
        <v>191</v>
      </c>
      <c r="L9973" s="3" t="str">
        <f>+INDEX([1]!TABLA_MAESTRO_DE_ARTICULO[SubGroupName],MATCH(Tabla_lineas[[#This Row],[CODIGO SAP]],[1]!TABLA_MAESTRO_DE_ARTICULO[ItemCode],0))</f>
        <v>COMPRIMIDO</v>
      </c>
      <c r="M9973" t="s">
        <v>192</v>
      </c>
      <c r="N9973">
        <v>8</v>
      </c>
      <c r="O9973" t="s">
        <v>45</v>
      </c>
      <c r="S9973">
        <v>2000</v>
      </c>
      <c r="U9973">
        <v>0.72</v>
      </c>
      <c r="V9973">
        <v>0.65</v>
      </c>
      <c r="W9973">
        <v>0.2</v>
      </c>
      <c r="Z9973" t="s">
        <v>46</v>
      </c>
      <c r="AA9973" t="s">
        <v>153</v>
      </c>
      <c r="AB9973" s="5">
        <v>46270</v>
      </c>
      <c r="AM9973" t="str">
        <f>SUBSTITUTE(Tabla_lineas[[#This Row],[Codigo Liname]]," ","")</f>
        <v>R0501</v>
      </c>
      <c r="AY9973" s="4"/>
    </row>
    <row r="9974" spans="1:51" customFormat="1" x14ac:dyDescent="0.25">
      <c r="A9974" s="2">
        <v>935</v>
      </c>
      <c r="B9974" t="s">
        <v>1558</v>
      </c>
      <c r="C9974" t="s">
        <v>1559</v>
      </c>
      <c r="E9974" t="s">
        <v>176</v>
      </c>
      <c r="F9974">
        <v>16.7</v>
      </c>
      <c r="G9974">
        <v>16.7</v>
      </c>
      <c r="H9974" t="s">
        <v>177</v>
      </c>
      <c r="I9974" s="2">
        <v>17.91</v>
      </c>
      <c r="J9974" t="s">
        <v>178</v>
      </c>
      <c r="K9974" t="s">
        <v>179</v>
      </c>
      <c r="L9974" s="3" t="str">
        <f>+INDEX([1]!TABLA_MAESTRO_DE_ARTICULO[SubGroupName],MATCH(Tabla_lineas[[#This Row],[CODIGO SAP]],[1]!TABLA_MAESTRO_DE_ARTICULO[ItemCode],0))</f>
        <v>POLVO PARA SUSPENSION</v>
      </c>
      <c r="M9974" t="s">
        <v>180</v>
      </c>
      <c r="N9974">
        <v>7</v>
      </c>
      <c r="O9974" t="s">
        <v>181</v>
      </c>
      <c r="S9974">
        <v>370</v>
      </c>
      <c r="U9974">
        <v>17.91</v>
      </c>
      <c r="V9974">
        <v>16.690000000000001</v>
      </c>
      <c r="W9974">
        <v>5.5</v>
      </c>
      <c r="Z9974" t="s">
        <v>46</v>
      </c>
      <c r="AA9974" t="s">
        <v>153</v>
      </c>
      <c r="AB9974" s="5">
        <v>46270</v>
      </c>
      <c r="AM9974" t="str">
        <f>SUBSTITUTE(Tabla_lineas[[#This Row],[Codigo Liname]]," ","")</f>
        <v>J0157</v>
      </c>
      <c r="AY9974" s="4"/>
    </row>
    <row r="9975" spans="1:51" customFormat="1" x14ac:dyDescent="0.25">
      <c r="A9975" s="2">
        <v>935</v>
      </c>
      <c r="B9975" t="s">
        <v>1558</v>
      </c>
      <c r="C9975" t="s">
        <v>1559</v>
      </c>
      <c r="E9975" t="s">
        <v>92</v>
      </c>
      <c r="F9975">
        <v>4.72</v>
      </c>
      <c r="G9975">
        <v>3.28</v>
      </c>
      <c r="H9975" t="s">
        <v>93</v>
      </c>
      <c r="I9975" s="2">
        <v>3.28</v>
      </c>
      <c r="J9975" t="s">
        <v>94</v>
      </c>
      <c r="K9975" t="s">
        <v>95</v>
      </c>
      <c r="L9975" s="3" t="str">
        <f>+INDEX([1]!TABLA_MAESTRO_DE_ARTICULO[SubGroupName],MATCH(Tabla_lineas[[#This Row],[CODIGO SAP]],[1]!TABLA_MAESTRO_DE_ARTICULO[ItemCode],0))</f>
        <v>OVULO VAGINAL</v>
      </c>
      <c r="M9975" t="s">
        <v>96</v>
      </c>
      <c r="N9975">
        <v>52</v>
      </c>
      <c r="O9975" t="s">
        <v>97</v>
      </c>
      <c r="S9975">
        <v>1100</v>
      </c>
      <c r="U9975">
        <v>3.28</v>
      </c>
      <c r="V9975">
        <v>3.27</v>
      </c>
      <c r="W9975">
        <v>0.8</v>
      </c>
      <c r="Z9975" t="s">
        <v>53</v>
      </c>
      <c r="AA9975" t="s">
        <v>126</v>
      </c>
      <c r="AB9975" s="5">
        <v>46308</v>
      </c>
      <c r="AM9975" t="str">
        <f>SUBSTITUTE(Tabla_lineas[[#This Row],[Codigo Liname]]," ","")</f>
        <v>G0104</v>
      </c>
      <c r="AY9975" s="4"/>
    </row>
    <row r="9976" spans="1:51" customFormat="1" x14ac:dyDescent="0.25">
      <c r="A9976" s="2">
        <v>935</v>
      </c>
      <c r="B9976" t="s">
        <v>1558</v>
      </c>
      <c r="C9976" t="s">
        <v>1559</v>
      </c>
      <c r="E9976" t="s">
        <v>328</v>
      </c>
      <c r="F9976">
        <v>0.92</v>
      </c>
      <c r="G9976">
        <v>0.75</v>
      </c>
      <c r="H9976" t="s">
        <v>329</v>
      </c>
      <c r="I9976" s="2">
        <v>0.78</v>
      </c>
      <c r="J9976" t="s">
        <v>330</v>
      </c>
      <c r="K9976" t="s">
        <v>331</v>
      </c>
      <c r="L9976" s="3" t="str">
        <f>+INDEX([1]!TABLA_MAESTRO_DE_ARTICULO[SubGroupName],MATCH(Tabla_lineas[[#This Row],[CODIGO SAP]],[1]!TABLA_MAESTRO_DE_ARTICULO[ItemCode],0))</f>
        <v>COMPRIMIDO</v>
      </c>
      <c r="M9976" t="s">
        <v>332</v>
      </c>
      <c r="N9976">
        <v>51</v>
      </c>
      <c r="O9976" t="s">
        <v>45</v>
      </c>
      <c r="S9976">
        <v>950</v>
      </c>
      <c r="U9976">
        <v>0.62</v>
      </c>
      <c r="V9976">
        <v>0.61</v>
      </c>
      <c r="W9976">
        <v>0.2</v>
      </c>
      <c r="Z9976" t="s">
        <v>46</v>
      </c>
      <c r="AA9976" t="s">
        <v>120</v>
      </c>
      <c r="AB9976" s="5">
        <v>46308</v>
      </c>
      <c r="AM9976" t="str">
        <f>SUBSTITUTE(Tabla_lineas[[#This Row],[Codigo Liname]]," ","")</f>
        <v>P0109</v>
      </c>
      <c r="AY9976" s="4"/>
    </row>
    <row r="9977" spans="1:51" customFormat="1" x14ac:dyDescent="0.25">
      <c r="A9977" s="2">
        <v>935</v>
      </c>
      <c r="B9977" t="s">
        <v>1558</v>
      </c>
      <c r="C9977" t="s">
        <v>1559</v>
      </c>
      <c r="E9977" t="s">
        <v>87</v>
      </c>
      <c r="F9977">
        <v>0.64</v>
      </c>
      <c r="G9977">
        <v>0.44</v>
      </c>
      <c r="H9977" t="s">
        <v>88</v>
      </c>
      <c r="I9977" s="2">
        <v>0.44</v>
      </c>
      <c r="J9977" t="s">
        <v>89</v>
      </c>
      <c r="K9977" t="s">
        <v>90</v>
      </c>
      <c r="L9977" s="3" t="str">
        <f>+INDEX([1]!TABLA_MAESTRO_DE_ARTICULO[SubGroupName],MATCH(Tabla_lineas[[#This Row],[CODIGO SAP]],[1]!TABLA_MAESTRO_DE_ARTICULO[ItemCode],0))</f>
        <v>COMPRIMIDO</v>
      </c>
      <c r="M9977" t="s">
        <v>91</v>
      </c>
      <c r="N9977">
        <v>48</v>
      </c>
      <c r="O9977" t="s">
        <v>45</v>
      </c>
      <c r="S9977">
        <v>950</v>
      </c>
      <c r="U9977">
        <v>0.38</v>
      </c>
      <c r="V9977">
        <v>0.37</v>
      </c>
      <c r="W9977">
        <v>0.12</v>
      </c>
      <c r="Z9977" t="s">
        <v>46</v>
      </c>
      <c r="AA9977" t="s">
        <v>153</v>
      </c>
      <c r="AB9977" s="5">
        <v>46260</v>
      </c>
      <c r="AM9977" t="str">
        <f>SUBSTITUTE(Tabla_lineas[[#This Row],[Codigo Liname]]," ","")</f>
        <v>A0307</v>
      </c>
      <c r="AY9977" s="4"/>
    </row>
    <row r="9978" spans="1:51" customFormat="1" x14ac:dyDescent="0.25">
      <c r="A9978" s="2">
        <v>935</v>
      </c>
      <c r="B9978" t="s">
        <v>1558</v>
      </c>
      <c r="C9978" t="s">
        <v>1559</v>
      </c>
      <c r="E9978" t="s">
        <v>318</v>
      </c>
      <c r="F9978">
        <v>1.26</v>
      </c>
      <c r="G9978">
        <v>1.26</v>
      </c>
      <c r="H9978" t="s">
        <v>319</v>
      </c>
      <c r="I9978" s="2">
        <v>1.69</v>
      </c>
      <c r="J9978" t="s">
        <v>320</v>
      </c>
      <c r="K9978" t="s">
        <v>321</v>
      </c>
      <c r="L9978" s="3" t="str">
        <f>+INDEX([1]!TABLA_MAESTRO_DE_ARTICULO[SubGroupName],MATCH(Tabla_lineas[[#This Row],[CODIGO SAP]],[1]!TABLA_MAESTRO_DE_ARTICULO[ItemCode],0))</f>
        <v>COMPRIMIDO</v>
      </c>
      <c r="M9978" t="s">
        <v>1290</v>
      </c>
      <c r="N9978">
        <v>47</v>
      </c>
      <c r="O9978" t="s">
        <v>45</v>
      </c>
      <c r="S9978">
        <v>5000</v>
      </c>
      <c r="U9978">
        <v>1.69</v>
      </c>
      <c r="V9978">
        <v>1.25</v>
      </c>
      <c r="W9978">
        <v>0.2</v>
      </c>
      <c r="Z9978" t="s">
        <v>46</v>
      </c>
      <c r="AA9978" t="s">
        <v>120</v>
      </c>
      <c r="AB9978" s="5">
        <v>46308</v>
      </c>
      <c r="AM9978" t="str">
        <f>SUBSTITUTE(Tabla_lineas[[#This Row],[Codigo Liname]]," ","")</f>
        <v>A1004</v>
      </c>
      <c r="AY9978" s="4"/>
    </row>
    <row r="9979" spans="1:51" customFormat="1" x14ac:dyDescent="0.25">
      <c r="A9979" s="2">
        <v>935</v>
      </c>
      <c r="B9979" t="s">
        <v>1558</v>
      </c>
      <c r="C9979" t="s">
        <v>1559</v>
      </c>
      <c r="E9979" t="s">
        <v>313</v>
      </c>
      <c r="F9979">
        <v>5.29</v>
      </c>
      <c r="G9979">
        <v>3.56</v>
      </c>
      <c r="H9979" t="s">
        <v>314</v>
      </c>
      <c r="I9979" s="2">
        <v>3.56</v>
      </c>
      <c r="J9979" t="s">
        <v>315</v>
      </c>
      <c r="K9979" t="s">
        <v>316</v>
      </c>
      <c r="L9979" s="3" t="str">
        <f>+INDEX([1]!TABLA_MAESTRO_DE_ARTICULO[SubGroupName],MATCH(Tabla_lineas[[#This Row],[CODIGO SAP]],[1]!TABLA_MAESTRO_DE_ARTICULO[ItemCode],0))</f>
        <v>SOLUCION INYECTABLE</v>
      </c>
      <c r="M9979" t="s">
        <v>317</v>
      </c>
      <c r="N9979">
        <v>46</v>
      </c>
      <c r="O9979" t="s">
        <v>249</v>
      </c>
      <c r="S9979">
        <v>800</v>
      </c>
      <c r="U9979">
        <v>3.56</v>
      </c>
      <c r="V9979">
        <v>3.55</v>
      </c>
      <c r="W9979">
        <v>0.7</v>
      </c>
      <c r="Z9979" t="s">
        <v>46</v>
      </c>
      <c r="AA9979" t="s">
        <v>120</v>
      </c>
      <c r="AB9979" s="5">
        <v>46225</v>
      </c>
      <c r="AM9979" t="str">
        <f>SUBSTITUTE(Tabla_lineas[[#This Row],[Codigo Liname]]," ","")</f>
        <v>N0205</v>
      </c>
      <c r="AY9979" s="4"/>
    </row>
    <row r="9980" spans="1:51" customFormat="1" x14ac:dyDescent="0.25">
      <c r="A9980" s="2">
        <v>935</v>
      </c>
      <c r="B9980" t="s">
        <v>1558</v>
      </c>
      <c r="C9980" t="s">
        <v>1559</v>
      </c>
      <c r="E9980" t="s">
        <v>459</v>
      </c>
      <c r="F9980">
        <v>4.76</v>
      </c>
      <c r="G9980">
        <v>2.89</v>
      </c>
      <c r="H9980" t="s">
        <v>460</v>
      </c>
      <c r="I9980" s="2">
        <v>2.89</v>
      </c>
      <c r="J9980" t="s">
        <v>461</v>
      </c>
      <c r="K9980" t="s">
        <v>462</v>
      </c>
      <c r="L9980" s="3" t="str">
        <f>+INDEX([1]!TABLA_MAESTRO_DE_ARTICULO[SubGroupName],MATCH(Tabla_lineas[[#This Row],[CODIGO SAP]],[1]!TABLA_MAESTRO_DE_ARTICULO[ItemCode],0))</f>
        <v>COMPRIMIDO</v>
      </c>
      <c r="M9980" t="s">
        <v>1534</v>
      </c>
      <c r="N9980">
        <v>45</v>
      </c>
      <c r="O9980" t="s">
        <v>45</v>
      </c>
      <c r="S9980">
        <v>640</v>
      </c>
      <c r="U9980">
        <v>2.89</v>
      </c>
      <c r="V9980">
        <v>2.88</v>
      </c>
      <c r="W9980">
        <v>0.7</v>
      </c>
      <c r="Z9980" t="s">
        <v>46</v>
      </c>
      <c r="AA9980" t="s">
        <v>120</v>
      </c>
      <c r="AB9980" s="5">
        <v>46308</v>
      </c>
      <c r="AM9980" t="str">
        <f>SUBSTITUTE(Tabla_lineas[[#This Row],[Codigo Liname]]," ","")</f>
        <v>P0205</v>
      </c>
      <c r="AY9980" s="4"/>
    </row>
    <row r="9981" spans="1:51" customFormat="1" x14ac:dyDescent="0.25">
      <c r="A9981" s="2">
        <v>935</v>
      </c>
      <c r="B9981" t="s">
        <v>1558</v>
      </c>
      <c r="C9981" t="s">
        <v>1559</v>
      </c>
      <c r="E9981" t="s">
        <v>82</v>
      </c>
      <c r="F9981">
        <v>1.61</v>
      </c>
      <c r="G9981">
        <v>1.27</v>
      </c>
      <c r="H9981" t="s">
        <v>83</v>
      </c>
      <c r="I9981" s="2">
        <v>1.27</v>
      </c>
      <c r="J9981" t="s">
        <v>84</v>
      </c>
      <c r="K9981" t="s">
        <v>85</v>
      </c>
      <c r="L9981" s="3" t="str">
        <f>+INDEX([1]!TABLA_MAESTRO_DE_ARTICULO[SubGroupName],MATCH(Tabla_lineas[[#This Row],[CODIGO SAP]],[1]!TABLA_MAESTRO_DE_ARTICULO[ItemCode],0))</f>
        <v>COMPRIMIDO</v>
      </c>
      <c r="M9981" t="s">
        <v>86</v>
      </c>
      <c r="N9981">
        <v>44</v>
      </c>
      <c r="O9981" t="s">
        <v>45</v>
      </c>
      <c r="S9981">
        <v>7000</v>
      </c>
      <c r="U9981">
        <v>1.27</v>
      </c>
      <c r="V9981">
        <v>1.26</v>
      </c>
      <c r="W9981">
        <v>0.15</v>
      </c>
      <c r="Z9981" t="s">
        <v>46</v>
      </c>
      <c r="AA9981" t="s">
        <v>126</v>
      </c>
      <c r="AB9981" s="5">
        <v>46225</v>
      </c>
      <c r="AM9981" t="str">
        <f>SUBSTITUTE(Tabla_lineas[[#This Row],[Codigo Liname]]," ","")</f>
        <v>C0902</v>
      </c>
      <c r="AY9981" s="4"/>
    </row>
    <row r="9982" spans="1:51" customFormat="1" x14ac:dyDescent="0.25">
      <c r="A9982" s="2">
        <v>935</v>
      </c>
      <c r="B9982" t="s">
        <v>1558</v>
      </c>
      <c r="C9982" t="s">
        <v>1559</v>
      </c>
      <c r="E9982" t="s">
        <v>303</v>
      </c>
      <c r="F9982">
        <v>0.75</v>
      </c>
      <c r="G9982">
        <v>0.69</v>
      </c>
      <c r="H9982" t="s">
        <v>304</v>
      </c>
      <c r="I9982" s="2">
        <v>0.69</v>
      </c>
      <c r="J9982" t="s">
        <v>305</v>
      </c>
      <c r="K9982" t="s">
        <v>306</v>
      </c>
      <c r="L9982" s="3" t="str">
        <f>+INDEX([1]!TABLA_MAESTRO_DE_ARTICULO[SubGroupName],MATCH(Tabla_lineas[[#This Row],[CODIGO SAP]],[1]!TABLA_MAESTRO_DE_ARTICULO[ItemCode],0))</f>
        <v>COMPRIMIDO</v>
      </c>
      <c r="M9982" t="s">
        <v>307</v>
      </c>
      <c r="N9982">
        <v>37</v>
      </c>
      <c r="O9982" t="s">
        <v>45</v>
      </c>
      <c r="S9982">
        <v>12000</v>
      </c>
      <c r="U9982">
        <v>0.49</v>
      </c>
      <c r="V9982">
        <v>0.48</v>
      </c>
      <c r="W9982">
        <v>0.14000000000000001</v>
      </c>
      <c r="Z9982" t="s">
        <v>46</v>
      </c>
      <c r="AA9982" t="s">
        <v>120</v>
      </c>
      <c r="AB9982" s="5">
        <v>46225</v>
      </c>
      <c r="AM9982" t="str">
        <f>SUBSTITUTE(Tabla_lineas[[#This Row],[Codigo Liname]]," ","")</f>
        <v>M0105</v>
      </c>
      <c r="AY9982" s="4"/>
    </row>
    <row r="9983" spans="1:51" customFormat="1" x14ac:dyDescent="0.25">
      <c r="A9983" s="2">
        <v>935</v>
      </c>
      <c r="B9983" t="s">
        <v>1558</v>
      </c>
      <c r="C9983" t="s">
        <v>1559</v>
      </c>
      <c r="E9983" t="s">
        <v>298</v>
      </c>
      <c r="F9983">
        <v>14.58</v>
      </c>
      <c r="G9983">
        <v>14.58</v>
      </c>
      <c r="H9983" t="s">
        <v>299</v>
      </c>
      <c r="I9983" s="2">
        <v>14.58</v>
      </c>
      <c r="J9983" t="s">
        <v>300</v>
      </c>
      <c r="K9983" t="s">
        <v>301</v>
      </c>
      <c r="L9983" s="3" t="str">
        <f>+INDEX([1]!TABLA_MAESTRO_DE_ARTICULO[SubGroupName],MATCH(Tabla_lineas[[#This Row],[CODIGO SAP]],[1]!TABLA_MAESTRO_DE_ARTICULO[ItemCode],0))</f>
        <v>SUSPENSION</v>
      </c>
      <c r="M9983" t="s">
        <v>302</v>
      </c>
      <c r="N9983">
        <v>38</v>
      </c>
      <c r="O9983" t="s">
        <v>65</v>
      </c>
      <c r="S9983">
        <v>700</v>
      </c>
      <c r="U9983">
        <v>14.58</v>
      </c>
      <c r="V9983">
        <v>14.57</v>
      </c>
      <c r="W9983">
        <v>5.5</v>
      </c>
      <c r="Z9983" t="s">
        <v>46</v>
      </c>
      <c r="AA9983" t="s">
        <v>153</v>
      </c>
      <c r="AB9983" s="5">
        <v>46278</v>
      </c>
      <c r="AM9983" t="str">
        <f>SUBSTITUTE(Tabla_lineas[[#This Row],[Codigo Liname]]," ","")</f>
        <v>M0104</v>
      </c>
      <c r="AY9983" s="4"/>
    </row>
    <row r="9984" spans="1:51" customFormat="1" x14ac:dyDescent="0.25">
      <c r="A9984" s="2">
        <v>935</v>
      </c>
      <c r="B9984" t="s">
        <v>1558</v>
      </c>
      <c r="C9984" t="s">
        <v>1559</v>
      </c>
      <c r="E9984" t="s">
        <v>292</v>
      </c>
      <c r="F9984">
        <v>25.27</v>
      </c>
      <c r="G9984">
        <v>18.27</v>
      </c>
      <c r="H9984" t="s">
        <v>293</v>
      </c>
      <c r="I9984" s="2">
        <v>18.27</v>
      </c>
      <c r="J9984" t="s">
        <v>294</v>
      </c>
      <c r="K9984" t="s">
        <v>295</v>
      </c>
      <c r="L9984" s="3" t="str">
        <f>+INDEX([1]!TABLA_MAESTRO_DE_ARTICULO[SubGroupName],MATCH(Tabla_lineas[[#This Row],[CODIGO SAP]],[1]!TABLA_MAESTRO_DE_ARTICULO[ItemCode],0))</f>
        <v>CREMA DERMICA</v>
      </c>
      <c r="M9984" t="s">
        <v>296</v>
      </c>
      <c r="N9984">
        <v>35</v>
      </c>
      <c r="O9984" t="s">
        <v>297</v>
      </c>
      <c r="S9984">
        <v>190</v>
      </c>
      <c r="U9984">
        <v>14.44</v>
      </c>
      <c r="V9984">
        <v>14.43</v>
      </c>
      <c r="W9984">
        <v>5</v>
      </c>
      <c r="Z9984" t="s">
        <v>46</v>
      </c>
      <c r="AA9984" t="s">
        <v>153</v>
      </c>
      <c r="AB9984" s="5">
        <v>46308</v>
      </c>
      <c r="AM9984" t="str">
        <f>SUBSTITUTE(Tabla_lineas[[#This Row],[Codigo Liname]]," ","")</f>
        <v>D0704</v>
      </c>
      <c r="AY9984" s="4"/>
    </row>
    <row r="9985" spans="1:51" customFormat="1" x14ac:dyDescent="0.25">
      <c r="A9985" s="2">
        <v>935</v>
      </c>
      <c r="B9985" t="s">
        <v>1558</v>
      </c>
      <c r="C9985" t="s">
        <v>1559</v>
      </c>
      <c r="E9985" t="s">
        <v>266</v>
      </c>
      <c r="F9985">
        <v>0.56000000000000005</v>
      </c>
      <c r="G9985">
        <v>0.53</v>
      </c>
      <c r="H9985" t="s">
        <v>267</v>
      </c>
      <c r="I9985" s="2">
        <v>0.53</v>
      </c>
      <c r="J9985" t="s">
        <v>268</v>
      </c>
      <c r="K9985" t="s">
        <v>269</v>
      </c>
      <c r="L9985" s="3" t="str">
        <f>+INDEX([1]!TABLA_MAESTRO_DE_ARTICULO[SubGroupName],MATCH(Tabla_lineas[[#This Row],[CODIGO SAP]],[1]!TABLA_MAESTRO_DE_ARTICULO[ItemCode],0))</f>
        <v>COMPRIMIDO</v>
      </c>
      <c r="M9985" t="s">
        <v>270</v>
      </c>
      <c r="N9985">
        <v>33</v>
      </c>
      <c r="O9985" t="s">
        <v>45</v>
      </c>
      <c r="S9985">
        <v>2600</v>
      </c>
      <c r="U9985">
        <v>0.38</v>
      </c>
      <c r="V9985">
        <v>0.37</v>
      </c>
      <c r="W9985">
        <v>0.12</v>
      </c>
      <c r="Z9985" t="s">
        <v>46</v>
      </c>
      <c r="AA9985" t="s">
        <v>126</v>
      </c>
      <c r="AB9985" s="5">
        <v>46308</v>
      </c>
      <c r="AM9985" t="str">
        <f>SUBSTITUTE(Tabla_lineas[[#This Row],[Codigo Liname]]," ","")</f>
        <v>C0901</v>
      </c>
      <c r="AY9985" s="4"/>
    </row>
    <row r="9986" spans="1:51" customFormat="1" x14ac:dyDescent="0.25">
      <c r="A9986" s="2">
        <v>935</v>
      </c>
      <c r="B9986" t="s">
        <v>1558</v>
      </c>
      <c r="C9986" t="s">
        <v>1559</v>
      </c>
      <c r="E9986" t="s">
        <v>250</v>
      </c>
      <c r="F9986">
        <v>24.52</v>
      </c>
      <c r="G9986">
        <v>20.5</v>
      </c>
      <c r="H9986" t="s">
        <v>251</v>
      </c>
      <c r="I9986" s="2">
        <v>20.5</v>
      </c>
      <c r="J9986" t="s">
        <v>252</v>
      </c>
      <c r="K9986" t="s">
        <v>253</v>
      </c>
      <c r="L9986" s="3" t="str">
        <f>+INDEX([1]!TABLA_MAESTRO_DE_ARTICULO[SubGroupName],MATCH(Tabla_lineas[[#This Row],[CODIGO SAP]],[1]!TABLA_MAESTRO_DE_ARTICULO[ItemCode],0))</f>
        <v>GEL</v>
      </c>
      <c r="M9986" t="s">
        <v>254</v>
      </c>
      <c r="N9986">
        <v>31</v>
      </c>
      <c r="O9986" t="s">
        <v>255</v>
      </c>
      <c r="S9986">
        <v>200</v>
      </c>
      <c r="U9986">
        <v>18.18</v>
      </c>
      <c r="V9986">
        <v>18.170000000000002</v>
      </c>
      <c r="W9986">
        <v>5</v>
      </c>
      <c r="Z9986" t="s">
        <v>46</v>
      </c>
      <c r="AA9986" t="s">
        <v>153</v>
      </c>
      <c r="AB9986" s="5">
        <v>46311</v>
      </c>
      <c r="AM9986" t="str">
        <f>SUBSTITUTE(Tabla_lineas[[#This Row],[Codigo Liname]]," ","")</f>
        <v>M0101</v>
      </c>
      <c r="AY9986" s="4"/>
    </row>
    <row r="9987" spans="1:51" customFormat="1" x14ac:dyDescent="0.25">
      <c r="A9987" s="2">
        <v>935</v>
      </c>
      <c r="B9987" t="s">
        <v>1558</v>
      </c>
      <c r="C9987" t="s">
        <v>1559</v>
      </c>
      <c r="E9987" t="s">
        <v>60</v>
      </c>
      <c r="F9987">
        <v>15.12</v>
      </c>
      <c r="G9987">
        <v>11.2</v>
      </c>
      <c r="H9987" t="s">
        <v>61</v>
      </c>
      <c r="I9987" s="2">
        <v>11.2</v>
      </c>
      <c r="J9987" t="s">
        <v>62</v>
      </c>
      <c r="K9987" t="s">
        <v>63</v>
      </c>
      <c r="L9987" s="3" t="str">
        <f>+INDEX([1]!TABLA_MAESTRO_DE_ARTICULO[SubGroupName],MATCH(Tabla_lineas[[#This Row],[CODIGO SAP]],[1]!TABLA_MAESTRO_DE_ARTICULO[ItemCode],0))</f>
        <v>JARABE</v>
      </c>
      <c r="M9987" t="s">
        <v>64</v>
      </c>
      <c r="N9987">
        <v>28</v>
      </c>
      <c r="O9987" t="s">
        <v>65</v>
      </c>
      <c r="S9987">
        <v>300</v>
      </c>
      <c r="U9987">
        <v>11.2</v>
      </c>
      <c r="V9987">
        <v>11.19</v>
      </c>
      <c r="W9987">
        <v>5</v>
      </c>
      <c r="Z9987" t="s">
        <v>46</v>
      </c>
      <c r="AA9987" t="s">
        <v>153</v>
      </c>
      <c r="AB9987" s="5">
        <v>46270</v>
      </c>
      <c r="AM9987" t="str">
        <f>SUBSTITUTE(Tabla_lineas[[#This Row],[Codigo Liname]]," ","")</f>
        <v>R0503</v>
      </c>
      <c r="AY9987" s="4"/>
    </row>
    <row r="9988" spans="1:51" customFormat="1" x14ac:dyDescent="0.25">
      <c r="A9988" s="2">
        <v>935</v>
      </c>
      <c r="B9988" t="s">
        <v>1558</v>
      </c>
      <c r="C9988" t="s">
        <v>1559</v>
      </c>
      <c r="E9988" t="s">
        <v>127</v>
      </c>
      <c r="F9988">
        <v>7.87</v>
      </c>
      <c r="G9988">
        <v>7.87</v>
      </c>
      <c r="H9988" t="s">
        <v>128</v>
      </c>
      <c r="I9988" s="2">
        <v>11.19</v>
      </c>
      <c r="J9988" t="s">
        <v>129</v>
      </c>
      <c r="K9988" t="s">
        <v>130</v>
      </c>
      <c r="L9988" s="3" t="str">
        <f>+INDEX([1]!TABLA_MAESTRO_DE_ARTICULO[SubGroupName],MATCH(Tabla_lineas[[#This Row],[CODIGO SAP]],[1]!TABLA_MAESTRO_DE_ARTICULO[ItemCode],0))</f>
        <v>COMPRIMIDO</v>
      </c>
      <c r="M9988" t="s">
        <v>131</v>
      </c>
      <c r="N9988">
        <v>10</v>
      </c>
      <c r="O9988" t="s">
        <v>132</v>
      </c>
      <c r="S9988">
        <v>150</v>
      </c>
      <c r="U9988">
        <v>7.83</v>
      </c>
      <c r="V9988">
        <v>7.82</v>
      </c>
      <c r="W9988">
        <v>1.3</v>
      </c>
      <c r="Z9988" t="s">
        <v>46</v>
      </c>
      <c r="AA9988" t="s">
        <v>126</v>
      </c>
      <c r="AB9988" s="5">
        <v>46308</v>
      </c>
      <c r="AM9988" t="str">
        <f>SUBSTITUTE(Tabla_lineas[[#This Row],[Codigo Liname]]," ","")</f>
        <v>J0113</v>
      </c>
      <c r="AY9988" s="4"/>
    </row>
    <row r="9989" spans="1:51" customFormat="1" x14ac:dyDescent="0.25">
      <c r="A9989" s="2">
        <v>935</v>
      </c>
      <c r="B9989" t="s">
        <v>1558</v>
      </c>
      <c r="C9989" t="s">
        <v>1559</v>
      </c>
      <c r="E9989" t="s">
        <v>432</v>
      </c>
      <c r="F9989">
        <v>49.46</v>
      </c>
      <c r="G9989">
        <v>32.11</v>
      </c>
      <c r="H9989" t="s">
        <v>433</v>
      </c>
      <c r="I9989" s="2">
        <v>32.11</v>
      </c>
      <c r="J9989" t="s">
        <v>434</v>
      </c>
      <c r="K9989" t="s">
        <v>435</v>
      </c>
      <c r="L9989" s="3" t="str">
        <f>+INDEX([1]!TABLA_MAESTRO_DE_ARTICULO[SubGroupName],MATCH(Tabla_lineas[[#This Row],[CODIGO SAP]],[1]!TABLA_MAESTRO_DE_ARTICULO[ItemCode],0))</f>
        <v>POLVO PARA SUSPENSION</v>
      </c>
      <c r="M9989" t="s">
        <v>436</v>
      </c>
      <c r="N9989">
        <v>11</v>
      </c>
      <c r="O9989" t="s">
        <v>437</v>
      </c>
      <c r="S9989">
        <v>10</v>
      </c>
      <c r="U9989">
        <v>32.11</v>
      </c>
      <c r="V9989">
        <v>32.1</v>
      </c>
      <c r="W9989">
        <v>10</v>
      </c>
      <c r="Z9989" t="s">
        <v>46</v>
      </c>
      <c r="AA9989" t="s">
        <v>153</v>
      </c>
      <c r="AB9989" s="5">
        <v>46270</v>
      </c>
      <c r="AM9989" t="str">
        <f>SUBSTITUTE(Tabla_lineas[[#This Row],[Codigo Liname]]," ","")</f>
        <v>J0162</v>
      </c>
      <c r="AY9989" s="4"/>
    </row>
    <row r="9990" spans="1:51" customFormat="1" x14ac:dyDescent="0.25">
      <c r="A9990" s="2">
        <v>935</v>
      </c>
      <c r="B9990" t="s">
        <v>1558</v>
      </c>
      <c r="C9990" t="s">
        <v>1559</v>
      </c>
      <c r="E9990" t="s">
        <v>343</v>
      </c>
      <c r="F9990">
        <v>26.57</v>
      </c>
      <c r="G9990">
        <v>21.94</v>
      </c>
      <c r="H9990" t="s">
        <v>344</v>
      </c>
      <c r="I9990" s="2">
        <v>21.94</v>
      </c>
      <c r="J9990" t="s">
        <v>345</v>
      </c>
      <c r="K9990" t="s">
        <v>346</v>
      </c>
      <c r="L9990" s="3" t="str">
        <f>+INDEX([1]!TABLA_MAESTRO_DE_ARTICULO[SubGroupName],MATCH(Tabla_lineas[[#This Row],[CODIGO SAP]],[1]!TABLA_MAESTRO_DE_ARTICULO[ItemCode],0))</f>
        <v>CREMA DERMICA</v>
      </c>
      <c r="M9990" t="s">
        <v>347</v>
      </c>
      <c r="N9990">
        <v>54</v>
      </c>
      <c r="O9990" t="s">
        <v>297</v>
      </c>
      <c r="S9990">
        <v>25</v>
      </c>
      <c r="U9990">
        <v>13.35</v>
      </c>
      <c r="V9990">
        <v>13.34</v>
      </c>
      <c r="W9990">
        <v>5</v>
      </c>
      <c r="Z9990" t="s">
        <v>46</v>
      </c>
      <c r="AA9990" t="s">
        <v>153</v>
      </c>
      <c r="AB9990" s="5">
        <v>46270</v>
      </c>
      <c r="AM9990" t="str">
        <f>SUBSTITUTE(Tabla_lineas[[#This Row],[Codigo Liname]]," ","")</f>
        <v>D0104</v>
      </c>
      <c r="AY9990" s="4"/>
    </row>
    <row r="9991" spans="1:51" customFormat="1" x14ac:dyDescent="0.25">
      <c r="A9991" s="2">
        <v>935</v>
      </c>
      <c r="B9991" t="s">
        <v>1558</v>
      </c>
      <c r="C9991" t="s">
        <v>1559</v>
      </c>
      <c r="E9991" t="s">
        <v>98</v>
      </c>
      <c r="F9991">
        <v>9.4</v>
      </c>
      <c r="G9991">
        <v>8.77</v>
      </c>
      <c r="H9991" t="s">
        <v>99</v>
      </c>
      <c r="I9991" s="2">
        <v>8.77</v>
      </c>
      <c r="J9991" t="s">
        <v>100</v>
      </c>
      <c r="K9991" t="s">
        <v>101</v>
      </c>
      <c r="L9991" s="3" t="str">
        <f>+INDEX([1]!TABLA_MAESTRO_DE_ARTICULO[SubGroupName],MATCH(Tabla_lineas[[#This Row],[CODIGO SAP]],[1]!TABLA_MAESTRO_DE_ARTICULO[ItemCode],0))</f>
        <v>GOTAS</v>
      </c>
      <c r="M9991" t="s">
        <v>1312</v>
      </c>
      <c r="N9991">
        <v>58</v>
      </c>
      <c r="O9991" t="s">
        <v>103</v>
      </c>
      <c r="S9991">
        <v>380</v>
      </c>
      <c r="U9991">
        <v>6.95</v>
      </c>
      <c r="V9991">
        <v>6.94</v>
      </c>
      <c r="W9991">
        <v>3</v>
      </c>
      <c r="Z9991" t="s">
        <v>46</v>
      </c>
      <c r="AA9991" t="s">
        <v>153</v>
      </c>
      <c r="AB9991" s="5">
        <v>46308</v>
      </c>
      <c r="AM9991" t="str">
        <f>SUBSTITUTE(Tabla_lineas[[#This Row],[Codigo Liname]]," ","")</f>
        <v>N0210</v>
      </c>
      <c r="AY9991" s="4"/>
    </row>
    <row r="9992" spans="1:51" customFormat="1" x14ac:dyDescent="0.25">
      <c r="A9992" s="2">
        <v>935</v>
      </c>
      <c r="B9992" t="s">
        <v>1558</v>
      </c>
      <c r="C9992" t="s">
        <v>1559</v>
      </c>
      <c r="E9992" t="s">
        <v>121</v>
      </c>
      <c r="F9992">
        <v>2.0099999999999998</v>
      </c>
      <c r="G9992">
        <v>2.0099999999999998</v>
      </c>
      <c r="H9992" t="s">
        <v>122</v>
      </c>
      <c r="I9992" s="2">
        <v>2.0099999999999998</v>
      </c>
      <c r="J9992" t="s">
        <v>123</v>
      </c>
      <c r="K9992" t="s">
        <v>124</v>
      </c>
      <c r="L9992" s="3" t="str">
        <f>+INDEX([1]!TABLA_MAESTRO_DE_ARTICULO[SubGroupName],MATCH(Tabla_lineas[[#This Row],[CODIGO SAP]],[1]!TABLA_MAESTRO_DE_ARTICULO[ItemCode],0))</f>
        <v>COMPRIMIDO</v>
      </c>
      <c r="M9992" t="s">
        <v>1525</v>
      </c>
      <c r="N9992">
        <v>9</v>
      </c>
      <c r="O9992" t="s">
        <v>45</v>
      </c>
      <c r="S9992">
        <v>200</v>
      </c>
      <c r="U9992">
        <v>1.42</v>
      </c>
      <c r="V9992">
        <v>1.41</v>
      </c>
      <c r="W9992">
        <v>0.15</v>
      </c>
      <c r="Z9992" t="s">
        <v>46</v>
      </c>
      <c r="AA9992" t="s">
        <v>126</v>
      </c>
      <c r="AB9992" s="5">
        <v>46308</v>
      </c>
      <c r="AM9992" t="str">
        <f>SUBSTITUTE(Tabla_lineas[[#This Row],[Codigo Liname]]," ","")</f>
        <v>C1001</v>
      </c>
      <c r="AY9992" s="4"/>
    </row>
    <row r="9993" spans="1:51" customFormat="1" x14ac:dyDescent="0.25">
      <c r="A9993" s="2">
        <v>935</v>
      </c>
      <c r="B9993" t="s">
        <v>1558</v>
      </c>
      <c r="C9993" t="s">
        <v>1559</v>
      </c>
      <c r="E9993" t="s">
        <v>138</v>
      </c>
      <c r="F9993">
        <v>0.2</v>
      </c>
      <c r="G9993">
        <v>0.2</v>
      </c>
      <c r="H9993" t="s">
        <v>139</v>
      </c>
      <c r="I9993" s="2">
        <v>0.28999999999999998</v>
      </c>
      <c r="J9993" t="s">
        <v>140</v>
      </c>
      <c r="K9993" t="s">
        <v>141</v>
      </c>
      <c r="L9993" s="3" t="str">
        <f>+INDEX([1]!TABLA_MAESTRO_DE_ARTICULO[SubGroupName],MATCH(Tabla_lineas[[#This Row],[CODIGO SAP]],[1]!TABLA_MAESTRO_DE_ARTICULO[ItemCode],0))</f>
        <v>COMPRIMIDO</v>
      </c>
      <c r="M9993" t="s">
        <v>142</v>
      </c>
      <c r="N9993">
        <v>29</v>
      </c>
      <c r="O9993" t="s">
        <v>45</v>
      </c>
      <c r="S9993">
        <v>11000</v>
      </c>
      <c r="U9993">
        <v>0.2</v>
      </c>
      <c r="V9993">
        <v>0.19</v>
      </c>
      <c r="W9993">
        <v>0.12</v>
      </c>
      <c r="Z9993" t="s">
        <v>53</v>
      </c>
      <c r="AA9993" t="s">
        <v>126</v>
      </c>
      <c r="AB9993" s="5">
        <v>46308</v>
      </c>
      <c r="AM9993" t="str">
        <f>SUBSTITUTE(Tabla_lineas[[#This Row],[Codigo Liname]]," ","")</f>
        <v>M0102</v>
      </c>
      <c r="AY9993" s="4"/>
    </row>
    <row r="9994" spans="1:51" customFormat="1" x14ac:dyDescent="0.25">
      <c r="A9994" s="2">
        <v>935</v>
      </c>
      <c r="B9994" t="s">
        <v>1558</v>
      </c>
      <c r="C9994" t="s">
        <v>1559</v>
      </c>
      <c r="E9994" t="s">
        <v>395</v>
      </c>
      <c r="F9994">
        <v>39.200000000000003</v>
      </c>
      <c r="G9994">
        <v>21.72</v>
      </c>
      <c r="H9994" t="s">
        <v>396</v>
      </c>
      <c r="I9994" s="2">
        <v>21.72</v>
      </c>
      <c r="J9994" t="s">
        <v>397</v>
      </c>
      <c r="K9994" t="s">
        <v>398</v>
      </c>
      <c r="L9994" s="3" t="str">
        <f>+INDEX([1]!TABLA_MAESTRO_DE_ARTICULO[SubGroupName],MATCH(Tabla_lineas[[#This Row],[CODIGO SAP]],[1]!TABLA_MAESTRO_DE_ARTICULO[ItemCode],0))</f>
        <v>JARABE</v>
      </c>
      <c r="M9994" t="s">
        <v>399</v>
      </c>
      <c r="N9994">
        <v>64</v>
      </c>
      <c r="O9994" t="s">
        <v>400</v>
      </c>
      <c r="S9994">
        <v>50</v>
      </c>
      <c r="U9994">
        <v>18.87</v>
      </c>
      <c r="V9994">
        <v>18.86</v>
      </c>
      <c r="W9994">
        <v>5</v>
      </c>
      <c r="Z9994" t="s">
        <v>46</v>
      </c>
      <c r="AA9994" t="s">
        <v>153</v>
      </c>
      <c r="AB9994" s="5">
        <v>46270</v>
      </c>
      <c r="AM9994" t="str">
        <f>SUBSTITUTE(Tabla_lineas[[#This Row],[Codigo Liname]]," ","")</f>
        <v>A1205</v>
      </c>
      <c r="AY9994" s="4"/>
    </row>
    <row r="9995" spans="1:51" customFormat="1" x14ac:dyDescent="0.25">
      <c r="A9995" s="2">
        <v>935</v>
      </c>
      <c r="B9995" t="s">
        <v>1558</v>
      </c>
      <c r="C9995" t="s">
        <v>1559</v>
      </c>
      <c r="E9995" t="s">
        <v>104</v>
      </c>
      <c r="F9995">
        <v>0.3</v>
      </c>
      <c r="G9995">
        <v>0.3</v>
      </c>
      <c r="H9995" t="s">
        <v>105</v>
      </c>
      <c r="I9995" s="2">
        <v>0.33</v>
      </c>
      <c r="J9995" t="s">
        <v>106</v>
      </c>
      <c r="K9995" t="s">
        <v>107</v>
      </c>
      <c r="L9995" s="3" t="str">
        <f>+INDEX([1]!TABLA_MAESTRO_DE_ARTICULO[SubGroupName],MATCH(Tabla_lineas[[#This Row],[CODIGO SAP]],[1]!TABLA_MAESTRO_DE_ARTICULO[ItemCode],0))</f>
        <v>COMPRIMIDO</v>
      </c>
      <c r="M9995" t="s">
        <v>108</v>
      </c>
      <c r="N9995">
        <v>57</v>
      </c>
      <c r="O9995" t="s">
        <v>45</v>
      </c>
      <c r="S9995">
        <v>12000</v>
      </c>
      <c r="U9995">
        <v>0.21</v>
      </c>
      <c r="V9995">
        <v>0.2</v>
      </c>
      <c r="W9995">
        <v>0.12</v>
      </c>
      <c r="Z9995" t="s">
        <v>46</v>
      </c>
      <c r="AA9995" t="s">
        <v>153</v>
      </c>
      <c r="AB9995" s="5">
        <v>46260</v>
      </c>
      <c r="AM9995" t="str">
        <f>SUBSTITUTE(Tabla_lineas[[#This Row],[Codigo Liname]]," ","")</f>
        <v>N0208</v>
      </c>
      <c r="AY9995" s="4"/>
    </row>
    <row r="9996" spans="1:51" customFormat="1" x14ac:dyDescent="0.25">
      <c r="A9996" s="2">
        <v>935</v>
      </c>
      <c r="B9996" t="s">
        <v>1558</v>
      </c>
      <c r="C9996" t="s">
        <v>1559</v>
      </c>
      <c r="E9996" t="s">
        <v>256</v>
      </c>
      <c r="F9996">
        <v>3.3</v>
      </c>
      <c r="G9996">
        <v>3.3</v>
      </c>
      <c r="H9996" t="s">
        <v>257</v>
      </c>
      <c r="I9996" s="2">
        <v>3.3</v>
      </c>
      <c r="J9996" t="s">
        <v>258</v>
      </c>
      <c r="K9996" t="s">
        <v>259</v>
      </c>
      <c r="L9996" s="3" t="str">
        <f>+INDEX([1]!TABLA_MAESTRO_DE_ARTICULO[SubGroupName],MATCH(Tabla_lineas[[#This Row],[CODIGO SAP]],[1]!TABLA_MAESTRO_DE_ARTICULO[ItemCode],0))</f>
        <v>SOLUCION INYECTABLE</v>
      </c>
      <c r="M9996" t="s">
        <v>260</v>
      </c>
      <c r="N9996">
        <v>30</v>
      </c>
      <c r="O9996" t="s">
        <v>249</v>
      </c>
      <c r="S9996">
        <v>1700</v>
      </c>
      <c r="U9996">
        <v>2.62</v>
      </c>
      <c r="V9996">
        <v>2.61</v>
      </c>
      <c r="W9996">
        <v>0.7</v>
      </c>
      <c r="Z9996" t="s">
        <v>46</v>
      </c>
      <c r="AA9996" t="s">
        <v>153</v>
      </c>
      <c r="AB9996" s="5">
        <v>46308</v>
      </c>
      <c r="AM9996" t="str">
        <f>SUBSTITUTE(Tabla_lineas[[#This Row],[Codigo Liname]]," ","")</f>
        <v>M0103</v>
      </c>
      <c r="AY9996" s="4"/>
    </row>
    <row r="9997" spans="1:51" customFormat="1" x14ac:dyDescent="0.25">
      <c r="A9997" s="2">
        <v>935</v>
      </c>
      <c r="B9997" t="s">
        <v>1558</v>
      </c>
      <c r="C9997" t="s">
        <v>1559</v>
      </c>
      <c r="E9997" t="s">
        <v>143</v>
      </c>
      <c r="F9997">
        <v>2.17</v>
      </c>
      <c r="G9997">
        <v>2.17</v>
      </c>
      <c r="H9997" t="s">
        <v>144</v>
      </c>
      <c r="I9997" s="2">
        <v>2.17</v>
      </c>
      <c r="J9997" t="s">
        <v>145</v>
      </c>
      <c r="K9997" t="s">
        <v>146</v>
      </c>
      <c r="L9997" s="3" t="str">
        <f>+INDEX([1]!TABLA_MAESTRO_DE_ARTICULO[SubGroupName],MATCH(Tabla_lineas[[#This Row],[CODIGO SAP]],[1]!TABLA_MAESTRO_DE_ARTICULO[ItemCode],0))</f>
        <v>CAPSULA DURA</v>
      </c>
      <c r="M9997" t="s">
        <v>147</v>
      </c>
      <c r="N9997">
        <v>32</v>
      </c>
      <c r="O9997" t="s">
        <v>45</v>
      </c>
      <c r="S9997">
        <v>1000</v>
      </c>
      <c r="U9997">
        <v>1.76</v>
      </c>
      <c r="V9997">
        <v>1.75</v>
      </c>
      <c r="W9997">
        <v>0.8</v>
      </c>
      <c r="Z9997" t="s">
        <v>46</v>
      </c>
      <c r="AA9997" t="s">
        <v>120</v>
      </c>
      <c r="AB9997" s="5">
        <v>46308</v>
      </c>
      <c r="AM9997" t="str">
        <f>SUBSTITUTE(Tabla_lineas[[#This Row],[Codigo Liname]]," ","")</f>
        <v>J0141</v>
      </c>
      <c r="AY9997" s="4"/>
    </row>
    <row r="9998" spans="1:51" customFormat="1" x14ac:dyDescent="0.25">
      <c r="A9998" s="2">
        <v>935</v>
      </c>
      <c r="B9998" t="s">
        <v>1558</v>
      </c>
      <c r="C9998" t="s">
        <v>1559</v>
      </c>
      <c r="E9998" t="s">
        <v>218</v>
      </c>
      <c r="F9998">
        <v>28.9</v>
      </c>
      <c r="G9998">
        <v>13.37</v>
      </c>
      <c r="H9998" t="s">
        <v>219</v>
      </c>
      <c r="I9998" s="2">
        <v>13.37</v>
      </c>
      <c r="J9998" t="s">
        <v>220</v>
      </c>
      <c r="K9998" t="s">
        <v>221</v>
      </c>
      <c r="L9998" s="3" t="str">
        <f>+INDEX([1]!TABLA_MAESTRO_DE_ARTICULO[SubGroupName],MATCH(Tabla_lineas[[#This Row],[CODIGO SAP]],[1]!TABLA_MAESTRO_DE_ARTICULO[ItemCode],0))</f>
        <v>CREMA DERMICA</v>
      </c>
      <c r="M9998" t="s">
        <v>222</v>
      </c>
      <c r="N9998">
        <v>22</v>
      </c>
      <c r="O9998" t="s">
        <v>223</v>
      </c>
      <c r="S9998">
        <v>90</v>
      </c>
      <c r="U9998">
        <v>9.93</v>
      </c>
      <c r="V9998">
        <v>9.92</v>
      </c>
      <c r="W9998">
        <v>4.5</v>
      </c>
      <c r="Z9998" t="s">
        <v>53</v>
      </c>
      <c r="AA9998" t="s">
        <v>153</v>
      </c>
      <c r="AB9998" s="5">
        <v>46308</v>
      </c>
      <c r="AM9998" t="str">
        <f>SUBSTITUTE(Tabla_lineas[[#This Row],[Codigo Liname]]," ","")</f>
        <v>D0103</v>
      </c>
      <c r="AY9998" s="4"/>
    </row>
    <row r="9999" spans="1:51" customFormat="1" x14ac:dyDescent="0.25">
      <c r="A9999" s="2">
        <v>935</v>
      </c>
      <c r="B9999" t="s">
        <v>1558</v>
      </c>
      <c r="C9999" t="s">
        <v>1559</v>
      </c>
      <c r="E9999" t="s">
        <v>449</v>
      </c>
      <c r="F9999">
        <v>4.2</v>
      </c>
      <c r="G9999">
        <v>2.2799999999999998</v>
      </c>
      <c r="H9999" t="s">
        <v>450</v>
      </c>
      <c r="I9999" s="2">
        <v>2.2799999999999998</v>
      </c>
      <c r="J9999" t="s">
        <v>451</v>
      </c>
      <c r="K9999" t="s">
        <v>452</v>
      </c>
      <c r="L9999" s="3" t="str">
        <f>+INDEX([1]!TABLA_MAESTRO_DE_ARTICULO[SubGroupName],MATCH(Tabla_lineas[[#This Row],[CODIGO SAP]],[1]!TABLA_MAESTRO_DE_ARTICULO[ItemCode],0))</f>
        <v>OVULO VAGINAL</v>
      </c>
      <c r="M9999" t="s">
        <v>453</v>
      </c>
      <c r="N9999">
        <v>23</v>
      </c>
      <c r="O9999" t="s">
        <v>97</v>
      </c>
      <c r="S9999">
        <v>1300</v>
      </c>
      <c r="U9999">
        <v>1.91</v>
      </c>
      <c r="V9999">
        <v>1.9</v>
      </c>
      <c r="W9999">
        <v>0.7</v>
      </c>
      <c r="Z9999" t="s">
        <v>46</v>
      </c>
      <c r="AA9999" t="s">
        <v>126</v>
      </c>
      <c r="AB9999" s="5">
        <v>46308</v>
      </c>
      <c r="AM9999" t="str">
        <f>SUBSTITUTE(Tabla_lineas[[#This Row],[Codigo Liname]]," ","")</f>
        <v>G0102</v>
      </c>
      <c r="AY9999" s="4"/>
    </row>
    <row r="10000" spans="1:51" customFormat="1" x14ac:dyDescent="0.25">
      <c r="A10000" s="2">
        <v>935</v>
      </c>
      <c r="B10000" t="s">
        <v>1558</v>
      </c>
      <c r="C10000" t="s">
        <v>1559</v>
      </c>
      <c r="E10000" t="s">
        <v>353</v>
      </c>
      <c r="F10000">
        <v>11.88</v>
      </c>
      <c r="G10000">
        <v>11.88</v>
      </c>
      <c r="H10000" t="s">
        <v>354</v>
      </c>
      <c r="I10000" s="2">
        <v>14.1</v>
      </c>
      <c r="J10000" t="s">
        <v>355</v>
      </c>
      <c r="K10000" t="s">
        <v>356</v>
      </c>
      <c r="L10000" s="3" t="str">
        <f>+INDEX([1]!TABLA_MAESTRO_DE_ARTICULO[SubGroupName],MATCH(Tabla_lineas[[#This Row],[CODIGO SAP]],[1]!TABLA_MAESTRO_DE_ARTICULO[ItemCode],0))</f>
        <v>JARABE</v>
      </c>
      <c r="M10000" t="s">
        <v>357</v>
      </c>
      <c r="N10000">
        <v>59</v>
      </c>
      <c r="O10000" t="s">
        <v>181</v>
      </c>
      <c r="S10000">
        <v>100</v>
      </c>
      <c r="U10000">
        <v>10.74</v>
      </c>
      <c r="V10000">
        <v>10.73</v>
      </c>
      <c r="W10000">
        <v>5.5</v>
      </c>
      <c r="Z10000" t="s">
        <v>46</v>
      </c>
      <c r="AA10000" t="s">
        <v>153</v>
      </c>
      <c r="AB10000" s="5">
        <v>46270</v>
      </c>
      <c r="AM10000" t="str">
        <f>SUBSTITUTE(Tabla_lineas[[#This Row],[Codigo Liname]]," ","")</f>
        <v>N0209</v>
      </c>
      <c r="AY10000" s="4"/>
    </row>
    <row r="10001" spans="1:51" customFormat="1" x14ac:dyDescent="0.25">
      <c r="A10001" s="2">
        <v>935</v>
      </c>
      <c r="B10001" t="s">
        <v>1558</v>
      </c>
      <c r="C10001" t="s">
        <v>1559</v>
      </c>
      <c r="E10001" t="s">
        <v>420</v>
      </c>
      <c r="F10001">
        <v>4.96</v>
      </c>
      <c r="G10001">
        <v>4.96</v>
      </c>
      <c r="H10001" t="s">
        <v>421</v>
      </c>
      <c r="I10001" s="2">
        <v>7.38</v>
      </c>
      <c r="J10001" t="s">
        <v>422</v>
      </c>
      <c r="K10001" t="s">
        <v>423</v>
      </c>
      <c r="L10001" s="3" t="str">
        <f>+INDEX([1]!TABLA_MAESTRO_DE_ARTICULO[SubGroupName],MATCH(Tabla_lineas[[#This Row],[CODIGO SAP]],[1]!TABLA_MAESTRO_DE_ARTICULO[ItemCode],0))</f>
        <v>CAPSULA DURA</v>
      </c>
      <c r="M10001" t="s">
        <v>424</v>
      </c>
      <c r="N10001">
        <v>17</v>
      </c>
      <c r="O10001" t="s">
        <v>45</v>
      </c>
      <c r="S10001">
        <v>150</v>
      </c>
      <c r="U10001">
        <v>7.38</v>
      </c>
      <c r="V10001">
        <v>4.95</v>
      </c>
      <c r="W10001">
        <v>1.3</v>
      </c>
      <c r="Z10001" t="s">
        <v>46</v>
      </c>
      <c r="AA10001" t="s">
        <v>120</v>
      </c>
      <c r="AB10001" s="5">
        <v>46225</v>
      </c>
      <c r="AM10001" t="str">
        <f>SUBSTITUTE(Tabla_lineas[[#This Row],[Codigo Liname]]," ","")</f>
        <v>J0158</v>
      </c>
      <c r="AY10001" s="4"/>
    </row>
    <row r="10002" spans="1:51" customFormat="1" x14ac:dyDescent="0.25">
      <c r="A10002" s="2">
        <v>935</v>
      </c>
      <c r="B10002" t="s">
        <v>1558</v>
      </c>
      <c r="C10002" t="s">
        <v>1559</v>
      </c>
      <c r="E10002" t="s">
        <v>133</v>
      </c>
      <c r="F10002">
        <v>0.95</v>
      </c>
      <c r="G10002">
        <v>0.95</v>
      </c>
      <c r="H10002" t="s">
        <v>134</v>
      </c>
      <c r="I10002" s="2">
        <v>1.1299999999999999</v>
      </c>
      <c r="J10002" t="s">
        <v>135</v>
      </c>
      <c r="K10002" t="s">
        <v>136</v>
      </c>
      <c r="L10002" s="3" t="str">
        <f>+INDEX([1]!TABLA_MAESTRO_DE_ARTICULO[SubGroupName],MATCH(Tabla_lineas[[#This Row],[CODIGO SAP]],[1]!TABLA_MAESTRO_DE_ARTICULO[ItemCode],0))</f>
        <v>COMPRIMIDO</v>
      </c>
      <c r="M10002" t="s">
        <v>137</v>
      </c>
      <c r="N10002">
        <v>16</v>
      </c>
      <c r="O10002" t="s">
        <v>45</v>
      </c>
      <c r="S10002">
        <v>500</v>
      </c>
      <c r="U10002">
        <v>0.98</v>
      </c>
      <c r="V10002">
        <v>0.94</v>
      </c>
      <c r="W10002">
        <v>0.32</v>
      </c>
      <c r="Z10002" t="s">
        <v>46</v>
      </c>
      <c r="AA10002" t="s">
        <v>120</v>
      </c>
      <c r="AB10002" s="5">
        <v>46225</v>
      </c>
      <c r="AM10002" t="str">
        <f>SUBSTITUTE(Tabla_lineas[[#This Row],[Codigo Liname]]," ","")</f>
        <v>N0304</v>
      </c>
      <c r="AY10002" s="4"/>
    </row>
    <row r="10003" spans="1:51" customFormat="1" x14ac:dyDescent="0.25">
      <c r="A10003" s="2">
        <v>935</v>
      </c>
      <c r="B10003" t="s">
        <v>1558</v>
      </c>
      <c r="C10003" t="s">
        <v>1559</v>
      </c>
      <c r="E10003" t="s">
        <v>203</v>
      </c>
      <c r="F10003">
        <v>1.64</v>
      </c>
      <c r="G10003">
        <v>1.17</v>
      </c>
      <c r="H10003" t="s">
        <v>204</v>
      </c>
      <c r="I10003" s="2">
        <v>1.17</v>
      </c>
      <c r="J10003" t="s">
        <v>205</v>
      </c>
      <c r="K10003" t="s">
        <v>206</v>
      </c>
      <c r="L10003" s="3" t="str">
        <f>+INDEX([1]!TABLA_MAESTRO_DE_ARTICULO[SubGroupName],MATCH(Tabla_lineas[[#This Row],[CODIGO SAP]],[1]!TABLA_MAESTRO_DE_ARTICULO[ItemCode],0))</f>
        <v>COMPRIMIDO</v>
      </c>
      <c r="M10003" t="s">
        <v>207</v>
      </c>
      <c r="N10003">
        <v>18</v>
      </c>
      <c r="O10003" t="s">
        <v>45</v>
      </c>
      <c r="S10003">
        <v>500</v>
      </c>
      <c r="U10003">
        <v>1.17</v>
      </c>
      <c r="V10003">
        <v>1.1599999999999999</v>
      </c>
      <c r="W10003">
        <v>0.38</v>
      </c>
      <c r="Z10003" t="s">
        <v>46</v>
      </c>
      <c r="AA10003" t="s">
        <v>120</v>
      </c>
      <c r="AB10003" s="5">
        <v>46260</v>
      </c>
      <c r="AM10003" t="str">
        <f>SUBSTITUTE(Tabla_lineas[[#This Row],[Codigo Liname]]," ","")</f>
        <v>J0127</v>
      </c>
      <c r="AY10003" s="4"/>
    </row>
    <row r="10004" spans="1:51" customFormat="1" x14ac:dyDescent="0.25">
      <c r="A10004" s="2">
        <v>935</v>
      </c>
      <c r="B10004" t="s">
        <v>1558</v>
      </c>
      <c r="C10004" t="s">
        <v>1559</v>
      </c>
      <c r="E10004" t="s">
        <v>208</v>
      </c>
      <c r="F10004">
        <v>14.8</v>
      </c>
      <c r="G10004">
        <v>12.2</v>
      </c>
      <c r="H10004" t="s">
        <v>209</v>
      </c>
      <c r="I10004" s="2">
        <v>12.2</v>
      </c>
      <c r="J10004" t="s">
        <v>210</v>
      </c>
      <c r="K10004" t="s">
        <v>211</v>
      </c>
      <c r="L10004" s="3" t="str">
        <f>+INDEX([1]!TABLA_MAESTRO_DE_ARTICULO[SubGroupName],MATCH(Tabla_lineas[[#This Row],[CODIGO SAP]],[1]!TABLA_MAESTRO_DE_ARTICULO[ItemCode],0))</f>
        <v>JARABE</v>
      </c>
      <c r="M10004" t="s">
        <v>212</v>
      </c>
      <c r="N10004">
        <v>21</v>
      </c>
      <c r="O10004" t="s">
        <v>181</v>
      </c>
      <c r="S10004">
        <v>80</v>
      </c>
      <c r="U10004">
        <v>10.199999999999999</v>
      </c>
      <c r="V10004">
        <v>10.19</v>
      </c>
      <c r="W10004">
        <v>5</v>
      </c>
      <c r="Z10004" t="s">
        <v>46</v>
      </c>
      <c r="AA10004" t="s">
        <v>153</v>
      </c>
      <c r="AB10004" s="5">
        <v>46308</v>
      </c>
      <c r="AM10004" t="str">
        <f>SUBSTITUTE(Tabla_lineas[[#This Row],[Codigo Liname]]," ","")</f>
        <v>R0602</v>
      </c>
      <c r="AY10004" s="4"/>
    </row>
    <row r="10005" spans="1:51" customFormat="1" x14ac:dyDescent="0.25">
      <c r="A10005" s="2">
        <v>935</v>
      </c>
      <c r="B10005" t="s">
        <v>1558</v>
      </c>
      <c r="C10005" t="s">
        <v>1559</v>
      </c>
      <c r="E10005" t="s">
        <v>213</v>
      </c>
      <c r="F10005">
        <v>0.47</v>
      </c>
      <c r="G10005">
        <v>0.45</v>
      </c>
      <c r="H10005" t="s">
        <v>214</v>
      </c>
      <c r="I10005" s="2">
        <v>0.45</v>
      </c>
      <c r="J10005" t="s">
        <v>215</v>
      </c>
      <c r="K10005" t="s">
        <v>216</v>
      </c>
      <c r="L10005" s="3" t="str">
        <f>+INDEX([1]!TABLA_MAESTRO_DE_ARTICULO[SubGroupName],MATCH(Tabla_lineas[[#This Row],[CODIGO SAP]],[1]!TABLA_MAESTRO_DE_ARTICULO[ItemCode],0))</f>
        <v>COMPRIMIDO</v>
      </c>
      <c r="M10005" t="s">
        <v>217</v>
      </c>
      <c r="N10005">
        <v>20</v>
      </c>
      <c r="O10005" t="s">
        <v>45</v>
      </c>
      <c r="S10005">
        <v>5000</v>
      </c>
      <c r="U10005">
        <v>0.34</v>
      </c>
      <c r="V10005">
        <v>0.33</v>
      </c>
      <c r="W10005">
        <v>0.12</v>
      </c>
      <c r="Z10005" t="s">
        <v>46</v>
      </c>
      <c r="AA10005" t="s">
        <v>153</v>
      </c>
      <c r="AB10005" s="5">
        <v>46308</v>
      </c>
      <c r="AM10005" t="str">
        <f>SUBSTITUTE(Tabla_lineas[[#This Row],[Codigo Liname]]," ","")</f>
        <v>R0601</v>
      </c>
      <c r="AY10005" s="4"/>
    </row>
    <row r="10006" spans="1:51" customFormat="1" x14ac:dyDescent="0.25">
      <c r="A10006" s="2">
        <v>935</v>
      </c>
      <c r="B10006" t="s">
        <v>1558</v>
      </c>
      <c r="C10006" t="s">
        <v>1559</v>
      </c>
      <c r="E10006" t="s">
        <v>239</v>
      </c>
      <c r="F10006">
        <v>1.48</v>
      </c>
      <c r="G10006">
        <v>1.37</v>
      </c>
      <c r="H10006" t="s">
        <v>240</v>
      </c>
      <c r="I10006" s="2">
        <v>1.37</v>
      </c>
      <c r="J10006" t="s">
        <v>241</v>
      </c>
      <c r="K10006" t="s">
        <v>242</v>
      </c>
      <c r="L10006" s="3" t="str">
        <f>+INDEX([1]!TABLA_MAESTRO_DE_ARTICULO[SubGroupName],MATCH(Tabla_lineas[[#This Row],[CODIGO SAP]],[1]!TABLA_MAESTRO_DE_ARTICULO[ItemCode],0))</f>
        <v>COMPRIMIDO</v>
      </c>
      <c r="M10006" t="s">
        <v>1540</v>
      </c>
      <c r="N10006">
        <v>24</v>
      </c>
      <c r="O10006" t="s">
        <v>45</v>
      </c>
      <c r="S10006">
        <v>2700</v>
      </c>
      <c r="U10006">
        <v>1.37</v>
      </c>
      <c r="V10006">
        <v>1.36</v>
      </c>
      <c r="W10006">
        <v>0.4</v>
      </c>
      <c r="Z10006" t="s">
        <v>46</v>
      </c>
      <c r="AA10006" t="s">
        <v>120</v>
      </c>
      <c r="AB10006" s="5">
        <v>46225</v>
      </c>
      <c r="AM10006" t="str">
        <f>SUBSTITUTE(Tabla_lineas[[#This Row],[Codigo Liname]]," ","")</f>
        <v>J0137</v>
      </c>
      <c r="AY10006" s="4"/>
    </row>
    <row r="10007" spans="1:51" customFormat="1" x14ac:dyDescent="0.25">
      <c r="A10007" s="2">
        <v>935</v>
      </c>
      <c r="B10007" t="s">
        <v>1558</v>
      </c>
      <c r="C10007" t="s">
        <v>1559</v>
      </c>
      <c r="E10007" t="s">
        <v>244</v>
      </c>
      <c r="F10007">
        <v>4.03</v>
      </c>
      <c r="G10007">
        <v>4.03</v>
      </c>
      <c r="H10007" t="s">
        <v>245</v>
      </c>
      <c r="I10007" s="2">
        <v>4.03</v>
      </c>
      <c r="J10007" t="s">
        <v>246</v>
      </c>
      <c r="K10007" t="s">
        <v>247</v>
      </c>
      <c r="L10007" s="3" t="str">
        <f>+INDEX([1]!TABLA_MAESTRO_DE_ARTICULO[SubGroupName],MATCH(Tabla_lineas[[#This Row],[CODIGO SAP]],[1]!TABLA_MAESTRO_DE_ARTICULO[ItemCode],0))</f>
        <v>SOLUCION INYECTABLE</v>
      </c>
      <c r="M10007" t="s">
        <v>248</v>
      </c>
      <c r="N10007">
        <v>27</v>
      </c>
      <c r="O10007" t="s">
        <v>249</v>
      </c>
      <c r="S10007">
        <v>3200</v>
      </c>
      <c r="U10007">
        <v>4.03</v>
      </c>
      <c r="V10007">
        <v>4.0199999999999996</v>
      </c>
      <c r="W10007">
        <v>0.7</v>
      </c>
      <c r="Z10007" t="s">
        <v>46</v>
      </c>
      <c r="AA10007" t="s">
        <v>126</v>
      </c>
      <c r="AB10007" s="5">
        <v>46225</v>
      </c>
      <c r="AM10007" t="str">
        <f>SUBSTITUTE(Tabla_lineas[[#This Row],[Codigo Liname]]," ","")</f>
        <v>H0204</v>
      </c>
      <c r="AY10007" s="4"/>
    </row>
    <row r="10008" spans="1:51" customFormat="1" x14ac:dyDescent="0.25">
      <c r="A10008" s="2">
        <v>935</v>
      </c>
      <c r="B10008" t="s">
        <v>1558</v>
      </c>
      <c r="C10008" t="s">
        <v>1559</v>
      </c>
      <c r="E10008" t="s">
        <v>229</v>
      </c>
      <c r="F10008">
        <v>19.329999999999998</v>
      </c>
      <c r="G10008">
        <v>18.399999999999999</v>
      </c>
      <c r="H10008" t="s">
        <v>230</v>
      </c>
      <c r="I10008" s="2">
        <v>18.399999999999999</v>
      </c>
      <c r="J10008" t="s">
        <v>231</v>
      </c>
      <c r="K10008" t="s">
        <v>232</v>
      </c>
      <c r="L10008" s="3" t="str">
        <f>+INDEX([1]!TABLA_MAESTRO_DE_ARTICULO[SubGroupName],MATCH(Tabla_lineas[[#This Row],[CODIGO SAP]],[1]!TABLA_MAESTRO_DE_ARTICULO[ItemCode],0))</f>
        <v>SUSPENSION</v>
      </c>
      <c r="M10008" t="s">
        <v>1539</v>
      </c>
      <c r="N10008">
        <v>25</v>
      </c>
      <c r="O10008" t="s">
        <v>65</v>
      </c>
      <c r="S10008">
        <v>180</v>
      </c>
      <c r="U10008">
        <v>13.71</v>
      </c>
      <c r="V10008">
        <v>13.7</v>
      </c>
      <c r="W10008">
        <v>5.5</v>
      </c>
      <c r="Z10008" t="s">
        <v>46</v>
      </c>
      <c r="AA10008" t="s">
        <v>153</v>
      </c>
      <c r="AB10008" s="5">
        <v>46308</v>
      </c>
      <c r="AM10008" t="str">
        <f>SUBSTITUTE(Tabla_lineas[[#This Row],[Codigo Liname]]," ","")</f>
        <v>J0138</v>
      </c>
      <c r="AY10008" s="4"/>
    </row>
    <row r="10009" spans="1:51" customFormat="1" x14ac:dyDescent="0.25">
      <c r="A10009" s="2">
        <v>936</v>
      </c>
      <c r="B10009" t="s">
        <v>1560</v>
      </c>
      <c r="C10009" t="s">
        <v>1561</v>
      </c>
      <c r="E10009" t="s">
        <v>495</v>
      </c>
      <c r="F10009">
        <v>8.84</v>
      </c>
      <c r="G10009">
        <v>3.75</v>
      </c>
      <c r="H10009" t="s">
        <v>496</v>
      </c>
      <c r="I10009" s="2">
        <v>3.75</v>
      </c>
      <c r="J10009" t="s">
        <v>497</v>
      </c>
      <c r="K10009" t="s">
        <v>498</v>
      </c>
      <c r="L10009" s="3" t="str">
        <f>+INDEX([1]!TABLA_MAESTRO_DE_ARTICULO[SubGroupName],MATCH(Tabla_lineas[[#This Row],[CODIGO SAP]],[1]!TABLA_MAESTRO_DE_ARTICULO[ItemCode],0))</f>
        <v>COMPRIMIDO</v>
      </c>
      <c r="M10009" t="s">
        <v>499</v>
      </c>
      <c r="N10009">
        <v>6</v>
      </c>
      <c r="O10009" t="s">
        <v>45</v>
      </c>
      <c r="S10009">
        <v>10000</v>
      </c>
      <c r="U10009">
        <v>2.92</v>
      </c>
      <c r="V10009">
        <v>2.91</v>
      </c>
      <c r="W10009">
        <v>0.7</v>
      </c>
      <c r="Z10009" t="s">
        <v>46</v>
      </c>
      <c r="AA10009" t="s">
        <v>120</v>
      </c>
      <c r="AB10009" s="5">
        <v>46308</v>
      </c>
      <c r="AM10009" t="str">
        <f>SUBSTITUTE(Tabla_lineas[[#This Row],[Codigo Liname]]," ","")</f>
        <v>G0401</v>
      </c>
      <c r="AY10009" s="4"/>
    </row>
    <row r="10010" spans="1:51" customFormat="1" x14ac:dyDescent="0.25">
      <c r="A10010" s="2">
        <v>937</v>
      </c>
      <c r="B10010" t="s">
        <v>1562</v>
      </c>
      <c r="C10010" t="s">
        <v>1563</v>
      </c>
      <c r="E10010" t="s">
        <v>683</v>
      </c>
      <c r="F10010">
        <v>3.4</v>
      </c>
      <c r="G10010">
        <v>1.21</v>
      </c>
      <c r="H10010" t="s">
        <v>684</v>
      </c>
      <c r="I10010" s="2">
        <v>1.21</v>
      </c>
      <c r="J10010" t="s">
        <v>685</v>
      </c>
      <c r="K10010" t="s">
        <v>686</v>
      </c>
      <c r="L10010" s="3" t="str">
        <f>+INDEX([1]!TABLA_MAESTRO_DE_ARTICULO[SubGroupName],MATCH(Tabla_lineas[[#This Row],[CODIGO SAP]],[1]!TABLA_MAESTRO_DE_ARTICULO[ItemCode],0))</f>
        <v>COMPRIMIDO</v>
      </c>
      <c r="M10010" t="s">
        <v>687</v>
      </c>
      <c r="N10010">
        <v>3</v>
      </c>
      <c r="O10010" t="s">
        <v>45</v>
      </c>
      <c r="S10010">
        <v>3000</v>
      </c>
      <c r="U10010">
        <v>1.21</v>
      </c>
      <c r="V10010">
        <v>1.2</v>
      </c>
      <c r="W10010">
        <v>0.7</v>
      </c>
      <c r="Z10010" t="s">
        <v>46</v>
      </c>
      <c r="AA10010" t="s">
        <v>153</v>
      </c>
      <c r="AB10010" s="5">
        <v>46308</v>
      </c>
      <c r="AM10010" t="str">
        <f>SUBSTITUTE(Tabla_lineas[[#This Row],[Codigo Liname]]," ","")</f>
        <v>P0201</v>
      </c>
      <c r="AY10010" s="4"/>
    </row>
    <row r="10011" spans="1:51" customFormat="1" x14ac:dyDescent="0.25">
      <c r="A10011" s="2">
        <v>937</v>
      </c>
      <c r="B10011" t="s">
        <v>1562</v>
      </c>
      <c r="C10011" t="s">
        <v>1563</v>
      </c>
      <c r="E10011" t="s">
        <v>224</v>
      </c>
      <c r="F10011">
        <v>0.95</v>
      </c>
      <c r="G10011">
        <v>0.38</v>
      </c>
      <c r="H10011" t="s">
        <v>225</v>
      </c>
      <c r="I10011" s="2">
        <v>0.38</v>
      </c>
      <c r="J10011" t="s">
        <v>226</v>
      </c>
      <c r="K10011" t="s">
        <v>227</v>
      </c>
      <c r="L10011" s="3" t="str">
        <f>+INDEX([1]!TABLA_MAESTRO_DE_ARTICULO[SubGroupName],MATCH(Tabla_lineas[[#This Row],[CODIGO SAP]],[1]!TABLA_MAESTRO_DE_ARTICULO[ItemCode],0))</f>
        <v>COMPRIMIDO</v>
      </c>
      <c r="M10011" t="s">
        <v>228</v>
      </c>
      <c r="N10011">
        <v>12</v>
      </c>
      <c r="O10011" t="s">
        <v>45</v>
      </c>
      <c r="S10011">
        <v>35000</v>
      </c>
      <c r="U10011">
        <v>0.38</v>
      </c>
      <c r="V10011">
        <v>0.37</v>
      </c>
      <c r="W10011">
        <v>0.12</v>
      </c>
      <c r="Z10011" t="s">
        <v>46</v>
      </c>
      <c r="AA10011" t="s">
        <v>126</v>
      </c>
      <c r="AB10011" s="5">
        <v>46270</v>
      </c>
      <c r="AM10011" t="str">
        <f>SUBSTITUTE(Tabla_lineas[[#This Row],[Codigo Liname]]," ","")</f>
        <v>A1106</v>
      </c>
      <c r="AY10011" s="4"/>
    </row>
    <row r="10012" spans="1:51" customFormat="1" x14ac:dyDescent="0.25">
      <c r="A10012" s="2">
        <v>937</v>
      </c>
      <c r="B10012" t="s">
        <v>1562</v>
      </c>
      <c r="C10012" t="s">
        <v>1563</v>
      </c>
      <c r="E10012" t="s">
        <v>54</v>
      </c>
      <c r="F10012">
        <v>87.59</v>
      </c>
      <c r="G10012">
        <v>16.8</v>
      </c>
      <c r="H10012" t="s">
        <v>55</v>
      </c>
      <c r="I10012" s="2">
        <v>16.8</v>
      </c>
      <c r="J10012" t="s">
        <v>56</v>
      </c>
      <c r="K10012" t="s">
        <v>57</v>
      </c>
      <c r="L10012" s="3" t="str">
        <f>+INDEX([1]!TABLA_MAESTRO_DE_ARTICULO[SubGroupName],MATCH(Tabla_lineas[[#This Row],[CODIGO SAP]],[1]!TABLA_MAESTRO_DE_ARTICULO[ItemCode],0))</f>
        <v>CREMA VAGINAL</v>
      </c>
      <c r="M10012" t="s">
        <v>58</v>
      </c>
      <c r="N10012">
        <v>11</v>
      </c>
      <c r="O10012" t="s">
        <v>59</v>
      </c>
      <c r="S10012">
        <v>400</v>
      </c>
      <c r="U10012">
        <v>16.8</v>
      </c>
      <c r="V10012">
        <v>16.79</v>
      </c>
      <c r="W10012">
        <v>8</v>
      </c>
      <c r="Z10012" t="s">
        <v>46</v>
      </c>
      <c r="AA10012" t="s">
        <v>153</v>
      </c>
      <c r="AB10012" s="5">
        <v>46270</v>
      </c>
      <c r="AM10012" t="str">
        <f>SUBSTITUTE(Tabla_lineas[[#This Row],[Codigo Liname]]," ","")</f>
        <v>G0103</v>
      </c>
      <c r="AY10012" s="4"/>
    </row>
    <row r="10013" spans="1:51" customFormat="1" x14ac:dyDescent="0.25">
      <c r="A10013" s="2">
        <v>937</v>
      </c>
      <c r="B10013" t="s">
        <v>1562</v>
      </c>
      <c r="C10013" t="s">
        <v>1563</v>
      </c>
      <c r="E10013" t="s">
        <v>261</v>
      </c>
      <c r="F10013">
        <v>29.81</v>
      </c>
      <c r="G10013">
        <v>16.77</v>
      </c>
      <c r="H10013" t="s">
        <v>262</v>
      </c>
      <c r="I10013" s="2">
        <v>16.77</v>
      </c>
      <c r="J10013" t="s">
        <v>263</v>
      </c>
      <c r="K10013" t="s">
        <v>264</v>
      </c>
      <c r="L10013" s="3" t="str">
        <f>+INDEX([1]!TABLA_MAESTRO_DE_ARTICULO[SubGroupName],MATCH(Tabla_lineas[[#This Row],[CODIGO SAP]],[1]!TABLA_MAESTRO_DE_ARTICULO[ItemCode],0))</f>
        <v>POLVO PARA SUSPENSION</v>
      </c>
      <c r="M10013" t="s">
        <v>265</v>
      </c>
      <c r="N10013">
        <v>15</v>
      </c>
      <c r="O10013" t="s">
        <v>65</v>
      </c>
      <c r="S10013">
        <v>200</v>
      </c>
      <c r="U10013">
        <v>16.77</v>
      </c>
      <c r="V10013">
        <v>16.760000000000002</v>
      </c>
      <c r="W10013">
        <v>10</v>
      </c>
      <c r="Z10013" t="s">
        <v>46</v>
      </c>
      <c r="AA10013" t="s">
        <v>153</v>
      </c>
      <c r="AB10013" s="5">
        <v>46270</v>
      </c>
      <c r="AM10013" t="str">
        <f>SUBSTITUTE(Tabla_lineas[[#This Row],[Codigo Liname]]," ","")</f>
        <v>J0142</v>
      </c>
      <c r="AY10013" s="4"/>
    </row>
    <row r="10014" spans="1:51" customFormat="1" x14ac:dyDescent="0.25">
      <c r="A10014" s="2">
        <v>937</v>
      </c>
      <c r="B10014" t="s">
        <v>1562</v>
      </c>
      <c r="C10014" t="s">
        <v>1563</v>
      </c>
      <c r="E10014" t="s">
        <v>234</v>
      </c>
      <c r="F10014">
        <v>0.55000000000000004</v>
      </c>
      <c r="G10014">
        <v>0.55000000000000004</v>
      </c>
      <c r="H10014" t="s">
        <v>235</v>
      </c>
      <c r="I10014" s="2">
        <v>0.89</v>
      </c>
      <c r="J10014" t="s">
        <v>236</v>
      </c>
      <c r="K10014" t="s">
        <v>237</v>
      </c>
      <c r="L10014" s="3" t="str">
        <f>+INDEX([1]!TABLA_MAESTRO_DE_ARTICULO[SubGroupName],MATCH(Tabla_lineas[[#This Row],[CODIGO SAP]],[1]!TABLA_MAESTRO_DE_ARTICULO[ItemCode],0))</f>
        <v>COMPRIMIDO</v>
      </c>
      <c r="M10014" t="s">
        <v>1337</v>
      </c>
      <c r="N10014">
        <v>14</v>
      </c>
      <c r="O10014" t="s">
        <v>45</v>
      </c>
      <c r="S10014">
        <v>5000</v>
      </c>
      <c r="U10014">
        <v>1</v>
      </c>
      <c r="V10014">
        <v>0.54</v>
      </c>
      <c r="W10014">
        <v>0.2</v>
      </c>
      <c r="Z10014" t="s">
        <v>46</v>
      </c>
      <c r="AA10014" t="s">
        <v>120</v>
      </c>
      <c r="AB10014" s="5">
        <v>46308</v>
      </c>
      <c r="AM10014" t="str">
        <f>SUBSTITUTE(Tabla_lineas[[#This Row],[Codigo Liname]]," ","")</f>
        <v>J0140</v>
      </c>
      <c r="AY10014" s="4"/>
    </row>
    <row r="10015" spans="1:51" customFormat="1" x14ac:dyDescent="0.25">
      <c r="A10015" s="2">
        <v>937</v>
      </c>
      <c r="B10015" t="s">
        <v>1562</v>
      </c>
      <c r="C10015" t="s">
        <v>1563</v>
      </c>
      <c r="E10015" t="s">
        <v>292</v>
      </c>
      <c r="F10015">
        <v>25.27</v>
      </c>
      <c r="G10015">
        <v>18.27</v>
      </c>
      <c r="H10015" t="s">
        <v>293</v>
      </c>
      <c r="I10015" s="2">
        <v>18.27</v>
      </c>
      <c r="J10015" t="s">
        <v>294</v>
      </c>
      <c r="K10015" t="s">
        <v>295</v>
      </c>
      <c r="L10015" s="3" t="str">
        <f>+INDEX([1]!TABLA_MAESTRO_DE_ARTICULO[SubGroupName],MATCH(Tabla_lineas[[#This Row],[CODIGO SAP]],[1]!TABLA_MAESTRO_DE_ARTICULO[ItemCode],0))</f>
        <v>CREMA DERMICA</v>
      </c>
      <c r="M10015" t="s">
        <v>296</v>
      </c>
      <c r="N10015">
        <v>22</v>
      </c>
      <c r="O10015" t="s">
        <v>297</v>
      </c>
      <c r="S10015">
        <v>800</v>
      </c>
      <c r="U10015">
        <v>18.27</v>
      </c>
      <c r="V10015">
        <v>18.260000000000002</v>
      </c>
      <c r="W10015">
        <v>5</v>
      </c>
      <c r="Z10015" t="s">
        <v>46</v>
      </c>
      <c r="AA10015" t="s">
        <v>153</v>
      </c>
      <c r="AB10015" s="5">
        <v>46308</v>
      </c>
      <c r="AM10015" t="str">
        <f>SUBSTITUTE(Tabla_lineas[[#This Row],[Codigo Liname]]," ","")</f>
        <v>D0704</v>
      </c>
      <c r="AY10015" s="4"/>
    </row>
    <row r="10016" spans="1:51" customFormat="1" x14ac:dyDescent="0.25">
      <c r="A10016" s="2">
        <v>937</v>
      </c>
      <c r="B10016" t="s">
        <v>1562</v>
      </c>
      <c r="C10016" t="s">
        <v>1563</v>
      </c>
      <c r="E10016" t="s">
        <v>556</v>
      </c>
      <c r="F10016">
        <v>47.41</v>
      </c>
      <c r="G10016">
        <v>27</v>
      </c>
      <c r="H10016" t="s">
        <v>557</v>
      </c>
      <c r="I10016" s="2">
        <v>27</v>
      </c>
      <c r="J10016" t="s">
        <v>558</v>
      </c>
      <c r="K10016" t="s">
        <v>559</v>
      </c>
      <c r="L10016" s="3" t="str">
        <f>+INDEX([1]!TABLA_MAESTRO_DE_ARTICULO[SubGroupName],MATCH(Tabla_lineas[[#This Row],[CODIGO SAP]],[1]!TABLA_MAESTRO_DE_ARTICULO[ItemCode],0))</f>
        <v>SUSPENSION</v>
      </c>
      <c r="M10016" t="s">
        <v>560</v>
      </c>
      <c r="N10016">
        <v>27</v>
      </c>
      <c r="O10016" t="s">
        <v>65</v>
      </c>
      <c r="S10016">
        <v>600</v>
      </c>
      <c r="U10016">
        <v>40.08</v>
      </c>
      <c r="V10016">
        <v>26.99</v>
      </c>
      <c r="W10016">
        <v>10</v>
      </c>
      <c r="Z10016" t="s">
        <v>46</v>
      </c>
      <c r="AA10016" t="s">
        <v>153</v>
      </c>
      <c r="AB10016" s="5">
        <v>46308</v>
      </c>
      <c r="AM10016" t="str">
        <f>SUBSTITUTE(Tabla_lineas[[#This Row],[Codigo Liname]]," ","")</f>
        <v>P0106</v>
      </c>
      <c r="AY10016" s="4"/>
    </row>
    <row r="10017" spans="1:51" customFormat="1" x14ac:dyDescent="0.25">
      <c r="A10017" s="2">
        <v>937</v>
      </c>
      <c r="B10017" t="s">
        <v>1562</v>
      </c>
      <c r="C10017" t="s">
        <v>1563</v>
      </c>
      <c r="E10017" t="s">
        <v>358</v>
      </c>
      <c r="F10017">
        <v>12.96</v>
      </c>
      <c r="G10017">
        <v>6</v>
      </c>
      <c r="H10017" t="s">
        <v>359</v>
      </c>
      <c r="I10017" s="2">
        <v>6</v>
      </c>
      <c r="J10017" t="s">
        <v>360</v>
      </c>
      <c r="K10017" t="s">
        <v>361</v>
      </c>
      <c r="L10017" s="3" t="str">
        <f>+INDEX([1]!TABLA_MAESTRO_DE_ARTICULO[SubGroupName],MATCH(Tabla_lineas[[#This Row],[CODIGO SAP]],[1]!TABLA_MAESTRO_DE_ARTICULO[ItemCode],0))</f>
        <v>POLVO PARA INYECTABLE</v>
      </c>
      <c r="M10017" t="s">
        <v>362</v>
      </c>
      <c r="N10017">
        <v>5</v>
      </c>
      <c r="O10017" t="s">
        <v>52</v>
      </c>
      <c r="S10017">
        <v>2000</v>
      </c>
      <c r="U10017">
        <v>6</v>
      </c>
      <c r="V10017">
        <v>5.99</v>
      </c>
      <c r="W10017">
        <v>3</v>
      </c>
      <c r="Z10017" t="s">
        <v>46</v>
      </c>
      <c r="AA10017" t="s">
        <v>120</v>
      </c>
      <c r="AB10017" s="5">
        <v>46270</v>
      </c>
      <c r="AM10017" t="str">
        <f>SUBSTITUTE(Tabla_lineas[[#This Row],[Codigo Liname]]," ","")</f>
        <v>J0115</v>
      </c>
      <c r="AY10017" s="4"/>
    </row>
    <row r="10018" spans="1:51" customFormat="1" x14ac:dyDescent="0.25">
      <c r="A10018" s="2">
        <v>937</v>
      </c>
      <c r="B10018" t="s">
        <v>1562</v>
      </c>
      <c r="C10018" t="s">
        <v>1563</v>
      </c>
      <c r="E10018" t="s">
        <v>379</v>
      </c>
      <c r="F10018">
        <v>0.6</v>
      </c>
      <c r="G10018">
        <v>0.45</v>
      </c>
      <c r="H10018" t="s">
        <v>380</v>
      </c>
      <c r="I10018" s="2">
        <v>0.45</v>
      </c>
      <c r="J10018" t="s">
        <v>381</v>
      </c>
      <c r="K10018" t="s">
        <v>382</v>
      </c>
      <c r="L10018" s="3" t="str">
        <f>+INDEX([1]!TABLA_MAESTRO_DE_ARTICULO[SubGroupName],MATCH(Tabla_lineas[[#This Row],[CODIGO SAP]],[1]!TABLA_MAESTRO_DE_ARTICULO[ItemCode],0))</f>
        <v>COMPRIMIDO</v>
      </c>
      <c r="M10018" t="s">
        <v>383</v>
      </c>
      <c r="N10018">
        <v>37</v>
      </c>
      <c r="O10018" t="s">
        <v>45</v>
      </c>
      <c r="S10018">
        <v>100000</v>
      </c>
      <c r="U10018">
        <v>0.45</v>
      </c>
      <c r="V10018">
        <v>0.44</v>
      </c>
      <c r="W10018">
        <v>0.12</v>
      </c>
      <c r="Z10018" t="s">
        <v>46</v>
      </c>
      <c r="AA10018" t="s">
        <v>120</v>
      </c>
      <c r="AB10018" s="5">
        <v>46308</v>
      </c>
      <c r="AM10018" t="str">
        <f>SUBSTITUTE(Tabla_lineas[[#This Row],[Codigo Liname]]," ","")</f>
        <v>B0308</v>
      </c>
      <c r="AY10018" s="4"/>
    </row>
    <row r="10019" spans="1:51" customFormat="1" x14ac:dyDescent="0.25">
      <c r="A10019" s="2">
        <v>937</v>
      </c>
      <c r="B10019" t="s">
        <v>1562</v>
      </c>
      <c r="C10019" t="s">
        <v>1563</v>
      </c>
      <c r="E10019" t="s">
        <v>363</v>
      </c>
      <c r="F10019">
        <v>22.68</v>
      </c>
      <c r="G10019">
        <v>19.34</v>
      </c>
      <c r="H10019" t="s">
        <v>364</v>
      </c>
      <c r="I10019" s="2">
        <v>19.34</v>
      </c>
      <c r="J10019" t="s">
        <v>365</v>
      </c>
      <c r="K10019" t="s">
        <v>366</v>
      </c>
      <c r="L10019" s="3" t="str">
        <f>+INDEX([1]!TABLA_MAESTRO_DE_ARTICULO[SubGroupName],MATCH(Tabla_lineas[[#This Row],[CODIGO SAP]],[1]!TABLA_MAESTRO_DE_ARTICULO[ItemCode],0))</f>
        <v>POLVO PARA INYECTABLE</v>
      </c>
      <c r="M10019" t="s">
        <v>367</v>
      </c>
      <c r="N10019">
        <v>6</v>
      </c>
      <c r="O10019" t="s">
        <v>52</v>
      </c>
      <c r="S10019">
        <v>1500</v>
      </c>
      <c r="U10019">
        <v>19.34</v>
      </c>
      <c r="V10019">
        <v>19.329999999999998</v>
      </c>
      <c r="W10019">
        <v>4.2</v>
      </c>
      <c r="Z10019" t="s">
        <v>46</v>
      </c>
      <c r="AA10019" t="s">
        <v>120</v>
      </c>
      <c r="AB10019" s="5">
        <v>46308</v>
      </c>
      <c r="AM10019" t="str">
        <f>SUBSTITUTE(Tabla_lineas[[#This Row],[Codigo Liname]]," ","")</f>
        <v>J0116</v>
      </c>
      <c r="AY10019" s="4"/>
    </row>
    <row r="10020" spans="1:51" customFormat="1" x14ac:dyDescent="0.25">
      <c r="A10020" s="2">
        <v>937</v>
      </c>
      <c r="B10020" t="s">
        <v>1562</v>
      </c>
      <c r="C10020" t="s">
        <v>1563</v>
      </c>
      <c r="E10020" t="s">
        <v>505</v>
      </c>
      <c r="F10020">
        <v>4.97</v>
      </c>
      <c r="G10020">
        <v>3</v>
      </c>
      <c r="H10020" t="s">
        <v>506</v>
      </c>
      <c r="I10020" s="2">
        <v>3</v>
      </c>
      <c r="J10020" t="s">
        <v>507</v>
      </c>
      <c r="K10020" t="s">
        <v>508</v>
      </c>
      <c r="L10020" s="3" t="str">
        <f>+INDEX([1]!TABLA_MAESTRO_DE_ARTICULO[SubGroupName],MATCH(Tabla_lineas[[#This Row],[CODIGO SAP]],[1]!TABLA_MAESTRO_DE_ARTICULO[ItemCode],0))</f>
        <v>COMPRIMIDO</v>
      </c>
      <c r="M10020" t="s">
        <v>509</v>
      </c>
      <c r="N10020">
        <v>33</v>
      </c>
      <c r="O10020" t="s">
        <v>389</v>
      </c>
      <c r="S10020">
        <v>1000</v>
      </c>
      <c r="U10020">
        <v>2.16</v>
      </c>
      <c r="V10020">
        <v>2.15</v>
      </c>
      <c r="W10020">
        <v>1.5</v>
      </c>
      <c r="Z10020" t="s">
        <v>46</v>
      </c>
      <c r="AA10020" t="s">
        <v>126</v>
      </c>
      <c r="AB10020" s="5">
        <v>46311</v>
      </c>
      <c r="AM10020" t="str">
        <f>SUBSTITUTE(Tabla_lineas[[#This Row],[Codigo Liname]]," ","")</f>
        <v>P0207</v>
      </c>
      <c r="AY10020" s="4"/>
    </row>
    <row r="10021" spans="1:51" customFormat="1" x14ac:dyDescent="0.25">
      <c r="A10021" s="2">
        <v>937</v>
      </c>
      <c r="B10021" t="s">
        <v>1562</v>
      </c>
      <c r="C10021" t="s">
        <v>1563</v>
      </c>
      <c r="E10021" t="s">
        <v>368</v>
      </c>
      <c r="F10021">
        <v>29.81</v>
      </c>
      <c r="G10021">
        <v>20.98</v>
      </c>
      <c r="H10021" t="s">
        <v>369</v>
      </c>
      <c r="I10021" s="2">
        <v>20.98</v>
      </c>
      <c r="J10021" t="s">
        <v>370</v>
      </c>
      <c r="K10021" t="s">
        <v>371</v>
      </c>
      <c r="L10021" s="3" t="str">
        <f>+INDEX([1]!TABLA_MAESTRO_DE_ARTICULO[SubGroupName],MATCH(Tabla_lineas[[#This Row],[CODIGO SAP]],[1]!TABLA_MAESTRO_DE_ARTICULO[ItemCode],0))</f>
        <v>SUSPENSION</v>
      </c>
      <c r="M10021" t="s">
        <v>372</v>
      </c>
      <c r="N10021">
        <v>34</v>
      </c>
      <c r="O10021" t="s">
        <v>373</v>
      </c>
      <c r="S10021">
        <v>500</v>
      </c>
      <c r="U10021">
        <v>15.09</v>
      </c>
      <c r="V10021">
        <v>15.08</v>
      </c>
      <c r="W10021">
        <v>12</v>
      </c>
      <c r="Z10021" t="s">
        <v>46</v>
      </c>
      <c r="AA10021" t="s">
        <v>153</v>
      </c>
      <c r="AB10021" s="5">
        <v>46308</v>
      </c>
      <c r="AM10021" t="str">
        <f>SUBSTITUTE(Tabla_lineas[[#This Row],[Codigo Liname]]," ","")</f>
        <v>P0208</v>
      </c>
      <c r="AY10021" s="4"/>
    </row>
    <row r="10022" spans="1:51" customFormat="1" x14ac:dyDescent="0.25">
      <c r="A10022" s="2">
        <v>937</v>
      </c>
      <c r="B10022" t="s">
        <v>1562</v>
      </c>
      <c r="C10022" t="s">
        <v>1563</v>
      </c>
      <c r="E10022" t="s">
        <v>287</v>
      </c>
      <c r="F10022">
        <v>0.48</v>
      </c>
      <c r="G10022">
        <v>0.31</v>
      </c>
      <c r="H10022" t="s">
        <v>288</v>
      </c>
      <c r="I10022" s="2">
        <v>0.31</v>
      </c>
      <c r="J10022" t="s">
        <v>289</v>
      </c>
      <c r="K10022" t="s">
        <v>290</v>
      </c>
      <c r="L10022" s="3" t="str">
        <f>+INDEX([1]!TABLA_MAESTRO_DE_ARTICULO[SubGroupName],MATCH(Tabla_lineas[[#This Row],[CODIGO SAP]],[1]!TABLA_MAESTRO_DE_ARTICULO[ItemCode],0))</f>
        <v>COMPRIMIDO</v>
      </c>
      <c r="M10022" t="s">
        <v>291</v>
      </c>
      <c r="N10022">
        <v>21</v>
      </c>
      <c r="O10022" t="s">
        <v>45</v>
      </c>
      <c r="S10022">
        <v>25000</v>
      </c>
      <c r="U10022">
        <v>0.48</v>
      </c>
      <c r="V10022">
        <v>0.3</v>
      </c>
      <c r="W10022">
        <v>0.12</v>
      </c>
      <c r="Z10022" t="s">
        <v>46</v>
      </c>
      <c r="AA10022" t="s">
        <v>153</v>
      </c>
      <c r="AB10022" s="5">
        <v>46308</v>
      </c>
      <c r="AM10022" t="str">
        <f>SUBSTITUTE(Tabla_lineas[[#This Row],[Codigo Liname]]," ","")</f>
        <v>A1001</v>
      </c>
      <c r="AY10022" s="4"/>
    </row>
    <row r="10023" spans="1:51" customFormat="1" x14ac:dyDescent="0.25">
      <c r="A10023" s="2">
        <v>937</v>
      </c>
      <c r="B10023" t="s">
        <v>1562</v>
      </c>
      <c r="C10023" t="s">
        <v>1563</v>
      </c>
      <c r="E10023" t="s">
        <v>282</v>
      </c>
      <c r="F10023">
        <v>4.76</v>
      </c>
      <c r="G10023">
        <v>2.15</v>
      </c>
      <c r="H10023" t="s">
        <v>283</v>
      </c>
      <c r="I10023" s="2">
        <v>2.15</v>
      </c>
      <c r="J10023" t="s">
        <v>284</v>
      </c>
      <c r="K10023" t="s">
        <v>285</v>
      </c>
      <c r="L10023" s="3" t="str">
        <f>+INDEX([1]!TABLA_MAESTRO_DE_ARTICULO[SubGroupName],MATCH(Tabla_lineas[[#This Row],[CODIGO SAP]],[1]!TABLA_MAESTRO_DE_ARTICULO[ItemCode],0))</f>
        <v>SOLUCION INYECTABLE</v>
      </c>
      <c r="M10023" t="s">
        <v>286</v>
      </c>
      <c r="N10023">
        <v>20</v>
      </c>
      <c r="O10023" t="s">
        <v>249</v>
      </c>
      <c r="S10023">
        <v>900</v>
      </c>
      <c r="U10023">
        <v>2.6</v>
      </c>
      <c r="V10023">
        <v>2.14</v>
      </c>
      <c r="W10023">
        <v>0.7</v>
      </c>
      <c r="Z10023" t="s">
        <v>46</v>
      </c>
      <c r="AA10023" t="s">
        <v>126</v>
      </c>
      <c r="AB10023" s="5">
        <v>46308</v>
      </c>
      <c r="AM10023" t="str">
        <f>SUBSTITUTE(Tabla_lineas[[#This Row],[Codigo Liname]]," ","")</f>
        <v>J0149</v>
      </c>
      <c r="AY10023" s="4"/>
    </row>
    <row r="10024" spans="1:51" customFormat="1" x14ac:dyDescent="0.25">
      <c r="A10024" s="2">
        <v>937</v>
      </c>
      <c r="B10024" t="s">
        <v>1562</v>
      </c>
      <c r="C10024" t="s">
        <v>1563</v>
      </c>
      <c r="E10024" t="s">
        <v>271</v>
      </c>
      <c r="F10024">
        <v>5.89</v>
      </c>
      <c r="G10024">
        <v>4.9000000000000004</v>
      </c>
      <c r="H10024" t="s">
        <v>272</v>
      </c>
      <c r="I10024" s="2">
        <v>4.9000000000000004</v>
      </c>
      <c r="J10024" t="s">
        <v>273</v>
      </c>
      <c r="K10024" t="s">
        <v>274</v>
      </c>
      <c r="L10024" s="3" t="str">
        <f>+INDEX([1]!TABLA_MAESTRO_DE_ARTICULO[SubGroupName],MATCH(Tabla_lineas[[#This Row],[CODIGO SAP]],[1]!TABLA_MAESTRO_DE_ARTICULO[ItemCode],0))</f>
        <v>CAPSULA DURA</v>
      </c>
      <c r="M10024" t="s">
        <v>275</v>
      </c>
      <c r="N10024">
        <v>18</v>
      </c>
      <c r="O10024" t="s">
        <v>276</v>
      </c>
      <c r="S10024">
        <v>900</v>
      </c>
      <c r="U10024">
        <v>7.73</v>
      </c>
      <c r="V10024">
        <v>4.8899999999999997</v>
      </c>
      <c r="W10024">
        <v>0.9</v>
      </c>
      <c r="Z10024" t="s">
        <v>46</v>
      </c>
      <c r="AA10024" t="s">
        <v>126</v>
      </c>
      <c r="AB10024" s="5">
        <v>46308</v>
      </c>
      <c r="AM10024" t="str">
        <f>SUBSTITUTE(Tabla_lineas[[#This Row],[Codigo Liname]]," ","")</f>
        <v>J0208</v>
      </c>
      <c r="AY10024" s="4"/>
    </row>
    <row r="10025" spans="1:51" customFormat="1" x14ac:dyDescent="0.25">
      <c r="A10025" s="2">
        <v>937</v>
      </c>
      <c r="B10025" t="s">
        <v>1562</v>
      </c>
      <c r="C10025" t="s">
        <v>1563</v>
      </c>
      <c r="E10025" t="s">
        <v>333</v>
      </c>
      <c r="F10025">
        <v>0.8</v>
      </c>
      <c r="G10025">
        <v>0.8</v>
      </c>
      <c r="H10025" t="s">
        <v>334</v>
      </c>
      <c r="I10025" s="2">
        <v>0.82</v>
      </c>
      <c r="J10025" t="s">
        <v>335</v>
      </c>
      <c r="K10025" t="s">
        <v>336</v>
      </c>
      <c r="L10025" s="3" t="str">
        <f>+INDEX([1]!TABLA_MAESTRO_DE_ARTICULO[SubGroupName],MATCH(Tabla_lineas[[#This Row],[CODIGO SAP]],[1]!TABLA_MAESTRO_DE_ARTICULO[ItemCode],0))</f>
        <v>COMPRIMIDO</v>
      </c>
      <c r="M10025" t="s">
        <v>337</v>
      </c>
      <c r="N10025">
        <v>28</v>
      </c>
      <c r="O10025" t="s">
        <v>45</v>
      </c>
      <c r="S10025">
        <v>28000</v>
      </c>
      <c r="U10025">
        <v>0.83</v>
      </c>
      <c r="V10025">
        <v>0.79</v>
      </c>
      <c r="W10025">
        <v>0.12</v>
      </c>
      <c r="Z10025" t="s">
        <v>46</v>
      </c>
      <c r="AA10025" t="s">
        <v>126</v>
      </c>
      <c r="AB10025" s="5">
        <v>46270</v>
      </c>
      <c r="AM10025" t="str">
        <f>SUBSTITUTE(Tabla_lineas[[#This Row],[Codigo Liname]]," ","")</f>
        <v>A1109</v>
      </c>
      <c r="AY10025" s="4"/>
    </row>
    <row r="10026" spans="1:51" customFormat="1" x14ac:dyDescent="0.25">
      <c r="A10026" s="2">
        <v>938</v>
      </c>
      <c r="B10026" t="s">
        <v>1564</v>
      </c>
      <c r="C10026" t="s">
        <v>1565</v>
      </c>
      <c r="E10026" t="s">
        <v>188</v>
      </c>
      <c r="F10026">
        <v>0.66</v>
      </c>
      <c r="G10026">
        <v>0.66</v>
      </c>
      <c r="H10026" t="s">
        <v>189</v>
      </c>
      <c r="I10026" s="2">
        <v>0.66</v>
      </c>
      <c r="J10026" t="s">
        <v>190</v>
      </c>
      <c r="K10026" t="s">
        <v>191</v>
      </c>
      <c r="L10026" s="3" t="str">
        <f>+INDEX([1]!TABLA_MAESTRO_DE_ARTICULO[SubGroupName],MATCH(Tabla_lineas[[#This Row],[CODIGO SAP]],[1]!TABLA_MAESTRO_DE_ARTICULO[ItemCode],0))</f>
        <v>COMPRIMIDO</v>
      </c>
      <c r="M10026" t="s">
        <v>192</v>
      </c>
      <c r="N10026">
        <v>6</v>
      </c>
      <c r="O10026" t="s">
        <v>45</v>
      </c>
      <c r="S10026">
        <v>37280</v>
      </c>
      <c r="U10026">
        <v>0.72</v>
      </c>
      <c r="V10026">
        <v>0.65</v>
      </c>
      <c r="W10026">
        <v>0.2</v>
      </c>
      <c r="Z10026" t="s">
        <v>46</v>
      </c>
      <c r="AA10026" t="s">
        <v>153</v>
      </c>
      <c r="AB10026" s="5">
        <v>46270</v>
      </c>
      <c r="AM10026" t="str">
        <f>SUBSTITUTE(Tabla_lineas[[#This Row],[Codigo Liname]]," ","")</f>
        <v>R0501</v>
      </c>
      <c r="AY10026" s="4"/>
    </row>
    <row r="10027" spans="1:51" customFormat="1" x14ac:dyDescent="0.25">
      <c r="A10027" s="2">
        <v>938</v>
      </c>
      <c r="B10027" t="s">
        <v>1564</v>
      </c>
      <c r="C10027" t="s">
        <v>1565</v>
      </c>
      <c r="E10027" t="s">
        <v>115</v>
      </c>
      <c r="F10027">
        <v>2.5099999999999998</v>
      </c>
      <c r="G10027">
        <v>2.5099999999999998</v>
      </c>
      <c r="H10027" t="s">
        <v>116</v>
      </c>
      <c r="I10027" s="2">
        <v>3.89</v>
      </c>
      <c r="J10027" t="s">
        <v>117</v>
      </c>
      <c r="K10027" t="s">
        <v>118</v>
      </c>
      <c r="L10027" s="3" t="str">
        <f>+INDEX([1]!TABLA_MAESTRO_DE_ARTICULO[SubGroupName],MATCH(Tabla_lineas[[#This Row],[CODIGO SAP]],[1]!TABLA_MAESTRO_DE_ARTICULO[ItemCode],0))</f>
        <v>COMPRIMIDO</v>
      </c>
      <c r="M10027" t="s">
        <v>119</v>
      </c>
      <c r="N10027">
        <v>1</v>
      </c>
      <c r="O10027" t="s">
        <v>45</v>
      </c>
      <c r="S10027">
        <v>3210</v>
      </c>
      <c r="U10027">
        <v>2.61</v>
      </c>
      <c r="V10027">
        <v>2.5</v>
      </c>
      <c r="W10027">
        <v>0.7</v>
      </c>
      <c r="Z10027" t="s">
        <v>46</v>
      </c>
      <c r="AA10027" t="s">
        <v>153</v>
      </c>
      <c r="AB10027" s="5">
        <v>46260</v>
      </c>
      <c r="AM10027" t="str">
        <f>SUBSTITUTE(Tabla_lineas[[#This Row],[Codigo Liname]]," ","")</f>
        <v>J0504</v>
      </c>
      <c r="AY10027" s="4"/>
    </row>
    <row r="10028" spans="1:51" customFormat="1" x14ac:dyDescent="0.25">
      <c r="A10028" s="2">
        <v>938</v>
      </c>
      <c r="B10028" t="s">
        <v>1564</v>
      </c>
      <c r="C10028" t="s">
        <v>1565</v>
      </c>
      <c r="E10028" t="s">
        <v>1320</v>
      </c>
      <c r="F10028">
        <v>26.03</v>
      </c>
      <c r="G10028">
        <v>12.93</v>
      </c>
      <c r="H10028" t="s">
        <v>1321</v>
      </c>
      <c r="I10028" s="2">
        <v>12.93</v>
      </c>
      <c r="J10028" t="s">
        <v>1322</v>
      </c>
      <c r="K10028" t="s">
        <v>1323</v>
      </c>
      <c r="L10028" s="3" t="str">
        <f>+INDEX([1]!TABLA_MAESTRO_DE_ARTICULO[SubGroupName],MATCH(Tabla_lineas[[#This Row],[CODIGO SAP]],[1]!TABLA_MAESTRO_DE_ARTICULO[ItemCode],0))</f>
        <v>UNGUENTO</v>
      </c>
      <c r="M10028" t="s">
        <v>1324</v>
      </c>
      <c r="N10028">
        <v>10</v>
      </c>
      <c r="O10028" t="s">
        <v>1325</v>
      </c>
      <c r="S10028">
        <v>403</v>
      </c>
      <c r="U10028">
        <v>10.6</v>
      </c>
      <c r="V10028">
        <v>10.59</v>
      </c>
      <c r="W10028">
        <v>5</v>
      </c>
      <c r="Z10028" t="s">
        <v>46</v>
      </c>
      <c r="AA10028" t="s">
        <v>153</v>
      </c>
      <c r="AB10028" s="5">
        <v>46270</v>
      </c>
      <c r="AM10028" t="str">
        <f>SUBSTITUTE(Tabla_lineas[[#This Row],[Codigo Liname]]," ","")</f>
        <v>D0102</v>
      </c>
      <c r="AY10028" s="4"/>
    </row>
    <row r="10029" spans="1:51" customFormat="1" x14ac:dyDescent="0.25">
      <c r="A10029" s="2">
        <v>938</v>
      </c>
      <c r="B10029" t="s">
        <v>1564</v>
      </c>
      <c r="C10029" t="s">
        <v>1565</v>
      </c>
      <c r="E10029" t="s">
        <v>432</v>
      </c>
      <c r="F10029">
        <v>49.46</v>
      </c>
      <c r="G10029">
        <v>32.11</v>
      </c>
      <c r="H10029" t="s">
        <v>433</v>
      </c>
      <c r="I10029" s="2">
        <v>32.11</v>
      </c>
      <c r="J10029" t="s">
        <v>434</v>
      </c>
      <c r="K10029" t="s">
        <v>435</v>
      </c>
      <c r="L10029" s="3" t="str">
        <f>+INDEX([1]!TABLA_MAESTRO_DE_ARTICULO[SubGroupName],MATCH(Tabla_lineas[[#This Row],[CODIGO SAP]],[1]!TABLA_MAESTRO_DE_ARTICULO[ItemCode],0))</f>
        <v>POLVO PARA SUSPENSION</v>
      </c>
      <c r="M10029" t="s">
        <v>436</v>
      </c>
      <c r="N10029">
        <v>9</v>
      </c>
      <c r="O10029" t="s">
        <v>437</v>
      </c>
      <c r="S10029">
        <v>37</v>
      </c>
      <c r="U10029">
        <v>32.11</v>
      </c>
      <c r="V10029">
        <v>32.1</v>
      </c>
      <c r="W10029">
        <v>10</v>
      </c>
      <c r="Z10029" t="s">
        <v>46</v>
      </c>
      <c r="AA10029" t="s">
        <v>153</v>
      </c>
      <c r="AB10029" s="5">
        <v>46270</v>
      </c>
      <c r="AM10029" t="str">
        <f>SUBSTITUTE(Tabla_lineas[[#This Row],[Codigo Liname]]," ","")</f>
        <v>J0162</v>
      </c>
      <c r="AY10029" s="4"/>
    </row>
    <row r="10030" spans="1:51" customFormat="1" x14ac:dyDescent="0.25">
      <c r="A10030" s="2">
        <v>938</v>
      </c>
      <c r="B10030" t="s">
        <v>1564</v>
      </c>
      <c r="C10030" t="s">
        <v>1565</v>
      </c>
      <c r="E10030" t="s">
        <v>127</v>
      </c>
      <c r="F10030">
        <v>7.87</v>
      </c>
      <c r="G10030">
        <v>7.87</v>
      </c>
      <c r="H10030" t="s">
        <v>128</v>
      </c>
      <c r="I10030" s="2">
        <v>11.19</v>
      </c>
      <c r="J10030" t="s">
        <v>129</v>
      </c>
      <c r="K10030" t="s">
        <v>130</v>
      </c>
      <c r="L10030" s="3" t="str">
        <f>+INDEX([1]!TABLA_MAESTRO_DE_ARTICULO[SubGroupName],MATCH(Tabla_lineas[[#This Row],[CODIGO SAP]],[1]!TABLA_MAESTRO_DE_ARTICULO[ItemCode],0))</f>
        <v>COMPRIMIDO</v>
      </c>
      <c r="M10030" t="s">
        <v>131</v>
      </c>
      <c r="N10030">
        <v>8</v>
      </c>
      <c r="O10030" t="s">
        <v>132</v>
      </c>
      <c r="S10030">
        <v>3840</v>
      </c>
      <c r="U10030">
        <v>7.83</v>
      </c>
      <c r="V10030">
        <v>7.82</v>
      </c>
      <c r="W10030">
        <v>1.3</v>
      </c>
      <c r="Z10030" t="s">
        <v>46</v>
      </c>
      <c r="AA10030" t="s">
        <v>126</v>
      </c>
      <c r="AB10030" s="5">
        <v>46308</v>
      </c>
      <c r="AM10030" t="str">
        <f>SUBSTITUTE(Tabla_lineas[[#This Row],[Codigo Liname]]," ","")</f>
        <v>J0113</v>
      </c>
      <c r="AY10030" s="4"/>
    </row>
    <row r="10031" spans="1:51" customFormat="1" x14ac:dyDescent="0.25">
      <c r="A10031" s="2">
        <v>938</v>
      </c>
      <c r="B10031" t="s">
        <v>1564</v>
      </c>
      <c r="C10031" t="s">
        <v>1565</v>
      </c>
      <c r="E10031" t="s">
        <v>420</v>
      </c>
      <c r="F10031">
        <v>4.96</v>
      </c>
      <c r="G10031">
        <v>4.96</v>
      </c>
      <c r="H10031" t="s">
        <v>421</v>
      </c>
      <c r="I10031" s="2">
        <v>7.38</v>
      </c>
      <c r="J10031" t="s">
        <v>422</v>
      </c>
      <c r="K10031" t="s">
        <v>423</v>
      </c>
      <c r="L10031" s="3" t="str">
        <f>+INDEX([1]!TABLA_MAESTRO_DE_ARTICULO[SubGroupName],MATCH(Tabla_lineas[[#This Row],[CODIGO SAP]],[1]!TABLA_MAESTRO_DE_ARTICULO[ItemCode],0))</f>
        <v>CAPSULA DURA</v>
      </c>
      <c r="M10031" t="s">
        <v>424</v>
      </c>
      <c r="N10031">
        <v>11</v>
      </c>
      <c r="O10031" t="s">
        <v>45</v>
      </c>
      <c r="S10031">
        <v>80</v>
      </c>
      <c r="U10031">
        <v>7.38</v>
      </c>
      <c r="V10031">
        <v>4.95</v>
      </c>
      <c r="W10031">
        <v>1.3</v>
      </c>
      <c r="Z10031" t="s">
        <v>46</v>
      </c>
      <c r="AA10031" t="s">
        <v>120</v>
      </c>
      <c r="AB10031" s="5">
        <v>46225</v>
      </c>
      <c r="AM10031" t="str">
        <f>SUBSTITUTE(Tabla_lineas[[#This Row],[Codigo Liname]]," ","")</f>
        <v>J0158</v>
      </c>
      <c r="AY10031" s="4"/>
    </row>
    <row r="10032" spans="1:51" customFormat="1" x14ac:dyDescent="0.25">
      <c r="A10032" s="2">
        <v>938</v>
      </c>
      <c r="B10032" t="s">
        <v>1564</v>
      </c>
      <c r="C10032" t="s">
        <v>1565</v>
      </c>
      <c r="E10032" t="s">
        <v>208</v>
      </c>
      <c r="F10032">
        <v>14.8</v>
      </c>
      <c r="G10032">
        <v>12.2</v>
      </c>
      <c r="H10032" t="s">
        <v>209</v>
      </c>
      <c r="I10032" s="2">
        <v>12.2</v>
      </c>
      <c r="J10032" t="s">
        <v>210</v>
      </c>
      <c r="K10032" t="s">
        <v>211</v>
      </c>
      <c r="L10032" s="3" t="str">
        <f>+INDEX([1]!TABLA_MAESTRO_DE_ARTICULO[SubGroupName],MATCH(Tabla_lineas[[#This Row],[CODIGO SAP]],[1]!TABLA_MAESTRO_DE_ARTICULO[ItemCode],0))</f>
        <v>JARABE</v>
      </c>
      <c r="M10032" t="s">
        <v>212</v>
      </c>
      <c r="N10032">
        <v>13</v>
      </c>
      <c r="O10032" t="s">
        <v>181</v>
      </c>
      <c r="S10032">
        <v>399</v>
      </c>
      <c r="U10032">
        <v>10.199999999999999</v>
      </c>
      <c r="V10032">
        <v>10.19</v>
      </c>
      <c r="W10032">
        <v>5</v>
      </c>
      <c r="Z10032" t="s">
        <v>46</v>
      </c>
      <c r="AA10032" t="s">
        <v>153</v>
      </c>
      <c r="AB10032" s="5">
        <v>46308</v>
      </c>
      <c r="AM10032" t="str">
        <f>SUBSTITUTE(Tabla_lineas[[#This Row],[Codigo Liname]]," ","")</f>
        <v>R0602</v>
      </c>
      <c r="AY10032" s="4"/>
    </row>
    <row r="10033" spans="1:51" customFormat="1" x14ac:dyDescent="0.25">
      <c r="A10033" s="2">
        <v>938</v>
      </c>
      <c r="B10033" t="s">
        <v>1564</v>
      </c>
      <c r="C10033" t="s">
        <v>1565</v>
      </c>
      <c r="E10033" t="s">
        <v>250</v>
      </c>
      <c r="F10033">
        <v>24.52</v>
      </c>
      <c r="G10033">
        <v>20.5</v>
      </c>
      <c r="H10033" t="s">
        <v>251</v>
      </c>
      <c r="I10033" s="2">
        <v>20.5</v>
      </c>
      <c r="J10033" t="s">
        <v>252</v>
      </c>
      <c r="K10033" t="s">
        <v>253</v>
      </c>
      <c r="L10033" s="3" t="str">
        <f>+INDEX([1]!TABLA_MAESTRO_DE_ARTICULO[SubGroupName],MATCH(Tabla_lineas[[#This Row],[CODIGO SAP]],[1]!TABLA_MAESTRO_DE_ARTICULO[ItemCode],0))</f>
        <v>GEL</v>
      </c>
      <c r="M10033" t="s">
        <v>254</v>
      </c>
      <c r="N10033">
        <v>21</v>
      </c>
      <c r="O10033" t="s">
        <v>255</v>
      </c>
      <c r="S10033">
        <v>2290</v>
      </c>
      <c r="U10033">
        <v>18.18</v>
      </c>
      <c r="V10033">
        <v>18.170000000000002</v>
      </c>
      <c r="W10033">
        <v>5</v>
      </c>
      <c r="Z10033" t="s">
        <v>46</v>
      </c>
      <c r="AA10033" t="s">
        <v>153</v>
      </c>
      <c r="AB10033" s="5">
        <v>46311</v>
      </c>
      <c r="AM10033" t="str">
        <f>SUBSTITUTE(Tabla_lineas[[#This Row],[Codigo Liname]]," ","")</f>
        <v>M0101</v>
      </c>
      <c r="AY10033" s="4"/>
    </row>
    <row r="10034" spans="1:51" customFormat="1" x14ac:dyDescent="0.25">
      <c r="A10034" s="2">
        <v>938</v>
      </c>
      <c r="B10034" t="s">
        <v>1564</v>
      </c>
      <c r="C10034" t="s">
        <v>1565</v>
      </c>
      <c r="E10034" t="s">
        <v>60</v>
      </c>
      <c r="F10034">
        <v>15.12</v>
      </c>
      <c r="G10034">
        <v>11.2</v>
      </c>
      <c r="H10034" t="s">
        <v>61</v>
      </c>
      <c r="I10034" s="2">
        <v>11.2</v>
      </c>
      <c r="J10034" t="s">
        <v>62</v>
      </c>
      <c r="K10034" t="s">
        <v>63</v>
      </c>
      <c r="L10034" s="3" t="str">
        <f>+INDEX([1]!TABLA_MAESTRO_DE_ARTICULO[SubGroupName],MATCH(Tabla_lineas[[#This Row],[CODIGO SAP]],[1]!TABLA_MAESTRO_DE_ARTICULO[ItemCode],0))</f>
        <v>JARABE</v>
      </c>
      <c r="M10034" t="s">
        <v>64</v>
      </c>
      <c r="N10034">
        <v>18</v>
      </c>
      <c r="O10034" t="s">
        <v>65</v>
      </c>
      <c r="S10034">
        <v>1444</v>
      </c>
      <c r="U10034">
        <v>11.2</v>
      </c>
      <c r="V10034">
        <v>11.19</v>
      </c>
      <c r="W10034">
        <v>5</v>
      </c>
      <c r="Z10034" t="s">
        <v>46</v>
      </c>
      <c r="AA10034" t="s">
        <v>153</v>
      </c>
      <c r="AB10034" s="5">
        <v>46270</v>
      </c>
      <c r="AM10034" t="str">
        <f>SUBSTITUTE(Tabla_lineas[[#This Row],[Codigo Liname]]," ","")</f>
        <v>R0503</v>
      </c>
      <c r="AY10034" s="4"/>
    </row>
    <row r="10035" spans="1:51" customFormat="1" x14ac:dyDescent="0.25">
      <c r="A10035" s="2">
        <v>938</v>
      </c>
      <c r="B10035" t="s">
        <v>1564</v>
      </c>
      <c r="C10035" t="s">
        <v>1565</v>
      </c>
      <c r="E10035" t="s">
        <v>256</v>
      </c>
      <c r="F10035">
        <v>3.3</v>
      </c>
      <c r="G10035">
        <v>3.3</v>
      </c>
      <c r="H10035" t="s">
        <v>257</v>
      </c>
      <c r="I10035" s="2">
        <v>3.3</v>
      </c>
      <c r="J10035" t="s">
        <v>258</v>
      </c>
      <c r="K10035" t="s">
        <v>259</v>
      </c>
      <c r="L10035" s="3" t="str">
        <f>+INDEX([1]!TABLA_MAESTRO_DE_ARTICULO[SubGroupName],MATCH(Tabla_lineas[[#This Row],[CODIGO SAP]],[1]!TABLA_MAESTRO_DE_ARTICULO[ItemCode],0))</f>
        <v>SOLUCION INYECTABLE</v>
      </c>
      <c r="M10035" t="s">
        <v>260</v>
      </c>
      <c r="N10035">
        <v>20</v>
      </c>
      <c r="O10035" t="s">
        <v>249</v>
      </c>
      <c r="S10035">
        <v>2225</v>
      </c>
      <c r="U10035">
        <v>2.62</v>
      </c>
      <c r="V10035">
        <v>2.61</v>
      </c>
      <c r="W10035">
        <v>0.7</v>
      </c>
      <c r="Z10035" t="s">
        <v>46</v>
      </c>
      <c r="AA10035" t="s">
        <v>153</v>
      </c>
      <c r="AB10035" s="5">
        <v>46308</v>
      </c>
      <c r="AM10035" t="str">
        <f>SUBSTITUTE(Tabla_lineas[[#This Row],[Codigo Liname]]," ","")</f>
        <v>M0103</v>
      </c>
      <c r="AY10035" s="4"/>
    </row>
    <row r="10036" spans="1:51" customFormat="1" x14ac:dyDescent="0.25">
      <c r="A10036" s="2">
        <v>938</v>
      </c>
      <c r="B10036" t="s">
        <v>1564</v>
      </c>
      <c r="C10036" t="s">
        <v>1565</v>
      </c>
      <c r="E10036" t="s">
        <v>138</v>
      </c>
      <c r="F10036">
        <v>0.2</v>
      </c>
      <c r="G10036">
        <v>0.2</v>
      </c>
      <c r="H10036" t="s">
        <v>139</v>
      </c>
      <c r="I10036" s="2">
        <v>0.28999999999999998</v>
      </c>
      <c r="J10036" t="s">
        <v>140</v>
      </c>
      <c r="K10036" t="s">
        <v>141</v>
      </c>
      <c r="L10036" s="3" t="str">
        <f>+INDEX([1]!TABLA_MAESTRO_DE_ARTICULO[SubGroupName],MATCH(Tabla_lineas[[#This Row],[CODIGO SAP]],[1]!TABLA_MAESTRO_DE_ARTICULO[ItemCode],0))</f>
        <v>COMPRIMIDO</v>
      </c>
      <c r="M10036" t="s">
        <v>142</v>
      </c>
      <c r="N10036">
        <v>19</v>
      </c>
      <c r="O10036" t="s">
        <v>45</v>
      </c>
      <c r="S10036">
        <v>40100</v>
      </c>
      <c r="U10036">
        <v>0.2</v>
      </c>
      <c r="V10036">
        <v>0.19</v>
      </c>
      <c r="W10036">
        <v>0.12</v>
      </c>
      <c r="Z10036" t="s">
        <v>53</v>
      </c>
      <c r="AA10036" t="s">
        <v>126</v>
      </c>
      <c r="AB10036" s="5">
        <v>46308</v>
      </c>
      <c r="AM10036" t="str">
        <f>SUBSTITUTE(Tabla_lineas[[#This Row],[Codigo Liname]]," ","")</f>
        <v>M0102</v>
      </c>
      <c r="AY10036" s="4"/>
    </row>
    <row r="10037" spans="1:51" customFormat="1" x14ac:dyDescent="0.25">
      <c r="A10037" s="2">
        <v>938</v>
      </c>
      <c r="B10037" t="s">
        <v>1564</v>
      </c>
      <c r="C10037" t="s">
        <v>1565</v>
      </c>
      <c r="E10037" t="s">
        <v>143</v>
      </c>
      <c r="F10037">
        <v>2.17</v>
      </c>
      <c r="G10037">
        <v>2.17</v>
      </c>
      <c r="H10037" t="s">
        <v>144</v>
      </c>
      <c r="I10037" s="2">
        <v>2.17</v>
      </c>
      <c r="J10037" t="s">
        <v>145</v>
      </c>
      <c r="K10037" t="s">
        <v>146</v>
      </c>
      <c r="L10037" s="3" t="str">
        <f>+INDEX([1]!TABLA_MAESTRO_DE_ARTICULO[SubGroupName],MATCH(Tabla_lineas[[#This Row],[CODIGO SAP]],[1]!TABLA_MAESTRO_DE_ARTICULO[ItemCode],0))</f>
        <v>CAPSULA DURA</v>
      </c>
      <c r="M10037" t="s">
        <v>147</v>
      </c>
      <c r="N10037">
        <v>22</v>
      </c>
      <c r="O10037" t="s">
        <v>45</v>
      </c>
      <c r="S10037">
        <v>2870</v>
      </c>
      <c r="U10037">
        <v>1.76</v>
      </c>
      <c r="V10037">
        <v>1.75</v>
      </c>
      <c r="W10037">
        <v>0.8</v>
      </c>
      <c r="Z10037" t="s">
        <v>46</v>
      </c>
      <c r="AA10037" t="s">
        <v>120</v>
      </c>
      <c r="AB10037" s="5">
        <v>46308</v>
      </c>
      <c r="AM10037" t="str">
        <f>SUBSTITUTE(Tabla_lineas[[#This Row],[Codigo Liname]]," ","")</f>
        <v>J0141</v>
      </c>
      <c r="AY10037" s="4"/>
    </row>
    <row r="10038" spans="1:51" customFormat="1" x14ac:dyDescent="0.25">
      <c r="A10038" s="2">
        <v>938</v>
      </c>
      <c r="B10038" t="s">
        <v>1564</v>
      </c>
      <c r="C10038" t="s">
        <v>1565</v>
      </c>
      <c r="E10038" t="s">
        <v>266</v>
      </c>
      <c r="F10038">
        <v>0.56000000000000005</v>
      </c>
      <c r="G10038">
        <v>0.53</v>
      </c>
      <c r="H10038" t="s">
        <v>267</v>
      </c>
      <c r="I10038" s="2">
        <v>0.53</v>
      </c>
      <c r="J10038" t="s">
        <v>268</v>
      </c>
      <c r="K10038" t="s">
        <v>269</v>
      </c>
      <c r="L10038" s="3" t="str">
        <f>+INDEX([1]!TABLA_MAESTRO_DE_ARTICULO[SubGroupName],MATCH(Tabla_lineas[[#This Row],[CODIGO SAP]],[1]!TABLA_MAESTRO_DE_ARTICULO[ItemCode],0))</f>
        <v>COMPRIMIDO</v>
      </c>
      <c r="M10038" t="s">
        <v>270</v>
      </c>
      <c r="N10038">
        <v>23</v>
      </c>
      <c r="O10038" t="s">
        <v>45</v>
      </c>
      <c r="S10038">
        <v>8080</v>
      </c>
      <c r="U10038">
        <v>0.38</v>
      </c>
      <c r="V10038">
        <v>0.37</v>
      </c>
      <c r="W10038">
        <v>0.12</v>
      </c>
      <c r="Z10038" t="s">
        <v>46</v>
      </c>
      <c r="AA10038" t="s">
        <v>126</v>
      </c>
      <c r="AB10038" s="5">
        <v>46308</v>
      </c>
      <c r="AM10038" t="str">
        <f>SUBSTITUTE(Tabla_lineas[[#This Row],[Codigo Liname]]," ","")</f>
        <v>C0901</v>
      </c>
      <c r="AY10038" s="4"/>
    </row>
    <row r="10039" spans="1:51" customFormat="1" x14ac:dyDescent="0.25">
      <c r="A10039" s="2">
        <v>938</v>
      </c>
      <c r="B10039" t="s">
        <v>1564</v>
      </c>
      <c r="C10039" t="s">
        <v>1565</v>
      </c>
      <c r="E10039" t="s">
        <v>303</v>
      </c>
      <c r="F10039">
        <v>0.75</v>
      </c>
      <c r="G10039">
        <v>0.69</v>
      </c>
      <c r="H10039" t="s">
        <v>304</v>
      </c>
      <c r="I10039" s="2">
        <v>0.69</v>
      </c>
      <c r="J10039" t="s">
        <v>305</v>
      </c>
      <c r="K10039" t="s">
        <v>306</v>
      </c>
      <c r="L10039" s="3" t="str">
        <f>+INDEX([1]!TABLA_MAESTRO_DE_ARTICULO[SubGroupName],MATCH(Tabla_lineas[[#This Row],[CODIGO SAP]],[1]!TABLA_MAESTRO_DE_ARTICULO[ItemCode],0))</f>
        <v>COMPRIMIDO</v>
      </c>
      <c r="M10039" t="s">
        <v>307</v>
      </c>
      <c r="N10039">
        <v>24</v>
      </c>
      <c r="O10039" t="s">
        <v>45</v>
      </c>
      <c r="S10039">
        <v>53850</v>
      </c>
      <c r="U10039">
        <v>0.49</v>
      </c>
      <c r="V10039">
        <v>0.48</v>
      </c>
      <c r="W10039">
        <v>0.14000000000000001</v>
      </c>
      <c r="Z10039" t="s">
        <v>46</v>
      </c>
      <c r="AA10039" t="s">
        <v>120</v>
      </c>
      <c r="AB10039" s="5">
        <v>46225</v>
      </c>
      <c r="AM10039" t="str">
        <f>SUBSTITUTE(Tabla_lineas[[#This Row],[Codigo Liname]]," ","")</f>
        <v>M0105</v>
      </c>
      <c r="AY10039" s="4"/>
    </row>
    <row r="10040" spans="1:51" customFormat="1" x14ac:dyDescent="0.25">
      <c r="A10040" s="2">
        <v>938</v>
      </c>
      <c r="B10040" t="s">
        <v>1564</v>
      </c>
      <c r="C10040" t="s">
        <v>1565</v>
      </c>
      <c r="E10040" t="s">
        <v>298</v>
      </c>
      <c r="F10040">
        <v>14.58</v>
      </c>
      <c r="G10040">
        <v>14.58</v>
      </c>
      <c r="H10040" t="s">
        <v>299</v>
      </c>
      <c r="I10040" s="2">
        <v>14.58</v>
      </c>
      <c r="J10040" t="s">
        <v>300</v>
      </c>
      <c r="K10040" t="s">
        <v>301</v>
      </c>
      <c r="L10040" s="3" t="str">
        <f>+INDEX([1]!TABLA_MAESTRO_DE_ARTICULO[SubGroupName],MATCH(Tabla_lineas[[#This Row],[CODIGO SAP]],[1]!TABLA_MAESTRO_DE_ARTICULO[ItemCode],0))</f>
        <v>SUSPENSION</v>
      </c>
      <c r="M10040" t="s">
        <v>302</v>
      </c>
      <c r="N10040">
        <v>25</v>
      </c>
      <c r="O10040" t="s">
        <v>65</v>
      </c>
      <c r="S10040">
        <v>1322</v>
      </c>
      <c r="U10040">
        <v>14.58</v>
      </c>
      <c r="V10040">
        <v>14.57</v>
      </c>
      <c r="W10040">
        <v>5.5</v>
      </c>
      <c r="Z10040" t="s">
        <v>46</v>
      </c>
      <c r="AA10040" t="s">
        <v>153</v>
      </c>
      <c r="AB10040" s="5">
        <v>46278</v>
      </c>
      <c r="AM10040" t="str">
        <f>SUBSTITUTE(Tabla_lineas[[#This Row],[Codigo Liname]]," ","")</f>
        <v>M0104</v>
      </c>
      <c r="AY10040" s="4"/>
    </row>
    <row r="10041" spans="1:51" customFormat="1" x14ac:dyDescent="0.25">
      <c r="A10041" s="2">
        <v>938</v>
      </c>
      <c r="B10041" t="s">
        <v>1564</v>
      </c>
      <c r="C10041" t="s">
        <v>1565</v>
      </c>
      <c r="E10041" t="s">
        <v>82</v>
      </c>
      <c r="F10041">
        <v>1.61</v>
      </c>
      <c r="G10041">
        <v>1.27</v>
      </c>
      <c r="H10041" t="s">
        <v>83</v>
      </c>
      <c r="I10041" s="2">
        <v>1.27</v>
      </c>
      <c r="J10041" t="s">
        <v>84</v>
      </c>
      <c r="K10041" t="s">
        <v>85</v>
      </c>
      <c r="L10041" s="3" t="str">
        <f>+INDEX([1]!TABLA_MAESTRO_DE_ARTICULO[SubGroupName],MATCH(Tabla_lineas[[#This Row],[CODIGO SAP]],[1]!TABLA_MAESTRO_DE_ARTICULO[ItemCode],0))</f>
        <v>COMPRIMIDO</v>
      </c>
      <c r="M10041" t="s">
        <v>86</v>
      </c>
      <c r="N10041">
        <v>29</v>
      </c>
      <c r="O10041" t="s">
        <v>45</v>
      </c>
      <c r="S10041">
        <v>7570</v>
      </c>
      <c r="U10041">
        <v>1.27</v>
      </c>
      <c r="V10041">
        <v>1.26</v>
      </c>
      <c r="W10041">
        <v>0.15</v>
      </c>
      <c r="Z10041" t="s">
        <v>46</v>
      </c>
      <c r="AA10041" t="s">
        <v>126</v>
      </c>
      <c r="AB10041" s="5">
        <v>46225</v>
      </c>
      <c r="AM10041" t="str">
        <f>SUBSTITUTE(Tabla_lineas[[#This Row],[Codigo Liname]]," ","")</f>
        <v>C0902</v>
      </c>
      <c r="AY10041" s="4"/>
    </row>
    <row r="10042" spans="1:51" customFormat="1" x14ac:dyDescent="0.25">
      <c r="A10042" s="2">
        <v>938</v>
      </c>
      <c r="B10042" t="s">
        <v>1564</v>
      </c>
      <c r="C10042" t="s">
        <v>1565</v>
      </c>
      <c r="E10042" t="s">
        <v>308</v>
      </c>
      <c r="F10042">
        <v>5.07</v>
      </c>
      <c r="G10042">
        <v>5.07</v>
      </c>
      <c r="H10042" t="s">
        <v>309</v>
      </c>
      <c r="I10042" s="2">
        <v>10.9</v>
      </c>
      <c r="J10042" t="s">
        <v>310</v>
      </c>
      <c r="K10042" t="s">
        <v>311</v>
      </c>
      <c r="L10042" s="3" t="str">
        <f>+INDEX([1]!TABLA_MAESTRO_DE_ARTICULO[SubGroupName],MATCH(Tabla_lineas[[#This Row],[CODIGO SAP]],[1]!TABLA_MAESTRO_DE_ARTICULO[ItemCode],0))</f>
        <v>SOLUCION INYECTABLE</v>
      </c>
      <c r="M10042" t="s">
        <v>312</v>
      </c>
      <c r="N10042">
        <v>28</v>
      </c>
      <c r="O10042" t="s">
        <v>249</v>
      </c>
      <c r="S10042">
        <v>990</v>
      </c>
      <c r="U10042">
        <v>8.4</v>
      </c>
      <c r="V10042">
        <v>5.0599999999999996</v>
      </c>
      <c r="W10042">
        <v>1</v>
      </c>
      <c r="Z10042" t="s">
        <v>46</v>
      </c>
      <c r="AA10042" t="s">
        <v>153</v>
      </c>
      <c r="AB10042" s="5">
        <v>46225</v>
      </c>
      <c r="AM10042" t="str">
        <f>SUBSTITUTE(Tabla_lineas[[#This Row],[Codigo Liname]]," ","")</f>
        <v>M0109</v>
      </c>
      <c r="AY10042" s="4"/>
    </row>
    <row r="10043" spans="1:51" customFormat="1" x14ac:dyDescent="0.25">
      <c r="A10043" s="2">
        <v>938</v>
      </c>
      <c r="B10043" t="s">
        <v>1564</v>
      </c>
      <c r="C10043" t="s">
        <v>1565</v>
      </c>
      <c r="E10043" t="s">
        <v>454</v>
      </c>
      <c r="F10043">
        <v>0.33</v>
      </c>
      <c r="G10043">
        <v>0.33</v>
      </c>
      <c r="H10043" t="s">
        <v>455</v>
      </c>
      <c r="I10043" s="2">
        <v>0.51</v>
      </c>
      <c r="J10043" t="s">
        <v>456</v>
      </c>
      <c r="K10043" t="s">
        <v>457</v>
      </c>
      <c r="L10043" s="3" t="str">
        <f>+INDEX([1]!TABLA_MAESTRO_DE_ARTICULO[SubGroupName],MATCH(Tabla_lineas[[#This Row],[CODIGO SAP]],[1]!TABLA_MAESTRO_DE_ARTICULO[ItemCode],0))</f>
        <v>COMPRIMIDO</v>
      </c>
      <c r="M10043" t="s">
        <v>458</v>
      </c>
      <c r="N10043">
        <v>26</v>
      </c>
      <c r="O10043" t="s">
        <v>45</v>
      </c>
      <c r="S10043">
        <v>7610</v>
      </c>
      <c r="U10043">
        <v>0.47</v>
      </c>
      <c r="V10043">
        <v>0.32</v>
      </c>
      <c r="W10043">
        <v>0.12</v>
      </c>
      <c r="Z10043" t="s">
        <v>46</v>
      </c>
      <c r="AA10043" t="s">
        <v>153</v>
      </c>
      <c r="AB10043" s="5">
        <v>46308</v>
      </c>
      <c r="AM10043" t="str">
        <f>SUBSTITUTE(Tabla_lineas[[#This Row],[Codigo Liname]]," ","")</f>
        <v>M0106</v>
      </c>
      <c r="AY10043" s="4"/>
    </row>
    <row r="10044" spans="1:51" customFormat="1" x14ac:dyDescent="0.25">
      <c r="A10044" s="2">
        <v>938</v>
      </c>
      <c r="B10044" t="s">
        <v>1564</v>
      </c>
      <c r="C10044" t="s">
        <v>1565</v>
      </c>
      <c r="E10044" t="s">
        <v>121</v>
      </c>
      <c r="F10044">
        <v>2.0099999999999998</v>
      </c>
      <c r="G10044">
        <v>2.0099999999999998</v>
      </c>
      <c r="H10044" t="s">
        <v>122</v>
      </c>
      <c r="I10044" s="2">
        <v>2.0099999999999998</v>
      </c>
      <c r="J10044" t="s">
        <v>123</v>
      </c>
      <c r="K10044" t="s">
        <v>124</v>
      </c>
      <c r="L10044" s="3" t="str">
        <f>+INDEX([1]!TABLA_MAESTRO_DE_ARTICULO[SubGroupName],MATCH(Tabla_lineas[[#This Row],[CODIGO SAP]],[1]!TABLA_MAESTRO_DE_ARTICULO[ItemCode],0))</f>
        <v>COMPRIMIDO</v>
      </c>
      <c r="M10044" t="s">
        <v>1525</v>
      </c>
      <c r="N10044">
        <v>7</v>
      </c>
      <c r="O10044" t="s">
        <v>45</v>
      </c>
      <c r="S10044">
        <v>730</v>
      </c>
      <c r="U10044">
        <v>1.42</v>
      </c>
      <c r="V10044">
        <v>1.41</v>
      </c>
      <c r="W10044">
        <v>0.15</v>
      </c>
      <c r="Z10044" t="s">
        <v>46</v>
      </c>
      <c r="AA10044" t="s">
        <v>126</v>
      </c>
      <c r="AB10044" s="5">
        <v>46308</v>
      </c>
      <c r="AM10044" t="str">
        <f>SUBSTITUTE(Tabla_lineas[[#This Row],[Codigo Liname]]," ","")</f>
        <v>C1001</v>
      </c>
      <c r="AY10044" s="4"/>
    </row>
    <row r="10045" spans="1:51" customFormat="1" x14ac:dyDescent="0.25">
      <c r="A10045" s="2">
        <v>938</v>
      </c>
      <c r="B10045" t="s">
        <v>1564</v>
      </c>
      <c r="C10045" t="s">
        <v>1565</v>
      </c>
      <c r="E10045" t="s">
        <v>171</v>
      </c>
      <c r="F10045">
        <v>1.82</v>
      </c>
      <c r="G10045">
        <v>1.71</v>
      </c>
      <c r="H10045" t="s">
        <v>172</v>
      </c>
      <c r="I10045" s="2">
        <v>1.71</v>
      </c>
      <c r="J10045" t="s">
        <v>173</v>
      </c>
      <c r="K10045" t="s">
        <v>174</v>
      </c>
      <c r="L10045" s="3" t="str">
        <f>+INDEX([1]!TABLA_MAESTRO_DE_ARTICULO[SubGroupName],MATCH(Tabla_lineas[[#This Row],[CODIGO SAP]],[1]!TABLA_MAESTRO_DE_ARTICULO[ItemCode],0))</f>
        <v>COMPRIMIDO</v>
      </c>
      <c r="M10045" t="s">
        <v>175</v>
      </c>
      <c r="N10045">
        <v>3</v>
      </c>
      <c r="O10045" t="s">
        <v>45</v>
      </c>
      <c r="S10045">
        <v>30630</v>
      </c>
      <c r="U10045">
        <v>1.71</v>
      </c>
      <c r="V10045">
        <v>1.7</v>
      </c>
      <c r="W10045">
        <v>0.7</v>
      </c>
      <c r="Z10045" t="s">
        <v>46</v>
      </c>
      <c r="AA10045" t="s">
        <v>120</v>
      </c>
      <c r="AB10045" s="5">
        <v>46308</v>
      </c>
      <c r="AM10045" t="str">
        <f>SUBSTITUTE(Tabla_lineas[[#This Row],[Codigo Liname]]," ","")</f>
        <v>J0105</v>
      </c>
      <c r="AY10045" s="4"/>
    </row>
    <row r="10046" spans="1:51" customFormat="1" x14ac:dyDescent="0.25">
      <c r="A10046" s="2">
        <v>938</v>
      </c>
      <c r="B10046" t="s">
        <v>1564</v>
      </c>
      <c r="C10046" t="s">
        <v>1565</v>
      </c>
      <c r="E10046" t="s">
        <v>176</v>
      </c>
      <c r="F10046">
        <v>16.7</v>
      </c>
      <c r="G10046">
        <v>16.7</v>
      </c>
      <c r="H10046" t="s">
        <v>177</v>
      </c>
      <c r="I10046" s="2">
        <v>17.91</v>
      </c>
      <c r="J10046" t="s">
        <v>178</v>
      </c>
      <c r="K10046" t="s">
        <v>179</v>
      </c>
      <c r="L10046" s="3" t="str">
        <f>+INDEX([1]!TABLA_MAESTRO_DE_ARTICULO[SubGroupName],MATCH(Tabla_lineas[[#This Row],[CODIGO SAP]],[1]!TABLA_MAESTRO_DE_ARTICULO[ItemCode],0))</f>
        <v>POLVO PARA SUSPENSION</v>
      </c>
      <c r="M10046" t="s">
        <v>180</v>
      </c>
      <c r="N10046">
        <v>5</v>
      </c>
      <c r="O10046" t="s">
        <v>181</v>
      </c>
      <c r="S10046">
        <v>1805</v>
      </c>
      <c r="U10046">
        <v>17.91</v>
      </c>
      <c r="V10046">
        <v>16.690000000000001</v>
      </c>
      <c r="W10046">
        <v>5.5</v>
      </c>
      <c r="Z10046" t="s">
        <v>46</v>
      </c>
      <c r="AA10046" t="s">
        <v>153</v>
      </c>
      <c r="AB10046" s="5">
        <v>46270</v>
      </c>
      <c r="AM10046" t="str">
        <f>SUBSTITUTE(Tabla_lineas[[#This Row],[Codigo Liname]]," ","")</f>
        <v>J0157</v>
      </c>
      <c r="AY10046" s="4"/>
    </row>
    <row r="10047" spans="1:51" customFormat="1" x14ac:dyDescent="0.25">
      <c r="A10047" s="2">
        <v>938</v>
      </c>
      <c r="B10047" t="s">
        <v>1564</v>
      </c>
      <c r="C10047" t="s">
        <v>1565</v>
      </c>
      <c r="E10047" t="s">
        <v>104</v>
      </c>
      <c r="F10047">
        <v>0.3</v>
      </c>
      <c r="G10047">
        <v>0.3</v>
      </c>
      <c r="H10047" t="s">
        <v>105</v>
      </c>
      <c r="I10047" s="2">
        <v>0.33</v>
      </c>
      <c r="J10047" t="s">
        <v>106</v>
      </c>
      <c r="K10047" t="s">
        <v>107</v>
      </c>
      <c r="L10047" s="3" t="str">
        <f>+INDEX([1]!TABLA_MAESTRO_DE_ARTICULO[SubGroupName],MATCH(Tabla_lineas[[#This Row],[CODIGO SAP]],[1]!TABLA_MAESTRO_DE_ARTICULO[ItemCode],0))</f>
        <v>COMPRIMIDO</v>
      </c>
      <c r="M10047" t="s">
        <v>108</v>
      </c>
      <c r="N10047">
        <v>38</v>
      </c>
      <c r="O10047" t="s">
        <v>45</v>
      </c>
      <c r="S10047">
        <v>50500</v>
      </c>
      <c r="U10047">
        <v>0.21</v>
      </c>
      <c r="V10047">
        <v>0.2</v>
      </c>
      <c r="W10047">
        <v>0.12</v>
      </c>
      <c r="Z10047" t="s">
        <v>46</v>
      </c>
      <c r="AA10047" t="s">
        <v>153</v>
      </c>
      <c r="AB10047" s="5">
        <v>46260</v>
      </c>
      <c r="AM10047" t="str">
        <f>SUBSTITUTE(Tabla_lineas[[#This Row],[Codigo Liname]]," ","")</f>
        <v>N0208</v>
      </c>
      <c r="AY10047" s="4"/>
    </row>
    <row r="10048" spans="1:51" customFormat="1" x14ac:dyDescent="0.25">
      <c r="A10048" s="2">
        <v>938</v>
      </c>
      <c r="B10048" t="s">
        <v>1564</v>
      </c>
      <c r="C10048" t="s">
        <v>1565</v>
      </c>
      <c r="E10048" t="s">
        <v>384</v>
      </c>
      <c r="F10048">
        <v>9.6</v>
      </c>
      <c r="G10048">
        <v>6.35</v>
      </c>
      <c r="H10048" t="s">
        <v>385</v>
      </c>
      <c r="I10048" s="2">
        <v>6.35</v>
      </c>
      <c r="J10048" t="s">
        <v>386</v>
      </c>
      <c r="K10048" t="s">
        <v>387</v>
      </c>
      <c r="L10048" s="3" t="str">
        <f>+INDEX([1]!TABLA_MAESTRO_DE_ARTICULO[SubGroupName],MATCH(Tabla_lineas[[#This Row],[CODIGO SAP]],[1]!TABLA_MAESTRO_DE_ARTICULO[ItemCode],0))</f>
        <v>COMPRIMIDO</v>
      </c>
      <c r="M10048" t="s">
        <v>388</v>
      </c>
      <c r="N10048">
        <v>37</v>
      </c>
      <c r="O10048" t="s">
        <v>389</v>
      </c>
      <c r="S10048">
        <v>510</v>
      </c>
      <c r="U10048">
        <v>6.1</v>
      </c>
      <c r="V10048">
        <v>6.09</v>
      </c>
      <c r="W10048">
        <v>1.2</v>
      </c>
      <c r="Z10048" t="s">
        <v>46</v>
      </c>
      <c r="AA10048" t="s">
        <v>126</v>
      </c>
      <c r="AB10048" s="5">
        <v>46308</v>
      </c>
      <c r="AM10048" t="str">
        <f>SUBSTITUTE(Tabla_lineas[[#This Row],[Codigo Liname]]," ","")</f>
        <v>P0111</v>
      </c>
      <c r="AY10048" s="4"/>
    </row>
    <row r="10049" spans="1:51" customFormat="1" x14ac:dyDescent="0.25">
      <c r="A10049" s="2">
        <v>938</v>
      </c>
      <c r="B10049" t="s">
        <v>1564</v>
      </c>
      <c r="C10049" t="s">
        <v>1565</v>
      </c>
      <c r="E10049" t="s">
        <v>569</v>
      </c>
      <c r="F10049">
        <v>1.1299999999999999</v>
      </c>
      <c r="G10049">
        <v>0.57999999999999996</v>
      </c>
      <c r="H10049" t="s">
        <v>570</v>
      </c>
      <c r="I10049" s="2">
        <v>0.57999999999999996</v>
      </c>
      <c r="J10049" t="s">
        <v>571</v>
      </c>
      <c r="K10049" t="s">
        <v>572</v>
      </c>
      <c r="L10049" s="3" t="str">
        <f>+INDEX([1]!TABLA_MAESTRO_DE_ARTICULO[SubGroupName],MATCH(Tabla_lineas[[#This Row],[CODIGO SAP]],[1]!TABLA_MAESTRO_DE_ARTICULO[ItemCode],0))</f>
        <v>COMPRIMIDO</v>
      </c>
      <c r="M10049" t="s">
        <v>1317</v>
      </c>
      <c r="N10049">
        <v>16</v>
      </c>
      <c r="O10049" t="s">
        <v>45</v>
      </c>
      <c r="S10049">
        <v>7860</v>
      </c>
      <c r="U10049">
        <v>0.57999999999999996</v>
      </c>
      <c r="V10049">
        <v>0.56999999999999995</v>
      </c>
      <c r="W10049">
        <v>0.12</v>
      </c>
      <c r="Z10049" t="s">
        <v>46</v>
      </c>
      <c r="AA10049" t="s">
        <v>153</v>
      </c>
      <c r="AB10049" s="5">
        <v>46308</v>
      </c>
      <c r="AM10049" t="str">
        <f>SUBSTITUTE(Tabla_lineas[[#This Row],[Codigo Liname]]," ","")</f>
        <v>H0203</v>
      </c>
      <c r="AY10049" s="4"/>
    </row>
    <row r="10050" spans="1:51" customFormat="1" x14ac:dyDescent="0.25">
      <c r="A10050" s="2">
        <v>938</v>
      </c>
      <c r="B10050" t="s">
        <v>1564</v>
      </c>
      <c r="C10050" t="s">
        <v>1565</v>
      </c>
      <c r="E10050" t="s">
        <v>239</v>
      </c>
      <c r="F10050">
        <v>1.48</v>
      </c>
      <c r="G10050">
        <v>1.37</v>
      </c>
      <c r="H10050" t="s">
        <v>240</v>
      </c>
      <c r="I10050" s="2">
        <v>1.37</v>
      </c>
      <c r="J10050" t="s">
        <v>241</v>
      </c>
      <c r="K10050" t="s">
        <v>242</v>
      </c>
      <c r="L10050" s="3" t="str">
        <f>+INDEX([1]!TABLA_MAESTRO_DE_ARTICULO[SubGroupName],MATCH(Tabla_lineas[[#This Row],[CODIGO SAP]],[1]!TABLA_MAESTRO_DE_ARTICULO[ItemCode],0))</f>
        <v>COMPRIMIDO</v>
      </c>
      <c r="M10050" t="s">
        <v>1540</v>
      </c>
      <c r="N10050">
        <v>14</v>
      </c>
      <c r="O10050" t="s">
        <v>45</v>
      </c>
      <c r="S10050">
        <v>15910</v>
      </c>
      <c r="U10050">
        <v>1.37</v>
      </c>
      <c r="V10050">
        <v>1.36</v>
      </c>
      <c r="W10050">
        <v>0.4</v>
      </c>
      <c r="Z10050" t="s">
        <v>46</v>
      </c>
      <c r="AA10050" t="s">
        <v>120</v>
      </c>
      <c r="AB10050" s="5">
        <v>46225</v>
      </c>
      <c r="AM10050" t="str">
        <f>SUBSTITUTE(Tabla_lineas[[#This Row],[Codigo Liname]]," ","")</f>
        <v>J0137</v>
      </c>
      <c r="AY10050" s="4"/>
    </row>
    <row r="10051" spans="1:51" customFormat="1" x14ac:dyDescent="0.25">
      <c r="A10051" s="2">
        <v>938</v>
      </c>
      <c r="B10051" t="s">
        <v>1564</v>
      </c>
      <c r="C10051" t="s">
        <v>1565</v>
      </c>
      <c r="E10051" t="s">
        <v>464</v>
      </c>
      <c r="F10051">
        <v>28.19</v>
      </c>
      <c r="G10051">
        <v>23.64</v>
      </c>
      <c r="H10051" t="s">
        <v>465</v>
      </c>
      <c r="I10051" s="2">
        <v>23.64</v>
      </c>
      <c r="J10051" t="s">
        <v>466</v>
      </c>
      <c r="K10051" t="s">
        <v>467</v>
      </c>
      <c r="L10051" s="3" t="str">
        <f>+INDEX([1]!TABLA_MAESTRO_DE_ARTICULO[SubGroupName],MATCH(Tabla_lineas[[#This Row],[CODIGO SAP]],[1]!TABLA_MAESTRO_DE_ARTICULO[ItemCode],0))</f>
        <v>GOTAS</v>
      </c>
      <c r="M10051" t="s">
        <v>468</v>
      </c>
      <c r="N10051">
        <v>35</v>
      </c>
      <c r="O10051" t="s">
        <v>469</v>
      </c>
      <c r="S10051">
        <v>198</v>
      </c>
      <c r="U10051">
        <v>18.059999999999999</v>
      </c>
      <c r="V10051">
        <v>18.05</v>
      </c>
      <c r="W10051">
        <v>5</v>
      </c>
      <c r="Z10051" t="s">
        <v>46</v>
      </c>
      <c r="AA10051" t="s">
        <v>153</v>
      </c>
      <c r="AB10051" s="5">
        <v>46308</v>
      </c>
      <c r="AM10051" t="str">
        <f>SUBSTITUTE(Tabla_lineas[[#This Row],[Codigo Liname]]," ","")</f>
        <v>A0309</v>
      </c>
      <c r="AY10051" s="4"/>
    </row>
    <row r="10052" spans="1:51" customFormat="1" x14ac:dyDescent="0.25">
      <c r="A10052" s="2">
        <v>938</v>
      </c>
      <c r="B10052" t="s">
        <v>1564</v>
      </c>
      <c r="C10052" t="s">
        <v>1565</v>
      </c>
      <c r="E10052" t="s">
        <v>318</v>
      </c>
      <c r="F10052">
        <v>1.26</v>
      </c>
      <c r="G10052">
        <v>1.26</v>
      </c>
      <c r="H10052" t="s">
        <v>319</v>
      </c>
      <c r="I10052" s="2">
        <v>1.69</v>
      </c>
      <c r="J10052" t="s">
        <v>320</v>
      </c>
      <c r="K10052" t="s">
        <v>321</v>
      </c>
      <c r="L10052" s="3" t="str">
        <f>+INDEX([1]!TABLA_MAESTRO_DE_ARTICULO[SubGroupName],MATCH(Tabla_lineas[[#This Row],[CODIGO SAP]],[1]!TABLA_MAESTRO_DE_ARTICULO[ItemCode],0))</f>
        <v>COMPRIMIDO</v>
      </c>
      <c r="M10052" t="s">
        <v>1290</v>
      </c>
      <c r="N10052">
        <v>33</v>
      </c>
      <c r="O10052" t="s">
        <v>45</v>
      </c>
      <c r="S10052">
        <v>630</v>
      </c>
      <c r="U10052">
        <v>1.69</v>
      </c>
      <c r="V10052">
        <v>1.25</v>
      </c>
      <c r="W10052">
        <v>0.2</v>
      </c>
      <c r="Z10052" t="s">
        <v>46</v>
      </c>
      <c r="AA10052" t="s">
        <v>120</v>
      </c>
      <c r="AB10052" s="5">
        <v>46308</v>
      </c>
      <c r="AM10052" t="str">
        <f>SUBSTITUTE(Tabla_lineas[[#This Row],[Codigo Liname]]," ","")</f>
        <v>A1004</v>
      </c>
      <c r="AY10052" s="4"/>
    </row>
    <row r="10053" spans="1:51" customFormat="1" x14ac:dyDescent="0.25">
      <c r="A10053" s="2">
        <v>938</v>
      </c>
      <c r="B10053" t="s">
        <v>1564</v>
      </c>
      <c r="C10053" t="s">
        <v>1565</v>
      </c>
      <c r="E10053" t="s">
        <v>87</v>
      </c>
      <c r="F10053">
        <v>0.64</v>
      </c>
      <c r="G10053">
        <v>0.44</v>
      </c>
      <c r="H10053" t="s">
        <v>88</v>
      </c>
      <c r="I10053" s="2">
        <v>0.44</v>
      </c>
      <c r="J10053" t="s">
        <v>89</v>
      </c>
      <c r="K10053" t="s">
        <v>90</v>
      </c>
      <c r="L10053" s="3" t="str">
        <f>+INDEX([1]!TABLA_MAESTRO_DE_ARTICULO[SubGroupName],MATCH(Tabla_lineas[[#This Row],[CODIGO SAP]],[1]!TABLA_MAESTRO_DE_ARTICULO[ItemCode],0))</f>
        <v>COMPRIMIDO</v>
      </c>
      <c r="M10053" t="s">
        <v>91</v>
      </c>
      <c r="N10053">
        <v>34</v>
      </c>
      <c r="O10053" t="s">
        <v>45</v>
      </c>
      <c r="S10053">
        <v>4480</v>
      </c>
      <c r="U10053">
        <v>0.38</v>
      </c>
      <c r="V10053">
        <v>0.37</v>
      </c>
      <c r="W10053">
        <v>0.12</v>
      </c>
      <c r="Z10053" t="s">
        <v>46</v>
      </c>
      <c r="AA10053" t="s">
        <v>153</v>
      </c>
      <c r="AB10053" s="5">
        <v>46260</v>
      </c>
      <c r="AM10053" t="str">
        <f>SUBSTITUTE(Tabla_lineas[[#This Row],[Codigo Liname]]," ","")</f>
        <v>A0307</v>
      </c>
      <c r="AY10053" s="4"/>
    </row>
    <row r="10054" spans="1:51" customFormat="1" x14ac:dyDescent="0.25">
      <c r="A10054" s="2">
        <v>938</v>
      </c>
      <c r="B10054" t="s">
        <v>1564</v>
      </c>
      <c r="C10054" t="s">
        <v>1565</v>
      </c>
      <c r="E10054" t="s">
        <v>313</v>
      </c>
      <c r="F10054">
        <v>5.29</v>
      </c>
      <c r="G10054">
        <v>3.56</v>
      </c>
      <c r="H10054" t="s">
        <v>314</v>
      </c>
      <c r="I10054" s="2">
        <v>3.56</v>
      </c>
      <c r="J10054" t="s">
        <v>315</v>
      </c>
      <c r="K10054" t="s">
        <v>316</v>
      </c>
      <c r="L10054" s="3" t="str">
        <f>+INDEX([1]!TABLA_MAESTRO_DE_ARTICULO[SubGroupName],MATCH(Tabla_lineas[[#This Row],[CODIGO SAP]],[1]!TABLA_MAESTRO_DE_ARTICULO[ItemCode],0))</f>
        <v>SOLUCION INYECTABLE</v>
      </c>
      <c r="M10054" t="s">
        <v>317</v>
      </c>
      <c r="N10054">
        <v>32</v>
      </c>
      <c r="O10054" t="s">
        <v>249</v>
      </c>
      <c r="S10054">
        <v>2005</v>
      </c>
      <c r="U10054">
        <v>3.56</v>
      </c>
      <c r="V10054">
        <v>3.55</v>
      </c>
      <c r="W10054">
        <v>0.7</v>
      </c>
      <c r="Z10054" t="s">
        <v>46</v>
      </c>
      <c r="AA10054" t="s">
        <v>120</v>
      </c>
      <c r="AB10054" s="5">
        <v>46225</v>
      </c>
      <c r="AM10054" t="str">
        <f>SUBSTITUTE(Tabla_lineas[[#This Row],[Codigo Liname]]," ","")</f>
        <v>N0205</v>
      </c>
      <c r="AY10054" s="4"/>
    </row>
    <row r="10055" spans="1:51" customFormat="1" x14ac:dyDescent="0.25">
      <c r="A10055" s="2">
        <v>938</v>
      </c>
      <c r="B10055" t="s">
        <v>1564</v>
      </c>
      <c r="C10055" t="s">
        <v>1565</v>
      </c>
      <c r="E10055" t="s">
        <v>213</v>
      </c>
      <c r="F10055">
        <v>0.47</v>
      </c>
      <c r="G10055">
        <v>0.45</v>
      </c>
      <c r="H10055" t="s">
        <v>214</v>
      </c>
      <c r="I10055" s="2">
        <v>0.45</v>
      </c>
      <c r="J10055" t="s">
        <v>215</v>
      </c>
      <c r="K10055" t="s">
        <v>216</v>
      </c>
      <c r="L10055" s="3" t="str">
        <f>+INDEX([1]!TABLA_MAESTRO_DE_ARTICULO[SubGroupName],MATCH(Tabla_lineas[[#This Row],[CODIGO SAP]],[1]!TABLA_MAESTRO_DE_ARTICULO[ItemCode],0))</f>
        <v>COMPRIMIDO</v>
      </c>
      <c r="M10055" t="s">
        <v>217</v>
      </c>
      <c r="N10055">
        <v>12</v>
      </c>
      <c r="O10055" t="s">
        <v>45</v>
      </c>
      <c r="S10055">
        <v>4960</v>
      </c>
      <c r="U10055">
        <v>0.34</v>
      </c>
      <c r="V10055">
        <v>0.33</v>
      </c>
      <c r="W10055">
        <v>0.12</v>
      </c>
      <c r="Z10055" t="s">
        <v>46</v>
      </c>
      <c r="AA10055" t="s">
        <v>153</v>
      </c>
      <c r="AB10055" s="5">
        <v>46308</v>
      </c>
      <c r="AM10055" t="str">
        <f>SUBSTITUTE(Tabla_lineas[[#This Row],[Codigo Liname]]," ","")</f>
        <v>R0601</v>
      </c>
      <c r="AY10055" s="4"/>
    </row>
    <row r="10056" spans="1:51" customFormat="1" x14ac:dyDescent="0.25">
      <c r="A10056" s="2">
        <v>938</v>
      </c>
      <c r="B10056" t="s">
        <v>1564</v>
      </c>
      <c r="C10056" t="s">
        <v>1565</v>
      </c>
      <c r="E10056" t="s">
        <v>229</v>
      </c>
      <c r="F10056">
        <v>19.329999999999998</v>
      </c>
      <c r="G10056">
        <v>18.399999999999999</v>
      </c>
      <c r="H10056" t="s">
        <v>230</v>
      </c>
      <c r="I10056" s="2">
        <v>18.399999999999999</v>
      </c>
      <c r="J10056" t="s">
        <v>231</v>
      </c>
      <c r="K10056" t="s">
        <v>232</v>
      </c>
      <c r="L10056" s="3" t="str">
        <f>+INDEX([1]!TABLA_MAESTRO_DE_ARTICULO[SubGroupName],MATCH(Tabla_lineas[[#This Row],[CODIGO SAP]],[1]!TABLA_MAESTRO_DE_ARTICULO[ItemCode],0))</f>
        <v>SUSPENSION</v>
      </c>
      <c r="M10056" t="s">
        <v>1539</v>
      </c>
      <c r="N10056">
        <v>15</v>
      </c>
      <c r="O10056" t="s">
        <v>65</v>
      </c>
      <c r="S10056">
        <v>748</v>
      </c>
      <c r="U10056">
        <v>13.71</v>
      </c>
      <c r="V10056">
        <v>13.7</v>
      </c>
      <c r="W10056">
        <v>5.5</v>
      </c>
      <c r="Z10056" t="s">
        <v>46</v>
      </c>
      <c r="AA10056" t="s">
        <v>153</v>
      </c>
      <c r="AB10056" s="5">
        <v>46308</v>
      </c>
      <c r="AM10056" t="str">
        <f>SUBSTITUTE(Tabla_lineas[[#This Row],[Codigo Liname]]," ","")</f>
        <v>J0138</v>
      </c>
      <c r="AY10056" s="4"/>
    </row>
    <row r="10057" spans="1:51" customFormat="1" x14ac:dyDescent="0.25">
      <c r="A10057" s="2">
        <v>938</v>
      </c>
      <c r="B10057" t="s">
        <v>1564</v>
      </c>
      <c r="C10057" t="s">
        <v>1565</v>
      </c>
      <c r="E10057" t="s">
        <v>98</v>
      </c>
      <c r="F10057">
        <v>9.4</v>
      </c>
      <c r="G10057">
        <v>8.77</v>
      </c>
      <c r="H10057" t="s">
        <v>99</v>
      </c>
      <c r="I10057" s="2">
        <v>8.77</v>
      </c>
      <c r="J10057" t="s">
        <v>100</v>
      </c>
      <c r="K10057" t="s">
        <v>101</v>
      </c>
      <c r="L10057" s="3" t="str">
        <f>+INDEX([1]!TABLA_MAESTRO_DE_ARTICULO[SubGroupName],MATCH(Tabla_lineas[[#This Row],[CODIGO SAP]],[1]!TABLA_MAESTRO_DE_ARTICULO[ItemCode],0))</f>
        <v>GOTAS</v>
      </c>
      <c r="M10057" t="s">
        <v>1312</v>
      </c>
      <c r="N10057">
        <v>39</v>
      </c>
      <c r="O10057" t="s">
        <v>103</v>
      </c>
      <c r="S10057">
        <v>628</v>
      </c>
      <c r="U10057">
        <v>6.95</v>
      </c>
      <c r="V10057">
        <v>6.94</v>
      </c>
      <c r="W10057">
        <v>3</v>
      </c>
      <c r="Z10057" t="s">
        <v>46</v>
      </c>
      <c r="AA10057" t="s">
        <v>153</v>
      </c>
      <c r="AB10057" s="5">
        <v>46308</v>
      </c>
      <c r="AM10057" t="str">
        <f>SUBSTITUTE(Tabla_lineas[[#This Row],[Codigo Liname]]," ","")</f>
        <v>N0210</v>
      </c>
      <c r="AY10057" s="4"/>
    </row>
    <row r="10058" spans="1:51" customFormat="1" x14ac:dyDescent="0.25">
      <c r="A10058" s="2">
        <v>938</v>
      </c>
      <c r="B10058" t="s">
        <v>1564</v>
      </c>
      <c r="C10058" t="s">
        <v>1565</v>
      </c>
      <c r="E10058" t="s">
        <v>353</v>
      </c>
      <c r="F10058">
        <v>11.88</v>
      </c>
      <c r="G10058">
        <v>11.88</v>
      </c>
      <c r="H10058" t="s">
        <v>354</v>
      </c>
      <c r="I10058" s="2">
        <v>14.1</v>
      </c>
      <c r="J10058" t="s">
        <v>355</v>
      </c>
      <c r="K10058" t="s">
        <v>356</v>
      </c>
      <c r="L10058" s="3" t="str">
        <f>+INDEX([1]!TABLA_MAESTRO_DE_ARTICULO[SubGroupName],MATCH(Tabla_lineas[[#This Row],[CODIGO SAP]],[1]!TABLA_MAESTRO_DE_ARTICULO[ItemCode],0))</f>
        <v>JARABE</v>
      </c>
      <c r="M10058" t="s">
        <v>357</v>
      </c>
      <c r="N10058">
        <v>40</v>
      </c>
      <c r="O10058" t="s">
        <v>181</v>
      </c>
      <c r="S10058">
        <v>1458</v>
      </c>
      <c r="U10058">
        <v>10.74</v>
      </c>
      <c r="V10058">
        <v>10.73</v>
      </c>
      <c r="W10058">
        <v>5.5</v>
      </c>
      <c r="Z10058" t="s">
        <v>46</v>
      </c>
      <c r="AA10058" t="s">
        <v>153</v>
      </c>
      <c r="AB10058" s="5">
        <v>46270</v>
      </c>
      <c r="AM10058" t="str">
        <f>SUBSTITUTE(Tabla_lineas[[#This Row],[Codigo Liname]]," ","")</f>
        <v>N0209</v>
      </c>
      <c r="AY10058" s="4"/>
    </row>
    <row r="10059" spans="1:51" customFormat="1" x14ac:dyDescent="0.25">
      <c r="A10059" s="2">
        <v>938</v>
      </c>
      <c r="B10059" t="s">
        <v>1564</v>
      </c>
      <c r="C10059" t="s">
        <v>1565</v>
      </c>
      <c r="E10059" t="s">
        <v>148</v>
      </c>
      <c r="F10059">
        <v>5.12</v>
      </c>
      <c r="G10059">
        <v>3.52</v>
      </c>
      <c r="H10059" t="s">
        <v>149</v>
      </c>
      <c r="I10059" s="2">
        <v>3.52</v>
      </c>
      <c r="J10059" t="s">
        <v>150</v>
      </c>
      <c r="K10059" t="s">
        <v>151</v>
      </c>
      <c r="L10059" s="3" t="str">
        <f>+INDEX([1]!TABLA_MAESTRO_DE_ARTICULO[SubGroupName],MATCH(Tabla_lineas[[#This Row],[CODIGO SAP]],[1]!TABLA_MAESTRO_DE_ARTICULO[ItemCode],0))</f>
        <v>COMPRIMIDO</v>
      </c>
      <c r="M10059" t="s">
        <v>152</v>
      </c>
      <c r="N10059">
        <v>31</v>
      </c>
      <c r="O10059" t="s">
        <v>45</v>
      </c>
      <c r="S10059">
        <v>1100</v>
      </c>
      <c r="U10059">
        <v>3.03</v>
      </c>
      <c r="V10059">
        <v>3.02</v>
      </c>
      <c r="W10059">
        <v>0.12</v>
      </c>
      <c r="Z10059" t="s">
        <v>46</v>
      </c>
      <c r="AA10059" t="s">
        <v>153</v>
      </c>
      <c r="AB10059" s="5">
        <v>46260</v>
      </c>
      <c r="AM10059" t="str">
        <f>SUBSTITUTE(Tabla_lineas[[#This Row],[Codigo Liname]]," ","")</f>
        <v>M0111</v>
      </c>
      <c r="AY10059" s="4"/>
    </row>
    <row r="10060" spans="1:51" customFormat="1" x14ac:dyDescent="0.25">
      <c r="A10060" s="2">
        <v>938</v>
      </c>
      <c r="B10060" t="s">
        <v>1564</v>
      </c>
      <c r="C10060" t="s">
        <v>1565</v>
      </c>
      <c r="E10060" t="s">
        <v>343</v>
      </c>
      <c r="F10060">
        <v>26.57</v>
      </c>
      <c r="G10060">
        <v>21.94</v>
      </c>
      <c r="H10060" t="s">
        <v>344</v>
      </c>
      <c r="I10060" s="2">
        <v>21.94</v>
      </c>
      <c r="J10060" t="s">
        <v>345</v>
      </c>
      <c r="K10060" t="s">
        <v>346</v>
      </c>
      <c r="L10060" s="3" t="str">
        <f>+INDEX([1]!TABLA_MAESTRO_DE_ARTICULO[SubGroupName],MATCH(Tabla_lineas[[#This Row],[CODIGO SAP]],[1]!TABLA_MAESTRO_DE_ARTICULO[ItemCode],0))</f>
        <v>CREMA DERMICA</v>
      </c>
      <c r="M10060" t="s">
        <v>347</v>
      </c>
      <c r="N10060">
        <v>36</v>
      </c>
      <c r="O10060" t="s">
        <v>297</v>
      </c>
      <c r="S10060">
        <v>185</v>
      </c>
      <c r="U10060">
        <v>13.35</v>
      </c>
      <c r="V10060">
        <v>13.34</v>
      </c>
      <c r="W10060">
        <v>5</v>
      </c>
      <c r="Z10060" t="s">
        <v>46</v>
      </c>
      <c r="AA10060" t="s">
        <v>153</v>
      </c>
      <c r="AB10060" s="5">
        <v>46270</v>
      </c>
      <c r="AM10060" t="str">
        <f>SUBSTITUTE(Tabla_lineas[[#This Row],[Codigo Liname]]," ","")</f>
        <v>D0104</v>
      </c>
      <c r="AY10060" s="4"/>
    </row>
    <row r="10061" spans="1:51" customFormat="1" x14ac:dyDescent="0.25">
      <c r="A10061" s="2">
        <v>938</v>
      </c>
      <c r="B10061" t="s">
        <v>1564</v>
      </c>
      <c r="C10061" t="s">
        <v>1565</v>
      </c>
      <c r="E10061" t="s">
        <v>244</v>
      </c>
      <c r="F10061">
        <v>4.03</v>
      </c>
      <c r="G10061">
        <v>4.03</v>
      </c>
      <c r="H10061" t="s">
        <v>245</v>
      </c>
      <c r="I10061" s="2">
        <v>4.03</v>
      </c>
      <c r="J10061" t="s">
        <v>246</v>
      </c>
      <c r="K10061" t="s">
        <v>247</v>
      </c>
      <c r="L10061" s="3" t="str">
        <f>+INDEX([1]!TABLA_MAESTRO_DE_ARTICULO[SubGroupName],MATCH(Tabla_lineas[[#This Row],[CODIGO SAP]],[1]!TABLA_MAESTRO_DE_ARTICULO[ItemCode],0))</f>
        <v>SOLUCION INYECTABLE</v>
      </c>
      <c r="M10061" t="s">
        <v>248</v>
      </c>
      <c r="N10061">
        <v>17</v>
      </c>
      <c r="O10061" t="s">
        <v>249</v>
      </c>
      <c r="S10061">
        <v>4990</v>
      </c>
      <c r="U10061">
        <v>4.03</v>
      </c>
      <c r="V10061">
        <v>4.0199999999999996</v>
      </c>
      <c r="W10061">
        <v>0.7</v>
      </c>
      <c r="Z10061" t="s">
        <v>53</v>
      </c>
      <c r="AA10061" t="s">
        <v>126</v>
      </c>
      <c r="AB10061" s="5">
        <v>46225</v>
      </c>
      <c r="AM10061" t="str">
        <f>SUBSTITUTE(Tabla_lineas[[#This Row],[Codigo Liname]]," ","")</f>
        <v>H0204</v>
      </c>
      <c r="AY10061" s="4"/>
    </row>
    <row r="10062" spans="1:51" customFormat="1" x14ac:dyDescent="0.25">
      <c r="A10062" s="2">
        <v>938</v>
      </c>
      <c r="B10062" t="s">
        <v>1564</v>
      </c>
      <c r="C10062" t="s">
        <v>1565</v>
      </c>
      <c r="E10062" t="s">
        <v>459</v>
      </c>
      <c r="F10062">
        <v>4.76</v>
      </c>
      <c r="G10062">
        <v>2.89</v>
      </c>
      <c r="H10062" t="s">
        <v>460</v>
      </c>
      <c r="I10062" s="2">
        <v>2.89</v>
      </c>
      <c r="J10062" t="s">
        <v>461</v>
      </c>
      <c r="K10062" t="s">
        <v>462</v>
      </c>
      <c r="L10062" s="3" t="str">
        <f>+INDEX([1]!TABLA_MAESTRO_DE_ARTICULO[SubGroupName],MATCH(Tabla_lineas[[#This Row],[CODIGO SAP]],[1]!TABLA_MAESTRO_DE_ARTICULO[ItemCode],0))</f>
        <v>COMPRIMIDO</v>
      </c>
      <c r="M10062" t="s">
        <v>1534</v>
      </c>
      <c r="N10062">
        <v>30</v>
      </c>
      <c r="O10062" t="s">
        <v>45</v>
      </c>
      <c r="S10062">
        <v>930</v>
      </c>
      <c r="U10062">
        <v>2.89</v>
      </c>
      <c r="V10062">
        <v>2.88</v>
      </c>
      <c r="W10062">
        <v>0.7</v>
      </c>
      <c r="Z10062" t="s">
        <v>46</v>
      </c>
      <c r="AA10062" t="s">
        <v>120</v>
      </c>
      <c r="AB10062" s="5">
        <v>46308</v>
      </c>
      <c r="AM10062" t="str">
        <f>SUBSTITUTE(Tabla_lineas[[#This Row],[Codigo Liname]]," ","")</f>
        <v>P0205</v>
      </c>
      <c r="AY10062" s="4"/>
    </row>
    <row r="10063" spans="1:51" customFormat="1" x14ac:dyDescent="0.25">
      <c r="A10063" s="2">
        <v>938</v>
      </c>
      <c r="B10063" t="s">
        <v>1564</v>
      </c>
      <c r="C10063" t="s">
        <v>1565</v>
      </c>
      <c r="E10063" t="s">
        <v>395</v>
      </c>
      <c r="F10063">
        <v>39.200000000000003</v>
      </c>
      <c r="G10063">
        <v>21.72</v>
      </c>
      <c r="H10063" t="s">
        <v>396</v>
      </c>
      <c r="I10063" s="2">
        <v>21.72</v>
      </c>
      <c r="J10063" t="s">
        <v>397</v>
      </c>
      <c r="K10063" t="s">
        <v>398</v>
      </c>
      <c r="L10063" s="3" t="str">
        <f>+INDEX([1]!TABLA_MAESTRO_DE_ARTICULO[SubGroupName],MATCH(Tabla_lineas[[#This Row],[CODIGO SAP]],[1]!TABLA_MAESTRO_DE_ARTICULO[ItemCode],0))</f>
        <v>JARABE</v>
      </c>
      <c r="M10063" t="s">
        <v>399</v>
      </c>
      <c r="N10063">
        <v>42</v>
      </c>
      <c r="O10063" t="s">
        <v>400</v>
      </c>
      <c r="S10063">
        <v>446</v>
      </c>
      <c r="U10063">
        <v>18.87</v>
      </c>
      <c r="V10063">
        <v>18.86</v>
      </c>
      <c r="W10063">
        <v>5</v>
      </c>
      <c r="Z10063" t="s">
        <v>46</v>
      </c>
      <c r="AA10063" t="s">
        <v>153</v>
      </c>
      <c r="AB10063" s="5">
        <v>46270</v>
      </c>
      <c r="AM10063" t="str">
        <f>SUBSTITUTE(Tabla_lineas[[#This Row],[Codigo Liname]]," ","")</f>
        <v>A1205</v>
      </c>
      <c r="AY10063" s="4"/>
    </row>
    <row r="10064" spans="1:51" customFormat="1" x14ac:dyDescent="0.25">
      <c r="A10064" s="2">
        <v>939</v>
      </c>
      <c r="B10064" t="s">
        <v>1566</v>
      </c>
      <c r="C10064" t="s">
        <v>1567</v>
      </c>
      <c r="E10064" t="s">
        <v>524</v>
      </c>
      <c r="F10064">
        <v>26.03</v>
      </c>
      <c r="G10064">
        <v>18</v>
      </c>
      <c r="H10064" t="s">
        <v>525</v>
      </c>
      <c r="I10064" s="2">
        <v>18</v>
      </c>
      <c r="J10064" t="s">
        <v>526</v>
      </c>
      <c r="K10064" t="s">
        <v>527</v>
      </c>
      <c r="L10064" s="3" t="str">
        <f>+INDEX([1]!TABLA_MAESTRO_DE_ARTICULO[SubGroupName],MATCH(Tabla_lineas[[#This Row],[CODIGO SAP]],[1]!TABLA_MAESTRO_DE_ARTICULO[ItemCode],0))</f>
        <v>POLVO PARA INYECTABLE</v>
      </c>
      <c r="M10064" t="s">
        <v>528</v>
      </c>
      <c r="N10064">
        <v>24</v>
      </c>
      <c r="O10064" t="s">
        <v>187</v>
      </c>
      <c r="S10064">
        <v>1000</v>
      </c>
      <c r="U10064">
        <v>18</v>
      </c>
      <c r="V10064">
        <v>17.989999999999998</v>
      </c>
      <c r="W10064">
        <v>4.5</v>
      </c>
      <c r="Z10064" t="s">
        <v>46</v>
      </c>
      <c r="AA10064" t="s">
        <v>120</v>
      </c>
      <c r="AB10064" s="5">
        <v>46308</v>
      </c>
      <c r="AM10064" t="str">
        <f>SUBSTITUTE(Tabla_lineas[[#This Row],[Codigo Liname]]," ","")</f>
        <v>J0121</v>
      </c>
      <c r="AY10064" s="4"/>
    </row>
    <row r="10065" spans="1:51" customFormat="1" x14ac:dyDescent="0.25">
      <c r="A10065" s="2">
        <v>939</v>
      </c>
      <c r="B10065" t="s">
        <v>1566</v>
      </c>
      <c r="C10065" t="s">
        <v>1567</v>
      </c>
      <c r="E10065" t="s">
        <v>632</v>
      </c>
      <c r="F10065">
        <v>0.75</v>
      </c>
      <c r="G10065">
        <v>0.74</v>
      </c>
      <c r="H10065" t="s">
        <v>633</v>
      </c>
      <c r="I10065" s="2">
        <v>0.74</v>
      </c>
      <c r="J10065" t="s">
        <v>634</v>
      </c>
      <c r="K10065" t="s">
        <v>635</v>
      </c>
      <c r="L10065" s="3" t="str">
        <f>+INDEX([1]!TABLA_MAESTRO_DE_ARTICULO[SubGroupName],MATCH(Tabla_lineas[[#This Row],[CODIGO SAP]],[1]!TABLA_MAESTRO_DE_ARTICULO[ItemCode],0))</f>
        <v>COMPRIMIDO</v>
      </c>
      <c r="M10065" t="s">
        <v>636</v>
      </c>
      <c r="N10065">
        <v>89</v>
      </c>
      <c r="O10065" t="s">
        <v>45</v>
      </c>
      <c r="S10065">
        <v>500</v>
      </c>
      <c r="U10065">
        <v>0.61</v>
      </c>
      <c r="V10065">
        <v>0.6</v>
      </c>
      <c r="W10065">
        <v>0.12</v>
      </c>
      <c r="Z10065" t="s">
        <v>46</v>
      </c>
      <c r="AA10065" t="s">
        <v>126</v>
      </c>
      <c r="AB10065" s="5">
        <v>46308</v>
      </c>
      <c r="AM10065" t="str">
        <f>SUBSTITUTE(Tabla_lineas[[#This Row],[Codigo Liname]]," ","")</f>
        <v>H0208</v>
      </c>
      <c r="AY10065" s="4"/>
    </row>
    <row r="10066" spans="1:51" customFormat="1" x14ac:dyDescent="0.25">
      <c r="A10066" s="2">
        <v>939</v>
      </c>
      <c r="B10066" t="s">
        <v>1566</v>
      </c>
      <c r="C10066" t="s">
        <v>1567</v>
      </c>
      <c r="E10066" t="s">
        <v>402</v>
      </c>
      <c r="F10066">
        <v>68.260000000000005</v>
      </c>
      <c r="G10066">
        <v>29.79</v>
      </c>
      <c r="H10066" t="s">
        <v>403</v>
      </c>
      <c r="I10066" s="2">
        <v>29.79</v>
      </c>
      <c r="J10066" t="s">
        <v>404</v>
      </c>
      <c r="K10066" t="s">
        <v>405</v>
      </c>
      <c r="L10066" s="3" t="str">
        <f>+INDEX([1]!TABLA_MAESTRO_DE_ARTICULO[SubGroupName],MATCH(Tabla_lineas[[#This Row],[CODIGO SAP]],[1]!TABLA_MAESTRO_DE_ARTICULO[ItemCode],0))</f>
        <v>POLVO PARA INYECTABLE</v>
      </c>
      <c r="M10066" t="s">
        <v>406</v>
      </c>
      <c r="N10066">
        <v>102</v>
      </c>
      <c r="O10066" t="s">
        <v>52</v>
      </c>
      <c r="S10066">
        <v>1500</v>
      </c>
      <c r="U10066">
        <v>26.59</v>
      </c>
      <c r="V10066">
        <v>26.58</v>
      </c>
      <c r="W10066">
        <v>10</v>
      </c>
      <c r="Z10066" t="s">
        <v>46</v>
      </c>
      <c r="AA10066" t="s">
        <v>126</v>
      </c>
      <c r="AB10066" s="5">
        <v>46308</v>
      </c>
      <c r="AM10066" t="str">
        <f>SUBSTITUTE(Tabla_lineas[[#This Row],[Codigo Liname]]," ","")</f>
        <v>J0155</v>
      </c>
      <c r="AY10066" s="4"/>
    </row>
    <row r="10067" spans="1:51" customFormat="1" x14ac:dyDescent="0.25">
      <c r="A10067" s="2">
        <v>939</v>
      </c>
      <c r="B10067" t="s">
        <v>1566</v>
      </c>
      <c r="C10067" t="s">
        <v>1567</v>
      </c>
      <c r="E10067" t="s">
        <v>193</v>
      </c>
      <c r="F10067">
        <v>14.39</v>
      </c>
      <c r="G10067">
        <v>8.44</v>
      </c>
      <c r="H10067" t="s">
        <v>194</v>
      </c>
      <c r="I10067" s="2">
        <v>8.44</v>
      </c>
      <c r="J10067" t="s">
        <v>195</v>
      </c>
      <c r="K10067" t="s">
        <v>196</v>
      </c>
      <c r="L10067" s="3" t="str">
        <f>+INDEX([1]!TABLA_MAESTRO_DE_ARTICULO[SubGroupName],MATCH(Tabla_lineas[[#This Row],[CODIGO SAP]],[1]!TABLA_MAESTRO_DE_ARTICULO[ItemCode],0))</f>
        <v>POLVO PARA INYECTABLE</v>
      </c>
      <c r="M10067" t="s">
        <v>197</v>
      </c>
      <c r="N10067">
        <v>25</v>
      </c>
      <c r="O10067" t="s">
        <v>52</v>
      </c>
      <c r="S10067">
        <v>3500</v>
      </c>
      <c r="U10067">
        <v>8.44</v>
      </c>
      <c r="V10067">
        <v>8.43</v>
      </c>
      <c r="W10067">
        <v>3.8</v>
      </c>
      <c r="Z10067" t="s">
        <v>53</v>
      </c>
      <c r="AA10067" t="s">
        <v>120</v>
      </c>
      <c r="AB10067" s="5">
        <v>46270</v>
      </c>
      <c r="AM10067" t="str">
        <f>SUBSTITUTE(Tabla_lineas[[#This Row],[Codigo Liname]]," ","")</f>
        <v>J0122</v>
      </c>
      <c r="AY10067" s="4"/>
    </row>
    <row r="10068" spans="1:51" customFormat="1" x14ac:dyDescent="0.25">
      <c r="A10068" s="2">
        <v>939</v>
      </c>
      <c r="B10068" t="s">
        <v>1566</v>
      </c>
      <c r="C10068" t="s">
        <v>1567</v>
      </c>
      <c r="E10068" t="s">
        <v>198</v>
      </c>
      <c r="F10068">
        <v>1.02</v>
      </c>
      <c r="G10068">
        <v>1</v>
      </c>
      <c r="H10068" t="s">
        <v>199</v>
      </c>
      <c r="I10068" s="2">
        <v>1.1100000000000001</v>
      </c>
      <c r="J10068" t="s">
        <v>200</v>
      </c>
      <c r="K10068" t="s">
        <v>201</v>
      </c>
      <c r="L10068" s="3" t="str">
        <f>+INDEX([1]!TABLA_MAESTRO_DE_ARTICULO[SubGroupName],MATCH(Tabla_lineas[[#This Row],[CODIGO SAP]],[1]!TABLA_MAESTRO_DE_ARTICULO[ItemCode],0))</f>
        <v>COMPRIMIDO</v>
      </c>
      <c r="M10068" t="s">
        <v>202</v>
      </c>
      <c r="N10068">
        <v>27</v>
      </c>
      <c r="O10068" t="s">
        <v>45</v>
      </c>
      <c r="S10068">
        <v>1000</v>
      </c>
      <c r="U10068">
        <v>1.1100000000000001</v>
      </c>
      <c r="V10068">
        <v>0.99</v>
      </c>
      <c r="W10068">
        <v>0.15</v>
      </c>
      <c r="Z10068" t="s">
        <v>46</v>
      </c>
      <c r="AM10068" t="str">
        <f>SUBSTITUTE(Tabla_lineas[[#This Row],[Codigo Liname]]," ","")</f>
        <v>R0607</v>
      </c>
      <c r="AY10068" s="4"/>
    </row>
    <row r="10069" spans="1:51" customFormat="1" x14ac:dyDescent="0.25">
      <c r="A10069" s="2">
        <v>939</v>
      </c>
      <c r="B10069" t="s">
        <v>1566</v>
      </c>
      <c r="C10069" t="s">
        <v>1567</v>
      </c>
      <c r="E10069" t="s">
        <v>610</v>
      </c>
      <c r="F10069">
        <v>6.97</v>
      </c>
      <c r="G10069">
        <v>4.6500000000000004</v>
      </c>
      <c r="H10069" t="s">
        <v>611</v>
      </c>
      <c r="I10069" s="2">
        <v>4.6500000000000004</v>
      </c>
      <c r="J10069" t="s">
        <v>612</v>
      </c>
      <c r="K10069" t="s">
        <v>613</v>
      </c>
      <c r="L10069" s="3" t="str">
        <f>+INDEX([1]!TABLA_MAESTRO_DE_ARTICULO[SubGroupName],MATCH(Tabla_lineas[[#This Row],[CODIGO SAP]],[1]!TABLA_MAESTRO_DE_ARTICULO[ItemCode],0))</f>
        <v>COMPRIMIDO</v>
      </c>
      <c r="M10069" t="s">
        <v>614</v>
      </c>
      <c r="N10069">
        <v>70</v>
      </c>
      <c r="O10069" t="s">
        <v>45</v>
      </c>
      <c r="S10069">
        <v>1000</v>
      </c>
      <c r="U10069">
        <v>3.97</v>
      </c>
      <c r="V10069">
        <v>3.96</v>
      </c>
      <c r="W10069">
        <v>0.7</v>
      </c>
      <c r="Z10069" t="s">
        <v>46</v>
      </c>
      <c r="AA10069" t="s">
        <v>120</v>
      </c>
      <c r="AB10069" s="5">
        <v>46308</v>
      </c>
      <c r="AM10069" t="str">
        <f>SUBSTITUTE(Tabla_lineas[[#This Row],[Codigo Liname]]," ","")</f>
        <v>N0402</v>
      </c>
      <c r="AY10069" s="4"/>
    </row>
    <row r="10070" spans="1:51" customFormat="1" x14ac:dyDescent="0.25">
      <c r="A10070" s="2">
        <v>939</v>
      </c>
      <c r="B10070" t="s">
        <v>1566</v>
      </c>
      <c r="C10070" t="s">
        <v>1567</v>
      </c>
      <c r="E10070" t="s">
        <v>261</v>
      </c>
      <c r="F10070">
        <v>29.81</v>
      </c>
      <c r="G10070">
        <v>16.77</v>
      </c>
      <c r="H10070" t="s">
        <v>262</v>
      </c>
      <c r="I10070" s="2">
        <v>16.77</v>
      </c>
      <c r="J10070" t="s">
        <v>263</v>
      </c>
      <c r="K10070" t="s">
        <v>264</v>
      </c>
      <c r="L10070" s="3" t="str">
        <f>+INDEX([1]!TABLA_MAESTRO_DE_ARTICULO[SubGroupName],MATCH(Tabla_lineas[[#This Row],[CODIGO SAP]],[1]!TABLA_MAESTRO_DE_ARTICULO[ItemCode],0))</f>
        <v>POLVO PARA SUSPENSION</v>
      </c>
      <c r="M10070" t="s">
        <v>265</v>
      </c>
      <c r="N10070">
        <v>39</v>
      </c>
      <c r="O10070" t="s">
        <v>65</v>
      </c>
      <c r="S10070">
        <v>50</v>
      </c>
      <c r="U10070">
        <v>15.86</v>
      </c>
      <c r="V10070">
        <v>15.85</v>
      </c>
      <c r="W10070">
        <v>10</v>
      </c>
      <c r="Z10070" t="s">
        <v>46</v>
      </c>
      <c r="AA10070" t="s">
        <v>153</v>
      </c>
      <c r="AB10070" s="5">
        <v>46270</v>
      </c>
      <c r="AM10070" t="str">
        <f>SUBSTITUTE(Tabla_lineas[[#This Row],[Codigo Liname]]," ","")</f>
        <v>J0142</v>
      </c>
      <c r="AY10070" s="4"/>
    </row>
    <row r="10071" spans="1:51" customFormat="1" x14ac:dyDescent="0.25">
      <c r="A10071" s="2">
        <v>939</v>
      </c>
      <c r="B10071" t="s">
        <v>1566</v>
      </c>
      <c r="C10071" t="s">
        <v>1567</v>
      </c>
      <c r="E10071" t="s">
        <v>500</v>
      </c>
      <c r="F10071">
        <v>5.38</v>
      </c>
      <c r="G10071">
        <v>5.17</v>
      </c>
      <c r="H10071" t="s">
        <v>501</v>
      </c>
      <c r="I10071" s="2">
        <v>5.17</v>
      </c>
      <c r="J10071" t="s">
        <v>502</v>
      </c>
      <c r="K10071" t="s">
        <v>503</v>
      </c>
      <c r="L10071" s="3" t="str">
        <f>+INDEX([1]!TABLA_MAESTRO_DE_ARTICULO[SubGroupName],MATCH(Tabla_lineas[[#This Row],[CODIGO SAP]],[1]!TABLA_MAESTRO_DE_ARTICULO[ItemCode],0))</f>
        <v>SOLUCION INYECTABLE</v>
      </c>
      <c r="M10071" t="s">
        <v>504</v>
      </c>
      <c r="N10071">
        <v>61</v>
      </c>
      <c r="O10071" t="s">
        <v>249</v>
      </c>
      <c r="S10071">
        <v>1200</v>
      </c>
      <c r="U10071">
        <v>4.3499999999999996</v>
      </c>
      <c r="V10071">
        <v>4.34</v>
      </c>
      <c r="W10071">
        <v>1.5</v>
      </c>
      <c r="Z10071" t="s">
        <v>46</v>
      </c>
      <c r="AA10071" t="s">
        <v>126</v>
      </c>
      <c r="AB10071" s="5">
        <v>46308</v>
      </c>
      <c r="AM10071" t="str">
        <f>SUBSTITUTE(Tabla_lineas[[#This Row],[Codigo Liname]]," ","")</f>
        <v>B0510</v>
      </c>
      <c r="AY10071" s="4"/>
    </row>
    <row r="10072" spans="1:51" customFormat="1" x14ac:dyDescent="0.25">
      <c r="A10072" s="2">
        <v>939</v>
      </c>
      <c r="B10072" t="s">
        <v>1566</v>
      </c>
      <c r="C10072" t="s">
        <v>1567</v>
      </c>
      <c r="E10072" t="s">
        <v>287</v>
      </c>
      <c r="F10072">
        <v>0.48</v>
      </c>
      <c r="G10072">
        <v>0.31</v>
      </c>
      <c r="H10072" t="s">
        <v>288</v>
      </c>
      <c r="I10072" s="2">
        <v>0.31</v>
      </c>
      <c r="J10072" t="s">
        <v>289</v>
      </c>
      <c r="K10072" t="s">
        <v>290</v>
      </c>
      <c r="L10072" s="3" t="str">
        <f>+INDEX([1]!TABLA_MAESTRO_DE_ARTICULO[SubGroupName],MATCH(Tabla_lineas[[#This Row],[CODIGO SAP]],[1]!TABLA_MAESTRO_DE_ARTICULO[ItemCode],0))</f>
        <v>COMPRIMIDO</v>
      </c>
      <c r="M10072" t="s">
        <v>291</v>
      </c>
      <c r="N10072">
        <v>60</v>
      </c>
      <c r="O10072" t="s">
        <v>45</v>
      </c>
      <c r="S10072">
        <v>3000</v>
      </c>
      <c r="U10072">
        <v>0.31</v>
      </c>
      <c r="V10072">
        <v>0.3</v>
      </c>
      <c r="W10072">
        <v>0.12</v>
      </c>
      <c r="Z10072" t="s">
        <v>46</v>
      </c>
      <c r="AA10072" t="s">
        <v>153</v>
      </c>
      <c r="AB10072" s="5">
        <v>46308</v>
      </c>
      <c r="AM10072" t="str">
        <f>SUBSTITUTE(Tabla_lineas[[#This Row],[Codigo Liname]]," ","")</f>
        <v>A1001</v>
      </c>
      <c r="AY10072" s="4"/>
    </row>
    <row r="10073" spans="1:51" customFormat="1" x14ac:dyDescent="0.25">
      <c r="A10073" s="2">
        <v>939</v>
      </c>
      <c r="B10073" t="s">
        <v>1566</v>
      </c>
      <c r="C10073" t="s">
        <v>1567</v>
      </c>
      <c r="E10073" t="s">
        <v>668</v>
      </c>
      <c r="F10073">
        <v>14.45</v>
      </c>
      <c r="G10073">
        <v>11.5</v>
      </c>
      <c r="H10073" t="s">
        <v>669</v>
      </c>
      <c r="I10073" s="2">
        <v>11.5</v>
      </c>
      <c r="J10073" t="s">
        <v>670</v>
      </c>
      <c r="K10073" t="s">
        <v>671</v>
      </c>
      <c r="L10073" s="3" t="str">
        <f>+INDEX([1]!TABLA_MAESTRO_DE_ARTICULO[SubGroupName],MATCH(Tabla_lineas[[#This Row],[CODIGO SAP]],[1]!TABLA_MAESTRO_DE_ARTICULO[ItemCode],0))</f>
        <v>SOLUCION INYECTABLE</v>
      </c>
      <c r="M10073" t="s">
        <v>672</v>
      </c>
      <c r="N10073">
        <v>8</v>
      </c>
      <c r="O10073" t="s">
        <v>249</v>
      </c>
      <c r="S10073">
        <v>500</v>
      </c>
      <c r="U10073">
        <v>8.6</v>
      </c>
      <c r="V10073">
        <v>8.59</v>
      </c>
      <c r="W10073">
        <v>3.8</v>
      </c>
      <c r="Z10073" t="s">
        <v>53</v>
      </c>
      <c r="AA10073" t="s">
        <v>120</v>
      </c>
      <c r="AB10073" s="5">
        <v>46308</v>
      </c>
      <c r="AM10073" t="str">
        <f>SUBSTITUTE(Tabla_lineas[[#This Row],[Codigo Liname]]," ","")</f>
        <v>J0104</v>
      </c>
      <c r="AY10073" s="4"/>
    </row>
    <row r="10074" spans="1:51" customFormat="1" x14ac:dyDescent="0.25">
      <c r="A10074" s="2">
        <v>939</v>
      </c>
      <c r="B10074" t="s">
        <v>1566</v>
      </c>
      <c r="C10074" t="s">
        <v>1567</v>
      </c>
      <c r="E10074" t="s">
        <v>271</v>
      </c>
      <c r="F10074">
        <v>5.89</v>
      </c>
      <c r="G10074">
        <v>4.9000000000000004</v>
      </c>
      <c r="H10074" t="s">
        <v>272</v>
      </c>
      <c r="I10074" s="2">
        <v>4.9000000000000004</v>
      </c>
      <c r="J10074" t="s">
        <v>273</v>
      </c>
      <c r="K10074" t="s">
        <v>274</v>
      </c>
      <c r="L10074" s="3" t="str">
        <f>+INDEX([1]!TABLA_MAESTRO_DE_ARTICULO[SubGroupName],MATCH(Tabla_lineas[[#This Row],[CODIGO SAP]],[1]!TABLA_MAESTRO_DE_ARTICULO[ItemCode],0))</f>
        <v>CAPSULA DURA</v>
      </c>
      <c r="M10074" t="s">
        <v>275</v>
      </c>
      <c r="N10074">
        <v>58</v>
      </c>
      <c r="O10074" t="s">
        <v>276</v>
      </c>
      <c r="S10074">
        <v>700</v>
      </c>
      <c r="U10074">
        <v>4.9000000000000004</v>
      </c>
      <c r="V10074">
        <v>4.8899999999999997</v>
      </c>
      <c r="W10074">
        <v>0.9</v>
      </c>
      <c r="Z10074" t="s">
        <v>46</v>
      </c>
      <c r="AA10074" t="s">
        <v>126</v>
      </c>
      <c r="AB10074" s="5">
        <v>46308</v>
      </c>
      <c r="AM10074" t="str">
        <f>SUBSTITUTE(Tabla_lineas[[#This Row],[Codigo Liname]]," ","")</f>
        <v>J0208</v>
      </c>
      <c r="AY10074" s="4"/>
    </row>
    <row r="10075" spans="1:51" customFormat="1" x14ac:dyDescent="0.25">
      <c r="A10075" s="2">
        <v>939</v>
      </c>
      <c r="B10075" t="s">
        <v>1566</v>
      </c>
      <c r="C10075" t="s">
        <v>1567</v>
      </c>
      <c r="E10075" t="s">
        <v>539</v>
      </c>
      <c r="F10075">
        <v>25.52</v>
      </c>
      <c r="G10075">
        <v>25.52</v>
      </c>
      <c r="H10075" t="s">
        <v>540</v>
      </c>
      <c r="I10075" s="2">
        <v>29.69</v>
      </c>
      <c r="J10075" t="s">
        <v>541</v>
      </c>
      <c r="K10075" t="s">
        <v>542</v>
      </c>
      <c r="L10075" s="3" t="str">
        <f>+INDEX([1]!TABLA_MAESTRO_DE_ARTICULO[SubGroupName],MATCH(Tabla_lineas[[#This Row],[CODIGO SAP]],[1]!TABLA_MAESTRO_DE_ARTICULO[ItemCode],0))</f>
        <v>SOLUCION INYECTABLE</v>
      </c>
      <c r="M10075" t="s">
        <v>543</v>
      </c>
      <c r="N10075">
        <v>67</v>
      </c>
      <c r="O10075" t="s">
        <v>544</v>
      </c>
      <c r="S10075">
        <v>500</v>
      </c>
      <c r="U10075">
        <v>20.82</v>
      </c>
      <c r="V10075">
        <v>20.81</v>
      </c>
      <c r="W10075">
        <v>3</v>
      </c>
      <c r="Z10075" t="s">
        <v>46</v>
      </c>
      <c r="AA10075" t="s">
        <v>126</v>
      </c>
      <c r="AB10075" s="5">
        <v>46308</v>
      </c>
      <c r="AM10075" t="str">
        <f>SUBSTITUTE(Tabla_lineas[[#This Row],[Codigo Liname]]," ","")</f>
        <v>M0110</v>
      </c>
      <c r="AY10075" s="4"/>
    </row>
    <row r="10076" spans="1:51" customFormat="1" x14ac:dyDescent="0.25">
      <c r="A10076" s="2">
        <v>939</v>
      </c>
      <c r="B10076" t="s">
        <v>1566</v>
      </c>
      <c r="C10076" t="s">
        <v>1567</v>
      </c>
      <c r="E10076" t="s">
        <v>47</v>
      </c>
      <c r="F10076">
        <v>14.47</v>
      </c>
      <c r="G10076">
        <v>11.99</v>
      </c>
      <c r="H10076" t="s">
        <v>48</v>
      </c>
      <c r="I10076" s="2">
        <v>11.99</v>
      </c>
      <c r="J10076" t="s">
        <v>49</v>
      </c>
      <c r="K10076" t="s">
        <v>50</v>
      </c>
      <c r="L10076" s="3" t="str">
        <f>+INDEX([1]!TABLA_MAESTRO_DE_ARTICULO[SubGroupName],MATCH(Tabla_lineas[[#This Row],[CODIGO SAP]],[1]!TABLA_MAESTRO_DE_ARTICULO[ItemCode],0))</f>
        <v>POLVO PARA INYECTABLE</v>
      </c>
      <c r="M10076" t="s">
        <v>51</v>
      </c>
      <c r="N10076">
        <v>26</v>
      </c>
      <c r="O10076" t="s">
        <v>52</v>
      </c>
      <c r="S10076">
        <v>1500</v>
      </c>
      <c r="U10076">
        <v>11.99</v>
      </c>
      <c r="V10076">
        <v>11.98</v>
      </c>
      <c r="W10076">
        <v>3.8</v>
      </c>
      <c r="Z10076" t="s">
        <v>53</v>
      </c>
      <c r="AA10076" t="s">
        <v>126</v>
      </c>
      <c r="AB10076" s="5">
        <v>46270</v>
      </c>
      <c r="AM10076" t="str">
        <f>SUBSTITUTE(Tabla_lineas[[#This Row],[Codigo Liname]]," ","")</f>
        <v>J0126</v>
      </c>
      <c r="AY10076" s="4"/>
    </row>
    <row r="10077" spans="1:51" customFormat="1" x14ac:dyDescent="0.25">
      <c r="A10077" s="2">
        <v>939</v>
      </c>
      <c r="B10077" t="s">
        <v>1566</v>
      </c>
      <c r="C10077" t="s">
        <v>1567</v>
      </c>
      <c r="E10077" t="s">
        <v>551</v>
      </c>
      <c r="F10077">
        <v>1.23</v>
      </c>
      <c r="G10077">
        <v>0.62</v>
      </c>
      <c r="H10077" t="s">
        <v>552</v>
      </c>
      <c r="I10077" s="2">
        <v>0.62</v>
      </c>
      <c r="J10077" t="s">
        <v>553</v>
      </c>
      <c r="K10077" t="s">
        <v>554</v>
      </c>
      <c r="L10077" s="3" t="str">
        <f>+INDEX([1]!TABLA_MAESTRO_DE_ARTICULO[SubGroupName],MATCH(Tabla_lineas[[#This Row],[CODIGO SAP]],[1]!TABLA_MAESTRO_DE_ARTICULO[ItemCode],0))</f>
        <v>COMPRIMIDO</v>
      </c>
      <c r="M10077" t="s">
        <v>555</v>
      </c>
      <c r="N10077">
        <v>59</v>
      </c>
      <c r="O10077" t="s">
        <v>45</v>
      </c>
      <c r="S10077">
        <v>10000</v>
      </c>
      <c r="U10077">
        <v>0.48</v>
      </c>
      <c r="V10077">
        <v>0.47</v>
      </c>
      <c r="W10077">
        <v>0.12</v>
      </c>
      <c r="Z10077" t="s">
        <v>46</v>
      </c>
      <c r="AA10077" t="s">
        <v>126</v>
      </c>
      <c r="AB10077" s="5">
        <v>46308</v>
      </c>
      <c r="AM10077" t="str">
        <f>SUBSTITUTE(Tabla_lineas[[#This Row],[Codigo Liname]]," ","")</f>
        <v>C0304</v>
      </c>
      <c r="AY10077" s="4"/>
    </row>
    <row r="10078" spans="1:51" customFormat="1" x14ac:dyDescent="0.25">
      <c r="A10078" s="2">
        <v>940</v>
      </c>
      <c r="B10078" t="s">
        <v>1568</v>
      </c>
      <c r="C10078" t="str">
        <f t="shared" ref="C10078:C10101" si="159">IFERROR(VALUE(RIGHT(TRIM(LEFT(B10078,SEARCH("Eco",B10078)-1)),7)),"COTI")</f>
        <v>COTI</v>
      </c>
      <c r="E10078" t="s">
        <v>208</v>
      </c>
      <c r="F10078">
        <v>14.8</v>
      </c>
      <c r="G10078">
        <v>12.2</v>
      </c>
      <c r="H10078" t="s">
        <v>209</v>
      </c>
      <c r="I10078" s="2"/>
      <c r="J10078" t="str">
        <f>+INDEX([1]!TABLA_MAESTRO_DE_ARTICULO[ItemName],MATCH(Tabla_lineas[[#This Row],[CODIGO SAP]],[1]!TABLA_MAESTRO_DE_ARTICULO[ItemCode],0))</f>
        <v>CLORFENAMINA 2 MG X 60 ML JARABE</v>
      </c>
      <c r="K10078" t="s">
        <v>211</v>
      </c>
      <c r="L10078" s="3" t="str">
        <f>+INDEX([1]!TABLA_MAESTRO_DE_ARTICULO[SubGroupName],MATCH(Tabla_lineas[[#This Row],[CODIGO SAP]],[1]!TABLA_MAESTRO_DE_ARTICULO[ItemCode],0))</f>
        <v>JARABE</v>
      </c>
      <c r="M10078" t="s">
        <v>212</v>
      </c>
      <c r="N10078">
        <v>3</v>
      </c>
      <c r="O10078" t="s">
        <v>181</v>
      </c>
      <c r="S10078">
        <v>100</v>
      </c>
      <c r="V10078">
        <v>10</v>
      </c>
      <c r="Z10078" t="s">
        <v>46</v>
      </c>
      <c r="AM10078" t="str">
        <f>SUBSTITUTE(Tabla_lineas[[#This Row],[Codigo Liname]]," ","")</f>
        <v>R0602</v>
      </c>
      <c r="AY10078" s="4"/>
    </row>
    <row r="10079" spans="1:51" customFormat="1" x14ac:dyDescent="0.25">
      <c r="A10079" s="2">
        <v>940</v>
      </c>
      <c r="B10079" t="s">
        <v>1568</v>
      </c>
      <c r="C10079" t="str">
        <f t="shared" si="159"/>
        <v>COTI</v>
      </c>
      <c r="E10079" t="s">
        <v>303</v>
      </c>
      <c r="F10079">
        <v>0.75</v>
      </c>
      <c r="G10079">
        <v>0.69</v>
      </c>
      <c r="H10079" t="s">
        <v>304</v>
      </c>
      <c r="I10079" s="2"/>
      <c r="J10079" t="str">
        <f>+INDEX([1]!TABLA_MAESTRO_DE_ARTICULO[ItemName],MATCH(Tabla_lineas[[#This Row],[CODIGO SAP]],[1]!TABLA_MAESTRO_DE_ARTICULO[ItemCode],0))</f>
        <v>IBUPROFENO 400 MG X 1 COMP.</v>
      </c>
      <c r="K10079" t="s">
        <v>306</v>
      </c>
      <c r="L10079" s="3" t="str">
        <f>+INDEX([1]!TABLA_MAESTRO_DE_ARTICULO[SubGroupName],MATCH(Tabla_lineas[[#This Row],[CODIGO SAP]],[1]!TABLA_MAESTRO_DE_ARTICULO[ItemCode],0))</f>
        <v>COMPRIMIDO</v>
      </c>
      <c r="M10079" t="s">
        <v>307</v>
      </c>
      <c r="N10079">
        <v>1</v>
      </c>
      <c r="O10079" t="s">
        <v>45</v>
      </c>
      <c r="S10079">
        <v>50000</v>
      </c>
      <c r="V10079">
        <v>0.35</v>
      </c>
      <c r="Z10079" t="s">
        <v>46</v>
      </c>
      <c r="AM10079" t="str">
        <f>SUBSTITUTE(Tabla_lineas[[#This Row],[Codigo Liname]]," ","")</f>
        <v>M0105</v>
      </c>
      <c r="AY10079" s="4"/>
    </row>
    <row r="10080" spans="1:51" customFormat="1" x14ac:dyDescent="0.25">
      <c r="A10080" s="2">
        <v>940</v>
      </c>
      <c r="B10080" t="s">
        <v>1568</v>
      </c>
      <c r="C10080" t="str">
        <f t="shared" si="159"/>
        <v>COTI</v>
      </c>
      <c r="E10080" t="s">
        <v>459</v>
      </c>
      <c r="F10080">
        <v>4.76</v>
      </c>
      <c r="G10080">
        <v>2.89</v>
      </c>
      <c r="H10080" t="s">
        <v>460</v>
      </c>
      <c r="I10080" s="2"/>
      <c r="J10080" t="str">
        <f>+INDEX([1]!TABLA_MAESTRO_DE_ARTICULO[ItemName],MATCH(Tabla_lineas[[#This Row],[CODIGO SAP]],[1]!TABLA_MAESTRO_DE_ARTICULO[ItemCode],0))</f>
        <v>MEBENDAZOL 500 MG X 1 COMP. RECUBIERTO</v>
      </c>
      <c r="K10080" t="s">
        <v>462</v>
      </c>
      <c r="L10080" s="3" t="str">
        <f>+INDEX([1]!TABLA_MAESTRO_DE_ARTICULO[SubGroupName],MATCH(Tabla_lineas[[#This Row],[CODIGO SAP]],[1]!TABLA_MAESTRO_DE_ARTICULO[ItemCode],0))</f>
        <v>COMPRIMIDO</v>
      </c>
      <c r="M10080" t="s">
        <v>463</v>
      </c>
      <c r="N10080">
        <v>2</v>
      </c>
      <c r="O10080" t="s">
        <v>45</v>
      </c>
      <c r="S10080">
        <v>1000</v>
      </c>
      <c r="V10080">
        <v>2.5</v>
      </c>
      <c r="Z10080" t="s">
        <v>46</v>
      </c>
      <c r="AM10080" t="str">
        <f>SUBSTITUTE(Tabla_lineas[[#This Row],[Codigo Liname]]," ","")</f>
        <v>P0205</v>
      </c>
      <c r="AY10080" s="4"/>
    </row>
    <row r="10081" spans="1:51" customFormat="1" x14ac:dyDescent="0.25">
      <c r="A10081" s="2">
        <v>941</v>
      </c>
      <c r="B10081" t="s">
        <v>1569</v>
      </c>
      <c r="C10081" t="str">
        <f t="shared" si="159"/>
        <v>COTI</v>
      </c>
      <c r="E10081" t="s">
        <v>605</v>
      </c>
      <c r="F10081">
        <v>1.53</v>
      </c>
      <c r="G10081">
        <v>1.1299999999999999</v>
      </c>
      <c r="H10081" t="s">
        <v>606</v>
      </c>
      <c r="I10081" s="2"/>
      <c r="J10081" t="str">
        <f>+INDEX([1]!TABLA_MAESTRO_DE_ARTICULO[ItemName],MATCH(Tabla_lineas[[#This Row],[CODIGO SAP]],[1]!TABLA_MAESTRO_DE_ARTICULO[ItemCode],0))</f>
        <v>DIMENHIDRINATO 50 MG X 1 COMP.</v>
      </c>
      <c r="K10081" t="s">
        <v>608</v>
      </c>
      <c r="L10081" s="3" t="str">
        <f>+INDEX([1]!TABLA_MAESTRO_DE_ARTICULO[SubGroupName],MATCH(Tabla_lineas[[#This Row],[CODIGO SAP]],[1]!TABLA_MAESTRO_DE_ARTICULO[ItemCode],0))</f>
        <v>COMPRIMIDO</v>
      </c>
      <c r="M10081" t="s">
        <v>609</v>
      </c>
      <c r="N10081">
        <v>19</v>
      </c>
      <c r="O10081" t="s">
        <v>45</v>
      </c>
      <c r="S10081">
        <v>1000</v>
      </c>
      <c r="V10081">
        <v>0.6</v>
      </c>
      <c r="Z10081" t="s">
        <v>46</v>
      </c>
      <c r="AM10081" t="str">
        <f>SUBSTITUTE(Tabla_lineas[[#This Row],[Codigo Liname]]," ","")</f>
        <v>N0701</v>
      </c>
      <c r="AY10081" s="4"/>
    </row>
    <row r="10082" spans="1:51" customFormat="1" x14ac:dyDescent="0.25">
      <c r="A10082" s="2">
        <v>941</v>
      </c>
      <c r="B10082" t="s">
        <v>1569</v>
      </c>
      <c r="C10082" t="str">
        <f t="shared" si="159"/>
        <v>COTI</v>
      </c>
      <c r="E10082" t="s">
        <v>511</v>
      </c>
      <c r="F10082">
        <v>2.99</v>
      </c>
      <c r="G10082">
        <v>2.35</v>
      </c>
      <c r="H10082" t="s">
        <v>512</v>
      </c>
      <c r="I10082" s="2"/>
      <c r="J10082" t="str">
        <f>+INDEX([1]!TABLA_MAESTRO_DE_ARTICULO[ItemName],MATCH(Tabla_lineas[[#This Row],[CODIGO SAP]],[1]!TABLA_MAESTRO_DE_ARTICULO[ItemCode],0))</f>
        <v>ERITROMICINA 500 MG X 1 COMP. RECUBIERTO</v>
      </c>
      <c r="K10082" t="s">
        <v>514</v>
      </c>
      <c r="L10082" s="3" t="str">
        <f>+INDEX([1]!TABLA_MAESTRO_DE_ARTICULO[SubGroupName],MATCH(Tabla_lineas[[#This Row],[CODIGO SAP]],[1]!TABLA_MAESTRO_DE_ARTICULO[ItemCode],0))</f>
        <v>COMPRIMIDO</v>
      </c>
      <c r="M10082" t="s">
        <v>515</v>
      </c>
      <c r="N10082">
        <v>12</v>
      </c>
      <c r="O10082" t="s">
        <v>45</v>
      </c>
      <c r="S10082">
        <v>2000</v>
      </c>
      <c r="V10082">
        <v>1.5</v>
      </c>
      <c r="Z10082" t="s">
        <v>46</v>
      </c>
      <c r="AM10082" t="str">
        <f>SUBSTITUTE(Tabla_lineas[[#This Row],[Codigo Liname]]," ","")</f>
        <v>J0145</v>
      </c>
      <c r="AY10082" s="4"/>
    </row>
    <row r="10083" spans="1:51" customFormat="1" x14ac:dyDescent="0.25">
      <c r="A10083" s="2">
        <v>941</v>
      </c>
      <c r="B10083" t="s">
        <v>1569</v>
      </c>
      <c r="C10083" t="str">
        <f t="shared" si="159"/>
        <v>COTI</v>
      </c>
      <c r="E10083" t="s">
        <v>271</v>
      </c>
      <c r="F10083">
        <v>5.89</v>
      </c>
      <c r="G10083">
        <v>4.9000000000000004</v>
      </c>
      <c r="H10083" t="s">
        <v>272</v>
      </c>
      <c r="I10083" s="2"/>
      <c r="J10083" t="str">
        <f>+INDEX([1]!TABLA_MAESTRO_DE_ARTICULO[ItemName],MATCH(Tabla_lineas[[#This Row],[CODIGO SAP]],[1]!TABLA_MAESTRO_DE_ARTICULO[ItemCode],0))</f>
        <v>FLUCONAZOL 150 MG X 1 CAP. DURAS</v>
      </c>
      <c r="K10083" t="s">
        <v>274</v>
      </c>
      <c r="L10083" s="3" t="str">
        <f>+INDEX([1]!TABLA_MAESTRO_DE_ARTICULO[SubGroupName],MATCH(Tabla_lineas[[#This Row],[CODIGO SAP]],[1]!TABLA_MAESTRO_DE_ARTICULO[ItemCode],0))</f>
        <v>CAPSULA DURA</v>
      </c>
      <c r="M10083" t="s">
        <v>275</v>
      </c>
      <c r="N10083">
        <v>13</v>
      </c>
      <c r="O10083" t="s">
        <v>276</v>
      </c>
      <c r="S10083">
        <v>200</v>
      </c>
      <c r="V10083">
        <v>2</v>
      </c>
      <c r="Z10083" t="s">
        <v>46</v>
      </c>
      <c r="AM10083" t="str">
        <f>SUBSTITUTE(Tabla_lineas[[#This Row],[Codigo Liname]]," ","")</f>
        <v>J0208</v>
      </c>
      <c r="AY10083" s="4"/>
    </row>
    <row r="10084" spans="1:51" customFormat="1" x14ac:dyDescent="0.25">
      <c r="A10084" s="2">
        <v>941</v>
      </c>
      <c r="B10084" t="s">
        <v>1569</v>
      </c>
      <c r="C10084" t="str">
        <f t="shared" si="159"/>
        <v>COTI</v>
      </c>
      <c r="E10084" t="s">
        <v>287</v>
      </c>
      <c r="F10084">
        <v>0.48</v>
      </c>
      <c r="G10084">
        <v>0.31</v>
      </c>
      <c r="H10084" t="s">
        <v>288</v>
      </c>
      <c r="I10084" s="2"/>
      <c r="J10084" t="str">
        <f>+INDEX([1]!TABLA_MAESTRO_DE_ARTICULO[ItemName],MATCH(Tabla_lineas[[#This Row],[CODIGO SAP]],[1]!TABLA_MAESTRO_DE_ARTICULO[ItemCode],0))</f>
        <v>GLIBENCLAMIDA 5 MG X 1 COMP. RECUBIERTO</v>
      </c>
      <c r="K10084" t="s">
        <v>290</v>
      </c>
      <c r="L10084" s="3" t="str">
        <f>+INDEX([1]!TABLA_MAESTRO_DE_ARTICULO[SubGroupName],MATCH(Tabla_lineas[[#This Row],[CODIGO SAP]],[1]!TABLA_MAESTRO_DE_ARTICULO[ItemCode],0))</f>
        <v>COMPRIMIDO</v>
      </c>
      <c r="M10084" t="s">
        <v>291</v>
      </c>
      <c r="N10084">
        <v>3</v>
      </c>
      <c r="O10084" t="s">
        <v>45</v>
      </c>
      <c r="S10084">
        <v>5000</v>
      </c>
      <c r="V10084">
        <v>0.18</v>
      </c>
      <c r="Z10084" t="s">
        <v>46</v>
      </c>
      <c r="AM10084" t="str">
        <f>SUBSTITUTE(Tabla_lineas[[#This Row],[Codigo Liname]]," ","")</f>
        <v>A1001</v>
      </c>
      <c r="AY10084" s="4"/>
    </row>
    <row r="10085" spans="1:51" customFormat="1" x14ac:dyDescent="0.25">
      <c r="A10085" s="2">
        <v>941</v>
      </c>
      <c r="B10085" t="s">
        <v>1569</v>
      </c>
      <c r="C10085" t="str">
        <f t="shared" si="159"/>
        <v>COTI</v>
      </c>
      <c r="E10085" t="s">
        <v>414</v>
      </c>
      <c r="F10085">
        <v>3.14</v>
      </c>
      <c r="G10085">
        <v>1.23</v>
      </c>
      <c r="H10085" t="s">
        <v>415</v>
      </c>
      <c r="I10085" s="2"/>
      <c r="J10085" t="str">
        <f>+INDEX([1]!TABLA_MAESTRO_DE_ARTICULO[ItemName],MATCH(Tabla_lineas[[#This Row],[CODIGO SAP]],[1]!TABLA_MAESTRO_DE_ARTICULO[ItemCode],0))</f>
        <v>HIDROCLORTIAZIDA + AMILORIDA X 1 COMP.</v>
      </c>
      <c r="K10085" t="s">
        <v>417</v>
      </c>
      <c r="L10085" s="3" t="str">
        <f>+INDEX([1]!TABLA_MAESTRO_DE_ARTICULO[SubGroupName],MATCH(Tabla_lineas[[#This Row],[CODIGO SAP]],[1]!TABLA_MAESTRO_DE_ARTICULO[ItemCode],0))</f>
        <v>COMPRIMIDO</v>
      </c>
      <c r="M10085" t="s">
        <v>418</v>
      </c>
      <c r="N10085">
        <v>6</v>
      </c>
      <c r="O10085" t="s">
        <v>45</v>
      </c>
      <c r="S10085">
        <v>200</v>
      </c>
      <c r="V10085">
        <v>0.3</v>
      </c>
      <c r="Z10085" t="s">
        <v>46</v>
      </c>
      <c r="AM10085" t="str">
        <f>SUBSTITUTE(Tabla_lineas[[#This Row],[Codigo Liname]]," ","")</f>
        <v>C0307</v>
      </c>
      <c r="AY10085" s="4"/>
    </row>
    <row r="10086" spans="1:51" customFormat="1" x14ac:dyDescent="0.25">
      <c r="A10086" s="2">
        <v>941</v>
      </c>
      <c r="B10086" t="s">
        <v>1569</v>
      </c>
      <c r="C10086" t="str">
        <f t="shared" si="159"/>
        <v>COTI</v>
      </c>
      <c r="E10086" t="s">
        <v>889</v>
      </c>
      <c r="F10086">
        <v>0.67</v>
      </c>
      <c r="G10086">
        <v>0.33</v>
      </c>
      <c r="H10086" t="s">
        <v>890</v>
      </c>
      <c r="I10086" s="2"/>
      <c r="J10086" t="str">
        <f>+INDEX([1]!TABLA_MAESTRO_DE_ARTICULO[ItemName],MATCH(Tabla_lineas[[#This Row],[CODIGO SAP]],[1]!TABLA_MAESTRO_DE_ARTICULO[ItemCode],0))</f>
        <v>LOPERAMIDA 2 MG X 1 COMP.</v>
      </c>
      <c r="K10086" t="s">
        <v>892</v>
      </c>
      <c r="L10086" s="3" t="str">
        <f>+INDEX([1]!TABLA_MAESTRO_DE_ARTICULO[SubGroupName],MATCH(Tabla_lineas[[#This Row],[CODIGO SAP]],[1]!TABLA_MAESTRO_DE_ARTICULO[ItemCode],0))</f>
        <v>COMPRIMIDO</v>
      </c>
      <c r="M10086" t="s">
        <v>893</v>
      </c>
      <c r="N10086">
        <v>2</v>
      </c>
      <c r="O10086" t="s">
        <v>45</v>
      </c>
      <c r="S10086">
        <v>2500</v>
      </c>
      <c r="V10086">
        <v>0.25</v>
      </c>
      <c r="Z10086" t="s">
        <v>46</v>
      </c>
      <c r="AM10086" t="str">
        <f>SUBSTITUTE(Tabla_lineas[[#This Row],[Codigo Liname]]," ","")</f>
        <v>A0702</v>
      </c>
      <c r="AY10086" s="4"/>
    </row>
    <row r="10087" spans="1:51" customFormat="1" x14ac:dyDescent="0.25">
      <c r="A10087" s="2">
        <v>941</v>
      </c>
      <c r="B10087" t="s">
        <v>1569</v>
      </c>
      <c r="C10087" t="str">
        <f t="shared" si="159"/>
        <v>COTI</v>
      </c>
      <c r="E10087" t="s">
        <v>87</v>
      </c>
      <c r="F10087">
        <v>0.64</v>
      </c>
      <c r="G10087">
        <v>0.44</v>
      </c>
      <c r="H10087" t="s">
        <v>88</v>
      </c>
      <c r="I10087" s="2"/>
      <c r="J10087" t="str">
        <f>+INDEX([1]!TABLA_MAESTRO_DE_ARTICULO[ItemName],MATCH(Tabla_lineas[[#This Row],[CODIGO SAP]],[1]!TABLA_MAESTRO_DE_ARTICULO[ItemCode],0))</f>
        <v>METOCLOPRAMIDA 10 MG X 1 COMP.</v>
      </c>
      <c r="K10087" t="s">
        <v>90</v>
      </c>
      <c r="L10087" s="3" t="str">
        <f>+INDEX([1]!TABLA_MAESTRO_DE_ARTICULO[SubGroupName],MATCH(Tabla_lineas[[#This Row],[CODIGO SAP]],[1]!TABLA_MAESTRO_DE_ARTICULO[ItemCode],0))</f>
        <v>COMPRIMIDO</v>
      </c>
      <c r="M10087" t="s">
        <v>91</v>
      </c>
      <c r="N10087">
        <v>1</v>
      </c>
      <c r="O10087" t="s">
        <v>45</v>
      </c>
      <c r="S10087">
        <v>2000</v>
      </c>
      <c r="V10087">
        <v>0.25</v>
      </c>
      <c r="Z10087" t="s">
        <v>46</v>
      </c>
      <c r="AM10087" t="str">
        <f>SUBSTITUTE(Tabla_lineas[[#This Row],[Codigo Liname]]," ","")</f>
        <v>A0307</v>
      </c>
      <c r="AY10087" s="4"/>
    </row>
    <row r="10088" spans="1:51" customFormat="1" x14ac:dyDescent="0.25">
      <c r="A10088" s="2">
        <v>941</v>
      </c>
      <c r="B10088" t="s">
        <v>1569</v>
      </c>
      <c r="C10088" t="str">
        <f t="shared" si="159"/>
        <v>COTI</v>
      </c>
      <c r="E10088" t="s">
        <v>318</v>
      </c>
      <c r="F10088">
        <v>1.26</v>
      </c>
      <c r="G10088">
        <v>1.26</v>
      </c>
      <c r="H10088" t="s">
        <v>319</v>
      </c>
      <c r="I10088" s="2"/>
      <c r="J10088" t="str">
        <f>+INDEX([1]!TABLA_MAESTRO_DE_ARTICULO[ItemName],MATCH(Tabla_lineas[[#This Row],[CODIGO SAP]],[1]!TABLA_MAESTRO_DE_ARTICULO[ItemCode],0))</f>
        <v>METFORMINA 850 MG X 1 COMP. RECUBIERTO</v>
      </c>
      <c r="K10088" t="s">
        <v>321</v>
      </c>
      <c r="L10088" s="3" t="str">
        <f>+INDEX([1]!TABLA_MAESTRO_DE_ARTICULO[SubGroupName],MATCH(Tabla_lineas[[#This Row],[CODIGO SAP]],[1]!TABLA_MAESTRO_DE_ARTICULO[ItemCode],0))</f>
        <v>COMPRIMIDO</v>
      </c>
      <c r="M10088" t="s">
        <v>1290</v>
      </c>
      <c r="N10088">
        <v>4</v>
      </c>
      <c r="O10088" t="s">
        <v>45</v>
      </c>
      <c r="S10088">
        <v>5000</v>
      </c>
      <c r="V10088">
        <v>0.4</v>
      </c>
      <c r="Z10088" t="s">
        <v>46</v>
      </c>
      <c r="AM10088" t="str">
        <f>SUBSTITUTE(Tabla_lineas[[#This Row],[Codigo Liname]]," ","")</f>
        <v>A1004</v>
      </c>
      <c r="AY10088" s="4"/>
    </row>
    <row r="10089" spans="1:51" customFormat="1" x14ac:dyDescent="0.25">
      <c r="A10089" s="2">
        <v>941</v>
      </c>
      <c r="B10089" t="s">
        <v>1569</v>
      </c>
      <c r="C10089" t="str">
        <f t="shared" si="159"/>
        <v>COTI</v>
      </c>
      <c r="E10089" t="s">
        <v>133</v>
      </c>
      <c r="F10089">
        <v>0.95</v>
      </c>
      <c r="G10089">
        <v>0.95</v>
      </c>
      <c r="H10089" t="s">
        <v>134</v>
      </c>
      <c r="I10089" s="2"/>
      <c r="J10089" t="str">
        <f>+INDEX([1]!TABLA_MAESTRO_DE_ARTICULO[ItemName],MATCH(Tabla_lineas[[#This Row],[CODIGO SAP]],[1]!TABLA_MAESTRO_DE_ARTICULO[ItemCode],0))</f>
        <v>CARBAMAZEPINA 200 MG X 1 COMP.</v>
      </c>
      <c r="K10089" t="s">
        <v>136</v>
      </c>
      <c r="L10089" s="3" t="str">
        <f>+INDEX([1]!TABLA_MAESTRO_DE_ARTICULO[SubGroupName],MATCH(Tabla_lineas[[#This Row],[CODIGO SAP]],[1]!TABLA_MAESTRO_DE_ARTICULO[ItemCode],0))</f>
        <v>COMPRIMIDO</v>
      </c>
      <c r="M10089" t="s">
        <v>137</v>
      </c>
      <c r="N10089">
        <v>17</v>
      </c>
      <c r="O10089" t="s">
        <v>45</v>
      </c>
      <c r="S10089">
        <v>2000</v>
      </c>
      <c r="V10089">
        <v>0.5</v>
      </c>
      <c r="Z10089" t="s">
        <v>46</v>
      </c>
      <c r="AM10089" t="str">
        <f>SUBSTITUTE(Tabla_lineas[[#This Row],[Codigo Liname]]," ","")</f>
        <v>N0304</v>
      </c>
      <c r="AY10089" s="4"/>
    </row>
    <row r="10090" spans="1:51" customFormat="1" x14ac:dyDescent="0.25">
      <c r="A10090" s="2">
        <v>941</v>
      </c>
      <c r="B10090" t="s">
        <v>1569</v>
      </c>
      <c r="C10090" t="str">
        <f t="shared" si="159"/>
        <v>COTI</v>
      </c>
      <c r="E10090" t="s">
        <v>40</v>
      </c>
      <c r="F10090">
        <v>1.54</v>
      </c>
      <c r="G10090">
        <v>1.54</v>
      </c>
      <c r="H10090" t="s">
        <v>41</v>
      </c>
      <c r="I10090" s="2"/>
      <c r="J10090" t="str">
        <f>+INDEX([1]!TABLA_MAESTRO_DE_ARTICULO[ItemName],MATCH(Tabla_lineas[[#This Row],[CODIGO SAP]],[1]!TABLA_MAESTRO_DE_ARTICULO[ItemCode],0))</f>
        <v>AMLODIPINA 10 MG X 1 COMP.</v>
      </c>
      <c r="K10090" t="s">
        <v>43</v>
      </c>
      <c r="L10090" s="3" t="str">
        <f>+INDEX([1]!TABLA_MAESTRO_DE_ARTICULO[SubGroupName],MATCH(Tabla_lineas[[#This Row],[CODIGO SAP]],[1]!TABLA_MAESTRO_DE_ARTICULO[ItemCode],0))</f>
        <v>COMPRIMIDO</v>
      </c>
      <c r="M10090" t="s">
        <v>44</v>
      </c>
      <c r="N10090">
        <v>7</v>
      </c>
      <c r="O10090" t="s">
        <v>45</v>
      </c>
      <c r="S10090">
        <v>500</v>
      </c>
      <c r="V10090">
        <v>0.4</v>
      </c>
      <c r="Z10090" t="s">
        <v>46</v>
      </c>
      <c r="AM10090" t="str">
        <f>SUBSTITUTE(Tabla_lineas[[#This Row],[Codigo Liname]]," ","")</f>
        <v>C0807</v>
      </c>
      <c r="AY10090" s="4"/>
    </row>
    <row r="10091" spans="1:51" customFormat="1" x14ac:dyDescent="0.25">
      <c r="A10091" s="2">
        <v>941</v>
      </c>
      <c r="B10091" t="s">
        <v>1569</v>
      </c>
      <c r="C10091" t="str">
        <f t="shared" si="159"/>
        <v>COTI</v>
      </c>
      <c r="E10091" t="s">
        <v>143</v>
      </c>
      <c r="F10091">
        <v>2.17</v>
      </c>
      <c r="G10091">
        <v>2.17</v>
      </c>
      <c r="H10091" t="s">
        <v>144</v>
      </c>
      <c r="I10091" s="2"/>
      <c r="J10091" t="str">
        <f>+INDEX([1]!TABLA_MAESTRO_DE_ARTICULO[ItemName],MATCH(Tabla_lineas[[#This Row],[CODIGO SAP]],[1]!TABLA_MAESTRO_DE_ARTICULO[ItemCode],0))</f>
        <v>DICLOXACILINA 500 MG X 1 CAP. DURAS</v>
      </c>
      <c r="K10091" t="s">
        <v>146</v>
      </c>
      <c r="L10091" s="3" t="str">
        <f>+INDEX([1]!TABLA_MAESTRO_DE_ARTICULO[SubGroupName],MATCH(Tabla_lineas[[#This Row],[CODIGO SAP]],[1]!TABLA_MAESTRO_DE_ARTICULO[ItemCode],0))</f>
        <v>CAPSULA DURA</v>
      </c>
      <c r="M10091" t="s">
        <v>147</v>
      </c>
      <c r="N10091">
        <v>11</v>
      </c>
      <c r="O10091" t="s">
        <v>45</v>
      </c>
      <c r="S10091">
        <v>3000</v>
      </c>
      <c r="V10091">
        <v>1.5</v>
      </c>
      <c r="Z10091" t="s">
        <v>46</v>
      </c>
      <c r="AM10091" t="str">
        <f>SUBSTITUTE(Tabla_lineas[[#This Row],[Codigo Liname]]," ","")</f>
        <v>J0141</v>
      </c>
      <c r="AY10091" s="4"/>
    </row>
    <row r="10092" spans="1:51" customFormat="1" x14ac:dyDescent="0.25">
      <c r="A10092" s="2">
        <v>941</v>
      </c>
      <c r="B10092" t="s">
        <v>1569</v>
      </c>
      <c r="C10092" t="str">
        <f t="shared" si="159"/>
        <v>COTI</v>
      </c>
      <c r="E10092" t="s">
        <v>488</v>
      </c>
      <c r="F10092">
        <v>4.9800000000000004</v>
      </c>
      <c r="G10092">
        <v>4.9800000000000004</v>
      </c>
      <c r="H10092" t="s">
        <v>489</v>
      </c>
      <c r="I10092" s="2"/>
      <c r="J10092" t="str">
        <f>+INDEX([1]!TABLA_MAESTRO_DE_ARTICULO[ItemName],MATCH(Tabla_lineas[[#This Row],[CODIGO SAP]],[1]!TABLA_MAESTRO_DE_ARTICULO[ItemCode],0))</f>
        <v>RISPERIDONA 3 MG X 1 COMP. RECUBIERTO</v>
      </c>
      <c r="K10092" t="s">
        <v>491</v>
      </c>
      <c r="L10092" s="3" t="str">
        <f>+INDEX([1]!TABLA_MAESTRO_DE_ARTICULO[SubGroupName],MATCH(Tabla_lineas[[#This Row],[CODIGO SAP]],[1]!TABLA_MAESTRO_DE_ARTICULO[ItemCode],0))</f>
        <v>COMPRIMIDO</v>
      </c>
      <c r="M10092" t="s">
        <v>492</v>
      </c>
      <c r="N10092">
        <v>18</v>
      </c>
      <c r="O10092" t="s">
        <v>45</v>
      </c>
      <c r="S10092">
        <v>300</v>
      </c>
      <c r="V10092">
        <v>2</v>
      </c>
      <c r="Z10092" t="s">
        <v>46</v>
      </c>
      <c r="AM10092" t="str">
        <f>SUBSTITUTE(Tabla_lineas[[#This Row],[Codigo Liname]]," ","")</f>
        <v>N0512</v>
      </c>
      <c r="AY10092" s="4"/>
    </row>
    <row r="10093" spans="1:51" customFormat="1" x14ac:dyDescent="0.25">
      <c r="A10093" s="2">
        <v>941</v>
      </c>
      <c r="B10093" t="s">
        <v>1569</v>
      </c>
      <c r="C10093" t="str">
        <f t="shared" si="159"/>
        <v>COTI</v>
      </c>
      <c r="E10093" t="s">
        <v>632</v>
      </c>
      <c r="F10093">
        <v>0.75</v>
      </c>
      <c r="G10093">
        <v>0.74</v>
      </c>
      <c r="H10093" t="s">
        <v>633</v>
      </c>
      <c r="I10093" s="2"/>
      <c r="J10093" t="str">
        <f>+INDEX([1]!TABLA_MAESTRO_DE_ARTICULO[ItemName],MATCH(Tabla_lineas[[#This Row],[CODIGO SAP]],[1]!TABLA_MAESTRO_DE_ARTICULO[ItemCode],0))</f>
        <v>PREDNISONA 5 MG X 1 COMP.</v>
      </c>
      <c r="K10093" t="s">
        <v>635</v>
      </c>
      <c r="L10093" s="3" t="str">
        <f>+INDEX([1]!TABLA_MAESTRO_DE_ARTICULO[SubGroupName],MATCH(Tabla_lineas[[#This Row],[CODIGO SAP]],[1]!TABLA_MAESTRO_DE_ARTICULO[ItemCode],0))</f>
        <v>COMPRIMIDO</v>
      </c>
      <c r="M10093" t="s">
        <v>636</v>
      </c>
      <c r="N10093">
        <v>10</v>
      </c>
      <c r="O10093" t="s">
        <v>45</v>
      </c>
      <c r="S10093">
        <v>900</v>
      </c>
      <c r="V10093">
        <v>0.4</v>
      </c>
      <c r="Z10093" t="s">
        <v>46</v>
      </c>
      <c r="AM10093" t="str">
        <f>SUBSTITUTE(Tabla_lineas[[#This Row],[Codigo Liname]]," ","")</f>
        <v>H0208</v>
      </c>
      <c r="AY10093" s="4"/>
    </row>
    <row r="10094" spans="1:51" customFormat="1" x14ac:dyDescent="0.25">
      <c r="A10094" s="2">
        <v>941</v>
      </c>
      <c r="B10094" t="s">
        <v>1569</v>
      </c>
      <c r="C10094" t="str">
        <f t="shared" si="159"/>
        <v>COTI</v>
      </c>
      <c r="E10094" t="s">
        <v>104</v>
      </c>
      <c r="F10094">
        <v>0.3</v>
      </c>
      <c r="G10094">
        <v>0.3</v>
      </c>
      <c r="H10094" t="s">
        <v>105</v>
      </c>
      <c r="I10094" s="2"/>
      <c r="J10094" t="str">
        <f>+INDEX([1]!TABLA_MAESTRO_DE_ARTICULO[ItemName],MATCH(Tabla_lineas[[#This Row],[CODIGO SAP]],[1]!TABLA_MAESTRO_DE_ARTICULO[ItemCode],0))</f>
        <v>PARACETAMOL 500 MG X 1 COMP.</v>
      </c>
      <c r="K10094" t="s">
        <v>107</v>
      </c>
      <c r="L10094" s="3" t="str">
        <f>+INDEX([1]!TABLA_MAESTRO_DE_ARTICULO[SubGroupName],MATCH(Tabla_lineas[[#This Row],[CODIGO SAP]],[1]!TABLA_MAESTRO_DE_ARTICULO[ItemCode],0))</f>
        <v>COMPRIMIDO</v>
      </c>
      <c r="M10094" t="s">
        <v>108</v>
      </c>
      <c r="N10094">
        <v>16</v>
      </c>
      <c r="O10094" t="s">
        <v>45</v>
      </c>
      <c r="S10094">
        <v>15000</v>
      </c>
      <c r="V10094">
        <v>0.2</v>
      </c>
      <c r="Z10094" t="s">
        <v>46</v>
      </c>
      <c r="AM10094" t="str">
        <f>SUBSTITUTE(Tabla_lineas[[#This Row],[Codigo Liname]]," ","")</f>
        <v>N0208</v>
      </c>
      <c r="AY10094" s="4"/>
    </row>
    <row r="10095" spans="1:51" customFormat="1" x14ac:dyDescent="0.25">
      <c r="A10095" s="2">
        <v>941</v>
      </c>
      <c r="B10095" t="s">
        <v>1569</v>
      </c>
      <c r="C10095" t="str">
        <f t="shared" si="159"/>
        <v>COTI</v>
      </c>
      <c r="E10095" t="s">
        <v>328</v>
      </c>
      <c r="F10095">
        <v>0.92</v>
      </c>
      <c r="G10095">
        <v>0.75</v>
      </c>
      <c r="H10095" t="s">
        <v>329</v>
      </c>
      <c r="I10095" s="2"/>
      <c r="J10095" t="str">
        <f>+INDEX([1]!TABLA_MAESTRO_DE_ARTICULO[ItemName],MATCH(Tabla_lineas[[#This Row],[CODIGO SAP]],[1]!TABLA_MAESTRO_DE_ARTICULO[ItemCode],0))</f>
        <v>METRONIDAZOL 500 MG X 1 COMP.</v>
      </c>
      <c r="K10095" t="s">
        <v>331</v>
      </c>
      <c r="L10095" s="3" t="str">
        <f>+INDEX([1]!TABLA_MAESTRO_DE_ARTICULO[SubGroupName],MATCH(Tabla_lineas[[#This Row],[CODIGO SAP]],[1]!TABLA_MAESTRO_DE_ARTICULO[ItemCode],0))</f>
        <v>COMPRIMIDO</v>
      </c>
      <c r="M10095" t="s">
        <v>1541</v>
      </c>
      <c r="N10095">
        <v>21</v>
      </c>
      <c r="O10095" t="s">
        <v>45</v>
      </c>
      <c r="S10095">
        <v>4000</v>
      </c>
      <c r="V10095">
        <v>0.5</v>
      </c>
      <c r="Z10095" t="s">
        <v>46</v>
      </c>
      <c r="AM10095" t="str">
        <f>SUBSTITUTE(Tabla_lineas[[#This Row],[Codigo Liname]]," ","")</f>
        <v>P0109</v>
      </c>
      <c r="AY10095" s="4"/>
    </row>
    <row r="10096" spans="1:51" customFormat="1" x14ac:dyDescent="0.25">
      <c r="A10096" s="2">
        <v>941</v>
      </c>
      <c r="B10096" t="s">
        <v>1569</v>
      </c>
      <c r="C10096" t="str">
        <f t="shared" si="159"/>
        <v>COTI</v>
      </c>
      <c r="E10096" t="s">
        <v>556</v>
      </c>
      <c r="F10096">
        <v>47.41</v>
      </c>
      <c r="G10096">
        <v>27</v>
      </c>
      <c r="H10096" t="s">
        <v>557</v>
      </c>
      <c r="I10096" s="2"/>
      <c r="J10096" t="str">
        <f>+INDEX([1]!TABLA_MAESTRO_DE_ARTICULO[ItemName],MATCH(Tabla_lineas[[#This Row],[CODIGO SAP]],[1]!TABLA_MAESTRO_DE_ARTICULO[ItemCode],0))</f>
        <v>METRONIDAZOL 250 MG X 100 ML SUSP.</v>
      </c>
      <c r="K10096" t="s">
        <v>559</v>
      </c>
      <c r="L10096" s="3" t="str">
        <f>+INDEX([1]!TABLA_MAESTRO_DE_ARTICULO[SubGroupName],MATCH(Tabla_lineas[[#This Row],[CODIGO SAP]],[1]!TABLA_MAESTRO_DE_ARTICULO[ItemCode],0))</f>
        <v>SUSPENSION</v>
      </c>
      <c r="M10096" t="s">
        <v>560</v>
      </c>
      <c r="N10096">
        <v>20</v>
      </c>
      <c r="O10096" t="s">
        <v>65</v>
      </c>
      <c r="S10096">
        <v>100</v>
      </c>
      <c r="V10096">
        <v>25</v>
      </c>
      <c r="Z10096" t="s">
        <v>46</v>
      </c>
      <c r="AM10096" t="str">
        <f>SUBSTITUTE(Tabla_lineas[[#This Row],[Codigo Liname]]," ","")</f>
        <v>P0106</v>
      </c>
      <c r="AY10096" s="4"/>
    </row>
    <row r="10097" spans="1:51" customFormat="1" x14ac:dyDescent="0.25">
      <c r="A10097" s="2">
        <v>941</v>
      </c>
      <c r="B10097" t="s">
        <v>1569</v>
      </c>
      <c r="C10097" t="str">
        <f t="shared" si="159"/>
        <v>COTI</v>
      </c>
      <c r="E10097" t="s">
        <v>569</v>
      </c>
      <c r="F10097">
        <v>1.1299999999999999</v>
      </c>
      <c r="G10097">
        <v>0.57999999999999996</v>
      </c>
      <c r="H10097" t="s">
        <v>570</v>
      </c>
      <c r="I10097" s="2"/>
      <c r="J10097" t="str">
        <f>+INDEX([1]!TABLA_MAESTRO_DE_ARTICULO[ItemName],MATCH(Tabla_lineas[[#This Row],[CODIGO SAP]],[1]!TABLA_MAESTRO_DE_ARTICULO[ItemCode],0))</f>
        <v>DEXAMETASONA 0,5 MG X 1 COMP.</v>
      </c>
      <c r="K10097" t="s">
        <v>572</v>
      </c>
      <c r="L10097" s="3" t="str">
        <f>+INDEX([1]!TABLA_MAESTRO_DE_ARTICULO[SubGroupName],MATCH(Tabla_lineas[[#This Row],[CODIGO SAP]],[1]!TABLA_MAESTRO_DE_ARTICULO[ItemCode],0))</f>
        <v>COMPRIMIDO</v>
      </c>
      <c r="M10097" t="s">
        <v>1317</v>
      </c>
      <c r="N10097">
        <v>9</v>
      </c>
      <c r="O10097" t="s">
        <v>45</v>
      </c>
      <c r="S10097">
        <v>4500</v>
      </c>
      <c r="V10097">
        <v>0.3</v>
      </c>
      <c r="Z10097" t="s">
        <v>46</v>
      </c>
      <c r="AM10097" t="str">
        <f>SUBSTITUTE(Tabla_lineas[[#This Row],[Codigo Liname]]," ","")</f>
        <v>H0203</v>
      </c>
      <c r="AY10097" s="4"/>
    </row>
    <row r="10098" spans="1:51" customFormat="1" x14ac:dyDescent="0.25">
      <c r="A10098" s="2">
        <v>941</v>
      </c>
      <c r="B10098" t="s">
        <v>1569</v>
      </c>
      <c r="C10098" t="str">
        <f t="shared" si="159"/>
        <v>COTI</v>
      </c>
      <c r="E10098" t="s">
        <v>54</v>
      </c>
      <c r="F10098">
        <v>87.59</v>
      </c>
      <c r="G10098">
        <v>16.8</v>
      </c>
      <c r="H10098" t="s">
        <v>55</v>
      </c>
      <c r="I10098" s="2"/>
      <c r="J10098" t="str">
        <f>+INDEX([1]!TABLA_MAESTRO_DE_ARTICULO[ItemName],MATCH(Tabla_lineas[[#This Row],[CODIGO SAP]],[1]!TABLA_MAESTRO_DE_ARTICULO[ItemCode],0))</f>
        <v>CLOTRIM 1% X 30 G CREMA VAGINAL</v>
      </c>
      <c r="K10098" t="s">
        <v>57</v>
      </c>
      <c r="L10098" s="3" t="str">
        <f>+INDEX([1]!TABLA_MAESTRO_DE_ARTICULO[SubGroupName],MATCH(Tabla_lineas[[#This Row],[CODIGO SAP]],[1]!TABLA_MAESTRO_DE_ARTICULO[ItemCode],0))</f>
        <v>CREMA VAGINAL</v>
      </c>
      <c r="M10098" t="s">
        <v>58</v>
      </c>
      <c r="N10098">
        <v>8</v>
      </c>
      <c r="O10098" t="s">
        <v>59</v>
      </c>
      <c r="S10098">
        <v>80</v>
      </c>
      <c r="V10098">
        <v>12</v>
      </c>
      <c r="Z10098" t="s">
        <v>46</v>
      </c>
      <c r="AM10098" t="str">
        <f>SUBSTITUTE(Tabla_lineas[[#This Row],[Codigo Liname]]," ","")</f>
        <v>G0103</v>
      </c>
      <c r="AY10098" s="4"/>
    </row>
    <row r="10099" spans="1:51" customFormat="1" x14ac:dyDescent="0.25">
      <c r="A10099" s="2">
        <v>941</v>
      </c>
      <c r="B10099" t="s">
        <v>1569</v>
      </c>
      <c r="C10099" t="str">
        <f t="shared" si="159"/>
        <v>COTI</v>
      </c>
      <c r="E10099" t="s">
        <v>519</v>
      </c>
      <c r="F10099">
        <v>3.25</v>
      </c>
      <c r="G10099">
        <v>3.25</v>
      </c>
      <c r="H10099" t="s">
        <v>520</v>
      </c>
      <c r="I10099" s="2"/>
      <c r="J10099" t="str">
        <f>+INDEX([1]!TABLA_MAESTRO_DE_ARTICULO[ItemName],MATCH(Tabla_lineas[[#This Row],[CODIGO SAP]],[1]!TABLA_MAESTRO_DE_ARTICULO[ItemCode],0))</f>
        <v>AMIODARONA 200 MG X 1 COMP.</v>
      </c>
      <c r="K10099" t="s">
        <v>522</v>
      </c>
      <c r="L10099" s="3" t="str">
        <f>+INDEX([1]!TABLA_MAESTRO_DE_ARTICULO[SubGroupName],MATCH(Tabla_lineas[[#This Row],[CODIGO SAP]],[1]!TABLA_MAESTRO_DE_ARTICULO[ItemCode],0))</f>
        <v>COMPRIMIDO</v>
      </c>
      <c r="M10099" t="s">
        <v>523</v>
      </c>
      <c r="N10099">
        <v>5</v>
      </c>
      <c r="O10099" t="s">
        <v>45</v>
      </c>
      <c r="S10099">
        <v>500</v>
      </c>
      <c r="V10099">
        <v>1</v>
      </c>
      <c r="Z10099" t="s">
        <v>46</v>
      </c>
      <c r="AM10099" t="str">
        <f>SUBSTITUTE(Tabla_lineas[[#This Row],[Codigo Liname]]," ","")</f>
        <v>C0102</v>
      </c>
      <c r="AY10099" s="4"/>
    </row>
    <row r="10100" spans="1:51" customFormat="1" x14ac:dyDescent="0.25">
      <c r="A10100" s="2">
        <v>941</v>
      </c>
      <c r="B10100" t="s">
        <v>1569</v>
      </c>
      <c r="C10100" t="str">
        <f t="shared" si="159"/>
        <v>COTI</v>
      </c>
      <c r="E10100" t="s">
        <v>895</v>
      </c>
      <c r="F10100">
        <v>2.0499999999999998</v>
      </c>
      <c r="G10100">
        <v>0.75</v>
      </c>
      <c r="H10100" t="s">
        <v>896</v>
      </c>
      <c r="I10100" s="2"/>
      <c r="J10100" t="str">
        <f>+INDEX([1]!TABLA_MAESTRO_DE_ARTICULO[ItemName],MATCH(Tabla_lineas[[#This Row],[CODIGO SAP]],[1]!TABLA_MAESTRO_DE_ARTICULO[ItemCode],0))</f>
        <v>ALOPURINOL 300 MG X 1 COMP. RECUBIERTO</v>
      </c>
      <c r="K10100" t="s">
        <v>898</v>
      </c>
      <c r="L10100" s="3" t="str">
        <f>+INDEX([1]!TABLA_MAESTRO_DE_ARTICULO[SubGroupName],MATCH(Tabla_lineas[[#This Row],[CODIGO SAP]],[1]!TABLA_MAESTRO_DE_ARTICULO[ItemCode],0))</f>
        <v>COMPRIMIDO</v>
      </c>
      <c r="M10100" t="s">
        <v>899</v>
      </c>
      <c r="N10100">
        <v>15</v>
      </c>
      <c r="O10100" t="s">
        <v>45</v>
      </c>
      <c r="S10100">
        <v>1000</v>
      </c>
      <c r="V10100">
        <v>0.5</v>
      </c>
      <c r="Z10100" t="s">
        <v>46</v>
      </c>
      <c r="AM10100" t="str">
        <f>SUBSTITUTE(Tabla_lineas[[#This Row],[Codigo Liname]]," ","")</f>
        <v>M0401</v>
      </c>
      <c r="AY10100" s="4"/>
    </row>
    <row r="10101" spans="1:51" customFormat="1" x14ac:dyDescent="0.25">
      <c r="A10101" s="2">
        <v>941</v>
      </c>
      <c r="B10101" t="s">
        <v>1569</v>
      </c>
      <c r="C10101" t="str">
        <f t="shared" si="159"/>
        <v>COTI</v>
      </c>
      <c r="E10101" t="s">
        <v>115</v>
      </c>
      <c r="F10101">
        <v>2.5099999999999998</v>
      </c>
      <c r="G10101">
        <v>2.5099999999999998</v>
      </c>
      <c r="H10101" t="s">
        <v>116</v>
      </c>
      <c r="I10101" s="2"/>
      <c r="J10101" t="str">
        <f>+INDEX([1]!TABLA_MAESTRO_DE_ARTICULO[ItemName],MATCH(Tabla_lineas[[#This Row],[CODIGO SAP]],[1]!TABLA_MAESTRO_DE_ARTICULO[ItemCode],0))</f>
        <v>ACICLOVIR 400 MG X 1 COMP. RECUBIERTO</v>
      </c>
      <c r="K10101" t="s">
        <v>118</v>
      </c>
      <c r="L10101" s="3" t="str">
        <f>+INDEX([1]!TABLA_MAESTRO_DE_ARTICULO[SubGroupName],MATCH(Tabla_lineas[[#This Row],[CODIGO SAP]],[1]!TABLA_MAESTRO_DE_ARTICULO[ItemCode],0))</f>
        <v>COMPRIMIDO</v>
      </c>
      <c r="M10101" t="s">
        <v>119</v>
      </c>
      <c r="N10101">
        <v>14</v>
      </c>
      <c r="O10101" t="s">
        <v>45</v>
      </c>
      <c r="S10101">
        <v>1000</v>
      </c>
      <c r="V10101">
        <v>1.5</v>
      </c>
      <c r="Z10101" t="s">
        <v>46</v>
      </c>
      <c r="AM10101" t="str">
        <f>SUBSTITUTE(Tabla_lineas[[#This Row],[Codigo Liname]]," ","")</f>
        <v>J0504</v>
      </c>
      <c r="AY10101" s="4"/>
    </row>
    <row r="10102" spans="1:51" customFormat="1" x14ac:dyDescent="0.25">
      <c r="A10102" s="2">
        <v>942</v>
      </c>
      <c r="B10102" t="s">
        <v>1570</v>
      </c>
      <c r="C10102" t="s">
        <v>1571</v>
      </c>
      <c r="E10102" t="s">
        <v>161</v>
      </c>
      <c r="F10102">
        <v>1.3</v>
      </c>
      <c r="G10102">
        <v>0.94</v>
      </c>
      <c r="H10102" t="s">
        <v>162</v>
      </c>
      <c r="I10102" s="2">
        <v>0.94</v>
      </c>
      <c r="J10102" t="s">
        <v>163</v>
      </c>
      <c r="K10102" t="s">
        <v>164</v>
      </c>
      <c r="L10102" s="3" t="str">
        <f>+INDEX([1]!TABLA_MAESTRO_DE_ARTICULO[SubGroupName],MATCH(Tabla_lineas[[#This Row],[CODIGO SAP]],[1]!TABLA_MAESTRO_DE_ARTICULO[ItemCode],0))</f>
        <v>COMPRIMIDO</v>
      </c>
      <c r="M10102" t="s">
        <v>165</v>
      </c>
      <c r="N10102">
        <v>1</v>
      </c>
      <c r="O10102" t="s">
        <v>45</v>
      </c>
      <c r="S10102">
        <v>12140</v>
      </c>
      <c r="U10102">
        <v>0.94</v>
      </c>
      <c r="V10102">
        <v>0.93</v>
      </c>
      <c r="W10102">
        <v>0.25</v>
      </c>
      <c r="Z10102" t="s">
        <v>46</v>
      </c>
      <c r="AA10102" t="s">
        <v>120</v>
      </c>
      <c r="AB10102" s="5">
        <v>46308</v>
      </c>
      <c r="AM10102" t="str">
        <f>SUBSTITUTE(Tabla_lineas[[#This Row],[Codigo Liname]]," ","")</f>
        <v>N0501</v>
      </c>
      <c r="AY10102" s="4"/>
    </row>
    <row r="10103" spans="1:51" customFormat="1" x14ac:dyDescent="0.25">
      <c r="A10103" s="2">
        <v>942</v>
      </c>
      <c r="B10103" t="s">
        <v>1570</v>
      </c>
      <c r="C10103" t="s">
        <v>1571</v>
      </c>
      <c r="E10103" t="s">
        <v>488</v>
      </c>
      <c r="F10103">
        <v>4.9800000000000004</v>
      </c>
      <c r="G10103">
        <v>4.9800000000000004</v>
      </c>
      <c r="H10103" t="s">
        <v>489</v>
      </c>
      <c r="I10103" s="2">
        <v>4.9800000000000004</v>
      </c>
      <c r="J10103" t="s">
        <v>490</v>
      </c>
      <c r="K10103" t="s">
        <v>491</v>
      </c>
      <c r="L10103" s="3" t="str">
        <f>+INDEX([1]!TABLA_MAESTRO_DE_ARTICULO[SubGroupName],MATCH(Tabla_lineas[[#This Row],[CODIGO SAP]],[1]!TABLA_MAESTRO_DE_ARTICULO[ItemCode],0))</f>
        <v>COMPRIMIDO</v>
      </c>
      <c r="M10103" t="s">
        <v>492</v>
      </c>
      <c r="N10103">
        <v>4</v>
      </c>
      <c r="O10103" t="s">
        <v>45</v>
      </c>
      <c r="S10103">
        <v>40000</v>
      </c>
      <c r="U10103">
        <v>4.9800000000000004</v>
      </c>
      <c r="V10103">
        <v>4.97</v>
      </c>
      <c r="W10103">
        <v>0.15</v>
      </c>
      <c r="Z10103" t="s">
        <v>46</v>
      </c>
      <c r="AA10103" t="s">
        <v>153</v>
      </c>
      <c r="AB10103" s="5">
        <v>46308</v>
      </c>
      <c r="AM10103" t="str">
        <f>SUBSTITUTE(Tabla_lineas[[#This Row],[Codigo Liname]]," ","")</f>
        <v>N0512</v>
      </c>
      <c r="AY10103" s="4"/>
    </row>
    <row r="10104" spans="1:51" customFormat="1" x14ac:dyDescent="0.25">
      <c r="A10104" s="2">
        <v>943</v>
      </c>
      <c r="B10104" t="s">
        <v>1572</v>
      </c>
      <c r="C10104" t="s">
        <v>1573</v>
      </c>
      <c r="E10104" t="s">
        <v>318</v>
      </c>
      <c r="F10104">
        <v>1.26</v>
      </c>
      <c r="G10104">
        <v>1.26</v>
      </c>
      <c r="H10104" t="s">
        <v>319</v>
      </c>
      <c r="I10104" s="2">
        <v>1.69</v>
      </c>
      <c r="J10104" t="s">
        <v>320</v>
      </c>
      <c r="K10104" t="s">
        <v>321</v>
      </c>
      <c r="L10104" s="3" t="str">
        <f>+INDEX([1]!TABLA_MAESTRO_DE_ARTICULO[SubGroupName],MATCH(Tabla_lineas[[#This Row],[CODIGO SAP]],[1]!TABLA_MAESTRO_DE_ARTICULO[ItemCode],0))</f>
        <v>COMPRIMIDO</v>
      </c>
      <c r="M10104" t="s">
        <v>1290</v>
      </c>
      <c r="N10104">
        <v>1</v>
      </c>
      <c r="O10104" t="s">
        <v>45</v>
      </c>
      <c r="S10104">
        <v>30000</v>
      </c>
      <c r="U10104">
        <v>1.65</v>
      </c>
      <c r="V10104">
        <v>1.25</v>
      </c>
      <c r="W10104">
        <v>0.2</v>
      </c>
      <c r="Z10104" t="s">
        <v>46</v>
      </c>
      <c r="AA10104" t="s">
        <v>120</v>
      </c>
      <c r="AB10104" s="5">
        <v>46308</v>
      </c>
      <c r="AM10104" t="str">
        <f>SUBSTITUTE(Tabla_lineas[[#This Row],[Codigo Liname]]," ","")</f>
        <v>A1004</v>
      </c>
      <c r="AY10104" s="4"/>
    </row>
    <row r="10105" spans="1:51" customFormat="1" x14ac:dyDescent="0.25">
      <c r="A10105" s="2">
        <v>944</v>
      </c>
      <c r="B10105" t="s">
        <v>1574</v>
      </c>
      <c r="C10105" t="s">
        <v>1575</v>
      </c>
      <c r="E10105" t="s">
        <v>121</v>
      </c>
      <c r="F10105">
        <v>2.0099999999999998</v>
      </c>
      <c r="G10105">
        <v>2.0099999999999998</v>
      </c>
      <c r="H10105" t="s">
        <v>122</v>
      </c>
      <c r="I10105" s="2">
        <v>2.0099999999999998</v>
      </c>
      <c r="J10105" t="s">
        <v>123</v>
      </c>
      <c r="K10105" t="s">
        <v>124</v>
      </c>
      <c r="L10105" s="3" t="str">
        <f>+INDEX([1]!TABLA_MAESTRO_DE_ARTICULO[SubGroupName],MATCH(Tabla_lineas[[#This Row],[CODIGO SAP]],[1]!TABLA_MAESTRO_DE_ARTICULO[ItemCode],0))</f>
        <v>COMPRIMIDO</v>
      </c>
      <c r="M10105" t="s">
        <v>1525</v>
      </c>
      <c r="N10105">
        <v>12</v>
      </c>
      <c r="O10105" t="s">
        <v>45</v>
      </c>
      <c r="S10105">
        <v>4000</v>
      </c>
      <c r="U10105">
        <v>2.02</v>
      </c>
      <c r="V10105">
        <v>2</v>
      </c>
      <c r="W10105">
        <v>0.15</v>
      </c>
      <c r="Z10105" t="s">
        <v>46</v>
      </c>
      <c r="AA10105" t="s">
        <v>126</v>
      </c>
      <c r="AB10105" s="5">
        <v>46308</v>
      </c>
      <c r="AM10105" t="str">
        <f>SUBSTITUTE(Tabla_lineas[[#This Row],[Codigo Liname]]," ","")</f>
        <v>C1001</v>
      </c>
      <c r="AY10105" s="4"/>
    </row>
    <row r="10106" spans="1:51" customFormat="1" x14ac:dyDescent="0.25">
      <c r="A10106" s="2">
        <v>944</v>
      </c>
      <c r="B10106" t="s">
        <v>1574</v>
      </c>
      <c r="C10106" t="s">
        <v>1575</v>
      </c>
      <c r="E10106" t="s">
        <v>188</v>
      </c>
      <c r="F10106">
        <v>0.66</v>
      </c>
      <c r="G10106">
        <v>0.66</v>
      </c>
      <c r="H10106" t="s">
        <v>189</v>
      </c>
      <c r="I10106" s="2">
        <v>0.66</v>
      </c>
      <c r="J10106" t="s">
        <v>190</v>
      </c>
      <c r="K10106" t="s">
        <v>191</v>
      </c>
      <c r="L10106" s="3" t="str">
        <f>+INDEX([1]!TABLA_MAESTRO_DE_ARTICULO[SubGroupName],MATCH(Tabla_lineas[[#This Row],[CODIGO SAP]],[1]!TABLA_MAESTRO_DE_ARTICULO[ItemCode],0))</f>
        <v>COMPRIMIDO</v>
      </c>
      <c r="M10106" t="s">
        <v>192</v>
      </c>
      <c r="N10106">
        <v>39</v>
      </c>
      <c r="O10106" t="s">
        <v>45</v>
      </c>
      <c r="S10106">
        <v>10000</v>
      </c>
      <c r="U10106">
        <v>1</v>
      </c>
      <c r="V10106">
        <v>0.65</v>
      </c>
      <c r="W10106">
        <v>0.2</v>
      </c>
      <c r="Z10106" t="s">
        <v>46</v>
      </c>
      <c r="AA10106" t="s">
        <v>153</v>
      </c>
      <c r="AB10106" s="5">
        <v>46270</v>
      </c>
      <c r="AM10106" t="str">
        <f>SUBSTITUTE(Tabla_lineas[[#This Row],[Codigo Liname]]," ","")</f>
        <v>R0501</v>
      </c>
      <c r="AY10106" s="4"/>
    </row>
    <row r="10107" spans="1:51" customFormat="1" x14ac:dyDescent="0.25">
      <c r="A10107" s="2">
        <v>944</v>
      </c>
      <c r="B10107" t="s">
        <v>1574</v>
      </c>
      <c r="C10107" t="s">
        <v>1575</v>
      </c>
      <c r="E10107" t="s">
        <v>298</v>
      </c>
      <c r="F10107">
        <v>14.58</v>
      </c>
      <c r="G10107">
        <v>14.58</v>
      </c>
      <c r="H10107" t="s">
        <v>299</v>
      </c>
      <c r="I10107" s="2">
        <v>14.58</v>
      </c>
      <c r="J10107" t="s">
        <v>300</v>
      </c>
      <c r="K10107" t="s">
        <v>301</v>
      </c>
      <c r="L10107" s="3" t="str">
        <f>+INDEX([1]!TABLA_MAESTRO_DE_ARTICULO[SubGroupName],MATCH(Tabla_lineas[[#This Row],[CODIGO SAP]],[1]!TABLA_MAESTRO_DE_ARTICULO[ItemCode],0))</f>
        <v>SUSPENSION</v>
      </c>
      <c r="M10107" t="s">
        <v>302</v>
      </c>
      <c r="N10107">
        <v>29</v>
      </c>
      <c r="O10107" t="s">
        <v>65</v>
      </c>
      <c r="S10107">
        <v>1500</v>
      </c>
      <c r="U10107">
        <v>24.71</v>
      </c>
      <c r="V10107">
        <v>14.57</v>
      </c>
      <c r="W10107">
        <v>5.5</v>
      </c>
      <c r="Z10107" t="s">
        <v>46</v>
      </c>
      <c r="AA10107" t="s">
        <v>153</v>
      </c>
      <c r="AB10107" s="5">
        <v>46278</v>
      </c>
      <c r="AM10107" t="str">
        <f>SUBSTITUTE(Tabla_lineas[[#This Row],[Codigo Liname]]," ","")</f>
        <v>M0104</v>
      </c>
      <c r="AY10107" s="4"/>
    </row>
    <row r="10108" spans="1:51" customFormat="1" x14ac:dyDescent="0.25">
      <c r="A10108" s="2">
        <v>944</v>
      </c>
      <c r="B10108" t="s">
        <v>1574</v>
      </c>
      <c r="C10108" t="s">
        <v>1575</v>
      </c>
      <c r="E10108" t="s">
        <v>138</v>
      </c>
      <c r="F10108">
        <v>0.2</v>
      </c>
      <c r="G10108">
        <v>0.2</v>
      </c>
      <c r="H10108" t="s">
        <v>139</v>
      </c>
      <c r="I10108" s="2">
        <v>0.28999999999999998</v>
      </c>
      <c r="J10108" t="s">
        <v>140</v>
      </c>
      <c r="K10108" t="s">
        <v>141</v>
      </c>
      <c r="L10108" s="3" t="str">
        <f>+INDEX([1]!TABLA_MAESTRO_DE_ARTICULO[SubGroupName],MATCH(Tabla_lineas[[#This Row],[CODIGO SAP]],[1]!TABLA_MAESTRO_DE_ARTICULO[ItemCode],0))</f>
        <v>COMPRIMIDO</v>
      </c>
      <c r="M10108" t="s">
        <v>142</v>
      </c>
      <c r="N10108">
        <v>26</v>
      </c>
      <c r="O10108" t="s">
        <v>45</v>
      </c>
      <c r="S10108">
        <v>10000</v>
      </c>
      <c r="U10108">
        <v>0.24</v>
      </c>
      <c r="V10108">
        <v>0.19</v>
      </c>
      <c r="W10108">
        <v>0.12</v>
      </c>
      <c r="Z10108" t="s">
        <v>53</v>
      </c>
      <c r="AA10108" t="s">
        <v>126</v>
      </c>
      <c r="AB10108" s="5">
        <v>46308</v>
      </c>
      <c r="AM10108" t="str">
        <f>SUBSTITUTE(Tabla_lineas[[#This Row],[Codigo Liname]]," ","")</f>
        <v>M0102</v>
      </c>
      <c r="AY10108" s="4"/>
    </row>
    <row r="10109" spans="1:51" customFormat="1" x14ac:dyDescent="0.25">
      <c r="A10109" s="2">
        <v>944</v>
      </c>
      <c r="B10109" t="s">
        <v>1574</v>
      </c>
      <c r="C10109" t="s">
        <v>1575</v>
      </c>
      <c r="E10109" t="s">
        <v>256</v>
      </c>
      <c r="F10109">
        <v>3.3</v>
      </c>
      <c r="G10109">
        <v>3.3</v>
      </c>
      <c r="H10109" t="s">
        <v>257</v>
      </c>
      <c r="I10109" s="2">
        <v>3.3</v>
      </c>
      <c r="J10109" t="s">
        <v>258</v>
      </c>
      <c r="K10109" t="s">
        <v>259</v>
      </c>
      <c r="L10109" s="3" t="str">
        <f>+INDEX([1]!TABLA_MAESTRO_DE_ARTICULO[SubGroupName],MATCH(Tabla_lineas[[#This Row],[CODIGO SAP]],[1]!TABLA_MAESTRO_DE_ARTICULO[ItemCode],0))</f>
        <v>SOLUCION INYECTABLE</v>
      </c>
      <c r="M10109" t="s">
        <v>260</v>
      </c>
      <c r="N10109">
        <v>27</v>
      </c>
      <c r="O10109" t="s">
        <v>249</v>
      </c>
      <c r="S10109">
        <v>1500</v>
      </c>
      <c r="U10109">
        <v>3.82</v>
      </c>
      <c r="V10109">
        <v>3.29</v>
      </c>
      <c r="W10109">
        <v>0.7</v>
      </c>
      <c r="Z10109" t="s">
        <v>46</v>
      </c>
      <c r="AA10109" t="s">
        <v>153</v>
      </c>
      <c r="AB10109" s="5">
        <v>46308</v>
      </c>
      <c r="AM10109" t="str">
        <f>SUBSTITUTE(Tabla_lineas[[#This Row],[Codigo Liname]]," ","")</f>
        <v>M0103</v>
      </c>
      <c r="AY10109" s="4"/>
    </row>
    <row r="10110" spans="1:51" customFormat="1" x14ac:dyDescent="0.25">
      <c r="A10110" s="2">
        <v>944</v>
      </c>
      <c r="B10110" t="s">
        <v>1574</v>
      </c>
      <c r="C10110" t="s">
        <v>1575</v>
      </c>
      <c r="E10110" t="s">
        <v>208</v>
      </c>
      <c r="F10110">
        <v>14.8</v>
      </c>
      <c r="G10110">
        <v>12.2</v>
      </c>
      <c r="H10110" t="s">
        <v>209</v>
      </c>
      <c r="I10110" s="2">
        <v>12.2</v>
      </c>
      <c r="J10110" t="s">
        <v>210</v>
      </c>
      <c r="K10110" t="s">
        <v>211</v>
      </c>
      <c r="L10110" s="3" t="str">
        <f>+INDEX([1]!TABLA_MAESTRO_DE_ARTICULO[SubGroupName],MATCH(Tabla_lineas[[#This Row],[CODIGO SAP]],[1]!TABLA_MAESTRO_DE_ARTICULO[ItemCode],0))</f>
        <v>JARABE</v>
      </c>
      <c r="M10110" t="s">
        <v>212</v>
      </c>
      <c r="N10110">
        <v>41</v>
      </c>
      <c r="O10110" t="s">
        <v>181</v>
      </c>
      <c r="S10110">
        <v>200</v>
      </c>
      <c r="U10110">
        <v>12.28</v>
      </c>
      <c r="V10110">
        <v>12.19</v>
      </c>
      <c r="W10110">
        <v>5</v>
      </c>
      <c r="Z10110" t="s">
        <v>46</v>
      </c>
      <c r="AA10110" t="s">
        <v>153</v>
      </c>
      <c r="AB10110" s="5">
        <v>46308</v>
      </c>
      <c r="AM10110" t="str">
        <f>SUBSTITUTE(Tabla_lineas[[#This Row],[Codigo Liname]]," ","")</f>
        <v>R0602</v>
      </c>
      <c r="AY10110" s="4"/>
    </row>
    <row r="10111" spans="1:51" customFormat="1" x14ac:dyDescent="0.25">
      <c r="A10111" s="2">
        <v>944</v>
      </c>
      <c r="B10111" t="s">
        <v>1574</v>
      </c>
      <c r="C10111" t="s">
        <v>1575</v>
      </c>
      <c r="E10111" t="s">
        <v>171</v>
      </c>
      <c r="F10111">
        <v>1.82</v>
      </c>
      <c r="G10111">
        <v>1.71</v>
      </c>
      <c r="H10111" t="s">
        <v>172</v>
      </c>
      <c r="I10111" s="2">
        <v>1.71</v>
      </c>
      <c r="J10111" t="s">
        <v>173</v>
      </c>
      <c r="K10111" t="s">
        <v>174</v>
      </c>
      <c r="L10111" s="3" t="str">
        <f>+INDEX([1]!TABLA_MAESTRO_DE_ARTICULO[SubGroupName],MATCH(Tabla_lineas[[#This Row],[CODIGO SAP]],[1]!TABLA_MAESTRO_DE_ARTICULO[ItemCode],0))</f>
        <v>COMPRIMIDO</v>
      </c>
      <c r="M10111" t="s">
        <v>175</v>
      </c>
      <c r="N10111">
        <v>18</v>
      </c>
      <c r="O10111" t="s">
        <v>45</v>
      </c>
      <c r="S10111">
        <v>4000</v>
      </c>
      <c r="U10111">
        <v>2.94</v>
      </c>
      <c r="V10111">
        <v>1.7</v>
      </c>
      <c r="W10111">
        <v>0.7</v>
      </c>
      <c r="Z10111" t="s">
        <v>46</v>
      </c>
      <c r="AA10111" t="s">
        <v>120</v>
      </c>
      <c r="AB10111" s="5">
        <v>46308</v>
      </c>
      <c r="AM10111" t="str">
        <f>SUBSTITUTE(Tabla_lineas[[#This Row],[Codigo Liname]]," ","")</f>
        <v>J0105</v>
      </c>
      <c r="AY10111" s="4"/>
    </row>
    <row r="10112" spans="1:51" customFormat="1" x14ac:dyDescent="0.25">
      <c r="A10112" s="2">
        <v>944</v>
      </c>
      <c r="B10112" t="s">
        <v>1574</v>
      </c>
      <c r="C10112" t="s">
        <v>1575</v>
      </c>
      <c r="E10112" t="s">
        <v>444</v>
      </c>
      <c r="F10112">
        <v>4.67</v>
      </c>
      <c r="G10112">
        <v>3.5</v>
      </c>
      <c r="H10112" t="s">
        <v>445</v>
      </c>
      <c r="I10112" s="2">
        <v>3.56</v>
      </c>
      <c r="J10112" t="s">
        <v>446</v>
      </c>
      <c r="K10112" t="s">
        <v>447</v>
      </c>
      <c r="L10112" s="3" t="str">
        <f>+INDEX([1]!TABLA_MAESTRO_DE_ARTICULO[SubGroupName],MATCH(Tabla_lineas[[#This Row],[CODIGO SAP]],[1]!TABLA_MAESTRO_DE_ARTICULO[ItemCode],0))</f>
        <v>SOLUCION INYECTABLE</v>
      </c>
      <c r="M10112" t="s">
        <v>448</v>
      </c>
      <c r="N10112">
        <v>8</v>
      </c>
      <c r="O10112" t="s">
        <v>249</v>
      </c>
      <c r="S10112">
        <v>1000</v>
      </c>
      <c r="U10112">
        <v>3.56</v>
      </c>
      <c r="V10112">
        <v>3.49</v>
      </c>
      <c r="W10112">
        <v>1.5</v>
      </c>
      <c r="Z10112" t="s">
        <v>46</v>
      </c>
      <c r="AA10112" t="s">
        <v>126</v>
      </c>
      <c r="AB10112" s="5">
        <v>46225</v>
      </c>
      <c r="AM10112" t="str">
        <f>SUBSTITUTE(Tabla_lineas[[#This Row],[Codigo Liname]]," ","")</f>
        <v>B0506</v>
      </c>
      <c r="AY10112" s="4"/>
    </row>
    <row r="10113" spans="1:51" customFormat="1" x14ac:dyDescent="0.25">
      <c r="A10113" s="2">
        <v>944</v>
      </c>
      <c r="B10113" t="s">
        <v>1574</v>
      </c>
      <c r="C10113" t="s">
        <v>1575</v>
      </c>
      <c r="E10113" t="s">
        <v>76</v>
      </c>
      <c r="F10113">
        <v>14.47</v>
      </c>
      <c r="G10113">
        <v>14.37</v>
      </c>
      <c r="H10113" t="s">
        <v>77</v>
      </c>
      <c r="I10113" s="2">
        <v>14.37</v>
      </c>
      <c r="J10113" t="s">
        <v>78</v>
      </c>
      <c r="K10113" t="s">
        <v>79</v>
      </c>
      <c r="L10113" s="3" t="str">
        <f>+INDEX([1]!TABLA_MAESTRO_DE_ARTICULO[SubGroupName],MATCH(Tabla_lineas[[#This Row],[CODIGO SAP]],[1]!TABLA_MAESTRO_DE_ARTICULO[ItemCode],0))</f>
        <v>SOLUCION INYECTABLE</v>
      </c>
      <c r="M10113" t="s">
        <v>80</v>
      </c>
      <c r="N10113">
        <v>33</v>
      </c>
      <c r="O10113" t="s">
        <v>81</v>
      </c>
      <c r="S10113">
        <v>200</v>
      </c>
      <c r="U10113">
        <v>14.37</v>
      </c>
      <c r="V10113">
        <v>14.36</v>
      </c>
      <c r="W10113">
        <v>4</v>
      </c>
      <c r="Z10113" t="s">
        <v>46</v>
      </c>
      <c r="AA10113" t="s">
        <v>153</v>
      </c>
      <c r="AB10113" s="5">
        <v>46308</v>
      </c>
      <c r="AM10113" t="str">
        <f>SUBSTITUTE(Tabla_lineas[[#This Row],[Codigo Liname]]," ","")</f>
        <v>N0112</v>
      </c>
      <c r="AY10113" s="4"/>
    </row>
    <row r="10114" spans="1:51" customFormat="1" x14ac:dyDescent="0.25">
      <c r="A10114" s="2">
        <v>944</v>
      </c>
      <c r="B10114" t="s">
        <v>1574</v>
      </c>
      <c r="C10114" t="s">
        <v>1575</v>
      </c>
      <c r="E10114" t="s">
        <v>82</v>
      </c>
      <c r="F10114">
        <v>1.61</v>
      </c>
      <c r="G10114">
        <v>1.27</v>
      </c>
      <c r="H10114" t="s">
        <v>83</v>
      </c>
      <c r="I10114" s="2">
        <v>1.27</v>
      </c>
      <c r="J10114" t="s">
        <v>84</v>
      </c>
      <c r="K10114" t="s">
        <v>85</v>
      </c>
      <c r="L10114" s="3" t="str">
        <f>+INDEX([1]!TABLA_MAESTRO_DE_ARTICULO[SubGroupName],MATCH(Tabla_lineas[[#This Row],[CODIGO SAP]],[1]!TABLA_MAESTRO_DE_ARTICULO[ItemCode],0))</f>
        <v>COMPRIMIDO</v>
      </c>
      <c r="M10114" t="s">
        <v>86</v>
      </c>
      <c r="N10114">
        <v>15</v>
      </c>
      <c r="O10114" t="s">
        <v>45</v>
      </c>
      <c r="S10114">
        <v>20000</v>
      </c>
      <c r="U10114">
        <v>3.67</v>
      </c>
      <c r="V10114">
        <v>1.26</v>
      </c>
      <c r="W10114">
        <v>0.15</v>
      </c>
      <c r="Z10114" t="s">
        <v>46</v>
      </c>
      <c r="AA10114" t="s">
        <v>126</v>
      </c>
      <c r="AB10114" s="5">
        <v>46225</v>
      </c>
      <c r="AM10114" t="str">
        <f>SUBSTITUTE(Tabla_lineas[[#This Row],[Codigo Liname]]," ","")</f>
        <v>C0902</v>
      </c>
      <c r="AY10114" s="4"/>
    </row>
    <row r="10115" spans="1:51" customFormat="1" x14ac:dyDescent="0.25">
      <c r="A10115" s="2">
        <v>944</v>
      </c>
      <c r="B10115" t="s">
        <v>1574</v>
      </c>
      <c r="C10115" t="s">
        <v>1575</v>
      </c>
      <c r="E10115" t="s">
        <v>148</v>
      </c>
      <c r="F10115">
        <v>5.12</v>
      </c>
      <c r="G10115">
        <v>3.52</v>
      </c>
      <c r="H10115" t="s">
        <v>149</v>
      </c>
      <c r="I10115" s="2">
        <v>3.52</v>
      </c>
      <c r="J10115" t="s">
        <v>150</v>
      </c>
      <c r="K10115" t="s">
        <v>151</v>
      </c>
      <c r="L10115" s="3" t="str">
        <f>+INDEX([1]!TABLA_MAESTRO_DE_ARTICULO[SubGroupName],MATCH(Tabla_lineas[[#This Row],[CODIGO SAP]],[1]!TABLA_MAESTRO_DE_ARTICULO[ItemCode],0))</f>
        <v>COMPRIMIDO</v>
      </c>
      <c r="M10115" t="s">
        <v>152</v>
      </c>
      <c r="N10115">
        <v>31</v>
      </c>
      <c r="O10115" t="s">
        <v>45</v>
      </c>
      <c r="S10115">
        <v>1000</v>
      </c>
      <c r="U10115">
        <v>4</v>
      </c>
      <c r="V10115">
        <v>3.51</v>
      </c>
      <c r="W10115">
        <v>0.12</v>
      </c>
      <c r="Z10115" t="s">
        <v>46</v>
      </c>
      <c r="AA10115" t="s">
        <v>153</v>
      </c>
      <c r="AB10115" s="5">
        <v>46260</v>
      </c>
      <c r="AM10115" t="str">
        <f>SUBSTITUTE(Tabla_lineas[[#This Row],[Codigo Liname]]," ","")</f>
        <v>M0111</v>
      </c>
      <c r="AY10115" s="4"/>
    </row>
    <row r="10116" spans="1:51" customFormat="1" x14ac:dyDescent="0.25">
      <c r="A10116" s="2">
        <v>944</v>
      </c>
      <c r="B10116" t="s">
        <v>1574</v>
      </c>
      <c r="C10116" t="s">
        <v>1575</v>
      </c>
      <c r="E10116" t="s">
        <v>313</v>
      </c>
      <c r="F10116">
        <v>5.29</v>
      </c>
      <c r="G10116">
        <v>3.56</v>
      </c>
      <c r="H10116" t="s">
        <v>314</v>
      </c>
      <c r="I10116" s="2">
        <v>3.56</v>
      </c>
      <c r="J10116" t="s">
        <v>315</v>
      </c>
      <c r="K10116" t="s">
        <v>316</v>
      </c>
      <c r="L10116" s="3" t="str">
        <f>+INDEX([1]!TABLA_MAESTRO_DE_ARTICULO[SubGroupName],MATCH(Tabla_lineas[[#This Row],[CODIGO SAP]],[1]!TABLA_MAESTRO_DE_ARTICULO[ItemCode],0))</f>
        <v>SOLUCION INYECTABLE</v>
      </c>
      <c r="M10116" t="s">
        <v>317</v>
      </c>
      <c r="N10116">
        <v>34</v>
      </c>
      <c r="O10116" t="s">
        <v>249</v>
      </c>
      <c r="S10116">
        <v>5000</v>
      </c>
      <c r="U10116">
        <v>6.32</v>
      </c>
      <c r="V10116">
        <v>3.55</v>
      </c>
      <c r="W10116">
        <v>0.7</v>
      </c>
      <c r="Z10116" t="s">
        <v>46</v>
      </c>
      <c r="AA10116" t="s">
        <v>120</v>
      </c>
      <c r="AB10116" s="5">
        <v>46225</v>
      </c>
      <c r="AM10116" t="str">
        <f>SUBSTITUTE(Tabla_lineas[[#This Row],[Codigo Liname]]," ","")</f>
        <v>N0205</v>
      </c>
      <c r="AY10116" s="4"/>
    </row>
    <row r="10117" spans="1:51" customFormat="1" x14ac:dyDescent="0.25">
      <c r="A10117" s="2">
        <v>944</v>
      </c>
      <c r="B10117" t="s">
        <v>1574</v>
      </c>
      <c r="C10117" t="s">
        <v>1575</v>
      </c>
      <c r="E10117" t="s">
        <v>318</v>
      </c>
      <c r="F10117">
        <v>1.26</v>
      </c>
      <c r="G10117">
        <v>1.26</v>
      </c>
      <c r="H10117" t="s">
        <v>319</v>
      </c>
      <c r="I10117" s="2">
        <v>1.69</v>
      </c>
      <c r="J10117" t="s">
        <v>320</v>
      </c>
      <c r="K10117" t="s">
        <v>321</v>
      </c>
      <c r="L10117" s="3" t="str">
        <f>+INDEX([1]!TABLA_MAESTRO_DE_ARTICULO[SubGroupName],MATCH(Tabla_lineas[[#This Row],[CODIGO SAP]],[1]!TABLA_MAESTRO_DE_ARTICULO[ItemCode],0))</f>
        <v>COMPRIMIDO</v>
      </c>
      <c r="M10117" t="s">
        <v>1290</v>
      </c>
      <c r="N10117">
        <v>3</v>
      </c>
      <c r="O10117" t="s">
        <v>45</v>
      </c>
      <c r="S10117">
        <v>20000</v>
      </c>
      <c r="U10117">
        <v>3.35</v>
      </c>
      <c r="V10117">
        <v>1.25</v>
      </c>
      <c r="W10117">
        <v>0.2</v>
      </c>
      <c r="Z10117" t="s">
        <v>46</v>
      </c>
      <c r="AA10117" t="s">
        <v>120</v>
      </c>
      <c r="AB10117" s="5">
        <v>46308</v>
      </c>
      <c r="AM10117" t="str">
        <f>SUBSTITUTE(Tabla_lineas[[#This Row],[Codigo Liname]]," ","")</f>
        <v>A1004</v>
      </c>
      <c r="AY10117" s="4"/>
    </row>
    <row r="10118" spans="1:51" customFormat="1" x14ac:dyDescent="0.25">
      <c r="A10118" s="2">
        <v>944</v>
      </c>
      <c r="B10118" t="s">
        <v>1574</v>
      </c>
      <c r="C10118" t="s">
        <v>1575</v>
      </c>
      <c r="E10118" t="s">
        <v>464</v>
      </c>
      <c r="F10118">
        <v>28.19</v>
      </c>
      <c r="G10118">
        <v>23.64</v>
      </c>
      <c r="H10118" t="s">
        <v>465</v>
      </c>
      <c r="I10118" s="2">
        <v>23.64</v>
      </c>
      <c r="J10118" t="s">
        <v>466</v>
      </c>
      <c r="K10118" t="s">
        <v>467</v>
      </c>
      <c r="L10118" s="3" t="str">
        <f>+INDEX([1]!TABLA_MAESTRO_DE_ARTICULO[SubGroupName],MATCH(Tabla_lineas[[#This Row],[CODIGO SAP]],[1]!TABLA_MAESTRO_DE_ARTICULO[ItemCode],0))</f>
        <v>GOTAS</v>
      </c>
      <c r="M10118" t="s">
        <v>468</v>
      </c>
      <c r="N10118">
        <v>4</v>
      </c>
      <c r="O10118" t="s">
        <v>469</v>
      </c>
      <c r="S10118">
        <v>250</v>
      </c>
      <c r="U10118">
        <v>23.64</v>
      </c>
      <c r="V10118">
        <v>23.63</v>
      </c>
      <c r="W10118">
        <v>5</v>
      </c>
      <c r="Z10118" t="s">
        <v>46</v>
      </c>
      <c r="AA10118" t="s">
        <v>153</v>
      </c>
      <c r="AB10118" s="5">
        <v>46308</v>
      </c>
      <c r="AM10118" t="str">
        <f>SUBSTITUTE(Tabla_lineas[[#This Row],[Codigo Liname]]," ","")</f>
        <v>A0309</v>
      </c>
      <c r="AY10118" s="4"/>
    </row>
    <row r="10119" spans="1:51" customFormat="1" x14ac:dyDescent="0.25">
      <c r="A10119" s="2">
        <v>944</v>
      </c>
      <c r="B10119" t="s">
        <v>1574</v>
      </c>
      <c r="C10119" t="s">
        <v>1575</v>
      </c>
      <c r="E10119" t="s">
        <v>303</v>
      </c>
      <c r="F10119">
        <v>0.75</v>
      </c>
      <c r="G10119">
        <v>0.69</v>
      </c>
      <c r="H10119" t="s">
        <v>304</v>
      </c>
      <c r="I10119" s="2">
        <v>0.69</v>
      </c>
      <c r="J10119" t="s">
        <v>305</v>
      </c>
      <c r="K10119" t="s">
        <v>306</v>
      </c>
      <c r="L10119" s="3" t="str">
        <f>+INDEX([1]!TABLA_MAESTRO_DE_ARTICULO[SubGroupName],MATCH(Tabla_lineas[[#This Row],[CODIGO SAP]],[1]!TABLA_MAESTRO_DE_ARTICULO[ItemCode],0))</f>
        <v>COMPRIMIDO</v>
      </c>
      <c r="M10119" t="s">
        <v>307</v>
      </c>
      <c r="N10119">
        <v>28</v>
      </c>
      <c r="O10119" t="s">
        <v>45</v>
      </c>
      <c r="S10119">
        <v>20000</v>
      </c>
      <c r="U10119">
        <v>0.69</v>
      </c>
      <c r="V10119">
        <v>0.68</v>
      </c>
      <c r="W10119">
        <v>0.14000000000000001</v>
      </c>
      <c r="Z10119" t="s">
        <v>46</v>
      </c>
      <c r="AA10119" t="s">
        <v>120</v>
      </c>
      <c r="AB10119" s="5">
        <v>46225</v>
      </c>
      <c r="AM10119" t="str">
        <f>SUBSTITUTE(Tabla_lineas[[#This Row],[Codigo Liname]]," ","")</f>
        <v>M0105</v>
      </c>
      <c r="AY10119" s="4"/>
    </row>
    <row r="10120" spans="1:51" customFormat="1" x14ac:dyDescent="0.25">
      <c r="A10120" s="2">
        <v>944</v>
      </c>
      <c r="B10120" t="s">
        <v>1574</v>
      </c>
      <c r="C10120" t="s">
        <v>1575</v>
      </c>
      <c r="E10120" t="s">
        <v>308</v>
      </c>
      <c r="F10120">
        <v>5.07</v>
      </c>
      <c r="G10120">
        <v>5.07</v>
      </c>
      <c r="H10120" t="s">
        <v>309</v>
      </c>
      <c r="I10120" s="2">
        <v>10.9</v>
      </c>
      <c r="J10120" t="s">
        <v>310</v>
      </c>
      <c r="K10120" t="s">
        <v>311</v>
      </c>
      <c r="L10120" s="3" t="str">
        <f>+INDEX([1]!TABLA_MAESTRO_DE_ARTICULO[SubGroupName],MATCH(Tabla_lineas[[#This Row],[CODIGO SAP]],[1]!TABLA_MAESTRO_DE_ARTICULO[ItemCode],0))</f>
        <v>SOLUCION INYECTABLE</v>
      </c>
      <c r="M10120" t="s">
        <v>312</v>
      </c>
      <c r="N10120">
        <v>30</v>
      </c>
      <c r="O10120" t="s">
        <v>249</v>
      </c>
      <c r="S10120">
        <v>5000</v>
      </c>
      <c r="U10120">
        <v>10.9</v>
      </c>
      <c r="V10120">
        <v>5.0599999999999996</v>
      </c>
      <c r="W10120">
        <v>1</v>
      </c>
      <c r="Z10120" t="s">
        <v>46</v>
      </c>
      <c r="AA10120" t="s">
        <v>153</v>
      </c>
      <c r="AB10120" s="5">
        <v>46225</v>
      </c>
      <c r="AM10120" t="str">
        <f>SUBSTITUTE(Tabla_lineas[[#This Row],[Codigo Liname]]," ","")</f>
        <v>M0109</v>
      </c>
      <c r="AY10120" s="4"/>
    </row>
    <row r="10121" spans="1:51" customFormat="1" x14ac:dyDescent="0.25">
      <c r="A10121" s="2">
        <v>944</v>
      </c>
      <c r="B10121" t="s">
        <v>1574</v>
      </c>
      <c r="C10121" t="s">
        <v>1575</v>
      </c>
      <c r="E10121" t="s">
        <v>328</v>
      </c>
      <c r="F10121">
        <v>0.92</v>
      </c>
      <c r="G10121">
        <v>0.75</v>
      </c>
      <c r="H10121" t="s">
        <v>329</v>
      </c>
      <c r="I10121" s="2">
        <v>0.78</v>
      </c>
      <c r="J10121" t="s">
        <v>330</v>
      </c>
      <c r="K10121" t="s">
        <v>331</v>
      </c>
      <c r="L10121" s="3" t="str">
        <f>+INDEX([1]!TABLA_MAESTRO_DE_ARTICULO[SubGroupName],MATCH(Tabla_lineas[[#This Row],[CODIGO SAP]],[1]!TABLA_MAESTRO_DE_ARTICULO[ItemCode],0))</f>
        <v>COMPRIMIDO</v>
      </c>
      <c r="M10121" t="s">
        <v>332</v>
      </c>
      <c r="N10121">
        <v>37</v>
      </c>
      <c r="O10121" t="s">
        <v>45</v>
      </c>
      <c r="S10121">
        <v>2000</v>
      </c>
      <c r="U10121">
        <v>0.75</v>
      </c>
      <c r="V10121">
        <v>0.73</v>
      </c>
      <c r="W10121">
        <v>0.2</v>
      </c>
      <c r="Z10121" t="s">
        <v>46</v>
      </c>
      <c r="AA10121" t="s">
        <v>120</v>
      </c>
      <c r="AB10121" s="5">
        <v>46308</v>
      </c>
      <c r="AM10121" t="str">
        <f>SUBSTITUTE(Tabla_lineas[[#This Row],[Codigo Liname]]," ","")</f>
        <v>P0109</v>
      </c>
      <c r="AY10121" s="4"/>
    </row>
    <row r="10122" spans="1:51" customFormat="1" x14ac:dyDescent="0.25">
      <c r="A10122" s="2">
        <v>944</v>
      </c>
      <c r="B10122" t="s">
        <v>1574</v>
      </c>
      <c r="C10122" t="s">
        <v>1575</v>
      </c>
      <c r="E10122" t="s">
        <v>348</v>
      </c>
      <c r="F10122">
        <v>31.43</v>
      </c>
      <c r="G10122">
        <v>31.43</v>
      </c>
      <c r="H10122" t="s">
        <v>349</v>
      </c>
      <c r="I10122" s="2">
        <v>32.65</v>
      </c>
      <c r="J10122" t="s">
        <v>350</v>
      </c>
      <c r="K10122" t="s">
        <v>351</v>
      </c>
      <c r="L10122" s="3" t="str">
        <f>+INDEX([1]!TABLA_MAESTRO_DE_ARTICULO[SubGroupName],MATCH(Tabla_lineas[[#This Row],[CODIGO SAP]],[1]!TABLA_MAESTRO_DE_ARTICULO[ItemCode],0))</f>
        <v>SUSPENSION</v>
      </c>
      <c r="M10122" t="s">
        <v>352</v>
      </c>
      <c r="N10122">
        <v>5</v>
      </c>
      <c r="O10122" t="s">
        <v>181</v>
      </c>
      <c r="S10122">
        <v>150</v>
      </c>
      <c r="U10122">
        <v>45.42</v>
      </c>
      <c r="V10122">
        <v>31.42</v>
      </c>
      <c r="W10122">
        <v>10</v>
      </c>
      <c r="Z10122" t="s">
        <v>46</v>
      </c>
      <c r="AA10122" t="s">
        <v>153</v>
      </c>
      <c r="AB10122" s="5">
        <v>46225</v>
      </c>
      <c r="AM10122" t="str">
        <f>SUBSTITUTE(Tabla_lineas[[#This Row],[Codigo Liname]]," ","")</f>
        <v>A0704</v>
      </c>
      <c r="AY10122" s="4"/>
    </row>
    <row r="10123" spans="1:51" customFormat="1" x14ac:dyDescent="0.25">
      <c r="A10123" s="2">
        <v>944</v>
      </c>
      <c r="B10123" t="s">
        <v>1574</v>
      </c>
      <c r="C10123" t="s">
        <v>1575</v>
      </c>
      <c r="E10123" t="s">
        <v>414</v>
      </c>
      <c r="F10123">
        <v>3.14</v>
      </c>
      <c r="G10123">
        <v>1.23</v>
      </c>
      <c r="H10123" t="s">
        <v>415</v>
      </c>
      <c r="I10123" s="2">
        <v>1.23</v>
      </c>
      <c r="J10123" t="s">
        <v>416</v>
      </c>
      <c r="K10123" t="s">
        <v>417</v>
      </c>
      <c r="L10123" s="3" t="str">
        <f>+INDEX([1]!TABLA_MAESTRO_DE_ARTICULO[SubGroupName],MATCH(Tabla_lineas[[#This Row],[CODIGO SAP]],[1]!TABLA_MAESTRO_DE_ARTICULO[ItemCode],0))</f>
        <v>COMPRIMIDO</v>
      </c>
      <c r="M10123" t="s">
        <v>418</v>
      </c>
      <c r="N10123">
        <v>14</v>
      </c>
      <c r="O10123" t="s">
        <v>45</v>
      </c>
      <c r="S10123">
        <v>1000</v>
      </c>
      <c r="U10123">
        <v>1.23</v>
      </c>
      <c r="V10123">
        <v>1.22</v>
      </c>
      <c r="W10123">
        <v>0.15</v>
      </c>
      <c r="Z10123" t="s">
        <v>46</v>
      </c>
      <c r="AA10123" t="s">
        <v>126</v>
      </c>
      <c r="AB10123" s="5">
        <v>46308</v>
      </c>
      <c r="AM10123" t="str">
        <f>SUBSTITUTE(Tabla_lineas[[#This Row],[Codigo Liname]]," ","")</f>
        <v>C0307</v>
      </c>
      <c r="AY10123" s="4"/>
    </row>
    <row r="10124" spans="1:51" customFormat="1" x14ac:dyDescent="0.25">
      <c r="A10124" s="2">
        <v>944</v>
      </c>
      <c r="B10124" t="s">
        <v>1574</v>
      </c>
      <c r="C10124" t="s">
        <v>1575</v>
      </c>
      <c r="E10124" t="s">
        <v>98</v>
      </c>
      <c r="F10124">
        <v>9.4</v>
      </c>
      <c r="G10124">
        <v>8.77</v>
      </c>
      <c r="H10124" t="s">
        <v>99</v>
      </c>
      <c r="I10124" s="2">
        <v>8.77</v>
      </c>
      <c r="J10124" t="s">
        <v>100</v>
      </c>
      <c r="K10124" t="s">
        <v>101</v>
      </c>
      <c r="L10124" s="3" t="str">
        <f>+INDEX([1]!TABLA_MAESTRO_DE_ARTICULO[SubGroupName],MATCH(Tabla_lineas[[#This Row],[CODIGO SAP]],[1]!TABLA_MAESTRO_DE_ARTICULO[ItemCode],0))</f>
        <v>GOTAS</v>
      </c>
      <c r="M10124" t="s">
        <v>1312</v>
      </c>
      <c r="N10124">
        <v>35</v>
      </c>
      <c r="O10124" t="s">
        <v>103</v>
      </c>
      <c r="S10124">
        <v>200</v>
      </c>
      <c r="U10124">
        <v>8.77</v>
      </c>
      <c r="V10124">
        <v>8.76</v>
      </c>
      <c r="W10124">
        <v>3</v>
      </c>
      <c r="Z10124" t="s">
        <v>46</v>
      </c>
      <c r="AA10124" t="s">
        <v>153</v>
      </c>
      <c r="AB10124" s="5">
        <v>46308</v>
      </c>
      <c r="AM10124" t="str">
        <f>SUBSTITUTE(Tabla_lineas[[#This Row],[Codigo Liname]]," ","")</f>
        <v>N0210</v>
      </c>
      <c r="AY10124" s="4"/>
    </row>
    <row r="10125" spans="1:51" customFormat="1" x14ac:dyDescent="0.25">
      <c r="A10125" s="2">
        <v>944</v>
      </c>
      <c r="B10125" t="s">
        <v>1574</v>
      </c>
      <c r="C10125" t="s">
        <v>1575</v>
      </c>
      <c r="E10125" t="s">
        <v>725</v>
      </c>
      <c r="F10125">
        <v>67.52</v>
      </c>
      <c r="G10125">
        <v>41.06</v>
      </c>
      <c r="H10125" t="s">
        <v>726</v>
      </c>
      <c r="I10125" s="2">
        <v>41.06</v>
      </c>
      <c r="J10125" t="s">
        <v>727</v>
      </c>
      <c r="K10125" t="s">
        <v>728</v>
      </c>
      <c r="L10125" s="3" t="str">
        <f>+INDEX([1]!TABLA_MAESTRO_DE_ARTICULO[SubGroupName],MATCH(Tabla_lineas[[#This Row],[CODIGO SAP]],[1]!TABLA_MAESTRO_DE_ARTICULO[ItemCode],0))</f>
        <v>POLVO PARA SUSPENSION</v>
      </c>
      <c r="M10125" t="s">
        <v>729</v>
      </c>
      <c r="N10125">
        <v>38</v>
      </c>
      <c r="O10125" t="s">
        <v>730</v>
      </c>
      <c r="S10125">
        <v>50</v>
      </c>
      <c r="U10125">
        <v>41.06</v>
      </c>
      <c r="V10125">
        <v>41.05</v>
      </c>
      <c r="W10125">
        <v>10</v>
      </c>
      <c r="Z10125" t="s">
        <v>46</v>
      </c>
      <c r="AA10125" t="s">
        <v>153</v>
      </c>
      <c r="AB10125" s="5">
        <v>46308</v>
      </c>
      <c r="AM10125" t="str">
        <f>SUBSTITUTE(Tabla_lineas[[#This Row],[Codigo Liname]]," ","")</f>
        <v>P0126</v>
      </c>
      <c r="AY10125" s="4"/>
    </row>
    <row r="10126" spans="1:51" customFormat="1" x14ac:dyDescent="0.25">
      <c r="A10126" s="2">
        <v>944</v>
      </c>
      <c r="B10126" t="s">
        <v>1574</v>
      </c>
      <c r="C10126" t="s">
        <v>1575</v>
      </c>
      <c r="E10126" t="s">
        <v>229</v>
      </c>
      <c r="F10126">
        <v>19.329999999999998</v>
      </c>
      <c r="G10126">
        <v>18.399999999999999</v>
      </c>
      <c r="H10126" t="s">
        <v>230</v>
      </c>
      <c r="I10126" s="2">
        <v>18.399999999999999</v>
      </c>
      <c r="J10126" t="s">
        <v>231</v>
      </c>
      <c r="K10126" t="s">
        <v>232</v>
      </c>
      <c r="L10126" s="3" t="str">
        <f>+INDEX([1]!TABLA_MAESTRO_DE_ARTICULO[SubGroupName],MATCH(Tabla_lineas[[#This Row],[CODIGO SAP]],[1]!TABLA_MAESTRO_DE_ARTICULO[ItemCode],0))</f>
        <v>SUSPENSION</v>
      </c>
      <c r="M10126" t="s">
        <v>1539</v>
      </c>
      <c r="N10126">
        <v>23</v>
      </c>
      <c r="O10126" t="s">
        <v>65</v>
      </c>
      <c r="S10126">
        <v>60</v>
      </c>
      <c r="U10126">
        <v>18.399999999999999</v>
      </c>
      <c r="V10126">
        <v>18.39</v>
      </c>
      <c r="W10126">
        <v>5.5</v>
      </c>
      <c r="Z10126" t="s">
        <v>46</v>
      </c>
      <c r="AA10126" t="s">
        <v>153</v>
      </c>
      <c r="AB10126" s="5">
        <v>46308</v>
      </c>
      <c r="AM10126" t="str">
        <f>SUBSTITUTE(Tabla_lineas[[#This Row],[Codigo Liname]]," ","")</f>
        <v>J0138</v>
      </c>
      <c r="AY10126" s="4"/>
    </row>
    <row r="10127" spans="1:51" customFormat="1" x14ac:dyDescent="0.25">
      <c r="A10127" s="2">
        <v>944</v>
      </c>
      <c r="B10127" t="s">
        <v>1574</v>
      </c>
      <c r="C10127" t="s">
        <v>1575</v>
      </c>
      <c r="E10127" t="s">
        <v>60</v>
      </c>
      <c r="F10127">
        <v>15.12</v>
      </c>
      <c r="G10127">
        <v>11.2</v>
      </c>
      <c r="H10127" t="s">
        <v>61</v>
      </c>
      <c r="I10127" s="2">
        <v>11.2</v>
      </c>
      <c r="J10127" t="s">
        <v>62</v>
      </c>
      <c r="K10127" t="s">
        <v>63</v>
      </c>
      <c r="L10127" s="3" t="str">
        <f>+INDEX([1]!TABLA_MAESTRO_DE_ARTICULO[SubGroupName],MATCH(Tabla_lineas[[#This Row],[CODIGO SAP]],[1]!TABLA_MAESTRO_DE_ARTICULO[ItemCode],0))</f>
        <v>JARABE</v>
      </c>
      <c r="M10127" t="s">
        <v>64</v>
      </c>
      <c r="N10127">
        <v>42</v>
      </c>
      <c r="O10127" t="s">
        <v>65</v>
      </c>
      <c r="S10127">
        <v>1000</v>
      </c>
      <c r="U10127">
        <v>9.59</v>
      </c>
      <c r="V10127">
        <v>9.58</v>
      </c>
      <c r="W10127">
        <v>5</v>
      </c>
      <c r="Z10127" t="s">
        <v>46</v>
      </c>
      <c r="AA10127" t="s">
        <v>153</v>
      </c>
      <c r="AB10127" s="5">
        <v>46270</v>
      </c>
      <c r="AM10127" t="str">
        <f>SUBSTITUTE(Tabla_lineas[[#This Row],[Codigo Liname]]," ","")</f>
        <v>R0503</v>
      </c>
      <c r="AY10127" s="4"/>
    </row>
    <row r="10128" spans="1:51" customFormat="1" x14ac:dyDescent="0.25">
      <c r="A10128" s="2">
        <v>944</v>
      </c>
      <c r="B10128" t="s">
        <v>1574</v>
      </c>
      <c r="C10128" t="s">
        <v>1575</v>
      </c>
      <c r="E10128" t="s">
        <v>250</v>
      </c>
      <c r="F10128">
        <v>24.52</v>
      </c>
      <c r="G10128">
        <v>20.5</v>
      </c>
      <c r="H10128" t="s">
        <v>251</v>
      </c>
      <c r="I10128" s="2">
        <v>20.5</v>
      </c>
      <c r="J10128" t="s">
        <v>252</v>
      </c>
      <c r="K10128" t="s">
        <v>253</v>
      </c>
      <c r="L10128" s="3" t="str">
        <f>+INDEX([1]!TABLA_MAESTRO_DE_ARTICULO[SubGroupName],MATCH(Tabla_lineas[[#This Row],[CODIGO SAP]],[1]!TABLA_MAESTRO_DE_ARTICULO[ItemCode],0))</f>
        <v>GEL</v>
      </c>
      <c r="M10128" t="s">
        <v>254</v>
      </c>
      <c r="N10128">
        <v>25</v>
      </c>
      <c r="O10128" t="s">
        <v>255</v>
      </c>
      <c r="S10128">
        <v>2000</v>
      </c>
      <c r="U10128">
        <v>26.21</v>
      </c>
      <c r="V10128">
        <v>20.49</v>
      </c>
      <c r="W10128">
        <v>5</v>
      </c>
      <c r="Z10128" t="s">
        <v>46</v>
      </c>
      <c r="AA10128" t="s">
        <v>153</v>
      </c>
      <c r="AB10128" s="5">
        <v>46311</v>
      </c>
      <c r="AM10128" t="str">
        <f>SUBSTITUTE(Tabla_lineas[[#This Row],[Codigo Liname]]," ","")</f>
        <v>M0101</v>
      </c>
      <c r="AY10128" s="4"/>
    </row>
    <row r="10129" spans="1:51" customFormat="1" x14ac:dyDescent="0.25">
      <c r="A10129" s="2">
        <v>944</v>
      </c>
      <c r="B10129" t="s">
        <v>1574</v>
      </c>
      <c r="C10129" t="s">
        <v>1575</v>
      </c>
      <c r="E10129" t="s">
        <v>66</v>
      </c>
      <c r="F10129">
        <v>32.19</v>
      </c>
      <c r="G10129">
        <v>14.36</v>
      </c>
      <c r="H10129" t="s">
        <v>67</v>
      </c>
      <c r="I10129" s="2">
        <v>14.36</v>
      </c>
      <c r="J10129" t="s">
        <v>68</v>
      </c>
      <c r="K10129" t="s">
        <v>69</v>
      </c>
      <c r="L10129" s="3" t="str">
        <f>+INDEX([1]!TABLA_MAESTRO_DE_ARTICULO[SubGroupName],MATCH(Tabla_lineas[[#This Row],[CODIGO SAP]],[1]!TABLA_MAESTRO_DE_ARTICULO[ItemCode],0))</f>
        <v>CAPSULA BLANDA</v>
      </c>
      <c r="M10129" t="s">
        <v>70</v>
      </c>
      <c r="N10129">
        <v>24</v>
      </c>
      <c r="O10129" t="s">
        <v>45</v>
      </c>
      <c r="S10129">
        <v>1500</v>
      </c>
      <c r="U10129">
        <v>14.36</v>
      </c>
      <c r="V10129">
        <v>14.35</v>
      </c>
      <c r="W10129">
        <v>1.5</v>
      </c>
      <c r="Z10129" t="s">
        <v>46</v>
      </c>
      <c r="AM10129" t="str">
        <f>SUBSTITUTE(Tabla_lineas[[#This Row],[Codigo Liname]]," ","")</f>
        <v>L0412</v>
      </c>
      <c r="AY10129" s="4"/>
    </row>
    <row r="10130" spans="1:51" customFormat="1" x14ac:dyDescent="0.25">
      <c r="A10130" s="2">
        <v>944</v>
      </c>
      <c r="B10130" t="s">
        <v>1574</v>
      </c>
      <c r="C10130" t="s">
        <v>1575</v>
      </c>
      <c r="E10130" t="s">
        <v>266</v>
      </c>
      <c r="F10130">
        <v>0.56000000000000005</v>
      </c>
      <c r="G10130">
        <v>0.53</v>
      </c>
      <c r="H10130" t="s">
        <v>267</v>
      </c>
      <c r="I10130" s="2">
        <v>0.53</v>
      </c>
      <c r="J10130" t="s">
        <v>268</v>
      </c>
      <c r="K10130" t="s">
        <v>269</v>
      </c>
      <c r="L10130" s="3" t="str">
        <f>+INDEX([1]!TABLA_MAESTRO_DE_ARTICULO[SubGroupName],MATCH(Tabla_lineas[[#This Row],[CODIGO SAP]],[1]!TABLA_MAESTRO_DE_ARTICULO[ItemCode],0))</f>
        <v>COMPRIMIDO</v>
      </c>
      <c r="M10130" t="s">
        <v>270</v>
      </c>
      <c r="N10130">
        <v>13</v>
      </c>
      <c r="O10130" t="s">
        <v>45</v>
      </c>
      <c r="S10130">
        <v>5000</v>
      </c>
      <c r="U10130">
        <v>0.53</v>
      </c>
      <c r="V10130">
        <v>0.52</v>
      </c>
      <c r="W10130">
        <v>0.12</v>
      </c>
      <c r="Z10130" t="s">
        <v>46</v>
      </c>
      <c r="AA10130" t="s">
        <v>126</v>
      </c>
      <c r="AB10130" s="5">
        <v>46308</v>
      </c>
      <c r="AM10130" t="str">
        <f>SUBSTITUTE(Tabla_lineas[[#This Row],[Codigo Liname]]," ","")</f>
        <v>C0901</v>
      </c>
      <c r="AY10130" s="4"/>
    </row>
    <row r="10131" spans="1:51" customFormat="1" x14ac:dyDescent="0.25">
      <c r="A10131" s="2">
        <v>944</v>
      </c>
      <c r="B10131" t="s">
        <v>1574</v>
      </c>
      <c r="C10131" t="s">
        <v>1575</v>
      </c>
      <c r="E10131" t="s">
        <v>438</v>
      </c>
      <c r="F10131">
        <v>176.33</v>
      </c>
      <c r="G10131">
        <v>38.58</v>
      </c>
      <c r="H10131" t="s">
        <v>439</v>
      </c>
      <c r="I10131" s="2">
        <v>38.58</v>
      </c>
      <c r="J10131" t="s">
        <v>440</v>
      </c>
      <c r="K10131" t="s">
        <v>441</v>
      </c>
      <c r="L10131" s="3" t="str">
        <f>+INDEX([1]!TABLA_MAESTRO_DE_ARTICULO[SubGroupName],MATCH(Tabla_lineas[[#This Row],[CODIGO SAP]],[1]!TABLA_MAESTRO_DE_ARTICULO[ItemCode],0))</f>
        <v>POLVO PARA SUSPENSION</v>
      </c>
      <c r="M10131" t="s">
        <v>442</v>
      </c>
      <c r="N10131">
        <v>21</v>
      </c>
      <c r="O10131" t="s">
        <v>443</v>
      </c>
      <c r="S10131">
        <v>100</v>
      </c>
      <c r="U10131">
        <v>92.75</v>
      </c>
      <c r="V10131">
        <v>38.57</v>
      </c>
      <c r="W10131">
        <v>12</v>
      </c>
      <c r="Z10131" t="s">
        <v>46</v>
      </c>
      <c r="AA10131" t="s">
        <v>153</v>
      </c>
      <c r="AB10131" s="5">
        <v>46270</v>
      </c>
      <c r="AM10131" t="str">
        <f>SUBSTITUTE(Tabla_lineas[[#This Row],[Codigo Liname]]," ","")</f>
        <v>J0163</v>
      </c>
      <c r="AY10131" s="4"/>
    </row>
    <row r="10132" spans="1:51" customFormat="1" x14ac:dyDescent="0.25">
      <c r="A10132" s="2">
        <v>944</v>
      </c>
      <c r="B10132" t="s">
        <v>1574</v>
      </c>
      <c r="C10132" t="s">
        <v>1575</v>
      </c>
      <c r="E10132" t="s">
        <v>432</v>
      </c>
      <c r="F10132">
        <v>49.46</v>
      </c>
      <c r="G10132">
        <v>32.11</v>
      </c>
      <c r="H10132" t="s">
        <v>433</v>
      </c>
      <c r="I10132" s="2">
        <v>32.11</v>
      </c>
      <c r="J10132" t="s">
        <v>434</v>
      </c>
      <c r="K10132" t="s">
        <v>435</v>
      </c>
      <c r="L10132" s="3" t="str">
        <f>+INDEX([1]!TABLA_MAESTRO_DE_ARTICULO[SubGroupName],MATCH(Tabla_lineas[[#This Row],[CODIGO SAP]],[1]!TABLA_MAESTRO_DE_ARTICULO[ItemCode],0))</f>
        <v>POLVO PARA SUSPENSION</v>
      </c>
      <c r="M10132" t="s">
        <v>436</v>
      </c>
      <c r="N10132">
        <v>19</v>
      </c>
      <c r="O10132" t="s">
        <v>437</v>
      </c>
      <c r="S10132">
        <v>100</v>
      </c>
      <c r="U10132">
        <v>54.49</v>
      </c>
      <c r="V10132">
        <v>32.1</v>
      </c>
      <c r="W10132">
        <v>10</v>
      </c>
      <c r="Z10132" t="s">
        <v>46</v>
      </c>
      <c r="AA10132" t="s">
        <v>153</v>
      </c>
      <c r="AB10132" s="5">
        <v>46270</v>
      </c>
      <c r="AM10132" t="str">
        <f>SUBSTITUTE(Tabla_lineas[[#This Row],[Codigo Liname]]," ","")</f>
        <v>J0162</v>
      </c>
      <c r="AY10132" s="4"/>
    </row>
    <row r="10133" spans="1:51" customFormat="1" x14ac:dyDescent="0.25">
      <c r="A10133" s="2">
        <v>944</v>
      </c>
      <c r="B10133" t="s">
        <v>1574</v>
      </c>
      <c r="C10133" t="s">
        <v>1575</v>
      </c>
      <c r="E10133" t="s">
        <v>420</v>
      </c>
      <c r="F10133">
        <v>4.96</v>
      </c>
      <c r="G10133">
        <v>4.96</v>
      </c>
      <c r="H10133" t="s">
        <v>421</v>
      </c>
      <c r="I10133" s="2">
        <v>7.38</v>
      </c>
      <c r="J10133" t="s">
        <v>422</v>
      </c>
      <c r="K10133" t="s">
        <v>423</v>
      </c>
      <c r="L10133" s="3" t="str">
        <f>+INDEX([1]!TABLA_MAESTRO_DE_ARTICULO[SubGroupName],MATCH(Tabla_lineas[[#This Row],[CODIGO SAP]],[1]!TABLA_MAESTRO_DE_ARTICULO[ItemCode],0))</f>
        <v>CAPSULA DURA</v>
      </c>
      <c r="M10133" t="s">
        <v>424</v>
      </c>
      <c r="N10133">
        <v>20</v>
      </c>
      <c r="O10133" t="s">
        <v>45</v>
      </c>
      <c r="S10133">
        <v>3000</v>
      </c>
      <c r="U10133">
        <v>11</v>
      </c>
      <c r="V10133">
        <v>4.95</v>
      </c>
      <c r="W10133">
        <v>1.3</v>
      </c>
      <c r="Z10133" t="s">
        <v>46</v>
      </c>
      <c r="AA10133" t="s">
        <v>120</v>
      </c>
      <c r="AB10133" s="5">
        <v>46225</v>
      </c>
      <c r="AM10133" t="str">
        <f>SUBSTITUTE(Tabla_lineas[[#This Row],[Codigo Liname]]," ","")</f>
        <v>J0158</v>
      </c>
      <c r="AY10133" s="4"/>
    </row>
    <row r="10134" spans="1:51" customFormat="1" x14ac:dyDescent="0.25">
      <c r="A10134" s="2">
        <v>945</v>
      </c>
      <c r="B10134" t="s">
        <v>1576</v>
      </c>
      <c r="C10134" t="str">
        <f t="shared" ref="C10134:C10143" si="160">IFERROR(VALUE(RIGHT(TRIM(LEFT(B10134,SEARCH("Eco",B10134)-1)),7)),"COTI")</f>
        <v>COTI</v>
      </c>
      <c r="E10134" t="s">
        <v>379</v>
      </c>
      <c r="F10134">
        <v>0.6</v>
      </c>
      <c r="G10134">
        <v>0.45</v>
      </c>
      <c r="H10134" t="s">
        <v>380</v>
      </c>
      <c r="I10134" s="2"/>
      <c r="J10134" t="str">
        <f>+INDEX([1]!TABLA_MAESTRO_DE_ARTICULO[ItemName],MATCH(Tabla_lineas[[#This Row],[CODIGO SAP]],[1]!TABLA_MAESTRO_DE_ARTICULO[ItemCode],0))</f>
        <v>SULFATO FERROSO COMPUESTO M.E. X 1 COMP. RECUBIERTO</v>
      </c>
      <c r="K10134" t="s">
        <v>382</v>
      </c>
      <c r="L10134" s="3" t="str">
        <f>+INDEX([1]!TABLA_MAESTRO_DE_ARTICULO[SubGroupName],MATCH(Tabla_lineas[[#This Row],[CODIGO SAP]],[1]!TABLA_MAESTRO_DE_ARTICULO[ItemCode],0))</f>
        <v>COMPRIMIDO</v>
      </c>
      <c r="M10134" t="s">
        <v>383</v>
      </c>
      <c r="O10134" t="s">
        <v>45</v>
      </c>
      <c r="S10134">
        <v>500</v>
      </c>
      <c r="V10134">
        <v>0.3</v>
      </c>
      <c r="Z10134" t="s">
        <v>46</v>
      </c>
      <c r="AM10134" t="str">
        <f>SUBSTITUTE(Tabla_lineas[[#This Row],[Codigo Liname]]," ","")</f>
        <v>B0308</v>
      </c>
      <c r="AY10134" s="4"/>
    </row>
    <row r="10135" spans="1:51" customFormat="1" x14ac:dyDescent="0.25">
      <c r="A10135" s="2">
        <v>945</v>
      </c>
      <c r="B10135" t="s">
        <v>1576</v>
      </c>
      <c r="C10135" t="str">
        <f t="shared" si="160"/>
        <v>COTI</v>
      </c>
      <c r="E10135" t="s">
        <v>266</v>
      </c>
      <c r="F10135">
        <v>0.56000000000000005</v>
      </c>
      <c r="G10135">
        <v>0.53</v>
      </c>
      <c r="H10135" t="s">
        <v>267</v>
      </c>
      <c r="I10135" s="2"/>
      <c r="J10135" t="str">
        <f>+INDEX([1]!TABLA_MAESTRO_DE_ARTICULO[ItemName],MATCH(Tabla_lineas[[#This Row],[CODIGO SAP]],[1]!TABLA_MAESTRO_DE_ARTICULO[ItemCode],0))</f>
        <v>ENALAPRIL MALEATO 10 MG X 1 COMP.</v>
      </c>
      <c r="K10135" t="s">
        <v>269</v>
      </c>
      <c r="L10135" s="3" t="str">
        <f>+INDEX([1]!TABLA_MAESTRO_DE_ARTICULO[SubGroupName],MATCH(Tabla_lineas[[#This Row],[CODIGO SAP]],[1]!TABLA_MAESTRO_DE_ARTICULO[ItemCode],0))</f>
        <v>COMPRIMIDO</v>
      </c>
      <c r="M10135" t="s">
        <v>270</v>
      </c>
      <c r="O10135" t="s">
        <v>45</v>
      </c>
      <c r="S10135">
        <v>3000</v>
      </c>
      <c r="V10135">
        <v>0.2</v>
      </c>
      <c r="Z10135" t="s">
        <v>46</v>
      </c>
      <c r="AM10135" t="str">
        <f>SUBSTITUTE(Tabla_lineas[[#This Row],[Codigo Liname]]," ","")</f>
        <v>C0901</v>
      </c>
      <c r="AY10135" s="4"/>
    </row>
    <row r="10136" spans="1:51" customFormat="1" x14ac:dyDescent="0.25">
      <c r="A10136" s="2">
        <v>945</v>
      </c>
      <c r="B10136" t="s">
        <v>1576</v>
      </c>
      <c r="C10136" t="str">
        <f t="shared" si="160"/>
        <v>COTI</v>
      </c>
      <c r="E10136" t="s">
        <v>292</v>
      </c>
      <c r="F10136">
        <v>25.27</v>
      </c>
      <c r="G10136">
        <v>18.27</v>
      </c>
      <c r="H10136" t="s">
        <v>293</v>
      </c>
      <c r="I10136" s="2"/>
      <c r="J10136" t="str">
        <f>+INDEX([1]!TABLA_MAESTRO_DE_ARTICULO[ItemName],MATCH(Tabla_lineas[[#This Row],[CODIGO SAP]],[1]!TABLA_MAESTRO_DE_ARTICULO[ItemCode],0))</f>
        <v>HIDROCORTISONA 1 % CREMA DERMICA X 15 G</v>
      </c>
      <c r="K10136" t="s">
        <v>295</v>
      </c>
      <c r="L10136" s="3" t="str">
        <f>+INDEX([1]!TABLA_MAESTRO_DE_ARTICULO[SubGroupName],MATCH(Tabla_lineas[[#This Row],[CODIGO SAP]],[1]!TABLA_MAESTRO_DE_ARTICULO[ItemCode],0))</f>
        <v>CREMA DERMICA</v>
      </c>
      <c r="M10136" t="s">
        <v>296</v>
      </c>
      <c r="O10136" t="s">
        <v>297</v>
      </c>
      <c r="S10136">
        <v>100</v>
      </c>
      <c r="V10136">
        <v>10</v>
      </c>
      <c r="Z10136" t="s">
        <v>46</v>
      </c>
      <c r="AM10136" t="str">
        <f>SUBSTITUTE(Tabla_lineas[[#This Row],[Codigo Liname]]," ","")</f>
        <v>D0704</v>
      </c>
      <c r="AY10136" s="4"/>
    </row>
    <row r="10137" spans="1:51" customFormat="1" x14ac:dyDescent="0.25">
      <c r="A10137" s="2">
        <v>945</v>
      </c>
      <c r="B10137" t="s">
        <v>1576</v>
      </c>
      <c r="C10137" t="str">
        <f t="shared" si="160"/>
        <v>COTI</v>
      </c>
      <c r="E10137" t="s">
        <v>193</v>
      </c>
      <c r="F10137">
        <v>14.39</v>
      </c>
      <c r="G10137">
        <v>8.44</v>
      </c>
      <c r="H10137" t="s">
        <v>194</v>
      </c>
      <c r="I10137" s="2"/>
      <c r="J10137" t="str">
        <f>+INDEX([1]!TABLA_MAESTRO_DE_ARTICULO[ItemName],MATCH(Tabla_lineas[[#This Row],[CODIGO SAP]],[1]!TABLA_MAESTRO_DE_ARTICULO[ItemCode],0))</f>
        <v>CEFOTAXIMA 1000 X 1 POLVO INY.</v>
      </c>
      <c r="K10137" t="s">
        <v>196</v>
      </c>
      <c r="L10137" s="3" t="str">
        <f>+INDEX([1]!TABLA_MAESTRO_DE_ARTICULO[SubGroupName],MATCH(Tabla_lineas[[#This Row],[CODIGO SAP]],[1]!TABLA_MAESTRO_DE_ARTICULO[ItemCode],0))</f>
        <v>POLVO PARA INYECTABLE</v>
      </c>
      <c r="M10137" t="s">
        <v>197</v>
      </c>
      <c r="O10137" t="s">
        <v>52</v>
      </c>
      <c r="S10137">
        <v>400</v>
      </c>
      <c r="V10137">
        <v>6</v>
      </c>
      <c r="Z10137" t="s">
        <v>53</v>
      </c>
      <c r="AM10137" t="str">
        <f>SUBSTITUTE(Tabla_lineas[[#This Row],[Codigo Liname]]," ","")</f>
        <v>J0122</v>
      </c>
      <c r="AY10137" s="4"/>
    </row>
    <row r="10138" spans="1:51" customFormat="1" x14ac:dyDescent="0.25">
      <c r="A10138" s="2">
        <v>945</v>
      </c>
      <c r="B10138" t="s">
        <v>1576</v>
      </c>
      <c r="C10138" t="str">
        <f t="shared" si="160"/>
        <v>COTI</v>
      </c>
      <c r="E10138" t="s">
        <v>889</v>
      </c>
      <c r="F10138">
        <v>0.67</v>
      </c>
      <c r="G10138">
        <v>0.33</v>
      </c>
      <c r="H10138" t="s">
        <v>890</v>
      </c>
      <c r="I10138" s="2"/>
      <c r="J10138" t="str">
        <f>+INDEX([1]!TABLA_MAESTRO_DE_ARTICULO[ItemName],MATCH(Tabla_lineas[[#This Row],[CODIGO SAP]],[1]!TABLA_MAESTRO_DE_ARTICULO[ItemCode],0))</f>
        <v>LOPERAMIDA 2 MG X 1 COMP.</v>
      </c>
      <c r="K10138" t="s">
        <v>892</v>
      </c>
      <c r="L10138" s="3" t="str">
        <f>+INDEX([1]!TABLA_MAESTRO_DE_ARTICULO[SubGroupName],MATCH(Tabla_lineas[[#This Row],[CODIGO SAP]],[1]!TABLA_MAESTRO_DE_ARTICULO[ItemCode],0))</f>
        <v>COMPRIMIDO</v>
      </c>
      <c r="M10138" t="s">
        <v>893</v>
      </c>
      <c r="O10138" t="s">
        <v>45</v>
      </c>
      <c r="S10138">
        <v>400</v>
      </c>
      <c r="V10138">
        <v>0.3</v>
      </c>
      <c r="Z10138" t="s">
        <v>46</v>
      </c>
      <c r="AM10138" t="str">
        <f>SUBSTITUTE(Tabla_lineas[[#This Row],[Codigo Liname]]," ","")</f>
        <v>A0702</v>
      </c>
      <c r="AY10138" s="4"/>
    </row>
    <row r="10139" spans="1:51" customFormat="1" x14ac:dyDescent="0.25">
      <c r="A10139" s="2">
        <v>945</v>
      </c>
      <c r="B10139" t="s">
        <v>1576</v>
      </c>
      <c r="C10139" t="str">
        <f t="shared" si="160"/>
        <v>COTI</v>
      </c>
      <c r="E10139" t="s">
        <v>198</v>
      </c>
      <c r="F10139">
        <v>1.02</v>
      </c>
      <c r="G10139">
        <v>1</v>
      </c>
      <c r="H10139" t="s">
        <v>199</v>
      </c>
      <c r="I10139" s="2"/>
      <c r="J10139" t="str">
        <f>+INDEX([1]!TABLA_MAESTRO_DE_ARTICULO[ItemName],MATCH(Tabla_lineas[[#This Row],[CODIGO SAP]],[1]!TABLA_MAESTRO_DE_ARTICULO[ItemCode],0))</f>
        <v>CETIRIZINA 10 MG X 1 COMP. RECUBIERTO</v>
      </c>
      <c r="K10139" t="s">
        <v>201</v>
      </c>
      <c r="L10139" s="3" t="str">
        <f>+INDEX([1]!TABLA_MAESTRO_DE_ARTICULO[SubGroupName],MATCH(Tabla_lineas[[#This Row],[CODIGO SAP]],[1]!TABLA_MAESTRO_DE_ARTICULO[ItemCode],0))</f>
        <v>COMPRIMIDO</v>
      </c>
      <c r="M10139" t="s">
        <v>202</v>
      </c>
      <c r="O10139" t="s">
        <v>45</v>
      </c>
      <c r="S10139">
        <v>3000</v>
      </c>
      <c r="V10139">
        <v>0.5</v>
      </c>
      <c r="Z10139" t="s">
        <v>53</v>
      </c>
      <c r="AM10139" t="str">
        <f>SUBSTITUTE(Tabla_lineas[[#This Row],[Codigo Liname]]," ","")</f>
        <v>R0607</v>
      </c>
      <c r="AY10139" s="4"/>
    </row>
    <row r="10140" spans="1:51" customFormat="1" x14ac:dyDescent="0.25">
      <c r="A10140" s="2">
        <v>945</v>
      </c>
      <c r="B10140" t="s">
        <v>1576</v>
      </c>
      <c r="C10140" t="str">
        <f t="shared" si="160"/>
        <v>COTI</v>
      </c>
      <c r="E10140" t="s">
        <v>121</v>
      </c>
      <c r="F10140">
        <v>2.0099999999999998</v>
      </c>
      <c r="G10140">
        <v>2.0099999999999998</v>
      </c>
      <c r="H10140" t="s">
        <v>122</v>
      </c>
      <c r="I10140" s="2"/>
      <c r="J10140" t="str">
        <f>+INDEX([1]!TABLA_MAESTRO_DE_ARTICULO[ItemName],MATCH(Tabla_lineas[[#This Row],[CODIGO SAP]],[1]!TABLA_MAESTRO_DE_ARTICULO[ItemCode],0))</f>
        <v>ATORVASTATINA 10 MG X 1 COMP. RECUBIERTO</v>
      </c>
      <c r="K10140" t="s">
        <v>124</v>
      </c>
      <c r="L10140" s="3" t="str">
        <f>+INDEX([1]!TABLA_MAESTRO_DE_ARTICULO[SubGroupName],MATCH(Tabla_lineas[[#This Row],[CODIGO SAP]],[1]!TABLA_MAESTRO_DE_ARTICULO[ItemCode],0))</f>
        <v>COMPRIMIDO</v>
      </c>
      <c r="M10140" t="s">
        <v>1525</v>
      </c>
      <c r="O10140" t="s">
        <v>45</v>
      </c>
      <c r="S10140">
        <v>1000</v>
      </c>
      <c r="V10140">
        <v>0.6</v>
      </c>
      <c r="Z10140" t="s">
        <v>46</v>
      </c>
      <c r="AM10140" t="str">
        <f>SUBSTITUTE(Tabla_lineas[[#This Row],[Codigo Liname]]," ","")</f>
        <v>C1001</v>
      </c>
      <c r="AY10140" s="4"/>
    </row>
    <row r="10141" spans="1:51" customFormat="1" x14ac:dyDescent="0.25">
      <c r="A10141" s="2">
        <v>945</v>
      </c>
      <c r="B10141" t="s">
        <v>1576</v>
      </c>
      <c r="C10141" t="str">
        <f t="shared" si="160"/>
        <v>COTI</v>
      </c>
      <c r="E10141" t="s">
        <v>323</v>
      </c>
      <c r="F10141">
        <v>5.91</v>
      </c>
      <c r="G10141">
        <v>3.53</v>
      </c>
      <c r="H10141" t="s">
        <v>324</v>
      </c>
      <c r="I10141" s="2"/>
      <c r="J10141" t="str">
        <f>+INDEX([1]!TABLA_MAESTRO_DE_ARTICULO[ItemName],MATCH(Tabla_lineas[[#This Row],[CODIGO SAP]],[1]!TABLA_MAESTRO_DE_ARTICULO[ItemCode],0))</f>
        <v>METOCLOPRAMIDA 10 MG X 2 ML X 1 AMP. SOLUCION INY.</v>
      </c>
      <c r="K10141" t="s">
        <v>326</v>
      </c>
      <c r="L10141" s="3" t="str">
        <f>+INDEX([1]!TABLA_MAESTRO_DE_ARTICULO[SubGroupName],MATCH(Tabla_lineas[[#This Row],[CODIGO SAP]],[1]!TABLA_MAESTRO_DE_ARTICULO[ItemCode],0))</f>
        <v>SOLUCION INYECTABLE</v>
      </c>
      <c r="M10141" t="s">
        <v>327</v>
      </c>
      <c r="O10141" t="s">
        <v>249</v>
      </c>
      <c r="S10141">
        <v>500</v>
      </c>
      <c r="V10141">
        <v>1.5</v>
      </c>
      <c r="Z10141" t="s">
        <v>46</v>
      </c>
      <c r="AM10141" t="str">
        <f>SUBSTITUTE(Tabla_lineas[[#This Row],[Codigo Liname]]," ","")</f>
        <v>A0308</v>
      </c>
      <c r="AY10141" s="4"/>
    </row>
    <row r="10142" spans="1:51" customFormat="1" x14ac:dyDescent="0.25">
      <c r="A10142" s="2">
        <v>945</v>
      </c>
      <c r="B10142" t="s">
        <v>1576</v>
      </c>
      <c r="C10142" t="str">
        <f t="shared" si="160"/>
        <v>COTI</v>
      </c>
      <c r="E10142" t="s">
        <v>104</v>
      </c>
      <c r="F10142">
        <v>0.3</v>
      </c>
      <c r="G10142">
        <v>0.3</v>
      </c>
      <c r="H10142" t="s">
        <v>105</v>
      </c>
      <c r="I10142" s="2"/>
      <c r="J10142" t="str">
        <f>+INDEX([1]!TABLA_MAESTRO_DE_ARTICULO[ItemName],MATCH(Tabla_lineas[[#This Row],[CODIGO SAP]],[1]!TABLA_MAESTRO_DE_ARTICULO[ItemCode],0))</f>
        <v>PARACETAMOL 500 MG X 1 COMP.</v>
      </c>
      <c r="K10142" t="s">
        <v>107</v>
      </c>
      <c r="L10142" s="3" t="str">
        <f>+INDEX([1]!TABLA_MAESTRO_DE_ARTICULO[SubGroupName],MATCH(Tabla_lineas[[#This Row],[CODIGO SAP]],[1]!TABLA_MAESTRO_DE_ARTICULO[ItemCode],0))</f>
        <v>COMPRIMIDO</v>
      </c>
      <c r="M10142" t="s">
        <v>108</v>
      </c>
      <c r="O10142" t="s">
        <v>45</v>
      </c>
      <c r="S10142">
        <v>5000</v>
      </c>
      <c r="V10142">
        <v>0.18</v>
      </c>
      <c r="Z10142" t="s">
        <v>46</v>
      </c>
      <c r="AM10142" t="str">
        <f>SUBSTITUTE(Tabla_lineas[[#This Row],[Codigo Liname]]," ","")</f>
        <v>N0208</v>
      </c>
      <c r="AY10142" s="4"/>
    </row>
    <row r="10143" spans="1:51" customFormat="1" x14ac:dyDescent="0.25">
      <c r="A10143" s="2">
        <v>945</v>
      </c>
      <c r="B10143" t="s">
        <v>1576</v>
      </c>
      <c r="C10143" t="str">
        <f t="shared" si="160"/>
        <v>COTI</v>
      </c>
      <c r="E10143" t="s">
        <v>313</v>
      </c>
      <c r="F10143">
        <v>5.29</v>
      </c>
      <c r="G10143">
        <v>3.56</v>
      </c>
      <c r="H10143" t="s">
        <v>314</v>
      </c>
      <c r="I10143" s="2"/>
      <c r="J10143" t="str">
        <f>+INDEX([1]!TABLA_MAESTRO_DE_ARTICULO[ItemName],MATCH(Tabla_lineas[[#This Row],[CODIGO SAP]],[1]!TABLA_MAESTRO_DE_ARTICULO[ItemCode],0))</f>
        <v>METAMIZOL 1G X 2 ML X 1 AMP. SOLUCION INY.</v>
      </c>
      <c r="K10143" t="s">
        <v>316</v>
      </c>
      <c r="L10143" s="3" t="str">
        <f>+INDEX([1]!TABLA_MAESTRO_DE_ARTICULO[SubGroupName],MATCH(Tabla_lineas[[#This Row],[CODIGO SAP]],[1]!TABLA_MAESTRO_DE_ARTICULO[ItemCode],0))</f>
        <v>SOLUCION INYECTABLE</v>
      </c>
      <c r="M10143" t="s">
        <v>317</v>
      </c>
      <c r="O10143" t="s">
        <v>249</v>
      </c>
      <c r="S10143">
        <v>1000</v>
      </c>
      <c r="V10143">
        <v>2</v>
      </c>
      <c r="Z10143" t="s">
        <v>46</v>
      </c>
      <c r="AM10143" t="str">
        <f>SUBSTITUTE(Tabla_lineas[[#This Row],[Codigo Liname]]," ","")</f>
        <v>N0205</v>
      </c>
      <c r="AY10143" s="4"/>
    </row>
    <row r="10144" spans="1:51" customFormat="1" x14ac:dyDescent="0.25">
      <c r="A10144" s="2">
        <v>946</v>
      </c>
      <c r="B10144" t="s">
        <v>1577</v>
      </c>
      <c r="C10144" t="s">
        <v>1578</v>
      </c>
      <c r="E10144" t="s">
        <v>133</v>
      </c>
      <c r="F10144">
        <v>0.95</v>
      </c>
      <c r="G10144">
        <v>0.95</v>
      </c>
      <c r="H10144" t="s">
        <v>134</v>
      </c>
      <c r="I10144" s="2">
        <v>1.1299999999999999</v>
      </c>
      <c r="J10144" t="s">
        <v>135</v>
      </c>
      <c r="K10144" t="s">
        <v>136</v>
      </c>
      <c r="L10144" s="3" t="str">
        <f>+INDEX([1]!TABLA_MAESTRO_DE_ARTICULO[SubGroupName],MATCH(Tabla_lineas[[#This Row],[CODIGO SAP]],[1]!TABLA_MAESTRO_DE_ARTICULO[ItemCode],0))</f>
        <v>COMPRIMIDO</v>
      </c>
      <c r="M10144" t="s">
        <v>137</v>
      </c>
      <c r="N10144">
        <v>9</v>
      </c>
      <c r="O10144" t="s">
        <v>45</v>
      </c>
      <c r="S10144">
        <v>300</v>
      </c>
      <c r="U10144">
        <v>1.31</v>
      </c>
      <c r="V10144">
        <v>0.94</v>
      </c>
      <c r="W10144">
        <v>0.32</v>
      </c>
      <c r="Z10144" t="s">
        <v>46</v>
      </c>
      <c r="AA10144" t="s">
        <v>120</v>
      </c>
      <c r="AB10144" s="5">
        <v>46225</v>
      </c>
      <c r="AM10144" t="str">
        <f>SUBSTITUTE(Tabla_lineas[[#This Row],[Codigo Liname]]," ","")</f>
        <v>N0304</v>
      </c>
      <c r="AY10144" s="4"/>
    </row>
    <row r="10145" spans="1:51" customFormat="1" x14ac:dyDescent="0.25">
      <c r="A10145" s="2">
        <v>946</v>
      </c>
      <c r="B10145" t="s">
        <v>1577</v>
      </c>
      <c r="C10145" t="s">
        <v>1578</v>
      </c>
      <c r="E10145" t="s">
        <v>82</v>
      </c>
      <c r="F10145">
        <v>1.61</v>
      </c>
      <c r="G10145">
        <v>1.27</v>
      </c>
      <c r="H10145" t="s">
        <v>83</v>
      </c>
      <c r="I10145" s="2">
        <v>1.27</v>
      </c>
      <c r="J10145" t="s">
        <v>84</v>
      </c>
      <c r="K10145" t="s">
        <v>85</v>
      </c>
      <c r="L10145" s="3" t="str">
        <f>+INDEX([1]!TABLA_MAESTRO_DE_ARTICULO[SubGroupName],MATCH(Tabla_lineas[[#This Row],[CODIGO SAP]],[1]!TABLA_MAESTRO_DE_ARTICULO[ItemCode],0))</f>
        <v>COMPRIMIDO</v>
      </c>
      <c r="M10145" t="s">
        <v>86</v>
      </c>
      <c r="N10145">
        <v>27</v>
      </c>
      <c r="O10145" t="s">
        <v>45</v>
      </c>
      <c r="S10145">
        <v>3000</v>
      </c>
      <c r="U10145">
        <v>3.67</v>
      </c>
      <c r="V10145">
        <v>1.26</v>
      </c>
      <c r="W10145">
        <v>0.15</v>
      </c>
      <c r="Z10145" t="s">
        <v>46</v>
      </c>
      <c r="AA10145" t="s">
        <v>126</v>
      </c>
      <c r="AB10145" s="5">
        <v>46225</v>
      </c>
      <c r="AM10145" t="str">
        <f>SUBSTITUTE(Tabla_lineas[[#This Row],[Codigo Liname]]," ","")</f>
        <v>C0902</v>
      </c>
      <c r="AY10145" s="4"/>
    </row>
    <row r="10146" spans="1:51" customFormat="1" x14ac:dyDescent="0.25">
      <c r="A10146" s="2">
        <v>946</v>
      </c>
      <c r="B10146" t="s">
        <v>1577</v>
      </c>
      <c r="C10146" t="s">
        <v>1578</v>
      </c>
      <c r="E10146" t="s">
        <v>574</v>
      </c>
      <c r="F10146">
        <v>5.79</v>
      </c>
      <c r="G10146">
        <v>5.79</v>
      </c>
      <c r="H10146" t="s">
        <v>575</v>
      </c>
      <c r="I10146" s="2">
        <v>5.79</v>
      </c>
      <c r="J10146" t="s">
        <v>576</v>
      </c>
      <c r="K10146" t="s">
        <v>577</v>
      </c>
      <c r="L10146" s="3" t="str">
        <f>+INDEX([1]!TABLA_MAESTRO_DE_ARTICULO[SubGroupName],MATCH(Tabla_lineas[[#This Row],[CODIGO SAP]],[1]!TABLA_MAESTRO_DE_ARTICULO[ItemCode],0))</f>
        <v>COMPRIMIDO</v>
      </c>
      <c r="M10146" t="s">
        <v>578</v>
      </c>
      <c r="N10146">
        <v>26</v>
      </c>
      <c r="O10146" t="s">
        <v>45</v>
      </c>
      <c r="S10146">
        <v>200</v>
      </c>
      <c r="U10146">
        <v>6.63</v>
      </c>
      <c r="V10146">
        <v>5.78</v>
      </c>
      <c r="W10146">
        <v>0.7</v>
      </c>
      <c r="Z10146" t="s">
        <v>46</v>
      </c>
      <c r="AA10146" t="s">
        <v>126</v>
      </c>
      <c r="AB10146" s="5">
        <v>46308</v>
      </c>
      <c r="AM10146" t="str">
        <f>SUBSTITUTE(Tabla_lineas[[#This Row],[Codigo Liname]]," ","")</f>
        <v>J0166</v>
      </c>
      <c r="AY10146" s="4"/>
    </row>
    <row r="10147" spans="1:51" customFormat="1" x14ac:dyDescent="0.25">
      <c r="A10147" s="2">
        <v>946</v>
      </c>
      <c r="B10147" t="s">
        <v>1577</v>
      </c>
      <c r="C10147" t="s">
        <v>1578</v>
      </c>
      <c r="E10147" t="s">
        <v>308</v>
      </c>
      <c r="F10147">
        <v>5.07</v>
      </c>
      <c r="G10147">
        <v>5.07</v>
      </c>
      <c r="H10147" t="s">
        <v>309</v>
      </c>
      <c r="I10147" s="2">
        <v>10.9</v>
      </c>
      <c r="J10147" t="s">
        <v>310</v>
      </c>
      <c r="K10147" t="s">
        <v>311</v>
      </c>
      <c r="L10147" s="3" t="str">
        <f>+INDEX([1]!TABLA_MAESTRO_DE_ARTICULO[SubGroupName],MATCH(Tabla_lineas[[#This Row],[CODIGO SAP]],[1]!TABLA_MAESTRO_DE_ARTICULO[ItemCode],0))</f>
        <v>SOLUCION INYECTABLE</v>
      </c>
      <c r="M10147" t="s">
        <v>312</v>
      </c>
      <c r="N10147">
        <v>24</v>
      </c>
      <c r="O10147" t="s">
        <v>249</v>
      </c>
      <c r="S10147">
        <v>400</v>
      </c>
      <c r="U10147">
        <v>10.9</v>
      </c>
      <c r="V10147">
        <v>5.0599999999999996</v>
      </c>
      <c r="W10147">
        <v>1</v>
      </c>
      <c r="Z10147" t="s">
        <v>46</v>
      </c>
      <c r="AA10147" t="s">
        <v>153</v>
      </c>
      <c r="AB10147" s="5">
        <v>46225</v>
      </c>
      <c r="AM10147" t="str">
        <f>SUBSTITUTE(Tabla_lineas[[#This Row],[Codigo Liname]]," ","")</f>
        <v>M0109</v>
      </c>
      <c r="AY10147" s="4"/>
    </row>
    <row r="10148" spans="1:51" customFormat="1" x14ac:dyDescent="0.25">
      <c r="A10148" s="2">
        <v>946</v>
      </c>
      <c r="B10148" t="s">
        <v>1577</v>
      </c>
      <c r="C10148" t="s">
        <v>1578</v>
      </c>
      <c r="E10148" t="s">
        <v>313</v>
      </c>
      <c r="F10148">
        <v>5.29</v>
      </c>
      <c r="G10148">
        <v>3.56</v>
      </c>
      <c r="H10148" t="s">
        <v>314</v>
      </c>
      <c r="I10148" s="2">
        <v>3.56</v>
      </c>
      <c r="J10148" t="s">
        <v>315</v>
      </c>
      <c r="K10148" t="s">
        <v>316</v>
      </c>
      <c r="L10148" s="3" t="str">
        <f>+INDEX([1]!TABLA_MAESTRO_DE_ARTICULO[SubGroupName],MATCH(Tabla_lineas[[#This Row],[CODIGO SAP]],[1]!TABLA_MAESTRO_DE_ARTICULO[ItemCode],0))</f>
        <v>SOLUCION INYECTABLE</v>
      </c>
      <c r="M10148" t="s">
        <v>317</v>
      </c>
      <c r="N10148">
        <v>30</v>
      </c>
      <c r="O10148" t="s">
        <v>249</v>
      </c>
      <c r="S10148">
        <v>800</v>
      </c>
      <c r="U10148">
        <v>6.32</v>
      </c>
      <c r="V10148">
        <v>3.55</v>
      </c>
      <c r="W10148">
        <v>0.7</v>
      </c>
      <c r="Z10148" t="s">
        <v>46</v>
      </c>
      <c r="AA10148" t="s">
        <v>120</v>
      </c>
      <c r="AB10148" s="5">
        <v>46225</v>
      </c>
      <c r="AM10148" t="str">
        <f>SUBSTITUTE(Tabla_lineas[[#This Row],[Codigo Liname]]," ","")</f>
        <v>N0205</v>
      </c>
      <c r="AY10148" s="4"/>
    </row>
    <row r="10149" spans="1:51" customFormat="1" x14ac:dyDescent="0.25">
      <c r="A10149" s="2">
        <v>946</v>
      </c>
      <c r="B10149" t="s">
        <v>1577</v>
      </c>
      <c r="C10149" t="s">
        <v>1578</v>
      </c>
      <c r="E10149" t="s">
        <v>148</v>
      </c>
      <c r="F10149">
        <v>5.12</v>
      </c>
      <c r="G10149">
        <v>3.52</v>
      </c>
      <c r="H10149" t="s">
        <v>149</v>
      </c>
      <c r="I10149" s="2">
        <v>3.52</v>
      </c>
      <c r="J10149" t="s">
        <v>150</v>
      </c>
      <c r="K10149" t="s">
        <v>151</v>
      </c>
      <c r="L10149" s="3" t="str">
        <f>+INDEX([1]!TABLA_MAESTRO_DE_ARTICULO[SubGroupName],MATCH(Tabla_lineas[[#This Row],[CODIGO SAP]],[1]!TABLA_MAESTRO_DE_ARTICULO[ItemCode],0))</f>
        <v>COMPRIMIDO</v>
      </c>
      <c r="M10149" t="s">
        <v>152</v>
      </c>
      <c r="N10149">
        <v>28</v>
      </c>
      <c r="O10149" t="s">
        <v>45</v>
      </c>
      <c r="S10149">
        <v>200</v>
      </c>
      <c r="U10149">
        <v>4</v>
      </c>
      <c r="V10149">
        <v>3.51</v>
      </c>
      <c r="W10149">
        <v>0.12</v>
      </c>
      <c r="Z10149" t="s">
        <v>46</v>
      </c>
      <c r="AA10149" t="s">
        <v>153</v>
      </c>
      <c r="AB10149" s="5">
        <v>46260</v>
      </c>
      <c r="AM10149" t="str">
        <f>SUBSTITUTE(Tabla_lineas[[#This Row],[Codigo Liname]]," ","")</f>
        <v>M0111</v>
      </c>
      <c r="AY10149" s="4"/>
    </row>
    <row r="10150" spans="1:51" customFormat="1" x14ac:dyDescent="0.25">
      <c r="A10150" s="2">
        <v>946</v>
      </c>
      <c r="B10150" t="s">
        <v>1577</v>
      </c>
      <c r="C10150" t="s">
        <v>1578</v>
      </c>
      <c r="E10150" t="s">
        <v>98</v>
      </c>
      <c r="F10150">
        <v>9.4</v>
      </c>
      <c r="G10150">
        <v>8.77</v>
      </c>
      <c r="H10150" t="s">
        <v>99</v>
      </c>
      <c r="I10150" s="2">
        <v>8.77</v>
      </c>
      <c r="J10150" t="s">
        <v>100</v>
      </c>
      <c r="K10150" t="s">
        <v>101</v>
      </c>
      <c r="L10150" s="3" t="str">
        <f>+INDEX([1]!TABLA_MAESTRO_DE_ARTICULO[SubGroupName],MATCH(Tabla_lineas[[#This Row],[CODIGO SAP]],[1]!TABLA_MAESTRO_DE_ARTICULO[ItemCode],0))</f>
        <v>GOTAS</v>
      </c>
      <c r="M10150" t="s">
        <v>1312</v>
      </c>
      <c r="N10150">
        <v>36</v>
      </c>
      <c r="O10150" t="s">
        <v>103</v>
      </c>
      <c r="S10150">
        <v>200</v>
      </c>
      <c r="U10150">
        <v>8.77</v>
      </c>
      <c r="V10150">
        <v>8.76</v>
      </c>
      <c r="W10150">
        <v>3</v>
      </c>
      <c r="Z10150" t="s">
        <v>46</v>
      </c>
      <c r="AA10150" t="s">
        <v>153</v>
      </c>
      <c r="AB10150" s="5">
        <v>46308</v>
      </c>
      <c r="AM10150" t="str">
        <f>SUBSTITUTE(Tabla_lineas[[#This Row],[Codigo Liname]]," ","")</f>
        <v>N0210</v>
      </c>
      <c r="AY10150" s="4"/>
    </row>
    <row r="10151" spans="1:51" customFormat="1" x14ac:dyDescent="0.25">
      <c r="A10151" s="2">
        <v>946</v>
      </c>
      <c r="B10151" t="s">
        <v>1577</v>
      </c>
      <c r="C10151" t="s">
        <v>1578</v>
      </c>
      <c r="E10151" t="s">
        <v>353</v>
      </c>
      <c r="F10151">
        <v>11.88</v>
      </c>
      <c r="G10151">
        <v>11.88</v>
      </c>
      <c r="H10151" t="s">
        <v>354</v>
      </c>
      <c r="I10151" s="2">
        <v>14.1</v>
      </c>
      <c r="J10151" t="s">
        <v>355</v>
      </c>
      <c r="K10151" t="s">
        <v>356</v>
      </c>
      <c r="L10151" s="3" t="str">
        <f>+INDEX([1]!TABLA_MAESTRO_DE_ARTICULO[SubGroupName],MATCH(Tabla_lineas[[#This Row],[CODIGO SAP]],[1]!TABLA_MAESTRO_DE_ARTICULO[ItemCode],0))</f>
        <v>JARABE</v>
      </c>
      <c r="M10151" t="s">
        <v>357</v>
      </c>
      <c r="N10151">
        <v>38</v>
      </c>
      <c r="O10151" t="s">
        <v>181</v>
      </c>
      <c r="S10151">
        <v>160</v>
      </c>
      <c r="U10151">
        <v>13.94</v>
      </c>
      <c r="V10151">
        <v>11.87</v>
      </c>
      <c r="W10151">
        <v>5.5</v>
      </c>
      <c r="Z10151" t="s">
        <v>46</v>
      </c>
      <c r="AA10151" t="s">
        <v>153</v>
      </c>
      <c r="AB10151" s="5">
        <v>46270</v>
      </c>
      <c r="AM10151" t="str">
        <f>SUBSTITUTE(Tabla_lineas[[#This Row],[Codigo Liname]]," ","")</f>
        <v>N0209</v>
      </c>
      <c r="AY10151" s="4"/>
    </row>
    <row r="10152" spans="1:51" customFormat="1" x14ac:dyDescent="0.25">
      <c r="A10152" s="2">
        <v>946</v>
      </c>
      <c r="B10152" t="s">
        <v>1577</v>
      </c>
      <c r="C10152" t="s">
        <v>1578</v>
      </c>
      <c r="E10152" t="s">
        <v>104</v>
      </c>
      <c r="F10152">
        <v>0.3</v>
      </c>
      <c r="G10152">
        <v>0.3</v>
      </c>
      <c r="H10152" t="s">
        <v>105</v>
      </c>
      <c r="I10152" s="2">
        <v>0.33</v>
      </c>
      <c r="J10152" t="s">
        <v>106</v>
      </c>
      <c r="K10152" t="s">
        <v>107</v>
      </c>
      <c r="L10152" s="3" t="str">
        <f>+INDEX([1]!TABLA_MAESTRO_DE_ARTICULO[SubGroupName],MATCH(Tabla_lineas[[#This Row],[CODIGO SAP]],[1]!TABLA_MAESTRO_DE_ARTICULO[ItemCode],0))</f>
        <v>COMPRIMIDO</v>
      </c>
      <c r="M10152" t="s">
        <v>108</v>
      </c>
      <c r="N10152">
        <v>37</v>
      </c>
      <c r="O10152" t="s">
        <v>45</v>
      </c>
      <c r="S10152">
        <v>4000</v>
      </c>
      <c r="U10152">
        <v>0.25</v>
      </c>
      <c r="V10152">
        <v>0.24</v>
      </c>
      <c r="W10152">
        <v>0.12</v>
      </c>
      <c r="Z10152" t="s">
        <v>46</v>
      </c>
      <c r="AA10152" t="s">
        <v>153</v>
      </c>
      <c r="AB10152" s="5">
        <v>46260</v>
      </c>
      <c r="AM10152" t="str">
        <f>SUBSTITUTE(Tabla_lineas[[#This Row],[Codigo Liname]]," ","")</f>
        <v>N0208</v>
      </c>
      <c r="AY10152" s="4"/>
    </row>
    <row r="10153" spans="1:51" customFormat="1" x14ac:dyDescent="0.25">
      <c r="A10153" s="2">
        <v>946</v>
      </c>
      <c r="B10153" t="s">
        <v>1577</v>
      </c>
      <c r="C10153" t="s">
        <v>1578</v>
      </c>
      <c r="E10153" t="s">
        <v>218</v>
      </c>
      <c r="F10153">
        <v>28.9</v>
      </c>
      <c r="G10153">
        <v>13.37</v>
      </c>
      <c r="H10153" t="s">
        <v>219</v>
      </c>
      <c r="I10153" s="2">
        <v>13.37</v>
      </c>
      <c r="J10153" t="s">
        <v>220</v>
      </c>
      <c r="K10153" t="s">
        <v>221</v>
      </c>
      <c r="L10153" s="3" t="str">
        <f>+INDEX([1]!TABLA_MAESTRO_DE_ARTICULO[SubGroupName],MATCH(Tabla_lineas[[#This Row],[CODIGO SAP]],[1]!TABLA_MAESTRO_DE_ARTICULO[ItemCode],0))</f>
        <v>CREMA DERMICA</v>
      </c>
      <c r="M10153" t="s">
        <v>222</v>
      </c>
      <c r="N10153">
        <v>10</v>
      </c>
      <c r="O10153" t="s">
        <v>223</v>
      </c>
      <c r="S10153">
        <v>50</v>
      </c>
      <c r="U10153">
        <v>13.37</v>
      </c>
      <c r="V10153">
        <v>13.36</v>
      </c>
      <c r="W10153">
        <v>4.5</v>
      </c>
      <c r="Z10153" t="s">
        <v>53</v>
      </c>
      <c r="AA10153" t="s">
        <v>153</v>
      </c>
      <c r="AB10153" s="5">
        <v>46308</v>
      </c>
      <c r="AM10153" t="str">
        <f>SUBSTITUTE(Tabla_lineas[[#This Row],[Codigo Liname]]," ","")</f>
        <v>D0103</v>
      </c>
      <c r="AY10153" s="4"/>
    </row>
    <row r="10154" spans="1:51" customFormat="1" x14ac:dyDescent="0.25">
      <c r="A10154" s="2">
        <v>946</v>
      </c>
      <c r="B10154" t="s">
        <v>1577</v>
      </c>
      <c r="C10154" t="s">
        <v>1578</v>
      </c>
      <c r="E10154" t="s">
        <v>244</v>
      </c>
      <c r="F10154">
        <v>4.03</v>
      </c>
      <c r="G10154">
        <v>4.03</v>
      </c>
      <c r="H10154" t="s">
        <v>245</v>
      </c>
      <c r="I10154" s="2">
        <v>4.03</v>
      </c>
      <c r="J10154" t="s">
        <v>246</v>
      </c>
      <c r="K10154" t="s">
        <v>247</v>
      </c>
      <c r="L10154" s="3" t="str">
        <f>+INDEX([1]!TABLA_MAESTRO_DE_ARTICULO[SubGroupName],MATCH(Tabla_lineas[[#This Row],[CODIGO SAP]],[1]!TABLA_MAESTRO_DE_ARTICULO[ItemCode],0))</f>
        <v>SOLUCION INYECTABLE</v>
      </c>
      <c r="M10154" t="s">
        <v>248</v>
      </c>
      <c r="N10154">
        <v>14</v>
      </c>
      <c r="O10154" t="s">
        <v>249</v>
      </c>
      <c r="S10154">
        <v>3500</v>
      </c>
      <c r="U10154">
        <v>6.97</v>
      </c>
      <c r="V10154">
        <v>4.0199999999999996</v>
      </c>
      <c r="W10154">
        <v>0.7</v>
      </c>
      <c r="Z10154" t="s">
        <v>53</v>
      </c>
      <c r="AA10154" t="s">
        <v>126</v>
      </c>
      <c r="AB10154" s="5">
        <v>46225</v>
      </c>
      <c r="AM10154" t="str">
        <f>SUBSTITUTE(Tabla_lineas[[#This Row],[Codigo Liname]]," ","")</f>
        <v>H0204</v>
      </c>
      <c r="AY10154" s="4"/>
    </row>
    <row r="10155" spans="1:51" customFormat="1" x14ac:dyDescent="0.25">
      <c r="A10155" s="2">
        <v>946</v>
      </c>
      <c r="B10155" t="s">
        <v>1577</v>
      </c>
      <c r="C10155" t="s">
        <v>1578</v>
      </c>
      <c r="E10155" t="s">
        <v>449</v>
      </c>
      <c r="F10155">
        <v>4.2</v>
      </c>
      <c r="G10155">
        <v>2.2799999999999998</v>
      </c>
      <c r="H10155" t="s">
        <v>450</v>
      </c>
      <c r="I10155" s="2">
        <v>2.2799999999999998</v>
      </c>
      <c r="J10155" t="s">
        <v>451</v>
      </c>
      <c r="K10155" t="s">
        <v>452</v>
      </c>
      <c r="L10155" s="3" t="str">
        <f>+INDEX([1]!TABLA_MAESTRO_DE_ARTICULO[SubGroupName],MATCH(Tabla_lineas[[#This Row],[CODIGO SAP]],[1]!TABLA_MAESTRO_DE_ARTICULO[ItemCode],0))</f>
        <v>OVULO VAGINAL</v>
      </c>
      <c r="M10155" t="s">
        <v>453</v>
      </c>
      <c r="N10155">
        <v>11</v>
      </c>
      <c r="O10155" t="s">
        <v>97</v>
      </c>
      <c r="S10155">
        <v>200</v>
      </c>
      <c r="U10155">
        <v>2.2799999999999998</v>
      </c>
      <c r="V10155">
        <v>2.27</v>
      </c>
      <c r="W10155">
        <v>0.7</v>
      </c>
      <c r="Z10155" t="s">
        <v>46</v>
      </c>
      <c r="AA10155" t="s">
        <v>126</v>
      </c>
      <c r="AB10155" s="5">
        <v>46308</v>
      </c>
      <c r="AM10155" t="str">
        <f>SUBSTITUTE(Tabla_lineas[[#This Row],[Codigo Liname]]," ","")</f>
        <v>G0102</v>
      </c>
      <c r="AY10155" s="4"/>
    </row>
    <row r="10156" spans="1:51" customFormat="1" x14ac:dyDescent="0.25">
      <c r="A10156" s="2">
        <v>946</v>
      </c>
      <c r="B10156" t="s">
        <v>1577</v>
      </c>
      <c r="C10156" t="s">
        <v>1578</v>
      </c>
      <c r="E10156" t="s">
        <v>298</v>
      </c>
      <c r="F10156">
        <v>14.58</v>
      </c>
      <c r="G10156">
        <v>14.58</v>
      </c>
      <c r="H10156" t="s">
        <v>299</v>
      </c>
      <c r="I10156" s="2">
        <v>14.58</v>
      </c>
      <c r="J10156" t="s">
        <v>300</v>
      </c>
      <c r="K10156" t="s">
        <v>301</v>
      </c>
      <c r="L10156" s="3" t="str">
        <f>+INDEX([1]!TABLA_MAESTRO_DE_ARTICULO[SubGroupName],MATCH(Tabla_lineas[[#This Row],[CODIGO SAP]],[1]!TABLA_MAESTRO_DE_ARTICULO[ItemCode],0))</f>
        <v>SUSPENSION</v>
      </c>
      <c r="M10156" t="s">
        <v>302</v>
      </c>
      <c r="N10156">
        <v>22</v>
      </c>
      <c r="O10156" t="s">
        <v>65</v>
      </c>
      <c r="S10156">
        <v>100</v>
      </c>
      <c r="U10156">
        <v>24.71</v>
      </c>
      <c r="V10156">
        <v>14.57</v>
      </c>
      <c r="W10156">
        <v>5.5</v>
      </c>
      <c r="Z10156" t="s">
        <v>46</v>
      </c>
      <c r="AA10156" t="s">
        <v>153</v>
      </c>
      <c r="AB10156" s="5">
        <v>46278</v>
      </c>
      <c r="AM10156" t="str">
        <f>SUBSTITUTE(Tabla_lineas[[#This Row],[Codigo Liname]]," ","")</f>
        <v>M0104</v>
      </c>
      <c r="AY10156" s="4"/>
    </row>
    <row r="10157" spans="1:51" customFormat="1" x14ac:dyDescent="0.25">
      <c r="A10157" s="2">
        <v>946</v>
      </c>
      <c r="B10157" t="s">
        <v>1577</v>
      </c>
      <c r="C10157" t="s">
        <v>1578</v>
      </c>
      <c r="E10157" t="s">
        <v>303</v>
      </c>
      <c r="F10157">
        <v>0.75</v>
      </c>
      <c r="G10157">
        <v>0.69</v>
      </c>
      <c r="H10157" t="s">
        <v>304</v>
      </c>
      <c r="I10157" s="2">
        <v>0.69</v>
      </c>
      <c r="J10157" t="s">
        <v>305</v>
      </c>
      <c r="K10157" t="s">
        <v>306</v>
      </c>
      <c r="L10157" s="3" t="str">
        <f>+INDEX([1]!TABLA_MAESTRO_DE_ARTICULO[SubGroupName],MATCH(Tabla_lineas[[#This Row],[CODIGO SAP]],[1]!TABLA_MAESTRO_DE_ARTICULO[ItemCode],0))</f>
        <v>COMPRIMIDO</v>
      </c>
      <c r="M10157" t="s">
        <v>307</v>
      </c>
      <c r="N10157">
        <v>23</v>
      </c>
      <c r="O10157" t="s">
        <v>45</v>
      </c>
      <c r="S10157">
        <v>5000</v>
      </c>
      <c r="U10157">
        <v>0.69</v>
      </c>
      <c r="V10157">
        <v>0.68</v>
      </c>
      <c r="W10157">
        <v>0.14000000000000001</v>
      </c>
      <c r="Z10157" t="s">
        <v>46</v>
      </c>
      <c r="AA10157" t="s">
        <v>120</v>
      </c>
      <c r="AB10157" s="5">
        <v>46225</v>
      </c>
      <c r="AM10157" t="str">
        <f>SUBSTITUTE(Tabla_lineas[[#This Row],[Codigo Liname]]," ","")</f>
        <v>M0105</v>
      </c>
      <c r="AY10157" s="4"/>
    </row>
    <row r="10158" spans="1:51" customFormat="1" x14ac:dyDescent="0.25">
      <c r="A10158" s="2">
        <v>946</v>
      </c>
      <c r="B10158" t="s">
        <v>1577</v>
      </c>
      <c r="C10158" t="s">
        <v>1578</v>
      </c>
      <c r="E10158" t="s">
        <v>60</v>
      </c>
      <c r="F10158">
        <v>15.12</v>
      </c>
      <c r="G10158">
        <v>11.2</v>
      </c>
      <c r="H10158" t="s">
        <v>61</v>
      </c>
      <c r="I10158" s="2">
        <v>11.2</v>
      </c>
      <c r="J10158" t="s">
        <v>62</v>
      </c>
      <c r="K10158" t="s">
        <v>63</v>
      </c>
      <c r="L10158" s="3" t="str">
        <f>+INDEX([1]!TABLA_MAESTRO_DE_ARTICULO[SubGroupName],MATCH(Tabla_lineas[[#This Row],[CODIGO SAP]],[1]!TABLA_MAESTRO_DE_ARTICULO[ItemCode],0))</f>
        <v>JARABE</v>
      </c>
      <c r="M10158" t="s">
        <v>64</v>
      </c>
      <c r="N10158">
        <v>15</v>
      </c>
      <c r="O10158" t="s">
        <v>65</v>
      </c>
      <c r="S10158">
        <v>200</v>
      </c>
      <c r="U10158">
        <v>9.59</v>
      </c>
      <c r="V10158">
        <v>9.58</v>
      </c>
      <c r="W10158">
        <v>5</v>
      </c>
      <c r="Z10158" t="s">
        <v>46</v>
      </c>
      <c r="AA10158" t="s">
        <v>153</v>
      </c>
      <c r="AB10158" s="5">
        <v>46270</v>
      </c>
      <c r="AM10158" t="str">
        <f>SUBSTITUTE(Tabla_lineas[[#This Row],[Codigo Liname]]," ","")</f>
        <v>R0503</v>
      </c>
      <c r="AY10158" s="4"/>
    </row>
    <row r="10159" spans="1:51" customFormat="1" x14ac:dyDescent="0.25">
      <c r="A10159" s="2">
        <v>946</v>
      </c>
      <c r="B10159" t="s">
        <v>1577</v>
      </c>
      <c r="C10159" t="s">
        <v>1578</v>
      </c>
      <c r="E10159" t="s">
        <v>250</v>
      </c>
      <c r="F10159">
        <v>24.52</v>
      </c>
      <c r="G10159">
        <v>20.5</v>
      </c>
      <c r="H10159" t="s">
        <v>251</v>
      </c>
      <c r="I10159" s="2">
        <v>20.5</v>
      </c>
      <c r="J10159" t="s">
        <v>252</v>
      </c>
      <c r="K10159" t="s">
        <v>253</v>
      </c>
      <c r="L10159" s="3" t="str">
        <f>+INDEX([1]!TABLA_MAESTRO_DE_ARTICULO[SubGroupName],MATCH(Tabla_lineas[[#This Row],[CODIGO SAP]],[1]!TABLA_MAESTRO_DE_ARTICULO[ItemCode],0))</f>
        <v>GEL</v>
      </c>
      <c r="M10159" t="s">
        <v>254</v>
      </c>
      <c r="N10159">
        <v>18</v>
      </c>
      <c r="O10159" t="s">
        <v>255</v>
      </c>
      <c r="S10159">
        <v>350</v>
      </c>
      <c r="U10159">
        <v>26.21</v>
      </c>
      <c r="V10159">
        <v>20.49</v>
      </c>
      <c r="W10159">
        <v>5</v>
      </c>
      <c r="Z10159" t="s">
        <v>46</v>
      </c>
      <c r="AA10159" t="s">
        <v>153</v>
      </c>
      <c r="AB10159" s="5">
        <v>46311</v>
      </c>
      <c r="AM10159" t="str">
        <f>SUBSTITUTE(Tabla_lineas[[#This Row],[Codigo Liname]]," ","")</f>
        <v>M0101</v>
      </c>
      <c r="AY10159" s="4"/>
    </row>
    <row r="10160" spans="1:51" customFormat="1" x14ac:dyDescent="0.25">
      <c r="A10160" s="2">
        <v>946</v>
      </c>
      <c r="B10160" t="s">
        <v>1577</v>
      </c>
      <c r="C10160" t="s">
        <v>1578</v>
      </c>
      <c r="E10160" t="s">
        <v>115</v>
      </c>
      <c r="F10160">
        <v>2.5099999999999998</v>
      </c>
      <c r="G10160">
        <v>2.5099999999999998</v>
      </c>
      <c r="H10160" t="s">
        <v>116</v>
      </c>
      <c r="I10160" s="2">
        <v>3.89</v>
      </c>
      <c r="J10160" t="s">
        <v>117</v>
      </c>
      <c r="K10160" t="s">
        <v>118</v>
      </c>
      <c r="L10160" s="3" t="str">
        <f>+INDEX([1]!TABLA_MAESTRO_DE_ARTICULO[SubGroupName],MATCH(Tabla_lineas[[#This Row],[CODIGO SAP]],[1]!TABLA_MAESTRO_DE_ARTICULO[ItemCode],0))</f>
        <v>COMPRIMIDO</v>
      </c>
      <c r="M10160" t="s">
        <v>119</v>
      </c>
      <c r="N10160">
        <v>1</v>
      </c>
      <c r="O10160" t="s">
        <v>45</v>
      </c>
      <c r="S10160">
        <v>300</v>
      </c>
      <c r="U10160">
        <v>3.89</v>
      </c>
      <c r="V10160">
        <v>2.5</v>
      </c>
      <c r="W10160">
        <v>0.7</v>
      </c>
      <c r="Z10160" t="s">
        <v>46</v>
      </c>
      <c r="AA10160" t="s">
        <v>153</v>
      </c>
      <c r="AB10160" s="5">
        <v>46260</v>
      </c>
      <c r="AM10160" t="str">
        <f>SUBSTITUTE(Tabla_lineas[[#This Row],[Codigo Liname]]," ","")</f>
        <v>J0504</v>
      </c>
      <c r="AY10160" s="4"/>
    </row>
    <row r="10161" spans="1:51" customFormat="1" x14ac:dyDescent="0.25">
      <c r="A10161" s="2">
        <v>946</v>
      </c>
      <c r="B10161" t="s">
        <v>1577</v>
      </c>
      <c r="C10161" t="s">
        <v>1578</v>
      </c>
      <c r="E10161" t="s">
        <v>256</v>
      </c>
      <c r="F10161">
        <v>3.3</v>
      </c>
      <c r="G10161">
        <v>3.3</v>
      </c>
      <c r="H10161" t="s">
        <v>257</v>
      </c>
      <c r="I10161" s="2">
        <v>3.3</v>
      </c>
      <c r="J10161" t="s">
        <v>258</v>
      </c>
      <c r="K10161" t="s">
        <v>259</v>
      </c>
      <c r="L10161" s="3" t="str">
        <f>+INDEX([1]!TABLA_MAESTRO_DE_ARTICULO[SubGroupName],MATCH(Tabla_lineas[[#This Row],[CODIGO SAP]],[1]!TABLA_MAESTRO_DE_ARTICULO[ItemCode],0))</f>
        <v>SOLUCION INYECTABLE</v>
      </c>
      <c r="M10161" t="s">
        <v>260</v>
      </c>
      <c r="N10161">
        <v>17</v>
      </c>
      <c r="O10161" t="s">
        <v>249</v>
      </c>
      <c r="S10161">
        <v>200</v>
      </c>
      <c r="U10161">
        <v>3.82</v>
      </c>
      <c r="V10161">
        <v>3.29</v>
      </c>
      <c r="W10161">
        <v>0.7</v>
      </c>
      <c r="Z10161" t="s">
        <v>46</v>
      </c>
      <c r="AA10161" t="s">
        <v>153</v>
      </c>
      <c r="AB10161" s="5">
        <v>46308</v>
      </c>
      <c r="AM10161" t="str">
        <f>SUBSTITUTE(Tabla_lineas[[#This Row],[Codigo Liname]]," ","")</f>
        <v>M0103</v>
      </c>
      <c r="AY10161" s="4"/>
    </row>
    <row r="10162" spans="1:51" customFormat="1" x14ac:dyDescent="0.25">
      <c r="A10162" s="2">
        <v>946</v>
      </c>
      <c r="B10162" t="s">
        <v>1577</v>
      </c>
      <c r="C10162" t="s">
        <v>1578</v>
      </c>
      <c r="E10162" t="s">
        <v>143</v>
      </c>
      <c r="F10162">
        <v>2.17</v>
      </c>
      <c r="G10162">
        <v>2.17</v>
      </c>
      <c r="H10162" t="s">
        <v>144</v>
      </c>
      <c r="I10162" s="2">
        <v>2.17</v>
      </c>
      <c r="J10162" t="s">
        <v>145</v>
      </c>
      <c r="K10162" t="s">
        <v>146</v>
      </c>
      <c r="L10162" s="3" t="str">
        <f>+INDEX([1]!TABLA_MAESTRO_DE_ARTICULO[SubGroupName],MATCH(Tabla_lineas[[#This Row],[CODIGO SAP]],[1]!TABLA_MAESTRO_DE_ARTICULO[ItemCode],0))</f>
        <v>CAPSULA DURA</v>
      </c>
      <c r="M10162" t="s">
        <v>147</v>
      </c>
      <c r="N10162">
        <v>12</v>
      </c>
      <c r="O10162" t="s">
        <v>45</v>
      </c>
      <c r="S10162">
        <v>4000</v>
      </c>
      <c r="U10162">
        <v>2.3199999999999998</v>
      </c>
      <c r="V10162">
        <v>2.16</v>
      </c>
      <c r="W10162">
        <v>0.8</v>
      </c>
      <c r="Z10162" t="s">
        <v>46</v>
      </c>
      <c r="AA10162" t="s">
        <v>120</v>
      </c>
      <c r="AB10162" s="5">
        <v>46308</v>
      </c>
      <c r="AM10162" t="str">
        <f>SUBSTITUTE(Tabla_lineas[[#This Row],[Codigo Liname]]," ","")</f>
        <v>J0141</v>
      </c>
      <c r="AY10162" s="4"/>
    </row>
    <row r="10163" spans="1:51" customFormat="1" x14ac:dyDescent="0.25">
      <c r="A10163" s="2">
        <v>946</v>
      </c>
      <c r="B10163" t="s">
        <v>1577</v>
      </c>
      <c r="C10163" t="s">
        <v>1578</v>
      </c>
      <c r="E10163" t="s">
        <v>511</v>
      </c>
      <c r="F10163">
        <v>2.99</v>
      </c>
      <c r="G10163">
        <v>2.35</v>
      </c>
      <c r="H10163" t="s">
        <v>512</v>
      </c>
      <c r="I10163" s="2">
        <v>2.35</v>
      </c>
      <c r="J10163" t="s">
        <v>513</v>
      </c>
      <c r="K10163" t="s">
        <v>514</v>
      </c>
      <c r="L10163" s="3" t="str">
        <f>+INDEX([1]!TABLA_MAESTRO_DE_ARTICULO[SubGroupName],MATCH(Tabla_lineas[[#This Row],[CODIGO SAP]],[1]!TABLA_MAESTRO_DE_ARTICULO[ItemCode],0))</f>
        <v>COMPRIMIDO</v>
      </c>
      <c r="M10163" t="s">
        <v>515</v>
      </c>
      <c r="N10163">
        <v>20</v>
      </c>
      <c r="O10163" t="s">
        <v>45</v>
      </c>
      <c r="S10163">
        <v>500</v>
      </c>
      <c r="U10163">
        <v>1.6</v>
      </c>
      <c r="V10163">
        <v>1.59</v>
      </c>
      <c r="W10163">
        <v>0.9</v>
      </c>
      <c r="Z10163" t="s">
        <v>46</v>
      </c>
      <c r="AA10163" t="s">
        <v>120</v>
      </c>
      <c r="AB10163" s="5">
        <v>46308</v>
      </c>
      <c r="AM10163" t="str">
        <f>SUBSTITUTE(Tabla_lineas[[#This Row],[Codigo Liname]]," ","")</f>
        <v>J0145</v>
      </c>
      <c r="AY10163" s="4"/>
    </row>
    <row r="10164" spans="1:51" customFormat="1" x14ac:dyDescent="0.25">
      <c r="A10164" s="2">
        <v>946</v>
      </c>
      <c r="B10164" t="s">
        <v>1577</v>
      </c>
      <c r="C10164" t="s">
        <v>1578</v>
      </c>
      <c r="E10164" t="s">
        <v>138</v>
      </c>
      <c r="F10164">
        <v>0.2</v>
      </c>
      <c r="G10164">
        <v>0.2</v>
      </c>
      <c r="H10164" t="s">
        <v>139</v>
      </c>
      <c r="I10164" s="2">
        <v>0.28999999999999998</v>
      </c>
      <c r="J10164" t="s">
        <v>140</v>
      </c>
      <c r="K10164" t="s">
        <v>141</v>
      </c>
      <c r="L10164" s="3" t="str">
        <f>+INDEX([1]!TABLA_MAESTRO_DE_ARTICULO[SubGroupName],MATCH(Tabla_lineas[[#This Row],[CODIGO SAP]],[1]!TABLA_MAESTRO_DE_ARTICULO[ItemCode],0))</f>
        <v>COMPRIMIDO</v>
      </c>
      <c r="M10164" t="s">
        <v>142</v>
      </c>
      <c r="N10164">
        <v>16</v>
      </c>
      <c r="O10164" t="s">
        <v>45</v>
      </c>
      <c r="S10164">
        <v>3000</v>
      </c>
      <c r="U10164">
        <v>0.28999999999999998</v>
      </c>
      <c r="V10164">
        <v>0.19</v>
      </c>
      <c r="W10164">
        <v>0.12</v>
      </c>
      <c r="Z10164" t="s">
        <v>53</v>
      </c>
      <c r="AA10164" t="s">
        <v>126</v>
      </c>
      <c r="AB10164" s="5">
        <v>46308</v>
      </c>
      <c r="AM10164" t="str">
        <f>SUBSTITUTE(Tabla_lineas[[#This Row],[Codigo Liname]]," ","")</f>
        <v>M0102</v>
      </c>
      <c r="AY10164" s="4"/>
    </row>
    <row r="10165" spans="1:51" customFormat="1" x14ac:dyDescent="0.25">
      <c r="A10165" s="2">
        <v>946</v>
      </c>
      <c r="B10165" t="s">
        <v>1577</v>
      </c>
      <c r="C10165" t="s">
        <v>1578</v>
      </c>
      <c r="E10165" t="s">
        <v>155</v>
      </c>
      <c r="F10165">
        <v>28.3</v>
      </c>
      <c r="G10165">
        <v>20.8</v>
      </c>
      <c r="H10165" t="s">
        <v>156</v>
      </c>
      <c r="I10165" s="2">
        <v>20.8</v>
      </c>
      <c r="J10165" t="s">
        <v>157</v>
      </c>
      <c r="K10165" t="s">
        <v>158</v>
      </c>
      <c r="L10165" s="3" t="str">
        <f>+INDEX([1]!TABLA_MAESTRO_DE_ARTICULO[SubGroupName],MATCH(Tabla_lineas[[#This Row],[CODIGO SAP]],[1]!TABLA_MAESTRO_DE_ARTICULO[ItemCode],0))</f>
        <v>CREMA DERMICA</v>
      </c>
      <c r="M10165" t="s">
        <v>159</v>
      </c>
      <c r="N10165">
        <v>2</v>
      </c>
      <c r="O10165" t="s">
        <v>160</v>
      </c>
      <c r="S10165">
        <v>30</v>
      </c>
      <c r="U10165">
        <v>29.95</v>
      </c>
      <c r="V10165">
        <v>20.79</v>
      </c>
      <c r="W10165">
        <v>5</v>
      </c>
      <c r="Z10165" t="s">
        <v>46</v>
      </c>
      <c r="AA10165" t="s">
        <v>153</v>
      </c>
      <c r="AB10165" s="5">
        <v>46308</v>
      </c>
      <c r="AM10165" t="str">
        <f>SUBSTITUTE(Tabla_lineas[[#This Row],[Codigo Liname]]," ","")</f>
        <v>D0603</v>
      </c>
      <c r="AY10165" s="4"/>
    </row>
    <row r="10166" spans="1:51" customFormat="1" x14ac:dyDescent="0.25">
      <c r="A10166" s="2">
        <v>946</v>
      </c>
      <c r="B10166" t="s">
        <v>1577</v>
      </c>
      <c r="C10166" t="s">
        <v>1578</v>
      </c>
      <c r="E10166" t="s">
        <v>176</v>
      </c>
      <c r="F10166">
        <v>16.7</v>
      </c>
      <c r="G10166">
        <v>16.7</v>
      </c>
      <c r="H10166" t="s">
        <v>177</v>
      </c>
      <c r="I10166" s="2">
        <v>17.91</v>
      </c>
      <c r="J10166" t="s">
        <v>178</v>
      </c>
      <c r="K10166" t="s">
        <v>179</v>
      </c>
      <c r="L10166" s="3" t="str">
        <f>+INDEX([1]!TABLA_MAESTRO_DE_ARTICULO[SubGroupName],MATCH(Tabla_lineas[[#This Row],[CODIGO SAP]],[1]!TABLA_MAESTRO_DE_ARTICULO[ItemCode],0))</f>
        <v>POLVO PARA SUSPENSION</v>
      </c>
      <c r="M10166" t="s">
        <v>180</v>
      </c>
      <c r="N10166">
        <v>6</v>
      </c>
      <c r="O10166" t="s">
        <v>181</v>
      </c>
      <c r="S10166">
        <v>200</v>
      </c>
      <c r="U10166">
        <v>35.61</v>
      </c>
      <c r="V10166">
        <v>16.690000000000001</v>
      </c>
      <c r="W10166">
        <v>5.5</v>
      </c>
      <c r="Z10166" t="s">
        <v>46</v>
      </c>
      <c r="AA10166" t="s">
        <v>153</v>
      </c>
      <c r="AB10166" s="5">
        <v>46270</v>
      </c>
      <c r="AM10166" t="str">
        <f>SUBSTITUTE(Tabla_lineas[[#This Row],[Codigo Liname]]," ","")</f>
        <v>J0157</v>
      </c>
      <c r="AY10166" s="4"/>
    </row>
    <row r="10167" spans="1:51" customFormat="1" x14ac:dyDescent="0.25">
      <c r="A10167" s="2">
        <v>946</v>
      </c>
      <c r="B10167" t="s">
        <v>1577</v>
      </c>
      <c r="C10167" t="s">
        <v>1578</v>
      </c>
      <c r="E10167" t="s">
        <v>171</v>
      </c>
      <c r="F10167">
        <v>1.82</v>
      </c>
      <c r="G10167">
        <v>1.71</v>
      </c>
      <c r="H10167" t="s">
        <v>172</v>
      </c>
      <c r="I10167" s="2">
        <v>1.71</v>
      </c>
      <c r="J10167" t="s">
        <v>173</v>
      </c>
      <c r="K10167" t="s">
        <v>174</v>
      </c>
      <c r="L10167" s="3" t="str">
        <f>+INDEX([1]!TABLA_MAESTRO_DE_ARTICULO[SubGroupName],MATCH(Tabla_lineas[[#This Row],[CODIGO SAP]],[1]!TABLA_MAESTRO_DE_ARTICULO[ItemCode],0))</f>
        <v>COMPRIMIDO</v>
      </c>
      <c r="M10167" t="s">
        <v>175</v>
      </c>
      <c r="N10167">
        <v>5</v>
      </c>
      <c r="O10167" t="s">
        <v>45</v>
      </c>
      <c r="S10167">
        <v>4000</v>
      </c>
      <c r="U10167">
        <v>2.94</v>
      </c>
      <c r="V10167">
        <v>1.7</v>
      </c>
      <c r="W10167">
        <v>0.7</v>
      </c>
      <c r="Z10167" t="s">
        <v>46</v>
      </c>
      <c r="AA10167" t="s">
        <v>120</v>
      </c>
      <c r="AB10167" s="5">
        <v>46308</v>
      </c>
      <c r="AM10167" t="str">
        <f>SUBSTITUTE(Tabla_lineas[[#This Row],[Codigo Liname]]," ","")</f>
        <v>J0105</v>
      </c>
      <c r="AY10167" s="4"/>
    </row>
    <row r="10168" spans="1:51" customFormat="1" x14ac:dyDescent="0.25">
      <c r="A10168" s="2">
        <v>946</v>
      </c>
      <c r="B10168" t="s">
        <v>1577</v>
      </c>
      <c r="C10168" t="s">
        <v>1578</v>
      </c>
      <c r="E10168" t="s">
        <v>188</v>
      </c>
      <c r="F10168">
        <v>0.66</v>
      </c>
      <c r="G10168">
        <v>0.66</v>
      </c>
      <c r="H10168" t="s">
        <v>189</v>
      </c>
      <c r="I10168" s="2">
        <v>0.66</v>
      </c>
      <c r="J10168" t="s">
        <v>190</v>
      </c>
      <c r="K10168" t="s">
        <v>191</v>
      </c>
      <c r="L10168" s="3" t="str">
        <f>+INDEX([1]!TABLA_MAESTRO_DE_ARTICULO[SubGroupName],MATCH(Tabla_lineas[[#This Row],[CODIGO SAP]],[1]!TABLA_MAESTRO_DE_ARTICULO[ItemCode],0))</f>
        <v>COMPRIMIDO</v>
      </c>
      <c r="M10168" t="s">
        <v>192</v>
      </c>
      <c r="N10168">
        <v>7</v>
      </c>
      <c r="O10168" t="s">
        <v>45</v>
      </c>
      <c r="S10168">
        <v>4000</v>
      </c>
      <c r="U10168">
        <v>1</v>
      </c>
      <c r="V10168">
        <v>0.65</v>
      </c>
      <c r="W10168">
        <v>0.2</v>
      </c>
      <c r="Z10168" t="s">
        <v>46</v>
      </c>
      <c r="AA10168" t="s">
        <v>153</v>
      </c>
      <c r="AB10168" s="5">
        <v>46270</v>
      </c>
      <c r="AM10168" t="str">
        <f>SUBSTITUTE(Tabla_lineas[[#This Row],[Codigo Liname]]," ","")</f>
        <v>R0501</v>
      </c>
      <c r="AY10168" s="4"/>
    </row>
    <row r="10169" spans="1:51" customFormat="1" x14ac:dyDescent="0.25">
      <c r="A10169" s="2">
        <v>946</v>
      </c>
      <c r="B10169" t="s">
        <v>1577</v>
      </c>
      <c r="C10169" t="s">
        <v>1578</v>
      </c>
      <c r="E10169" t="s">
        <v>464</v>
      </c>
      <c r="F10169">
        <v>28.19</v>
      </c>
      <c r="G10169">
        <v>23.64</v>
      </c>
      <c r="H10169" t="s">
        <v>465</v>
      </c>
      <c r="I10169" s="2">
        <v>23.64</v>
      </c>
      <c r="J10169" t="s">
        <v>466</v>
      </c>
      <c r="K10169" t="s">
        <v>467</v>
      </c>
      <c r="L10169" s="3" t="str">
        <f>+INDEX([1]!TABLA_MAESTRO_DE_ARTICULO[SubGroupName],MATCH(Tabla_lineas[[#This Row],[CODIGO SAP]],[1]!TABLA_MAESTRO_DE_ARTICULO[ItemCode],0))</f>
        <v>GOTAS</v>
      </c>
      <c r="M10169" t="s">
        <v>468</v>
      </c>
      <c r="N10169">
        <v>32</v>
      </c>
      <c r="O10169" t="s">
        <v>469</v>
      </c>
      <c r="S10169">
        <v>20</v>
      </c>
      <c r="U10169">
        <v>23.64</v>
      </c>
      <c r="V10169">
        <v>23.63</v>
      </c>
      <c r="W10169">
        <v>5</v>
      </c>
      <c r="Z10169" t="s">
        <v>46</v>
      </c>
      <c r="AA10169" t="s">
        <v>153</v>
      </c>
      <c r="AB10169" s="5">
        <v>46308</v>
      </c>
      <c r="AM10169" t="str">
        <f>SUBSTITUTE(Tabla_lineas[[#This Row],[Codigo Liname]]," ","")</f>
        <v>A0309</v>
      </c>
      <c r="AY10169" s="4"/>
    </row>
    <row r="10170" spans="1:51" customFormat="1" x14ac:dyDescent="0.25">
      <c r="A10170" s="2">
        <v>946</v>
      </c>
      <c r="B10170" t="s">
        <v>1577</v>
      </c>
      <c r="C10170" t="s">
        <v>1578</v>
      </c>
      <c r="E10170" t="s">
        <v>92</v>
      </c>
      <c r="F10170">
        <v>4.72</v>
      </c>
      <c r="G10170">
        <v>3.28</v>
      </c>
      <c r="H10170" t="s">
        <v>93</v>
      </c>
      <c r="I10170" s="2">
        <v>3.28</v>
      </c>
      <c r="J10170" t="s">
        <v>94</v>
      </c>
      <c r="K10170" t="s">
        <v>95</v>
      </c>
      <c r="L10170" s="3" t="str">
        <f>+INDEX([1]!TABLA_MAESTRO_DE_ARTICULO[SubGroupName],MATCH(Tabla_lineas[[#This Row],[CODIGO SAP]],[1]!TABLA_MAESTRO_DE_ARTICULO[ItemCode],0))</f>
        <v>OVULO VAGINAL</v>
      </c>
      <c r="M10170" t="s">
        <v>96</v>
      </c>
      <c r="N10170">
        <v>33</v>
      </c>
      <c r="O10170" t="s">
        <v>97</v>
      </c>
      <c r="S10170">
        <v>300</v>
      </c>
      <c r="U10170">
        <v>5.27</v>
      </c>
      <c r="V10170">
        <v>3.27</v>
      </c>
      <c r="W10170">
        <v>0.8</v>
      </c>
      <c r="Z10170" t="s">
        <v>53</v>
      </c>
      <c r="AA10170" t="s">
        <v>126</v>
      </c>
      <c r="AB10170" s="5">
        <v>46308</v>
      </c>
      <c r="AM10170" t="str">
        <f>SUBSTITUTE(Tabla_lineas[[#This Row],[Codigo Liname]]," ","")</f>
        <v>G0104</v>
      </c>
      <c r="AY10170" s="4"/>
    </row>
    <row r="10171" spans="1:51" customFormat="1" x14ac:dyDescent="0.25">
      <c r="A10171" s="2">
        <v>946</v>
      </c>
      <c r="B10171" t="s">
        <v>1577</v>
      </c>
      <c r="C10171" t="s">
        <v>1578</v>
      </c>
      <c r="E10171" t="s">
        <v>318</v>
      </c>
      <c r="F10171">
        <v>1.26</v>
      </c>
      <c r="G10171">
        <v>1.26</v>
      </c>
      <c r="H10171" t="s">
        <v>319</v>
      </c>
      <c r="I10171" s="2">
        <v>1.69</v>
      </c>
      <c r="J10171" t="s">
        <v>320</v>
      </c>
      <c r="K10171" t="s">
        <v>321</v>
      </c>
      <c r="L10171" s="3" t="str">
        <f>+INDEX([1]!TABLA_MAESTRO_DE_ARTICULO[SubGroupName],MATCH(Tabla_lineas[[#This Row],[CODIGO SAP]],[1]!TABLA_MAESTRO_DE_ARTICULO[ItemCode],0))</f>
        <v>COMPRIMIDO</v>
      </c>
      <c r="M10171" t="s">
        <v>1290</v>
      </c>
      <c r="N10171">
        <v>31</v>
      </c>
      <c r="O10171" t="s">
        <v>45</v>
      </c>
      <c r="S10171">
        <v>1000</v>
      </c>
      <c r="U10171">
        <v>3.35</v>
      </c>
      <c r="V10171">
        <v>1.25</v>
      </c>
      <c r="W10171">
        <v>0.2</v>
      </c>
      <c r="Z10171" t="s">
        <v>46</v>
      </c>
      <c r="AA10171" t="s">
        <v>120</v>
      </c>
      <c r="AB10171" s="5">
        <v>46308</v>
      </c>
      <c r="AM10171" t="str">
        <f>SUBSTITUTE(Tabla_lineas[[#This Row],[Codigo Liname]]," ","")</f>
        <v>A1004</v>
      </c>
      <c r="AY10171" s="4"/>
    </row>
    <row r="10172" spans="1:51" customFormat="1" x14ac:dyDescent="0.25">
      <c r="A10172" s="2">
        <v>947</v>
      </c>
      <c r="B10172" t="s">
        <v>1579</v>
      </c>
      <c r="C10172" t="s">
        <v>1580</v>
      </c>
      <c r="E10172" t="s">
        <v>82</v>
      </c>
      <c r="F10172">
        <v>1.61</v>
      </c>
      <c r="G10172">
        <v>1.27</v>
      </c>
      <c r="H10172" t="s">
        <v>83</v>
      </c>
      <c r="I10172" s="2">
        <v>1.27</v>
      </c>
      <c r="J10172" t="s">
        <v>84</v>
      </c>
      <c r="K10172" t="s">
        <v>85</v>
      </c>
      <c r="L10172" s="3" t="str">
        <f>+INDEX([1]!TABLA_MAESTRO_DE_ARTICULO[SubGroupName],MATCH(Tabla_lineas[[#This Row],[CODIGO SAP]],[1]!TABLA_MAESTRO_DE_ARTICULO[ItemCode],0))</f>
        <v>COMPRIMIDO</v>
      </c>
      <c r="M10172" t="s">
        <v>86</v>
      </c>
      <c r="N10172">
        <v>2</v>
      </c>
      <c r="O10172" t="s">
        <v>45</v>
      </c>
      <c r="S10172">
        <v>15000</v>
      </c>
      <c r="U10172">
        <v>1.27</v>
      </c>
      <c r="V10172">
        <v>1.26</v>
      </c>
      <c r="W10172">
        <v>0.15</v>
      </c>
      <c r="Z10172" t="s">
        <v>46</v>
      </c>
      <c r="AA10172" t="s">
        <v>126</v>
      </c>
      <c r="AB10172" s="5">
        <v>46225</v>
      </c>
      <c r="AM10172" t="str">
        <f>SUBSTITUTE(Tabla_lineas[[#This Row],[Codigo Liname]]," ","")</f>
        <v>C0902</v>
      </c>
      <c r="AY10172" s="4"/>
    </row>
    <row r="10173" spans="1:51" customFormat="1" x14ac:dyDescent="0.25">
      <c r="A10173" s="2">
        <v>947</v>
      </c>
      <c r="B10173" t="s">
        <v>1579</v>
      </c>
      <c r="C10173" t="s">
        <v>1580</v>
      </c>
      <c r="E10173" t="s">
        <v>313</v>
      </c>
      <c r="F10173">
        <v>5.29</v>
      </c>
      <c r="G10173">
        <v>3.56</v>
      </c>
      <c r="H10173" t="s">
        <v>314</v>
      </c>
      <c r="I10173" s="2">
        <v>3.56</v>
      </c>
      <c r="J10173" t="s">
        <v>315</v>
      </c>
      <c r="K10173" t="s">
        <v>316</v>
      </c>
      <c r="L10173" s="3" t="str">
        <f>+INDEX([1]!TABLA_MAESTRO_DE_ARTICULO[SubGroupName],MATCH(Tabla_lineas[[#This Row],[CODIGO SAP]],[1]!TABLA_MAESTRO_DE_ARTICULO[ItemCode],0))</f>
        <v>SOLUCION INYECTABLE</v>
      </c>
      <c r="M10173" t="s">
        <v>317</v>
      </c>
      <c r="N10173">
        <v>8</v>
      </c>
      <c r="O10173" t="s">
        <v>249</v>
      </c>
      <c r="S10173">
        <v>1000</v>
      </c>
      <c r="U10173">
        <v>3.56</v>
      </c>
      <c r="V10173">
        <v>3.55</v>
      </c>
      <c r="W10173">
        <v>0.7</v>
      </c>
      <c r="Z10173" t="s">
        <v>46</v>
      </c>
      <c r="AA10173" t="s">
        <v>120</v>
      </c>
      <c r="AB10173" s="5">
        <v>46225</v>
      </c>
      <c r="AM10173" t="str">
        <f>SUBSTITUTE(Tabla_lineas[[#This Row],[Codigo Liname]]," ","")</f>
        <v>N0205</v>
      </c>
      <c r="AY10173" s="4"/>
    </row>
    <row r="10174" spans="1:51" customFormat="1" x14ac:dyDescent="0.25">
      <c r="A10174" s="2">
        <v>947</v>
      </c>
      <c r="B10174" t="s">
        <v>1579</v>
      </c>
      <c r="C10174" t="s">
        <v>1580</v>
      </c>
      <c r="E10174" t="s">
        <v>661</v>
      </c>
      <c r="F10174">
        <v>195.2</v>
      </c>
      <c r="G10174">
        <v>138.38</v>
      </c>
      <c r="H10174" t="s">
        <v>662</v>
      </c>
      <c r="I10174" s="2">
        <v>138.38</v>
      </c>
      <c r="J10174" t="s">
        <v>663</v>
      </c>
      <c r="K10174" t="s">
        <v>664</v>
      </c>
      <c r="L10174" s="3" t="str">
        <f>+INDEX([1]!TABLA_MAESTRO_DE_ARTICULO[SubGroupName],MATCH(Tabla_lineas[[#This Row],[CODIGO SAP]],[1]!TABLA_MAESTRO_DE_ARTICULO[ItemCode],0))</f>
        <v>POLVO PARA SUSPENSION</v>
      </c>
      <c r="M10174" t="s">
        <v>665</v>
      </c>
      <c r="N10174">
        <v>11</v>
      </c>
      <c r="O10174" t="s">
        <v>666</v>
      </c>
      <c r="S10174">
        <v>20</v>
      </c>
      <c r="U10174">
        <v>138.38</v>
      </c>
      <c r="V10174">
        <v>138.37</v>
      </c>
      <c r="W10174">
        <v>40</v>
      </c>
      <c r="Z10174" t="s">
        <v>46</v>
      </c>
      <c r="AA10174" t="s">
        <v>120</v>
      </c>
      <c r="AB10174" s="5">
        <v>46225</v>
      </c>
      <c r="AM10174" t="str">
        <f>SUBSTITUTE(Tabla_lineas[[#This Row],[Codigo Liname]]," ","")</f>
        <v>J0130</v>
      </c>
      <c r="AY10174" s="4"/>
    </row>
    <row r="10175" spans="1:51" customFormat="1" x14ac:dyDescent="0.25">
      <c r="A10175" s="2">
        <v>947</v>
      </c>
      <c r="B10175" t="s">
        <v>1579</v>
      </c>
      <c r="C10175" t="s">
        <v>1580</v>
      </c>
      <c r="E10175" t="s">
        <v>92</v>
      </c>
      <c r="F10175">
        <v>4.72</v>
      </c>
      <c r="G10175">
        <v>3.28</v>
      </c>
      <c r="H10175" t="s">
        <v>93</v>
      </c>
      <c r="I10175" s="2">
        <v>3.28</v>
      </c>
      <c r="J10175" t="s">
        <v>94</v>
      </c>
      <c r="K10175" t="s">
        <v>95</v>
      </c>
      <c r="L10175" s="3" t="str">
        <f>+INDEX([1]!TABLA_MAESTRO_DE_ARTICULO[SubGroupName],MATCH(Tabla_lineas[[#This Row],[CODIGO SAP]],[1]!TABLA_MAESTRO_DE_ARTICULO[ItemCode],0))</f>
        <v>OVULO VAGINAL</v>
      </c>
      <c r="M10175" t="s">
        <v>96</v>
      </c>
      <c r="N10175">
        <v>13</v>
      </c>
      <c r="O10175" t="s">
        <v>97</v>
      </c>
      <c r="S10175">
        <v>200</v>
      </c>
      <c r="U10175">
        <v>3.28</v>
      </c>
      <c r="V10175">
        <v>3.27</v>
      </c>
      <c r="W10175">
        <v>0.8</v>
      </c>
      <c r="Z10175" t="s">
        <v>53</v>
      </c>
      <c r="AA10175" t="s">
        <v>126</v>
      </c>
      <c r="AB10175" s="5">
        <v>46308</v>
      </c>
      <c r="AM10175" t="str">
        <f>SUBSTITUTE(Tabla_lineas[[#This Row],[Codigo Liname]]," ","")</f>
        <v>G0104</v>
      </c>
      <c r="AY10175" s="4"/>
    </row>
    <row r="10176" spans="1:51" customFormat="1" x14ac:dyDescent="0.25">
      <c r="A10176" s="2">
        <v>947</v>
      </c>
      <c r="B10176" t="s">
        <v>1579</v>
      </c>
      <c r="C10176" t="s">
        <v>1580</v>
      </c>
      <c r="E10176" t="s">
        <v>353</v>
      </c>
      <c r="F10176">
        <v>11.88</v>
      </c>
      <c r="G10176">
        <v>11.88</v>
      </c>
      <c r="H10176" t="s">
        <v>354</v>
      </c>
      <c r="I10176" s="2">
        <v>14.1</v>
      </c>
      <c r="J10176" t="s">
        <v>355</v>
      </c>
      <c r="K10176" t="s">
        <v>356</v>
      </c>
      <c r="L10176" s="3" t="str">
        <f>+INDEX([1]!TABLA_MAESTRO_DE_ARTICULO[SubGroupName],MATCH(Tabla_lineas[[#This Row],[CODIGO SAP]],[1]!TABLA_MAESTRO_DE_ARTICULO[ItemCode],0))</f>
        <v>JARABE</v>
      </c>
      <c r="M10176" t="s">
        <v>357</v>
      </c>
      <c r="N10176">
        <v>9</v>
      </c>
      <c r="O10176" t="s">
        <v>181</v>
      </c>
      <c r="S10176">
        <v>30</v>
      </c>
      <c r="U10176">
        <v>10.74</v>
      </c>
      <c r="V10176">
        <v>10.73</v>
      </c>
      <c r="W10176">
        <v>5.5</v>
      </c>
      <c r="Z10176" t="s">
        <v>46</v>
      </c>
      <c r="AA10176" t="s">
        <v>153</v>
      </c>
      <c r="AB10176" s="5">
        <v>46270</v>
      </c>
      <c r="AM10176" t="str">
        <f>SUBSTITUTE(Tabla_lineas[[#This Row],[Codigo Liname]]," ","")</f>
        <v>N0209</v>
      </c>
      <c r="AY10176" s="4"/>
    </row>
    <row r="10177" spans="1:51" customFormat="1" x14ac:dyDescent="0.25">
      <c r="A10177" s="2">
        <v>947</v>
      </c>
      <c r="B10177" t="s">
        <v>1579</v>
      </c>
      <c r="C10177" t="s">
        <v>1580</v>
      </c>
      <c r="E10177" t="s">
        <v>298</v>
      </c>
      <c r="F10177">
        <v>14.58</v>
      </c>
      <c r="G10177">
        <v>14.58</v>
      </c>
      <c r="H10177" t="s">
        <v>299</v>
      </c>
      <c r="I10177" s="2">
        <v>14.58</v>
      </c>
      <c r="J10177" t="s">
        <v>300</v>
      </c>
      <c r="K10177" t="s">
        <v>301</v>
      </c>
      <c r="L10177" s="3" t="str">
        <f>+INDEX([1]!TABLA_MAESTRO_DE_ARTICULO[SubGroupName],MATCH(Tabla_lineas[[#This Row],[CODIGO SAP]],[1]!TABLA_MAESTRO_DE_ARTICULO[ItemCode],0))</f>
        <v>SUSPENSION</v>
      </c>
      <c r="M10177" t="s">
        <v>302</v>
      </c>
      <c r="N10177">
        <v>12</v>
      </c>
      <c r="O10177" t="s">
        <v>65</v>
      </c>
      <c r="S10177">
        <v>300</v>
      </c>
      <c r="U10177">
        <v>14.58</v>
      </c>
      <c r="V10177">
        <v>14.57</v>
      </c>
      <c r="W10177">
        <v>5.5</v>
      </c>
      <c r="Z10177" t="s">
        <v>46</v>
      </c>
      <c r="AA10177" t="s">
        <v>153</v>
      </c>
      <c r="AB10177" s="5">
        <v>46278</v>
      </c>
      <c r="AM10177" t="str">
        <f>SUBSTITUTE(Tabla_lineas[[#This Row],[Codigo Liname]]," ","")</f>
        <v>M0104</v>
      </c>
      <c r="AY10177" s="4"/>
    </row>
    <row r="10178" spans="1:51" customFormat="1" x14ac:dyDescent="0.25">
      <c r="A10178" s="2">
        <v>947</v>
      </c>
      <c r="B10178" t="s">
        <v>1579</v>
      </c>
      <c r="C10178" t="s">
        <v>1580</v>
      </c>
      <c r="E10178" t="s">
        <v>256</v>
      </c>
      <c r="F10178">
        <v>3.3</v>
      </c>
      <c r="G10178">
        <v>3.3</v>
      </c>
      <c r="H10178" t="s">
        <v>257</v>
      </c>
      <c r="I10178" s="2">
        <v>3.3</v>
      </c>
      <c r="J10178" t="s">
        <v>258</v>
      </c>
      <c r="K10178" t="s">
        <v>259</v>
      </c>
      <c r="L10178" s="3" t="str">
        <f>+INDEX([1]!TABLA_MAESTRO_DE_ARTICULO[SubGroupName],MATCH(Tabla_lineas[[#This Row],[CODIGO SAP]],[1]!TABLA_MAESTRO_DE_ARTICULO[ItemCode],0))</f>
        <v>SOLUCION INYECTABLE</v>
      </c>
      <c r="M10178" t="s">
        <v>260</v>
      </c>
      <c r="N10178">
        <v>4</v>
      </c>
      <c r="O10178" t="s">
        <v>249</v>
      </c>
      <c r="S10178">
        <v>1000</v>
      </c>
      <c r="U10178">
        <v>2.62</v>
      </c>
      <c r="V10178">
        <v>2.61</v>
      </c>
      <c r="W10178">
        <v>0.7</v>
      </c>
      <c r="Z10178" t="s">
        <v>46</v>
      </c>
      <c r="AA10178" t="s">
        <v>153</v>
      </c>
      <c r="AB10178" s="5">
        <v>46308</v>
      </c>
      <c r="AM10178" t="str">
        <f>SUBSTITUTE(Tabla_lineas[[#This Row],[Codigo Liname]]," ","")</f>
        <v>M0103</v>
      </c>
      <c r="AY10178" s="4"/>
    </row>
    <row r="10179" spans="1:51" customFormat="1" x14ac:dyDescent="0.25">
      <c r="A10179" s="2">
        <v>947</v>
      </c>
      <c r="B10179" t="s">
        <v>1579</v>
      </c>
      <c r="C10179" t="s">
        <v>1580</v>
      </c>
      <c r="E10179" t="s">
        <v>308</v>
      </c>
      <c r="F10179">
        <v>5.07</v>
      </c>
      <c r="G10179">
        <v>5.07</v>
      </c>
      <c r="H10179" t="s">
        <v>309</v>
      </c>
      <c r="I10179" s="2">
        <v>10.9</v>
      </c>
      <c r="J10179" t="s">
        <v>310</v>
      </c>
      <c r="K10179" t="s">
        <v>311</v>
      </c>
      <c r="L10179" s="3" t="str">
        <f>+INDEX([1]!TABLA_MAESTRO_DE_ARTICULO[SubGroupName],MATCH(Tabla_lineas[[#This Row],[CODIGO SAP]],[1]!TABLA_MAESTRO_DE_ARTICULO[ItemCode],0))</f>
        <v>SOLUCION INYECTABLE</v>
      </c>
      <c r="M10179" t="s">
        <v>312</v>
      </c>
      <c r="N10179">
        <v>7</v>
      </c>
      <c r="O10179" t="s">
        <v>249</v>
      </c>
      <c r="S10179">
        <v>800</v>
      </c>
      <c r="U10179">
        <v>8.4</v>
      </c>
      <c r="V10179">
        <v>5.0599999999999996</v>
      </c>
      <c r="W10179">
        <v>1</v>
      </c>
      <c r="Z10179" t="s">
        <v>46</v>
      </c>
      <c r="AA10179" t="s">
        <v>153</v>
      </c>
      <c r="AB10179" s="5">
        <v>46225</v>
      </c>
      <c r="AM10179" t="str">
        <f>SUBSTITUTE(Tabla_lineas[[#This Row],[Codigo Liname]]," ","")</f>
        <v>M0109</v>
      </c>
      <c r="AY10179" s="4"/>
    </row>
    <row r="10180" spans="1:51" customFormat="1" x14ac:dyDescent="0.25">
      <c r="A10180" s="2">
        <v>947</v>
      </c>
      <c r="B10180" t="s">
        <v>1579</v>
      </c>
      <c r="C10180" t="s">
        <v>1580</v>
      </c>
      <c r="E10180" t="s">
        <v>438</v>
      </c>
      <c r="F10180">
        <v>176.33</v>
      </c>
      <c r="G10180">
        <v>38.58</v>
      </c>
      <c r="H10180" t="s">
        <v>439</v>
      </c>
      <c r="I10180" s="2">
        <v>38.58</v>
      </c>
      <c r="J10180" t="s">
        <v>440</v>
      </c>
      <c r="K10180" t="s">
        <v>441</v>
      </c>
      <c r="L10180" s="3" t="str">
        <f>+INDEX([1]!TABLA_MAESTRO_DE_ARTICULO[SubGroupName],MATCH(Tabla_lineas[[#This Row],[CODIGO SAP]],[1]!TABLA_MAESTRO_DE_ARTICULO[ItemCode],0))</f>
        <v>POLVO PARA SUSPENSION</v>
      </c>
      <c r="M10180" t="s">
        <v>442</v>
      </c>
      <c r="N10180">
        <v>3</v>
      </c>
      <c r="O10180" t="s">
        <v>443</v>
      </c>
      <c r="S10180">
        <v>25</v>
      </c>
      <c r="U10180">
        <v>38.58</v>
      </c>
      <c r="V10180">
        <v>38.57</v>
      </c>
      <c r="W10180">
        <v>12</v>
      </c>
      <c r="Z10180" t="s">
        <v>46</v>
      </c>
      <c r="AA10180" t="s">
        <v>153</v>
      </c>
      <c r="AB10180" s="5">
        <v>46270</v>
      </c>
      <c r="AM10180" t="str">
        <f>SUBSTITUTE(Tabla_lineas[[#This Row],[Codigo Liname]]," ","")</f>
        <v>J0163</v>
      </c>
      <c r="AY10180" s="4"/>
    </row>
    <row r="10181" spans="1:51" customFormat="1" x14ac:dyDescent="0.25">
      <c r="A10181" s="2">
        <v>947</v>
      </c>
      <c r="B10181" t="s">
        <v>1579</v>
      </c>
      <c r="C10181" t="s">
        <v>1580</v>
      </c>
      <c r="E10181" t="s">
        <v>250</v>
      </c>
      <c r="F10181">
        <v>24.52</v>
      </c>
      <c r="G10181">
        <v>20.5</v>
      </c>
      <c r="H10181" t="s">
        <v>251</v>
      </c>
      <c r="I10181" s="2">
        <v>20.5</v>
      </c>
      <c r="J10181" t="s">
        <v>252</v>
      </c>
      <c r="K10181" t="s">
        <v>253</v>
      </c>
      <c r="L10181" s="3" t="str">
        <f>+INDEX([1]!TABLA_MAESTRO_DE_ARTICULO[SubGroupName],MATCH(Tabla_lineas[[#This Row],[CODIGO SAP]],[1]!TABLA_MAESTRO_DE_ARTICULO[ItemCode],0))</f>
        <v>GEL</v>
      </c>
      <c r="M10181" t="s">
        <v>254</v>
      </c>
      <c r="N10181">
        <v>5</v>
      </c>
      <c r="O10181" t="s">
        <v>255</v>
      </c>
      <c r="S10181">
        <v>200</v>
      </c>
      <c r="U10181">
        <v>18.18</v>
      </c>
      <c r="V10181">
        <v>18.170000000000002</v>
      </c>
      <c r="W10181">
        <v>5</v>
      </c>
      <c r="Z10181" t="s">
        <v>46</v>
      </c>
      <c r="AA10181" t="s">
        <v>153</v>
      </c>
      <c r="AB10181" s="5">
        <v>46311</v>
      </c>
      <c r="AM10181" t="str">
        <f>SUBSTITUTE(Tabla_lineas[[#This Row],[Codigo Liname]]," ","")</f>
        <v>M0101</v>
      </c>
      <c r="AY10181" s="4"/>
    </row>
    <row r="10182" spans="1:51" customFormat="1" x14ac:dyDescent="0.25">
      <c r="A10182" s="2">
        <v>948</v>
      </c>
      <c r="B10182" t="s">
        <v>1581</v>
      </c>
      <c r="C10182" t="s">
        <v>1582</v>
      </c>
      <c r="E10182" t="s">
        <v>104</v>
      </c>
      <c r="F10182">
        <v>0.3</v>
      </c>
      <c r="G10182">
        <v>0.3</v>
      </c>
      <c r="H10182" t="s">
        <v>105</v>
      </c>
      <c r="I10182" s="2">
        <v>0.33</v>
      </c>
      <c r="J10182" t="s">
        <v>106</v>
      </c>
      <c r="K10182" t="s">
        <v>107</v>
      </c>
      <c r="L10182" s="3" t="str">
        <f>+INDEX([1]!TABLA_MAESTRO_DE_ARTICULO[SubGroupName],MATCH(Tabla_lineas[[#This Row],[CODIGO SAP]],[1]!TABLA_MAESTRO_DE_ARTICULO[ItemCode],0))</f>
        <v>COMPRIMIDO</v>
      </c>
      <c r="M10182" t="s">
        <v>108</v>
      </c>
      <c r="N10182">
        <v>5</v>
      </c>
      <c r="O10182" t="s">
        <v>45</v>
      </c>
      <c r="S10182">
        <v>10000</v>
      </c>
      <c r="U10182">
        <v>0.33</v>
      </c>
      <c r="V10182">
        <v>0.28999999999999998</v>
      </c>
      <c r="W10182">
        <v>0.12</v>
      </c>
      <c r="Z10182" t="s">
        <v>46</v>
      </c>
      <c r="AA10182" t="s">
        <v>153</v>
      </c>
      <c r="AB10182" s="5">
        <v>46260</v>
      </c>
      <c r="AM10182" t="str">
        <f>SUBSTITUTE(Tabla_lineas[[#This Row],[Codigo Liname]]," ","")</f>
        <v>N0208</v>
      </c>
      <c r="AY10182" s="4"/>
    </row>
    <row r="10183" spans="1:51" customFormat="1" x14ac:dyDescent="0.25">
      <c r="A10183" s="2">
        <v>948</v>
      </c>
      <c r="B10183" t="s">
        <v>1581</v>
      </c>
      <c r="C10183" t="s">
        <v>1582</v>
      </c>
      <c r="E10183" t="s">
        <v>574</v>
      </c>
      <c r="F10183">
        <v>5.79</v>
      </c>
      <c r="G10183">
        <v>5.79</v>
      </c>
      <c r="H10183" t="s">
        <v>575</v>
      </c>
      <c r="I10183" s="2">
        <v>5.79</v>
      </c>
      <c r="J10183" t="s">
        <v>576</v>
      </c>
      <c r="K10183" t="s">
        <v>577</v>
      </c>
      <c r="L10183" s="3" t="str">
        <f>+INDEX([1]!TABLA_MAESTRO_DE_ARTICULO[SubGroupName],MATCH(Tabla_lineas[[#This Row],[CODIGO SAP]],[1]!TABLA_MAESTRO_DE_ARTICULO[ItemCode],0))</f>
        <v>COMPRIMIDO</v>
      </c>
      <c r="M10183" t="s">
        <v>578</v>
      </c>
      <c r="N10183">
        <v>6</v>
      </c>
      <c r="O10183" t="s">
        <v>45</v>
      </c>
      <c r="S10183">
        <v>800</v>
      </c>
      <c r="U10183">
        <v>5.79</v>
      </c>
      <c r="V10183">
        <v>5.78</v>
      </c>
      <c r="W10183">
        <v>0.7</v>
      </c>
      <c r="Z10183" t="s">
        <v>46</v>
      </c>
      <c r="AA10183" t="s">
        <v>126</v>
      </c>
      <c r="AB10183" s="5">
        <v>46308</v>
      </c>
      <c r="AM10183" t="str">
        <f>SUBSTITUTE(Tabla_lineas[[#This Row],[Codigo Liname]]," ","")</f>
        <v>J0166</v>
      </c>
      <c r="AY10183" s="4"/>
    </row>
    <row r="10184" spans="1:51" customFormat="1" x14ac:dyDescent="0.25">
      <c r="A10184" s="2">
        <v>948</v>
      </c>
      <c r="B10184" t="s">
        <v>1581</v>
      </c>
      <c r="C10184" t="s">
        <v>1582</v>
      </c>
      <c r="E10184" t="s">
        <v>213</v>
      </c>
      <c r="F10184">
        <v>0.47</v>
      </c>
      <c r="G10184">
        <v>0.45</v>
      </c>
      <c r="H10184" t="s">
        <v>214</v>
      </c>
      <c r="I10184" s="2">
        <v>0.45</v>
      </c>
      <c r="J10184" t="s">
        <v>215</v>
      </c>
      <c r="K10184" t="s">
        <v>216</v>
      </c>
      <c r="L10184" s="3" t="str">
        <f>+INDEX([1]!TABLA_MAESTRO_DE_ARTICULO[SubGroupName],MATCH(Tabla_lineas[[#This Row],[CODIGO SAP]],[1]!TABLA_MAESTRO_DE_ARTICULO[ItemCode],0))</f>
        <v>COMPRIMIDO</v>
      </c>
      <c r="M10184" t="s">
        <v>217</v>
      </c>
      <c r="N10184">
        <v>2</v>
      </c>
      <c r="O10184" t="s">
        <v>45</v>
      </c>
      <c r="S10184">
        <v>1000</v>
      </c>
      <c r="U10184">
        <v>0.45</v>
      </c>
      <c r="V10184">
        <v>0.44</v>
      </c>
      <c r="W10184">
        <v>0.12</v>
      </c>
      <c r="Z10184" t="s">
        <v>46</v>
      </c>
      <c r="AA10184" t="s">
        <v>153</v>
      </c>
      <c r="AB10184" s="5">
        <v>46308</v>
      </c>
      <c r="AM10184" t="str">
        <f>SUBSTITUTE(Tabla_lineas[[#This Row],[Codigo Liname]]," ","")</f>
        <v>R0601</v>
      </c>
      <c r="AY10184" s="4"/>
    </row>
    <row r="10185" spans="1:51" customFormat="1" x14ac:dyDescent="0.25">
      <c r="A10185" s="2">
        <v>948</v>
      </c>
      <c r="B10185" t="s">
        <v>1581</v>
      </c>
      <c r="C10185" t="s">
        <v>1582</v>
      </c>
      <c r="E10185" t="s">
        <v>464</v>
      </c>
      <c r="F10185">
        <v>28.19</v>
      </c>
      <c r="G10185">
        <v>23.64</v>
      </c>
      <c r="H10185" t="s">
        <v>465</v>
      </c>
      <c r="I10185" s="2">
        <v>23.64</v>
      </c>
      <c r="J10185" t="s">
        <v>466</v>
      </c>
      <c r="K10185" t="s">
        <v>467</v>
      </c>
      <c r="L10185" s="3" t="str">
        <f>+INDEX([1]!TABLA_MAESTRO_DE_ARTICULO[SubGroupName],MATCH(Tabla_lineas[[#This Row],[CODIGO SAP]],[1]!TABLA_MAESTRO_DE_ARTICULO[ItemCode],0))</f>
        <v>GOTAS</v>
      </c>
      <c r="M10185" t="s">
        <v>468</v>
      </c>
      <c r="N10185">
        <v>4</v>
      </c>
      <c r="O10185" t="s">
        <v>469</v>
      </c>
      <c r="S10185">
        <v>22</v>
      </c>
      <c r="U10185">
        <v>23.64</v>
      </c>
      <c r="V10185">
        <v>23.63</v>
      </c>
      <c r="W10185">
        <v>5</v>
      </c>
      <c r="Z10185" t="s">
        <v>46</v>
      </c>
      <c r="AA10185" t="s">
        <v>153</v>
      </c>
      <c r="AB10185" s="5">
        <v>46308</v>
      </c>
      <c r="AM10185" t="str">
        <f>SUBSTITUTE(Tabla_lineas[[#This Row],[Codigo Liname]]," ","")</f>
        <v>A0309</v>
      </c>
      <c r="AY10185" s="4"/>
    </row>
    <row r="10186" spans="1:51" customFormat="1" x14ac:dyDescent="0.25">
      <c r="A10186" s="2">
        <v>949</v>
      </c>
      <c r="B10186" t="s">
        <v>1583</v>
      </c>
      <c r="C10186" t="s">
        <v>1584</v>
      </c>
      <c r="E10186" t="s">
        <v>318</v>
      </c>
      <c r="F10186">
        <v>1.26</v>
      </c>
      <c r="G10186">
        <v>1.26</v>
      </c>
      <c r="H10186" t="s">
        <v>319</v>
      </c>
      <c r="I10186" s="2">
        <v>1.69</v>
      </c>
      <c r="J10186" t="s">
        <v>320</v>
      </c>
      <c r="K10186" t="s">
        <v>321</v>
      </c>
      <c r="L10186" s="3" t="str">
        <f>+INDEX([1]!TABLA_MAESTRO_DE_ARTICULO[SubGroupName],MATCH(Tabla_lineas[[#This Row],[CODIGO SAP]],[1]!TABLA_MAESTRO_DE_ARTICULO[ItemCode],0))</f>
        <v>COMPRIMIDO</v>
      </c>
      <c r="M10186" t="s">
        <v>1290</v>
      </c>
      <c r="N10186">
        <v>11</v>
      </c>
      <c r="O10186" t="s">
        <v>45</v>
      </c>
      <c r="S10186">
        <v>9000</v>
      </c>
      <c r="U10186">
        <v>1.69</v>
      </c>
      <c r="V10186">
        <v>1.25</v>
      </c>
      <c r="W10186">
        <v>0.2</v>
      </c>
      <c r="Z10186" t="s">
        <v>46</v>
      </c>
      <c r="AA10186" t="s">
        <v>120</v>
      </c>
      <c r="AB10186" s="5">
        <v>46308</v>
      </c>
      <c r="AM10186" t="str">
        <f>SUBSTITUTE(Tabla_lineas[[#This Row],[Codigo Liname]]," ","")</f>
        <v>A1004</v>
      </c>
      <c r="AY10186" s="4"/>
    </row>
    <row r="10187" spans="1:51" customFormat="1" x14ac:dyDescent="0.25">
      <c r="A10187" s="2">
        <v>949</v>
      </c>
      <c r="B10187" t="s">
        <v>1583</v>
      </c>
      <c r="C10187" t="s">
        <v>1584</v>
      </c>
      <c r="E10187" t="s">
        <v>148</v>
      </c>
      <c r="F10187">
        <v>5.12</v>
      </c>
      <c r="G10187">
        <v>3.52</v>
      </c>
      <c r="H10187" t="s">
        <v>149</v>
      </c>
      <c r="I10187" s="2">
        <v>3.52</v>
      </c>
      <c r="J10187" t="s">
        <v>150</v>
      </c>
      <c r="K10187" t="s">
        <v>151</v>
      </c>
      <c r="L10187" s="3" t="str">
        <f>+INDEX([1]!TABLA_MAESTRO_DE_ARTICULO[SubGroupName],MATCH(Tabla_lineas[[#This Row],[CODIGO SAP]],[1]!TABLA_MAESTRO_DE_ARTICULO[ItemCode],0))</f>
        <v>COMPRIMIDO</v>
      </c>
      <c r="M10187" t="s">
        <v>152</v>
      </c>
      <c r="N10187">
        <v>6</v>
      </c>
      <c r="O10187" t="s">
        <v>45</v>
      </c>
      <c r="S10187">
        <v>2000</v>
      </c>
      <c r="U10187">
        <v>3.03</v>
      </c>
      <c r="V10187">
        <v>3.02</v>
      </c>
      <c r="W10187">
        <v>0.12</v>
      </c>
      <c r="Z10187" t="s">
        <v>46</v>
      </c>
      <c r="AA10187" t="s">
        <v>153</v>
      </c>
      <c r="AB10187" s="5">
        <v>46260</v>
      </c>
      <c r="AM10187" t="str">
        <f>SUBSTITUTE(Tabla_lineas[[#This Row],[Codigo Liname]]," ","")</f>
        <v>M0111</v>
      </c>
      <c r="AY10187" s="4"/>
    </row>
    <row r="10188" spans="1:51" customFormat="1" x14ac:dyDescent="0.25">
      <c r="A10188" s="2">
        <v>949</v>
      </c>
      <c r="B10188" t="s">
        <v>1583</v>
      </c>
      <c r="C10188" t="s">
        <v>1584</v>
      </c>
      <c r="E10188" t="s">
        <v>338</v>
      </c>
      <c r="F10188">
        <v>2.34</v>
      </c>
      <c r="G10188">
        <v>1.01</v>
      </c>
      <c r="H10188" t="s">
        <v>339</v>
      </c>
      <c r="I10188" s="2">
        <v>1.01</v>
      </c>
      <c r="J10188" t="s">
        <v>340</v>
      </c>
      <c r="K10188" t="s">
        <v>341</v>
      </c>
      <c r="L10188" s="3" t="str">
        <f>+INDEX([1]!TABLA_MAESTRO_DE_ARTICULO[SubGroupName],MATCH(Tabla_lineas[[#This Row],[CODIGO SAP]],[1]!TABLA_MAESTRO_DE_ARTICULO[ItemCode],0))</f>
        <v>COMPRIMIDO</v>
      </c>
      <c r="M10188" t="s">
        <v>342</v>
      </c>
      <c r="N10188">
        <v>7</v>
      </c>
      <c r="O10188" t="s">
        <v>45</v>
      </c>
      <c r="S10188">
        <v>1000</v>
      </c>
      <c r="U10188">
        <v>0.93</v>
      </c>
      <c r="V10188">
        <v>0.92</v>
      </c>
      <c r="W10188">
        <v>0.25</v>
      </c>
      <c r="Z10188" t="s">
        <v>46</v>
      </c>
      <c r="AA10188" t="s">
        <v>126</v>
      </c>
      <c r="AB10188" s="5">
        <v>46308</v>
      </c>
      <c r="AM10188" t="str">
        <f>SUBSTITUTE(Tabla_lineas[[#This Row],[Codigo Liname]]," ","")</f>
        <v>C0802</v>
      </c>
      <c r="AY10188" s="4"/>
    </row>
    <row r="10189" spans="1:51" customFormat="1" x14ac:dyDescent="0.25">
      <c r="A10189" s="2">
        <v>949</v>
      </c>
      <c r="B10189" t="s">
        <v>1583</v>
      </c>
      <c r="C10189" t="s">
        <v>1584</v>
      </c>
      <c r="E10189" t="s">
        <v>188</v>
      </c>
      <c r="F10189">
        <v>0.66</v>
      </c>
      <c r="G10189">
        <v>0.66</v>
      </c>
      <c r="H10189" t="s">
        <v>189</v>
      </c>
      <c r="I10189" s="2">
        <v>0.66</v>
      </c>
      <c r="J10189" t="s">
        <v>190</v>
      </c>
      <c r="K10189" t="s">
        <v>191</v>
      </c>
      <c r="L10189" s="3" t="str">
        <f>+INDEX([1]!TABLA_MAESTRO_DE_ARTICULO[SubGroupName],MATCH(Tabla_lineas[[#This Row],[CODIGO SAP]],[1]!TABLA_MAESTRO_DE_ARTICULO[ItemCode],0))</f>
        <v>COMPRIMIDO</v>
      </c>
      <c r="M10189" t="s">
        <v>192</v>
      </c>
      <c r="N10189">
        <v>3</v>
      </c>
      <c r="O10189" t="s">
        <v>45</v>
      </c>
      <c r="S10189">
        <v>1100</v>
      </c>
      <c r="U10189">
        <v>0.72</v>
      </c>
      <c r="V10189">
        <v>0.65</v>
      </c>
      <c r="W10189">
        <v>0.2</v>
      </c>
      <c r="Z10189" t="s">
        <v>46</v>
      </c>
      <c r="AA10189" t="s">
        <v>153</v>
      </c>
      <c r="AB10189" s="5">
        <v>46270</v>
      </c>
      <c r="AM10189" t="str">
        <f>SUBSTITUTE(Tabla_lineas[[#This Row],[Codigo Liname]]," ","")</f>
        <v>R0501</v>
      </c>
      <c r="AY10189" s="4"/>
    </row>
    <row r="10190" spans="1:51" customFormat="1" x14ac:dyDescent="0.25">
      <c r="A10190" s="2">
        <v>949</v>
      </c>
      <c r="B10190" t="s">
        <v>1583</v>
      </c>
      <c r="C10190" t="s">
        <v>1584</v>
      </c>
      <c r="E10190" t="s">
        <v>414</v>
      </c>
      <c r="F10190">
        <v>3.14</v>
      </c>
      <c r="G10190">
        <v>1.23</v>
      </c>
      <c r="H10190" t="s">
        <v>415</v>
      </c>
      <c r="I10190" s="2">
        <v>1.23</v>
      </c>
      <c r="J10190" t="s">
        <v>416</v>
      </c>
      <c r="K10190" t="s">
        <v>417</v>
      </c>
      <c r="L10190" s="3" t="str">
        <f>+INDEX([1]!TABLA_MAESTRO_DE_ARTICULO[SubGroupName],MATCH(Tabla_lineas[[#This Row],[CODIGO SAP]],[1]!TABLA_MAESTRO_DE_ARTICULO[ItemCode],0))</f>
        <v>COMPRIMIDO</v>
      </c>
      <c r="M10190" t="s">
        <v>418</v>
      </c>
      <c r="N10190">
        <v>9</v>
      </c>
      <c r="O10190" t="s">
        <v>45</v>
      </c>
      <c r="S10190">
        <v>1000</v>
      </c>
      <c r="U10190">
        <v>1.23</v>
      </c>
      <c r="V10190">
        <v>1.22</v>
      </c>
      <c r="W10190">
        <v>0.15</v>
      </c>
      <c r="Z10190" t="s">
        <v>46</v>
      </c>
      <c r="AA10190" t="s">
        <v>126</v>
      </c>
      <c r="AB10190" s="5">
        <v>46308</v>
      </c>
      <c r="AM10190" t="str">
        <f>SUBSTITUTE(Tabla_lineas[[#This Row],[Codigo Liname]]," ","")</f>
        <v>C0307</v>
      </c>
      <c r="AY10190" s="4"/>
    </row>
    <row r="10191" spans="1:51" customFormat="1" x14ac:dyDescent="0.25">
      <c r="A10191" s="2">
        <v>950</v>
      </c>
      <c r="B10191" t="s">
        <v>1585</v>
      </c>
      <c r="C10191" t="str">
        <f t="shared" ref="C10191:C10214" si="161">IFERROR(VALUE(RIGHT(TRIM(LEFT(B10191,SEARCH("Eco",B10191)-1)),7)),"COTI")</f>
        <v>COTI</v>
      </c>
      <c r="E10191" t="s">
        <v>600</v>
      </c>
      <c r="F10191">
        <v>1.43</v>
      </c>
      <c r="G10191">
        <v>0.63</v>
      </c>
      <c r="H10191" t="s">
        <v>601</v>
      </c>
      <c r="I10191" s="2"/>
      <c r="J10191" t="str">
        <f>+INDEX([1]!TABLA_MAESTRO_DE_ARTICULO[ItemName],MATCH(Tabla_lineas[[#This Row],[CODIGO SAP]],[1]!TABLA_MAESTRO_DE_ARTICULO[ItemCode],0))</f>
        <v>ATENOLOL 100 MG X 1 COMP.</v>
      </c>
      <c r="K10191" t="s">
        <v>603</v>
      </c>
      <c r="L10191" s="3" t="str">
        <f>+INDEX([1]!TABLA_MAESTRO_DE_ARTICULO[SubGroupName],MATCH(Tabla_lineas[[#This Row],[CODIGO SAP]],[1]!TABLA_MAESTRO_DE_ARTICULO[ItemCode],0))</f>
        <v>COMPRIMIDO</v>
      </c>
      <c r="M10191" t="s">
        <v>604</v>
      </c>
      <c r="O10191" t="s">
        <v>45</v>
      </c>
      <c r="S10191">
        <v>500</v>
      </c>
      <c r="V10191">
        <v>0.55000000000000004</v>
      </c>
      <c r="Z10191" t="s">
        <v>46</v>
      </c>
      <c r="AM10191" t="str">
        <f>SUBSTITUTE(Tabla_lineas[[#This Row],[Codigo Liname]]," ","")</f>
        <v>C0701</v>
      </c>
      <c r="AY10191" s="4"/>
    </row>
    <row r="10192" spans="1:51" customFormat="1" x14ac:dyDescent="0.25">
      <c r="A10192" s="2">
        <v>951</v>
      </c>
      <c r="B10192" t="s">
        <v>1586</v>
      </c>
      <c r="C10192" t="str">
        <f t="shared" si="161"/>
        <v>COTI</v>
      </c>
      <c r="E10192" t="s">
        <v>1320</v>
      </c>
      <c r="F10192">
        <v>26.03</v>
      </c>
      <c r="G10192">
        <v>12.93</v>
      </c>
      <c r="H10192" t="s">
        <v>1321</v>
      </c>
      <c r="I10192" s="2"/>
      <c r="J10192" t="str">
        <f>+INDEX([1]!TABLA_MAESTRO_DE_ARTICULO[ItemName],MATCH(Tabla_lineas[[#This Row],[CODIGO SAP]],[1]!TABLA_MAESTRO_DE_ARTICULO[ItemCode],0))</f>
        <v>BACITRACINA-NEOMICINA X 10 G UNGUENTO</v>
      </c>
      <c r="K10192" t="s">
        <v>1323</v>
      </c>
      <c r="L10192" s="3" t="str">
        <f>+INDEX([1]!TABLA_MAESTRO_DE_ARTICULO[SubGroupName],MATCH(Tabla_lineas[[#This Row],[CODIGO SAP]],[1]!TABLA_MAESTRO_DE_ARTICULO[ItemCode],0))</f>
        <v>UNGUENTO</v>
      </c>
      <c r="M10192" t="s">
        <v>1324</v>
      </c>
      <c r="N10192">
        <v>1</v>
      </c>
      <c r="O10192" t="s">
        <v>1325</v>
      </c>
      <c r="S10192">
        <v>10</v>
      </c>
      <c r="V10192">
        <v>9</v>
      </c>
      <c r="Z10192" t="s">
        <v>46</v>
      </c>
      <c r="AM10192" t="str">
        <f>SUBSTITUTE(Tabla_lineas[[#This Row],[Codigo Liname]]," ","")</f>
        <v>D0102</v>
      </c>
      <c r="AY10192" s="4"/>
    </row>
    <row r="10193" spans="1:51" customFormat="1" x14ac:dyDescent="0.25">
      <c r="A10193" s="2">
        <v>951</v>
      </c>
      <c r="B10193" t="s">
        <v>1586</v>
      </c>
      <c r="C10193" t="str">
        <f t="shared" si="161"/>
        <v>COTI</v>
      </c>
      <c r="E10193" t="s">
        <v>313</v>
      </c>
      <c r="F10193">
        <v>5.29</v>
      </c>
      <c r="G10193">
        <v>3.56</v>
      </c>
      <c r="H10193" t="s">
        <v>314</v>
      </c>
      <c r="I10193" s="2"/>
      <c r="J10193" t="str">
        <f>+INDEX([1]!TABLA_MAESTRO_DE_ARTICULO[ItemName],MATCH(Tabla_lineas[[#This Row],[CODIGO SAP]],[1]!TABLA_MAESTRO_DE_ARTICULO[ItemCode],0))</f>
        <v>METAMIZOL 1G X 2 ML X 1 AMP. SOLUCION INY.</v>
      </c>
      <c r="K10193" t="s">
        <v>316</v>
      </c>
      <c r="L10193" s="3" t="str">
        <f>+INDEX([1]!TABLA_MAESTRO_DE_ARTICULO[SubGroupName],MATCH(Tabla_lineas[[#This Row],[CODIGO SAP]],[1]!TABLA_MAESTRO_DE_ARTICULO[ItemCode],0))</f>
        <v>SOLUCION INYECTABLE</v>
      </c>
      <c r="M10193" t="s">
        <v>317</v>
      </c>
      <c r="N10193">
        <v>3</v>
      </c>
      <c r="O10193" t="s">
        <v>249</v>
      </c>
      <c r="S10193">
        <v>100</v>
      </c>
      <c r="V10193">
        <v>2</v>
      </c>
      <c r="Z10193" t="s">
        <v>46</v>
      </c>
      <c r="AM10193" t="str">
        <f>SUBSTITUTE(Tabla_lineas[[#This Row],[Codigo Liname]]," ","")</f>
        <v>N0205</v>
      </c>
      <c r="AY10193" s="4"/>
    </row>
    <row r="10194" spans="1:51" customFormat="1" x14ac:dyDescent="0.25">
      <c r="A10194" s="2">
        <v>951</v>
      </c>
      <c r="B10194" t="s">
        <v>1586</v>
      </c>
      <c r="C10194" t="str">
        <f t="shared" si="161"/>
        <v>COTI</v>
      </c>
      <c r="E10194" t="s">
        <v>256</v>
      </c>
      <c r="F10194">
        <v>3.3</v>
      </c>
      <c r="G10194">
        <v>3.3</v>
      </c>
      <c r="H10194" t="s">
        <v>257</v>
      </c>
      <c r="I10194" s="2"/>
      <c r="J10194" t="str">
        <f>+INDEX([1]!TABLA_MAESTRO_DE_ARTICULO[ItemName],MATCH(Tabla_lineas[[#This Row],[CODIGO SAP]],[1]!TABLA_MAESTRO_DE_ARTICULO[ItemCode],0))</f>
        <v>DICLOFENACO 75 MG X 3 ML X 1 AMP. SOLUCION INY.</v>
      </c>
      <c r="K10194" t="s">
        <v>259</v>
      </c>
      <c r="L10194" s="3" t="str">
        <f>+INDEX([1]!TABLA_MAESTRO_DE_ARTICULO[SubGroupName],MATCH(Tabla_lineas[[#This Row],[CODIGO SAP]],[1]!TABLA_MAESTRO_DE_ARTICULO[ItemCode],0))</f>
        <v>SOLUCION INYECTABLE</v>
      </c>
      <c r="M10194" t="s">
        <v>260</v>
      </c>
      <c r="N10194">
        <v>2</v>
      </c>
      <c r="O10194" t="s">
        <v>249</v>
      </c>
      <c r="S10194">
        <v>200</v>
      </c>
      <c r="V10194">
        <v>1.5</v>
      </c>
      <c r="Z10194" t="s">
        <v>46</v>
      </c>
      <c r="AM10194" t="str">
        <f>SUBSTITUTE(Tabla_lineas[[#This Row],[Codigo Liname]]," ","")</f>
        <v>M0103</v>
      </c>
      <c r="AY10194" s="4"/>
    </row>
    <row r="10195" spans="1:51" customFormat="1" x14ac:dyDescent="0.25">
      <c r="A10195" s="2">
        <v>952</v>
      </c>
      <c r="B10195" t="s">
        <v>1587</v>
      </c>
      <c r="C10195" t="str">
        <f t="shared" si="161"/>
        <v>COTI</v>
      </c>
      <c r="E10195" t="s">
        <v>454</v>
      </c>
      <c r="F10195">
        <v>0.33</v>
      </c>
      <c r="G10195">
        <v>0.33</v>
      </c>
      <c r="H10195" t="s">
        <v>455</v>
      </c>
      <c r="I10195" s="2"/>
      <c r="J10195" t="s">
        <v>456</v>
      </c>
      <c r="K10195" t="s">
        <v>457</v>
      </c>
      <c r="L10195" s="3" t="str">
        <f>+INDEX([1]!TABLA_MAESTRO_DE_ARTICULO[SubGroupName],MATCH(Tabla_lineas[[#This Row],[CODIGO SAP]],[1]!TABLA_MAESTRO_DE_ARTICULO[ItemCode],0))</f>
        <v>COMPRIMIDO</v>
      </c>
      <c r="M10195" t="s">
        <v>458</v>
      </c>
      <c r="N10195">
        <v>3</v>
      </c>
      <c r="O10195" t="s">
        <v>45</v>
      </c>
      <c r="S10195">
        <v>100</v>
      </c>
      <c r="V10195">
        <v>0.3</v>
      </c>
      <c r="Z10195" t="s">
        <v>46</v>
      </c>
      <c r="AM10195" t="str">
        <f>SUBSTITUTE(Tabla_lineas[[#This Row],[Codigo Liname]]," ","")</f>
        <v>M0106</v>
      </c>
      <c r="AY10195" s="4"/>
    </row>
    <row r="10196" spans="1:51" customFormat="1" x14ac:dyDescent="0.25">
      <c r="A10196" s="2">
        <v>952</v>
      </c>
      <c r="B10196" t="s">
        <v>1587</v>
      </c>
      <c r="C10196" t="str">
        <f t="shared" si="161"/>
        <v>COTI</v>
      </c>
      <c r="E10196" t="s">
        <v>303</v>
      </c>
      <c r="F10196">
        <v>0.75</v>
      </c>
      <c r="G10196">
        <v>0.69</v>
      </c>
      <c r="H10196" t="s">
        <v>304</v>
      </c>
      <c r="I10196" s="2"/>
      <c r="J10196" t="str">
        <f>+INDEX([1]!TABLA_MAESTRO_DE_ARTICULO[ItemName],MATCH(Tabla_lineas[[#This Row],[CODIGO SAP]],[1]!TABLA_MAESTRO_DE_ARTICULO[ItemCode],0))</f>
        <v>IBUPROFENO 400 MG X 1 COMP.</v>
      </c>
      <c r="K10196" t="s">
        <v>306</v>
      </c>
      <c r="L10196" s="3" t="str">
        <f>+INDEX([1]!TABLA_MAESTRO_DE_ARTICULO[SubGroupName],MATCH(Tabla_lineas[[#This Row],[CODIGO SAP]],[1]!TABLA_MAESTRO_DE_ARTICULO[ItemCode],0))</f>
        <v>COMPRIMIDO</v>
      </c>
      <c r="M10196" t="s">
        <v>307</v>
      </c>
      <c r="N10196">
        <v>2</v>
      </c>
      <c r="O10196" t="s">
        <v>45</v>
      </c>
      <c r="S10196">
        <v>500</v>
      </c>
      <c r="V10196">
        <v>0.25</v>
      </c>
      <c r="Z10196" t="s">
        <v>46</v>
      </c>
      <c r="AM10196" t="str">
        <f>SUBSTITUTE(Tabla_lineas[[#This Row],[Codigo Liname]]," ","")</f>
        <v>M0105</v>
      </c>
      <c r="AY10196" s="4"/>
    </row>
    <row r="10197" spans="1:51" customFormat="1" x14ac:dyDescent="0.25">
      <c r="A10197" s="2">
        <v>952</v>
      </c>
      <c r="B10197" t="s">
        <v>1587</v>
      </c>
      <c r="C10197" t="str">
        <f t="shared" si="161"/>
        <v>COTI</v>
      </c>
      <c r="E10197" t="s">
        <v>333</v>
      </c>
      <c r="F10197">
        <v>0.8</v>
      </c>
      <c r="G10197">
        <v>0.8</v>
      </c>
      <c r="H10197" t="s">
        <v>334</v>
      </c>
      <c r="I10197" s="2"/>
      <c r="J10197" t="str">
        <f>+INDEX([1]!TABLA_MAESTRO_DE_ARTICULO[ItemName],MATCH(Tabla_lineas[[#This Row],[CODIGO SAP]],[1]!TABLA_MAESTRO_DE_ARTICULO[ItemCode],0))</f>
        <v>MULTIVITAMINAS X 1 COMP. RECUBIERTO</v>
      </c>
      <c r="K10197" t="s">
        <v>336</v>
      </c>
      <c r="L10197" s="3" t="str">
        <f>+INDEX([1]!TABLA_MAESTRO_DE_ARTICULO[SubGroupName],MATCH(Tabla_lineas[[#This Row],[CODIGO SAP]],[1]!TABLA_MAESTRO_DE_ARTICULO[ItemCode],0))</f>
        <v>COMPRIMIDO</v>
      </c>
      <c r="M10197" t="s">
        <v>337</v>
      </c>
      <c r="N10197">
        <v>5</v>
      </c>
      <c r="O10197" t="s">
        <v>45</v>
      </c>
      <c r="S10197">
        <v>1000</v>
      </c>
      <c r="V10197">
        <v>0.5</v>
      </c>
      <c r="Z10197" t="s">
        <v>46</v>
      </c>
      <c r="AM10197" t="str">
        <f>SUBSTITUTE(Tabla_lineas[[#This Row],[Codigo Liname]]," ","")</f>
        <v>A1109</v>
      </c>
      <c r="AY10197" s="4"/>
    </row>
    <row r="10198" spans="1:51" customFormat="1" x14ac:dyDescent="0.25">
      <c r="A10198" s="2">
        <v>952</v>
      </c>
      <c r="B10198" t="s">
        <v>1587</v>
      </c>
      <c r="C10198" t="str">
        <f t="shared" si="161"/>
        <v>COTI</v>
      </c>
      <c r="E10198" t="s">
        <v>318</v>
      </c>
      <c r="F10198">
        <v>1.26</v>
      </c>
      <c r="G10198">
        <v>1.26</v>
      </c>
      <c r="H10198" t="s">
        <v>319</v>
      </c>
      <c r="I10198" s="2"/>
      <c r="J10198" t="str">
        <f>+INDEX([1]!TABLA_MAESTRO_DE_ARTICULO[ItemName],MATCH(Tabla_lineas[[#This Row],[CODIGO SAP]],[1]!TABLA_MAESTRO_DE_ARTICULO[ItemCode],0))</f>
        <v>METFORMINA 850 MG X 1 COMP. RECUBIERTO</v>
      </c>
      <c r="K10198" t="s">
        <v>321</v>
      </c>
      <c r="L10198" s="3" t="str">
        <f>+INDEX([1]!TABLA_MAESTRO_DE_ARTICULO[SubGroupName],MATCH(Tabla_lineas[[#This Row],[CODIGO SAP]],[1]!TABLA_MAESTRO_DE_ARTICULO[ItemCode],0))</f>
        <v>COMPRIMIDO</v>
      </c>
      <c r="M10198" t="s">
        <v>1290</v>
      </c>
      <c r="N10198">
        <v>4</v>
      </c>
      <c r="O10198" t="s">
        <v>45</v>
      </c>
      <c r="S10198">
        <v>500</v>
      </c>
      <c r="V10198">
        <v>0.4</v>
      </c>
      <c r="Z10198" t="s">
        <v>46</v>
      </c>
      <c r="AM10198" t="str">
        <f>SUBSTITUTE(Tabla_lineas[[#This Row],[Codigo Liname]]," ","")</f>
        <v>A1004</v>
      </c>
      <c r="AY10198" s="4"/>
    </row>
    <row r="10199" spans="1:51" customFormat="1" x14ac:dyDescent="0.25">
      <c r="A10199" s="2">
        <v>952</v>
      </c>
      <c r="B10199" t="s">
        <v>1587</v>
      </c>
      <c r="C10199" t="str">
        <f t="shared" si="161"/>
        <v>COTI</v>
      </c>
      <c r="E10199" t="s">
        <v>390</v>
      </c>
      <c r="F10199">
        <v>0.92</v>
      </c>
      <c r="G10199">
        <v>0.65</v>
      </c>
      <c r="H10199" t="s">
        <v>391</v>
      </c>
      <c r="I10199" s="2"/>
      <c r="J10199" t="str">
        <f>+INDEX([1]!TABLA_MAESTRO_DE_ARTICULO[ItemName],MATCH(Tabla_lineas[[#This Row],[CODIGO SAP]],[1]!TABLA_MAESTRO_DE_ARTICULO[ItemCode],0))</f>
        <v>ZINC 20 MG X 1 COMP.</v>
      </c>
      <c r="K10199" t="s">
        <v>393</v>
      </c>
      <c r="L10199" s="3" t="str">
        <f>+INDEX([1]!TABLA_MAESTRO_DE_ARTICULO[SubGroupName],MATCH(Tabla_lineas[[#This Row],[CODIGO SAP]],[1]!TABLA_MAESTRO_DE_ARTICULO[ItemCode],0))</f>
        <v>COMPRIMIDO</v>
      </c>
      <c r="M10199" t="s">
        <v>394</v>
      </c>
      <c r="N10199">
        <v>7</v>
      </c>
      <c r="O10199" t="s">
        <v>45</v>
      </c>
      <c r="S10199">
        <v>1500</v>
      </c>
      <c r="V10199">
        <v>0.4</v>
      </c>
      <c r="Z10199" t="s">
        <v>53</v>
      </c>
      <c r="AM10199" t="str">
        <f>SUBSTITUTE(Tabla_lineas[[#This Row],[Codigo Liname]]," ","")</f>
        <v>A1206</v>
      </c>
      <c r="AY10199" s="4"/>
    </row>
    <row r="10200" spans="1:51" customFormat="1" x14ac:dyDescent="0.25">
      <c r="A10200" s="2">
        <v>952</v>
      </c>
      <c r="B10200" t="s">
        <v>1587</v>
      </c>
      <c r="C10200" t="str">
        <f t="shared" si="161"/>
        <v>COTI</v>
      </c>
      <c r="E10200" t="s">
        <v>395</v>
      </c>
      <c r="F10200">
        <v>39.200000000000003</v>
      </c>
      <c r="G10200">
        <v>21.72</v>
      </c>
      <c r="H10200" t="s">
        <v>396</v>
      </c>
      <c r="I10200" s="2"/>
      <c r="J10200" t="str">
        <f>+INDEX([1]!TABLA_MAESTRO_DE_ARTICULO[ItemName],MATCH(Tabla_lineas[[#This Row],[CODIGO SAP]],[1]!TABLA_MAESTRO_DE_ARTICULO[ItemCode],0))</f>
        <v>ZINC 20 MG X 100 ML JARABE</v>
      </c>
      <c r="K10200" t="s">
        <v>398</v>
      </c>
      <c r="L10200" s="3" t="str">
        <f>+INDEX([1]!TABLA_MAESTRO_DE_ARTICULO[SubGroupName],MATCH(Tabla_lineas[[#This Row],[CODIGO SAP]],[1]!TABLA_MAESTRO_DE_ARTICULO[ItemCode],0))</f>
        <v>JARABE</v>
      </c>
      <c r="M10200" t="s">
        <v>399</v>
      </c>
      <c r="N10200">
        <v>8</v>
      </c>
      <c r="O10200" t="s">
        <v>400</v>
      </c>
      <c r="S10200">
        <v>70</v>
      </c>
      <c r="V10200">
        <v>21</v>
      </c>
      <c r="Z10200" t="s">
        <v>46</v>
      </c>
      <c r="AM10200" t="str">
        <f>SUBSTITUTE(Tabla_lineas[[#This Row],[Codigo Liname]]," ","")</f>
        <v>A1205</v>
      </c>
      <c r="AY10200" s="4"/>
    </row>
    <row r="10201" spans="1:51" customFormat="1" x14ac:dyDescent="0.25">
      <c r="A10201" s="2">
        <v>952</v>
      </c>
      <c r="B10201" t="s">
        <v>1587</v>
      </c>
      <c r="C10201" t="str">
        <f t="shared" si="161"/>
        <v>COTI</v>
      </c>
      <c r="E10201" t="s">
        <v>104</v>
      </c>
      <c r="F10201">
        <v>0.3</v>
      </c>
      <c r="G10201">
        <v>0.3</v>
      </c>
      <c r="H10201" t="s">
        <v>105</v>
      </c>
      <c r="I10201" s="2"/>
      <c r="J10201" t="str">
        <f>+INDEX([1]!TABLA_MAESTRO_DE_ARTICULO[ItemName],MATCH(Tabla_lineas[[#This Row],[CODIGO SAP]],[1]!TABLA_MAESTRO_DE_ARTICULO[ItemCode],0))</f>
        <v>PARACETAMOL 500 MG X 1 COMP.</v>
      </c>
      <c r="K10201" t="s">
        <v>107</v>
      </c>
      <c r="L10201" s="3" t="str">
        <f>+INDEX([1]!TABLA_MAESTRO_DE_ARTICULO[SubGroupName],MATCH(Tabla_lineas[[#This Row],[CODIGO SAP]],[1]!TABLA_MAESTRO_DE_ARTICULO[ItemCode],0))</f>
        <v>COMPRIMIDO</v>
      </c>
      <c r="M10201" t="s">
        <v>108</v>
      </c>
      <c r="N10201">
        <v>6</v>
      </c>
      <c r="O10201" t="s">
        <v>45</v>
      </c>
      <c r="S10201">
        <v>1000</v>
      </c>
      <c r="V10201">
        <v>0.15</v>
      </c>
      <c r="Z10201" t="s">
        <v>46</v>
      </c>
      <c r="AM10201" t="str">
        <f>SUBSTITUTE(Tabla_lineas[[#This Row],[Codigo Liname]]," ","")</f>
        <v>N0208</v>
      </c>
      <c r="AY10201" s="4"/>
    </row>
    <row r="10202" spans="1:51" customFormat="1" x14ac:dyDescent="0.25">
      <c r="A10202" s="2">
        <v>952</v>
      </c>
      <c r="B10202" t="s">
        <v>1587</v>
      </c>
      <c r="C10202" t="str">
        <f t="shared" si="161"/>
        <v>COTI</v>
      </c>
      <c r="E10202" t="s">
        <v>511</v>
      </c>
      <c r="F10202">
        <v>2.99</v>
      </c>
      <c r="G10202">
        <v>2.35</v>
      </c>
      <c r="H10202" t="s">
        <v>512</v>
      </c>
      <c r="I10202" s="2"/>
      <c r="J10202" t="str">
        <f>+INDEX([1]!TABLA_MAESTRO_DE_ARTICULO[ItemName],MATCH(Tabla_lineas[[#This Row],[CODIGO SAP]],[1]!TABLA_MAESTRO_DE_ARTICULO[ItemCode],0))</f>
        <v>ERITROMICINA 500 MG X 1 COMP. RECUBIERTO</v>
      </c>
      <c r="K10202" t="s">
        <v>514</v>
      </c>
      <c r="L10202" s="3" t="str">
        <f>+INDEX([1]!TABLA_MAESTRO_DE_ARTICULO[SubGroupName],MATCH(Tabla_lineas[[#This Row],[CODIGO SAP]],[1]!TABLA_MAESTRO_DE_ARTICULO[ItemCode],0))</f>
        <v>COMPRIMIDO</v>
      </c>
      <c r="M10202" t="s">
        <v>515</v>
      </c>
      <c r="N10202">
        <v>1</v>
      </c>
      <c r="O10202" t="s">
        <v>45</v>
      </c>
      <c r="S10202">
        <v>250</v>
      </c>
      <c r="V10202">
        <v>1.2</v>
      </c>
      <c r="Z10202" t="s">
        <v>46</v>
      </c>
      <c r="AM10202" t="str">
        <f>SUBSTITUTE(Tabla_lineas[[#This Row],[Codigo Liname]]," ","")</f>
        <v>J0145</v>
      </c>
      <c r="AY10202" s="4"/>
    </row>
    <row r="10203" spans="1:51" customFormat="1" x14ac:dyDescent="0.25">
      <c r="A10203" s="2">
        <v>953</v>
      </c>
      <c r="B10203" t="s">
        <v>1588</v>
      </c>
      <c r="C10203" t="str">
        <f t="shared" si="161"/>
        <v>COTI</v>
      </c>
      <c r="E10203" t="s">
        <v>71</v>
      </c>
      <c r="F10203">
        <v>2.73</v>
      </c>
      <c r="G10203">
        <v>0.56999999999999995</v>
      </c>
      <c r="H10203" t="s">
        <v>72</v>
      </c>
      <c r="I10203" s="2"/>
      <c r="J10203" t="str">
        <f>+INDEX([1]!TABLA_MAESTRO_DE_ARTICULO[ItemName],MATCH(Tabla_lineas[[#This Row],[CODIGO SAP]],[1]!TABLA_MAESTRO_DE_ARTICULO[ItemCode],0))</f>
        <v>HIDROCLOROTIAZIDA 50 MG X 1 COMP.</v>
      </c>
      <c r="K10203" t="s">
        <v>74</v>
      </c>
      <c r="L10203" s="3" t="str">
        <f>+INDEX([1]!TABLA_MAESTRO_DE_ARTICULO[SubGroupName],MATCH(Tabla_lineas[[#This Row],[CODIGO SAP]],[1]!TABLA_MAESTRO_DE_ARTICULO[ItemCode],0))</f>
        <v>COMPRIMIDO</v>
      </c>
      <c r="M10203" t="s">
        <v>75</v>
      </c>
      <c r="N10203">
        <v>11</v>
      </c>
      <c r="O10203" t="s">
        <v>45</v>
      </c>
      <c r="S10203">
        <v>100</v>
      </c>
      <c r="V10203">
        <v>0.25</v>
      </c>
      <c r="Z10203" t="s">
        <v>46</v>
      </c>
      <c r="AM10203" t="str">
        <f>SUBSTITUTE(Tabla_lineas[[#This Row],[Codigo Liname]]," ","")</f>
        <v>C0306</v>
      </c>
      <c r="AY10203" s="4"/>
    </row>
    <row r="10204" spans="1:51" customFormat="1" x14ac:dyDescent="0.25">
      <c r="A10204" s="2">
        <v>953</v>
      </c>
      <c r="B10204" t="s">
        <v>1588</v>
      </c>
      <c r="C10204" t="str">
        <f t="shared" si="161"/>
        <v>COTI</v>
      </c>
      <c r="E10204" t="s">
        <v>500</v>
      </c>
      <c r="F10204">
        <v>5.38</v>
      </c>
      <c r="G10204">
        <v>5.17</v>
      </c>
      <c r="H10204" t="s">
        <v>501</v>
      </c>
      <c r="I10204" s="2"/>
      <c r="J10204" t="str">
        <f>+INDEX([1]!TABLA_MAESTRO_DE_ARTICULO[ItemName],MATCH(Tabla_lineas[[#This Row],[CODIGO SAP]],[1]!TABLA_MAESTRO_DE_ARTICULO[ItemCode],0))</f>
        <v>GLUCONATO DE CALCIO 10% X 10 ML X 1 AMP. SOLUCION INY.</v>
      </c>
      <c r="K10204" t="s">
        <v>503</v>
      </c>
      <c r="L10204" s="3" t="str">
        <f>+INDEX([1]!TABLA_MAESTRO_DE_ARTICULO[SubGroupName],MATCH(Tabla_lineas[[#This Row],[CODIGO SAP]],[1]!TABLA_MAESTRO_DE_ARTICULO[ItemCode],0))</f>
        <v>SOLUCION INYECTABLE</v>
      </c>
      <c r="M10204" t="s">
        <v>504</v>
      </c>
      <c r="N10204">
        <v>10</v>
      </c>
      <c r="O10204" t="s">
        <v>249</v>
      </c>
      <c r="S10204">
        <v>4</v>
      </c>
      <c r="V10204">
        <v>3</v>
      </c>
      <c r="Z10204" t="s">
        <v>46</v>
      </c>
      <c r="AM10204" t="str">
        <f>SUBSTITUTE(Tabla_lineas[[#This Row],[Codigo Liname]]," ","")</f>
        <v>B0510</v>
      </c>
      <c r="AY10204" s="4"/>
    </row>
    <row r="10205" spans="1:51" customFormat="1" x14ac:dyDescent="0.25">
      <c r="A10205" s="2">
        <v>953</v>
      </c>
      <c r="B10205" t="s">
        <v>1588</v>
      </c>
      <c r="C10205" t="str">
        <f t="shared" si="161"/>
        <v>COTI</v>
      </c>
      <c r="E10205" t="s">
        <v>224</v>
      </c>
      <c r="F10205">
        <v>0.95</v>
      </c>
      <c r="G10205">
        <v>0.38</v>
      </c>
      <c r="H10205" t="s">
        <v>225</v>
      </c>
      <c r="I10205" s="2"/>
      <c r="J10205" t="str">
        <f>+INDEX([1]!TABLA_MAESTRO_DE_ARTICULO[ItemName],MATCH(Tabla_lineas[[#This Row],[CODIGO SAP]],[1]!TABLA_MAESTRO_DE_ARTICULO[ItemCode],0))</f>
        <v>COMPLEJO B X 1 COMP. RECUBIERTO</v>
      </c>
      <c r="K10205" t="s">
        <v>227</v>
      </c>
      <c r="L10205" s="3" t="str">
        <f>+INDEX([1]!TABLA_MAESTRO_DE_ARTICULO[SubGroupName],MATCH(Tabla_lineas[[#This Row],[CODIGO SAP]],[1]!TABLA_MAESTRO_DE_ARTICULO[ItemCode],0))</f>
        <v>COMPRIMIDO</v>
      </c>
      <c r="M10205" t="s">
        <v>228</v>
      </c>
      <c r="N10205">
        <v>5</v>
      </c>
      <c r="O10205" t="s">
        <v>45</v>
      </c>
      <c r="S10205">
        <v>1000</v>
      </c>
      <c r="V10205">
        <v>0.3</v>
      </c>
      <c r="Z10205" t="s">
        <v>46</v>
      </c>
      <c r="AM10205" t="str">
        <f>SUBSTITUTE(Tabla_lineas[[#This Row],[Codigo Liname]]," ","")</f>
        <v>A1106</v>
      </c>
      <c r="AY10205" s="4"/>
    </row>
    <row r="10206" spans="1:51" customFormat="1" x14ac:dyDescent="0.25">
      <c r="A10206" s="2">
        <v>953</v>
      </c>
      <c r="B10206" t="s">
        <v>1588</v>
      </c>
      <c r="C10206" t="str">
        <f t="shared" si="161"/>
        <v>COTI</v>
      </c>
      <c r="E10206" t="s">
        <v>176</v>
      </c>
      <c r="F10206">
        <v>16.7</v>
      </c>
      <c r="G10206">
        <v>16.7</v>
      </c>
      <c r="H10206" t="s">
        <v>177</v>
      </c>
      <c r="I10206" s="2"/>
      <c r="J10206" t="str">
        <f>+INDEX([1]!TABLA_MAESTRO_DE_ARTICULO[ItemName],MATCH(Tabla_lineas[[#This Row],[CODIGO SAP]],[1]!TABLA_MAESTRO_DE_ARTICULO[ItemCode],0))</f>
        <v>AMOXICILINA 500 MG X 60 ML POLVO PARA SUSP.</v>
      </c>
      <c r="K10206" t="s">
        <v>179</v>
      </c>
      <c r="L10206" s="3" t="str">
        <f>+INDEX([1]!TABLA_MAESTRO_DE_ARTICULO[SubGroupName],MATCH(Tabla_lineas[[#This Row],[CODIGO SAP]],[1]!TABLA_MAESTRO_DE_ARTICULO[ItemCode],0))</f>
        <v>POLVO PARA SUSPENSION</v>
      </c>
      <c r="M10206" t="s">
        <v>180</v>
      </c>
      <c r="N10206">
        <v>2</v>
      </c>
      <c r="O10206" t="s">
        <v>181</v>
      </c>
      <c r="S10206">
        <v>200</v>
      </c>
      <c r="V10206">
        <v>12</v>
      </c>
      <c r="Z10206" t="s">
        <v>46</v>
      </c>
      <c r="AM10206" t="str">
        <f>SUBSTITUTE(Tabla_lineas[[#This Row],[Codigo Liname]]," ","")</f>
        <v>J0157</v>
      </c>
      <c r="AY10206" s="4"/>
    </row>
    <row r="10207" spans="1:51" customFormat="1" x14ac:dyDescent="0.25">
      <c r="A10207" s="2">
        <v>953</v>
      </c>
      <c r="B10207" t="s">
        <v>1588</v>
      </c>
      <c r="C10207" t="str">
        <f t="shared" si="161"/>
        <v>COTI</v>
      </c>
      <c r="E10207" t="s">
        <v>213</v>
      </c>
      <c r="F10207">
        <v>0.47</v>
      </c>
      <c r="G10207">
        <v>0.45</v>
      </c>
      <c r="H10207" t="s">
        <v>214</v>
      </c>
      <c r="I10207" s="2"/>
      <c r="J10207" t="str">
        <f>+INDEX([1]!TABLA_MAESTRO_DE_ARTICULO[ItemName],MATCH(Tabla_lineas[[#This Row],[CODIGO SAP]],[1]!TABLA_MAESTRO_DE_ARTICULO[ItemCode],0))</f>
        <v>CLORFENAMINA 4 MG X 1 COMP.</v>
      </c>
      <c r="K10207" t="s">
        <v>216</v>
      </c>
      <c r="L10207" s="3" t="str">
        <f>+INDEX([1]!TABLA_MAESTRO_DE_ARTICULO[SubGroupName],MATCH(Tabla_lineas[[#This Row],[CODIGO SAP]],[1]!TABLA_MAESTRO_DE_ARTICULO[ItemCode],0))</f>
        <v>COMPRIMIDO</v>
      </c>
      <c r="M10207" t="s">
        <v>217</v>
      </c>
      <c r="N10207">
        <v>3</v>
      </c>
      <c r="O10207" t="s">
        <v>45</v>
      </c>
      <c r="S10207">
        <v>500</v>
      </c>
      <c r="V10207">
        <v>0.25</v>
      </c>
      <c r="Z10207" t="s">
        <v>46</v>
      </c>
      <c r="AM10207" t="str">
        <f>SUBSTITUTE(Tabla_lineas[[#This Row],[Codigo Liname]]," ","")</f>
        <v>R0601</v>
      </c>
      <c r="AY10207" s="4"/>
    </row>
    <row r="10208" spans="1:51" customFormat="1" x14ac:dyDescent="0.25">
      <c r="A10208" s="2">
        <v>953</v>
      </c>
      <c r="B10208" t="s">
        <v>1588</v>
      </c>
      <c r="C10208" t="str">
        <f t="shared" si="161"/>
        <v>COTI</v>
      </c>
      <c r="E10208" t="s">
        <v>138</v>
      </c>
      <c r="F10208">
        <v>0.2</v>
      </c>
      <c r="G10208">
        <v>0.2</v>
      </c>
      <c r="H10208" t="s">
        <v>139</v>
      </c>
      <c r="I10208" s="2"/>
      <c r="J10208" t="str">
        <f>+INDEX([1]!TABLA_MAESTRO_DE_ARTICULO[ItemName],MATCH(Tabla_lineas[[#This Row],[CODIGO SAP]],[1]!TABLA_MAESTRO_DE_ARTICULO[ItemCode],0))</f>
        <v>DICLOFENACO 50 MG X 1 COMP. RECUBIERTO</v>
      </c>
      <c r="K10208" t="s">
        <v>141</v>
      </c>
      <c r="L10208" s="3" t="str">
        <f>+INDEX([1]!TABLA_MAESTRO_DE_ARTICULO[SubGroupName],MATCH(Tabla_lineas[[#This Row],[CODIGO SAP]],[1]!TABLA_MAESTRO_DE_ARTICULO[ItemCode],0))</f>
        <v>COMPRIMIDO</v>
      </c>
      <c r="M10208" t="s">
        <v>142</v>
      </c>
      <c r="N10208">
        <v>6</v>
      </c>
      <c r="O10208" t="s">
        <v>45</v>
      </c>
      <c r="S10208">
        <v>2000</v>
      </c>
      <c r="V10208">
        <v>0.18</v>
      </c>
      <c r="Z10208" t="s">
        <v>53</v>
      </c>
      <c r="AM10208" t="str">
        <f>SUBSTITUTE(Tabla_lineas[[#This Row],[Codigo Liname]]," ","")</f>
        <v>M0102</v>
      </c>
      <c r="AY10208" s="4"/>
    </row>
    <row r="10209" spans="1:51" customFormat="1" x14ac:dyDescent="0.25">
      <c r="A10209" s="2">
        <v>953</v>
      </c>
      <c r="B10209" t="s">
        <v>1588</v>
      </c>
      <c r="C10209" t="str">
        <f t="shared" si="161"/>
        <v>COTI</v>
      </c>
      <c r="E10209" t="s">
        <v>287</v>
      </c>
      <c r="F10209">
        <v>0.48</v>
      </c>
      <c r="G10209">
        <v>0.31</v>
      </c>
      <c r="H10209" t="s">
        <v>288</v>
      </c>
      <c r="I10209" s="2"/>
      <c r="J10209" t="str">
        <f>+INDEX([1]!TABLA_MAESTRO_DE_ARTICULO[ItemName],MATCH(Tabla_lineas[[#This Row],[CODIGO SAP]],[1]!TABLA_MAESTRO_DE_ARTICULO[ItemCode],0))</f>
        <v>GLIBENCLAMIDA 5 MG X 1 COMP. RECUBIERTO</v>
      </c>
      <c r="K10209" t="s">
        <v>290</v>
      </c>
      <c r="L10209" s="3" t="str">
        <f>+INDEX([1]!TABLA_MAESTRO_DE_ARTICULO[SubGroupName],MATCH(Tabla_lineas[[#This Row],[CODIGO SAP]],[1]!TABLA_MAESTRO_DE_ARTICULO[ItemCode],0))</f>
        <v>COMPRIMIDO</v>
      </c>
      <c r="M10209" t="s">
        <v>291</v>
      </c>
      <c r="N10209">
        <v>9</v>
      </c>
      <c r="O10209" t="s">
        <v>45</v>
      </c>
      <c r="S10209">
        <v>1000</v>
      </c>
      <c r="V10209">
        <v>0.18</v>
      </c>
      <c r="Z10209" t="s">
        <v>46</v>
      </c>
      <c r="AM10209" t="str">
        <f>SUBSTITUTE(Tabla_lineas[[#This Row],[Codigo Liname]]," ","")</f>
        <v>A1001</v>
      </c>
      <c r="AY10209" s="4"/>
    </row>
    <row r="10210" spans="1:51" customFormat="1" x14ac:dyDescent="0.25">
      <c r="A10210" s="2">
        <v>953</v>
      </c>
      <c r="B10210" t="s">
        <v>1588</v>
      </c>
      <c r="C10210" t="str">
        <f t="shared" si="161"/>
        <v>COTI</v>
      </c>
      <c r="E10210" t="s">
        <v>266</v>
      </c>
      <c r="F10210">
        <v>0.56000000000000005</v>
      </c>
      <c r="G10210">
        <v>0.53</v>
      </c>
      <c r="H10210" t="s">
        <v>267</v>
      </c>
      <c r="I10210" s="2"/>
      <c r="J10210" t="str">
        <f>+INDEX([1]!TABLA_MAESTRO_DE_ARTICULO[ItemName],MATCH(Tabla_lineas[[#This Row],[CODIGO SAP]],[1]!TABLA_MAESTRO_DE_ARTICULO[ItemCode],0))</f>
        <v>ENALAPRIL MALEATO 10 MG X 1 COMP.</v>
      </c>
      <c r="K10210" t="s">
        <v>269</v>
      </c>
      <c r="L10210" s="3" t="str">
        <f>+INDEX([1]!TABLA_MAESTRO_DE_ARTICULO[SubGroupName],MATCH(Tabla_lineas[[#This Row],[CODIGO SAP]],[1]!TABLA_MAESTRO_DE_ARTICULO[ItemCode],0))</f>
        <v>COMPRIMIDO</v>
      </c>
      <c r="M10210" t="s">
        <v>270</v>
      </c>
      <c r="N10210">
        <v>8</v>
      </c>
      <c r="O10210" t="s">
        <v>45</v>
      </c>
      <c r="S10210">
        <v>300</v>
      </c>
      <c r="V10210">
        <v>0.2</v>
      </c>
      <c r="Z10210" t="s">
        <v>46</v>
      </c>
      <c r="AM10210" t="str">
        <f>SUBSTITUTE(Tabla_lineas[[#This Row],[Codigo Liname]]," ","")</f>
        <v>C0901</v>
      </c>
      <c r="AY10210" s="4"/>
    </row>
    <row r="10211" spans="1:51" customFormat="1" x14ac:dyDescent="0.25">
      <c r="A10211" s="2">
        <v>953</v>
      </c>
      <c r="B10211" t="s">
        <v>1588</v>
      </c>
      <c r="C10211" t="str">
        <f t="shared" si="161"/>
        <v>COTI</v>
      </c>
      <c r="E10211" t="s">
        <v>261</v>
      </c>
      <c r="F10211">
        <v>29.81</v>
      </c>
      <c r="G10211">
        <v>16.77</v>
      </c>
      <c r="H10211" t="s">
        <v>262</v>
      </c>
      <c r="I10211" s="2"/>
      <c r="J10211" t="str">
        <f>+INDEX([1]!TABLA_MAESTRO_DE_ARTICULO[ItemName],MATCH(Tabla_lineas[[#This Row],[CODIGO SAP]],[1]!TABLA_MAESTRO_DE_ARTICULO[ItemCode],0))</f>
        <v>DICLOXACILINA 250 MG X 100 ML POLVO PARA SUSP.</v>
      </c>
      <c r="K10211" t="s">
        <v>264</v>
      </c>
      <c r="L10211" s="3" t="str">
        <f>+INDEX([1]!TABLA_MAESTRO_DE_ARTICULO[SubGroupName],MATCH(Tabla_lineas[[#This Row],[CODIGO SAP]],[1]!TABLA_MAESTRO_DE_ARTICULO[ItemCode],0))</f>
        <v>POLVO PARA SUSPENSION</v>
      </c>
      <c r="M10211" t="s">
        <v>265</v>
      </c>
      <c r="N10211">
        <v>7</v>
      </c>
      <c r="O10211" t="s">
        <v>65</v>
      </c>
      <c r="S10211">
        <v>10</v>
      </c>
      <c r="V10211">
        <v>15</v>
      </c>
      <c r="Z10211" t="s">
        <v>46</v>
      </c>
      <c r="AM10211" t="str">
        <f>SUBSTITUTE(Tabla_lineas[[#This Row],[Codigo Liname]]," ","")</f>
        <v>J0142</v>
      </c>
      <c r="AY10211" s="4"/>
    </row>
    <row r="10212" spans="1:51" customFormat="1" x14ac:dyDescent="0.25">
      <c r="A10212" s="2">
        <v>953</v>
      </c>
      <c r="B10212" t="s">
        <v>1588</v>
      </c>
      <c r="C10212" t="str">
        <f t="shared" si="161"/>
        <v>COTI</v>
      </c>
      <c r="E10212" t="s">
        <v>292</v>
      </c>
      <c r="F10212">
        <v>25.27</v>
      </c>
      <c r="G10212">
        <v>18.27</v>
      </c>
      <c r="H10212" t="s">
        <v>293</v>
      </c>
      <c r="I10212" s="2"/>
      <c r="J10212" t="str">
        <f>+INDEX([1]!TABLA_MAESTRO_DE_ARTICULO[ItemName],MATCH(Tabla_lineas[[#This Row],[CODIGO SAP]],[1]!TABLA_MAESTRO_DE_ARTICULO[ItemCode],0))</f>
        <v>HIDROCORTISONA 1 % CREMA DERMICA X 15 G</v>
      </c>
      <c r="K10212" t="s">
        <v>295</v>
      </c>
      <c r="L10212" s="3" t="str">
        <f>+INDEX([1]!TABLA_MAESTRO_DE_ARTICULO[SubGroupName],MATCH(Tabla_lineas[[#This Row],[CODIGO SAP]],[1]!TABLA_MAESTRO_DE_ARTICULO[ItemCode],0))</f>
        <v>CREMA DERMICA</v>
      </c>
      <c r="M10212" t="s">
        <v>296</v>
      </c>
      <c r="N10212">
        <v>12</v>
      </c>
      <c r="O10212" t="s">
        <v>297</v>
      </c>
      <c r="S10212">
        <v>50</v>
      </c>
      <c r="V10212">
        <v>10</v>
      </c>
      <c r="Z10212" t="s">
        <v>46</v>
      </c>
      <c r="AM10212" t="str">
        <f>SUBSTITUTE(Tabla_lineas[[#This Row],[Codigo Liname]]," ","")</f>
        <v>D0704</v>
      </c>
      <c r="AY10212" s="4"/>
    </row>
    <row r="10213" spans="1:51" customFormat="1" x14ac:dyDescent="0.25">
      <c r="A10213" s="2">
        <v>953</v>
      </c>
      <c r="B10213" t="s">
        <v>1588</v>
      </c>
      <c r="C10213" t="str">
        <f t="shared" si="161"/>
        <v>COTI</v>
      </c>
      <c r="E10213" t="s">
        <v>449</v>
      </c>
      <c r="F10213">
        <v>4.2</v>
      </c>
      <c r="G10213">
        <v>2.2799999999999998</v>
      </c>
      <c r="H10213" t="s">
        <v>450</v>
      </c>
      <c r="I10213" s="2"/>
      <c r="J10213" t="str">
        <f>+INDEX([1]!TABLA_MAESTRO_DE_ARTICULO[ItemName],MATCH(Tabla_lineas[[#This Row],[CODIGO SAP]],[1]!TABLA_MAESTRO_DE_ARTICULO[ItemCode],0))</f>
        <v>CLOTRIMAZOL 100 MG X 1 OVULOS</v>
      </c>
      <c r="K10213" t="s">
        <v>452</v>
      </c>
      <c r="L10213" s="3" t="str">
        <f>+INDEX([1]!TABLA_MAESTRO_DE_ARTICULO[SubGroupName],MATCH(Tabla_lineas[[#This Row],[CODIGO SAP]],[1]!TABLA_MAESTRO_DE_ARTICULO[ItemCode],0))</f>
        <v>OVULO VAGINAL</v>
      </c>
      <c r="M10213" t="s">
        <v>453</v>
      </c>
      <c r="N10213">
        <v>4</v>
      </c>
      <c r="O10213" t="s">
        <v>97</v>
      </c>
      <c r="S10213">
        <v>600</v>
      </c>
      <c r="V10213">
        <v>1.2</v>
      </c>
      <c r="Z10213" t="s">
        <v>46</v>
      </c>
      <c r="AM10213" t="str">
        <f>SUBSTITUTE(Tabla_lineas[[#This Row],[Codigo Liname]]," ","")</f>
        <v>G0102</v>
      </c>
      <c r="AY10213" s="4"/>
    </row>
    <row r="10214" spans="1:51" customFormat="1" x14ac:dyDescent="0.25">
      <c r="A10214" s="2">
        <v>953</v>
      </c>
      <c r="B10214" t="s">
        <v>1588</v>
      </c>
      <c r="C10214" t="str">
        <f t="shared" si="161"/>
        <v>COTI</v>
      </c>
      <c r="E10214" t="s">
        <v>115</v>
      </c>
      <c r="F10214">
        <v>2.5099999999999998</v>
      </c>
      <c r="G10214">
        <v>2.5099999999999998</v>
      </c>
      <c r="H10214" t="s">
        <v>116</v>
      </c>
      <c r="I10214" s="2"/>
      <c r="J10214" t="str">
        <f>+INDEX([1]!TABLA_MAESTRO_DE_ARTICULO[ItemName],MATCH(Tabla_lineas[[#This Row],[CODIGO SAP]],[1]!TABLA_MAESTRO_DE_ARTICULO[ItemCode],0))</f>
        <v>ACICLOVIR 400 MG X 1 COMP. RECUBIERTO</v>
      </c>
      <c r="K10214" t="s">
        <v>118</v>
      </c>
      <c r="L10214" s="3" t="str">
        <f>+INDEX([1]!TABLA_MAESTRO_DE_ARTICULO[SubGroupName],MATCH(Tabla_lineas[[#This Row],[CODIGO SAP]],[1]!TABLA_MAESTRO_DE_ARTICULO[ItemCode],0))</f>
        <v>COMPRIMIDO</v>
      </c>
      <c r="M10214" t="s">
        <v>119</v>
      </c>
      <c r="N10214">
        <v>1</v>
      </c>
      <c r="O10214" t="s">
        <v>45</v>
      </c>
      <c r="S10214">
        <v>250</v>
      </c>
      <c r="V10214">
        <v>1.2</v>
      </c>
      <c r="Z10214" t="s">
        <v>46</v>
      </c>
      <c r="AM10214" t="str">
        <f>SUBSTITUTE(Tabla_lineas[[#This Row],[Codigo Liname]]," ","")</f>
        <v>J0504</v>
      </c>
      <c r="AY10214" s="4"/>
    </row>
    <row r="10215" spans="1:51" customFormat="1" x14ac:dyDescent="0.25">
      <c r="A10215" s="2">
        <v>954</v>
      </c>
      <c r="B10215" t="s">
        <v>1589</v>
      </c>
      <c r="C10215" t="s">
        <v>1590</v>
      </c>
      <c r="E10215" t="s">
        <v>524</v>
      </c>
      <c r="F10215">
        <v>26.03</v>
      </c>
      <c r="G10215">
        <v>18</v>
      </c>
      <c r="H10215" t="s">
        <v>525</v>
      </c>
      <c r="I10215" s="2">
        <v>18</v>
      </c>
      <c r="J10215" t="s">
        <v>526</v>
      </c>
      <c r="K10215" t="s">
        <v>527</v>
      </c>
      <c r="L10215" s="3" t="str">
        <f>+INDEX([1]!TABLA_MAESTRO_DE_ARTICULO[SubGroupName],MATCH(Tabla_lineas[[#This Row],[CODIGO SAP]],[1]!TABLA_MAESTRO_DE_ARTICULO[ItemCode],0))</f>
        <v>POLVO PARA INYECTABLE</v>
      </c>
      <c r="M10215" t="s">
        <v>528</v>
      </c>
      <c r="N10215">
        <v>2</v>
      </c>
      <c r="O10215" t="s">
        <v>187</v>
      </c>
      <c r="S10215">
        <v>6000</v>
      </c>
      <c r="U10215">
        <v>17</v>
      </c>
      <c r="V10215">
        <v>16.989999999999998</v>
      </c>
      <c r="W10215">
        <v>4</v>
      </c>
      <c r="Z10215" t="s">
        <v>46</v>
      </c>
      <c r="AA10215" t="s">
        <v>120</v>
      </c>
      <c r="AB10215" s="5">
        <v>46308</v>
      </c>
      <c r="AM10215" t="str">
        <f>SUBSTITUTE(Tabla_lineas[[#This Row],[Codigo Liname]]," ","")</f>
        <v>J0121</v>
      </c>
      <c r="AY10215" s="4"/>
    </row>
    <row r="10216" spans="1:51" customFormat="1" x14ac:dyDescent="0.25">
      <c r="A10216" s="2">
        <v>954</v>
      </c>
      <c r="B10216" t="s">
        <v>1589</v>
      </c>
      <c r="C10216" t="s">
        <v>1590</v>
      </c>
      <c r="E10216" t="s">
        <v>47</v>
      </c>
      <c r="F10216">
        <v>14.47</v>
      </c>
      <c r="G10216">
        <v>11.99</v>
      </c>
      <c r="H10216" t="s">
        <v>48</v>
      </c>
      <c r="I10216" s="2">
        <v>11.99</v>
      </c>
      <c r="J10216" t="s">
        <v>49</v>
      </c>
      <c r="K10216" t="s">
        <v>50</v>
      </c>
      <c r="L10216" s="3" t="str">
        <f>+INDEX([1]!TABLA_MAESTRO_DE_ARTICULO[SubGroupName],MATCH(Tabla_lineas[[#This Row],[CODIGO SAP]],[1]!TABLA_MAESTRO_DE_ARTICULO[ItemCode],0))</f>
        <v>POLVO PARA INYECTABLE</v>
      </c>
      <c r="M10216" t="s">
        <v>51</v>
      </c>
      <c r="N10216">
        <v>3</v>
      </c>
      <c r="O10216" t="s">
        <v>52</v>
      </c>
      <c r="S10216">
        <v>15000</v>
      </c>
      <c r="U10216">
        <v>14</v>
      </c>
      <c r="V10216">
        <v>11.98</v>
      </c>
      <c r="W10216">
        <v>3.8</v>
      </c>
      <c r="Z10216" t="s">
        <v>53</v>
      </c>
      <c r="AA10216" t="s">
        <v>126</v>
      </c>
      <c r="AB10216" s="5">
        <v>46270</v>
      </c>
      <c r="AM10216" t="str">
        <f>SUBSTITUTE(Tabla_lineas[[#This Row],[Codigo Liname]]," ","")</f>
        <v>J0126</v>
      </c>
      <c r="AY10216" s="4"/>
    </row>
    <row r="10217" spans="1:51" customFormat="1" x14ac:dyDescent="0.25">
      <c r="A10217" s="2">
        <v>955</v>
      </c>
      <c r="B10217" t="s">
        <v>1591</v>
      </c>
      <c r="C10217" t="str">
        <f t="shared" ref="C10217:C10225" si="162">IFERROR(VALUE(RIGHT(TRIM(LEFT(B10217,SEARCH("Eco",B10217)-1)),7)),"COTI")</f>
        <v>COTI</v>
      </c>
      <c r="E10217" t="s">
        <v>127</v>
      </c>
      <c r="F10217">
        <v>7.87</v>
      </c>
      <c r="G10217">
        <v>7.87</v>
      </c>
      <c r="H10217" t="s">
        <v>128</v>
      </c>
      <c r="I10217" s="2"/>
      <c r="J10217" t="str">
        <f>+INDEX([1]!TABLA_MAESTRO_DE_ARTICULO[ItemName],MATCH(Tabla_lineas[[#This Row],[CODIGO SAP]],[1]!TABLA_MAESTRO_DE_ARTICULO[ItemCode],0))</f>
        <v>AZITROMICINA 500 MG X 1 COMP. RECUBIERTO</v>
      </c>
      <c r="K10217" t="s">
        <v>130</v>
      </c>
      <c r="L10217" s="3" t="str">
        <f>+INDEX([1]!TABLA_MAESTRO_DE_ARTICULO[SubGroupName],MATCH(Tabla_lineas[[#This Row],[CODIGO SAP]],[1]!TABLA_MAESTRO_DE_ARTICULO[ItemCode],0))</f>
        <v>COMPRIMIDO</v>
      </c>
      <c r="M10217" t="s">
        <v>131</v>
      </c>
      <c r="O10217" t="s">
        <v>132</v>
      </c>
      <c r="S10217">
        <v>200</v>
      </c>
      <c r="V10217">
        <v>3</v>
      </c>
      <c r="Z10217" t="s">
        <v>46</v>
      </c>
      <c r="AM10217" t="str">
        <f>SUBSTITUTE(Tabla_lineas[[#This Row],[Codigo Liname]]," ","")</f>
        <v>J0113</v>
      </c>
      <c r="AY10217" s="4"/>
    </row>
    <row r="10218" spans="1:51" customFormat="1" x14ac:dyDescent="0.25">
      <c r="A10218" s="2">
        <v>955</v>
      </c>
      <c r="B10218" t="s">
        <v>1591</v>
      </c>
      <c r="C10218" t="str">
        <f t="shared" si="162"/>
        <v>COTI</v>
      </c>
      <c r="E10218" t="s">
        <v>121</v>
      </c>
      <c r="F10218">
        <v>2.0099999999999998</v>
      </c>
      <c r="G10218">
        <v>2.0099999999999998</v>
      </c>
      <c r="H10218" t="s">
        <v>122</v>
      </c>
      <c r="I10218" s="2"/>
      <c r="J10218" t="str">
        <f>+INDEX([1]!TABLA_MAESTRO_DE_ARTICULO[ItemName],MATCH(Tabla_lineas[[#This Row],[CODIGO SAP]],[1]!TABLA_MAESTRO_DE_ARTICULO[ItemCode],0))</f>
        <v>ATORVASTATINA 10 MG X 1 COMP. RECUBIERTO</v>
      </c>
      <c r="K10218" t="s">
        <v>124</v>
      </c>
      <c r="L10218" s="3" t="str">
        <f>+INDEX([1]!TABLA_MAESTRO_DE_ARTICULO[SubGroupName],MATCH(Tabla_lineas[[#This Row],[CODIGO SAP]],[1]!TABLA_MAESTRO_DE_ARTICULO[ItemCode],0))</f>
        <v>COMPRIMIDO</v>
      </c>
      <c r="M10218" t="s">
        <v>1525</v>
      </c>
      <c r="O10218" t="s">
        <v>45</v>
      </c>
      <c r="S10218">
        <v>3000</v>
      </c>
      <c r="V10218">
        <v>0.6</v>
      </c>
      <c r="Z10218" t="s">
        <v>46</v>
      </c>
      <c r="AM10218" t="str">
        <f>SUBSTITUTE(Tabla_lineas[[#This Row],[Codigo Liname]]," ","")</f>
        <v>C1001</v>
      </c>
      <c r="AY10218" s="4"/>
    </row>
    <row r="10219" spans="1:51" customFormat="1" x14ac:dyDescent="0.25">
      <c r="A10219" s="2">
        <v>955</v>
      </c>
      <c r="B10219" t="s">
        <v>1591</v>
      </c>
      <c r="C10219" t="str">
        <f t="shared" si="162"/>
        <v>COTI</v>
      </c>
      <c r="E10219" t="s">
        <v>82</v>
      </c>
      <c r="F10219">
        <v>1.61</v>
      </c>
      <c r="G10219">
        <v>1.27</v>
      </c>
      <c r="H10219" t="s">
        <v>83</v>
      </c>
      <c r="I10219" s="2"/>
      <c r="J10219" t="str">
        <f>+INDEX([1]!TABLA_MAESTRO_DE_ARTICULO[ItemName],MATCH(Tabla_lineas[[#This Row],[CODIGO SAP]],[1]!TABLA_MAESTRO_DE_ARTICULO[ItemCode],0))</f>
        <v>LOSARTAN 50 MG X 1 COMP. RECUBIERTO</v>
      </c>
      <c r="K10219" t="s">
        <v>85</v>
      </c>
      <c r="L10219" s="3" t="str">
        <f>+INDEX([1]!TABLA_MAESTRO_DE_ARTICULO[SubGroupName],MATCH(Tabla_lineas[[#This Row],[CODIGO SAP]],[1]!TABLA_MAESTRO_DE_ARTICULO[ItemCode],0))</f>
        <v>COMPRIMIDO</v>
      </c>
      <c r="M10219" t="s">
        <v>86</v>
      </c>
      <c r="O10219" t="s">
        <v>45</v>
      </c>
      <c r="S10219">
        <v>5000</v>
      </c>
      <c r="V10219">
        <v>0.4</v>
      </c>
      <c r="Z10219" t="s">
        <v>46</v>
      </c>
      <c r="AM10219" t="str">
        <f>SUBSTITUTE(Tabla_lineas[[#This Row],[Codigo Liname]]," ","")</f>
        <v>C0902</v>
      </c>
      <c r="AY10219" s="4"/>
    </row>
    <row r="10220" spans="1:51" customFormat="1" x14ac:dyDescent="0.25">
      <c r="A10220" s="2">
        <v>955</v>
      </c>
      <c r="B10220" t="s">
        <v>1591</v>
      </c>
      <c r="C10220" t="str">
        <f t="shared" si="162"/>
        <v>COTI</v>
      </c>
      <c r="E10220" t="s">
        <v>308</v>
      </c>
      <c r="F10220">
        <v>5.07</v>
      </c>
      <c r="G10220">
        <v>5.07</v>
      </c>
      <c r="H10220" t="s">
        <v>309</v>
      </c>
      <c r="I10220" s="2"/>
      <c r="J10220" t="str">
        <f>+INDEX([1]!TABLA_MAESTRO_DE_ARTICULO[ItemName],MATCH(Tabla_lineas[[#This Row],[CODIGO SAP]],[1]!TABLA_MAESTRO_DE_ARTICULO[ItemCode],0))</f>
        <v>KETOROLACO 30 MG X 1 ML X 1 AMP. SOLUCION INY.</v>
      </c>
      <c r="K10220" t="s">
        <v>311</v>
      </c>
      <c r="L10220" s="3" t="str">
        <f>+INDEX([1]!TABLA_MAESTRO_DE_ARTICULO[SubGroupName],MATCH(Tabla_lineas[[#This Row],[CODIGO SAP]],[1]!TABLA_MAESTRO_DE_ARTICULO[ItemCode],0))</f>
        <v>SOLUCION INYECTABLE</v>
      </c>
      <c r="M10220" t="s">
        <v>312</v>
      </c>
      <c r="O10220" t="s">
        <v>249</v>
      </c>
      <c r="S10220">
        <v>1000</v>
      </c>
      <c r="V10220">
        <v>2.5</v>
      </c>
      <c r="Z10220" t="s">
        <v>46</v>
      </c>
      <c r="AM10220" t="str">
        <f>SUBSTITUTE(Tabla_lineas[[#This Row],[Codigo Liname]]," ","")</f>
        <v>M0109</v>
      </c>
      <c r="AY10220" s="4"/>
    </row>
    <row r="10221" spans="1:51" customFormat="1" x14ac:dyDescent="0.25">
      <c r="A10221" s="2">
        <v>955</v>
      </c>
      <c r="B10221" t="s">
        <v>1591</v>
      </c>
      <c r="C10221" t="str">
        <f t="shared" si="162"/>
        <v>COTI</v>
      </c>
      <c r="E10221" t="s">
        <v>574</v>
      </c>
      <c r="F10221">
        <v>5.79</v>
      </c>
      <c r="G10221">
        <v>5.79</v>
      </c>
      <c r="H10221" t="s">
        <v>575</v>
      </c>
      <c r="I10221" s="2"/>
      <c r="J10221" t="str">
        <f>+INDEX([1]!TABLA_MAESTRO_DE_ARTICULO[ItemName],MATCH(Tabla_lineas[[#This Row],[CODIGO SAP]],[1]!TABLA_MAESTRO_DE_ARTICULO[ItemCode],0))</f>
        <v>LEVOFLOXACINA 500 MG X 1 COMP. RECUBIERTO</v>
      </c>
      <c r="K10221" t="s">
        <v>577</v>
      </c>
      <c r="L10221" s="3" t="str">
        <f>+INDEX([1]!TABLA_MAESTRO_DE_ARTICULO[SubGroupName],MATCH(Tabla_lineas[[#This Row],[CODIGO SAP]],[1]!TABLA_MAESTRO_DE_ARTICULO[ItemCode],0))</f>
        <v>COMPRIMIDO</v>
      </c>
      <c r="M10221" t="s">
        <v>578</v>
      </c>
      <c r="O10221" t="s">
        <v>45</v>
      </c>
      <c r="S10221">
        <v>300</v>
      </c>
      <c r="V10221">
        <v>2</v>
      </c>
      <c r="Z10221" t="s">
        <v>46</v>
      </c>
      <c r="AM10221" t="str">
        <f>SUBSTITUTE(Tabla_lineas[[#This Row],[Codigo Liname]]," ","")</f>
        <v>J0166</v>
      </c>
      <c r="AY10221" s="4"/>
    </row>
    <row r="10222" spans="1:51" customFormat="1" x14ac:dyDescent="0.25">
      <c r="A10222" s="2">
        <v>955</v>
      </c>
      <c r="B10222" t="s">
        <v>1591</v>
      </c>
      <c r="C10222" t="str">
        <f t="shared" si="162"/>
        <v>COTI</v>
      </c>
      <c r="E10222" t="s">
        <v>203</v>
      </c>
      <c r="F10222">
        <v>1.64</v>
      </c>
      <c r="G10222">
        <v>1.17</v>
      </c>
      <c r="H10222" t="s">
        <v>204</v>
      </c>
      <c r="I10222" s="2"/>
      <c r="J10222" t="str">
        <f>+INDEX([1]!TABLA_MAESTRO_DE_ARTICULO[ItemName],MATCH(Tabla_lineas[[#This Row],[CODIGO SAP]],[1]!TABLA_MAESTRO_DE_ARTICULO[ItemCode],0))</f>
        <v>CIPROFLOXACINA 500 MG X 1 COMP. RECUBIERTO</v>
      </c>
      <c r="K10222" t="s">
        <v>206</v>
      </c>
      <c r="L10222" s="3" t="str">
        <f>+INDEX([1]!TABLA_MAESTRO_DE_ARTICULO[SubGroupName],MATCH(Tabla_lineas[[#This Row],[CODIGO SAP]],[1]!TABLA_MAESTRO_DE_ARTICULO[ItemCode],0))</f>
        <v>COMPRIMIDO</v>
      </c>
      <c r="M10222" t="s">
        <v>207</v>
      </c>
      <c r="O10222" t="s">
        <v>45</v>
      </c>
      <c r="S10222">
        <v>500</v>
      </c>
      <c r="V10222">
        <v>0.7</v>
      </c>
      <c r="Z10222" t="s">
        <v>46</v>
      </c>
      <c r="AM10222" t="str">
        <f>SUBSTITUTE(Tabla_lineas[[#This Row],[Codigo Liname]]," ","")</f>
        <v>J0127</v>
      </c>
      <c r="AY10222" s="4"/>
    </row>
    <row r="10223" spans="1:51" customFormat="1" x14ac:dyDescent="0.25">
      <c r="A10223" s="2">
        <v>955</v>
      </c>
      <c r="B10223" t="s">
        <v>1591</v>
      </c>
      <c r="C10223" t="str">
        <f t="shared" si="162"/>
        <v>COTI</v>
      </c>
      <c r="E10223" t="s">
        <v>143</v>
      </c>
      <c r="F10223">
        <v>2.17</v>
      </c>
      <c r="G10223">
        <v>2.17</v>
      </c>
      <c r="H10223" t="s">
        <v>144</v>
      </c>
      <c r="I10223" s="2"/>
      <c r="J10223" t="str">
        <f>+INDEX([1]!TABLA_MAESTRO_DE_ARTICULO[ItemName],MATCH(Tabla_lineas[[#This Row],[CODIGO SAP]],[1]!TABLA_MAESTRO_DE_ARTICULO[ItemCode],0))</f>
        <v>DICLOXACILINA 500 MG X 1 CAP. DURAS</v>
      </c>
      <c r="K10223" t="s">
        <v>146</v>
      </c>
      <c r="L10223" s="3" t="str">
        <f>+INDEX([1]!TABLA_MAESTRO_DE_ARTICULO[SubGroupName],MATCH(Tabla_lineas[[#This Row],[CODIGO SAP]],[1]!TABLA_MAESTRO_DE_ARTICULO[ItemCode],0))</f>
        <v>CAPSULA DURA</v>
      </c>
      <c r="M10223" t="s">
        <v>147</v>
      </c>
      <c r="O10223" t="s">
        <v>45</v>
      </c>
      <c r="S10223">
        <v>800</v>
      </c>
      <c r="V10223">
        <v>1.2</v>
      </c>
      <c r="Z10223" t="s">
        <v>46</v>
      </c>
      <c r="AM10223" t="str">
        <f>SUBSTITUTE(Tabla_lineas[[#This Row],[Codigo Liname]]," ","")</f>
        <v>J0141</v>
      </c>
      <c r="AY10223" s="4"/>
    </row>
    <row r="10224" spans="1:51" customFormat="1" x14ac:dyDescent="0.25">
      <c r="A10224" s="2">
        <v>955</v>
      </c>
      <c r="B10224" t="s">
        <v>1591</v>
      </c>
      <c r="C10224" t="str">
        <f t="shared" si="162"/>
        <v>COTI</v>
      </c>
      <c r="E10224" t="s">
        <v>323</v>
      </c>
      <c r="F10224">
        <v>5.91</v>
      </c>
      <c r="G10224">
        <v>3.53</v>
      </c>
      <c r="H10224" t="s">
        <v>324</v>
      </c>
      <c r="I10224" s="2"/>
      <c r="J10224" t="str">
        <f>+INDEX([1]!TABLA_MAESTRO_DE_ARTICULO[ItemName],MATCH(Tabla_lineas[[#This Row],[CODIGO SAP]],[1]!TABLA_MAESTRO_DE_ARTICULO[ItemCode],0))</f>
        <v>METOCLOPRAMIDA 10 MG X 2 ML X 1 AMP. SOLUCION INY.</v>
      </c>
      <c r="K10224" t="s">
        <v>326</v>
      </c>
      <c r="L10224" s="3" t="str">
        <f>+INDEX([1]!TABLA_MAESTRO_DE_ARTICULO[SubGroupName],MATCH(Tabla_lineas[[#This Row],[CODIGO SAP]],[1]!TABLA_MAESTRO_DE_ARTICULO[ItemCode],0))</f>
        <v>SOLUCION INYECTABLE</v>
      </c>
      <c r="M10224" t="s">
        <v>327</v>
      </c>
      <c r="O10224" t="s">
        <v>249</v>
      </c>
      <c r="S10224">
        <v>1000</v>
      </c>
      <c r="V10224">
        <v>1.5</v>
      </c>
      <c r="Z10224" t="s">
        <v>46</v>
      </c>
      <c r="AM10224" t="str">
        <f>SUBSTITUTE(Tabla_lineas[[#This Row],[Codigo Liname]]," ","")</f>
        <v>A0308</v>
      </c>
      <c r="AY10224" s="4"/>
    </row>
    <row r="10225" spans="1:51" customFormat="1" x14ac:dyDescent="0.25">
      <c r="A10225" s="2">
        <v>955</v>
      </c>
      <c r="B10225" t="s">
        <v>1591</v>
      </c>
      <c r="C10225" t="str">
        <f t="shared" si="162"/>
        <v>COTI</v>
      </c>
      <c r="E10225" t="s">
        <v>313</v>
      </c>
      <c r="F10225">
        <v>5.29</v>
      </c>
      <c r="G10225">
        <v>3.56</v>
      </c>
      <c r="H10225" t="s">
        <v>314</v>
      </c>
      <c r="I10225" s="2"/>
      <c r="J10225" t="str">
        <f>+INDEX([1]!TABLA_MAESTRO_DE_ARTICULO[ItemName],MATCH(Tabla_lineas[[#This Row],[CODIGO SAP]],[1]!TABLA_MAESTRO_DE_ARTICULO[ItemCode],0))</f>
        <v>METAMIZOL 1G X 2 ML X 1 AMP. SOLUCION INY.</v>
      </c>
      <c r="K10225" t="s">
        <v>316</v>
      </c>
      <c r="L10225" s="3" t="str">
        <f>+INDEX([1]!TABLA_MAESTRO_DE_ARTICULO[SubGroupName],MATCH(Tabla_lineas[[#This Row],[CODIGO SAP]],[1]!TABLA_MAESTRO_DE_ARTICULO[ItemCode],0))</f>
        <v>SOLUCION INYECTABLE</v>
      </c>
      <c r="M10225" t="s">
        <v>317</v>
      </c>
      <c r="O10225" t="s">
        <v>249</v>
      </c>
      <c r="S10225">
        <v>1500</v>
      </c>
      <c r="V10225">
        <v>2</v>
      </c>
      <c r="Z10225" t="s">
        <v>46</v>
      </c>
      <c r="AM10225" t="str">
        <f>SUBSTITUTE(Tabla_lineas[[#This Row],[Codigo Liname]]," ","")</f>
        <v>N0205</v>
      </c>
      <c r="AY10225" s="4"/>
    </row>
    <row r="10226" spans="1:51" customFormat="1" x14ac:dyDescent="0.25">
      <c r="A10226" s="2">
        <v>956</v>
      </c>
      <c r="B10226" t="s">
        <v>1592</v>
      </c>
      <c r="C10226" t="s">
        <v>1593</v>
      </c>
      <c r="E10226" t="s">
        <v>188</v>
      </c>
      <c r="F10226">
        <v>0.66</v>
      </c>
      <c r="G10226">
        <v>0.66</v>
      </c>
      <c r="H10226" t="s">
        <v>189</v>
      </c>
      <c r="I10226" s="2">
        <v>0.66</v>
      </c>
      <c r="J10226" t="s">
        <v>190</v>
      </c>
      <c r="K10226" t="s">
        <v>191</v>
      </c>
      <c r="L10226" s="3" t="str">
        <f>+INDEX([1]!TABLA_MAESTRO_DE_ARTICULO[SubGroupName],MATCH(Tabla_lineas[[#This Row],[CODIGO SAP]],[1]!TABLA_MAESTRO_DE_ARTICULO[ItemCode],0))</f>
        <v>COMPRIMIDO</v>
      </c>
      <c r="M10226" t="s">
        <v>192</v>
      </c>
      <c r="N10226">
        <v>3</v>
      </c>
      <c r="O10226" t="s">
        <v>45</v>
      </c>
      <c r="S10226">
        <v>149000</v>
      </c>
      <c r="U10226">
        <v>0.72</v>
      </c>
      <c r="V10226">
        <v>0.65</v>
      </c>
      <c r="W10226">
        <v>0.2</v>
      </c>
      <c r="Z10226" t="s">
        <v>46</v>
      </c>
      <c r="AA10226" t="s">
        <v>153</v>
      </c>
      <c r="AB10226" s="5">
        <v>46270</v>
      </c>
      <c r="AM10226" t="str">
        <f>SUBSTITUTE(Tabla_lineas[[#This Row],[Codigo Liname]]," ","")</f>
        <v>R0501</v>
      </c>
      <c r="AY10226" s="4"/>
    </row>
    <row r="10227" spans="1:51" customFormat="1" x14ac:dyDescent="0.25">
      <c r="A10227" s="2">
        <v>956</v>
      </c>
      <c r="B10227" t="s">
        <v>1592</v>
      </c>
      <c r="C10227" t="s">
        <v>1593</v>
      </c>
      <c r="E10227" t="s">
        <v>353</v>
      </c>
      <c r="F10227">
        <v>11.88</v>
      </c>
      <c r="G10227">
        <v>11.88</v>
      </c>
      <c r="H10227" t="s">
        <v>354</v>
      </c>
      <c r="I10227" s="2">
        <v>14.1</v>
      </c>
      <c r="J10227" t="s">
        <v>355</v>
      </c>
      <c r="K10227" t="s">
        <v>356</v>
      </c>
      <c r="L10227" s="3" t="str">
        <f>+INDEX([1]!TABLA_MAESTRO_DE_ARTICULO[SubGroupName],MATCH(Tabla_lineas[[#This Row],[CODIGO SAP]],[1]!TABLA_MAESTRO_DE_ARTICULO[ItemCode],0))</f>
        <v>JARABE</v>
      </c>
      <c r="M10227" t="s">
        <v>357</v>
      </c>
      <c r="N10227">
        <v>4</v>
      </c>
      <c r="O10227" t="s">
        <v>181</v>
      </c>
      <c r="S10227">
        <v>7000</v>
      </c>
      <c r="U10227">
        <v>10.74</v>
      </c>
      <c r="V10227">
        <v>10.73</v>
      </c>
      <c r="W10227">
        <v>5.5</v>
      </c>
      <c r="Z10227" t="s">
        <v>46</v>
      </c>
      <c r="AA10227" t="s">
        <v>153</v>
      </c>
      <c r="AB10227" s="5">
        <v>46270</v>
      </c>
      <c r="AM10227" t="str">
        <f>SUBSTITUTE(Tabla_lineas[[#This Row],[Codigo Liname]]," ","")</f>
        <v>N0209</v>
      </c>
      <c r="AY10227" s="4"/>
    </row>
    <row r="10228" spans="1:51" customFormat="1" x14ac:dyDescent="0.25">
      <c r="A10228" s="2">
        <v>956</v>
      </c>
      <c r="B10228" t="s">
        <v>1592</v>
      </c>
      <c r="C10228" t="s">
        <v>1593</v>
      </c>
      <c r="E10228" t="s">
        <v>313</v>
      </c>
      <c r="F10228">
        <v>5.29</v>
      </c>
      <c r="G10228">
        <v>3.56</v>
      </c>
      <c r="H10228" t="s">
        <v>314</v>
      </c>
      <c r="I10228" s="2">
        <v>3.56</v>
      </c>
      <c r="J10228" t="s">
        <v>315</v>
      </c>
      <c r="K10228" t="s">
        <v>316</v>
      </c>
      <c r="L10228" s="3" t="str">
        <f>+INDEX([1]!TABLA_MAESTRO_DE_ARTICULO[SubGroupName],MATCH(Tabla_lineas[[#This Row],[CODIGO SAP]],[1]!TABLA_MAESTRO_DE_ARTICULO[ItemCode],0))</f>
        <v>SOLUCION INYECTABLE</v>
      </c>
      <c r="M10228" t="s">
        <v>317</v>
      </c>
      <c r="N10228">
        <v>1</v>
      </c>
      <c r="O10228" t="s">
        <v>249</v>
      </c>
      <c r="S10228">
        <v>95000</v>
      </c>
      <c r="U10228">
        <v>5</v>
      </c>
      <c r="V10228">
        <v>3.55</v>
      </c>
      <c r="W10228">
        <v>0.7</v>
      </c>
      <c r="Z10228" t="s">
        <v>46</v>
      </c>
      <c r="AA10228" t="s">
        <v>120</v>
      </c>
      <c r="AB10228" s="5">
        <v>46225</v>
      </c>
      <c r="AM10228" t="str">
        <f>SUBSTITUTE(Tabla_lineas[[#This Row],[Codigo Liname]]," ","")</f>
        <v>N0205</v>
      </c>
      <c r="AY10228" s="4"/>
    </row>
    <row r="10229" spans="1:51" customFormat="1" x14ac:dyDescent="0.25">
      <c r="A10229" s="2">
        <v>956</v>
      </c>
      <c r="B10229" t="s">
        <v>1592</v>
      </c>
      <c r="C10229" t="s">
        <v>1593</v>
      </c>
      <c r="E10229" t="s">
        <v>121</v>
      </c>
      <c r="F10229">
        <v>2.0099999999999998</v>
      </c>
      <c r="G10229">
        <v>2.0099999999999998</v>
      </c>
      <c r="H10229" t="s">
        <v>122</v>
      </c>
      <c r="I10229" s="2">
        <v>2.0099999999999998</v>
      </c>
      <c r="J10229" t="s">
        <v>123</v>
      </c>
      <c r="K10229" t="s">
        <v>124</v>
      </c>
      <c r="L10229" s="3" t="str">
        <f>+INDEX([1]!TABLA_MAESTRO_DE_ARTICULO[SubGroupName],MATCH(Tabla_lineas[[#This Row],[CODIGO SAP]],[1]!TABLA_MAESTRO_DE_ARTICULO[ItemCode],0))</f>
        <v>COMPRIMIDO</v>
      </c>
      <c r="M10229" t="s">
        <v>1525</v>
      </c>
      <c r="N10229">
        <v>2</v>
      </c>
      <c r="O10229" t="s">
        <v>45</v>
      </c>
      <c r="S10229">
        <v>70000</v>
      </c>
      <c r="U10229">
        <v>1.42</v>
      </c>
      <c r="V10229">
        <v>1.41</v>
      </c>
      <c r="W10229">
        <v>0.15</v>
      </c>
      <c r="Z10229" t="s">
        <v>46</v>
      </c>
      <c r="AA10229" t="s">
        <v>126</v>
      </c>
      <c r="AB10229" s="5">
        <v>46308</v>
      </c>
      <c r="AM10229" t="str">
        <f>SUBSTITUTE(Tabla_lineas[[#This Row],[Codigo Liname]]," ","")</f>
        <v>C1001</v>
      </c>
      <c r="AY10229" s="4"/>
    </row>
    <row r="10230" spans="1:51" customFormat="1" x14ac:dyDescent="0.25">
      <c r="A10230" s="2">
        <v>956</v>
      </c>
      <c r="B10230" t="s">
        <v>1592</v>
      </c>
      <c r="C10230" t="s">
        <v>1593</v>
      </c>
      <c r="E10230" t="s">
        <v>343</v>
      </c>
      <c r="F10230">
        <v>26.57</v>
      </c>
      <c r="G10230">
        <v>21.94</v>
      </c>
      <c r="H10230" t="s">
        <v>344</v>
      </c>
      <c r="I10230" s="2">
        <v>21.94</v>
      </c>
      <c r="J10230" t="s">
        <v>345</v>
      </c>
      <c r="K10230" t="s">
        <v>346</v>
      </c>
      <c r="L10230" s="3" t="str">
        <f>+INDEX([1]!TABLA_MAESTRO_DE_ARTICULO[SubGroupName],MATCH(Tabla_lineas[[#This Row],[CODIGO SAP]],[1]!TABLA_MAESTRO_DE_ARTICULO[ItemCode],0))</f>
        <v>CREMA DERMICA</v>
      </c>
      <c r="M10230" t="s">
        <v>347</v>
      </c>
      <c r="N10230">
        <v>8</v>
      </c>
      <c r="O10230" t="s">
        <v>297</v>
      </c>
      <c r="S10230">
        <v>400</v>
      </c>
      <c r="U10230">
        <v>13.35</v>
      </c>
      <c r="V10230">
        <v>13.34</v>
      </c>
      <c r="W10230">
        <v>5</v>
      </c>
      <c r="Z10230" t="s">
        <v>46</v>
      </c>
      <c r="AA10230" t="s">
        <v>153</v>
      </c>
      <c r="AB10230" s="5">
        <v>46270</v>
      </c>
      <c r="AM10230" t="str">
        <f>SUBSTITUTE(Tabla_lineas[[#This Row],[Codigo Liname]]," ","")</f>
        <v>D0104</v>
      </c>
      <c r="AY10230" s="4"/>
    </row>
    <row r="10231" spans="1:51" customFormat="1" x14ac:dyDescent="0.25">
      <c r="A10231" s="2">
        <v>957</v>
      </c>
      <c r="B10231" t="s">
        <v>1594</v>
      </c>
      <c r="C10231" t="str">
        <f t="shared" ref="C10231:C10279" si="163">IFERROR(VALUE(RIGHT(TRIM(LEFT(B10231,SEARCH("Eco",B10231)-1)),7)),"COTI")</f>
        <v>COTI</v>
      </c>
      <c r="E10231" t="s">
        <v>250</v>
      </c>
      <c r="F10231">
        <v>24.52</v>
      </c>
      <c r="G10231">
        <v>20.5</v>
      </c>
      <c r="H10231" t="s">
        <v>251</v>
      </c>
      <c r="I10231" s="2"/>
      <c r="J10231" t="str">
        <f>+INDEX([1]!TABLA_MAESTRO_DE_ARTICULO[ItemName],MATCH(Tabla_lineas[[#This Row],[CODIGO SAP]],[1]!TABLA_MAESTRO_DE_ARTICULO[ItemCode],0))</f>
        <v>DICLOFENACO 1% X 30 G GEL</v>
      </c>
      <c r="K10231" t="s">
        <v>253</v>
      </c>
      <c r="L10231" s="3" t="str">
        <f>+INDEX([1]!TABLA_MAESTRO_DE_ARTICULO[SubGroupName],MATCH(Tabla_lineas[[#This Row],[CODIGO SAP]],[1]!TABLA_MAESTRO_DE_ARTICULO[ItemCode],0))</f>
        <v>GEL</v>
      </c>
      <c r="M10231" t="s">
        <v>254</v>
      </c>
      <c r="O10231" t="s">
        <v>255</v>
      </c>
      <c r="S10231">
        <v>1260</v>
      </c>
      <c r="V10231">
        <v>8</v>
      </c>
      <c r="Z10231" t="s">
        <v>46</v>
      </c>
      <c r="AM10231" t="str">
        <f>SUBSTITUTE(Tabla_lineas[[#This Row],[Codigo Liname]]," ","")</f>
        <v>M0101</v>
      </c>
      <c r="AY10231" s="4"/>
    </row>
    <row r="10232" spans="1:51" customFormat="1" x14ac:dyDescent="0.25">
      <c r="A10232" s="2">
        <v>957</v>
      </c>
      <c r="B10232" t="s">
        <v>1594</v>
      </c>
      <c r="C10232" t="str">
        <f t="shared" si="163"/>
        <v>COTI</v>
      </c>
      <c r="E10232" t="s">
        <v>511</v>
      </c>
      <c r="F10232">
        <v>2.99</v>
      </c>
      <c r="G10232">
        <v>2.35</v>
      </c>
      <c r="H10232" t="s">
        <v>512</v>
      </c>
      <c r="I10232" s="2"/>
      <c r="J10232" t="str">
        <f>+INDEX([1]!TABLA_MAESTRO_DE_ARTICULO[ItemName],MATCH(Tabla_lineas[[#This Row],[CODIGO SAP]],[1]!TABLA_MAESTRO_DE_ARTICULO[ItemCode],0))</f>
        <v>ERITROMICINA 500 MG X 1 COMP. RECUBIERTO</v>
      </c>
      <c r="K10232" t="s">
        <v>514</v>
      </c>
      <c r="L10232" s="3" t="str">
        <f>+INDEX([1]!TABLA_MAESTRO_DE_ARTICULO[SubGroupName],MATCH(Tabla_lineas[[#This Row],[CODIGO SAP]],[1]!TABLA_MAESTRO_DE_ARTICULO[ItemCode],0))</f>
        <v>COMPRIMIDO</v>
      </c>
      <c r="M10232" t="s">
        <v>515</v>
      </c>
      <c r="O10232" t="s">
        <v>45</v>
      </c>
      <c r="S10232">
        <v>800</v>
      </c>
      <c r="V10232">
        <v>1.2</v>
      </c>
      <c r="Z10232" t="s">
        <v>46</v>
      </c>
      <c r="AM10232" t="str">
        <f>SUBSTITUTE(Tabla_lineas[[#This Row],[Codigo Liname]]," ","")</f>
        <v>J0145</v>
      </c>
      <c r="AY10232" s="4"/>
    </row>
    <row r="10233" spans="1:51" customFormat="1" x14ac:dyDescent="0.25">
      <c r="A10233" s="2">
        <v>957</v>
      </c>
      <c r="B10233" t="s">
        <v>1594</v>
      </c>
      <c r="C10233" t="str">
        <f t="shared" si="163"/>
        <v>COTI</v>
      </c>
      <c r="E10233" t="s">
        <v>143</v>
      </c>
      <c r="F10233">
        <v>2.17</v>
      </c>
      <c r="G10233">
        <v>2.17</v>
      </c>
      <c r="H10233" t="s">
        <v>144</v>
      </c>
      <c r="I10233" s="2"/>
      <c r="J10233" t="str">
        <f>+INDEX([1]!TABLA_MAESTRO_DE_ARTICULO[ItemName],MATCH(Tabla_lineas[[#This Row],[CODIGO SAP]],[1]!TABLA_MAESTRO_DE_ARTICULO[ItemCode],0))</f>
        <v>DICLOXACILINA 500 MG X 1 CAP. DURAS</v>
      </c>
      <c r="K10233" t="s">
        <v>146</v>
      </c>
      <c r="L10233" s="3" t="str">
        <f>+INDEX([1]!TABLA_MAESTRO_DE_ARTICULO[SubGroupName],MATCH(Tabla_lineas[[#This Row],[CODIGO SAP]],[1]!TABLA_MAESTRO_DE_ARTICULO[ItemCode],0))</f>
        <v>CAPSULA DURA</v>
      </c>
      <c r="M10233" t="s">
        <v>147</v>
      </c>
      <c r="O10233" t="s">
        <v>45</v>
      </c>
      <c r="S10233">
        <v>9550</v>
      </c>
      <c r="V10233">
        <v>1.5</v>
      </c>
      <c r="Z10233" t="s">
        <v>46</v>
      </c>
      <c r="AM10233" t="str">
        <f>SUBSTITUTE(Tabla_lineas[[#This Row],[Codigo Liname]]," ","")</f>
        <v>J0141</v>
      </c>
      <c r="AY10233" s="4"/>
    </row>
    <row r="10234" spans="1:51" customFormat="1" x14ac:dyDescent="0.25">
      <c r="A10234" s="2">
        <v>957</v>
      </c>
      <c r="B10234" t="s">
        <v>1594</v>
      </c>
      <c r="C10234" t="str">
        <f t="shared" si="163"/>
        <v>COTI</v>
      </c>
      <c r="E10234" t="s">
        <v>266</v>
      </c>
      <c r="F10234">
        <v>0.56000000000000005</v>
      </c>
      <c r="G10234">
        <v>0.53</v>
      </c>
      <c r="H10234" t="s">
        <v>267</v>
      </c>
      <c r="I10234" s="2"/>
      <c r="J10234" t="str">
        <f>+INDEX([1]!TABLA_MAESTRO_DE_ARTICULO[ItemName],MATCH(Tabla_lineas[[#This Row],[CODIGO SAP]],[1]!TABLA_MAESTRO_DE_ARTICULO[ItemCode],0))</f>
        <v>ENALAPRIL MALEATO 10 MG X 1 COMP.</v>
      </c>
      <c r="K10234" t="s">
        <v>269</v>
      </c>
      <c r="L10234" s="3" t="str">
        <f>+INDEX([1]!TABLA_MAESTRO_DE_ARTICULO[SubGroupName],MATCH(Tabla_lineas[[#This Row],[CODIGO SAP]],[1]!TABLA_MAESTRO_DE_ARTICULO[ItemCode],0))</f>
        <v>COMPRIMIDO</v>
      </c>
      <c r="M10234" t="s">
        <v>270</v>
      </c>
      <c r="O10234" t="s">
        <v>45</v>
      </c>
      <c r="S10234">
        <v>7000</v>
      </c>
      <c r="V10234">
        <v>0.2</v>
      </c>
      <c r="Z10234" t="s">
        <v>46</v>
      </c>
      <c r="AM10234" t="str">
        <f>SUBSTITUTE(Tabla_lineas[[#This Row],[Codigo Liname]]," ","")</f>
        <v>C0901</v>
      </c>
      <c r="AY10234" s="4"/>
    </row>
    <row r="10235" spans="1:51" customFormat="1" x14ac:dyDescent="0.25">
      <c r="A10235" s="2">
        <v>957</v>
      </c>
      <c r="B10235" t="s">
        <v>1594</v>
      </c>
      <c r="C10235" t="str">
        <f t="shared" si="163"/>
        <v>COTI</v>
      </c>
      <c r="E10235" t="s">
        <v>60</v>
      </c>
      <c r="F10235">
        <v>15.12</v>
      </c>
      <c r="G10235">
        <v>11.2</v>
      </c>
      <c r="H10235" t="s">
        <v>61</v>
      </c>
      <c r="I10235" s="2"/>
      <c r="J10235" t="str">
        <f>+INDEX([1]!TABLA_MAESTRO_DE_ARTICULO[ItemName],MATCH(Tabla_lineas[[#This Row],[CODIGO SAP]],[1]!TABLA_MAESTRO_DE_ARTICULO[ItemCode],0))</f>
        <v>DEXTROMETORFANO 10 MG X 100 ML JARABE</v>
      </c>
      <c r="K10235" t="s">
        <v>63</v>
      </c>
      <c r="L10235" s="3" t="str">
        <f>+INDEX([1]!TABLA_MAESTRO_DE_ARTICULO[SubGroupName],MATCH(Tabla_lineas[[#This Row],[CODIGO SAP]],[1]!TABLA_MAESTRO_DE_ARTICULO[ItemCode],0))</f>
        <v>JARABE</v>
      </c>
      <c r="M10235" t="s">
        <v>64</v>
      </c>
      <c r="O10235" t="s">
        <v>65</v>
      </c>
      <c r="S10235">
        <v>1430</v>
      </c>
      <c r="V10235">
        <v>9</v>
      </c>
      <c r="Z10235" t="s">
        <v>46</v>
      </c>
      <c r="AM10235" t="str">
        <f>SUBSTITUTE(Tabla_lineas[[#This Row],[Codigo Liname]]," ","")</f>
        <v>R0503</v>
      </c>
      <c r="AY10235" s="4"/>
    </row>
    <row r="10236" spans="1:51" customFormat="1" x14ac:dyDescent="0.25">
      <c r="A10236" s="2">
        <v>957</v>
      </c>
      <c r="B10236" t="s">
        <v>1594</v>
      </c>
      <c r="C10236" t="str">
        <f t="shared" si="163"/>
        <v>COTI</v>
      </c>
      <c r="E10236" t="s">
        <v>138</v>
      </c>
      <c r="F10236">
        <v>0.2</v>
      </c>
      <c r="G10236">
        <v>0.2</v>
      </c>
      <c r="H10236" t="s">
        <v>139</v>
      </c>
      <c r="I10236" s="2"/>
      <c r="J10236" t="str">
        <f>+INDEX([1]!TABLA_MAESTRO_DE_ARTICULO[ItemName],MATCH(Tabla_lineas[[#This Row],[CODIGO SAP]],[1]!TABLA_MAESTRO_DE_ARTICULO[ItemCode],0))</f>
        <v>DICLOFENACO 50 MG X 1 COMP. RECUBIERTO</v>
      </c>
      <c r="K10236" t="s">
        <v>141</v>
      </c>
      <c r="L10236" s="3" t="str">
        <f>+INDEX([1]!TABLA_MAESTRO_DE_ARTICULO[SubGroupName],MATCH(Tabla_lineas[[#This Row],[CODIGO SAP]],[1]!TABLA_MAESTRO_DE_ARTICULO[ItemCode],0))</f>
        <v>COMPRIMIDO</v>
      </c>
      <c r="M10236" t="s">
        <v>142</v>
      </c>
      <c r="O10236" t="s">
        <v>45</v>
      </c>
      <c r="S10236">
        <v>10500</v>
      </c>
      <c r="V10236">
        <v>0.18</v>
      </c>
      <c r="Z10236" t="s">
        <v>53</v>
      </c>
      <c r="AM10236" t="str">
        <f>SUBSTITUTE(Tabla_lineas[[#This Row],[Codigo Liname]]," ","")</f>
        <v>M0102</v>
      </c>
      <c r="AY10236" s="4"/>
    </row>
    <row r="10237" spans="1:51" customFormat="1" x14ac:dyDescent="0.25">
      <c r="A10237" s="2">
        <v>957</v>
      </c>
      <c r="B10237" t="s">
        <v>1594</v>
      </c>
      <c r="C10237" t="str">
        <f t="shared" si="163"/>
        <v>COTI</v>
      </c>
      <c r="E10237" t="s">
        <v>256</v>
      </c>
      <c r="F10237">
        <v>3.3</v>
      </c>
      <c r="G10237">
        <v>3.3</v>
      </c>
      <c r="H10237" t="s">
        <v>257</v>
      </c>
      <c r="I10237" s="2"/>
      <c r="J10237" t="str">
        <f>+INDEX([1]!TABLA_MAESTRO_DE_ARTICULO[ItemName],MATCH(Tabla_lineas[[#This Row],[CODIGO SAP]],[1]!TABLA_MAESTRO_DE_ARTICULO[ItemCode],0))</f>
        <v>DICLOFENACO 75 MG X 3 ML X 1 AMP. SOLUCION INY.</v>
      </c>
      <c r="K10237" t="s">
        <v>259</v>
      </c>
      <c r="L10237" s="3" t="str">
        <f>+INDEX([1]!TABLA_MAESTRO_DE_ARTICULO[SubGroupName],MATCH(Tabla_lineas[[#This Row],[CODIGO SAP]],[1]!TABLA_MAESTRO_DE_ARTICULO[ItemCode],0))</f>
        <v>SOLUCION INYECTABLE</v>
      </c>
      <c r="M10237" t="s">
        <v>260</v>
      </c>
      <c r="O10237" t="s">
        <v>249</v>
      </c>
      <c r="S10237">
        <v>1500</v>
      </c>
      <c r="V10237">
        <v>1.5</v>
      </c>
      <c r="Z10237" t="s">
        <v>46</v>
      </c>
      <c r="AM10237" t="str">
        <f>SUBSTITUTE(Tabla_lineas[[#This Row],[Codigo Liname]]," ","")</f>
        <v>M0103</v>
      </c>
      <c r="AY10237" s="4"/>
    </row>
    <row r="10238" spans="1:51" customFormat="1" x14ac:dyDescent="0.25">
      <c r="A10238" s="2">
        <v>957</v>
      </c>
      <c r="B10238" t="s">
        <v>1594</v>
      </c>
      <c r="C10238" t="str">
        <f t="shared" si="163"/>
        <v>COTI</v>
      </c>
      <c r="E10238" t="s">
        <v>464</v>
      </c>
      <c r="F10238">
        <v>28.19</v>
      </c>
      <c r="G10238">
        <v>23.64</v>
      </c>
      <c r="H10238" t="s">
        <v>465</v>
      </c>
      <c r="I10238" s="2"/>
      <c r="J10238" t="str">
        <f>+INDEX([1]!TABLA_MAESTRO_DE_ARTICULO[ItemName],MATCH(Tabla_lineas[[#This Row],[CODIGO SAP]],[1]!TABLA_MAESTRO_DE_ARTICULO[ItemCode],0))</f>
        <v>METOCLOPRAMIDA 5 MG X 20 ML GOTAS</v>
      </c>
      <c r="K10238" t="s">
        <v>467</v>
      </c>
      <c r="L10238" s="3" t="str">
        <f>+INDEX([1]!TABLA_MAESTRO_DE_ARTICULO[SubGroupName],MATCH(Tabla_lineas[[#This Row],[CODIGO SAP]],[1]!TABLA_MAESTRO_DE_ARTICULO[ItemCode],0))</f>
        <v>GOTAS</v>
      </c>
      <c r="M10238" t="s">
        <v>468</v>
      </c>
      <c r="O10238" t="s">
        <v>469</v>
      </c>
      <c r="S10238">
        <v>70</v>
      </c>
      <c r="V10238">
        <v>10</v>
      </c>
      <c r="Z10238" t="s">
        <v>46</v>
      </c>
      <c r="AM10238" t="str">
        <f>SUBSTITUTE(Tabla_lineas[[#This Row],[Codigo Liname]]," ","")</f>
        <v>A0309</v>
      </c>
      <c r="AY10238" s="4"/>
    </row>
    <row r="10239" spans="1:51" customFormat="1" x14ac:dyDescent="0.25">
      <c r="A10239" s="2">
        <v>957</v>
      </c>
      <c r="B10239" t="s">
        <v>1594</v>
      </c>
      <c r="C10239" t="str">
        <f t="shared" si="163"/>
        <v>COTI</v>
      </c>
      <c r="E10239" t="s">
        <v>239</v>
      </c>
      <c r="F10239">
        <v>1.48</v>
      </c>
      <c r="G10239">
        <v>1.37</v>
      </c>
      <c r="H10239" t="s">
        <v>240</v>
      </c>
      <c r="I10239" s="2"/>
      <c r="J10239" t="str">
        <f>+INDEX([1]!TABLA_MAESTRO_DE_ARTICULO[ItemName],MATCH(Tabla_lineas[[#This Row],[CODIGO SAP]],[1]!TABLA_MAESTRO_DE_ARTICULO[ItemCode],0))</f>
        <v>COTRIMOXAZOL 800/160 MG X 1 COMP.</v>
      </c>
      <c r="K10239" t="s">
        <v>242</v>
      </c>
      <c r="L10239" s="3" t="str">
        <f>+INDEX([1]!TABLA_MAESTRO_DE_ARTICULO[SubGroupName],MATCH(Tabla_lineas[[#This Row],[CODIGO SAP]],[1]!TABLA_MAESTRO_DE_ARTICULO[ItemCode],0))</f>
        <v>COMPRIMIDO</v>
      </c>
      <c r="M10239" t="s">
        <v>1540</v>
      </c>
      <c r="O10239" t="s">
        <v>45</v>
      </c>
      <c r="S10239">
        <v>5500</v>
      </c>
      <c r="V10239">
        <v>0.6</v>
      </c>
      <c r="Z10239" t="s">
        <v>46</v>
      </c>
      <c r="AM10239" t="str">
        <f>SUBSTITUTE(Tabla_lineas[[#This Row],[Codigo Liname]]," ","")</f>
        <v>J0137</v>
      </c>
      <c r="AY10239" s="4"/>
    </row>
    <row r="10240" spans="1:51" customFormat="1" x14ac:dyDescent="0.25">
      <c r="A10240" s="2">
        <v>957</v>
      </c>
      <c r="B10240" t="s">
        <v>1594</v>
      </c>
      <c r="C10240" t="str">
        <f t="shared" si="163"/>
        <v>COTI</v>
      </c>
      <c r="E10240" t="s">
        <v>229</v>
      </c>
      <c r="F10240">
        <v>19.329999999999998</v>
      </c>
      <c r="G10240">
        <v>18.399999999999999</v>
      </c>
      <c r="H10240" t="s">
        <v>230</v>
      </c>
      <c r="I10240" s="2"/>
      <c r="J10240" t="str">
        <f>+INDEX([1]!TABLA_MAESTRO_DE_ARTICULO[ItemName],MATCH(Tabla_lineas[[#This Row],[CODIGO SAP]],[1]!TABLA_MAESTRO_DE_ARTICULO[ItemCode],0))</f>
        <v>COTRIMOXAZOL 200/40 MG X 100 ML SUSP.</v>
      </c>
      <c r="K10240" t="s">
        <v>232</v>
      </c>
      <c r="L10240" s="3" t="str">
        <f>+INDEX([1]!TABLA_MAESTRO_DE_ARTICULO[SubGroupName],MATCH(Tabla_lineas[[#This Row],[CODIGO SAP]],[1]!TABLA_MAESTRO_DE_ARTICULO[ItemCode],0))</f>
        <v>SUSPENSION</v>
      </c>
      <c r="M10240" t="s">
        <v>1539</v>
      </c>
      <c r="O10240" t="s">
        <v>65</v>
      </c>
      <c r="S10240">
        <v>600</v>
      </c>
      <c r="V10240">
        <v>11</v>
      </c>
      <c r="Z10240" t="s">
        <v>46</v>
      </c>
      <c r="AM10240" t="str">
        <f>SUBSTITUTE(Tabla_lineas[[#This Row],[Codigo Liname]]," ","")</f>
        <v>J0138</v>
      </c>
      <c r="AY10240" s="4"/>
    </row>
    <row r="10241" spans="1:51" customFormat="1" x14ac:dyDescent="0.25">
      <c r="A10241" s="2">
        <v>957</v>
      </c>
      <c r="B10241" t="s">
        <v>1594</v>
      </c>
      <c r="C10241" t="str">
        <f t="shared" si="163"/>
        <v>COTI</v>
      </c>
      <c r="E10241" t="s">
        <v>569</v>
      </c>
      <c r="F10241">
        <v>1.1299999999999999</v>
      </c>
      <c r="G10241">
        <v>0.57999999999999996</v>
      </c>
      <c r="H10241" t="s">
        <v>570</v>
      </c>
      <c r="I10241" s="2"/>
      <c r="J10241" t="str">
        <f>+INDEX([1]!TABLA_MAESTRO_DE_ARTICULO[ItemName],MATCH(Tabla_lineas[[#This Row],[CODIGO SAP]],[1]!TABLA_MAESTRO_DE_ARTICULO[ItemCode],0))</f>
        <v>DEXAMETASONA 0,5 MG X 1 COMP.</v>
      </c>
      <c r="K10241" t="s">
        <v>572</v>
      </c>
      <c r="L10241" s="3" t="str">
        <f>+INDEX([1]!TABLA_MAESTRO_DE_ARTICULO[SubGroupName],MATCH(Tabla_lineas[[#This Row],[CODIGO SAP]],[1]!TABLA_MAESTRO_DE_ARTICULO[ItemCode],0))</f>
        <v>COMPRIMIDO</v>
      </c>
      <c r="M10241" t="s">
        <v>1317</v>
      </c>
      <c r="O10241" t="s">
        <v>45</v>
      </c>
      <c r="S10241">
        <v>600</v>
      </c>
      <c r="V10241">
        <v>0.25</v>
      </c>
      <c r="Z10241" t="s">
        <v>46</v>
      </c>
      <c r="AM10241" t="str">
        <f>SUBSTITUTE(Tabla_lineas[[#This Row],[Codigo Liname]]," ","")</f>
        <v>H0203</v>
      </c>
      <c r="AY10241" s="4"/>
    </row>
    <row r="10242" spans="1:51" customFormat="1" x14ac:dyDescent="0.25">
      <c r="A10242" s="2">
        <v>957</v>
      </c>
      <c r="B10242" t="s">
        <v>1594</v>
      </c>
      <c r="C10242" t="str">
        <f t="shared" si="163"/>
        <v>COTI</v>
      </c>
      <c r="E10242" t="s">
        <v>292</v>
      </c>
      <c r="F10242">
        <v>25.27</v>
      </c>
      <c r="G10242">
        <v>18.27</v>
      </c>
      <c r="H10242" t="s">
        <v>293</v>
      </c>
      <c r="I10242" s="2"/>
      <c r="J10242" t="str">
        <f>+INDEX([1]!TABLA_MAESTRO_DE_ARTICULO[ItemName],MATCH(Tabla_lineas[[#This Row],[CODIGO SAP]],[1]!TABLA_MAESTRO_DE_ARTICULO[ItemCode],0))</f>
        <v>HIDROCORTISONA 1 % CREMA DERMICA X 15 G</v>
      </c>
      <c r="K10242" t="s">
        <v>295</v>
      </c>
      <c r="L10242" s="3" t="str">
        <f>+INDEX([1]!TABLA_MAESTRO_DE_ARTICULO[SubGroupName],MATCH(Tabla_lineas[[#This Row],[CODIGO SAP]],[1]!TABLA_MAESTRO_DE_ARTICULO[ItemCode],0))</f>
        <v>CREMA DERMICA</v>
      </c>
      <c r="M10242" t="s">
        <v>296</v>
      </c>
      <c r="O10242" t="s">
        <v>297</v>
      </c>
      <c r="S10242">
        <v>460</v>
      </c>
      <c r="V10242">
        <v>10</v>
      </c>
      <c r="Z10242" t="s">
        <v>46</v>
      </c>
      <c r="AM10242" t="str">
        <f>SUBSTITUTE(Tabla_lineas[[#This Row],[Codigo Liname]]," ","")</f>
        <v>D0704</v>
      </c>
      <c r="AY10242" s="4"/>
    </row>
    <row r="10243" spans="1:51" customFormat="1" x14ac:dyDescent="0.25">
      <c r="A10243" s="2">
        <v>957</v>
      </c>
      <c r="B10243" t="s">
        <v>1594</v>
      </c>
      <c r="C10243" t="str">
        <f t="shared" si="163"/>
        <v>COTI</v>
      </c>
      <c r="E10243" t="s">
        <v>298</v>
      </c>
      <c r="F10243">
        <v>14.58</v>
      </c>
      <c r="G10243">
        <v>14.58</v>
      </c>
      <c r="H10243" t="s">
        <v>299</v>
      </c>
      <c r="I10243" s="2"/>
      <c r="J10243" t="str">
        <f>+INDEX([1]!TABLA_MAESTRO_DE_ARTICULO[ItemName],MATCH(Tabla_lineas[[#This Row],[CODIGO SAP]],[1]!TABLA_MAESTRO_DE_ARTICULO[ItemCode],0))</f>
        <v>IBUPROFENO 100 MG X 100 ML SUSP.</v>
      </c>
      <c r="K10243" t="s">
        <v>301</v>
      </c>
      <c r="L10243" s="3" t="str">
        <f>+INDEX([1]!TABLA_MAESTRO_DE_ARTICULO[SubGroupName],MATCH(Tabla_lineas[[#This Row],[CODIGO SAP]],[1]!TABLA_MAESTRO_DE_ARTICULO[ItemCode],0))</f>
        <v>SUSPENSION</v>
      </c>
      <c r="M10243" t="s">
        <v>302</v>
      </c>
      <c r="O10243" t="s">
        <v>65</v>
      </c>
      <c r="S10243">
        <v>950</v>
      </c>
      <c r="V10243">
        <v>10</v>
      </c>
      <c r="Z10243" t="s">
        <v>46</v>
      </c>
      <c r="AM10243" t="str">
        <f>SUBSTITUTE(Tabla_lineas[[#This Row],[Codigo Liname]]," ","")</f>
        <v>M0104</v>
      </c>
      <c r="AY10243" s="4"/>
    </row>
    <row r="10244" spans="1:51" customFormat="1" x14ac:dyDescent="0.25">
      <c r="A10244" s="2">
        <v>957</v>
      </c>
      <c r="B10244" t="s">
        <v>1594</v>
      </c>
      <c r="C10244" t="str">
        <f t="shared" si="163"/>
        <v>COTI</v>
      </c>
      <c r="E10244" t="s">
        <v>303</v>
      </c>
      <c r="F10244">
        <v>0.75</v>
      </c>
      <c r="G10244">
        <v>0.69</v>
      </c>
      <c r="H10244" t="s">
        <v>304</v>
      </c>
      <c r="I10244" s="2"/>
      <c r="J10244" t="str">
        <f>+INDEX([1]!TABLA_MAESTRO_DE_ARTICULO[ItemName],MATCH(Tabla_lineas[[#This Row],[CODIGO SAP]],[1]!TABLA_MAESTRO_DE_ARTICULO[ItemCode],0))</f>
        <v>IBUPROFENO 400 MG X 1 COMP.</v>
      </c>
      <c r="K10244" t="s">
        <v>306</v>
      </c>
      <c r="L10244" s="3" t="str">
        <f>+INDEX([1]!TABLA_MAESTRO_DE_ARTICULO[SubGroupName],MATCH(Tabla_lineas[[#This Row],[CODIGO SAP]],[1]!TABLA_MAESTRO_DE_ARTICULO[ItemCode],0))</f>
        <v>COMPRIMIDO</v>
      </c>
      <c r="M10244" t="s">
        <v>307</v>
      </c>
      <c r="O10244" t="s">
        <v>45</v>
      </c>
      <c r="S10244">
        <v>3300</v>
      </c>
      <c r="V10244">
        <v>0.25</v>
      </c>
      <c r="Z10244" t="s">
        <v>46</v>
      </c>
      <c r="AM10244" t="str">
        <f>SUBSTITUTE(Tabla_lineas[[#This Row],[Codigo Liname]]," ","")</f>
        <v>M0105</v>
      </c>
      <c r="AY10244" s="4"/>
    </row>
    <row r="10245" spans="1:51" customFormat="1" x14ac:dyDescent="0.25">
      <c r="A10245" s="2">
        <v>957</v>
      </c>
      <c r="B10245" t="s">
        <v>1594</v>
      </c>
      <c r="C10245" t="str">
        <f t="shared" si="163"/>
        <v>COTI</v>
      </c>
      <c r="E10245" t="s">
        <v>454</v>
      </c>
      <c r="F10245">
        <v>0.33</v>
      </c>
      <c r="G10245">
        <v>0.33</v>
      </c>
      <c r="H10245" t="s">
        <v>455</v>
      </c>
      <c r="I10245" s="2"/>
      <c r="J10245" t="s">
        <v>456</v>
      </c>
      <c r="K10245" t="s">
        <v>457</v>
      </c>
      <c r="L10245" s="3" t="str">
        <f>+INDEX([1]!TABLA_MAESTRO_DE_ARTICULO[SubGroupName],MATCH(Tabla_lineas[[#This Row],[CODIGO SAP]],[1]!TABLA_MAESTRO_DE_ARTICULO[ItemCode],0))</f>
        <v>COMPRIMIDO</v>
      </c>
      <c r="M10245" t="s">
        <v>458</v>
      </c>
      <c r="O10245" t="s">
        <v>45</v>
      </c>
      <c r="S10245">
        <v>6800</v>
      </c>
      <c r="V10245">
        <v>0.3</v>
      </c>
      <c r="Z10245" t="s">
        <v>46</v>
      </c>
      <c r="AM10245" t="str">
        <f>SUBSTITUTE(Tabla_lineas[[#This Row],[Codigo Liname]]," ","")</f>
        <v>M0106</v>
      </c>
      <c r="AY10245" s="4"/>
    </row>
    <row r="10246" spans="1:51" customFormat="1" x14ac:dyDescent="0.25">
      <c r="A10246" s="2">
        <v>957</v>
      </c>
      <c r="B10246" t="s">
        <v>1594</v>
      </c>
      <c r="C10246" t="str">
        <f t="shared" si="163"/>
        <v>COTI</v>
      </c>
      <c r="E10246" t="s">
        <v>308</v>
      </c>
      <c r="F10246">
        <v>5.07</v>
      </c>
      <c r="G10246">
        <v>5.07</v>
      </c>
      <c r="H10246" t="s">
        <v>309</v>
      </c>
      <c r="I10246" s="2"/>
      <c r="J10246" t="str">
        <f>+INDEX([1]!TABLA_MAESTRO_DE_ARTICULO[ItemName],MATCH(Tabla_lineas[[#This Row],[CODIGO SAP]],[1]!TABLA_MAESTRO_DE_ARTICULO[ItemCode],0))</f>
        <v>KETOROLACO 30 MG X 1 ML X 1 AMP. SOLUCION INY.</v>
      </c>
      <c r="K10246" t="s">
        <v>311</v>
      </c>
      <c r="L10246" s="3" t="str">
        <f>+INDEX([1]!TABLA_MAESTRO_DE_ARTICULO[SubGroupName],MATCH(Tabla_lineas[[#This Row],[CODIGO SAP]],[1]!TABLA_MAESTRO_DE_ARTICULO[ItemCode],0))</f>
        <v>SOLUCION INYECTABLE</v>
      </c>
      <c r="M10246" t="s">
        <v>312</v>
      </c>
      <c r="O10246" t="s">
        <v>249</v>
      </c>
      <c r="S10246">
        <v>500</v>
      </c>
      <c r="V10246">
        <v>2</v>
      </c>
      <c r="Z10246" t="s">
        <v>46</v>
      </c>
      <c r="AM10246" t="str">
        <f>SUBSTITUTE(Tabla_lineas[[#This Row],[Codigo Liname]]," ","")</f>
        <v>M0109</v>
      </c>
      <c r="AY10246" s="4"/>
    </row>
    <row r="10247" spans="1:51" customFormat="1" x14ac:dyDescent="0.25">
      <c r="A10247" s="2">
        <v>957</v>
      </c>
      <c r="B10247" t="s">
        <v>1594</v>
      </c>
      <c r="C10247" t="str">
        <f t="shared" si="163"/>
        <v>COTI</v>
      </c>
      <c r="E10247" t="s">
        <v>115</v>
      </c>
      <c r="F10247">
        <v>2.5099999999999998</v>
      </c>
      <c r="G10247">
        <v>2.5099999999999998</v>
      </c>
      <c r="H10247" t="s">
        <v>116</v>
      </c>
      <c r="I10247" s="2"/>
      <c r="J10247" t="str">
        <f>+INDEX([1]!TABLA_MAESTRO_DE_ARTICULO[ItemName],MATCH(Tabla_lineas[[#This Row],[CODIGO SAP]],[1]!TABLA_MAESTRO_DE_ARTICULO[ItemCode],0))</f>
        <v>ACICLOVIR 400 MG X 1 COMP. RECUBIERTO</v>
      </c>
      <c r="K10247" t="s">
        <v>118</v>
      </c>
      <c r="L10247" s="3" t="str">
        <f>+INDEX([1]!TABLA_MAESTRO_DE_ARTICULO[SubGroupName],MATCH(Tabla_lineas[[#This Row],[CODIGO SAP]],[1]!TABLA_MAESTRO_DE_ARTICULO[ItemCode],0))</f>
        <v>COMPRIMIDO</v>
      </c>
      <c r="M10247" t="s">
        <v>119</v>
      </c>
      <c r="O10247" t="s">
        <v>45</v>
      </c>
      <c r="S10247">
        <v>1320</v>
      </c>
      <c r="V10247">
        <v>1.5</v>
      </c>
      <c r="Z10247" t="s">
        <v>46</v>
      </c>
      <c r="AM10247" t="str">
        <f>SUBSTITUTE(Tabla_lineas[[#This Row],[Codigo Liname]]," ","")</f>
        <v>J0504</v>
      </c>
      <c r="AY10247" s="4"/>
    </row>
    <row r="10248" spans="1:51" customFormat="1" x14ac:dyDescent="0.25">
      <c r="A10248" s="2">
        <v>957</v>
      </c>
      <c r="B10248" t="s">
        <v>1594</v>
      </c>
      <c r="C10248" t="str">
        <f t="shared" si="163"/>
        <v>COTI</v>
      </c>
      <c r="E10248" t="s">
        <v>155</v>
      </c>
      <c r="F10248">
        <v>28.3</v>
      </c>
      <c r="G10248">
        <v>20.8</v>
      </c>
      <c r="H10248" t="s">
        <v>156</v>
      </c>
      <c r="I10248" s="2"/>
      <c r="J10248" t="str">
        <f>+INDEX([1]!TABLA_MAESTRO_DE_ARTICULO[ItemName],MATCH(Tabla_lineas[[#This Row],[CODIGO SAP]],[1]!TABLA_MAESTRO_DE_ARTICULO[ItemCode],0))</f>
        <v>ACICLOVIR 5% X 5 G CREMA DERMICA</v>
      </c>
      <c r="K10248" t="s">
        <v>158</v>
      </c>
      <c r="L10248" s="3" t="str">
        <f>+INDEX([1]!TABLA_MAESTRO_DE_ARTICULO[SubGroupName],MATCH(Tabla_lineas[[#This Row],[CODIGO SAP]],[1]!TABLA_MAESTRO_DE_ARTICULO[ItemCode],0))</f>
        <v>CREMA DERMICA</v>
      </c>
      <c r="M10248" t="s">
        <v>159</v>
      </c>
      <c r="O10248" t="s">
        <v>160</v>
      </c>
      <c r="S10248">
        <v>25</v>
      </c>
      <c r="V10248">
        <v>10</v>
      </c>
      <c r="Z10248" t="s">
        <v>46</v>
      </c>
      <c r="AM10248" t="str">
        <f>SUBSTITUTE(Tabla_lineas[[#This Row],[Codigo Liname]]," ","")</f>
        <v>D0603</v>
      </c>
      <c r="AY10248" s="4"/>
    </row>
    <row r="10249" spans="1:51" customFormat="1" x14ac:dyDescent="0.25">
      <c r="A10249" s="2">
        <v>957</v>
      </c>
      <c r="B10249" t="s">
        <v>1594</v>
      </c>
      <c r="C10249" t="str">
        <f t="shared" si="163"/>
        <v>COTI</v>
      </c>
      <c r="E10249" t="s">
        <v>459</v>
      </c>
      <c r="F10249">
        <v>4.76</v>
      </c>
      <c r="G10249">
        <v>2.89</v>
      </c>
      <c r="H10249" t="s">
        <v>460</v>
      </c>
      <c r="I10249" s="2"/>
      <c r="J10249" t="str">
        <f>+INDEX([1]!TABLA_MAESTRO_DE_ARTICULO[ItemName],MATCH(Tabla_lineas[[#This Row],[CODIGO SAP]],[1]!TABLA_MAESTRO_DE_ARTICULO[ItemCode],0))</f>
        <v>MEBENDAZOL 500 MG X 1 COMP. RECUBIERTO</v>
      </c>
      <c r="K10249" t="s">
        <v>462</v>
      </c>
      <c r="L10249" s="3" t="str">
        <f>+INDEX([1]!TABLA_MAESTRO_DE_ARTICULO[SubGroupName],MATCH(Tabla_lineas[[#This Row],[CODIGO SAP]],[1]!TABLA_MAESTRO_DE_ARTICULO[ItemCode],0))</f>
        <v>COMPRIMIDO</v>
      </c>
      <c r="M10249" t="s">
        <v>463</v>
      </c>
      <c r="O10249" t="s">
        <v>45</v>
      </c>
      <c r="S10249">
        <v>18400</v>
      </c>
      <c r="V10249">
        <v>2.5</v>
      </c>
      <c r="Z10249" t="s">
        <v>46</v>
      </c>
      <c r="AM10249" t="str">
        <f>SUBSTITUTE(Tabla_lineas[[#This Row],[Codigo Liname]]," ","")</f>
        <v>P0205</v>
      </c>
      <c r="AY10249" s="4"/>
    </row>
    <row r="10250" spans="1:51" customFormat="1" x14ac:dyDescent="0.25">
      <c r="A10250" s="2">
        <v>957</v>
      </c>
      <c r="B10250" t="s">
        <v>1594</v>
      </c>
      <c r="C10250" t="str">
        <f t="shared" si="163"/>
        <v>COTI</v>
      </c>
      <c r="E10250" t="s">
        <v>313</v>
      </c>
      <c r="F10250">
        <v>5.29</v>
      </c>
      <c r="G10250">
        <v>3.56</v>
      </c>
      <c r="H10250" t="s">
        <v>314</v>
      </c>
      <c r="I10250" s="2"/>
      <c r="J10250" t="str">
        <f>+INDEX([1]!TABLA_MAESTRO_DE_ARTICULO[ItemName],MATCH(Tabla_lineas[[#This Row],[CODIGO SAP]],[1]!TABLA_MAESTRO_DE_ARTICULO[ItemCode],0))</f>
        <v>METAMIZOL 1G X 2 ML X 1 AMP. SOLUCION INY.</v>
      </c>
      <c r="K10250" t="s">
        <v>316</v>
      </c>
      <c r="L10250" s="3" t="str">
        <f>+INDEX([1]!TABLA_MAESTRO_DE_ARTICULO[SubGroupName],MATCH(Tabla_lineas[[#This Row],[CODIGO SAP]],[1]!TABLA_MAESTRO_DE_ARTICULO[ItemCode],0))</f>
        <v>SOLUCION INYECTABLE</v>
      </c>
      <c r="M10250" t="s">
        <v>317</v>
      </c>
      <c r="O10250" t="s">
        <v>249</v>
      </c>
      <c r="S10250">
        <v>2200</v>
      </c>
      <c r="V10250">
        <v>2</v>
      </c>
      <c r="Z10250" t="s">
        <v>46</v>
      </c>
      <c r="AM10250" t="str">
        <f>SUBSTITUTE(Tabla_lineas[[#This Row],[Codigo Liname]]," ","")</f>
        <v>N0205</v>
      </c>
      <c r="AY10250" s="4"/>
    </row>
    <row r="10251" spans="1:51" customFormat="1" x14ac:dyDescent="0.25">
      <c r="A10251" s="2">
        <v>957</v>
      </c>
      <c r="B10251" t="s">
        <v>1594</v>
      </c>
      <c r="C10251" t="str">
        <f t="shared" si="163"/>
        <v>COTI</v>
      </c>
      <c r="E10251" t="s">
        <v>318</v>
      </c>
      <c r="F10251">
        <v>1.26</v>
      </c>
      <c r="G10251">
        <v>1.26</v>
      </c>
      <c r="H10251" t="s">
        <v>319</v>
      </c>
      <c r="I10251" s="2"/>
      <c r="J10251" t="str">
        <f>+INDEX([1]!TABLA_MAESTRO_DE_ARTICULO[ItemName],MATCH(Tabla_lineas[[#This Row],[CODIGO SAP]],[1]!TABLA_MAESTRO_DE_ARTICULO[ItemCode],0))</f>
        <v>METFORMINA 850 MG X 1 COMP. RECUBIERTO</v>
      </c>
      <c r="K10251" t="s">
        <v>321</v>
      </c>
      <c r="L10251" s="3" t="str">
        <f>+INDEX([1]!TABLA_MAESTRO_DE_ARTICULO[SubGroupName],MATCH(Tabla_lineas[[#This Row],[CODIGO SAP]],[1]!TABLA_MAESTRO_DE_ARTICULO[ItemCode],0))</f>
        <v>COMPRIMIDO</v>
      </c>
      <c r="M10251" t="s">
        <v>1290</v>
      </c>
      <c r="O10251" t="s">
        <v>45</v>
      </c>
      <c r="S10251">
        <v>3300</v>
      </c>
      <c r="V10251">
        <v>0.4</v>
      </c>
      <c r="Z10251" t="s">
        <v>46</v>
      </c>
      <c r="AM10251" t="str">
        <f>SUBSTITUTE(Tabla_lineas[[#This Row],[Codigo Liname]]," ","")</f>
        <v>A1004</v>
      </c>
      <c r="AY10251" s="4"/>
    </row>
    <row r="10252" spans="1:51" customFormat="1" x14ac:dyDescent="0.25">
      <c r="A10252" s="2">
        <v>957</v>
      </c>
      <c r="B10252" t="s">
        <v>1594</v>
      </c>
      <c r="C10252" t="str">
        <f t="shared" si="163"/>
        <v>COTI</v>
      </c>
      <c r="E10252" t="s">
        <v>323</v>
      </c>
      <c r="F10252">
        <v>5.91</v>
      </c>
      <c r="G10252">
        <v>3.53</v>
      </c>
      <c r="H10252" t="s">
        <v>324</v>
      </c>
      <c r="I10252" s="2"/>
      <c r="J10252" t="str">
        <f>+INDEX([1]!TABLA_MAESTRO_DE_ARTICULO[ItemName],MATCH(Tabla_lineas[[#This Row],[CODIGO SAP]],[1]!TABLA_MAESTRO_DE_ARTICULO[ItemCode],0))</f>
        <v>METOCLOPRAMIDA 10 MG X 2 ML X 1 AMP. SOLUCION INY.</v>
      </c>
      <c r="K10252" t="s">
        <v>326</v>
      </c>
      <c r="L10252" s="3" t="str">
        <f>+INDEX([1]!TABLA_MAESTRO_DE_ARTICULO[SubGroupName],MATCH(Tabla_lineas[[#This Row],[CODIGO SAP]],[1]!TABLA_MAESTRO_DE_ARTICULO[ItemCode],0))</f>
        <v>SOLUCION INYECTABLE</v>
      </c>
      <c r="M10252" t="s">
        <v>327</v>
      </c>
      <c r="O10252" t="s">
        <v>249</v>
      </c>
      <c r="S10252">
        <v>445</v>
      </c>
      <c r="V10252">
        <v>2</v>
      </c>
      <c r="Z10252" t="s">
        <v>46</v>
      </c>
      <c r="AM10252" t="str">
        <f>SUBSTITUTE(Tabla_lineas[[#This Row],[Codigo Liname]]," ","")</f>
        <v>A0308</v>
      </c>
      <c r="AY10252" s="4"/>
    </row>
    <row r="10253" spans="1:51" customFormat="1" x14ac:dyDescent="0.25">
      <c r="A10253" s="2">
        <v>957</v>
      </c>
      <c r="B10253" t="s">
        <v>1594</v>
      </c>
      <c r="C10253" t="str">
        <f t="shared" si="163"/>
        <v>COTI</v>
      </c>
      <c r="E10253" t="s">
        <v>87</v>
      </c>
      <c r="F10253">
        <v>0.64</v>
      </c>
      <c r="G10253">
        <v>0.44</v>
      </c>
      <c r="H10253" t="s">
        <v>88</v>
      </c>
      <c r="I10253" s="2"/>
      <c r="J10253" t="str">
        <f>+INDEX([1]!TABLA_MAESTRO_DE_ARTICULO[ItemName],MATCH(Tabla_lineas[[#This Row],[CODIGO SAP]],[1]!TABLA_MAESTRO_DE_ARTICULO[ItemCode],0))</f>
        <v>METOCLOPRAMIDA 10 MG X 1 COMP.</v>
      </c>
      <c r="K10253" t="s">
        <v>90</v>
      </c>
      <c r="L10253" s="3" t="str">
        <f>+INDEX([1]!TABLA_MAESTRO_DE_ARTICULO[SubGroupName],MATCH(Tabla_lineas[[#This Row],[CODIGO SAP]],[1]!TABLA_MAESTRO_DE_ARTICULO[ItemCode],0))</f>
        <v>COMPRIMIDO</v>
      </c>
      <c r="M10253" t="s">
        <v>91</v>
      </c>
      <c r="O10253" t="s">
        <v>45</v>
      </c>
      <c r="S10253">
        <v>1600</v>
      </c>
      <c r="V10253">
        <v>0.25</v>
      </c>
      <c r="Z10253" t="s">
        <v>46</v>
      </c>
      <c r="AM10253" t="str">
        <f>SUBSTITUTE(Tabla_lineas[[#This Row],[Codigo Liname]]," ","")</f>
        <v>A0307</v>
      </c>
      <c r="AY10253" s="4"/>
    </row>
    <row r="10254" spans="1:51" customFormat="1" x14ac:dyDescent="0.25">
      <c r="A10254" s="2">
        <v>957</v>
      </c>
      <c r="B10254" t="s">
        <v>1594</v>
      </c>
      <c r="C10254" t="str">
        <f t="shared" si="163"/>
        <v>COTI</v>
      </c>
      <c r="E10254" t="s">
        <v>244</v>
      </c>
      <c r="F10254">
        <v>4.03</v>
      </c>
      <c r="G10254">
        <v>4.03</v>
      </c>
      <c r="H10254" t="s">
        <v>245</v>
      </c>
      <c r="I10254" s="2"/>
      <c r="J10254" t="str">
        <f>+INDEX([1]!TABLA_MAESTRO_DE_ARTICULO[ItemName],MATCH(Tabla_lineas[[#This Row],[CODIGO SAP]],[1]!TABLA_MAESTRO_DE_ARTICULO[ItemCode],0))</f>
        <v>DEXAMETASONA 4 MG X 1 ML X 1 AMP. SOLUCION INY.</v>
      </c>
      <c r="K10254" t="s">
        <v>247</v>
      </c>
      <c r="L10254" s="3" t="str">
        <f>+INDEX([1]!TABLA_MAESTRO_DE_ARTICULO[SubGroupName],MATCH(Tabla_lineas[[#This Row],[CODIGO SAP]],[1]!TABLA_MAESTRO_DE_ARTICULO[ItemCode],0))</f>
        <v>SOLUCION INYECTABLE</v>
      </c>
      <c r="M10254" t="s">
        <v>248</v>
      </c>
      <c r="O10254" t="s">
        <v>249</v>
      </c>
      <c r="S10254">
        <v>4400</v>
      </c>
      <c r="V10254">
        <v>1.5</v>
      </c>
      <c r="Z10254" t="s">
        <v>46</v>
      </c>
      <c r="AM10254" t="str">
        <f>SUBSTITUTE(Tabla_lineas[[#This Row],[Codigo Liname]]," ","")</f>
        <v>H0204</v>
      </c>
      <c r="AY10254" s="4"/>
    </row>
    <row r="10255" spans="1:51" customFormat="1" x14ac:dyDescent="0.25">
      <c r="A10255" s="2">
        <v>957</v>
      </c>
      <c r="B10255" t="s">
        <v>1594</v>
      </c>
      <c r="C10255" t="str">
        <f t="shared" si="163"/>
        <v>COTI</v>
      </c>
      <c r="E10255" t="s">
        <v>328</v>
      </c>
      <c r="F10255">
        <v>0.92</v>
      </c>
      <c r="G10255">
        <v>0.75</v>
      </c>
      <c r="H10255" t="s">
        <v>329</v>
      </c>
      <c r="I10255" s="2"/>
      <c r="J10255" t="str">
        <f>+INDEX([1]!TABLA_MAESTRO_DE_ARTICULO[ItemName],MATCH(Tabla_lineas[[#This Row],[CODIGO SAP]],[1]!TABLA_MAESTRO_DE_ARTICULO[ItemCode],0))</f>
        <v>METRONIDAZOL 500 MG X 1 COMP.</v>
      </c>
      <c r="K10255" t="s">
        <v>331</v>
      </c>
      <c r="L10255" s="3" t="str">
        <f>+INDEX([1]!TABLA_MAESTRO_DE_ARTICULO[SubGroupName],MATCH(Tabla_lineas[[#This Row],[CODIGO SAP]],[1]!TABLA_MAESTRO_DE_ARTICULO[ItemCode],0))</f>
        <v>COMPRIMIDO</v>
      </c>
      <c r="M10255" t="s">
        <v>1541</v>
      </c>
      <c r="O10255" t="s">
        <v>45</v>
      </c>
      <c r="S10255">
        <v>5000</v>
      </c>
      <c r="V10255">
        <v>0.4</v>
      </c>
      <c r="Z10255" t="s">
        <v>46</v>
      </c>
      <c r="AM10255" t="str">
        <f>SUBSTITUTE(Tabla_lineas[[#This Row],[Codigo Liname]]," ","")</f>
        <v>P0109</v>
      </c>
      <c r="AY10255" s="4"/>
    </row>
    <row r="10256" spans="1:51" customFormat="1" x14ac:dyDescent="0.25">
      <c r="A10256" s="2">
        <v>957</v>
      </c>
      <c r="B10256" t="s">
        <v>1594</v>
      </c>
      <c r="C10256" t="str">
        <f t="shared" si="163"/>
        <v>COTI</v>
      </c>
      <c r="E10256" t="s">
        <v>92</v>
      </c>
      <c r="F10256">
        <v>4.72</v>
      </c>
      <c r="G10256">
        <v>3.28</v>
      </c>
      <c r="H10256" t="s">
        <v>93</v>
      </c>
      <c r="I10256" s="2"/>
      <c r="J10256" t="str">
        <f>+INDEX([1]!TABLA_MAESTRO_DE_ARTICULO[ItemName],MATCH(Tabla_lineas[[#This Row],[CODIGO SAP]],[1]!TABLA_MAESTRO_DE_ARTICULO[ItemCode],0))</f>
        <v>METRONIDAZOL 500 MG X 1 OVULOS</v>
      </c>
      <c r="K10256" t="s">
        <v>95</v>
      </c>
      <c r="L10256" s="3" t="str">
        <f>+INDEX([1]!TABLA_MAESTRO_DE_ARTICULO[SubGroupName],MATCH(Tabla_lineas[[#This Row],[CODIGO SAP]],[1]!TABLA_MAESTRO_DE_ARTICULO[ItemCode],0))</f>
        <v>OVULO VAGINAL</v>
      </c>
      <c r="M10256" t="s">
        <v>96</v>
      </c>
      <c r="O10256" t="s">
        <v>97</v>
      </c>
      <c r="S10256">
        <v>950</v>
      </c>
      <c r="V10256">
        <v>1.5</v>
      </c>
      <c r="Z10256" t="s">
        <v>53</v>
      </c>
      <c r="AM10256" t="str">
        <f>SUBSTITUTE(Tabla_lineas[[#This Row],[Codigo Liname]]," ","")</f>
        <v>G0104</v>
      </c>
      <c r="AY10256" s="4"/>
    </row>
    <row r="10257" spans="1:51" customFormat="1" x14ac:dyDescent="0.25">
      <c r="A10257" s="2">
        <v>957</v>
      </c>
      <c r="B10257" t="s">
        <v>1594</v>
      </c>
      <c r="C10257" t="str">
        <f t="shared" si="163"/>
        <v>COTI</v>
      </c>
      <c r="E10257" t="s">
        <v>203</v>
      </c>
      <c r="F10257">
        <v>1.64</v>
      </c>
      <c r="G10257">
        <v>1.17</v>
      </c>
      <c r="H10257" t="s">
        <v>204</v>
      </c>
      <c r="I10257" s="2"/>
      <c r="J10257" t="str">
        <f>+INDEX([1]!TABLA_MAESTRO_DE_ARTICULO[ItemName],MATCH(Tabla_lineas[[#This Row],[CODIGO SAP]],[1]!TABLA_MAESTRO_DE_ARTICULO[ItemCode],0))</f>
        <v>CIPROFLOXACINA 500 MG X 1 COMP. RECUBIERTO</v>
      </c>
      <c r="K10257" t="s">
        <v>206</v>
      </c>
      <c r="L10257" s="3" t="str">
        <f>+INDEX([1]!TABLA_MAESTRO_DE_ARTICULO[SubGroupName],MATCH(Tabla_lineas[[#This Row],[CODIGO SAP]],[1]!TABLA_MAESTRO_DE_ARTICULO[ItemCode],0))</f>
        <v>COMPRIMIDO</v>
      </c>
      <c r="M10257" t="s">
        <v>207</v>
      </c>
      <c r="O10257" t="s">
        <v>45</v>
      </c>
      <c r="S10257">
        <v>14500</v>
      </c>
      <c r="V10257">
        <v>0.5</v>
      </c>
      <c r="Z10257" t="s">
        <v>46</v>
      </c>
      <c r="AM10257" t="str">
        <f>SUBSTITUTE(Tabla_lineas[[#This Row],[Codigo Liname]]," ","")</f>
        <v>J0127</v>
      </c>
      <c r="AY10257" s="4"/>
    </row>
    <row r="10258" spans="1:51" customFormat="1" x14ac:dyDescent="0.25">
      <c r="A10258" s="2">
        <v>957</v>
      </c>
      <c r="B10258" t="s">
        <v>1594</v>
      </c>
      <c r="C10258" t="str">
        <f t="shared" si="163"/>
        <v>COTI</v>
      </c>
      <c r="E10258" t="s">
        <v>208</v>
      </c>
      <c r="F10258">
        <v>14.8</v>
      </c>
      <c r="G10258">
        <v>12.2</v>
      </c>
      <c r="H10258" t="s">
        <v>209</v>
      </c>
      <c r="I10258" s="2"/>
      <c r="J10258" t="str">
        <f>+INDEX([1]!TABLA_MAESTRO_DE_ARTICULO[ItemName],MATCH(Tabla_lineas[[#This Row],[CODIGO SAP]],[1]!TABLA_MAESTRO_DE_ARTICULO[ItemCode],0))</f>
        <v>CLORFENAMINA 2 MG X 60 ML JARABE</v>
      </c>
      <c r="K10258" t="s">
        <v>211</v>
      </c>
      <c r="L10258" s="3" t="str">
        <f>+INDEX([1]!TABLA_MAESTRO_DE_ARTICULO[SubGroupName],MATCH(Tabla_lineas[[#This Row],[CODIGO SAP]],[1]!TABLA_MAESTRO_DE_ARTICULO[ItemCode],0))</f>
        <v>JARABE</v>
      </c>
      <c r="M10258" t="s">
        <v>212</v>
      </c>
      <c r="O10258" t="s">
        <v>181</v>
      </c>
      <c r="S10258">
        <v>820</v>
      </c>
      <c r="V10258">
        <v>9</v>
      </c>
      <c r="Z10258" t="s">
        <v>46</v>
      </c>
      <c r="AM10258" t="str">
        <f>SUBSTITUTE(Tabla_lineas[[#This Row],[Codigo Liname]]," ","")</f>
        <v>R0602</v>
      </c>
      <c r="AY10258" s="4"/>
    </row>
    <row r="10259" spans="1:51" customFormat="1" x14ac:dyDescent="0.25">
      <c r="A10259" s="2">
        <v>957</v>
      </c>
      <c r="B10259" t="s">
        <v>1594</v>
      </c>
      <c r="C10259" t="str">
        <f t="shared" si="163"/>
        <v>COTI</v>
      </c>
      <c r="E10259" t="s">
        <v>213</v>
      </c>
      <c r="F10259">
        <v>0.47</v>
      </c>
      <c r="G10259">
        <v>0.45</v>
      </c>
      <c r="H10259" t="s">
        <v>214</v>
      </c>
      <c r="I10259" s="2"/>
      <c r="J10259" t="str">
        <f>+INDEX([1]!TABLA_MAESTRO_DE_ARTICULO[ItemName],MATCH(Tabla_lineas[[#This Row],[CODIGO SAP]],[1]!TABLA_MAESTRO_DE_ARTICULO[ItemCode],0))</f>
        <v>CLORFENAMINA 4 MG X 1 COMP.</v>
      </c>
      <c r="K10259" t="s">
        <v>216</v>
      </c>
      <c r="L10259" s="3" t="str">
        <f>+INDEX([1]!TABLA_MAESTRO_DE_ARTICULO[SubGroupName],MATCH(Tabla_lineas[[#This Row],[CODIGO SAP]],[1]!TABLA_MAESTRO_DE_ARTICULO[ItemCode],0))</f>
        <v>COMPRIMIDO</v>
      </c>
      <c r="M10259" t="s">
        <v>217</v>
      </c>
      <c r="O10259" t="s">
        <v>45</v>
      </c>
      <c r="S10259">
        <v>6150</v>
      </c>
      <c r="V10259">
        <v>0.25</v>
      </c>
      <c r="Z10259" t="s">
        <v>46</v>
      </c>
      <c r="AM10259" t="str">
        <f>SUBSTITUTE(Tabla_lineas[[#This Row],[Codigo Liname]]," ","")</f>
        <v>R0601</v>
      </c>
      <c r="AY10259" s="4"/>
    </row>
    <row r="10260" spans="1:51" customFormat="1" x14ac:dyDescent="0.25">
      <c r="A10260" s="2">
        <v>957</v>
      </c>
      <c r="B10260" t="s">
        <v>1594</v>
      </c>
      <c r="C10260" t="str">
        <f t="shared" si="163"/>
        <v>COTI</v>
      </c>
      <c r="E10260" t="s">
        <v>218</v>
      </c>
      <c r="F10260">
        <v>28.9</v>
      </c>
      <c r="G10260">
        <v>13.37</v>
      </c>
      <c r="H10260" t="s">
        <v>219</v>
      </c>
      <c r="I10260" s="2"/>
      <c r="J10260" t="str">
        <f>+INDEX([1]!TABLA_MAESTRO_DE_ARTICULO[ItemName],MATCH(Tabla_lineas[[#This Row],[CODIGO SAP]],[1]!TABLA_MAESTRO_DE_ARTICULO[ItemCode],0))</f>
        <v>CLOTRIM 1% X 20 G CREMA DERMICA</v>
      </c>
      <c r="K10260" t="s">
        <v>221</v>
      </c>
      <c r="L10260" s="3" t="str">
        <f>+INDEX([1]!TABLA_MAESTRO_DE_ARTICULO[SubGroupName],MATCH(Tabla_lineas[[#This Row],[CODIGO SAP]],[1]!TABLA_MAESTRO_DE_ARTICULO[ItemCode],0))</f>
        <v>CREMA DERMICA</v>
      </c>
      <c r="M10260" t="s">
        <v>222</v>
      </c>
      <c r="O10260" t="s">
        <v>223</v>
      </c>
      <c r="S10260">
        <v>580</v>
      </c>
      <c r="V10260">
        <v>7</v>
      </c>
      <c r="Z10260" t="s">
        <v>53</v>
      </c>
      <c r="AM10260" t="str">
        <f>SUBSTITUTE(Tabla_lineas[[#This Row],[Codigo Liname]]," ","")</f>
        <v>D0103</v>
      </c>
      <c r="AY10260" s="4"/>
    </row>
    <row r="10261" spans="1:51" customFormat="1" x14ac:dyDescent="0.25">
      <c r="A10261" s="2">
        <v>957</v>
      </c>
      <c r="B10261" t="s">
        <v>1594</v>
      </c>
      <c r="C10261" t="str">
        <f t="shared" si="163"/>
        <v>COTI</v>
      </c>
      <c r="E10261" t="s">
        <v>449</v>
      </c>
      <c r="F10261">
        <v>4.2</v>
      </c>
      <c r="G10261">
        <v>2.2799999999999998</v>
      </c>
      <c r="H10261" t="s">
        <v>450</v>
      </c>
      <c r="I10261" s="2"/>
      <c r="J10261" t="str">
        <f>+INDEX([1]!TABLA_MAESTRO_DE_ARTICULO[ItemName],MATCH(Tabla_lineas[[#This Row],[CODIGO SAP]],[1]!TABLA_MAESTRO_DE_ARTICULO[ItemCode],0))</f>
        <v>CLOTRIMAZOL 100 MG X 1 OVULOS</v>
      </c>
      <c r="K10261" t="s">
        <v>452</v>
      </c>
      <c r="L10261" s="3" t="str">
        <f>+INDEX([1]!TABLA_MAESTRO_DE_ARTICULO[SubGroupName],MATCH(Tabla_lineas[[#This Row],[CODIGO SAP]],[1]!TABLA_MAESTRO_DE_ARTICULO[ItemCode],0))</f>
        <v>OVULO VAGINAL</v>
      </c>
      <c r="M10261" t="s">
        <v>453</v>
      </c>
      <c r="O10261" t="s">
        <v>97</v>
      </c>
      <c r="S10261">
        <v>1650</v>
      </c>
      <c r="V10261">
        <v>1.2</v>
      </c>
      <c r="Z10261" t="s">
        <v>46</v>
      </c>
      <c r="AM10261" t="str">
        <f>SUBSTITUTE(Tabla_lineas[[#This Row],[Codigo Liname]]," ","")</f>
        <v>G0102</v>
      </c>
      <c r="AY10261" s="4"/>
    </row>
    <row r="10262" spans="1:51" customFormat="1" x14ac:dyDescent="0.25">
      <c r="A10262" s="2">
        <v>957</v>
      </c>
      <c r="B10262" t="s">
        <v>1594</v>
      </c>
      <c r="C10262" t="str">
        <f t="shared" si="163"/>
        <v>COTI</v>
      </c>
      <c r="E10262" t="s">
        <v>470</v>
      </c>
      <c r="F10262">
        <v>22.96</v>
      </c>
      <c r="G10262">
        <v>12</v>
      </c>
      <c r="H10262" t="s">
        <v>471</v>
      </c>
      <c r="I10262" s="2"/>
      <c r="J10262" t="str">
        <f>+INDEX([1]!TABLA_MAESTRO_DE_ARTICULO[ItemName],MATCH(Tabla_lineas[[#This Row],[CODIGO SAP]],[1]!TABLA_MAESTRO_DE_ARTICULO[ItemCode],0))</f>
        <v>SARNOL 20% X 100 ML LOCION</v>
      </c>
      <c r="K10262" t="s">
        <v>473</v>
      </c>
      <c r="L10262" s="3" t="str">
        <f>+INDEX([1]!TABLA_MAESTRO_DE_ARTICULO[SubGroupName],MATCH(Tabla_lineas[[#This Row],[CODIGO SAP]],[1]!TABLA_MAESTRO_DE_ARTICULO[ItemCode],0))</f>
        <v>LOCION</v>
      </c>
      <c r="M10262" t="s">
        <v>474</v>
      </c>
      <c r="O10262" t="s">
        <v>400</v>
      </c>
      <c r="S10262">
        <v>200</v>
      </c>
      <c r="V10262">
        <v>11</v>
      </c>
      <c r="Z10262" t="s">
        <v>46</v>
      </c>
      <c r="AM10262" t="str">
        <f>SUBSTITUTE(Tabla_lineas[[#This Row],[Codigo Liname]]," ","")</f>
        <v>P0301</v>
      </c>
      <c r="AY10262" s="4"/>
    </row>
    <row r="10263" spans="1:51" customFormat="1" x14ac:dyDescent="0.25">
      <c r="A10263" s="2">
        <v>957</v>
      </c>
      <c r="B10263" t="s">
        <v>1594</v>
      </c>
      <c r="C10263" t="str">
        <f t="shared" si="163"/>
        <v>COTI</v>
      </c>
      <c r="E10263" t="s">
        <v>76</v>
      </c>
      <c r="F10263">
        <v>14.47</v>
      </c>
      <c r="G10263">
        <v>14.37</v>
      </c>
      <c r="H10263" t="s">
        <v>77</v>
      </c>
      <c r="I10263" s="2"/>
      <c r="J10263" t="str">
        <f>+INDEX([1]!TABLA_MAESTRO_DE_ARTICULO[ItemName],MATCH(Tabla_lineas[[#This Row],[CODIGO SAP]],[1]!TABLA_MAESTRO_DE_ARTICULO[ItemCode],0))</f>
        <v>LIDOCAINA 2% X 20 ML X 1 AMP. SOLUCION INY.</v>
      </c>
      <c r="K10263" t="s">
        <v>79</v>
      </c>
      <c r="L10263" s="3" t="str">
        <f>+INDEX([1]!TABLA_MAESTRO_DE_ARTICULO[SubGroupName],MATCH(Tabla_lineas[[#This Row],[CODIGO SAP]],[1]!TABLA_MAESTRO_DE_ARTICULO[ItemCode],0))</f>
        <v>SOLUCION INYECTABLE</v>
      </c>
      <c r="M10263" t="s">
        <v>80</v>
      </c>
      <c r="O10263" t="s">
        <v>81</v>
      </c>
      <c r="S10263">
        <v>45</v>
      </c>
      <c r="V10263">
        <v>10</v>
      </c>
      <c r="Z10263" t="s">
        <v>46</v>
      </c>
      <c r="AM10263" t="str">
        <f>SUBSTITUTE(Tabla_lineas[[#This Row],[Codigo Liname]]," ","")</f>
        <v>N0112</v>
      </c>
      <c r="AY10263" s="4"/>
    </row>
    <row r="10264" spans="1:51" customFormat="1" x14ac:dyDescent="0.25">
      <c r="A10264" s="2">
        <v>957</v>
      </c>
      <c r="B10264" t="s">
        <v>1594</v>
      </c>
      <c r="C10264" t="str">
        <f t="shared" si="163"/>
        <v>COTI</v>
      </c>
      <c r="E10264" t="s">
        <v>574</v>
      </c>
      <c r="F10264">
        <v>5.79</v>
      </c>
      <c r="G10264">
        <v>5.79</v>
      </c>
      <c r="H10264" t="s">
        <v>575</v>
      </c>
      <c r="I10264" s="2"/>
      <c r="J10264" t="str">
        <f>+INDEX([1]!TABLA_MAESTRO_DE_ARTICULO[ItemName],MATCH(Tabla_lineas[[#This Row],[CODIGO SAP]],[1]!TABLA_MAESTRO_DE_ARTICULO[ItemCode],0))</f>
        <v>LEVOFLOXACINA 500 MG X 1 COMP. RECUBIERTO</v>
      </c>
      <c r="K10264" t="s">
        <v>577</v>
      </c>
      <c r="L10264" s="3" t="str">
        <f>+INDEX([1]!TABLA_MAESTRO_DE_ARTICULO[SubGroupName],MATCH(Tabla_lineas[[#This Row],[CODIGO SAP]],[1]!TABLA_MAESTRO_DE_ARTICULO[ItemCode],0))</f>
        <v>COMPRIMIDO</v>
      </c>
      <c r="M10264" t="s">
        <v>578</v>
      </c>
      <c r="O10264" t="s">
        <v>45</v>
      </c>
      <c r="S10264">
        <v>100</v>
      </c>
      <c r="V10264">
        <v>1.5</v>
      </c>
      <c r="Z10264" t="s">
        <v>46</v>
      </c>
      <c r="AM10264" t="str">
        <f>SUBSTITUTE(Tabla_lineas[[#This Row],[Codigo Liname]]," ","")</f>
        <v>J0166</v>
      </c>
      <c r="AY10264" s="4"/>
    </row>
    <row r="10265" spans="1:51" customFormat="1" x14ac:dyDescent="0.25">
      <c r="A10265" s="2">
        <v>957</v>
      </c>
      <c r="B10265" t="s">
        <v>1594</v>
      </c>
      <c r="C10265" t="str">
        <f t="shared" si="163"/>
        <v>COTI</v>
      </c>
      <c r="E10265" t="s">
        <v>82</v>
      </c>
      <c r="F10265">
        <v>1.61</v>
      </c>
      <c r="G10265">
        <v>1.27</v>
      </c>
      <c r="H10265" t="s">
        <v>83</v>
      </c>
      <c r="I10265" s="2"/>
      <c r="J10265" t="str">
        <f>+INDEX([1]!TABLA_MAESTRO_DE_ARTICULO[ItemName],MATCH(Tabla_lineas[[#This Row],[CODIGO SAP]],[1]!TABLA_MAESTRO_DE_ARTICULO[ItemCode],0))</f>
        <v>LOSARTAN 50 MG X 1 COMP. RECUBIERTO</v>
      </c>
      <c r="K10265" t="s">
        <v>85</v>
      </c>
      <c r="L10265" s="3" t="str">
        <f>+INDEX([1]!TABLA_MAESTRO_DE_ARTICULO[SubGroupName],MATCH(Tabla_lineas[[#This Row],[CODIGO SAP]],[1]!TABLA_MAESTRO_DE_ARTICULO[ItemCode],0))</f>
        <v>COMPRIMIDO</v>
      </c>
      <c r="M10265" t="s">
        <v>86</v>
      </c>
      <c r="O10265" t="s">
        <v>45</v>
      </c>
      <c r="S10265">
        <v>6500</v>
      </c>
      <c r="V10265">
        <v>0.3</v>
      </c>
      <c r="Z10265" t="s">
        <v>46</v>
      </c>
      <c r="AM10265" t="str">
        <f>SUBSTITUTE(Tabla_lineas[[#This Row],[Codigo Liname]]," ","")</f>
        <v>C0902</v>
      </c>
      <c r="AY10265" s="4"/>
    </row>
    <row r="10266" spans="1:51" customFormat="1" x14ac:dyDescent="0.25">
      <c r="A10266" s="2">
        <v>957</v>
      </c>
      <c r="B10266" t="s">
        <v>1594</v>
      </c>
      <c r="C10266" t="str">
        <f t="shared" si="163"/>
        <v>COTI</v>
      </c>
      <c r="E10266" t="s">
        <v>343</v>
      </c>
      <c r="F10266">
        <v>26.57</v>
      </c>
      <c r="G10266">
        <v>21.94</v>
      </c>
      <c r="H10266" t="s">
        <v>344</v>
      </c>
      <c r="I10266" s="2"/>
      <c r="J10266" t="str">
        <f>+INDEX([1]!TABLA_MAESTRO_DE_ARTICULO[ItemName],MATCH(Tabla_lineas[[#This Row],[CODIGO SAP]],[1]!TABLA_MAESTRO_DE_ARTICULO[ItemCode],0))</f>
        <v>NISTATINA 100.000 UI X 15 G CREMA DERMICA</v>
      </c>
      <c r="K10266" t="s">
        <v>346</v>
      </c>
      <c r="L10266" s="3" t="str">
        <f>+INDEX([1]!TABLA_MAESTRO_DE_ARTICULO[SubGroupName],MATCH(Tabla_lineas[[#This Row],[CODIGO SAP]],[1]!TABLA_MAESTRO_DE_ARTICULO[ItemCode],0))</f>
        <v>CREMA DERMICA</v>
      </c>
      <c r="M10266" t="s">
        <v>347</v>
      </c>
      <c r="O10266" t="s">
        <v>297</v>
      </c>
      <c r="S10266">
        <v>30</v>
      </c>
      <c r="V10266">
        <v>8</v>
      </c>
      <c r="Z10266" t="s">
        <v>46</v>
      </c>
      <c r="AM10266" t="str">
        <f>SUBSTITUTE(Tabla_lineas[[#This Row],[Codigo Liname]]," ","")</f>
        <v>D0104</v>
      </c>
      <c r="AY10266" s="4"/>
    </row>
    <row r="10267" spans="1:51" customFormat="1" x14ac:dyDescent="0.25">
      <c r="A10267" s="2">
        <v>957</v>
      </c>
      <c r="B10267" t="s">
        <v>1594</v>
      </c>
      <c r="C10267" t="str">
        <f t="shared" si="163"/>
        <v>COTI</v>
      </c>
      <c r="E10267" t="s">
        <v>98</v>
      </c>
      <c r="F10267">
        <v>9.4</v>
      </c>
      <c r="G10267">
        <v>8.77</v>
      </c>
      <c r="H10267" t="s">
        <v>99</v>
      </c>
      <c r="I10267" s="2"/>
      <c r="J10267" t="str">
        <f>+INDEX([1]!TABLA_MAESTRO_DE_ARTICULO[ItemName],MATCH(Tabla_lineas[[#This Row],[CODIGO SAP]],[1]!TABLA_MAESTRO_DE_ARTICULO[ItemCode],0))</f>
        <v>PARACETAMOL 100 MG X 15 ML GOTAS</v>
      </c>
      <c r="K10267" t="s">
        <v>101</v>
      </c>
      <c r="L10267" s="3" t="str">
        <f>+INDEX([1]!TABLA_MAESTRO_DE_ARTICULO[SubGroupName],MATCH(Tabla_lineas[[#This Row],[CODIGO SAP]],[1]!TABLA_MAESTRO_DE_ARTICULO[ItemCode],0))</f>
        <v>GOTAS</v>
      </c>
      <c r="M10267" t="s">
        <v>1312</v>
      </c>
      <c r="O10267" t="s">
        <v>103</v>
      </c>
      <c r="S10267">
        <v>1200</v>
      </c>
      <c r="V10267">
        <v>5</v>
      </c>
      <c r="Z10267" t="s">
        <v>46</v>
      </c>
      <c r="AM10267" t="str">
        <f>SUBSTITUTE(Tabla_lineas[[#This Row],[Codigo Liname]]," ","")</f>
        <v>N0210</v>
      </c>
      <c r="AY10267" s="4"/>
    </row>
    <row r="10268" spans="1:51" customFormat="1" x14ac:dyDescent="0.25">
      <c r="A10268" s="2">
        <v>957</v>
      </c>
      <c r="B10268" t="s">
        <v>1594</v>
      </c>
      <c r="C10268" t="str">
        <f t="shared" si="163"/>
        <v>COTI</v>
      </c>
      <c r="E10268" t="s">
        <v>353</v>
      </c>
      <c r="F10268">
        <v>11.88</v>
      </c>
      <c r="G10268">
        <v>11.88</v>
      </c>
      <c r="H10268" t="s">
        <v>354</v>
      </c>
      <c r="I10268" s="2"/>
      <c r="J10268" t="str">
        <f>+INDEX([1]!TABLA_MAESTRO_DE_ARTICULO[ItemName],MATCH(Tabla_lineas[[#This Row],[CODIGO SAP]],[1]!TABLA_MAESTRO_DE_ARTICULO[ItemCode],0))</f>
        <v>PARACETAMOL 120 MG X 60 ML JARABE</v>
      </c>
      <c r="K10268" t="s">
        <v>356</v>
      </c>
      <c r="L10268" s="3" t="str">
        <f>+INDEX([1]!TABLA_MAESTRO_DE_ARTICULO[SubGroupName],MATCH(Tabla_lineas[[#This Row],[CODIGO SAP]],[1]!TABLA_MAESTRO_DE_ARTICULO[ItemCode],0))</f>
        <v>JARABE</v>
      </c>
      <c r="M10268" t="s">
        <v>357</v>
      </c>
      <c r="O10268" t="s">
        <v>181</v>
      </c>
      <c r="S10268">
        <v>1160</v>
      </c>
      <c r="V10268">
        <v>7</v>
      </c>
      <c r="Z10268" t="s">
        <v>46</v>
      </c>
      <c r="AM10268" t="str">
        <f>SUBSTITUTE(Tabla_lineas[[#This Row],[Codigo Liname]]," ","")</f>
        <v>N0209</v>
      </c>
      <c r="AY10268" s="4"/>
    </row>
    <row r="10269" spans="1:51" customFormat="1" x14ac:dyDescent="0.25">
      <c r="A10269" s="2">
        <v>957</v>
      </c>
      <c r="B10269" t="s">
        <v>1594</v>
      </c>
      <c r="C10269" t="str">
        <f t="shared" si="163"/>
        <v>COTI</v>
      </c>
      <c r="E10269" t="s">
        <v>384</v>
      </c>
      <c r="F10269">
        <v>9.597900000000001</v>
      </c>
      <c r="G10269">
        <v>6.35</v>
      </c>
      <c r="H10269" t="s">
        <v>385</v>
      </c>
      <c r="I10269" s="2"/>
      <c r="J10269" t="str">
        <f>+INDEX([1]!TABLA_MAESTRO_DE_ARTICULO[ItemName],MATCH(Tabla_lineas[[#This Row],[CODIGO SAP]],[1]!TABLA_MAESTRO_DE_ARTICULO[ItemCode],0))</f>
        <v>TRIBENZOL 500 MG X 1 COMP. RECUBIERTO</v>
      </c>
      <c r="K10269" t="s">
        <v>387</v>
      </c>
      <c r="L10269" s="3" t="str">
        <f>+INDEX([1]!TABLA_MAESTRO_DE_ARTICULO[SubGroupName],MATCH(Tabla_lineas[[#This Row],[CODIGO SAP]],[1]!TABLA_MAESTRO_DE_ARTICULO[ItemCode],0))</f>
        <v>COMPRIMIDO</v>
      </c>
      <c r="M10269" t="s">
        <v>388</v>
      </c>
      <c r="O10269" t="s">
        <v>389</v>
      </c>
      <c r="S10269">
        <v>100</v>
      </c>
      <c r="V10269">
        <v>3</v>
      </c>
      <c r="Z10269" t="s">
        <v>46</v>
      </c>
      <c r="AM10269" t="str">
        <f>SUBSTITUTE(Tabla_lineas[[#This Row],[Codigo Liname]]," ","")</f>
        <v>P0111</v>
      </c>
      <c r="AY10269" s="4"/>
    </row>
    <row r="10270" spans="1:51" customFormat="1" x14ac:dyDescent="0.25">
      <c r="A10270" s="2">
        <v>957</v>
      </c>
      <c r="B10270" t="s">
        <v>1594</v>
      </c>
      <c r="C10270" t="str">
        <f t="shared" si="163"/>
        <v>COTI</v>
      </c>
      <c r="E10270" t="s">
        <v>395</v>
      </c>
      <c r="F10270">
        <v>39.200000000000003</v>
      </c>
      <c r="G10270">
        <v>21.72</v>
      </c>
      <c r="H10270" t="s">
        <v>396</v>
      </c>
      <c r="I10270" s="2"/>
      <c r="J10270" t="str">
        <f>+INDEX([1]!TABLA_MAESTRO_DE_ARTICULO[ItemName],MATCH(Tabla_lineas[[#This Row],[CODIGO SAP]],[1]!TABLA_MAESTRO_DE_ARTICULO[ItemCode],0))</f>
        <v>ZINC 20 MG X 100 ML JARABE</v>
      </c>
      <c r="K10270" t="s">
        <v>398</v>
      </c>
      <c r="L10270" s="3" t="str">
        <f>+INDEX([1]!TABLA_MAESTRO_DE_ARTICULO[SubGroupName],MATCH(Tabla_lineas[[#This Row],[CODIGO SAP]],[1]!TABLA_MAESTRO_DE_ARTICULO[ItemCode],0))</f>
        <v>JARABE</v>
      </c>
      <c r="M10270" t="s">
        <v>399</v>
      </c>
      <c r="O10270" t="s">
        <v>400</v>
      </c>
      <c r="S10270">
        <v>374</v>
      </c>
      <c r="V10270">
        <v>21</v>
      </c>
      <c r="Z10270" t="s">
        <v>46</v>
      </c>
      <c r="AM10270" t="str">
        <f>SUBSTITUTE(Tabla_lineas[[#This Row],[Codigo Liname]]," ","")</f>
        <v>A1205</v>
      </c>
      <c r="AY10270" s="4"/>
    </row>
    <row r="10271" spans="1:51" customFormat="1" x14ac:dyDescent="0.25">
      <c r="A10271" s="2">
        <v>957</v>
      </c>
      <c r="B10271" t="s">
        <v>1594</v>
      </c>
      <c r="C10271" t="str">
        <f t="shared" si="163"/>
        <v>COTI</v>
      </c>
      <c r="E10271" t="s">
        <v>104</v>
      </c>
      <c r="F10271">
        <v>0.3</v>
      </c>
      <c r="G10271">
        <v>0.3</v>
      </c>
      <c r="H10271" t="s">
        <v>105</v>
      </c>
      <c r="I10271" s="2"/>
      <c r="J10271" t="str">
        <f>+INDEX([1]!TABLA_MAESTRO_DE_ARTICULO[ItemName],MATCH(Tabla_lineas[[#This Row],[CODIGO SAP]],[1]!TABLA_MAESTRO_DE_ARTICULO[ItemCode],0))</f>
        <v>PARACETAMOL 500 MG X 1 COMP.</v>
      </c>
      <c r="K10271" t="s">
        <v>107</v>
      </c>
      <c r="L10271" s="3" t="str">
        <f>+INDEX([1]!TABLA_MAESTRO_DE_ARTICULO[SubGroupName],MATCH(Tabla_lineas[[#This Row],[CODIGO SAP]],[1]!TABLA_MAESTRO_DE_ARTICULO[ItemCode],0))</f>
        <v>COMPRIMIDO</v>
      </c>
      <c r="M10271" t="s">
        <v>108</v>
      </c>
      <c r="O10271" t="s">
        <v>45</v>
      </c>
      <c r="S10271">
        <v>41325</v>
      </c>
      <c r="V10271">
        <v>0.2</v>
      </c>
      <c r="Z10271" t="s">
        <v>46</v>
      </c>
      <c r="AM10271" t="str">
        <f>SUBSTITUTE(Tabla_lineas[[#This Row],[Codigo Liname]]," ","")</f>
        <v>N0208</v>
      </c>
      <c r="AY10271" s="4"/>
    </row>
    <row r="10272" spans="1:51" customFormat="1" x14ac:dyDescent="0.25">
      <c r="A10272" s="2">
        <v>957</v>
      </c>
      <c r="B10272" t="s">
        <v>1594</v>
      </c>
      <c r="C10272" t="str">
        <f t="shared" si="163"/>
        <v>COTI</v>
      </c>
      <c r="E10272" t="s">
        <v>121</v>
      </c>
      <c r="F10272">
        <v>2.0099999999999998</v>
      </c>
      <c r="G10272">
        <v>2.0099999999999998</v>
      </c>
      <c r="H10272" t="s">
        <v>122</v>
      </c>
      <c r="I10272" s="2"/>
      <c r="J10272" t="str">
        <f>+INDEX([1]!TABLA_MAESTRO_DE_ARTICULO[ItemName],MATCH(Tabla_lineas[[#This Row],[CODIGO SAP]],[1]!TABLA_MAESTRO_DE_ARTICULO[ItemCode],0))</f>
        <v>ATORVASTATINA 10 MG X 1 COMP. RECUBIERTO</v>
      </c>
      <c r="K10272" t="s">
        <v>124</v>
      </c>
      <c r="L10272" s="3" t="str">
        <f>+INDEX([1]!TABLA_MAESTRO_DE_ARTICULO[SubGroupName],MATCH(Tabla_lineas[[#This Row],[CODIGO SAP]],[1]!TABLA_MAESTRO_DE_ARTICULO[ItemCode],0))</f>
        <v>COMPRIMIDO</v>
      </c>
      <c r="M10272" t="s">
        <v>1525</v>
      </c>
      <c r="O10272" t="s">
        <v>45</v>
      </c>
      <c r="S10272">
        <v>6000</v>
      </c>
      <c r="V10272">
        <v>0.4</v>
      </c>
      <c r="Z10272" t="s">
        <v>46</v>
      </c>
      <c r="AM10272" t="str">
        <f>SUBSTITUTE(Tabla_lineas[[#This Row],[Codigo Liname]]," ","")</f>
        <v>C1001</v>
      </c>
      <c r="AY10272" s="4"/>
    </row>
    <row r="10273" spans="1:51" customFormat="1" x14ac:dyDescent="0.25">
      <c r="A10273" s="2">
        <v>957</v>
      </c>
      <c r="B10273" t="s">
        <v>1594</v>
      </c>
      <c r="C10273" t="str">
        <f t="shared" si="163"/>
        <v>COTI</v>
      </c>
      <c r="E10273" t="s">
        <v>188</v>
      </c>
      <c r="F10273">
        <v>0.66</v>
      </c>
      <c r="G10273">
        <v>0.66</v>
      </c>
      <c r="H10273" t="s">
        <v>189</v>
      </c>
      <c r="I10273" s="2"/>
      <c r="J10273" t="str">
        <f>+INDEX([1]!TABLA_MAESTRO_DE_ARTICULO[ItemName],MATCH(Tabla_lineas[[#This Row],[CODIGO SAP]],[1]!TABLA_MAESTRO_DE_ARTICULO[ItemCode],0))</f>
        <v>ANTIGRIPAL X 1 COMP. RECUBIERTO</v>
      </c>
      <c r="K10273" t="s">
        <v>191</v>
      </c>
      <c r="L10273" s="3" t="str">
        <f>+INDEX([1]!TABLA_MAESTRO_DE_ARTICULO[SubGroupName],MATCH(Tabla_lineas[[#This Row],[CODIGO SAP]],[1]!TABLA_MAESTRO_DE_ARTICULO[ItemCode],0))</f>
        <v>COMPRIMIDO</v>
      </c>
      <c r="M10273" t="s">
        <v>568</v>
      </c>
      <c r="O10273" t="s">
        <v>45</v>
      </c>
      <c r="S10273">
        <v>20000</v>
      </c>
      <c r="V10273">
        <v>0.5</v>
      </c>
      <c r="Z10273" t="s">
        <v>53</v>
      </c>
      <c r="AM10273" t="str">
        <f>SUBSTITUTE(Tabla_lineas[[#This Row],[Codigo Liname]]," ","")</f>
        <v>R0501</v>
      </c>
      <c r="AY10273" s="4"/>
    </row>
    <row r="10274" spans="1:51" customFormat="1" x14ac:dyDescent="0.25">
      <c r="A10274" s="2">
        <v>957</v>
      </c>
      <c r="B10274" t="s">
        <v>1594</v>
      </c>
      <c r="C10274" t="str">
        <f t="shared" si="163"/>
        <v>COTI</v>
      </c>
      <c r="E10274" t="s">
        <v>176</v>
      </c>
      <c r="F10274">
        <v>16.7</v>
      </c>
      <c r="G10274">
        <v>16.7</v>
      </c>
      <c r="H10274" t="s">
        <v>177</v>
      </c>
      <c r="I10274" s="2"/>
      <c r="J10274" t="str">
        <f>+INDEX([1]!TABLA_MAESTRO_DE_ARTICULO[ItemName],MATCH(Tabla_lineas[[#This Row],[CODIGO SAP]],[1]!TABLA_MAESTRO_DE_ARTICULO[ItemCode],0))</f>
        <v>AMOXICILINA 500 MG X 60 ML POLVO PARA SUSP.</v>
      </c>
      <c r="K10274" t="s">
        <v>179</v>
      </c>
      <c r="L10274" s="3" t="str">
        <f>+INDEX([1]!TABLA_MAESTRO_DE_ARTICULO[SubGroupName],MATCH(Tabla_lineas[[#This Row],[CODIGO SAP]],[1]!TABLA_MAESTRO_DE_ARTICULO[ItemCode],0))</f>
        <v>POLVO PARA SUSPENSION</v>
      </c>
      <c r="M10274" t="s">
        <v>180</v>
      </c>
      <c r="O10274" t="s">
        <v>181</v>
      </c>
      <c r="S10274">
        <v>1150</v>
      </c>
      <c r="V10274">
        <v>10</v>
      </c>
      <c r="Z10274" t="s">
        <v>46</v>
      </c>
      <c r="AM10274" t="str">
        <f>SUBSTITUTE(Tabla_lineas[[#This Row],[Codigo Liname]]," ","")</f>
        <v>J0157</v>
      </c>
      <c r="AY10274" s="4"/>
    </row>
    <row r="10275" spans="1:51" customFormat="1" x14ac:dyDescent="0.25">
      <c r="A10275" s="2">
        <v>957</v>
      </c>
      <c r="B10275" t="s">
        <v>1594</v>
      </c>
      <c r="C10275" t="str">
        <f t="shared" si="163"/>
        <v>COTI</v>
      </c>
      <c r="E10275" t="s">
        <v>171</v>
      </c>
      <c r="F10275">
        <v>1.82</v>
      </c>
      <c r="G10275">
        <v>1.71</v>
      </c>
      <c r="H10275" t="s">
        <v>172</v>
      </c>
      <c r="I10275" s="2"/>
      <c r="J10275" t="str">
        <f>+INDEX([1]!TABLA_MAESTRO_DE_ARTICULO[ItemName],MATCH(Tabla_lineas[[#This Row],[CODIGO SAP]],[1]!TABLA_MAESTRO_DE_ARTICULO[ItemCode],0))</f>
        <v>AMOXICILINA 1 G COMP. RECUBIERTO</v>
      </c>
      <c r="K10275" t="s">
        <v>174</v>
      </c>
      <c r="L10275" s="3" t="str">
        <f>+INDEX([1]!TABLA_MAESTRO_DE_ARTICULO[SubGroupName],MATCH(Tabla_lineas[[#This Row],[CODIGO SAP]],[1]!TABLA_MAESTRO_DE_ARTICULO[ItemCode],0))</f>
        <v>COMPRIMIDO</v>
      </c>
      <c r="M10275" t="s">
        <v>175</v>
      </c>
      <c r="O10275" t="s">
        <v>45</v>
      </c>
      <c r="S10275">
        <v>10000</v>
      </c>
      <c r="V10275">
        <v>1.2</v>
      </c>
      <c r="Z10275" t="s">
        <v>46</v>
      </c>
      <c r="AM10275" t="str">
        <f>SUBSTITUTE(Tabla_lineas[[#This Row],[Codigo Liname]]," ","")</f>
        <v>J0105</v>
      </c>
      <c r="AY10275" s="4"/>
    </row>
    <row r="10276" spans="1:51" customFormat="1" x14ac:dyDescent="0.25">
      <c r="A10276" s="2">
        <v>957</v>
      </c>
      <c r="B10276" t="s">
        <v>1594</v>
      </c>
      <c r="C10276" t="str">
        <f t="shared" si="163"/>
        <v>COTI</v>
      </c>
      <c r="E10276" t="s">
        <v>420</v>
      </c>
      <c r="F10276">
        <v>4.96</v>
      </c>
      <c r="G10276">
        <v>4.96</v>
      </c>
      <c r="H10276" t="s">
        <v>421</v>
      </c>
      <c r="I10276" s="2"/>
      <c r="J10276" t="str">
        <f>+INDEX([1]!TABLA_MAESTRO_DE_ARTICULO[ItemName],MATCH(Tabla_lineas[[#This Row],[CODIGO SAP]],[1]!TABLA_MAESTRO_DE_ARTICULO[ItemCode],0))</f>
        <v>CEFIXIMA 400 MG X 1 CAP. DURAS</v>
      </c>
      <c r="K10276" t="s">
        <v>423</v>
      </c>
      <c r="L10276" s="3" t="str">
        <f>+INDEX([1]!TABLA_MAESTRO_DE_ARTICULO[SubGroupName],MATCH(Tabla_lineas[[#This Row],[CODIGO SAP]],[1]!TABLA_MAESTRO_DE_ARTICULO[ItemCode],0))</f>
        <v>CAPSULA DURA</v>
      </c>
      <c r="M10276" t="s">
        <v>424</v>
      </c>
      <c r="O10276" t="s">
        <v>45</v>
      </c>
      <c r="S10276">
        <v>7300</v>
      </c>
      <c r="V10276">
        <v>2.5</v>
      </c>
      <c r="Z10276" t="s">
        <v>46</v>
      </c>
      <c r="AM10276" t="str">
        <f>SUBSTITUTE(Tabla_lineas[[#This Row],[Codigo Liname]]," ","")</f>
        <v>J0158</v>
      </c>
      <c r="AY10276" s="4"/>
    </row>
    <row r="10277" spans="1:51" customFormat="1" x14ac:dyDescent="0.25">
      <c r="A10277" s="2">
        <v>957</v>
      </c>
      <c r="B10277" t="s">
        <v>1594</v>
      </c>
      <c r="C10277" t="str">
        <f t="shared" si="163"/>
        <v>COTI</v>
      </c>
      <c r="E10277" t="s">
        <v>127</v>
      </c>
      <c r="F10277">
        <v>7.87</v>
      </c>
      <c r="G10277">
        <v>7.87</v>
      </c>
      <c r="H10277" t="s">
        <v>128</v>
      </c>
      <c r="I10277" s="2"/>
      <c r="J10277" t="str">
        <f>+INDEX([1]!TABLA_MAESTRO_DE_ARTICULO[ItemName],MATCH(Tabla_lineas[[#This Row],[CODIGO SAP]],[1]!TABLA_MAESTRO_DE_ARTICULO[ItemCode],0))</f>
        <v>AZITROMICINA 500 MG X 1 COMP. RECUBIERTO</v>
      </c>
      <c r="K10277" t="s">
        <v>130</v>
      </c>
      <c r="L10277" s="3" t="str">
        <f>+INDEX([1]!TABLA_MAESTRO_DE_ARTICULO[SubGroupName],MATCH(Tabla_lineas[[#This Row],[CODIGO SAP]],[1]!TABLA_MAESTRO_DE_ARTICULO[ItemCode],0))</f>
        <v>COMPRIMIDO</v>
      </c>
      <c r="M10277" t="s">
        <v>131</v>
      </c>
      <c r="O10277" t="s">
        <v>132</v>
      </c>
      <c r="S10277">
        <v>4400</v>
      </c>
      <c r="V10277">
        <v>2.5</v>
      </c>
      <c r="Z10277" t="s">
        <v>46</v>
      </c>
      <c r="AM10277" t="str">
        <f>SUBSTITUTE(Tabla_lineas[[#This Row],[Codigo Liname]]," ","")</f>
        <v>J0113</v>
      </c>
      <c r="AY10277" s="4"/>
    </row>
    <row r="10278" spans="1:51" customFormat="1" x14ac:dyDescent="0.25">
      <c r="A10278" s="2">
        <v>957</v>
      </c>
      <c r="B10278" t="s">
        <v>1594</v>
      </c>
      <c r="C10278" t="str">
        <f t="shared" si="163"/>
        <v>COTI</v>
      </c>
      <c r="E10278" t="s">
        <v>1320</v>
      </c>
      <c r="F10278">
        <v>26.03</v>
      </c>
      <c r="G10278">
        <v>12.93</v>
      </c>
      <c r="H10278" t="s">
        <v>1321</v>
      </c>
      <c r="I10278" s="2"/>
      <c r="J10278" t="str">
        <f>+INDEX([1]!TABLA_MAESTRO_DE_ARTICULO[ItemName],MATCH(Tabla_lineas[[#This Row],[CODIGO SAP]],[1]!TABLA_MAESTRO_DE_ARTICULO[ItemCode],0))</f>
        <v>BACITRACINA-NEOMICINA X 10 G UNGUENTO</v>
      </c>
      <c r="K10278" t="s">
        <v>1323</v>
      </c>
      <c r="L10278" s="3" t="str">
        <f>+INDEX([1]!TABLA_MAESTRO_DE_ARTICULO[SubGroupName],MATCH(Tabla_lineas[[#This Row],[CODIGO SAP]],[1]!TABLA_MAESTRO_DE_ARTICULO[ItemCode],0))</f>
        <v>UNGUENTO</v>
      </c>
      <c r="M10278" t="s">
        <v>1324</v>
      </c>
      <c r="O10278" t="s">
        <v>1325</v>
      </c>
      <c r="S10278">
        <v>590</v>
      </c>
      <c r="V10278">
        <v>8</v>
      </c>
      <c r="Z10278" t="s">
        <v>46</v>
      </c>
      <c r="AM10278" t="str">
        <f>SUBSTITUTE(Tabla_lineas[[#This Row],[Codigo Liname]]," ","")</f>
        <v>D0102</v>
      </c>
      <c r="AY10278" s="4"/>
    </row>
    <row r="10279" spans="1:51" customFormat="1" x14ac:dyDescent="0.25">
      <c r="A10279" s="2">
        <v>957</v>
      </c>
      <c r="B10279" t="s">
        <v>1594</v>
      </c>
      <c r="C10279" t="str">
        <f t="shared" si="163"/>
        <v>COTI</v>
      </c>
      <c r="E10279" t="s">
        <v>432</v>
      </c>
      <c r="F10279">
        <v>49.46</v>
      </c>
      <c r="G10279">
        <v>32.11</v>
      </c>
      <c r="H10279" t="s">
        <v>433</v>
      </c>
      <c r="I10279" s="2"/>
      <c r="J10279" t="str">
        <f>+INDEX([1]!TABLA_MAESTRO_DE_ARTICULO[ItemName],MATCH(Tabla_lineas[[#This Row],[CODIGO SAP]],[1]!TABLA_MAESTRO_DE_ARTICULO[ItemCode],0))</f>
        <v>AZITROMICINA 200 MG X 30 ML POLVO PARA SUSP.</v>
      </c>
      <c r="K10279" t="s">
        <v>435</v>
      </c>
      <c r="L10279" s="3" t="str">
        <f>+INDEX([1]!TABLA_MAESTRO_DE_ARTICULO[SubGroupName],MATCH(Tabla_lineas[[#This Row],[CODIGO SAP]],[1]!TABLA_MAESTRO_DE_ARTICULO[ItemCode],0))</f>
        <v>POLVO PARA SUSPENSION</v>
      </c>
      <c r="M10279" t="s">
        <v>436</v>
      </c>
      <c r="O10279" t="s">
        <v>437</v>
      </c>
      <c r="S10279">
        <v>70</v>
      </c>
      <c r="V10279">
        <v>15</v>
      </c>
      <c r="Z10279" t="s">
        <v>46</v>
      </c>
      <c r="AM10279" t="str">
        <f>SUBSTITUTE(Tabla_lineas[[#This Row],[Codigo Liname]]," ","")</f>
        <v>J0162</v>
      </c>
      <c r="AY10279" s="4"/>
    </row>
    <row r="10280" spans="1:51" customFormat="1" x14ac:dyDescent="0.25">
      <c r="A10280" s="2">
        <v>958</v>
      </c>
      <c r="B10280" t="s">
        <v>1595</v>
      </c>
      <c r="C10280" t="s">
        <v>1596</v>
      </c>
      <c r="E10280" t="s">
        <v>166</v>
      </c>
      <c r="F10280">
        <v>111.67</v>
      </c>
      <c r="G10280">
        <v>75.34</v>
      </c>
      <c r="H10280" t="s">
        <v>167</v>
      </c>
      <c r="I10280" s="2">
        <v>75.34</v>
      </c>
      <c r="J10280" t="s">
        <v>168</v>
      </c>
      <c r="K10280" t="s">
        <v>169</v>
      </c>
      <c r="L10280" s="3" t="str">
        <f>+INDEX([1]!TABLA_MAESTRO_DE_ARTICULO[SubGroupName],MATCH(Tabla_lineas[[#This Row],[CODIGO SAP]],[1]!TABLA_MAESTRO_DE_ARTICULO[ItemCode],0))</f>
        <v>POLVO PARA SUSPENSION</v>
      </c>
      <c r="M10280" t="s">
        <v>170</v>
      </c>
      <c r="N10280">
        <v>5</v>
      </c>
      <c r="O10280" t="s">
        <v>65</v>
      </c>
      <c r="S10280">
        <v>100</v>
      </c>
      <c r="U10280">
        <v>144.88999999999999</v>
      </c>
      <c r="V10280">
        <v>75.33</v>
      </c>
      <c r="W10280">
        <v>25</v>
      </c>
      <c r="Z10280" t="s">
        <v>46</v>
      </c>
      <c r="AA10280" t="s">
        <v>120</v>
      </c>
      <c r="AB10280" s="5">
        <v>46270</v>
      </c>
      <c r="AM10280" t="str">
        <f>SUBSTITUTE(Tabla_lineas[[#This Row],[Codigo Liname]]," ","")</f>
        <v>J0110</v>
      </c>
      <c r="AY10280" s="4"/>
    </row>
    <row r="10281" spans="1:51" customFormat="1" x14ac:dyDescent="0.25">
      <c r="A10281" s="2">
        <v>958</v>
      </c>
      <c r="B10281" t="s">
        <v>1595</v>
      </c>
      <c r="C10281" t="s">
        <v>1596</v>
      </c>
      <c r="E10281" t="s">
        <v>725</v>
      </c>
      <c r="F10281">
        <v>67.52</v>
      </c>
      <c r="G10281">
        <v>41.06</v>
      </c>
      <c r="H10281" t="s">
        <v>726</v>
      </c>
      <c r="I10281" s="2">
        <v>41.06</v>
      </c>
      <c r="J10281" t="s">
        <v>727</v>
      </c>
      <c r="K10281" t="s">
        <v>728</v>
      </c>
      <c r="L10281" s="3" t="str">
        <f>+INDEX([1]!TABLA_MAESTRO_DE_ARTICULO[SubGroupName],MATCH(Tabla_lineas[[#This Row],[CODIGO SAP]],[1]!TABLA_MAESTRO_DE_ARTICULO[ItemCode],0))</f>
        <v>POLVO PARA SUSPENSION</v>
      </c>
      <c r="M10281" t="s">
        <v>729</v>
      </c>
      <c r="N10281">
        <v>45</v>
      </c>
      <c r="O10281" t="s">
        <v>730</v>
      </c>
      <c r="S10281">
        <v>40</v>
      </c>
      <c r="U10281">
        <v>15</v>
      </c>
      <c r="V10281">
        <v>14.99</v>
      </c>
      <c r="W10281">
        <v>10</v>
      </c>
      <c r="Z10281" t="s">
        <v>46</v>
      </c>
      <c r="AA10281" t="s">
        <v>153</v>
      </c>
      <c r="AB10281" s="5">
        <v>46308</v>
      </c>
      <c r="AM10281" t="str">
        <f>SUBSTITUTE(Tabla_lineas[[#This Row],[Codigo Liname]]," ","")</f>
        <v>P0126</v>
      </c>
      <c r="AY10281" s="4"/>
    </row>
    <row r="10282" spans="1:51" customFormat="1" x14ac:dyDescent="0.25">
      <c r="A10282" s="2">
        <v>958</v>
      </c>
      <c r="B10282" t="s">
        <v>1595</v>
      </c>
      <c r="C10282" t="s">
        <v>1596</v>
      </c>
      <c r="E10282" t="s">
        <v>379</v>
      </c>
      <c r="F10282">
        <v>0.6</v>
      </c>
      <c r="G10282">
        <v>0.45</v>
      </c>
      <c r="H10282" t="s">
        <v>380</v>
      </c>
      <c r="I10282" s="2">
        <v>0.45</v>
      </c>
      <c r="J10282" t="s">
        <v>381</v>
      </c>
      <c r="K10282" t="s">
        <v>382</v>
      </c>
      <c r="L10282" s="3" t="str">
        <f>+INDEX([1]!TABLA_MAESTRO_DE_ARTICULO[SubGroupName],MATCH(Tabla_lineas[[#This Row],[CODIGO SAP]],[1]!TABLA_MAESTRO_DE_ARTICULO[ItemCode],0))</f>
        <v>COMPRIMIDO</v>
      </c>
      <c r="M10282" t="s">
        <v>383</v>
      </c>
      <c r="N10282">
        <v>49</v>
      </c>
      <c r="O10282" t="s">
        <v>45</v>
      </c>
      <c r="S10282">
        <v>30000</v>
      </c>
      <c r="U10282">
        <v>0.45</v>
      </c>
      <c r="V10282">
        <v>0.44</v>
      </c>
      <c r="W10282">
        <v>0.12</v>
      </c>
      <c r="Z10282" t="s">
        <v>46</v>
      </c>
      <c r="AA10282" t="s">
        <v>120</v>
      </c>
      <c r="AB10282" s="5">
        <v>46308</v>
      </c>
      <c r="AM10282" t="str">
        <f>SUBSTITUTE(Tabla_lineas[[#This Row],[Codigo Liname]]," ","")</f>
        <v>B0308</v>
      </c>
      <c r="AY10282" s="4"/>
    </row>
    <row r="10283" spans="1:51" customFormat="1" x14ac:dyDescent="0.25">
      <c r="A10283" s="2">
        <v>958</v>
      </c>
      <c r="B10283" t="s">
        <v>1595</v>
      </c>
      <c r="C10283" t="s">
        <v>1596</v>
      </c>
      <c r="E10283" t="s">
        <v>368</v>
      </c>
      <c r="F10283">
        <v>29.81</v>
      </c>
      <c r="G10283">
        <v>20.98</v>
      </c>
      <c r="H10283" t="s">
        <v>369</v>
      </c>
      <c r="I10283" s="2">
        <v>20.98</v>
      </c>
      <c r="J10283" t="s">
        <v>370</v>
      </c>
      <c r="K10283" t="s">
        <v>371</v>
      </c>
      <c r="L10283" s="3" t="str">
        <f>+INDEX([1]!TABLA_MAESTRO_DE_ARTICULO[SubGroupName],MATCH(Tabla_lineas[[#This Row],[CODIGO SAP]],[1]!TABLA_MAESTRO_DE_ARTICULO[ItemCode],0))</f>
        <v>SUSPENSION</v>
      </c>
      <c r="M10283" t="s">
        <v>372</v>
      </c>
      <c r="N10283">
        <v>46</v>
      </c>
      <c r="O10283" t="s">
        <v>373</v>
      </c>
      <c r="S10283">
        <v>30</v>
      </c>
      <c r="U10283">
        <v>15.09</v>
      </c>
      <c r="V10283">
        <v>15.08</v>
      </c>
      <c r="W10283">
        <v>12</v>
      </c>
      <c r="Z10283" t="s">
        <v>46</v>
      </c>
      <c r="AA10283" t="s">
        <v>153</v>
      </c>
      <c r="AB10283" s="5">
        <v>46308</v>
      </c>
      <c r="AM10283" t="str">
        <f>SUBSTITUTE(Tabla_lineas[[#This Row],[Codigo Liname]]," ","")</f>
        <v>P0208</v>
      </c>
      <c r="AY10283" s="4"/>
    </row>
    <row r="10284" spans="1:51" customFormat="1" x14ac:dyDescent="0.25">
      <c r="A10284" s="2">
        <v>958</v>
      </c>
      <c r="B10284" t="s">
        <v>1595</v>
      </c>
      <c r="C10284" t="s">
        <v>1596</v>
      </c>
      <c r="E10284" t="s">
        <v>561</v>
      </c>
      <c r="F10284">
        <v>4.2</v>
      </c>
      <c r="G10284">
        <v>1.1499999999999999</v>
      </c>
      <c r="H10284" t="s">
        <v>562</v>
      </c>
      <c r="I10284" s="2">
        <v>1.1499999999999999</v>
      </c>
      <c r="J10284" t="s">
        <v>563</v>
      </c>
      <c r="K10284" t="s">
        <v>564</v>
      </c>
      <c r="L10284" s="3" t="str">
        <f>+INDEX([1]!TABLA_MAESTRO_DE_ARTICULO[SubGroupName],MATCH(Tabla_lineas[[#This Row],[CODIGO SAP]],[1]!TABLA_MAESTRO_DE_ARTICULO[ItemCode],0))</f>
        <v>OVULO VAGINAL</v>
      </c>
      <c r="M10284" t="s">
        <v>565</v>
      </c>
      <c r="N10284">
        <v>43</v>
      </c>
      <c r="O10284" t="s">
        <v>97</v>
      </c>
      <c r="S10284">
        <v>4000</v>
      </c>
      <c r="U10284">
        <v>1.1499999999999999</v>
      </c>
      <c r="V10284">
        <v>1.1399999999999999</v>
      </c>
      <c r="W10284">
        <v>0.7</v>
      </c>
      <c r="Z10284" t="s">
        <v>46</v>
      </c>
      <c r="AA10284" t="s">
        <v>126</v>
      </c>
      <c r="AB10284" s="5">
        <v>46270</v>
      </c>
      <c r="AM10284" t="str">
        <f>SUBSTITUTE(Tabla_lineas[[#This Row],[Codigo Liname]]," ","")</f>
        <v>G0105</v>
      </c>
      <c r="AY10284" s="4"/>
    </row>
    <row r="10285" spans="1:51" customFormat="1" x14ac:dyDescent="0.25">
      <c r="A10285" s="2">
        <v>958</v>
      </c>
      <c r="B10285" t="s">
        <v>1595</v>
      </c>
      <c r="C10285" t="s">
        <v>1596</v>
      </c>
      <c r="E10285" t="s">
        <v>198</v>
      </c>
      <c r="F10285">
        <v>1.02</v>
      </c>
      <c r="G10285">
        <v>1</v>
      </c>
      <c r="H10285" t="s">
        <v>199</v>
      </c>
      <c r="I10285" s="2">
        <v>1.1100000000000001</v>
      </c>
      <c r="J10285" t="s">
        <v>200</v>
      </c>
      <c r="K10285" t="s">
        <v>201</v>
      </c>
      <c r="L10285" s="3" t="str">
        <f>+INDEX([1]!TABLA_MAESTRO_DE_ARTICULO[SubGroupName],MATCH(Tabla_lineas[[#This Row],[CODIGO SAP]],[1]!TABLA_MAESTRO_DE_ARTICULO[ItemCode],0))</f>
        <v>COMPRIMIDO</v>
      </c>
      <c r="M10285" t="s">
        <v>202</v>
      </c>
      <c r="N10285">
        <v>12</v>
      </c>
      <c r="O10285" t="s">
        <v>45</v>
      </c>
      <c r="S10285">
        <v>2000</v>
      </c>
      <c r="U10285">
        <v>1.78</v>
      </c>
      <c r="V10285">
        <v>0.99</v>
      </c>
      <c r="W10285">
        <v>0.15</v>
      </c>
      <c r="Z10285" t="s">
        <v>53</v>
      </c>
      <c r="AM10285" t="str">
        <f>SUBSTITUTE(Tabla_lineas[[#This Row],[Codigo Liname]]," ","")</f>
        <v>R0607</v>
      </c>
      <c r="AY10285" s="4"/>
    </row>
    <row r="10286" spans="1:51" customFormat="1" x14ac:dyDescent="0.25">
      <c r="A10286" s="2">
        <v>958</v>
      </c>
      <c r="B10286" t="s">
        <v>1595</v>
      </c>
      <c r="C10286" t="s">
        <v>1596</v>
      </c>
      <c r="E10286" t="s">
        <v>277</v>
      </c>
      <c r="F10286">
        <v>4.05</v>
      </c>
      <c r="G10286">
        <v>3.24</v>
      </c>
      <c r="H10286" t="s">
        <v>278</v>
      </c>
      <c r="I10286" s="2">
        <v>3.24</v>
      </c>
      <c r="J10286" t="s">
        <v>279</v>
      </c>
      <c r="K10286" t="s">
        <v>280</v>
      </c>
      <c r="L10286" s="3" t="str">
        <f>+INDEX([1]!TABLA_MAESTRO_DE_ARTICULO[SubGroupName],MATCH(Tabla_lineas[[#This Row],[CODIGO SAP]],[1]!TABLA_MAESTRO_DE_ARTICULO[ItemCode],0))</f>
        <v>COMPRIMIDO</v>
      </c>
      <c r="M10286" t="s">
        <v>281</v>
      </c>
      <c r="N10286">
        <v>32</v>
      </c>
      <c r="O10286" t="s">
        <v>45</v>
      </c>
      <c r="S10286">
        <v>500</v>
      </c>
      <c r="U10286">
        <v>2.59</v>
      </c>
      <c r="V10286">
        <v>2.58</v>
      </c>
      <c r="W10286">
        <v>0.7</v>
      </c>
      <c r="Z10286" t="s">
        <v>46</v>
      </c>
      <c r="AA10286" t="s">
        <v>120</v>
      </c>
      <c r="AB10286" s="5">
        <v>46308</v>
      </c>
      <c r="AM10286" t="str">
        <f>SUBSTITUTE(Tabla_lineas[[#This Row],[Codigo Liname]]," ","")</f>
        <v>C1002</v>
      </c>
      <c r="AY10286" s="4"/>
    </row>
    <row r="10287" spans="1:51" customFormat="1" x14ac:dyDescent="0.25">
      <c r="A10287" s="2">
        <v>958</v>
      </c>
      <c r="B10287" t="s">
        <v>1595</v>
      </c>
      <c r="C10287" t="s">
        <v>1596</v>
      </c>
      <c r="E10287" t="s">
        <v>333</v>
      </c>
      <c r="F10287">
        <v>0.8</v>
      </c>
      <c r="G10287">
        <v>0.8</v>
      </c>
      <c r="H10287" t="s">
        <v>334</v>
      </c>
      <c r="I10287" s="2">
        <v>0.82</v>
      </c>
      <c r="J10287" t="s">
        <v>335</v>
      </c>
      <c r="K10287" t="s">
        <v>336</v>
      </c>
      <c r="L10287" s="3" t="str">
        <f>+INDEX([1]!TABLA_MAESTRO_DE_ARTICULO[SubGroupName],MATCH(Tabla_lineas[[#This Row],[CODIGO SAP]],[1]!TABLA_MAESTRO_DE_ARTICULO[ItemCode],0))</f>
        <v>COMPRIMIDO</v>
      </c>
      <c r="M10287" t="s">
        <v>337</v>
      </c>
      <c r="N10287">
        <v>40</v>
      </c>
      <c r="O10287" t="s">
        <v>45</v>
      </c>
      <c r="S10287">
        <v>2000</v>
      </c>
      <c r="U10287">
        <v>0.83</v>
      </c>
      <c r="V10287">
        <v>0.79</v>
      </c>
      <c r="W10287">
        <v>0.12</v>
      </c>
      <c r="Z10287" t="s">
        <v>46</v>
      </c>
      <c r="AA10287" t="s">
        <v>126</v>
      </c>
      <c r="AB10287" s="5">
        <v>46270</v>
      </c>
      <c r="AM10287" t="str">
        <f>SUBSTITUTE(Tabla_lineas[[#This Row],[Codigo Liname]]," ","")</f>
        <v>A1109</v>
      </c>
      <c r="AY10287" s="4"/>
    </row>
    <row r="10288" spans="1:51" customFormat="1" x14ac:dyDescent="0.25">
      <c r="A10288" s="2">
        <v>958</v>
      </c>
      <c r="B10288" t="s">
        <v>1595</v>
      </c>
      <c r="C10288" t="s">
        <v>1596</v>
      </c>
      <c r="E10288" t="s">
        <v>287</v>
      </c>
      <c r="F10288">
        <v>0.48</v>
      </c>
      <c r="G10288">
        <v>0.31</v>
      </c>
      <c r="H10288" t="s">
        <v>288</v>
      </c>
      <c r="I10288" s="2">
        <v>0.31</v>
      </c>
      <c r="J10288" t="s">
        <v>289</v>
      </c>
      <c r="K10288" t="s">
        <v>290</v>
      </c>
      <c r="L10288" s="3" t="str">
        <f>+INDEX([1]!TABLA_MAESTRO_DE_ARTICULO[SubGroupName],MATCH(Tabla_lineas[[#This Row],[CODIGO SAP]],[1]!TABLA_MAESTRO_DE_ARTICULO[ItemCode],0))</f>
        <v>COMPRIMIDO</v>
      </c>
      <c r="M10288" t="s">
        <v>291</v>
      </c>
      <c r="N10288">
        <v>33</v>
      </c>
      <c r="O10288" t="s">
        <v>45</v>
      </c>
      <c r="S10288">
        <v>2000</v>
      </c>
      <c r="U10288">
        <v>0.48</v>
      </c>
      <c r="V10288">
        <v>0.3</v>
      </c>
      <c r="W10288">
        <v>0.12</v>
      </c>
      <c r="Z10288" t="s">
        <v>46</v>
      </c>
      <c r="AA10288" t="s">
        <v>153</v>
      </c>
      <c r="AB10288" s="5">
        <v>46308</v>
      </c>
      <c r="AM10288" t="str">
        <f>SUBSTITUTE(Tabla_lineas[[#This Row],[Codigo Liname]]," ","")</f>
        <v>A1001</v>
      </c>
      <c r="AY10288" s="4"/>
    </row>
    <row r="10289" spans="1:51" customFormat="1" x14ac:dyDescent="0.25">
      <c r="A10289" s="2">
        <v>958</v>
      </c>
      <c r="B10289" t="s">
        <v>1595</v>
      </c>
      <c r="C10289" t="s">
        <v>1596</v>
      </c>
      <c r="E10289" t="s">
        <v>54</v>
      </c>
      <c r="F10289">
        <v>87.59</v>
      </c>
      <c r="G10289">
        <v>16.8</v>
      </c>
      <c r="H10289" t="s">
        <v>55</v>
      </c>
      <c r="I10289" s="2">
        <v>16.8</v>
      </c>
      <c r="J10289" t="s">
        <v>56</v>
      </c>
      <c r="K10289" t="s">
        <v>57</v>
      </c>
      <c r="L10289" s="3" t="str">
        <f>+INDEX([1]!TABLA_MAESTRO_DE_ARTICULO[SubGroupName],MATCH(Tabla_lineas[[#This Row],[CODIGO SAP]],[1]!TABLA_MAESTRO_DE_ARTICULO[ItemCode],0))</f>
        <v>CREMA VAGINAL</v>
      </c>
      <c r="M10289" t="s">
        <v>58</v>
      </c>
      <c r="N10289">
        <v>16</v>
      </c>
      <c r="O10289" t="s">
        <v>59</v>
      </c>
      <c r="S10289">
        <v>70</v>
      </c>
      <c r="U10289">
        <v>16.8</v>
      </c>
      <c r="V10289">
        <v>16.79</v>
      </c>
      <c r="W10289">
        <v>8</v>
      </c>
      <c r="Z10289" t="s">
        <v>46</v>
      </c>
      <c r="AA10289" t="s">
        <v>153</v>
      </c>
      <c r="AB10289" s="5">
        <v>46270</v>
      </c>
      <c r="AM10289" t="str">
        <f>SUBSTITUTE(Tabla_lineas[[#This Row],[Codigo Liname]]," ","")</f>
        <v>G0103</v>
      </c>
      <c r="AY10289" s="4"/>
    </row>
    <row r="10290" spans="1:51" customFormat="1" x14ac:dyDescent="0.25">
      <c r="A10290" s="2">
        <v>958</v>
      </c>
      <c r="B10290" t="s">
        <v>1595</v>
      </c>
      <c r="C10290" t="s">
        <v>1596</v>
      </c>
      <c r="E10290" t="s">
        <v>261</v>
      </c>
      <c r="F10290">
        <v>29.81</v>
      </c>
      <c r="G10290">
        <v>16.77</v>
      </c>
      <c r="H10290" t="s">
        <v>262</v>
      </c>
      <c r="I10290" s="2">
        <v>16.77</v>
      </c>
      <c r="J10290" t="s">
        <v>263</v>
      </c>
      <c r="K10290" t="s">
        <v>264</v>
      </c>
      <c r="L10290" s="3" t="str">
        <f>+INDEX([1]!TABLA_MAESTRO_DE_ARTICULO[SubGroupName],MATCH(Tabla_lineas[[#This Row],[CODIGO SAP]],[1]!TABLA_MAESTRO_DE_ARTICULO[ItemCode],0))</f>
        <v>POLVO PARA SUSPENSION</v>
      </c>
      <c r="M10290" t="s">
        <v>265</v>
      </c>
      <c r="N10290">
        <v>24</v>
      </c>
      <c r="O10290" t="s">
        <v>65</v>
      </c>
      <c r="S10290">
        <v>50</v>
      </c>
      <c r="U10290">
        <v>16.77</v>
      </c>
      <c r="V10290">
        <v>16.760000000000002</v>
      </c>
      <c r="W10290">
        <v>10</v>
      </c>
      <c r="Z10290" t="s">
        <v>46</v>
      </c>
      <c r="AA10290" t="s">
        <v>153</v>
      </c>
      <c r="AB10290" s="5">
        <v>46270</v>
      </c>
      <c r="AM10290" t="str">
        <f>SUBSTITUTE(Tabla_lineas[[#This Row],[Codigo Liname]]," ","")</f>
        <v>J0142</v>
      </c>
      <c r="AY10290" s="4"/>
    </row>
    <row r="10291" spans="1:51" customFormat="1" x14ac:dyDescent="0.25">
      <c r="A10291" s="2">
        <v>958</v>
      </c>
      <c r="B10291" t="s">
        <v>1595</v>
      </c>
      <c r="C10291" t="s">
        <v>1596</v>
      </c>
      <c r="E10291" t="s">
        <v>234</v>
      </c>
      <c r="F10291">
        <v>0.55000000000000004</v>
      </c>
      <c r="G10291">
        <v>0.55000000000000004</v>
      </c>
      <c r="H10291" t="s">
        <v>235</v>
      </c>
      <c r="I10291" s="2">
        <v>0.89</v>
      </c>
      <c r="J10291" t="s">
        <v>236</v>
      </c>
      <c r="K10291" t="s">
        <v>237</v>
      </c>
      <c r="L10291" s="3" t="str">
        <f>+INDEX([1]!TABLA_MAESTRO_DE_ARTICULO[SubGroupName],MATCH(Tabla_lineas[[#This Row],[CODIGO SAP]],[1]!TABLA_MAESTRO_DE_ARTICULO[ItemCode],0))</f>
        <v>COMPRIMIDO</v>
      </c>
      <c r="M10291" t="s">
        <v>1337</v>
      </c>
      <c r="N10291">
        <v>20</v>
      </c>
      <c r="O10291" t="s">
        <v>45</v>
      </c>
      <c r="S10291">
        <v>2020</v>
      </c>
      <c r="U10291">
        <v>1</v>
      </c>
      <c r="V10291">
        <v>0.54</v>
      </c>
      <c r="W10291">
        <v>0.2</v>
      </c>
      <c r="Z10291" t="s">
        <v>46</v>
      </c>
      <c r="AA10291" t="s">
        <v>120</v>
      </c>
      <c r="AB10291" s="5">
        <v>46308</v>
      </c>
      <c r="AM10291" t="str">
        <f>SUBSTITUTE(Tabla_lineas[[#This Row],[Codigo Liname]]," ","")</f>
        <v>J0140</v>
      </c>
      <c r="AY10291" s="4"/>
    </row>
    <row r="10292" spans="1:51" customFormat="1" x14ac:dyDescent="0.25">
      <c r="A10292" s="2">
        <v>958</v>
      </c>
      <c r="B10292" t="s">
        <v>1595</v>
      </c>
      <c r="C10292" t="s">
        <v>1596</v>
      </c>
      <c r="E10292" t="s">
        <v>224</v>
      </c>
      <c r="F10292">
        <v>0.95</v>
      </c>
      <c r="G10292">
        <v>0.38</v>
      </c>
      <c r="H10292" t="s">
        <v>225</v>
      </c>
      <c r="I10292" s="2">
        <v>0.38</v>
      </c>
      <c r="J10292" t="s">
        <v>226</v>
      </c>
      <c r="K10292" t="s">
        <v>227</v>
      </c>
      <c r="L10292" s="3" t="str">
        <f>+INDEX([1]!TABLA_MAESTRO_DE_ARTICULO[SubGroupName],MATCH(Tabla_lineas[[#This Row],[CODIGO SAP]],[1]!TABLA_MAESTRO_DE_ARTICULO[ItemCode],0))</f>
        <v>COMPRIMIDO</v>
      </c>
      <c r="M10292" t="s">
        <v>228</v>
      </c>
      <c r="N10292">
        <v>17</v>
      </c>
      <c r="O10292" t="s">
        <v>45</v>
      </c>
      <c r="S10292">
        <v>15000</v>
      </c>
      <c r="U10292">
        <v>0.38</v>
      </c>
      <c r="V10292">
        <v>0.37</v>
      </c>
      <c r="W10292">
        <v>0.12</v>
      </c>
      <c r="Z10292" t="s">
        <v>46</v>
      </c>
      <c r="AA10292" t="s">
        <v>126</v>
      </c>
      <c r="AB10292" s="5">
        <v>46270</v>
      </c>
      <c r="AM10292" t="str">
        <f>SUBSTITUTE(Tabla_lineas[[#This Row],[Codigo Liname]]," ","")</f>
        <v>A1106</v>
      </c>
      <c r="AY10292" s="4"/>
    </row>
    <row r="10293" spans="1:51" customFormat="1" x14ac:dyDescent="0.25">
      <c r="A10293" s="2">
        <v>958</v>
      </c>
      <c r="B10293" t="s">
        <v>1595</v>
      </c>
      <c r="C10293" t="s">
        <v>1596</v>
      </c>
      <c r="E10293" t="s">
        <v>556</v>
      </c>
      <c r="F10293">
        <v>47.41</v>
      </c>
      <c r="G10293">
        <v>27</v>
      </c>
      <c r="H10293" t="s">
        <v>557</v>
      </c>
      <c r="I10293" s="2">
        <v>27</v>
      </c>
      <c r="J10293" t="s">
        <v>558</v>
      </c>
      <c r="K10293" t="s">
        <v>559</v>
      </c>
      <c r="L10293" s="3" t="str">
        <f>+INDEX([1]!TABLA_MAESTRO_DE_ARTICULO[SubGroupName],MATCH(Tabla_lineas[[#This Row],[CODIGO SAP]],[1]!TABLA_MAESTRO_DE_ARTICULO[ItemCode],0))</f>
        <v>SUSPENSION</v>
      </c>
      <c r="M10293" t="s">
        <v>560</v>
      </c>
      <c r="N10293">
        <v>21</v>
      </c>
      <c r="O10293" t="s">
        <v>65</v>
      </c>
      <c r="S10293">
        <v>50</v>
      </c>
      <c r="U10293">
        <v>40.08</v>
      </c>
      <c r="V10293">
        <v>26.99</v>
      </c>
      <c r="W10293">
        <v>10</v>
      </c>
      <c r="Z10293" t="s">
        <v>46</v>
      </c>
      <c r="AA10293" t="s">
        <v>153</v>
      </c>
      <c r="AB10293" s="5">
        <v>46308</v>
      </c>
      <c r="AM10293" t="str">
        <f>SUBSTITUTE(Tabla_lineas[[#This Row],[Codigo Liname]]," ","")</f>
        <v>P0106</v>
      </c>
      <c r="AY10293" s="4"/>
    </row>
    <row r="10294" spans="1:51" customFormat="1" x14ac:dyDescent="0.25">
      <c r="A10294" s="2">
        <v>958</v>
      </c>
      <c r="B10294" t="s">
        <v>1595</v>
      </c>
      <c r="C10294" t="s">
        <v>1596</v>
      </c>
      <c r="E10294" t="s">
        <v>390</v>
      </c>
      <c r="F10294">
        <v>0.92</v>
      </c>
      <c r="G10294">
        <v>0.65</v>
      </c>
      <c r="H10294" t="s">
        <v>391</v>
      </c>
      <c r="I10294" s="2">
        <v>0.65</v>
      </c>
      <c r="J10294" t="s">
        <v>392</v>
      </c>
      <c r="K10294" t="s">
        <v>393</v>
      </c>
      <c r="L10294" s="3" t="str">
        <f>+INDEX([1]!TABLA_MAESTRO_DE_ARTICULO[SubGroupName],MATCH(Tabla_lineas[[#This Row],[CODIGO SAP]],[1]!TABLA_MAESTRO_DE_ARTICULO[ItemCode],0))</f>
        <v>COMPRIMIDO</v>
      </c>
      <c r="M10294" t="s">
        <v>394</v>
      </c>
      <c r="N10294">
        <v>52</v>
      </c>
      <c r="O10294" t="s">
        <v>45</v>
      </c>
      <c r="S10294">
        <v>500</v>
      </c>
      <c r="U10294">
        <v>0.65</v>
      </c>
      <c r="V10294">
        <v>0.64</v>
      </c>
      <c r="W10294">
        <v>0.15</v>
      </c>
      <c r="Z10294" t="s">
        <v>53</v>
      </c>
      <c r="AA10294" t="s">
        <v>153</v>
      </c>
      <c r="AB10294" s="5">
        <v>46308</v>
      </c>
      <c r="AM10294" t="str">
        <f>SUBSTITUTE(Tabla_lineas[[#This Row],[Codigo Liname]]," ","")</f>
        <v>A1206</v>
      </c>
      <c r="AY10294" s="4"/>
    </row>
    <row r="10295" spans="1:51" customFormat="1" x14ac:dyDescent="0.25">
      <c r="A10295" s="2">
        <v>958</v>
      </c>
      <c r="B10295" t="s">
        <v>1595</v>
      </c>
      <c r="C10295" t="s">
        <v>1596</v>
      </c>
      <c r="E10295" t="s">
        <v>384</v>
      </c>
      <c r="F10295">
        <v>9.6</v>
      </c>
      <c r="G10295">
        <v>6.35</v>
      </c>
      <c r="H10295" t="s">
        <v>385</v>
      </c>
      <c r="I10295" s="2">
        <v>6.35</v>
      </c>
      <c r="J10295" t="s">
        <v>386</v>
      </c>
      <c r="K10295" t="s">
        <v>387</v>
      </c>
      <c r="L10295" s="3" t="str">
        <f>+INDEX([1]!TABLA_MAESTRO_DE_ARTICULO[SubGroupName],MATCH(Tabla_lineas[[#This Row],[CODIGO SAP]],[1]!TABLA_MAESTRO_DE_ARTICULO[ItemCode],0))</f>
        <v>COMPRIMIDO</v>
      </c>
      <c r="M10295" t="s">
        <v>388</v>
      </c>
      <c r="N10295">
        <v>44</v>
      </c>
      <c r="O10295" t="s">
        <v>389</v>
      </c>
      <c r="S10295">
        <v>600</v>
      </c>
      <c r="U10295">
        <v>6.35</v>
      </c>
      <c r="V10295">
        <v>6.34</v>
      </c>
      <c r="W10295">
        <v>1.2</v>
      </c>
      <c r="Z10295" t="s">
        <v>46</v>
      </c>
      <c r="AA10295" t="s">
        <v>126</v>
      </c>
      <c r="AB10295" s="5">
        <v>46308</v>
      </c>
      <c r="AM10295" t="str">
        <f>SUBSTITUTE(Tabla_lineas[[#This Row],[Codigo Liname]]," ","")</f>
        <v>P0111</v>
      </c>
      <c r="AY10295" s="4"/>
    </row>
    <row r="10296" spans="1:51" customFormat="1" x14ac:dyDescent="0.25">
      <c r="A10296" s="2">
        <v>959</v>
      </c>
      <c r="B10296" t="s">
        <v>1597</v>
      </c>
      <c r="C10296" t="str">
        <f t="shared" ref="C10296:C10340" si="164">IFERROR(VALUE(RIGHT(TRIM(LEFT(B10296,SEARCH("Eco",B10296)-1)),7)),"COTI")</f>
        <v>COTI</v>
      </c>
      <c r="E10296" t="s">
        <v>798</v>
      </c>
      <c r="F10296">
        <v>14.44</v>
      </c>
      <c r="G10296">
        <v>14.44</v>
      </c>
      <c r="H10296" t="s">
        <v>799</v>
      </c>
      <c r="I10296" s="2">
        <v>25.42</v>
      </c>
      <c r="J10296" t="s">
        <v>800</v>
      </c>
      <c r="K10296" t="s">
        <v>801</v>
      </c>
      <c r="L10296" s="3" t="str">
        <f>+INDEX([1]!TABLA_MAESTRO_DE_ARTICULO[SubGroupName],MATCH(Tabla_lineas[[#This Row],[CODIGO SAP]],[1]!TABLA_MAESTRO_DE_ARTICULO[ItemCode],0))</f>
        <v>COMPRIMIDO</v>
      </c>
      <c r="M10296" t="s">
        <v>802</v>
      </c>
      <c r="N10296">
        <v>16</v>
      </c>
      <c r="O10296" t="s">
        <v>45</v>
      </c>
      <c r="S10296">
        <v>30000</v>
      </c>
      <c r="V10296">
        <v>5</v>
      </c>
      <c r="Z10296" t="s">
        <v>53</v>
      </c>
      <c r="AM10296" t="str">
        <f>SUBSTITUTE(Tabla_lineas[[#This Row],[Codigo Liname]]," ","")</f>
        <v>B0107</v>
      </c>
      <c r="AY10296" s="4"/>
    </row>
    <row r="10297" spans="1:51" customFormat="1" x14ac:dyDescent="0.25">
      <c r="A10297" s="2">
        <v>959</v>
      </c>
      <c r="B10297" t="s">
        <v>1597</v>
      </c>
      <c r="C10297" t="str">
        <f t="shared" si="164"/>
        <v>COTI</v>
      </c>
      <c r="E10297" t="s">
        <v>488</v>
      </c>
      <c r="F10297">
        <v>4.9800000000000004</v>
      </c>
      <c r="G10297">
        <v>4.9800000000000004</v>
      </c>
      <c r="H10297" t="s">
        <v>489</v>
      </c>
      <c r="I10297" s="2"/>
      <c r="J10297" t="str">
        <f>+INDEX([1]!TABLA_MAESTRO_DE_ARTICULO[ItemName],MATCH(Tabla_lineas[[#This Row],[CODIGO SAP]],[1]!TABLA_MAESTRO_DE_ARTICULO[ItemCode],0))</f>
        <v>RISPERIDONA 3 MG X 1 COMP. RECUBIERTO</v>
      </c>
      <c r="K10297" t="s">
        <v>491</v>
      </c>
      <c r="L10297" s="3" t="str">
        <f>+INDEX([1]!TABLA_MAESTRO_DE_ARTICULO[SubGroupName],MATCH(Tabla_lineas[[#This Row],[CODIGO SAP]],[1]!TABLA_MAESTRO_DE_ARTICULO[ItemCode],0))</f>
        <v>COMPRIMIDO</v>
      </c>
      <c r="M10297" t="s">
        <v>492</v>
      </c>
      <c r="N10297">
        <v>15</v>
      </c>
      <c r="O10297" t="s">
        <v>45</v>
      </c>
      <c r="S10297">
        <v>6000</v>
      </c>
      <c r="V10297">
        <v>1</v>
      </c>
      <c r="Z10297" t="s">
        <v>46</v>
      </c>
      <c r="AM10297" t="str">
        <f>SUBSTITUTE(Tabla_lineas[[#This Row],[Codigo Liname]]," ","")</f>
        <v>N0512</v>
      </c>
      <c r="AY10297" s="4"/>
    </row>
    <row r="10298" spans="1:51" customFormat="1" x14ac:dyDescent="0.25">
      <c r="A10298" s="2">
        <v>959</v>
      </c>
      <c r="B10298" t="s">
        <v>1597</v>
      </c>
      <c r="C10298" t="str">
        <f t="shared" si="164"/>
        <v>COTI</v>
      </c>
      <c r="E10298" t="s">
        <v>287</v>
      </c>
      <c r="F10298">
        <v>0.48</v>
      </c>
      <c r="G10298">
        <v>0.31</v>
      </c>
      <c r="H10298" t="s">
        <v>288</v>
      </c>
      <c r="I10298" s="2"/>
      <c r="J10298" t="str">
        <f>+INDEX([1]!TABLA_MAESTRO_DE_ARTICULO[ItemName],MATCH(Tabla_lineas[[#This Row],[CODIGO SAP]],[1]!TABLA_MAESTRO_DE_ARTICULO[ItemCode],0))</f>
        <v>GLIBENCLAMIDA 5 MG X 1 COMP. RECUBIERTO</v>
      </c>
      <c r="K10298" t="s">
        <v>290</v>
      </c>
      <c r="L10298" s="3" t="str">
        <f>+INDEX([1]!TABLA_MAESTRO_DE_ARTICULO[SubGroupName],MATCH(Tabla_lineas[[#This Row],[CODIGO SAP]],[1]!TABLA_MAESTRO_DE_ARTICULO[ItemCode],0))</f>
        <v>COMPRIMIDO</v>
      </c>
      <c r="M10298" t="s">
        <v>291</v>
      </c>
      <c r="N10298">
        <v>10</v>
      </c>
      <c r="O10298" t="s">
        <v>45</v>
      </c>
      <c r="S10298">
        <v>100000</v>
      </c>
      <c r="V10298">
        <v>0.12</v>
      </c>
      <c r="Z10298" t="s">
        <v>46</v>
      </c>
      <c r="AM10298" t="str">
        <f>SUBSTITUTE(Tabla_lineas[[#This Row],[Codigo Liname]]," ","")</f>
        <v>A1001</v>
      </c>
      <c r="AY10298" s="4"/>
    </row>
    <row r="10299" spans="1:51" customFormat="1" x14ac:dyDescent="0.25">
      <c r="A10299" s="2">
        <v>959</v>
      </c>
      <c r="B10299" t="s">
        <v>1597</v>
      </c>
      <c r="C10299" t="str">
        <f t="shared" si="164"/>
        <v>COTI</v>
      </c>
      <c r="E10299" t="s">
        <v>308</v>
      </c>
      <c r="F10299">
        <v>5.07</v>
      </c>
      <c r="G10299">
        <v>5.07</v>
      </c>
      <c r="H10299" t="s">
        <v>309</v>
      </c>
      <c r="I10299" s="2"/>
      <c r="J10299" t="str">
        <f>+INDEX([1]!TABLA_MAESTRO_DE_ARTICULO[ItemName],MATCH(Tabla_lineas[[#This Row],[CODIGO SAP]],[1]!TABLA_MAESTRO_DE_ARTICULO[ItemCode],0))</f>
        <v>KETOROLACO 30 MG X 1 ML X 1 AMP. SOLUCION INY.</v>
      </c>
      <c r="K10299" t="s">
        <v>311</v>
      </c>
      <c r="L10299" s="3" t="str">
        <f>+INDEX([1]!TABLA_MAESTRO_DE_ARTICULO[SubGroupName],MATCH(Tabla_lineas[[#This Row],[CODIGO SAP]],[1]!TABLA_MAESTRO_DE_ARTICULO[ItemCode],0))</f>
        <v>SOLUCION INYECTABLE</v>
      </c>
      <c r="M10299" t="s">
        <v>312</v>
      </c>
      <c r="N10299">
        <v>13</v>
      </c>
      <c r="O10299" t="s">
        <v>249</v>
      </c>
      <c r="S10299">
        <v>25000</v>
      </c>
      <c r="V10299">
        <v>1.5</v>
      </c>
      <c r="Z10299" t="s">
        <v>46</v>
      </c>
      <c r="AM10299" t="str">
        <f>SUBSTITUTE(Tabla_lineas[[#This Row],[Codigo Liname]]," ","")</f>
        <v>M0109</v>
      </c>
      <c r="AY10299" s="4"/>
    </row>
    <row r="10300" spans="1:51" customFormat="1" x14ac:dyDescent="0.25">
      <c r="A10300" s="2">
        <v>959</v>
      </c>
      <c r="B10300" t="s">
        <v>1597</v>
      </c>
      <c r="C10300" t="str">
        <f t="shared" si="164"/>
        <v>COTI</v>
      </c>
      <c r="E10300" t="s">
        <v>374</v>
      </c>
      <c r="F10300">
        <v>2.0699999999999998</v>
      </c>
      <c r="G10300">
        <v>1.4</v>
      </c>
      <c r="H10300" t="s">
        <v>375</v>
      </c>
      <c r="I10300" s="2"/>
      <c r="J10300" t="str">
        <f>+INDEX([1]!TABLA_MAESTRO_DE_ARTICULO[ItemName],MATCH(Tabla_lineas[[#This Row],[CODIGO SAP]],[1]!TABLA_MAESTRO_DE_ARTICULO[ItemCode],0))</f>
        <v>PREDNISONA 20 MG X 1 COMP.</v>
      </c>
      <c r="K10300" t="s">
        <v>377</v>
      </c>
      <c r="L10300" s="3" t="str">
        <f>+INDEX([1]!TABLA_MAESTRO_DE_ARTICULO[SubGroupName],MATCH(Tabla_lineas[[#This Row],[CODIGO SAP]],[1]!TABLA_MAESTRO_DE_ARTICULO[ItemCode],0))</f>
        <v>COMPRIMIDO</v>
      </c>
      <c r="M10300" t="s">
        <v>378</v>
      </c>
      <c r="N10300">
        <v>14</v>
      </c>
      <c r="O10300" t="s">
        <v>45</v>
      </c>
      <c r="S10300">
        <v>10000</v>
      </c>
      <c r="V10300">
        <v>0.8</v>
      </c>
      <c r="Z10300" t="s">
        <v>46</v>
      </c>
      <c r="AM10300" t="str">
        <f>SUBSTITUTE(Tabla_lineas[[#This Row],[Codigo Liname]]," ","")</f>
        <v>H0209</v>
      </c>
      <c r="AY10300" s="4"/>
    </row>
    <row r="10301" spans="1:51" customFormat="1" x14ac:dyDescent="0.25">
      <c r="A10301" s="2">
        <v>959</v>
      </c>
      <c r="B10301" t="s">
        <v>1597</v>
      </c>
      <c r="C10301" t="str">
        <f t="shared" si="164"/>
        <v>COTI</v>
      </c>
      <c r="E10301" t="s">
        <v>271</v>
      </c>
      <c r="F10301">
        <v>5.89</v>
      </c>
      <c r="G10301">
        <v>4.9000000000000004</v>
      </c>
      <c r="H10301" t="s">
        <v>272</v>
      </c>
      <c r="I10301" s="2"/>
      <c r="J10301" t="str">
        <f>+INDEX([1]!TABLA_MAESTRO_DE_ARTICULO[ItemName],MATCH(Tabla_lineas[[#This Row],[CODIGO SAP]],[1]!TABLA_MAESTRO_DE_ARTICULO[ItemCode],0))</f>
        <v>FLUCONAZOL 150 MG X 1 CAP. DURAS</v>
      </c>
      <c r="K10301" t="s">
        <v>274</v>
      </c>
      <c r="L10301" s="3" t="str">
        <f>+INDEX([1]!TABLA_MAESTRO_DE_ARTICULO[SubGroupName],MATCH(Tabla_lineas[[#This Row],[CODIGO SAP]],[1]!TABLA_MAESTRO_DE_ARTICULO[ItemCode],0))</f>
        <v>CAPSULA DURA</v>
      </c>
      <c r="M10301" t="s">
        <v>275</v>
      </c>
      <c r="N10301">
        <v>8</v>
      </c>
      <c r="O10301" t="s">
        <v>276</v>
      </c>
      <c r="S10301">
        <v>15000</v>
      </c>
      <c r="V10301">
        <v>1.5</v>
      </c>
      <c r="Z10301" t="s">
        <v>46</v>
      </c>
      <c r="AM10301" t="str">
        <f>SUBSTITUTE(Tabla_lineas[[#This Row],[Codigo Liname]]," ","")</f>
        <v>J0208</v>
      </c>
      <c r="AY10301" s="4"/>
    </row>
    <row r="10302" spans="1:51" customFormat="1" x14ac:dyDescent="0.25">
      <c r="A10302" s="2">
        <v>959</v>
      </c>
      <c r="B10302" t="s">
        <v>1597</v>
      </c>
      <c r="C10302" t="str">
        <f t="shared" si="164"/>
        <v>COTI</v>
      </c>
      <c r="E10302" t="s">
        <v>143</v>
      </c>
      <c r="F10302">
        <v>2.17</v>
      </c>
      <c r="G10302">
        <v>2.17</v>
      </c>
      <c r="H10302" t="s">
        <v>144</v>
      </c>
      <c r="I10302" s="2"/>
      <c r="J10302" t="str">
        <f>+INDEX([1]!TABLA_MAESTRO_DE_ARTICULO[ItemName],MATCH(Tabla_lineas[[#This Row],[CODIGO SAP]],[1]!TABLA_MAESTRO_DE_ARTICULO[ItemCode],0))</f>
        <v>DICLOXACILINA 500 MG X 1 CAP. DURAS</v>
      </c>
      <c r="K10302" t="s">
        <v>146</v>
      </c>
      <c r="L10302" s="3" t="str">
        <f>+INDEX([1]!TABLA_MAESTRO_DE_ARTICULO[SubGroupName],MATCH(Tabla_lineas[[#This Row],[CODIGO SAP]],[1]!TABLA_MAESTRO_DE_ARTICULO[ItemCode],0))</f>
        <v>CAPSULA DURA</v>
      </c>
      <c r="M10302" t="s">
        <v>147</v>
      </c>
      <c r="N10302">
        <v>7</v>
      </c>
      <c r="O10302" t="s">
        <v>45</v>
      </c>
      <c r="S10302">
        <v>20000</v>
      </c>
      <c r="V10302">
        <v>1</v>
      </c>
      <c r="Z10302" t="s">
        <v>46</v>
      </c>
      <c r="AM10302" t="str">
        <f>SUBSTITUTE(Tabla_lineas[[#This Row],[Codigo Liname]]," ","")</f>
        <v>J0141</v>
      </c>
      <c r="AY10302" s="4"/>
    </row>
    <row r="10303" spans="1:51" customFormat="1" x14ac:dyDescent="0.25">
      <c r="A10303" s="2">
        <v>959</v>
      </c>
      <c r="B10303" t="s">
        <v>1597</v>
      </c>
      <c r="C10303" t="str">
        <f t="shared" si="164"/>
        <v>COTI</v>
      </c>
      <c r="E10303" t="s">
        <v>395</v>
      </c>
      <c r="F10303">
        <v>39.200000000000003</v>
      </c>
      <c r="G10303">
        <v>21.72</v>
      </c>
      <c r="H10303" t="s">
        <v>396</v>
      </c>
      <c r="I10303" s="2"/>
      <c r="J10303" t="str">
        <f>+INDEX([1]!TABLA_MAESTRO_DE_ARTICULO[ItemName],MATCH(Tabla_lineas[[#This Row],[CODIGO SAP]],[1]!TABLA_MAESTRO_DE_ARTICULO[ItemCode],0))</f>
        <v>ZINC 20 MG X 100 ML JARABE</v>
      </c>
      <c r="K10303" t="s">
        <v>398</v>
      </c>
      <c r="L10303" s="3" t="str">
        <f>+INDEX([1]!TABLA_MAESTRO_DE_ARTICULO[SubGroupName],MATCH(Tabla_lineas[[#This Row],[CODIGO SAP]],[1]!TABLA_MAESTRO_DE_ARTICULO[ItemCode],0))</f>
        <v>JARABE</v>
      </c>
      <c r="M10303" t="s">
        <v>399</v>
      </c>
      <c r="N10303">
        <v>17</v>
      </c>
      <c r="O10303" t="s">
        <v>400</v>
      </c>
      <c r="S10303">
        <v>1800</v>
      </c>
      <c r="V10303">
        <v>21</v>
      </c>
      <c r="Z10303" t="s">
        <v>46</v>
      </c>
      <c r="AM10303" t="str">
        <f>SUBSTITUTE(Tabla_lineas[[#This Row],[Codigo Liname]]," ","")</f>
        <v>A1205</v>
      </c>
      <c r="AY10303" s="4"/>
    </row>
    <row r="10304" spans="1:51" customFormat="1" x14ac:dyDescent="0.25">
      <c r="A10304" s="2">
        <v>959</v>
      </c>
      <c r="B10304" t="s">
        <v>1597</v>
      </c>
      <c r="C10304" t="str">
        <f t="shared" si="164"/>
        <v>COTI</v>
      </c>
      <c r="E10304" t="s">
        <v>292</v>
      </c>
      <c r="F10304">
        <v>25.27</v>
      </c>
      <c r="G10304">
        <v>18.27</v>
      </c>
      <c r="H10304" t="s">
        <v>293</v>
      </c>
      <c r="I10304" s="2"/>
      <c r="J10304" t="str">
        <f>+INDEX([1]!TABLA_MAESTRO_DE_ARTICULO[ItemName],MATCH(Tabla_lineas[[#This Row],[CODIGO SAP]],[1]!TABLA_MAESTRO_DE_ARTICULO[ItemCode],0))</f>
        <v>HIDROCORTISONA 1 % CREMA DERMICA X 15 G</v>
      </c>
      <c r="K10304" t="s">
        <v>295</v>
      </c>
      <c r="L10304" s="3" t="str">
        <f>+INDEX([1]!TABLA_MAESTRO_DE_ARTICULO[SubGroupName],MATCH(Tabla_lineas[[#This Row],[CODIGO SAP]],[1]!TABLA_MAESTRO_DE_ARTICULO[ItemCode],0))</f>
        <v>CREMA DERMICA</v>
      </c>
      <c r="M10304" t="s">
        <v>296</v>
      </c>
      <c r="N10304">
        <v>12</v>
      </c>
      <c r="O10304" t="s">
        <v>297</v>
      </c>
      <c r="S10304">
        <v>1500</v>
      </c>
      <c r="V10304">
        <v>8</v>
      </c>
      <c r="Z10304" t="s">
        <v>46</v>
      </c>
      <c r="AM10304" t="str">
        <f>SUBSTITUTE(Tabla_lineas[[#This Row],[Codigo Liname]]," ","")</f>
        <v>D0704</v>
      </c>
      <c r="AY10304" s="4"/>
    </row>
    <row r="10305" spans="1:51" customFormat="1" x14ac:dyDescent="0.25">
      <c r="A10305" s="2">
        <v>959</v>
      </c>
      <c r="B10305" t="s">
        <v>1597</v>
      </c>
      <c r="C10305" t="str">
        <f t="shared" si="164"/>
        <v>COTI</v>
      </c>
      <c r="E10305" t="s">
        <v>661</v>
      </c>
      <c r="F10305">
        <v>195.2</v>
      </c>
      <c r="G10305">
        <v>138.38</v>
      </c>
      <c r="H10305" t="s">
        <v>662</v>
      </c>
      <c r="I10305" s="2"/>
      <c r="J10305" t="str">
        <f>+INDEX([1]!TABLA_MAESTRO_DE_ARTICULO[ItemName],MATCH(Tabla_lineas[[#This Row],[CODIGO SAP]],[1]!TABLA_MAESTRO_DE_ARTICULO[ItemCode],0))</f>
        <v>CLARIMEX 250 MG X 80 ML GRANULOS PARA SUSP. + DILUYENTE</v>
      </c>
      <c r="K10305" t="s">
        <v>664</v>
      </c>
      <c r="L10305" s="3" t="str">
        <f>+INDEX([1]!TABLA_MAESTRO_DE_ARTICULO[SubGroupName],MATCH(Tabla_lineas[[#This Row],[CODIGO SAP]],[1]!TABLA_MAESTRO_DE_ARTICULO[ItemCode],0))</f>
        <v>POLVO PARA SUSPENSION</v>
      </c>
      <c r="M10305" t="s">
        <v>665</v>
      </c>
      <c r="N10305">
        <v>3</v>
      </c>
      <c r="O10305" t="s">
        <v>666</v>
      </c>
      <c r="S10305">
        <v>160</v>
      </c>
      <c r="V10305">
        <v>80</v>
      </c>
      <c r="Z10305" t="s">
        <v>46</v>
      </c>
      <c r="AM10305" t="str">
        <f>SUBSTITUTE(Tabla_lineas[[#This Row],[Codigo Liname]]," ","")</f>
        <v>J0130</v>
      </c>
      <c r="AY10305" s="4"/>
    </row>
    <row r="10306" spans="1:51" customFormat="1" x14ac:dyDescent="0.25">
      <c r="A10306" s="2">
        <v>959</v>
      </c>
      <c r="B10306" t="s">
        <v>1597</v>
      </c>
      <c r="C10306" t="str">
        <f t="shared" si="164"/>
        <v>COTI</v>
      </c>
      <c r="E10306" t="s">
        <v>224</v>
      </c>
      <c r="F10306">
        <v>0.95</v>
      </c>
      <c r="G10306">
        <v>0.38</v>
      </c>
      <c r="H10306" t="s">
        <v>225</v>
      </c>
      <c r="I10306" s="2"/>
      <c r="J10306" t="str">
        <f>+INDEX([1]!TABLA_MAESTRO_DE_ARTICULO[ItemName],MATCH(Tabla_lineas[[#This Row],[CODIGO SAP]],[1]!TABLA_MAESTRO_DE_ARTICULO[ItemCode],0))</f>
        <v>COMPLEJO B X 1 COMP. RECUBIERTO</v>
      </c>
      <c r="K10306" t="s">
        <v>227</v>
      </c>
      <c r="L10306" s="3" t="str">
        <f>+INDEX([1]!TABLA_MAESTRO_DE_ARTICULO[SubGroupName],MATCH(Tabla_lineas[[#This Row],[CODIGO SAP]],[1]!TABLA_MAESTRO_DE_ARTICULO[ItemCode],0))</f>
        <v>COMPRIMIDO</v>
      </c>
      <c r="M10306" t="s">
        <v>228</v>
      </c>
      <c r="N10306">
        <v>6</v>
      </c>
      <c r="O10306" t="s">
        <v>45</v>
      </c>
      <c r="S10306">
        <v>300000</v>
      </c>
      <c r="V10306">
        <v>0.2</v>
      </c>
      <c r="Z10306" t="s">
        <v>53</v>
      </c>
      <c r="AM10306" t="str">
        <f>SUBSTITUTE(Tabla_lineas[[#This Row],[Codigo Liname]]," ","")</f>
        <v>A1106</v>
      </c>
      <c r="AY10306" s="4"/>
    </row>
    <row r="10307" spans="1:51" customFormat="1" x14ac:dyDescent="0.25">
      <c r="A10307" s="2">
        <v>959</v>
      </c>
      <c r="B10307" t="s">
        <v>1597</v>
      </c>
      <c r="C10307" t="str">
        <f t="shared" si="164"/>
        <v>COTI</v>
      </c>
      <c r="E10307" t="s">
        <v>449</v>
      </c>
      <c r="F10307">
        <v>4.2</v>
      </c>
      <c r="G10307">
        <v>2.2799999999999998</v>
      </c>
      <c r="H10307" t="s">
        <v>450</v>
      </c>
      <c r="I10307" s="2"/>
      <c r="J10307" t="str">
        <f>+INDEX([1]!TABLA_MAESTRO_DE_ARTICULO[ItemName],MATCH(Tabla_lineas[[#This Row],[CODIGO SAP]],[1]!TABLA_MAESTRO_DE_ARTICULO[ItemCode],0))</f>
        <v>CLOTRIMAZOL 100 MG X 1 OVULOS</v>
      </c>
      <c r="K10307" t="s">
        <v>452</v>
      </c>
      <c r="L10307" s="3" t="str">
        <f>+INDEX([1]!TABLA_MAESTRO_DE_ARTICULO[SubGroupName],MATCH(Tabla_lineas[[#This Row],[CODIGO SAP]],[1]!TABLA_MAESTRO_DE_ARTICULO[ItemCode],0))</f>
        <v>OVULO VAGINAL</v>
      </c>
      <c r="M10307" t="s">
        <v>453</v>
      </c>
      <c r="N10307">
        <v>5</v>
      </c>
      <c r="O10307" t="s">
        <v>97</v>
      </c>
      <c r="S10307">
        <v>10000</v>
      </c>
      <c r="V10307">
        <v>1.2</v>
      </c>
      <c r="Z10307" t="s">
        <v>46</v>
      </c>
      <c r="AM10307" t="str">
        <f>SUBSTITUTE(Tabla_lineas[[#This Row],[Codigo Liname]]," ","")</f>
        <v>G0102</v>
      </c>
      <c r="AY10307" s="4"/>
    </row>
    <row r="10308" spans="1:51" customFormat="1" x14ac:dyDescent="0.25">
      <c r="A10308" s="2">
        <v>959</v>
      </c>
      <c r="B10308" t="s">
        <v>1597</v>
      </c>
      <c r="C10308" t="str">
        <f t="shared" si="164"/>
        <v>COTI</v>
      </c>
      <c r="E10308" t="s">
        <v>524</v>
      </c>
      <c r="F10308">
        <v>26.03</v>
      </c>
      <c r="G10308">
        <v>18</v>
      </c>
      <c r="H10308" t="s">
        <v>525</v>
      </c>
      <c r="I10308" s="2"/>
      <c r="J10308" t="str">
        <f>+INDEX([1]!TABLA_MAESTRO_DE_ARTICULO[ItemName],MATCH(Tabla_lineas[[#This Row],[CODIGO SAP]],[1]!TABLA_MAESTRO_DE_ARTICULO[ItemCode],0))</f>
        <v>CEFAZOLINA 1000 X 1 POLVO INY.</v>
      </c>
      <c r="K10308" t="s">
        <v>527</v>
      </c>
      <c r="L10308" s="3" t="str">
        <f>+INDEX([1]!TABLA_MAESTRO_DE_ARTICULO[SubGroupName],MATCH(Tabla_lineas[[#This Row],[CODIGO SAP]],[1]!TABLA_MAESTRO_DE_ARTICULO[ItemCode],0))</f>
        <v>POLVO PARA INYECTABLE</v>
      </c>
      <c r="M10308" t="s">
        <v>528</v>
      </c>
      <c r="N10308">
        <v>2</v>
      </c>
      <c r="O10308" t="s">
        <v>187</v>
      </c>
      <c r="S10308">
        <v>3500</v>
      </c>
      <c r="V10308">
        <v>5</v>
      </c>
      <c r="Z10308" t="s">
        <v>46</v>
      </c>
      <c r="AM10308" t="str">
        <f>SUBSTITUTE(Tabla_lineas[[#This Row],[Codigo Liname]]," ","")</f>
        <v>J0121</v>
      </c>
      <c r="AY10308" s="4"/>
    </row>
    <row r="10309" spans="1:51" customFormat="1" x14ac:dyDescent="0.25">
      <c r="A10309" s="2">
        <v>959</v>
      </c>
      <c r="B10309" t="s">
        <v>1597</v>
      </c>
      <c r="C10309" t="str">
        <f t="shared" si="164"/>
        <v>COTI</v>
      </c>
      <c r="E10309" t="s">
        <v>551</v>
      </c>
      <c r="F10309">
        <v>1.23</v>
      </c>
      <c r="G10309">
        <v>0.62</v>
      </c>
      <c r="H10309" t="s">
        <v>552</v>
      </c>
      <c r="I10309" s="2"/>
      <c r="J10309" t="str">
        <f>+INDEX([1]!TABLA_MAESTRO_DE_ARTICULO[ItemName],MATCH(Tabla_lineas[[#This Row],[CODIGO SAP]],[1]!TABLA_MAESTRO_DE_ARTICULO[ItemCode],0))</f>
        <v>FUROSEMIDA 40 MG X 1 COMP.</v>
      </c>
      <c r="K10309" t="s">
        <v>554</v>
      </c>
      <c r="L10309" s="3" t="str">
        <f>+INDEX([1]!TABLA_MAESTRO_DE_ARTICULO[SubGroupName],MATCH(Tabla_lineas[[#This Row],[CODIGO SAP]],[1]!TABLA_MAESTRO_DE_ARTICULO[ItemCode],0))</f>
        <v>COMPRIMIDO</v>
      </c>
      <c r="M10309" t="s">
        <v>555</v>
      </c>
      <c r="N10309">
        <v>9</v>
      </c>
      <c r="O10309" t="s">
        <v>45</v>
      </c>
      <c r="S10309">
        <v>35000</v>
      </c>
      <c r="V10309">
        <v>0.15</v>
      </c>
      <c r="Z10309" t="s">
        <v>46</v>
      </c>
      <c r="AM10309" t="str">
        <f>SUBSTITUTE(Tabla_lineas[[#This Row],[Codigo Liname]]," ","")</f>
        <v>C0304</v>
      </c>
      <c r="AY10309" s="4"/>
    </row>
    <row r="10310" spans="1:51" customFormat="1" x14ac:dyDescent="0.25">
      <c r="A10310" s="2">
        <v>959</v>
      </c>
      <c r="B10310" t="s">
        <v>1597</v>
      </c>
      <c r="C10310" t="str">
        <f t="shared" si="164"/>
        <v>COTI</v>
      </c>
      <c r="E10310" t="s">
        <v>500</v>
      </c>
      <c r="F10310">
        <v>5.38</v>
      </c>
      <c r="G10310">
        <v>5.17</v>
      </c>
      <c r="H10310" t="s">
        <v>501</v>
      </c>
      <c r="I10310" s="2"/>
      <c r="J10310" t="str">
        <f>+INDEX([1]!TABLA_MAESTRO_DE_ARTICULO[ItemName],MATCH(Tabla_lineas[[#This Row],[CODIGO SAP]],[1]!TABLA_MAESTRO_DE_ARTICULO[ItemCode],0))</f>
        <v>GLUCONATO DE CALCIO 10% X 10 ML X 1 AMP. SOLUCION INY.</v>
      </c>
      <c r="K10310" t="s">
        <v>503</v>
      </c>
      <c r="L10310" s="3" t="str">
        <f>+INDEX([1]!TABLA_MAESTRO_DE_ARTICULO[SubGroupName],MATCH(Tabla_lineas[[#This Row],[CODIGO SAP]],[1]!TABLA_MAESTRO_DE_ARTICULO[ItemCode],0))</f>
        <v>SOLUCION INYECTABLE</v>
      </c>
      <c r="M10310" t="s">
        <v>504</v>
      </c>
      <c r="N10310">
        <v>11</v>
      </c>
      <c r="O10310" t="s">
        <v>249</v>
      </c>
      <c r="S10310">
        <v>3500</v>
      </c>
      <c r="V10310">
        <v>2</v>
      </c>
      <c r="Z10310" t="s">
        <v>53</v>
      </c>
      <c r="AM10310" t="str">
        <f>SUBSTITUTE(Tabla_lineas[[#This Row],[Codigo Liname]]," ","")</f>
        <v>B0510</v>
      </c>
      <c r="AY10310" s="4"/>
    </row>
    <row r="10311" spans="1:51" customFormat="1" x14ac:dyDescent="0.25">
      <c r="A10311" s="2">
        <v>959</v>
      </c>
      <c r="B10311" t="s">
        <v>1597</v>
      </c>
      <c r="C10311" t="str">
        <f t="shared" si="164"/>
        <v>COTI</v>
      </c>
      <c r="E10311" t="s">
        <v>40</v>
      </c>
      <c r="F10311">
        <v>1.54</v>
      </c>
      <c r="G10311">
        <v>1.54</v>
      </c>
      <c r="H10311" t="s">
        <v>41</v>
      </c>
      <c r="I10311" s="2"/>
      <c r="J10311" t="str">
        <f>+INDEX([1]!TABLA_MAESTRO_DE_ARTICULO[ItemName],MATCH(Tabla_lineas[[#This Row],[CODIGO SAP]],[1]!TABLA_MAESTRO_DE_ARTICULO[ItemCode],0))</f>
        <v>AMLODIPINA 10 MG X 1 COMP.</v>
      </c>
      <c r="K10311" t="s">
        <v>43</v>
      </c>
      <c r="L10311" s="3" t="str">
        <f>+INDEX([1]!TABLA_MAESTRO_DE_ARTICULO[SubGroupName],MATCH(Tabla_lineas[[#This Row],[CODIGO SAP]],[1]!TABLA_MAESTRO_DE_ARTICULO[ItemCode],0))</f>
        <v>COMPRIMIDO</v>
      </c>
      <c r="M10311" t="s">
        <v>44</v>
      </c>
      <c r="N10311">
        <v>1</v>
      </c>
      <c r="O10311" t="s">
        <v>45</v>
      </c>
      <c r="S10311">
        <v>80000</v>
      </c>
      <c r="V10311">
        <v>0.25</v>
      </c>
      <c r="Z10311" t="s">
        <v>46</v>
      </c>
      <c r="AM10311" t="str">
        <f>SUBSTITUTE(Tabla_lineas[[#This Row],[Codigo Liname]]," ","")</f>
        <v>C0807</v>
      </c>
      <c r="AY10311" s="4"/>
    </row>
    <row r="10312" spans="1:51" customFormat="1" x14ac:dyDescent="0.25">
      <c r="A10312" s="2">
        <v>959</v>
      </c>
      <c r="B10312" t="s">
        <v>1597</v>
      </c>
      <c r="C10312" t="str">
        <f t="shared" si="164"/>
        <v>COTI</v>
      </c>
      <c r="E10312" t="s">
        <v>218</v>
      </c>
      <c r="F10312">
        <v>28.9</v>
      </c>
      <c r="G10312">
        <v>13.37</v>
      </c>
      <c r="H10312" t="s">
        <v>219</v>
      </c>
      <c r="I10312" s="2"/>
      <c r="J10312" t="str">
        <f>+INDEX([1]!TABLA_MAESTRO_DE_ARTICULO[ItemName],MATCH(Tabla_lineas[[#This Row],[CODIGO SAP]],[1]!TABLA_MAESTRO_DE_ARTICULO[ItemCode],0))</f>
        <v>CLOTRIM 1% X 20 G CREMA DERMICA</v>
      </c>
      <c r="K10312" t="s">
        <v>221</v>
      </c>
      <c r="L10312" s="3" t="str">
        <f>+INDEX([1]!TABLA_MAESTRO_DE_ARTICULO[SubGroupName],MATCH(Tabla_lineas[[#This Row],[CODIGO SAP]],[1]!TABLA_MAESTRO_DE_ARTICULO[ItemCode],0))</f>
        <v>CREMA DERMICA</v>
      </c>
      <c r="M10312" t="s">
        <v>222</v>
      </c>
      <c r="N10312">
        <v>4</v>
      </c>
      <c r="O10312" t="s">
        <v>223</v>
      </c>
      <c r="S10312">
        <v>1500</v>
      </c>
      <c r="V10312">
        <v>7</v>
      </c>
      <c r="Z10312" t="s">
        <v>53</v>
      </c>
      <c r="AM10312" t="str">
        <f>SUBSTITUTE(Tabla_lineas[[#This Row],[Codigo Liname]]," ","")</f>
        <v>D0103</v>
      </c>
      <c r="AY10312" s="4"/>
    </row>
    <row r="10313" spans="1:51" customFormat="1" x14ac:dyDescent="0.25">
      <c r="A10313" s="2">
        <v>960</v>
      </c>
      <c r="B10313" t="s">
        <v>1598</v>
      </c>
      <c r="C10313" t="str">
        <f t="shared" si="164"/>
        <v>COTI</v>
      </c>
      <c r="E10313" t="s">
        <v>213</v>
      </c>
      <c r="F10313">
        <v>0.47</v>
      </c>
      <c r="G10313">
        <v>0.45</v>
      </c>
      <c r="H10313" t="s">
        <v>214</v>
      </c>
      <c r="I10313" s="2"/>
      <c r="J10313" t="str">
        <f>+INDEX([1]!TABLA_MAESTRO_DE_ARTICULO[ItemName],MATCH(Tabla_lineas[[#This Row],[CODIGO SAP]],[1]!TABLA_MAESTRO_DE_ARTICULO[ItemCode],0))</f>
        <v>CLORFENAMINA 4 MG X 1 COMP.</v>
      </c>
      <c r="K10313" t="s">
        <v>216</v>
      </c>
      <c r="L10313" s="3" t="str">
        <f>+INDEX([1]!TABLA_MAESTRO_DE_ARTICULO[SubGroupName],MATCH(Tabla_lineas[[#This Row],[CODIGO SAP]],[1]!TABLA_MAESTRO_DE_ARTICULO[ItemCode],0))</f>
        <v>COMPRIMIDO</v>
      </c>
      <c r="M10313" t="s">
        <v>217</v>
      </c>
      <c r="N10313">
        <v>3</v>
      </c>
      <c r="O10313" t="s">
        <v>45</v>
      </c>
      <c r="S10313">
        <v>100</v>
      </c>
      <c r="V10313">
        <v>0.2</v>
      </c>
      <c r="Z10313" t="s">
        <v>46</v>
      </c>
      <c r="AM10313" t="str">
        <f>SUBSTITUTE(Tabla_lineas[[#This Row],[Codigo Liname]]," ","")</f>
        <v>R0601</v>
      </c>
      <c r="AY10313" s="4"/>
    </row>
    <row r="10314" spans="1:51" customFormat="1" x14ac:dyDescent="0.25">
      <c r="A10314" s="2">
        <v>960</v>
      </c>
      <c r="B10314" t="s">
        <v>1598</v>
      </c>
      <c r="C10314" t="str">
        <f t="shared" si="164"/>
        <v>COTI</v>
      </c>
      <c r="E10314" t="s">
        <v>652</v>
      </c>
      <c r="F10314">
        <v>19.367000000000001</v>
      </c>
      <c r="G10314">
        <v>12</v>
      </c>
      <c r="H10314" t="s">
        <v>653</v>
      </c>
      <c r="I10314" s="2"/>
      <c r="J10314" t="str">
        <f>+INDEX([1]!TABLA_MAESTRO_DE_ARTICULO[ItemName],MATCH(Tabla_lineas[[#This Row],[CODIGO SAP]],[1]!TABLA_MAESTRO_DE_ARTICULO[ItemCode],0))</f>
        <v>ROSUVAST 20 MG X 1 CAP. BLANDAS</v>
      </c>
      <c r="K10314" t="s">
        <v>655</v>
      </c>
      <c r="L10314" s="3" t="str">
        <f>+INDEX([1]!TABLA_MAESTRO_DE_ARTICULO[SubGroupName],MATCH(Tabla_lineas[[#This Row],[CODIGO SAP]],[1]!TABLA_MAESTRO_DE_ARTICULO[ItemCode],0))</f>
        <v>CAPSULA BLANDA</v>
      </c>
      <c r="M10314" t="s">
        <v>1367</v>
      </c>
      <c r="N10314">
        <v>12</v>
      </c>
      <c r="O10314" t="s">
        <v>45</v>
      </c>
      <c r="S10314">
        <v>1000</v>
      </c>
      <c r="V10314">
        <v>5</v>
      </c>
      <c r="Z10314" t="s">
        <v>53</v>
      </c>
      <c r="AM10314" t="str">
        <f>SUBSTITUTE(Tabla_lineas[[#This Row],[Codigo Liname]]," ","")</f>
        <v>C1003</v>
      </c>
      <c r="AY10314" s="4"/>
    </row>
    <row r="10315" spans="1:51" customFormat="1" x14ac:dyDescent="0.25">
      <c r="A10315" s="2">
        <v>960</v>
      </c>
      <c r="B10315" t="s">
        <v>1598</v>
      </c>
      <c r="C10315" t="str">
        <f t="shared" si="164"/>
        <v>COTI</v>
      </c>
      <c r="E10315" t="s">
        <v>148</v>
      </c>
      <c r="F10315">
        <v>5.12</v>
      </c>
      <c r="G10315">
        <v>3.52</v>
      </c>
      <c r="H10315" t="s">
        <v>149</v>
      </c>
      <c r="I10315" s="2"/>
      <c r="J10315" t="s">
        <v>150</v>
      </c>
      <c r="K10315" t="s">
        <v>151</v>
      </c>
      <c r="L10315" s="3" t="str">
        <f>+INDEX([1]!TABLA_MAESTRO_DE_ARTICULO[SubGroupName],MATCH(Tabla_lineas[[#This Row],[CODIGO SAP]],[1]!TABLA_MAESTRO_DE_ARTICULO[ItemCode],0))</f>
        <v>COMPRIMIDO</v>
      </c>
      <c r="M10315" t="s">
        <v>152</v>
      </c>
      <c r="N10315">
        <v>10</v>
      </c>
      <c r="O10315" t="s">
        <v>45</v>
      </c>
      <c r="S10315">
        <v>1000</v>
      </c>
      <c r="V10315">
        <v>1</v>
      </c>
      <c r="Z10315" t="s">
        <v>46</v>
      </c>
      <c r="AM10315" t="str">
        <f>SUBSTITUTE(Tabla_lineas[[#This Row],[Codigo Liname]]," ","")</f>
        <v>M0111</v>
      </c>
      <c r="AY10315" s="4"/>
    </row>
    <row r="10316" spans="1:51" customFormat="1" x14ac:dyDescent="0.25">
      <c r="A10316" s="2">
        <v>960</v>
      </c>
      <c r="B10316" t="s">
        <v>1598</v>
      </c>
      <c r="C10316" t="str">
        <f t="shared" si="164"/>
        <v>COTI</v>
      </c>
      <c r="E10316" t="s">
        <v>308</v>
      </c>
      <c r="F10316">
        <v>5.07</v>
      </c>
      <c r="G10316">
        <v>5.07</v>
      </c>
      <c r="H10316" t="s">
        <v>309</v>
      </c>
      <c r="I10316" s="2"/>
      <c r="J10316" t="str">
        <f>+INDEX([1]!TABLA_MAESTRO_DE_ARTICULO[ItemName],MATCH(Tabla_lineas[[#This Row],[CODIGO SAP]],[1]!TABLA_MAESTRO_DE_ARTICULO[ItemCode],0))</f>
        <v>KETOROLACO 30 MG X 1 ML X 1 AMP. SOLUCION INY.</v>
      </c>
      <c r="K10316" t="s">
        <v>311</v>
      </c>
      <c r="L10316" s="3" t="str">
        <f>+INDEX([1]!TABLA_MAESTRO_DE_ARTICULO[SubGroupName],MATCH(Tabla_lineas[[#This Row],[CODIGO SAP]],[1]!TABLA_MAESTRO_DE_ARTICULO[ItemCode],0))</f>
        <v>SOLUCION INYECTABLE</v>
      </c>
      <c r="M10316" t="s">
        <v>312</v>
      </c>
      <c r="N10316">
        <v>9</v>
      </c>
      <c r="O10316" t="s">
        <v>249</v>
      </c>
      <c r="S10316">
        <v>500</v>
      </c>
      <c r="V10316">
        <v>2</v>
      </c>
      <c r="Z10316" t="s">
        <v>46</v>
      </c>
      <c r="AM10316" t="str">
        <f>SUBSTITUTE(Tabla_lineas[[#This Row],[Codigo Liname]]," ","")</f>
        <v>M0109</v>
      </c>
      <c r="AY10316" s="4"/>
    </row>
    <row r="10317" spans="1:51" customFormat="1" x14ac:dyDescent="0.25">
      <c r="A10317" s="2">
        <v>960</v>
      </c>
      <c r="B10317" t="s">
        <v>1598</v>
      </c>
      <c r="C10317" t="str">
        <f t="shared" si="164"/>
        <v>COTI</v>
      </c>
      <c r="E10317" t="s">
        <v>271</v>
      </c>
      <c r="F10317">
        <v>5.89</v>
      </c>
      <c r="G10317">
        <v>4.9000000000000004</v>
      </c>
      <c r="H10317" t="s">
        <v>272</v>
      </c>
      <c r="I10317" s="2"/>
      <c r="J10317" t="str">
        <f>+INDEX([1]!TABLA_MAESTRO_DE_ARTICULO[ItemName],MATCH(Tabla_lineas[[#This Row],[CODIGO SAP]],[1]!TABLA_MAESTRO_DE_ARTICULO[ItemCode],0))</f>
        <v>FLUCONAZOL 150 MG X 1 CAP. DURAS</v>
      </c>
      <c r="K10317" t="s">
        <v>274</v>
      </c>
      <c r="L10317" s="3" t="str">
        <f>+INDEX([1]!TABLA_MAESTRO_DE_ARTICULO[SubGroupName],MATCH(Tabla_lineas[[#This Row],[CODIGO SAP]],[1]!TABLA_MAESTRO_DE_ARTICULO[ItemCode],0))</f>
        <v>CAPSULA DURA</v>
      </c>
      <c r="M10317" t="s">
        <v>275</v>
      </c>
      <c r="N10317">
        <v>7</v>
      </c>
      <c r="O10317" t="s">
        <v>276</v>
      </c>
      <c r="S10317">
        <v>500</v>
      </c>
      <c r="V10317">
        <v>1</v>
      </c>
      <c r="Z10317" t="s">
        <v>53</v>
      </c>
      <c r="AM10317" t="str">
        <f>SUBSTITUTE(Tabla_lineas[[#This Row],[Codigo Liname]]," ","")</f>
        <v>J0208</v>
      </c>
      <c r="AY10317" s="4"/>
    </row>
    <row r="10318" spans="1:51" customFormat="1" x14ac:dyDescent="0.25">
      <c r="A10318" s="2">
        <v>960</v>
      </c>
      <c r="B10318" t="s">
        <v>1598</v>
      </c>
      <c r="C10318" t="str">
        <f t="shared" si="164"/>
        <v>COTI</v>
      </c>
      <c r="E10318" t="s">
        <v>605</v>
      </c>
      <c r="F10318">
        <v>1.53</v>
      </c>
      <c r="G10318">
        <v>1.1299999999999999</v>
      </c>
      <c r="H10318" t="s">
        <v>606</v>
      </c>
      <c r="I10318" s="2"/>
      <c r="J10318" t="str">
        <f>+INDEX([1]!TABLA_MAESTRO_DE_ARTICULO[ItemName],MATCH(Tabla_lineas[[#This Row],[CODIGO SAP]],[1]!TABLA_MAESTRO_DE_ARTICULO[ItemCode],0))</f>
        <v>DIMENHIDRINATO 50 MG X 1 COMP.</v>
      </c>
      <c r="K10318" t="s">
        <v>608</v>
      </c>
      <c r="L10318" s="3" t="str">
        <f>+INDEX([1]!TABLA_MAESTRO_DE_ARTICULO[SubGroupName],MATCH(Tabla_lineas[[#This Row],[CODIGO SAP]],[1]!TABLA_MAESTRO_DE_ARTICULO[ItemCode],0))</f>
        <v>COMPRIMIDO</v>
      </c>
      <c r="M10318" t="s">
        <v>609</v>
      </c>
      <c r="N10318">
        <v>6</v>
      </c>
      <c r="O10318" t="s">
        <v>45</v>
      </c>
      <c r="S10318">
        <v>50</v>
      </c>
      <c r="V10318">
        <v>0.8</v>
      </c>
      <c r="Z10318" t="s">
        <v>46</v>
      </c>
      <c r="AM10318" t="str">
        <f>SUBSTITUTE(Tabla_lineas[[#This Row],[Codigo Liname]]," ","")</f>
        <v>N0701</v>
      </c>
      <c r="AY10318" s="4"/>
    </row>
    <row r="10319" spans="1:51" customFormat="1" x14ac:dyDescent="0.25">
      <c r="A10319" s="2">
        <v>960</v>
      </c>
      <c r="B10319" t="s">
        <v>1598</v>
      </c>
      <c r="C10319" t="str">
        <f t="shared" si="164"/>
        <v>COTI</v>
      </c>
      <c r="E10319" t="s">
        <v>104</v>
      </c>
      <c r="F10319">
        <v>0.3</v>
      </c>
      <c r="G10319">
        <v>0.3</v>
      </c>
      <c r="H10319" t="s">
        <v>105</v>
      </c>
      <c r="I10319" s="2"/>
      <c r="J10319" t="str">
        <f>+INDEX([1]!TABLA_MAESTRO_DE_ARTICULO[ItemName],MATCH(Tabla_lineas[[#This Row],[CODIGO SAP]],[1]!TABLA_MAESTRO_DE_ARTICULO[ItemCode],0))</f>
        <v>PARACETAMOL 500 MG X 1 COMP.</v>
      </c>
      <c r="K10319" t="s">
        <v>107</v>
      </c>
      <c r="L10319" s="3" t="str">
        <f>+INDEX([1]!TABLA_MAESTRO_DE_ARTICULO[SubGroupName],MATCH(Tabla_lineas[[#This Row],[CODIGO SAP]],[1]!TABLA_MAESTRO_DE_ARTICULO[ItemCode],0))</f>
        <v>COMPRIMIDO</v>
      </c>
      <c r="M10319" t="s">
        <v>108</v>
      </c>
      <c r="N10319">
        <v>11</v>
      </c>
      <c r="O10319" t="s">
        <v>45</v>
      </c>
      <c r="S10319">
        <v>1000</v>
      </c>
      <c r="V10319">
        <v>0.15</v>
      </c>
      <c r="Z10319" t="s">
        <v>46</v>
      </c>
      <c r="AM10319" t="str">
        <f>SUBSTITUTE(Tabla_lineas[[#This Row],[Codigo Liname]]," ","")</f>
        <v>N0208</v>
      </c>
      <c r="AY10319" s="4"/>
    </row>
    <row r="10320" spans="1:51" customFormat="1" x14ac:dyDescent="0.25">
      <c r="A10320" s="2">
        <v>960</v>
      </c>
      <c r="B10320" t="s">
        <v>1598</v>
      </c>
      <c r="C10320" t="str">
        <f t="shared" si="164"/>
        <v>COTI</v>
      </c>
      <c r="E10320" t="s">
        <v>444</v>
      </c>
      <c r="F10320">
        <v>4.67</v>
      </c>
      <c r="G10320">
        <v>3.5</v>
      </c>
      <c r="H10320" t="s">
        <v>445</v>
      </c>
      <c r="I10320" s="2"/>
      <c r="J10320" t="str">
        <f>+INDEX([1]!TABLA_MAESTRO_DE_ARTICULO[ItemName],MATCH(Tabla_lineas[[#This Row],[CODIGO SAP]],[1]!TABLA_MAESTRO_DE_ARTICULO[ItemCode],0))</f>
        <v>CLORURO DE POTASIO 20% X 10 ML X 1 AMP. SOLUCION INY.</v>
      </c>
      <c r="K10320" t="s">
        <v>447</v>
      </c>
      <c r="L10320" s="3" t="str">
        <f>+INDEX([1]!TABLA_MAESTRO_DE_ARTICULO[SubGroupName],MATCH(Tabla_lineas[[#This Row],[CODIGO SAP]],[1]!TABLA_MAESTRO_DE_ARTICULO[ItemCode],0))</f>
        <v>SOLUCION INYECTABLE</v>
      </c>
      <c r="M10320" t="s">
        <v>448</v>
      </c>
      <c r="N10320">
        <v>4</v>
      </c>
      <c r="O10320" t="s">
        <v>249</v>
      </c>
      <c r="S10320">
        <v>300</v>
      </c>
      <c r="V10320">
        <v>2</v>
      </c>
      <c r="Z10320" t="s">
        <v>46</v>
      </c>
      <c r="AM10320" t="str">
        <f>SUBSTITUTE(Tabla_lineas[[#This Row],[Codigo Liname]]," ","")</f>
        <v>B0506</v>
      </c>
      <c r="AY10320" s="4"/>
    </row>
    <row r="10321" spans="1:51" customFormat="1" x14ac:dyDescent="0.25">
      <c r="A10321" s="2">
        <v>960</v>
      </c>
      <c r="B10321" t="s">
        <v>1598</v>
      </c>
      <c r="C10321" t="str">
        <f t="shared" si="164"/>
        <v>COTI</v>
      </c>
      <c r="E10321" t="s">
        <v>895</v>
      </c>
      <c r="F10321">
        <v>2.0499999999999998</v>
      </c>
      <c r="G10321">
        <v>0.75</v>
      </c>
      <c r="H10321" t="s">
        <v>896</v>
      </c>
      <c r="I10321" s="2"/>
      <c r="J10321" t="str">
        <f>+INDEX([1]!TABLA_MAESTRO_DE_ARTICULO[ItemName],MATCH(Tabla_lineas[[#This Row],[CODIGO SAP]],[1]!TABLA_MAESTRO_DE_ARTICULO[ItemCode],0))</f>
        <v>ALOPURINOL 300 MG X 1 COMP. RECUBIERTO</v>
      </c>
      <c r="K10321" t="s">
        <v>898</v>
      </c>
      <c r="L10321" s="3" t="str">
        <f>+INDEX([1]!TABLA_MAESTRO_DE_ARTICULO[SubGroupName],MATCH(Tabla_lineas[[#This Row],[CODIGO SAP]],[1]!TABLA_MAESTRO_DE_ARTICULO[ItemCode],0))</f>
        <v>COMPRIMIDO</v>
      </c>
      <c r="M10321" t="s">
        <v>899</v>
      </c>
      <c r="N10321">
        <v>1</v>
      </c>
      <c r="O10321" t="s">
        <v>45</v>
      </c>
      <c r="S10321">
        <v>100</v>
      </c>
      <c r="V10321">
        <v>0.3</v>
      </c>
      <c r="Z10321" t="s">
        <v>46</v>
      </c>
      <c r="AM10321" t="str">
        <f>SUBSTITUTE(Tabla_lineas[[#This Row],[Codigo Liname]]," ","")</f>
        <v>M0401</v>
      </c>
      <c r="AY10321" s="4"/>
    </row>
    <row r="10322" spans="1:51" customFormat="1" x14ac:dyDescent="0.25">
      <c r="A10322" s="2">
        <v>960</v>
      </c>
      <c r="B10322" t="s">
        <v>1598</v>
      </c>
      <c r="C10322" t="str">
        <f t="shared" si="164"/>
        <v>COTI</v>
      </c>
      <c r="E10322" t="s">
        <v>208</v>
      </c>
      <c r="F10322">
        <v>14.8</v>
      </c>
      <c r="G10322">
        <v>12.2</v>
      </c>
      <c r="H10322" t="s">
        <v>209</v>
      </c>
      <c r="I10322" s="2"/>
      <c r="J10322" t="str">
        <f>+INDEX([1]!TABLA_MAESTRO_DE_ARTICULO[ItemName],MATCH(Tabla_lineas[[#This Row],[CODIGO SAP]],[1]!TABLA_MAESTRO_DE_ARTICULO[ItemCode],0))</f>
        <v>CLORFENAMINA 2 MG X 60 ML JARABE</v>
      </c>
      <c r="K10322" t="s">
        <v>211</v>
      </c>
      <c r="L10322" s="3" t="str">
        <f>+INDEX([1]!TABLA_MAESTRO_DE_ARTICULO[SubGroupName],MATCH(Tabla_lineas[[#This Row],[CODIGO SAP]],[1]!TABLA_MAESTRO_DE_ARTICULO[ItemCode],0))</f>
        <v>JARABE</v>
      </c>
      <c r="M10322" t="s">
        <v>212</v>
      </c>
      <c r="N10322">
        <v>2</v>
      </c>
      <c r="O10322" t="s">
        <v>181</v>
      </c>
      <c r="S10322">
        <v>20</v>
      </c>
      <c r="V10322">
        <v>10</v>
      </c>
      <c r="Z10322" t="s">
        <v>46</v>
      </c>
      <c r="AM10322" t="str">
        <f>SUBSTITUTE(Tabla_lineas[[#This Row],[Codigo Liname]]," ","")</f>
        <v>R0602</v>
      </c>
      <c r="AY10322" s="4"/>
    </row>
    <row r="10323" spans="1:51" customFormat="1" x14ac:dyDescent="0.25">
      <c r="A10323" s="2">
        <v>960</v>
      </c>
      <c r="B10323" t="s">
        <v>1598</v>
      </c>
      <c r="C10323" t="str">
        <f t="shared" si="164"/>
        <v>COTI</v>
      </c>
      <c r="E10323" t="s">
        <v>250</v>
      </c>
      <c r="F10323">
        <v>24.52</v>
      </c>
      <c r="G10323">
        <v>20.5</v>
      </c>
      <c r="H10323" t="s">
        <v>251</v>
      </c>
      <c r="I10323" s="2"/>
      <c r="J10323" t="str">
        <f>+INDEX([1]!TABLA_MAESTRO_DE_ARTICULO[ItemName],MATCH(Tabla_lineas[[#This Row],[CODIGO SAP]],[1]!TABLA_MAESTRO_DE_ARTICULO[ItemCode],0))</f>
        <v>DICLOFENACO 1% X 30 G GEL</v>
      </c>
      <c r="K10323" t="s">
        <v>253</v>
      </c>
      <c r="L10323" s="3" t="str">
        <f>+INDEX([1]!TABLA_MAESTRO_DE_ARTICULO[SubGroupName],MATCH(Tabla_lineas[[#This Row],[CODIGO SAP]],[1]!TABLA_MAESTRO_DE_ARTICULO[ItemCode],0))</f>
        <v>GEL</v>
      </c>
      <c r="M10323" t="s">
        <v>254</v>
      </c>
      <c r="N10323">
        <v>5</v>
      </c>
      <c r="O10323" t="s">
        <v>255</v>
      </c>
      <c r="S10323">
        <v>200</v>
      </c>
      <c r="V10323">
        <v>8</v>
      </c>
      <c r="Z10323" t="s">
        <v>46</v>
      </c>
      <c r="AM10323" t="str">
        <f>SUBSTITUTE(Tabla_lineas[[#This Row],[Codigo Liname]]," ","")</f>
        <v>M0101</v>
      </c>
      <c r="AY10323" s="4"/>
    </row>
    <row r="10324" spans="1:51" customFormat="1" x14ac:dyDescent="0.25">
      <c r="A10324" s="2">
        <v>960</v>
      </c>
      <c r="B10324" t="s">
        <v>1598</v>
      </c>
      <c r="C10324" t="str">
        <f t="shared" si="164"/>
        <v>COTI</v>
      </c>
      <c r="E10324" t="s">
        <v>277</v>
      </c>
      <c r="F10324">
        <v>4.05</v>
      </c>
      <c r="G10324">
        <v>3.24</v>
      </c>
      <c r="H10324" t="s">
        <v>278</v>
      </c>
      <c r="I10324" s="2"/>
      <c r="J10324" t="str">
        <f>+INDEX([1]!TABLA_MAESTRO_DE_ARTICULO[ItemName],MATCH(Tabla_lineas[[#This Row],[CODIGO SAP]],[1]!TABLA_MAESTRO_DE_ARTICULO[ItemCode],0))</f>
        <v>GEMFIBROZILO 600 MG X 1 COMP. RECUBIERTO</v>
      </c>
      <c r="K10324" t="s">
        <v>280</v>
      </c>
      <c r="L10324" s="3" t="str">
        <f>+INDEX([1]!TABLA_MAESTRO_DE_ARTICULO[SubGroupName],MATCH(Tabla_lineas[[#This Row],[CODIGO SAP]],[1]!TABLA_MAESTRO_DE_ARTICULO[ItemCode],0))</f>
        <v>COMPRIMIDO</v>
      </c>
      <c r="M10324" t="s">
        <v>281</v>
      </c>
      <c r="N10324">
        <v>8</v>
      </c>
      <c r="O10324" t="s">
        <v>45</v>
      </c>
      <c r="S10324">
        <v>1000</v>
      </c>
      <c r="V10324">
        <v>1.5</v>
      </c>
      <c r="Z10324" t="s">
        <v>46</v>
      </c>
      <c r="AM10324" t="str">
        <f>SUBSTITUTE(Tabla_lineas[[#This Row],[Codigo Liname]]," ","")</f>
        <v>C1002</v>
      </c>
      <c r="AY10324" s="4"/>
    </row>
    <row r="10325" spans="1:51" customFormat="1" x14ac:dyDescent="0.25">
      <c r="A10325" s="2">
        <v>961</v>
      </c>
      <c r="B10325" t="s">
        <v>1599</v>
      </c>
      <c r="C10325" t="str">
        <f t="shared" si="164"/>
        <v>COTI</v>
      </c>
      <c r="E10325" t="s">
        <v>449</v>
      </c>
      <c r="F10325">
        <v>4.2</v>
      </c>
      <c r="G10325">
        <v>2.2799999999999998</v>
      </c>
      <c r="H10325" t="s">
        <v>450</v>
      </c>
      <c r="I10325" s="2"/>
      <c r="J10325" t="str">
        <f>+INDEX([1]!TABLA_MAESTRO_DE_ARTICULO[ItemName],MATCH(Tabla_lineas[[#This Row],[CODIGO SAP]],[1]!TABLA_MAESTRO_DE_ARTICULO[ItemCode],0))</f>
        <v>CLOTRIMAZOL 100 MG X 1 OVULOS</v>
      </c>
      <c r="K10325" t="s">
        <v>452</v>
      </c>
      <c r="L10325" s="3" t="str">
        <f>+INDEX([1]!TABLA_MAESTRO_DE_ARTICULO[SubGroupName],MATCH(Tabla_lineas[[#This Row],[CODIGO SAP]],[1]!TABLA_MAESTRO_DE_ARTICULO[ItemCode],0))</f>
        <v>OVULO VAGINAL</v>
      </c>
      <c r="M10325" t="s">
        <v>453</v>
      </c>
      <c r="N10325">
        <v>15</v>
      </c>
      <c r="O10325" t="s">
        <v>97</v>
      </c>
      <c r="S10325">
        <v>90</v>
      </c>
      <c r="V10325">
        <v>1.5</v>
      </c>
      <c r="Z10325" t="s">
        <v>46</v>
      </c>
      <c r="AM10325" t="str">
        <f>SUBSTITUTE(Tabla_lineas[[#This Row],[Codigo Liname]]," ","")</f>
        <v>G0102</v>
      </c>
      <c r="AY10325" s="4"/>
    </row>
    <row r="10326" spans="1:51" customFormat="1" x14ac:dyDescent="0.25">
      <c r="A10326" s="2">
        <v>961</v>
      </c>
      <c r="B10326" t="s">
        <v>1599</v>
      </c>
      <c r="C10326" t="str">
        <f t="shared" si="164"/>
        <v>COTI</v>
      </c>
      <c r="E10326" t="s">
        <v>115</v>
      </c>
      <c r="F10326">
        <v>2.5099999999999998</v>
      </c>
      <c r="G10326">
        <v>2.5099999999999998</v>
      </c>
      <c r="H10326" t="s">
        <v>116</v>
      </c>
      <c r="I10326" s="2"/>
      <c r="J10326" t="str">
        <f>+INDEX([1]!TABLA_MAESTRO_DE_ARTICULO[ItemName],MATCH(Tabla_lineas[[#This Row],[CODIGO SAP]],[1]!TABLA_MAESTRO_DE_ARTICULO[ItemCode],0))</f>
        <v>ACICLOVIR 400 MG X 1 COMP. RECUBIERTO</v>
      </c>
      <c r="K10326" t="s">
        <v>118</v>
      </c>
      <c r="L10326" s="3" t="str">
        <f>+INDEX([1]!TABLA_MAESTRO_DE_ARTICULO[SubGroupName],MATCH(Tabla_lineas[[#This Row],[CODIGO SAP]],[1]!TABLA_MAESTRO_DE_ARTICULO[ItemCode],0))</f>
        <v>COMPRIMIDO</v>
      </c>
      <c r="M10326" t="s">
        <v>119</v>
      </c>
      <c r="N10326">
        <v>22</v>
      </c>
      <c r="O10326" t="s">
        <v>45</v>
      </c>
      <c r="S10326">
        <v>280</v>
      </c>
      <c r="V10326">
        <v>1</v>
      </c>
      <c r="Z10326" t="s">
        <v>46</v>
      </c>
      <c r="AM10326" t="str">
        <f>SUBSTITUTE(Tabla_lineas[[#This Row],[Codigo Liname]]," ","")</f>
        <v>J0504</v>
      </c>
      <c r="AY10326" s="4"/>
    </row>
    <row r="10327" spans="1:51" customFormat="1" x14ac:dyDescent="0.25">
      <c r="A10327" s="2">
        <v>961</v>
      </c>
      <c r="B10327" t="s">
        <v>1599</v>
      </c>
      <c r="C10327" t="str">
        <f t="shared" si="164"/>
        <v>COTI</v>
      </c>
      <c r="E10327" t="s">
        <v>66</v>
      </c>
      <c r="F10327">
        <v>32.19</v>
      </c>
      <c r="G10327">
        <v>14.36</v>
      </c>
      <c r="H10327" t="s">
        <v>67</v>
      </c>
      <c r="I10327" s="2"/>
      <c r="J10327" t="str">
        <f>+INDEX([1]!TABLA_MAESTRO_DE_ARTICULO[ItemName],MATCH(Tabla_lineas[[#This Row],[CODIGO SAP]],[1]!TABLA_MAESTRO_DE_ARTICULO[ItemCode],0))</f>
        <v>FLUZET 20 X 1 CAP. BLANDAS</v>
      </c>
      <c r="K10327" t="s">
        <v>69</v>
      </c>
      <c r="L10327" s="3" t="str">
        <f>+INDEX([1]!TABLA_MAESTRO_DE_ARTICULO[SubGroupName],MATCH(Tabla_lineas[[#This Row],[CODIGO SAP]],[1]!TABLA_MAESTRO_DE_ARTICULO[ItemCode],0))</f>
        <v>CAPSULA BLANDA</v>
      </c>
      <c r="M10327" t="s">
        <v>70</v>
      </c>
      <c r="N10327">
        <v>24</v>
      </c>
      <c r="O10327" t="s">
        <v>45</v>
      </c>
      <c r="S10327">
        <v>330</v>
      </c>
      <c r="V10327">
        <v>5</v>
      </c>
      <c r="Z10327" t="s">
        <v>46</v>
      </c>
      <c r="AM10327" t="str">
        <f>SUBSTITUTE(Tabla_lineas[[#This Row],[Codigo Liname]]," ","")</f>
        <v>L0412</v>
      </c>
      <c r="AY10327" s="4"/>
    </row>
    <row r="10328" spans="1:51" customFormat="1" x14ac:dyDescent="0.25">
      <c r="A10328" s="2">
        <v>961</v>
      </c>
      <c r="B10328" t="s">
        <v>1599</v>
      </c>
      <c r="C10328" t="str">
        <f t="shared" si="164"/>
        <v>COTI</v>
      </c>
      <c r="E10328" t="s">
        <v>661</v>
      </c>
      <c r="F10328">
        <v>195.2</v>
      </c>
      <c r="G10328">
        <v>138.38</v>
      </c>
      <c r="H10328" t="s">
        <v>662</v>
      </c>
      <c r="I10328" s="2"/>
      <c r="J10328" t="str">
        <f>+INDEX([1]!TABLA_MAESTRO_DE_ARTICULO[ItemName],MATCH(Tabla_lineas[[#This Row],[CODIGO SAP]],[1]!TABLA_MAESTRO_DE_ARTICULO[ItemCode],0))</f>
        <v>CLARIMEX 250 MG X 80 ML GRANULOS PARA SUSP. + DILUYENTE</v>
      </c>
      <c r="K10328" t="s">
        <v>664</v>
      </c>
      <c r="L10328" s="3" t="str">
        <f>+INDEX([1]!TABLA_MAESTRO_DE_ARTICULO[SubGroupName],MATCH(Tabla_lineas[[#This Row],[CODIGO SAP]],[1]!TABLA_MAESTRO_DE_ARTICULO[ItemCode],0))</f>
        <v>POLVO PARA SUSPENSION</v>
      </c>
      <c r="M10328" t="s">
        <v>665</v>
      </c>
      <c r="N10328">
        <v>19</v>
      </c>
      <c r="O10328" t="s">
        <v>666</v>
      </c>
      <c r="S10328">
        <v>5</v>
      </c>
      <c r="V10328">
        <v>70</v>
      </c>
      <c r="Z10328" t="s">
        <v>46</v>
      </c>
      <c r="AM10328" t="str">
        <f>SUBSTITUTE(Tabla_lineas[[#This Row],[Codigo Liname]]," ","")</f>
        <v>J0130</v>
      </c>
      <c r="AY10328" s="4"/>
    </row>
    <row r="10329" spans="1:51" customFormat="1" x14ac:dyDescent="0.25">
      <c r="A10329" s="2">
        <v>961</v>
      </c>
      <c r="B10329" t="s">
        <v>1599</v>
      </c>
      <c r="C10329" t="str">
        <f t="shared" si="164"/>
        <v>COTI</v>
      </c>
      <c r="E10329" t="s">
        <v>213</v>
      </c>
      <c r="F10329">
        <v>0.47</v>
      </c>
      <c r="G10329">
        <v>0.45</v>
      </c>
      <c r="H10329" t="s">
        <v>214</v>
      </c>
      <c r="I10329" s="2"/>
      <c r="J10329" t="str">
        <f>+INDEX([1]!TABLA_MAESTRO_DE_ARTICULO[ItemName],MATCH(Tabla_lineas[[#This Row],[CODIGO SAP]],[1]!TABLA_MAESTRO_DE_ARTICULO[ItemCode],0))</f>
        <v>CLORFENAMINA 4 MG X 1 COMP.</v>
      </c>
      <c r="K10329" t="s">
        <v>216</v>
      </c>
      <c r="L10329" s="3" t="str">
        <f>+INDEX([1]!TABLA_MAESTRO_DE_ARTICULO[SubGroupName],MATCH(Tabla_lineas[[#This Row],[CODIGO SAP]],[1]!TABLA_MAESTRO_DE_ARTICULO[ItemCode],0))</f>
        <v>COMPRIMIDO</v>
      </c>
      <c r="M10329" t="s">
        <v>217</v>
      </c>
      <c r="N10329">
        <v>30</v>
      </c>
      <c r="O10329" t="s">
        <v>45</v>
      </c>
      <c r="S10329">
        <v>200</v>
      </c>
      <c r="V10329">
        <v>0.2</v>
      </c>
      <c r="Z10329" t="s">
        <v>46</v>
      </c>
      <c r="AM10329" t="str">
        <f>SUBSTITUTE(Tabla_lineas[[#This Row],[Codigo Liname]]," ","")</f>
        <v>R0601</v>
      </c>
      <c r="AY10329" s="4"/>
    </row>
    <row r="10330" spans="1:51" customFormat="1" x14ac:dyDescent="0.25">
      <c r="A10330" s="2">
        <v>961</v>
      </c>
      <c r="B10330" t="s">
        <v>1599</v>
      </c>
      <c r="C10330" t="str">
        <f t="shared" si="164"/>
        <v>COTI</v>
      </c>
      <c r="E10330" t="s">
        <v>594</v>
      </c>
      <c r="F10330">
        <v>24.3</v>
      </c>
      <c r="G10330">
        <v>24.3</v>
      </c>
      <c r="H10330" t="s">
        <v>595</v>
      </c>
      <c r="I10330" s="2"/>
      <c r="J10330" t="str">
        <f>+INDEX([1]!TABLA_MAESTRO_DE_ARTICULO[ItemName],MATCH(Tabla_lineas[[#This Row],[CODIGO SAP]],[1]!TABLA_MAESTRO_DE_ARTICULO[ItemCode],0))</f>
        <v>CETIRIZINA 5 MG X 100 ML JARABE</v>
      </c>
      <c r="K10330" t="s">
        <v>597</v>
      </c>
      <c r="L10330" s="3" t="str">
        <f>+INDEX([1]!TABLA_MAESTRO_DE_ARTICULO[SubGroupName],MATCH(Tabla_lineas[[#This Row],[CODIGO SAP]],[1]!TABLA_MAESTRO_DE_ARTICULO[ItemCode],0))</f>
        <v>JARABE</v>
      </c>
      <c r="M10330" t="s">
        <v>598</v>
      </c>
      <c r="N10330">
        <v>32</v>
      </c>
      <c r="O10330" t="s">
        <v>65</v>
      </c>
      <c r="S10330">
        <v>60</v>
      </c>
      <c r="V10330">
        <v>10</v>
      </c>
      <c r="Z10330" t="s">
        <v>46</v>
      </c>
      <c r="AM10330" t="str">
        <f>SUBSTITUTE(Tabla_lineas[[#This Row],[Codigo Liname]]," ","")</f>
        <v>R0608</v>
      </c>
      <c r="AY10330" s="4"/>
    </row>
    <row r="10331" spans="1:51" customFormat="1" x14ac:dyDescent="0.25">
      <c r="A10331" s="2">
        <v>961</v>
      </c>
      <c r="B10331" t="s">
        <v>1599</v>
      </c>
      <c r="C10331" t="str">
        <f t="shared" si="164"/>
        <v>COTI</v>
      </c>
      <c r="E10331" t="s">
        <v>328</v>
      </c>
      <c r="F10331">
        <v>0.92</v>
      </c>
      <c r="G10331">
        <v>0.75</v>
      </c>
      <c r="H10331" t="s">
        <v>329</v>
      </c>
      <c r="I10331" s="2"/>
      <c r="J10331" t="str">
        <f>+INDEX([1]!TABLA_MAESTRO_DE_ARTICULO[ItemName],MATCH(Tabla_lineas[[#This Row],[CODIGO SAP]],[1]!TABLA_MAESTRO_DE_ARTICULO[ItemCode],0))</f>
        <v>METRONIDAZOL 500 MG X 1 COMP.</v>
      </c>
      <c r="K10331" t="s">
        <v>331</v>
      </c>
      <c r="L10331" s="3" t="str">
        <f>+INDEX([1]!TABLA_MAESTRO_DE_ARTICULO[SubGroupName],MATCH(Tabla_lineas[[#This Row],[CODIGO SAP]],[1]!TABLA_MAESTRO_DE_ARTICULO[ItemCode],0))</f>
        <v>COMPRIMIDO</v>
      </c>
      <c r="M10331" t="s">
        <v>1541</v>
      </c>
      <c r="N10331">
        <v>28</v>
      </c>
      <c r="O10331" t="s">
        <v>45</v>
      </c>
      <c r="S10331">
        <v>800</v>
      </c>
      <c r="V10331">
        <v>0.4</v>
      </c>
      <c r="Z10331" t="s">
        <v>46</v>
      </c>
      <c r="AM10331" t="str">
        <f>SUBSTITUTE(Tabla_lineas[[#This Row],[Codigo Liname]]," ","")</f>
        <v>P0109</v>
      </c>
      <c r="AY10331" s="4"/>
    </row>
    <row r="10332" spans="1:51" customFormat="1" x14ac:dyDescent="0.25">
      <c r="A10332" s="2">
        <v>961</v>
      </c>
      <c r="B10332" t="s">
        <v>1599</v>
      </c>
      <c r="C10332" t="str">
        <f t="shared" si="164"/>
        <v>COTI</v>
      </c>
      <c r="E10332" t="s">
        <v>561</v>
      </c>
      <c r="F10332">
        <v>4.2</v>
      </c>
      <c r="G10332">
        <v>1.1499999999999999</v>
      </c>
      <c r="H10332" t="s">
        <v>562</v>
      </c>
      <c r="I10332" s="2"/>
      <c r="J10332" t="str">
        <f>+INDEX([1]!TABLA_MAESTRO_DE_ARTICULO[ItemName],MATCH(Tabla_lineas[[#This Row],[CODIGO SAP]],[1]!TABLA_MAESTRO_DE_ARTICULO[ItemCode],0))</f>
        <v>NISTATINA 100.000 UI X 1 OVULOS</v>
      </c>
      <c r="K10332" t="s">
        <v>564</v>
      </c>
      <c r="L10332" s="3" t="str">
        <f>+INDEX([1]!TABLA_MAESTRO_DE_ARTICULO[SubGroupName],MATCH(Tabla_lineas[[#This Row],[CODIGO SAP]],[1]!TABLA_MAESTRO_DE_ARTICULO[ItemCode],0))</f>
        <v>OVULO VAGINAL</v>
      </c>
      <c r="M10332" t="s">
        <v>565</v>
      </c>
      <c r="N10332">
        <v>16</v>
      </c>
      <c r="O10332" t="s">
        <v>97</v>
      </c>
      <c r="S10332">
        <v>200</v>
      </c>
      <c r="V10332">
        <v>1</v>
      </c>
      <c r="Z10332" t="s">
        <v>46</v>
      </c>
      <c r="AM10332" t="str">
        <f>SUBSTITUTE(Tabla_lineas[[#This Row],[Codigo Liname]]," ","")</f>
        <v>G0105</v>
      </c>
      <c r="AY10332" s="4"/>
    </row>
    <row r="10333" spans="1:51" customFormat="1" x14ac:dyDescent="0.25">
      <c r="A10333" s="2">
        <v>961</v>
      </c>
      <c r="B10333" t="s">
        <v>1599</v>
      </c>
      <c r="C10333" t="str">
        <f t="shared" si="164"/>
        <v>COTI</v>
      </c>
      <c r="E10333" t="s">
        <v>652</v>
      </c>
      <c r="F10333">
        <v>19.367000000000001</v>
      </c>
      <c r="G10333">
        <v>12</v>
      </c>
      <c r="H10333" t="s">
        <v>653</v>
      </c>
      <c r="I10333" s="2"/>
      <c r="J10333" t="str">
        <f>+INDEX([1]!TABLA_MAESTRO_DE_ARTICULO[ItemName],MATCH(Tabla_lineas[[#This Row],[CODIGO SAP]],[1]!TABLA_MAESTRO_DE_ARTICULO[ItemCode],0))</f>
        <v>ROSUVAST 20 MG X 1 CAP. BLANDAS</v>
      </c>
      <c r="K10333" t="s">
        <v>655</v>
      </c>
      <c r="L10333" s="3" t="str">
        <f>+INDEX([1]!TABLA_MAESTRO_DE_ARTICULO[SubGroupName],MATCH(Tabla_lineas[[#This Row],[CODIGO SAP]],[1]!TABLA_MAESTRO_DE_ARTICULO[ItemCode],0))</f>
        <v>CAPSULA BLANDA</v>
      </c>
      <c r="M10333" t="s">
        <v>1367</v>
      </c>
      <c r="N10333">
        <v>14</v>
      </c>
      <c r="O10333" t="s">
        <v>45</v>
      </c>
      <c r="S10333">
        <v>11000</v>
      </c>
      <c r="V10333">
        <v>5</v>
      </c>
      <c r="Z10333" t="s">
        <v>53</v>
      </c>
      <c r="AM10333" t="str">
        <f>SUBSTITUTE(Tabla_lineas[[#This Row],[Codigo Liname]]," ","")</f>
        <v>C1003</v>
      </c>
      <c r="AY10333" s="4"/>
    </row>
    <row r="10334" spans="1:51" customFormat="1" x14ac:dyDescent="0.25">
      <c r="A10334" s="2">
        <v>961</v>
      </c>
      <c r="B10334" t="s">
        <v>1599</v>
      </c>
      <c r="C10334" t="str">
        <f t="shared" si="164"/>
        <v>COTI</v>
      </c>
      <c r="E10334" t="s">
        <v>798</v>
      </c>
      <c r="F10334">
        <v>14.44</v>
      </c>
      <c r="G10334">
        <v>14.44</v>
      </c>
      <c r="H10334" t="s">
        <v>799</v>
      </c>
      <c r="I10334" s="2">
        <v>25.42</v>
      </c>
      <c r="J10334" t="s">
        <v>800</v>
      </c>
      <c r="K10334" t="s">
        <v>801</v>
      </c>
      <c r="L10334" s="3" t="str">
        <f>+INDEX([1]!TABLA_MAESTRO_DE_ARTICULO[SubGroupName],MATCH(Tabla_lineas[[#This Row],[CODIGO SAP]],[1]!TABLA_MAESTRO_DE_ARTICULO[ItemCode],0))</f>
        <v>COMPRIMIDO</v>
      </c>
      <c r="M10334" t="s">
        <v>802</v>
      </c>
      <c r="N10334">
        <v>9</v>
      </c>
      <c r="O10334" t="s">
        <v>45</v>
      </c>
      <c r="S10334">
        <v>2800</v>
      </c>
      <c r="V10334">
        <v>8</v>
      </c>
      <c r="Z10334" t="s">
        <v>46</v>
      </c>
      <c r="AM10334" t="str">
        <f>SUBSTITUTE(Tabla_lineas[[#This Row],[Codigo Liname]]," ","")</f>
        <v>B0107</v>
      </c>
      <c r="AY10334" s="4"/>
    </row>
    <row r="10335" spans="1:51" customFormat="1" x14ac:dyDescent="0.25">
      <c r="A10335" s="2">
        <v>961</v>
      </c>
      <c r="B10335" t="s">
        <v>1599</v>
      </c>
      <c r="C10335" t="str">
        <f t="shared" si="164"/>
        <v>COTI</v>
      </c>
      <c r="E10335" t="s">
        <v>303</v>
      </c>
      <c r="F10335">
        <v>0.75</v>
      </c>
      <c r="G10335">
        <v>0.69</v>
      </c>
      <c r="H10335" t="s">
        <v>304</v>
      </c>
      <c r="I10335" s="2"/>
      <c r="J10335" t="str">
        <f>+INDEX([1]!TABLA_MAESTRO_DE_ARTICULO[ItemName],MATCH(Tabla_lineas[[#This Row],[CODIGO SAP]],[1]!TABLA_MAESTRO_DE_ARTICULO[ItemCode],0))</f>
        <v>IBUPROFENO 400 MG X 1 COMP.</v>
      </c>
      <c r="K10335" t="s">
        <v>306</v>
      </c>
      <c r="L10335" s="3" t="str">
        <f>+INDEX([1]!TABLA_MAESTRO_DE_ARTICULO[SubGroupName],MATCH(Tabla_lineas[[#This Row],[CODIGO SAP]],[1]!TABLA_MAESTRO_DE_ARTICULO[ItemCode],0))</f>
        <v>COMPRIMIDO</v>
      </c>
      <c r="M10335" t="s">
        <v>307</v>
      </c>
      <c r="N10335">
        <v>25</v>
      </c>
      <c r="O10335" t="s">
        <v>45</v>
      </c>
      <c r="S10335">
        <v>3000</v>
      </c>
      <c r="V10335">
        <v>0.25</v>
      </c>
      <c r="Z10335" t="s">
        <v>46</v>
      </c>
      <c r="AM10335" t="str">
        <f>SUBSTITUTE(Tabla_lineas[[#This Row],[Codigo Liname]]," ","")</f>
        <v>M0105</v>
      </c>
      <c r="AY10335" s="4"/>
    </row>
    <row r="10336" spans="1:51" customFormat="1" x14ac:dyDescent="0.25">
      <c r="A10336" s="2">
        <v>961</v>
      </c>
      <c r="B10336" t="s">
        <v>1599</v>
      </c>
      <c r="C10336" t="str">
        <f t="shared" si="164"/>
        <v>COTI</v>
      </c>
      <c r="E10336" t="s">
        <v>244</v>
      </c>
      <c r="F10336">
        <v>4.03</v>
      </c>
      <c r="G10336">
        <v>4.03</v>
      </c>
      <c r="H10336" t="s">
        <v>245</v>
      </c>
      <c r="I10336" s="2"/>
      <c r="J10336" t="str">
        <f>+INDEX([1]!TABLA_MAESTRO_DE_ARTICULO[ItemName],MATCH(Tabla_lineas[[#This Row],[CODIGO SAP]],[1]!TABLA_MAESTRO_DE_ARTICULO[ItemCode],0))</f>
        <v>DEXAMETASONA 4 MG X 1 ML X 1 AMP. SOLUCION INY.</v>
      </c>
      <c r="K10336" t="s">
        <v>247</v>
      </c>
      <c r="L10336" s="3" t="str">
        <f>+INDEX([1]!TABLA_MAESTRO_DE_ARTICULO[SubGroupName],MATCH(Tabla_lineas[[#This Row],[CODIGO SAP]],[1]!TABLA_MAESTRO_DE_ARTICULO[ItemCode],0))</f>
        <v>SOLUCION INYECTABLE</v>
      </c>
      <c r="M10336" t="s">
        <v>248</v>
      </c>
      <c r="N10336">
        <v>18</v>
      </c>
      <c r="O10336" t="s">
        <v>249</v>
      </c>
      <c r="S10336">
        <v>200</v>
      </c>
      <c r="V10336">
        <v>1.2</v>
      </c>
      <c r="Z10336" t="s">
        <v>53</v>
      </c>
      <c r="AM10336" t="str">
        <f>SUBSTITUTE(Tabla_lineas[[#This Row],[Codigo Liname]]," ","")</f>
        <v>H0204</v>
      </c>
      <c r="AY10336" s="4"/>
    </row>
    <row r="10337" spans="1:51" customFormat="1" x14ac:dyDescent="0.25">
      <c r="A10337" s="2">
        <v>961</v>
      </c>
      <c r="B10337" t="s">
        <v>1599</v>
      </c>
      <c r="C10337" t="str">
        <f t="shared" si="164"/>
        <v>COTI</v>
      </c>
      <c r="E10337" t="s">
        <v>239</v>
      </c>
      <c r="F10337">
        <v>1.48</v>
      </c>
      <c r="G10337">
        <v>1.37</v>
      </c>
      <c r="H10337" t="s">
        <v>240</v>
      </c>
      <c r="I10337" s="2"/>
      <c r="J10337" t="str">
        <f>+INDEX([1]!TABLA_MAESTRO_DE_ARTICULO[ItemName],MATCH(Tabla_lineas[[#This Row],[CODIGO SAP]],[1]!TABLA_MAESTRO_DE_ARTICULO[ItemCode],0))</f>
        <v>COTRIMOXAZOL 800/160 MG X 1 COMP.</v>
      </c>
      <c r="K10337" t="s">
        <v>242</v>
      </c>
      <c r="L10337" s="3" t="str">
        <f>+INDEX([1]!TABLA_MAESTRO_DE_ARTICULO[SubGroupName],MATCH(Tabla_lineas[[#This Row],[CODIGO SAP]],[1]!TABLA_MAESTRO_DE_ARTICULO[ItemCode],0))</f>
        <v>COMPRIMIDO</v>
      </c>
      <c r="M10337" t="s">
        <v>1540</v>
      </c>
      <c r="N10337">
        <v>20</v>
      </c>
      <c r="O10337" t="s">
        <v>45</v>
      </c>
      <c r="S10337">
        <v>500</v>
      </c>
      <c r="V10337">
        <v>0.6</v>
      </c>
      <c r="Z10337" t="s">
        <v>46</v>
      </c>
      <c r="AM10337" t="str">
        <f>SUBSTITUTE(Tabla_lineas[[#This Row],[Codigo Liname]]," ","")</f>
        <v>J0137</v>
      </c>
      <c r="AY10337" s="4"/>
    </row>
    <row r="10338" spans="1:51" customFormat="1" x14ac:dyDescent="0.25">
      <c r="A10338" s="2">
        <v>961</v>
      </c>
      <c r="B10338" t="s">
        <v>1599</v>
      </c>
      <c r="C10338" t="str">
        <f t="shared" si="164"/>
        <v>COTI</v>
      </c>
      <c r="E10338" t="s">
        <v>224</v>
      </c>
      <c r="F10338">
        <v>0.95</v>
      </c>
      <c r="G10338">
        <v>0.38</v>
      </c>
      <c r="H10338" t="s">
        <v>225</v>
      </c>
      <c r="I10338" s="2"/>
      <c r="J10338" t="str">
        <f>+INDEX([1]!TABLA_MAESTRO_DE_ARTICULO[ItemName],MATCH(Tabla_lineas[[#This Row],[CODIGO SAP]],[1]!TABLA_MAESTRO_DE_ARTICULO[ItemCode],0))</f>
        <v>COMPLEJO B X 1 COMP. RECUBIERTO</v>
      </c>
      <c r="K10338" t="s">
        <v>227</v>
      </c>
      <c r="L10338" s="3" t="str">
        <f>+INDEX([1]!TABLA_MAESTRO_DE_ARTICULO[SubGroupName],MATCH(Tabla_lineas[[#This Row],[CODIGO SAP]],[1]!TABLA_MAESTRO_DE_ARTICULO[ItemCode],0))</f>
        <v>COMPRIMIDO</v>
      </c>
      <c r="M10338" t="s">
        <v>228</v>
      </c>
      <c r="N10338">
        <v>6</v>
      </c>
      <c r="O10338" t="s">
        <v>45</v>
      </c>
      <c r="S10338">
        <v>35000</v>
      </c>
      <c r="V10338">
        <v>0.2</v>
      </c>
      <c r="Z10338" t="s">
        <v>53</v>
      </c>
      <c r="AM10338" t="str">
        <f>SUBSTITUTE(Tabla_lineas[[#This Row],[Codigo Liname]]," ","")</f>
        <v>A1106</v>
      </c>
      <c r="AY10338" s="4"/>
    </row>
    <row r="10339" spans="1:51" customFormat="1" x14ac:dyDescent="0.25">
      <c r="A10339" s="2">
        <v>961</v>
      </c>
      <c r="B10339" t="s">
        <v>1599</v>
      </c>
      <c r="C10339" t="str">
        <f t="shared" si="164"/>
        <v>COTI</v>
      </c>
      <c r="E10339" t="s">
        <v>414</v>
      </c>
      <c r="F10339">
        <v>3.14</v>
      </c>
      <c r="G10339">
        <v>1.23</v>
      </c>
      <c r="H10339" t="s">
        <v>415</v>
      </c>
      <c r="I10339" s="2"/>
      <c r="J10339" t="str">
        <f>+INDEX([1]!TABLA_MAESTRO_DE_ARTICULO[ItemName],MATCH(Tabla_lineas[[#This Row],[CODIGO SAP]],[1]!TABLA_MAESTRO_DE_ARTICULO[ItemCode],0))</f>
        <v>HIDROCLORTIAZIDA + AMILORIDA X 1 COMP.</v>
      </c>
      <c r="K10339" t="s">
        <v>417</v>
      </c>
      <c r="L10339" s="3" t="str">
        <f>+INDEX([1]!TABLA_MAESTRO_DE_ARTICULO[SubGroupName],MATCH(Tabla_lineas[[#This Row],[CODIGO SAP]],[1]!TABLA_MAESTRO_DE_ARTICULO[ItemCode],0))</f>
        <v>COMPRIMIDO</v>
      </c>
      <c r="M10339" t="s">
        <v>418</v>
      </c>
      <c r="N10339">
        <v>12</v>
      </c>
      <c r="O10339" t="s">
        <v>45</v>
      </c>
      <c r="S10339">
        <v>2300</v>
      </c>
      <c r="V10339">
        <v>0.3</v>
      </c>
      <c r="Z10339" t="s">
        <v>46</v>
      </c>
      <c r="AM10339" t="str">
        <f>SUBSTITUTE(Tabla_lineas[[#This Row],[Codigo Liname]]," ","")</f>
        <v>C0307</v>
      </c>
      <c r="AY10339" s="4"/>
    </row>
    <row r="10340" spans="1:51" customFormat="1" x14ac:dyDescent="0.25">
      <c r="A10340" s="2">
        <v>961</v>
      </c>
      <c r="B10340" t="s">
        <v>1599</v>
      </c>
      <c r="C10340" t="str">
        <f t="shared" si="164"/>
        <v>COTI</v>
      </c>
      <c r="E10340" t="s">
        <v>82</v>
      </c>
      <c r="F10340">
        <v>1.61</v>
      </c>
      <c r="G10340">
        <v>1.27</v>
      </c>
      <c r="H10340" t="s">
        <v>83</v>
      </c>
      <c r="I10340" s="2"/>
      <c r="J10340" t="str">
        <f>+INDEX([1]!TABLA_MAESTRO_DE_ARTICULO[ItemName],MATCH(Tabla_lineas[[#This Row],[CODIGO SAP]],[1]!TABLA_MAESTRO_DE_ARTICULO[ItemCode],0))</f>
        <v>LOSARTAN 50 MG X 1 COMP. RECUBIERTO</v>
      </c>
      <c r="K10340" t="s">
        <v>85</v>
      </c>
      <c r="L10340" s="3" t="str">
        <f>+INDEX([1]!TABLA_MAESTRO_DE_ARTICULO[SubGroupName],MATCH(Tabla_lineas[[#This Row],[CODIGO SAP]],[1]!TABLA_MAESTRO_DE_ARTICULO[ItemCode],0))</f>
        <v>COMPRIMIDO</v>
      </c>
      <c r="M10340" t="s">
        <v>86</v>
      </c>
      <c r="N10340">
        <v>13</v>
      </c>
      <c r="O10340" t="s">
        <v>45</v>
      </c>
      <c r="S10340">
        <v>23000</v>
      </c>
      <c r="V10340">
        <v>0.25</v>
      </c>
      <c r="Z10340" t="s">
        <v>46</v>
      </c>
      <c r="AM10340" t="str">
        <f>SUBSTITUTE(Tabla_lineas[[#This Row],[Codigo Liname]]," ","")</f>
        <v>C0902</v>
      </c>
      <c r="AY10340" s="4"/>
    </row>
    <row r="10341" spans="1:51" customFormat="1" x14ac:dyDescent="0.25">
      <c r="A10341" s="2">
        <v>962</v>
      </c>
      <c r="B10341" t="s">
        <v>1600</v>
      </c>
      <c r="C10341" t="s">
        <v>1601</v>
      </c>
      <c r="E10341" t="s">
        <v>610</v>
      </c>
      <c r="F10341">
        <v>6.97</v>
      </c>
      <c r="G10341">
        <v>4.6500000000000004</v>
      </c>
      <c r="H10341" t="s">
        <v>611</v>
      </c>
      <c r="I10341" s="2">
        <v>4.6500000000000004</v>
      </c>
      <c r="J10341" t="s">
        <v>612</v>
      </c>
      <c r="K10341" t="s">
        <v>613</v>
      </c>
      <c r="L10341" s="3" t="str">
        <f>+INDEX([1]!TABLA_MAESTRO_DE_ARTICULO[SubGroupName],MATCH(Tabla_lineas[[#This Row],[CODIGO SAP]],[1]!TABLA_MAESTRO_DE_ARTICULO[ItemCode],0))</f>
        <v>COMPRIMIDO</v>
      </c>
      <c r="M10341" t="s">
        <v>614</v>
      </c>
      <c r="N10341">
        <v>1</v>
      </c>
      <c r="O10341" t="s">
        <v>45</v>
      </c>
      <c r="S10341">
        <v>80000</v>
      </c>
      <c r="U10341">
        <v>3.97</v>
      </c>
      <c r="V10341">
        <v>3.96</v>
      </c>
      <c r="W10341">
        <v>0.7</v>
      </c>
      <c r="Z10341" t="s">
        <v>46</v>
      </c>
      <c r="AA10341" t="s">
        <v>120</v>
      </c>
      <c r="AB10341" s="5">
        <v>46308</v>
      </c>
      <c r="AM10341" t="str">
        <f>SUBSTITUTE(Tabla_lineas[[#This Row],[Codigo Liname]]," ","")</f>
        <v>N0402</v>
      </c>
      <c r="AY10341" s="4"/>
    </row>
    <row r="10342" spans="1:51" customFormat="1" x14ac:dyDescent="0.25">
      <c r="A10342" s="2">
        <v>963</v>
      </c>
      <c r="B10342" t="s">
        <v>1602</v>
      </c>
      <c r="C10342" t="s">
        <v>1603</v>
      </c>
      <c r="H10342" t="s">
        <v>134</v>
      </c>
      <c r="I10342" s="2">
        <v>1.1299999999999999</v>
      </c>
      <c r="J10342" t="s">
        <v>135</v>
      </c>
      <c r="K10342" t="s">
        <v>136</v>
      </c>
      <c r="L10342" s="3" t="s">
        <v>1604</v>
      </c>
      <c r="M10342" t="s">
        <v>137</v>
      </c>
      <c r="N10342">
        <v>1</v>
      </c>
      <c r="O10342" t="s">
        <v>45</v>
      </c>
      <c r="S10342">
        <v>186000</v>
      </c>
      <c r="U10342">
        <v>1.31</v>
      </c>
      <c r="V10342">
        <v>0.94</v>
      </c>
      <c r="W10342">
        <v>0.32</v>
      </c>
      <c r="Z10342" t="s">
        <v>46</v>
      </c>
      <c r="AA10342" t="s">
        <v>120</v>
      </c>
      <c r="AB10342" s="5">
        <v>46225</v>
      </c>
      <c r="AM10342" t="str">
        <f>SUBSTITUTE(Tabla_lineas[[#This Row],[Codigo Liname]]," ","")</f>
        <v>N0304</v>
      </c>
      <c r="AY10342" s="4"/>
    </row>
    <row r="10343" spans="1:51" customFormat="1" x14ac:dyDescent="0.25">
      <c r="A10343" s="2">
        <v>964</v>
      </c>
      <c r="B10343" t="s">
        <v>1605</v>
      </c>
      <c r="C10343" t="str">
        <f t="shared" ref="C10343:C10378" si="165">IFERROR(VALUE(RIGHT(TRIM(LEFT(B10343,SEARCH("Eco",B10343)-1)),7)),"COTI")</f>
        <v>COTI</v>
      </c>
      <c r="E10343" t="s">
        <v>476</v>
      </c>
      <c r="F10343">
        <v>24.52</v>
      </c>
      <c r="G10343">
        <v>9.4</v>
      </c>
      <c r="H10343" t="s">
        <v>477</v>
      </c>
      <c r="I10343" s="2"/>
      <c r="J10343" t="str">
        <f>+INDEX([1]!TABLA_MAESTRO_DE_ARTICULO[ItemName],MATCH(Tabla_lineas[[#This Row],[CODIGO SAP]],[1]!TABLA_MAESTRO_DE_ARTICULO[ItemCode],0))</f>
        <v>BETAMETASONA 0,1 % X 15 G CREMA DERMICA</v>
      </c>
      <c r="K10343" t="s">
        <v>479</v>
      </c>
      <c r="L10343" s="3" t="str">
        <f>+INDEX([1]!TABLA_MAESTRO_DE_ARTICULO[SubGroupName],MATCH(Tabla_lineas[[#This Row],[CODIGO SAP]],[1]!TABLA_MAESTRO_DE_ARTICULO[ItemCode],0))</f>
        <v>CREMA DERMICA</v>
      </c>
      <c r="M10343" t="s">
        <v>480</v>
      </c>
      <c r="O10343" t="s">
        <v>297</v>
      </c>
      <c r="S10343">
        <v>300</v>
      </c>
      <c r="V10343">
        <v>9</v>
      </c>
      <c r="Z10343" t="s">
        <v>46</v>
      </c>
      <c r="AM10343" t="str">
        <f>SUBSTITUTE(Tabla_lineas[[#This Row],[Codigo Liname]]," ","")</f>
        <v>D0701</v>
      </c>
      <c r="AY10343" s="4"/>
    </row>
    <row r="10344" spans="1:51" customFormat="1" x14ac:dyDescent="0.25">
      <c r="A10344" s="2">
        <v>964</v>
      </c>
      <c r="B10344" t="s">
        <v>1605</v>
      </c>
      <c r="C10344" t="str">
        <f t="shared" si="165"/>
        <v>COTI</v>
      </c>
      <c r="E10344" t="s">
        <v>420</v>
      </c>
      <c r="F10344">
        <v>4.96</v>
      </c>
      <c r="G10344">
        <v>4.96</v>
      </c>
      <c r="H10344" t="s">
        <v>421</v>
      </c>
      <c r="I10344" s="2"/>
      <c r="J10344" t="str">
        <f>+INDEX([1]!TABLA_MAESTRO_DE_ARTICULO[ItemName],MATCH(Tabla_lineas[[#This Row],[CODIGO SAP]],[1]!TABLA_MAESTRO_DE_ARTICULO[ItemCode],0))</f>
        <v>CEFIXIMA 400 MG X 1 CAP. DURAS</v>
      </c>
      <c r="K10344" t="s">
        <v>423</v>
      </c>
      <c r="L10344" s="3" t="str">
        <f>+INDEX([1]!TABLA_MAESTRO_DE_ARTICULO[SubGroupName],MATCH(Tabla_lineas[[#This Row],[CODIGO SAP]],[1]!TABLA_MAESTRO_DE_ARTICULO[ItemCode],0))</f>
        <v>CAPSULA DURA</v>
      </c>
      <c r="M10344" t="s">
        <v>424</v>
      </c>
      <c r="O10344" t="s">
        <v>45</v>
      </c>
      <c r="S10344">
        <v>1500</v>
      </c>
      <c r="V10344">
        <v>2.5</v>
      </c>
      <c r="Z10344" t="s">
        <v>46</v>
      </c>
      <c r="AM10344" t="str">
        <f>SUBSTITUTE(Tabla_lineas[[#This Row],[Codigo Liname]]," ","")</f>
        <v>J0158</v>
      </c>
      <c r="AY10344" s="4"/>
    </row>
    <row r="10345" spans="1:51" customFormat="1" x14ac:dyDescent="0.25">
      <c r="A10345" s="2">
        <v>964</v>
      </c>
      <c r="B10345" t="s">
        <v>1605</v>
      </c>
      <c r="C10345" t="str">
        <f t="shared" si="165"/>
        <v>COTI</v>
      </c>
      <c r="E10345" t="s">
        <v>47</v>
      </c>
      <c r="F10345">
        <v>14.47</v>
      </c>
      <c r="G10345">
        <v>11.99</v>
      </c>
      <c r="H10345" t="s">
        <v>48</v>
      </c>
      <c r="I10345" s="2"/>
      <c r="J10345" t="str">
        <f>+INDEX([1]!TABLA_MAESTRO_DE_ARTICULO[ItemName],MATCH(Tabla_lineas[[#This Row],[CODIGO SAP]],[1]!TABLA_MAESTRO_DE_ARTICULO[ItemCode],0))</f>
        <v>CEFTRIAXONA 1 G INYECTABLE</v>
      </c>
      <c r="K10345" t="s">
        <v>50</v>
      </c>
      <c r="L10345" s="3" t="str">
        <f>+INDEX([1]!TABLA_MAESTRO_DE_ARTICULO[SubGroupName],MATCH(Tabla_lineas[[#This Row],[CODIGO SAP]],[1]!TABLA_MAESTRO_DE_ARTICULO[ItemCode],0))</f>
        <v>POLVO PARA INYECTABLE</v>
      </c>
      <c r="M10345" t="s">
        <v>51</v>
      </c>
      <c r="O10345" t="s">
        <v>52</v>
      </c>
      <c r="S10345">
        <v>800</v>
      </c>
      <c r="V10345">
        <v>5</v>
      </c>
      <c r="Z10345" t="s">
        <v>53</v>
      </c>
      <c r="AM10345" t="str">
        <f>SUBSTITUTE(Tabla_lineas[[#This Row],[Codigo Liname]]," ","")</f>
        <v>J0126</v>
      </c>
      <c r="AY10345" s="4"/>
    </row>
    <row r="10346" spans="1:51" customFormat="1" x14ac:dyDescent="0.25">
      <c r="A10346" s="2">
        <v>964</v>
      </c>
      <c r="B10346" t="s">
        <v>1605</v>
      </c>
      <c r="C10346" t="str">
        <f t="shared" si="165"/>
        <v>COTI</v>
      </c>
      <c r="E10346" t="s">
        <v>1320</v>
      </c>
      <c r="F10346">
        <v>26.03</v>
      </c>
      <c r="G10346">
        <v>12.93</v>
      </c>
      <c r="H10346" t="s">
        <v>1321</v>
      </c>
      <c r="I10346" s="2"/>
      <c r="J10346" t="str">
        <f>+INDEX([1]!TABLA_MAESTRO_DE_ARTICULO[ItemName],MATCH(Tabla_lineas[[#This Row],[CODIGO SAP]],[1]!TABLA_MAESTRO_DE_ARTICULO[ItemCode],0))</f>
        <v>BACITRACINA-NEOMICINA X 10 G UNGUENTO</v>
      </c>
      <c r="K10346" t="s">
        <v>1323</v>
      </c>
      <c r="L10346" s="3" t="str">
        <f>+INDEX([1]!TABLA_MAESTRO_DE_ARTICULO[SubGroupName],MATCH(Tabla_lineas[[#This Row],[CODIGO SAP]],[1]!TABLA_MAESTRO_DE_ARTICULO[ItemCode],0))</f>
        <v>UNGUENTO</v>
      </c>
      <c r="M10346" t="s">
        <v>1324</v>
      </c>
      <c r="O10346" t="s">
        <v>1325</v>
      </c>
      <c r="S10346">
        <v>300</v>
      </c>
      <c r="V10346">
        <v>8</v>
      </c>
      <c r="Z10346" t="s">
        <v>46</v>
      </c>
      <c r="AM10346" t="str">
        <f>SUBSTITUTE(Tabla_lineas[[#This Row],[Codigo Liname]]," ","")</f>
        <v>D0102</v>
      </c>
      <c r="AY10346" s="4"/>
    </row>
    <row r="10347" spans="1:51" customFormat="1" x14ac:dyDescent="0.25">
      <c r="A10347" s="2">
        <v>964</v>
      </c>
      <c r="B10347" t="s">
        <v>1605</v>
      </c>
      <c r="C10347" t="str">
        <f t="shared" si="165"/>
        <v>COTI</v>
      </c>
      <c r="E10347" t="s">
        <v>600</v>
      </c>
      <c r="F10347">
        <v>1.43</v>
      </c>
      <c r="G10347">
        <v>0.63</v>
      </c>
      <c r="H10347" t="s">
        <v>601</v>
      </c>
      <c r="I10347" s="2"/>
      <c r="J10347" t="str">
        <f>+INDEX([1]!TABLA_MAESTRO_DE_ARTICULO[ItemName],MATCH(Tabla_lineas[[#This Row],[CODIGO SAP]],[1]!TABLA_MAESTRO_DE_ARTICULO[ItemCode],0))</f>
        <v>ATENOLOL 100 MG X 1 COMP.</v>
      </c>
      <c r="K10347" t="s">
        <v>603</v>
      </c>
      <c r="L10347" s="3" t="str">
        <f>+INDEX([1]!TABLA_MAESTRO_DE_ARTICULO[SubGroupName],MATCH(Tabla_lineas[[#This Row],[CODIGO SAP]],[1]!TABLA_MAESTRO_DE_ARTICULO[ItemCode],0))</f>
        <v>COMPRIMIDO</v>
      </c>
      <c r="M10347" t="s">
        <v>604</v>
      </c>
      <c r="O10347" t="s">
        <v>45</v>
      </c>
      <c r="S10347">
        <v>2500</v>
      </c>
      <c r="V10347">
        <v>0.3</v>
      </c>
      <c r="Z10347" t="s">
        <v>46</v>
      </c>
      <c r="AM10347" t="str">
        <f>SUBSTITUTE(Tabla_lineas[[#This Row],[Codigo Liname]]," ","")</f>
        <v>C0701</v>
      </c>
      <c r="AY10347" s="4"/>
    </row>
    <row r="10348" spans="1:51" customFormat="1" x14ac:dyDescent="0.25">
      <c r="A10348" s="2">
        <v>964</v>
      </c>
      <c r="B10348" t="s">
        <v>1605</v>
      </c>
      <c r="C10348" t="str">
        <f t="shared" si="165"/>
        <v>COTI</v>
      </c>
      <c r="E10348" t="s">
        <v>121</v>
      </c>
      <c r="F10348">
        <v>2.0099999999999998</v>
      </c>
      <c r="G10348">
        <v>2.0099999999999998</v>
      </c>
      <c r="H10348" t="s">
        <v>122</v>
      </c>
      <c r="I10348" s="2"/>
      <c r="J10348" t="str">
        <f>+INDEX([1]!TABLA_MAESTRO_DE_ARTICULO[ItemName],MATCH(Tabla_lineas[[#This Row],[CODIGO SAP]],[1]!TABLA_MAESTRO_DE_ARTICULO[ItemCode],0))</f>
        <v>ATORVASTATINA 10 MG X 1 COMP. RECUBIERTO</v>
      </c>
      <c r="K10348" t="s">
        <v>124</v>
      </c>
      <c r="L10348" s="3" t="str">
        <f>+INDEX([1]!TABLA_MAESTRO_DE_ARTICULO[SubGroupName],MATCH(Tabla_lineas[[#This Row],[CODIGO SAP]],[1]!TABLA_MAESTRO_DE_ARTICULO[ItemCode],0))</f>
        <v>COMPRIMIDO</v>
      </c>
      <c r="M10348" t="s">
        <v>1525</v>
      </c>
      <c r="O10348" t="s">
        <v>45</v>
      </c>
      <c r="S10348">
        <v>3600</v>
      </c>
      <c r="V10348">
        <v>0.2</v>
      </c>
      <c r="Z10348" t="s">
        <v>46</v>
      </c>
      <c r="AM10348" t="str">
        <f>SUBSTITUTE(Tabla_lineas[[#This Row],[Codigo Liname]]," ","")</f>
        <v>C1001</v>
      </c>
      <c r="AY10348" s="4"/>
    </row>
    <row r="10349" spans="1:51" customFormat="1" x14ac:dyDescent="0.25">
      <c r="A10349" s="2">
        <v>964</v>
      </c>
      <c r="B10349" t="s">
        <v>1605</v>
      </c>
      <c r="C10349" t="str">
        <f t="shared" si="165"/>
        <v>COTI</v>
      </c>
      <c r="E10349" t="s">
        <v>109</v>
      </c>
      <c r="F10349">
        <v>0.59</v>
      </c>
      <c r="G10349">
        <v>0.37</v>
      </c>
      <c r="H10349" t="s">
        <v>110</v>
      </c>
      <c r="I10349" s="2"/>
      <c r="J10349" t="str">
        <f>+INDEX([1]!TABLA_MAESTRO_DE_ARTICULO[ItemName],MATCH(Tabla_lineas[[#This Row],[CODIGO SAP]],[1]!TABLA_MAESTRO_DE_ARTICULO[ItemCode],0))</f>
        <v>SULFATO FERROSO 200 MG X 1 COMP. RECUBIERTO</v>
      </c>
      <c r="K10349" t="s">
        <v>112</v>
      </c>
      <c r="L10349" s="3" t="str">
        <f>+INDEX([1]!TABLA_MAESTRO_DE_ARTICULO[SubGroupName],MATCH(Tabla_lineas[[#This Row],[CODIGO SAP]],[1]!TABLA_MAESTRO_DE_ARTICULO[ItemCode],0))</f>
        <v>COMPRIMIDO</v>
      </c>
      <c r="M10349" t="s">
        <v>113</v>
      </c>
      <c r="O10349" t="s">
        <v>45</v>
      </c>
      <c r="S10349">
        <v>6000</v>
      </c>
      <c r="V10349">
        <v>0.2</v>
      </c>
      <c r="Z10349" t="s">
        <v>46</v>
      </c>
      <c r="AM10349" t="str">
        <f>SUBSTITUTE(Tabla_lineas[[#This Row],[Codigo Liname]]," ","")</f>
        <v>B0306</v>
      </c>
      <c r="AY10349" s="4"/>
    </row>
    <row r="10350" spans="1:51" customFormat="1" x14ac:dyDescent="0.25">
      <c r="A10350" s="2">
        <v>964</v>
      </c>
      <c r="B10350" t="s">
        <v>1605</v>
      </c>
      <c r="C10350" t="str">
        <f t="shared" si="165"/>
        <v>COTI</v>
      </c>
      <c r="E10350" t="s">
        <v>374</v>
      </c>
      <c r="F10350">
        <v>2.0699999999999998</v>
      </c>
      <c r="G10350">
        <v>1.4</v>
      </c>
      <c r="H10350" t="s">
        <v>375</v>
      </c>
      <c r="I10350" s="2"/>
      <c r="J10350" t="str">
        <f>+INDEX([1]!TABLA_MAESTRO_DE_ARTICULO[ItemName],MATCH(Tabla_lineas[[#This Row],[CODIGO SAP]],[1]!TABLA_MAESTRO_DE_ARTICULO[ItemCode],0))</f>
        <v>PREDNISONA 20 MG X 1 COMP.</v>
      </c>
      <c r="K10350" t="s">
        <v>377</v>
      </c>
      <c r="L10350" s="3" t="str">
        <f>+INDEX([1]!TABLA_MAESTRO_DE_ARTICULO[SubGroupName],MATCH(Tabla_lineas[[#This Row],[CODIGO SAP]],[1]!TABLA_MAESTRO_DE_ARTICULO[ItemCode],0))</f>
        <v>COMPRIMIDO</v>
      </c>
      <c r="M10350" t="s">
        <v>378</v>
      </c>
      <c r="O10350" t="s">
        <v>45</v>
      </c>
      <c r="S10350">
        <v>500</v>
      </c>
      <c r="V10350">
        <v>0.7</v>
      </c>
      <c r="Z10350" t="s">
        <v>46</v>
      </c>
      <c r="AM10350" t="str">
        <f>SUBSTITUTE(Tabla_lineas[[#This Row],[Codigo Liname]]," ","")</f>
        <v>H0209</v>
      </c>
      <c r="AY10350" s="4"/>
    </row>
    <row r="10351" spans="1:51" customFormat="1" x14ac:dyDescent="0.25">
      <c r="A10351" s="2">
        <v>964</v>
      </c>
      <c r="B10351" t="s">
        <v>1605</v>
      </c>
      <c r="C10351" t="str">
        <f t="shared" si="165"/>
        <v>COTI</v>
      </c>
      <c r="E10351" t="s">
        <v>127</v>
      </c>
      <c r="F10351">
        <v>7.87</v>
      </c>
      <c r="G10351">
        <v>7.87</v>
      </c>
      <c r="H10351" t="s">
        <v>128</v>
      </c>
      <c r="I10351" s="2"/>
      <c r="J10351" t="str">
        <f>+INDEX([1]!TABLA_MAESTRO_DE_ARTICULO[ItemName],MATCH(Tabla_lineas[[#This Row],[CODIGO SAP]],[1]!TABLA_MAESTRO_DE_ARTICULO[ItemCode],0))</f>
        <v>AZITROMICINA 500 MG X 1 COMP. RECUBIERTO</v>
      </c>
      <c r="K10351" t="s">
        <v>130</v>
      </c>
      <c r="L10351" s="3" t="str">
        <f>+INDEX([1]!TABLA_MAESTRO_DE_ARTICULO[SubGroupName],MATCH(Tabla_lineas[[#This Row],[CODIGO SAP]],[1]!TABLA_MAESTRO_DE_ARTICULO[ItemCode],0))</f>
        <v>COMPRIMIDO</v>
      </c>
      <c r="M10351" t="s">
        <v>131</v>
      </c>
      <c r="O10351" t="s">
        <v>132</v>
      </c>
      <c r="S10351">
        <v>1500</v>
      </c>
      <c r="V10351">
        <v>2.5</v>
      </c>
      <c r="Z10351" t="s">
        <v>46</v>
      </c>
      <c r="AM10351" t="str">
        <f>SUBSTITUTE(Tabla_lineas[[#This Row],[Codigo Liname]]," ","")</f>
        <v>J0113</v>
      </c>
      <c r="AY10351" s="4"/>
    </row>
    <row r="10352" spans="1:51" customFormat="1" x14ac:dyDescent="0.25">
      <c r="A10352" s="2">
        <v>964</v>
      </c>
      <c r="B10352" t="s">
        <v>1605</v>
      </c>
      <c r="C10352" t="str">
        <f t="shared" si="165"/>
        <v>COTI</v>
      </c>
      <c r="E10352" t="s">
        <v>188</v>
      </c>
      <c r="F10352">
        <v>0.66</v>
      </c>
      <c r="G10352">
        <v>0.66</v>
      </c>
      <c r="H10352" t="s">
        <v>189</v>
      </c>
      <c r="I10352" s="2"/>
      <c r="J10352" t="str">
        <f>+INDEX([1]!TABLA_MAESTRO_DE_ARTICULO[ItemName],MATCH(Tabla_lineas[[#This Row],[CODIGO SAP]],[1]!TABLA_MAESTRO_DE_ARTICULO[ItemCode],0))</f>
        <v>ANTIGRIPAL X 1 COMP. RECUBIERTO</v>
      </c>
      <c r="K10352" t="s">
        <v>191</v>
      </c>
      <c r="L10352" s="3" t="str">
        <f>+INDEX([1]!TABLA_MAESTRO_DE_ARTICULO[SubGroupName],MATCH(Tabla_lineas[[#This Row],[CODIGO SAP]],[1]!TABLA_MAESTRO_DE_ARTICULO[ItemCode],0))</f>
        <v>COMPRIMIDO</v>
      </c>
      <c r="M10352" t="s">
        <v>568</v>
      </c>
      <c r="O10352" t="s">
        <v>45</v>
      </c>
      <c r="S10352">
        <v>8000</v>
      </c>
      <c r="V10352">
        <v>0.4</v>
      </c>
      <c r="Z10352" t="s">
        <v>46</v>
      </c>
      <c r="AM10352" t="str">
        <f>SUBSTITUTE(Tabla_lineas[[#This Row],[Codigo Liname]]," ","")</f>
        <v>R0501</v>
      </c>
      <c r="AY10352" s="4"/>
    </row>
    <row r="10353" spans="1:51" customFormat="1" x14ac:dyDescent="0.25">
      <c r="A10353" s="2">
        <v>964</v>
      </c>
      <c r="B10353" t="s">
        <v>1605</v>
      </c>
      <c r="C10353" t="str">
        <f t="shared" si="165"/>
        <v>COTI</v>
      </c>
      <c r="E10353" t="s">
        <v>379</v>
      </c>
      <c r="F10353">
        <v>0.6</v>
      </c>
      <c r="G10353">
        <v>0.45</v>
      </c>
      <c r="H10353" t="s">
        <v>380</v>
      </c>
      <c r="I10353" s="2"/>
      <c r="J10353" t="str">
        <f>+INDEX([1]!TABLA_MAESTRO_DE_ARTICULO[ItemName],MATCH(Tabla_lineas[[#This Row],[CODIGO SAP]],[1]!TABLA_MAESTRO_DE_ARTICULO[ItemCode],0))</f>
        <v>SULFATO FERROSO COMPUESTO M.E. X 1 COMP. RECUBIERTO</v>
      </c>
      <c r="K10353" t="s">
        <v>382</v>
      </c>
      <c r="L10353" s="3" t="str">
        <f>+INDEX([1]!TABLA_MAESTRO_DE_ARTICULO[SubGroupName],MATCH(Tabla_lineas[[#This Row],[CODIGO SAP]],[1]!TABLA_MAESTRO_DE_ARTICULO[ItemCode],0))</f>
        <v>COMPRIMIDO</v>
      </c>
      <c r="M10353" t="s">
        <v>383</v>
      </c>
      <c r="O10353" t="s">
        <v>45</v>
      </c>
      <c r="S10353">
        <v>6000</v>
      </c>
      <c r="V10353">
        <v>0.25</v>
      </c>
      <c r="Z10353" t="s">
        <v>46</v>
      </c>
      <c r="AM10353" t="str">
        <f>SUBSTITUTE(Tabla_lineas[[#This Row],[Codigo Liname]]," ","")</f>
        <v>B0308</v>
      </c>
      <c r="AY10353" s="4"/>
    </row>
    <row r="10354" spans="1:51" customFormat="1" x14ac:dyDescent="0.25">
      <c r="A10354" s="2">
        <v>964</v>
      </c>
      <c r="B10354" t="s">
        <v>1605</v>
      </c>
      <c r="C10354" t="str">
        <f t="shared" si="165"/>
        <v>COTI</v>
      </c>
      <c r="E10354" t="s">
        <v>594</v>
      </c>
      <c r="F10354">
        <v>24.3</v>
      </c>
      <c r="G10354">
        <v>24.3</v>
      </c>
      <c r="H10354" t="s">
        <v>595</v>
      </c>
      <c r="I10354" s="2"/>
      <c r="J10354" t="str">
        <f>+INDEX([1]!TABLA_MAESTRO_DE_ARTICULO[ItemName],MATCH(Tabla_lineas[[#This Row],[CODIGO SAP]],[1]!TABLA_MAESTRO_DE_ARTICULO[ItemCode],0))</f>
        <v>CETIRIZINA 5 MG X 100 ML JARABE</v>
      </c>
      <c r="K10354" t="s">
        <v>597</v>
      </c>
      <c r="L10354" s="3" t="str">
        <f>+INDEX([1]!TABLA_MAESTRO_DE_ARTICULO[SubGroupName],MATCH(Tabla_lineas[[#This Row],[CODIGO SAP]],[1]!TABLA_MAESTRO_DE_ARTICULO[ItemCode],0))</f>
        <v>JARABE</v>
      </c>
      <c r="M10354" t="s">
        <v>598</v>
      </c>
      <c r="O10354" t="s">
        <v>65</v>
      </c>
      <c r="S10354">
        <v>108</v>
      </c>
      <c r="V10354">
        <v>9</v>
      </c>
      <c r="Z10354" t="s">
        <v>46</v>
      </c>
      <c r="AM10354" t="str">
        <f>SUBSTITUTE(Tabla_lineas[[#This Row],[Codigo Liname]]," ","")</f>
        <v>R0608</v>
      </c>
      <c r="AY10354" s="4"/>
    </row>
    <row r="10355" spans="1:51" customFormat="1" x14ac:dyDescent="0.25">
      <c r="A10355" s="2">
        <v>964</v>
      </c>
      <c r="B10355" t="s">
        <v>1605</v>
      </c>
      <c r="C10355" t="str">
        <f t="shared" si="165"/>
        <v>COTI</v>
      </c>
      <c r="E10355" t="s">
        <v>444</v>
      </c>
      <c r="F10355">
        <v>4.67</v>
      </c>
      <c r="G10355">
        <v>3.5</v>
      </c>
      <c r="H10355" t="s">
        <v>445</v>
      </c>
      <c r="I10355" s="2"/>
      <c r="J10355" t="str">
        <f>+INDEX([1]!TABLA_MAESTRO_DE_ARTICULO[ItemName],MATCH(Tabla_lineas[[#This Row],[CODIGO SAP]],[1]!TABLA_MAESTRO_DE_ARTICULO[ItemCode],0))</f>
        <v>CLORURO DE POTASIO 20% X 10 ML X 1 AMP. SOLUCION INY.</v>
      </c>
      <c r="K10355" t="s">
        <v>447</v>
      </c>
      <c r="L10355" s="3" t="str">
        <f>+INDEX([1]!TABLA_MAESTRO_DE_ARTICULO[SubGroupName],MATCH(Tabla_lineas[[#This Row],[CODIGO SAP]],[1]!TABLA_MAESTRO_DE_ARTICULO[ItemCode],0))</f>
        <v>SOLUCION INYECTABLE</v>
      </c>
      <c r="M10355" t="s">
        <v>448</v>
      </c>
      <c r="O10355" t="s">
        <v>249</v>
      </c>
      <c r="S10355">
        <v>90</v>
      </c>
      <c r="V10355">
        <v>2.5</v>
      </c>
      <c r="Z10355" t="s">
        <v>46</v>
      </c>
      <c r="AM10355" t="str">
        <f>SUBSTITUTE(Tabla_lineas[[#This Row],[Codigo Liname]]," ","")</f>
        <v>B0506</v>
      </c>
      <c r="AY10355" s="4"/>
    </row>
    <row r="10356" spans="1:51" customFormat="1" x14ac:dyDescent="0.25">
      <c r="A10356" s="2">
        <v>964</v>
      </c>
      <c r="B10356" t="s">
        <v>1605</v>
      </c>
      <c r="C10356" t="str">
        <f t="shared" si="165"/>
        <v>COTI</v>
      </c>
      <c r="E10356" t="s">
        <v>213</v>
      </c>
      <c r="F10356">
        <v>0.47</v>
      </c>
      <c r="G10356">
        <v>0.45</v>
      </c>
      <c r="H10356" t="s">
        <v>214</v>
      </c>
      <c r="I10356" s="2"/>
      <c r="J10356" t="str">
        <f>+INDEX([1]!TABLA_MAESTRO_DE_ARTICULO[ItemName],MATCH(Tabla_lineas[[#This Row],[CODIGO SAP]],[1]!TABLA_MAESTRO_DE_ARTICULO[ItemCode],0))</f>
        <v>CLORFENAMINA 4 MG X 1 COMP.</v>
      </c>
      <c r="K10356" t="s">
        <v>216</v>
      </c>
      <c r="L10356" s="3" t="str">
        <f>+INDEX([1]!TABLA_MAESTRO_DE_ARTICULO[SubGroupName],MATCH(Tabla_lineas[[#This Row],[CODIGO SAP]],[1]!TABLA_MAESTRO_DE_ARTICULO[ItemCode],0))</f>
        <v>COMPRIMIDO</v>
      </c>
      <c r="M10356" t="s">
        <v>217</v>
      </c>
      <c r="O10356" t="s">
        <v>45</v>
      </c>
      <c r="S10356">
        <v>3000</v>
      </c>
      <c r="V10356">
        <v>0.2</v>
      </c>
      <c r="Z10356" t="s">
        <v>46</v>
      </c>
      <c r="AM10356" t="str">
        <f>SUBSTITUTE(Tabla_lineas[[#This Row],[Codigo Liname]]," ","")</f>
        <v>R0601</v>
      </c>
      <c r="AY10356" s="4"/>
    </row>
    <row r="10357" spans="1:51" customFormat="1" x14ac:dyDescent="0.25">
      <c r="A10357" s="2">
        <v>964</v>
      </c>
      <c r="B10357" t="s">
        <v>1605</v>
      </c>
      <c r="C10357" t="str">
        <f t="shared" si="165"/>
        <v>COTI</v>
      </c>
      <c r="E10357" t="s">
        <v>449</v>
      </c>
      <c r="F10357">
        <v>4.2</v>
      </c>
      <c r="G10357">
        <v>2.2799999999999998</v>
      </c>
      <c r="H10357" t="s">
        <v>450</v>
      </c>
      <c r="I10357" s="2"/>
      <c r="J10357" t="str">
        <f>+INDEX([1]!TABLA_MAESTRO_DE_ARTICULO[ItemName],MATCH(Tabla_lineas[[#This Row],[CODIGO SAP]],[1]!TABLA_MAESTRO_DE_ARTICULO[ItemCode],0))</f>
        <v>CLOTRIMAZOL 100 MG X 1 OVULOS</v>
      </c>
      <c r="K10357" t="s">
        <v>452</v>
      </c>
      <c r="L10357" s="3" t="str">
        <f>+INDEX([1]!TABLA_MAESTRO_DE_ARTICULO[SubGroupName],MATCH(Tabla_lineas[[#This Row],[CODIGO SAP]],[1]!TABLA_MAESTRO_DE_ARTICULO[ItemCode],0))</f>
        <v>OVULO VAGINAL</v>
      </c>
      <c r="M10357" t="s">
        <v>453</v>
      </c>
      <c r="O10357" t="s">
        <v>97</v>
      </c>
      <c r="S10357">
        <v>600</v>
      </c>
      <c r="V10357">
        <v>1</v>
      </c>
      <c r="Z10357" t="s">
        <v>46</v>
      </c>
      <c r="AM10357" t="str">
        <f>SUBSTITUTE(Tabla_lineas[[#This Row],[Codigo Liname]]," ","")</f>
        <v>G0102</v>
      </c>
      <c r="AY10357" s="4"/>
    </row>
    <row r="10358" spans="1:51" customFormat="1" x14ac:dyDescent="0.25">
      <c r="A10358" s="2">
        <v>964</v>
      </c>
      <c r="B10358" t="s">
        <v>1605</v>
      </c>
      <c r="C10358" t="str">
        <f t="shared" si="165"/>
        <v>COTI</v>
      </c>
      <c r="E10358" t="s">
        <v>632</v>
      </c>
      <c r="F10358">
        <v>0.75</v>
      </c>
      <c r="G10358">
        <v>0.74</v>
      </c>
      <c r="H10358" t="s">
        <v>633</v>
      </c>
      <c r="I10358" s="2"/>
      <c r="J10358" t="str">
        <f>+INDEX([1]!TABLA_MAESTRO_DE_ARTICULO[ItemName],MATCH(Tabla_lineas[[#This Row],[CODIGO SAP]],[1]!TABLA_MAESTRO_DE_ARTICULO[ItemCode],0))</f>
        <v>PREDNISONA 5 MG X 1 COMP.</v>
      </c>
      <c r="K10358" t="s">
        <v>635</v>
      </c>
      <c r="L10358" s="3" t="str">
        <f>+INDEX([1]!TABLA_MAESTRO_DE_ARTICULO[SubGroupName],MATCH(Tabla_lineas[[#This Row],[CODIGO SAP]],[1]!TABLA_MAESTRO_DE_ARTICULO[ItemCode],0))</f>
        <v>COMPRIMIDO</v>
      </c>
      <c r="M10358" t="s">
        <v>636</v>
      </c>
      <c r="O10358" t="s">
        <v>45</v>
      </c>
      <c r="S10358">
        <v>300</v>
      </c>
      <c r="V10358">
        <v>0.25</v>
      </c>
      <c r="Z10358" t="s">
        <v>46</v>
      </c>
      <c r="AM10358" t="str">
        <f>SUBSTITUTE(Tabla_lineas[[#This Row],[Codigo Liname]]," ","")</f>
        <v>H0208</v>
      </c>
      <c r="AY10358" s="4"/>
    </row>
    <row r="10359" spans="1:51" customFormat="1" x14ac:dyDescent="0.25">
      <c r="A10359" s="2">
        <v>964</v>
      </c>
      <c r="B10359" t="s">
        <v>1605</v>
      </c>
      <c r="C10359" t="str">
        <f t="shared" si="165"/>
        <v>COTI</v>
      </c>
      <c r="E10359" t="s">
        <v>363</v>
      </c>
      <c r="F10359">
        <v>22.68</v>
      </c>
      <c r="G10359">
        <v>19.34</v>
      </c>
      <c r="H10359" t="s">
        <v>364</v>
      </c>
      <c r="I10359" s="2"/>
      <c r="J10359" t="str">
        <f>+INDEX([1]!TABLA_MAESTRO_DE_ARTICULO[ItemName],MATCH(Tabla_lineas[[#This Row],[CODIGO SAP]],[1]!TABLA_MAESTRO_DE_ARTICULO[ItemCode],0))</f>
        <v>PENICILINA 2400 X 1 POLVO INY.</v>
      </c>
      <c r="K10359" t="s">
        <v>366</v>
      </c>
      <c r="L10359" s="3" t="str">
        <f>+INDEX([1]!TABLA_MAESTRO_DE_ARTICULO[SubGroupName],MATCH(Tabla_lineas[[#This Row],[CODIGO SAP]],[1]!TABLA_MAESTRO_DE_ARTICULO[ItemCode],0))</f>
        <v>POLVO PARA INYECTABLE</v>
      </c>
      <c r="M10359" t="s">
        <v>367</v>
      </c>
      <c r="O10359" t="s">
        <v>52</v>
      </c>
      <c r="S10359">
        <v>90</v>
      </c>
      <c r="V10359">
        <v>6</v>
      </c>
      <c r="Z10359" t="s">
        <v>46</v>
      </c>
      <c r="AM10359" t="str">
        <f>SUBSTITUTE(Tabla_lineas[[#This Row],[Codigo Liname]]," ","")</f>
        <v>J0116</v>
      </c>
      <c r="AY10359" s="4"/>
    </row>
    <row r="10360" spans="1:51" customFormat="1" x14ac:dyDescent="0.25">
      <c r="A10360" s="2">
        <v>964</v>
      </c>
      <c r="B10360" t="s">
        <v>1605</v>
      </c>
      <c r="C10360" t="str">
        <f t="shared" si="165"/>
        <v>COTI</v>
      </c>
      <c r="E10360" t="s">
        <v>358</v>
      </c>
      <c r="F10360">
        <v>12.96</v>
      </c>
      <c r="G10360">
        <v>6</v>
      </c>
      <c r="H10360" t="s">
        <v>359</v>
      </c>
      <c r="I10360" s="2"/>
      <c r="J10360" t="str">
        <f>+INDEX([1]!TABLA_MAESTRO_DE_ARTICULO[ItemName],MATCH(Tabla_lineas[[#This Row],[CODIGO SAP]],[1]!TABLA_MAESTRO_DE_ARTICULO[ItemCode],0))</f>
        <v>PENICILINA 1200 X 1 POLVO INY.</v>
      </c>
      <c r="K10360" t="s">
        <v>361</v>
      </c>
      <c r="L10360" s="3" t="str">
        <f>+INDEX([1]!TABLA_MAESTRO_DE_ARTICULO[SubGroupName],MATCH(Tabla_lineas[[#This Row],[CODIGO SAP]],[1]!TABLA_MAESTRO_DE_ARTICULO[ItemCode],0))</f>
        <v>POLVO PARA INYECTABLE</v>
      </c>
      <c r="M10360" t="s">
        <v>362</v>
      </c>
      <c r="O10360" t="s">
        <v>52</v>
      </c>
      <c r="S10360">
        <v>1500</v>
      </c>
      <c r="V10360">
        <v>5</v>
      </c>
      <c r="Z10360" t="s">
        <v>46</v>
      </c>
      <c r="AM10360" t="str">
        <f>SUBSTITUTE(Tabla_lineas[[#This Row],[Codigo Liname]]," ","")</f>
        <v>J0115</v>
      </c>
      <c r="AY10360" s="4"/>
    </row>
    <row r="10361" spans="1:51" customFormat="1" x14ac:dyDescent="0.25">
      <c r="A10361" s="2">
        <v>964</v>
      </c>
      <c r="B10361" t="s">
        <v>1605</v>
      </c>
      <c r="C10361" t="str">
        <f t="shared" si="165"/>
        <v>COTI</v>
      </c>
      <c r="E10361" t="s">
        <v>104</v>
      </c>
      <c r="F10361">
        <v>0.3</v>
      </c>
      <c r="G10361">
        <v>0.3</v>
      </c>
      <c r="H10361" t="s">
        <v>105</v>
      </c>
      <c r="I10361" s="2"/>
      <c r="J10361" t="str">
        <f>+INDEX([1]!TABLA_MAESTRO_DE_ARTICULO[ItemName],MATCH(Tabla_lineas[[#This Row],[CODIGO SAP]],[1]!TABLA_MAESTRO_DE_ARTICULO[ItemCode],0))</f>
        <v>PARACETAMOL 500 MG X 1 COMP.</v>
      </c>
      <c r="K10361" t="s">
        <v>107</v>
      </c>
      <c r="L10361" s="3" t="str">
        <f>+INDEX([1]!TABLA_MAESTRO_DE_ARTICULO[SubGroupName],MATCH(Tabla_lineas[[#This Row],[CODIGO SAP]],[1]!TABLA_MAESTRO_DE_ARTICULO[ItemCode],0))</f>
        <v>COMPRIMIDO</v>
      </c>
      <c r="M10361" t="s">
        <v>108</v>
      </c>
      <c r="O10361" t="s">
        <v>45</v>
      </c>
      <c r="S10361">
        <v>8000</v>
      </c>
      <c r="V10361">
        <v>0.15</v>
      </c>
      <c r="Z10361" t="s">
        <v>46</v>
      </c>
      <c r="AM10361" t="str">
        <f>SUBSTITUTE(Tabla_lineas[[#This Row],[Codigo Liname]]," ","")</f>
        <v>N0208</v>
      </c>
      <c r="AY10361" s="4"/>
    </row>
    <row r="10362" spans="1:51" customFormat="1" x14ac:dyDescent="0.25">
      <c r="A10362" s="2">
        <v>964</v>
      </c>
      <c r="B10362" t="s">
        <v>1605</v>
      </c>
      <c r="C10362" t="str">
        <f t="shared" si="165"/>
        <v>COTI</v>
      </c>
      <c r="E10362" t="s">
        <v>353</v>
      </c>
      <c r="F10362">
        <v>11.88</v>
      </c>
      <c r="G10362">
        <v>11.88</v>
      </c>
      <c r="H10362" t="s">
        <v>354</v>
      </c>
      <c r="I10362" s="2"/>
      <c r="J10362" t="str">
        <f>+INDEX([1]!TABLA_MAESTRO_DE_ARTICULO[ItemName],MATCH(Tabla_lineas[[#This Row],[CODIGO SAP]],[1]!TABLA_MAESTRO_DE_ARTICULO[ItemCode],0))</f>
        <v>PARACETAMOL 120 MG X 60 ML JARABE</v>
      </c>
      <c r="K10362" t="s">
        <v>356</v>
      </c>
      <c r="L10362" s="3" t="str">
        <f>+INDEX([1]!TABLA_MAESTRO_DE_ARTICULO[SubGroupName],MATCH(Tabla_lineas[[#This Row],[CODIGO SAP]],[1]!TABLA_MAESTRO_DE_ARTICULO[ItemCode],0))</f>
        <v>JARABE</v>
      </c>
      <c r="M10362" t="s">
        <v>357</v>
      </c>
      <c r="O10362" t="s">
        <v>181</v>
      </c>
      <c r="S10362">
        <v>90</v>
      </c>
      <c r="V10362">
        <v>7</v>
      </c>
      <c r="Z10362" t="s">
        <v>46</v>
      </c>
      <c r="AM10362" t="str">
        <f>SUBSTITUTE(Tabla_lineas[[#This Row],[Codigo Liname]]," ","")</f>
        <v>N0209</v>
      </c>
      <c r="AY10362" s="4"/>
    </row>
    <row r="10363" spans="1:51" customFormat="1" x14ac:dyDescent="0.25">
      <c r="A10363" s="2">
        <v>964</v>
      </c>
      <c r="B10363" t="s">
        <v>1605</v>
      </c>
      <c r="C10363" t="str">
        <f t="shared" si="165"/>
        <v>COTI</v>
      </c>
      <c r="E10363" t="s">
        <v>871</v>
      </c>
      <c r="F10363">
        <v>14.69</v>
      </c>
      <c r="G10363">
        <v>8.27</v>
      </c>
      <c r="H10363" t="s">
        <v>872</v>
      </c>
      <c r="I10363" s="2"/>
      <c r="J10363" t="str">
        <f>+INDEX([1]!TABLA_MAESTRO_DE_ARTICULO[ItemName],MATCH(Tabla_lineas[[#This Row],[CODIGO SAP]],[1]!TABLA_MAESTRO_DE_ARTICULO[ItemCode],0))</f>
        <v>MEBENDAZOL 100 MG X 30 ML SUSP.</v>
      </c>
      <c r="K10363" t="s">
        <v>874</v>
      </c>
      <c r="L10363" s="3" t="str">
        <f>+INDEX([1]!TABLA_MAESTRO_DE_ARTICULO[SubGroupName],MATCH(Tabla_lineas[[#This Row],[CODIGO SAP]],[1]!TABLA_MAESTRO_DE_ARTICULO[ItemCode],0))</f>
        <v>SUSPENSION</v>
      </c>
      <c r="M10363" t="s">
        <v>875</v>
      </c>
      <c r="O10363" t="s">
        <v>437</v>
      </c>
      <c r="S10363">
        <v>180</v>
      </c>
      <c r="V10363">
        <v>5</v>
      </c>
      <c r="Z10363" t="s">
        <v>53</v>
      </c>
      <c r="AM10363" t="str">
        <f>SUBSTITUTE(Tabla_lineas[[#This Row],[Codigo Liname]]," ","")</f>
        <v>P0204</v>
      </c>
      <c r="AY10363" s="4"/>
    </row>
    <row r="10364" spans="1:51" customFormat="1" x14ac:dyDescent="0.25">
      <c r="A10364" s="2">
        <v>964</v>
      </c>
      <c r="B10364" t="s">
        <v>1605</v>
      </c>
      <c r="C10364" t="str">
        <f t="shared" si="165"/>
        <v>COTI</v>
      </c>
      <c r="E10364" t="s">
        <v>605</v>
      </c>
      <c r="F10364">
        <v>1.53</v>
      </c>
      <c r="G10364">
        <v>1.1299999999999999</v>
      </c>
      <c r="H10364" t="s">
        <v>606</v>
      </c>
      <c r="I10364" s="2"/>
      <c r="J10364" t="str">
        <f>+INDEX([1]!TABLA_MAESTRO_DE_ARTICULO[ItemName],MATCH(Tabla_lineas[[#This Row],[CODIGO SAP]],[1]!TABLA_MAESTRO_DE_ARTICULO[ItemCode],0))</f>
        <v>DIMENHIDRINATO 50 MG X 1 COMP.</v>
      </c>
      <c r="K10364" t="s">
        <v>608</v>
      </c>
      <c r="L10364" s="3" t="str">
        <f>+INDEX([1]!TABLA_MAESTRO_DE_ARTICULO[SubGroupName],MATCH(Tabla_lineas[[#This Row],[CODIGO SAP]],[1]!TABLA_MAESTRO_DE_ARTICULO[ItemCode],0))</f>
        <v>COMPRIMIDO</v>
      </c>
      <c r="M10364" t="s">
        <v>609</v>
      </c>
      <c r="O10364" t="s">
        <v>45</v>
      </c>
      <c r="S10364">
        <v>100</v>
      </c>
      <c r="V10364">
        <v>0.4</v>
      </c>
      <c r="Z10364" t="s">
        <v>46</v>
      </c>
      <c r="AM10364" t="str">
        <f>SUBSTITUTE(Tabla_lineas[[#This Row],[Codigo Liname]]," ","")</f>
        <v>N0701</v>
      </c>
      <c r="AY10364" s="4"/>
    </row>
    <row r="10365" spans="1:51" customFormat="1" x14ac:dyDescent="0.25">
      <c r="A10365" s="2">
        <v>964</v>
      </c>
      <c r="B10365" t="s">
        <v>1605</v>
      </c>
      <c r="C10365" t="str">
        <f t="shared" si="165"/>
        <v>COTI</v>
      </c>
      <c r="E10365" t="s">
        <v>171</v>
      </c>
      <c r="F10365">
        <v>1.82</v>
      </c>
      <c r="G10365">
        <v>1.71</v>
      </c>
      <c r="H10365" t="s">
        <v>172</v>
      </c>
      <c r="I10365" s="2"/>
      <c r="J10365" t="str">
        <f>+INDEX([1]!TABLA_MAESTRO_DE_ARTICULO[ItemName],MATCH(Tabla_lineas[[#This Row],[CODIGO SAP]],[1]!TABLA_MAESTRO_DE_ARTICULO[ItemCode],0))</f>
        <v>AMOXICILINA 1 G COMP. RECUBIERTO</v>
      </c>
      <c r="K10365" t="s">
        <v>174</v>
      </c>
      <c r="L10365" s="3" t="str">
        <f>+INDEX([1]!TABLA_MAESTRO_DE_ARTICULO[SubGroupName],MATCH(Tabla_lineas[[#This Row],[CODIGO SAP]],[1]!TABLA_MAESTRO_DE_ARTICULO[ItemCode],0))</f>
        <v>COMPRIMIDO</v>
      </c>
      <c r="M10365" t="s">
        <v>175</v>
      </c>
      <c r="O10365" t="s">
        <v>45</v>
      </c>
      <c r="S10365">
        <v>3000</v>
      </c>
      <c r="V10365">
        <v>1</v>
      </c>
      <c r="Z10365" t="s">
        <v>46</v>
      </c>
      <c r="AM10365" t="str">
        <f>SUBSTITUTE(Tabla_lineas[[#This Row],[Codigo Liname]]," ","")</f>
        <v>J0105</v>
      </c>
      <c r="AY10365" s="4"/>
    </row>
    <row r="10366" spans="1:51" customFormat="1" x14ac:dyDescent="0.25">
      <c r="A10366" s="2">
        <v>964</v>
      </c>
      <c r="B10366" t="s">
        <v>1605</v>
      </c>
      <c r="C10366" t="str">
        <f t="shared" si="165"/>
        <v>COTI</v>
      </c>
      <c r="E10366" t="s">
        <v>40</v>
      </c>
      <c r="F10366">
        <v>1.54</v>
      </c>
      <c r="G10366">
        <v>1.54</v>
      </c>
      <c r="H10366" t="s">
        <v>41</v>
      </c>
      <c r="I10366" s="2"/>
      <c r="J10366" t="str">
        <f>+INDEX([1]!TABLA_MAESTRO_DE_ARTICULO[ItemName],MATCH(Tabla_lineas[[#This Row],[CODIGO SAP]],[1]!TABLA_MAESTRO_DE_ARTICULO[ItemCode],0))</f>
        <v>AMLODIPINA 10 MG X 1 COMP.</v>
      </c>
      <c r="K10366" t="s">
        <v>43</v>
      </c>
      <c r="L10366" s="3" t="str">
        <f>+INDEX([1]!TABLA_MAESTRO_DE_ARTICULO[SubGroupName],MATCH(Tabla_lineas[[#This Row],[CODIGO SAP]],[1]!TABLA_MAESTRO_DE_ARTICULO[ItemCode],0))</f>
        <v>COMPRIMIDO</v>
      </c>
      <c r="M10366" t="s">
        <v>44</v>
      </c>
      <c r="O10366" t="s">
        <v>45</v>
      </c>
      <c r="S10366">
        <v>9000</v>
      </c>
      <c r="V10366">
        <v>0.4</v>
      </c>
      <c r="Z10366" t="s">
        <v>46</v>
      </c>
      <c r="AM10366" t="str">
        <f>SUBSTITUTE(Tabla_lineas[[#This Row],[Codigo Liname]]," ","")</f>
        <v>C0807</v>
      </c>
      <c r="AY10366" s="4"/>
    </row>
    <row r="10367" spans="1:51" customFormat="1" x14ac:dyDescent="0.25">
      <c r="A10367" s="2">
        <v>964</v>
      </c>
      <c r="B10367" t="s">
        <v>1605</v>
      </c>
      <c r="C10367" t="str">
        <f t="shared" si="165"/>
        <v>COTI</v>
      </c>
      <c r="E10367" t="s">
        <v>224</v>
      </c>
      <c r="F10367">
        <v>0.95</v>
      </c>
      <c r="G10367">
        <v>0.38</v>
      </c>
      <c r="H10367" t="s">
        <v>225</v>
      </c>
      <c r="I10367" s="2"/>
      <c r="J10367" t="str">
        <f>+INDEX([1]!TABLA_MAESTRO_DE_ARTICULO[ItemName],MATCH(Tabla_lineas[[#This Row],[CODIGO SAP]],[1]!TABLA_MAESTRO_DE_ARTICULO[ItemCode],0))</f>
        <v>COMPLEJO B X 1 COMP. RECUBIERTO</v>
      </c>
      <c r="K10367" t="s">
        <v>227</v>
      </c>
      <c r="L10367" s="3" t="str">
        <f>+INDEX([1]!TABLA_MAESTRO_DE_ARTICULO[SubGroupName],MATCH(Tabla_lineas[[#This Row],[CODIGO SAP]],[1]!TABLA_MAESTRO_DE_ARTICULO[ItemCode],0))</f>
        <v>COMPRIMIDO</v>
      </c>
      <c r="M10367" t="s">
        <v>228</v>
      </c>
      <c r="O10367" t="s">
        <v>45</v>
      </c>
      <c r="S10367">
        <v>30000</v>
      </c>
      <c r="V10367">
        <v>0.2</v>
      </c>
      <c r="Z10367" t="s">
        <v>53</v>
      </c>
      <c r="AM10367" t="str">
        <f>SUBSTITUTE(Tabla_lineas[[#This Row],[Codigo Liname]]," ","")</f>
        <v>A1106</v>
      </c>
      <c r="AY10367" s="4"/>
    </row>
    <row r="10368" spans="1:51" customFormat="1" x14ac:dyDescent="0.25">
      <c r="A10368" s="2">
        <v>964</v>
      </c>
      <c r="B10368" t="s">
        <v>1605</v>
      </c>
      <c r="C10368" t="str">
        <f t="shared" si="165"/>
        <v>COTI</v>
      </c>
      <c r="E10368" t="s">
        <v>256</v>
      </c>
      <c r="F10368">
        <v>3.3</v>
      </c>
      <c r="G10368">
        <v>3.3</v>
      </c>
      <c r="H10368" t="s">
        <v>257</v>
      </c>
      <c r="I10368" s="2"/>
      <c r="J10368" t="str">
        <f>+INDEX([1]!TABLA_MAESTRO_DE_ARTICULO[ItemName],MATCH(Tabla_lineas[[#This Row],[CODIGO SAP]],[1]!TABLA_MAESTRO_DE_ARTICULO[ItemCode],0))</f>
        <v>DICLOFENACO 75 MG X 3 ML X 1 AMP. SOLUCION INY.</v>
      </c>
      <c r="K10368" t="s">
        <v>259</v>
      </c>
      <c r="L10368" s="3" t="str">
        <f>+INDEX([1]!TABLA_MAESTRO_DE_ARTICULO[SubGroupName],MATCH(Tabla_lineas[[#This Row],[CODIGO SAP]],[1]!TABLA_MAESTRO_DE_ARTICULO[ItemCode],0))</f>
        <v>SOLUCION INYECTABLE</v>
      </c>
      <c r="M10368" t="s">
        <v>260</v>
      </c>
      <c r="O10368" t="s">
        <v>249</v>
      </c>
      <c r="S10368">
        <v>2500</v>
      </c>
      <c r="V10368">
        <v>1</v>
      </c>
      <c r="Z10368" t="s">
        <v>46</v>
      </c>
      <c r="AM10368" t="str">
        <f>SUBSTITUTE(Tabla_lineas[[#This Row],[Codigo Liname]]," ","")</f>
        <v>M0103</v>
      </c>
      <c r="AY10368" s="4"/>
    </row>
    <row r="10369" spans="1:51" customFormat="1" x14ac:dyDescent="0.25">
      <c r="A10369" s="2">
        <v>964</v>
      </c>
      <c r="B10369" t="s">
        <v>1605</v>
      </c>
      <c r="C10369" t="str">
        <f t="shared" si="165"/>
        <v>COTI</v>
      </c>
      <c r="E10369" t="s">
        <v>574</v>
      </c>
      <c r="F10369">
        <v>5.79</v>
      </c>
      <c r="G10369">
        <v>5.79</v>
      </c>
      <c r="H10369" t="s">
        <v>575</v>
      </c>
      <c r="I10369" s="2"/>
      <c r="J10369" t="str">
        <f>+INDEX([1]!TABLA_MAESTRO_DE_ARTICULO[ItemName],MATCH(Tabla_lineas[[#This Row],[CODIGO SAP]],[1]!TABLA_MAESTRO_DE_ARTICULO[ItemCode],0))</f>
        <v>LEVOFLOXACINA 500 MG X 1 COMP. RECUBIERTO</v>
      </c>
      <c r="K10369" t="s">
        <v>577</v>
      </c>
      <c r="L10369" s="3" t="str">
        <f>+INDEX([1]!TABLA_MAESTRO_DE_ARTICULO[SubGroupName],MATCH(Tabla_lineas[[#This Row],[CODIGO SAP]],[1]!TABLA_MAESTRO_DE_ARTICULO[ItemCode],0))</f>
        <v>COMPRIMIDO</v>
      </c>
      <c r="M10369" t="s">
        <v>578</v>
      </c>
      <c r="O10369" t="s">
        <v>45</v>
      </c>
      <c r="S10369">
        <v>100</v>
      </c>
      <c r="V10369">
        <v>1.5</v>
      </c>
      <c r="Z10369" t="s">
        <v>46</v>
      </c>
      <c r="AM10369" t="str">
        <f>SUBSTITUTE(Tabla_lineas[[#This Row],[Codigo Liname]]," ","")</f>
        <v>J0166</v>
      </c>
      <c r="AY10369" s="4"/>
    </row>
    <row r="10370" spans="1:51" customFormat="1" x14ac:dyDescent="0.25">
      <c r="A10370" s="2">
        <v>964</v>
      </c>
      <c r="B10370" t="s">
        <v>1605</v>
      </c>
      <c r="C10370" t="str">
        <f t="shared" si="165"/>
        <v>COTI</v>
      </c>
      <c r="E10370" t="s">
        <v>610</v>
      </c>
      <c r="F10370">
        <v>6.97</v>
      </c>
      <c r="G10370">
        <v>4.6500000000000004</v>
      </c>
      <c r="H10370" t="s">
        <v>611</v>
      </c>
      <c r="I10370" s="2"/>
      <c r="J10370" t="str">
        <f>+INDEX([1]!TABLA_MAESTRO_DE_ARTICULO[ItemName],MATCH(Tabla_lineas[[#This Row],[CODIGO SAP]],[1]!TABLA_MAESTRO_DE_ARTICULO[ItemCode],0))</f>
        <v>LEVODOPA-CARBIDOPA 250/25 MG X 1 COMP. RECUBIERTO</v>
      </c>
      <c r="K10370" t="s">
        <v>613</v>
      </c>
      <c r="L10370" s="3" t="str">
        <f>+INDEX([1]!TABLA_MAESTRO_DE_ARTICULO[SubGroupName],MATCH(Tabla_lineas[[#This Row],[CODIGO SAP]],[1]!TABLA_MAESTRO_DE_ARTICULO[ItemCode],0))</f>
        <v>COMPRIMIDO</v>
      </c>
      <c r="M10370" t="s">
        <v>614</v>
      </c>
      <c r="O10370" t="s">
        <v>45</v>
      </c>
      <c r="S10370">
        <v>2000</v>
      </c>
      <c r="V10370">
        <v>2</v>
      </c>
      <c r="Z10370" t="s">
        <v>46</v>
      </c>
      <c r="AM10370" t="str">
        <f>SUBSTITUTE(Tabla_lineas[[#This Row],[Codigo Liname]]," ","")</f>
        <v>N0402</v>
      </c>
      <c r="AY10370" s="4"/>
    </row>
    <row r="10371" spans="1:51" customFormat="1" x14ac:dyDescent="0.25">
      <c r="A10371" s="2">
        <v>964</v>
      </c>
      <c r="B10371" t="s">
        <v>1605</v>
      </c>
      <c r="C10371" t="str">
        <f t="shared" si="165"/>
        <v>COTI</v>
      </c>
      <c r="E10371" t="s">
        <v>271</v>
      </c>
      <c r="F10371">
        <v>5.89</v>
      </c>
      <c r="G10371">
        <v>4.9000000000000004</v>
      </c>
      <c r="H10371" t="s">
        <v>272</v>
      </c>
      <c r="I10371" s="2"/>
      <c r="J10371" t="str">
        <f>+INDEX([1]!TABLA_MAESTRO_DE_ARTICULO[ItemName],MATCH(Tabla_lineas[[#This Row],[CODIGO SAP]],[1]!TABLA_MAESTRO_DE_ARTICULO[ItemCode],0))</f>
        <v>FLUCONAZOL 150 MG X 1 CAP. DURAS</v>
      </c>
      <c r="K10371" t="s">
        <v>274</v>
      </c>
      <c r="L10371" s="3" t="str">
        <f>+INDEX([1]!TABLA_MAESTRO_DE_ARTICULO[SubGroupName],MATCH(Tabla_lineas[[#This Row],[CODIGO SAP]],[1]!TABLA_MAESTRO_DE_ARTICULO[ItemCode],0))</f>
        <v>CAPSULA DURA</v>
      </c>
      <c r="M10371" t="s">
        <v>275</v>
      </c>
      <c r="O10371" t="s">
        <v>276</v>
      </c>
      <c r="S10371">
        <v>500</v>
      </c>
      <c r="V10371">
        <v>1.5</v>
      </c>
      <c r="Z10371" t="s">
        <v>53</v>
      </c>
      <c r="AM10371" t="str">
        <f>SUBSTITUTE(Tabla_lineas[[#This Row],[Codigo Liname]]," ","")</f>
        <v>J0208</v>
      </c>
      <c r="AY10371" s="4"/>
    </row>
    <row r="10372" spans="1:51" customFormat="1" x14ac:dyDescent="0.25">
      <c r="A10372" s="2">
        <v>964</v>
      </c>
      <c r="B10372" t="s">
        <v>1605</v>
      </c>
      <c r="C10372" t="str">
        <f t="shared" si="165"/>
        <v>COTI</v>
      </c>
      <c r="E10372" t="s">
        <v>551</v>
      </c>
      <c r="F10372">
        <v>1.23</v>
      </c>
      <c r="G10372">
        <v>0.62</v>
      </c>
      <c r="H10372" t="s">
        <v>552</v>
      </c>
      <c r="I10372" s="2"/>
      <c r="J10372" t="str">
        <f>+INDEX([1]!TABLA_MAESTRO_DE_ARTICULO[ItemName],MATCH(Tabla_lineas[[#This Row],[CODIGO SAP]],[1]!TABLA_MAESTRO_DE_ARTICULO[ItemCode],0))</f>
        <v>FUROSEMIDA 40 MG X 1 COMP.</v>
      </c>
      <c r="K10372" t="s">
        <v>554</v>
      </c>
      <c r="L10372" s="3" t="str">
        <f>+INDEX([1]!TABLA_MAESTRO_DE_ARTICULO[SubGroupName],MATCH(Tabla_lineas[[#This Row],[CODIGO SAP]],[1]!TABLA_MAESTRO_DE_ARTICULO[ItemCode],0))</f>
        <v>COMPRIMIDO</v>
      </c>
      <c r="M10372" t="s">
        <v>555</v>
      </c>
      <c r="O10372" t="s">
        <v>45</v>
      </c>
      <c r="S10372">
        <v>1500</v>
      </c>
      <c r="V10372">
        <v>0.2</v>
      </c>
      <c r="Z10372" t="s">
        <v>46</v>
      </c>
      <c r="AM10372" t="str">
        <f>SUBSTITUTE(Tabla_lineas[[#This Row],[Codigo Liname]]," ","")</f>
        <v>C0304</v>
      </c>
      <c r="AY10372" s="4"/>
    </row>
    <row r="10373" spans="1:51" customFormat="1" x14ac:dyDescent="0.25">
      <c r="A10373" s="2">
        <v>964</v>
      </c>
      <c r="B10373" t="s">
        <v>1605</v>
      </c>
      <c r="C10373" t="str">
        <f t="shared" si="165"/>
        <v>COTI</v>
      </c>
      <c r="E10373" t="s">
        <v>277</v>
      </c>
      <c r="F10373">
        <v>4.05</v>
      </c>
      <c r="G10373">
        <v>3.24</v>
      </c>
      <c r="H10373" t="s">
        <v>278</v>
      </c>
      <c r="I10373" s="2"/>
      <c r="J10373" t="str">
        <f>+INDEX([1]!TABLA_MAESTRO_DE_ARTICULO[ItemName],MATCH(Tabla_lineas[[#This Row],[CODIGO SAP]],[1]!TABLA_MAESTRO_DE_ARTICULO[ItemCode],0))</f>
        <v>GEMFIBROZILO 600 MG X 1 COMP. RECUBIERTO</v>
      </c>
      <c r="K10373" t="s">
        <v>280</v>
      </c>
      <c r="L10373" s="3" t="str">
        <f>+INDEX([1]!TABLA_MAESTRO_DE_ARTICULO[SubGroupName],MATCH(Tabla_lineas[[#This Row],[CODIGO SAP]],[1]!TABLA_MAESTRO_DE_ARTICULO[ItemCode],0))</f>
        <v>COMPRIMIDO</v>
      </c>
      <c r="M10373" t="s">
        <v>281</v>
      </c>
      <c r="O10373" t="s">
        <v>45</v>
      </c>
      <c r="S10373">
        <v>6000</v>
      </c>
      <c r="V10373">
        <v>1</v>
      </c>
      <c r="Z10373" t="s">
        <v>46</v>
      </c>
      <c r="AM10373" t="str">
        <f>SUBSTITUTE(Tabla_lineas[[#This Row],[Codigo Liname]]," ","")</f>
        <v>C1002</v>
      </c>
      <c r="AY10373" s="4"/>
    </row>
    <row r="10374" spans="1:51" customFormat="1" x14ac:dyDescent="0.25">
      <c r="A10374" s="2">
        <v>964</v>
      </c>
      <c r="B10374" t="s">
        <v>1605</v>
      </c>
      <c r="C10374" t="str">
        <f t="shared" si="165"/>
        <v>COTI</v>
      </c>
      <c r="E10374" t="s">
        <v>287</v>
      </c>
      <c r="F10374">
        <v>0.48</v>
      </c>
      <c r="G10374">
        <v>0.31</v>
      </c>
      <c r="H10374" t="s">
        <v>288</v>
      </c>
      <c r="I10374" s="2"/>
      <c r="J10374" t="str">
        <f>+INDEX([1]!TABLA_MAESTRO_DE_ARTICULO[ItemName],MATCH(Tabla_lineas[[#This Row],[CODIGO SAP]],[1]!TABLA_MAESTRO_DE_ARTICULO[ItemCode],0))</f>
        <v>GLIBENCLAMIDA 5 MG X 1 COMP. RECUBIERTO</v>
      </c>
      <c r="K10374" t="s">
        <v>290</v>
      </c>
      <c r="L10374" s="3" t="str">
        <f>+INDEX([1]!TABLA_MAESTRO_DE_ARTICULO[SubGroupName],MATCH(Tabla_lineas[[#This Row],[CODIGO SAP]],[1]!TABLA_MAESTRO_DE_ARTICULO[ItemCode],0))</f>
        <v>COMPRIMIDO</v>
      </c>
      <c r="M10374" t="s">
        <v>291</v>
      </c>
      <c r="O10374" t="s">
        <v>45</v>
      </c>
      <c r="S10374">
        <v>15000</v>
      </c>
      <c r="V10374">
        <v>0.15</v>
      </c>
      <c r="Z10374" t="s">
        <v>46</v>
      </c>
      <c r="AM10374" t="str">
        <f>SUBSTITUTE(Tabla_lineas[[#This Row],[Codigo Liname]]," ","")</f>
        <v>A1001</v>
      </c>
      <c r="AY10374" s="4"/>
    </row>
    <row r="10375" spans="1:51" customFormat="1" x14ac:dyDescent="0.25">
      <c r="A10375" s="2">
        <v>964</v>
      </c>
      <c r="B10375" t="s">
        <v>1605</v>
      </c>
      <c r="C10375" t="str">
        <f t="shared" si="165"/>
        <v>COTI</v>
      </c>
      <c r="E10375" t="s">
        <v>511</v>
      </c>
      <c r="F10375">
        <v>2.99</v>
      </c>
      <c r="G10375">
        <v>2.35</v>
      </c>
      <c r="H10375" t="s">
        <v>512</v>
      </c>
      <c r="I10375" s="2"/>
      <c r="J10375" t="str">
        <f>+INDEX([1]!TABLA_MAESTRO_DE_ARTICULO[ItemName],MATCH(Tabla_lineas[[#This Row],[CODIGO SAP]],[1]!TABLA_MAESTRO_DE_ARTICULO[ItemCode],0))</f>
        <v>ERITROMICINA 500 MG X 1 COMP. RECUBIERTO</v>
      </c>
      <c r="K10375" t="s">
        <v>514</v>
      </c>
      <c r="L10375" s="3" t="str">
        <f>+INDEX([1]!TABLA_MAESTRO_DE_ARTICULO[SubGroupName],MATCH(Tabla_lineas[[#This Row],[CODIGO SAP]],[1]!TABLA_MAESTRO_DE_ARTICULO[ItemCode],0))</f>
        <v>COMPRIMIDO</v>
      </c>
      <c r="M10375" t="s">
        <v>515</v>
      </c>
      <c r="O10375" t="s">
        <v>45</v>
      </c>
      <c r="S10375">
        <v>1000</v>
      </c>
      <c r="V10375">
        <v>1</v>
      </c>
      <c r="Z10375" t="s">
        <v>46</v>
      </c>
      <c r="AM10375" t="str">
        <f>SUBSTITUTE(Tabla_lineas[[#This Row],[Codigo Liname]]," ","")</f>
        <v>J0145</v>
      </c>
      <c r="AY10375" s="4"/>
    </row>
    <row r="10376" spans="1:51" customFormat="1" x14ac:dyDescent="0.25">
      <c r="A10376" s="2">
        <v>964</v>
      </c>
      <c r="B10376" t="s">
        <v>1605</v>
      </c>
      <c r="C10376" t="str">
        <f t="shared" si="165"/>
        <v>COTI</v>
      </c>
      <c r="E10376" t="s">
        <v>71</v>
      </c>
      <c r="F10376">
        <v>2.73</v>
      </c>
      <c r="G10376">
        <v>0.56999999999999995</v>
      </c>
      <c r="H10376" t="s">
        <v>72</v>
      </c>
      <c r="I10376" s="2"/>
      <c r="J10376" t="str">
        <f>+INDEX([1]!TABLA_MAESTRO_DE_ARTICULO[ItemName],MATCH(Tabla_lineas[[#This Row],[CODIGO SAP]],[1]!TABLA_MAESTRO_DE_ARTICULO[ItemCode],0))</f>
        <v>HIDROCLOROTIAZIDA 50 MG X 1 COMP.</v>
      </c>
      <c r="K10376" t="s">
        <v>74</v>
      </c>
      <c r="L10376" s="3" t="str">
        <f>+INDEX([1]!TABLA_MAESTRO_DE_ARTICULO[SubGroupName],MATCH(Tabla_lineas[[#This Row],[CODIGO SAP]],[1]!TABLA_MAESTRO_DE_ARTICULO[ItemCode],0))</f>
        <v>COMPRIMIDO</v>
      </c>
      <c r="M10376" t="s">
        <v>75</v>
      </c>
      <c r="O10376" t="s">
        <v>45</v>
      </c>
      <c r="S10376">
        <v>1500</v>
      </c>
      <c r="V10376">
        <v>0.18</v>
      </c>
      <c r="Z10376" t="s">
        <v>46</v>
      </c>
      <c r="AM10376" t="str">
        <f>SUBSTITUTE(Tabla_lineas[[#This Row],[Codigo Liname]]," ","")</f>
        <v>C0306</v>
      </c>
      <c r="AY10376" s="4"/>
    </row>
    <row r="10377" spans="1:51" customFormat="1" x14ac:dyDescent="0.25">
      <c r="A10377" s="2">
        <v>964</v>
      </c>
      <c r="B10377" t="s">
        <v>1605</v>
      </c>
      <c r="C10377" t="str">
        <f t="shared" si="165"/>
        <v>COTI</v>
      </c>
      <c r="E10377" t="s">
        <v>402</v>
      </c>
      <c r="F10377">
        <v>68.260000000000005</v>
      </c>
      <c r="G10377">
        <v>29.79</v>
      </c>
      <c r="H10377" t="s">
        <v>403</v>
      </c>
      <c r="I10377" s="2"/>
      <c r="J10377" t="str">
        <f>+INDEX([1]!TABLA_MAESTRO_DE_ARTICULO[ItemName],MATCH(Tabla_lineas[[#This Row],[CODIGO SAP]],[1]!TABLA_MAESTRO_DE_ARTICULO[ItemCode],0))</f>
        <v>VANCOMICINA 500 MG X 1 POLVO INY.</v>
      </c>
      <c r="K10377" t="s">
        <v>405</v>
      </c>
      <c r="L10377" s="3" t="str">
        <f>+INDEX([1]!TABLA_MAESTRO_DE_ARTICULO[SubGroupName],MATCH(Tabla_lineas[[#This Row],[CODIGO SAP]],[1]!TABLA_MAESTRO_DE_ARTICULO[ItemCode],0))</f>
        <v>POLVO PARA INYECTABLE</v>
      </c>
      <c r="M10377" t="s">
        <v>406</v>
      </c>
      <c r="O10377" t="s">
        <v>52</v>
      </c>
      <c r="S10377">
        <v>500</v>
      </c>
      <c r="V10377">
        <v>25</v>
      </c>
      <c r="Z10377" t="s">
        <v>46</v>
      </c>
      <c r="AM10377" t="str">
        <f>SUBSTITUTE(Tabla_lineas[[#This Row],[Codigo Liname]]," ","")</f>
        <v>J0155</v>
      </c>
      <c r="AY10377" s="4"/>
    </row>
    <row r="10378" spans="1:51" customFormat="1" x14ac:dyDescent="0.25">
      <c r="A10378" s="2">
        <v>964</v>
      </c>
      <c r="B10378" t="s">
        <v>1605</v>
      </c>
      <c r="C10378" t="str">
        <f t="shared" si="165"/>
        <v>COTI</v>
      </c>
      <c r="E10378" t="s">
        <v>208</v>
      </c>
      <c r="F10378">
        <v>14.8</v>
      </c>
      <c r="G10378">
        <v>12.2</v>
      </c>
      <c r="H10378" t="s">
        <v>209</v>
      </c>
      <c r="I10378" s="2"/>
      <c r="J10378" t="str">
        <f>+INDEX([1]!TABLA_MAESTRO_DE_ARTICULO[ItemName],MATCH(Tabla_lineas[[#This Row],[CODIGO SAP]],[1]!TABLA_MAESTRO_DE_ARTICULO[ItemCode],0))</f>
        <v>CLORFENAMINA 2 MG X 60 ML JARABE</v>
      </c>
      <c r="K10378" t="s">
        <v>211</v>
      </c>
      <c r="L10378" s="3" t="str">
        <f>+INDEX([1]!TABLA_MAESTRO_DE_ARTICULO[SubGroupName],MATCH(Tabla_lineas[[#This Row],[CODIGO SAP]],[1]!TABLA_MAESTRO_DE_ARTICULO[ItemCode],0))</f>
        <v>JARABE</v>
      </c>
      <c r="M10378" t="s">
        <v>212</v>
      </c>
      <c r="O10378" t="s">
        <v>181</v>
      </c>
      <c r="S10378">
        <v>260</v>
      </c>
      <c r="V10378">
        <v>6</v>
      </c>
      <c r="Z10378" t="s">
        <v>46</v>
      </c>
      <c r="AM10378" t="str">
        <f>SUBSTITUTE(Tabla_lineas[[#This Row],[Codigo Liname]]," ","")</f>
        <v>R0602</v>
      </c>
      <c r="AY10378" s="4"/>
    </row>
    <row r="10379" spans="1:51" customFormat="1" x14ac:dyDescent="0.25">
      <c r="A10379" s="2">
        <v>965</v>
      </c>
      <c r="B10379" t="s">
        <v>1606</v>
      </c>
      <c r="C10379" t="s">
        <v>1607</v>
      </c>
      <c r="E10379" t="s">
        <v>524</v>
      </c>
      <c r="F10379">
        <v>26.03</v>
      </c>
      <c r="G10379">
        <v>18</v>
      </c>
      <c r="H10379" t="s">
        <v>525</v>
      </c>
      <c r="I10379" s="2">
        <v>18</v>
      </c>
      <c r="J10379" t="s">
        <v>526</v>
      </c>
      <c r="K10379" t="s">
        <v>527</v>
      </c>
      <c r="L10379" s="3" t="str">
        <f>+INDEX([1]!TABLA_MAESTRO_DE_ARTICULO[SubGroupName],MATCH(Tabla_lineas[[#This Row],[CODIGO SAP]],[1]!TABLA_MAESTRO_DE_ARTICULO[ItemCode],0))</f>
        <v>POLVO PARA INYECTABLE</v>
      </c>
      <c r="M10379" t="s">
        <v>528</v>
      </c>
      <c r="N10379">
        <v>1</v>
      </c>
      <c r="O10379" t="s">
        <v>187</v>
      </c>
      <c r="S10379">
        <v>5000</v>
      </c>
      <c r="U10379">
        <v>18</v>
      </c>
      <c r="V10379">
        <v>17.989999999999998</v>
      </c>
      <c r="W10379">
        <v>4.5</v>
      </c>
      <c r="Z10379" t="s">
        <v>46</v>
      </c>
      <c r="AA10379" t="s">
        <v>120</v>
      </c>
      <c r="AB10379" s="5">
        <v>46308</v>
      </c>
      <c r="AM10379" t="str">
        <f>SUBSTITUTE(Tabla_lineas[[#This Row],[Codigo Liname]]," ","")</f>
        <v>J0121</v>
      </c>
      <c r="AY10379" s="4"/>
    </row>
    <row r="10380" spans="1:51" customFormat="1" x14ac:dyDescent="0.25">
      <c r="A10380" s="2">
        <v>966</v>
      </c>
      <c r="B10380" t="s">
        <v>1608</v>
      </c>
      <c r="C10380" t="s">
        <v>1609</v>
      </c>
      <c r="E10380" t="s">
        <v>395</v>
      </c>
      <c r="F10380">
        <v>39.200000000000003</v>
      </c>
      <c r="G10380">
        <v>21.72</v>
      </c>
      <c r="H10380" t="s">
        <v>396</v>
      </c>
      <c r="I10380" s="2">
        <v>21.72</v>
      </c>
      <c r="J10380" t="s">
        <v>397</v>
      </c>
      <c r="K10380" t="s">
        <v>398</v>
      </c>
      <c r="L10380" s="3" t="str">
        <f>+INDEX([1]!TABLA_MAESTRO_DE_ARTICULO[SubGroupName],MATCH(Tabla_lineas[[#This Row],[CODIGO SAP]],[1]!TABLA_MAESTRO_DE_ARTICULO[ItemCode],0))</f>
        <v>JARABE</v>
      </c>
      <c r="M10380" t="s">
        <v>399</v>
      </c>
      <c r="N10380">
        <v>10</v>
      </c>
      <c r="O10380" t="s">
        <v>400</v>
      </c>
      <c r="S10380">
        <v>50</v>
      </c>
      <c r="U10380">
        <v>15.23</v>
      </c>
      <c r="V10380">
        <v>15.22</v>
      </c>
      <c r="W10380">
        <v>5</v>
      </c>
      <c r="Z10380" t="s">
        <v>46</v>
      </c>
      <c r="AA10380" t="s">
        <v>153</v>
      </c>
      <c r="AB10380" s="5">
        <v>46270</v>
      </c>
      <c r="AM10380" t="str">
        <f>SUBSTITUTE(Tabla_lineas[[#This Row],[Codigo Liname]]," ","")</f>
        <v>A1205</v>
      </c>
      <c r="AY10380" s="4"/>
    </row>
    <row r="10381" spans="1:51" customFormat="1" x14ac:dyDescent="0.25">
      <c r="A10381" s="2">
        <v>966</v>
      </c>
      <c r="B10381" t="s">
        <v>1608</v>
      </c>
      <c r="C10381" t="s">
        <v>1609</v>
      </c>
      <c r="E10381" t="s">
        <v>104</v>
      </c>
      <c r="F10381">
        <v>0.3</v>
      </c>
      <c r="G10381">
        <v>0.3</v>
      </c>
      <c r="H10381" t="s">
        <v>105</v>
      </c>
      <c r="I10381" s="2">
        <v>0.33</v>
      </c>
      <c r="J10381" t="s">
        <v>106</v>
      </c>
      <c r="K10381" t="s">
        <v>107</v>
      </c>
      <c r="L10381" s="3" t="str">
        <f>+INDEX([1]!TABLA_MAESTRO_DE_ARTICULO[SubGroupName],MATCH(Tabla_lineas[[#This Row],[CODIGO SAP]],[1]!TABLA_MAESTRO_DE_ARTICULO[ItemCode],0))</f>
        <v>COMPRIMIDO</v>
      </c>
      <c r="M10381" t="s">
        <v>108</v>
      </c>
      <c r="N10381">
        <v>5</v>
      </c>
      <c r="O10381" t="s">
        <v>45</v>
      </c>
      <c r="S10381">
        <v>10000</v>
      </c>
      <c r="U10381">
        <v>0.25</v>
      </c>
      <c r="V10381">
        <v>0.24</v>
      </c>
      <c r="W10381">
        <v>0.12</v>
      </c>
      <c r="Z10381" t="s">
        <v>46</v>
      </c>
      <c r="AA10381" t="s">
        <v>153</v>
      </c>
      <c r="AB10381" s="5">
        <v>46260</v>
      </c>
      <c r="AM10381" t="str">
        <f>SUBSTITUTE(Tabla_lineas[[#This Row],[Codigo Liname]]," ","")</f>
        <v>N0208</v>
      </c>
      <c r="AY10381" s="4"/>
    </row>
    <row r="10382" spans="1:51" customFormat="1" x14ac:dyDescent="0.25">
      <c r="A10382" s="2">
        <v>966</v>
      </c>
      <c r="B10382" t="s">
        <v>1608</v>
      </c>
      <c r="C10382" t="s">
        <v>1609</v>
      </c>
      <c r="E10382" t="s">
        <v>353</v>
      </c>
      <c r="F10382">
        <v>11.88</v>
      </c>
      <c r="G10382">
        <v>11.88</v>
      </c>
      <c r="H10382" t="s">
        <v>354</v>
      </c>
      <c r="I10382" s="2">
        <v>14.1</v>
      </c>
      <c r="J10382" t="s">
        <v>355</v>
      </c>
      <c r="K10382" t="s">
        <v>356</v>
      </c>
      <c r="L10382" s="3" t="str">
        <f>+INDEX([1]!TABLA_MAESTRO_DE_ARTICULO[SubGroupName],MATCH(Tabla_lineas[[#This Row],[CODIGO SAP]],[1]!TABLA_MAESTRO_DE_ARTICULO[ItemCode],0))</f>
        <v>JARABE</v>
      </c>
      <c r="M10382" t="s">
        <v>357</v>
      </c>
      <c r="N10382">
        <v>6</v>
      </c>
      <c r="O10382" t="s">
        <v>181</v>
      </c>
      <c r="S10382">
        <v>300</v>
      </c>
      <c r="U10382">
        <v>7.85</v>
      </c>
      <c r="V10382">
        <v>7.84</v>
      </c>
      <c r="W10382">
        <v>5.5</v>
      </c>
      <c r="Z10382" t="s">
        <v>46</v>
      </c>
      <c r="AA10382" t="s">
        <v>153</v>
      </c>
      <c r="AB10382" s="5">
        <v>46270</v>
      </c>
      <c r="AM10382" t="str">
        <f>SUBSTITUTE(Tabla_lineas[[#This Row],[Codigo Liname]]," ","")</f>
        <v>N0209</v>
      </c>
      <c r="AY10382" s="4"/>
    </row>
    <row r="10383" spans="1:51" customFormat="1" x14ac:dyDescent="0.25">
      <c r="A10383" s="2">
        <v>966</v>
      </c>
      <c r="B10383" t="s">
        <v>1608</v>
      </c>
      <c r="C10383" t="s">
        <v>1609</v>
      </c>
      <c r="E10383" t="s">
        <v>292</v>
      </c>
      <c r="F10383">
        <v>25.27</v>
      </c>
      <c r="G10383">
        <v>18.27</v>
      </c>
      <c r="H10383" t="s">
        <v>293</v>
      </c>
      <c r="I10383" s="2">
        <v>18.27</v>
      </c>
      <c r="J10383" t="s">
        <v>294</v>
      </c>
      <c r="K10383" t="s">
        <v>295</v>
      </c>
      <c r="L10383" s="3" t="str">
        <f>+INDEX([1]!TABLA_MAESTRO_DE_ARTICULO[SubGroupName],MATCH(Tabla_lineas[[#This Row],[CODIGO SAP]],[1]!TABLA_MAESTRO_DE_ARTICULO[ItemCode],0))</f>
        <v>CREMA DERMICA</v>
      </c>
      <c r="M10383" t="s">
        <v>296</v>
      </c>
      <c r="N10383">
        <v>12</v>
      </c>
      <c r="O10383" t="s">
        <v>297</v>
      </c>
      <c r="S10383">
        <v>35</v>
      </c>
      <c r="U10383">
        <v>11.39</v>
      </c>
      <c r="V10383">
        <v>11.38</v>
      </c>
      <c r="W10383">
        <v>5</v>
      </c>
      <c r="Z10383" t="s">
        <v>46</v>
      </c>
      <c r="AA10383" t="s">
        <v>153</v>
      </c>
      <c r="AB10383" s="5">
        <v>46308</v>
      </c>
      <c r="AM10383" t="str">
        <f>SUBSTITUTE(Tabla_lineas[[#This Row],[Codigo Liname]]," ","")</f>
        <v>D0704</v>
      </c>
      <c r="AY10383" s="4"/>
    </row>
    <row r="10384" spans="1:51" customFormat="1" x14ac:dyDescent="0.25">
      <c r="A10384" s="2">
        <v>966</v>
      </c>
      <c r="B10384" t="s">
        <v>1608</v>
      </c>
      <c r="C10384" t="s">
        <v>1609</v>
      </c>
      <c r="E10384" t="s">
        <v>464</v>
      </c>
      <c r="F10384">
        <v>28.19</v>
      </c>
      <c r="G10384">
        <v>23.64</v>
      </c>
      <c r="H10384" t="s">
        <v>465</v>
      </c>
      <c r="I10384" s="2">
        <v>23.64</v>
      </c>
      <c r="J10384" t="s">
        <v>466</v>
      </c>
      <c r="K10384" t="s">
        <v>467</v>
      </c>
      <c r="L10384" s="3" t="str">
        <f>+INDEX([1]!TABLA_MAESTRO_DE_ARTICULO[SubGroupName],MATCH(Tabla_lineas[[#This Row],[CODIGO SAP]],[1]!TABLA_MAESTRO_DE_ARTICULO[ItemCode],0))</f>
        <v>GOTAS</v>
      </c>
      <c r="M10384" t="s">
        <v>468</v>
      </c>
      <c r="N10384">
        <v>7</v>
      </c>
      <c r="O10384" t="s">
        <v>469</v>
      </c>
      <c r="S10384">
        <v>100</v>
      </c>
      <c r="U10384">
        <v>13.28</v>
      </c>
      <c r="V10384">
        <v>13.27</v>
      </c>
      <c r="W10384">
        <v>5</v>
      </c>
      <c r="Z10384" t="s">
        <v>46</v>
      </c>
      <c r="AA10384" t="s">
        <v>153</v>
      </c>
      <c r="AB10384" s="5">
        <v>46308</v>
      </c>
      <c r="AM10384" t="str">
        <f>SUBSTITUTE(Tabla_lineas[[#This Row],[Codigo Liname]]," ","")</f>
        <v>A0309</v>
      </c>
      <c r="AY10384" s="4"/>
    </row>
    <row r="10385" spans="1:51" customFormat="1" x14ac:dyDescent="0.25">
      <c r="A10385" s="2">
        <v>966</v>
      </c>
      <c r="B10385" t="s">
        <v>1608</v>
      </c>
      <c r="C10385" t="s">
        <v>1609</v>
      </c>
      <c r="E10385" t="s">
        <v>313</v>
      </c>
      <c r="F10385">
        <v>5.29</v>
      </c>
      <c r="G10385">
        <v>3.56</v>
      </c>
      <c r="H10385" t="s">
        <v>314</v>
      </c>
      <c r="I10385" s="2">
        <v>3.56</v>
      </c>
      <c r="J10385" t="s">
        <v>315</v>
      </c>
      <c r="K10385" t="s">
        <v>316</v>
      </c>
      <c r="L10385" s="3" t="str">
        <f>+INDEX([1]!TABLA_MAESTRO_DE_ARTICULO[SubGroupName],MATCH(Tabla_lineas[[#This Row],[CODIGO SAP]],[1]!TABLA_MAESTRO_DE_ARTICULO[ItemCode],0))</f>
        <v>SOLUCION INYECTABLE</v>
      </c>
      <c r="M10385" t="s">
        <v>317</v>
      </c>
      <c r="N10385">
        <v>13</v>
      </c>
      <c r="O10385" t="s">
        <v>249</v>
      </c>
      <c r="S10385">
        <v>2200</v>
      </c>
      <c r="U10385">
        <v>6.32</v>
      </c>
      <c r="V10385">
        <v>3.55</v>
      </c>
      <c r="W10385">
        <v>0.7</v>
      </c>
      <c r="Z10385" t="s">
        <v>46</v>
      </c>
      <c r="AA10385" t="s">
        <v>120</v>
      </c>
      <c r="AB10385" s="5">
        <v>46225</v>
      </c>
      <c r="AM10385" t="str">
        <f>SUBSTITUTE(Tabla_lineas[[#This Row],[Codigo Liname]]," ","")</f>
        <v>N0205</v>
      </c>
      <c r="AY10385" s="4"/>
    </row>
    <row r="10386" spans="1:51" customFormat="1" x14ac:dyDescent="0.25">
      <c r="A10386" s="2">
        <v>966</v>
      </c>
      <c r="B10386" t="s">
        <v>1608</v>
      </c>
      <c r="C10386" t="s">
        <v>1609</v>
      </c>
      <c r="E10386" t="s">
        <v>115</v>
      </c>
      <c r="F10386">
        <v>2.5099999999999998</v>
      </c>
      <c r="G10386">
        <v>2.5099999999999998</v>
      </c>
      <c r="H10386" t="s">
        <v>116</v>
      </c>
      <c r="I10386" s="2">
        <v>3.89</v>
      </c>
      <c r="J10386" t="s">
        <v>117</v>
      </c>
      <c r="K10386" t="s">
        <v>118</v>
      </c>
      <c r="L10386" s="3" t="str">
        <f>+INDEX([1]!TABLA_MAESTRO_DE_ARTICULO[SubGroupName],MATCH(Tabla_lineas[[#This Row],[CODIGO SAP]],[1]!TABLA_MAESTRO_DE_ARTICULO[ItemCode],0))</f>
        <v>COMPRIMIDO</v>
      </c>
      <c r="M10386" t="s">
        <v>119</v>
      </c>
      <c r="N10386">
        <v>8</v>
      </c>
      <c r="O10386" t="s">
        <v>45</v>
      </c>
      <c r="S10386">
        <v>800</v>
      </c>
      <c r="U10386">
        <v>3.89</v>
      </c>
      <c r="V10386">
        <v>2.5</v>
      </c>
      <c r="W10386">
        <v>0.7</v>
      </c>
      <c r="Z10386" t="s">
        <v>46</v>
      </c>
      <c r="AA10386" t="s">
        <v>153</v>
      </c>
      <c r="AB10386" s="5">
        <v>46260</v>
      </c>
      <c r="AM10386" t="str">
        <f>SUBSTITUTE(Tabla_lineas[[#This Row],[Codigo Liname]]," ","")</f>
        <v>J0504</v>
      </c>
      <c r="AY10386" s="4"/>
    </row>
    <row r="10387" spans="1:51" customFormat="1" x14ac:dyDescent="0.25">
      <c r="A10387" s="2">
        <v>966</v>
      </c>
      <c r="B10387" t="s">
        <v>1608</v>
      </c>
      <c r="C10387" t="s">
        <v>1609</v>
      </c>
      <c r="E10387" t="s">
        <v>138</v>
      </c>
      <c r="F10387">
        <v>0.2</v>
      </c>
      <c r="G10387">
        <v>0.2</v>
      </c>
      <c r="H10387" t="s">
        <v>139</v>
      </c>
      <c r="I10387" s="2">
        <v>0.28999999999999998</v>
      </c>
      <c r="J10387" t="s">
        <v>140</v>
      </c>
      <c r="K10387" t="s">
        <v>141</v>
      </c>
      <c r="L10387" s="3" t="str">
        <f>+INDEX([1]!TABLA_MAESTRO_DE_ARTICULO[SubGroupName],MATCH(Tabla_lineas[[#This Row],[CODIGO SAP]],[1]!TABLA_MAESTRO_DE_ARTICULO[ItemCode],0))</f>
        <v>COMPRIMIDO</v>
      </c>
      <c r="M10387" t="s">
        <v>142</v>
      </c>
      <c r="N10387">
        <v>1</v>
      </c>
      <c r="O10387" t="s">
        <v>45</v>
      </c>
      <c r="S10387">
        <v>10000</v>
      </c>
      <c r="U10387">
        <v>0.18</v>
      </c>
      <c r="V10387">
        <v>0.17</v>
      </c>
      <c r="W10387">
        <v>0.12</v>
      </c>
      <c r="Z10387" t="s">
        <v>53</v>
      </c>
      <c r="AA10387" t="s">
        <v>126</v>
      </c>
      <c r="AB10387" s="5">
        <v>46308</v>
      </c>
      <c r="AM10387" t="str">
        <f>SUBSTITUTE(Tabla_lineas[[#This Row],[Codigo Liname]]," ","")</f>
        <v>M0102</v>
      </c>
      <c r="AY10387" s="4"/>
    </row>
    <row r="10388" spans="1:51" customFormat="1" x14ac:dyDescent="0.25">
      <c r="A10388" s="2">
        <v>966</v>
      </c>
      <c r="B10388" t="s">
        <v>1608</v>
      </c>
      <c r="C10388" t="s">
        <v>1609</v>
      </c>
      <c r="E10388" t="s">
        <v>213</v>
      </c>
      <c r="F10388">
        <v>0.47</v>
      </c>
      <c r="G10388">
        <v>0.45</v>
      </c>
      <c r="H10388" t="s">
        <v>214</v>
      </c>
      <c r="I10388" s="2">
        <v>0.45</v>
      </c>
      <c r="J10388" t="s">
        <v>215</v>
      </c>
      <c r="K10388" t="s">
        <v>216</v>
      </c>
      <c r="L10388" s="3" t="str">
        <f>+INDEX([1]!TABLA_MAESTRO_DE_ARTICULO[SubGroupName],MATCH(Tabla_lineas[[#This Row],[CODIGO SAP]],[1]!TABLA_MAESTRO_DE_ARTICULO[ItemCode],0))</f>
        <v>COMPRIMIDO</v>
      </c>
      <c r="M10388" t="s">
        <v>217</v>
      </c>
      <c r="N10388">
        <v>9</v>
      </c>
      <c r="O10388" t="s">
        <v>45</v>
      </c>
      <c r="S10388">
        <v>1500</v>
      </c>
      <c r="U10388">
        <v>0.28999999999999998</v>
      </c>
      <c r="V10388">
        <v>0.28000000000000003</v>
      </c>
      <c r="W10388">
        <v>0.12</v>
      </c>
      <c r="Z10388" t="s">
        <v>46</v>
      </c>
      <c r="AA10388" t="s">
        <v>153</v>
      </c>
      <c r="AB10388" s="5">
        <v>46308</v>
      </c>
      <c r="AM10388" t="str">
        <f>SUBSTITUTE(Tabla_lineas[[#This Row],[Codigo Liname]]," ","")</f>
        <v>R0601</v>
      </c>
      <c r="AY10388" s="4"/>
    </row>
    <row r="10389" spans="1:51" customFormat="1" x14ac:dyDescent="0.25">
      <c r="A10389" s="2">
        <v>966</v>
      </c>
      <c r="B10389" t="s">
        <v>1608</v>
      </c>
      <c r="C10389" t="s">
        <v>1609</v>
      </c>
      <c r="E10389" t="s">
        <v>250</v>
      </c>
      <c r="F10389">
        <v>24.52</v>
      </c>
      <c r="G10389">
        <v>20.5</v>
      </c>
      <c r="H10389" t="s">
        <v>251</v>
      </c>
      <c r="I10389" s="2">
        <v>20.5</v>
      </c>
      <c r="J10389" t="s">
        <v>252</v>
      </c>
      <c r="K10389" t="s">
        <v>253</v>
      </c>
      <c r="L10389" s="3" t="str">
        <f>+INDEX([1]!TABLA_MAESTRO_DE_ARTICULO[SubGroupName],MATCH(Tabla_lineas[[#This Row],[CODIGO SAP]],[1]!TABLA_MAESTRO_DE_ARTICULO[ItemCode],0))</f>
        <v>GEL</v>
      </c>
      <c r="M10389" t="s">
        <v>254</v>
      </c>
      <c r="N10389">
        <v>2</v>
      </c>
      <c r="O10389" t="s">
        <v>255</v>
      </c>
      <c r="S10389">
        <v>1000</v>
      </c>
      <c r="U10389">
        <v>11.02</v>
      </c>
      <c r="V10389">
        <v>11.01</v>
      </c>
      <c r="W10389">
        <v>5</v>
      </c>
      <c r="Z10389" t="s">
        <v>53</v>
      </c>
      <c r="AA10389" t="s">
        <v>153</v>
      </c>
      <c r="AB10389" s="5">
        <v>46311</v>
      </c>
      <c r="AM10389" t="str">
        <f>SUBSTITUTE(Tabla_lineas[[#This Row],[Codigo Liname]]," ","")</f>
        <v>M0101</v>
      </c>
      <c r="AY10389" s="4"/>
    </row>
    <row r="10390" spans="1:51" customFormat="1" x14ac:dyDescent="0.25">
      <c r="A10390" s="2">
        <v>966</v>
      </c>
      <c r="B10390" t="s">
        <v>1608</v>
      </c>
      <c r="C10390" t="s">
        <v>1609</v>
      </c>
      <c r="E10390" t="s">
        <v>60</v>
      </c>
      <c r="F10390">
        <v>15.12</v>
      </c>
      <c r="G10390">
        <v>11.2</v>
      </c>
      <c r="H10390" t="s">
        <v>61</v>
      </c>
      <c r="I10390" s="2">
        <v>11.2</v>
      </c>
      <c r="J10390" t="s">
        <v>62</v>
      </c>
      <c r="K10390" t="s">
        <v>63</v>
      </c>
      <c r="L10390" s="3" t="str">
        <f>+INDEX([1]!TABLA_MAESTRO_DE_ARTICULO[SubGroupName],MATCH(Tabla_lineas[[#This Row],[CODIGO SAP]],[1]!TABLA_MAESTRO_DE_ARTICULO[ItemCode],0))</f>
        <v>JARABE</v>
      </c>
      <c r="M10390" t="s">
        <v>64</v>
      </c>
      <c r="N10390">
        <v>14</v>
      </c>
      <c r="O10390" t="s">
        <v>65</v>
      </c>
      <c r="S10390">
        <v>150</v>
      </c>
      <c r="U10390">
        <v>9.59</v>
      </c>
      <c r="V10390">
        <v>9.58</v>
      </c>
      <c r="W10390">
        <v>5</v>
      </c>
      <c r="Z10390" t="s">
        <v>46</v>
      </c>
      <c r="AA10390" t="s">
        <v>153</v>
      </c>
      <c r="AB10390" s="5">
        <v>46270</v>
      </c>
      <c r="AM10390" t="str">
        <f>SUBSTITUTE(Tabla_lineas[[#This Row],[Codigo Liname]]," ","")</f>
        <v>R0503</v>
      </c>
      <c r="AY10390" s="4"/>
    </row>
    <row r="10391" spans="1:51" customFormat="1" x14ac:dyDescent="0.25">
      <c r="A10391" s="2">
        <v>966</v>
      </c>
      <c r="B10391" t="s">
        <v>1608</v>
      </c>
      <c r="C10391" t="s">
        <v>1609</v>
      </c>
      <c r="E10391" t="s">
        <v>338</v>
      </c>
      <c r="F10391">
        <v>2.34</v>
      </c>
      <c r="G10391">
        <v>1.01</v>
      </c>
      <c r="H10391" t="s">
        <v>339</v>
      </c>
      <c r="I10391" s="2">
        <v>1.01</v>
      </c>
      <c r="J10391" t="s">
        <v>340</v>
      </c>
      <c r="K10391" t="s">
        <v>341</v>
      </c>
      <c r="L10391" s="3" t="str">
        <f>+INDEX([1]!TABLA_MAESTRO_DE_ARTICULO[SubGroupName],MATCH(Tabla_lineas[[#This Row],[CODIGO SAP]],[1]!TABLA_MAESTRO_DE_ARTICULO[ItemCode],0))</f>
        <v>COMPRIMIDO</v>
      </c>
      <c r="M10391" t="s">
        <v>342</v>
      </c>
      <c r="N10391">
        <v>4</v>
      </c>
      <c r="O10391" t="s">
        <v>45</v>
      </c>
      <c r="S10391">
        <v>2000</v>
      </c>
      <c r="U10391">
        <v>0.93</v>
      </c>
      <c r="V10391">
        <v>0.92</v>
      </c>
      <c r="W10391">
        <v>0.25</v>
      </c>
      <c r="Z10391" t="s">
        <v>53</v>
      </c>
      <c r="AA10391" t="s">
        <v>126</v>
      </c>
      <c r="AB10391" s="5">
        <v>46308</v>
      </c>
      <c r="AM10391" t="str">
        <f>SUBSTITUTE(Tabla_lineas[[#This Row],[Codigo Liname]]," ","")</f>
        <v>C0802</v>
      </c>
      <c r="AY10391" s="4"/>
    </row>
    <row r="10392" spans="1:51" customFormat="1" x14ac:dyDescent="0.25">
      <c r="A10392" s="2">
        <v>966</v>
      </c>
      <c r="B10392" t="s">
        <v>1608</v>
      </c>
      <c r="C10392" t="s">
        <v>1609</v>
      </c>
      <c r="E10392" t="s">
        <v>303</v>
      </c>
      <c r="F10392">
        <v>0.75</v>
      </c>
      <c r="G10392">
        <v>0.69</v>
      </c>
      <c r="H10392" t="s">
        <v>304</v>
      </c>
      <c r="I10392" s="2">
        <v>0.69</v>
      </c>
      <c r="J10392" t="s">
        <v>305</v>
      </c>
      <c r="K10392" t="s">
        <v>306</v>
      </c>
      <c r="L10392" s="3" t="str">
        <f>+INDEX([1]!TABLA_MAESTRO_DE_ARTICULO[SubGroupName],MATCH(Tabla_lineas[[#This Row],[CODIGO SAP]],[1]!TABLA_MAESTRO_DE_ARTICULO[ItemCode],0))</f>
        <v>COMPRIMIDO</v>
      </c>
      <c r="M10392" t="s">
        <v>307</v>
      </c>
      <c r="N10392">
        <v>3</v>
      </c>
      <c r="O10392" t="s">
        <v>45</v>
      </c>
      <c r="S10392">
        <v>10000</v>
      </c>
      <c r="U10392">
        <v>0.69</v>
      </c>
      <c r="V10392">
        <v>0.68</v>
      </c>
      <c r="W10392">
        <v>0.14000000000000001</v>
      </c>
      <c r="Z10392" t="s">
        <v>46</v>
      </c>
      <c r="AA10392" t="s">
        <v>120</v>
      </c>
      <c r="AB10392" s="5">
        <v>46225</v>
      </c>
      <c r="AM10392" t="str">
        <f>SUBSTITUTE(Tabla_lineas[[#This Row],[Codigo Liname]]," ","")</f>
        <v>M0105</v>
      </c>
      <c r="AY10392" s="4"/>
    </row>
    <row r="10393" spans="1:51" customFormat="1" x14ac:dyDescent="0.25">
      <c r="A10393" s="2">
        <v>967</v>
      </c>
      <c r="B10393" t="s">
        <v>1610</v>
      </c>
      <c r="C10393" t="s">
        <v>1611</v>
      </c>
      <c r="E10393" t="s">
        <v>87</v>
      </c>
      <c r="F10393">
        <v>0.64</v>
      </c>
      <c r="G10393">
        <v>0.44</v>
      </c>
      <c r="H10393" t="s">
        <v>88</v>
      </c>
      <c r="I10393" s="2">
        <v>0.44</v>
      </c>
      <c r="J10393" t="s">
        <v>89</v>
      </c>
      <c r="K10393" t="s">
        <v>90</v>
      </c>
      <c r="L10393" s="3" t="str">
        <f>+INDEX([1]!TABLA_MAESTRO_DE_ARTICULO[SubGroupName],MATCH(Tabla_lineas[[#This Row],[CODIGO SAP]],[1]!TABLA_MAESTRO_DE_ARTICULO[ItemCode],0))</f>
        <v>COMPRIMIDO</v>
      </c>
      <c r="M10393" t="s">
        <v>91</v>
      </c>
      <c r="N10393">
        <v>11</v>
      </c>
      <c r="O10393" t="s">
        <v>45</v>
      </c>
      <c r="S10393">
        <v>5000</v>
      </c>
      <c r="U10393">
        <v>0.44</v>
      </c>
      <c r="V10393">
        <v>0.43</v>
      </c>
      <c r="W10393">
        <v>0.12</v>
      </c>
      <c r="Z10393" t="s">
        <v>46</v>
      </c>
      <c r="AA10393" t="s">
        <v>153</v>
      </c>
      <c r="AB10393" s="5">
        <v>46260</v>
      </c>
      <c r="AM10393" t="str">
        <f>SUBSTITUTE(Tabla_lineas[[#This Row],[Codigo Liname]]," ","")</f>
        <v>A0307</v>
      </c>
      <c r="AY10393" s="4"/>
    </row>
    <row r="10394" spans="1:51" customFormat="1" x14ac:dyDescent="0.25">
      <c r="A10394" s="2">
        <v>967</v>
      </c>
      <c r="B10394" t="s">
        <v>1610</v>
      </c>
      <c r="C10394" t="s">
        <v>1611</v>
      </c>
      <c r="E10394" t="s">
        <v>569</v>
      </c>
      <c r="F10394">
        <v>1.1299999999999999</v>
      </c>
      <c r="G10394">
        <v>0.57999999999999996</v>
      </c>
      <c r="H10394" t="s">
        <v>570</v>
      </c>
      <c r="I10394" s="2">
        <v>0.57999999999999996</v>
      </c>
      <c r="J10394" t="s">
        <v>571</v>
      </c>
      <c r="K10394" t="s">
        <v>572</v>
      </c>
      <c r="L10394" s="3" t="str">
        <f>+INDEX([1]!TABLA_MAESTRO_DE_ARTICULO[SubGroupName],MATCH(Tabla_lineas[[#This Row],[CODIGO SAP]],[1]!TABLA_MAESTRO_DE_ARTICULO[ItemCode],0))</f>
        <v>COMPRIMIDO</v>
      </c>
      <c r="M10394" t="s">
        <v>1317</v>
      </c>
      <c r="N10394">
        <v>4</v>
      </c>
      <c r="O10394" t="s">
        <v>45</v>
      </c>
      <c r="S10394">
        <v>600</v>
      </c>
      <c r="U10394">
        <v>0.57999999999999996</v>
      </c>
      <c r="V10394">
        <v>0.56999999999999995</v>
      </c>
      <c r="W10394">
        <v>0.12</v>
      </c>
      <c r="Z10394" t="s">
        <v>46</v>
      </c>
      <c r="AA10394" t="s">
        <v>153</v>
      </c>
      <c r="AB10394" s="5">
        <v>46308</v>
      </c>
      <c r="AM10394" t="str">
        <f>SUBSTITUTE(Tabla_lineas[[#This Row],[Codigo Liname]]," ","")</f>
        <v>H0203</v>
      </c>
      <c r="AY10394" s="4"/>
    </row>
    <row r="10395" spans="1:51" customFormat="1" x14ac:dyDescent="0.25">
      <c r="A10395" s="2">
        <v>967</v>
      </c>
      <c r="B10395" t="s">
        <v>1610</v>
      </c>
      <c r="C10395" t="s">
        <v>1611</v>
      </c>
      <c r="E10395" t="s">
        <v>171</v>
      </c>
      <c r="F10395">
        <v>1.82</v>
      </c>
      <c r="G10395">
        <v>1.71</v>
      </c>
      <c r="H10395" t="s">
        <v>172</v>
      </c>
      <c r="I10395" s="2">
        <v>1.71</v>
      </c>
      <c r="J10395" t="s">
        <v>173</v>
      </c>
      <c r="K10395" t="s">
        <v>174</v>
      </c>
      <c r="L10395" s="3" t="str">
        <f>+INDEX([1]!TABLA_MAESTRO_DE_ARTICULO[SubGroupName],MATCH(Tabla_lineas[[#This Row],[CODIGO SAP]],[1]!TABLA_MAESTRO_DE_ARTICULO[ItemCode],0))</f>
        <v>COMPRIMIDO</v>
      </c>
      <c r="M10395" t="s">
        <v>175</v>
      </c>
      <c r="N10395">
        <v>1</v>
      </c>
      <c r="O10395" t="s">
        <v>45</v>
      </c>
      <c r="S10395">
        <v>3500</v>
      </c>
      <c r="U10395">
        <v>1.22</v>
      </c>
      <c r="V10395">
        <v>1.21</v>
      </c>
      <c r="W10395">
        <v>0.7</v>
      </c>
      <c r="Z10395" t="s">
        <v>46</v>
      </c>
      <c r="AA10395" t="s">
        <v>120</v>
      </c>
      <c r="AB10395" s="5">
        <v>46308</v>
      </c>
      <c r="AM10395" t="str">
        <f>SUBSTITUTE(Tabla_lineas[[#This Row],[Codigo Liname]]," ","")</f>
        <v>J0105</v>
      </c>
      <c r="AY10395" s="4"/>
    </row>
    <row r="10396" spans="1:51" customFormat="1" x14ac:dyDescent="0.25">
      <c r="A10396" s="2">
        <v>967</v>
      </c>
      <c r="B10396" t="s">
        <v>1610</v>
      </c>
      <c r="C10396" t="s">
        <v>1611</v>
      </c>
      <c r="E10396" t="s">
        <v>318</v>
      </c>
      <c r="F10396">
        <v>1.26</v>
      </c>
      <c r="G10396">
        <v>1.26</v>
      </c>
      <c r="H10396" t="s">
        <v>319</v>
      </c>
      <c r="I10396" s="2">
        <v>1.69</v>
      </c>
      <c r="J10396" t="s">
        <v>320</v>
      </c>
      <c r="K10396" t="s">
        <v>321</v>
      </c>
      <c r="L10396" s="3" t="str">
        <f>+INDEX([1]!TABLA_MAESTRO_DE_ARTICULO[SubGroupName],MATCH(Tabla_lineas[[#This Row],[CODIGO SAP]],[1]!TABLA_MAESTRO_DE_ARTICULO[ItemCode],0))</f>
        <v>COMPRIMIDO</v>
      </c>
      <c r="M10396" t="s">
        <v>1290</v>
      </c>
      <c r="N10396">
        <v>10</v>
      </c>
      <c r="O10396" t="s">
        <v>45</v>
      </c>
      <c r="S10396">
        <v>5000</v>
      </c>
      <c r="U10396">
        <v>1.28</v>
      </c>
      <c r="V10396">
        <v>1.25</v>
      </c>
      <c r="W10396">
        <v>0.2</v>
      </c>
      <c r="Z10396" t="s">
        <v>46</v>
      </c>
      <c r="AA10396" t="s">
        <v>120</v>
      </c>
      <c r="AB10396" s="5">
        <v>46308</v>
      </c>
      <c r="AM10396" t="str">
        <f>SUBSTITUTE(Tabla_lineas[[#This Row],[Codigo Liname]]," ","")</f>
        <v>A1004</v>
      </c>
      <c r="AY10396" s="4"/>
    </row>
    <row r="10397" spans="1:51" customFormat="1" x14ac:dyDescent="0.25">
      <c r="A10397" s="2">
        <v>967</v>
      </c>
      <c r="B10397" t="s">
        <v>1610</v>
      </c>
      <c r="C10397" t="s">
        <v>1611</v>
      </c>
      <c r="E10397" t="s">
        <v>148</v>
      </c>
      <c r="F10397">
        <v>5.12</v>
      </c>
      <c r="G10397">
        <v>3.52</v>
      </c>
      <c r="H10397" t="s">
        <v>149</v>
      </c>
      <c r="I10397" s="2">
        <v>3.52</v>
      </c>
      <c r="J10397" t="s">
        <v>150</v>
      </c>
      <c r="K10397" t="s">
        <v>151</v>
      </c>
      <c r="L10397" s="3" t="str">
        <f>+INDEX([1]!TABLA_MAESTRO_DE_ARTICULO[SubGroupName],MATCH(Tabla_lineas[[#This Row],[CODIGO SAP]],[1]!TABLA_MAESTRO_DE_ARTICULO[ItemCode],0))</f>
        <v>COMPRIMIDO</v>
      </c>
      <c r="M10397" t="s">
        <v>152</v>
      </c>
      <c r="N10397">
        <v>9</v>
      </c>
      <c r="O10397" t="s">
        <v>45</v>
      </c>
      <c r="S10397">
        <v>3800</v>
      </c>
      <c r="U10397">
        <v>4</v>
      </c>
      <c r="V10397">
        <v>3.51</v>
      </c>
      <c r="W10397">
        <v>0.12</v>
      </c>
      <c r="Z10397" t="s">
        <v>46</v>
      </c>
      <c r="AA10397" t="s">
        <v>153</v>
      </c>
      <c r="AB10397" s="5">
        <v>46260</v>
      </c>
      <c r="AM10397" t="str">
        <f>SUBSTITUTE(Tabla_lineas[[#This Row],[Codigo Liname]]," ","")</f>
        <v>M0111</v>
      </c>
      <c r="AY10397" s="4"/>
    </row>
    <row r="10398" spans="1:51" customFormat="1" x14ac:dyDescent="0.25">
      <c r="A10398" s="2">
        <v>967</v>
      </c>
      <c r="B10398" t="s">
        <v>1610</v>
      </c>
      <c r="C10398" t="s">
        <v>1611</v>
      </c>
      <c r="E10398" t="s">
        <v>454</v>
      </c>
      <c r="F10398">
        <v>0.33</v>
      </c>
      <c r="G10398">
        <v>0.33</v>
      </c>
      <c r="H10398" t="s">
        <v>455</v>
      </c>
      <c r="I10398" s="2">
        <v>0.51</v>
      </c>
      <c r="J10398" t="s">
        <v>456</v>
      </c>
      <c r="K10398" t="s">
        <v>457</v>
      </c>
      <c r="L10398" s="3" t="str">
        <f>+INDEX([1]!TABLA_MAESTRO_DE_ARTICULO[SubGroupName],MATCH(Tabla_lineas[[#This Row],[CODIGO SAP]],[1]!TABLA_MAESTRO_DE_ARTICULO[ItemCode],0))</f>
        <v>COMPRIMIDO</v>
      </c>
      <c r="M10398" t="s">
        <v>458</v>
      </c>
      <c r="N10398">
        <v>3</v>
      </c>
      <c r="O10398" t="s">
        <v>45</v>
      </c>
      <c r="S10398">
        <v>2000</v>
      </c>
      <c r="U10398">
        <v>0.26</v>
      </c>
      <c r="V10398">
        <v>0.25</v>
      </c>
      <c r="W10398">
        <v>0.12</v>
      </c>
      <c r="Z10398" t="s">
        <v>46</v>
      </c>
      <c r="AA10398" t="s">
        <v>153</v>
      </c>
      <c r="AB10398" s="5">
        <v>46308</v>
      </c>
      <c r="AM10398" t="str">
        <f>SUBSTITUTE(Tabla_lineas[[#This Row],[Codigo Liname]]," ","")</f>
        <v>M0106</v>
      </c>
      <c r="AY10398" s="4"/>
    </row>
    <row r="10399" spans="1:51" customFormat="1" x14ac:dyDescent="0.25">
      <c r="A10399" s="2">
        <v>967</v>
      </c>
      <c r="B10399" t="s">
        <v>1610</v>
      </c>
      <c r="C10399" t="s">
        <v>1611</v>
      </c>
      <c r="E10399" t="s">
        <v>143</v>
      </c>
      <c r="F10399">
        <v>2.17</v>
      </c>
      <c r="G10399">
        <v>2.17</v>
      </c>
      <c r="H10399" t="s">
        <v>144</v>
      </c>
      <c r="I10399" s="2">
        <v>2.17</v>
      </c>
      <c r="J10399" t="s">
        <v>145</v>
      </c>
      <c r="K10399" t="s">
        <v>146</v>
      </c>
      <c r="L10399" s="3" t="str">
        <f>+INDEX([1]!TABLA_MAESTRO_DE_ARTICULO[SubGroupName],MATCH(Tabla_lineas[[#This Row],[CODIGO SAP]],[1]!TABLA_MAESTRO_DE_ARTICULO[ItemCode],0))</f>
        <v>CAPSULA DURA</v>
      </c>
      <c r="M10399" t="s">
        <v>147</v>
      </c>
      <c r="N10399">
        <v>2</v>
      </c>
      <c r="O10399" t="s">
        <v>45</v>
      </c>
      <c r="S10399">
        <v>1200</v>
      </c>
      <c r="U10399">
        <v>1.24</v>
      </c>
      <c r="V10399">
        <v>1.23</v>
      </c>
      <c r="W10399">
        <v>0.8</v>
      </c>
      <c r="Z10399" t="s">
        <v>46</v>
      </c>
      <c r="AA10399" t="s">
        <v>120</v>
      </c>
      <c r="AB10399" s="5">
        <v>46308</v>
      </c>
      <c r="AM10399" t="str">
        <f>SUBSTITUTE(Tabla_lineas[[#This Row],[Codigo Liname]]," ","")</f>
        <v>J0141</v>
      </c>
      <c r="AY10399" s="4"/>
    </row>
    <row r="10400" spans="1:51" customFormat="1" x14ac:dyDescent="0.25">
      <c r="A10400" s="2">
        <v>967</v>
      </c>
      <c r="B10400" t="s">
        <v>1610</v>
      </c>
      <c r="C10400" t="s">
        <v>1611</v>
      </c>
      <c r="E10400" t="s">
        <v>121</v>
      </c>
      <c r="F10400">
        <v>2.0099999999999998</v>
      </c>
      <c r="G10400">
        <v>2.0099999999999998</v>
      </c>
      <c r="H10400" t="s">
        <v>122</v>
      </c>
      <c r="I10400" s="2">
        <v>2.0099999999999998</v>
      </c>
      <c r="J10400" t="s">
        <v>123</v>
      </c>
      <c r="K10400" t="s">
        <v>124</v>
      </c>
      <c r="L10400" s="3" t="str">
        <f>+INDEX([1]!TABLA_MAESTRO_DE_ARTICULO[SubGroupName],MATCH(Tabla_lineas[[#This Row],[CODIGO SAP]],[1]!TABLA_MAESTRO_DE_ARTICULO[ItemCode],0))</f>
        <v>COMPRIMIDO</v>
      </c>
      <c r="M10400" t="s">
        <v>1525</v>
      </c>
      <c r="N10400">
        <v>5</v>
      </c>
      <c r="O10400" t="s">
        <v>45</v>
      </c>
      <c r="S10400">
        <v>3000</v>
      </c>
      <c r="U10400">
        <v>0.97</v>
      </c>
      <c r="V10400">
        <v>0.96</v>
      </c>
      <c r="W10400">
        <v>0.15</v>
      </c>
      <c r="Z10400" t="s">
        <v>46</v>
      </c>
      <c r="AA10400" t="s">
        <v>126</v>
      </c>
      <c r="AB10400" s="5">
        <v>46308</v>
      </c>
      <c r="AM10400" t="str">
        <f>SUBSTITUTE(Tabla_lineas[[#This Row],[Codigo Liname]]," ","")</f>
        <v>C1001</v>
      </c>
      <c r="AY10400" s="4"/>
    </row>
    <row r="10401" spans="1:51" customFormat="1" x14ac:dyDescent="0.25">
      <c r="A10401" s="2">
        <v>967</v>
      </c>
      <c r="B10401" t="s">
        <v>1610</v>
      </c>
      <c r="C10401" t="s">
        <v>1611</v>
      </c>
      <c r="E10401" t="s">
        <v>127</v>
      </c>
      <c r="F10401">
        <v>7.87</v>
      </c>
      <c r="G10401">
        <v>7.87</v>
      </c>
      <c r="H10401" t="s">
        <v>128</v>
      </c>
      <c r="I10401" s="2">
        <v>11.19</v>
      </c>
      <c r="J10401" t="s">
        <v>129</v>
      </c>
      <c r="K10401" t="s">
        <v>130</v>
      </c>
      <c r="L10401" s="3" t="str">
        <f>+INDEX([1]!TABLA_MAESTRO_DE_ARTICULO[SubGroupName],MATCH(Tabla_lineas[[#This Row],[CODIGO SAP]],[1]!TABLA_MAESTRO_DE_ARTICULO[ItemCode],0))</f>
        <v>COMPRIMIDO</v>
      </c>
      <c r="M10401" t="s">
        <v>131</v>
      </c>
      <c r="N10401">
        <v>8</v>
      </c>
      <c r="O10401" t="s">
        <v>132</v>
      </c>
      <c r="S10401">
        <v>800</v>
      </c>
      <c r="U10401">
        <v>5.56</v>
      </c>
      <c r="V10401">
        <v>5.55</v>
      </c>
      <c r="W10401">
        <v>1.3</v>
      </c>
      <c r="Z10401" t="s">
        <v>46</v>
      </c>
      <c r="AA10401" t="s">
        <v>126</v>
      </c>
      <c r="AB10401" s="5">
        <v>46308</v>
      </c>
      <c r="AM10401" t="str">
        <f>SUBSTITUTE(Tabla_lineas[[#This Row],[Codigo Liname]]," ","")</f>
        <v>J0113</v>
      </c>
      <c r="AY10401" s="4"/>
    </row>
    <row r="10402" spans="1:51" customFormat="1" x14ac:dyDescent="0.25">
      <c r="A10402" s="2">
        <v>968</v>
      </c>
      <c r="B10402" t="s">
        <v>1612</v>
      </c>
      <c r="C10402" t="s">
        <v>1613</v>
      </c>
      <c r="E10402" t="s">
        <v>308</v>
      </c>
      <c r="F10402">
        <v>5.07</v>
      </c>
      <c r="G10402">
        <v>5.07</v>
      </c>
      <c r="H10402" t="s">
        <v>309</v>
      </c>
      <c r="I10402" s="2">
        <v>10.9</v>
      </c>
      <c r="J10402" t="s">
        <v>310</v>
      </c>
      <c r="K10402" t="s">
        <v>311</v>
      </c>
      <c r="L10402" s="3" t="str">
        <f>+INDEX([1]!TABLA_MAESTRO_DE_ARTICULO[SubGroupName],MATCH(Tabla_lineas[[#This Row],[CODIGO SAP]],[1]!TABLA_MAESTRO_DE_ARTICULO[ItemCode],0))</f>
        <v>SOLUCION INYECTABLE</v>
      </c>
      <c r="M10402" t="s">
        <v>312</v>
      </c>
      <c r="N10402">
        <v>2</v>
      </c>
      <c r="O10402" t="s">
        <v>249</v>
      </c>
      <c r="S10402">
        <v>1195</v>
      </c>
      <c r="U10402">
        <v>10.9</v>
      </c>
      <c r="V10402">
        <v>5.0599999999999996</v>
      </c>
      <c r="W10402">
        <v>1</v>
      </c>
      <c r="Z10402" t="s">
        <v>46</v>
      </c>
      <c r="AA10402" t="s">
        <v>153</v>
      </c>
      <c r="AB10402" s="5">
        <v>46225</v>
      </c>
      <c r="AM10402" t="str">
        <f>SUBSTITUTE(Tabla_lineas[[#This Row],[Codigo Liname]]," ","")</f>
        <v>M0109</v>
      </c>
      <c r="AY10402" s="4"/>
    </row>
    <row r="10403" spans="1:51" customFormat="1" x14ac:dyDescent="0.25">
      <c r="A10403" s="2">
        <v>968</v>
      </c>
      <c r="B10403" t="s">
        <v>1612</v>
      </c>
      <c r="C10403" t="s">
        <v>1613</v>
      </c>
      <c r="E10403" t="s">
        <v>244</v>
      </c>
      <c r="F10403">
        <v>4.03</v>
      </c>
      <c r="G10403">
        <v>4.03</v>
      </c>
      <c r="H10403" t="s">
        <v>245</v>
      </c>
      <c r="I10403" s="2">
        <v>4.03</v>
      </c>
      <c r="J10403" t="s">
        <v>246</v>
      </c>
      <c r="K10403" t="s">
        <v>247</v>
      </c>
      <c r="L10403" s="3" t="str">
        <f>+INDEX([1]!TABLA_MAESTRO_DE_ARTICULO[SubGroupName],MATCH(Tabla_lineas[[#This Row],[CODIGO SAP]],[1]!TABLA_MAESTRO_DE_ARTICULO[ItemCode],0))</f>
        <v>SOLUCION INYECTABLE</v>
      </c>
      <c r="M10403" t="s">
        <v>248</v>
      </c>
      <c r="N10403">
        <v>1</v>
      </c>
      <c r="O10403" t="s">
        <v>249</v>
      </c>
      <c r="S10403">
        <v>1000</v>
      </c>
      <c r="U10403">
        <v>6.97</v>
      </c>
      <c r="V10403">
        <v>4.0199999999999996</v>
      </c>
      <c r="W10403">
        <v>0.7</v>
      </c>
      <c r="Z10403" t="s">
        <v>53</v>
      </c>
      <c r="AA10403" t="s">
        <v>126</v>
      </c>
      <c r="AB10403" s="5">
        <v>46225</v>
      </c>
      <c r="AM10403" t="str">
        <f>SUBSTITUTE(Tabla_lineas[[#This Row],[Codigo Liname]]," ","")</f>
        <v>H0204</v>
      </c>
      <c r="AY10403" s="4"/>
    </row>
    <row r="10404" spans="1:51" customFormat="1" x14ac:dyDescent="0.25">
      <c r="A10404" s="2">
        <v>969</v>
      </c>
      <c r="B10404" t="s">
        <v>1614</v>
      </c>
      <c r="C10404" t="s">
        <v>1615</v>
      </c>
      <c r="E10404" t="s">
        <v>224</v>
      </c>
      <c r="F10404">
        <v>0.95</v>
      </c>
      <c r="G10404">
        <v>0.38</v>
      </c>
      <c r="H10404" t="s">
        <v>225</v>
      </c>
      <c r="I10404" s="2">
        <v>0.38</v>
      </c>
      <c r="J10404" t="s">
        <v>226</v>
      </c>
      <c r="K10404" t="s">
        <v>227</v>
      </c>
      <c r="L10404" s="3" t="str">
        <f>+INDEX([1]!TABLA_MAESTRO_DE_ARTICULO[SubGroupName],MATCH(Tabla_lineas[[#This Row],[CODIGO SAP]],[1]!TABLA_MAESTRO_DE_ARTICULO[ItemCode],0))</f>
        <v>COMPRIMIDO</v>
      </c>
      <c r="M10404" t="s">
        <v>228</v>
      </c>
      <c r="N10404">
        <v>22</v>
      </c>
      <c r="O10404" t="s">
        <v>45</v>
      </c>
      <c r="S10404">
        <v>30000</v>
      </c>
      <c r="U10404">
        <v>0.38</v>
      </c>
      <c r="V10404">
        <v>0.37</v>
      </c>
      <c r="W10404">
        <v>0.12</v>
      </c>
      <c r="Z10404" t="s">
        <v>53</v>
      </c>
      <c r="AA10404" t="s">
        <v>126</v>
      </c>
      <c r="AB10404" s="5">
        <v>46270</v>
      </c>
      <c r="AM10404" t="str">
        <f>SUBSTITUTE(Tabla_lineas[[#This Row],[Codigo Liname]]," ","")</f>
        <v>A1106</v>
      </c>
      <c r="AY10404" s="4"/>
    </row>
    <row r="10405" spans="1:51" customFormat="1" x14ac:dyDescent="0.25">
      <c r="A10405" s="2">
        <v>969</v>
      </c>
      <c r="B10405" t="s">
        <v>1614</v>
      </c>
      <c r="C10405" t="s">
        <v>1615</v>
      </c>
      <c r="E10405" t="s">
        <v>390</v>
      </c>
      <c r="F10405">
        <v>0.92</v>
      </c>
      <c r="G10405">
        <v>0.65</v>
      </c>
      <c r="H10405" t="s">
        <v>391</v>
      </c>
      <c r="I10405" s="2">
        <v>0.65</v>
      </c>
      <c r="J10405" t="s">
        <v>392</v>
      </c>
      <c r="K10405" t="s">
        <v>393</v>
      </c>
      <c r="L10405" s="3" t="str">
        <f>+INDEX([1]!TABLA_MAESTRO_DE_ARTICULO[SubGroupName],MATCH(Tabla_lineas[[#This Row],[CODIGO SAP]],[1]!TABLA_MAESTRO_DE_ARTICULO[ItemCode],0))</f>
        <v>COMPRIMIDO</v>
      </c>
      <c r="M10405" t="s">
        <v>394</v>
      </c>
      <c r="N10405">
        <v>71</v>
      </c>
      <c r="O10405" t="s">
        <v>45</v>
      </c>
      <c r="S10405">
        <v>8000</v>
      </c>
      <c r="U10405">
        <v>0.65</v>
      </c>
      <c r="V10405">
        <v>0.64</v>
      </c>
      <c r="W10405">
        <v>0.15</v>
      </c>
      <c r="Z10405" t="s">
        <v>53</v>
      </c>
      <c r="AA10405" t="s">
        <v>153</v>
      </c>
      <c r="AB10405" s="5">
        <v>46308</v>
      </c>
      <c r="AM10405" t="str">
        <f>SUBSTITUTE(Tabla_lineas[[#This Row],[Codigo Liname]]," ","")</f>
        <v>A1206</v>
      </c>
      <c r="AY10405" s="4"/>
    </row>
    <row r="10406" spans="1:51" customFormat="1" x14ac:dyDescent="0.25">
      <c r="A10406" s="2">
        <v>969</v>
      </c>
      <c r="B10406" t="s">
        <v>1614</v>
      </c>
      <c r="C10406" t="s">
        <v>1615</v>
      </c>
      <c r="E10406" t="s">
        <v>384</v>
      </c>
      <c r="F10406">
        <v>9.6</v>
      </c>
      <c r="G10406">
        <v>6.35</v>
      </c>
      <c r="H10406" t="s">
        <v>385</v>
      </c>
      <c r="I10406" s="2">
        <v>6.35</v>
      </c>
      <c r="J10406" t="s">
        <v>386</v>
      </c>
      <c r="K10406" t="s">
        <v>387</v>
      </c>
      <c r="L10406" s="3" t="str">
        <f>+INDEX([1]!TABLA_MAESTRO_DE_ARTICULO[SubGroupName],MATCH(Tabla_lineas[[#This Row],[CODIGO SAP]],[1]!TABLA_MAESTRO_DE_ARTICULO[ItemCode],0))</f>
        <v>COMPRIMIDO</v>
      </c>
      <c r="M10406" t="s">
        <v>388</v>
      </c>
      <c r="N10406">
        <v>56</v>
      </c>
      <c r="O10406" t="s">
        <v>389</v>
      </c>
      <c r="S10406">
        <v>120</v>
      </c>
      <c r="U10406">
        <v>6.35</v>
      </c>
      <c r="V10406">
        <v>6.34</v>
      </c>
      <c r="W10406">
        <v>1.2</v>
      </c>
      <c r="Z10406" t="s">
        <v>46</v>
      </c>
      <c r="AA10406" t="s">
        <v>126</v>
      </c>
      <c r="AB10406" s="5">
        <v>46308</v>
      </c>
      <c r="AM10406" t="str">
        <f>SUBSTITUTE(Tabla_lineas[[#This Row],[Codigo Liname]]," ","")</f>
        <v>P0111</v>
      </c>
      <c r="AY10406" s="4"/>
    </row>
    <row r="10407" spans="1:51" customFormat="1" x14ac:dyDescent="0.25">
      <c r="A10407" s="2">
        <v>969</v>
      </c>
      <c r="B10407" t="s">
        <v>1614</v>
      </c>
      <c r="C10407" t="s">
        <v>1615</v>
      </c>
      <c r="E10407" t="s">
        <v>333</v>
      </c>
      <c r="F10407">
        <v>0.8</v>
      </c>
      <c r="G10407">
        <v>0.8</v>
      </c>
      <c r="H10407" t="s">
        <v>334</v>
      </c>
      <c r="I10407" s="2">
        <v>0.82</v>
      </c>
      <c r="J10407" t="s">
        <v>335</v>
      </c>
      <c r="K10407" t="s">
        <v>336</v>
      </c>
      <c r="L10407" s="3" t="str">
        <f>+INDEX([1]!TABLA_MAESTRO_DE_ARTICULO[SubGroupName],MATCH(Tabla_lineas[[#This Row],[CODIGO SAP]],[1]!TABLA_MAESTRO_DE_ARTICULO[ItemCode],0))</f>
        <v>COMPRIMIDO</v>
      </c>
      <c r="M10407" t="s">
        <v>337</v>
      </c>
      <c r="N10407">
        <v>53</v>
      </c>
      <c r="O10407" t="s">
        <v>45</v>
      </c>
      <c r="S10407">
        <v>15000</v>
      </c>
      <c r="U10407">
        <v>0.82</v>
      </c>
      <c r="V10407">
        <v>0.79</v>
      </c>
      <c r="W10407">
        <v>0.12</v>
      </c>
      <c r="Z10407" t="s">
        <v>46</v>
      </c>
      <c r="AA10407" t="s">
        <v>126</v>
      </c>
      <c r="AB10407" s="5">
        <v>46270</v>
      </c>
      <c r="AM10407" t="str">
        <f>SUBSTITUTE(Tabla_lineas[[#This Row],[Codigo Liname]]," ","")</f>
        <v>A1109</v>
      </c>
      <c r="AY10407" s="4"/>
    </row>
    <row r="10408" spans="1:51" customFormat="1" x14ac:dyDescent="0.25">
      <c r="A10408" s="2">
        <v>969</v>
      </c>
      <c r="B10408" t="s">
        <v>1614</v>
      </c>
      <c r="C10408" t="s">
        <v>1615</v>
      </c>
      <c r="E10408" t="s">
        <v>379</v>
      </c>
      <c r="F10408">
        <v>0.6</v>
      </c>
      <c r="G10408">
        <v>0.45</v>
      </c>
      <c r="H10408" t="s">
        <v>380</v>
      </c>
      <c r="I10408" s="2">
        <v>0.45</v>
      </c>
      <c r="J10408" t="s">
        <v>381</v>
      </c>
      <c r="K10408" t="s">
        <v>382</v>
      </c>
      <c r="L10408" s="3" t="str">
        <f>+INDEX([1]!TABLA_MAESTRO_DE_ARTICULO[SubGroupName],MATCH(Tabla_lineas[[#This Row],[CODIGO SAP]],[1]!TABLA_MAESTRO_DE_ARTICULO[ItemCode],0))</f>
        <v>COMPRIMIDO</v>
      </c>
      <c r="M10408" t="s">
        <v>383</v>
      </c>
      <c r="N10408">
        <v>67</v>
      </c>
      <c r="O10408" t="s">
        <v>45</v>
      </c>
      <c r="S10408">
        <v>42000</v>
      </c>
      <c r="U10408">
        <v>0.45</v>
      </c>
      <c r="V10408">
        <v>0.44</v>
      </c>
      <c r="W10408">
        <v>0.12</v>
      </c>
      <c r="Z10408" t="s">
        <v>46</v>
      </c>
      <c r="AA10408" t="s">
        <v>120</v>
      </c>
      <c r="AB10408" s="5">
        <v>46308</v>
      </c>
      <c r="AM10408" t="str">
        <f>SUBSTITUTE(Tabla_lineas[[#This Row],[Codigo Liname]]," ","")</f>
        <v>B0308</v>
      </c>
      <c r="AY10408" s="4"/>
    </row>
    <row r="10409" spans="1:51" customFormat="1" x14ac:dyDescent="0.25">
      <c r="A10409" s="2">
        <v>969</v>
      </c>
      <c r="B10409" t="s">
        <v>1614</v>
      </c>
      <c r="C10409" t="s">
        <v>1615</v>
      </c>
      <c r="E10409" t="s">
        <v>47</v>
      </c>
      <c r="F10409">
        <v>14.47</v>
      </c>
      <c r="G10409">
        <v>11.99</v>
      </c>
      <c r="H10409" t="s">
        <v>48</v>
      </c>
      <c r="I10409" s="2">
        <v>11.99</v>
      </c>
      <c r="J10409" t="s">
        <v>49</v>
      </c>
      <c r="K10409" t="s">
        <v>50</v>
      </c>
      <c r="L10409" s="3" t="str">
        <f>+INDEX([1]!TABLA_MAESTRO_DE_ARTICULO[SubGroupName],MATCH(Tabla_lineas[[#This Row],[CODIGO SAP]],[1]!TABLA_MAESTRO_DE_ARTICULO[ItemCode],0))</f>
        <v>POLVO PARA INYECTABLE</v>
      </c>
      <c r="M10409" t="s">
        <v>51</v>
      </c>
      <c r="N10409">
        <v>18</v>
      </c>
      <c r="O10409" t="s">
        <v>52</v>
      </c>
      <c r="S10409">
        <v>600</v>
      </c>
      <c r="U10409">
        <v>11.99</v>
      </c>
      <c r="V10409">
        <v>11.98</v>
      </c>
      <c r="W10409">
        <v>3.8</v>
      </c>
      <c r="Z10409" t="s">
        <v>53</v>
      </c>
      <c r="AA10409" t="s">
        <v>126</v>
      </c>
      <c r="AB10409" s="5">
        <v>46270</v>
      </c>
      <c r="AM10409" t="str">
        <f>SUBSTITUTE(Tabla_lineas[[#This Row],[Codigo Liname]]," ","")</f>
        <v>J0126</v>
      </c>
      <c r="AY10409" s="4"/>
    </row>
    <row r="10410" spans="1:51" customFormat="1" x14ac:dyDescent="0.25">
      <c r="A10410" s="2">
        <v>969</v>
      </c>
      <c r="B10410" t="s">
        <v>1614</v>
      </c>
      <c r="C10410" t="s">
        <v>1615</v>
      </c>
      <c r="E10410" t="s">
        <v>282</v>
      </c>
      <c r="F10410">
        <v>4.76</v>
      </c>
      <c r="G10410">
        <v>2.15</v>
      </c>
      <c r="H10410" t="s">
        <v>283</v>
      </c>
      <c r="I10410" s="2">
        <v>2.15</v>
      </c>
      <c r="J10410" t="s">
        <v>284</v>
      </c>
      <c r="K10410" t="s">
        <v>285</v>
      </c>
      <c r="L10410" s="3" t="str">
        <f>+INDEX([1]!TABLA_MAESTRO_DE_ARTICULO[SubGroupName],MATCH(Tabla_lineas[[#This Row],[CODIGO SAP]],[1]!TABLA_MAESTRO_DE_ARTICULO[ItemCode],0))</f>
        <v>SOLUCION INYECTABLE</v>
      </c>
      <c r="M10410" t="s">
        <v>286</v>
      </c>
      <c r="N10410">
        <v>37</v>
      </c>
      <c r="O10410" t="s">
        <v>249</v>
      </c>
      <c r="S10410">
        <v>300</v>
      </c>
      <c r="U10410">
        <v>2.15</v>
      </c>
      <c r="V10410">
        <v>2.14</v>
      </c>
      <c r="W10410">
        <v>0.7</v>
      </c>
      <c r="Z10410" t="s">
        <v>53</v>
      </c>
      <c r="AA10410" t="s">
        <v>126</v>
      </c>
      <c r="AB10410" s="5">
        <v>46308</v>
      </c>
      <c r="AM10410" t="str">
        <f>SUBSTITUTE(Tabla_lineas[[#This Row],[Codigo Liname]]," ","")</f>
        <v>J0149</v>
      </c>
      <c r="AY10410" s="4"/>
    </row>
    <row r="10411" spans="1:51" customFormat="1" x14ac:dyDescent="0.25">
      <c r="A10411" s="2">
        <v>969</v>
      </c>
      <c r="B10411" t="s">
        <v>1614</v>
      </c>
      <c r="C10411" t="s">
        <v>1615</v>
      </c>
      <c r="E10411" t="s">
        <v>261</v>
      </c>
      <c r="F10411">
        <v>29.81</v>
      </c>
      <c r="G10411">
        <v>16.77</v>
      </c>
      <c r="H10411" t="s">
        <v>262</v>
      </c>
      <c r="I10411" s="2">
        <v>16.77</v>
      </c>
      <c r="J10411" t="s">
        <v>263</v>
      </c>
      <c r="K10411" t="s">
        <v>264</v>
      </c>
      <c r="L10411" s="3" t="str">
        <f>+INDEX([1]!TABLA_MAESTRO_DE_ARTICULO[SubGroupName],MATCH(Tabla_lineas[[#This Row],[CODIGO SAP]],[1]!TABLA_MAESTRO_DE_ARTICULO[ItemCode],0))</f>
        <v>POLVO PARA SUSPENSION</v>
      </c>
      <c r="M10411" t="s">
        <v>265</v>
      </c>
      <c r="N10411">
        <v>24</v>
      </c>
      <c r="O10411" t="s">
        <v>65</v>
      </c>
      <c r="S10411">
        <v>20</v>
      </c>
      <c r="U10411">
        <v>16.77</v>
      </c>
      <c r="V10411">
        <v>16.760000000000002</v>
      </c>
      <c r="W10411">
        <v>10</v>
      </c>
      <c r="Z10411" t="s">
        <v>46</v>
      </c>
      <c r="AA10411" t="s">
        <v>153</v>
      </c>
      <c r="AB10411" s="5">
        <v>46270</v>
      </c>
      <c r="AM10411" t="str">
        <f>SUBSTITUTE(Tabla_lineas[[#This Row],[Codigo Liname]]," ","")</f>
        <v>J0142</v>
      </c>
      <c r="AY10411" s="4"/>
    </row>
    <row r="10412" spans="1:51" customFormat="1" x14ac:dyDescent="0.25">
      <c r="A10412" s="2">
        <v>969</v>
      </c>
      <c r="B10412" t="s">
        <v>1614</v>
      </c>
      <c r="C10412" t="s">
        <v>1615</v>
      </c>
      <c r="E10412" t="s">
        <v>287</v>
      </c>
      <c r="F10412">
        <v>0.48</v>
      </c>
      <c r="G10412">
        <v>0.31</v>
      </c>
      <c r="H10412" t="s">
        <v>288</v>
      </c>
      <c r="I10412" s="2">
        <v>0.31</v>
      </c>
      <c r="J10412" t="s">
        <v>289</v>
      </c>
      <c r="K10412" t="s">
        <v>290</v>
      </c>
      <c r="L10412" s="3" t="str">
        <f>+INDEX([1]!TABLA_MAESTRO_DE_ARTICULO[SubGroupName],MATCH(Tabla_lineas[[#This Row],[CODIGO SAP]],[1]!TABLA_MAESTRO_DE_ARTICULO[ItemCode],0))</f>
        <v>COMPRIMIDO</v>
      </c>
      <c r="M10412" t="s">
        <v>291</v>
      </c>
      <c r="N10412">
        <v>38</v>
      </c>
      <c r="O10412" t="s">
        <v>45</v>
      </c>
      <c r="S10412">
        <v>3000</v>
      </c>
      <c r="U10412">
        <v>0.31</v>
      </c>
      <c r="V10412">
        <v>0.3</v>
      </c>
      <c r="W10412">
        <v>0.12</v>
      </c>
      <c r="Z10412" t="s">
        <v>46</v>
      </c>
      <c r="AA10412" t="s">
        <v>153</v>
      </c>
      <c r="AB10412" s="5">
        <v>46308</v>
      </c>
      <c r="AM10412" t="str">
        <f>SUBSTITUTE(Tabla_lineas[[#This Row],[Codigo Liname]]," ","")</f>
        <v>A1001</v>
      </c>
      <c r="AY10412" s="4"/>
    </row>
    <row r="10413" spans="1:51" customFormat="1" x14ac:dyDescent="0.25">
      <c r="A10413" s="2">
        <v>969</v>
      </c>
      <c r="B10413" t="s">
        <v>1614</v>
      </c>
      <c r="C10413" t="s">
        <v>1615</v>
      </c>
      <c r="E10413" t="s">
        <v>500</v>
      </c>
      <c r="F10413">
        <v>5.38</v>
      </c>
      <c r="G10413">
        <v>5.17</v>
      </c>
      <c r="H10413" t="s">
        <v>501</v>
      </c>
      <c r="I10413" s="2">
        <v>5.17</v>
      </c>
      <c r="J10413" t="s">
        <v>502</v>
      </c>
      <c r="K10413" t="s">
        <v>503</v>
      </c>
      <c r="L10413" s="3" t="str">
        <f>+INDEX([1]!TABLA_MAESTRO_DE_ARTICULO[SubGroupName],MATCH(Tabla_lineas[[#This Row],[CODIGO SAP]],[1]!TABLA_MAESTRO_DE_ARTICULO[ItemCode],0))</f>
        <v>SOLUCION INYECTABLE</v>
      </c>
      <c r="M10413" t="s">
        <v>504</v>
      </c>
      <c r="N10413">
        <v>41</v>
      </c>
      <c r="O10413" t="s">
        <v>249</v>
      </c>
      <c r="S10413">
        <v>80</v>
      </c>
      <c r="U10413">
        <v>5.17</v>
      </c>
      <c r="V10413">
        <v>5.16</v>
      </c>
      <c r="W10413">
        <v>1.5</v>
      </c>
      <c r="Z10413" t="s">
        <v>46</v>
      </c>
      <c r="AA10413" t="s">
        <v>126</v>
      </c>
      <c r="AB10413" s="5">
        <v>46308</v>
      </c>
      <c r="AM10413" t="str">
        <f>SUBSTITUTE(Tabla_lineas[[#This Row],[Codigo Liname]]," ","")</f>
        <v>B0510</v>
      </c>
      <c r="AY10413" s="4"/>
    </row>
    <row r="10414" spans="1:51" customFormat="1" x14ac:dyDescent="0.25">
      <c r="A10414" s="2">
        <v>969</v>
      </c>
      <c r="B10414" t="s">
        <v>1614</v>
      </c>
      <c r="C10414" t="s">
        <v>1615</v>
      </c>
      <c r="E10414" t="s">
        <v>54</v>
      </c>
      <c r="F10414">
        <v>87.59</v>
      </c>
      <c r="G10414">
        <v>16.8</v>
      </c>
      <c r="H10414" t="s">
        <v>55</v>
      </c>
      <c r="I10414" s="2">
        <v>16.8</v>
      </c>
      <c r="J10414" t="s">
        <v>56</v>
      </c>
      <c r="K10414" t="s">
        <v>57</v>
      </c>
      <c r="L10414" s="3" t="str">
        <f>+INDEX([1]!TABLA_MAESTRO_DE_ARTICULO[SubGroupName],MATCH(Tabla_lineas[[#This Row],[CODIGO SAP]],[1]!TABLA_MAESTRO_DE_ARTICULO[ItemCode],0))</f>
        <v>CREMA VAGINAL</v>
      </c>
      <c r="M10414" t="s">
        <v>58</v>
      </c>
      <c r="N10414">
        <v>21</v>
      </c>
      <c r="O10414" t="s">
        <v>59</v>
      </c>
      <c r="S10414">
        <v>10</v>
      </c>
      <c r="U10414">
        <v>16.8</v>
      </c>
      <c r="V10414">
        <v>16.79</v>
      </c>
      <c r="W10414">
        <v>8</v>
      </c>
      <c r="Z10414" t="s">
        <v>46</v>
      </c>
      <c r="AA10414" t="s">
        <v>153</v>
      </c>
      <c r="AB10414" s="5">
        <v>46270</v>
      </c>
      <c r="AM10414" t="str">
        <f>SUBSTITUTE(Tabla_lineas[[#This Row],[Codigo Liname]]," ","")</f>
        <v>G0103</v>
      </c>
      <c r="AY10414" s="4"/>
    </row>
    <row r="10415" spans="1:51" customFormat="1" x14ac:dyDescent="0.25">
      <c r="A10415" s="2">
        <v>969</v>
      </c>
      <c r="B10415" t="s">
        <v>1614</v>
      </c>
      <c r="C10415" t="s">
        <v>1615</v>
      </c>
      <c r="E10415" t="s">
        <v>683</v>
      </c>
      <c r="F10415">
        <v>3.4</v>
      </c>
      <c r="G10415">
        <v>1.21</v>
      </c>
      <c r="H10415" t="s">
        <v>684</v>
      </c>
      <c r="I10415" s="2">
        <v>1.21</v>
      </c>
      <c r="J10415" t="s">
        <v>685</v>
      </c>
      <c r="K10415" t="s">
        <v>686</v>
      </c>
      <c r="L10415" s="3" t="str">
        <f>+INDEX([1]!TABLA_MAESTRO_DE_ARTICULO[SubGroupName],MATCH(Tabla_lineas[[#This Row],[CODIGO SAP]],[1]!TABLA_MAESTRO_DE_ARTICULO[ItemCode],0))</f>
        <v>COMPRIMIDO</v>
      </c>
      <c r="M10415" t="s">
        <v>687</v>
      </c>
      <c r="N10415">
        <v>6</v>
      </c>
      <c r="O10415" t="s">
        <v>45</v>
      </c>
      <c r="S10415">
        <v>500</v>
      </c>
      <c r="U10415">
        <v>1.21</v>
      </c>
      <c r="V10415">
        <v>1.2</v>
      </c>
      <c r="W10415">
        <v>0.7</v>
      </c>
      <c r="Z10415" t="s">
        <v>46</v>
      </c>
      <c r="AA10415" t="s">
        <v>153</v>
      </c>
      <c r="AB10415" s="5">
        <v>46308</v>
      </c>
      <c r="AM10415" t="str">
        <f>SUBSTITUTE(Tabla_lineas[[#This Row],[Codigo Liname]]," ","")</f>
        <v>P0201</v>
      </c>
      <c r="AY10415" s="4"/>
    </row>
    <row r="10416" spans="1:51" customFormat="1" x14ac:dyDescent="0.25">
      <c r="A10416" s="2">
        <v>969</v>
      </c>
      <c r="B10416" t="s">
        <v>1614</v>
      </c>
      <c r="C10416" t="s">
        <v>1615</v>
      </c>
      <c r="E10416" t="s">
        <v>556</v>
      </c>
      <c r="F10416">
        <v>47.41</v>
      </c>
      <c r="G10416">
        <v>27</v>
      </c>
      <c r="H10416" t="s">
        <v>557</v>
      </c>
      <c r="I10416" s="2">
        <v>27</v>
      </c>
      <c r="J10416" t="s">
        <v>558</v>
      </c>
      <c r="K10416" t="s">
        <v>559</v>
      </c>
      <c r="L10416" s="3" t="str">
        <f>+INDEX([1]!TABLA_MAESTRO_DE_ARTICULO[SubGroupName],MATCH(Tabla_lineas[[#This Row],[CODIGO SAP]],[1]!TABLA_MAESTRO_DE_ARTICULO[ItemCode],0))</f>
        <v>SUSPENSION</v>
      </c>
      <c r="M10416" t="s">
        <v>560</v>
      </c>
      <c r="N10416">
        <v>50</v>
      </c>
      <c r="O10416" t="s">
        <v>65</v>
      </c>
      <c r="S10416">
        <v>20</v>
      </c>
      <c r="U10416">
        <v>27</v>
      </c>
      <c r="V10416">
        <v>26.99</v>
      </c>
      <c r="W10416">
        <v>10</v>
      </c>
      <c r="Z10416" t="s">
        <v>46</v>
      </c>
      <c r="AA10416" t="s">
        <v>153</v>
      </c>
      <c r="AB10416" s="5">
        <v>46308</v>
      </c>
      <c r="AM10416" t="str">
        <f>SUBSTITUTE(Tabla_lineas[[#This Row],[Codigo Liname]]," ","")</f>
        <v>P0106</v>
      </c>
      <c r="AY10416" s="4"/>
    </row>
    <row r="10417" spans="1:51" customFormat="1" x14ac:dyDescent="0.25">
      <c r="A10417" s="2">
        <v>970</v>
      </c>
      <c r="B10417" t="s">
        <v>1616</v>
      </c>
      <c r="C10417" t="str">
        <f t="shared" ref="C10417:C10444" si="166">IFERROR(VALUE(RIGHT(TRIM(LEFT(B10417,SEARCH("Eco",B10417)-1)),7)),"COTI")</f>
        <v>COTI</v>
      </c>
      <c r="E10417" t="s">
        <v>224</v>
      </c>
      <c r="F10417">
        <v>0.95</v>
      </c>
      <c r="G10417">
        <v>0.38</v>
      </c>
      <c r="H10417" t="s">
        <v>225</v>
      </c>
      <c r="I10417" s="2"/>
      <c r="J10417" t="str">
        <f>+INDEX([1]!TABLA_MAESTRO_DE_ARTICULO[ItemName],MATCH(Tabla_lineas[[#This Row],[CODIGO SAP]],[1]!TABLA_MAESTRO_DE_ARTICULO[ItemCode],0))</f>
        <v>COMPLEJO B X 1 COMP. RECUBIERTO</v>
      </c>
      <c r="K10417" t="s">
        <v>227</v>
      </c>
      <c r="L10417" s="3" t="str">
        <f>+INDEX([1]!TABLA_MAESTRO_DE_ARTICULO[SubGroupName],MATCH(Tabla_lineas[[#This Row],[CODIGO SAP]],[1]!TABLA_MAESTRO_DE_ARTICULO[ItemCode],0))</f>
        <v>COMPRIMIDO</v>
      </c>
      <c r="M10417" t="s">
        <v>228</v>
      </c>
      <c r="O10417" t="s">
        <v>45</v>
      </c>
      <c r="S10417">
        <v>2000</v>
      </c>
      <c r="V10417">
        <v>0.3</v>
      </c>
      <c r="Z10417" t="s">
        <v>53</v>
      </c>
      <c r="AM10417" t="str">
        <f>SUBSTITUTE(Tabla_lineas[[#This Row],[Codigo Liname]]," ","")</f>
        <v>A1106</v>
      </c>
      <c r="AY10417" s="4"/>
    </row>
    <row r="10418" spans="1:51" customFormat="1" x14ac:dyDescent="0.25">
      <c r="A10418" s="2">
        <v>970</v>
      </c>
      <c r="B10418" t="s">
        <v>1616</v>
      </c>
      <c r="C10418" t="str">
        <f t="shared" si="166"/>
        <v>COTI</v>
      </c>
      <c r="E10418" t="s">
        <v>483</v>
      </c>
      <c r="F10418">
        <v>1.7</v>
      </c>
      <c r="G10418">
        <v>1.7</v>
      </c>
      <c r="H10418" t="s">
        <v>484</v>
      </c>
      <c r="I10418" s="2"/>
      <c r="J10418" t="str">
        <f>+INDEX([1]!TABLA_MAESTRO_DE_ARTICULO[ItemName],MATCH(Tabla_lineas[[#This Row],[CODIGO SAP]],[1]!TABLA_MAESTRO_DE_ARTICULO[ItemCode],0))</f>
        <v>FLUOXETINA 20 MG X 1 COMP.</v>
      </c>
      <c r="K10418" t="s">
        <v>486</v>
      </c>
      <c r="L10418" s="3" t="str">
        <f>+INDEX([1]!TABLA_MAESTRO_DE_ARTICULO[SubGroupName],MATCH(Tabla_lineas[[#This Row],[CODIGO SAP]],[1]!TABLA_MAESTRO_DE_ARTICULO[ItemCode],0))</f>
        <v>COMPRIMIDO</v>
      </c>
      <c r="M10418" t="s">
        <v>487</v>
      </c>
      <c r="O10418" t="s">
        <v>45</v>
      </c>
      <c r="S10418">
        <v>1500</v>
      </c>
      <c r="V10418">
        <v>0.6</v>
      </c>
      <c r="Z10418" t="s">
        <v>46</v>
      </c>
      <c r="AM10418" t="str">
        <f>SUBSTITUTE(Tabla_lineas[[#This Row],[Codigo Liname]]," ","")</f>
        <v>N0604</v>
      </c>
      <c r="AY10418" s="4"/>
    </row>
    <row r="10419" spans="1:51" customFormat="1" x14ac:dyDescent="0.25">
      <c r="A10419" s="2">
        <v>971</v>
      </c>
      <c r="B10419" t="s">
        <v>1617</v>
      </c>
      <c r="C10419" t="str">
        <f t="shared" si="166"/>
        <v>COTI</v>
      </c>
      <c r="E10419" t="s">
        <v>224</v>
      </c>
      <c r="F10419">
        <v>0.95</v>
      </c>
      <c r="G10419">
        <v>0.38</v>
      </c>
      <c r="H10419" t="s">
        <v>225</v>
      </c>
      <c r="I10419" s="2"/>
      <c r="J10419" t="str">
        <f>+INDEX([1]!TABLA_MAESTRO_DE_ARTICULO[ItemName],MATCH(Tabla_lineas[[#This Row],[CODIGO SAP]],[1]!TABLA_MAESTRO_DE_ARTICULO[ItemCode],0))</f>
        <v>COMPLEJO B X 1 COMP. RECUBIERTO</v>
      </c>
      <c r="K10419" t="s">
        <v>227</v>
      </c>
      <c r="L10419" s="3" t="str">
        <f>+INDEX([1]!TABLA_MAESTRO_DE_ARTICULO[SubGroupName],MATCH(Tabla_lineas[[#This Row],[CODIGO SAP]],[1]!TABLA_MAESTRO_DE_ARTICULO[ItemCode],0))</f>
        <v>COMPRIMIDO</v>
      </c>
      <c r="M10419" t="s">
        <v>228</v>
      </c>
      <c r="O10419" t="s">
        <v>45</v>
      </c>
      <c r="S10419">
        <v>260</v>
      </c>
      <c r="U10419">
        <v>0.35</v>
      </c>
      <c r="V10419">
        <v>0.3</v>
      </c>
      <c r="Y10419" t="s">
        <v>1618</v>
      </c>
      <c r="Z10419" t="s">
        <v>46</v>
      </c>
      <c r="AM10419" t="str">
        <f>SUBSTITUTE(Tabla_lineas[[#This Row],[Codigo Liname]]," ","")</f>
        <v>A1106</v>
      </c>
      <c r="AY10419" s="4"/>
    </row>
    <row r="10420" spans="1:51" customFormat="1" x14ac:dyDescent="0.25">
      <c r="A10420" s="2">
        <v>972</v>
      </c>
      <c r="B10420" t="s">
        <v>1619</v>
      </c>
      <c r="C10420" t="str">
        <f t="shared" si="166"/>
        <v>COTI</v>
      </c>
      <c r="E10420" t="s">
        <v>470</v>
      </c>
      <c r="F10420">
        <v>22.96</v>
      </c>
      <c r="G10420">
        <v>12</v>
      </c>
      <c r="H10420" t="s">
        <v>471</v>
      </c>
      <c r="I10420" s="2"/>
      <c r="J10420" t="str">
        <f>+INDEX([1]!TABLA_MAESTRO_DE_ARTICULO[ItemName],MATCH(Tabla_lineas[[#This Row],[CODIGO SAP]],[1]!TABLA_MAESTRO_DE_ARTICULO[ItemCode],0))</f>
        <v>SARNOL 20% X 100 ML LOCION</v>
      </c>
      <c r="K10420" t="s">
        <v>473</v>
      </c>
      <c r="L10420" s="3" t="str">
        <f>+INDEX([1]!TABLA_MAESTRO_DE_ARTICULO[SubGroupName],MATCH(Tabla_lineas[[#This Row],[CODIGO SAP]],[1]!TABLA_MAESTRO_DE_ARTICULO[ItemCode],0))</f>
        <v>LOCION</v>
      </c>
      <c r="M10420" t="s">
        <v>474</v>
      </c>
      <c r="O10420" t="s">
        <v>400</v>
      </c>
      <c r="S10420">
        <v>290</v>
      </c>
      <c r="V10420">
        <v>11</v>
      </c>
      <c r="Z10420" t="s">
        <v>46</v>
      </c>
      <c r="AM10420" t="str">
        <f>SUBSTITUTE(Tabla_lineas[[#This Row],[Codigo Liname]]," ","")</f>
        <v>P0301</v>
      </c>
      <c r="AY10420" s="4"/>
    </row>
    <row r="10421" spans="1:51" customFormat="1" x14ac:dyDescent="0.25">
      <c r="A10421" s="2">
        <v>972</v>
      </c>
      <c r="B10421" t="s">
        <v>1619</v>
      </c>
      <c r="C10421" t="str">
        <f t="shared" si="166"/>
        <v>COTI</v>
      </c>
      <c r="E10421" t="s">
        <v>353</v>
      </c>
      <c r="F10421">
        <v>11.88</v>
      </c>
      <c r="G10421">
        <v>11.88</v>
      </c>
      <c r="H10421" t="s">
        <v>354</v>
      </c>
      <c r="I10421" s="2"/>
      <c r="J10421" t="str">
        <f>+INDEX([1]!TABLA_MAESTRO_DE_ARTICULO[ItemName],MATCH(Tabla_lineas[[#This Row],[CODIGO SAP]],[1]!TABLA_MAESTRO_DE_ARTICULO[ItemCode],0))</f>
        <v>PARACETAMOL 120 MG X 60 ML JARABE</v>
      </c>
      <c r="K10421" t="s">
        <v>356</v>
      </c>
      <c r="L10421" s="3" t="str">
        <f>+INDEX([1]!TABLA_MAESTRO_DE_ARTICULO[SubGroupName],MATCH(Tabla_lineas[[#This Row],[CODIGO SAP]],[1]!TABLA_MAESTRO_DE_ARTICULO[ItemCode],0))</f>
        <v>JARABE</v>
      </c>
      <c r="M10421" t="s">
        <v>357</v>
      </c>
      <c r="O10421" t="s">
        <v>181</v>
      </c>
      <c r="S10421">
        <v>650</v>
      </c>
      <c r="V10421">
        <v>8</v>
      </c>
      <c r="Z10421" t="s">
        <v>46</v>
      </c>
      <c r="AM10421" t="str">
        <f>SUBSTITUTE(Tabla_lineas[[#This Row],[Codigo Liname]]," ","")</f>
        <v>N0209</v>
      </c>
      <c r="AY10421" s="4"/>
    </row>
    <row r="10422" spans="1:51" customFormat="1" x14ac:dyDescent="0.25">
      <c r="A10422" s="2">
        <v>972</v>
      </c>
      <c r="B10422" t="s">
        <v>1619</v>
      </c>
      <c r="C10422" t="str">
        <f t="shared" si="166"/>
        <v>COTI</v>
      </c>
      <c r="E10422" t="s">
        <v>323</v>
      </c>
      <c r="F10422">
        <v>5.91</v>
      </c>
      <c r="G10422">
        <v>3.53</v>
      </c>
      <c r="H10422" t="s">
        <v>324</v>
      </c>
      <c r="I10422" s="2"/>
      <c r="J10422" t="str">
        <f>+INDEX([1]!TABLA_MAESTRO_DE_ARTICULO[ItemName],MATCH(Tabla_lineas[[#This Row],[CODIGO SAP]],[1]!TABLA_MAESTRO_DE_ARTICULO[ItemCode],0))</f>
        <v>METOCLOPRAMIDA 10 MG X 2 ML X 1 AMP. SOLUCION INY.</v>
      </c>
      <c r="K10422" t="s">
        <v>326</v>
      </c>
      <c r="L10422" s="3" t="str">
        <f>+INDEX([1]!TABLA_MAESTRO_DE_ARTICULO[SubGroupName],MATCH(Tabla_lineas[[#This Row],[CODIGO SAP]],[1]!TABLA_MAESTRO_DE_ARTICULO[ItemCode],0))</f>
        <v>SOLUCION INYECTABLE</v>
      </c>
      <c r="M10422" t="s">
        <v>327</v>
      </c>
      <c r="O10422" t="s">
        <v>249</v>
      </c>
      <c r="S10422">
        <v>450</v>
      </c>
      <c r="V10422">
        <v>1.2</v>
      </c>
      <c r="Z10422" t="s">
        <v>46</v>
      </c>
      <c r="AM10422" t="str">
        <f>SUBSTITUTE(Tabla_lineas[[#This Row],[Codigo Liname]]," ","")</f>
        <v>A0308</v>
      </c>
      <c r="AY10422" s="4"/>
    </row>
    <row r="10423" spans="1:51" customFormat="1" x14ac:dyDescent="0.25">
      <c r="A10423" s="2">
        <v>972</v>
      </c>
      <c r="B10423" t="s">
        <v>1619</v>
      </c>
      <c r="C10423" t="str">
        <f t="shared" si="166"/>
        <v>COTI</v>
      </c>
      <c r="E10423" t="s">
        <v>318</v>
      </c>
      <c r="F10423">
        <v>1.26</v>
      </c>
      <c r="G10423">
        <v>1.26</v>
      </c>
      <c r="H10423" t="s">
        <v>319</v>
      </c>
      <c r="I10423" s="2"/>
      <c r="J10423" t="str">
        <f>+INDEX([1]!TABLA_MAESTRO_DE_ARTICULO[ItemName],MATCH(Tabla_lineas[[#This Row],[CODIGO SAP]],[1]!TABLA_MAESTRO_DE_ARTICULO[ItemCode],0))</f>
        <v>METFORMINA 850 MG X 1 COMP. RECUBIERTO</v>
      </c>
      <c r="K10423" t="s">
        <v>321</v>
      </c>
      <c r="L10423" s="3" t="str">
        <f>+INDEX([1]!TABLA_MAESTRO_DE_ARTICULO[SubGroupName],MATCH(Tabla_lineas[[#This Row],[CODIGO SAP]],[1]!TABLA_MAESTRO_DE_ARTICULO[ItemCode],0))</f>
        <v>COMPRIMIDO</v>
      </c>
      <c r="M10423" t="s">
        <v>1290</v>
      </c>
      <c r="O10423" t="s">
        <v>45</v>
      </c>
      <c r="S10423">
        <v>17000</v>
      </c>
      <c r="V10423">
        <v>0.3</v>
      </c>
      <c r="Z10423" t="s">
        <v>46</v>
      </c>
      <c r="AM10423" t="str">
        <f>SUBSTITUTE(Tabla_lineas[[#This Row],[Codigo Liname]]," ","")</f>
        <v>A1004</v>
      </c>
      <c r="AY10423" s="4"/>
    </row>
    <row r="10424" spans="1:51" customFormat="1" x14ac:dyDescent="0.25">
      <c r="A10424" s="2">
        <v>972</v>
      </c>
      <c r="B10424" t="s">
        <v>1619</v>
      </c>
      <c r="C10424" t="str">
        <f t="shared" si="166"/>
        <v>COTI</v>
      </c>
      <c r="E10424" t="s">
        <v>313</v>
      </c>
      <c r="F10424">
        <v>5.29</v>
      </c>
      <c r="G10424">
        <v>3.56</v>
      </c>
      <c r="H10424" t="s">
        <v>314</v>
      </c>
      <c r="I10424" s="2"/>
      <c r="J10424" t="str">
        <f>+INDEX([1]!TABLA_MAESTRO_DE_ARTICULO[ItemName],MATCH(Tabla_lineas[[#This Row],[CODIGO SAP]],[1]!TABLA_MAESTRO_DE_ARTICULO[ItemCode],0))</f>
        <v>METAMIZOL 1G X 2 ML X 1 AMP. SOLUCION INY.</v>
      </c>
      <c r="K10424" t="s">
        <v>316</v>
      </c>
      <c r="L10424" s="3" t="str">
        <f>+INDEX([1]!TABLA_MAESTRO_DE_ARTICULO[SubGroupName],MATCH(Tabla_lineas[[#This Row],[CODIGO SAP]],[1]!TABLA_MAESTRO_DE_ARTICULO[ItemCode],0))</f>
        <v>SOLUCION INYECTABLE</v>
      </c>
      <c r="M10424" t="s">
        <v>317</v>
      </c>
      <c r="O10424" t="s">
        <v>249</v>
      </c>
      <c r="S10424">
        <v>1140</v>
      </c>
      <c r="V10424">
        <v>2</v>
      </c>
      <c r="Z10424" t="s">
        <v>46</v>
      </c>
      <c r="AM10424" t="str">
        <f>SUBSTITUTE(Tabla_lineas[[#This Row],[Codigo Liname]]," ","")</f>
        <v>N0205</v>
      </c>
      <c r="AY10424" s="4"/>
    </row>
    <row r="10425" spans="1:51" customFormat="1" x14ac:dyDescent="0.25">
      <c r="A10425" s="2">
        <v>972</v>
      </c>
      <c r="B10425" t="s">
        <v>1619</v>
      </c>
      <c r="C10425" t="str">
        <f t="shared" si="166"/>
        <v>COTI</v>
      </c>
      <c r="E10425" t="s">
        <v>395</v>
      </c>
      <c r="F10425">
        <v>39.200000000000003</v>
      </c>
      <c r="G10425">
        <v>21.72</v>
      </c>
      <c r="H10425" t="s">
        <v>396</v>
      </c>
      <c r="I10425" s="2"/>
      <c r="J10425" t="str">
        <f>+INDEX([1]!TABLA_MAESTRO_DE_ARTICULO[ItemName],MATCH(Tabla_lineas[[#This Row],[CODIGO SAP]],[1]!TABLA_MAESTRO_DE_ARTICULO[ItemCode],0))</f>
        <v>ZINC 20 MG X 100 ML JARABE</v>
      </c>
      <c r="K10425" t="s">
        <v>398</v>
      </c>
      <c r="L10425" s="3" t="str">
        <f>+INDEX([1]!TABLA_MAESTRO_DE_ARTICULO[SubGroupName],MATCH(Tabla_lineas[[#This Row],[CODIGO SAP]],[1]!TABLA_MAESTRO_DE_ARTICULO[ItemCode],0))</f>
        <v>JARABE</v>
      </c>
      <c r="M10425" t="s">
        <v>399</v>
      </c>
      <c r="O10425" t="s">
        <v>400</v>
      </c>
      <c r="S10425">
        <v>510</v>
      </c>
      <c r="V10425">
        <v>21</v>
      </c>
      <c r="Z10425" t="s">
        <v>46</v>
      </c>
      <c r="AM10425" t="str">
        <f>SUBSTITUTE(Tabla_lineas[[#This Row],[Codigo Liname]]," ","")</f>
        <v>A1205</v>
      </c>
      <c r="AY10425" s="4"/>
    </row>
    <row r="10426" spans="1:51" customFormat="1" x14ac:dyDescent="0.25">
      <c r="A10426" s="2">
        <v>972</v>
      </c>
      <c r="B10426" t="s">
        <v>1619</v>
      </c>
      <c r="C10426" t="str">
        <f t="shared" si="166"/>
        <v>COTI</v>
      </c>
      <c r="E10426" t="s">
        <v>115</v>
      </c>
      <c r="F10426">
        <v>2.5099999999999998</v>
      </c>
      <c r="G10426">
        <v>2.5099999999999998</v>
      </c>
      <c r="H10426" t="s">
        <v>116</v>
      </c>
      <c r="I10426" s="2"/>
      <c r="J10426" t="str">
        <f>+INDEX([1]!TABLA_MAESTRO_DE_ARTICULO[ItemName],MATCH(Tabla_lineas[[#This Row],[CODIGO SAP]],[1]!TABLA_MAESTRO_DE_ARTICULO[ItemCode],0))</f>
        <v>ACICLOVIR 400 MG X 1 COMP. RECUBIERTO</v>
      </c>
      <c r="K10426" t="s">
        <v>118</v>
      </c>
      <c r="L10426" s="3" t="str">
        <f>+INDEX([1]!TABLA_MAESTRO_DE_ARTICULO[SubGroupName],MATCH(Tabla_lineas[[#This Row],[CODIGO SAP]],[1]!TABLA_MAESTRO_DE_ARTICULO[ItemCode],0))</f>
        <v>COMPRIMIDO</v>
      </c>
      <c r="M10426" t="s">
        <v>119</v>
      </c>
      <c r="O10426" t="s">
        <v>45</v>
      </c>
      <c r="S10426">
        <v>1400</v>
      </c>
      <c r="V10426">
        <v>1</v>
      </c>
      <c r="Z10426" t="s">
        <v>46</v>
      </c>
      <c r="AM10426" t="str">
        <f>SUBSTITUTE(Tabla_lineas[[#This Row],[Codigo Liname]]," ","")</f>
        <v>J0504</v>
      </c>
      <c r="AY10426" s="4"/>
    </row>
    <row r="10427" spans="1:51" customFormat="1" x14ac:dyDescent="0.25">
      <c r="A10427" s="2">
        <v>972</v>
      </c>
      <c r="B10427" t="s">
        <v>1619</v>
      </c>
      <c r="C10427" t="str">
        <f t="shared" si="166"/>
        <v>COTI</v>
      </c>
      <c r="E10427" t="s">
        <v>155</v>
      </c>
      <c r="F10427">
        <v>28.3</v>
      </c>
      <c r="G10427">
        <v>20.8</v>
      </c>
      <c r="H10427" t="s">
        <v>156</v>
      </c>
      <c r="I10427" s="2"/>
      <c r="J10427" t="str">
        <f>+INDEX([1]!TABLA_MAESTRO_DE_ARTICULO[ItemName],MATCH(Tabla_lineas[[#This Row],[CODIGO SAP]],[1]!TABLA_MAESTRO_DE_ARTICULO[ItemCode],0))</f>
        <v>ACICLOVIR 5% X 5 G CREMA DERMICA</v>
      </c>
      <c r="K10427" t="s">
        <v>158</v>
      </c>
      <c r="L10427" s="3" t="str">
        <f>+INDEX([1]!TABLA_MAESTRO_DE_ARTICULO[SubGroupName],MATCH(Tabla_lineas[[#This Row],[CODIGO SAP]],[1]!TABLA_MAESTRO_DE_ARTICULO[ItemCode],0))</f>
        <v>CREMA DERMICA</v>
      </c>
      <c r="M10427" t="s">
        <v>159</v>
      </c>
      <c r="O10427" t="s">
        <v>160</v>
      </c>
      <c r="S10427">
        <v>75</v>
      </c>
      <c r="V10427">
        <v>10</v>
      </c>
      <c r="Z10427" t="s">
        <v>46</v>
      </c>
      <c r="AM10427" t="str">
        <f>SUBSTITUTE(Tabla_lineas[[#This Row],[Codigo Liname]]," ","")</f>
        <v>D0603</v>
      </c>
      <c r="AY10427" s="4"/>
    </row>
    <row r="10428" spans="1:51" customFormat="1" x14ac:dyDescent="0.25">
      <c r="A10428" s="2">
        <v>972</v>
      </c>
      <c r="B10428" t="s">
        <v>1619</v>
      </c>
      <c r="C10428" t="str">
        <f t="shared" si="166"/>
        <v>COTI</v>
      </c>
      <c r="E10428" t="s">
        <v>569</v>
      </c>
      <c r="F10428">
        <v>1.1299999999999999</v>
      </c>
      <c r="G10428">
        <v>0.57999999999999996</v>
      </c>
      <c r="H10428" t="s">
        <v>570</v>
      </c>
      <c r="I10428" s="2"/>
      <c r="J10428" t="str">
        <f>+INDEX([1]!TABLA_MAESTRO_DE_ARTICULO[ItemName],MATCH(Tabla_lineas[[#This Row],[CODIGO SAP]],[1]!TABLA_MAESTRO_DE_ARTICULO[ItemCode],0))</f>
        <v>DEXAMETASONA 0,5 MG X 1 COMP.</v>
      </c>
      <c r="K10428" t="s">
        <v>572</v>
      </c>
      <c r="L10428" s="3" t="str">
        <f>+INDEX([1]!TABLA_MAESTRO_DE_ARTICULO[SubGroupName],MATCH(Tabla_lineas[[#This Row],[CODIGO SAP]],[1]!TABLA_MAESTRO_DE_ARTICULO[ItemCode],0))</f>
        <v>COMPRIMIDO</v>
      </c>
      <c r="M10428" t="s">
        <v>1317</v>
      </c>
      <c r="O10428" t="s">
        <v>45</v>
      </c>
      <c r="S10428">
        <v>1000</v>
      </c>
      <c r="V10428">
        <v>0.2</v>
      </c>
      <c r="Z10428" t="s">
        <v>46</v>
      </c>
      <c r="AM10428" t="str">
        <f>SUBSTITUTE(Tabla_lineas[[#This Row],[Codigo Liname]]," ","")</f>
        <v>H0203</v>
      </c>
      <c r="AY10428" s="4"/>
    </row>
    <row r="10429" spans="1:51" customFormat="1" x14ac:dyDescent="0.25">
      <c r="A10429" s="2">
        <v>972</v>
      </c>
      <c r="B10429" t="s">
        <v>1619</v>
      </c>
      <c r="C10429" t="str">
        <f t="shared" si="166"/>
        <v>COTI</v>
      </c>
      <c r="E10429" t="s">
        <v>244</v>
      </c>
      <c r="F10429">
        <v>4.03</v>
      </c>
      <c r="G10429">
        <v>4.03</v>
      </c>
      <c r="H10429" t="s">
        <v>245</v>
      </c>
      <c r="I10429" s="2"/>
      <c r="J10429" t="str">
        <f>+INDEX([1]!TABLA_MAESTRO_DE_ARTICULO[ItemName],MATCH(Tabla_lineas[[#This Row],[CODIGO SAP]],[1]!TABLA_MAESTRO_DE_ARTICULO[ItemCode],0))</f>
        <v>DEXAMETASONA 4 MG X 1 ML X 1 AMP. SOLUCION INY.</v>
      </c>
      <c r="K10429" t="s">
        <v>247</v>
      </c>
      <c r="L10429" s="3" t="str">
        <f>+INDEX([1]!TABLA_MAESTRO_DE_ARTICULO[SubGroupName],MATCH(Tabla_lineas[[#This Row],[CODIGO SAP]],[1]!TABLA_MAESTRO_DE_ARTICULO[ItemCode],0))</f>
        <v>SOLUCION INYECTABLE</v>
      </c>
      <c r="M10429" t="s">
        <v>248</v>
      </c>
      <c r="O10429" t="s">
        <v>249</v>
      </c>
      <c r="S10429">
        <v>3200</v>
      </c>
      <c r="V10429">
        <v>1.5</v>
      </c>
      <c r="Z10429" t="s">
        <v>46</v>
      </c>
      <c r="AM10429" t="str">
        <f>SUBSTITUTE(Tabla_lineas[[#This Row],[Codigo Liname]]," ","")</f>
        <v>H0204</v>
      </c>
      <c r="AY10429" s="4"/>
    </row>
    <row r="10430" spans="1:51" customFormat="1" x14ac:dyDescent="0.25">
      <c r="A10430" s="2">
        <v>972</v>
      </c>
      <c r="B10430" t="s">
        <v>1619</v>
      </c>
      <c r="C10430" t="str">
        <f t="shared" si="166"/>
        <v>COTI</v>
      </c>
      <c r="E10430" t="s">
        <v>60</v>
      </c>
      <c r="F10430">
        <v>15.12</v>
      </c>
      <c r="G10430">
        <v>11.2</v>
      </c>
      <c r="H10430" t="s">
        <v>61</v>
      </c>
      <c r="I10430" s="2"/>
      <c r="J10430" t="str">
        <f>+INDEX([1]!TABLA_MAESTRO_DE_ARTICULO[ItemName],MATCH(Tabla_lineas[[#This Row],[CODIGO SAP]],[1]!TABLA_MAESTRO_DE_ARTICULO[ItemCode],0))</f>
        <v>DEXTROMETORFANO 10 MG X 100 ML JARABE</v>
      </c>
      <c r="K10430" t="s">
        <v>63</v>
      </c>
      <c r="L10430" s="3" t="str">
        <f>+INDEX([1]!TABLA_MAESTRO_DE_ARTICULO[SubGroupName],MATCH(Tabla_lineas[[#This Row],[CODIGO SAP]],[1]!TABLA_MAESTRO_DE_ARTICULO[ItemCode],0))</f>
        <v>JARABE</v>
      </c>
      <c r="M10430" t="s">
        <v>64</v>
      </c>
      <c r="O10430" t="s">
        <v>65</v>
      </c>
      <c r="S10430">
        <v>750</v>
      </c>
      <c r="V10430">
        <v>9</v>
      </c>
      <c r="Z10430" t="s">
        <v>46</v>
      </c>
      <c r="AM10430" t="str">
        <f>SUBSTITUTE(Tabla_lineas[[#This Row],[Codigo Liname]]," ","")</f>
        <v>R0503</v>
      </c>
      <c r="AY10430" s="4"/>
    </row>
    <row r="10431" spans="1:51" customFormat="1" x14ac:dyDescent="0.25">
      <c r="A10431" s="2">
        <v>972</v>
      </c>
      <c r="B10431" t="s">
        <v>1619</v>
      </c>
      <c r="C10431" t="str">
        <f t="shared" si="166"/>
        <v>COTI</v>
      </c>
      <c r="E10431" t="s">
        <v>143</v>
      </c>
      <c r="F10431">
        <v>2.17</v>
      </c>
      <c r="G10431">
        <v>2.17</v>
      </c>
      <c r="H10431" t="s">
        <v>144</v>
      </c>
      <c r="I10431" s="2"/>
      <c r="J10431" t="str">
        <f>+INDEX([1]!TABLA_MAESTRO_DE_ARTICULO[ItemName],MATCH(Tabla_lineas[[#This Row],[CODIGO SAP]],[1]!TABLA_MAESTRO_DE_ARTICULO[ItemCode],0))</f>
        <v>DICLOXACILINA 500 MG X 1 CAP. DURAS</v>
      </c>
      <c r="K10431" t="s">
        <v>146</v>
      </c>
      <c r="L10431" s="3" t="str">
        <f>+INDEX([1]!TABLA_MAESTRO_DE_ARTICULO[SubGroupName],MATCH(Tabla_lineas[[#This Row],[CODIGO SAP]],[1]!TABLA_MAESTRO_DE_ARTICULO[ItemCode],0))</f>
        <v>CAPSULA DURA</v>
      </c>
      <c r="M10431" t="s">
        <v>147</v>
      </c>
      <c r="O10431" t="s">
        <v>45</v>
      </c>
      <c r="S10431">
        <v>3800</v>
      </c>
      <c r="V10431">
        <v>1</v>
      </c>
      <c r="Z10431" t="s">
        <v>53</v>
      </c>
      <c r="AM10431" t="str">
        <f>SUBSTITUTE(Tabla_lineas[[#This Row],[Codigo Liname]]," ","")</f>
        <v>J0141</v>
      </c>
      <c r="AY10431" s="4"/>
    </row>
    <row r="10432" spans="1:51" customFormat="1" x14ac:dyDescent="0.25">
      <c r="A10432" s="2">
        <v>972</v>
      </c>
      <c r="B10432" t="s">
        <v>1619</v>
      </c>
      <c r="C10432" t="str">
        <f t="shared" si="166"/>
        <v>COTI</v>
      </c>
      <c r="E10432" t="s">
        <v>511</v>
      </c>
      <c r="F10432">
        <v>2.99</v>
      </c>
      <c r="G10432">
        <v>2.35</v>
      </c>
      <c r="H10432" t="s">
        <v>512</v>
      </c>
      <c r="I10432" s="2"/>
      <c r="J10432" t="str">
        <f>+INDEX([1]!TABLA_MAESTRO_DE_ARTICULO[ItemName],MATCH(Tabla_lineas[[#This Row],[CODIGO SAP]],[1]!TABLA_MAESTRO_DE_ARTICULO[ItemCode],0))</f>
        <v>ERITROMICINA 500 MG X 1 COMP. RECUBIERTO</v>
      </c>
      <c r="K10432" t="s">
        <v>514</v>
      </c>
      <c r="L10432" s="3" t="str">
        <f>+INDEX([1]!TABLA_MAESTRO_DE_ARTICULO[SubGroupName],MATCH(Tabla_lineas[[#This Row],[CODIGO SAP]],[1]!TABLA_MAESTRO_DE_ARTICULO[ItemCode],0))</f>
        <v>COMPRIMIDO</v>
      </c>
      <c r="M10432" t="s">
        <v>515</v>
      </c>
      <c r="O10432" t="s">
        <v>45</v>
      </c>
      <c r="S10432">
        <v>1000</v>
      </c>
      <c r="V10432">
        <v>1.2</v>
      </c>
      <c r="Z10432" t="s">
        <v>46</v>
      </c>
      <c r="AM10432" t="str">
        <f>SUBSTITUTE(Tabla_lineas[[#This Row],[Codigo Liname]]," ","")</f>
        <v>J0145</v>
      </c>
      <c r="AY10432" s="4"/>
    </row>
    <row r="10433" spans="1:51" customFormat="1" x14ac:dyDescent="0.25">
      <c r="A10433" s="2">
        <v>972</v>
      </c>
      <c r="B10433" t="s">
        <v>1619</v>
      </c>
      <c r="C10433" t="str">
        <f t="shared" si="166"/>
        <v>COTI</v>
      </c>
      <c r="E10433" t="s">
        <v>229</v>
      </c>
      <c r="F10433">
        <v>19.329999999999998</v>
      </c>
      <c r="G10433">
        <v>18.399999999999999</v>
      </c>
      <c r="H10433" t="s">
        <v>230</v>
      </c>
      <c r="I10433" s="2"/>
      <c r="J10433" t="str">
        <f>+INDEX([1]!TABLA_MAESTRO_DE_ARTICULO[ItemName],MATCH(Tabla_lineas[[#This Row],[CODIGO SAP]],[1]!TABLA_MAESTRO_DE_ARTICULO[ItemCode],0))</f>
        <v>COTRIMOXAZOL 200/40 MG X 100 ML SUSP.</v>
      </c>
      <c r="K10433" t="s">
        <v>232</v>
      </c>
      <c r="L10433" s="3" t="str">
        <f>+INDEX([1]!TABLA_MAESTRO_DE_ARTICULO[SubGroupName],MATCH(Tabla_lineas[[#This Row],[CODIGO SAP]],[1]!TABLA_MAESTRO_DE_ARTICULO[ItemCode],0))</f>
        <v>SUSPENSION</v>
      </c>
      <c r="M10433" t="s">
        <v>1539</v>
      </c>
      <c r="O10433" t="s">
        <v>65</v>
      </c>
      <c r="S10433">
        <v>290</v>
      </c>
      <c r="V10433">
        <v>8</v>
      </c>
      <c r="Z10433" t="s">
        <v>46</v>
      </c>
      <c r="AM10433" t="str">
        <f>SUBSTITUTE(Tabla_lineas[[#This Row],[Codigo Liname]]," ","")</f>
        <v>J0138</v>
      </c>
      <c r="AY10433" s="4"/>
    </row>
    <row r="10434" spans="1:51" customFormat="1" x14ac:dyDescent="0.25">
      <c r="A10434" s="2">
        <v>972</v>
      </c>
      <c r="B10434" t="s">
        <v>1619</v>
      </c>
      <c r="C10434" t="str">
        <f t="shared" si="166"/>
        <v>COTI</v>
      </c>
      <c r="E10434" t="s">
        <v>76</v>
      </c>
      <c r="F10434">
        <v>14.47</v>
      </c>
      <c r="G10434">
        <v>14.37</v>
      </c>
      <c r="H10434" t="s">
        <v>77</v>
      </c>
      <c r="I10434" s="2"/>
      <c r="J10434" t="str">
        <f>+INDEX([1]!TABLA_MAESTRO_DE_ARTICULO[ItemName],MATCH(Tabla_lineas[[#This Row],[CODIGO SAP]],[1]!TABLA_MAESTRO_DE_ARTICULO[ItemCode],0))</f>
        <v>LIDOCAINA 2% X 20 ML X 1 AMP. SOLUCION INY.</v>
      </c>
      <c r="K10434" t="s">
        <v>79</v>
      </c>
      <c r="L10434" s="3" t="str">
        <f>+INDEX([1]!TABLA_MAESTRO_DE_ARTICULO[SubGroupName],MATCH(Tabla_lineas[[#This Row],[CODIGO SAP]],[1]!TABLA_MAESTRO_DE_ARTICULO[ItemCode],0))</f>
        <v>SOLUCION INYECTABLE</v>
      </c>
      <c r="M10434" t="s">
        <v>80</v>
      </c>
      <c r="O10434" t="s">
        <v>81</v>
      </c>
      <c r="S10434">
        <v>66</v>
      </c>
      <c r="V10434">
        <v>10</v>
      </c>
      <c r="Z10434" t="s">
        <v>46</v>
      </c>
      <c r="AM10434" t="str">
        <f>SUBSTITUTE(Tabla_lineas[[#This Row],[Codigo Liname]]," ","")</f>
        <v>N0112</v>
      </c>
      <c r="AY10434" s="4"/>
    </row>
    <row r="10435" spans="1:51" customFormat="1" x14ac:dyDescent="0.25">
      <c r="A10435" s="2">
        <v>972</v>
      </c>
      <c r="B10435" t="s">
        <v>1619</v>
      </c>
      <c r="C10435" t="str">
        <f t="shared" si="166"/>
        <v>COTI</v>
      </c>
      <c r="E10435" t="s">
        <v>308</v>
      </c>
      <c r="F10435">
        <v>5.07</v>
      </c>
      <c r="G10435">
        <v>5.07</v>
      </c>
      <c r="H10435" t="s">
        <v>309</v>
      </c>
      <c r="I10435" s="2"/>
      <c r="J10435" t="str">
        <f>+INDEX([1]!TABLA_MAESTRO_DE_ARTICULO[ItemName],MATCH(Tabla_lineas[[#This Row],[CODIGO SAP]],[1]!TABLA_MAESTRO_DE_ARTICULO[ItemCode],0))</f>
        <v>KETOROLACO 30 MG X 1 ML X 1 AMP. SOLUCION INY.</v>
      </c>
      <c r="K10435" t="s">
        <v>311</v>
      </c>
      <c r="L10435" s="3" t="str">
        <f>+INDEX([1]!TABLA_MAESTRO_DE_ARTICULO[SubGroupName],MATCH(Tabla_lineas[[#This Row],[CODIGO SAP]],[1]!TABLA_MAESTRO_DE_ARTICULO[ItemCode],0))</f>
        <v>SOLUCION INYECTABLE</v>
      </c>
      <c r="M10435" t="s">
        <v>312</v>
      </c>
      <c r="O10435" t="s">
        <v>249</v>
      </c>
      <c r="S10435">
        <v>1100</v>
      </c>
      <c r="V10435">
        <v>2</v>
      </c>
      <c r="Z10435" t="s">
        <v>46</v>
      </c>
      <c r="AM10435" t="str">
        <f>SUBSTITUTE(Tabla_lineas[[#This Row],[Codigo Liname]]," ","")</f>
        <v>M0109</v>
      </c>
      <c r="AY10435" s="4"/>
    </row>
    <row r="10436" spans="1:51" customFormat="1" x14ac:dyDescent="0.25">
      <c r="A10436" s="2">
        <v>972</v>
      </c>
      <c r="B10436" t="s">
        <v>1619</v>
      </c>
      <c r="C10436" t="str">
        <f t="shared" si="166"/>
        <v>COTI</v>
      </c>
      <c r="E10436" t="s">
        <v>298</v>
      </c>
      <c r="F10436">
        <v>14.58</v>
      </c>
      <c r="G10436">
        <v>14.58</v>
      </c>
      <c r="H10436" t="s">
        <v>299</v>
      </c>
      <c r="I10436" s="2"/>
      <c r="J10436" t="str">
        <f>+INDEX([1]!TABLA_MAESTRO_DE_ARTICULO[ItemName],MATCH(Tabla_lineas[[#This Row],[CODIGO SAP]],[1]!TABLA_MAESTRO_DE_ARTICULO[ItemCode],0))</f>
        <v>IBUPROFENO 100 MG X 100 ML SUSP.</v>
      </c>
      <c r="K10436" t="s">
        <v>301</v>
      </c>
      <c r="L10436" s="3" t="str">
        <f>+INDEX([1]!TABLA_MAESTRO_DE_ARTICULO[SubGroupName],MATCH(Tabla_lineas[[#This Row],[CODIGO SAP]],[1]!TABLA_MAESTRO_DE_ARTICULO[ItemCode],0))</f>
        <v>SUSPENSION</v>
      </c>
      <c r="M10436" t="s">
        <v>302</v>
      </c>
      <c r="O10436" t="s">
        <v>65</v>
      </c>
      <c r="S10436">
        <v>850</v>
      </c>
      <c r="V10436">
        <v>9</v>
      </c>
      <c r="Z10436" t="s">
        <v>46</v>
      </c>
      <c r="AM10436" t="str">
        <f>SUBSTITUTE(Tabla_lineas[[#This Row],[Codigo Liname]]," ","")</f>
        <v>M0104</v>
      </c>
      <c r="AY10436" s="4"/>
    </row>
    <row r="10437" spans="1:51" customFormat="1" x14ac:dyDescent="0.25">
      <c r="A10437" s="2">
        <v>972</v>
      </c>
      <c r="B10437" t="s">
        <v>1619</v>
      </c>
      <c r="C10437" t="str">
        <f t="shared" si="166"/>
        <v>COTI</v>
      </c>
      <c r="E10437" t="s">
        <v>292</v>
      </c>
      <c r="F10437">
        <v>25.27</v>
      </c>
      <c r="G10437">
        <v>18.27</v>
      </c>
      <c r="H10437" t="s">
        <v>293</v>
      </c>
      <c r="I10437" s="2"/>
      <c r="J10437" t="str">
        <f>+INDEX([1]!TABLA_MAESTRO_DE_ARTICULO[ItemName],MATCH(Tabla_lineas[[#This Row],[CODIGO SAP]],[1]!TABLA_MAESTRO_DE_ARTICULO[ItemCode],0))</f>
        <v>HIDROCORTISONA 1 % CREMA DERMICA X 15 G</v>
      </c>
      <c r="K10437" t="s">
        <v>295</v>
      </c>
      <c r="L10437" s="3" t="str">
        <f>+INDEX([1]!TABLA_MAESTRO_DE_ARTICULO[SubGroupName],MATCH(Tabla_lineas[[#This Row],[CODIGO SAP]],[1]!TABLA_MAESTRO_DE_ARTICULO[ItemCode],0))</f>
        <v>CREMA DERMICA</v>
      </c>
      <c r="M10437" t="s">
        <v>296</v>
      </c>
      <c r="O10437" t="s">
        <v>297</v>
      </c>
      <c r="S10437">
        <v>370</v>
      </c>
      <c r="V10437">
        <v>9</v>
      </c>
      <c r="Z10437" t="s">
        <v>46</v>
      </c>
      <c r="AM10437" t="str">
        <f>SUBSTITUTE(Tabla_lineas[[#This Row],[Codigo Liname]]," ","")</f>
        <v>D0704</v>
      </c>
      <c r="AY10437" s="4"/>
    </row>
    <row r="10438" spans="1:51" customFormat="1" x14ac:dyDescent="0.25">
      <c r="A10438" s="2">
        <v>972</v>
      </c>
      <c r="B10438" t="s">
        <v>1619</v>
      </c>
      <c r="C10438" t="str">
        <f t="shared" si="166"/>
        <v>COTI</v>
      </c>
      <c r="E10438" t="s">
        <v>454</v>
      </c>
      <c r="F10438">
        <v>0.33</v>
      </c>
      <c r="G10438">
        <v>0.33</v>
      </c>
      <c r="H10438" t="s">
        <v>455</v>
      </c>
      <c r="I10438" s="2"/>
      <c r="J10438" t="s">
        <v>456</v>
      </c>
      <c r="K10438" t="s">
        <v>457</v>
      </c>
      <c r="L10438" s="3" t="str">
        <f>+INDEX([1]!TABLA_MAESTRO_DE_ARTICULO[SubGroupName],MATCH(Tabla_lineas[[#This Row],[CODIGO SAP]],[1]!TABLA_MAESTRO_DE_ARTICULO[ItemCode],0))</f>
        <v>COMPRIMIDO</v>
      </c>
      <c r="M10438" t="s">
        <v>458</v>
      </c>
      <c r="O10438" t="s">
        <v>45</v>
      </c>
      <c r="S10438">
        <v>7050</v>
      </c>
      <c r="V10438">
        <v>0.3</v>
      </c>
      <c r="Z10438" t="s">
        <v>46</v>
      </c>
      <c r="AM10438" t="str">
        <f>SUBSTITUTE(Tabla_lineas[[#This Row],[Codigo Liname]]," ","")</f>
        <v>M0106</v>
      </c>
      <c r="AY10438" s="4"/>
    </row>
    <row r="10439" spans="1:51" customFormat="1" x14ac:dyDescent="0.25">
      <c r="A10439" s="2">
        <v>972</v>
      </c>
      <c r="B10439" t="s">
        <v>1619</v>
      </c>
      <c r="C10439" t="str">
        <f t="shared" si="166"/>
        <v>COTI</v>
      </c>
      <c r="E10439" t="s">
        <v>92</v>
      </c>
      <c r="F10439">
        <v>4.72</v>
      </c>
      <c r="G10439">
        <v>3.28</v>
      </c>
      <c r="H10439" t="s">
        <v>93</v>
      </c>
      <c r="I10439" s="2"/>
      <c r="J10439" t="str">
        <f>+INDEX([1]!TABLA_MAESTRO_DE_ARTICULO[ItemName],MATCH(Tabla_lineas[[#This Row],[CODIGO SAP]],[1]!TABLA_MAESTRO_DE_ARTICULO[ItemCode],0))</f>
        <v>METRONIDAZOL 500 MG X 1 OVULOS</v>
      </c>
      <c r="K10439" t="s">
        <v>95</v>
      </c>
      <c r="L10439" s="3" t="str">
        <f>+INDEX([1]!TABLA_MAESTRO_DE_ARTICULO[SubGroupName],MATCH(Tabla_lineas[[#This Row],[CODIGO SAP]],[1]!TABLA_MAESTRO_DE_ARTICULO[ItemCode],0))</f>
        <v>OVULO VAGINAL</v>
      </c>
      <c r="M10439" t="s">
        <v>96</v>
      </c>
      <c r="O10439" t="s">
        <v>97</v>
      </c>
      <c r="S10439">
        <v>1400</v>
      </c>
      <c r="V10439">
        <v>1.5</v>
      </c>
      <c r="Z10439" t="s">
        <v>53</v>
      </c>
      <c r="AM10439" t="str">
        <f>SUBSTITUTE(Tabla_lineas[[#This Row],[Codigo Liname]]," ","")</f>
        <v>G0104</v>
      </c>
      <c r="AY10439" s="4"/>
    </row>
    <row r="10440" spans="1:51" customFormat="1" x14ac:dyDescent="0.25">
      <c r="A10440" s="2">
        <v>972</v>
      </c>
      <c r="B10440" t="s">
        <v>1619</v>
      </c>
      <c r="C10440" t="str">
        <f t="shared" si="166"/>
        <v>COTI</v>
      </c>
      <c r="E10440" t="s">
        <v>343</v>
      </c>
      <c r="F10440">
        <v>26.57</v>
      </c>
      <c r="G10440">
        <v>21.94</v>
      </c>
      <c r="H10440" t="s">
        <v>344</v>
      </c>
      <c r="I10440" s="2"/>
      <c r="J10440" t="str">
        <f>+INDEX([1]!TABLA_MAESTRO_DE_ARTICULO[ItemName],MATCH(Tabla_lineas[[#This Row],[CODIGO SAP]],[1]!TABLA_MAESTRO_DE_ARTICULO[ItemCode],0))</f>
        <v>NISTATINA 100.000 UI X 15 G CREMA DERMICA</v>
      </c>
      <c r="K10440" t="s">
        <v>346</v>
      </c>
      <c r="L10440" s="3" t="str">
        <f>+INDEX([1]!TABLA_MAESTRO_DE_ARTICULO[SubGroupName],MATCH(Tabla_lineas[[#This Row],[CODIGO SAP]],[1]!TABLA_MAESTRO_DE_ARTICULO[ItemCode],0))</f>
        <v>CREMA DERMICA</v>
      </c>
      <c r="M10440" t="s">
        <v>347</v>
      </c>
      <c r="O10440" t="s">
        <v>297</v>
      </c>
      <c r="S10440">
        <v>80</v>
      </c>
      <c r="V10440">
        <v>10</v>
      </c>
      <c r="Z10440" t="s">
        <v>46</v>
      </c>
      <c r="AM10440" t="str">
        <f>SUBSTITUTE(Tabla_lineas[[#This Row],[Codigo Liname]]," ","")</f>
        <v>D0104</v>
      </c>
      <c r="AY10440" s="4"/>
    </row>
    <row r="10441" spans="1:51" customFormat="1" x14ac:dyDescent="0.25">
      <c r="A10441" s="2">
        <v>972</v>
      </c>
      <c r="B10441" t="s">
        <v>1619</v>
      </c>
      <c r="C10441" t="str">
        <f t="shared" si="166"/>
        <v>COTI</v>
      </c>
      <c r="E10441" t="s">
        <v>348</v>
      </c>
      <c r="F10441">
        <v>31.43</v>
      </c>
      <c r="G10441">
        <v>31.43</v>
      </c>
      <c r="H10441" t="s">
        <v>349</v>
      </c>
      <c r="I10441" s="2"/>
      <c r="J10441" t="str">
        <f>+INDEX([1]!TABLA_MAESTRO_DE_ARTICULO[ItemName],MATCH(Tabla_lineas[[#This Row],[CODIGO SAP]],[1]!TABLA_MAESTRO_DE_ARTICULO[ItemCode],0))</f>
        <v>NISTATINA 500.000 UI X 60 ML SUSP.</v>
      </c>
      <c r="K10441" t="s">
        <v>351</v>
      </c>
      <c r="L10441" s="3" t="str">
        <f>+INDEX([1]!TABLA_MAESTRO_DE_ARTICULO[SubGroupName],MATCH(Tabla_lineas[[#This Row],[CODIGO SAP]],[1]!TABLA_MAESTRO_DE_ARTICULO[ItemCode],0))</f>
        <v>SUSPENSION</v>
      </c>
      <c r="M10441" t="s">
        <v>352</v>
      </c>
      <c r="O10441" t="s">
        <v>181</v>
      </c>
      <c r="S10441">
        <v>135</v>
      </c>
      <c r="V10441">
        <v>15</v>
      </c>
      <c r="Z10441" t="s">
        <v>46</v>
      </c>
      <c r="AM10441" t="str">
        <f>SUBSTITUTE(Tabla_lineas[[#This Row],[Codigo Liname]]," ","")</f>
        <v>A0704</v>
      </c>
      <c r="AY10441" s="4"/>
    </row>
    <row r="10442" spans="1:51" customFormat="1" x14ac:dyDescent="0.25">
      <c r="A10442" s="2">
        <v>972</v>
      </c>
      <c r="B10442" t="s">
        <v>1619</v>
      </c>
      <c r="C10442" t="str">
        <f t="shared" si="166"/>
        <v>COTI</v>
      </c>
      <c r="E10442" t="s">
        <v>176</v>
      </c>
      <c r="F10442">
        <v>16.7</v>
      </c>
      <c r="G10442">
        <v>16.7</v>
      </c>
      <c r="H10442" t="s">
        <v>177</v>
      </c>
      <c r="I10442" s="2"/>
      <c r="J10442" t="str">
        <f>+INDEX([1]!TABLA_MAESTRO_DE_ARTICULO[ItemName],MATCH(Tabla_lineas[[#This Row],[CODIGO SAP]],[1]!TABLA_MAESTRO_DE_ARTICULO[ItemCode],0))</f>
        <v>AMOXICILINA 500 MG X 60 ML POLVO PARA SUSP.</v>
      </c>
      <c r="K10442" t="s">
        <v>179</v>
      </c>
      <c r="L10442" s="3" t="str">
        <f>+INDEX([1]!TABLA_MAESTRO_DE_ARTICULO[SubGroupName],MATCH(Tabla_lineas[[#This Row],[CODIGO SAP]],[1]!TABLA_MAESTRO_DE_ARTICULO[ItemCode],0))</f>
        <v>POLVO PARA SUSPENSION</v>
      </c>
      <c r="M10442" t="s">
        <v>180</v>
      </c>
      <c r="O10442" t="s">
        <v>181</v>
      </c>
      <c r="S10442">
        <v>850</v>
      </c>
      <c r="V10442">
        <v>11</v>
      </c>
      <c r="Z10442" t="s">
        <v>46</v>
      </c>
      <c r="AM10442" t="str">
        <f>SUBSTITUTE(Tabla_lineas[[#This Row],[Codigo Liname]]," ","")</f>
        <v>J0157</v>
      </c>
      <c r="AY10442" s="4"/>
    </row>
    <row r="10443" spans="1:51" customFormat="1" x14ac:dyDescent="0.25">
      <c r="A10443" s="2">
        <v>972</v>
      </c>
      <c r="B10443" t="s">
        <v>1619</v>
      </c>
      <c r="C10443" t="str">
        <f t="shared" si="166"/>
        <v>COTI</v>
      </c>
      <c r="E10443" t="s">
        <v>208</v>
      </c>
      <c r="F10443">
        <v>14.8</v>
      </c>
      <c r="G10443">
        <v>12.2</v>
      </c>
      <c r="H10443" t="s">
        <v>209</v>
      </c>
      <c r="I10443" s="2"/>
      <c r="J10443" t="str">
        <f>+INDEX([1]!TABLA_MAESTRO_DE_ARTICULO[ItemName],MATCH(Tabla_lineas[[#This Row],[CODIGO SAP]],[1]!TABLA_MAESTRO_DE_ARTICULO[ItemCode],0))</f>
        <v>CLORFENAMINA 2 MG X 60 ML JARABE</v>
      </c>
      <c r="K10443" t="s">
        <v>211</v>
      </c>
      <c r="L10443" s="3" t="str">
        <f>+INDEX([1]!TABLA_MAESTRO_DE_ARTICULO[SubGroupName],MATCH(Tabla_lineas[[#This Row],[CODIGO SAP]],[1]!TABLA_MAESTRO_DE_ARTICULO[ItemCode],0))</f>
        <v>JARABE</v>
      </c>
      <c r="M10443" t="s">
        <v>212</v>
      </c>
      <c r="O10443" t="s">
        <v>181</v>
      </c>
      <c r="S10443">
        <v>450</v>
      </c>
      <c r="V10443">
        <v>7</v>
      </c>
      <c r="Z10443" t="s">
        <v>46</v>
      </c>
      <c r="AM10443" t="str">
        <f>SUBSTITUTE(Tabla_lineas[[#This Row],[Codigo Liname]]," ","")</f>
        <v>R0602</v>
      </c>
      <c r="AY10443" s="4"/>
    </row>
    <row r="10444" spans="1:51" customFormat="1" x14ac:dyDescent="0.25">
      <c r="A10444" s="2">
        <v>973</v>
      </c>
      <c r="B10444" t="s">
        <v>1620</v>
      </c>
      <c r="C10444" t="str">
        <f t="shared" si="166"/>
        <v>COTI</v>
      </c>
      <c r="E10444" t="s">
        <v>539</v>
      </c>
      <c r="F10444">
        <v>25.52</v>
      </c>
      <c r="G10444">
        <v>25.52</v>
      </c>
      <c r="H10444" t="s">
        <v>540</v>
      </c>
      <c r="I10444" s="2"/>
      <c r="J10444" t="str">
        <f>+INDEX([1]!TABLA_MAESTRO_DE_ARTICULO[ItemName],MATCH(Tabla_lineas[[#This Row],[CODIGO SAP]],[1]!TABLA_MAESTRO_DE_ARTICULO[ItemCode],0))</f>
        <v>FENORAL X 2 ML X 1 AMP. SOLUCION INY.</v>
      </c>
      <c r="K10444" t="s">
        <v>542</v>
      </c>
      <c r="L10444" s="3" t="str">
        <f>+INDEX([1]!TABLA_MAESTRO_DE_ARTICULO[SubGroupName],MATCH(Tabla_lineas[[#This Row],[CODIGO SAP]],[1]!TABLA_MAESTRO_DE_ARTICULO[ItemCode],0))</f>
        <v>SOLUCION INYECTABLE</v>
      </c>
      <c r="M10444" t="s">
        <v>543</v>
      </c>
      <c r="O10444" t="s">
        <v>544</v>
      </c>
      <c r="S10444">
        <v>100</v>
      </c>
      <c r="U10444">
        <v>5</v>
      </c>
      <c r="V10444">
        <v>5</v>
      </c>
      <c r="Z10444" t="s">
        <v>46</v>
      </c>
      <c r="AM10444" t="str">
        <f>SUBSTITUTE(Tabla_lineas[[#This Row],[Codigo Liname]]," ","")</f>
        <v>M0110</v>
      </c>
      <c r="AY10444" s="4"/>
    </row>
    <row r="10445" spans="1:51" customFormat="1" x14ac:dyDescent="0.25">
      <c r="A10445" s="2">
        <v>974</v>
      </c>
      <c r="B10445" t="s">
        <v>1621</v>
      </c>
      <c r="C10445" t="s">
        <v>1622</v>
      </c>
      <c r="E10445" t="s">
        <v>420</v>
      </c>
      <c r="F10445">
        <v>4.96</v>
      </c>
      <c r="G10445">
        <v>4.96</v>
      </c>
      <c r="H10445" t="s">
        <v>421</v>
      </c>
      <c r="I10445" s="2">
        <v>7.38</v>
      </c>
      <c r="J10445" t="s">
        <v>422</v>
      </c>
      <c r="K10445" t="s">
        <v>423</v>
      </c>
      <c r="L10445" s="3" t="str">
        <f>+INDEX([1]!TABLA_MAESTRO_DE_ARTICULO[SubGroupName],MATCH(Tabla_lineas[[#This Row],[CODIGO SAP]],[1]!TABLA_MAESTRO_DE_ARTICULO[ItemCode],0))</f>
        <v>CAPSULA DURA</v>
      </c>
      <c r="M10445" t="s">
        <v>424</v>
      </c>
      <c r="N10445">
        <v>17</v>
      </c>
      <c r="O10445" t="s">
        <v>45</v>
      </c>
      <c r="S10445">
        <v>9800</v>
      </c>
      <c r="U10445">
        <v>2.5</v>
      </c>
      <c r="V10445">
        <v>2.4900000000000002</v>
      </c>
      <c r="W10445">
        <v>1.3</v>
      </c>
      <c r="Z10445" t="s">
        <v>46</v>
      </c>
      <c r="AA10445" t="s">
        <v>120</v>
      </c>
      <c r="AB10445" s="5">
        <v>46225</v>
      </c>
      <c r="AM10445" t="str">
        <f>SUBSTITUTE(Tabla_lineas[[#This Row],[Codigo Liname]]," ","")</f>
        <v>J0158</v>
      </c>
      <c r="AY10445" s="4"/>
    </row>
    <row r="10446" spans="1:51" customFormat="1" x14ac:dyDescent="0.25">
      <c r="A10446" s="2">
        <v>974</v>
      </c>
      <c r="B10446" t="s">
        <v>1621</v>
      </c>
      <c r="C10446" t="s">
        <v>1622</v>
      </c>
      <c r="E10446" t="s">
        <v>115</v>
      </c>
      <c r="F10446">
        <v>2.5099999999999998</v>
      </c>
      <c r="G10446">
        <v>2.5099999999999998</v>
      </c>
      <c r="H10446" t="s">
        <v>116</v>
      </c>
      <c r="I10446" s="2">
        <v>3.89</v>
      </c>
      <c r="J10446" t="s">
        <v>117</v>
      </c>
      <c r="K10446" t="s">
        <v>118</v>
      </c>
      <c r="L10446" s="3" t="str">
        <f>+INDEX([1]!TABLA_MAESTRO_DE_ARTICULO[SubGroupName],MATCH(Tabla_lineas[[#This Row],[CODIGO SAP]],[1]!TABLA_MAESTRO_DE_ARTICULO[ItemCode],0))</f>
        <v>COMPRIMIDO</v>
      </c>
      <c r="M10446" t="s">
        <v>119</v>
      </c>
      <c r="N10446">
        <v>18</v>
      </c>
      <c r="O10446" t="s">
        <v>45</v>
      </c>
      <c r="S10446">
        <v>2000</v>
      </c>
      <c r="U10446">
        <v>1</v>
      </c>
      <c r="V10446">
        <v>0.99</v>
      </c>
      <c r="W10446">
        <v>0.7</v>
      </c>
      <c r="Z10446" t="s">
        <v>46</v>
      </c>
      <c r="AA10446" t="s">
        <v>153</v>
      </c>
      <c r="AB10446" s="5">
        <v>46260</v>
      </c>
      <c r="AM10446" t="str">
        <f>SUBSTITUTE(Tabla_lineas[[#This Row],[Codigo Liname]]," ","")</f>
        <v>J0504</v>
      </c>
      <c r="AY10446" s="4"/>
    </row>
    <row r="10447" spans="1:51" customFormat="1" x14ac:dyDescent="0.25">
      <c r="A10447" s="2">
        <v>974</v>
      </c>
      <c r="B10447" t="s">
        <v>1621</v>
      </c>
      <c r="C10447" t="s">
        <v>1622</v>
      </c>
      <c r="E10447" t="s">
        <v>208</v>
      </c>
      <c r="F10447">
        <v>14.8</v>
      </c>
      <c r="G10447">
        <v>12.2</v>
      </c>
      <c r="H10447" t="s">
        <v>209</v>
      </c>
      <c r="I10447" s="2">
        <v>12.2</v>
      </c>
      <c r="J10447" t="s">
        <v>210</v>
      </c>
      <c r="K10447" t="s">
        <v>211</v>
      </c>
      <c r="L10447" s="3" t="str">
        <f>+INDEX([1]!TABLA_MAESTRO_DE_ARTICULO[SubGroupName],MATCH(Tabla_lineas[[#This Row],[CODIGO SAP]],[1]!TABLA_MAESTRO_DE_ARTICULO[ItemCode],0))</f>
        <v>JARABE</v>
      </c>
      <c r="M10447" t="s">
        <v>212</v>
      </c>
      <c r="N10447">
        <v>34</v>
      </c>
      <c r="O10447" t="s">
        <v>181</v>
      </c>
      <c r="S10447">
        <v>900</v>
      </c>
      <c r="U10447">
        <v>8</v>
      </c>
      <c r="V10447">
        <v>7.99</v>
      </c>
      <c r="W10447">
        <v>5</v>
      </c>
      <c r="Z10447" t="s">
        <v>46</v>
      </c>
      <c r="AA10447" t="s">
        <v>153</v>
      </c>
      <c r="AB10447" s="5">
        <v>46308</v>
      </c>
      <c r="AM10447" t="str">
        <f>SUBSTITUTE(Tabla_lineas[[#This Row],[Codigo Liname]]," ","")</f>
        <v>R0602</v>
      </c>
      <c r="AY10447" s="4"/>
    </row>
    <row r="10448" spans="1:51" customFormat="1" x14ac:dyDescent="0.25">
      <c r="A10448" s="2">
        <v>974</v>
      </c>
      <c r="B10448" t="s">
        <v>1621</v>
      </c>
      <c r="C10448" t="s">
        <v>1622</v>
      </c>
      <c r="E10448" t="s">
        <v>76</v>
      </c>
      <c r="F10448">
        <v>14.47</v>
      </c>
      <c r="G10448">
        <v>14.37</v>
      </c>
      <c r="H10448" t="s">
        <v>77</v>
      </c>
      <c r="I10448" s="2">
        <v>14.37</v>
      </c>
      <c r="J10448" t="s">
        <v>78</v>
      </c>
      <c r="K10448" t="s">
        <v>79</v>
      </c>
      <c r="L10448" s="3" t="str">
        <f>+INDEX([1]!TABLA_MAESTRO_DE_ARTICULO[SubGroupName],MATCH(Tabla_lineas[[#This Row],[CODIGO SAP]],[1]!TABLA_MAESTRO_DE_ARTICULO[ItemCode],0))</f>
        <v>SOLUCION INYECTABLE</v>
      </c>
      <c r="M10448" t="s">
        <v>80</v>
      </c>
      <c r="N10448">
        <v>25</v>
      </c>
      <c r="O10448" t="s">
        <v>81</v>
      </c>
      <c r="S10448">
        <v>1000</v>
      </c>
      <c r="U10448">
        <v>8</v>
      </c>
      <c r="V10448">
        <v>7.99</v>
      </c>
      <c r="W10448">
        <v>4</v>
      </c>
      <c r="Z10448" t="s">
        <v>46</v>
      </c>
      <c r="AA10448" t="s">
        <v>153</v>
      </c>
      <c r="AB10448" s="5">
        <v>46308</v>
      </c>
      <c r="AM10448" t="str">
        <f>SUBSTITUTE(Tabla_lineas[[#This Row],[Codigo Liname]]," ","")</f>
        <v>N0112</v>
      </c>
      <c r="AY10448" s="4"/>
    </row>
    <row r="10449" spans="1:51" customFormat="1" x14ac:dyDescent="0.25">
      <c r="A10449" s="2">
        <v>974</v>
      </c>
      <c r="B10449" t="s">
        <v>1621</v>
      </c>
      <c r="C10449" t="s">
        <v>1622</v>
      </c>
      <c r="E10449" t="s">
        <v>82</v>
      </c>
      <c r="F10449">
        <v>1.61</v>
      </c>
      <c r="G10449">
        <v>1.27</v>
      </c>
      <c r="H10449" t="s">
        <v>83</v>
      </c>
      <c r="I10449" s="2">
        <v>1.27</v>
      </c>
      <c r="J10449" t="s">
        <v>84</v>
      </c>
      <c r="K10449" t="s">
        <v>85</v>
      </c>
      <c r="L10449" s="3" t="str">
        <f>+INDEX([1]!TABLA_MAESTRO_DE_ARTICULO[SubGroupName],MATCH(Tabla_lineas[[#This Row],[CODIGO SAP]],[1]!TABLA_MAESTRO_DE_ARTICULO[ItemCode],0))</f>
        <v>COMPRIMIDO</v>
      </c>
      <c r="M10449" t="s">
        <v>86</v>
      </c>
      <c r="N10449">
        <v>5</v>
      </c>
      <c r="O10449" t="s">
        <v>45</v>
      </c>
      <c r="S10449">
        <v>318000</v>
      </c>
      <c r="U10449">
        <v>0.6</v>
      </c>
      <c r="V10449">
        <v>0.59</v>
      </c>
      <c r="W10449">
        <v>0.15</v>
      </c>
      <c r="Z10449" t="s">
        <v>46</v>
      </c>
      <c r="AA10449" t="s">
        <v>126</v>
      </c>
      <c r="AB10449" s="5">
        <v>46225</v>
      </c>
      <c r="AM10449" t="str">
        <f>SUBSTITUTE(Tabla_lineas[[#This Row],[Codigo Liname]]," ","")</f>
        <v>C0902</v>
      </c>
      <c r="AY10449" s="4"/>
    </row>
    <row r="10450" spans="1:51" customFormat="1" x14ac:dyDescent="0.25">
      <c r="A10450" s="2">
        <v>974</v>
      </c>
      <c r="B10450" t="s">
        <v>1621</v>
      </c>
      <c r="C10450" t="s">
        <v>1622</v>
      </c>
      <c r="E10450" t="s">
        <v>313</v>
      </c>
      <c r="F10450">
        <v>5.29</v>
      </c>
      <c r="G10450">
        <v>3.56</v>
      </c>
      <c r="H10450" t="s">
        <v>314</v>
      </c>
      <c r="I10450" s="2">
        <v>3.56</v>
      </c>
      <c r="J10450" t="s">
        <v>315</v>
      </c>
      <c r="K10450" t="s">
        <v>316</v>
      </c>
      <c r="L10450" s="3" t="str">
        <f>+INDEX([1]!TABLA_MAESTRO_DE_ARTICULO[SubGroupName],MATCH(Tabla_lineas[[#This Row],[CODIGO SAP]],[1]!TABLA_MAESTRO_DE_ARTICULO[ItemCode],0))</f>
        <v>SOLUCION INYECTABLE</v>
      </c>
      <c r="M10450" t="s">
        <v>317</v>
      </c>
      <c r="N10450">
        <v>26</v>
      </c>
      <c r="O10450" t="s">
        <v>249</v>
      </c>
      <c r="S10450">
        <v>19500</v>
      </c>
      <c r="U10450">
        <v>3.56</v>
      </c>
      <c r="V10450">
        <v>3.55</v>
      </c>
      <c r="W10450">
        <v>0.7</v>
      </c>
      <c r="Z10450" t="s">
        <v>46</v>
      </c>
      <c r="AA10450" t="s">
        <v>120</v>
      </c>
      <c r="AB10450" s="5">
        <v>46225</v>
      </c>
      <c r="AM10450" t="str">
        <f>SUBSTITUTE(Tabla_lineas[[#This Row],[Codigo Liname]]," ","")</f>
        <v>N0205</v>
      </c>
      <c r="AY10450" s="4"/>
    </row>
    <row r="10451" spans="1:51" customFormat="1" x14ac:dyDescent="0.25">
      <c r="A10451" s="2">
        <v>974</v>
      </c>
      <c r="B10451" t="s">
        <v>1621</v>
      </c>
      <c r="C10451" t="s">
        <v>1622</v>
      </c>
      <c r="E10451" t="s">
        <v>318</v>
      </c>
      <c r="F10451">
        <v>1.26</v>
      </c>
      <c r="G10451">
        <v>1.26</v>
      </c>
      <c r="H10451" t="s">
        <v>319</v>
      </c>
      <c r="I10451" s="2">
        <v>1.69</v>
      </c>
      <c r="J10451" t="s">
        <v>320</v>
      </c>
      <c r="K10451" t="s">
        <v>321</v>
      </c>
      <c r="L10451" s="3" t="str">
        <f>+INDEX([1]!TABLA_MAESTRO_DE_ARTICULO[SubGroupName],MATCH(Tabla_lineas[[#This Row],[CODIGO SAP]],[1]!TABLA_MAESTRO_DE_ARTICULO[ItemCode],0))</f>
        <v>COMPRIMIDO</v>
      </c>
      <c r="M10451" t="s">
        <v>1290</v>
      </c>
      <c r="N10451">
        <v>3</v>
      </c>
      <c r="O10451" t="s">
        <v>45</v>
      </c>
      <c r="S10451">
        <v>174000</v>
      </c>
      <c r="U10451">
        <v>0.25</v>
      </c>
      <c r="V10451">
        <v>0.24</v>
      </c>
      <c r="W10451">
        <v>0.2</v>
      </c>
      <c r="Z10451" t="s">
        <v>46</v>
      </c>
      <c r="AA10451" t="s">
        <v>120</v>
      </c>
      <c r="AB10451" s="5">
        <v>46308</v>
      </c>
      <c r="AM10451" t="str">
        <f>SUBSTITUTE(Tabla_lineas[[#This Row],[Codigo Liname]]," ","")</f>
        <v>A1004</v>
      </c>
      <c r="AY10451" s="4"/>
    </row>
    <row r="10452" spans="1:51" customFormat="1" x14ac:dyDescent="0.25">
      <c r="A10452" s="2">
        <v>974</v>
      </c>
      <c r="B10452" t="s">
        <v>1621</v>
      </c>
      <c r="C10452" t="s">
        <v>1622</v>
      </c>
      <c r="E10452" t="s">
        <v>298</v>
      </c>
      <c r="F10452">
        <v>14.58</v>
      </c>
      <c r="G10452">
        <v>14.58</v>
      </c>
      <c r="H10452" t="s">
        <v>299</v>
      </c>
      <c r="I10452" s="2">
        <v>14.58</v>
      </c>
      <c r="J10452" t="s">
        <v>300</v>
      </c>
      <c r="K10452" t="s">
        <v>301</v>
      </c>
      <c r="L10452" s="3" t="str">
        <f>+INDEX([1]!TABLA_MAESTRO_DE_ARTICULO[SubGroupName],MATCH(Tabla_lineas[[#This Row],[CODIGO SAP]],[1]!TABLA_MAESTRO_DE_ARTICULO[ItemCode],0))</f>
        <v>SUSPENSION</v>
      </c>
      <c r="M10452" t="s">
        <v>302</v>
      </c>
      <c r="N10452">
        <v>22</v>
      </c>
      <c r="O10452" t="s">
        <v>65</v>
      </c>
      <c r="S10452">
        <v>2400</v>
      </c>
      <c r="U10452">
        <v>8</v>
      </c>
      <c r="V10452">
        <v>7.99</v>
      </c>
      <c r="W10452">
        <v>5.5</v>
      </c>
      <c r="Z10452" t="s">
        <v>46</v>
      </c>
      <c r="AA10452" t="s">
        <v>153</v>
      </c>
      <c r="AB10452" s="5">
        <v>46278</v>
      </c>
      <c r="AM10452" t="str">
        <f>SUBSTITUTE(Tabla_lineas[[#This Row],[Codigo Liname]]," ","")</f>
        <v>M0104</v>
      </c>
      <c r="AY10452" s="4"/>
    </row>
    <row r="10453" spans="1:51" customFormat="1" x14ac:dyDescent="0.25">
      <c r="A10453" s="2">
        <v>974</v>
      </c>
      <c r="B10453" t="s">
        <v>1621</v>
      </c>
      <c r="C10453" t="s">
        <v>1622</v>
      </c>
      <c r="E10453" t="s">
        <v>292</v>
      </c>
      <c r="F10453">
        <v>25.27</v>
      </c>
      <c r="G10453">
        <v>18.27</v>
      </c>
      <c r="H10453" t="s">
        <v>293</v>
      </c>
      <c r="I10453" s="2">
        <v>18.27</v>
      </c>
      <c r="J10453" t="s">
        <v>294</v>
      </c>
      <c r="K10453" t="s">
        <v>295</v>
      </c>
      <c r="L10453" s="3" t="str">
        <f>+INDEX([1]!TABLA_MAESTRO_DE_ARTICULO[SubGroupName],MATCH(Tabla_lineas[[#This Row],[CODIGO SAP]],[1]!TABLA_MAESTRO_DE_ARTICULO[ItemCode],0))</f>
        <v>CREMA DERMICA</v>
      </c>
      <c r="M10453" t="s">
        <v>296</v>
      </c>
      <c r="N10453">
        <v>9</v>
      </c>
      <c r="O10453" t="s">
        <v>297</v>
      </c>
      <c r="S10453">
        <v>500</v>
      </c>
      <c r="U10453">
        <v>12</v>
      </c>
      <c r="V10453">
        <v>11.99</v>
      </c>
      <c r="W10453">
        <v>5</v>
      </c>
      <c r="Z10453" t="s">
        <v>46</v>
      </c>
      <c r="AA10453" t="s">
        <v>153</v>
      </c>
      <c r="AB10453" s="5">
        <v>46308</v>
      </c>
      <c r="AM10453" t="str">
        <f>SUBSTITUTE(Tabla_lineas[[#This Row],[Codigo Liname]]," ","")</f>
        <v>D0704</v>
      </c>
      <c r="AY10453" s="4"/>
    </row>
    <row r="10454" spans="1:51" customFormat="1" x14ac:dyDescent="0.25">
      <c r="A10454" s="2">
        <v>974</v>
      </c>
      <c r="B10454" t="s">
        <v>1621</v>
      </c>
      <c r="C10454" t="s">
        <v>1622</v>
      </c>
      <c r="E10454" t="s">
        <v>138</v>
      </c>
      <c r="F10454">
        <v>0.2</v>
      </c>
      <c r="G10454">
        <v>0.2</v>
      </c>
      <c r="H10454" t="s">
        <v>139</v>
      </c>
      <c r="I10454" s="2">
        <v>0.28999999999999998</v>
      </c>
      <c r="J10454" t="s">
        <v>140</v>
      </c>
      <c r="K10454" t="s">
        <v>141</v>
      </c>
      <c r="L10454" s="3" t="str">
        <f>+INDEX([1]!TABLA_MAESTRO_DE_ARTICULO[SubGroupName],MATCH(Tabla_lineas[[#This Row],[CODIGO SAP]],[1]!TABLA_MAESTRO_DE_ARTICULO[ItemCode],0))</f>
        <v>COMPRIMIDO</v>
      </c>
      <c r="M10454" t="s">
        <v>142</v>
      </c>
      <c r="N10454">
        <v>20</v>
      </c>
      <c r="O10454" t="s">
        <v>45</v>
      </c>
      <c r="S10454">
        <v>20000</v>
      </c>
      <c r="U10454">
        <v>0.2</v>
      </c>
      <c r="V10454">
        <v>0.19</v>
      </c>
      <c r="W10454">
        <v>0.12</v>
      </c>
      <c r="Z10454" t="s">
        <v>53</v>
      </c>
      <c r="AA10454" t="s">
        <v>126</v>
      </c>
      <c r="AB10454" s="5">
        <v>46308</v>
      </c>
      <c r="AM10454" t="str">
        <f>SUBSTITUTE(Tabla_lineas[[#This Row],[Codigo Liname]]," ","")</f>
        <v>M0102</v>
      </c>
      <c r="AY10454" s="4"/>
    </row>
    <row r="10455" spans="1:51" customFormat="1" x14ac:dyDescent="0.25">
      <c r="A10455" s="2">
        <v>974</v>
      </c>
      <c r="B10455" t="s">
        <v>1621</v>
      </c>
      <c r="C10455" t="s">
        <v>1622</v>
      </c>
      <c r="E10455" t="s">
        <v>449</v>
      </c>
      <c r="F10455">
        <v>4.2</v>
      </c>
      <c r="G10455">
        <v>2.2799999999999998</v>
      </c>
      <c r="H10455" t="s">
        <v>450</v>
      </c>
      <c r="I10455" s="2">
        <v>2.2799999999999998</v>
      </c>
      <c r="J10455" t="s">
        <v>451</v>
      </c>
      <c r="K10455" t="s">
        <v>452</v>
      </c>
      <c r="L10455" s="3" t="str">
        <f>+INDEX([1]!TABLA_MAESTRO_DE_ARTICULO[SubGroupName],MATCH(Tabla_lineas[[#This Row],[CODIGO SAP]],[1]!TABLA_MAESTRO_DE_ARTICULO[ItemCode],0))</f>
        <v>OVULO VAGINAL</v>
      </c>
      <c r="M10455" t="s">
        <v>453</v>
      </c>
      <c r="N10455">
        <v>12</v>
      </c>
      <c r="O10455" t="s">
        <v>97</v>
      </c>
      <c r="S10455">
        <v>1500</v>
      </c>
      <c r="U10455">
        <v>1.91</v>
      </c>
      <c r="V10455">
        <v>1.9</v>
      </c>
      <c r="W10455">
        <v>0.7</v>
      </c>
      <c r="Z10455" t="s">
        <v>46</v>
      </c>
      <c r="AA10455" t="s">
        <v>126</v>
      </c>
      <c r="AB10455" s="5">
        <v>46308</v>
      </c>
      <c r="AM10455" t="str">
        <f>SUBSTITUTE(Tabla_lineas[[#This Row],[Codigo Liname]]," ","")</f>
        <v>G0102</v>
      </c>
      <c r="AY10455" s="4"/>
    </row>
    <row r="10456" spans="1:51" customFormat="1" x14ac:dyDescent="0.25">
      <c r="A10456" s="2">
        <v>974</v>
      </c>
      <c r="B10456" t="s">
        <v>1621</v>
      </c>
      <c r="C10456" t="s">
        <v>1622</v>
      </c>
      <c r="E10456" t="s">
        <v>374</v>
      </c>
      <c r="F10456">
        <v>2.0699999999999998</v>
      </c>
      <c r="G10456">
        <v>1.4</v>
      </c>
      <c r="H10456" t="s">
        <v>375</v>
      </c>
      <c r="I10456" s="2">
        <v>1.4</v>
      </c>
      <c r="J10456" t="s">
        <v>376</v>
      </c>
      <c r="K10456" t="s">
        <v>377</v>
      </c>
      <c r="L10456" s="3" t="str">
        <f>+INDEX([1]!TABLA_MAESTRO_DE_ARTICULO[SubGroupName],MATCH(Tabla_lineas[[#This Row],[CODIGO SAP]],[1]!TABLA_MAESTRO_DE_ARTICULO[ItemCode],0))</f>
        <v>COMPRIMIDO</v>
      </c>
      <c r="M10456" t="s">
        <v>378</v>
      </c>
      <c r="N10456">
        <v>13</v>
      </c>
      <c r="O10456" t="s">
        <v>45</v>
      </c>
      <c r="S10456">
        <v>11000</v>
      </c>
      <c r="U10456">
        <v>0.8</v>
      </c>
      <c r="V10456">
        <v>0.79</v>
      </c>
      <c r="W10456">
        <v>0.25</v>
      </c>
      <c r="Z10456" t="s">
        <v>46</v>
      </c>
      <c r="AA10456" t="s">
        <v>120</v>
      </c>
      <c r="AB10456" s="5">
        <v>46260</v>
      </c>
      <c r="AM10456" t="str">
        <f>SUBSTITUTE(Tabla_lineas[[#This Row],[Codigo Liname]]," ","")</f>
        <v>H0209</v>
      </c>
      <c r="AY10456" s="4"/>
    </row>
    <row r="10457" spans="1:51" customFormat="1" x14ac:dyDescent="0.25">
      <c r="A10457" s="2">
        <v>974</v>
      </c>
      <c r="B10457" t="s">
        <v>1621</v>
      </c>
      <c r="C10457" t="s">
        <v>1622</v>
      </c>
      <c r="E10457" t="s">
        <v>454</v>
      </c>
      <c r="F10457">
        <v>0.33</v>
      </c>
      <c r="G10457">
        <v>0.33</v>
      </c>
      <c r="H10457" t="s">
        <v>455</v>
      </c>
      <c r="I10457" s="2">
        <v>0.51</v>
      </c>
      <c r="J10457" t="s">
        <v>456</v>
      </c>
      <c r="K10457" t="s">
        <v>457</v>
      </c>
      <c r="L10457" s="3" t="str">
        <f>+INDEX([1]!TABLA_MAESTRO_DE_ARTICULO[SubGroupName],MATCH(Tabla_lineas[[#This Row],[CODIGO SAP]],[1]!TABLA_MAESTRO_DE_ARTICULO[ItemCode],0))</f>
        <v>COMPRIMIDO</v>
      </c>
      <c r="M10457" t="s">
        <v>458</v>
      </c>
      <c r="N10457">
        <v>23</v>
      </c>
      <c r="O10457" t="s">
        <v>45</v>
      </c>
      <c r="S10457">
        <v>1000</v>
      </c>
      <c r="U10457">
        <v>0.47</v>
      </c>
      <c r="V10457">
        <v>0.32</v>
      </c>
      <c r="W10457">
        <v>0.12</v>
      </c>
      <c r="Z10457" t="s">
        <v>46</v>
      </c>
      <c r="AA10457" t="s">
        <v>153</v>
      </c>
      <c r="AB10457" s="5">
        <v>46308</v>
      </c>
      <c r="AM10457" t="str">
        <f>SUBSTITUTE(Tabla_lineas[[#This Row],[Codigo Liname]]," ","")</f>
        <v>M0106</v>
      </c>
      <c r="AY10457" s="4"/>
    </row>
    <row r="10458" spans="1:51" customFormat="1" x14ac:dyDescent="0.25">
      <c r="A10458" s="2">
        <v>974</v>
      </c>
      <c r="B10458" t="s">
        <v>1621</v>
      </c>
      <c r="C10458" t="s">
        <v>1622</v>
      </c>
      <c r="E10458" t="s">
        <v>725</v>
      </c>
      <c r="F10458">
        <v>67.52</v>
      </c>
      <c r="G10458">
        <v>41.06</v>
      </c>
      <c r="H10458" t="s">
        <v>726</v>
      </c>
      <c r="I10458" s="2">
        <v>41.06</v>
      </c>
      <c r="J10458" t="s">
        <v>727</v>
      </c>
      <c r="K10458" t="s">
        <v>728</v>
      </c>
      <c r="L10458" s="3" t="str">
        <f>+INDEX([1]!TABLA_MAESTRO_DE_ARTICULO[SubGroupName],MATCH(Tabla_lineas[[#This Row],[CODIGO SAP]],[1]!TABLA_MAESTRO_DE_ARTICULO[ItemCode],0))</f>
        <v>POLVO PARA SUSPENSION</v>
      </c>
      <c r="M10458" t="s">
        <v>729</v>
      </c>
      <c r="N10458">
        <v>32</v>
      </c>
      <c r="O10458" t="s">
        <v>730</v>
      </c>
      <c r="S10458">
        <v>100</v>
      </c>
      <c r="U10458">
        <v>27</v>
      </c>
      <c r="V10458">
        <v>26.99</v>
      </c>
      <c r="W10458">
        <v>10</v>
      </c>
      <c r="Z10458" t="s">
        <v>46</v>
      </c>
      <c r="AA10458" t="s">
        <v>153</v>
      </c>
      <c r="AB10458" s="5">
        <v>46308</v>
      </c>
      <c r="AM10458" t="str">
        <f>SUBSTITUTE(Tabla_lineas[[#This Row],[Codigo Liname]]," ","")</f>
        <v>P0126</v>
      </c>
      <c r="AY10458" s="4"/>
    </row>
    <row r="10459" spans="1:51" customFormat="1" x14ac:dyDescent="0.25">
      <c r="A10459" s="2">
        <v>974</v>
      </c>
      <c r="B10459" t="s">
        <v>1621</v>
      </c>
      <c r="C10459" t="s">
        <v>1622</v>
      </c>
      <c r="E10459" t="s">
        <v>384</v>
      </c>
      <c r="F10459">
        <v>9.6</v>
      </c>
      <c r="G10459">
        <v>6.35</v>
      </c>
      <c r="H10459" t="s">
        <v>385</v>
      </c>
      <c r="I10459" s="2">
        <v>6.35</v>
      </c>
      <c r="J10459" t="s">
        <v>386</v>
      </c>
      <c r="K10459" t="s">
        <v>387</v>
      </c>
      <c r="L10459" s="3" t="str">
        <f>+INDEX([1]!TABLA_MAESTRO_DE_ARTICULO[SubGroupName],MATCH(Tabla_lineas[[#This Row],[CODIGO SAP]],[1]!TABLA_MAESTRO_DE_ARTICULO[ItemCode],0))</f>
        <v>COMPRIMIDO</v>
      </c>
      <c r="M10459" t="s">
        <v>388</v>
      </c>
      <c r="N10459">
        <v>31</v>
      </c>
      <c r="O10459" t="s">
        <v>389</v>
      </c>
      <c r="S10459">
        <v>3200</v>
      </c>
      <c r="U10459">
        <v>4</v>
      </c>
      <c r="V10459">
        <v>3.99</v>
      </c>
      <c r="W10459">
        <v>1.2</v>
      </c>
      <c r="Z10459" t="s">
        <v>46</v>
      </c>
      <c r="AA10459" t="s">
        <v>126</v>
      </c>
      <c r="AB10459" s="5">
        <v>46308</v>
      </c>
      <c r="AM10459" t="str">
        <f>SUBSTITUTE(Tabla_lineas[[#This Row],[Codigo Liname]]," ","")</f>
        <v>P0111</v>
      </c>
      <c r="AY10459" s="4"/>
    </row>
    <row r="10460" spans="1:51" customFormat="1" x14ac:dyDescent="0.25">
      <c r="A10460" s="2">
        <v>974</v>
      </c>
      <c r="B10460" t="s">
        <v>1621</v>
      </c>
      <c r="C10460" t="s">
        <v>1622</v>
      </c>
      <c r="E10460" t="s">
        <v>256</v>
      </c>
      <c r="F10460">
        <v>3.3</v>
      </c>
      <c r="G10460">
        <v>3.3</v>
      </c>
      <c r="H10460" t="s">
        <v>257</v>
      </c>
      <c r="I10460" s="2">
        <v>3.3</v>
      </c>
      <c r="J10460" t="s">
        <v>258</v>
      </c>
      <c r="K10460" t="s">
        <v>259</v>
      </c>
      <c r="L10460" s="3" t="str">
        <f>+INDEX([1]!TABLA_MAESTRO_DE_ARTICULO[SubGroupName],MATCH(Tabla_lineas[[#This Row],[CODIGO SAP]],[1]!TABLA_MAESTRO_DE_ARTICULO[ItemCode],0))</f>
        <v>SOLUCION INYECTABLE</v>
      </c>
      <c r="M10460" t="s">
        <v>260</v>
      </c>
      <c r="N10460">
        <v>21</v>
      </c>
      <c r="O10460" t="s">
        <v>249</v>
      </c>
      <c r="S10460">
        <v>10000</v>
      </c>
      <c r="U10460">
        <v>2.62</v>
      </c>
      <c r="V10460">
        <v>2.61</v>
      </c>
      <c r="W10460">
        <v>0.7</v>
      </c>
      <c r="Z10460" t="s">
        <v>46</v>
      </c>
      <c r="AA10460" t="s">
        <v>153</v>
      </c>
      <c r="AB10460" s="5">
        <v>46308</v>
      </c>
      <c r="AM10460" t="str">
        <f>SUBSTITUTE(Tabla_lineas[[#This Row],[Codigo Liname]]," ","")</f>
        <v>M0103</v>
      </c>
      <c r="AY10460" s="4"/>
    </row>
    <row r="10461" spans="1:51" customFormat="1" x14ac:dyDescent="0.25">
      <c r="A10461" s="2">
        <v>974</v>
      </c>
      <c r="B10461" t="s">
        <v>1621</v>
      </c>
      <c r="C10461" t="s">
        <v>1622</v>
      </c>
      <c r="E10461" t="s">
        <v>250</v>
      </c>
      <c r="F10461">
        <v>24.52</v>
      </c>
      <c r="G10461">
        <v>20.5</v>
      </c>
      <c r="H10461" t="s">
        <v>251</v>
      </c>
      <c r="I10461" s="2">
        <v>20.5</v>
      </c>
      <c r="J10461" t="s">
        <v>252</v>
      </c>
      <c r="K10461" t="s">
        <v>253</v>
      </c>
      <c r="L10461" s="3" t="str">
        <f>+INDEX([1]!TABLA_MAESTRO_DE_ARTICULO[SubGroupName],MATCH(Tabla_lineas[[#This Row],[CODIGO SAP]],[1]!TABLA_MAESTRO_DE_ARTICULO[ItemCode],0))</f>
        <v>GEL</v>
      </c>
      <c r="M10461" t="s">
        <v>254</v>
      </c>
      <c r="N10461">
        <v>19</v>
      </c>
      <c r="O10461" t="s">
        <v>255</v>
      </c>
      <c r="S10461">
        <v>2195</v>
      </c>
      <c r="U10461">
        <v>18.18</v>
      </c>
      <c r="V10461">
        <v>18.170000000000002</v>
      </c>
      <c r="W10461">
        <v>5</v>
      </c>
      <c r="Z10461" t="s">
        <v>46</v>
      </c>
      <c r="AA10461" t="s">
        <v>153</v>
      </c>
      <c r="AB10461" s="5">
        <v>46311</v>
      </c>
      <c r="AM10461" t="str">
        <f>SUBSTITUTE(Tabla_lineas[[#This Row],[Codigo Liname]]," ","")</f>
        <v>M0101</v>
      </c>
      <c r="AY10461" s="4"/>
    </row>
    <row r="10462" spans="1:51" customFormat="1" x14ac:dyDescent="0.25">
      <c r="A10462" s="2">
        <v>974</v>
      </c>
      <c r="B10462" t="s">
        <v>1621</v>
      </c>
      <c r="C10462" t="s">
        <v>1622</v>
      </c>
      <c r="E10462" t="s">
        <v>60</v>
      </c>
      <c r="F10462">
        <v>15.12</v>
      </c>
      <c r="G10462">
        <v>11.2</v>
      </c>
      <c r="H10462" t="s">
        <v>61</v>
      </c>
      <c r="I10462" s="2">
        <v>11.2</v>
      </c>
      <c r="J10462" t="s">
        <v>62</v>
      </c>
      <c r="K10462" t="s">
        <v>63</v>
      </c>
      <c r="L10462" s="3" t="str">
        <f>+INDEX([1]!TABLA_MAESTRO_DE_ARTICULO[SubGroupName],MATCH(Tabla_lineas[[#This Row],[CODIGO SAP]],[1]!TABLA_MAESTRO_DE_ARTICULO[ItemCode],0))</f>
        <v>JARABE</v>
      </c>
      <c r="M10462" t="s">
        <v>64</v>
      </c>
      <c r="N10462">
        <v>33</v>
      </c>
      <c r="O10462" t="s">
        <v>65</v>
      </c>
      <c r="S10462">
        <v>1900</v>
      </c>
      <c r="U10462">
        <v>7.95</v>
      </c>
      <c r="V10462">
        <v>7.94</v>
      </c>
      <c r="W10462">
        <v>5</v>
      </c>
      <c r="Z10462" t="s">
        <v>46</v>
      </c>
      <c r="AA10462" t="s">
        <v>153</v>
      </c>
      <c r="AB10462" s="5">
        <v>46270</v>
      </c>
      <c r="AM10462" t="str">
        <f>SUBSTITUTE(Tabla_lineas[[#This Row],[Codigo Liname]]," ","")</f>
        <v>R0503</v>
      </c>
      <c r="AY10462" s="4"/>
    </row>
    <row r="10463" spans="1:51" customFormat="1" x14ac:dyDescent="0.25">
      <c r="A10463" s="2">
        <v>974</v>
      </c>
      <c r="B10463" t="s">
        <v>1621</v>
      </c>
      <c r="C10463" t="s">
        <v>1622</v>
      </c>
      <c r="E10463" t="s">
        <v>127</v>
      </c>
      <c r="F10463">
        <v>7.87</v>
      </c>
      <c r="G10463">
        <v>7.87</v>
      </c>
      <c r="H10463" t="s">
        <v>128</v>
      </c>
      <c r="I10463" s="2">
        <v>11.19</v>
      </c>
      <c r="J10463" t="s">
        <v>129</v>
      </c>
      <c r="K10463" t="s">
        <v>130</v>
      </c>
      <c r="L10463" s="3" t="str">
        <f>+INDEX([1]!TABLA_MAESTRO_DE_ARTICULO[SubGroupName],MATCH(Tabla_lineas[[#This Row],[CODIGO SAP]],[1]!TABLA_MAESTRO_DE_ARTICULO[ItemCode],0))</f>
        <v>COMPRIMIDO</v>
      </c>
      <c r="M10463" t="s">
        <v>131</v>
      </c>
      <c r="N10463">
        <v>15</v>
      </c>
      <c r="O10463" t="s">
        <v>132</v>
      </c>
      <c r="S10463">
        <v>3000</v>
      </c>
      <c r="U10463">
        <v>3</v>
      </c>
      <c r="V10463">
        <v>2.99</v>
      </c>
      <c r="W10463">
        <v>1.3</v>
      </c>
      <c r="Z10463" t="s">
        <v>46</v>
      </c>
      <c r="AA10463" t="s">
        <v>126</v>
      </c>
      <c r="AB10463" s="5">
        <v>46308</v>
      </c>
      <c r="AM10463" t="str">
        <f>SUBSTITUTE(Tabla_lineas[[#This Row],[Codigo Liname]]," ","")</f>
        <v>J0113</v>
      </c>
      <c r="AY10463" s="4"/>
    </row>
    <row r="10464" spans="1:51" customFormat="1" x14ac:dyDescent="0.25">
      <c r="A10464" s="2">
        <v>974</v>
      </c>
      <c r="B10464" t="s">
        <v>1621</v>
      </c>
      <c r="C10464" t="s">
        <v>1622</v>
      </c>
      <c r="E10464" t="s">
        <v>98</v>
      </c>
      <c r="F10464">
        <v>9.4</v>
      </c>
      <c r="G10464">
        <v>8.77</v>
      </c>
      <c r="H10464" t="s">
        <v>99</v>
      </c>
      <c r="I10464" s="2">
        <v>8.77</v>
      </c>
      <c r="J10464" t="s">
        <v>100</v>
      </c>
      <c r="K10464" t="s">
        <v>101</v>
      </c>
      <c r="L10464" s="3" t="str">
        <f>+INDEX([1]!TABLA_MAESTRO_DE_ARTICULO[SubGroupName],MATCH(Tabla_lineas[[#This Row],[CODIGO SAP]],[1]!TABLA_MAESTRO_DE_ARTICULO[ItemCode],0))</f>
        <v>GOTAS</v>
      </c>
      <c r="M10464" t="s">
        <v>1312</v>
      </c>
      <c r="N10464">
        <v>29</v>
      </c>
      <c r="O10464" t="s">
        <v>103</v>
      </c>
      <c r="S10464">
        <v>200</v>
      </c>
      <c r="U10464">
        <v>5</v>
      </c>
      <c r="V10464">
        <v>4.99</v>
      </c>
      <c r="W10464">
        <v>3</v>
      </c>
      <c r="Z10464" t="s">
        <v>46</v>
      </c>
      <c r="AA10464" t="s">
        <v>153</v>
      </c>
      <c r="AB10464" s="5">
        <v>46308</v>
      </c>
      <c r="AM10464" t="str">
        <f>SUBSTITUTE(Tabla_lineas[[#This Row],[Codigo Liname]]," ","")</f>
        <v>N0210</v>
      </c>
      <c r="AY10464" s="4"/>
    </row>
    <row r="10465" spans="1:51" customFormat="1" x14ac:dyDescent="0.25">
      <c r="A10465" s="2">
        <v>974</v>
      </c>
      <c r="B10465" t="s">
        <v>1621</v>
      </c>
      <c r="C10465" t="s">
        <v>1622</v>
      </c>
      <c r="E10465" t="s">
        <v>464</v>
      </c>
      <c r="F10465">
        <v>28.19</v>
      </c>
      <c r="G10465">
        <v>23.64</v>
      </c>
      <c r="H10465" t="s">
        <v>465</v>
      </c>
      <c r="I10465" s="2">
        <v>23.64</v>
      </c>
      <c r="J10465" t="s">
        <v>466</v>
      </c>
      <c r="K10465" t="s">
        <v>467</v>
      </c>
      <c r="L10465" s="3" t="str">
        <f>+INDEX([1]!TABLA_MAESTRO_DE_ARTICULO[SubGroupName],MATCH(Tabla_lineas[[#This Row],[CODIGO SAP]],[1]!TABLA_MAESTRO_DE_ARTICULO[ItemCode],0))</f>
        <v>GOTAS</v>
      </c>
      <c r="M10465" t="s">
        <v>468</v>
      </c>
      <c r="N10465">
        <v>2</v>
      </c>
      <c r="O10465" t="s">
        <v>469</v>
      </c>
      <c r="S10465">
        <v>100</v>
      </c>
      <c r="U10465">
        <v>18.059999999999999</v>
      </c>
      <c r="V10465">
        <v>18.05</v>
      </c>
      <c r="W10465">
        <v>5</v>
      </c>
      <c r="Z10465" t="s">
        <v>46</v>
      </c>
      <c r="AA10465" t="s">
        <v>153</v>
      </c>
      <c r="AB10465" s="5">
        <v>46308</v>
      </c>
      <c r="AM10465" t="str">
        <f>SUBSTITUTE(Tabla_lineas[[#This Row],[Codigo Liname]]," ","")</f>
        <v>A0309</v>
      </c>
      <c r="AY10465" s="4"/>
    </row>
    <row r="10466" spans="1:51" customFormat="1" x14ac:dyDescent="0.25">
      <c r="A10466" s="2">
        <v>974</v>
      </c>
      <c r="B10466" t="s">
        <v>1621</v>
      </c>
      <c r="C10466" t="s">
        <v>1622</v>
      </c>
      <c r="E10466" t="s">
        <v>353</v>
      </c>
      <c r="F10466">
        <v>11.88</v>
      </c>
      <c r="G10466">
        <v>11.88</v>
      </c>
      <c r="H10466" t="s">
        <v>354</v>
      </c>
      <c r="I10466" s="2">
        <v>14.1</v>
      </c>
      <c r="J10466" t="s">
        <v>355</v>
      </c>
      <c r="K10466" t="s">
        <v>356</v>
      </c>
      <c r="L10466" s="3" t="str">
        <f>+INDEX([1]!TABLA_MAESTRO_DE_ARTICULO[SubGroupName],MATCH(Tabla_lineas[[#This Row],[CODIGO SAP]],[1]!TABLA_MAESTRO_DE_ARTICULO[ItemCode],0))</f>
        <v>JARABE</v>
      </c>
      <c r="M10466" t="s">
        <v>357</v>
      </c>
      <c r="N10466">
        <v>28</v>
      </c>
      <c r="O10466" t="s">
        <v>181</v>
      </c>
      <c r="S10466">
        <v>400</v>
      </c>
      <c r="U10466">
        <v>10.74</v>
      </c>
      <c r="V10466">
        <v>10.73</v>
      </c>
      <c r="W10466">
        <v>5.5</v>
      </c>
      <c r="Z10466" t="s">
        <v>46</v>
      </c>
      <c r="AA10466" t="s">
        <v>153</v>
      </c>
      <c r="AB10466" s="5">
        <v>46270</v>
      </c>
      <c r="AM10466" t="str">
        <f>SUBSTITUTE(Tabla_lineas[[#This Row],[Codigo Liname]]," ","")</f>
        <v>N0209</v>
      </c>
      <c r="AY10466" s="4"/>
    </row>
    <row r="10467" spans="1:51" customFormat="1" x14ac:dyDescent="0.25">
      <c r="A10467" s="2">
        <v>974</v>
      </c>
      <c r="B10467" t="s">
        <v>1621</v>
      </c>
      <c r="C10467" t="s">
        <v>1622</v>
      </c>
      <c r="E10467" t="s">
        <v>104</v>
      </c>
      <c r="F10467">
        <v>0.3</v>
      </c>
      <c r="G10467">
        <v>0.3</v>
      </c>
      <c r="H10467" t="s">
        <v>105</v>
      </c>
      <c r="I10467" s="2">
        <v>0.33</v>
      </c>
      <c r="J10467" t="s">
        <v>106</v>
      </c>
      <c r="K10467" t="s">
        <v>107</v>
      </c>
      <c r="L10467" s="3" t="str">
        <f>+INDEX([1]!TABLA_MAESTRO_DE_ARTICULO[SubGroupName],MATCH(Tabla_lineas[[#This Row],[CODIGO SAP]],[1]!TABLA_MAESTRO_DE_ARTICULO[ItemCode],0))</f>
        <v>COMPRIMIDO</v>
      </c>
      <c r="M10467" t="s">
        <v>108</v>
      </c>
      <c r="N10467">
        <v>27</v>
      </c>
      <c r="O10467" t="s">
        <v>45</v>
      </c>
      <c r="S10467">
        <v>63000</v>
      </c>
      <c r="U10467">
        <v>0.2</v>
      </c>
      <c r="V10467">
        <v>0.19</v>
      </c>
      <c r="W10467">
        <v>0.12</v>
      </c>
      <c r="Z10467" t="s">
        <v>46</v>
      </c>
      <c r="AA10467" t="s">
        <v>153</v>
      </c>
      <c r="AB10467" s="5">
        <v>46260</v>
      </c>
      <c r="AM10467" t="str">
        <f>SUBSTITUTE(Tabla_lineas[[#This Row],[Codigo Liname]]," ","")</f>
        <v>N0208</v>
      </c>
      <c r="AY10467" s="4"/>
    </row>
    <row r="10468" spans="1:51" customFormat="1" x14ac:dyDescent="0.25">
      <c r="A10468" s="2">
        <v>975</v>
      </c>
      <c r="B10468" t="s">
        <v>1623</v>
      </c>
      <c r="C10468" t="s">
        <v>1624</v>
      </c>
      <c r="E10468" t="s">
        <v>459</v>
      </c>
      <c r="F10468">
        <v>4.76</v>
      </c>
      <c r="G10468">
        <v>2.89</v>
      </c>
      <c r="H10468" t="s">
        <v>460</v>
      </c>
      <c r="I10468" s="2">
        <v>2.89</v>
      </c>
      <c r="J10468" t="s">
        <v>461</v>
      </c>
      <c r="K10468" t="s">
        <v>462</v>
      </c>
      <c r="L10468" s="3" t="str">
        <f>+INDEX([1]!TABLA_MAESTRO_DE_ARTICULO[SubGroupName],MATCH(Tabla_lineas[[#This Row],[CODIGO SAP]],[1]!TABLA_MAESTRO_DE_ARTICULO[ItemCode],0))</f>
        <v>COMPRIMIDO</v>
      </c>
      <c r="M10468" t="s">
        <v>1534</v>
      </c>
      <c r="N10468">
        <v>48</v>
      </c>
      <c r="O10468" t="s">
        <v>45</v>
      </c>
      <c r="S10468">
        <v>500</v>
      </c>
      <c r="U10468">
        <v>2.89</v>
      </c>
      <c r="V10468">
        <v>2.88</v>
      </c>
      <c r="W10468">
        <v>0.7</v>
      </c>
      <c r="Z10468" t="s">
        <v>46</v>
      </c>
      <c r="AA10468" t="s">
        <v>120</v>
      </c>
      <c r="AB10468" s="5">
        <v>46308</v>
      </c>
      <c r="AM10468" t="str">
        <f>SUBSTITUTE(Tabla_lineas[[#This Row],[Codigo Liname]]," ","")</f>
        <v>P0205</v>
      </c>
      <c r="AY10468" s="4"/>
    </row>
    <row r="10469" spans="1:51" customFormat="1" x14ac:dyDescent="0.25">
      <c r="A10469" s="2">
        <v>975</v>
      </c>
      <c r="B10469" t="s">
        <v>1623</v>
      </c>
      <c r="C10469" t="s">
        <v>1624</v>
      </c>
      <c r="E10469" t="s">
        <v>92</v>
      </c>
      <c r="F10469">
        <v>4.72</v>
      </c>
      <c r="G10469">
        <v>3.28</v>
      </c>
      <c r="H10469" t="s">
        <v>93</v>
      </c>
      <c r="I10469" s="2">
        <v>3.28</v>
      </c>
      <c r="J10469" t="s">
        <v>94</v>
      </c>
      <c r="K10469" t="s">
        <v>95</v>
      </c>
      <c r="L10469" s="3" t="str">
        <f>+INDEX([1]!TABLA_MAESTRO_DE_ARTICULO[SubGroupName],MATCH(Tabla_lineas[[#This Row],[CODIGO SAP]],[1]!TABLA_MAESTRO_DE_ARTICULO[ItemCode],0))</f>
        <v>OVULO VAGINAL</v>
      </c>
      <c r="M10469" t="s">
        <v>96</v>
      </c>
      <c r="N10469">
        <v>50</v>
      </c>
      <c r="O10469" t="s">
        <v>97</v>
      </c>
      <c r="S10469">
        <v>200</v>
      </c>
      <c r="U10469">
        <v>3.28</v>
      </c>
      <c r="V10469">
        <v>3.27</v>
      </c>
      <c r="W10469">
        <v>0.8</v>
      </c>
      <c r="Z10469" t="s">
        <v>53</v>
      </c>
      <c r="AA10469" t="s">
        <v>126</v>
      </c>
      <c r="AB10469" s="5">
        <v>46308</v>
      </c>
      <c r="AM10469" t="str">
        <f>SUBSTITUTE(Tabla_lineas[[#This Row],[Codigo Liname]]," ","")</f>
        <v>G0104</v>
      </c>
      <c r="AY10469" s="4"/>
    </row>
    <row r="10470" spans="1:51" customFormat="1" x14ac:dyDescent="0.25">
      <c r="A10470" s="2">
        <v>975</v>
      </c>
      <c r="B10470" t="s">
        <v>1623</v>
      </c>
      <c r="C10470" t="s">
        <v>1624</v>
      </c>
      <c r="E10470" t="s">
        <v>358</v>
      </c>
      <c r="F10470">
        <v>12.96</v>
      </c>
      <c r="G10470">
        <v>6</v>
      </c>
      <c r="H10470" t="s">
        <v>359</v>
      </c>
      <c r="I10470" s="2">
        <v>6</v>
      </c>
      <c r="J10470" t="s">
        <v>360</v>
      </c>
      <c r="K10470" t="s">
        <v>361</v>
      </c>
      <c r="L10470" s="3" t="str">
        <f>+INDEX([1]!TABLA_MAESTRO_DE_ARTICULO[SubGroupName],MATCH(Tabla_lineas[[#This Row],[CODIGO SAP]],[1]!TABLA_MAESTRO_DE_ARTICULO[ItemCode],0))</f>
        <v>POLVO PARA INYECTABLE</v>
      </c>
      <c r="M10470" t="s">
        <v>362</v>
      </c>
      <c r="N10470">
        <v>9</v>
      </c>
      <c r="O10470" t="s">
        <v>52</v>
      </c>
      <c r="S10470">
        <v>250</v>
      </c>
      <c r="U10470">
        <v>6</v>
      </c>
      <c r="V10470">
        <v>5.99</v>
      </c>
      <c r="W10470">
        <v>3</v>
      </c>
      <c r="Z10470" t="s">
        <v>46</v>
      </c>
      <c r="AA10470" t="s">
        <v>120</v>
      </c>
      <c r="AB10470" s="5">
        <v>46270</v>
      </c>
      <c r="AM10470" t="str">
        <f>SUBSTITUTE(Tabla_lineas[[#This Row],[Codigo Liname]]," ","")</f>
        <v>J0115</v>
      </c>
      <c r="AY10470" s="4"/>
    </row>
    <row r="10471" spans="1:51" customFormat="1" x14ac:dyDescent="0.25">
      <c r="A10471" s="2">
        <v>975</v>
      </c>
      <c r="B10471" t="s">
        <v>1623</v>
      </c>
      <c r="C10471" t="s">
        <v>1624</v>
      </c>
      <c r="E10471" t="s">
        <v>104</v>
      </c>
      <c r="F10471">
        <v>0.3</v>
      </c>
      <c r="G10471">
        <v>0.3</v>
      </c>
      <c r="H10471" t="s">
        <v>105</v>
      </c>
      <c r="I10471" s="2">
        <v>0.33</v>
      </c>
      <c r="J10471" t="s">
        <v>106</v>
      </c>
      <c r="K10471" t="s">
        <v>107</v>
      </c>
      <c r="L10471" s="3" t="str">
        <f>+INDEX([1]!TABLA_MAESTRO_DE_ARTICULO[SubGroupName],MATCH(Tabla_lineas[[#This Row],[CODIGO SAP]],[1]!TABLA_MAESTRO_DE_ARTICULO[ItemCode],0))</f>
        <v>COMPRIMIDO</v>
      </c>
      <c r="M10471" t="s">
        <v>108</v>
      </c>
      <c r="N10471">
        <v>62</v>
      </c>
      <c r="O10471" t="s">
        <v>45</v>
      </c>
      <c r="S10471">
        <v>18000</v>
      </c>
      <c r="U10471">
        <v>0.33</v>
      </c>
      <c r="V10471">
        <v>0.28999999999999998</v>
      </c>
      <c r="W10471">
        <v>0.12</v>
      </c>
      <c r="Z10471" t="s">
        <v>46</v>
      </c>
      <c r="AA10471" t="s">
        <v>153</v>
      </c>
      <c r="AB10471" s="5">
        <v>46260</v>
      </c>
      <c r="AM10471" t="str">
        <f>SUBSTITUTE(Tabla_lineas[[#This Row],[Codigo Liname]]," ","")</f>
        <v>N0208</v>
      </c>
      <c r="AY10471" s="4"/>
    </row>
    <row r="10472" spans="1:51" customFormat="1" x14ac:dyDescent="0.25">
      <c r="A10472" s="2">
        <v>975</v>
      </c>
      <c r="B10472" t="s">
        <v>1623</v>
      </c>
      <c r="C10472" t="s">
        <v>1624</v>
      </c>
      <c r="E10472" t="s">
        <v>348</v>
      </c>
      <c r="F10472">
        <v>31.43</v>
      </c>
      <c r="G10472">
        <v>31.43</v>
      </c>
      <c r="H10472" t="s">
        <v>349</v>
      </c>
      <c r="I10472" s="2">
        <v>32.65</v>
      </c>
      <c r="J10472" t="s">
        <v>350</v>
      </c>
      <c r="K10472" t="s">
        <v>351</v>
      </c>
      <c r="L10472" s="3" t="str">
        <f>+INDEX([1]!TABLA_MAESTRO_DE_ARTICULO[SubGroupName],MATCH(Tabla_lineas[[#This Row],[CODIGO SAP]],[1]!TABLA_MAESTRO_DE_ARTICULO[ItemCode],0))</f>
        <v>SUSPENSION</v>
      </c>
      <c r="M10472" t="s">
        <v>352</v>
      </c>
      <c r="N10472">
        <v>57</v>
      </c>
      <c r="O10472" t="s">
        <v>181</v>
      </c>
      <c r="S10472">
        <v>6</v>
      </c>
      <c r="U10472">
        <v>32.65</v>
      </c>
      <c r="V10472">
        <v>31.42</v>
      </c>
      <c r="W10472">
        <v>10</v>
      </c>
      <c r="Z10472" t="s">
        <v>46</v>
      </c>
      <c r="AA10472" t="s">
        <v>153</v>
      </c>
      <c r="AB10472" s="5">
        <v>46225</v>
      </c>
      <c r="AM10472" t="str">
        <f>SUBSTITUTE(Tabla_lineas[[#This Row],[Codigo Liname]]," ","")</f>
        <v>A0704</v>
      </c>
      <c r="AY10472" s="4"/>
    </row>
    <row r="10473" spans="1:51" customFormat="1" x14ac:dyDescent="0.25">
      <c r="A10473" s="2">
        <v>975</v>
      </c>
      <c r="B10473" t="s">
        <v>1623</v>
      </c>
      <c r="C10473" t="s">
        <v>1624</v>
      </c>
      <c r="E10473" t="s">
        <v>343</v>
      </c>
      <c r="F10473">
        <v>26.57</v>
      </c>
      <c r="G10473">
        <v>21.94</v>
      </c>
      <c r="H10473" t="s">
        <v>344</v>
      </c>
      <c r="I10473" s="2">
        <v>21.94</v>
      </c>
      <c r="J10473" t="s">
        <v>345</v>
      </c>
      <c r="K10473" t="s">
        <v>346</v>
      </c>
      <c r="L10473" s="3" t="str">
        <f>+INDEX([1]!TABLA_MAESTRO_DE_ARTICULO[SubGroupName],MATCH(Tabla_lineas[[#This Row],[CODIGO SAP]],[1]!TABLA_MAESTRO_DE_ARTICULO[ItemCode],0))</f>
        <v>CREMA DERMICA</v>
      </c>
      <c r="M10473" t="s">
        <v>347</v>
      </c>
      <c r="N10473">
        <v>56</v>
      </c>
      <c r="O10473" t="s">
        <v>297</v>
      </c>
      <c r="S10473">
        <v>60</v>
      </c>
      <c r="U10473">
        <v>21.94</v>
      </c>
      <c r="V10473">
        <v>21.93</v>
      </c>
      <c r="W10473">
        <v>5</v>
      </c>
      <c r="Z10473" t="s">
        <v>46</v>
      </c>
      <c r="AA10473" t="s">
        <v>153</v>
      </c>
      <c r="AB10473" s="5">
        <v>46270</v>
      </c>
      <c r="AM10473" t="str">
        <f>SUBSTITUTE(Tabla_lineas[[#This Row],[Codigo Liname]]," ","")</f>
        <v>D0104</v>
      </c>
      <c r="AY10473" s="4"/>
    </row>
    <row r="10474" spans="1:51" customFormat="1" x14ac:dyDescent="0.25">
      <c r="A10474" s="2">
        <v>975</v>
      </c>
      <c r="B10474" t="s">
        <v>1623</v>
      </c>
      <c r="C10474" t="s">
        <v>1624</v>
      </c>
      <c r="E10474" t="s">
        <v>395</v>
      </c>
      <c r="F10474">
        <v>39.200000000000003</v>
      </c>
      <c r="G10474">
        <v>21.72</v>
      </c>
      <c r="H10474" t="s">
        <v>396</v>
      </c>
      <c r="I10474" s="2">
        <v>21.72</v>
      </c>
      <c r="J10474" t="s">
        <v>397</v>
      </c>
      <c r="K10474" t="s">
        <v>398</v>
      </c>
      <c r="L10474" s="3" t="str">
        <f>+INDEX([1]!TABLA_MAESTRO_DE_ARTICULO[SubGroupName],MATCH(Tabla_lineas[[#This Row],[CODIGO SAP]],[1]!TABLA_MAESTRO_DE_ARTICULO[ItemCode],0))</f>
        <v>JARABE</v>
      </c>
      <c r="M10474" t="s">
        <v>399</v>
      </c>
      <c r="N10474">
        <v>72</v>
      </c>
      <c r="O10474" t="s">
        <v>400</v>
      </c>
      <c r="S10474">
        <v>150</v>
      </c>
      <c r="U10474">
        <v>21.72</v>
      </c>
      <c r="V10474">
        <v>21.71</v>
      </c>
      <c r="W10474">
        <v>5</v>
      </c>
      <c r="Z10474" t="s">
        <v>46</v>
      </c>
      <c r="AA10474" t="s">
        <v>153</v>
      </c>
      <c r="AB10474" s="5">
        <v>46270</v>
      </c>
      <c r="AM10474" t="str">
        <f>SUBSTITUTE(Tabla_lineas[[#This Row],[Codigo Liname]]," ","")</f>
        <v>A1205</v>
      </c>
      <c r="AY10474" s="4"/>
    </row>
    <row r="10475" spans="1:51" customFormat="1" x14ac:dyDescent="0.25">
      <c r="A10475" s="2">
        <v>975</v>
      </c>
      <c r="B10475" t="s">
        <v>1623</v>
      </c>
      <c r="C10475" t="s">
        <v>1624</v>
      </c>
      <c r="E10475" t="s">
        <v>390</v>
      </c>
      <c r="F10475">
        <v>0.92</v>
      </c>
      <c r="G10475">
        <v>0.65</v>
      </c>
      <c r="H10475" t="s">
        <v>391</v>
      </c>
      <c r="I10475" s="2">
        <v>0.65</v>
      </c>
      <c r="J10475" t="s">
        <v>392</v>
      </c>
      <c r="K10475" t="s">
        <v>393</v>
      </c>
      <c r="L10475" s="3" t="str">
        <f>+INDEX([1]!TABLA_MAESTRO_DE_ARTICULO[SubGroupName],MATCH(Tabla_lineas[[#This Row],[CODIGO SAP]],[1]!TABLA_MAESTRO_DE_ARTICULO[ItemCode],0))</f>
        <v>COMPRIMIDO</v>
      </c>
      <c r="M10475" t="s">
        <v>394</v>
      </c>
      <c r="N10475">
        <v>71</v>
      </c>
      <c r="O10475" t="s">
        <v>45</v>
      </c>
      <c r="S10475">
        <v>4500</v>
      </c>
      <c r="U10475">
        <v>0.65</v>
      </c>
      <c r="V10475">
        <v>0.64</v>
      </c>
      <c r="W10475">
        <v>0.15</v>
      </c>
      <c r="Z10475" t="s">
        <v>53</v>
      </c>
      <c r="AA10475" t="s">
        <v>153</v>
      </c>
      <c r="AB10475" s="5">
        <v>46308</v>
      </c>
      <c r="AM10475" t="str">
        <f>SUBSTITUTE(Tabla_lineas[[#This Row],[Codigo Liname]]," ","")</f>
        <v>A1206</v>
      </c>
      <c r="AY10475" s="4"/>
    </row>
    <row r="10476" spans="1:51" customFormat="1" x14ac:dyDescent="0.25">
      <c r="A10476" s="2">
        <v>975</v>
      </c>
      <c r="B10476" t="s">
        <v>1623</v>
      </c>
      <c r="C10476" t="s">
        <v>1624</v>
      </c>
      <c r="E10476" t="s">
        <v>47</v>
      </c>
      <c r="F10476">
        <v>14.47</v>
      </c>
      <c r="G10476">
        <v>11.99</v>
      </c>
      <c r="H10476" t="s">
        <v>48</v>
      </c>
      <c r="I10476" s="2">
        <v>11.99</v>
      </c>
      <c r="J10476" t="s">
        <v>49</v>
      </c>
      <c r="K10476" t="s">
        <v>50</v>
      </c>
      <c r="L10476" s="3" t="str">
        <f>+INDEX([1]!TABLA_MAESTRO_DE_ARTICULO[SubGroupName],MATCH(Tabla_lineas[[#This Row],[CODIGO SAP]],[1]!TABLA_MAESTRO_DE_ARTICULO[ItemCode],0))</f>
        <v>POLVO PARA INYECTABLE</v>
      </c>
      <c r="M10476" t="s">
        <v>51</v>
      </c>
      <c r="N10476">
        <v>16</v>
      </c>
      <c r="O10476" t="s">
        <v>52</v>
      </c>
      <c r="S10476">
        <v>30</v>
      </c>
      <c r="U10476">
        <v>11.99</v>
      </c>
      <c r="V10476">
        <v>11.98</v>
      </c>
      <c r="W10476">
        <v>3.8</v>
      </c>
      <c r="Z10476" t="s">
        <v>53</v>
      </c>
      <c r="AA10476" t="s">
        <v>126</v>
      </c>
      <c r="AB10476" s="5">
        <v>46270</v>
      </c>
      <c r="AM10476" t="str">
        <f>SUBSTITUTE(Tabla_lineas[[#This Row],[Codigo Liname]]," ","")</f>
        <v>J0126</v>
      </c>
      <c r="AY10476" s="4"/>
    </row>
    <row r="10477" spans="1:51" customFormat="1" x14ac:dyDescent="0.25">
      <c r="A10477" s="2">
        <v>975</v>
      </c>
      <c r="B10477" t="s">
        <v>1623</v>
      </c>
      <c r="C10477" t="s">
        <v>1624</v>
      </c>
      <c r="E10477" t="s">
        <v>115</v>
      </c>
      <c r="F10477">
        <v>2.5099999999999998</v>
      </c>
      <c r="G10477">
        <v>2.5099999999999998</v>
      </c>
      <c r="H10477" t="s">
        <v>116</v>
      </c>
      <c r="I10477" s="2">
        <v>3.89</v>
      </c>
      <c r="J10477" t="s">
        <v>117</v>
      </c>
      <c r="K10477" t="s">
        <v>118</v>
      </c>
      <c r="L10477" s="3" t="str">
        <f>+INDEX([1]!TABLA_MAESTRO_DE_ARTICULO[SubGroupName],MATCH(Tabla_lineas[[#This Row],[CODIGO SAP]],[1]!TABLA_MAESTRO_DE_ARTICULO[ItemCode],0))</f>
        <v>COMPRIMIDO</v>
      </c>
      <c r="M10477" t="s">
        <v>119</v>
      </c>
      <c r="N10477">
        <v>3</v>
      </c>
      <c r="O10477" t="s">
        <v>45</v>
      </c>
      <c r="S10477">
        <v>500</v>
      </c>
      <c r="U10477">
        <v>3.89</v>
      </c>
      <c r="V10477">
        <v>2.5</v>
      </c>
      <c r="W10477">
        <v>0.7</v>
      </c>
      <c r="Z10477" t="s">
        <v>46</v>
      </c>
      <c r="AA10477" t="s">
        <v>153</v>
      </c>
      <c r="AB10477" s="5">
        <v>46260</v>
      </c>
      <c r="AM10477" t="str">
        <f>SUBSTITUTE(Tabla_lineas[[#This Row],[Codigo Liname]]," ","")</f>
        <v>J0504</v>
      </c>
      <c r="AY10477" s="4"/>
    </row>
    <row r="10478" spans="1:51" customFormat="1" x14ac:dyDescent="0.25">
      <c r="A10478" s="2">
        <v>975</v>
      </c>
      <c r="B10478" t="s">
        <v>1623</v>
      </c>
      <c r="C10478" t="s">
        <v>1624</v>
      </c>
      <c r="E10478" t="s">
        <v>308</v>
      </c>
      <c r="F10478">
        <v>5.07</v>
      </c>
      <c r="G10478">
        <v>5.07</v>
      </c>
      <c r="H10478" t="s">
        <v>309</v>
      </c>
      <c r="I10478" s="2">
        <v>10.9</v>
      </c>
      <c r="J10478" t="s">
        <v>310</v>
      </c>
      <c r="K10478" t="s">
        <v>311</v>
      </c>
      <c r="L10478" s="3" t="str">
        <f>+INDEX([1]!TABLA_MAESTRO_DE_ARTICULO[SubGroupName],MATCH(Tabla_lineas[[#This Row],[CODIGO SAP]],[1]!TABLA_MAESTRO_DE_ARTICULO[ItemCode],0))</f>
        <v>SOLUCION INYECTABLE</v>
      </c>
      <c r="M10478" t="s">
        <v>312</v>
      </c>
      <c r="N10478">
        <v>42</v>
      </c>
      <c r="O10478" t="s">
        <v>249</v>
      </c>
      <c r="S10478">
        <v>200</v>
      </c>
      <c r="U10478">
        <v>10.9</v>
      </c>
      <c r="V10478">
        <v>5.0599999999999996</v>
      </c>
      <c r="W10478">
        <v>1</v>
      </c>
      <c r="Z10478" t="s">
        <v>46</v>
      </c>
      <c r="AA10478" t="s">
        <v>153</v>
      </c>
      <c r="AB10478" s="5">
        <v>46225</v>
      </c>
      <c r="AM10478" t="str">
        <f>SUBSTITUTE(Tabla_lineas[[#This Row],[Codigo Liname]]," ","")</f>
        <v>M0109</v>
      </c>
      <c r="AY10478" s="4"/>
    </row>
    <row r="10479" spans="1:51" customFormat="1" x14ac:dyDescent="0.25">
      <c r="A10479" s="2">
        <v>975</v>
      </c>
      <c r="B10479" t="s">
        <v>1623</v>
      </c>
      <c r="C10479" t="s">
        <v>1624</v>
      </c>
      <c r="E10479" t="s">
        <v>76</v>
      </c>
      <c r="F10479">
        <v>14.47</v>
      </c>
      <c r="G10479">
        <v>14.37</v>
      </c>
      <c r="H10479" t="s">
        <v>77</v>
      </c>
      <c r="I10479" s="2">
        <v>14.37</v>
      </c>
      <c r="J10479" t="s">
        <v>78</v>
      </c>
      <c r="K10479" t="s">
        <v>79</v>
      </c>
      <c r="L10479" s="3" t="str">
        <f>+INDEX([1]!TABLA_MAESTRO_DE_ARTICULO[SubGroupName],MATCH(Tabla_lineas[[#This Row],[CODIGO SAP]],[1]!TABLA_MAESTRO_DE_ARTICULO[ItemCode],0))</f>
        <v>SOLUCION INYECTABLE</v>
      </c>
      <c r="M10479" t="s">
        <v>80</v>
      </c>
      <c r="N10479">
        <v>46</v>
      </c>
      <c r="O10479" t="s">
        <v>81</v>
      </c>
      <c r="S10479">
        <v>30</v>
      </c>
      <c r="U10479">
        <v>14.37</v>
      </c>
      <c r="V10479">
        <v>14.36</v>
      </c>
      <c r="W10479">
        <v>4</v>
      </c>
      <c r="Z10479" t="s">
        <v>46</v>
      </c>
      <c r="AA10479" t="s">
        <v>153</v>
      </c>
      <c r="AB10479" s="5">
        <v>46308</v>
      </c>
      <c r="AM10479" t="str">
        <f>SUBSTITUTE(Tabla_lineas[[#This Row],[Codigo Liname]]," ","")</f>
        <v>N0112</v>
      </c>
      <c r="AY10479" s="4"/>
    </row>
    <row r="10480" spans="1:51" customFormat="1" x14ac:dyDescent="0.25">
      <c r="A10480" s="2">
        <v>975</v>
      </c>
      <c r="B10480" t="s">
        <v>1623</v>
      </c>
      <c r="C10480" t="s">
        <v>1624</v>
      </c>
      <c r="E10480" t="s">
        <v>454</v>
      </c>
      <c r="F10480">
        <v>0.33</v>
      </c>
      <c r="G10480">
        <v>0.33</v>
      </c>
      <c r="H10480" t="s">
        <v>455</v>
      </c>
      <c r="I10480" s="2">
        <v>0.51</v>
      </c>
      <c r="J10480" t="s">
        <v>456</v>
      </c>
      <c r="K10480" t="s">
        <v>457</v>
      </c>
      <c r="L10480" s="3" t="str">
        <f>+INDEX([1]!TABLA_MAESTRO_DE_ARTICULO[SubGroupName],MATCH(Tabla_lineas[[#This Row],[CODIGO SAP]],[1]!TABLA_MAESTRO_DE_ARTICULO[ItemCode],0))</f>
        <v>COMPRIMIDO</v>
      </c>
      <c r="M10480" t="s">
        <v>458</v>
      </c>
      <c r="N10480">
        <v>40</v>
      </c>
      <c r="O10480" t="s">
        <v>45</v>
      </c>
      <c r="S10480">
        <v>2100</v>
      </c>
      <c r="U10480">
        <v>0.51</v>
      </c>
      <c r="V10480">
        <v>0.32</v>
      </c>
      <c r="W10480">
        <v>0.12</v>
      </c>
      <c r="Z10480" t="s">
        <v>46</v>
      </c>
      <c r="AA10480" t="s">
        <v>153</v>
      </c>
      <c r="AB10480" s="5">
        <v>46308</v>
      </c>
      <c r="AM10480" t="str">
        <f>SUBSTITUTE(Tabla_lineas[[#This Row],[Codigo Liname]]," ","")</f>
        <v>M0106</v>
      </c>
      <c r="AY10480" s="4"/>
    </row>
    <row r="10481" spans="1:51" customFormat="1" x14ac:dyDescent="0.25">
      <c r="A10481" s="2">
        <v>975</v>
      </c>
      <c r="B10481" t="s">
        <v>1623</v>
      </c>
      <c r="C10481" t="s">
        <v>1624</v>
      </c>
      <c r="E10481" t="s">
        <v>292</v>
      </c>
      <c r="F10481">
        <v>25.27</v>
      </c>
      <c r="G10481">
        <v>18.27</v>
      </c>
      <c r="H10481" t="s">
        <v>293</v>
      </c>
      <c r="I10481" s="2">
        <v>18.27</v>
      </c>
      <c r="J10481" t="s">
        <v>294</v>
      </c>
      <c r="K10481" t="s">
        <v>295</v>
      </c>
      <c r="L10481" s="3" t="str">
        <f>+INDEX([1]!TABLA_MAESTRO_DE_ARTICULO[SubGroupName],MATCH(Tabla_lineas[[#This Row],[CODIGO SAP]],[1]!TABLA_MAESTRO_DE_ARTICULO[ItemCode],0))</f>
        <v>CREMA DERMICA</v>
      </c>
      <c r="M10481" t="s">
        <v>296</v>
      </c>
      <c r="N10481">
        <v>38</v>
      </c>
      <c r="O10481" t="s">
        <v>297</v>
      </c>
      <c r="S10481">
        <v>270</v>
      </c>
      <c r="U10481">
        <v>18.27</v>
      </c>
      <c r="V10481">
        <v>18.260000000000002</v>
      </c>
      <c r="W10481">
        <v>5</v>
      </c>
      <c r="Z10481" t="s">
        <v>46</v>
      </c>
      <c r="AA10481" t="s">
        <v>153</v>
      </c>
      <c r="AB10481" s="5">
        <v>46308</v>
      </c>
      <c r="AM10481" t="str">
        <f>SUBSTITUTE(Tabla_lineas[[#This Row],[Codigo Liname]]," ","")</f>
        <v>D0704</v>
      </c>
      <c r="AY10481" s="4"/>
    </row>
    <row r="10482" spans="1:51" customFormat="1" x14ac:dyDescent="0.25">
      <c r="A10482" s="2">
        <v>975</v>
      </c>
      <c r="B10482" t="s">
        <v>1623</v>
      </c>
      <c r="C10482" t="s">
        <v>1624</v>
      </c>
      <c r="E10482" t="s">
        <v>271</v>
      </c>
      <c r="F10482">
        <v>5.89</v>
      </c>
      <c r="G10482">
        <v>4.9000000000000004</v>
      </c>
      <c r="H10482" t="s">
        <v>272</v>
      </c>
      <c r="I10482" s="2">
        <v>4.9000000000000004</v>
      </c>
      <c r="J10482" t="s">
        <v>273</v>
      </c>
      <c r="K10482" t="s">
        <v>274</v>
      </c>
      <c r="L10482" s="3" t="str">
        <f>+INDEX([1]!TABLA_MAESTRO_DE_ARTICULO[SubGroupName],MATCH(Tabla_lineas[[#This Row],[CODIGO SAP]],[1]!TABLA_MAESTRO_DE_ARTICULO[ItemCode],0))</f>
        <v>CAPSULA DURA</v>
      </c>
      <c r="M10482" t="s">
        <v>275</v>
      </c>
      <c r="N10482">
        <v>30</v>
      </c>
      <c r="O10482" t="s">
        <v>276</v>
      </c>
      <c r="S10482">
        <v>500</v>
      </c>
      <c r="U10482">
        <v>4.9000000000000004</v>
      </c>
      <c r="V10482">
        <v>4.8899999999999997</v>
      </c>
      <c r="W10482">
        <v>0.9</v>
      </c>
      <c r="Z10482" t="s">
        <v>46</v>
      </c>
      <c r="AA10482" t="s">
        <v>126</v>
      </c>
      <c r="AB10482" s="5">
        <v>46308</v>
      </c>
      <c r="AM10482" t="str">
        <f>SUBSTITUTE(Tabla_lineas[[#This Row],[Codigo Liname]]," ","")</f>
        <v>J0208</v>
      </c>
      <c r="AY10482" s="4"/>
    </row>
    <row r="10483" spans="1:51" customFormat="1" x14ac:dyDescent="0.25">
      <c r="A10483" s="2">
        <v>975</v>
      </c>
      <c r="B10483" t="s">
        <v>1623</v>
      </c>
      <c r="C10483" t="s">
        <v>1624</v>
      </c>
      <c r="E10483" t="s">
        <v>256</v>
      </c>
      <c r="F10483">
        <v>3.3</v>
      </c>
      <c r="G10483">
        <v>3.3</v>
      </c>
      <c r="H10483" t="s">
        <v>257</v>
      </c>
      <c r="I10483" s="2">
        <v>3.3</v>
      </c>
      <c r="J10483" t="s">
        <v>258</v>
      </c>
      <c r="K10483" t="s">
        <v>259</v>
      </c>
      <c r="L10483" s="3" t="str">
        <f>+INDEX([1]!TABLA_MAESTRO_DE_ARTICULO[SubGroupName],MATCH(Tabla_lineas[[#This Row],[CODIGO SAP]],[1]!TABLA_MAESTRO_DE_ARTICULO[ItemCode],0))</f>
        <v>SOLUCION INYECTABLE</v>
      </c>
      <c r="M10483" t="s">
        <v>260</v>
      </c>
      <c r="N10483">
        <v>24</v>
      </c>
      <c r="O10483" t="s">
        <v>249</v>
      </c>
      <c r="S10483">
        <v>2000</v>
      </c>
      <c r="U10483">
        <v>3.3</v>
      </c>
      <c r="V10483">
        <v>3.29</v>
      </c>
      <c r="W10483">
        <v>0.7</v>
      </c>
      <c r="Z10483" t="s">
        <v>46</v>
      </c>
      <c r="AA10483" t="s">
        <v>153</v>
      </c>
      <c r="AB10483" s="5">
        <v>46308</v>
      </c>
      <c r="AM10483" t="str">
        <f>SUBSTITUTE(Tabla_lineas[[#This Row],[Codigo Liname]]," ","")</f>
        <v>M0103</v>
      </c>
      <c r="AY10483" s="4"/>
    </row>
    <row r="10484" spans="1:51" customFormat="1" x14ac:dyDescent="0.25">
      <c r="A10484" s="2">
        <v>975</v>
      </c>
      <c r="B10484" t="s">
        <v>1623</v>
      </c>
      <c r="C10484" t="s">
        <v>1624</v>
      </c>
      <c r="E10484" t="s">
        <v>449</v>
      </c>
      <c r="F10484">
        <v>4.2</v>
      </c>
      <c r="G10484">
        <v>2.2799999999999998</v>
      </c>
      <c r="H10484" t="s">
        <v>450</v>
      </c>
      <c r="I10484" s="2">
        <v>2.2799999999999998</v>
      </c>
      <c r="J10484" t="s">
        <v>451</v>
      </c>
      <c r="K10484" t="s">
        <v>452</v>
      </c>
      <c r="L10484" s="3" t="str">
        <f>+INDEX([1]!TABLA_MAESTRO_DE_ARTICULO[SubGroupName],MATCH(Tabla_lineas[[#This Row],[CODIGO SAP]],[1]!TABLA_MAESTRO_DE_ARTICULO[ItemCode],0))</f>
        <v>OVULO VAGINAL</v>
      </c>
      <c r="M10484" t="s">
        <v>453</v>
      </c>
      <c r="N10484">
        <v>20</v>
      </c>
      <c r="O10484" t="s">
        <v>97</v>
      </c>
      <c r="S10484">
        <v>1170</v>
      </c>
      <c r="U10484">
        <v>2.2799999999999998</v>
      </c>
      <c r="V10484">
        <v>2.27</v>
      </c>
      <c r="W10484">
        <v>0.7</v>
      </c>
      <c r="Z10484" t="s">
        <v>46</v>
      </c>
      <c r="AA10484" t="s">
        <v>126</v>
      </c>
      <c r="AB10484" s="5">
        <v>46308</v>
      </c>
      <c r="AM10484" t="str">
        <f>SUBSTITUTE(Tabla_lineas[[#This Row],[Codigo Liname]]," ","")</f>
        <v>G0102</v>
      </c>
      <c r="AY10484" s="4"/>
    </row>
    <row r="10485" spans="1:51" customFormat="1" x14ac:dyDescent="0.25">
      <c r="A10485" s="2">
        <v>975</v>
      </c>
      <c r="B10485" t="s">
        <v>1623</v>
      </c>
      <c r="C10485" t="s">
        <v>1624</v>
      </c>
      <c r="E10485" t="s">
        <v>379</v>
      </c>
      <c r="F10485">
        <v>0.6</v>
      </c>
      <c r="G10485">
        <v>0.45</v>
      </c>
      <c r="H10485" t="s">
        <v>380</v>
      </c>
      <c r="I10485" s="2">
        <v>0.45</v>
      </c>
      <c r="J10485" t="s">
        <v>381</v>
      </c>
      <c r="K10485" t="s">
        <v>382</v>
      </c>
      <c r="L10485" s="3" t="str">
        <f>+INDEX([1]!TABLA_MAESTRO_DE_ARTICULO[SubGroupName],MATCH(Tabla_lineas[[#This Row],[CODIGO SAP]],[1]!TABLA_MAESTRO_DE_ARTICULO[ItemCode],0))</f>
        <v>COMPRIMIDO</v>
      </c>
      <c r="M10485" t="s">
        <v>383</v>
      </c>
      <c r="N10485">
        <v>68</v>
      </c>
      <c r="O10485" t="s">
        <v>45</v>
      </c>
      <c r="S10485">
        <v>7500</v>
      </c>
      <c r="U10485">
        <v>0.45</v>
      </c>
      <c r="V10485">
        <v>0.44</v>
      </c>
      <c r="W10485">
        <v>0.12</v>
      </c>
      <c r="Z10485" t="s">
        <v>53</v>
      </c>
      <c r="AA10485" t="s">
        <v>120</v>
      </c>
      <c r="AB10485" s="5">
        <v>46308</v>
      </c>
      <c r="AM10485" t="str">
        <f>SUBSTITUTE(Tabla_lineas[[#This Row],[Codigo Liname]]," ","")</f>
        <v>B0308</v>
      </c>
      <c r="AY10485" s="4"/>
    </row>
    <row r="10486" spans="1:51" customFormat="1" x14ac:dyDescent="0.25">
      <c r="A10486" s="2">
        <v>975</v>
      </c>
      <c r="B10486" t="s">
        <v>1623</v>
      </c>
      <c r="C10486" t="s">
        <v>1624</v>
      </c>
      <c r="E10486" t="s">
        <v>224</v>
      </c>
      <c r="F10486">
        <v>0.95</v>
      </c>
      <c r="G10486">
        <v>0.38</v>
      </c>
      <c r="H10486" t="s">
        <v>225</v>
      </c>
      <c r="I10486" s="2">
        <v>0.38</v>
      </c>
      <c r="J10486" t="s">
        <v>226</v>
      </c>
      <c r="K10486" t="s">
        <v>227</v>
      </c>
      <c r="L10486" s="3" t="str">
        <f>+INDEX([1]!TABLA_MAESTRO_DE_ARTICULO[SubGroupName],MATCH(Tabla_lineas[[#This Row],[CODIGO SAP]],[1]!TABLA_MAESTRO_DE_ARTICULO[ItemCode],0))</f>
        <v>COMPRIMIDO</v>
      </c>
      <c r="M10486" t="s">
        <v>228</v>
      </c>
      <c r="N10486">
        <v>19</v>
      </c>
      <c r="O10486" t="s">
        <v>45</v>
      </c>
      <c r="S10486">
        <v>21000</v>
      </c>
      <c r="U10486">
        <v>0.38</v>
      </c>
      <c r="V10486">
        <v>0.37</v>
      </c>
      <c r="W10486">
        <v>0.12</v>
      </c>
      <c r="Z10486" t="s">
        <v>53</v>
      </c>
      <c r="AA10486" t="s">
        <v>126</v>
      </c>
      <c r="AB10486" s="5">
        <v>46270</v>
      </c>
      <c r="AM10486" t="str">
        <f>SUBSTITUTE(Tabla_lineas[[#This Row],[Codigo Liname]]," ","")</f>
        <v>A1106</v>
      </c>
      <c r="AY10486" s="4"/>
    </row>
    <row r="10487" spans="1:51" customFormat="1" x14ac:dyDescent="0.25">
      <c r="A10487" s="2">
        <v>975</v>
      </c>
      <c r="B10487" t="s">
        <v>1623</v>
      </c>
      <c r="C10487" t="s">
        <v>1624</v>
      </c>
      <c r="E10487" t="s">
        <v>244</v>
      </c>
      <c r="F10487">
        <v>4.03</v>
      </c>
      <c r="G10487">
        <v>4.03</v>
      </c>
      <c r="H10487" t="s">
        <v>245</v>
      </c>
      <c r="I10487" s="2">
        <v>4.03</v>
      </c>
      <c r="J10487" t="s">
        <v>246</v>
      </c>
      <c r="K10487" t="s">
        <v>247</v>
      </c>
      <c r="L10487" s="3" t="str">
        <f>+INDEX([1]!TABLA_MAESTRO_DE_ARTICULO[SubGroupName],MATCH(Tabla_lineas[[#This Row],[CODIGO SAP]],[1]!TABLA_MAESTRO_DE_ARTICULO[ItemCode],0))</f>
        <v>SOLUCION INYECTABLE</v>
      </c>
      <c r="M10487" t="s">
        <v>248</v>
      </c>
      <c r="N10487">
        <v>23</v>
      </c>
      <c r="O10487" t="s">
        <v>249</v>
      </c>
      <c r="S10487">
        <v>2800</v>
      </c>
      <c r="U10487">
        <v>4.03</v>
      </c>
      <c r="V10487">
        <v>4.0199999999999996</v>
      </c>
      <c r="W10487">
        <v>0.7</v>
      </c>
      <c r="Z10487" t="s">
        <v>46</v>
      </c>
      <c r="AA10487" t="s">
        <v>126</v>
      </c>
      <c r="AB10487" s="5">
        <v>46225</v>
      </c>
      <c r="AM10487" t="str">
        <f>SUBSTITUTE(Tabla_lineas[[#This Row],[Codigo Liname]]," ","")</f>
        <v>H0204</v>
      </c>
      <c r="AY10487" s="4"/>
    </row>
    <row r="10488" spans="1:51" customFormat="1" x14ac:dyDescent="0.25">
      <c r="A10488" s="2">
        <v>975</v>
      </c>
      <c r="B10488" t="s">
        <v>1623</v>
      </c>
      <c r="C10488" t="s">
        <v>1624</v>
      </c>
      <c r="E10488" t="s">
        <v>333</v>
      </c>
      <c r="F10488">
        <v>0.8</v>
      </c>
      <c r="G10488">
        <v>0.8</v>
      </c>
      <c r="H10488" t="s">
        <v>334</v>
      </c>
      <c r="I10488" s="2">
        <v>0.82</v>
      </c>
      <c r="J10488" t="s">
        <v>335</v>
      </c>
      <c r="K10488" t="s">
        <v>336</v>
      </c>
      <c r="L10488" s="3" t="str">
        <f>+INDEX([1]!TABLA_MAESTRO_DE_ARTICULO[SubGroupName],MATCH(Tabla_lineas[[#This Row],[CODIGO SAP]],[1]!TABLA_MAESTRO_DE_ARTICULO[ItemCode],0))</f>
        <v>COMPRIMIDO</v>
      </c>
      <c r="M10488" t="s">
        <v>337</v>
      </c>
      <c r="N10488">
        <v>54</v>
      </c>
      <c r="O10488" t="s">
        <v>45</v>
      </c>
      <c r="S10488">
        <v>20000</v>
      </c>
      <c r="U10488">
        <v>0.82</v>
      </c>
      <c r="V10488">
        <v>0.79</v>
      </c>
      <c r="W10488">
        <v>0.12</v>
      </c>
      <c r="Z10488" t="s">
        <v>46</v>
      </c>
      <c r="AA10488" t="s">
        <v>126</v>
      </c>
      <c r="AB10488" s="5">
        <v>46270</v>
      </c>
      <c r="AM10488" t="str">
        <f>SUBSTITUTE(Tabla_lineas[[#This Row],[Codigo Liname]]," ","")</f>
        <v>A1109</v>
      </c>
      <c r="AY10488" s="4"/>
    </row>
    <row r="10489" spans="1:51" customFormat="1" x14ac:dyDescent="0.25">
      <c r="A10489" s="2">
        <v>975</v>
      </c>
      <c r="B10489" t="s">
        <v>1623</v>
      </c>
      <c r="C10489" t="s">
        <v>1624</v>
      </c>
      <c r="E10489" t="s">
        <v>470</v>
      </c>
      <c r="F10489">
        <v>22.96</v>
      </c>
      <c r="G10489">
        <v>12</v>
      </c>
      <c r="H10489" t="s">
        <v>471</v>
      </c>
      <c r="I10489" s="2">
        <v>12.03</v>
      </c>
      <c r="J10489" t="s">
        <v>472</v>
      </c>
      <c r="K10489" t="s">
        <v>473</v>
      </c>
      <c r="L10489" s="3" t="str">
        <f>+INDEX([1]!TABLA_MAESTRO_DE_ARTICULO[SubGroupName],MATCH(Tabla_lineas[[#This Row],[CODIGO SAP]],[1]!TABLA_MAESTRO_DE_ARTICULO[ItemCode],0))</f>
        <v>LOCION</v>
      </c>
      <c r="M10489" t="s">
        <v>474</v>
      </c>
      <c r="N10489">
        <v>12</v>
      </c>
      <c r="O10489" t="s">
        <v>400</v>
      </c>
      <c r="S10489">
        <v>50</v>
      </c>
      <c r="U10489">
        <v>12.03</v>
      </c>
      <c r="V10489">
        <v>11.99</v>
      </c>
      <c r="W10489">
        <v>7</v>
      </c>
      <c r="Z10489" t="s">
        <v>46</v>
      </c>
      <c r="AA10489" t="s">
        <v>153</v>
      </c>
      <c r="AB10489" s="5">
        <v>46308</v>
      </c>
      <c r="AM10489" t="str">
        <f>SUBSTITUTE(Tabla_lineas[[#This Row],[Codigo Liname]]," ","")</f>
        <v>P0301</v>
      </c>
      <c r="AY10489" s="4"/>
    </row>
    <row r="10490" spans="1:51" customFormat="1" x14ac:dyDescent="0.25">
      <c r="A10490" s="2">
        <v>975</v>
      </c>
      <c r="B10490" t="s">
        <v>1623</v>
      </c>
      <c r="C10490" t="s">
        <v>1624</v>
      </c>
      <c r="E10490" t="s">
        <v>363</v>
      </c>
      <c r="F10490">
        <v>22.68</v>
      </c>
      <c r="G10490">
        <v>19.34</v>
      </c>
      <c r="H10490" t="s">
        <v>364</v>
      </c>
      <c r="I10490" s="2">
        <v>19.34</v>
      </c>
      <c r="J10490" t="s">
        <v>365</v>
      </c>
      <c r="K10490" t="s">
        <v>366</v>
      </c>
      <c r="L10490" s="3" t="str">
        <f>+INDEX([1]!TABLA_MAESTRO_DE_ARTICULO[SubGroupName],MATCH(Tabla_lineas[[#This Row],[CODIGO SAP]],[1]!TABLA_MAESTRO_DE_ARTICULO[ItemCode],0))</f>
        <v>POLVO PARA INYECTABLE</v>
      </c>
      <c r="M10490" t="s">
        <v>367</v>
      </c>
      <c r="N10490">
        <v>10</v>
      </c>
      <c r="O10490" t="s">
        <v>52</v>
      </c>
      <c r="S10490">
        <v>250</v>
      </c>
      <c r="U10490">
        <v>19.34</v>
      </c>
      <c r="V10490">
        <v>19.329999999999998</v>
      </c>
      <c r="W10490">
        <v>4.2</v>
      </c>
      <c r="Z10490" t="s">
        <v>46</v>
      </c>
      <c r="AA10490" t="s">
        <v>120</v>
      </c>
      <c r="AB10490" s="5">
        <v>46308</v>
      </c>
      <c r="AM10490" t="str">
        <f>SUBSTITUTE(Tabla_lineas[[#This Row],[Codigo Liname]]," ","")</f>
        <v>J0116</v>
      </c>
      <c r="AY10490" s="4"/>
    </row>
    <row r="10491" spans="1:51" customFormat="1" x14ac:dyDescent="0.25">
      <c r="A10491" s="2">
        <v>976</v>
      </c>
      <c r="B10491" t="s">
        <v>1625</v>
      </c>
      <c r="C10491" t="s">
        <v>1626</v>
      </c>
      <c r="E10491" t="s">
        <v>483</v>
      </c>
      <c r="F10491">
        <v>1.7</v>
      </c>
      <c r="G10491">
        <v>1.7</v>
      </c>
      <c r="H10491" t="s">
        <v>484</v>
      </c>
      <c r="I10491" s="2">
        <v>2.31</v>
      </c>
      <c r="J10491" t="s">
        <v>485</v>
      </c>
      <c r="K10491" t="s">
        <v>486</v>
      </c>
      <c r="L10491" s="3" t="str">
        <f>+INDEX([1]!TABLA_MAESTRO_DE_ARTICULO[SubGroupName],MATCH(Tabla_lineas[[#This Row],[CODIGO SAP]],[1]!TABLA_MAESTRO_DE_ARTICULO[ItemCode],0))</f>
        <v>COMPRIMIDO</v>
      </c>
      <c r="M10491" t="s">
        <v>487</v>
      </c>
      <c r="N10491">
        <v>48</v>
      </c>
      <c r="O10491" t="s">
        <v>45</v>
      </c>
      <c r="S10491">
        <v>400</v>
      </c>
      <c r="U10491">
        <v>3.99</v>
      </c>
      <c r="V10491">
        <v>1.69</v>
      </c>
      <c r="W10491">
        <v>0.2</v>
      </c>
      <c r="Z10491" t="s">
        <v>46</v>
      </c>
      <c r="AA10491" t="s">
        <v>153</v>
      </c>
      <c r="AB10491" s="5">
        <v>46308</v>
      </c>
      <c r="AM10491" t="str">
        <f>SUBSTITUTE(Tabla_lineas[[#This Row],[Codigo Liname]]," ","")</f>
        <v>N0604</v>
      </c>
      <c r="AY10491" s="4"/>
    </row>
    <row r="10492" spans="1:51" customFormat="1" x14ac:dyDescent="0.25">
      <c r="A10492" s="2">
        <v>976</v>
      </c>
      <c r="B10492" t="s">
        <v>1625</v>
      </c>
      <c r="C10492" t="s">
        <v>1626</v>
      </c>
      <c r="E10492" t="s">
        <v>580</v>
      </c>
      <c r="F10492">
        <v>17.309999999999999</v>
      </c>
      <c r="G10492">
        <v>6.6</v>
      </c>
      <c r="H10492" t="s">
        <v>581</v>
      </c>
      <c r="I10492" s="2">
        <v>6.6</v>
      </c>
      <c r="J10492" t="s">
        <v>582</v>
      </c>
      <c r="K10492" t="s">
        <v>583</v>
      </c>
      <c r="L10492" s="3" t="str">
        <f>+INDEX([1]!TABLA_MAESTRO_DE_ARTICULO[SubGroupName],MATCH(Tabla_lineas[[#This Row],[CODIGO SAP]],[1]!TABLA_MAESTRO_DE_ARTICULO[ItemCode],0))</f>
        <v>COMPRIMIDO</v>
      </c>
      <c r="M10492" t="s">
        <v>1627</v>
      </c>
      <c r="N10492">
        <v>44</v>
      </c>
      <c r="O10492" t="s">
        <v>585</v>
      </c>
      <c r="S10492">
        <v>300</v>
      </c>
      <c r="U10492">
        <v>6.65</v>
      </c>
      <c r="V10492">
        <v>6.59</v>
      </c>
      <c r="W10492">
        <v>0.6</v>
      </c>
      <c r="Z10492" t="s">
        <v>53</v>
      </c>
      <c r="AA10492" t="s">
        <v>153</v>
      </c>
      <c r="AB10492" s="5">
        <v>46308</v>
      </c>
      <c r="AM10492" t="str">
        <f>SUBSTITUTE(Tabla_lineas[[#This Row],[Codigo Liname]]," ","")</f>
        <v>M0503</v>
      </c>
      <c r="AY10492" s="4"/>
    </row>
    <row r="10493" spans="1:51" customFormat="1" x14ac:dyDescent="0.25">
      <c r="A10493" s="2">
        <v>976</v>
      </c>
      <c r="B10493" t="s">
        <v>1625</v>
      </c>
      <c r="C10493" t="s">
        <v>1626</v>
      </c>
      <c r="E10493" t="s">
        <v>534</v>
      </c>
      <c r="F10493">
        <v>47.52</v>
      </c>
      <c r="G10493">
        <v>47.5</v>
      </c>
      <c r="H10493" t="s">
        <v>535</v>
      </c>
      <c r="I10493" s="2">
        <v>49.55</v>
      </c>
      <c r="J10493" t="s">
        <v>536</v>
      </c>
      <c r="K10493" t="s">
        <v>537</v>
      </c>
      <c r="L10493" s="3" t="str">
        <f>+INDEX([1]!TABLA_MAESTRO_DE_ARTICULO[SubGroupName],MATCH(Tabla_lineas[[#This Row],[CODIGO SAP]],[1]!TABLA_MAESTRO_DE_ARTICULO[ItemCode],0))</f>
        <v>JARABE</v>
      </c>
      <c r="M10493" t="s">
        <v>538</v>
      </c>
      <c r="N10493">
        <v>52</v>
      </c>
      <c r="O10493" t="s">
        <v>65</v>
      </c>
      <c r="S10493">
        <v>175</v>
      </c>
      <c r="U10493">
        <v>51.59</v>
      </c>
      <c r="V10493">
        <v>47.49</v>
      </c>
      <c r="W10493">
        <v>10</v>
      </c>
      <c r="Z10493" t="s">
        <v>46</v>
      </c>
      <c r="AA10493" t="s">
        <v>153</v>
      </c>
      <c r="AB10493" s="5">
        <v>46270</v>
      </c>
      <c r="AM10493" t="str">
        <f>SUBSTITUTE(Tabla_lineas[[#This Row],[Codigo Liname]]," ","")</f>
        <v>R0502</v>
      </c>
      <c r="AY10493" s="4"/>
    </row>
    <row r="10494" spans="1:51" customFormat="1" x14ac:dyDescent="0.25">
      <c r="A10494" s="2">
        <v>976</v>
      </c>
      <c r="B10494" t="s">
        <v>1625</v>
      </c>
      <c r="C10494" t="s">
        <v>1626</v>
      </c>
      <c r="E10494" t="s">
        <v>600</v>
      </c>
      <c r="F10494">
        <v>1.43</v>
      </c>
      <c r="G10494">
        <v>0.63</v>
      </c>
      <c r="H10494" t="s">
        <v>601</v>
      </c>
      <c r="I10494" s="2">
        <v>0.63</v>
      </c>
      <c r="J10494" t="s">
        <v>602</v>
      </c>
      <c r="K10494" t="s">
        <v>603</v>
      </c>
      <c r="L10494" s="3" t="str">
        <f>+INDEX([1]!TABLA_MAESTRO_DE_ARTICULO[SubGroupName],MATCH(Tabla_lineas[[#This Row],[CODIGO SAP]],[1]!TABLA_MAESTRO_DE_ARTICULO[ItemCode],0))</f>
        <v>COMPRIMIDO</v>
      </c>
      <c r="M10494" t="s">
        <v>604</v>
      </c>
      <c r="N10494">
        <v>27</v>
      </c>
      <c r="O10494" t="s">
        <v>45</v>
      </c>
      <c r="S10494">
        <v>800</v>
      </c>
      <c r="U10494">
        <v>0.89</v>
      </c>
      <c r="V10494">
        <v>0.62</v>
      </c>
      <c r="W10494">
        <v>0.2</v>
      </c>
      <c r="Z10494" t="s">
        <v>46</v>
      </c>
      <c r="AA10494" t="s">
        <v>126</v>
      </c>
      <c r="AB10494" s="5">
        <v>46308</v>
      </c>
      <c r="AM10494" t="str">
        <f>SUBSTITUTE(Tabla_lineas[[#This Row],[Codigo Liname]]," ","")</f>
        <v>C0701</v>
      </c>
      <c r="AY10494" s="4"/>
    </row>
    <row r="10495" spans="1:51" customFormat="1" x14ac:dyDescent="0.25">
      <c r="A10495" s="2">
        <v>976</v>
      </c>
      <c r="B10495" t="s">
        <v>1625</v>
      </c>
      <c r="C10495" t="s">
        <v>1626</v>
      </c>
      <c r="E10495" t="s">
        <v>889</v>
      </c>
      <c r="F10495">
        <v>0.67</v>
      </c>
      <c r="G10495">
        <v>0.33</v>
      </c>
      <c r="H10495" t="s">
        <v>890</v>
      </c>
      <c r="I10495" s="2">
        <v>0.33</v>
      </c>
      <c r="J10495" t="s">
        <v>891</v>
      </c>
      <c r="K10495" t="s">
        <v>892</v>
      </c>
      <c r="L10495" s="3" t="str">
        <f>+INDEX([1]!TABLA_MAESTRO_DE_ARTICULO[SubGroupName],MATCH(Tabla_lineas[[#This Row],[CODIGO SAP]],[1]!TABLA_MAESTRO_DE_ARTICULO[ItemCode],0))</f>
        <v>COMPRIMIDO</v>
      </c>
      <c r="M10495" t="s">
        <v>893</v>
      </c>
      <c r="N10495">
        <v>8</v>
      </c>
      <c r="O10495" t="s">
        <v>45</v>
      </c>
      <c r="S10495">
        <v>1331</v>
      </c>
      <c r="U10495">
        <v>0.33</v>
      </c>
      <c r="V10495">
        <v>0.32</v>
      </c>
      <c r="W10495">
        <v>0.12</v>
      </c>
      <c r="Z10495" t="s">
        <v>46</v>
      </c>
      <c r="AA10495" t="s">
        <v>153</v>
      </c>
      <c r="AB10495" s="5">
        <v>46308</v>
      </c>
      <c r="AM10495" t="str">
        <f>SUBSTITUTE(Tabla_lineas[[#This Row],[Codigo Liname]]," ","")</f>
        <v>A0702</v>
      </c>
      <c r="AY10495" s="4"/>
    </row>
    <row r="10496" spans="1:51" customFormat="1" x14ac:dyDescent="0.25">
      <c r="A10496" s="2">
        <v>976</v>
      </c>
      <c r="B10496" t="s">
        <v>1625</v>
      </c>
      <c r="C10496" t="s">
        <v>1626</v>
      </c>
      <c r="E10496" t="s">
        <v>390</v>
      </c>
      <c r="F10496">
        <v>0.92</v>
      </c>
      <c r="G10496">
        <v>0.65</v>
      </c>
      <c r="H10496" t="s">
        <v>391</v>
      </c>
      <c r="I10496" s="2">
        <v>0.65</v>
      </c>
      <c r="J10496" t="s">
        <v>392</v>
      </c>
      <c r="K10496" t="s">
        <v>393</v>
      </c>
      <c r="L10496" s="3" t="str">
        <f>+INDEX([1]!TABLA_MAESTRO_DE_ARTICULO[SubGroupName],MATCH(Tabla_lineas[[#This Row],[CODIGO SAP]],[1]!TABLA_MAESTRO_DE_ARTICULO[ItemCode],0))</f>
        <v>COMPRIMIDO</v>
      </c>
      <c r="M10496" t="s">
        <v>394</v>
      </c>
      <c r="N10496">
        <v>16</v>
      </c>
      <c r="O10496" t="s">
        <v>45</v>
      </c>
      <c r="S10496">
        <v>1500</v>
      </c>
      <c r="U10496">
        <v>0.75</v>
      </c>
      <c r="V10496">
        <v>0.64</v>
      </c>
      <c r="W10496">
        <v>0.15</v>
      </c>
      <c r="Z10496" t="s">
        <v>53</v>
      </c>
      <c r="AA10496" t="s">
        <v>153</v>
      </c>
      <c r="AB10496" s="5">
        <v>46308</v>
      </c>
      <c r="AM10496" t="str">
        <f>SUBSTITUTE(Tabla_lineas[[#This Row],[Codigo Liname]]," ","")</f>
        <v>A1206</v>
      </c>
      <c r="AY10496" s="4"/>
    </row>
    <row r="10497" spans="1:51" customFormat="1" x14ac:dyDescent="0.25">
      <c r="A10497" s="2">
        <v>976</v>
      </c>
      <c r="B10497" t="s">
        <v>1625</v>
      </c>
      <c r="C10497" t="s">
        <v>1626</v>
      </c>
      <c r="E10497" t="s">
        <v>500</v>
      </c>
      <c r="F10497">
        <v>5.38</v>
      </c>
      <c r="G10497">
        <v>5.17</v>
      </c>
      <c r="H10497" t="s">
        <v>501</v>
      </c>
      <c r="I10497" s="2">
        <v>5.17</v>
      </c>
      <c r="J10497" t="s">
        <v>502</v>
      </c>
      <c r="K10497" t="s">
        <v>503</v>
      </c>
      <c r="L10497" s="3" t="str">
        <f>+INDEX([1]!TABLA_MAESTRO_DE_ARTICULO[SubGroupName],MATCH(Tabla_lineas[[#This Row],[CODIGO SAP]],[1]!TABLA_MAESTRO_DE_ARTICULO[ItemCode],0))</f>
        <v>SOLUCION INYECTABLE</v>
      </c>
      <c r="M10497" t="s">
        <v>504</v>
      </c>
      <c r="N10497">
        <v>24</v>
      </c>
      <c r="O10497" t="s">
        <v>249</v>
      </c>
      <c r="S10497">
        <v>50</v>
      </c>
      <c r="U10497">
        <v>5.17</v>
      </c>
      <c r="V10497">
        <v>5.16</v>
      </c>
      <c r="W10497">
        <v>1.5</v>
      </c>
      <c r="Z10497" t="s">
        <v>46</v>
      </c>
      <c r="AA10497" t="s">
        <v>126</v>
      </c>
      <c r="AB10497" s="5">
        <v>46308</v>
      </c>
      <c r="AM10497" t="str">
        <f>SUBSTITUTE(Tabla_lineas[[#This Row],[Codigo Liname]]," ","")</f>
        <v>B0510</v>
      </c>
      <c r="AY10497" s="4"/>
    </row>
    <row r="10498" spans="1:51" customFormat="1" x14ac:dyDescent="0.25">
      <c r="A10498" s="2">
        <v>976</v>
      </c>
      <c r="B10498" t="s">
        <v>1625</v>
      </c>
      <c r="C10498" t="s">
        <v>1626</v>
      </c>
      <c r="E10498" t="s">
        <v>539</v>
      </c>
      <c r="F10498">
        <v>25.52</v>
      </c>
      <c r="G10498">
        <v>25.52</v>
      </c>
      <c r="H10498" t="s">
        <v>540</v>
      </c>
      <c r="I10498" s="2">
        <v>29.69</v>
      </c>
      <c r="J10498" t="s">
        <v>541</v>
      </c>
      <c r="K10498" t="s">
        <v>542</v>
      </c>
      <c r="L10498" s="3" t="str">
        <f>+INDEX([1]!TABLA_MAESTRO_DE_ARTICULO[SubGroupName],MATCH(Tabla_lineas[[#This Row],[CODIGO SAP]],[1]!TABLA_MAESTRO_DE_ARTICULO[ItemCode],0))</f>
        <v>SOLUCION INYECTABLE</v>
      </c>
      <c r="M10498" t="s">
        <v>543</v>
      </c>
      <c r="N10498">
        <v>42</v>
      </c>
      <c r="O10498" t="s">
        <v>544</v>
      </c>
      <c r="S10498">
        <v>200</v>
      </c>
      <c r="U10498">
        <v>29.69</v>
      </c>
      <c r="V10498">
        <v>25.51</v>
      </c>
      <c r="W10498">
        <v>3</v>
      </c>
      <c r="Z10498" t="s">
        <v>46</v>
      </c>
      <c r="AA10498" t="s">
        <v>126</v>
      </c>
      <c r="AB10498" s="5">
        <v>46308</v>
      </c>
      <c r="AM10498" t="str">
        <f>SUBSTITUTE(Tabla_lineas[[#This Row],[Codigo Liname]]," ","")</f>
        <v>M0110</v>
      </c>
      <c r="AY10498" s="4"/>
    </row>
    <row r="10499" spans="1:51" customFormat="1" x14ac:dyDescent="0.25">
      <c r="A10499" s="2">
        <v>976</v>
      </c>
      <c r="B10499" t="s">
        <v>1625</v>
      </c>
      <c r="C10499" t="s">
        <v>1626</v>
      </c>
      <c r="E10499" t="s">
        <v>668</v>
      </c>
      <c r="F10499">
        <v>14.45</v>
      </c>
      <c r="G10499">
        <v>11.5</v>
      </c>
      <c r="H10499" t="s">
        <v>669</v>
      </c>
      <c r="I10499" s="2">
        <v>11.5</v>
      </c>
      <c r="J10499" t="s">
        <v>670</v>
      </c>
      <c r="K10499" t="s">
        <v>671</v>
      </c>
      <c r="L10499" s="3" t="str">
        <f>+INDEX([1]!TABLA_MAESTRO_DE_ARTICULO[SubGroupName],MATCH(Tabla_lineas[[#This Row],[CODIGO SAP]],[1]!TABLA_MAESTRO_DE_ARTICULO[ItemCode],0))</f>
        <v>SOLUCION INYECTABLE</v>
      </c>
      <c r="M10499" t="s">
        <v>672</v>
      </c>
      <c r="N10499">
        <v>36</v>
      </c>
      <c r="O10499" t="s">
        <v>249</v>
      </c>
      <c r="S10499">
        <v>100</v>
      </c>
      <c r="U10499">
        <v>11.5</v>
      </c>
      <c r="V10499">
        <v>11.49</v>
      </c>
      <c r="W10499">
        <v>3.8</v>
      </c>
      <c r="Z10499" t="s">
        <v>53</v>
      </c>
      <c r="AA10499" t="s">
        <v>120</v>
      </c>
      <c r="AB10499" s="5">
        <v>46308</v>
      </c>
      <c r="AM10499" t="str">
        <f>SUBSTITUTE(Tabla_lineas[[#This Row],[Codigo Liname]]," ","")</f>
        <v>J0104</v>
      </c>
      <c r="AY10499" s="4"/>
    </row>
    <row r="10500" spans="1:51" customFormat="1" x14ac:dyDescent="0.25">
      <c r="A10500" s="2">
        <v>977</v>
      </c>
      <c r="B10500" t="s">
        <v>1628</v>
      </c>
      <c r="C10500" t="s">
        <v>1629</v>
      </c>
      <c r="H10500" t="s">
        <v>293</v>
      </c>
      <c r="I10500" s="2">
        <v>18.27</v>
      </c>
      <c r="J10500" t="s">
        <v>294</v>
      </c>
      <c r="K10500" t="s">
        <v>295</v>
      </c>
      <c r="L10500" s="3" t="s">
        <v>1630</v>
      </c>
      <c r="M10500" t="s">
        <v>296</v>
      </c>
      <c r="N10500">
        <v>4</v>
      </c>
      <c r="O10500" t="s">
        <v>297</v>
      </c>
      <c r="S10500">
        <v>200</v>
      </c>
      <c r="U10500">
        <v>14.44</v>
      </c>
      <c r="V10500">
        <v>14.43</v>
      </c>
      <c r="W10500">
        <v>5</v>
      </c>
      <c r="Z10500" t="s">
        <v>46</v>
      </c>
      <c r="AA10500" t="s">
        <v>153</v>
      </c>
      <c r="AB10500" s="5">
        <v>46308</v>
      </c>
      <c r="AM10500" t="str">
        <f>SUBSTITUTE(Tabla_lineas[[#This Row],[Codigo Liname]]," ","")</f>
        <v>D0704</v>
      </c>
      <c r="AY10500" s="4"/>
    </row>
    <row r="10501" spans="1:51" customFormat="1" x14ac:dyDescent="0.25">
      <c r="A10501" s="2">
        <v>977</v>
      </c>
      <c r="B10501" t="s">
        <v>1628</v>
      </c>
      <c r="C10501" t="s">
        <v>1629</v>
      </c>
      <c r="H10501" t="s">
        <v>149</v>
      </c>
      <c r="I10501" s="2">
        <v>3.52</v>
      </c>
      <c r="J10501" t="s">
        <v>150</v>
      </c>
      <c r="K10501" t="s">
        <v>151</v>
      </c>
      <c r="L10501" s="3" t="s">
        <v>1604</v>
      </c>
      <c r="M10501" t="s">
        <v>152</v>
      </c>
      <c r="N10501">
        <v>1</v>
      </c>
      <c r="O10501" t="s">
        <v>45</v>
      </c>
      <c r="S10501">
        <v>2000</v>
      </c>
      <c r="U10501">
        <v>3.03</v>
      </c>
      <c r="V10501">
        <v>3.02</v>
      </c>
      <c r="W10501">
        <v>0.12</v>
      </c>
      <c r="Z10501" t="s">
        <v>46</v>
      </c>
      <c r="AA10501" t="s">
        <v>153</v>
      </c>
      <c r="AB10501" s="5">
        <v>46260</v>
      </c>
      <c r="AM10501" t="str">
        <f>SUBSTITUTE(Tabla_lineas[[#This Row],[Codigo Liname]]," ","")</f>
        <v>M0111</v>
      </c>
      <c r="AY10501" s="4"/>
    </row>
    <row r="10502" spans="1:51" customFormat="1" x14ac:dyDescent="0.25">
      <c r="A10502" s="2">
        <v>977</v>
      </c>
      <c r="B10502" t="s">
        <v>1628</v>
      </c>
      <c r="C10502" t="s">
        <v>1629</v>
      </c>
      <c r="H10502" t="s">
        <v>209</v>
      </c>
      <c r="I10502" s="2">
        <v>12.2</v>
      </c>
      <c r="J10502" t="s">
        <v>210</v>
      </c>
      <c r="K10502" t="s">
        <v>211</v>
      </c>
      <c r="L10502" s="3" t="s">
        <v>1631</v>
      </c>
      <c r="M10502" t="s">
        <v>212</v>
      </c>
      <c r="N10502">
        <v>2</v>
      </c>
      <c r="O10502" t="s">
        <v>181</v>
      </c>
      <c r="S10502">
        <v>50</v>
      </c>
      <c r="U10502">
        <v>10.199999999999999</v>
      </c>
      <c r="V10502">
        <v>10.19</v>
      </c>
      <c r="W10502">
        <v>5</v>
      </c>
      <c r="Z10502" t="s">
        <v>46</v>
      </c>
      <c r="AA10502" t="s">
        <v>153</v>
      </c>
      <c r="AB10502" s="5">
        <v>46308</v>
      </c>
      <c r="AM10502" t="str">
        <f>SUBSTITUTE(Tabla_lineas[[#This Row],[Codigo Liname]]," ","")</f>
        <v>R0602</v>
      </c>
      <c r="AY10502" s="4"/>
    </row>
    <row r="10503" spans="1:51" customFormat="1" x14ac:dyDescent="0.25">
      <c r="A10503" s="2">
        <v>978</v>
      </c>
      <c r="B10503" t="s">
        <v>1632</v>
      </c>
      <c r="C10503" t="s">
        <v>1633</v>
      </c>
      <c r="E10503" t="s">
        <v>511</v>
      </c>
      <c r="F10503">
        <v>2.99</v>
      </c>
      <c r="G10503">
        <v>2.35</v>
      </c>
      <c r="H10503" t="s">
        <v>512</v>
      </c>
      <c r="I10503" s="2">
        <v>2.35</v>
      </c>
      <c r="J10503" t="s">
        <v>513</v>
      </c>
      <c r="K10503" t="s">
        <v>514</v>
      </c>
      <c r="L10503" s="3" t="str">
        <f>+INDEX([1]!TABLA_MAESTRO_DE_ARTICULO[SubGroupName],MATCH(Tabla_lineas[[#This Row],[CODIGO SAP]],[1]!TABLA_MAESTRO_DE_ARTICULO[ItemCode],0))</f>
        <v>COMPRIMIDO</v>
      </c>
      <c r="M10503" t="s">
        <v>515</v>
      </c>
      <c r="N10503">
        <v>5</v>
      </c>
      <c r="O10503" t="s">
        <v>45</v>
      </c>
      <c r="S10503">
        <v>2000</v>
      </c>
      <c r="U10503">
        <v>2.35</v>
      </c>
      <c r="V10503">
        <v>2.34</v>
      </c>
      <c r="W10503">
        <v>0.9</v>
      </c>
      <c r="Z10503" t="s">
        <v>46</v>
      </c>
      <c r="AA10503" t="s">
        <v>120</v>
      </c>
      <c r="AB10503" s="5">
        <v>46308</v>
      </c>
      <c r="AM10503" t="str">
        <f>SUBSTITUTE(Tabla_lineas[[#This Row],[Codigo Liname]]," ","")</f>
        <v>J0145</v>
      </c>
      <c r="AY10503" s="4"/>
    </row>
    <row r="10504" spans="1:51" customFormat="1" x14ac:dyDescent="0.25">
      <c r="A10504" s="2">
        <v>978</v>
      </c>
      <c r="B10504" t="s">
        <v>1632</v>
      </c>
      <c r="C10504" t="s">
        <v>1633</v>
      </c>
      <c r="E10504" t="s">
        <v>133</v>
      </c>
      <c r="F10504">
        <v>0.95</v>
      </c>
      <c r="G10504">
        <v>0.95</v>
      </c>
      <c r="H10504" t="s">
        <v>134</v>
      </c>
      <c r="I10504" s="2">
        <v>1.1299999999999999</v>
      </c>
      <c r="J10504" t="s">
        <v>135</v>
      </c>
      <c r="K10504" t="s">
        <v>136</v>
      </c>
      <c r="L10504" s="3" t="str">
        <f>+INDEX([1]!TABLA_MAESTRO_DE_ARTICULO[SubGroupName],MATCH(Tabla_lineas[[#This Row],[CODIGO SAP]],[1]!TABLA_MAESTRO_DE_ARTICULO[ItemCode],0))</f>
        <v>COMPRIMIDO</v>
      </c>
      <c r="M10504" t="s">
        <v>137</v>
      </c>
      <c r="N10504">
        <v>1</v>
      </c>
      <c r="O10504" t="s">
        <v>45</v>
      </c>
      <c r="S10504">
        <v>3500</v>
      </c>
      <c r="U10504">
        <v>1.1299999999999999</v>
      </c>
      <c r="V10504">
        <v>0.94</v>
      </c>
      <c r="W10504">
        <v>0.32</v>
      </c>
      <c r="Z10504" t="s">
        <v>53</v>
      </c>
      <c r="AA10504" t="s">
        <v>120</v>
      </c>
      <c r="AB10504" s="5">
        <v>46225</v>
      </c>
      <c r="AM10504" t="str">
        <f>SUBSTITUTE(Tabla_lineas[[#This Row],[Codigo Liname]]," ","")</f>
        <v>N0304</v>
      </c>
      <c r="AY10504" s="4"/>
    </row>
    <row r="10505" spans="1:51" customFormat="1" x14ac:dyDescent="0.25">
      <c r="A10505" s="2">
        <v>978</v>
      </c>
      <c r="B10505" t="s">
        <v>1632</v>
      </c>
      <c r="C10505" t="s">
        <v>1633</v>
      </c>
      <c r="E10505" t="s">
        <v>454</v>
      </c>
      <c r="F10505">
        <v>0.33</v>
      </c>
      <c r="G10505">
        <v>0.33</v>
      </c>
      <c r="H10505" t="s">
        <v>455</v>
      </c>
      <c r="I10505" s="2">
        <v>0.51</v>
      </c>
      <c r="J10505" t="s">
        <v>456</v>
      </c>
      <c r="K10505" t="s">
        <v>457</v>
      </c>
      <c r="L10505" s="3" t="str">
        <f>+INDEX([1]!TABLA_MAESTRO_DE_ARTICULO[SubGroupName],MATCH(Tabla_lineas[[#This Row],[CODIGO SAP]],[1]!TABLA_MAESTRO_DE_ARTICULO[ItemCode],0))</f>
        <v>COMPRIMIDO</v>
      </c>
      <c r="M10505" t="s">
        <v>458</v>
      </c>
      <c r="N10505">
        <v>2</v>
      </c>
      <c r="O10505" t="s">
        <v>45</v>
      </c>
      <c r="S10505">
        <v>3000</v>
      </c>
      <c r="U10505">
        <v>0.51</v>
      </c>
      <c r="V10505">
        <v>0.32</v>
      </c>
      <c r="W10505">
        <v>0.12</v>
      </c>
      <c r="Z10505" t="s">
        <v>46</v>
      </c>
      <c r="AA10505" t="s">
        <v>153</v>
      </c>
      <c r="AB10505" s="5">
        <v>46308</v>
      </c>
      <c r="AM10505" t="str">
        <f>SUBSTITUTE(Tabla_lineas[[#This Row],[Codigo Liname]]," ","")</f>
        <v>M0106</v>
      </c>
      <c r="AY10505" s="4"/>
    </row>
    <row r="10506" spans="1:51" customFormat="1" x14ac:dyDescent="0.25">
      <c r="A10506" s="2">
        <v>978</v>
      </c>
      <c r="B10506" t="s">
        <v>1632</v>
      </c>
      <c r="C10506" t="s">
        <v>1633</v>
      </c>
      <c r="E10506" t="s">
        <v>574</v>
      </c>
      <c r="F10506">
        <v>5.79</v>
      </c>
      <c r="G10506">
        <v>5.79</v>
      </c>
      <c r="H10506" t="s">
        <v>575</v>
      </c>
      <c r="I10506" s="2">
        <v>5.79</v>
      </c>
      <c r="J10506" t="s">
        <v>576</v>
      </c>
      <c r="K10506" t="s">
        <v>577</v>
      </c>
      <c r="L10506" s="3" t="str">
        <f>+INDEX([1]!TABLA_MAESTRO_DE_ARTICULO[SubGroupName],MATCH(Tabla_lineas[[#This Row],[CODIGO SAP]],[1]!TABLA_MAESTRO_DE_ARTICULO[ItemCode],0))</f>
        <v>COMPRIMIDO</v>
      </c>
      <c r="M10506" t="s">
        <v>578</v>
      </c>
      <c r="N10506">
        <v>4</v>
      </c>
      <c r="O10506" t="s">
        <v>45</v>
      </c>
      <c r="S10506">
        <v>1000</v>
      </c>
      <c r="U10506">
        <v>5.79</v>
      </c>
      <c r="V10506">
        <v>5.78</v>
      </c>
      <c r="W10506">
        <v>0.7</v>
      </c>
      <c r="Z10506" t="s">
        <v>46</v>
      </c>
      <c r="AA10506" t="s">
        <v>126</v>
      </c>
      <c r="AB10506" s="5">
        <v>46308</v>
      </c>
      <c r="AM10506" t="str">
        <f>SUBSTITUTE(Tabla_lineas[[#This Row],[Codigo Liname]]," ","")</f>
        <v>J0166</v>
      </c>
      <c r="AY10506" s="4"/>
    </row>
    <row r="10507" spans="1:51" customFormat="1" x14ac:dyDescent="0.25">
      <c r="A10507" s="2">
        <v>978</v>
      </c>
      <c r="B10507" t="s">
        <v>1632</v>
      </c>
      <c r="C10507" t="s">
        <v>1633</v>
      </c>
      <c r="E10507" t="s">
        <v>218</v>
      </c>
      <c r="F10507">
        <v>28.9</v>
      </c>
      <c r="G10507">
        <v>13.37</v>
      </c>
      <c r="H10507" t="s">
        <v>219</v>
      </c>
      <c r="I10507" s="2">
        <v>13.37</v>
      </c>
      <c r="J10507" t="s">
        <v>220</v>
      </c>
      <c r="K10507" t="s">
        <v>221</v>
      </c>
      <c r="L10507" s="3" t="str">
        <f>+INDEX([1]!TABLA_MAESTRO_DE_ARTICULO[SubGroupName],MATCH(Tabla_lineas[[#This Row],[CODIGO SAP]],[1]!TABLA_MAESTRO_DE_ARTICULO[ItemCode],0))</f>
        <v>CREMA DERMICA</v>
      </c>
      <c r="M10507" t="s">
        <v>222</v>
      </c>
      <c r="N10507">
        <v>6</v>
      </c>
      <c r="O10507" t="s">
        <v>223</v>
      </c>
      <c r="S10507">
        <v>107</v>
      </c>
      <c r="U10507">
        <v>13.37</v>
      </c>
      <c r="V10507">
        <v>13.36</v>
      </c>
      <c r="W10507">
        <v>4.5</v>
      </c>
      <c r="Z10507" t="s">
        <v>53</v>
      </c>
      <c r="AA10507" t="s">
        <v>153</v>
      </c>
      <c r="AB10507" s="5">
        <v>46308</v>
      </c>
      <c r="AM10507" t="str">
        <f>SUBSTITUTE(Tabla_lineas[[#This Row],[Codigo Liname]]," ","")</f>
        <v>D0103</v>
      </c>
      <c r="AY10507" s="4"/>
    </row>
    <row r="10508" spans="1:51" customFormat="1" x14ac:dyDescent="0.25">
      <c r="A10508" s="2">
        <v>978</v>
      </c>
      <c r="B10508" t="s">
        <v>1632</v>
      </c>
      <c r="C10508" t="s">
        <v>1633</v>
      </c>
      <c r="E10508" t="s">
        <v>1320</v>
      </c>
      <c r="F10508">
        <v>26.03</v>
      </c>
      <c r="G10508">
        <v>12.93</v>
      </c>
      <c r="H10508" t="s">
        <v>1321</v>
      </c>
      <c r="I10508" s="2">
        <v>12.93</v>
      </c>
      <c r="J10508" t="s">
        <v>1322</v>
      </c>
      <c r="K10508" t="s">
        <v>1323</v>
      </c>
      <c r="L10508" s="3" t="str">
        <f>+INDEX([1]!TABLA_MAESTRO_DE_ARTICULO[SubGroupName],MATCH(Tabla_lineas[[#This Row],[CODIGO SAP]],[1]!TABLA_MAESTRO_DE_ARTICULO[ItemCode],0))</f>
        <v>UNGUENTO</v>
      </c>
      <c r="M10508" t="s">
        <v>1324</v>
      </c>
      <c r="N10508">
        <v>3</v>
      </c>
      <c r="O10508" t="s">
        <v>1325</v>
      </c>
      <c r="S10508">
        <v>200</v>
      </c>
      <c r="U10508">
        <v>12.93</v>
      </c>
      <c r="V10508">
        <v>12.92</v>
      </c>
      <c r="W10508">
        <v>5</v>
      </c>
      <c r="Z10508" t="s">
        <v>46</v>
      </c>
      <c r="AA10508" t="s">
        <v>153</v>
      </c>
      <c r="AB10508" s="5">
        <v>46270</v>
      </c>
      <c r="AM10508" t="str">
        <f>SUBSTITUTE(Tabla_lineas[[#This Row],[Codigo Liname]]," ","")</f>
        <v>D0102</v>
      </c>
      <c r="AY10508" s="4"/>
    </row>
    <row r="10509" spans="1:51" customFormat="1" x14ac:dyDescent="0.25">
      <c r="A10509" s="2">
        <v>979</v>
      </c>
      <c r="B10509" t="s">
        <v>1634</v>
      </c>
      <c r="C10509" t="s">
        <v>1635</v>
      </c>
      <c r="E10509" t="s">
        <v>244</v>
      </c>
      <c r="F10509">
        <v>4.03</v>
      </c>
      <c r="G10509">
        <v>4.03</v>
      </c>
      <c r="H10509" t="s">
        <v>245</v>
      </c>
      <c r="I10509" s="2">
        <v>4.03</v>
      </c>
      <c r="J10509" t="s">
        <v>246</v>
      </c>
      <c r="K10509" t="s">
        <v>247</v>
      </c>
      <c r="L10509" s="3" t="str">
        <f>+INDEX([1]!TABLA_MAESTRO_DE_ARTICULO[SubGroupName],MATCH(Tabla_lineas[[#This Row],[CODIGO SAP]],[1]!TABLA_MAESTRO_DE_ARTICULO[ItemCode],0))</f>
        <v>SOLUCION INYECTABLE</v>
      </c>
      <c r="M10509" t="s">
        <v>248</v>
      </c>
      <c r="N10509">
        <v>1</v>
      </c>
      <c r="O10509" t="s">
        <v>249</v>
      </c>
      <c r="S10509">
        <v>4950</v>
      </c>
      <c r="U10509">
        <v>4.03</v>
      </c>
      <c r="V10509">
        <v>4.0199999999999996</v>
      </c>
      <c r="W10509">
        <v>0.7</v>
      </c>
      <c r="Z10509" t="s">
        <v>46</v>
      </c>
      <c r="AA10509" t="s">
        <v>126</v>
      </c>
      <c r="AB10509" s="5">
        <v>46225</v>
      </c>
      <c r="AM10509" t="str">
        <f>SUBSTITUTE(Tabla_lineas[[#This Row],[Codigo Liname]]," ","")</f>
        <v>H0204</v>
      </c>
      <c r="AY10509" s="4"/>
    </row>
    <row r="10510" spans="1:51" customFormat="1" x14ac:dyDescent="0.25">
      <c r="A10510" s="2">
        <v>980</v>
      </c>
      <c r="B10510" t="s">
        <v>1636</v>
      </c>
      <c r="C10510" t="s">
        <v>1637</v>
      </c>
      <c r="E10510" t="s">
        <v>348</v>
      </c>
      <c r="F10510">
        <v>31.43</v>
      </c>
      <c r="G10510">
        <v>31.43</v>
      </c>
      <c r="H10510" t="s">
        <v>349</v>
      </c>
      <c r="I10510" s="2">
        <v>32.65</v>
      </c>
      <c r="J10510" t="s">
        <v>350</v>
      </c>
      <c r="K10510" t="s">
        <v>351</v>
      </c>
      <c r="L10510" s="3" t="str">
        <f>+INDEX([1]!TABLA_MAESTRO_DE_ARTICULO[SubGroupName],MATCH(Tabla_lineas[[#This Row],[CODIGO SAP]],[1]!TABLA_MAESTRO_DE_ARTICULO[ItemCode],0))</f>
        <v>SUSPENSION</v>
      </c>
      <c r="M10510" t="s">
        <v>352</v>
      </c>
      <c r="N10510">
        <v>2</v>
      </c>
      <c r="O10510" t="s">
        <v>181</v>
      </c>
      <c r="S10510">
        <v>200</v>
      </c>
      <c r="U10510">
        <v>31.89</v>
      </c>
      <c r="V10510">
        <v>31.42</v>
      </c>
      <c r="W10510">
        <v>10</v>
      </c>
      <c r="Z10510" t="s">
        <v>46</v>
      </c>
      <c r="AA10510" t="s">
        <v>153</v>
      </c>
      <c r="AB10510" s="5">
        <v>46225</v>
      </c>
      <c r="AM10510" t="str">
        <f>SUBSTITUTE(Tabla_lineas[[#This Row],[Codigo Liname]]," ","")</f>
        <v>A0704</v>
      </c>
      <c r="AY10510" s="4"/>
    </row>
    <row r="10511" spans="1:51" customFormat="1" x14ac:dyDescent="0.25">
      <c r="A10511" s="2">
        <v>980</v>
      </c>
      <c r="B10511" t="s">
        <v>1636</v>
      </c>
      <c r="C10511" t="s">
        <v>1637</v>
      </c>
      <c r="E10511" t="s">
        <v>218</v>
      </c>
      <c r="F10511">
        <v>28.9</v>
      </c>
      <c r="G10511">
        <v>13.37</v>
      </c>
      <c r="H10511" t="s">
        <v>219</v>
      </c>
      <c r="I10511" s="2">
        <v>13.37</v>
      </c>
      <c r="J10511" t="s">
        <v>220</v>
      </c>
      <c r="K10511" t="s">
        <v>221</v>
      </c>
      <c r="L10511" s="3" t="str">
        <f>+INDEX([1]!TABLA_MAESTRO_DE_ARTICULO[SubGroupName],MATCH(Tabla_lineas[[#This Row],[CODIGO SAP]],[1]!TABLA_MAESTRO_DE_ARTICULO[ItemCode],0))</f>
        <v>CREMA DERMICA</v>
      </c>
      <c r="M10511" t="s">
        <v>222</v>
      </c>
      <c r="N10511">
        <v>3</v>
      </c>
      <c r="O10511" t="s">
        <v>223</v>
      </c>
      <c r="S10511">
        <v>50</v>
      </c>
      <c r="U10511">
        <v>9.93</v>
      </c>
      <c r="V10511">
        <v>9.92</v>
      </c>
      <c r="W10511">
        <v>4.5</v>
      </c>
      <c r="Z10511" t="s">
        <v>53</v>
      </c>
      <c r="AA10511" t="s">
        <v>153</v>
      </c>
      <c r="AB10511" s="5">
        <v>46308</v>
      </c>
      <c r="AM10511" t="str">
        <f>SUBSTITUTE(Tabla_lineas[[#This Row],[Codigo Liname]]," ","")</f>
        <v>D0103</v>
      </c>
      <c r="AY10511" s="4"/>
    </row>
    <row r="10512" spans="1:51" customFormat="1" x14ac:dyDescent="0.25">
      <c r="A10512" s="2">
        <v>980</v>
      </c>
      <c r="B10512" t="s">
        <v>1636</v>
      </c>
      <c r="C10512" t="s">
        <v>1637</v>
      </c>
      <c r="E10512" t="s">
        <v>244</v>
      </c>
      <c r="F10512">
        <v>4.03</v>
      </c>
      <c r="G10512">
        <v>4.03</v>
      </c>
      <c r="H10512" t="s">
        <v>245</v>
      </c>
      <c r="I10512" s="2">
        <v>4.03</v>
      </c>
      <c r="J10512" t="s">
        <v>246</v>
      </c>
      <c r="K10512" t="s">
        <v>247</v>
      </c>
      <c r="L10512" s="3" t="str">
        <f>+INDEX([1]!TABLA_MAESTRO_DE_ARTICULO[SubGroupName],MATCH(Tabla_lineas[[#This Row],[CODIGO SAP]],[1]!TABLA_MAESTRO_DE_ARTICULO[ItemCode],0))</f>
        <v>SOLUCION INYECTABLE</v>
      </c>
      <c r="M10512" t="s">
        <v>248</v>
      </c>
      <c r="N10512">
        <v>5</v>
      </c>
      <c r="O10512" t="s">
        <v>249</v>
      </c>
      <c r="S10512">
        <v>1500</v>
      </c>
      <c r="U10512">
        <v>4.03</v>
      </c>
      <c r="V10512">
        <v>4.0199999999999996</v>
      </c>
      <c r="W10512">
        <v>0.7</v>
      </c>
      <c r="Z10512" t="s">
        <v>46</v>
      </c>
      <c r="AA10512" t="s">
        <v>126</v>
      </c>
      <c r="AB10512" s="5">
        <v>46225</v>
      </c>
      <c r="AM10512" t="str">
        <f>SUBSTITUTE(Tabla_lineas[[#This Row],[Codigo Liname]]," ","")</f>
        <v>H0204</v>
      </c>
      <c r="AY10512" s="4"/>
    </row>
    <row r="10513" spans="1:51" customFormat="1" x14ac:dyDescent="0.25">
      <c r="A10513" s="2">
        <v>980</v>
      </c>
      <c r="B10513" t="s">
        <v>1636</v>
      </c>
      <c r="C10513" t="s">
        <v>1637</v>
      </c>
      <c r="E10513" t="s">
        <v>569</v>
      </c>
      <c r="F10513">
        <v>1.1299999999999999</v>
      </c>
      <c r="G10513">
        <v>0.57999999999999996</v>
      </c>
      <c r="H10513" t="s">
        <v>570</v>
      </c>
      <c r="I10513" s="2">
        <v>0.57999999999999996</v>
      </c>
      <c r="J10513" t="s">
        <v>571</v>
      </c>
      <c r="K10513" t="s">
        <v>572</v>
      </c>
      <c r="L10513" s="3" t="str">
        <f>+INDEX([1]!TABLA_MAESTRO_DE_ARTICULO[SubGroupName],MATCH(Tabla_lineas[[#This Row],[CODIGO SAP]],[1]!TABLA_MAESTRO_DE_ARTICULO[ItemCode],0))</f>
        <v>COMPRIMIDO</v>
      </c>
      <c r="M10513" t="s">
        <v>1317</v>
      </c>
      <c r="N10513">
        <v>6</v>
      </c>
      <c r="O10513" t="s">
        <v>45</v>
      </c>
      <c r="S10513">
        <v>1500</v>
      </c>
      <c r="U10513">
        <v>0.57999999999999996</v>
      </c>
      <c r="V10513">
        <v>0.56999999999999995</v>
      </c>
      <c r="W10513">
        <v>0.12</v>
      </c>
      <c r="Z10513" t="s">
        <v>46</v>
      </c>
      <c r="AA10513" t="s">
        <v>153</v>
      </c>
      <c r="AB10513" s="5">
        <v>46308</v>
      </c>
      <c r="AM10513" t="str">
        <f>SUBSTITUTE(Tabla_lineas[[#This Row],[Codigo Liname]]," ","")</f>
        <v>H0203</v>
      </c>
      <c r="AY10513" s="4"/>
    </row>
    <row r="10514" spans="1:51" customFormat="1" x14ac:dyDescent="0.25">
      <c r="A10514" s="2">
        <v>981</v>
      </c>
      <c r="B10514" t="s">
        <v>1638</v>
      </c>
      <c r="C10514" t="s">
        <v>1639</v>
      </c>
      <c r="E10514" t="s">
        <v>298</v>
      </c>
      <c r="F10514">
        <v>14.58</v>
      </c>
      <c r="G10514">
        <v>14.58</v>
      </c>
      <c r="H10514" t="s">
        <v>299</v>
      </c>
      <c r="I10514" s="2">
        <v>14.58</v>
      </c>
      <c r="J10514" t="s">
        <v>300</v>
      </c>
      <c r="K10514" t="s">
        <v>301</v>
      </c>
      <c r="L10514" s="3" t="str">
        <f>+INDEX([1]!TABLA_MAESTRO_DE_ARTICULO[SubGroupName],MATCH(Tabla_lineas[[#This Row],[CODIGO SAP]],[1]!TABLA_MAESTRO_DE_ARTICULO[ItemCode],0))</f>
        <v>SUSPENSION</v>
      </c>
      <c r="M10514" t="s">
        <v>302</v>
      </c>
      <c r="N10514">
        <v>24</v>
      </c>
      <c r="O10514" t="s">
        <v>65</v>
      </c>
      <c r="S10514">
        <v>100</v>
      </c>
      <c r="U10514">
        <v>14.58</v>
      </c>
      <c r="V10514">
        <v>14.57</v>
      </c>
      <c r="W10514">
        <v>5.5</v>
      </c>
      <c r="Z10514" t="s">
        <v>46</v>
      </c>
      <c r="AA10514" t="s">
        <v>153</v>
      </c>
      <c r="AB10514" s="5">
        <v>46278</v>
      </c>
      <c r="AM10514" t="str">
        <f>SUBSTITUTE(Tabla_lineas[[#This Row],[Codigo Liname]]," ","")</f>
        <v>M0104</v>
      </c>
      <c r="AY10514" s="4"/>
    </row>
    <row r="10515" spans="1:51" customFormat="1" x14ac:dyDescent="0.25">
      <c r="A10515" s="2">
        <v>981</v>
      </c>
      <c r="B10515" t="s">
        <v>1638</v>
      </c>
      <c r="C10515" t="s">
        <v>1639</v>
      </c>
      <c r="E10515" t="s">
        <v>256</v>
      </c>
      <c r="F10515">
        <v>3.3</v>
      </c>
      <c r="G10515">
        <v>3.3</v>
      </c>
      <c r="H10515" t="s">
        <v>257</v>
      </c>
      <c r="I10515" s="2">
        <v>3.3</v>
      </c>
      <c r="J10515" t="s">
        <v>258</v>
      </c>
      <c r="K10515" t="s">
        <v>259</v>
      </c>
      <c r="L10515" s="3" t="str">
        <f>+INDEX([1]!TABLA_MAESTRO_DE_ARTICULO[SubGroupName],MATCH(Tabla_lineas[[#This Row],[CODIGO SAP]],[1]!TABLA_MAESTRO_DE_ARTICULO[ItemCode],0))</f>
        <v>SOLUCION INYECTABLE</v>
      </c>
      <c r="M10515" t="s">
        <v>260</v>
      </c>
      <c r="N10515">
        <v>21</v>
      </c>
      <c r="O10515" t="s">
        <v>249</v>
      </c>
      <c r="S10515">
        <v>200</v>
      </c>
      <c r="U10515">
        <v>3.3</v>
      </c>
      <c r="V10515">
        <v>3.29</v>
      </c>
      <c r="W10515">
        <v>0.7</v>
      </c>
      <c r="Z10515" t="s">
        <v>46</v>
      </c>
      <c r="AA10515" t="s">
        <v>153</v>
      </c>
      <c r="AB10515" s="5">
        <v>46308</v>
      </c>
      <c r="AM10515" t="str">
        <f>SUBSTITUTE(Tabla_lineas[[#This Row],[Codigo Liname]]," ","")</f>
        <v>M0103</v>
      </c>
      <c r="AY10515" s="4"/>
    </row>
    <row r="10516" spans="1:51" customFormat="1" x14ac:dyDescent="0.25">
      <c r="A10516" s="2">
        <v>981</v>
      </c>
      <c r="B10516" t="s">
        <v>1638</v>
      </c>
      <c r="C10516" t="s">
        <v>1639</v>
      </c>
      <c r="E10516" t="s">
        <v>432</v>
      </c>
      <c r="F10516">
        <v>49.46</v>
      </c>
      <c r="G10516">
        <v>32.11</v>
      </c>
      <c r="H10516" t="s">
        <v>433</v>
      </c>
      <c r="I10516" s="2">
        <v>32.11</v>
      </c>
      <c r="J10516" t="s">
        <v>434</v>
      </c>
      <c r="K10516" t="s">
        <v>435</v>
      </c>
      <c r="L10516" s="3" t="str">
        <f>+INDEX([1]!TABLA_MAESTRO_DE_ARTICULO[SubGroupName],MATCH(Tabla_lineas[[#This Row],[CODIGO SAP]],[1]!TABLA_MAESTRO_DE_ARTICULO[ItemCode],0))</f>
        <v>POLVO PARA SUSPENSION</v>
      </c>
      <c r="M10516" t="s">
        <v>436</v>
      </c>
      <c r="N10516">
        <v>8</v>
      </c>
      <c r="O10516" t="s">
        <v>437</v>
      </c>
      <c r="S10516">
        <v>10</v>
      </c>
      <c r="U10516">
        <v>32.11</v>
      </c>
      <c r="V10516">
        <v>32.1</v>
      </c>
      <c r="W10516">
        <v>10</v>
      </c>
      <c r="Z10516" t="s">
        <v>46</v>
      </c>
      <c r="AA10516" t="s">
        <v>153</v>
      </c>
      <c r="AB10516" s="5">
        <v>46270</v>
      </c>
      <c r="AM10516" t="str">
        <f>SUBSTITUTE(Tabla_lineas[[#This Row],[Codigo Liname]]," ","")</f>
        <v>J0162</v>
      </c>
      <c r="AY10516" s="4"/>
    </row>
    <row r="10517" spans="1:51" customFormat="1" x14ac:dyDescent="0.25">
      <c r="A10517" s="2">
        <v>981</v>
      </c>
      <c r="B10517" t="s">
        <v>1638</v>
      </c>
      <c r="C10517" t="s">
        <v>1639</v>
      </c>
      <c r="E10517" t="s">
        <v>115</v>
      </c>
      <c r="F10517">
        <v>2.5099999999999998</v>
      </c>
      <c r="G10517">
        <v>2.5099999999999998</v>
      </c>
      <c r="H10517" t="s">
        <v>116</v>
      </c>
      <c r="I10517" s="2">
        <v>3.89</v>
      </c>
      <c r="J10517" t="s">
        <v>117</v>
      </c>
      <c r="K10517" t="s">
        <v>118</v>
      </c>
      <c r="L10517" s="3" t="str">
        <f>+INDEX([1]!TABLA_MAESTRO_DE_ARTICULO[SubGroupName],MATCH(Tabla_lineas[[#This Row],[CODIGO SAP]],[1]!TABLA_MAESTRO_DE_ARTICULO[ItemCode],0))</f>
        <v>COMPRIMIDO</v>
      </c>
      <c r="M10517" t="s">
        <v>119</v>
      </c>
      <c r="N10517">
        <v>1</v>
      </c>
      <c r="O10517" t="s">
        <v>45</v>
      </c>
      <c r="S10517">
        <v>100</v>
      </c>
      <c r="U10517">
        <v>3.89</v>
      </c>
      <c r="V10517">
        <v>2.5</v>
      </c>
      <c r="W10517">
        <v>0.7</v>
      </c>
      <c r="Z10517" t="s">
        <v>46</v>
      </c>
      <c r="AA10517" t="s">
        <v>153</v>
      </c>
      <c r="AB10517" s="5">
        <v>46260</v>
      </c>
      <c r="AM10517" t="str">
        <f>SUBSTITUTE(Tabla_lineas[[#This Row],[Codigo Liname]]," ","")</f>
        <v>J0504</v>
      </c>
      <c r="AY10517" s="4"/>
    </row>
    <row r="10518" spans="1:51" customFormat="1" x14ac:dyDescent="0.25">
      <c r="A10518" s="2">
        <v>981</v>
      </c>
      <c r="B10518" t="s">
        <v>1638</v>
      </c>
      <c r="C10518" t="s">
        <v>1639</v>
      </c>
      <c r="E10518" t="s">
        <v>343</v>
      </c>
      <c r="F10518">
        <v>26.57</v>
      </c>
      <c r="G10518">
        <v>21.94</v>
      </c>
      <c r="H10518" t="s">
        <v>344</v>
      </c>
      <c r="I10518" s="2">
        <v>21.94</v>
      </c>
      <c r="J10518" t="s">
        <v>345</v>
      </c>
      <c r="K10518" t="s">
        <v>346</v>
      </c>
      <c r="L10518" s="3" t="str">
        <f>+INDEX([1]!TABLA_MAESTRO_DE_ARTICULO[SubGroupName],MATCH(Tabla_lineas[[#This Row],[CODIGO SAP]],[1]!TABLA_MAESTRO_DE_ARTICULO[ItemCode],0))</f>
        <v>CREMA DERMICA</v>
      </c>
      <c r="M10518" t="s">
        <v>347</v>
      </c>
      <c r="N10518">
        <v>37</v>
      </c>
      <c r="O10518" t="s">
        <v>297</v>
      </c>
      <c r="S10518">
        <v>30</v>
      </c>
      <c r="U10518">
        <v>21.94</v>
      </c>
      <c r="V10518">
        <v>21.93</v>
      </c>
      <c r="W10518">
        <v>5</v>
      </c>
      <c r="Z10518" t="s">
        <v>46</v>
      </c>
      <c r="AA10518" t="s">
        <v>153</v>
      </c>
      <c r="AB10518" s="5">
        <v>46270</v>
      </c>
      <c r="AM10518" t="str">
        <f>SUBSTITUTE(Tabla_lineas[[#This Row],[Codigo Liname]]," ","")</f>
        <v>D0104</v>
      </c>
      <c r="AY10518" s="4"/>
    </row>
    <row r="10519" spans="1:51" customFormat="1" x14ac:dyDescent="0.25">
      <c r="A10519" s="2">
        <v>981</v>
      </c>
      <c r="B10519" t="s">
        <v>1638</v>
      </c>
      <c r="C10519" t="s">
        <v>1639</v>
      </c>
      <c r="E10519" t="s">
        <v>318</v>
      </c>
      <c r="F10519">
        <v>1.26</v>
      </c>
      <c r="G10519">
        <v>1.26</v>
      </c>
      <c r="H10519" t="s">
        <v>319</v>
      </c>
      <c r="I10519" s="2">
        <v>1.69</v>
      </c>
      <c r="J10519" t="s">
        <v>320</v>
      </c>
      <c r="K10519" t="s">
        <v>321</v>
      </c>
      <c r="L10519" s="3" t="str">
        <f>+INDEX([1]!TABLA_MAESTRO_DE_ARTICULO[SubGroupName],MATCH(Tabla_lineas[[#This Row],[CODIGO SAP]],[1]!TABLA_MAESTRO_DE_ARTICULO[ItemCode],0))</f>
        <v>COMPRIMIDO</v>
      </c>
      <c r="M10519" t="s">
        <v>1290</v>
      </c>
      <c r="N10519">
        <v>31</v>
      </c>
      <c r="O10519" t="s">
        <v>45</v>
      </c>
      <c r="S10519">
        <v>1000</v>
      </c>
      <c r="U10519">
        <v>1.69</v>
      </c>
      <c r="V10519">
        <v>1.25</v>
      </c>
      <c r="W10519">
        <v>0.2</v>
      </c>
      <c r="Z10519" t="s">
        <v>46</v>
      </c>
      <c r="AA10519" t="s">
        <v>120</v>
      </c>
      <c r="AB10519" s="5">
        <v>46308</v>
      </c>
      <c r="AM10519" t="str">
        <f>SUBSTITUTE(Tabla_lineas[[#This Row],[Codigo Liname]]," ","")</f>
        <v>A1004</v>
      </c>
      <c r="AY10519" s="4"/>
    </row>
    <row r="10520" spans="1:51" customFormat="1" x14ac:dyDescent="0.25">
      <c r="A10520" s="2">
        <v>981</v>
      </c>
      <c r="B10520" t="s">
        <v>1638</v>
      </c>
      <c r="C10520" t="s">
        <v>1639</v>
      </c>
      <c r="E10520" t="s">
        <v>82</v>
      </c>
      <c r="F10520">
        <v>1.61</v>
      </c>
      <c r="G10520">
        <v>1.27</v>
      </c>
      <c r="H10520" t="s">
        <v>83</v>
      </c>
      <c r="I10520" s="2">
        <v>1.27</v>
      </c>
      <c r="J10520" t="s">
        <v>84</v>
      </c>
      <c r="K10520" t="s">
        <v>85</v>
      </c>
      <c r="L10520" s="3" t="str">
        <f>+INDEX([1]!TABLA_MAESTRO_DE_ARTICULO[SubGroupName],MATCH(Tabla_lineas[[#This Row],[CODIGO SAP]],[1]!TABLA_MAESTRO_DE_ARTICULO[ItemCode],0))</f>
        <v>COMPRIMIDO</v>
      </c>
      <c r="M10520" t="s">
        <v>86</v>
      </c>
      <c r="N10520">
        <v>28</v>
      </c>
      <c r="O10520" t="s">
        <v>45</v>
      </c>
      <c r="S10520">
        <v>5000</v>
      </c>
      <c r="U10520">
        <v>1.27</v>
      </c>
      <c r="V10520">
        <v>1.26</v>
      </c>
      <c r="W10520">
        <v>0.15</v>
      </c>
      <c r="Z10520" t="s">
        <v>46</v>
      </c>
      <c r="AA10520" t="s">
        <v>126</v>
      </c>
      <c r="AB10520" s="5">
        <v>46225</v>
      </c>
      <c r="AM10520" t="str">
        <f>SUBSTITUTE(Tabla_lineas[[#This Row],[Codigo Liname]]," ","")</f>
        <v>C0902</v>
      </c>
      <c r="AY10520" s="4"/>
    </row>
    <row r="10521" spans="1:51" customFormat="1" x14ac:dyDescent="0.25">
      <c r="A10521" s="2">
        <v>981</v>
      </c>
      <c r="B10521" t="s">
        <v>1638</v>
      </c>
      <c r="C10521" t="s">
        <v>1639</v>
      </c>
      <c r="E10521" t="s">
        <v>308</v>
      </c>
      <c r="F10521">
        <v>5.07</v>
      </c>
      <c r="G10521">
        <v>5.07</v>
      </c>
      <c r="H10521" t="s">
        <v>309</v>
      </c>
      <c r="I10521" s="2">
        <v>10.9</v>
      </c>
      <c r="J10521" t="s">
        <v>310</v>
      </c>
      <c r="K10521" t="s">
        <v>311</v>
      </c>
      <c r="L10521" s="3" t="str">
        <f>+INDEX([1]!TABLA_MAESTRO_DE_ARTICULO[SubGroupName],MATCH(Tabla_lineas[[#This Row],[CODIGO SAP]],[1]!TABLA_MAESTRO_DE_ARTICULO[ItemCode],0))</f>
        <v>SOLUCION INYECTABLE</v>
      </c>
      <c r="M10521" t="s">
        <v>312</v>
      </c>
      <c r="N10521">
        <v>26</v>
      </c>
      <c r="O10521" t="s">
        <v>249</v>
      </c>
      <c r="S10521">
        <v>50</v>
      </c>
      <c r="U10521">
        <v>10.9</v>
      </c>
      <c r="V10521">
        <v>5.0599999999999996</v>
      </c>
      <c r="W10521">
        <v>1</v>
      </c>
      <c r="Z10521" t="s">
        <v>46</v>
      </c>
      <c r="AA10521" t="s">
        <v>153</v>
      </c>
      <c r="AB10521" s="5">
        <v>46225</v>
      </c>
      <c r="AM10521" t="str">
        <f>SUBSTITUTE(Tabla_lineas[[#This Row],[Codigo Liname]]," ","")</f>
        <v>M0109</v>
      </c>
      <c r="AY10521" s="4"/>
    </row>
    <row r="10522" spans="1:51" customFormat="1" x14ac:dyDescent="0.25">
      <c r="A10522" s="2">
        <v>981</v>
      </c>
      <c r="B10522" t="s">
        <v>1638</v>
      </c>
      <c r="C10522" t="s">
        <v>1639</v>
      </c>
      <c r="E10522" t="s">
        <v>303</v>
      </c>
      <c r="F10522">
        <v>0.75</v>
      </c>
      <c r="G10522">
        <v>0.69</v>
      </c>
      <c r="H10522" t="s">
        <v>304</v>
      </c>
      <c r="I10522" s="2">
        <v>0.69</v>
      </c>
      <c r="J10522" t="s">
        <v>305</v>
      </c>
      <c r="K10522" t="s">
        <v>306</v>
      </c>
      <c r="L10522" s="3" t="str">
        <f>+INDEX([1]!TABLA_MAESTRO_DE_ARTICULO[SubGroupName],MATCH(Tabla_lineas[[#This Row],[CODIGO SAP]],[1]!TABLA_MAESTRO_DE_ARTICULO[ItemCode],0))</f>
        <v>COMPRIMIDO</v>
      </c>
      <c r="M10522" t="s">
        <v>307</v>
      </c>
      <c r="N10522">
        <v>25</v>
      </c>
      <c r="O10522" t="s">
        <v>45</v>
      </c>
      <c r="S10522">
        <v>3000</v>
      </c>
      <c r="U10522">
        <v>0.69</v>
      </c>
      <c r="V10522">
        <v>0.68</v>
      </c>
      <c r="W10522">
        <v>0.14000000000000001</v>
      </c>
      <c r="Z10522" t="s">
        <v>46</v>
      </c>
      <c r="AA10522" t="s">
        <v>120</v>
      </c>
      <c r="AB10522" s="5">
        <v>46225</v>
      </c>
      <c r="AM10522" t="str">
        <f>SUBSTITUTE(Tabla_lineas[[#This Row],[Codigo Liname]]," ","")</f>
        <v>M0105</v>
      </c>
      <c r="AY10522" s="4"/>
    </row>
    <row r="10523" spans="1:51" customFormat="1" x14ac:dyDescent="0.25">
      <c r="A10523" s="2">
        <v>981</v>
      </c>
      <c r="B10523" t="s">
        <v>1638</v>
      </c>
      <c r="C10523" t="s">
        <v>1639</v>
      </c>
      <c r="E10523" t="s">
        <v>203</v>
      </c>
      <c r="F10523">
        <v>1.64</v>
      </c>
      <c r="G10523">
        <v>1.17</v>
      </c>
      <c r="H10523" t="s">
        <v>204</v>
      </c>
      <c r="I10523" s="2">
        <v>1.17</v>
      </c>
      <c r="J10523" t="s">
        <v>205</v>
      </c>
      <c r="K10523" t="s">
        <v>206</v>
      </c>
      <c r="L10523" s="3" t="str">
        <f>+INDEX([1]!TABLA_MAESTRO_DE_ARTICULO[SubGroupName],MATCH(Tabla_lineas[[#This Row],[CODIGO SAP]],[1]!TABLA_MAESTRO_DE_ARTICULO[ItemCode],0))</f>
        <v>COMPRIMIDO</v>
      </c>
      <c r="M10523" t="s">
        <v>207</v>
      </c>
      <c r="N10523">
        <v>12</v>
      </c>
      <c r="O10523" t="s">
        <v>45</v>
      </c>
      <c r="S10523">
        <v>500</v>
      </c>
      <c r="U10523">
        <v>1.17</v>
      </c>
      <c r="V10523">
        <v>1.1599999999999999</v>
      </c>
      <c r="W10523">
        <v>0.38</v>
      </c>
      <c r="Z10523" t="s">
        <v>46</v>
      </c>
      <c r="AA10523" t="s">
        <v>120</v>
      </c>
      <c r="AB10523" s="5">
        <v>46260</v>
      </c>
      <c r="AM10523" t="str">
        <f>SUBSTITUTE(Tabla_lineas[[#This Row],[Codigo Liname]]," ","")</f>
        <v>J0127</v>
      </c>
      <c r="AY10523" s="4"/>
    </row>
    <row r="10524" spans="1:51" customFormat="1" x14ac:dyDescent="0.25">
      <c r="A10524" s="2">
        <v>981</v>
      </c>
      <c r="B10524" t="s">
        <v>1638</v>
      </c>
      <c r="C10524" t="s">
        <v>1639</v>
      </c>
      <c r="E10524" t="s">
        <v>171</v>
      </c>
      <c r="F10524">
        <v>1.82</v>
      </c>
      <c r="G10524">
        <v>1.71</v>
      </c>
      <c r="H10524" t="s">
        <v>172</v>
      </c>
      <c r="I10524" s="2">
        <v>1.71</v>
      </c>
      <c r="J10524" t="s">
        <v>173</v>
      </c>
      <c r="K10524" t="s">
        <v>174</v>
      </c>
      <c r="L10524" s="3" t="str">
        <f>+INDEX([1]!TABLA_MAESTRO_DE_ARTICULO[SubGroupName],MATCH(Tabla_lineas[[#This Row],[CODIGO SAP]],[1]!TABLA_MAESTRO_DE_ARTICULO[ItemCode],0))</f>
        <v>COMPRIMIDO</v>
      </c>
      <c r="M10524" t="s">
        <v>175</v>
      </c>
      <c r="N10524">
        <v>4</v>
      </c>
      <c r="O10524" t="s">
        <v>45</v>
      </c>
      <c r="S10524">
        <v>2000</v>
      </c>
      <c r="U10524">
        <v>1.71</v>
      </c>
      <c r="V10524">
        <v>1.7</v>
      </c>
      <c r="W10524">
        <v>0.7</v>
      </c>
      <c r="Z10524" t="s">
        <v>46</v>
      </c>
      <c r="AA10524" t="s">
        <v>120</v>
      </c>
      <c r="AB10524" s="5">
        <v>46308</v>
      </c>
      <c r="AM10524" t="str">
        <f>SUBSTITUTE(Tabla_lineas[[#This Row],[Codigo Liname]]," ","")</f>
        <v>J0105</v>
      </c>
      <c r="AY10524" s="4"/>
    </row>
    <row r="10525" spans="1:51" customFormat="1" x14ac:dyDescent="0.25">
      <c r="A10525" s="2">
        <v>981</v>
      </c>
      <c r="B10525" t="s">
        <v>1638</v>
      </c>
      <c r="C10525" t="s">
        <v>1639</v>
      </c>
      <c r="E10525" t="s">
        <v>176</v>
      </c>
      <c r="F10525">
        <v>16.7</v>
      </c>
      <c r="G10525">
        <v>16.7</v>
      </c>
      <c r="H10525" t="s">
        <v>177</v>
      </c>
      <c r="I10525" s="2">
        <v>17.91</v>
      </c>
      <c r="J10525" t="s">
        <v>178</v>
      </c>
      <c r="K10525" t="s">
        <v>179</v>
      </c>
      <c r="L10525" s="3" t="str">
        <f>+INDEX([1]!TABLA_MAESTRO_DE_ARTICULO[SubGroupName],MATCH(Tabla_lineas[[#This Row],[CODIGO SAP]],[1]!TABLA_MAESTRO_DE_ARTICULO[ItemCode],0))</f>
        <v>POLVO PARA SUSPENSION</v>
      </c>
      <c r="M10525" t="s">
        <v>180</v>
      </c>
      <c r="N10525">
        <v>5</v>
      </c>
      <c r="O10525" t="s">
        <v>181</v>
      </c>
      <c r="S10525">
        <v>100</v>
      </c>
      <c r="U10525">
        <v>17.91</v>
      </c>
      <c r="V10525">
        <v>16.690000000000001</v>
      </c>
      <c r="W10525">
        <v>5.5</v>
      </c>
      <c r="Z10525" t="s">
        <v>46</v>
      </c>
      <c r="AA10525" t="s">
        <v>153</v>
      </c>
      <c r="AB10525" s="5">
        <v>46270</v>
      </c>
      <c r="AM10525" t="str">
        <f>SUBSTITUTE(Tabla_lineas[[#This Row],[Codigo Liname]]," ","")</f>
        <v>J0157</v>
      </c>
      <c r="AY10525" s="4"/>
    </row>
    <row r="10526" spans="1:51" customFormat="1" x14ac:dyDescent="0.25">
      <c r="A10526" s="2">
        <v>981</v>
      </c>
      <c r="B10526" t="s">
        <v>1638</v>
      </c>
      <c r="C10526" t="s">
        <v>1639</v>
      </c>
      <c r="E10526" t="s">
        <v>250</v>
      </c>
      <c r="F10526">
        <v>24.52</v>
      </c>
      <c r="G10526">
        <v>20.5</v>
      </c>
      <c r="H10526" t="s">
        <v>251</v>
      </c>
      <c r="I10526" s="2">
        <v>20.5</v>
      </c>
      <c r="J10526" t="s">
        <v>252</v>
      </c>
      <c r="K10526" t="s">
        <v>253</v>
      </c>
      <c r="L10526" s="3" t="str">
        <f>+INDEX([1]!TABLA_MAESTRO_DE_ARTICULO[SubGroupName],MATCH(Tabla_lineas[[#This Row],[CODIGO SAP]],[1]!TABLA_MAESTRO_DE_ARTICULO[ItemCode],0))</f>
        <v>GEL</v>
      </c>
      <c r="M10526" t="s">
        <v>254</v>
      </c>
      <c r="N10526">
        <v>19</v>
      </c>
      <c r="O10526" t="s">
        <v>255</v>
      </c>
      <c r="S10526">
        <v>100</v>
      </c>
      <c r="U10526">
        <v>20.5</v>
      </c>
      <c r="V10526">
        <v>20.49</v>
      </c>
      <c r="W10526">
        <v>5</v>
      </c>
      <c r="Z10526" t="s">
        <v>46</v>
      </c>
      <c r="AA10526" t="s">
        <v>153</v>
      </c>
      <c r="AB10526" s="5">
        <v>46311</v>
      </c>
      <c r="AM10526" t="str">
        <f>SUBSTITUTE(Tabla_lineas[[#This Row],[Codigo Liname]]," ","")</f>
        <v>M0101</v>
      </c>
      <c r="AY10526" s="4"/>
    </row>
    <row r="10527" spans="1:51" customFormat="1" x14ac:dyDescent="0.25">
      <c r="A10527" s="2">
        <v>981</v>
      </c>
      <c r="B10527" t="s">
        <v>1638</v>
      </c>
      <c r="C10527" t="s">
        <v>1639</v>
      </c>
      <c r="E10527" t="s">
        <v>420</v>
      </c>
      <c r="F10527">
        <v>4.96</v>
      </c>
      <c r="G10527">
        <v>4.96</v>
      </c>
      <c r="H10527" t="s">
        <v>421</v>
      </c>
      <c r="I10527" s="2">
        <v>7.38</v>
      </c>
      <c r="J10527" t="s">
        <v>422</v>
      </c>
      <c r="K10527" t="s">
        <v>423</v>
      </c>
      <c r="L10527" s="3" t="str">
        <f>+INDEX([1]!TABLA_MAESTRO_DE_ARTICULO[SubGroupName],MATCH(Tabla_lineas[[#This Row],[CODIGO SAP]],[1]!TABLA_MAESTRO_DE_ARTICULO[ItemCode],0))</f>
        <v>CAPSULA DURA</v>
      </c>
      <c r="M10527" t="s">
        <v>424</v>
      </c>
      <c r="N10527">
        <v>11</v>
      </c>
      <c r="O10527" t="s">
        <v>45</v>
      </c>
      <c r="S10527">
        <v>300</v>
      </c>
      <c r="U10527">
        <v>7.38</v>
      </c>
      <c r="V10527">
        <v>4.95</v>
      </c>
      <c r="W10527">
        <v>1.3</v>
      </c>
      <c r="Z10527" t="s">
        <v>46</v>
      </c>
      <c r="AA10527" t="s">
        <v>120</v>
      </c>
      <c r="AB10527" s="5">
        <v>46225</v>
      </c>
      <c r="AM10527" t="str">
        <f>SUBSTITUTE(Tabla_lineas[[#This Row],[Codigo Liname]]," ","")</f>
        <v>J0158</v>
      </c>
      <c r="AY10527" s="4"/>
    </row>
    <row r="10528" spans="1:51" customFormat="1" x14ac:dyDescent="0.25">
      <c r="A10528" s="2">
        <v>981</v>
      </c>
      <c r="B10528" t="s">
        <v>1638</v>
      </c>
      <c r="C10528" t="s">
        <v>1639</v>
      </c>
      <c r="E10528" t="s">
        <v>353</v>
      </c>
      <c r="F10528">
        <v>11.88</v>
      </c>
      <c r="G10528">
        <v>11.88</v>
      </c>
      <c r="H10528" t="s">
        <v>354</v>
      </c>
      <c r="I10528" s="2">
        <v>14.1</v>
      </c>
      <c r="J10528" t="s">
        <v>355</v>
      </c>
      <c r="K10528" t="s">
        <v>356</v>
      </c>
      <c r="L10528" s="3" t="str">
        <f>+INDEX([1]!TABLA_MAESTRO_DE_ARTICULO[SubGroupName],MATCH(Tabla_lineas[[#This Row],[CODIGO SAP]],[1]!TABLA_MAESTRO_DE_ARTICULO[ItemCode],0))</f>
        <v>JARABE</v>
      </c>
      <c r="M10528" t="s">
        <v>357</v>
      </c>
      <c r="N10528">
        <v>40</v>
      </c>
      <c r="O10528" t="s">
        <v>181</v>
      </c>
      <c r="S10528">
        <v>80</v>
      </c>
      <c r="U10528">
        <v>14.1</v>
      </c>
      <c r="V10528">
        <v>11.87</v>
      </c>
      <c r="W10528">
        <v>5.5</v>
      </c>
      <c r="Z10528" t="s">
        <v>46</v>
      </c>
      <c r="AA10528" t="s">
        <v>153</v>
      </c>
      <c r="AB10528" s="5">
        <v>46270</v>
      </c>
      <c r="AM10528" t="str">
        <f>SUBSTITUTE(Tabla_lineas[[#This Row],[Codigo Liname]]," ","")</f>
        <v>N0209</v>
      </c>
      <c r="AY10528" s="4"/>
    </row>
    <row r="10529" spans="1:51" customFormat="1" x14ac:dyDescent="0.25">
      <c r="A10529" s="2">
        <v>981</v>
      </c>
      <c r="B10529" t="s">
        <v>1638</v>
      </c>
      <c r="C10529" t="s">
        <v>1639</v>
      </c>
      <c r="E10529" t="s">
        <v>127</v>
      </c>
      <c r="F10529">
        <v>7.87</v>
      </c>
      <c r="G10529">
        <v>7.87</v>
      </c>
      <c r="H10529" t="s">
        <v>128</v>
      </c>
      <c r="I10529" s="2">
        <v>11.19</v>
      </c>
      <c r="J10529" t="s">
        <v>129</v>
      </c>
      <c r="K10529" t="s">
        <v>130</v>
      </c>
      <c r="L10529" s="3" t="str">
        <f>+INDEX([1]!TABLA_MAESTRO_DE_ARTICULO[SubGroupName],MATCH(Tabla_lineas[[#This Row],[CODIGO SAP]],[1]!TABLA_MAESTRO_DE_ARTICULO[ItemCode],0))</f>
        <v>COMPRIMIDO</v>
      </c>
      <c r="M10529" t="s">
        <v>131</v>
      </c>
      <c r="N10529">
        <v>7</v>
      </c>
      <c r="O10529" t="s">
        <v>132</v>
      </c>
      <c r="S10529">
        <v>500</v>
      </c>
      <c r="U10529">
        <v>11.19</v>
      </c>
      <c r="V10529">
        <v>7.86</v>
      </c>
      <c r="W10529">
        <v>1.3</v>
      </c>
      <c r="Z10529" t="s">
        <v>46</v>
      </c>
      <c r="AA10529" t="s">
        <v>126</v>
      </c>
      <c r="AB10529" s="5">
        <v>46308</v>
      </c>
      <c r="AM10529" t="str">
        <f>SUBSTITUTE(Tabla_lineas[[#This Row],[Codigo Liname]]," ","")</f>
        <v>J0113</v>
      </c>
      <c r="AY10529" s="4"/>
    </row>
    <row r="10530" spans="1:51" customFormat="1" x14ac:dyDescent="0.25">
      <c r="A10530" s="2">
        <v>981</v>
      </c>
      <c r="B10530" t="s">
        <v>1638</v>
      </c>
      <c r="C10530" t="s">
        <v>1639</v>
      </c>
      <c r="E10530" t="s">
        <v>395</v>
      </c>
      <c r="F10530">
        <v>39.200000000000003</v>
      </c>
      <c r="G10530">
        <v>21.72</v>
      </c>
      <c r="H10530" t="s">
        <v>396</v>
      </c>
      <c r="I10530" s="2">
        <v>21.72</v>
      </c>
      <c r="J10530" t="s">
        <v>397</v>
      </c>
      <c r="K10530" t="s">
        <v>398</v>
      </c>
      <c r="L10530" s="3" t="str">
        <f>+INDEX([1]!TABLA_MAESTRO_DE_ARTICULO[SubGroupName],MATCH(Tabla_lineas[[#This Row],[CODIGO SAP]],[1]!TABLA_MAESTRO_DE_ARTICULO[ItemCode],0))</f>
        <v>JARABE</v>
      </c>
      <c r="M10530" t="s">
        <v>399</v>
      </c>
      <c r="N10530">
        <v>46</v>
      </c>
      <c r="O10530" t="s">
        <v>400</v>
      </c>
      <c r="S10530">
        <v>50</v>
      </c>
      <c r="U10530">
        <v>21.72</v>
      </c>
      <c r="V10530">
        <v>21.71</v>
      </c>
      <c r="W10530">
        <v>5</v>
      </c>
      <c r="Z10530" t="s">
        <v>46</v>
      </c>
      <c r="AA10530" t="s">
        <v>153</v>
      </c>
      <c r="AB10530" s="5">
        <v>46270</v>
      </c>
      <c r="AM10530" t="str">
        <f>SUBSTITUTE(Tabla_lineas[[#This Row],[Codigo Liname]]," ","")</f>
        <v>A1205</v>
      </c>
      <c r="AY10530" s="4"/>
    </row>
    <row r="10531" spans="1:51" customFormat="1" x14ac:dyDescent="0.25">
      <c r="A10531" s="2">
        <v>981</v>
      </c>
      <c r="B10531" t="s">
        <v>1638</v>
      </c>
      <c r="C10531" t="s">
        <v>1639</v>
      </c>
      <c r="E10531" t="s">
        <v>104</v>
      </c>
      <c r="F10531">
        <v>0.3</v>
      </c>
      <c r="G10531">
        <v>0.3</v>
      </c>
      <c r="H10531" t="s">
        <v>105</v>
      </c>
      <c r="I10531" s="2">
        <v>0.33</v>
      </c>
      <c r="J10531" t="s">
        <v>106</v>
      </c>
      <c r="K10531" t="s">
        <v>107</v>
      </c>
      <c r="L10531" s="3" t="str">
        <f>+INDEX([1]!TABLA_MAESTRO_DE_ARTICULO[SubGroupName],MATCH(Tabla_lineas[[#This Row],[CODIGO SAP]],[1]!TABLA_MAESTRO_DE_ARTICULO[ItemCode],0))</f>
        <v>COMPRIMIDO</v>
      </c>
      <c r="M10531" t="s">
        <v>108</v>
      </c>
      <c r="N10531">
        <v>39</v>
      </c>
      <c r="O10531" t="s">
        <v>45</v>
      </c>
      <c r="S10531">
        <v>3000</v>
      </c>
      <c r="U10531">
        <v>0.33</v>
      </c>
      <c r="V10531">
        <v>0.28999999999999998</v>
      </c>
      <c r="W10531">
        <v>0.12</v>
      </c>
      <c r="Z10531" t="s">
        <v>46</v>
      </c>
      <c r="AA10531" t="s">
        <v>153</v>
      </c>
      <c r="AB10531" s="5">
        <v>46260</v>
      </c>
      <c r="AM10531" t="str">
        <f>SUBSTITUTE(Tabla_lineas[[#This Row],[Codigo Liname]]," ","")</f>
        <v>N0208</v>
      </c>
      <c r="AY10531" s="4"/>
    </row>
    <row r="10532" spans="1:51" customFormat="1" x14ac:dyDescent="0.25">
      <c r="A10532" s="2">
        <v>981</v>
      </c>
      <c r="B10532" t="s">
        <v>1638</v>
      </c>
      <c r="C10532" t="s">
        <v>1639</v>
      </c>
      <c r="E10532" t="s">
        <v>60</v>
      </c>
      <c r="F10532">
        <v>15.12</v>
      </c>
      <c r="G10532">
        <v>11.2</v>
      </c>
      <c r="H10532" t="s">
        <v>61</v>
      </c>
      <c r="I10532" s="2">
        <v>11.2</v>
      </c>
      <c r="J10532" t="s">
        <v>62</v>
      </c>
      <c r="K10532" t="s">
        <v>63</v>
      </c>
      <c r="L10532" s="3" t="str">
        <f>+INDEX([1]!TABLA_MAESTRO_DE_ARTICULO[SubGroupName],MATCH(Tabla_lineas[[#This Row],[CODIGO SAP]],[1]!TABLA_MAESTRO_DE_ARTICULO[ItemCode],0))</f>
        <v>JARABE</v>
      </c>
      <c r="M10532" t="s">
        <v>64</v>
      </c>
      <c r="N10532">
        <v>17</v>
      </c>
      <c r="O10532" t="s">
        <v>65</v>
      </c>
      <c r="S10532">
        <v>50</v>
      </c>
      <c r="U10532">
        <v>11.2</v>
      </c>
      <c r="V10532">
        <v>11.19</v>
      </c>
      <c r="W10532">
        <v>5</v>
      </c>
      <c r="Z10532" t="s">
        <v>46</v>
      </c>
      <c r="AA10532" t="s">
        <v>153</v>
      </c>
      <c r="AB10532" s="5">
        <v>46270</v>
      </c>
      <c r="AM10532" t="str">
        <f>SUBSTITUTE(Tabla_lineas[[#This Row],[Codigo Liname]]," ","")</f>
        <v>R0503</v>
      </c>
      <c r="AY10532" s="4"/>
    </row>
    <row r="10533" spans="1:51" customFormat="1" x14ac:dyDescent="0.25">
      <c r="A10533" s="2">
        <v>981</v>
      </c>
      <c r="B10533" t="s">
        <v>1638</v>
      </c>
      <c r="C10533" t="s">
        <v>1639</v>
      </c>
      <c r="E10533" t="s">
        <v>244</v>
      </c>
      <c r="F10533">
        <v>4.03</v>
      </c>
      <c r="G10533">
        <v>4.03</v>
      </c>
      <c r="H10533" t="s">
        <v>245</v>
      </c>
      <c r="I10533" s="2">
        <v>4.03</v>
      </c>
      <c r="J10533" t="s">
        <v>246</v>
      </c>
      <c r="K10533" t="s">
        <v>247</v>
      </c>
      <c r="L10533" s="3" t="str">
        <f>+INDEX([1]!TABLA_MAESTRO_DE_ARTICULO[SubGroupName],MATCH(Tabla_lineas[[#This Row],[CODIGO SAP]],[1]!TABLA_MAESTRO_DE_ARTICULO[ItemCode],0))</f>
        <v>SOLUCION INYECTABLE</v>
      </c>
      <c r="M10533" t="s">
        <v>248</v>
      </c>
      <c r="N10533">
        <v>18</v>
      </c>
      <c r="O10533" t="s">
        <v>249</v>
      </c>
      <c r="S10533">
        <v>500</v>
      </c>
      <c r="U10533">
        <v>4.03</v>
      </c>
      <c r="V10533">
        <v>4.0199999999999996</v>
      </c>
      <c r="W10533">
        <v>0.7</v>
      </c>
      <c r="Z10533" t="s">
        <v>46</v>
      </c>
      <c r="AA10533" t="s">
        <v>126</v>
      </c>
      <c r="AB10533" s="5">
        <v>46225</v>
      </c>
      <c r="AM10533" t="str">
        <f>SUBSTITUTE(Tabla_lineas[[#This Row],[Codigo Liname]]," ","")</f>
        <v>H0204</v>
      </c>
      <c r="AY10533" s="4"/>
    </row>
    <row r="10534" spans="1:51" customFormat="1" x14ac:dyDescent="0.25">
      <c r="A10534" s="2">
        <v>981</v>
      </c>
      <c r="B10534" t="s">
        <v>1638</v>
      </c>
      <c r="C10534" t="s">
        <v>1639</v>
      </c>
      <c r="E10534" t="s">
        <v>239</v>
      </c>
      <c r="F10534">
        <v>1.48</v>
      </c>
      <c r="G10534">
        <v>1.37</v>
      </c>
      <c r="H10534" t="s">
        <v>240</v>
      </c>
      <c r="I10534" s="2">
        <v>1.37</v>
      </c>
      <c r="J10534" t="s">
        <v>241</v>
      </c>
      <c r="K10534" t="s">
        <v>242</v>
      </c>
      <c r="L10534" s="3" t="str">
        <f>+INDEX([1]!TABLA_MAESTRO_DE_ARTICULO[SubGroupName],MATCH(Tabla_lineas[[#This Row],[CODIGO SAP]],[1]!TABLA_MAESTRO_DE_ARTICULO[ItemCode],0))</f>
        <v>COMPRIMIDO</v>
      </c>
      <c r="M10534" t="s">
        <v>1540</v>
      </c>
      <c r="N10534">
        <v>16</v>
      </c>
      <c r="O10534" t="s">
        <v>45</v>
      </c>
      <c r="S10534">
        <v>2000</v>
      </c>
      <c r="U10534">
        <v>1.37</v>
      </c>
      <c r="V10534">
        <v>1.36</v>
      </c>
      <c r="W10534">
        <v>0.4</v>
      </c>
      <c r="Z10534" t="s">
        <v>46</v>
      </c>
      <c r="AA10534" t="s">
        <v>120</v>
      </c>
      <c r="AB10534" s="5">
        <v>46225</v>
      </c>
      <c r="AM10534" t="str">
        <f>SUBSTITUTE(Tabla_lineas[[#This Row],[Codigo Liname]]," ","")</f>
        <v>J0137</v>
      </c>
      <c r="AY10534" s="4"/>
    </row>
    <row r="10535" spans="1:51" customFormat="1" x14ac:dyDescent="0.25">
      <c r="A10535" s="2">
        <v>981</v>
      </c>
      <c r="B10535" t="s">
        <v>1638</v>
      </c>
      <c r="C10535" t="s">
        <v>1639</v>
      </c>
      <c r="E10535" t="s">
        <v>138</v>
      </c>
      <c r="F10535">
        <v>0.2</v>
      </c>
      <c r="G10535">
        <v>0.2</v>
      </c>
      <c r="H10535" t="s">
        <v>139</v>
      </c>
      <c r="I10535" s="2">
        <v>0.28999999999999998</v>
      </c>
      <c r="J10535" t="s">
        <v>140</v>
      </c>
      <c r="K10535" t="s">
        <v>141</v>
      </c>
      <c r="L10535" s="3" t="str">
        <f>+INDEX([1]!TABLA_MAESTRO_DE_ARTICULO[SubGroupName],MATCH(Tabla_lineas[[#This Row],[CODIGO SAP]],[1]!TABLA_MAESTRO_DE_ARTICULO[ItemCode],0))</f>
        <v>COMPRIMIDO</v>
      </c>
      <c r="M10535" t="s">
        <v>142</v>
      </c>
      <c r="N10535">
        <v>20</v>
      </c>
      <c r="O10535" t="s">
        <v>45</v>
      </c>
      <c r="S10535">
        <v>5000</v>
      </c>
      <c r="U10535">
        <v>0.28999999999999998</v>
      </c>
      <c r="V10535">
        <v>0.19</v>
      </c>
      <c r="W10535">
        <v>0.12</v>
      </c>
      <c r="Z10535" t="s">
        <v>53</v>
      </c>
      <c r="AA10535" t="s">
        <v>126</v>
      </c>
      <c r="AB10535" s="5">
        <v>46308</v>
      </c>
      <c r="AM10535" t="str">
        <f>SUBSTITUTE(Tabla_lineas[[#This Row],[Codigo Liname]]," ","")</f>
        <v>M0102</v>
      </c>
      <c r="AY10535" s="4"/>
    </row>
    <row r="10536" spans="1:51" customFormat="1" x14ac:dyDescent="0.25">
      <c r="A10536" s="2">
        <v>981</v>
      </c>
      <c r="B10536" t="s">
        <v>1638</v>
      </c>
      <c r="C10536" t="s">
        <v>1639</v>
      </c>
      <c r="E10536" t="s">
        <v>449</v>
      </c>
      <c r="F10536">
        <v>4.2</v>
      </c>
      <c r="G10536">
        <v>2.2799999999999998</v>
      </c>
      <c r="H10536" t="s">
        <v>450</v>
      </c>
      <c r="I10536" s="2">
        <v>2.2799999999999998</v>
      </c>
      <c r="J10536" t="s">
        <v>451</v>
      </c>
      <c r="K10536" t="s">
        <v>452</v>
      </c>
      <c r="L10536" s="3" t="str">
        <f>+INDEX([1]!TABLA_MAESTRO_DE_ARTICULO[SubGroupName],MATCH(Tabla_lineas[[#This Row],[CODIGO SAP]],[1]!TABLA_MAESTRO_DE_ARTICULO[ItemCode],0))</f>
        <v>OVULO VAGINAL</v>
      </c>
      <c r="M10536" t="s">
        <v>453</v>
      </c>
      <c r="N10536">
        <v>15</v>
      </c>
      <c r="O10536" t="s">
        <v>97</v>
      </c>
      <c r="S10536">
        <v>700</v>
      </c>
      <c r="U10536">
        <v>2.2799999999999998</v>
      </c>
      <c r="V10536">
        <v>2.27</v>
      </c>
      <c r="W10536">
        <v>0.7</v>
      </c>
      <c r="Z10536" t="s">
        <v>46</v>
      </c>
      <c r="AA10536" t="s">
        <v>126</v>
      </c>
      <c r="AB10536" s="5">
        <v>46308</v>
      </c>
      <c r="AM10536" t="str">
        <f>SUBSTITUTE(Tabla_lineas[[#This Row],[Codigo Liname]]," ","")</f>
        <v>G0102</v>
      </c>
      <c r="AY10536" s="4"/>
    </row>
    <row r="10537" spans="1:51" customFormat="1" x14ac:dyDescent="0.25">
      <c r="A10537" s="2">
        <v>982</v>
      </c>
      <c r="B10537" t="s">
        <v>1640</v>
      </c>
      <c r="C10537" t="s">
        <v>1641</v>
      </c>
      <c r="E10537" t="s">
        <v>420</v>
      </c>
      <c r="F10537">
        <v>4.96</v>
      </c>
      <c r="G10537">
        <v>4.96</v>
      </c>
      <c r="H10537" t="s">
        <v>421</v>
      </c>
      <c r="I10537" s="2">
        <v>7.38</v>
      </c>
      <c r="J10537" t="s">
        <v>422</v>
      </c>
      <c r="K10537" t="s">
        <v>423</v>
      </c>
      <c r="L10537" s="3" t="str">
        <f>+INDEX([1]!TABLA_MAESTRO_DE_ARTICULO[SubGroupName],MATCH(Tabla_lineas[[#This Row],[CODIGO SAP]],[1]!TABLA_MAESTRO_DE_ARTICULO[ItemCode],0))</f>
        <v>CAPSULA DURA</v>
      </c>
      <c r="M10537" t="s">
        <v>424</v>
      </c>
      <c r="N10537">
        <v>1</v>
      </c>
      <c r="O10537" t="s">
        <v>45</v>
      </c>
      <c r="S10537">
        <v>1300</v>
      </c>
      <c r="U10537">
        <v>7.38</v>
      </c>
      <c r="V10537">
        <v>4.95</v>
      </c>
      <c r="W10537">
        <v>1.3</v>
      </c>
      <c r="Z10537" t="s">
        <v>46</v>
      </c>
      <c r="AA10537" t="s">
        <v>120</v>
      </c>
      <c r="AB10537" s="5">
        <v>46225</v>
      </c>
      <c r="AM10537" t="str">
        <f>SUBSTITUTE(Tabla_lineas[[#This Row],[Codigo Liname]]," ","")</f>
        <v>J0158</v>
      </c>
      <c r="AY10537" s="4"/>
    </row>
    <row r="10538" spans="1:51" customFormat="1" x14ac:dyDescent="0.25">
      <c r="A10538" s="2">
        <v>982</v>
      </c>
      <c r="B10538" t="s">
        <v>1640</v>
      </c>
      <c r="C10538" t="s">
        <v>1641</v>
      </c>
      <c r="E10538" t="s">
        <v>171</v>
      </c>
      <c r="F10538">
        <v>1.82</v>
      </c>
      <c r="G10538">
        <v>1.71</v>
      </c>
      <c r="H10538" t="s">
        <v>172</v>
      </c>
      <c r="I10538" s="2">
        <v>1.71</v>
      </c>
      <c r="J10538" t="s">
        <v>173</v>
      </c>
      <c r="K10538" t="s">
        <v>174</v>
      </c>
      <c r="L10538" s="3" t="str">
        <f>+INDEX([1]!TABLA_MAESTRO_DE_ARTICULO[SubGroupName],MATCH(Tabla_lineas[[#This Row],[CODIGO SAP]],[1]!TABLA_MAESTRO_DE_ARTICULO[ItemCode],0))</f>
        <v>COMPRIMIDO</v>
      </c>
      <c r="M10538" t="s">
        <v>175</v>
      </c>
      <c r="N10538">
        <v>2</v>
      </c>
      <c r="O10538" t="s">
        <v>45</v>
      </c>
      <c r="S10538">
        <v>5500</v>
      </c>
      <c r="U10538">
        <v>1.71</v>
      </c>
      <c r="V10538">
        <v>1.7</v>
      </c>
      <c r="W10538">
        <v>0.7</v>
      </c>
      <c r="Z10538" t="s">
        <v>46</v>
      </c>
      <c r="AA10538" t="s">
        <v>120</v>
      </c>
      <c r="AB10538" s="5">
        <v>46308</v>
      </c>
      <c r="AM10538" t="str">
        <f>SUBSTITUTE(Tabla_lineas[[#This Row],[Codigo Liname]]," ","")</f>
        <v>J0105</v>
      </c>
      <c r="AY10538" s="4"/>
    </row>
    <row r="10539" spans="1:51" customFormat="1" x14ac:dyDescent="0.25">
      <c r="A10539" s="2">
        <v>982</v>
      </c>
      <c r="B10539" t="s">
        <v>1640</v>
      </c>
      <c r="C10539" t="s">
        <v>1641</v>
      </c>
      <c r="E10539" t="s">
        <v>266</v>
      </c>
      <c r="F10539">
        <v>0.56000000000000005</v>
      </c>
      <c r="G10539">
        <v>0.53</v>
      </c>
      <c r="H10539" t="s">
        <v>267</v>
      </c>
      <c r="I10539" s="2">
        <v>0.53</v>
      </c>
      <c r="J10539" t="s">
        <v>268</v>
      </c>
      <c r="K10539" t="s">
        <v>269</v>
      </c>
      <c r="L10539" s="3" t="str">
        <f>+INDEX([1]!TABLA_MAESTRO_DE_ARTICULO[SubGroupName],MATCH(Tabla_lineas[[#This Row],[CODIGO SAP]],[1]!TABLA_MAESTRO_DE_ARTICULO[ItemCode],0))</f>
        <v>COMPRIMIDO</v>
      </c>
      <c r="M10539" t="s">
        <v>270</v>
      </c>
      <c r="N10539">
        <v>3</v>
      </c>
      <c r="O10539" t="s">
        <v>45</v>
      </c>
      <c r="S10539">
        <v>2600</v>
      </c>
      <c r="U10539">
        <v>0.38</v>
      </c>
      <c r="V10539">
        <v>0.37</v>
      </c>
      <c r="W10539">
        <v>0.12</v>
      </c>
      <c r="Z10539" t="s">
        <v>46</v>
      </c>
      <c r="AA10539" t="s">
        <v>126</v>
      </c>
      <c r="AB10539" s="5">
        <v>46308</v>
      </c>
      <c r="AM10539" t="str">
        <f>SUBSTITUTE(Tabla_lineas[[#This Row],[Codigo Liname]]," ","")</f>
        <v>C0901</v>
      </c>
      <c r="AY10539" s="4"/>
    </row>
    <row r="10540" spans="1:51" customFormat="1" x14ac:dyDescent="0.25">
      <c r="A10540" s="2">
        <v>983</v>
      </c>
      <c r="B10540" t="s">
        <v>1642</v>
      </c>
      <c r="C10540" t="str">
        <f t="shared" ref="C10540:C10541" si="167">IFERROR(VALUE(RIGHT(TRIM(LEFT(B10540,SEARCH("Eco",B10540)-1)),7)),"COTI")</f>
        <v>COTI</v>
      </c>
      <c r="E10540" t="s">
        <v>348</v>
      </c>
      <c r="F10540">
        <v>31.43</v>
      </c>
      <c r="G10540">
        <v>31.43</v>
      </c>
      <c r="H10540" t="s">
        <v>349</v>
      </c>
      <c r="I10540" s="2"/>
      <c r="J10540" t="str">
        <f>+INDEX([1]!TABLA_MAESTRO_DE_ARTICULO[ItemName],MATCH(Tabla_lineas[[#This Row],[CODIGO SAP]],[1]!TABLA_MAESTRO_DE_ARTICULO[ItemCode],0))</f>
        <v>NISTATINA 500.000 UI X 60 ML SUSP.</v>
      </c>
      <c r="K10540" t="s">
        <v>351</v>
      </c>
      <c r="L10540" s="3" t="str">
        <f>+INDEX([1]!TABLA_MAESTRO_DE_ARTICULO[SubGroupName],MATCH(Tabla_lineas[[#This Row],[CODIGO SAP]],[1]!TABLA_MAESTRO_DE_ARTICULO[ItemCode],0))</f>
        <v>SUSPENSION</v>
      </c>
      <c r="M10540" t="s">
        <v>352</v>
      </c>
      <c r="N10540">
        <v>2</v>
      </c>
      <c r="O10540" t="s">
        <v>181</v>
      </c>
      <c r="S10540">
        <v>50</v>
      </c>
      <c r="V10540">
        <v>25</v>
      </c>
      <c r="Z10540" t="s">
        <v>46</v>
      </c>
      <c r="AM10540" t="str">
        <f>SUBSTITUTE(Tabla_lineas[[#This Row],[Codigo Liname]]," ","")</f>
        <v>A0704</v>
      </c>
      <c r="AY10540" s="4"/>
    </row>
    <row r="10541" spans="1:51" customFormat="1" x14ac:dyDescent="0.25">
      <c r="A10541" s="2">
        <v>983</v>
      </c>
      <c r="B10541" t="s">
        <v>1642</v>
      </c>
      <c r="C10541" t="str">
        <f t="shared" si="167"/>
        <v>COTI</v>
      </c>
      <c r="E10541" t="s">
        <v>683</v>
      </c>
      <c r="F10541">
        <v>3.4</v>
      </c>
      <c r="G10541">
        <v>1.21</v>
      </c>
      <c r="H10541" t="s">
        <v>684</v>
      </c>
      <c r="I10541" s="2"/>
      <c r="J10541" t="str">
        <f>+INDEX([1]!TABLA_MAESTRO_DE_ARTICULO[ItemName],MATCH(Tabla_lineas[[#This Row],[CODIGO SAP]],[1]!TABLA_MAESTRO_DE_ARTICULO[ItemCode],0))</f>
        <v>ALBENDAZOL 200 MG X 1 COMP. MASTICABLE</v>
      </c>
      <c r="K10541" t="s">
        <v>686</v>
      </c>
      <c r="L10541" s="3" t="str">
        <f>+INDEX([1]!TABLA_MAESTRO_DE_ARTICULO[SubGroupName],MATCH(Tabla_lineas[[#This Row],[CODIGO SAP]],[1]!TABLA_MAESTRO_DE_ARTICULO[ItemCode],0))</f>
        <v>COMPRIMIDO</v>
      </c>
      <c r="M10541" t="s">
        <v>687</v>
      </c>
      <c r="N10541">
        <v>1</v>
      </c>
      <c r="O10541" t="s">
        <v>45</v>
      </c>
      <c r="S10541">
        <v>500</v>
      </c>
      <c r="V10541">
        <v>1.2</v>
      </c>
      <c r="Z10541" t="s">
        <v>46</v>
      </c>
      <c r="AM10541" t="str">
        <f>SUBSTITUTE(Tabla_lineas[[#This Row],[Codigo Liname]]," ","")</f>
        <v>P0201</v>
      </c>
      <c r="AY10541" s="4"/>
    </row>
    <row r="10542" spans="1:51" customFormat="1" x14ac:dyDescent="0.25">
      <c r="A10542" s="2">
        <v>984</v>
      </c>
      <c r="B10542" t="s">
        <v>1643</v>
      </c>
      <c r="C10542" t="s">
        <v>1644</v>
      </c>
      <c r="E10542" t="s">
        <v>104</v>
      </c>
      <c r="F10542">
        <v>0.3</v>
      </c>
      <c r="G10542">
        <v>0.3</v>
      </c>
      <c r="H10542" t="s">
        <v>105</v>
      </c>
      <c r="I10542" s="2">
        <v>0.33</v>
      </c>
      <c r="J10542" t="s">
        <v>106</v>
      </c>
      <c r="K10542" t="s">
        <v>107</v>
      </c>
      <c r="L10542" s="3" t="str">
        <f>+INDEX([1]!TABLA_MAESTRO_DE_ARTICULO[SubGroupName],MATCH(Tabla_lineas[[#This Row],[CODIGO SAP]],[1]!TABLA_MAESTRO_DE_ARTICULO[ItemCode],0))</f>
        <v>COMPRIMIDO</v>
      </c>
      <c r="M10542" t="s">
        <v>108</v>
      </c>
      <c r="N10542">
        <v>1</v>
      </c>
      <c r="O10542" t="s">
        <v>45</v>
      </c>
      <c r="S10542">
        <v>90000</v>
      </c>
      <c r="U10542">
        <v>0.21</v>
      </c>
      <c r="V10542">
        <v>0.2</v>
      </c>
      <c r="W10542">
        <v>0.12</v>
      </c>
      <c r="Z10542" t="s">
        <v>46</v>
      </c>
      <c r="AA10542" t="s">
        <v>153</v>
      </c>
      <c r="AB10542" s="5">
        <v>46260</v>
      </c>
      <c r="AM10542" t="str">
        <f>SUBSTITUTE(Tabla_lineas[[#This Row],[Codigo Liname]]," ","")</f>
        <v>N0208</v>
      </c>
      <c r="AY10542" s="4"/>
    </row>
    <row r="10543" spans="1:51" customFormat="1" x14ac:dyDescent="0.25">
      <c r="A10543" s="2">
        <v>985</v>
      </c>
      <c r="B10543" t="s">
        <v>1645</v>
      </c>
      <c r="C10543" t="str">
        <f t="shared" ref="C10543:C10549" si="168">IFERROR(VALUE(RIGHT(TRIM(LEFT(B10543,SEARCH("Eco",B10543)-1)),7)),"COTI")</f>
        <v>COTI</v>
      </c>
      <c r="E10543" t="s">
        <v>250</v>
      </c>
      <c r="F10543">
        <v>24.52</v>
      </c>
      <c r="G10543">
        <v>20.5</v>
      </c>
      <c r="H10543" t="s">
        <v>251</v>
      </c>
      <c r="I10543" s="2"/>
      <c r="J10543" t="str">
        <f>+INDEX([1]!TABLA_MAESTRO_DE_ARTICULO[ItemName],MATCH(Tabla_lineas[[#This Row],[CODIGO SAP]],[1]!TABLA_MAESTRO_DE_ARTICULO[ItemCode],0))</f>
        <v>DICLOFENACO 1% X 30 G GEL</v>
      </c>
      <c r="K10543" t="s">
        <v>253</v>
      </c>
      <c r="L10543" s="3" t="str">
        <f>+INDEX([1]!TABLA_MAESTRO_DE_ARTICULO[SubGroupName],MATCH(Tabla_lineas[[#This Row],[CODIGO SAP]],[1]!TABLA_MAESTRO_DE_ARTICULO[ItemCode],0))</f>
        <v>GEL</v>
      </c>
      <c r="M10543" t="s">
        <v>254</v>
      </c>
      <c r="O10543" t="s">
        <v>255</v>
      </c>
      <c r="S10543">
        <v>300</v>
      </c>
      <c r="V10543">
        <v>9</v>
      </c>
      <c r="Z10543" t="s">
        <v>46</v>
      </c>
      <c r="AM10543" t="str">
        <f>SUBSTITUTE(Tabla_lineas[[#This Row],[Codigo Liname]]," ","")</f>
        <v>M0101</v>
      </c>
      <c r="AY10543" s="4"/>
    </row>
    <row r="10544" spans="1:51" customFormat="1" x14ac:dyDescent="0.25">
      <c r="A10544" s="2">
        <v>985</v>
      </c>
      <c r="B10544" t="s">
        <v>1645</v>
      </c>
      <c r="C10544" t="str">
        <f t="shared" si="168"/>
        <v>COTI</v>
      </c>
      <c r="E10544" t="s">
        <v>308</v>
      </c>
      <c r="F10544">
        <v>5.07</v>
      </c>
      <c r="G10544">
        <v>5.07</v>
      </c>
      <c r="H10544" t="s">
        <v>309</v>
      </c>
      <c r="I10544" s="2"/>
      <c r="J10544" t="str">
        <f>+INDEX([1]!TABLA_MAESTRO_DE_ARTICULO[ItemName],MATCH(Tabla_lineas[[#This Row],[CODIGO SAP]],[1]!TABLA_MAESTRO_DE_ARTICULO[ItemCode],0))</f>
        <v>KETOROLACO 30 MG X 1 ML X 1 AMP. SOLUCION INY.</v>
      </c>
      <c r="K10544" t="s">
        <v>311</v>
      </c>
      <c r="L10544" s="3" t="str">
        <f>+INDEX([1]!TABLA_MAESTRO_DE_ARTICULO[SubGroupName],MATCH(Tabla_lineas[[#This Row],[CODIGO SAP]],[1]!TABLA_MAESTRO_DE_ARTICULO[ItemCode],0))</f>
        <v>SOLUCION INYECTABLE</v>
      </c>
      <c r="M10544" t="s">
        <v>312</v>
      </c>
      <c r="O10544" t="s">
        <v>249</v>
      </c>
      <c r="S10544">
        <v>560</v>
      </c>
      <c r="V10544">
        <v>2.5</v>
      </c>
      <c r="Z10544" t="s">
        <v>46</v>
      </c>
      <c r="AM10544" t="str">
        <f>SUBSTITUTE(Tabla_lineas[[#This Row],[Codigo Liname]]," ","")</f>
        <v>M0109</v>
      </c>
      <c r="AY10544" s="4"/>
    </row>
    <row r="10545" spans="1:51" customFormat="1" x14ac:dyDescent="0.25">
      <c r="A10545" s="2">
        <v>985</v>
      </c>
      <c r="B10545" t="s">
        <v>1645</v>
      </c>
      <c r="C10545" t="str">
        <f t="shared" si="168"/>
        <v>COTI</v>
      </c>
      <c r="E10545" t="s">
        <v>60</v>
      </c>
      <c r="F10545">
        <v>15.12</v>
      </c>
      <c r="G10545">
        <v>11.2</v>
      </c>
      <c r="H10545" t="s">
        <v>61</v>
      </c>
      <c r="I10545" s="2"/>
      <c r="J10545" t="str">
        <f>+INDEX([1]!TABLA_MAESTRO_DE_ARTICULO[ItemName],MATCH(Tabla_lineas[[#This Row],[CODIGO SAP]],[1]!TABLA_MAESTRO_DE_ARTICULO[ItemCode],0))</f>
        <v>DEXTROMETORFANO 10 MG X 100 ML JARABE</v>
      </c>
      <c r="K10545" t="s">
        <v>63</v>
      </c>
      <c r="L10545" s="3" t="str">
        <f>+INDEX([1]!TABLA_MAESTRO_DE_ARTICULO[SubGroupName],MATCH(Tabla_lineas[[#This Row],[CODIGO SAP]],[1]!TABLA_MAESTRO_DE_ARTICULO[ItemCode],0))</f>
        <v>JARABE</v>
      </c>
      <c r="M10545" t="s">
        <v>64</v>
      </c>
      <c r="O10545" t="s">
        <v>65</v>
      </c>
      <c r="S10545">
        <v>200</v>
      </c>
      <c r="V10545">
        <v>10</v>
      </c>
      <c r="Z10545" t="s">
        <v>46</v>
      </c>
      <c r="AM10545" t="str">
        <f>SUBSTITUTE(Tabla_lineas[[#This Row],[Codigo Liname]]," ","")</f>
        <v>R0503</v>
      </c>
      <c r="AY10545" s="4"/>
    </row>
    <row r="10546" spans="1:51" customFormat="1" x14ac:dyDescent="0.25">
      <c r="A10546" s="2">
        <v>985</v>
      </c>
      <c r="B10546" t="s">
        <v>1645</v>
      </c>
      <c r="C10546" t="str">
        <f t="shared" si="168"/>
        <v>COTI</v>
      </c>
      <c r="E10546" t="s">
        <v>459</v>
      </c>
      <c r="F10546">
        <v>4.76</v>
      </c>
      <c r="G10546">
        <v>2.89</v>
      </c>
      <c r="H10546" t="s">
        <v>460</v>
      </c>
      <c r="I10546" s="2"/>
      <c r="J10546" t="str">
        <f>+INDEX([1]!TABLA_MAESTRO_DE_ARTICULO[ItemName],MATCH(Tabla_lineas[[#This Row],[CODIGO SAP]],[1]!TABLA_MAESTRO_DE_ARTICULO[ItemCode],0))</f>
        <v>MEBENDAZOL 500 MG X 1 COMP. RECUBIERTO</v>
      </c>
      <c r="K10546" t="s">
        <v>462</v>
      </c>
      <c r="L10546" s="3" t="str">
        <f>+INDEX([1]!TABLA_MAESTRO_DE_ARTICULO[SubGroupName],MATCH(Tabla_lineas[[#This Row],[CODIGO SAP]],[1]!TABLA_MAESTRO_DE_ARTICULO[ItemCode],0))</f>
        <v>COMPRIMIDO</v>
      </c>
      <c r="M10546" t="s">
        <v>463</v>
      </c>
      <c r="O10546" t="s">
        <v>45</v>
      </c>
      <c r="S10546">
        <v>30</v>
      </c>
      <c r="V10546">
        <v>2</v>
      </c>
      <c r="Z10546" t="s">
        <v>46</v>
      </c>
      <c r="AM10546" t="str">
        <f>SUBSTITUTE(Tabla_lineas[[#This Row],[Codigo Liname]]," ","")</f>
        <v>P0205</v>
      </c>
      <c r="AY10546" s="4"/>
    </row>
    <row r="10547" spans="1:51" customFormat="1" x14ac:dyDescent="0.25">
      <c r="A10547" s="2">
        <v>985</v>
      </c>
      <c r="B10547" t="s">
        <v>1645</v>
      </c>
      <c r="C10547" t="str">
        <f t="shared" si="168"/>
        <v>COTI</v>
      </c>
      <c r="E10547" t="s">
        <v>470</v>
      </c>
      <c r="F10547">
        <v>22.96</v>
      </c>
      <c r="G10547">
        <v>12</v>
      </c>
      <c r="H10547" t="s">
        <v>471</v>
      </c>
      <c r="I10547" s="2"/>
      <c r="J10547" t="str">
        <f>+INDEX([1]!TABLA_MAESTRO_DE_ARTICULO[ItemName],MATCH(Tabla_lineas[[#This Row],[CODIGO SAP]],[1]!TABLA_MAESTRO_DE_ARTICULO[ItemCode],0))</f>
        <v>SARNOL 20% X 100 ML LOCION</v>
      </c>
      <c r="K10547" t="s">
        <v>473</v>
      </c>
      <c r="L10547" s="3" t="str">
        <f>+INDEX([1]!TABLA_MAESTRO_DE_ARTICULO[SubGroupName],MATCH(Tabla_lineas[[#This Row],[CODIGO SAP]],[1]!TABLA_MAESTRO_DE_ARTICULO[ItemCode],0))</f>
        <v>LOCION</v>
      </c>
      <c r="M10547" t="s">
        <v>474</v>
      </c>
      <c r="O10547" t="s">
        <v>400</v>
      </c>
      <c r="S10547">
        <v>12</v>
      </c>
      <c r="V10547">
        <v>10</v>
      </c>
      <c r="Z10547" t="s">
        <v>46</v>
      </c>
      <c r="AM10547" t="str">
        <f>SUBSTITUTE(Tabla_lineas[[#This Row],[Codigo Liname]]," ","")</f>
        <v>P0301</v>
      </c>
      <c r="AY10547" s="4"/>
    </row>
    <row r="10548" spans="1:51" customFormat="1" x14ac:dyDescent="0.25">
      <c r="A10548" s="2">
        <v>985</v>
      </c>
      <c r="B10548" t="s">
        <v>1645</v>
      </c>
      <c r="C10548" t="str">
        <f t="shared" si="168"/>
        <v>COTI</v>
      </c>
      <c r="E10548" t="s">
        <v>454</v>
      </c>
      <c r="F10548">
        <v>0.33</v>
      </c>
      <c r="G10548">
        <v>0.33</v>
      </c>
      <c r="H10548" t="s">
        <v>455</v>
      </c>
      <c r="I10548" s="2"/>
      <c r="J10548" t="s">
        <v>456</v>
      </c>
      <c r="K10548" t="s">
        <v>457</v>
      </c>
      <c r="L10548" s="3" t="str">
        <f>+INDEX([1]!TABLA_MAESTRO_DE_ARTICULO[SubGroupName],MATCH(Tabla_lineas[[#This Row],[CODIGO SAP]],[1]!TABLA_MAESTRO_DE_ARTICULO[ItemCode],0))</f>
        <v>COMPRIMIDO</v>
      </c>
      <c r="M10548" t="s">
        <v>458</v>
      </c>
      <c r="O10548" t="s">
        <v>45</v>
      </c>
      <c r="S10548">
        <v>2100</v>
      </c>
      <c r="V10548">
        <v>0.3</v>
      </c>
      <c r="Z10548" t="s">
        <v>46</v>
      </c>
      <c r="AM10548" t="str">
        <f>SUBSTITUTE(Tabla_lineas[[#This Row],[Codigo Liname]]," ","")</f>
        <v>M0106</v>
      </c>
      <c r="AY10548" s="4"/>
    </row>
    <row r="10549" spans="1:51" customFormat="1" x14ac:dyDescent="0.25">
      <c r="A10549" s="2">
        <v>985</v>
      </c>
      <c r="B10549" t="s">
        <v>1645</v>
      </c>
      <c r="C10549" t="str">
        <f t="shared" si="168"/>
        <v>COTI</v>
      </c>
      <c r="E10549" t="s">
        <v>338</v>
      </c>
      <c r="F10549">
        <v>2.34</v>
      </c>
      <c r="G10549">
        <v>1.01</v>
      </c>
      <c r="H10549" t="s">
        <v>339</v>
      </c>
      <c r="I10549" s="2"/>
      <c r="J10549" t="str">
        <f>+INDEX([1]!TABLA_MAESTRO_DE_ARTICULO[ItemName],MATCH(Tabla_lineas[[#This Row],[CODIGO SAP]],[1]!TABLA_MAESTRO_DE_ARTICULO[ItemCode],0))</f>
        <v>NIMODIPINO 30 MG X 1 COMP.</v>
      </c>
      <c r="K10549" t="s">
        <v>341</v>
      </c>
      <c r="L10549" s="3" t="str">
        <f>+INDEX([1]!TABLA_MAESTRO_DE_ARTICULO[SubGroupName],MATCH(Tabla_lineas[[#This Row],[CODIGO SAP]],[1]!TABLA_MAESTRO_DE_ARTICULO[ItemCode],0))</f>
        <v>COMPRIMIDO</v>
      </c>
      <c r="M10549" t="s">
        <v>342</v>
      </c>
      <c r="O10549" t="s">
        <v>45</v>
      </c>
      <c r="S10549">
        <v>2300</v>
      </c>
      <c r="V10549">
        <v>0.4</v>
      </c>
      <c r="Z10549" t="s">
        <v>53</v>
      </c>
      <c r="AM10549" t="str">
        <f>SUBSTITUTE(Tabla_lineas[[#This Row],[Codigo Liname]]," ","")</f>
        <v>C0802</v>
      </c>
      <c r="AY10549" s="4"/>
    </row>
    <row r="10550" spans="1:51" customFormat="1" x14ac:dyDescent="0.25">
      <c r="A10550" s="2">
        <v>986</v>
      </c>
      <c r="B10550" t="s">
        <v>1646</v>
      </c>
      <c r="C10550" t="s">
        <v>1647</v>
      </c>
      <c r="E10550" t="s">
        <v>82</v>
      </c>
      <c r="F10550">
        <v>1.61</v>
      </c>
      <c r="G10550">
        <v>1.27</v>
      </c>
      <c r="H10550" t="s">
        <v>83</v>
      </c>
      <c r="I10550" s="2">
        <v>1.27</v>
      </c>
      <c r="J10550" t="s">
        <v>84</v>
      </c>
      <c r="K10550" t="s">
        <v>85</v>
      </c>
      <c r="L10550" s="3" t="str">
        <f>+INDEX([1]!TABLA_MAESTRO_DE_ARTICULO[SubGroupName],MATCH(Tabla_lineas[[#This Row],[CODIGO SAP]],[1]!TABLA_MAESTRO_DE_ARTICULO[ItemCode],0))</f>
        <v>COMPRIMIDO</v>
      </c>
      <c r="M10550" t="s">
        <v>86</v>
      </c>
      <c r="N10550">
        <v>1</v>
      </c>
      <c r="O10550" t="s">
        <v>45</v>
      </c>
      <c r="S10550">
        <v>15000</v>
      </c>
      <c r="U10550">
        <v>1.27</v>
      </c>
      <c r="V10550">
        <v>1.26</v>
      </c>
      <c r="W10550">
        <v>0.15</v>
      </c>
      <c r="Z10550" t="s">
        <v>46</v>
      </c>
      <c r="AA10550" t="s">
        <v>126</v>
      </c>
      <c r="AB10550" s="5">
        <v>46225</v>
      </c>
      <c r="AM10550" t="str">
        <f>SUBSTITUTE(Tabla_lineas[[#This Row],[Codigo Liname]]," ","")</f>
        <v>C0902</v>
      </c>
      <c r="AY10550" s="4"/>
    </row>
    <row r="10551" spans="1:51" customFormat="1" x14ac:dyDescent="0.25">
      <c r="A10551" s="2">
        <v>987</v>
      </c>
      <c r="B10551" t="s">
        <v>1648</v>
      </c>
      <c r="C10551" t="s">
        <v>1649</v>
      </c>
      <c r="E10551" t="s">
        <v>313</v>
      </c>
      <c r="F10551">
        <v>5.29</v>
      </c>
      <c r="G10551">
        <v>3.56</v>
      </c>
      <c r="H10551" t="s">
        <v>314</v>
      </c>
      <c r="I10551" s="2">
        <v>3.56</v>
      </c>
      <c r="J10551" t="s">
        <v>315</v>
      </c>
      <c r="K10551" t="s">
        <v>316</v>
      </c>
      <c r="L10551" s="3" t="str">
        <f>+INDEX([1]!TABLA_MAESTRO_DE_ARTICULO[SubGroupName],MATCH(Tabla_lineas[[#This Row],[CODIGO SAP]],[1]!TABLA_MAESTRO_DE_ARTICULO[ItemCode],0))</f>
        <v>SOLUCION INYECTABLE</v>
      </c>
      <c r="M10551" t="s">
        <v>317</v>
      </c>
      <c r="N10551">
        <v>1</v>
      </c>
      <c r="O10551" t="s">
        <v>249</v>
      </c>
      <c r="S10551">
        <v>6650</v>
      </c>
      <c r="U10551">
        <v>3</v>
      </c>
      <c r="V10551">
        <v>2.99</v>
      </c>
      <c r="W10551">
        <v>0.7</v>
      </c>
      <c r="Z10551" t="s">
        <v>46</v>
      </c>
      <c r="AA10551" t="s">
        <v>120</v>
      </c>
      <c r="AB10551" s="5">
        <v>46225</v>
      </c>
      <c r="AM10551" t="str">
        <f>SUBSTITUTE(Tabla_lineas[[#This Row],[Codigo Liname]]," ","")</f>
        <v>N0205</v>
      </c>
      <c r="AY10551" s="4"/>
    </row>
    <row r="10552" spans="1:51" customFormat="1" x14ac:dyDescent="0.25">
      <c r="A10552" s="2">
        <v>988</v>
      </c>
      <c r="B10552" t="s">
        <v>1650</v>
      </c>
      <c r="C10552" t="s">
        <v>1651</v>
      </c>
      <c r="E10552" t="s">
        <v>323</v>
      </c>
      <c r="F10552">
        <v>5.91</v>
      </c>
      <c r="G10552">
        <v>3.53</v>
      </c>
      <c r="H10552" t="s">
        <v>324</v>
      </c>
      <c r="I10552" s="2">
        <v>3.53</v>
      </c>
      <c r="J10552" t="s">
        <v>325</v>
      </c>
      <c r="K10552" t="s">
        <v>326</v>
      </c>
      <c r="L10552" s="3" t="str">
        <f>+INDEX([1]!TABLA_MAESTRO_DE_ARTICULO[SubGroupName],MATCH(Tabla_lineas[[#This Row],[CODIGO SAP]],[1]!TABLA_MAESTRO_DE_ARTICULO[ItemCode],0))</f>
        <v>SOLUCION INYECTABLE</v>
      </c>
      <c r="M10552" t="s">
        <v>327</v>
      </c>
      <c r="N10552">
        <v>1</v>
      </c>
      <c r="O10552" t="s">
        <v>249</v>
      </c>
      <c r="S10552">
        <v>5500</v>
      </c>
      <c r="U10552">
        <v>3.53</v>
      </c>
      <c r="V10552">
        <v>3.52</v>
      </c>
      <c r="W10552">
        <v>0.7</v>
      </c>
      <c r="Z10552" t="s">
        <v>46</v>
      </c>
      <c r="AA10552" t="s">
        <v>153</v>
      </c>
      <c r="AB10552" s="5">
        <v>46260</v>
      </c>
      <c r="AM10552" t="str">
        <f>SUBSTITUTE(Tabla_lineas[[#This Row],[Codigo Liname]]," ","")</f>
        <v>A0308</v>
      </c>
      <c r="AY10552" s="4"/>
    </row>
    <row r="10553" spans="1:51" customFormat="1" x14ac:dyDescent="0.25">
      <c r="A10553" s="2">
        <v>989</v>
      </c>
      <c r="B10553" t="s">
        <v>1652</v>
      </c>
      <c r="C10553" t="str">
        <f t="shared" ref="C10553:C10563" si="169">IFERROR(VALUE(RIGHT(TRIM(LEFT(B10553,SEARCH("Eco",B10553)-1)),7)),"COTI")</f>
        <v>COTI</v>
      </c>
      <c r="E10553" t="s">
        <v>133</v>
      </c>
      <c r="F10553">
        <v>0.95</v>
      </c>
      <c r="G10553">
        <v>0.95</v>
      </c>
      <c r="H10553" t="s">
        <v>134</v>
      </c>
      <c r="I10553" s="2"/>
      <c r="J10553" t="str">
        <f>+INDEX([1]!TABLA_MAESTRO_DE_ARTICULO[ItemName],MATCH(Tabla_lineas[[#This Row],[CODIGO SAP]],[1]!TABLA_MAESTRO_DE_ARTICULO[ItemCode],0))</f>
        <v>CARBAMAZEPINA 200 MG X 1 COMP.</v>
      </c>
      <c r="K10553" t="s">
        <v>136</v>
      </c>
      <c r="L10553" s="3" t="str">
        <f>+INDEX([1]!TABLA_MAESTRO_DE_ARTICULO[SubGroupName],MATCH(Tabla_lineas[[#This Row],[CODIGO SAP]],[1]!TABLA_MAESTRO_DE_ARTICULO[ItemCode],0))</f>
        <v>COMPRIMIDO</v>
      </c>
      <c r="M10553" t="s">
        <v>137</v>
      </c>
      <c r="O10553" t="s">
        <v>45</v>
      </c>
      <c r="S10553">
        <v>300</v>
      </c>
      <c r="V10553">
        <v>0.5</v>
      </c>
      <c r="Z10553" t="s">
        <v>53</v>
      </c>
      <c r="AM10553" t="str">
        <f>SUBSTITUTE(Tabla_lineas[[#This Row],[Codigo Liname]]," ","")</f>
        <v>N0304</v>
      </c>
      <c r="AY10553" s="4"/>
    </row>
    <row r="10554" spans="1:51" customFormat="1" x14ac:dyDescent="0.25">
      <c r="A10554" s="2">
        <v>989</v>
      </c>
      <c r="B10554" t="s">
        <v>1652</v>
      </c>
      <c r="C10554" t="str">
        <f t="shared" si="169"/>
        <v>COTI</v>
      </c>
      <c r="E10554" t="s">
        <v>224</v>
      </c>
      <c r="F10554">
        <v>0.95</v>
      </c>
      <c r="G10554">
        <v>0.38</v>
      </c>
      <c r="H10554" t="s">
        <v>225</v>
      </c>
      <c r="I10554" s="2"/>
      <c r="J10554" t="str">
        <f>+INDEX([1]!TABLA_MAESTRO_DE_ARTICULO[ItemName],MATCH(Tabla_lineas[[#This Row],[CODIGO SAP]],[1]!TABLA_MAESTRO_DE_ARTICULO[ItemCode],0))</f>
        <v>COMPLEJO B X 1 COMP. RECUBIERTO</v>
      </c>
      <c r="K10554" t="s">
        <v>227</v>
      </c>
      <c r="L10554" s="3" t="str">
        <f>+INDEX([1]!TABLA_MAESTRO_DE_ARTICULO[SubGroupName],MATCH(Tabla_lineas[[#This Row],[CODIGO SAP]],[1]!TABLA_MAESTRO_DE_ARTICULO[ItemCode],0))</f>
        <v>COMPRIMIDO</v>
      </c>
      <c r="M10554" t="s">
        <v>228</v>
      </c>
      <c r="O10554" t="s">
        <v>45</v>
      </c>
      <c r="S10554">
        <v>500</v>
      </c>
      <c r="V10554">
        <v>0.3</v>
      </c>
      <c r="Z10554" t="s">
        <v>53</v>
      </c>
      <c r="AM10554" t="str">
        <f>SUBSTITUTE(Tabla_lineas[[#This Row],[Codigo Liname]]," ","")</f>
        <v>A1106</v>
      </c>
      <c r="AY10554" s="4"/>
    </row>
    <row r="10555" spans="1:51" customFormat="1" x14ac:dyDescent="0.25">
      <c r="A10555" s="2">
        <v>989</v>
      </c>
      <c r="B10555" t="s">
        <v>1652</v>
      </c>
      <c r="C10555" t="str">
        <f t="shared" si="169"/>
        <v>COTI</v>
      </c>
      <c r="E10555" t="s">
        <v>1320</v>
      </c>
      <c r="F10555">
        <v>26.03</v>
      </c>
      <c r="G10555">
        <v>12.93</v>
      </c>
      <c r="H10555" t="s">
        <v>1321</v>
      </c>
      <c r="I10555" s="2"/>
      <c r="J10555" t="str">
        <f>+INDEX([1]!TABLA_MAESTRO_DE_ARTICULO[ItemName],MATCH(Tabla_lineas[[#This Row],[CODIGO SAP]],[1]!TABLA_MAESTRO_DE_ARTICULO[ItemCode],0))</f>
        <v>BACITRACINA-NEOMICINA X 10 G UNGUENTO</v>
      </c>
      <c r="K10555" t="s">
        <v>1323</v>
      </c>
      <c r="L10555" s="3" t="str">
        <f>+INDEX([1]!TABLA_MAESTRO_DE_ARTICULO[SubGroupName],MATCH(Tabla_lineas[[#This Row],[CODIGO SAP]],[1]!TABLA_MAESTRO_DE_ARTICULO[ItemCode],0))</f>
        <v>UNGUENTO</v>
      </c>
      <c r="M10555" t="s">
        <v>1324</v>
      </c>
      <c r="O10555" t="s">
        <v>1325</v>
      </c>
      <c r="S10555">
        <v>17</v>
      </c>
      <c r="V10555">
        <v>9</v>
      </c>
      <c r="Z10555" t="s">
        <v>46</v>
      </c>
      <c r="AM10555" t="str">
        <f>SUBSTITUTE(Tabla_lineas[[#This Row],[Codigo Liname]]," ","")</f>
        <v>D0102</v>
      </c>
      <c r="AY10555" s="4"/>
    </row>
    <row r="10556" spans="1:51" customFormat="1" x14ac:dyDescent="0.25">
      <c r="A10556" s="2">
        <v>989</v>
      </c>
      <c r="B10556" t="s">
        <v>1652</v>
      </c>
      <c r="C10556" t="str">
        <f t="shared" si="169"/>
        <v>COTI</v>
      </c>
      <c r="E10556" t="s">
        <v>519</v>
      </c>
      <c r="F10556">
        <v>3.25</v>
      </c>
      <c r="G10556">
        <v>3.25</v>
      </c>
      <c r="H10556" t="s">
        <v>520</v>
      </c>
      <c r="I10556" s="2"/>
      <c r="J10556" t="str">
        <f>+INDEX([1]!TABLA_MAESTRO_DE_ARTICULO[ItemName],MATCH(Tabla_lineas[[#This Row],[CODIGO SAP]],[1]!TABLA_MAESTRO_DE_ARTICULO[ItemCode],0))</f>
        <v>AMIODARONA 200 MG X 1 COMP.</v>
      </c>
      <c r="K10556" t="s">
        <v>522</v>
      </c>
      <c r="L10556" s="3" t="str">
        <f>+INDEX([1]!TABLA_MAESTRO_DE_ARTICULO[SubGroupName],MATCH(Tabla_lineas[[#This Row],[CODIGO SAP]],[1]!TABLA_MAESTRO_DE_ARTICULO[ItemCode],0))</f>
        <v>COMPRIMIDO</v>
      </c>
      <c r="M10556" t="s">
        <v>523</v>
      </c>
      <c r="O10556" t="s">
        <v>45</v>
      </c>
      <c r="S10556">
        <v>100</v>
      </c>
      <c r="V10556">
        <v>1.5</v>
      </c>
      <c r="Z10556" t="s">
        <v>46</v>
      </c>
      <c r="AM10556" t="str">
        <f>SUBSTITUTE(Tabla_lineas[[#This Row],[Codigo Liname]]," ","")</f>
        <v>C0102</v>
      </c>
      <c r="AY10556" s="4"/>
    </row>
    <row r="10557" spans="1:51" customFormat="1" x14ac:dyDescent="0.25">
      <c r="A10557" s="2">
        <v>989</v>
      </c>
      <c r="B10557" t="s">
        <v>1652</v>
      </c>
      <c r="C10557" t="str">
        <f t="shared" si="169"/>
        <v>COTI</v>
      </c>
      <c r="E10557" t="s">
        <v>40</v>
      </c>
      <c r="F10557">
        <v>1.54</v>
      </c>
      <c r="G10557">
        <v>1.54</v>
      </c>
      <c r="H10557" t="s">
        <v>41</v>
      </c>
      <c r="I10557" s="2"/>
      <c r="J10557" t="str">
        <f>+INDEX([1]!TABLA_MAESTRO_DE_ARTICULO[ItemName],MATCH(Tabla_lineas[[#This Row],[CODIGO SAP]],[1]!TABLA_MAESTRO_DE_ARTICULO[ItemCode],0))</f>
        <v>AMLODIPINA 10 MG X 1 COMP.</v>
      </c>
      <c r="K10557" t="s">
        <v>43</v>
      </c>
      <c r="L10557" s="3" t="str">
        <f>+INDEX([1]!TABLA_MAESTRO_DE_ARTICULO[SubGroupName],MATCH(Tabla_lineas[[#This Row],[CODIGO SAP]],[1]!TABLA_MAESTRO_DE_ARTICULO[ItemCode],0))</f>
        <v>COMPRIMIDO</v>
      </c>
      <c r="M10557" t="s">
        <v>44</v>
      </c>
      <c r="O10557" t="s">
        <v>45</v>
      </c>
      <c r="S10557">
        <v>200</v>
      </c>
      <c r="V10557">
        <v>0.4</v>
      </c>
      <c r="Z10557" t="s">
        <v>46</v>
      </c>
      <c r="AM10557" t="str">
        <f>SUBSTITUTE(Tabla_lineas[[#This Row],[Codigo Liname]]," ","")</f>
        <v>C0807</v>
      </c>
      <c r="AY10557" s="4"/>
    </row>
    <row r="10558" spans="1:51" customFormat="1" x14ac:dyDescent="0.25">
      <c r="A10558" s="2">
        <v>989</v>
      </c>
      <c r="B10558" t="s">
        <v>1652</v>
      </c>
      <c r="C10558" t="str">
        <f t="shared" si="169"/>
        <v>COTI</v>
      </c>
      <c r="E10558" t="s">
        <v>121</v>
      </c>
      <c r="F10558">
        <v>2.0099999999999998</v>
      </c>
      <c r="G10558">
        <v>2.0099999999999998</v>
      </c>
      <c r="H10558" t="s">
        <v>122</v>
      </c>
      <c r="I10558" s="2"/>
      <c r="J10558" t="str">
        <f>+INDEX([1]!TABLA_MAESTRO_DE_ARTICULO[ItemName],MATCH(Tabla_lineas[[#This Row],[CODIGO SAP]],[1]!TABLA_MAESTRO_DE_ARTICULO[ItemCode],0))</f>
        <v>ATORVASTATINA 10 MG X 1 COMP. RECUBIERTO</v>
      </c>
      <c r="K10558" t="s">
        <v>124</v>
      </c>
      <c r="L10558" s="3" t="str">
        <f>+INDEX([1]!TABLA_MAESTRO_DE_ARTICULO[SubGroupName],MATCH(Tabla_lineas[[#This Row],[CODIGO SAP]],[1]!TABLA_MAESTRO_DE_ARTICULO[ItemCode],0))</f>
        <v>COMPRIMIDO</v>
      </c>
      <c r="M10558" t="s">
        <v>1525</v>
      </c>
      <c r="O10558" t="s">
        <v>45</v>
      </c>
      <c r="S10558">
        <v>2800</v>
      </c>
      <c r="V10558">
        <v>0.3</v>
      </c>
      <c r="Z10558" t="s">
        <v>46</v>
      </c>
      <c r="AM10558" t="str">
        <f>SUBSTITUTE(Tabla_lineas[[#This Row],[Codigo Liname]]," ","")</f>
        <v>C1001</v>
      </c>
      <c r="AY10558" s="4"/>
    </row>
    <row r="10559" spans="1:51" customFormat="1" x14ac:dyDescent="0.25">
      <c r="A10559" s="2">
        <v>989</v>
      </c>
      <c r="B10559" t="s">
        <v>1652</v>
      </c>
      <c r="C10559" t="str">
        <f t="shared" si="169"/>
        <v>COTI</v>
      </c>
      <c r="E10559" t="s">
        <v>353</v>
      </c>
      <c r="F10559">
        <v>11.88</v>
      </c>
      <c r="G10559">
        <v>11.88</v>
      </c>
      <c r="H10559" t="s">
        <v>354</v>
      </c>
      <c r="I10559" s="2"/>
      <c r="J10559" t="str">
        <f>+INDEX([1]!TABLA_MAESTRO_DE_ARTICULO[ItemName],MATCH(Tabla_lineas[[#This Row],[CODIGO SAP]],[1]!TABLA_MAESTRO_DE_ARTICULO[ItemCode],0))</f>
        <v>PARACETAMOL 120 MG X 60 ML JARABE</v>
      </c>
      <c r="K10559" t="s">
        <v>356</v>
      </c>
      <c r="L10559" s="3" t="str">
        <f>+INDEX([1]!TABLA_MAESTRO_DE_ARTICULO[SubGroupName],MATCH(Tabla_lineas[[#This Row],[CODIGO SAP]],[1]!TABLA_MAESTRO_DE_ARTICULO[ItemCode],0))</f>
        <v>JARABE</v>
      </c>
      <c r="M10559" t="s">
        <v>357</v>
      </c>
      <c r="O10559" t="s">
        <v>181</v>
      </c>
      <c r="S10559">
        <v>24</v>
      </c>
      <c r="V10559">
        <v>8</v>
      </c>
      <c r="Z10559" t="s">
        <v>46</v>
      </c>
      <c r="AM10559" t="str">
        <f>SUBSTITUTE(Tabla_lineas[[#This Row],[Codigo Liname]]," ","")</f>
        <v>N0209</v>
      </c>
      <c r="AY10559" s="4"/>
    </row>
    <row r="10560" spans="1:51" customFormat="1" x14ac:dyDescent="0.25">
      <c r="A10560" s="2">
        <v>989</v>
      </c>
      <c r="B10560" t="s">
        <v>1652</v>
      </c>
      <c r="C10560" t="str">
        <f t="shared" si="169"/>
        <v>COTI</v>
      </c>
      <c r="E10560" t="s">
        <v>374</v>
      </c>
      <c r="F10560">
        <v>2.0699999999999998</v>
      </c>
      <c r="G10560">
        <v>1.4</v>
      </c>
      <c r="H10560" t="s">
        <v>375</v>
      </c>
      <c r="I10560" s="2"/>
      <c r="J10560" t="str">
        <f>+INDEX([1]!TABLA_MAESTRO_DE_ARTICULO[ItemName],MATCH(Tabla_lineas[[#This Row],[CODIGO SAP]],[1]!TABLA_MAESTRO_DE_ARTICULO[ItemCode],0))</f>
        <v>PREDNISONA 20 MG X 1 COMP.</v>
      </c>
      <c r="K10560" t="s">
        <v>377</v>
      </c>
      <c r="L10560" s="3" t="str">
        <f>+INDEX([1]!TABLA_MAESTRO_DE_ARTICULO[SubGroupName],MATCH(Tabla_lineas[[#This Row],[CODIGO SAP]],[1]!TABLA_MAESTRO_DE_ARTICULO[ItemCode],0))</f>
        <v>COMPRIMIDO</v>
      </c>
      <c r="M10560" t="s">
        <v>378</v>
      </c>
      <c r="O10560" t="s">
        <v>45</v>
      </c>
      <c r="S10560">
        <v>200</v>
      </c>
      <c r="V10560">
        <v>0.7</v>
      </c>
      <c r="Z10560" t="s">
        <v>46</v>
      </c>
      <c r="AM10560" t="str">
        <f>SUBSTITUTE(Tabla_lineas[[#This Row],[Codigo Liname]]," ","")</f>
        <v>H0209</v>
      </c>
      <c r="AY10560" s="4"/>
    </row>
    <row r="10561" spans="1:51" customFormat="1" x14ac:dyDescent="0.25">
      <c r="A10561" s="2">
        <v>989</v>
      </c>
      <c r="B10561" t="s">
        <v>1652</v>
      </c>
      <c r="C10561" t="str">
        <f t="shared" si="169"/>
        <v>COTI</v>
      </c>
      <c r="E10561" t="s">
        <v>333</v>
      </c>
      <c r="F10561">
        <v>0.8</v>
      </c>
      <c r="G10561">
        <v>0.8</v>
      </c>
      <c r="H10561" t="s">
        <v>334</v>
      </c>
      <c r="I10561" s="2"/>
      <c r="J10561" t="str">
        <f>+INDEX([1]!TABLA_MAESTRO_DE_ARTICULO[ItemName],MATCH(Tabla_lineas[[#This Row],[CODIGO SAP]],[1]!TABLA_MAESTRO_DE_ARTICULO[ItemCode],0))</f>
        <v>MULTIVITAMINAS X 1 COMP. RECUBIERTO</v>
      </c>
      <c r="K10561" t="s">
        <v>336</v>
      </c>
      <c r="L10561" s="3" t="str">
        <f>+INDEX([1]!TABLA_MAESTRO_DE_ARTICULO[SubGroupName],MATCH(Tabla_lineas[[#This Row],[CODIGO SAP]],[1]!TABLA_MAESTRO_DE_ARTICULO[ItemCode],0))</f>
        <v>COMPRIMIDO</v>
      </c>
      <c r="M10561" t="s">
        <v>337</v>
      </c>
      <c r="O10561" t="s">
        <v>45</v>
      </c>
      <c r="S10561">
        <v>300</v>
      </c>
      <c r="V10561">
        <v>0.6</v>
      </c>
      <c r="Z10561" t="s">
        <v>46</v>
      </c>
      <c r="AM10561" t="str">
        <f>SUBSTITUTE(Tabla_lineas[[#This Row],[Codigo Liname]]," ","")</f>
        <v>A1109</v>
      </c>
      <c r="AY10561" s="4"/>
    </row>
    <row r="10562" spans="1:51" customFormat="1" x14ac:dyDescent="0.25">
      <c r="A10562" s="2">
        <v>989</v>
      </c>
      <c r="B10562" t="s">
        <v>1652</v>
      </c>
      <c r="C10562" t="str">
        <f t="shared" si="169"/>
        <v>COTI</v>
      </c>
      <c r="E10562" t="s">
        <v>551</v>
      </c>
      <c r="F10562">
        <v>1.23</v>
      </c>
      <c r="G10562">
        <v>0.62</v>
      </c>
      <c r="H10562" t="s">
        <v>552</v>
      </c>
      <c r="I10562" s="2"/>
      <c r="J10562" t="str">
        <f>+INDEX([1]!TABLA_MAESTRO_DE_ARTICULO[ItemName],MATCH(Tabla_lineas[[#This Row],[CODIGO SAP]],[1]!TABLA_MAESTRO_DE_ARTICULO[ItemCode],0))</f>
        <v>FUROSEMIDA 40 MG X 1 COMP.</v>
      </c>
      <c r="K10562" t="s">
        <v>554</v>
      </c>
      <c r="L10562" s="3" t="str">
        <f>+INDEX([1]!TABLA_MAESTRO_DE_ARTICULO[SubGroupName],MATCH(Tabla_lineas[[#This Row],[CODIGO SAP]],[1]!TABLA_MAESTRO_DE_ARTICULO[ItemCode],0))</f>
        <v>COMPRIMIDO</v>
      </c>
      <c r="M10562" t="s">
        <v>555</v>
      </c>
      <c r="O10562" t="s">
        <v>45</v>
      </c>
      <c r="S10562">
        <v>100</v>
      </c>
      <c r="V10562">
        <v>0.25</v>
      </c>
      <c r="Z10562" t="s">
        <v>46</v>
      </c>
      <c r="AM10562" t="str">
        <f>SUBSTITUTE(Tabla_lineas[[#This Row],[Codigo Liname]]," ","")</f>
        <v>C0304</v>
      </c>
      <c r="AY10562" s="4"/>
    </row>
    <row r="10563" spans="1:51" customFormat="1" x14ac:dyDescent="0.25">
      <c r="A10563" s="2">
        <v>989</v>
      </c>
      <c r="B10563" t="s">
        <v>1652</v>
      </c>
      <c r="C10563" t="str">
        <f t="shared" si="169"/>
        <v>COTI</v>
      </c>
      <c r="E10563" t="s">
        <v>318</v>
      </c>
      <c r="F10563">
        <v>1.26</v>
      </c>
      <c r="G10563">
        <v>1.26</v>
      </c>
      <c r="H10563" t="s">
        <v>319</v>
      </c>
      <c r="I10563" s="2"/>
      <c r="J10563" t="str">
        <f>+INDEX([1]!TABLA_MAESTRO_DE_ARTICULO[ItemName],MATCH(Tabla_lineas[[#This Row],[CODIGO SAP]],[1]!TABLA_MAESTRO_DE_ARTICULO[ItemCode],0))</f>
        <v>METFORMINA 850 MG X 1 COMP. RECUBIERTO</v>
      </c>
      <c r="K10563" t="s">
        <v>321</v>
      </c>
      <c r="L10563" s="3" t="str">
        <f>+INDEX([1]!TABLA_MAESTRO_DE_ARTICULO[SubGroupName],MATCH(Tabla_lineas[[#This Row],[CODIGO SAP]],[1]!TABLA_MAESTRO_DE_ARTICULO[ItemCode],0))</f>
        <v>COMPRIMIDO</v>
      </c>
      <c r="M10563" t="s">
        <v>1290</v>
      </c>
      <c r="O10563" t="s">
        <v>45</v>
      </c>
      <c r="S10563">
        <v>2000</v>
      </c>
      <c r="V10563">
        <v>0.5</v>
      </c>
      <c r="Z10563" t="s">
        <v>46</v>
      </c>
      <c r="AM10563" t="str">
        <f>SUBSTITUTE(Tabla_lineas[[#This Row],[Codigo Liname]]," ","")</f>
        <v>A1004</v>
      </c>
      <c r="AY10563" s="4"/>
    </row>
    <row r="10564" spans="1:51" customFormat="1" x14ac:dyDescent="0.25">
      <c r="A10564" s="2">
        <v>990</v>
      </c>
      <c r="B10564" t="s">
        <v>1653</v>
      </c>
      <c r="C10564" t="s">
        <v>1654</v>
      </c>
      <c r="E10564" t="s">
        <v>198</v>
      </c>
      <c r="F10564">
        <v>1.02</v>
      </c>
      <c r="G10564">
        <v>1</v>
      </c>
      <c r="H10564" t="s">
        <v>199</v>
      </c>
      <c r="I10564" s="2">
        <v>1.1100000000000001</v>
      </c>
      <c r="J10564" t="s">
        <v>200</v>
      </c>
      <c r="K10564" t="s">
        <v>201</v>
      </c>
      <c r="L10564" s="3" t="str">
        <f>+INDEX([1]!TABLA_MAESTRO_DE_ARTICULO[SubGroupName],MATCH(Tabla_lineas[[#This Row],[CODIGO SAP]],[1]!TABLA_MAESTRO_DE_ARTICULO[ItemCode],0))</f>
        <v>COMPRIMIDO</v>
      </c>
      <c r="M10564" t="s">
        <v>202</v>
      </c>
      <c r="N10564">
        <v>7</v>
      </c>
      <c r="O10564" t="s">
        <v>45</v>
      </c>
      <c r="S10564">
        <v>30000</v>
      </c>
      <c r="U10564">
        <v>0.65</v>
      </c>
      <c r="V10564">
        <v>0.64</v>
      </c>
      <c r="W10564">
        <v>0.15</v>
      </c>
      <c r="Z10564" t="s">
        <v>53</v>
      </c>
      <c r="AM10564" t="str">
        <f>SUBSTITUTE(Tabla_lineas[[#This Row],[Codigo Liname]]," ","")</f>
        <v>R0607</v>
      </c>
      <c r="AY10564" s="4"/>
    </row>
    <row r="10565" spans="1:51" customFormat="1" x14ac:dyDescent="0.25">
      <c r="A10565" s="2">
        <v>990</v>
      </c>
      <c r="B10565" t="s">
        <v>1653</v>
      </c>
      <c r="C10565" t="s">
        <v>1654</v>
      </c>
      <c r="E10565" t="s">
        <v>519</v>
      </c>
      <c r="F10565">
        <v>3.25</v>
      </c>
      <c r="G10565">
        <v>3.25</v>
      </c>
      <c r="H10565" t="s">
        <v>520</v>
      </c>
      <c r="I10565" s="2">
        <v>4.13</v>
      </c>
      <c r="J10565" t="s">
        <v>521</v>
      </c>
      <c r="K10565" t="s">
        <v>522</v>
      </c>
      <c r="L10565" s="3" t="str">
        <f>+INDEX([1]!TABLA_MAESTRO_DE_ARTICULO[SubGroupName],MATCH(Tabla_lineas[[#This Row],[CODIGO SAP]],[1]!TABLA_MAESTRO_DE_ARTICULO[ItemCode],0))</f>
        <v>COMPRIMIDO</v>
      </c>
      <c r="M10565" t="s">
        <v>523</v>
      </c>
      <c r="N10565">
        <v>4</v>
      </c>
      <c r="O10565" t="s">
        <v>45</v>
      </c>
      <c r="S10565">
        <v>12000</v>
      </c>
      <c r="U10565">
        <v>1.29</v>
      </c>
      <c r="V10565">
        <v>1.28</v>
      </c>
      <c r="W10565">
        <v>0.8</v>
      </c>
      <c r="Z10565" t="s">
        <v>46</v>
      </c>
      <c r="AA10565" t="s">
        <v>120</v>
      </c>
      <c r="AB10565" s="5">
        <v>46308</v>
      </c>
      <c r="AM10565" t="str">
        <f>SUBSTITUTE(Tabla_lineas[[#This Row],[Codigo Liname]]," ","")</f>
        <v>C0102</v>
      </c>
      <c r="AY10565" s="4"/>
    </row>
    <row r="10566" spans="1:51" customFormat="1" x14ac:dyDescent="0.25">
      <c r="A10566" s="2">
        <v>991</v>
      </c>
      <c r="B10566" t="s">
        <v>1655</v>
      </c>
      <c r="C10566" t="s">
        <v>1656</v>
      </c>
      <c r="E10566" t="s">
        <v>127</v>
      </c>
      <c r="F10566">
        <v>7.87</v>
      </c>
      <c r="G10566">
        <v>7.87</v>
      </c>
      <c r="H10566" t="s">
        <v>128</v>
      </c>
      <c r="I10566" s="2">
        <v>11.19</v>
      </c>
      <c r="J10566" t="s">
        <v>129</v>
      </c>
      <c r="K10566" t="s">
        <v>130</v>
      </c>
      <c r="L10566" s="3" t="str">
        <f>+INDEX([1]!TABLA_MAESTRO_DE_ARTICULO[SubGroupName],MATCH(Tabla_lineas[[#This Row],[CODIGO SAP]],[1]!TABLA_MAESTRO_DE_ARTICULO[ItemCode],0))</f>
        <v>COMPRIMIDO</v>
      </c>
      <c r="M10566" t="s">
        <v>131</v>
      </c>
      <c r="N10566">
        <v>4</v>
      </c>
      <c r="O10566" t="s">
        <v>132</v>
      </c>
      <c r="S10566">
        <v>200</v>
      </c>
      <c r="U10566">
        <v>5.56</v>
      </c>
      <c r="V10566">
        <v>5.55</v>
      </c>
      <c r="W10566">
        <v>1.3</v>
      </c>
      <c r="Z10566" t="s">
        <v>46</v>
      </c>
      <c r="AA10566" t="s">
        <v>126</v>
      </c>
      <c r="AB10566" s="5">
        <v>46308</v>
      </c>
      <c r="AM10566" t="str">
        <f>SUBSTITUTE(Tabla_lineas[[#This Row],[Codigo Liname]]," ","")</f>
        <v>J0113</v>
      </c>
      <c r="AY10566" s="4"/>
    </row>
    <row r="10567" spans="1:51" customFormat="1" x14ac:dyDescent="0.25">
      <c r="A10567" s="2">
        <v>991</v>
      </c>
      <c r="B10567" t="s">
        <v>1655</v>
      </c>
      <c r="C10567" t="s">
        <v>1656</v>
      </c>
      <c r="E10567" t="s">
        <v>239</v>
      </c>
      <c r="F10567">
        <v>1.48</v>
      </c>
      <c r="G10567">
        <v>1.37</v>
      </c>
      <c r="H10567" t="s">
        <v>240</v>
      </c>
      <c r="I10567" s="2">
        <v>1.37</v>
      </c>
      <c r="J10567" t="s">
        <v>241</v>
      </c>
      <c r="K10567" t="s">
        <v>242</v>
      </c>
      <c r="L10567" s="3" t="str">
        <f>+INDEX([1]!TABLA_MAESTRO_DE_ARTICULO[SubGroupName],MATCH(Tabla_lineas[[#This Row],[CODIGO SAP]],[1]!TABLA_MAESTRO_DE_ARTICULO[ItemCode],0))</f>
        <v>COMPRIMIDO</v>
      </c>
      <c r="M10567" t="s">
        <v>1540</v>
      </c>
      <c r="N10567">
        <v>12</v>
      </c>
      <c r="O10567" t="s">
        <v>45</v>
      </c>
      <c r="S10567">
        <v>150</v>
      </c>
      <c r="U10567">
        <v>2.54</v>
      </c>
      <c r="V10567">
        <v>1.36</v>
      </c>
      <c r="W10567">
        <v>0.4</v>
      </c>
      <c r="Z10567" t="s">
        <v>46</v>
      </c>
      <c r="AA10567" t="s">
        <v>120</v>
      </c>
      <c r="AB10567" s="5">
        <v>46225</v>
      </c>
      <c r="AM10567" t="str">
        <f>SUBSTITUTE(Tabla_lineas[[#This Row],[Codigo Liname]]," ","")</f>
        <v>J0137</v>
      </c>
      <c r="AY10567" s="4"/>
    </row>
    <row r="10568" spans="1:51" customFormat="1" x14ac:dyDescent="0.25">
      <c r="A10568" s="2">
        <v>991</v>
      </c>
      <c r="B10568" t="s">
        <v>1655</v>
      </c>
      <c r="C10568" t="s">
        <v>1656</v>
      </c>
      <c r="E10568" t="s">
        <v>256</v>
      </c>
      <c r="F10568">
        <v>3.3</v>
      </c>
      <c r="G10568">
        <v>3.3</v>
      </c>
      <c r="H10568" t="s">
        <v>257</v>
      </c>
      <c r="I10568" s="2">
        <v>3.3</v>
      </c>
      <c r="J10568" t="s">
        <v>258</v>
      </c>
      <c r="K10568" t="s">
        <v>259</v>
      </c>
      <c r="L10568" s="3" t="str">
        <f>+INDEX([1]!TABLA_MAESTRO_DE_ARTICULO[SubGroupName],MATCH(Tabla_lineas[[#This Row],[CODIGO SAP]],[1]!TABLA_MAESTRO_DE_ARTICULO[ItemCode],0))</f>
        <v>SOLUCION INYECTABLE</v>
      </c>
      <c r="M10568" t="s">
        <v>260</v>
      </c>
      <c r="N10568">
        <v>11</v>
      </c>
      <c r="O10568" t="s">
        <v>249</v>
      </c>
      <c r="S10568">
        <v>200</v>
      </c>
      <c r="U10568">
        <v>1.45</v>
      </c>
      <c r="V10568">
        <v>1.44</v>
      </c>
      <c r="W10568">
        <v>0.7</v>
      </c>
      <c r="Z10568" t="s">
        <v>46</v>
      </c>
      <c r="AA10568" t="s">
        <v>153</v>
      </c>
      <c r="AB10568" s="5">
        <v>46308</v>
      </c>
      <c r="AM10568" t="str">
        <f>SUBSTITUTE(Tabla_lineas[[#This Row],[Codigo Liname]]," ","")</f>
        <v>M0103</v>
      </c>
      <c r="AY10568" s="4"/>
    </row>
    <row r="10569" spans="1:51" customFormat="1" x14ac:dyDescent="0.25">
      <c r="A10569" s="2">
        <v>991</v>
      </c>
      <c r="B10569" t="s">
        <v>1655</v>
      </c>
      <c r="C10569" t="s">
        <v>1656</v>
      </c>
      <c r="E10569" t="s">
        <v>250</v>
      </c>
      <c r="F10569">
        <v>24.52</v>
      </c>
      <c r="G10569">
        <v>20.5</v>
      </c>
      <c r="H10569" t="s">
        <v>251</v>
      </c>
      <c r="I10569" s="2">
        <v>20.5</v>
      </c>
      <c r="J10569" t="s">
        <v>252</v>
      </c>
      <c r="K10569" t="s">
        <v>253</v>
      </c>
      <c r="L10569" s="3" t="str">
        <f>+INDEX([1]!TABLA_MAESTRO_DE_ARTICULO[SubGroupName],MATCH(Tabla_lineas[[#This Row],[CODIGO SAP]],[1]!TABLA_MAESTRO_DE_ARTICULO[ItemCode],0))</f>
        <v>GEL</v>
      </c>
      <c r="M10569" t="s">
        <v>254</v>
      </c>
      <c r="N10569">
        <v>15</v>
      </c>
      <c r="O10569" t="s">
        <v>255</v>
      </c>
      <c r="S10569">
        <v>200</v>
      </c>
      <c r="U10569">
        <v>11.02</v>
      </c>
      <c r="V10569">
        <v>11.01</v>
      </c>
      <c r="W10569">
        <v>5</v>
      </c>
      <c r="Z10569" t="s">
        <v>46</v>
      </c>
      <c r="AA10569" t="s">
        <v>153</v>
      </c>
      <c r="AB10569" s="5">
        <v>46311</v>
      </c>
      <c r="AM10569" t="str">
        <f>SUBSTITUTE(Tabla_lineas[[#This Row],[Codigo Liname]]," ","")</f>
        <v>M0101</v>
      </c>
      <c r="AY10569" s="4"/>
    </row>
    <row r="10570" spans="1:51" customFormat="1" x14ac:dyDescent="0.25">
      <c r="A10570" s="2">
        <v>991</v>
      </c>
      <c r="B10570" t="s">
        <v>1655</v>
      </c>
      <c r="C10570" t="s">
        <v>1656</v>
      </c>
      <c r="E10570" t="s">
        <v>644</v>
      </c>
      <c r="F10570">
        <v>26.89</v>
      </c>
      <c r="G10570">
        <v>26.89</v>
      </c>
      <c r="H10570" t="s">
        <v>645</v>
      </c>
      <c r="I10570" s="2">
        <v>34.04</v>
      </c>
      <c r="J10570" t="s">
        <v>646</v>
      </c>
      <c r="K10570" t="s">
        <v>647</v>
      </c>
      <c r="L10570" s="3" t="str">
        <f>+INDEX([1]!TABLA_MAESTRO_DE_ARTICULO[SubGroupName],MATCH(Tabla_lineas[[#This Row],[CODIGO SAP]],[1]!TABLA_MAESTRO_DE_ARTICULO[ItemCode],0))</f>
        <v>SUSPENSION</v>
      </c>
      <c r="M10570" t="s">
        <v>648</v>
      </c>
      <c r="N10570">
        <v>13</v>
      </c>
      <c r="O10570" t="s">
        <v>65</v>
      </c>
      <c r="S10570">
        <v>50</v>
      </c>
      <c r="U10570">
        <v>58.63</v>
      </c>
      <c r="V10570">
        <v>26.88</v>
      </c>
      <c r="W10570">
        <v>9</v>
      </c>
      <c r="Z10570" t="s">
        <v>46</v>
      </c>
      <c r="AA10570" t="s">
        <v>153</v>
      </c>
      <c r="AB10570" s="5">
        <v>46260</v>
      </c>
      <c r="AM10570" t="str">
        <f>SUBSTITUTE(Tabla_lineas[[#This Row],[Codigo Liname]]," ","")</f>
        <v>J0165</v>
      </c>
      <c r="AY10570" s="4"/>
    </row>
    <row r="10571" spans="1:51" customFormat="1" x14ac:dyDescent="0.25">
      <c r="A10571" s="2">
        <v>991</v>
      </c>
      <c r="B10571" t="s">
        <v>1655</v>
      </c>
      <c r="C10571" t="s">
        <v>1656</v>
      </c>
      <c r="E10571" t="s">
        <v>244</v>
      </c>
      <c r="F10571">
        <v>4.03</v>
      </c>
      <c r="G10571">
        <v>4.03</v>
      </c>
      <c r="H10571" t="s">
        <v>245</v>
      </c>
      <c r="I10571" s="2">
        <v>4.03</v>
      </c>
      <c r="J10571" t="s">
        <v>246</v>
      </c>
      <c r="K10571" t="s">
        <v>247</v>
      </c>
      <c r="L10571" s="3" t="str">
        <f>+INDEX([1]!TABLA_MAESTRO_DE_ARTICULO[SubGroupName],MATCH(Tabla_lineas[[#This Row],[CODIGO SAP]],[1]!TABLA_MAESTRO_DE_ARTICULO[ItemCode],0))</f>
        <v>SOLUCION INYECTABLE</v>
      </c>
      <c r="M10571" t="s">
        <v>248</v>
      </c>
      <c r="N10571">
        <v>14</v>
      </c>
      <c r="O10571" t="s">
        <v>249</v>
      </c>
      <c r="S10571">
        <v>400</v>
      </c>
      <c r="U10571">
        <v>6.97</v>
      </c>
      <c r="V10571">
        <v>4.0199999999999996</v>
      </c>
      <c r="W10571">
        <v>0.7</v>
      </c>
      <c r="Z10571" t="s">
        <v>46</v>
      </c>
      <c r="AA10571" t="s">
        <v>126</v>
      </c>
      <c r="AB10571" s="5">
        <v>46225</v>
      </c>
      <c r="AM10571" t="str">
        <f>SUBSTITUTE(Tabla_lineas[[#This Row],[Codigo Liname]]," ","")</f>
        <v>H0204</v>
      </c>
      <c r="AY10571" s="4"/>
    </row>
    <row r="10572" spans="1:51" customFormat="1" x14ac:dyDescent="0.25">
      <c r="A10572" s="2">
        <v>991</v>
      </c>
      <c r="B10572" t="s">
        <v>1655</v>
      </c>
      <c r="C10572" t="s">
        <v>1656</v>
      </c>
      <c r="E10572" t="s">
        <v>313</v>
      </c>
      <c r="F10572">
        <v>5.29</v>
      </c>
      <c r="G10572">
        <v>3.56</v>
      </c>
      <c r="H10572" t="s">
        <v>314</v>
      </c>
      <c r="I10572" s="2">
        <v>3.56</v>
      </c>
      <c r="J10572" t="s">
        <v>315</v>
      </c>
      <c r="K10572" t="s">
        <v>316</v>
      </c>
      <c r="L10572" s="3" t="str">
        <f>+INDEX([1]!TABLA_MAESTRO_DE_ARTICULO[SubGroupName],MATCH(Tabla_lineas[[#This Row],[CODIGO SAP]],[1]!TABLA_MAESTRO_DE_ARTICULO[ItemCode],0))</f>
        <v>SOLUCION INYECTABLE</v>
      </c>
      <c r="M10572" t="s">
        <v>317</v>
      </c>
      <c r="N10572">
        <v>6</v>
      </c>
      <c r="O10572" t="s">
        <v>249</v>
      </c>
      <c r="S10572">
        <v>500</v>
      </c>
      <c r="U10572">
        <v>6.32</v>
      </c>
      <c r="V10572">
        <v>3.55</v>
      </c>
      <c r="W10572">
        <v>0.7</v>
      </c>
      <c r="Z10572" t="s">
        <v>46</v>
      </c>
      <c r="AA10572" t="s">
        <v>120</v>
      </c>
      <c r="AB10572" s="5">
        <v>46225</v>
      </c>
      <c r="AM10572" t="str">
        <f>SUBSTITUTE(Tabla_lineas[[#This Row],[Codigo Liname]]," ","")</f>
        <v>N0205</v>
      </c>
      <c r="AY10572" s="4"/>
    </row>
    <row r="10573" spans="1:51" customFormat="1" x14ac:dyDescent="0.25">
      <c r="A10573" s="2">
        <v>991</v>
      </c>
      <c r="B10573" t="s">
        <v>1655</v>
      </c>
      <c r="C10573" t="s">
        <v>1656</v>
      </c>
      <c r="E10573" t="s">
        <v>171</v>
      </c>
      <c r="F10573">
        <v>1.82</v>
      </c>
      <c r="G10573">
        <v>1.71</v>
      </c>
      <c r="H10573" t="s">
        <v>172</v>
      </c>
      <c r="I10573" s="2">
        <v>1.71</v>
      </c>
      <c r="J10573" t="s">
        <v>173</v>
      </c>
      <c r="K10573" t="s">
        <v>174</v>
      </c>
      <c r="L10573" s="3" t="str">
        <f>+INDEX([1]!TABLA_MAESTRO_DE_ARTICULO[SubGroupName],MATCH(Tabla_lineas[[#This Row],[CODIGO SAP]],[1]!TABLA_MAESTRO_DE_ARTICULO[ItemCode],0))</f>
        <v>COMPRIMIDO</v>
      </c>
      <c r="M10573" t="s">
        <v>175</v>
      </c>
      <c r="N10573">
        <v>1</v>
      </c>
      <c r="O10573" t="s">
        <v>45</v>
      </c>
      <c r="S10573">
        <v>2000</v>
      </c>
      <c r="U10573">
        <v>1.22</v>
      </c>
      <c r="V10573">
        <v>1.21</v>
      </c>
      <c r="W10573">
        <v>0.7</v>
      </c>
      <c r="Z10573" t="s">
        <v>46</v>
      </c>
      <c r="AA10573" t="s">
        <v>120</v>
      </c>
      <c r="AB10573" s="5">
        <v>46308</v>
      </c>
      <c r="AM10573" t="str">
        <f>SUBSTITUTE(Tabla_lineas[[#This Row],[Codigo Liname]]," ","")</f>
        <v>J0105</v>
      </c>
      <c r="AY10573" s="4"/>
    </row>
    <row r="10574" spans="1:51" customFormat="1" x14ac:dyDescent="0.25">
      <c r="A10574" s="2">
        <v>991</v>
      </c>
      <c r="B10574" t="s">
        <v>1655</v>
      </c>
      <c r="C10574" t="s">
        <v>1656</v>
      </c>
      <c r="E10574" t="s">
        <v>176</v>
      </c>
      <c r="F10574">
        <v>16.7</v>
      </c>
      <c r="G10574">
        <v>16.7</v>
      </c>
      <c r="H10574" t="s">
        <v>177</v>
      </c>
      <c r="I10574" s="2">
        <v>17.91</v>
      </c>
      <c r="J10574" t="s">
        <v>178</v>
      </c>
      <c r="K10574" t="s">
        <v>179</v>
      </c>
      <c r="L10574" s="3" t="str">
        <f>+INDEX([1]!TABLA_MAESTRO_DE_ARTICULO[SubGroupName],MATCH(Tabla_lineas[[#This Row],[CODIGO SAP]],[1]!TABLA_MAESTRO_DE_ARTICULO[ItemCode],0))</f>
        <v>POLVO PARA SUSPENSION</v>
      </c>
      <c r="M10574" t="s">
        <v>180</v>
      </c>
      <c r="N10574">
        <v>24</v>
      </c>
      <c r="O10574" t="s">
        <v>181</v>
      </c>
      <c r="S10574">
        <v>50</v>
      </c>
      <c r="U10574">
        <v>12.72</v>
      </c>
      <c r="V10574">
        <v>12.71</v>
      </c>
      <c r="W10574">
        <v>5.5</v>
      </c>
      <c r="Z10574" t="s">
        <v>46</v>
      </c>
      <c r="AA10574" t="s">
        <v>153</v>
      </c>
      <c r="AB10574" s="5">
        <v>46270</v>
      </c>
      <c r="AM10574" t="str">
        <f>SUBSTITUTE(Tabla_lineas[[#This Row],[Codigo Liname]]," ","")</f>
        <v>J0157</v>
      </c>
      <c r="AY10574" s="4"/>
    </row>
    <row r="10575" spans="1:51" customFormat="1" x14ac:dyDescent="0.25">
      <c r="A10575" s="2">
        <v>991</v>
      </c>
      <c r="B10575" t="s">
        <v>1655</v>
      </c>
      <c r="C10575" t="s">
        <v>1656</v>
      </c>
      <c r="E10575" t="s">
        <v>188</v>
      </c>
      <c r="F10575">
        <v>0.66</v>
      </c>
      <c r="G10575">
        <v>0.66</v>
      </c>
      <c r="H10575" t="s">
        <v>189</v>
      </c>
      <c r="I10575" s="2">
        <v>0.66</v>
      </c>
      <c r="J10575" t="s">
        <v>190</v>
      </c>
      <c r="K10575" t="s">
        <v>191</v>
      </c>
      <c r="L10575" s="3" t="str">
        <f>+INDEX([1]!TABLA_MAESTRO_DE_ARTICULO[SubGroupName],MATCH(Tabla_lineas[[#This Row],[CODIGO SAP]],[1]!TABLA_MAESTRO_DE_ARTICULO[ItemCode],0))</f>
        <v>COMPRIMIDO</v>
      </c>
      <c r="M10575" t="s">
        <v>192</v>
      </c>
      <c r="N10575">
        <v>9</v>
      </c>
      <c r="O10575" t="s">
        <v>45</v>
      </c>
      <c r="S10575">
        <v>6000</v>
      </c>
      <c r="U10575">
        <v>0.54</v>
      </c>
      <c r="V10575">
        <v>0.53</v>
      </c>
      <c r="W10575">
        <v>0.2</v>
      </c>
      <c r="Z10575" t="s">
        <v>53</v>
      </c>
      <c r="AA10575" t="s">
        <v>153</v>
      </c>
      <c r="AB10575" s="5">
        <v>46270</v>
      </c>
      <c r="AM10575" t="str">
        <f>SUBSTITUTE(Tabla_lineas[[#This Row],[Codigo Liname]]," ","")</f>
        <v>R0501</v>
      </c>
      <c r="AY10575" s="4"/>
    </row>
    <row r="10576" spans="1:51" customFormat="1" x14ac:dyDescent="0.25">
      <c r="A10576" s="2">
        <v>991</v>
      </c>
      <c r="B10576" t="s">
        <v>1655</v>
      </c>
      <c r="C10576" t="s">
        <v>1656</v>
      </c>
      <c r="E10576" t="s">
        <v>292</v>
      </c>
      <c r="F10576">
        <v>25.27</v>
      </c>
      <c r="G10576">
        <v>18.27</v>
      </c>
      <c r="H10576" t="s">
        <v>293</v>
      </c>
      <c r="I10576" s="2">
        <v>18.27</v>
      </c>
      <c r="J10576" t="s">
        <v>294</v>
      </c>
      <c r="K10576" t="s">
        <v>295</v>
      </c>
      <c r="L10576" s="3" t="str">
        <f>+INDEX([1]!TABLA_MAESTRO_DE_ARTICULO[SubGroupName],MATCH(Tabla_lineas[[#This Row],[CODIGO SAP]],[1]!TABLA_MAESTRO_DE_ARTICULO[ItemCode],0))</f>
        <v>CREMA DERMICA</v>
      </c>
      <c r="M10576" t="s">
        <v>296</v>
      </c>
      <c r="N10576">
        <v>16</v>
      </c>
      <c r="O10576" t="s">
        <v>297</v>
      </c>
      <c r="S10576">
        <v>50</v>
      </c>
      <c r="U10576">
        <v>11.39</v>
      </c>
      <c r="V10576">
        <v>11.38</v>
      </c>
      <c r="W10576">
        <v>5</v>
      </c>
      <c r="Z10576" t="s">
        <v>46</v>
      </c>
      <c r="AA10576" t="s">
        <v>153</v>
      </c>
      <c r="AB10576" s="5">
        <v>46308</v>
      </c>
      <c r="AM10576" t="str">
        <f>SUBSTITUTE(Tabla_lineas[[#This Row],[Codigo Liname]]," ","")</f>
        <v>D0704</v>
      </c>
      <c r="AY10576" s="4"/>
    </row>
    <row r="10577" spans="1:51" customFormat="1" x14ac:dyDescent="0.25">
      <c r="A10577" s="2">
        <v>991</v>
      </c>
      <c r="B10577" t="s">
        <v>1655</v>
      </c>
      <c r="C10577" t="s">
        <v>1656</v>
      </c>
      <c r="E10577" t="s">
        <v>303</v>
      </c>
      <c r="F10577">
        <v>0.75</v>
      </c>
      <c r="G10577">
        <v>0.69</v>
      </c>
      <c r="H10577" t="s">
        <v>304</v>
      </c>
      <c r="I10577" s="2">
        <v>0.69</v>
      </c>
      <c r="J10577" t="s">
        <v>305</v>
      </c>
      <c r="K10577" t="s">
        <v>306</v>
      </c>
      <c r="L10577" s="3" t="str">
        <f>+INDEX([1]!TABLA_MAESTRO_DE_ARTICULO[SubGroupName],MATCH(Tabla_lineas[[#This Row],[CODIGO SAP]],[1]!TABLA_MAESTRO_DE_ARTICULO[ItemCode],0))</f>
        <v>COMPRIMIDO</v>
      </c>
      <c r="M10577" t="s">
        <v>307</v>
      </c>
      <c r="N10577">
        <v>10</v>
      </c>
      <c r="O10577" t="s">
        <v>45</v>
      </c>
      <c r="S10577">
        <v>4000</v>
      </c>
      <c r="U10577">
        <v>0.69</v>
      </c>
      <c r="V10577">
        <v>0.68</v>
      </c>
      <c r="W10577">
        <v>0.14000000000000001</v>
      </c>
      <c r="Z10577" t="s">
        <v>46</v>
      </c>
      <c r="AA10577" t="s">
        <v>120</v>
      </c>
      <c r="AB10577" s="5">
        <v>46225</v>
      </c>
      <c r="AM10577" t="str">
        <f>SUBSTITUTE(Tabla_lineas[[#This Row],[Codigo Liname]]," ","")</f>
        <v>M0105</v>
      </c>
      <c r="AY10577" s="4"/>
    </row>
    <row r="10578" spans="1:51" customFormat="1" x14ac:dyDescent="0.25">
      <c r="A10578" s="2">
        <v>991</v>
      </c>
      <c r="B10578" t="s">
        <v>1655</v>
      </c>
      <c r="C10578" t="s">
        <v>1656</v>
      </c>
      <c r="E10578" t="s">
        <v>298</v>
      </c>
      <c r="F10578">
        <v>14.58</v>
      </c>
      <c r="G10578">
        <v>14.58</v>
      </c>
      <c r="H10578" t="s">
        <v>299</v>
      </c>
      <c r="I10578" s="2">
        <v>14.58</v>
      </c>
      <c r="J10578" t="s">
        <v>300</v>
      </c>
      <c r="K10578" t="s">
        <v>301</v>
      </c>
      <c r="L10578" s="3" t="str">
        <f>+INDEX([1]!TABLA_MAESTRO_DE_ARTICULO[SubGroupName],MATCH(Tabla_lineas[[#This Row],[CODIGO SAP]],[1]!TABLA_MAESTRO_DE_ARTICULO[ItemCode],0))</f>
        <v>SUSPENSION</v>
      </c>
      <c r="M10578" t="s">
        <v>302</v>
      </c>
      <c r="N10578">
        <v>22</v>
      </c>
      <c r="O10578" t="s">
        <v>65</v>
      </c>
      <c r="S10578">
        <v>50</v>
      </c>
      <c r="U10578">
        <v>9.77</v>
      </c>
      <c r="V10578">
        <v>9.76</v>
      </c>
      <c r="W10578">
        <v>5.5</v>
      </c>
      <c r="Z10578" t="s">
        <v>46</v>
      </c>
      <c r="AA10578" t="s">
        <v>153</v>
      </c>
      <c r="AB10578" s="5">
        <v>46278</v>
      </c>
      <c r="AM10578" t="str">
        <f>SUBSTITUTE(Tabla_lineas[[#This Row],[Codigo Liname]]," ","")</f>
        <v>M0104</v>
      </c>
      <c r="AY10578" s="4"/>
    </row>
    <row r="10579" spans="1:51" customFormat="1" x14ac:dyDescent="0.25">
      <c r="A10579" s="2">
        <v>992</v>
      </c>
      <c r="B10579" t="s">
        <v>1657</v>
      </c>
      <c r="C10579" t="s">
        <v>1658</v>
      </c>
      <c r="E10579" t="s">
        <v>109</v>
      </c>
      <c r="F10579">
        <v>0.59</v>
      </c>
      <c r="G10579">
        <v>0.37</v>
      </c>
      <c r="H10579" t="s">
        <v>110</v>
      </c>
      <c r="I10579" s="2">
        <v>0.37</v>
      </c>
      <c r="J10579" t="s">
        <v>111</v>
      </c>
      <c r="K10579" t="s">
        <v>112</v>
      </c>
      <c r="L10579" s="3" t="str">
        <f>+INDEX([1]!TABLA_MAESTRO_DE_ARTICULO[SubGroupName],MATCH(Tabla_lineas[[#This Row],[CODIGO SAP]],[1]!TABLA_MAESTRO_DE_ARTICULO[ItemCode],0))</f>
        <v>COMPRIMIDO</v>
      </c>
      <c r="M10579" t="s">
        <v>113</v>
      </c>
      <c r="N10579">
        <v>5</v>
      </c>
      <c r="O10579" t="s">
        <v>45</v>
      </c>
      <c r="S10579">
        <v>20000</v>
      </c>
      <c r="U10579">
        <v>0.37</v>
      </c>
      <c r="V10579">
        <v>0.36</v>
      </c>
      <c r="W10579">
        <v>0.12</v>
      </c>
      <c r="Z10579" t="s">
        <v>46</v>
      </c>
      <c r="AA10579" t="s">
        <v>126</v>
      </c>
      <c r="AB10579" s="5">
        <v>46308</v>
      </c>
      <c r="AM10579" t="str">
        <f>SUBSTITUTE(Tabla_lineas[[#This Row],[Codigo Liname]]," ","")</f>
        <v>B0306</v>
      </c>
      <c r="AY10579" s="4"/>
    </row>
    <row r="10580" spans="1:51" customFormat="1" x14ac:dyDescent="0.25">
      <c r="A10580" s="2">
        <v>992</v>
      </c>
      <c r="B10580" t="s">
        <v>1657</v>
      </c>
      <c r="C10580" t="s">
        <v>1658</v>
      </c>
      <c r="E10580" t="s">
        <v>580</v>
      </c>
      <c r="F10580">
        <v>17.309999999999999</v>
      </c>
      <c r="G10580">
        <v>6.6</v>
      </c>
      <c r="H10580" t="s">
        <v>581</v>
      </c>
      <c r="I10580" s="2">
        <v>6.6</v>
      </c>
      <c r="J10580" t="s">
        <v>582</v>
      </c>
      <c r="K10580" t="s">
        <v>583</v>
      </c>
      <c r="L10580" s="3" t="str">
        <f>+INDEX([1]!TABLA_MAESTRO_DE_ARTICULO[SubGroupName],MATCH(Tabla_lineas[[#This Row],[CODIGO SAP]],[1]!TABLA_MAESTRO_DE_ARTICULO[ItemCode],0))</f>
        <v>COMPRIMIDO</v>
      </c>
      <c r="M10580" t="s">
        <v>1627</v>
      </c>
      <c r="N10580">
        <v>14</v>
      </c>
      <c r="O10580" t="s">
        <v>585</v>
      </c>
      <c r="S10580">
        <v>5000</v>
      </c>
      <c r="U10580">
        <v>6.6</v>
      </c>
      <c r="V10580">
        <v>6.59</v>
      </c>
      <c r="W10580">
        <v>0.6</v>
      </c>
      <c r="Z10580" t="s">
        <v>46</v>
      </c>
      <c r="AA10580" t="s">
        <v>153</v>
      </c>
      <c r="AB10580" s="5">
        <v>46308</v>
      </c>
      <c r="AM10580" t="str">
        <f>SUBSTITUTE(Tabla_lineas[[#This Row],[Codigo Liname]]," ","")</f>
        <v>M0503</v>
      </c>
      <c r="AY10580" s="4"/>
    </row>
    <row r="10581" spans="1:51" customFormat="1" x14ac:dyDescent="0.25">
      <c r="A10581" s="2">
        <v>992</v>
      </c>
      <c r="B10581" t="s">
        <v>1657</v>
      </c>
      <c r="C10581" t="s">
        <v>1658</v>
      </c>
      <c r="E10581" t="s">
        <v>610</v>
      </c>
      <c r="F10581">
        <v>6.97</v>
      </c>
      <c r="G10581">
        <v>4.6500000000000004</v>
      </c>
      <c r="H10581" t="s">
        <v>611</v>
      </c>
      <c r="I10581" s="2">
        <v>4.6500000000000004</v>
      </c>
      <c r="J10581" t="s">
        <v>612</v>
      </c>
      <c r="K10581" t="s">
        <v>613</v>
      </c>
      <c r="L10581" s="3" t="str">
        <f>+INDEX([1]!TABLA_MAESTRO_DE_ARTICULO[SubGroupName],MATCH(Tabla_lineas[[#This Row],[CODIGO SAP]],[1]!TABLA_MAESTRO_DE_ARTICULO[ItemCode],0))</f>
        <v>COMPRIMIDO</v>
      </c>
      <c r="M10581" t="s">
        <v>614</v>
      </c>
      <c r="N10581">
        <v>17</v>
      </c>
      <c r="O10581" t="s">
        <v>45</v>
      </c>
      <c r="S10581">
        <v>5000</v>
      </c>
      <c r="U10581">
        <v>4.6500000000000004</v>
      </c>
      <c r="V10581">
        <v>4.6399999999999997</v>
      </c>
      <c r="W10581">
        <v>0.7</v>
      </c>
      <c r="Z10581" t="s">
        <v>46</v>
      </c>
      <c r="AA10581" t="s">
        <v>120</v>
      </c>
      <c r="AB10581" s="5">
        <v>46308</v>
      </c>
      <c r="AM10581" t="str">
        <f>SUBSTITUTE(Tabla_lineas[[#This Row],[Codigo Liname]]," ","")</f>
        <v>N0402</v>
      </c>
      <c r="AY10581" s="4"/>
    </row>
    <row r="10582" spans="1:51" customFormat="1" x14ac:dyDescent="0.25">
      <c r="A10582" s="2">
        <v>992</v>
      </c>
      <c r="B10582" t="s">
        <v>1657</v>
      </c>
      <c r="C10582" t="s">
        <v>1658</v>
      </c>
      <c r="E10582" t="s">
        <v>166</v>
      </c>
      <c r="F10582">
        <v>111.67</v>
      </c>
      <c r="G10582">
        <v>75.34</v>
      </c>
      <c r="H10582" t="s">
        <v>167</v>
      </c>
      <c r="I10582" s="2">
        <v>75.34</v>
      </c>
      <c r="J10582" t="s">
        <v>168</v>
      </c>
      <c r="K10582" t="s">
        <v>169</v>
      </c>
      <c r="L10582" s="3" t="str">
        <f>+INDEX([1]!TABLA_MAESTRO_DE_ARTICULO[SubGroupName],MATCH(Tabla_lineas[[#This Row],[CODIGO SAP]],[1]!TABLA_MAESTRO_DE_ARTICULO[ItemCode],0))</f>
        <v>POLVO PARA SUSPENSION</v>
      </c>
      <c r="M10582" t="s">
        <v>170</v>
      </c>
      <c r="N10582">
        <v>13</v>
      </c>
      <c r="O10582" t="s">
        <v>65</v>
      </c>
      <c r="S10582">
        <v>1600</v>
      </c>
      <c r="U10582">
        <v>75.34</v>
      </c>
      <c r="V10582">
        <v>75.33</v>
      </c>
      <c r="W10582">
        <v>25</v>
      </c>
      <c r="Z10582" t="s">
        <v>46</v>
      </c>
      <c r="AA10582" t="s">
        <v>120</v>
      </c>
      <c r="AB10582" s="5">
        <v>46270</v>
      </c>
      <c r="AM10582" t="str">
        <f>SUBSTITUTE(Tabla_lineas[[#This Row],[Codigo Liname]]," ","")</f>
        <v>J0110</v>
      </c>
      <c r="AY10582" s="4"/>
    </row>
    <row r="10583" spans="1:51" customFormat="1" x14ac:dyDescent="0.25">
      <c r="A10583" s="2">
        <v>992</v>
      </c>
      <c r="B10583" t="s">
        <v>1657</v>
      </c>
      <c r="C10583" t="s">
        <v>1658</v>
      </c>
      <c r="E10583" t="s">
        <v>524</v>
      </c>
      <c r="F10583">
        <v>26.03</v>
      </c>
      <c r="G10583">
        <v>18</v>
      </c>
      <c r="H10583" t="s">
        <v>525</v>
      </c>
      <c r="I10583" s="2">
        <v>18</v>
      </c>
      <c r="J10583" t="s">
        <v>526</v>
      </c>
      <c r="K10583" t="s">
        <v>527</v>
      </c>
      <c r="L10583" s="3" t="str">
        <f>+INDEX([1]!TABLA_MAESTRO_DE_ARTICULO[SubGroupName],MATCH(Tabla_lineas[[#This Row],[CODIGO SAP]],[1]!TABLA_MAESTRO_DE_ARTICULO[ItemCode],0))</f>
        <v>POLVO PARA INYECTABLE</v>
      </c>
      <c r="M10583" t="s">
        <v>528</v>
      </c>
      <c r="N10583">
        <v>7</v>
      </c>
      <c r="O10583" t="s">
        <v>187</v>
      </c>
      <c r="S10583">
        <v>3000</v>
      </c>
      <c r="U10583">
        <v>18</v>
      </c>
      <c r="V10583">
        <v>17.989999999999998</v>
      </c>
      <c r="W10583">
        <v>4.5</v>
      </c>
      <c r="Z10583" t="s">
        <v>46</v>
      </c>
      <c r="AA10583" t="s">
        <v>120</v>
      </c>
      <c r="AB10583" s="5">
        <v>46308</v>
      </c>
      <c r="AM10583" t="str">
        <f>SUBSTITUTE(Tabla_lineas[[#This Row],[Codigo Liname]]," ","")</f>
        <v>J0121</v>
      </c>
      <c r="AY10583" s="4"/>
    </row>
    <row r="10584" spans="1:51" customFormat="1" x14ac:dyDescent="0.25">
      <c r="A10584" s="2">
        <v>992</v>
      </c>
      <c r="B10584" t="s">
        <v>1657</v>
      </c>
      <c r="C10584" t="s">
        <v>1658</v>
      </c>
      <c r="E10584" t="s">
        <v>711</v>
      </c>
      <c r="F10584">
        <v>8.8000000000000007</v>
      </c>
      <c r="G10584">
        <v>7.79</v>
      </c>
      <c r="H10584" t="s">
        <v>712</v>
      </c>
      <c r="I10584" s="2">
        <v>7.79</v>
      </c>
      <c r="J10584" t="s">
        <v>713</v>
      </c>
      <c r="K10584" t="s">
        <v>714</v>
      </c>
      <c r="L10584" s="3" t="str">
        <f>+INDEX([1]!TABLA_MAESTRO_DE_ARTICULO[SubGroupName],MATCH(Tabla_lineas[[#This Row],[CODIGO SAP]],[1]!TABLA_MAESTRO_DE_ARTICULO[ItemCode],0))</f>
        <v>COMPRIMIDO</v>
      </c>
      <c r="M10584" t="s">
        <v>715</v>
      </c>
      <c r="N10584">
        <v>20</v>
      </c>
      <c r="O10584" t="s">
        <v>45</v>
      </c>
      <c r="S10584">
        <v>15000</v>
      </c>
      <c r="U10584">
        <v>7.79</v>
      </c>
      <c r="V10584">
        <v>7.78</v>
      </c>
      <c r="W10584">
        <v>2</v>
      </c>
      <c r="Z10584" t="s">
        <v>53</v>
      </c>
      <c r="AA10584" t="s">
        <v>120</v>
      </c>
      <c r="AB10584" s="5">
        <v>46308</v>
      </c>
      <c r="AM10584" t="str">
        <f>SUBSTITUTE(Tabla_lineas[[#This Row],[Codigo Liname]]," ","")</f>
        <v>P0127</v>
      </c>
      <c r="AY10584" s="4"/>
    </row>
    <row r="10585" spans="1:51" customFormat="1" x14ac:dyDescent="0.25">
      <c r="A10585" s="2">
        <v>992</v>
      </c>
      <c r="B10585" t="s">
        <v>1657</v>
      </c>
      <c r="C10585" t="s">
        <v>1658</v>
      </c>
      <c r="E10585" t="s">
        <v>668</v>
      </c>
      <c r="F10585">
        <v>14.45</v>
      </c>
      <c r="G10585">
        <v>11.5</v>
      </c>
      <c r="H10585" t="s">
        <v>669</v>
      </c>
      <c r="I10585" s="2">
        <v>11.5</v>
      </c>
      <c r="J10585" t="s">
        <v>670</v>
      </c>
      <c r="K10585" t="s">
        <v>671</v>
      </c>
      <c r="L10585" s="3" t="str">
        <f>+INDEX([1]!TABLA_MAESTRO_DE_ARTICULO[SubGroupName],MATCH(Tabla_lineas[[#This Row],[CODIGO SAP]],[1]!TABLA_MAESTRO_DE_ARTICULO[ItemCode],0))</f>
        <v>SOLUCION INYECTABLE</v>
      </c>
      <c r="M10585" t="s">
        <v>672</v>
      </c>
      <c r="N10585">
        <v>9</v>
      </c>
      <c r="O10585" t="s">
        <v>249</v>
      </c>
      <c r="S10585">
        <v>1500</v>
      </c>
      <c r="U10585">
        <v>11.5</v>
      </c>
      <c r="V10585">
        <v>11.49</v>
      </c>
      <c r="W10585">
        <v>3.8</v>
      </c>
      <c r="Z10585" t="s">
        <v>46</v>
      </c>
      <c r="AA10585" t="s">
        <v>120</v>
      </c>
      <c r="AB10585" s="5">
        <v>46308</v>
      </c>
      <c r="AM10585" t="str">
        <f>SUBSTITUTE(Tabla_lineas[[#This Row],[Codigo Liname]]," ","")</f>
        <v>J0104</v>
      </c>
      <c r="AY10585" s="4"/>
    </row>
    <row r="10586" spans="1:51" customFormat="1" x14ac:dyDescent="0.25">
      <c r="A10586" s="2">
        <v>993</v>
      </c>
      <c r="B10586" t="s">
        <v>1659</v>
      </c>
      <c r="C10586" t="str">
        <f t="shared" ref="C10586:C10632" si="170">IFERROR(VALUE(RIGHT(TRIM(LEFT(B10586,SEARCH("Eco",B10586)-1)),7)),"COTI")</f>
        <v>COTI</v>
      </c>
      <c r="E10586" t="s">
        <v>133</v>
      </c>
      <c r="F10586">
        <v>0.95</v>
      </c>
      <c r="G10586">
        <v>0.95</v>
      </c>
      <c r="H10586" t="s">
        <v>134</v>
      </c>
      <c r="I10586" s="2"/>
      <c r="J10586" t="str">
        <f>+INDEX([1]!TABLA_MAESTRO_DE_ARTICULO[ItemName],MATCH(Tabla_lineas[[#This Row],[CODIGO SAP]],[1]!TABLA_MAESTRO_DE_ARTICULO[ItemCode],0))</f>
        <v>CARBAMAZEPINA 200 MG X 1 COMP.</v>
      </c>
      <c r="K10586" t="s">
        <v>136</v>
      </c>
      <c r="L10586" s="3" t="str">
        <f>+INDEX([1]!TABLA_MAESTRO_DE_ARTICULO[SubGroupName],MATCH(Tabla_lineas[[#This Row],[CODIGO SAP]],[1]!TABLA_MAESTRO_DE_ARTICULO[ItemCode],0))</f>
        <v>COMPRIMIDO</v>
      </c>
      <c r="M10586" t="s">
        <v>137</v>
      </c>
      <c r="O10586" t="s">
        <v>45</v>
      </c>
      <c r="S10586">
        <v>500</v>
      </c>
      <c r="V10586">
        <v>0.5</v>
      </c>
      <c r="Z10586" t="s">
        <v>53</v>
      </c>
      <c r="AM10586" t="str">
        <f>SUBSTITUTE(Tabla_lineas[[#This Row],[Codigo Liname]]," ","")</f>
        <v>N0304</v>
      </c>
      <c r="AY10586" s="4"/>
    </row>
    <row r="10587" spans="1:51" customFormat="1" x14ac:dyDescent="0.25">
      <c r="A10587" s="2">
        <v>993</v>
      </c>
      <c r="B10587" t="s">
        <v>1659</v>
      </c>
      <c r="C10587" t="str">
        <f t="shared" si="170"/>
        <v>COTI</v>
      </c>
      <c r="E10587" t="s">
        <v>127</v>
      </c>
      <c r="F10587">
        <v>7.87</v>
      </c>
      <c r="G10587">
        <v>7.87</v>
      </c>
      <c r="H10587" t="s">
        <v>128</v>
      </c>
      <c r="I10587" s="2"/>
      <c r="J10587" t="str">
        <f>+INDEX([1]!TABLA_MAESTRO_DE_ARTICULO[ItemName],MATCH(Tabla_lineas[[#This Row],[CODIGO SAP]],[1]!TABLA_MAESTRO_DE_ARTICULO[ItemCode],0))</f>
        <v>AZITROMICINA 500 MG X 1 COMP. RECUBIERTO</v>
      </c>
      <c r="K10587" t="s">
        <v>130</v>
      </c>
      <c r="L10587" s="3" t="str">
        <f>+INDEX([1]!TABLA_MAESTRO_DE_ARTICULO[SubGroupName],MATCH(Tabla_lineas[[#This Row],[CODIGO SAP]],[1]!TABLA_MAESTRO_DE_ARTICULO[ItemCode],0))</f>
        <v>COMPRIMIDO</v>
      </c>
      <c r="M10587" t="s">
        <v>131</v>
      </c>
      <c r="O10587" t="s">
        <v>132</v>
      </c>
      <c r="S10587">
        <v>300</v>
      </c>
      <c r="V10587">
        <v>3</v>
      </c>
      <c r="Z10587" t="s">
        <v>46</v>
      </c>
      <c r="AM10587" t="str">
        <f>SUBSTITUTE(Tabla_lineas[[#This Row],[Codigo Liname]]," ","")</f>
        <v>J0113</v>
      </c>
      <c r="AY10587" s="4"/>
    </row>
    <row r="10588" spans="1:51" customFormat="1" x14ac:dyDescent="0.25">
      <c r="A10588" s="2">
        <v>993</v>
      </c>
      <c r="B10588" t="s">
        <v>1659</v>
      </c>
      <c r="C10588" t="str">
        <f t="shared" si="170"/>
        <v>COTI</v>
      </c>
      <c r="E10588" t="s">
        <v>155</v>
      </c>
      <c r="F10588">
        <v>28.3</v>
      </c>
      <c r="G10588">
        <v>20.8</v>
      </c>
      <c r="H10588" t="s">
        <v>156</v>
      </c>
      <c r="I10588" s="2"/>
      <c r="J10588" t="str">
        <f>+INDEX([1]!TABLA_MAESTRO_DE_ARTICULO[ItemName],MATCH(Tabla_lineas[[#This Row],[CODIGO SAP]],[1]!TABLA_MAESTRO_DE_ARTICULO[ItemCode],0))</f>
        <v>ACICLOVIR 5% X 5 G CREMA DERMICA</v>
      </c>
      <c r="K10588" t="s">
        <v>158</v>
      </c>
      <c r="L10588" s="3" t="str">
        <f>+INDEX([1]!TABLA_MAESTRO_DE_ARTICULO[SubGroupName],MATCH(Tabla_lineas[[#This Row],[CODIGO SAP]],[1]!TABLA_MAESTRO_DE_ARTICULO[ItemCode],0))</f>
        <v>CREMA DERMICA</v>
      </c>
      <c r="M10588" t="s">
        <v>159</v>
      </c>
      <c r="O10588" t="s">
        <v>160</v>
      </c>
      <c r="S10588">
        <v>5</v>
      </c>
      <c r="V10588">
        <v>10</v>
      </c>
      <c r="Z10588" t="s">
        <v>46</v>
      </c>
      <c r="AM10588" t="str">
        <f>SUBSTITUTE(Tabla_lineas[[#This Row],[Codigo Liname]]," ","")</f>
        <v>D0603</v>
      </c>
      <c r="AY10588" s="4"/>
    </row>
    <row r="10589" spans="1:51" customFormat="1" x14ac:dyDescent="0.25">
      <c r="A10589" s="2">
        <v>993</v>
      </c>
      <c r="B10589" t="s">
        <v>1659</v>
      </c>
      <c r="C10589" t="str">
        <f t="shared" si="170"/>
        <v>COTI</v>
      </c>
      <c r="E10589" t="s">
        <v>115</v>
      </c>
      <c r="F10589">
        <v>2.5099999999999998</v>
      </c>
      <c r="G10589">
        <v>2.5099999999999998</v>
      </c>
      <c r="H10589" t="s">
        <v>116</v>
      </c>
      <c r="I10589" s="2"/>
      <c r="J10589" t="str">
        <f>+INDEX([1]!TABLA_MAESTRO_DE_ARTICULO[ItemName],MATCH(Tabla_lineas[[#This Row],[CODIGO SAP]],[1]!TABLA_MAESTRO_DE_ARTICULO[ItemCode],0))</f>
        <v>ACICLOVIR 400 MG X 1 COMP. RECUBIERTO</v>
      </c>
      <c r="K10589" t="s">
        <v>118</v>
      </c>
      <c r="L10589" s="3" t="str">
        <f>+INDEX([1]!TABLA_MAESTRO_DE_ARTICULO[SubGroupName],MATCH(Tabla_lineas[[#This Row],[CODIGO SAP]],[1]!TABLA_MAESTRO_DE_ARTICULO[ItemCode],0))</f>
        <v>COMPRIMIDO</v>
      </c>
      <c r="M10589" t="s">
        <v>119</v>
      </c>
      <c r="O10589" t="s">
        <v>45</v>
      </c>
      <c r="S10589">
        <v>200</v>
      </c>
      <c r="V10589">
        <v>1.5</v>
      </c>
      <c r="Z10589" t="s">
        <v>46</v>
      </c>
      <c r="AM10589" t="str">
        <f>SUBSTITUTE(Tabla_lineas[[#This Row],[Codigo Liname]]," ","")</f>
        <v>J0504</v>
      </c>
      <c r="AY10589" s="4"/>
    </row>
    <row r="10590" spans="1:51" customFormat="1" x14ac:dyDescent="0.25">
      <c r="A10590" s="2">
        <v>993</v>
      </c>
      <c r="B10590" t="s">
        <v>1659</v>
      </c>
      <c r="C10590" t="str">
        <f t="shared" si="170"/>
        <v>COTI</v>
      </c>
      <c r="E10590" t="s">
        <v>176</v>
      </c>
      <c r="F10590">
        <v>16.7</v>
      </c>
      <c r="G10590">
        <v>16.7</v>
      </c>
      <c r="H10590" t="s">
        <v>177</v>
      </c>
      <c r="I10590" s="2"/>
      <c r="J10590" t="str">
        <f>+INDEX([1]!TABLA_MAESTRO_DE_ARTICULO[ItemName],MATCH(Tabla_lineas[[#This Row],[CODIGO SAP]],[1]!TABLA_MAESTRO_DE_ARTICULO[ItemCode],0))</f>
        <v>AMOXICILINA 500 MG X 60 ML POLVO PARA SUSP.</v>
      </c>
      <c r="K10590" t="s">
        <v>179</v>
      </c>
      <c r="L10590" s="3" t="str">
        <f>+INDEX([1]!TABLA_MAESTRO_DE_ARTICULO[SubGroupName],MATCH(Tabla_lineas[[#This Row],[CODIGO SAP]],[1]!TABLA_MAESTRO_DE_ARTICULO[ItemCode],0))</f>
        <v>POLVO PARA SUSPENSION</v>
      </c>
      <c r="M10590" t="s">
        <v>180</v>
      </c>
      <c r="O10590" t="s">
        <v>181</v>
      </c>
      <c r="S10590">
        <v>100</v>
      </c>
      <c r="V10590">
        <v>10</v>
      </c>
      <c r="Z10590" t="s">
        <v>46</v>
      </c>
      <c r="AM10590" t="str">
        <f>SUBSTITUTE(Tabla_lineas[[#This Row],[Codigo Liname]]," ","")</f>
        <v>J0157</v>
      </c>
      <c r="AY10590" s="4"/>
    </row>
    <row r="10591" spans="1:51" customFormat="1" x14ac:dyDescent="0.25">
      <c r="A10591" s="2">
        <v>993</v>
      </c>
      <c r="B10591" t="s">
        <v>1659</v>
      </c>
      <c r="C10591" t="str">
        <f t="shared" si="170"/>
        <v>COTI</v>
      </c>
      <c r="E10591" t="s">
        <v>683</v>
      </c>
      <c r="F10591">
        <v>3.4</v>
      </c>
      <c r="G10591">
        <v>1.21</v>
      </c>
      <c r="H10591" t="s">
        <v>684</v>
      </c>
      <c r="I10591" s="2"/>
      <c r="J10591" t="str">
        <f>+INDEX([1]!TABLA_MAESTRO_DE_ARTICULO[ItemName],MATCH(Tabla_lineas[[#This Row],[CODIGO SAP]],[1]!TABLA_MAESTRO_DE_ARTICULO[ItemCode],0))</f>
        <v>ALBENDAZOL 200 MG X 1 COMP. MASTICABLE</v>
      </c>
      <c r="K10591" t="s">
        <v>686</v>
      </c>
      <c r="L10591" s="3" t="str">
        <f>+INDEX([1]!TABLA_MAESTRO_DE_ARTICULO[SubGroupName],MATCH(Tabla_lineas[[#This Row],[CODIGO SAP]],[1]!TABLA_MAESTRO_DE_ARTICULO[ItemCode],0))</f>
        <v>COMPRIMIDO</v>
      </c>
      <c r="M10591" t="s">
        <v>687</v>
      </c>
      <c r="O10591" t="s">
        <v>45</v>
      </c>
      <c r="S10591">
        <v>40</v>
      </c>
      <c r="V10591">
        <v>1.2</v>
      </c>
      <c r="Z10591" t="s">
        <v>46</v>
      </c>
      <c r="AM10591" t="str">
        <f>SUBSTITUTE(Tabla_lineas[[#This Row],[Codigo Liname]]," ","")</f>
        <v>P0201</v>
      </c>
      <c r="AY10591" s="4"/>
    </row>
    <row r="10592" spans="1:51" customFormat="1" x14ac:dyDescent="0.25">
      <c r="A10592" s="2">
        <v>993</v>
      </c>
      <c r="B10592" t="s">
        <v>1659</v>
      </c>
      <c r="C10592" t="str">
        <f t="shared" si="170"/>
        <v>COTI</v>
      </c>
      <c r="E10592" t="s">
        <v>188</v>
      </c>
      <c r="F10592">
        <v>0.66</v>
      </c>
      <c r="G10592">
        <v>0.66</v>
      </c>
      <c r="H10592" t="s">
        <v>189</v>
      </c>
      <c r="I10592" s="2"/>
      <c r="J10592" t="str">
        <f>+INDEX([1]!TABLA_MAESTRO_DE_ARTICULO[ItemName],MATCH(Tabla_lineas[[#This Row],[CODIGO SAP]],[1]!TABLA_MAESTRO_DE_ARTICULO[ItemCode],0))</f>
        <v>ANTIGRIPAL X 1 COMP. RECUBIERTO</v>
      </c>
      <c r="K10592" t="s">
        <v>191</v>
      </c>
      <c r="L10592" s="3" t="str">
        <f>+INDEX([1]!TABLA_MAESTRO_DE_ARTICULO[SubGroupName],MATCH(Tabla_lineas[[#This Row],[CODIGO SAP]],[1]!TABLA_MAESTRO_DE_ARTICULO[ItemCode],0))</f>
        <v>COMPRIMIDO</v>
      </c>
      <c r="M10592" t="s">
        <v>568</v>
      </c>
      <c r="O10592" t="s">
        <v>45</v>
      </c>
      <c r="S10592">
        <v>1000</v>
      </c>
      <c r="V10592">
        <v>0.5</v>
      </c>
      <c r="Z10592" t="s">
        <v>53</v>
      </c>
      <c r="AM10592" t="str">
        <f>SUBSTITUTE(Tabla_lineas[[#This Row],[Codigo Liname]]," ","")</f>
        <v>R0501</v>
      </c>
      <c r="AY10592" s="4"/>
    </row>
    <row r="10593" spans="1:51" customFormat="1" x14ac:dyDescent="0.25">
      <c r="A10593" s="2">
        <v>993</v>
      </c>
      <c r="B10593" t="s">
        <v>1659</v>
      </c>
      <c r="C10593" t="str">
        <f t="shared" si="170"/>
        <v>COTI</v>
      </c>
      <c r="E10593" t="s">
        <v>551</v>
      </c>
      <c r="F10593">
        <v>1.23</v>
      </c>
      <c r="G10593">
        <v>0.62</v>
      </c>
      <c r="H10593" t="s">
        <v>552</v>
      </c>
      <c r="I10593" s="2"/>
      <c r="J10593" t="str">
        <f>+INDEX([1]!TABLA_MAESTRO_DE_ARTICULO[ItemName],MATCH(Tabla_lineas[[#This Row],[CODIGO SAP]],[1]!TABLA_MAESTRO_DE_ARTICULO[ItemCode],0))</f>
        <v>FUROSEMIDA 40 MG X 1 COMP.</v>
      </c>
      <c r="K10593" t="s">
        <v>554</v>
      </c>
      <c r="L10593" s="3" t="str">
        <f>+INDEX([1]!TABLA_MAESTRO_DE_ARTICULO[SubGroupName],MATCH(Tabla_lineas[[#This Row],[CODIGO SAP]],[1]!TABLA_MAESTRO_DE_ARTICULO[ItemCode],0))</f>
        <v>COMPRIMIDO</v>
      </c>
      <c r="M10593" t="s">
        <v>555</v>
      </c>
      <c r="O10593" t="s">
        <v>45</v>
      </c>
      <c r="S10593">
        <v>100</v>
      </c>
      <c r="V10593">
        <v>0.4</v>
      </c>
      <c r="Z10593" t="s">
        <v>46</v>
      </c>
      <c r="AM10593" t="str">
        <f>SUBSTITUTE(Tabla_lineas[[#This Row],[Codigo Liname]]," ","")</f>
        <v>C0304</v>
      </c>
      <c r="AY10593" s="4"/>
    </row>
    <row r="10594" spans="1:51" customFormat="1" x14ac:dyDescent="0.25">
      <c r="A10594" s="2">
        <v>993</v>
      </c>
      <c r="B10594" t="s">
        <v>1659</v>
      </c>
      <c r="C10594" t="str">
        <f t="shared" si="170"/>
        <v>COTI</v>
      </c>
      <c r="E10594" t="s">
        <v>261</v>
      </c>
      <c r="F10594">
        <v>29.81</v>
      </c>
      <c r="G10594">
        <v>16.77</v>
      </c>
      <c r="H10594" t="s">
        <v>262</v>
      </c>
      <c r="I10594" s="2"/>
      <c r="J10594" t="str">
        <f>+INDEX([1]!TABLA_MAESTRO_DE_ARTICULO[ItemName],MATCH(Tabla_lineas[[#This Row],[CODIGO SAP]],[1]!TABLA_MAESTRO_DE_ARTICULO[ItemCode],0))</f>
        <v>DICLOXACILINA 250 MG X 100 ML POLVO PARA SUSP.</v>
      </c>
      <c r="K10594" t="s">
        <v>264</v>
      </c>
      <c r="L10594" s="3" t="str">
        <f>+INDEX([1]!TABLA_MAESTRO_DE_ARTICULO[SubGroupName],MATCH(Tabla_lineas[[#This Row],[CODIGO SAP]],[1]!TABLA_MAESTRO_DE_ARTICULO[ItemCode],0))</f>
        <v>POLVO PARA SUSPENSION</v>
      </c>
      <c r="M10594" t="s">
        <v>265</v>
      </c>
      <c r="O10594" t="s">
        <v>65</v>
      </c>
      <c r="S10594">
        <v>10</v>
      </c>
      <c r="V10594">
        <v>15</v>
      </c>
      <c r="Z10594" t="s">
        <v>53</v>
      </c>
      <c r="AM10594" t="str">
        <f>SUBSTITUTE(Tabla_lineas[[#This Row],[Codigo Liname]]," ","")</f>
        <v>J0142</v>
      </c>
      <c r="AY10594" s="4"/>
    </row>
    <row r="10595" spans="1:51" customFormat="1" x14ac:dyDescent="0.25">
      <c r="A10595" s="2">
        <v>993</v>
      </c>
      <c r="B10595" t="s">
        <v>1659</v>
      </c>
      <c r="C10595" t="str">
        <f t="shared" si="170"/>
        <v>COTI</v>
      </c>
      <c r="E10595" t="s">
        <v>287</v>
      </c>
      <c r="F10595">
        <v>0.48</v>
      </c>
      <c r="G10595">
        <v>0.31</v>
      </c>
      <c r="H10595" t="s">
        <v>288</v>
      </c>
      <c r="I10595" s="2"/>
      <c r="J10595" t="str">
        <f>+INDEX([1]!TABLA_MAESTRO_DE_ARTICULO[ItemName],MATCH(Tabla_lineas[[#This Row],[CODIGO SAP]],[1]!TABLA_MAESTRO_DE_ARTICULO[ItemCode],0))</f>
        <v>GLIBENCLAMIDA 5 MG X 1 COMP. RECUBIERTO</v>
      </c>
      <c r="K10595" t="s">
        <v>290</v>
      </c>
      <c r="L10595" s="3" t="str">
        <f>+INDEX([1]!TABLA_MAESTRO_DE_ARTICULO[SubGroupName],MATCH(Tabla_lineas[[#This Row],[CODIGO SAP]],[1]!TABLA_MAESTRO_DE_ARTICULO[ItemCode],0))</f>
        <v>COMPRIMIDO</v>
      </c>
      <c r="M10595" t="s">
        <v>291</v>
      </c>
      <c r="O10595" t="s">
        <v>45</v>
      </c>
      <c r="S10595">
        <v>1000</v>
      </c>
      <c r="V10595">
        <v>0.2</v>
      </c>
      <c r="Z10595" t="s">
        <v>46</v>
      </c>
      <c r="AM10595" t="str">
        <f>SUBSTITUTE(Tabla_lineas[[#This Row],[Codigo Liname]]," ","")</f>
        <v>A1001</v>
      </c>
      <c r="AY10595" s="4"/>
    </row>
    <row r="10596" spans="1:51" customFormat="1" x14ac:dyDescent="0.25">
      <c r="A10596" s="2">
        <v>993</v>
      </c>
      <c r="B10596" t="s">
        <v>1659</v>
      </c>
      <c r="C10596" t="str">
        <f t="shared" si="170"/>
        <v>COTI</v>
      </c>
      <c r="E10596" t="s">
        <v>60</v>
      </c>
      <c r="F10596">
        <v>15.12</v>
      </c>
      <c r="G10596">
        <v>11.2</v>
      </c>
      <c r="H10596" t="s">
        <v>61</v>
      </c>
      <c r="I10596" s="2"/>
      <c r="J10596" t="str">
        <f>+INDEX([1]!TABLA_MAESTRO_DE_ARTICULO[ItemName],MATCH(Tabla_lineas[[#This Row],[CODIGO SAP]],[1]!TABLA_MAESTRO_DE_ARTICULO[ItemCode],0))</f>
        <v>DEXTROMETORFANO 10 MG X 100 ML JARABE</v>
      </c>
      <c r="K10596" t="s">
        <v>63</v>
      </c>
      <c r="L10596" s="3" t="str">
        <f>+INDEX([1]!TABLA_MAESTRO_DE_ARTICULO[SubGroupName],MATCH(Tabla_lineas[[#This Row],[CODIGO SAP]],[1]!TABLA_MAESTRO_DE_ARTICULO[ItemCode],0))</f>
        <v>JARABE</v>
      </c>
      <c r="M10596" t="s">
        <v>64</v>
      </c>
      <c r="O10596" t="s">
        <v>65</v>
      </c>
      <c r="S10596">
        <v>100</v>
      </c>
      <c r="V10596">
        <v>9</v>
      </c>
      <c r="Z10596" t="s">
        <v>46</v>
      </c>
      <c r="AM10596" t="str">
        <f>SUBSTITUTE(Tabla_lineas[[#This Row],[Codigo Liname]]," ","")</f>
        <v>R0503</v>
      </c>
      <c r="AY10596" s="4"/>
    </row>
    <row r="10597" spans="1:51" customFormat="1" x14ac:dyDescent="0.25">
      <c r="A10597" s="2">
        <v>993</v>
      </c>
      <c r="B10597" t="s">
        <v>1659</v>
      </c>
      <c r="C10597" t="str">
        <f t="shared" si="170"/>
        <v>COTI</v>
      </c>
      <c r="E10597" t="s">
        <v>250</v>
      </c>
      <c r="F10597">
        <v>24.52</v>
      </c>
      <c r="G10597">
        <v>20.5</v>
      </c>
      <c r="H10597" t="s">
        <v>251</v>
      </c>
      <c r="I10597" s="2"/>
      <c r="J10597" t="str">
        <f>+INDEX([1]!TABLA_MAESTRO_DE_ARTICULO[ItemName],MATCH(Tabla_lineas[[#This Row],[CODIGO SAP]],[1]!TABLA_MAESTRO_DE_ARTICULO[ItemCode],0))</f>
        <v>DICLOFENACO 1% X 30 G GEL</v>
      </c>
      <c r="K10597" t="s">
        <v>253</v>
      </c>
      <c r="L10597" s="3" t="str">
        <f>+INDEX([1]!TABLA_MAESTRO_DE_ARTICULO[SubGroupName],MATCH(Tabla_lineas[[#This Row],[CODIGO SAP]],[1]!TABLA_MAESTRO_DE_ARTICULO[ItemCode],0))</f>
        <v>GEL</v>
      </c>
      <c r="M10597" t="s">
        <v>254</v>
      </c>
      <c r="O10597" t="s">
        <v>255</v>
      </c>
      <c r="S10597">
        <v>100</v>
      </c>
      <c r="V10597">
        <v>8</v>
      </c>
      <c r="Z10597" t="s">
        <v>46</v>
      </c>
      <c r="AM10597" t="str">
        <f>SUBSTITUTE(Tabla_lineas[[#This Row],[Codigo Liname]]," ","")</f>
        <v>M0101</v>
      </c>
      <c r="AY10597" s="4"/>
    </row>
    <row r="10598" spans="1:51" customFormat="1" x14ac:dyDescent="0.25">
      <c r="A10598" s="2">
        <v>993</v>
      </c>
      <c r="B10598" t="s">
        <v>1659</v>
      </c>
      <c r="C10598" t="str">
        <f t="shared" si="170"/>
        <v>COTI</v>
      </c>
      <c r="E10598" t="s">
        <v>138</v>
      </c>
      <c r="F10598">
        <v>0.2</v>
      </c>
      <c r="G10598">
        <v>0.2</v>
      </c>
      <c r="H10598" t="s">
        <v>139</v>
      </c>
      <c r="I10598" s="2"/>
      <c r="J10598" t="str">
        <f>+INDEX([1]!TABLA_MAESTRO_DE_ARTICULO[ItemName],MATCH(Tabla_lineas[[#This Row],[CODIGO SAP]],[1]!TABLA_MAESTRO_DE_ARTICULO[ItemCode],0))</f>
        <v>DICLOFENACO 50 MG X 1 COMP. RECUBIERTO</v>
      </c>
      <c r="K10598" t="s">
        <v>141</v>
      </c>
      <c r="L10598" s="3" t="str">
        <f>+INDEX([1]!TABLA_MAESTRO_DE_ARTICULO[SubGroupName],MATCH(Tabla_lineas[[#This Row],[CODIGO SAP]],[1]!TABLA_MAESTRO_DE_ARTICULO[ItemCode],0))</f>
        <v>COMPRIMIDO</v>
      </c>
      <c r="M10598" t="s">
        <v>142</v>
      </c>
      <c r="O10598" t="s">
        <v>45</v>
      </c>
      <c r="S10598">
        <v>1000</v>
      </c>
      <c r="V10598">
        <v>0.15</v>
      </c>
      <c r="Z10598" t="s">
        <v>53</v>
      </c>
      <c r="AM10598" t="str">
        <f>SUBSTITUTE(Tabla_lineas[[#This Row],[Codigo Liname]]," ","")</f>
        <v>M0102</v>
      </c>
      <c r="AY10598" s="4"/>
    </row>
    <row r="10599" spans="1:51" customFormat="1" x14ac:dyDescent="0.25">
      <c r="A10599" s="2">
        <v>993</v>
      </c>
      <c r="B10599" t="s">
        <v>1659</v>
      </c>
      <c r="C10599" t="str">
        <f t="shared" si="170"/>
        <v>COTI</v>
      </c>
      <c r="E10599" t="s">
        <v>449</v>
      </c>
      <c r="F10599">
        <v>4.2</v>
      </c>
      <c r="G10599">
        <v>2.2799999999999998</v>
      </c>
      <c r="H10599" t="s">
        <v>450</v>
      </c>
      <c r="I10599" s="2"/>
      <c r="J10599" t="str">
        <f>+INDEX([1]!TABLA_MAESTRO_DE_ARTICULO[ItemName],MATCH(Tabla_lineas[[#This Row],[CODIGO SAP]],[1]!TABLA_MAESTRO_DE_ARTICULO[ItemCode],0))</f>
        <v>CLOTRIMAZOL 100 MG X 1 OVULOS</v>
      </c>
      <c r="K10599" t="s">
        <v>452</v>
      </c>
      <c r="L10599" s="3" t="str">
        <f>+INDEX([1]!TABLA_MAESTRO_DE_ARTICULO[SubGroupName],MATCH(Tabla_lineas[[#This Row],[CODIGO SAP]],[1]!TABLA_MAESTRO_DE_ARTICULO[ItemCode],0))</f>
        <v>OVULO VAGINAL</v>
      </c>
      <c r="M10599" t="s">
        <v>453</v>
      </c>
      <c r="O10599" t="s">
        <v>97</v>
      </c>
      <c r="S10599">
        <v>2000</v>
      </c>
      <c r="V10599">
        <v>1.2</v>
      </c>
      <c r="Z10599" t="s">
        <v>46</v>
      </c>
      <c r="AM10599" t="str">
        <f>SUBSTITUTE(Tabla_lineas[[#This Row],[Codigo Liname]]," ","")</f>
        <v>G0102</v>
      </c>
      <c r="AY10599" s="4"/>
    </row>
    <row r="10600" spans="1:51" customFormat="1" x14ac:dyDescent="0.25">
      <c r="A10600" s="2">
        <v>993</v>
      </c>
      <c r="B10600" t="s">
        <v>1659</v>
      </c>
      <c r="C10600" t="str">
        <f t="shared" si="170"/>
        <v>COTI</v>
      </c>
      <c r="E10600" t="s">
        <v>244</v>
      </c>
      <c r="F10600">
        <v>4.03</v>
      </c>
      <c r="G10600">
        <v>4.03</v>
      </c>
      <c r="H10600" t="s">
        <v>245</v>
      </c>
      <c r="I10600" s="2"/>
      <c r="J10600" t="str">
        <f>+INDEX([1]!TABLA_MAESTRO_DE_ARTICULO[ItemName],MATCH(Tabla_lineas[[#This Row],[CODIGO SAP]],[1]!TABLA_MAESTRO_DE_ARTICULO[ItemCode],0))</f>
        <v>DEXAMETASONA 4 MG X 1 ML X 1 AMP. SOLUCION INY.</v>
      </c>
      <c r="K10600" t="s">
        <v>247</v>
      </c>
      <c r="L10600" s="3" t="str">
        <f>+INDEX([1]!TABLA_MAESTRO_DE_ARTICULO[SubGroupName],MATCH(Tabla_lineas[[#This Row],[CODIGO SAP]],[1]!TABLA_MAESTRO_DE_ARTICULO[ItemCode],0))</f>
        <v>SOLUCION INYECTABLE</v>
      </c>
      <c r="M10600" t="s">
        <v>248</v>
      </c>
      <c r="O10600" t="s">
        <v>249</v>
      </c>
      <c r="S10600">
        <v>1000</v>
      </c>
      <c r="V10600">
        <v>1.5</v>
      </c>
      <c r="Z10600" t="s">
        <v>46</v>
      </c>
      <c r="AM10600" t="str">
        <f>SUBSTITUTE(Tabla_lineas[[#This Row],[Codigo Liname]]," ","")</f>
        <v>H0204</v>
      </c>
      <c r="AY10600" s="4"/>
    </row>
    <row r="10601" spans="1:51" customFormat="1" x14ac:dyDescent="0.25">
      <c r="A10601" s="2">
        <v>993</v>
      </c>
      <c r="B10601" t="s">
        <v>1659</v>
      </c>
      <c r="C10601" t="str">
        <f t="shared" si="170"/>
        <v>COTI</v>
      </c>
      <c r="E10601" t="s">
        <v>239</v>
      </c>
      <c r="F10601">
        <v>1.48</v>
      </c>
      <c r="G10601">
        <v>1.37</v>
      </c>
      <c r="H10601" t="s">
        <v>240</v>
      </c>
      <c r="I10601" s="2"/>
      <c r="J10601" t="str">
        <f>+INDEX([1]!TABLA_MAESTRO_DE_ARTICULO[ItemName],MATCH(Tabla_lineas[[#This Row],[CODIGO SAP]],[1]!TABLA_MAESTRO_DE_ARTICULO[ItemCode],0))</f>
        <v>COTRIMOXAZOL 800/160 MG X 1 COMP.</v>
      </c>
      <c r="K10601" t="s">
        <v>242</v>
      </c>
      <c r="L10601" s="3" t="str">
        <f>+INDEX([1]!TABLA_MAESTRO_DE_ARTICULO[SubGroupName],MATCH(Tabla_lineas[[#This Row],[CODIGO SAP]],[1]!TABLA_MAESTRO_DE_ARTICULO[ItemCode],0))</f>
        <v>COMPRIMIDO</v>
      </c>
      <c r="M10601" t="s">
        <v>1540</v>
      </c>
      <c r="O10601" t="s">
        <v>45</v>
      </c>
      <c r="S10601">
        <v>2000</v>
      </c>
      <c r="V10601">
        <v>0.6</v>
      </c>
      <c r="Z10601" t="s">
        <v>46</v>
      </c>
      <c r="AM10601" t="str">
        <f>SUBSTITUTE(Tabla_lineas[[#This Row],[Codigo Liname]]," ","")</f>
        <v>J0137</v>
      </c>
      <c r="AY10601" s="4"/>
    </row>
    <row r="10602" spans="1:51" customFormat="1" x14ac:dyDescent="0.25">
      <c r="A10602" s="2">
        <v>993</v>
      </c>
      <c r="B10602" t="s">
        <v>1659</v>
      </c>
      <c r="C10602" t="str">
        <f t="shared" si="170"/>
        <v>COTI</v>
      </c>
      <c r="E10602" t="s">
        <v>224</v>
      </c>
      <c r="F10602">
        <v>0.95</v>
      </c>
      <c r="G10602">
        <v>0.38</v>
      </c>
      <c r="H10602" t="s">
        <v>225</v>
      </c>
      <c r="I10602" s="2"/>
      <c r="J10602" t="str">
        <f>+INDEX([1]!TABLA_MAESTRO_DE_ARTICULO[ItemName],MATCH(Tabla_lineas[[#This Row],[CODIGO SAP]],[1]!TABLA_MAESTRO_DE_ARTICULO[ItemCode],0))</f>
        <v>COMPLEJO B X 1 COMP. RECUBIERTO</v>
      </c>
      <c r="K10602" t="s">
        <v>227</v>
      </c>
      <c r="L10602" s="3" t="str">
        <f>+INDEX([1]!TABLA_MAESTRO_DE_ARTICULO[SubGroupName],MATCH(Tabla_lineas[[#This Row],[CODIGO SAP]],[1]!TABLA_MAESTRO_DE_ARTICULO[ItemCode],0))</f>
        <v>COMPRIMIDO</v>
      </c>
      <c r="M10602" t="s">
        <v>228</v>
      </c>
      <c r="O10602" t="s">
        <v>45</v>
      </c>
      <c r="S10602">
        <v>2000</v>
      </c>
      <c r="V10602">
        <v>0.2</v>
      </c>
      <c r="Z10602" t="s">
        <v>53</v>
      </c>
      <c r="AM10602" t="str">
        <f>SUBSTITUTE(Tabla_lineas[[#This Row],[Codigo Liname]]," ","")</f>
        <v>A1106</v>
      </c>
      <c r="AY10602" s="4"/>
    </row>
    <row r="10603" spans="1:51" customFormat="1" x14ac:dyDescent="0.25">
      <c r="A10603" s="2">
        <v>993</v>
      </c>
      <c r="B10603" t="s">
        <v>1659</v>
      </c>
      <c r="C10603" t="str">
        <f t="shared" si="170"/>
        <v>COTI</v>
      </c>
      <c r="E10603" t="s">
        <v>379</v>
      </c>
      <c r="F10603">
        <v>0.6</v>
      </c>
      <c r="G10603">
        <v>0.45</v>
      </c>
      <c r="H10603" t="s">
        <v>380</v>
      </c>
      <c r="I10603" s="2"/>
      <c r="J10603" t="str">
        <f>+INDEX([1]!TABLA_MAESTRO_DE_ARTICULO[ItemName],MATCH(Tabla_lineas[[#This Row],[CODIGO SAP]],[1]!TABLA_MAESTRO_DE_ARTICULO[ItemCode],0))</f>
        <v>SULFATO FERROSO COMPUESTO M.E. X 1 COMP. RECUBIERTO</v>
      </c>
      <c r="K10603" t="s">
        <v>382</v>
      </c>
      <c r="L10603" s="3" t="str">
        <f>+INDEX([1]!TABLA_MAESTRO_DE_ARTICULO[SubGroupName],MATCH(Tabla_lineas[[#This Row],[CODIGO SAP]],[1]!TABLA_MAESTRO_DE_ARTICULO[ItemCode],0))</f>
        <v>COMPRIMIDO</v>
      </c>
      <c r="M10603" t="s">
        <v>383</v>
      </c>
      <c r="O10603" t="s">
        <v>45</v>
      </c>
      <c r="S10603">
        <v>5000</v>
      </c>
      <c r="V10603">
        <v>0.3</v>
      </c>
      <c r="Z10603" t="s">
        <v>46</v>
      </c>
      <c r="AM10603" t="str">
        <f>SUBSTITUTE(Tabla_lineas[[#This Row],[Codigo Liname]]," ","")</f>
        <v>B0308</v>
      </c>
      <c r="AY10603" s="4"/>
    </row>
    <row r="10604" spans="1:51" customFormat="1" x14ac:dyDescent="0.25">
      <c r="A10604" s="2">
        <v>993</v>
      </c>
      <c r="B10604" t="s">
        <v>1659</v>
      </c>
      <c r="C10604" t="str">
        <f t="shared" si="170"/>
        <v>COTI</v>
      </c>
      <c r="E10604" t="s">
        <v>470</v>
      </c>
      <c r="F10604">
        <v>22.96</v>
      </c>
      <c r="G10604">
        <v>12</v>
      </c>
      <c r="H10604" t="s">
        <v>471</v>
      </c>
      <c r="I10604" s="2"/>
      <c r="J10604" t="str">
        <f>+INDEX([1]!TABLA_MAESTRO_DE_ARTICULO[ItemName],MATCH(Tabla_lineas[[#This Row],[CODIGO SAP]],[1]!TABLA_MAESTRO_DE_ARTICULO[ItemCode],0))</f>
        <v>SARNOL 20% X 100 ML LOCION</v>
      </c>
      <c r="K10604" t="s">
        <v>473</v>
      </c>
      <c r="L10604" s="3" t="str">
        <f>+INDEX([1]!TABLA_MAESTRO_DE_ARTICULO[SubGroupName],MATCH(Tabla_lineas[[#This Row],[CODIGO SAP]],[1]!TABLA_MAESTRO_DE_ARTICULO[ItemCode],0))</f>
        <v>LOCION</v>
      </c>
      <c r="M10604" t="s">
        <v>474</v>
      </c>
      <c r="O10604" t="s">
        <v>400</v>
      </c>
      <c r="S10604">
        <v>50</v>
      </c>
      <c r="V10604">
        <v>10</v>
      </c>
      <c r="Z10604" t="s">
        <v>46</v>
      </c>
      <c r="AM10604" t="str">
        <f>SUBSTITUTE(Tabla_lineas[[#This Row],[Codigo Liname]]," ","")</f>
        <v>P0301</v>
      </c>
      <c r="AY10604" s="4"/>
    </row>
    <row r="10605" spans="1:51" customFormat="1" x14ac:dyDescent="0.25">
      <c r="A10605" s="2">
        <v>993</v>
      </c>
      <c r="B10605" t="s">
        <v>1659</v>
      </c>
      <c r="C10605" t="str">
        <f t="shared" si="170"/>
        <v>COTI</v>
      </c>
      <c r="E10605" t="s">
        <v>363</v>
      </c>
      <c r="F10605">
        <v>22.68</v>
      </c>
      <c r="G10605">
        <v>19.34</v>
      </c>
      <c r="H10605" t="s">
        <v>364</v>
      </c>
      <c r="I10605" s="2"/>
      <c r="J10605" t="str">
        <f>+INDEX([1]!TABLA_MAESTRO_DE_ARTICULO[ItemName],MATCH(Tabla_lineas[[#This Row],[CODIGO SAP]],[1]!TABLA_MAESTRO_DE_ARTICULO[ItemCode],0))</f>
        <v>PENICILINA 2400 X 1 POLVO INY.</v>
      </c>
      <c r="K10605" t="s">
        <v>366</v>
      </c>
      <c r="L10605" s="3" t="str">
        <f>+INDEX([1]!TABLA_MAESTRO_DE_ARTICULO[SubGroupName],MATCH(Tabla_lineas[[#This Row],[CODIGO SAP]],[1]!TABLA_MAESTRO_DE_ARTICULO[ItemCode],0))</f>
        <v>POLVO PARA INYECTABLE</v>
      </c>
      <c r="M10605" t="s">
        <v>367</v>
      </c>
      <c r="O10605" t="s">
        <v>52</v>
      </c>
      <c r="S10605">
        <v>300</v>
      </c>
      <c r="V10605">
        <v>10</v>
      </c>
      <c r="Z10605" t="s">
        <v>46</v>
      </c>
      <c r="AM10605" t="str">
        <f>SUBSTITUTE(Tabla_lineas[[#This Row],[Codigo Liname]]," ","")</f>
        <v>J0116</v>
      </c>
      <c r="AY10605" s="4"/>
    </row>
    <row r="10606" spans="1:51" customFormat="1" x14ac:dyDescent="0.25">
      <c r="A10606" s="2">
        <v>993</v>
      </c>
      <c r="B10606" t="s">
        <v>1659</v>
      </c>
      <c r="C10606" t="str">
        <f t="shared" si="170"/>
        <v>COTI</v>
      </c>
      <c r="E10606" t="s">
        <v>358</v>
      </c>
      <c r="F10606">
        <v>12.96</v>
      </c>
      <c r="G10606">
        <v>6</v>
      </c>
      <c r="H10606" t="s">
        <v>359</v>
      </c>
      <c r="I10606" s="2"/>
      <c r="J10606" t="str">
        <f>+INDEX([1]!TABLA_MAESTRO_DE_ARTICULO[ItemName],MATCH(Tabla_lineas[[#This Row],[CODIGO SAP]],[1]!TABLA_MAESTRO_DE_ARTICULO[ItemCode],0))</f>
        <v>PENICILINA 1200 X 1 POLVO INY.</v>
      </c>
      <c r="K10606" t="s">
        <v>361</v>
      </c>
      <c r="L10606" s="3" t="str">
        <f>+INDEX([1]!TABLA_MAESTRO_DE_ARTICULO[SubGroupName],MATCH(Tabla_lineas[[#This Row],[CODIGO SAP]],[1]!TABLA_MAESTRO_DE_ARTICULO[ItemCode],0))</f>
        <v>POLVO PARA INYECTABLE</v>
      </c>
      <c r="M10606" t="s">
        <v>362</v>
      </c>
      <c r="O10606" t="s">
        <v>52</v>
      </c>
      <c r="S10606">
        <v>300</v>
      </c>
      <c r="V10606">
        <v>6</v>
      </c>
      <c r="Z10606" t="s">
        <v>46</v>
      </c>
      <c r="AM10606" t="str">
        <f>SUBSTITUTE(Tabla_lineas[[#This Row],[Codigo Liname]]," ","")</f>
        <v>J0115</v>
      </c>
      <c r="AY10606" s="4"/>
    </row>
    <row r="10607" spans="1:51" customFormat="1" x14ac:dyDescent="0.25">
      <c r="A10607" s="2">
        <v>993</v>
      </c>
      <c r="B10607" t="s">
        <v>1659</v>
      </c>
      <c r="C10607" t="str">
        <f t="shared" si="170"/>
        <v>COTI</v>
      </c>
      <c r="E10607" t="s">
        <v>104</v>
      </c>
      <c r="F10607">
        <v>0.3</v>
      </c>
      <c r="G10607">
        <v>0.3</v>
      </c>
      <c r="H10607" t="s">
        <v>105</v>
      </c>
      <c r="I10607" s="2"/>
      <c r="J10607" t="str">
        <f>+INDEX([1]!TABLA_MAESTRO_DE_ARTICULO[ItemName],MATCH(Tabla_lineas[[#This Row],[CODIGO SAP]],[1]!TABLA_MAESTRO_DE_ARTICULO[ItemCode],0))</f>
        <v>PARACETAMOL 500 MG X 1 COMP.</v>
      </c>
      <c r="K10607" t="s">
        <v>107</v>
      </c>
      <c r="L10607" s="3" t="str">
        <f>+INDEX([1]!TABLA_MAESTRO_DE_ARTICULO[SubGroupName],MATCH(Tabla_lineas[[#This Row],[CODIGO SAP]],[1]!TABLA_MAESTRO_DE_ARTICULO[ItemCode],0))</f>
        <v>COMPRIMIDO</v>
      </c>
      <c r="M10607" t="s">
        <v>108</v>
      </c>
      <c r="O10607" t="s">
        <v>45</v>
      </c>
      <c r="S10607">
        <v>8000</v>
      </c>
      <c r="V10607">
        <v>0.2</v>
      </c>
      <c r="Z10607" t="s">
        <v>46</v>
      </c>
      <c r="AM10607" t="str">
        <f>SUBSTITUTE(Tabla_lineas[[#This Row],[Codigo Liname]]," ","")</f>
        <v>N0208</v>
      </c>
      <c r="AY10607" s="4"/>
    </row>
    <row r="10608" spans="1:51" customFormat="1" x14ac:dyDescent="0.25">
      <c r="A10608" s="2">
        <v>993</v>
      </c>
      <c r="B10608" t="s">
        <v>1659</v>
      </c>
      <c r="C10608" t="str">
        <f t="shared" si="170"/>
        <v>COTI</v>
      </c>
      <c r="E10608" t="s">
        <v>395</v>
      </c>
      <c r="F10608">
        <v>39.200000000000003</v>
      </c>
      <c r="G10608">
        <v>21.72</v>
      </c>
      <c r="H10608" t="s">
        <v>396</v>
      </c>
      <c r="I10608" s="2"/>
      <c r="J10608" t="str">
        <f>+INDEX([1]!TABLA_MAESTRO_DE_ARTICULO[ItemName],MATCH(Tabla_lineas[[#This Row],[CODIGO SAP]],[1]!TABLA_MAESTRO_DE_ARTICULO[ItemCode],0))</f>
        <v>ZINC 20 MG X 100 ML JARABE</v>
      </c>
      <c r="K10608" t="s">
        <v>398</v>
      </c>
      <c r="L10608" s="3" t="str">
        <f>+INDEX([1]!TABLA_MAESTRO_DE_ARTICULO[SubGroupName],MATCH(Tabla_lineas[[#This Row],[CODIGO SAP]],[1]!TABLA_MAESTRO_DE_ARTICULO[ItemCode],0))</f>
        <v>JARABE</v>
      </c>
      <c r="M10608" t="s">
        <v>399</v>
      </c>
      <c r="O10608" t="s">
        <v>400</v>
      </c>
      <c r="S10608">
        <v>70</v>
      </c>
      <c r="V10608">
        <v>21</v>
      </c>
      <c r="Z10608" t="s">
        <v>46</v>
      </c>
      <c r="AM10608" t="str">
        <f>SUBSTITUTE(Tabla_lineas[[#This Row],[Codigo Liname]]," ","")</f>
        <v>A1205</v>
      </c>
      <c r="AY10608" s="4"/>
    </row>
    <row r="10609" spans="1:51" customFormat="1" x14ac:dyDescent="0.25">
      <c r="A10609" s="2">
        <v>993</v>
      </c>
      <c r="B10609" t="s">
        <v>1659</v>
      </c>
      <c r="C10609" t="str">
        <f t="shared" si="170"/>
        <v>COTI</v>
      </c>
      <c r="E10609" t="s">
        <v>76</v>
      </c>
      <c r="F10609">
        <v>14.47</v>
      </c>
      <c r="G10609">
        <v>14.37</v>
      </c>
      <c r="H10609" t="s">
        <v>77</v>
      </c>
      <c r="I10609" s="2"/>
      <c r="J10609" t="str">
        <f>+INDEX([1]!TABLA_MAESTRO_DE_ARTICULO[ItemName],MATCH(Tabla_lineas[[#This Row],[CODIGO SAP]],[1]!TABLA_MAESTRO_DE_ARTICULO[ItemCode],0))</f>
        <v>LIDOCAINA 2% X 20 ML X 1 AMP. SOLUCION INY.</v>
      </c>
      <c r="K10609" t="s">
        <v>79</v>
      </c>
      <c r="L10609" s="3" t="str">
        <f>+INDEX([1]!TABLA_MAESTRO_DE_ARTICULO[SubGroupName],MATCH(Tabla_lineas[[#This Row],[CODIGO SAP]],[1]!TABLA_MAESTRO_DE_ARTICULO[ItemCode],0))</f>
        <v>SOLUCION INYECTABLE</v>
      </c>
      <c r="M10609" t="s">
        <v>80</v>
      </c>
      <c r="O10609" t="s">
        <v>81</v>
      </c>
      <c r="S10609">
        <v>20</v>
      </c>
      <c r="V10609">
        <v>10</v>
      </c>
      <c r="Z10609" t="s">
        <v>46</v>
      </c>
      <c r="AM10609" t="str">
        <f>SUBSTITUTE(Tabla_lineas[[#This Row],[Codigo Liname]]," ","")</f>
        <v>N0112</v>
      </c>
      <c r="AY10609" s="4"/>
    </row>
    <row r="10610" spans="1:51" customFormat="1" x14ac:dyDescent="0.25">
      <c r="A10610" s="2">
        <v>993</v>
      </c>
      <c r="B10610" t="s">
        <v>1659</v>
      </c>
      <c r="C10610" t="str">
        <f t="shared" si="170"/>
        <v>COTI</v>
      </c>
      <c r="E10610" t="s">
        <v>82</v>
      </c>
      <c r="F10610">
        <v>1.61</v>
      </c>
      <c r="G10610">
        <v>1.27</v>
      </c>
      <c r="H10610" t="s">
        <v>83</v>
      </c>
      <c r="I10610" s="2"/>
      <c r="J10610" t="str">
        <f>+INDEX([1]!TABLA_MAESTRO_DE_ARTICULO[ItemName],MATCH(Tabla_lineas[[#This Row],[CODIGO SAP]],[1]!TABLA_MAESTRO_DE_ARTICULO[ItemCode],0))</f>
        <v>LOSARTAN 50 MG X 1 COMP. RECUBIERTO</v>
      </c>
      <c r="K10610" t="s">
        <v>85</v>
      </c>
      <c r="L10610" s="3" t="str">
        <f>+INDEX([1]!TABLA_MAESTRO_DE_ARTICULO[SubGroupName],MATCH(Tabla_lineas[[#This Row],[CODIGO SAP]],[1]!TABLA_MAESTRO_DE_ARTICULO[ItemCode],0))</f>
        <v>COMPRIMIDO</v>
      </c>
      <c r="M10610" t="s">
        <v>86</v>
      </c>
      <c r="O10610" t="s">
        <v>45</v>
      </c>
      <c r="S10610">
        <v>10000</v>
      </c>
      <c r="V10610">
        <v>0.5</v>
      </c>
      <c r="Z10610" t="s">
        <v>46</v>
      </c>
      <c r="AM10610" t="str">
        <f>SUBSTITUTE(Tabla_lineas[[#This Row],[Codigo Liname]]," ","")</f>
        <v>C0902</v>
      </c>
      <c r="AY10610" s="4"/>
    </row>
    <row r="10611" spans="1:51" customFormat="1" x14ac:dyDescent="0.25">
      <c r="A10611" s="2">
        <v>993</v>
      </c>
      <c r="B10611" t="s">
        <v>1659</v>
      </c>
      <c r="C10611" t="str">
        <f t="shared" si="170"/>
        <v>COTI</v>
      </c>
      <c r="E10611" t="s">
        <v>459</v>
      </c>
      <c r="F10611">
        <v>4.76</v>
      </c>
      <c r="G10611">
        <v>2.89</v>
      </c>
      <c r="H10611" t="s">
        <v>460</v>
      </c>
      <c r="I10611" s="2"/>
      <c r="J10611" t="str">
        <f>+INDEX([1]!TABLA_MAESTRO_DE_ARTICULO[ItemName],MATCH(Tabla_lineas[[#This Row],[CODIGO SAP]],[1]!TABLA_MAESTRO_DE_ARTICULO[ItemCode],0))</f>
        <v>MEBENDAZOL 500 MG X 1 COMP. RECUBIERTO</v>
      </c>
      <c r="K10611" t="s">
        <v>462</v>
      </c>
      <c r="L10611" s="3" t="str">
        <f>+INDEX([1]!TABLA_MAESTRO_DE_ARTICULO[SubGroupName],MATCH(Tabla_lineas[[#This Row],[CODIGO SAP]],[1]!TABLA_MAESTRO_DE_ARTICULO[ItemCode],0))</f>
        <v>COMPRIMIDO</v>
      </c>
      <c r="M10611" t="s">
        <v>463</v>
      </c>
      <c r="O10611" t="s">
        <v>45</v>
      </c>
      <c r="S10611">
        <v>300</v>
      </c>
      <c r="V10611">
        <v>2</v>
      </c>
      <c r="Z10611" t="s">
        <v>46</v>
      </c>
      <c r="AM10611" t="str">
        <f>SUBSTITUTE(Tabla_lineas[[#This Row],[Codigo Liname]]," ","")</f>
        <v>P0205</v>
      </c>
      <c r="AY10611" s="4"/>
    </row>
    <row r="10612" spans="1:51" customFormat="1" x14ac:dyDescent="0.25">
      <c r="A10612" s="2">
        <v>993</v>
      </c>
      <c r="B10612" t="s">
        <v>1659</v>
      </c>
      <c r="C10612" t="str">
        <f t="shared" si="170"/>
        <v>COTI</v>
      </c>
      <c r="E10612" t="s">
        <v>313</v>
      </c>
      <c r="F10612">
        <v>5.29</v>
      </c>
      <c r="G10612">
        <v>3.56</v>
      </c>
      <c r="H10612" t="s">
        <v>314</v>
      </c>
      <c r="I10612" s="2"/>
      <c r="J10612" t="str">
        <f>+INDEX([1]!TABLA_MAESTRO_DE_ARTICULO[ItemName],MATCH(Tabla_lineas[[#This Row],[CODIGO SAP]],[1]!TABLA_MAESTRO_DE_ARTICULO[ItemCode],0))</f>
        <v>METAMIZOL 1G X 2 ML X 1 AMP. SOLUCION INY.</v>
      </c>
      <c r="K10612" t="s">
        <v>316</v>
      </c>
      <c r="L10612" s="3" t="str">
        <f>+INDEX([1]!TABLA_MAESTRO_DE_ARTICULO[SubGroupName],MATCH(Tabla_lineas[[#This Row],[CODIGO SAP]],[1]!TABLA_MAESTRO_DE_ARTICULO[ItemCode],0))</f>
        <v>SOLUCION INYECTABLE</v>
      </c>
      <c r="M10612" t="s">
        <v>317</v>
      </c>
      <c r="O10612" t="s">
        <v>249</v>
      </c>
      <c r="S10612">
        <v>10000</v>
      </c>
      <c r="V10612">
        <v>1.5</v>
      </c>
      <c r="Z10612" t="s">
        <v>46</v>
      </c>
      <c r="AM10612" t="str">
        <f>SUBSTITUTE(Tabla_lineas[[#This Row],[Codigo Liname]]," ","")</f>
        <v>N0205</v>
      </c>
      <c r="AY10612" s="4"/>
    </row>
    <row r="10613" spans="1:51" customFormat="1" x14ac:dyDescent="0.25">
      <c r="A10613" s="2">
        <v>993</v>
      </c>
      <c r="B10613" t="s">
        <v>1659</v>
      </c>
      <c r="C10613" t="str">
        <f t="shared" si="170"/>
        <v>COTI</v>
      </c>
      <c r="E10613" t="s">
        <v>318</v>
      </c>
      <c r="F10613">
        <v>1.26</v>
      </c>
      <c r="G10613">
        <v>1.26</v>
      </c>
      <c r="H10613" t="s">
        <v>319</v>
      </c>
      <c r="I10613" s="2"/>
      <c r="J10613" t="str">
        <f>+INDEX([1]!TABLA_MAESTRO_DE_ARTICULO[ItemName],MATCH(Tabla_lineas[[#This Row],[CODIGO SAP]],[1]!TABLA_MAESTRO_DE_ARTICULO[ItemCode],0))</f>
        <v>METFORMINA 850 MG X 1 COMP. RECUBIERTO</v>
      </c>
      <c r="K10613" t="s">
        <v>321</v>
      </c>
      <c r="L10613" s="3" t="str">
        <f>+INDEX([1]!TABLA_MAESTRO_DE_ARTICULO[SubGroupName],MATCH(Tabla_lineas[[#This Row],[CODIGO SAP]],[1]!TABLA_MAESTRO_DE_ARTICULO[ItemCode],0))</f>
        <v>COMPRIMIDO</v>
      </c>
      <c r="M10613" t="s">
        <v>1290</v>
      </c>
      <c r="O10613" t="s">
        <v>45</v>
      </c>
      <c r="S10613">
        <v>3000</v>
      </c>
      <c r="V10613">
        <v>0.4</v>
      </c>
      <c r="Z10613" t="s">
        <v>46</v>
      </c>
      <c r="AM10613" t="str">
        <f>SUBSTITUTE(Tabla_lineas[[#This Row],[Codigo Liname]]," ","")</f>
        <v>A1004</v>
      </c>
      <c r="AY10613" s="4"/>
    </row>
    <row r="10614" spans="1:51" customFormat="1" x14ac:dyDescent="0.25">
      <c r="A10614" s="2">
        <v>993</v>
      </c>
      <c r="B10614" t="s">
        <v>1659</v>
      </c>
      <c r="C10614" t="str">
        <f t="shared" si="170"/>
        <v>COTI</v>
      </c>
      <c r="E10614" t="s">
        <v>308</v>
      </c>
      <c r="F10614">
        <v>5.07</v>
      </c>
      <c r="G10614">
        <v>5.07</v>
      </c>
      <c r="H10614" t="s">
        <v>309</v>
      </c>
      <c r="I10614" s="2"/>
      <c r="J10614" t="str">
        <f>+INDEX([1]!TABLA_MAESTRO_DE_ARTICULO[ItemName],MATCH(Tabla_lineas[[#This Row],[CODIGO SAP]],[1]!TABLA_MAESTRO_DE_ARTICULO[ItemCode],0))</f>
        <v>KETOROLACO 30 MG X 1 ML X 1 AMP. SOLUCION INY.</v>
      </c>
      <c r="K10614" t="s">
        <v>311</v>
      </c>
      <c r="L10614" s="3" t="str">
        <f>+INDEX([1]!TABLA_MAESTRO_DE_ARTICULO[SubGroupName],MATCH(Tabla_lineas[[#This Row],[CODIGO SAP]],[1]!TABLA_MAESTRO_DE_ARTICULO[ItemCode],0))</f>
        <v>SOLUCION INYECTABLE</v>
      </c>
      <c r="M10614" t="s">
        <v>312</v>
      </c>
      <c r="O10614" t="s">
        <v>249</v>
      </c>
      <c r="S10614">
        <v>300</v>
      </c>
      <c r="V10614">
        <v>2.5</v>
      </c>
      <c r="Z10614" t="s">
        <v>46</v>
      </c>
      <c r="AM10614" t="str">
        <f>SUBSTITUTE(Tabla_lineas[[#This Row],[Codigo Liname]]," ","")</f>
        <v>M0109</v>
      </c>
      <c r="AY10614" s="4"/>
    </row>
    <row r="10615" spans="1:51" customFormat="1" x14ac:dyDescent="0.25">
      <c r="A10615" s="2">
        <v>993</v>
      </c>
      <c r="B10615" t="s">
        <v>1659</v>
      </c>
      <c r="C10615" t="str">
        <f t="shared" si="170"/>
        <v>COTI</v>
      </c>
      <c r="E10615" t="s">
        <v>303</v>
      </c>
      <c r="F10615">
        <v>0.75</v>
      </c>
      <c r="G10615">
        <v>0.69</v>
      </c>
      <c r="H10615" t="s">
        <v>304</v>
      </c>
      <c r="I10615" s="2"/>
      <c r="J10615" t="str">
        <f>+INDEX([1]!TABLA_MAESTRO_DE_ARTICULO[ItemName],MATCH(Tabla_lineas[[#This Row],[CODIGO SAP]],[1]!TABLA_MAESTRO_DE_ARTICULO[ItemCode],0))</f>
        <v>IBUPROFENO 400 MG X 1 COMP.</v>
      </c>
      <c r="K10615" t="s">
        <v>306</v>
      </c>
      <c r="L10615" s="3" t="str">
        <f>+INDEX([1]!TABLA_MAESTRO_DE_ARTICULO[SubGroupName],MATCH(Tabla_lineas[[#This Row],[CODIGO SAP]],[1]!TABLA_MAESTRO_DE_ARTICULO[ItemCode],0))</f>
        <v>COMPRIMIDO</v>
      </c>
      <c r="M10615" t="s">
        <v>307</v>
      </c>
      <c r="O10615" t="s">
        <v>45</v>
      </c>
      <c r="S10615">
        <v>10000</v>
      </c>
      <c r="V10615">
        <v>0.25</v>
      </c>
      <c r="Z10615" t="s">
        <v>46</v>
      </c>
      <c r="AM10615" t="str">
        <f>SUBSTITUTE(Tabla_lineas[[#This Row],[Codigo Liname]]," ","")</f>
        <v>M0105</v>
      </c>
      <c r="AY10615" s="4"/>
    </row>
    <row r="10616" spans="1:51" customFormat="1" x14ac:dyDescent="0.25">
      <c r="A10616" s="2">
        <v>993</v>
      </c>
      <c r="B10616" t="s">
        <v>1659</v>
      </c>
      <c r="C10616" t="str">
        <f t="shared" si="170"/>
        <v>COTI</v>
      </c>
      <c r="E10616" t="s">
        <v>298</v>
      </c>
      <c r="F10616">
        <v>14.58</v>
      </c>
      <c r="G10616">
        <v>14.58</v>
      </c>
      <c r="H10616" t="s">
        <v>299</v>
      </c>
      <c r="I10616" s="2"/>
      <c r="J10616" t="str">
        <f>+INDEX([1]!TABLA_MAESTRO_DE_ARTICULO[ItemName],MATCH(Tabla_lineas[[#This Row],[CODIGO SAP]],[1]!TABLA_MAESTRO_DE_ARTICULO[ItemCode],0))</f>
        <v>IBUPROFENO 100 MG X 100 ML SUSP.</v>
      </c>
      <c r="K10616" t="s">
        <v>301</v>
      </c>
      <c r="L10616" s="3" t="str">
        <f>+INDEX([1]!TABLA_MAESTRO_DE_ARTICULO[SubGroupName],MATCH(Tabla_lineas[[#This Row],[CODIGO SAP]],[1]!TABLA_MAESTRO_DE_ARTICULO[ItemCode],0))</f>
        <v>SUSPENSION</v>
      </c>
      <c r="M10616" t="s">
        <v>302</v>
      </c>
      <c r="O10616" t="s">
        <v>65</v>
      </c>
      <c r="S10616">
        <v>140</v>
      </c>
      <c r="V10616">
        <v>9</v>
      </c>
      <c r="Z10616" t="s">
        <v>46</v>
      </c>
      <c r="AM10616" t="str">
        <f>SUBSTITUTE(Tabla_lineas[[#This Row],[Codigo Liname]]," ","")</f>
        <v>M0104</v>
      </c>
      <c r="AY10616" s="4"/>
    </row>
    <row r="10617" spans="1:51" customFormat="1" x14ac:dyDescent="0.25">
      <c r="A10617" s="2">
        <v>993</v>
      </c>
      <c r="B10617" t="s">
        <v>1659</v>
      </c>
      <c r="C10617" t="str">
        <f t="shared" si="170"/>
        <v>COTI</v>
      </c>
      <c r="E10617" t="s">
        <v>292</v>
      </c>
      <c r="F10617">
        <v>25.27</v>
      </c>
      <c r="G10617">
        <v>18.27</v>
      </c>
      <c r="H10617" t="s">
        <v>293</v>
      </c>
      <c r="I10617" s="2"/>
      <c r="J10617" t="str">
        <f>+INDEX([1]!TABLA_MAESTRO_DE_ARTICULO[ItemName],MATCH(Tabla_lineas[[#This Row],[CODIGO SAP]],[1]!TABLA_MAESTRO_DE_ARTICULO[ItemCode],0))</f>
        <v>HIDROCORTISONA 1 % CREMA DERMICA X 15 G</v>
      </c>
      <c r="K10617" t="s">
        <v>295</v>
      </c>
      <c r="L10617" s="3" t="str">
        <f>+INDEX([1]!TABLA_MAESTRO_DE_ARTICULO[SubGroupName],MATCH(Tabla_lineas[[#This Row],[CODIGO SAP]],[1]!TABLA_MAESTRO_DE_ARTICULO[ItemCode],0))</f>
        <v>CREMA DERMICA</v>
      </c>
      <c r="M10617" t="s">
        <v>296</v>
      </c>
      <c r="O10617" t="s">
        <v>297</v>
      </c>
      <c r="S10617">
        <v>50</v>
      </c>
      <c r="V10617">
        <v>10</v>
      </c>
      <c r="Z10617" t="s">
        <v>46</v>
      </c>
      <c r="AM10617" t="str">
        <f>SUBSTITUTE(Tabla_lineas[[#This Row],[Codigo Liname]]," ","")</f>
        <v>D0704</v>
      </c>
      <c r="AY10617" s="4"/>
    </row>
    <row r="10618" spans="1:51" customFormat="1" x14ac:dyDescent="0.25">
      <c r="A10618" s="2">
        <v>993</v>
      </c>
      <c r="B10618" t="s">
        <v>1659</v>
      </c>
      <c r="C10618" t="str">
        <f t="shared" si="170"/>
        <v>COTI</v>
      </c>
      <c r="E10618" t="s">
        <v>981</v>
      </c>
      <c r="F10618">
        <v>3.98</v>
      </c>
      <c r="G10618">
        <v>3.98</v>
      </c>
      <c r="H10618" t="s">
        <v>982</v>
      </c>
      <c r="I10618" s="2"/>
      <c r="J10618" t="str">
        <f>+INDEX([1]!TABLA_MAESTRO_DE_ARTICULO[ItemName],MATCH(Tabla_lineas[[#This Row],[CODIGO SAP]],[1]!TABLA_MAESTRO_DE_ARTICULO[ItemCode],0))</f>
        <v>GRISEOFULVINA 500 MG X 1 COMP.</v>
      </c>
      <c r="K10618" t="s">
        <v>984</v>
      </c>
      <c r="L10618" s="3" t="str">
        <f>+INDEX([1]!TABLA_MAESTRO_DE_ARTICULO[SubGroupName],MATCH(Tabla_lineas[[#This Row],[CODIGO SAP]],[1]!TABLA_MAESTRO_DE_ARTICULO[ItemCode],0))</f>
        <v>COMPRIMIDO</v>
      </c>
      <c r="M10618" t="s">
        <v>985</v>
      </c>
      <c r="O10618" t="s">
        <v>45</v>
      </c>
      <c r="S10618">
        <v>100</v>
      </c>
      <c r="V10618">
        <v>2</v>
      </c>
      <c r="Z10618" t="s">
        <v>46</v>
      </c>
      <c r="AM10618" t="str">
        <f>SUBSTITUTE(Tabla_lineas[[#This Row],[Codigo Liname]]," ","")</f>
        <v>J0204</v>
      </c>
      <c r="AY10618" s="4"/>
    </row>
    <row r="10619" spans="1:51" customFormat="1" x14ac:dyDescent="0.25">
      <c r="A10619" s="2">
        <v>993</v>
      </c>
      <c r="B10619" t="s">
        <v>1659</v>
      </c>
      <c r="C10619" t="str">
        <f t="shared" si="170"/>
        <v>COTI</v>
      </c>
      <c r="E10619" t="s">
        <v>725</v>
      </c>
      <c r="F10619">
        <v>67.52</v>
      </c>
      <c r="G10619">
        <v>41.06</v>
      </c>
      <c r="H10619" t="s">
        <v>726</v>
      </c>
      <c r="I10619" s="2"/>
      <c r="J10619" t="str">
        <f>+INDEX([1]!TABLA_MAESTRO_DE_ARTICULO[ItemName],MATCH(Tabla_lineas[[#This Row],[CODIGO SAP]],[1]!TABLA_MAESTRO_DE_ARTICULO[ItemCode],0))</f>
        <v>TRIBENZOL 100 MG X 60 ML POLVO PARA SUSP. + DILUYENTE</v>
      </c>
      <c r="K10619" t="s">
        <v>728</v>
      </c>
      <c r="L10619" s="3" t="str">
        <f>+INDEX([1]!TABLA_MAESTRO_DE_ARTICULO[SubGroupName],MATCH(Tabla_lineas[[#This Row],[CODIGO SAP]],[1]!TABLA_MAESTRO_DE_ARTICULO[ItemCode],0))</f>
        <v>POLVO PARA SUSPENSION</v>
      </c>
      <c r="M10619" t="s">
        <v>729</v>
      </c>
      <c r="O10619" t="s">
        <v>730</v>
      </c>
      <c r="S10619">
        <v>20</v>
      </c>
      <c r="V10619">
        <v>25</v>
      </c>
      <c r="Z10619" t="s">
        <v>46</v>
      </c>
      <c r="AM10619" t="str">
        <f>SUBSTITUTE(Tabla_lineas[[#This Row],[Codigo Liname]]," ","")</f>
        <v>P0126</v>
      </c>
      <c r="AY10619" s="4"/>
    </row>
    <row r="10620" spans="1:51" customFormat="1" x14ac:dyDescent="0.25">
      <c r="A10620" s="2">
        <v>993</v>
      </c>
      <c r="B10620" t="s">
        <v>1659</v>
      </c>
      <c r="C10620" t="str">
        <f t="shared" si="170"/>
        <v>COTI</v>
      </c>
      <c r="E10620" t="s">
        <v>390</v>
      </c>
      <c r="F10620">
        <v>0.92</v>
      </c>
      <c r="G10620">
        <v>0.65</v>
      </c>
      <c r="H10620" t="s">
        <v>391</v>
      </c>
      <c r="I10620" s="2"/>
      <c r="J10620" t="str">
        <f>+INDEX([1]!TABLA_MAESTRO_DE_ARTICULO[ItemName],MATCH(Tabla_lineas[[#This Row],[CODIGO SAP]],[1]!TABLA_MAESTRO_DE_ARTICULO[ItemCode],0))</f>
        <v>ZINC 20 MG X 1 COMP.</v>
      </c>
      <c r="K10620" t="s">
        <v>393</v>
      </c>
      <c r="L10620" s="3" t="str">
        <f>+INDEX([1]!TABLA_MAESTRO_DE_ARTICULO[SubGroupName],MATCH(Tabla_lineas[[#This Row],[CODIGO SAP]],[1]!TABLA_MAESTRO_DE_ARTICULO[ItemCode],0))</f>
        <v>COMPRIMIDO</v>
      </c>
      <c r="M10620" t="s">
        <v>394</v>
      </c>
      <c r="O10620" t="s">
        <v>45</v>
      </c>
      <c r="S10620">
        <v>500</v>
      </c>
      <c r="V10620">
        <v>0.5</v>
      </c>
      <c r="Z10620" t="s">
        <v>53</v>
      </c>
      <c r="AM10620" t="str">
        <f>SUBSTITUTE(Tabla_lineas[[#This Row],[Codigo Liname]]," ","")</f>
        <v>A1206</v>
      </c>
      <c r="AY10620" s="4"/>
    </row>
    <row r="10621" spans="1:51" customFormat="1" x14ac:dyDescent="0.25">
      <c r="A10621" s="2">
        <v>993</v>
      </c>
      <c r="B10621" t="s">
        <v>1659</v>
      </c>
      <c r="C10621" t="str">
        <f t="shared" si="170"/>
        <v>COTI</v>
      </c>
      <c r="E10621" t="s">
        <v>98</v>
      </c>
      <c r="F10621">
        <v>9.4</v>
      </c>
      <c r="G10621">
        <v>8.77</v>
      </c>
      <c r="H10621" t="s">
        <v>99</v>
      </c>
      <c r="I10621" s="2"/>
      <c r="J10621" t="str">
        <f>+INDEX([1]!TABLA_MAESTRO_DE_ARTICULO[ItemName],MATCH(Tabla_lineas[[#This Row],[CODIGO SAP]],[1]!TABLA_MAESTRO_DE_ARTICULO[ItemCode],0))</f>
        <v>PARACETAMOL 100 MG X 15 ML GOTAS</v>
      </c>
      <c r="K10621" t="s">
        <v>101</v>
      </c>
      <c r="L10621" s="3" t="str">
        <f>+INDEX([1]!TABLA_MAESTRO_DE_ARTICULO[SubGroupName],MATCH(Tabla_lineas[[#This Row],[CODIGO SAP]],[1]!TABLA_MAESTRO_DE_ARTICULO[ItemCode],0))</f>
        <v>GOTAS</v>
      </c>
      <c r="M10621" t="s">
        <v>1312</v>
      </c>
      <c r="O10621" t="s">
        <v>103</v>
      </c>
      <c r="S10621">
        <v>100</v>
      </c>
      <c r="V10621">
        <v>6</v>
      </c>
      <c r="Z10621" t="s">
        <v>46</v>
      </c>
      <c r="AM10621" t="str">
        <f>SUBSTITUTE(Tabla_lineas[[#This Row],[Codigo Liname]]," ","")</f>
        <v>N0210</v>
      </c>
      <c r="AY10621" s="4"/>
    </row>
    <row r="10622" spans="1:51" customFormat="1" x14ac:dyDescent="0.25">
      <c r="A10622" s="2">
        <v>993</v>
      </c>
      <c r="B10622" t="s">
        <v>1659</v>
      </c>
      <c r="C10622" t="str">
        <f t="shared" si="170"/>
        <v>COTI</v>
      </c>
      <c r="E10622" t="s">
        <v>92</v>
      </c>
      <c r="F10622">
        <v>4.72</v>
      </c>
      <c r="G10622">
        <v>3.28</v>
      </c>
      <c r="H10622" t="s">
        <v>93</v>
      </c>
      <c r="I10622" s="2"/>
      <c r="J10622" t="str">
        <f>+INDEX([1]!TABLA_MAESTRO_DE_ARTICULO[ItemName],MATCH(Tabla_lineas[[#This Row],[CODIGO SAP]],[1]!TABLA_MAESTRO_DE_ARTICULO[ItemCode],0))</f>
        <v>METRONIDAZOL 500 MG X 1 OVULOS</v>
      </c>
      <c r="K10622" t="s">
        <v>95</v>
      </c>
      <c r="L10622" s="3" t="str">
        <f>+INDEX([1]!TABLA_MAESTRO_DE_ARTICULO[SubGroupName],MATCH(Tabla_lineas[[#This Row],[CODIGO SAP]],[1]!TABLA_MAESTRO_DE_ARTICULO[ItemCode],0))</f>
        <v>OVULO VAGINAL</v>
      </c>
      <c r="M10622" t="s">
        <v>96</v>
      </c>
      <c r="O10622" t="s">
        <v>97</v>
      </c>
      <c r="S10622">
        <v>200</v>
      </c>
      <c r="V10622">
        <v>1.5</v>
      </c>
      <c r="Z10622" t="s">
        <v>53</v>
      </c>
      <c r="AM10622" t="str">
        <f>SUBSTITUTE(Tabla_lineas[[#This Row],[Codigo Liname]]," ","")</f>
        <v>G0104</v>
      </c>
      <c r="AY10622" s="4"/>
    </row>
    <row r="10623" spans="1:51" customFormat="1" x14ac:dyDescent="0.25">
      <c r="A10623" s="2">
        <v>993</v>
      </c>
      <c r="B10623" t="s">
        <v>1659</v>
      </c>
      <c r="C10623" t="str">
        <f t="shared" si="170"/>
        <v>COTI</v>
      </c>
      <c r="E10623" t="s">
        <v>348</v>
      </c>
      <c r="F10623">
        <v>31.43</v>
      </c>
      <c r="G10623">
        <v>31.43</v>
      </c>
      <c r="H10623" t="s">
        <v>349</v>
      </c>
      <c r="I10623" s="2"/>
      <c r="J10623" t="str">
        <f>+INDEX([1]!TABLA_MAESTRO_DE_ARTICULO[ItemName],MATCH(Tabla_lineas[[#This Row],[CODIGO SAP]],[1]!TABLA_MAESTRO_DE_ARTICULO[ItemCode],0))</f>
        <v>NISTATINA 500.000 UI X 60 ML SUSP.</v>
      </c>
      <c r="K10623" t="s">
        <v>351</v>
      </c>
      <c r="L10623" s="3" t="str">
        <f>+INDEX([1]!TABLA_MAESTRO_DE_ARTICULO[SubGroupName],MATCH(Tabla_lineas[[#This Row],[CODIGO SAP]],[1]!TABLA_MAESTRO_DE_ARTICULO[ItemCode],0))</f>
        <v>SUSPENSION</v>
      </c>
      <c r="M10623" t="s">
        <v>352</v>
      </c>
      <c r="O10623" t="s">
        <v>181</v>
      </c>
      <c r="S10623">
        <v>20</v>
      </c>
      <c r="V10623">
        <v>15</v>
      </c>
      <c r="Z10623" t="s">
        <v>46</v>
      </c>
      <c r="AM10623" t="str">
        <f>SUBSTITUTE(Tabla_lineas[[#This Row],[Codigo Liname]]," ","")</f>
        <v>A0704</v>
      </c>
      <c r="AY10623" s="4"/>
    </row>
    <row r="10624" spans="1:51" customFormat="1" x14ac:dyDescent="0.25">
      <c r="A10624" s="2">
        <v>993</v>
      </c>
      <c r="B10624" t="s">
        <v>1659</v>
      </c>
      <c r="C10624" t="str">
        <f t="shared" si="170"/>
        <v>COTI</v>
      </c>
      <c r="E10624" t="s">
        <v>328</v>
      </c>
      <c r="F10624">
        <v>0.92</v>
      </c>
      <c r="G10624">
        <v>0.75</v>
      </c>
      <c r="H10624" t="s">
        <v>329</v>
      </c>
      <c r="I10624" s="2"/>
      <c r="J10624" t="str">
        <f>+INDEX([1]!TABLA_MAESTRO_DE_ARTICULO[ItemName],MATCH(Tabla_lineas[[#This Row],[CODIGO SAP]],[1]!TABLA_MAESTRO_DE_ARTICULO[ItemCode],0))</f>
        <v>METRONIDAZOL 500 MG X 1 COMP.</v>
      </c>
      <c r="K10624" t="s">
        <v>331</v>
      </c>
      <c r="L10624" s="3" t="str">
        <f>+INDEX([1]!TABLA_MAESTRO_DE_ARTICULO[SubGroupName],MATCH(Tabla_lineas[[#This Row],[CODIGO SAP]],[1]!TABLA_MAESTRO_DE_ARTICULO[ItemCode],0))</f>
        <v>COMPRIMIDO</v>
      </c>
      <c r="M10624" t="s">
        <v>1541</v>
      </c>
      <c r="O10624" t="s">
        <v>45</v>
      </c>
      <c r="S10624">
        <v>300</v>
      </c>
      <c r="V10624">
        <v>2</v>
      </c>
      <c r="Z10624" t="s">
        <v>46</v>
      </c>
      <c r="AM10624" t="str">
        <f>SUBSTITUTE(Tabla_lineas[[#This Row],[Codigo Liname]]," ","")</f>
        <v>P0109</v>
      </c>
      <c r="AY10624" s="4"/>
    </row>
    <row r="10625" spans="1:51" customFormat="1" x14ac:dyDescent="0.25">
      <c r="A10625" s="2">
        <v>993</v>
      </c>
      <c r="B10625" t="s">
        <v>1659</v>
      </c>
      <c r="C10625" t="str">
        <f t="shared" si="170"/>
        <v>COTI</v>
      </c>
      <c r="E10625" t="s">
        <v>556</v>
      </c>
      <c r="F10625">
        <v>47.41</v>
      </c>
      <c r="G10625">
        <v>27</v>
      </c>
      <c r="H10625" t="s">
        <v>557</v>
      </c>
      <c r="I10625" s="2"/>
      <c r="J10625" t="str">
        <f>+INDEX([1]!TABLA_MAESTRO_DE_ARTICULO[ItemName],MATCH(Tabla_lineas[[#This Row],[CODIGO SAP]],[1]!TABLA_MAESTRO_DE_ARTICULO[ItemCode],0))</f>
        <v>METRONIDAZOL 250 MG X 100 ML SUSP.</v>
      </c>
      <c r="K10625" t="s">
        <v>559</v>
      </c>
      <c r="L10625" s="3" t="str">
        <f>+INDEX([1]!TABLA_MAESTRO_DE_ARTICULO[SubGroupName],MATCH(Tabla_lineas[[#This Row],[CODIGO SAP]],[1]!TABLA_MAESTRO_DE_ARTICULO[ItemCode],0))</f>
        <v>SUSPENSION</v>
      </c>
      <c r="M10625" t="s">
        <v>560</v>
      </c>
      <c r="O10625" t="s">
        <v>65</v>
      </c>
      <c r="S10625">
        <v>20</v>
      </c>
      <c r="V10625">
        <v>15</v>
      </c>
      <c r="Z10625" t="s">
        <v>46</v>
      </c>
      <c r="AM10625" t="str">
        <f>SUBSTITUTE(Tabla_lineas[[#This Row],[Codigo Liname]]," ","")</f>
        <v>P0106</v>
      </c>
      <c r="AY10625" s="4"/>
    </row>
    <row r="10626" spans="1:51" customFormat="1" x14ac:dyDescent="0.25">
      <c r="A10626" s="2">
        <v>993</v>
      </c>
      <c r="B10626" t="s">
        <v>1659</v>
      </c>
      <c r="C10626" t="str">
        <f t="shared" si="170"/>
        <v>COTI</v>
      </c>
      <c r="E10626" t="s">
        <v>266</v>
      </c>
      <c r="F10626">
        <v>0.56000000000000005</v>
      </c>
      <c r="G10626">
        <v>0.53</v>
      </c>
      <c r="H10626" t="s">
        <v>267</v>
      </c>
      <c r="I10626" s="2"/>
      <c r="J10626" t="str">
        <f>+INDEX([1]!TABLA_MAESTRO_DE_ARTICULO[ItemName],MATCH(Tabla_lineas[[#This Row],[CODIGO SAP]],[1]!TABLA_MAESTRO_DE_ARTICULO[ItemCode],0))</f>
        <v>ENALAPRIL MALEATO 10 MG X 1 COMP.</v>
      </c>
      <c r="K10626" t="s">
        <v>269</v>
      </c>
      <c r="L10626" s="3" t="str">
        <f>+INDEX([1]!TABLA_MAESTRO_DE_ARTICULO[SubGroupName],MATCH(Tabla_lineas[[#This Row],[CODIGO SAP]],[1]!TABLA_MAESTRO_DE_ARTICULO[ItemCode],0))</f>
        <v>COMPRIMIDO</v>
      </c>
      <c r="M10626" t="s">
        <v>270</v>
      </c>
      <c r="O10626" t="s">
        <v>45</v>
      </c>
      <c r="S10626">
        <v>500</v>
      </c>
      <c r="V10626">
        <v>0.2</v>
      </c>
      <c r="Z10626" t="s">
        <v>46</v>
      </c>
      <c r="AM10626" t="str">
        <f>SUBSTITUTE(Tabla_lineas[[#This Row],[Codigo Liname]]," ","")</f>
        <v>C0901</v>
      </c>
      <c r="AY10626" s="4"/>
    </row>
    <row r="10627" spans="1:51" customFormat="1" x14ac:dyDescent="0.25">
      <c r="A10627" s="2">
        <v>993</v>
      </c>
      <c r="B10627" t="s">
        <v>1659</v>
      </c>
      <c r="C10627" t="str">
        <f t="shared" si="170"/>
        <v>COTI</v>
      </c>
      <c r="E10627" t="s">
        <v>511</v>
      </c>
      <c r="F10627">
        <v>2.99</v>
      </c>
      <c r="G10627">
        <v>2.35</v>
      </c>
      <c r="H10627" t="s">
        <v>512</v>
      </c>
      <c r="I10627" s="2"/>
      <c r="J10627" t="str">
        <f>+INDEX([1]!TABLA_MAESTRO_DE_ARTICULO[ItemName],MATCH(Tabla_lineas[[#This Row],[CODIGO SAP]],[1]!TABLA_MAESTRO_DE_ARTICULO[ItemCode],0))</f>
        <v>ERITROMICINA 500 MG X 1 COMP. RECUBIERTO</v>
      </c>
      <c r="K10627" t="s">
        <v>514</v>
      </c>
      <c r="L10627" s="3" t="str">
        <f>+INDEX([1]!TABLA_MAESTRO_DE_ARTICULO[SubGroupName],MATCH(Tabla_lineas[[#This Row],[CODIGO SAP]],[1]!TABLA_MAESTRO_DE_ARTICULO[ItemCode],0))</f>
        <v>COMPRIMIDO</v>
      </c>
      <c r="M10627" t="s">
        <v>515</v>
      </c>
      <c r="O10627" t="s">
        <v>45</v>
      </c>
      <c r="S10627">
        <v>500</v>
      </c>
      <c r="V10627">
        <v>1.3</v>
      </c>
      <c r="Z10627" t="s">
        <v>46</v>
      </c>
      <c r="AM10627" t="str">
        <f>SUBSTITUTE(Tabla_lineas[[#This Row],[Codigo Liname]]," ","")</f>
        <v>J0145</v>
      </c>
      <c r="AY10627" s="4"/>
    </row>
    <row r="10628" spans="1:51" customFormat="1" x14ac:dyDescent="0.25">
      <c r="A10628" s="2">
        <v>993</v>
      </c>
      <c r="B10628" t="s">
        <v>1659</v>
      </c>
      <c r="C10628" t="str">
        <f t="shared" si="170"/>
        <v>COTI</v>
      </c>
      <c r="E10628" t="s">
        <v>353</v>
      </c>
      <c r="F10628">
        <v>11.88</v>
      </c>
      <c r="G10628">
        <v>11.88</v>
      </c>
      <c r="H10628" t="s">
        <v>354</v>
      </c>
      <c r="I10628" s="2"/>
      <c r="J10628" t="str">
        <f>+INDEX([1]!TABLA_MAESTRO_DE_ARTICULO[ItemName],MATCH(Tabla_lineas[[#This Row],[CODIGO SAP]],[1]!TABLA_MAESTRO_DE_ARTICULO[ItemCode],0))</f>
        <v>PARACETAMOL 120 MG X 60 ML JARABE</v>
      </c>
      <c r="K10628" t="s">
        <v>356</v>
      </c>
      <c r="L10628" s="3" t="str">
        <f>+INDEX([1]!TABLA_MAESTRO_DE_ARTICULO[SubGroupName],MATCH(Tabla_lineas[[#This Row],[CODIGO SAP]],[1]!TABLA_MAESTRO_DE_ARTICULO[ItemCode],0))</f>
        <v>JARABE</v>
      </c>
      <c r="M10628" t="s">
        <v>357</v>
      </c>
      <c r="O10628" t="s">
        <v>181</v>
      </c>
      <c r="S10628">
        <v>100</v>
      </c>
      <c r="V10628">
        <v>8</v>
      </c>
      <c r="Z10628" t="s">
        <v>46</v>
      </c>
      <c r="AM10628" t="str">
        <f>SUBSTITUTE(Tabla_lineas[[#This Row],[Codigo Liname]]," ","")</f>
        <v>N0209</v>
      </c>
      <c r="AY10628" s="4"/>
    </row>
    <row r="10629" spans="1:51" customFormat="1" x14ac:dyDescent="0.25">
      <c r="A10629" s="2">
        <v>993</v>
      </c>
      <c r="B10629" t="s">
        <v>1659</v>
      </c>
      <c r="C10629" t="str">
        <f t="shared" si="170"/>
        <v>COTI</v>
      </c>
      <c r="E10629" t="s">
        <v>47</v>
      </c>
      <c r="F10629">
        <v>14.47</v>
      </c>
      <c r="G10629">
        <v>11.99</v>
      </c>
      <c r="H10629" t="s">
        <v>48</v>
      </c>
      <c r="I10629" s="2"/>
      <c r="J10629" t="str">
        <f>+INDEX([1]!TABLA_MAESTRO_DE_ARTICULO[ItemName],MATCH(Tabla_lineas[[#This Row],[CODIGO SAP]],[1]!TABLA_MAESTRO_DE_ARTICULO[ItemCode],0))</f>
        <v>CEFTRIAXONA 1 G INYECTABLE</v>
      </c>
      <c r="K10629" t="s">
        <v>50</v>
      </c>
      <c r="L10629" s="3" t="str">
        <f>+INDEX([1]!TABLA_MAESTRO_DE_ARTICULO[SubGroupName],MATCH(Tabla_lineas[[#This Row],[CODIGO SAP]],[1]!TABLA_MAESTRO_DE_ARTICULO[ItemCode],0))</f>
        <v>POLVO PARA INYECTABLE</v>
      </c>
      <c r="M10629" t="s">
        <v>51</v>
      </c>
      <c r="O10629" t="s">
        <v>52</v>
      </c>
      <c r="S10629">
        <v>300</v>
      </c>
      <c r="V10629">
        <v>6</v>
      </c>
      <c r="Z10629" t="s">
        <v>53</v>
      </c>
      <c r="AM10629" t="str">
        <f>SUBSTITUTE(Tabla_lineas[[#This Row],[Codigo Liname]]," ","")</f>
        <v>J0126</v>
      </c>
      <c r="AY10629" s="4"/>
    </row>
    <row r="10630" spans="1:51" customFormat="1" x14ac:dyDescent="0.25">
      <c r="A10630" s="2">
        <v>993</v>
      </c>
      <c r="B10630" t="s">
        <v>1659</v>
      </c>
      <c r="C10630" t="str">
        <f t="shared" si="170"/>
        <v>COTI</v>
      </c>
      <c r="E10630" t="s">
        <v>420</v>
      </c>
      <c r="F10630">
        <v>4.96</v>
      </c>
      <c r="G10630">
        <v>4.96</v>
      </c>
      <c r="H10630" t="s">
        <v>421</v>
      </c>
      <c r="I10630" s="2"/>
      <c r="J10630" t="str">
        <f>+INDEX([1]!TABLA_MAESTRO_DE_ARTICULO[ItemName],MATCH(Tabla_lineas[[#This Row],[CODIGO SAP]],[1]!TABLA_MAESTRO_DE_ARTICULO[ItemCode],0))</f>
        <v>CEFIXIMA 400 MG X 1 CAP. DURAS</v>
      </c>
      <c r="K10630" t="s">
        <v>423</v>
      </c>
      <c r="L10630" s="3" t="str">
        <f>+INDEX([1]!TABLA_MAESTRO_DE_ARTICULO[SubGroupName],MATCH(Tabla_lineas[[#This Row],[CODIGO SAP]],[1]!TABLA_MAESTRO_DE_ARTICULO[ItemCode],0))</f>
        <v>CAPSULA DURA</v>
      </c>
      <c r="M10630" t="s">
        <v>424</v>
      </c>
      <c r="O10630" t="s">
        <v>45</v>
      </c>
      <c r="S10630">
        <v>500</v>
      </c>
      <c r="V10630">
        <v>3</v>
      </c>
      <c r="Z10630" t="s">
        <v>46</v>
      </c>
      <c r="AM10630" t="str">
        <f>SUBSTITUTE(Tabla_lineas[[#This Row],[Codigo Liname]]," ","")</f>
        <v>J0158</v>
      </c>
      <c r="AY10630" s="4"/>
    </row>
    <row r="10631" spans="1:51" customFormat="1" x14ac:dyDescent="0.25">
      <c r="A10631" s="2">
        <v>993</v>
      </c>
      <c r="B10631" t="s">
        <v>1659</v>
      </c>
      <c r="C10631" t="str">
        <f t="shared" si="170"/>
        <v>COTI</v>
      </c>
      <c r="E10631" t="s">
        <v>213</v>
      </c>
      <c r="F10631">
        <v>0.47</v>
      </c>
      <c r="G10631">
        <v>0.45</v>
      </c>
      <c r="H10631" t="s">
        <v>214</v>
      </c>
      <c r="I10631" s="2"/>
      <c r="J10631" t="str">
        <f>+INDEX([1]!TABLA_MAESTRO_DE_ARTICULO[ItemName],MATCH(Tabla_lineas[[#This Row],[CODIGO SAP]],[1]!TABLA_MAESTRO_DE_ARTICULO[ItemCode],0))</f>
        <v>CLORFENAMINA 4 MG X 1 COMP.</v>
      </c>
      <c r="K10631" t="s">
        <v>216</v>
      </c>
      <c r="L10631" s="3" t="str">
        <f>+INDEX([1]!TABLA_MAESTRO_DE_ARTICULO[SubGroupName],MATCH(Tabla_lineas[[#This Row],[CODIGO SAP]],[1]!TABLA_MAESTRO_DE_ARTICULO[ItemCode],0))</f>
        <v>COMPRIMIDO</v>
      </c>
      <c r="M10631" t="s">
        <v>217</v>
      </c>
      <c r="O10631" t="s">
        <v>45</v>
      </c>
      <c r="S10631">
        <v>2000</v>
      </c>
      <c r="V10631">
        <v>0.25</v>
      </c>
      <c r="Z10631" t="s">
        <v>46</v>
      </c>
      <c r="AM10631" t="str">
        <f>SUBSTITUTE(Tabla_lineas[[#This Row],[Codigo Liname]]," ","")</f>
        <v>R0601</v>
      </c>
      <c r="AY10631" s="4"/>
    </row>
    <row r="10632" spans="1:51" customFormat="1" x14ac:dyDescent="0.25">
      <c r="A10632" s="2">
        <v>993</v>
      </c>
      <c r="B10632" t="s">
        <v>1659</v>
      </c>
      <c r="C10632" t="str">
        <f t="shared" si="170"/>
        <v>COTI</v>
      </c>
      <c r="E10632" t="s">
        <v>203</v>
      </c>
      <c r="F10632">
        <v>1.64</v>
      </c>
      <c r="G10632">
        <v>1.17</v>
      </c>
      <c r="H10632" t="s">
        <v>204</v>
      </c>
      <c r="I10632" s="2"/>
      <c r="J10632" t="str">
        <f>+INDEX([1]!TABLA_MAESTRO_DE_ARTICULO[ItemName],MATCH(Tabla_lineas[[#This Row],[CODIGO SAP]],[1]!TABLA_MAESTRO_DE_ARTICULO[ItemCode],0))</f>
        <v>CIPROFLOXACINA 500 MG X 1 COMP. RECUBIERTO</v>
      </c>
      <c r="K10632" t="s">
        <v>206</v>
      </c>
      <c r="L10632" s="3" t="str">
        <f>+INDEX([1]!TABLA_MAESTRO_DE_ARTICULO[SubGroupName],MATCH(Tabla_lineas[[#This Row],[CODIGO SAP]],[1]!TABLA_MAESTRO_DE_ARTICULO[ItemCode],0))</f>
        <v>COMPRIMIDO</v>
      </c>
      <c r="M10632" t="s">
        <v>207</v>
      </c>
      <c r="O10632" t="s">
        <v>45</v>
      </c>
      <c r="S10632">
        <v>2000</v>
      </c>
      <c r="V10632">
        <v>0.6</v>
      </c>
      <c r="Z10632" t="s">
        <v>46</v>
      </c>
      <c r="AM10632" t="str">
        <f>SUBSTITUTE(Tabla_lineas[[#This Row],[Codigo Liname]]," ","")</f>
        <v>J0127</v>
      </c>
      <c r="AY10632" s="4"/>
    </row>
    <row r="10633" spans="1:51" customFormat="1" x14ac:dyDescent="0.25">
      <c r="A10633" s="2">
        <v>994</v>
      </c>
      <c r="B10633" t="s">
        <v>1660</v>
      </c>
      <c r="C10633" t="s">
        <v>1661</v>
      </c>
      <c r="E10633" t="s">
        <v>133</v>
      </c>
      <c r="F10633">
        <v>0.95</v>
      </c>
      <c r="G10633">
        <v>0.95</v>
      </c>
      <c r="H10633" t="s">
        <v>134</v>
      </c>
      <c r="I10633" s="2">
        <v>1.1299999999999999</v>
      </c>
      <c r="J10633" t="s">
        <v>135</v>
      </c>
      <c r="K10633" t="s">
        <v>136</v>
      </c>
      <c r="L10633" s="3" t="str">
        <f>+INDEX([1]!TABLA_MAESTRO_DE_ARTICULO[SubGroupName],MATCH(Tabla_lineas[[#This Row],[CODIGO SAP]],[1]!TABLA_MAESTRO_DE_ARTICULO[ItemCode],0))</f>
        <v>COMPRIMIDO</v>
      </c>
      <c r="M10633" t="s">
        <v>137</v>
      </c>
      <c r="N10633">
        <v>1</v>
      </c>
      <c r="O10633" t="s">
        <v>45</v>
      </c>
      <c r="S10633">
        <v>20900</v>
      </c>
      <c r="U10633">
        <v>0.5</v>
      </c>
      <c r="V10633">
        <v>0.49</v>
      </c>
      <c r="W10633">
        <v>0.32</v>
      </c>
      <c r="Z10633" t="s">
        <v>53</v>
      </c>
      <c r="AA10633" t="s">
        <v>120</v>
      </c>
      <c r="AB10633" s="5">
        <v>46225</v>
      </c>
      <c r="AM10633" t="str">
        <f>SUBSTITUTE(Tabla_lineas[[#This Row],[Codigo Liname]]," ","")</f>
        <v>N0304</v>
      </c>
      <c r="AY10633" s="4"/>
    </row>
    <row r="10634" spans="1:51" customFormat="1" x14ac:dyDescent="0.25">
      <c r="A10634" s="2">
        <v>995</v>
      </c>
      <c r="B10634" t="s">
        <v>1662</v>
      </c>
      <c r="C10634" t="s">
        <v>1663</v>
      </c>
      <c r="E10634" t="s">
        <v>594</v>
      </c>
      <c r="F10634">
        <v>24.3</v>
      </c>
      <c r="G10634">
        <v>24.3</v>
      </c>
      <c r="H10634" t="s">
        <v>595</v>
      </c>
      <c r="I10634" s="2">
        <v>24.3</v>
      </c>
      <c r="J10634" t="s">
        <v>596</v>
      </c>
      <c r="K10634" t="s">
        <v>597</v>
      </c>
      <c r="L10634" s="3" t="str">
        <f>+INDEX([1]!TABLA_MAESTRO_DE_ARTICULO[SubGroupName],MATCH(Tabla_lineas[[#This Row],[CODIGO SAP]],[1]!TABLA_MAESTRO_DE_ARTICULO[ItemCode],0))</f>
        <v>JARABE</v>
      </c>
      <c r="M10634" t="s">
        <v>598</v>
      </c>
      <c r="N10634">
        <v>27</v>
      </c>
      <c r="O10634" t="s">
        <v>65</v>
      </c>
      <c r="S10634">
        <v>1000</v>
      </c>
      <c r="U10634">
        <v>22</v>
      </c>
      <c r="V10634">
        <v>21.99</v>
      </c>
      <c r="W10634">
        <v>8</v>
      </c>
      <c r="Z10634" t="s">
        <v>46</v>
      </c>
      <c r="AA10634" t="s">
        <v>153</v>
      </c>
      <c r="AB10634" s="5">
        <v>46270</v>
      </c>
      <c r="AM10634" t="str">
        <f>SUBSTITUTE(Tabla_lineas[[#This Row],[Codigo Liname]]," ","")</f>
        <v>R0608</v>
      </c>
      <c r="AY10634" s="4"/>
    </row>
    <row r="10635" spans="1:51" customFormat="1" x14ac:dyDescent="0.25">
      <c r="A10635" s="2">
        <v>995</v>
      </c>
      <c r="B10635" t="s">
        <v>1662</v>
      </c>
      <c r="C10635" t="s">
        <v>1663</v>
      </c>
      <c r="E10635" t="s">
        <v>711</v>
      </c>
      <c r="F10635">
        <v>8.8000000000000007</v>
      </c>
      <c r="G10635">
        <v>7.79</v>
      </c>
      <c r="H10635" t="s">
        <v>712</v>
      </c>
      <c r="I10635" s="2">
        <v>7.79</v>
      </c>
      <c r="J10635" t="s">
        <v>713</v>
      </c>
      <c r="K10635" t="s">
        <v>714</v>
      </c>
      <c r="L10635" s="3" t="str">
        <f>+INDEX([1]!TABLA_MAESTRO_DE_ARTICULO[SubGroupName],MATCH(Tabla_lineas[[#This Row],[CODIGO SAP]],[1]!TABLA_MAESTRO_DE_ARTICULO[ItemCode],0))</f>
        <v>COMPRIMIDO</v>
      </c>
      <c r="M10635" t="s">
        <v>715</v>
      </c>
      <c r="N10635">
        <v>24</v>
      </c>
      <c r="O10635" t="s">
        <v>45</v>
      </c>
      <c r="S10635">
        <v>10000</v>
      </c>
      <c r="U10635">
        <v>3.2</v>
      </c>
      <c r="V10635">
        <v>3.19</v>
      </c>
      <c r="W10635">
        <v>2</v>
      </c>
      <c r="Z10635" t="s">
        <v>53</v>
      </c>
      <c r="AA10635" t="s">
        <v>120</v>
      </c>
      <c r="AB10635" s="5">
        <v>46308</v>
      </c>
      <c r="AM10635" t="str">
        <f>SUBSTITUTE(Tabla_lineas[[#This Row],[Codigo Liname]]," ","")</f>
        <v>P0127</v>
      </c>
      <c r="AY10635" s="4"/>
    </row>
    <row r="10636" spans="1:51" customFormat="1" x14ac:dyDescent="0.25">
      <c r="A10636" s="2">
        <v>995</v>
      </c>
      <c r="B10636" t="s">
        <v>1662</v>
      </c>
      <c r="C10636" t="s">
        <v>1663</v>
      </c>
      <c r="E10636" t="s">
        <v>71</v>
      </c>
      <c r="F10636">
        <v>2.73</v>
      </c>
      <c r="G10636">
        <v>0.56999999999999995</v>
      </c>
      <c r="H10636" t="s">
        <v>72</v>
      </c>
      <c r="I10636" s="2">
        <v>0.56999999999999995</v>
      </c>
      <c r="J10636" t="s">
        <v>73</v>
      </c>
      <c r="K10636" t="s">
        <v>74</v>
      </c>
      <c r="L10636" s="3" t="str">
        <f>+INDEX([1]!TABLA_MAESTRO_DE_ARTICULO[SubGroupName],MATCH(Tabla_lineas[[#This Row],[CODIGO SAP]],[1]!TABLA_MAESTRO_DE_ARTICULO[ItemCode],0))</f>
        <v>COMPRIMIDO</v>
      </c>
      <c r="M10636" t="s">
        <v>75</v>
      </c>
      <c r="N10636">
        <v>8</v>
      </c>
      <c r="O10636" t="s">
        <v>45</v>
      </c>
      <c r="S10636">
        <v>20000</v>
      </c>
      <c r="U10636">
        <v>0.25</v>
      </c>
      <c r="V10636">
        <v>0.24</v>
      </c>
      <c r="W10636">
        <v>0.12</v>
      </c>
      <c r="Z10636" t="s">
        <v>46</v>
      </c>
      <c r="AA10636" t="s">
        <v>126</v>
      </c>
      <c r="AB10636" s="5">
        <v>46308</v>
      </c>
      <c r="AM10636" t="str">
        <f>SUBSTITUTE(Tabla_lineas[[#This Row],[Codigo Liname]]," ","")</f>
        <v>C0306</v>
      </c>
      <c r="AY10636" s="4"/>
    </row>
    <row r="10637" spans="1:51" customFormat="1" x14ac:dyDescent="0.25">
      <c r="A10637" s="2">
        <v>995</v>
      </c>
      <c r="B10637" t="s">
        <v>1662</v>
      </c>
      <c r="C10637" t="s">
        <v>1663</v>
      </c>
      <c r="E10637" t="s">
        <v>198</v>
      </c>
      <c r="F10637">
        <v>1.02</v>
      </c>
      <c r="G10637">
        <v>1</v>
      </c>
      <c r="H10637" t="s">
        <v>199</v>
      </c>
      <c r="I10637" s="2">
        <v>1.1100000000000001</v>
      </c>
      <c r="J10637" t="s">
        <v>200</v>
      </c>
      <c r="K10637" t="s">
        <v>201</v>
      </c>
      <c r="L10637" s="3" t="str">
        <f>+INDEX([1]!TABLA_MAESTRO_DE_ARTICULO[SubGroupName],MATCH(Tabla_lineas[[#This Row],[CODIGO SAP]],[1]!TABLA_MAESTRO_DE_ARTICULO[ItemCode],0))</f>
        <v>COMPRIMIDO</v>
      </c>
      <c r="M10637" t="s">
        <v>202</v>
      </c>
      <c r="N10637">
        <v>26</v>
      </c>
      <c r="O10637" t="s">
        <v>45</v>
      </c>
      <c r="S10637">
        <v>28000</v>
      </c>
      <c r="U10637">
        <v>0.3</v>
      </c>
      <c r="V10637">
        <v>0.28999999999999998</v>
      </c>
      <c r="W10637">
        <v>0.15</v>
      </c>
      <c r="Z10637" t="s">
        <v>53</v>
      </c>
      <c r="AM10637" t="str">
        <f>SUBSTITUTE(Tabla_lineas[[#This Row],[Codigo Liname]]," ","")</f>
        <v>R0607</v>
      </c>
      <c r="AY10637" s="4"/>
    </row>
    <row r="10638" spans="1:51" customFormat="1" x14ac:dyDescent="0.25">
      <c r="A10638" s="2">
        <v>995</v>
      </c>
      <c r="B10638" t="s">
        <v>1662</v>
      </c>
      <c r="C10638" t="s">
        <v>1663</v>
      </c>
      <c r="E10638" t="s">
        <v>534</v>
      </c>
      <c r="F10638">
        <v>47.52</v>
      </c>
      <c r="G10638">
        <v>47.5</v>
      </c>
      <c r="H10638" t="s">
        <v>535</v>
      </c>
      <c r="I10638" s="2">
        <v>49.55</v>
      </c>
      <c r="J10638" t="s">
        <v>536</v>
      </c>
      <c r="K10638" t="s">
        <v>537</v>
      </c>
      <c r="L10638" s="3" t="str">
        <f>+INDEX([1]!TABLA_MAESTRO_DE_ARTICULO[SubGroupName],MATCH(Tabla_lineas[[#This Row],[CODIGO SAP]],[1]!TABLA_MAESTRO_DE_ARTICULO[ItemCode],0))</f>
        <v>JARABE</v>
      </c>
      <c r="M10638" t="s">
        <v>538</v>
      </c>
      <c r="N10638">
        <v>25</v>
      </c>
      <c r="O10638" t="s">
        <v>65</v>
      </c>
      <c r="S10638">
        <v>700</v>
      </c>
      <c r="U10638">
        <v>37.4</v>
      </c>
      <c r="V10638">
        <v>37.39</v>
      </c>
      <c r="W10638">
        <v>10</v>
      </c>
      <c r="Z10638" t="s">
        <v>46</v>
      </c>
      <c r="AA10638" t="s">
        <v>153</v>
      </c>
      <c r="AB10638" s="5">
        <v>46270</v>
      </c>
      <c r="AM10638" t="str">
        <f>SUBSTITUTE(Tabla_lineas[[#This Row],[Codigo Liname]]," ","")</f>
        <v>R0502</v>
      </c>
      <c r="AY10638" s="4"/>
    </row>
    <row r="10639" spans="1:51" customFormat="1" x14ac:dyDescent="0.25">
      <c r="A10639" s="2">
        <v>995</v>
      </c>
      <c r="B10639" t="s">
        <v>1662</v>
      </c>
      <c r="C10639" t="s">
        <v>1663</v>
      </c>
      <c r="E10639" t="s">
        <v>889</v>
      </c>
      <c r="F10639">
        <v>0.67</v>
      </c>
      <c r="G10639">
        <v>0.33</v>
      </c>
      <c r="H10639" t="s">
        <v>890</v>
      </c>
      <c r="I10639" s="2">
        <v>0.33</v>
      </c>
      <c r="J10639" t="s">
        <v>891</v>
      </c>
      <c r="K10639" t="s">
        <v>892</v>
      </c>
      <c r="L10639" s="3" t="str">
        <f>+INDEX([1]!TABLA_MAESTRO_DE_ARTICULO[SubGroupName],MATCH(Tabla_lineas[[#This Row],[CODIGO SAP]],[1]!TABLA_MAESTRO_DE_ARTICULO[ItemCode],0))</f>
        <v>COMPRIMIDO</v>
      </c>
      <c r="M10639" t="s">
        <v>893</v>
      </c>
      <c r="N10639">
        <v>2</v>
      </c>
      <c r="O10639" t="s">
        <v>45</v>
      </c>
      <c r="S10639">
        <v>1000</v>
      </c>
      <c r="U10639">
        <v>0.33</v>
      </c>
      <c r="V10639">
        <v>0.32</v>
      </c>
      <c r="W10639">
        <v>0.12</v>
      </c>
      <c r="Z10639" t="s">
        <v>46</v>
      </c>
      <c r="AA10639" t="s">
        <v>153</v>
      </c>
      <c r="AB10639" s="5">
        <v>46308</v>
      </c>
      <c r="AM10639" t="str">
        <f>SUBSTITUTE(Tabla_lineas[[#This Row],[Codigo Liname]]," ","")</f>
        <v>A0702</v>
      </c>
      <c r="AY10639" s="4"/>
    </row>
    <row r="10640" spans="1:51" customFormat="1" x14ac:dyDescent="0.25">
      <c r="A10640" s="2">
        <v>996</v>
      </c>
      <c r="B10640" t="s">
        <v>1664</v>
      </c>
      <c r="C10640" t="s">
        <v>1665</v>
      </c>
      <c r="E10640" t="s">
        <v>47</v>
      </c>
      <c r="F10640">
        <v>14.47</v>
      </c>
      <c r="G10640">
        <v>11.99</v>
      </c>
      <c r="H10640" t="s">
        <v>48</v>
      </c>
      <c r="I10640" s="2">
        <v>11.99</v>
      </c>
      <c r="J10640" t="s">
        <v>49</v>
      </c>
      <c r="K10640" t="s">
        <v>50</v>
      </c>
      <c r="L10640" s="3" t="str">
        <f>+INDEX([1]!TABLA_MAESTRO_DE_ARTICULO[SubGroupName],MATCH(Tabla_lineas[[#This Row],[CODIGO SAP]],[1]!TABLA_MAESTRO_DE_ARTICULO[ItemCode],0))</f>
        <v>POLVO PARA INYECTABLE</v>
      </c>
      <c r="M10640" t="s">
        <v>51</v>
      </c>
      <c r="N10640">
        <v>2</v>
      </c>
      <c r="O10640" t="s">
        <v>52</v>
      </c>
      <c r="S10640">
        <v>3452</v>
      </c>
      <c r="U10640">
        <v>11.99</v>
      </c>
      <c r="V10640">
        <v>11.98</v>
      </c>
      <c r="W10640">
        <v>3.8</v>
      </c>
      <c r="Z10640" t="s">
        <v>53</v>
      </c>
      <c r="AA10640" t="s">
        <v>126</v>
      </c>
      <c r="AB10640" s="5">
        <v>46270</v>
      </c>
      <c r="AM10640" t="str">
        <f>SUBSTITUTE(Tabla_lineas[[#This Row],[Codigo Liname]]," ","")</f>
        <v>J0126</v>
      </c>
      <c r="AY10640" s="4"/>
    </row>
    <row r="10641" spans="1:51" customFormat="1" x14ac:dyDescent="0.25">
      <c r="A10641" s="2">
        <v>996</v>
      </c>
      <c r="B10641" t="s">
        <v>1664</v>
      </c>
      <c r="C10641" t="s">
        <v>1665</v>
      </c>
      <c r="E10641" t="s">
        <v>610</v>
      </c>
      <c r="F10641">
        <v>6.97</v>
      </c>
      <c r="G10641">
        <v>4.6500000000000004</v>
      </c>
      <c r="H10641" t="s">
        <v>611</v>
      </c>
      <c r="I10641" s="2">
        <v>4.6500000000000004</v>
      </c>
      <c r="J10641" t="s">
        <v>612</v>
      </c>
      <c r="K10641" t="s">
        <v>613</v>
      </c>
      <c r="L10641" s="3" t="str">
        <f>+INDEX([1]!TABLA_MAESTRO_DE_ARTICULO[SubGroupName],MATCH(Tabla_lineas[[#This Row],[CODIGO SAP]],[1]!TABLA_MAESTRO_DE_ARTICULO[ItemCode],0))</f>
        <v>COMPRIMIDO</v>
      </c>
      <c r="M10641" t="s">
        <v>614</v>
      </c>
      <c r="N10641">
        <v>3</v>
      </c>
      <c r="O10641" t="s">
        <v>45</v>
      </c>
      <c r="S10641">
        <v>20000</v>
      </c>
      <c r="U10641">
        <v>4.6500000000000004</v>
      </c>
      <c r="V10641">
        <v>4.6399999999999997</v>
      </c>
      <c r="W10641">
        <v>0.7</v>
      </c>
      <c r="Z10641" t="s">
        <v>46</v>
      </c>
      <c r="AA10641" t="s">
        <v>120</v>
      </c>
      <c r="AB10641" s="5">
        <v>46308</v>
      </c>
      <c r="AM10641" t="str">
        <f>SUBSTITUTE(Tabla_lineas[[#This Row],[Codigo Liname]]," ","")</f>
        <v>N0402</v>
      </c>
      <c r="AY10641" s="4"/>
    </row>
    <row r="10642" spans="1:51" customFormat="1" x14ac:dyDescent="0.25">
      <c r="A10642" s="2">
        <v>996</v>
      </c>
      <c r="B10642" t="s">
        <v>1664</v>
      </c>
      <c r="C10642" t="s">
        <v>1665</v>
      </c>
      <c r="E10642" t="s">
        <v>529</v>
      </c>
      <c r="F10642">
        <v>117.7</v>
      </c>
      <c r="G10642">
        <v>82.8</v>
      </c>
      <c r="H10642" t="s">
        <v>530</v>
      </c>
      <c r="I10642" s="2">
        <v>82.8</v>
      </c>
      <c r="J10642" t="s">
        <v>531</v>
      </c>
      <c r="K10642" t="s">
        <v>532</v>
      </c>
      <c r="L10642" s="3" t="str">
        <f>+INDEX([1]!TABLA_MAESTRO_DE_ARTICULO[SubGroupName],MATCH(Tabla_lineas[[#This Row],[CODIGO SAP]],[1]!TABLA_MAESTRO_DE_ARTICULO[ItemCode],0))</f>
        <v>POLVO PARA INYECTABLE</v>
      </c>
      <c r="M10642" t="s">
        <v>533</v>
      </c>
      <c r="N10642">
        <v>1</v>
      </c>
      <c r="O10642" t="s">
        <v>187</v>
      </c>
      <c r="S10642">
        <v>2000</v>
      </c>
      <c r="U10642">
        <v>82.8</v>
      </c>
      <c r="V10642">
        <v>82.79</v>
      </c>
      <c r="W10642">
        <v>35</v>
      </c>
      <c r="Z10642" t="s">
        <v>46</v>
      </c>
      <c r="AA10642" t="s">
        <v>120</v>
      </c>
      <c r="AB10642" s="5">
        <v>46308</v>
      </c>
      <c r="AM10642" t="str">
        <f>SUBSTITUTE(Tabla_lineas[[#This Row],[Codigo Liname]]," ","")</f>
        <v>J0150</v>
      </c>
      <c r="AY10642" s="4"/>
    </row>
    <row r="10643" spans="1:51" customFormat="1" x14ac:dyDescent="0.25">
      <c r="A10643" s="2">
        <v>997</v>
      </c>
      <c r="B10643" t="s">
        <v>1666</v>
      </c>
      <c r="C10643" t="str">
        <f t="shared" ref="C10643:C10671" si="171">IFERROR(VALUE(RIGHT(TRIM(LEFT(B10643,SEARCH("Eco",B10643)-1)),7)),"COTI")</f>
        <v>COTI</v>
      </c>
      <c r="E10643" t="s">
        <v>282</v>
      </c>
      <c r="F10643">
        <v>4.76</v>
      </c>
      <c r="G10643">
        <v>2.15</v>
      </c>
      <c r="H10643" t="s">
        <v>283</v>
      </c>
      <c r="I10643" s="2"/>
      <c r="J10643" t="str">
        <f>+INDEX([1]!TABLA_MAESTRO_DE_ARTICULO[ItemName],MATCH(Tabla_lineas[[#This Row],[CODIGO SAP]],[1]!TABLA_MAESTRO_DE_ARTICULO[ItemCode],0))</f>
        <v>GENTAMICINA 80 MG X 2 ML X 1 AMP. SOLUCION INY.</v>
      </c>
      <c r="K10643" t="s">
        <v>285</v>
      </c>
      <c r="L10643" s="3" t="str">
        <f>+INDEX([1]!TABLA_MAESTRO_DE_ARTICULO[SubGroupName],MATCH(Tabla_lineas[[#This Row],[CODIGO SAP]],[1]!TABLA_MAESTRO_DE_ARTICULO[ItemCode],0))</f>
        <v>SOLUCION INYECTABLE</v>
      </c>
      <c r="M10643" t="s">
        <v>286</v>
      </c>
      <c r="O10643" t="s">
        <v>249</v>
      </c>
      <c r="S10643">
        <v>600</v>
      </c>
      <c r="V10643">
        <v>1.5</v>
      </c>
      <c r="Z10643" t="s">
        <v>53</v>
      </c>
      <c r="AM10643" t="str">
        <f>SUBSTITUTE(Tabla_lineas[[#This Row],[Codigo Liname]]," ","")</f>
        <v>J0149</v>
      </c>
      <c r="AY10643" s="4"/>
    </row>
    <row r="10644" spans="1:51" customFormat="1" x14ac:dyDescent="0.25">
      <c r="A10644" s="2">
        <v>997</v>
      </c>
      <c r="B10644" t="s">
        <v>1666</v>
      </c>
      <c r="C10644" t="str">
        <f t="shared" si="171"/>
        <v>COTI</v>
      </c>
      <c r="E10644" t="s">
        <v>500</v>
      </c>
      <c r="F10644">
        <v>5.38</v>
      </c>
      <c r="G10644">
        <v>5.17</v>
      </c>
      <c r="H10644" t="s">
        <v>501</v>
      </c>
      <c r="I10644" s="2"/>
      <c r="J10644" t="str">
        <f>+INDEX([1]!TABLA_MAESTRO_DE_ARTICULO[ItemName],MATCH(Tabla_lineas[[#This Row],[CODIGO SAP]],[1]!TABLA_MAESTRO_DE_ARTICULO[ItemCode],0))</f>
        <v>GLUCONATO DE CALCIO 10% X 10 ML X 1 AMP. SOLUCION INY.</v>
      </c>
      <c r="K10644" t="s">
        <v>503</v>
      </c>
      <c r="L10644" s="3" t="str">
        <f>+INDEX([1]!TABLA_MAESTRO_DE_ARTICULO[SubGroupName],MATCH(Tabla_lineas[[#This Row],[CODIGO SAP]],[1]!TABLA_MAESTRO_DE_ARTICULO[ItemCode],0))</f>
        <v>SOLUCION INYECTABLE</v>
      </c>
      <c r="M10644" t="s">
        <v>504</v>
      </c>
      <c r="O10644" t="s">
        <v>249</v>
      </c>
      <c r="S10644">
        <v>300</v>
      </c>
      <c r="V10644">
        <v>2.5</v>
      </c>
      <c r="Z10644" t="s">
        <v>46</v>
      </c>
      <c r="AM10644" t="str">
        <f>SUBSTITUTE(Tabla_lineas[[#This Row],[Codigo Liname]]," ","")</f>
        <v>B0510</v>
      </c>
      <c r="AY10644" s="4"/>
    </row>
    <row r="10645" spans="1:51" customFormat="1" x14ac:dyDescent="0.25">
      <c r="A10645" s="2">
        <v>997</v>
      </c>
      <c r="B10645" t="s">
        <v>1666</v>
      </c>
      <c r="C10645" t="str">
        <f t="shared" si="171"/>
        <v>COTI</v>
      </c>
      <c r="E10645" t="s">
        <v>402</v>
      </c>
      <c r="F10645">
        <v>68.260000000000005</v>
      </c>
      <c r="G10645">
        <v>29.79</v>
      </c>
      <c r="H10645" t="s">
        <v>403</v>
      </c>
      <c r="I10645" s="2"/>
      <c r="J10645" t="str">
        <f>+INDEX([1]!TABLA_MAESTRO_DE_ARTICULO[ItemName],MATCH(Tabla_lineas[[#This Row],[CODIGO SAP]],[1]!TABLA_MAESTRO_DE_ARTICULO[ItemCode],0))</f>
        <v>VANCOMICINA 500 MG X 1 POLVO INY.</v>
      </c>
      <c r="K10645" t="s">
        <v>405</v>
      </c>
      <c r="L10645" s="3" t="str">
        <f>+INDEX([1]!TABLA_MAESTRO_DE_ARTICULO[SubGroupName],MATCH(Tabla_lineas[[#This Row],[CODIGO SAP]],[1]!TABLA_MAESTRO_DE_ARTICULO[ItemCode],0))</f>
        <v>POLVO PARA INYECTABLE</v>
      </c>
      <c r="M10645" t="s">
        <v>406</v>
      </c>
      <c r="O10645" t="s">
        <v>52</v>
      </c>
      <c r="S10645">
        <v>100</v>
      </c>
      <c r="V10645">
        <v>25</v>
      </c>
      <c r="Z10645" t="s">
        <v>46</v>
      </c>
      <c r="AM10645" t="str">
        <f>SUBSTITUTE(Tabla_lineas[[#This Row],[Codigo Liname]]," ","")</f>
        <v>J0155</v>
      </c>
      <c r="AY10645" s="4"/>
    </row>
    <row r="10646" spans="1:51" customFormat="1" x14ac:dyDescent="0.25">
      <c r="A10646" s="2">
        <v>998</v>
      </c>
      <c r="B10646" t="s">
        <v>1667</v>
      </c>
      <c r="C10646" t="str">
        <f t="shared" si="171"/>
        <v>COTI</v>
      </c>
      <c r="E10646" t="s">
        <v>488</v>
      </c>
      <c r="F10646">
        <v>4.9800000000000004</v>
      </c>
      <c r="G10646">
        <v>4.9800000000000004</v>
      </c>
      <c r="H10646" t="s">
        <v>489</v>
      </c>
      <c r="I10646" s="2"/>
      <c r="J10646" t="str">
        <f>+INDEX([1]!TABLA_MAESTRO_DE_ARTICULO[ItemName],MATCH(Tabla_lineas[[#This Row],[CODIGO SAP]],[1]!TABLA_MAESTRO_DE_ARTICULO[ItemCode],0))</f>
        <v>RISPERIDONA 3 MG X 1 COMP. RECUBIERTO</v>
      </c>
      <c r="K10646" t="s">
        <v>491</v>
      </c>
      <c r="L10646" s="3" t="str">
        <f>+INDEX([1]!TABLA_MAESTRO_DE_ARTICULO[SubGroupName],MATCH(Tabla_lineas[[#This Row],[CODIGO SAP]],[1]!TABLA_MAESTRO_DE_ARTICULO[ItemCode],0))</f>
        <v>COMPRIMIDO</v>
      </c>
      <c r="M10646" t="s">
        <v>492</v>
      </c>
      <c r="N10646">
        <v>36</v>
      </c>
      <c r="O10646" t="s">
        <v>45</v>
      </c>
      <c r="S10646">
        <v>600</v>
      </c>
      <c r="V10646">
        <v>2</v>
      </c>
      <c r="Z10646" t="s">
        <v>46</v>
      </c>
      <c r="AM10646" t="str">
        <f>SUBSTITUTE(Tabla_lineas[[#This Row],[Codigo Liname]]," ","")</f>
        <v>N0512</v>
      </c>
      <c r="AY10646" s="4"/>
    </row>
    <row r="10647" spans="1:51" customFormat="1" x14ac:dyDescent="0.25">
      <c r="A10647" s="2">
        <v>998</v>
      </c>
      <c r="B10647" t="s">
        <v>1667</v>
      </c>
      <c r="C10647" t="str">
        <f t="shared" si="171"/>
        <v>COTI</v>
      </c>
      <c r="E10647" t="s">
        <v>561</v>
      </c>
      <c r="F10647">
        <v>4.2</v>
      </c>
      <c r="G10647">
        <v>1.1499999999999999</v>
      </c>
      <c r="H10647" t="s">
        <v>562</v>
      </c>
      <c r="I10647" s="2"/>
      <c r="J10647" t="str">
        <f>+INDEX([1]!TABLA_MAESTRO_DE_ARTICULO[ItemName],MATCH(Tabla_lineas[[#This Row],[CODIGO SAP]],[1]!TABLA_MAESTRO_DE_ARTICULO[ItemCode],0))</f>
        <v>NISTATINA 100.000 UI X 1 OVULOS</v>
      </c>
      <c r="K10647" t="s">
        <v>564</v>
      </c>
      <c r="L10647" s="3" t="str">
        <f>+INDEX([1]!TABLA_MAESTRO_DE_ARTICULO[SubGroupName],MATCH(Tabla_lineas[[#This Row],[CODIGO SAP]],[1]!TABLA_MAESTRO_DE_ARTICULO[ItemCode],0))</f>
        <v>OVULO VAGINAL</v>
      </c>
      <c r="M10647" t="s">
        <v>565</v>
      </c>
      <c r="N10647">
        <v>23</v>
      </c>
      <c r="O10647" t="s">
        <v>97</v>
      </c>
      <c r="S10647">
        <v>200</v>
      </c>
      <c r="V10647">
        <v>1</v>
      </c>
      <c r="Z10647" t="s">
        <v>46</v>
      </c>
      <c r="AM10647" t="str">
        <f>SUBSTITUTE(Tabla_lineas[[#This Row],[Codigo Liname]]," ","")</f>
        <v>G0105</v>
      </c>
      <c r="AY10647" s="4"/>
    </row>
    <row r="10648" spans="1:51" customFormat="1" x14ac:dyDescent="0.25">
      <c r="A10648" s="2">
        <v>998</v>
      </c>
      <c r="B10648" t="s">
        <v>1667</v>
      </c>
      <c r="C10648" t="str">
        <f t="shared" si="171"/>
        <v>COTI</v>
      </c>
      <c r="E10648" t="s">
        <v>343</v>
      </c>
      <c r="F10648">
        <v>26.57</v>
      </c>
      <c r="G10648">
        <v>21.94</v>
      </c>
      <c r="H10648" t="s">
        <v>344</v>
      </c>
      <c r="I10648" s="2"/>
      <c r="J10648" t="str">
        <f>+INDEX([1]!TABLA_MAESTRO_DE_ARTICULO[ItemName],MATCH(Tabla_lineas[[#This Row],[CODIGO SAP]],[1]!TABLA_MAESTRO_DE_ARTICULO[ItemCode],0))</f>
        <v>NISTATINA 100.000 UI X 15 G CREMA DERMICA</v>
      </c>
      <c r="K10648" t="s">
        <v>346</v>
      </c>
      <c r="L10648" s="3" t="str">
        <f>+INDEX([1]!TABLA_MAESTRO_DE_ARTICULO[SubGroupName],MATCH(Tabla_lineas[[#This Row],[CODIGO SAP]],[1]!TABLA_MAESTRO_DE_ARTICULO[ItemCode],0))</f>
        <v>CREMA DERMICA</v>
      </c>
      <c r="M10648" t="s">
        <v>347</v>
      </c>
      <c r="N10648">
        <v>22</v>
      </c>
      <c r="O10648" t="s">
        <v>297</v>
      </c>
      <c r="S10648">
        <v>12</v>
      </c>
      <c r="V10648">
        <v>10</v>
      </c>
      <c r="Z10648" t="s">
        <v>46</v>
      </c>
      <c r="AM10648" t="str">
        <f>SUBSTITUTE(Tabla_lineas[[#This Row],[Codigo Liname]]," ","")</f>
        <v>D0104</v>
      </c>
      <c r="AY10648" s="4"/>
    </row>
    <row r="10649" spans="1:51" customFormat="1" x14ac:dyDescent="0.25">
      <c r="A10649" s="2">
        <v>998</v>
      </c>
      <c r="B10649" t="s">
        <v>1667</v>
      </c>
      <c r="C10649" t="str">
        <f t="shared" si="171"/>
        <v>COTI</v>
      </c>
      <c r="E10649" t="s">
        <v>182</v>
      </c>
      <c r="F10649">
        <v>10.37</v>
      </c>
      <c r="G10649">
        <v>8.14</v>
      </c>
      <c r="H10649" t="s">
        <v>183</v>
      </c>
      <c r="I10649" s="2"/>
      <c r="J10649" t="str">
        <f>+INDEX([1]!TABLA_MAESTRO_DE_ARTICULO[ItemName],MATCH(Tabla_lineas[[#This Row],[CODIGO SAP]],[1]!TABLA_MAESTRO_DE_ARTICULO[ItemCode],0))</f>
        <v>AMPICILINA 1000 X 1 POLVO INY.</v>
      </c>
      <c r="K10649" t="s">
        <v>185</v>
      </c>
      <c r="L10649" s="3" t="str">
        <f>+INDEX([1]!TABLA_MAESTRO_DE_ARTICULO[SubGroupName],MATCH(Tabla_lineas[[#This Row],[CODIGO SAP]],[1]!TABLA_MAESTRO_DE_ARTICULO[ItemCode],0))</f>
        <v>POLVO PARA INYECTABLE</v>
      </c>
      <c r="M10649" t="s">
        <v>186</v>
      </c>
      <c r="N10649">
        <v>27</v>
      </c>
      <c r="O10649" t="s">
        <v>187</v>
      </c>
      <c r="S10649">
        <v>50</v>
      </c>
      <c r="V10649">
        <v>6</v>
      </c>
      <c r="Z10649" t="s">
        <v>46</v>
      </c>
      <c r="AM10649" t="str">
        <f>SUBSTITUTE(Tabla_lineas[[#This Row],[Codigo Liname]]," ","")</f>
        <v>J0112</v>
      </c>
      <c r="AY10649" s="4"/>
    </row>
    <row r="10650" spans="1:51" customFormat="1" x14ac:dyDescent="0.25">
      <c r="A10650" s="2">
        <v>998</v>
      </c>
      <c r="B10650" t="s">
        <v>1667</v>
      </c>
      <c r="C10650" t="str">
        <f t="shared" si="171"/>
        <v>COTI</v>
      </c>
      <c r="E10650" t="s">
        <v>711</v>
      </c>
      <c r="F10650">
        <v>8.8000000000000007</v>
      </c>
      <c r="G10650">
        <v>7.79</v>
      </c>
      <c r="H10650" t="s">
        <v>712</v>
      </c>
      <c r="I10650" s="2">
        <v>7.79</v>
      </c>
      <c r="J10650" t="s">
        <v>713</v>
      </c>
      <c r="K10650" t="s">
        <v>714</v>
      </c>
      <c r="L10650" s="3" t="str">
        <f>+INDEX([1]!TABLA_MAESTRO_DE_ARTICULO[SubGroupName],MATCH(Tabla_lineas[[#This Row],[CODIGO SAP]],[1]!TABLA_MAESTRO_DE_ARTICULO[ItemCode],0))</f>
        <v>COMPRIMIDO</v>
      </c>
      <c r="M10650" t="s">
        <v>715</v>
      </c>
      <c r="N10650">
        <v>38</v>
      </c>
      <c r="O10650" t="s">
        <v>45</v>
      </c>
      <c r="S10650">
        <v>800</v>
      </c>
      <c r="V10650">
        <v>5</v>
      </c>
      <c r="Z10650" t="s">
        <v>53</v>
      </c>
      <c r="AM10650" t="str">
        <f>SUBSTITUTE(Tabla_lineas[[#This Row],[Codigo Liname]]," ","")</f>
        <v>P0127</v>
      </c>
      <c r="AY10650" s="4"/>
    </row>
    <row r="10651" spans="1:51" customFormat="1" x14ac:dyDescent="0.25">
      <c r="A10651" s="2">
        <v>998</v>
      </c>
      <c r="B10651" t="s">
        <v>1667</v>
      </c>
      <c r="C10651" t="str">
      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  <c r="I10651" s="2"/>
      <c r="J10651" t="str">
        <f>+INDEX([1]!TABLA_MAESTRO_DE_ARTICULO[ItemName],MATCH(Tabla_lineas[[#This Row],[CODIGO SAP]],[1]!TABLA_MAESTRO_DE_ARTICULO[ItemCode],0))</f>
        <v>AMOXICILINA 1 G COMP. RECUBIERTO</v>
      </c>
      <c r="K10651" t="s">
        <v>174</v>
      </c>
      <c r="L10651" s="3" t="str">
        <f>+INDEX([1]!TABLA_MAESTRO_DE_ARTICULO[SubGroupName],MATCH(Tabla_lineas[[#This Row],[CODIGO SAP]],[1]!TABLA_MAESTRO_DE_ARTICULO[ItemCode],0))</f>
        <v>COMPRIMIDO</v>
      </c>
      <c r="M10651" t="s">
        <v>175</v>
      </c>
      <c r="N10651">
        <v>26</v>
      </c>
      <c r="O10651" t="s">
        <v>45</v>
      </c>
      <c r="S10651">
        <v>1800</v>
      </c>
      <c r="V10651">
        <v>1.2</v>
      </c>
      <c r="Z10651" t="s">
        <v>46</v>
      </c>
      <c r="AM10651" t="str">
        <f>SUBSTITUTE(Tabla_lineas[[#This Row],[Codigo Liname]]," ","")</f>
        <v>J0105</v>
      </c>
      <c r="AY10651" s="4"/>
    </row>
    <row r="10652" spans="1:51" customFormat="1" x14ac:dyDescent="0.25">
      <c r="A10652" s="2">
        <v>998</v>
      </c>
      <c r="B10652" t="s">
        <v>1667</v>
      </c>
      <c r="C10652" t="str">
        <f t="shared" si="171"/>
        <v>COTI</v>
      </c>
      <c r="E10652" t="s">
        <v>244</v>
      </c>
      <c r="F10652">
        <v>4.03</v>
      </c>
      <c r="G10652">
        <v>4.03</v>
      </c>
      <c r="H10652" t="s">
        <v>245</v>
      </c>
      <c r="I10652" s="2"/>
      <c r="J10652" t="str">
        <f>+INDEX([1]!TABLA_MAESTRO_DE_ARTICULO[ItemName],MATCH(Tabla_lineas[[#This Row],[CODIGO SAP]],[1]!TABLA_MAESTRO_DE_ARTICULO[ItemCode],0))</f>
        <v>DEXAMETASONA 4 MG X 1 ML X 1 AMP. SOLUCION INY.</v>
      </c>
      <c r="K10652" t="s">
        <v>247</v>
      </c>
      <c r="L10652" s="3" t="str">
        <f>+INDEX([1]!TABLA_MAESTRO_DE_ARTICULO[SubGroupName],MATCH(Tabla_lineas[[#This Row],[CODIGO SAP]],[1]!TABLA_MAESTRO_DE_ARTICULO[ItemCode],0))</f>
        <v>SOLUCION INYECTABLE</v>
      </c>
      <c r="M10652" t="s">
        <v>248</v>
      </c>
      <c r="N10652">
        <v>25</v>
      </c>
      <c r="O10652" t="s">
        <v>249</v>
      </c>
      <c r="S10652">
        <v>200</v>
      </c>
      <c r="V10652">
        <v>1.5</v>
      </c>
      <c r="Z10652" t="s">
        <v>46</v>
      </c>
      <c r="AM10652" t="str">
        <f>SUBSTITUTE(Tabla_lineas[[#This Row],[Codigo Liname]]," ","")</f>
        <v>H0204</v>
      </c>
      <c r="AY10652" s="4"/>
    </row>
    <row r="10653" spans="1:51" customFormat="1" x14ac:dyDescent="0.25">
      <c r="A10653" s="2">
        <v>998</v>
      </c>
      <c r="B10653" t="s">
        <v>1667</v>
      </c>
      <c r="C10653" t="str">
        <f t="shared" si="171"/>
        <v>COTI</v>
      </c>
      <c r="E10653" t="s">
        <v>539</v>
      </c>
      <c r="F10653">
        <v>25.52</v>
      </c>
      <c r="G10653">
        <v>25.52</v>
      </c>
      <c r="H10653" t="s">
        <v>540</v>
      </c>
      <c r="I10653" s="2"/>
      <c r="J10653" t="str">
        <f>+INDEX([1]!TABLA_MAESTRO_DE_ARTICULO[ItemName],MATCH(Tabla_lineas[[#This Row],[CODIGO SAP]],[1]!TABLA_MAESTRO_DE_ARTICULO[ItemCode],0))</f>
        <v>FENORAL X 2 ML X 1 AMP. SOLUCION INY.</v>
      </c>
      <c r="K10653" t="s">
        <v>542</v>
      </c>
      <c r="L10653" s="3" t="str">
        <f>+INDEX([1]!TABLA_MAESTRO_DE_ARTICULO[SubGroupName],MATCH(Tabla_lineas[[#This Row],[CODIGO SAP]],[1]!TABLA_MAESTRO_DE_ARTICULO[ItemCode],0))</f>
        <v>SOLUCION INYECTABLE</v>
      </c>
      <c r="M10653" t="s">
        <v>543</v>
      </c>
      <c r="N10653">
        <v>30</v>
      </c>
      <c r="O10653" t="s">
        <v>544</v>
      </c>
      <c r="S10653">
        <v>30</v>
      </c>
      <c r="V10653">
        <v>8</v>
      </c>
      <c r="Z10653" t="s">
        <v>46</v>
      </c>
      <c r="AM10653" t="str">
        <f>SUBSTITUTE(Tabla_lineas[[#This Row],[Codigo Liname]]," ","")</f>
        <v>M0110</v>
      </c>
      <c r="AY10653" s="4"/>
    </row>
    <row r="10654" spans="1:51" customFormat="1" x14ac:dyDescent="0.25">
      <c r="A10654" s="2">
        <v>998</v>
      </c>
      <c r="B10654" t="s">
        <v>1667</v>
      </c>
      <c r="C10654" t="str">
        <f t="shared" si="171"/>
        <v>COTI</v>
      </c>
      <c r="E10654" t="s">
        <v>224</v>
      </c>
      <c r="F10654">
        <v>0.95</v>
      </c>
      <c r="G10654">
        <v>0.38</v>
      </c>
      <c r="H10654" t="s">
        <v>225</v>
      </c>
      <c r="I10654" s="2"/>
      <c r="J10654" t="str">
        <f>+INDEX([1]!TABLA_MAESTRO_DE_ARTICULO[ItemName],MATCH(Tabla_lineas[[#This Row],[CODIGO SAP]],[1]!TABLA_MAESTRO_DE_ARTICULO[ItemCode],0))</f>
        <v>COMPLEJO B X 1 COMP. RECUBIERTO</v>
      </c>
      <c r="K10654" t="s">
        <v>227</v>
      </c>
      <c r="L10654" s="3" t="str">
        <f>+INDEX([1]!TABLA_MAESTRO_DE_ARTICULO[SubGroupName],MATCH(Tabla_lineas[[#This Row],[CODIGO SAP]],[1]!TABLA_MAESTRO_DE_ARTICULO[ItemCode],0))</f>
        <v>COMPRIMIDO</v>
      </c>
      <c r="M10654" t="s">
        <v>228</v>
      </c>
      <c r="N10654">
        <v>8</v>
      </c>
      <c r="O10654" t="s">
        <v>45</v>
      </c>
      <c r="S10654">
        <v>35000</v>
      </c>
      <c r="V10654">
        <v>0.3</v>
      </c>
      <c r="Z10654" t="s">
        <v>53</v>
      </c>
      <c r="AM10654" t="str">
        <f>SUBSTITUTE(Tabla_lineas[[#This Row],[Codigo Liname]]," ","")</f>
        <v>A1106</v>
      </c>
      <c r="AY10654" s="4"/>
    </row>
    <row r="10655" spans="1:51" customFormat="1" x14ac:dyDescent="0.25">
      <c r="A10655" s="2">
        <v>998</v>
      </c>
      <c r="B10655" t="s">
        <v>1667</v>
      </c>
      <c r="C10655" t="str">
        <f t="shared" si="171"/>
        <v>COTI</v>
      </c>
      <c r="E10655" t="s">
        <v>71</v>
      </c>
      <c r="F10655">
        <v>2.73</v>
      </c>
      <c r="G10655">
        <v>0.56999999999999995</v>
      </c>
      <c r="H10655" t="s">
        <v>72</v>
      </c>
      <c r="I10655" s="2"/>
      <c r="J10655" t="str">
        <f>+INDEX([1]!TABLA_MAESTRO_DE_ARTICULO[ItemName],MATCH(Tabla_lineas[[#This Row],[CODIGO SAP]],[1]!TABLA_MAESTRO_DE_ARTICULO[ItemCode],0))</f>
        <v>HIDROCLOROTIAZIDA 50 MG X 1 COMP.</v>
      </c>
      <c r="K10655" t="s">
        <v>74</v>
      </c>
      <c r="L10655" s="3" t="str">
        <f>+INDEX([1]!TABLA_MAESTRO_DE_ARTICULO[SubGroupName],MATCH(Tabla_lineas[[#This Row],[CODIGO SAP]],[1]!TABLA_MAESTRO_DE_ARTICULO[ItemCode],0))</f>
        <v>COMPRIMIDO</v>
      </c>
      <c r="M10655" t="s">
        <v>75</v>
      </c>
      <c r="N10655">
        <v>19</v>
      </c>
      <c r="O10655" t="s">
        <v>45</v>
      </c>
      <c r="S10655">
        <v>1100</v>
      </c>
      <c r="V10655">
        <v>0.25</v>
      </c>
      <c r="Z10655" t="s">
        <v>46</v>
      </c>
      <c r="AM10655" t="str">
        <f>SUBSTITUTE(Tabla_lineas[[#This Row],[Codigo Liname]]," ","")</f>
        <v>C0306</v>
      </c>
      <c r="AY10655" s="4"/>
    </row>
    <row r="10656" spans="1:51" customFormat="1" x14ac:dyDescent="0.25">
      <c r="A10656" s="2">
        <v>998</v>
      </c>
      <c r="B10656" t="s">
        <v>1667</v>
      </c>
      <c r="C10656" t="str">
        <f t="shared" si="171"/>
        <v>COTI</v>
      </c>
      <c r="E10656" t="s">
        <v>551</v>
      </c>
      <c r="F10656">
        <v>1.23</v>
      </c>
      <c r="G10656">
        <v>0.62</v>
      </c>
      <c r="H10656" t="s">
        <v>552</v>
      </c>
      <c r="I10656" s="2"/>
      <c r="J10656" t="str">
        <f>+INDEX([1]!TABLA_MAESTRO_DE_ARTICULO[ItemName],MATCH(Tabla_lineas[[#This Row],[CODIGO SAP]],[1]!TABLA_MAESTRO_DE_ARTICULO[ItemCode],0))</f>
        <v>FUROSEMIDA 40 MG X 1 COMP.</v>
      </c>
      <c r="K10656" t="s">
        <v>554</v>
      </c>
      <c r="L10656" s="3" t="str">
        <f>+INDEX([1]!TABLA_MAESTRO_DE_ARTICULO[SubGroupName],MATCH(Tabla_lineas[[#This Row],[CODIGO SAP]],[1]!TABLA_MAESTRO_DE_ARTICULO[ItemCode],0))</f>
        <v>COMPRIMIDO</v>
      </c>
      <c r="M10656" t="s">
        <v>555</v>
      </c>
      <c r="N10656">
        <v>18</v>
      </c>
      <c r="O10656" t="s">
        <v>45</v>
      </c>
      <c r="S10656">
        <v>3900</v>
      </c>
      <c r="V10656">
        <v>0.3</v>
      </c>
      <c r="Z10656" t="s">
        <v>46</v>
      </c>
      <c r="AM10656" t="str">
        <f>SUBSTITUTE(Tabla_lineas[[#This Row],[Codigo Liname]]," ","")</f>
        <v>C0304</v>
      </c>
      <c r="AY10656" s="4"/>
    </row>
    <row r="10657" spans="1:51" customFormat="1" x14ac:dyDescent="0.25">
      <c r="A10657" s="2">
        <v>998</v>
      </c>
      <c r="B10657" t="s">
        <v>1667</v>
      </c>
      <c r="C10657" t="str">
        <f t="shared" si="171"/>
        <v>COTI</v>
      </c>
      <c r="E10657" t="s">
        <v>652</v>
      </c>
      <c r="F10657">
        <v>19.367000000000001</v>
      </c>
      <c r="G10657">
        <v>12</v>
      </c>
      <c r="H10657" t="s">
        <v>653</v>
      </c>
      <c r="I10657" s="2"/>
      <c r="J10657" t="str">
        <f>+INDEX([1]!TABLA_MAESTRO_DE_ARTICULO[ItemName],MATCH(Tabla_lineas[[#This Row],[CODIGO SAP]],[1]!TABLA_MAESTRO_DE_ARTICULO[ItemCode],0))</f>
        <v>ROSUVAST 20 MG X 1 CAP. BLANDAS</v>
      </c>
      <c r="K10657" t="s">
        <v>655</v>
      </c>
      <c r="L10657" s="3" t="str">
        <f>+INDEX([1]!TABLA_MAESTRO_DE_ARTICULO[SubGroupName],MATCH(Tabla_lineas[[#This Row],[CODIGO SAP]],[1]!TABLA_MAESTRO_DE_ARTICULO[ItemCode],0))</f>
        <v>CAPSULA BLANDA</v>
      </c>
      <c r="M10657" t="s">
        <v>1367</v>
      </c>
      <c r="N10657">
        <v>20</v>
      </c>
      <c r="O10657" t="s">
        <v>45</v>
      </c>
      <c r="S10657">
        <v>11000</v>
      </c>
      <c r="V10657">
        <v>8</v>
      </c>
      <c r="Z10657" t="s">
        <v>53</v>
      </c>
      <c r="AM10657" t="str">
        <f>SUBSTITUTE(Tabla_lineas[[#This Row],[Codigo Liname]]," ","")</f>
        <v>C1003</v>
      </c>
      <c r="AY10657" s="4"/>
    </row>
    <row r="10658" spans="1:51" customFormat="1" x14ac:dyDescent="0.25">
      <c r="A10658" s="2">
        <v>999</v>
      </c>
      <c r="B10658" t="s">
        <v>1668</v>
      </c>
      <c r="C10658" t="str">
        <f t="shared" si="171"/>
        <v>COTI</v>
      </c>
      <c r="E10658" t="s">
        <v>483</v>
      </c>
      <c r="F10658">
        <v>1.7</v>
      </c>
      <c r="G10658">
        <v>1.7</v>
      </c>
      <c r="H10658" t="s">
        <v>484</v>
      </c>
      <c r="I10658" s="2"/>
      <c r="J10658" t="str">
        <f>+INDEX([1]!TABLA_MAESTRO_DE_ARTICULO[ItemName],MATCH(Tabla_lineas[[#This Row],[CODIGO SAP]],[1]!TABLA_MAESTRO_DE_ARTICULO[ItemCode],0))</f>
        <v>FLUOXETINA 20 MG X 1 COMP.</v>
      </c>
      <c r="K10658" t="s">
        <v>486</v>
      </c>
      <c r="L10658" s="3" t="str">
        <f>+INDEX([1]!TABLA_MAESTRO_DE_ARTICULO[SubGroupName],MATCH(Tabla_lineas[[#This Row],[CODIGO SAP]],[1]!TABLA_MAESTRO_DE_ARTICULO[ItemCode],0))</f>
        <v>COMPRIMIDO</v>
      </c>
      <c r="M10658" t="s">
        <v>487</v>
      </c>
      <c r="O10658" t="s">
        <v>45</v>
      </c>
      <c r="S10658">
        <v>1000</v>
      </c>
      <c r="V10658">
        <v>0.6</v>
      </c>
      <c r="Z10658" t="s">
        <v>46</v>
      </c>
      <c r="AM10658" t="str">
        <f>SUBSTITUTE(Tabla_lineas[[#This Row],[Codigo Liname]]," ","")</f>
        <v>N0604</v>
      </c>
      <c r="AY10658" s="4"/>
    </row>
    <row r="10659" spans="1:51" customFormat="1" x14ac:dyDescent="0.25">
      <c r="A10659" s="2">
        <v>999</v>
      </c>
      <c r="B10659" t="s">
        <v>1668</v>
      </c>
      <c r="C10659" t="str">
        <f t="shared" si="171"/>
        <v>COTI</v>
      </c>
      <c r="E10659" t="s">
        <v>449</v>
      </c>
      <c r="F10659">
        <v>4.2</v>
      </c>
      <c r="G10659">
        <v>2.2799999999999998</v>
      </c>
      <c r="H10659" t="s">
        <v>450</v>
      </c>
      <c r="I10659" s="2"/>
      <c r="J10659" t="str">
        <f>+INDEX([1]!TABLA_MAESTRO_DE_ARTICULO[ItemName],MATCH(Tabla_lineas[[#This Row],[CODIGO SAP]],[1]!TABLA_MAESTRO_DE_ARTICULO[ItemCode],0))</f>
        <v>CLOTRIMAZOL 100 MG X 1 OVULOS</v>
      </c>
      <c r="K10659" t="s">
        <v>452</v>
      </c>
      <c r="L10659" s="3" t="str">
        <f>+INDEX([1]!TABLA_MAESTRO_DE_ARTICULO[SubGroupName],MATCH(Tabla_lineas[[#This Row],[CODIGO SAP]],[1]!TABLA_MAESTRO_DE_ARTICULO[ItemCode],0))</f>
        <v>OVULO VAGINAL</v>
      </c>
      <c r="M10659" t="s">
        <v>453</v>
      </c>
      <c r="O10659" t="s">
        <v>97</v>
      </c>
      <c r="S10659">
        <v>2000</v>
      </c>
      <c r="V10659">
        <v>1.2</v>
      </c>
      <c r="Z10659" t="s">
        <v>46</v>
      </c>
      <c r="AM10659" t="str">
        <f>SUBSTITUTE(Tabla_lineas[[#This Row],[Codigo Liname]]," ","")</f>
        <v>G0102</v>
      </c>
      <c r="AY10659" s="4"/>
    </row>
    <row r="10660" spans="1:51" customFormat="1" x14ac:dyDescent="0.25">
      <c r="A10660" s="2">
        <v>999</v>
      </c>
      <c r="B10660" t="s">
        <v>1668</v>
      </c>
      <c r="C10660" t="str">
        <f t="shared" si="171"/>
        <v>COTI</v>
      </c>
      <c r="E10660" t="s">
        <v>495</v>
      </c>
      <c r="F10660">
        <v>8.84</v>
      </c>
      <c r="G10660">
        <v>3.75</v>
      </c>
      <c r="H10660" t="s">
        <v>496</v>
      </c>
      <c r="I10660" s="2"/>
      <c r="J10660" t="str">
        <f>+INDEX([1]!TABLA_MAESTRO_DE_ARTICULO[ItemName],MATCH(Tabla_lineas[[#This Row],[CODIGO SAP]],[1]!TABLA_MAESTRO_DE_ARTICULO[ItemCode],0))</f>
        <v>FINASTERIDA 5 MG X 1 COMP. RECUBIERTO</v>
      </c>
      <c r="K10660" t="s">
        <v>498</v>
      </c>
      <c r="L10660" s="3" t="str">
        <f>+INDEX([1]!TABLA_MAESTRO_DE_ARTICULO[SubGroupName],MATCH(Tabla_lineas[[#This Row],[CODIGO SAP]],[1]!TABLA_MAESTRO_DE_ARTICULO[ItemCode],0))</f>
        <v>COMPRIMIDO</v>
      </c>
      <c r="M10660" t="s">
        <v>499</v>
      </c>
      <c r="O10660" t="s">
        <v>45</v>
      </c>
      <c r="S10660">
        <v>8000</v>
      </c>
      <c r="V10660">
        <v>2</v>
      </c>
      <c r="Z10660" t="s">
        <v>53</v>
      </c>
      <c r="AM10660" t="str">
        <f>SUBSTITUTE(Tabla_lineas[[#This Row],[Codigo Liname]]," ","")</f>
        <v>G0401</v>
      </c>
      <c r="AY10660" s="4"/>
    </row>
    <row r="10661" spans="1:51" customFormat="1" x14ac:dyDescent="0.25">
      <c r="A10661" s="2">
        <v>999</v>
      </c>
      <c r="B10661" t="s">
        <v>1668</v>
      </c>
      <c r="C10661" t="str">
        <f t="shared" si="171"/>
        <v>COTI</v>
      </c>
      <c r="E10661" t="s">
        <v>556</v>
      </c>
      <c r="F10661">
        <v>47.41</v>
      </c>
      <c r="G10661">
        <v>27</v>
      </c>
      <c r="H10661" t="s">
        <v>557</v>
      </c>
      <c r="I10661" s="2"/>
      <c r="J10661" t="str">
        <f>+INDEX([1]!TABLA_MAESTRO_DE_ARTICULO[ItemName],MATCH(Tabla_lineas[[#This Row],[CODIGO SAP]],[1]!TABLA_MAESTRO_DE_ARTICULO[ItemCode],0))</f>
        <v>METRONIDAZOL 250 MG X 100 ML SUSP.</v>
      </c>
      <c r="K10661" t="s">
        <v>559</v>
      </c>
      <c r="L10661" s="3" t="str">
        <f>+INDEX([1]!TABLA_MAESTRO_DE_ARTICULO[SubGroupName],MATCH(Tabla_lineas[[#This Row],[CODIGO SAP]],[1]!TABLA_MAESTRO_DE_ARTICULO[ItemCode],0))</f>
        <v>SUSPENSION</v>
      </c>
      <c r="M10661" t="s">
        <v>560</v>
      </c>
      <c r="O10661" t="s">
        <v>65</v>
      </c>
      <c r="S10661">
        <v>50</v>
      </c>
      <c r="V10661">
        <v>20</v>
      </c>
      <c r="Z10661" t="s">
        <v>46</v>
      </c>
      <c r="AM10661" t="str">
        <f>SUBSTITUTE(Tabla_lineas[[#This Row],[Codigo Liname]]," ","")</f>
        <v>P0106</v>
      </c>
      <c r="AY10661" s="4"/>
    </row>
    <row r="10662" spans="1:51" customFormat="1" x14ac:dyDescent="0.25">
      <c r="A10662" s="2">
        <v>1000</v>
      </c>
      <c r="B10662" t="s">
        <v>1669</v>
      </c>
      <c r="C10662" t="str">
        <f t="shared" si="171"/>
        <v>COTI</v>
      </c>
      <c r="E10662" t="s">
        <v>683</v>
      </c>
      <c r="F10662">
        <v>3.4</v>
      </c>
      <c r="G10662">
        <v>1.21</v>
      </c>
      <c r="H10662" t="s">
        <v>684</v>
      </c>
      <c r="I10662" s="2"/>
      <c r="J10662" t="str">
        <f>+INDEX([1]!TABLA_MAESTRO_DE_ARTICULO[ItemName],MATCH(Tabla_lineas[[#This Row],[CODIGO SAP]],[1]!TABLA_MAESTRO_DE_ARTICULO[ItemCode],0))</f>
        <v>ALBENDAZOL 200 MG X 1 COMP. MASTICABLE</v>
      </c>
      <c r="K10662" t="s">
        <v>686</v>
      </c>
      <c r="L10662" s="3" t="str">
        <f>+INDEX([1]!TABLA_MAESTRO_DE_ARTICULO[SubGroupName],MATCH(Tabla_lineas[[#This Row],[CODIGO SAP]],[1]!TABLA_MAESTRO_DE_ARTICULO[ItemCode],0))</f>
        <v>COMPRIMIDO</v>
      </c>
      <c r="M10662" t="s">
        <v>687</v>
      </c>
      <c r="O10662" t="s">
        <v>45</v>
      </c>
      <c r="S10662">
        <v>3000</v>
      </c>
      <c r="V10662">
        <v>1.2</v>
      </c>
      <c r="Z10662" t="s">
        <v>46</v>
      </c>
      <c r="AM10662" t="str">
        <f>SUBSTITUTE(Tabla_lineas[[#This Row],[Codigo Liname]]," ","")</f>
        <v>P0201</v>
      </c>
      <c r="AY10662" s="4"/>
    </row>
    <row r="10663" spans="1:51" customFormat="1" x14ac:dyDescent="0.25">
      <c r="A10663" s="2">
        <v>1000</v>
      </c>
      <c r="B10663" t="s">
        <v>1669</v>
      </c>
      <c r="C10663" t="str">
        <f t="shared" si="171"/>
        <v>COTI</v>
      </c>
      <c r="E10663" t="s">
        <v>224</v>
      </c>
      <c r="F10663">
        <v>0.95</v>
      </c>
      <c r="G10663">
        <v>0.38</v>
      </c>
      <c r="H10663" t="s">
        <v>225</v>
      </c>
      <c r="I10663" s="2"/>
      <c r="J10663" t="str">
        <f>+INDEX([1]!TABLA_MAESTRO_DE_ARTICULO[ItemName],MATCH(Tabla_lineas[[#This Row],[CODIGO SAP]],[1]!TABLA_MAESTRO_DE_ARTICULO[ItemCode],0))</f>
        <v>COMPLEJO B X 1 COMP. RECUBIERTO</v>
      </c>
      <c r="K10663" t="s">
        <v>227</v>
      </c>
      <c r="L10663" s="3" t="str">
        <f>+INDEX([1]!TABLA_MAESTRO_DE_ARTICULO[SubGroupName],MATCH(Tabla_lineas[[#This Row],[CODIGO SAP]],[1]!TABLA_MAESTRO_DE_ARTICULO[ItemCode],0))</f>
        <v>COMPRIMIDO</v>
      </c>
      <c r="M10663" t="s">
        <v>228</v>
      </c>
      <c r="O10663" t="s">
        <v>45</v>
      </c>
      <c r="S10663">
        <v>10000</v>
      </c>
      <c r="V10663">
        <v>0.3</v>
      </c>
      <c r="Z10663" t="s">
        <v>53</v>
      </c>
      <c r="AM10663" t="str">
        <f>SUBSTITUTE(Tabla_lineas[[#This Row],[Codigo Liname]]," ","")</f>
        <v>A1106</v>
      </c>
      <c r="AY10663" s="4"/>
    </row>
    <row r="10664" spans="1:51" customFormat="1" x14ac:dyDescent="0.25">
      <c r="A10664" s="2">
        <v>1001</v>
      </c>
      <c r="B10664" t="s">
        <v>1670</v>
      </c>
      <c r="C10664" t="str">
        <f t="shared" si="171"/>
        <v>COTI</v>
      </c>
      <c r="E10664" t="s">
        <v>683</v>
      </c>
      <c r="F10664">
        <v>3.4</v>
      </c>
      <c r="G10664">
        <v>1.21</v>
      </c>
      <c r="H10664" t="s">
        <v>684</v>
      </c>
      <c r="I10664" s="2"/>
      <c r="J10664" t="str">
        <f>+INDEX([1]!TABLA_MAESTRO_DE_ARTICULO[ItemName],MATCH(Tabla_lineas[[#This Row],[CODIGO SAP]],[1]!TABLA_MAESTRO_DE_ARTICULO[ItemCode],0))</f>
        <v>ALBENDAZOL 200 MG X 1 COMP. MASTICABLE</v>
      </c>
      <c r="K10664" t="s">
        <v>686</v>
      </c>
      <c r="L10664" s="3" t="str">
        <f>+INDEX([1]!TABLA_MAESTRO_DE_ARTICULO[SubGroupName],MATCH(Tabla_lineas[[#This Row],[CODIGO SAP]],[1]!TABLA_MAESTRO_DE_ARTICULO[ItemCode],0))</f>
        <v>COMPRIMIDO</v>
      </c>
      <c r="M10664" t="s">
        <v>687</v>
      </c>
      <c r="O10664" t="s">
        <v>45</v>
      </c>
      <c r="S10664">
        <v>970</v>
      </c>
      <c r="V10664">
        <v>1.21</v>
      </c>
      <c r="Z10664" t="s">
        <v>46</v>
      </c>
      <c r="AM10664" t="str">
        <f>SUBSTITUTE(Tabla_lineas[[#This Row],[Codigo Liname]]," ","")</f>
        <v>P0201</v>
      </c>
      <c r="AY10664" s="4"/>
    </row>
    <row r="10665" spans="1:51" customFormat="1" x14ac:dyDescent="0.25">
      <c r="A10665" s="2">
        <v>1002</v>
      </c>
      <c r="B10665" t="s">
        <v>1671</v>
      </c>
      <c r="C10665" t="str">
        <f t="shared" si="171"/>
        <v>COTI</v>
      </c>
      <c r="E10665" t="s">
        <v>683</v>
      </c>
      <c r="F10665">
        <v>3.4</v>
      </c>
      <c r="G10665">
        <v>1.21</v>
      </c>
      <c r="H10665" t="s">
        <v>684</v>
      </c>
      <c r="I10665" s="2"/>
      <c r="J10665" t="str">
        <f>+INDEX([1]!TABLA_MAESTRO_DE_ARTICULO[ItemName],MATCH(Tabla_lineas[[#This Row],[CODIGO SAP]],[1]!TABLA_MAESTRO_DE_ARTICULO[ItemCode],0))</f>
        <v>ALBENDAZOL 200 MG X 1 COMP. MASTICABLE</v>
      </c>
      <c r="K10665" t="s">
        <v>686</v>
      </c>
      <c r="L10665" s="3" t="str">
        <f>+INDEX([1]!TABLA_MAESTRO_DE_ARTICULO[SubGroupName],MATCH(Tabla_lineas[[#This Row],[CODIGO SAP]],[1]!TABLA_MAESTRO_DE_ARTICULO[ItemCode],0))</f>
        <v>COMPRIMIDO</v>
      </c>
      <c r="M10665" t="s">
        <v>687</v>
      </c>
      <c r="O10665" t="s">
        <v>45</v>
      </c>
      <c r="S10665">
        <v>1000</v>
      </c>
      <c r="V10665">
        <v>1.21</v>
      </c>
      <c r="Z10665" t="s">
        <v>46</v>
      </c>
      <c r="AM10665" t="str">
        <f>SUBSTITUTE(Tabla_lineas[[#This Row],[Codigo Liname]]," ","")</f>
        <v>P0201</v>
      </c>
      <c r="AY10665" s="4"/>
    </row>
    <row r="10666" spans="1:51" customFormat="1" x14ac:dyDescent="0.25">
      <c r="A10666" s="2">
        <v>1003</v>
      </c>
      <c r="B10666" t="s">
        <v>1672</v>
      </c>
      <c r="C10666" t="str">
        <f t="shared" si="171"/>
        <v>COTI</v>
      </c>
      <c r="E10666" t="s">
        <v>155</v>
      </c>
      <c r="F10666">
        <v>28.3</v>
      </c>
      <c r="G10666">
        <v>20.8</v>
      </c>
      <c r="H10666" t="s">
        <v>156</v>
      </c>
      <c r="I10666" s="2"/>
      <c r="J10666" t="str">
        <f>+INDEX([1]!TABLA_MAESTRO_DE_ARTICULO[ItemName],MATCH(Tabla_lineas[[#This Row],[CODIGO SAP]],[1]!TABLA_MAESTRO_DE_ARTICULO[ItemCode],0))</f>
        <v>ACICLOVIR 5% X 5 G CREMA DERMICA</v>
      </c>
      <c r="K10666" t="s">
        <v>158</v>
      </c>
      <c r="L10666" s="3" t="str">
        <f>+INDEX([1]!TABLA_MAESTRO_DE_ARTICULO[SubGroupName],MATCH(Tabla_lineas[[#This Row],[CODIGO SAP]],[1]!TABLA_MAESTRO_DE_ARTICULO[ItemCode],0))</f>
        <v>CREMA DERMICA</v>
      </c>
      <c r="M10666" t="s">
        <v>159</v>
      </c>
      <c r="N10666">
        <v>2</v>
      </c>
      <c r="O10666" t="s">
        <v>160</v>
      </c>
      <c r="S10666">
        <v>30</v>
      </c>
      <c r="V10666">
        <v>10</v>
      </c>
      <c r="Z10666" t="s">
        <v>46</v>
      </c>
      <c r="AM10666" t="str">
        <f>SUBSTITUTE(Tabla_lineas[[#This Row],[Codigo Liname]]," ","")</f>
        <v>D0603</v>
      </c>
      <c r="AY10666" s="4"/>
    </row>
    <row r="10667" spans="1:51" customFormat="1" x14ac:dyDescent="0.25">
      <c r="A10667" s="2">
        <v>1003</v>
      </c>
      <c r="B10667" t="s">
        <v>1672</v>
      </c>
      <c r="C10667" t="str">
        <f t="shared" si="171"/>
        <v>COTI</v>
      </c>
      <c r="E10667" t="s">
        <v>60</v>
      </c>
      <c r="F10667">
        <v>15.12</v>
      </c>
      <c r="G10667">
        <v>11.2</v>
      </c>
      <c r="H10667" t="s">
        <v>61</v>
      </c>
      <c r="I10667" s="2"/>
      <c r="J10667" t="str">
        <f>+INDEX([1]!TABLA_MAESTRO_DE_ARTICULO[ItemName],MATCH(Tabla_lineas[[#This Row],[CODIGO SAP]],[1]!TABLA_MAESTRO_DE_ARTICULO[ItemCode],0))</f>
        <v>DEXTROMETORFANO 10 MG X 100 ML JARABE</v>
      </c>
      <c r="K10667" t="s">
        <v>63</v>
      </c>
      <c r="L10667" s="3" t="str">
        <f>+INDEX([1]!TABLA_MAESTRO_DE_ARTICULO[SubGroupName],MATCH(Tabla_lineas[[#This Row],[CODIGO SAP]],[1]!TABLA_MAESTRO_DE_ARTICULO[ItemCode],0))</f>
        <v>JARABE</v>
      </c>
      <c r="M10667" t="s">
        <v>64</v>
      </c>
      <c r="N10667">
        <v>6</v>
      </c>
      <c r="O10667" t="s">
        <v>65</v>
      </c>
      <c r="S10667">
        <v>600</v>
      </c>
      <c r="V10667">
        <v>9</v>
      </c>
      <c r="Z10667" t="s">
        <v>46</v>
      </c>
      <c r="AM10667" t="str">
        <f>SUBSTITUTE(Tabla_lineas[[#This Row],[Codigo Liname]]," ","")</f>
        <v>R0503</v>
      </c>
      <c r="AY10667" s="4"/>
    </row>
    <row r="10668" spans="1:51" customFormat="1" x14ac:dyDescent="0.25">
      <c r="A10668" s="2">
        <v>1003</v>
      </c>
      <c r="B10668" t="s">
        <v>1672</v>
      </c>
      <c r="C10668" t="str">
        <f t="shared" si="171"/>
        <v>COTI</v>
      </c>
      <c r="E10668" t="s">
        <v>449</v>
      </c>
      <c r="F10668">
        <v>4.2</v>
      </c>
      <c r="G10668">
        <v>2.2799999999999998</v>
      </c>
      <c r="H10668" t="s">
        <v>450</v>
      </c>
      <c r="I10668" s="2"/>
      <c r="J10668" t="str">
        <f>+INDEX([1]!TABLA_MAESTRO_DE_ARTICULO[ItemName],MATCH(Tabla_lineas[[#This Row],[CODIGO SAP]],[1]!TABLA_MAESTRO_DE_ARTICULO[ItemCode],0))</f>
        <v>CLOTRIMAZOL 100 MG X 1 OVULOS</v>
      </c>
      <c r="K10668" t="s">
        <v>452</v>
      </c>
      <c r="L10668" s="3" t="str">
        <f>+INDEX([1]!TABLA_MAESTRO_DE_ARTICULO[SubGroupName],MATCH(Tabla_lineas[[#This Row],[CODIGO SAP]],[1]!TABLA_MAESTRO_DE_ARTICULO[ItemCode],0))</f>
        <v>OVULO VAGINAL</v>
      </c>
      <c r="M10668" t="s">
        <v>453</v>
      </c>
      <c r="N10668">
        <v>3</v>
      </c>
      <c r="O10668" t="s">
        <v>97</v>
      </c>
      <c r="S10668">
        <v>1000</v>
      </c>
      <c r="V10668">
        <v>1.2</v>
      </c>
      <c r="Z10668" t="s">
        <v>46</v>
      </c>
      <c r="AM10668" t="str">
        <f>SUBSTITUTE(Tabla_lineas[[#This Row],[Codigo Liname]]," ","")</f>
        <v>G0102</v>
      </c>
      <c r="AY10668" s="4"/>
    </row>
    <row r="10669" spans="1:51" customFormat="1" x14ac:dyDescent="0.25">
      <c r="A10669" s="2">
        <v>1003</v>
      </c>
      <c r="B10669" t="s">
        <v>1672</v>
      </c>
      <c r="C10669" t="str">
        <f t="shared" si="171"/>
        <v>COTI</v>
      </c>
      <c r="E10669" t="s">
        <v>432</v>
      </c>
      <c r="F10669">
        <v>49.46</v>
      </c>
      <c r="G10669">
        <v>32.11</v>
      </c>
      <c r="H10669" t="s">
        <v>433</v>
      </c>
      <c r="I10669" s="2"/>
      <c r="J10669" t="str">
        <f>+INDEX([1]!TABLA_MAESTRO_DE_ARTICULO[ItemName],MATCH(Tabla_lineas[[#This Row],[CODIGO SAP]],[1]!TABLA_MAESTRO_DE_ARTICULO[ItemCode],0))</f>
        <v>AZITROMICINA 200 MG X 30 ML POLVO PARA SUSP.</v>
      </c>
      <c r="K10669" t="s">
        <v>435</v>
      </c>
      <c r="L10669" s="3" t="str">
        <f>+INDEX([1]!TABLA_MAESTRO_DE_ARTICULO[SubGroupName],MATCH(Tabla_lineas[[#This Row],[CODIGO SAP]],[1]!TABLA_MAESTRO_DE_ARTICULO[ItemCode],0))</f>
        <v>POLVO PARA SUSPENSION</v>
      </c>
      <c r="M10669" t="s">
        <v>436</v>
      </c>
      <c r="N10669">
        <v>4</v>
      </c>
      <c r="O10669" t="s">
        <v>437</v>
      </c>
      <c r="S10669">
        <v>50</v>
      </c>
      <c r="V10669">
        <v>20</v>
      </c>
      <c r="Z10669" t="s">
        <v>46</v>
      </c>
      <c r="AM10669" t="str">
        <f>SUBSTITUTE(Tabla_lineas[[#This Row],[Codigo Liname]]," ","")</f>
        <v>J0162</v>
      </c>
      <c r="AY10669" s="4"/>
    </row>
    <row r="10670" spans="1:51" customFormat="1" x14ac:dyDescent="0.25">
      <c r="A10670" s="2">
        <v>1003</v>
      </c>
      <c r="B10670" t="s">
        <v>1672</v>
      </c>
      <c r="C10670" t="str">
        <f t="shared" si="171"/>
        <v>COTI</v>
      </c>
      <c r="E10670" t="s">
        <v>414</v>
      </c>
      <c r="F10670">
        <v>3.14</v>
      </c>
      <c r="G10670">
        <v>1.23</v>
      </c>
      <c r="H10670" t="s">
        <v>415</v>
      </c>
      <c r="I10670" s="2"/>
      <c r="J10670" t="str">
        <f>+INDEX([1]!TABLA_MAESTRO_DE_ARTICULO[ItemName],MATCH(Tabla_lineas[[#This Row],[CODIGO SAP]],[1]!TABLA_MAESTRO_DE_ARTICULO[ItemCode],0))</f>
        <v>HIDROCLORTIAZIDA + AMILORIDA X 1 COMP.</v>
      </c>
      <c r="K10670" t="s">
        <v>417</v>
      </c>
      <c r="L10670" s="3" t="str">
        <f>+INDEX([1]!TABLA_MAESTRO_DE_ARTICULO[SubGroupName],MATCH(Tabla_lineas[[#This Row],[CODIGO SAP]],[1]!TABLA_MAESTRO_DE_ARTICULO[ItemCode],0))</f>
        <v>COMPRIMIDO</v>
      </c>
      <c r="M10670" t="s">
        <v>418</v>
      </c>
      <c r="N10670">
        <v>1</v>
      </c>
      <c r="O10670" t="s">
        <v>45</v>
      </c>
      <c r="S10670">
        <v>300</v>
      </c>
      <c r="V10670">
        <v>0.3</v>
      </c>
      <c r="Z10670" t="s">
        <v>46</v>
      </c>
      <c r="AM10670" t="str">
        <f>SUBSTITUTE(Tabla_lineas[[#This Row],[Codigo Liname]]," ","")</f>
        <v>C0307</v>
      </c>
      <c r="AY10670" s="4"/>
    </row>
    <row r="10671" spans="1:51" customFormat="1" x14ac:dyDescent="0.25">
      <c r="A10671" s="2">
        <v>1003</v>
      </c>
      <c r="B10671" t="s">
        <v>1672</v>
      </c>
      <c r="C10671" t="str">
        <f t="shared" si="171"/>
        <v>COTI</v>
      </c>
      <c r="E10671" t="s">
        <v>148</v>
      </c>
      <c r="F10671">
        <v>5.12</v>
      </c>
      <c r="G10671">
        <v>3.52</v>
      </c>
      <c r="H10671" t="s">
        <v>149</v>
      </c>
      <c r="I10671" s="2"/>
      <c r="J10671" t="s">
        <v>150</v>
      </c>
      <c r="K10671" t="s">
        <v>151</v>
      </c>
      <c r="L10671" s="3" t="str">
        <f>+INDEX([1]!TABLA_MAESTRO_DE_ARTICULO[SubGroupName],MATCH(Tabla_lineas[[#This Row],[CODIGO SAP]],[1]!TABLA_MAESTRO_DE_ARTICULO[ItemCode],0))</f>
        <v>COMPRIMIDO</v>
      </c>
      <c r="M10671" t="s">
        <v>152</v>
      </c>
      <c r="N10671">
        <v>5</v>
      </c>
      <c r="O10671" t="s">
        <v>45</v>
      </c>
      <c r="S10671">
        <v>5000</v>
      </c>
      <c r="V10671">
        <v>1</v>
      </c>
      <c r="Z10671" t="s">
        <v>46</v>
      </c>
      <c r="AM10671" t="str">
        <f>SUBSTITUTE(Tabla_lineas[[#This Row],[Codigo Liname]]," ","")</f>
        <v>M0111</v>
      </c>
      <c r="AY10671" s="4"/>
    </row>
    <row r="10672" spans="1:51" customFormat="1" x14ac:dyDescent="0.25">
      <c r="A10672" s="2">
        <v>1004</v>
      </c>
      <c r="B10672" t="s">
        <v>1673</v>
      </c>
      <c r="C10672" t="s">
        <v>1674</v>
      </c>
      <c r="E10672" t="s">
        <v>133</v>
      </c>
      <c r="F10672">
        <v>0.95</v>
      </c>
      <c r="G10672">
        <v>0.95</v>
      </c>
      <c r="H10672" t="s">
        <v>134</v>
      </c>
      <c r="I10672" s="2">
        <v>1.1299999999999999</v>
      </c>
      <c r="J10672" t="s">
        <v>135</v>
      </c>
      <c r="K10672" t="s">
        <v>136</v>
      </c>
      <c r="L10672" s="3" t="str">
        <f>+INDEX([1]!TABLA_MAESTRO_DE_ARTICULO[SubGroupName],MATCH(Tabla_lineas[[#This Row],[CODIGO SAP]],[1]!TABLA_MAESTRO_DE_ARTICULO[ItemCode],0))</f>
        <v>COMPRIMIDO</v>
      </c>
      <c r="M10672" t="s">
        <v>137</v>
      </c>
      <c r="N10672">
        <v>6</v>
      </c>
      <c r="O10672" t="s">
        <v>45</v>
      </c>
      <c r="S10672">
        <v>5000</v>
      </c>
      <c r="U10672">
        <v>1.31</v>
      </c>
      <c r="V10672">
        <v>0.94</v>
      </c>
      <c r="W10672">
        <v>0.32</v>
      </c>
      <c r="Z10672" t="s">
        <v>53</v>
      </c>
      <c r="AA10672" t="s">
        <v>120</v>
      </c>
      <c r="AB10672" s="5">
        <v>46225</v>
      </c>
      <c r="AM10672" t="str">
        <f>SUBSTITUTE(Tabla_lineas[[#This Row],[Codigo Liname]]," ","")</f>
        <v>N0304</v>
      </c>
      <c r="AY10672" s="4"/>
    </row>
    <row r="10673" spans="1:51" customFormat="1" x14ac:dyDescent="0.25">
      <c r="A10673" s="2">
        <v>1004</v>
      </c>
      <c r="B10673" t="s">
        <v>1673</v>
      </c>
      <c r="C10673" t="s">
        <v>1674</v>
      </c>
      <c r="E10673" t="s">
        <v>343</v>
      </c>
      <c r="F10673">
        <v>26.57</v>
      </c>
      <c r="G10673">
        <v>21.94</v>
      </c>
      <c r="H10673" t="s">
        <v>344</v>
      </c>
      <c r="I10673" s="2">
        <v>21.94</v>
      </c>
      <c r="J10673" t="s">
        <v>345</v>
      </c>
      <c r="K10673" t="s">
        <v>346</v>
      </c>
      <c r="L10673" s="3" t="str">
        <f>+INDEX([1]!TABLA_MAESTRO_DE_ARTICULO[SubGroupName],MATCH(Tabla_lineas[[#This Row],[CODIGO SAP]],[1]!TABLA_MAESTRO_DE_ARTICULO[ItemCode],0))</f>
        <v>CREMA DERMICA</v>
      </c>
      <c r="M10673" t="s">
        <v>347</v>
      </c>
      <c r="N10673">
        <v>15</v>
      </c>
      <c r="O10673" t="s">
        <v>297</v>
      </c>
      <c r="S10673">
        <v>200</v>
      </c>
      <c r="U10673">
        <v>10.77</v>
      </c>
      <c r="V10673">
        <v>10.76</v>
      </c>
      <c r="W10673">
        <v>5</v>
      </c>
      <c r="Z10673" t="s">
        <v>46</v>
      </c>
      <c r="AA10673" t="s">
        <v>153</v>
      </c>
      <c r="AB10673" s="5">
        <v>46270</v>
      </c>
      <c r="AM10673" t="str">
        <f>SUBSTITUTE(Tabla_lineas[[#This Row],[Codigo Liname]]," ","")</f>
        <v>D0104</v>
      </c>
      <c r="AY10673" s="4"/>
    </row>
    <row r="10674" spans="1:51" customFormat="1" x14ac:dyDescent="0.25">
      <c r="A10674" s="2">
        <v>1004</v>
      </c>
      <c r="B10674" t="s">
        <v>1673</v>
      </c>
      <c r="C10674" t="s">
        <v>1674</v>
      </c>
      <c r="E10674" t="s">
        <v>256</v>
      </c>
      <c r="F10674">
        <v>3.3</v>
      </c>
      <c r="G10674">
        <v>3.3</v>
      </c>
      <c r="H10674" t="s">
        <v>257</v>
      </c>
      <c r="I10674" s="2">
        <v>3.3</v>
      </c>
      <c r="J10674" t="s">
        <v>258</v>
      </c>
      <c r="K10674" t="s">
        <v>259</v>
      </c>
      <c r="L10674" s="3" t="str">
        <f>+INDEX([1]!TABLA_MAESTRO_DE_ARTICULO[SubGroupName],MATCH(Tabla_lineas[[#This Row],[CODIGO SAP]],[1]!TABLA_MAESTRO_DE_ARTICULO[ItemCode],0))</f>
        <v>SOLUCION INYECTABLE</v>
      </c>
      <c r="M10674" t="s">
        <v>260</v>
      </c>
      <c r="N10674">
        <v>10</v>
      </c>
      <c r="O10674" t="s">
        <v>249</v>
      </c>
      <c r="S10674">
        <v>2000</v>
      </c>
      <c r="U10674">
        <v>1.45</v>
      </c>
      <c r="V10674">
        <v>1.44</v>
      </c>
      <c r="W10674">
        <v>0.7</v>
      </c>
      <c r="Z10674" t="s">
        <v>46</v>
      </c>
      <c r="AA10674" t="s">
        <v>153</v>
      </c>
      <c r="AB10674" s="5">
        <v>46308</v>
      </c>
      <c r="AM10674" t="str">
        <f>SUBSTITUTE(Tabla_lineas[[#This Row],[Codigo Liname]]," ","")</f>
        <v>M0103</v>
      </c>
      <c r="AY10674" s="4"/>
    </row>
    <row r="10675" spans="1:51" customFormat="1" x14ac:dyDescent="0.25">
      <c r="A10675" s="2">
        <v>1004</v>
      </c>
      <c r="B10675" t="s">
        <v>1673</v>
      </c>
      <c r="C10675" t="s">
        <v>1674</v>
      </c>
      <c r="E10675" t="s">
        <v>171</v>
      </c>
      <c r="F10675">
        <v>1.82</v>
      </c>
      <c r="G10675">
        <v>1.71</v>
      </c>
      <c r="H10675" t="s">
        <v>172</v>
      </c>
      <c r="I10675" s="2">
        <v>1.71</v>
      </c>
      <c r="J10675" t="s">
        <v>173</v>
      </c>
      <c r="K10675" t="s">
        <v>174</v>
      </c>
      <c r="L10675" s="3" t="str">
        <f>+INDEX([1]!TABLA_MAESTRO_DE_ARTICULO[SubGroupName],MATCH(Tabla_lineas[[#This Row],[CODIGO SAP]],[1]!TABLA_MAESTRO_DE_ARTICULO[ItemCode],0))</f>
        <v>COMPRIMIDO</v>
      </c>
      <c r="M10675" t="s">
        <v>175</v>
      </c>
      <c r="N10675">
        <v>2</v>
      </c>
      <c r="O10675" t="s">
        <v>45</v>
      </c>
      <c r="S10675">
        <v>12000</v>
      </c>
      <c r="U10675">
        <v>1.22</v>
      </c>
      <c r="V10675">
        <v>1.21</v>
      </c>
      <c r="W10675">
        <v>0.7</v>
      </c>
      <c r="Z10675" t="s">
        <v>46</v>
      </c>
      <c r="AA10675" t="s">
        <v>120</v>
      </c>
      <c r="AB10675" s="5">
        <v>46308</v>
      </c>
      <c r="AM10675" t="str">
        <f>SUBSTITUTE(Tabla_lineas[[#This Row],[Codigo Liname]]," ","")</f>
        <v>J0105</v>
      </c>
      <c r="AY10675" s="4"/>
    </row>
    <row r="10676" spans="1:51" customFormat="1" x14ac:dyDescent="0.25">
      <c r="A10676" s="2">
        <v>1004</v>
      </c>
      <c r="B10676" t="s">
        <v>1673</v>
      </c>
      <c r="C10676" t="s">
        <v>1674</v>
      </c>
      <c r="E10676" t="s">
        <v>303</v>
      </c>
      <c r="F10676">
        <v>0.75</v>
      </c>
      <c r="G10676">
        <v>0.69</v>
      </c>
      <c r="H10676" t="s">
        <v>304</v>
      </c>
      <c r="I10676" s="2">
        <v>0.69</v>
      </c>
      <c r="J10676" t="s">
        <v>305</v>
      </c>
      <c r="K10676" t="s">
        <v>306</v>
      </c>
      <c r="L10676" s="3" t="str">
        <f>+INDEX([1]!TABLA_MAESTRO_DE_ARTICULO[SubGroupName],MATCH(Tabla_lineas[[#This Row],[CODIGO SAP]],[1]!TABLA_MAESTRO_DE_ARTICULO[ItemCode],0))</f>
        <v>COMPRIMIDO</v>
      </c>
      <c r="M10676" t="s">
        <v>307</v>
      </c>
      <c r="N10676">
        <v>13</v>
      </c>
      <c r="O10676" t="s">
        <v>45</v>
      </c>
      <c r="S10676">
        <v>15000</v>
      </c>
      <c r="U10676">
        <v>0.69</v>
      </c>
      <c r="V10676">
        <v>0.68</v>
      </c>
      <c r="W10676">
        <v>0.14000000000000001</v>
      </c>
      <c r="Z10676" t="s">
        <v>46</v>
      </c>
      <c r="AA10676" t="s">
        <v>120</v>
      </c>
      <c r="AB10676" s="5">
        <v>46225</v>
      </c>
      <c r="AM10676" t="str">
        <f>SUBSTITUTE(Tabla_lineas[[#This Row],[Codigo Liname]]," ","")</f>
        <v>M0105</v>
      </c>
      <c r="AY10676" s="4"/>
    </row>
    <row r="10677" spans="1:51" customFormat="1" x14ac:dyDescent="0.25">
      <c r="A10677" s="2">
        <v>1004</v>
      </c>
      <c r="B10677" t="s">
        <v>1673</v>
      </c>
      <c r="C10677" t="s">
        <v>1674</v>
      </c>
      <c r="E10677" t="s">
        <v>511</v>
      </c>
      <c r="F10677">
        <v>2.99</v>
      </c>
      <c r="G10677">
        <v>2.35</v>
      </c>
      <c r="H10677" t="s">
        <v>512</v>
      </c>
      <c r="I10677" s="2">
        <v>2.35</v>
      </c>
      <c r="J10677" t="s">
        <v>513</v>
      </c>
      <c r="K10677" t="s">
        <v>514</v>
      </c>
      <c r="L10677" s="3" t="str">
        <f>+INDEX([1]!TABLA_MAESTRO_DE_ARTICULO[SubGroupName],MATCH(Tabla_lineas[[#This Row],[CODIGO SAP]],[1]!TABLA_MAESTRO_DE_ARTICULO[ItemCode],0))</f>
        <v>COMPRIMIDO</v>
      </c>
      <c r="M10677" t="s">
        <v>515</v>
      </c>
      <c r="N10677">
        <v>11</v>
      </c>
      <c r="O10677" t="s">
        <v>45</v>
      </c>
      <c r="S10677">
        <v>50000</v>
      </c>
      <c r="U10677">
        <v>1.39</v>
      </c>
      <c r="V10677">
        <v>1.38</v>
      </c>
      <c r="W10677">
        <v>0.9</v>
      </c>
      <c r="Z10677" t="s">
        <v>46</v>
      </c>
      <c r="AA10677" t="s">
        <v>120</v>
      </c>
      <c r="AB10677" s="5">
        <v>46308</v>
      </c>
      <c r="AM10677" t="str">
        <f>SUBSTITUTE(Tabla_lineas[[#This Row],[Codigo Liname]]," ","")</f>
        <v>J0145</v>
      </c>
      <c r="AY10677" s="4"/>
    </row>
    <row r="10678" spans="1:51" customFormat="1" x14ac:dyDescent="0.25">
      <c r="A10678" s="2">
        <v>1004</v>
      </c>
      <c r="B10678" t="s">
        <v>1673</v>
      </c>
      <c r="C10678" t="s">
        <v>1674</v>
      </c>
      <c r="E10678" t="s">
        <v>239</v>
      </c>
      <c r="F10678">
        <v>1.48</v>
      </c>
      <c r="G10678">
        <v>1.37</v>
      </c>
      <c r="H10678" t="s">
        <v>240</v>
      </c>
      <c r="I10678" s="2">
        <v>1.37</v>
      </c>
      <c r="J10678" t="s">
        <v>241</v>
      </c>
      <c r="K10678" t="s">
        <v>242</v>
      </c>
      <c r="L10678" s="3" t="str">
        <f>+INDEX([1]!TABLA_MAESTRO_DE_ARTICULO[SubGroupName],MATCH(Tabla_lineas[[#This Row],[CODIGO SAP]],[1]!TABLA_MAESTRO_DE_ARTICULO[ItemCode],0))</f>
        <v>COMPRIMIDO</v>
      </c>
      <c r="M10678" t="s">
        <v>1540</v>
      </c>
      <c r="N10678">
        <v>9</v>
      </c>
      <c r="O10678" t="s">
        <v>45</v>
      </c>
      <c r="S10678">
        <v>2000</v>
      </c>
      <c r="U10678">
        <v>2.54</v>
      </c>
      <c r="V10678">
        <v>1.36</v>
      </c>
      <c r="W10678">
        <v>0.4</v>
      </c>
      <c r="Z10678" t="s">
        <v>46</v>
      </c>
      <c r="AA10678" t="s">
        <v>120</v>
      </c>
      <c r="AB10678" s="5">
        <v>46225</v>
      </c>
      <c r="AM10678" t="str">
        <f>SUBSTITUTE(Tabla_lineas[[#This Row],[Codigo Liname]]," ","")</f>
        <v>J0137</v>
      </c>
      <c r="AY10678" s="4"/>
    </row>
    <row r="10679" spans="1:51" customFormat="1" x14ac:dyDescent="0.25">
      <c r="A10679" s="2">
        <v>1004</v>
      </c>
      <c r="B10679" t="s">
        <v>1673</v>
      </c>
      <c r="C10679" t="s">
        <v>1674</v>
      </c>
      <c r="E10679" t="s">
        <v>449</v>
      </c>
      <c r="F10679">
        <v>4.2</v>
      </c>
      <c r="G10679">
        <v>2.2799999999999998</v>
      </c>
      <c r="H10679" t="s">
        <v>450</v>
      </c>
      <c r="I10679" s="2">
        <v>2.2799999999999998</v>
      </c>
      <c r="J10679" t="s">
        <v>451</v>
      </c>
      <c r="K10679" t="s">
        <v>452</v>
      </c>
      <c r="L10679" s="3" t="str">
        <f>+INDEX([1]!TABLA_MAESTRO_DE_ARTICULO[SubGroupName],MATCH(Tabla_lineas[[#This Row],[CODIGO SAP]],[1]!TABLA_MAESTRO_DE_ARTICULO[ItemCode],0))</f>
        <v>OVULO VAGINAL</v>
      </c>
      <c r="M10679" t="s">
        <v>453</v>
      </c>
      <c r="N10679">
        <v>8</v>
      </c>
      <c r="O10679" t="s">
        <v>97</v>
      </c>
      <c r="S10679">
        <v>2000</v>
      </c>
      <c r="U10679">
        <v>1.57</v>
      </c>
      <c r="V10679">
        <v>1.56</v>
      </c>
      <c r="W10679">
        <v>0.7</v>
      </c>
      <c r="Z10679" t="s">
        <v>46</v>
      </c>
      <c r="AA10679" t="s">
        <v>126</v>
      </c>
      <c r="AB10679" s="5">
        <v>46308</v>
      </c>
      <c r="AM10679" t="str">
        <f>SUBSTITUTE(Tabla_lineas[[#This Row],[Codigo Liname]]," ","")</f>
        <v>G0102</v>
      </c>
      <c r="AY10679" s="4"/>
    </row>
    <row r="10680" spans="1:51" customFormat="1" x14ac:dyDescent="0.25">
      <c r="A10680" s="2">
        <v>1005</v>
      </c>
      <c r="B10680" t="s">
        <v>1675</v>
      </c>
      <c r="C10680" t="s">
        <v>1676</v>
      </c>
      <c r="E10680" t="s">
        <v>292</v>
      </c>
      <c r="F10680">
        <v>25.27</v>
      </c>
      <c r="G10680">
        <v>18.27</v>
      </c>
      <c r="H10680" t="s">
        <v>293</v>
      </c>
      <c r="I10680" s="2">
        <v>18.27</v>
      </c>
      <c r="J10680" t="s">
        <v>294</v>
      </c>
      <c r="K10680" t="s">
        <v>295</v>
      </c>
      <c r="L10680" s="3" t="str">
        <f>+INDEX([1]!TABLA_MAESTRO_DE_ARTICULO[SubGroupName],MATCH(Tabla_lineas[[#This Row],[CODIGO SAP]],[1]!TABLA_MAESTRO_DE_ARTICULO[ItemCode],0))</f>
        <v>CREMA DERMICA</v>
      </c>
      <c r="M10680" t="s">
        <v>296</v>
      </c>
      <c r="N10680">
        <v>1</v>
      </c>
      <c r="O10680" t="s">
        <v>297</v>
      </c>
      <c r="S10680">
        <v>8100</v>
      </c>
      <c r="U10680">
        <v>18.27</v>
      </c>
      <c r="V10680">
        <v>18.260000000000002</v>
      </c>
      <c r="W10680">
        <v>5</v>
      </c>
      <c r="Z10680" t="s">
        <v>46</v>
      </c>
      <c r="AA10680" t="s">
        <v>153</v>
      </c>
      <c r="AB10680" s="5">
        <v>46308</v>
      </c>
      <c r="AM10680" t="str">
        <f>SUBSTITUTE(Tabla_lineas[[#This Row],[Codigo Liname]]," ","")</f>
        <v>D0704</v>
      </c>
      <c r="AY10680" s="4"/>
    </row>
    <row r="10681" spans="1:51" customFormat="1" x14ac:dyDescent="0.25">
      <c r="A10681" s="2">
        <v>1006</v>
      </c>
      <c r="B10681" t="s">
        <v>1677</v>
      </c>
      <c r="C10681" t="s">
        <v>1678</v>
      </c>
      <c r="E10681" t="s">
        <v>420</v>
      </c>
      <c r="F10681">
        <v>4.96</v>
      </c>
      <c r="G10681">
        <v>4.96</v>
      </c>
      <c r="H10681" t="s">
        <v>421</v>
      </c>
      <c r="I10681" s="2">
        <v>7.38</v>
      </c>
      <c r="J10681" t="s">
        <v>422</v>
      </c>
      <c r="K10681" t="s">
        <v>423</v>
      </c>
      <c r="L10681" s="3" t="str">
        <f>+INDEX([1]!TABLA_MAESTRO_DE_ARTICULO[SubGroupName],MATCH(Tabla_lineas[[#This Row],[CODIGO SAP]],[1]!TABLA_MAESTRO_DE_ARTICULO[ItemCode],0))</f>
        <v>CAPSULA DURA</v>
      </c>
      <c r="M10681" t="s">
        <v>424</v>
      </c>
      <c r="N10681">
        <v>1</v>
      </c>
      <c r="O10681" t="s">
        <v>45</v>
      </c>
      <c r="S10681">
        <v>1810</v>
      </c>
      <c r="U10681">
        <v>11</v>
      </c>
      <c r="V10681">
        <v>4.95</v>
      </c>
      <c r="W10681">
        <v>1.3</v>
      </c>
      <c r="Z10681" t="s">
        <v>46</v>
      </c>
      <c r="AA10681" t="s">
        <v>120</v>
      </c>
      <c r="AB10681" s="5">
        <v>46225</v>
      </c>
      <c r="AM10681" t="str">
        <f>SUBSTITUTE(Tabla_lineas[[#This Row],[Codigo Liname]]," ","")</f>
        <v>J0158</v>
      </c>
      <c r="AY10681" s="4"/>
    </row>
    <row r="10682" spans="1:51" customFormat="1" x14ac:dyDescent="0.25">
      <c r="A10682" s="2">
        <v>1007</v>
      </c>
      <c r="B10682" t="s">
        <v>1679</v>
      </c>
      <c r="C10682" t="s">
        <v>1680</v>
      </c>
      <c r="E10682" t="s">
        <v>313</v>
      </c>
      <c r="F10682">
        <v>5.29</v>
      </c>
      <c r="G10682">
        <v>3.56</v>
      </c>
      <c r="H10682" t="s">
        <v>314</v>
      </c>
      <c r="I10682" s="2">
        <v>3.56</v>
      </c>
      <c r="J10682" t="s">
        <v>315</v>
      </c>
      <c r="K10682" t="s">
        <v>316</v>
      </c>
      <c r="L10682" s="3" t="str">
        <f>+INDEX([1]!TABLA_MAESTRO_DE_ARTICULO[SubGroupName],MATCH(Tabla_lineas[[#This Row],[CODIGO SAP]],[1]!TABLA_MAESTRO_DE_ARTICULO[ItemCode],0))</f>
        <v>SOLUCION INYECTABLE</v>
      </c>
      <c r="M10682" t="s">
        <v>317</v>
      </c>
      <c r="N10682">
        <v>2</v>
      </c>
      <c r="O10682" t="s">
        <v>249</v>
      </c>
      <c r="S10682">
        <v>830</v>
      </c>
      <c r="U10682">
        <v>6.32</v>
      </c>
      <c r="V10682">
        <v>3.55</v>
      </c>
      <c r="W10682">
        <v>0.7</v>
      </c>
      <c r="Z10682" t="s">
        <v>53</v>
      </c>
      <c r="AA10682" t="s">
        <v>120</v>
      </c>
      <c r="AB10682" s="5">
        <v>46225</v>
      </c>
      <c r="AM10682" t="str">
        <f>SUBSTITUTE(Tabla_lineas[[#This Row],[Codigo Liname]]," ","")</f>
        <v>N0205</v>
      </c>
      <c r="AY10682" s="4"/>
    </row>
    <row r="10683" spans="1:51" customFormat="1" x14ac:dyDescent="0.25">
      <c r="A10683" s="2">
        <v>1007</v>
      </c>
      <c r="B10683" t="s">
        <v>1679</v>
      </c>
      <c r="C10683" t="s">
        <v>1680</v>
      </c>
      <c r="E10683" t="s">
        <v>171</v>
      </c>
      <c r="F10683">
        <v>1.82</v>
      </c>
      <c r="G10683">
        <v>1.71</v>
      </c>
      <c r="H10683" t="s">
        <v>172</v>
      </c>
      <c r="I10683" s="2">
        <v>1.71</v>
      </c>
      <c r="J10683" t="s">
        <v>173</v>
      </c>
      <c r="K10683" t="s">
        <v>174</v>
      </c>
      <c r="L10683" s="3" t="str">
        <f>+INDEX([1]!TABLA_MAESTRO_DE_ARTICULO[SubGroupName],MATCH(Tabla_lineas[[#This Row],[CODIGO SAP]],[1]!TABLA_MAESTRO_DE_ARTICULO[ItemCode],0))</f>
        <v>COMPRIMIDO</v>
      </c>
      <c r="M10683" t="s">
        <v>175</v>
      </c>
      <c r="N10683">
        <v>1</v>
      </c>
      <c r="O10683" t="s">
        <v>45</v>
      </c>
      <c r="S10683">
        <v>5000</v>
      </c>
      <c r="U10683">
        <v>2.94</v>
      </c>
      <c r="V10683">
        <v>1.7</v>
      </c>
      <c r="W10683">
        <v>0.7</v>
      </c>
      <c r="Z10683" t="s">
        <v>46</v>
      </c>
      <c r="AA10683" t="s">
        <v>120</v>
      </c>
      <c r="AB10683" s="5">
        <v>46308</v>
      </c>
      <c r="AM10683" t="str">
        <f>SUBSTITUTE(Tabla_lineas[[#This Row],[Codigo Liname]]," ","")</f>
        <v>J0105</v>
      </c>
      <c r="AY10683" s="4"/>
    </row>
    <row r="10684" spans="1:51" customFormat="1" x14ac:dyDescent="0.25">
      <c r="A10684" s="2">
        <v>1008</v>
      </c>
      <c r="B10684" t="s">
        <v>1681</v>
      </c>
      <c r="C10684" t="s">
        <v>1682</v>
      </c>
      <c r="E10684" t="s">
        <v>420</v>
      </c>
      <c r="F10684">
        <v>4.96</v>
      </c>
      <c r="G10684">
        <v>4.96</v>
      </c>
      <c r="H10684" t="s">
        <v>421</v>
      </c>
      <c r="I10684" s="2">
        <v>7.38</v>
      </c>
      <c r="J10684" t="s">
        <v>422</v>
      </c>
      <c r="K10684" t="s">
        <v>423</v>
      </c>
      <c r="L10684" s="3" t="str">
        <f>+INDEX([1]!TABLA_MAESTRO_DE_ARTICULO[SubGroupName],MATCH(Tabla_lineas[[#This Row],[CODIGO SAP]],[1]!TABLA_MAESTRO_DE_ARTICULO[ItemCode],0))</f>
        <v>CAPSULA DURA</v>
      </c>
      <c r="M10684" t="s">
        <v>424</v>
      </c>
      <c r="N10684">
        <v>3</v>
      </c>
      <c r="O10684" t="s">
        <v>45</v>
      </c>
      <c r="S10684">
        <v>950</v>
      </c>
      <c r="U10684">
        <v>7.38</v>
      </c>
      <c r="V10684">
        <v>4.95</v>
      </c>
      <c r="W10684">
        <v>1.3</v>
      </c>
      <c r="Z10684" t="s">
        <v>46</v>
      </c>
      <c r="AA10684" t="s">
        <v>120</v>
      </c>
      <c r="AB10684" s="5">
        <v>46225</v>
      </c>
      <c r="AM10684" t="str">
        <f>SUBSTITUTE(Tabla_lineas[[#This Row],[Codigo Liname]]," ","")</f>
        <v>J0158</v>
      </c>
      <c r="AY10684" s="4"/>
    </row>
    <row r="10685" spans="1:51" customFormat="1" x14ac:dyDescent="0.25">
      <c r="A10685" s="2">
        <v>1008</v>
      </c>
      <c r="B10685" t="s">
        <v>1681</v>
      </c>
      <c r="C10685" t="s">
        <v>1682</v>
      </c>
      <c r="E10685" t="s">
        <v>438</v>
      </c>
      <c r="F10685">
        <v>176.33</v>
      </c>
      <c r="G10685">
        <v>38.58</v>
      </c>
      <c r="H10685" t="s">
        <v>439</v>
      </c>
      <c r="I10685" s="2">
        <v>38.58</v>
      </c>
      <c r="J10685" t="s">
        <v>440</v>
      </c>
      <c r="K10685" t="s">
        <v>441</v>
      </c>
      <c r="L10685" s="3" t="str">
        <f>+INDEX([1]!TABLA_MAESTRO_DE_ARTICULO[SubGroupName],MATCH(Tabla_lineas[[#This Row],[CODIGO SAP]],[1]!TABLA_MAESTRO_DE_ARTICULO[ItemCode],0))</f>
        <v>POLVO PARA SUSPENSION</v>
      </c>
      <c r="M10685" t="s">
        <v>442</v>
      </c>
      <c r="N10685">
        <v>4</v>
      </c>
      <c r="O10685" t="s">
        <v>443</v>
      </c>
      <c r="S10685">
        <v>80</v>
      </c>
      <c r="U10685">
        <v>38.58</v>
      </c>
      <c r="V10685">
        <v>38.57</v>
      </c>
      <c r="W10685">
        <v>12</v>
      </c>
      <c r="Z10685" t="s">
        <v>46</v>
      </c>
      <c r="AA10685" t="s">
        <v>153</v>
      </c>
      <c r="AB10685" s="5">
        <v>46270</v>
      </c>
      <c r="AM10685" t="str">
        <f>SUBSTITUTE(Tabla_lineas[[#This Row],[Codigo Liname]]," ","")</f>
        <v>J0163</v>
      </c>
      <c r="AY10685" s="4"/>
    </row>
    <row r="10686" spans="1:51" customFormat="1" x14ac:dyDescent="0.25">
      <c r="A10686" s="2">
        <v>1008</v>
      </c>
      <c r="B10686" t="s">
        <v>1681</v>
      </c>
      <c r="C10686" t="s">
        <v>1682</v>
      </c>
      <c r="E10686" t="s">
        <v>308</v>
      </c>
      <c r="F10686">
        <v>5.07</v>
      </c>
      <c r="G10686">
        <v>5.07</v>
      </c>
      <c r="H10686" t="s">
        <v>309</v>
      </c>
      <c r="I10686" s="2">
        <v>10.9</v>
      </c>
      <c r="J10686" t="s">
        <v>310</v>
      </c>
      <c r="K10686" t="s">
        <v>311</v>
      </c>
      <c r="L10686" s="3" t="str">
        <f>+INDEX([1]!TABLA_MAESTRO_DE_ARTICULO[SubGroupName],MATCH(Tabla_lineas[[#This Row],[CODIGO SAP]],[1]!TABLA_MAESTRO_DE_ARTICULO[ItemCode],0))</f>
        <v>SOLUCION INYECTABLE</v>
      </c>
      <c r="M10686" t="s">
        <v>312</v>
      </c>
      <c r="N10686">
        <v>2</v>
      </c>
      <c r="O10686" t="s">
        <v>249</v>
      </c>
      <c r="S10686">
        <v>2600</v>
      </c>
      <c r="U10686">
        <v>8.4</v>
      </c>
      <c r="V10686">
        <v>5.0599999999999996</v>
      </c>
      <c r="W10686">
        <v>1</v>
      </c>
      <c r="Z10686" t="s">
        <v>46</v>
      </c>
      <c r="AA10686" t="s">
        <v>153</v>
      </c>
      <c r="AB10686" s="5">
        <v>46225</v>
      </c>
      <c r="AM10686" t="str">
        <f>SUBSTITUTE(Tabla_lineas[[#This Row],[Codigo Liname]]," ","")</f>
        <v>M0109</v>
      </c>
      <c r="AY10686" s="4"/>
    </row>
    <row r="10687" spans="1:51" customFormat="1" x14ac:dyDescent="0.25">
      <c r="A10687" s="2">
        <v>1008</v>
      </c>
      <c r="B10687" t="s">
        <v>1681</v>
      </c>
      <c r="C10687" t="s">
        <v>1682</v>
      </c>
      <c r="E10687" t="s">
        <v>143</v>
      </c>
      <c r="F10687">
        <v>2.17</v>
      </c>
      <c r="G10687">
        <v>2.17</v>
      </c>
      <c r="H10687" t="s">
        <v>144</v>
      </c>
      <c r="I10687" s="2">
        <v>2.17</v>
      </c>
      <c r="J10687" t="s">
        <v>145</v>
      </c>
      <c r="K10687" t="s">
        <v>146</v>
      </c>
      <c r="L10687" s="3" t="str">
        <f>+INDEX([1]!TABLA_MAESTRO_DE_ARTICULO[SubGroupName],MATCH(Tabla_lineas[[#This Row],[CODIGO SAP]],[1]!TABLA_MAESTRO_DE_ARTICULO[ItemCode],0))</f>
        <v>CAPSULA DURA</v>
      </c>
      <c r="M10687" t="s">
        <v>147</v>
      </c>
      <c r="N10687">
        <v>5</v>
      </c>
      <c r="O10687" t="s">
        <v>45</v>
      </c>
      <c r="S10687">
        <v>1500</v>
      </c>
      <c r="U10687">
        <v>1.76</v>
      </c>
      <c r="V10687">
        <v>1.75</v>
      </c>
      <c r="W10687">
        <v>0.8</v>
      </c>
      <c r="Z10687" t="s">
        <v>46</v>
      </c>
      <c r="AA10687" t="s">
        <v>120</v>
      </c>
      <c r="AB10687" s="5">
        <v>46308</v>
      </c>
      <c r="AM10687" t="str">
        <f>SUBSTITUTE(Tabla_lineas[[#This Row],[Codigo Liname]]," ","")</f>
        <v>J0141</v>
      </c>
      <c r="AY10687" s="4"/>
    </row>
    <row r="10688" spans="1:51" customFormat="1" x14ac:dyDescent="0.25">
      <c r="A10688" s="2">
        <v>1008</v>
      </c>
      <c r="B10688" t="s">
        <v>1681</v>
      </c>
      <c r="C10688" t="s">
        <v>1682</v>
      </c>
      <c r="E10688" t="s">
        <v>82</v>
      </c>
      <c r="F10688">
        <v>1.61</v>
      </c>
      <c r="G10688">
        <v>1.27</v>
      </c>
      <c r="H10688" t="s">
        <v>83</v>
      </c>
      <c r="I10688" s="2">
        <v>1.27</v>
      </c>
      <c r="J10688" t="s">
        <v>84</v>
      </c>
      <c r="K10688" t="s">
        <v>85</v>
      </c>
      <c r="L10688" s="3" t="str">
        <f>+INDEX([1]!TABLA_MAESTRO_DE_ARTICULO[SubGroupName],MATCH(Tabla_lineas[[#This Row],[CODIGO SAP]],[1]!TABLA_MAESTRO_DE_ARTICULO[ItemCode],0))</f>
        <v>COMPRIMIDO</v>
      </c>
      <c r="M10688" t="s">
        <v>86</v>
      </c>
      <c r="N10688">
        <v>1</v>
      </c>
      <c r="O10688" t="s">
        <v>45</v>
      </c>
      <c r="S10688">
        <v>12000</v>
      </c>
      <c r="U10688">
        <v>1.27</v>
      </c>
      <c r="V10688">
        <v>1.26</v>
      </c>
      <c r="W10688">
        <v>0.15</v>
      </c>
      <c r="Z10688" t="s">
        <v>46</v>
      </c>
      <c r="AA10688" t="s">
        <v>126</v>
      </c>
      <c r="AB10688" s="5">
        <v>46225</v>
      </c>
      <c r="AM10688" t="str">
        <f>SUBSTITUTE(Tabla_lineas[[#This Row],[Codigo Liname]]," ","")</f>
        <v>C0902</v>
      </c>
      <c r="AY10688" s="4"/>
    </row>
    <row r="10689" spans="1:51" customFormat="1" x14ac:dyDescent="0.25">
      <c r="A10689" s="2">
        <v>1009</v>
      </c>
      <c r="B10689" t="s">
        <v>1683</v>
      </c>
      <c r="C10689" t="str">
        <f>IFERROR(VALUE(RIGHT(TRIM(LEFT(B10689,SEARCH("Eco",B10689)-1)),7)),"COTI")</f>
        <v>COTI</v>
      </c>
      <c r="E10689" t="s">
        <v>529</v>
      </c>
      <c r="F10689">
        <v>117.7</v>
      </c>
      <c r="G10689">
        <v>82.8</v>
      </c>
      <c r="H10689" t="s">
        <v>530</v>
      </c>
      <c r="I10689" s="2"/>
      <c r="J10689" t="str">
        <f>+INDEX([1]!TABLA_MAESTRO_DE_ARTICULO[ItemName],MATCH(Tabla_lineas[[#This Row],[CODIGO SAP]],[1]!TABLA_MAESTRO_DE_ARTICULO[ItemCode],0))</f>
        <v>CILASTAX POLVO INY. + AGUA INYECTABLE X 10 ML</v>
      </c>
      <c r="K10689" t="s">
        <v>532</v>
      </c>
      <c r="L10689" s="3" t="str">
        <f>+INDEX([1]!TABLA_MAESTRO_DE_ARTICULO[SubGroupName],MATCH(Tabla_lineas[[#This Row],[CODIGO SAP]],[1]!TABLA_MAESTRO_DE_ARTICULO[ItemCode],0))</f>
        <v>POLVO PARA INYECTABLE</v>
      </c>
      <c r="M10689" t="s">
        <v>533</v>
      </c>
      <c r="N10689">
        <v>1</v>
      </c>
      <c r="O10689" t="s">
        <v>187</v>
      </c>
      <c r="S10689">
        <v>4000</v>
      </c>
      <c r="V10689">
        <v>80</v>
      </c>
      <c r="Z10689" t="s">
        <v>46</v>
      </c>
      <c r="AM10689" t="str">
        <f>SUBSTITUTE(Tabla_lineas[[#This Row],[Codigo Liname]]," ","")</f>
        <v>J0150</v>
      </c>
      <c r="AY10689" s="4"/>
    </row>
    <row r="10690" spans="1:51" customFormat="1" x14ac:dyDescent="0.25">
      <c r="A10690" s="2">
        <v>1010</v>
      </c>
      <c r="B10690" t="s">
        <v>1684</v>
      </c>
      <c r="C10690" t="s">
        <v>1685</v>
      </c>
      <c r="E10690" t="s">
        <v>798</v>
      </c>
      <c r="F10690">
        <v>14.44</v>
      </c>
      <c r="G10690">
        <v>14.44</v>
      </c>
      <c r="H10690" t="s">
        <v>799</v>
      </c>
      <c r="I10690" s="2">
        <v>25.42</v>
      </c>
      <c r="J10690" t="s">
        <v>800</v>
      </c>
      <c r="K10690" t="s">
        <v>801</v>
      </c>
      <c r="L10690" s="3" t="str">
        <f>+INDEX([1]!TABLA_MAESTRO_DE_ARTICULO[SubGroupName],MATCH(Tabla_lineas[[#This Row],[CODIGO SAP]],[1]!TABLA_MAESTRO_DE_ARTICULO[ItemCode],0))</f>
        <v>COMPRIMIDO</v>
      </c>
      <c r="M10690" t="s">
        <v>802</v>
      </c>
      <c r="N10690">
        <v>6</v>
      </c>
      <c r="O10690" t="s">
        <v>45</v>
      </c>
      <c r="S10690">
        <v>6060</v>
      </c>
      <c r="U10690">
        <v>21.24</v>
      </c>
      <c r="V10690">
        <v>14.43</v>
      </c>
      <c r="W10690">
        <v>2</v>
      </c>
      <c r="Z10690" t="s">
        <v>53</v>
      </c>
      <c r="AM10690" t="str">
        <f>SUBSTITUTE(Tabla_lineas[[#This Row],[Codigo Liname]]," ","")</f>
        <v>B0107</v>
      </c>
      <c r="AY10690" s="4"/>
    </row>
    <row r="10691" spans="1:51" customFormat="1" x14ac:dyDescent="0.25">
      <c r="A10691" s="2">
        <v>1010</v>
      </c>
      <c r="B10691" t="s">
        <v>1684</v>
      </c>
      <c r="C10691" t="s">
        <v>1685</v>
      </c>
      <c r="E10691" t="s">
        <v>652</v>
      </c>
      <c r="F10691">
        <v>19.37</v>
      </c>
      <c r="G10691">
        <v>12</v>
      </c>
      <c r="H10691" t="s">
        <v>653</v>
      </c>
      <c r="I10691" s="2">
        <v>12.02</v>
      </c>
      <c r="J10691" t="s">
        <v>654</v>
      </c>
      <c r="K10691" t="s">
        <v>655</v>
      </c>
      <c r="L10691" s="3" t="str">
        <f>+INDEX([1]!TABLA_MAESTRO_DE_ARTICULO[SubGroupName],MATCH(Tabla_lineas[[#This Row],[CODIGO SAP]],[1]!TABLA_MAESTRO_DE_ARTICULO[ItemCode],0))</f>
        <v>CAPSULA BLANDA</v>
      </c>
      <c r="M10691" t="s">
        <v>1367</v>
      </c>
      <c r="N10691">
        <v>7</v>
      </c>
      <c r="O10691" t="s">
        <v>45</v>
      </c>
      <c r="S10691">
        <v>6050</v>
      </c>
      <c r="U10691">
        <v>12.02</v>
      </c>
      <c r="V10691">
        <v>11.99</v>
      </c>
      <c r="W10691">
        <v>1</v>
      </c>
      <c r="Z10691" t="s">
        <v>53</v>
      </c>
      <c r="AM10691" t="str">
        <f>SUBSTITUTE(Tabla_lineas[[#This Row],[Codigo Liname]]," ","")</f>
        <v>C1003</v>
      </c>
      <c r="AY10691" s="4"/>
    </row>
    <row r="10692" spans="1:51" customFormat="1" x14ac:dyDescent="0.25">
      <c r="A10692" s="2">
        <v>1011</v>
      </c>
      <c r="B10692" t="s">
        <v>1686</v>
      </c>
      <c r="C10692" t="s">
        <v>1687</v>
      </c>
      <c r="E10692" t="s">
        <v>292</v>
      </c>
      <c r="F10692">
        <v>25.27</v>
      </c>
      <c r="G10692">
        <v>18.27</v>
      </c>
      <c r="H10692" t="s">
        <v>293</v>
      </c>
      <c r="I10692" s="2">
        <v>18.27</v>
      </c>
      <c r="J10692" t="s">
        <v>294</v>
      </c>
      <c r="K10692" t="s">
        <v>295</v>
      </c>
      <c r="L10692" s="3" t="str">
        <f>+INDEX([1]!TABLA_MAESTRO_DE_ARTICULO[SubGroupName],MATCH(Tabla_lineas[[#This Row],[CODIGO SAP]],[1]!TABLA_MAESTRO_DE_ARTICULO[ItemCode],0))</f>
        <v>CREMA DERMICA</v>
      </c>
      <c r="M10692" t="s">
        <v>296</v>
      </c>
      <c r="N10692">
        <v>29</v>
      </c>
      <c r="O10692" t="s">
        <v>297</v>
      </c>
      <c r="S10692">
        <v>190</v>
      </c>
      <c r="U10692">
        <v>18.27</v>
      </c>
      <c r="V10692">
        <v>18.260000000000002</v>
      </c>
      <c r="W10692">
        <v>5</v>
      </c>
      <c r="Z10692" t="s">
        <v>46</v>
      </c>
      <c r="AA10692" t="s">
        <v>153</v>
      </c>
      <c r="AB10692" s="5">
        <v>46308</v>
      </c>
      <c r="AM10692" t="str">
        <f>SUBSTITUTE(Tabla_lineas[[#This Row],[Codigo Liname]]," ","")</f>
        <v>D0704</v>
      </c>
      <c r="AY10692" s="4"/>
    </row>
    <row r="10693" spans="1:51" customFormat="1" x14ac:dyDescent="0.25">
      <c r="A10693" s="2">
        <v>1011</v>
      </c>
      <c r="B10693" t="s">
        <v>1686</v>
      </c>
      <c r="C10693" t="s">
        <v>1687</v>
      </c>
      <c r="E10693" t="s">
        <v>143</v>
      </c>
      <c r="F10693">
        <v>2.17</v>
      </c>
      <c r="G10693">
        <v>2.17</v>
      </c>
      <c r="H10693" t="s">
        <v>144</v>
      </c>
      <c r="I10693" s="2">
        <v>2.17</v>
      </c>
      <c r="J10693" t="s">
        <v>145</v>
      </c>
      <c r="K10693" t="s">
        <v>146</v>
      </c>
      <c r="L10693" s="3" t="str">
        <f>+INDEX([1]!TABLA_MAESTRO_DE_ARTICULO[SubGroupName],MATCH(Tabla_lineas[[#This Row],[CODIGO SAP]],[1]!TABLA_MAESTRO_DE_ARTICULO[ItemCode],0))</f>
        <v>CAPSULA DURA</v>
      </c>
      <c r="M10693" t="s">
        <v>147</v>
      </c>
      <c r="N10693">
        <v>27</v>
      </c>
      <c r="O10693" t="s">
        <v>45</v>
      </c>
      <c r="S10693">
        <v>5200</v>
      </c>
      <c r="U10693">
        <v>2.3199999999999998</v>
      </c>
      <c r="V10693">
        <v>2.16</v>
      </c>
      <c r="W10693">
        <v>0.8</v>
      </c>
      <c r="Z10693" t="s">
        <v>46</v>
      </c>
      <c r="AA10693" t="s">
        <v>120</v>
      </c>
      <c r="AB10693" s="5">
        <v>46308</v>
      </c>
      <c r="AM10693" t="str">
        <f>SUBSTITUTE(Tabla_lineas[[#This Row],[Codigo Liname]]," ","")</f>
        <v>J0141</v>
      </c>
      <c r="AY10693" s="4"/>
    </row>
    <row r="10694" spans="1:51" customFormat="1" x14ac:dyDescent="0.25">
      <c r="A10694" s="2">
        <v>1011</v>
      </c>
      <c r="B10694" t="s">
        <v>1686</v>
      </c>
      <c r="C10694" t="s">
        <v>1687</v>
      </c>
      <c r="E10694" t="s">
        <v>1320</v>
      </c>
      <c r="F10694">
        <v>26.03</v>
      </c>
      <c r="G10694">
        <v>12.93</v>
      </c>
      <c r="H10694" t="s">
        <v>1321</v>
      </c>
      <c r="I10694" s="2">
        <v>12.93</v>
      </c>
      <c r="J10694" t="s">
        <v>1322</v>
      </c>
      <c r="K10694" t="s">
        <v>1323</v>
      </c>
      <c r="L10694" s="3" t="str">
        <f>+INDEX([1]!TABLA_MAESTRO_DE_ARTICULO[SubGroupName],MATCH(Tabla_lineas[[#This Row],[CODIGO SAP]],[1]!TABLA_MAESTRO_DE_ARTICULO[ItemCode],0))</f>
        <v>UNGUENTO</v>
      </c>
      <c r="M10694" t="s">
        <v>1324</v>
      </c>
      <c r="N10694">
        <v>9</v>
      </c>
      <c r="O10694" t="s">
        <v>1325</v>
      </c>
      <c r="S10694">
        <v>170</v>
      </c>
      <c r="U10694">
        <v>13.79</v>
      </c>
      <c r="V10694">
        <v>12.92</v>
      </c>
      <c r="W10694">
        <v>5</v>
      </c>
      <c r="Z10694" t="s">
        <v>46</v>
      </c>
      <c r="AA10694" t="s">
        <v>153</v>
      </c>
      <c r="AB10694" s="5">
        <v>46270</v>
      </c>
      <c r="AM10694" t="str">
        <f>SUBSTITUTE(Tabla_lineas[[#This Row],[Codigo Liname]]," ","")</f>
        <v>D0102</v>
      </c>
      <c r="AY10694" s="4"/>
    </row>
    <row r="10695" spans="1:51" customFormat="1" x14ac:dyDescent="0.25">
      <c r="A10695" s="2">
        <v>1011</v>
      </c>
      <c r="B10695" t="s">
        <v>1686</v>
      </c>
      <c r="C10695" t="s">
        <v>1687</v>
      </c>
      <c r="E10695" t="s">
        <v>432</v>
      </c>
      <c r="F10695">
        <v>49.46</v>
      </c>
      <c r="G10695">
        <v>32.11</v>
      </c>
      <c r="H10695" t="s">
        <v>433</v>
      </c>
      <c r="I10695" s="2">
        <v>32.11</v>
      </c>
      <c r="J10695" t="s">
        <v>434</v>
      </c>
      <c r="K10695" t="s">
        <v>435</v>
      </c>
      <c r="L10695" s="3" t="str">
        <f>+INDEX([1]!TABLA_MAESTRO_DE_ARTICULO[SubGroupName],MATCH(Tabla_lineas[[#This Row],[CODIGO SAP]],[1]!TABLA_MAESTRO_DE_ARTICULO[ItemCode],0))</f>
        <v>POLVO PARA SUSPENSION</v>
      </c>
      <c r="M10695" t="s">
        <v>436</v>
      </c>
      <c r="N10695">
        <v>8</v>
      </c>
      <c r="O10695" t="s">
        <v>437</v>
      </c>
      <c r="S10695">
        <v>150</v>
      </c>
      <c r="U10695">
        <v>54.49</v>
      </c>
      <c r="V10695">
        <v>32.1</v>
      </c>
      <c r="W10695">
        <v>10</v>
      </c>
      <c r="Z10695" t="s">
        <v>46</v>
      </c>
      <c r="AA10695" t="s">
        <v>153</v>
      </c>
      <c r="AB10695" s="5">
        <v>46270</v>
      </c>
      <c r="AM10695" t="str">
        <f>SUBSTITUTE(Tabla_lineas[[#This Row],[Codigo Liname]]," ","")</f>
        <v>J0162</v>
      </c>
      <c r="AY10695" s="4"/>
    </row>
    <row r="10696" spans="1:51" customFormat="1" x14ac:dyDescent="0.25">
      <c r="A10696" s="2">
        <v>1011</v>
      </c>
      <c r="B10696" t="s">
        <v>1686</v>
      </c>
      <c r="C10696" t="s">
        <v>1687</v>
      </c>
      <c r="E10696" t="s">
        <v>121</v>
      </c>
      <c r="F10696">
        <v>2.0099999999999998</v>
      </c>
      <c r="G10696">
        <v>2.0099999999999998</v>
      </c>
      <c r="H10696" t="s">
        <v>122</v>
      </c>
      <c r="I10696" s="2">
        <v>2.0099999999999998</v>
      </c>
      <c r="J10696" t="s">
        <v>123</v>
      </c>
      <c r="K10696" t="s">
        <v>124</v>
      </c>
      <c r="L10696" s="3" t="str">
        <f>+INDEX([1]!TABLA_MAESTRO_DE_ARTICULO[SubGroupName],MATCH(Tabla_lineas[[#This Row],[CODIGO SAP]],[1]!TABLA_MAESTRO_DE_ARTICULO[ItemCode],0))</f>
        <v>COMPRIMIDO</v>
      </c>
      <c r="M10696" t="s">
        <v>1525</v>
      </c>
      <c r="N10696">
        <v>7</v>
      </c>
      <c r="O10696" t="s">
        <v>45</v>
      </c>
      <c r="S10696">
        <v>3000</v>
      </c>
      <c r="U10696">
        <v>1.4</v>
      </c>
      <c r="V10696">
        <v>1.39</v>
      </c>
      <c r="W10696">
        <v>0.15</v>
      </c>
      <c r="Z10696" t="s">
        <v>46</v>
      </c>
      <c r="AA10696" t="s">
        <v>126</v>
      </c>
      <c r="AB10696" s="5">
        <v>46308</v>
      </c>
      <c r="AM10696" t="str">
        <f>SUBSTITUTE(Tabla_lineas[[#This Row],[Codigo Liname]]," ","")</f>
        <v>C1001</v>
      </c>
      <c r="AY10696" s="4"/>
    </row>
    <row r="10697" spans="1:51" customFormat="1" x14ac:dyDescent="0.25">
      <c r="A10697" s="2">
        <v>1011</v>
      </c>
      <c r="B10697" t="s">
        <v>1686</v>
      </c>
      <c r="C10697" t="s">
        <v>1687</v>
      </c>
      <c r="E10697" t="s">
        <v>444</v>
      </c>
      <c r="F10697">
        <v>4.67</v>
      </c>
      <c r="G10697">
        <v>3.5</v>
      </c>
      <c r="H10697" t="s">
        <v>445</v>
      </c>
      <c r="I10697" s="2">
        <v>3.56</v>
      </c>
      <c r="J10697" t="s">
        <v>446</v>
      </c>
      <c r="K10697" t="s">
        <v>447</v>
      </c>
      <c r="L10697" s="3" t="str">
        <f>+INDEX([1]!TABLA_MAESTRO_DE_ARTICULO[SubGroupName],MATCH(Tabla_lineas[[#This Row],[CODIGO SAP]],[1]!TABLA_MAESTRO_DE_ARTICULO[ItemCode],0))</f>
        <v>SOLUCION INYECTABLE</v>
      </c>
      <c r="M10697" t="s">
        <v>448</v>
      </c>
      <c r="N10697">
        <v>19</v>
      </c>
      <c r="O10697" t="s">
        <v>249</v>
      </c>
      <c r="S10697">
        <v>80</v>
      </c>
      <c r="U10697">
        <v>3.56</v>
      </c>
      <c r="V10697">
        <v>3.49</v>
      </c>
      <c r="W10697">
        <v>1.5</v>
      </c>
      <c r="Z10697" t="s">
        <v>53</v>
      </c>
      <c r="AA10697" t="s">
        <v>126</v>
      </c>
      <c r="AB10697" s="5">
        <v>46225</v>
      </c>
      <c r="AM10697" t="str">
        <f>SUBSTITUTE(Tabla_lineas[[#This Row],[Codigo Liname]]," ","")</f>
        <v>B0506</v>
      </c>
      <c r="AY10697" s="4"/>
    </row>
    <row r="10698" spans="1:51" customFormat="1" x14ac:dyDescent="0.25">
      <c r="A10698" s="2">
        <v>1011</v>
      </c>
      <c r="B10698" t="s">
        <v>1686</v>
      </c>
      <c r="C10698" t="s">
        <v>1687</v>
      </c>
      <c r="E10698" t="s">
        <v>213</v>
      </c>
      <c r="F10698">
        <v>0.47</v>
      </c>
      <c r="G10698">
        <v>0.45</v>
      </c>
      <c r="H10698" t="s">
        <v>214</v>
      </c>
      <c r="I10698" s="2">
        <v>0.45</v>
      </c>
      <c r="J10698" t="s">
        <v>215</v>
      </c>
      <c r="K10698" t="s">
        <v>216</v>
      </c>
      <c r="L10698" s="3" t="str">
        <f>+INDEX([1]!TABLA_MAESTRO_DE_ARTICULO[SubGroupName],MATCH(Tabla_lineas[[#This Row],[CODIGO SAP]],[1]!TABLA_MAESTRO_DE_ARTICULO[ItemCode],0))</f>
        <v>COMPRIMIDO</v>
      </c>
      <c r="M10698" t="s">
        <v>217</v>
      </c>
      <c r="N10698">
        <v>15</v>
      </c>
      <c r="O10698" t="s">
        <v>45</v>
      </c>
      <c r="S10698">
        <v>2000</v>
      </c>
      <c r="U10698">
        <v>0.45</v>
      </c>
      <c r="V10698">
        <v>0.44</v>
      </c>
      <c r="W10698">
        <v>0.12</v>
      </c>
      <c r="Z10698" t="s">
        <v>46</v>
      </c>
      <c r="AA10698" t="s">
        <v>153</v>
      </c>
      <c r="AB10698" s="5">
        <v>46308</v>
      </c>
      <c r="AM10698" t="str">
        <f>SUBSTITUTE(Tabla_lineas[[#This Row],[Codigo Liname]]," ","")</f>
        <v>R0601</v>
      </c>
      <c r="AY10698" s="4"/>
    </row>
    <row r="10699" spans="1:51" customFormat="1" x14ac:dyDescent="0.25">
      <c r="A10699" s="2">
        <v>1011</v>
      </c>
      <c r="B10699" t="s">
        <v>1686</v>
      </c>
      <c r="C10699" t="s">
        <v>1687</v>
      </c>
      <c r="E10699" t="s">
        <v>208</v>
      </c>
      <c r="F10699">
        <v>14.8</v>
      </c>
      <c r="G10699">
        <v>12.2</v>
      </c>
      <c r="H10699" t="s">
        <v>209</v>
      </c>
      <c r="I10699" s="2">
        <v>12.2</v>
      </c>
      <c r="J10699" t="s">
        <v>210</v>
      </c>
      <c r="K10699" t="s">
        <v>211</v>
      </c>
      <c r="L10699" s="3" t="str">
        <f>+INDEX([1]!TABLA_MAESTRO_DE_ARTICULO[SubGroupName],MATCH(Tabla_lineas[[#This Row],[CODIGO SAP]],[1]!TABLA_MAESTRO_DE_ARTICULO[ItemCode],0))</f>
        <v>JARABE</v>
      </c>
      <c r="M10699" t="s">
        <v>212</v>
      </c>
      <c r="N10699">
        <v>16</v>
      </c>
      <c r="O10699" t="s">
        <v>181</v>
      </c>
      <c r="S10699">
        <v>280</v>
      </c>
      <c r="U10699">
        <v>12.28</v>
      </c>
      <c r="V10699">
        <v>12.19</v>
      </c>
      <c r="W10699">
        <v>5</v>
      </c>
      <c r="Z10699" t="s">
        <v>46</v>
      </c>
      <c r="AA10699" t="s">
        <v>153</v>
      </c>
      <c r="AB10699" s="5">
        <v>46308</v>
      </c>
      <c r="AM10699" t="str">
        <f>SUBSTITUTE(Tabla_lineas[[#This Row],[Codigo Liname]]," ","")</f>
        <v>R0602</v>
      </c>
      <c r="AY10699" s="4"/>
    </row>
    <row r="10700" spans="1:51" customFormat="1" x14ac:dyDescent="0.25">
      <c r="A10700" s="2">
        <v>1011</v>
      </c>
      <c r="B10700" t="s">
        <v>1686</v>
      </c>
      <c r="C10700" t="s">
        <v>1687</v>
      </c>
      <c r="E10700" t="s">
        <v>203</v>
      </c>
      <c r="F10700">
        <v>1.64</v>
      </c>
      <c r="G10700">
        <v>1.17</v>
      </c>
      <c r="H10700" t="s">
        <v>204</v>
      </c>
      <c r="I10700" s="2">
        <v>1.17</v>
      </c>
      <c r="J10700" t="s">
        <v>205</v>
      </c>
      <c r="K10700" t="s">
        <v>206</v>
      </c>
      <c r="L10700" s="3" t="str">
        <f>+INDEX([1]!TABLA_MAESTRO_DE_ARTICULO[SubGroupName],MATCH(Tabla_lineas[[#This Row],[CODIGO SAP]],[1]!TABLA_MAESTRO_DE_ARTICULO[ItemCode],0))</f>
        <v>COMPRIMIDO</v>
      </c>
      <c r="M10700" t="s">
        <v>207</v>
      </c>
      <c r="N10700">
        <v>13</v>
      </c>
      <c r="O10700" t="s">
        <v>45</v>
      </c>
      <c r="S10700">
        <v>3500</v>
      </c>
      <c r="U10700">
        <v>3.72</v>
      </c>
      <c r="V10700">
        <v>1.1599999999999999</v>
      </c>
      <c r="W10700">
        <v>0.38</v>
      </c>
      <c r="Z10700" t="s">
        <v>46</v>
      </c>
      <c r="AA10700" t="s">
        <v>120</v>
      </c>
      <c r="AB10700" s="5">
        <v>46260</v>
      </c>
      <c r="AM10700" t="str">
        <f>SUBSTITUTE(Tabla_lineas[[#This Row],[Codigo Liname]]," ","")</f>
        <v>J0127</v>
      </c>
      <c r="AY10700" s="4"/>
    </row>
    <row r="10701" spans="1:51" customFormat="1" x14ac:dyDescent="0.25">
      <c r="A10701" s="2">
        <v>1011</v>
      </c>
      <c r="B10701" t="s">
        <v>1686</v>
      </c>
      <c r="C10701" t="s">
        <v>1687</v>
      </c>
      <c r="E10701" t="s">
        <v>133</v>
      </c>
      <c r="F10701">
        <v>0.95</v>
      </c>
      <c r="G10701">
        <v>0.95</v>
      </c>
      <c r="H10701" t="s">
        <v>134</v>
      </c>
      <c r="I10701" s="2">
        <v>1.1299999999999999</v>
      </c>
      <c r="J10701" t="s">
        <v>135</v>
      </c>
      <c r="K10701" t="s">
        <v>136</v>
      </c>
      <c r="L10701" s="3" t="str">
        <f>+INDEX([1]!TABLA_MAESTRO_DE_ARTICULO[SubGroupName],MATCH(Tabla_lineas[[#This Row],[CODIGO SAP]],[1]!TABLA_MAESTRO_DE_ARTICULO[ItemCode],0))</f>
        <v>COMPRIMIDO</v>
      </c>
      <c r="M10701" t="s">
        <v>137</v>
      </c>
      <c r="N10701">
        <v>12</v>
      </c>
      <c r="O10701" t="s">
        <v>45</v>
      </c>
      <c r="S10701">
        <v>3000</v>
      </c>
      <c r="U10701">
        <v>1.31</v>
      </c>
      <c r="V10701">
        <v>0.94</v>
      </c>
      <c r="W10701">
        <v>0.32</v>
      </c>
      <c r="Z10701" t="s">
        <v>53</v>
      </c>
      <c r="AA10701" t="s">
        <v>120</v>
      </c>
      <c r="AB10701" s="5">
        <v>46225</v>
      </c>
      <c r="AM10701" t="str">
        <f>SUBSTITUTE(Tabla_lineas[[#This Row],[Codigo Liname]]," ","")</f>
        <v>N0304</v>
      </c>
      <c r="AY10701" s="4"/>
    </row>
    <row r="10702" spans="1:51" customFormat="1" x14ac:dyDescent="0.25">
      <c r="A10702" s="2">
        <v>1011</v>
      </c>
      <c r="B10702" t="s">
        <v>1686</v>
      </c>
      <c r="C10702" t="s">
        <v>1687</v>
      </c>
      <c r="E10702" t="s">
        <v>256</v>
      </c>
      <c r="F10702">
        <v>3.3</v>
      </c>
      <c r="G10702">
        <v>3.3</v>
      </c>
      <c r="H10702" t="s">
        <v>257</v>
      </c>
      <c r="I10702" s="2">
        <v>3.3</v>
      </c>
      <c r="J10702" t="s">
        <v>258</v>
      </c>
      <c r="K10702" t="s">
        <v>259</v>
      </c>
      <c r="L10702" s="3" t="str">
        <f>+INDEX([1]!TABLA_MAESTRO_DE_ARTICULO[SubGroupName],MATCH(Tabla_lineas[[#This Row],[CODIGO SAP]],[1]!TABLA_MAESTRO_DE_ARTICULO[ItemCode],0))</f>
        <v>SOLUCION INYECTABLE</v>
      </c>
      <c r="M10702" t="s">
        <v>260</v>
      </c>
      <c r="N10702">
        <v>25</v>
      </c>
      <c r="O10702" t="s">
        <v>249</v>
      </c>
      <c r="S10702">
        <v>2300</v>
      </c>
      <c r="U10702">
        <v>3.83</v>
      </c>
      <c r="V10702">
        <v>3.29</v>
      </c>
      <c r="W10702">
        <v>0.7</v>
      </c>
      <c r="Z10702" t="s">
        <v>53</v>
      </c>
      <c r="AA10702" t="s">
        <v>153</v>
      </c>
      <c r="AB10702" s="5">
        <v>46308</v>
      </c>
      <c r="AM10702" t="str">
        <f>SUBSTITUTE(Tabla_lineas[[#This Row],[Codigo Liname]]," ","")</f>
        <v>M0103</v>
      </c>
      <c r="AY10702" s="4"/>
    </row>
    <row r="10703" spans="1:51" customFormat="1" x14ac:dyDescent="0.25">
      <c r="A10703" s="2">
        <v>1011</v>
      </c>
      <c r="B10703" t="s">
        <v>1686</v>
      </c>
      <c r="C10703" t="s">
        <v>1687</v>
      </c>
      <c r="E10703" t="s">
        <v>138</v>
      </c>
      <c r="F10703">
        <v>0.2</v>
      </c>
      <c r="G10703">
        <v>0.2</v>
      </c>
      <c r="H10703" t="s">
        <v>139</v>
      </c>
      <c r="I10703" s="2">
        <v>0.28999999999999998</v>
      </c>
      <c r="J10703" t="s">
        <v>140</v>
      </c>
      <c r="K10703" t="s">
        <v>141</v>
      </c>
      <c r="L10703" s="3" t="str">
        <f>+INDEX([1]!TABLA_MAESTRO_DE_ARTICULO[SubGroupName],MATCH(Tabla_lineas[[#This Row],[CODIGO SAP]],[1]!TABLA_MAESTRO_DE_ARTICULO[ItemCode],0))</f>
        <v>COMPRIMIDO</v>
      </c>
      <c r="M10703" t="s">
        <v>142</v>
      </c>
      <c r="N10703">
        <v>24</v>
      </c>
      <c r="O10703" t="s">
        <v>45</v>
      </c>
      <c r="S10703">
        <v>2200</v>
      </c>
      <c r="U10703">
        <v>0.24</v>
      </c>
      <c r="V10703">
        <v>0.19</v>
      </c>
      <c r="W10703">
        <v>0.12</v>
      </c>
      <c r="Z10703" t="s">
        <v>53</v>
      </c>
      <c r="AA10703" t="s">
        <v>126</v>
      </c>
      <c r="AB10703" s="5">
        <v>46308</v>
      </c>
      <c r="AM10703" t="str">
        <f>SUBSTITUTE(Tabla_lineas[[#This Row],[Codigo Liname]]," ","")</f>
        <v>M0102</v>
      </c>
      <c r="AY10703" s="4"/>
    </row>
    <row r="10704" spans="1:51" customFormat="1" x14ac:dyDescent="0.25">
      <c r="A10704" s="2">
        <v>1011</v>
      </c>
      <c r="B10704" t="s">
        <v>1686</v>
      </c>
      <c r="C10704" t="s">
        <v>1687</v>
      </c>
      <c r="E10704" t="s">
        <v>250</v>
      </c>
      <c r="F10704">
        <v>24.52</v>
      </c>
      <c r="G10704">
        <v>20.5</v>
      </c>
      <c r="H10704" t="s">
        <v>251</v>
      </c>
      <c r="I10704" s="2">
        <v>20.5</v>
      </c>
      <c r="J10704" t="s">
        <v>252</v>
      </c>
      <c r="K10704" t="s">
        <v>253</v>
      </c>
      <c r="L10704" s="3" t="str">
        <f>+INDEX([1]!TABLA_MAESTRO_DE_ARTICULO[SubGroupName],MATCH(Tabla_lineas[[#This Row],[CODIGO SAP]],[1]!TABLA_MAESTRO_DE_ARTICULO[ItemCode],0))</f>
        <v>GEL</v>
      </c>
      <c r="M10704" t="s">
        <v>254</v>
      </c>
      <c r="N10704">
        <v>26</v>
      </c>
      <c r="O10704" t="s">
        <v>255</v>
      </c>
      <c r="S10704">
        <v>300</v>
      </c>
      <c r="U10704">
        <v>26.21</v>
      </c>
      <c r="V10704">
        <v>20.49</v>
      </c>
      <c r="W10704">
        <v>5</v>
      </c>
      <c r="Z10704" t="s">
        <v>53</v>
      </c>
      <c r="AA10704" t="s">
        <v>153</v>
      </c>
      <c r="AB10704" s="5">
        <v>46311</v>
      </c>
      <c r="AM10704" t="str">
        <f>SUBSTITUTE(Tabla_lineas[[#This Row],[Codigo Liname]]," ","")</f>
        <v>M0101</v>
      </c>
      <c r="AY10704" s="4"/>
    </row>
    <row r="10705" spans="1:51" customFormat="1" x14ac:dyDescent="0.25">
      <c r="A10705" s="2">
        <v>1011</v>
      </c>
      <c r="B10705" t="s">
        <v>1686</v>
      </c>
      <c r="C10705" t="s">
        <v>1687</v>
      </c>
      <c r="E10705" t="s">
        <v>188</v>
      </c>
      <c r="F10705">
        <v>0.66</v>
      </c>
      <c r="G10705">
        <v>0.66</v>
      </c>
      <c r="H10705" t="s">
        <v>189</v>
      </c>
      <c r="I10705" s="2">
        <v>0.66</v>
      </c>
      <c r="J10705" t="s">
        <v>190</v>
      </c>
      <c r="K10705" t="s">
        <v>191</v>
      </c>
      <c r="L10705" s="3" t="str">
        <f>+INDEX([1]!TABLA_MAESTRO_DE_ARTICULO[SubGroupName],MATCH(Tabla_lineas[[#This Row],[CODIGO SAP]],[1]!TABLA_MAESTRO_DE_ARTICULO[ItemCode],0))</f>
        <v>COMPRIMIDO</v>
      </c>
      <c r="M10705" t="s">
        <v>192</v>
      </c>
      <c r="N10705">
        <v>6</v>
      </c>
      <c r="O10705" t="s">
        <v>45</v>
      </c>
      <c r="S10705">
        <v>3500</v>
      </c>
      <c r="U10705">
        <v>1</v>
      </c>
      <c r="V10705">
        <v>0.65</v>
      </c>
      <c r="W10705">
        <v>0.2</v>
      </c>
      <c r="Z10705" t="s">
        <v>53</v>
      </c>
      <c r="AA10705" t="s">
        <v>153</v>
      </c>
      <c r="AB10705" s="5">
        <v>46270</v>
      </c>
      <c r="AM10705" t="str">
        <f>SUBSTITUTE(Tabla_lineas[[#This Row],[Codigo Liname]]," ","")</f>
        <v>R0501</v>
      </c>
      <c r="AY10705" s="4"/>
    </row>
    <row r="10706" spans="1:51" customFormat="1" x14ac:dyDescent="0.25">
      <c r="A10706" s="2">
        <v>1011</v>
      </c>
      <c r="B10706" t="s">
        <v>1686</v>
      </c>
      <c r="C10706" t="s">
        <v>1687</v>
      </c>
      <c r="E10706" t="s">
        <v>60</v>
      </c>
      <c r="F10706">
        <v>15.12</v>
      </c>
      <c r="G10706">
        <v>11.2</v>
      </c>
      <c r="H10706" t="s">
        <v>61</v>
      </c>
      <c r="I10706" s="2">
        <v>11.2</v>
      </c>
      <c r="J10706" t="s">
        <v>62</v>
      </c>
      <c r="K10706" t="s">
        <v>63</v>
      </c>
      <c r="L10706" s="3" t="str">
        <f>+INDEX([1]!TABLA_MAESTRO_DE_ARTICULO[SubGroupName],MATCH(Tabla_lineas[[#This Row],[CODIGO SAP]],[1]!TABLA_MAESTRO_DE_ARTICULO[ItemCode],0))</f>
        <v>JARABE</v>
      </c>
      <c r="M10706" t="s">
        <v>64</v>
      </c>
      <c r="N10706">
        <v>23</v>
      </c>
      <c r="O10706" t="s">
        <v>65</v>
      </c>
      <c r="S10706">
        <v>200</v>
      </c>
      <c r="U10706">
        <v>9.59</v>
      </c>
      <c r="V10706">
        <v>9.58</v>
      </c>
      <c r="W10706">
        <v>5</v>
      </c>
      <c r="Z10706" t="s">
        <v>46</v>
      </c>
      <c r="AA10706" t="s">
        <v>153</v>
      </c>
      <c r="AB10706" s="5">
        <v>46270</v>
      </c>
      <c r="AM10706" t="str">
        <f>SUBSTITUTE(Tabla_lineas[[#This Row],[Codigo Liname]]," ","")</f>
        <v>R0503</v>
      </c>
      <c r="AY10706" s="4"/>
    </row>
    <row r="10707" spans="1:51" customFormat="1" x14ac:dyDescent="0.25">
      <c r="A10707" s="2">
        <v>1011</v>
      </c>
      <c r="B10707" t="s">
        <v>1686</v>
      </c>
      <c r="C10707" t="s">
        <v>1687</v>
      </c>
      <c r="E10707" t="s">
        <v>298</v>
      </c>
      <c r="F10707">
        <v>14.58</v>
      </c>
      <c r="G10707">
        <v>14.58</v>
      </c>
      <c r="H10707" t="s">
        <v>299</v>
      </c>
      <c r="I10707" s="2">
        <v>14.58</v>
      </c>
      <c r="J10707" t="s">
        <v>300</v>
      </c>
      <c r="K10707" t="s">
        <v>301</v>
      </c>
      <c r="L10707" s="3" t="str">
        <f>+INDEX([1]!TABLA_MAESTRO_DE_ARTICULO[SubGroupName],MATCH(Tabla_lineas[[#This Row],[CODIGO SAP]],[1]!TABLA_MAESTRO_DE_ARTICULO[ItemCode],0))</f>
        <v>SUSPENSION</v>
      </c>
      <c r="M10707" t="s">
        <v>302</v>
      </c>
      <c r="N10707">
        <v>33</v>
      </c>
      <c r="O10707" t="s">
        <v>65</v>
      </c>
      <c r="S10707">
        <v>500</v>
      </c>
      <c r="U10707">
        <v>24.71</v>
      </c>
      <c r="V10707">
        <v>14.57</v>
      </c>
      <c r="W10707">
        <v>5.5</v>
      </c>
      <c r="Z10707" t="s">
        <v>46</v>
      </c>
      <c r="AA10707" t="s">
        <v>153</v>
      </c>
      <c r="AB10707" s="5">
        <v>46278</v>
      </c>
      <c r="AM10707" t="str">
        <f>SUBSTITUTE(Tabla_lineas[[#This Row],[Codigo Liname]]," ","")</f>
        <v>M0104</v>
      </c>
      <c r="AY10707" s="4"/>
    </row>
    <row r="10708" spans="1:51" customFormat="1" x14ac:dyDescent="0.25">
      <c r="A10708" s="2">
        <v>1011</v>
      </c>
      <c r="B10708" t="s">
        <v>1686</v>
      </c>
      <c r="C10708" t="s">
        <v>1687</v>
      </c>
      <c r="E10708" t="s">
        <v>266</v>
      </c>
      <c r="F10708">
        <v>0.56000000000000005</v>
      </c>
      <c r="G10708">
        <v>0.53</v>
      </c>
      <c r="H10708" t="s">
        <v>267</v>
      </c>
      <c r="I10708" s="2">
        <v>0.53</v>
      </c>
      <c r="J10708" t="s">
        <v>268</v>
      </c>
      <c r="K10708" t="s">
        <v>269</v>
      </c>
      <c r="L10708" s="3" t="str">
        <f>+INDEX([1]!TABLA_MAESTRO_DE_ARTICULO[SubGroupName],MATCH(Tabla_lineas[[#This Row],[CODIGO SAP]],[1]!TABLA_MAESTRO_DE_ARTICULO[ItemCode],0))</f>
        <v>COMPRIMIDO</v>
      </c>
      <c r="M10708" t="s">
        <v>270</v>
      </c>
      <c r="N10708">
        <v>28</v>
      </c>
      <c r="O10708" t="s">
        <v>45</v>
      </c>
      <c r="S10708">
        <v>4000</v>
      </c>
      <c r="U10708">
        <v>0.53</v>
      </c>
      <c r="V10708">
        <v>0.52</v>
      </c>
      <c r="W10708">
        <v>0.12</v>
      </c>
      <c r="Z10708" t="s">
        <v>46</v>
      </c>
      <c r="AA10708" t="s">
        <v>126</v>
      </c>
      <c r="AB10708" s="5">
        <v>46308</v>
      </c>
      <c r="AM10708" t="str">
        <f>SUBSTITUTE(Tabla_lineas[[#This Row],[Codigo Liname]]," ","")</f>
        <v>C0901</v>
      </c>
      <c r="AY10708" s="4"/>
    </row>
    <row r="10709" spans="1:51" customFormat="1" x14ac:dyDescent="0.25">
      <c r="A10709" s="2">
        <v>1011</v>
      </c>
      <c r="B10709" t="s">
        <v>1686</v>
      </c>
      <c r="C10709" t="s">
        <v>1687</v>
      </c>
      <c r="E10709" t="s">
        <v>414</v>
      </c>
      <c r="F10709">
        <v>3.14</v>
      </c>
      <c r="G10709">
        <v>1.23</v>
      </c>
      <c r="H10709" t="s">
        <v>415</v>
      </c>
      <c r="I10709" s="2">
        <v>1.23</v>
      </c>
      <c r="J10709" t="s">
        <v>416</v>
      </c>
      <c r="K10709" t="s">
        <v>417</v>
      </c>
      <c r="L10709" s="3" t="str">
        <f>+INDEX([1]!TABLA_MAESTRO_DE_ARTICULO[SubGroupName],MATCH(Tabla_lineas[[#This Row],[CODIGO SAP]],[1]!TABLA_MAESTRO_DE_ARTICULO[ItemCode],0))</f>
        <v>COMPRIMIDO</v>
      </c>
      <c r="M10709" t="s">
        <v>418</v>
      </c>
      <c r="N10709">
        <v>31</v>
      </c>
      <c r="O10709" t="s">
        <v>45</v>
      </c>
      <c r="S10709">
        <v>100</v>
      </c>
      <c r="U10709">
        <v>1.23</v>
      </c>
      <c r="V10709">
        <v>1.22</v>
      </c>
      <c r="W10709">
        <v>0.15</v>
      </c>
      <c r="Z10709" t="s">
        <v>46</v>
      </c>
      <c r="AA10709" t="s">
        <v>126</v>
      </c>
      <c r="AB10709" s="5">
        <v>46308</v>
      </c>
      <c r="AM10709" t="str">
        <f>SUBSTITUTE(Tabla_lineas[[#This Row],[Codigo Liname]]," ","")</f>
        <v>C0307</v>
      </c>
      <c r="AY10709" s="4"/>
    </row>
    <row r="10710" spans="1:51" customFormat="1" x14ac:dyDescent="0.25">
      <c r="A10710" s="2">
        <v>1011</v>
      </c>
      <c r="B10710" t="s">
        <v>1686</v>
      </c>
      <c r="C10710" t="s">
        <v>1687</v>
      </c>
      <c r="E10710" t="s">
        <v>574</v>
      </c>
      <c r="F10710">
        <v>5.79</v>
      </c>
      <c r="G10710">
        <v>5.79</v>
      </c>
      <c r="H10710" t="s">
        <v>575</v>
      </c>
      <c r="I10710" s="2">
        <v>5.79</v>
      </c>
      <c r="J10710" t="s">
        <v>576</v>
      </c>
      <c r="K10710" t="s">
        <v>577</v>
      </c>
      <c r="L10710" s="3" t="str">
        <f>+INDEX([1]!TABLA_MAESTRO_DE_ARTICULO[SubGroupName],MATCH(Tabla_lineas[[#This Row],[CODIGO SAP]],[1]!TABLA_MAESTRO_DE_ARTICULO[ItemCode],0))</f>
        <v>COMPRIMIDO</v>
      </c>
      <c r="M10710" t="s">
        <v>578</v>
      </c>
      <c r="N10710">
        <v>36</v>
      </c>
      <c r="O10710" t="s">
        <v>45</v>
      </c>
      <c r="S10710">
        <v>100</v>
      </c>
      <c r="U10710">
        <v>6.63</v>
      </c>
      <c r="V10710">
        <v>5.78</v>
      </c>
      <c r="W10710">
        <v>0.7</v>
      </c>
      <c r="Z10710" t="s">
        <v>46</v>
      </c>
      <c r="AA10710" t="s">
        <v>126</v>
      </c>
      <c r="AB10710" s="5">
        <v>46308</v>
      </c>
      <c r="AM10710" t="str">
        <f>SUBSTITUTE(Tabla_lineas[[#This Row],[Codigo Liname]]," ","")</f>
        <v>J0166</v>
      </c>
      <c r="AY10710" s="4"/>
    </row>
    <row r="10711" spans="1:51" customFormat="1" x14ac:dyDescent="0.25">
      <c r="A10711" s="2">
        <v>1011</v>
      </c>
      <c r="B10711" t="s">
        <v>1686</v>
      </c>
      <c r="C10711" t="s">
        <v>1687</v>
      </c>
      <c r="E10711" t="s">
        <v>115</v>
      </c>
      <c r="F10711">
        <v>2.5099999999999998</v>
      </c>
      <c r="G10711">
        <v>2.5099999999999998</v>
      </c>
      <c r="H10711" t="s">
        <v>116</v>
      </c>
      <c r="I10711" s="2">
        <v>3.89</v>
      </c>
      <c r="J10711" t="s">
        <v>117</v>
      </c>
      <c r="K10711" t="s">
        <v>118</v>
      </c>
      <c r="L10711" s="3" t="str">
        <f>+INDEX([1]!TABLA_MAESTRO_DE_ARTICULO[SubGroupName],MATCH(Tabla_lineas[[#This Row],[CODIGO SAP]],[1]!TABLA_MAESTRO_DE_ARTICULO[ItemCode],0))</f>
        <v>COMPRIMIDO</v>
      </c>
      <c r="M10711" t="s">
        <v>119</v>
      </c>
      <c r="N10711">
        <v>1</v>
      </c>
      <c r="O10711" t="s">
        <v>45</v>
      </c>
      <c r="S10711">
        <v>600</v>
      </c>
      <c r="U10711">
        <v>3.89</v>
      </c>
      <c r="V10711">
        <v>2.5</v>
      </c>
      <c r="W10711">
        <v>0.7</v>
      </c>
      <c r="Z10711" t="s">
        <v>46</v>
      </c>
      <c r="AA10711" t="s">
        <v>153</v>
      </c>
      <c r="AB10711" s="5">
        <v>46260</v>
      </c>
      <c r="AM10711" t="str">
        <f>SUBSTITUTE(Tabla_lineas[[#This Row],[Codigo Liname]]," ","")</f>
        <v>J0504</v>
      </c>
      <c r="AY10711" s="4"/>
    </row>
    <row r="10712" spans="1:51" customFormat="1" x14ac:dyDescent="0.25">
      <c r="A10712" s="2">
        <v>1011</v>
      </c>
      <c r="B10712" t="s">
        <v>1686</v>
      </c>
      <c r="C10712" t="s">
        <v>1687</v>
      </c>
      <c r="E10712" t="s">
        <v>303</v>
      </c>
      <c r="F10712">
        <v>0.75</v>
      </c>
      <c r="G10712">
        <v>0.69</v>
      </c>
      <c r="H10712" t="s">
        <v>304</v>
      </c>
      <c r="I10712" s="2">
        <v>0.69</v>
      </c>
      <c r="J10712" t="s">
        <v>305</v>
      </c>
      <c r="K10712" t="s">
        <v>306</v>
      </c>
      <c r="L10712" s="3" t="str">
        <f>+INDEX([1]!TABLA_MAESTRO_DE_ARTICULO[SubGroupName],MATCH(Tabla_lineas[[#This Row],[CODIGO SAP]],[1]!TABLA_MAESTRO_DE_ARTICULO[ItemCode],0))</f>
        <v>COMPRIMIDO</v>
      </c>
      <c r="M10712" t="s">
        <v>307</v>
      </c>
      <c r="N10712">
        <v>32</v>
      </c>
      <c r="O10712" t="s">
        <v>45</v>
      </c>
      <c r="S10712">
        <v>10500</v>
      </c>
      <c r="U10712">
        <v>0.69</v>
      </c>
      <c r="V10712">
        <v>0.68</v>
      </c>
      <c r="W10712">
        <v>0.14000000000000001</v>
      </c>
      <c r="Z10712" t="s">
        <v>46</v>
      </c>
      <c r="AA10712" t="s">
        <v>120</v>
      </c>
      <c r="AB10712" s="5">
        <v>46225</v>
      </c>
      <c r="AM10712" t="str">
        <f>SUBSTITUTE(Tabla_lineas[[#This Row],[Codigo Liname]]," ","")</f>
        <v>M0105</v>
      </c>
      <c r="AY10712" s="4"/>
    </row>
    <row r="10713" spans="1:51" customFormat="1" x14ac:dyDescent="0.25">
      <c r="A10713" s="2">
        <v>1011</v>
      </c>
      <c r="B10713" t="s">
        <v>1686</v>
      </c>
      <c r="C10713" t="s">
        <v>1687</v>
      </c>
      <c r="E10713" t="s">
        <v>308</v>
      </c>
      <c r="F10713">
        <v>5.07</v>
      </c>
      <c r="G10713">
        <v>5.07</v>
      </c>
      <c r="H10713" t="s">
        <v>309</v>
      </c>
      <c r="I10713" s="2">
        <v>10.9</v>
      </c>
      <c r="J10713" t="s">
        <v>310</v>
      </c>
      <c r="K10713" t="s">
        <v>311</v>
      </c>
      <c r="L10713" s="3" t="str">
        <f>+INDEX([1]!TABLA_MAESTRO_DE_ARTICULO[SubGroupName],MATCH(Tabla_lineas[[#This Row],[CODIGO SAP]],[1]!TABLA_MAESTRO_DE_ARTICULO[ItemCode],0))</f>
        <v>SOLUCION INYECTABLE</v>
      </c>
      <c r="M10713" t="s">
        <v>312</v>
      </c>
      <c r="N10713">
        <v>35</v>
      </c>
      <c r="O10713" t="s">
        <v>249</v>
      </c>
      <c r="S10713">
        <v>1500</v>
      </c>
      <c r="U10713">
        <v>10.9</v>
      </c>
      <c r="V10713">
        <v>5.0599999999999996</v>
      </c>
      <c r="W10713">
        <v>1</v>
      </c>
      <c r="Z10713" t="s">
        <v>46</v>
      </c>
      <c r="AA10713" t="s">
        <v>153</v>
      </c>
      <c r="AB10713" s="5">
        <v>46225</v>
      </c>
      <c r="AM10713" t="str">
        <f>SUBSTITUTE(Tabla_lineas[[#This Row],[Codigo Liname]]," ","")</f>
        <v>M0109</v>
      </c>
      <c r="AY10713" s="4"/>
    </row>
    <row r="10714" spans="1:51" customFormat="1" x14ac:dyDescent="0.25">
      <c r="A10714" s="2">
        <v>1011</v>
      </c>
      <c r="B10714" t="s">
        <v>1686</v>
      </c>
      <c r="C10714" t="s">
        <v>1687</v>
      </c>
      <c r="E10714" t="s">
        <v>244</v>
      </c>
      <c r="F10714">
        <v>4.03</v>
      </c>
      <c r="G10714">
        <v>4.03</v>
      </c>
      <c r="H10714" t="s">
        <v>245</v>
      </c>
      <c r="I10714" s="2">
        <v>4.03</v>
      </c>
      <c r="J10714" t="s">
        <v>246</v>
      </c>
      <c r="K10714" t="s">
        <v>247</v>
      </c>
      <c r="L10714" s="3" t="str">
        <f>+INDEX([1]!TABLA_MAESTRO_DE_ARTICULO[SubGroupName],MATCH(Tabla_lineas[[#This Row],[CODIGO SAP]],[1]!TABLA_MAESTRO_DE_ARTICULO[ItemCode],0))</f>
        <v>SOLUCION INYECTABLE</v>
      </c>
      <c r="M10714" t="s">
        <v>248</v>
      </c>
      <c r="N10714">
        <v>22</v>
      </c>
      <c r="O10714" t="s">
        <v>249</v>
      </c>
      <c r="S10714">
        <v>2200</v>
      </c>
      <c r="U10714">
        <v>6.97</v>
      </c>
      <c r="V10714">
        <v>4.0199999999999996</v>
      </c>
      <c r="W10714">
        <v>0.7</v>
      </c>
      <c r="Z10714" t="s">
        <v>53</v>
      </c>
      <c r="AA10714" t="s">
        <v>126</v>
      </c>
      <c r="AB10714" s="5">
        <v>46225</v>
      </c>
      <c r="AM10714" t="str">
        <f>SUBSTITUTE(Tabla_lineas[[#This Row],[Codigo Liname]]," ","")</f>
        <v>H0204</v>
      </c>
      <c r="AY10714" s="4"/>
    </row>
    <row r="10715" spans="1:51" customFormat="1" x14ac:dyDescent="0.25">
      <c r="A10715" s="2">
        <v>1011</v>
      </c>
      <c r="B10715" t="s">
        <v>1686</v>
      </c>
      <c r="C10715" t="s">
        <v>1687</v>
      </c>
      <c r="E10715" t="s">
        <v>171</v>
      </c>
      <c r="F10715">
        <v>1.82</v>
      </c>
      <c r="G10715">
        <v>1.71</v>
      </c>
      <c r="H10715" t="s">
        <v>172</v>
      </c>
      <c r="I10715" s="2">
        <v>1.71</v>
      </c>
      <c r="J10715" t="s">
        <v>173</v>
      </c>
      <c r="K10715" t="s">
        <v>174</v>
      </c>
      <c r="L10715" s="3" t="str">
        <f>+INDEX([1]!TABLA_MAESTRO_DE_ARTICULO[SubGroupName],MATCH(Tabla_lineas[[#This Row],[CODIGO SAP]],[1]!TABLA_MAESTRO_DE_ARTICULO[ItemCode],0))</f>
        <v>COMPRIMIDO</v>
      </c>
      <c r="M10715" t="s">
        <v>175</v>
      </c>
      <c r="N10715">
        <v>4</v>
      </c>
      <c r="O10715" t="s">
        <v>45</v>
      </c>
      <c r="S10715">
        <v>5500</v>
      </c>
      <c r="U10715">
        <v>2.94</v>
      </c>
      <c r="V10715">
        <v>1.7</v>
      </c>
      <c r="W10715">
        <v>0.7</v>
      </c>
      <c r="Z10715" t="s">
        <v>46</v>
      </c>
      <c r="AA10715" t="s">
        <v>120</v>
      </c>
      <c r="AB10715" s="5">
        <v>46308</v>
      </c>
      <c r="AM10715" t="str">
        <f>SUBSTITUTE(Tabla_lineas[[#This Row],[Codigo Liname]]," ","")</f>
        <v>J0105</v>
      </c>
      <c r="AY10715" s="4"/>
    </row>
    <row r="10716" spans="1:51" customFormat="1" x14ac:dyDescent="0.25">
      <c r="A10716" s="2">
        <v>1011</v>
      </c>
      <c r="B10716" t="s">
        <v>1686</v>
      </c>
      <c r="C10716" t="s">
        <v>1687</v>
      </c>
      <c r="E10716" t="s">
        <v>176</v>
      </c>
      <c r="F10716">
        <v>16.7</v>
      </c>
      <c r="G10716">
        <v>16.7</v>
      </c>
      <c r="H10716" t="s">
        <v>177</v>
      </c>
      <c r="I10716" s="2">
        <v>17.91</v>
      </c>
      <c r="J10716" t="s">
        <v>178</v>
      </c>
      <c r="K10716" t="s">
        <v>179</v>
      </c>
      <c r="L10716" s="3" t="str">
        <f>+INDEX([1]!TABLA_MAESTRO_DE_ARTICULO[SubGroupName],MATCH(Tabla_lineas[[#This Row],[CODIGO SAP]],[1]!TABLA_MAESTRO_DE_ARTICULO[ItemCode],0))</f>
        <v>POLVO PARA SUSPENSION</v>
      </c>
      <c r="M10716" t="s">
        <v>180</v>
      </c>
      <c r="N10716">
        <v>5</v>
      </c>
      <c r="O10716" t="s">
        <v>181</v>
      </c>
      <c r="S10716">
        <v>280</v>
      </c>
      <c r="U10716">
        <v>35.61</v>
      </c>
      <c r="V10716">
        <v>16.690000000000001</v>
      </c>
      <c r="W10716">
        <v>5.5</v>
      </c>
      <c r="Z10716" t="s">
        <v>46</v>
      </c>
      <c r="AA10716" t="s">
        <v>153</v>
      </c>
      <c r="AB10716" s="5">
        <v>46270</v>
      </c>
      <c r="AM10716" t="str">
        <f>SUBSTITUTE(Tabla_lineas[[#This Row],[Codigo Liname]]," ","")</f>
        <v>J0157</v>
      </c>
      <c r="AY10716" s="4"/>
    </row>
    <row r="10717" spans="1:51" customFormat="1" x14ac:dyDescent="0.25">
      <c r="A10717" s="2">
        <v>1011</v>
      </c>
      <c r="B10717" t="s">
        <v>1686</v>
      </c>
      <c r="C10717" t="s">
        <v>1687</v>
      </c>
      <c r="E10717" t="s">
        <v>76</v>
      </c>
      <c r="F10717">
        <v>14.47</v>
      </c>
      <c r="G10717">
        <v>14.37</v>
      </c>
      <c r="H10717" t="s">
        <v>77</v>
      </c>
      <c r="I10717" s="2">
        <v>14.37</v>
      </c>
      <c r="J10717" t="s">
        <v>78</v>
      </c>
      <c r="K10717" t="s">
        <v>79</v>
      </c>
      <c r="L10717" s="3" t="str">
        <f>+INDEX([1]!TABLA_MAESTRO_DE_ARTICULO[SubGroupName],MATCH(Tabla_lineas[[#This Row],[CODIGO SAP]],[1]!TABLA_MAESTRO_DE_ARTICULO[ItemCode],0))</f>
        <v>SOLUCION INYECTABLE</v>
      </c>
      <c r="M10717" t="s">
        <v>80</v>
      </c>
      <c r="N10717">
        <v>38</v>
      </c>
      <c r="O10717" t="s">
        <v>81</v>
      </c>
      <c r="S10717">
        <v>50</v>
      </c>
      <c r="U10717">
        <v>14.37</v>
      </c>
      <c r="V10717">
        <v>14.36</v>
      </c>
      <c r="W10717">
        <v>4</v>
      </c>
      <c r="Z10717" t="s">
        <v>53</v>
      </c>
      <c r="AA10717" t="s">
        <v>153</v>
      </c>
      <c r="AB10717" s="5">
        <v>46308</v>
      </c>
      <c r="AM10717" t="str">
        <f>SUBSTITUTE(Tabla_lineas[[#This Row],[Codigo Liname]]," ","")</f>
        <v>N0112</v>
      </c>
      <c r="AY10717" s="4"/>
    </row>
    <row r="10718" spans="1:51" customFormat="1" x14ac:dyDescent="0.25">
      <c r="A10718" s="2">
        <v>1011</v>
      </c>
      <c r="B10718" t="s">
        <v>1686</v>
      </c>
      <c r="C10718" t="s">
        <v>1687</v>
      </c>
      <c r="E10718" t="s">
        <v>82</v>
      </c>
      <c r="F10718">
        <v>1.61</v>
      </c>
      <c r="G10718">
        <v>1.27</v>
      </c>
      <c r="H10718" t="s">
        <v>83</v>
      </c>
      <c r="I10718" s="2">
        <v>1.27</v>
      </c>
      <c r="J10718" t="s">
        <v>84</v>
      </c>
      <c r="K10718" t="s">
        <v>85</v>
      </c>
      <c r="L10718" s="3" t="str">
        <f>+INDEX([1]!TABLA_MAESTRO_DE_ARTICULO[SubGroupName],MATCH(Tabla_lineas[[#This Row],[CODIGO SAP]],[1]!TABLA_MAESTRO_DE_ARTICULO[ItemCode],0))</f>
        <v>COMPRIMIDO</v>
      </c>
      <c r="M10718" t="s">
        <v>86</v>
      </c>
      <c r="N10718">
        <v>37</v>
      </c>
      <c r="O10718" t="s">
        <v>45</v>
      </c>
      <c r="S10718">
        <v>21000</v>
      </c>
      <c r="U10718">
        <v>3.67</v>
      </c>
      <c r="V10718">
        <v>1.26</v>
      </c>
      <c r="W10718">
        <v>0.15</v>
      </c>
      <c r="Z10718" t="s">
        <v>46</v>
      </c>
      <c r="AA10718" t="s">
        <v>126</v>
      </c>
      <c r="AB10718" s="5">
        <v>46225</v>
      </c>
      <c r="AM10718" t="str">
        <f>SUBSTITUTE(Tabla_lineas[[#This Row],[Codigo Liname]]," ","")</f>
        <v>C0902</v>
      </c>
      <c r="AY10718" s="4"/>
    </row>
    <row r="10719" spans="1:51" customFormat="1" x14ac:dyDescent="0.25">
      <c r="A10719" s="2">
        <v>1011</v>
      </c>
      <c r="B10719" t="s">
        <v>1686</v>
      </c>
      <c r="C10719" t="s">
        <v>1687</v>
      </c>
      <c r="E10719" t="s">
        <v>459</v>
      </c>
      <c r="F10719">
        <v>4.76</v>
      </c>
      <c r="G10719">
        <v>2.89</v>
      </c>
      <c r="H10719" t="s">
        <v>460</v>
      </c>
      <c r="I10719" s="2">
        <v>2.89</v>
      </c>
      <c r="J10719" t="s">
        <v>461</v>
      </c>
      <c r="K10719" t="s">
        <v>462</v>
      </c>
      <c r="L10719" s="3" t="str">
        <f>+INDEX([1]!TABLA_MAESTRO_DE_ARTICULO[SubGroupName],MATCH(Tabla_lineas[[#This Row],[CODIGO SAP]],[1]!TABLA_MAESTRO_DE_ARTICULO[ItemCode],0))</f>
        <v>COMPRIMIDO</v>
      </c>
      <c r="M10719" t="s">
        <v>1534</v>
      </c>
      <c r="N10719">
        <v>39</v>
      </c>
      <c r="O10719" t="s">
        <v>45</v>
      </c>
      <c r="S10719">
        <v>700</v>
      </c>
      <c r="U10719">
        <v>2.89</v>
      </c>
      <c r="V10719">
        <v>2.88</v>
      </c>
      <c r="W10719">
        <v>0.7</v>
      </c>
      <c r="Z10719" t="s">
        <v>46</v>
      </c>
      <c r="AA10719" t="s">
        <v>120</v>
      </c>
      <c r="AB10719" s="5">
        <v>46308</v>
      </c>
      <c r="AM10719" t="str">
        <f>SUBSTITUTE(Tabla_lineas[[#This Row],[Codigo Liname]]," ","")</f>
        <v>P0205</v>
      </c>
      <c r="AY10719" s="4"/>
    </row>
    <row r="10720" spans="1:51" customFormat="1" x14ac:dyDescent="0.25">
      <c r="A10720" s="2">
        <v>1011</v>
      </c>
      <c r="B10720" t="s">
        <v>1686</v>
      </c>
      <c r="C10720" t="s">
        <v>1687</v>
      </c>
      <c r="E10720" t="s">
        <v>313</v>
      </c>
      <c r="F10720">
        <v>5.29</v>
      </c>
      <c r="G10720">
        <v>3.56</v>
      </c>
      <c r="H10720" t="s">
        <v>314</v>
      </c>
      <c r="I10720" s="2">
        <v>3.56</v>
      </c>
      <c r="J10720" t="s">
        <v>315</v>
      </c>
      <c r="K10720" t="s">
        <v>316</v>
      </c>
      <c r="L10720" s="3" t="str">
        <f>+INDEX([1]!TABLA_MAESTRO_DE_ARTICULO[SubGroupName],MATCH(Tabla_lineas[[#This Row],[CODIGO SAP]],[1]!TABLA_MAESTRO_DE_ARTICULO[ItemCode],0))</f>
        <v>SOLUCION INYECTABLE</v>
      </c>
      <c r="M10720" t="s">
        <v>317</v>
      </c>
      <c r="N10720">
        <v>40</v>
      </c>
      <c r="O10720" t="s">
        <v>249</v>
      </c>
      <c r="S10720">
        <v>2050</v>
      </c>
      <c r="U10720">
        <v>6.32</v>
      </c>
      <c r="V10720">
        <v>3.55</v>
      </c>
      <c r="W10720">
        <v>0.7</v>
      </c>
      <c r="Z10720" t="s">
        <v>53</v>
      </c>
      <c r="AA10720" t="s">
        <v>120</v>
      </c>
      <c r="AB10720" s="5">
        <v>46225</v>
      </c>
      <c r="AM10720" t="str">
        <f>SUBSTITUTE(Tabla_lineas[[#This Row],[Codigo Liname]]," ","")</f>
        <v>N0205</v>
      </c>
      <c r="AY10720" s="4"/>
    </row>
    <row r="10721" spans="1:51" customFormat="1" x14ac:dyDescent="0.25">
      <c r="A10721" s="2">
        <v>1011</v>
      </c>
      <c r="B10721" t="s">
        <v>1686</v>
      </c>
      <c r="C10721" t="s">
        <v>1687</v>
      </c>
      <c r="E10721" t="s">
        <v>318</v>
      </c>
      <c r="F10721">
        <v>1.26</v>
      </c>
      <c r="G10721">
        <v>1.26</v>
      </c>
      <c r="H10721" t="s">
        <v>319</v>
      </c>
      <c r="I10721" s="2">
        <v>1.69</v>
      </c>
      <c r="J10721" t="s">
        <v>320</v>
      </c>
      <c r="K10721" t="s">
        <v>321</v>
      </c>
      <c r="L10721" s="3" t="str">
        <f>+INDEX([1]!TABLA_MAESTRO_DE_ARTICULO[SubGroupName],MATCH(Tabla_lineas[[#This Row],[CODIGO SAP]],[1]!TABLA_MAESTRO_DE_ARTICULO[ItemCode],0))</f>
        <v>COMPRIMIDO</v>
      </c>
      <c r="M10721" t="s">
        <v>1290</v>
      </c>
      <c r="N10721">
        <v>44</v>
      </c>
      <c r="O10721" t="s">
        <v>45</v>
      </c>
      <c r="S10721">
        <v>10000</v>
      </c>
      <c r="U10721">
        <v>3.35</v>
      </c>
      <c r="V10721">
        <v>1.25</v>
      </c>
      <c r="W10721">
        <v>0.2</v>
      </c>
      <c r="Z10721" t="s">
        <v>46</v>
      </c>
      <c r="AA10721" t="s">
        <v>120</v>
      </c>
      <c r="AB10721" s="5">
        <v>46308</v>
      </c>
      <c r="AM10721" t="str">
        <f>SUBSTITUTE(Tabla_lineas[[#This Row],[Codigo Liname]]," ","")</f>
        <v>A1004</v>
      </c>
      <c r="AY10721" s="4"/>
    </row>
    <row r="10722" spans="1:51" customFormat="1" x14ac:dyDescent="0.25">
      <c r="A10722" s="2">
        <v>1011</v>
      </c>
      <c r="B10722" t="s">
        <v>1686</v>
      </c>
      <c r="C10722" t="s">
        <v>1687</v>
      </c>
      <c r="E10722" t="s">
        <v>323</v>
      </c>
      <c r="F10722">
        <v>5.91</v>
      </c>
      <c r="G10722">
        <v>3.53</v>
      </c>
      <c r="H10722" t="s">
        <v>324</v>
      </c>
      <c r="I10722" s="2">
        <v>3.53</v>
      </c>
      <c r="J10722" t="s">
        <v>325</v>
      </c>
      <c r="K10722" t="s">
        <v>326</v>
      </c>
      <c r="L10722" s="3" t="str">
        <f>+INDEX([1]!TABLA_MAESTRO_DE_ARTICULO[SubGroupName],MATCH(Tabla_lineas[[#This Row],[CODIGO SAP]],[1]!TABLA_MAESTRO_DE_ARTICULO[ItemCode],0))</f>
        <v>SOLUCION INYECTABLE</v>
      </c>
      <c r="M10722" t="s">
        <v>327</v>
      </c>
      <c r="N10722">
        <v>42</v>
      </c>
      <c r="O10722" t="s">
        <v>249</v>
      </c>
      <c r="S10722">
        <v>300</v>
      </c>
      <c r="U10722">
        <v>3.53</v>
      </c>
      <c r="V10722">
        <v>3.52</v>
      </c>
      <c r="W10722">
        <v>0.7</v>
      </c>
      <c r="Z10722" t="s">
        <v>46</v>
      </c>
      <c r="AA10722" t="s">
        <v>153</v>
      </c>
      <c r="AB10722" s="5">
        <v>46260</v>
      </c>
      <c r="AM10722" t="str">
        <f>SUBSTITUTE(Tabla_lineas[[#This Row],[Codigo Liname]]," ","")</f>
        <v>A0308</v>
      </c>
      <c r="AY10722" s="4"/>
    </row>
    <row r="10723" spans="1:51" customFormat="1" x14ac:dyDescent="0.25">
      <c r="A10723" s="2">
        <v>1011</v>
      </c>
      <c r="B10723" t="s">
        <v>1686</v>
      </c>
      <c r="C10723" t="s">
        <v>1687</v>
      </c>
      <c r="E10723" t="s">
        <v>87</v>
      </c>
      <c r="F10723">
        <v>0.64</v>
      </c>
      <c r="G10723">
        <v>0.44</v>
      </c>
      <c r="H10723" t="s">
        <v>88</v>
      </c>
      <c r="I10723" s="2">
        <v>0.44</v>
      </c>
      <c r="J10723" t="s">
        <v>89</v>
      </c>
      <c r="K10723" t="s">
        <v>90</v>
      </c>
      <c r="L10723" s="3" t="str">
        <f>+INDEX([1]!TABLA_MAESTRO_DE_ARTICULO[SubGroupName],MATCH(Tabla_lineas[[#This Row],[CODIGO SAP]],[1]!TABLA_MAESTRO_DE_ARTICULO[ItemCode],0))</f>
        <v>COMPRIMIDO</v>
      </c>
      <c r="M10723" t="s">
        <v>91</v>
      </c>
      <c r="N10723">
        <v>41</v>
      </c>
      <c r="O10723" t="s">
        <v>45</v>
      </c>
      <c r="S10723">
        <v>300</v>
      </c>
      <c r="U10723">
        <v>1.01</v>
      </c>
      <c r="V10723">
        <v>0.43</v>
      </c>
      <c r="W10723">
        <v>0.12</v>
      </c>
      <c r="Z10723" t="s">
        <v>46</v>
      </c>
      <c r="AA10723" t="s">
        <v>153</v>
      </c>
      <c r="AB10723" s="5">
        <v>46260</v>
      </c>
      <c r="AM10723" t="str">
        <f>SUBSTITUTE(Tabla_lineas[[#This Row],[Codigo Liname]]," ","")</f>
        <v>A0307</v>
      </c>
      <c r="AY10723" s="4"/>
    </row>
    <row r="10724" spans="1:51" customFormat="1" x14ac:dyDescent="0.25">
      <c r="A10724" s="2">
        <v>1011</v>
      </c>
      <c r="B10724" t="s">
        <v>1686</v>
      </c>
      <c r="C10724" t="s">
        <v>1687</v>
      </c>
      <c r="E10724" t="s">
        <v>92</v>
      </c>
      <c r="F10724">
        <v>4.72</v>
      </c>
      <c r="G10724">
        <v>3.28</v>
      </c>
      <c r="H10724" t="s">
        <v>93</v>
      </c>
      <c r="I10724" s="2">
        <v>3.28</v>
      </c>
      <c r="J10724" t="s">
        <v>94</v>
      </c>
      <c r="K10724" t="s">
        <v>95</v>
      </c>
      <c r="L10724" s="3" t="str">
        <f>+INDEX([1]!TABLA_MAESTRO_DE_ARTICULO[SubGroupName],MATCH(Tabla_lineas[[#This Row],[CODIGO SAP]],[1]!TABLA_MAESTRO_DE_ARTICULO[ItemCode],0))</f>
        <v>OVULO VAGINAL</v>
      </c>
      <c r="M10724" t="s">
        <v>96</v>
      </c>
      <c r="N10724">
        <v>43</v>
      </c>
      <c r="O10724" t="s">
        <v>97</v>
      </c>
      <c r="S10724">
        <v>200</v>
      </c>
      <c r="U10724">
        <v>5.27</v>
      </c>
      <c r="V10724">
        <v>3.27</v>
      </c>
      <c r="W10724">
        <v>0.8</v>
      </c>
      <c r="Z10724" t="s">
        <v>53</v>
      </c>
      <c r="AA10724" t="s">
        <v>126</v>
      </c>
      <c r="AB10724" s="5">
        <v>46308</v>
      </c>
      <c r="AM10724" t="str">
        <f>SUBSTITUTE(Tabla_lineas[[#This Row],[Codigo Liname]]," ","")</f>
        <v>G0104</v>
      </c>
      <c r="AY10724" s="4"/>
    </row>
    <row r="10725" spans="1:51" customFormat="1" x14ac:dyDescent="0.25">
      <c r="A10725" s="2">
        <v>1011</v>
      </c>
      <c r="B10725" t="s">
        <v>1686</v>
      </c>
      <c r="C10725" t="s">
        <v>1687</v>
      </c>
      <c r="E10725" t="s">
        <v>348</v>
      </c>
      <c r="F10725">
        <v>31.43</v>
      </c>
      <c r="G10725">
        <v>31.43</v>
      </c>
      <c r="H10725" t="s">
        <v>349</v>
      </c>
      <c r="I10725" s="2">
        <v>32.65</v>
      </c>
      <c r="J10725" t="s">
        <v>350</v>
      </c>
      <c r="K10725" t="s">
        <v>351</v>
      </c>
      <c r="L10725" s="3" t="str">
        <f>+INDEX([1]!TABLA_MAESTRO_DE_ARTICULO[SubGroupName],MATCH(Tabla_lineas[[#This Row],[CODIGO SAP]],[1]!TABLA_MAESTRO_DE_ARTICULO[ItemCode],0))</f>
        <v>SUSPENSION</v>
      </c>
      <c r="M10725" t="s">
        <v>352</v>
      </c>
      <c r="N10725">
        <v>46</v>
      </c>
      <c r="O10725" t="s">
        <v>181</v>
      </c>
      <c r="S10725">
        <v>50</v>
      </c>
      <c r="U10725">
        <v>45.42</v>
      </c>
      <c r="V10725">
        <v>31.42</v>
      </c>
      <c r="W10725">
        <v>10</v>
      </c>
      <c r="Z10725" t="s">
        <v>46</v>
      </c>
      <c r="AA10725" t="s">
        <v>153</v>
      </c>
      <c r="AB10725" s="5">
        <v>46225</v>
      </c>
      <c r="AM10725" t="str">
        <f>SUBSTITUTE(Tabla_lineas[[#This Row],[Codigo Liname]]," ","")</f>
        <v>A0704</v>
      </c>
      <c r="AY10725" s="4"/>
    </row>
    <row r="10726" spans="1:51" customFormat="1" x14ac:dyDescent="0.25">
      <c r="A10726" s="2">
        <v>1011</v>
      </c>
      <c r="B10726" t="s">
        <v>1686</v>
      </c>
      <c r="C10726" t="s">
        <v>1687</v>
      </c>
      <c r="E10726" t="s">
        <v>229</v>
      </c>
      <c r="F10726">
        <v>19.329999999999998</v>
      </c>
      <c r="G10726">
        <v>18.399999999999999</v>
      </c>
      <c r="H10726" t="s">
        <v>230</v>
      </c>
      <c r="I10726" s="2">
        <v>18.399999999999999</v>
      </c>
      <c r="J10726" t="s">
        <v>231</v>
      </c>
      <c r="K10726" t="s">
        <v>232</v>
      </c>
      <c r="L10726" s="3" t="str">
        <f>+INDEX([1]!TABLA_MAESTRO_DE_ARTICULO[SubGroupName],MATCH(Tabla_lineas[[#This Row],[CODIGO SAP]],[1]!TABLA_MAESTRO_DE_ARTICULO[ItemCode],0))</f>
        <v>SUSPENSION</v>
      </c>
      <c r="M10726" t="s">
        <v>1539</v>
      </c>
      <c r="N10726">
        <v>21</v>
      </c>
      <c r="O10726" t="s">
        <v>65</v>
      </c>
      <c r="S10726">
        <v>100</v>
      </c>
      <c r="U10726">
        <v>18.399999999999999</v>
      </c>
      <c r="V10726">
        <v>18.39</v>
      </c>
      <c r="W10726">
        <v>5.5</v>
      </c>
      <c r="Z10726" t="s">
        <v>46</v>
      </c>
      <c r="AA10726" t="s">
        <v>153</v>
      </c>
      <c r="AB10726" s="5">
        <v>46308</v>
      </c>
      <c r="AM10726" t="str">
        <f>SUBSTITUTE(Tabla_lineas[[#This Row],[Codigo Liname]]," ","")</f>
        <v>J0138</v>
      </c>
      <c r="AY10726" s="4"/>
    </row>
    <row r="10727" spans="1:51" customFormat="1" x14ac:dyDescent="0.25">
      <c r="A10727" s="2">
        <v>1011</v>
      </c>
      <c r="B10727" t="s">
        <v>1686</v>
      </c>
      <c r="C10727" t="s">
        <v>1687</v>
      </c>
      <c r="E10727" t="s">
        <v>449</v>
      </c>
      <c r="F10727">
        <v>4.2</v>
      </c>
      <c r="G10727">
        <v>2.2799999999999998</v>
      </c>
      <c r="H10727" t="s">
        <v>450</v>
      </c>
      <c r="I10727" s="2">
        <v>2.2799999999999998</v>
      </c>
      <c r="J10727" t="s">
        <v>451</v>
      </c>
      <c r="K10727" t="s">
        <v>452</v>
      </c>
      <c r="L10727" s="3" t="str">
        <f>+INDEX([1]!TABLA_MAESTRO_DE_ARTICULO[SubGroupName],MATCH(Tabla_lineas[[#This Row],[CODIGO SAP]],[1]!TABLA_MAESTRO_DE_ARTICULO[ItemCode],0))</f>
        <v>OVULO VAGINAL</v>
      </c>
      <c r="M10727" t="s">
        <v>453</v>
      </c>
      <c r="N10727">
        <v>18</v>
      </c>
      <c r="O10727" t="s">
        <v>97</v>
      </c>
      <c r="S10727">
        <v>440</v>
      </c>
      <c r="U10727">
        <v>2.2799999999999998</v>
      </c>
      <c r="V10727">
        <v>2.27</v>
      </c>
      <c r="W10727">
        <v>0.7</v>
      </c>
      <c r="Z10727" t="s">
        <v>46</v>
      </c>
      <c r="AA10727" t="s">
        <v>126</v>
      </c>
      <c r="AB10727" s="5">
        <v>46308</v>
      </c>
      <c r="AM10727" t="str">
        <f>SUBSTITUTE(Tabla_lineas[[#This Row],[Codigo Liname]]," ","")</f>
        <v>G0102</v>
      </c>
      <c r="AY10727" s="4"/>
    </row>
    <row r="10728" spans="1:51" customFormat="1" x14ac:dyDescent="0.25">
      <c r="A10728" s="2">
        <v>1011</v>
      </c>
      <c r="B10728" t="s">
        <v>1686</v>
      </c>
      <c r="C10728" t="s">
        <v>1687</v>
      </c>
      <c r="E10728" t="s">
        <v>218</v>
      </c>
      <c r="F10728">
        <v>28.9</v>
      </c>
      <c r="G10728">
        <v>13.37</v>
      </c>
      <c r="H10728" t="s">
        <v>219</v>
      </c>
      <c r="I10728" s="2">
        <v>13.37</v>
      </c>
      <c r="J10728" t="s">
        <v>220</v>
      </c>
      <c r="K10728" t="s">
        <v>221</v>
      </c>
      <c r="L10728" s="3" t="str">
        <f>+INDEX([1]!TABLA_MAESTRO_DE_ARTICULO[SubGroupName],MATCH(Tabla_lineas[[#This Row],[CODIGO SAP]],[1]!TABLA_MAESTRO_DE_ARTICULO[ItemCode],0))</f>
        <v>CREMA DERMICA</v>
      </c>
      <c r="M10728" t="s">
        <v>222</v>
      </c>
      <c r="N10728">
        <v>17</v>
      </c>
      <c r="O10728" t="s">
        <v>223</v>
      </c>
      <c r="S10728">
        <v>180</v>
      </c>
      <c r="U10728">
        <v>13.37</v>
      </c>
      <c r="V10728">
        <v>13.36</v>
      </c>
      <c r="W10728">
        <v>4.5</v>
      </c>
      <c r="Z10728" t="s">
        <v>53</v>
      </c>
      <c r="AA10728" t="s">
        <v>153</v>
      </c>
      <c r="AB10728" s="5">
        <v>46308</v>
      </c>
      <c r="AM10728" t="str">
        <f>SUBSTITUTE(Tabla_lineas[[#This Row],[Codigo Liname]]," ","")</f>
        <v>D0103</v>
      </c>
      <c r="AY10728" s="4"/>
    </row>
    <row r="10729" spans="1:51" customFormat="1" x14ac:dyDescent="0.25">
      <c r="A10729" s="2">
        <v>1011</v>
      </c>
      <c r="B10729" t="s">
        <v>1686</v>
      </c>
      <c r="C10729" t="s">
        <v>1687</v>
      </c>
      <c r="E10729" t="s">
        <v>239</v>
      </c>
      <c r="F10729">
        <v>1.48</v>
      </c>
      <c r="G10729">
        <v>1.37</v>
      </c>
      <c r="H10729" t="s">
        <v>240</v>
      </c>
      <c r="I10729" s="2">
        <v>1.37</v>
      </c>
      <c r="J10729" t="s">
        <v>241</v>
      </c>
      <c r="K10729" t="s">
        <v>242</v>
      </c>
      <c r="L10729" s="3" t="str">
        <f>+INDEX([1]!TABLA_MAESTRO_DE_ARTICULO[SubGroupName],MATCH(Tabla_lineas[[#This Row],[CODIGO SAP]],[1]!TABLA_MAESTRO_DE_ARTICULO[ItemCode],0))</f>
        <v>COMPRIMIDO</v>
      </c>
      <c r="M10729" t="s">
        <v>1540</v>
      </c>
      <c r="N10729">
        <v>20</v>
      </c>
      <c r="O10729" t="s">
        <v>45</v>
      </c>
      <c r="S10729">
        <v>3500</v>
      </c>
      <c r="U10729">
        <v>2.54</v>
      </c>
      <c r="V10729">
        <v>1.36</v>
      </c>
      <c r="W10729">
        <v>0.4</v>
      </c>
      <c r="Z10729" t="s">
        <v>46</v>
      </c>
      <c r="AA10729" t="s">
        <v>120</v>
      </c>
      <c r="AB10729" s="5">
        <v>46225</v>
      </c>
      <c r="AM10729" t="str">
        <f>SUBSTITUTE(Tabla_lineas[[#This Row],[Codigo Liname]]," ","")</f>
        <v>J0137</v>
      </c>
      <c r="AY10729" s="4"/>
    </row>
    <row r="10730" spans="1:51" customFormat="1" x14ac:dyDescent="0.25">
      <c r="A10730" s="2">
        <v>1011</v>
      </c>
      <c r="B10730" t="s">
        <v>1686</v>
      </c>
      <c r="C10730" t="s">
        <v>1687</v>
      </c>
      <c r="E10730" t="s">
        <v>155</v>
      </c>
      <c r="F10730">
        <v>28.3</v>
      </c>
      <c r="G10730">
        <v>20.8</v>
      </c>
      <c r="H10730" t="s">
        <v>156</v>
      </c>
      <c r="I10730" s="2">
        <v>20.8</v>
      </c>
      <c r="J10730" t="s">
        <v>157</v>
      </c>
      <c r="K10730" t="s">
        <v>158</v>
      </c>
      <c r="L10730" s="3" t="str">
        <f>+INDEX([1]!TABLA_MAESTRO_DE_ARTICULO[SubGroupName],MATCH(Tabla_lineas[[#This Row],[CODIGO SAP]],[1]!TABLA_MAESTRO_DE_ARTICULO[ItemCode],0))</f>
        <v>CREMA DERMICA</v>
      </c>
      <c r="M10730" t="s">
        <v>159</v>
      </c>
      <c r="N10730">
        <v>2</v>
      </c>
      <c r="O10730" t="s">
        <v>160</v>
      </c>
      <c r="S10730">
        <v>20</v>
      </c>
      <c r="U10730">
        <v>29.95</v>
      </c>
      <c r="V10730">
        <v>20.79</v>
      </c>
      <c r="W10730">
        <v>5</v>
      </c>
      <c r="Z10730" t="s">
        <v>46</v>
      </c>
      <c r="AA10730" t="s">
        <v>153</v>
      </c>
      <c r="AB10730" s="5">
        <v>46308</v>
      </c>
      <c r="AM10730" t="str">
        <f>SUBSTITUTE(Tabla_lineas[[#This Row],[Codigo Liname]]," ","")</f>
        <v>D0603</v>
      </c>
      <c r="AY10730" s="4"/>
    </row>
    <row r="10731" spans="1:51" customFormat="1" x14ac:dyDescent="0.25">
      <c r="A10731" s="2">
        <v>1011</v>
      </c>
      <c r="B10731" t="s">
        <v>1686</v>
      </c>
      <c r="C10731" t="s">
        <v>1687</v>
      </c>
      <c r="E10731" t="s">
        <v>104</v>
      </c>
      <c r="F10731">
        <v>0.3</v>
      </c>
      <c r="G10731">
        <v>0.3</v>
      </c>
      <c r="H10731" t="s">
        <v>105</v>
      </c>
      <c r="I10731" s="2">
        <v>0.33</v>
      </c>
      <c r="J10731" t="s">
        <v>106</v>
      </c>
      <c r="K10731" t="s">
        <v>107</v>
      </c>
      <c r="L10731" s="3" t="str">
        <f>+INDEX([1]!TABLA_MAESTRO_DE_ARTICULO[SubGroupName],MATCH(Tabla_lineas[[#This Row],[CODIGO SAP]],[1]!TABLA_MAESTRO_DE_ARTICULO[ItemCode],0))</f>
        <v>COMPRIMIDO</v>
      </c>
      <c r="M10731" t="s">
        <v>108</v>
      </c>
      <c r="N10731">
        <v>49</v>
      </c>
      <c r="O10731" t="s">
        <v>45</v>
      </c>
      <c r="S10731">
        <v>15000</v>
      </c>
      <c r="U10731">
        <v>0.25</v>
      </c>
      <c r="V10731">
        <v>0.24</v>
      </c>
      <c r="W10731">
        <v>0.12</v>
      </c>
      <c r="Z10731" t="s">
        <v>46</v>
      </c>
      <c r="AA10731" t="s">
        <v>153</v>
      </c>
      <c r="AB10731" s="5">
        <v>46260</v>
      </c>
      <c r="AM10731" t="str">
        <f>SUBSTITUTE(Tabla_lineas[[#This Row],[Codigo Liname]]," ","")</f>
        <v>N0208</v>
      </c>
      <c r="AY10731" s="4"/>
    </row>
    <row r="10732" spans="1:51" customFormat="1" x14ac:dyDescent="0.25">
      <c r="A10732" s="2">
        <v>1011</v>
      </c>
      <c r="B10732" t="s">
        <v>1686</v>
      </c>
      <c r="C10732" t="s">
        <v>1687</v>
      </c>
      <c r="E10732" t="s">
        <v>374</v>
      </c>
      <c r="F10732">
        <v>2.0699999999999998</v>
      </c>
      <c r="G10732">
        <v>1.4</v>
      </c>
      <c r="H10732" t="s">
        <v>375</v>
      </c>
      <c r="I10732" s="2">
        <v>1.4</v>
      </c>
      <c r="J10732" t="s">
        <v>376</v>
      </c>
      <c r="K10732" t="s">
        <v>377</v>
      </c>
      <c r="L10732" s="3" t="str">
        <f>+INDEX([1]!TABLA_MAESTRO_DE_ARTICULO[SubGroupName],MATCH(Tabla_lineas[[#This Row],[CODIGO SAP]],[1]!TABLA_MAESTRO_DE_ARTICULO[ItemCode],0))</f>
        <v>COMPRIMIDO</v>
      </c>
      <c r="M10732" t="s">
        <v>378</v>
      </c>
      <c r="N10732">
        <v>52</v>
      </c>
      <c r="O10732" t="s">
        <v>45</v>
      </c>
      <c r="S10732">
        <v>500</v>
      </c>
      <c r="U10732">
        <v>1.4</v>
      </c>
      <c r="V10732">
        <v>1.39</v>
      </c>
      <c r="W10732">
        <v>0.25</v>
      </c>
      <c r="Z10732" t="s">
        <v>46</v>
      </c>
      <c r="AA10732" t="s">
        <v>120</v>
      </c>
      <c r="AB10732" s="5">
        <v>46260</v>
      </c>
      <c r="AM10732" t="str">
        <f>SUBSTITUTE(Tabla_lineas[[#This Row],[Codigo Liname]]," ","")</f>
        <v>H0209</v>
      </c>
      <c r="AY10732" s="4"/>
    </row>
    <row r="10733" spans="1:51" customFormat="1" x14ac:dyDescent="0.25">
      <c r="A10733" s="2">
        <v>1011</v>
      </c>
      <c r="B10733" t="s">
        <v>1686</v>
      </c>
      <c r="C10733" t="s">
        <v>1687</v>
      </c>
      <c r="E10733" t="s">
        <v>395</v>
      </c>
      <c r="F10733">
        <v>39.200000000000003</v>
      </c>
      <c r="G10733">
        <v>21.72</v>
      </c>
      <c r="H10733" t="s">
        <v>396</v>
      </c>
      <c r="I10733" s="2">
        <v>21.72</v>
      </c>
      <c r="J10733" t="s">
        <v>397</v>
      </c>
      <c r="K10733" t="s">
        <v>398</v>
      </c>
      <c r="L10733" s="3" t="str">
        <f>+INDEX([1]!TABLA_MAESTRO_DE_ARTICULO[SubGroupName],MATCH(Tabla_lineas[[#This Row],[CODIGO SAP]],[1]!TABLA_MAESTRO_DE_ARTICULO[ItemCode],0))</f>
        <v>JARABE</v>
      </c>
      <c r="M10733" t="s">
        <v>399</v>
      </c>
      <c r="N10733">
        <v>54</v>
      </c>
      <c r="O10733" t="s">
        <v>400</v>
      </c>
      <c r="S10733">
        <v>100</v>
      </c>
      <c r="U10733">
        <v>23.99</v>
      </c>
      <c r="V10733">
        <v>21.71</v>
      </c>
      <c r="W10733">
        <v>5</v>
      </c>
      <c r="Z10733" t="s">
        <v>46</v>
      </c>
      <c r="AA10733" t="s">
        <v>153</v>
      </c>
      <c r="AB10733" s="5">
        <v>46270</v>
      </c>
      <c r="AM10733" t="str">
        <f>SUBSTITUTE(Tabla_lineas[[#This Row],[Codigo Liname]]," ","")</f>
        <v>A1205</v>
      </c>
      <c r="AY10733" s="4"/>
    </row>
    <row r="10734" spans="1:51" customFormat="1" x14ac:dyDescent="0.25">
      <c r="A10734" s="2">
        <v>1011</v>
      </c>
      <c r="B10734" t="s">
        <v>1686</v>
      </c>
      <c r="C10734" t="s">
        <v>1687</v>
      </c>
      <c r="E10734" t="s">
        <v>98</v>
      </c>
      <c r="F10734">
        <v>9.4</v>
      </c>
      <c r="G10734">
        <v>8.77</v>
      </c>
      <c r="H10734" t="s">
        <v>99</v>
      </c>
      <c r="I10734" s="2">
        <v>8.77</v>
      </c>
      <c r="J10734" t="s">
        <v>100</v>
      </c>
      <c r="K10734" t="s">
        <v>101</v>
      </c>
      <c r="L10734" s="3" t="str">
        <f>+INDEX([1]!TABLA_MAESTRO_DE_ARTICULO[SubGroupName],MATCH(Tabla_lineas[[#This Row],[CODIGO SAP]],[1]!TABLA_MAESTRO_DE_ARTICULO[ItemCode],0))</f>
        <v>GOTAS</v>
      </c>
      <c r="M10734" t="s">
        <v>1312</v>
      </c>
      <c r="N10734">
        <v>50</v>
      </c>
      <c r="O10734" t="s">
        <v>103</v>
      </c>
      <c r="S10734">
        <v>500</v>
      </c>
      <c r="U10734">
        <v>8.77</v>
      </c>
      <c r="V10734">
        <v>8.76</v>
      </c>
      <c r="W10734">
        <v>3</v>
      </c>
      <c r="Z10734" t="s">
        <v>46</v>
      </c>
      <c r="AA10734" t="s">
        <v>153</v>
      </c>
      <c r="AB10734" s="5">
        <v>46308</v>
      </c>
      <c r="AM10734" t="str">
        <f>SUBSTITUTE(Tabla_lineas[[#This Row],[Codigo Liname]]," ","")</f>
        <v>N0210</v>
      </c>
      <c r="AY10734" s="4"/>
    </row>
    <row r="10735" spans="1:51" customFormat="1" x14ac:dyDescent="0.25">
      <c r="A10735" s="2">
        <v>1011</v>
      </c>
      <c r="B10735" t="s">
        <v>1686</v>
      </c>
      <c r="C10735" t="s">
        <v>1687</v>
      </c>
      <c r="E10735" t="s">
        <v>353</v>
      </c>
      <c r="F10735">
        <v>11.88</v>
      </c>
      <c r="G10735">
        <v>11.88</v>
      </c>
      <c r="H10735" t="s">
        <v>354</v>
      </c>
      <c r="I10735" s="2">
        <v>14.1</v>
      </c>
      <c r="J10735" t="s">
        <v>355</v>
      </c>
      <c r="K10735" t="s">
        <v>356</v>
      </c>
      <c r="L10735" s="3" t="str">
        <f>+INDEX([1]!TABLA_MAESTRO_DE_ARTICULO[SubGroupName],MATCH(Tabla_lineas[[#This Row],[CODIGO SAP]],[1]!TABLA_MAESTRO_DE_ARTICULO[ItemCode],0))</f>
        <v>JARABE</v>
      </c>
      <c r="M10735" t="s">
        <v>357</v>
      </c>
      <c r="N10735">
        <v>51</v>
      </c>
      <c r="O10735" t="s">
        <v>181</v>
      </c>
      <c r="S10735">
        <v>400</v>
      </c>
      <c r="U10735">
        <v>13.94</v>
      </c>
      <c r="V10735">
        <v>11.87</v>
      </c>
      <c r="W10735">
        <v>5.5</v>
      </c>
      <c r="Z10735" t="s">
        <v>46</v>
      </c>
      <c r="AA10735" t="s">
        <v>153</v>
      </c>
      <c r="AB10735" s="5">
        <v>46270</v>
      </c>
      <c r="AM10735" t="str">
        <f>SUBSTITUTE(Tabla_lineas[[#This Row],[Codigo Liname]]," ","")</f>
        <v>N0209</v>
      </c>
      <c r="AY10735" s="4"/>
    </row>
    <row r="10736" spans="1:51" customFormat="1" x14ac:dyDescent="0.25">
      <c r="A10736" s="2">
        <v>1011</v>
      </c>
      <c r="B10736" t="s">
        <v>1686</v>
      </c>
      <c r="C10736" t="s">
        <v>1687</v>
      </c>
      <c r="E10736" t="s">
        <v>470</v>
      </c>
      <c r="F10736">
        <v>22.96</v>
      </c>
      <c r="G10736">
        <v>12</v>
      </c>
      <c r="H10736" t="s">
        <v>471</v>
      </c>
      <c r="I10736" s="2">
        <v>12.03</v>
      </c>
      <c r="J10736" t="s">
        <v>472</v>
      </c>
      <c r="K10736" t="s">
        <v>473</v>
      </c>
      <c r="L10736" s="3" t="str">
        <f>+INDEX([1]!TABLA_MAESTRO_DE_ARTICULO[SubGroupName],MATCH(Tabla_lineas[[#This Row],[CODIGO SAP]],[1]!TABLA_MAESTRO_DE_ARTICULO[ItemCode],0))</f>
        <v>LOCION</v>
      </c>
      <c r="M10736" t="s">
        <v>474</v>
      </c>
      <c r="N10736">
        <v>11</v>
      </c>
      <c r="O10736" t="s">
        <v>400</v>
      </c>
      <c r="S10736">
        <v>50</v>
      </c>
      <c r="U10736">
        <v>12.03</v>
      </c>
      <c r="V10736">
        <v>11.99</v>
      </c>
      <c r="W10736">
        <v>7</v>
      </c>
      <c r="Z10736" t="s">
        <v>46</v>
      </c>
      <c r="AA10736" t="s">
        <v>153</v>
      </c>
      <c r="AB10736" s="5">
        <v>46308</v>
      </c>
      <c r="AM10736" t="str">
        <f>SUBSTITUTE(Tabla_lineas[[#This Row],[Codigo Liname]]," ","")</f>
        <v>P0301</v>
      </c>
      <c r="AY10736" s="4"/>
    </row>
    <row r="10737" spans="1:51" customFormat="1" x14ac:dyDescent="0.25">
      <c r="A10737" s="2">
        <v>1012</v>
      </c>
      <c r="B10737" t="s">
        <v>1688</v>
      </c>
      <c r="C10737" t="s">
        <v>1689</v>
      </c>
      <c r="E10737" t="s">
        <v>115</v>
      </c>
      <c r="F10737">
        <v>2.5099999999999998</v>
      </c>
      <c r="G10737">
        <v>2.5099999999999998</v>
      </c>
      <c r="H10737" t="s">
        <v>116</v>
      </c>
      <c r="I10737" s="2">
        <v>3.89</v>
      </c>
      <c r="J10737" t="s">
        <v>117</v>
      </c>
      <c r="K10737" t="s">
        <v>118</v>
      </c>
      <c r="L10737" s="3" t="str">
        <f>+INDEX([1]!TABLA_MAESTRO_DE_ARTICULO[SubGroupName],MATCH(Tabla_lineas[[#This Row],[CODIGO SAP]],[1]!TABLA_MAESTRO_DE_ARTICULO[ItemCode],0))</f>
        <v>COMPRIMIDO</v>
      </c>
      <c r="M10737" t="s">
        <v>119</v>
      </c>
      <c r="N10737">
        <v>1</v>
      </c>
      <c r="O10737" t="s">
        <v>45</v>
      </c>
      <c r="S10737">
        <v>500</v>
      </c>
      <c r="U10737">
        <v>3.89</v>
      </c>
      <c r="V10737">
        <v>2.5</v>
      </c>
      <c r="W10737">
        <v>0.7</v>
      </c>
      <c r="Z10737" t="s">
        <v>46</v>
      </c>
      <c r="AA10737" t="s">
        <v>153</v>
      </c>
      <c r="AB10737" s="5">
        <v>46260</v>
      </c>
      <c r="AM10737" t="str">
        <f>SUBSTITUTE(Tabla_lineas[[#This Row],[Codigo Liname]]," ","")</f>
        <v>J0504</v>
      </c>
      <c r="AY10737" s="4"/>
    </row>
    <row r="10738" spans="1:51" customFormat="1" x14ac:dyDescent="0.25">
      <c r="A10738" s="2">
        <v>1012</v>
      </c>
      <c r="B10738" t="s">
        <v>1688</v>
      </c>
      <c r="C10738" t="s">
        <v>1689</v>
      </c>
      <c r="E10738" t="s">
        <v>464</v>
      </c>
      <c r="F10738">
        <v>28.19</v>
      </c>
      <c r="G10738">
        <v>23.64</v>
      </c>
      <c r="H10738" t="s">
        <v>465</v>
      </c>
      <c r="I10738" s="2">
        <v>23.64</v>
      </c>
      <c r="J10738" t="s">
        <v>466</v>
      </c>
      <c r="K10738" t="s">
        <v>467</v>
      </c>
      <c r="L10738" s="3" t="str">
        <f>+INDEX([1]!TABLA_MAESTRO_DE_ARTICULO[SubGroupName],MATCH(Tabla_lineas[[#This Row],[CODIGO SAP]],[1]!TABLA_MAESTRO_DE_ARTICULO[ItemCode],0))</f>
        <v>GOTAS</v>
      </c>
      <c r="M10738" t="s">
        <v>468</v>
      </c>
      <c r="N10738">
        <v>44</v>
      </c>
      <c r="O10738" t="s">
        <v>469</v>
      </c>
      <c r="S10738">
        <v>24</v>
      </c>
      <c r="U10738">
        <v>23.64</v>
      </c>
      <c r="V10738">
        <v>23.63</v>
      </c>
      <c r="W10738">
        <v>5</v>
      </c>
      <c r="Z10738" t="s">
        <v>46</v>
      </c>
      <c r="AA10738" t="s">
        <v>153</v>
      </c>
      <c r="AB10738" s="5">
        <v>46308</v>
      </c>
      <c r="AM10738" t="str">
        <f>SUBSTITUTE(Tabla_lineas[[#This Row],[Codigo Liname]]," ","")</f>
        <v>A0309</v>
      </c>
      <c r="AY10738" s="4"/>
    </row>
    <row r="10739" spans="1:51" customFormat="1" x14ac:dyDescent="0.25">
      <c r="A10739" s="2">
        <v>1012</v>
      </c>
      <c r="B10739" t="s">
        <v>1688</v>
      </c>
      <c r="C10739" t="s">
        <v>1689</v>
      </c>
      <c r="E10739" t="s">
        <v>313</v>
      </c>
      <c r="F10739">
        <v>5.29</v>
      </c>
      <c r="G10739">
        <v>3.56</v>
      </c>
      <c r="H10739" t="s">
        <v>314</v>
      </c>
      <c r="I10739" s="2">
        <v>3.56</v>
      </c>
      <c r="J10739" t="s">
        <v>315</v>
      </c>
      <c r="K10739" t="s">
        <v>316</v>
      </c>
      <c r="L10739" s="3" t="str">
        <f>+INDEX([1]!TABLA_MAESTRO_DE_ARTICULO[SubGroupName],MATCH(Tabla_lineas[[#This Row],[CODIGO SAP]],[1]!TABLA_MAESTRO_DE_ARTICULO[ItemCode],0))</f>
        <v>SOLUCION INYECTABLE</v>
      </c>
      <c r="M10739" t="s">
        <v>317</v>
      </c>
      <c r="N10739">
        <v>42</v>
      </c>
      <c r="O10739" t="s">
        <v>249</v>
      </c>
      <c r="S10739">
        <v>600</v>
      </c>
      <c r="U10739">
        <v>3.56</v>
      </c>
      <c r="V10739">
        <v>3.55</v>
      </c>
      <c r="W10739">
        <v>0.7</v>
      </c>
      <c r="Z10739" t="s">
        <v>53</v>
      </c>
      <c r="AA10739" t="s">
        <v>120</v>
      </c>
      <c r="AB10739" s="5">
        <v>46225</v>
      </c>
      <c r="AM10739" t="str">
        <f>SUBSTITUTE(Tabla_lineas[[#This Row],[Codigo Liname]]," ","")</f>
        <v>N0205</v>
      </c>
      <c r="AY10739" s="4"/>
    </row>
    <row r="10740" spans="1:51" customFormat="1" x14ac:dyDescent="0.25">
      <c r="A10740" s="2">
        <v>1012</v>
      </c>
      <c r="B10740" t="s">
        <v>1688</v>
      </c>
      <c r="C10740" t="s">
        <v>1689</v>
      </c>
      <c r="E10740" t="s">
        <v>318</v>
      </c>
      <c r="F10740">
        <v>1.26</v>
      </c>
      <c r="G10740">
        <v>1.26</v>
      </c>
      <c r="H10740" t="s">
        <v>319</v>
      </c>
      <c r="I10740" s="2">
        <v>1.69</v>
      </c>
      <c r="J10740" t="s">
        <v>320</v>
      </c>
      <c r="K10740" t="s">
        <v>321</v>
      </c>
      <c r="L10740" s="3" t="str">
        <f>+INDEX([1]!TABLA_MAESTRO_DE_ARTICULO[SubGroupName],MATCH(Tabla_lineas[[#This Row],[CODIGO SAP]],[1]!TABLA_MAESTRO_DE_ARTICULO[ItemCode],0))</f>
        <v>COMPRIMIDO</v>
      </c>
      <c r="M10740" t="s">
        <v>1290</v>
      </c>
      <c r="N10740">
        <v>43</v>
      </c>
      <c r="O10740" t="s">
        <v>45</v>
      </c>
      <c r="S10740">
        <v>2000</v>
      </c>
      <c r="U10740">
        <v>1.69</v>
      </c>
      <c r="V10740">
        <v>1.25</v>
      </c>
      <c r="W10740">
        <v>0.2</v>
      </c>
      <c r="Z10740" t="s">
        <v>46</v>
      </c>
      <c r="AA10740" t="s">
        <v>120</v>
      </c>
      <c r="AB10740" s="5">
        <v>46308</v>
      </c>
      <c r="AM10740" t="str">
        <f>SUBSTITUTE(Tabla_lineas[[#This Row],[Codigo Liname]]," ","")</f>
        <v>A1004</v>
      </c>
      <c r="AY10740" s="4"/>
    </row>
    <row r="10741" spans="1:51" customFormat="1" x14ac:dyDescent="0.25">
      <c r="A10741" s="2">
        <v>1012</v>
      </c>
      <c r="B10741" t="s">
        <v>1688</v>
      </c>
      <c r="C10741" t="s">
        <v>1689</v>
      </c>
      <c r="E10741" t="s">
        <v>323</v>
      </c>
      <c r="F10741">
        <v>5.91</v>
      </c>
      <c r="G10741">
        <v>3.53</v>
      </c>
      <c r="H10741" t="s">
        <v>324</v>
      </c>
      <c r="I10741" s="2">
        <v>3.53</v>
      </c>
      <c r="J10741" t="s">
        <v>325</v>
      </c>
      <c r="K10741" t="s">
        <v>326</v>
      </c>
      <c r="L10741" s="3" t="str">
        <f>+INDEX([1]!TABLA_MAESTRO_DE_ARTICULO[SubGroupName],MATCH(Tabla_lineas[[#This Row],[CODIGO SAP]],[1]!TABLA_MAESTRO_DE_ARTICULO[ItemCode],0))</f>
        <v>SOLUCION INYECTABLE</v>
      </c>
      <c r="M10741" t="s">
        <v>327</v>
      </c>
      <c r="N10741">
        <v>45</v>
      </c>
      <c r="O10741" t="s">
        <v>249</v>
      </c>
      <c r="S10741">
        <v>150</v>
      </c>
      <c r="U10741">
        <v>3.53</v>
      </c>
      <c r="V10741">
        <v>3.52</v>
      </c>
      <c r="W10741">
        <v>0.7</v>
      </c>
      <c r="Z10741" t="s">
        <v>46</v>
      </c>
      <c r="AA10741" t="s">
        <v>153</v>
      </c>
      <c r="AB10741" s="5">
        <v>46260</v>
      </c>
      <c r="AM10741" t="str">
        <f>SUBSTITUTE(Tabla_lineas[[#This Row],[Codigo Liname]]," ","")</f>
        <v>A0308</v>
      </c>
      <c r="AY10741" s="4"/>
    </row>
    <row r="10742" spans="1:51" customFormat="1" x14ac:dyDescent="0.25">
      <c r="A10742" s="2">
        <v>1012</v>
      </c>
      <c r="B10742" t="s">
        <v>1688</v>
      </c>
      <c r="C10742" t="s">
        <v>1689</v>
      </c>
      <c r="E10742" t="s">
        <v>303</v>
      </c>
      <c r="F10742">
        <v>0.75</v>
      </c>
      <c r="G10742">
        <v>0.69</v>
      </c>
      <c r="H10742" t="s">
        <v>304</v>
      </c>
      <c r="I10742" s="2">
        <v>0.69</v>
      </c>
      <c r="J10742" t="s">
        <v>305</v>
      </c>
      <c r="K10742" t="s">
        <v>306</v>
      </c>
      <c r="L10742" s="3" t="str">
        <f>+INDEX([1]!TABLA_MAESTRO_DE_ARTICULO[SubGroupName],MATCH(Tabla_lineas[[#This Row],[CODIGO SAP]],[1]!TABLA_MAESTRO_DE_ARTICULO[ItemCode],0))</f>
        <v>COMPRIMIDO</v>
      </c>
      <c r="M10742" t="s">
        <v>307</v>
      </c>
      <c r="N10742">
        <v>35</v>
      </c>
      <c r="O10742" t="s">
        <v>45</v>
      </c>
      <c r="S10742">
        <v>10000</v>
      </c>
      <c r="U10742">
        <v>0.69</v>
      </c>
      <c r="V10742">
        <v>0.68</v>
      </c>
      <c r="W10742">
        <v>0.14000000000000001</v>
      </c>
      <c r="Z10742" t="s">
        <v>46</v>
      </c>
      <c r="AA10742" t="s">
        <v>120</v>
      </c>
      <c r="AB10742" s="5">
        <v>46225</v>
      </c>
      <c r="AM10742" t="str">
        <f>SUBSTITUTE(Tabla_lineas[[#This Row],[Codigo Liname]]," ","")</f>
        <v>M0105</v>
      </c>
      <c r="AY10742" s="4"/>
    </row>
    <row r="10743" spans="1:51" customFormat="1" x14ac:dyDescent="0.25">
      <c r="A10743" s="2">
        <v>1012</v>
      </c>
      <c r="B10743" t="s">
        <v>1688</v>
      </c>
      <c r="C10743" t="s">
        <v>1689</v>
      </c>
      <c r="E10743" t="s">
        <v>308</v>
      </c>
      <c r="F10743">
        <v>5.07</v>
      </c>
      <c r="G10743">
        <v>5.07</v>
      </c>
      <c r="H10743" t="s">
        <v>309</v>
      </c>
      <c r="I10743" s="2">
        <v>10.9</v>
      </c>
      <c r="J10743" t="s">
        <v>310</v>
      </c>
      <c r="K10743" t="s">
        <v>311</v>
      </c>
      <c r="L10743" s="3" t="str">
        <f>+INDEX([1]!TABLA_MAESTRO_DE_ARTICULO[SubGroupName],MATCH(Tabla_lineas[[#This Row],[CODIGO SAP]],[1]!TABLA_MAESTRO_DE_ARTICULO[ItemCode],0))</f>
        <v>SOLUCION INYECTABLE</v>
      </c>
      <c r="M10743" t="s">
        <v>312</v>
      </c>
      <c r="N10743">
        <v>37</v>
      </c>
      <c r="O10743" t="s">
        <v>249</v>
      </c>
      <c r="S10743">
        <v>500</v>
      </c>
      <c r="U10743">
        <v>10.9</v>
      </c>
      <c r="V10743">
        <v>5.0599999999999996</v>
      </c>
      <c r="W10743">
        <v>1</v>
      </c>
      <c r="Z10743" t="s">
        <v>46</v>
      </c>
      <c r="AA10743" t="s">
        <v>153</v>
      </c>
      <c r="AB10743" s="5">
        <v>46225</v>
      </c>
      <c r="AM10743" t="str">
        <f>SUBSTITUTE(Tabla_lineas[[#This Row],[Codigo Liname]]," ","")</f>
        <v>M0109</v>
      </c>
      <c r="AY10743" s="4"/>
    </row>
    <row r="10744" spans="1:51" customFormat="1" x14ac:dyDescent="0.25">
      <c r="A10744" s="2">
        <v>1012</v>
      </c>
      <c r="B10744" t="s">
        <v>1688</v>
      </c>
      <c r="C10744" t="s">
        <v>1689</v>
      </c>
      <c r="E10744" t="s">
        <v>76</v>
      </c>
      <c r="F10744">
        <v>14.47</v>
      </c>
      <c r="G10744">
        <v>14.37</v>
      </c>
      <c r="H10744" t="s">
        <v>77</v>
      </c>
      <c r="I10744" s="2">
        <v>14.37</v>
      </c>
      <c r="J10744" t="s">
        <v>78</v>
      </c>
      <c r="K10744" t="s">
        <v>79</v>
      </c>
      <c r="L10744" s="3" t="str">
        <f>+INDEX([1]!TABLA_MAESTRO_DE_ARTICULO[SubGroupName],MATCH(Tabla_lineas[[#This Row],[CODIGO SAP]],[1]!TABLA_MAESTRO_DE_ARTICULO[ItemCode],0))</f>
        <v>SOLUCION INYECTABLE</v>
      </c>
      <c r="M10744" t="s">
        <v>80</v>
      </c>
      <c r="N10744">
        <v>39</v>
      </c>
      <c r="O10744" t="s">
        <v>81</v>
      </c>
      <c r="S10744">
        <v>40</v>
      </c>
      <c r="U10744">
        <v>14.37</v>
      </c>
      <c r="V10744">
        <v>14.36</v>
      </c>
      <c r="W10744">
        <v>4</v>
      </c>
      <c r="Z10744" t="s">
        <v>46</v>
      </c>
      <c r="AA10744" t="s">
        <v>153</v>
      </c>
      <c r="AB10744" s="5">
        <v>46308</v>
      </c>
      <c r="AM10744" t="str">
        <f>SUBSTITUTE(Tabla_lineas[[#This Row],[Codigo Liname]]," ","")</f>
        <v>N0112</v>
      </c>
      <c r="AY10744" s="4"/>
    </row>
    <row r="10745" spans="1:51" customFormat="1" x14ac:dyDescent="0.25">
      <c r="A10745" s="2">
        <v>1012</v>
      </c>
      <c r="B10745" t="s">
        <v>1688</v>
      </c>
      <c r="C10745" t="s">
        <v>1689</v>
      </c>
      <c r="E10745" t="s">
        <v>82</v>
      </c>
      <c r="F10745">
        <v>1.61</v>
      </c>
      <c r="G10745">
        <v>1.27</v>
      </c>
      <c r="H10745" t="s">
        <v>83</v>
      </c>
      <c r="I10745" s="2">
        <v>1.27</v>
      </c>
      <c r="J10745" t="s">
        <v>84</v>
      </c>
      <c r="K10745" t="s">
        <v>85</v>
      </c>
      <c r="L10745" s="3" t="str">
        <f>+INDEX([1]!TABLA_MAESTRO_DE_ARTICULO[SubGroupName],MATCH(Tabla_lineas[[#This Row],[CODIGO SAP]],[1]!TABLA_MAESTRO_DE_ARTICULO[ItemCode],0))</f>
        <v>COMPRIMIDO</v>
      </c>
      <c r="M10745" t="s">
        <v>86</v>
      </c>
      <c r="N10745">
        <v>40</v>
      </c>
      <c r="O10745" t="s">
        <v>45</v>
      </c>
      <c r="S10745">
        <v>5000</v>
      </c>
      <c r="U10745">
        <v>1.27</v>
      </c>
      <c r="V10745">
        <v>1.26</v>
      </c>
      <c r="W10745">
        <v>0.15</v>
      </c>
      <c r="Z10745" t="s">
        <v>46</v>
      </c>
      <c r="AA10745" t="s">
        <v>126</v>
      </c>
      <c r="AB10745" s="5">
        <v>46225</v>
      </c>
      <c r="AM10745" t="str">
        <f>SUBSTITUTE(Tabla_lineas[[#This Row],[Codigo Liname]]," ","")</f>
        <v>C0902</v>
      </c>
      <c r="AY10745" s="4"/>
    </row>
    <row r="10746" spans="1:51" customFormat="1" x14ac:dyDescent="0.25">
      <c r="A10746" s="2">
        <v>1012</v>
      </c>
      <c r="B10746" t="s">
        <v>1688</v>
      </c>
      <c r="C10746" t="s">
        <v>1689</v>
      </c>
      <c r="E10746" t="s">
        <v>459</v>
      </c>
      <c r="F10746">
        <v>4.76</v>
      </c>
      <c r="G10746">
        <v>2.89</v>
      </c>
      <c r="H10746" t="s">
        <v>460</v>
      </c>
      <c r="I10746" s="2">
        <v>2.89</v>
      </c>
      <c r="J10746" t="s">
        <v>461</v>
      </c>
      <c r="K10746" t="s">
        <v>462</v>
      </c>
      <c r="L10746" s="3" t="str">
        <f>+INDEX([1]!TABLA_MAESTRO_DE_ARTICULO[SubGroupName],MATCH(Tabla_lineas[[#This Row],[CODIGO SAP]],[1]!TABLA_MAESTRO_DE_ARTICULO[ItemCode],0))</f>
        <v>COMPRIMIDO</v>
      </c>
      <c r="M10746" t="s">
        <v>1534</v>
      </c>
      <c r="N10746">
        <v>41</v>
      </c>
      <c r="O10746" t="s">
        <v>45</v>
      </c>
      <c r="S10746">
        <v>400</v>
      </c>
      <c r="U10746">
        <v>2.89</v>
      </c>
      <c r="V10746">
        <v>2.88</v>
      </c>
      <c r="W10746">
        <v>0.7</v>
      </c>
      <c r="Z10746" t="s">
        <v>46</v>
      </c>
      <c r="AA10746" t="s">
        <v>120</v>
      </c>
      <c r="AB10746" s="5">
        <v>46308</v>
      </c>
      <c r="AM10746" t="str">
        <f>SUBSTITUTE(Tabla_lineas[[#This Row],[Codigo Liname]]," ","")</f>
        <v>P0205</v>
      </c>
      <c r="AY10746" s="4"/>
    </row>
    <row r="10747" spans="1:51" customFormat="1" x14ac:dyDescent="0.25">
      <c r="A10747" s="2">
        <v>1012</v>
      </c>
      <c r="B10747" t="s">
        <v>1688</v>
      </c>
      <c r="C10747" t="s">
        <v>1689</v>
      </c>
      <c r="E10747" t="s">
        <v>203</v>
      </c>
      <c r="F10747">
        <v>1.64</v>
      </c>
      <c r="G10747">
        <v>1.17</v>
      </c>
      <c r="H10747" t="s">
        <v>204</v>
      </c>
      <c r="I10747" s="2">
        <v>1.17</v>
      </c>
      <c r="J10747" t="s">
        <v>205</v>
      </c>
      <c r="K10747" t="s">
        <v>206</v>
      </c>
      <c r="L10747" s="3" t="str">
        <f>+INDEX([1]!TABLA_MAESTRO_DE_ARTICULO[SubGroupName],MATCH(Tabla_lineas[[#This Row],[CODIGO SAP]],[1]!TABLA_MAESTRO_DE_ARTICULO[ItemCode],0))</f>
        <v>COMPRIMIDO</v>
      </c>
      <c r="M10747" t="s">
        <v>207</v>
      </c>
      <c r="N10747">
        <v>16</v>
      </c>
      <c r="O10747" t="s">
        <v>45</v>
      </c>
      <c r="S10747">
        <v>1200</v>
      </c>
      <c r="U10747">
        <v>1.17</v>
      </c>
      <c r="V10747">
        <v>1.1599999999999999</v>
      </c>
      <c r="W10747">
        <v>0.38</v>
      </c>
      <c r="Z10747" t="s">
        <v>46</v>
      </c>
      <c r="AA10747" t="s">
        <v>120</v>
      </c>
      <c r="AB10747" s="5">
        <v>46260</v>
      </c>
      <c r="AM10747" t="str">
        <f>SUBSTITUTE(Tabla_lineas[[#This Row],[Codigo Liname]]," ","")</f>
        <v>J0127</v>
      </c>
      <c r="AY10747" s="4"/>
    </row>
    <row r="10748" spans="1:51" customFormat="1" x14ac:dyDescent="0.25">
      <c r="A10748" s="2">
        <v>1012</v>
      </c>
      <c r="B10748" t="s">
        <v>1688</v>
      </c>
      <c r="C10748" t="s">
        <v>1689</v>
      </c>
      <c r="E10748" t="s">
        <v>208</v>
      </c>
      <c r="F10748">
        <v>14.8</v>
      </c>
      <c r="G10748">
        <v>12.2</v>
      </c>
      <c r="H10748" t="s">
        <v>209</v>
      </c>
      <c r="I10748" s="2">
        <v>12.2</v>
      </c>
      <c r="J10748" t="s">
        <v>210</v>
      </c>
      <c r="K10748" t="s">
        <v>211</v>
      </c>
      <c r="L10748" s="3" t="str">
        <f>+INDEX([1]!TABLA_MAESTRO_DE_ARTICULO[SubGroupName],MATCH(Tabla_lineas[[#This Row],[CODIGO SAP]],[1]!TABLA_MAESTRO_DE_ARTICULO[ItemCode],0))</f>
        <v>JARABE</v>
      </c>
      <c r="M10748" t="s">
        <v>212</v>
      </c>
      <c r="N10748">
        <v>19</v>
      </c>
      <c r="O10748" t="s">
        <v>181</v>
      </c>
      <c r="S10748">
        <v>24</v>
      </c>
      <c r="U10748">
        <v>12.2</v>
      </c>
      <c r="V10748">
        <v>12.19</v>
      </c>
      <c r="W10748">
        <v>5</v>
      </c>
      <c r="Z10748" t="s">
        <v>46</v>
      </c>
      <c r="AA10748" t="s">
        <v>153</v>
      </c>
      <c r="AB10748" s="5">
        <v>46308</v>
      </c>
      <c r="AM10748" t="str">
        <f>SUBSTITUTE(Tabla_lineas[[#This Row],[Codigo Liname]]," ","")</f>
        <v>R0602</v>
      </c>
      <c r="AY10748" s="4"/>
    </row>
    <row r="10749" spans="1:51" customFormat="1" x14ac:dyDescent="0.25">
      <c r="A10749" s="2">
        <v>1012</v>
      </c>
      <c r="B10749" t="s">
        <v>1688</v>
      </c>
      <c r="C10749" t="s">
        <v>1689</v>
      </c>
      <c r="E10749" t="s">
        <v>218</v>
      </c>
      <c r="F10749">
        <v>28.9</v>
      </c>
      <c r="G10749">
        <v>13.37</v>
      </c>
      <c r="H10749" t="s">
        <v>219</v>
      </c>
      <c r="I10749" s="2">
        <v>13.37</v>
      </c>
      <c r="J10749" t="s">
        <v>220</v>
      </c>
      <c r="K10749" t="s">
        <v>221</v>
      </c>
      <c r="L10749" s="3" t="str">
        <f>+INDEX([1]!TABLA_MAESTRO_DE_ARTICULO[SubGroupName],MATCH(Tabla_lineas[[#This Row],[CODIGO SAP]],[1]!TABLA_MAESTRO_DE_ARTICULO[ItemCode],0))</f>
        <v>CREMA DERMICA</v>
      </c>
      <c r="M10749" t="s">
        <v>222</v>
      </c>
      <c r="N10749">
        <v>20</v>
      </c>
      <c r="O10749" t="s">
        <v>223</v>
      </c>
      <c r="S10749">
        <v>100</v>
      </c>
      <c r="U10749">
        <v>13.37</v>
      </c>
      <c r="V10749">
        <v>13.36</v>
      </c>
      <c r="W10749">
        <v>4.5</v>
      </c>
      <c r="Z10749" t="s">
        <v>53</v>
      </c>
      <c r="AA10749" t="s">
        <v>153</v>
      </c>
      <c r="AB10749" s="5">
        <v>46308</v>
      </c>
      <c r="AM10749" t="str">
        <f>SUBSTITUTE(Tabla_lineas[[#This Row],[Codigo Liname]]," ","")</f>
        <v>D0103</v>
      </c>
      <c r="AY10749" s="4"/>
    </row>
    <row r="10750" spans="1:51" customFormat="1" x14ac:dyDescent="0.25">
      <c r="A10750" s="2">
        <v>1012</v>
      </c>
      <c r="B10750" t="s">
        <v>1688</v>
      </c>
      <c r="C10750" t="s">
        <v>1689</v>
      </c>
      <c r="E10750" t="s">
        <v>420</v>
      </c>
      <c r="F10750">
        <v>4.96</v>
      </c>
      <c r="G10750">
        <v>4.96</v>
      </c>
      <c r="H10750" t="s">
        <v>421</v>
      </c>
      <c r="I10750" s="2">
        <v>7.38</v>
      </c>
      <c r="J10750" t="s">
        <v>422</v>
      </c>
      <c r="K10750" t="s">
        <v>423</v>
      </c>
      <c r="L10750" s="3" t="str">
        <f>+INDEX([1]!TABLA_MAESTRO_DE_ARTICULO[SubGroupName],MATCH(Tabla_lineas[[#This Row],[CODIGO SAP]],[1]!TABLA_MAESTRO_DE_ARTICULO[ItemCode],0))</f>
        <v>CAPSULA DURA</v>
      </c>
      <c r="M10750" t="s">
        <v>424</v>
      </c>
      <c r="N10750">
        <v>15</v>
      </c>
      <c r="O10750" t="s">
        <v>45</v>
      </c>
      <c r="S10750">
        <v>1000</v>
      </c>
      <c r="U10750">
        <v>7.38</v>
      </c>
      <c r="V10750">
        <v>4.95</v>
      </c>
      <c r="W10750">
        <v>1.3</v>
      </c>
      <c r="Z10750" t="s">
        <v>46</v>
      </c>
      <c r="AA10750" t="s">
        <v>120</v>
      </c>
      <c r="AB10750" s="5">
        <v>46225</v>
      </c>
      <c r="AM10750" t="str">
        <f>SUBSTITUTE(Tabla_lineas[[#This Row],[Codigo Liname]]," ","")</f>
        <v>J0158</v>
      </c>
      <c r="AY10750" s="4"/>
    </row>
    <row r="10751" spans="1:51" customFormat="1" x14ac:dyDescent="0.25">
      <c r="A10751" s="2">
        <v>1012</v>
      </c>
      <c r="B10751" t="s">
        <v>1688</v>
      </c>
      <c r="C10751" t="s">
        <v>1689</v>
      </c>
      <c r="E10751" t="s">
        <v>171</v>
      </c>
      <c r="F10751">
        <v>1.82</v>
      </c>
      <c r="G10751">
        <v>1.71</v>
      </c>
      <c r="H10751" t="s">
        <v>172</v>
      </c>
      <c r="I10751" s="2">
        <v>1.71</v>
      </c>
      <c r="J10751" t="s">
        <v>173</v>
      </c>
      <c r="K10751" t="s">
        <v>174</v>
      </c>
      <c r="L10751" s="3" t="str">
        <f>+INDEX([1]!TABLA_MAESTRO_DE_ARTICULO[SubGroupName],MATCH(Tabla_lineas[[#This Row],[CODIGO SAP]],[1]!TABLA_MAESTRO_DE_ARTICULO[ItemCode],0))</f>
        <v>COMPRIMIDO</v>
      </c>
      <c r="M10751" t="s">
        <v>175</v>
      </c>
      <c r="N10751">
        <v>5</v>
      </c>
      <c r="O10751" t="s">
        <v>45</v>
      </c>
      <c r="S10751">
        <v>5000</v>
      </c>
      <c r="U10751">
        <v>1.71</v>
      </c>
      <c r="V10751">
        <v>1.7</v>
      </c>
      <c r="W10751">
        <v>0.7</v>
      </c>
      <c r="Z10751" t="s">
        <v>46</v>
      </c>
      <c r="AA10751" t="s">
        <v>120</v>
      </c>
      <c r="AB10751" s="5">
        <v>46308</v>
      </c>
      <c r="AM10751" t="str">
        <f>SUBSTITUTE(Tabla_lineas[[#This Row],[Codigo Liname]]," ","")</f>
        <v>J0105</v>
      </c>
      <c r="AY10751" s="4"/>
    </row>
    <row r="10752" spans="1:51" customFormat="1" x14ac:dyDescent="0.25">
      <c r="A10752" s="2">
        <v>1012</v>
      </c>
      <c r="B10752" t="s">
        <v>1688</v>
      </c>
      <c r="C10752" t="s">
        <v>1689</v>
      </c>
      <c r="E10752" t="s">
        <v>176</v>
      </c>
      <c r="F10752">
        <v>16.7</v>
      </c>
      <c r="G10752">
        <v>16.7</v>
      </c>
      <c r="H10752" t="s">
        <v>177</v>
      </c>
      <c r="I10752" s="2">
        <v>17.91</v>
      </c>
      <c r="J10752" t="s">
        <v>178</v>
      </c>
      <c r="K10752" t="s">
        <v>179</v>
      </c>
      <c r="L10752" s="3" t="str">
        <f>+INDEX([1]!TABLA_MAESTRO_DE_ARTICULO[SubGroupName],MATCH(Tabla_lineas[[#This Row],[CODIGO SAP]],[1]!TABLA_MAESTRO_DE_ARTICULO[ItemCode],0))</f>
        <v>POLVO PARA SUSPENSION</v>
      </c>
      <c r="M10752" t="s">
        <v>180</v>
      </c>
      <c r="N10752">
        <v>6</v>
      </c>
      <c r="O10752" t="s">
        <v>181</v>
      </c>
      <c r="S10752">
        <v>450</v>
      </c>
      <c r="U10752">
        <v>17.91</v>
      </c>
      <c r="V10752">
        <v>16.690000000000001</v>
      </c>
      <c r="W10752">
        <v>5.5</v>
      </c>
      <c r="Z10752" t="s">
        <v>46</v>
      </c>
      <c r="AA10752" t="s">
        <v>153</v>
      </c>
      <c r="AB10752" s="5">
        <v>46270</v>
      </c>
      <c r="AM10752" t="str">
        <f>SUBSTITUTE(Tabla_lineas[[#This Row],[Codigo Liname]]," ","")</f>
        <v>J0157</v>
      </c>
      <c r="AY10752" s="4"/>
    </row>
    <row r="10753" spans="1:51" customFormat="1" x14ac:dyDescent="0.25">
      <c r="A10753" s="2">
        <v>1012</v>
      </c>
      <c r="B10753" t="s">
        <v>1688</v>
      </c>
      <c r="C10753" t="s">
        <v>1689</v>
      </c>
      <c r="E10753" t="s">
        <v>188</v>
      </c>
      <c r="F10753">
        <v>0.66</v>
      </c>
      <c r="G10753">
        <v>0.66</v>
      </c>
      <c r="H10753" t="s">
        <v>189</v>
      </c>
      <c r="I10753" s="2">
        <v>0.66</v>
      </c>
      <c r="J10753" t="s">
        <v>190</v>
      </c>
      <c r="K10753" t="s">
        <v>191</v>
      </c>
      <c r="L10753" s="3" t="str">
        <f>+INDEX([1]!TABLA_MAESTRO_DE_ARTICULO[SubGroupName],MATCH(Tabla_lineas[[#This Row],[CODIGO SAP]],[1]!TABLA_MAESTRO_DE_ARTICULO[ItemCode],0))</f>
        <v>COMPRIMIDO</v>
      </c>
      <c r="M10753" t="s">
        <v>192</v>
      </c>
      <c r="N10753">
        <v>7</v>
      </c>
      <c r="O10753" t="s">
        <v>45</v>
      </c>
      <c r="S10753">
        <v>3000</v>
      </c>
      <c r="U10753">
        <v>0.75</v>
      </c>
      <c r="V10753">
        <v>0.65</v>
      </c>
      <c r="W10753">
        <v>0.2</v>
      </c>
      <c r="Z10753" t="s">
        <v>53</v>
      </c>
      <c r="AA10753" t="s">
        <v>153</v>
      </c>
      <c r="AB10753" s="5">
        <v>46270</v>
      </c>
      <c r="AM10753" t="str">
        <f>SUBSTITUTE(Tabla_lineas[[#This Row],[Codigo Liname]]," ","")</f>
        <v>R0501</v>
      </c>
      <c r="AY10753" s="4"/>
    </row>
    <row r="10754" spans="1:51" customFormat="1" x14ac:dyDescent="0.25">
      <c r="A10754" s="2">
        <v>1012</v>
      </c>
      <c r="B10754" t="s">
        <v>1688</v>
      </c>
      <c r="C10754" t="s">
        <v>1689</v>
      </c>
      <c r="E10754" t="s">
        <v>121</v>
      </c>
      <c r="F10754">
        <v>2.0099999999999998</v>
      </c>
      <c r="G10754">
        <v>2.0099999999999998</v>
      </c>
      <c r="H10754" t="s">
        <v>122</v>
      </c>
      <c r="I10754" s="2">
        <v>2.0099999999999998</v>
      </c>
      <c r="J10754" t="s">
        <v>123</v>
      </c>
      <c r="K10754" t="s">
        <v>124</v>
      </c>
      <c r="L10754" s="3" t="str">
        <f>+INDEX([1]!TABLA_MAESTRO_DE_ARTICULO[SubGroupName],MATCH(Tabla_lineas[[#This Row],[CODIGO SAP]],[1]!TABLA_MAESTRO_DE_ARTICULO[ItemCode],0))</f>
        <v>COMPRIMIDO</v>
      </c>
      <c r="M10754" t="s">
        <v>1525</v>
      </c>
      <c r="N10754">
        <v>8</v>
      </c>
      <c r="O10754" t="s">
        <v>45</v>
      </c>
      <c r="S10754">
        <v>2000</v>
      </c>
      <c r="U10754">
        <v>2.0099999999999998</v>
      </c>
      <c r="V10754">
        <v>2</v>
      </c>
      <c r="W10754">
        <v>0.15</v>
      </c>
      <c r="Z10754" t="s">
        <v>46</v>
      </c>
      <c r="AA10754" t="s">
        <v>126</v>
      </c>
      <c r="AB10754" s="5">
        <v>46308</v>
      </c>
      <c r="AM10754" t="str">
        <f>SUBSTITUTE(Tabla_lineas[[#This Row],[Codigo Liname]]," ","")</f>
        <v>C1001</v>
      </c>
      <c r="AY10754" s="4"/>
    </row>
    <row r="10755" spans="1:51" customFormat="1" x14ac:dyDescent="0.25">
      <c r="A10755" s="2">
        <v>1012</v>
      </c>
      <c r="B10755" t="s">
        <v>1688</v>
      </c>
      <c r="C10755" t="s">
        <v>1689</v>
      </c>
      <c r="E10755" t="s">
        <v>432</v>
      </c>
      <c r="F10755">
        <v>49.46</v>
      </c>
      <c r="G10755">
        <v>32.11</v>
      </c>
      <c r="H10755" t="s">
        <v>433</v>
      </c>
      <c r="I10755" s="2">
        <v>32.11</v>
      </c>
      <c r="J10755" t="s">
        <v>434</v>
      </c>
      <c r="K10755" t="s">
        <v>435</v>
      </c>
      <c r="L10755" s="3" t="str">
        <f>+INDEX([1]!TABLA_MAESTRO_DE_ARTICULO[SubGroupName],MATCH(Tabla_lineas[[#This Row],[CODIGO SAP]],[1]!TABLA_MAESTRO_DE_ARTICULO[ItemCode],0))</f>
        <v>POLVO PARA SUSPENSION</v>
      </c>
      <c r="M10755" t="s">
        <v>436</v>
      </c>
      <c r="N10755">
        <v>10</v>
      </c>
      <c r="O10755" t="s">
        <v>437</v>
      </c>
      <c r="S10755">
        <v>10</v>
      </c>
      <c r="U10755">
        <v>32.11</v>
      </c>
      <c r="V10755">
        <v>32.1</v>
      </c>
      <c r="W10755">
        <v>10</v>
      </c>
      <c r="Z10755" t="s">
        <v>46</v>
      </c>
      <c r="AA10755" t="s">
        <v>153</v>
      </c>
      <c r="AB10755" s="5">
        <v>46270</v>
      </c>
      <c r="AM10755" t="str">
        <f>SUBSTITUTE(Tabla_lineas[[#This Row],[Codigo Liname]]," ","")</f>
        <v>J0162</v>
      </c>
      <c r="AY10755" s="4"/>
    </row>
    <row r="10756" spans="1:51" customFormat="1" x14ac:dyDescent="0.25">
      <c r="A10756" s="2">
        <v>1012</v>
      </c>
      <c r="B10756" t="s">
        <v>1688</v>
      </c>
      <c r="C10756" t="s">
        <v>1689</v>
      </c>
      <c r="E10756" t="s">
        <v>127</v>
      </c>
      <c r="F10756">
        <v>7.87</v>
      </c>
      <c r="G10756">
        <v>7.87</v>
      </c>
      <c r="H10756" t="s">
        <v>128</v>
      </c>
      <c r="I10756" s="2">
        <v>11.19</v>
      </c>
      <c r="J10756" t="s">
        <v>129</v>
      </c>
      <c r="K10756" t="s">
        <v>130</v>
      </c>
      <c r="L10756" s="3" t="str">
        <f>+INDEX([1]!TABLA_MAESTRO_DE_ARTICULO[SubGroupName],MATCH(Tabla_lineas[[#This Row],[CODIGO SAP]],[1]!TABLA_MAESTRO_DE_ARTICULO[ItemCode],0))</f>
        <v>COMPRIMIDO</v>
      </c>
      <c r="M10756" t="s">
        <v>131</v>
      </c>
      <c r="N10756">
        <v>9</v>
      </c>
      <c r="O10756" t="s">
        <v>132</v>
      </c>
      <c r="S10756">
        <v>1200</v>
      </c>
      <c r="U10756">
        <v>11.19</v>
      </c>
      <c r="V10756">
        <v>7.86</v>
      </c>
      <c r="W10756">
        <v>1.3</v>
      </c>
      <c r="Z10756" t="s">
        <v>46</v>
      </c>
      <c r="AA10756" t="s">
        <v>126</v>
      </c>
      <c r="AB10756" s="5">
        <v>46308</v>
      </c>
      <c r="AM10756" t="str">
        <f>SUBSTITUTE(Tabla_lineas[[#This Row],[Codigo Liname]]," ","")</f>
        <v>J0113</v>
      </c>
      <c r="AY10756" s="4"/>
    </row>
    <row r="10757" spans="1:51" customFormat="1" x14ac:dyDescent="0.25">
      <c r="A10757" s="2">
        <v>1012</v>
      </c>
      <c r="B10757" t="s">
        <v>1688</v>
      </c>
      <c r="C10757" t="s">
        <v>1689</v>
      </c>
      <c r="E10757" t="s">
        <v>1320</v>
      </c>
      <c r="F10757">
        <v>26.03</v>
      </c>
      <c r="G10757">
        <v>12.93</v>
      </c>
      <c r="H10757" t="s">
        <v>1321</v>
      </c>
      <c r="I10757" s="2">
        <v>12.93</v>
      </c>
      <c r="J10757" t="s">
        <v>1322</v>
      </c>
      <c r="K10757" t="s">
        <v>1323</v>
      </c>
      <c r="L10757" s="3" t="str">
        <f>+INDEX([1]!TABLA_MAESTRO_DE_ARTICULO[SubGroupName],MATCH(Tabla_lineas[[#This Row],[CODIGO SAP]],[1]!TABLA_MAESTRO_DE_ARTICULO[ItemCode],0))</f>
        <v>UNGUENTO</v>
      </c>
      <c r="M10757" t="s">
        <v>1324</v>
      </c>
      <c r="N10757">
        <v>11</v>
      </c>
      <c r="O10757" t="s">
        <v>1325</v>
      </c>
      <c r="S10757">
        <v>50</v>
      </c>
      <c r="U10757">
        <v>12.93</v>
      </c>
      <c r="V10757">
        <v>12.92</v>
      </c>
      <c r="W10757">
        <v>5</v>
      </c>
      <c r="Z10757" t="s">
        <v>46</v>
      </c>
      <c r="AA10757" t="s">
        <v>153</v>
      </c>
      <c r="AB10757" s="5">
        <v>46270</v>
      </c>
      <c r="AM10757" t="str">
        <f>SUBSTITUTE(Tabla_lineas[[#This Row],[Codigo Liname]]," ","")</f>
        <v>D0102</v>
      </c>
      <c r="AY10757" s="4"/>
    </row>
    <row r="10758" spans="1:51" customFormat="1" x14ac:dyDescent="0.25">
      <c r="A10758" s="2">
        <v>1012</v>
      </c>
      <c r="B10758" t="s">
        <v>1688</v>
      </c>
      <c r="C10758" t="s">
        <v>1689</v>
      </c>
      <c r="E10758" t="s">
        <v>60</v>
      </c>
      <c r="F10758">
        <v>15.12</v>
      </c>
      <c r="G10758">
        <v>11.2</v>
      </c>
      <c r="H10758" t="s">
        <v>61</v>
      </c>
      <c r="I10758" s="2">
        <v>11.2</v>
      </c>
      <c r="J10758" t="s">
        <v>62</v>
      </c>
      <c r="K10758" t="s">
        <v>63</v>
      </c>
      <c r="L10758" s="3" t="str">
        <f>+INDEX([1]!TABLA_MAESTRO_DE_ARTICULO[SubGroupName],MATCH(Tabla_lineas[[#This Row],[CODIGO SAP]],[1]!TABLA_MAESTRO_DE_ARTICULO[ItemCode],0))</f>
        <v>JARABE</v>
      </c>
      <c r="M10758" t="s">
        <v>64</v>
      </c>
      <c r="N10758">
        <v>25</v>
      </c>
      <c r="O10758" t="s">
        <v>65</v>
      </c>
      <c r="S10758">
        <v>120</v>
      </c>
      <c r="U10758">
        <v>11.2</v>
      </c>
      <c r="V10758">
        <v>11.19</v>
      </c>
      <c r="W10758">
        <v>5</v>
      </c>
      <c r="Z10758" t="s">
        <v>46</v>
      </c>
      <c r="AA10758" t="s">
        <v>153</v>
      </c>
      <c r="AB10758" s="5">
        <v>46270</v>
      </c>
      <c r="AM10758" t="str">
        <f>SUBSTITUTE(Tabla_lineas[[#This Row],[Codigo Liname]]," ","")</f>
        <v>R0503</v>
      </c>
      <c r="AY10758" s="4"/>
    </row>
    <row r="10759" spans="1:51" customFormat="1" x14ac:dyDescent="0.25">
      <c r="A10759" s="2">
        <v>1012</v>
      </c>
      <c r="B10759" t="s">
        <v>1688</v>
      </c>
      <c r="C10759" t="s">
        <v>1689</v>
      </c>
      <c r="E10759" t="s">
        <v>250</v>
      </c>
      <c r="F10759">
        <v>24.52</v>
      </c>
      <c r="G10759">
        <v>20.5</v>
      </c>
      <c r="H10759" t="s">
        <v>251</v>
      </c>
      <c r="I10759" s="2">
        <v>20.5</v>
      </c>
      <c r="J10759" t="s">
        <v>252</v>
      </c>
      <c r="K10759" t="s">
        <v>253</v>
      </c>
      <c r="L10759" s="3" t="str">
        <f>+INDEX([1]!TABLA_MAESTRO_DE_ARTICULO[SubGroupName],MATCH(Tabla_lineas[[#This Row],[CODIGO SAP]],[1]!TABLA_MAESTRO_DE_ARTICULO[ItemCode],0))</f>
        <v>GEL</v>
      </c>
      <c r="M10759" t="s">
        <v>254</v>
      </c>
      <c r="N10759">
        <v>28</v>
      </c>
      <c r="O10759" t="s">
        <v>255</v>
      </c>
      <c r="S10759">
        <v>150</v>
      </c>
      <c r="U10759">
        <v>20.5</v>
      </c>
      <c r="V10759">
        <v>20.49</v>
      </c>
      <c r="W10759">
        <v>5</v>
      </c>
      <c r="Z10759" t="s">
        <v>53</v>
      </c>
      <c r="AA10759" t="s">
        <v>153</v>
      </c>
      <c r="AB10759" s="5">
        <v>46311</v>
      </c>
      <c r="AM10759" t="str">
        <f>SUBSTITUTE(Tabla_lineas[[#This Row],[Codigo Liname]]," ","")</f>
        <v>M0101</v>
      </c>
      <c r="AY10759" s="4"/>
    </row>
    <row r="10760" spans="1:51" customFormat="1" x14ac:dyDescent="0.25">
      <c r="A10760" s="2">
        <v>1012</v>
      </c>
      <c r="B10760" t="s">
        <v>1688</v>
      </c>
      <c r="C10760" t="s">
        <v>1689</v>
      </c>
      <c r="E10760" t="s">
        <v>138</v>
      </c>
      <c r="F10760">
        <v>0.2</v>
      </c>
      <c r="G10760">
        <v>0.2</v>
      </c>
      <c r="H10760" t="s">
        <v>139</v>
      </c>
      <c r="I10760" s="2">
        <v>0.28999999999999998</v>
      </c>
      <c r="J10760" t="s">
        <v>140</v>
      </c>
      <c r="K10760" t="s">
        <v>141</v>
      </c>
      <c r="L10760" s="3" t="str">
        <f>+INDEX([1]!TABLA_MAESTRO_DE_ARTICULO[SubGroupName],MATCH(Tabla_lineas[[#This Row],[CODIGO SAP]],[1]!TABLA_MAESTRO_DE_ARTICULO[ItemCode],0))</f>
        <v>COMPRIMIDO</v>
      </c>
      <c r="M10760" t="s">
        <v>142</v>
      </c>
      <c r="N10760">
        <v>26</v>
      </c>
      <c r="O10760" t="s">
        <v>45</v>
      </c>
      <c r="S10760">
        <v>6000</v>
      </c>
      <c r="U10760">
        <v>0.28999999999999998</v>
      </c>
      <c r="V10760">
        <v>0.19</v>
      </c>
      <c r="W10760">
        <v>0.12</v>
      </c>
      <c r="Z10760" t="s">
        <v>53</v>
      </c>
      <c r="AA10760" t="s">
        <v>126</v>
      </c>
      <c r="AB10760" s="5">
        <v>46308</v>
      </c>
      <c r="AM10760" t="str">
        <f>SUBSTITUTE(Tabla_lineas[[#This Row],[Codigo Liname]]," ","")</f>
        <v>M0102</v>
      </c>
      <c r="AY10760" s="4"/>
    </row>
    <row r="10761" spans="1:51" customFormat="1" x14ac:dyDescent="0.25">
      <c r="A10761" s="2">
        <v>1012</v>
      </c>
      <c r="B10761" t="s">
        <v>1688</v>
      </c>
      <c r="C10761" t="s">
        <v>1689</v>
      </c>
      <c r="E10761" t="s">
        <v>256</v>
      </c>
      <c r="F10761">
        <v>3.3</v>
      </c>
      <c r="G10761">
        <v>3.3</v>
      </c>
      <c r="H10761" t="s">
        <v>257</v>
      </c>
      <c r="I10761" s="2">
        <v>3.3</v>
      </c>
      <c r="J10761" t="s">
        <v>258</v>
      </c>
      <c r="K10761" t="s">
        <v>259</v>
      </c>
      <c r="L10761" s="3" t="str">
        <f>+INDEX([1]!TABLA_MAESTRO_DE_ARTICULO[SubGroupName],MATCH(Tabla_lineas[[#This Row],[CODIGO SAP]],[1]!TABLA_MAESTRO_DE_ARTICULO[ItemCode],0))</f>
        <v>SOLUCION INYECTABLE</v>
      </c>
      <c r="M10761" t="s">
        <v>260</v>
      </c>
      <c r="N10761">
        <v>27</v>
      </c>
      <c r="O10761" t="s">
        <v>249</v>
      </c>
      <c r="S10761">
        <v>1600</v>
      </c>
      <c r="U10761">
        <v>3.3</v>
      </c>
      <c r="V10761">
        <v>3.29</v>
      </c>
      <c r="W10761">
        <v>0.7</v>
      </c>
      <c r="Z10761" t="s">
        <v>53</v>
      </c>
      <c r="AA10761" t="s">
        <v>153</v>
      </c>
      <c r="AB10761" s="5">
        <v>46308</v>
      </c>
      <c r="AM10761" t="str">
        <f>SUBSTITUTE(Tabla_lineas[[#This Row],[Codigo Liname]]," ","")</f>
        <v>M0103</v>
      </c>
      <c r="AY10761" s="4"/>
    </row>
    <row r="10762" spans="1:51" customFormat="1" x14ac:dyDescent="0.25">
      <c r="A10762" s="2">
        <v>1012</v>
      </c>
      <c r="B10762" t="s">
        <v>1688</v>
      </c>
      <c r="C10762" t="s">
        <v>1689</v>
      </c>
      <c r="E10762" t="s">
        <v>449</v>
      </c>
      <c r="F10762">
        <v>4.2</v>
      </c>
      <c r="G10762">
        <v>2.2799999999999998</v>
      </c>
      <c r="H10762" t="s">
        <v>450</v>
      </c>
      <c r="I10762" s="2">
        <v>2.2799999999999998</v>
      </c>
      <c r="J10762" t="s">
        <v>451</v>
      </c>
      <c r="K10762" t="s">
        <v>452</v>
      </c>
      <c r="L10762" s="3" t="str">
        <f>+INDEX([1]!TABLA_MAESTRO_DE_ARTICULO[SubGroupName],MATCH(Tabla_lineas[[#This Row],[CODIGO SAP]],[1]!TABLA_MAESTRO_DE_ARTICULO[ItemCode],0))</f>
        <v>OVULO VAGINAL</v>
      </c>
      <c r="M10762" t="s">
        <v>453</v>
      </c>
      <c r="N10762">
        <v>21</v>
      </c>
      <c r="O10762" t="s">
        <v>97</v>
      </c>
      <c r="S10762">
        <v>300</v>
      </c>
      <c r="U10762">
        <v>2.2799999999999998</v>
      </c>
      <c r="V10762">
        <v>2.27</v>
      </c>
      <c r="W10762">
        <v>0.7</v>
      </c>
      <c r="Z10762" t="s">
        <v>46</v>
      </c>
      <c r="AA10762" t="s">
        <v>126</v>
      </c>
      <c r="AB10762" s="5">
        <v>46308</v>
      </c>
      <c r="AM10762" t="str">
        <f>SUBSTITUTE(Tabla_lineas[[#This Row],[Codigo Liname]]," ","")</f>
        <v>G0102</v>
      </c>
      <c r="AY10762" s="4"/>
    </row>
    <row r="10763" spans="1:51" customFormat="1" x14ac:dyDescent="0.25">
      <c r="A10763" s="2">
        <v>1012</v>
      </c>
      <c r="B10763" t="s">
        <v>1688</v>
      </c>
      <c r="C10763" t="s">
        <v>1689</v>
      </c>
      <c r="E10763" t="s">
        <v>229</v>
      </c>
      <c r="F10763">
        <v>19.329999999999998</v>
      </c>
      <c r="G10763">
        <v>18.399999999999999</v>
      </c>
      <c r="H10763" t="s">
        <v>230</v>
      </c>
      <c r="I10763" s="2">
        <v>18.399999999999999</v>
      </c>
      <c r="J10763" t="s">
        <v>231</v>
      </c>
      <c r="K10763" t="s">
        <v>232</v>
      </c>
      <c r="L10763" s="3" t="str">
        <f>+INDEX([1]!TABLA_MAESTRO_DE_ARTICULO[SubGroupName],MATCH(Tabla_lineas[[#This Row],[CODIGO SAP]],[1]!TABLA_MAESTRO_DE_ARTICULO[ItemCode],0))</f>
        <v>SUSPENSION</v>
      </c>
      <c r="M10763" t="s">
        <v>1539</v>
      </c>
      <c r="N10763">
        <v>23</v>
      </c>
      <c r="O10763" t="s">
        <v>65</v>
      </c>
      <c r="S10763">
        <v>72</v>
      </c>
      <c r="U10763">
        <v>18.399999999999999</v>
      </c>
      <c r="V10763">
        <v>18.39</v>
      </c>
      <c r="W10763">
        <v>5.5</v>
      </c>
      <c r="Z10763" t="s">
        <v>46</v>
      </c>
      <c r="AA10763" t="s">
        <v>153</v>
      </c>
      <c r="AB10763" s="5">
        <v>46308</v>
      </c>
      <c r="AM10763" t="str">
        <f>SUBSTITUTE(Tabla_lineas[[#This Row],[Codigo Liname]]," ","")</f>
        <v>J0138</v>
      </c>
      <c r="AY10763" s="4"/>
    </row>
    <row r="10764" spans="1:51" customFormat="1" x14ac:dyDescent="0.25">
      <c r="A10764" s="2">
        <v>1012</v>
      </c>
      <c r="B10764" t="s">
        <v>1688</v>
      </c>
      <c r="C10764" t="s">
        <v>1689</v>
      </c>
      <c r="E10764" t="s">
        <v>239</v>
      </c>
      <c r="F10764">
        <v>1.48</v>
      </c>
      <c r="G10764">
        <v>1.37</v>
      </c>
      <c r="H10764" t="s">
        <v>240</v>
      </c>
      <c r="I10764" s="2">
        <v>1.37</v>
      </c>
      <c r="J10764" t="s">
        <v>241</v>
      </c>
      <c r="K10764" t="s">
        <v>242</v>
      </c>
      <c r="L10764" s="3" t="str">
        <f>+INDEX([1]!TABLA_MAESTRO_DE_ARTICULO[SubGroupName],MATCH(Tabla_lineas[[#This Row],[CODIGO SAP]],[1]!TABLA_MAESTRO_DE_ARTICULO[ItemCode],0))</f>
        <v>COMPRIMIDO</v>
      </c>
      <c r="M10764" t="s">
        <v>1540</v>
      </c>
      <c r="N10764">
        <v>22</v>
      </c>
      <c r="O10764" t="s">
        <v>45</v>
      </c>
      <c r="S10764">
        <v>1800</v>
      </c>
      <c r="U10764">
        <v>1.37</v>
      </c>
      <c r="V10764">
        <v>1.36</v>
      </c>
      <c r="W10764">
        <v>0.4</v>
      </c>
      <c r="Z10764" t="s">
        <v>46</v>
      </c>
      <c r="AA10764" t="s">
        <v>120</v>
      </c>
      <c r="AB10764" s="5">
        <v>46225</v>
      </c>
      <c r="AM10764" t="str">
        <f>SUBSTITUTE(Tabla_lineas[[#This Row],[Codigo Liname]]," ","")</f>
        <v>J0137</v>
      </c>
      <c r="AY10764" s="4"/>
    </row>
    <row r="10765" spans="1:51" customFormat="1" x14ac:dyDescent="0.25">
      <c r="A10765" s="2">
        <v>1012</v>
      </c>
      <c r="B10765" t="s">
        <v>1688</v>
      </c>
      <c r="C10765" t="s">
        <v>1689</v>
      </c>
      <c r="E10765" t="s">
        <v>244</v>
      </c>
      <c r="F10765">
        <v>4.03</v>
      </c>
      <c r="G10765">
        <v>4.03</v>
      </c>
      <c r="H10765" t="s">
        <v>245</v>
      </c>
      <c r="I10765" s="2">
        <v>4.03</v>
      </c>
      <c r="J10765" t="s">
        <v>246</v>
      </c>
      <c r="K10765" t="s">
        <v>247</v>
      </c>
      <c r="L10765" s="3" t="str">
        <f>+INDEX([1]!TABLA_MAESTRO_DE_ARTICULO[SubGroupName],MATCH(Tabla_lineas[[#This Row],[CODIGO SAP]],[1]!TABLA_MAESTRO_DE_ARTICULO[ItemCode],0))</f>
        <v>SOLUCION INYECTABLE</v>
      </c>
      <c r="M10765" t="s">
        <v>248</v>
      </c>
      <c r="N10765">
        <v>24</v>
      </c>
      <c r="O10765" t="s">
        <v>249</v>
      </c>
      <c r="S10765">
        <v>1200</v>
      </c>
      <c r="U10765">
        <v>4.03</v>
      </c>
      <c r="V10765">
        <v>4.0199999999999996</v>
      </c>
      <c r="W10765">
        <v>0.7</v>
      </c>
      <c r="Z10765" t="s">
        <v>53</v>
      </c>
      <c r="AA10765" t="s">
        <v>126</v>
      </c>
      <c r="AB10765" s="5">
        <v>46225</v>
      </c>
      <c r="AM10765" t="str">
        <f>SUBSTITUTE(Tabla_lineas[[#This Row],[Codigo Liname]]," ","")</f>
        <v>H0204</v>
      </c>
      <c r="AY10765" s="4"/>
    </row>
    <row r="10766" spans="1:51" customFormat="1" x14ac:dyDescent="0.25">
      <c r="A10766" s="2">
        <v>1012</v>
      </c>
      <c r="B10766" t="s">
        <v>1688</v>
      </c>
      <c r="C10766" t="s">
        <v>1689</v>
      </c>
      <c r="E10766" t="s">
        <v>143</v>
      </c>
      <c r="F10766">
        <v>2.17</v>
      </c>
      <c r="G10766">
        <v>2.17</v>
      </c>
      <c r="H10766" t="s">
        <v>144</v>
      </c>
      <c r="I10766" s="2">
        <v>2.17</v>
      </c>
      <c r="J10766" t="s">
        <v>145</v>
      </c>
      <c r="K10766" t="s">
        <v>146</v>
      </c>
      <c r="L10766" s="3" t="str">
        <f>+INDEX([1]!TABLA_MAESTRO_DE_ARTICULO[SubGroupName],MATCH(Tabla_lineas[[#This Row],[CODIGO SAP]],[1]!TABLA_MAESTRO_DE_ARTICULO[ItemCode],0))</f>
        <v>CAPSULA DURA</v>
      </c>
      <c r="M10766" t="s">
        <v>147</v>
      </c>
      <c r="N10766">
        <v>29</v>
      </c>
      <c r="O10766" t="s">
        <v>45</v>
      </c>
      <c r="S10766">
        <v>2800</v>
      </c>
      <c r="U10766">
        <v>2.17</v>
      </c>
      <c r="V10766">
        <v>2.16</v>
      </c>
      <c r="W10766">
        <v>0.8</v>
      </c>
      <c r="Z10766" t="s">
        <v>46</v>
      </c>
      <c r="AA10766" t="s">
        <v>120</v>
      </c>
      <c r="AB10766" s="5">
        <v>46308</v>
      </c>
      <c r="AM10766" t="str">
        <f>SUBSTITUTE(Tabla_lineas[[#This Row],[Codigo Liname]]," ","")</f>
        <v>J0141</v>
      </c>
      <c r="AY10766" s="4"/>
    </row>
    <row r="10767" spans="1:51" customFormat="1" x14ac:dyDescent="0.25">
      <c r="A10767" s="2">
        <v>1012</v>
      </c>
      <c r="B10767" t="s">
        <v>1688</v>
      </c>
      <c r="C10767" t="s">
        <v>1689</v>
      </c>
      <c r="E10767" t="s">
        <v>92</v>
      </c>
      <c r="F10767">
        <v>4.72</v>
      </c>
      <c r="G10767">
        <v>3.28</v>
      </c>
      <c r="H10767" t="s">
        <v>93</v>
      </c>
      <c r="I10767" s="2">
        <v>3.28</v>
      </c>
      <c r="J10767" t="s">
        <v>94</v>
      </c>
      <c r="K10767" t="s">
        <v>95</v>
      </c>
      <c r="L10767" s="3" t="str">
        <f>+INDEX([1]!TABLA_MAESTRO_DE_ARTICULO[SubGroupName],MATCH(Tabla_lineas[[#This Row],[CODIGO SAP]],[1]!TABLA_MAESTRO_DE_ARTICULO[ItemCode],0))</f>
        <v>OVULO VAGINAL</v>
      </c>
      <c r="M10767" t="s">
        <v>96</v>
      </c>
      <c r="N10767">
        <v>47</v>
      </c>
      <c r="O10767" t="s">
        <v>97</v>
      </c>
      <c r="S10767">
        <v>500</v>
      </c>
      <c r="U10767">
        <v>3.28</v>
      </c>
      <c r="V10767">
        <v>3.27</v>
      </c>
      <c r="W10767">
        <v>0.8</v>
      </c>
      <c r="Z10767" t="s">
        <v>53</v>
      </c>
      <c r="AA10767" t="s">
        <v>126</v>
      </c>
      <c r="AB10767" s="5">
        <v>46308</v>
      </c>
      <c r="AM10767" t="str">
        <f>SUBSTITUTE(Tabla_lineas[[#This Row],[Codigo Liname]]," ","")</f>
        <v>G0104</v>
      </c>
      <c r="AY10767" s="4"/>
    </row>
    <row r="10768" spans="1:51" customFormat="1" x14ac:dyDescent="0.25">
      <c r="A10768" s="2">
        <v>1012</v>
      </c>
      <c r="B10768" t="s">
        <v>1688</v>
      </c>
      <c r="C10768" t="s">
        <v>1689</v>
      </c>
      <c r="E10768" t="s">
        <v>343</v>
      </c>
      <c r="F10768">
        <v>26.57</v>
      </c>
      <c r="G10768">
        <v>21.94</v>
      </c>
      <c r="H10768" t="s">
        <v>344</v>
      </c>
      <c r="I10768" s="2">
        <v>21.94</v>
      </c>
      <c r="J10768" t="s">
        <v>345</v>
      </c>
      <c r="K10768" t="s">
        <v>346</v>
      </c>
      <c r="L10768" s="3" t="str">
        <f>+INDEX([1]!TABLA_MAESTRO_DE_ARTICULO[SubGroupName],MATCH(Tabla_lineas[[#This Row],[CODIGO SAP]],[1]!TABLA_MAESTRO_DE_ARTICULO[ItemCode],0))</f>
        <v>CREMA DERMICA</v>
      </c>
      <c r="M10768" t="s">
        <v>347</v>
      </c>
      <c r="N10768">
        <v>50</v>
      </c>
      <c r="O10768" t="s">
        <v>297</v>
      </c>
      <c r="S10768">
        <v>60</v>
      </c>
      <c r="U10768">
        <v>21.94</v>
      </c>
      <c r="V10768">
        <v>21.93</v>
      </c>
      <c r="W10768">
        <v>5</v>
      </c>
      <c r="Z10768" t="s">
        <v>46</v>
      </c>
      <c r="AA10768" t="s">
        <v>153</v>
      </c>
      <c r="AB10768" s="5">
        <v>46270</v>
      </c>
      <c r="AM10768" t="str">
        <f>SUBSTITUTE(Tabla_lineas[[#This Row],[Codigo Liname]]," ","")</f>
        <v>D0104</v>
      </c>
      <c r="AY10768" s="4"/>
    </row>
    <row r="10769" spans="1:51" customFormat="1" x14ac:dyDescent="0.25">
      <c r="A10769" s="2">
        <v>1012</v>
      </c>
      <c r="B10769" t="s">
        <v>1688</v>
      </c>
      <c r="C10769" t="s">
        <v>1689</v>
      </c>
      <c r="E10769" t="s">
        <v>98</v>
      </c>
      <c r="F10769">
        <v>9.4</v>
      </c>
      <c r="G10769">
        <v>8.77</v>
      </c>
      <c r="H10769" t="s">
        <v>99</v>
      </c>
      <c r="I10769" s="2">
        <v>8.77</v>
      </c>
      <c r="J10769" t="s">
        <v>100</v>
      </c>
      <c r="K10769" t="s">
        <v>101</v>
      </c>
      <c r="L10769" s="3" t="str">
        <f>+INDEX([1]!TABLA_MAESTRO_DE_ARTICULO[SubGroupName],MATCH(Tabla_lineas[[#This Row],[CODIGO SAP]],[1]!TABLA_MAESTRO_DE_ARTICULO[ItemCode],0))</f>
        <v>GOTAS</v>
      </c>
      <c r="M10769" t="s">
        <v>1312</v>
      </c>
      <c r="N10769">
        <v>55</v>
      </c>
      <c r="O10769" t="s">
        <v>103</v>
      </c>
      <c r="S10769">
        <v>180</v>
      </c>
      <c r="U10769">
        <v>8.77</v>
      </c>
      <c r="V10769">
        <v>8.76</v>
      </c>
      <c r="W10769">
        <v>3</v>
      </c>
      <c r="Z10769" t="s">
        <v>46</v>
      </c>
      <c r="AA10769" t="s">
        <v>153</v>
      </c>
      <c r="AB10769" s="5">
        <v>46308</v>
      </c>
      <c r="AM10769" t="str">
        <f>SUBSTITUTE(Tabla_lineas[[#This Row],[Codigo Liname]]," ","")</f>
        <v>N0210</v>
      </c>
      <c r="AY10769" s="4"/>
    </row>
    <row r="10770" spans="1:51" customFormat="1" x14ac:dyDescent="0.25">
      <c r="A10770" s="2">
        <v>1012</v>
      </c>
      <c r="B10770" t="s">
        <v>1688</v>
      </c>
      <c r="C10770" t="s">
        <v>1689</v>
      </c>
      <c r="E10770" t="s">
        <v>353</v>
      </c>
      <c r="F10770">
        <v>11.88</v>
      </c>
      <c r="G10770">
        <v>11.88</v>
      </c>
      <c r="H10770" t="s">
        <v>354</v>
      </c>
      <c r="I10770" s="2">
        <v>14.1</v>
      </c>
      <c r="J10770" t="s">
        <v>355</v>
      </c>
      <c r="K10770" t="s">
        <v>356</v>
      </c>
      <c r="L10770" s="3" t="str">
        <f>+INDEX([1]!TABLA_MAESTRO_DE_ARTICULO[SubGroupName],MATCH(Tabla_lineas[[#This Row],[CODIGO SAP]],[1]!TABLA_MAESTRO_DE_ARTICULO[ItemCode],0))</f>
        <v>JARABE</v>
      </c>
      <c r="M10770" t="s">
        <v>357</v>
      </c>
      <c r="N10770">
        <v>56</v>
      </c>
      <c r="O10770" t="s">
        <v>181</v>
      </c>
      <c r="S10770">
        <v>204</v>
      </c>
      <c r="U10770">
        <v>14.1</v>
      </c>
      <c r="V10770">
        <v>11.87</v>
      </c>
      <c r="W10770">
        <v>5.5</v>
      </c>
      <c r="Z10770" t="s">
        <v>46</v>
      </c>
      <c r="AA10770" t="s">
        <v>153</v>
      </c>
      <c r="AB10770" s="5">
        <v>46270</v>
      </c>
      <c r="AM10770" t="str">
        <f>SUBSTITUTE(Tabla_lineas[[#This Row],[Codigo Liname]]," ","")</f>
        <v>N0209</v>
      </c>
      <c r="AY10770" s="4"/>
    </row>
    <row r="10771" spans="1:51" customFormat="1" x14ac:dyDescent="0.25">
      <c r="A10771" s="2">
        <v>1012</v>
      </c>
      <c r="B10771" t="s">
        <v>1688</v>
      </c>
      <c r="C10771" t="s">
        <v>1689</v>
      </c>
      <c r="E10771" t="s">
        <v>104</v>
      </c>
      <c r="F10771">
        <v>0.3</v>
      </c>
      <c r="G10771">
        <v>0.3</v>
      </c>
      <c r="H10771" t="s">
        <v>105</v>
      </c>
      <c r="I10771" s="2">
        <v>0.33</v>
      </c>
      <c r="J10771" t="s">
        <v>106</v>
      </c>
      <c r="K10771" t="s">
        <v>107</v>
      </c>
      <c r="L10771" s="3" t="str">
        <f>+INDEX([1]!TABLA_MAESTRO_DE_ARTICULO[SubGroupName],MATCH(Tabla_lineas[[#This Row],[CODIGO SAP]],[1]!TABLA_MAESTRO_DE_ARTICULO[ItemCode],0))</f>
        <v>COMPRIMIDO</v>
      </c>
      <c r="M10771" t="s">
        <v>108</v>
      </c>
      <c r="N10771">
        <v>54</v>
      </c>
      <c r="O10771" t="s">
        <v>45</v>
      </c>
      <c r="S10771">
        <v>5000</v>
      </c>
      <c r="U10771">
        <v>0.33</v>
      </c>
      <c r="V10771">
        <v>0.28999999999999998</v>
      </c>
      <c r="W10771">
        <v>0.12</v>
      </c>
      <c r="Z10771" t="s">
        <v>46</v>
      </c>
      <c r="AA10771" t="s">
        <v>153</v>
      </c>
      <c r="AB10771" s="5">
        <v>46260</v>
      </c>
      <c r="AM10771" t="str">
        <f>SUBSTITUTE(Tabla_lineas[[#This Row],[Codigo Liname]]," ","")</f>
        <v>N0208</v>
      </c>
      <c r="AY10771" s="4"/>
    </row>
    <row r="10772" spans="1:51" customFormat="1" x14ac:dyDescent="0.25">
      <c r="A10772" s="2">
        <v>1012</v>
      </c>
      <c r="B10772" t="s">
        <v>1688</v>
      </c>
      <c r="C10772" t="s">
        <v>1689</v>
      </c>
      <c r="E10772" t="s">
        <v>384</v>
      </c>
      <c r="F10772">
        <v>9.6</v>
      </c>
      <c r="G10772">
        <v>6.35</v>
      </c>
      <c r="H10772" t="s">
        <v>385</v>
      </c>
      <c r="I10772" s="2">
        <v>6.35</v>
      </c>
      <c r="J10772" t="s">
        <v>386</v>
      </c>
      <c r="K10772" t="s">
        <v>387</v>
      </c>
      <c r="L10772" s="3" t="str">
        <f>+INDEX([1]!TABLA_MAESTRO_DE_ARTICULO[SubGroupName],MATCH(Tabla_lineas[[#This Row],[CODIGO SAP]],[1]!TABLA_MAESTRO_DE_ARTICULO[ItemCode],0))</f>
        <v>COMPRIMIDO</v>
      </c>
      <c r="M10772" t="s">
        <v>388</v>
      </c>
      <c r="N10772">
        <v>51</v>
      </c>
      <c r="O10772" t="s">
        <v>389</v>
      </c>
      <c r="S10772">
        <v>500</v>
      </c>
      <c r="U10772">
        <v>6.35</v>
      </c>
      <c r="V10772">
        <v>6.34</v>
      </c>
      <c r="W10772">
        <v>1.2</v>
      </c>
      <c r="Z10772" t="s">
        <v>53</v>
      </c>
      <c r="AA10772" t="s">
        <v>126</v>
      </c>
      <c r="AB10772" s="5">
        <v>46308</v>
      </c>
      <c r="AM10772" t="str">
        <f>SUBSTITUTE(Tabla_lineas[[#This Row],[Codigo Liname]]," ","")</f>
        <v>P0111</v>
      </c>
      <c r="AY10772" s="4"/>
    </row>
    <row r="10773" spans="1:51" customFormat="1" x14ac:dyDescent="0.25">
      <c r="A10773" s="2">
        <v>1012</v>
      </c>
      <c r="B10773" t="s">
        <v>1688</v>
      </c>
      <c r="C10773" t="s">
        <v>1689</v>
      </c>
      <c r="E10773" t="s">
        <v>395</v>
      </c>
      <c r="F10773">
        <v>39.200000000000003</v>
      </c>
      <c r="G10773">
        <v>21.72</v>
      </c>
      <c r="H10773" t="s">
        <v>396</v>
      </c>
      <c r="I10773" s="2">
        <v>21.72</v>
      </c>
      <c r="J10773" t="s">
        <v>397</v>
      </c>
      <c r="K10773" t="s">
        <v>398</v>
      </c>
      <c r="L10773" s="3" t="str">
        <f>+INDEX([1]!TABLA_MAESTRO_DE_ARTICULO[SubGroupName],MATCH(Tabla_lineas[[#This Row],[CODIGO SAP]],[1]!TABLA_MAESTRO_DE_ARTICULO[ItemCode],0))</f>
        <v>JARABE</v>
      </c>
      <c r="M10773" t="s">
        <v>399</v>
      </c>
      <c r="N10773">
        <v>63</v>
      </c>
      <c r="O10773" t="s">
        <v>400</v>
      </c>
      <c r="S10773">
        <v>84</v>
      </c>
      <c r="U10773">
        <v>21.72</v>
      </c>
      <c r="V10773">
        <v>21.71</v>
      </c>
      <c r="W10773">
        <v>5</v>
      </c>
      <c r="Z10773" t="s">
        <v>46</v>
      </c>
      <c r="AA10773" t="s">
        <v>153</v>
      </c>
      <c r="AB10773" s="5">
        <v>46270</v>
      </c>
      <c r="AM10773" t="str">
        <f>SUBSTITUTE(Tabla_lineas[[#This Row],[Codigo Liname]]," ","")</f>
        <v>A1205</v>
      </c>
      <c r="AY10773" s="4"/>
    </row>
    <row r="10774" spans="1:51" customFormat="1" x14ac:dyDescent="0.25">
      <c r="A10774" s="2">
        <v>1012</v>
      </c>
      <c r="B10774" t="s">
        <v>1688</v>
      </c>
      <c r="C10774" t="s">
        <v>1689</v>
      </c>
      <c r="E10774" t="s">
        <v>292</v>
      </c>
      <c r="F10774">
        <v>25.27</v>
      </c>
      <c r="G10774">
        <v>18.27</v>
      </c>
      <c r="H10774" t="s">
        <v>293</v>
      </c>
      <c r="I10774" s="2">
        <v>18.27</v>
      </c>
      <c r="J10774" t="s">
        <v>294</v>
      </c>
      <c r="K10774" t="s">
        <v>295</v>
      </c>
      <c r="L10774" s="3" t="str">
        <f>+INDEX([1]!TABLA_MAESTRO_DE_ARTICULO[SubGroupName],MATCH(Tabla_lineas[[#This Row],[CODIGO SAP]],[1]!TABLA_MAESTRO_DE_ARTICULO[ItemCode],0))</f>
        <v>CREMA DERMICA</v>
      </c>
      <c r="M10774" t="s">
        <v>296</v>
      </c>
      <c r="N10774">
        <v>32</v>
      </c>
      <c r="O10774" t="s">
        <v>297</v>
      </c>
      <c r="S10774">
        <v>80</v>
      </c>
      <c r="U10774">
        <v>18.27</v>
      </c>
      <c r="V10774">
        <v>18.260000000000002</v>
      </c>
      <c r="W10774">
        <v>5</v>
      </c>
      <c r="Z10774" t="s">
        <v>46</v>
      </c>
      <c r="AA10774" t="s">
        <v>153</v>
      </c>
      <c r="AB10774" s="5">
        <v>46308</v>
      </c>
      <c r="AM10774" t="str">
        <f>SUBSTITUTE(Tabla_lineas[[#This Row],[Codigo Liname]]," ","")</f>
        <v>D0704</v>
      </c>
      <c r="AY10774" s="4"/>
    </row>
    <row r="10775" spans="1:51" customFormat="1" x14ac:dyDescent="0.25">
      <c r="A10775" s="2">
        <v>1012</v>
      </c>
      <c r="B10775" t="s">
        <v>1688</v>
      </c>
      <c r="C10775" t="s">
        <v>1689</v>
      </c>
      <c r="E10775" t="s">
        <v>266</v>
      </c>
      <c r="F10775">
        <v>0.56000000000000005</v>
      </c>
      <c r="G10775">
        <v>0.53</v>
      </c>
      <c r="H10775" t="s">
        <v>267</v>
      </c>
      <c r="I10775" s="2">
        <v>0.53</v>
      </c>
      <c r="J10775" t="s">
        <v>268</v>
      </c>
      <c r="K10775" t="s">
        <v>269</v>
      </c>
      <c r="L10775" s="3" t="str">
        <f>+INDEX([1]!TABLA_MAESTRO_DE_ARTICULO[SubGroupName],MATCH(Tabla_lineas[[#This Row],[CODIGO SAP]],[1]!TABLA_MAESTRO_DE_ARTICULO[ItemCode],0))</f>
        <v>COMPRIMIDO</v>
      </c>
      <c r="M10775" t="s">
        <v>270</v>
      </c>
      <c r="N10775">
        <v>30</v>
      </c>
      <c r="O10775" t="s">
        <v>45</v>
      </c>
      <c r="S10775">
        <v>1500</v>
      </c>
      <c r="U10775">
        <v>0.53</v>
      </c>
      <c r="V10775">
        <v>0.52</v>
      </c>
      <c r="W10775">
        <v>0.12</v>
      </c>
      <c r="Z10775" t="s">
        <v>46</v>
      </c>
      <c r="AA10775" t="s">
        <v>126</v>
      </c>
      <c r="AB10775" s="5">
        <v>46308</v>
      </c>
      <c r="AM10775" t="str">
        <f>SUBSTITUTE(Tabla_lineas[[#This Row],[Codigo Liname]]," ","")</f>
        <v>C0901</v>
      </c>
      <c r="AY10775" s="4"/>
    </row>
    <row r="10776" spans="1:51" customFormat="1" x14ac:dyDescent="0.25">
      <c r="A10776" s="2">
        <v>1012</v>
      </c>
      <c r="B10776" t="s">
        <v>1688</v>
      </c>
      <c r="C10776" t="s">
        <v>1689</v>
      </c>
      <c r="E10776" t="s">
        <v>298</v>
      </c>
      <c r="F10776">
        <v>14.58</v>
      </c>
      <c r="G10776">
        <v>14.58</v>
      </c>
      <c r="H10776" t="s">
        <v>299</v>
      </c>
      <c r="I10776" s="2">
        <v>14.58</v>
      </c>
      <c r="J10776" t="s">
        <v>300</v>
      </c>
      <c r="K10776" t="s">
        <v>301</v>
      </c>
      <c r="L10776" s="3" t="str">
        <f>+INDEX([1]!TABLA_MAESTRO_DE_ARTICULO[SubGroupName],MATCH(Tabla_lineas[[#This Row],[CODIGO SAP]],[1]!TABLA_MAESTRO_DE_ARTICULO[ItemCode],0))</f>
        <v>SUSPENSION</v>
      </c>
      <c r="M10776" t="s">
        <v>302</v>
      </c>
      <c r="N10776">
        <v>36</v>
      </c>
      <c r="O10776" t="s">
        <v>65</v>
      </c>
      <c r="S10776">
        <v>350</v>
      </c>
      <c r="U10776">
        <v>14.58</v>
      </c>
      <c r="V10776">
        <v>14.57</v>
      </c>
      <c r="W10776">
        <v>5.5</v>
      </c>
      <c r="Z10776" t="s">
        <v>46</v>
      </c>
      <c r="AA10776" t="s">
        <v>153</v>
      </c>
      <c r="AB10776" s="5">
        <v>46278</v>
      </c>
      <c r="AM10776" t="str">
        <f>SUBSTITUTE(Tabla_lineas[[#This Row],[Codigo Liname]]," ","")</f>
        <v>M0104</v>
      </c>
      <c r="AY10776" s="4"/>
    </row>
    <row r="10777" spans="1:51" customFormat="1" x14ac:dyDescent="0.25">
      <c r="A10777" s="2">
        <v>1013</v>
      </c>
      <c r="B10777" t="s">
        <v>1690</v>
      </c>
      <c r="C10777" t="s">
        <v>1691</v>
      </c>
      <c r="E10777" t="s">
        <v>652</v>
      </c>
      <c r="F10777">
        <v>19.37</v>
      </c>
      <c r="G10777">
        <v>12</v>
      </c>
      <c r="H10777" t="s">
        <v>653</v>
      </c>
      <c r="I10777" s="2">
        <v>12.02</v>
      </c>
      <c r="J10777" t="s">
        <v>654</v>
      </c>
      <c r="K10777" t="s">
        <v>655</v>
      </c>
      <c r="L10777" s="3" t="str">
        <f>+INDEX([1]!TABLA_MAESTRO_DE_ARTICULO[SubGroupName],MATCH(Tabla_lineas[[#This Row],[CODIGO SAP]],[1]!TABLA_MAESTRO_DE_ARTICULO[ItemCode],0))</f>
        <v>CAPSULA BLANDA</v>
      </c>
      <c r="M10777" t="s">
        <v>1367</v>
      </c>
      <c r="N10777">
        <v>68</v>
      </c>
      <c r="O10777" t="s">
        <v>45</v>
      </c>
      <c r="S10777">
        <v>800</v>
      </c>
      <c r="U10777">
        <v>12.02</v>
      </c>
      <c r="V10777">
        <v>11.99</v>
      </c>
      <c r="W10777">
        <v>1</v>
      </c>
      <c r="Z10777" t="s">
        <v>53</v>
      </c>
      <c r="AM10777" t="str">
        <f>SUBSTITUTE(Tabla_lineas[[#This Row],[Codigo Liname]]," ","")</f>
        <v>C1003</v>
      </c>
      <c r="AY10777" s="4"/>
    </row>
    <row r="10778" spans="1:51" customFormat="1" x14ac:dyDescent="0.25">
      <c r="A10778" s="2">
        <v>1013</v>
      </c>
      <c r="B10778" t="s">
        <v>1690</v>
      </c>
      <c r="C10778" t="s">
        <v>1691</v>
      </c>
      <c r="E10778" t="s">
        <v>282</v>
      </c>
      <c r="F10778">
        <v>4.76</v>
      </c>
      <c r="G10778">
        <v>2.15</v>
      </c>
      <c r="H10778" t="s">
        <v>283</v>
      </c>
      <c r="I10778" s="2">
        <v>2.15</v>
      </c>
      <c r="J10778" t="s">
        <v>284</v>
      </c>
      <c r="K10778" t="s">
        <v>285</v>
      </c>
      <c r="L10778" s="3" t="str">
        <f>+INDEX([1]!TABLA_MAESTRO_DE_ARTICULO[SubGroupName],MATCH(Tabla_lineas[[#This Row],[CODIGO SAP]],[1]!TABLA_MAESTRO_DE_ARTICULO[ItemCode],0))</f>
        <v>SOLUCION INYECTABLE</v>
      </c>
      <c r="M10778" t="s">
        <v>286</v>
      </c>
      <c r="N10778">
        <v>450</v>
      </c>
      <c r="O10778" t="s">
        <v>249</v>
      </c>
      <c r="S10778">
        <v>300</v>
      </c>
      <c r="U10778">
        <v>2.15</v>
      </c>
      <c r="V10778">
        <v>2.14</v>
      </c>
      <c r="W10778">
        <v>0.7</v>
      </c>
      <c r="Z10778" t="s">
        <v>46</v>
      </c>
      <c r="AA10778" t="s">
        <v>126</v>
      </c>
      <c r="AB10778" s="5">
        <v>46308</v>
      </c>
      <c r="AM10778" t="str">
        <f>SUBSTITUTE(Tabla_lineas[[#This Row],[Codigo Liname]]," ","")</f>
        <v>J0149</v>
      </c>
      <c r="AY10778" s="4"/>
    </row>
    <row r="10779" spans="1:51" customFormat="1" x14ac:dyDescent="0.25">
      <c r="A10779" s="2">
        <v>1013</v>
      </c>
      <c r="B10779" t="s">
        <v>1690</v>
      </c>
      <c r="C10779" t="s">
        <v>1691</v>
      </c>
      <c r="E10779" t="s">
        <v>539</v>
      </c>
      <c r="F10779">
        <v>25.52</v>
      </c>
      <c r="G10779">
        <v>25.52</v>
      </c>
      <c r="H10779" t="s">
        <v>540</v>
      </c>
      <c r="I10779" s="2">
        <v>29.69</v>
      </c>
      <c r="J10779" t="s">
        <v>541</v>
      </c>
      <c r="K10779" t="s">
        <v>542</v>
      </c>
      <c r="L10779" s="3" t="str">
        <f>+INDEX([1]!TABLA_MAESTRO_DE_ARTICULO[SubGroupName],MATCH(Tabla_lineas[[#This Row],[CODIGO SAP]],[1]!TABLA_MAESTRO_DE_ARTICULO[ItemCode],0))</f>
        <v>SOLUCION INYECTABLE</v>
      </c>
      <c r="M10779" t="s">
        <v>543</v>
      </c>
      <c r="N10779">
        <v>49</v>
      </c>
      <c r="O10779" t="s">
        <v>544</v>
      </c>
      <c r="S10779">
        <v>400</v>
      </c>
      <c r="U10779">
        <v>29.69</v>
      </c>
      <c r="V10779">
        <v>25.51</v>
      </c>
      <c r="W10779">
        <v>3</v>
      </c>
      <c r="Z10779" t="s">
        <v>46</v>
      </c>
      <c r="AA10779" t="s">
        <v>126</v>
      </c>
      <c r="AB10779" s="5">
        <v>46308</v>
      </c>
      <c r="AM10779" t="str">
        <f>SUBSTITUTE(Tabla_lineas[[#This Row],[Codigo Liname]]," ","")</f>
        <v>M0110</v>
      </c>
      <c r="AY10779" s="4"/>
    </row>
    <row r="10780" spans="1:51" customFormat="1" x14ac:dyDescent="0.25">
      <c r="A10780" s="2">
        <v>1013</v>
      </c>
      <c r="B10780" t="s">
        <v>1690</v>
      </c>
      <c r="C10780" t="s">
        <v>1691</v>
      </c>
      <c r="E10780" t="s">
        <v>605</v>
      </c>
      <c r="F10780">
        <v>1.53</v>
      </c>
      <c r="G10780">
        <v>1.1299999999999999</v>
      </c>
      <c r="H10780" t="s">
        <v>606</v>
      </c>
      <c r="I10780" s="2">
        <v>1.1299999999999999</v>
      </c>
      <c r="J10780" t="s">
        <v>607</v>
      </c>
      <c r="K10780" t="s">
        <v>608</v>
      </c>
      <c r="L10780" s="3" t="str">
        <f>+INDEX([1]!TABLA_MAESTRO_DE_ARTICULO[SubGroupName],MATCH(Tabla_lineas[[#This Row],[CODIGO SAP]],[1]!TABLA_MAESTRO_DE_ARTICULO[ItemCode],0))</f>
        <v>COMPRIMIDO</v>
      </c>
      <c r="M10780" t="s">
        <v>609</v>
      </c>
      <c r="N10780">
        <v>34</v>
      </c>
      <c r="O10780" t="s">
        <v>45</v>
      </c>
      <c r="S10780">
        <v>1000</v>
      </c>
      <c r="U10780">
        <v>0.9</v>
      </c>
      <c r="V10780">
        <v>0.89</v>
      </c>
      <c r="W10780">
        <v>0.2</v>
      </c>
      <c r="Z10780" t="s">
        <v>46</v>
      </c>
      <c r="AA10780" t="s">
        <v>153</v>
      </c>
      <c r="AB10780" s="5">
        <v>46308</v>
      </c>
      <c r="AM10780" t="str">
        <f>SUBSTITUTE(Tabla_lineas[[#This Row],[Codigo Liname]]," ","")</f>
        <v>N0701</v>
      </c>
      <c r="AY10780" s="4"/>
    </row>
    <row r="10781" spans="1:51" customFormat="1" x14ac:dyDescent="0.25">
      <c r="A10781" s="2">
        <v>1013</v>
      </c>
      <c r="B10781" t="s">
        <v>1690</v>
      </c>
      <c r="C10781" t="s">
        <v>1691</v>
      </c>
      <c r="E10781" t="s">
        <v>224</v>
      </c>
      <c r="F10781">
        <v>0.95</v>
      </c>
      <c r="G10781">
        <v>0.38</v>
      </c>
      <c r="H10781" t="s">
        <v>225</v>
      </c>
      <c r="I10781" s="2">
        <v>0.38</v>
      </c>
      <c r="J10781" t="s">
        <v>226</v>
      </c>
      <c r="K10781" t="s">
        <v>227</v>
      </c>
      <c r="L10781" s="3" t="str">
        <f>+INDEX([1]!TABLA_MAESTRO_DE_ARTICULO[SubGroupName],MATCH(Tabla_lineas[[#This Row],[CODIGO SAP]],[1]!TABLA_MAESTRO_DE_ARTICULO[ItemCode],0))</f>
        <v>COMPRIMIDO</v>
      </c>
      <c r="M10781" t="s">
        <v>228</v>
      </c>
      <c r="N10781">
        <v>29</v>
      </c>
      <c r="O10781" t="s">
        <v>45</v>
      </c>
      <c r="S10781">
        <v>10500</v>
      </c>
      <c r="U10781">
        <v>0.38</v>
      </c>
      <c r="V10781">
        <v>0.37</v>
      </c>
      <c r="W10781">
        <v>0.12</v>
      </c>
      <c r="Z10781" t="s">
        <v>53</v>
      </c>
      <c r="AA10781" t="s">
        <v>126</v>
      </c>
      <c r="AB10781" s="5">
        <v>46270</v>
      </c>
      <c r="AM10781" t="str">
        <f>SUBSTITUTE(Tabla_lineas[[#This Row],[Codigo Liname]]," ","")</f>
        <v>A1106</v>
      </c>
      <c r="AY10781" s="4"/>
    </row>
    <row r="10782" spans="1:51" customFormat="1" x14ac:dyDescent="0.25">
      <c r="A10782" s="2">
        <v>1013</v>
      </c>
      <c r="B10782" t="s">
        <v>1690</v>
      </c>
      <c r="C10782" t="s">
        <v>1691</v>
      </c>
      <c r="E10782" t="s">
        <v>529</v>
      </c>
      <c r="F10782">
        <v>117.7</v>
      </c>
      <c r="G10782">
        <v>82.8</v>
      </c>
      <c r="H10782" t="s">
        <v>530</v>
      </c>
      <c r="I10782" s="2">
        <v>82.8</v>
      </c>
      <c r="J10782" t="s">
        <v>531</v>
      </c>
      <c r="K10782" t="s">
        <v>532</v>
      </c>
      <c r="L10782" s="3" t="str">
        <f>+INDEX([1]!TABLA_MAESTRO_DE_ARTICULO[SubGroupName],MATCH(Tabla_lineas[[#This Row],[CODIGO SAP]],[1]!TABLA_MAESTRO_DE_ARTICULO[ItemCode],0))</f>
        <v>POLVO PARA INYECTABLE</v>
      </c>
      <c r="M10782" t="s">
        <v>533</v>
      </c>
      <c r="N10782">
        <v>48</v>
      </c>
      <c r="O10782" t="s">
        <v>187</v>
      </c>
      <c r="S10782">
        <v>100</v>
      </c>
      <c r="U10782">
        <v>82.82</v>
      </c>
      <c r="V10782">
        <v>82.79</v>
      </c>
      <c r="W10782">
        <v>35</v>
      </c>
      <c r="Z10782" t="s">
        <v>46</v>
      </c>
      <c r="AA10782" t="s">
        <v>120</v>
      </c>
      <c r="AB10782" s="5">
        <v>46308</v>
      </c>
      <c r="AM10782" t="str">
        <f>SUBSTITUTE(Tabla_lineas[[#This Row],[Codigo Liname]]," ","")</f>
        <v>J0150</v>
      </c>
      <c r="AY10782" s="4"/>
    </row>
    <row r="10783" spans="1:51" customFormat="1" x14ac:dyDescent="0.25">
      <c r="A10783" s="2">
        <v>1013</v>
      </c>
      <c r="B10783" t="s">
        <v>1690</v>
      </c>
      <c r="C10783" t="s">
        <v>1691</v>
      </c>
      <c r="E10783" t="s">
        <v>333</v>
      </c>
      <c r="F10783">
        <v>0.8</v>
      </c>
      <c r="G10783">
        <v>0.8</v>
      </c>
      <c r="H10783" t="s">
        <v>334</v>
      </c>
      <c r="I10783" s="2">
        <v>0.82</v>
      </c>
      <c r="J10783" t="s">
        <v>335</v>
      </c>
      <c r="K10783" t="s">
        <v>336</v>
      </c>
      <c r="L10783" s="3" t="str">
        <f>+INDEX([1]!TABLA_MAESTRO_DE_ARTICULO[SubGroupName],MATCH(Tabla_lineas[[#This Row],[CODIGO SAP]],[1]!TABLA_MAESTRO_DE_ARTICULO[ItemCode],0))</f>
        <v>COMPRIMIDO</v>
      </c>
      <c r="M10783" t="s">
        <v>337</v>
      </c>
      <c r="N10783">
        <v>59</v>
      </c>
      <c r="O10783" t="s">
        <v>45</v>
      </c>
      <c r="S10783">
        <v>2000</v>
      </c>
      <c r="U10783">
        <v>0.83</v>
      </c>
      <c r="V10783">
        <v>0.79</v>
      </c>
      <c r="W10783">
        <v>0.12</v>
      </c>
      <c r="Z10783" t="s">
        <v>46</v>
      </c>
      <c r="AA10783" t="s">
        <v>126</v>
      </c>
      <c r="AB10783" s="5">
        <v>46270</v>
      </c>
      <c r="AM10783" t="str">
        <f>SUBSTITUTE(Tabla_lineas[[#This Row],[Codigo Liname]]," ","")</f>
        <v>A1109</v>
      </c>
      <c r="AY10783" s="4"/>
    </row>
    <row r="10784" spans="1:51" customFormat="1" x14ac:dyDescent="0.25">
      <c r="A10784" s="2">
        <v>1013</v>
      </c>
      <c r="B10784" t="s">
        <v>1690</v>
      </c>
      <c r="C10784" t="s">
        <v>1691</v>
      </c>
      <c r="E10784" t="s">
        <v>610</v>
      </c>
      <c r="F10784">
        <v>6.97</v>
      </c>
      <c r="G10784">
        <v>4.6500000000000004</v>
      </c>
      <c r="H10784" t="s">
        <v>611</v>
      </c>
      <c r="I10784" s="2">
        <v>4.6500000000000004</v>
      </c>
      <c r="J10784" t="s">
        <v>612</v>
      </c>
      <c r="K10784" t="s">
        <v>613</v>
      </c>
      <c r="L10784" s="3" t="str">
        <f>+INDEX([1]!TABLA_MAESTRO_DE_ARTICULO[SubGroupName],MATCH(Tabla_lineas[[#This Row],[CODIGO SAP]],[1]!TABLA_MAESTRO_DE_ARTICULO[ItemCode],0))</f>
        <v>COMPRIMIDO</v>
      </c>
      <c r="M10784" t="s">
        <v>614</v>
      </c>
      <c r="N10784">
        <v>51</v>
      </c>
      <c r="O10784" t="s">
        <v>45</v>
      </c>
      <c r="S10784">
        <v>2000</v>
      </c>
      <c r="U10784">
        <v>4.6500000000000004</v>
      </c>
      <c r="V10784">
        <v>4.6399999999999997</v>
      </c>
      <c r="W10784">
        <v>0.7</v>
      </c>
      <c r="Z10784" t="s">
        <v>46</v>
      </c>
      <c r="AA10784" t="s">
        <v>120</v>
      </c>
      <c r="AB10784" s="5">
        <v>46308</v>
      </c>
      <c r="AM10784" t="str">
        <f>SUBSTITUTE(Tabla_lineas[[#This Row],[Codigo Liname]]," ","")</f>
        <v>N0402</v>
      </c>
      <c r="AY10784" s="4"/>
    </row>
    <row r="10785" spans="1:51" customFormat="1" x14ac:dyDescent="0.25">
      <c r="A10785" s="2">
        <v>1013</v>
      </c>
      <c r="B10785" t="s">
        <v>1690</v>
      </c>
      <c r="C10785" t="s">
        <v>1691</v>
      </c>
      <c r="E10785" t="s">
        <v>287</v>
      </c>
      <c r="F10785">
        <v>0.48</v>
      </c>
      <c r="G10785">
        <v>0.31</v>
      </c>
      <c r="H10785" t="s">
        <v>288</v>
      </c>
      <c r="I10785" s="2">
        <v>0.31</v>
      </c>
      <c r="J10785" t="s">
        <v>289</v>
      </c>
      <c r="K10785" t="s">
        <v>290</v>
      </c>
      <c r="L10785" s="3" t="str">
        <f>+INDEX([1]!TABLA_MAESTRO_DE_ARTICULO[SubGroupName],MATCH(Tabla_lineas[[#This Row],[CODIGO SAP]],[1]!TABLA_MAESTRO_DE_ARTICULO[ItemCode],0))</f>
        <v>COMPRIMIDO</v>
      </c>
      <c r="M10785" t="s">
        <v>291</v>
      </c>
      <c r="N10785">
        <v>46</v>
      </c>
      <c r="O10785" t="s">
        <v>45</v>
      </c>
      <c r="S10785">
        <v>2000</v>
      </c>
      <c r="U10785">
        <v>0.48</v>
      </c>
      <c r="V10785">
        <v>0.3</v>
      </c>
      <c r="W10785">
        <v>0.12</v>
      </c>
      <c r="Z10785" t="s">
        <v>46</v>
      </c>
      <c r="AA10785" t="s">
        <v>153</v>
      </c>
      <c r="AB10785" s="5">
        <v>46308</v>
      </c>
      <c r="AM10785" t="str">
        <f>SUBSTITUTE(Tabla_lineas[[#This Row],[Codigo Liname]]," ","")</f>
        <v>A1001</v>
      </c>
      <c r="AY10785" s="4"/>
    </row>
    <row r="10786" spans="1:51" customFormat="1" x14ac:dyDescent="0.25">
      <c r="A10786" s="2">
        <v>1013</v>
      </c>
      <c r="B10786" t="s">
        <v>1690</v>
      </c>
      <c r="C10786" t="s">
        <v>1691</v>
      </c>
      <c r="E10786" t="s">
        <v>668</v>
      </c>
      <c r="F10786">
        <v>14.45</v>
      </c>
      <c r="G10786">
        <v>11.5</v>
      </c>
      <c r="H10786" t="s">
        <v>669</v>
      </c>
      <c r="I10786" s="2">
        <v>11.5</v>
      </c>
      <c r="J10786" t="s">
        <v>670</v>
      </c>
      <c r="K10786" t="s">
        <v>671</v>
      </c>
      <c r="L10786" s="3" t="str">
        <f>+INDEX([1]!TABLA_MAESTRO_DE_ARTICULO[SubGroupName],MATCH(Tabla_lineas[[#This Row],[CODIGO SAP]],[1]!TABLA_MAESTRO_DE_ARTICULO[ItemCode],0))</f>
        <v>SOLUCION INYECTABLE</v>
      </c>
      <c r="M10786" t="s">
        <v>672</v>
      </c>
      <c r="N10786">
        <v>8</v>
      </c>
      <c r="O10786" t="s">
        <v>249</v>
      </c>
      <c r="S10786">
        <v>150</v>
      </c>
      <c r="U10786">
        <v>11.5</v>
      </c>
      <c r="V10786">
        <v>11.49</v>
      </c>
      <c r="W10786">
        <v>3.8</v>
      </c>
      <c r="Z10786" t="s">
        <v>46</v>
      </c>
      <c r="AA10786" t="s">
        <v>120</v>
      </c>
      <c r="AB10786" s="5">
        <v>46308</v>
      </c>
      <c r="AM10786" t="str">
        <f>SUBSTITUTE(Tabla_lineas[[#This Row],[Codigo Liname]]," ","")</f>
        <v>J0104</v>
      </c>
      <c r="AY10786" s="4"/>
    </row>
    <row r="10787" spans="1:51" customFormat="1" x14ac:dyDescent="0.25">
      <c r="A10787" s="2">
        <v>1013</v>
      </c>
      <c r="B10787" t="s">
        <v>1690</v>
      </c>
      <c r="C10787" t="s">
        <v>1691</v>
      </c>
      <c r="E10787" t="s">
        <v>519</v>
      </c>
      <c r="F10787">
        <v>3.25</v>
      </c>
      <c r="G10787">
        <v>3.25</v>
      </c>
      <c r="H10787" t="s">
        <v>520</v>
      </c>
      <c r="I10787" s="2">
        <v>4.13</v>
      </c>
      <c r="J10787" t="s">
        <v>521</v>
      </c>
      <c r="K10787" t="s">
        <v>522</v>
      </c>
      <c r="L10787" s="3" t="str">
        <f>+INDEX([1]!TABLA_MAESTRO_DE_ARTICULO[SubGroupName],MATCH(Tabla_lineas[[#This Row],[CODIGO SAP]],[1]!TABLA_MAESTRO_DE_ARTICULO[ItemCode],0))</f>
        <v>COMPRIMIDO</v>
      </c>
      <c r="M10787" t="s">
        <v>523</v>
      </c>
      <c r="N10787">
        <v>9</v>
      </c>
      <c r="O10787" t="s">
        <v>45</v>
      </c>
      <c r="S10787">
        <v>1500</v>
      </c>
      <c r="U10787">
        <v>5.03</v>
      </c>
      <c r="V10787">
        <v>3.24</v>
      </c>
      <c r="W10787">
        <v>0.8</v>
      </c>
      <c r="Z10787" t="s">
        <v>46</v>
      </c>
      <c r="AA10787" t="s">
        <v>120</v>
      </c>
      <c r="AB10787" s="5">
        <v>46308</v>
      </c>
      <c r="AM10787" t="str">
        <f>SUBSTITUTE(Tabla_lineas[[#This Row],[Codigo Liname]]," ","")</f>
        <v>C0102</v>
      </c>
      <c r="AY10787" s="4"/>
    </row>
    <row r="10788" spans="1:51" customFormat="1" x14ac:dyDescent="0.25">
      <c r="A10788" s="2">
        <v>1013</v>
      </c>
      <c r="B10788" t="s">
        <v>1690</v>
      </c>
      <c r="C10788" t="s">
        <v>1691</v>
      </c>
      <c r="E10788" t="s">
        <v>40</v>
      </c>
      <c r="F10788">
        <v>1.54</v>
      </c>
      <c r="G10788">
        <v>1.54</v>
      </c>
      <c r="H10788" t="s">
        <v>41</v>
      </c>
      <c r="I10788" s="2">
        <v>1.54</v>
      </c>
      <c r="J10788" t="s">
        <v>42</v>
      </c>
      <c r="K10788" t="s">
        <v>43</v>
      </c>
      <c r="L10788" s="3" t="str">
        <f>+INDEX([1]!TABLA_MAESTRO_DE_ARTICULO[SubGroupName],MATCH(Tabla_lineas[[#This Row],[CODIGO SAP]],[1]!TABLA_MAESTRO_DE_ARTICULO[ItemCode],0))</f>
        <v>COMPRIMIDO</v>
      </c>
      <c r="M10788" t="s">
        <v>44</v>
      </c>
      <c r="N10788">
        <v>11</v>
      </c>
      <c r="O10788" t="s">
        <v>45</v>
      </c>
      <c r="S10788">
        <v>3000</v>
      </c>
      <c r="U10788">
        <v>2.13</v>
      </c>
      <c r="V10788">
        <v>1.53</v>
      </c>
      <c r="W10788">
        <v>0.15</v>
      </c>
      <c r="Z10788" t="s">
        <v>46</v>
      </c>
      <c r="AA10788" t="s">
        <v>126</v>
      </c>
      <c r="AB10788" s="5">
        <v>46308</v>
      </c>
      <c r="AM10788" t="str">
        <f>SUBSTITUTE(Tabla_lineas[[#This Row],[Codigo Liname]]," ","")</f>
        <v>C0807</v>
      </c>
      <c r="AY10788" s="4"/>
    </row>
    <row r="10789" spans="1:51" customFormat="1" x14ac:dyDescent="0.25">
      <c r="A10789" s="2">
        <v>1013</v>
      </c>
      <c r="B10789" t="s">
        <v>1690</v>
      </c>
      <c r="C10789" t="s">
        <v>1691</v>
      </c>
      <c r="E10789" t="s">
        <v>524</v>
      </c>
      <c r="F10789">
        <v>26.03</v>
      </c>
      <c r="G10789">
        <v>18</v>
      </c>
      <c r="H10789" t="s">
        <v>525</v>
      </c>
      <c r="I10789" s="2">
        <v>18</v>
      </c>
      <c r="J10789" t="s">
        <v>526</v>
      </c>
      <c r="K10789" t="s">
        <v>527</v>
      </c>
      <c r="L10789" s="3" t="str">
        <f>+INDEX([1]!TABLA_MAESTRO_DE_ARTICULO[SubGroupName],MATCH(Tabla_lineas[[#This Row],[CODIGO SAP]],[1]!TABLA_MAESTRO_DE_ARTICULO[ItemCode],0))</f>
        <v>POLVO PARA INYECTABLE</v>
      </c>
      <c r="M10789" t="s">
        <v>528</v>
      </c>
      <c r="N10789">
        <v>18</v>
      </c>
      <c r="O10789" t="s">
        <v>187</v>
      </c>
      <c r="S10789">
        <v>300</v>
      </c>
      <c r="U10789">
        <v>41.49</v>
      </c>
      <c r="V10789">
        <v>17.989999999999998</v>
      </c>
      <c r="W10789">
        <v>4.5</v>
      </c>
      <c r="Z10789" t="s">
        <v>46</v>
      </c>
      <c r="AA10789" t="s">
        <v>120</v>
      </c>
      <c r="AB10789" s="5">
        <v>46308</v>
      </c>
      <c r="AM10789" t="str">
        <f>SUBSTITUTE(Tabla_lineas[[#This Row],[Codigo Liname]]," ","")</f>
        <v>J0121</v>
      </c>
      <c r="AY10789" s="4"/>
    </row>
    <row r="10790" spans="1:51" customFormat="1" x14ac:dyDescent="0.25">
      <c r="A10790" s="2">
        <v>1013</v>
      </c>
      <c r="B10790" t="s">
        <v>1690</v>
      </c>
      <c r="C10790" t="s">
        <v>1691</v>
      </c>
      <c r="E10790" t="s">
        <v>193</v>
      </c>
      <c r="F10790">
        <v>14.39</v>
      </c>
      <c r="G10790">
        <v>8.44</v>
      </c>
      <c r="H10790" t="s">
        <v>194</v>
      </c>
      <c r="I10790" s="2">
        <v>8.44</v>
      </c>
      <c r="J10790" t="s">
        <v>195</v>
      </c>
      <c r="K10790" t="s">
        <v>196</v>
      </c>
      <c r="L10790" s="3" t="str">
        <f>+INDEX([1]!TABLA_MAESTRO_DE_ARTICULO[SubGroupName],MATCH(Tabla_lineas[[#This Row],[CODIGO SAP]],[1]!TABLA_MAESTRO_DE_ARTICULO[ItemCode],0))</f>
        <v>POLVO PARA INYECTABLE</v>
      </c>
      <c r="M10790" t="s">
        <v>197</v>
      </c>
      <c r="N10790">
        <v>19</v>
      </c>
      <c r="O10790" t="s">
        <v>52</v>
      </c>
      <c r="S10790">
        <v>200</v>
      </c>
      <c r="U10790">
        <v>10.38</v>
      </c>
      <c r="V10790">
        <v>8.43</v>
      </c>
      <c r="W10790">
        <v>3.8</v>
      </c>
      <c r="Z10790" t="s">
        <v>53</v>
      </c>
      <c r="AA10790" t="s">
        <v>120</v>
      </c>
      <c r="AB10790" s="5">
        <v>46270</v>
      </c>
      <c r="AM10790" t="str">
        <f>SUBSTITUTE(Tabla_lineas[[#This Row],[Codigo Liname]]," ","")</f>
        <v>J0122</v>
      </c>
      <c r="AY10790" s="4"/>
    </row>
    <row r="10791" spans="1:51" customFormat="1" x14ac:dyDescent="0.25">
      <c r="A10791" s="2">
        <v>1013</v>
      </c>
      <c r="B10791" t="s">
        <v>1690</v>
      </c>
      <c r="C10791" t="s">
        <v>1691</v>
      </c>
      <c r="E10791" t="s">
        <v>47</v>
      </c>
      <c r="F10791">
        <v>14.47</v>
      </c>
      <c r="G10791">
        <v>11.99</v>
      </c>
      <c r="H10791" t="s">
        <v>48</v>
      </c>
      <c r="I10791" s="2">
        <v>11.99</v>
      </c>
      <c r="J10791" t="s">
        <v>49</v>
      </c>
      <c r="K10791" t="s">
        <v>50</v>
      </c>
      <c r="L10791" s="3" t="str">
        <f>+INDEX([1]!TABLA_MAESTRO_DE_ARTICULO[SubGroupName],MATCH(Tabla_lineas[[#This Row],[CODIGO SAP]],[1]!TABLA_MAESTRO_DE_ARTICULO[ItemCode],0))</f>
        <v>POLVO PARA INYECTABLE</v>
      </c>
      <c r="M10791" t="s">
        <v>51</v>
      </c>
      <c r="N10791">
        <v>20</v>
      </c>
      <c r="O10791" t="s">
        <v>52</v>
      </c>
      <c r="S10791">
        <v>800</v>
      </c>
      <c r="U10791">
        <v>26.67</v>
      </c>
      <c r="V10791">
        <v>11.98</v>
      </c>
      <c r="W10791">
        <v>3.8</v>
      </c>
      <c r="Z10791" t="s">
        <v>53</v>
      </c>
      <c r="AA10791" t="s">
        <v>126</v>
      </c>
      <c r="AB10791" s="5">
        <v>46270</v>
      </c>
      <c r="AM10791" t="str">
        <f>SUBSTITUTE(Tabla_lineas[[#This Row],[Codigo Liname]]," ","")</f>
        <v>J0126</v>
      </c>
      <c r="AY10791" s="4"/>
    </row>
    <row r="10792" spans="1:51" customFormat="1" x14ac:dyDescent="0.25">
      <c r="A10792" s="2">
        <v>1013</v>
      </c>
      <c r="B10792" t="s">
        <v>1690</v>
      </c>
      <c r="C10792" t="s">
        <v>1691</v>
      </c>
      <c r="E10792" t="s">
        <v>198</v>
      </c>
      <c r="F10792">
        <v>1.02</v>
      </c>
      <c r="G10792">
        <v>1</v>
      </c>
      <c r="H10792" t="s">
        <v>199</v>
      </c>
      <c r="I10792" s="2">
        <v>1.1100000000000001</v>
      </c>
      <c r="J10792" t="s">
        <v>200</v>
      </c>
      <c r="K10792" t="s">
        <v>201</v>
      </c>
      <c r="L10792" s="3" t="str">
        <f>+INDEX([1]!TABLA_MAESTRO_DE_ARTICULO[SubGroupName],MATCH(Tabla_lineas[[#This Row],[CODIGO SAP]],[1]!TABLA_MAESTRO_DE_ARTICULO[ItemCode],0))</f>
        <v>COMPRIMIDO</v>
      </c>
      <c r="M10792" t="s">
        <v>202</v>
      </c>
      <c r="N10792">
        <v>21</v>
      </c>
      <c r="O10792" t="s">
        <v>45</v>
      </c>
      <c r="S10792">
        <v>500</v>
      </c>
      <c r="U10792">
        <v>1.78</v>
      </c>
      <c r="V10792">
        <v>0.99</v>
      </c>
      <c r="W10792">
        <v>0.15</v>
      </c>
      <c r="Z10792" t="s">
        <v>53</v>
      </c>
      <c r="AM10792" t="str">
        <f>SUBSTITUTE(Tabla_lineas[[#This Row],[Codigo Liname]]," ","")</f>
        <v>R0607</v>
      </c>
      <c r="AY10792" s="4"/>
    </row>
    <row r="10793" spans="1:51" customFormat="1" x14ac:dyDescent="0.25">
      <c r="A10793" s="2">
        <v>1013</v>
      </c>
      <c r="B10793" t="s">
        <v>1690</v>
      </c>
      <c r="C10793" t="s">
        <v>1691</v>
      </c>
      <c r="E10793" t="s">
        <v>798</v>
      </c>
      <c r="F10793">
        <v>14.44</v>
      </c>
      <c r="G10793">
        <v>14.44</v>
      </c>
      <c r="H10793" t="s">
        <v>799</v>
      </c>
      <c r="I10793" s="2">
        <v>21.24</v>
      </c>
      <c r="J10793" t="s">
        <v>800</v>
      </c>
      <c r="K10793" t="s">
        <v>801</v>
      </c>
      <c r="L10793" s="3" t="str">
        <f>+INDEX([1]!TABLA_MAESTRO_DE_ARTICULO[SubGroupName],MATCH(Tabla_lineas[[#This Row],[CODIGO SAP]],[1]!TABLA_MAESTRO_DE_ARTICULO[ItemCode],0))</f>
        <v>COMPRIMIDO</v>
      </c>
      <c r="M10793" t="s">
        <v>802</v>
      </c>
      <c r="N10793">
        <v>67</v>
      </c>
      <c r="O10793" t="s">
        <v>45</v>
      </c>
      <c r="S10793">
        <v>100</v>
      </c>
      <c r="U10793">
        <v>25.42</v>
      </c>
      <c r="V10793">
        <v>14.43</v>
      </c>
      <c r="W10793">
        <v>2</v>
      </c>
      <c r="Z10793" t="s">
        <v>53</v>
      </c>
      <c r="AM10793" t="str">
        <f>SUBSTITUTE(Tabla_lineas[[#This Row],[Codigo Liname]]," ","")</f>
        <v>B0107</v>
      </c>
      <c r="AY10793" s="4"/>
    </row>
    <row r="10794" spans="1:51" customFormat="1" x14ac:dyDescent="0.25">
      <c r="A10794" s="2">
        <v>1014</v>
      </c>
      <c r="B10794" t="s">
        <v>1692</v>
      </c>
      <c r="C10794" t="s">
        <v>1693</v>
      </c>
      <c r="E10794" t="s">
        <v>303</v>
      </c>
      <c r="F10794">
        <v>0.75</v>
      </c>
      <c r="G10794">
        <v>0.69</v>
      </c>
      <c r="H10794" t="s">
        <v>304</v>
      </c>
      <c r="I10794" s="2">
        <v>0.69</v>
      </c>
      <c r="J10794" t="s">
        <v>305</v>
      </c>
      <c r="K10794" t="s">
        <v>306</v>
      </c>
      <c r="L10794" s="3" t="str">
        <f>+INDEX([1]!TABLA_MAESTRO_DE_ARTICULO[SubGroupName],MATCH(Tabla_lineas[[#This Row],[CODIGO SAP]],[1]!TABLA_MAESTRO_DE_ARTICULO[ItemCode],0))</f>
        <v>COMPRIMIDO</v>
      </c>
      <c r="M10794" t="s">
        <v>307</v>
      </c>
      <c r="N10794">
        <v>3</v>
      </c>
      <c r="O10794" t="s">
        <v>45</v>
      </c>
      <c r="S10794">
        <v>10000</v>
      </c>
      <c r="U10794">
        <v>0.69</v>
      </c>
      <c r="V10794">
        <v>0.68</v>
      </c>
      <c r="W10794">
        <v>0.14000000000000001</v>
      </c>
      <c r="Z10794" t="s">
        <v>46</v>
      </c>
      <c r="AA10794" t="s">
        <v>120</v>
      </c>
      <c r="AB10794" s="5">
        <v>46225</v>
      </c>
      <c r="AM10794" t="str">
        <f>SUBSTITUTE(Tabla_lineas[[#This Row],[Codigo Liname]]," ","")</f>
        <v>M0105</v>
      </c>
      <c r="AY10794" s="4"/>
    </row>
    <row r="10795" spans="1:51" customFormat="1" x14ac:dyDescent="0.25">
      <c r="A10795" s="2">
        <v>1014</v>
      </c>
      <c r="B10795" t="s">
        <v>1692</v>
      </c>
      <c r="C10795" t="s">
        <v>1693</v>
      </c>
      <c r="E10795" t="s">
        <v>298</v>
      </c>
      <c r="F10795">
        <v>14.58</v>
      </c>
      <c r="G10795">
        <v>14.58</v>
      </c>
      <c r="H10795" t="s">
        <v>299</v>
      </c>
      <c r="I10795" s="2">
        <v>14.58</v>
      </c>
      <c r="J10795" t="s">
        <v>300</v>
      </c>
      <c r="K10795" t="s">
        <v>301</v>
      </c>
      <c r="L10795" s="3" t="str">
        <f>+INDEX([1]!TABLA_MAESTRO_DE_ARTICULO[SubGroupName],MATCH(Tabla_lineas[[#This Row],[CODIGO SAP]],[1]!TABLA_MAESTRO_DE_ARTICULO[ItemCode],0))</f>
        <v>SUSPENSION</v>
      </c>
      <c r="M10795" t="s">
        <v>302</v>
      </c>
      <c r="N10795">
        <v>2</v>
      </c>
      <c r="O10795" t="s">
        <v>65</v>
      </c>
      <c r="S10795">
        <v>200</v>
      </c>
      <c r="U10795">
        <v>14.58</v>
      </c>
      <c r="V10795">
        <v>14.57</v>
      </c>
      <c r="W10795">
        <v>5.5</v>
      </c>
      <c r="Z10795" t="s">
        <v>46</v>
      </c>
      <c r="AA10795" t="s">
        <v>153</v>
      </c>
      <c r="AB10795" s="5">
        <v>46278</v>
      </c>
      <c r="AM10795" t="str">
        <f>SUBSTITUTE(Tabla_lineas[[#This Row],[Codigo Liname]]," ","")</f>
        <v>M0104</v>
      </c>
      <c r="AY10795" s="4"/>
    </row>
    <row r="10796" spans="1:51" customFormat="1" x14ac:dyDescent="0.25">
      <c r="A10796" s="2">
        <v>1014</v>
      </c>
      <c r="B10796" t="s">
        <v>1692</v>
      </c>
      <c r="C10796" t="s">
        <v>1693</v>
      </c>
      <c r="E10796" t="s">
        <v>244</v>
      </c>
      <c r="F10796">
        <v>4.03</v>
      </c>
      <c r="G10796">
        <v>4.03</v>
      </c>
      <c r="H10796" t="s">
        <v>245</v>
      </c>
      <c r="I10796" s="2">
        <v>4.03</v>
      </c>
      <c r="J10796" t="s">
        <v>246</v>
      </c>
      <c r="K10796" t="s">
        <v>247</v>
      </c>
      <c r="L10796" s="3" t="str">
        <f>+INDEX([1]!TABLA_MAESTRO_DE_ARTICULO[SubGroupName],MATCH(Tabla_lineas[[#This Row],[CODIGO SAP]],[1]!TABLA_MAESTRO_DE_ARTICULO[ItemCode],0))</f>
        <v>SOLUCION INYECTABLE</v>
      </c>
      <c r="M10796" t="s">
        <v>248</v>
      </c>
      <c r="N10796">
        <v>1</v>
      </c>
      <c r="O10796" t="s">
        <v>249</v>
      </c>
      <c r="S10796">
        <v>2500</v>
      </c>
      <c r="U10796">
        <v>4.03</v>
      </c>
      <c r="V10796">
        <v>4.0199999999999996</v>
      </c>
      <c r="W10796">
        <v>0.7</v>
      </c>
      <c r="Z10796" t="s">
        <v>46</v>
      </c>
      <c r="AA10796" t="s">
        <v>126</v>
      </c>
      <c r="AB10796" s="5">
        <v>46225</v>
      </c>
      <c r="AM10796" t="str">
        <f>SUBSTITUTE(Tabla_lineas[[#This Row],[Codigo Liname]]," ","")</f>
        <v>H0204</v>
      </c>
      <c r="AY10796" s="4"/>
    </row>
    <row r="10797" spans="1:51" customFormat="1" x14ac:dyDescent="0.25">
      <c r="A10797" s="2">
        <v>1015</v>
      </c>
      <c r="B10797" t="s">
        <v>1694</v>
      </c>
      <c r="C10797" t="s">
        <v>1695</v>
      </c>
      <c r="E10797" t="s">
        <v>313</v>
      </c>
      <c r="F10797">
        <v>5.29</v>
      </c>
      <c r="G10797">
        <v>3.56</v>
      </c>
      <c r="H10797" t="s">
        <v>314</v>
      </c>
      <c r="I10797" s="2">
        <v>3.56</v>
      </c>
      <c r="J10797" t="s">
        <v>315</v>
      </c>
      <c r="K10797" t="s">
        <v>316</v>
      </c>
      <c r="L10797" s="3" t="str">
        <f>+INDEX([1]!TABLA_MAESTRO_DE_ARTICULO[SubGroupName],MATCH(Tabla_lineas[[#This Row],[CODIGO SAP]],[1]!TABLA_MAESTRO_DE_ARTICULO[ItemCode],0))</f>
        <v>SOLUCION INYECTABLE</v>
      </c>
      <c r="M10797" t="s">
        <v>317</v>
      </c>
      <c r="N10797">
        <v>1</v>
      </c>
      <c r="O10797" t="s">
        <v>249</v>
      </c>
      <c r="S10797">
        <v>3000</v>
      </c>
      <c r="U10797">
        <v>3.56</v>
      </c>
      <c r="V10797">
        <v>3.55</v>
      </c>
      <c r="W10797">
        <v>0.7</v>
      </c>
      <c r="Z10797" t="s">
        <v>53</v>
      </c>
      <c r="AA10797" t="s">
        <v>120</v>
      </c>
      <c r="AB10797" s="5">
        <v>46225</v>
      </c>
      <c r="AM10797" t="str">
        <f>SUBSTITUTE(Tabla_lineas[[#This Row],[Codigo Liname]]," ","")</f>
        <v>N0205</v>
      </c>
      <c r="AY10797" s="4"/>
    </row>
    <row r="10798" spans="1:51" customFormat="1" x14ac:dyDescent="0.25">
      <c r="A10798" s="2">
        <v>1015</v>
      </c>
      <c r="B10798" t="s">
        <v>1694</v>
      </c>
      <c r="C10798" t="s">
        <v>1695</v>
      </c>
      <c r="E10798" t="s">
        <v>104</v>
      </c>
      <c r="F10798">
        <v>0.3</v>
      </c>
      <c r="G10798">
        <v>0.3</v>
      </c>
      <c r="H10798" t="s">
        <v>105</v>
      </c>
      <c r="I10798" s="2">
        <v>0.33</v>
      </c>
      <c r="J10798" t="s">
        <v>106</v>
      </c>
      <c r="K10798" t="s">
        <v>107</v>
      </c>
      <c r="L10798" s="3" t="str">
        <f>+INDEX([1]!TABLA_MAESTRO_DE_ARTICULO[SubGroupName],MATCH(Tabla_lineas[[#This Row],[CODIGO SAP]],[1]!TABLA_MAESTRO_DE_ARTICULO[ItemCode],0))</f>
        <v>COMPRIMIDO</v>
      </c>
      <c r="M10798" t="s">
        <v>108</v>
      </c>
      <c r="N10798">
        <v>2</v>
      </c>
      <c r="O10798" t="s">
        <v>45</v>
      </c>
      <c r="S10798">
        <v>20000</v>
      </c>
      <c r="U10798">
        <v>0.33</v>
      </c>
      <c r="V10798">
        <v>0.28999999999999998</v>
      </c>
      <c r="W10798">
        <v>0.12</v>
      </c>
      <c r="Z10798" t="s">
        <v>46</v>
      </c>
      <c r="AA10798" t="s">
        <v>153</v>
      </c>
      <c r="AB10798" s="5">
        <v>46260</v>
      </c>
      <c r="AM10798" t="str">
        <f>SUBSTITUTE(Tabla_lineas[[#This Row],[Codigo Liname]]," ","")</f>
        <v>N0208</v>
      </c>
      <c r="AY10798" s="4"/>
    </row>
    <row r="10799" spans="1:51" customFormat="1" x14ac:dyDescent="0.25">
      <c r="A10799" s="2">
        <v>1016</v>
      </c>
      <c r="B10799" t="s">
        <v>1696</v>
      </c>
      <c r="C10799" t="s">
        <v>1697</v>
      </c>
      <c r="E10799" t="s">
        <v>308</v>
      </c>
      <c r="F10799">
        <v>5.07</v>
      </c>
      <c r="G10799">
        <v>5.07</v>
      </c>
      <c r="H10799" t="s">
        <v>309</v>
      </c>
      <c r="I10799" s="2">
        <v>10.9</v>
      </c>
      <c r="J10799" t="s">
        <v>310</v>
      </c>
      <c r="K10799" t="s">
        <v>311</v>
      </c>
      <c r="L10799" s="3" t="str">
        <f>+INDEX([1]!TABLA_MAESTRO_DE_ARTICULO[SubGroupName],MATCH(Tabla_lineas[[#This Row],[CODIGO SAP]],[1]!TABLA_MAESTRO_DE_ARTICULO[ItemCode],0))</f>
        <v>SOLUCION INYECTABLE</v>
      </c>
      <c r="M10799" t="s">
        <v>312</v>
      </c>
      <c r="N10799">
        <v>1</v>
      </c>
      <c r="O10799" t="s">
        <v>249</v>
      </c>
      <c r="S10799">
        <v>1500</v>
      </c>
      <c r="U10799">
        <v>10.9</v>
      </c>
      <c r="V10799">
        <v>5.0599999999999996</v>
      </c>
      <c r="W10799">
        <v>1</v>
      </c>
      <c r="Z10799" t="s">
        <v>46</v>
      </c>
      <c r="AA10799" t="s">
        <v>153</v>
      </c>
      <c r="AB10799" s="5">
        <v>46225</v>
      </c>
      <c r="AM10799" t="str">
        <f>SUBSTITUTE(Tabla_lineas[[#This Row],[Codigo Liname]]," ","")</f>
        <v>M0109</v>
      </c>
      <c r="AY10799" s="4"/>
    </row>
    <row r="10800" spans="1:51" customFormat="1" x14ac:dyDescent="0.25">
      <c r="A10800" s="2">
        <v>1017</v>
      </c>
      <c r="B10800" t="s">
        <v>1698</v>
      </c>
      <c r="C10800" t="s">
        <v>1699</v>
      </c>
      <c r="E10800" t="s">
        <v>203</v>
      </c>
      <c r="F10800">
        <v>1.64</v>
      </c>
      <c r="G10800">
        <v>1.17</v>
      </c>
      <c r="H10800" t="s">
        <v>204</v>
      </c>
      <c r="I10800" s="2">
        <v>1.17</v>
      </c>
      <c r="J10800" t="s">
        <v>205</v>
      </c>
      <c r="K10800" t="s">
        <v>206</v>
      </c>
      <c r="L10800" s="3" t="str">
        <f>+INDEX([1]!TABLA_MAESTRO_DE_ARTICULO[SubGroupName],MATCH(Tabla_lineas[[#This Row],[CODIGO SAP]],[1]!TABLA_MAESTRO_DE_ARTICULO[ItemCode],0))</f>
        <v>COMPRIMIDO</v>
      </c>
      <c r="M10800" t="s">
        <v>207</v>
      </c>
      <c r="N10800">
        <v>2</v>
      </c>
      <c r="O10800" t="s">
        <v>45</v>
      </c>
      <c r="S10800">
        <v>2000</v>
      </c>
      <c r="U10800">
        <v>1.17</v>
      </c>
      <c r="V10800">
        <v>1.1599999999999999</v>
      </c>
      <c r="W10800">
        <v>0.38</v>
      </c>
      <c r="Z10800" t="s">
        <v>46</v>
      </c>
      <c r="AA10800" t="s">
        <v>120</v>
      </c>
      <c r="AB10800" s="5">
        <v>46260</v>
      </c>
      <c r="AM10800" t="str">
        <f>SUBSTITUTE(Tabla_lineas[[#This Row],[Codigo Liname]]," ","")</f>
        <v>J0127</v>
      </c>
      <c r="AY10800" s="4"/>
    </row>
    <row r="10801" spans="1:51" customFormat="1" x14ac:dyDescent="0.25">
      <c r="A10801" s="2">
        <v>1017</v>
      </c>
      <c r="B10801" t="s">
        <v>1698</v>
      </c>
      <c r="C10801" t="s">
        <v>1699</v>
      </c>
      <c r="E10801" t="s">
        <v>313</v>
      </c>
      <c r="F10801">
        <v>5.29</v>
      </c>
      <c r="G10801">
        <v>3.56</v>
      </c>
      <c r="H10801" t="s">
        <v>314</v>
      </c>
      <c r="I10801" s="2">
        <v>3.56</v>
      </c>
      <c r="J10801" t="s">
        <v>315</v>
      </c>
      <c r="K10801" t="s">
        <v>316</v>
      </c>
      <c r="L10801" s="3" t="str">
        <f>+INDEX([1]!TABLA_MAESTRO_DE_ARTICULO[SubGroupName],MATCH(Tabla_lineas[[#This Row],[CODIGO SAP]],[1]!TABLA_MAESTRO_DE_ARTICULO[ItemCode],0))</f>
        <v>SOLUCION INYECTABLE</v>
      </c>
      <c r="M10801" t="s">
        <v>317</v>
      </c>
      <c r="N10801">
        <v>1</v>
      </c>
      <c r="O10801" t="s">
        <v>249</v>
      </c>
      <c r="S10801">
        <v>4960</v>
      </c>
      <c r="U10801">
        <v>3.56</v>
      </c>
      <c r="V10801">
        <v>3.55</v>
      </c>
      <c r="W10801">
        <v>0.7</v>
      </c>
      <c r="Z10801" t="s">
        <v>53</v>
      </c>
      <c r="AA10801" t="s">
        <v>120</v>
      </c>
      <c r="AB10801" s="5">
        <v>46225</v>
      </c>
      <c r="AM10801" t="str">
        <f>SUBSTITUTE(Tabla_lineas[[#This Row],[Codigo Liname]]," ","")</f>
        <v>N0205</v>
      </c>
      <c r="AY10801" s="4"/>
    </row>
    <row r="10802" spans="1:51" customFormat="1" x14ac:dyDescent="0.25">
      <c r="A10802" s="2">
        <v>1018</v>
      </c>
      <c r="B10802" t="s">
        <v>1700</v>
      </c>
      <c r="C10802" t="str">
        <f t="shared" ref="C10802:C10805" si="172">IFERROR(VALUE(RIGHT(TRIM(LEFT(B10802,SEARCH("Eco",B10802)-1)),7)),"COTI")</f>
        <v>COTI</v>
      </c>
      <c r="E10802" t="s">
        <v>121</v>
      </c>
      <c r="F10802">
        <v>1.74</v>
      </c>
      <c r="G10802">
        <v>0.97</v>
      </c>
      <c r="H10802" t="s">
        <v>122</v>
      </c>
      <c r="I10802" s="2">
        <v>0.97</v>
      </c>
      <c r="J10802" t="s">
        <v>123</v>
      </c>
      <c r="K10802" t="s">
        <v>124</v>
      </c>
      <c r="L10802" s="3" t="str">
        <f>+INDEX([1]!TABLA_MAESTRO_DE_ARTICULO[SubGroupName],MATCH(Tabla_lineas[[#This Row],[CODIGO SAP]],[1]!TABLA_MAESTRO_DE_ARTICULO[ItemCode],0))</f>
        <v>COMPRIMIDO</v>
      </c>
      <c r="M10802" t="s">
        <v>125</v>
      </c>
      <c r="O10802" t="s">
        <v>45</v>
      </c>
      <c r="S10802">
        <v>397501</v>
      </c>
      <c r="V10802">
        <v>0.25</v>
      </c>
      <c r="Z10802" t="s">
        <v>46</v>
      </c>
      <c r="AM10802" t="str">
        <f>SUBSTITUTE(Tabla_lineas[[#This Row],[Codigo Liname]]," ","")</f>
        <v>C1001</v>
      </c>
      <c r="AY10802" s="4"/>
    </row>
    <row r="10803" spans="1:51" customFormat="1" x14ac:dyDescent="0.25">
      <c r="A10803" s="2">
        <v>1018</v>
      </c>
      <c r="B10803" t="s">
        <v>1700</v>
      </c>
      <c r="C10803" t="str">
        <f t="shared" si="172"/>
        <v>COTI</v>
      </c>
      <c r="E10803" t="s">
        <v>203</v>
      </c>
      <c r="F10803">
        <v>1.42</v>
      </c>
      <c r="G10803">
        <v>0.7</v>
      </c>
      <c r="H10803" t="s">
        <v>204</v>
      </c>
      <c r="I10803" s="2">
        <v>0.7</v>
      </c>
      <c r="J10803" t="s">
        <v>205</v>
      </c>
      <c r="K10803" t="s">
        <v>206</v>
      </c>
      <c r="L10803" s="3" t="str">
        <f>+INDEX([1]!TABLA_MAESTRO_DE_ARTICULO[SubGroupName],MATCH(Tabla_lineas[[#This Row],[CODIGO SAP]],[1]!TABLA_MAESTRO_DE_ARTICULO[ItemCode],0))</f>
        <v>COMPRIMIDO</v>
      </c>
      <c r="M10803" t="s">
        <v>207</v>
      </c>
      <c r="O10803" t="s">
        <v>45</v>
      </c>
      <c r="S10803">
        <v>165201</v>
      </c>
      <c r="V10803">
        <v>0.67</v>
      </c>
      <c r="Z10803" t="s">
        <v>46</v>
      </c>
      <c r="AM10803" t="str">
        <f>SUBSTITUTE(Tabla_lineas[[#This Row],[Codigo Liname]]," ","")</f>
        <v>J0127</v>
      </c>
      <c r="AY10803" s="4"/>
    </row>
    <row r="10804" spans="1:51" customFormat="1" x14ac:dyDescent="0.25">
      <c r="A10804" s="2">
        <v>1019</v>
      </c>
      <c r="B10804" t="s">
        <v>1701</v>
      </c>
      <c r="C10804" t="str">
        <f t="shared" si="172"/>
        <v>COTI</v>
      </c>
      <c r="E10804" t="s">
        <v>82</v>
      </c>
      <c r="F10804">
        <v>1.61</v>
      </c>
      <c r="G10804">
        <v>1.27</v>
      </c>
      <c r="H10804" t="s">
        <v>83</v>
      </c>
      <c r="I10804" s="2"/>
      <c r="J10804" t="str">
        <f>+INDEX([1]!TABLA_MAESTRO_DE_ARTICULO[ItemName],MATCH(Tabla_lineas[[#This Row],[CODIGO SAP]],[1]!TABLA_MAESTRO_DE_ARTICULO[ItemCode],0))</f>
        <v>LOSARTAN 50 MG X 1 COMP. RECUBIERTO</v>
      </c>
      <c r="K10804" t="s">
        <v>85</v>
      </c>
      <c r="L10804" s="3" t="str">
        <f>+INDEX([1]!TABLA_MAESTRO_DE_ARTICULO[SubGroupName],MATCH(Tabla_lineas[[#This Row],[CODIGO SAP]],[1]!TABLA_MAESTRO_DE_ARTICULO[ItemCode],0))</f>
        <v>COMPRIMIDO</v>
      </c>
      <c r="M10804" t="s">
        <v>86</v>
      </c>
      <c r="N10804">
        <v>2</v>
      </c>
      <c r="O10804" t="s">
        <v>45</v>
      </c>
      <c r="S10804">
        <v>15740</v>
      </c>
      <c r="V10804">
        <v>0.3</v>
      </c>
      <c r="Z10804" t="s">
        <v>46</v>
      </c>
      <c r="AM10804" t="str">
        <f>SUBSTITUTE(Tabla_lineas[[#This Row],[Codigo Liname]]," ","")</f>
        <v>C0902</v>
      </c>
      <c r="AY10804" s="4"/>
    </row>
    <row r="10805" spans="1:51" customFormat="1" x14ac:dyDescent="0.25">
      <c r="A10805" s="2">
        <v>1019</v>
      </c>
      <c r="B10805" t="s">
        <v>1701</v>
      </c>
      <c r="C10805" t="str">
        <f t="shared" si="172"/>
        <v>COTI</v>
      </c>
      <c r="E10805" t="s">
        <v>313</v>
      </c>
      <c r="F10805">
        <v>5.29</v>
      </c>
      <c r="G10805">
        <v>3.56</v>
      </c>
      <c r="H10805" t="s">
        <v>314</v>
      </c>
      <c r="I10805" s="2"/>
      <c r="J10805" t="str">
        <f>+INDEX([1]!TABLA_MAESTRO_DE_ARTICULO[ItemName],MATCH(Tabla_lineas[[#This Row],[CODIGO SAP]],[1]!TABLA_MAESTRO_DE_ARTICULO[ItemCode],0))</f>
        <v>METAMIZOL 1G X 2 ML X 1 AMP. SOLUCION INY.</v>
      </c>
      <c r="K10805" t="s">
        <v>316</v>
      </c>
      <c r="L10805" s="3" t="str">
        <f>+INDEX([1]!TABLA_MAESTRO_DE_ARTICULO[SubGroupName],MATCH(Tabla_lineas[[#This Row],[CODIGO SAP]],[1]!TABLA_MAESTRO_DE_ARTICULO[ItemCode],0))</f>
        <v>SOLUCION INYECTABLE</v>
      </c>
      <c r="M10805" t="s">
        <v>317</v>
      </c>
      <c r="N10805">
        <v>1</v>
      </c>
      <c r="O10805" t="s">
        <v>249</v>
      </c>
      <c r="S10805">
        <v>5616</v>
      </c>
      <c r="V10805">
        <v>1.5</v>
      </c>
      <c r="Z10805" t="s">
        <v>53</v>
      </c>
      <c r="AM10805" t="str">
        <f>SUBSTITUTE(Tabla_lineas[[#This Row],[Codigo Liname]]," ","")</f>
        <v>N0205</v>
      </c>
      <c r="AY10805" s="4"/>
    </row>
    <row r="10806" spans="1:51" customFormat="1" x14ac:dyDescent="0.25">
      <c r="A10806" s="2">
        <v>1020</v>
      </c>
      <c r="B10806" t="s">
        <v>1702</v>
      </c>
      <c r="C10806" t="s">
        <v>1703</v>
      </c>
      <c r="E10806" t="s">
        <v>313</v>
      </c>
      <c r="F10806">
        <v>5.29</v>
      </c>
      <c r="G10806">
        <v>3.56</v>
      </c>
      <c r="H10806" t="s">
        <v>314</v>
      </c>
      <c r="I10806" s="2">
        <v>3.56</v>
      </c>
      <c r="J10806" t="s">
        <v>315</v>
      </c>
      <c r="K10806" t="s">
        <v>316</v>
      </c>
      <c r="L10806" s="3" t="str">
        <f>+INDEX([1]!TABLA_MAESTRO_DE_ARTICULO[SubGroupName],MATCH(Tabla_lineas[[#This Row],[CODIGO SAP]],[1]!TABLA_MAESTRO_DE_ARTICULO[ItemCode],0))</f>
        <v>SOLUCION INYECTABLE</v>
      </c>
      <c r="M10806" t="s">
        <v>317</v>
      </c>
      <c r="N10806">
        <v>3</v>
      </c>
      <c r="O10806" t="s">
        <v>249</v>
      </c>
      <c r="S10806">
        <v>1000</v>
      </c>
      <c r="U10806">
        <v>6.32</v>
      </c>
      <c r="V10806">
        <v>3.55</v>
      </c>
      <c r="W10806">
        <v>0.7</v>
      </c>
      <c r="Z10806" t="s">
        <v>53</v>
      </c>
      <c r="AA10806" t="s">
        <v>120</v>
      </c>
      <c r="AB10806" s="5">
        <v>46225</v>
      </c>
      <c r="AM10806" t="str">
        <f>SUBSTITUTE(Tabla_lineas[[#This Row],[Codigo Liname]]," ","")</f>
        <v>N0205</v>
      </c>
      <c r="AY10806" s="4"/>
    </row>
    <row r="10807" spans="1:51" customFormat="1" x14ac:dyDescent="0.25">
      <c r="A10807" s="2">
        <v>1020</v>
      </c>
      <c r="B10807" t="s">
        <v>1702</v>
      </c>
      <c r="C10807" t="s">
        <v>1703</v>
      </c>
      <c r="E10807" t="s">
        <v>244</v>
      </c>
      <c r="F10807">
        <v>4.03</v>
      </c>
      <c r="G10807">
        <v>4.03</v>
      </c>
      <c r="H10807" t="s">
        <v>245</v>
      </c>
      <c r="I10807" s="2">
        <v>4.03</v>
      </c>
      <c r="J10807" t="s">
        <v>246</v>
      </c>
      <c r="K10807" t="s">
        <v>247</v>
      </c>
      <c r="L10807" s="3" t="str">
        <f>+INDEX([1]!TABLA_MAESTRO_DE_ARTICULO[SubGroupName],MATCH(Tabla_lineas[[#This Row],[CODIGO SAP]],[1]!TABLA_MAESTRO_DE_ARTICULO[ItemCode],0))</f>
        <v>SOLUCION INYECTABLE</v>
      </c>
      <c r="M10807" t="s">
        <v>248</v>
      </c>
      <c r="N10807">
        <v>2</v>
      </c>
      <c r="O10807" t="s">
        <v>249</v>
      </c>
      <c r="S10807">
        <v>700</v>
      </c>
      <c r="U10807">
        <v>6.97</v>
      </c>
      <c r="V10807">
        <v>4.0199999999999996</v>
      </c>
      <c r="W10807">
        <v>0.7</v>
      </c>
      <c r="Z10807" t="s">
        <v>53</v>
      </c>
      <c r="AA10807" t="s">
        <v>126</v>
      </c>
      <c r="AB10807" s="5">
        <v>46225</v>
      </c>
      <c r="AM10807" t="str">
        <f>SUBSTITUTE(Tabla_lineas[[#This Row],[Codigo Liname]]," ","")</f>
        <v>H0204</v>
      </c>
      <c r="AY10807" s="4"/>
    </row>
    <row r="10808" spans="1:51" customFormat="1" x14ac:dyDescent="0.25">
      <c r="A10808" s="2">
        <v>1020</v>
      </c>
      <c r="B10808" t="s">
        <v>1702</v>
      </c>
      <c r="C10808" t="s">
        <v>1703</v>
      </c>
      <c r="E10808" t="s">
        <v>176</v>
      </c>
      <c r="F10808">
        <v>16.7</v>
      </c>
      <c r="G10808">
        <v>16.7</v>
      </c>
      <c r="H10808" t="s">
        <v>177</v>
      </c>
      <c r="I10808" s="2">
        <v>17.91</v>
      </c>
      <c r="J10808" t="s">
        <v>178</v>
      </c>
      <c r="K10808" t="s">
        <v>179</v>
      </c>
      <c r="L10808" s="3" t="str">
        <f>+INDEX([1]!TABLA_MAESTRO_DE_ARTICULO[SubGroupName],MATCH(Tabla_lineas[[#This Row],[CODIGO SAP]],[1]!TABLA_MAESTRO_DE_ARTICULO[ItemCode],0))</f>
        <v>POLVO PARA SUSPENSION</v>
      </c>
      <c r="M10808" t="s">
        <v>180</v>
      </c>
      <c r="N10808">
        <v>1</v>
      </c>
      <c r="O10808" t="s">
        <v>181</v>
      </c>
      <c r="S10808">
        <v>150</v>
      </c>
      <c r="U10808">
        <v>35.61</v>
      </c>
      <c r="V10808">
        <v>16.690000000000001</v>
      </c>
      <c r="W10808">
        <v>5.5</v>
      </c>
      <c r="Z10808" t="s">
        <v>46</v>
      </c>
      <c r="AA10808" t="s">
        <v>153</v>
      </c>
      <c r="AB10808" s="5">
        <v>46270</v>
      </c>
      <c r="AM10808" t="str">
        <f>SUBSTITUTE(Tabla_lineas[[#This Row],[Codigo Liname]]," ","")</f>
        <v>J0157</v>
      </c>
      <c r="AY10808" s="4"/>
    </row>
    <row r="10809" spans="1:51" customFormat="1" x14ac:dyDescent="0.25">
      <c r="A10809" s="2">
        <v>1020</v>
      </c>
      <c r="B10809" t="s">
        <v>1702</v>
      </c>
      <c r="C10809" t="s">
        <v>1703</v>
      </c>
      <c r="E10809" t="s">
        <v>98</v>
      </c>
      <c r="F10809">
        <v>9.4</v>
      </c>
      <c r="G10809">
        <v>8.77</v>
      </c>
      <c r="H10809" t="s">
        <v>99</v>
      </c>
      <c r="I10809" s="2">
        <v>8.77</v>
      </c>
      <c r="J10809" t="s">
        <v>100</v>
      </c>
      <c r="K10809" t="s">
        <v>101</v>
      </c>
      <c r="L10809" s="3" t="str">
        <f>+INDEX([1]!TABLA_MAESTRO_DE_ARTICULO[SubGroupName],MATCH(Tabla_lineas[[#This Row],[CODIGO SAP]],[1]!TABLA_MAESTRO_DE_ARTICULO[ItemCode],0))</f>
        <v>GOTAS</v>
      </c>
      <c r="M10809" t="s">
        <v>1312</v>
      </c>
      <c r="N10809">
        <v>5</v>
      </c>
      <c r="O10809" t="s">
        <v>103</v>
      </c>
      <c r="S10809">
        <v>100</v>
      </c>
      <c r="U10809">
        <v>8.77</v>
      </c>
      <c r="V10809">
        <v>8.76</v>
      </c>
      <c r="W10809">
        <v>3</v>
      </c>
      <c r="Z10809" t="s">
        <v>46</v>
      </c>
      <c r="AA10809" t="s">
        <v>153</v>
      </c>
      <c r="AB10809" s="5">
        <v>46308</v>
      </c>
      <c r="AM10809" t="str">
        <f>SUBSTITUTE(Tabla_lineas[[#This Row],[Codigo Liname]]," ","")</f>
        <v>N0210</v>
      </c>
      <c r="AY10809" s="4"/>
    </row>
    <row r="10810" spans="1:51" customFormat="1" x14ac:dyDescent="0.25">
      <c r="A10810" s="2">
        <v>1020</v>
      </c>
      <c r="B10810" t="s">
        <v>1702</v>
      </c>
      <c r="C10810" t="s">
        <v>1703</v>
      </c>
      <c r="E10810" t="s">
        <v>353</v>
      </c>
      <c r="F10810">
        <v>11.88</v>
      </c>
      <c r="G10810">
        <v>11.88</v>
      </c>
      <c r="H10810" t="s">
        <v>354</v>
      </c>
      <c r="I10810" s="2">
        <v>14.1</v>
      </c>
      <c r="J10810" t="s">
        <v>355</v>
      </c>
      <c r="K10810" t="s">
        <v>356</v>
      </c>
      <c r="L10810" s="3" t="str">
        <f>+INDEX([1]!TABLA_MAESTRO_DE_ARTICULO[SubGroupName],MATCH(Tabla_lineas[[#This Row],[CODIGO SAP]],[1]!TABLA_MAESTRO_DE_ARTICULO[ItemCode],0))</f>
        <v>JARABE</v>
      </c>
      <c r="M10810" t="s">
        <v>357</v>
      </c>
      <c r="N10810">
        <v>4</v>
      </c>
      <c r="O10810" t="s">
        <v>181</v>
      </c>
      <c r="S10810">
        <v>185</v>
      </c>
      <c r="U10810">
        <v>13.94</v>
      </c>
      <c r="V10810">
        <v>11.87</v>
      </c>
      <c r="W10810">
        <v>5.5</v>
      </c>
      <c r="Z10810" t="s">
        <v>46</v>
      </c>
      <c r="AA10810" t="s">
        <v>153</v>
      </c>
      <c r="AB10810" s="5">
        <v>46270</v>
      </c>
      <c r="AM10810" t="str">
        <f>SUBSTITUTE(Tabla_lineas[[#This Row],[Codigo Liname]]," ","")</f>
        <v>N0209</v>
      </c>
      <c r="AY10810" s="4"/>
    </row>
    <row r="10811" spans="1:51" customFormat="1" x14ac:dyDescent="0.25">
      <c r="A10811" s="2">
        <v>1021</v>
      </c>
      <c r="B10811" t="s">
        <v>1704</v>
      </c>
      <c r="C10811" t="str">
        <f t="shared" ref="C10811:C10844" si="173">IFERROR(VALUE(RIGHT(TRIM(LEFT(B10811,SEARCH("Eco",B10811)-1)),7)),"COTI")</f>
        <v>COTI</v>
      </c>
      <c r="E10811" t="s">
        <v>683</v>
      </c>
      <c r="F10811">
        <v>3.4</v>
      </c>
      <c r="G10811">
        <v>1.21</v>
      </c>
      <c r="H10811" t="s">
        <v>684</v>
      </c>
      <c r="I10811" s="2"/>
      <c r="J10811" t="str">
        <f>+INDEX([1]!TABLA_MAESTRO_DE_ARTICULO[ItemName],MATCH(Tabla_lineas[[#This Row],[CODIGO SAP]],[1]!TABLA_MAESTRO_DE_ARTICULO[ItemCode],0))</f>
        <v>ALBENDAZOL 200 MG X 1 COMP. MASTICABLE</v>
      </c>
      <c r="K10811" t="s">
        <v>686</v>
      </c>
      <c r="L10811" s="3" t="str">
        <f>+INDEX([1]!TABLA_MAESTRO_DE_ARTICULO[SubGroupName],MATCH(Tabla_lineas[[#This Row],[CODIGO SAP]],[1]!TABLA_MAESTRO_DE_ARTICULO[ItemCode],0))</f>
        <v>COMPRIMIDO</v>
      </c>
      <c r="M10811" t="s">
        <v>687</v>
      </c>
      <c r="N10811">
        <v>1</v>
      </c>
      <c r="O10811" t="s">
        <v>45</v>
      </c>
      <c r="S10811">
        <v>500</v>
      </c>
      <c r="V10811">
        <v>1.2</v>
      </c>
      <c r="Z10811" t="s">
        <v>46</v>
      </c>
      <c r="AM10811" t="str">
        <f>SUBSTITUTE(Tabla_lineas[[#This Row],[Codigo Liname]]," ","")</f>
        <v>P0201</v>
      </c>
      <c r="AY10811" s="4"/>
    </row>
    <row r="10812" spans="1:51" customFormat="1" x14ac:dyDescent="0.25">
      <c r="A10812" s="2">
        <v>1021</v>
      </c>
      <c r="B10812" t="s">
        <v>1704</v>
      </c>
      <c r="C10812" t="str">
        <f t="shared" si="173"/>
        <v>COTI</v>
      </c>
      <c r="E10812" t="s">
        <v>668</v>
      </c>
      <c r="F10812">
        <v>14.45</v>
      </c>
      <c r="G10812">
        <v>11.5</v>
      </c>
      <c r="H10812" t="s">
        <v>669</v>
      </c>
      <c r="I10812" s="2"/>
      <c r="J10812" t="str">
        <f>+INDEX([1]!TABLA_MAESTRO_DE_ARTICULO[ItemName],MATCH(Tabla_lineas[[#This Row],[CODIGO SAP]],[1]!TABLA_MAESTRO_DE_ARTICULO[ItemCode],0))</f>
        <v>AMIKACINA 500 MG X 2 ML X 1 AMP. SOLUCION INY.</v>
      </c>
      <c r="K10812" t="s">
        <v>671</v>
      </c>
      <c r="L10812" s="3" t="str">
        <f>+INDEX([1]!TABLA_MAESTRO_DE_ARTICULO[SubGroupName],MATCH(Tabla_lineas[[#This Row],[CODIGO SAP]],[1]!TABLA_MAESTRO_DE_ARTICULO[ItemCode],0))</f>
        <v>SOLUCION INYECTABLE</v>
      </c>
      <c r="M10812" t="s">
        <v>672</v>
      </c>
      <c r="N10812">
        <v>2</v>
      </c>
      <c r="O10812" t="s">
        <v>249</v>
      </c>
      <c r="S10812">
        <v>630</v>
      </c>
      <c r="V10812">
        <v>6</v>
      </c>
      <c r="Z10812" t="s">
        <v>53</v>
      </c>
      <c r="AM10812" t="str">
        <f>SUBSTITUTE(Tabla_lineas[[#This Row],[Codigo Liname]]," ","")</f>
        <v>J0104</v>
      </c>
      <c r="AY10812" s="4"/>
    </row>
    <row r="10813" spans="1:51" customFormat="1" x14ac:dyDescent="0.25">
      <c r="A10813" s="2">
        <v>1022</v>
      </c>
      <c r="B10813" t="s">
        <v>1705</v>
      </c>
      <c r="C10813" t="str">
        <f t="shared" si="173"/>
        <v>COTI</v>
      </c>
      <c r="E10813" t="s">
        <v>193</v>
      </c>
      <c r="F10813">
        <v>14.39</v>
      </c>
      <c r="G10813">
        <v>8.44</v>
      </c>
      <c r="H10813" t="s">
        <v>194</v>
      </c>
      <c r="I10813" s="2"/>
      <c r="J10813" t="str">
        <f>+INDEX([1]!TABLA_MAESTRO_DE_ARTICULO[ItemName],MATCH(Tabla_lineas[[#This Row],[CODIGO SAP]],[1]!TABLA_MAESTRO_DE_ARTICULO[ItemCode],0))</f>
        <v>CEFOTAXIMA 1000 X 1 POLVO INY.</v>
      </c>
      <c r="K10813" t="s">
        <v>196</v>
      </c>
      <c r="L10813" s="3" t="str">
        <f>+INDEX([1]!TABLA_MAESTRO_DE_ARTICULO[SubGroupName],MATCH(Tabla_lineas[[#This Row],[CODIGO SAP]],[1]!TABLA_MAESTRO_DE_ARTICULO[ItemCode],0))</f>
        <v>POLVO PARA INYECTABLE</v>
      </c>
      <c r="M10813" t="s">
        <v>197</v>
      </c>
      <c r="N10813">
        <v>5</v>
      </c>
      <c r="O10813" t="s">
        <v>52</v>
      </c>
      <c r="S10813">
        <v>50</v>
      </c>
      <c r="V10813">
        <v>5</v>
      </c>
      <c r="Z10813" t="s">
        <v>53</v>
      </c>
      <c r="AM10813" t="str">
        <f>SUBSTITUTE(Tabla_lineas[[#This Row],[Codigo Liname]]," ","")</f>
        <v>J0122</v>
      </c>
      <c r="AY10813" s="4"/>
    </row>
    <row r="10814" spans="1:51" customFormat="1" x14ac:dyDescent="0.25">
      <c r="A10814" s="2">
        <v>1022</v>
      </c>
      <c r="B10814" t="s">
        <v>1705</v>
      </c>
      <c r="C10814" t="str">
        <f t="shared" si="173"/>
        <v>COTI</v>
      </c>
      <c r="E10814" t="s">
        <v>47</v>
      </c>
      <c r="F10814">
        <v>14.47</v>
      </c>
      <c r="G10814">
        <v>11.99</v>
      </c>
      <c r="H10814" t="s">
        <v>48</v>
      </c>
      <c r="I10814" s="2"/>
      <c r="J10814" t="str">
        <f>+INDEX([1]!TABLA_MAESTRO_DE_ARTICULO[ItemName],MATCH(Tabla_lineas[[#This Row],[CODIGO SAP]],[1]!TABLA_MAESTRO_DE_ARTICULO[ItemCode],0))</f>
        <v>CEFTRIAXONA 1 G INYECTABLE</v>
      </c>
      <c r="K10814" t="s">
        <v>50</v>
      </c>
      <c r="L10814" s="3" t="str">
        <f>+INDEX([1]!TABLA_MAESTRO_DE_ARTICULO[SubGroupName],MATCH(Tabla_lineas[[#This Row],[CODIGO SAP]],[1]!TABLA_MAESTRO_DE_ARTICULO[ItemCode],0))</f>
        <v>POLVO PARA INYECTABLE</v>
      </c>
      <c r="M10814" t="s">
        <v>51</v>
      </c>
      <c r="N10814">
        <v>6</v>
      </c>
      <c r="O10814" t="s">
        <v>52</v>
      </c>
      <c r="S10814">
        <v>979</v>
      </c>
      <c r="V10814">
        <v>5</v>
      </c>
      <c r="Z10814" t="s">
        <v>53</v>
      </c>
      <c r="AM10814" t="str">
        <f>SUBSTITUTE(Tabla_lineas[[#This Row],[Codigo Liname]]," ","")</f>
        <v>J0126</v>
      </c>
      <c r="AY10814" s="4"/>
    </row>
    <row r="10815" spans="1:51" customFormat="1" x14ac:dyDescent="0.25">
      <c r="A10815" s="2">
        <v>1022</v>
      </c>
      <c r="B10815" t="s">
        <v>1705</v>
      </c>
      <c r="C10815" t="str">
        <f t="shared" si="173"/>
        <v>COTI</v>
      </c>
      <c r="E10815" t="s">
        <v>198</v>
      </c>
      <c r="F10815">
        <v>1.02</v>
      </c>
      <c r="G10815">
        <v>1</v>
      </c>
      <c r="H10815" t="s">
        <v>199</v>
      </c>
      <c r="I10815" s="2"/>
      <c r="J10815" t="str">
        <f>+INDEX([1]!TABLA_MAESTRO_DE_ARTICULO[ItemName],MATCH(Tabla_lineas[[#This Row],[CODIGO SAP]],[1]!TABLA_MAESTRO_DE_ARTICULO[ItemCode],0))</f>
        <v>CETIRIZINA 10 MG X 1 COMP. RECUBIERTO</v>
      </c>
      <c r="K10815" t="s">
        <v>201</v>
      </c>
      <c r="L10815" s="3" t="str">
        <f>+INDEX([1]!TABLA_MAESTRO_DE_ARTICULO[SubGroupName],MATCH(Tabla_lineas[[#This Row],[CODIGO SAP]],[1]!TABLA_MAESTRO_DE_ARTICULO[ItemCode],0))</f>
        <v>COMPRIMIDO</v>
      </c>
      <c r="M10815" t="s">
        <v>202</v>
      </c>
      <c r="N10815">
        <v>7</v>
      </c>
      <c r="O10815" t="s">
        <v>45</v>
      </c>
      <c r="S10815">
        <v>10790</v>
      </c>
      <c r="V10815">
        <v>0.3</v>
      </c>
      <c r="Z10815" t="s">
        <v>53</v>
      </c>
      <c r="AM10815" t="str">
        <f>SUBSTITUTE(Tabla_lineas[[#This Row],[Codigo Liname]]," ","")</f>
        <v>R0607</v>
      </c>
      <c r="AY10815" s="4"/>
    </row>
    <row r="10816" spans="1:51" customFormat="1" x14ac:dyDescent="0.25">
      <c r="A10816" s="2">
        <v>1022</v>
      </c>
      <c r="B10816" t="s">
        <v>1705</v>
      </c>
      <c r="C10816" t="str">
        <f t="shared" si="173"/>
        <v>COTI</v>
      </c>
      <c r="E10816" t="s">
        <v>594</v>
      </c>
      <c r="F10816">
        <v>24.3</v>
      </c>
      <c r="G10816">
        <v>24.3</v>
      </c>
      <c r="H10816" t="s">
        <v>595</v>
      </c>
      <c r="I10816" s="2"/>
      <c r="J10816" t="str">
        <f>+INDEX([1]!TABLA_MAESTRO_DE_ARTICULO[ItemName],MATCH(Tabla_lineas[[#This Row],[CODIGO SAP]],[1]!TABLA_MAESTRO_DE_ARTICULO[ItemCode],0))</f>
        <v>CETIRIZINA 5 MG X 100 ML JARABE</v>
      </c>
      <c r="K10816" t="s">
        <v>597</v>
      </c>
      <c r="L10816" s="3" t="str">
        <f>+INDEX([1]!TABLA_MAESTRO_DE_ARTICULO[SubGroupName],MATCH(Tabla_lineas[[#This Row],[CODIGO SAP]],[1]!TABLA_MAESTRO_DE_ARTICULO[ItemCode],0))</f>
        <v>JARABE</v>
      </c>
      <c r="M10816" t="s">
        <v>598</v>
      </c>
      <c r="N10816">
        <v>8</v>
      </c>
      <c r="O10816" t="s">
        <v>65</v>
      </c>
      <c r="S10816">
        <v>314</v>
      </c>
      <c r="V10816">
        <v>9</v>
      </c>
      <c r="Z10816" t="s">
        <v>46</v>
      </c>
      <c r="AM10816" t="str">
        <f>SUBSTITUTE(Tabla_lineas[[#This Row],[Codigo Liname]]," ","")</f>
        <v>R0608</v>
      </c>
      <c r="AY10816" s="4"/>
    </row>
    <row r="10817" spans="1:51" customFormat="1" x14ac:dyDescent="0.25">
      <c r="A10817" s="2">
        <v>1022</v>
      </c>
      <c r="B10817" t="s">
        <v>1705</v>
      </c>
      <c r="C10817" t="str">
        <f t="shared" si="173"/>
        <v>COTI</v>
      </c>
      <c r="E10817" t="s">
        <v>449</v>
      </c>
      <c r="F10817">
        <v>4.2</v>
      </c>
      <c r="G10817">
        <v>2.2799999999999998</v>
      </c>
      <c r="H10817" t="s">
        <v>450</v>
      </c>
      <c r="I10817" s="2"/>
      <c r="J10817" t="str">
        <f>+INDEX([1]!TABLA_MAESTRO_DE_ARTICULO[ItemName],MATCH(Tabla_lineas[[#This Row],[CODIGO SAP]],[1]!TABLA_MAESTRO_DE_ARTICULO[ItemCode],0))</f>
        <v>CLOTRIMAZOL 100 MG X 1 OVULOS</v>
      </c>
      <c r="K10817" t="s">
        <v>452</v>
      </c>
      <c r="L10817" s="3" t="str">
        <f>+INDEX([1]!TABLA_MAESTRO_DE_ARTICULO[SubGroupName],MATCH(Tabla_lineas[[#This Row],[CODIGO SAP]],[1]!TABLA_MAESTRO_DE_ARTICULO[ItemCode],0))</f>
        <v>OVULO VAGINAL</v>
      </c>
      <c r="M10817" t="s">
        <v>453</v>
      </c>
      <c r="N10817">
        <v>9</v>
      </c>
      <c r="O10817" t="s">
        <v>97</v>
      </c>
      <c r="S10817">
        <v>1529</v>
      </c>
      <c r="V10817">
        <v>1</v>
      </c>
      <c r="Z10817" t="s">
        <v>46</v>
      </c>
      <c r="AM10817" t="str">
        <f>SUBSTITUTE(Tabla_lineas[[#This Row],[Codigo Liname]]," ","")</f>
        <v>G0102</v>
      </c>
      <c r="AY10817" s="4"/>
    </row>
    <row r="10818" spans="1:51" customFormat="1" x14ac:dyDescent="0.25">
      <c r="A10818" s="2">
        <v>1022</v>
      </c>
      <c r="B10818" t="s">
        <v>1705</v>
      </c>
      <c r="C10818" t="str">
        <f t="shared" si="173"/>
        <v>COTI</v>
      </c>
      <c r="E10818" t="s">
        <v>534</v>
      </c>
      <c r="F10818">
        <v>47.52</v>
      </c>
      <c r="G10818">
        <v>47.5</v>
      </c>
      <c r="H10818" t="s">
        <v>535</v>
      </c>
      <c r="I10818" s="2"/>
      <c r="J10818" t="str">
        <f>+INDEX([1]!TABLA_MAESTRO_DE_ARTICULO[ItemName],MATCH(Tabla_lineas[[#This Row],[CODIGO SAP]],[1]!TABLA_MAESTRO_DE_ARTICULO[ItemCode],0))</f>
        <v>CODEINA 10 MG X 100 ML JARABE</v>
      </c>
      <c r="K10818" t="s">
        <v>537</v>
      </c>
      <c r="L10818" s="3" t="str">
        <f>+INDEX([1]!TABLA_MAESTRO_DE_ARTICULO[SubGroupName],MATCH(Tabla_lineas[[#This Row],[CODIGO SAP]],[1]!TABLA_MAESTRO_DE_ARTICULO[ItemCode],0))</f>
        <v>JARABE</v>
      </c>
      <c r="M10818" t="s">
        <v>538</v>
      </c>
      <c r="N10818">
        <v>10</v>
      </c>
      <c r="O10818" t="s">
        <v>65</v>
      </c>
      <c r="S10818">
        <v>100</v>
      </c>
      <c r="V10818">
        <v>30</v>
      </c>
      <c r="Z10818" t="s">
        <v>46</v>
      </c>
      <c r="AM10818" t="str">
        <f>SUBSTITUTE(Tabla_lineas[[#This Row],[Codigo Liname]]," ","")</f>
        <v>R0502</v>
      </c>
      <c r="AY10818" s="4"/>
    </row>
    <row r="10819" spans="1:51" customFormat="1" x14ac:dyDescent="0.25">
      <c r="A10819" s="2">
        <v>1022</v>
      </c>
      <c r="B10819" t="s">
        <v>1705</v>
      </c>
      <c r="C10819" t="str">
        <f t="shared" si="173"/>
        <v>COTI</v>
      </c>
      <c r="E10819" t="s">
        <v>224</v>
      </c>
      <c r="F10819">
        <v>0.95</v>
      </c>
      <c r="G10819">
        <v>0.38</v>
      </c>
      <c r="H10819" t="s">
        <v>225</v>
      </c>
      <c r="I10819" s="2"/>
      <c r="J10819" t="str">
        <f>+INDEX([1]!TABLA_MAESTRO_DE_ARTICULO[ItemName],MATCH(Tabla_lineas[[#This Row],[CODIGO SAP]],[1]!TABLA_MAESTRO_DE_ARTICULO[ItemCode],0))</f>
        <v>COMPLEJO B X 1 COMP. RECUBIERTO</v>
      </c>
      <c r="K10819" t="s">
        <v>227</v>
      </c>
      <c r="L10819" s="3" t="str">
        <f>+INDEX([1]!TABLA_MAESTRO_DE_ARTICULO[SubGroupName],MATCH(Tabla_lineas[[#This Row],[CODIGO SAP]],[1]!TABLA_MAESTRO_DE_ARTICULO[ItemCode],0))</f>
        <v>COMPRIMIDO</v>
      </c>
      <c r="M10819" t="s">
        <v>228</v>
      </c>
      <c r="N10819">
        <v>11</v>
      </c>
      <c r="O10819" t="s">
        <v>45</v>
      </c>
      <c r="S10819">
        <v>171150</v>
      </c>
      <c r="V10819">
        <v>0.2</v>
      </c>
      <c r="Z10819" t="s">
        <v>53</v>
      </c>
      <c r="AM10819" t="str">
        <f>SUBSTITUTE(Tabla_lineas[[#This Row],[Codigo Liname]]," ","")</f>
        <v>A1106</v>
      </c>
      <c r="AY10819" s="4"/>
    </row>
    <row r="10820" spans="1:51" customFormat="1" x14ac:dyDescent="0.25">
      <c r="A10820" s="2">
        <v>1022</v>
      </c>
      <c r="B10820" t="s">
        <v>1705</v>
      </c>
      <c r="C10820" t="str">
        <f t="shared" si="173"/>
        <v>COTI</v>
      </c>
      <c r="E10820" t="s">
        <v>234</v>
      </c>
      <c r="F10820">
        <v>0.55000000000000004</v>
      </c>
      <c r="G10820">
        <v>0.55000000000000004</v>
      </c>
      <c r="H10820" t="s">
        <v>235</v>
      </c>
      <c r="I10820" s="2"/>
      <c r="J10820" t="str">
        <f>+INDEX([1]!TABLA_MAESTRO_DE_ARTICULO[ItemName],MATCH(Tabla_lineas[[#This Row],[CODIGO SAP]],[1]!TABLA_MAESTRO_DE_ARTICULO[ItemCode],0))</f>
        <v>COTRIMOXAZOL 400/80 MG X 1 COMP.</v>
      </c>
      <c r="K10820" t="s">
        <v>237</v>
      </c>
      <c r="L10820" s="3" t="str">
        <f>+INDEX([1]!TABLA_MAESTRO_DE_ARTICULO[SubGroupName],MATCH(Tabla_lineas[[#This Row],[CODIGO SAP]],[1]!TABLA_MAESTRO_DE_ARTICULO[ItemCode],0))</f>
        <v>COMPRIMIDO</v>
      </c>
      <c r="M10820" t="s">
        <v>1337</v>
      </c>
      <c r="N10820">
        <v>12</v>
      </c>
      <c r="O10820" t="s">
        <v>45</v>
      </c>
      <c r="S10820">
        <v>4100</v>
      </c>
      <c r="V10820">
        <v>0.3</v>
      </c>
      <c r="Z10820" t="s">
        <v>46</v>
      </c>
      <c r="AM10820" t="str">
        <f>SUBSTITUTE(Tabla_lineas[[#This Row],[Codigo Liname]]," ","")</f>
        <v>J0140</v>
      </c>
      <c r="AY10820" s="4"/>
    </row>
    <row r="10821" spans="1:51" customFormat="1" x14ac:dyDescent="0.25">
      <c r="A10821" s="2">
        <v>1022</v>
      </c>
      <c r="B10821" t="s">
        <v>1705</v>
      </c>
      <c r="C10821" t="str">
        <f t="shared" si="173"/>
        <v>COTI</v>
      </c>
      <c r="E10821" t="s">
        <v>261</v>
      </c>
      <c r="F10821">
        <v>29.81</v>
      </c>
      <c r="G10821">
        <v>16.77</v>
      </c>
      <c r="H10821" t="s">
        <v>262</v>
      </c>
      <c r="I10821" s="2"/>
      <c r="J10821" t="str">
        <f>+INDEX([1]!TABLA_MAESTRO_DE_ARTICULO[ItemName],MATCH(Tabla_lineas[[#This Row],[CODIGO SAP]],[1]!TABLA_MAESTRO_DE_ARTICULO[ItemCode],0))</f>
        <v>DICLOXACILINA 250 MG X 100 ML POLVO PARA SUSP.</v>
      </c>
      <c r="K10821" t="s">
        <v>264</v>
      </c>
      <c r="L10821" s="3" t="str">
        <f>+INDEX([1]!TABLA_MAESTRO_DE_ARTICULO[SubGroupName],MATCH(Tabla_lineas[[#This Row],[CODIGO SAP]],[1]!TABLA_MAESTRO_DE_ARTICULO[ItemCode],0))</f>
        <v>POLVO PARA SUSPENSION</v>
      </c>
      <c r="M10821" t="s">
        <v>265</v>
      </c>
      <c r="N10821">
        <v>13</v>
      </c>
      <c r="O10821" t="s">
        <v>65</v>
      </c>
      <c r="S10821">
        <v>352</v>
      </c>
      <c r="V10821">
        <v>14</v>
      </c>
      <c r="Z10821" t="s">
        <v>46</v>
      </c>
      <c r="AM10821" t="str">
        <f>SUBSTITUTE(Tabla_lineas[[#This Row],[Codigo Liname]]," ","")</f>
        <v>J0142</v>
      </c>
      <c r="AY10821" s="4"/>
    </row>
    <row r="10822" spans="1:51" customFormat="1" x14ac:dyDescent="0.25">
      <c r="A10822" s="2">
        <v>1022</v>
      </c>
      <c r="B10822" t="s">
        <v>1705</v>
      </c>
      <c r="C10822" t="str">
        <f t="shared" si="173"/>
        <v>COTI</v>
      </c>
      <c r="E10822" t="s">
        <v>271</v>
      </c>
      <c r="F10822">
        <v>5.89</v>
      </c>
      <c r="G10822">
        <v>4.9000000000000004</v>
      </c>
      <c r="H10822" t="s">
        <v>272</v>
      </c>
      <c r="I10822" s="2"/>
      <c r="J10822" t="str">
        <f>+INDEX([1]!TABLA_MAESTRO_DE_ARTICULO[ItemName],MATCH(Tabla_lineas[[#This Row],[CODIGO SAP]],[1]!TABLA_MAESTRO_DE_ARTICULO[ItemCode],0))</f>
        <v>FLUCONAZOL 150 MG X 1 CAP. DURAS</v>
      </c>
      <c r="K10822" t="s">
        <v>274</v>
      </c>
      <c r="L10822" s="3" t="str">
        <f>+INDEX([1]!TABLA_MAESTRO_DE_ARTICULO[SubGroupName],MATCH(Tabla_lineas[[#This Row],[CODIGO SAP]],[1]!TABLA_MAESTRO_DE_ARTICULO[ItemCode],0))</f>
        <v>CAPSULA DURA</v>
      </c>
      <c r="M10822" t="s">
        <v>275</v>
      </c>
      <c r="N10822">
        <v>17</v>
      </c>
      <c r="O10822" t="s">
        <v>276</v>
      </c>
      <c r="S10822">
        <v>6275</v>
      </c>
      <c r="V10822">
        <v>1</v>
      </c>
      <c r="Z10822" t="s">
        <v>53</v>
      </c>
      <c r="AM10822" t="str">
        <f>SUBSTITUTE(Tabla_lineas[[#This Row],[Codigo Liname]]," ","")</f>
        <v>J0208</v>
      </c>
      <c r="AY10822" s="4"/>
    </row>
    <row r="10823" spans="1:51" customFormat="1" x14ac:dyDescent="0.25">
      <c r="A10823" s="2">
        <v>1022</v>
      </c>
      <c r="B10823" t="s">
        <v>1705</v>
      </c>
      <c r="C10823" t="str">
        <f t="shared" si="173"/>
        <v>COTI</v>
      </c>
      <c r="E10823" t="s">
        <v>539</v>
      </c>
      <c r="F10823">
        <v>25.52</v>
      </c>
      <c r="G10823">
        <v>25.52</v>
      </c>
      <c r="H10823" t="s">
        <v>540</v>
      </c>
      <c r="I10823" s="2"/>
      <c r="J10823" t="str">
        <f>+INDEX([1]!TABLA_MAESTRO_DE_ARTICULO[ItemName],MATCH(Tabla_lineas[[#This Row],[CODIGO SAP]],[1]!TABLA_MAESTRO_DE_ARTICULO[ItemCode],0))</f>
        <v>FENORAL X 2 ML X 1 AMP. SOLUCION INY.</v>
      </c>
      <c r="K10823" t="s">
        <v>542</v>
      </c>
      <c r="L10823" s="3" t="str">
        <f>+INDEX([1]!TABLA_MAESTRO_DE_ARTICULO[SubGroupName],MATCH(Tabla_lineas[[#This Row],[CODIGO SAP]],[1]!TABLA_MAESTRO_DE_ARTICULO[ItemCode],0))</f>
        <v>SOLUCION INYECTABLE</v>
      </c>
      <c r="M10823" t="s">
        <v>543</v>
      </c>
      <c r="N10823">
        <v>16</v>
      </c>
      <c r="O10823" t="s">
        <v>544</v>
      </c>
      <c r="S10823">
        <v>134</v>
      </c>
      <c r="V10823">
        <v>3</v>
      </c>
      <c r="Z10823" t="s">
        <v>46</v>
      </c>
      <c r="AM10823" t="str">
        <f>SUBSTITUTE(Tabla_lineas[[#This Row],[Codigo Liname]]," ","")</f>
        <v>M0110</v>
      </c>
      <c r="AY10823" s="4"/>
    </row>
    <row r="10824" spans="1:51" customFormat="1" x14ac:dyDescent="0.25">
      <c r="A10824" s="2">
        <v>1022</v>
      </c>
      <c r="B10824" t="s">
        <v>1705</v>
      </c>
      <c r="C10824" t="str">
        <f t="shared" si="173"/>
        <v>COTI</v>
      </c>
      <c r="E10824" t="s">
        <v>745</v>
      </c>
      <c r="F10824">
        <v>1.93</v>
      </c>
      <c r="G10824">
        <v>1.35</v>
      </c>
      <c r="H10824" t="s">
        <v>746</v>
      </c>
      <c r="I10824" s="2"/>
      <c r="J10824" t="str">
        <f>+INDEX([1]!TABLA_MAESTRO_DE_ARTICULO[ItemName],MATCH(Tabla_lineas[[#This Row],[CODIGO SAP]],[1]!TABLA_MAESTRO_DE_ARTICULO[ItemCode],0))</f>
        <v>DOXICICLINA 100 MG X 1 COMP. RECUBIERTO</v>
      </c>
      <c r="K10824" t="s">
        <v>748</v>
      </c>
      <c r="L10824" s="3" t="str">
        <f>+INDEX([1]!TABLA_MAESTRO_DE_ARTICULO[SubGroupName],MATCH(Tabla_lineas[[#This Row],[CODIGO SAP]],[1]!TABLA_MAESTRO_DE_ARTICULO[ItemCode],0))</f>
        <v>COMPRIMIDO</v>
      </c>
      <c r="M10824" t="s">
        <v>749</v>
      </c>
      <c r="N10824">
        <v>15</v>
      </c>
      <c r="O10824" t="s">
        <v>45</v>
      </c>
      <c r="S10824">
        <v>1600</v>
      </c>
      <c r="V10824">
        <v>0.4</v>
      </c>
      <c r="Z10824" t="s">
        <v>46</v>
      </c>
      <c r="AM10824" t="str">
        <f>SUBSTITUTE(Tabla_lineas[[#This Row],[Codigo Liname]]," ","")</f>
        <v>J0144</v>
      </c>
      <c r="AY10824" s="4"/>
    </row>
    <row r="10825" spans="1:51" customFormat="1" x14ac:dyDescent="0.25">
      <c r="A10825" s="2">
        <v>1022</v>
      </c>
      <c r="B10825" t="s">
        <v>1705</v>
      </c>
      <c r="C10825" t="str">
        <f t="shared" si="173"/>
        <v>COTI</v>
      </c>
      <c r="E10825" t="s">
        <v>390</v>
      </c>
      <c r="F10825">
        <v>0.92</v>
      </c>
      <c r="G10825">
        <v>0.65</v>
      </c>
      <c r="H10825" t="s">
        <v>391</v>
      </c>
      <c r="I10825" s="2"/>
      <c r="J10825" t="str">
        <f>+INDEX([1]!TABLA_MAESTRO_DE_ARTICULO[ItemName],MATCH(Tabla_lineas[[#This Row],[CODIGO SAP]],[1]!TABLA_MAESTRO_DE_ARTICULO[ItemCode],0))</f>
        <v>ZINC 20 MG X 1 COMP.</v>
      </c>
      <c r="K10825" t="s">
        <v>393</v>
      </c>
      <c r="L10825" s="3" t="str">
        <f>+INDEX([1]!TABLA_MAESTRO_DE_ARTICULO[SubGroupName],MATCH(Tabla_lineas[[#This Row],[CODIGO SAP]],[1]!TABLA_MAESTRO_DE_ARTICULO[ItemCode],0))</f>
        <v>COMPRIMIDO</v>
      </c>
      <c r="M10825" t="s">
        <v>394</v>
      </c>
      <c r="N10825">
        <v>31</v>
      </c>
      <c r="O10825" t="s">
        <v>45</v>
      </c>
      <c r="S10825">
        <v>11963</v>
      </c>
      <c r="V10825">
        <v>0.25</v>
      </c>
      <c r="Z10825" t="s">
        <v>46</v>
      </c>
      <c r="AM10825" t="str">
        <f>SUBSTITUTE(Tabla_lineas[[#This Row],[Codigo Liname]]," ","")</f>
        <v>A1206</v>
      </c>
      <c r="AY10825" s="4"/>
    </row>
    <row r="10826" spans="1:51" customFormat="1" x14ac:dyDescent="0.25">
      <c r="A10826" s="2">
        <v>1022</v>
      </c>
      <c r="B10826" t="s">
        <v>1705</v>
      </c>
      <c r="C10826" t="str">
        <f t="shared" si="173"/>
        <v>COTI</v>
      </c>
      <c r="E10826" t="s">
        <v>551</v>
      </c>
      <c r="F10826">
        <v>1.23</v>
      </c>
      <c r="G10826">
        <v>0.62</v>
      </c>
      <c r="H10826" t="s">
        <v>552</v>
      </c>
      <c r="I10826" s="2"/>
      <c r="J10826" t="str">
        <f>+INDEX([1]!TABLA_MAESTRO_DE_ARTICULO[ItemName],MATCH(Tabla_lineas[[#This Row],[CODIGO SAP]],[1]!TABLA_MAESTRO_DE_ARTICULO[ItemCode],0))</f>
        <v>FUROSEMIDA 40 MG X 1 COMP.</v>
      </c>
      <c r="K10826" t="s">
        <v>554</v>
      </c>
      <c r="L10826" s="3" t="str">
        <f>+INDEX([1]!TABLA_MAESTRO_DE_ARTICULO[SubGroupName],MATCH(Tabla_lineas[[#This Row],[CODIGO SAP]],[1]!TABLA_MAESTRO_DE_ARTICULO[ItemCode],0))</f>
        <v>COMPRIMIDO</v>
      </c>
      <c r="M10826" t="s">
        <v>555</v>
      </c>
      <c r="N10826">
        <v>18</v>
      </c>
      <c r="O10826" t="s">
        <v>45</v>
      </c>
      <c r="S10826">
        <v>1750</v>
      </c>
      <c r="V10826">
        <v>0.2</v>
      </c>
      <c r="Z10826" t="s">
        <v>46</v>
      </c>
      <c r="AM10826" t="str">
        <f>SUBSTITUTE(Tabla_lineas[[#This Row],[Codigo Liname]]," ","")</f>
        <v>C0304</v>
      </c>
      <c r="AY10826" s="4"/>
    </row>
    <row r="10827" spans="1:51" customFormat="1" x14ac:dyDescent="0.25">
      <c r="A10827" s="2">
        <v>1022</v>
      </c>
      <c r="B10827" t="s">
        <v>1705</v>
      </c>
      <c r="C10827" t="str">
        <f t="shared" si="173"/>
        <v>COTI</v>
      </c>
      <c r="E10827" t="s">
        <v>277</v>
      </c>
      <c r="F10827">
        <v>4.05</v>
      </c>
      <c r="G10827">
        <v>3.24</v>
      </c>
      <c r="H10827" t="s">
        <v>278</v>
      </c>
      <c r="I10827" s="2"/>
      <c r="J10827" t="str">
        <f>+INDEX([1]!TABLA_MAESTRO_DE_ARTICULO[ItemName],MATCH(Tabla_lineas[[#This Row],[CODIGO SAP]],[1]!TABLA_MAESTRO_DE_ARTICULO[ItemCode],0))</f>
        <v>GEMFIBROZILO 600 MG X 1 COMP. RECUBIERTO</v>
      </c>
      <c r="K10827" t="s">
        <v>280</v>
      </c>
      <c r="L10827" s="3" t="str">
        <f>+INDEX([1]!TABLA_MAESTRO_DE_ARTICULO[SubGroupName],MATCH(Tabla_lineas[[#This Row],[CODIGO SAP]],[1]!TABLA_MAESTRO_DE_ARTICULO[ItemCode],0))</f>
        <v>COMPRIMIDO</v>
      </c>
      <c r="M10827" t="s">
        <v>281</v>
      </c>
      <c r="N10827">
        <v>19</v>
      </c>
      <c r="O10827" t="s">
        <v>45</v>
      </c>
      <c r="S10827">
        <v>11600</v>
      </c>
      <c r="V10827">
        <v>1</v>
      </c>
      <c r="Z10827" t="s">
        <v>53</v>
      </c>
      <c r="AM10827" t="str">
        <f>SUBSTITUTE(Tabla_lineas[[#This Row],[Codigo Liname]]," ","")</f>
        <v>C1002</v>
      </c>
      <c r="AY10827" s="4"/>
    </row>
    <row r="10828" spans="1:51" customFormat="1" x14ac:dyDescent="0.25">
      <c r="A10828" s="2">
        <v>1022</v>
      </c>
      <c r="B10828" t="s">
        <v>1705</v>
      </c>
      <c r="C10828" t="str">
        <f t="shared" si="173"/>
        <v>COTI</v>
      </c>
      <c r="E10828" t="s">
        <v>287</v>
      </c>
      <c r="F10828">
        <v>0.48</v>
      </c>
      <c r="G10828">
        <v>0.31</v>
      </c>
      <c r="H10828" t="s">
        <v>288</v>
      </c>
      <c r="I10828" s="2"/>
      <c r="J10828" t="str">
        <f>+INDEX([1]!TABLA_MAESTRO_DE_ARTICULO[ItemName],MATCH(Tabla_lineas[[#This Row],[CODIGO SAP]],[1]!TABLA_MAESTRO_DE_ARTICULO[ItemCode],0))</f>
        <v>GLIBENCLAMIDA 5 MG X 1 COMP. RECUBIERTO</v>
      </c>
      <c r="K10828" t="s">
        <v>290</v>
      </c>
      <c r="L10828" s="3" t="str">
        <f>+INDEX([1]!TABLA_MAESTRO_DE_ARTICULO[SubGroupName],MATCH(Tabla_lineas[[#This Row],[CODIGO SAP]],[1]!TABLA_MAESTRO_DE_ARTICULO[ItemCode],0))</f>
        <v>COMPRIMIDO</v>
      </c>
      <c r="M10828" t="s">
        <v>291</v>
      </c>
      <c r="N10828">
        <v>20</v>
      </c>
      <c r="O10828" t="s">
        <v>45</v>
      </c>
      <c r="S10828">
        <v>60300</v>
      </c>
      <c r="V10828">
        <v>0.15</v>
      </c>
      <c r="Z10828" t="s">
        <v>46</v>
      </c>
      <c r="AM10828" t="str">
        <f>SUBSTITUTE(Tabla_lineas[[#This Row],[Codigo Liname]]," ","")</f>
        <v>A1001</v>
      </c>
      <c r="AY10828" s="4"/>
    </row>
    <row r="10829" spans="1:51" customFormat="1" x14ac:dyDescent="0.25">
      <c r="A10829" s="2">
        <v>1022</v>
      </c>
      <c r="B10829" t="s">
        <v>1705</v>
      </c>
      <c r="C10829" t="str">
        <f t="shared" si="173"/>
        <v>COTI</v>
      </c>
      <c r="E10829" t="s">
        <v>500</v>
      </c>
      <c r="F10829">
        <v>5.38</v>
      </c>
      <c r="G10829">
        <v>5.17</v>
      </c>
      <c r="H10829" t="s">
        <v>501</v>
      </c>
      <c r="I10829" s="2"/>
      <c r="J10829" t="str">
        <f>+INDEX([1]!TABLA_MAESTRO_DE_ARTICULO[ItemName],MATCH(Tabla_lineas[[#This Row],[CODIGO SAP]],[1]!TABLA_MAESTRO_DE_ARTICULO[ItemCode],0))</f>
        <v>GLUCONATO DE CALCIO 10% X 10 ML X 1 AMP. SOLUCION INY.</v>
      </c>
      <c r="K10829" t="s">
        <v>503</v>
      </c>
      <c r="L10829" s="3" t="str">
        <f>+INDEX([1]!TABLA_MAESTRO_DE_ARTICULO[SubGroupName],MATCH(Tabla_lineas[[#This Row],[CODIGO SAP]],[1]!TABLA_MAESTRO_DE_ARTICULO[ItemCode],0))</f>
        <v>SOLUCION INYECTABLE</v>
      </c>
      <c r="M10829" t="s">
        <v>504</v>
      </c>
      <c r="N10829">
        <v>21</v>
      </c>
      <c r="O10829" t="s">
        <v>249</v>
      </c>
      <c r="S10829">
        <v>149</v>
      </c>
      <c r="V10829">
        <v>2.5</v>
      </c>
      <c r="Z10829" t="s">
        <v>53</v>
      </c>
      <c r="AM10829" t="str">
        <f>SUBSTITUTE(Tabla_lineas[[#This Row],[Codigo Liname]]," ","")</f>
        <v>B0510</v>
      </c>
      <c r="AY10829" s="4"/>
    </row>
    <row r="10830" spans="1:51" customFormat="1" x14ac:dyDescent="0.25">
      <c r="A10830" s="2">
        <v>1022</v>
      </c>
      <c r="B10830" t="s">
        <v>1705</v>
      </c>
      <c r="C10830" t="str">
        <f t="shared" si="173"/>
        <v>COTI</v>
      </c>
      <c r="E10830" t="s">
        <v>71</v>
      </c>
      <c r="F10830">
        <v>2.73</v>
      </c>
      <c r="G10830">
        <v>0.56999999999999995</v>
      </c>
      <c r="H10830" t="s">
        <v>72</v>
      </c>
      <c r="I10830" s="2"/>
      <c r="J10830" t="str">
        <f>+INDEX([1]!TABLA_MAESTRO_DE_ARTICULO[ItemName],MATCH(Tabla_lineas[[#This Row],[CODIGO SAP]],[1]!TABLA_MAESTRO_DE_ARTICULO[ItemCode],0))</f>
        <v>HIDROCLOROTIAZIDA 50 MG X 1 COMP.</v>
      </c>
      <c r="K10830" t="s">
        <v>74</v>
      </c>
      <c r="L10830" s="3" t="str">
        <f>+INDEX([1]!TABLA_MAESTRO_DE_ARTICULO[SubGroupName],MATCH(Tabla_lineas[[#This Row],[CODIGO SAP]],[1]!TABLA_MAESTRO_DE_ARTICULO[ItemCode],0))</f>
        <v>COMPRIMIDO</v>
      </c>
      <c r="M10830" t="s">
        <v>75</v>
      </c>
      <c r="N10830">
        <v>22</v>
      </c>
      <c r="O10830" t="s">
        <v>45</v>
      </c>
      <c r="S10830">
        <v>300</v>
      </c>
      <c r="V10830">
        <v>0.2</v>
      </c>
      <c r="Z10830" t="s">
        <v>46</v>
      </c>
      <c r="AM10830" t="str">
        <f>SUBSTITUTE(Tabla_lineas[[#This Row],[Codigo Liname]]," ","")</f>
        <v>C0306</v>
      </c>
      <c r="AY10830" s="4"/>
    </row>
    <row r="10831" spans="1:51" customFormat="1" x14ac:dyDescent="0.25">
      <c r="A10831" s="2">
        <v>1022</v>
      </c>
      <c r="B10831" t="s">
        <v>1705</v>
      </c>
      <c r="C10831" t="str">
        <f t="shared" si="173"/>
        <v>COTI</v>
      </c>
      <c r="E10831" t="s">
        <v>889</v>
      </c>
      <c r="F10831">
        <v>0.67</v>
      </c>
      <c r="G10831">
        <v>0.33</v>
      </c>
      <c r="H10831" t="s">
        <v>890</v>
      </c>
      <c r="I10831" s="2"/>
      <c r="J10831" t="str">
        <f>+INDEX([1]!TABLA_MAESTRO_DE_ARTICULO[ItemName],MATCH(Tabla_lineas[[#This Row],[CODIGO SAP]],[1]!TABLA_MAESTRO_DE_ARTICULO[ItemCode],0))</f>
        <v>LOPERAMIDA 2 MG X 1 COMP.</v>
      </c>
      <c r="K10831" t="s">
        <v>892</v>
      </c>
      <c r="L10831" s="3" t="str">
        <f>+INDEX([1]!TABLA_MAESTRO_DE_ARTICULO[SubGroupName],MATCH(Tabla_lineas[[#This Row],[CODIGO SAP]],[1]!TABLA_MAESTRO_DE_ARTICULO[ItemCode],0))</f>
        <v>COMPRIMIDO</v>
      </c>
      <c r="M10831" t="s">
        <v>893</v>
      </c>
      <c r="N10831">
        <v>23</v>
      </c>
      <c r="O10831" t="s">
        <v>45</v>
      </c>
      <c r="S10831">
        <v>4060</v>
      </c>
      <c r="V10831">
        <v>0.2</v>
      </c>
      <c r="Z10831" t="s">
        <v>46</v>
      </c>
      <c r="AM10831" t="str">
        <f>SUBSTITUTE(Tabla_lineas[[#This Row],[Codigo Liname]]," ","")</f>
        <v>A0702</v>
      </c>
      <c r="AY10831" s="4"/>
    </row>
    <row r="10832" spans="1:51" customFormat="1" x14ac:dyDescent="0.25">
      <c r="A10832" s="2">
        <v>1022</v>
      </c>
      <c r="B10832" t="s">
        <v>1705</v>
      </c>
      <c r="C10832" t="str">
        <f t="shared" si="173"/>
        <v>COTI</v>
      </c>
      <c r="E10832" t="s">
        <v>556</v>
      </c>
      <c r="F10832">
        <v>47.41</v>
      </c>
      <c r="G10832">
        <v>27</v>
      </c>
      <c r="H10832" t="s">
        <v>557</v>
      </c>
      <c r="I10832" s="2"/>
      <c r="J10832" t="str">
        <f>+INDEX([1]!TABLA_MAESTRO_DE_ARTICULO[ItemName],MATCH(Tabla_lineas[[#This Row],[CODIGO SAP]],[1]!TABLA_MAESTRO_DE_ARTICULO[ItemCode],0))</f>
        <v>METRONIDAZOL 250 MG X 100 ML SUSP.</v>
      </c>
      <c r="K10832" t="s">
        <v>559</v>
      </c>
      <c r="L10832" s="3" t="str">
        <f>+INDEX([1]!TABLA_MAESTRO_DE_ARTICULO[SubGroupName],MATCH(Tabla_lineas[[#This Row],[CODIGO SAP]],[1]!TABLA_MAESTRO_DE_ARTICULO[ItemCode],0))</f>
        <v>SUSPENSION</v>
      </c>
      <c r="M10832" t="s">
        <v>560</v>
      </c>
      <c r="N10832">
        <v>24</v>
      </c>
      <c r="O10832" t="s">
        <v>65</v>
      </c>
      <c r="S10832">
        <v>208</v>
      </c>
      <c r="V10832">
        <v>20</v>
      </c>
      <c r="Z10832" t="s">
        <v>46</v>
      </c>
      <c r="AM10832" t="str">
        <f>SUBSTITUTE(Tabla_lineas[[#This Row],[Codigo Liname]]," ","")</f>
        <v>P0106</v>
      </c>
      <c r="AY10832" s="4"/>
    </row>
    <row r="10833" spans="1:51" customFormat="1" x14ac:dyDescent="0.25">
      <c r="A10833" s="2">
        <v>1022</v>
      </c>
      <c r="B10833" t="s">
        <v>1705</v>
      </c>
      <c r="C10833" t="str">
        <f t="shared" si="173"/>
        <v>COTI</v>
      </c>
      <c r="E10833" t="s">
        <v>333</v>
      </c>
      <c r="F10833">
        <v>0.8</v>
      </c>
      <c r="G10833">
        <v>0.8</v>
      </c>
      <c r="H10833" t="s">
        <v>334</v>
      </c>
      <c r="I10833" s="2"/>
      <c r="J10833" t="str">
        <f>+INDEX([1]!TABLA_MAESTRO_DE_ARTICULO[ItemName],MATCH(Tabla_lineas[[#This Row],[CODIGO SAP]],[1]!TABLA_MAESTRO_DE_ARTICULO[ItemCode],0))</f>
        <v>MULTIVITAMINAS X 1 COMP. RECUBIERTO</v>
      </c>
      <c r="K10833" t="s">
        <v>336</v>
      </c>
      <c r="L10833" s="3" t="str">
        <f>+INDEX([1]!TABLA_MAESTRO_DE_ARTICULO[SubGroupName],MATCH(Tabla_lineas[[#This Row],[CODIGO SAP]],[1]!TABLA_MAESTRO_DE_ARTICULO[ItemCode],0))</f>
        <v>COMPRIMIDO</v>
      </c>
      <c r="M10833" t="s">
        <v>337</v>
      </c>
      <c r="N10833">
        <v>25</v>
      </c>
      <c r="O10833" t="s">
        <v>45</v>
      </c>
      <c r="S10833">
        <v>114120</v>
      </c>
      <c r="V10833">
        <v>0.4</v>
      </c>
      <c r="Z10833" t="s">
        <v>46</v>
      </c>
      <c r="AM10833" t="str">
        <f>SUBSTITUTE(Tabla_lineas[[#This Row],[Codigo Liname]]," ","")</f>
        <v>A1109</v>
      </c>
      <c r="AY10833" s="4"/>
    </row>
    <row r="10834" spans="1:51" customFormat="1" x14ac:dyDescent="0.25">
      <c r="A10834" s="2">
        <v>1022</v>
      </c>
      <c r="B10834" t="s">
        <v>1705</v>
      </c>
      <c r="C10834" t="str">
        <f t="shared" si="173"/>
        <v>COTI</v>
      </c>
      <c r="E10834" t="s">
        <v>358</v>
      </c>
      <c r="F10834">
        <v>12.96</v>
      </c>
      <c r="G10834">
        <v>6</v>
      </c>
      <c r="H10834" t="s">
        <v>359</v>
      </c>
      <c r="I10834" s="2"/>
      <c r="J10834" t="str">
        <f>+INDEX([1]!TABLA_MAESTRO_DE_ARTICULO[ItemName],MATCH(Tabla_lineas[[#This Row],[CODIGO SAP]],[1]!TABLA_MAESTRO_DE_ARTICULO[ItemCode],0))</f>
        <v>PENICILINA 1200 X 1 POLVO INY.</v>
      </c>
      <c r="K10834" t="s">
        <v>361</v>
      </c>
      <c r="L10834" s="3" t="str">
        <f>+INDEX([1]!TABLA_MAESTRO_DE_ARTICULO[SubGroupName],MATCH(Tabla_lineas[[#This Row],[CODIGO SAP]],[1]!TABLA_MAESTRO_DE_ARTICULO[ItemCode],0))</f>
        <v>POLVO PARA INYECTABLE</v>
      </c>
      <c r="M10834" t="s">
        <v>362</v>
      </c>
      <c r="N10834">
        <v>26</v>
      </c>
      <c r="O10834" t="s">
        <v>52</v>
      </c>
      <c r="S10834">
        <v>3508</v>
      </c>
      <c r="V10834">
        <v>4</v>
      </c>
      <c r="Z10834" t="s">
        <v>46</v>
      </c>
      <c r="AM10834" t="str">
        <f>SUBSTITUTE(Tabla_lineas[[#This Row],[Codigo Liname]]," ","")</f>
        <v>J0115</v>
      </c>
      <c r="AY10834" s="4"/>
    </row>
    <row r="10835" spans="1:51" customFormat="1" x14ac:dyDescent="0.25">
      <c r="A10835" s="2">
        <v>1022</v>
      </c>
      <c r="B10835" t="s">
        <v>1705</v>
      </c>
      <c r="C10835" t="str">
        <f t="shared" si="173"/>
        <v>COTI</v>
      </c>
      <c r="E10835" t="s">
        <v>363</v>
      </c>
      <c r="F10835">
        <v>22.68</v>
      </c>
      <c r="G10835">
        <v>19.34</v>
      </c>
      <c r="H10835" t="s">
        <v>364</v>
      </c>
      <c r="I10835" s="2"/>
      <c r="J10835" t="str">
        <f>+INDEX([1]!TABLA_MAESTRO_DE_ARTICULO[ItemName],MATCH(Tabla_lineas[[#This Row],[CODIGO SAP]],[1]!TABLA_MAESTRO_DE_ARTICULO[ItemCode],0))</f>
        <v>PENICILINA 2400 X 1 POLVO INY.</v>
      </c>
      <c r="K10835" t="s">
        <v>366</v>
      </c>
      <c r="L10835" s="3" t="str">
        <f>+INDEX([1]!TABLA_MAESTRO_DE_ARTICULO[SubGroupName],MATCH(Tabla_lineas[[#This Row],[CODIGO SAP]],[1]!TABLA_MAESTRO_DE_ARTICULO[ItemCode],0))</f>
        <v>POLVO PARA INYECTABLE</v>
      </c>
      <c r="M10835" t="s">
        <v>367</v>
      </c>
      <c r="N10835">
        <v>27</v>
      </c>
      <c r="O10835" t="s">
        <v>52</v>
      </c>
      <c r="S10835">
        <v>6680</v>
      </c>
      <c r="V10835">
        <v>5.5</v>
      </c>
      <c r="Z10835" t="s">
        <v>46</v>
      </c>
      <c r="AM10835" t="str">
        <f>SUBSTITUTE(Tabla_lineas[[#This Row],[Codigo Liname]]," ","")</f>
        <v>J0116</v>
      </c>
      <c r="AY10835" s="4"/>
    </row>
    <row r="10836" spans="1:51" customFormat="1" x14ac:dyDescent="0.25">
      <c r="A10836" s="2">
        <v>1022</v>
      </c>
      <c r="B10836" t="s">
        <v>1705</v>
      </c>
      <c r="C10836" t="str">
        <f t="shared" si="173"/>
        <v>COTI</v>
      </c>
      <c r="E10836" t="s">
        <v>632</v>
      </c>
      <c r="F10836">
        <v>0.75</v>
      </c>
      <c r="G10836">
        <v>0.74</v>
      </c>
      <c r="H10836" t="s">
        <v>633</v>
      </c>
      <c r="I10836" s="2"/>
      <c r="J10836" t="str">
        <f>+INDEX([1]!TABLA_MAESTRO_DE_ARTICULO[ItemName],MATCH(Tabla_lineas[[#This Row],[CODIGO SAP]],[1]!TABLA_MAESTRO_DE_ARTICULO[ItemCode],0))</f>
        <v>PREDNISONA 5 MG X 1 COMP.</v>
      </c>
      <c r="K10836" t="s">
        <v>635</v>
      </c>
      <c r="L10836" s="3" t="str">
        <f>+INDEX([1]!TABLA_MAESTRO_DE_ARTICULO[SubGroupName],MATCH(Tabla_lineas[[#This Row],[CODIGO SAP]],[1]!TABLA_MAESTRO_DE_ARTICULO[ItemCode],0))</f>
        <v>COMPRIMIDO</v>
      </c>
      <c r="M10836" t="s">
        <v>636</v>
      </c>
      <c r="N10836">
        <v>29</v>
      </c>
      <c r="O10836" t="s">
        <v>45</v>
      </c>
      <c r="S10836">
        <v>1050</v>
      </c>
      <c r="V10836">
        <v>0.25</v>
      </c>
      <c r="Z10836" t="s">
        <v>46</v>
      </c>
      <c r="AM10836" t="str">
        <f>SUBSTITUTE(Tabla_lineas[[#This Row],[Codigo Liname]]," ","")</f>
        <v>H0208</v>
      </c>
      <c r="AY10836" s="4"/>
    </row>
    <row r="10837" spans="1:51" customFormat="1" x14ac:dyDescent="0.25">
      <c r="A10837" s="2">
        <v>1022</v>
      </c>
      <c r="B10837" t="s">
        <v>1705</v>
      </c>
      <c r="C10837" t="str">
        <f t="shared" si="173"/>
        <v>COTI</v>
      </c>
      <c r="E10837" t="s">
        <v>831</v>
      </c>
      <c r="F10837">
        <v>12.1</v>
      </c>
      <c r="G10837">
        <v>6.8</v>
      </c>
      <c r="H10837" t="s">
        <v>832</v>
      </c>
      <c r="I10837" s="2"/>
      <c r="J10837" t="str">
        <f>+INDEX([1]!TABLA_MAESTRO_DE_ARTICULO[ItemName],MATCH(Tabla_lineas[[#This Row],[CODIGO SAP]],[1]!TABLA_MAESTRO_DE_ARTICULO[ItemCode],0))</f>
        <v>PROCAINICA 800 X 1 POLVO INY.</v>
      </c>
      <c r="K10837" t="s">
        <v>834</v>
      </c>
      <c r="L10837" s="3" t="str">
        <f>+INDEX([1]!TABLA_MAESTRO_DE_ARTICULO[SubGroupName],MATCH(Tabla_lineas[[#This Row],[CODIGO SAP]],[1]!TABLA_MAESTRO_DE_ARTICULO[ItemCode],0))</f>
        <v>POLVO PARA INYECTABLE</v>
      </c>
      <c r="M10837" t="s">
        <v>835</v>
      </c>
      <c r="N10837">
        <v>30</v>
      </c>
      <c r="O10837" t="s">
        <v>52</v>
      </c>
      <c r="S10837">
        <v>100</v>
      </c>
      <c r="V10837">
        <v>4</v>
      </c>
      <c r="Z10837" t="s">
        <v>46</v>
      </c>
      <c r="AM10837" t="str">
        <f>SUBSTITUTE(Tabla_lineas[[#This Row],[Codigo Liname]]," ","")</f>
        <v>J0118</v>
      </c>
      <c r="AY10837" s="4"/>
    </row>
    <row r="10838" spans="1:51" customFormat="1" x14ac:dyDescent="0.25">
      <c r="A10838" s="2">
        <v>1022</v>
      </c>
      <c r="B10838" t="s">
        <v>1705</v>
      </c>
      <c r="C10838" t="str">
        <f t="shared" si="173"/>
        <v>COTI</v>
      </c>
      <c r="E10838" t="s">
        <v>683</v>
      </c>
      <c r="F10838">
        <v>3.4</v>
      </c>
      <c r="G10838">
        <v>1.21</v>
      </c>
      <c r="H10838" t="s">
        <v>684</v>
      </c>
      <c r="I10838" s="2"/>
      <c r="J10838" t="str">
        <f>+INDEX([1]!TABLA_MAESTRO_DE_ARTICULO[ItemName],MATCH(Tabla_lineas[[#This Row],[CODIGO SAP]],[1]!TABLA_MAESTRO_DE_ARTICULO[ItemCode],0))</f>
        <v>ALBENDAZOL 200 MG X 1 COMP. MASTICABLE</v>
      </c>
      <c r="K10838" t="s">
        <v>686</v>
      </c>
      <c r="L10838" s="3" t="str">
        <f>+INDEX([1]!TABLA_MAESTRO_DE_ARTICULO[SubGroupName],MATCH(Tabla_lineas[[#This Row],[CODIGO SAP]],[1]!TABLA_MAESTRO_DE_ARTICULO[ItemCode],0))</f>
        <v>COMPRIMIDO</v>
      </c>
      <c r="M10838" t="s">
        <v>687</v>
      </c>
      <c r="N10838">
        <v>1</v>
      </c>
      <c r="O10838" t="s">
        <v>45</v>
      </c>
      <c r="S10838">
        <v>1516</v>
      </c>
      <c r="V10838">
        <v>1.2</v>
      </c>
      <c r="Z10838" t="s">
        <v>46</v>
      </c>
      <c r="AM10838" t="str">
        <f>SUBSTITUTE(Tabla_lineas[[#This Row],[Codigo Liname]]," ","")</f>
        <v>P0201</v>
      </c>
      <c r="AY10838" s="4"/>
    </row>
    <row r="10839" spans="1:51" customFormat="1" x14ac:dyDescent="0.25">
      <c r="A10839" s="2">
        <v>1022</v>
      </c>
      <c r="B10839" t="s">
        <v>1705</v>
      </c>
      <c r="C10839" t="str">
        <f t="shared" si="173"/>
        <v>COTI</v>
      </c>
      <c r="E10839" t="s">
        <v>519</v>
      </c>
      <c r="F10839">
        <v>3.25</v>
      </c>
      <c r="G10839">
        <v>3.25</v>
      </c>
      <c r="H10839" t="s">
        <v>520</v>
      </c>
      <c r="I10839" s="2"/>
      <c r="J10839" t="str">
        <f>+INDEX([1]!TABLA_MAESTRO_DE_ARTICULO[ItemName],MATCH(Tabla_lineas[[#This Row],[CODIGO SAP]],[1]!TABLA_MAESTRO_DE_ARTICULO[ItemCode],0))</f>
        <v>AMIODARONA 200 MG X 1 COMP.</v>
      </c>
      <c r="K10839" t="s">
        <v>522</v>
      </c>
      <c r="L10839" s="3" t="str">
        <f>+INDEX([1]!TABLA_MAESTRO_DE_ARTICULO[SubGroupName],MATCH(Tabla_lineas[[#This Row],[CODIGO SAP]],[1]!TABLA_MAESTRO_DE_ARTICULO[ItemCode],0))</f>
        <v>COMPRIMIDO</v>
      </c>
      <c r="M10839" t="s">
        <v>523</v>
      </c>
      <c r="N10839">
        <v>3</v>
      </c>
      <c r="O10839" t="s">
        <v>45</v>
      </c>
      <c r="S10839">
        <v>100</v>
      </c>
      <c r="V10839">
        <v>1.5</v>
      </c>
      <c r="Z10839" t="s">
        <v>46</v>
      </c>
      <c r="AM10839" t="str">
        <f>SUBSTITUTE(Tabla_lineas[[#This Row],[Codigo Liname]]," ","")</f>
        <v>C0102</v>
      </c>
      <c r="AY10839" s="4"/>
    </row>
    <row r="10840" spans="1:51" customFormat="1" x14ac:dyDescent="0.25">
      <c r="A10840" s="2">
        <v>1022</v>
      </c>
      <c r="B10840" t="s">
        <v>1705</v>
      </c>
      <c r="C10840" t="str">
        <f t="shared" si="173"/>
        <v>COTI</v>
      </c>
      <c r="E10840" t="s">
        <v>166</v>
      </c>
      <c r="F10840">
        <v>111.67</v>
      </c>
      <c r="G10840">
        <v>75.34</v>
      </c>
      <c r="H10840" t="s">
        <v>167</v>
      </c>
      <c r="I10840" s="2"/>
      <c r="J10840" t="str">
        <f>+INDEX([1]!TABLA_MAESTRO_DE_ARTICULO[ItemName],MATCH(Tabla_lineas[[#This Row],[CODIGO SAP]],[1]!TABLA_MAESTRO_DE_ARTICULO[ItemCode],0))</f>
        <v>AMOXICILINA-ACIDO CLAVULANICO 250/62,5 MG X 100 ML POLVO PARA SUSP.</v>
      </c>
      <c r="K10840" t="s">
        <v>169</v>
      </c>
      <c r="L10840" s="3" t="str">
        <f>+INDEX([1]!TABLA_MAESTRO_DE_ARTICULO[SubGroupName],MATCH(Tabla_lineas[[#This Row],[CODIGO SAP]],[1]!TABLA_MAESTRO_DE_ARTICULO[ItemCode],0))</f>
        <v>POLVO PARA SUSPENSION</v>
      </c>
      <c r="M10840" t="s">
        <v>170</v>
      </c>
      <c r="N10840">
        <v>4</v>
      </c>
      <c r="O10840" t="s">
        <v>65</v>
      </c>
      <c r="S10840">
        <v>3059</v>
      </c>
      <c r="V10840">
        <v>40</v>
      </c>
      <c r="Z10840" t="s">
        <v>46</v>
      </c>
      <c r="AM10840" t="str">
        <f>SUBSTITUTE(Tabla_lineas[[#This Row],[Codigo Liname]]," ","")</f>
        <v>J0110</v>
      </c>
      <c r="AY10840" s="4"/>
    </row>
    <row r="10841" spans="1:51" customFormat="1" x14ac:dyDescent="0.25">
      <c r="A10841" s="2">
        <v>1022</v>
      </c>
      <c r="B10841" t="s">
        <v>1705</v>
      </c>
      <c r="C10841" t="str">
        <f t="shared" si="173"/>
        <v>COTI</v>
      </c>
      <c r="E10841" t="s">
        <v>605</v>
      </c>
      <c r="F10841">
        <v>1.53</v>
      </c>
      <c r="G10841">
        <v>1.1299999999999999</v>
      </c>
      <c r="H10841" t="s">
        <v>606</v>
      </c>
      <c r="I10841" s="2"/>
      <c r="J10841" t="str">
        <f>+INDEX([1]!TABLA_MAESTRO_DE_ARTICULO[ItemName],MATCH(Tabla_lineas[[#This Row],[CODIGO SAP]],[1]!TABLA_MAESTRO_DE_ARTICULO[ItemCode],0))</f>
        <v>DIMENHIDRINATO 50 MG X 1 COMP.</v>
      </c>
      <c r="K10841" t="s">
        <v>608</v>
      </c>
      <c r="L10841" s="3" t="str">
        <f>+INDEX([1]!TABLA_MAESTRO_DE_ARTICULO[SubGroupName],MATCH(Tabla_lineas[[#This Row],[CODIGO SAP]],[1]!TABLA_MAESTRO_DE_ARTICULO[ItemCode],0))</f>
        <v>COMPRIMIDO</v>
      </c>
      <c r="M10841" t="s">
        <v>609</v>
      </c>
      <c r="N10841">
        <v>14</v>
      </c>
      <c r="O10841" t="s">
        <v>45</v>
      </c>
      <c r="S10841">
        <v>970</v>
      </c>
      <c r="V10841">
        <v>0.5</v>
      </c>
      <c r="Z10841" t="s">
        <v>46</v>
      </c>
      <c r="AM10841" t="str">
        <f>SUBSTITUTE(Tabla_lineas[[#This Row],[Codigo Liname]]," ","")</f>
        <v>N0701</v>
      </c>
      <c r="AY10841" s="4"/>
    </row>
    <row r="10842" spans="1:51" customFormat="1" x14ac:dyDescent="0.25">
      <c r="A10842" s="2">
        <v>1023</v>
      </c>
      <c r="B10842" t="s">
        <v>1706</v>
      </c>
      <c r="C10842" t="str">
        <f t="shared" si="173"/>
        <v>COTI</v>
      </c>
      <c r="E10842" t="s">
        <v>580</v>
      </c>
      <c r="F10842">
        <v>17.309999999999999</v>
      </c>
      <c r="G10842">
        <v>6.6</v>
      </c>
      <c r="H10842" t="s">
        <v>581</v>
      </c>
      <c r="I10842" s="2"/>
      <c r="J10842" t="str">
        <f>+INDEX([1]!TABLA_MAESTRO_DE_ARTICULO[ItemName],MATCH(Tabla_lineas[[#This Row],[CODIGO SAP]],[1]!TABLA_MAESTRO_DE_ARTICULO[ItemCode],0))</f>
        <v>ALENDRONATO 70 MG X 1 COMP.</v>
      </c>
      <c r="K10842" t="s">
        <v>583</v>
      </c>
      <c r="L10842" s="3" t="str">
        <f>+INDEX([1]!TABLA_MAESTRO_DE_ARTICULO[SubGroupName],MATCH(Tabla_lineas[[#This Row],[CODIGO SAP]],[1]!TABLA_MAESTRO_DE_ARTICULO[ItemCode],0))</f>
        <v>COMPRIMIDO</v>
      </c>
      <c r="M10842" t="s">
        <v>1627</v>
      </c>
      <c r="O10842" t="s">
        <v>585</v>
      </c>
      <c r="S10842">
        <v>2000</v>
      </c>
      <c r="V10842">
        <v>2</v>
      </c>
      <c r="Z10842" t="s">
        <v>53</v>
      </c>
      <c r="AM10842" t="str">
        <f>SUBSTITUTE(Tabla_lineas[[#This Row],[Codigo Liname]]," ","")</f>
        <v>M0503</v>
      </c>
      <c r="AY10842" s="4"/>
    </row>
    <row r="10843" spans="1:51" customFormat="1" x14ac:dyDescent="0.25">
      <c r="A10843" s="2">
        <v>1024</v>
      </c>
      <c r="B10843" t="s">
        <v>1707</v>
      </c>
      <c r="C10843" t="str">
        <f t="shared" si="173"/>
        <v>COTI</v>
      </c>
      <c r="E10843" t="s">
        <v>551</v>
      </c>
      <c r="F10843">
        <v>1.23</v>
      </c>
      <c r="G10843">
        <v>0.62</v>
      </c>
      <c r="H10843" t="s">
        <v>552</v>
      </c>
      <c r="I10843" s="2"/>
      <c r="J10843" t="str">
        <f>+INDEX([1]!TABLA_MAESTRO_DE_ARTICULO[ItemName],MATCH(Tabla_lineas[[#This Row],[CODIGO SAP]],[1]!TABLA_MAESTRO_DE_ARTICULO[ItemCode],0))</f>
        <v>FUROSEMIDA 40 MG X 1 COMP.</v>
      </c>
      <c r="K10843" t="s">
        <v>554</v>
      </c>
      <c r="L10843" s="3" t="str">
        <f>+INDEX([1]!TABLA_MAESTRO_DE_ARTICULO[SubGroupName],MATCH(Tabla_lineas[[#This Row],[CODIGO SAP]],[1]!TABLA_MAESTRO_DE_ARTICULO[ItemCode],0))</f>
        <v>COMPRIMIDO</v>
      </c>
      <c r="M10843" t="s">
        <v>555</v>
      </c>
      <c r="O10843" t="s">
        <v>45</v>
      </c>
      <c r="S10843">
        <v>500</v>
      </c>
      <c r="V10843">
        <v>0.25</v>
      </c>
      <c r="Z10843" t="s">
        <v>46</v>
      </c>
      <c r="AM10843" t="str">
        <f>SUBSTITUTE(Tabla_lineas[[#This Row],[Codigo Liname]]," ","")</f>
        <v>C0304</v>
      </c>
      <c r="AY10843" s="4"/>
    </row>
    <row r="10844" spans="1:51" customFormat="1" x14ac:dyDescent="0.25">
      <c r="A10844" s="2">
        <v>1024</v>
      </c>
      <c r="B10844" t="s">
        <v>1707</v>
      </c>
      <c r="C10844" t="str">
        <f t="shared" si="173"/>
        <v>COTI</v>
      </c>
      <c r="E10844" t="s">
        <v>500</v>
      </c>
      <c r="F10844">
        <v>5.38</v>
      </c>
      <c r="G10844">
        <v>5.17</v>
      </c>
      <c r="H10844" t="s">
        <v>501</v>
      </c>
      <c r="I10844" s="2"/>
      <c r="J10844" t="str">
        <f>+INDEX([1]!TABLA_MAESTRO_DE_ARTICULO[ItemName],MATCH(Tabla_lineas[[#This Row],[CODIGO SAP]],[1]!TABLA_MAESTRO_DE_ARTICULO[ItemCode],0))</f>
        <v>GLUCONATO DE CALCIO 10% X 10 ML X 1 AMP. SOLUCION INY.</v>
      </c>
      <c r="K10844" t="s">
        <v>503</v>
      </c>
      <c r="L10844" s="3" t="str">
        <f>+INDEX([1]!TABLA_MAESTRO_DE_ARTICULO[SubGroupName],MATCH(Tabla_lineas[[#This Row],[CODIGO SAP]],[1]!TABLA_MAESTRO_DE_ARTICULO[ItemCode],0))</f>
        <v>SOLUCION INYECTABLE</v>
      </c>
      <c r="M10844" t="s">
        <v>504</v>
      </c>
      <c r="O10844" t="s">
        <v>249</v>
      </c>
      <c r="S10844">
        <v>400</v>
      </c>
      <c r="V10844">
        <v>2.5</v>
      </c>
      <c r="Z10844" t="s">
        <v>53</v>
      </c>
      <c r="AM10844" t="str">
        <f>SUBSTITUTE(Tabla_lineas[[#This Row],[Codigo Liname]]," ","")</f>
        <v>B0510</v>
      </c>
      <c r="AY10844" s="4"/>
    </row>
    <row r="10845" spans="1:51" customFormat="1" x14ac:dyDescent="0.25">
      <c r="A10845" s="2">
        <v>1025</v>
      </c>
      <c r="B10845" t="s">
        <v>1708</v>
      </c>
      <c r="C10845" t="s">
        <v>1709</v>
      </c>
      <c r="E10845" t="s">
        <v>379</v>
      </c>
      <c r="F10845">
        <v>0.6</v>
      </c>
      <c r="G10845">
        <v>0.45</v>
      </c>
      <c r="H10845" t="s">
        <v>380</v>
      </c>
      <c r="I10845" s="2">
        <v>0.45</v>
      </c>
      <c r="J10845" t="s">
        <v>381</v>
      </c>
      <c r="K10845" t="s">
        <v>382</v>
      </c>
      <c r="L10845" s="3" t="str">
        <f>+INDEX([1]!TABLA_MAESTRO_DE_ARTICULO[SubGroupName],MATCH(Tabla_lineas[[#This Row],[CODIGO SAP]],[1]!TABLA_MAESTRO_DE_ARTICULO[ItemCode],0))</f>
        <v>COMPRIMIDO</v>
      </c>
      <c r="M10845" t="s">
        <v>383</v>
      </c>
      <c r="N10845">
        <v>52</v>
      </c>
      <c r="O10845" t="s">
        <v>45</v>
      </c>
      <c r="S10845">
        <v>27000</v>
      </c>
      <c r="U10845">
        <v>0.45</v>
      </c>
      <c r="V10845">
        <v>0.44</v>
      </c>
      <c r="W10845">
        <v>0.12</v>
      </c>
      <c r="Z10845" t="s">
        <v>46</v>
      </c>
      <c r="AA10845" t="s">
        <v>120</v>
      </c>
      <c r="AB10845" s="5">
        <v>46308</v>
      </c>
      <c r="AM10845" t="str">
        <f>SUBSTITUTE(Tabla_lineas[[#This Row],[Codigo Liname]]," ","")</f>
        <v>B0308</v>
      </c>
      <c r="AY10845" s="4"/>
    </row>
    <row r="10846" spans="1:51" customFormat="1" x14ac:dyDescent="0.25">
      <c r="A10846" s="2">
        <v>1025</v>
      </c>
      <c r="B10846" t="s">
        <v>1708</v>
      </c>
      <c r="C10846" t="s">
        <v>1709</v>
      </c>
      <c r="E10846" t="s">
        <v>524</v>
      </c>
      <c r="F10846">
        <v>26.03</v>
      </c>
      <c r="G10846">
        <v>18</v>
      </c>
      <c r="H10846" t="s">
        <v>525</v>
      </c>
      <c r="I10846" s="2">
        <v>18</v>
      </c>
      <c r="J10846" t="s">
        <v>526</v>
      </c>
      <c r="K10846" t="s">
        <v>527</v>
      </c>
      <c r="L10846" s="3" t="str">
        <f>+INDEX([1]!TABLA_MAESTRO_DE_ARTICULO[SubGroupName],MATCH(Tabla_lineas[[#This Row],[CODIGO SAP]],[1]!TABLA_MAESTRO_DE_ARTICULO[ItemCode],0))</f>
        <v>POLVO PARA INYECTABLE</v>
      </c>
      <c r="M10846" t="s">
        <v>528</v>
      </c>
      <c r="N10846">
        <v>14</v>
      </c>
      <c r="O10846" t="s">
        <v>187</v>
      </c>
      <c r="S10846">
        <v>40</v>
      </c>
      <c r="U10846">
        <v>18</v>
      </c>
      <c r="V10846">
        <v>17.989999999999998</v>
      </c>
      <c r="W10846">
        <v>4.5</v>
      </c>
      <c r="Z10846" t="s">
        <v>46</v>
      </c>
      <c r="AA10846" t="s">
        <v>120</v>
      </c>
      <c r="AB10846" s="5">
        <v>46308</v>
      </c>
      <c r="AM10846" t="str">
        <f>SUBSTITUTE(Tabla_lineas[[#This Row],[Codigo Liname]]," ","")</f>
        <v>J0121</v>
      </c>
      <c r="AY10846" s="4"/>
    </row>
    <row r="10847" spans="1:51" customFormat="1" x14ac:dyDescent="0.25">
      <c r="A10847" s="2">
        <v>1025</v>
      </c>
      <c r="B10847" t="s">
        <v>1708</v>
      </c>
      <c r="C10847" t="s">
        <v>1709</v>
      </c>
      <c r="E10847" t="s">
        <v>47</v>
      </c>
      <c r="F10847">
        <v>14.47</v>
      </c>
      <c r="G10847">
        <v>11.99</v>
      </c>
      <c r="H10847" t="s">
        <v>48</v>
      </c>
      <c r="I10847" s="2">
        <v>11.99</v>
      </c>
      <c r="J10847" t="s">
        <v>49</v>
      </c>
      <c r="K10847" t="s">
        <v>50</v>
      </c>
      <c r="L10847" s="3" t="str">
        <f>+INDEX([1]!TABLA_MAESTRO_DE_ARTICULO[SubGroupName],MATCH(Tabla_lineas[[#This Row],[CODIGO SAP]],[1]!TABLA_MAESTRO_DE_ARTICULO[ItemCode],0))</f>
        <v>POLVO PARA INYECTABLE</v>
      </c>
      <c r="M10847" t="s">
        <v>51</v>
      </c>
      <c r="N10847">
        <v>15</v>
      </c>
      <c r="O10847" t="s">
        <v>52</v>
      </c>
      <c r="S10847">
        <v>500</v>
      </c>
      <c r="U10847">
        <v>11.99</v>
      </c>
      <c r="V10847">
        <v>11.98</v>
      </c>
      <c r="W10847">
        <v>3.8</v>
      </c>
      <c r="Z10847" t="s">
        <v>53</v>
      </c>
      <c r="AA10847" t="s">
        <v>126</v>
      </c>
      <c r="AB10847" s="5">
        <v>46270</v>
      </c>
      <c r="AM10847" t="str">
        <f>SUBSTITUTE(Tabla_lineas[[#This Row],[Codigo Liname]]," ","")</f>
        <v>J0126</v>
      </c>
      <c r="AY10847" s="4"/>
    </row>
    <row r="10848" spans="1:51" customFormat="1" x14ac:dyDescent="0.25">
      <c r="A10848" s="2">
        <v>1025</v>
      </c>
      <c r="B10848" t="s">
        <v>1708</v>
      </c>
      <c r="C10848" t="s">
        <v>1709</v>
      </c>
      <c r="E10848" t="s">
        <v>198</v>
      </c>
      <c r="F10848">
        <v>1.02</v>
      </c>
      <c r="G10848">
        <v>1</v>
      </c>
      <c r="H10848" t="s">
        <v>199</v>
      </c>
      <c r="I10848" s="2">
        <v>1.1100000000000001</v>
      </c>
      <c r="J10848" t="s">
        <v>200</v>
      </c>
      <c r="K10848" t="s">
        <v>201</v>
      </c>
      <c r="L10848" s="3" t="str">
        <f>+INDEX([1]!TABLA_MAESTRO_DE_ARTICULO[SubGroupName],MATCH(Tabla_lineas[[#This Row],[CODIGO SAP]],[1]!TABLA_MAESTRO_DE_ARTICULO[ItemCode],0))</f>
        <v>COMPRIMIDO</v>
      </c>
      <c r="M10848" t="s">
        <v>202</v>
      </c>
      <c r="N10848">
        <v>16</v>
      </c>
      <c r="O10848" t="s">
        <v>45</v>
      </c>
      <c r="S10848">
        <v>800</v>
      </c>
      <c r="U10848">
        <v>1.1100000000000001</v>
      </c>
      <c r="V10848">
        <v>0.99</v>
      </c>
      <c r="W10848">
        <v>0.15</v>
      </c>
      <c r="Z10848" t="s">
        <v>53</v>
      </c>
      <c r="AM10848" t="str">
        <f>SUBSTITUTE(Tabla_lineas[[#This Row],[Codigo Liname]]," ","")</f>
        <v>R0607</v>
      </c>
      <c r="AY10848" s="4"/>
    </row>
    <row r="10849" spans="1:51" customFormat="1" x14ac:dyDescent="0.25">
      <c r="A10849" s="2">
        <v>1025</v>
      </c>
      <c r="B10849" t="s">
        <v>1708</v>
      </c>
      <c r="C10849" t="s">
        <v>1709</v>
      </c>
      <c r="E10849" t="s">
        <v>224</v>
      </c>
      <c r="F10849">
        <v>0.95</v>
      </c>
      <c r="G10849">
        <v>0.38</v>
      </c>
      <c r="H10849" t="s">
        <v>225</v>
      </c>
      <c r="I10849" s="2">
        <v>0.38</v>
      </c>
      <c r="J10849" t="s">
        <v>226</v>
      </c>
      <c r="K10849" t="s">
        <v>227</v>
      </c>
      <c r="L10849" s="3" t="str">
        <f>+INDEX([1]!TABLA_MAESTRO_DE_ARTICULO[SubGroupName],MATCH(Tabla_lineas[[#This Row],[CODIGO SAP]],[1]!TABLA_MAESTRO_DE_ARTICULO[ItemCode],0))</f>
        <v>COMPRIMIDO</v>
      </c>
      <c r="M10849" t="s">
        <v>228</v>
      </c>
      <c r="N10849">
        <v>18</v>
      </c>
      <c r="O10849" t="s">
        <v>45</v>
      </c>
      <c r="S10849">
        <v>3600</v>
      </c>
      <c r="U10849">
        <v>0.38</v>
      </c>
      <c r="V10849">
        <v>0.37</v>
      </c>
      <c r="W10849">
        <v>0.12</v>
      </c>
      <c r="Z10849" t="s">
        <v>53</v>
      </c>
      <c r="AA10849" t="s">
        <v>126</v>
      </c>
      <c r="AB10849" s="5">
        <v>46270</v>
      </c>
      <c r="AM10849" t="str">
        <f>SUBSTITUTE(Tabla_lineas[[#This Row],[Codigo Liname]]," ","")</f>
        <v>A1106</v>
      </c>
      <c r="AY10849" s="4"/>
    </row>
    <row r="10850" spans="1:51" customFormat="1" x14ac:dyDescent="0.25">
      <c r="A10850" s="2">
        <v>1025</v>
      </c>
      <c r="B10850" t="s">
        <v>1708</v>
      </c>
      <c r="C10850" t="s">
        <v>1709</v>
      </c>
      <c r="E10850" t="s">
        <v>244</v>
      </c>
      <c r="F10850">
        <v>4.03</v>
      </c>
      <c r="G10850">
        <v>4.03</v>
      </c>
      <c r="H10850" t="s">
        <v>245</v>
      </c>
      <c r="I10850" s="2">
        <v>4.03</v>
      </c>
      <c r="J10850" t="s">
        <v>246</v>
      </c>
      <c r="K10850" t="s">
        <v>247</v>
      </c>
      <c r="L10850" s="3" t="str">
        <f>+INDEX([1]!TABLA_MAESTRO_DE_ARTICULO[SubGroupName],MATCH(Tabla_lineas[[#This Row],[CODIGO SAP]],[1]!TABLA_MAESTRO_DE_ARTICULO[ItemCode],0))</f>
        <v>SOLUCION INYECTABLE</v>
      </c>
      <c r="M10850" t="s">
        <v>248</v>
      </c>
      <c r="N10850">
        <v>22</v>
      </c>
      <c r="O10850" t="s">
        <v>249</v>
      </c>
      <c r="S10850">
        <v>600</v>
      </c>
      <c r="U10850">
        <v>4.03</v>
      </c>
      <c r="V10850">
        <v>4.0199999999999996</v>
      </c>
      <c r="W10850">
        <v>0.7</v>
      </c>
      <c r="Z10850" t="s">
        <v>53</v>
      </c>
      <c r="AA10850" t="s">
        <v>126</v>
      </c>
      <c r="AB10850" s="5">
        <v>46225</v>
      </c>
      <c r="AM10850" t="str">
        <f>SUBSTITUTE(Tabla_lineas[[#This Row],[Codigo Liname]]," ","")</f>
        <v>H0204</v>
      </c>
      <c r="AY10850" s="4"/>
    </row>
    <row r="10851" spans="1:51" customFormat="1" x14ac:dyDescent="0.25">
      <c r="A10851" s="2">
        <v>1025</v>
      </c>
      <c r="B10851" t="s">
        <v>1708</v>
      </c>
      <c r="C10851" t="s">
        <v>1709</v>
      </c>
      <c r="E10851" t="s">
        <v>745</v>
      </c>
      <c r="F10851">
        <v>1.93</v>
      </c>
      <c r="G10851">
        <v>1.35</v>
      </c>
      <c r="H10851" t="s">
        <v>746</v>
      </c>
      <c r="I10851" s="2">
        <v>1.35</v>
      </c>
      <c r="J10851" t="s">
        <v>747</v>
      </c>
      <c r="K10851" t="s">
        <v>748</v>
      </c>
      <c r="L10851" s="3" t="str">
        <f>+INDEX([1]!TABLA_MAESTRO_DE_ARTICULO[SubGroupName],MATCH(Tabla_lineas[[#This Row],[CODIGO SAP]],[1]!TABLA_MAESTRO_DE_ARTICULO[ItemCode],0))</f>
        <v>COMPRIMIDO</v>
      </c>
      <c r="M10851" t="s">
        <v>749</v>
      </c>
      <c r="N10851">
        <v>24</v>
      </c>
      <c r="O10851" t="s">
        <v>45</v>
      </c>
      <c r="S10851">
        <v>2000</v>
      </c>
      <c r="U10851">
        <v>1.35</v>
      </c>
      <c r="V10851">
        <v>1.34</v>
      </c>
      <c r="W10851">
        <v>0.22</v>
      </c>
      <c r="Z10851" t="s">
        <v>46</v>
      </c>
      <c r="AA10851" t="s">
        <v>120</v>
      </c>
      <c r="AB10851" s="5">
        <v>46308</v>
      </c>
      <c r="AM10851" t="str">
        <f>SUBSTITUTE(Tabla_lineas[[#This Row],[Codigo Liname]]," ","")</f>
        <v>J0144</v>
      </c>
      <c r="AY10851" s="4"/>
    </row>
    <row r="10852" spans="1:51" customFormat="1" x14ac:dyDescent="0.25">
      <c r="A10852" s="2">
        <v>1025</v>
      </c>
      <c r="B10852" t="s">
        <v>1708</v>
      </c>
      <c r="C10852" t="s">
        <v>1709</v>
      </c>
      <c r="E10852" t="s">
        <v>266</v>
      </c>
      <c r="F10852">
        <v>0.56000000000000005</v>
      </c>
      <c r="G10852">
        <v>0.53</v>
      </c>
      <c r="H10852" t="s">
        <v>267</v>
      </c>
      <c r="I10852" s="2">
        <v>0.53</v>
      </c>
      <c r="J10852" t="s">
        <v>268</v>
      </c>
      <c r="K10852" t="s">
        <v>269</v>
      </c>
      <c r="L10852" s="3" t="str">
        <f>+INDEX([1]!TABLA_MAESTRO_DE_ARTICULO[SubGroupName],MATCH(Tabla_lineas[[#This Row],[CODIGO SAP]],[1]!TABLA_MAESTRO_DE_ARTICULO[ItemCode],0))</f>
        <v>COMPRIMIDO</v>
      </c>
      <c r="M10852" t="s">
        <v>270</v>
      </c>
      <c r="N10852">
        <v>26</v>
      </c>
      <c r="O10852" t="s">
        <v>45</v>
      </c>
      <c r="S10852">
        <v>5000</v>
      </c>
      <c r="U10852">
        <v>0.53</v>
      </c>
      <c r="V10852">
        <v>0.52</v>
      </c>
      <c r="W10852">
        <v>0.12</v>
      </c>
      <c r="Z10852" t="s">
        <v>46</v>
      </c>
      <c r="AA10852" t="s">
        <v>126</v>
      </c>
      <c r="AB10852" s="5">
        <v>46308</v>
      </c>
      <c r="AM10852" t="str">
        <f>SUBSTITUTE(Tabla_lineas[[#This Row],[Codigo Liname]]," ","")</f>
        <v>C0901</v>
      </c>
      <c r="AY10852" s="4"/>
    </row>
    <row r="10853" spans="1:51" customFormat="1" x14ac:dyDescent="0.25">
      <c r="A10853" s="2">
        <v>1025</v>
      </c>
      <c r="B10853" t="s">
        <v>1708</v>
      </c>
      <c r="C10853" t="s">
        <v>1709</v>
      </c>
      <c r="E10853" t="s">
        <v>271</v>
      </c>
      <c r="F10853">
        <v>5.89</v>
      </c>
      <c r="G10853">
        <v>4.9000000000000004</v>
      </c>
      <c r="H10853" t="s">
        <v>272</v>
      </c>
      <c r="I10853" s="2">
        <v>4.9000000000000004</v>
      </c>
      <c r="J10853" t="s">
        <v>273</v>
      </c>
      <c r="K10853" t="s">
        <v>274</v>
      </c>
      <c r="L10853" s="3" t="str">
        <f>+INDEX([1]!TABLA_MAESTRO_DE_ARTICULO[SubGroupName],MATCH(Tabla_lineas[[#This Row],[CODIGO SAP]],[1]!TABLA_MAESTRO_DE_ARTICULO[ItemCode],0))</f>
        <v>CAPSULA DURA</v>
      </c>
      <c r="M10853" t="s">
        <v>275</v>
      </c>
      <c r="N10853">
        <v>29</v>
      </c>
      <c r="O10853" t="s">
        <v>276</v>
      </c>
      <c r="S10853">
        <v>500</v>
      </c>
      <c r="U10853">
        <v>4.9000000000000004</v>
      </c>
      <c r="V10853">
        <v>4.8899999999999997</v>
      </c>
      <c r="W10853">
        <v>0.9</v>
      </c>
      <c r="Z10853" t="s">
        <v>53</v>
      </c>
      <c r="AA10853" t="s">
        <v>126</v>
      </c>
      <c r="AB10853" s="5">
        <v>46308</v>
      </c>
      <c r="AM10853" t="str">
        <f>SUBSTITUTE(Tabla_lineas[[#This Row],[Codigo Liname]]," ","")</f>
        <v>J0208</v>
      </c>
      <c r="AY10853" s="4"/>
    </row>
    <row r="10854" spans="1:51" customFormat="1" x14ac:dyDescent="0.25">
      <c r="A10854" s="2">
        <v>1025</v>
      </c>
      <c r="B10854" t="s">
        <v>1708</v>
      </c>
      <c r="C10854" t="s">
        <v>1709</v>
      </c>
      <c r="E10854" t="s">
        <v>551</v>
      </c>
      <c r="F10854">
        <v>1.23</v>
      </c>
      <c r="G10854">
        <v>0.62</v>
      </c>
      <c r="H10854" t="s">
        <v>552</v>
      </c>
      <c r="I10854" s="2">
        <v>0.62</v>
      </c>
      <c r="J10854" t="s">
        <v>553</v>
      </c>
      <c r="K10854" t="s">
        <v>554</v>
      </c>
      <c r="L10854" s="3" t="str">
        <f>+INDEX([1]!TABLA_MAESTRO_DE_ARTICULO[SubGroupName],MATCH(Tabla_lineas[[#This Row],[CODIGO SAP]],[1]!TABLA_MAESTRO_DE_ARTICULO[ItemCode],0))</f>
        <v>COMPRIMIDO</v>
      </c>
      <c r="M10854" t="s">
        <v>555</v>
      </c>
      <c r="N10854">
        <v>31</v>
      </c>
      <c r="O10854" t="s">
        <v>45</v>
      </c>
      <c r="S10854">
        <v>1000</v>
      </c>
      <c r="U10854">
        <v>0.62</v>
      </c>
      <c r="V10854">
        <v>0.61</v>
      </c>
      <c r="W10854">
        <v>0.12</v>
      </c>
      <c r="Z10854" t="s">
        <v>46</v>
      </c>
      <c r="AA10854" t="s">
        <v>126</v>
      </c>
      <c r="AB10854" s="5">
        <v>46308</v>
      </c>
      <c r="AM10854" t="str">
        <f>SUBSTITUTE(Tabla_lineas[[#This Row],[Codigo Liname]]," ","")</f>
        <v>C0304</v>
      </c>
      <c r="AY10854" s="4"/>
    </row>
    <row r="10855" spans="1:51" customFormat="1" x14ac:dyDescent="0.25">
      <c r="A10855" s="2">
        <v>1025</v>
      </c>
      <c r="B10855" t="s">
        <v>1708</v>
      </c>
      <c r="C10855" t="s">
        <v>1709</v>
      </c>
      <c r="E10855" t="s">
        <v>277</v>
      </c>
      <c r="F10855">
        <v>4.05</v>
      </c>
      <c r="G10855">
        <v>3.24</v>
      </c>
      <c r="H10855" t="s">
        <v>278</v>
      </c>
      <c r="I10855" s="2">
        <v>3.24</v>
      </c>
      <c r="J10855" t="s">
        <v>279</v>
      </c>
      <c r="K10855" t="s">
        <v>280</v>
      </c>
      <c r="L10855" s="3" t="str">
        <f>+INDEX([1]!TABLA_MAESTRO_DE_ARTICULO[SubGroupName],MATCH(Tabla_lineas[[#This Row],[CODIGO SAP]],[1]!TABLA_MAESTRO_DE_ARTICULO[ItemCode],0))</f>
        <v>COMPRIMIDO</v>
      </c>
      <c r="M10855" t="s">
        <v>281</v>
      </c>
      <c r="N10855">
        <v>32</v>
      </c>
      <c r="O10855" t="s">
        <v>45</v>
      </c>
      <c r="S10855">
        <v>1700</v>
      </c>
      <c r="U10855">
        <v>3.24</v>
      </c>
      <c r="V10855">
        <v>3.23</v>
      </c>
      <c r="W10855">
        <v>0.7</v>
      </c>
      <c r="Z10855" t="s">
        <v>53</v>
      </c>
      <c r="AA10855" t="s">
        <v>120</v>
      </c>
      <c r="AB10855" s="5">
        <v>46308</v>
      </c>
      <c r="AM10855" t="str">
        <f>SUBSTITUTE(Tabla_lineas[[#This Row],[Codigo Liname]]," ","")</f>
        <v>C1002</v>
      </c>
      <c r="AY10855" s="4"/>
    </row>
    <row r="10856" spans="1:51" customFormat="1" x14ac:dyDescent="0.25">
      <c r="A10856" s="2">
        <v>1025</v>
      </c>
      <c r="B10856" t="s">
        <v>1708</v>
      </c>
      <c r="C10856" t="s">
        <v>1709</v>
      </c>
      <c r="E10856" t="s">
        <v>282</v>
      </c>
      <c r="F10856">
        <v>4.76</v>
      </c>
      <c r="G10856">
        <v>2.15</v>
      </c>
      <c r="H10856" t="s">
        <v>283</v>
      </c>
      <c r="I10856" s="2">
        <v>2.15</v>
      </c>
      <c r="J10856" t="s">
        <v>284</v>
      </c>
      <c r="K10856" t="s">
        <v>285</v>
      </c>
      <c r="L10856" s="3" t="str">
        <f>+INDEX([1]!TABLA_MAESTRO_DE_ARTICULO[SubGroupName],MATCH(Tabla_lineas[[#This Row],[CODIGO SAP]],[1]!TABLA_MAESTRO_DE_ARTICULO[ItemCode],0))</f>
        <v>SOLUCION INYECTABLE</v>
      </c>
      <c r="M10856" t="s">
        <v>286</v>
      </c>
      <c r="N10856">
        <v>34</v>
      </c>
      <c r="O10856" t="s">
        <v>249</v>
      </c>
      <c r="S10856">
        <v>2000</v>
      </c>
      <c r="U10856">
        <v>2.15</v>
      </c>
      <c r="V10856">
        <v>2.14</v>
      </c>
      <c r="W10856">
        <v>0.7</v>
      </c>
      <c r="Z10856" t="s">
        <v>53</v>
      </c>
      <c r="AA10856" t="s">
        <v>126</v>
      </c>
      <c r="AB10856" s="5">
        <v>46308</v>
      </c>
      <c r="AM10856" t="str">
        <f>SUBSTITUTE(Tabla_lineas[[#This Row],[Codigo Liname]]," ","")</f>
        <v>J0149</v>
      </c>
      <c r="AY10856" s="4"/>
    </row>
    <row r="10857" spans="1:51" customFormat="1" x14ac:dyDescent="0.25">
      <c r="A10857" s="2">
        <v>1025</v>
      </c>
      <c r="B10857" t="s">
        <v>1708</v>
      </c>
      <c r="C10857" t="s">
        <v>1709</v>
      </c>
      <c r="E10857" t="s">
        <v>287</v>
      </c>
      <c r="F10857">
        <v>0.48</v>
      </c>
      <c r="G10857">
        <v>0.31</v>
      </c>
      <c r="H10857" t="s">
        <v>288</v>
      </c>
      <c r="I10857" s="2">
        <v>0.31</v>
      </c>
      <c r="J10857" t="s">
        <v>289</v>
      </c>
      <c r="K10857" t="s">
        <v>290</v>
      </c>
      <c r="L10857" s="3" t="str">
        <f>+INDEX([1]!TABLA_MAESTRO_DE_ARTICULO[SubGroupName],MATCH(Tabla_lineas[[#This Row],[CODIGO SAP]],[1]!TABLA_MAESTRO_DE_ARTICULO[ItemCode],0))</f>
        <v>COMPRIMIDO</v>
      </c>
      <c r="M10857" t="s">
        <v>291</v>
      </c>
      <c r="N10857">
        <v>36</v>
      </c>
      <c r="O10857" t="s">
        <v>45</v>
      </c>
      <c r="S10857">
        <v>3000</v>
      </c>
      <c r="U10857">
        <v>0.31</v>
      </c>
      <c r="V10857">
        <v>0.3</v>
      </c>
      <c r="W10857">
        <v>0.12</v>
      </c>
      <c r="Z10857" t="s">
        <v>46</v>
      </c>
      <c r="AA10857" t="s">
        <v>153</v>
      </c>
      <c r="AB10857" s="5">
        <v>46308</v>
      </c>
      <c r="AM10857" t="str">
        <f>SUBSTITUTE(Tabla_lineas[[#This Row],[Codigo Liname]]," ","")</f>
        <v>A1001</v>
      </c>
      <c r="AY10857" s="4"/>
    </row>
    <row r="10858" spans="1:51" customFormat="1" x14ac:dyDescent="0.25">
      <c r="A10858" s="2">
        <v>1025</v>
      </c>
      <c r="B10858" t="s">
        <v>1708</v>
      </c>
      <c r="C10858" t="s">
        <v>1709</v>
      </c>
      <c r="E10858" t="s">
        <v>500</v>
      </c>
      <c r="F10858">
        <v>5.38</v>
      </c>
      <c r="G10858">
        <v>5.17</v>
      </c>
      <c r="H10858" t="s">
        <v>501</v>
      </c>
      <c r="I10858" s="2">
        <v>5.17</v>
      </c>
      <c r="J10858" t="s">
        <v>502</v>
      </c>
      <c r="K10858" t="s">
        <v>503</v>
      </c>
      <c r="L10858" s="3" t="str">
        <f>+INDEX([1]!TABLA_MAESTRO_DE_ARTICULO[SubGroupName],MATCH(Tabla_lineas[[#This Row],[CODIGO SAP]],[1]!TABLA_MAESTRO_DE_ARTICULO[ItemCode],0))</f>
        <v>SOLUCION INYECTABLE</v>
      </c>
      <c r="M10858" t="s">
        <v>504</v>
      </c>
      <c r="N10858">
        <v>38</v>
      </c>
      <c r="O10858" t="s">
        <v>249</v>
      </c>
      <c r="S10858">
        <v>100</v>
      </c>
      <c r="U10858">
        <v>5.17</v>
      </c>
      <c r="V10858">
        <v>5.16</v>
      </c>
      <c r="W10858">
        <v>1.5</v>
      </c>
      <c r="Z10858" t="s">
        <v>53</v>
      </c>
      <c r="AA10858" t="s">
        <v>126</v>
      </c>
      <c r="AB10858" s="5">
        <v>46308</v>
      </c>
      <c r="AM10858" t="str">
        <f>SUBSTITUTE(Tabla_lineas[[#This Row],[Codigo Liname]]," ","")</f>
        <v>B0510</v>
      </c>
      <c r="AY10858" s="4"/>
    </row>
    <row r="10859" spans="1:51" customFormat="1" x14ac:dyDescent="0.25">
      <c r="A10859" s="2">
        <v>1025</v>
      </c>
      <c r="B10859" t="s">
        <v>1708</v>
      </c>
      <c r="C10859" t="s">
        <v>1709</v>
      </c>
      <c r="E10859" t="s">
        <v>820</v>
      </c>
      <c r="F10859">
        <v>56.48</v>
      </c>
      <c r="G10859">
        <v>54.3</v>
      </c>
      <c r="H10859" t="s">
        <v>821</v>
      </c>
      <c r="I10859" s="2">
        <v>54.3</v>
      </c>
      <c r="J10859" t="s">
        <v>822</v>
      </c>
      <c r="K10859" t="s">
        <v>823</v>
      </c>
      <c r="L10859" s="3" t="str">
        <f>+INDEX([1]!TABLA_MAESTRO_DE_ARTICULO[SubGroupName],MATCH(Tabla_lineas[[#This Row],[CODIGO SAP]],[1]!TABLA_MAESTRO_DE_ARTICULO[ItemCode],0))</f>
        <v>SUSPENSION</v>
      </c>
      <c r="M10859" t="s">
        <v>824</v>
      </c>
      <c r="N10859">
        <v>11</v>
      </c>
      <c r="O10859" t="s">
        <v>825</v>
      </c>
      <c r="S10859">
        <v>50</v>
      </c>
      <c r="U10859">
        <v>54.3</v>
      </c>
      <c r="V10859">
        <v>54.29</v>
      </c>
      <c r="W10859">
        <v>20</v>
      </c>
      <c r="Z10859" t="s">
        <v>46</v>
      </c>
      <c r="AA10859" t="s">
        <v>126</v>
      </c>
      <c r="AB10859" s="5">
        <v>46308</v>
      </c>
      <c r="AM10859" t="str">
        <f>SUBSTITUTE(Tabla_lineas[[#This Row],[Codigo Liname]]," ","")</f>
        <v>J0102</v>
      </c>
      <c r="AY10859" s="4"/>
    </row>
    <row r="10860" spans="1:51" customFormat="1" x14ac:dyDescent="0.25">
      <c r="A10860" s="2">
        <v>1025</v>
      </c>
      <c r="B10860" t="s">
        <v>1708</v>
      </c>
      <c r="C10860" t="s">
        <v>1709</v>
      </c>
      <c r="E10860" t="s">
        <v>182</v>
      </c>
      <c r="F10860">
        <v>10.37</v>
      </c>
      <c r="G10860">
        <v>8.14</v>
      </c>
      <c r="H10860" t="s">
        <v>183</v>
      </c>
      <c r="I10860" s="2">
        <v>8.14</v>
      </c>
      <c r="J10860" t="s">
        <v>184</v>
      </c>
      <c r="K10860" t="s">
        <v>185</v>
      </c>
      <c r="L10860" s="3" t="str">
        <f>+INDEX([1]!TABLA_MAESTRO_DE_ARTICULO[SubGroupName],MATCH(Tabla_lineas[[#This Row],[CODIGO SAP]],[1]!TABLA_MAESTRO_DE_ARTICULO[ItemCode],0))</f>
        <v>POLVO PARA INYECTABLE</v>
      </c>
      <c r="M10860" t="s">
        <v>186</v>
      </c>
      <c r="N10860">
        <v>6</v>
      </c>
      <c r="O10860" t="s">
        <v>187</v>
      </c>
      <c r="S10860">
        <v>50</v>
      </c>
      <c r="U10860">
        <v>8.14</v>
      </c>
      <c r="V10860">
        <v>8.1300000000000008</v>
      </c>
      <c r="W10860">
        <v>2.8</v>
      </c>
      <c r="Z10860" t="s">
        <v>46</v>
      </c>
      <c r="AA10860" t="s">
        <v>120</v>
      </c>
      <c r="AB10860" s="5">
        <v>46308</v>
      </c>
      <c r="AM10860" t="str">
        <f>SUBSTITUTE(Tabla_lineas[[#This Row],[Codigo Liname]]," ","")</f>
        <v>J0112</v>
      </c>
      <c r="AY10860" s="4"/>
    </row>
    <row r="10861" spans="1:51" customFormat="1" x14ac:dyDescent="0.25">
      <c r="A10861" s="2">
        <v>1025</v>
      </c>
      <c r="B10861" t="s">
        <v>1708</v>
      </c>
      <c r="C10861" t="s">
        <v>1709</v>
      </c>
      <c r="E10861" t="s">
        <v>600</v>
      </c>
      <c r="F10861">
        <v>1.43</v>
      </c>
      <c r="G10861">
        <v>0.63</v>
      </c>
      <c r="H10861" t="s">
        <v>601</v>
      </c>
      <c r="I10861" s="2">
        <v>0.63</v>
      </c>
      <c r="J10861" t="s">
        <v>602</v>
      </c>
      <c r="K10861" t="s">
        <v>603</v>
      </c>
      <c r="L10861" s="3" t="str">
        <f>+INDEX([1]!TABLA_MAESTRO_DE_ARTICULO[SubGroupName],MATCH(Tabla_lineas[[#This Row],[CODIGO SAP]],[1]!TABLA_MAESTRO_DE_ARTICULO[ItemCode],0))</f>
        <v>COMPRIMIDO</v>
      </c>
      <c r="M10861" t="s">
        <v>604</v>
      </c>
      <c r="N10861">
        <v>7</v>
      </c>
      <c r="O10861" t="s">
        <v>45</v>
      </c>
      <c r="S10861">
        <v>900</v>
      </c>
      <c r="U10861">
        <v>0.63</v>
      </c>
      <c r="V10861">
        <v>0.62</v>
      </c>
      <c r="W10861">
        <v>0.2</v>
      </c>
      <c r="Z10861" t="s">
        <v>46</v>
      </c>
      <c r="AA10861" t="s">
        <v>126</v>
      </c>
      <c r="AB10861" s="5">
        <v>46308</v>
      </c>
      <c r="AM10861" t="str">
        <f>SUBSTITUTE(Tabla_lineas[[#This Row],[Codigo Liname]]," ","")</f>
        <v>C0701</v>
      </c>
      <c r="AY10861" s="4"/>
    </row>
    <row r="10862" spans="1:51" customFormat="1" x14ac:dyDescent="0.25">
      <c r="A10862" s="2">
        <v>1025</v>
      </c>
      <c r="B10862" t="s">
        <v>1708</v>
      </c>
      <c r="C10862" t="s">
        <v>1709</v>
      </c>
      <c r="E10862" t="s">
        <v>333</v>
      </c>
      <c r="F10862">
        <v>0.8</v>
      </c>
      <c r="G10862">
        <v>0.8</v>
      </c>
      <c r="H10862" t="s">
        <v>334</v>
      </c>
      <c r="I10862" s="2">
        <v>0.82</v>
      </c>
      <c r="J10862" t="s">
        <v>335</v>
      </c>
      <c r="K10862" t="s">
        <v>336</v>
      </c>
      <c r="L10862" s="3" t="str">
        <f>+INDEX([1]!TABLA_MAESTRO_DE_ARTICULO[SubGroupName],MATCH(Tabla_lineas[[#This Row],[CODIGO SAP]],[1]!TABLA_MAESTRO_DE_ARTICULO[ItemCode],0))</f>
        <v>COMPRIMIDO</v>
      </c>
      <c r="M10862" t="s">
        <v>337</v>
      </c>
      <c r="N10862">
        <v>45</v>
      </c>
      <c r="O10862" t="s">
        <v>45</v>
      </c>
      <c r="S10862">
        <v>2300</v>
      </c>
      <c r="U10862">
        <v>0.82</v>
      </c>
      <c r="V10862">
        <v>0.79</v>
      </c>
      <c r="W10862">
        <v>0.12</v>
      </c>
      <c r="Z10862" t="s">
        <v>46</v>
      </c>
      <c r="AA10862" t="s">
        <v>126</v>
      </c>
      <c r="AB10862" s="5">
        <v>46270</v>
      </c>
      <c r="AM10862" t="str">
        <f>SUBSTITUTE(Tabla_lineas[[#This Row],[Codigo Liname]]," ","")</f>
        <v>A1109</v>
      </c>
      <c r="AY10862" s="4"/>
    </row>
    <row r="10863" spans="1:51" customFormat="1" x14ac:dyDescent="0.25">
      <c r="A10863" s="2">
        <v>1025</v>
      </c>
      <c r="B10863" t="s">
        <v>1708</v>
      </c>
      <c r="C10863" t="s">
        <v>1709</v>
      </c>
      <c r="E10863" t="s">
        <v>939</v>
      </c>
      <c r="F10863">
        <v>11.33</v>
      </c>
      <c r="G10863">
        <v>7.5</v>
      </c>
      <c r="H10863" t="s">
        <v>940</v>
      </c>
      <c r="I10863" s="2">
        <v>7.5</v>
      </c>
      <c r="J10863" t="s">
        <v>941</v>
      </c>
      <c r="K10863" t="s">
        <v>942</v>
      </c>
      <c r="L10863" s="3" t="str">
        <f>+INDEX([1]!TABLA_MAESTRO_DE_ARTICULO[SubGroupName],MATCH(Tabla_lineas[[#This Row],[CODIGO SAP]],[1]!TABLA_MAESTRO_DE_ARTICULO[ItemCode],0))</f>
        <v>COMPRIMIDO</v>
      </c>
      <c r="M10863" t="s">
        <v>943</v>
      </c>
      <c r="N10863">
        <v>39</v>
      </c>
      <c r="O10863" t="s">
        <v>45</v>
      </c>
      <c r="S10863">
        <v>700</v>
      </c>
      <c r="U10863">
        <v>8.4499999999999993</v>
      </c>
      <c r="V10863">
        <v>7.49</v>
      </c>
      <c r="W10863">
        <v>2</v>
      </c>
      <c r="Z10863" t="s">
        <v>53</v>
      </c>
      <c r="AA10863" t="s">
        <v>153</v>
      </c>
      <c r="AB10863" s="5">
        <v>46308</v>
      </c>
      <c r="AM10863" t="str">
        <f>SUBSTITUTE(Tabla_lineas[[#This Row],[Codigo Liname]]," ","")</f>
        <v>P0214</v>
      </c>
      <c r="AY10863" s="4"/>
    </row>
    <row r="10864" spans="1:51" customFormat="1" x14ac:dyDescent="0.25">
      <c r="A10864" s="2">
        <v>1026</v>
      </c>
      <c r="B10864" t="s">
        <v>1710</v>
      </c>
      <c r="C10864" t="s">
        <v>1711</v>
      </c>
      <c r="E10864" t="s">
        <v>256</v>
      </c>
      <c r="F10864">
        <v>3.3</v>
      </c>
      <c r="G10864">
        <v>3.3</v>
      </c>
      <c r="H10864" t="s">
        <v>257</v>
      </c>
      <c r="I10864" s="2">
        <v>3.3</v>
      </c>
      <c r="J10864" t="s">
        <v>258</v>
      </c>
      <c r="K10864" t="s">
        <v>259</v>
      </c>
      <c r="L10864" s="3" t="str">
        <f>+INDEX([1]!TABLA_MAESTRO_DE_ARTICULO[SubGroupName],MATCH(Tabla_lineas[[#This Row],[CODIGO SAP]],[1]!TABLA_MAESTRO_DE_ARTICULO[ItemCode],0))</f>
        <v>SOLUCION INYECTABLE</v>
      </c>
      <c r="M10864" t="s">
        <v>260</v>
      </c>
      <c r="N10864">
        <v>5</v>
      </c>
      <c r="O10864" t="s">
        <v>249</v>
      </c>
      <c r="S10864">
        <v>3000</v>
      </c>
      <c r="U10864">
        <v>3.3</v>
      </c>
      <c r="V10864">
        <v>3.29</v>
      </c>
      <c r="W10864">
        <v>0.7</v>
      </c>
      <c r="Z10864" t="s">
        <v>46</v>
      </c>
      <c r="AA10864" t="s">
        <v>153</v>
      </c>
      <c r="AB10864" s="5">
        <v>46308</v>
      </c>
      <c r="AM10864" t="str">
        <f>SUBSTITUTE(Tabla_lineas[[#This Row],[Codigo Liname]]," ","")</f>
        <v>M0103</v>
      </c>
      <c r="AY10864" s="4"/>
    </row>
    <row r="10865" spans="1:51" customFormat="1" x14ac:dyDescent="0.25">
      <c r="A10865" s="2">
        <v>1026</v>
      </c>
      <c r="B10865" t="s">
        <v>1710</v>
      </c>
      <c r="C10865" t="s">
        <v>1711</v>
      </c>
      <c r="E10865" t="s">
        <v>449</v>
      </c>
      <c r="F10865">
        <v>4.2</v>
      </c>
      <c r="G10865">
        <v>2.2799999999999998</v>
      </c>
      <c r="H10865" t="s">
        <v>450</v>
      </c>
      <c r="I10865" s="2">
        <v>2.2799999999999998</v>
      </c>
      <c r="J10865" t="s">
        <v>451</v>
      </c>
      <c r="K10865" t="s">
        <v>452</v>
      </c>
      <c r="L10865" s="3" t="str">
        <f>+INDEX([1]!TABLA_MAESTRO_DE_ARTICULO[SubGroupName],MATCH(Tabla_lineas[[#This Row],[CODIGO SAP]],[1]!TABLA_MAESTRO_DE_ARTICULO[ItemCode],0))</f>
        <v>OVULO VAGINAL</v>
      </c>
      <c r="M10865" t="s">
        <v>453</v>
      </c>
      <c r="N10865">
        <v>4</v>
      </c>
      <c r="O10865" t="s">
        <v>97</v>
      </c>
      <c r="S10865">
        <v>500</v>
      </c>
      <c r="U10865">
        <v>2.2799999999999998</v>
      </c>
      <c r="V10865">
        <v>2.27</v>
      </c>
      <c r="W10865">
        <v>0.7</v>
      </c>
      <c r="Z10865" t="s">
        <v>46</v>
      </c>
      <c r="AA10865" t="s">
        <v>126</v>
      </c>
      <c r="AB10865" s="5">
        <v>46308</v>
      </c>
      <c r="AM10865" t="str">
        <f>SUBSTITUTE(Tabla_lineas[[#This Row],[Codigo Liname]]," ","")</f>
        <v>G0102</v>
      </c>
      <c r="AY10865" s="4"/>
    </row>
    <row r="10866" spans="1:51" customFormat="1" x14ac:dyDescent="0.25">
      <c r="A10866" s="2">
        <v>1026</v>
      </c>
      <c r="B10866" t="s">
        <v>1710</v>
      </c>
      <c r="C10866" t="s">
        <v>1711</v>
      </c>
      <c r="E10866" t="s">
        <v>313</v>
      </c>
      <c r="F10866">
        <v>5.29</v>
      </c>
      <c r="G10866">
        <v>3.56</v>
      </c>
      <c r="H10866" t="s">
        <v>314</v>
      </c>
      <c r="I10866" s="2">
        <v>3.56</v>
      </c>
      <c r="J10866" t="s">
        <v>315</v>
      </c>
      <c r="K10866" t="s">
        <v>316</v>
      </c>
      <c r="L10866" s="3" t="str">
        <f>+INDEX([1]!TABLA_MAESTRO_DE_ARTICULO[SubGroupName],MATCH(Tabla_lineas[[#This Row],[CODIGO SAP]],[1]!TABLA_MAESTRO_DE_ARTICULO[ItemCode],0))</f>
        <v>SOLUCION INYECTABLE</v>
      </c>
      <c r="M10866" t="s">
        <v>317</v>
      </c>
      <c r="N10866">
        <v>8</v>
      </c>
      <c r="O10866" t="s">
        <v>249</v>
      </c>
      <c r="S10866">
        <v>1600</v>
      </c>
      <c r="U10866">
        <v>3.56</v>
      </c>
      <c r="V10866">
        <v>3.55</v>
      </c>
      <c r="W10866">
        <v>0.7</v>
      </c>
      <c r="Z10866" t="s">
        <v>53</v>
      </c>
      <c r="AA10866" t="s">
        <v>120</v>
      </c>
      <c r="AB10866" s="5">
        <v>46225</v>
      </c>
      <c r="AM10866" t="str">
        <f>SUBSTITUTE(Tabla_lineas[[#This Row],[Codigo Liname]]," ","")</f>
        <v>N0205</v>
      </c>
      <c r="AY10866" s="4"/>
    </row>
    <row r="10867" spans="1:51" customFormat="1" x14ac:dyDescent="0.25">
      <c r="A10867" s="2">
        <v>1026</v>
      </c>
      <c r="B10867" t="s">
        <v>1710</v>
      </c>
      <c r="C10867" t="s">
        <v>1711</v>
      </c>
      <c r="E10867" t="s">
        <v>76</v>
      </c>
      <c r="F10867">
        <v>14.47</v>
      </c>
      <c r="G10867">
        <v>14.37</v>
      </c>
      <c r="H10867" t="s">
        <v>77</v>
      </c>
      <c r="I10867" s="2">
        <v>14.37</v>
      </c>
      <c r="J10867" t="s">
        <v>78</v>
      </c>
      <c r="K10867" t="s">
        <v>79</v>
      </c>
      <c r="L10867" s="3" t="str">
        <f>+INDEX([1]!TABLA_MAESTRO_DE_ARTICULO[SubGroupName],MATCH(Tabla_lineas[[#This Row],[CODIGO SAP]],[1]!TABLA_MAESTRO_DE_ARTICULO[ItemCode],0))</f>
        <v>SOLUCION INYECTABLE</v>
      </c>
      <c r="M10867" t="s">
        <v>80</v>
      </c>
      <c r="N10867">
        <v>7</v>
      </c>
      <c r="O10867" t="s">
        <v>81</v>
      </c>
      <c r="S10867">
        <v>40</v>
      </c>
      <c r="U10867">
        <v>14.37</v>
      </c>
      <c r="V10867">
        <v>14.36</v>
      </c>
      <c r="W10867">
        <v>4</v>
      </c>
      <c r="Z10867" t="s">
        <v>46</v>
      </c>
      <c r="AA10867" t="s">
        <v>153</v>
      </c>
      <c r="AB10867" s="5">
        <v>46308</v>
      </c>
      <c r="AM10867" t="str">
        <f>SUBSTITUTE(Tabla_lineas[[#This Row],[Codigo Liname]]," ","")</f>
        <v>N0112</v>
      </c>
      <c r="AY10867" s="4"/>
    </row>
    <row r="10868" spans="1:51" customFormat="1" x14ac:dyDescent="0.25">
      <c r="A10868" s="2">
        <v>1026</v>
      </c>
      <c r="B10868" t="s">
        <v>1710</v>
      </c>
      <c r="C10868" t="s">
        <v>1711</v>
      </c>
      <c r="E10868" t="s">
        <v>343</v>
      </c>
      <c r="F10868">
        <v>26.57</v>
      </c>
      <c r="G10868">
        <v>21.94</v>
      </c>
      <c r="H10868" t="s">
        <v>344</v>
      </c>
      <c r="I10868" s="2">
        <v>21.94</v>
      </c>
      <c r="J10868" t="s">
        <v>345</v>
      </c>
      <c r="K10868" t="s">
        <v>346</v>
      </c>
      <c r="L10868" s="3" t="str">
        <f>+INDEX([1]!TABLA_MAESTRO_DE_ARTICULO[SubGroupName],MATCH(Tabla_lineas[[#This Row],[CODIGO SAP]],[1]!TABLA_MAESTRO_DE_ARTICULO[ItemCode],0))</f>
        <v>CREMA DERMICA</v>
      </c>
      <c r="M10868" t="s">
        <v>347</v>
      </c>
      <c r="N10868">
        <v>10</v>
      </c>
      <c r="O10868" t="s">
        <v>297</v>
      </c>
      <c r="S10868">
        <v>50</v>
      </c>
      <c r="U10868">
        <v>21.94</v>
      </c>
      <c r="V10868">
        <v>21.93</v>
      </c>
      <c r="W10868">
        <v>5</v>
      </c>
      <c r="Z10868" t="s">
        <v>46</v>
      </c>
      <c r="AA10868" t="s">
        <v>153</v>
      </c>
      <c r="AB10868" s="5">
        <v>46270</v>
      </c>
      <c r="AM10868" t="str">
        <f>SUBSTITUTE(Tabla_lineas[[#This Row],[Codigo Liname]]," ","")</f>
        <v>D0104</v>
      </c>
      <c r="AY10868" s="4"/>
    </row>
    <row r="10869" spans="1:51" customFormat="1" x14ac:dyDescent="0.25">
      <c r="A10869" s="2">
        <v>1026</v>
      </c>
      <c r="B10869" t="s">
        <v>1710</v>
      </c>
      <c r="C10869" t="s">
        <v>1711</v>
      </c>
      <c r="E10869" t="s">
        <v>323</v>
      </c>
      <c r="F10869">
        <v>5.91</v>
      </c>
      <c r="G10869">
        <v>3.53</v>
      </c>
      <c r="H10869" t="s">
        <v>324</v>
      </c>
      <c r="I10869" s="2">
        <v>3.53</v>
      </c>
      <c r="J10869" t="s">
        <v>325</v>
      </c>
      <c r="K10869" t="s">
        <v>326</v>
      </c>
      <c r="L10869" s="3" t="str">
        <f>+INDEX([1]!TABLA_MAESTRO_DE_ARTICULO[SubGroupName],MATCH(Tabla_lineas[[#This Row],[CODIGO SAP]],[1]!TABLA_MAESTRO_DE_ARTICULO[ItemCode],0))</f>
        <v>SOLUCION INYECTABLE</v>
      </c>
      <c r="M10869" t="s">
        <v>327</v>
      </c>
      <c r="N10869">
        <v>9</v>
      </c>
      <c r="O10869" t="s">
        <v>249</v>
      </c>
      <c r="S10869">
        <v>500</v>
      </c>
      <c r="U10869">
        <v>3.53</v>
      </c>
      <c r="V10869">
        <v>3.52</v>
      </c>
      <c r="W10869">
        <v>0.7</v>
      </c>
      <c r="Z10869" t="s">
        <v>46</v>
      </c>
      <c r="AA10869" t="s">
        <v>153</v>
      </c>
      <c r="AB10869" s="5">
        <v>46260</v>
      </c>
      <c r="AM10869" t="str">
        <f>SUBSTITUTE(Tabla_lineas[[#This Row],[Codigo Liname]]," ","")</f>
        <v>A0308</v>
      </c>
      <c r="AY10869" s="4"/>
    </row>
    <row r="10870" spans="1:51" customFormat="1" x14ac:dyDescent="0.25">
      <c r="A10870" s="2">
        <v>1027</v>
      </c>
      <c r="B10870" t="s">
        <v>1712</v>
      </c>
      <c r="C10870" t="s">
        <v>1713</v>
      </c>
      <c r="E10870" t="s">
        <v>539</v>
      </c>
      <c r="F10870">
        <v>25.52</v>
      </c>
      <c r="G10870">
        <v>25.52</v>
      </c>
      <c r="H10870" t="s">
        <v>540</v>
      </c>
      <c r="I10870" s="2">
        <v>29.69</v>
      </c>
      <c r="J10870" t="s">
        <v>541</v>
      </c>
      <c r="K10870" t="s">
        <v>542</v>
      </c>
      <c r="L10870" s="3" t="str">
        <f>+INDEX([1]!TABLA_MAESTRO_DE_ARTICULO[SubGroupName],MATCH(Tabla_lineas[[#This Row],[CODIGO SAP]],[1]!TABLA_MAESTRO_DE_ARTICULO[ItemCode],0))</f>
        <v>SOLUCION INYECTABLE</v>
      </c>
      <c r="M10870" t="s">
        <v>543</v>
      </c>
      <c r="N10870">
        <v>1</v>
      </c>
      <c r="O10870" t="s">
        <v>544</v>
      </c>
      <c r="S10870">
        <v>5000</v>
      </c>
      <c r="U10870">
        <v>29.69</v>
      </c>
      <c r="V10870">
        <v>25.51</v>
      </c>
      <c r="W10870">
        <v>3</v>
      </c>
      <c r="Z10870" t="s">
        <v>46</v>
      </c>
      <c r="AA10870" t="s">
        <v>126</v>
      </c>
      <c r="AB10870" s="5">
        <v>46308</v>
      </c>
      <c r="AM10870" t="str">
        <f>SUBSTITUTE(Tabla_lineas[[#This Row],[Codigo Liname]]," ","")</f>
        <v>M0110</v>
      </c>
      <c r="AY10870" s="4"/>
    </row>
    <row r="10871" spans="1:51" customFormat="1" x14ac:dyDescent="0.25">
      <c r="A10871" s="2">
        <v>1028</v>
      </c>
      <c r="B10871" t="s">
        <v>1714</v>
      </c>
      <c r="C10871" t="str">
        <f t="shared" ref="C10871:C10874" si="174">IFERROR(VALUE(RIGHT(TRIM(LEFT(B10871,SEARCH("Eco",B10871)-1)),7)),"COTI")</f>
        <v>COTI</v>
      </c>
      <c r="E10871" t="s">
        <v>379</v>
      </c>
      <c r="F10871">
        <v>0.6</v>
      </c>
      <c r="G10871">
        <v>0.45</v>
      </c>
      <c r="H10871" t="s">
        <v>380</v>
      </c>
      <c r="I10871" s="2"/>
      <c r="J10871" t="str">
        <f>+INDEX([1]!TABLA_MAESTRO_DE_ARTICULO[ItemName],MATCH(Tabla_lineas[[#This Row],[CODIGO SAP]],[1]!TABLA_MAESTRO_DE_ARTICULO[ItemCode],0))</f>
        <v>SULFATO FERROSO COMPUESTO M.E. X 1 COMP. RECUBIERTO</v>
      </c>
      <c r="K10871" t="s">
        <v>382</v>
      </c>
      <c r="L10871" s="3" t="str">
        <f>+INDEX([1]!TABLA_MAESTRO_DE_ARTICULO[SubGroupName],MATCH(Tabla_lineas[[#This Row],[CODIGO SAP]],[1]!TABLA_MAESTRO_DE_ARTICULO[ItemCode],0))</f>
        <v>COMPRIMIDO</v>
      </c>
      <c r="M10871" t="s">
        <v>383</v>
      </c>
      <c r="O10871" t="s">
        <v>45</v>
      </c>
      <c r="S10871">
        <v>600000</v>
      </c>
      <c r="V10871">
        <v>0.13</v>
      </c>
      <c r="Z10871" t="s">
        <v>53</v>
      </c>
      <c r="AM10871" t="str">
        <f>SUBSTITUTE(Tabla_lineas[[#This Row],[Codigo Liname]]," ","")</f>
        <v>B0308</v>
      </c>
      <c r="AY10871" s="4"/>
    </row>
    <row r="10872" spans="1:51" customFormat="1" x14ac:dyDescent="0.25">
      <c r="A10872" s="2">
        <v>1028</v>
      </c>
      <c r="B10872" t="s">
        <v>1714</v>
      </c>
      <c r="C10872" t="str">
        <f t="shared" si="174"/>
        <v>COTI</v>
      </c>
      <c r="E10872" t="s">
        <v>363</v>
      </c>
      <c r="F10872">
        <v>22.68</v>
      </c>
      <c r="G10872">
        <v>19.34</v>
      </c>
      <c r="H10872" t="s">
        <v>364</v>
      </c>
      <c r="I10872" s="2"/>
      <c r="J10872" t="str">
        <f>+INDEX([1]!TABLA_MAESTRO_DE_ARTICULO[ItemName],MATCH(Tabla_lineas[[#This Row],[CODIGO SAP]],[1]!TABLA_MAESTRO_DE_ARTICULO[ItemCode],0))</f>
        <v>PENICILINA 2400 X 1 POLVO INY.</v>
      </c>
      <c r="K10872" t="s">
        <v>366</v>
      </c>
      <c r="L10872" s="3" t="str">
        <f>+INDEX([1]!TABLA_MAESTRO_DE_ARTICULO[SubGroupName],MATCH(Tabla_lineas[[#This Row],[CODIGO SAP]],[1]!TABLA_MAESTRO_DE_ARTICULO[ItemCode],0))</f>
        <v>POLVO PARA INYECTABLE</v>
      </c>
      <c r="M10872" t="s">
        <v>367</v>
      </c>
      <c r="O10872" t="s">
        <v>52</v>
      </c>
      <c r="S10872">
        <v>2000</v>
      </c>
      <c r="V10872">
        <v>5</v>
      </c>
      <c r="Z10872" t="s">
        <v>46</v>
      </c>
      <c r="AM10872" t="str">
        <f>SUBSTITUTE(Tabla_lineas[[#This Row],[Codigo Liname]]," ","")</f>
        <v>J0116</v>
      </c>
      <c r="AY10872" s="4"/>
    </row>
    <row r="10873" spans="1:51" customFormat="1" x14ac:dyDescent="0.25">
      <c r="A10873" s="2">
        <v>1028</v>
      </c>
      <c r="B10873" t="s">
        <v>1714</v>
      </c>
      <c r="C10873" t="str">
        <f t="shared" si="174"/>
        <v>COTI</v>
      </c>
      <c r="E10873" t="s">
        <v>358</v>
      </c>
      <c r="F10873">
        <v>12.96</v>
      </c>
      <c r="G10873">
        <v>6</v>
      </c>
      <c r="H10873" t="s">
        <v>359</v>
      </c>
      <c r="I10873" s="2"/>
      <c r="J10873" t="str">
        <f>+INDEX([1]!TABLA_MAESTRO_DE_ARTICULO[ItemName],MATCH(Tabla_lineas[[#This Row],[CODIGO SAP]],[1]!TABLA_MAESTRO_DE_ARTICULO[ItemCode],0))</f>
        <v>PENICILINA 1200 X 1 POLVO INY.</v>
      </c>
      <c r="K10873" t="s">
        <v>361</v>
      </c>
      <c r="L10873" s="3" t="str">
        <f>+INDEX([1]!TABLA_MAESTRO_DE_ARTICULO[SubGroupName],MATCH(Tabla_lineas[[#This Row],[CODIGO SAP]],[1]!TABLA_MAESTRO_DE_ARTICULO[ItemCode],0))</f>
        <v>POLVO PARA INYECTABLE</v>
      </c>
      <c r="M10873" t="s">
        <v>362</v>
      </c>
      <c r="O10873" t="s">
        <v>52</v>
      </c>
      <c r="S10873">
        <v>3546</v>
      </c>
      <c r="V10873">
        <v>4</v>
      </c>
      <c r="Z10873" t="s">
        <v>46</v>
      </c>
      <c r="AM10873" t="str">
        <f>SUBSTITUTE(Tabla_lineas[[#This Row],[Codigo Liname]]," ","")</f>
        <v>J0115</v>
      </c>
      <c r="AY10873" s="4"/>
    </row>
    <row r="10874" spans="1:51" customFormat="1" x14ac:dyDescent="0.25">
      <c r="A10874" s="2">
        <v>1028</v>
      </c>
      <c r="B10874" t="s">
        <v>1714</v>
      </c>
      <c r="C10874" t="str">
        <f t="shared" si="174"/>
        <v>COTI</v>
      </c>
      <c r="E10874" t="s">
        <v>333</v>
      </c>
      <c r="F10874">
        <v>0.8</v>
      </c>
      <c r="G10874">
        <v>0.8</v>
      </c>
      <c r="H10874" t="s">
        <v>334</v>
      </c>
      <c r="I10874" s="2"/>
      <c r="J10874" t="str">
        <f>+INDEX([1]!TABLA_MAESTRO_DE_ARTICULO[ItemName],MATCH(Tabla_lineas[[#This Row],[CODIGO SAP]],[1]!TABLA_MAESTRO_DE_ARTICULO[ItemCode],0))</f>
        <v>MULTIVITAMINAS X 1 COMP. RECUBIERTO</v>
      </c>
      <c r="K10874" t="s">
        <v>336</v>
      </c>
      <c r="L10874" s="3" t="str">
        <f>+INDEX([1]!TABLA_MAESTRO_DE_ARTICULO[SubGroupName],MATCH(Tabla_lineas[[#This Row],[CODIGO SAP]],[1]!TABLA_MAESTRO_DE_ARTICULO[ItemCode],0))</f>
        <v>COMPRIMIDO</v>
      </c>
      <c r="M10874" t="s">
        <v>337</v>
      </c>
      <c r="O10874" t="s">
        <v>45</v>
      </c>
      <c r="S10874">
        <v>70000</v>
      </c>
      <c r="V10874">
        <v>0.3</v>
      </c>
      <c r="Z10874" t="s">
        <v>53</v>
      </c>
      <c r="AM10874" t="str">
        <f>SUBSTITUTE(Tabla_lineas[[#This Row],[Codigo Liname]]," ","")</f>
        <v>A1109</v>
      </c>
      <c r="AY10874" s="4"/>
    </row>
    <row r="10875" spans="1:51" customFormat="1" x14ac:dyDescent="0.25">
      <c r="A10875" s="2">
        <v>1029</v>
      </c>
      <c r="B10875" t="s">
        <v>1715</v>
      </c>
      <c r="C10875" t="s">
        <v>1716</v>
      </c>
      <c r="E10875" t="s">
        <v>193</v>
      </c>
      <c r="F10875">
        <v>14.39</v>
      </c>
      <c r="G10875">
        <v>8.44</v>
      </c>
      <c r="H10875" t="s">
        <v>194</v>
      </c>
      <c r="I10875" s="2">
        <v>8.44</v>
      </c>
      <c r="J10875" t="s">
        <v>195</v>
      </c>
      <c r="K10875" t="s">
        <v>196</v>
      </c>
      <c r="L10875" s="3" t="str">
        <f>+INDEX([1]!TABLA_MAESTRO_DE_ARTICULO[SubGroupName],MATCH(Tabla_lineas[[#This Row],[CODIGO SAP]],[1]!TABLA_MAESTRO_DE_ARTICULO[ItemCode],0))</f>
        <v>POLVO PARA INYECTABLE</v>
      </c>
      <c r="M10875" t="s">
        <v>197</v>
      </c>
      <c r="N10875">
        <v>3</v>
      </c>
      <c r="O10875" t="s">
        <v>52</v>
      </c>
      <c r="S10875">
        <v>6002</v>
      </c>
      <c r="U10875">
        <v>8.44</v>
      </c>
      <c r="V10875">
        <v>8.43</v>
      </c>
      <c r="W10875">
        <v>3.8</v>
      </c>
      <c r="Z10875" t="s">
        <v>46</v>
      </c>
      <c r="AA10875" t="s">
        <v>120</v>
      </c>
      <c r="AB10875" s="5">
        <v>46270</v>
      </c>
      <c r="AM10875" t="str">
        <f>SUBSTITUTE(Tabla_lineas[[#This Row],[Codigo Liname]]," ","")</f>
        <v>J0122</v>
      </c>
      <c r="AY10875" s="4"/>
    </row>
    <row r="10876" spans="1:51" customFormat="1" x14ac:dyDescent="0.25">
      <c r="A10876" s="2">
        <v>1029</v>
      </c>
      <c r="B10876" t="s">
        <v>1715</v>
      </c>
      <c r="C10876" t="s">
        <v>1716</v>
      </c>
      <c r="E10876" t="s">
        <v>524</v>
      </c>
      <c r="F10876">
        <v>26.03</v>
      </c>
      <c r="G10876">
        <v>18</v>
      </c>
      <c r="H10876" t="s">
        <v>525</v>
      </c>
      <c r="I10876" s="2">
        <v>18</v>
      </c>
      <c r="J10876" t="s">
        <v>526</v>
      </c>
      <c r="K10876" t="s">
        <v>527</v>
      </c>
      <c r="L10876" s="3" t="str">
        <f>+INDEX([1]!TABLA_MAESTRO_DE_ARTICULO[SubGroupName],MATCH(Tabla_lineas[[#This Row],[CODIGO SAP]],[1]!TABLA_MAESTRO_DE_ARTICULO[ItemCode],0))</f>
        <v>POLVO PARA INYECTABLE</v>
      </c>
      <c r="M10876" t="s">
        <v>528</v>
      </c>
      <c r="N10876">
        <v>1</v>
      </c>
      <c r="O10876" t="s">
        <v>187</v>
      </c>
      <c r="S10876">
        <v>2000</v>
      </c>
      <c r="U10876">
        <v>18</v>
      </c>
      <c r="V10876">
        <v>17.989999999999998</v>
      </c>
      <c r="W10876">
        <v>4.5</v>
      </c>
      <c r="Z10876" t="s">
        <v>46</v>
      </c>
      <c r="AA10876" t="s">
        <v>120</v>
      </c>
      <c r="AB10876" s="5">
        <v>46308</v>
      </c>
      <c r="AM10876" t="str">
        <f>SUBSTITUTE(Tabla_lineas[[#This Row],[Codigo Liname]]," ","")</f>
        <v>J0121</v>
      </c>
      <c r="AY10876" s="4"/>
    </row>
    <row r="10877" spans="1:51" customFormat="1" x14ac:dyDescent="0.25">
      <c r="A10877" s="2">
        <v>1029</v>
      </c>
      <c r="B10877" t="s">
        <v>1715</v>
      </c>
      <c r="C10877" t="s">
        <v>1716</v>
      </c>
      <c r="E10877" t="s">
        <v>47</v>
      </c>
      <c r="F10877">
        <v>14.47</v>
      </c>
      <c r="G10877">
        <v>11.99</v>
      </c>
      <c r="H10877" t="s">
        <v>48</v>
      </c>
      <c r="I10877" s="2">
        <v>11.99</v>
      </c>
      <c r="J10877" t="s">
        <v>49</v>
      </c>
      <c r="K10877" t="s">
        <v>50</v>
      </c>
      <c r="L10877" s="3" t="str">
        <f>+INDEX([1]!TABLA_MAESTRO_DE_ARTICULO[SubGroupName],MATCH(Tabla_lineas[[#This Row],[CODIGO SAP]],[1]!TABLA_MAESTRO_DE_ARTICULO[ItemCode],0))</f>
        <v>POLVO PARA INYECTABLE</v>
      </c>
      <c r="M10877" t="s">
        <v>51</v>
      </c>
      <c r="N10877">
        <v>4</v>
      </c>
      <c r="O10877" t="s">
        <v>52</v>
      </c>
      <c r="S10877">
        <v>5088</v>
      </c>
      <c r="U10877">
        <v>11.99</v>
      </c>
      <c r="V10877">
        <v>11.98</v>
      </c>
      <c r="W10877">
        <v>3.8</v>
      </c>
      <c r="Z10877" t="s">
        <v>46</v>
      </c>
      <c r="AA10877" t="s">
        <v>126</v>
      </c>
      <c r="AB10877" s="5">
        <v>46270</v>
      </c>
      <c r="AM10877" t="str">
        <f>SUBSTITUTE(Tabla_lineas[[#This Row],[Codigo Liname]]," ","")</f>
        <v>J0126</v>
      </c>
      <c r="AY10877" s="4"/>
    </row>
    <row r="10878" spans="1:51" customFormat="1" x14ac:dyDescent="0.25">
      <c r="A10878" s="2">
        <v>1030</v>
      </c>
      <c r="B10878" t="s">
        <v>1717</v>
      </c>
      <c r="C10878" t="s">
        <v>1718</v>
      </c>
      <c r="E10878" t="s">
        <v>40</v>
      </c>
      <c r="F10878">
        <v>1.54</v>
      </c>
      <c r="G10878">
        <v>1.54</v>
      </c>
      <c r="H10878" t="s">
        <v>41</v>
      </c>
      <c r="I10878" s="2">
        <v>1.54</v>
      </c>
      <c r="J10878" t="s">
        <v>42</v>
      </c>
      <c r="K10878" t="s">
        <v>43</v>
      </c>
      <c r="L10878" s="3" t="str">
        <f>+INDEX([1]!TABLA_MAESTRO_DE_ARTICULO[SubGroupName],MATCH(Tabla_lineas[[#This Row],[CODIGO SAP]],[1]!TABLA_MAESTRO_DE_ARTICULO[ItemCode],0))</f>
        <v>COMPRIMIDO</v>
      </c>
      <c r="M10878" t="s">
        <v>44</v>
      </c>
      <c r="N10878">
        <v>1</v>
      </c>
      <c r="O10878" t="s">
        <v>45</v>
      </c>
      <c r="S10878">
        <v>80000</v>
      </c>
      <c r="U10878">
        <v>1.54</v>
      </c>
      <c r="V10878">
        <v>1.53</v>
      </c>
      <c r="W10878">
        <v>0.15</v>
      </c>
      <c r="Z10878" t="s">
        <v>46</v>
      </c>
      <c r="AA10878" t="s">
        <v>126</v>
      </c>
      <c r="AB10878" s="5">
        <v>46308</v>
      </c>
      <c r="AM10878" t="str">
        <f>SUBSTITUTE(Tabla_lineas[[#This Row],[Codigo Liname]]," ","")</f>
        <v>C0807</v>
      </c>
      <c r="AY10878" s="4"/>
    </row>
    <row r="10879" spans="1:51" customFormat="1" x14ac:dyDescent="0.25">
      <c r="A10879" s="2">
        <v>1031</v>
      </c>
      <c r="B10879" t="s">
        <v>1719</v>
      </c>
      <c r="C10879" t="s">
        <v>1720</v>
      </c>
      <c r="E10879" t="s">
        <v>402</v>
      </c>
      <c r="F10879">
        <v>68.260000000000005</v>
      </c>
      <c r="G10879">
        <v>29.79</v>
      </c>
      <c r="H10879" t="s">
        <v>403</v>
      </c>
      <c r="I10879" s="2">
        <v>29.79</v>
      </c>
      <c r="J10879" t="s">
        <v>404</v>
      </c>
      <c r="K10879" t="s">
        <v>405</v>
      </c>
      <c r="L10879" s="3" t="str">
        <f>+INDEX([1]!TABLA_MAESTRO_DE_ARTICULO[SubGroupName],MATCH(Tabla_lineas[[#This Row],[CODIGO SAP]],[1]!TABLA_MAESTRO_DE_ARTICULO[ItemCode],0))</f>
        <v>POLVO PARA INYECTABLE</v>
      </c>
      <c r="M10879" t="s">
        <v>406</v>
      </c>
      <c r="N10879">
        <v>2</v>
      </c>
      <c r="O10879" t="s">
        <v>52</v>
      </c>
      <c r="S10879">
        <v>1950</v>
      </c>
      <c r="U10879">
        <v>29.79</v>
      </c>
      <c r="V10879">
        <v>29.78</v>
      </c>
      <c r="W10879">
        <v>10</v>
      </c>
      <c r="Z10879" t="s">
        <v>46</v>
      </c>
      <c r="AA10879" t="s">
        <v>126</v>
      </c>
      <c r="AB10879" s="5">
        <v>46308</v>
      </c>
      <c r="AM10879" t="str">
        <f>SUBSTITUTE(Tabla_lineas[[#This Row],[Codigo Liname]]," ","")</f>
        <v>J0155</v>
      </c>
      <c r="AY10879" s="4"/>
    </row>
    <row r="10880" spans="1:51" customFormat="1" x14ac:dyDescent="0.25">
      <c r="A10880" s="2">
        <v>1032</v>
      </c>
      <c r="B10880" t="s">
        <v>1721</v>
      </c>
      <c r="C10880" t="s">
        <v>1722</v>
      </c>
      <c r="E10880" t="s">
        <v>529</v>
      </c>
      <c r="F10880">
        <v>117.7</v>
      </c>
      <c r="G10880">
        <v>82.8</v>
      </c>
      <c r="H10880" t="s">
        <v>530</v>
      </c>
      <c r="I10880" s="2">
        <v>82.8</v>
      </c>
      <c r="J10880" t="s">
        <v>531</v>
      </c>
      <c r="K10880" t="s">
        <v>532</v>
      </c>
      <c r="L10880" s="3" t="str">
        <f>+INDEX([1]!TABLA_MAESTRO_DE_ARTICULO[SubGroupName],MATCH(Tabla_lineas[[#This Row],[CODIGO SAP]],[1]!TABLA_MAESTRO_DE_ARTICULO[ItemCode],0))</f>
        <v>POLVO PARA INYECTABLE</v>
      </c>
      <c r="M10880" t="s">
        <v>533</v>
      </c>
      <c r="N10880">
        <v>1</v>
      </c>
      <c r="O10880" t="s">
        <v>187</v>
      </c>
      <c r="S10880">
        <v>2400</v>
      </c>
      <c r="U10880">
        <v>82.8</v>
      </c>
      <c r="V10880">
        <v>82.79</v>
      </c>
      <c r="W10880">
        <v>35</v>
      </c>
      <c r="Z10880" t="s">
        <v>46</v>
      </c>
      <c r="AA10880" t="s">
        <v>120</v>
      </c>
      <c r="AB10880" s="5">
        <v>46308</v>
      </c>
      <c r="AM10880" t="str">
        <f>SUBSTITUTE(Tabla_lineas[[#This Row],[Codigo Liname]]," ","")</f>
        <v>J0150</v>
      </c>
      <c r="AY10880" s="4"/>
    </row>
    <row r="10881" spans="1:51" customFormat="1" x14ac:dyDescent="0.25">
      <c r="A10881" s="2">
        <v>1033</v>
      </c>
      <c r="B10881" t="s">
        <v>1723</v>
      </c>
      <c r="C10881" t="s">
        <v>1724</v>
      </c>
      <c r="E10881" t="s">
        <v>539</v>
      </c>
      <c r="F10881">
        <v>25.52</v>
      </c>
      <c r="G10881">
        <v>25.52</v>
      </c>
      <c r="H10881" t="s">
        <v>540</v>
      </c>
      <c r="I10881" s="2">
        <v>29.69</v>
      </c>
      <c r="J10881" t="s">
        <v>541</v>
      </c>
      <c r="K10881" t="s">
        <v>542</v>
      </c>
      <c r="L10881" s="3" t="str">
        <f>+INDEX([1]!TABLA_MAESTRO_DE_ARTICULO[SubGroupName],MATCH(Tabla_lineas[[#This Row],[CODIGO SAP]],[1]!TABLA_MAESTRO_DE_ARTICULO[ItemCode],0))</f>
        <v>SOLUCION INYECTABLE</v>
      </c>
      <c r="M10881" t="s">
        <v>543</v>
      </c>
      <c r="N10881">
        <v>7</v>
      </c>
      <c r="O10881" t="s">
        <v>544</v>
      </c>
      <c r="S10881">
        <v>2500</v>
      </c>
      <c r="U10881">
        <v>29.69</v>
      </c>
      <c r="V10881">
        <v>25.51</v>
      </c>
      <c r="W10881">
        <v>3</v>
      </c>
      <c r="Z10881" t="s">
        <v>46</v>
      </c>
      <c r="AA10881" t="s">
        <v>126</v>
      </c>
      <c r="AB10881" s="5">
        <v>46308</v>
      </c>
      <c r="AM10881" t="str">
        <f>SUBSTITUTE(Tabla_lineas[[#This Row],[Codigo Liname]]," ","")</f>
        <v>M0110</v>
      </c>
      <c r="AY10881" s="4"/>
    </row>
    <row r="10882" spans="1:51" customFormat="1" x14ac:dyDescent="0.25">
      <c r="A10882" s="2">
        <v>1034</v>
      </c>
      <c r="B10882" t="s">
        <v>1725</v>
      </c>
      <c r="C10882" t="s">
        <v>1726</v>
      </c>
      <c r="E10882" t="s">
        <v>524</v>
      </c>
      <c r="F10882">
        <v>26.03</v>
      </c>
      <c r="G10882">
        <v>18</v>
      </c>
      <c r="H10882" t="s">
        <v>525</v>
      </c>
      <c r="I10882" s="2">
        <v>18</v>
      </c>
      <c r="J10882" t="s">
        <v>526</v>
      </c>
      <c r="K10882" t="s">
        <v>527</v>
      </c>
      <c r="L10882" s="3" t="str">
        <f>+INDEX([1]!TABLA_MAESTRO_DE_ARTICULO[SubGroupName],MATCH(Tabla_lineas[[#This Row],[CODIGO SAP]],[1]!TABLA_MAESTRO_DE_ARTICULO[ItemCode],0))</f>
        <v>POLVO PARA INYECTABLE</v>
      </c>
      <c r="M10882" t="s">
        <v>528</v>
      </c>
      <c r="N10882">
        <v>1</v>
      </c>
      <c r="O10882" t="s">
        <v>187</v>
      </c>
      <c r="S10882">
        <v>3500</v>
      </c>
      <c r="U10882">
        <v>18</v>
      </c>
      <c r="V10882">
        <v>17.989999999999998</v>
      </c>
      <c r="W10882">
        <v>4.5</v>
      </c>
      <c r="Z10882" t="s">
        <v>46</v>
      </c>
      <c r="AA10882" t="s">
        <v>120</v>
      </c>
      <c r="AB10882" s="5">
        <v>46308</v>
      </c>
      <c r="AM10882" t="str">
        <f>SUBSTITUTE(Tabla_lineas[[#This Row],[Codigo Liname]]," ","")</f>
        <v>J0121</v>
      </c>
      <c r="AY10882" s="4"/>
    </row>
    <row r="10883" spans="1:51" customFormat="1" x14ac:dyDescent="0.25">
      <c r="A10883" s="2">
        <v>1035</v>
      </c>
      <c r="B10883" t="s">
        <v>1727</v>
      </c>
      <c r="C10883" t="str">
        <f t="shared" ref="C10883:C10884" si="175">IFERROR(VALUE(RIGHT(TRIM(LEFT(B10883,SEARCH("Eco",B10883)-1)),7)),"COTI")</f>
        <v>COTI</v>
      </c>
      <c r="E10883" t="s">
        <v>224</v>
      </c>
      <c r="F10883">
        <v>0.95</v>
      </c>
      <c r="G10883">
        <v>0.38</v>
      </c>
      <c r="H10883" t="s">
        <v>225</v>
      </c>
      <c r="I10883" s="2"/>
      <c r="J10883" t="str">
        <f>+INDEX([1]!TABLA_MAESTRO_DE_ARTICULO[ItemName],MATCH(Tabla_lineas[[#This Row],[CODIGO SAP]],[1]!TABLA_MAESTRO_DE_ARTICULO[ItemCode],0))</f>
        <v>COMPLEJO B X 1 COMP. RECUBIERTO</v>
      </c>
      <c r="K10883" t="s">
        <v>227</v>
      </c>
      <c r="L10883" s="3" t="str">
        <f>+INDEX([1]!TABLA_MAESTRO_DE_ARTICULO[SubGroupName],MATCH(Tabla_lineas[[#This Row],[CODIGO SAP]],[1]!TABLA_MAESTRO_DE_ARTICULO[ItemCode],0))</f>
        <v>COMPRIMIDO</v>
      </c>
      <c r="M10883" t="s">
        <v>228</v>
      </c>
      <c r="N10883">
        <v>1</v>
      </c>
      <c r="O10883" t="s">
        <v>45</v>
      </c>
      <c r="S10883">
        <v>6000</v>
      </c>
      <c r="V10883">
        <v>0.3</v>
      </c>
      <c r="Z10883" t="s">
        <v>53</v>
      </c>
      <c r="AM10883" t="str">
        <f>SUBSTITUTE(Tabla_lineas[[#This Row],[Codigo Liname]]," ","")</f>
        <v>A1106</v>
      </c>
      <c r="AY10883" s="4"/>
    </row>
    <row r="10884" spans="1:51" customFormat="1" x14ac:dyDescent="0.25">
      <c r="A10884" s="2">
        <v>1036</v>
      </c>
      <c r="B10884" t="s">
        <v>1728</v>
      </c>
      <c r="C10884" t="str">
        <f t="shared" si="175"/>
        <v>COTI</v>
      </c>
      <c r="E10884" t="s">
        <v>605</v>
      </c>
      <c r="F10884">
        <v>1.53</v>
      </c>
      <c r="G10884">
        <v>1.1299999999999999</v>
      </c>
      <c r="H10884" t="s">
        <v>606</v>
      </c>
      <c r="I10884" s="2"/>
      <c r="J10884" t="str">
        <f>+INDEX([1]!TABLA_MAESTRO_DE_ARTICULO[ItemName],MATCH(Tabla_lineas[[#This Row],[CODIGO SAP]],[1]!TABLA_MAESTRO_DE_ARTICULO[ItemCode],0))</f>
        <v>DIMENHIDRINATO 50 MG X 1 COMP.</v>
      </c>
      <c r="K10884" t="s">
        <v>608</v>
      </c>
      <c r="L10884" s="3" t="str">
        <f>+INDEX([1]!TABLA_MAESTRO_DE_ARTICULO[SubGroupName],MATCH(Tabla_lineas[[#This Row],[CODIGO SAP]],[1]!TABLA_MAESTRO_DE_ARTICULO[ItemCode],0))</f>
        <v>COMPRIMIDO</v>
      </c>
      <c r="M10884" t="s">
        <v>609</v>
      </c>
      <c r="N10884">
        <v>1</v>
      </c>
      <c r="O10884" t="s">
        <v>45</v>
      </c>
      <c r="S10884">
        <v>400</v>
      </c>
      <c r="V10884">
        <v>0.5</v>
      </c>
      <c r="Z10884" t="s">
        <v>46</v>
      </c>
      <c r="AM10884" t="str">
        <f>SUBSTITUTE(Tabla_lineas[[#This Row],[Codigo Liname]]," ","")</f>
        <v>N0701</v>
      </c>
      <c r="AY10884" s="4"/>
    </row>
    <row r="10885" spans="1:51" customFormat="1" x14ac:dyDescent="0.25">
      <c r="A10885" s="2">
        <v>1037</v>
      </c>
      <c r="B10885" t="s">
        <v>1729</v>
      </c>
      <c r="C10885" t="s">
        <v>1730</v>
      </c>
      <c r="E10885" t="s">
        <v>610</v>
      </c>
      <c r="F10885">
        <v>6.97</v>
      </c>
      <c r="G10885">
        <v>4.6500000000000004</v>
      </c>
      <c r="H10885" t="s">
        <v>611</v>
      </c>
      <c r="I10885" s="2">
        <v>4.6500000000000004</v>
      </c>
      <c r="J10885" t="s">
        <v>612</v>
      </c>
      <c r="K10885" t="s">
        <v>613</v>
      </c>
      <c r="L10885" s="3" t="str">
        <f>+INDEX([1]!TABLA_MAESTRO_DE_ARTICULO[SubGroupName],MATCH(Tabla_lineas[[#This Row],[CODIGO SAP]],[1]!TABLA_MAESTRO_DE_ARTICULO[ItemCode],0))</f>
        <v>COMPRIMIDO</v>
      </c>
      <c r="M10885" t="s">
        <v>614</v>
      </c>
      <c r="N10885">
        <v>23</v>
      </c>
      <c r="O10885" t="s">
        <v>45</v>
      </c>
      <c r="S10885">
        <v>1000</v>
      </c>
      <c r="U10885">
        <v>4.6500000000000004</v>
      </c>
      <c r="V10885">
        <v>4.6399999999999997</v>
      </c>
      <c r="W10885">
        <v>0.7</v>
      </c>
      <c r="Z10885" t="s">
        <v>46</v>
      </c>
      <c r="AA10885" t="s">
        <v>120</v>
      </c>
      <c r="AB10885" s="5">
        <v>46308</v>
      </c>
      <c r="AM10885" t="str">
        <f>SUBSTITUTE(Tabla_lineas[[#This Row],[Codigo Liname]]," ","")</f>
        <v>N0402</v>
      </c>
      <c r="AY10885" s="4"/>
    </row>
    <row r="10886" spans="1:51" customFormat="1" x14ac:dyDescent="0.25">
      <c r="A10886" s="2">
        <v>1037</v>
      </c>
      <c r="B10886" t="s">
        <v>1729</v>
      </c>
      <c r="C10886" t="s">
        <v>1730</v>
      </c>
      <c r="E10886" t="s">
        <v>939</v>
      </c>
      <c r="F10886">
        <v>11.33</v>
      </c>
      <c r="G10886">
        <v>7.5</v>
      </c>
      <c r="H10886" t="s">
        <v>940</v>
      </c>
      <c r="I10886" s="2">
        <v>7.5</v>
      </c>
      <c r="J10886" t="s">
        <v>941</v>
      </c>
      <c r="K10886" t="s">
        <v>942</v>
      </c>
      <c r="L10886" s="3" t="str">
        <f>+INDEX([1]!TABLA_MAESTRO_DE_ARTICULO[SubGroupName],MATCH(Tabla_lineas[[#This Row],[CODIGO SAP]],[1]!TABLA_MAESTRO_DE_ARTICULO[ItemCode],0))</f>
        <v>COMPRIMIDO</v>
      </c>
      <c r="M10886" t="s">
        <v>943</v>
      </c>
      <c r="N10886">
        <v>31</v>
      </c>
      <c r="O10886" t="s">
        <v>45</v>
      </c>
      <c r="S10886">
        <v>1200</v>
      </c>
      <c r="U10886">
        <v>7.5</v>
      </c>
      <c r="V10886">
        <v>7.49</v>
      </c>
      <c r="W10886">
        <v>2</v>
      </c>
      <c r="Z10886" t="s">
        <v>53</v>
      </c>
      <c r="AA10886" t="s">
        <v>153</v>
      </c>
      <c r="AB10886" s="5">
        <v>46308</v>
      </c>
      <c r="AM10886" t="str">
        <f>SUBSTITUTE(Tabla_lineas[[#This Row],[Codigo Liname]]," ","")</f>
        <v>P0214</v>
      </c>
      <c r="AY10886" s="4"/>
    </row>
    <row r="10887" spans="1:51" customFormat="1" x14ac:dyDescent="0.25">
      <c r="A10887" s="2">
        <v>1037</v>
      </c>
      <c r="B10887" t="s">
        <v>1729</v>
      </c>
      <c r="C10887" t="s">
        <v>1730</v>
      </c>
      <c r="E10887" t="s">
        <v>224</v>
      </c>
      <c r="F10887">
        <v>0.95</v>
      </c>
      <c r="G10887">
        <v>0.38</v>
      </c>
      <c r="H10887" t="s">
        <v>225</v>
      </c>
      <c r="I10887" s="2">
        <v>0.38</v>
      </c>
      <c r="J10887" t="s">
        <v>226</v>
      </c>
      <c r="K10887" t="s">
        <v>227</v>
      </c>
      <c r="L10887" s="3" t="str">
        <f>+INDEX([1]!TABLA_MAESTRO_DE_ARTICULO[SubGroupName],MATCH(Tabla_lineas[[#This Row],[CODIGO SAP]],[1]!TABLA_MAESTRO_DE_ARTICULO[ItemCode],0))</f>
        <v>COMPRIMIDO</v>
      </c>
      <c r="M10887" t="s">
        <v>228</v>
      </c>
      <c r="N10887">
        <v>5</v>
      </c>
      <c r="O10887" t="s">
        <v>45</v>
      </c>
      <c r="S10887">
        <v>30000</v>
      </c>
      <c r="U10887">
        <v>0.38</v>
      </c>
      <c r="V10887">
        <v>0.37</v>
      </c>
      <c r="W10887">
        <v>0.12</v>
      </c>
      <c r="Z10887" t="s">
        <v>53</v>
      </c>
      <c r="AA10887" t="s">
        <v>126</v>
      </c>
      <c r="AB10887" s="5">
        <v>46270</v>
      </c>
      <c r="AM10887" t="str">
        <f>SUBSTITUTE(Tabla_lineas[[#This Row],[Codigo Liname]]," ","")</f>
        <v>A1106</v>
      </c>
      <c r="AY10887" s="4"/>
    </row>
    <row r="10888" spans="1:51" customFormat="1" x14ac:dyDescent="0.25">
      <c r="A10888" s="2">
        <v>1038</v>
      </c>
      <c r="B10888" t="s">
        <v>1731</v>
      </c>
      <c r="C10888" t="str">
        <f t="shared" ref="C10888:C10896" si="176">IFERROR(VALUE(RIGHT(TRIM(LEFT(B10888,SEARCH("Eco",B10888)-1)),7)),"COTI")</f>
        <v>COTI</v>
      </c>
      <c r="E10888" t="s">
        <v>574</v>
      </c>
      <c r="F10888">
        <v>5.79</v>
      </c>
      <c r="G10888">
        <v>5.79</v>
      </c>
      <c r="H10888" t="s">
        <v>575</v>
      </c>
      <c r="I10888" s="2"/>
      <c r="J10888" t="str">
        <f>+INDEX([1]!TABLA_MAESTRO_DE_ARTICULO[ItemName],MATCH(Tabla_lineas[[#This Row],[CODIGO SAP]],[1]!TABLA_MAESTRO_DE_ARTICULO[ItemCode],0))</f>
        <v>LEVOFLOXACINA 500 MG X 1 COMP. RECUBIERTO</v>
      </c>
      <c r="K10888" t="s">
        <v>577</v>
      </c>
      <c r="L10888" s="3" t="str">
        <f>+INDEX([1]!TABLA_MAESTRO_DE_ARTICULO[SubGroupName],MATCH(Tabla_lineas[[#This Row],[CODIGO SAP]],[1]!TABLA_MAESTRO_DE_ARTICULO[ItemCode],0))</f>
        <v>COMPRIMIDO</v>
      </c>
      <c r="M10888" t="s">
        <v>578</v>
      </c>
      <c r="O10888" t="s">
        <v>45</v>
      </c>
      <c r="S10888">
        <v>50</v>
      </c>
      <c r="V10888">
        <v>2.5</v>
      </c>
      <c r="Z10888" t="s">
        <v>46</v>
      </c>
      <c r="AM10888" t="str">
        <f>SUBSTITUTE(Tabla_lineas[[#This Row],[Codigo Liname]]," ","")</f>
        <v>J0166</v>
      </c>
      <c r="AY10888" s="4"/>
    </row>
    <row r="10889" spans="1:51" customFormat="1" x14ac:dyDescent="0.25">
      <c r="A10889" s="2">
        <v>1038</v>
      </c>
      <c r="B10889" t="s">
        <v>1731</v>
      </c>
      <c r="C10889" t="str">
        <f t="shared" si="176"/>
        <v>COTI</v>
      </c>
      <c r="E10889" t="s">
        <v>476</v>
      </c>
      <c r="F10889">
        <v>24.52</v>
      </c>
      <c r="G10889">
        <v>9.4</v>
      </c>
      <c r="H10889" t="s">
        <v>477</v>
      </c>
      <c r="I10889" s="2"/>
      <c r="J10889" t="str">
        <f>+INDEX([1]!TABLA_MAESTRO_DE_ARTICULO[ItemName],MATCH(Tabla_lineas[[#This Row],[CODIGO SAP]],[1]!TABLA_MAESTRO_DE_ARTICULO[ItemCode],0))</f>
        <v>BETAMETASONA 0,1 % X 15 G CREMA DERMICA</v>
      </c>
      <c r="K10889" t="s">
        <v>479</v>
      </c>
      <c r="L10889" s="3" t="str">
        <f>+INDEX([1]!TABLA_MAESTRO_DE_ARTICULO[SubGroupName],MATCH(Tabla_lineas[[#This Row],[CODIGO SAP]],[1]!TABLA_MAESTRO_DE_ARTICULO[ItemCode],0))</f>
        <v>CREMA DERMICA</v>
      </c>
      <c r="M10889" t="s">
        <v>480</v>
      </c>
      <c r="O10889" t="s">
        <v>297</v>
      </c>
      <c r="S10889">
        <v>20</v>
      </c>
      <c r="V10889">
        <v>8.35</v>
      </c>
      <c r="Z10889" t="s">
        <v>46</v>
      </c>
      <c r="AM10889" t="str">
        <f>SUBSTITUTE(Tabla_lineas[[#This Row],[Codigo Liname]]," ","")</f>
        <v>D0701</v>
      </c>
      <c r="AY10889" s="4"/>
    </row>
    <row r="10890" spans="1:51" customFormat="1" x14ac:dyDescent="0.25">
      <c r="A10890" s="2">
        <v>1038</v>
      </c>
      <c r="B10890" t="s">
        <v>1731</v>
      </c>
      <c r="C10890" t="str">
        <f t="shared" si="176"/>
        <v>COTI</v>
      </c>
      <c r="E10890" t="s">
        <v>256</v>
      </c>
      <c r="F10890">
        <v>3.3</v>
      </c>
      <c r="G10890">
        <v>3.3</v>
      </c>
      <c r="H10890" t="s">
        <v>257</v>
      </c>
      <c r="I10890" s="2"/>
      <c r="J10890" t="str">
        <f>+INDEX([1]!TABLA_MAESTRO_DE_ARTICULO[ItemName],MATCH(Tabla_lineas[[#This Row],[CODIGO SAP]],[1]!TABLA_MAESTRO_DE_ARTICULO[ItemCode],0))</f>
        <v>DICLOFENACO 75 MG X 3 ML X 1 AMP. SOLUCION INY.</v>
      </c>
      <c r="K10890" t="s">
        <v>259</v>
      </c>
      <c r="L10890" s="3" t="str">
        <f>+INDEX([1]!TABLA_MAESTRO_DE_ARTICULO[SubGroupName],MATCH(Tabla_lineas[[#This Row],[CODIGO SAP]],[1]!TABLA_MAESTRO_DE_ARTICULO[ItemCode],0))</f>
        <v>SOLUCION INYECTABLE</v>
      </c>
      <c r="M10890" t="s">
        <v>260</v>
      </c>
      <c r="O10890" t="s">
        <v>249</v>
      </c>
      <c r="S10890">
        <v>200</v>
      </c>
      <c r="V10890">
        <v>2</v>
      </c>
      <c r="Z10890" t="s">
        <v>46</v>
      </c>
      <c r="AM10890" t="str">
        <f>SUBSTITUTE(Tabla_lineas[[#This Row],[Codigo Liname]]," ","")</f>
        <v>M0103</v>
      </c>
      <c r="AY10890" s="4"/>
    </row>
    <row r="10891" spans="1:51" customFormat="1" x14ac:dyDescent="0.25">
      <c r="A10891" s="2">
        <v>1038</v>
      </c>
      <c r="B10891" t="s">
        <v>1731</v>
      </c>
      <c r="C10891" t="str">
        <f t="shared" si="176"/>
        <v>COTI</v>
      </c>
      <c r="E10891" t="s">
        <v>244</v>
      </c>
      <c r="F10891">
        <v>4.03</v>
      </c>
      <c r="G10891">
        <v>4.03</v>
      </c>
      <c r="H10891" t="s">
        <v>245</v>
      </c>
      <c r="I10891" s="2"/>
      <c r="J10891" t="str">
        <f>+INDEX([1]!TABLA_MAESTRO_DE_ARTICULO[ItemName],MATCH(Tabla_lineas[[#This Row],[CODIGO SAP]],[1]!TABLA_MAESTRO_DE_ARTICULO[ItemCode],0))</f>
        <v>DEXAMETASONA 4 MG X 1 ML X 1 AMP. SOLUCION INY.</v>
      </c>
      <c r="K10891" t="s">
        <v>247</v>
      </c>
      <c r="L10891" s="3" t="str">
        <f>+INDEX([1]!TABLA_MAESTRO_DE_ARTICULO[SubGroupName],MATCH(Tabla_lineas[[#This Row],[CODIGO SAP]],[1]!TABLA_MAESTRO_DE_ARTICULO[ItemCode],0))</f>
        <v>SOLUCION INYECTABLE</v>
      </c>
      <c r="M10891" t="s">
        <v>248</v>
      </c>
      <c r="O10891" t="s">
        <v>249</v>
      </c>
      <c r="S10891">
        <v>200</v>
      </c>
      <c r="V10891">
        <v>2</v>
      </c>
      <c r="Z10891" t="s">
        <v>46</v>
      </c>
      <c r="AM10891" t="str">
        <f>SUBSTITUTE(Tabla_lineas[[#This Row],[Codigo Liname]]," ","")</f>
        <v>H0204</v>
      </c>
      <c r="AY10891" s="4"/>
    </row>
    <row r="10892" spans="1:51" customFormat="1" x14ac:dyDescent="0.25">
      <c r="A10892" s="2">
        <v>1038</v>
      </c>
      <c r="B10892" t="s">
        <v>1731</v>
      </c>
      <c r="C10892" t="str">
        <f t="shared" si="176"/>
        <v>COTI</v>
      </c>
      <c r="E10892" t="s">
        <v>250</v>
      </c>
      <c r="F10892">
        <v>24.52</v>
      </c>
      <c r="G10892">
        <v>20.5</v>
      </c>
      <c r="H10892" t="s">
        <v>251</v>
      </c>
      <c r="I10892" s="2"/>
      <c r="J10892" t="str">
        <f>+INDEX([1]!TABLA_MAESTRO_DE_ARTICULO[ItemName],MATCH(Tabla_lineas[[#This Row],[CODIGO SAP]],[1]!TABLA_MAESTRO_DE_ARTICULO[ItemCode],0))</f>
        <v>DICLOFENACO 1% X 30 G GEL</v>
      </c>
      <c r="K10892" t="s">
        <v>253</v>
      </c>
      <c r="L10892" s="3" t="str">
        <f>+INDEX([1]!TABLA_MAESTRO_DE_ARTICULO[SubGroupName],MATCH(Tabla_lineas[[#This Row],[CODIGO SAP]],[1]!TABLA_MAESTRO_DE_ARTICULO[ItemCode],0))</f>
        <v>GEL</v>
      </c>
      <c r="M10892" t="s">
        <v>254</v>
      </c>
      <c r="O10892" t="s">
        <v>255</v>
      </c>
      <c r="S10892">
        <v>50</v>
      </c>
      <c r="V10892">
        <v>8</v>
      </c>
      <c r="Z10892" t="s">
        <v>46</v>
      </c>
      <c r="AM10892" t="str">
        <f>SUBSTITUTE(Tabla_lineas[[#This Row],[Codigo Liname]]," ","")</f>
        <v>M0101</v>
      </c>
      <c r="AY10892" s="4"/>
    </row>
    <row r="10893" spans="1:51" customFormat="1" x14ac:dyDescent="0.25">
      <c r="A10893" s="2">
        <v>1038</v>
      </c>
      <c r="B10893" t="s">
        <v>1731</v>
      </c>
      <c r="C10893" t="str">
        <f t="shared" si="176"/>
        <v>COTI</v>
      </c>
      <c r="E10893" t="s">
        <v>1320</v>
      </c>
      <c r="F10893">
        <v>26.03</v>
      </c>
      <c r="G10893">
        <v>12.93</v>
      </c>
      <c r="H10893" t="s">
        <v>1321</v>
      </c>
      <c r="I10893" s="2"/>
      <c r="J10893" t="str">
        <f>+INDEX([1]!TABLA_MAESTRO_DE_ARTICULO[ItemName],MATCH(Tabla_lineas[[#This Row],[CODIGO SAP]],[1]!TABLA_MAESTRO_DE_ARTICULO[ItemCode],0))</f>
        <v>BACITRACINA-NEOMICINA X 10 G UNGUENTO</v>
      </c>
      <c r="K10893" t="s">
        <v>1323</v>
      </c>
      <c r="L10893" s="3" t="str">
        <f>+INDEX([1]!TABLA_MAESTRO_DE_ARTICULO[SubGroupName],MATCH(Tabla_lineas[[#This Row],[CODIGO SAP]],[1]!TABLA_MAESTRO_DE_ARTICULO[ItemCode],0))</f>
        <v>UNGUENTO</v>
      </c>
      <c r="M10893" t="s">
        <v>1324</v>
      </c>
      <c r="O10893" t="s">
        <v>1325</v>
      </c>
      <c r="S10893">
        <v>20</v>
      </c>
      <c r="V10893">
        <v>9</v>
      </c>
      <c r="Z10893" t="s">
        <v>46</v>
      </c>
      <c r="AM10893" t="str">
        <f>SUBSTITUTE(Tabla_lineas[[#This Row],[Codigo Liname]]," ","")</f>
        <v>D0102</v>
      </c>
      <c r="AY10893" s="4"/>
    </row>
    <row r="10894" spans="1:51" customFormat="1" x14ac:dyDescent="0.25">
      <c r="A10894" s="2">
        <v>1038</v>
      </c>
      <c r="B10894" t="s">
        <v>1731</v>
      </c>
      <c r="C10894" t="str">
        <f t="shared" si="176"/>
        <v>COTI</v>
      </c>
      <c r="E10894" t="s">
        <v>323</v>
      </c>
      <c r="F10894">
        <v>5.91</v>
      </c>
      <c r="G10894">
        <v>3.53</v>
      </c>
      <c r="H10894" t="s">
        <v>324</v>
      </c>
      <c r="I10894" s="2"/>
      <c r="J10894" t="str">
        <f>+INDEX([1]!TABLA_MAESTRO_DE_ARTICULO[ItemName],MATCH(Tabla_lineas[[#This Row],[CODIGO SAP]],[1]!TABLA_MAESTRO_DE_ARTICULO[ItemCode],0))</f>
        <v>METOCLOPRAMIDA 10 MG X 2 ML X 1 AMP. SOLUCION INY.</v>
      </c>
      <c r="K10894" t="s">
        <v>326</v>
      </c>
      <c r="L10894" s="3" t="str">
        <f>+INDEX([1]!TABLA_MAESTRO_DE_ARTICULO[SubGroupName],MATCH(Tabla_lineas[[#This Row],[CODIGO SAP]],[1]!TABLA_MAESTRO_DE_ARTICULO[ItemCode],0))</f>
        <v>SOLUCION INYECTABLE</v>
      </c>
      <c r="M10894" t="s">
        <v>327</v>
      </c>
      <c r="O10894" t="s">
        <v>249</v>
      </c>
      <c r="S10894">
        <v>100</v>
      </c>
      <c r="V10894">
        <v>2</v>
      </c>
      <c r="Z10894" t="s">
        <v>46</v>
      </c>
      <c r="AM10894" t="str">
        <f>SUBSTITUTE(Tabla_lineas[[#This Row],[Codigo Liname]]," ","")</f>
        <v>A0308</v>
      </c>
      <c r="AY10894" s="4"/>
    </row>
    <row r="10895" spans="1:51" customFormat="1" x14ac:dyDescent="0.25">
      <c r="A10895" s="2">
        <v>1038</v>
      </c>
      <c r="B10895" t="s">
        <v>1731</v>
      </c>
      <c r="C10895" t="str">
        <f t="shared" si="176"/>
        <v>COTI</v>
      </c>
      <c r="E10895" t="s">
        <v>148</v>
      </c>
      <c r="F10895">
        <v>5.12</v>
      </c>
      <c r="G10895">
        <v>3.52</v>
      </c>
      <c r="H10895" t="s">
        <v>149</v>
      </c>
      <c r="I10895" s="2"/>
      <c r="J10895" t="s">
        <v>150</v>
      </c>
      <c r="K10895" t="s">
        <v>151</v>
      </c>
      <c r="L10895" s="3" t="str">
        <f>+INDEX([1]!TABLA_MAESTRO_DE_ARTICULO[SubGroupName],MATCH(Tabla_lineas[[#This Row],[CODIGO SAP]],[1]!TABLA_MAESTRO_DE_ARTICULO[ItemCode],0))</f>
        <v>COMPRIMIDO</v>
      </c>
      <c r="M10895" t="s">
        <v>152</v>
      </c>
      <c r="O10895" t="s">
        <v>45</v>
      </c>
      <c r="S10895">
        <v>300</v>
      </c>
      <c r="V10895">
        <v>2</v>
      </c>
      <c r="Z10895" t="s">
        <v>46</v>
      </c>
      <c r="AM10895" t="str">
        <f>SUBSTITUTE(Tabla_lineas[[#This Row],[Codigo Liname]]," ","")</f>
        <v>M0111</v>
      </c>
      <c r="AY10895" s="4"/>
    </row>
    <row r="10896" spans="1:51" customFormat="1" x14ac:dyDescent="0.25">
      <c r="A10896" s="2">
        <v>1039</v>
      </c>
      <c r="B10896" t="s">
        <v>1732</v>
      </c>
      <c r="C10896" t="str">
        <f t="shared" si="176"/>
        <v>COTI</v>
      </c>
      <c r="E10896" t="s">
        <v>308</v>
      </c>
      <c r="F10896">
        <v>5.07</v>
      </c>
      <c r="G10896">
        <v>5.07</v>
      </c>
      <c r="H10896" t="s">
        <v>309</v>
      </c>
      <c r="I10896" s="2"/>
      <c r="J10896" t="str">
        <f>+INDEX([1]!TABLA_MAESTRO_DE_ARTICULO[ItemName],MATCH(Tabla_lineas[[#This Row],[CODIGO SAP]],[1]!TABLA_MAESTRO_DE_ARTICULO[ItemCode],0))</f>
        <v>KETOROLACO 30 MG X 1 ML X 1 AMP. SOLUCION INY.</v>
      </c>
      <c r="K10896" t="s">
        <v>311</v>
      </c>
      <c r="L10896" s="3" t="str">
        <f>+INDEX([1]!TABLA_MAESTRO_DE_ARTICULO[SubGroupName],MATCH(Tabla_lineas[[#This Row],[CODIGO SAP]],[1]!TABLA_MAESTRO_DE_ARTICULO[ItemCode],0))</f>
        <v>SOLUCION INYECTABLE</v>
      </c>
      <c r="M10896" t="s">
        <v>312</v>
      </c>
      <c r="O10896" t="s">
        <v>249</v>
      </c>
      <c r="S10896">
        <v>2000</v>
      </c>
      <c r="V10896">
        <v>2.5</v>
      </c>
      <c r="Z10896" t="s">
        <v>46</v>
      </c>
      <c r="AM10896" t="str">
        <f>SUBSTITUTE(Tabla_lineas[[#This Row],[Codigo Liname]]," ","")</f>
        <v>M0109</v>
      </c>
      <c r="AY10896" s="4"/>
    </row>
    <row r="10897" spans="1:51" customFormat="1" x14ac:dyDescent="0.25">
      <c r="A10897" s="2">
        <v>1040</v>
      </c>
      <c r="B10897" t="s">
        <v>1733</v>
      </c>
      <c r="C10897" t="s">
        <v>1734</v>
      </c>
      <c r="E10897" t="s">
        <v>133</v>
      </c>
      <c r="F10897">
        <v>0.95</v>
      </c>
      <c r="G10897">
        <v>0.95</v>
      </c>
      <c r="H10897" t="s">
        <v>134</v>
      </c>
      <c r="I10897" s="2">
        <v>1.1299999999999999</v>
      </c>
      <c r="J10897" t="s">
        <v>135</v>
      </c>
      <c r="K10897" t="s">
        <v>136</v>
      </c>
      <c r="L10897" s="3" t="str">
        <f>+INDEX([1]!TABLA_MAESTRO_DE_ARTICULO[SubGroupName],MATCH(Tabla_lineas[[#This Row],[CODIGO SAP]],[1]!TABLA_MAESTRO_DE_ARTICULO[ItemCode],0))</f>
        <v>COMPRIMIDO</v>
      </c>
      <c r="M10897" t="s">
        <v>137</v>
      </c>
      <c r="N10897">
        <v>10</v>
      </c>
      <c r="O10897" t="s">
        <v>45</v>
      </c>
      <c r="S10897">
        <v>40000</v>
      </c>
      <c r="U10897">
        <v>0.46</v>
      </c>
      <c r="V10897">
        <v>0.45</v>
      </c>
      <c r="W10897">
        <v>0.32</v>
      </c>
      <c r="Z10897" t="s">
        <v>53</v>
      </c>
      <c r="AA10897" t="s">
        <v>120</v>
      </c>
      <c r="AB10897" s="5">
        <v>46225</v>
      </c>
      <c r="AM10897" t="str">
        <f>SUBSTITUTE(Tabla_lineas[[#This Row],[Codigo Liname]]," ","")</f>
        <v>N0304</v>
      </c>
      <c r="AY10897" s="4"/>
    </row>
    <row r="10898" spans="1:51" customFormat="1" x14ac:dyDescent="0.25">
      <c r="A10898" s="2">
        <v>1040</v>
      </c>
      <c r="B10898" t="s">
        <v>1733</v>
      </c>
      <c r="C10898" t="s">
        <v>1734</v>
      </c>
      <c r="E10898" t="s">
        <v>250</v>
      </c>
      <c r="F10898">
        <v>24.52</v>
      </c>
      <c r="G10898">
        <v>20.5</v>
      </c>
      <c r="H10898" t="s">
        <v>251</v>
      </c>
      <c r="I10898" s="2">
        <v>20.5</v>
      </c>
      <c r="J10898" t="s">
        <v>252</v>
      </c>
      <c r="K10898" t="s">
        <v>253</v>
      </c>
      <c r="L10898" s="3" t="str">
        <f>+INDEX([1]!TABLA_MAESTRO_DE_ARTICULO[SubGroupName],MATCH(Tabla_lineas[[#This Row],[CODIGO SAP]],[1]!TABLA_MAESTRO_DE_ARTICULO[ItemCode],0))</f>
        <v>GEL</v>
      </c>
      <c r="M10898" t="s">
        <v>254</v>
      </c>
      <c r="N10898">
        <v>9</v>
      </c>
      <c r="O10898" t="s">
        <v>255</v>
      </c>
      <c r="S10898">
        <v>6000</v>
      </c>
      <c r="U10898">
        <v>16</v>
      </c>
      <c r="V10898">
        <v>15.99</v>
      </c>
      <c r="W10898">
        <v>5</v>
      </c>
      <c r="Z10898" t="s">
        <v>46</v>
      </c>
      <c r="AA10898" t="s">
        <v>153</v>
      </c>
      <c r="AB10898" s="5">
        <v>46311</v>
      </c>
      <c r="AM10898" t="str">
        <f>SUBSTITUTE(Tabla_lineas[[#This Row],[Codigo Liname]]," ","")</f>
        <v>M0101</v>
      </c>
      <c r="AY10898" s="4"/>
    </row>
    <row r="10899" spans="1:51" customFormat="1" x14ac:dyDescent="0.25">
      <c r="A10899" s="2">
        <v>1040</v>
      </c>
      <c r="B10899" t="s">
        <v>1733</v>
      </c>
      <c r="C10899" t="s">
        <v>1734</v>
      </c>
      <c r="E10899" t="s">
        <v>115</v>
      </c>
      <c r="F10899">
        <v>2.5099999999999998</v>
      </c>
      <c r="G10899">
        <v>2.5099999999999998</v>
      </c>
      <c r="H10899" t="s">
        <v>116</v>
      </c>
      <c r="I10899" s="2">
        <v>3.89</v>
      </c>
      <c r="J10899" t="s">
        <v>117</v>
      </c>
      <c r="K10899" t="s">
        <v>118</v>
      </c>
      <c r="L10899" s="3" t="str">
        <f>+INDEX([1]!TABLA_MAESTRO_DE_ARTICULO[SubGroupName],MATCH(Tabla_lineas[[#This Row],[CODIGO SAP]],[1]!TABLA_MAESTRO_DE_ARTICULO[ItemCode],0))</f>
        <v>COMPRIMIDO</v>
      </c>
      <c r="M10899" t="s">
        <v>119</v>
      </c>
      <c r="N10899">
        <v>8</v>
      </c>
      <c r="O10899" t="s">
        <v>45</v>
      </c>
      <c r="S10899">
        <v>20000</v>
      </c>
      <c r="U10899">
        <v>0.9</v>
      </c>
      <c r="V10899">
        <v>0.89</v>
      </c>
      <c r="W10899">
        <v>0.7</v>
      </c>
      <c r="Z10899" t="s">
        <v>46</v>
      </c>
      <c r="AA10899" t="s">
        <v>153</v>
      </c>
      <c r="AB10899" s="5">
        <v>46260</v>
      </c>
      <c r="AM10899" t="str">
        <f>SUBSTITUTE(Tabla_lineas[[#This Row],[Codigo Liname]]," ","")</f>
        <v>J0504</v>
      </c>
      <c r="AY10899" s="4"/>
    </row>
    <row r="10900" spans="1:51" customFormat="1" x14ac:dyDescent="0.25">
      <c r="A10900" s="2">
        <v>1040</v>
      </c>
      <c r="B10900" t="s">
        <v>1733</v>
      </c>
      <c r="C10900" t="s">
        <v>1734</v>
      </c>
      <c r="E10900" t="s">
        <v>338</v>
      </c>
      <c r="F10900">
        <v>2.34</v>
      </c>
      <c r="G10900">
        <v>1.01</v>
      </c>
      <c r="H10900" t="s">
        <v>339</v>
      </c>
      <c r="I10900" s="2">
        <v>1.01</v>
      </c>
      <c r="J10900" t="s">
        <v>340</v>
      </c>
      <c r="K10900" t="s">
        <v>341</v>
      </c>
      <c r="L10900" s="3" t="str">
        <f>+INDEX([1]!TABLA_MAESTRO_DE_ARTICULO[SubGroupName],MATCH(Tabla_lineas[[#This Row],[CODIGO SAP]],[1]!TABLA_MAESTRO_DE_ARTICULO[ItemCode],0))</f>
        <v>COMPRIMIDO</v>
      </c>
      <c r="M10900" t="s">
        <v>342</v>
      </c>
      <c r="N10900">
        <v>4</v>
      </c>
      <c r="O10900" t="s">
        <v>45</v>
      </c>
      <c r="S10900">
        <v>80000</v>
      </c>
      <c r="U10900">
        <v>0.4</v>
      </c>
      <c r="V10900">
        <v>0.39</v>
      </c>
      <c r="W10900">
        <v>0.25</v>
      </c>
      <c r="Z10900" t="s">
        <v>53</v>
      </c>
      <c r="AA10900" t="s">
        <v>126</v>
      </c>
      <c r="AB10900" s="5">
        <v>46308</v>
      </c>
      <c r="AM10900" t="str">
        <f>SUBSTITUTE(Tabla_lineas[[#This Row],[Codigo Liname]]," ","")</f>
        <v>C0802</v>
      </c>
      <c r="AY10900" s="4"/>
    </row>
    <row r="10901" spans="1:51" customFormat="1" x14ac:dyDescent="0.25">
      <c r="A10901" s="2">
        <v>1040</v>
      </c>
      <c r="B10901" t="s">
        <v>1733</v>
      </c>
      <c r="C10901" t="s">
        <v>1734</v>
      </c>
      <c r="E10901" t="s">
        <v>143</v>
      </c>
      <c r="F10901">
        <v>2.17</v>
      </c>
      <c r="G10901">
        <v>2.17</v>
      </c>
      <c r="H10901" t="s">
        <v>144</v>
      </c>
      <c r="I10901" s="2">
        <v>2.17</v>
      </c>
      <c r="J10901" t="s">
        <v>145</v>
      </c>
      <c r="K10901" t="s">
        <v>146</v>
      </c>
      <c r="L10901" s="3" t="str">
        <f>+INDEX([1]!TABLA_MAESTRO_DE_ARTICULO[SubGroupName],MATCH(Tabla_lineas[[#This Row],[CODIGO SAP]],[1]!TABLA_MAESTRO_DE_ARTICULO[ItemCode],0))</f>
        <v>CAPSULA DURA</v>
      </c>
      <c r="M10901" t="s">
        <v>147</v>
      </c>
      <c r="N10901">
        <v>7</v>
      </c>
      <c r="O10901" t="s">
        <v>45</v>
      </c>
      <c r="S10901">
        <v>20000</v>
      </c>
      <c r="U10901">
        <v>1.06</v>
      </c>
      <c r="V10901">
        <v>2.0499999999999998</v>
      </c>
      <c r="W10901">
        <v>0.8</v>
      </c>
      <c r="Z10901" t="s">
        <v>46</v>
      </c>
      <c r="AA10901" t="s">
        <v>120</v>
      </c>
      <c r="AB10901" s="5">
        <v>46308</v>
      </c>
      <c r="AM10901" t="str">
        <f>SUBSTITUTE(Tabla_lineas[[#This Row],[Codigo Liname]]," ","")</f>
        <v>J0141</v>
      </c>
      <c r="AY10901" s="4"/>
    </row>
    <row r="10902" spans="1:51" customFormat="1" x14ac:dyDescent="0.25">
      <c r="A10902" s="2">
        <v>1041</v>
      </c>
      <c r="B10902" t="s">
        <v>1735</v>
      </c>
      <c r="C10902" t="str">
        <f t="shared" ref="C10902:C10904" si="177">IFERROR(VALUE(RIGHT(TRIM(LEFT(B10902,SEARCH("Eco",B10902)-1)),7)),"COTI")</f>
        <v>COTI</v>
      </c>
      <c r="E10902" t="s">
        <v>193</v>
      </c>
      <c r="F10902">
        <v>14.39</v>
      </c>
      <c r="G10902">
        <v>8.44</v>
      </c>
      <c r="H10902" t="s">
        <v>194</v>
      </c>
      <c r="I10902" s="2"/>
      <c r="J10902" t="str">
        <f>+INDEX([1]!TABLA_MAESTRO_DE_ARTICULO[ItemName],MATCH(Tabla_lineas[[#This Row],[CODIGO SAP]],[1]!TABLA_MAESTRO_DE_ARTICULO[ItemCode],0))</f>
        <v>CEFOTAXIMA 1000 X 1 POLVO INY.</v>
      </c>
      <c r="K10902" t="s">
        <v>196</v>
      </c>
      <c r="L10902" s="3" t="str">
        <f>+INDEX([1]!TABLA_MAESTRO_DE_ARTICULO[SubGroupName],MATCH(Tabla_lineas[[#This Row],[CODIGO SAP]],[1]!TABLA_MAESTRO_DE_ARTICULO[ItemCode],0))</f>
        <v>POLVO PARA INYECTABLE</v>
      </c>
      <c r="M10902" t="s">
        <v>197</v>
      </c>
      <c r="O10902" t="s">
        <v>52</v>
      </c>
      <c r="S10902">
        <v>2360</v>
      </c>
      <c r="V10902">
        <v>5.5</v>
      </c>
      <c r="Z10902" t="s">
        <v>46</v>
      </c>
      <c r="AM10902" t="str">
        <f>SUBSTITUTE(Tabla_lineas[[#This Row],[Codigo Liname]]," ","")</f>
        <v>J0122</v>
      </c>
      <c r="AY10902" s="4"/>
    </row>
    <row r="10903" spans="1:51" customFormat="1" x14ac:dyDescent="0.25">
      <c r="A10903" s="2">
        <v>1041</v>
      </c>
      <c r="B10903" t="s">
        <v>1735</v>
      </c>
      <c r="C10903" t="str">
        <f t="shared" si="177"/>
        <v>COTI</v>
      </c>
      <c r="E10903" t="s">
        <v>277</v>
      </c>
      <c r="F10903">
        <v>4.05</v>
      </c>
      <c r="G10903">
        <v>3.24</v>
      </c>
      <c r="H10903" t="s">
        <v>278</v>
      </c>
      <c r="I10903" s="2"/>
      <c r="J10903" t="str">
        <f>+INDEX([1]!TABLA_MAESTRO_DE_ARTICULO[ItemName],MATCH(Tabla_lineas[[#This Row],[CODIGO SAP]],[1]!TABLA_MAESTRO_DE_ARTICULO[ItemCode],0))</f>
        <v>GEMFIBROZILO 600 MG X 1 COMP. RECUBIERTO</v>
      </c>
      <c r="K10903" t="s">
        <v>280</v>
      </c>
      <c r="L10903" s="3" t="str">
        <f>+INDEX([1]!TABLA_MAESTRO_DE_ARTICULO[SubGroupName],MATCH(Tabla_lineas[[#This Row],[CODIGO SAP]],[1]!TABLA_MAESTRO_DE_ARTICULO[ItemCode],0))</f>
        <v>COMPRIMIDO</v>
      </c>
      <c r="M10903" t="s">
        <v>281</v>
      </c>
      <c r="O10903" t="s">
        <v>45</v>
      </c>
      <c r="S10903">
        <v>1000</v>
      </c>
      <c r="V10903">
        <v>1</v>
      </c>
      <c r="Z10903" t="s">
        <v>46</v>
      </c>
      <c r="AM10903" t="str">
        <f>SUBSTITUTE(Tabla_lineas[[#This Row],[Codigo Liname]]," ","")</f>
        <v>C1002</v>
      </c>
      <c r="AY10903" s="4"/>
    </row>
    <row r="10904" spans="1:51" customFormat="1" x14ac:dyDescent="0.25">
      <c r="A10904" s="2">
        <v>1041</v>
      </c>
      <c r="B10904" t="s">
        <v>1735</v>
      </c>
      <c r="C10904" t="str">
        <f t="shared" si="177"/>
        <v>COTI</v>
      </c>
      <c r="E10904" t="s">
        <v>895</v>
      </c>
      <c r="F10904">
        <v>2.0499999999999998</v>
      </c>
      <c r="G10904">
        <v>0.75</v>
      </c>
      <c r="H10904" t="s">
        <v>896</v>
      </c>
      <c r="I10904" s="2"/>
      <c r="J10904" t="str">
        <f>+INDEX([1]!TABLA_MAESTRO_DE_ARTICULO[ItemName],MATCH(Tabla_lineas[[#This Row],[CODIGO SAP]],[1]!TABLA_MAESTRO_DE_ARTICULO[ItemCode],0))</f>
        <v>ALOPURINOL 300 MG X 1 COMP. RECUBIERTO</v>
      </c>
      <c r="K10904" t="s">
        <v>898</v>
      </c>
      <c r="L10904" s="3" t="str">
        <f>+INDEX([1]!TABLA_MAESTRO_DE_ARTICULO[SubGroupName],MATCH(Tabla_lineas[[#This Row],[CODIGO SAP]],[1]!TABLA_MAESTRO_DE_ARTICULO[ItemCode],0))</f>
        <v>COMPRIMIDO</v>
      </c>
      <c r="M10904" t="s">
        <v>899</v>
      </c>
      <c r="O10904" t="s">
        <v>45</v>
      </c>
      <c r="S10904">
        <v>3000</v>
      </c>
      <c r="V10904">
        <v>0.4</v>
      </c>
      <c r="Z10904" t="s">
        <v>46</v>
      </c>
      <c r="AM10904" t="str">
        <f>SUBSTITUTE(Tabla_lineas[[#This Row],[Codigo Liname]]," ","")</f>
        <v>M0401</v>
      </c>
      <c r="AY10904" s="4"/>
    </row>
    <row r="10905" spans="1:51" customFormat="1" x14ac:dyDescent="0.25">
      <c r="A10905" s="2">
        <v>1042</v>
      </c>
      <c r="B10905" t="s">
        <v>1736</v>
      </c>
      <c r="C10905" t="s">
        <v>1737</v>
      </c>
      <c r="E10905" t="s">
        <v>277</v>
      </c>
      <c r="F10905">
        <v>4.05</v>
      </c>
      <c r="G10905">
        <v>3.24</v>
      </c>
      <c r="H10905" t="s">
        <v>278</v>
      </c>
      <c r="I10905" s="2">
        <v>3.24</v>
      </c>
      <c r="J10905" t="s">
        <v>279</v>
      </c>
      <c r="K10905" t="s">
        <v>280</v>
      </c>
      <c r="L10905" s="3" t="str">
        <f>+INDEX([1]!TABLA_MAESTRO_DE_ARTICULO[SubGroupName],MATCH(Tabla_lineas[[#This Row],[CODIGO SAP]],[1]!TABLA_MAESTRO_DE_ARTICULO[ItemCode],0))</f>
        <v>COMPRIMIDO</v>
      </c>
      <c r="M10905" t="s">
        <v>281</v>
      </c>
      <c r="N10905">
        <v>16</v>
      </c>
      <c r="O10905" t="s">
        <v>45</v>
      </c>
      <c r="S10905">
        <v>3500</v>
      </c>
      <c r="U10905">
        <v>3.24</v>
      </c>
      <c r="V10905">
        <v>3.23</v>
      </c>
      <c r="W10905">
        <v>0.7</v>
      </c>
      <c r="Z10905" t="s">
        <v>46</v>
      </c>
      <c r="AA10905" t="s">
        <v>120</v>
      </c>
      <c r="AB10905" s="5">
        <v>46308</v>
      </c>
      <c r="AM10905" t="str">
        <f>SUBSTITUTE(Tabla_lineas[[#This Row],[Codigo Liname]]," ","")</f>
        <v>C1002</v>
      </c>
      <c r="AY10905" s="4"/>
    </row>
    <row r="10906" spans="1:51" customFormat="1" x14ac:dyDescent="0.25">
      <c r="A10906" s="2">
        <v>1042</v>
      </c>
      <c r="B10906" t="s">
        <v>1736</v>
      </c>
      <c r="C10906" t="s">
        <v>1737</v>
      </c>
      <c r="E10906" t="s">
        <v>551</v>
      </c>
      <c r="F10906">
        <v>1.23</v>
      </c>
      <c r="G10906">
        <v>0.62</v>
      </c>
      <c r="H10906" t="s">
        <v>552</v>
      </c>
      <c r="I10906" s="2">
        <v>0.62</v>
      </c>
      <c r="J10906" t="s">
        <v>553</v>
      </c>
      <c r="K10906" t="s">
        <v>554</v>
      </c>
      <c r="L10906" s="3" t="str">
        <f>+INDEX([1]!TABLA_MAESTRO_DE_ARTICULO[SubGroupName],MATCH(Tabla_lineas[[#This Row],[CODIGO SAP]],[1]!TABLA_MAESTRO_DE_ARTICULO[ItemCode],0))</f>
        <v>COMPRIMIDO</v>
      </c>
      <c r="M10906" t="s">
        <v>555</v>
      </c>
      <c r="N10906">
        <v>15</v>
      </c>
      <c r="O10906" t="s">
        <v>45</v>
      </c>
      <c r="S10906">
        <v>1500</v>
      </c>
      <c r="U10906">
        <v>0.62</v>
      </c>
      <c r="V10906">
        <v>0.61</v>
      </c>
      <c r="W10906">
        <v>0.12</v>
      </c>
      <c r="Z10906" t="s">
        <v>46</v>
      </c>
      <c r="AA10906" t="s">
        <v>126</v>
      </c>
      <c r="AB10906" s="5">
        <v>46308</v>
      </c>
      <c r="AM10906" t="str">
        <f>SUBSTITUTE(Tabla_lineas[[#This Row],[Codigo Liname]]," ","")</f>
        <v>C0304</v>
      </c>
      <c r="AY10906" s="4"/>
    </row>
    <row r="10907" spans="1:51" customFormat="1" x14ac:dyDescent="0.25">
      <c r="A10907" s="2">
        <v>1042</v>
      </c>
      <c r="B10907" t="s">
        <v>1736</v>
      </c>
      <c r="C10907" t="s">
        <v>1737</v>
      </c>
      <c r="E10907" t="s">
        <v>652</v>
      </c>
      <c r="F10907">
        <v>19.37</v>
      </c>
      <c r="G10907">
        <v>12</v>
      </c>
      <c r="H10907" t="s">
        <v>653</v>
      </c>
      <c r="I10907" s="2">
        <v>12.02</v>
      </c>
      <c r="J10907" t="s">
        <v>654</v>
      </c>
      <c r="K10907" t="s">
        <v>655</v>
      </c>
      <c r="L10907" s="3" t="str">
        <f>+INDEX([1]!TABLA_MAESTRO_DE_ARTICULO[SubGroupName],MATCH(Tabla_lineas[[#This Row],[CODIGO SAP]],[1]!TABLA_MAESTRO_DE_ARTICULO[ItemCode],0))</f>
        <v>CAPSULA BLANDA</v>
      </c>
      <c r="M10907" t="s">
        <v>1367</v>
      </c>
      <c r="N10907">
        <v>24</v>
      </c>
      <c r="O10907" t="s">
        <v>45</v>
      </c>
      <c r="S10907">
        <v>2000</v>
      </c>
      <c r="U10907">
        <v>12.02</v>
      </c>
      <c r="V10907">
        <v>11.99</v>
      </c>
      <c r="W10907">
        <v>1</v>
      </c>
      <c r="Z10907" t="s">
        <v>53</v>
      </c>
      <c r="AM10907" t="str">
        <f>SUBSTITUTE(Tabla_lineas[[#This Row],[Codigo Liname]]," ","")</f>
        <v>C1003</v>
      </c>
      <c r="AY10907" s="4"/>
    </row>
    <row r="10908" spans="1:51" customFormat="1" x14ac:dyDescent="0.25">
      <c r="A10908" s="2">
        <v>1042</v>
      </c>
      <c r="B10908" t="s">
        <v>1736</v>
      </c>
      <c r="C10908" t="s">
        <v>1737</v>
      </c>
      <c r="E10908" t="s">
        <v>71</v>
      </c>
      <c r="F10908">
        <v>2.73</v>
      </c>
      <c r="G10908">
        <v>0.56999999999999995</v>
      </c>
      <c r="H10908" t="s">
        <v>72</v>
      </c>
      <c r="I10908" s="2">
        <v>0.56999999999999995</v>
      </c>
      <c r="J10908" t="s">
        <v>73</v>
      </c>
      <c r="K10908" t="s">
        <v>74</v>
      </c>
      <c r="L10908" s="3" t="str">
        <f>+INDEX([1]!TABLA_MAESTRO_DE_ARTICULO[SubGroupName],MATCH(Tabla_lineas[[#This Row],[CODIGO SAP]],[1]!TABLA_MAESTRO_DE_ARTICULO[ItemCode],0))</f>
        <v>COMPRIMIDO</v>
      </c>
      <c r="M10908" t="s">
        <v>75</v>
      </c>
      <c r="N10908">
        <v>17</v>
      </c>
      <c r="O10908" t="s">
        <v>45</v>
      </c>
      <c r="S10908">
        <v>800</v>
      </c>
      <c r="U10908">
        <v>0.56999999999999995</v>
      </c>
      <c r="V10908">
        <v>0.56000000000000005</v>
      </c>
      <c r="W10908">
        <v>0.12</v>
      </c>
      <c r="Z10908" t="s">
        <v>46</v>
      </c>
      <c r="AA10908" t="s">
        <v>126</v>
      </c>
      <c r="AB10908" s="5">
        <v>46308</v>
      </c>
      <c r="AM10908" t="str">
        <f>SUBSTITUTE(Tabla_lineas[[#This Row],[Codigo Liname]]," ","")</f>
        <v>C0306</v>
      </c>
      <c r="AY10908" s="4"/>
    </row>
    <row r="10909" spans="1:51" customFormat="1" x14ac:dyDescent="0.25">
      <c r="A10909" s="2">
        <v>1042</v>
      </c>
      <c r="B10909" t="s">
        <v>1736</v>
      </c>
      <c r="C10909" t="s">
        <v>1737</v>
      </c>
      <c r="E10909" t="s">
        <v>40</v>
      </c>
      <c r="F10909">
        <v>1.54</v>
      </c>
      <c r="G10909">
        <v>1.54</v>
      </c>
      <c r="H10909" t="s">
        <v>41</v>
      </c>
      <c r="I10909" s="2">
        <v>1.54</v>
      </c>
      <c r="J10909" t="s">
        <v>42</v>
      </c>
      <c r="K10909" t="s">
        <v>43</v>
      </c>
      <c r="L10909" s="3" t="str">
        <f>+INDEX([1]!TABLA_MAESTRO_DE_ARTICULO[SubGroupName],MATCH(Tabla_lineas[[#This Row],[CODIGO SAP]],[1]!TABLA_MAESTRO_DE_ARTICULO[ItemCode],0))</f>
        <v>COMPRIMIDO</v>
      </c>
      <c r="M10909" t="s">
        <v>44</v>
      </c>
      <c r="N10909">
        <v>5</v>
      </c>
      <c r="O10909" t="s">
        <v>45</v>
      </c>
      <c r="S10909">
        <v>2500</v>
      </c>
      <c r="U10909">
        <v>1.54</v>
      </c>
      <c r="V10909">
        <v>1.53</v>
      </c>
      <c r="W10909">
        <v>0.15</v>
      </c>
      <c r="Z10909" t="s">
        <v>46</v>
      </c>
      <c r="AA10909" t="s">
        <v>126</v>
      </c>
      <c r="AB10909" s="5">
        <v>46308</v>
      </c>
      <c r="AM10909" t="str">
        <f>SUBSTITUTE(Tabla_lineas[[#This Row],[Codigo Liname]]," ","")</f>
        <v>C0807</v>
      </c>
      <c r="AY10909" s="4"/>
    </row>
    <row r="10910" spans="1:51" customFormat="1" x14ac:dyDescent="0.25">
      <c r="A10910" s="2">
        <v>1042</v>
      </c>
      <c r="B10910" t="s">
        <v>1736</v>
      </c>
      <c r="C10910" t="s">
        <v>1737</v>
      </c>
      <c r="E10910" t="s">
        <v>198</v>
      </c>
      <c r="F10910">
        <v>1.02</v>
      </c>
      <c r="G10910">
        <v>1</v>
      </c>
      <c r="H10910" t="s">
        <v>199</v>
      </c>
      <c r="I10910" s="2">
        <v>1.1100000000000001</v>
      </c>
      <c r="J10910" t="s">
        <v>200</v>
      </c>
      <c r="K10910" t="s">
        <v>201</v>
      </c>
      <c r="L10910" s="3" t="str">
        <f>+INDEX([1]!TABLA_MAESTRO_DE_ARTICULO[SubGroupName],MATCH(Tabla_lineas[[#This Row],[CODIGO SAP]],[1]!TABLA_MAESTRO_DE_ARTICULO[ItemCode],0))</f>
        <v>COMPRIMIDO</v>
      </c>
      <c r="M10910" t="s">
        <v>202</v>
      </c>
      <c r="N10910">
        <v>8</v>
      </c>
      <c r="O10910" t="s">
        <v>45</v>
      </c>
      <c r="S10910">
        <v>1500</v>
      </c>
      <c r="U10910">
        <v>1.1100000000000001</v>
      </c>
      <c r="V10910">
        <v>0.99</v>
      </c>
      <c r="W10910">
        <v>0.15</v>
      </c>
      <c r="Z10910" t="s">
        <v>53</v>
      </c>
      <c r="AM10910" t="str">
        <f>SUBSTITUTE(Tabla_lineas[[#This Row],[Codigo Liname]]," ","")</f>
        <v>R0607</v>
      </c>
      <c r="AY10910" s="4"/>
    </row>
    <row r="10911" spans="1:51" customFormat="1" x14ac:dyDescent="0.25">
      <c r="A10911" s="2">
        <v>1042</v>
      </c>
      <c r="B10911" t="s">
        <v>1736</v>
      </c>
      <c r="C10911" t="s">
        <v>1737</v>
      </c>
      <c r="E10911" t="s">
        <v>333</v>
      </c>
      <c r="F10911">
        <v>0.8</v>
      </c>
      <c r="G10911">
        <v>0.8</v>
      </c>
      <c r="H10911" t="s">
        <v>334</v>
      </c>
      <c r="I10911" s="2">
        <v>0.82</v>
      </c>
      <c r="J10911" t="s">
        <v>335</v>
      </c>
      <c r="K10911" t="s">
        <v>336</v>
      </c>
      <c r="L10911" s="3" t="str">
        <f>+INDEX([1]!TABLA_MAESTRO_DE_ARTICULO[SubGroupName],MATCH(Tabla_lineas[[#This Row],[CODIGO SAP]],[1]!TABLA_MAESTRO_DE_ARTICULO[ItemCode],0))</f>
        <v>COMPRIMIDO</v>
      </c>
      <c r="M10911" t="s">
        <v>337</v>
      </c>
      <c r="N10911">
        <v>21</v>
      </c>
      <c r="O10911" t="s">
        <v>45</v>
      </c>
      <c r="S10911">
        <v>5000</v>
      </c>
      <c r="U10911">
        <v>0.82</v>
      </c>
      <c r="V10911">
        <v>0.79</v>
      </c>
      <c r="W10911">
        <v>0.12</v>
      </c>
      <c r="Z10911" t="s">
        <v>46</v>
      </c>
      <c r="AA10911" t="s">
        <v>126</v>
      </c>
      <c r="AB10911" s="5">
        <v>46270</v>
      </c>
      <c r="AM10911" t="str">
        <f>SUBSTITUTE(Tabla_lineas[[#This Row],[Codigo Liname]]," ","")</f>
        <v>A1109</v>
      </c>
      <c r="AY10911" s="4"/>
    </row>
    <row r="10912" spans="1:51" customFormat="1" x14ac:dyDescent="0.25">
      <c r="A10912" s="2">
        <v>1042</v>
      </c>
      <c r="B10912" t="s">
        <v>1736</v>
      </c>
      <c r="C10912" t="s">
        <v>1737</v>
      </c>
      <c r="E10912" t="s">
        <v>519</v>
      </c>
      <c r="F10912">
        <v>3.25</v>
      </c>
      <c r="G10912">
        <v>3.25</v>
      </c>
      <c r="H10912" t="s">
        <v>520</v>
      </c>
      <c r="I10912" s="2">
        <v>4.13</v>
      </c>
      <c r="J10912" t="s">
        <v>521</v>
      </c>
      <c r="K10912" t="s">
        <v>522</v>
      </c>
      <c r="L10912" s="3" t="str">
        <f>+INDEX([1]!TABLA_MAESTRO_DE_ARTICULO[SubGroupName],MATCH(Tabla_lineas[[#This Row],[CODIGO SAP]],[1]!TABLA_MAESTRO_DE_ARTICULO[ItemCode],0))</f>
        <v>COMPRIMIDO</v>
      </c>
      <c r="M10912" t="s">
        <v>523</v>
      </c>
      <c r="N10912">
        <v>3</v>
      </c>
      <c r="O10912" t="s">
        <v>45</v>
      </c>
      <c r="S10912">
        <v>700</v>
      </c>
      <c r="U10912">
        <v>4.13</v>
      </c>
      <c r="V10912">
        <v>3.24</v>
      </c>
      <c r="W10912">
        <v>0.8</v>
      </c>
      <c r="Z10912" t="s">
        <v>46</v>
      </c>
      <c r="AA10912" t="s">
        <v>120</v>
      </c>
      <c r="AB10912" s="5">
        <v>46308</v>
      </c>
      <c r="AM10912" t="str">
        <f>SUBSTITUTE(Tabla_lineas[[#This Row],[Codigo Liname]]," ","")</f>
        <v>C0102</v>
      </c>
      <c r="AY10912" s="4"/>
    </row>
    <row r="10913" spans="1:51" customFormat="1" x14ac:dyDescent="0.25">
      <c r="A10913" s="2">
        <v>1042</v>
      </c>
      <c r="B10913" t="s">
        <v>1736</v>
      </c>
      <c r="C10913" t="s">
        <v>1737</v>
      </c>
      <c r="E10913" t="s">
        <v>610</v>
      </c>
      <c r="F10913">
        <v>6.97</v>
      </c>
      <c r="G10913">
        <v>4.6500000000000004</v>
      </c>
      <c r="H10913" t="s">
        <v>611</v>
      </c>
      <c r="I10913" s="2">
        <v>4.6500000000000004</v>
      </c>
      <c r="J10913" t="s">
        <v>612</v>
      </c>
      <c r="K10913" t="s">
        <v>613</v>
      </c>
      <c r="L10913" s="3" t="str">
        <f>+INDEX([1]!TABLA_MAESTRO_DE_ARTICULO[SubGroupName],MATCH(Tabla_lineas[[#This Row],[CODIGO SAP]],[1]!TABLA_MAESTRO_DE_ARTICULO[ItemCode],0))</f>
        <v>COMPRIMIDO</v>
      </c>
      <c r="M10913" t="s">
        <v>614</v>
      </c>
      <c r="N10913">
        <v>18</v>
      </c>
      <c r="O10913" t="s">
        <v>45</v>
      </c>
      <c r="S10913">
        <v>800</v>
      </c>
      <c r="U10913">
        <v>4.6500000000000004</v>
      </c>
      <c r="V10913">
        <v>4.6399999999999997</v>
      </c>
      <c r="W10913">
        <v>0.7</v>
      </c>
      <c r="Z10913" t="s">
        <v>46</v>
      </c>
      <c r="AA10913" t="s">
        <v>120</v>
      </c>
      <c r="AB10913" s="5">
        <v>46308</v>
      </c>
      <c r="AM10913" t="str">
        <f>SUBSTITUTE(Tabla_lineas[[#This Row],[Codigo Liname]]," ","")</f>
        <v>N0402</v>
      </c>
      <c r="AY10913" s="4"/>
    </row>
    <row r="10914" spans="1:51" customFormat="1" x14ac:dyDescent="0.25">
      <c r="A10914" s="2">
        <v>1043</v>
      </c>
      <c r="B10914" t="s">
        <v>1738</v>
      </c>
      <c r="C10914" t="s">
        <v>1739</v>
      </c>
      <c r="E10914" t="s">
        <v>121</v>
      </c>
      <c r="F10914">
        <v>2.0099999999999998</v>
      </c>
      <c r="G10914">
        <v>2.0099999999999998</v>
      </c>
      <c r="H10914" t="s">
        <v>122</v>
      </c>
      <c r="I10914" s="2">
        <v>2.0099999999999998</v>
      </c>
      <c r="J10914" t="s">
        <v>123</v>
      </c>
      <c r="K10914" t="s">
        <v>124</v>
      </c>
      <c r="L10914" s="3" t="str">
        <f>+INDEX([1]!TABLA_MAESTRO_DE_ARTICULO[SubGroupName],MATCH(Tabla_lineas[[#This Row],[CODIGO SAP]],[1]!TABLA_MAESTRO_DE_ARTICULO[ItemCode],0))</f>
        <v>COMPRIMIDO</v>
      </c>
      <c r="M10914" t="s">
        <v>1525</v>
      </c>
      <c r="N10914">
        <v>4</v>
      </c>
      <c r="O10914" t="s">
        <v>45</v>
      </c>
      <c r="S10914">
        <v>40000</v>
      </c>
      <c r="U10914">
        <v>2.0099999999999998</v>
      </c>
      <c r="V10914">
        <v>2</v>
      </c>
      <c r="W10914">
        <v>0.15</v>
      </c>
      <c r="Z10914" t="s">
        <v>53</v>
      </c>
      <c r="AA10914" t="s">
        <v>126</v>
      </c>
      <c r="AB10914" s="5">
        <v>46308</v>
      </c>
      <c r="AM10914" t="str">
        <f>SUBSTITUTE(Tabla_lineas[[#This Row],[Codigo Liname]]," ","")</f>
        <v>C1001</v>
      </c>
      <c r="AY10914" s="4"/>
    </row>
    <row r="10915" spans="1:51" customFormat="1" x14ac:dyDescent="0.25">
      <c r="A10915" s="2">
        <v>1043</v>
      </c>
      <c r="B10915" t="s">
        <v>1738</v>
      </c>
      <c r="C10915" t="s">
        <v>1739</v>
      </c>
      <c r="E10915" t="s">
        <v>138</v>
      </c>
      <c r="F10915">
        <v>0.2</v>
      </c>
      <c r="G10915">
        <v>0.2</v>
      </c>
      <c r="H10915" t="s">
        <v>139</v>
      </c>
      <c r="I10915" s="2">
        <v>0.28999999999999998</v>
      </c>
      <c r="J10915" t="s">
        <v>140</v>
      </c>
      <c r="K10915" t="s">
        <v>141</v>
      </c>
      <c r="L10915" s="3" t="str">
        <f>+INDEX([1]!TABLA_MAESTRO_DE_ARTICULO[SubGroupName],MATCH(Tabla_lineas[[#This Row],[CODIGO SAP]],[1]!TABLA_MAESTRO_DE_ARTICULO[ItemCode],0))</f>
        <v>COMPRIMIDO</v>
      </c>
      <c r="M10915" t="s">
        <v>142</v>
      </c>
      <c r="N10915">
        <v>17</v>
      </c>
      <c r="O10915" t="s">
        <v>45</v>
      </c>
      <c r="S10915">
        <v>5000</v>
      </c>
      <c r="U10915">
        <v>0.28999999999999998</v>
      </c>
      <c r="V10915">
        <v>0.19</v>
      </c>
      <c r="W10915">
        <v>0.12</v>
      </c>
      <c r="Z10915" t="s">
        <v>53</v>
      </c>
      <c r="AA10915" t="s">
        <v>126</v>
      </c>
      <c r="AB10915" s="5">
        <v>46308</v>
      </c>
      <c r="AM10915" t="str">
        <f>SUBSTITUTE(Tabla_lineas[[#This Row],[Codigo Liname]]," ","")</f>
        <v>M0102</v>
      </c>
      <c r="AY10915" s="4"/>
    </row>
    <row r="10916" spans="1:51" customFormat="1" x14ac:dyDescent="0.25">
      <c r="A10916" s="2">
        <v>1043</v>
      </c>
      <c r="B10916" t="s">
        <v>1738</v>
      </c>
      <c r="C10916" t="s">
        <v>1739</v>
      </c>
      <c r="E10916" t="s">
        <v>171</v>
      </c>
      <c r="F10916">
        <v>1.82</v>
      </c>
      <c r="G10916">
        <v>1.71</v>
      </c>
      <c r="H10916" t="s">
        <v>172</v>
      </c>
      <c r="I10916" s="2">
        <v>1.71</v>
      </c>
      <c r="J10916" t="s">
        <v>173</v>
      </c>
      <c r="K10916" t="s">
        <v>174</v>
      </c>
      <c r="L10916" s="3" t="str">
        <f>+INDEX([1]!TABLA_MAESTRO_DE_ARTICULO[SubGroupName],MATCH(Tabla_lineas[[#This Row],[CODIGO SAP]],[1]!TABLA_MAESTRO_DE_ARTICULO[ItemCode],0))</f>
        <v>COMPRIMIDO</v>
      </c>
      <c r="M10916" t="s">
        <v>175</v>
      </c>
      <c r="N10916">
        <v>12</v>
      </c>
      <c r="O10916" t="s">
        <v>45</v>
      </c>
      <c r="S10916">
        <v>12000</v>
      </c>
      <c r="U10916">
        <v>1.71</v>
      </c>
      <c r="V10916">
        <v>1.7</v>
      </c>
      <c r="W10916">
        <v>0.7</v>
      </c>
      <c r="Z10916" t="s">
        <v>46</v>
      </c>
      <c r="AA10916" t="s">
        <v>120</v>
      </c>
      <c r="AB10916" s="5">
        <v>46308</v>
      </c>
      <c r="AM10916" t="str">
        <f>SUBSTITUTE(Tabla_lineas[[#This Row],[Codigo Liname]]," ","")</f>
        <v>J0105</v>
      </c>
      <c r="AY10916" s="4"/>
    </row>
    <row r="10917" spans="1:51" customFormat="1" x14ac:dyDescent="0.25">
      <c r="A10917" s="2">
        <v>1043</v>
      </c>
      <c r="B10917" t="s">
        <v>1738</v>
      </c>
      <c r="C10917" t="s">
        <v>1739</v>
      </c>
      <c r="E10917" t="s">
        <v>444</v>
      </c>
      <c r="F10917">
        <v>4.67</v>
      </c>
      <c r="G10917">
        <v>3.5</v>
      </c>
      <c r="H10917" t="s">
        <v>445</v>
      </c>
      <c r="I10917" s="2">
        <v>3.56</v>
      </c>
      <c r="J10917" t="s">
        <v>446</v>
      </c>
      <c r="K10917" t="s">
        <v>447</v>
      </c>
      <c r="L10917" s="3" t="str">
        <f>+INDEX([1]!TABLA_MAESTRO_DE_ARTICULO[SubGroupName],MATCH(Tabla_lineas[[#This Row],[CODIGO SAP]],[1]!TABLA_MAESTRO_DE_ARTICULO[ItemCode],0))</f>
        <v>SOLUCION INYECTABLE</v>
      </c>
      <c r="M10917" t="s">
        <v>448</v>
      </c>
      <c r="N10917">
        <v>2</v>
      </c>
      <c r="O10917" t="s">
        <v>249</v>
      </c>
      <c r="S10917">
        <v>7000</v>
      </c>
      <c r="U10917">
        <v>3.56</v>
      </c>
      <c r="V10917">
        <v>3.49</v>
      </c>
      <c r="W10917">
        <v>1.5</v>
      </c>
      <c r="Z10917" t="s">
        <v>53</v>
      </c>
      <c r="AA10917" t="s">
        <v>126</v>
      </c>
      <c r="AB10917" s="5">
        <v>46225</v>
      </c>
      <c r="AM10917" t="str">
        <f>SUBSTITUTE(Tabla_lineas[[#This Row],[Codigo Liname]]," ","")</f>
        <v>B0506</v>
      </c>
      <c r="AY10917" s="4"/>
    </row>
    <row r="10918" spans="1:51" customFormat="1" x14ac:dyDescent="0.25">
      <c r="A10918" s="2">
        <v>1043</v>
      </c>
      <c r="B10918" t="s">
        <v>1738</v>
      </c>
      <c r="C10918" t="s">
        <v>1739</v>
      </c>
      <c r="E10918" t="s">
        <v>60</v>
      </c>
      <c r="F10918">
        <v>15.12</v>
      </c>
      <c r="G10918">
        <v>11.2</v>
      </c>
      <c r="H10918" t="s">
        <v>61</v>
      </c>
      <c r="I10918" s="2">
        <v>11.2</v>
      </c>
      <c r="J10918" t="s">
        <v>62</v>
      </c>
      <c r="K10918" t="s">
        <v>63</v>
      </c>
      <c r="L10918" s="3" t="str">
        <f>+INDEX([1]!TABLA_MAESTRO_DE_ARTICULO[SubGroupName],MATCH(Tabla_lineas[[#This Row],[CODIGO SAP]],[1]!TABLA_MAESTRO_DE_ARTICULO[ItemCode],0))</f>
        <v>JARABE</v>
      </c>
      <c r="M10918" t="s">
        <v>64</v>
      </c>
      <c r="N10918">
        <v>10</v>
      </c>
      <c r="O10918" t="s">
        <v>65</v>
      </c>
      <c r="S10918">
        <v>100</v>
      </c>
      <c r="U10918">
        <v>11.2</v>
      </c>
      <c r="V10918">
        <v>11.19</v>
      </c>
      <c r="W10918">
        <v>5</v>
      </c>
      <c r="Z10918" t="s">
        <v>46</v>
      </c>
      <c r="AA10918" t="s">
        <v>153</v>
      </c>
      <c r="AB10918" s="5">
        <v>46270</v>
      </c>
      <c r="AM10918" t="str">
        <f>SUBSTITUTE(Tabla_lineas[[#This Row],[Codigo Liname]]," ","")</f>
        <v>R0503</v>
      </c>
      <c r="AY10918" s="4"/>
    </row>
    <row r="10919" spans="1:51" customFormat="1" x14ac:dyDescent="0.25">
      <c r="A10919" s="2">
        <v>1043</v>
      </c>
      <c r="B10919" t="s">
        <v>1738</v>
      </c>
      <c r="C10919" t="s">
        <v>1739</v>
      </c>
      <c r="E10919" t="s">
        <v>420</v>
      </c>
      <c r="F10919">
        <v>4.96</v>
      </c>
      <c r="G10919">
        <v>4.96</v>
      </c>
      <c r="H10919" t="s">
        <v>421</v>
      </c>
      <c r="I10919" s="2">
        <v>7.38</v>
      </c>
      <c r="J10919" t="s">
        <v>422</v>
      </c>
      <c r="K10919" t="s">
        <v>423</v>
      </c>
      <c r="L10919" s="3" t="str">
        <f>+INDEX([1]!TABLA_MAESTRO_DE_ARTICULO[SubGroupName],MATCH(Tabla_lineas[[#This Row],[CODIGO SAP]],[1]!TABLA_MAESTRO_DE_ARTICULO[ItemCode],0))</f>
        <v>CAPSULA DURA</v>
      </c>
      <c r="M10919" t="s">
        <v>424</v>
      </c>
      <c r="N10919">
        <v>16</v>
      </c>
      <c r="O10919" t="s">
        <v>45</v>
      </c>
      <c r="S10919">
        <v>4000</v>
      </c>
      <c r="U10919">
        <v>7.38</v>
      </c>
      <c r="V10919">
        <v>4.95</v>
      </c>
      <c r="W10919">
        <v>1.3</v>
      </c>
      <c r="Z10919" t="s">
        <v>46</v>
      </c>
      <c r="AA10919" t="s">
        <v>120</v>
      </c>
      <c r="AB10919" s="5">
        <v>46225</v>
      </c>
      <c r="AM10919" t="str">
        <f>SUBSTITUTE(Tabla_lineas[[#This Row],[Codigo Liname]]," ","")</f>
        <v>J0158</v>
      </c>
      <c r="AY10919" s="4"/>
    </row>
    <row r="10920" spans="1:51" customFormat="1" x14ac:dyDescent="0.25">
      <c r="A10920" s="2">
        <v>1043</v>
      </c>
      <c r="B10920" t="s">
        <v>1738</v>
      </c>
      <c r="C10920" t="s">
        <v>1739</v>
      </c>
      <c r="E10920" t="s">
        <v>239</v>
      </c>
      <c r="F10920">
        <v>1.48</v>
      </c>
      <c r="G10920">
        <v>1.37</v>
      </c>
      <c r="H10920" t="s">
        <v>240</v>
      </c>
      <c r="I10920" s="2">
        <v>1.37</v>
      </c>
      <c r="J10920" t="s">
        <v>241</v>
      </c>
      <c r="K10920" t="s">
        <v>242</v>
      </c>
      <c r="L10920" s="3" t="str">
        <f>+INDEX([1]!TABLA_MAESTRO_DE_ARTICULO[SubGroupName],MATCH(Tabla_lineas[[#This Row],[CODIGO SAP]],[1]!TABLA_MAESTRO_DE_ARTICULO[ItemCode],0))</f>
        <v>COMPRIMIDO</v>
      </c>
      <c r="M10920" t="s">
        <v>1540</v>
      </c>
      <c r="N10920">
        <v>7</v>
      </c>
      <c r="O10920" t="s">
        <v>45</v>
      </c>
      <c r="S10920">
        <v>600</v>
      </c>
      <c r="U10920">
        <v>1.37</v>
      </c>
      <c r="V10920">
        <v>1.36</v>
      </c>
      <c r="W10920">
        <v>0.4</v>
      </c>
      <c r="Z10920" t="s">
        <v>46</v>
      </c>
      <c r="AA10920" t="s">
        <v>120</v>
      </c>
      <c r="AB10920" s="5">
        <v>46225</v>
      </c>
      <c r="AM10920" t="str">
        <f>SUBSTITUTE(Tabla_lineas[[#This Row],[Codigo Liname]]," ","")</f>
        <v>J0137</v>
      </c>
      <c r="AY10920" s="4"/>
    </row>
    <row r="10921" spans="1:51" customFormat="1" x14ac:dyDescent="0.25">
      <c r="A10921" s="2">
        <v>1043</v>
      </c>
      <c r="B10921" t="s">
        <v>1738</v>
      </c>
      <c r="C10921" t="s">
        <v>1739</v>
      </c>
      <c r="E10921" t="s">
        <v>143</v>
      </c>
      <c r="F10921">
        <v>2.17</v>
      </c>
      <c r="G10921">
        <v>2.17</v>
      </c>
      <c r="H10921" t="s">
        <v>144</v>
      </c>
      <c r="I10921" s="2">
        <v>2.17</v>
      </c>
      <c r="J10921" t="s">
        <v>145</v>
      </c>
      <c r="K10921" t="s">
        <v>146</v>
      </c>
      <c r="L10921" s="3" t="str">
        <f>+INDEX([1]!TABLA_MAESTRO_DE_ARTICULO[SubGroupName],MATCH(Tabla_lineas[[#This Row],[CODIGO SAP]],[1]!TABLA_MAESTRO_DE_ARTICULO[ItemCode],0))</f>
        <v>CAPSULA DURA</v>
      </c>
      <c r="M10921" t="s">
        <v>147</v>
      </c>
      <c r="N10921">
        <v>8</v>
      </c>
      <c r="O10921" t="s">
        <v>45</v>
      </c>
      <c r="S10921">
        <v>600</v>
      </c>
      <c r="U10921">
        <v>2.17</v>
      </c>
      <c r="V10921">
        <v>2.16</v>
      </c>
      <c r="W10921">
        <v>0.8</v>
      </c>
      <c r="Z10921" t="s">
        <v>46</v>
      </c>
      <c r="AA10921" t="s">
        <v>120</v>
      </c>
      <c r="AB10921" s="5">
        <v>46308</v>
      </c>
      <c r="AM10921" t="str">
        <f>SUBSTITUTE(Tabla_lineas[[#This Row],[Codigo Liname]]," ","")</f>
        <v>J0141</v>
      </c>
      <c r="AY10921" s="4"/>
    </row>
    <row r="10922" spans="1:51" customFormat="1" x14ac:dyDescent="0.25">
      <c r="A10922" s="2">
        <v>1043</v>
      </c>
      <c r="B10922" t="s">
        <v>1738</v>
      </c>
      <c r="C10922" t="s">
        <v>1739</v>
      </c>
      <c r="E10922" t="s">
        <v>133</v>
      </c>
      <c r="F10922">
        <v>0.95</v>
      </c>
      <c r="G10922">
        <v>0.95</v>
      </c>
      <c r="H10922" t="s">
        <v>134</v>
      </c>
      <c r="I10922" s="2">
        <v>1.1299999999999999</v>
      </c>
      <c r="J10922" t="s">
        <v>135</v>
      </c>
      <c r="K10922" t="s">
        <v>136</v>
      </c>
      <c r="L10922" s="3" t="str">
        <f>+INDEX([1]!TABLA_MAESTRO_DE_ARTICULO[SubGroupName],MATCH(Tabla_lineas[[#This Row],[CODIGO SAP]],[1]!TABLA_MAESTRO_DE_ARTICULO[ItemCode],0))</f>
        <v>COMPRIMIDO</v>
      </c>
      <c r="M10922" t="s">
        <v>137</v>
      </c>
      <c r="N10922">
        <v>9</v>
      </c>
      <c r="O10922" t="s">
        <v>45</v>
      </c>
      <c r="S10922">
        <v>45000</v>
      </c>
      <c r="U10922">
        <v>1.1299999999999999</v>
      </c>
      <c r="V10922">
        <v>0.94</v>
      </c>
      <c r="W10922">
        <v>0.32</v>
      </c>
      <c r="Z10922" t="s">
        <v>53</v>
      </c>
      <c r="AA10922" t="s">
        <v>120</v>
      </c>
      <c r="AB10922" s="5">
        <v>46225</v>
      </c>
      <c r="AM10922" t="str">
        <f>SUBSTITUTE(Tabla_lineas[[#This Row],[Codigo Liname]]," ","")</f>
        <v>N0304</v>
      </c>
      <c r="AY10922" s="4"/>
    </row>
    <row r="10923" spans="1:51" customFormat="1" x14ac:dyDescent="0.25">
      <c r="A10923" s="2">
        <v>1044</v>
      </c>
      <c r="B10923" t="s">
        <v>1740</v>
      </c>
      <c r="C10923" t="s">
        <v>1741</v>
      </c>
      <c r="E10923" t="s">
        <v>121</v>
      </c>
      <c r="F10923">
        <v>2.0099999999999998</v>
      </c>
      <c r="G10923">
        <v>2.0099999999999998</v>
      </c>
      <c r="H10923" t="s">
        <v>122</v>
      </c>
      <c r="I10923" s="2">
        <v>2.0099999999999998</v>
      </c>
      <c r="J10923" t="s">
        <v>123</v>
      </c>
      <c r="K10923" t="s">
        <v>124</v>
      </c>
      <c r="L10923" s="3" t="str">
        <f>+INDEX([1]!TABLA_MAESTRO_DE_ARTICULO[SubGroupName],MATCH(Tabla_lineas[[#This Row],[CODIGO SAP]],[1]!TABLA_MAESTRO_DE_ARTICULO[ItemCode],0))</f>
        <v>COMPRIMIDO</v>
      </c>
      <c r="M10923" t="s">
        <v>1525</v>
      </c>
      <c r="N10923">
        <v>2</v>
      </c>
      <c r="O10923" t="s">
        <v>45</v>
      </c>
      <c r="S10923">
        <v>19500</v>
      </c>
      <c r="U10923">
        <v>2.0099999999999998</v>
      </c>
      <c r="V10923">
        <v>2</v>
      </c>
      <c r="W10923">
        <v>0.15</v>
      </c>
      <c r="Z10923" t="s">
        <v>53</v>
      </c>
      <c r="AA10923" t="s">
        <v>126</v>
      </c>
      <c r="AB10923" s="5">
        <v>46308</v>
      </c>
      <c r="AM10923" t="str">
        <f>SUBSTITUTE(Tabla_lineas[[#This Row],[Codigo Liname]]," ","")</f>
        <v>C1001</v>
      </c>
      <c r="AY10923" s="4"/>
    </row>
    <row r="10924" spans="1:51" customFormat="1" x14ac:dyDescent="0.25">
      <c r="A10924" s="2">
        <v>1044</v>
      </c>
      <c r="B10924" t="s">
        <v>1740</v>
      </c>
      <c r="C10924" t="s">
        <v>1741</v>
      </c>
      <c r="E10924" t="s">
        <v>82</v>
      </c>
      <c r="F10924">
        <v>1.61</v>
      </c>
      <c r="G10924">
        <v>1.27</v>
      </c>
      <c r="H10924" t="s">
        <v>83</v>
      </c>
      <c r="I10924" s="2">
        <v>1.27</v>
      </c>
      <c r="J10924" t="s">
        <v>84</v>
      </c>
      <c r="K10924" t="s">
        <v>85</v>
      </c>
      <c r="L10924" s="3" t="str">
        <f>+INDEX([1]!TABLA_MAESTRO_DE_ARTICULO[SubGroupName],MATCH(Tabla_lineas[[#This Row],[CODIGO SAP]],[1]!TABLA_MAESTRO_DE_ARTICULO[ItemCode],0))</f>
        <v>COMPRIMIDO</v>
      </c>
      <c r="M10924" t="s">
        <v>86</v>
      </c>
      <c r="N10924">
        <v>4</v>
      </c>
      <c r="O10924" t="s">
        <v>45</v>
      </c>
      <c r="S10924">
        <v>240000</v>
      </c>
      <c r="U10924">
        <v>1.27</v>
      </c>
      <c r="V10924">
        <v>1.26</v>
      </c>
      <c r="W10924">
        <v>0.15</v>
      </c>
      <c r="Z10924" t="s">
        <v>46</v>
      </c>
      <c r="AA10924" t="s">
        <v>126</v>
      </c>
      <c r="AB10924" s="5">
        <v>46225</v>
      </c>
      <c r="AM10924" t="str">
        <f>SUBSTITUTE(Tabla_lineas[[#This Row],[Codigo Liname]]," ","")</f>
        <v>C0902</v>
      </c>
      <c r="AY10924" s="4"/>
    </row>
    <row r="10925" spans="1:51" customFormat="1" x14ac:dyDescent="0.25">
      <c r="A10925" s="2">
        <v>1044</v>
      </c>
      <c r="B10925" t="s">
        <v>1740</v>
      </c>
      <c r="C10925" t="s">
        <v>1741</v>
      </c>
      <c r="E10925" t="s">
        <v>155</v>
      </c>
      <c r="F10925">
        <v>28.3</v>
      </c>
      <c r="G10925">
        <v>20.8</v>
      </c>
      <c r="H10925" t="s">
        <v>156</v>
      </c>
      <c r="I10925" s="2">
        <v>20.8</v>
      </c>
      <c r="J10925" t="s">
        <v>157</v>
      </c>
      <c r="K10925" t="s">
        <v>158</v>
      </c>
      <c r="L10925" s="3" t="str">
        <f>+INDEX([1]!TABLA_MAESTRO_DE_ARTICULO[SubGroupName],MATCH(Tabla_lineas[[#This Row],[CODIGO SAP]],[1]!TABLA_MAESTRO_DE_ARTICULO[ItemCode],0))</f>
        <v>CREMA DERMICA</v>
      </c>
      <c r="M10925" t="s">
        <v>159</v>
      </c>
      <c r="N10925">
        <v>1</v>
      </c>
      <c r="O10925" t="s">
        <v>160</v>
      </c>
      <c r="S10925">
        <v>400</v>
      </c>
      <c r="U10925">
        <v>20.8</v>
      </c>
      <c r="V10925">
        <v>20.79</v>
      </c>
      <c r="W10925">
        <v>5</v>
      </c>
      <c r="Z10925" t="s">
        <v>46</v>
      </c>
      <c r="AA10925" t="s">
        <v>153</v>
      </c>
      <c r="AB10925" s="5">
        <v>46308</v>
      </c>
      <c r="AM10925" t="str">
        <f>SUBSTITUTE(Tabla_lineas[[#This Row],[Codigo Liname]]," ","")</f>
        <v>D0603</v>
      </c>
      <c r="AY10925" s="4"/>
    </row>
    <row r="10926" spans="1:51" customFormat="1" x14ac:dyDescent="0.25">
      <c r="A10926" s="2">
        <v>1045</v>
      </c>
      <c r="B10926" t="s">
        <v>1742</v>
      </c>
      <c r="C10926" t="s">
        <v>1743</v>
      </c>
      <c r="E10926" t="s">
        <v>574</v>
      </c>
      <c r="F10926">
        <v>5.79</v>
      </c>
      <c r="G10926">
        <v>5.79</v>
      </c>
      <c r="H10926" t="s">
        <v>575</v>
      </c>
      <c r="I10926" s="2">
        <v>5.79</v>
      </c>
      <c r="J10926" t="s">
        <v>576</v>
      </c>
      <c r="K10926" t="s">
        <v>577</v>
      </c>
      <c r="L10926" s="3" t="str">
        <f>+INDEX([1]!TABLA_MAESTRO_DE_ARTICULO[SubGroupName],MATCH(Tabla_lineas[[#This Row],[CODIGO SAP]],[1]!TABLA_MAESTRO_DE_ARTICULO[ItemCode],0))</f>
        <v>COMPRIMIDO</v>
      </c>
      <c r="M10926" t="s">
        <v>578</v>
      </c>
      <c r="N10926">
        <v>1</v>
      </c>
      <c r="O10926" t="s">
        <v>45</v>
      </c>
      <c r="S10926">
        <v>10400</v>
      </c>
      <c r="U10926">
        <v>5.79</v>
      </c>
      <c r="V10926">
        <v>5.78</v>
      </c>
      <c r="W10926">
        <v>0.7</v>
      </c>
      <c r="Z10926" t="s">
        <v>46</v>
      </c>
      <c r="AA10926" t="s">
        <v>126</v>
      </c>
      <c r="AB10926" s="5">
        <v>46308</v>
      </c>
      <c r="AM10926" t="str">
        <f>SUBSTITUTE(Tabla_lineas[[#This Row],[Codigo Liname]]," ","")</f>
        <v>J0166</v>
      </c>
      <c r="AY10926" s="4"/>
    </row>
    <row r="10927" spans="1:51" customFormat="1" x14ac:dyDescent="0.25">
      <c r="A10927" s="2">
        <v>1046</v>
      </c>
      <c r="B10927" t="s">
        <v>1744</v>
      </c>
      <c r="C10927" t="s">
        <v>1745</v>
      </c>
      <c r="E10927" t="s">
        <v>104</v>
      </c>
      <c r="F10927">
        <v>0.3</v>
      </c>
      <c r="G10927">
        <v>0.3</v>
      </c>
      <c r="H10927" t="s">
        <v>105</v>
      </c>
      <c r="I10927" s="2">
        <v>0.33</v>
      </c>
      <c r="J10927" t="s">
        <v>106</v>
      </c>
      <c r="K10927" t="s">
        <v>107</v>
      </c>
      <c r="L10927" s="3" t="str">
        <f>+INDEX([1]!TABLA_MAESTRO_DE_ARTICULO[SubGroupName],MATCH(Tabla_lineas[[#This Row],[CODIGO SAP]],[1]!TABLA_MAESTRO_DE_ARTICULO[ItemCode],0))</f>
        <v>COMPRIMIDO</v>
      </c>
      <c r="M10927" t="s">
        <v>108</v>
      </c>
      <c r="N10927">
        <v>56</v>
      </c>
      <c r="O10927" t="s">
        <v>45</v>
      </c>
      <c r="S10927">
        <v>60000</v>
      </c>
      <c r="U10927">
        <v>0.33</v>
      </c>
      <c r="V10927">
        <v>0.28999999999999998</v>
      </c>
      <c r="W10927">
        <v>0.12</v>
      </c>
      <c r="Z10927" t="s">
        <v>46</v>
      </c>
      <c r="AA10927" t="s">
        <v>153</v>
      </c>
      <c r="AB10927" s="5">
        <v>46260</v>
      </c>
      <c r="AM10927" t="str">
        <f>SUBSTITUTE(Tabla_lineas[[#This Row],[Codigo Liname]]," ","")</f>
        <v>N0208</v>
      </c>
      <c r="AY10927" s="4"/>
    </row>
    <row r="10928" spans="1:51" customFormat="1" x14ac:dyDescent="0.25">
      <c r="A10928" s="2">
        <v>1046</v>
      </c>
      <c r="B10928" t="s">
        <v>1744</v>
      </c>
      <c r="C10928" t="s">
        <v>1745</v>
      </c>
      <c r="E10928" t="s">
        <v>353</v>
      </c>
      <c r="F10928">
        <v>11.88</v>
      </c>
      <c r="G10928">
        <v>11.88</v>
      </c>
      <c r="H10928" t="s">
        <v>354</v>
      </c>
      <c r="I10928" s="2">
        <v>14.1</v>
      </c>
      <c r="J10928" t="s">
        <v>355</v>
      </c>
      <c r="K10928" t="s">
        <v>356</v>
      </c>
      <c r="L10928" s="3" t="str">
        <f>+INDEX([1]!TABLA_MAESTRO_DE_ARTICULO[SubGroupName],MATCH(Tabla_lineas[[#This Row],[CODIGO SAP]],[1]!TABLA_MAESTRO_DE_ARTICULO[ItemCode],0))</f>
        <v>JARABE</v>
      </c>
      <c r="M10928" t="s">
        <v>357</v>
      </c>
      <c r="N10928">
        <v>58</v>
      </c>
      <c r="O10928" t="s">
        <v>181</v>
      </c>
      <c r="S10928">
        <v>2000</v>
      </c>
      <c r="U10928">
        <v>14.1</v>
      </c>
      <c r="V10928">
        <v>11.87</v>
      </c>
      <c r="W10928">
        <v>5.5</v>
      </c>
      <c r="Z10928" t="s">
        <v>46</v>
      </c>
      <c r="AA10928" t="s">
        <v>153</v>
      </c>
      <c r="AB10928" s="5">
        <v>46270</v>
      </c>
      <c r="AM10928" t="str">
        <f>SUBSTITUTE(Tabla_lineas[[#This Row],[Codigo Liname]]," ","")</f>
        <v>N0209</v>
      </c>
      <c r="AY10928" s="4"/>
    </row>
    <row r="10929" spans="1:51" customFormat="1" x14ac:dyDescent="0.25">
      <c r="A10929" s="2">
        <v>1046</v>
      </c>
      <c r="B10929" t="s">
        <v>1744</v>
      </c>
      <c r="C10929" t="s">
        <v>1745</v>
      </c>
      <c r="E10929" t="s">
        <v>98</v>
      </c>
      <c r="F10929">
        <v>9.4</v>
      </c>
      <c r="G10929">
        <v>8.77</v>
      </c>
      <c r="H10929" t="s">
        <v>99</v>
      </c>
      <c r="I10929" s="2">
        <v>8.77</v>
      </c>
      <c r="J10929" t="s">
        <v>100</v>
      </c>
      <c r="K10929" t="s">
        <v>101</v>
      </c>
      <c r="L10929" s="3" t="str">
        <f>+INDEX([1]!TABLA_MAESTRO_DE_ARTICULO[SubGroupName],MATCH(Tabla_lineas[[#This Row],[CODIGO SAP]],[1]!TABLA_MAESTRO_DE_ARTICULO[ItemCode],0))</f>
        <v>GOTAS</v>
      </c>
      <c r="M10929" t="s">
        <v>1312</v>
      </c>
      <c r="N10929">
        <v>57</v>
      </c>
      <c r="O10929" t="s">
        <v>103</v>
      </c>
      <c r="S10929">
        <v>600</v>
      </c>
      <c r="U10929">
        <v>8.77</v>
      </c>
      <c r="V10929">
        <v>8.76</v>
      </c>
      <c r="W10929">
        <v>3</v>
      </c>
      <c r="Z10929" t="s">
        <v>46</v>
      </c>
      <c r="AA10929" t="s">
        <v>153</v>
      </c>
      <c r="AB10929" s="5">
        <v>46308</v>
      </c>
      <c r="AM10929" t="str">
        <f>SUBSTITUTE(Tabla_lineas[[#This Row],[Codigo Liname]]," ","")</f>
        <v>N0210</v>
      </c>
      <c r="AY10929" s="4"/>
    </row>
    <row r="10930" spans="1:51" customFormat="1" x14ac:dyDescent="0.25">
      <c r="A10930" s="2">
        <v>1046</v>
      </c>
      <c r="B10930" t="s">
        <v>1744</v>
      </c>
      <c r="C10930" t="s">
        <v>1745</v>
      </c>
      <c r="E10930" t="s">
        <v>348</v>
      </c>
      <c r="F10930">
        <v>31.43</v>
      </c>
      <c r="G10930">
        <v>31.43</v>
      </c>
      <c r="H10930" t="s">
        <v>349</v>
      </c>
      <c r="I10930" s="2">
        <v>32.65</v>
      </c>
      <c r="J10930" t="s">
        <v>350</v>
      </c>
      <c r="K10930" t="s">
        <v>351</v>
      </c>
      <c r="L10930" s="3" t="str">
        <f>+INDEX([1]!TABLA_MAESTRO_DE_ARTICULO[SubGroupName],MATCH(Tabla_lineas[[#This Row],[CODIGO SAP]],[1]!TABLA_MAESTRO_DE_ARTICULO[ItemCode],0))</f>
        <v>SUSPENSION</v>
      </c>
      <c r="M10930" t="s">
        <v>352</v>
      </c>
      <c r="N10930">
        <v>53</v>
      </c>
      <c r="O10930" t="s">
        <v>181</v>
      </c>
      <c r="S10930">
        <v>30</v>
      </c>
      <c r="U10930">
        <v>32.65</v>
      </c>
      <c r="V10930">
        <v>31.42</v>
      </c>
      <c r="W10930">
        <v>10</v>
      </c>
      <c r="Z10930" t="s">
        <v>46</v>
      </c>
      <c r="AA10930" t="s">
        <v>153</v>
      </c>
      <c r="AB10930" s="5">
        <v>46225</v>
      </c>
      <c r="AM10930" t="str">
        <f>SUBSTITUTE(Tabla_lineas[[#This Row],[Codigo Liname]]," ","")</f>
        <v>A0704</v>
      </c>
      <c r="AY10930" s="4"/>
    </row>
    <row r="10931" spans="1:51" customFormat="1" x14ac:dyDescent="0.25">
      <c r="A10931" s="2">
        <v>1046</v>
      </c>
      <c r="B10931" t="s">
        <v>1744</v>
      </c>
      <c r="C10931" t="s">
        <v>1745</v>
      </c>
      <c r="E10931" t="s">
        <v>343</v>
      </c>
      <c r="F10931">
        <v>26.57</v>
      </c>
      <c r="G10931">
        <v>21.94</v>
      </c>
      <c r="H10931" t="s">
        <v>344</v>
      </c>
      <c r="I10931" s="2">
        <v>21.94</v>
      </c>
      <c r="J10931" t="s">
        <v>345</v>
      </c>
      <c r="K10931" t="s">
        <v>346</v>
      </c>
      <c r="L10931" s="3" t="str">
        <f>+INDEX([1]!TABLA_MAESTRO_DE_ARTICULO[SubGroupName],MATCH(Tabla_lineas[[#This Row],[CODIGO SAP]],[1]!TABLA_MAESTRO_DE_ARTICULO[ItemCode],0))</f>
        <v>CREMA DERMICA</v>
      </c>
      <c r="M10931" t="s">
        <v>347</v>
      </c>
      <c r="N10931">
        <v>52</v>
      </c>
      <c r="O10931" t="s">
        <v>297</v>
      </c>
      <c r="S10931">
        <v>100</v>
      </c>
      <c r="U10931">
        <v>21.94</v>
      </c>
      <c r="V10931">
        <v>21.93</v>
      </c>
      <c r="W10931">
        <v>5</v>
      </c>
      <c r="Z10931" t="s">
        <v>46</v>
      </c>
      <c r="AA10931" t="s">
        <v>153</v>
      </c>
      <c r="AB10931" s="5">
        <v>46270</v>
      </c>
      <c r="AM10931" t="str">
        <f>SUBSTITUTE(Tabla_lineas[[#This Row],[Codigo Liname]]," ","")</f>
        <v>D0104</v>
      </c>
      <c r="AY10931" s="4"/>
    </row>
    <row r="10932" spans="1:51" customFormat="1" x14ac:dyDescent="0.25">
      <c r="A10932" s="2">
        <v>1046</v>
      </c>
      <c r="B10932" t="s">
        <v>1744</v>
      </c>
      <c r="C10932" t="s">
        <v>1745</v>
      </c>
      <c r="E10932" t="s">
        <v>92</v>
      </c>
      <c r="F10932">
        <v>4.72</v>
      </c>
      <c r="G10932">
        <v>3.28</v>
      </c>
      <c r="H10932" t="s">
        <v>93</v>
      </c>
      <c r="I10932" s="2">
        <v>3.28</v>
      </c>
      <c r="J10932" t="s">
        <v>94</v>
      </c>
      <c r="K10932" t="s">
        <v>95</v>
      </c>
      <c r="L10932" s="3" t="str">
        <f>+INDEX([1]!TABLA_MAESTRO_DE_ARTICULO[SubGroupName],MATCH(Tabla_lineas[[#This Row],[CODIGO SAP]],[1]!TABLA_MAESTRO_DE_ARTICULO[ItemCode],0))</f>
        <v>OVULO VAGINAL</v>
      </c>
      <c r="M10932" t="s">
        <v>96</v>
      </c>
      <c r="N10932">
        <v>50</v>
      </c>
      <c r="O10932" t="s">
        <v>97</v>
      </c>
      <c r="S10932">
        <v>3800</v>
      </c>
      <c r="U10932">
        <v>3.28</v>
      </c>
      <c r="V10932">
        <v>3.27</v>
      </c>
      <c r="W10932">
        <v>0.8</v>
      </c>
      <c r="Z10932" t="s">
        <v>46</v>
      </c>
      <c r="AA10932" t="s">
        <v>126</v>
      </c>
      <c r="AB10932" s="5">
        <v>46308</v>
      </c>
      <c r="AM10932" t="str">
        <f>SUBSTITUTE(Tabla_lineas[[#This Row],[Codigo Liname]]," ","")</f>
        <v>G0104</v>
      </c>
      <c r="AY10932" s="4"/>
    </row>
    <row r="10933" spans="1:51" customFormat="1" x14ac:dyDescent="0.25">
      <c r="A10933" s="2">
        <v>1046</v>
      </c>
      <c r="B10933" t="s">
        <v>1744</v>
      </c>
      <c r="C10933" t="s">
        <v>1745</v>
      </c>
      <c r="E10933" t="s">
        <v>328</v>
      </c>
      <c r="F10933">
        <v>0.92</v>
      </c>
      <c r="G10933">
        <v>0.75</v>
      </c>
      <c r="H10933" t="s">
        <v>329</v>
      </c>
      <c r="I10933" s="2">
        <v>0.78</v>
      </c>
      <c r="J10933" t="s">
        <v>330</v>
      </c>
      <c r="K10933" t="s">
        <v>331</v>
      </c>
      <c r="L10933" s="3" t="str">
        <f>+INDEX([1]!TABLA_MAESTRO_DE_ARTICULO[SubGroupName],MATCH(Tabla_lineas[[#This Row],[CODIGO SAP]],[1]!TABLA_MAESTRO_DE_ARTICULO[ItemCode],0))</f>
        <v>COMPRIMIDO</v>
      </c>
      <c r="M10933" t="s">
        <v>332</v>
      </c>
      <c r="N10933">
        <v>49</v>
      </c>
      <c r="O10933" t="s">
        <v>45</v>
      </c>
      <c r="S10933">
        <v>3000</v>
      </c>
      <c r="U10933">
        <v>0.78</v>
      </c>
      <c r="V10933">
        <v>0.74</v>
      </c>
      <c r="W10933">
        <v>0.2</v>
      </c>
      <c r="Z10933" t="s">
        <v>46</v>
      </c>
      <c r="AA10933" t="s">
        <v>120</v>
      </c>
      <c r="AB10933" s="5">
        <v>46308</v>
      </c>
      <c r="AM10933" t="str">
        <f>SUBSTITUTE(Tabla_lineas[[#This Row],[Codigo Liname]]," ","")</f>
        <v>P0109</v>
      </c>
      <c r="AY10933" s="4"/>
    </row>
    <row r="10934" spans="1:51" customFormat="1" x14ac:dyDescent="0.25">
      <c r="A10934" s="2">
        <v>1046</v>
      </c>
      <c r="B10934" t="s">
        <v>1744</v>
      </c>
      <c r="C10934" t="s">
        <v>1745</v>
      </c>
      <c r="E10934" t="s">
        <v>464</v>
      </c>
      <c r="F10934">
        <v>28.19</v>
      </c>
      <c r="G10934">
        <v>23.64</v>
      </c>
      <c r="H10934" t="s">
        <v>465</v>
      </c>
      <c r="I10934" s="2">
        <v>23.64</v>
      </c>
      <c r="J10934" t="s">
        <v>466</v>
      </c>
      <c r="K10934" t="s">
        <v>467</v>
      </c>
      <c r="L10934" s="3" t="str">
        <f>+INDEX([1]!TABLA_MAESTRO_DE_ARTICULO[SubGroupName],MATCH(Tabla_lineas[[#This Row],[CODIGO SAP]],[1]!TABLA_MAESTRO_DE_ARTICULO[ItemCode],0))</f>
        <v>GOTAS</v>
      </c>
      <c r="M10934" t="s">
        <v>468</v>
      </c>
      <c r="N10934">
        <v>48</v>
      </c>
      <c r="O10934" t="s">
        <v>469</v>
      </c>
      <c r="S10934">
        <v>50</v>
      </c>
      <c r="U10934">
        <v>23.64</v>
      </c>
      <c r="V10934">
        <v>23.63</v>
      </c>
      <c r="W10934">
        <v>5</v>
      </c>
      <c r="Z10934" t="s">
        <v>46</v>
      </c>
      <c r="AA10934" t="s">
        <v>153</v>
      </c>
      <c r="AB10934" s="5">
        <v>46308</v>
      </c>
      <c r="AM10934" t="str">
        <f>SUBSTITUTE(Tabla_lineas[[#This Row],[Codigo Liname]]," ","")</f>
        <v>A0309</v>
      </c>
      <c r="AY10934" s="4"/>
    </row>
    <row r="10935" spans="1:51" customFormat="1" x14ac:dyDescent="0.25">
      <c r="A10935" s="2">
        <v>1046</v>
      </c>
      <c r="B10935" t="s">
        <v>1744</v>
      </c>
      <c r="C10935" t="s">
        <v>1745</v>
      </c>
      <c r="E10935" t="s">
        <v>87</v>
      </c>
      <c r="F10935">
        <v>0.64</v>
      </c>
      <c r="G10935">
        <v>0.44</v>
      </c>
      <c r="H10935" t="s">
        <v>88</v>
      </c>
      <c r="I10935" s="2">
        <v>0.44</v>
      </c>
      <c r="J10935" t="s">
        <v>89</v>
      </c>
      <c r="K10935" t="s">
        <v>90</v>
      </c>
      <c r="L10935" s="3" t="str">
        <f>+INDEX([1]!TABLA_MAESTRO_DE_ARTICULO[SubGroupName],MATCH(Tabla_lineas[[#This Row],[CODIGO SAP]],[1]!TABLA_MAESTRO_DE_ARTICULO[ItemCode],0))</f>
        <v>COMPRIMIDO</v>
      </c>
      <c r="M10935" t="s">
        <v>91</v>
      </c>
      <c r="N10935">
        <v>46</v>
      </c>
      <c r="O10935" t="s">
        <v>45</v>
      </c>
      <c r="S10935">
        <v>5000</v>
      </c>
      <c r="U10935">
        <v>0.44</v>
      </c>
      <c r="V10935">
        <v>0.43</v>
      </c>
      <c r="W10935">
        <v>0.12</v>
      </c>
      <c r="Z10935" t="s">
        <v>46</v>
      </c>
      <c r="AA10935" t="s">
        <v>153</v>
      </c>
      <c r="AB10935" s="5">
        <v>46260</v>
      </c>
      <c r="AM10935" t="str">
        <f>SUBSTITUTE(Tabla_lineas[[#This Row],[Codigo Liname]]," ","")</f>
        <v>A0307</v>
      </c>
      <c r="AY10935" s="4"/>
    </row>
    <row r="10936" spans="1:51" customFormat="1" x14ac:dyDescent="0.25">
      <c r="A10936" s="2">
        <v>1046</v>
      </c>
      <c r="B10936" t="s">
        <v>1744</v>
      </c>
      <c r="C10936" t="s">
        <v>1745</v>
      </c>
      <c r="E10936" t="s">
        <v>323</v>
      </c>
      <c r="F10936">
        <v>5.91</v>
      </c>
      <c r="G10936">
        <v>3.53</v>
      </c>
      <c r="H10936" t="s">
        <v>324</v>
      </c>
      <c r="I10936" s="2">
        <v>3.53</v>
      </c>
      <c r="J10936" t="s">
        <v>325</v>
      </c>
      <c r="K10936" t="s">
        <v>326</v>
      </c>
      <c r="L10936" s="3" t="str">
        <f>+INDEX([1]!TABLA_MAESTRO_DE_ARTICULO[SubGroupName],MATCH(Tabla_lineas[[#This Row],[CODIGO SAP]],[1]!TABLA_MAESTRO_DE_ARTICULO[ItemCode],0))</f>
        <v>SOLUCION INYECTABLE</v>
      </c>
      <c r="M10936" t="s">
        <v>327</v>
      </c>
      <c r="N10936">
        <v>47</v>
      </c>
      <c r="O10936" t="s">
        <v>249</v>
      </c>
      <c r="S10936">
        <v>300</v>
      </c>
      <c r="U10936">
        <v>3.53</v>
      </c>
      <c r="V10936">
        <v>3.52</v>
      </c>
      <c r="W10936">
        <v>0.7</v>
      </c>
      <c r="Z10936" t="s">
        <v>46</v>
      </c>
      <c r="AA10936" t="s">
        <v>153</v>
      </c>
      <c r="AB10936" s="5">
        <v>46260</v>
      </c>
      <c r="AM10936" t="str">
        <f>SUBSTITUTE(Tabla_lineas[[#This Row],[Codigo Liname]]," ","")</f>
        <v>A0308</v>
      </c>
      <c r="AY10936" s="4"/>
    </row>
    <row r="10937" spans="1:51" customFormat="1" x14ac:dyDescent="0.25">
      <c r="A10937" s="2">
        <v>1046</v>
      </c>
      <c r="B10937" t="s">
        <v>1744</v>
      </c>
      <c r="C10937" t="s">
        <v>1745</v>
      </c>
      <c r="E10937" t="s">
        <v>318</v>
      </c>
      <c r="F10937">
        <v>1.26</v>
      </c>
      <c r="G10937">
        <v>1.26</v>
      </c>
      <c r="H10937" t="s">
        <v>319</v>
      </c>
      <c r="I10937" s="2">
        <v>1.69</v>
      </c>
      <c r="J10937" t="s">
        <v>320</v>
      </c>
      <c r="K10937" t="s">
        <v>321</v>
      </c>
      <c r="L10937" s="3" t="str">
        <f>+INDEX([1]!TABLA_MAESTRO_DE_ARTICULO[SubGroupName],MATCH(Tabla_lineas[[#This Row],[CODIGO SAP]],[1]!TABLA_MAESTRO_DE_ARTICULO[ItemCode],0))</f>
        <v>COMPRIMIDO</v>
      </c>
      <c r="M10937" t="s">
        <v>1290</v>
      </c>
      <c r="N10937">
        <v>45</v>
      </c>
      <c r="O10937" t="s">
        <v>45</v>
      </c>
      <c r="S10937">
        <v>3000</v>
      </c>
      <c r="U10937">
        <v>1.69</v>
      </c>
      <c r="V10937">
        <v>1.25</v>
      </c>
      <c r="W10937">
        <v>0.2</v>
      </c>
      <c r="Z10937" t="s">
        <v>46</v>
      </c>
      <c r="AA10937" t="s">
        <v>120</v>
      </c>
      <c r="AB10937" s="5">
        <v>46308</v>
      </c>
      <c r="AM10937" t="str">
        <f>SUBSTITUTE(Tabla_lineas[[#This Row],[Codigo Liname]]," ","")</f>
        <v>A1004</v>
      </c>
      <c r="AY10937" s="4"/>
    </row>
    <row r="10938" spans="1:51" customFormat="1" x14ac:dyDescent="0.25">
      <c r="A10938" s="2">
        <v>1046</v>
      </c>
      <c r="B10938" t="s">
        <v>1744</v>
      </c>
      <c r="C10938" t="s">
        <v>1745</v>
      </c>
      <c r="E10938" t="s">
        <v>313</v>
      </c>
      <c r="F10938">
        <v>5.29</v>
      </c>
      <c r="G10938">
        <v>3.56</v>
      </c>
      <c r="H10938" t="s">
        <v>314</v>
      </c>
      <c r="I10938" s="2">
        <v>3.56</v>
      </c>
      <c r="J10938" t="s">
        <v>315</v>
      </c>
      <c r="K10938" t="s">
        <v>316</v>
      </c>
      <c r="L10938" s="3" t="str">
        <f>+INDEX([1]!TABLA_MAESTRO_DE_ARTICULO[SubGroupName],MATCH(Tabla_lineas[[#This Row],[CODIGO SAP]],[1]!TABLA_MAESTRO_DE_ARTICULO[ItemCode],0))</f>
        <v>SOLUCION INYECTABLE</v>
      </c>
      <c r="M10938" t="s">
        <v>317</v>
      </c>
      <c r="N10938">
        <v>44</v>
      </c>
      <c r="O10938" t="s">
        <v>249</v>
      </c>
      <c r="S10938">
        <v>4200</v>
      </c>
      <c r="U10938">
        <v>3.56</v>
      </c>
      <c r="V10938">
        <v>3.55</v>
      </c>
      <c r="W10938">
        <v>0.7</v>
      </c>
      <c r="Z10938" t="s">
        <v>53</v>
      </c>
      <c r="AA10938" t="s">
        <v>120</v>
      </c>
      <c r="AB10938" s="5">
        <v>46225</v>
      </c>
      <c r="AM10938" t="str">
        <f>SUBSTITUTE(Tabla_lineas[[#This Row],[Codigo Liname]]," ","")</f>
        <v>N0205</v>
      </c>
      <c r="AY10938" s="4"/>
    </row>
    <row r="10939" spans="1:51" customFormat="1" x14ac:dyDescent="0.25">
      <c r="A10939" s="2">
        <v>1046</v>
      </c>
      <c r="B10939" t="s">
        <v>1744</v>
      </c>
      <c r="C10939" t="s">
        <v>1745</v>
      </c>
      <c r="E10939" t="s">
        <v>459</v>
      </c>
      <c r="F10939">
        <v>4.76</v>
      </c>
      <c r="G10939">
        <v>2.89</v>
      </c>
      <c r="H10939" t="s">
        <v>460</v>
      </c>
      <c r="I10939" s="2">
        <v>2.89</v>
      </c>
      <c r="J10939" t="s">
        <v>461</v>
      </c>
      <c r="K10939" t="s">
        <v>462</v>
      </c>
      <c r="L10939" s="3" t="str">
        <f>+INDEX([1]!TABLA_MAESTRO_DE_ARTICULO[SubGroupName],MATCH(Tabla_lineas[[#This Row],[CODIGO SAP]],[1]!TABLA_MAESTRO_DE_ARTICULO[ItemCode],0))</f>
        <v>COMPRIMIDO</v>
      </c>
      <c r="M10939" t="s">
        <v>1534</v>
      </c>
      <c r="N10939">
        <v>43</v>
      </c>
      <c r="O10939" t="s">
        <v>45</v>
      </c>
      <c r="S10939">
        <v>2000</v>
      </c>
      <c r="U10939">
        <v>2.89</v>
      </c>
      <c r="V10939">
        <v>2.88</v>
      </c>
      <c r="W10939">
        <v>0.7</v>
      </c>
      <c r="Z10939" t="s">
        <v>46</v>
      </c>
      <c r="AA10939" t="s">
        <v>120</v>
      </c>
      <c r="AB10939" s="5">
        <v>46308</v>
      </c>
      <c r="AM10939" t="str">
        <f>SUBSTITUTE(Tabla_lineas[[#This Row],[Codigo Liname]]," ","")</f>
        <v>P0205</v>
      </c>
      <c r="AY10939" s="4"/>
    </row>
    <row r="10940" spans="1:51" customFormat="1" x14ac:dyDescent="0.25">
      <c r="A10940" s="2">
        <v>1046</v>
      </c>
      <c r="B10940" t="s">
        <v>1744</v>
      </c>
      <c r="C10940" t="s">
        <v>1745</v>
      </c>
      <c r="E10940" t="s">
        <v>82</v>
      </c>
      <c r="F10940">
        <v>1.61</v>
      </c>
      <c r="G10940">
        <v>1.27</v>
      </c>
      <c r="H10940" t="s">
        <v>83</v>
      </c>
      <c r="I10940" s="2">
        <v>1.27</v>
      </c>
      <c r="J10940" t="s">
        <v>84</v>
      </c>
      <c r="K10940" t="s">
        <v>85</v>
      </c>
      <c r="L10940" s="3" t="str">
        <f>+INDEX([1]!TABLA_MAESTRO_DE_ARTICULO[SubGroupName],MATCH(Tabla_lineas[[#This Row],[CODIGO SAP]],[1]!TABLA_MAESTRO_DE_ARTICULO[ItemCode],0))</f>
        <v>COMPRIMIDO</v>
      </c>
      <c r="M10940" t="s">
        <v>86</v>
      </c>
      <c r="N10940">
        <v>42</v>
      </c>
      <c r="O10940" t="s">
        <v>45</v>
      </c>
      <c r="S10940">
        <v>9000</v>
      </c>
      <c r="U10940">
        <v>1.27</v>
      </c>
      <c r="V10940">
        <v>1.26</v>
      </c>
      <c r="W10940">
        <v>0.15</v>
      </c>
      <c r="Z10940" t="s">
        <v>46</v>
      </c>
      <c r="AA10940" t="s">
        <v>126</v>
      </c>
      <c r="AB10940" s="5">
        <v>46225</v>
      </c>
      <c r="AM10940" t="str">
        <f>SUBSTITUTE(Tabla_lineas[[#This Row],[Codigo Liname]]," ","")</f>
        <v>C0902</v>
      </c>
      <c r="AY10940" s="4"/>
    </row>
    <row r="10941" spans="1:51" customFormat="1" x14ac:dyDescent="0.25">
      <c r="A10941" s="2">
        <v>1046</v>
      </c>
      <c r="B10941" t="s">
        <v>1744</v>
      </c>
      <c r="C10941" t="s">
        <v>1745</v>
      </c>
      <c r="E10941" t="s">
        <v>76</v>
      </c>
      <c r="F10941">
        <v>14.47</v>
      </c>
      <c r="G10941">
        <v>14.37</v>
      </c>
      <c r="H10941" t="s">
        <v>77</v>
      </c>
      <c r="I10941" s="2">
        <v>14.37</v>
      </c>
      <c r="J10941" t="s">
        <v>78</v>
      </c>
      <c r="K10941" t="s">
        <v>79</v>
      </c>
      <c r="L10941" s="3" t="str">
        <f>+INDEX([1]!TABLA_MAESTRO_DE_ARTICULO[SubGroupName],MATCH(Tabla_lineas[[#This Row],[CODIGO SAP]],[1]!TABLA_MAESTRO_DE_ARTICULO[ItemCode],0))</f>
        <v>SOLUCION INYECTABLE</v>
      </c>
      <c r="M10941" t="s">
        <v>80</v>
      </c>
      <c r="N10941">
        <v>41</v>
      </c>
      <c r="O10941" t="s">
        <v>81</v>
      </c>
      <c r="S10941">
        <v>50</v>
      </c>
      <c r="U10941">
        <v>14.37</v>
      </c>
      <c r="V10941">
        <v>14.36</v>
      </c>
      <c r="W10941">
        <v>4</v>
      </c>
      <c r="Z10941" t="s">
        <v>46</v>
      </c>
      <c r="AA10941" t="s">
        <v>153</v>
      </c>
      <c r="AB10941" s="5">
        <v>46308</v>
      </c>
      <c r="AM10941" t="str">
        <f>SUBSTITUTE(Tabla_lineas[[#This Row],[Codigo Liname]]," ","")</f>
        <v>N0112</v>
      </c>
      <c r="AY10941" s="4"/>
    </row>
    <row r="10942" spans="1:51" customFormat="1" x14ac:dyDescent="0.25">
      <c r="A10942" s="2">
        <v>1046</v>
      </c>
      <c r="B10942" t="s">
        <v>1744</v>
      </c>
      <c r="C10942" t="s">
        <v>1745</v>
      </c>
      <c r="E10942" t="s">
        <v>308</v>
      </c>
      <c r="F10942">
        <v>5.07</v>
      </c>
      <c r="G10942">
        <v>5.07</v>
      </c>
      <c r="H10942" t="s">
        <v>309</v>
      </c>
      <c r="I10942" s="2">
        <v>10.9</v>
      </c>
      <c r="J10942" t="s">
        <v>310</v>
      </c>
      <c r="K10942" t="s">
        <v>311</v>
      </c>
      <c r="L10942" s="3" t="str">
        <f>+INDEX([1]!TABLA_MAESTRO_DE_ARTICULO[SubGroupName],MATCH(Tabla_lineas[[#This Row],[CODIGO SAP]],[1]!TABLA_MAESTRO_DE_ARTICULO[ItemCode],0))</f>
        <v>SOLUCION INYECTABLE</v>
      </c>
      <c r="M10942" t="s">
        <v>312</v>
      </c>
      <c r="N10942">
        <v>39</v>
      </c>
      <c r="O10942" t="s">
        <v>249</v>
      </c>
      <c r="S10942">
        <v>3000</v>
      </c>
      <c r="U10942">
        <v>10.9</v>
      </c>
      <c r="V10942">
        <v>5.0599999999999996</v>
      </c>
      <c r="W10942">
        <v>1</v>
      </c>
      <c r="Z10942" t="s">
        <v>46</v>
      </c>
      <c r="AA10942" t="s">
        <v>153</v>
      </c>
      <c r="AB10942" s="5">
        <v>46225</v>
      </c>
      <c r="AM10942" t="str">
        <f>SUBSTITUTE(Tabla_lineas[[#This Row],[Codigo Liname]]," ","")</f>
        <v>M0109</v>
      </c>
      <c r="AY10942" s="4"/>
    </row>
    <row r="10943" spans="1:51" customFormat="1" x14ac:dyDescent="0.25">
      <c r="A10943" s="2">
        <v>1046</v>
      </c>
      <c r="B10943" t="s">
        <v>1744</v>
      </c>
      <c r="C10943" t="s">
        <v>1745</v>
      </c>
      <c r="E10943" t="s">
        <v>470</v>
      </c>
      <c r="F10943">
        <v>22.96</v>
      </c>
      <c r="G10943">
        <v>12</v>
      </c>
      <c r="H10943" t="s">
        <v>471</v>
      </c>
      <c r="I10943" s="2">
        <v>12.03</v>
      </c>
      <c r="J10943" t="s">
        <v>472</v>
      </c>
      <c r="K10943" t="s">
        <v>473</v>
      </c>
      <c r="L10943" s="3" t="str">
        <f>+INDEX([1]!TABLA_MAESTRO_DE_ARTICULO[SubGroupName],MATCH(Tabla_lineas[[#This Row],[CODIGO SAP]],[1]!TABLA_MAESTRO_DE_ARTICULO[ItemCode],0))</f>
        <v>LOCION</v>
      </c>
      <c r="M10943" t="s">
        <v>474</v>
      </c>
      <c r="N10943">
        <v>13</v>
      </c>
      <c r="O10943" t="s">
        <v>400</v>
      </c>
      <c r="S10943">
        <v>120</v>
      </c>
      <c r="U10943">
        <v>12.03</v>
      </c>
      <c r="V10943">
        <v>11.99</v>
      </c>
      <c r="W10943">
        <v>7</v>
      </c>
      <c r="Z10943" t="s">
        <v>46</v>
      </c>
      <c r="AA10943" t="s">
        <v>153</v>
      </c>
      <c r="AB10943" s="5">
        <v>46308</v>
      </c>
      <c r="AM10943" t="str">
        <f>SUBSTITUTE(Tabla_lineas[[#This Row],[Codigo Liname]]," ","")</f>
        <v>P0301</v>
      </c>
      <c r="AY10943" s="4"/>
    </row>
    <row r="10944" spans="1:51" customFormat="1" x14ac:dyDescent="0.25">
      <c r="A10944" s="2">
        <v>1046</v>
      </c>
      <c r="B10944" t="s">
        <v>1744</v>
      </c>
      <c r="C10944" t="s">
        <v>1745</v>
      </c>
      <c r="E10944" t="s">
        <v>395</v>
      </c>
      <c r="F10944">
        <v>39.200000000000003</v>
      </c>
      <c r="G10944">
        <v>21.72</v>
      </c>
      <c r="H10944" t="s">
        <v>396</v>
      </c>
      <c r="I10944" s="2">
        <v>21.72</v>
      </c>
      <c r="J10944" t="s">
        <v>397</v>
      </c>
      <c r="K10944" t="s">
        <v>398</v>
      </c>
      <c r="L10944" s="3" t="str">
        <f>+INDEX([1]!TABLA_MAESTRO_DE_ARTICULO[SubGroupName],MATCH(Tabla_lineas[[#This Row],[CODIGO SAP]],[1]!TABLA_MAESTRO_DE_ARTICULO[ItemCode],0))</f>
        <v>JARABE</v>
      </c>
      <c r="M10944" t="s">
        <v>399</v>
      </c>
      <c r="N10944">
        <v>65</v>
      </c>
      <c r="O10944" t="s">
        <v>400</v>
      </c>
      <c r="S10944">
        <v>432</v>
      </c>
      <c r="U10944">
        <v>21.72</v>
      </c>
      <c r="V10944">
        <v>21.71</v>
      </c>
      <c r="W10944">
        <v>5</v>
      </c>
      <c r="Z10944" t="s">
        <v>46</v>
      </c>
      <c r="AA10944" t="s">
        <v>153</v>
      </c>
      <c r="AB10944" s="5">
        <v>46270</v>
      </c>
      <c r="AM10944" t="str">
        <f>SUBSTITUTE(Tabla_lineas[[#This Row],[Codigo Liname]]," ","")</f>
        <v>A1205</v>
      </c>
      <c r="AY10944" s="4"/>
    </row>
    <row r="10945" spans="1:51" customFormat="1" x14ac:dyDescent="0.25">
      <c r="A10945" s="2">
        <v>1046</v>
      </c>
      <c r="B10945" t="s">
        <v>1744</v>
      </c>
      <c r="C10945" t="s">
        <v>1745</v>
      </c>
      <c r="E10945" t="s">
        <v>203</v>
      </c>
      <c r="F10945">
        <v>1.64</v>
      </c>
      <c r="G10945">
        <v>1.17</v>
      </c>
      <c r="H10945" t="s">
        <v>204</v>
      </c>
      <c r="I10945" s="2">
        <v>1.17</v>
      </c>
      <c r="J10945" t="s">
        <v>205</v>
      </c>
      <c r="K10945" t="s">
        <v>206</v>
      </c>
      <c r="L10945" s="3" t="str">
        <f>+INDEX([1]!TABLA_MAESTRO_DE_ARTICULO[SubGroupName],MATCH(Tabla_lineas[[#This Row],[CODIGO SAP]],[1]!TABLA_MAESTRO_DE_ARTICULO[ItemCode],0))</f>
        <v>COMPRIMIDO</v>
      </c>
      <c r="M10945" t="s">
        <v>207</v>
      </c>
      <c r="N10945">
        <v>17</v>
      </c>
      <c r="O10945" t="s">
        <v>45</v>
      </c>
      <c r="S10945">
        <v>18000</v>
      </c>
      <c r="U10945">
        <v>1.17</v>
      </c>
      <c r="V10945">
        <v>1.1599999999999999</v>
      </c>
      <c r="W10945">
        <v>0.38</v>
      </c>
      <c r="Z10945" t="s">
        <v>46</v>
      </c>
      <c r="AA10945" t="s">
        <v>120</v>
      </c>
      <c r="AB10945" s="5">
        <v>46260</v>
      </c>
      <c r="AM10945" t="str">
        <f>SUBSTITUTE(Tabla_lineas[[#This Row],[Codigo Liname]]," ","")</f>
        <v>J0127</v>
      </c>
      <c r="AY10945" s="4"/>
    </row>
    <row r="10946" spans="1:51" customFormat="1" x14ac:dyDescent="0.25">
      <c r="A10946" s="2">
        <v>1046</v>
      </c>
      <c r="B10946" t="s">
        <v>1744</v>
      </c>
      <c r="C10946" t="s">
        <v>1745</v>
      </c>
      <c r="E10946" t="s">
        <v>176</v>
      </c>
      <c r="F10946">
        <v>16.7</v>
      </c>
      <c r="G10946">
        <v>16.7</v>
      </c>
      <c r="H10946" t="s">
        <v>177</v>
      </c>
      <c r="I10946" s="2">
        <v>17.91</v>
      </c>
      <c r="J10946" t="s">
        <v>178</v>
      </c>
      <c r="K10946" t="s">
        <v>179</v>
      </c>
      <c r="L10946" s="3" t="str">
        <f>+INDEX([1]!TABLA_MAESTRO_DE_ARTICULO[SubGroupName],MATCH(Tabla_lineas[[#This Row],[CODIGO SAP]],[1]!TABLA_MAESTRO_DE_ARTICULO[ItemCode],0))</f>
        <v>POLVO PARA SUSPENSION</v>
      </c>
      <c r="M10946" t="s">
        <v>180</v>
      </c>
      <c r="N10946">
        <v>7</v>
      </c>
      <c r="O10946" t="s">
        <v>181</v>
      </c>
      <c r="S10946">
        <v>1800</v>
      </c>
      <c r="U10946">
        <v>17.91</v>
      </c>
      <c r="V10946">
        <v>16.690000000000001</v>
      </c>
      <c r="W10946">
        <v>5.5</v>
      </c>
      <c r="Z10946" t="s">
        <v>46</v>
      </c>
      <c r="AA10946" t="s">
        <v>153</v>
      </c>
      <c r="AB10946" s="5">
        <v>46270</v>
      </c>
      <c r="AM10946" t="str">
        <f>SUBSTITUTE(Tabla_lineas[[#This Row],[Codigo Liname]]," ","")</f>
        <v>J0157</v>
      </c>
      <c r="AY10946" s="4"/>
    </row>
    <row r="10947" spans="1:51" customFormat="1" x14ac:dyDescent="0.25">
      <c r="A10947" s="2">
        <v>1046</v>
      </c>
      <c r="B10947" t="s">
        <v>1744</v>
      </c>
      <c r="C10947" t="s">
        <v>1745</v>
      </c>
      <c r="E10947" t="s">
        <v>188</v>
      </c>
      <c r="F10947">
        <v>0.66</v>
      </c>
      <c r="G10947">
        <v>0.66</v>
      </c>
      <c r="H10947" t="s">
        <v>189</v>
      </c>
      <c r="I10947" s="2">
        <v>0.66</v>
      </c>
      <c r="J10947" t="s">
        <v>190</v>
      </c>
      <c r="K10947" t="s">
        <v>191</v>
      </c>
      <c r="L10947" s="3" t="str">
        <f>+INDEX([1]!TABLA_MAESTRO_DE_ARTICULO[SubGroupName],MATCH(Tabla_lineas[[#This Row],[CODIGO SAP]],[1]!TABLA_MAESTRO_DE_ARTICULO[ItemCode],0))</f>
        <v>COMPRIMIDO</v>
      </c>
      <c r="M10947" t="s">
        <v>192</v>
      </c>
      <c r="N10947">
        <v>8</v>
      </c>
      <c r="O10947" t="s">
        <v>45</v>
      </c>
      <c r="S10947">
        <v>35000</v>
      </c>
      <c r="U10947">
        <v>0.75</v>
      </c>
      <c r="V10947">
        <v>0.65</v>
      </c>
      <c r="W10947">
        <v>0.2</v>
      </c>
      <c r="Z10947" t="s">
        <v>53</v>
      </c>
      <c r="AA10947" t="s">
        <v>153</v>
      </c>
      <c r="AB10947" s="5">
        <v>46270</v>
      </c>
      <c r="AM10947" t="str">
        <f>SUBSTITUTE(Tabla_lineas[[#This Row],[Codigo Liname]]," ","")</f>
        <v>R0501</v>
      </c>
      <c r="AY10947" s="4"/>
    </row>
    <row r="10948" spans="1:51" customFormat="1" x14ac:dyDescent="0.25">
      <c r="A10948" s="2">
        <v>1046</v>
      </c>
      <c r="B10948" t="s">
        <v>1744</v>
      </c>
      <c r="C10948" t="s">
        <v>1745</v>
      </c>
      <c r="E10948" t="s">
        <v>432</v>
      </c>
      <c r="F10948">
        <v>49.46</v>
      </c>
      <c r="G10948">
        <v>32.11</v>
      </c>
      <c r="H10948" t="s">
        <v>433</v>
      </c>
      <c r="I10948" s="2">
        <v>32.11</v>
      </c>
      <c r="J10948" t="s">
        <v>434</v>
      </c>
      <c r="K10948" t="s">
        <v>435</v>
      </c>
      <c r="L10948" s="3" t="str">
        <f>+INDEX([1]!TABLA_MAESTRO_DE_ARTICULO[SubGroupName],MATCH(Tabla_lineas[[#This Row],[CODIGO SAP]],[1]!TABLA_MAESTRO_DE_ARTICULO[ItemCode],0))</f>
        <v>POLVO PARA SUSPENSION</v>
      </c>
      <c r="M10948" t="s">
        <v>436</v>
      </c>
      <c r="N10948">
        <v>11</v>
      </c>
      <c r="O10948" t="s">
        <v>437</v>
      </c>
      <c r="S10948">
        <v>20</v>
      </c>
      <c r="U10948">
        <v>32.11</v>
      </c>
      <c r="V10948">
        <v>32.1</v>
      </c>
      <c r="W10948">
        <v>10</v>
      </c>
      <c r="Z10948" t="s">
        <v>46</v>
      </c>
      <c r="AA10948" t="s">
        <v>153</v>
      </c>
      <c r="AB10948" s="5">
        <v>46270</v>
      </c>
      <c r="AM10948" t="str">
        <f>SUBSTITUTE(Tabla_lineas[[#This Row],[Codigo Liname]]," ","")</f>
        <v>J0162</v>
      </c>
      <c r="AY10948" s="4"/>
    </row>
    <row r="10949" spans="1:51" customFormat="1" x14ac:dyDescent="0.25">
      <c r="A10949" s="2">
        <v>1046</v>
      </c>
      <c r="B10949" t="s">
        <v>1744</v>
      </c>
      <c r="C10949" t="s">
        <v>1745</v>
      </c>
      <c r="E10949" t="s">
        <v>127</v>
      </c>
      <c r="F10949">
        <v>7.87</v>
      </c>
      <c r="G10949">
        <v>7.87</v>
      </c>
      <c r="H10949" t="s">
        <v>128</v>
      </c>
      <c r="I10949" s="2">
        <v>11.19</v>
      </c>
      <c r="J10949" t="s">
        <v>129</v>
      </c>
      <c r="K10949" t="s">
        <v>130</v>
      </c>
      <c r="L10949" s="3" t="str">
        <f>+INDEX([1]!TABLA_MAESTRO_DE_ARTICULO[SubGroupName],MATCH(Tabla_lineas[[#This Row],[CODIGO SAP]],[1]!TABLA_MAESTRO_DE_ARTICULO[ItemCode],0))</f>
        <v>COMPRIMIDO</v>
      </c>
      <c r="M10949" t="s">
        <v>131</v>
      </c>
      <c r="N10949">
        <v>10</v>
      </c>
      <c r="O10949" t="s">
        <v>132</v>
      </c>
      <c r="S10949">
        <v>2000</v>
      </c>
      <c r="U10949">
        <v>11.19</v>
      </c>
      <c r="V10949">
        <v>7.86</v>
      </c>
      <c r="W10949">
        <v>1.3</v>
      </c>
      <c r="Z10949" t="s">
        <v>46</v>
      </c>
      <c r="AA10949" t="s">
        <v>126</v>
      </c>
      <c r="AB10949" s="5">
        <v>46308</v>
      </c>
      <c r="AM10949" t="str">
        <f>SUBSTITUTE(Tabla_lineas[[#This Row],[Codigo Liname]]," ","")</f>
        <v>J0113</v>
      </c>
      <c r="AY10949" s="4"/>
    </row>
    <row r="10950" spans="1:51" customFormat="1" x14ac:dyDescent="0.25">
      <c r="A10950" s="2">
        <v>1046</v>
      </c>
      <c r="B10950" t="s">
        <v>1744</v>
      </c>
      <c r="C10950" t="s">
        <v>1745</v>
      </c>
      <c r="E10950" t="s">
        <v>133</v>
      </c>
      <c r="F10950">
        <v>0.95</v>
      </c>
      <c r="G10950">
        <v>0.95</v>
      </c>
      <c r="H10950" t="s">
        <v>134</v>
      </c>
      <c r="I10950" s="2">
        <v>1.1299999999999999</v>
      </c>
      <c r="J10950" t="s">
        <v>135</v>
      </c>
      <c r="K10950" t="s">
        <v>136</v>
      </c>
      <c r="L10950" s="3" t="str">
        <f>+INDEX([1]!TABLA_MAESTRO_DE_ARTICULO[SubGroupName],MATCH(Tabla_lineas[[#This Row],[CODIGO SAP]],[1]!TABLA_MAESTRO_DE_ARTICULO[ItemCode],0))</f>
        <v>COMPRIMIDO</v>
      </c>
      <c r="M10950" t="s">
        <v>137</v>
      </c>
      <c r="N10950">
        <v>16</v>
      </c>
      <c r="O10950" t="s">
        <v>45</v>
      </c>
      <c r="S10950">
        <v>1000</v>
      </c>
      <c r="U10950">
        <v>1.1299999999999999</v>
      </c>
      <c r="V10950">
        <v>0.94</v>
      </c>
      <c r="W10950">
        <v>0.32</v>
      </c>
      <c r="Z10950" t="s">
        <v>53</v>
      </c>
      <c r="AA10950" t="s">
        <v>120</v>
      </c>
      <c r="AB10950" s="5">
        <v>46225</v>
      </c>
      <c r="AM10950" t="str">
        <f>SUBSTITUTE(Tabla_lineas[[#This Row],[Codigo Liname]]," ","")</f>
        <v>N0304</v>
      </c>
      <c r="AY10950" s="4"/>
    </row>
    <row r="10951" spans="1:51" customFormat="1" x14ac:dyDescent="0.25">
      <c r="A10951" s="2">
        <v>1046</v>
      </c>
      <c r="B10951" t="s">
        <v>1744</v>
      </c>
      <c r="C10951" t="s">
        <v>1745</v>
      </c>
      <c r="E10951" t="s">
        <v>115</v>
      </c>
      <c r="F10951">
        <v>2.5099999999999998</v>
      </c>
      <c r="G10951">
        <v>2.5099999999999998</v>
      </c>
      <c r="H10951" t="s">
        <v>116</v>
      </c>
      <c r="I10951" s="2">
        <v>3.89</v>
      </c>
      <c r="J10951" t="s">
        <v>117</v>
      </c>
      <c r="K10951" t="s">
        <v>118</v>
      </c>
      <c r="L10951" s="3" t="str">
        <f>+INDEX([1]!TABLA_MAESTRO_DE_ARTICULO[SubGroupName],MATCH(Tabla_lineas[[#This Row],[CODIGO SAP]],[1]!TABLA_MAESTRO_DE_ARTICULO[ItemCode],0))</f>
        <v>COMPRIMIDO</v>
      </c>
      <c r="M10951" t="s">
        <v>119</v>
      </c>
      <c r="N10951">
        <v>1</v>
      </c>
      <c r="O10951" t="s">
        <v>45</v>
      </c>
      <c r="S10951">
        <v>8000</v>
      </c>
      <c r="U10951">
        <v>3.89</v>
      </c>
      <c r="V10951">
        <v>2.5</v>
      </c>
      <c r="W10951">
        <v>0.7</v>
      </c>
      <c r="Z10951" t="s">
        <v>46</v>
      </c>
      <c r="AA10951" t="s">
        <v>153</v>
      </c>
      <c r="AB10951" s="5">
        <v>46260</v>
      </c>
      <c r="AM10951" t="str">
        <f>SUBSTITUTE(Tabla_lineas[[#This Row],[Codigo Liname]]," ","")</f>
        <v>J0504</v>
      </c>
      <c r="AY10951" s="4"/>
    </row>
    <row r="10952" spans="1:51" customFormat="1" x14ac:dyDescent="0.25">
      <c r="A10952" s="2">
        <v>1046</v>
      </c>
      <c r="B10952" t="s">
        <v>1744</v>
      </c>
      <c r="C10952" t="s">
        <v>1745</v>
      </c>
      <c r="E10952" t="s">
        <v>155</v>
      </c>
      <c r="F10952">
        <v>28.3</v>
      </c>
      <c r="G10952">
        <v>20.8</v>
      </c>
      <c r="H10952" t="s">
        <v>156</v>
      </c>
      <c r="I10952" s="2">
        <v>20.8</v>
      </c>
      <c r="J10952" t="s">
        <v>157</v>
      </c>
      <c r="K10952" t="s">
        <v>158</v>
      </c>
      <c r="L10952" s="3" t="str">
        <f>+INDEX([1]!TABLA_MAESTRO_DE_ARTICULO[SubGroupName],MATCH(Tabla_lineas[[#This Row],[CODIGO SAP]],[1]!TABLA_MAESTRO_DE_ARTICULO[ItemCode],0))</f>
        <v>CREMA DERMICA</v>
      </c>
      <c r="M10952" t="s">
        <v>159</v>
      </c>
      <c r="N10952">
        <v>2</v>
      </c>
      <c r="O10952" t="s">
        <v>160</v>
      </c>
      <c r="S10952">
        <v>300</v>
      </c>
      <c r="U10952">
        <v>20.8</v>
      </c>
      <c r="V10952">
        <v>20.79</v>
      </c>
      <c r="W10952">
        <v>5</v>
      </c>
      <c r="Z10952" t="s">
        <v>46</v>
      </c>
      <c r="AA10952" t="s">
        <v>153</v>
      </c>
      <c r="AB10952" s="5">
        <v>46308</v>
      </c>
      <c r="AM10952" t="str">
        <f>SUBSTITUTE(Tabla_lineas[[#This Row],[Codigo Liname]]," ","")</f>
        <v>D0603</v>
      </c>
      <c r="AY10952" s="4"/>
    </row>
    <row r="10953" spans="1:51" customFormat="1" x14ac:dyDescent="0.25">
      <c r="A10953" s="2">
        <v>1046</v>
      </c>
      <c r="B10953" t="s">
        <v>1744</v>
      </c>
      <c r="C10953" t="s">
        <v>1745</v>
      </c>
      <c r="E10953" t="s">
        <v>171</v>
      </c>
      <c r="F10953">
        <v>1.82</v>
      </c>
      <c r="G10953">
        <v>1.71</v>
      </c>
      <c r="H10953" t="s">
        <v>172</v>
      </c>
      <c r="I10953" s="2">
        <v>1.71</v>
      </c>
      <c r="J10953" t="s">
        <v>173</v>
      </c>
      <c r="K10953" t="s">
        <v>174</v>
      </c>
      <c r="L10953" s="3" t="str">
        <f>+INDEX([1]!TABLA_MAESTRO_DE_ARTICULO[SubGroupName],MATCH(Tabla_lineas[[#This Row],[CODIGO SAP]],[1]!TABLA_MAESTRO_DE_ARTICULO[ItemCode],0))</f>
        <v>COMPRIMIDO</v>
      </c>
      <c r="M10953" t="s">
        <v>175</v>
      </c>
      <c r="N10953">
        <v>5</v>
      </c>
      <c r="O10953" t="s">
        <v>45</v>
      </c>
      <c r="S10953">
        <v>70000</v>
      </c>
      <c r="U10953">
        <v>1.71</v>
      </c>
      <c r="V10953">
        <v>1.7</v>
      </c>
      <c r="W10953">
        <v>0.7</v>
      </c>
      <c r="Z10953" t="s">
        <v>46</v>
      </c>
      <c r="AA10953" t="s">
        <v>120</v>
      </c>
      <c r="AB10953" s="5">
        <v>46308</v>
      </c>
      <c r="AM10953" t="str">
        <f>SUBSTITUTE(Tabla_lineas[[#This Row],[Codigo Liname]]," ","")</f>
        <v>J0105</v>
      </c>
      <c r="AY10953" s="4"/>
    </row>
    <row r="10954" spans="1:51" customFormat="1" x14ac:dyDescent="0.25">
      <c r="A10954" s="2">
        <v>1046</v>
      </c>
      <c r="B10954" t="s">
        <v>1744</v>
      </c>
      <c r="C10954" t="s">
        <v>1745</v>
      </c>
      <c r="E10954" t="s">
        <v>256</v>
      </c>
      <c r="F10954">
        <v>3.3</v>
      </c>
      <c r="G10954">
        <v>3.3</v>
      </c>
      <c r="H10954" t="s">
        <v>257</v>
      </c>
      <c r="I10954" s="2">
        <v>3.3</v>
      </c>
      <c r="J10954" t="s">
        <v>258</v>
      </c>
      <c r="K10954" t="s">
        <v>259</v>
      </c>
      <c r="L10954" s="3" t="str">
        <f>+INDEX([1]!TABLA_MAESTRO_DE_ARTICULO[SubGroupName],MATCH(Tabla_lineas[[#This Row],[CODIGO SAP]],[1]!TABLA_MAESTRO_DE_ARTICULO[ItemCode],0))</f>
        <v>SOLUCION INYECTABLE</v>
      </c>
      <c r="M10954" t="s">
        <v>260</v>
      </c>
      <c r="N10954">
        <v>28</v>
      </c>
      <c r="O10954" t="s">
        <v>249</v>
      </c>
      <c r="S10954">
        <v>5000</v>
      </c>
      <c r="U10954">
        <v>3.3</v>
      </c>
      <c r="V10954">
        <v>3.29</v>
      </c>
      <c r="W10954">
        <v>0.7</v>
      </c>
      <c r="Z10954" t="s">
        <v>46</v>
      </c>
      <c r="AA10954" t="s">
        <v>153</v>
      </c>
      <c r="AB10954" s="5">
        <v>46308</v>
      </c>
      <c r="AM10954" t="str">
        <f>SUBSTITUTE(Tabla_lineas[[#This Row],[Codigo Liname]]," ","")</f>
        <v>M0103</v>
      </c>
      <c r="AY10954" s="4"/>
    </row>
    <row r="10955" spans="1:51" customFormat="1" x14ac:dyDescent="0.25">
      <c r="A10955" s="2">
        <v>1046</v>
      </c>
      <c r="B10955" t="s">
        <v>1744</v>
      </c>
      <c r="C10955" t="s">
        <v>1745</v>
      </c>
      <c r="E10955" t="s">
        <v>143</v>
      </c>
      <c r="F10955">
        <v>2.17</v>
      </c>
      <c r="G10955">
        <v>2.17</v>
      </c>
      <c r="H10955" t="s">
        <v>144</v>
      </c>
      <c r="I10955" s="2">
        <v>2.17</v>
      </c>
      <c r="J10955" t="s">
        <v>145</v>
      </c>
      <c r="K10955" t="s">
        <v>146</v>
      </c>
      <c r="L10955" s="3" t="str">
        <f>+INDEX([1]!TABLA_MAESTRO_DE_ARTICULO[SubGroupName],MATCH(Tabla_lineas[[#This Row],[CODIGO SAP]],[1]!TABLA_MAESTRO_DE_ARTICULO[ItemCode],0))</f>
        <v>CAPSULA DURA</v>
      </c>
      <c r="M10955" t="s">
        <v>147</v>
      </c>
      <c r="N10955">
        <v>30</v>
      </c>
      <c r="O10955" t="s">
        <v>45</v>
      </c>
      <c r="S10955">
        <v>8000</v>
      </c>
      <c r="U10955">
        <v>2.17</v>
      </c>
      <c r="V10955">
        <v>2.16</v>
      </c>
      <c r="W10955">
        <v>0.8</v>
      </c>
      <c r="Z10955" t="s">
        <v>46</v>
      </c>
      <c r="AA10955" t="s">
        <v>120</v>
      </c>
      <c r="AB10955" s="5">
        <v>46308</v>
      </c>
      <c r="AM10955" t="str">
        <f>SUBSTITUTE(Tabla_lineas[[#This Row],[Codigo Liname]]," ","")</f>
        <v>J0141</v>
      </c>
      <c r="AY10955" s="4"/>
    </row>
    <row r="10956" spans="1:51" customFormat="1" x14ac:dyDescent="0.25">
      <c r="A10956" s="2">
        <v>1046</v>
      </c>
      <c r="B10956" t="s">
        <v>1744</v>
      </c>
      <c r="C10956" t="s">
        <v>1745</v>
      </c>
      <c r="E10956" t="s">
        <v>266</v>
      </c>
      <c r="F10956">
        <v>0.56000000000000005</v>
      </c>
      <c r="G10956">
        <v>0.53</v>
      </c>
      <c r="H10956" t="s">
        <v>267</v>
      </c>
      <c r="I10956" s="2">
        <v>0.53</v>
      </c>
      <c r="J10956" t="s">
        <v>268</v>
      </c>
      <c r="K10956" t="s">
        <v>269</v>
      </c>
      <c r="L10956" s="3" t="str">
        <f>+INDEX([1]!TABLA_MAESTRO_DE_ARTICULO[SubGroupName],MATCH(Tabla_lineas[[#This Row],[CODIGO SAP]],[1]!TABLA_MAESTRO_DE_ARTICULO[ItemCode],0))</f>
        <v>COMPRIMIDO</v>
      </c>
      <c r="M10956" t="s">
        <v>270</v>
      </c>
      <c r="N10956">
        <v>31</v>
      </c>
      <c r="O10956" t="s">
        <v>45</v>
      </c>
      <c r="S10956">
        <v>9600</v>
      </c>
      <c r="U10956">
        <v>0.53</v>
      </c>
      <c r="V10956">
        <v>0.52</v>
      </c>
      <c r="W10956">
        <v>0.12</v>
      </c>
      <c r="Z10956" t="s">
        <v>46</v>
      </c>
      <c r="AA10956" t="s">
        <v>126</v>
      </c>
      <c r="AB10956" s="5">
        <v>46308</v>
      </c>
      <c r="AM10956" t="str">
        <f>SUBSTITUTE(Tabla_lineas[[#This Row],[Codigo Liname]]," ","")</f>
        <v>C0901</v>
      </c>
      <c r="AY10956" s="4"/>
    </row>
    <row r="10957" spans="1:51" customFormat="1" x14ac:dyDescent="0.25">
      <c r="A10957" s="2">
        <v>1046</v>
      </c>
      <c r="B10957" t="s">
        <v>1744</v>
      </c>
      <c r="C10957" t="s">
        <v>1745</v>
      </c>
      <c r="E10957" t="s">
        <v>511</v>
      </c>
      <c r="F10957">
        <v>2.99</v>
      </c>
      <c r="G10957">
        <v>2.35</v>
      </c>
      <c r="H10957" t="s">
        <v>512</v>
      </c>
      <c r="I10957" s="2">
        <v>2.35</v>
      </c>
      <c r="J10957" t="s">
        <v>513</v>
      </c>
      <c r="K10957" t="s">
        <v>514</v>
      </c>
      <c r="L10957" s="3" t="str">
        <f>+INDEX([1]!TABLA_MAESTRO_DE_ARTICULO[SubGroupName],MATCH(Tabla_lineas[[#This Row],[CODIGO SAP]],[1]!TABLA_MAESTRO_DE_ARTICULO[ItemCode],0))</f>
        <v>COMPRIMIDO</v>
      </c>
      <c r="M10957" t="s">
        <v>515</v>
      </c>
      <c r="N10957">
        <v>32</v>
      </c>
      <c r="O10957" t="s">
        <v>45</v>
      </c>
      <c r="S10957">
        <v>19000</v>
      </c>
      <c r="U10957">
        <v>2.35</v>
      </c>
      <c r="V10957">
        <v>2.34</v>
      </c>
      <c r="W10957">
        <v>0.9</v>
      </c>
      <c r="Z10957" t="s">
        <v>46</v>
      </c>
      <c r="AA10957" t="s">
        <v>120</v>
      </c>
      <c r="AB10957" s="5">
        <v>46308</v>
      </c>
      <c r="AM10957" t="str">
        <f>SUBSTITUTE(Tabla_lineas[[#This Row],[Codigo Liname]]," ","")</f>
        <v>J0145</v>
      </c>
      <c r="AY10957" s="4"/>
    </row>
    <row r="10958" spans="1:51" customFormat="1" x14ac:dyDescent="0.25">
      <c r="A10958" s="2">
        <v>1046</v>
      </c>
      <c r="B10958" t="s">
        <v>1744</v>
      </c>
      <c r="C10958" t="s">
        <v>1745</v>
      </c>
      <c r="E10958" t="s">
        <v>292</v>
      </c>
      <c r="F10958">
        <v>25.27</v>
      </c>
      <c r="G10958">
        <v>18.27</v>
      </c>
      <c r="H10958" t="s">
        <v>293</v>
      </c>
      <c r="I10958" s="2">
        <v>18.27</v>
      </c>
      <c r="J10958" t="s">
        <v>294</v>
      </c>
      <c r="K10958" t="s">
        <v>295</v>
      </c>
      <c r="L10958" s="3" t="str">
        <f>+INDEX([1]!TABLA_MAESTRO_DE_ARTICULO[SubGroupName],MATCH(Tabla_lineas[[#This Row],[CODIGO SAP]],[1]!TABLA_MAESTRO_DE_ARTICULO[ItemCode],0))</f>
        <v>CREMA DERMICA</v>
      </c>
      <c r="M10958" t="s">
        <v>296</v>
      </c>
      <c r="N10958">
        <v>33</v>
      </c>
      <c r="O10958" t="s">
        <v>297</v>
      </c>
      <c r="S10958">
        <v>1000</v>
      </c>
      <c r="U10958">
        <v>18.27</v>
      </c>
      <c r="V10958">
        <v>18.260000000000002</v>
      </c>
      <c r="W10958">
        <v>5</v>
      </c>
      <c r="Z10958" t="s">
        <v>46</v>
      </c>
      <c r="AA10958" t="s">
        <v>153</v>
      </c>
      <c r="AB10958" s="5">
        <v>46308</v>
      </c>
      <c r="AM10958" t="str">
        <f>SUBSTITUTE(Tabla_lineas[[#This Row],[Codigo Liname]]," ","")</f>
        <v>D0704</v>
      </c>
      <c r="AY10958" s="4"/>
    </row>
    <row r="10959" spans="1:51" customFormat="1" x14ac:dyDescent="0.25">
      <c r="A10959" s="2">
        <v>1046</v>
      </c>
      <c r="B10959" t="s">
        <v>1744</v>
      </c>
      <c r="C10959" t="s">
        <v>1745</v>
      </c>
      <c r="E10959" t="s">
        <v>208</v>
      </c>
      <c r="F10959">
        <v>14.8</v>
      </c>
      <c r="G10959">
        <v>12.2</v>
      </c>
      <c r="H10959" t="s">
        <v>209</v>
      </c>
      <c r="I10959" s="2">
        <v>12.2</v>
      </c>
      <c r="J10959" t="s">
        <v>210</v>
      </c>
      <c r="K10959" t="s">
        <v>211</v>
      </c>
      <c r="L10959" s="3" t="str">
        <f>+INDEX([1]!TABLA_MAESTRO_DE_ARTICULO[SubGroupName],MATCH(Tabla_lineas[[#This Row],[CODIGO SAP]],[1]!TABLA_MAESTRO_DE_ARTICULO[ItemCode],0))</f>
        <v>JARABE</v>
      </c>
      <c r="M10959" t="s">
        <v>212</v>
      </c>
      <c r="N10959">
        <v>20</v>
      </c>
      <c r="O10959" t="s">
        <v>181</v>
      </c>
      <c r="S10959">
        <v>200</v>
      </c>
      <c r="U10959">
        <v>12.2</v>
      </c>
      <c r="V10959">
        <v>12.19</v>
      </c>
      <c r="W10959">
        <v>5</v>
      </c>
      <c r="Z10959" t="s">
        <v>46</v>
      </c>
      <c r="AA10959" t="s">
        <v>153</v>
      </c>
      <c r="AB10959" s="5">
        <v>46308</v>
      </c>
      <c r="AM10959" t="str">
        <f>SUBSTITUTE(Tabla_lineas[[#This Row],[Codigo Liname]]," ","")</f>
        <v>R0602</v>
      </c>
      <c r="AY10959" s="4"/>
    </row>
    <row r="10960" spans="1:51" customFormat="1" x14ac:dyDescent="0.25">
      <c r="A10960" s="2">
        <v>1046</v>
      </c>
      <c r="B10960" t="s">
        <v>1744</v>
      </c>
      <c r="C10960" t="s">
        <v>1745</v>
      </c>
      <c r="E10960" t="s">
        <v>213</v>
      </c>
      <c r="F10960">
        <v>0.47</v>
      </c>
      <c r="G10960">
        <v>0.45</v>
      </c>
      <c r="H10960" t="s">
        <v>214</v>
      </c>
      <c r="I10960" s="2">
        <v>0.45</v>
      </c>
      <c r="J10960" t="s">
        <v>215</v>
      </c>
      <c r="K10960" t="s">
        <v>216</v>
      </c>
      <c r="L10960" s="3" t="str">
        <f>+INDEX([1]!TABLA_MAESTRO_DE_ARTICULO[SubGroupName],MATCH(Tabla_lineas[[#This Row],[CODIGO SAP]],[1]!TABLA_MAESTRO_DE_ARTICULO[ItemCode],0))</f>
        <v>COMPRIMIDO</v>
      </c>
      <c r="M10960" t="s">
        <v>217</v>
      </c>
      <c r="N10960">
        <v>19</v>
      </c>
      <c r="O10960" t="s">
        <v>45</v>
      </c>
      <c r="S10960">
        <v>10000</v>
      </c>
      <c r="U10960">
        <v>0.45</v>
      </c>
      <c r="V10960">
        <v>0.44</v>
      </c>
      <c r="W10960">
        <v>0.12</v>
      </c>
      <c r="Z10960" t="s">
        <v>46</v>
      </c>
      <c r="AA10960" t="s">
        <v>153</v>
      </c>
      <c r="AB10960" s="5">
        <v>46308</v>
      </c>
      <c r="AM10960" t="str">
        <f>SUBSTITUTE(Tabla_lineas[[#This Row],[Codigo Liname]]," ","")</f>
        <v>R0601</v>
      </c>
      <c r="AY10960" s="4"/>
    </row>
    <row r="10961" spans="1:51" customFormat="1" x14ac:dyDescent="0.25">
      <c r="A10961" s="2">
        <v>1046</v>
      </c>
      <c r="B10961" t="s">
        <v>1744</v>
      </c>
      <c r="C10961" t="s">
        <v>1745</v>
      </c>
      <c r="E10961" t="s">
        <v>138</v>
      </c>
      <c r="F10961">
        <v>0.2</v>
      </c>
      <c r="G10961">
        <v>0.2</v>
      </c>
      <c r="H10961" t="s">
        <v>139</v>
      </c>
      <c r="I10961" s="2">
        <v>0.28999999999999998</v>
      </c>
      <c r="J10961" t="s">
        <v>140</v>
      </c>
      <c r="K10961" t="s">
        <v>141</v>
      </c>
      <c r="L10961" s="3" t="str">
        <f>+INDEX([1]!TABLA_MAESTRO_DE_ARTICULO[SubGroupName],MATCH(Tabla_lineas[[#This Row],[CODIGO SAP]],[1]!TABLA_MAESTRO_DE_ARTICULO[ItemCode],0))</f>
        <v>COMPRIMIDO</v>
      </c>
      <c r="M10961" t="s">
        <v>142</v>
      </c>
      <c r="N10961">
        <v>27</v>
      </c>
      <c r="O10961" t="s">
        <v>45</v>
      </c>
      <c r="S10961">
        <v>85000</v>
      </c>
      <c r="U10961">
        <v>0.28999999999999998</v>
      </c>
      <c r="V10961">
        <v>0.19</v>
      </c>
      <c r="W10961">
        <v>0.12</v>
      </c>
      <c r="Z10961" t="s">
        <v>46</v>
      </c>
      <c r="AA10961" t="s">
        <v>126</v>
      </c>
      <c r="AB10961" s="5">
        <v>46308</v>
      </c>
      <c r="AM10961" t="str">
        <f>SUBSTITUTE(Tabla_lineas[[#This Row],[Codigo Liname]]," ","")</f>
        <v>M0102</v>
      </c>
      <c r="AY10961" s="4"/>
    </row>
    <row r="10962" spans="1:51" customFormat="1" x14ac:dyDescent="0.25">
      <c r="A10962" s="2">
        <v>1046</v>
      </c>
      <c r="B10962" t="s">
        <v>1744</v>
      </c>
      <c r="C10962" t="s">
        <v>1745</v>
      </c>
      <c r="E10962" t="s">
        <v>218</v>
      </c>
      <c r="F10962">
        <v>28.9</v>
      </c>
      <c r="G10962">
        <v>13.37</v>
      </c>
      <c r="H10962" t="s">
        <v>219</v>
      </c>
      <c r="I10962" s="2">
        <v>13.37</v>
      </c>
      <c r="J10962" t="s">
        <v>220</v>
      </c>
      <c r="K10962" t="s">
        <v>221</v>
      </c>
      <c r="L10962" s="3" t="str">
        <f>+INDEX([1]!TABLA_MAESTRO_DE_ARTICULO[SubGroupName],MATCH(Tabla_lineas[[#This Row],[CODIGO SAP]],[1]!TABLA_MAESTRO_DE_ARTICULO[ItemCode],0))</f>
        <v>CREMA DERMICA</v>
      </c>
      <c r="M10962" t="s">
        <v>222</v>
      </c>
      <c r="N10962">
        <v>21</v>
      </c>
      <c r="O10962" t="s">
        <v>223</v>
      </c>
      <c r="S10962">
        <v>100</v>
      </c>
      <c r="U10962">
        <v>13.37</v>
      </c>
      <c r="V10962">
        <v>13.36</v>
      </c>
      <c r="W10962">
        <v>4.5</v>
      </c>
      <c r="Z10962" t="s">
        <v>46</v>
      </c>
      <c r="AA10962" t="s">
        <v>153</v>
      </c>
      <c r="AB10962" s="5">
        <v>46308</v>
      </c>
      <c r="AM10962" t="str">
        <f>SUBSTITUTE(Tabla_lineas[[#This Row],[Codigo Liname]]," ","")</f>
        <v>D0103</v>
      </c>
      <c r="AY10962" s="4"/>
    </row>
    <row r="10963" spans="1:51" customFormat="1" x14ac:dyDescent="0.25">
      <c r="A10963" s="2">
        <v>1046</v>
      </c>
      <c r="B10963" t="s">
        <v>1744</v>
      </c>
      <c r="C10963" t="s">
        <v>1745</v>
      </c>
      <c r="E10963" t="s">
        <v>449</v>
      </c>
      <c r="F10963">
        <v>4.2</v>
      </c>
      <c r="G10963">
        <v>2.2799999999999998</v>
      </c>
      <c r="H10963" t="s">
        <v>450</v>
      </c>
      <c r="I10963" s="2">
        <v>2.2799999999999998</v>
      </c>
      <c r="J10963" t="s">
        <v>451</v>
      </c>
      <c r="K10963" t="s">
        <v>452</v>
      </c>
      <c r="L10963" s="3" t="str">
        <f>+INDEX([1]!TABLA_MAESTRO_DE_ARTICULO[SubGroupName],MATCH(Tabla_lineas[[#This Row],[CODIGO SAP]],[1]!TABLA_MAESTRO_DE_ARTICULO[ItemCode],0))</f>
        <v>OVULO VAGINAL</v>
      </c>
      <c r="M10963" t="s">
        <v>453</v>
      </c>
      <c r="N10963">
        <v>22</v>
      </c>
      <c r="O10963" t="s">
        <v>97</v>
      </c>
      <c r="S10963">
        <v>2800</v>
      </c>
      <c r="U10963">
        <v>2.2799999999999998</v>
      </c>
      <c r="V10963">
        <v>2.27</v>
      </c>
      <c r="W10963">
        <v>0.7</v>
      </c>
      <c r="Z10963" t="s">
        <v>46</v>
      </c>
      <c r="AA10963" t="s">
        <v>126</v>
      </c>
      <c r="AB10963" s="5">
        <v>46308</v>
      </c>
      <c r="AM10963" t="str">
        <f>SUBSTITUTE(Tabla_lineas[[#This Row],[Codigo Liname]]," ","")</f>
        <v>G0102</v>
      </c>
      <c r="AY10963" s="4"/>
    </row>
    <row r="10964" spans="1:51" customFormat="1" x14ac:dyDescent="0.25">
      <c r="A10964" s="2">
        <v>1046</v>
      </c>
      <c r="B10964" t="s">
        <v>1744</v>
      </c>
      <c r="C10964" t="s">
        <v>1745</v>
      </c>
      <c r="E10964" t="s">
        <v>298</v>
      </c>
      <c r="F10964">
        <v>14.58</v>
      </c>
      <c r="G10964">
        <v>14.58</v>
      </c>
      <c r="H10964" t="s">
        <v>299</v>
      </c>
      <c r="I10964" s="2">
        <v>14.58</v>
      </c>
      <c r="J10964" t="s">
        <v>300</v>
      </c>
      <c r="K10964" t="s">
        <v>301</v>
      </c>
      <c r="L10964" s="3" t="str">
        <f>+INDEX([1]!TABLA_MAESTRO_DE_ARTICULO[SubGroupName],MATCH(Tabla_lineas[[#This Row],[CODIGO SAP]],[1]!TABLA_MAESTRO_DE_ARTICULO[ItemCode],0))</f>
        <v>SUSPENSION</v>
      </c>
      <c r="M10964" t="s">
        <v>302</v>
      </c>
      <c r="N10964">
        <v>35</v>
      </c>
      <c r="O10964" t="s">
        <v>65</v>
      </c>
      <c r="S10964">
        <v>1920</v>
      </c>
      <c r="U10964">
        <v>14.58</v>
      </c>
      <c r="V10964">
        <v>14.57</v>
      </c>
      <c r="W10964">
        <v>5.5</v>
      </c>
      <c r="Z10964" t="s">
        <v>46</v>
      </c>
      <c r="AA10964" t="s">
        <v>153</v>
      </c>
      <c r="AB10964" s="5">
        <v>46278</v>
      </c>
      <c r="AM10964" t="str">
        <f>SUBSTITUTE(Tabla_lineas[[#This Row],[Codigo Liname]]," ","")</f>
        <v>M0104</v>
      </c>
      <c r="AY10964" s="4"/>
    </row>
    <row r="10965" spans="1:51" customFormat="1" x14ac:dyDescent="0.25">
      <c r="A10965" s="2">
        <v>1046</v>
      </c>
      <c r="B10965" t="s">
        <v>1744</v>
      </c>
      <c r="C10965" t="s">
        <v>1745</v>
      </c>
      <c r="E10965" t="s">
        <v>303</v>
      </c>
      <c r="F10965">
        <v>0.75</v>
      </c>
      <c r="G10965">
        <v>0.69</v>
      </c>
      <c r="H10965" t="s">
        <v>304</v>
      </c>
      <c r="I10965" s="2">
        <v>0.69</v>
      </c>
      <c r="J10965" t="s">
        <v>305</v>
      </c>
      <c r="K10965" t="s">
        <v>306</v>
      </c>
      <c r="L10965" s="3" t="str">
        <f>+INDEX([1]!TABLA_MAESTRO_DE_ARTICULO[SubGroupName],MATCH(Tabla_lineas[[#This Row],[CODIGO SAP]],[1]!TABLA_MAESTRO_DE_ARTICULO[ItemCode],0))</f>
        <v>COMPRIMIDO</v>
      </c>
      <c r="M10965" t="s">
        <v>307</v>
      </c>
      <c r="N10965">
        <v>34</v>
      </c>
      <c r="O10965" t="s">
        <v>45</v>
      </c>
      <c r="S10965">
        <v>98000</v>
      </c>
      <c r="U10965">
        <v>0.69</v>
      </c>
      <c r="V10965">
        <v>0.68</v>
      </c>
      <c r="W10965">
        <v>0.14000000000000001</v>
      </c>
      <c r="Z10965" t="s">
        <v>46</v>
      </c>
      <c r="AA10965" t="s">
        <v>120</v>
      </c>
      <c r="AB10965" s="5">
        <v>46225</v>
      </c>
      <c r="AM10965" t="str">
        <f>SUBSTITUTE(Tabla_lineas[[#This Row],[Codigo Liname]]," ","")</f>
        <v>M0105</v>
      </c>
      <c r="AY10965" s="4"/>
    </row>
    <row r="10966" spans="1:51" customFormat="1" x14ac:dyDescent="0.25">
      <c r="A10966" s="2">
        <v>1046</v>
      </c>
      <c r="B10966" t="s">
        <v>1744</v>
      </c>
      <c r="C10966" t="s">
        <v>1745</v>
      </c>
      <c r="E10966" t="s">
        <v>454</v>
      </c>
      <c r="F10966">
        <v>0.33</v>
      </c>
      <c r="G10966">
        <v>0.33</v>
      </c>
      <c r="H10966" t="s">
        <v>455</v>
      </c>
      <c r="I10966" s="2">
        <v>0.51</v>
      </c>
      <c r="J10966" t="s">
        <v>456</v>
      </c>
      <c r="K10966" t="s">
        <v>457</v>
      </c>
      <c r="L10966" s="3" t="str">
        <f>+INDEX([1]!TABLA_MAESTRO_DE_ARTICULO[SubGroupName],MATCH(Tabla_lineas[[#This Row],[CODIGO SAP]],[1]!TABLA_MAESTRO_DE_ARTICULO[ItemCode],0))</f>
        <v>COMPRIMIDO</v>
      </c>
      <c r="M10966" t="s">
        <v>458</v>
      </c>
      <c r="N10966">
        <v>36</v>
      </c>
      <c r="O10966" t="s">
        <v>45</v>
      </c>
      <c r="S10966">
        <v>30000</v>
      </c>
      <c r="U10966">
        <v>0.51</v>
      </c>
      <c r="V10966">
        <v>0.32</v>
      </c>
      <c r="W10966">
        <v>0.12</v>
      </c>
      <c r="Z10966" t="s">
        <v>46</v>
      </c>
      <c r="AA10966" t="s">
        <v>153</v>
      </c>
      <c r="AB10966" s="5">
        <v>46308</v>
      </c>
      <c r="AM10966" t="str">
        <f>SUBSTITUTE(Tabla_lineas[[#This Row],[Codigo Liname]]," ","")</f>
        <v>M0106</v>
      </c>
      <c r="AY10966" s="4"/>
    </row>
    <row r="10967" spans="1:51" customFormat="1" x14ac:dyDescent="0.25">
      <c r="A10967" s="2">
        <v>1046</v>
      </c>
      <c r="B10967" t="s">
        <v>1744</v>
      </c>
      <c r="C10967" t="s">
        <v>1745</v>
      </c>
      <c r="E10967" t="s">
        <v>60</v>
      </c>
      <c r="F10967">
        <v>15.12</v>
      </c>
      <c r="G10967">
        <v>11.2</v>
      </c>
      <c r="H10967" t="s">
        <v>61</v>
      </c>
      <c r="I10967" s="2">
        <v>11.2</v>
      </c>
      <c r="J10967" t="s">
        <v>62</v>
      </c>
      <c r="K10967" t="s">
        <v>63</v>
      </c>
      <c r="L10967" s="3" t="str">
        <f>+INDEX([1]!TABLA_MAESTRO_DE_ARTICULO[SubGroupName],MATCH(Tabla_lineas[[#This Row],[CODIGO SAP]],[1]!TABLA_MAESTRO_DE_ARTICULO[ItemCode],0))</f>
        <v>JARABE</v>
      </c>
      <c r="M10967" t="s">
        <v>64</v>
      </c>
      <c r="N10967">
        <v>26</v>
      </c>
      <c r="O10967" t="s">
        <v>65</v>
      </c>
      <c r="S10967">
        <v>2000</v>
      </c>
      <c r="U10967">
        <v>11.2</v>
      </c>
      <c r="V10967">
        <v>11.19</v>
      </c>
      <c r="W10967">
        <v>5</v>
      </c>
      <c r="Z10967" t="s">
        <v>46</v>
      </c>
      <c r="AA10967" t="s">
        <v>153</v>
      </c>
      <c r="AB10967" s="5">
        <v>46270</v>
      </c>
      <c r="AM10967" t="str">
        <f>SUBSTITUTE(Tabla_lineas[[#This Row],[Codigo Liname]]," ","")</f>
        <v>R0503</v>
      </c>
      <c r="AY10967" s="4"/>
    </row>
    <row r="10968" spans="1:51" customFormat="1" x14ac:dyDescent="0.25">
      <c r="A10968" s="2">
        <v>1046</v>
      </c>
      <c r="B10968" t="s">
        <v>1744</v>
      </c>
      <c r="C10968" t="s">
        <v>1745</v>
      </c>
      <c r="E10968" t="s">
        <v>250</v>
      </c>
      <c r="F10968">
        <v>24.52</v>
      </c>
      <c r="G10968">
        <v>20.5</v>
      </c>
      <c r="H10968" t="s">
        <v>251</v>
      </c>
      <c r="I10968" s="2">
        <v>20.5</v>
      </c>
      <c r="J10968" t="s">
        <v>252</v>
      </c>
      <c r="K10968" t="s">
        <v>253</v>
      </c>
      <c r="L10968" s="3" t="str">
        <f>+INDEX([1]!TABLA_MAESTRO_DE_ARTICULO[SubGroupName],MATCH(Tabla_lineas[[#This Row],[CODIGO SAP]],[1]!TABLA_MAESTRO_DE_ARTICULO[ItemCode],0))</f>
        <v>GEL</v>
      </c>
      <c r="M10968" t="s">
        <v>254</v>
      </c>
      <c r="N10968">
        <v>29</v>
      </c>
      <c r="O10968" t="s">
        <v>255</v>
      </c>
      <c r="S10968">
        <v>1000</v>
      </c>
      <c r="U10968">
        <v>20.5</v>
      </c>
      <c r="V10968">
        <v>20.49</v>
      </c>
      <c r="W10968">
        <v>5</v>
      </c>
      <c r="Z10968" t="s">
        <v>46</v>
      </c>
      <c r="AA10968" t="s">
        <v>153</v>
      </c>
      <c r="AB10968" s="5">
        <v>46311</v>
      </c>
      <c r="AM10968" t="str">
        <f>SUBSTITUTE(Tabla_lineas[[#This Row],[Codigo Liname]]," ","")</f>
        <v>M0101</v>
      </c>
      <c r="AY10968" s="4"/>
    </row>
    <row r="10969" spans="1:51" customFormat="1" x14ac:dyDescent="0.25">
      <c r="A10969" s="2">
        <v>1046</v>
      </c>
      <c r="B10969" t="s">
        <v>1744</v>
      </c>
      <c r="C10969" t="s">
        <v>1745</v>
      </c>
      <c r="E10969" t="s">
        <v>239</v>
      </c>
      <c r="F10969">
        <v>1.48</v>
      </c>
      <c r="G10969">
        <v>1.37</v>
      </c>
      <c r="H10969" t="s">
        <v>240</v>
      </c>
      <c r="I10969" s="2">
        <v>1.37</v>
      </c>
      <c r="J10969" t="s">
        <v>241</v>
      </c>
      <c r="K10969" t="s">
        <v>242</v>
      </c>
      <c r="L10969" s="3" t="str">
        <f>+INDEX([1]!TABLA_MAESTRO_DE_ARTICULO[SubGroupName],MATCH(Tabla_lineas[[#This Row],[CODIGO SAP]],[1]!TABLA_MAESTRO_DE_ARTICULO[ItemCode],0))</f>
        <v>COMPRIMIDO</v>
      </c>
      <c r="M10969" t="s">
        <v>1540</v>
      </c>
      <c r="N10969">
        <v>23</v>
      </c>
      <c r="O10969" t="s">
        <v>45</v>
      </c>
      <c r="S10969">
        <v>25000</v>
      </c>
      <c r="U10969">
        <v>1.37</v>
      </c>
      <c r="V10969">
        <v>1.36</v>
      </c>
      <c r="W10969">
        <v>0.4</v>
      </c>
      <c r="Z10969" t="s">
        <v>46</v>
      </c>
      <c r="AA10969" t="s">
        <v>120</v>
      </c>
      <c r="AB10969" s="5">
        <v>46225</v>
      </c>
      <c r="AM10969" t="str">
        <f>SUBSTITUTE(Tabla_lineas[[#This Row],[Codigo Liname]]," ","")</f>
        <v>J0137</v>
      </c>
      <c r="AY10969" s="4"/>
    </row>
    <row r="10970" spans="1:51" customFormat="1" x14ac:dyDescent="0.25">
      <c r="A10970" s="2">
        <v>1046</v>
      </c>
      <c r="B10970" t="s">
        <v>1744</v>
      </c>
      <c r="C10970" t="s">
        <v>1745</v>
      </c>
      <c r="E10970" t="s">
        <v>244</v>
      </c>
      <c r="F10970">
        <v>4.03</v>
      </c>
      <c r="G10970">
        <v>4.03</v>
      </c>
      <c r="H10970" t="s">
        <v>245</v>
      </c>
      <c r="I10970" s="2">
        <v>4.03</v>
      </c>
      <c r="J10970" t="s">
        <v>246</v>
      </c>
      <c r="K10970" t="s">
        <v>247</v>
      </c>
      <c r="L10970" s="3" t="str">
        <f>+INDEX([1]!TABLA_MAESTRO_DE_ARTICULO[SubGroupName],MATCH(Tabla_lineas[[#This Row],[CODIGO SAP]],[1]!TABLA_MAESTRO_DE_ARTICULO[ItemCode],0))</f>
        <v>SOLUCION INYECTABLE</v>
      </c>
      <c r="M10970" t="s">
        <v>248</v>
      </c>
      <c r="N10970">
        <v>25</v>
      </c>
      <c r="O10970" t="s">
        <v>249</v>
      </c>
      <c r="S10970">
        <v>7000</v>
      </c>
      <c r="U10970">
        <v>4.03</v>
      </c>
      <c r="V10970">
        <v>4.0199999999999996</v>
      </c>
      <c r="W10970">
        <v>0.7</v>
      </c>
      <c r="Z10970" t="s">
        <v>46</v>
      </c>
      <c r="AA10970" t="s">
        <v>126</v>
      </c>
      <c r="AB10970" s="5">
        <v>46225</v>
      </c>
      <c r="AM10970" t="str">
        <f>SUBSTITUTE(Tabla_lineas[[#This Row],[Codigo Liname]]," ","")</f>
        <v>H0204</v>
      </c>
      <c r="AY10970" s="4"/>
    </row>
    <row r="10971" spans="1:51" customFormat="1" x14ac:dyDescent="0.25">
      <c r="A10971" s="2">
        <v>1046</v>
      </c>
      <c r="B10971" t="s">
        <v>1744</v>
      </c>
      <c r="C10971" t="s">
        <v>1745</v>
      </c>
      <c r="E10971" t="s">
        <v>229</v>
      </c>
      <c r="F10971">
        <v>19.329999999999998</v>
      </c>
      <c r="G10971">
        <v>18.399999999999999</v>
      </c>
      <c r="H10971" t="s">
        <v>230</v>
      </c>
      <c r="I10971" s="2">
        <v>18.399999999999999</v>
      </c>
      <c r="J10971" t="s">
        <v>231</v>
      </c>
      <c r="K10971" t="s">
        <v>232</v>
      </c>
      <c r="L10971" s="3" t="str">
        <f>+INDEX([1]!TABLA_MAESTRO_DE_ARTICULO[SubGroupName],MATCH(Tabla_lineas[[#This Row],[CODIGO SAP]],[1]!TABLA_MAESTRO_DE_ARTICULO[ItemCode],0))</f>
        <v>SUSPENSION</v>
      </c>
      <c r="M10971" t="s">
        <v>1539</v>
      </c>
      <c r="N10971">
        <v>24</v>
      </c>
      <c r="O10971" t="s">
        <v>65</v>
      </c>
      <c r="S10971">
        <v>800</v>
      </c>
      <c r="U10971">
        <v>18.399999999999999</v>
      </c>
      <c r="V10971">
        <v>18.39</v>
      </c>
      <c r="W10971">
        <v>5.5</v>
      </c>
      <c r="Z10971" t="s">
        <v>46</v>
      </c>
      <c r="AA10971" t="s">
        <v>153</v>
      </c>
      <c r="AB10971" s="5">
        <v>46308</v>
      </c>
      <c r="AM10971" t="str">
        <f>SUBSTITUTE(Tabla_lineas[[#This Row],[Codigo Liname]]," ","")</f>
        <v>J0138</v>
      </c>
      <c r="AY10971" s="4"/>
    </row>
    <row r="10972" spans="1:51" customFormat="1" x14ac:dyDescent="0.25">
      <c r="A10972" s="2">
        <v>1047</v>
      </c>
      <c r="B10972" t="s">
        <v>1746</v>
      </c>
      <c r="C10972" t="str">
        <f t="shared" ref="C10972:C11035" si="178">IFERROR(VALUE(RIGHT(TRIM(LEFT(B10972,SEARCH("Eco",B10972)-1)),7)),"COTI")</f>
        <v>COTI</v>
      </c>
      <c r="E10972" t="s">
        <v>256</v>
      </c>
      <c r="F10972">
        <v>3.3</v>
      </c>
      <c r="G10972">
        <v>3.3</v>
      </c>
      <c r="H10972" t="s">
        <v>257</v>
      </c>
      <c r="I10972" s="2"/>
      <c r="J10972" t="str">
        <f>+INDEX([1]!TABLA_MAESTRO_DE_ARTICULO[ItemName],MATCH(Tabla_lineas[[#This Row],[CODIGO SAP]],[1]!TABLA_MAESTRO_DE_ARTICULO[ItemCode],0))</f>
        <v>DICLOFENACO 75 MG X 3 ML X 1 AMP. SOLUCION INY.</v>
      </c>
      <c r="K10972" t="s">
        <v>259</v>
      </c>
      <c r="L10972" s="3" t="str">
        <f>+INDEX([1]!TABLA_MAESTRO_DE_ARTICULO[SubGroupName],MATCH(Tabla_lineas[[#This Row],[CODIGO SAP]],[1]!TABLA_MAESTRO_DE_ARTICULO[ItemCode],0))</f>
        <v>SOLUCION INYECTABLE</v>
      </c>
      <c r="M10972" t="s">
        <v>260</v>
      </c>
      <c r="N10972">
        <v>27</v>
      </c>
      <c r="O10972" t="s">
        <v>249</v>
      </c>
      <c r="S10972">
        <v>2000</v>
      </c>
      <c r="V10972">
        <v>1.5</v>
      </c>
      <c r="Z10972" t="s">
        <v>53</v>
      </c>
      <c r="AM10972" t="str">
        <f>SUBSTITUTE(Tabla_lineas[[#This Row],[Codigo Liname]]," ","")</f>
        <v>M0103</v>
      </c>
      <c r="AY10972" s="4"/>
    </row>
    <row r="10973" spans="1:51" customFormat="1" x14ac:dyDescent="0.25">
      <c r="A10973" s="2">
        <v>1047</v>
      </c>
      <c r="B10973" t="s">
        <v>1746</v>
      </c>
      <c r="C10973" t="str">
        <f t="shared" si="178"/>
        <v>COTI</v>
      </c>
      <c r="E10973" t="s">
        <v>495</v>
      </c>
      <c r="F10973">
        <v>8.84</v>
      </c>
      <c r="G10973">
        <v>3.75</v>
      </c>
      <c r="H10973" t="s">
        <v>496</v>
      </c>
      <c r="I10973" s="2"/>
      <c r="J10973" t="str">
        <f>+INDEX([1]!TABLA_MAESTRO_DE_ARTICULO[ItemName],MATCH(Tabla_lineas[[#This Row],[CODIGO SAP]],[1]!TABLA_MAESTRO_DE_ARTICULO[ItemCode],0))</f>
        <v>FINASTERIDA 5 MG X 1 COMP. RECUBIERTO</v>
      </c>
      <c r="K10973" t="s">
        <v>498</v>
      </c>
      <c r="L10973" s="3" t="str">
        <f>+INDEX([1]!TABLA_MAESTRO_DE_ARTICULO[SubGroupName],MATCH(Tabla_lineas[[#This Row],[CODIGO SAP]],[1]!TABLA_MAESTRO_DE_ARTICULO[ItemCode],0))</f>
        <v>COMPRIMIDO</v>
      </c>
      <c r="M10973" t="s">
        <v>499</v>
      </c>
      <c r="N10973">
        <v>29</v>
      </c>
      <c r="O10973" t="s">
        <v>45</v>
      </c>
      <c r="S10973">
        <v>3000</v>
      </c>
      <c r="V10973">
        <v>1.5</v>
      </c>
      <c r="Z10973" t="s">
        <v>53</v>
      </c>
      <c r="AM10973" t="str">
        <f>SUBSTITUTE(Tabla_lineas[[#This Row],[Codigo Liname]]," ","")</f>
        <v>G0401</v>
      </c>
      <c r="AY10973" s="4"/>
    </row>
    <row r="10974" spans="1:51" customFormat="1" x14ac:dyDescent="0.25">
      <c r="A10974" s="2">
        <v>1047</v>
      </c>
      <c r="B10974" t="s">
        <v>1746</v>
      </c>
      <c r="C10974" t="str">
        <f t="shared" si="178"/>
        <v>COTI</v>
      </c>
      <c r="E10974" t="s">
        <v>143</v>
      </c>
      <c r="F10974">
        <v>2.17</v>
      </c>
      <c r="G10974">
        <v>2.17</v>
      </c>
      <c r="H10974" t="s">
        <v>144</v>
      </c>
      <c r="I10974" s="2"/>
      <c r="J10974" t="str">
        <f>+INDEX([1]!TABLA_MAESTRO_DE_ARTICULO[ItemName],MATCH(Tabla_lineas[[#This Row],[CODIGO SAP]],[1]!TABLA_MAESTRO_DE_ARTICULO[ItemCode],0))</f>
        <v>DICLOXACILINA 500 MG X 1 CAP. DURAS</v>
      </c>
      <c r="K10974" t="s">
        <v>146</v>
      </c>
      <c r="L10974" s="3" t="str">
        <f>+INDEX([1]!TABLA_MAESTRO_DE_ARTICULO[SubGroupName],MATCH(Tabla_lineas[[#This Row],[CODIGO SAP]],[1]!TABLA_MAESTRO_DE_ARTICULO[ItemCode],0))</f>
        <v>CAPSULA DURA</v>
      </c>
      <c r="M10974" t="s">
        <v>147</v>
      </c>
      <c r="N10974">
        <v>28</v>
      </c>
      <c r="O10974" t="s">
        <v>45</v>
      </c>
      <c r="S10974">
        <v>2000</v>
      </c>
      <c r="V10974">
        <v>1</v>
      </c>
      <c r="Z10974" t="s">
        <v>46</v>
      </c>
      <c r="AM10974" t="str">
        <f>SUBSTITUTE(Tabla_lineas[[#This Row],[Codigo Liname]]," ","")</f>
        <v>J0141</v>
      </c>
      <c r="AY10974" s="4"/>
    </row>
    <row r="10975" spans="1:51" customFormat="1" x14ac:dyDescent="0.25">
      <c r="A10975" s="2">
        <v>1047</v>
      </c>
      <c r="B10975" t="s">
        <v>1746</v>
      </c>
      <c r="C10975" t="str">
        <f t="shared" si="178"/>
        <v>COTI</v>
      </c>
      <c r="E10975" t="s">
        <v>287</v>
      </c>
      <c r="F10975">
        <v>0.48</v>
      </c>
      <c r="G10975">
        <v>0.31</v>
      </c>
      <c r="H10975" t="s">
        <v>288</v>
      </c>
      <c r="I10975" s="2"/>
      <c r="J10975" t="str">
        <f>+INDEX([1]!TABLA_MAESTRO_DE_ARTICULO[ItemName],MATCH(Tabla_lineas[[#This Row],[CODIGO SAP]],[1]!TABLA_MAESTRO_DE_ARTICULO[ItemCode],0))</f>
        <v>GLIBENCLAMIDA 5 MG X 1 COMP. RECUBIERTO</v>
      </c>
      <c r="K10975" t="s">
        <v>290</v>
      </c>
      <c r="L10975" s="3" t="str">
        <f>+INDEX([1]!TABLA_MAESTRO_DE_ARTICULO[SubGroupName],MATCH(Tabla_lineas[[#This Row],[CODIGO SAP]],[1]!TABLA_MAESTRO_DE_ARTICULO[ItemCode],0))</f>
        <v>COMPRIMIDO</v>
      </c>
      <c r="M10975" t="s">
        <v>291</v>
      </c>
      <c r="N10975">
        <v>31</v>
      </c>
      <c r="O10975" t="s">
        <v>45</v>
      </c>
      <c r="S10975">
        <v>10000</v>
      </c>
      <c r="V10975">
        <v>0.15</v>
      </c>
      <c r="Z10975" t="s">
        <v>46</v>
      </c>
      <c r="AM10975" t="str">
        <f>SUBSTITUTE(Tabla_lineas[[#This Row],[Codigo Liname]]," ","")</f>
        <v>A1001</v>
      </c>
      <c r="AY10975" s="4"/>
    </row>
    <row r="10976" spans="1:51" customFormat="1" x14ac:dyDescent="0.25">
      <c r="A10976" s="2">
        <v>1047</v>
      </c>
      <c r="B10976" t="s">
        <v>1746</v>
      </c>
      <c r="C10976" t="str">
        <f t="shared" si="178"/>
        <v>COTI</v>
      </c>
      <c r="E10976" t="s">
        <v>271</v>
      </c>
      <c r="F10976">
        <v>5.89</v>
      </c>
      <c r="G10976">
        <v>4.9000000000000004</v>
      </c>
      <c r="H10976" t="s">
        <v>272</v>
      </c>
      <c r="I10976" s="2"/>
      <c r="J10976" t="str">
        <f>+INDEX([1]!TABLA_MAESTRO_DE_ARTICULO[ItemName],MATCH(Tabla_lineas[[#This Row],[CODIGO SAP]],[1]!TABLA_MAESTRO_DE_ARTICULO[ItemCode],0))</f>
        <v>FLUCONAZOL 150 MG X 1 CAP. DURAS</v>
      </c>
      <c r="K10976" t="s">
        <v>274</v>
      </c>
      <c r="L10976" s="3" t="str">
        <f>+INDEX([1]!TABLA_MAESTRO_DE_ARTICULO[SubGroupName],MATCH(Tabla_lineas[[#This Row],[CODIGO SAP]],[1]!TABLA_MAESTRO_DE_ARTICULO[ItemCode],0))</f>
        <v>CAPSULA DURA</v>
      </c>
      <c r="M10976" t="s">
        <v>275</v>
      </c>
      <c r="N10976">
        <v>30</v>
      </c>
      <c r="O10976" t="s">
        <v>276</v>
      </c>
      <c r="S10976">
        <v>200</v>
      </c>
      <c r="V10976">
        <v>1.5</v>
      </c>
      <c r="Z10976" t="s">
        <v>46</v>
      </c>
      <c r="AM10976" t="str">
        <f>SUBSTITUTE(Tabla_lineas[[#This Row],[Codigo Liname]]," ","")</f>
        <v>J0208</v>
      </c>
      <c r="AY10976" s="4"/>
    </row>
    <row r="10977" spans="1:51" customFormat="1" x14ac:dyDescent="0.25">
      <c r="A10977" s="2">
        <v>1047</v>
      </c>
      <c r="B10977" t="s">
        <v>1746</v>
      </c>
      <c r="C10977" t="str">
        <f t="shared" si="178"/>
        <v>COTI</v>
      </c>
      <c r="E10977" t="s">
        <v>420</v>
      </c>
      <c r="F10977">
        <v>4.96</v>
      </c>
      <c r="G10977">
        <v>4.96</v>
      </c>
      <c r="H10977" t="s">
        <v>421</v>
      </c>
      <c r="I10977" s="2"/>
      <c r="J10977" t="str">
        <f>+INDEX([1]!TABLA_MAESTRO_DE_ARTICULO[ItemName],MATCH(Tabla_lineas[[#This Row],[CODIGO SAP]],[1]!TABLA_MAESTRO_DE_ARTICULO[ItemCode],0))</f>
        <v>CEFIXIMA 400 MG X 1 CAP. DURAS</v>
      </c>
      <c r="K10977" t="s">
        <v>423</v>
      </c>
      <c r="L10977" s="3" t="str">
        <f>+INDEX([1]!TABLA_MAESTRO_DE_ARTICULO[SubGroupName],MATCH(Tabla_lineas[[#This Row],[CODIGO SAP]],[1]!TABLA_MAESTRO_DE_ARTICULO[ItemCode],0))</f>
        <v>CAPSULA DURA</v>
      </c>
      <c r="M10977" t="s">
        <v>424</v>
      </c>
      <c r="N10977">
        <v>14</v>
      </c>
      <c r="O10977" t="s">
        <v>45</v>
      </c>
      <c r="S10977">
        <v>400</v>
      </c>
      <c r="V10977">
        <v>2.5</v>
      </c>
      <c r="Z10977" t="s">
        <v>46</v>
      </c>
      <c r="AM10977" t="str">
        <f>SUBSTITUTE(Tabla_lineas[[#This Row],[Codigo Liname]]," ","")</f>
        <v>J0158</v>
      </c>
      <c r="AY10977" s="4"/>
    </row>
    <row r="10978" spans="1:51" customFormat="1" x14ac:dyDescent="0.25">
      <c r="A10978" s="2">
        <v>1047</v>
      </c>
      <c r="B10978" t="s">
        <v>1746</v>
      </c>
      <c r="C10978" t="str">
        <f t="shared" si="178"/>
        <v>COTI</v>
      </c>
      <c r="E10978" t="s">
        <v>133</v>
      </c>
      <c r="F10978">
        <v>0.95</v>
      </c>
      <c r="G10978">
        <v>0.95</v>
      </c>
      <c r="H10978" t="s">
        <v>134</v>
      </c>
      <c r="I10978" s="2"/>
      <c r="J10978" t="str">
        <f>+INDEX([1]!TABLA_MAESTRO_DE_ARTICULO[ItemName],MATCH(Tabla_lineas[[#This Row],[CODIGO SAP]],[1]!TABLA_MAESTRO_DE_ARTICULO[ItemCode],0))</f>
        <v>CARBAMAZEPINA 200 MG X 1 COMP.</v>
      </c>
      <c r="K10978" t="s">
        <v>136</v>
      </c>
      <c r="L10978" s="3" t="str">
        <f>+INDEX([1]!TABLA_MAESTRO_DE_ARTICULO[SubGroupName],MATCH(Tabla_lineas[[#This Row],[CODIGO SAP]],[1]!TABLA_MAESTRO_DE_ARTICULO[ItemCode],0))</f>
        <v>COMPRIMIDO</v>
      </c>
      <c r="M10978" t="s">
        <v>137</v>
      </c>
      <c r="N10978">
        <v>13</v>
      </c>
      <c r="O10978" t="s">
        <v>45</v>
      </c>
      <c r="S10978">
        <v>1000</v>
      </c>
      <c r="V10978">
        <v>0.45</v>
      </c>
      <c r="Z10978" t="s">
        <v>53</v>
      </c>
      <c r="AM10978" t="str">
        <f>SUBSTITUTE(Tabla_lineas[[#This Row],[Codigo Liname]]," ","")</f>
        <v>N0304</v>
      </c>
      <c r="AY10978" s="4"/>
    </row>
    <row r="10979" spans="1:51" customFormat="1" x14ac:dyDescent="0.25">
      <c r="A10979" s="2">
        <v>1047</v>
      </c>
      <c r="B10979" t="s">
        <v>1746</v>
      </c>
      <c r="C10979" t="str">
        <f t="shared" si="178"/>
        <v>COTI</v>
      </c>
      <c r="E10979" t="s">
        <v>121</v>
      </c>
      <c r="F10979">
        <v>2.0099999999999998</v>
      </c>
      <c r="G10979">
        <v>2.0099999999999998</v>
      </c>
      <c r="H10979" t="s">
        <v>122</v>
      </c>
      <c r="I10979" s="2"/>
      <c r="J10979" t="str">
        <f>+INDEX([1]!TABLA_MAESTRO_DE_ARTICULO[ItemName],MATCH(Tabla_lineas[[#This Row],[CODIGO SAP]],[1]!TABLA_MAESTRO_DE_ARTICULO[ItemCode],0))</f>
        <v>ATORVASTATINA 10 MG X 1 COMP. RECUBIERTO</v>
      </c>
      <c r="K10979" t="s">
        <v>124</v>
      </c>
      <c r="L10979" s="3" t="str">
        <f>+INDEX([1]!TABLA_MAESTRO_DE_ARTICULO[SubGroupName],MATCH(Tabla_lineas[[#This Row],[CODIGO SAP]],[1]!TABLA_MAESTRO_DE_ARTICULO[ItemCode],0))</f>
        <v>COMPRIMIDO</v>
      </c>
      <c r="M10979" t="s">
        <v>1525</v>
      </c>
      <c r="N10979">
        <v>10</v>
      </c>
      <c r="O10979" t="s">
        <v>45</v>
      </c>
      <c r="S10979">
        <v>2000</v>
      </c>
      <c r="V10979">
        <v>0.3</v>
      </c>
      <c r="Z10979" t="s">
        <v>53</v>
      </c>
      <c r="AM10979" t="str">
        <f>SUBSTITUTE(Tabla_lineas[[#This Row],[Codigo Liname]]," ","")</f>
        <v>C1001</v>
      </c>
      <c r="AY10979" s="4"/>
    </row>
    <row r="10980" spans="1:51" customFormat="1" x14ac:dyDescent="0.25">
      <c r="A10980" s="2">
        <v>1047</v>
      </c>
      <c r="B10980" t="s">
        <v>1746</v>
      </c>
      <c r="C10980" t="str">
        <f t="shared" si="178"/>
        <v>COTI</v>
      </c>
      <c r="E10980" t="s">
        <v>188</v>
      </c>
      <c r="F10980">
        <v>0.66</v>
      </c>
      <c r="G10980">
        <v>0.66</v>
      </c>
      <c r="H10980" t="s">
        <v>189</v>
      </c>
      <c r="I10980" s="2"/>
      <c r="J10980" t="str">
        <f>+INDEX([1]!TABLA_MAESTRO_DE_ARTICULO[ItemName],MATCH(Tabla_lineas[[#This Row],[CODIGO SAP]],[1]!TABLA_MAESTRO_DE_ARTICULO[ItemCode],0))</f>
        <v>ANTIGRIPAL X 1 COMP. RECUBIERTO</v>
      </c>
      <c r="K10980" t="s">
        <v>191</v>
      </c>
      <c r="L10980" s="3" t="str">
        <f>+INDEX([1]!TABLA_MAESTRO_DE_ARTICULO[SubGroupName],MATCH(Tabla_lineas[[#This Row],[CODIGO SAP]],[1]!TABLA_MAESTRO_DE_ARTICULO[ItemCode],0))</f>
        <v>COMPRIMIDO</v>
      </c>
      <c r="M10980" t="s">
        <v>568</v>
      </c>
      <c r="N10980">
        <v>9</v>
      </c>
      <c r="O10980" t="s">
        <v>45</v>
      </c>
      <c r="S10980">
        <v>8000</v>
      </c>
      <c r="V10980">
        <v>0.4</v>
      </c>
      <c r="Z10980" t="s">
        <v>53</v>
      </c>
      <c r="AM10980" t="str">
        <f>SUBSTITUTE(Tabla_lineas[[#This Row],[Codigo Liname]]," ","")</f>
        <v>R0501</v>
      </c>
      <c r="AY10980" s="4"/>
    </row>
    <row r="10981" spans="1:51" customFormat="1" x14ac:dyDescent="0.25">
      <c r="A10981" s="2">
        <v>1047</v>
      </c>
      <c r="B10981" t="s">
        <v>1746</v>
      </c>
      <c r="C10981" t="str">
        <f t="shared" si="178"/>
        <v>COTI</v>
      </c>
      <c r="E10981" t="s">
        <v>1320</v>
      </c>
      <c r="F10981">
        <v>26.03</v>
      </c>
      <c r="G10981">
        <v>12.93</v>
      </c>
      <c r="H10981" t="s">
        <v>1321</v>
      </c>
      <c r="I10981" s="2"/>
      <c r="J10981" t="str">
        <f>+INDEX([1]!TABLA_MAESTRO_DE_ARTICULO[ItemName],MATCH(Tabla_lineas[[#This Row],[CODIGO SAP]],[1]!TABLA_MAESTRO_DE_ARTICULO[ItemCode],0))</f>
        <v>BACITRACINA-NEOMICINA X 10 G UNGUENTO</v>
      </c>
      <c r="K10981" t="s">
        <v>1323</v>
      </c>
      <c r="L10981" s="3" t="str">
        <f>+INDEX([1]!TABLA_MAESTRO_DE_ARTICULO[SubGroupName],MATCH(Tabla_lineas[[#This Row],[CODIGO SAP]],[1]!TABLA_MAESTRO_DE_ARTICULO[ItemCode],0))</f>
        <v>UNGUENTO</v>
      </c>
      <c r="M10981" t="s">
        <v>1324</v>
      </c>
      <c r="N10981">
        <v>12</v>
      </c>
      <c r="O10981" t="s">
        <v>1325</v>
      </c>
      <c r="S10981">
        <v>200</v>
      </c>
      <c r="V10981">
        <v>8</v>
      </c>
      <c r="Z10981" t="s">
        <v>46</v>
      </c>
      <c r="AM10981" t="str">
        <f>SUBSTITUTE(Tabla_lineas[[#This Row],[Codigo Liname]]," ","")</f>
        <v>D0102</v>
      </c>
      <c r="AY10981" s="4"/>
    </row>
    <row r="10982" spans="1:51" customFormat="1" x14ac:dyDescent="0.25">
      <c r="A10982" s="2">
        <v>1047</v>
      </c>
      <c r="B10982" t="s">
        <v>1746</v>
      </c>
      <c r="C10982" t="str">
        <f t="shared" si="178"/>
        <v>COTI</v>
      </c>
      <c r="E10982" t="s">
        <v>127</v>
      </c>
      <c r="F10982">
        <v>7.87</v>
      </c>
      <c r="G10982">
        <v>7.87</v>
      </c>
      <c r="H10982" t="s">
        <v>128</v>
      </c>
      <c r="I10982" s="2"/>
      <c r="J10982" t="str">
        <f>+INDEX([1]!TABLA_MAESTRO_DE_ARTICULO[ItemName],MATCH(Tabla_lineas[[#This Row],[CODIGO SAP]],[1]!TABLA_MAESTRO_DE_ARTICULO[ItemCode],0))</f>
        <v>AZITROMICINA 500 MG X 1 COMP. RECUBIERTO</v>
      </c>
      <c r="K10982" t="s">
        <v>130</v>
      </c>
      <c r="L10982" s="3" t="str">
        <f>+INDEX([1]!TABLA_MAESTRO_DE_ARTICULO[SubGroupName],MATCH(Tabla_lineas[[#This Row],[CODIGO SAP]],[1]!TABLA_MAESTRO_DE_ARTICULO[ItemCode],0))</f>
        <v>COMPRIMIDO</v>
      </c>
      <c r="M10982" t="s">
        <v>131</v>
      </c>
      <c r="N10982">
        <v>11</v>
      </c>
      <c r="O10982" t="s">
        <v>132</v>
      </c>
      <c r="S10982">
        <v>3500</v>
      </c>
      <c r="V10982">
        <v>2.5</v>
      </c>
      <c r="Z10982" t="s">
        <v>46</v>
      </c>
      <c r="AM10982" t="str">
        <f>SUBSTITUTE(Tabla_lineas[[#This Row],[Codigo Liname]]," ","")</f>
        <v>J0113</v>
      </c>
      <c r="AY10982" s="4"/>
    </row>
    <row r="10983" spans="1:51" customFormat="1" x14ac:dyDescent="0.25">
      <c r="A10983" s="2">
        <v>1047</v>
      </c>
      <c r="B10983" t="s">
        <v>1746</v>
      </c>
      <c r="C10983" t="str">
        <f t="shared" si="178"/>
        <v>COTI</v>
      </c>
      <c r="E10983" t="s">
        <v>171</v>
      </c>
      <c r="F10983">
        <v>1.82</v>
      </c>
      <c r="G10983">
        <v>1.71</v>
      </c>
      <c r="H10983" t="s">
        <v>172</v>
      </c>
      <c r="I10983" s="2"/>
      <c r="J10983" t="str">
        <f>+INDEX([1]!TABLA_MAESTRO_DE_ARTICULO[ItemName],MATCH(Tabla_lineas[[#This Row],[CODIGO SAP]],[1]!TABLA_MAESTRO_DE_ARTICULO[ItemCode],0))</f>
        <v>AMOXICILINA 1 G COMP. RECUBIERTO</v>
      </c>
      <c r="K10983" t="s">
        <v>174</v>
      </c>
      <c r="L10983" s="3" t="str">
        <f>+INDEX([1]!TABLA_MAESTRO_DE_ARTICULO[SubGroupName],MATCH(Tabla_lineas[[#This Row],[CODIGO SAP]],[1]!TABLA_MAESTRO_DE_ARTICULO[ItemCode],0))</f>
        <v>COMPRIMIDO</v>
      </c>
      <c r="M10983" t="s">
        <v>175</v>
      </c>
      <c r="N10983">
        <v>7</v>
      </c>
      <c r="O10983" t="s">
        <v>45</v>
      </c>
      <c r="S10983">
        <v>8000</v>
      </c>
      <c r="V10983">
        <v>1.2</v>
      </c>
      <c r="Z10983" t="s">
        <v>46</v>
      </c>
      <c r="AM10983" t="str">
        <f>SUBSTITUTE(Tabla_lineas[[#This Row],[Codigo Liname]]," ","")</f>
        <v>J0105</v>
      </c>
      <c r="AY10983" s="4"/>
    </row>
    <row r="10984" spans="1:51" customFormat="1" x14ac:dyDescent="0.25">
      <c r="A10984" s="2">
        <v>1047</v>
      </c>
      <c r="B10984" t="s">
        <v>1746</v>
      </c>
      <c r="C10984" t="str">
        <f t="shared" si="178"/>
        <v>COTI</v>
      </c>
      <c r="E10984" t="s">
        <v>176</v>
      </c>
      <c r="F10984">
        <v>16.7</v>
      </c>
      <c r="G10984">
        <v>16.7</v>
      </c>
      <c r="H10984" t="s">
        <v>177</v>
      </c>
      <c r="I10984" s="2"/>
      <c r="J10984" t="str">
        <f>+INDEX([1]!TABLA_MAESTRO_DE_ARTICULO[ItemName],MATCH(Tabla_lineas[[#This Row],[CODIGO SAP]],[1]!TABLA_MAESTRO_DE_ARTICULO[ItemCode],0))</f>
        <v>AMOXICILINA 500 MG X 60 ML POLVO PARA SUSP.</v>
      </c>
      <c r="K10984" t="s">
        <v>179</v>
      </c>
      <c r="L10984" s="3" t="str">
        <f>+INDEX([1]!TABLA_MAESTRO_DE_ARTICULO[SubGroupName],MATCH(Tabla_lineas[[#This Row],[CODIGO SAP]],[1]!TABLA_MAESTRO_DE_ARTICULO[ItemCode],0))</f>
        <v>POLVO PARA SUSPENSION</v>
      </c>
      <c r="M10984" t="s">
        <v>180</v>
      </c>
      <c r="N10984">
        <v>8</v>
      </c>
      <c r="O10984" t="s">
        <v>181</v>
      </c>
      <c r="S10984">
        <v>435</v>
      </c>
      <c r="V10984">
        <v>11</v>
      </c>
      <c r="Z10984" t="s">
        <v>46</v>
      </c>
      <c r="AM10984" t="str">
        <f>SUBSTITUTE(Tabla_lineas[[#This Row],[Codigo Liname]]," ","")</f>
        <v>J0157</v>
      </c>
      <c r="AY10984" s="4"/>
    </row>
    <row r="10985" spans="1:51" customFormat="1" x14ac:dyDescent="0.25">
      <c r="A10985" s="2">
        <v>1047</v>
      </c>
      <c r="B10985" t="s">
        <v>1746</v>
      </c>
      <c r="C10985" t="str">
        <f t="shared" si="178"/>
        <v>COTI</v>
      </c>
      <c r="E10985" t="s">
        <v>166</v>
      </c>
      <c r="F10985">
        <v>111.67</v>
      </c>
      <c r="G10985">
        <v>75.34</v>
      </c>
      <c r="H10985" t="s">
        <v>167</v>
      </c>
      <c r="I10985" s="2"/>
      <c r="J10985" t="str">
        <f>+INDEX([1]!TABLA_MAESTRO_DE_ARTICULO[ItemName],MATCH(Tabla_lineas[[#This Row],[CODIGO SAP]],[1]!TABLA_MAESTRO_DE_ARTICULO[ItemCode],0))</f>
        <v>AMOXICILINA-ACIDO CLAVULANICO 250/62,5 MG X 100 ML POLVO PARA SUSP.</v>
      </c>
      <c r="K10985" t="s">
        <v>169</v>
      </c>
      <c r="L10985" s="3" t="str">
        <f>+INDEX([1]!TABLA_MAESTRO_DE_ARTICULO[SubGroupName],MATCH(Tabla_lineas[[#This Row],[CODIGO SAP]],[1]!TABLA_MAESTRO_DE_ARTICULO[ItemCode],0))</f>
        <v>POLVO PARA SUSPENSION</v>
      </c>
      <c r="M10985" t="s">
        <v>170</v>
      </c>
      <c r="N10985">
        <v>6</v>
      </c>
      <c r="O10985" t="s">
        <v>65</v>
      </c>
      <c r="S10985">
        <v>50</v>
      </c>
      <c r="V10985">
        <v>40</v>
      </c>
      <c r="Z10985" t="s">
        <v>46</v>
      </c>
      <c r="AM10985" t="str">
        <f>SUBSTITUTE(Tabla_lineas[[#This Row],[Codigo Liname]]," ","")</f>
        <v>J0110</v>
      </c>
      <c r="AY10985" s="4"/>
    </row>
    <row r="10986" spans="1:51" customFormat="1" x14ac:dyDescent="0.25">
      <c r="A10986" s="2">
        <v>1047</v>
      </c>
      <c r="B10986" t="s">
        <v>1746</v>
      </c>
      <c r="C10986" t="str">
        <f t="shared" si="178"/>
        <v>COTI</v>
      </c>
      <c r="E10986" t="s">
        <v>519</v>
      </c>
      <c r="F10986">
        <v>3.25</v>
      </c>
      <c r="G10986">
        <v>3.25</v>
      </c>
      <c r="H10986" t="s">
        <v>520</v>
      </c>
      <c r="I10986" s="2"/>
      <c r="J10986" t="str">
        <f>+INDEX([1]!TABLA_MAESTRO_DE_ARTICULO[ItemName],MATCH(Tabla_lineas[[#This Row],[CODIGO SAP]],[1]!TABLA_MAESTRO_DE_ARTICULO[ItemCode],0))</f>
        <v>AMIODARONA 200 MG X 1 COMP.</v>
      </c>
      <c r="K10986" t="s">
        <v>522</v>
      </c>
      <c r="L10986" s="3" t="str">
        <f>+INDEX([1]!TABLA_MAESTRO_DE_ARTICULO[SubGroupName],MATCH(Tabla_lineas[[#This Row],[CODIGO SAP]],[1]!TABLA_MAESTRO_DE_ARTICULO[ItemCode],0))</f>
        <v>COMPRIMIDO</v>
      </c>
      <c r="M10986" t="s">
        <v>523</v>
      </c>
      <c r="N10986">
        <v>5</v>
      </c>
      <c r="O10986" t="s">
        <v>45</v>
      </c>
      <c r="S10986">
        <v>300</v>
      </c>
      <c r="V10986">
        <v>1.5</v>
      </c>
      <c r="Z10986" t="s">
        <v>46</v>
      </c>
      <c r="AM10986" t="str">
        <f>SUBSTITUTE(Tabla_lineas[[#This Row],[Codigo Liname]]," ","")</f>
        <v>C0102</v>
      </c>
      <c r="AY10986" s="4"/>
    </row>
    <row r="10987" spans="1:51" customFormat="1" x14ac:dyDescent="0.25">
      <c r="A10987" s="2">
        <v>1047</v>
      </c>
      <c r="B10987" t="s">
        <v>1746</v>
      </c>
      <c r="C10987" t="str">
        <f t="shared" si="178"/>
        <v>COTI</v>
      </c>
      <c r="E10987" t="s">
        <v>683</v>
      </c>
      <c r="F10987">
        <v>3.4</v>
      </c>
      <c r="G10987">
        <v>1.21</v>
      </c>
      <c r="H10987" t="s">
        <v>684</v>
      </c>
      <c r="I10987" s="2"/>
      <c r="J10987" t="str">
        <f>+INDEX([1]!TABLA_MAESTRO_DE_ARTICULO[ItemName],MATCH(Tabla_lineas[[#This Row],[CODIGO SAP]],[1]!TABLA_MAESTRO_DE_ARTICULO[ItemCode],0))</f>
        <v>ALBENDAZOL 200 MG X 1 COMP. MASTICABLE</v>
      </c>
      <c r="K10987" t="s">
        <v>686</v>
      </c>
      <c r="L10987" s="3" t="str">
        <f>+INDEX([1]!TABLA_MAESTRO_DE_ARTICULO[SubGroupName],MATCH(Tabla_lineas[[#This Row],[CODIGO SAP]],[1]!TABLA_MAESTRO_DE_ARTICULO[ItemCode],0))</f>
        <v>COMPRIMIDO</v>
      </c>
      <c r="M10987" t="s">
        <v>687</v>
      </c>
      <c r="N10987">
        <v>3</v>
      </c>
      <c r="O10987" t="s">
        <v>45</v>
      </c>
      <c r="S10987">
        <v>200</v>
      </c>
      <c r="V10987">
        <v>1.2</v>
      </c>
      <c r="Z10987" t="s">
        <v>46</v>
      </c>
      <c r="AM10987" t="str">
        <f>SUBSTITUTE(Tabla_lineas[[#This Row],[Codigo Liname]]," ","")</f>
        <v>P0201</v>
      </c>
      <c r="AY10987" s="4"/>
    </row>
    <row r="10988" spans="1:51" customFormat="1" x14ac:dyDescent="0.25">
      <c r="A10988" s="2">
        <v>1047</v>
      </c>
      <c r="B10988" t="s">
        <v>1746</v>
      </c>
      <c r="C10988" t="str">
        <f t="shared" si="178"/>
        <v>COTI</v>
      </c>
      <c r="E10988" t="s">
        <v>1747</v>
      </c>
      <c r="F10988">
        <v>16.850000000000001</v>
      </c>
      <c r="I10988" s="2"/>
      <c r="J10988" t="str">
        <f>+INDEX([1]!TABLA_MAESTRO_DE_ARTICULO[ItemName],MATCH(Tabla_lineas[[#This Row],[CODIGO SAP]],[1]!TABLA_MAESTRO_DE_ARTICULO[ItemCode],0))</f>
        <v>AMBROXOL FORTE 30 MG X 100 ML JARABE</v>
      </c>
      <c r="K10988" t="s">
        <v>1748</v>
      </c>
      <c r="L10988" s="3" t="str">
        <f>+INDEX([1]!TABLA_MAESTRO_DE_ARTICULO[SubGroupName],MATCH(Tabla_lineas[[#This Row],[CODIGO SAP]],[1]!TABLA_MAESTRO_DE_ARTICULO[ItemCode],0))</f>
        <v>JARABE</v>
      </c>
      <c r="M10988" t="s">
        <v>1749</v>
      </c>
      <c r="N10988">
        <v>4</v>
      </c>
      <c r="O10988" t="s">
        <v>65</v>
      </c>
      <c r="S10988">
        <v>30</v>
      </c>
      <c r="V10988">
        <v>15</v>
      </c>
      <c r="Z10988" t="s">
        <v>46</v>
      </c>
      <c r="AM10988" t="str">
        <f>SUBSTITUTE(Tabla_lineas[[#This Row],[Codigo Liname]]," ","")</f>
        <v/>
      </c>
      <c r="AY10988" s="4"/>
    </row>
    <row r="10989" spans="1:51" customFormat="1" x14ac:dyDescent="0.25">
      <c r="A10989" s="2">
        <v>1047</v>
      </c>
      <c r="B10989" t="s">
        <v>1746</v>
      </c>
      <c r="C10989" t="str">
        <f t="shared" si="178"/>
        <v>COTI</v>
      </c>
      <c r="E10989" t="s">
        <v>115</v>
      </c>
      <c r="F10989">
        <v>2.5099999999999998</v>
      </c>
      <c r="G10989">
        <v>2.5099999999999998</v>
      </c>
      <c r="H10989" t="s">
        <v>116</v>
      </c>
      <c r="I10989" s="2"/>
      <c r="J10989" t="str">
        <f>+INDEX([1]!TABLA_MAESTRO_DE_ARTICULO[ItemName],MATCH(Tabla_lineas[[#This Row],[CODIGO SAP]],[1]!TABLA_MAESTRO_DE_ARTICULO[ItemCode],0))</f>
        <v>ACICLOVIR 400 MG X 1 COMP. RECUBIERTO</v>
      </c>
      <c r="K10989" t="s">
        <v>118</v>
      </c>
      <c r="L10989" s="3" t="str">
        <f>+INDEX([1]!TABLA_MAESTRO_DE_ARTICULO[SubGroupName],MATCH(Tabla_lineas[[#This Row],[CODIGO SAP]],[1]!TABLA_MAESTRO_DE_ARTICULO[ItemCode],0))</f>
        <v>COMPRIMIDO</v>
      </c>
      <c r="M10989" t="s">
        <v>119</v>
      </c>
      <c r="N10989">
        <v>1</v>
      </c>
      <c r="O10989" t="s">
        <v>45</v>
      </c>
      <c r="S10989">
        <v>2000</v>
      </c>
      <c r="V10989">
        <v>1.2</v>
      </c>
      <c r="Z10989" t="s">
        <v>46</v>
      </c>
      <c r="AM10989" t="str">
        <f>SUBSTITUTE(Tabla_lineas[[#This Row],[Codigo Liname]]," ","")</f>
        <v>J0504</v>
      </c>
      <c r="AY10989" s="4"/>
    </row>
    <row r="10990" spans="1:51" customFormat="1" x14ac:dyDescent="0.25">
      <c r="A10990" s="2">
        <v>1047</v>
      </c>
      <c r="B10990" t="s">
        <v>1746</v>
      </c>
      <c r="C10990" t="str">
        <f t="shared" si="178"/>
        <v>COTI</v>
      </c>
      <c r="E10990" t="s">
        <v>155</v>
      </c>
      <c r="F10990">
        <v>28.3</v>
      </c>
      <c r="G10990">
        <v>20.8</v>
      </c>
      <c r="H10990" t="s">
        <v>156</v>
      </c>
      <c r="I10990" s="2"/>
      <c r="J10990" t="str">
        <f>+INDEX([1]!TABLA_MAESTRO_DE_ARTICULO[ItemName],MATCH(Tabla_lineas[[#This Row],[CODIGO SAP]],[1]!TABLA_MAESTRO_DE_ARTICULO[ItemCode],0))</f>
        <v>ACICLOVIR 5% X 5 G CREMA DERMICA</v>
      </c>
      <c r="K10990" t="s">
        <v>158</v>
      </c>
      <c r="L10990" s="3" t="str">
        <f>+INDEX([1]!TABLA_MAESTRO_DE_ARTICULO[SubGroupName],MATCH(Tabla_lineas[[#This Row],[CODIGO SAP]],[1]!TABLA_MAESTRO_DE_ARTICULO[ItemCode],0))</f>
        <v>CREMA DERMICA</v>
      </c>
      <c r="M10990" t="s">
        <v>159</v>
      </c>
      <c r="N10990">
        <v>2</v>
      </c>
      <c r="O10990" t="s">
        <v>160</v>
      </c>
      <c r="S10990">
        <v>100</v>
      </c>
      <c r="V10990">
        <v>10</v>
      </c>
      <c r="Z10990" t="s">
        <v>46</v>
      </c>
      <c r="AM10990" t="str">
        <f>SUBSTITUTE(Tabla_lineas[[#This Row],[Codigo Liname]]," ","")</f>
        <v>D0603</v>
      </c>
      <c r="AY10990" s="4"/>
    </row>
    <row r="10991" spans="1:51" customFormat="1" x14ac:dyDescent="0.25">
      <c r="A10991" s="2">
        <v>1047</v>
      </c>
      <c r="B10991" t="s">
        <v>1746</v>
      </c>
      <c r="C10991" t="str">
        <f t="shared" si="178"/>
        <v>COTI</v>
      </c>
      <c r="E10991" t="s">
        <v>395</v>
      </c>
      <c r="F10991">
        <v>39.200000000000003</v>
      </c>
      <c r="G10991">
        <v>21.72</v>
      </c>
      <c r="H10991" t="s">
        <v>396</v>
      </c>
      <c r="I10991" s="2"/>
      <c r="J10991" t="str">
        <f>+INDEX([1]!TABLA_MAESTRO_DE_ARTICULO[ItemName],MATCH(Tabla_lineas[[#This Row],[CODIGO SAP]],[1]!TABLA_MAESTRO_DE_ARTICULO[ItemCode],0))</f>
        <v>ZINC 20 MG X 100 ML JARABE</v>
      </c>
      <c r="K10991" t="s">
        <v>398</v>
      </c>
      <c r="L10991" s="3" t="str">
        <f>+INDEX([1]!TABLA_MAESTRO_DE_ARTICULO[SubGroupName],MATCH(Tabla_lineas[[#This Row],[CODIGO SAP]],[1]!TABLA_MAESTRO_DE_ARTICULO[ItemCode],0))</f>
        <v>JARABE</v>
      </c>
      <c r="M10991" t="s">
        <v>399</v>
      </c>
      <c r="N10991">
        <v>63</v>
      </c>
      <c r="O10991" t="s">
        <v>400</v>
      </c>
      <c r="S10991">
        <v>250</v>
      </c>
      <c r="V10991">
        <v>21</v>
      </c>
      <c r="Z10991" t="s">
        <v>46</v>
      </c>
      <c r="AM10991" t="str">
        <f>SUBSTITUTE(Tabla_lineas[[#This Row],[Codigo Liname]]," ","")</f>
        <v>A1205</v>
      </c>
      <c r="AY10991" s="4"/>
    </row>
    <row r="10992" spans="1:51" customFormat="1" x14ac:dyDescent="0.25">
      <c r="A10992" s="2">
        <v>1047</v>
      </c>
      <c r="B10992" t="s">
        <v>1746</v>
      </c>
      <c r="C10992" t="str">
        <f t="shared" si="178"/>
        <v>COTI</v>
      </c>
      <c r="E10992" t="s">
        <v>390</v>
      </c>
      <c r="F10992">
        <v>0.92</v>
      </c>
      <c r="G10992">
        <v>0.65</v>
      </c>
      <c r="H10992" t="s">
        <v>391</v>
      </c>
      <c r="I10992" s="2"/>
      <c r="J10992" t="str">
        <f>+INDEX([1]!TABLA_MAESTRO_DE_ARTICULO[ItemName],MATCH(Tabla_lineas[[#This Row],[CODIGO SAP]],[1]!TABLA_MAESTRO_DE_ARTICULO[ItemCode],0))</f>
        <v>ZINC 20 MG X 1 COMP.</v>
      </c>
      <c r="K10992" t="s">
        <v>393</v>
      </c>
      <c r="L10992" s="3" t="str">
        <f>+INDEX([1]!TABLA_MAESTRO_DE_ARTICULO[SubGroupName],MATCH(Tabla_lineas[[#This Row],[CODIGO SAP]],[1]!TABLA_MAESTRO_DE_ARTICULO[ItemCode],0))</f>
        <v>COMPRIMIDO</v>
      </c>
      <c r="M10992" t="s">
        <v>394</v>
      </c>
      <c r="N10992">
        <v>61</v>
      </c>
      <c r="O10992" t="s">
        <v>45</v>
      </c>
      <c r="S10992">
        <v>4000</v>
      </c>
      <c r="V10992">
        <v>0.4</v>
      </c>
      <c r="Z10992" t="s">
        <v>46</v>
      </c>
      <c r="AM10992" t="str">
        <f>SUBSTITUTE(Tabla_lineas[[#This Row],[Codigo Liname]]," ","")</f>
        <v>A1206</v>
      </c>
      <c r="AY10992" s="4"/>
    </row>
    <row r="10993" spans="1:51" customFormat="1" x14ac:dyDescent="0.25">
      <c r="A10993" s="2">
        <v>1047</v>
      </c>
      <c r="B10993" t="s">
        <v>1746</v>
      </c>
      <c r="C10993" t="str">
        <f t="shared" si="178"/>
        <v>COTI</v>
      </c>
      <c r="E10993" t="s">
        <v>379</v>
      </c>
      <c r="F10993">
        <v>0.6</v>
      </c>
      <c r="G10993">
        <v>0.45</v>
      </c>
      <c r="H10993" t="s">
        <v>380</v>
      </c>
      <c r="I10993" s="2"/>
      <c r="J10993" t="str">
        <f>+INDEX([1]!TABLA_MAESTRO_DE_ARTICULO[ItemName],MATCH(Tabla_lineas[[#This Row],[CODIGO SAP]],[1]!TABLA_MAESTRO_DE_ARTICULO[ItemCode],0))</f>
        <v>SULFATO FERROSO COMPUESTO M.E. X 1 COMP. RECUBIERTO</v>
      </c>
      <c r="K10993" t="s">
        <v>382</v>
      </c>
      <c r="L10993" s="3" t="str">
        <f>+INDEX([1]!TABLA_MAESTRO_DE_ARTICULO[SubGroupName],MATCH(Tabla_lineas[[#This Row],[CODIGO SAP]],[1]!TABLA_MAESTRO_DE_ARTICULO[ItemCode],0))</f>
        <v>COMPRIMIDO</v>
      </c>
      <c r="M10993" t="s">
        <v>383</v>
      </c>
      <c r="N10993">
        <v>61</v>
      </c>
      <c r="O10993" t="s">
        <v>45</v>
      </c>
      <c r="S10993">
        <v>5000</v>
      </c>
      <c r="V10993">
        <v>0.25</v>
      </c>
      <c r="Z10993" t="s">
        <v>46</v>
      </c>
      <c r="AM10993" t="str">
        <f>SUBSTITUTE(Tabla_lineas[[#This Row],[Codigo Liname]]," ","")</f>
        <v>B0308</v>
      </c>
      <c r="AY10993" s="4"/>
    </row>
    <row r="10994" spans="1:51" customFormat="1" x14ac:dyDescent="0.25">
      <c r="A10994" s="2">
        <v>1047</v>
      </c>
      <c r="B10994" t="s">
        <v>1746</v>
      </c>
      <c r="C10994" t="str">
        <f t="shared" si="178"/>
        <v>COTI</v>
      </c>
      <c r="E10994" t="s">
        <v>470</v>
      </c>
      <c r="F10994">
        <v>22.96</v>
      </c>
      <c r="G10994">
        <v>12</v>
      </c>
      <c r="H10994" t="s">
        <v>471</v>
      </c>
      <c r="I10994" s="2"/>
      <c r="J10994" t="str">
        <f>+INDEX([1]!TABLA_MAESTRO_DE_ARTICULO[ItemName],MATCH(Tabla_lineas[[#This Row],[CODIGO SAP]],[1]!TABLA_MAESTRO_DE_ARTICULO[ItemCode],0))</f>
        <v>SARNOL 20% X 100 ML LOCION</v>
      </c>
      <c r="K10994" t="s">
        <v>473</v>
      </c>
      <c r="L10994" s="3" t="str">
        <f>+INDEX([1]!TABLA_MAESTRO_DE_ARTICULO[SubGroupName],MATCH(Tabla_lineas[[#This Row],[CODIGO SAP]],[1]!TABLA_MAESTRO_DE_ARTICULO[ItemCode],0))</f>
        <v>LOCION</v>
      </c>
      <c r="M10994" t="s">
        <v>474</v>
      </c>
      <c r="N10994">
        <v>60</v>
      </c>
      <c r="O10994" t="s">
        <v>400</v>
      </c>
      <c r="S10994">
        <v>50</v>
      </c>
      <c r="V10994">
        <v>10</v>
      </c>
      <c r="Z10994" t="s">
        <v>46</v>
      </c>
      <c r="AM10994" t="str">
        <f>SUBSTITUTE(Tabla_lineas[[#This Row],[Codigo Liname]]," ","")</f>
        <v>P0301</v>
      </c>
      <c r="AY10994" s="4"/>
    </row>
    <row r="10995" spans="1:51" customFormat="1" x14ac:dyDescent="0.25">
      <c r="A10995" s="2">
        <v>1047</v>
      </c>
      <c r="B10995" t="s">
        <v>1746</v>
      </c>
      <c r="C10995" t="str">
        <f t="shared" si="178"/>
        <v>COTI</v>
      </c>
      <c r="E10995" t="s">
        <v>632</v>
      </c>
      <c r="F10995">
        <v>0.75</v>
      </c>
      <c r="G10995">
        <v>0.74</v>
      </c>
      <c r="H10995" t="s">
        <v>633</v>
      </c>
      <c r="I10995" s="2"/>
      <c r="J10995" t="str">
        <f>+INDEX([1]!TABLA_MAESTRO_DE_ARTICULO[ItemName],MATCH(Tabla_lineas[[#This Row],[CODIGO SAP]],[1]!TABLA_MAESTRO_DE_ARTICULO[ItemCode],0))</f>
        <v>PREDNISONA 5 MG X 1 COMP.</v>
      </c>
      <c r="K10995" t="s">
        <v>635</v>
      </c>
      <c r="L10995" s="3" t="str">
        <f>+INDEX([1]!TABLA_MAESTRO_DE_ARTICULO[SubGroupName],MATCH(Tabla_lineas[[#This Row],[CODIGO SAP]],[1]!TABLA_MAESTRO_DE_ARTICULO[ItemCode],0))</f>
        <v>COMPRIMIDO</v>
      </c>
      <c r="M10995" t="s">
        <v>636</v>
      </c>
      <c r="N10995">
        <v>59</v>
      </c>
      <c r="O10995" t="s">
        <v>45</v>
      </c>
      <c r="S10995">
        <v>2000</v>
      </c>
      <c r="V10995">
        <v>0.3</v>
      </c>
      <c r="Z10995" t="s">
        <v>46</v>
      </c>
      <c r="AM10995" t="str">
        <f>SUBSTITUTE(Tabla_lineas[[#This Row],[Codigo Liname]]," ","")</f>
        <v>H0208</v>
      </c>
      <c r="AY10995" s="4"/>
    </row>
    <row r="10996" spans="1:51" customFormat="1" x14ac:dyDescent="0.25">
      <c r="A10996" s="2">
        <v>1047</v>
      </c>
      <c r="B10996" t="s">
        <v>1746</v>
      </c>
      <c r="C10996" t="str">
        <f t="shared" si="178"/>
        <v>COTI</v>
      </c>
      <c r="E10996" t="s">
        <v>374</v>
      </c>
      <c r="F10996">
        <v>2.0699999999999998</v>
      </c>
      <c r="G10996">
        <v>1.4</v>
      </c>
      <c r="H10996" t="s">
        <v>375</v>
      </c>
      <c r="I10996" s="2"/>
      <c r="J10996" t="str">
        <f>+INDEX([1]!TABLA_MAESTRO_DE_ARTICULO[ItemName],MATCH(Tabla_lineas[[#This Row],[CODIGO SAP]],[1]!TABLA_MAESTRO_DE_ARTICULO[ItemCode],0))</f>
        <v>PREDNISONA 20 MG X 1 COMP.</v>
      </c>
      <c r="K10996" t="s">
        <v>377</v>
      </c>
      <c r="L10996" s="3" t="str">
        <f>+INDEX([1]!TABLA_MAESTRO_DE_ARTICULO[SubGroupName],MATCH(Tabla_lineas[[#This Row],[CODIGO SAP]],[1]!TABLA_MAESTRO_DE_ARTICULO[ItemCode],0))</f>
        <v>COMPRIMIDO</v>
      </c>
      <c r="M10996" t="s">
        <v>378</v>
      </c>
      <c r="N10996">
        <v>58</v>
      </c>
      <c r="O10996" t="s">
        <v>45</v>
      </c>
      <c r="S10996">
        <v>2000</v>
      </c>
      <c r="V10996">
        <v>0.8</v>
      </c>
      <c r="Z10996" t="s">
        <v>46</v>
      </c>
      <c r="AM10996" t="str">
        <f>SUBSTITUTE(Tabla_lineas[[#This Row],[Codigo Liname]]," ","")</f>
        <v>H0209</v>
      </c>
      <c r="AY10996" s="4"/>
    </row>
    <row r="10997" spans="1:51" customFormat="1" x14ac:dyDescent="0.25">
      <c r="A10997" s="2">
        <v>1047</v>
      </c>
      <c r="B10997" t="s">
        <v>1746</v>
      </c>
      <c r="C10997" t="str">
        <f t="shared" si="178"/>
        <v>COTI</v>
      </c>
      <c r="E10997" t="s">
        <v>368</v>
      </c>
      <c r="F10997">
        <v>29.81</v>
      </c>
      <c r="G10997">
        <v>20.98</v>
      </c>
      <c r="H10997" t="s">
        <v>369</v>
      </c>
      <c r="I10997" s="2"/>
      <c r="J10997" t="str">
        <f>+INDEX([1]!TABLA_MAESTRO_DE_ARTICULO[ItemName],MATCH(Tabla_lineas[[#This Row],[CODIGO SAP]],[1]!TABLA_MAESTRO_DE_ARTICULO[ItemCode],0))</f>
        <v>PIRANTEL 250 MG X 15 ML SUSP.</v>
      </c>
      <c r="K10997" t="s">
        <v>371</v>
      </c>
      <c r="L10997" s="3" t="str">
        <f>+INDEX([1]!TABLA_MAESTRO_DE_ARTICULO[SubGroupName],MATCH(Tabla_lineas[[#This Row],[CODIGO SAP]],[1]!TABLA_MAESTRO_DE_ARTICULO[ItemCode],0))</f>
        <v>SUSPENSION</v>
      </c>
      <c r="M10997" t="s">
        <v>372</v>
      </c>
      <c r="N10997">
        <v>57</v>
      </c>
      <c r="O10997" t="s">
        <v>373</v>
      </c>
      <c r="S10997">
        <v>20</v>
      </c>
      <c r="V10997">
        <v>15</v>
      </c>
      <c r="Z10997" t="s">
        <v>53</v>
      </c>
      <c r="AM10997" t="str">
        <f>SUBSTITUTE(Tabla_lineas[[#This Row],[Codigo Liname]]," ","")</f>
        <v>P0208</v>
      </c>
      <c r="AY10997" s="4"/>
    </row>
    <row r="10998" spans="1:51" customFormat="1" x14ac:dyDescent="0.25">
      <c r="A10998" s="2">
        <v>1047</v>
      </c>
      <c r="B10998" t="s">
        <v>1746</v>
      </c>
      <c r="C10998" t="str">
        <f t="shared" si="178"/>
        <v>COTI</v>
      </c>
      <c r="E10998" t="s">
        <v>505</v>
      </c>
      <c r="F10998">
        <v>4.97</v>
      </c>
      <c r="G10998">
        <v>3</v>
      </c>
      <c r="H10998" t="s">
        <v>506</v>
      </c>
      <c r="I10998" s="2"/>
      <c r="J10998" t="str">
        <f>+INDEX([1]!TABLA_MAESTRO_DE_ARTICULO[ItemName],MATCH(Tabla_lineas[[#This Row],[CODIGO SAP]],[1]!TABLA_MAESTRO_DE_ARTICULO[ItemCode],0))</f>
        <v>PIRANTEL 250 MG X 1 COMP. RECUBIERTO</v>
      </c>
      <c r="K10998" t="s">
        <v>508</v>
      </c>
      <c r="L10998" s="3" t="str">
        <f>+INDEX([1]!TABLA_MAESTRO_DE_ARTICULO[SubGroupName],MATCH(Tabla_lineas[[#This Row],[CODIGO SAP]],[1]!TABLA_MAESTRO_DE_ARTICULO[ItemCode],0))</f>
        <v>COMPRIMIDO</v>
      </c>
      <c r="M10998" t="s">
        <v>509</v>
      </c>
      <c r="N10998">
        <v>56</v>
      </c>
      <c r="O10998" t="s">
        <v>389</v>
      </c>
      <c r="S10998">
        <v>100</v>
      </c>
      <c r="V10998">
        <v>2</v>
      </c>
      <c r="Z10998" t="s">
        <v>46</v>
      </c>
      <c r="AM10998" t="str">
        <f>SUBSTITUTE(Tabla_lineas[[#This Row],[Codigo Liname]]," ","")</f>
        <v>P0207</v>
      </c>
      <c r="AY10998" s="4"/>
    </row>
    <row r="10999" spans="1:51" customFormat="1" x14ac:dyDescent="0.25">
      <c r="A10999" s="2">
        <v>1047</v>
      </c>
      <c r="B10999" t="s">
        <v>1746</v>
      </c>
      <c r="C10999" t="str">
        <f t="shared" si="178"/>
        <v>COTI</v>
      </c>
      <c r="E10999" t="s">
        <v>363</v>
      </c>
      <c r="F10999">
        <v>22.68</v>
      </c>
      <c r="G10999">
        <v>19.34</v>
      </c>
      <c r="H10999" t="s">
        <v>364</v>
      </c>
      <c r="I10999" s="2"/>
      <c r="J10999" t="str">
        <f>+INDEX([1]!TABLA_MAESTRO_DE_ARTICULO[ItemName],MATCH(Tabla_lineas[[#This Row],[CODIGO SAP]],[1]!TABLA_MAESTRO_DE_ARTICULO[ItemCode],0))</f>
        <v>PENICILINA 2400 X 1 POLVO INY.</v>
      </c>
      <c r="K10999" t="s">
        <v>366</v>
      </c>
      <c r="L10999" s="3" t="str">
        <f>+INDEX([1]!TABLA_MAESTRO_DE_ARTICULO[SubGroupName],MATCH(Tabla_lineas[[#This Row],[CODIGO SAP]],[1]!TABLA_MAESTRO_DE_ARTICULO[ItemCode],0))</f>
        <v>POLVO PARA INYECTABLE</v>
      </c>
      <c r="M10999" t="s">
        <v>367</v>
      </c>
      <c r="N10999">
        <v>55</v>
      </c>
      <c r="O10999" t="s">
        <v>52</v>
      </c>
      <c r="S10999">
        <v>200</v>
      </c>
      <c r="V10999">
        <v>7</v>
      </c>
      <c r="Z10999" t="s">
        <v>46</v>
      </c>
      <c r="AM10999" t="str">
        <f>SUBSTITUTE(Tabla_lineas[[#This Row],[Codigo Liname]]," ","")</f>
        <v>J0116</v>
      </c>
      <c r="AY10999" s="4"/>
    </row>
    <row r="11000" spans="1:51" customFormat="1" x14ac:dyDescent="0.25">
      <c r="A11000" s="2">
        <v>1047</v>
      </c>
      <c r="B11000" t="s">
        <v>1746</v>
      </c>
      <c r="C11000" t="str">
        <f t="shared" si="178"/>
        <v>COTI</v>
      </c>
      <c r="E11000" t="s">
        <v>358</v>
      </c>
      <c r="F11000">
        <v>12.96</v>
      </c>
      <c r="G11000">
        <v>6</v>
      </c>
      <c r="H11000" t="s">
        <v>359</v>
      </c>
      <c r="I11000" s="2"/>
      <c r="J11000" t="str">
        <f>+INDEX([1]!TABLA_MAESTRO_DE_ARTICULO[ItemName],MATCH(Tabla_lineas[[#This Row],[CODIGO SAP]],[1]!TABLA_MAESTRO_DE_ARTICULO[ItemCode],0))</f>
        <v>PENICILINA 1200 X 1 POLVO INY.</v>
      </c>
      <c r="K11000" t="s">
        <v>361</v>
      </c>
      <c r="L11000" s="3" t="str">
        <f>+INDEX([1]!TABLA_MAESTRO_DE_ARTICULO[SubGroupName],MATCH(Tabla_lineas[[#This Row],[CODIGO SAP]],[1]!TABLA_MAESTRO_DE_ARTICULO[ItemCode],0))</f>
        <v>POLVO PARA INYECTABLE</v>
      </c>
      <c r="M11000" t="s">
        <v>362</v>
      </c>
      <c r="N11000">
        <v>54</v>
      </c>
      <c r="O11000" t="s">
        <v>52</v>
      </c>
      <c r="S11000">
        <v>300</v>
      </c>
      <c r="V11000">
        <v>5</v>
      </c>
      <c r="Z11000" t="s">
        <v>46</v>
      </c>
      <c r="AM11000" t="str">
        <f>SUBSTITUTE(Tabla_lineas[[#This Row],[Codigo Liname]]," ","")</f>
        <v>J0115</v>
      </c>
      <c r="AY11000" s="4"/>
    </row>
    <row r="11001" spans="1:51" customFormat="1" x14ac:dyDescent="0.25">
      <c r="A11001" s="2">
        <v>1047</v>
      </c>
      <c r="B11001" t="s">
        <v>1746</v>
      </c>
      <c r="C11001" t="str">
        <f t="shared" si="178"/>
        <v>COTI</v>
      </c>
      <c r="E11001" t="s">
        <v>104</v>
      </c>
      <c r="F11001">
        <v>0.3</v>
      </c>
      <c r="G11001">
        <v>0.3</v>
      </c>
      <c r="H11001" t="s">
        <v>105</v>
      </c>
      <c r="I11001" s="2"/>
      <c r="J11001" t="str">
        <f>+INDEX([1]!TABLA_MAESTRO_DE_ARTICULO[ItemName],MATCH(Tabla_lineas[[#This Row],[CODIGO SAP]],[1]!TABLA_MAESTRO_DE_ARTICULO[ItemCode],0))</f>
        <v>PARACETAMOL 500 MG X 1 COMP.</v>
      </c>
      <c r="K11001" t="s">
        <v>107</v>
      </c>
      <c r="L11001" s="3" t="str">
        <f>+INDEX([1]!TABLA_MAESTRO_DE_ARTICULO[SubGroupName],MATCH(Tabla_lineas[[#This Row],[CODIGO SAP]],[1]!TABLA_MAESTRO_DE_ARTICULO[ItemCode],0))</f>
        <v>COMPRIMIDO</v>
      </c>
      <c r="M11001" t="s">
        <v>108</v>
      </c>
      <c r="N11001">
        <v>53</v>
      </c>
      <c r="O11001" t="s">
        <v>45</v>
      </c>
      <c r="S11001">
        <v>23000</v>
      </c>
      <c r="V11001">
        <v>0.15</v>
      </c>
      <c r="Z11001" t="s">
        <v>46</v>
      </c>
      <c r="AM11001" t="str">
        <f>SUBSTITUTE(Tabla_lineas[[#This Row],[Codigo Liname]]," ","")</f>
        <v>N0208</v>
      </c>
      <c r="AY11001" s="4"/>
    </row>
    <row r="11002" spans="1:51" customFormat="1" x14ac:dyDescent="0.25">
      <c r="A11002" s="2">
        <v>1047</v>
      </c>
      <c r="B11002" t="s">
        <v>1746</v>
      </c>
      <c r="C11002" t="str">
        <f t="shared" si="178"/>
        <v>COTI</v>
      </c>
      <c r="E11002" t="s">
        <v>353</v>
      </c>
      <c r="F11002">
        <v>11.88</v>
      </c>
      <c r="G11002">
        <v>11.88</v>
      </c>
      <c r="H11002" t="s">
        <v>354</v>
      </c>
      <c r="I11002" s="2"/>
      <c r="J11002" t="str">
        <f>+INDEX([1]!TABLA_MAESTRO_DE_ARTICULO[ItemName],MATCH(Tabla_lineas[[#This Row],[CODIGO SAP]],[1]!TABLA_MAESTRO_DE_ARTICULO[ItemCode],0))</f>
        <v>PARACETAMOL 120 MG X 60 ML JARABE</v>
      </c>
      <c r="K11002" t="s">
        <v>356</v>
      </c>
      <c r="L11002" s="3" t="str">
        <f>+INDEX([1]!TABLA_MAESTRO_DE_ARTICULO[SubGroupName],MATCH(Tabla_lineas[[#This Row],[CODIGO SAP]],[1]!TABLA_MAESTRO_DE_ARTICULO[ItemCode],0))</f>
        <v>JARABE</v>
      </c>
      <c r="M11002" t="s">
        <v>357</v>
      </c>
      <c r="N11002">
        <v>52</v>
      </c>
      <c r="O11002" t="s">
        <v>181</v>
      </c>
      <c r="S11002">
        <v>400</v>
      </c>
      <c r="V11002">
        <v>8</v>
      </c>
      <c r="Z11002" t="s">
        <v>46</v>
      </c>
      <c r="AM11002" t="str">
        <f>SUBSTITUTE(Tabla_lineas[[#This Row],[Codigo Liname]]," ","")</f>
        <v>N0209</v>
      </c>
      <c r="AY11002" s="4"/>
    </row>
    <row r="11003" spans="1:51" customFormat="1" x14ac:dyDescent="0.25">
      <c r="A11003" s="2">
        <v>1047</v>
      </c>
      <c r="B11003" t="s">
        <v>1746</v>
      </c>
      <c r="C11003" t="str">
        <f t="shared" si="178"/>
        <v>COTI</v>
      </c>
      <c r="E11003" t="s">
        <v>98</v>
      </c>
      <c r="F11003">
        <v>9.4</v>
      </c>
      <c r="G11003">
        <v>8.77</v>
      </c>
      <c r="H11003" t="s">
        <v>99</v>
      </c>
      <c r="I11003" s="2"/>
      <c r="J11003" t="str">
        <f>+INDEX([1]!TABLA_MAESTRO_DE_ARTICULO[ItemName],MATCH(Tabla_lineas[[#This Row],[CODIGO SAP]],[1]!TABLA_MAESTRO_DE_ARTICULO[ItemCode],0))</f>
        <v>PARACETAMOL 100 MG X 15 ML GOTAS</v>
      </c>
      <c r="K11003" t="s">
        <v>101</v>
      </c>
      <c r="L11003" s="3" t="str">
        <f>+INDEX([1]!TABLA_MAESTRO_DE_ARTICULO[SubGroupName],MATCH(Tabla_lineas[[#This Row],[CODIGO SAP]],[1]!TABLA_MAESTRO_DE_ARTICULO[ItemCode],0))</f>
        <v>GOTAS</v>
      </c>
      <c r="M11003" t="s">
        <v>1312</v>
      </c>
      <c r="N11003">
        <v>51</v>
      </c>
      <c r="O11003" t="s">
        <v>103</v>
      </c>
      <c r="S11003">
        <v>200</v>
      </c>
      <c r="V11003">
        <v>6</v>
      </c>
      <c r="Z11003" t="s">
        <v>46</v>
      </c>
      <c r="AM11003" t="str">
        <f>SUBSTITUTE(Tabla_lineas[[#This Row],[Codigo Liname]]," ","")</f>
        <v>N0210</v>
      </c>
      <c r="AY11003" s="4"/>
    </row>
    <row r="11004" spans="1:51" customFormat="1" x14ac:dyDescent="0.25">
      <c r="A11004" s="2">
        <v>1047</v>
      </c>
      <c r="B11004" t="s">
        <v>1746</v>
      </c>
      <c r="C11004" t="str">
        <f t="shared" si="178"/>
        <v>COTI</v>
      </c>
      <c r="E11004" t="s">
        <v>343</v>
      </c>
      <c r="F11004">
        <v>26.57</v>
      </c>
      <c r="G11004">
        <v>21.94</v>
      </c>
      <c r="H11004" t="s">
        <v>344</v>
      </c>
      <c r="I11004" s="2"/>
      <c r="J11004" t="str">
        <f>+INDEX([1]!TABLA_MAESTRO_DE_ARTICULO[ItemName],MATCH(Tabla_lineas[[#This Row],[CODIGO SAP]],[1]!TABLA_MAESTRO_DE_ARTICULO[ItemCode],0))</f>
        <v>NISTATINA 100.000 UI X 15 G CREMA DERMICA</v>
      </c>
      <c r="K11004" t="s">
        <v>346</v>
      </c>
      <c r="L11004" s="3" t="str">
        <f>+INDEX([1]!TABLA_MAESTRO_DE_ARTICULO[SubGroupName],MATCH(Tabla_lineas[[#This Row],[CODIGO SAP]],[1]!TABLA_MAESTRO_DE_ARTICULO[ItemCode],0))</f>
        <v>CREMA DERMICA</v>
      </c>
      <c r="M11004" t="s">
        <v>347</v>
      </c>
      <c r="N11004">
        <v>50</v>
      </c>
      <c r="O11004" t="s">
        <v>297</v>
      </c>
      <c r="S11004">
        <v>100</v>
      </c>
      <c r="V11004">
        <v>9</v>
      </c>
      <c r="Z11004" t="s">
        <v>46</v>
      </c>
      <c r="AM11004" t="str">
        <f>SUBSTITUTE(Tabla_lineas[[#This Row],[Codigo Liname]]," ","")</f>
        <v>D0104</v>
      </c>
      <c r="AY11004" s="4"/>
    </row>
    <row r="11005" spans="1:51" customFormat="1" x14ac:dyDescent="0.25">
      <c r="A11005" s="2">
        <v>1047</v>
      </c>
      <c r="B11005" t="s">
        <v>1746</v>
      </c>
      <c r="C11005" t="str">
        <f t="shared" si="178"/>
        <v>COTI</v>
      </c>
      <c r="E11005" t="s">
        <v>338</v>
      </c>
      <c r="F11005">
        <v>2.34</v>
      </c>
      <c r="G11005">
        <v>1.01</v>
      </c>
      <c r="H11005" t="s">
        <v>339</v>
      </c>
      <c r="I11005" s="2"/>
      <c r="J11005" t="str">
        <f>+INDEX([1]!TABLA_MAESTRO_DE_ARTICULO[ItemName],MATCH(Tabla_lineas[[#This Row],[CODIGO SAP]],[1]!TABLA_MAESTRO_DE_ARTICULO[ItemCode],0))</f>
        <v>NIMODIPINO 30 MG X 1 COMP.</v>
      </c>
      <c r="K11005" t="s">
        <v>341</v>
      </c>
      <c r="L11005" s="3" t="str">
        <f>+INDEX([1]!TABLA_MAESTRO_DE_ARTICULO[SubGroupName],MATCH(Tabla_lineas[[#This Row],[CODIGO SAP]],[1]!TABLA_MAESTRO_DE_ARTICULO[ItemCode],0))</f>
        <v>COMPRIMIDO</v>
      </c>
      <c r="M11005" t="s">
        <v>342</v>
      </c>
      <c r="N11005">
        <v>49</v>
      </c>
      <c r="O11005" t="s">
        <v>45</v>
      </c>
      <c r="S11005">
        <v>2000</v>
      </c>
      <c r="V11005">
        <v>0.4</v>
      </c>
      <c r="Z11005" t="s">
        <v>53</v>
      </c>
      <c r="AM11005" t="str">
        <f>SUBSTITUTE(Tabla_lineas[[#This Row],[Codigo Liname]]," ","")</f>
        <v>C0802</v>
      </c>
      <c r="AY11005" s="4"/>
    </row>
    <row r="11006" spans="1:51" customFormat="1" x14ac:dyDescent="0.25">
      <c r="A11006" s="2">
        <v>1047</v>
      </c>
      <c r="B11006" t="s">
        <v>1746</v>
      </c>
      <c r="C11006" t="str">
        <f t="shared" si="178"/>
        <v>COTI</v>
      </c>
      <c r="E11006" t="s">
        <v>333</v>
      </c>
      <c r="F11006">
        <v>0.8</v>
      </c>
      <c r="G11006">
        <v>0.8</v>
      </c>
      <c r="H11006" t="s">
        <v>334</v>
      </c>
      <c r="I11006" s="2"/>
      <c r="J11006" t="str">
        <f>+INDEX([1]!TABLA_MAESTRO_DE_ARTICULO[ItemName],MATCH(Tabla_lineas[[#This Row],[CODIGO SAP]],[1]!TABLA_MAESTRO_DE_ARTICULO[ItemCode],0))</f>
        <v>MULTIVITAMINAS X 1 COMP. RECUBIERTO</v>
      </c>
      <c r="K11006" t="s">
        <v>336</v>
      </c>
      <c r="L11006" s="3" t="str">
        <f>+INDEX([1]!TABLA_MAESTRO_DE_ARTICULO[SubGroupName],MATCH(Tabla_lineas[[#This Row],[CODIGO SAP]],[1]!TABLA_MAESTRO_DE_ARTICULO[ItemCode],0))</f>
        <v>COMPRIMIDO</v>
      </c>
      <c r="M11006" t="s">
        <v>337</v>
      </c>
      <c r="N11006">
        <v>48</v>
      </c>
      <c r="O11006" t="s">
        <v>45</v>
      </c>
      <c r="S11006">
        <v>6000</v>
      </c>
      <c r="V11006">
        <v>0.5</v>
      </c>
      <c r="Z11006" t="s">
        <v>46</v>
      </c>
      <c r="AM11006" t="str">
        <f>SUBSTITUTE(Tabla_lineas[[#This Row],[Codigo Liname]]," ","")</f>
        <v>A1109</v>
      </c>
      <c r="AY11006" s="4"/>
    </row>
    <row r="11007" spans="1:51" customFormat="1" x14ac:dyDescent="0.25">
      <c r="A11007" s="2">
        <v>1047</v>
      </c>
      <c r="B11007" t="s">
        <v>1746</v>
      </c>
      <c r="C11007" t="str">
        <f t="shared" si="178"/>
        <v>COTI</v>
      </c>
      <c r="E11007" t="s">
        <v>323</v>
      </c>
      <c r="F11007">
        <v>5.91</v>
      </c>
      <c r="G11007">
        <v>3.53</v>
      </c>
      <c r="H11007" t="s">
        <v>324</v>
      </c>
      <c r="I11007" s="2"/>
      <c r="J11007" t="str">
        <f>+INDEX([1]!TABLA_MAESTRO_DE_ARTICULO[ItemName],MATCH(Tabla_lineas[[#This Row],[CODIGO SAP]],[1]!TABLA_MAESTRO_DE_ARTICULO[ItemCode],0))</f>
        <v>METOCLOPRAMIDA 10 MG X 2 ML X 1 AMP. SOLUCION INY.</v>
      </c>
      <c r="K11007" t="s">
        <v>326</v>
      </c>
      <c r="L11007" s="3" t="str">
        <f>+INDEX([1]!TABLA_MAESTRO_DE_ARTICULO[SubGroupName],MATCH(Tabla_lineas[[#This Row],[CODIGO SAP]],[1]!TABLA_MAESTRO_DE_ARTICULO[ItemCode],0))</f>
        <v>SOLUCION INYECTABLE</v>
      </c>
      <c r="M11007" t="s">
        <v>327</v>
      </c>
      <c r="N11007">
        <v>47</v>
      </c>
      <c r="O11007" t="s">
        <v>249</v>
      </c>
      <c r="S11007">
        <v>300</v>
      </c>
      <c r="V11007">
        <v>2</v>
      </c>
      <c r="Z11007" t="s">
        <v>46</v>
      </c>
      <c r="AM11007" t="str">
        <f>SUBSTITUTE(Tabla_lineas[[#This Row],[Codigo Liname]]," ","")</f>
        <v>A0308</v>
      </c>
      <c r="AY11007" s="4"/>
    </row>
    <row r="11008" spans="1:51" customFormat="1" x14ac:dyDescent="0.25">
      <c r="A11008" s="2">
        <v>1047</v>
      </c>
      <c r="B11008" t="s">
        <v>1746</v>
      </c>
      <c r="C11008" t="str">
        <f t="shared" si="178"/>
        <v>COTI</v>
      </c>
      <c r="E11008" t="s">
        <v>318</v>
      </c>
      <c r="F11008">
        <v>1.26</v>
      </c>
      <c r="G11008">
        <v>1.26</v>
      </c>
      <c r="H11008" t="s">
        <v>319</v>
      </c>
      <c r="I11008" s="2"/>
      <c r="J11008" t="str">
        <f>+INDEX([1]!TABLA_MAESTRO_DE_ARTICULO[ItemName],MATCH(Tabla_lineas[[#This Row],[CODIGO SAP]],[1]!TABLA_MAESTRO_DE_ARTICULO[ItemCode],0))</f>
        <v>METFORMINA 850 MG X 1 COMP. RECUBIERTO</v>
      </c>
      <c r="K11008" t="s">
        <v>321</v>
      </c>
      <c r="L11008" s="3" t="str">
        <f>+INDEX([1]!TABLA_MAESTRO_DE_ARTICULO[SubGroupName],MATCH(Tabla_lineas[[#This Row],[CODIGO SAP]],[1]!TABLA_MAESTRO_DE_ARTICULO[ItemCode],0))</f>
        <v>COMPRIMIDO</v>
      </c>
      <c r="M11008" t="s">
        <v>1290</v>
      </c>
      <c r="N11008">
        <v>46</v>
      </c>
      <c r="O11008" t="s">
        <v>45</v>
      </c>
      <c r="S11008">
        <v>10000</v>
      </c>
      <c r="V11008">
        <v>0.4</v>
      </c>
      <c r="Z11008" t="s">
        <v>46</v>
      </c>
      <c r="AM11008" t="str">
        <f>SUBSTITUTE(Tabla_lineas[[#This Row],[Codigo Liname]]," ","")</f>
        <v>A1004</v>
      </c>
      <c r="AY11008" s="4"/>
    </row>
    <row r="11009" spans="1:51" customFormat="1" x14ac:dyDescent="0.25">
      <c r="A11009" s="2">
        <v>1047</v>
      </c>
      <c r="B11009" t="s">
        <v>1746</v>
      </c>
      <c r="C11009" t="str">
        <f t="shared" si="178"/>
        <v>COTI</v>
      </c>
      <c r="E11009" t="s">
        <v>313</v>
      </c>
      <c r="F11009">
        <v>5.29</v>
      </c>
      <c r="G11009">
        <v>3.56</v>
      </c>
      <c r="H11009" t="s">
        <v>314</v>
      </c>
      <c r="I11009" s="2"/>
      <c r="J11009" t="str">
        <f>+INDEX([1]!TABLA_MAESTRO_DE_ARTICULO[ItemName],MATCH(Tabla_lineas[[#This Row],[CODIGO SAP]],[1]!TABLA_MAESTRO_DE_ARTICULO[ItemCode],0))</f>
        <v>METAMIZOL 1G X 2 ML X 1 AMP. SOLUCION INY.</v>
      </c>
      <c r="K11009" t="s">
        <v>316</v>
      </c>
      <c r="L11009" s="3" t="str">
        <f>+INDEX([1]!TABLA_MAESTRO_DE_ARTICULO[SubGroupName],MATCH(Tabla_lineas[[#This Row],[CODIGO SAP]],[1]!TABLA_MAESTRO_DE_ARTICULO[ItemCode],0))</f>
        <v>SOLUCION INYECTABLE</v>
      </c>
      <c r="M11009" t="s">
        <v>317</v>
      </c>
      <c r="N11009">
        <v>45</v>
      </c>
      <c r="O11009" t="s">
        <v>249</v>
      </c>
      <c r="S11009">
        <v>2500</v>
      </c>
      <c r="V11009">
        <v>2</v>
      </c>
      <c r="Z11009" t="s">
        <v>53</v>
      </c>
      <c r="AM11009" t="str">
        <f>SUBSTITUTE(Tabla_lineas[[#This Row],[Codigo Liname]]," ","")</f>
        <v>N0205</v>
      </c>
      <c r="AY11009" s="4"/>
    </row>
    <row r="11010" spans="1:51" customFormat="1" x14ac:dyDescent="0.25">
      <c r="A11010" s="2">
        <v>1047</v>
      </c>
      <c r="B11010" t="s">
        <v>1746</v>
      </c>
      <c r="C11010" t="str">
        <f t="shared" si="178"/>
        <v>COTI</v>
      </c>
      <c r="E11010" t="s">
        <v>148</v>
      </c>
      <c r="F11010">
        <v>5.12</v>
      </c>
      <c r="G11010">
        <v>3.52</v>
      </c>
      <c r="H11010" t="s">
        <v>149</v>
      </c>
      <c r="I11010" s="2"/>
      <c r="J11010" t="s">
        <v>150</v>
      </c>
      <c r="K11010" t="s">
        <v>151</v>
      </c>
      <c r="L11010" s="3" t="str">
        <f>+INDEX([1]!TABLA_MAESTRO_DE_ARTICULO[SubGroupName],MATCH(Tabla_lineas[[#This Row],[CODIGO SAP]],[1]!TABLA_MAESTRO_DE_ARTICULO[ItemCode],0))</f>
        <v>COMPRIMIDO</v>
      </c>
      <c r="M11010" t="s">
        <v>152</v>
      </c>
      <c r="N11010">
        <v>44</v>
      </c>
      <c r="O11010" t="s">
        <v>45</v>
      </c>
      <c r="S11010">
        <v>2000</v>
      </c>
      <c r="V11010">
        <v>1.5</v>
      </c>
      <c r="Z11010" t="s">
        <v>46</v>
      </c>
      <c r="AM11010" t="str">
        <f>SUBSTITUTE(Tabla_lineas[[#This Row],[Codigo Liname]]," ","")</f>
        <v>M0111</v>
      </c>
      <c r="AY11010" s="4"/>
    </row>
    <row r="11011" spans="1:51" customFormat="1" x14ac:dyDescent="0.25">
      <c r="A11011" s="2">
        <v>1047</v>
      </c>
      <c r="B11011" t="s">
        <v>1746</v>
      </c>
      <c r="C11011" t="str">
        <f t="shared" si="178"/>
        <v>COTI</v>
      </c>
      <c r="E11011" t="s">
        <v>459</v>
      </c>
      <c r="F11011">
        <v>4.76</v>
      </c>
      <c r="G11011">
        <v>2.89</v>
      </c>
      <c r="H11011" t="s">
        <v>460</v>
      </c>
      <c r="I11011" s="2"/>
      <c r="J11011" t="str">
        <f>+INDEX([1]!TABLA_MAESTRO_DE_ARTICULO[ItemName],MATCH(Tabla_lineas[[#This Row],[CODIGO SAP]],[1]!TABLA_MAESTRO_DE_ARTICULO[ItemCode],0))</f>
        <v>MEBENDAZOL 500 MG X 1 COMP. RECUBIERTO</v>
      </c>
      <c r="K11011" t="s">
        <v>462</v>
      </c>
      <c r="L11011" s="3" t="str">
        <f>+INDEX([1]!TABLA_MAESTRO_DE_ARTICULO[SubGroupName],MATCH(Tabla_lineas[[#This Row],[CODIGO SAP]],[1]!TABLA_MAESTRO_DE_ARTICULO[ItemCode],0))</f>
        <v>COMPRIMIDO</v>
      </c>
      <c r="M11011" t="s">
        <v>463</v>
      </c>
      <c r="N11011">
        <v>43</v>
      </c>
      <c r="O11011" t="s">
        <v>45</v>
      </c>
      <c r="S11011">
        <v>300</v>
      </c>
      <c r="V11011">
        <v>2</v>
      </c>
      <c r="Z11011" t="s">
        <v>46</v>
      </c>
      <c r="AM11011" t="str">
        <f>SUBSTITUTE(Tabla_lineas[[#This Row],[Codigo Liname]]," ","")</f>
        <v>P0205</v>
      </c>
      <c r="AY11011" s="4"/>
    </row>
    <row r="11012" spans="1:51" customFormat="1" x14ac:dyDescent="0.25">
      <c r="A11012" s="2">
        <v>1047</v>
      </c>
      <c r="B11012" t="s">
        <v>1746</v>
      </c>
      <c r="C11012" t="str">
        <f t="shared" si="178"/>
        <v>COTI</v>
      </c>
      <c r="E11012" t="s">
        <v>871</v>
      </c>
      <c r="F11012">
        <v>14.69</v>
      </c>
      <c r="G11012">
        <v>8.27</v>
      </c>
      <c r="H11012" t="s">
        <v>872</v>
      </c>
      <c r="I11012" s="2"/>
      <c r="J11012" t="str">
        <f>+INDEX([1]!TABLA_MAESTRO_DE_ARTICULO[ItemName],MATCH(Tabla_lineas[[#This Row],[CODIGO SAP]],[1]!TABLA_MAESTRO_DE_ARTICULO[ItemCode],0))</f>
        <v>MEBENDAZOL 100 MG X 30 ML SUSP.</v>
      </c>
      <c r="K11012" t="s">
        <v>874</v>
      </c>
      <c r="L11012" s="3" t="str">
        <f>+INDEX([1]!TABLA_MAESTRO_DE_ARTICULO[SubGroupName],MATCH(Tabla_lineas[[#This Row],[CODIGO SAP]],[1]!TABLA_MAESTRO_DE_ARTICULO[ItemCode],0))</f>
        <v>SUSPENSION</v>
      </c>
      <c r="M11012" t="s">
        <v>875</v>
      </c>
      <c r="N11012">
        <v>42</v>
      </c>
      <c r="O11012" t="s">
        <v>437</v>
      </c>
      <c r="S11012">
        <v>20</v>
      </c>
      <c r="V11012">
        <v>5.5</v>
      </c>
      <c r="Z11012" t="s">
        <v>53</v>
      </c>
      <c r="AM11012" t="str">
        <f>SUBSTITUTE(Tabla_lineas[[#This Row],[Codigo Liname]]," ","")</f>
        <v>P0204</v>
      </c>
      <c r="AY11012" s="4"/>
    </row>
    <row r="11013" spans="1:51" customFormat="1" x14ac:dyDescent="0.25">
      <c r="A11013" s="2">
        <v>1047</v>
      </c>
      <c r="B11013" t="s">
        <v>1746</v>
      </c>
      <c r="C11013" t="str">
        <f t="shared" si="178"/>
        <v>COTI</v>
      </c>
      <c r="E11013" t="s">
        <v>788</v>
      </c>
      <c r="F11013">
        <v>1.1599999999999999</v>
      </c>
      <c r="H11013" t="s">
        <v>789</v>
      </c>
      <c r="I11013" s="2"/>
      <c r="J11013" t="str">
        <f>+INDEX([1]!TABLA_MAESTRO_DE_ARTICULO[ItemName],MATCH(Tabla_lineas[[#This Row],[CODIGO SAP]],[1]!TABLA_MAESTRO_DE_ARTICULO[ItemCode],0))</f>
        <v>MASCULAN FRUTTI EDITION X 1 PRESERVATIVOS</v>
      </c>
      <c r="K11013" t="s">
        <v>791</v>
      </c>
      <c r="L11013" s="3" t="str">
        <f>+INDEX([1]!TABLA_MAESTRO_DE_ARTICULO[SubGroupName],MATCH(Tabla_lineas[[#This Row],[CODIGO SAP]],[1]!TABLA_MAESTRO_DE_ARTICULO[ItemCode],0))</f>
        <v>PRESERVATIVO</v>
      </c>
      <c r="M11013" t="s">
        <v>1750</v>
      </c>
      <c r="N11013">
        <v>41</v>
      </c>
      <c r="O11013" t="s">
        <v>793</v>
      </c>
      <c r="S11013">
        <v>2000</v>
      </c>
      <c r="V11013">
        <v>0.9</v>
      </c>
      <c r="Z11013" t="s">
        <v>53</v>
      </c>
      <c r="AM11013" t="str">
        <f>SUBSTITUTE(Tabla_lineas[[#This Row],[Codigo Liname]]," ","")</f>
        <v>DPF003</v>
      </c>
      <c r="AY11013" s="4"/>
    </row>
    <row r="11014" spans="1:51" customFormat="1" x14ac:dyDescent="0.25">
      <c r="A11014" s="2">
        <v>1047</v>
      </c>
      <c r="B11014" t="s">
        <v>1746</v>
      </c>
      <c r="C11014" t="str">
        <f t="shared" si="178"/>
        <v>COTI</v>
      </c>
      <c r="E11014" t="s">
        <v>82</v>
      </c>
      <c r="F11014">
        <v>1.61</v>
      </c>
      <c r="G11014">
        <v>1.27</v>
      </c>
      <c r="H11014" t="s">
        <v>83</v>
      </c>
      <c r="I11014" s="2"/>
      <c r="J11014" t="str">
        <f>+INDEX([1]!TABLA_MAESTRO_DE_ARTICULO[ItemName],MATCH(Tabla_lineas[[#This Row],[CODIGO SAP]],[1]!TABLA_MAESTRO_DE_ARTICULO[ItemCode],0))</f>
        <v>LOSARTAN 50 MG X 1 COMP. RECUBIERTO</v>
      </c>
      <c r="K11014" t="s">
        <v>85</v>
      </c>
      <c r="L11014" s="3" t="str">
        <f>+INDEX([1]!TABLA_MAESTRO_DE_ARTICULO[SubGroupName],MATCH(Tabla_lineas[[#This Row],[CODIGO SAP]],[1]!TABLA_MAESTRO_DE_ARTICULO[ItemCode],0))</f>
        <v>COMPRIMIDO</v>
      </c>
      <c r="M11014" t="s">
        <v>86</v>
      </c>
      <c r="N11014">
        <v>40</v>
      </c>
      <c r="O11014" t="s">
        <v>45</v>
      </c>
      <c r="S11014">
        <v>6000</v>
      </c>
      <c r="V11014">
        <v>0.3</v>
      </c>
      <c r="Z11014" t="s">
        <v>46</v>
      </c>
      <c r="AM11014" t="str">
        <f>SUBSTITUTE(Tabla_lineas[[#This Row],[Codigo Liname]]," ","")</f>
        <v>C0902</v>
      </c>
      <c r="AY11014" s="4"/>
    </row>
    <row r="11015" spans="1:51" customFormat="1" x14ac:dyDescent="0.25">
      <c r="A11015" s="2">
        <v>1047</v>
      </c>
      <c r="B11015" t="s">
        <v>1746</v>
      </c>
      <c r="C11015" t="str">
        <f t="shared" si="178"/>
        <v>COTI</v>
      </c>
      <c r="E11015" t="s">
        <v>889</v>
      </c>
      <c r="F11015">
        <v>0.67</v>
      </c>
      <c r="G11015">
        <v>0.33</v>
      </c>
      <c r="H11015" t="s">
        <v>890</v>
      </c>
      <c r="I11015" s="2"/>
      <c r="J11015" t="str">
        <f>+INDEX([1]!TABLA_MAESTRO_DE_ARTICULO[ItemName],MATCH(Tabla_lineas[[#This Row],[CODIGO SAP]],[1]!TABLA_MAESTRO_DE_ARTICULO[ItemCode],0))</f>
        <v>LOPERAMIDA 2 MG X 1 COMP.</v>
      </c>
      <c r="K11015" t="s">
        <v>892</v>
      </c>
      <c r="L11015" s="3" t="str">
        <f>+INDEX([1]!TABLA_MAESTRO_DE_ARTICULO[SubGroupName],MATCH(Tabla_lineas[[#This Row],[CODIGO SAP]],[1]!TABLA_MAESTRO_DE_ARTICULO[ItemCode],0))</f>
        <v>COMPRIMIDO</v>
      </c>
      <c r="M11015" t="s">
        <v>893</v>
      </c>
      <c r="N11015">
        <v>39</v>
      </c>
      <c r="O11015" t="s">
        <v>45</v>
      </c>
      <c r="S11015">
        <v>200</v>
      </c>
      <c r="V11015">
        <v>0.25</v>
      </c>
      <c r="Z11015" t="s">
        <v>46</v>
      </c>
      <c r="AM11015" t="str">
        <f>SUBSTITUTE(Tabla_lineas[[#This Row],[Codigo Liname]]," ","")</f>
        <v>A0702</v>
      </c>
      <c r="AY11015" s="4"/>
    </row>
    <row r="11016" spans="1:51" customFormat="1" x14ac:dyDescent="0.25">
      <c r="A11016" s="2">
        <v>1047</v>
      </c>
      <c r="B11016" t="s">
        <v>1746</v>
      </c>
      <c r="C11016" t="str">
        <f t="shared" si="178"/>
        <v>COTI</v>
      </c>
      <c r="E11016" t="s">
        <v>76</v>
      </c>
      <c r="F11016">
        <v>14.47</v>
      </c>
      <c r="G11016">
        <v>14.37</v>
      </c>
      <c r="H11016" t="s">
        <v>77</v>
      </c>
      <c r="I11016" s="2"/>
      <c r="J11016" t="str">
        <f>+INDEX([1]!TABLA_MAESTRO_DE_ARTICULO[ItemName],MATCH(Tabla_lineas[[#This Row],[CODIGO SAP]],[1]!TABLA_MAESTRO_DE_ARTICULO[ItemCode],0))</f>
        <v>LIDOCAINA 2% X 20 ML X 1 AMP. SOLUCION INY.</v>
      </c>
      <c r="K11016" t="s">
        <v>79</v>
      </c>
      <c r="L11016" s="3" t="str">
        <f>+INDEX([1]!TABLA_MAESTRO_DE_ARTICULO[SubGroupName],MATCH(Tabla_lineas[[#This Row],[CODIGO SAP]],[1]!TABLA_MAESTRO_DE_ARTICULO[ItemCode],0))</f>
        <v>SOLUCION INYECTABLE</v>
      </c>
      <c r="M11016" t="s">
        <v>80</v>
      </c>
      <c r="N11016">
        <v>38</v>
      </c>
      <c r="O11016" t="s">
        <v>81</v>
      </c>
      <c r="S11016">
        <v>150</v>
      </c>
      <c r="V11016">
        <v>9</v>
      </c>
      <c r="Z11016" t="s">
        <v>46</v>
      </c>
      <c r="AM11016" t="str">
        <f>SUBSTITUTE(Tabla_lineas[[#This Row],[Codigo Liname]]," ","")</f>
        <v>N0112</v>
      </c>
      <c r="AY11016" s="4"/>
    </row>
    <row r="11017" spans="1:51" customFormat="1" x14ac:dyDescent="0.25">
      <c r="A11017" s="2">
        <v>1047</v>
      </c>
      <c r="B11017" t="s">
        <v>1746</v>
      </c>
      <c r="C11017" t="str">
        <f t="shared" si="178"/>
        <v>COTI</v>
      </c>
      <c r="E11017" t="s">
        <v>308</v>
      </c>
      <c r="F11017">
        <v>5.07</v>
      </c>
      <c r="G11017">
        <v>5.07</v>
      </c>
      <c r="H11017" t="s">
        <v>309</v>
      </c>
      <c r="I11017" s="2"/>
      <c r="J11017" t="str">
        <f>+INDEX([1]!TABLA_MAESTRO_DE_ARTICULO[ItemName],MATCH(Tabla_lineas[[#This Row],[CODIGO SAP]],[1]!TABLA_MAESTRO_DE_ARTICULO[ItemCode],0))</f>
        <v>KETOROLACO 30 MG X 1 ML X 1 AMP. SOLUCION INY.</v>
      </c>
      <c r="K11017" t="s">
        <v>311</v>
      </c>
      <c r="L11017" s="3" t="str">
        <f>+INDEX([1]!TABLA_MAESTRO_DE_ARTICULO[SubGroupName],MATCH(Tabla_lineas[[#This Row],[CODIGO SAP]],[1]!TABLA_MAESTRO_DE_ARTICULO[ItemCode],0))</f>
        <v>SOLUCION INYECTABLE</v>
      </c>
      <c r="M11017" t="s">
        <v>312</v>
      </c>
      <c r="N11017">
        <v>37</v>
      </c>
      <c r="O11017" t="s">
        <v>249</v>
      </c>
      <c r="S11017">
        <v>2000</v>
      </c>
      <c r="V11017">
        <v>2.5</v>
      </c>
      <c r="Z11017" t="s">
        <v>46</v>
      </c>
      <c r="AM11017" t="str">
        <f>SUBSTITUTE(Tabla_lineas[[#This Row],[Codigo Liname]]," ","")</f>
        <v>M0109</v>
      </c>
      <c r="AY11017" s="4"/>
    </row>
    <row r="11018" spans="1:51" customFormat="1" x14ac:dyDescent="0.25">
      <c r="A11018" s="2">
        <v>1047</v>
      </c>
      <c r="B11018" t="s">
        <v>1746</v>
      </c>
      <c r="C11018" t="str">
        <f t="shared" si="178"/>
        <v>COTI</v>
      </c>
      <c r="E11018" t="s">
        <v>454</v>
      </c>
      <c r="F11018">
        <v>0.33</v>
      </c>
      <c r="G11018">
        <v>0.33</v>
      </c>
      <c r="H11018" t="s">
        <v>455</v>
      </c>
      <c r="I11018" s="2"/>
      <c r="J11018" t="s">
        <v>456</v>
      </c>
      <c r="K11018" t="s">
        <v>457</v>
      </c>
      <c r="L11018" s="3" t="str">
        <f>+INDEX([1]!TABLA_MAESTRO_DE_ARTICULO[SubGroupName],MATCH(Tabla_lineas[[#This Row],[CODIGO SAP]],[1]!TABLA_MAESTRO_DE_ARTICULO[ItemCode],0))</f>
        <v>COMPRIMIDO</v>
      </c>
      <c r="M11018" t="s">
        <v>458</v>
      </c>
      <c r="N11018">
        <v>36</v>
      </c>
      <c r="O11018" t="s">
        <v>45</v>
      </c>
      <c r="S11018">
        <v>1000</v>
      </c>
      <c r="V11018">
        <v>0.25</v>
      </c>
      <c r="Z11018" t="s">
        <v>46</v>
      </c>
      <c r="AM11018" t="str">
        <f>SUBSTITUTE(Tabla_lineas[[#This Row],[Codigo Liname]]," ","")</f>
        <v>M0106</v>
      </c>
      <c r="AY11018" s="4"/>
    </row>
    <row r="11019" spans="1:51" customFormat="1" x14ac:dyDescent="0.25">
      <c r="A11019" s="2">
        <v>1047</v>
      </c>
      <c r="B11019" t="s">
        <v>1746</v>
      </c>
      <c r="C11019" t="str">
        <f t="shared" si="178"/>
        <v>COTI</v>
      </c>
      <c r="E11019" t="s">
        <v>303</v>
      </c>
      <c r="F11019">
        <v>0.75</v>
      </c>
      <c r="G11019">
        <v>0.69</v>
      </c>
      <c r="H11019" t="s">
        <v>304</v>
      </c>
      <c r="I11019" s="2"/>
      <c r="J11019" t="str">
        <f>+INDEX([1]!TABLA_MAESTRO_DE_ARTICULO[ItemName],MATCH(Tabla_lineas[[#This Row],[CODIGO SAP]],[1]!TABLA_MAESTRO_DE_ARTICULO[ItemCode],0))</f>
        <v>IBUPROFENO 400 MG X 1 COMP.</v>
      </c>
      <c r="K11019" t="s">
        <v>306</v>
      </c>
      <c r="L11019" s="3" t="str">
        <f>+INDEX([1]!TABLA_MAESTRO_DE_ARTICULO[SubGroupName],MATCH(Tabla_lineas[[#This Row],[CODIGO SAP]],[1]!TABLA_MAESTRO_DE_ARTICULO[ItemCode],0))</f>
        <v>COMPRIMIDO</v>
      </c>
      <c r="M11019" t="s">
        <v>307</v>
      </c>
      <c r="N11019">
        <v>35</v>
      </c>
      <c r="O11019" t="s">
        <v>45</v>
      </c>
      <c r="S11019">
        <v>21000</v>
      </c>
      <c r="V11019">
        <v>0.25</v>
      </c>
      <c r="Z11019" t="s">
        <v>46</v>
      </c>
      <c r="AM11019" t="str">
        <f>SUBSTITUTE(Tabla_lineas[[#This Row],[Codigo Liname]]," ","")</f>
        <v>M0105</v>
      </c>
      <c r="AY11019" s="4"/>
    </row>
    <row r="11020" spans="1:51" customFormat="1" x14ac:dyDescent="0.25">
      <c r="A11020" s="2">
        <v>1047</v>
      </c>
      <c r="B11020" t="s">
        <v>1746</v>
      </c>
      <c r="C11020" t="str">
        <f t="shared" si="178"/>
        <v>COTI</v>
      </c>
      <c r="E11020" t="s">
        <v>298</v>
      </c>
      <c r="F11020">
        <v>14.58</v>
      </c>
      <c r="G11020">
        <v>14.58</v>
      </c>
      <c r="H11020" t="s">
        <v>299</v>
      </c>
      <c r="I11020" s="2"/>
      <c r="J11020" t="str">
        <f>+INDEX([1]!TABLA_MAESTRO_DE_ARTICULO[ItemName],MATCH(Tabla_lineas[[#This Row],[CODIGO SAP]],[1]!TABLA_MAESTRO_DE_ARTICULO[ItemCode],0))</f>
        <v>IBUPROFENO 100 MG X 100 ML SUSP.</v>
      </c>
      <c r="K11020" t="s">
        <v>301</v>
      </c>
      <c r="L11020" s="3" t="str">
        <f>+INDEX([1]!TABLA_MAESTRO_DE_ARTICULO[SubGroupName],MATCH(Tabla_lineas[[#This Row],[CODIGO SAP]],[1]!TABLA_MAESTRO_DE_ARTICULO[ItemCode],0))</f>
        <v>SUSPENSION</v>
      </c>
      <c r="M11020" t="s">
        <v>302</v>
      </c>
      <c r="N11020">
        <v>34</v>
      </c>
      <c r="O11020" t="s">
        <v>65</v>
      </c>
      <c r="S11020">
        <v>340</v>
      </c>
      <c r="V11020">
        <v>9</v>
      </c>
      <c r="Z11020" t="s">
        <v>46</v>
      </c>
      <c r="AM11020" t="str">
        <f>SUBSTITUTE(Tabla_lineas[[#This Row],[Codigo Liname]]," ","")</f>
        <v>M0104</v>
      </c>
      <c r="AY11020" s="4"/>
    </row>
    <row r="11021" spans="1:51" customFormat="1" x14ac:dyDescent="0.25">
      <c r="A11021" s="2">
        <v>1047</v>
      </c>
      <c r="B11021" t="s">
        <v>1746</v>
      </c>
      <c r="C11021" t="str">
        <f t="shared" si="178"/>
        <v>COTI</v>
      </c>
      <c r="E11021" t="s">
        <v>292</v>
      </c>
      <c r="F11021">
        <v>25.27</v>
      </c>
      <c r="G11021">
        <v>18.27</v>
      </c>
      <c r="H11021" t="s">
        <v>293</v>
      </c>
      <c r="I11021" s="2"/>
      <c r="J11021" t="str">
        <f>+INDEX([1]!TABLA_MAESTRO_DE_ARTICULO[ItemName],MATCH(Tabla_lineas[[#This Row],[CODIGO SAP]],[1]!TABLA_MAESTRO_DE_ARTICULO[ItemCode],0))</f>
        <v>HIDROCORTISONA 1 % CREMA DERMICA X 15 G</v>
      </c>
      <c r="K11021" t="s">
        <v>295</v>
      </c>
      <c r="L11021" s="3" t="str">
        <f>+INDEX([1]!TABLA_MAESTRO_DE_ARTICULO[SubGroupName],MATCH(Tabla_lineas[[#This Row],[CODIGO SAP]],[1]!TABLA_MAESTRO_DE_ARTICULO[ItemCode],0))</f>
        <v>CREMA DERMICA</v>
      </c>
      <c r="M11021" t="s">
        <v>296</v>
      </c>
      <c r="N11021">
        <v>33</v>
      </c>
      <c r="O11021" t="s">
        <v>297</v>
      </c>
      <c r="S11021">
        <v>200</v>
      </c>
      <c r="V11021">
        <v>8</v>
      </c>
      <c r="Z11021" t="s">
        <v>46</v>
      </c>
      <c r="AM11021" t="str">
        <f>SUBSTITUTE(Tabla_lineas[[#This Row],[Codigo Liname]]," ","")</f>
        <v>D0704</v>
      </c>
      <c r="AY11021" s="4"/>
    </row>
    <row r="11022" spans="1:51" customFormat="1" x14ac:dyDescent="0.25">
      <c r="A11022" s="2">
        <v>1047</v>
      </c>
      <c r="B11022" t="s">
        <v>1746</v>
      </c>
      <c r="C11022" t="str">
        <f t="shared" si="178"/>
        <v>COTI</v>
      </c>
      <c r="E11022" t="s">
        <v>500</v>
      </c>
      <c r="F11022">
        <v>5.38</v>
      </c>
      <c r="G11022">
        <v>5.17</v>
      </c>
      <c r="H11022" t="s">
        <v>501</v>
      </c>
      <c r="I11022" s="2"/>
      <c r="J11022" t="str">
        <f>+INDEX([1]!TABLA_MAESTRO_DE_ARTICULO[ItemName],MATCH(Tabla_lineas[[#This Row],[CODIGO SAP]],[1]!TABLA_MAESTRO_DE_ARTICULO[ItemCode],0))</f>
        <v>GLUCONATO DE CALCIO 10% X 10 ML X 1 AMP. SOLUCION INY.</v>
      </c>
      <c r="K11022" t="s">
        <v>503</v>
      </c>
      <c r="L11022" s="3" t="str">
        <f>+INDEX([1]!TABLA_MAESTRO_DE_ARTICULO[SubGroupName],MATCH(Tabla_lineas[[#This Row],[CODIGO SAP]],[1]!TABLA_MAESTRO_DE_ARTICULO[ItemCode],0))</f>
        <v>SOLUCION INYECTABLE</v>
      </c>
      <c r="M11022" t="s">
        <v>504</v>
      </c>
      <c r="N11022">
        <v>32</v>
      </c>
      <c r="O11022" t="s">
        <v>249</v>
      </c>
      <c r="S11022">
        <v>200</v>
      </c>
      <c r="V11022">
        <v>2</v>
      </c>
      <c r="Z11022" t="s">
        <v>46</v>
      </c>
      <c r="AM11022" t="str">
        <f>SUBSTITUTE(Tabla_lineas[[#This Row],[Codigo Liname]]," ","")</f>
        <v>B0510</v>
      </c>
      <c r="AY11022" s="4"/>
    </row>
    <row r="11023" spans="1:51" customFormat="1" x14ac:dyDescent="0.25">
      <c r="A11023" s="2">
        <v>1047</v>
      </c>
      <c r="B11023" t="s">
        <v>1746</v>
      </c>
      <c r="C11023" t="str">
        <f t="shared" si="178"/>
        <v>COTI</v>
      </c>
      <c r="E11023" t="s">
        <v>569</v>
      </c>
      <c r="F11023">
        <v>1.1299999999999999</v>
      </c>
      <c r="G11023">
        <v>0.57999999999999996</v>
      </c>
      <c r="H11023" t="s">
        <v>570</v>
      </c>
      <c r="I11023" s="2"/>
      <c r="J11023" t="str">
        <f>+INDEX([1]!TABLA_MAESTRO_DE_ARTICULO[ItemName],MATCH(Tabla_lineas[[#This Row],[CODIGO SAP]],[1]!TABLA_MAESTRO_DE_ARTICULO[ItemCode],0))</f>
        <v>DEXAMETASONA 0,5 MG X 1 COMP.</v>
      </c>
      <c r="K11023" t="s">
        <v>572</v>
      </c>
      <c r="L11023" s="3" t="str">
        <f>+INDEX([1]!TABLA_MAESTRO_DE_ARTICULO[SubGroupName],MATCH(Tabla_lineas[[#This Row],[CODIGO SAP]],[1]!TABLA_MAESTRO_DE_ARTICULO[ItemCode],0))</f>
        <v>COMPRIMIDO</v>
      </c>
      <c r="M11023" t="s">
        <v>1317</v>
      </c>
      <c r="N11023">
        <v>22</v>
      </c>
      <c r="O11023" t="s">
        <v>45</v>
      </c>
      <c r="S11023">
        <v>500</v>
      </c>
      <c r="V11023">
        <v>0.25</v>
      </c>
      <c r="Z11023" t="s">
        <v>46</v>
      </c>
      <c r="AM11023" t="str">
        <f>SUBSTITUTE(Tabla_lineas[[#This Row],[Codigo Liname]]," ","")</f>
        <v>H0203</v>
      </c>
      <c r="AY11023" s="4"/>
    </row>
    <row r="11024" spans="1:51" customFormat="1" x14ac:dyDescent="0.25">
      <c r="A11024" s="2">
        <v>1047</v>
      </c>
      <c r="B11024" t="s">
        <v>1746</v>
      </c>
      <c r="C11024" t="str">
        <f t="shared" si="178"/>
        <v>COTI</v>
      </c>
      <c r="E11024" t="s">
        <v>239</v>
      </c>
      <c r="F11024">
        <v>1.48</v>
      </c>
      <c r="G11024">
        <v>1.37</v>
      </c>
      <c r="H11024" t="s">
        <v>240</v>
      </c>
      <c r="I11024" s="2"/>
      <c r="J11024" t="str">
        <f>+INDEX([1]!TABLA_MAESTRO_DE_ARTICULO[ItemName],MATCH(Tabla_lineas[[#This Row],[CODIGO SAP]],[1]!TABLA_MAESTRO_DE_ARTICULO[ItemCode],0))</f>
        <v>COTRIMOXAZOL 800/160 MG X 1 COMP.</v>
      </c>
      <c r="K11024" t="s">
        <v>242</v>
      </c>
      <c r="L11024" s="3" t="str">
        <f>+INDEX([1]!TABLA_MAESTRO_DE_ARTICULO[SubGroupName],MATCH(Tabla_lineas[[#This Row],[CODIGO SAP]],[1]!TABLA_MAESTRO_DE_ARTICULO[ItemCode],0))</f>
        <v>COMPRIMIDO</v>
      </c>
      <c r="M11024" t="s">
        <v>1540</v>
      </c>
      <c r="N11024">
        <v>21</v>
      </c>
      <c r="O11024" t="s">
        <v>45</v>
      </c>
      <c r="S11024">
        <v>3000</v>
      </c>
      <c r="V11024">
        <v>0.6</v>
      </c>
      <c r="Z11024" t="s">
        <v>46</v>
      </c>
      <c r="AM11024" t="str">
        <f>SUBSTITUTE(Tabla_lineas[[#This Row],[Codigo Liname]]," ","")</f>
        <v>J0137</v>
      </c>
      <c r="AY11024" s="4"/>
    </row>
    <row r="11025" spans="1:51" customFormat="1" x14ac:dyDescent="0.25">
      <c r="A11025" s="2">
        <v>1047</v>
      </c>
      <c r="B11025" t="s">
        <v>1746</v>
      </c>
      <c r="C11025" t="str">
        <f t="shared" si="178"/>
        <v>COTI</v>
      </c>
      <c r="E11025" t="s">
        <v>229</v>
      </c>
      <c r="F11025">
        <v>19.329999999999998</v>
      </c>
      <c r="G11025">
        <v>18.399999999999999</v>
      </c>
      <c r="H11025" t="s">
        <v>230</v>
      </c>
      <c r="I11025" s="2"/>
      <c r="J11025" t="str">
        <f>+INDEX([1]!TABLA_MAESTRO_DE_ARTICULO[ItemName],MATCH(Tabla_lineas[[#This Row],[CODIGO SAP]],[1]!TABLA_MAESTRO_DE_ARTICULO[ItemCode],0))</f>
        <v>COTRIMOXAZOL 200/40 MG X 100 ML SUSP.</v>
      </c>
      <c r="K11025" t="s">
        <v>232</v>
      </c>
      <c r="L11025" s="3" t="str">
        <f>+INDEX([1]!TABLA_MAESTRO_DE_ARTICULO[SubGroupName],MATCH(Tabla_lineas[[#This Row],[CODIGO SAP]],[1]!TABLA_MAESTRO_DE_ARTICULO[ItemCode],0))</f>
        <v>SUSPENSION</v>
      </c>
      <c r="M11025" t="s">
        <v>1539</v>
      </c>
      <c r="N11025">
        <v>20</v>
      </c>
      <c r="O11025" t="s">
        <v>65</v>
      </c>
      <c r="S11025">
        <v>100</v>
      </c>
      <c r="V11025">
        <v>9</v>
      </c>
      <c r="Z11025" t="s">
        <v>46</v>
      </c>
      <c r="AM11025" t="str">
        <f>SUBSTITUTE(Tabla_lineas[[#This Row],[Codigo Liname]]," ","")</f>
        <v>J0138</v>
      </c>
      <c r="AY11025" s="4"/>
    </row>
    <row r="11026" spans="1:51" customFormat="1" x14ac:dyDescent="0.25">
      <c r="A11026" s="2">
        <v>1047</v>
      </c>
      <c r="B11026" t="s">
        <v>1746</v>
      </c>
      <c r="C11026" t="str">
        <f t="shared" si="178"/>
        <v>COTI</v>
      </c>
      <c r="E11026" t="s">
        <v>224</v>
      </c>
      <c r="F11026">
        <v>0.95</v>
      </c>
      <c r="G11026">
        <v>0.38</v>
      </c>
      <c r="H11026" t="s">
        <v>225</v>
      </c>
      <c r="I11026" s="2"/>
      <c r="J11026" t="str">
        <f>+INDEX([1]!TABLA_MAESTRO_DE_ARTICULO[ItemName],MATCH(Tabla_lineas[[#This Row],[CODIGO SAP]],[1]!TABLA_MAESTRO_DE_ARTICULO[ItemCode],0))</f>
        <v>COMPLEJO B X 1 COMP. RECUBIERTO</v>
      </c>
      <c r="K11026" t="s">
        <v>227</v>
      </c>
      <c r="L11026" s="3" t="str">
        <f>+INDEX([1]!TABLA_MAESTRO_DE_ARTICULO[SubGroupName],MATCH(Tabla_lineas[[#This Row],[CODIGO SAP]],[1]!TABLA_MAESTRO_DE_ARTICULO[ItemCode],0))</f>
        <v>COMPRIMIDO</v>
      </c>
      <c r="M11026" t="s">
        <v>228</v>
      </c>
      <c r="N11026">
        <v>19</v>
      </c>
      <c r="O11026" t="s">
        <v>45</v>
      </c>
      <c r="S11026">
        <v>20000</v>
      </c>
      <c r="V11026">
        <v>0.25</v>
      </c>
      <c r="Z11026" t="s">
        <v>53</v>
      </c>
      <c r="AM11026" t="str">
        <f>SUBSTITUTE(Tabla_lineas[[#This Row],[Codigo Liname]]," ","")</f>
        <v>A1106</v>
      </c>
      <c r="AY11026" s="4"/>
    </row>
    <row r="11027" spans="1:51" customFormat="1" x14ac:dyDescent="0.25">
      <c r="A11027" s="2">
        <v>1047</v>
      </c>
      <c r="B11027" t="s">
        <v>1746</v>
      </c>
      <c r="C11027" t="str">
        <f t="shared" si="178"/>
        <v>COTI</v>
      </c>
      <c r="E11027" t="s">
        <v>218</v>
      </c>
      <c r="F11027">
        <v>28.9</v>
      </c>
      <c r="G11027">
        <v>13.37</v>
      </c>
      <c r="H11027" t="s">
        <v>219</v>
      </c>
      <c r="I11027" s="2"/>
      <c r="J11027" t="str">
        <f>+INDEX([1]!TABLA_MAESTRO_DE_ARTICULO[ItemName],MATCH(Tabla_lineas[[#This Row],[CODIGO SAP]],[1]!TABLA_MAESTRO_DE_ARTICULO[ItemCode],0))</f>
        <v>CLOTRIM 1% X 20 G CREMA DERMICA</v>
      </c>
      <c r="K11027" t="s">
        <v>221</v>
      </c>
      <c r="L11027" s="3" t="str">
        <f>+INDEX([1]!TABLA_MAESTRO_DE_ARTICULO[SubGroupName],MATCH(Tabla_lineas[[#This Row],[CODIGO SAP]],[1]!TABLA_MAESTRO_DE_ARTICULO[ItemCode],0))</f>
        <v>CREMA DERMICA</v>
      </c>
      <c r="M11027" t="s">
        <v>222</v>
      </c>
      <c r="N11027">
        <v>18</v>
      </c>
      <c r="O11027" t="s">
        <v>223</v>
      </c>
      <c r="S11027">
        <v>50</v>
      </c>
      <c r="V11027">
        <v>8</v>
      </c>
      <c r="Z11027" t="s">
        <v>46</v>
      </c>
      <c r="AM11027" t="str">
        <f>SUBSTITUTE(Tabla_lineas[[#This Row],[Codigo Liname]]," ","")</f>
        <v>D0103</v>
      </c>
      <c r="AY11027" s="4"/>
    </row>
    <row r="11028" spans="1:51" customFormat="1" x14ac:dyDescent="0.25">
      <c r="A11028" s="2">
        <v>1047</v>
      </c>
      <c r="B11028" t="s">
        <v>1746</v>
      </c>
      <c r="C11028" t="str">
        <f t="shared" si="178"/>
        <v>COTI</v>
      </c>
      <c r="E11028" t="s">
        <v>138</v>
      </c>
      <c r="F11028">
        <v>0.2</v>
      </c>
      <c r="G11028">
        <v>0.2</v>
      </c>
      <c r="H11028" t="s">
        <v>139</v>
      </c>
      <c r="I11028" s="2"/>
      <c r="J11028" t="str">
        <f>+INDEX([1]!TABLA_MAESTRO_DE_ARTICULO[ItemName],MATCH(Tabla_lineas[[#This Row],[CODIGO SAP]],[1]!TABLA_MAESTRO_DE_ARTICULO[ItemCode],0))</f>
        <v>DICLOFENACO 50 MG X 1 COMP. RECUBIERTO</v>
      </c>
      <c r="K11028" t="s">
        <v>141</v>
      </c>
      <c r="L11028" s="3" t="str">
        <f>+INDEX([1]!TABLA_MAESTRO_DE_ARTICULO[SubGroupName],MATCH(Tabla_lineas[[#This Row],[CODIGO SAP]],[1]!TABLA_MAESTRO_DE_ARTICULO[ItemCode],0))</f>
        <v>COMPRIMIDO</v>
      </c>
      <c r="M11028" t="s">
        <v>142</v>
      </c>
      <c r="N11028">
        <v>26</v>
      </c>
      <c r="O11028" t="s">
        <v>45</v>
      </c>
      <c r="S11028">
        <v>15000</v>
      </c>
      <c r="V11028">
        <v>0.15</v>
      </c>
      <c r="Z11028" t="s">
        <v>53</v>
      </c>
      <c r="AM11028" t="str">
        <f>SUBSTITUTE(Tabla_lineas[[#This Row],[Codigo Liname]]," ","")</f>
        <v>M0102</v>
      </c>
      <c r="AY11028" s="4"/>
    </row>
    <row r="11029" spans="1:51" customFormat="1" x14ac:dyDescent="0.25">
      <c r="A11029" s="2">
        <v>1047</v>
      </c>
      <c r="B11029" t="s">
        <v>1746</v>
      </c>
      <c r="C11029" t="str">
        <f t="shared" si="178"/>
        <v>COTI</v>
      </c>
      <c r="E11029" t="s">
        <v>250</v>
      </c>
      <c r="F11029">
        <v>24.52</v>
      </c>
      <c r="G11029">
        <v>20.5</v>
      </c>
      <c r="H11029" t="s">
        <v>251</v>
      </c>
      <c r="I11029" s="2"/>
      <c r="J11029" t="str">
        <f>+INDEX([1]!TABLA_MAESTRO_DE_ARTICULO[ItemName],MATCH(Tabla_lineas[[#This Row],[CODIGO SAP]],[1]!TABLA_MAESTRO_DE_ARTICULO[ItemCode],0))</f>
        <v>DICLOFENACO 1% X 30 G GEL</v>
      </c>
      <c r="K11029" t="s">
        <v>253</v>
      </c>
      <c r="L11029" s="3" t="str">
        <f>+INDEX([1]!TABLA_MAESTRO_DE_ARTICULO[SubGroupName],MATCH(Tabla_lineas[[#This Row],[CODIGO SAP]],[1]!TABLA_MAESTRO_DE_ARTICULO[ItemCode],0))</f>
        <v>GEL</v>
      </c>
      <c r="M11029" t="s">
        <v>254</v>
      </c>
      <c r="N11029">
        <v>25</v>
      </c>
      <c r="O11029" t="s">
        <v>255</v>
      </c>
      <c r="S11029">
        <v>1500</v>
      </c>
      <c r="V11029">
        <v>7</v>
      </c>
      <c r="Z11029" t="s">
        <v>46</v>
      </c>
      <c r="AM11029" t="str">
        <f>SUBSTITUTE(Tabla_lineas[[#This Row],[Codigo Liname]]," ","")</f>
        <v>M0101</v>
      </c>
      <c r="AY11029" s="4"/>
    </row>
    <row r="11030" spans="1:51" customFormat="1" x14ac:dyDescent="0.25">
      <c r="A11030" s="2">
        <v>1047</v>
      </c>
      <c r="B11030" t="s">
        <v>1746</v>
      </c>
      <c r="C11030" t="str">
        <f t="shared" si="178"/>
        <v>COTI</v>
      </c>
      <c r="E11030" t="s">
        <v>60</v>
      </c>
      <c r="F11030">
        <v>15.12</v>
      </c>
      <c r="G11030">
        <v>11.2</v>
      </c>
      <c r="H11030" t="s">
        <v>61</v>
      </c>
      <c r="I11030" s="2"/>
      <c r="J11030" t="str">
        <f>+INDEX([1]!TABLA_MAESTRO_DE_ARTICULO[ItemName],MATCH(Tabla_lineas[[#This Row],[CODIGO SAP]],[1]!TABLA_MAESTRO_DE_ARTICULO[ItemCode],0))</f>
        <v>DEXTROMETORFANO 10 MG X 100 ML JARABE</v>
      </c>
      <c r="K11030" t="s">
        <v>63</v>
      </c>
      <c r="L11030" s="3" t="str">
        <f>+INDEX([1]!TABLA_MAESTRO_DE_ARTICULO[SubGroupName],MATCH(Tabla_lineas[[#This Row],[CODIGO SAP]],[1]!TABLA_MAESTRO_DE_ARTICULO[ItemCode],0))</f>
        <v>JARABE</v>
      </c>
      <c r="M11030" t="s">
        <v>64</v>
      </c>
      <c r="N11030">
        <v>24</v>
      </c>
      <c r="O11030" t="s">
        <v>65</v>
      </c>
      <c r="S11030">
        <v>400</v>
      </c>
      <c r="V11030">
        <v>8</v>
      </c>
      <c r="Z11030" t="s">
        <v>46</v>
      </c>
      <c r="AM11030" t="str">
        <f>SUBSTITUTE(Tabla_lineas[[#This Row],[Codigo Liname]]," ","")</f>
        <v>R0503</v>
      </c>
      <c r="AY11030" s="4"/>
    </row>
    <row r="11031" spans="1:51" customFormat="1" x14ac:dyDescent="0.25">
      <c r="A11031" s="2">
        <v>1047</v>
      </c>
      <c r="B11031" t="s">
        <v>1746</v>
      </c>
      <c r="C11031" t="str">
        <f t="shared" si="178"/>
        <v>COTI</v>
      </c>
      <c r="E11031" t="s">
        <v>203</v>
      </c>
      <c r="F11031">
        <v>1.64</v>
      </c>
      <c r="G11031">
        <v>1.17</v>
      </c>
      <c r="H11031" t="s">
        <v>204</v>
      </c>
      <c r="I11031" s="2"/>
      <c r="J11031" t="str">
        <f>+INDEX([1]!TABLA_MAESTRO_DE_ARTICULO[ItemName],MATCH(Tabla_lineas[[#This Row],[CODIGO SAP]],[1]!TABLA_MAESTRO_DE_ARTICULO[ItemCode],0))</f>
        <v>CIPROFLOXACINA 500 MG X 1 COMP. RECUBIERTO</v>
      </c>
      <c r="K11031" t="s">
        <v>206</v>
      </c>
      <c r="L11031" s="3" t="str">
        <f>+INDEX([1]!TABLA_MAESTRO_DE_ARTICULO[SubGroupName],MATCH(Tabla_lineas[[#This Row],[CODIGO SAP]],[1]!TABLA_MAESTRO_DE_ARTICULO[ItemCode],0))</f>
        <v>COMPRIMIDO</v>
      </c>
      <c r="M11031" t="s">
        <v>207</v>
      </c>
      <c r="N11031">
        <v>16</v>
      </c>
      <c r="O11031" t="s">
        <v>45</v>
      </c>
      <c r="S11031">
        <v>2000</v>
      </c>
      <c r="V11031">
        <v>0.6</v>
      </c>
      <c r="Z11031" t="s">
        <v>46</v>
      </c>
      <c r="AM11031" t="str">
        <f>SUBSTITUTE(Tabla_lineas[[#This Row],[Codigo Liname]]," ","")</f>
        <v>J0127</v>
      </c>
      <c r="AY11031" s="4"/>
    </row>
    <row r="11032" spans="1:51" customFormat="1" x14ac:dyDescent="0.25">
      <c r="A11032" s="2">
        <v>1047</v>
      </c>
      <c r="B11032" t="s">
        <v>1746</v>
      </c>
      <c r="C11032" t="str">
        <f t="shared" si="178"/>
        <v>COTI</v>
      </c>
      <c r="E11032" t="s">
        <v>213</v>
      </c>
      <c r="F11032">
        <v>0.47</v>
      </c>
      <c r="G11032">
        <v>0.45</v>
      </c>
      <c r="H11032" t="s">
        <v>214</v>
      </c>
      <c r="I11032" s="2"/>
      <c r="J11032" t="str">
        <f>+INDEX([1]!TABLA_MAESTRO_DE_ARTICULO[ItemName],MATCH(Tabla_lineas[[#This Row],[CODIGO SAP]],[1]!TABLA_MAESTRO_DE_ARTICULO[ItemCode],0))</f>
        <v>CLORFENAMINA 4 MG X 1 COMP.</v>
      </c>
      <c r="K11032" t="s">
        <v>216</v>
      </c>
      <c r="L11032" s="3" t="str">
        <f>+INDEX([1]!TABLA_MAESTRO_DE_ARTICULO[SubGroupName],MATCH(Tabla_lineas[[#This Row],[CODIGO SAP]],[1]!TABLA_MAESTRO_DE_ARTICULO[ItemCode],0))</f>
        <v>COMPRIMIDO</v>
      </c>
      <c r="M11032" t="s">
        <v>217</v>
      </c>
      <c r="N11032">
        <v>17</v>
      </c>
      <c r="O11032" t="s">
        <v>45</v>
      </c>
      <c r="S11032">
        <v>2000</v>
      </c>
      <c r="V11032">
        <v>0.25</v>
      </c>
      <c r="Z11032" t="s">
        <v>46</v>
      </c>
      <c r="AM11032" t="str">
        <f>SUBSTITUTE(Tabla_lineas[[#This Row],[Codigo Liname]]," ","")</f>
        <v>R0601</v>
      </c>
      <c r="AY11032" s="4"/>
    </row>
    <row r="11033" spans="1:51" customFormat="1" x14ac:dyDescent="0.25">
      <c r="A11033" s="2">
        <v>1047</v>
      </c>
      <c r="B11033" t="s">
        <v>1746</v>
      </c>
      <c r="C11033" t="str">
        <f t="shared" si="178"/>
        <v>COTI</v>
      </c>
      <c r="E11033" t="s">
        <v>47</v>
      </c>
      <c r="F11033">
        <v>14.47</v>
      </c>
      <c r="G11033">
        <v>11.99</v>
      </c>
      <c r="H11033" t="s">
        <v>48</v>
      </c>
      <c r="I11033" s="2"/>
      <c r="J11033" t="str">
        <f>+INDEX([1]!TABLA_MAESTRO_DE_ARTICULO[ItemName],MATCH(Tabla_lineas[[#This Row],[CODIGO SAP]],[1]!TABLA_MAESTRO_DE_ARTICULO[ItemCode],0))</f>
        <v>CEFTRIAXONA 1 G INYECTABLE</v>
      </c>
      <c r="K11033" t="s">
        <v>50</v>
      </c>
      <c r="L11033" s="3" t="str">
        <f>+INDEX([1]!TABLA_MAESTRO_DE_ARTICULO[SubGroupName],MATCH(Tabla_lineas[[#This Row],[CODIGO SAP]],[1]!TABLA_MAESTRO_DE_ARTICULO[ItemCode],0))</f>
        <v>POLVO PARA INYECTABLE</v>
      </c>
      <c r="M11033" t="s">
        <v>51</v>
      </c>
      <c r="N11033">
        <v>15</v>
      </c>
      <c r="O11033" t="s">
        <v>52</v>
      </c>
      <c r="S11033">
        <v>200</v>
      </c>
      <c r="V11033">
        <v>5.5</v>
      </c>
      <c r="Z11033" t="s">
        <v>53</v>
      </c>
      <c r="AM11033" t="str">
        <f>SUBSTITUTE(Tabla_lineas[[#This Row],[Codigo Liname]]," ","")</f>
        <v>J0126</v>
      </c>
      <c r="AY11033" s="4"/>
    </row>
    <row r="11034" spans="1:51" customFormat="1" x14ac:dyDescent="0.25">
      <c r="A11034" s="2">
        <v>1048</v>
      </c>
      <c r="B11034" t="s">
        <v>1751</v>
      </c>
      <c r="C11034" t="str">
        <f t="shared" si="178"/>
        <v>COTI</v>
      </c>
      <c r="E11034" t="s">
        <v>303</v>
      </c>
      <c r="F11034">
        <v>0.75</v>
      </c>
      <c r="G11034">
        <v>0.69</v>
      </c>
      <c r="H11034" t="s">
        <v>304</v>
      </c>
      <c r="I11034" s="2"/>
      <c r="J11034" t="str">
        <f>+INDEX([1]!TABLA_MAESTRO_DE_ARTICULO[ItemName],MATCH(Tabla_lineas[[#This Row],[CODIGO SAP]],[1]!TABLA_MAESTRO_DE_ARTICULO[ItemCode],0))</f>
        <v>IBUPROFENO 400 MG X 1 COMP.</v>
      </c>
      <c r="K11034" t="s">
        <v>306</v>
      </c>
      <c r="L11034" s="3" t="str">
        <f>+INDEX([1]!TABLA_MAESTRO_DE_ARTICULO[SubGroupName],MATCH(Tabla_lineas[[#This Row],[CODIGO SAP]],[1]!TABLA_MAESTRO_DE_ARTICULO[ItemCode],0))</f>
        <v>COMPRIMIDO</v>
      </c>
      <c r="M11034" t="s">
        <v>307</v>
      </c>
      <c r="O11034" t="s">
        <v>45</v>
      </c>
      <c r="S11034">
        <v>8000</v>
      </c>
      <c r="V11034">
        <v>0.25</v>
      </c>
      <c r="Z11034" t="s">
        <v>46</v>
      </c>
      <c r="AM11034" t="str">
        <f>SUBSTITUTE(Tabla_lineas[[#This Row],[Codigo Liname]]," ","")</f>
        <v>M0105</v>
      </c>
      <c r="AY11034" s="4"/>
    </row>
    <row r="11035" spans="1:51" customFormat="1" x14ac:dyDescent="0.25">
      <c r="A11035" s="2">
        <v>1048</v>
      </c>
      <c r="B11035" t="s">
        <v>1751</v>
      </c>
      <c r="C11035" t="str">
        <f t="shared" si="178"/>
        <v>COTI</v>
      </c>
      <c r="E11035" t="s">
        <v>98</v>
      </c>
      <c r="F11035">
        <v>9.4</v>
      </c>
      <c r="G11035">
        <v>8.77</v>
      </c>
      <c r="H11035" t="s">
        <v>99</v>
      </c>
      <c r="I11035" s="2"/>
      <c r="J11035" t="str">
        <f>+INDEX([1]!TABLA_MAESTRO_DE_ARTICULO[ItemName],MATCH(Tabla_lineas[[#This Row],[CODIGO SAP]],[1]!TABLA_MAESTRO_DE_ARTICULO[ItemCode],0))</f>
        <v>PARACETAMOL 100 MG X 15 ML GOTAS</v>
      </c>
      <c r="K11035" t="s">
        <v>101</v>
      </c>
      <c r="L11035" s="3" t="str">
        <f>+INDEX([1]!TABLA_MAESTRO_DE_ARTICULO[SubGroupName],MATCH(Tabla_lineas[[#This Row],[CODIGO SAP]],[1]!TABLA_MAESTRO_DE_ARTICULO[ItemCode],0))</f>
        <v>GOTAS</v>
      </c>
      <c r="M11035" t="s">
        <v>1312</v>
      </c>
      <c r="O11035" t="s">
        <v>103</v>
      </c>
      <c r="S11035">
        <v>100</v>
      </c>
      <c r="V11035">
        <v>5</v>
      </c>
      <c r="Z11035" t="s">
        <v>46</v>
      </c>
      <c r="AM11035" t="str">
        <f>SUBSTITUTE(Tabla_lineas[[#This Row],[Codigo Liname]]," ","")</f>
        <v>N0210</v>
      </c>
      <c r="AY11035" s="4"/>
    </row>
    <row r="11036" spans="1:51" customFormat="1" x14ac:dyDescent="0.25">
      <c r="A11036" s="2">
        <v>1048</v>
      </c>
      <c r="B11036" t="s">
        <v>1751</v>
      </c>
      <c r="C11036" t="str">
        <f t="shared" ref="C11036:C11041" si="179">IFERROR(VALUE(RIGHT(TRIM(LEFT(B11036,SEARCH("Eco",B11036)-1)),7)),"COTI")</f>
        <v>COTI</v>
      </c>
      <c r="E11036" t="s">
        <v>115</v>
      </c>
      <c r="F11036">
        <v>2.5099999999999998</v>
      </c>
      <c r="G11036">
        <v>2.5099999999999998</v>
      </c>
      <c r="H11036" t="s">
        <v>116</v>
      </c>
      <c r="I11036" s="2"/>
      <c r="J11036" t="str">
        <f>+INDEX([1]!TABLA_MAESTRO_DE_ARTICULO[ItemName],MATCH(Tabla_lineas[[#This Row],[CODIGO SAP]],[1]!TABLA_MAESTRO_DE_ARTICULO[ItemCode],0))</f>
        <v>ACICLOVIR 400 MG X 1 COMP. RECUBIERTO</v>
      </c>
      <c r="K11036" t="s">
        <v>118</v>
      </c>
      <c r="L11036" s="3" t="str">
        <f>+INDEX([1]!TABLA_MAESTRO_DE_ARTICULO[SubGroupName],MATCH(Tabla_lineas[[#This Row],[CODIGO SAP]],[1]!TABLA_MAESTRO_DE_ARTICULO[ItemCode],0))</f>
        <v>COMPRIMIDO</v>
      </c>
      <c r="M11036" t="s">
        <v>119</v>
      </c>
      <c r="O11036" t="s">
        <v>45</v>
      </c>
      <c r="S11036">
        <v>200</v>
      </c>
      <c r="V11036">
        <v>1.2</v>
      </c>
      <c r="Z11036" t="s">
        <v>46</v>
      </c>
      <c r="AM11036" t="str">
        <f>SUBSTITUTE(Tabla_lineas[[#This Row],[Codigo Liname]]," ","")</f>
        <v>J0504</v>
      </c>
      <c r="AY11036" s="4"/>
    </row>
    <row r="11037" spans="1:51" customFormat="1" x14ac:dyDescent="0.25">
      <c r="A11037" s="2">
        <v>1048</v>
      </c>
      <c r="B11037" t="s">
        <v>1751</v>
      </c>
      <c r="C11037" t="str">
        <f t="shared" si="179"/>
        <v>COTI</v>
      </c>
      <c r="E11037" t="s">
        <v>292</v>
      </c>
      <c r="F11037">
        <v>25.27</v>
      </c>
      <c r="G11037">
        <v>18.27</v>
      </c>
      <c r="H11037" t="s">
        <v>293</v>
      </c>
      <c r="I11037" s="2"/>
      <c r="J11037" t="str">
        <f>+INDEX([1]!TABLA_MAESTRO_DE_ARTICULO[ItemName],MATCH(Tabla_lineas[[#This Row],[CODIGO SAP]],[1]!TABLA_MAESTRO_DE_ARTICULO[ItemCode],0))</f>
        <v>HIDROCORTISONA 1 % CREMA DERMICA X 15 G</v>
      </c>
      <c r="K11037" t="s">
        <v>295</v>
      </c>
      <c r="L11037" s="3" t="str">
        <f>+INDEX([1]!TABLA_MAESTRO_DE_ARTICULO[SubGroupName],MATCH(Tabla_lineas[[#This Row],[CODIGO SAP]],[1]!TABLA_MAESTRO_DE_ARTICULO[ItemCode],0))</f>
        <v>CREMA DERMICA</v>
      </c>
      <c r="M11037" t="s">
        <v>296</v>
      </c>
      <c r="O11037" t="s">
        <v>297</v>
      </c>
      <c r="S11037">
        <v>60</v>
      </c>
      <c r="V11037">
        <v>9</v>
      </c>
      <c r="Z11037" t="s">
        <v>46</v>
      </c>
      <c r="AM11037" t="str">
        <f>SUBSTITUTE(Tabla_lineas[[#This Row],[Codigo Liname]]," ","")</f>
        <v>D0704</v>
      </c>
      <c r="AY11037" s="4"/>
    </row>
    <row r="11038" spans="1:51" customFormat="1" x14ac:dyDescent="0.25">
      <c r="A11038" s="2">
        <v>1048</v>
      </c>
      <c r="B11038" t="s">
        <v>1751</v>
      </c>
      <c r="C11038" t="str">
        <f t="shared" si="179"/>
        <v>COTI</v>
      </c>
      <c r="E11038" t="s">
        <v>133</v>
      </c>
      <c r="F11038">
        <v>0.95</v>
      </c>
      <c r="G11038">
        <v>0.95</v>
      </c>
      <c r="H11038" t="s">
        <v>134</v>
      </c>
      <c r="I11038" s="2"/>
      <c r="J11038" t="str">
        <f>+INDEX([1]!TABLA_MAESTRO_DE_ARTICULO[ItemName],MATCH(Tabla_lineas[[#This Row],[CODIGO SAP]],[1]!TABLA_MAESTRO_DE_ARTICULO[ItemCode],0))</f>
        <v>CARBAMAZEPINA 200 MG X 1 COMP.</v>
      </c>
      <c r="K11038" t="s">
        <v>136</v>
      </c>
      <c r="L11038" s="3" t="str">
        <f>+INDEX([1]!TABLA_MAESTRO_DE_ARTICULO[SubGroupName],MATCH(Tabla_lineas[[#This Row],[CODIGO SAP]],[1]!TABLA_MAESTRO_DE_ARTICULO[ItemCode],0))</f>
        <v>COMPRIMIDO</v>
      </c>
      <c r="M11038" t="s">
        <v>137</v>
      </c>
      <c r="O11038" t="s">
        <v>45</v>
      </c>
      <c r="S11038">
        <v>400</v>
      </c>
      <c r="V11038">
        <v>0.5</v>
      </c>
      <c r="Z11038" t="s">
        <v>53</v>
      </c>
      <c r="AM11038" t="str">
        <f>SUBSTITUTE(Tabla_lineas[[#This Row],[Codigo Liname]]," ","")</f>
        <v>N0304</v>
      </c>
      <c r="AY11038" s="4"/>
    </row>
    <row r="11039" spans="1:51" customFormat="1" x14ac:dyDescent="0.25">
      <c r="A11039" s="2">
        <v>1048</v>
      </c>
      <c r="B11039" t="s">
        <v>1751</v>
      </c>
      <c r="C11039" t="str">
        <f t="shared" si="179"/>
        <v>COTI</v>
      </c>
      <c r="E11039" t="s">
        <v>104</v>
      </c>
      <c r="F11039">
        <v>0.3</v>
      </c>
      <c r="G11039">
        <v>0.3</v>
      </c>
      <c r="H11039" t="s">
        <v>105</v>
      </c>
      <c r="I11039" s="2"/>
      <c r="J11039" t="str">
        <f>+INDEX([1]!TABLA_MAESTRO_DE_ARTICULO[ItemName],MATCH(Tabla_lineas[[#This Row],[CODIGO SAP]],[1]!TABLA_MAESTRO_DE_ARTICULO[ItemCode],0))</f>
        <v>PARACETAMOL 500 MG X 1 COMP.</v>
      </c>
      <c r="K11039" t="s">
        <v>107</v>
      </c>
      <c r="L11039" s="3" t="str">
        <f>+INDEX([1]!TABLA_MAESTRO_DE_ARTICULO[SubGroupName],MATCH(Tabla_lineas[[#This Row],[CODIGO SAP]],[1]!TABLA_MAESTRO_DE_ARTICULO[ItemCode],0))</f>
        <v>COMPRIMIDO</v>
      </c>
      <c r="M11039" t="s">
        <v>108</v>
      </c>
      <c r="O11039" t="s">
        <v>45</v>
      </c>
      <c r="S11039">
        <v>4000</v>
      </c>
      <c r="V11039">
        <v>0.15</v>
      </c>
      <c r="Z11039" t="s">
        <v>46</v>
      </c>
      <c r="AM11039" t="str">
        <f>SUBSTITUTE(Tabla_lineas[[#This Row],[Codigo Liname]]," ","")</f>
        <v>N0208</v>
      </c>
      <c r="AY11039" s="4"/>
    </row>
    <row r="11040" spans="1:51" customFormat="1" x14ac:dyDescent="0.25">
      <c r="A11040" s="2">
        <v>1048</v>
      </c>
      <c r="B11040" t="s">
        <v>1751</v>
      </c>
      <c r="C11040" t="str">
        <f t="shared" si="179"/>
        <v>COTI</v>
      </c>
      <c r="E11040" t="s">
        <v>459</v>
      </c>
      <c r="F11040">
        <v>4.76</v>
      </c>
      <c r="G11040">
        <v>2.89</v>
      </c>
      <c r="H11040" t="s">
        <v>460</v>
      </c>
      <c r="I11040" s="2"/>
      <c r="J11040" t="str">
        <f>+INDEX([1]!TABLA_MAESTRO_DE_ARTICULO[ItemName],MATCH(Tabla_lineas[[#This Row],[CODIGO SAP]],[1]!TABLA_MAESTRO_DE_ARTICULO[ItemCode],0))</f>
        <v>MEBENDAZOL 500 MG X 1 COMP. RECUBIERTO</v>
      </c>
      <c r="K11040" t="s">
        <v>462</v>
      </c>
      <c r="L11040" s="3" t="str">
        <f>+INDEX([1]!TABLA_MAESTRO_DE_ARTICULO[SubGroupName],MATCH(Tabla_lineas[[#This Row],[CODIGO SAP]],[1]!TABLA_MAESTRO_DE_ARTICULO[ItemCode],0))</f>
        <v>COMPRIMIDO</v>
      </c>
      <c r="M11040" t="s">
        <v>463</v>
      </c>
      <c r="O11040" t="s">
        <v>45</v>
      </c>
      <c r="S11040">
        <v>300</v>
      </c>
      <c r="V11040">
        <v>2</v>
      </c>
      <c r="Z11040" t="s">
        <v>46</v>
      </c>
      <c r="AM11040" t="str">
        <f>SUBSTITUTE(Tabla_lineas[[#This Row],[Codigo Liname]]," ","")</f>
        <v>P0205</v>
      </c>
      <c r="AY11040" s="4"/>
    </row>
    <row r="11041" spans="1:51" customFormat="1" x14ac:dyDescent="0.25">
      <c r="A11041" s="2">
        <v>1049</v>
      </c>
      <c r="B11041" t="s">
        <v>1752</v>
      </c>
      <c r="C11041" t="str">
        <f t="shared" si="179"/>
        <v>COTI</v>
      </c>
      <c r="E11041" t="s">
        <v>402</v>
      </c>
      <c r="F11041">
        <v>68.260000000000005</v>
      </c>
      <c r="G11041">
        <v>29.79</v>
      </c>
      <c r="H11041" t="s">
        <v>403</v>
      </c>
      <c r="I11041" s="2"/>
      <c r="J11041" t="str">
        <f>+INDEX([1]!TABLA_MAESTRO_DE_ARTICULO[ItemName],MATCH(Tabla_lineas[[#This Row],[CODIGO SAP]],[1]!TABLA_MAESTRO_DE_ARTICULO[ItemCode],0))</f>
        <v>VANCOMICINA 500 MG X 1 POLVO INY.</v>
      </c>
      <c r="K11041" t="s">
        <v>405</v>
      </c>
      <c r="L11041" s="3" t="str">
        <f>+INDEX([1]!TABLA_MAESTRO_DE_ARTICULO[SubGroupName],MATCH(Tabla_lineas[[#This Row],[CODIGO SAP]],[1]!TABLA_MAESTRO_DE_ARTICULO[ItemCode],0))</f>
        <v>POLVO PARA INYECTABLE</v>
      </c>
      <c r="M11041" t="s">
        <v>406</v>
      </c>
      <c r="O11041" t="s">
        <v>52</v>
      </c>
      <c r="S11041">
        <v>370</v>
      </c>
      <c r="V11041">
        <v>25</v>
      </c>
      <c r="Z11041" t="s">
        <v>46</v>
      </c>
      <c r="AM11041" t="str">
        <f>SUBSTITUTE(Tabla_lineas[[#This Row],[Codigo Liname]]," ","")</f>
        <v>J0155</v>
      </c>
      <c r="AY11041" s="4"/>
    </row>
    <row r="11042" spans="1:51" customFormat="1" x14ac:dyDescent="0.25">
      <c r="A11042" s="2">
        <v>1050</v>
      </c>
      <c r="B11042" t="s">
        <v>1753</v>
      </c>
      <c r="C11042" t="s">
        <v>1754</v>
      </c>
      <c r="E11042" t="s">
        <v>384</v>
      </c>
      <c r="F11042">
        <v>9.6</v>
      </c>
      <c r="G11042">
        <v>6.35</v>
      </c>
      <c r="H11042" t="s">
        <v>385</v>
      </c>
      <c r="I11042" s="2">
        <v>6.35</v>
      </c>
      <c r="J11042" t="s">
        <v>386</v>
      </c>
      <c r="K11042" t="s">
        <v>387</v>
      </c>
      <c r="L11042" s="3" t="str">
        <f>+INDEX([1]!TABLA_MAESTRO_DE_ARTICULO[SubGroupName],MATCH(Tabla_lineas[[#This Row],[CODIGO SAP]],[1]!TABLA_MAESTRO_DE_ARTICULO[ItemCode],0))</f>
        <v>COMPRIMIDO</v>
      </c>
      <c r="M11042" t="s">
        <v>388</v>
      </c>
      <c r="N11042">
        <v>17</v>
      </c>
      <c r="O11042" t="s">
        <v>389</v>
      </c>
      <c r="S11042">
        <v>2000</v>
      </c>
      <c r="U11042">
        <v>6.35</v>
      </c>
      <c r="V11042">
        <v>6.34</v>
      </c>
      <c r="W11042">
        <v>1.2</v>
      </c>
      <c r="Z11042" t="s">
        <v>46</v>
      </c>
      <c r="AA11042" t="s">
        <v>126</v>
      </c>
      <c r="AB11042" s="5">
        <v>46308</v>
      </c>
      <c r="AM11042" t="str">
        <f>SUBSTITUTE(Tabla_lineas[[#This Row],[Codigo Liname]]," ","")</f>
        <v>P0111</v>
      </c>
      <c r="AY11042" s="4"/>
    </row>
    <row r="11043" spans="1:51" customFormat="1" x14ac:dyDescent="0.25">
      <c r="A11043" s="2">
        <v>1050</v>
      </c>
      <c r="B11043" t="s">
        <v>1753</v>
      </c>
      <c r="C11043" t="s">
        <v>1754</v>
      </c>
      <c r="E11043" t="s">
        <v>328</v>
      </c>
      <c r="F11043">
        <v>0.92</v>
      </c>
      <c r="G11043">
        <v>0.75</v>
      </c>
      <c r="H11043" t="s">
        <v>329</v>
      </c>
      <c r="I11043" s="2">
        <v>0.78</v>
      </c>
      <c r="J11043" t="s">
        <v>330</v>
      </c>
      <c r="K11043" t="s">
        <v>331</v>
      </c>
      <c r="L11043" s="3" t="str">
        <f>+INDEX([1]!TABLA_MAESTRO_DE_ARTICULO[SubGroupName],MATCH(Tabla_lineas[[#This Row],[CODIGO SAP]],[1]!TABLA_MAESTRO_DE_ARTICULO[ItemCode],0))</f>
        <v>COMPRIMIDO</v>
      </c>
      <c r="M11043" t="s">
        <v>332</v>
      </c>
      <c r="N11043">
        <v>14</v>
      </c>
      <c r="O11043" t="s">
        <v>45</v>
      </c>
      <c r="S11043">
        <v>1000</v>
      </c>
      <c r="U11043">
        <v>0.75</v>
      </c>
      <c r="V11043">
        <v>0.74</v>
      </c>
      <c r="W11043">
        <v>0.2</v>
      </c>
      <c r="Z11043" t="s">
        <v>46</v>
      </c>
      <c r="AA11043" t="s">
        <v>120</v>
      </c>
      <c r="AB11043" s="5">
        <v>46308</v>
      </c>
      <c r="AM11043" t="str">
        <f>SUBSTITUTE(Tabla_lineas[[#This Row],[Codigo Liname]]," ","")</f>
        <v>P0109</v>
      </c>
      <c r="AY11043" s="4"/>
    </row>
    <row r="11044" spans="1:51" customFormat="1" x14ac:dyDescent="0.25">
      <c r="A11044" s="2">
        <v>1050</v>
      </c>
      <c r="B11044" t="s">
        <v>1753</v>
      </c>
      <c r="C11044" t="s">
        <v>1754</v>
      </c>
      <c r="E11044" t="s">
        <v>470</v>
      </c>
      <c r="F11044">
        <v>22.96</v>
      </c>
      <c r="G11044">
        <v>12</v>
      </c>
      <c r="H11044" t="s">
        <v>471</v>
      </c>
      <c r="I11044" s="2">
        <v>12.03</v>
      </c>
      <c r="J11044" t="s">
        <v>472</v>
      </c>
      <c r="K11044" t="s">
        <v>473</v>
      </c>
      <c r="L11044" s="3" t="str">
        <f>+INDEX([1]!TABLA_MAESTRO_DE_ARTICULO[SubGroupName],MATCH(Tabla_lineas[[#This Row],[CODIGO SAP]],[1]!TABLA_MAESTRO_DE_ARTICULO[ItemCode],0))</f>
        <v>LOCION</v>
      </c>
      <c r="M11044" t="s">
        <v>474</v>
      </c>
      <c r="N11044">
        <v>1</v>
      </c>
      <c r="O11044" t="s">
        <v>400</v>
      </c>
      <c r="S11044">
        <v>40</v>
      </c>
      <c r="U11044">
        <v>12.03</v>
      </c>
      <c r="V11044">
        <v>11.99</v>
      </c>
      <c r="W11044">
        <v>7</v>
      </c>
      <c r="Z11044" t="s">
        <v>46</v>
      </c>
      <c r="AA11044" t="s">
        <v>153</v>
      </c>
      <c r="AB11044" s="5">
        <v>46308</v>
      </c>
      <c r="AM11044" t="str">
        <f>SUBSTITUTE(Tabla_lineas[[#This Row],[Codigo Liname]]," ","")</f>
        <v>P0301</v>
      </c>
      <c r="AY11044" s="4"/>
    </row>
    <row r="11045" spans="1:51" customFormat="1" x14ac:dyDescent="0.25">
      <c r="A11045" s="2">
        <v>1050</v>
      </c>
      <c r="B11045" t="s">
        <v>1753</v>
      </c>
      <c r="C11045" t="s">
        <v>1754</v>
      </c>
      <c r="E11045" t="s">
        <v>323</v>
      </c>
      <c r="F11045">
        <v>5.91</v>
      </c>
      <c r="G11045">
        <v>3.53</v>
      </c>
      <c r="H11045" t="s">
        <v>324</v>
      </c>
      <c r="I11045" s="2">
        <v>3.53</v>
      </c>
      <c r="J11045" t="s">
        <v>325</v>
      </c>
      <c r="K11045" t="s">
        <v>326</v>
      </c>
      <c r="L11045" s="3" t="str">
        <f>+INDEX([1]!TABLA_MAESTRO_DE_ARTICULO[SubGroupName],MATCH(Tabla_lineas[[#This Row],[CODIGO SAP]],[1]!TABLA_MAESTRO_DE_ARTICULO[ItemCode],0))</f>
        <v>SOLUCION INYECTABLE</v>
      </c>
      <c r="M11045" t="s">
        <v>327</v>
      </c>
      <c r="N11045">
        <v>12</v>
      </c>
      <c r="O11045" t="s">
        <v>249</v>
      </c>
      <c r="S11045">
        <v>100</v>
      </c>
      <c r="U11045">
        <v>3.53</v>
      </c>
      <c r="V11045">
        <v>3.52</v>
      </c>
      <c r="W11045">
        <v>0.7</v>
      </c>
      <c r="Z11045" t="s">
        <v>46</v>
      </c>
      <c r="AA11045" t="s">
        <v>153</v>
      </c>
      <c r="AB11045" s="5">
        <v>46260</v>
      </c>
      <c r="AM11045" t="str">
        <f>SUBSTITUTE(Tabla_lineas[[#This Row],[Codigo Liname]]," ","")</f>
        <v>A0308</v>
      </c>
      <c r="AY11045" s="4"/>
    </row>
    <row r="11046" spans="1:51" customFormat="1" x14ac:dyDescent="0.25">
      <c r="A11046" s="2">
        <v>1050</v>
      </c>
      <c r="B11046" t="s">
        <v>1753</v>
      </c>
      <c r="C11046" t="s">
        <v>1754</v>
      </c>
      <c r="E11046" t="s">
        <v>464</v>
      </c>
      <c r="F11046">
        <v>28.19</v>
      </c>
      <c r="G11046">
        <v>23.64</v>
      </c>
      <c r="H11046" t="s">
        <v>465</v>
      </c>
      <c r="I11046" s="2">
        <v>23.64</v>
      </c>
      <c r="J11046" t="s">
        <v>466</v>
      </c>
      <c r="K11046" t="s">
        <v>467</v>
      </c>
      <c r="L11046" s="3" t="str">
        <f>+INDEX([1]!TABLA_MAESTRO_DE_ARTICULO[SubGroupName],MATCH(Tabla_lineas[[#This Row],[CODIGO SAP]],[1]!TABLA_MAESTRO_DE_ARTICULO[ItemCode],0))</f>
        <v>GOTAS</v>
      </c>
      <c r="M11046" t="s">
        <v>468</v>
      </c>
      <c r="N11046">
        <v>13</v>
      </c>
      <c r="O11046" t="s">
        <v>469</v>
      </c>
      <c r="S11046">
        <v>10</v>
      </c>
      <c r="U11046">
        <v>23.64</v>
      </c>
      <c r="V11046">
        <v>23.63</v>
      </c>
      <c r="W11046">
        <v>5</v>
      </c>
      <c r="Z11046" t="s">
        <v>46</v>
      </c>
      <c r="AA11046" t="s">
        <v>153</v>
      </c>
      <c r="AB11046" s="5">
        <v>46308</v>
      </c>
      <c r="AM11046" t="str">
        <f>SUBSTITUTE(Tabla_lineas[[#This Row],[Codigo Liname]]," ","")</f>
        <v>A0309</v>
      </c>
      <c r="AY11046" s="4"/>
    </row>
    <row r="11047" spans="1:51" customFormat="1" x14ac:dyDescent="0.25">
      <c r="A11047" s="2">
        <v>1050</v>
      </c>
      <c r="B11047" t="s">
        <v>1753</v>
      </c>
      <c r="C11047" t="s">
        <v>1754</v>
      </c>
      <c r="E11047" t="s">
        <v>115</v>
      </c>
      <c r="F11047">
        <v>2.5099999999999998</v>
      </c>
      <c r="G11047">
        <v>2.5099999999999998</v>
      </c>
      <c r="H11047" t="s">
        <v>116</v>
      </c>
      <c r="I11047" s="2">
        <v>3.89</v>
      </c>
      <c r="J11047" t="s">
        <v>117</v>
      </c>
      <c r="K11047" t="s">
        <v>118</v>
      </c>
      <c r="L11047" s="3" t="str">
        <f>+INDEX([1]!TABLA_MAESTRO_DE_ARTICULO[SubGroupName],MATCH(Tabla_lineas[[#This Row],[CODIGO SAP]],[1]!TABLA_MAESTRO_DE_ARTICULO[ItemCode],0))</f>
        <v>COMPRIMIDO</v>
      </c>
      <c r="M11047" t="s">
        <v>119</v>
      </c>
      <c r="N11047">
        <v>24</v>
      </c>
      <c r="O11047" t="s">
        <v>45</v>
      </c>
      <c r="S11047">
        <v>500</v>
      </c>
      <c r="U11047">
        <v>3.89</v>
      </c>
      <c r="V11047">
        <v>2.5</v>
      </c>
      <c r="W11047">
        <v>0.7</v>
      </c>
      <c r="Z11047" t="s">
        <v>46</v>
      </c>
      <c r="AA11047" t="s">
        <v>153</v>
      </c>
      <c r="AB11047" s="5">
        <v>46260</v>
      </c>
      <c r="AM11047" t="str">
        <f>SUBSTITUTE(Tabla_lineas[[#This Row],[Codigo Liname]]," ","")</f>
        <v>J0504</v>
      </c>
      <c r="AY11047" s="4"/>
    </row>
    <row r="11048" spans="1:51" customFormat="1" x14ac:dyDescent="0.25">
      <c r="A11048" s="2">
        <v>1050</v>
      </c>
      <c r="B11048" t="s">
        <v>1753</v>
      </c>
      <c r="C11048" t="s">
        <v>1754</v>
      </c>
      <c r="E11048" t="s">
        <v>188</v>
      </c>
      <c r="F11048">
        <v>0.66</v>
      </c>
      <c r="G11048">
        <v>0.66</v>
      </c>
      <c r="H11048" t="s">
        <v>189</v>
      </c>
      <c r="I11048" s="2">
        <v>0.66</v>
      </c>
      <c r="J11048" t="s">
        <v>190</v>
      </c>
      <c r="K11048" t="s">
        <v>191</v>
      </c>
      <c r="L11048" s="3" t="str">
        <f>+INDEX([1]!TABLA_MAESTRO_DE_ARTICULO[SubGroupName],MATCH(Tabla_lineas[[#This Row],[CODIGO SAP]],[1]!TABLA_MAESTRO_DE_ARTICULO[ItemCode],0))</f>
        <v>COMPRIMIDO</v>
      </c>
      <c r="M11048" t="s">
        <v>192</v>
      </c>
      <c r="N11048">
        <v>26</v>
      </c>
      <c r="O11048" t="s">
        <v>45</v>
      </c>
      <c r="S11048">
        <v>4000</v>
      </c>
      <c r="U11048">
        <v>1</v>
      </c>
      <c r="V11048">
        <v>0.65</v>
      </c>
      <c r="W11048">
        <v>0.2</v>
      </c>
      <c r="Z11048" t="s">
        <v>53</v>
      </c>
      <c r="AA11048" t="s">
        <v>153</v>
      </c>
      <c r="AB11048" s="5">
        <v>46270</v>
      </c>
      <c r="AM11048" t="str">
        <f>SUBSTITUTE(Tabla_lineas[[#This Row],[Codigo Liname]]," ","")</f>
        <v>R0501</v>
      </c>
      <c r="AY11048" s="4"/>
    </row>
    <row r="11049" spans="1:51" customFormat="1" x14ac:dyDescent="0.25">
      <c r="A11049" s="2">
        <v>1050</v>
      </c>
      <c r="B11049" t="s">
        <v>1753</v>
      </c>
      <c r="C11049" t="s">
        <v>1754</v>
      </c>
      <c r="E11049" t="s">
        <v>213</v>
      </c>
      <c r="F11049">
        <v>0.47</v>
      </c>
      <c r="G11049">
        <v>0.45</v>
      </c>
      <c r="H11049" t="s">
        <v>214</v>
      </c>
      <c r="I11049" s="2">
        <v>0.45</v>
      </c>
      <c r="J11049" t="s">
        <v>215</v>
      </c>
      <c r="K11049" t="s">
        <v>216</v>
      </c>
      <c r="L11049" s="3" t="str">
        <f>+INDEX([1]!TABLA_MAESTRO_DE_ARTICULO[SubGroupName],MATCH(Tabla_lineas[[#This Row],[CODIGO SAP]],[1]!TABLA_MAESTRO_DE_ARTICULO[ItemCode],0))</f>
        <v>COMPRIMIDO</v>
      </c>
      <c r="M11049" t="s">
        <v>217</v>
      </c>
      <c r="N11049">
        <v>23</v>
      </c>
      <c r="O11049" t="s">
        <v>45</v>
      </c>
      <c r="S11049">
        <v>2000</v>
      </c>
      <c r="U11049">
        <v>0.45</v>
      </c>
      <c r="V11049">
        <v>0.44</v>
      </c>
      <c r="W11049">
        <v>0.12</v>
      </c>
      <c r="Z11049" t="s">
        <v>46</v>
      </c>
      <c r="AA11049" t="s">
        <v>153</v>
      </c>
      <c r="AB11049" s="5">
        <v>46308</v>
      </c>
      <c r="AM11049" t="str">
        <f>SUBSTITUTE(Tabla_lineas[[#This Row],[Codigo Liname]]," ","")</f>
        <v>R0601</v>
      </c>
      <c r="AY11049" s="4"/>
    </row>
    <row r="11050" spans="1:51" customFormat="1" x14ac:dyDescent="0.25">
      <c r="A11050" s="2">
        <v>1050</v>
      </c>
      <c r="B11050" t="s">
        <v>1753</v>
      </c>
      <c r="C11050" t="s">
        <v>1754</v>
      </c>
      <c r="E11050" t="s">
        <v>449</v>
      </c>
      <c r="F11050">
        <v>4.2</v>
      </c>
      <c r="G11050">
        <v>2.2799999999999998</v>
      </c>
      <c r="H11050" t="s">
        <v>450</v>
      </c>
      <c r="I11050" s="2">
        <v>2.2799999999999998</v>
      </c>
      <c r="J11050" t="s">
        <v>451</v>
      </c>
      <c r="K11050" t="s">
        <v>452</v>
      </c>
      <c r="L11050" s="3" t="str">
        <f>+INDEX([1]!TABLA_MAESTRO_DE_ARTICULO[SubGroupName],MATCH(Tabla_lineas[[#This Row],[CODIGO SAP]],[1]!TABLA_MAESTRO_DE_ARTICULO[ItemCode],0))</f>
        <v>OVULO VAGINAL</v>
      </c>
      <c r="M11050" t="s">
        <v>453</v>
      </c>
      <c r="N11050">
        <v>4</v>
      </c>
      <c r="O11050" t="s">
        <v>97</v>
      </c>
      <c r="S11050">
        <v>200</v>
      </c>
      <c r="U11050">
        <v>2.2799999999999998</v>
      </c>
      <c r="V11050">
        <v>2.27</v>
      </c>
      <c r="W11050">
        <v>0.7</v>
      </c>
      <c r="Z11050" t="s">
        <v>46</v>
      </c>
      <c r="AA11050" t="s">
        <v>126</v>
      </c>
      <c r="AB11050" s="5">
        <v>46308</v>
      </c>
      <c r="AM11050" t="str">
        <f>SUBSTITUTE(Tabla_lineas[[#This Row],[Codigo Liname]]," ","")</f>
        <v>G0102</v>
      </c>
      <c r="AY11050" s="4"/>
    </row>
    <row r="11051" spans="1:51" customFormat="1" x14ac:dyDescent="0.25">
      <c r="A11051" s="2">
        <v>1050</v>
      </c>
      <c r="B11051" t="s">
        <v>1753</v>
      </c>
      <c r="C11051" t="s">
        <v>1754</v>
      </c>
      <c r="E11051" t="s">
        <v>138</v>
      </c>
      <c r="F11051">
        <v>0.2</v>
      </c>
      <c r="G11051">
        <v>0.2</v>
      </c>
      <c r="H11051" t="s">
        <v>139</v>
      </c>
      <c r="I11051" s="2">
        <v>0.28999999999999998</v>
      </c>
      <c r="J11051" t="s">
        <v>140</v>
      </c>
      <c r="K11051" t="s">
        <v>141</v>
      </c>
      <c r="L11051" s="3" t="str">
        <f>+INDEX([1]!TABLA_MAESTRO_DE_ARTICULO[SubGroupName],MATCH(Tabla_lineas[[#This Row],[CODIGO SAP]],[1]!TABLA_MAESTRO_DE_ARTICULO[ItemCode],0))</f>
        <v>COMPRIMIDO</v>
      </c>
      <c r="M11051" t="s">
        <v>142</v>
      </c>
      <c r="N11051">
        <v>5</v>
      </c>
      <c r="O11051" t="s">
        <v>45</v>
      </c>
      <c r="S11051">
        <v>30000</v>
      </c>
      <c r="U11051">
        <v>0.24</v>
      </c>
      <c r="V11051">
        <v>0.19</v>
      </c>
      <c r="W11051">
        <v>0.12</v>
      </c>
      <c r="Z11051" t="s">
        <v>53</v>
      </c>
      <c r="AA11051" t="s">
        <v>126</v>
      </c>
      <c r="AB11051" s="5">
        <v>46308</v>
      </c>
      <c r="AM11051" t="str">
        <f>SUBSTITUTE(Tabla_lineas[[#This Row],[Codigo Liname]]," ","")</f>
        <v>M0102</v>
      </c>
      <c r="AY11051" s="4"/>
    </row>
    <row r="11052" spans="1:51" customFormat="1" x14ac:dyDescent="0.25">
      <c r="A11052" s="2">
        <v>1050</v>
      </c>
      <c r="B11052" t="s">
        <v>1753</v>
      </c>
      <c r="C11052" t="s">
        <v>1754</v>
      </c>
      <c r="E11052" t="s">
        <v>256</v>
      </c>
      <c r="F11052">
        <v>3.3</v>
      </c>
      <c r="G11052">
        <v>3.3</v>
      </c>
      <c r="H11052" t="s">
        <v>257</v>
      </c>
      <c r="I11052" s="2">
        <v>3.3</v>
      </c>
      <c r="J11052" t="s">
        <v>258</v>
      </c>
      <c r="K11052" t="s">
        <v>259</v>
      </c>
      <c r="L11052" s="3" t="str">
        <f>+INDEX([1]!TABLA_MAESTRO_DE_ARTICULO[SubGroupName],MATCH(Tabla_lineas[[#This Row],[CODIGO SAP]],[1]!TABLA_MAESTRO_DE_ARTICULO[ItemCode],0))</f>
        <v>SOLUCION INYECTABLE</v>
      </c>
      <c r="M11052" t="s">
        <v>260</v>
      </c>
      <c r="N11052">
        <v>6</v>
      </c>
      <c r="O11052" t="s">
        <v>249</v>
      </c>
      <c r="S11052">
        <v>1000</v>
      </c>
      <c r="U11052">
        <v>3.82</v>
      </c>
      <c r="V11052">
        <v>3.29</v>
      </c>
      <c r="W11052">
        <v>0.7</v>
      </c>
      <c r="Z11052" t="s">
        <v>53</v>
      </c>
      <c r="AA11052" t="s">
        <v>153</v>
      </c>
      <c r="AB11052" s="5">
        <v>46308</v>
      </c>
      <c r="AM11052" t="str">
        <f>SUBSTITUTE(Tabla_lineas[[#This Row],[Codigo Liname]]," ","")</f>
        <v>M0103</v>
      </c>
      <c r="AY11052" s="4"/>
    </row>
    <row r="11053" spans="1:51" customFormat="1" x14ac:dyDescent="0.25">
      <c r="A11053" s="2">
        <v>1050</v>
      </c>
      <c r="B11053" t="s">
        <v>1753</v>
      </c>
      <c r="C11053" t="s">
        <v>1754</v>
      </c>
      <c r="E11053" t="s">
        <v>511</v>
      </c>
      <c r="F11053">
        <v>2.99</v>
      </c>
      <c r="G11053">
        <v>2.35</v>
      </c>
      <c r="H11053" t="s">
        <v>512</v>
      </c>
      <c r="I11053" s="2">
        <v>2.35</v>
      </c>
      <c r="J11053" t="s">
        <v>513</v>
      </c>
      <c r="K11053" t="s">
        <v>514</v>
      </c>
      <c r="L11053" s="3" t="str">
        <f>+INDEX([1]!TABLA_MAESTRO_DE_ARTICULO[SubGroupName],MATCH(Tabla_lineas[[#This Row],[CODIGO SAP]],[1]!TABLA_MAESTRO_DE_ARTICULO[ItemCode],0))</f>
        <v>COMPRIMIDO</v>
      </c>
      <c r="M11053" t="s">
        <v>515</v>
      </c>
      <c r="N11053">
        <v>7</v>
      </c>
      <c r="O11053" t="s">
        <v>45</v>
      </c>
      <c r="S11053">
        <v>1000</v>
      </c>
      <c r="U11053">
        <v>1.6</v>
      </c>
      <c r="V11053">
        <v>1.59</v>
      </c>
      <c r="W11053">
        <v>0.9</v>
      </c>
      <c r="Z11053" t="s">
        <v>46</v>
      </c>
      <c r="AA11053" t="s">
        <v>120</v>
      </c>
      <c r="AB11053" s="5">
        <v>46308</v>
      </c>
      <c r="AM11053" t="str">
        <f>SUBSTITUTE(Tabla_lineas[[#This Row],[Codigo Liname]]," ","")</f>
        <v>J0145</v>
      </c>
      <c r="AY11053" s="4"/>
    </row>
    <row r="11054" spans="1:51" customFormat="1" x14ac:dyDescent="0.25">
      <c r="A11054" s="2">
        <v>1050</v>
      </c>
      <c r="B11054" t="s">
        <v>1753</v>
      </c>
      <c r="C11054" t="s">
        <v>1754</v>
      </c>
      <c r="E11054" t="s">
        <v>76</v>
      </c>
      <c r="F11054">
        <v>14.47</v>
      </c>
      <c r="G11054">
        <v>14.37</v>
      </c>
      <c r="H11054" t="s">
        <v>77</v>
      </c>
      <c r="I11054" s="2">
        <v>14.37</v>
      </c>
      <c r="J11054" t="s">
        <v>78</v>
      </c>
      <c r="K11054" t="s">
        <v>79</v>
      </c>
      <c r="L11054" s="3" t="str">
        <f>+INDEX([1]!TABLA_MAESTRO_DE_ARTICULO[SubGroupName],MATCH(Tabla_lineas[[#This Row],[CODIGO SAP]],[1]!TABLA_MAESTRO_DE_ARTICULO[ItemCode],0))</f>
        <v>SOLUCION INYECTABLE</v>
      </c>
      <c r="M11054" t="s">
        <v>80</v>
      </c>
      <c r="N11054">
        <v>9</v>
      </c>
      <c r="O11054" t="s">
        <v>81</v>
      </c>
      <c r="S11054">
        <v>60</v>
      </c>
      <c r="U11054">
        <v>14.37</v>
      </c>
      <c r="V11054">
        <v>14.36</v>
      </c>
      <c r="W11054">
        <v>4</v>
      </c>
      <c r="Z11054" t="s">
        <v>46</v>
      </c>
      <c r="AA11054" t="s">
        <v>153</v>
      </c>
      <c r="AB11054" s="5">
        <v>46308</v>
      </c>
      <c r="AM11054" t="str">
        <f>SUBSTITUTE(Tabla_lineas[[#This Row],[Codigo Liname]]," ","")</f>
        <v>N0112</v>
      </c>
      <c r="AY11054" s="4"/>
    </row>
    <row r="11055" spans="1:51" customFormat="1" x14ac:dyDescent="0.25">
      <c r="A11055" s="2">
        <v>1050</v>
      </c>
      <c r="B11055" t="s">
        <v>1753</v>
      </c>
      <c r="C11055" t="s">
        <v>1754</v>
      </c>
      <c r="E11055" t="s">
        <v>104</v>
      </c>
      <c r="F11055">
        <v>0.3</v>
      </c>
      <c r="G11055">
        <v>0.3</v>
      </c>
      <c r="H11055" t="s">
        <v>105</v>
      </c>
      <c r="I11055" s="2">
        <v>0.33</v>
      </c>
      <c r="J11055" t="s">
        <v>106</v>
      </c>
      <c r="K11055" t="s">
        <v>107</v>
      </c>
      <c r="L11055" s="3" t="str">
        <f>+INDEX([1]!TABLA_MAESTRO_DE_ARTICULO[SubGroupName],MATCH(Tabla_lineas[[#This Row],[CODIGO SAP]],[1]!TABLA_MAESTRO_DE_ARTICULO[ItemCode],0))</f>
        <v>COMPRIMIDO</v>
      </c>
      <c r="M11055" t="s">
        <v>108</v>
      </c>
      <c r="N11055">
        <v>18</v>
      </c>
      <c r="O11055" t="s">
        <v>45</v>
      </c>
      <c r="S11055">
        <v>35000</v>
      </c>
      <c r="U11055">
        <v>0.25</v>
      </c>
      <c r="V11055">
        <v>0.24</v>
      </c>
      <c r="W11055">
        <v>0.12</v>
      </c>
      <c r="Z11055" t="s">
        <v>46</v>
      </c>
      <c r="AA11055" t="s">
        <v>153</v>
      </c>
      <c r="AB11055" s="5">
        <v>46260</v>
      </c>
      <c r="AM11055" t="str">
        <f>SUBSTITUTE(Tabla_lineas[[#This Row],[Codigo Liname]]," ","")</f>
        <v>N0208</v>
      </c>
      <c r="AY11055" s="4"/>
    </row>
    <row r="11056" spans="1:51" customFormat="1" x14ac:dyDescent="0.25">
      <c r="A11056" s="2">
        <v>1050</v>
      </c>
      <c r="B11056" t="s">
        <v>1753</v>
      </c>
      <c r="C11056" t="s">
        <v>1754</v>
      </c>
      <c r="E11056" t="s">
        <v>348</v>
      </c>
      <c r="F11056">
        <v>31.43</v>
      </c>
      <c r="G11056">
        <v>31.43</v>
      </c>
      <c r="H11056" t="s">
        <v>349</v>
      </c>
      <c r="I11056" s="2">
        <v>32.65</v>
      </c>
      <c r="J11056" t="s">
        <v>350</v>
      </c>
      <c r="K11056" t="s">
        <v>351</v>
      </c>
      <c r="L11056" s="3" t="str">
        <f>+INDEX([1]!TABLA_MAESTRO_DE_ARTICULO[SubGroupName],MATCH(Tabla_lineas[[#This Row],[CODIGO SAP]],[1]!TABLA_MAESTRO_DE_ARTICULO[ItemCode],0))</f>
        <v>SUSPENSION</v>
      </c>
      <c r="M11056" t="s">
        <v>352</v>
      </c>
      <c r="N11056">
        <v>16</v>
      </c>
      <c r="O11056" t="s">
        <v>181</v>
      </c>
      <c r="S11056">
        <v>50</v>
      </c>
      <c r="U11056">
        <v>45.42</v>
      </c>
      <c r="V11056">
        <v>31.42</v>
      </c>
      <c r="W11056">
        <v>10</v>
      </c>
      <c r="Z11056" t="s">
        <v>46</v>
      </c>
      <c r="AA11056" t="s">
        <v>153</v>
      </c>
      <c r="AB11056" s="5">
        <v>46225</v>
      </c>
      <c r="AM11056" t="str">
        <f>SUBSTITUTE(Tabla_lineas[[#This Row],[Codigo Liname]]," ","")</f>
        <v>A0704</v>
      </c>
      <c r="AY11056" s="4"/>
    </row>
    <row r="11057" spans="1:51" customFormat="1" x14ac:dyDescent="0.25">
      <c r="A11057" s="2">
        <v>1050</v>
      </c>
      <c r="B11057" t="s">
        <v>1753</v>
      </c>
      <c r="C11057" t="s">
        <v>1754</v>
      </c>
      <c r="E11057" t="s">
        <v>92</v>
      </c>
      <c r="F11057">
        <v>4.72</v>
      </c>
      <c r="G11057">
        <v>3.28</v>
      </c>
      <c r="H11057" t="s">
        <v>93</v>
      </c>
      <c r="I11057" s="2">
        <v>3.28</v>
      </c>
      <c r="J11057" t="s">
        <v>94</v>
      </c>
      <c r="K11057" t="s">
        <v>95</v>
      </c>
      <c r="L11057" s="3" t="str">
        <f>+INDEX([1]!TABLA_MAESTRO_DE_ARTICULO[SubGroupName],MATCH(Tabla_lineas[[#This Row],[CODIGO SAP]],[1]!TABLA_MAESTRO_DE_ARTICULO[ItemCode],0))</f>
        <v>OVULO VAGINAL</v>
      </c>
      <c r="M11057" t="s">
        <v>96</v>
      </c>
      <c r="N11057">
        <v>15</v>
      </c>
      <c r="O11057" t="s">
        <v>97</v>
      </c>
      <c r="S11057">
        <v>200</v>
      </c>
      <c r="U11057">
        <v>5.27</v>
      </c>
      <c r="V11057">
        <v>3.27</v>
      </c>
      <c r="W11057">
        <v>0.8</v>
      </c>
      <c r="Z11057" t="s">
        <v>53</v>
      </c>
      <c r="AA11057" t="s">
        <v>126</v>
      </c>
      <c r="AB11057" s="5">
        <v>46308</v>
      </c>
      <c r="AM11057" t="str">
        <f>SUBSTITUTE(Tabla_lineas[[#This Row],[Codigo Liname]]," ","")</f>
        <v>G0104</v>
      </c>
      <c r="AY11057" s="4"/>
    </row>
    <row r="11058" spans="1:51" customFormat="1" x14ac:dyDescent="0.25">
      <c r="A11058" s="2">
        <v>1050</v>
      </c>
      <c r="B11058" t="s">
        <v>1753</v>
      </c>
      <c r="C11058" t="s">
        <v>1754</v>
      </c>
      <c r="E11058" t="s">
        <v>313</v>
      </c>
      <c r="F11058">
        <v>5.29</v>
      </c>
      <c r="G11058">
        <v>3.56</v>
      </c>
      <c r="H11058" t="s">
        <v>314</v>
      </c>
      <c r="I11058" s="2">
        <v>3.56</v>
      </c>
      <c r="J11058" t="s">
        <v>315</v>
      </c>
      <c r="K11058" t="s">
        <v>316</v>
      </c>
      <c r="L11058" s="3" t="str">
        <f>+INDEX([1]!TABLA_MAESTRO_DE_ARTICULO[SubGroupName],MATCH(Tabla_lineas[[#This Row],[CODIGO SAP]],[1]!TABLA_MAESTRO_DE_ARTICULO[ItemCode],0))</f>
        <v>SOLUCION INYECTABLE</v>
      </c>
      <c r="M11058" t="s">
        <v>317</v>
      </c>
      <c r="N11058">
        <v>11</v>
      </c>
      <c r="O11058" t="s">
        <v>249</v>
      </c>
      <c r="S11058">
        <v>600</v>
      </c>
      <c r="U11058">
        <v>6.32</v>
      </c>
      <c r="V11058">
        <v>3.55</v>
      </c>
      <c r="W11058">
        <v>0.7</v>
      </c>
      <c r="Z11058" t="s">
        <v>53</v>
      </c>
      <c r="AA11058" t="s">
        <v>120</v>
      </c>
      <c r="AB11058" s="5">
        <v>46225</v>
      </c>
      <c r="AM11058" t="str">
        <f>SUBSTITUTE(Tabla_lineas[[#This Row],[Codigo Liname]]," ","")</f>
        <v>N0205</v>
      </c>
      <c r="AY11058" s="4"/>
    </row>
    <row r="11059" spans="1:51" customFormat="1" x14ac:dyDescent="0.25">
      <c r="A11059" s="2">
        <v>1050</v>
      </c>
      <c r="B11059" t="s">
        <v>1753</v>
      </c>
      <c r="C11059" t="s">
        <v>1754</v>
      </c>
      <c r="E11059" t="s">
        <v>459</v>
      </c>
      <c r="F11059">
        <v>4.76</v>
      </c>
      <c r="G11059">
        <v>2.89</v>
      </c>
      <c r="H11059" t="s">
        <v>460</v>
      </c>
      <c r="I11059" s="2">
        <v>2.89</v>
      </c>
      <c r="J11059" t="s">
        <v>461</v>
      </c>
      <c r="K11059" t="s">
        <v>462</v>
      </c>
      <c r="L11059" s="3" t="str">
        <f>+INDEX([1]!TABLA_MAESTRO_DE_ARTICULO[SubGroupName],MATCH(Tabla_lineas[[#This Row],[CODIGO SAP]],[1]!TABLA_MAESTRO_DE_ARTICULO[ItemCode],0))</f>
        <v>COMPRIMIDO</v>
      </c>
      <c r="M11059" t="s">
        <v>1534</v>
      </c>
      <c r="N11059">
        <v>10</v>
      </c>
      <c r="O11059" t="s">
        <v>45</v>
      </c>
      <c r="S11059">
        <v>700</v>
      </c>
      <c r="U11059">
        <v>2.89</v>
      </c>
      <c r="V11059">
        <v>2.88</v>
      </c>
      <c r="W11059">
        <v>0.7</v>
      </c>
      <c r="Z11059" t="s">
        <v>46</v>
      </c>
      <c r="AA11059" t="s">
        <v>120</v>
      </c>
      <c r="AB11059" s="5">
        <v>46308</v>
      </c>
      <c r="AM11059" t="str">
        <f>SUBSTITUTE(Tabla_lineas[[#This Row],[Codigo Liname]]," ","")</f>
        <v>P0205</v>
      </c>
      <c r="AY11059" s="4"/>
    </row>
    <row r="11060" spans="1:51" customFormat="1" x14ac:dyDescent="0.25">
      <c r="A11060" s="2">
        <v>1051</v>
      </c>
      <c r="B11060" t="s">
        <v>1755</v>
      </c>
      <c r="C11060" t="s">
        <v>1756</v>
      </c>
      <c r="E11060" t="s">
        <v>271</v>
      </c>
      <c r="F11060">
        <v>5.89</v>
      </c>
      <c r="G11060">
        <v>4.9000000000000004</v>
      </c>
      <c r="H11060" t="s">
        <v>272</v>
      </c>
      <c r="I11060" s="2">
        <v>4.9000000000000004</v>
      </c>
      <c r="J11060" t="s">
        <v>273</v>
      </c>
      <c r="K11060" t="s">
        <v>274</v>
      </c>
      <c r="L11060" s="3" t="str">
        <f>+INDEX([1]!TABLA_MAESTRO_DE_ARTICULO[SubGroupName],MATCH(Tabla_lineas[[#This Row],[CODIGO SAP]],[1]!TABLA_MAESTRO_DE_ARTICULO[ItemCode],0))</f>
        <v>CAPSULA DURA</v>
      </c>
      <c r="M11060" t="s">
        <v>275</v>
      </c>
      <c r="N11060">
        <v>26</v>
      </c>
      <c r="O11060" t="s">
        <v>276</v>
      </c>
      <c r="S11060">
        <v>800</v>
      </c>
      <c r="U11060">
        <v>4.9000000000000004</v>
      </c>
      <c r="V11060">
        <v>4.8899999999999997</v>
      </c>
      <c r="W11060">
        <v>0.9</v>
      </c>
      <c r="Z11060" t="s">
        <v>46</v>
      </c>
      <c r="AA11060" t="s">
        <v>126</v>
      </c>
      <c r="AB11060" s="5">
        <v>46308</v>
      </c>
      <c r="AM11060" t="str">
        <f>SUBSTITUTE(Tabla_lineas[[#This Row],[Codigo Liname]]," ","")</f>
        <v>J0208</v>
      </c>
      <c r="AY11060" s="4"/>
    </row>
    <row r="11061" spans="1:51" customFormat="1" x14ac:dyDescent="0.25">
      <c r="A11061" s="2">
        <v>1051</v>
      </c>
      <c r="B11061" t="s">
        <v>1755</v>
      </c>
      <c r="C11061" t="s">
        <v>1756</v>
      </c>
      <c r="E11061" t="s">
        <v>261</v>
      </c>
      <c r="F11061">
        <v>29.81</v>
      </c>
      <c r="G11061">
        <v>16.77</v>
      </c>
      <c r="H11061" t="s">
        <v>262</v>
      </c>
      <c r="I11061" s="2">
        <v>16.77</v>
      </c>
      <c r="J11061" t="s">
        <v>263</v>
      </c>
      <c r="K11061" t="s">
        <v>264</v>
      </c>
      <c r="L11061" s="3" t="str">
        <f>+INDEX([1]!TABLA_MAESTRO_DE_ARTICULO[SubGroupName],MATCH(Tabla_lineas[[#This Row],[CODIGO SAP]],[1]!TABLA_MAESTRO_DE_ARTICULO[ItemCode],0))</f>
        <v>POLVO PARA SUSPENSION</v>
      </c>
      <c r="M11061" t="s">
        <v>265</v>
      </c>
      <c r="N11061">
        <v>17</v>
      </c>
      <c r="O11061" t="s">
        <v>65</v>
      </c>
      <c r="S11061">
        <v>70</v>
      </c>
      <c r="U11061">
        <v>16.77</v>
      </c>
      <c r="V11061">
        <v>16.760000000000002</v>
      </c>
      <c r="W11061">
        <v>10</v>
      </c>
      <c r="Z11061" t="s">
        <v>46</v>
      </c>
      <c r="AA11061" t="s">
        <v>153</v>
      </c>
      <c r="AB11061" s="5">
        <v>46270</v>
      </c>
      <c r="AM11061" t="str">
        <f>SUBSTITUTE(Tabla_lineas[[#This Row],[Codigo Liname]]," ","")</f>
        <v>J0142</v>
      </c>
      <c r="AY11061" s="4"/>
    </row>
    <row r="11062" spans="1:51" customFormat="1" x14ac:dyDescent="0.25">
      <c r="A11062" s="2">
        <v>1051</v>
      </c>
      <c r="B11062" t="s">
        <v>1755</v>
      </c>
      <c r="C11062" t="s">
        <v>1756</v>
      </c>
      <c r="E11062" t="s">
        <v>54</v>
      </c>
      <c r="F11062">
        <v>87.59</v>
      </c>
      <c r="G11062">
        <v>16.8</v>
      </c>
      <c r="H11062" t="s">
        <v>55</v>
      </c>
      <c r="I11062" s="2">
        <v>16.8</v>
      </c>
      <c r="J11062" t="s">
        <v>56</v>
      </c>
      <c r="K11062" t="s">
        <v>57</v>
      </c>
      <c r="L11062" s="3" t="str">
        <f>+INDEX([1]!TABLA_MAESTRO_DE_ARTICULO[SubGroupName],MATCH(Tabla_lineas[[#This Row],[CODIGO SAP]],[1]!TABLA_MAESTRO_DE_ARTICULO[ItemCode],0))</f>
        <v>CREMA VAGINAL</v>
      </c>
      <c r="M11062" t="s">
        <v>58</v>
      </c>
      <c r="N11062">
        <v>13</v>
      </c>
      <c r="O11062" t="s">
        <v>59</v>
      </c>
      <c r="S11062">
        <v>100</v>
      </c>
      <c r="U11062">
        <v>16.8</v>
      </c>
      <c r="V11062">
        <v>16.79</v>
      </c>
      <c r="W11062">
        <v>8</v>
      </c>
      <c r="Z11062" t="s">
        <v>46</v>
      </c>
      <c r="AA11062" t="s">
        <v>153</v>
      </c>
      <c r="AB11062" s="5">
        <v>46270</v>
      </c>
      <c r="AM11062" t="str">
        <f>SUBSTITUTE(Tabla_lineas[[#This Row],[Codigo Liname]]," ","")</f>
        <v>G0103</v>
      </c>
      <c r="AY11062" s="4"/>
    </row>
    <row r="11063" spans="1:51" customFormat="1" x14ac:dyDescent="0.25">
      <c r="A11063" s="2">
        <v>1051</v>
      </c>
      <c r="B11063" t="s">
        <v>1755</v>
      </c>
      <c r="C11063" t="s">
        <v>1756</v>
      </c>
      <c r="E11063" t="s">
        <v>198</v>
      </c>
      <c r="F11063">
        <v>1.02</v>
      </c>
      <c r="G11063">
        <v>1</v>
      </c>
      <c r="H11063" t="s">
        <v>199</v>
      </c>
      <c r="I11063" s="2">
        <v>1.1100000000000001</v>
      </c>
      <c r="J11063" t="s">
        <v>200</v>
      </c>
      <c r="K11063" t="s">
        <v>201</v>
      </c>
      <c r="L11063" s="3" t="str">
        <f>+INDEX([1]!TABLA_MAESTRO_DE_ARTICULO[SubGroupName],MATCH(Tabla_lineas[[#This Row],[CODIGO SAP]],[1]!TABLA_MAESTRO_DE_ARTICULO[ItemCode],0))</f>
        <v>COMPRIMIDO</v>
      </c>
      <c r="M11063" t="s">
        <v>202</v>
      </c>
      <c r="N11063">
        <v>10</v>
      </c>
      <c r="O11063" t="s">
        <v>45</v>
      </c>
      <c r="S11063">
        <v>1200</v>
      </c>
      <c r="U11063">
        <v>1.1100000000000001</v>
      </c>
      <c r="V11063">
        <v>0.99</v>
      </c>
      <c r="W11063">
        <v>0.15</v>
      </c>
      <c r="Z11063" t="s">
        <v>53</v>
      </c>
      <c r="AM11063" t="str">
        <f>SUBSTITUTE(Tabla_lineas[[#This Row],[Codigo Liname]]," ","")</f>
        <v>R0607</v>
      </c>
      <c r="AY11063" s="4"/>
    </row>
    <row r="11064" spans="1:51" customFormat="1" x14ac:dyDescent="0.25">
      <c r="A11064" s="2">
        <v>1051</v>
      </c>
      <c r="B11064" t="s">
        <v>1755</v>
      </c>
      <c r="C11064" t="s">
        <v>1756</v>
      </c>
      <c r="E11064" t="s">
        <v>594</v>
      </c>
      <c r="F11064">
        <v>24.3</v>
      </c>
      <c r="G11064">
        <v>24.3</v>
      </c>
      <c r="H11064" t="s">
        <v>595</v>
      </c>
      <c r="I11064" s="2">
        <v>24.3</v>
      </c>
      <c r="J11064" t="s">
        <v>596</v>
      </c>
      <c r="K11064" t="s">
        <v>597</v>
      </c>
      <c r="L11064" s="3" t="str">
        <f>+INDEX([1]!TABLA_MAESTRO_DE_ARTICULO[SubGroupName],MATCH(Tabla_lineas[[#This Row],[CODIGO SAP]],[1]!TABLA_MAESTRO_DE_ARTICULO[ItemCode],0))</f>
        <v>JARABE</v>
      </c>
      <c r="M11064" t="s">
        <v>598</v>
      </c>
      <c r="N11064">
        <v>11</v>
      </c>
      <c r="O11064" t="s">
        <v>65</v>
      </c>
      <c r="S11064">
        <v>30</v>
      </c>
      <c r="U11064">
        <v>24.3</v>
      </c>
      <c r="V11064">
        <v>24.29</v>
      </c>
      <c r="W11064">
        <v>8</v>
      </c>
      <c r="Z11064" t="s">
        <v>46</v>
      </c>
      <c r="AA11064" t="s">
        <v>153</v>
      </c>
      <c r="AB11064" s="5">
        <v>46270</v>
      </c>
      <c r="AM11064" t="str">
        <f>SUBSTITUTE(Tabla_lineas[[#This Row],[Codigo Liname]]," ","")</f>
        <v>R0608</v>
      </c>
      <c r="AY11064" s="4"/>
    </row>
    <row r="11065" spans="1:51" customFormat="1" x14ac:dyDescent="0.25">
      <c r="A11065" s="2">
        <v>1051</v>
      </c>
      <c r="B11065" t="s">
        <v>1755</v>
      </c>
      <c r="C11065" t="s">
        <v>1756</v>
      </c>
      <c r="E11065" t="s">
        <v>224</v>
      </c>
      <c r="F11065">
        <v>0.95</v>
      </c>
      <c r="G11065">
        <v>0.38</v>
      </c>
      <c r="H11065" t="s">
        <v>225</v>
      </c>
      <c r="I11065" s="2">
        <v>0.38</v>
      </c>
      <c r="J11065" t="s">
        <v>226</v>
      </c>
      <c r="K11065" t="s">
        <v>227</v>
      </c>
      <c r="L11065" s="3" t="str">
        <f>+INDEX([1]!TABLA_MAESTRO_DE_ARTICULO[SubGroupName],MATCH(Tabla_lineas[[#This Row],[CODIGO SAP]],[1]!TABLA_MAESTRO_DE_ARTICULO[ItemCode],0))</f>
        <v>COMPRIMIDO</v>
      </c>
      <c r="M11065" t="s">
        <v>228</v>
      </c>
      <c r="N11065">
        <v>14</v>
      </c>
      <c r="O11065" t="s">
        <v>45</v>
      </c>
      <c r="S11065">
        <v>40000</v>
      </c>
      <c r="U11065">
        <v>0.38</v>
      </c>
      <c r="V11065">
        <v>0.37</v>
      </c>
      <c r="W11065">
        <v>0.12</v>
      </c>
      <c r="Z11065" t="s">
        <v>53</v>
      </c>
      <c r="AA11065" t="s">
        <v>126</v>
      </c>
      <c r="AB11065" s="5">
        <v>46270</v>
      </c>
      <c r="AM11065" t="str">
        <f>SUBSTITUTE(Tabla_lineas[[#This Row],[Codigo Liname]]," ","")</f>
        <v>A1106</v>
      </c>
      <c r="AY11065" s="4"/>
    </row>
    <row r="11066" spans="1:51" customFormat="1" x14ac:dyDescent="0.25">
      <c r="A11066" s="2">
        <v>1051</v>
      </c>
      <c r="B11066" t="s">
        <v>1755</v>
      </c>
      <c r="C11066" t="s">
        <v>1756</v>
      </c>
      <c r="E11066" t="s">
        <v>287</v>
      </c>
      <c r="F11066">
        <v>0.48</v>
      </c>
      <c r="G11066">
        <v>0.31</v>
      </c>
      <c r="H11066" t="s">
        <v>288</v>
      </c>
      <c r="I11066" s="2">
        <v>0.31</v>
      </c>
      <c r="J11066" t="s">
        <v>289</v>
      </c>
      <c r="K11066" t="s">
        <v>290</v>
      </c>
      <c r="L11066" s="3" t="str">
        <f>+INDEX([1]!TABLA_MAESTRO_DE_ARTICULO[SubGroupName],MATCH(Tabla_lineas[[#This Row],[CODIGO SAP]],[1]!TABLA_MAESTRO_DE_ARTICULO[ItemCode],0))</f>
        <v>COMPRIMIDO</v>
      </c>
      <c r="M11066" t="s">
        <v>291</v>
      </c>
      <c r="N11066">
        <v>31</v>
      </c>
      <c r="O11066" t="s">
        <v>45</v>
      </c>
      <c r="S11066">
        <v>15000</v>
      </c>
      <c r="U11066">
        <v>0.31</v>
      </c>
      <c r="V11066">
        <v>0.3</v>
      </c>
      <c r="W11066">
        <v>0.12</v>
      </c>
      <c r="Z11066" t="s">
        <v>46</v>
      </c>
      <c r="AA11066" t="s">
        <v>153</v>
      </c>
      <c r="AB11066" s="5">
        <v>46308</v>
      </c>
      <c r="AM11066" t="str">
        <f>SUBSTITUTE(Tabla_lineas[[#This Row],[Codigo Liname]]," ","")</f>
        <v>A1001</v>
      </c>
      <c r="AY11066" s="4"/>
    </row>
    <row r="11067" spans="1:51" customFormat="1" x14ac:dyDescent="0.25">
      <c r="A11067" s="2">
        <v>1051</v>
      </c>
      <c r="B11067" t="s">
        <v>1755</v>
      </c>
      <c r="C11067" t="s">
        <v>1756</v>
      </c>
      <c r="E11067" t="s">
        <v>390</v>
      </c>
      <c r="F11067">
        <v>0.92</v>
      </c>
      <c r="G11067">
        <v>0.65</v>
      </c>
      <c r="H11067" t="s">
        <v>391</v>
      </c>
      <c r="I11067" s="2">
        <v>0.65</v>
      </c>
      <c r="J11067" t="s">
        <v>392</v>
      </c>
      <c r="K11067" t="s">
        <v>393</v>
      </c>
      <c r="L11067" s="3" t="str">
        <f>+INDEX([1]!TABLA_MAESTRO_DE_ARTICULO[SubGroupName],MATCH(Tabla_lineas[[#This Row],[CODIGO SAP]],[1]!TABLA_MAESTRO_DE_ARTICULO[ItemCode],0))</f>
        <v>COMPRIMIDO</v>
      </c>
      <c r="M11067" t="s">
        <v>394</v>
      </c>
      <c r="N11067">
        <v>49</v>
      </c>
      <c r="O11067" t="s">
        <v>45</v>
      </c>
      <c r="S11067">
        <v>2000</v>
      </c>
      <c r="U11067">
        <v>0.65</v>
      </c>
      <c r="V11067">
        <v>0.64</v>
      </c>
      <c r="W11067">
        <v>0.15</v>
      </c>
      <c r="Z11067" t="s">
        <v>46</v>
      </c>
      <c r="AA11067" t="s">
        <v>153</v>
      </c>
      <c r="AB11067" s="5">
        <v>46308</v>
      </c>
      <c r="AM11067" t="str">
        <f>SUBSTITUTE(Tabla_lineas[[#This Row],[Codigo Liname]]," ","")</f>
        <v>A1206</v>
      </c>
      <c r="AY11067" s="4"/>
    </row>
    <row r="11068" spans="1:51" customFormat="1" x14ac:dyDescent="0.25">
      <c r="A11068" s="2">
        <v>1051</v>
      </c>
      <c r="B11068" t="s">
        <v>1755</v>
      </c>
      <c r="C11068" t="s">
        <v>1756</v>
      </c>
      <c r="E11068" t="s">
        <v>379</v>
      </c>
      <c r="F11068">
        <v>0.6</v>
      </c>
      <c r="G11068">
        <v>0.45</v>
      </c>
      <c r="H11068" t="s">
        <v>380</v>
      </c>
      <c r="I11068" s="2">
        <v>0.45</v>
      </c>
      <c r="J11068" t="s">
        <v>381</v>
      </c>
      <c r="K11068" t="s">
        <v>382</v>
      </c>
      <c r="L11068" s="3" t="str">
        <f>+INDEX([1]!TABLA_MAESTRO_DE_ARTICULO[SubGroupName],MATCH(Tabla_lineas[[#This Row],[CODIGO SAP]],[1]!TABLA_MAESTRO_DE_ARTICULO[ItemCode],0))</f>
        <v>COMPRIMIDO</v>
      </c>
      <c r="M11068" t="s">
        <v>383</v>
      </c>
      <c r="N11068">
        <v>47</v>
      </c>
      <c r="O11068" t="s">
        <v>45</v>
      </c>
      <c r="S11068">
        <v>60000</v>
      </c>
      <c r="U11068">
        <v>0.45</v>
      </c>
      <c r="V11068">
        <v>0.44</v>
      </c>
      <c r="W11068">
        <v>0.12</v>
      </c>
      <c r="Z11068" t="s">
        <v>46</v>
      </c>
      <c r="AA11068" t="s">
        <v>120</v>
      </c>
      <c r="AB11068" s="5">
        <v>46308</v>
      </c>
      <c r="AM11068" t="str">
        <f>SUBSTITUTE(Tabla_lineas[[#This Row],[Codigo Liname]]," ","")</f>
        <v>B0308</v>
      </c>
      <c r="AY11068" s="4"/>
    </row>
    <row r="11069" spans="1:51" customFormat="1" x14ac:dyDescent="0.25">
      <c r="A11069" s="2">
        <v>1051</v>
      </c>
      <c r="B11069" t="s">
        <v>1755</v>
      </c>
      <c r="C11069" t="s">
        <v>1756</v>
      </c>
      <c r="E11069" t="s">
        <v>368</v>
      </c>
      <c r="F11069">
        <v>29.81</v>
      </c>
      <c r="G11069">
        <v>20.98</v>
      </c>
      <c r="H11069" t="s">
        <v>369</v>
      </c>
      <c r="I11069" s="2">
        <v>20.98</v>
      </c>
      <c r="J11069" t="s">
        <v>370</v>
      </c>
      <c r="K11069" t="s">
        <v>371</v>
      </c>
      <c r="L11069" s="3" t="str">
        <f>+INDEX([1]!TABLA_MAESTRO_DE_ARTICULO[SubGroupName],MATCH(Tabla_lineas[[#This Row],[CODIGO SAP]],[1]!TABLA_MAESTRO_DE_ARTICULO[ItemCode],0))</f>
        <v>SUSPENSION</v>
      </c>
      <c r="M11069" t="s">
        <v>372</v>
      </c>
      <c r="N11069">
        <v>42</v>
      </c>
      <c r="O11069" t="s">
        <v>373</v>
      </c>
      <c r="S11069">
        <v>25</v>
      </c>
      <c r="U11069">
        <v>20.98</v>
      </c>
      <c r="V11069">
        <v>20.97</v>
      </c>
      <c r="W11069">
        <v>12</v>
      </c>
      <c r="Z11069" t="s">
        <v>53</v>
      </c>
      <c r="AA11069" t="s">
        <v>153</v>
      </c>
      <c r="AB11069" s="5">
        <v>46308</v>
      </c>
      <c r="AM11069" t="str">
        <f>SUBSTITUTE(Tabla_lineas[[#This Row],[Codigo Liname]]," ","")</f>
        <v>P0208</v>
      </c>
      <c r="AY11069" s="4"/>
    </row>
    <row r="11070" spans="1:51" customFormat="1" x14ac:dyDescent="0.25">
      <c r="A11070" s="2">
        <v>1051</v>
      </c>
      <c r="B11070" t="s">
        <v>1755</v>
      </c>
      <c r="C11070" t="s">
        <v>1756</v>
      </c>
      <c r="E11070" t="s">
        <v>363</v>
      </c>
      <c r="F11070">
        <v>22.68</v>
      </c>
      <c r="G11070">
        <v>19.34</v>
      </c>
      <c r="H11070" t="s">
        <v>364</v>
      </c>
      <c r="I11070" s="2">
        <v>19.34</v>
      </c>
      <c r="J11070" t="s">
        <v>365</v>
      </c>
      <c r="K11070" t="s">
        <v>366</v>
      </c>
      <c r="L11070" s="3" t="str">
        <f>+INDEX([1]!TABLA_MAESTRO_DE_ARTICULO[SubGroupName],MATCH(Tabla_lineas[[#This Row],[CODIGO SAP]],[1]!TABLA_MAESTRO_DE_ARTICULO[ItemCode],0))</f>
        <v>POLVO PARA INYECTABLE</v>
      </c>
      <c r="M11070" t="s">
        <v>367</v>
      </c>
      <c r="N11070">
        <v>7</v>
      </c>
      <c r="O11070" t="s">
        <v>52</v>
      </c>
      <c r="S11070">
        <v>1600</v>
      </c>
      <c r="U11070">
        <v>19.34</v>
      </c>
      <c r="V11070">
        <v>19.329999999999998</v>
      </c>
      <c r="W11070">
        <v>4.2</v>
      </c>
      <c r="Z11070" t="s">
        <v>46</v>
      </c>
      <c r="AA11070" t="s">
        <v>120</v>
      </c>
      <c r="AB11070" s="5">
        <v>46308</v>
      </c>
      <c r="AM11070" t="str">
        <f>SUBSTITUTE(Tabla_lineas[[#This Row],[Codigo Liname]]," ","")</f>
        <v>J0116</v>
      </c>
      <c r="AY11070" s="4"/>
    </row>
    <row r="11071" spans="1:51" customFormat="1" x14ac:dyDescent="0.25">
      <c r="A11071" s="2">
        <v>1051</v>
      </c>
      <c r="B11071" t="s">
        <v>1755</v>
      </c>
      <c r="C11071" t="s">
        <v>1756</v>
      </c>
      <c r="E11071" t="s">
        <v>358</v>
      </c>
      <c r="F11071">
        <v>12.96</v>
      </c>
      <c r="G11071">
        <v>6</v>
      </c>
      <c r="H11071" t="s">
        <v>359</v>
      </c>
      <c r="I11071" s="2">
        <v>6</v>
      </c>
      <c r="J11071" t="s">
        <v>360</v>
      </c>
      <c r="K11071" t="s">
        <v>361</v>
      </c>
      <c r="L11071" s="3" t="str">
        <f>+INDEX([1]!TABLA_MAESTRO_DE_ARTICULO[SubGroupName],MATCH(Tabla_lineas[[#This Row],[CODIGO SAP]],[1]!TABLA_MAESTRO_DE_ARTICULO[ItemCode],0))</f>
        <v>POLVO PARA INYECTABLE</v>
      </c>
      <c r="M11071" t="s">
        <v>362</v>
      </c>
      <c r="N11071">
        <v>6</v>
      </c>
      <c r="O11071" t="s">
        <v>52</v>
      </c>
      <c r="S11071">
        <v>1700</v>
      </c>
      <c r="U11071">
        <v>6</v>
      </c>
      <c r="V11071">
        <v>5.99</v>
      </c>
      <c r="W11071">
        <v>3</v>
      </c>
      <c r="Z11071" t="s">
        <v>46</v>
      </c>
      <c r="AA11071" t="s">
        <v>120</v>
      </c>
      <c r="AB11071" s="5">
        <v>46270</v>
      </c>
      <c r="AM11071" t="str">
        <f>SUBSTITUTE(Tabla_lineas[[#This Row],[Codigo Liname]]," ","")</f>
        <v>J0115</v>
      </c>
      <c r="AY11071" s="4"/>
    </row>
    <row r="11072" spans="1:51" customFormat="1" x14ac:dyDescent="0.25">
      <c r="A11072" s="2">
        <v>1051</v>
      </c>
      <c r="B11072" t="s">
        <v>1755</v>
      </c>
      <c r="C11072" t="s">
        <v>1756</v>
      </c>
      <c r="E11072" t="s">
        <v>333</v>
      </c>
      <c r="F11072">
        <v>0.8</v>
      </c>
      <c r="G11072">
        <v>0.8</v>
      </c>
      <c r="H11072" t="s">
        <v>334</v>
      </c>
      <c r="I11072" s="2">
        <v>0.82</v>
      </c>
      <c r="J11072" t="s">
        <v>335</v>
      </c>
      <c r="K11072" t="s">
        <v>336</v>
      </c>
      <c r="L11072" s="3" t="str">
        <f>+INDEX([1]!TABLA_MAESTRO_DE_ARTICULO[SubGroupName],MATCH(Tabla_lineas[[#This Row],[CODIGO SAP]],[1]!TABLA_MAESTRO_DE_ARTICULO[ItemCode],0))</f>
        <v>COMPRIMIDO</v>
      </c>
      <c r="M11072" t="s">
        <v>337</v>
      </c>
      <c r="N11072">
        <v>37</v>
      </c>
      <c r="O11072" t="s">
        <v>45</v>
      </c>
      <c r="S11072">
        <v>13000</v>
      </c>
      <c r="U11072">
        <v>0.82</v>
      </c>
      <c r="V11072">
        <v>0.79</v>
      </c>
      <c r="W11072">
        <v>0.12</v>
      </c>
      <c r="Z11072" t="s">
        <v>46</v>
      </c>
      <c r="AA11072" t="s">
        <v>126</v>
      </c>
      <c r="AB11072" s="5">
        <v>46270</v>
      </c>
      <c r="AM11072" t="str">
        <f>SUBSTITUTE(Tabla_lineas[[#This Row],[Codigo Liname]]," ","")</f>
        <v>A1109</v>
      </c>
      <c r="AY11072" s="4"/>
    </row>
    <row r="11073" spans="1:51" customFormat="1" x14ac:dyDescent="0.25">
      <c r="A11073" s="2">
        <v>1051</v>
      </c>
      <c r="B11073" t="s">
        <v>1755</v>
      </c>
      <c r="C11073" t="s">
        <v>1756</v>
      </c>
      <c r="E11073" t="s">
        <v>556</v>
      </c>
      <c r="F11073">
        <v>47.41</v>
      </c>
      <c r="G11073">
        <v>27</v>
      </c>
      <c r="H11073" t="s">
        <v>557</v>
      </c>
      <c r="I11073" s="2">
        <v>27</v>
      </c>
      <c r="J11073" t="s">
        <v>558</v>
      </c>
      <c r="K11073" t="s">
        <v>559</v>
      </c>
      <c r="L11073" s="3" t="str">
        <f>+INDEX([1]!TABLA_MAESTRO_DE_ARTICULO[SubGroupName],MATCH(Tabla_lineas[[#This Row],[CODIGO SAP]],[1]!TABLA_MAESTRO_DE_ARTICULO[ItemCode],0))</f>
        <v>SUSPENSION</v>
      </c>
      <c r="M11073" t="s">
        <v>560</v>
      </c>
      <c r="N11073">
        <v>36</v>
      </c>
      <c r="O11073" t="s">
        <v>65</v>
      </c>
      <c r="S11073">
        <v>200</v>
      </c>
      <c r="U11073">
        <v>27</v>
      </c>
      <c r="V11073">
        <v>26.99</v>
      </c>
      <c r="W11073">
        <v>10</v>
      </c>
      <c r="Z11073" t="s">
        <v>46</v>
      </c>
      <c r="AA11073" t="s">
        <v>153</v>
      </c>
      <c r="AB11073" s="5">
        <v>46308</v>
      </c>
      <c r="AM11073" t="str">
        <f>SUBSTITUTE(Tabla_lineas[[#This Row],[Codigo Liname]]," ","")</f>
        <v>P0106</v>
      </c>
      <c r="AY11073" s="4"/>
    </row>
    <row r="11074" spans="1:51" customFormat="1" x14ac:dyDescent="0.25">
      <c r="A11074" s="2">
        <v>1051</v>
      </c>
      <c r="B11074" t="s">
        <v>1755</v>
      </c>
      <c r="C11074" t="s">
        <v>1756</v>
      </c>
      <c r="E11074" t="s">
        <v>277</v>
      </c>
      <c r="F11074">
        <v>4.05</v>
      </c>
      <c r="G11074">
        <v>3.24</v>
      </c>
      <c r="H11074" t="s">
        <v>278</v>
      </c>
      <c r="I11074" s="2">
        <v>3.24</v>
      </c>
      <c r="J11074" t="s">
        <v>279</v>
      </c>
      <c r="K11074" t="s">
        <v>280</v>
      </c>
      <c r="L11074" s="3" t="str">
        <f>+INDEX([1]!TABLA_MAESTRO_DE_ARTICULO[SubGroupName],MATCH(Tabla_lineas[[#This Row],[CODIGO SAP]],[1]!TABLA_MAESTRO_DE_ARTICULO[ItemCode],0))</f>
        <v>COMPRIMIDO</v>
      </c>
      <c r="M11074" t="s">
        <v>281</v>
      </c>
      <c r="N11074">
        <v>29</v>
      </c>
      <c r="O11074" t="s">
        <v>45</v>
      </c>
      <c r="S11074">
        <v>400</v>
      </c>
      <c r="U11074">
        <v>3.24</v>
      </c>
      <c r="V11074">
        <v>3.23</v>
      </c>
      <c r="W11074">
        <v>0.7</v>
      </c>
      <c r="Z11074" t="s">
        <v>46</v>
      </c>
      <c r="AA11074" t="s">
        <v>120</v>
      </c>
      <c r="AB11074" s="5">
        <v>46308</v>
      </c>
      <c r="AM11074" t="str">
        <f>SUBSTITUTE(Tabla_lineas[[#This Row],[Codigo Liname]]," ","")</f>
        <v>C1002</v>
      </c>
      <c r="AY11074" s="4"/>
    </row>
    <row r="11075" spans="1:51" customFormat="1" x14ac:dyDescent="0.25">
      <c r="A11075" s="2">
        <v>1051</v>
      </c>
      <c r="B11075" t="s">
        <v>1755</v>
      </c>
      <c r="C11075" t="s">
        <v>1756</v>
      </c>
      <c r="E11075" t="s">
        <v>166</v>
      </c>
      <c r="F11075">
        <v>111.67</v>
      </c>
      <c r="G11075">
        <v>75.34</v>
      </c>
      <c r="H11075" t="s">
        <v>167</v>
      </c>
      <c r="I11075" s="2">
        <v>75.34</v>
      </c>
      <c r="J11075" t="s">
        <v>168</v>
      </c>
      <c r="K11075" t="s">
        <v>169</v>
      </c>
      <c r="L11075" s="3" t="str">
        <f>+INDEX([1]!TABLA_MAESTRO_DE_ARTICULO[SubGroupName],MATCH(Tabla_lineas[[#This Row],[CODIGO SAP]],[1]!TABLA_MAESTRO_DE_ARTICULO[ItemCode],0))</f>
        <v>POLVO PARA SUSPENSION</v>
      </c>
      <c r="M11075" t="s">
        <v>170</v>
      </c>
      <c r="N11075">
        <v>5</v>
      </c>
      <c r="O11075" t="s">
        <v>65</v>
      </c>
      <c r="S11075">
        <v>200</v>
      </c>
      <c r="U11075">
        <v>75.34</v>
      </c>
      <c r="V11075">
        <v>75.33</v>
      </c>
      <c r="W11075">
        <v>25</v>
      </c>
      <c r="Z11075" t="s">
        <v>46</v>
      </c>
      <c r="AA11075" t="s">
        <v>120</v>
      </c>
      <c r="AB11075" s="5">
        <v>46270</v>
      </c>
      <c r="AM11075" t="str">
        <f>SUBSTITUTE(Tabla_lineas[[#This Row],[Codigo Liname]]," ","")</f>
        <v>J0110</v>
      </c>
      <c r="AY11075" s="4"/>
    </row>
    <row r="11076" spans="1:51" customFormat="1" x14ac:dyDescent="0.25">
      <c r="A11076" s="2">
        <v>1051</v>
      </c>
      <c r="B11076" t="s">
        <v>1755</v>
      </c>
      <c r="C11076" t="s">
        <v>1756</v>
      </c>
      <c r="E11076" t="s">
        <v>47</v>
      </c>
      <c r="F11076">
        <v>14.47</v>
      </c>
      <c r="G11076">
        <v>11.99</v>
      </c>
      <c r="H11076" t="s">
        <v>48</v>
      </c>
      <c r="I11076" s="2">
        <v>11.99</v>
      </c>
      <c r="J11076" t="s">
        <v>49</v>
      </c>
      <c r="K11076" t="s">
        <v>50</v>
      </c>
      <c r="L11076" s="3" t="str">
        <f>+INDEX([1]!TABLA_MAESTRO_DE_ARTICULO[SubGroupName],MATCH(Tabla_lineas[[#This Row],[CODIGO SAP]],[1]!TABLA_MAESTRO_DE_ARTICULO[ItemCode],0))</f>
        <v>POLVO PARA INYECTABLE</v>
      </c>
      <c r="M11076" t="s">
        <v>51</v>
      </c>
      <c r="N11076">
        <v>9</v>
      </c>
      <c r="O11076" t="s">
        <v>52</v>
      </c>
      <c r="S11076">
        <v>500</v>
      </c>
      <c r="U11076">
        <v>11.99</v>
      </c>
      <c r="V11076">
        <v>11.98</v>
      </c>
      <c r="W11076">
        <v>3.8</v>
      </c>
      <c r="Z11076" t="s">
        <v>53</v>
      </c>
      <c r="AA11076" t="s">
        <v>126</v>
      </c>
      <c r="AB11076" s="5">
        <v>46270</v>
      </c>
      <c r="AM11076" t="str">
        <f>SUBSTITUTE(Tabla_lineas[[#This Row],[Codigo Liname]]," ","")</f>
        <v>J0126</v>
      </c>
      <c r="AY11076" s="4"/>
    </row>
    <row r="11077" spans="1:51" customFormat="1" x14ac:dyDescent="0.25">
      <c r="A11077" s="2">
        <v>1051</v>
      </c>
      <c r="B11077" t="s">
        <v>1755</v>
      </c>
      <c r="C11077" t="s">
        <v>1756</v>
      </c>
      <c r="E11077" t="s">
        <v>551</v>
      </c>
      <c r="F11077">
        <v>1.23</v>
      </c>
      <c r="G11077">
        <v>0.62</v>
      </c>
      <c r="H11077" t="s">
        <v>552</v>
      </c>
      <c r="I11077" s="2">
        <v>0.62</v>
      </c>
      <c r="J11077" t="s">
        <v>553</v>
      </c>
      <c r="K11077" t="s">
        <v>554</v>
      </c>
      <c r="L11077" s="3" t="str">
        <f>+INDEX([1]!TABLA_MAESTRO_DE_ARTICULO[SubGroupName],MATCH(Tabla_lineas[[#This Row],[CODIGO SAP]],[1]!TABLA_MAESTRO_DE_ARTICULO[ItemCode],0))</f>
        <v>COMPRIMIDO</v>
      </c>
      <c r="M11077" t="s">
        <v>555</v>
      </c>
      <c r="N11077">
        <v>27</v>
      </c>
      <c r="O11077" t="s">
        <v>45</v>
      </c>
      <c r="S11077">
        <v>1000</v>
      </c>
      <c r="U11077">
        <v>0.62</v>
      </c>
      <c r="V11077">
        <v>0.61</v>
      </c>
      <c r="W11077">
        <v>0.12</v>
      </c>
      <c r="Z11077" t="s">
        <v>46</v>
      </c>
      <c r="AA11077" t="s">
        <v>126</v>
      </c>
      <c r="AB11077" s="5">
        <v>46308</v>
      </c>
      <c r="AM11077" t="str">
        <f>SUBSTITUTE(Tabla_lineas[[#This Row],[Codigo Liname]]," ","")</f>
        <v>C0304</v>
      </c>
      <c r="AY11077" s="4"/>
    </row>
    <row r="11078" spans="1:51" customFormat="1" x14ac:dyDescent="0.25">
      <c r="A11078" s="2">
        <v>1052</v>
      </c>
      <c r="B11078" t="s">
        <v>1757</v>
      </c>
      <c r="C11078" t="s">
        <v>1758</v>
      </c>
      <c r="E11078" t="s">
        <v>218</v>
      </c>
      <c r="F11078">
        <v>28.9</v>
      </c>
      <c r="G11078">
        <v>13.37</v>
      </c>
      <c r="H11078" t="s">
        <v>219</v>
      </c>
      <c r="I11078" s="2">
        <v>13.37</v>
      </c>
      <c r="J11078" t="s">
        <v>220</v>
      </c>
      <c r="K11078" t="s">
        <v>221</v>
      </c>
      <c r="L11078" s="3" t="str">
        <f>+INDEX([1]!TABLA_MAESTRO_DE_ARTICULO[SubGroupName],MATCH(Tabla_lineas[[#This Row],[CODIGO SAP]],[1]!TABLA_MAESTRO_DE_ARTICULO[ItemCode],0))</f>
        <v>CREMA DERMICA</v>
      </c>
      <c r="M11078" t="s">
        <v>222</v>
      </c>
      <c r="N11078">
        <v>10</v>
      </c>
      <c r="O11078" t="s">
        <v>223</v>
      </c>
      <c r="S11078">
        <v>400</v>
      </c>
      <c r="U11078">
        <v>13</v>
      </c>
      <c r="V11078">
        <v>12.99</v>
      </c>
      <c r="W11078">
        <v>4.5</v>
      </c>
      <c r="Z11078" t="s">
        <v>46</v>
      </c>
      <c r="AA11078" t="s">
        <v>153</v>
      </c>
      <c r="AB11078" s="5">
        <v>46308</v>
      </c>
      <c r="AM11078" t="str">
        <f>SUBSTITUTE(Tabla_lineas[[#This Row],[Codigo Liname]]," ","")</f>
        <v>D0103</v>
      </c>
      <c r="AY11078" s="4"/>
    </row>
    <row r="11079" spans="1:51" customFormat="1" x14ac:dyDescent="0.25">
      <c r="A11079" s="2">
        <v>1052</v>
      </c>
      <c r="B11079" t="s">
        <v>1757</v>
      </c>
      <c r="C11079" t="s">
        <v>1758</v>
      </c>
      <c r="E11079" t="s">
        <v>155</v>
      </c>
      <c r="F11079">
        <v>28.3</v>
      </c>
      <c r="G11079">
        <v>20.8</v>
      </c>
      <c r="H11079" t="s">
        <v>156</v>
      </c>
      <c r="I11079" s="2">
        <v>20.8</v>
      </c>
      <c r="J11079" t="s">
        <v>157</v>
      </c>
      <c r="K11079" t="s">
        <v>158</v>
      </c>
      <c r="L11079" s="3" t="str">
        <f>+INDEX([1]!TABLA_MAESTRO_DE_ARTICULO[SubGroupName],MATCH(Tabla_lineas[[#This Row],[CODIGO SAP]],[1]!TABLA_MAESTRO_DE_ARTICULO[ItemCode],0))</f>
        <v>CREMA DERMICA</v>
      </c>
      <c r="M11079" t="s">
        <v>159</v>
      </c>
      <c r="N11079">
        <v>2</v>
      </c>
      <c r="O11079" t="s">
        <v>160</v>
      </c>
      <c r="S11079">
        <v>100</v>
      </c>
      <c r="U11079">
        <v>20.8</v>
      </c>
      <c r="V11079">
        <v>20.79</v>
      </c>
      <c r="W11079">
        <v>5</v>
      </c>
      <c r="Z11079" t="s">
        <v>46</v>
      </c>
      <c r="AA11079" t="s">
        <v>153</v>
      </c>
      <c r="AB11079" s="5">
        <v>46308</v>
      </c>
      <c r="AM11079" t="str">
        <f>SUBSTITUTE(Tabla_lineas[[#This Row],[Codigo Liname]]," ","")</f>
        <v>D0603</v>
      </c>
      <c r="AY11079" s="4"/>
    </row>
    <row r="11080" spans="1:51" customFormat="1" x14ac:dyDescent="0.25">
      <c r="A11080" s="2">
        <v>1052</v>
      </c>
      <c r="B11080" t="s">
        <v>1757</v>
      </c>
      <c r="C11080" t="s">
        <v>1758</v>
      </c>
      <c r="E11080" t="s">
        <v>133</v>
      </c>
      <c r="F11080">
        <v>0.95</v>
      </c>
      <c r="G11080">
        <v>0.95</v>
      </c>
      <c r="H11080" t="s">
        <v>134</v>
      </c>
      <c r="I11080" s="2">
        <v>1.1299999999999999</v>
      </c>
      <c r="J11080" t="s">
        <v>135</v>
      </c>
      <c r="K11080" t="s">
        <v>136</v>
      </c>
      <c r="L11080" s="3" t="str">
        <f>+INDEX([1]!TABLA_MAESTRO_DE_ARTICULO[SubGroupName],MATCH(Tabla_lineas[[#This Row],[CODIGO SAP]],[1]!TABLA_MAESTRO_DE_ARTICULO[ItemCode],0))</f>
        <v>COMPRIMIDO</v>
      </c>
      <c r="M11080" t="s">
        <v>137</v>
      </c>
      <c r="N11080">
        <v>8</v>
      </c>
      <c r="O11080" t="s">
        <v>45</v>
      </c>
      <c r="S11080">
        <v>40000</v>
      </c>
      <c r="U11080">
        <v>1</v>
      </c>
      <c r="V11080">
        <v>0.94</v>
      </c>
      <c r="W11080">
        <v>0.32</v>
      </c>
      <c r="Z11080" t="s">
        <v>53</v>
      </c>
      <c r="AA11080" t="s">
        <v>120</v>
      </c>
      <c r="AB11080" s="5">
        <v>46225</v>
      </c>
      <c r="AM11080" t="str">
        <f>SUBSTITUTE(Tabla_lineas[[#This Row],[Codigo Liname]]," ","")</f>
        <v>N0304</v>
      </c>
      <c r="AY11080" s="4"/>
    </row>
    <row r="11081" spans="1:51" customFormat="1" x14ac:dyDescent="0.25">
      <c r="A11081" s="2">
        <v>1052</v>
      </c>
      <c r="B11081" t="s">
        <v>1757</v>
      </c>
      <c r="C11081" t="s">
        <v>1758</v>
      </c>
      <c r="E11081" t="s">
        <v>438</v>
      </c>
      <c r="F11081">
        <v>176.33</v>
      </c>
      <c r="G11081">
        <v>38.58</v>
      </c>
      <c r="H11081" t="s">
        <v>439</v>
      </c>
      <c r="I11081" s="2">
        <v>38.58</v>
      </c>
      <c r="J11081" t="s">
        <v>440</v>
      </c>
      <c r="K11081" t="s">
        <v>441</v>
      </c>
      <c r="L11081" s="3" t="str">
        <f>+INDEX([1]!TABLA_MAESTRO_DE_ARTICULO[SubGroupName],MATCH(Tabla_lineas[[#This Row],[CODIGO SAP]],[1]!TABLA_MAESTRO_DE_ARTICULO[ItemCode],0))</f>
        <v>POLVO PARA SUSPENSION</v>
      </c>
      <c r="M11081" t="s">
        <v>442</v>
      </c>
      <c r="N11081">
        <v>5</v>
      </c>
      <c r="O11081" t="s">
        <v>443</v>
      </c>
      <c r="S11081">
        <v>800</v>
      </c>
      <c r="U11081">
        <v>20</v>
      </c>
      <c r="V11081">
        <v>19.989999999999998</v>
      </c>
      <c r="W11081">
        <v>12</v>
      </c>
      <c r="Z11081" t="s">
        <v>46</v>
      </c>
      <c r="AA11081" t="s">
        <v>153</v>
      </c>
      <c r="AB11081" s="5">
        <v>46270</v>
      </c>
      <c r="AM11081" t="str">
        <f>SUBSTITUTE(Tabla_lineas[[#This Row],[Codigo Liname]]," ","")</f>
        <v>J0163</v>
      </c>
      <c r="AY11081" s="4"/>
    </row>
    <row r="11082" spans="1:51" customFormat="1" x14ac:dyDescent="0.25">
      <c r="A11082" s="2">
        <v>1052</v>
      </c>
      <c r="B11082" t="s">
        <v>1757</v>
      </c>
      <c r="C11082" t="s">
        <v>1758</v>
      </c>
      <c r="E11082" t="s">
        <v>328</v>
      </c>
      <c r="F11082">
        <v>0.92</v>
      </c>
      <c r="G11082">
        <v>0.75</v>
      </c>
      <c r="H11082" t="s">
        <v>329</v>
      </c>
      <c r="I11082" s="2">
        <v>0.78</v>
      </c>
      <c r="J11082" t="s">
        <v>330</v>
      </c>
      <c r="K11082" t="s">
        <v>331</v>
      </c>
      <c r="L11082" s="3" t="str">
        <f>+INDEX([1]!TABLA_MAESTRO_DE_ARTICULO[SubGroupName],MATCH(Tabla_lineas[[#This Row],[CODIGO SAP]],[1]!TABLA_MAESTRO_DE_ARTICULO[ItemCode],0))</f>
        <v>COMPRIMIDO</v>
      </c>
      <c r="M11082" t="s">
        <v>332</v>
      </c>
      <c r="N11082">
        <v>9</v>
      </c>
      <c r="O11082" t="s">
        <v>45</v>
      </c>
      <c r="S11082">
        <v>10000</v>
      </c>
      <c r="U11082">
        <v>0.5</v>
      </c>
      <c r="V11082">
        <v>0.49</v>
      </c>
      <c r="W11082">
        <v>0.2</v>
      </c>
      <c r="Z11082" t="s">
        <v>46</v>
      </c>
      <c r="AA11082" t="s">
        <v>120</v>
      </c>
      <c r="AB11082" s="5">
        <v>46308</v>
      </c>
      <c r="AM11082" t="str">
        <f>SUBSTITUTE(Tabla_lineas[[#This Row],[Codigo Liname]]," ","")</f>
        <v>P0109</v>
      </c>
      <c r="AY11082" s="4"/>
    </row>
    <row r="11083" spans="1:51" customFormat="1" x14ac:dyDescent="0.25">
      <c r="A11083" s="2">
        <v>1052</v>
      </c>
      <c r="B11083" t="s">
        <v>1757</v>
      </c>
      <c r="C11083" t="s">
        <v>1758</v>
      </c>
      <c r="E11083" t="s">
        <v>92</v>
      </c>
      <c r="F11083">
        <v>4.72</v>
      </c>
      <c r="G11083">
        <v>3.28</v>
      </c>
      <c r="H11083" t="s">
        <v>93</v>
      </c>
      <c r="I11083" s="2">
        <v>3.28</v>
      </c>
      <c r="J11083" t="s">
        <v>94</v>
      </c>
      <c r="K11083" t="s">
        <v>95</v>
      </c>
      <c r="L11083" s="3" t="str">
        <f>+INDEX([1]!TABLA_MAESTRO_DE_ARTICULO[SubGroupName],MATCH(Tabla_lineas[[#This Row],[CODIGO SAP]],[1]!TABLA_MAESTRO_DE_ARTICULO[ItemCode],0))</f>
        <v>OVULO VAGINAL</v>
      </c>
      <c r="M11083" t="s">
        <v>96</v>
      </c>
      <c r="N11083">
        <v>3</v>
      </c>
      <c r="O11083" t="s">
        <v>97</v>
      </c>
      <c r="S11083">
        <v>3000</v>
      </c>
      <c r="U11083">
        <v>3.28</v>
      </c>
      <c r="V11083">
        <v>3.27</v>
      </c>
      <c r="W11083">
        <v>0.8</v>
      </c>
      <c r="Z11083" t="s">
        <v>53</v>
      </c>
      <c r="AA11083" t="s">
        <v>126</v>
      </c>
      <c r="AB11083" s="5">
        <v>46308</v>
      </c>
      <c r="AM11083" t="str">
        <f>SUBSTITUTE(Tabla_lineas[[#This Row],[Codigo Liname]]," ","")</f>
        <v>G0104</v>
      </c>
      <c r="AY11083" s="4"/>
    </row>
    <row r="11084" spans="1:51" customFormat="1" x14ac:dyDescent="0.25">
      <c r="A11084" s="2">
        <v>1052</v>
      </c>
      <c r="B11084" t="s">
        <v>1757</v>
      </c>
      <c r="C11084" t="s">
        <v>1758</v>
      </c>
      <c r="E11084" t="s">
        <v>148</v>
      </c>
      <c r="F11084">
        <v>5.12</v>
      </c>
      <c r="G11084">
        <v>3.52</v>
      </c>
      <c r="H11084" t="s">
        <v>149</v>
      </c>
      <c r="I11084" s="2">
        <v>3.52</v>
      </c>
      <c r="J11084" t="s">
        <v>150</v>
      </c>
      <c r="K11084" t="s">
        <v>151</v>
      </c>
      <c r="L11084" s="3" t="str">
        <f>+INDEX([1]!TABLA_MAESTRO_DE_ARTICULO[SubGroupName],MATCH(Tabla_lineas[[#This Row],[CODIGO SAP]],[1]!TABLA_MAESTRO_DE_ARTICULO[ItemCode],0))</f>
        <v>COMPRIMIDO</v>
      </c>
      <c r="M11084" t="s">
        <v>152</v>
      </c>
      <c r="N11084">
        <v>7</v>
      </c>
      <c r="O11084" t="s">
        <v>45</v>
      </c>
      <c r="S11084">
        <v>40000</v>
      </c>
      <c r="U11084">
        <v>1</v>
      </c>
      <c r="V11084">
        <v>0.99</v>
      </c>
      <c r="W11084">
        <v>0.12</v>
      </c>
      <c r="Z11084" t="s">
        <v>46</v>
      </c>
      <c r="AA11084" t="s">
        <v>153</v>
      </c>
      <c r="AB11084" s="5">
        <v>46260</v>
      </c>
      <c r="AM11084" t="str">
        <f>SUBSTITUTE(Tabla_lineas[[#This Row],[Codigo Liname]]," ","")</f>
        <v>M0111</v>
      </c>
      <c r="AY11084" s="4"/>
    </row>
    <row r="11085" spans="1:51" customFormat="1" x14ac:dyDescent="0.25">
      <c r="A11085" s="2">
        <v>1052</v>
      </c>
      <c r="B11085" t="s">
        <v>1757</v>
      </c>
      <c r="C11085" t="s">
        <v>1758</v>
      </c>
      <c r="E11085" t="s">
        <v>308</v>
      </c>
      <c r="F11085">
        <v>5.07</v>
      </c>
      <c r="G11085">
        <v>5.07</v>
      </c>
      <c r="H11085" t="s">
        <v>309</v>
      </c>
      <c r="I11085" s="2">
        <v>10.9</v>
      </c>
      <c r="J11085" t="s">
        <v>310</v>
      </c>
      <c r="K11085" t="s">
        <v>311</v>
      </c>
      <c r="L11085" s="3" t="str">
        <f>+INDEX([1]!TABLA_MAESTRO_DE_ARTICULO[SubGroupName],MATCH(Tabla_lineas[[#This Row],[CODIGO SAP]],[1]!TABLA_MAESTRO_DE_ARTICULO[ItemCode],0))</f>
        <v>SOLUCION INYECTABLE</v>
      </c>
      <c r="M11085" t="s">
        <v>312</v>
      </c>
      <c r="N11085">
        <v>6</v>
      </c>
      <c r="O11085" t="s">
        <v>249</v>
      </c>
      <c r="S11085">
        <v>24000</v>
      </c>
      <c r="U11085">
        <v>6</v>
      </c>
      <c r="V11085">
        <v>5.0599999999999996</v>
      </c>
      <c r="W11085">
        <v>1</v>
      </c>
      <c r="Z11085" t="s">
        <v>46</v>
      </c>
      <c r="AA11085" t="s">
        <v>153</v>
      </c>
      <c r="AB11085" s="5">
        <v>46225</v>
      </c>
      <c r="AM11085" t="str">
        <f>SUBSTITUTE(Tabla_lineas[[#This Row],[Codigo Liname]]," ","")</f>
        <v>M0109</v>
      </c>
      <c r="AY11085" s="4"/>
    </row>
    <row r="11086" spans="1:51" customFormat="1" x14ac:dyDescent="0.25">
      <c r="A11086" s="2">
        <v>1052</v>
      </c>
      <c r="B11086" t="s">
        <v>1757</v>
      </c>
      <c r="C11086" t="s">
        <v>1758</v>
      </c>
      <c r="E11086" t="s">
        <v>239</v>
      </c>
      <c r="F11086">
        <v>1.48</v>
      </c>
      <c r="G11086">
        <v>1.37</v>
      </c>
      <c r="H11086" t="s">
        <v>240</v>
      </c>
      <c r="I11086" s="2">
        <v>1.37</v>
      </c>
      <c r="J11086" t="s">
        <v>241</v>
      </c>
      <c r="K11086" t="s">
        <v>242</v>
      </c>
      <c r="L11086" s="3" t="str">
        <f>+INDEX([1]!TABLA_MAESTRO_DE_ARTICULO[SubGroupName],MATCH(Tabla_lineas[[#This Row],[CODIGO SAP]],[1]!TABLA_MAESTRO_DE_ARTICULO[ItemCode],0))</f>
        <v>COMPRIMIDO</v>
      </c>
      <c r="M11086" t="s">
        <v>1540</v>
      </c>
      <c r="N11086">
        <v>4</v>
      </c>
      <c r="O11086" t="s">
        <v>45</v>
      </c>
      <c r="S11086">
        <v>23000</v>
      </c>
      <c r="U11086">
        <v>0.5</v>
      </c>
      <c r="V11086">
        <v>0.49</v>
      </c>
      <c r="W11086">
        <v>0.4</v>
      </c>
      <c r="Z11086" t="s">
        <v>46</v>
      </c>
      <c r="AA11086" t="s">
        <v>120</v>
      </c>
      <c r="AB11086" s="5">
        <v>46225</v>
      </c>
      <c r="AM11086" t="str">
        <f>SUBSTITUTE(Tabla_lineas[[#This Row],[Codigo Liname]]," ","")</f>
        <v>J0137</v>
      </c>
      <c r="AY11086" s="4"/>
    </row>
    <row r="11087" spans="1:51" customFormat="1" x14ac:dyDescent="0.25">
      <c r="A11087" s="2">
        <v>1053</v>
      </c>
      <c r="B11087" t="s">
        <v>1759</v>
      </c>
      <c r="C11087" t="s">
        <v>1760</v>
      </c>
      <c r="E11087" t="s">
        <v>605</v>
      </c>
      <c r="F11087">
        <v>1.53</v>
      </c>
      <c r="G11087">
        <v>1.1299999999999999</v>
      </c>
      <c r="H11087" t="s">
        <v>606</v>
      </c>
      <c r="I11087" s="2">
        <v>1.1299999999999999</v>
      </c>
      <c r="J11087" t="s">
        <v>607</v>
      </c>
      <c r="K11087" t="s">
        <v>608</v>
      </c>
      <c r="L11087" s="3" t="str">
        <f>+INDEX([1]!TABLA_MAESTRO_DE_ARTICULO[SubGroupName],MATCH(Tabla_lineas[[#This Row],[CODIGO SAP]],[1]!TABLA_MAESTRO_DE_ARTICULO[ItemCode],0))</f>
        <v>COMPRIMIDO</v>
      </c>
      <c r="M11087" t="s">
        <v>609</v>
      </c>
      <c r="N11087">
        <v>47</v>
      </c>
      <c r="O11087" t="s">
        <v>45</v>
      </c>
      <c r="S11087">
        <v>1100</v>
      </c>
      <c r="U11087">
        <v>0.9</v>
      </c>
      <c r="V11087">
        <v>0.89</v>
      </c>
      <c r="W11087">
        <v>0.2</v>
      </c>
      <c r="Z11087" t="s">
        <v>46</v>
      </c>
      <c r="AA11087" t="s">
        <v>153</v>
      </c>
      <c r="AB11087" s="5">
        <v>46308</v>
      </c>
      <c r="AM11087" t="str">
        <f>SUBSTITUTE(Tabla_lineas[[#This Row],[Codigo Liname]]," ","")</f>
        <v>N0701</v>
      </c>
      <c r="AY11087" s="4"/>
    </row>
    <row r="11088" spans="1:51" customFormat="1" x14ac:dyDescent="0.25">
      <c r="A11088" s="2">
        <v>1053</v>
      </c>
      <c r="B11088" t="s">
        <v>1759</v>
      </c>
      <c r="C11088" t="s">
        <v>1760</v>
      </c>
      <c r="E11088" t="s">
        <v>668</v>
      </c>
      <c r="F11088">
        <v>14.45</v>
      </c>
      <c r="G11088">
        <v>11.5</v>
      </c>
      <c r="H11088" t="s">
        <v>669</v>
      </c>
      <c r="I11088" s="2">
        <v>11.5</v>
      </c>
      <c r="J11088" t="s">
        <v>670</v>
      </c>
      <c r="K11088" t="s">
        <v>671</v>
      </c>
      <c r="L11088" s="3" t="str">
        <f>+INDEX([1]!TABLA_MAESTRO_DE_ARTICULO[SubGroupName],MATCH(Tabla_lineas[[#This Row],[CODIGO SAP]],[1]!TABLA_MAESTRO_DE_ARTICULO[ItemCode],0))</f>
        <v>SOLUCION INYECTABLE</v>
      </c>
      <c r="M11088" t="s">
        <v>672</v>
      </c>
      <c r="N11088">
        <v>28</v>
      </c>
      <c r="O11088" t="s">
        <v>249</v>
      </c>
      <c r="S11088">
        <v>150</v>
      </c>
      <c r="U11088">
        <v>6</v>
      </c>
      <c r="V11088">
        <v>5.99</v>
      </c>
      <c r="W11088">
        <v>3.8</v>
      </c>
      <c r="Z11088" t="s">
        <v>46</v>
      </c>
      <c r="AA11088" t="s">
        <v>120</v>
      </c>
      <c r="AB11088" s="5">
        <v>46308</v>
      </c>
      <c r="AM11088" t="str">
        <f>SUBSTITUTE(Tabla_lineas[[#This Row],[Codigo Liname]]," ","")</f>
        <v>J0104</v>
      </c>
      <c r="AY11088" s="4"/>
    </row>
    <row r="11089" spans="1:51" customFormat="1" x14ac:dyDescent="0.25">
      <c r="A11089" s="2">
        <v>1053</v>
      </c>
      <c r="B11089" t="s">
        <v>1759</v>
      </c>
      <c r="C11089" t="s">
        <v>1760</v>
      </c>
      <c r="E11089" t="s">
        <v>711</v>
      </c>
      <c r="F11089">
        <v>8.8000000000000007</v>
      </c>
      <c r="G11089">
        <v>7.79</v>
      </c>
      <c r="H11089" t="s">
        <v>712</v>
      </c>
      <c r="I11089" s="2">
        <v>7.79</v>
      </c>
      <c r="J11089" t="s">
        <v>713</v>
      </c>
      <c r="K11089" t="s">
        <v>714</v>
      </c>
      <c r="L11089" s="3" t="str">
        <f>+INDEX([1]!TABLA_MAESTRO_DE_ARTICULO[SubGroupName],MATCH(Tabla_lineas[[#This Row],[CODIGO SAP]],[1]!TABLA_MAESTRO_DE_ARTICULO[ItemCode],0))</f>
        <v>COMPRIMIDO</v>
      </c>
      <c r="M11089" t="s">
        <v>715</v>
      </c>
      <c r="N11089">
        <v>49</v>
      </c>
      <c r="O11089" t="s">
        <v>45</v>
      </c>
      <c r="S11089">
        <v>540</v>
      </c>
      <c r="U11089">
        <v>4.95</v>
      </c>
      <c r="V11089">
        <v>4.9400000000000004</v>
      </c>
      <c r="W11089">
        <v>2</v>
      </c>
      <c r="Z11089" t="s">
        <v>46</v>
      </c>
      <c r="AA11089" t="s">
        <v>120</v>
      </c>
      <c r="AB11089" s="5">
        <v>46308</v>
      </c>
      <c r="AM11089" t="str">
        <f>SUBSTITUTE(Tabla_lineas[[#This Row],[Codigo Liname]]," ","")</f>
        <v>P0127</v>
      </c>
      <c r="AY11089" s="4"/>
    </row>
    <row r="11090" spans="1:51" customFormat="1" x14ac:dyDescent="0.25">
      <c r="A11090" s="2">
        <v>1053</v>
      </c>
      <c r="B11090" t="s">
        <v>1759</v>
      </c>
      <c r="C11090" t="s">
        <v>1760</v>
      </c>
      <c r="E11090" t="s">
        <v>483</v>
      </c>
      <c r="F11090">
        <v>1.7</v>
      </c>
      <c r="G11090">
        <v>1.7</v>
      </c>
      <c r="H11090" t="s">
        <v>484</v>
      </c>
      <c r="I11090" s="2">
        <v>2.31</v>
      </c>
      <c r="J11090" t="s">
        <v>485</v>
      </c>
      <c r="K11090" t="s">
        <v>486</v>
      </c>
      <c r="L11090" s="3" t="str">
        <f>+INDEX([1]!TABLA_MAESTRO_DE_ARTICULO[SubGroupName],MATCH(Tabla_lineas[[#This Row],[CODIGO SAP]],[1]!TABLA_MAESTRO_DE_ARTICULO[ItemCode],0))</f>
        <v>COMPRIMIDO</v>
      </c>
      <c r="M11090" t="s">
        <v>487</v>
      </c>
      <c r="N11090">
        <v>46</v>
      </c>
      <c r="O11090" t="s">
        <v>45</v>
      </c>
      <c r="S11090">
        <v>1600</v>
      </c>
      <c r="U11090">
        <v>0.6</v>
      </c>
      <c r="V11090">
        <v>0.59</v>
      </c>
      <c r="W11090">
        <v>0.2</v>
      </c>
      <c r="Z11090" t="s">
        <v>46</v>
      </c>
      <c r="AA11090" t="s">
        <v>153</v>
      </c>
      <c r="AB11090" s="5">
        <v>46308</v>
      </c>
      <c r="AM11090" t="str">
        <f>SUBSTITUTE(Tabla_lineas[[#This Row],[Codigo Liname]]," ","")</f>
        <v>N0604</v>
      </c>
      <c r="AY11090" s="4"/>
    </row>
    <row r="11091" spans="1:51" customFormat="1" x14ac:dyDescent="0.25">
      <c r="A11091" s="2">
        <v>1053</v>
      </c>
      <c r="B11091" t="s">
        <v>1759</v>
      </c>
      <c r="C11091" t="s">
        <v>1760</v>
      </c>
      <c r="E11091" t="s">
        <v>402</v>
      </c>
      <c r="F11091">
        <v>68.260000000000005</v>
      </c>
      <c r="G11091">
        <v>29.79</v>
      </c>
      <c r="H11091" t="s">
        <v>403</v>
      </c>
      <c r="I11091" s="2">
        <v>29.79</v>
      </c>
      <c r="J11091" t="s">
        <v>404</v>
      </c>
      <c r="K11091" t="s">
        <v>405</v>
      </c>
      <c r="L11091" s="3" t="str">
        <f>+INDEX([1]!TABLA_MAESTRO_DE_ARTICULO[SubGroupName],MATCH(Tabla_lineas[[#This Row],[CODIGO SAP]],[1]!TABLA_MAESTRO_DE_ARTICULO[ItemCode],0))</f>
        <v>POLVO PARA INYECTABLE</v>
      </c>
      <c r="M11091" t="s">
        <v>406</v>
      </c>
      <c r="N11091">
        <v>30</v>
      </c>
      <c r="O11091" t="s">
        <v>52</v>
      </c>
      <c r="S11091">
        <v>100</v>
      </c>
      <c r="U11091">
        <v>15</v>
      </c>
      <c r="V11091">
        <v>14.99</v>
      </c>
      <c r="W11091">
        <v>10</v>
      </c>
      <c r="Z11091" t="s">
        <v>46</v>
      </c>
      <c r="AA11091" t="s">
        <v>126</v>
      </c>
      <c r="AB11091" s="5">
        <v>46308</v>
      </c>
      <c r="AM11091" t="str">
        <f>SUBSTITUTE(Tabla_lineas[[#This Row],[Codigo Liname]]," ","")</f>
        <v>J0155</v>
      </c>
      <c r="AY11091" s="4"/>
    </row>
    <row r="11092" spans="1:51" customFormat="1" x14ac:dyDescent="0.25">
      <c r="A11092" s="2">
        <v>1053</v>
      </c>
      <c r="B11092" t="s">
        <v>1759</v>
      </c>
      <c r="C11092" t="s">
        <v>1760</v>
      </c>
      <c r="E11092" t="s">
        <v>632</v>
      </c>
      <c r="F11092">
        <v>0.75</v>
      </c>
      <c r="G11092">
        <v>0.74</v>
      </c>
      <c r="H11092" t="s">
        <v>633</v>
      </c>
      <c r="I11092" s="2">
        <v>0.74</v>
      </c>
      <c r="J11092" t="s">
        <v>634</v>
      </c>
      <c r="K11092" t="s">
        <v>635</v>
      </c>
      <c r="L11092" s="3" t="str">
        <f>+INDEX([1]!TABLA_MAESTRO_DE_ARTICULO[SubGroupName],MATCH(Tabla_lineas[[#This Row],[CODIGO SAP]],[1]!TABLA_MAESTRO_DE_ARTICULO[ItemCode],0))</f>
        <v>COMPRIMIDO</v>
      </c>
      <c r="M11092" t="s">
        <v>636</v>
      </c>
      <c r="N11092">
        <v>26</v>
      </c>
      <c r="O11092" t="s">
        <v>45</v>
      </c>
      <c r="S11092">
        <v>2200</v>
      </c>
      <c r="U11092">
        <v>0.4</v>
      </c>
      <c r="V11092">
        <v>0.39</v>
      </c>
      <c r="W11092">
        <v>0.12</v>
      </c>
      <c r="Z11092" t="s">
        <v>46</v>
      </c>
      <c r="AA11092" t="s">
        <v>126</v>
      </c>
      <c r="AB11092" s="5">
        <v>46308</v>
      </c>
      <c r="AM11092" t="str">
        <f>SUBSTITUTE(Tabla_lineas[[#This Row],[Codigo Liname]]," ","")</f>
        <v>H0208</v>
      </c>
      <c r="AY11092" s="4"/>
    </row>
    <row r="11093" spans="1:51" customFormat="1" x14ac:dyDescent="0.25">
      <c r="A11093" s="2">
        <v>1054</v>
      </c>
      <c r="B11093" t="s">
        <v>1761</v>
      </c>
      <c r="C11093" t="s">
        <v>1762</v>
      </c>
      <c r="E11093" t="s">
        <v>203</v>
      </c>
      <c r="F11093">
        <v>1.64</v>
      </c>
      <c r="G11093">
        <v>1.17</v>
      </c>
      <c r="H11093" t="s">
        <v>204</v>
      </c>
      <c r="I11093" s="2">
        <v>1.17</v>
      </c>
      <c r="J11093" t="s">
        <v>205</v>
      </c>
      <c r="K11093" t="s">
        <v>206</v>
      </c>
      <c r="L11093" s="3" t="str">
        <f>+INDEX([1]!TABLA_MAESTRO_DE_ARTICULO[SubGroupName],MATCH(Tabla_lineas[[#This Row],[CODIGO SAP]],[1]!TABLA_MAESTRO_DE_ARTICULO[ItemCode],0))</f>
        <v>COMPRIMIDO</v>
      </c>
      <c r="M11093" t="s">
        <v>207</v>
      </c>
      <c r="N11093">
        <v>1</v>
      </c>
      <c r="O11093" t="s">
        <v>45</v>
      </c>
      <c r="S11093">
        <v>2500</v>
      </c>
      <c r="U11093">
        <v>1.17</v>
      </c>
      <c r="V11093">
        <v>1.1599999999999999</v>
      </c>
      <c r="W11093">
        <v>0.38</v>
      </c>
      <c r="Z11093" t="s">
        <v>46</v>
      </c>
      <c r="AA11093" t="s">
        <v>120</v>
      </c>
      <c r="AB11093" s="5">
        <v>46260</v>
      </c>
      <c r="AM11093" t="str">
        <f>SUBSTITUTE(Tabla_lineas[[#This Row],[Codigo Liname]]," ","")</f>
        <v>J0127</v>
      </c>
      <c r="AY11093" s="4"/>
    </row>
    <row r="11094" spans="1:51" customFormat="1" x14ac:dyDescent="0.25">
      <c r="A11094" s="2">
        <v>1054</v>
      </c>
      <c r="B11094" t="s">
        <v>1761</v>
      </c>
      <c r="C11094" t="s">
        <v>1762</v>
      </c>
      <c r="E11094" t="s">
        <v>444</v>
      </c>
      <c r="F11094">
        <v>4.67</v>
      </c>
      <c r="G11094">
        <v>3.5</v>
      </c>
      <c r="H11094" t="s">
        <v>445</v>
      </c>
      <c r="I11094" s="2">
        <v>3.56</v>
      </c>
      <c r="J11094" t="s">
        <v>446</v>
      </c>
      <c r="K11094" t="s">
        <v>447</v>
      </c>
      <c r="L11094" s="3" t="str">
        <f>+INDEX([1]!TABLA_MAESTRO_DE_ARTICULO[SubGroupName],MATCH(Tabla_lineas[[#This Row],[CODIGO SAP]],[1]!TABLA_MAESTRO_DE_ARTICULO[ItemCode],0))</f>
        <v>SOLUCION INYECTABLE</v>
      </c>
      <c r="M11094" t="s">
        <v>448</v>
      </c>
      <c r="N11094">
        <v>2</v>
      </c>
      <c r="O11094" t="s">
        <v>249</v>
      </c>
      <c r="S11094">
        <v>3600</v>
      </c>
      <c r="U11094">
        <v>3.55</v>
      </c>
      <c r="V11094">
        <v>3.49</v>
      </c>
      <c r="W11094">
        <v>1.5</v>
      </c>
      <c r="Z11094" t="s">
        <v>53</v>
      </c>
      <c r="AA11094" t="s">
        <v>126</v>
      </c>
      <c r="AB11094" s="5">
        <v>46225</v>
      </c>
      <c r="AM11094" t="str">
        <f>SUBSTITUTE(Tabla_lineas[[#This Row],[Codigo Liname]]," ","")</f>
        <v>B0506</v>
      </c>
      <c r="AY11094" s="4"/>
    </row>
    <row r="11095" spans="1:51" customFormat="1" x14ac:dyDescent="0.25">
      <c r="A11095" s="2">
        <v>1055</v>
      </c>
      <c r="B11095" t="s">
        <v>1763</v>
      </c>
      <c r="C11095" t="s">
        <v>1764</v>
      </c>
      <c r="E11095" t="s">
        <v>82</v>
      </c>
      <c r="F11095">
        <v>1.61</v>
      </c>
      <c r="G11095">
        <v>1.27</v>
      </c>
      <c r="H11095" t="s">
        <v>83</v>
      </c>
      <c r="I11095" s="2">
        <v>1.27</v>
      </c>
      <c r="J11095" t="s">
        <v>84</v>
      </c>
      <c r="K11095" t="s">
        <v>85</v>
      </c>
      <c r="L11095" s="3" t="str">
        <f>+INDEX([1]!TABLA_MAESTRO_DE_ARTICULO[SubGroupName],MATCH(Tabla_lineas[[#This Row],[CODIGO SAP]],[1]!TABLA_MAESTRO_DE_ARTICULO[ItemCode],0))</f>
        <v>COMPRIMIDO</v>
      </c>
      <c r="M11095" t="s">
        <v>86</v>
      </c>
      <c r="N11095">
        <v>1</v>
      </c>
      <c r="O11095" t="s">
        <v>45</v>
      </c>
      <c r="S11095">
        <v>1000000</v>
      </c>
      <c r="U11095">
        <v>1</v>
      </c>
      <c r="V11095">
        <v>0.99</v>
      </c>
      <c r="W11095">
        <v>0.15</v>
      </c>
      <c r="Z11095" t="s">
        <v>46</v>
      </c>
      <c r="AA11095" t="s">
        <v>126</v>
      </c>
      <c r="AB11095" s="5">
        <v>46225</v>
      </c>
      <c r="AM11095" t="str">
        <f>SUBSTITUTE(Tabla_lineas[[#This Row],[Codigo Liname]]," ","")</f>
        <v>C0902</v>
      </c>
      <c r="AY11095" s="4"/>
    </row>
    <row r="11096" spans="1:51" customFormat="1" x14ac:dyDescent="0.25">
      <c r="A11096" s="2">
        <v>1056</v>
      </c>
      <c r="B11096" t="s">
        <v>1765</v>
      </c>
      <c r="C11096" t="s">
        <v>1766</v>
      </c>
      <c r="E11096" t="s">
        <v>82</v>
      </c>
      <c r="F11096">
        <v>1.61</v>
      </c>
      <c r="G11096">
        <v>1.27</v>
      </c>
      <c r="H11096" t="s">
        <v>83</v>
      </c>
      <c r="I11096" s="2">
        <v>1.27</v>
      </c>
      <c r="J11096" t="s">
        <v>84</v>
      </c>
      <c r="K11096" t="s">
        <v>85</v>
      </c>
      <c r="L11096" s="3" t="str">
        <f>+INDEX([1]!TABLA_MAESTRO_DE_ARTICULO[SubGroupName],MATCH(Tabla_lineas[[#This Row],[CODIGO SAP]],[1]!TABLA_MAESTRO_DE_ARTICULO[ItemCode],0))</f>
        <v>COMPRIMIDO</v>
      </c>
      <c r="M11096" t="s">
        <v>86</v>
      </c>
      <c r="N11096">
        <v>1</v>
      </c>
      <c r="O11096" t="s">
        <v>45</v>
      </c>
      <c r="S11096">
        <v>15700</v>
      </c>
      <c r="U11096">
        <v>1.27</v>
      </c>
      <c r="V11096">
        <v>1.26</v>
      </c>
      <c r="W11096">
        <v>0.15</v>
      </c>
      <c r="Z11096" t="s">
        <v>46</v>
      </c>
      <c r="AA11096" t="s">
        <v>126</v>
      </c>
      <c r="AB11096" s="5">
        <v>46225</v>
      </c>
      <c r="AM11096" t="str">
        <f>SUBSTITUTE(Tabla_lineas[[#This Row],[Codigo Liname]]," ","")</f>
        <v>C0902</v>
      </c>
      <c r="AY11096" s="4"/>
    </row>
    <row r="11097" spans="1:51" customFormat="1" x14ac:dyDescent="0.25">
      <c r="A11097" s="2">
        <v>1057</v>
      </c>
      <c r="B11097" t="s">
        <v>1767</v>
      </c>
      <c r="C11097" t="s">
        <v>1768</v>
      </c>
      <c r="E11097" t="s">
        <v>328</v>
      </c>
      <c r="F11097">
        <v>0.92</v>
      </c>
      <c r="G11097">
        <v>0.75</v>
      </c>
      <c r="H11097" t="s">
        <v>329</v>
      </c>
      <c r="I11097" s="2">
        <v>0.78</v>
      </c>
      <c r="J11097" t="s">
        <v>330</v>
      </c>
      <c r="K11097" t="s">
        <v>331</v>
      </c>
      <c r="L11097" s="3" t="str">
        <f>+INDEX([1]!TABLA_MAESTRO_DE_ARTICULO[SubGroupName],MATCH(Tabla_lineas[[#This Row],[CODIGO SAP]],[1]!TABLA_MAESTRO_DE_ARTICULO[ItemCode],0))</f>
        <v>COMPRIMIDO</v>
      </c>
      <c r="M11097" t="s">
        <v>332</v>
      </c>
      <c r="N11097">
        <v>48</v>
      </c>
      <c r="O11097" t="s">
        <v>45</v>
      </c>
      <c r="S11097">
        <v>700</v>
      </c>
      <c r="U11097">
        <v>0.62</v>
      </c>
      <c r="V11097">
        <v>0.61</v>
      </c>
      <c r="W11097">
        <v>0.2</v>
      </c>
      <c r="Z11097" t="s">
        <v>46</v>
      </c>
      <c r="AA11097" t="s">
        <v>120</v>
      </c>
      <c r="AB11097" s="5">
        <v>46308</v>
      </c>
      <c r="AM11097" t="str">
        <f>SUBSTITUTE(Tabla_lineas[[#This Row],[Codigo Liname]]," ","")</f>
        <v>P0109</v>
      </c>
      <c r="AY11097" s="4"/>
    </row>
    <row r="11098" spans="1:51" customFormat="1" x14ac:dyDescent="0.25">
      <c r="A11098" s="2">
        <v>1057</v>
      </c>
      <c r="B11098" t="s">
        <v>1767</v>
      </c>
      <c r="C11098" t="s">
        <v>1768</v>
      </c>
      <c r="E11098" t="s">
        <v>148</v>
      </c>
      <c r="F11098">
        <v>5.12</v>
      </c>
      <c r="G11098">
        <v>3.52</v>
      </c>
      <c r="H11098" t="s">
        <v>149</v>
      </c>
      <c r="I11098" s="2">
        <v>3.52</v>
      </c>
      <c r="J11098" t="s">
        <v>150</v>
      </c>
      <c r="K11098" t="s">
        <v>151</v>
      </c>
      <c r="L11098" s="3" t="str">
        <f>+INDEX([1]!TABLA_MAESTRO_DE_ARTICULO[SubGroupName],MATCH(Tabla_lineas[[#This Row],[CODIGO SAP]],[1]!TABLA_MAESTRO_DE_ARTICULO[ItemCode],0))</f>
        <v>COMPRIMIDO</v>
      </c>
      <c r="M11098" t="s">
        <v>152</v>
      </c>
      <c r="N11098">
        <v>44</v>
      </c>
      <c r="O11098" t="s">
        <v>45</v>
      </c>
      <c r="S11098">
        <v>200</v>
      </c>
      <c r="U11098">
        <v>3.03</v>
      </c>
      <c r="V11098">
        <v>3.02</v>
      </c>
      <c r="W11098">
        <v>0.12</v>
      </c>
      <c r="Z11098" t="s">
        <v>46</v>
      </c>
      <c r="AA11098" t="s">
        <v>153</v>
      </c>
      <c r="AB11098" s="5">
        <v>46260</v>
      </c>
      <c r="AM11098" t="str">
        <f>SUBSTITUTE(Tabla_lineas[[#This Row],[Codigo Liname]]," ","")</f>
        <v>M0111</v>
      </c>
      <c r="AY11098" s="4"/>
    </row>
    <row r="11099" spans="1:51" customFormat="1" x14ac:dyDescent="0.25">
      <c r="A11099" s="2">
        <v>1057</v>
      </c>
      <c r="B11099" t="s">
        <v>1767</v>
      </c>
      <c r="C11099" t="s">
        <v>1768</v>
      </c>
      <c r="E11099" t="s">
        <v>459</v>
      </c>
      <c r="F11099">
        <v>4.76</v>
      </c>
      <c r="G11099">
        <v>2.89</v>
      </c>
      <c r="H11099" t="s">
        <v>460</v>
      </c>
      <c r="I11099" s="2">
        <v>2.89</v>
      </c>
      <c r="J11099" t="s">
        <v>461</v>
      </c>
      <c r="K11099" t="s">
        <v>462</v>
      </c>
      <c r="L11099" s="3" t="str">
        <f>+INDEX([1]!TABLA_MAESTRO_DE_ARTICULO[SubGroupName],MATCH(Tabla_lineas[[#This Row],[CODIGO SAP]],[1]!TABLA_MAESTRO_DE_ARTICULO[ItemCode],0))</f>
        <v>COMPRIMIDO</v>
      </c>
      <c r="M11099" t="s">
        <v>1534</v>
      </c>
      <c r="N11099">
        <v>43</v>
      </c>
      <c r="O11099" t="s">
        <v>45</v>
      </c>
      <c r="S11099">
        <v>600</v>
      </c>
      <c r="U11099">
        <v>2.89</v>
      </c>
      <c r="V11099">
        <v>2.88</v>
      </c>
      <c r="W11099">
        <v>0.7</v>
      </c>
      <c r="Z11099" t="s">
        <v>46</v>
      </c>
      <c r="AA11099" t="s">
        <v>120</v>
      </c>
      <c r="AB11099" s="5">
        <v>46308</v>
      </c>
      <c r="AM11099" t="str">
        <f>SUBSTITUTE(Tabla_lineas[[#This Row],[Codigo Liname]]," ","")</f>
        <v>P0205</v>
      </c>
      <c r="AY11099" s="4"/>
    </row>
    <row r="11100" spans="1:51" customFormat="1" x14ac:dyDescent="0.25">
      <c r="A11100" s="2">
        <v>1057</v>
      </c>
      <c r="B11100" t="s">
        <v>1767</v>
      </c>
      <c r="C11100" t="s">
        <v>1768</v>
      </c>
      <c r="E11100" t="s">
        <v>323</v>
      </c>
      <c r="F11100">
        <v>5.91</v>
      </c>
      <c r="G11100">
        <v>3.53</v>
      </c>
      <c r="H11100" t="s">
        <v>324</v>
      </c>
      <c r="I11100" s="2">
        <v>3.53</v>
      </c>
      <c r="J11100" t="s">
        <v>325</v>
      </c>
      <c r="K11100" t="s">
        <v>326</v>
      </c>
      <c r="L11100" s="3" t="str">
        <f>+INDEX([1]!TABLA_MAESTRO_DE_ARTICULO[SubGroupName],MATCH(Tabla_lineas[[#This Row],[CODIGO SAP]],[1]!TABLA_MAESTRO_DE_ARTICULO[ItemCode],0))</f>
        <v>SOLUCION INYECTABLE</v>
      </c>
      <c r="M11100" t="s">
        <v>327</v>
      </c>
      <c r="N11100">
        <v>47</v>
      </c>
      <c r="O11100" t="s">
        <v>249</v>
      </c>
      <c r="S11100">
        <v>300</v>
      </c>
      <c r="U11100">
        <v>2.86</v>
      </c>
      <c r="V11100">
        <v>2.85</v>
      </c>
      <c r="W11100">
        <v>0.7</v>
      </c>
      <c r="Z11100" t="s">
        <v>46</v>
      </c>
      <c r="AA11100" t="s">
        <v>153</v>
      </c>
      <c r="AB11100" s="5">
        <v>46260</v>
      </c>
      <c r="AM11100" t="str">
        <f>SUBSTITUTE(Tabla_lineas[[#This Row],[Codigo Liname]]," ","")</f>
        <v>A0308</v>
      </c>
      <c r="AY11100" s="4"/>
    </row>
    <row r="11101" spans="1:51" customFormat="1" x14ac:dyDescent="0.25">
      <c r="A11101" s="2">
        <v>1057</v>
      </c>
      <c r="B11101" t="s">
        <v>1767</v>
      </c>
      <c r="C11101" t="s">
        <v>1768</v>
      </c>
      <c r="E11101" t="s">
        <v>313</v>
      </c>
      <c r="F11101">
        <v>5.29</v>
      </c>
      <c r="G11101">
        <v>3.56</v>
      </c>
      <c r="H11101" t="s">
        <v>314</v>
      </c>
      <c r="I11101" s="2">
        <v>3.56</v>
      </c>
      <c r="J11101" t="s">
        <v>315</v>
      </c>
      <c r="K11101" t="s">
        <v>316</v>
      </c>
      <c r="L11101" s="3" t="str">
        <f>+INDEX([1]!TABLA_MAESTRO_DE_ARTICULO[SubGroupName],MATCH(Tabla_lineas[[#This Row],[CODIGO SAP]],[1]!TABLA_MAESTRO_DE_ARTICULO[ItemCode],0))</f>
        <v>SOLUCION INYECTABLE</v>
      </c>
      <c r="M11101" t="s">
        <v>317</v>
      </c>
      <c r="N11101">
        <v>45</v>
      </c>
      <c r="O11101" t="s">
        <v>249</v>
      </c>
      <c r="S11101">
        <v>10000</v>
      </c>
      <c r="U11101">
        <v>3.56</v>
      </c>
      <c r="V11101">
        <v>3.55</v>
      </c>
      <c r="W11101">
        <v>0.7</v>
      </c>
      <c r="Z11101" t="s">
        <v>53</v>
      </c>
      <c r="AA11101" t="s">
        <v>120</v>
      </c>
      <c r="AB11101" s="5">
        <v>46225</v>
      </c>
      <c r="AM11101" t="str">
        <f>SUBSTITUTE(Tabla_lineas[[#This Row],[Codigo Liname]]," ","")</f>
        <v>N0205</v>
      </c>
      <c r="AY11101" s="4"/>
    </row>
    <row r="11102" spans="1:51" customFormat="1" x14ac:dyDescent="0.25">
      <c r="A11102" s="2">
        <v>1057</v>
      </c>
      <c r="B11102" t="s">
        <v>1767</v>
      </c>
      <c r="C11102" t="s">
        <v>1768</v>
      </c>
      <c r="E11102" t="s">
        <v>115</v>
      </c>
      <c r="F11102">
        <v>2.5099999999999998</v>
      </c>
      <c r="G11102">
        <v>2.5099999999999998</v>
      </c>
      <c r="H11102" t="s">
        <v>116</v>
      </c>
      <c r="I11102" s="2">
        <v>3.89</v>
      </c>
      <c r="J11102" t="s">
        <v>117</v>
      </c>
      <c r="K11102" t="s">
        <v>118</v>
      </c>
      <c r="L11102" s="3" t="str">
        <f>+INDEX([1]!TABLA_MAESTRO_DE_ARTICULO[SubGroupName],MATCH(Tabla_lineas[[#This Row],[CODIGO SAP]],[1]!TABLA_MAESTRO_DE_ARTICULO[ItemCode],0))</f>
        <v>COMPRIMIDO</v>
      </c>
      <c r="M11102" t="s">
        <v>119</v>
      </c>
      <c r="N11102">
        <v>1</v>
      </c>
      <c r="O11102" t="s">
        <v>45</v>
      </c>
      <c r="S11102">
        <v>500</v>
      </c>
      <c r="U11102">
        <v>2.61</v>
      </c>
      <c r="V11102">
        <v>2.5</v>
      </c>
      <c r="W11102">
        <v>0.7</v>
      </c>
      <c r="Z11102" t="s">
        <v>46</v>
      </c>
      <c r="AA11102" t="s">
        <v>153</v>
      </c>
      <c r="AB11102" s="5">
        <v>46260</v>
      </c>
      <c r="AM11102" t="str">
        <f>SUBSTITUTE(Tabla_lineas[[#This Row],[Codigo Liname]]," ","")</f>
        <v>J0504</v>
      </c>
      <c r="AY11102" s="4"/>
    </row>
    <row r="11103" spans="1:51" customFormat="1" x14ac:dyDescent="0.25">
      <c r="A11103" s="2">
        <v>1057</v>
      </c>
      <c r="B11103" t="s">
        <v>1767</v>
      </c>
      <c r="C11103" t="s">
        <v>1768</v>
      </c>
      <c r="E11103" t="s">
        <v>60</v>
      </c>
      <c r="F11103">
        <v>15.12</v>
      </c>
      <c r="G11103">
        <v>11.2</v>
      </c>
      <c r="H11103" t="s">
        <v>61</v>
      </c>
      <c r="I11103" s="2">
        <v>11.2</v>
      </c>
      <c r="J11103" t="s">
        <v>62</v>
      </c>
      <c r="K11103" t="s">
        <v>63</v>
      </c>
      <c r="L11103" s="3" t="str">
        <f>+INDEX([1]!TABLA_MAESTRO_DE_ARTICULO[SubGroupName],MATCH(Tabla_lineas[[#This Row],[CODIGO SAP]],[1]!TABLA_MAESTRO_DE_ARTICULO[ItemCode],0))</f>
        <v>JARABE</v>
      </c>
      <c r="M11103" t="s">
        <v>64</v>
      </c>
      <c r="N11103">
        <v>26</v>
      </c>
      <c r="O11103" t="s">
        <v>65</v>
      </c>
      <c r="S11103">
        <v>650</v>
      </c>
      <c r="U11103">
        <v>11.2</v>
      </c>
      <c r="V11103">
        <v>11.19</v>
      </c>
      <c r="W11103">
        <v>5</v>
      </c>
      <c r="Z11103" t="s">
        <v>46</v>
      </c>
      <c r="AA11103" t="s">
        <v>153</v>
      </c>
      <c r="AB11103" s="5">
        <v>46270</v>
      </c>
      <c r="AM11103" t="str">
        <f>SUBSTITUTE(Tabla_lineas[[#This Row],[Codigo Liname]]," ","")</f>
        <v>R0503</v>
      </c>
      <c r="AY11103" s="4"/>
    </row>
    <row r="11104" spans="1:51" customFormat="1" x14ac:dyDescent="0.25">
      <c r="A11104" s="2">
        <v>1057</v>
      </c>
      <c r="B11104" t="s">
        <v>1767</v>
      </c>
      <c r="C11104" t="s">
        <v>1768</v>
      </c>
      <c r="E11104" t="s">
        <v>244</v>
      </c>
      <c r="F11104">
        <v>4.03</v>
      </c>
      <c r="G11104">
        <v>4.03</v>
      </c>
      <c r="H11104" t="s">
        <v>245</v>
      </c>
      <c r="I11104" s="2">
        <v>4.03</v>
      </c>
      <c r="J11104" t="s">
        <v>246</v>
      </c>
      <c r="K11104" t="s">
        <v>247</v>
      </c>
      <c r="L11104" s="3" t="str">
        <f>+INDEX([1]!TABLA_MAESTRO_DE_ARTICULO[SubGroupName],MATCH(Tabla_lineas[[#This Row],[CODIGO SAP]],[1]!TABLA_MAESTRO_DE_ARTICULO[ItemCode],0))</f>
        <v>SOLUCION INYECTABLE</v>
      </c>
      <c r="M11104" t="s">
        <v>248</v>
      </c>
      <c r="N11104">
        <v>25</v>
      </c>
      <c r="O11104" t="s">
        <v>249</v>
      </c>
      <c r="S11104">
        <v>10000</v>
      </c>
      <c r="U11104">
        <v>4.03</v>
      </c>
      <c r="V11104">
        <v>4.0199999999999996</v>
      </c>
      <c r="W11104">
        <v>0.7</v>
      </c>
      <c r="Z11104" t="s">
        <v>46</v>
      </c>
      <c r="AA11104" t="s">
        <v>126</v>
      </c>
      <c r="AB11104" s="5">
        <v>46225</v>
      </c>
      <c r="AM11104" t="str">
        <f>SUBSTITUTE(Tabla_lineas[[#This Row],[Codigo Liname]]," ","")</f>
        <v>H0204</v>
      </c>
      <c r="AY11104" s="4"/>
    </row>
    <row r="11105" spans="1:51" customFormat="1" x14ac:dyDescent="0.25">
      <c r="A11105" s="2">
        <v>1057</v>
      </c>
      <c r="B11105" t="s">
        <v>1767</v>
      </c>
      <c r="C11105" t="s">
        <v>1768</v>
      </c>
      <c r="E11105" t="s">
        <v>239</v>
      </c>
      <c r="F11105">
        <v>1.48</v>
      </c>
      <c r="G11105">
        <v>1.37</v>
      </c>
      <c r="H11105" t="s">
        <v>240</v>
      </c>
      <c r="I11105" s="2">
        <v>1.37</v>
      </c>
      <c r="J11105" t="s">
        <v>241</v>
      </c>
      <c r="K11105" t="s">
        <v>242</v>
      </c>
      <c r="L11105" s="3" t="str">
        <f>+INDEX([1]!TABLA_MAESTRO_DE_ARTICULO[SubGroupName],MATCH(Tabla_lineas[[#This Row],[CODIGO SAP]],[1]!TABLA_MAESTRO_DE_ARTICULO[ItemCode],0))</f>
        <v>COMPRIMIDO</v>
      </c>
      <c r="M11105" t="s">
        <v>1540</v>
      </c>
      <c r="N11105">
        <v>22</v>
      </c>
      <c r="O11105" t="s">
        <v>45</v>
      </c>
      <c r="S11105">
        <v>7000</v>
      </c>
      <c r="U11105">
        <v>1.37</v>
      </c>
      <c r="V11105">
        <v>1.36</v>
      </c>
      <c r="W11105">
        <v>0.4</v>
      </c>
      <c r="Z11105" t="s">
        <v>46</v>
      </c>
      <c r="AA11105" t="s">
        <v>120</v>
      </c>
      <c r="AB11105" s="5">
        <v>46225</v>
      </c>
      <c r="AM11105" t="str">
        <f>SUBSTITUTE(Tabla_lineas[[#This Row],[Codigo Liname]]," ","")</f>
        <v>J0137</v>
      </c>
      <c r="AY11105" s="4"/>
    </row>
    <row r="11106" spans="1:51" customFormat="1" x14ac:dyDescent="0.25">
      <c r="A11106" s="2">
        <v>1057</v>
      </c>
      <c r="B11106" t="s">
        <v>1767</v>
      </c>
      <c r="C11106" t="s">
        <v>1768</v>
      </c>
      <c r="E11106" t="s">
        <v>229</v>
      </c>
      <c r="F11106">
        <v>19.329999999999998</v>
      </c>
      <c r="G11106">
        <v>18.399999999999999</v>
      </c>
      <c r="H11106" t="s">
        <v>230</v>
      </c>
      <c r="I11106" s="2">
        <v>18.399999999999999</v>
      </c>
      <c r="J11106" t="s">
        <v>231</v>
      </c>
      <c r="K11106" t="s">
        <v>232</v>
      </c>
      <c r="L11106" s="3" t="str">
        <f>+INDEX([1]!TABLA_MAESTRO_DE_ARTICULO[SubGroupName],MATCH(Tabla_lineas[[#This Row],[CODIGO SAP]],[1]!TABLA_MAESTRO_DE_ARTICULO[ItemCode],0))</f>
        <v>SUSPENSION</v>
      </c>
      <c r="M11106" t="s">
        <v>1539</v>
      </c>
      <c r="N11106">
        <v>23</v>
      </c>
      <c r="O11106" t="s">
        <v>65</v>
      </c>
      <c r="S11106">
        <v>100</v>
      </c>
      <c r="U11106">
        <v>13.71</v>
      </c>
      <c r="V11106">
        <v>13.7</v>
      </c>
      <c r="W11106">
        <v>5.5</v>
      </c>
      <c r="Z11106" t="s">
        <v>46</v>
      </c>
      <c r="AA11106" t="s">
        <v>153</v>
      </c>
      <c r="AB11106" s="5">
        <v>46308</v>
      </c>
      <c r="AM11106" t="str">
        <f>SUBSTITUTE(Tabla_lineas[[#This Row],[Codigo Liname]]," ","")</f>
        <v>J0138</v>
      </c>
      <c r="AY11106" s="4"/>
    </row>
    <row r="11107" spans="1:51" customFormat="1" x14ac:dyDescent="0.25">
      <c r="A11107" s="2">
        <v>1057</v>
      </c>
      <c r="B11107" t="s">
        <v>1767</v>
      </c>
      <c r="C11107" t="s">
        <v>1768</v>
      </c>
      <c r="E11107" t="s">
        <v>449</v>
      </c>
      <c r="F11107">
        <v>4.2</v>
      </c>
      <c r="G11107">
        <v>2.2799999999999998</v>
      </c>
      <c r="H11107" t="s">
        <v>450</v>
      </c>
      <c r="I11107" s="2">
        <v>2.2799999999999998</v>
      </c>
      <c r="J11107" t="s">
        <v>451</v>
      </c>
      <c r="K11107" t="s">
        <v>452</v>
      </c>
      <c r="L11107" s="3" t="str">
        <f>+INDEX([1]!TABLA_MAESTRO_DE_ARTICULO[SubGroupName],MATCH(Tabla_lineas[[#This Row],[CODIGO SAP]],[1]!TABLA_MAESTRO_DE_ARTICULO[ItemCode],0))</f>
        <v>OVULO VAGINAL</v>
      </c>
      <c r="M11107" t="s">
        <v>453</v>
      </c>
      <c r="N11107">
        <v>21</v>
      </c>
      <c r="O11107" t="s">
        <v>97</v>
      </c>
      <c r="S11107">
        <v>1500</v>
      </c>
      <c r="U11107">
        <v>1.91</v>
      </c>
      <c r="V11107">
        <v>1.9</v>
      </c>
      <c r="W11107">
        <v>0.7</v>
      </c>
      <c r="Z11107" t="s">
        <v>46</v>
      </c>
      <c r="AA11107" t="s">
        <v>126</v>
      </c>
      <c r="AB11107" s="5">
        <v>46308</v>
      </c>
      <c r="AM11107" t="str">
        <f>SUBSTITUTE(Tabla_lineas[[#This Row],[Codigo Liname]]," ","")</f>
        <v>G0102</v>
      </c>
      <c r="AY11107" s="4"/>
    </row>
    <row r="11108" spans="1:51" customFormat="1" x14ac:dyDescent="0.25">
      <c r="A11108" s="2">
        <v>1057</v>
      </c>
      <c r="B11108" t="s">
        <v>1767</v>
      </c>
      <c r="C11108" t="s">
        <v>1768</v>
      </c>
      <c r="E11108" t="s">
        <v>218</v>
      </c>
      <c r="F11108">
        <v>28.9</v>
      </c>
      <c r="G11108">
        <v>13.37</v>
      </c>
      <c r="H11108" t="s">
        <v>219</v>
      </c>
      <c r="I11108" s="2">
        <v>13.37</v>
      </c>
      <c r="J11108" t="s">
        <v>220</v>
      </c>
      <c r="K11108" t="s">
        <v>221</v>
      </c>
      <c r="L11108" s="3" t="str">
        <f>+INDEX([1]!TABLA_MAESTRO_DE_ARTICULO[SubGroupName],MATCH(Tabla_lineas[[#This Row],[CODIGO SAP]],[1]!TABLA_MAESTRO_DE_ARTICULO[ItemCode],0))</f>
        <v>CREMA DERMICA</v>
      </c>
      <c r="M11108" t="s">
        <v>222</v>
      </c>
      <c r="N11108">
        <v>20</v>
      </c>
      <c r="O11108" t="s">
        <v>223</v>
      </c>
      <c r="S11108">
        <v>150</v>
      </c>
      <c r="U11108">
        <v>9.93</v>
      </c>
      <c r="V11108">
        <v>9.92</v>
      </c>
      <c r="W11108">
        <v>4.5</v>
      </c>
      <c r="Z11108" t="s">
        <v>46</v>
      </c>
      <c r="AA11108" t="s">
        <v>153</v>
      </c>
      <c r="AB11108" s="5">
        <v>46308</v>
      </c>
      <c r="AM11108" t="str">
        <f>SUBSTITUTE(Tabla_lineas[[#This Row],[Codigo Liname]]," ","")</f>
        <v>D0103</v>
      </c>
      <c r="AY11108" s="4"/>
    </row>
    <row r="11109" spans="1:51" customFormat="1" x14ac:dyDescent="0.25">
      <c r="A11109" s="2">
        <v>1057</v>
      </c>
      <c r="B11109" t="s">
        <v>1767</v>
      </c>
      <c r="C11109" t="s">
        <v>1768</v>
      </c>
      <c r="E11109" t="s">
        <v>213</v>
      </c>
      <c r="F11109">
        <v>0.47</v>
      </c>
      <c r="G11109">
        <v>0.45</v>
      </c>
      <c r="H11109" t="s">
        <v>214</v>
      </c>
      <c r="I11109" s="2">
        <v>0.45</v>
      </c>
      <c r="J11109" t="s">
        <v>215</v>
      </c>
      <c r="K11109" t="s">
        <v>216</v>
      </c>
      <c r="L11109" s="3" t="str">
        <f>+INDEX([1]!TABLA_MAESTRO_DE_ARTICULO[SubGroupName],MATCH(Tabla_lineas[[#This Row],[CODIGO SAP]],[1]!TABLA_MAESTRO_DE_ARTICULO[ItemCode],0))</f>
        <v>COMPRIMIDO</v>
      </c>
      <c r="M11109" t="s">
        <v>217</v>
      </c>
      <c r="N11109">
        <v>18</v>
      </c>
      <c r="O11109" t="s">
        <v>45</v>
      </c>
      <c r="S11109">
        <v>3000</v>
      </c>
      <c r="U11109">
        <v>0.34</v>
      </c>
      <c r="V11109">
        <v>0.33</v>
      </c>
      <c r="W11109">
        <v>0.12</v>
      </c>
      <c r="Z11109" t="s">
        <v>46</v>
      </c>
      <c r="AA11109" t="s">
        <v>153</v>
      </c>
      <c r="AB11109" s="5">
        <v>46308</v>
      </c>
      <c r="AM11109" t="str">
        <f>SUBSTITUTE(Tabla_lineas[[#This Row],[Codigo Liname]]," ","")</f>
        <v>R0601</v>
      </c>
      <c r="AY11109" s="4"/>
    </row>
    <row r="11110" spans="1:51" customFormat="1" x14ac:dyDescent="0.25">
      <c r="A11110" s="2">
        <v>1057</v>
      </c>
      <c r="B11110" t="s">
        <v>1767</v>
      </c>
      <c r="C11110" t="s">
        <v>1768</v>
      </c>
      <c r="E11110" t="s">
        <v>203</v>
      </c>
      <c r="F11110">
        <v>1.64</v>
      </c>
      <c r="G11110">
        <v>1.17</v>
      </c>
      <c r="H11110" t="s">
        <v>204</v>
      </c>
      <c r="I11110" s="2">
        <v>1.17</v>
      </c>
      <c r="J11110" t="s">
        <v>205</v>
      </c>
      <c r="K11110" t="s">
        <v>206</v>
      </c>
      <c r="L11110" s="3" t="str">
        <f>+INDEX([1]!TABLA_MAESTRO_DE_ARTICULO[SubGroupName],MATCH(Tabla_lineas[[#This Row],[CODIGO SAP]],[1]!TABLA_MAESTRO_DE_ARTICULO[ItemCode],0))</f>
        <v>COMPRIMIDO</v>
      </c>
      <c r="M11110" t="s">
        <v>207</v>
      </c>
      <c r="N11110">
        <v>16</v>
      </c>
      <c r="O11110" t="s">
        <v>45</v>
      </c>
      <c r="S11110">
        <v>4000</v>
      </c>
      <c r="U11110">
        <v>1.17</v>
      </c>
      <c r="V11110">
        <v>1.1599999999999999</v>
      </c>
      <c r="W11110">
        <v>0.38</v>
      </c>
      <c r="Z11110" t="s">
        <v>46</v>
      </c>
      <c r="AA11110" t="s">
        <v>120</v>
      </c>
      <c r="AB11110" s="5">
        <v>46260</v>
      </c>
      <c r="AM11110" t="str">
        <f>SUBSTITUTE(Tabla_lineas[[#This Row],[Codigo Liname]]," ","")</f>
        <v>J0127</v>
      </c>
      <c r="AY11110" s="4"/>
    </row>
    <row r="11111" spans="1:51" customFormat="1" x14ac:dyDescent="0.25">
      <c r="A11111" s="2">
        <v>1057</v>
      </c>
      <c r="B11111" t="s">
        <v>1767</v>
      </c>
      <c r="C11111" t="s">
        <v>1768</v>
      </c>
      <c r="E11111" t="s">
        <v>420</v>
      </c>
      <c r="F11111">
        <v>4.96</v>
      </c>
      <c r="G11111">
        <v>4.96</v>
      </c>
      <c r="H11111" t="s">
        <v>421</v>
      </c>
      <c r="I11111" s="2">
        <v>7.38</v>
      </c>
      <c r="J11111" t="s">
        <v>422</v>
      </c>
      <c r="K11111" t="s">
        <v>423</v>
      </c>
      <c r="L11111" s="3" t="str">
        <f>+INDEX([1]!TABLA_MAESTRO_DE_ARTICULO[SubGroupName],MATCH(Tabla_lineas[[#This Row],[CODIGO SAP]],[1]!TABLA_MAESTRO_DE_ARTICULO[ItemCode],0))</f>
        <v>CAPSULA DURA</v>
      </c>
      <c r="M11111" t="s">
        <v>424</v>
      </c>
      <c r="N11111">
        <v>14</v>
      </c>
      <c r="O11111" t="s">
        <v>45</v>
      </c>
      <c r="S11111">
        <v>5000</v>
      </c>
      <c r="U11111">
        <v>7.38</v>
      </c>
      <c r="V11111">
        <v>4.95</v>
      </c>
      <c r="W11111">
        <v>1.3</v>
      </c>
      <c r="Z11111" t="s">
        <v>46</v>
      </c>
      <c r="AA11111" t="s">
        <v>120</v>
      </c>
      <c r="AB11111" s="5">
        <v>46225</v>
      </c>
      <c r="AM11111" t="str">
        <f>SUBSTITUTE(Tabla_lineas[[#This Row],[Codigo Liname]]," ","")</f>
        <v>J0158</v>
      </c>
      <c r="AY11111" s="4"/>
    </row>
    <row r="11112" spans="1:51" customFormat="1" x14ac:dyDescent="0.25">
      <c r="A11112" s="2">
        <v>1057</v>
      </c>
      <c r="B11112" t="s">
        <v>1767</v>
      </c>
      <c r="C11112" t="s">
        <v>1768</v>
      </c>
      <c r="E11112" t="s">
        <v>438</v>
      </c>
      <c r="F11112">
        <v>176.33</v>
      </c>
      <c r="G11112">
        <v>38.58</v>
      </c>
      <c r="H11112" t="s">
        <v>439</v>
      </c>
      <c r="I11112" s="2">
        <v>38.58</v>
      </c>
      <c r="J11112" t="s">
        <v>440</v>
      </c>
      <c r="K11112" t="s">
        <v>441</v>
      </c>
      <c r="L11112" s="3" t="str">
        <f>+INDEX([1]!TABLA_MAESTRO_DE_ARTICULO[SubGroupName],MATCH(Tabla_lineas[[#This Row],[CODIGO SAP]],[1]!TABLA_MAESTRO_DE_ARTICULO[ItemCode],0))</f>
        <v>POLVO PARA SUSPENSION</v>
      </c>
      <c r="M11112" t="s">
        <v>442</v>
      </c>
      <c r="N11112">
        <v>15</v>
      </c>
      <c r="O11112" t="s">
        <v>443</v>
      </c>
      <c r="S11112">
        <v>50</v>
      </c>
      <c r="U11112">
        <v>38.58</v>
      </c>
      <c r="V11112">
        <v>38.57</v>
      </c>
      <c r="W11112">
        <v>12</v>
      </c>
      <c r="Z11112" t="s">
        <v>46</v>
      </c>
      <c r="AA11112" t="s">
        <v>153</v>
      </c>
      <c r="AB11112" s="5">
        <v>46270</v>
      </c>
      <c r="AM11112" t="str">
        <f>SUBSTITUTE(Tabla_lineas[[#This Row],[Codigo Liname]]," ","")</f>
        <v>J0163</v>
      </c>
      <c r="AY11112" s="4"/>
    </row>
    <row r="11113" spans="1:51" customFormat="1" x14ac:dyDescent="0.25">
      <c r="A11113" s="2">
        <v>1057</v>
      </c>
      <c r="B11113" t="s">
        <v>1767</v>
      </c>
      <c r="C11113" t="s">
        <v>1768</v>
      </c>
      <c r="E11113" t="s">
        <v>133</v>
      </c>
      <c r="F11113">
        <v>0.95</v>
      </c>
      <c r="G11113">
        <v>0.95</v>
      </c>
      <c r="H11113" t="s">
        <v>134</v>
      </c>
      <c r="I11113" s="2">
        <v>1.1299999999999999</v>
      </c>
      <c r="J11113" t="s">
        <v>135</v>
      </c>
      <c r="K11113" t="s">
        <v>136</v>
      </c>
      <c r="L11113" s="3" t="str">
        <f>+INDEX([1]!TABLA_MAESTRO_DE_ARTICULO[SubGroupName],MATCH(Tabla_lineas[[#This Row],[CODIGO SAP]],[1]!TABLA_MAESTRO_DE_ARTICULO[ItemCode],0))</f>
        <v>COMPRIMIDO</v>
      </c>
      <c r="M11113" t="s">
        <v>137</v>
      </c>
      <c r="N11113">
        <v>13</v>
      </c>
      <c r="O11113" t="s">
        <v>45</v>
      </c>
      <c r="S11113">
        <v>2000</v>
      </c>
      <c r="U11113">
        <v>0.98</v>
      </c>
      <c r="V11113">
        <v>0.94</v>
      </c>
      <c r="W11113">
        <v>0.32</v>
      </c>
      <c r="Z11113" t="s">
        <v>53</v>
      </c>
      <c r="AA11113" t="s">
        <v>120</v>
      </c>
      <c r="AB11113" s="5">
        <v>46225</v>
      </c>
      <c r="AM11113" t="str">
        <f>SUBSTITUTE(Tabla_lineas[[#This Row],[Codigo Liname]]," ","")</f>
        <v>N0304</v>
      </c>
      <c r="AY11113" s="4"/>
    </row>
    <row r="11114" spans="1:51" customFormat="1" x14ac:dyDescent="0.25">
      <c r="A11114" s="2">
        <v>1057</v>
      </c>
      <c r="B11114" t="s">
        <v>1767</v>
      </c>
      <c r="C11114" t="s">
        <v>1768</v>
      </c>
      <c r="E11114" t="s">
        <v>1320</v>
      </c>
      <c r="F11114">
        <v>26.03</v>
      </c>
      <c r="G11114">
        <v>12.93</v>
      </c>
      <c r="H11114" t="s">
        <v>1321</v>
      </c>
      <c r="I11114" s="2">
        <v>12.93</v>
      </c>
      <c r="J11114" t="s">
        <v>1322</v>
      </c>
      <c r="K11114" t="s">
        <v>1323</v>
      </c>
      <c r="L11114" s="3" t="str">
        <f>+INDEX([1]!TABLA_MAESTRO_DE_ARTICULO[SubGroupName],MATCH(Tabla_lineas[[#This Row],[CODIGO SAP]],[1]!TABLA_MAESTRO_DE_ARTICULO[ItemCode],0))</f>
        <v>UNGUENTO</v>
      </c>
      <c r="M11114" t="s">
        <v>1324</v>
      </c>
      <c r="N11114">
        <v>9</v>
      </c>
      <c r="O11114" t="s">
        <v>1325</v>
      </c>
      <c r="S11114">
        <v>500</v>
      </c>
      <c r="U11114">
        <v>10.6</v>
      </c>
      <c r="V11114">
        <v>10.59</v>
      </c>
      <c r="W11114">
        <v>5</v>
      </c>
      <c r="Z11114" t="s">
        <v>46</v>
      </c>
      <c r="AA11114" t="s">
        <v>153</v>
      </c>
      <c r="AB11114" s="5">
        <v>46270</v>
      </c>
      <c r="AM11114" t="str">
        <f>SUBSTITUTE(Tabla_lineas[[#This Row],[Codigo Liname]]," ","")</f>
        <v>D0102</v>
      </c>
      <c r="AY11114" s="4"/>
    </row>
    <row r="11115" spans="1:51" customFormat="1" x14ac:dyDescent="0.25">
      <c r="A11115" s="2">
        <v>1057</v>
      </c>
      <c r="B11115" t="s">
        <v>1767</v>
      </c>
      <c r="C11115" t="s">
        <v>1768</v>
      </c>
      <c r="E11115" t="s">
        <v>432</v>
      </c>
      <c r="F11115">
        <v>49.46</v>
      </c>
      <c r="G11115">
        <v>32.11</v>
      </c>
      <c r="H11115" t="s">
        <v>433</v>
      </c>
      <c r="I11115" s="2">
        <v>32.11</v>
      </c>
      <c r="J11115" t="s">
        <v>434</v>
      </c>
      <c r="K11115" t="s">
        <v>435</v>
      </c>
      <c r="L11115" s="3" t="str">
        <f>+INDEX([1]!TABLA_MAESTRO_DE_ARTICULO[SubGroupName],MATCH(Tabla_lineas[[#This Row],[CODIGO SAP]],[1]!TABLA_MAESTRO_DE_ARTICULO[ItemCode],0))</f>
        <v>POLVO PARA SUSPENSION</v>
      </c>
      <c r="M11115" t="s">
        <v>436</v>
      </c>
      <c r="N11115">
        <v>8</v>
      </c>
      <c r="O11115" t="s">
        <v>437</v>
      </c>
      <c r="S11115">
        <v>100</v>
      </c>
      <c r="U11115">
        <v>32.11</v>
      </c>
      <c r="V11115">
        <v>32.1</v>
      </c>
      <c r="W11115">
        <v>10</v>
      </c>
      <c r="Z11115" t="s">
        <v>46</v>
      </c>
      <c r="AA11115" t="s">
        <v>153</v>
      </c>
      <c r="AB11115" s="5">
        <v>46270</v>
      </c>
      <c r="AM11115" t="str">
        <f>SUBSTITUTE(Tabla_lineas[[#This Row],[Codigo Liname]]," ","")</f>
        <v>J0162</v>
      </c>
      <c r="AY11115" s="4"/>
    </row>
    <row r="11116" spans="1:51" customFormat="1" x14ac:dyDescent="0.25">
      <c r="A11116" s="2">
        <v>1057</v>
      </c>
      <c r="B11116" t="s">
        <v>1767</v>
      </c>
      <c r="C11116" t="s">
        <v>1768</v>
      </c>
      <c r="E11116" t="s">
        <v>121</v>
      </c>
      <c r="F11116">
        <v>2.0099999999999998</v>
      </c>
      <c r="G11116">
        <v>2.0099999999999998</v>
      </c>
      <c r="H11116" t="s">
        <v>122</v>
      </c>
      <c r="I11116" s="2">
        <v>2.0099999999999998</v>
      </c>
      <c r="J11116" t="s">
        <v>123</v>
      </c>
      <c r="K11116" t="s">
        <v>124</v>
      </c>
      <c r="L11116" s="3" t="str">
        <f>+INDEX([1]!TABLA_MAESTRO_DE_ARTICULO[SubGroupName],MATCH(Tabla_lineas[[#This Row],[CODIGO SAP]],[1]!TABLA_MAESTRO_DE_ARTICULO[ItemCode],0))</f>
        <v>COMPRIMIDO</v>
      </c>
      <c r="M11116" t="s">
        <v>1525</v>
      </c>
      <c r="N11116">
        <v>6</v>
      </c>
      <c r="O11116" t="s">
        <v>45</v>
      </c>
      <c r="S11116">
        <v>5000</v>
      </c>
      <c r="U11116">
        <v>1.42</v>
      </c>
      <c r="V11116">
        <v>1.41</v>
      </c>
      <c r="W11116">
        <v>0.15</v>
      </c>
      <c r="Z11116" t="s">
        <v>53</v>
      </c>
      <c r="AA11116" t="s">
        <v>126</v>
      </c>
      <c r="AB11116" s="5">
        <v>46308</v>
      </c>
      <c r="AM11116" t="str">
        <f>SUBSTITUTE(Tabla_lineas[[#This Row],[Codigo Liname]]," ","")</f>
        <v>C1001</v>
      </c>
      <c r="AY11116" s="4"/>
    </row>
    <row r="11117" spans="1:51" customFormat="1" x14ac:dyDescent="0.25">
      <c r="A11117" s="2">
        <v>1057</v>
      </c>
      <c r="B11117" t="s">
        <v>1767</v>
      </c>
      <c r="C11117" t="s">
        <v>1768</v>
      </c>
      <c r="E11117" t="s">
        <v>176</v>
      </c>
      <c r="F11117">
        <v>16.7</v>
      </c>
      <c r="G11117">
        <v>16.7</v>
      </c>
      <c r="H11117" t="s">
        <v>177</v>
      </c>
      <c r="I11117" s="2">
        <v>17.91</v>
      </c>
      <c r="J11117" t="s">
        <v>178</v>
      </c>
      <c r="K11117" t="s">
        <v>179</v>
      </c>
      <c r="L11117" s="3" t="str">
        <f>+INDEX([1]!TABLA_MAESTRO_DE_ARTICULO[SubGroupName],MATCH(Tabla_lineas[[#This Row],[CODIGO SAP]],[1]!TABLA_MAESTRO_DE_ARTICULO[ItemCode],0))</f>
        <v>POLVO PARA SUSPENSION</v>
      </c>
      <c r="M11117" t="s">
        <v>180</v>
      </c>
      <c r="N11117">
        <v>5</v>
      </c>
      <c r="O11117" t="s">
        <v>181</v>
      </c>
      <c r="S11117">
        <v>500</v>
      </c>
      <c r="U11117">
        <v>17.91</v>
      </c>
      <c r="V11117">
        <v>16.690000000000001</v>
      </c>
      <c r="W11117">
        <v>5.5</v>
      </c>
      <c r="Z11117" t="s">
        <v>46</v>
      </c>
      <c r="AA11117" t="s">
        <v>153</v>
      </c>
      <c r="AB11117" s="5">
        <v>46270</v>
      </c>
      <c r="AM11117" t="str">
        <f>SUBSTITUTE(Tabla_lineas[[#This Row],[Codigo Liname]]," ","")</f>
        <v>J0157</v>
      </c>
      <c r="AY11117" s="4"/>
    </row>
    <row r="11118" spans="1:51" customFormat="1" x14ac:dyDescent="0.25">
      <c r="A11118" s="2">
        <v>1057</v>
      </c>
      <c r="B11118" t="s">
        <v>1767</v>
      </c>
      <c r="C11118" t="s">
        <v>1768</v>
      </c>
      <c r="E11118" t="s">
        <v>171</v>
      </c>
      <c r="F11118">
        <v>1.82</v>
      </c>
      <c r="G11118">
        <v>1.71</v>
      </c>
      <c r="H11118" t="s">
        <v>172</v>
      </c>
      <c r="I11118" s="2">
        <v>1.71</v>
      </c>
      <c r="J11118" t="s">
        <v>173</v>
      </c>
      <c r="K11118" t="s">
        <v>174</v>
      </c>
      <c r="L11118" s="3" t="str">
        <f>+INDEX([1]!TABLA_MAESTRO_DE_ARTICULO[SubGroupName],MATCH(Tabla_lineas[[#This Row],[CODIGO SAP]],[1]!TABLA_MAESTRO_DE_ARTICULO[ItemCode],0))</f>
        <v>COMPRIMIDO</v>
      </c>
      <c r="M11118" t="s">
        <v>175</v>
      </c>
      <c r="N11118">
        <v>3</v>
      </c>
      <c r="O11118" t="s">
        <v>45</v>
      </c>
      <c r="S11118">
        <v>9000</v>
      </c>
      <c r="U11118">
        <v>1.71</v>
      </c>
      <c r="V11118">
        <v>1.7</v>
      </c>
      <c r="W11118">
        <v>0.7</v>
      </c>
      <c r="Z11118" t="s">
        <v>46</v>
      </c>
      <c r="AA11118" t="s">
        <v>120</v>
      </c>
      <c r="AB11118" s="5">
        <v>46308</v>
      </c>
      <c r="AM11118" t="str">
        <f>SUBSTITUTE(Tabla_lineas[[#This Row],[Codigo Liname]]," ","")</f>
        <v>J0105</v>
      </c>
      <c r="AY11118" s="4"/>
    </row>
    <row r="11119" spans="1:51" customFormat="1" x14ac:dyDescent="0.25">
      <c r="A11119" s="2">
        <v>1057</v>
      </c>
      <c r="B11119" t="s">
        <v>1767</v>
      </c>
      <c r="C11119" t="s">
        <v>1768</v>
      </c>
      <c r="E11119" t="s">
        <v>250</v>
      </c>
      <c r="F11119">
        <v>24.52</v>
      </c>
      <c r="G11119">
        <v>20.5</v>
      </c>
      <c r="H11119" t="s">
        <v>251</v>
      </c>
      <c r="I11119" s="2">
        <v>20.5</v>
      </c>
      <c r="J11119" t="s">
        <v>252</v>
      </c>
      <c r="K11119" t="s">
        <v>253</v>
      </c>
      <c r="L11119" s="3" t="str">
        <f>+INDEX([1]!TABLA_MAESTRO_DE_ARTICULO[SubGroupName],MATCH(Tabla_lineas[[#This Row],[CODIGO SAP]],[1]!TABLA_MAESTRO_DE_ARTICULO[ItemCode],0))</f>
        <v>GEL</v>
      </c>
      <c r="M11119" t="s">
        <v>254</v>
      </c>
      <c r="N11119">
        <v>29</v>
      </c>
      <c r="O11119" t="s">
        <v>255</v>
      </c>
      <c r="S11119">
        <v>700</v>
      </c>
      <c r="U11119">
        <v>18.18</v>
      </c>
      <c r="V11119">
        <v>18.170000000000002</v>
      </c>
      <c r="W11119">
        <v>5</v>
      </c>
      <c r="Z11119" t="s">
        <v>46</v>
      </c>
      <c r="AA11119" t="s">
        <v>153</v>
      </c>
      <c r="AB11119" s="5">
        <v>46311</v>
      </c>
      <c r="AM11119" t="str">
        <f>SUBSTITUTE(Tabla_lineas[[#This Row],[Codigo Liname]]," ","")</f>
        <v>M0101</v>
      </c>
      <c r="AY11119" s="4"/>
    </row>
    <row r="11120" spans="1:51" customFormat="1" x14ac:dyDescent="0.25">
      <c r="A11120" s="2">
        <v>1057</v>
      </c>
      <c r="B11120" t="s">
        <v>1767</v>
      </c>
      <c r="C11120" t="s">
        <v>1768</v>
      </c>
      <c r="E11120" t="s">
        <v>256</v>
      </c>
      <c r="F11120">
        <v>3.3</v>
      </c>
      <c r="G11120">
        <v>3.3</v>
      </c>
      <c r="H11120" t="s">
        <v>257</v>
      </c>
      <c r="I11120" s="2">
        <v>3.3</v>
      </c>
      <c r="J11120" t="s">
        <v>258</v>
      </c>
      <c r="K11120" t="s">
        <v>259</v>
      </c>
      <c r="L11120" s="3" t="str">
        <f>+INDEX([1]!TABLA_MAESTRO_DE_ARTICULO[SubGroupName],MATCH(Tabla_lineas[[#This Row],[CODIGO SAP]],[1]!TABLA_MAESTRO_DE_ARTICULO[ItemCode],0))</f>
        <v>SOLUCION INYECTABLE</v>
      </c>
      <c r="M11120" t="s">
        <v>260</v>
      </c>
      <c r="N11120">
        <v>28</v>
      </c>
      <c r="O11120" t="s">
        <v>249</v>
      </c>
      <c r="S11120">
        <v>4000</v>
      </c>
      <c r="U11120">
        <v>2.62</v>
      </c>
      <c r="V11120">
        <v>2.61</v>
      </c>
      <c r="W11120">
        <v>0.7</v>
      </c>
      <c r="Z11120" t="s">
        <v>46</v>
      </c>
      <c r="AA11120" t="s">
        <v>153</v>
      </c>
      <c r="AB11120" s="5">
        <v>46308</v>
      </c>
      <c r="AM11120" t="str">
        <f>SUBSTITUTE(Tabla_lineas[[#This Row],[Codigo Liname]]," ","")</f>
        <v>M0103</v>
      </c>
      <c r="AY11120" s="4"/>
    </row>
    <row r="11121" spans="1:51" customFormat="1" x14ac:dyDescent="0.25">
      <c r="A11121" s="2">
        <v>1057</v>
      </c>
      <c r="B11121" t="s">
        <v>1767</v>
      </c>
      <c r="C11121" t="s">
        <v>1768</v>
      </c>
      <c r="E11121" t="s">
        <v>143</v>
      </c>
      <c r="F11121">
        <v>2.17</v>
      </c>
      <c r="G11121">
        <v>2.17</v>
      </c>
      <c r="H11121" t="s">
        <v>144</v>
      </c>
      <c r="I11121" s="2">
        <v>2.17</v>
      </c>
      <c r="J11121" t="s">
        <v>145</v>
      </c>
      <c r="K11121" t="s">
        <v>146</v>
      </c>
      <c r="L11121" s="3" t="str">
        <f>+INDEX([1]!TABLA_MAESTRO_DE_ARTICULO[SubGroupName],MATCH(Tabla_lineas[[#This Row],[CODIGO SAP]],[1]!TABLA_MAESTRO_DE_ARTICULO[ItemCode],0))</f>
        <v>CAPSULA DURA</v>
      </c>
      <c r="M11121" t="s">
        <v>147</v>
      </c>
      <c r="N11121">
        <v>30</v>
      </c>
      <c r="O11121" t="s">
        <v>45</v>
      </c>
      <c r="S11121">
        <v>3000</v>
      </c>
      <c r="U11121">
        <v>1.76</v>
      </c>
      <c r="V11121">
        <v>1.75</v>
      </c>
      <c r="W11121">
        <v>0.8</v>
      </c>
      <c r="Z11121" t="s">
        <v>46</v>
      </c>
      <c r="AA11121" t="s">
        <v>120</v>
      </c>
      <c r="AB11121" s="5">
        <v>46308</v>
      </c>
      <c r="AM11121" t="str">
        <f>SUBSTITUTE(Tabla_lineas[[#This Row],[Codigo Liname]]," ","")</f>
        <v>J0141</v>
      </c>
      <c r="AY11121" s="4"/>
    </row>
    <row r="11122" spans="1:51" customFormat="1" x14ac:dyDescent="0.25">
      <c r="A11122" s="2">
        <v>1057</v>
      </c>
      <c r="B11122" t="s">
        <v>1767</v>
      </c>
      <c r="C11122" t="s">
        <v>1768</v>
      </c>
      <c r="E11122" t="s">
        <v>266</v>
      </c>
      <c r="F11122">
        <v>0.56000000000000005</v>
      </c>
      <c r="G11122">
        <v>0.53</v>
      </c>
      <c r="H11122" t="s">
        <v>267</v>
      </c>
      <c r="I11122" s="2">
        <v>0.53</v>
      </c>
      <c r="J11122" t="s">
        <v>268</v>
      </c>
      <c r="K11122" t="s">
        <v>269</v>
      </c>
      <c r="L11122" s="3" t="str">
        <f>+INDEX([1]!TABLA_MAESTRO_DE_ARTICULO[SubGroupName],MATCH(Tabla_lineas[[#This Row],[CODIGO SAP]],[1]!TABLA_MAESTRO_DE_ARTICULO[ItemCode],0))</f>
        <v>COMPRIMIDO</v>
      </c>
      <c r="M11122" t="s">
        <v>270</v>
      </c>
      <c r="N11122">
        <v>31</v>
      </c>
      <c r="O11122" t="s">
        <v>45</v>
      </c>
      <c r="S11122">
        <v>2000</v>
      </c>
      <c r="U11122">
        <v>0.38</v>
      </c>
      <c r="V11122">
        <v>0.37</v>
      </c>
      <c r="W11122">
        <v>0.12</v>
      </c>
      <c r="Z11122" t="s">
        <v>46</v>
      </c>
      <c r="AA11122" t="s">
        <v>126</v>
      </c>
      <c r="AB11122" s="5">
        <v>46308</v>
      </c>
      <c r="AM11122" t="str">
        <f>SUBSTITUTE(Tabla_lineas[[#This Row],[Codigo Liname]]," ","")</f>
        <v>C0901</v>
      </c>
      <c r="AY11122" s="4"/>
    </row>
    <row r="11123" spans="1:51" customFormat="1" x14ac:dyDescent="0.25">
      <c r="A11123" s="2">
        <v>1057</v>
      </c>
      <c r="B11123" t="s">
        <v>1767</v>
      </c>
      <c r="C11123" t="s">
        <v>1768</v>
      </c>
      <c r="E11123" t="s">
        <v>292</v>
      </c>
      <c r="F11123">
        <v>25.27</v>
      </c>
      <c r="G11123">
        <v>18.27</v>
      </c>
      <c r="H11123" t="s">
        <v>293</v>
      </c>
      <c r="I11123" s="2">
        <v>18.27</v>
      </c>
      <c r="J11123" t="s">
        <v>294</v>
      </c>
      <c r="K11123" t="s">
        <v>295</v>
      </c>
      <c r="L11123" s="3" t="str">
        <f>+INDEX([1]!TABLA_MAESTRO_DE_ARTICULO[SubGroupName],MATCH(Tabla_lineas[[#This Row],[CODIGO SAP]],[1]!TABLA_MAESTRO_DE_ARTICULO[ItemCode],0))</f>
        <v>CREMA DERMICA</v>
      </c>
      <c r="M11123" t="s">
        <v>296</v>
      </c>
      <c r="N11123">
        <v>32</v>
      </c>
      <c r="O11123" t="s">
        <v>297</v>
      </c>
      <c r="S11123">
        <v>150</v>
      </c>
      <c r="U11123">
        <v>14.44</v>
      </c>
      <c r="V11123">
        <v>14.43</v>
      </c>
      <c r="W11123">
        <v>5</v>
      </c>
      <c r="Z11123" t="s">
        <v>46</v>
      </c>
      <c r="AA11123" t="s">
        <v>153</v>
      </c>
      <c r="AB11123" s="5">
        <v>46308</v>
      </c>
      <c r="AM11123" t="str">
        <f>SUBSTITUTE(Tabla_lineas[[#This Row],[Codigo Liname]]," ","")</f>
        <v>D0704</v>
      </c>
      <c r="AY11123" s="4"/>
    </row>
    <row r="11124" spans="1:51" customFormat="1" x14ac:dyDescent="0.25">
      <c r="A11124" s="2">
        <v>1057</v>
      </c>
      <c r="B11124" t="s">
        <v>1767</v>
      </c>
      <c r="C11124" t="s">
        <v>1768</v>
      </c>
      <c r="E11124" t="s">
        <v>298</v>
      </c>
      <c r="F11124">
        <v>14.58</v>
      </c>
      <c r="G11124">
        <v>14.58</v>
      </c>
      <c r="H11124" t="s">
        <v>299</v>
      </c>
      <c r="I11124" s="2">
        <v>14.58</v>
      </c>
      <c r="J11124" t="s">
        <v>300</v>
      </c>
      <c r="K11124" t="s">
        <v>301</v>
      </c>
      <c r="L11124" s="3" t="str">
        <f>+INDEX([1]!TABLA_MAESTRO_DE_ARTICULO[SubGroupName],MATCH(Tabla_lineas[[#This Row],[CODIGO SAP]],[1]!TABLA_MAESTRO_DE_ARTICULO[ItemCode],0))</f>
        <v>SUSPENSION</v>
      </c>
      <c r="M11124" t="s">
        <v>302</v>
      </c>
      <c r="N11124">
        <v>35</v>
      </c>
      <c r="O11124" t="s">
        <v>65</v>
      </c>
      <c r="S11124">
        <v>800</v>
      </c>
      <c r="U11124">
        <v>14.58</v>
      </c>
      <c r="V11124">
        <v>14.57</v>
      </c>
      <c r="W11124">
        <v>5.5</v>
      </c>
      <c r="Z11124" t="s">
        <v>46</v>
      </c>
      <c r="AA11124" t="s">
        <v>153</v>
      </c>
      <c r="AB11124" s="5">
        <v>46278</v>
      </c>
      <c r="AM11124" t="str">
        <f>SUBSTITUTE(Tabla_lineas[[#This Row],[Codigo Liname]]," ","")</f>
        <v>M0104</v>
      </c>
      <c r="AY11124" s="4"/>
    </row>
    <row r="11125" spans="1:51" customFormat="1" x14ac:dyDescent="0.25">
      <c r="A11125" s="2">
        <v>1057</v>
      </c>
      <c r="B11125" t="s">
        <v>1767</v>
      </c>
      <c r="C11125" t="s">
        <v>1768</v>
      </c>
      <c r="E11125" t="s">
        <v>303</v>
      </c>
      <c r="F11125">
        <v>0.75</v>
      </c>
      <c r="G11125">
        <v>0.69</v>
      </c>
      <c r="H11125" t="s">
        <v>304</v>
      </c>
      <c r="I11125" s="2">
        <v>0.69</v>
      </c>
      <c r="J11125" t="s">
        <v>305</v>
      </c>
      <c r="K11125" t="s">
        <v>306</v>
      </c>
      <c r="L11125" s="3" t="str">
        <f>+INDEX([1]!TABLA_MAESTRO_DE_ARTICULO[SubGroupName],MATCH(Tabla_lineas[[#This Row],[CODIGO SAP]],[1]!TABLA_MAESTRO_DE_ARTICULO[ItemCode],0))</f>
        <v>COMPRIMIDO</v>
      </c>
      <c r="M11125" t="s">
        <v>307</v>
      </c>
      <c r="N11125">
        <v>34</v>
      </c>
      <c r="O11125" t="s">
        <v>45</v>
      </c>
      <c r="S11125">
        <v>60000</v>
      </c>
      <c r="U11125">
        <v>0.49</v>
      </c>
      <c r="V11125">
        <v>0.48</v>
      </c>
      <c r="W11125">
        <v>0.14000000000000001</v>
      </c>
      <c r="Z11125" t="s">
        <v>46</v>
      </c>
      <c r="AA11125" t="s">
        <v>120</v>
      </c>
      <c r="AB11125" s="5">
        <v>46225</v>
      </c>
      <c r="AM11125" t="str">
        <f>SUBSTITUTE(Tabla_lineas[[#This Row],[Codigo Liname]]," ","")</f>
        <v>M0105</v>
      </c>
      <c r="AY11125" s="4"/>
    </row>
    <row r="11126" spans="1:51" customFormat="1" x14ac:dyDescent="0.25">
      <c r="A11126" s="2">
        <v>1057</v>
      </c>
      <c r="B11126" t="s">
        <v>1767</v>
      </c>
      <c r="C11126" t="s">
        <v>1768</v>
      </c>
      <c r="E11126" t="s">
        <v>454</v>
      </c>
      <c r="F11126">
        <v>0.33</v>
      </c>
      <c r="G11126">
        <v>0.33</v>
      </c>
      <c r="H11126" t="s">
        <v>455</v>
      </c>
      <c r="I11126" s="2">
        <v>0.51</v>
      </c>
      <c r="J11126" t="s">
        <v>456</v>
      </c>
      <c r="K11126" t="s">
        <v>457</v>
      </c>
      <c r="L11126" s="3" t="str">
        <f>+INDEX([1]!TABLA_MAESTRO_DE_ARTICULO[SubGroupName],MATCH(Tabla_lineas[[#This Row],[CODIGO SAP]],[1]!TABLA_MAESTRO_DE_ARTICULO[ItemCode],0))</f>
        <v>COMPRIMIDO</v>
      </c>
      <c r="M11126" t="s">
        <v>458</v>
      </c>
      <c r="N11126">
        <v>36</v>
      </c>
      <c r="O11126" t="s">
        <v>45</v>
      </c>
      <c r="S11126">
        <v>8000</v>
      </c>
      <c r="U11126">
        <v>0.47</v>
      </c>
      <c r="V11126">
        <v>0.32</v>
      </c>
      <c r="W11126">
        <v>0.12</v>
      </c>
      <c r="Z11126" t="s">
        <v>46</v>
      </c>
      <c r="AA11126" t="s">
        <v>153</v>
      </c>
      <c r="AB11126" s="5">
        <v>46308</v>
      </c>
      <c r="AM11126" t="str">
        <f>SUBSTITUTE(Tabla_lineas[[#This Row],[Codigo Liname]]," ","")</f>
        <v>M0106</v>
      </c>
      <c r="AY11126" s="4"/>
    </row>
    <row r="11127" spans="1:51" customFormat="1" x14ac:dyDescent="0.25">
      <c r="A11127" s="2">
        <v>1057</v>
      </c>
      <c r="B11127" t="s">
        <v>1767</v>
      </c>
      <c r="C11127" t="s">
        <v>1768</v>
      </c>
      <c r="E11127" t="s">
        <v>308</v>
      </c>
      <c r="F11127">
        <v>5.07</v>
      </c>
      <c r="G11127">
        <v>5.07</v>
      </c>
      <c r="H11127" t="s">
        <v>309</v>
      </c>
      <c r="I11127" s="2">
        <v>10.9</v>
      </c>
      <c r="J11127" t="s">
        <v>310</v>
      </c>
      <c r="K11127" t="s">
        <v>311</v>
      </c>
      <c r="L11127" s="3" t="str">
        <f>+INDEX([1]!TABLA_MAESTRO_DE_ARTICULO[SubGroupName],MATCH(Tabla_lineas[[#This Row],[CODIGO SAP]],[1]!TABLA_MAESTRO_DE_ARTICULO[ItemCode],0))</f>
        <v>SOLUCION INYECTABLE</v>
      </c>
      <c r="M11127" t="s">
        <v>312</v>
      </c>
      <c r="N11127">
        <v>40</v>
      </c>
      <c r="O11127" t="s">
        <v>249</v>
      </c>
      <c r="S11127">
        <v>5000</v>
      </c>
      <c r="U11127">
        <v>8.4</v>
      </c>
      <c r="V11127">
        <v>5.0599999999999996</v>
      </c>
      <c r="W11127">
        <v>1</v>
      </c>
      <c r="Z11127" t="s">
        <v>46</v>
      </c>
      <c r="AA11127" t="s">
        <v>153</v>
      </c>
      <c r="AB11127" s="5">
        <v>46225</v>
      </c>
      <c r="AM11127" t="str">
        <f>SUBSTITUTE(Tabla_lineas[[#This Row],[Codigo Liname]]," ","")</f>
        <v>M0109</v>
      </c>
      <c r="AY11127" s="4"/>
    </row>
    <row r="11128" spans="1:51" customFormat="1" x14ac:dyDescent="0.25">
      <c r="A11128" s="2">
        <v>1057</v>
      </c>
      <c r="B11128" t="s">
        <v>1767</v>
      </c>
      <c r="C11128" t="s">
        <v>1768</v>
      </c>
      <c r="E11128" t="s">
        <v>470</v>
      </c>
      <c r="F11128">
        <v>22.96</v>
      </c>
      <c r="G11128">
        <v>12</v>
      </c>
      <c r="H11128" t="s">
        <v>471</v>
      </c>
      <c r="I11128" s="2">
        <v>12.03</v>
      </c>
      <c r="J11128" t="s">
        <v>472</v>
      </c>
      <c r="K11128" t="s">
        <v>473</v>
      </c>
      <c r="L11128" s="3" t="str">
        <f>+INDEX([1]!TABLA_MAESTRO_DE_ARTICULO[SubGroupName],MATCH(Tabla_lineas[[#This Row],[CODIGO SAP]],[1]!TABLA_MAESTRO_DE_ARTICULO[ItemCode],0))</f>
        <v>LOCION</v>
      </c>
      <c r="M11128" t="s">
        <v>474</v>
      </c>
      <c r="N11128">
        <v>11</v>
      </c>
      <c r="O11128" t="s">
        <v>400</v>
      </c>
      <c r="S11128">
        <v>30</v>
      </c>
      <c r="U11128">
        <v>10.25</v>
      </c>
      <c r="V11128">
        <v>10.24</v>
      </c>
      <c r="W11128">
        <v>7</v>
      </c>
      <c r="Z11128" t="s">
        <v>46</v>
      </c>
      <c r="AA11128" t="s">
        <v>153</v>
      </c>
      <c r="AB11128" s="5">
        <v>46308</v>
      </c>
      <c r="AM11128" t="str">
        <f>SUBSTITUTE(Tabla_lineas[[#This Row],[Codigo Liname]]," ","")</f>
        <v>P0301</v>
      </c>
      <c r="AY11128" s="4"/>
    </row>
    <row r="11129" spans="1:51" customFormat="1" x14ac:dyDescent="0.25">
      <c r="A11129" s="2">
        <v>1057</v>
      </c>
      <c r="B11129" t="s">
        <v>1767</v>
      </c>
      <c r="C11129" t="s">
        <v>1768</v>
      </c>
      <c r="E11129" t="s">
        <v>353</v>
      </c>
      <c r="F11129">
        <v>11.88</v>
      </c>
      <c r="G11129">
        <v>11.88</v>
      </c>
      <c r="H11129" t="s">
        <v>354</v>
      </c>
      <c r="I11129" s="2">
        <v>14.1</v>
      </c>
      <c r="J11129" t="s">
        <v>355</v>
      </c>
      <c r="K11129" t="s">
        <v>356</v>
      </c>
      <c r="L11129" s="3" t="str">
        <f>+INDEX([1]!TABLA_MAESTRO_DE_ARTICULO[SubGroupName],MATCH(Tabla_lineas[[#This Row],[CODIGO SAP]],[1]!TABLA_MAESTRO_DE_ARTICULO[ItemCode],0))</f>
        <v>JARABE</v>
      </c>
      <c r="M11129" t="s">
        <v>357</v>
      </c>
      <c r="N11129">
        <v>56</v>
      </c>
      <c r="O11129" t="s">
        <v>181</v>
      </c>
      <c r="S11129">
        <v>500</v>
      </c>
      <c r="U11129">
        <v>10.74</v>
      </c>
      <c r="V11129">
        <v>10.73</v>
      </c>
      <c r="W11129">
        <v>5.5</v>
      </c>
      <c r="Z11129" t="s">
        <v>46</v>
      </c>
      <c r="AA11129" t="s">
        <v>153</v>
      </c>
      <c r="AB11129" s="5">
        <v>46270</v>
      </c>
      <c r="AM11129" t="str">
        <f>SUBSTITUTE(Tabla_lineas[[#This Row],[Codigo Liname]]," ","")</f>
        <v>N0209</v>
      </c>
      <c r="AY11129" s="4"/>
    </row>
    <row r="11130" spans="1:51" customFormat="1" x14ac:dyDescent="0.25">
      <c r="A11130" s="2">
        <v>1057</v>
      </c>
      <c r="B11130" t="s">
        <v>1767</v>
      </c>
      <c r="C11130" t="s">
        <v>1768</v>
      </c>
      <c r="E11130" t="s">
        <v>104</v>
      </c>
      <c r="F11130">
        <v>0.3</v>
      </c>
      <c r="G11130">
        <v>0.3</v>
      </c>
      <c r="H11130" t="s">
        <v>105</v>
      </c>
      <c r="I11130" s="2">
        <v>0.33</v>
      </c>
      <c r="J11130" t="s">
        <v>106</v>
      </c>
      <c r="K11130" t="s">
        <v>107</v>
      </c>
      <c r="L11130" s="3" t="str">
        <f>+INDEX([1]!TABLA_MAESTRO_DE_ARTICULO[SubGroupName],MATCH(Tabla_lineas[[#This Row],[CODIGO SAP]],[1]!TABLA_MAESTRO_DE_ARTICULO[ItemCode],0))</f>
        <v>COMPRIMIDO</v>
      </c>
      <c r="M11130" t="s">
        <v>108</v>
      </c>
      <c r="N11130">
        <v>54</v>
      </c>
      <c r="O11130" t="s">
        <v>45</v>
      </c>
      <c r="S11130">
        <v>25000</v>
      </c>
      <c r="U11130">
        <v>0.21</v>
      </c>
      <c r="V11130">
        <v>0.2</v>
      </c>
      <c r="W11130">
        <v>0.12</v>
      </c>
      <c r="Z11130" t="s">
        <v>46</v>
      </c>
      <c r="AA11130" t="s">
        <v>153</v>
      </c>
      <c r="AB11130" s="5">
        <v>46260</v>
      </c>
      <c r="AM11130" t="str">
        <f>SUBSTITUTE(Tabla_lineas[[#This Row],[Codigo Liname]]," ","")</f>
        <v>N0208</v>
      </c>
      <c r="AY11130" s="4"/>
    </row>
    <row r="11131" spans="1:51" customFormat="1" x14ac:dyDescent="0.25">
      <c r="A11131" s="2">
        <v>1057</v>
      </c>
      <c r="B11131" t="s">
        <v>1767</v>
      </c>
      <c r="C11131" t="s">
        <v>1768</v>
      </c>
      <c r="E11131" t="s">
        <v>343</v>
      </c>
      <c r="F11131">
        <v>26.57</v>
      </c>
      <c r="G11131">
        <v>21.94</v>
      </c>
      <c r="H11131" t="s">
        <v>344</v>
      </c>
      <c r="I11131" s="2">
        <v>21.94</v>
      </c>
      <c r="J11131" t="s">
        <v>345</v>
      </c>
      <c r="K11131" t="s">
        <v>346</v>
      </c>
      <c r="L11131" s="3" t="str">
        <f>+INDEX([1]!TABLA_MAESTRO_DE_ARTICULO[SubGroupName],MATCH(Tabla_lineas[[#This Row],[CODIGO SAP]],[1]!TABLA_MAESTRO_DE_ARTICULO[ItemCode],0))</f>
        <v>CREMA DERMICA</v>
      </c>
      <c r="M11131" t="s">
        <v>347</v>
      </c>
      <c r="N11131">
        <v>50</v>
      </c>
      <c r="O11131" t="s">
        <v>297</v>
      </c>
      <c r="S11131">
        <v>50</v>
      </c>
      <c r="U11131">
        <v>13.35</v>
      </c>
      <c r="V11131">
        <v>13.34</v>
      </c>
      <c r="W11131">
        <v>5</v>
      </c>
      <c r="Z11131" t="s">
        <v>46</v>
      </c>
      <c r="AA11131" t="s">
        <v>153</v>
      </c>
      <c r="AB11131" s="5">
        <v>46270</v>
      </c>
      <c r="AM11131" t="str">
        <f>SUBSTITUTE(Tabla_lineas[[#This Row],[Codigo Liname]]," ","")</f>
        <v>D0104</v>
      </c>
      <c r="AY11131" s="4"/>
    </row>
    <row r="11132" spans="1:51" customFormat="1" x14ac:dyDescent="0.25">
      <c r="A11132" s="2">
        <v>1057</v>
      </c>
      <c r="B11132" t="s">
        <v>1767</v>
      </c>
      <c r="C11132" t="s">
        <v>1768</v>
      </c>
      <c r="E11132" t="s">
        <v>348</v>
      </c>
      <c r="F11132">
        <v>31.43</v>
      </c>
      <c r="G11132">
        <v>31.43</v>
      </c>
      <c r="H11132" t="s">
        <v>349</v>
      </c>
      <c r="I11132" s="2">
        <v>32.65</v>
      </c>
      <c r="J11132" t="s">
        <v>350</v>
      </c>
      <c r="K11132" t="s">
        <v>351</v>
      </c>
      <c r="L11132" s="3" t="str">
        <f>+INDEX([1]!TABLA_MAESTRO_DE_ARTICULO[SubGroupName],MATCH(Tabla_lineas[[#This Row],[CODIGO SAP]],[1]!TABLA_MAESTRO_DE_ARTICULO[ItemCode],0))</f>
        <v>SUSPENSION</v>
      </c>
      <c r="M11132" t="s">
        <v>352</v>
      </c>
      <c r="N11132">
        <v>51</v>
      </c>
      <c r="O11132" t="s">
        <v>181</v>
      </c>
      <c r="S11132">
        <v>50</v>
      </c>
      <c r="U11132">
        <v>31.89</v>
      </c>
      <c r="V11132">
        <v>31.42</v>
      </c>
      <c r="W11132">
        <v>10</v>
      </c>
      <c r="Z11132" t="s">
        <v>46</v>
      </c>
      <c r="AA11132" t="s">
        <v>153</v>
      </c>
      <c r="AB11132" s="5">
        <v>46225</v>
      </c>
      <c r="AM11132" t="str">
        <f>SUBSTITUTE(Tabla_lineas[[#This Row],[Codigo Liname]]," ","")</f>
        <v>A0704</v>
      </c>
      <c r="AY11132" s="4"/>
    </row>
    <row r="11133" spans="1:51" customFormat="1" x14ac:dyDescent="0.25">
      <c r="A11133" s="2">
        <v>1057</v>
      </c>
      <c r="B11133" t="s">
        <v>1767</v>
      </c>
      <c r="C11133" t="s">
        <v>1768</v>
      </c>
      <c r="E11133" t="s">
        <v>92</v>
      </c>
      <c r="F11133">
        <v>4.72</v>
      </c>
      <c r="G11133">
        <v>3.28</v>
      </c>
      <c r="H11133" t="s">
        <v>93</v>
      </c>
      <c r="I11133" s="2">
        <v>3.28</v>
      </c>
      <c r="J11133" t="s">
        <v>94</v>
      </c>
      <c r="K11133" t="s">
        <v>95</v>
      </c>
      <c r="L11133" s="3" t="str">
        <f>+INDEX([1]!TABLA_MAESTRO_DE_ARTICULO[SubGroupName],MATCH(Tabla_lineas[[#This Row],[CODIGO SAP]],[1]!TABLA_MAESTRO_DE_ARTICULO[ItemCode],0))</f>
        <v>OVULO VAGINAL</v>
      </c>
      <c r="M11133" t="s">
        <v>96</v>
      </c>
      <c r="N11133">
        <v>49</v>
      </c>
      <c r="O11133" t="s">
        <v>97</v>
      </c>
      <c r="S11133">
        <v>500</v>
      </c>
      <c r="U11133">
        <v>3.28</v>
      </c>
      <c r="V11133">
        <v>3.27</v>
      </c>
      <c r="W11133">
        <v>0.8</v>
      </c>
      <c r="Z11133" t="s">
        <v>53</v>
      </c>
      <c r="AA11133" t="s">
        <v>126</v>
      </c>
      <c r="AB11133" s="5">
        <v>46308</v>
      </c>
      <c r="AM11133" t="str">
        <f>SUBSTITUTE(Tabla_lineas[[#This Row],[Codigo Liname]]," ","")</f>
        <v>G0104</v>
      </c>
      <c r="AY11133" s="4"/>
    </row>
    <row r="11134" spans="1:51" customFormat="1" x14ac:dyDescent="0.25">
      <c r="A11134" s="2">
        <v>1057</v>
      </c>
      <c r="B11134" t="s">
        <v>1767</v>
      </c>
      <c r="C11134" t="s">
        <v>1768</v>
      </c>
      <c r="E11134" t="s">
        <v>98</v>
      </c>
      <c r="F11134">
        <v>9.4</v>
      </c>
      <c r="G11134">
        <v>8.77</v>
      </c>
      <c r="H11134" t="s">
        <v>99</v>
      </c>
      <c r="I11134" s="2">
        <v>8.77</v>
      </c>
      <c r="J11134" t="s">
        <v>100</v>
      </c>
      <c r="K11134" t="s">
        <v>101</v>
      </c>
      <c r="L11134" s="3" t="str">
        <f>+INDEX([1]!TABLA_MAESTRO_DE_ARTICULO[SubGroupName],MATCH(Tabla_lineas[[#This Row],[CODIGO SAP]],[1]!TABLA_MAESTRO_DE_ARTICULO[ItemCode],0))</f>
        <v>GOTAS</v>
      </c>
      <c r="M11134" t="s">
        <v>1312</v>
      </c>
      <c r="N11134">
        <v>55</v>
      </c>
      <c r="O11134" t="s">
        <v>103</v>
      </c>
      <c r="S11134">
        <v>300</v>
      </c>
      <c r="U11134">
        <v>6.95</v>
      </c>
      <c r="V11134">
        <v>6.94</v>
      </c>
      <c r="W11134">
        <v>3</v>
      </c>
      <c r="Z11134" t="s">
        <v>46</v>
      </c>
      <c r="AA11134" t="s">
        <v>153</v>
      </c>
      <c r="AB11134" s="5">
        <v>46308</v>
      </c>
      <c r="AM11134" t="str">
        <f>SUBSTITUTE(Tabla_lineas[[#This Row],[Codigo Liname]]," ","")</f>
        <v>N0210</v>
      </c>
      <c r="AY11134" s="4"/>
    </row>
    <row r="11135" spans="1:51" customFormat="1" x14ac:dyDescent="0.25">
      <c r="A11135" s="2">
        <v>1057</v>
      </c>
      <c r="B11135" t="s">
        <v>1767</v>
      </c>
      <c r="C11135" t="s">
        <v>1768</v>
      </c>
      <c r="E11135" t="s">
        <v>82</v>
      </c>
      <c r="F11135">
        <v>1.61</v>
      </c>
      <c r="G11135">
        <v>1.27</v>
      </c>
      <c r="H11135" t="s">
        <v>83</v>
      </c>
      <c r="I11135" s="2">
        <v>1.27</v>
      </c>
      <c r="J11135" t="s">
        <v>84</v>
      </c>
      <c r="K11135" t="s">
        <v>85</v>
      </c>
      <c r="L11135" s="3" t="str">
        <f>+INDEX([1]!TABLA_MAESTRO_DE_ARTICULO[SubGroupName],MATCH(Tabla_lineas[[#This Row],[CODIGO SAP]],[1]!TABLA_MAESTRO_DE_ARTICULO[ItemCode],0))</f>
        <v>COMPRIMIDO</v>
      </c>
      <c r="M11135" t="s">
        <v>86</v>
      </c>
      <c r="N11135">
        <v>42</v>
      </c>
      <c r="O11135" t="s">
        <v>45</v>
      </c>
      <c r="S11135">
        <v>25000</v>
      </c>
      <c r="U11135">
        <v>1.27</v>
      </c>
      <c r="V11135">
        <v>1.26</v>
      </c>
      <c r="W11135">
        <v>0.15</v>
      </c>
      <c r="Z11135" t="s">
        <v>46</v>
      </c>
      <c r="AA11135" t="s">
        <v>126</v>
      </c>
      <c r="AB11135" s="5">
        <v>46225</v>
      </c>
      <c r="AM11135" t="str">
        <f>SUBSTITUTE(Tabla_lineas[[#This Row],[Codigo Liname]]," ","")</f>
        <v>C0902</v>
      </c>
      <c r="AY11135" s="4"/>
    </row>
    <row r="11136" spans="1:51" customFormat="1" x14ac:dyDescent="0.25">
      <c r="A11136" s="2">
        <v>1057</v>
      </c>
      <c r="B11136" t="s">
        <v>1767</v>
      </c>
      <c r="C11136" t="s">
        <v>1768</v>
      </c>
      <c r="E11136" t="s">
        <v>76</v>
      </c>
      <c r="F11136">
        <v>14.47</v>
      </c>
      <c r="G11136">
        <v>14.37</v>
      </c>
      <c r="H11136" t="s">
        <v>77</v>
      </c>
      <c r="I11136" s="2">
        <v>14.37</v>
      </c>
      <c r="J11136" t="s">
        <v>78</v>
      </c>
      <c r="K11136" t="s">
        <v>79</v>
      </c>
      <c r="L11136" s="3" t="str">
        <f>+INDEX([1]!TABLA_MAESTRO_DE_ARTICULO[SubGroupName],MATCH(Tabla_lineas[[#This Row],[CODIGO SAP]],[1]!TABLA_MAESTRO_DE_ARTICULO[ItemCode],0))</f>
        <v>SOLUCION INYECTABLE</v>
      </c>
      <c r="M11136" t="s">
        <v>80</v>
      </c>
      <c r="N11136">
        <v>41</v>
      </c>
      <c r="O11136" t="s">
        <v>81</v>
      </c>
      <c r="S11136">
        <v>400</v>
      </c>
      <c r="U11136">
        <v>12.21</v>
      </c>
      <c r="V11136">
        <v>12.2</v>
      </c>
      <c r="W11136">
        <v>4</v>
      </c>
      <c r="Z11136" t="s">
        <v>46</v>
      </c>
      <c r="AA11136" t="s">
        <v>153</v>
      </c>
      <c r="AB11136" s="5">
        <v>46308</v>
      </c>
      <c r="AM11136" t="str">
        <f>SUBSTITUTE(Tabla_lineas[[#This Row],[Codigo Liname]]," ","")</f>
        <v>N0112</v>
      </c>
      <c r="AY11136" s="4"/>
    </row>
    <row r="11137" spans="1:51" customFormat="1" x14ac:dyDescent="0.25">
      <c r="A11137" s="2">
        <v>1058</v>
      </c>
      <c r="B11137" t="s">
        <v>1769</v>
      </c>
      <c r="C11137" t="s">
        <v>1770</v>
      </c>
      <c r="E11137" t="s">
        <v>683</v>
      </c>
      <c r="F11137">
        <v>3.4</v>
      </c>
      <c r="G11137">
        <v>1.21</v>
      </c>
      <c r="H11137" t="s">
        <v>684</v>
      </c>
      <c r="I11137" s="2">
        <v>1.21</v>
      </c>
      <c r="J11137" t="s">
        <v>685</v>
      </c>
      <c r="K11137" t="s">
        <v>686</v>
      </c>
      <c r="L11137" s="3" t="str">
        <f>+INDEX([1]!TABLA_MAESTRO_DE_ARTICULO[SubGroupName],MATCH(Tabla_lineas[[#This Row],[CODIGO SAP]],[1]!TABLA_MAESTRO_DE_ARTICULO[ItemCode],0))</f>
        <v>COMPRIMIDO</v>
      </c>
      <c r="M11137" t="s">
        <v>687</v>
      </c>
      <c r="N11137">
        <v>7</v>
      </c>
      <c r="O11137" t="s">
        <v>45</v>
      </c>
      <c r="S11137">
        <v>600</v>
      </c>
      <c r="U11137">
        <v>1.21</v>
      </c>
      <c r="V11137">
        <v>1.2</v>
      </c>
      <c r="W11137">
        <v>0.7</v>
      </c>
      <c r="Z11137" t="s">
        <v>46</v>
      </c>
      <c r="AA11137" t="s">
        <v>153</v>
      </c>
      <c r="AB11137" s="5">
        <v>46308</v>
      </c>
      <c r="AM11137" t="str">
        <f>SUBSTITUTE(Tabla_lineas[[#This Row],[Codigo Liname]]," ","")</f>
        <v>P0201</v>
      </c>
      <c r="AY11137" s="4"/>
    </row>
    <row r="11138" spans="1:51" customFormat="1" x14ac:dyDescent="0.25">
      <c r="A11138" s="2">
        <v>1058</v>
      </c>
      <c r="B11138" t="s">
        <v>1769</v>
      </c>
      <c r="C11138" t="s">
        <v>1770</v>
      </c>
      <c r="E11138" t="s">
        <v>198</v>
      </c>
      <c r="F11138">
        <v>1.02</v>
      </c>
      <c r="G11138">
        <v>1</v>
      </c>
      <c r="H11138" t="s">
        <v>199</v>
      </c>
      <c r="I11138" s="2">
        <v>1.1100000000000001</v>
      </c>
      <c r="J11138" t="s">
        <v>200</v>
      </c>
      <c r="K11138" t="s">
        <v>201</v>
      </c>
      <c r="L11138" s="3" t="str">
        <f>+INDEX([1]!TABLA_MAESTRO_DE_ARTICULO[SubGroupName],MATCH(Tabla_lineas[[#This Row],[CODIGO SAP]],[1]!TABLA_MAESTRO_DE_ARTICULO[ItemCode],0))</f>
        <v>COMPRIMIDO</v>
      </c>
      <c r="M11138" t="s">
        <v>202</v>
      </c>
      <c r="N11138">
        <v>23</v>
      </c>
      <c r="O11138" t="s">
        <v>45</v>
      </c>
      <c r="S11138">
        <v>700</v>
      </c>
      <c r="U11138">
        <v>1.1100000000000001</v>
      </c>
      <c r="V11138">
        <v>0.99</v>
      </c>
      <c r="W11138">
        <v>0.15</v>
      </c>
      <c r="Z11138" t="s">
        <v>53</v>
      </c>
      <c r="AM11138" t="str">
        <f>SUBSTITUTE(Tabla_lineas[[#This Row],[Codigo Liname]]," ","")</f>
        <v>R0607</v>
      </c>
      <c r="AY11138" s="4"/>
    </row>
    <row r="11139" spans="1:51" customFormat="1" x14ac:dyDescent="0.25">
      <c r="A11139" s="2">
        <v>1058</v>
      </c>
      <c r="B11139" t="s">
        <v>1769</v>
      </c>
      <c r="C11139" t="s">
        <v>1770</v>
      </c>
      <c r="E11139" t="s">
        <v>47</v>
      </c>
      <c r="F11139">
        <v>14.47</v>
      </c>
      <c r="G11139">
        <v>11.99</v>
      </c>
      <c r="H11139" t="s">
        <v>48</v>
      </c>
      <c r="I11139" s="2">
        <v>11.99</v>
      </c>
      <c r="J11139" t="s">
        <v>49</v>
      </c>
      <c r="K11139" t="s">
        <v>50</v>
      </c>
      <c r="L11139" s="3" t="str">
        <f>+INDEX([1]!TABLA_MAESTRO_DE_ARTICULO[SubGroupName],MATCH(Tabla_lineas[[#This Row],[CODIGO SAP]],[1]!TABLA_MAESTRO_DE_ARTICULO[ItemCode],0))</f>
        <v>POLVO PARA INYECTABLE</v>
      </c>
      <c r="M11139" t="s">
        <v>51</v>
      </c>
      <c r="N11139">
        <v>22</v>
      </c>
      <c r="O11139" t="s">
        <v>52</v>
      </c>
      <c r="S11139">
        <v>600</v>
      </c>
      <c r="U11139">
        <v>11.99</v>
      </c>
      <c r="V11139">
        <v>11.98</v>
      </c>
      <c r="W11139">
        <v>3.8</v>
      </c>
      <c r="Z11139" t="s">
        <v>53</v>
      </c>
      <c r="AA11139" t="s">
        <v>126</v>
      </c>
      <c r="AB11139" s="5">
        <v>46270</v>
      </c>
      <c r="AM11139" t="str">
        <f>SUBSTITUTE(Tabla_lineas[[#This Row],[Codigo Liname]]," ","")</f>
        <v>J0126</v>
      </c>
      <c r="AY11139" s="4"/>
    </row>
    <row r="11140" spans="1:51" customFormat="1" x14ac:dyDescent="0.25">
      <c r="A11140" s="2">
        <v>1058</v>
      </c>
      <c r="B11140" t="s">
        <v>1769</v>
      </c>
      <c r="C11140" t="s">
        <v>1770</v>
      </c>
      <c r="E11140" t="s">
        <v>193</v>
      </c>
      <c r="F11140">
        <v>14.39</v>
      </c>
      <c r="G11140">
        <v>8.44</v>
      </c>
      <c r="H11140" t="s">
        <v>194</v>
      </c>
      <c r="I11140" s="2">
        <v>8.44</v>
      </c>
      <c r="J11140" t="s">
        <v>195</v>
      </c>
      <c r="K11140" t="s">
        <v>196</v>
      </c>
      <c r="L11140" s="3" t="str">
        <f>+INDEX([1]!TABLA_MAESTRO_DE_ARTICULO[SubGroupName],MATCH(Tabla_lineas[[#This Row],[CODIGO SAP]],[1]!TABLA_MAESTRO_DE_ARTICULO[ItemCode],0))</f>
        <v>POLVO PARA INYECTABLE</v>
      </c>
      <c r="M11140" t="s">
        <v>197</v>
      </c>
      <c r="N11140">
        <v>21</v>
      </c>
      <c r="O11140" t="s">
        <v>52</v>
      </c>
      <c r="S11140">
        <v>700</v>
      </c>
      <c r="U11140">
        <v>8.44</v>
      </c>
      <c r="V11140">
        <v>8.43</v>
      </c>
      <c r="W11140">
        <v>3.8</v>
      </c>
      <c r="Z11140" t="s">
        <v>53</v>
      </c>
      <c r="AA11140" t="s">
        <v>120</v>
      </c>
      <c r="AB11140" s="5">
        <v>46270</v>
      </c>
      <c r="AM11140" t="str">
        <f>SUBSTITUTE(Tabla_lineas[[#This Row],[Codigo Liname]]," ","")</f>
        <v>J0122</v>
      </c>
      <c r="AY11140" s="4"/>
    </row>
    <row r="11141" spans="1:51" customFormat="1" x14ac:dyDescent="0.25">
      <c r="A11141" s="2">
        <v>1058</v>
      </c>
      <c r="B11141" t="s">
        <v>1769</v>
      </c>
      <c r="C11141" t="s">
        <v>1770</v>
      </c>
      <c r="E11141" t="s">
        <v>166</v>
      </c>
      <c r="F11141">
        <v>111.67</v>
      </c>
      <c r="G11141">
        <v>75.34</v>
      </c>
      <c r="H11141" t="s">
        <v>167</v>
      </c>
      <c r="I11141" s="2">
        <v>75.34</v>
      </c>
      <c r="J11141" t="s">
        <v>168</v>
      </c>
      <c r="K11141" t="s">
        <v>169</v>
      </c>
      <c r="L11141" s="3" t="str">
        <f>+INDEX([1]!TABLA_MAESTRO_DE_ARTICULO[SubGroupName],MATCH(Tabla_lineas[[#This Row],[CODIGO SAP]],[1]!TABLA_MAESTRO_DE_ARTICULO[ItemCode],0))</f>
        <v>POLVO PARA SUSPENSION</v>
      </c>
      <c r="M11141" t="s">
        <v>170</v>
      </c>
      <c r="N11141">
        <v>12</v>
      </c>
      <c r="O11141" t="s">
        <v>65</v>
      </c>
      <c r="S11141">
        <v>20</v>
      </c>
      <c r="U11141">
        <v>75.34</v>
      </c>
      <c r="V11141">
        <v>75.33</v>
      </c>
      <c r="W11141">
        <v>25</v>
      </c>
      <c r="Z11141" t="s">
        <v>46</v>
      </c>
      <c r="AA11141" t="s">
        <v>120</v>
      </c>
      <c r="AB11141" s="5">
        <v>46270</v>
      </c>
      <c r="AM11141" t="str">
        <f>SUBSTITUTE(Tabla_lineas[[#This Row],[Codigo Liname]]," ","")</f>
        <v>J0110</v>
      </c>
      <c r="AY11141" s="4"/>
    </row>
    <row r="11142" spans="1:51" customFormat="1" x14ac:dyDescent="0.25">
      <c r="A11142" s="2">
        <v>1058</v>
      </c>
      <c r="B11142" t="s">
        <v>1769</v>
      </c>
      <c r="C11142" t="s">
        <v>1770</v>
      </c>
      <c r="E11142" t="s">
        <v>40</v>
      </c>
      <c r="F11142">
        <v>1.54</v>
      </c>
      <c r="G11142">
        <v>1.54</v>
      </c>
      <c r="H11142" t="s">
        <v>41</v>
      </c>
      <c r="I11142" s="2">
        <v>1.54</v>
      </c>
      <c r="J11142" t="s">
        <v>42</v>
      </c>
      <c r="K11142" t="s">
        <v>43</v>
      </c>
      <c r="L11142" s="3" t="str">
        <f>+INDEX([1]!TABLA_MAESTRO_DE_ARTICULO[SubGroupName],MATCH(Tabla_lineas[[#This Row],[CODIGO SAP]],[1]!TABLA_MAESTRO_DE_ARTICULO[ItemCode],0))</f>
        <v>COMPRIMIDO</v>
      </c>
      <c r="M11142" t="s">
        <v>44</v>
      </c>
      <c r="N11142">
        <v>10</v>
      </c>
      <c r="O11142" t="s">
        <v>45</v>
      </c>
      <c r="S11142">
        <v>500</v>
      </c>
      <c r="U11142">
        <v>1.34</v>
      </c>
      <c r="V11142">
        <v>1.33</v>
      </c>
      <c r="W11142">
        <v>0.15</v>
      </c>
      <c r="Z11142" t="s">
        <v>46</v>
      </c>
      <c r="AA11142" t="s">
        <v>126</v>
      </c>
      <c r="AB11142" s="5">
        <v>46308</v>
      </c>
      <c r="AM11142" t="str">
        <f>SUBSTITUTE(Tabla_lineas[[#This Row],[Codigo Liname]]," ","")</f>
        <v>C0807</v>
      </c>
      <c r="AY11142" s="4"/>
    </row>
    <row r="11143" spans="1:51" customFormat="1" x14ac:dyDescent="0.25">
      <c r="A11143" s="2">
        <v>1058</v>
      </c>
      <c r="B11143" t="s">
        <v>1769</v>
      </c>
      <c r="C11143" t="s">
        <v>1770</v>
      </c>
      <c r="E11143" t="s">
        <v>261</v>
      </c>
      <c r="F11143">
        <v>29.81</v>
      </c>
      <c r="G11143">
        <v>16.77</v>
      </c>
      <c r="H11143" t="s">
        <v>262</v>
      </c>
      <c r="I11143" s="2">
        <v>16.77</v>
      </c>
      <c r="J11143" t="s">
        <v>263</v>
      </c>
      <c r="K11143" t="s">
        <v>264</v>
      </c>
      <c r="L11143" s="3" t="str">
        <f>+INDEX([1]!TABLA_MAESTRO_DE_ARTICULO[SubGroupName],MATCH(Tabla_lineas[[#This Row],[CODIGO SAP]],[1]!TABLA_MAESTRO_DE_ARTICULO[ItemCode],0))</f>
        <v>POLVO PARA SUSPENSION</v>
      </c>
      <c r="M11143" t="s">
        <v>265</v>
      </c>
      <c r="N11143">
        <v>37</v>
      </c>
      <c r="O11143" t="s">
        <v>65</v>
      </c>
      <c r="S11143">
        <v>50</v>
      </c>
      <c r="U11143">
        <v>15.86</v>
      </c>
      <c r="V11143">
        <v>15.85</v>
      </c>
      <c r="W11143">
        <v>10</v>
      </c>
      <c r="Z11143" t="s">
        <v>46</v>
      </c>
      <c r="AA11143" t="s">
        <v>153</v>
      </c>
      <c r="AB11143" s="5">
        <v>46270</v>
      </c>
      <c r="AM11143" t="str">
        <f>SUBSTITUTE(Tabla_lineas[[#This Row],[Codigo Liname]]," ","")</f>
        <v>J0142</v>
      </c>
      <c r="AY11143" s="4"/>
    </row>
    <row r="11144" spans="1:51" customFormat="1" x14ac:dyDescent="0.25">
      <c r="A11144" s="2">
        <v>1058</v>
      </c>
      <c r="B11144" t="s">
        <v>1769</v>
      </c>
      <c r="C11144" t="s">
        <v>1770</v>
      </c>
      <c r="E11144" t="s">
        <v>224</v>
      </c>
      <c r="F11144">
        <v>0.95</v>
      </c>
      <c r="G11144">
        <v>0.38</v>
      </c>
      <c r="H11144" t="s">
        <v>225</v>
      </c>
      <c r="I11144" s="2">
        <v>0.38</v>
      </c>
      <c r="J11144" t="s">
        <v>226</v>
      </c>
      <c r="K11144" t="s">
        <v>227</v>
      </c>
      <c r="L11144" s="3" t="str">
        <f>+INDEX([1]!TABLA_MAESTRO_DE_ARTICULO[SubGroupName],MATCH(Tabla_lineas[[#This Row],[CODIGO SAP]],[1]!TABLA_MAESTRO_DE_ARTICULO[ItemCode],0))</f>
        <v>COMPRIMIDO</v>
      </c>
      <c r="M11144" t="s">
        <v>228</v>
      </c>
      <c r="N11144">
        <v>31</v>
      </c>
      <c r="O11144" t="s">
        <v>45</v>
      </c>
      <c r="S11144">
        <v>15000</v>
      </c>
      <c r="U11144">
        <v>0.31</v>
      </c>
      <c r="V11144">
        <v>0.3</v>
      </c>
      <c r="W11144">
        <v>0.12</v>
      </c>
      <c r="Z11144" t="s">
        <v>53</v>
      </c>
      <c r="AA11144" t="s">
        <v>126</v>
      </c>
      <c r="AB11144" s="5">
        <v>46270</v>
      </c>
      <c r="AM11144" t="str">
        <f>SUBSTITUTE(Tabla_lineas[[#This Row],[Codigo Liname]]," ","")</f>
        <v>A1106</v>
      </c>
      <c r="AY11144" s="4"/>
    </row>
    <row r="11145" spans="1:51" customFormat="1" x14ac:dyDescent="0.25">
      <c r="A11145" s="2">
        <v>1058</v>
      </c>
      <c r="B11145" t="s">
        <v>1769</v>
      </c>
      <c r="C11145" t="s">
        <v>1770</v>
      </c>
      <c r="E11145" t="s">
        <v>54</v>
      </c>
      <c r="F11145">
        <v>87.59</v>
      </c>
      <c r="G11145">
        <v>16.8</v>
      </c>
      <c r="H11145" t="s">
        <v>55</v>
      </c>
      <c r="I11145" s="2">
        <v>16.8</v>
      </c>
      <c r="J11145" t="s">
        <v>56</v>
      </c>
      <c r="K11145" t="s">
        <v>57</v>
      </c>
      <c r="L11145" s="3" t="str">
        <f>+INDEX([1]!TABLA_MAESTRO_DE_ARTICULO[SubGroupName],MATCH(Tabla_lineas[[#This Row],[CODIGO SAP]],[1]!TABLA_MAESTRO_DE_ARTICULO[ItemCode],0))</f>
        <v>CREMA VAGINAL</v>
      </c>
      <c r="M11145" t="s">
        <v>58</v>
      </c>
      <c r="N11145">
        <v>29</v>
      </c>
      <c r="O11145" t="s">
        <v>59</v>
      </c>
      <c r="S11145">
        <v>100</v>
      </c>
      <c r="U11145">
        <v>13.42</v>
      </c>
      <c r="V11145">
        <v>16.79</v>
      </c>
      <c r="W11145">
        <v>8</v>
      </c>
      <c r="Z11145" t="s">
        <v>46</v>
      </c>
      <c r="AA11145" t="s">
        <v>153</v>
      </c>
      <c r="AB11145" s="5">
        <v>46270</v>
      </c>
      <c r="AM11145" t="str">
        <f>SUBSTITUTE(Tabla_lineas[[#This Row],[Codigo Liname]]," ","")</f>
        <v>G0103</v>
      </c>
      <c r="AY11145" s="4"/>
    </row>
    <row r="11146" spans="1:51" customFormat="1" x14ac:dyDescent="0.25">
      <c r="A11146" s="2">
        <v>1058</v>
      </c>
      <c r="B11146" t="s">
        <v>1769</v>
      </c>
      <c r="C11146" t="s">
        <v>1770</v>
      </c>
      <c r="E11146" t="s">
        <v>271</v>
      </c>
      <c r="F11146">
        <v>5.89</v>
      </c>
      <c r="G11146">
        <v>4.9000000000000004</v>
      </c>
      <c r="H11146" t="s">
        <v>272</v>
      </c>
      <c r="I11146" s="2">
        <v>4.9000000000000004</v>
      </c>
      <c r="J11146" t="s">
        <v>273</v>
      </c>
      <c r="K11146" t="s">
        <v>274</v>
      </c>
      <c r="L11146" s="3" t="str">
        <f>+INDEX([1]!TABLA_MAESTRO_DE_ARTICULO[SubGroupName],MATCH(Tabla_lineas[[#This Row],[CODIGO SAP]],[1]!TABLA_MAESTRO_DE_ARTICULO[ItemCode],0))</f>
        <v>CAPSULA DURA</v>
      </c>
      <c r="M11146" t="s">
        <v>275</v>
      </c>
      <c r="N11146">
        <v>46</v>
      </c>
      <c r="O11146" t="s">
        <v>276</v>
      </c>
      <c r="S11146">
        <v>1200</v>
      </c>
      <c r="U11146">
        <v>4.9000000000000004</v>
      </c>
      <c r="V11146">
        <v>4.8899999999999997</v>
      </c>
      <c r="W11146">
        <v>0.9</v>
      </c>
      <c r="Z11146" t="s">
        <v>46</v>
      </c>
      <c r="AA11146" t="s">
        <v>126</v>
      </c>
      <c r="AB11146" s="5">
        <v>46308</v>
      </c>
      <c r="AM11146" t="str">
        <f>SUBSTITUTE(Tabla_lineas[[#This Row],[Codigo Liname]]," ","")</f>
        <v>J0208</v>
      </c>
      <c r="AY11146" s="4"/>
    </row>
    <row r="11147" spans="1:51" customFormat="1" x14ac:dyDescent="0.25">
      <c r="A11147" s="2">
        <v>1058</v>
      </c>
      <c r="B11147" t="s">
        <v>1769</v>
      </c>
      <c r="C11147" t="s">
        <v>1770</v>
      </c>
      <c r="E11147" t="s">
        <v>556</v>
      </c>
      <c r="F11147">
        <v>47.41</v>
      </c>
      <c r="G11147">
        <v>27</v>
      </c>
      <c r="H11147" t="s">
        <v>557</v>
      </c>
      <c r="I11147" s="2">
        <v>27</v>
      </c>
      <c r="J11147" t="s">
        <v>558</v>
      </c>
      <c r="K11147" t="s">
        <v>559</v>
      </c>
      <c r="L11147" s="3" t="str">
        <f>+INDEX([1]!TABLA_MAESTRO_DE_ARTICULO[SubGroupName],MATCH(Tabla_lineas[[#This Row],[CODIGO SAP]],[1]!TABLA_MAESTRO_DE_ARTICULO[ItemCode],0))</f>
        <v>SUSPENSION</v>
      </c>
      <c r="M11147" t="s">
        <v>560</v>
      </c>
      <c r="N11147">
        <v>61</v>
      </c>
      <c r="O11147" t="s">
        <v>65</v>
      </c>
      <c r="S11147">
        <v>50</v>
      </c>
      <c r="U11147">
        <v>27</v>
      </c>
      <c r="V11147">
        <v>26.99</v>
      </c>
      <c r="W11147">
        <v>10</v>
      </c>
      <c r="Z11147" t="s">
        <v>46</v>
      </c>
      <c r="AA11147" t="s">
        <v>153</v>
      </c>
      <c r="AB11147" s="5">
        <v>46308</v>
      </c>
      <c r="AM11147" t="str">
        <f>SUBSTITUTE(Tabla_lineas[[#This Row],[Codigo Liname]]," ","")</f>
        <v>P0106</v>
      </c>
      <c r="AY11147" s="4"/>
    </row>
    <row r="11148" spans="1:51" customFormat="1" x14ac:dyDescent="0.25">
      <c r="A11148" s="2">
        <v>1058</v>
      </c>
      <c r="B11148" t="s">
        <v>1769</v>
      </c>
      <c r="C11148" t="s">
        <v>1770</v>
      </c>
      <c r="E11148" t="s">
        <v>318</v>
      </c>
      <c r="F11148">
        <v>1.26</v>
      </c>
      <c r="G11148">
        <v>1.26</v>
      </c>
      <c r="H11148" t="s">
        <v>319</v>
      </c>
      <c r="I11148" s="2">
        <v>1.69</v>
      </c>
      <c r="J11148" t="s">
        <v>320</v>
      </c>
      <c r="K11148" t="s">
        <v>321</v>
      </c>
      <c r="L11148" s="3" t="str">
        <f>+INDEX([1]!TABLA_MAESTRO_DE_ARTICULO[SubGroupName],MATCH(Tabla_lineas[[#This Row],[CODIGO SAP]],[1]!TABLA_MAESTRO_DE_ARTICULO[ItemCode],0))</f>
        <v>COMPRIMIDO</v>
      </c>
      <c r="M11148" t="s">
        <v>1290</v>
      </c>
      <c r="N11148">
        <v>59</v>
      </c>
      <c r="O11148" t="s">
        <v>45</v>
      </c>
      <c r="S11148">
        <v>25000</v>
      </c>
      <c r="U11148">
        <v>1.69</v>
      </c>
      <c r="V11148">
        <v>1.25</v>
      </c>
      <c r="W11148">
        <v>0.2</v>
      </c>
      <c r="Z11148" t="s">
        <v>46</v>
      </c>
      <c r="AA11148" t="s">
        <v>120</v>
      </c>
      <c r="AB11148" s="5">
        <v>46308</v>
      </c>
      <c r="AM11148" t="str">
        <f>SUBSTITUTE(Tabla_lineas[[#This Row],[Codigo Liname]]," ","")</f>
        <v>A1004</v>
      </c>
      <c r="AY11148" s="4"/>
    </row>
    <row r="11149" spans="1:51" customFormat="1" x14ac:dyDescent="0.25">
      <c r="A11149" s="2">
        <v>1058</v>
      </c>
      <c r="B11149" t="s">
        <v>1769</v>
      </c>
      <c r="C11149" t="s">
        <v>1770</v>
      </c>
      <c r="E11149" t="s">
        <v>287</v>
      </c>
      <c r="F11149">
        <v>0.48</v>
      </c>
      <c r="G11149">
        <v>0.31</v>
      </c>
      <c r="H11149" t="s">
        <v>288</v>
      </c>
      <c r="I11149" s="2">
        <v>0.31</v>
      </c>
      <c r="J11149" t="s">
        <v>289</v>
      </c>
      <c r="K11149" t="s">
        <v>290</v>
      </c>
      <c r="L11149" s="3" t="str">
        <f>+INDEX([1]!TABLA_MAESTRO_DE_ARTICULO[SubGroupName],MATCH(Tabla_lineas[[#This Row],[CODIGO SAP]],[1]!TABLA_MAESTRO_DE_ARTICULO[ItemCode],0))</f>
        <v>COMPRIMIDO</v>
      </c>
      <c r="M11149" t="s">
        <v>291</v>
      </c>
      <c r="N11149">
        <v>51</v>
      </c>
      <c r="O11149" t="s">
        <v>45</v>
      </c>
      <c r="S11149">
        <v>20000</v>
      </c>
      <c r="U11149">
        <v>0.31</v>
      </c>
      <c r="V11149">
        <v>0.3</v>
      </c>
      <c r="W11149">
        <v>0.12</v>
      </c>
      <c r="Z11149" t="s">
        <v>46</v>
      </c>
      <c r="AA11149" t="s">
        <v>153</v>
      </c>
      <c r="AB11149" s="5">
        <v>46308</v>
      </c>
      <c r="AM11149" t="str">
        <f>SUBSTITUTE(Tabla_lineas[[#This Row],[Codigo Liname]]," ","")</f>
        <v>A1001</v>
      </c>
      <c r="AY11149" s="4"/>
    </row>
    <row r="11150" spans="1:51" customFormat="1" x14ac:dyDescent="0.25">
      <c r="A11150" s="2">
        <v>1058</v>
      </c>
      <c r="B11150" t="s">
        <v>1769</v>
      </c>
      <c r="C11150" t="s">
        <v>1770</v>
      </c>
      <c r="E11150" t="s">
        <v>551</v>
      </c>
      <c r="F11150">
        <v>1.23</v>
      </c>
      <c r="G11150">
        <v>0.62</v>
      </c>
      <c r="H11150" t="s">
        <v>552</v>
      </c>
      <c r="I11150" s="2">
        <v>0.62</v>
      </c>
      <c r="J11150" t="s">
        <v>553</v>
      </c>
      <c r="K11150" t="s">
        <v>554</v>
      </c>
      <c r="L11150" s="3" t="str">
        <f>+INDEX([1]!TABLA_MAESTRO_DE_ARTICULO[SubGroupName],MATCH(Tabla_lineas[[#This Row],[CODIGO SAP]],[1]!TABLA_MAESTRO_DE_ARTICULO[ItemCode],0))</f>
        <v>COMPRIMIDO</v>
      </c>
      <c r="M11150" t="s">
        <v>555</v>
      </c>
      <c r="N11150">
        <v>47</v>
      </c>
      <c r="O11150" t="s">
        <v>45</v>
      </c>
      <c r="S11150">
        <v>1200</v>
      </c>
      <c r="U11150">
        <v>0.48</v>
      </c>
      <c r="V11150">
        <v>0.47</v>
      </c>
      <c r="W11150">
        <v>0.12</v>
      </c>
      <c r="Z11150" t="s">
        <v>46</v>
      </c>
      <c r="AA11150" t="s">
        <v>126</v>
      </c>
      <c r="AB11150" s="5">
        <v>46308</v>
      </c>
      <c r="AM11150" t="str">
        <f>SUBSTITUTE(Tabla_lineas[[#This Row],[Codigo Liname]]," ","")</f>
        <v>C0304</v>
      </c>
      <c r="AY11150" s="4"/>
    </row>
    <row r="11151" spans="1:51" customFormat="1" x14ac:dyDescent="0.25">
      <c r="A11151" s="2">
        <v>1058</v>
      </c>
      <c r="B11151" t="s">
        <v>1769</v>
      </c>
      <c r="C11151" t="s">
        <v>1770</v>
      </c>
      <c r="E11151" t="s">
        <v>333</v>
      </c>
      <c r="F11151">
        <v>0.8</v>
      </c>
      <c r="G11151">
        <v>0.8</v>
      </c>
      <c r="H11151" t="s">
        <v>334</v>
      </c>
      <c r="I11151" s="2">
        <v>0.82</v>
      </c>
      <c r="J11151" t="s">
        <v>335</v>
      </c>
      <c r="K11151" t="s">
        <v>336</v>
      </c>
      <c r="L11151" s="3" t="str">
        <f>+INDEX([1]!TABLA_MAESTRO_DE_ARTICULO[SubGroupName],MATCH(Tabla_lineas[[#This Row],[CODIGO SAP]],[1]!TABLA_MAESTRO_DE_ARTICULO[ItemCode],0))</f>
        <v>COMPRIMIDO</v>
      </c>
      <c r="M11151" t="s">
        <v>337</v>
      </c>
      <c r="N11151">
        <v>62</v>
      </c>
      <c r="O11151" t="s">
        <v>45</v>
      </c>
      <c r="S11151">
        <v>7000</v>
      </c>
      <c r="U11151">
        <v>0.63</v>
      </c>
      <c r="V11151">
        <v>0.62</v>
      </c>
      <c r="W11151">
        <v>0.12</v>
      </c>
      <c r="Z11151" t="s">
        <v>46</v>
      </c>
      <c r="AA11151" t="s">
        <v>126</v>
      </c>
      <c r="AB11151" s="5">
        <v>46270</v>
      </c>
      <c r="AM11151" t="str">
        <f>SUBSTITUTE(Tabla_lineas[[#This Row],[Codigo Liname]]," ","")</f>
        <v>A1109</v>
      </c>
      <c r="AY11151" s="4"/>
    </row>
    <row r="11152" spans="1:51" customFormat="1" x14ac:dyDescent="0.25">
      <c r="A11152" s="2">
        <v>1058</v>
      </c>
      <c r="B11152" t="s">
        <v>1769</v>
      </c>
      <c r="C11152" t="s">
        <v>1770</v>
      </c>
      <c r="E11152" t="s">
        <v>358</v>
      </c>
      <c r="F11152">
        <v>12.96</v>
      </c>
      <c r="G11152">
        <v>6</v>
      </c>
      <c r="H11152" t="s">
        <v>359</v>
      </c>
      <c r="I11152" s="2">
        <v>6</v>
      </c>
      <c r="J11152" t="s">
        <v>360</v>
      </c>
      <c r="K11152" t="s">
        <v>361</v>
      </c>
      <c r="L11152" s="3" t="str">
        <f>+INDEX([1]!TABLA_MAESTRO_DE_ARTICULO[SubGroupName],MATCH(Tabla_lineas[[#This Row],[CODIGO SAP]],[1]!TABLA_MAESTRO_DE_ARTICULO[ItemCode],0))</f>
        <v>POLVO PARA INYECTABLE</v>
      </c>
      <c r="M11152" t="s">
        <v>362</v>
      </c>
      <c r="N11152">
        <v>15</v>
      </c>
      <c r="O11152" t="s">
        <v>52</v>
      </c>
      <c r="S11152">
        <v>500</v>
      </c>
      <c r="U11152">
        <v>6</v>
      </c>
      <c r="V11152">
        <v>5.99</v>
      </c>
      <c r="W11152">
        <v>3</v>
      </c>
      <c r="Z11152" t="s">
        <v>46</v>
      </c>
      <c r="AA11152" t="s">
        <v>120</v>
      </c>
      <c r="AB11152" s="5">
        <v>46270</v>
      </c>
      <c r="AM11152" t="str">
        <f>SUBSTITUTE(Tabla_lineas[[#This Row],[Codigo Liname]]," ","")</f>
        <v>J0115</v>
      </c>
      <c r="AY11152" s="4"/>
    </row>
    <row r="11153" spans="1:51" customFormat="1" x14ac:dyDescent="0.25">
      <c r="A11153" s="2">
        <v>1058</v>
      </c>
      <c r="B11153" t="s">
        <v>1769</v>
      </c>
      <c r="C11153" t="s">
        <v>1770</v>
      </c>
      <c r="E11153" t="s">
        <v>363</v>
      </c>
      <c r="F11153">
        <v>22.68</v>
      </c>
      <c r="G11153">
        <v>19.34</v>
      </c>
      <c r="H11153" t="s">
        <v>364</v>
      </c>
      <c r="I11153" s="2">
        <v>19.34</v>
      </c>
      <c r="J11153" t="s">
        <v>365</v>
      </c>
      <c r="K11153" t="s">
        <v>366</v>
      </c>
      <c r="L11153" s="3" t="str">
        <f>+INDEX([1]!TABLA_MAESTRO_DE_ARTICULO[SubGroupName],MATCH(Tabla_lineas[[#This Row],[CODIGO SAP]],[1]!TABLA_MAESTRO_DE_ARTICULO[ItemCode],0))</f>
        <v>POLVO PARA INYECTABLE</v>
      </c>
      <c r="M11153" t="s">
        <v>367</v>
      </c>
      <c r="N11153">
        <v>16</v>
      </c>
      <c r="O11153" t="s">
        <v>52</v>
      </c>
      <c r="S11153">
        <v>300</v>
      </c>
      <c r="U11153">
        <v>13.24</v>
      </c>
      <c r="V11153">
        <v>13.23</v>
      </c>
      <c r="W11153">
        <v>4.2</v>
      </c>
      <c r="Z11153" t="s">
        <v>46</v>
      </c>
      <c r="AA11153" t="s">
        <v>120</v>
      </c>
      <c r="AB11153" s="5">
        <v>46308</v>
      </c>
      <c r="AM11153" t="str">
        <f>SUBSTITUTE(Tabla_lineas[[#This Row],[Codigo Liname]]," ","")</f>
        <v>J0116</v>
      </c>
      <c r="AY11153" s="4"/>
    </row>
    <row r="11154" spans="1:51" customFormat="1" x14ac:dyDescent="0.25">
      <c r="A11154" s="2">
        <v>1058</v>
      </c>
      <c r="B11154" t="s">
        <v>1769</v>
      </c>
      <c r="C11154" t="s">
        <v>1770</v>
      </c>
      <c r="E11154" t="s">
        <v>390</v>
      </c>
      <c r="F11154">
        <v>0.92</v>
      </c>
      <c r="G11154">
        <v>0.65</v>
      </c>
      <c r="H11154" t="s">
        <v>391</v>
      </c>
      <c r="I11154" s="2">
        <v>0.65</v>
      </c>
      <c r="J11154" t="s">
        <v>392</v>
      </c>
      <c r="K11154" t="s">
        <v>393</v>
      </c>
      <c r="L11154" s="3" t="str">
        <f>+INDEX([1]!TABLA_MAESTRO_DE_ARTICULO[SubGroupName],MATCH(Tabla_lineas[[#This Row],[CODIGO SAP]],[1]!TABLA_MAESTRO_DE_ARTICULO[ItemCode],0))</f>
        <v>COMPRIMIDO</v>
      </c>
      <c r="M11154" t="s">
        <v>394</v>
      </c>
      <c r="N11154">
        <v>92</v>
      </c>
      <c r="O11154" t="s">
        <v>45</v>
      </c>
      <c r="S11154">
        <v>5000</v>
      </c>
      <c r="U11154">
        <v>0.65</v>
      </c>
      <c r="V11154">
        <v>0.64</v>
      </c>
      <c r="W11154">
        <v>0.15</v>
      </c>
      <c r="Z11154" t="s">
        <v>46</v>
      </c>
      <c r="AA11154" t="s">
        <v>153</v>
      </c>
      <c r="AB11154" s="5">
        <v>46308</v>
      </c>
      <c r="AM11154" t="str">
        <f>SUBSTITUTE(Tabla_lineas[[#This Row],[Codigo Liname]]," ","")</f>
        <v>A1206</v>
      </c>
      <c r="AY11154" s="4"/>
    </row>
    <row r="11155" spans="1:51" customFormat="1" x14ac:dyDescent="0.25">
      <c r="A11155" s="2">
        <v>1058</v>
      </c>
      <c r="B11155" t="s">
        <v>1769</v>
      </c>
      <c r="C11155" t="s">
        <v>1770</v>
      </c>
      <c r="E11155" t="s">
        <v>505</v>
      </c>
      <c r="F11155">
        <v>4.97</v>
      </c>
      <c r="G11155">
        <v>3</v>
      </c>
      <c r="H11155" t="s">
        <v>506</v>
      </c>
      <c r="I11155" s="2">
        <v>3</v>
      </c>
      <c r="J11155" t="s">
        <v>507</v>
      </c>
      <c r="K11155" t="s">
        <v>508</v>
      </c>
      <c r="L11155" s="3" t="str">
        <f>+INDEX([1]!TABLA_MAESTRO_DE_ARTICULO[SubGroupName],MATCH(Tabla_lineas[[#This Row],[CODIGO SAP]],[1]!TABLA_MAESTRO_DE_ARTICULO[ItemCode],0))</f>
        <v>COMPRIMIDO</v>
      </c>
      <c r="M11155" t="s">
        <v>509</v>
      </c>
      <c r="N11155">
        <v>72</v>
      </c>
      <c r="O11155" t="s">
        <v>389</v>
      </c>
      <c r="S11155">
        <v>200</v>
      </c>
      <c r="U11155">
        <v>2.16</v>
      </c>
      <c r="V11155">
        <v>2.15</v>
      </c>
      <c r="W11155">
        <v>1.5</v>
      </c>
      <c r="Z11155" t="s">
        <v>46</v>
      </c>
      <c r="AA11155" t="s">
        <v>126</v>
      </c>
      <c r="AB11155" s="5">
        <v>46311</v>
      </c>
      <c r="AM11155" t="str">
        <f>SUBSTITUTE(Tabla_lineas[[#This Row],[Codigo Liname]]," ","")</f>
        <v>P0207</v>
      </c>
      <c r="AY11155" s="4"/>
    </row>
    <row r="11156" spans="1:51" customFormat="1" x14ac:dyDescent="0.25">
      <c r="A11156" s="2">
        <v>1058</v>
      </c>
      <c r="B11156" t="s">
        <v>1769</v>
      </c>
      <c r="C11156" t="s">
        <v>1770</v>
      </c>
      <c r="E11156" t="s">
        <v>384</v>
      </c>
      <c r="F11156">
        <v>9.6</v>
      </c>
      <c r="G11156">
        <v>6.35</v>
      </c>
      <c r="H11156" t="s">
        <v>385</v>
      </c>
      <c r="I11156" s="2">
        <v>6.35</v>
      </c>
      <c r="J11156" t="s">
        <v>386</v>
      </c>
      <c r="K11156" t="s">
        <v>387</v>
      </c>
      <c r="L11156" s="3" t="str">
        <f>+INDEX([1]!TABLA_MAESTRO_DE_ARTICULO[SubGroupName],MATCH(Tabla_lineas[[#This Row],[CODIGO SAP]],[1]!TABLA_MAESTRO_DE_ARTICULO[ItemCode],0))</f>
        <v>COMPRIMIDO</v>
      </c>
      <c r="M11156" t="s">
        <v>388</v>
      </c>
      <c r="N11156">
        <v>66</v>
      </c>
      <c r="O11156" t="s">
        <v>389</v>
      </c>
      <c r="S11156">
        <v>500</v>
      </c>
      <c r="U11156">
        <v>6.1</v>
      </c>
      <c r="V11156">
        <v>6.09</v>
      </c>
      <c r="W11156">
        <v>1.2</v>
      </c>
      <c r="Z11156" t="s">
        <v>46</v>
      </c>
      <c r="AA11156" t="s">
        <v>126</v>
      </c>
      <c r="AB11156" s="5">
        <v>46308</v>
      </c>
      <c r="AM11156" t="str">
        <f>SUBSTITUTE(Tabla_lineas[[#This Row],[Codigo Liname]]," ","")</f>
        <v>P0111</v>
      </c>
      <c r="AY11156" s="4"/>
    </row>
    <row r="11157" spans="1:51" customFormat="1" x14ac:dyDescent="0.25">
      <c r="A11157" s="2">
        <v>1058</v>
      </c>
      <c r="B11157" t="s">
        <v>1769</v>
      </c>
      <c r="C11157" t="s">
        <v>1770</v>
      </c>
      <c r="E11157" t="s">
        <v>725</v>
      </c>
      <c r="F11157">
        <v>67.52</v>
      </c>
      <c r="G11157">
        <v>41.06</v>
      </c>
      <c r="H11157" t="s">
        <v>726</v>
      </c>
      <c r="I11157" s="2">
        <v>41.06</v>
      </c>
      <c r="J11157" t="s">
        <v>727</v>
      </c>
      <c r="K11157" t="s">
        <v>728</v>
      </c>
      <c r="L11157" s="3" t="str">
        <f>+INDEX([1]!TABLA_MAESTRO_DE_ARTICULO[SubGroupName],MATCH(Tabla_lineas[[#This Row],[CODIGO SAP]],[1]!TABLA_MAESTRO_DE_ARTICULO[ItemCode],0))</f>
        <v>POLVO PARA SUSPENSION</v>
      </c>
      <c r="M11157" t="s">
        <v>729</v>
      </c>
      <c r="N11157">
        <v>67</v>
      </c>
      <c r="O11157" t="s">
        <v>730</v>
      </c>
      <c r="S11157">
        <v>50</v>
      </c>
      <c r="U11157">
        <v>27.92</v>
      </c>
      <c r="V11157">
        <v>27.91</v>
      </c>
      <c r="W11157">
        <v>10</v>
      </c>
      <c r="Z11157" t="s">
        <v>46</v>
      </c>
      <c r="AA11157" t="s">
        <v>153</v>
      </c>
      <c r="AB11157" s="5">
        <v>46308</v>
      </c>
      <c r="AM11157" t="str">
        <f>SUBSTITUTE(Tabla_lineas[[#This Row],[Codigo Liname]]," ","")</f>
        <v>P0126</v>
      </c>
      <c r="AY11157" s="4"/>
    </row>
    <row r="11158" spans="1:51" customFormat="1" x14ac:dyDescent="0.25">
      <c r="A11158" s="2">
        <v>1058</v>
      </c>
      <c r="B11158" t="s">
        <v>1769</v>
      </c>
      <c r="C11158" t="s">
        <v>1770</v>
      </c>
      <c r="E11158" t="s">
        <v>379</v>
      </c>
      <c r="F11158">
        <v>0.6</v>
      </c>
      <c r="G11158">
        <v>0.45</v>
      </c>
      <c r="H11158" t="s">
        <v>380</v>
      </c>
      <c r="I11158" s="2">
        <v>0.45</v>
      </c>
      <c r="J11158" t="s">
        <v>381</v>
      </c>
      <c r="K11158" t="s">
        <v>382</v>
      </c>
      <c r="L11158" s="3" t="str">
        <f>+INDEX([1]!TABLA_MAESTRO_DE_ARTICULO[SubGroupName],MATCH(Tabla_lineas[[#This Row],[CODIGO SAP]],[1]!TABLA_MAESTRO_DE_ARTICULO[ItemCode],0))</f>
        <v>COMPRIMIDO</v>
      </c>
      <c r="M11158" t="s">
        <v>383</v>
      </c>
      <c r="N11158">
        <v>84</v>
      </c>
      <c r="O11158" t="s">
        <v>45</v>
      </c>
      <c r="S11158">
        <v>15000</v>
      </c>
      <c r="U11158">
        <v>0.45</v>
      </c>
      <c r="V11158">
        <v>0.44</v>
      </c>
      <c r="W11158">
        <v>0.12</v>
      </c>
      <c r="Z11158" t="s">
        <v>46</v>
      </c>
      <c r="AA11158" t="s">
        <v>120</v>
      </c>
      <c r="AB11158" s="5">
        <v>46308</v>
      </c>
      <c r="AM11158" t="str">
        <f>SUBSTITUTE(Tabla_lineas[[#This Row],[Codigo Liname]]," ","")</f>
        <v>B0308</v>
      </c>
      <c r="AY11158" s="4"/>
    </row>
    <row r="11159" spans="1:51" customFormat="1" x14ac:dyDescent="0.25">
      <c r="A11159" s="2">
        <v>1059</v>
      </c>
      <c r="B11159" t="s">
        <v>1771</v>
      </c>
      <c r="C11159" t="s">
        <v>1772</v>
      </c>
      <c r="E11159" t="s">
        <v>353</v>
      </c>
      <c r="F11159">
        <v>11.88</v>
      </c>
      <c r="G11159">
        <v>11.88</v>
      </c>
      <c r="H11159" t="s">
        <v>354</v>
      </c>
      <c r="I11159" s="2">
        <v>14.1</v>
      </c>
      <c r="J11159" t="s">
        <v>355</v>
      </c>
      <c r="K11159" t="s">
        <v>356</v>
      </c>
      <c r="L11159" s="3" t="str">
        <f>+INDEX([1]!TABLA_MAESTRO_DE_ARTICULO[SubGroupName],MATCH(Tabla_lineas[[#This Row],[CODIGO SAP]],[1]!TABLA_MAESTRO_DE_ARTICULO[ItemCode],0))</f>
        <v>JARABE</v>
      </c>
      <c r="M11159" t="s">
        <v>357</v>
      </c>
      <c r="N11159">
        <v>48</v>
      </c>
      <c r="O11159" t="s">
        <v>181</v>
      </c>
      <c r="S11159">
        <v>20</v>
      </c>
      <c r="U11159">
        <v>14.1</v>
      </c>
      <c r="V11159">
        <v>11.87</v>
      </c>
      <c r="W11159">
        <v>5.5</v>
      </c>
      <c r="Z11159" t="s">
        <v>46</v>
      </c>
      <c r="AA11159" t="s">
        <v>153</v>
      </c>
      <c r="AB11159" s="5">
        <v>46270</v>
      </c>
      <c r="AM11159" t="str">
        <f>SUBSTITUTE(Tabla_lineas[[#This Row],[Codigo Liname]]," ","")</f>
        <v>N0209</v>
      </c>
      <c r="AY11159" s="4"/>
    </row>
    <row r="11160" spans="1:51" customFormat="1" x14ac:dyDescent="0.25">
      <c r="A11160" s="2">
        <v>1059</v>
      </c>
      <c r="B11160" t="s">
        <v>1771</v>
      </c>
      <c r="C11160" t="s">
        <v>1772</v>
      </c>
      <c r="E11160" t="s">
        <v>104</v>
      </c>
      <c r="F11160">
        <v>0.3</v>
      </c>
      <c r="G11160">
        <v>0.3</v>
      </c>
      <c r="H11160" t="s">
        <v>105</v>
      </c>
      <c r="I11160" s="2">
        <v>0.33</v>
      </c>
      <c r="J11160" t="s">
        <v>106</v>
      </c>
      <c r="K11160" t="s">
        <v>107</v>
      </c>
      <c r="L11160" s="3" t="str">
        <f>+INDEX([1]!TABLA_MAESTRO_DE_ARTICULO[SubGroupName],MATCH(Tabla_lineas[[#This Row],[CODIGO SAP]],[1]!TABLA_MAESTRO_DE_ARTICULO[ItemCode],0))</f>
        <v>COMPRIMIDO</v>
      </c>
      <c r="M11160" t="s">
        <v>108</v>
      </c>
      <c r="N11160">
        <v>46</v>
      </c>
      <c r="O11160" t="s">
        <v>45</v>
      </c>
      <c r="S11160">
        <v>18200</v>
      </c>
      <c r="U11160">
        <v>0.33</v>
      </c>
      <c r="V11160">
        <v>0.28999999999999998</v>
      </c>
      <c r="W11160">
        <v>0.12</v>
      </c>
      <c r="Z11160" t="s">
        <v>46</v>
      </c>
      <c r="AA11160" t="s">
        <v>153</v>
      </c>
      <c r="AB11160" s="5">
        <v>46260</v>
      </c>
      <c r="AM11160" t="str">
        <f>SUBSTITUTE(Tabla_lineas[[#This Row],[Codigo Liname]]," ","")</f>
        <v>N0208</v>
      </c>
      <c r="AY11160" s="4"/>
    </row>
    <row r="11161" spans="1:51" customFormat="1" x14ac:dyDescent="0.25">
      <c r="A11161" s="2">
        <v>1059</v>
      </c>
      <c r="B11161" t="s">
        <v>1771</v>
      </c>
      <c r="C11161" t="s">
        <v>1772</v>
      </c>
      <c r="E11161" t="s">
        <v>323</v>
      </c>
      <c r="F11161">
        <v>5.91</v>
      </c>
      <c r="G11161">
        <v>3.53</v>
      </c>
      <c r="H11161" t="s">
        <v>324</v>
      </c>
      <c r="I11161" s="2">
        <v>3.53</v>
      </c>
      <c r="J11161" t="s">
        <v>325</v>
      </c>
      <c r="K11161" t="s">
        <v>326</v>
      </c>
      <c r="L11161" s="3" t="str">
        <f>+INDEX([1]!TABLA_MAESTRO_DE_ARTICULO[SubGroupName],MATCH(Tabla_lineas[[#This Row],[CODIGO SAP]],[1]!TABLA_MAESTRO_DE_ARTICULO[ItemCode],0))</f>
        <v>SOLUCION INYECTABLE</v>
      </c>
      <c r="M11161" t="s">
        <v>327</v>
      </c>
      <c r="N11161">
        <v>41</v>
      </c>
      <c r="O11161" t="s">
        <v>249</v>
      </c>
      <c r="S11161">
        <v>200</v>
      </c>
      <c r="U11161">
        <v>3.53</v>
      </c>
      <c r="V11161">
        <v>3.52</v>
      </c>
      <c r="W11161">
        <v>0.7</v>
      </c>
      <c r="Z11161" t="s">
        <v>46</v>
      </c>
      <c r="AA11161" t="s">
        <v>153</v>
      </c>
      <c r="AB11161" s="5">
        <v>46260</v>
      </c>
      <c r="AM11161" t="str">
        <f>SUBSTITUTE(Tabla_lineas[[#This Row],[Codigo Liname]]," ","")</f>
        <v>A0308</v>
      </c>
      <c r="AY11161" s="4"/>
    </row>
    <row r="11162" spans="1:51" customFormat="1" x14ac:dyDescent="0.25">
      <c r="A11162" s="2">
        <v>1059</v>
      </c>
      <c r="B11162" t="s">
        <v>1771</v>
      </c>
      <c r="C11162" t="s">
        <v>1772</v>
      </c>
      <c r="E11162" t="s">
        <v>92</v>
      </c>
      <c r="F11162">
        <v>4.72</v>
      </c>
      <c r="G11162">
        <v>3.28</v>
      </c>
      <c r="H11162" t="s">
        <v>93</v>
      </c>
      <c r="I11162" s="2">
        <v>3.28</v>
      </c>
      <c r="J11162" t="s">
        <v>94</v>
      </c>
      <c r="K11162" t="s">
        <v>95</v>
      </c>
      <c r="L11162" s="3" t="str">
        <f>+INDEX([1]!TABLA_MAESTRO_DE_ARTICULO[SubGroupName],MATCH(Tabla_lineas[[#This Row],[CODIGO SAP]],[1]!TABLA_MAESTRO_DE_ARTICULO[ItemCode],0))</f>
        <v>OVULO VAGINAL</v>
      </c>
      <c r="M11162" t="s">
        <v>96</v>
      </c>
      <c r="N11162">
        <v>43</v>
      </c>
      <c r="O11162" t="s">
        <v>97</v>
      </c>
      <c r="S11162">
        <v>100</v>
      </c>
      <c r="U11162">
        <v>3.28</v>
      </c>
      <c r="V11162">
        <v>3.27</v>
      </c>
      <c r="W11162">
        <v>0.8</v>
      </c>
      <c r="Z11162" t="s">
        <v>53</v>
      </c>
      <c r="AA11162" t="s">
        <v>126</v>
      </c>
      <c r="AB11162" s="5">
        <v>46308</v>
      </c>
      <c r="AM11162" t="str">
        <f>SUBSTITUTE(Tabla_lineas[[#This Row],[Codigo Liname]]," ","")</f>
        <v>G0104</v>
      </c>
      <c r="AY11162" s="4"/>
    </row>
    <row r="11163" spans="1:51" customFormat="1" x14ac:dyDescent="0.25">
      <c r="A11163" s="2">
        <v>1059</v>
      </c>
      <c r="B11163" t="s">
        <v>1771</v>
      </c>
      <c r="C11163" t="s">
        <v>1772</v>
      </c>
      <c r="E11163" t="s">
        <v>318</v>
      </c>
      <c r="F11163">
        <v>1.26</v>
      </c>
      <c r="G11163">
        <v>1.26</v>
      </c>
      <c r="H11163" t="s">
        <v>319</v>
      </c>
      <c r="I11163" s="2">
        <v>1.69</v>
      </c>
      <c r="J11163" t="s">
        <v>320</v>
      </c>
      <c r="K11163" t="s">
        <v>321</v>
      </c>
      <c r="L11163" s="3" t="str">
        <f>+INDEX([1]!TABLA_MAESTRO_DE_ARTICULO[SubGroupName],MATCH(Tabla_lineas[[#This Row],[CODIGO SAP]],[1]!TABLA_MAESTRO_DE_ARTICULO[ItemCode],0))</f>
        <v>COMPRIMIDO</v>
      </c>
      <c r="M11163" t="s">
        <v>1290</v>
      </c>
      <c r="N11163">
        <v>39</v>
      </c>
      <c r="O11163" t="s">
        <v>45</v>
      </c>
      <c r="S11163">
        <v>1000</v>
      </c>
      <c r="U11163">
        <v>1.69</v>
      </c>
      <c r="V11163">
        <v>1.25</v>
      </c>
      <c r="W11163">
        <v>0.2</v>
      </c>
      <c r="Z11163" t="s">
        <v>46</v>
      </c>
      <c r="AA11163" t="s">
        <v>120</v>
      </c>
      <c r="AB11163" s="5">
        <v>46308</v>
      </c>
      <c r="AM11163" t="str">
        <f>SUBSTITUTE(Tabla_lineas[[#This Row],[Codigo Liname]]," ","")</f>
        <v>A1004</v>
      </c>
      <c r="AY11163" s="4"/>
    </row>
    <row r="11164" spans="1:51" customFormat="1" x14ac:dyDescent="0.25">
      <c r="A11164" s="2">
        <v>1059</v>
      </c>
      <c r="B11164" t="s">
        <v>1771</v>
      </c>
      <c r="C11164" t="s">
        <v>1772</v>
      </c>
      <c r="E11164" t="s">
        <v>313</v>
      </c>
      <c r="F11164">
        <v>5.29</v>
      </c>
      <c r="G11164">
        <v>3.56</v>
      </c>
      <c r="H11164" t="s">
        <v>314</v>
      </c>
      <c r="I11164" s="2">
        <v>3.56</v>
      </c>
      <c r="J11164" t="s">
        <v>315</v>
      </c>
      <c r="K11164" t="s">
        <v>316</v>
      </c>
      <c r="L11164" s="3" t="str">
        <f>+INDEX([1]!TABLA_MAESTRO_DE_ARTICULO[SubGroupName],MATCH(Tabla_lineas[[#This Row],[CODIGO SAP]],[1]!TABLA_MAESTRO_DE_ARTICULO[ItemCode],0))</f>
        <v>SOLUCION INYECTABLE</v>
      </c>
      <c r="M11164" t="s">
        <v>317</v>
      </c>
      <c r="N11164">
        <v>38</v>
      </c>
      <c r="O11164" t="s">
        <v>249</v>
      </c>
      <c r="S11164">
        <v>1200</v>
      </c>
      <c r="U11164">
        <v>3.56</v>
      </c>
      <c r="V11164">
        <v>3.55</v>
      </c>
      <c r="W11164">
        <v>0.7</v>
      </c>
      <c r="Z11164" t="s">
        <v>53</v>
      </c>
      <c r="AA11164" t="s">
        <v>120</v>
      </c>
      <c r="AB11164" s="5">
        <v>46225</v>
      </c>
      <c r="AM11164" t="str">
        <f>SUBSTITUTE(Tabla_lineas[[#This Row],[Codigo Liname]]," ","")</f>
        <v>N0205</v>
      </c>
      <c r="AY11164" s="4"/>
    </row>
    <row r="11165" spans="1:51" customFormat="1" x14ac:dyDescent="0.25">
      <c r="A11165" s="2">
        <v>1059</v>
      </c>
      <c r="B11165" t="s">
        <v>1771</v>
      </c>
      <c r="C11165" t="s">
        <v>1772</v>
      </c>
      <c r="E11165" t="s">
        <v>82</v>
      </c>
      <c r="F11165">
        <v>1.61</v>
      </c>
      <c r="G11165">
        <v>1.27</v>
      </c>
      <c r="H11165" t="s">
        <v>83</v>
      </c>
      <c r="I11165" s="2">
        <v>1.27</v>
      </c>
      <c r="J11165" t="s">
        <v>84</v>
      </c>
      <c r="K11165" t="s">
        <v>85</v>
      </c>
      <c r="L11165" s="3" t="str">
        <f>+INDEX([1]!TABLA_MAESTRO_DE_ARTICULO[SubGroupName],MATCH(Tabla_lineas[[#This Row],[CODIGO SAP]],[1]!TABLA_MAESTRO_DE_ARTICULO[ItemCode],0))</f>
        <v>COMPRIMIDO</v>
      </c>
      <c r="M11165" t="s">
        <v>86</v>
      </c>
      <c r="N11165">
        <v>36</v>
      </c>
      <c r="O11165" t="s">
        <v>45</v>
      </c>
      <c r="S11165">
        <v>22000</v>
      </c>
      <c r="U11165">
        <v>1.27</v>
      </c>
      <c r="V11165">
        <v>1.26</v>
      </c>
      <c r="W11165">
        <v>0.15</v>
      </c>
      <c r="Z11165" t="s">
        <v>46</v>
      </c>
      <c r="AA11165" t="s">
        <v>126</v>
      </c>
      <c r="AB11165" s="5">
        <v>46225</v>
      </c>
      <c r="AM11165" t="str">
        <f>SUBSTITUTE(Tabla_lineas[[#This Row],[Codigo Liname]]," ","")</f>
        <v>C0902</v>
      </c>
      <c r="AY11165" s="4"/>
    </row>
    <row r="11166" spans="1:51" customFormat="1" x14ac:dyDescent="0.25">
      <c r="A11166" s="2">
        <v>1059</v>
      </c>
      <c r="B11166" t="s">
        <v>1771</v>
      </c>
      <c r="C11166" t="s">
        <v>1772</v>
      </c>
      <c r="E11166" t="s">
        <v>459</v>
      </c>
      <c r="F11166">
        <v>4.76</v>
      </c>
      <c r="G11166">
        <v>2.89</v>
      </c>
      <c r="H11166" t="s">
        <v>460</v>
      </c>
      <c r="I11166" s="2">
        <v>2.89</v>
      </c>
      <c r="J11166" t="s">
        <v>461</v>
      </c>
      <c r="K11166" t="s">
        <v>462</v>
      </c>
      <c r="L11166" s="3" t="str">
        <f>+INDEX([1]!TABLA_MAESTRO_DE_ARTICULO[SubGroupName],MATCH(Tabla_lineas[[#This Row],[CODIGO SAP]],[1]!TABLA_MAESTRO_DE_ARTICULO[ItemCode],0))</f>
        <v>COMPRIMIDO</v>
      </c>
      <c r="M11166" t="s">
        <v>1534</v>
      </c>
      <c r="N11166">
        <v>37</v>
      </c>
      <c r="O11166" t="s">
        <v>45</v>
      </c>
      <c r="S11166">
        <v>500</v>
      </c>
      <c r="U11166">
        <v>2.89</v>
      </c>
      <c r="V11166">
        <v>2.88</v>
      </c>
      <c r="W11166">
        <v>0.7</v>
      </c>
      <c r="Z11166" t="s">
        <v>46</v>
      </c>
      <c r="AA11166" t="s">
        <v>120</v>
      </c>
      <c r="AB11166" s="5">
        <v>46308</v>
      </c>
      <c r="AM11166" t="str">
        <f>SUBSTITUTE(Tabla_lineas[[#This Row],[Codigo Liname]]," ","")</f>
        <v>P0205</v>
      </c>
      <c r="AY11166" s="4"/>
    </row>
    <row r="11167" spans="1:51" customFormat="1" x14ac:dyDescent="0.25">
      <c r="A11167" s="2">
        <v>1059</v>
      </c>
      <c r="B11167" t="s">
        <v>1771</v>
      </c>
      <c r="C11167" t="s">
        <v>1772</v>
      </c>
      <c r="E11167" t="s">
        <v>76</v>
      </c>
      <c r="F11167">
        <v>14.47</v>
      </c>
      <c r="G11167">
        <v>14.37</v>
      </c>
      <c r="H11167" t="s">
        <v>77</v>
      </c>
      <c r="I11167" s="2">
        <v>14.37</v>
      </c>
      <c r="J11167" t="s">
        <v>78</v>
      </c>
      <c r="K11167" t="s">
        <v>79</v>
      </c>
      <c r="L11167" s="3" t="str">
        <f>+INDEX([1]!TABLA_MAESTRO_DE_ARTICULO[SubGroupName],MATCH(Tabla_lineas[[#This Row],[CODIGO SAP]],[1]!TABLA_MAESTRO_DE_ARTICULO[ItemCode],0))</f>
        <v>SOLUCION INYECTABLE</v>
      </c>
      <c r="M11167" t="s">
        <v>80</v>
      </c>
      <c r="N11167">
        <v>35</v>
      </c>
      <c r="O11167" t="s">
        <v>81</v>
      </c>
      <c r="S11167">
        <v>30</v>
      </c>
      <c r="U11167">
        <v>14.37</v>
      </c>
      <c r="V11167">
        <v>14.36</v>
      </c>
      <c r="W11167">
        <v>4</v>
      </c>
      <c r="Z11167" t="s">
        <v>46</v>
      </c>
      <c r="AA11167" t="s">
        <v>153</v>
      </c>
      <c r="AB11167" s="5">
        <v>46308</v>
      </c>
      <c r="AM11167" t="str">
        <f>SUBSTITUTE(Tabla_lineas[[#This Row],[Codigo Liname]]," ","")</f>
        <v>N0112</v>
      </c>
      <c r="AY11167" s="4"/>
    </row>
    <row r="11168" spans="1:51" customFormat="1" x14ac:dyDescent="0.25">
      <c r="A11168" s="2">
        <v>1059</v>
      </c>
      <c r="B11168" t="s">
        <v>1771</v>
      </c>
      <c r="C11168" t="s">
        <v>1772</v>
      </c>
      <c r="E11168" t="s">
        <v>133</v>
      </c>
      <c r="F11168">
        <v>0.95</v>
      </c>
      <c r="G11168">
        <v>0.95</v>
      </c>
      <c r="H11168" t="s">
        <v>134</v>
      </c>
      <c r="I11168" s="2">
        <v>1.1299999999999999</v>
      </c>
      <c r="J11168" t="s">
        <v>135</v>
      </c>
      <c r="K11168" t="s">
        <v>136</v>
      </c>
      <c r="L11168" s="3" t="str">
        <f>+INDEX([1]!TABLA_MAESTRO_DE_ARTICULO[SubGroupName],MATCH(Tabla_lineas[[#This Row],[CODIGO SAP]],[1]!TABLA_MAESTRO_DE_ARTICULO[ItemCode],0))</f>
        <v>COMPRIMIDO</v>
      </c>
      <c r="M11168" t="s">
        <v>137</v>
      </c>
      <c r="N11168">
        <v>12</v>
      </c>
      <c r="O11168" t="s">
        <v>45</v>
      </c>
      <c r="S11168">
        <v>500</v>
      </c>
      <c r="U11168">
        <v>1.1299999999999999</v>
      </c>
      <c r="V11168">
        <v>0.94</v>
      </c>
      <c r="W11168">
        <v>0.32</v>
      </c>
      <c r="Z11168" t="s">
        <v>53</v>
      </c>
      <c r="AA11168" t="s">
        <v>120</v>
      </c>
      <c r="AB11168" s="5">
        <v>46225</v>
      </c>
      <c r="AM11168" t="str">
        <f>SUBSTITUTE(Tabla_lineas[[#This Row],[Codigo Liname]]," ","")</f>
        <v>N0304</v>
      </c>
      <c r="AY11168" s="4"/>
    </row>
    <row r="11169" spans="1:51" customFormat="1" x14ac:dyDescent="0.25">
      <c r="A11169" s="2">
        <v>1059</v>
      </c>
      <c r="B11169" t="s">
        <v>1771</v>
      </c>
      <c r="C11169" t="s">
        <v>1772</v>
      </c>
      <c r="E11169" t="s">
        <v>127</v>
      </c>
      <c r="F11169">
        <v>7.87</v>
      </c>
      <c r="G11169">
        <v>7.87</v>
      </c>
      <c r="H11169" t="s">
        <v>128</v>
      </c>
      <c r="I11169" s="2">
        <v>11.19</v>
      </c>
      <c r="J11169" t="s">
        <v>129</v>
      </c>
      <c r="K11169" t="s">
        <v>130</v>
      </c>
      <c r="L11169" s="3" t="str">
        <f>+INDEX([1]!TABLA_MAESTRO_DE_ARTICULO[SubGroupName],MATCH(Tabla_lineas[[#This Row],[CODIGO SAP]],[1]!TABLA_MAESTRO_DE_ARTICULO[ItemCode],0))</f>
        <v>COMPRIMIDO</v>
      </c>
      <c r="M11169" t="s">
        <v>131</v>
      </c>
      <c r="N11169">
        <v>8</v>
      </c>
      <c r="O11169" t="s">
        <v>132</v>
      </c>
      <c r="S11169">
        <v>100</v>
      </c>
      <c r="U11169">
        <v>11.19</v>
      </c>
      <c r="V11169">
        <v>7.86</v>
      </c>
      <c r="W11169">
        <v>1.3</v>
      </c>
      <c r="Z11169" t="s">
        <v>46</v>
      </c>
      <c r="AA11169" t="s">
        <v>126</v>
      </c>
      <c r="AB11169" s="5">
        <v>46308</v>
      </c>
      <c r="AM11169" t="str">
        <f>SUBSTITUTE(Tabla_lineas[[#This Row],[Codigo Liname]]," ","")</f>
        <v>J0113</v>
      </c>
      <c r="AY11169" s="4"/>
    </row>
    <row r="11170" spans="1:51" customFormat="1" x14ac:dyDescent="0.25">
      <c r="A11170" s="2">
        <v>1059</v>
      </c>
      <c r="B11170" t="s">
        <v>1771</v>
      </c>
      <c r="C11170" t="s">
        <v>1772</v>
      </c>
      <c r="E11170" t="s">
        <v>292</v>
      </c>
      <c r="F11170">
        <v>25.27</v>
      </c>
      <c r="G11170">
        <v>18.27</v>
      </c>
      <c r="H11170" t="s">
        <v>293</v>
      </c>
      <c r="I11170" s="2">
        <v>18.27</v>
      </c>
      <c r="J11170" t="s">
        <v>294</v>
      </c>
      <c r="K11170" t="s">
        <v>295</v>
      </c>
      <c r="L11170" s="3" t="str">
        <f>+INDEX([1]!TABLA_MAESTRO_DE_ARTICULO[SubGroupName],MATCH(Tabla_lineas[[#This Row],[CODIGO SAP]],[1]!TABLA_MAESTRO_DE_ARTICULO[ItemCode],0))</f>
        <v>CREMA DERMICA</v>
      </c>
      <c r="M11170" t="s">
        <v>296</v>
      </c>
      <c r="N11170">
        <v>27</v>
      </c>
      <c r="O11170" t="s">
        <v>297</v>
      </c>
      <c r="S11170">
        <v>310</v>
      </c>
      <c r="U11170">
        <v>18.27</v>
      </c>
      <c r="V11170">
        <v>18.260000000000002</v>
      </c>
      <c r="W11170">
        <v>5</v>
      </c>
      <c r="Z11170" t="s">
        <v>46</v>
      </c>
      <c r="AA11170" t="s">
        <v>153</v>
      </c>
      <c r="AB11170" s="5">
        <v>46308</v>
      </c>
      <c r="AM11170" t="str">
        <f>SUBSTITUTE(Tabla_lineas[[#This Row],[Codigo Liname]]," ","")</f>
        <v>D0704</v>
      </c>
      <c r="AY11170" s="4"/>
    </row>
    <row r="11171" spans="1:51" customFormat="1" x14ac:dyDescent="0.25">
      <c r="A11171" s="2">
        <v>1059</v>
      </c>
      <c r="B11171" t="s">
        <v>1771</v>
      </c>
      <c r="C11171" t="s">
        <v>1772</v>
      </c>
      <c r="E11171" t="s">
        <v>298</v>
      </c>
      <c r="F11171">
        <v>14.58</v>
      </c>
      <c r="G11171">
        <v>14.58</v>
      </c>
      <c r="H11171" t="s">
        <v>299</v>
      </c>
      <c r="I11171" s="2">
        <v>14.58</v>
      </c>
      <c r="J11171" t="s">
        <v>300</v>
      </c>
      <c r="K11171" t="s">
        <v>301</v>
      </c>
      <c r="L11171" s="3" t="str">
        <f>+INDEX([1]!TABLA_MAESTRO_DE_ARTICULO[SubGroupName],MATCH(Tabla_lineas[[#This Row],[CODIGO SAP]],[1]!TABLA_MAESTRO_DE_ARTICULO[ItemCode],0))</f>
        <v>SUSPENSION</v>
      </c>
      <c r="M11171" t="s">
        <v>302</v>
      </c>
      <c r="N11171">
        <v>30</v>
      </c>
      <c r="O11171" t="s">
        <v>65</v>
      </c>
      <c r="S11171">
        <v>210</v>
      </c>
      <c r="U11171">
        <v>14.58</v>
      </c>
      <c r="V11171">
        <v>14.57</v>
      </c>
      <c r="W11171">
        <v>5.5</v>
      </c>
      <c r="Z11171" t="s">
        <v>46</v>
      </c>
      <c r="AA11171" t="s">
        <v>153</v>
      </c>
      <c r="AB11171" s="5">
        <v>46278</v>
      </c>
      <c r="AM11171" t="str">
        <f>SUBSTITUTE(Tabla_lineas[[#This Row],[Codigo Liname]]," ","")</f>
        <v>M0104</v>
      </c>
      <c r="AY11171" s="4"/>
    </row>
    <row r="11172" spans="1:51" customFormat="1" x14ac:dyDescent="0.25">
      <c r="A11172" s="2">
        <v>1059</v>
      </c>
      <c r="B11172" t="s">
        <v>1771</v>
      </c>
      <c r="C11172" t="s">
        <v>1772</v>
      </c>
      <c r="E11172" t="s">
        <v>266</v>
      </c>
      <c r="F11172">
        <v>0.56000000000000005</v>
      </c>
      <c r="G11172">
        <v>0.53</v>
      </c>
      <c r="H11172" t="s">
        <v>267</v>
      </c>
      <c r="I11172" s="2">
        <v>0.53</v>
      </c>
      <c r="J11172" t="s">
        <v>268</v>
      </c>
      <c r="K11172" t="s">
        <v>269</v>
      </c>
      <c r="L11172" s="3" t="str">
        <f>+INDEX([1]!TABLA_MAESTRO_DE_ARTICULO[SubGroupName],MATCH(Tabla_lineas[[#This Row],[CODIGO SAP]],[1]!TABLA_MAESTRO_DE_ARTICULO[ItemCode],0))</f>
        <v>COMPRIMIDO</v>
      </c>
      <c r="M11172" t="s">
        <v>270</v>
      </c>
      <c r="N11172">
        <v>25</v>
      </c>
      <c r="O11172" t="s">
        <v>45</v>
      </c>
      <c r="S11172">
        <v>2400</v>
      </c>
      <c r="U11172">
        <v>0.53</v>
      </c>
      <c r="V11172">
        <v>0.52</v>
      </c>
      <c r="W11172">
        <v>0.12</v>
      </c>
      <c r="Z11172" t="s">
        <v>46</v>
      </c>
      <c r="AA11172" t="s">
        <v>126</v>
      </c>
      <c r="AB11172" s="5">
        <v>46308</v>
      </c>
      <c r="AM11172" t="str">
        <f>SUBSTITUTE(Tabla_lineas[[#This Row],[Codigo Liname]]," ","")</f>
        <v>C0901</v>
      </c>
      <c r="AY11172" s="4"/>
    </row>
    <row r="11173" spans="1:51" customFormat="1" x14ac:dyDescent="0.25">
      <c r="A11173" s="2">
        <v>1059</v>
      </c>
      <c r="B11173" t="s">
        <v>1771</v>
      </c>
      <c r="C11173" t="s">
        <v>1772</v>
      </c>
      <c r="E11173" t="s">
        <v>256</v>
      </c>
      <c r="F11173">
        <v>3.3</v>
      </c>
      <c r="G11173">
        <v>3.3</v>
      </c>
      <c r="H11173" t="s">
        <v>257</v>
      </c>
      <c r="I11173" s="2">
        <v>3.3</v>
      </c>
      <c r="J11173" t="s">
        <v>258</v>
      </c>
      <c r="K11173" t="s">
        <v>259</v>
      </c>
      <c r="L11173" s="3" t="str">
        <f>+INDEX([1]!TABLA_MAESTRO_DE_ARTICULO[SubGroupName],MATCH(Tabla_lineas[[#This Row],[CODIGO SAP]],[1]!TABLA_MAESTRO_DE_ARTICULO[ItemCode],0))</f>
        <v>SOLUCION INYECTABLE</v>
      </c>
      <c r="M11173" t="s">
        <v>260</v>
      </c>
      <c r="N11173">
        <v>22</v>
      </c>
      <c r="O11173" t="s">
        <v>249</v>
      </c>
      <c r="S11173">
        <v>300</v>
      </c>
      <c r="U11173">
        <v>3.3</v>
      </c>
      <c r="V11173">
        <v>3.29</v>
      </c>
      <c r="W11173">
        <v>0.7</v>
      </c>
      <c r="Z11173" t="s">
        <v>46</v>
      </c>
      <c r="AA11173" t="s">
        <v>153</v>
      </c>
      <c r="AB11173" s="5">
        <v>46308</v>
      </c>
      <c r="AM11173" t="str">
        <f>SUBSTITUTE(Tabla_lineas[[#This Row],[Codigo Liname]]," ","")</f>
        <v>M0103</v>
      </c>
      <c r="AY11173" s="4"/>
    </row>
    <row r="11174" spans="1:51" customFormat="1" x14ac:dyDescent="0.25">
      <c r="A11174" s="2">
        <v>1059</v>
      </c>
      <c r="B11174" t="s">
        <v>1771</v>
      </c>
      <c r="C11174" t="s">
        <v>1772</v>
      </c>
      <c r="E11174" t="s">
        <v>143</v>
      </c>
      <c r="F11174">
        <v>2.17</v>
      </c>
      <c r="G11174">
        <v>2.17</v>
      </c>
      <c r="H11174" t="s">
        <v>144</v>
      </c>
      <c r="I11174" s="2">
        <v>2.17</v>
      </c>
      <c r="J11174" t="s">
        <v>145</v>
      </c>
      <c r="K11174" t="s">
        <v>146</v>
      </c>
      <c r="L11174" s="3" t="str">
        <f>+INDEX([1]!TABLA_MAESTRO_DE_ARTICULO[SubGroupName],MATCH(Tabla_lineas[[#This Row],[CODIGO SAP]],[1]!TABLA_MAESTRO_DE_ARTICULO[ItemCode],0))</f>
        <v>CAPSULA DURA</v>
      </c>
      <c r="M11174" t="s">
        <v>147</v>
      </c>
      <c r="N11174">
        <v>24</v>
      </c>
      <c r="O11174" t="s">
        <v>45</v>
      </c>
      <c r="S11174">
        <v>1000</v>
      </c>
      <c r="U11174">
        <v>2.17</v>
      </c>
      <c r="V11174">
        <v>2.16</v>
      </c>
      <c r="W11174">
        <v>0.8</v>
      </c>
      <c r="Z11174" t="s">
        <v>46</v>
      </c>
      <c r="AA11174" t="s">
        <v>120</v>
      </c>
      <c r="AB11174" s="5">
        <v>46308</v>
      </c>
      <c r="AM11174" t="str">
        <f>SUBSTITUTE(Tabla_lineas[[#This Row],[Codigo Liname]]," ","")</f>
        <v>J0141</v>
      </c>
      <c r="AY11174" s="4"/>
    </row>
    <row r="11175" spans="1:51" customFormat="1" x14ac:dyDescent="0.25">
      <c r="A11175" s="2">
        <v>1059</v>
      </c>
      <c r="B11175" t="s">
        <v>1771</v>
      </c>
      <c r="C11175" t="s">
        <v>1772</v>
      </c>
      <c r="E11175" t="s">
        <v>454</v>
      </c>
      <c r="F11175">
        <v>0.33</v>
      </c>
      <c r="G11175">
        <v>0.33</v>
      </c>
      <c r="H11175" t="s">
        <v>455</v>
      </c>
      <c r="I11175" s="2">
        <v>0.51</v>
      </c>
      <c r="J11175" t="s">
        <v>456</v>
      </c>
      <c r="K11175" t="s">
        <v>457</v>
      </c>
      <c r="L11175" s="3" t="str">
        <f>+INDEX([1]!TABLA_MAESTRO_DE_ARTICULO[SubGroupName],MATCH(Tabla_lineas[[#This Row],[CODIGO SAP]],[1]!TABLA_MAESTRO_DE_ARTICULO[ItemCode],0))</f>
        <v>COMPRIMIDO</v>
      </c>
      <c r="M11175" t="s">
        <v>458</v>
      </c>
      <c r="N11175">
        <v>31</v>
      </c>
      <c r="O11175" t="s">
        <v>45</v>
      </c>
      <c r="S11175">
        <v>2000</v>
      </c>
      <c r="U11175">
        <v>0.51</v>
      </c>
      <c r="V11175">
        <v>0.32</v>
      </c>
      <c r="W11175">
        <v>0.12</v>
      </c>
      <c r="Z11175" t="s">
        <v>46</v>
      </c>
      <c r="AA11175" t="s">
        <v>153</v>
      </c>
      <c r="AB11175" s="5">
        <v>46308</v>
      </c>
      <c r="AM11175" t="str">
        <f>SUBSTITUTE(Tabla_lineas[[#This Row],[Codigo Liname]]," ","")</f>
        <v>M0106</v>
      </c>
      <c r="AY11175" s="4"/>
    </row>
    <row r="11176" spans="1:51" customFormat="1" x14ac:dyDescent="0.25">
      <c r="A11176" s="2">
        <v>1059</v>
      </c>
      <c r="B11176" t="s">
        <v>1771</v>
      </c>
      <c r="C11176" t="s">
        <v>1772</v>
      </c>
      <c r="E11176" t="s">
        <v>303</v>
      </c>
      <c r="F11176">
        <v>0.75</v>
      </c>
      <c r="G11176">
        <v>0.69</v>
      </c>
      <c r="H11176" t="s">
        <v>304</v>
      </c>
      <c r="I11176" s="2">
        <v>0.69</v>
      </c>
      <c r="J11176" t="s">
        <v>305</v>
      </c>
      <c r="K11176" t="s">
        <v>306</v>
      </c>
      <c r="L11176" s="3" t="str">
        <f>+INDEX([1]!TABLA_MAESTRO_DE_ARTICULO[SubGroupName],MATCH(Tabla_lineas[[#This Row],[CODIGO SAP]],[1]!TABLA_MAESTRO_DE_ARTICULO[ItemCode],0))</f>
        <v>COMPRIMIDO</v>
      </c>
      <c r="M11176" t="s">
        <v>307</v>
      </c>
      <c r="N11176">
        <v>29</v>
      </c>
      <c r="O11176" t="s">
        <v>45</v>
      </c>
      <c r="S11176">
        <v>23100</v>
      </c>
      <c r="U11176">
        <v>0.69</v>
      </c>
      <c r="V11176">
        <v>0.68</v>
      </c>
      <c r="W11176">
        <v>0.14000000000000001</v>
      </c>
      <c r="Z11176" t="s">
        <v>46</v>
      </c>
      <c r="AA11176" t="s">
        <v>120</v>
      </c>
      <c r="AB11176" s="5">
        <v>46225</v>
      </c>
      <c r="AM11176" t="str">
        <f>SUBSTITUTE(Tabla_lineas[[#This Row],[Codigo Liname]]," ","")</f>
        <v>M0105</v>
      </c>
      <c r="AY11176" s="4"/>
    </row>
    <row r="11177" spans="1:51" customFormat="1" x14ac:dyDescent="0.25">
      <c r="A11177" s="2">
        <v>1059</v>
      </c>
      <c r="B11177" t="s">
        <v>1771</v>
      </c>
      <c r="C11177" t="s">
        <v>1772</v>
      </c>
      <c r="E11177" t="s">
        <v>308</v>
      </c>
      <c r="F11177">
        <v>5.07</v>
      </c>
      <c r="G11177">
        <v>5.07</v>
      </c>
      <c r="H11177" t="s">
        <v>309</v>
      </c>
      <c r="I11177" s="2">
        <v>10.9</v>
      </c>
      <c r="J11177" t="s">
        <v>310</v>
      </c>
      <c r="K11177" t="s">
        <v>311</v>
      </c>
      <c r="L11177" s="3" t="str">
        <f>+INDEX([1]!TABLA_MAESTRO_DE_ARTICULO[SubGroupName],MATCH(Tabla_lineas[[#This Row],[CODIGO SAP]],[1]!TABLA_MAESTRO_DE_ARTICULO[ItemCode],0))</f>
        <v>SOLUCION INYECTABLE</v>
      </c>
      <c r="M11177" t="s">
        <v>312</v>
      </c>
      <c r="N11177">
        <v>33</v>
      </c>
      <c r="O11177" t="s">
        <v>249</v>
      </c>
      <c r="S11177">
        <v>200</v>
      </c>
      <c r="U11177">
        <v>10.9</v>
      </c>
      <c r="V11177">
        <v>5.0599999999999996</v>
      </c>
      <c r="W11177">
        <v>1</v>
      </c>
      <c r="Z11177" t="s">
        <v>46</v>
      </c>
      <c r="AA11177" t="s">
        <v>153</v>
      </c>
      <c r="AB11177" s="5">
        <v>46225</v>
      </c>
      <c r="AM11177" t="str">
        <f>SUBSTITUTE(Tabla_lineas[[#This Row],[Codigo Liname]]," ","")</f>
        <v>M0109</v>
      </c>
      <c r="AY11177" s="4"/>
    </row>
    <row r="11178" spans="1:51" customFormat="1" x14ac:dyDescent="0.25">
      <c r="A11178" s="2">
        <v>1059</v>
      </c>
      <c r="B11178" t="s">
        <v>1771</v>
      </c>
      <c r="C11178" t="s">
        <v>1772</v>
      </c>
      <c r="E11178" t="s">
        <v>138</v>
      </c>
      <c r="F11178">
        <v>0.2</v>
      </c>
      <c r="G11178">
        <v>0.2</v>
      </c>
      <c r="H11178" t="s">
        <v>139</v>
      </c>
      <c r="I11178" s="2">
        <v>0.28999999999999998</v>
      </c>
      <c r="J11178" t="s">
        <v>140</v>
      </c>
      <c r="K11178" t="s">
        <v>141</v>
      </c>
      <c r="L11178" s="3" t="str">
        <f>+INDEX([1]!TABLA_MAESTRO_DE_ARTICULO[SubGroupName],MATCH(Tabla_lineas[[#This Row],[CODIGO SAP]],[1]!TABLA_MAESTRO_DE_ARTICULO[ItemCode],0))</f>
        <v>COMPRIMIDO</v>
      </c>
      <c r="M11178" t="s">
        <v>142</v>
      </c>
      <c r="N11178">
        <v>21</v>
      </c>
      <c r="O11178" t="s">
        <v>45</v>
      </c>
      <c r="S11178">
        <v>9800</v>
      </c>
      <c r="U11178">
        <v>0.28999999999999998</v>
      </c>
      <c r="V11178">
        <v>0.19</v>
      </c>
      <c r="W11178">
        <v>0.12</v>
      </c>
      <c r="Z11178" t="s">
        <v>53</v>
      </c>
      <c r="AA11178" t="s">
        <v>126</v>
      </c>
      <c r="AB11178" s="5">
        <v>46308</v>
      </c>
      <c r="AM11178" t="str">
        <f>SUBSTITUTE(Tabla_lineas[[#This Row],[Codigo Liname]]," ","")</f>
        <v>M0102</v>
      </c>
      <c r="AY11178" s="4"/>
    </row>
    <row r="11179" spans="1:51" customFormat="1" x14ac:dyDescent="0.25">
      <c r="A11179" s="2">
        <v>1059</v>
      </c>
      <c r="B11179" t="s">
        <v>1771</v>
      </c>
      <c r="C11179" t="s">
        <v>1772</v>
      </c>
      <c r="E11179" t="s">
        <v>250</v>
      </c>
      <c r="F11179">
        <v>24.52</v>
      </c>
      <c r="G11179">
        <v>20.5</v>
      </c>
      <c r="H11179" t="s">
        <v>251</v>
      </c>
      <c r="I11179" s="2">
        <v>20.5</v>
      </c>
      <c r="J11179" t="s">
        <v>252</v>
      </c>
      <c r="K11179" t="s">
        <v>253</v>
      </c>
      <c r="L11179" s="3" t="str">
        <f>+INDEX([1]!TABLA_MAESTRO_DE_ARTICULO[SubGroupName],MATCH(Tabla_lineas[[#This Row],[CODIGO SAP]],[1]!TABLA_MAESTRO_DE_ARTICULO[ItemCode],0))</f>
        <v>GEL</v>
      </c>
      <c r="M11179" t="s">
        <v>254</v>
      </c>
      <c r="N11179">
        <v>23</v>
      </c>
      <c r="O11179" t="s">
        <v>255</v>
      </c>
      <c r="S11179">
        <v>800</v>
      </c>
      <c r="U11179">
        <v>20.5</v>
      </c>
      <c r="V11179">
        <v>20.49</v>
      </c>
      <c r="W11179">
        <v>5</v>
      </c>
      <c r="Z11179" t="s">
        <v>46</v>
      </c>
      <c r="AA11179" t="s">
        <v>153</v>
      </c>
      <c r="AB11179" s="5">
        <v>46311</v>
      </c>
      <c r="AM11179" t="str">
        <f>SUBSTITUTE(Tabla_lineas[[#This Row],[Codigo Liname]]," ","")</f>
        <v>M0101</v>
      </c>
      <c r="AY11179" s="4"/>
    </row>
    <row r="11180" spans="1:51" customFormat="1" x14ac:dyDescent="0.25">
      <c r="A11180" s="2">
        <v>1059</v>
      </c>
      <c r="B11180" t="s">
        <v>1771</v>
      </c>
      <c r="C11180" t="s">
        <v>1772</v>
      </c>
      <c r="E11180" t="s">
        <v>60</v>
      </c>
      <c r="F11180">
        <v>15.12</v>
      </c>
      <c r="G11180">
        <v>11.2</v>
      </c>
      <c r="H11180" t="s">
        <v>61</v>
      </c>
      <c r="I11180" s="2">
        <v>11.2</v>
      </c>
      <c r="J11180" t="s">
        <v>62</v>
      </c>
      <c r="K11180" t="s">
        <v>63</v>
      </c>
      <c r="L11180" s="3" t="str">
        <f>+INDEX([1]!TABLA_MAESTRO_DE_ARTICULO[SubGroupName],MATCH(Tabla_lineas[[#This Row],[CODIGO SAP]],[1]!TABLA_MAESTRO_DE_ARTICULO[ItemCode],0))</f>
        <v>JARABE</v>
      </c>
      <c r="M11180" t="s">
        <v>64</v>
      </c>
      <c r="N11180">
        <v>20</v>
      </c>
      <c r="O11180" t="s">
        <v>65</v>
      </c>
      <c r="S11180">
        <v>100</v>
      </c>
      <c r="U11180">
        <v>11.2</v>
      </c>
      <c r="V11180">
        <v>11.19</v>
      </c>
      <c r="W11180">
        <v>5</v>
      </c>
      <c r="Z11180" t="s">
        <v>46</v>
      </c>
      <c r="AA11180" t="s">
        <v>153</v>
      </c>
      <c r="AB11180" s="5">
        <v>46270</v>
      </c>
      <c r="AM11180" t="str">
        <f>SUBSTITUTE(Tabla_lineas[[#This Row],[Codigo Liname]]," ","")</f>
        <v>R0503</v>
      </c>
      <c r="AY11180" s="4"/>
    </row>
    <row r="11181" spans="1:51" customFormat="1" x14ac:dyDescent="0.25">
      <c r="A11181" s="2">
        <v>1059</v>
      </c>
      <c r="B11181" t="s">
        <v>1771</v>
      </c>
      <c r="C11181" t="s">
        <v>1772</v>
      </c>
      <c r="E11181" t="s">
        <v>244</v>
      </c>
      <c r="F11181">
        <v>4.03</v>
      </c>
      <c r="G11181">
        <v>4.03</v>
      </c>
      <c r="H11181" t="s">
        <v>245</v>
      </c>
      <c r="I11181" s="2">
        <v>4.03</v>
      </c>
      <c r="J11181" t="s">
        <v>246</v>
      </c>
      <c r="K11181" t="s">
        <v>247</v>
      </c>
      <c r="L11181" s="3" t="str">
        <f>+INDEX([1]!TABLA_MAESTRO_DE_ARTICULO[SubGroupName],MATCH(Tabla_lineas[[#This Row],[CODIGO SAP]],[1]!TABLA_MAESTRO_DE_ARTICULO[ItemCode],0))</f>
        <v>SOLUCION INYECTABLE</v>
      </c>
      <c r="M11181" t="s">
        <v>248</v>
      </c>
      <c r="N11181">
        <v>19</v>
      </c>
      <c r="O11181" t="s">
        <v>249</v>
      </c>
      <c r="S11181">
        <v>2000</v>
      </c>
      <c r="U11181">
        <v>4.03</v>
      </c>
      <c r="V11181">
        <v>4.0199999999999996</v>
      </c>
      <c r="W11181">
        <v>0.7</v>
      </c>
      <c r="Z11181" t="s">
        <v>46</v>
      </c>
      <c r="AA11181" t="s">
        <v>126</v>
      </c>
      <c r="AB11181" s="5">
        <v>46225</v>
      </c>
      <c r="AM11181" t="str">
        <f>SUBSTITUTE(Tabla_lineas[[#This Row],[Codigo Liname]]," ","")</f>
        <v>H0204</v>
      </c>
      <c r="AY11181" s="4"/>
    </row>
    <row r="11182" spans="1:51" customFormat="1" x14ac:dyDescent="0.25">
      <c r="A11182" s="2">
        <v>1059</v>
      </c>
      <c r="B11182" t="s">
        <v>1771</v>
      </c>
      <c r="C11182" t="s">
        <v>1772</v>
      </c>
      <c r="E11182" t="s">
        <v>239</v>
      </c>
      <c r="F11182">
        <v>1.48</v>
      </c>
      <c r="G11182">
        <v>1.37</v>
      </c>
      <c r="H11182" t="s">
        <v>240</v>
      </c>
      <c r="I11182" s="2">
        <v>1.37</v>
      </c>
      <c r="J11182" t="s">
        <v>241</v>
      </c>
      <c r="K11182" t="s">
        <v>242</v>
      </c>
      <c r="L11182" s="3" t="str">
        <f>+INDEX([1]!TABLA_MAESTRO_DE_ARTICULO[SubGroupName],MATCH(Tabla_lineas[[#This Row],[CODIGO SAP]],[1]!TABLA_MAESTRO_DE_ARTICULO[ItemCode],0))</f>
        <v>COMPRIMIDO</v>
      </c>
      <c r="M11182" t="s">
        <v>1540</v>
      </c>
      <c r="N11182">
        <v>18</v>
      </c>
      <c r="O11182" t="s">
        <v>45</v>
      </c>
      <c r="S11182">
        <v>850</v>
      </c>
      <c r="U11182">
        <v>1.37</v>
      </c>
      <c r="V11182">
        <v>1.36</v>
      </c>
      <c r="W11182">
        <v>0.4</v>
      </c>
      <c r="Z11182" t="s">
        <v>46</v>
      </c>
      <c r="AA11182" t="s">
        <v>120</v>
      </c>
      <c r="AB11182" s="5">
        <v>46225</v>
      </c>
      <c r="AM11182" t="str">
        <f>SUBSTITUTE(Tabla_lineas[[#This Row],[Codigo Liname]]," ","")</f>
        <v>J0137</v>
      </c>
      <c r="AY11182" s="4"/>
    </row>
    <row r="11183" spans="1:51" customFormat="1" x14ac:dyDescent="0.25">
      <c r="A11183" s="2">
        <v>1059</v>
      </c>
      <c r="B11183" t="s">
        <v>1771</v>
      </c>
      <c r="C11183" t="s">
        <v>1772</v>
      </c>
      <c r="E11183" t="s">
        <v>203</v>
      </c>
      <c r="F11183">
        <v>1.64</v>
      </c>
      <c r="G11183">
        <v>1.17</v>
      </c>
      <c r="H11183" t="s">
        <v>204</v>
      </c>
      <c r="I11183" s="2">
        <v>1.17</v>
      </c>
      <c r="J11183" t="s">
        <v>205</v>
      </c>
      <c r="K11183" t="s">
        <v>206</v>
      </c>
      <c r="L11183" s="3" t="str">
        <f>+INDEX([1]!TABLA_MAESTRO_DE_ARTICULO[SubGroupName],MATCH(Tabla_lineas[[#This Row],[CODIGO SAP]],[1]!TABLA_MAESTRO_DE_ARTICULO[ItemCode],0))</f>
        <v>COMPRIMIDO</v>
      </c>
      <c r="M11183" t="s">
        <v>207</v>
      </c>
      <c r="N11183">
        <v>13</v>
      </c>
      <c r="O11183" t="s">
        <v>45</v>
      </c>
      <c r="S11183">
        <v>1000</v>
      </c>
      <c r="U11183">
        <v>1.17</v>
      </c>
      <c r="V11183">
        <v>1.1599999999999999</v>
      </c>
      <c r="W11183">
        <v>0.38</v>
      </c>
      <c r="Z11183" t="s">
        <v>46</v>
      </c>
      <c r="AA11183" t="s">
        <v>120</v>
      </c>
      <c r="AB11183" s="5">
        <v>46260</v>
      </c>
      <c r="AM11183" t="str">
        <f>SUBSTITUTE(Tabla_lineas[[#This Row],[Codigo Liname]]," ","")</f>
        <v>J0127</v>
      </c>
      <c r="AY11183" s="4"/>
    </row>
    <row r="11184" spans="1:51" customFormat="1" x14ac:dyDescent="0.25">
      <c r="A11184" s="2">
        <v>1059</v>
      </c>
      <c r="B11184" t="s">
        <v>1771</v>
      </c>
      <c r="C11184" t="s">
        <v>1772</v>
      </c>
      <c r="E11184" t="s">
        <v>121</v>
      </c>
      <c r="F11184">
        <v>2.0099999999999998</v>
      </c>
      <c r="G11184">
        <v>2.0099999999999998</v>
      </c>
      <c r="H11184" t="s">
        <v>122</v>
      </c>
      <c r="I11184" s="2">
        <v>2.0099999999999998</v>
      </c>
      <c r="J11184" t="s">
        <v>123</v>
      </c>
      <c r="K11184" t="s">
        <v>124</v>
      </c>
      <c r="L11184" s="3" t="str">
        <f>+INDEX([1]!TABLA_MAESTRO_DE_ARTICULO[SubGroupName],MATCH(Tabla_lineas[[#This Row],[CODIGO SAP]],[1]!TABLA_MAESTRO_DE_ARTICULO[ItemCode],0))</f>
        <v>COMPRIMIDO</v>
      </c>
      <c r="M11184" t="s">
        <v>1525</v>
      </c>
      <c r="N11184">
        <v>7</v>
      </c>
      <c r="O11184" t="s">
        <v>45</v>
      </c>
      <c r="S11184">
        <v>1000</v>
      </c>
      <c r="U11184">
        <v>2.0099999999999998</v>
      </c>
      <c r="V11184">
        <v>2</v>
      </c>
      <c r="W11184">
        <v>0.15</v>
      </c>
      <c r="Z11184" t="s">
        <v>53</v>
      </c>
      <c r="AA11184" t="s">
        <v>126</v>
      </c>
      <c r="AB11184" s="5">
        <v>46308</v>
      </c>
      <c r="AM11184" t="str">
        <f>SUBSTITUTE(Tabla_lineas[[#This Row],[Codigo Liname]]," ","")</f>
        <v>C1001</v>
      </c>
      <c r="AY11184" s="4"/>
    </row>
    <row r="11185" spans="1:51" customFormat="1" x14ac:dyDescent="0.25">
      <c r="A11185" s="2">
        <v>1059</v>
      </c>
      <c r="B11185" t="s">
        <v>1771</v>
      </c>
      <c r="C11185" t="s">
        <v>1772</v>
      </c>
      <c r="E11185" t="s">
        <v>171</v>
      </c>
      <c r="F11185">
        <v>1.82</v>
      </c>
      <c r="G11185">
        <v>1.71</v>
      </c>
      <c r="H11185" t="s">
        <v>172</v>
      </c>
      <c r="I11185" s="2">
        <v>1.71</v>
      </c>
      <c r="J11185" t="s">
        <v>173</v>
      </c>
      <c r="K11185" t="s">
        <v>174</v>
      </c>
      <c r="L11185" s="3" t="str">
        <f>+INDEX([1]!TABLA_MAESTRO_DE_ARTICULO[SubGroupName],MATCH(Tabla_lineas[[#This Row],[CODIGO SAP]],[1]!TABLA_MAESTRO_DE_ARTICULO[ItemCode],0))</f>
        <v>COMPRIMIDO</v>
      </c>
      <c r="M11185" t="s">
        <v>175</v>
      </c>
      <c r="N11185">
        <v>4</v>
      </c>
      <c r="O11185" t="s">
        <v>45</v>
      </c>
      <c r="S11185">
        <v>1000</v>
      </c>
      <c r="U11185">
        <v>1.71</v>
      </c>
      <c r="V11185">
        <v>1.7</v>
      </c>
      <c r="W11185">
        <v>0.7</v>
      </c>
      <c r="Z11185" t="s">
        <v>46</v>
      </c>
      <c r="AA11185" t="s">
        <v>120</v>
      </c>
      <c r="AB11185" s="5">
        <v>46308</v>
      </c>
      <c r="AM11185" t="str">
        <f>SUBSTITUTE(Tabla_lineas[[#This Row],[Codigo Liname]]," ","")</f>
        <v>J0105</v>
      </c>
      <c r="AY11185" s="4"/>
    </row>
    <row r="11186" spans="1:51" customFormat="1" x14ac:dyDescent="0.25">
      <c r="A11186" s="2">
        <v>1059</v>
      </c>
      <c r="B11186" t="s">
        <v>1771</v>
      </c>
      <c r="C11186" t="s">
        <v>1772</v>
      </c>
      <c r="E11186" t="s">
        <v>188</v>
      </c>
      <c r="F11186">
        <v>0.66</v>
      </c>
      <c r="G11186">
        <v>0.66</v>
      </c>
      <c r="H11186" t="s">
        <v>189</v>
      </c>
      <c r="I11186" s="2">
        <v>0.66</v>
      </c>
      <c r="J11186" t="s">
        <v>190</v>
      </c>
      <c r="K11186" t="s">
        <v>191</v>
      </c>
      <c r="L11186" s="3" t="str">
        <f>+INDEX([1]!TABLA_MAESTRO_DE_ARTICULO[SubGroupName],MATCH(Tabla_lineas[[#This Row],[CODIGO SAP]],[1]!TABLA_MAESTRO_DE_ARTICULO[ItemCode],0))</f>
        <v>COMPRIMIDO</v>
      </c>
      <c r="M11186" t="s">
        <v>192</v>
      </c>
      <c r="N11186">
        <v>6</v>
      </c>
      <c r="O11186" t="s">
        <v>45</v>
      </c>
      <c r="S11186">
        <v>500</v>
      </c>
      <c r="U11186">
        <v>0.75</v>
      </c>
      <c r="V11186">
        <v>0.65</v>
      </c>
      <c r="W11186">
        <v>0.2</v>
      </c>
      <c r="Z11186" t="s">
        <v>53</v>
      </c>
      <c r="AA11186" t="s">
        <v>153</v>
      </c>
      <c r="AB11186" s="5">
        <v>46270</v>
      </c>
      <c r="AM11186" t="str">
        <f>SUBSTITUTE(Tabla_lineas[[#This Row],[Codigo Liname]]," ","")</f>
        <v>R0501</v>
      </c>
      <c r="AY11186" s="4"/>
    </row>
    <row r="11187" spans="1:51" customFormat="1" x14ac:dyDescent="0.25">
      <c r="A11187" s="2">
        <v>1060</v>
      </c>
      <c r="B11187" t="s">
        <v>1773</v>
      </c>
      <c r="C11187" t="str">
        <f>IFERROR(VALUE(RIGHT(TRIM(LEFT(B11187,SEARCH("Eco",B11187)-1)),7)),"COTI")</f>
        <v>COTI</v>
      </c>
      <c r="E11187" t="s">
        <v>82</v>
      </c>
      <c r="F11187">
        <v>1.61</v>
      </c>
      <c r="G11187">
        <v>1.27</v>
      </c>
      <c r="H11187" t="s">
        <v>83</v>
      </c>
      <c r="I11187" s="2"/>
      <c r="J11187" t="str">
        <f>+INDEX([1]!TABLA_MAESTRO_DE_ARTICULO[ItemName],MATCH(Tabla_lineas[[#This Row],[CODIGO SAP]],[1]!TABLA_MAESTRO_DE_ARTICULO[ItemCode],0))</f>
        <v>LOSARTAN 50 MG X 1 COMP. RECUBIERTO</v>
      </c>
      <c r="K11187" t="s">
        <v>85</v>
      </c>
      <c r="L11187" s="3" t="str">
        <f>+INDEX([1]!TABLA_MAESTRO_DE_ARTICULO[SubGroupName],MATCH(Tabla_lineas[[#This Row],[CODIGO SAP]],[1]!TABLA_MAESTRO_DE_ARTICULO[ItemCode],0))</f>
        <v>COMPRIMIDO</v>
      </c>
      <c r="M11187" t="s">
        <v>86</v>
      </c>
      <c r="N11187">
        <v>1</v>
      </c>
      <c r="O11187" t="s">
        <v>45</v>
      </c>
      <c r="S11187">
        <v>66600</v>
      </c>
      <c r="V11187">
        <v>0.2</v>
      </c>
      <c r="Z11187" t="s">
        <v>46</v>
      </c>
      <c r="AM11187" t="str">
        <f>SUBSTITUTE(Tabla_lineas[[#This Row],[Codigo Liname]]," ","")</f>
        <v>C0902</v>
      </c>
      <c r="AY11187" s="4"/>
    </row>
    <row r="11188" spans="1:51" customFormat="1" x14ac:dyDescent="0.25">
      <c r="A11188" s="2">
        <v>1061</v>
      </c>
      <c r="B11188" t="s">
        <v>1774</v>
      </c>
      <c r="C11188" t="s">
        <v>1775</v>
      </c>
      <c r="E11188" t="s">
        <v>203</v>
      </c>
      <c r="F11188">
        <v>1.64</v>
      </c>
      <c r="G11188">
        <v>1.17</v>
      </c>
      <c r="H11188" t="s">
        <v>204</v>
      </c>
      <c r="I11188" s="2">
        <v>1.17</v>
      </c>
      <c r="J11188" t="s">
        <v>205</v>
      </c>
      <c r="K11188" t="s">
        <v>206</v>
      </c>
      <c r="L11188" s="3" t="str">
        <f>+INDEX([1]!TABLA_MAESTRO_DE_ARTICULO[SubGroupName],MATCH(Tabla_lineas[[#This Row],[CODIGO SAP]],[1]!TABLA_MAESTRO_DE_ARTICULO[ItemCode],0))</f>
        <v>COMPRIMIDO</v>
      </c>
      <c r="M11188" t="s">
        <v>207</v>
      </c>
      <c r="N11188">
        <v>1</v>
      </c>
      <c r="O11188" t="s">
        <v>45</v>
      </c>
      <c r="S11188">
        <v>2000</v>
      </c>
      <c r="U11188">
        <v>1.17</v>
      </c>
      <c r="V11188">
        <v>1.1599999999999999</v>
      </c>
      <c r="W11188">
        <v>0.38</v>
      </c>
      <c r="Z11188" t="s">
        <v>46</v>
      </c>
      <c r="AA11188" t="s">
        <v>120</v>
      </c>
      <c r="AB11188" s="5">
        <v>46260</v>
      </c>
      <c r="AM11188" t="str">
        <f>SUBSTITUTE(Tabla_lineas[[#This Row],[Codigo Liname]]," ","")</f>
        <v>J0127</v>
      </c>
      <c r="AY11188" s="4"/>
    </row>
    <row r="11189" spans="1:51" customFormat="1" x14ac:dyDescent="0.25">
      <c r="A11189" s="2">
        <v>1061</v>
      </c>
      <c r="B11189" t="s">
        <v>1774</v>
      </c>
      <c r="C11189" t="s">
        <v>1775</v>
      </c>
      <c r="E11189" t="s">
        <v>444</v>
      </c>
      <c r="F11189">
        <v>4.67</v>
      </c>
      <c r="G11189">
        <v>3.5</v>
      </c>
      <c r="H11189" t="s">
        <v>445</v>
      </c>
      <c r="I11189" s="2">
        <v>3.56</v>
      </c>
      <c r="J11189" t="s">
        <v>446</v>
      </c>
      <c r="K11189" t="s">
        <v>447</v>
      </c>
      <c r="L11189" s="3" t="str">
        <f>+INDEX([1]!TABLA_MAESTRO_DE_ARTICULO[SubGroupName],MATCH(Tabla_lineas[[#This Row],[CODIGO SAP]],[1]!TABLA_MAESTRO_DE_ARTICULO[ItemCode],0))</f>
        <v>SOLUCION INYECTABLE</v>
      </c>
      <c r="M11189" t="s">
        <v>448</v>
      </c>
      <c r="N11189">
        <v>2</v>
      </c>
      <c r="O11189" t="s">
        <v>249</v>
      </c>
      <c r="S11189">
        <v>1200</v>
      </c>
      <c r="U11189">
        <v>3.56</v>
      </c>
      <c r="V11189">
        <v>3.49</v>
      </c>
      <c r="W11189">
        <v>1.5</v>
      </c>
      <c r="Z11189" t="s">
        <v>53</v>
      </c>
      <c r="AA11189" t="s">
        <v>126</v>
      </c>
      <c r="AB11189" s="5">
        <v>46225</v>
      </c>
      <c r="AM11189" t="str">
        <f>SUBSTITUTE(Tabla_lineas[[#This Row],[Codigo Liname]]," ","")</f>
        <v>B0506</v>
      </c>
      <c r="AY11189" s="4"/>
    </row>
    <row r="11190" spans="1:51" customFormat="1" x14ac:dyDescent="0.25">
      <c r="A11190" s="2">
        <v>1062</v>
      </c>
      <c r="B11190" t="s">
        <v>1776</v>
      </c>
      <c r="C11190" t="s">
        <v>1777</v>
      </c>
      <c r="E11190" t="s">
        <v>244</v>
      </c>
      <c r="F11190">
        <v>4.03</v>
      </c>
      <c r="G11190">
        <v>4.03</v>
      </c>
      <c r="H11190" t="s">
        <v>245</v>
      </c>
      <c r="I11190" s="2">
        <v>4.03</v>
      </c>
      <c r="J11190" t="s">
        <v>246</v>
      </c>
      <c r="K11190" t="s">
        <v>247</v>
      </c>
      <c r="L11190" s="3" t="str">
        <f>+INDEX([1]!TABLA_MAESTRO_DE_ARTICULO[SubGroupName],MATCH(Tabla_lineas[[#This Row],[CODIGO SAP]],[1]!TABLA_MAESTRO_DE_ARTICULO[ItemCode],0))</f>
        <v>SOLUCION INYECTABLE</v>
      </c>
      <c r="M11190" t="s">
        <v>248</v>
      </c>
      <c r="N11190">
        <v>1</v>
      </c>
      <c r="O11190" t="s">
        <v>249</v>
      </c>
      <c r="S11190">
        <v>4950</v>
      </c>
      <c r="U11190">
        <v>4.03</v>
      </c>
      <c r="V11190">
        <v>4.0199999999999996</v>
      </c>
      <c r="W11190">
        <v>0.7</v>
      </c>
      <c r="Z11190" t="s">
        <v>46</v>
      </c>
      <c r="AA11190" t="s">
        <v>126</v>
      </c>
      <c r="AB11190" s="5">
        <v>46225</v>
      </c>
      <c r="AM11190" t="str">
        <f>SUBSTITUTE(Tabla_lineas[[#This Row],[Codigo Liname]]," ","")</f>
        <v>H0204</v>
      </c>
      <c r="AY11190" s="4"/>
    </row>
    <row r="11191" spans="1:51" customFormat="1" x14ac:dyDescent="0.25">
      <c r="A11191" s="2">
        <v>1063</v>
      </c>
      <c r="B11191" t="s">
        <v>1778</v>
      </c>
      <c r="C11191" t="s">
        <v>1779</v>
      </c>
      <c r="E11191" t="s">
        <v>92</v>
      </c>
      <c r="F11191">
        <v>4.72</v>
      </c>
      <c r="G11191">
        <v>3.28</v>
      </c>
      <c r="H11191" t="s">
        <v>93</v>
      </c>
      <c r="I11191" s="2">
        <v>3.28</v>
      </c>
      <c r="J11191" t="s">
        <v>94</v>
      </c>
      <c r="K11191" t="s">
        <v>95</v>
      </c>
      <c r="L11191" s="3" t="str">
        <f>+INDEX([1]!TABLA_MAESTRO_DE_ARTICULO[SubGroupName],MATCH(Tabla_lineas[[#This Row],[CODIGO SAP]],[1]!TABLA_MAESTRO_DE_ARTICULO[ItemCode],0))</f>
        <v>OVULO VAGINAL</v>
      </c>
      <c r="M11191" t="s">
        <v>96</v>
      </c>
      <c r="N11191">
        <v>4</v>
      </c>
      <c r="O11191" t="s">
        <v>97</v>
      </c>
      <c r="S11191">
        <v>500</v>
      </c>
      <c r="U11191">
        <v>3.28</v>
      </c>
      <c r="V11191">
        <v>3.27</v>
      </c>
      <c r="W11191">
        <v>0.8</v>
      </c>
      <c r="Z11191" t="s">
        <v>46</v>
      </c>
      <c r="AA11191" t="s">
        <v>126</v>
      </c>
      <c r="AB11191" s="5">
        <v>46308</v>
      </c>
      <c r="AM11191" t="str">
        <f>SUBSTITUTE(Tabla_lineas[[#This Row],[Codigo Liname]]," ","")</f>
        <v>G0104</v>
      </c>
      <c r="AY11191" s="4"/>
    </row>
    <row r="11192" spans="1:51" customFormat="1" x14ac:dyDescent="0.25">
      <c r="A11192" s="2">
        <v>1063</v>
      </c>
      <c r="B11192" t="s">
        <v>1778</v>
      </c>
      <c r="C11192" t="s">
        <v>1779</v>
      </c>
      <c r="E11192" t="s">
        <v>87</v>
      </c>
      <c r="F11192">
        <v>0.64</v>
      </c>
      <c r="G11192">
        <v>0.44</v>
      </c>
      <c r="H11192" t="s">
        <v>88</v>
      </c>
      <c r="I11192" s="2">
        <v>0.44</v>
      </c>
      <c r="J11192" t="s">
        <v>89</v>
      </c>
      <c r="K11192" t="s">
        <v>90</v>
      </c>
      <c r="L11192" s="3" t="str">
        <f>+INDEX([1]!TABLA_MAESTRO_DE_ARTICULO[SubGroupName],MATCH(Tabla_lineas[[#This Row],[CODIGO SAP]],[1]!TABLA_MAESTRO_DE_ARTICULO[ItemCode],0))</f>
        <v>COMPRIMIDO</v>
      </c>
      <c r="M11192" t="s">
        <v>91</v>
      </c>
      <c r="N11192">
        <v>2</v>
      </c>
      <c r="O11192" t="s">
        <v>45</v>
      </c>
      <c r="S11192">
        <v>1000</v>
      </c>
      <c r="U11192">
        <v>0.44</v>
      </c>
      <c r="V11192">
        <v>0.43</v>
      </c>
      <c r="W11192">
        <v>0.12</v>
      </c>
      <c r="Z11192" t="s">
        <v>46</v>
      </c>
      <c r="AA11192" t="s">
        <v>153</v>
      </c>
      <c r="AB11192" s="5">
        <v>46260</v>
      </c>
      <c r="AM11192" t="str">
        <f>SUBSTITUTE(Tabla_lineas[[#This Row],[Codigo Liname]]," ","")</f>
        <v>A0307</v>
      </c>
      <c r="AY11192" s="4"/>
    </row>
    <row r="11193" spans="1:51" customFormat="1" x14ac:dyDescent="0.25">
      <c r="A11193" s="2">
        <v>1063</v>
      </c>
      <c r="B11193" t="s">
        <v>1778</v>
      </c>
      <c r="C11193" t="s">
        <v>1779</v>
      </c>
      <c r="E11193" t="s">
        <v>155</v>
      </c>
      <c r="F11193">
        <v>28.3</v>
      </c>
      <c r="G11193">
        <v>20.8</v>
      </c>
      <c r="H11193" t="s">
        <v>156</v>
      </c>
      <c r="I11193" s="2">
        <v>20.8</v>
      </c>
      <c r="J11193" t="s">
        <v>157</v>
      </c>
      <c r="K11193" t="s">
        <v>158</v>
      </c>
      <c r="L11193" s="3" t="str">
        <f>+INDEX([1]!TABLA_MAESTRO_DE_ARTICULO[SubGroupName],MATCH(Tabla_lineas[[#This Row],[CODIGO SAP]],[1]!TABLA_MAESTRO_DE_ARTICULO[ItemCode],0))</f>
        <v>CREMA DERMICA</v>
      </c>
      <c r="M11193" t="s">
        <v>159</v>
      </c>
      <c r="N11193">
        <v>1</v>
      </c>
      <c r="O11193" t="s">
        <v>160</v>
      </c>
      <c r="S11193">
        <v>10</v>
      </c>
      <c r="U11193">
        <v>20.8</v>
      </c>
      <c r="V11193">
        <v>20.79</v>
      </c>
      <c r="W11193">
        <v>5</v>
      </c>
      <c r="Z11193" t="s">
        <v>46</v>
      </c>
      <c r="AA11193" t="s">
        <v>153</v>
      </c>
      <c r="AB11193" s="5">
        <v>46308</v>
      </c>
      <c r="AM11193" t="str">
        <f>SUBSTITUTE(Tabla_lineas[[#This Row],[Codigo Liname]]," ","")</f>
        <v>D0603</v>
      </c>
      <c r="AY11193" s="4"/>
    </row>
    <row r="11194" spans="1:51" customFormat="1" x14ac:dyDescent="0.25">
      <c r="A11194" s="2">
        <v>1063</v>
      </c>
      <c r="B11194" t="s">
        <v>1778</v>
      </c>
      <c r="C11194" t="s">
        <v>1779</v>
      </c>
      <c r="E11194" t="s">
        <v>323</v>
      </c>
      <c r="F11194">
        <v>5.91</v>
      </c>
      <c r="G11194">
        <v>3.53</v>
      </c>
      <c r="H11194" t="s">
        <v>324</v>
      </c>
      <c r="I11194" s="2">
        <v>3.53</v>
      </c>
      <c r="J11194" t="s">
        <v>325</v>
      </c>
      <c r="K11194" t="s">
        <v>326</v>
      </c>
      <c r="L11194" s="3" t="str">
        <f>+INDEX([1]!TABLA_MAESTRO_DE_ARTICULO[SubGroupName],MATCH(Tabla_lineas[[#This Row],[CODIGO SAP]],[1]!TABLA_MAESTRO_DE_ARTICULO[ItemCode],0))</f>
        <v>SOLUCION INYECTABLE</v>
      </c>
      <c r="M11194" t="s">
        <v>327</v>
      </c>
      <c r="N11194">
        <v>3</v>
      </c>
      <c r="O11194" t="s">
        <v>249</v>
      </c>
      <c r="S11194">
        <v>5000</v>
      </c>
      <c r="U11194">
        <v>3.53</v>
      </c>
      <c r="V11194">
        <v>3.52</v>
      </c>
      <c r="W11194">
        <v>0.7</v>
      </c>
      <c r="Z11194" t="s">
        <v>46</v>
      </c>
      <c r="AA11194" t="s">
        <v>153</v>
      </c>
      <c r="AB11194" s="5">
        <v>46260</v>
      </c>
      <c r="AM11194" t="str">
        <f>SUBSTITUTE(Tabla_lineas[[#This Row],[Codigo Liname]]," ","")</f>
        <v>A0308</v>
      </c>
      <c r="AY11194" s="4"/>
    </row>
    <row r="11195" spans="1:51" customFormat="1" x14ac:dyDescent="0.25">
      <c r="A11195" s="2">
        <v>1064</v>
      </c>
      <c r="B11195" t="s">
        <v>1780</v>
      </c>
      <c r="C11195" t="s">
        <v>1781</v>
      </c>
      <c r="E11195" t="s">
        <v>348</v>
      </c>
      <c r="F11195">
        <v>31.43</v>
      </c>
      <c r="G11195">
        <v>31.43</v>
      </c>
      <c r="H11195" t="s">
        <v>349</v>
      </c>
      <c r="I11195" s="2">
        <v>32.65</v>
      </c>
      <c r="J11195" t="s">
        <v>350</v>
      </c>
      <c r="K11195" t="s">
        <v>351</v>
      </c>
      <c r="L11195" s="3" t="str">
        <f>+INDEX([1]!TABLA_MAESTRO_DE_ARTICULO[SubGroupName],MATCH(Tabla_lineas[[#This Row],[CODIGO SAP]],[1]!TABLA_MAESTRO_DE_ARTICULO[ItemCode],0))</f>
        <v>SUSPENSION</v>
      </c>
      <c r="M11195" t="s">
        <v>352</v>
      </c>
      <c r="N11195">
        <v>3</v>
      </c>
      <c r="O11195" t="s">
        <v>181</v>
      </c>
      <c r="S11195">
        <v>200</v>
      </c>
      <c r="U11195">
        <v>32.65</v>
      </c>
      <c r="V11195">
        <v>31.42</v>
      </c>
      <c r="W11195">
        <v>10</v>
      </c>
      <c r="Z11195" t="s">
        <v>46</v>
      </c>
      <c r="AA11195" t="s">
        <v>153</v>
      </c>
      <c r="AB11195" s="5">
        <v>46225</v>
      </c>
      <c r="AM11195" t="str">
        <f>SUBSTITUTE(Tabla_lineas[[#This Row],[Codigo Liname]]," ","")</f>
        <v>A0704</v>
      </c>
      <c r="AY11195" s="4"/>
    </row>
    <row r="11196" spans="1:51" customFormat="1" x14ac:dyDescent="0.25">
      <c r="A11196" s="2">
        <v>1064</v>
      </c>
      <c r="B11196" t="s">
        <v>1780</v>
      </c>
      <c r="C11196" t="s">
        <v>1781</v>
      </c>
      <c r="E11196" t="s">
        <v>133</v>
      </c>
      <c r="F11196">
        <v>0.95</v>
      </c>
      <c r="G11196">
        <v>0.95</v>
      </c>
      <c r="H11196" t="s">
        <v>134</v>
      </c>
      <c r="I11196" s="2">
        <v>1.1299999999999999</v>
      </c>
      <c r="J11196" t="s">
        <v>135</v>
      </c>
      <c r="K11196" t="s">
        <v>136</v>
      </c>
      <c r="L11196" s="3" t="str">
        <f>+INDEX([1]!TABLA_MAESTRO_DE_ARTICULO[SubGroupName],MATCH(Tabla_lineas[[#This Row],[CODIGO SAP]],[1]!TABLA_MAESTRO_DE_ARTICULO[ItemCode],0))</f>
        <v>COMPRIMIDO</v>
      </c>
      <c r="M11196" t="s">
        <v>137</v>
      </c>
      <c r="N11196">
        <v>2</v>
      </c>
      <c r="O11196" t="s">
        <v>45</v>
      </c>
      <c r="S11196">
        <v>3500</v>
      </c>
      <c r="U11196">
        <v>1.1299999999999999</v>
      </c>
      <c r="V11196">
        <v>0.94</v>
      </c>
      <c r="W11196">
        <v>0.32</v>
      </c>
      <c r="Z11196" t="s">
        <v>53</v>
      </c>
      <c r="AA11196" t="s">
        <v>120</v>
      </c>
      <c r="AB11196" s="5">
        <v>46225</v>
      </c>
      <c r="AM11196" t="str">
        <f>SUBSTITUTE(Tabla_lineas[[#This Row],[Codigo Liname]]," ","")</f>
        <v>N0304</v>
      </c>
      <c r="AY11196" s="4"/>
    </row>
    <row r="11197" spans="1:51" customFormat="1" x14ac:dyDescent="0.25">
      <c r="A11197" s="2">
        <v>1064</v>
      </c>
      <c r="B11197" t="s">
        <v>1780</v>
      </c>
      <c r="C11197" t="s">
        <v>1781</v>
      </c>
      <c r="E11197" t="s">
        <v>148</v>
      </c>
      <c r="F11197">
        <v>5.12</v>
      </c>
      <c r="G11197">
        <v>3.52</v>
      </c>
      <c r="H11197" t="s">
        <v>149</v>
      </c>
      <c r="I11197" s="2">
        <v>3.52</v>
      </c>
      <c r="J11197" t="s">
        <v>150</v>
      </c>
      <c r="K11197" t="s">
        <v>151</v>
      </c>
      <c r="L11197" s="3" t="str">
        <f>+INDEX([1]!TABLA_MAESTRO_DE_ARTICULO[SubGroupName],MATCH(Tabla_lineas[[#This Row],[CODIGO SAP]],[1]!TABLA_MAESTRO_DE_ARTICULO[ItemCode],0))</f>
        <v>COMPRIMIDO</v>
      </c>
      <c r="M11197" t="s">
        <v>152</v>
      </c>
      <c r="N11197">
        <v>1</v>
      </c>
      <c r="O11197" t="s">
        <v>45</v>
      </c>
      <c r="S11197">
        <v>2700</v>
      </c>
      <c r="U11197">
        <v>3.52</v>
      </c>
      <c r="V11197">
        <v>3.51</v>
      </c>
      <c r="W11197">
        <v>0.12</v>
      </c>
      <c r="Z11197" t="s">
        <v>46</v>
      </c>
      <c r="AA11197" t="s">
        <v>153</v>
      </c>
      <c r="AB11197" s="5">
        <v>46260</v>
      </c>
      <c r="AM11197" t="str">
        <f>SUBSTITUTE(Tabla_lineas[[#This Row],[Codigo Liname]]," ","")</f>
        <v>M0111</v>
      </c>
      <c r="AY11197" s="4"/>
    </row>
    <row r="11198" spans="1:51" customFormat="1" x14ac:dyDescent="0.25">
      <c r="A11198" s="2">
        <v>1065</v>
      </c>
      <c r="B11198" t="s">
        <v>1782</v>
      </c>
      <c r="C11198" t="s">
        <v>1783</v>
      </c>
      <c r="E11198" t="s">
        <v>338</v>
      </c>
      <c r="F11198">
        <v>2.34</v>
      </c>
      <c r="G11198">
        <v>1.01</v>
      </c>
      <c r="H11198" t="s">
        <v>339</v>
      </c>
      <c r="I11198" s="2">
        <v>1.01</v>
      </c>
      <c r="J11198" t="s">
        <v>340</v>
      </c>
      <c r="K11198" t="s">
        <v>341</v>
      </c>
      <c r="L11198" s="3" t="str">
        <f>+INDEX([1]!TABLA_MAESTRO_DE_ARTICULO[SubGroupName],MATCH(Tabla_lineas[[#This Row],[CODIGO SAP]],[1]!TABLA_MAESTRO_DE_ARTICULO[ItemCode],0))</f>
        <v>COMPRIMIDO</v>
      </c>
      <c r="M11198" t="s">
        <v>342</v>
      </c>
      <c r="N11198">
        <v>3</v>
      </c>
      <c r="O11198" t="s">
        <v>45</v>
      </c>
      <c r="S11198">
        <v>1200</v>
      </c>
      <c r="U11198">
        <v>1.01</v>
      </c>
      <c r="V11198">
        <v>1</v>
      </c>
      <c r="W11198">
        <v>0.25</v>
      </c>
      <c r="Z11198" t="s">
        <v>53</v>
      </c>
      <c r="AA11198" t="s">
        <v>126</v>
      </c>
      <c r="AB11198" s="5">
        <v>46308</v>
      </c>
      <c r="AM11198" t="str">
        <f>SUBSTITUTE(Tabla_lineas[[#This Row],[Codigo Liname]]," ","")</f>
        <v>C0802</v>
      </c>
      <c r="AY11198" s="4"/>
    </row>
    <row r="11199" spans="1:51" customFormat="1" x14ac:dyDescent="0.25">
      <c r="A11199" s="2">
        <v>1065</v>
      </c>
      <c r="B11199" t="s">
        <v>1782</v>
      </c>
      <c r="C11199" t="s">
        <v>1783</v>
      </c>
      <c r="E11199" t="s">
        <v>313</v>
      </c>
      <c r="F11199">
        <v>5.29</v>
      </c>
      <c r="G11199">
        <v>3.56</v>
      </c>
      <c r="H11199" t="s">
        <v>314</v>
      </c>
      <c r="I11199" s="2">
        <v>3.56</v>
      </c>
      <c r="J11199" t="s">
        <v>315</v>
      </c>
      <c r="K11199" t="s">
        <v>316</v>
      </c>
      <c r="L11199" s="3" t="str">
        <f>+INDEX([1]!TABLA_MAESTRO_DE_ARTICULO[SubGroupName],MATCH(Tabla_lineas[[#This Row],[CODIGO SAP]],[1]!TABLA_MAESTRO_DE_ARTICULO[ItemCode],0))</f>
        <v>SOLUCION INYECTABLE</v>
      </c>
      <c r="M11199" t="s">
        <v>317</v>
      </c>
      <c r="N11199">
        <v>2</v>
      </c>
      <c r="O11199" t="s">
        <v>249</v>
      </c>
      <c r="S11199">
        <v>5000</v>
      </c>
      <c r="U11199">
        <v>3.56</v>
      </c>
      <c r="V11199">
        <v>3.55</v>
      </c>
      <c r="W11199">
        <v>0.7</v>
      </c>
      <c r="Z11199" t="s">
        <v>53</v>
      </c>
      <c r="AA11199" t="s">
        <v>120</v>
      </c>
      <c r="AB11199" s="5">
        <v>46225</v>
      </c>
      <c r="AM11199" t="str">
        <f>SUBSTITUTE(Tabla_lineas[[#This Row],[Codigo Liname]]," ","")</f>
        <v>N0205</v>
      </c>
      <c r="AY11199" s="4"/>
    </row>
    <row r="11200" spans="1:51" customFormat="1" x14ac:dyDescent="0.25">
      <c r="A11200" s="2">
        <v>1066</v>
      </c>
      <c r="B11200" t="s">
        <v>1784</v>
      </c>
      <c r="C11200" t="s">
        <v>1785</v>
      </c>
      <c r="E11200" t="s">
        <v>318</v>
      </c>
      <c r="F11200">
        <v>1.26</v>
      </c>
      <c r="G11200">
        <v>1.26</v>
      </c>
      <c r="H11200" t="s">
        <v>319</v>
      </c>
      <c r="I11200" s="2">
        <v>1.69</v>
      </c>
      <c r="J11200" t="s">
        <v>320</v>
      </c>
      <c r="K11200" t="s">
        <v>321</v>
      </c>
      <c r="L11200" s="3" t="str">
        <f>+INDEX([1]!TABLA_MAESTRO_DE_ARTICULO[SubGroupName],MATCH(Tabla_lineas[[#This Row],[CODIGO SAP]],[1]!TABLA_MAESTRO_DE_ARTICULO[ItemCode],0))</f>
        <v>COMPRIMIDO</v>
      </c>
      <c r="M11200" t="s">
        <v>1290</v>
      </c>
      <c r="N11200">
        <v>1</v>
      </c>
      <c r="O11200" t="s">
        <v>45</v>
      </c>
      <c r="S11200">
        <v>20000</v>
      </c>
      <c r="U11200">
        <v>1.69</v>
      </c>
      <c r="V11200">
        <v>1.25</v>
      </c>
      <c r="W11200">
        <v>0.2</v>
      </c>
      <c r="Z11200" t="s">
        <v>46</v>
      </c>
      <c r="AA11200" t="s">
        <v>120</v>
      </c>
      <c r="AB11200" s="5">
        <v>46308</v>
      </c>
      <c r="AM11200" t="str">
        <f>SUBSTITUTE(Tabla_lineas[[#This Row],[Codigo Liname]]," ","")</f>
        <v>A1004</v>
      </c>
      <c r="AY11200" s="4"/>
    </row>
    <row r="11201" spans="1:51" customFormat="1" x14ac:dyDescent="0.25">
      <c r="A11201" s="2">
        <v>1067</v>
      </c>
      <c r="B11201" t="s">
        <v>1786</v>
      </c>
      <c r="C11201" t="s">
        <v>1787</v>
      </c>
      <c r="E11201" t="s">
        <v>148</v>
      </c>
      <c r="F11201">
        <v>5.12</v>
      </c>
      <c r="G11201">
        <v>3.52</v>
      </c>
      <c r="H11201" t="s">
        <v>149</v>
      </c>
      <c r="I11201" s="2">
        <v>3.52</v>
      </c>
      <c r="J11201" t="s">
        <v>150</v>
      </c>
      <c r="K11201" t="s">
        <v>151</v>
      </c>
      <c r="L11201" s="3" t="str">
        <f>+INDEX([1]!TABLA_MAESTRO_DE_ARTICULO[SubGroupName],MATCH(Tabla_lineas[[#This Row],[CODIGO SAP]],[1]!TABLA_MAESTRO_DE_ARTICULO[ItemCode],0))</f>
        <v>COMPRIMIDO</v>
      </c>
      <c r="M11201" t="s">
        <v>152</v>
      </c>
      <c r="N11201">
        <v>3</v>
      </c>
      <c r="O11201" t="s">
        <v>45</v>
      </c>
      <c r="S11201">
        <v>4500</v>
      </c>
      <c r="U11201">
        <v>3.52</v>
      </c>
      <c r="V11201">
        <v>3.51</v>
      </c>
      <c r="W11201">
        <v>0.12</v>
      </c>
      <c r="Z11201" t="s">
        <v>46</v>
      </c>
      <c r="AA11201" t="s">
        <v>153</v>
      </c>
      <c r="AB11201" s="5">
        <v>46260</v>
      </c>
      <c r="AM11201" t="str">
        <f>SUBSTITUTE(Tabla_lineas[[#This Row],[Codigo Liname]]," ","")</f>
        <v>M0111</v>
      </c>
      <c r="AY11201" s="4"/>
    </row>
    <row r="11202" spans="1:51" customFormat="1" x14ac:dyDescent="0.25">
      <c r="A11202" s="2">
        <v>1067</v>
      </c>
      <c r="B11202" t="s">
        <v>1786</v>
      </c>
      <c r="C11202" t="s">
        <v>1787</v>
      </c>
      <c r="E11202" t="s">
        <v>449</v>
      </c>
      <c r="F11202">
        <v>4.2</v>
      </c>
      <c r="G11202">
        <v>2.2799999999999998</v>
      </c>
      <c r="H11202" t="s">
        <v>450</v>
      </c>
      <c r="I11202" s="2">
        <v>2.2799999999999998</v>
      </c>
      <c r="J11202" t="s">
        <v>451</v>
      </c>
      <c r="K11202" t="s">
        <v>452</v>
      </c>
      <c r="L11202" s="3" t="str">
        <f>+INDEX([1]!TABLA_MAESTRO_DE_ARTICULO[SubGroupName],MATCH(Tabla_lineas[[#This Row],[CODIGO SAP]],[1]!TABLA_MAESTRO_DE_ARTICULO[ItemCode],0))</f>
        <v>OVULO VAGINAL</v>
      </c>
      <c r="M11202" t="s">
        <v>453</v>
      </c>
      <c r="N11202">
        <v>2</v>
      </c>
      <c r="O11202" t="s">
        <v>97</v>
      </c>
      <c r="S11202">
        <v>400</v>
      </c>
      <c r="U11202">
        <v>2.2799999999999998</v>
      </c>
      <c r="V11202">
        <v>2.27</v>
      </c>
      <c r="W11202">
        <v>0.7</v>
      </c>
      <c r="Z11202" t="s">
        <v>46</v>
      </c>
      <c r="AA11202" t="s">
        <v>126</v>
      </c>
      <c r="AB11202" s="5">
        <v>46308</v>
      </c>
      <c r="AM11202" t="str">
        <f>SUBSTITUTE(Tabla_lineas[[#This Row],[Codigo Liname]]," ","")</f>
        <v>G0102</v>
      </c>
      <c r="AY11202" s="4"/>
    </row>
    <row r="11203" spans="1:51" customFormat="1" x14ac:dyDescent="0.25">
      <c r="A11203" s="2">
        <v>1068</v>
      </c>
      <c r="B11203" t="s">
        <v>1788</v>
      </c>
      <c r="C11203" t="s">
        <v>1789</v>
      </c>
      <c r="E11203" t="s">
        <v>188</v>
      </c>
      <c r="F11203">
        <v>0.66</v>
      </c>
      <c r="G11203">
        <v>0.66</v>
      </c>
      <c r="H11203" t="s">
        <v>189</v>
      </c>
      <c r="I11203" s="2">
        <v>0.66</v>
      </c>
      <c r="J11203" t="s">
        <v>190</v>
      </c>
      <c r="K11203" t="s">
        <v>191</v>
      </c>
      <c r="L11203" s="3" t="str">
        <f>+INDEX([1]!TABLA_MAESTRO_DE_ARTICULO[SubGroupName],MATCH(Tabla_lineas[[#This Row],[CODIGO SAP]],[1]!TABLA_MAESTRO_DE_ARTICULO[ItemCode],0))</f>
        <v>COMPRIMIDO</v>
      </c>
      <c r="M11203" t="s">
        <v>192</v>
      </c>
      <c r="N11203">
        <v>1</v>
      </c>
      <c r="O11203" t="s">
        <v>45</v>
      </c>
      <c r="S11203">
        <v>26660</v>
      </c>
      <c r="U11203">
        <v>0.75</v>
      </c>
      <c r="V11203">
        <v>0.65</v>
      </c>
      <c r="W11203">
        <v>0.2</v>
      </c>
      <c r="Z11203" t="s">
        <v>53</v>
      </c>
      <c r="AA11203" t="s">
        <v>153</v>
      </c>
      <c r="AB11203" s="5">
        <v>46270</v>
      </c>
      <c r="AM11203" t="str">
        <f>SUBSTITUTE(Tabla_lineas[[#This Row],[Codigo Liname]]," ","")</f>
        <v>R0501</v>
      </c>
      <c r="AY11203" s="4"/>
    </row>
    <row r="11204" spans="1:51" customFormat="1" x14ac:dyDescent="0.25">
      <c r="A11204" s="2">
        <v>1069</v>
      </c>
      <c r="B11204" t="s">
        <v>1790</v>
      </c>
      <c r="C11204" t="s">
        <v>1791</v>
      </c>
      <c r="E11204" t="s">
        <v>256</v>
      </c>
      <c r="F11204">
        <v>3.3</v>
      </c>
      <c r="G11204">
        <v>3.3</v>
      </c>
      <c r="H11204" t="s">
        <v>257</v>
      </c>
      <c r="I11204" s="2">
        <v>3.3</v>
      </c>
      <c r="J11204" t="s">
        <v>258</v>
      </c>
      <c r="K11204" t="s">
        <v>259</v>
      </c>
      <c r="L11204" s="3" t="str">
        <f>+INDEX([1]!TABLA_MAESTRO_DE_ARTICULO[SubGroupName],MATCH(Tabla_lineas[[#This Row],[CODIGO SAP]],[1]!TABLA_MAESTRO_DE_ARTICULO[ItemCode],0))</f>
        <v>SOLUCION INYECTABLE</v>
      </c>
      <c r="M11204" t="s">
        <v>260</v>
      </c>
      <c r="N11204">
        <v>1</v>
      </c>
      <c r="O11204" t="s">
        <v>249</v>
      </c>
      <c r="S11204">
        <v>6060</v>
      </c>
      <c r="U11204">
        <v>3.3</v>
      </c>
      <c r="V11204">
        <v>3.29</v>
      </c>
      <c r="W11204">
        <v>0.7</v>
      </c>
      <c r="Z11204" t="s">
        <v>46</v>
      </c>
      <c r="AA11204" t="s">
        <v>153</v>
      </c>
      <c r="AB11204" s="5">
        <v>46308</v>
      </c>
      <c r="AM11204" t="str">
        <f>SUBSTITUTE(Tabla_lineas[[#This Row],[Codigo Liname]]," ","")</f>
        <v>M0103</v>
      </c>
      <c r="AY11204" s="4"/>
    </row>
    <row r="11205" spans="1:51" customFormat="1" x14ac:dyDescent="0.25">
      <c r="A11205" s="2">
        <v>1070</v>
      </c>
      <c r="B11205" t="s">
        <v>1792</v>
      </c>
      <c r="C11205" t="str">
        <f t="shared" ref="C11205:C11212" si="180">IFERROR(VALUE(RIGHT(TRIM(LEFT(B11205,SEARCH("Eco",B11205)-1)),7)),"COTI")</f>
        <v>COTI</v>
      </c>
      <c r="E11205" t="s">
        <v>308</v>
      </c>
      <c r="F11205">
        <v>5.07</v>
      </c>
      <c r="G11205">
        <v>5.07</v>
      </c>
      <c r="H11205" t="s">
        <v>309</v>
      </c>
      <c r="I11205" s="2"/>
      <c r="J11205" t="str">
        <f>+INDEX([1]!TABLA_MAESTRO_DE_ARTICULO[ItemName],MATCH(Tabla_lineas[[#This Row],[CODIGO SAP]],[1]!TABLA_MAESTRO_DE_ARTICULO[ItemCode],0))</f>
        <v>KETOROLACO 30 MG X 1 ML X 1 AMP. SOLUCION INY.</v>
      </c>
      <c r="K11205" t="s">
        <v>311</v>
      </c>
      <c r="L11205" s="3" t="str">
        <f>+INDEX([1]!TABLA_MAESTRO_DE_ARTICULO[SubGroupName],MATCH(Tabla_lineas[[#This Row],[CODIGO SAP]],[1]!TABLA_MAESTRO_DE_ARTICULO[ItemCode],0))</f>
        <v>SOLUCION INYECTABLE</v>
      </c>
      <c r="M11205" t="s">
        <v>312</v>
      </c>
      <c r="O11205" t="s">
        <v>249</v>
      </c>
      <c r="S11205">
        <v>1692</v>
      </c>
      <c r="V11205">
        <v>2.5</v>
      </c>
      <c r="Z11205" t="s">
        <v>46</v>
      </c>
      <c r="AM11205" t="str">
        <f>SUBSTITUTE(Tabla_lineas[[#This Row],[Codigo Liname]]," ","")</f>
        <v>M0109</v>
      </c>
      <c r="AY11205" s="4"/>
    </row>
    <row r="11206" spans="1:51" customFormat="1" x14ac:dyDescent="0.25">
      <c r="A11206" s="2">
        <v>1070</v>
      </c>
      <c r="B11206" t="s">
        <v>1792</v>
      </c>
      <c r="C11206" t="str">
        <f t="shared" si="180"/>
        <v>COTI</v>
      </c>
      <c r="E11206" t="s">
        <v>292</v>
      </c>
      <c r="F11206">
        <v>25.27</v>
      </c>
      <c r="G11206">
        <v>18.27</v>
      </c>
      <c r="H11206" t="s">
        <v>293</v>
      </c>
      <c r="I11206" s="2"/>
      <c r="J11206" t="str">
        <f>+INDEX([1]!TABLA_MAESTRO_DE_ARTICULO[ItemName],MATCH(Tabla_lineas[[#This Row],[CODIGO SAP]],[1]!TABLA_MAESTRO_DE_ARTICULO[ItemCode],0))</f>
        <v>HIDROCORTISONA 1 % CREMA DERMICA X 15 G</v>
      </c>
      <c r="K11206" t="s">
        <v>295</v>
      </c>
      <c r="L11206" s="3" t="str">
        <f>+INDEX([1]!TABLA_MAESTRO_DE_ARTICULO[SubGroupName],MATCH(Tabla_lineas[[#This Row],[CODIGO SAP]],[1]!TABLA_MAESTRO_DE_ARTICULO[ItemCode],0))</f>
        <v>CREMA DERMICA</v>
      </c>
      <c r="M11206" t="s">
        <v>296</v>
      </c>
      <c r="O11206" t="s">
        <v>297</v>
      </c>
      <c r="S11206">
        <v>270</v>
      </c>
      <c r="V11206">
        <v>10</v>
      </c>
      <c r="Z11206" t="s">
        <v>46</v>
      </c>
      <c r="AM11206" t="str">
        <f>SUBSTITUTE(Tabla_lineas[[#This Row],[Codigo Liname]]," ","")</f>
        <v>D0704</v>
      </c>
      <c r="AY11206" s="4"/>
    </row>
    <row r="11207" spans="1:51" customFormat="1" x14ac:dyDescent="0.25">
      <c r="A11207" s="2">
        <v>1070</v>
      </c>
      <c r="B11207" t="s">
        <v>1792</v>
      </c>
      <c r="C11207" t="str">
        <f t="shared" si="180"/>
        <v>COTI</v>
      </c>
      <c r="E11207" t="s">
        <v>374</v>
      </c>
      <c r="F11207">
        <v>2.0699999999999998</v>
      </c>
      <c r="G11207">
        <v>1.4</v>
      </c>
      <c r="H11207" t="s">
        <v>375</v>
      </c>
      <c r="I11207" s="2"/>
      <c r="J11207" t="str">
        <f>+INDEX([1]!TABLA_MAESTRO_DE_ARTICULO[ItemName],MATCH(Tabla_lineas[[#This Row],[CODIGO SAP]],[1]!TABLA_MAESTRO_DE_ARTICULO[ItemCode],0))</f>
        <v>PREDNISONA 20 MG X 1 COMP.</v>
      </c>
      <c r="K11207" t="s">
        <v>377</v>
      </c>
      <c r="L11207" s="3" t="str">
        <f>+INDEX([1]!TABLA_MAESTRO_DE_ARTICULO[SubGroupName],MATCH(Tabla_lineas[[#This Row],[CODIGO SAP]],[1]!TABLA_MAESTRO_DE_ARTICULO[ItemCode],0))</f>
        <v>COMPRIMIDO</v>
      </c>
      <c r="M11207" t="s">
        <v>378</v>
      </c>
      <c r="O11207" t="s">
        <v>45</v>
      </c>
      <c r="S11207">
        <v>2500</v>
      </c>
      <c r="V11207">
        <v>0.7</v>
      </c>
      <c r="Z11207" t="s">
        <v>46</v>
      </c>
      <c r="AM11207" t="str">
        <f>SUBSTITUTE(Tabla_lineas[[#This Row],[Codigo Liname]]," ","")</f>
        <v>H0209</v>
      </c>
      <c r="AY11207" s="4"/>
    </row>
    <row r="11208" spans="1:51" customFormat="1" x14ac:dyDescent="0.25">
      <c r="A11208" s="2">
        <v>1070</v>
      </c>
      <c r="B11208" t="s">
        <v>1792</v>
      </c>
      <c r="C11208" t="str">
        <f t="shared" si="180"/>
        <v>COTI</v>
      </c>
      <c r="E11208" t="s">
        <v>889</v>
      </c>
      <c r="F11208">
        <v>0.67</v>
      </c>
      <c r="G11208">
        <v>0.33</v>
      </c>
      <c r="H11208" t="s">
        <v>890</v>
      </c>
      <c r="I11208" s="2"/>
      <c r="J11208" t="str">
        <f>+INDEX([1]!TABLA_MAESTRO_DE_ARTICULO[ItemName],MATCH(Tabla_lineas[[#This Row],[CODIGO SAP]],[1]!TABLA_MAESTRO_DE_ARTICULO[ItemCode],0))</f>
        <v>LOPERAMIDA 2 MG X 1 COMP.</v>
      </c>
      <c r="K11208" t="s">
        <v>892</v>
      </c>
      <c r="L11208" s="3" t="str">
        <f>+INDEX([1]!TABLA_MAESTRO_DE_ARTICULO[SubGroupName],MATCH(Tabla_lineas[[#This Row],[CODIGO SAP]],[1]!TABLA_MAESTRO_DE_ARTICULO[ItemCode],0))</f>
        <v>COMPRIMIDO</v>
      </c>
      <c r="M11208" t="s">
        <v>893</v>
      </c>
      <c r="O11208" t="s">
        <v>45</v>
      </c>
      <c r="S11208">
        <v>1300</v>
      </c>
      <c r="V11208">
        <v>0.25</v>
      </c>
      <c r="Z11208" t="s">
        <v>46</v>
      </c>
      <c r="AM11208" t="str">
        <f>SUBSTITUTE(Tabla_lineas[[#This Row],[Codigo Liname]]," ","")</f>
        <v>A0702</v>
      </c>
      <c r="AY11208" s="4"/>
    </row>
    <row r="11209" spans="1:51" customFormat="1" x14ac:dyDescent="0.25">
      <c r="A11209" s="2">
        <v>1070</v>
      </c>
      <c r="B11209" t="s">
        <v>1792</v>
      </c>
      <c r="C11209" t="str">
        <f t="shared" si="180"/>
        <v>COTI</v>
      </c>
      <c r="E11209" t="s">
        <v>188</v>
      </c>
      <c r="F11209">
        <v>0.66</v>
      </c>
      <c r="G11209">
        <v>0.66</v>
      </c>
      <c r="H11209" t="s">
        <v>189</v>
      </c>
      <c r="I11209" s="2"/>
      <c r="J11209" t="str">
        <f>+INDEX([1]!TABLA_MAESTRO_DE_ARTICULO[ItemName],MATCH(Tabla_lineas[[#This Row],[CODIGO SAP]],[1]!TABLA_MAESTRO_DE_ARTICULO[ItemCode],0))</f>
        <v>ANTIGRIPAL X 1 COMP. RECUBIERTO</v>
      </c>
      <c r="K11209" t="s">
        <v>191</v>
      </c>
      <c r="L11209" s="3" t="str">
        <f>+INDEX([1]!TABLA_MAESTRO_DE_ARTICULO[SubGroupName],MATCH(Tabla_lineas[[#This Row],[CODIGO SAP]],[1]!TABLA_MAESTRO_DE_ARTICULO[ItemCode],0))</f>
        <v>COMPRIMIDO</v>
      </c>
      <c r="M11209" t="s">
        <v>568</v>
      </c>
      <c r="O11209" t="s">
        <v>45</v>
      </c>
      <c r="S11209">
        <v>7100</v>
      </c>
      <c r="V11209">
        <v>0.5</v>
      </c>
      <c r="Z11209" t="s">
        <v>53</v>
      </c>
      <c r="AM11209" t="str">
        <f>SUBSTITUTE(Tabla_lineas[[#This Row],[Codigo Liname]]," ","")</f>
        <v>R0501</v>
      </c>
      <c r="AY11209" s="4"/>
    </row>
    <row r="11210" spans="1:51" customFormat="1" x14ac:dyDescent="0.25">
      <c r="A11210" s="2">
        <v>1070</v>
      </c>
      <c r="B11210" t="s">
        <v>1792</v>
      </c>
      <c r="C11210" t="str">
        <f t="shared" si="180"/>
        <v>COTI</v>
      </c>
      <c r="E11210" t="s">
        <v>534</v>
      </c>
      <c r="F11210">
        <v>47.52</v>
      </c>
      <c r="G11210">
        <v>47.5</v>
      </c>
      <c r="H11210" t="s">
        <v>535</v>
      </c>
      <c r="I11210" s="2"/>
      <c r="J11210" t="str">
        <f>+INDEX([1]!TABLA_MAESTRO_DE_ARTICULO[ItemName],MATCH(Tabla_lineas[[#This Row],[CODIGO SAP]],[1]!TABLA_MAESTRO_DE_ARTICULO[ItemCode],0))</f>
        <v>CODEINA 10 MG X 100 ML JARABE</v>
      </c>
      <c r="K11210" t="s">
        <v>537</v>
      </c>
      <c r="L11210" s="3" t="str">
        <f>+INDEX([1]!TABLA_MAESTRO_DE_ARTICULO[SubGroupName],MATCH(Tabla_lineas[[#This Row],[CODIGO SAP]],[1]!TABLA_MAESTRO_DE_ARTICULO[ItemCode],0))</f>
        <v>JARABE</v>
      </c>
      <c r="M11210" t="s">
        <v>538</v>
      </c>
      <c r="O11210" t="s">
        <v>65</v>
      </c>
      <c r="S11210">
        <v>360</v>
      </c>
      <c r="V11210">
        <v>40</v>
      </c>
      <c r="Z11210" t="s">
        <v>46</v>
      </c>
      <c r="AM11210" t="str">
        <f>SUBSTITUTE(Tabla_lineas[[#This Row],[Codigo Liname]]," ","")</f>
        <v>R0502</v>
      </c>
      <c r="AY11210" s="4"/>
    </row>
    <row r="11211" spans="1:51" customFormat="1" x14ac:dyDescent="0.25">
      <c r="A11211" s="2">
        <v>1071</v>
      </c>
      <c r="B11211" t="s">
        <v>1793</v>
      </c>
      <c r="C11211" t="str">
        <f t="shared" si="180"/>
        <v>COTI</v>
      </c>
      <c r="E11211" t="s">
        <v>224</v>
      </c>
      <c r="F11211">
        <v>0.95</v>
      </c>
      <c r="G11211">
        <v>0.38</v>
      </c>
      <c r="H11211" t="s">
        <v>225</v>
      </c>
      <c r="I11211" s="2"/>
      <c r="J11211" t="str">
        <f>+INDEX([1]!TABLA_MAESTRO_DE_ARTICULO[ItemName],MATCH(Tabla_lineas[[#This Row],[CODIGO SAP]],[1]!TABLA_MAESTRO_DE_ARTICULO[ItemCode],0))</f>
        <v>COMPLEJO B X 1 COMP. RECUBIERTO</v>
      </c>
      <c r="K11211" t="s">
        <v>227</v>
      </c>
      <c r="L11211" s="3" t="str">
        <f>+INDEX([1]!TABLA_MAESTRO_DE_ARTICULO[SubGroupName],MATCH(Tabla_lineas[[#This Row],[CODIGO SAP]],[1]!TABLA_MAESTRO_DE_ARTICULO[ItemCode],0))</f>
        <v>COMPRIMIDO</v>
      </c>
      <c r="M11211" t="s">
        <v>228</v>
      </c>
      <c r="N11211">
        <v>1</v>
      </c>
      <c r="O11211" t="s">
        <v>45</v>
      </c>
      <c r="S11211">
        <v>2400</v>
      </c>
      <c r="V11211">
        <v>0.25</v>
      </c>
      <c r="Z11211" t="s">
        <v>53</v>
      </c>
      <c r="AM11211" t="str">
        <f>SUBSTITUTE(Tabla_lineas[[#This Row],[Codigo Liname]]," ","")</f>
        <v>A1106</v>
      </c>
      <c r="AY11211" s="4"/>
    </row>
    <row r="11212" spans="1:51" customFormat="1" x14ac:dyDescent="0.25">
      <c r="A11212" s="2">
        <v>1071</v>
      </c>
      <c r="B11212" t="s">
        <v>1793</v>
      </c>
      <c r="C11212" t="str">
        <f t="shared" si="180"/>
        <v>COTI</v>
      </c>
      <c r="E11212" t="s">
        <v>610</v>
      </c>
      <c r="F11212">
        <v>6.97</v>
      </c>
      <c r="G11212">
        <v>4.6500000000000004</v>
      </c>
      <c r="H11212" t="s">
        <v>611</v>
      </c>
      <c r="I11212" s="2"/>
      <c r="J11212" t="str">
        <f>+INDEX([1]!TABLA_MAESTRO_DE_ARTICULO[ItemName],MATCH(Tabla_lineas[[#This Row],[CODIGO SAP]],[1]!TABLA_MAESTRO_DE_ARTICULO[ItemCode],0))</f>
        <v>LEVODOPA-CARBIDOPA 250/25 MG X 1 COMP. RECUBIERTO</v>
      </c>
      <c r="K11212" t="s">
        <v>613</v>
      </c>
      <c r="L11212" s="3" t="str">
        <f>+INDEX([1]!TABLA_MAESTRO_DE_ARTICULO[SubGroupName],MATCH(Tabla_lineas[[#This Row],[CODIGO SAP]],[1]!TABLA_MAESTRO_DE_ARTICULO[ItemCode],0))</f>
        <v>COMPRIMIDO</v>
      </c>
      <c r="M11212" t="s">
        <v>614</v>
      </c>
      <c r="N11212">
        <v>2</v>
      </c>
      <c r="O11212" t="s">
        <v>45</v>
      </c>
      <c r="S11212">
        <v>2000</v>
      </c>
      <c r="V11212">
        <v>2.5</v>
      </c>
      <c r="Z11212" t="s">
        <v>46</v>
      </c>
      <c r="AM11212" t="str">
        <f>SUBSTITUTE(Tabla_lineas[[#This Row],[Codigo Liname]]," ","")</f>
        <v>N0402</v>
      </c>
      <c r="AY11212" s="4"/>
    </row>
    <row r="11213" spans="1:51" customFormat="1" x14ac:dyDescent="0.25">
      <c r="A11213" s="2">
        <v>1072</v>
      </c>
      <c r="B11213" t="s">
        <v>1794</v>
      </c>
      <c r="C11213" t="s">
        <v>1795</v>
      </c>
      <c r="E11213" t="s">
        <v>459</v>
      </c>
      <c r="F11213">
        <v>4.76</v>
      </c>
      <c r="G11213">
        <v>2.89</v>
      </c>
      <c r="H11213" t="s">
        <v>460</v>
      </c>
      <c r="I11213" s="2">
        <v>2.89</v>
      </c>
      <c r="J11213" t="s">
        <v>461</v>
      </c>
      <c r="K11213" t="s">
        <v>462</v>
      </c>
      <c r="L11213" s="3" t="str">
        <f>+INDEX([1]!TABLA_MAESTRO_DE_ARTICULO[SubGroupName],MATCH(Tabla_lineas[[#This Row],[CODIGO SAP]],[1]!TABLA_MAESTRO_DE_ARTICULO[ItemCode],0))</f>
        <v>COMPRIMIDO</v>
      </c>
      <c r="M11213" t="s">
        <v>1534</v>
      </c>
      <c r="N11213">
        <v>15</v>
      </c>
      <c r="O11213" t="s">
        <v>45</v>
      </c>
      <c r="S11213">
        <v>6000</v>
      </c>
      <c r="U11213">
        <v>2.5</v>
      </c>
      <c r="V11213">
        <v>2.4900000000000002</v>
      </c>
      <c r="W11213">
        <v>0.7</v>
      </c>
      <c r="Z11213" t="s">
        <v>46</v>
      </c>
      <c r="AA11213" t="s">
        <v>120</v>
      </c>
      <c r="AB11213" s="5">
        <v>46308</v>
      </c>
      <c r="AM11213" t="str">
        <f>SUBSTITUTE(Tabla_lineas[[#This Row],[Codigo Liname]]," ","")</f>
        <v>P0205</v>
      </c>
      <c r="AY11213" s="4"/>
    </row>
    <row r="11214" spans="1:51" customFormat="1" x14ac:dyDescent="0.25">
      <c r="A11214" s="2">
        <v>1072</v>
      </c>
      <c r="B11214" t="s">
        <v>1794</v>
      </c>
      <c r="C11214" t="s">
        <v>1795</v>
      </c>
      <c r="E11214" t="s">
        <v>138</v>
      </c>
      <c r="F11214">
        <v>0.2</v>
      </c>
      <c r="G11214">
        <v>0.2</v>
      </c>
      <c r="H11214" t="s">
        <v>139</v>
      </c>
      <c r="I11214" s="2">
        <v>0.28999999999999998</v>
      </c>
      <c r="J11214" t="s">
        <v>140</v>
      </c>
      <c r="K11214" t="s">
        <v>141</v>
      </c>
      <c r="L11214" s="3" t="str">
        <f>+INDEX([1]!TABLA_MAESTRO_DE_ARTICULO[SubGroupName],MATCH(Tabla_lineas[[#This Row],[CODIGO SAP]],[1]!TABLA_MAESTRO_DE_ARTICULO[ItemCode],0))</f>
        <v>COMPRIMIDO</v>
      </c>
      <c r="M11214" t="s">
        <v>142</v>
      </c>
      <c r="N11214">
        <v>10</v>
      </c>
      <c r="O11214" t="s">
        <v>45</v>
      </c>
      <c r="S11214">
        <v>20000</v>
      </c>
      <c r="U11214">
        <v>0.2</v>
      </c>
      <c r="V11214">
        <v>0.19</v>
      </c>
      <c r="W11214">
        <v>0.12</v>
      </c>
      <c r="Z11214" t="s">
        <v>53</v>
      </c>
      <c r="AA11214" t="s">
        <v>126</v>
      </c>
      <c r="AB11214" s="5">
        <v>46308</v>
      </c>
      <c r="AM11214" t="str">
        <f>SUBSTITUTE(Tabla_lineas[[#This Row],[Codigo Liname]]," ","")</f>
        <v>M0102</v>
      </c>
      <c r="AY11214" s="4"/>
    </row>
    <row r="11215" spans="1:51" customFormat="1" x14ac:dyDescent="0.25">
      <c r="A11215" s="2">
        <v>1072</v>
      </c>
      <c r="B11215" t="s">
        <v>1794</v>
      </c>
      <c r="C11215" t="s">
        <v>1795</v>
      </c>
      <c r="E11215" t="s">
        <v>188</v>
      </c>
      <c r="F11215">
        <v>0.66</v>
      </c>
      <c r="G11215">
        <v>0.66</v>
      </c>
      <c r="H11215" t="s">
        <v>189</v>
      </c>
      <c r="I11215" s="2">
        <v>0.66</v>
      </c>
      <c r="J11215" t="s">
        <v>190</v>
      </c>
      <c r="K11215" t="s">
        <v>191</v>
      </c>
      <c r="L11215" s="3" t="str">
        <f>+INDEX([1]!TABLA_MAESTRO_DE_ARTICULO[SubGroupName],MATCH(Tabla_lineas[[#This Row],[CODIGO SAP]],[1]!TABLA_MAESTRO_DE_ARTICULO[ItemCode],0))</f>
        <v>COMPRIMIDO</v>
      </c>
      <c r="M11215" t="s">
        <v>192</v>
      </c>
      <c r="N11215">
        <v>2</v>
      </c>
      <c r="O11215" t="s">
        <v>45</v>
      </c>
      <c r="S11215">
        <v>20000</v>
      </c>
      <c r="U11215">
        <v>0.72</v>
      </c>
      <c r="V11215">
        <v>0.65</v>
      </c>
      <c r="W11215">
        <v>0.2</v>
      </c>
      <c r="Z11215" t="s">
        <v>53</v>
      </c>
      <c r="AA11215" t="s">
        <v>153</v>
      </c>
      <c r="AB11215" s="5">
        <v>46270</v>
      </c>
      <c r="AM11215" t="str">
        <f>SUBSTITUTE(Tabla_lineas[[#This Row],[Codigo Liname]]," ","")</f>
        <v>R0501</v>
      </c>
      <c r="AY11215" s="4"/>
    </row>
    <row r="11216" spans="1:51" customFormat="1" x14ac:dyDescent="0.25">
      <c r="A11216" s="2">
        <v>1072</v>
      </c>
      <c r="B11216" t="s">
        <v>1794</v>
      </c>
      <c r="C11216" t="s">
        <v>1795</v>
      </c>
      <c r="E11216" t="s">
        <v>121</v>
      </c>
      <c r="F11216">
        <v>2.0099999999999998</v>
      </c>
      <c r="G11216">
        <v>2.0099999999999998</v>
      </c>
      <c r="H11216" t="s">
        <v>122</v>
      </c>
      <c r="I11216" s="2">
        <v>2.0099999999999998</v>
      </c>
      <c r="J11216" t="s">
        <v>123</v>
      </c>
      <c r="K11216" t="s">
        <v>124</v>
      </c>
      <c r="L11216" s="3" t="str">
        <f>+INDEX([1]!TABLA_MAESTRO_DE_ARTICULO[SubGroupName],MATCH(Tabla_lineas[[#This Row],[CODIGO SAP]],[1]!TABLA_MAESTRO_DE_ARTICULO[ItemCode],0))</f>
        <v>COMPRIMIDO</v>
      </c>
      <c r="M11216" t="s">
        <v>1525</v>
      </c>
      <c r="N11216">
        <v>3</v>
      </c>
      <c r="O11216" t="s">
        <v>45</v>
      </c>
      <c r="S11216">
        <v>25000</v>
      </c>
      <c r="U11216">
        <v>1.3</v>
      </c>
      <c r="V11216">
        <v>1.29</v>
      </c>
      <c r="W11216">
        <v>0.15</v>
      </c>
      <c r="Z11216" t="s">
        <v>53</v>
      </c>
      <c r="AA11216" t="s">
        <v>126</v>
      </c>
      <c r="AB11216" s="5">
        <v>46308</v>
      </c>
      <c r="AM11216" t="str">
        <f>SUBSTITUTE(Tabla_lineas[[#This Row],[Codigo Liname]]," ","")</f>
        <v>C1001</v>
      </c>
      <c r="AY11216" s="4"/>
    </row>
    <row r="11217" spans="1:51" customFormat="1" x14ac:dyDescent="0.25">
      <c r="A11217" s="2">
        <v>1072</v>
      </c>
      <c r="B11217" t="s">
        <v>1794</v>
      </c>
      <c r="C11217" t="s">
        <v>1795</v>
      </c>
      <c r="E11217" t="s">
        <v>432</v>
      </c>
      <c r="F11217">
        <v>49.46</v>
      </c>
      <c r="G11217">
        <v>32.11</v>
      </c>
      <c r="H11217" t="s">
        <v>433</v>
      </c>
      <c r="I11217" s="2">
        <v>32.11</v>
      </c>
      <c r="J11217" t="s">
        <v>434</v>
      </c>
      <c r="K11217" t="s">
        <v>435</v>
      </c>
      <c r="L11217" s="3" t="str">
        <f>+INDEX([1]!TABLA_MAESTRO_DE_ARTICULO[SubGroupName],MATCH(Tabla_lineas[[#This Row],[CODIGO SAP]],[1]!TABLA_MAESTRO_DE_ARTICULO[ItemCode],0))</f>
        <v>POLVO PARA SUSPENSION</v>
      </c>
      <c r="M11217" t="s">
        <v>436</v>
      </c>
      <c r="N11217">
        <v>6</v>
      </c>
      <c r="O11217" t="s">
        <v>437</v>
      </c>
      <c r="S11217">
        <v>1000</v>
      </c>
      <c r="U11217">
        <v>14.99</v>
      </c>
      <c r="V11217">
        <v>14.98</v>
      </c>
      <c r="W11217">
        <v>10</v>
      </c>
      <c r="Z11217" t="s">
        <v>46</v>
      </c>
      <c r="AA11217" t="s">
        <v>153</v>
      </c>
      <c r="AB11217" s="5">
        <v>46270</v>
      </c>
      <c r="AM11217" t="str">
        <f>SUBSTITUTE(Tabla_lineas[[#This Row],[Codigo Liname]]," ","")</f>
        <v>J0162</v>
      </c>
      <c r="AY11217" s="4"/>
    </row>
    <row r="11218" spans="1:51" customFormat="1" x14ac:dyDescent="0.25">
      <c r="A11218" s="2">
        <v>1072</v>
      </c>
      <c r="B11218" t="s">
        <v>1794</v>
      </c>
      <c r="C11218" t="s">
        <v>1795</v>
      </c>
      <c r="E11218" t="s">
        <v>127</v>
      </c>
      <c r="F11218">
        <v>7.87</v>
      </c>
      <c r="G11218">
        <v>7.87</v>
      </c>
      <c r="H11218" t="s">
        <v>128</v>
      </c>
      <c r="I11218" s="2">
        <v>11.19</v>
      </c>
      <c r="J11218" t="s">
        <v>129</v>
      </c>
      <c r="K11218" t="s">
        <v>130</v>
      </c>
      <c r="L11218" s="3" t="str">
        <f>+INDEX([1]!TABLA_MAESTRO_DE_ARTICULO[SubGroupName],MATCH(Tabla_lineas[[#This Row],[CODIGO SAP]],[1]!TABLA_MAESTRO_DE_ARTICULO[ItemCode],0))</f>
        <v>COMPRIMIDO</v>
      </c>
      <c r="M11218" t="s">
        <v>131</v>
      </c>
      <c r="N11218">
        <v>4</v>
      </c>
      <c r="O11218" t="s">
        <v>132</v>
      </c>
      <c r="S11218">
        <v>10000</v>
      </c>
      <c r="U11218">
        <v>6</v>
      </c>
      <c r="V11218">
        <v>5.99</v>
      </c>
      <c r="W11218">
        <v>1.3</v>
      </c>
      <c r="Z11218" t="s">
        <v>46</v>
      </c>
      <c r="AA11218" t="s">
        <v>126</v>
      </c>
      <c r="AB11218" s="5">
        <v>46308</v>
      </c>
      <c r="AM11218" t="str">
        <f>SUBSTITUTE(Tabla_lineas[[#This Row],[Codigo Liname]]," ","")</f>
        <v>J0113</v>
      </c>
      <c r="AY11218" s="4"/>
    </row>
    <row r="11219" spans="1:51" customFormat="1" x14ac:dyDescent="0.25">
      <c r="A11219" s="2">
        <v>1072</v>
      </c>
      <c r="B11219" t="s">
        <v>1794</v>
      </c>
      <c r="C11219" t="s">
        <v>1795</v>
      </c>
      <c r="E11219" t="s">
        <v>1320</v>
      </c>
      <c r="F11219">
        <v>26.03</v>
      </c>
      <c r="G11219">
        <v>12.93</v>
      </c>
      <c r="H11219" t="s">
        <v>1321</v>
      </c>
      <c r="I11219" s="2">
        <v>12.93</v>
      </c>
      <c r="J11219" t="s">
        <v>1322</v>
      </c>
      <c r="K11219" t="s">
        <v>1323</v>
      </c>
      <c r="L11219" s="3" t="str">
        <f>+INDEX([1]!TABLA_MAESTRO_DE_ARTICULO[SubGroupName],MATCH(Tabla_lineas[[#This Row],[CODIGO SAP]],[1]!TABLA_MAESTRO_DE_ARTICULO[ItemCode],0))</f>
        <v>UNGUENTO</v>
      </c>
      <c r="M11219" t="s">
        <v>1324</v>
      </c>
      <c r="N11219">
        <v>5</v>
      </c>
      <c r="O11219" t="s">
        <v>1325</v>
      </c>
      <c r="S11219">
        <v>2000</v>
      </c>
      <c r="U11219">
        <v>9</v>
      </c>
      <c r="V11219">
        <v>8.99</v>
      </c>
      <c r="W11219">
        <v>5</v>
      </c>
      <c r="Z11219" t="s">
        <v>46</v>
      </c>
      <c r="AA11219" t="s">
        <v>153</v>
      </c>
      <c r="AB11219" s="5">
        <v>46270</v>
      </c>
      <c r="AM11219" t="str">
        <f>SUBSTITUTE(Tabla_lineas[[#This Row],[Codigo Liname]]," ","")</f>
        <v>D0102</v>
      </c>
      <c r="AY11219" s="4"/>
    </row>
    <row r="11220" spans="1:51" customFormat="1" x14ac:dyDescent="0.25">
      <c r="A11220" s="2">
        <v>1072</v>
      </c>
      <c r="B11220" t="s">
        <v>1794</v>
      </c>
      <c r="C11220" t="s">
        <v>1795</v>
      </c>
      <c r="E11220" t="s">
        <v>444</v>
      </c>
      <c r="F11220">
        <v>4.67</v>
      </c>
      <c r="G11220">
        <v>3.5</v>
      </c>
      <c r="H11220" t="s">
        <v>445</v>
      </c>
      <c r="I11220" s="2">
        <v>3.56</v>
      </c>
      <c r="J11220" t="s">
        <v>446</v>
      </c>
      <c r="K11220" t="s">
        <v>447</v>
      </c>
      <c r="L11220" s="3" t="str">
        <f>+INDEX([1]!TABLA_MAESTRO_DE_ARTICULO[SubGroupName],MATCH(Tabla_lineas[[#This Row],[CODIGO SAP]],[1]!TABLA_MAESTRO_DE_ARTICULO[ItemCode],0))</f>
        <v>SOLUCION INYECTABLE</v>
      </c>
      <c r="M11220" t="s">
        <v>448</v>
      </c>
      <c r="N11220">
        <v>7</v>
      </c>
      <c r="O11220" t="s">
        <v>249</v>
      </c>
      <c r="S11220">
        <v>2200</v>
      </c>
      <c r="U11220">
        <v>2.5</v>
      </c>
      <c r="V11220">
        <v>2.4900000000000002</v>
      </c>
      <c r="W11220">
        <v>1.5</v>
      </c>
      <c r="Z11220" t="s">
        <v>53</v>
      </c>
      <c r="AA11220" t="s">
        <v>126</v>
      </c>
      <c r="AB11220" s="5">
        <v>46225</v>
      </c>
      <c r="AM11220" t="str">
        <f>SUBSTITUTE(Tabla_lineas[[#This Row],[Codigo Liname]]," ","")</f>
        <v>B0506</v>
      </c>
      <c r="AY11220" s="4"/>
    </row>
    <row r="11221" spans="1:51" customFormat="1" x14ac:dyDescent="0.25">
      <c r="A11221" s="2">
        <v>1072</v>
      </c>
      <c r="B11221" t="s">
        <v>1794</v>
      </c>
      <c r="C11221" t="s">
        <v>1795</v>
      </c>
      <c r="E11221" t="s">
        <v>218</v>
      </c>
      <c r="F11221">
        <v>28.9</v>
      </c>
      <c r="G11221">
        <v>13.37</v>
      </c>
      <c r="H11221" t="s">
        <v>219</v>
      </c>
      <c r="I11221" s="2">
        <v>13.37</v>
      </c>
      <c r="J11221" t="s">
        <v>220</v>
      </c>
      <c r="K11221" t="s">
        <v>221</v>
      </c>
      <c r="L11221" s="3" t="str">
        <f>+INDEX([1]!TABLA_MAESTRO_DE_ARTICULO[SubGroupName],MATCH(Tabla_lineas[[#This Row],[CODIGO SAP]],[1]!TABLA_MAESTRO_DE_ARTICULO[ItemCode],0))</f>
        <v>CREMA DERMICA</v>
      </c>
      <c r="M11221" t="s">
        <v>222</v>
      </c>
      <c r="N11221">
        <v>8</v>
      </c>
      <c r="O11221" t="s">
        <v>223</v>
      </c>
      <c r="S11221">
        <v>2200</v>
      </c>
      <c r="U11221">
        <v>7</v>
      </c>
      <c r="V11221">
        <v>6.99</v>
      </c>
      <c r="W11221">
        <v>4.5</v>
      </c>
      <c r="Z11221" t="s">
        <v>46</v>
      </c>
      <c r="AA11221" t="s">
        <v>153</v>
      </c>
      <c r="AB11221" s="5">
        <v>46308</v>
      </c>
      <c r="AM11221" t="str">
        <f>SUBSTITUTE(Tabla_lineas[[#This Row],[Codigo Liname]]," ","")</f>
        <v>D0103</v>
      </c>
      <c r="AY11221" s="4"/>
    </row>
    <row r="11222" spans="1:51" customFormat="1" x14ac:dyDescent="0.25">
      <c r="A11222" s="2">
        <v>1072</v>
      </c>
      <c r="B11222" t="s">
        <v>1794</v>
      </c>
      <c r="C11222" t="s">
        <v>1795</v>
      </c>
      <c r="E11222" t="s">
        <v>244</v>
      </c>
      <c r="F11222">
        <v>4.03</v>
      </c>
      <c r="G11222">
        <v>4.03</v>
      </c>
      <c r="H11222" t="s">
        <v>245</v>
      </c>
      <c r="I11222" s="2">
        <v>4.03</v>
      </c>
      <c r="J11222" t="s">
        <v>246</v>
      </c>
      <c r="K11222" t="s">
        <v>247</v>
      </c>
      <c r="L11222" s="3" t="str">
        <f>+INDEX([1]!TABLA_MAESTRO_DE_ARTICULO[SubGroupName],MATCH(Tabla_lineas[[#This Row],[CODIGO SAP]],[1]!TABLA_MAESTRO_DE_ARTICULO[ItemCode],0))</f>
        <v>SOLUCION INYECTABLE</v>
      </c>
      <c r="M11222" t="s">
        <v>248</v>
      </c>
      <c r="N11222">
        <v>9</v>
      </c>
      <c r="O11222" t="s">
        <v>249</v>
      </c>
      <c r="S11222">
        <v>25000</v>
      </c>
      <c r="U11222">
        <v>3</v>
      </c>
      <c r="V11222">
        <v>2.99</v>
      </c>
      <c r="W11222">
        <v>0.7</v>
      </c>
      <c r="Z11222" t="s">
        <v>46</v>
      </c>
      <c r="AA11222" t="s">
        <v>126</v>
      </c>
      <c r="AB11222" s="5">
        <v>46225</v>
      </c>
      <c r="AM11222" t="str">
        <f>SUBSTITUTE(Tabla_lineas[[#This Row],[Codigo Liname]]," ","")</f>
        <v>H0204</v>
      </c>
      <c r="AY11222" s="4"/>
    </row>
    <row r="11223" spans="1:51" customFormat="1" x14ac:dyDescent="0.25">
      <c r="A11223" s="2">
        <v>1072</v>
      </c>
      <c r="B11223" t="s">
        <v>1794</v>
      </c>
      <c r="C11223" t="s">
        <v>1795</v>
      </c>
      <c r="E11223" t="s">
        <v>98</v>
      </c>
      <c r="F11223">
        <v>9.4</v>
      </c>
      <c r="G11223">
        <v>8.77</v>
      </c>
      <c r="H11223" t="s">
        <v>99</v>
      </c>
      <c r="I11223" s="2">
        <v>8.77</v>
      </c>
      <c r="J11223" t="s">
        <v>100</v>
      </c>
      <c r="K11223" t="s">
        <v>101</v>
      </c>
      <c r="L11223" s="3" t="str">
        <f>+INDEX([1]!TABLA_MAESTRO_DE_ARTICULO[SubGroupName],MATCH(Tabla_lineas[[#This Row],[CODIGO SAP]],[1]!TABLA_MAESTRO_DE_ARTICULO[ItemCode],0))</f>
        <v>GOTAS</v>
      </c>
      <c r="M11223" t="s">
        <v>1312</v>
      </c>
      <c r="N11223">
        <v>19</v>
      </c>
      <c r="O11223" t="s">
        <v>103</v>
      </c>
      <c r="S11223">
        <v>3000</v>
      </c>
      <c r="U11223">
        <v>4.5</v>
      </c>
      <c r="V11223">
        <v>4.49</v>
      </c>
      <c r="W11223">
        <v>3</v>
      </c>
      <c r="Z11223" t="s">
        <v>46</v>
      </c>
      <c r="AA11223" t="s">
        <v>153</v>
      </c>
      <c r="AB11223" s="5">
        <v>46308</v>
      </c>
      <c r="AM11223" t="str">
        <f>SUBSTITUTE(Tabla_lineas[[#This Row],[Codigo Liname]]," ","")</f>
        <v>N0210</v>
      </c>
      <c r="AY11223" s="4"/>
    </row>
    <row r="11224" spans="1:51" customFormat="1" x14ac:dyDescent="0.25">
      <c r="A11224" s="2">
        <v>1072</v>
      </c>
      <c r="B11224" t="s">
        <v>1794</v>
      </c>
      <c r="C11224" t="s">
        <v>1795</v>
      </c>
      <c r="E11224" t="s">
        <v>313</v>
      </c>
      <c r="F11224">
        <v>5.29</v>
      </c>
      <c r="G11224">
        <v>3.56</v>
      </c>
      <c r="H11224" t="s">
        <v>314</v>
      </c>
      <c r="I11224" s="2">
        <v>3.56</v>
      </c>
      <c r="J11224" t="s">
        <v>315</v>
      </c>
      <c r="K11224" t="s">
        <v>316</v>
      </c>
      <c r="L11224" s="3" t="str">
        <f>+INDEX([1]!TABLA_MAESTRO_DE_ARTICULO[SubGroupName],MATCH(Tabla_lineas[[#This Row],[CODIGO SAP]],[1]!TABLA_MAESTRO_DE_ARTICULO[ItemCode],0))</f>
        <v>SOLUCION INYECTABLE</v>
      </c>
      <c r="M11224" t="s">
        <v>317</v>
      </c>
      <c r="N11224">
        <v>16</v>
      </c>
      <c r="O11224" t="s">
        <v>249</v>
      </c>
      <c r="S11224">
        <v>20000</v>
      </c>
      <c r="U11224">
        <v>1.5</v>
      </c>
      <c r="V11224">
        <v>1.49</v>
      </c>
      <c r="W11224">
        <v>0.7</v>
      </c>
      <c r="Z11224" t="s">
        <v>53</v>
      </c>
      <c r="AA11224" t="s">
        <v>120</v>
      </c>
      <c r="AB11224" s="5">
        <v>46225</v>
      </c>
      <c r="AM11224" t="str">
        <f>SUBSTITUTE(Tabla_lineas[[#This Row],[Codigo Liname]]," ","")</f>
        <v>N0205</v>
      </c>
      <c r="AY11224" s="4"/>
    </row>
    <row r="11225" spans="1:51" customFormat="1" x14ac:dyDescent="0.25">
      <c r="A11225" s="2">
        <v>1072</v>
      </c>
      <c r="B11225" t="s">
        <v>1794</v>
      </c>
      <c r="C11225" t="s">
        <v>1795</v>
      </c>
      <c r="E11225" t="s">
        <v>308</v>
      </c>
      <c r="F11225">
        <v>5.07</v>
      </c>
      <c r="G11225">
        <v>5.07</v>
      </c>
      <c r="H11225" t="s">
        <v>309</v>
      </c>
      <c r="I11225" s="2">
        <v>10.9</v>
      </c>
      <c r="J11225" t="s">
        <v>310</v>
      </c>
      <c r="K11225" t="s">
        <v>311</v>
      </c>
      <c r="L11225" s="3" t="str">
        <f>+INDEX([1]!TABLA_MAESTRO_DE_ARTICULO[SubGroupName],MATCH(Tabla_lineas[[#This Row],[CODIGO SAP]],[1]!TABLA_MAESTRO_DE_ARTICULO[ItemCode],0))</f>
        <v>SOLUCION INYECTABLE</v>
      </c>
      <c r="M11225" t="s">
        <v>312</v>
      </c>
      <c r="N11225">
        <v>14</v>
      </c>
      <c r="O11225" t="s">
        <v>249</v>
      </c>
      <c r="S11225">
        <v>20000</v>
      </c>
      <c r="U11225">
        <v>4.5</v>
      </c>
      <c r="V11225">
        <v>4.49</v>
      </c>
      <c r="W11225">
        <v>1</v>
      </c>
      <c r="Z11225" t="s">
        <v>46</v>
      </c>
      <c r="AA11225" t="s">
        <v>153</v>
      </c>
      <c r="AB11225" s="5">
        <v>46225</v>
      </c>
      <c r="AM11225" t="str">
        <f>SUBSTITUTE(Tabla_lineas[[#This Row],[Codigo Liname]]," ","")</f>
        <v>M0109</v>
      </c>
      <c r="AY11225" s="4"/>
    </row>
    <row r="11226" spans="1:51" customFormat="1" x14ac:dyDescent="0.25">
      <c r="A11226" s="2">
        <v>1072</v>
      </c>
      <c r="B11226" t="s">
        <v>1794</v>
      </c>
      <c r="C11226" t="s">
        <v>1795</v>
      </c>
      <c r="E11226" t="s">
        <v>256</v>
      </c>
      <c r="F11226">
        <v>3.3</v>
      </c>
      <c r="G11226">
        <v>3.3</v>
      </c>
      <c r="H11226" t="s">
        <v>257</v>
      </c>
      <c r="I11226" s="2">
        <v>3.3</v>
      </c>
      <c r="J11226" t="s">
        <v>258</v>
      </c>
      <c r="K11226" t="s">
        <v>259</v>
      </c>
      <c r="L11226" s="3" t="str">
        <f>+INDEX([1]!TABLA_MAESTRO_DE_ARTICULO[SubGroupName],MATCH(Tabla_lineas[[#This Row],[CODIGO SAP]],[1]!TABLA_MAESTRO_DE_ARTICULO[ItemCode],0))</f>
        <v>SOLUCION INYECTABLE</v>
      </c>
      <c r="M11226" t="s">
        <v>260</v>
      </c>
      <c r="N11226">
        <v>11</v>
      </c>
      <c r="O11226" t="s">
        <v>249</v>
      </c>
      <c r="S11226">
        <v>11000</v>
      </c>
      <c r="U11226">
        <v>2</v>
      </c>
      <c r="V11226">
        <v>1.99</v>
      </c>
      <c r="W11226">
        <v>0.7</v>
      </c>
      <c r="Z11226" t="s">
        <v>46</v>
      </c>
      <c r="AA11226" t="s">
        <v>153</v>
      </c>
      <c r="AB11226" s="5">
        <v>46308</v>
      </c>
      <c r="AM11226" t="str">
        <f>SUBSTITUTE(Tabla_lineas[[#This Row],[Codigo Liname]]," ","")</f>
        <v>M0103</v>
      </c>
      <c r="AY11226" s="4"/>
    </row>
    <row r="11227" spans="1:51" customFormat="1" x14ac:dyDescent="0.25">
      <c r="A11227" s="2">
        <v>1072</v>
      </c>
      <c r="B11227" t="s">
        <v>1794</v>
      </c>
      <c r="C11227" t="s">
        <v>1795</v>
      </c>
      <c r="E11227" t="s">
        <v>104</v>
      </c>
      <c r="F11227">
        <v>0.3</v>
      </c>
      <c r="G11227">
        <v>0.3</v>
      </c>
      <c r="H11227" t="s">
        <v>105</v>
      </c>
      <c r="I11227" s="2">
        <v>0.33</v>
      </c>
      <c r="J11227" t="s">
        <v>106</v>
      </c>
      <c r="K11227" t="s">
        <v>107</v>
      </c>
      <c r="L11227" s="3" t="str">
        <f>+INDEX([1]!TABLA_MAESTRO_DE_ARTICULO[SubGroupName],MATCH(Tabla_lineas[[#This Row],[CODIGO SAP]],[1]!TABLA_MAESTRO_DE_ARTICULO[ItemCode],0))</f>
        <v>COMPRIMIDO</v>
      </c>
      <c r="M11227" t="s">
        <v>108</v>
      </c>
      <c r="N11227">
        <v>18</v>
      </c>
      <c r="O11227" t="s">
        <v>45</v>
      </c>
      <c r="S11227">
        <v>130000</v>
      </c>
      <c r="U11227">
        <v>0.2</v>
      </c>
      <c r="V11227">
        <v>0.19</v>
      </c>
      <c r="W11227">
        <v>0.12</v>
      </c>
      <c r="Z11227" t="s">
        <v>46</v>
      </c>
      <c r="AA11227" t="s">
        <v>153</v>
      </c>
      <c r="AB11227" s="5">
        <v>46260</v>
      </c>
      <c r="AM11227" t="str">
        <f>SUBSTITUTE(Tabla_lineas[[#This Row],[Codigo Liname]]," ","")</f>
        <v>N0208</v>
      </c>
      <c r="AY11227" s="4"/>
    </row>
    <row r="11228" spans="1:51" customFormat="1" x14ac:dyDescent="0.25">
      <c r="A11228" s="2">
        <v>1073</v>
      </c>
      <c r="B11228" t="s">
        <v>1796</v>
      </c>
      <c r="C11228" t="s">
        <v>1797</v>
      </c>
      <c r="E11228" t="s">
        <v>287</v>
      </c>
      <c r="F11228">
        <v>0.48</v>
      </c>
      <c r="G11228">
        <v>0.31</v>
      </c>
      <c r="H11228" t="s">
        <v>288</v>
      </c>
      <c r="I11228" s="2">
        <v>0.31</v>
      </c>
      <c r="J11228" t="s">
        <v>289</v>
      </c>
      <c r="K11228" t="s">
        <v>290</v>
      </c>
      <c r="L11228" s="3" t="str">
        <f>+INDEX([1]!TABLA_MAESTRO_DE_ARTICULO[SubGroupName],MATCH(Tabla_lineas[[#This Row],[CODIGO SAP]],[1]!TABLA_MAESTRO_DE_ARTICULO[ItemCode],0))</f>
        <v>COMPRIMIDO</v>
      </c>
      <c r="M11228" t="s">
        <v>291</v>
      </c>
      <c r="N11228">
        <v>5</v>
      </c>
      <c r="O11228" t="s">
        <v>45</v>
      </c>
      <c r="S11228">
        <v>2000</v>
      </c>
      <c r="U11228">
        <v>0.31</v>
      </c>
      <c r="V11228">
        <v>0.3</v>
      </c>
      <c r="W11228">
        <v>0.12</v>
      </c>
      <c r="Z11228" t="s">
        <v>46</v>
      </c>
      <c r="AA11228" t="s">
        <v>153</v>
      </c>
      <c r="AB11228" s="5">
        <v>46308</v>
      </c>
      <c r="AM11228" t="str">
        <f>SUBSTITUTE(Tabla_lineas[[#This Row],[Codigo Liname]]," ","")</f>
        <v>A1001</v>
      </c>
      <c r="AY11228" s="4"/>
    </row>
    <row r="11229" spans="1:51" customFormat="1" x14ac:dyDescent="0.25">
      <c r="A11229" s="2">
        <v>1073</v>
      </c>
      <c r="B11229" t="s">
        <v>1796</v>
      </c>
      <c r="C11229" t="s">
        <v>1797</v>
      </c>
      <c r="E11229" t="s">
        <v>500</v>
      </c>
      <c r="F11229">
        <v>5.38</v>
      </c>
      <c r="G11229">
        <v>5.17</v>
      </c>
      <c r="H11229" t="s">
        <v>501</v>
      </c>
      <c r="I11229" s="2">
        <v>5.17</v>
      </c>
      <c r="J11229" t="s">
        <v>502</v>
      </c>
      <c r="K11229" t="s">
        <v>503</v>
      </c>
      <c r="L11229" s="3" t="str">
        <f>+INDEX([1]!TABLA_MAESTRO_DE_ARTICULO[SubGroupName],MATCH(Tabla_lineas[[#This Row],[CODIGO SAP]],[1]!TABLA_MAESTRO_DE_ARTICULO[ItemCode],0))</f>
        <v>SOLUCION INYECTABLE</v>
      </c>
      <c r="M11229" t="s">
        <v>504</v>
      </c>
      <c r="N11229">
        <v>17</v>
      </c>
      <c r="O11229" t="s">
        <v>249</v>
      </c>
      <c r="S11229">
        <v>2000</v>
      </c>
      <c r="U11229">
        <v>5.17</v>
      </c>
      <c r="V11229">
        <v>5.16</v>
      </c>
      <c r="W11229">
        <v>1.5</v>
      </c>
      <c r="Z11229" t="s">
        <v>46</v>
      </c>
      <c r="AA11229" t="s">
        <v>126</v>
      </c>
      <c r="AB11229" s="5">
        <v>46308</v>
      </c>
      <c r="AM11229" t="str">
        <f>SUBSTITUTE(Tabla_lineas[[#This Row],[Codigo Liname]]," ","")</f>
        <v>B0510</v>
      </c>
      <c r="AY11229" s="4"/>
    </row>
    <row r="11230" spans="1:51" customFormat="1" x14ac:dyDescent="0.25">
      <c r="A11230" s="2">
        <v>1073</v>
      </c>
      <c r="B11230" t="s">
        <v>1796</v>
      </c>
      <c r="C11230" t="s">
        <v>1797</v>
      </c>
      <c r="E11230" t="s">
        <v>379</v>
      </c>
      <c r="F11230">
        <v>0.6</v>
      </c>
      <c r="G11230">
        <v>0.45</v>
      </c>
      <c r="H11230" t="s">
        <v>380</v>
      </c>
      <c r="I11230" s="2">
        <v>0.45</v>
      </c>
      <c r="J11230" t="s">
        <v>381</v>
      </c>
      <c r="K11230" t="s">
        <v>382</v>
      </c>
      <c r="L11230" s="3" t="str">
        <f>+INDEX([1]!TABLA_MAESTRO_DE_ARTICULO[SubGroupName],MATCH(Tabla_lineas[[#This Row],[CODIGO SAP]],[1]!TABLA_MAESTRO_DE_ARTICULO[ItemCode],0))</f>
        <v>COMPRIMIDO</v>
      </c>
      <c r="M11230" t="s">
        <v>383</v>
      </c>
      <c r="N11230">
        <v>16</v>
      </c>
      <c r="O11230" t="s">
        <v>45</v>
      </c>
      <c r="S11230">
        <v>21000</v>
      </c>
      <c r="U11230">
        <v>0.45</v>
      </c>
      <c r="V11230">
        <v>0.44</v>
      </c>
      <c r="W11230">
        <v>0.12</v>
      </c>
      <c r="Z11230" t="s">
        <v>46</v>
      </c>
      <c r="AA11230" t="s">
        <v>120</v>
      </c>
      <c r="AB11230" s="5">
        <v>46308</v>
      </c>
      <c r="AM11230" t="str">
        <f>SUBSTITUTE(Tabla_lineas[[#This Row],[Codigo Liname]]," ","")</f>
        <v>B0308</v>
      </c>
      <c r="AY11230" s="4"/>
    </row>
    <row r="11231" spans="1:51" customFormat="1" x14ac:dyDescent="0.25">
      <c r="A11231" s="2">
        <v>1073</v>
      </c>
      <c r="B11231" t="s">
        <v>1796</v>
      </c>
      <c r="C11231" t="s">
        <v>1797</v>
      </c>
      <c r="E11231" t="s">
        <v>519</v>
      </c>
      <c r="F11231">
        <v>3.25</v>
      </c>
      <c r="G11231">
        <v>3.25</v>
      </c>
      <c r="H11231" t="s">
        <v>520</v>
      </c>
      <c r="I11231" s="2">
        <v>4.13</v>
      </c>
      <c r="J11231" t="s">
        <v>521</v>
      </c>
      <c r="K11231" t="s">
        <v>522</v>
      </c>
      <c r="L11231" s="3" t="str">
        <f>+INDEX([1]!TABLA_MAESTRO_DE_ARTICULO[SubGroupName],MATCH(Tabla_lineas[[#This Row],[CODIGO SAP]],[1]!TABLA_MAESTRO_DE_ARTICULO[ItemCode],0))</f>
        <v>COMPRIMIDO</v>
      </c>
      <c r="M11231" t="s">
        <v>523</v>
      </c>
      <c r="N11231">
        <v>22</v>
      </c>
      <c r="O11231" t="s">
        <v>45</v>
      </c>
      <c r="S11231">
        <v>2000</v>
      </c>
      <c r="U11231">
        <v>4.13</v>
      </c>
      <c r="V11231">
        <v>3.24</v>
      </c>
      <c r="W11231">
        <v>0.8</v>
      </c>
      <c r="Z11231" t="s">
        <v>46</v>
      </c>
      <c r="AA11231" t="s">
        <v>120</v>
      </c>
      <c r="AB11231" s="5">
        <v>46308</v>
      </c>
      <c r="AM11231" t="str">
        <f>SUBSTITUTE(Tabla_lineas[[#This Row],[Codigo Liname]]," ","")</f>
        <v>C0102</v>
      </c>
      <c r="AY11231" s="4"/>
    </row>
    <row r="11232" spans="1:51" customFormat="1" x14ac:dyDescent="0.25">
      <c r="A11232" s="2">
        <v>1073</v>
      </c>
      <c r="B11232" t="s">
        <v>1796</v>
      </c>
      <c r="C11232" t="s">
        <v>1797</v>
      </c>
      <c r="E11232" t="s">
        <v>40</v>
      </c>
      <c r="F11232">
        <v>1.54</v>
      </c>
      <c r="G11232">
        <v>1.54</v>
      </c>
      <c r="H11232" t="s">
        <v>41</v>
      </c>
      <c r="I11232" s="2">
        <v>1.54</v>
      </c>
      <c r="J11232" t="s">
        <v>42</v>
      </c>
      <c r="K11232" t="s">
        <v>43</v>
      </c>
      <c r="L11232" s="3" t="str">
        <f>+INDEX([1]!TABLA_MAESTRO_DE_ARTICULO[SubGroupName],MATCH(Tabla_lineas[[#This Row],[CODIGO SAP]],[1]!TABLA_MAESTRO_DE_ARTICULO[ItemCode],0))</f>
        <v>COMPRIMIDO</v>
      </c>
      <c r="M11232" t="s">
        <v>44</v>
      </c>
      <c r="N11232">
        <v>29</v>
      </c>
      <c r="O11232" t="s">
        <v>45</v>
      </c>
      <c r="S11232">
        <v>15000</v>
      </c>
      <c r="U11232">
        <v>1.54</v>
      </c>
      <c r="V11232">
        <v>1.53</v>
      </c>
      <c r="W11232">
        <v>0.15</v>
      </c>
      <c r="Z11232" t="s">
        <v>46</v>
      </c>
      <c r="AA11232" t="s">
        <v>126</v>
      </c>
      <c r="AB11232" s="5">
        <v>46308</v>
      </c>
      <c r="AM11232" t="str">
        <f>SUBSTITUTE(Tabla_lineas[[#This Row],[Codigo Liname]]," ","")</f>
        <v>C0807</v>
      </c>
      <c r="AY11232" s="4"/>
    </row>
    <row r="11233" spans="1:51" customFormat="1" x14ac:dyDescent="0.25">
      <c r="A11233" s="2">
        <v>1073</v>
      </c>
      <c r="B11233" t="s">
        <v>1796</v>
      </c>
      <c r="C11233" t="s">
        <v>1797</v>
      </c>
      <c r="E11233" t="s">
        <v>551</v>
      </c>
      <c r="F11233">
        <v>1.23</v>
      </c>
      <c r="G11233">
        <v>0.62</v>
      </c>
      <c r="H11233" t="s">
        <v>552</v>
      </c>
      <c r="I11233" s="2">
        <v>0.62</v>
      </c>
      <c r="J11233" t="s">
        <v>553</v>
      </c>
      <c r="K11233" t="s">
        <v>554</v>
      </c>
      <c r="L11233" s="3" t="str">
        <f>+INDEX([1]!TABLA_MAESTRO_DE_ARTICULO[SubGroupName],MATCH(Tabla_lineas[[#This Row],[CODIGO SAP]],[1]!TABLA_MAESTRO_DE_ARTICULO[ItemCode],0))</f>
        <v>COMPRIMIDO</v>
      </c>
      <c r="M11233" t="s">
        <v>555</v>
      </c>
      <c r="N11233">
        <v>20</v>
      </c>
      <c r="O11233" t="s">
        <v>45</v>
      </c>
      <c r="S11233">
        <v>6000</v>
      </c>
      <c r="U11233">
        <v>0.62</v>
      </c>
      <c r="V11233">
        <v>0.61</v>
      </c>
      <c r="W11233">
        <v>0.12</v>
      </c>
      <c r="Z11233" t="s">
        <v>46</v>
      </c>
      <c r="AA11233" t="s">
        <v>126</v>
      </c>
      <c r="AB11233" s="5">
        <v>46308</v>
      </c>
      <c r="AM11233" t="str">
        <f>SUBSTITUTE(Tabla_lineas[[#This Row],[Codigo Liname]]," ","")</f>
        <v>C0304</v>
      </c>
      <c r="AY11233" s="4"/>
    </row>
    <row r="11234" spans="1:51" customFormat="1" x14ac:dyDescent="0.25">
      <c r="A11234" s="2">
        <v>1074</v>
      </c>
      <c r="B11234" t="s">
        <v>1798</v>
      </c>
      <c r="C11234" t="s">
        <v>1799</v>
      </c>
      <c r="E11234" t="s">
        <v>82</v>
      </c>
      <c r="F11234">
        <v>1.61</v>
      </c>
      <c r="G11234">
        <v>1.27</v>
      </c>
      <c r="H11234" t="s">
        <v>83</v>
      </c>
      <c r="I11234" s="2">
        <v>1.27</v>
      </c>
      <c r="J11234" t="s">
        <v>84</v>
      </c>
      <c r="K11234" t="s">
        <v>85</v>
      </c>
      <c r="L11234" s="3" t="str">
        <f>+INDEX([1]!TABLA_MAESTRO_DE_ARTICULO[SubGroupName],MATCH(Tabla_lineas[[#This Row],[CODIGO SAP]],[1]!TABLA_MAESTRO_DE_ARTICULO[ItemCode],0))</f>
        <v>COMPRIMIDO</v>
      </c>
      <c r="M11234" t="s">
        <v>86</v>
      </c>
      <c r="N11234">
        <v>1</v>
      </c>
      <c r="O11234" t="s">
        <v>45</v>
      </c>
      <c r="S11234">
        <v>24000</v>
      </c>
      <c r="U11234">
        <v>1.27</v>
      </c>
      <c r="V11234">
        <v>1.26</v>
      </c>
      <c r="W11234">
        <v>0.15</v>
      </c>
      <c r="Z11234" t="s">
        <v>46</v>
      </c>
      <c r="AA11234" t="s">
        <v>126</v>
      </c>
      <c r="AB11234" s="5">
        <v>46225</v>
      </c>
      <c r="AM11234" t="str">
        <f>SUBSTITUTE(Tabla_lineas[[#This Row],[Codigo Liname]]," ","")</f>
        <v>C0902</v>
      </c>
      <c r="AY11234" s="4"/>
    </row>
    <row r="11235" spans="1:51" customFormat="1" x14ac:dyDescent="0.25">
      <c r="A11235" s="2">
        <v>1075</v>
      </c>
      <c r="B11235" t="s">
        <v>1800</v>
      </c>
      <c r="C11235" t="s">
        <v>1801</v>
      </c>
      <c r="E11235" t="s">
        <v>303</v>
      </c>
      <c r="F11235">
        <v>0.75</v>
      </c>
      <c r="G11235">
        <v>0.69</v>
      </c>
      <c r="H11235" t="s">
        <v>304</v>
      </c>
      <c r="I11235" s="2">
        <v>0.69</v>
      </c>
      <c r="J11235" t="s">
        <v>305</v>
      </c>
      <c r="K11235" t="s">
        <v>306</v>
      </c>
      <c r="L11235" s="3" t="str">
        <f>+INDEX([1]!TABLA_MAESTRO_DE_ARTICULO[SubGroupName],MATCH(Tabla_lineas[[#This Row],[CODIGO SAP]],[1]!TABLA_MAESTRO_DE_ARTICULO[ItemCode],0))</f>
        <v>COMPRIMIDO</v>
      </c>
      <c r="M11235" t="s">
        <v>307</v>
      </c>
      <c r="N11235">
        <v>1</v>
      </c>
      <c r="O11235" t="s">
        <v>45</v>
      </c>
      <c r="S11235">
        <v>15000</v>
      </c>
      <c r="U11235">
        <v>0.69</v>
      </c>
      <c r="V11235">
        <v>0.68</v>
      </c>
      <c r="W11235">
        <v>0.14000000000000001</v>
      </c>
      <c r="Z11235" t="s">
        <v>46</v>
      </c>
      <c r="AA11235" t="s">
        <v>120</v>
      </c>
      <c r="AB11235" s="5">
        <v>46225</v>
      </c>
      <c r="AM11235" t="str">
        <f>SUBSTITUTE(Tabla_lineas[[#This Row],[Codigo Liname]]," ","")</f>
        <v>M0105</v>
      </c>
      <c r="AY11235" s="4"/>
    </row>
    <row r="11236" spans="1:51" customFormat="1" x14ac:dyDescent="0.25">
      <c r="A11236" s="2">
        <v>1075</v>
      </c>
      <c r="B11236" t="s">
        <v>1800</v>
      </c>
      <c r="C11236" t="s">
        <v>1801</v>
      </c>
      <c r="E11236" t="s">
        <v>76</v>
      </c>
      <c r="F11236">
        <v>14.47</v>
      </c>
      <c r="G11236">
        <v>14.37</v>
      </c>
      <c r="H11236" t="s">
        <v>77</v>
      </c>
      <c r="I11236" s="2">
        <v>14.37</v>
      </c>
      <c r="J11236" t="s">
        <v>78</v>
      </c>
      <c r="K11236" t="s">
        <v>79</v>
      </c>
      <c r="L11236" s="3" t="str">
        <f>+INDEX([1]!TABLA_MAESTRO_DE_ARTICULO[SubGroupName],MATCH(Tabla_lineas[[#This Row],[CODIGO SAP]],[1]!TABLA_MAESTRO_DE_ARTICULO[ItemCode],0))</f>
        <v>SOLUCION INYECTABLE</v>
      </c>
      <c r="M11236" t="s">
        <v>80</v>
      </c>
      <c r="N11236">
        <v>2</v>
      </c>
      <c r="O11236" t="s">
        <v>81</v>
      </c>
      <c r="S11236">
        <v>600</v>
      </c>
      <c r="U11236">
        <v>14.37</v>
      </c>
      <c r="V11236">
        <v>14.36</v>
      </c>
      <c r="W11236">
        <v>4</v>
      </c>
      <c r="Z11236" t="s">
        <v>46</v>
      </c>
      <c r="AA11236" t="s">
        <v>153</v>
      </c>
      <c r="AB11236" s="5">
        <v>46308</v>
      </c>
      <c r="AM11236" t="str">
        <f>SUBSTITUTE(Tabla_lineas[[#This Row],[Codigo Liname]]," ","")</f>
        <v>N0112</v>
      </c>
      <c r="AY11236" s="4"/>
    </row>
    <row r="11237" spans="1:51" customFormat="1" x14ac:dyDescent="0.25">
      <c r="A11237" s="2">
        <v>1076</v>
      </c>
      <c r="B11237" t="s">
        <v>1802</v>
      </c>
      <c r="C11237" t="s">
        <v>1803</v>
      </c>
      <c r="E11237" t="s">
        <v>308</v>
      </c>
      <c r="F11237">
        <v>5.07</v>
      </c>
      <c r="G11237">
        <v>5.07</v>
      </c>
      <c r="H11237" t="s">
        <v>309</v>
      </c>
      <c r="I11237" s="2">
        <v>10.9</v>
      </c>
      <c r="J11237" t="s">
        <v>310</v>
      </c>
      <c r="K11237" t="s">
        <v>311</v>
      </c>
      <c r="L11237" s="3" t="str">
        <f>+INDEX([1]!TABLA_MAESTRO_DE_ARTICULO[SubGroupName],MATCH(Tabla_lineas[[#This Row],[CODIGO SAP]],[1]!TABLA_MAESTRO_DE_ARTICULO[ItemCode],0))</f>
        <v>SOLUCION INYECTABLE</v>
      </c>
      <c r="M11237" t="s">
        <v>312</v>
      </c>
      <c r="N11237">
        <v>1</v>
      </c>
      <c r="O11237" t="s">
        <v>249</v>
      </c>
      <c r="S11237">
        <v>5000</v>
      </c>
      <c r="U11237">
        <v>10.9</v>
      </c>
      <c r="V11237">
        <v>5.0599999999999996</v>
      </c>
      <c r="W11237">
        <v>1</v>
      </c>
      <c r="Z11237" t="s">
        <v>46</v>
      </c>
      <c r="AA11237" t="s">
        <v>153</v>
      </c>
      <c r="AB11237" s="5">
        <v>46225</v>
      </c>
      <c r="AM11237" t="str">
        <f>SUBSTITUTE(Tabla_lineas[[#This Row],[Codigo Liname]]," ","")</f>
        <v>M0109</v>
      </c>
      <c r="AY11237" s="4"/>
    </row>
    <row r="11238" spans="1:51" customFormat="1" x14ac:dyDescent="0.25">
      <c r="A11238" s="2">
        <v>1077</v>
      </c>
      <c r="B11238" t="s">
        <v>1804</v>
      </c>
      <c r="C11238" t="s">
        <v>1805</v>
      </c>
      <c r="E11238" t="s">
        <v>143</v>
      </c>
      <c r="F11238">
        <v>2.17</v>
      </c>
      <c r="G11238">
        <v>2.17</v>
      </c>
      <c r="H11238" t="s">
        <v>144</v>
      </c>
      <c r="I11238" s="2">
        <v>2.17</v>
      </c>
      <c r="J11238" t="s">
        <v>145</v>
      </c>
      <c r="K11238" t="s">
        <v>146</v>
      </c>
      <c r="L11238" s="3" t="str">
        <f>+INDEX([1]!TABLA_MAESTRO_DE_ARTICULO[SubGroupName],MATCH(Tabla_lineas[[#This Row],[CODIGO SAP]],[1]!TABLA_MAESTRO_DE_ARTICULO[ItemCode],0))</f>
        <v>CAPSULA DURA</v>
      </c>
      <c r="M11238" t="s">
        <v>147</v>
      </c>
      <c r="N11238">
        <v>2</v>
      </c>
      <c r="O11238" t="s">
        <v>45</v>
      </c>
      <c r="S11238">
        <v>2000</v>
      </c>
      <c r="U11238">
        <v>2.17</v>
      </c>
      <c r="V11238">
        <v>2.16</v>
      </c>
      <c r="W11238">
        <v>0.8</v>
      </c>
      <c r="Z11238" t="s">
        <v>46</v>
      </c>
      <c r="AA11238" t="s">
        <v>120</v>
      </c>
      <c r="AB11238" s="5">
        <v>46308</v>
      </c>
      <c r="AM11238" t="str">
        <f>SUBSTITUTE(Tabla_lineas[[#This Row],[Codigo Liname]]," ","")</f>
        <v>J0141</v>
      </c>
      <c r="AY11238" s="4"/>
    </row>
    <row r="11239" spans="1:51" customFormat="1" x14ac:dyDescent="0.25">
      <c r="A11239" s="2">
        <v>1077</v>
      </c>
      <c r="B11239" t="s">
        <v>1804</v>
      </c>
      <c r="C11239" t="s">
        <v>1805</v>
      </c>
      <c r="E11239" t="s">
        <v>218</v>
      </c>
      <c r="F11239">
        <v>28.9</v>
      </c>
      <c r="G11239">
        <v>13.37</v>
      </c>
      <c r="H11239" t="s">
        <v>219</v>
      </c>
      <c r="I11239" s="2">
        <v>13.37</v>
      </c>
      <c r="J11239" t="s">
        <v>220</v>
      </c>
      <c r="K11239" t="s">
        <v>221</v>
      </c>
      <c r="L11239" s="3" t="str">
        <f>+INDEX([1]!TABLA_MAESTRO_DE_ARTICULO[SubGroupName],MATCH(Tabla_lineas[[#This Row],[CODIGO SAP]],[1]!TABLA_MAESTRO_DE_ARTICULO[ItemCode],0))</f>
        <v>CREMA DERMICA</v>
      </c>
      <c r="M11239" t="s">
        <v>222</v>
      </c>
      <c r="N11239">
        <v>1</v>
      </c>
      <c r="O11239" t="s">
        <v>223</v>
      </c>
      <c r="S11239">
        <v>10</v>
      </c>
      <c r="U11239">
        <v>13.37</v>
      </c>
      <c r="V11239">
        <v>13.36</v>
      </c>
      <c r="W11239">
        <v>4.5</v>
      </c>
      <c r="Z11239" t="s">
        <v>46</v>
      </c>
      <c r="AA11239" t="s">
        <v>153</v>
      </c>
      <c r="AB11239" s="5">
        <v>46308</v>
      </c>
      <c r="AM11239" t="str">
        <f>SUBSTITUTE(Tabla_lineas[[#This Row],[Codigo Liname]]," ","")</f>
        <v>D0103</v>
      </c>
      <c r="AY11239" s="4"/>
    </row>
    <row r="11240" spans="1:51" customFormat="1" x14ac:dyDescent="0.25">
      <c r="A11240" s="2">
        <v>1077</v>
      </c>
      <c r="B11240" t="s">
        <v>1804</v>
      </c>
      <c r="C11240" t="s">
        <v>1805</v>
      </c>
      <c r="E11240" t="s">
        <v>266</v>
      </c>
      <c r="F11240">
        <v>0.56000000000000005</v>
      </c>
      <c r="G11240">
        <v>0.53</v>
      </c>
      <c r="H11240" t="s">
        <v>267</v>
      </c>
      <c r="I11240" s="2">
        <v>0.53</v>
      </c>
      <c r="J11240" t="s">
        <v>268</v>
      </c>
      <c r="K11240" t="s">
        <v>269</v>
      </c>
      <c r="L11240" s="3" t="str">
        <f>+INDEX([1]!TABLA_MAESTRO_DE_ARTICULO[SubGroupName],MATCH(Tabla_lineas[[#This Row],[CODIGO SAP]],[1]!TABLA_MAESTRO_DE_ARTICULO[ItemCode],0))</f>
        <v>COMPRIMIDO</v>
      </c>
      <c r="M11240" t="s">
        <v>270</v>
      </c>
      <c r="N11240">
        <v>3</v>
      </c>
      <c r="O11240" t="s">
        <v>45</v>
      </c>
      <c r="S11240">
        <v>5000</v>
      </c>
      <c r="U11240">
        <v>0.53</v>
      </c>
      <c r="V11240">
        <v>0.52</v>
      </c>
      <c r="W11240">
        <v>0.12</v>
      </c>
      <c r="Z11240" t="s">
        <v>46</v>
      </c>
      <c r="AA11240" t="s">
        <v>126</v>
      </c>
      <c r="AB11240" s="5">
        <v>46308</v>
      </c>
      <c r="AM11240" t="str">
        <f>SUBSTITUTE(Tabla_lineas[[#This Row],[Codigo Liname]]," ","")</f>
        <v>C0901</v>
      </c>
      <c r="AY11240" s="4"/>
    </row>
    <row r="11241" spans="1:51" customFormat="1" x14ac:dyDescent="0.25">
      <c r="A11241" s="2">
        <v>1078</v>
      </c>
      <c r="B11241" t="s">
        <v>1806</v>
      </c>
      <c r="C11241" t="s">
        <v>1807</v>
      </c>
      <c r="E11241" t="s">
        <v>133</v>
      </c>
      <c r="F11241">
        <v>0.95</v>
      </c>
      <c r="G11241">
        <v>0.95</v>
      </c>
      <c r="H11241" t="s">
        <v>134</v>
      </c>
      <c r="I11241" s="2">
        <v>1.1299999999999999</v>
      </c>
      <c r="J11241" t="s">
        <v>135</v>
      </c>
      <c r="K11241" t="s">
        <v>136</v>
      </c>
      <c r="L11241" s="3" t="str">
        <f>+INDEX([1]!TABLA_MAESTRO_DE_ARTICULO[SubGroupName],MATCH(Tabla_lineas[[#This Row],[CODIGO SAP]],[1]!TABLA_MAESTRO_DE_ARTICULO[ItemCode],0))</f>
        <v>COMPRIMIDO</v>
      </c>
      <c r="M11241" t="s">
        <v>137</v>
      </c>
      <c r="N11241">
        <v>2</v>
      </c>
      <c r="O11241" t="s">
        <v>45</v>
      </c>
      <c r="S11241">
        <v>2000</v>
      </c>
      <c r="U11241">
        <v>1.1299999999999999</v>
      </c>
      <c r="V11241">
        <v>0.94</v>
      </c>
      <c r="W11241">
        <v>0.32</v>
      </c>
      <c r="Z11241" t="s">
        <v>53</v>
      </c>
      <c r="AA11241" t="s">
        <v>120</v>
      </c>
      <c r="AB11241" s="5">
        <v>46225</v>
      </c>
      <c r="AM11241" t="str">
        <f>SUBSTITUTE(Tabla_lineas[[#This Row],[Codigo Liname]]," ","")</f>
        <v>N0304</v>
      </c>
      <c r="AY11241" s="4"/>
    </row>
    <row r="11242" spans="1:51" customFormat="1" x14ac:dyDescent="0.25">
      <c r="A11242" s="2">
        <v>1078</v>
      </c>
      <c r="B11242" t="s">
        <v>1806</v>
      </c>
      <c r="C11242" t="s">
        <v>1807</v>
      </c>
      <c r="E11242" t="s">
        <v>256</v>
      </c>
      <c r="F11242">
        <v>3.3</v>
      </c>
      <c r="G11242">
        <v>3.3</v>
      </c>
      <c r="H11242" t="s">
        <v>257</v>
      </c>
      <c r="I11242" s="2">
        <v>3.3</v>
      </c>
      <c r="J11242" t="s">
        <v>258</v>
      </c>
      <c r="K11242" t="s">
        <v>259</v>
      </c>
      <c r="L11242" s="3" t="str">
        <f>+INDEX([1]!TABLA_MAESTRO_DE_ARTICULO[SubGroupName],MATCH(Tabla_lineas[[#This Row],[CODIGO SAP]],[1]!TABLA_MAESTRO_DE_ARTICULO[ItemCode],0))</f>
        <v>SOLUCION INYECTABLE</v>
      </c>
      <c r="M11242" t="s">
        <v>260</v>
      </c>
      <c r="N11242">
        <v>5</v>
      </c>
      <c r="O11242" t="s">
        <v>249</v>
      </c>
      <c r="S11242">
        <v>1200</v>
      </c>
      <c r="U11242">
        <v>3.3</v>
      </c>
      <c r="V11242">
        <v>3.29</v>
      </c>
      <c r="W11242">
        <v>0.7</v>
      </c>
      <c r="Z11242" t="s">
        <v>46</v>
      </c>
      <c r="AA11242" t="s">
        <v>153</v>
      </c>
      <c r="AB11242" s="5">
        <v>46308</v>
      </c>
      <c r="AM11242" t="str">
        <f>SUBSTITUTE(Tabla_lineas[[#This Row],[Codigo Liname]]," ","")</f>
        <v>M0103</v>
      </c>
      <c r="AY11242" s="4"/>
    </row>
    <row r="11243" spans="1:51" customFormat="1" x14ac:dyDescent="0.25">
      <c r="A11243" s="2">
        <v>1078</v>
      </c>
      <c r="B11243" t="s">
        <v>1806</v>
      </c>
      <c r="C11243" t="s">
        <v>1807</v>
      </c>
      <c r="E11243" t="s">
        <v>203</v>
      </c>
      <c r="F11243">
        <v>1.64</v>
      </c>
      <c r="G11243">
        <v>1.17</v>
      </c>
      <c r="H11243" t="s">
        <v>204</v>
      </c>
      <c r="I11243" s="2">
        <v>1.17</v>
      </c>
      <c r="J11243" t="s">
        <v>205</v>
      </c>
      <c r="K11243" t="s">
        <v>206</v>
      </c>
      <c r="L11243" s="3" t="str">
        <f>+INDEX([1]!TABLA_MAESTRO_DE_ARTICULO[SubGroupName],MATCH(Tabla_lineas[[#This Row],[CODIGO SAP]],[1]!TABLA_MAESTRO_DE_ARTICULO[ItemCode],0))</f>
        <v>COMPRIMIDO</v>
      </c>
      <c r="M11243" t="s">
        <v>207</v>
      </c>
      <c r="N11243">
        <v>4</v>
      </c>
      <c r="O11243" t="s">
        <v>45</v>
      </c>
      <c r="S11243">
        <v>2000</v>
      </c>
      <c r="U11243">
        <v>1.17</v>
      </c>
      <c r="V11243">
        <v>1.1599999999999999</v>
      </c>
      <c r="W11243">
        <v>0.38</v>
      </c>
      <c r="Z11243" t="s">
        <v>46</v>
      </c>
      <c r="AA11243" t="s">
        <v>120</v>
      </c>
      <c r="AB11243" s="5">
        <v>46260</v>
      </c>
      <c r="AM11243" t="str">
        <f>SUBSTITUTE(Tabla_lineas[[#This Row],[Codigo Liname]]," ","")</f>
        <v>J0127</v>
      </c>
      <c r="AY11243" s="4"/>
    </row>
    <row r="11244" spans="1:51" customFormat="1" x14ac:dyDescent="0.25">
      <c r="A11244" s="2">
        <v>1079</v>
      </c>
      <c r="B11244" t="s">
        <v>1808</v>
      </c>
      <c r="C11244" t="s">
        <v>1809</v>
      </c>
      <c r="E11244" t="s">
        <v>104</v>
      </c>
      <c r="F11244">
        <v>0.3</v>
      </c>
      <c r="G11244">
        <v>0.3</v>
      </c>
      <c r="H11244" t="s">
        <v>105</v>
      </c>
      <c r="I11244" s="2">
        <v>0.33</v>
      </c>
      <c r="J11244" t="s">
        <v>106</v>
      </c>
      <c r="K11244" t="s">
        <v>107</v>
      </c>
      <c r="L11244" s="3" t="str">
        <f>+INDEX([1]!TABLA_MAESTRO_DE_ARTICULO[SubGroupName],MATCH(Tabla_lineas[[#This Row],[CODIGO SAP]],[1]!TABLA_MAESTRO_DE_ARTICULO[ItemCode],0))</f>
        <v>COMPRIMIDO</v>
      </c>
      <c r="M11244" t="s">
        <v>108</v>
      </c>
      <c r="N11244">
        <v>4</v>
      </c>
      <c r="O11244" t="s">
        <v>45</v>
      </c>
      <c r="S11244">
        <v>15000</v>
      </c>
      <c r="U11244">
        <v>0.33</v>
      </c>
      <c r="V11244">
        <v>0.28999999999999998</v>
      </c>
      <c r="W11244">
        <v>0.12</v>
      </c>
      <c r="Z11244" t="s">
        <v>46</v>
      </c>
      <c r="AA11244" t="s">
        <v>153</v>
      </c>
      <c r="AB11244" s="5">
        <v>46260</v>
      </c>
      <c r="AM11244" t="str">
        <f>SUBSTITUTE(Tabla_lineas[[#This Row],[Codigo Liname]]," ","")</f>
        <v>N0208</v>
      </c>
      <c r="AY11244" s="4"/>
    </row>
    <row r="11245" spans="1:51" customFormat="1" x14ac:dyDescent="0.25">
      <c r="A11245" s="2">
        <v>1079</v>
      </c>
      <c r="B11245" t="s">
        <v>1808</v>
      </c>
      <c r="C11245" t="s">
        <v>1809</v>
      </c>
      <c r="E11245" t="s">
        <v>244</v>
      </c>
      <c r="F11245">
        <v>4.03</v>
      </c>
      <c r="G11245">
        <v>4.03</v>
      </c>
      <c r="H11245" t="s">
        <v>245</v>
      </c>
      <c r="I11245" s="2">
        <v>4.03</v>
      </c>
      <c r="J11245" t="s">
        <v>246</v>
      </c>
      <c r="K11245" t="s">
        <v>247</v>
      </c>
      <c r="L11245" s="3" t="str">
        <f>+INDEX([1]!TABLA_MAESTRO_DE_ARTICULO[SubGroupName],MATCH(Tabla_lineas[[#This Row],[CODIGO SAP]],[1]!TABLA_MAESTRO_DE_ARTICULO[ItemCode],0))</f>
        <v>SOLUCION INYECTABLE</v>
      </c>
      <c r="M11245" t="s">
        <v>248</v>
      </c>
      <c r="N11245">
        <v>2</v>
      </c>
      <c r="O11245" t="s">
        <v>249</v>
      </c>
      <c r="S11245">
        <v>3000</v>
      </c>
      <c r="U11245">
        <v>4.03</v>
      </c>
      <c r="V11245">
        <v>4.0199999999999996</v>
      </c>
      <c r="W11245">
        <v>0.7</v>
      </c>
      <c r="Z11245" t="s">
        <v>46</v>
      </c>
      <c r="AA11245" t="s">
        <v>126</v>
      </c>
      <c r="AB11245" s="5">
        <v>46225</v>
      </c>
      <c r="AM11245" t="str">
        <f>SUBSTITUTE(Tabla_lineas[[#This Row],[Codigo Liname]]," ","")</f>
        <v>H0204</v>
      </c>
      <c r="AY11245" s="4"/>
    </row>
    <row r="11246" spans="1:51" customFormat="1" x14ac:dyDescent="0.25">
      <c r="A11246" s="2">
        <v>1079</v>
      </c>
      <c r="B11246" t="s">
        <v>1808</v>
      </c>
      <c r="C11246" t="s">
        <v>1809</v>
      </c>
      <c r="E11246" t="s">
        <v>292</v>
      </c>
      <c r="F11246">
        <v>25.27</v>
      </c>
      <c r="G11246">
        <v>18.27</v>
      </c>
      <c r="H11246" t="s">
        <v>293</v>
      </c>
      <c r="I11246" s="2">
        <v>18.27</v>
      </c>
      <c r="J11246" t="s">
        <v>294</v>
      </c>
      <c r="K11246" t="s">
        <v>295</v>
      </c>
      <c r="L11246" s="3" t="str">
        <f>+INDEX([1]!TABLA_MAESTRO_DE_ARTICULO[SubGroupName],MATCH(Tabla_lineas[[#This Row],[CODIGO SAP]],[1]!TABLA_MAESTRO_DE_ARTICULO[ItemCode],0))</f>
        <v>CREMA DERMICA</v>
      </c>
      <c r="M11246" t="s">
        <v>296</v>
      </c>
      <c r="N11246">
        <v>3</v>
      </c>
      <c r="O11246" t="s">
        <v>297</v>
      </c>
      <c r="S11246">
        <v>80</v>
      </c>
      <c r="U11246">
        <v>18.27</v>
      </c>
      <c r="V11246">
        <v>18.260000000000002</v>
      </c>
      <c r="W11246">
        <v>5</v>
      </c>
      <c r="Z11246" t="s">
        <v>46</v>
      </c>
      <c r="AA11246" t="s">
        <v>153</v>
      </c>
      <c r="AB11246" s="5">
        <v>46308</v>
      </c>
      <c r="AM11246" t="str">
        <f>SUBSTITUTE(Tabla_lineas[[#This Row],[Codigo Liname]]," ","")</f>
        <v>D0704</v>
      </c>
      <c r="AY11246" s="4"/>
    </row>
    <row r="11247" spans="1:51" customFormat="1" x14ac:dyDescent="0.25">
      <c r="A11247" s="2">
        <v>1079</v>
      </c>
      <c r="B11247" t="s">
        <v>1808</v>
      </c>
      <c r="C11247" t="s">
        <v>1809</v>
      </c>
      <c r="E11247" t="s">
        <v>115</v>
      </c>
      <c r="F11247">
        <v>2.5099999999999998</v>
      </c>
      <c r="G11247">
        <v>2.5099999999999998</v>
      </c>
      <c r="H11247" t="s">
        <v>116</v>
      </c>
      <c r="I11247" s="2">
        <v>3.89</v>
      </c>
      <c r="J11247" t="s">
        <v>117</v>
      </c>
      <c r="K11247" t="s">
        <v>118</v>
      </c>
      <c r="L11247" s="3" t="str">
        <f>+INDEX([1]!TABLA_MAESTRO_DE_ARTICULO[SubGroupName],MATCH(Tabla_lineas[[#This Row],[CODIGO SAP]],[1]!TABLA_MAESTRO_DE_ARTICULO[ItemCode],0))</f>
        <v>COMPRIMIDO</v>
      </c>
      <c r="M11247" t="s">
        <v>119</v>
      </c>
      <c r="N11247">
        <v>1</v>
      </c>
      <c r="O11247" t="s">
        <v>45</v>
      </c>
      <c r="S11247">
        <v>300</v>
      </c>
      <c r="U11247">
        <v>3.89</v>
      </c>
      <c r="V11247">
        <v>2.5</v>
      </c>
      <c r="W11247">
        <v>0.7</v>
      </c>
      <c r="Z11247" t="s">
        <v>46</v>
      </c>
      <c r="AA11247" t="s">
        <v>153</v>
      </c>
      <c r="AB11247" s="5">
        <v>46260</v>
      </c>
      <c r="AM11247" t="str">
        <f>SUBSTITUTE(Tabla_lineas[[#This Row],[Codigo Liname]]," ","")</f>
        <v>J0504</v>
      </c>
      <c r="AY11247" s="4"/>
    </row>
    <row r="11248" spans="1:51" customFormat="1" x14ac:dyDescent="0.25">
      <c r="A11248" s="2">
        <v>1080</v>
      </c>
      <c r="B11248" t="s">
        <v>1810</v>
      </c>
      <c r="C11248" t="s">
        <v>1811</v>
      </c>
      <c r="E11248" t="s">
        <v>420</v>
      </c>
      <c r="F11248">
        <v>4.96</v>
      </c>
      <c r="G11248">
        <v>4.96</v>
      </c>
      <c r="H11248" t="s">
        <v>421</v>
      </c>
      <c r="I11248" s="2">
        <v>7.38</v>
      </c>
      <c r="J11248" t="s">
        <v>422</v>
      </c>
      <c r="K11248" t="s">
        <v>423</v>
      </c>
      <c r="L11248" s="3" t="str">
        <f>+INDEX([1]!TABLA_MAESTRO_DE_ARTICULO[SubGroupName],MATCH(Tabla_lineas[[#This Row],[CODIGO SAP]],[1]!TABLA_MAESTRO_DE_ARTICULO[ItemCode],0))</f>
        <v>CAPSULA DURA</v>
      </c>
      <c r="M11248" t="s">
        <v>424</v>
      </c>
      <c r="N11248">
        <v>1</v>
      </c>
      <c r="O11248" t="s">
        <v>45</v>
      </c>
      <c r="S11248">
        <v>3000</v>
      </c>
      <c r="U11248">
        <v>7.38</v>
      </c>
      <c r="V11248">
        <v>4.95</v>
      </c>
      <c r="W11248">
        <v>1.3</v>
      </c>
      <c r="Z11248" t="s">
        <v>46</v>
      </c>
      <c r="AA11248" t="s">
        <v>120</v>
      </c>
      <c r="AB11248" s="5">
        <v>46225</v>
      </c>
      <c r="AM11248" t="str">
        <f>SUBSTITUTE(Tabla_lineas[[#This Row],[Codigo Liname]]," ","")</f>
        <v>J0158</v>
      </c>
      <c r="AY11248" s="4"/>
    </row>
    <row r="11249" spans="1:51" customFormat="1" x14ac:dyDescent="0.25">
      <c r="A11249" s="2">
        <v>1081</v>
      </c>
      <c r="B11249" t="s">
        <v>1812</v>
      </c>
      <c r="C11249" t="s">
        <v>1813</v>
      </c>
      <c r="E11249" t="s">
        <v>171</v>
      </c>
      <c r="F11249">
        <v>1.82</v>
      </c>
      <c r="G11249">
        <v>1.71</v>
      </c>
      <c r="H11249" t="s">
        <v>172</v>
      </c>
      <c r="I11249" s="2">
        <v>1.71</v>
      </c>
      <c r="J11249" t="s">
        <v>173</v>
      </c>
      <c r="K11249" t="s">
        <v>174</v>
      </c>
      <c r="L11249" s="3" t="str">
        <f>+INDEX([1]!TABLA_MAESTRO_DE_ARTICULO[SubGroupName],MATCH(Tabla_lineas[[#This Row],[CODIGO SAP]],[1]!TABLA_MAESTRO_DE_ARTICULO[ItemCode],0))</f>
        <v>COMPRIMIDO</v>
      </c>
      <c r="M11249" t="s">
        <v>175</v>
      </c>
      <c r="N11249">
        <v>1</v>
      </c>
      <c r="O11249" t="s">
        <v>45</v>
      </c>
      <c r="S11249">
        <v>13000</v>
      </c>
      <c r="U11249">
        <v>1.71</v>
      </c>
      <c r="V11249">
        <v>1.7</v>
      </c>
      <c r="W11249">
        <v>0.7</v>
      </c>
      <c r="Z11249" t="s">
        <v>46</v>
      </c>
      <c r="AA11249" t="s">
        <v>120</v>
      </c>
      <c r="AB11249" s="5">
        <v>46308</v>
      </c>
      <c r="AM11249" t="str">
        <f>SUBSTITUTE(Tabla_lineas[[#This Row],[Codigo Liname]]," ","")</f>
        <v>J0105</v>
      </c>
      <c r="AY11249" s="4"/>
    </row>
    <row r="11250" spans="1:51" customFormat="1" x14ac:dyDescent="0.25">
      <c r="A11250" s="2">
        <v>1082</v>
      </c>
      <c r="B11250" t="s">
        <v>1814</v>
      </c>
      <c r="C11250" t="s">
        <v>1815</v>
      </c>
      <c r="E11250" t="s">
        <v>104</v>
      </c>
      <c r="F11250">
        <v>0.3</v>
      </c>
      <c r="G11250">
        <v>0.3</v>
      </c>
      <c r="H11250" t="s">
        <v>105</v>
      </c>
      <c r="I11250" s="2">
        <v>0.33</v>
      </c>
      <c r="J11250" t="s">
        <v>106</v>
      </c>
      <c r="K11250" t="s">
        <v>107</v>
      </c>
      <c r="L11250" s="3" t="str">
        <f>+INDEX([1]!TABLA_MAESTRO_DE_ARTICULO[SubGroupName],MATCH(Tabla_lineas[[#This Row],[CODIGO SAP]],[1]!TABLA_MAESTRO_DE_ARTICULO[ItemCode],0))</f>
        <v>COMPRIMIDO</v>
      </c>
      <c r="M11250" t="s">
        <v>108</v>
      </c>
      <c r="N11250">
        <v>26</v>
      </c>
      <c r="O11250" t="s">
        <v>45</v>
      </c>
      <c r="S11250">
        <v>12000</v>
      </c>
      <c r="U11250">
        <v>0.25</v>
      </c>
      <c r="V11250">
        <v>0.24</v>
      </c>
      <c r="W11250">
        <v>0.12</v>
      </c>
      <c r="Z11250" t="s">
        <v>46</v>
      </c>
      <c r="AA11250" t="s">
        <v>153</v>
      </c>
      <c r="AB11250" s="5">
        <v>46260</v>
      </c>
      <c r="AM11250" t="str">
        <f>SUBSTITUTE(Tabla_lineas[[#This Row],[Codigo Liname]]," ","")</f>
        <v>N0208</v>
      </c>
      <c r="AY11250" s="4"/>
    </row>
    <row r="11251" spans="1:51" customFormat="1" x14ac:dyDescent="0.25">
      <c r="A11251" s="2">
        <v>1082</v>
      </c>
      <c r="B11251" t="s">
        <v>1814</v>
      </c>
      <c r="C11251" t="s">
        <v>1815</v>
      </c>
      <c r="E11251" t="s">
        <v>395</v>
      </c>
      <c r="F11251">
        <v>39.200000000000003</v>
      </c>
      <c r="G11251">
        <v>21.72</v>
      </c>
      <c r="H11251" t="s">
        <v>396</v>
      </c>
      <c r="I11251" s="2">
        <v>21.72</v>
      </c>
      <c r="J11251" t="s">
        <v>397</v>
      </c>
      <c r="K11251" t="s">
        <v>398</v>
      </c>
      <c r="L11251" s="3" t="str">
        <f>+INDEX([1]!TABLA_MAESTRO_DE_ARTICULO[SubGroupName],MATCH(Tabla_lineas[[#This Row],[CODIGO SAP]],[1]!TABLA_MAESTRO_DE_ARTICULO[ItemCode],0))</f>
        <v>JARABE</v>
      </c>
      <c r="M11251" t="s">
        <v>399</v>
      </c>
      <c r="N11251">
        <v>3</v>
      </c>
      <c r="O11251" t="s">
        <v>400</v>
      </c>
      <c r="S11251">
        <v>200</v>
      </c>
      <c r="U11251">
        <v>14.99</v>
      </c>
      <c r="V11251">
        <v>14.98</v>
      </c>
      <c r="W11251">
        <v>5</v>
      </c>
      <c r="Z11251" t="s">
        <v>46</v>
      </c>
      <c r="AA11251" t="s">
        <v>153</v>
      </c>
      <c r="AB11251" s="5">
        <v>46270</v>
      </c>
      <c r="AM11251" t="str">
        <f>SUBSTITUTE(Tabla_lineas[[#This Row],[Codigo Liname]]," ","")</f>
        <v>A1205</v>
      </c>
      <c r="AY11251" s="4"/>
    </row>
    <row r="11252" spans="1:51" customFormat="1" x14ac:dyDescent="0.25">
      <c r="A11252" s="2">
        <v>1082</v>
      </c>
      <c r="B11252" t="s">
        <v>1814</v>
      </c>
      <c r="C11252" t="s">
        <v>1815</v>
      </c>
      <c r="E11252" t="s">
        <v>171</v>
      </c>
      <c r="F11252">
        <v>1.82</v>
      </c>
      <c r="G11252">
        <v>1.71</v>
      </c>
      <c r="H11252" t="s">
        <v>172</v>
      </c>
      <c r="I11252" s="2">
        <v>1.71</v>
      </c>
      <c r="J11252" t="s">
        <v>173</v>
      </c>
      <c r="K11252" t="s">
        <v>174</v>
      </c>
      <c r="L11252" s="3" t="str">
        <f>+INDEX([1]!TABLA_MAESTRO_DE_ARTICULO[SubGroupName],MATCH(Tabla_lineas[[#This Row],[CODIGO SAP]],[1]!TABLA_MAESTRO_DE_ARTICULO[ItemCode],0))</f>
        <v>COMPRIMIDO</v>
      </c>
      <c r="M11252" t="s">
        <v>175</v>
      </c>
      <c r="N11252">
        <v>15</v>
      </c>
      <c r="O11252" t="s">
        <v>45</v>
      </c>
      <c r="S11252">
        <v>4000</v>
      </c>
      <c r="U11252">
        <v>1.3</v>
      </c>
      <c r="V11252">
        <v>1.29</v>
      </c>
      <c r="W11252">
        <v>0.7</v>
      </c>
      <c r="Z11252" t="s">
        <v>46</v>
      </c>
      <c r="AA11252" t="s">
        <v>120</v>
      </c>
      <c r="AB11252" s="5">
        <v>46308</v>
      </c>
      <c r="AM11252" t="str">
        <f>SUBSTITUTE(Tabla_lineas[[#This Row],[Codigo Liname]]," ","")</f>
        <v>J0105</v>
      </c>
      <c r="AY11252" s="4"/>
    </row>
    <row r="11253" spans="1:51" customFormat="1" x14ac:dyDescent="0.25">
      <c r="A11253" s="2">
        <v>1082</v>
      </c>
      <c r="B11253" t="s">
        <v>1814</v>
      </c>
      <c r="C11253" t="s">
        <v>1815</v>
      </c>
      <c r="E11253" t="s">
        <v>155</v>
      </c>
      <c r="F11253">
        <v>28.3</v>
      </c>
      <c r="G11253">
        <v>20.8</v>
      </c>
      <c r="H11253" t="s">
        <v>156</v>
      </c>
      <c r="I11253" s="2">
        <v>20.8</v>
      </c>
      <c r="J11253" t="s">
        <v>157</v>
      </c>
      <c r="K11253" t="s">
        <v>158</v>
      </c>
      <c r="L11253" s="3" t="str">
        <f>+INDEX([1]!TABLA_MAESTRO_DE_ARTICULO[SubGroupName],MATCH(Tabla_lineas[[#This Row],[CODIGO SAP]],[1]!TABLA_MAESTRO_DE_ARTICULO[ItemCode],0))</f>
        <v>CREMA DERMICA</v>
      </c>
      <c r="M11253" t="s">
        <v>159</v>
      </c>
      <c r="N11253">
        <v>13</v>
      </c>
      <c r="O11253" t="s">
        <v>160</v>
      </c>
      <c r="S11253">
        <v>60</v>
      </c>
      <c r="U11253">
        <v>7.99</v>
      </c>
      <c r="V11253">
        <v>7.98</v>
      </c>
      <c r="W11253">
        <v>5</v>
      </c>
      <c r="Z11253" t="s">
        <v>46</v>
      </c>
      <c r="AA11253" t="s">
        <v>153</v>
      </c>
      <c r="AB11253" s="5">
        <v>46308</v>
      </c>
      <c r="AM11253" t="str">
        <f>SUBSTITUTE(Tabla_lineas[[#This Row],[Codigo Liname]]," ","")</f>
        <v>D0603</v>
      </c>
      <c r="AY11253" s="4"/>
    </row>
    <row r="11254" spans="1:51" customFormat="1" x14ac:dyDescent="0.25">
      <c r="A11254" s="2">
        <v>1082</v>
      </c>
      <c r="B11254" t="s">
        <v>1814</v>
      </c>
      <c r="C11254" t="s">
        <v>1815</v>
      </c>
      <c r="E11254" t="s">
        <v>188</v>
      </c>
      <c r="F11254">
        <v>0.66</v>
      </c>
      <c r="G11254">
        <v>0.66</v>
      </c>
      <c r="H11254" t="s">
        <v>189</v>
      </c>
      <c r="I11254" s="2">
        <v>0.66</v>
      </c>
      <c r="J11254" t="s">
        <v>190</v>
      </c>
      <c r="K11254" t="s">
        <v>191</v>
      </c>
      <c r="L11254" s="3" t="str">
        <f>+INDEX([1]!TABLA_MAESTRO_DE_ARTICULO[SubGroupName],MATCH(Tabla_lineas[[#This Row],[CODIGO SAP]],[1]!TABLA_MAESTRO_DE_ARTICULO[ItemCode],0))</f>
        <v>COMPRIMIDO</v>
      </c>
      <c r="M11254" t="s">
        <v>192</v>
      </c>
      <c r="N11254">
        <v>28</v>
      </c>
      <c r="O11254" t="s">
        <v>45</v>
      </c>
      <c r="S11254">
        <v>5000</v>
      </c>
      <c r="U11254">
        <v>0.6</v>
      </c>
      <c r="V11254">
        <v>0.59</v>
      </c>
      <c r="W11254">
        <v>0.2</v>
      </c>
      <c r="Z11254" t="s">
        <v>53</v>
      </c>
      <c r="AA11254" t="s">
        <v>153</v>
      </c>
      <c r="AB11254" s="5">
        <v>46270</v>
      </c>
      <c r="AM11254" t="str">
        <f>SUBSTITUTE(Tabla_lineas[[#This Row],[Codigo Liname]]," ","")</f>
        <v>R0501</v>
      </c>
      <c r="AY11254" s="4"/>
    </row>
    <row r="11255" spans="1:51" customFormat="1" x14ac:dyDescent="0.25">
      <c r="A11255" s="2">
        <v>1082</v>
      </c>
      <c r="B11255" t="s">
        <v>1814</v>
      </c>
      <c r="C11255" t="s">
        <v>1815</v>
      </c>
      <c r="E11255" t="s">
        <v>250</v>
      </c>
      <c r="F11255">
        <v>24.52</v>
      </c>
      <c r="G11255">
        <v>20.5</v>
      </c>
      <c r="H11255" t="s">
        <v>251</v>
      </c>
      <c r="I11255" s="2">
        <v>20.5</v>
      </c>
      <c r="J11255" t="s">
        <v>252</v>
      </c>
      <c r="K11255" t="s">
        <v>253</v>
      </c>
      <c r="L11255" s="3" t="str">
        <f>+INDEX([1]!TABLA_MAESTRO_DE_ARTICULO[SubGroupName],MATCH(Tabla_lineas[[#This Row],[CODIGO SAP]],[1]!TABLA_MAESTRO_DE_ARTICULO[ItemCode],0))</f>
        <v>GEL</v>
      </c>
      <c r="M11255" t="s">
        <v>254</v>
      </c>
      <c r="N11255">
        <v>22</v>
      </c>
      <c r="O11255" t="s">
        <v>255</v>
      </c>
      <c r="S11255">
        <v>850</v>
      </c>
      <c r="U11255">
        <v>6.98</v>
      </c>
      <c r="V11255">
        <v>6.97</v>
      </c>
      <c r="W11255">
        <v>5</v>
      </c>
      <c r="Z11255" t="s">
        <v>46</v>
      </c>
      <c r="AA11255" t="s">
        <v>153</v>
      </c>
      <c r="AB11255" s="5">
        <v>46311</v>
      </c>
      <c r="AM11255" t="str">
        <f>SUBSTITUTE(Tabla_lineas[[#This Row],[Codigo Liname]]," ","")</f>
        <v>M0101</v>
      </c>
      <c r="AY11255" s="4"/>
    </row>
    <row r="11256" spans="1:51" customFormat="1" x14ac:dyDescent="0.25">
      <c r="A11256" s="2">
        <v>1082</v>
      </c>
      <c r="B11256" t="s">
        <v>1814</v>
      </c>
      <c r="C11256" t="s">
        <v>1815</v>
      </c>
      <c r="E11256" t="s">
        <v>60</v>
      </c>
      <c r="F11256">
        <v>15.12</v>
      </c>
      <c r="G11256">
        <v>11.2</v>
      </c>
      <c r="H11256" t="s">
        <v>61</v>
      </c>
      <c r="I11256" s="2">
        <v>11.2</v>
      </c>
      <c r="J11256" t="s">
        <v>62</v>
      </c>
      <c r="K11256" t="s">
        <v>63</v>
      </c>
      <c r="L11256" s="3" t="str">
        <f>+INDEX([1]!TABLA_MAESTRO_DE_ARTICULO[SubGroupName],MATCH(Tabla_lineas[[#This Row],[CODIGO SAP]],[1]!TABLA_MAESTRO_DE_ARTICULO[ItemCode],0))</f>
        <v>JARABE</v>
      </c>
      <c r="M11256" t="s">
        <v>64</v>
      </c>
      <c r="N11256">
        <v>29</v>
      </c>
      <c r="O11256" t="s">
        <v>65</v>
      </c>
      <c r="S11256">
        <v>300</v>
      </c>
      <c r="U11256">
        <v>7.49</v>
      </c>
      <c r="V11256">
        <v>7.48</v>
      </c>
      <c r="W11256">
        <v>5</v>
      </c>
      <c r="Z11256" t="s">
        <v>46</v>
      </c>
      <c r="AA11256" t="s">
        <v>153</v>
      </c>
      <c r="AB11256" s="5">
        <v>46270</v>
      </c>
      <c r="AM11256" t="str">
        <f>SUBSTITUTE(Tabla_lineas[[#This Row],[Codigo Liname]]," ","")</f>
        <v>R0503</v>
      </c>
      <c r="AY11256" s="4"/>
    </row>
    <row r="11257" spans="1:51" customFormat="1" x14ac:dyDescent="0.25">
      <c r="A11257" s="2">
        <v>1082</v>
      </c>
      <c r="B11257" t="s">
        <v>1814</v>
      </c>
      <c r="C11257" t="s">
        <v>1815</v>
      </c>
      <c r="E11257" t="s">
        <v>353</v>
      </c>
      <c r="F11257">
        <v>11.88</v>
      </c>
      <c r="G11257">
        <v>11.88</v>
      </c>
      <c r="H11257" t="s">
        <v>354</v>
      </c>
      <c r="I11257" s="2">
        <v>14.1</v>
      </c>
      <c r="J11257" t="s">
        <v>355</v>
      </c>
      <c r="K11257" t="s">
        <v>356</v>
      </c>
      <c r="L11257" s="3" t="str">
        <f>+INDEX([1]!TABLA_MAESTRO_DE_ARTICULO[SubGroupName],MATCH(Tabla_lineas[[#This Row],[CODIGO SAP]],[1]!TABLA_MAESTRO_DE_ARTICULO[ItemCode],0))</f>
        <v>JARABE</v>
      </c>
      <c r="M11257" t="s">
        <v>357</v>
      </c>
      <c r="N11257">
        <v>34</v>
      </c>
      <c r="O11257" t="s">
        <v>181</v>
      </c>
      <c r="S11257">
        <v>300</v>
      </c>
      <c r="U11257">
        <v>8</v>
      </c>
      <c r="V11257">
        <v>7.99</v>
      </c>
      <c r="W11257">
        <v>5.5</v>
      </c>
      <c r="Z11257" t="s">
        <v>46</v>
      </c>
      <c r="AA11257" t="s">
        <v>153</v>
      </c>
      <c r="AB11257" s="5">
        <v>46270</v>
      </c>
      <c r="AM11257" t="str">
        <f>SUBSTITUTE(Tabla_lineas[[#This Row],[Codigo Liname]]," ","")</f>
        <v>N0209</v>
      </c>
      <c r="AY11257" s="4"/>
    </row>
    <row r="11258" spans="1:51" customFormat="1" x14ac:dyDescent="0.25">
      <c r="A11258" s="2">
        <v>1082</v>
      </c>
      <c r="B11258" t="s">
        <v>1814</v>
      </c>
      <c r="C11258" t="s">
        <v>1815</v>
      </c>
      <c r="E11258" t="s">
        <v>464</v>
      </c>
      <c r="F11258">
        <v>28.19</v>
      </c>
      <c r="G11258">
        <v>23.64</v>
      </c>
      <c r="H11258" t="s">
        <v>465</v>
      </c>
      <c r="I11258" s="2">
        <v>23.64</v>
      </c>
      <c r="J11258" t="s">
        <v>466</v>
      </c>
      <c r="K11258" t="s">
        <v>467</v>
      </c>
      <c r="L11258" s="3" t="str">
        <f>+INDEX([1]!TABLA_MAESTRO_DE_ARTICULO[SubGroupName],MATCH(Tabla_lineas[[#This Row],[CODIGO SAP]],[1]!TABLA_MAESTRO_DE_ARTICULO[ItemCode],0))</f>
        <v>GOTAS</v>
      </c>
      <c r="M11258" t="s">
        <v>468</v>
      </c>
      <c r="N11258">
        <v>2</v>
      </c>
      <c r="O11258" t="s">
        <v>469</v>
      </c>
      <c r="S11258">
        <v>100</v>
      </c>
      <c r="U11258">
        <v>9.49</v>
      </c>
      <c r="V11258">
        <v>9.48</v>
      </c>
      <c r="W11258">
        <v>5</v>
      </c>
      <c r="Z11258" t="s">
        <v>46</v>
      </c>
      <c r="AA11258" t="s">
        <v>153</v>
      </c>
      <c r="AB11258" s="5">
        <v>46308</v>
      </c>
      <c r="AM11258" t="str">
        <f>SUBSTITUTE(Tabla_lineas[[#This Row],[Codigo Liname]]," ","")</f>
        <v>A0309</v>
      </c>
      <c r="AY11258" s="4"/>
    </row>
    <row r="11259" spans="1:51" customFormat="1" x14ac:dyDescent="0.25">
      <c r="A11259" s="2">
        <v>1082</v>
      </c>
      <c r="B11259" t="s">
        <v>1814</v>
      </c>
      <c r="C11259" t="s">
        <v>1815</v>
      </c>
      <c r="E11259" t="s">
        <v>148</v>
      </c>
      <c r="F11259">
        <v>5.12</v>
      </c>
      <c r="G11259">
        <v>3.52</v>
      </c>
      <c r="H11259" t="s">
        <v>149</v>
      </c>
      <c r="I11259" s="2">
        <v>3.52</v>
      </c>
      <c r="J11259" t="s">
        <v>150</v>
      </c>
      <c r="K11259" t="s">
        <v>151</v>
      </c>
      <c r="L11259" s="3" t="str">
        <f>+INDEX([1]!TABLA_MAESTRO_DE_ARTICULO[SubGroupName],MATCH(Tabla_lineas[[#This Row],[CODIGO SAP]],[1]!TABLA_MAESTRO_DE_ARTICULO[ItemCode],0))</f>
        <v>COMPRIMIDO</v>
      </c>
      <c r="M11259" t="s">
        <v>152</v>
      </c>
      <c r="N11259">
        <v>25</v>
      </c>
      <c r="O11259" t="s">
        <v>45</v>
      </c>
      <c r="S11259">
        <v>10000</v>
      </c>
      <c r="U11259">
        <v>0.45</v>
      </c>
      <c r="V11259">
        <v>0.44</v>
      </c>
      <c r="W11259">
        <v>0.12</v>
      </c>
      <c r="Z11259" t="s">
        <v>46</v>
      </c>
      <c r="AA11259" t="s">
        <v>153</v>
      </c>
      <c r="AB11259" s="5">
        <v>46260</v>
      </c>
      <c r="AM11259" t="str">
        <f>SUBSTITUTE(Tabla_lineas[[#This Row],[Codigo Liname]]," ","")</f>
        <v>M0111</v>
      </c>
      <c r="AY11259" s="4"/>
    </row>
    <row r="11260" spans="1:51" customFormat="1" x14ac:dyDescent="0.25">
      <c r="A11260" s="2">
        <v>1082</v>
      </c>
      <c r="B11260" t="s">
        <v>1814</v>
      </c>
      <c r="C11260" t="s">
        <v>1815</v>
      </c>
      <c r="E11260" t="s">
        <v>454</v>
      </c>
      <c r="F11260">
        <v>0.33</v>
      </c>
      <c r="G11260">
        <v>0.33</v>
      </c>
      <c r="H11260" t="s">
        <v>455</v>
      </c>
      <c r="I11260" s="2">
        <v>0.51</v>
      </c>
      <c r="J11260" t="s">
        <v>456</v>
      </c>
      <c r="K11260" t="s">
        <v>457</v>
      </c>
      <c r="L11260" s="3" t="str">
        <f>+INDEX([1]!TABLA_MAESTRO_DE_ARTICULO[SubGroupName],MATCH(Tabla_lineas[[#This Row],[CODIGO SAP]],[1]!TABLA_MAESTRO_DE_ARTICULO[ItemCode],0))</f>
        <v>COMPRIMIDO</v>
      </c>
      <c r="M11260" t="s">
        <v>458</v>
      </c>
      <c r="N11260">
        <v>23</v>
      </c>
      <c r="O11260" t="s">
        <v>45</v>
      </c>
      <c r="S11260">
        <v>3000</v>
      </c>
      <c r="U11260">
        <v>0.61</v>
      </c>
      <c r="V11260">
        <v>0.32</v>
      </c>
      <c r="W11260">
        <v>0.12</v>
      </c>
      <c r="Z11260" t="s">
        <v>46</v>
      </c>
      <c r="AA11260" t="s">
        <v>153</v>
      </c>
      <c r="AB11260" s="5">
        <v>46308</v>
      </c>
      <c r="AM11260" t="str">
        <f>SUBSTITUTE(Tabla_lineas[[#This Row],[Codigo Liname]]," ","")</f>
        <v>M0106</v>
      </c>
      <c r="AY11260" s="4"/>
    </row>
    <row r="11261" spans="1:51" customFormat="1" x14ac:dyDescent="0.25">
      <c r="A11261" s="2">
        <v>1082</v>
      </c>
      <c r="B11261" t="s">
        <v>1814</v>
      </c>
      <c r="C11261" t="s">
        <v>1815</v>
      </c>
      <c r="E11261" t="s">
        <v>66</v>
      </c>
      <c r="F11261">
        <v>32.19</v>
      </c>
      <c r="G11261">
        <v>14.36</v>
      </c>
      <c r="H11261" t="s">
        <v>67</v>
      </c>
      <c r="I11261" s="2">
        <v>14.36</v>
      </c>
      <c r="J11261" t="s">
        <v>68</v>
      </c>
      <c r="K11261" t="s">
        <v>69</v>
      </c>
      <c r="L11261" s="3" t="str">
        <f>+INDEX([1]!TABLA_MAESTRO_DE_ARTICULO[SubGroupName],MATCH(Tabla_lineas[[#This Row],[CODIGO SAP]],[1]!TABLA_MAESTRO_DE_ARTICULO[ItemCode],0))</f>
        <v>CAPSULA BLANDA</v>
      </c>
      <c r="M11261" t="s">
        <v>70</v>
      </c>
      <c r="N11261">
        <v>21</v>
      </c>
      <c r="O11261" t="s">
        <v>45</v>
      </c>
      <c r="S11261">
        <v>4500</v>
      </c>
      <c r="U11261">
        <v>3.79</v>
      </c>
      <c r="V11261">
        <v>3.78</v>
      </c>
      <c r="W11261">
        <v>1.5</v>
      </c>
      <c r="Z11261" t="s">
        <v>46</v>
      </c>
      <c r="AM11261" t="str">
        <f>SUBSTITUTE(Tabla_lineas[[#This Row],[Codigo Liname]]," ","")</f>
        <v>L0412</v>
      </c>
      <c r="AY11261" s="4"/>
    </row>
    <row r="11262" spans="1:51" customFormat="1" x14ac:dyDescent="0.25">
      <c r="A11262" s="2">
        <v>1082</v>
      </c>
      <c r="B11262" t="s">
        <v>1814</v>
      </c>
      <c r="C11262" t="s">
        <v>1815</v>
      </c>
      <c r="E11262" t="s">
        <v>266</v>
      </c>
      <c r="F11262">
        <v>0.56000000000000005</v>
      </c>
      <c r="G11262">
        <v>0.53</v>
      </c>
      <c r="H11262" t="s">
        <v>267</v>
      </c>
      <c r="I11262" s="2">
        <v>0.53</v>
      </c>
      <c r="J11262" t="s">
        <v>268</v>
      </c>
      <c r="K11262" t="s">
        <v>269</v>
      </c>
      <c r="L11262" s="3" t="str">
        <f>+INDEX([1]!TABLA_MAESTRO_DE_ARTICULO[SubGroupName],MATCH(Tabla_lineas[[#This Row],[CODIGO SAP]],[1]!TABLA_MAESTRO_DE_ARTICULO[ItemCode],0))</f>
        <v>COMPRIMIDO</v>
      </c>
      <c r="M11262" t="s">
        <v>270</v>
      </c>
      <c r="N11262">
        <v>11</v>
      </c>
      <c r="O11262" t="s">
        <v>45</v>
      </c>
      <c r="S11262">
        <v>3000</v>
      </c>
      <c r="U11262">
        <v>0.3</v>
      </c>
      <c r="V11262">
        <v>0.28999999999999998</v>
      </c>
      <c r="W11262">
        <v>0.12</v>
      </c>
      <c r="Z11262" t="s">
        <v>46</v>
      </c>
      <c r="AA11262" t="s">
        <v>126</v>
      </c>
      <c r="AB11262" s="5">
        <v>46308</v>
      </c>
      <c r="AM11262" t="str">
        <f>SUBSTITUTE(Tabla_lineas[[#This Row],[Codigo Liname]]," ","")</f>
        <v>C0901</v>
      </c>
      <c r="AY11262" s="4"/>
    </row>
    <row r="11263" spans="1:51" customFormat="1" x14ac:dyDescent="0.25">
      <c r="A11263" s="2">
        <v>1082</v>
      </c>
      <c r="B11263" t="s">
        <v>1814</v>
      </c>
      <c r="C11263" t="s">
        <v>1815</v>
      </c>
      <c r="E11263" t="s">
        <v>444</v>
      </c>
      <c r="F11263">
        <v>4.67</v>
      </c>
      <c r="G11263">
        <v>3.5</v>
      </c>
      <c r="H11263" t="s">
        <v>445</v>
      </c>
      <c r="I11263" s="2">
        <v>3.56</v>
      </c>
      <c r="J11263" t="s">
        <v>446</v>
      </c>
      <c r="K11263" t="s">
        <v>447</v>
      </c>
      <c r="L11263" s="3" t="str">
        <f>+INDEX([1]!TABLA_MAESTRO_DE_ARTICULO[SubGroupName],MATCH(Tabla_lineas[[#This Row],[CODIGO SAP]],[1]!TABLA_MAESTRO_DE_ARTICULO[ItemCode],0))</f>
        <v>SOLUCION INYECTABLE</v>
      </c>
      <c r="M11263" t="s">
        <v>448</v>
      </c>
      <c r="N11263">
        <v>5</v>
      </c>
      <c r="O11263" t="s">
        <v>249</v>
      </c>
      <c r="S11263">
        <v>500</v>
      </c>
      <c r="U11263">
        <v>3.49</v>
      </c>
      <c r="V11263">
        <v>3.48</v>
      </c>
      <c r="W11263">
        <v>1.5</v>
      </c>
      <c r="Z11263" t="s">
        <v>46</v>
      </c>
      <c r="AA11263" t="s">
        <v>126</v>
      </c>
      <c r="AB11263" s="5">
        <v>46225</v>
      </c>
      <c r="AM11263" t="str">
        <f>SUBSTITUTE(Tabla_lineas[[#This Row],[Codigo Liname]]," ","")</f>
        <v>B0506</v>
      </c>
      <c r="AY11263" s="4"/>
    </row>
    <row r="11264" spans="1:51" customFormat="1" x14ac:dyDescent="0.25">
      <c r="A11264" s="2">
        <v>1082</v>
      </c>
      <c r="B11264" t="s">
        <v>1814</v>
      </c>
      <c r="C11264" t="s">
        <v>1815</v>
      </c>
      <c r="E11264" t="s">
        <v>203</v>
      </c>
      <c r="F11264">
        <v>1.64</v>
      </c>
      <c r="G11264">
        <v>1.17</v>
      </c>
      <c r="H11264" t="s">
        <v>204</v>
      </c>
      <c r="I11264" s="2">
        <v>1.17</v>
      </c>
      <c r="J11264" t="s">
        <v>205</v>
      </c>
      <c r="K11264" t="s">
        <v>206</v>
      </c>
      <c r="L11264" s="3" t="str">
        <f>+INDEX([1]!TABLA_MAESTRO_DE_ARTICULO[SubGroupName],MATCH(Tabla_lineas[[#This Row],[CODIGO SAP]],[1]!TABLA_MAESTRO_DE_ARTICULO[ItemCode],0))</f>
        <v>COMPRIMIDO</v>
      </c>
      <c r="M11264" t="s">
        <v>207</v>
      </c>
      <c r="N11264">
        <v>17</v>
      </c>
      <c r="O11264" t="s">
        <v>45</v>
      </c>
      <c r="S11264">
        <v>3000</v>
      </c>
      <c r="U11264">
        <v>0.6</v>
      </c>
      <c r="V11264">
        <v>0.59</v>
      </c>
      <c r="W11264">
        <v>0.38</v>
      </c>
      <c r="Z11264" t="s">
        <v>46</v>
      </c>
      <c r="AA11264" t="s">
        <v>120</v>
      </c>
      <c r="AB11264" s="5">
        <v>46260</v>
      </c>
      <c r="AM11264" t="str">
        <f>SUBSTITUTE(Tabla_lineas[[#This Row],[Codigo Liname]]," ","")</f>
        <v>J0127</v>
      </c>
      <c r="AY11264" s="4"/>
    </row>
    <row r="11265" spans="1:51" customFormat="1" x14ac:dyDescent="0.25">
      <c r="A11265" s="2">
        <v>1082</v>
      </c>
      <c r="B11265" t="s">
        <v>1814</v>
      </c>
      <c r="C11265" t="s">
        <v>1815</v>
      </c>
      <c r="E11265" t="s">
        <v>244</v>
      </c>
      <c r="F11265">
        <v>4.03</v>
      </c>
      <c r="G11265">
        <v>4.03</v>
      </c>
      <c r="H11265" t="s">
        <v>245</v>
      </c>
      <c r="I11265" s="2">
        <v>4.03</v>
      </c>
      <c r="J11265" t="s">
        <v>246</v>
      </c>
      <c r="K11265" t="s">
        <v>247</v>
      </c>
      <c r="L11265" s="3" t="str">
        <f>+INDEX([1]!TABLA_MAESTRO_DE_ARTICULO[SubGroupName],MATCH(Tabla_lineas[[#This Row],[CODIGO SAP]],[1]!TABLA_MAESTRO_DE_ARTICULO[ItemCode],0))</f>
        <v>SOLUCION INYECTABLE</v>
      </c>
      <c r="M11265" t="s">
        <v>248</v>
      </c>
      <c r="N11265">
        <v>14</v>
      </c>
      <c r="O11265" t="s">
        <v>249</v>
      </c>
      <c r="S11265">
        <v>10000</v>
      </c>
      <c r="U11265">
        <v>1.7</v>
      </c>
      <c r="V11265">
        <v>1.69</v>
      </c>
      <c r="W11265">
        <v>0.7</v>
      </c>
      <c r="Z11265" t="s">
        <v>46</v>
      </c>
      <c r="AA11265" t="s">
        <v>126</v>
      </c>
      <c r="AB11265" s="5">
        <v>46225</v>
      </c>
      <c r="AM11265" t="str">
        <f>SUBSTITUTE(Tabla_lineas[[#This Row],[Codigo Liname]]," ","")</f>
        <v>H0204</v>
      </c>
      <c r="AY11265" s="4"/>
    </row>
    <row r="11266" spans="1:51" customFormat="1" x14ac:dyDescent="0.25">
      <c r="A11266" s="2">
        <v>1082</v>
      </c>
      <c r="B11266" t="s">
        <v>1814</v>
      </c>
      <c r="C11266" t="s">
        <v>1815</v>
      </c>
      <c r="E11266" t="s">
        <v>239</v>
      </c>
      <c r="F11266">
        <v>1.48</v>
      </c>
      <c r="G11266">
        <v>1.37</v>
      </c>
      <c r="H11266" t="s">
        <v>240</v>
      </c>
      <c r="I11266" s="2">
        <v>1.37</v>
      </c>
      <c r="J11266" t="s">
        <v>241</v>
      </c>
      <c r="K11266" t="s">
        <v>242</v>
      </c>
      <c r="L11266" s="3" t="str">
        <f>+INDEX([1]!TABLA_MAESTRO_DE_ARTICULO[SubGroupName],MATCH(Tabla_lineas[[#This Row],[CODIGO SAP]],[1]!TABLA_MAESTRO_DE_ARTICULO[ItemCode],0))</f>
        <v>COMPRIMIDO</v>
      </c>
      <c r="M11266" t="s">
        <v>1540</v>
      </c>
      <c r="N11266">
        <v>18</v>
      </c>
      <c r="O11266" t="s">
        <v>45</v>
      </c>
      <c r="S11266">
        <v>4000</v>
      </c>
      <c r="U11266">
        <v>1.37</v>
      </c>
      <c r="V11266">
        <v>1.36</v>
      </c>
      <c r="W11266">
        <v>0.4</v>
      </c>
      <c r="Z11266" t="s">
        <v>46</v>
      </c>
      <c r="AA11266" t="s">
        <v>120</v>
      </c>
      <c r="AB11266" s="5">
        <v>46225</v>
      </c>
      <c r="AM11266" t="str">
        <f>SUBSTITUTE(Tabla_lineas[[#This Row],[Codigo Liname]]," ","")</f>
        <v>J0137</v>
      </c>
      <c r="AY11266" s="4"/>
    </row>
    <row r="11267" spans="1:51" customFormat="1" x14ac:dyDescent="0.25">
      <c r="A11267" s="2">
        <v>1082</v>
      </c>
      <c r="B11267" t="s">
        <v>1814</v>
      </c>
      <c r="C11267" t="s">
        <v>1815</v>
      </c>
      <c r="E11267" t="s">
        <v>420</v>
      </c>
      <c r="F11267">
        <v>4.96</v>
      </c>
      <c r="G11267">
        <v>4.96</v>
      </c>
      <c r="H11267" t="s">
        <v>421</v>
      </c>
      <c r="I11267" s="2">
        <v>7.38</v>
      </c>
      <c r="J11267" t="s">
        <v>422</v>
      </c>
      <c r="K11267" t="s">
        <v>423</v>
      </c>
      <c r="L11267" s="3" t="str">
        <f>+INDEX([1]!TABLA_MAESTRO_DE_ARTICULO[SubGroupName],MATCH(Tabla_lineas[[#This Row],[CODIGO SAP]],[1]!TABLA_MAESTRO_DE_ARTICULO[ItemCode],0))</f>
        <v>CAPSULA DURA</v>
      </c>
      <c r="M11267" t="s">
        <v>424</v>
      </c>
      <c r="N11267">
        <v>19</v>
      </c>
      <c r="O11267" t="s">
        <v>45</v>
      </c>
      <c r="S11267">
        <v>5000</v>
      </c>
      <c r="U11267">
        <v>2.59</v>
      </c>
      <c r="V11267">
        <v>2.58</v>
      </c>
      <c r="W11267">
        <v>1.3</v>
      </c>
      <c r="Z11267" t="s">
        <v>46</v>
      </c>
      <c r="AA11267" t="s">
        <v>120</v>
      </c>
      <c r="AB11267" s="5">
        <v>46225</v>
      </c>
      <c r="AM11267" t="str">
        <f>SUBSTITUTE(Tabla_lineas[[#This Row],[Codigo Liname]]," ","")</f>
        <v>J0158</v>
      </c>
      <c r="AY11267" s="4"/>
    </row>
    <row r="11268" spans="1:51" customFormat="1" x14ac:dyDescent="0.25">
      <c r="A11268" s="2">
        <v>1082</v>
      </c>
      <c r="B11268" t="s">
        <v>1814</v>
      </c>
      <c r="C11268" t="s">
        <v>1815</v>
      </c>
      <c r="E11268" t="s">
        <v>133</v>
      </c>
      <c r="F11268">
        <v>0.95</v>
      </c>
      <c r="G11268">
        <v>0.95</v>
      </c>
      <c r="H11268" t="s">
        <v>134</v>
      </c>
      <c r="I11268" s="2">
        <v>1.1299999999999999</v>
      </c>
      <c r="J11268" t="s">
        <v>135</v>
      </c>
      <c r="K11268" t="s">
        <v>136</v>
      </c>
      <c r="L11268" s="3" t="str">
        <f>+INDEX([1]!TABLA_MAESTRO_DE_ARTICULO[SubGroupName],MATCH(Tabla_lineas[[#This Row],[CODIGO SAP]],[1]!TABLA_MAESTRO_DE_ARTICULO[ItemCode],0))</f>
        <v>COMPRIMIDO</v>
      </c>
      <c r="M11268" t="s">
        <v>137</v>
      </c>
      <c r="N11268">
        <v>27</v>
      </c>
      <c r="O11268" t="s">
        <v>45</v>
      </c>
      <c r="S11268">
        <v>7000</v>
      </c>
      <c r="U11268">
        <v>0.85</v>
      </c>
      <c r="V11268">
        <v>0.84</v>
      </c>
      <c r="W11268">
        <v>0.32</v>
      </c>
      <c r="Z11268" t="s">
        <v>53</v>
      </c>
      <c r="AA11268" t="s">
        <v>120</v>
      </c>
      <c r="AB11268" s="5">
        <v>46225</v>
      </c>
      <c r="AM11268" t="str">
        <f>SUBSTITUTE(Tabla_lineas[[#This Row],[Codigo Liname]]," ","")</f>
        <v>N0304</v>
      </c>
      <c r="AY11268" s="4"/>
    </row>
    <row r="11269" spans="1:51" customFormat="1" x14ac:dyDescent="0.25">
      <c r="A11269" s="2">
        <v>1083</v>
      </c>
      <c r="B11269" t="s">
        <v>1816</v>
      </c>
      <c r="C11269" t="s">
        <v>1817</v>
      </c>
      <c r="E11269" t="s">
        <v>303</v>
      </c>
      <c r="F11269">
        <v>0.75</v>
      </c>
      <c r="G11269">
        <v>0.69</v>
      </c>
      <c r="H11269" t="s">
        <v>304</v>
      </c>
      <c r="I11269" s="2">
        <v>0.69</v>
      </c>
      <c r="J11269" t="s">
        <v>305</v>
      </c>
      <c r="K11269" t="s">
        <v>306</v>
      </c>
      <c r="L11269" s="3" t="str">
        <f>+INDEX([1]!TABLA_MAESTRO_DE_ARTICULO[SubGroupName],MATCH(Tabla_lineas[[#This Row],[CODIGO SAP]],[1]!TABLA_MAESTRO_DE_ARTICULO[ItemCode],0))</f>
        <v>COMPRIMIDO</v>
      </c>
      <c r="M11269" t="s">
        <v>307</v>
      </c>
      <c r="N11269">
        <v>45</v>
      </c>
      <c r="O11269" t="s">
        <v>45</v>
      </c>
      <c r="S11269">
        <v>239808</v>
      </c>
      <c r="U11269">
        <v>0.69</v>
      </c>
      <c r="V11269">
        <v>0.68</v>
      </c>
      <c r="W11269">
        <v>0.14000000000000001</v>
      </c>
      <c r="Z11269" t="s">
        <v>46</v>
      </c>
      <c r="AA11269" t="s">
        <v>120</v>
      </c>
      <c r="AB11269" s="5">
        <v>46225</v>
      </c>
      <c r="AM11269" t="str">
        <f>SUBSTITUTE(Tabla_lineas[[#This Row],[Codigo Liname]]," ","")</f>
        <v>M0105</v>
      </c>
      <c r="AY11269" s="4"/>
    </row>
    <row r="11270" spans="1:51" customFormat="1" x14ac:dyDescent="0.25">
      <c r="A11270" s="2">
        <v>1083</v>
      </c>
      <c r="B11270" t="s">
        <v>1816</v>
      </c>
      <c r="C11270" t="s">
        <v>1817</v>
      </c>
      <c r="E11270" t="s">
        <v>298</v>
      </c>
      <c r="F11270">
        <v>14.58</v>
      </c>
      <c r="G11270">
        <v>14.58</v>
      </c>
      <c r="H11270" t="s">
        <v>299</v>
      </c>
      <c r="I11270" s="2">
        <v>14.58</v>
      </c>
      <c r="J11270" t="s">
        <v>300</v>
      </c>
      <c r="K11270" t="s">
        <v>301</v>
      </c>
      <c r="L11270" s="3" t="str">
        <f>+INDEX([1]!TABLA_MAESTRO_DE_ARTICULO[SubGroupName],MATCH(Tabla_lineas[[#This Row],[CODIGO SAP]],[1]!TABLA_MAESTRO_DE_ARTICULO[ItemCode],0))</f>
        <v>SUSPENSION</v>
      </c>
      <c r="M11270" t="s">
        <v>302</v>
      </c>
      <c r="N11270">
        <v>44</v>
      </c>
      <c r="O11270" t="s">
        <v>65</v>
      </c>
      <c r="S11270">
        <v>8815</v>
      </c>
      <c r="U11270">
        <v>14.58</v>
      </c>
      <c r="V11270">
        <v>14.57</v>
      </c>
      <c r="W11270">
        <v>5.5</v>
      </c>
      <c r="Z11270" t="s">
        <v>46</v>
      </c>
      <c r="AA11270" t="s">
        <v>153</v>
      </c>
      <c r="AB11270" s="5">
        <v>46278</v>
      </c>
      <c r="AM11270" t="str">
        <f>SUBSTITUTE(Tabla_lineas[[#This Row],[Codigo Liname]]," ","")</f>
        <v>M0104</v>
      </c>
      <c r="AY11270" s="4"/>
    </row>
    <row r="11271" spans="1:51" customFormat="1" x14ac:dyDescent="0.25">
      <c r="A11271" s="2">
        <v>1083</v>
      </c>
      <c r="B11271" t="s">
        <v>1816</v>
      </c>
      <c r="C11271" t="s">
        <v>1817</v>
      </c>
      <c r="E11271" t="s">
        <v>449</v>
      </c>
      <c r="F11271">
        <v>4.2</v>
      </c>
      <c r="G11271">
        <v>2.2799999999999998</v>
      </c>
      <c r="H11271" t="s">
        <v>450</v>
      </c>
      <c r="I11271" s="2">
        <v>2.2799999999999998</v>
      </c>
      <c r="J11271" t="s">
        <v>451</v>
      </c>
      <c r="K11271" t="s">
        <v>452</v>
      </c>
      <c r="L11271" s="3" t="str">
        <f>+INDEX([1]!TABLA_MAESTRO_DE_ARTICULO[SubGroupName],MATCH(Tabla_lineas[[#This Row],[CODIGO SAP]],[1]!TABLA_MAESTRO_DE_ARTICULO[ItemCode],0))</f>
        <v>OVULO VAGINAL</v>
      </c>
      <c r="M11271" t="s">
        <v>453</v>
      </c>
      <c r="N11271">
        <v>27</v>
      </c>
      <c r="O11271" t="s">
        <v>97</v>
      </c>
      <c r="S11271">
        <v>20808</v>
      </c>
      <c r="U11271">
        <v>2.2799999999999998</v>
      </c>
      <c r="V11271">
        <v>2.27</v>
      </c>
      <c r="W11271">
        <v>0.7</v>
      </c>
      <c r="Z11271" t="s">
        <v>46</v>
      </c>
      <c r="AA11271" t="s">
        <v>126</v>
      </c>
      <c r="AB11271" s="5">
        <v>46308</v>
      </c>
      <c r="AM11271" t="str">
        <f>SUBSTITUTE(Tabla_lineas[[#This Row],[Codigo Liname]]," ","")</f>
        <v>G0102</v>
      </c>
      <c r="AY11271" s="4"/>
    </row>
    <row r="11272" spans="1:51" customFormat="1" x14ac:dyDescent="0.25">
      <c r="A11272" s="2">
        <v>1083</v>
      </c>
      <c r="B11272" t="s">
        <v>1816</v>
      </c>
      <c r="C11272" t="s">
        <v>1817</v>
      </c>
      <c r="E11272" t="s">
        <v>218</v>
      </c>
      <c r="F11272">
        <v>28.9</v>
      </c>
      <c r="G11272">
        <v>13.37</v>
      </c>
      <c r="H11272" t="s">
        <v>219</v>
      </c>
      <c r="I11272" s="2">
        <v>13.37</v>
      </c>
      <c r="J11272" t="s">
        <v>220</v>
      </c>
      <c r="K11272" t="s">
        <v>221</v>
      </c>
      <c r="L11272" s="3" t="str">
        <f>+INDEX([1]!TABLA_MAESTRO_DE_ARTICULO[SubGroupName],MATCH(Tabla_lineas[[#This Row],[CODIGO SAP]],[1]!TABLA_MAESTRO_DE_ARTICULO[ItemCode],0))</f>
        <v>CREMA DERMICA</v>
      </c>
      <c r="M11272" t="s">
        <v>222</v>
      </c>
      <c r="N11272">
        <v>26</v>
      </c>
      <c r="O11272" t="s">
        <v>223</v>
      </c>
      <c r="S11272">
        <v>1114</v>
      </c>
      <c r="U11272">
        <v>13.37</v>
      </c>
      <c r="V11272">
        <v>13.36</v>
      </c>
      <c r="W11272">
        <v>4.5</v>
      </c>
      <c r="Z11272" t="s">
        <v>46</v>
      </c>
      <c r="AA11272" t="s">
        <v>153</v>
      </c>
      <c r="AB11272" s="5">
        <v>46308</v>
      </c>
      <c r="AM11272" t="str">
        <f>SUBSTITUTE(Tabla_lineas[[#This Row],[Codigo Liname]]," ","")</f>
        <v>D0103</v>
      </c>
      <c r="AY11272" s="4"/>
    </row>
    <row r="11273" spans="1:51" customFormat="1" x14ac:dyDescent="0.25">
      <c r="A11273" s="2">
        <v>1083</v>
      </c>
      <c r="B11273" t="s">
        <v>1816</v>
      </c>
      <c r="C11273" t="s">
        <v>1817</v>
      </c>
      <c r="E11273" t="s">
        <v>213</v>
      </c>
      <c r="F11273">
        <v>0.47</v>
      </c>
      <c r="G11273">
        <v>0.45</v>
      </c>
      <c r="H11273" t="s">
        <v>214</v>
      </c>
      <c r="I11273" s="2">
        <v>0.45</v>
      </c>
      <c r="J11273" t="s">
        <v>215</v>
      </c>
      <c r="K11273" t="s">
        <v>216</v>
      </c>
      <c r="L11273" s="3" t="str">
        <f>+INDEX([1]!TABLA_MAESTRO_DE_ARTICULO[SubGroupName],MATCH(Tabla_lineas[[#This Row],[CODIGO SAP]],[1]!TABLA_MAESTRO_DE_ARTICULO[ItemCode],0))</f>
        <v>COMPRIMIDO</v>
      </c>
      <c r="M11273" t="s">
        <v>217</v>
      </c>
      <c r="N11273">
        <v>24</v>
      </c>
      <c r="O11273" t="s">
        <v>45</v>
      </c>
      <c r="S11273">
        <v>18960</v>
      </c>
      <c r="U11273">
        <v>0.45</v>
      </c>
      <c r="V11273">
        <v>0.44</v>
      </c>
      <c r="W11273">
        <v>0.12</v>
      </c>
      <c r="Z11273" t="s">
        <v>46</v>
      </c>
      <c r="AA11273" t="s">
        <v>153</v>
      </c>
      <c r="AB11273" s="5">
        <v>46308</v>
      </c>
      <c r="AM11273" t="str">
        <f>SUBSTITUTE(Tabla_lineas[[#This Row],[Codigo Liname]]," ","")</f>
        <v>R0601</v>
      </c>
      <c r="AY11273" s="4"/>
    </row>
    <row r="11274" spans="1:51" customFormat="1" x14ac:dyDescent="0.25">
      <c r="A11274" s="2">
        <v>1083</v>
      </c>
      <c r="B11274" t="s">
        <v>1816</v>
      </c>
      <c r="C11274" t="s">
        <v>1817</v>
      </c>
      <c r="E11274" t="s">
        <v>208</v>
      </c>
      <c r="F11274">
        <v>14.8</v>
      </c>
      <c r="G11274">
        <v>12.2</v>
      </c>
      <c r="H11274" t="s">
        <v>209</v>
      </c>
      <c r="I11274" s="2">
        <v>12.2</v>
      </c>
      <c r="J11274" t="s">
        <v>210</v>
      </c>
      <c r="K11274" t="s">
        <v>211</v>
      </c>
      <c r="L11274" s="3" t="str">
        <f>+INDEX([1]!TABLA_MAESTRO_DE_ARTICULO[SubGroupName],MATCH(Tabla_lineas[[#This Row],[CODIGO SAP]],[1]!TABLA_MAESTRO_DE_ARTICULO[ItemCode],0))</f>
        <v>JARABE</v>
      </c>
      <c r="M11274" t="s">
        <v>212</v>
      </c>
      <c r="N11274">
        <v>25</v>
      </c>
      <c r="O11274" t="s">
        <v>181</v>
      </c>
      <c r="S11274">
        <v>1001</v>
      </c>
      <c r="U11274">
        <v>12.2</v>
      </c>
      <c r="V11274">
        <v>12.19</v>
      </c>
      <c r="W11274">
        <v>5</v>
      </c>
      <c r="Z11274" t="s">
        <v>46</v>
      </c>
      <c r="AA11274" t="s">
        <v>153</v>
      </c>
      <c r="AB11274" s="5">
        <v>46308</v>
      </c>
      <c r="AM11274" t="str">
        <f>SUBSTITUTE(Tabla_lineas[[#This Row],[Codigo Liname]]," ","")</f>
        <v>R0602</v>
      </c>
      <c r="AY11274" s="4"/>
    </row>
    <row r="11275" spans="1:51" customFormat="1" x14ac:dyDescent="0.25">
      <c r="A11275" s="2">
        <v>1083</v>
      </c>
      <c r="B11275" t="s">
        <v>1816</v>
      </c>
      <c r="C11275" t="s">
        <v>1817</v>
      </c>
      <c r="E11275" t="s">
        <v>203</v>
      </c>
      <c r="F11275">
        <v>1.64</v>
      </c>
      <c r="G11275">
        <v>1.17</v>
      </c>
      <c r="H11275" t="s">
        <v>204</v>
      </c>
      <c r="I11275" s="2">
        <v>1.17</v>
      </c>
      <c r="J11275" t="s">
        <v>205</v>
      </c>
      <c r="K11275" t="s">
        <v>206</v>
      </c>
      <c r="L11275" s="3" t="str">
        <f>+INDEX([1]!TABLA_MAESTRO_DE_ARTICULO[SubGroupName],MATCH(Tabla_lineas[[#This Row],[CODIGO SAP]],[1]!TABLA_MAESTRO_DE_ARTICULO[ItemCode],0))</f>
        <v>COMPRIMIDO</v>
      </c>
      <c r="M11275" t="s">
        <v>207</v>
      </c>
      <c r="N11275">
        <v>21</v>
      </c>
      <c r="O11275" t="s">
        <v>45</v>
      </c>
      <c r="S11275">
        <v>27030</v>
      </c>
      <c r="U11275">
        <v>1.17</v>
      </c>
      <c r="V11275">
        <v>1.1599999999999999</v>
      </c>
      <c r="W11275">
        <v>0.38</v>
      </c>
      <c r="Z11275" t="s">
        <v>46</v>
      </c>
      <c r="AA11275" t="s">
        <v>120</v>
      </c>
      <c r="AB11275" s="5">
        <v>46260</v>
      </c>
      <c r="AM11275" t="str">
        <f>SUBSTITUTE(Tabla_lineas[[#This Row],[Codigo Liname]]," ","")</f>
        <v>J0127</v>
      </c>
      <c r="AY11275" s="4"/>
    </row>
    <row r="11276" spans="1:51" customFormat="1" x14ac:dyDescent="0.25">
      <c r="A11276" s="2">
        <v>1083</v>
      </c>
      <c r="B11276" t="s">
        <v>1816</v>
      </c>
      <c r="C11276" t="s">
        <v>1817</v>
      </c>
      <c r="E11276" t="s">
        <v>420</v>
      </c>
      <c r="F11276">
        <v>4.96</v>
      </c>
      <c r="G11276">
        <v>4.96</v>
      </c>
      <c r="H11276" t="s">
        <v>421</v>
      </c>
      <c r="I11276" s="2">
        <v>7.38</v>
      </c>
      <c r="J11276" t="s">
        <v>422</v>
      </c>
      <c r="K11276" t="s">
        <v>423</v>
      </c>
      <c r="L11276" s="3" t="str">
        <f>+INDEX([1]!TABLA_MAESTRO_DE_ARTICULO[SubGroupName],MATCH(Tabla_lineas[[#This Row],[CODIGO SAP]],[1]!TABLA_MAESTRO_DE_ARTICULO[ItemCode],0))</f>
        <v>CAPSULA DURA</v>
      </c>
      <c r="M11276" t="s">
        <v>424</v>
      </c>
      <c r="N11276">
        <v>19</v>
      </c>
      <c r="O11276" t="s">
        <v>45</v>
      </c>
      <c r="S11276">
        <v>13900</v>
      </c>
      <c r="U11276">
        <v>7.38</v>
      </c>
      <c r="V11276">
        <v>4.95</v>
      </c>
      <c r="W11276">
        <v>1.3</v>
      </c>
      <c r="Z11276" t="s">
        <v>46</v>
      </c>
      <c r="AA11276" t="s">
        <v>120</v>
      </c>
      <c r="AB11276" s="5">
        <v>46225</v>
      </c>
      <c r="AM11276" t="str">
        <f>SUBSTITUTE(Tabla_lineas[[#This Row],[Codigo Liname]]," ","")</f>
        <v>J0158</v>
      </c>
      <c r="AY11276" s="4"/>
    </row>
    <row r="11277" spans="1:51" customFormat="1" x14ac:dyDescent="0.25">
      <c r="A11277" s="2">
        <v>1083</v>
      </c>
      <c r="B11277" t="s">
        <v>1816</v>
      </c>
      <c r="C11277" t="s">
        <v>1817</v>
      </c>
      <c r="E11277" t="s">
        <v>133</v>
      </c>
      <c r="F11277">
        <v>0.95</v>
      </c>
      <c r="G11277">
        <v>0.95</v>
      </c>
      <c r="H11277" t="s">
        <v>134</v>
      </c>
      <c r="I11277" s="2">
        <v>1.1299999999999999</v>
      </c>
      <c r="J11277" t="s">
        <v>135</v>
      </c>
      <c r="K11277" t="s">
        <v>136</v>
      </c>
      <c r="L11277" s="3" t="str">
        <f>+INDEX([1]!TABLA_MAESTRO_DE_ARTICULO[SubGroupName],MATCH(Tabla_lineas[[#This Row],[CODIGO SAP]],[1]!TABLA_MAESTRO_DE_ARTICULO[ItemCode],0))</f>
        <v>COMPRIMIDO</v>
      </c>
      <c r="M11277" t="s">
        <v>137</v>
      </c>
      <c r="N11277">
        <v>18</v>
      </c>
      <c r="O11277" t="s">
        <v>45</v>
      </c>
      <c r="S11277">
        <v>6000</v>
      </c>
      <c r="U11277">
        <v>1.1299999999999999</v>
      </c>
      <c r="V11277">
        <v>0.94</v>
      </c>
      <c r="W11277">
        <v>0.32</v>
      </c>
      <c r="Z11277" t="s">
        <v>53</v>
      </c>
      <c r="AA11277" t="s">
        <v>120</v>
      </c>
      <c r="AB11277" s="5">
        <v>46225</v>
      </c>
      <c r="AM11277" t="str">
        <f>SUBSTITUTE(Tabla_lineas[[#This Row],[Codigo Liname]]," ","")</f>
        <v>N0304</v>
      </c>
      <c r="AY11277" s="4"/>
    </row>
    <row r="11278" spans="1:51" customFormat="1" x14ac:dyDescent="0.25">
      <c r="A11278" s="2">
        <v>1083</v>
      </c>
      <c r="B11278" t="s">
        <v>1816</v>
      </c>
      <c r="C11278" t="s">
        <v>1817</v>
      </c>
      <c r="E11278" t="s">
        <v>476</v>
      </c>
      <c r="F11278">
        <v>24.52</v>
      </c>
      <c r="G11278">
        <v>9.4</v>
      </c>
      <c r="H11278" t="s">
        <v>477</v>
      </c>
      <c r="I11278" s="2">
        <v>9.4</v>
      </c>
      <c r="J11278" t="s">
        <v>478</v>
      </c>
      <c r="K11278" t="s">
        <v>479</v>
      </c>
      <c r="L11278" s="3" t="str">
        <f>+INDEX([1]!TABLA_MAESTRO_DE_ARTICULO[SubGroupName],MATCH(Tabla_lineas[[#This Row],[CODIGO SAP]],[1]!TABLA_MAESTRO_DE_ARTICULO[ItemCode],0))</f>
        <v>CREMA DERMICA</v>
      </c>
      <c r="M11278" t="s">
        <v>480</v>
      </c>
      <c r="N11278">
        <v>13</v>
      </c>
      <c r="O11278" t="s">
        <v>297</v>
      </c>
      <c r="S11278">
        <v>1672</v>
      </c>
      <c r="U11278">
        <v>12.93</v>
      </c>
      <c r="V11278">
        <v>9.39</v>
      </c>
      <c r="W11278">
        <v>5</v>
      </c>
      <c r="Z11278" t="s">
        <v>46</v>
      </c>
      <c r="AA11278" t="s">
        <v>153</v>
      </c>
      <c r="AB11278" s="5">
        <v>46270</v>
      </c>
      <c r="AM11278" t="str">
        <f>SUBSTITUTE(Tabla_lineas[[#This Row],[Codigo Liname]]," ","")</f>
        <v>D0701</v>
      </c>
      <c r="AY11278" s="4"/>
    </row>
    <row r="11279" spans="1:51" customFormat="1" x14ac:dyDescent="0.25">
      <c r="A11279" s="2">
        <v>1083</v>
      </c>
      <c r="B11279" t="s">
        <v>1816</v>
      </c>
      <c r="C11279" t="s">
        <v>1817</v>
      </c>
      <c r="E11279" t="s">
        <v>127</v>
      </c>
      <c r="F11279">
        <v>7.87</v>
      </c>
      <c r="G11279">
        <v>7.87</v>
      </c>
      <c r="H11279" t="s">
        <v>128</v>
      </c>
      <c r="I11279" s="2">
        <v>11.19</v>
      </c>
      <c r="J11279" t="s">
        <v>129</v>
      </c>
      <c r="K11279" t="s">
        <v>130</v>
      </c>
      <c r="L11279" s="3" t="str">
        <f>+INDEX([1]!TABLA_MAESTRO_DE_ARTICULO[SubGroupName],MATCH(Tabla_lineas[[#This Row],[CODIGO SAP]],[1]!TABLA_MAESTRO_DE_ARTICULO[ItemCode],0))</f>
        <v>COMPRIMIDO</v>
      </c>
      <c r="M11279" t="s">
        <v>131</v>
      </c>
      <c r="N11279">
        <v>11</v>
      </c>
      <c r="O11279" t="s">
        <v>132</v>
      </c>
      <c r="S11279">
        <v>27540</v>
      </c>
      <c r="U11279">
        <v>11.19</v>
      </c>
      <c r="V11279">
        <v>7.86</v>
      </c>
      <c r="W11279">
        <v>1.3</v>
      </c>
      <c r="Z11279" t="s">
        <v>46</v>
      </c>
      <c r="AA11279" t="s">
        <v>126</v>
      </c>
      <c r="AB11279" s="5">
        <v>46308</v>
      </c>
      <c r="AM11279" t="str">
        <f>SUBSTITUTE(Tabla_lineas[[#This Row],[Codigo Liname]]," ","")</f>
        <v>J0113</v>
      </c>
      <c r="AY11279" s="4"/>
    </row>
    <row r="11280" spans="1:51" customFormat="1" x14ac:dyDescent="0.25">
      <c r="A11280" s="2">
        <v>1083</v>
      </c>
      <c r="B11280" t="s">
        <v>1816</v>
      </c>
      <c r="C11280" t="s">
        <v>1817</v>
      </c>
      <c r="E11280" t="s">
        <v>432</v>
      </c>
      <c r="F11280">
        <v>49.46</v>
      </c>
      <c r="G11280">
        <v>32.11</v>
      </c>
      <c r="H11280" t="s">
        <v>433</v>
      </c>
      <c r="I11280" s="2">
        <v>32.11</v>
      </c>
      <c r="J11280" t="s">
        <v>434</v>
      </c>
      <c r="K11280" t="s">
        <v>435</v>
      </c>
      <c r="L11280" s="3" t="str">
        <f>+INDEX([1]!TABLA_MAESTRO_DE_ARTICULO[SubGroupName],MATCH(Tabla_lineas[[#This Row],[CODIGO SAP]],[1]!TABLA_MAESTRO_DE_ARTICULO[ItemCode],0))</f>
        <v>POLVO PARA SUSPENSION</v>
      </c>
      <c r="M11280" t="s">
        <v>436</v>
      </c>
      <c r="N11280">
        <v>12</v>
      </c>
      <c r="O11280" t="s">
        <v>437</v>
      </c>
      <c r="S11280">
        <v>663</v>
      </c>
      <c r="U11280">
        <v>32.11</v>
      </c>
      <c r="V11280">
        <v>32.1</v>
      </c>
      <c r="W11280">
        <v>10</v>
      </c>
      <c r="Z11280" t="s">
        <v>46</v>
      </c>
      <c r="AA11280" t="s">
        <v>153</v>
      </c>
      <c r="AB11280" s="5">
        <v>46270</v>
      </c>
      <c r="AM11280" t="str">
        <f>SUBSTITUTE(Tabla_lineas[[#This Row],[Codigo Liname]]," ","")</f>
        <v>J0162</v>
      </c>
      <c r="AY11280" s="4"/>
    </row>
    <row r="11281" spans="1:51" customFormat="1" x14ac:dyDescent="0.25">
      <c r="A11281" s="2">
        <v>1083</v>
      </c>
      <c r="B11281" t="s">
        <v>1816</v>
      </c>
      <c r="C11281" t="s">
        <v>1817</v>
      </c>
      <c r="E11281" t="s">
        <v>121</v>
      </c>
      <c r="F11281">
        <v>2.0099999999999998</v>
      </c>
      <c r="G11281">
        <v>2.0099999999999998</v>
      </c>
      <c r="H11281" t="s">
        <v>122</v>
      </c>
      <c r="I11281" s="2">
        <v>2.0099999999999998</v>
      </c>
      <c r="J11281" t="s">
        <v>123</v>
      </c>
      <c r="K11281" t="s">
        <v>124</v>
      </c>
      <c r="L11281" s="3" t="str">
        <f>+INDEX([1]!TABLA_MAESTRO_DE_ARTICULO[SubGroupName],MATCH(Tabla_lineas[[#This Row],[CODIGO SAP]],[1]!TABLA_MAESTRO_DE_ARTICULO[ItemCode],0))</f>
        <v>COMPRIMIDO</v>
      </c>
      <c r="M11281" t="s">
        <v>1525</v>
      </c>
      <c r="N11281">
        <v>8</v>
      </c>
      <c r="O11281" t="s">
        <v>45</v>
      </c>
      <c r="S11281">
        <v>31600</v>
      </c>
      <c r="U11281">
        <v>2.0099999999999998</v>
      </c>
      <c r="V11281">
        <v>2</v>
      </c>
      <c r="W11281">
        <v>0.15</v>
      </c>
      <c r="Z11281" t="s">
        <v>53</v>
      </c>
      <c r="AA11281" t="s">
        <v>126</v>
      </c>
      <c r="AB11281" s="5">
        <v>46308</v>
      </c>
      <c r="AM11281" t="str">
        <f>SUBSTITUTE(Tabla_lineas[[#This Row],[Codigo Liname]]," ","")</f>
        <v>C1001</v>
      </c>
      <c r="AY11281" s="4"/>
    </row>
    <row r="11282" spans="1:51" customFormat="1" x14ac:dyDescent="0.25">
      <c r="A11282" s="2">
        <v>1083</v>
      </c>
      <c r="B11282" t="s">
        <v>1816</v>
      </c>
      <c r="C11282" t="s">
        <v>1817</v>
      </c>
      <c r="E11282" t="s">
        <v>188</v>
      </c>
      <c r="F11282">
        <v>0.66</v>
      </c>
      <c r="G11282">
        <v>0.66</v>
      </c>
      <c r="H11282" t="s">
        <v>189</v>
      </c>
      <c r="I11282" s="2">
        <v>0.66</v>
      </c>
      <c r="J11282" t="s">
        <v>190</v>
      </c>
      <c r="K11282" t="s">
        <v>191</v>
      </c>
      <c r="L11282" s="3" t="str">
        <f>+INDEX([1]!TABLA_MAESTRO_DE_ARTICULO[SubGroupName],MATCH(Tabla_lineas[[#This Row],[CODIGO SAP]],[1]!TABLA_MAESTRO_DE_ARTICULO[ItemCode],0))</f>
        <v>COMPRIMIDO</v>
      </c>
      <c r="M11282" t="s">
        <v>192</v>
      </c>
      <c r="N11282">
        <v>10</v>
      </c>
      <c r="O11282" t="s">
        <v>45</v>
      </c>
      <c r="S11282">
        <v>101850</v>
      </c>
      <c r="U11282">
        <v>0.75</v>
      </c>
      <c r="V11282">
        <v>0.65</v>
      </c>
      <c r="W11282">
        <v>0.2</v>
      </c>
      <c r="Z11282" t="s">
        <v>53</v>
      </c>
      <c r="AA11282" t="s">
        <v>153</v>
      </c>
      <c r="AB11282" s="5">
        <v>46270</v>
      </c>
      <c r="AM11282" t="str">
        <f>SUBSTITUTE(Tabla_lineas[[#This Row],[Codigo Liname]]," ","")</f>
        <v>R0501</v>
      </c>
      <c r="AY11282" s="4"/>
    </row>
    <row r="11283" spans="1:51" customFormat="1" x14ac:dyDescent="0.25">
      <c r="A11283" s="2">
        <v>1083</v>
      </c>
      <c r="B11283" t="s">
        <v>1816</v>
      </c>
      <c r="C11283" t="s">
        <v>1817</v>
      </c>
      <c r="E11283" t="s">
        <v>176</v>
      </c>
      <c r="F11283">
        <v>16.7</v>
      </c>
      <c r="G11283">
        <v>16.7</v>
      </c>
      <c r="H11283" t="s">
        <v>177</v>
      </c>
      <c r="I11283" s="2">
        <v>17.91</v>
      </c>
      <c r="J11283" t="s">
        <v>178</v>
      </c>
      <c r="K11283" t="s">
        <v>179</v>
      </c>
      <c r="L11283" s="3" t="str">
        <f>+INDEX([1]!TABLA_MAESTRO_DE_ARTICULO[SubGroupName],MATCH(Tabla_lineas[[#This Row],[CODIGO SAP]],[1]!TABLA_MAESTRO_DE_ARTICULO[ItemCode],0))</f>
        <v>POLVO PARA SUSPENSION</v>
      </c>
      <c r="M11283" t="s">
        <v>180</v>
      </c>
      <c r="N11283">
        <v>7</v>
      </c>
      <c r="O11283" t="s">
        <v>181</v>
      </c>
      <c r="S11283">
        <v>4406</v>
      </c>
      <c r="U11283">
        <v>17.91</v>
      </c>
      <c r="V11283">
        <v>16.690000000000001</v>
      </c>
      <c r="W11283">
        <v>5.5</v>
      </c>
      <c r="Z11283" t="s">
        <v>46</v>
      </c>
      <c r="AA11283" t="s">
        <v>153</v>
      </c>
      <c r="AB11283" s="5">
        <v>46270</v>
      </c>
      <c r="AM11283" t="str">
        <f>SUBSTITUTE(Tabla_lineas[[#This Row],[Codigo Liname]]," ","")</f>
        <v>J0157</v>
      </c>
      <c r="AY11283" s="4"/>
    </row>
    <row r="11284" spans="1:51" customFormat="1" x14ac:dyDescent="0.25">
      <c r="A11284" s="2">
        <v>1083</v>
      </c>
      <c r="B11284" t="s">
        <v>1816</v>
      </c>
      <c r="C11284" t="s">
        <v>1817</v>
      </c>
      <c r="E11284" t="s">
        <v>171</v>
      </c>
      <c r="F11284">
        <v>1.82</v>
      </c>
      <c r="G11284">
        <v>1.71</v>
      </c>
      <c r="H11284" t="s">
        <v>172</v>
      </c>
      <c r="I11284" s="2">
        <v>1.71</v>
      </c>
      <c r="J11284" t="s">
        <v>173</v>
      </c>
      <c r="K11284" t="s">
        <v>174</v>
      </c>
      <c r="L11284" s="3" t="str">
        <f>+INDEX([1]!TABLA_MAESTRO_DE_ARTICULO[SubGroupName],MATCH(Tabla_lineas[[#This Row],[CODIGO SAP]],[1]!TABLA_MAESTRO_DE_ARTICULO[ItemCode],0))</f>
        <v>COMPRIMIDO</v>
      </c>
      <c r="M11284" t="s">
        <v>175</v>
      </c>
      <c r="N11284">
        <v>5</v>
      </c>
      <c r="O11284" t="s">
        <v>45</v>
      </c>
      <c r="S11284">
        <v>86950</v>
      </c>
      <c r="U11284">
        <v>1.71</v>
      </c>
      <c r="V11284">
        <v>1.7</v>
      </c>
      <c r="W11284">
        <v>0.7</v>
      </c>
      <c r="Z11284" t="s">
        <v>46</v>
      </c>
      <c r="AA11284" t="s">
        <v>120</v>
      </c>
      <c r="AB11284" s="5">
        <v>46308</v>
      </c>
      <c r="AM11284" t="str">
        <f>SUBSTITUTE(Tabla_lineas[[#This Row],[Codigo Liname]]," ","")</f>
        <v>J0105</v>
      </c>
      <c r="AY11284" s="4"/>
    </row>
    <row r="11285" spans="1:51" customFormat="1" x14ac:dyDescent="0.25">
      <c r="A11285" s="2">
        <v>1083</v>
      </c>
      <c r="B11285" t="s">
        <v>1816</v>
      </c>
      <c r="C11285" t="s">
        <v>1817</v>
      </c>
      <c r="E11285" t="s">
        <v>155</v>
      </c>
      <c r="F11285">
        <v>28.3</v>
      </c>
      <c r="G11285">
        <v>20.8</v>
      </c>
      <c r="H11285" t="s">
        <v>156</v>
      </c>
      <c r="I11285" s="2">
        <v>20.8</v>
      </c>
      <c r="J11285" t="s">
        <v>157</v>
      </c>
      <c r="K11285" t="s">
        <v>158</v>
      </c>
      <c r="L11285" s="3" t="str">
        <f>+INDEX([1]!TABLA_MAESTRO_DE_ARTICULO[SubGroupName],MATCH(Tabla_lineas[[#This Row],[CODIGO SAP]],[1]!TABLA_MAESTRO_DE_ARTICULO[ItemCode],0))</f>
        <v>CREMA DERMICA</v>
      </c>
      <c r="M11285" t="s">
        <v>159</v>
      </c>
      <c r="N11285">
        <v>4</v>
      </c>
      <c r="O11285" t="s">
        <v>160</v>
      </c>
      <c r="S11285">
        <v>751</v>
      </c>
      <c r="U11285">
        <v>20.8</v>
      </c>
      <c r="V11285">
        <v>20.79</v>
      </c>
      <c r="W11285">
        <v>5</v>
      </c>
      <c r="Z11285" t="s">
        <v>46</v>
      </c>
      <c r="AA11285" t="s">
        <v>153</v>
      </c>
      <c r="AB11285" s="5">
        <v>46308</v>
      </c>
      <c r="AM11285" t="str">
        <f>SUBSTITUTE(Tabla_lineas[[#This Row],[Codigo Liname]]," ","")</f>
        <v>D0603</v>
      </c>
      <c r="AY11285" s="4"/>
    </row>
    <row r="11286" spans="1:51" customFormat="1" x14ac:dyDescent="0.25">
      <c r="A11286" s="2">
        <v>1083</v>
      </c>
      <c r="B11286" t="s">
        <v>1816</v>
      </c>
      <c r="C11286" t="s">
        <v>1817</v>
      </c>
      <c r="E11286" t="s">
        <v>115</v>
      </c>
      <c r="F11286">
        <v>2.5099999999999998</v>
      </c>
      <c r="G11286">
        <v>2.5099999999999998</v>
      </c>
      <c r="H11286" t="s">
        <v>116</v>
      </c>
      <c r="I11286" s="2">
        <v>3.89</v>
      </c>
      <c r="J11286" t="s">
        <v>117</v>
      </c>
      <c r="K11286" t="s">
        <v>118</v>
      </c>
      <c r="L11286" s="3" t="str">
        <f>+INDEX([1]!TABLA_MAESTRO_DE_ARTICULO[SubGroupName],MATCH(Tabla_lineas[[#This Row],[CODIGO SAP]],[1]!TABLA_MAESTRO_DE_ARTICULO[ItemCode],0))</f>
        <v>COMPRIMIDO</v>
      </c>
      <c r="M11286" t="s">
        <v>119</v>
      </c>
      <c r="N11286">
        <v>2</v>
      </c>
      <c r="O11286" t="s">
        <v>45</v>
      </c>
      <c r="S11286">
        <v>6505</v>
      </c>
      <c r="U11286">
        <v>3.89</v>
      </c>
      <c r="V11286">
        <v>2.5</v>
      </c>
      <c r="W11286">
        <v>0.7</v>
      </c>
      <c r="Z11286" t="s">
        <v>46</v>
      </c>
      <c r="AA11286" t="s">
        <v>153</v>
      </c>
      <c r="AB11286" s="5">
        <v>46260</v>
      </c>
      <c r="AM11286" t="str">
        <f>SUBSTITUTE(Tabla_lineas[[#This Row],[Codigo Liname]]," ","")</f>
        <v>J0504</v>
      </c>
      <c r="AY11286" s="4"/>
    </row>
    <row r="11287" spans="1:51" customFormat="1" x14ac:dyDescent="0.25">
      <c r="A11287" s="2">
        <v>1083</v>
      </c>
      <c r="B11287" t="s">
        <v>1816</v>
      </c>
      <c r="C11287" t="s">
        <v>1817</v>
      </c>
      <c r="E11287" t="s">
        <v>454</v>
      </c>
      <c r="F11287">
        <v>0.33</v>
      </c>
      <c r="G11287">
        <v>0.33</v>
      </c>
      <c r="H11287" t="s">
        <v>455</v>
      </c>
      <c r="I11287" s="2">
        <v>0.51</v>
      </c>
      <c r="J11287" t="s">
        <v>456</v>
      </c>
      <c r="K11287" t="s">
        <v>457</v>
      </c>
      <c r="L11287" s="3" t="str">
        <f>+INDEX([1]!TABLA_MAESTRO_DE_ARTICULO[SubGroupName],MATCH(Tabla_lineas[[#This Row],[CODIGO SAP]],[1]!TABLA_MAESTRO_DE_ARTICULO[ItemCode],0))</f>
        <v>COMPRIMIDO</v>
      </c>
      <c r="M11287" t="s">
        <v>458</v>
      </c>
      <c r="N11287">
        <v>47</v>
      </c>
      <c r="O11287" t="s">
        <v>45</v>
      </c>
      <c r="S11287">
        <v>45650</v>
      </c>
      <c r="U11287">
        <v>0.51</v>
      </c>
      <c r="V11287">
        <v>0.32</v>
      </c>
      <c r="W11287">
        <v>0.12</v>
      </c>
      <c r="Z11287" t="s">
        <v>46</v>
      </c>
      <c r="AA11287" t="s">
        <v>153</v>
      </c>
      <c r="AB11287" s="5">
        <v>46308</v>
      </c>
      <c r="AM11287" t="str">
        <f>SUBSTITUTE(Tabla_lineas[[#This Row],[Codigo Liname]]," ","")</f>
        <v>M0106</v>
      </c>
      <c r="AY11287" s="4"/>
    </row>
    <row r="11288" spans="1:51" customFormat="1" x14ac:dyDescent="0.25">
      <c r="A11288" s="2">
        <v>1083</v>
      </c>
      <c r="B11288" t="s">
        <v>1816</v>
      </c>
      <c r="C11288" t="s">
        <v>1817</v>
      </c>
      <c r="E11288" t="s">
        <v>308</v>
      </c>
      <c r="F11288">
        <v>5.07</v>
      </c>
      <c r="G11288">
        <v>5.07</v>
      </c>
      <c r="H11288" t="s">
        <v>309</v>
      </c>
      <c r="I11288" s="2">
        <v>10.9</v>
      </c>
      <c r="J11288" t="s">
        <v>310</v>
      </c>
      <c r="K11288" t="s">
        <v>311</v>
      </c>
      <c r="L11288" s="3" t="str">
        <f>+INDEX([1]!TABLA_MAESTRO_DE_ARTICULO[SubGroupName],MATCH(Tabla_lineas[[#This Row],[CODIGO SAP]],[1]!TABLA_MAESTRO_DE_ARTICULO[ItemCode],0))</f>
        <v>SOLUCION INYECTABLE</v>
      </c>
      <c r="M11288" t="s">
        <v>312</v>
      </c>
      <c r="N11288">
        <v>48</v>
      </c>
      <c r="O11288" t="s">
        <v>249</v>
      </c>
      <c r="S11288">
        <v>8222</v>
      </c>
      <c r="U11288">
        <v>10.9</v>
      </c>
      <c r="V11288">
        <v>5.0599999999999996</v>
      </c>
      <c r="W11288">
        <v>1</v>
      </c>
      <c r="Z11288" t="s">
        <v>46</v>
      </c>
      <c r="AA11288" t="s">
        <v>153</v>
      </c>
      <c r="AB11288" s="5">
        <v>46225</v>
      </c>
      <c r="AM11288" t="str">
        <f>SUBSTITUTE(Tabla_lineas[[#This Row],[Codigo Liname]]," ","")</f>
        <v>M0109</v>
      </c>
      <c r="AY11288" s="4"/>
    </row>
    <row r="11289" spans="1:51" customFormat="1" x14ac:dyDescent="0.25">
      <c r="A11289" s="2">
        <v>1083</v>
      </c>
      <c r="B11289" t="s">
        <v>1816</v>
      </c>
      <c r="C11289" t="s">
        <v>1817</v>
      </c>
      <c r="E11289" t="s">
        <v>574</v>
      </c>
      <c r="F11289">
        <v>5.79</v>
      </c>
      <c r="G11289">
        <v>5.79</v>
      </c>
      <c r="H11289" t="s">
        <v>575</v>
      </c>
      <c r="I11289" s="2">
        <v>5.79</v>
      </c>
      <c r="J11289" t="s">
        <v>576</v>
      </c>
      <c r="K11289" t="s">
        <v>577</v>
      </c>
      <c r="L11289" s="3" t="str">
        <f>+INDEX([1]!TABLA_MAESTRO_DE_ARTICULO[SubGroupName],MATCH(Tabla_lineas[[#This Row],[CODIGO SAP]],[1]!TABLA_MAESTRO_DE_ARTICULO[ItemCode],0))</f>
        <v>COMPRIMIDO</v>
      </c>
      <c r="M11289" t="s">
        <v>578</v>
      </c>
      <c r="N11289">
        <v>51</v>
      </c>
      <c r="O11289" t="s">
        <v>45</v>
      </c>
      <c r="S11289">
        <v>500</v>
      </c>
      <c r="U11289">
        <v>5.79</v>
      </c>
      <c r="V11289">
        <v>5.78</v>
      </c>
      <c r="W11289">
        <v>0.7</v>
      </c>
      <c r="Z11289" t="s">
        <v>46</v>
      </c>
      <c r="AA11289" t="s">
        <v>126</v>
      </c>
      <c r="AB11289" s="5">
        <v>46308</v>
      </c>
      <c r="AM11289" t="str">
        <f>SUBSTITUTE(Tabla_lineas[[#This Row],[Codigo Liname]]," ","")</f>
        <v>J0166</v>
      </c>
      <c r="AY11289" s="4"/>
    </row>
    <row r="11290" spans="1:51" customFormat="1" x14ac:dyDescent="0.25">
      <c r="A11290" s="2">
        <v>1083</v>
      </c>
      <c r="B11290" t="s">
        <v>1816</v>
      </c>
      <c r="C11290" t="s">
        <v>1817</v>
      </c>
      <c r="E11290" t="s">
        <v>76</v>
      </c>
      <c r="F11290">
        <v>14.47</v>
      </c>
      <c r="G11290">
        <v>14.37</v>
      </c>
      <c r="H11290" t="s">
        <v>77</v>
      </c>
      <c r="I11290" s="2">
        <v>14.37</v>
      </c>
      <c r="J11290" t="s">
        <v>78</v>
      </c>
      <c r="K11290" t="s">
        <v>79</v>
      </c>
      <c r="L11290" s="3" t="str">
        <f>+INDEX([1]!TABLA_MAESTRO_DE_ARTICULO[SubGroupName],MATCH(Tabla_lineas[[#This Row],[CODIGO SAP]],[1]!TABLA_MAESTRO_DE_ARTICULO[ItemCode],0))</f>
        <v>SOLUCION INYECTABLE</v>
      </c>
      <c r="M11290" t="s">
        <v>80</v>
      </c>
      <c r="N11290">
        <v>50</v>
      </c>
      <c r="O11290" t="s">
        <v>81</v>
      </c>
      <c r="S11290">
        <v>319</v>
      </c>
      <c r="U11290">
        <v>14.37</v>
      </c>
      <c r="V11290">
        <v>14.36</v>
      </c>
      <c r="W11290">
        <v>4</v>
      </c>
      <c r="Z11290" t="s">
        <v>46</v>
      </c>
      <c r="AA11290" t="s">
        <v>153</v>
      </c>
      <c r="AB11290" s="5">
        <v>46308</v>
      </c>
      <c r="AM11290" t="str">
        <f>SUBSTITUTE(Tabla_lineas[[#This Row],[Codigo Liname]]," ","")</f>
        <v>N0112</v>
      </c>
      <c r="AY11290" s="4"/>
    </row>
    <row r="11291" spans="1:51" customFormat="1" x14ac:dyDescent="0.25">
      <c r="A11291" s="2">
        <v>1083</v>
      </c>
      <c r="B11291" t="s">
        <v>1816</v>
      </c>
      <c r="C11291" t="s">
        <v>1817</v>
      </c>
      <c r="E11291" t="s">
        <v>82</v>
      </c>
      <c r="F11291">
        <v>1.61</v>
      </c>
      <c r="G11291">
        <v>1.27</v>
      </c>
      <c r="H11291" t="s">
        <v>83</v>
      </c>
      <c r="I11291" s="2">
        <v>1.27</v>
      </c>
      <c r="J11291" t="s">
        <v>84</v>
      </c>
      <c r="K11291" t="s">
        <v>85</v>
      </c>
      <c r="L11291" s="3" t="str">
        <f>+INDEX([1]!TABLA_MAESTRO_DE_ARTICULO[SubGroupName],MATCH(Tabla_lineas[[#This Row],[CODIGO SAP]],[1]!TABLA_MAESTRO_DE_ARTICULO[ItemCode],0))</f>
        <v>COMPRIMIDO</v>
      </c>
      <c r="M11291" t="s">
        <v>86</v>
      </c>
      <c r="N11291">
        <v>52</v>
      </c>
      <c r="O11291" t="s">
        <v>45</v>
      </c>
      <c r="S11291">
        <v>240730</v>
      </c>
      <c r="U11291">
        <v>1.27</v>
      </c>
      <c r="V11291">
        <v>1.26</v>
      </c>
      <c r="W11291">
        <v>0.15</v>
      </c>
      <c r="Z11291" t="s">
        <v>46</v>
      </c>
      <c r="AA11291" t="s">
        <v>126</v>
      </c>
      <c r="AB11291" s="5">
        <v>46225</v>
      </c>
      <c r="AM11291" t="str">
        <f>SUBSTITUTE(Tabla_lineas[[#This Row],[Codigo Liname]]," ","")</f>
        <v>C0902</v>
      </c>
      <c r="AY11291" s="4"/>
    </row>
    <row r="11292" spans="1:51" customFormat="1" x14ac:dyDescent="0.25">
      <c r="A11292" s="2">
        <v>1083</v>
      </c>
      <c r="B11292" t="s">
        <v>1816</v>
      </c>
      <c r="C11292" t="s">
        <v>1817</v>
      </c>
      <c r="E11292" t="s">
        <v>459</v>
      </c>
      <c r="F11292">
        <v>4.76</v>
      </c>
      <c r="G11292">
        <v>2.89</v>
      </c>
      <c r="H11292" t="s">
        <v>460</v>
      </c>
      <c r="I11292" s="2">
        <v>2.89</v>
      </c>
      <c r="J11292" t="s">
        <v>461</v>
      </c>
      <c r="K11292" t="s">
        <v>462</v>
      </c>
      <c r="L11292" s="3" t="str">
        <f>+INDEX([1]!TABLA_MAESTRO_DE_ARTICULO[SubGroupName],MATCH(Tabla_lineas[[#This Row],[CODIGO SAP]],[1]!TABLA_MAESTRO_DE_ARTICULO[ItemCode],0))</f>
        <v>COMPRIMIDO</v>
      </c>
      <c r="M11292" t="s">
        <v>1534</v>
      </c>
      <c r="N11292">
        <v>53</v>
      </c>
      <c r="O11292" t="s">
        <v>45</v>
      </c>
      <c r="S11292">
        <v>10850</v>
      </c>
      <c r="U11292">
        <v>2.89</v>
      </c>
      <c r="V11292">
        <v>2.88</v>
      </c>
      <c r="W11292">
        <v>0.7</v>
      </c>
      <c r="Z11292" t="s">
        <v>46</v>
      </c>
      <c r="AA11292" t="s">
        <v>120</v>
      </c>
      <c r="AB11292" s="5">
        <v>46308</v>
      </c>
      <c r="AM11292" t="str">
        <f>SUBSTITUTE(Tabla_lineas[[#This Row],[Codigo Liname]]," ","")</f>
        <v>P0205</v>
      </c>
      <c r="AY11292" s="4"/>
    </row>
    <row r="11293" spans="1:51" customFormat="1" x14ac:dyDescent="0.25">
      <c r="A11293" s="2">
        <v>1083</v>
      </c>
      <c r="B11293" t="s">
        <v>1816</v>
      </c>
      <c r="C11293" t="s">
        <v>1817</v>
      </c>
      <c r="E11293" t="s">
        <v>148</v>
      </c>
      <c r="F11293">
        <v>5.12</v>
      </c>
      <c r="G11293">
        <v>3.52</v>
      </c>
      <c r="H11293" t="s">
        <v>149</v>
      </c>
      <c r="I11293" s="2">
        <v>3.52</v>
      </c>
      <c r="J11293" t="s">
        <v>150</v>
      </c>
      <c r="K11293" t="s">
        <v>151</v>
      </c>
      <c r="L11293" s="3" t="str">
        <f>+INDEX([1]!TABLA_MAESTRO_DE_ARTICULO[SubGroupName],MATCH(Tabla_lineas[[#This Row],[CODIGO SAP]],[1]!TABLA_MAESTRO_DE_ARTICULO[ItemCode],0))</f>
        <v>COMPRIMIDO</v>
      </c>
      <c r="M11293" t="s">
        <v>152</v>
      </c>
      <c r="N11293">
        <v>60</v>
      </c>
      <c r="O11293" t="s">
        <v>45</v>
      </c>
      <c r="S11293">
        <v>32350</v>
      </c>
      <c r="U11293">
        <v>3.52</v>
      </c>
      <c r="V11293">
        <v>3.51</v>
      </c>
      <c r="W11293">
        <v>0.12</v>
      </c>
      <c r="Z11293" t="s">
        <v>46</v>
      </c>
      <c r="AA11293" t="s">
        <v>153</v>
      </c>
      <c r="AB11293" s="5">
        <v>46260</v>
      </c>
      <c r="AM11293" t="str">
        <f>SUBSTITUTE(Tabla_lineas[[#This Row],[Codigo Liname]]," ","")</f>
        <v>M0111</v>
      </c>
      <c r="AY11293" s="4"/>
    </row>
    <row r="11294" spans="1:51" customFormat="1" x14ac:dyDescent="0.25">
      <c r="A11294" s="2">
        <v>1083</v>
      </c>
      <c r="B11294" t="s">
        <v>1816</v>
      </c>
      <c r="C11294" t="s">
        <v>1817</v>
      </c>
      <c r="E11294" t="s">
        <v>313</v>
      </c>
      <c r="F11294">
        <v>5.29</v>
      </c>
      <c r="G11294">
        <v>3.56</v>
      </c>
      <c r="H11294" t="s">
        <v>314</v>
      </c>
      <c r="I11294" s="2">
        <v>3.56</v>
      </c>
      <c r="J11294" t="s">
        <v>315</v>
      </c>
      <c r="K11294" t="s">
        <v>316</v>
      </c>
      <c r="L11294" s="3" t="str">
        <f>+INDEX([1]!TABLA_MAESTRO_DE_ARTICULO[SubGroupName],MATCH(Tabla_lineas[[#This Row],[CODIGO SAP]],[1]!TABLA_MAESTRO_DE_ARTICULO[ItemCode],0))</f>
        <v>SOLUCION INYECTABLE</v>
      </c>
      <c r="M11294" t="s">
        <v>317</v>
      </c>
      <c r="N11294">
        <v>54</v>
      </c>
      <c r="O11294" t="s">
        <v>249</v>
      </c>
      <c r="S11294">
        <v>14730</v>
      </c>
      <c r="U11294">
        <v>3.56</v>
      </c>
      <c r="V11294">
        <v>3.55</v>
      </c>
      <c r="W11294">
        <v>0.7</v>
      </c>
      <c r="Z11294" t="s">
        <v>53</v>
      </c>
      <c r="AA11294" t="s">
        <v>120</v>
      </c>
      <c r="AB11294" s="5">
        <v>46225</v>
      </c>
      <c r="AM11294" t="str">
        <f>SUBSTITUTE(Tabla_lineas[[#This Row],[Codigo Liname]]," ","")</f>
        <v>N0205</v>
      </c>
      <c r="AY11294" s="4"/>
    </row>
    <row r="11295" spans="1:51" customFormat="1" x14ac:dyDescent="0.25">
      <c r="A11295" s="2">
        <v>1083</v>
      </c>
      <c r="B11295" t="s">
        <v>1816</v>
      </c>
      <c r="C11295" t="s">
        <v>1817</v>
      </c>
      <c r="E11295" t="s">
        <v>318</v>
      </c>
      <c r="F11295">
        <v>1.26</v>
      </c>
      <c r="G11295">
        <v>1.26</v>
      </c>
      <c r="H11295" t="s">
        <v>319</v>
      </c>
      <c r="I11295" s="2">
        <v>1.69</v>
      </c>
      <c r="J11295" t="s">
        <v>320</v>
      </c>
      <c r="K11295" t="s">
        <v>321</v>
      </c>
      <c r="L11295" s="3" t="str">
        <f>+INDEX([1]!TABLA_MAESTRO_DE_ARTICULO[SubGroupName],MATCH(Tabla_lineas[[#This Row],[CODIGO SAP]],[1]!TABLA_MAESTRO_DE_ARTICULO[ItemCode],0))</f>
        <v>COMPRIMIDO</v>
      </c>
      <c r="M11295" t="s">
        <v>1290</v>
      </c>
      <c r="N11295">
        <v>59</v>
      </c>
      <c r="O11295" t="s">
        <v>45</v>
      </c>
      <c r="S11295">
        <v>96880</v>
      </c>
      <c r="U11295">
        <v>1.69</v>
      </c>
      <c r="V11295">
        <v>1.25</v>
      </c>
      <c r="W11295">
        <v>0.2</v>
      </c>
      <c r="Z11295" t="s">
        <v>46</v>
      </c>
      <c r="AA11295" t="s">
        <v>120</v>
      </c>
      <c r="AB11295" s="5">
        <v>46308</v>
      </c>
      <c r="AM11295" t="str">
        <f>SUBSTITUTE(Tabla_lineas[[#This Row],[Codigo Liname]]," ","")</f>
        <v>A1004</v>
      </c>
      <c r="AY11295" s="4"/>
    </row>
    <row r="11296" spans="1:51" customFormat="1" x14ac:dyDescent="0.25">
      <c r="A11296" s="2">
        <v>1083</v>
      </c>
      <c r="B11296" t="s">
        <v>1816</v>
      </c>
      <c r="C11296" t="s">
        <v>1817</v>
      </c>
      <c r="E11296" t="s">
        <v>323</v>
      </c>
      <c r="F11296">
        <v>5.91</v>
      </c>
      <c r="G11296">
        <v>3.53</v>
      </c>
      <c r="H11296" t="s">
        <v>324</v>
      </c>
      <c r="I11296" s="2">
        <v>3.53</v>
      </c>
      <c r="J11296" t="s">
        <v>325</v>
      </c>
      <c r="K11296" t="s">
        <v>326</v>
      </c>
      <c r="L11296" s="3" t="str">
        <f>+INDEX([1]!TABLA_MAESTRO_DE_ARTICULO[SubGroupName],MATCH(Tabla_lineas[[#This Row],[CODIGO SAP]],[1]!TABLA_MAESTRO_DE_ARTICULO[ItemCode],0))</f>
        <v>SOLUCION INYECTABLE</v>
      </c>
      <c r="M11296" t="s">
        <v>327</v>
      </c>
      <c r="N11296">
        <v>55</v>
      </c>
      <c r="O11296" t="s">
        <v>249</v>
      </c>
      <c r="S11296">
        <v>2207</v>
      </c>
      <c r="U11296">
        <v>3.53</v>
      </c>
      <c r="V11296">
        <v>3.52</v>
      </c>
      <c r="W11296">
        <v>0.7</v>
      </c>
      <c r="Z11296" t="s">
        <v>46</v>
      </c>
      <c r="AA11296" t="s">
        <v>153</v>
      </c>
      <c r="AB11296" s="5">
        <v>46260</v>
      </c>
      <c r="AM11296" t="str">
        <f>SUBSTITUTE(Tabla_lineas[[#This Row],[Codigo Liname]]," ","")</f>
        <v>A0308</v>
      </c>
      <c r="AY11296" s="4"/>
    </row>
    <row r="11297" spans="1:51" customFormat="1" x14ac:dyDescent="0.25">
      <c r="A11297" s="2">
        <v>1083</v>
      </c>
      <c r="B11297" t="s">
        <v>1816</v>
      </c>
      <c r="C11297" t="s">
        <v>1817</v>
      </c>
      <c r="E11297" t="s">
        <v>464</v>
      </c>
      <c r="F11297">
        <v>28.19</v>
      </c>
      <c r="G11297">
        <v>23.64</v>
      </c>
      <c r="H11297" t="s">
        <v>465</v>
      </c>
      <c r="I11297" s="2">
        <v>23.64</v>
      </c>
      <c r="J11297" t="s">
        <v>466</v>
      </c>
      <c r="K11297" t="s">
        <v>467</v>
      </c>
      <c r="L11297" s="3" t="str">
        <f>+INDEX([1]!TABLA_MAESTRO_DE_ARTICULO[SubGroupName],MATCH(Tabla_lineas[[#This Row],[CODIGO SAP]],[1]!TABLA_MAESTRO_DE_ARTICULO[ItemCode],0))</f>
        <v>GOTAS</v>
      </c>
      <c r="M11297" t="s">
        <v>468</v>
      </c>
      <c r="N11297">
        <v>56</v>
      </c>
      <c r="O11297" t="s">
        <v>469</v>
      </c>
      <c r="S11297">
        <v>564</v>
      </c>
      <c r="U11297">
        <v>23.64</v>
      </c>
      <c r="V11297">
        <v>23.63</v>
      </c>
      <c r="W11297">
        <v>5</v>
      </c>
      <c r="Z11297" t="s">
        <v>46</v>
      </c>
      <c r="AA11297" t="s">
        <v>153</v>
      </c>
      <c r="AB11297" s="5">
        <v>46308</v>
      </c>
      <c r="AM11297" t="str">
        <f>SUBSTITUTE(Tabla_lineas[[#This Row],[Codigo Liname]]," ","")</f>
        <v>A0309</v>
      </c>
      <c r="AY11297" s="4"/>
    </row>
    <row r="11298" spans="1:51" customFormat="1" x14ac:dyDescent="0.25">
      <c r="A11298" s="2">
        <v>1083</v>
      </c>
      <c r="B11298" t="s">
        <v>1816</v>
      </c>
      <c r="C11298" t="s">
        <v>1817</v>
      </c>
      <c r="E11298" t="s">
        <v>328</v>
      </c>
      <c r="F11298">
        <v>0.92</v>
      </c>
      <c r="G11298">
        <v>0.75</v>
      </c>
      <c r="H11298" t="s">
        <v>329</v>
      </c>
      <c r="I11298" s="2">
        <v>0.78</v>
      </c>
      <c r="J11298" t="s">
        <v>330</v>
      </c>
      <c r="K11298" t="s">
        <v>331</v>
      </c>
      <c r="L11298" s="3" t="str">
        <f>+INDEX([1]!TABLA_MAESTRO_DE_ARTICULO[SubGroupName],MATCH(Tabla_lineas[[#This Row],[CODIGO SAP]],[1]!TABLA_MAESTRO_DE_ARTICULO[ItemCode],0))</f>
        <v>COMPRIMIDO</v>
      </c>
      <c r="M11298" t="s">
        <v>332</v>
      </c>
      <c r="N11298">
        <v>58</v>
      </c>
      <c r="O11298" t="s">
        <v>45</v>
      </c>
      <c r="S11298">
        <v>26400</v>
      </c>
      <c r="U11298">
        <v>0.78</v>
      </c>
      <c r="V11298">
        <v>0.74</v>
      </c>
      <c r="W11298">
        <v>0.2</v>
      </c>
      <c r="Z11298" t="s">
        <v>46</v>
      </c>
      <c r="AA11298" t="s">
        <v>120</v>
      </c>
      <c r="AB11298" s="5">
        <v>46308</v>
      </c>
      <c r="AM11298" t="str">
        <f>SUBSTITUTE(Tabla_lineas[[#This Row],[Codigo Liname]]," ","")</f>
        <v>P0109</v>
      </c>
      <c r="AY11298" s="4"/>
    </row>
    <row r="11299" spans="1:51" customFormat="1" x14ac:dyDescent="0.25">
      <c r="A11299" s="2">
        <v>1083</v>
      </c>
      <c r="B11299" t="s">
        <v>1816</v>
      </c>
      <c r="C11299" t="s">
        <v>1817</v>
      </c>
      <c r="E11299" t="s">
        <v>92</v>
      </c>
      <c r="F11299">
        <v>4.72</v>
      </c>
      <c r="G11299">
        <v>3.28</v>
      </c>
      <c r="H11299" t="s">
        <v>93</v>
      </c>
      <c r="I11299" s="2">
        <v>3.28</v>
      </c>
      <c r="J11299" t="s">
        <v>94</v>
      </c>
      <c r="K11299" t="s">
        <v>95</v>
      </c>
      <c r="L11299" s="3" t="str">
        <f>+INDEX([1]!TABLA_MAESTRO_DE_ARTICULO[SubGroupName],MATCH(Tabla_lineas[[#This Row],[CODIGO SAP]],[1]!TABLA_MAESTRO_DE_ARTICULO[ItemCode],0))</f>
        <v>OVULO VAGINAL</v>
      </c>
      <c r="M11299" t="s">
        <v>96</v>
      </c>
      <c r="N11299">
        <v>57</v>
      </c>
      <c r="O11299" t="s">
        <v>97</v>
      </c>
      <c r="S11299">
        <v>27600</v>
      </c>
      <c r="U11299">
        <v>3.28</v>
      </c>
      <c r="V11299">
        <v>3.27</v>
      </c>
      <c r="W11299">
        <v>0.8</v>
      </c>
      <c r="Z11299" t="s">
        <v>53</v>
      </c>
      <c r="AA11299" t="s">
        <v>126</v>
      </c>
      <c r="AB11299" s="5">
        <v>46308</v>
      </c>
      <c r="AM11299" t="str">
        <f>SUBSTITUTE(Tabla_lineas[[#This Row],[Codigo Liname]]," ","")</f>
        <v>G0104</v>
      </c>
      <c r="AY11299" s="4"/>
    </row>
    <row r="11300" spans="1:51" customFormat="1" x14ac:dyDescent="0.25">
      <c r="A11300" s="2">
        <v>1083</v>
      </c>
      <c r="B11300" t="s">
        <v>1816</v>
      </c>
      <c r="C11300" t="s">
        <v>1817</v>
      </c>
      <c r="E11300" t="s">
        <v>338</v>
      </c>
      <c r="F11300">
        <v>2.34</v>
      </c>
      <c r="G11300">
        <v>1.01</v>
      </c>
      <c r="H11300" t="s">
        <v>339</v>
      </c>
      <c r="I11300" s="2">
        <v>1.01</v>
      </c>
      <c r="J11300" t="s">
        <v>340</v>
      </c>
      <c r="K11300" t="s">
        <v>341</v>
      </c>
      <c r="L11300" s="3" t="str">
        <f>+INDEX([1]!TABLA_MAESTRO_DE_ARTICULO[SubGroupName],MATCH(Tabla_lineas[[#This Row],[CODIGO SAP]],[1]!TABLA_MAESTRO_DE_ARTICULO[ItemCode],0))</f>
        <v>COMPRIMIDO</v>
      </c>
      <c r="M11300" t="s">
        <v>342</v>
      </c>
      <c r="N11300">
        <v>66</v>
      </c>
      <c r="O11300" t="s">
        <v>45</v>
      </c>
      <c r="S11300">
        <v>1400</v>
      </c>
      <c r="U11300">
        <v>1.01</v>
      </c>
      <c r="V11300">
        <v>1</v>
      </c>
      <c r="W11300">
        <v>0.25</v>
      </c>
      <c r="Z11300" t="s">
        <v>46</v>
      </c>
      <c r="AA11300" t="s">
        <v>126</v>
      </c>
      <c r="AB11300" s="5">
        <v>46308</v>
      </c>
      <c r="AM11300" t="str">
        <f>SUBSTITUTE(Tabla_lineas[[#This Row],[Codigo Liname]]," ","")</f>
        <v>C0802</v>
      </c>
      <c r="AY11300" s="4"/>
    </row>
    <row r="11301" spans="1:51" customFormat="1" x14ac:dyDescent="0.25">
      <c r="A11301" s="2">
        <v>1083</v>
      </c>
      <c r="B11301" t="s">
        <v>1816</v>
      </c>
      <c r="C11301" t="s">
        <v>1817</v>
      </c>
      <c r="E11301" t="s">
        <v>343</v>
      </c>
      <c r="F11301">
        <v>26.57</v>
      </c>
      <c r="G11301">
        <v>21.94</v>
      </c>
      <c r="H11301" t="s">
        <v>344</v>
      </c>
      <c r="I11301" s="2">
        <v>21.94</v>
      </c>
      <c r="J11301" t="s">
        <v>345</v>
      </c>
      <c r="K11301" t="s">
        <v>346</v>
      </c>
      <c r="L11301" s="3" t="str">
        <f>+INDEX([1]!TABLA_MAESTRO_DE_ARTICULO[SubGroupName],MATCH(Tabla_lineas[[#This Row],[CODIGO SAP]],[1]!TABLA_MAESTRO_DE_ARTICULO[ItemCode],0))</f>
        <v>CREMA DERMICA</v>
      </c>
      <c r="M11301" t="s">
        <v>347</v>
      </c>
      <c r="N11301">
        <v>65</v>
      </c>
      <c r="O11301" t="s">
        <v>297</v>
      </c>
      <c r="S11301">
        <v>797</v>
      </c>
      <c r="U11301">
        <v>21.94</v>
      </c>
      <c r="V11301">
        <v>21.93</v>
      </c>
      <c r="W11301">
        <v>5</v>
      </c>
      <c r="Z11301" t="s">
        <v>46</v>
      </c>
      <c r="AA11301" t="s">
        <v>153</v>
      </c>
      <c r="AB11301" s="5">
        <v>46270</v>
      </c>
      <c r="AM11301" t="str">
        <f>SUBSTITUTE(Tabla_lineas[[#This Row],[Codigo Liname]]," ","")</f>
        <v>D0104</v>
      </c>
      <c r="AY11301" s="4"/>
    </row>
    <row r="11302" spans="1:51" customFormat="1" x14ac:dyDescent="0.25">
      <c r="A11302" s="2">
        <v>1083</v>
      </c>
      <c r="B11302" t="s">
        <v>1816</v>
      </c>
      <c r="C11302" t="s">
        <v>1817</v>
      </c>
      <c r="E11302" t="s">
        <v>348</v>
      </c>
      <c r="F11302">
        <v>31.43</v>
      </c>
      <c r="G11302">
        <v>31.43</v>
      </c>
      <c r="H11302" t="s">
        <v>349</v>
      </c>
      <c r="I11302" s="2">
        <v>32.65</v>
      </c>
      <c r="J11302" t="s">
        <v>350</v>
      </c>
      <c r="K11302" t="s">
        <v>351</v>
      </c>
      <c r="L11302" s="3" t="str">
        <f>+INDEX([1]!TABLA_MAESTRO_DE_ARTICULO[SubGroupName],MATCH(Tabla_lineas[[#This Row],[CODIGO SAP]],[1]!TABLA_MAESTRO_DE_ARTICULO[ItemCode],0))</f>
        <v>SUSPENSION</v>
      </c>
      <c r="M11302" t="s">
        <v>352</v>
      </c>
      <c r="N11302">
        <v>64</v>
      </c>
      <c r="O11302" t="s">
        <v>181</v>
      </c>
      <c r="S11302">
        <v>208</v>
      </c>
      <c r="U11302">
        <v>32.65</v>
      </c>
      <c r="V11302">
        <v>31.42</v>
      </c>
      <c r="W11302">
        <v>10</v>
      </c>
      <c r="Z11302" t="s">
        <v>46</v>
      </c>
      <c r="AA11302" t="s">
        <v>153</v>
      </c>
      <c r="AB11302" s="5">
        <v>46225</v>
      </c>
      <c r="AM11302" t="str">
        <f>SUBSTITUTE(Tabla_lineas[[#This Row],[Codigo Liname]]," ","")</f>
        <v>A0704</v>
      </c>
      <c r="AY11302" s="4"/>
    </row>
    <row r="11303" spans="1:51" customFormat="1" x14ac:dyDescent="0.25">
      <c r="A11303" s="2">
        <v>1083</v>
      </c>
      <c r="B11303" t="s">
        <v>1816</v>
      </c>
      <c r="C11303" t="s">
        <v>1817</v>
      </c>
      <c r="E11303" t="s">
        <v>229</v>
      </c>
      <c r="F11303">
        <v>19.329999999999998</v>
      </c>
      <c r="G11303">
        <v>18.399999999999999</v>
      </c>
      <c r="H11303" t="s">
        <v>230</v>
      </c>
      <c r="I11303" s="2">
        <v>18.399999999999999</v>
      </c>
      <c r="J11303" t="s">
        <v>231</v>
      </c>
      <c r="K11303" t="s">
        <v>232</v>
      </c>
      <c r="L11303" s="3" t="str">
        <f>+INDEX([1]!TABLA_MAESTRO_DE_ARTICULO[SubGroupName],MATCH(Tabla_lineas[[#This Row],[CODIGO SAP]],[1]!TABLA_MAESTRO_DE_ARTICULO[ItemCode],0))</f>
        <v>SUSPENSION</v>
      </c>
      <c r="M11303" t="s">
        <v>1539</v>
      </c>
      <c r="N11303">
        <v>29</v>
      </c>
      <c r="O11303" t="s">
        <v>65</v>
      </c>
      <c r="S11303">
        <v>1275</v>
      </c>
      <c r="U11303">
        <v>18.399999999999999</v>
      </c>
      <c r="V11303">
        <v>18.39</v>
      </c>
      <c r="W11303">
        <v>5.5</v>
      </c>
      <c r="Z11303" t="s">
        <v>46</v>
      </c>
      <c r="AA11303" t="s">
        <v>153</v>
      </c>
      <c r="AB11303" s="5">
        <v>46308</v>
      </c>
      <c r="AM11303" t="str">
        <f>SUBSTITUTE(Tabla_lineas[[#This Row],[Codigo Liname]]," ","")</f>
        <v>J0138</v>
      </c>
      <c r="AY11303" s="4"/>
    </row>
    <row r="11304" spans="1:51" customFormat="1" x14ac:dyDescent="0.25">
      <c r="A11304" s="2">
        <v>1083</v>
      </c>
      <c r="B11304" t="s">
        <v>1816</v>
      </c>
      <c r="C11304" t="s">
        <v>1817</v>
      </c>
      <c r="E11304" t="s">
        <v>239</v>
      </c>
      <c r="F11304">
        <v>1.48</v>
      </c>
      <c r="G11304">
        <v>1.37</v>
      </c>
      <c r="H11304" t="s">
        <v>240</v>
      </c>
      <c r="I11304" s="2">
        <v>1.37</v>
      </c>
      <c r="J11304" t="s">
        <v>241</v>
      </c>
      <c r="K11304" t="s">
        <v>242</v>
      </c>
      <c r="L11304" s="3" t="str">
        <f>+INDEX([1]!TABLA_MAESTRO_DE_ARTICULO[SubGroupName],MATCH(Tabla_lineas[[#This Row],[CODIGO SAP]],[1]!TABLA_MAESTRO_DE_ARTICULO[ItemCode],0))</f>
        <v>COMPRIMIDO</v>
      </c>
      <c r="M11304" t="s">
        <v>1540</v>
      </c>
      <c r="N11304">
        <v>28</v>
      </c>
      <c r="O11304" t="s">
        <v>45</v>
      </c>
      <c r="S11304">
        <v>28960</v>
      </c>
      <c r="U11304">
        <v>1.37</v>
      </c>
      <c r="V11304">
        <v>1.36</v>
      </c>
      <c r="W11304">
        <v>0.4</v>
      </c>
      <c r="Z11304" t="s">
        <v>46</v>
      </c>
      <c r="AA11304" t="s">
        <v>120</v>
      </c>
      <c r="AB11304" s="5">
        <v>46225</v>
      </c>
      <c r="AM11304" t="str">
        <f>SUBSTITUTE(Tabla_lineas[[#This Row],[Codigo Liname]]," ","")</f>
        <v>J0137</v>
      </c>
      <c r="AY11304" s="4"/>
    </row>
    <row r="11305" spans="1:51" customFormat="1" x14ac:dyDescent="0.25">
      <c r="A11305" s="2">
        <v>1083</v>
      </c>
      <c r="B11305" t="s">
        <v>1816</v>
      </c>
      <c r="C11305" t="s">
        <v>1817</v>
      </c>
      <c r="E11305" t="s">
        <v>644</v>
      </c>
      <c r="F11305">
        <v>26.89</v>
      </c>
      <c r="G11305">
        <v>26.89</v>
      </c>
      <c r="H11305" t="s">
        <v>645</v>
      </c>
      <c r="I11305" s="2">
        <v>34.04</v>
      </c>
      <c r="J11305" t="s">
        <v>646</v>
      </c>
      <c r="K11305" t="s">
        <v>647</v>
      </c>
      <c r="L11305" s="3" t="str">
        <f>+INDEX([1]!TABLA_MAESTRO_DE_ARTICULO[SubGroupName],MATCH(Tabla_lineas[[#This Row],[CODIGO SAP]],[1]!TABLA_MAESTRO_DE_ARTICULO[ItemCode],0))</f>
        <v>SUSPENSION</v>
      </c>
      <c r="M11305" t="s">
        <v>648</v>
      </c>
      <c r="N11305">
        <v>30</v>
      </c>
      <c r="O11305" t="s">
        <v>65</v>
      </c>
      <c r="S11305">
        <v>983</v>
      </c>
      <c r="U11305">
        <v>34.04</v>
      </c>
      <c r="V11305">
        <v>26.88</v>
      </c>
      <c r="W11305">
        <v>9</v>
      </c>
      <c r="Z11305" t="s">
        <v>46</v>
      </c>
      <c r="AA11305" t="s">
        <v>153</v>
      </c>
      <c r="AB11305" s="5">
        <v>46260</v>
      </c>
      <c r="AM11305" t="str">
        <f>SUBSTITUTE(Tabla_lineas[[#This Row],[Codigo Liname]]," ","")</f>
        <v>J0165</v>
      </c>
      <c r="AY11305" s="4"/>
    </row>
    <row r="11306" spans="1:51" customFormat="1" x14ac:dyDescent="0.25">
      <c r="A11306" s="2">
        <v>1083</v>
      </c>
      <c r="B11306" t="s">
        <v>1816</v>
      </c>
      <c r="C11306" t="s">
        <v>1817</v>
      </c>
      <c r="E11306" t="s">
        <v>569</v>
      </c>
      <c r="F11306">
        <v>1.1299999999999999</v>
      </c>
      <c r="G11306">
        <v>0.57999999999999996</v>
      </c>
      <c r="H11306" t="s">
        <v>570</v>
      </c>
      <c r="I11306" s="2">
        <v>0.57999999999999996</v>
      </c>
      <c r="J11306" t="s">
        <v>571</v>
      </c>
      <c r="K11306" t="s">
        <v>572</v>
      </c>
      <c r="L11306" s="3" t="str">
        <f>+INDEX([1]!TABLA_MAESTRO_DE_ARTICULO[SubGroupName],MATCH(Tabla_lineas[[#This Row],[CODIGO SAP]],[1]!TABLA_MAESTRO_DE_ARTICULO[ItemCode],0))</f>
        <v>COMPRIMIDO</v>
      </c>
      <c r="M11306" t="s">
        <v>1317</v>
      </c>
      <c r="N11306">
        <v>32</v>
      </c>
      <c r="O11306" t="s">
        <v>45</v>
      </c>
      <c r="S11306">
        <v>2600</v>
      </c>
      <c r="U11306">
        <v>0.57999999999999996</v>
      </c>
      <c r="V11306">
        <v>0.56999999999999995</v>
      </c>
      <c r="W11306">
        <v>0.12</v>
      </c>
      <c r="Z11306" t="s">
        <v>46</v>
      </c>
      <c r="AA11306" t="s">
        <v>153</v>
      </c>
      <c r="AB11306" s="5">
        <v>46308</v>
      </c>
      <c r="AM11306" t="str">
        <f>SUBSTITUTE(Tabla_lineas[[#This Row],[Codigo Liname]]," ","")</f>
        <v>H0203</v>
      </c>
      <c r="AY11306" s="4"/>
    </row>
    <row r="11307" spans="1:51" customFormat="1" x14ac:dyDescent="0.25">
      <c r="A11307" s="2">
        <v>1083</v>
      </c>
      <c r="B11307" t="s">
        <v>1816</v>
      </c>
      <c r="C11307" t="s">
        <v>1817</v>
      </c>
      <c r="E11307" t="s">
        <v>244</v>
      </c>
      <c r="F11307">
        <v>4.03</v>
      </c>
      <c r="G11307">
        <v>4.03</v>
      </c>
      <c r="H11307" t="s">
        <v>245</v>
      </c>
      <c r="I11307" s="2">
        <v>4.03</v>
      </c>
      <c r="J11307" t="s">
        <v>246</v>
      </c>
      <c r="K11307" t="s">
        <v>247</v>
      </c>
      <c r="L11307" s="3" t="str">
        <f>+INDEX([1]!TABLA_MAESTRO_DE_ARTICULO[SubGroupName],MATCH(Tabla_lineas[[#This Row],[CODIGO SAP]],[1]!TABLA_MAESTRO_DE_ARTICULO[ItemCode],0))</f>
        <v>SOLUCION INYECTABLE</v>
      </c>
      <c r="M11307" t="s">
        <v>248</v>
      </c>
      <c r="N11307">
        <v>31</v>
      </c>
      <c r="O11307" t="s">
        <v>249</v>
      </c>
      <c r="S11307">
        <v>48200</v>
      </c>
      <c r="U11307">
        <v>4.03</v>
      </c>
      <c r="V11307">
        <v>4.0199999999999996</v>
      </c>
      <c r="W11307">
        <v>0.7</v>
      </c>
      <c r="Z11307" t="s">
        <v>46</v>
      </c>
      <c r="AA11307" t="s">
        <v>126</v>
      </c>
      <c r="AB11307" s="5">
        <v>46225</v>
      </c>
      <c r="AM11307" t="str">
        <f>SUBSTITUTE(Tabla_lineas[[#This Row],[Codigo Liname]]," ","")</f>
        <v>H0204</v>
      </c>
      <c r="AY11307" s="4"/>
    </row>
    <row r="11308" spans="1:51" customFormat="1" x14ac:dyDescent="0.25">
      <c r="A11308" s="2">
        <v>1083</v>
      </c>
      <c r="B11308" t="s">
        <v>1816</v>
      </c>
      <c r="C11308" t="s">
        <v>1817</v>
      </c>
      <c r="E11308" t="s">
        <v>60</v>
      </c>
      <c r="F11308">
        <v>15.12</v>
      </c>
      <c r="G11308">
        <v>11.2</v>
      </c>
      <c r="H11308" t="s">
        <v>61</v>
      </c>
      <c r="I11308" s="2">
        <v>11.2</v>
      </c>
      <c r="J11308" t="s">
        <v>62</v>
      </c>
      <c r="K11308" t="s">
        <v>63</v>
      </c>
      <c r="L11308" s="3" t="str">
        <f>+INDEX([1]!TABLA_MAESTRO_DE_ARTICULO[SubGroupName],MATCH(Tabla_lineas[[#This Row],[CODIGO SAP]],[1]!TABLA_MAESTRO_DE_ARTICULO[ItemCode],0))</f>
        <v>JARABE</v>
      </c>
      <c r="M11308" t="s">
        <v>64</v>
      </c>
      <c r="N11308">
        <v>33</v>
      </c>
      <c r="O11308" t="s">
        <v>65</v>
      </c>
      <c r="S11308">
        <v>5060</v>
      </c>
      <c r="U11308">
        <v>11.2</v>
      </c>
      <c r="V11308">
        <v>11.19</v>
      </c>
      <c r="W11308">
        <v>5</v>
      </c>
      <c r="Z11308" t="s">
        <v>46</v>
      </c>
      <c r="AA11308" t="s">
        <v>153</v>
      </c>
      <c r="AB11308" s="5">
        <v>46270</v>
      </c>
      <c r="AM11308" t="str">
        <f>SUBSTITUTE(Tabla_lineas[[#This Row],[Codigo Liname]]," ","")</f>
        <v>R0503</v>
      </c>
      <c r="AY11308" s="4"/>
    </row>
    <row r="11309" spans="1:51" customFormat="1" x14ac:dyDescent="0.25">
      <c r="A11309" s="2">
        <v>1083</v>
      </c>
      <c r="B11309" t="s">
        <v>1816</v>
      </c>
      <c r="C11309" t="s">
        <v>1817</v>
      </c>
      <c r="E11309" t="s">
        <v>250</v>
      </c>
      <c r="F11309">
        <v>24.52</v>
      </c>
      <c r="G11309">
        <v>20.5</v>
      </c>
      <c r="H11309" t="s">
        <v>251</v>
      </c>
      <c r="I11309" s="2">
        <v>20.5</v>
      </c>
      <c r="J11309" t="s">
        <v>252</v>
      </c>
      <c r="K11309" t="s">
        <v>253</v>
      </c>
      <c r="L11309" s="3" t="str">
        <f>+INDEX([1]!TABLA_MAESTRO_DE_ARTICULO[SubGroupName],MATCH(Tabla_lineas[[#This Row],[CODIGO SAP]],[1]!TABLA_MAESTRO_DE_ARTICULO[ItemCode],0))</f>
        <v>GEL</v>
      </c>
      <c r="M11309" t="s">
        <v>254</v>
      </c>
      <c r="N11309">
        <v>36</v>
      </c>
      <c r="O11309" t="s">
        <v>255</v>
      </c>
      <c r="S11309">
        <v>112555</v>
      </c>
      <c r="U11309">
        <v>20.5</v>
      </c>
      <c r="V11309">
        <v>20.49</v>
      </c>
      <c r="W11309">
        <v>5</v>
      </c>
      <c r="Z11309" t="s">
        <v>53</v>
      </c>
      <c r="AA11309" t="s">
        <v>153</v>
      </c>
      <c r="AB11309" s="5">
        <v>46311</v>
      </c>
      <c r="AM11309" t="str">
        <f>SUBSTITUTE(Tabla_lineas[[#This Row],[Codigo Liname]]," ","")</f>
        <v>M0101</v>
      </c>
      <c r="AY11309" s="4"/>
    </row>
    <row r="11310" spans="1:51" customFormat="1" x14ac:dyDescent="0.25">
      <c r="A11310" s="2">
        <v>1083</v>
      </c>
      <c r="B11310" t="s">
        <v>1816</v>
      </c>
      <c r="C11310" t="s">
        <v>1817</v>
      </c>
      <c r="E11310" t="s">
        <v>138</v>
      </c>
      <c r="F11310">
        <v>0.2</v>
      </c>
      <c r="G11310">
        <v>0.2</v>
      </c>
      <c r="H11310" t="s">
        <v>139</v>
      </c>
      <c r="I11310" s="2">
        <v>0.28999999999999998</v>
      </c>
      <c r="J11310" t="s">
        <v>140</v>
      </c>
      <c r="K11310" t="s">
        <v>141</v>
      </c>
      <c r="L11310" s="3" t="str">
        <f>+INDEX([1]!TABLA_MAESTRO_DE_ARTICULO[SubGroupName],MATCH(Tabla_lineas[[#This Row],[CODIGO SAP]],[1]!TABLA_MAESTRO_DE_ARTICULO[ItemCode],0))</f>
        <v>COMPRIMIDO</v>
      </c>
      <c r="M11310" t="s">
        <v>142</v>
      </c>
      <c r="N11310">
        <v>34</v>
      </c>
      <c r="O11310" t="s">
        <v>45</v>
      </c>
      <c r="S11310">
        <v>92700</v>
      </c>
      <c r="U11310">
        <v>0.28999999999999998</v>
      </c>
      <c r="V11310">
        <v>0.19</v>
      </c>
      <c r="W11310">
        <v>0.12</v>
      </c>
      <c r="Z11310" t="s">
        <v>53</v>
      </c>
      <c r="AA11310" t="s">
        <v>126</v>
      </c>
      <c r="AB11310" s="5">
        <v>46308</v>
      </c>
      <c r="AM11310" t="str">
        <f>SUBSTITUTE(Tabla_lineas[[#This Row],[Codigo Liname]]," ","")</f>
        <v>M0102</v>
      </c>
      <c r="AY11310" s="4"/>
    </row>
    <row r="11311" spans="1:51" customFormat="1" x14ac:dyDescent="0.25">
      <c r="A11311" s="2">
        <v>1083</v>
      </c>
      <c r="B11311" t="s">
        <v>1816</v>
      </c>
      <c r="C11311" t="s">
        <v>1817</v>
      </c>
      <c r="E11311" t="s">
        <v>256</v>
      </c>
      <c r="F11311">
        <v>3.3</v>
      </c>
      <c r="G11311">
        <v>3.3</v>
      </c>
      <c r="H11311" t="s">
        <v>257</v>
      </c>
      <c r="I11311" s="2">
        <v>3.3</v>
      </c>
      <c r="J11311" t="s">
        <v>258</v>
      </c>
      <c r="K11311" t="s">
        <v>259</v>
      </c>
      <c r="L11311" s="3" t="str">
        <f>+INDEX([1]!TABLA_MAESTRO_DE_ARTICULO[SubGroupName],MATCH(Tabla_lineas[[#This Row],[CODIGO SAP]],[1]!TABLA_MAESTRO_DE_ARTICULO[ItemCode],0))</f>
        <v>SOLUCION INYECTABLE</v>
      </c>
      <c r="M11311" t="s">
        <v>260</v>
      </c>
      <c r="N11311">
        <v>35</v>
      </c>
      <c r="O11311" t="s">
        <v>249</v>
      </c>
      <c r="S11311">
        <v>37300</v>
      </c>
      <c r="U11311">
        <v>3.3</v>
      </c>
      <c r="V11311">
        <v>3.29</v>
      </c>
      <c r="W11311">
        <v>0.7</v>
      </c>
      <c r="Z11311" t="s">
        <v>46</v>
      </c>
      <c r="AA11311" t="s">
        <v>153</v>
      </c>
      <c r="AB11311" s="5">
        <v>46308</v>
      </c>
      <c r="AM11311" t="str">
        <f>SUBSTITUTE(Tabla_lineas[[#This Row],[Codigo Liname]]," ","")</f>
        <v>M0103</v>
      </c>
      <c r="AY11311" s="4"/>
    </row>
    <row r="11312" spans="1:51" customFormat="1" x14ac:dyDescent="0.25">
      <c r="A11312" s="2">
        <v>1083</v>
      </c>
      <c r="B11312" t="s">
        <v>1816</v>
      </c>
      <c r="C11312" t="s">
        <v>1817</v>
      </c>
      <c r="E11312" t="s">
        <v>143</v>
      </c>
      <c r="F11312">
        <v>2.17</v>
      </c>
      <c r="G11312">
        <v>2.17</v>
      </c>
      <c r="H11312" t="s">
        <v>144</v>
      </c>
      <c r="I11312" s="2">
        <v>2.17</v>
      </c>
      <c r="J11312" t="s">
        <v>145</v>
      </c>
      <c r="K11312" t="s">
        <v>146</v>
      </c>
      <c r="L11312" s="3" t="str">
        <f>+INDEX([1]!TABLA_MAESTRO_DE_ARTICULO[SubGroupName],MATCH(Tabla_lineas[[#This Row],[CODIGO SAP]],[1]!TABLA_MAESTRO_DE_ARTICULO[ItemCode],0))</f>
        <v>CAPSULA DURA</v>
      </c>
      <c r="M11312" t="s">
        <v>147</v>
      </c>
      <c r="N11312">
        <v>37</v>
      </c>
      <c r="O11312" t="s">
        <v>45</v>
      </c>
      <c r="S11312">
        <v>29230</v>
      </c>
      <c r="U11312">
        <v>2.17</v>
      </c>
      <c r="V11312">
        <v>2.16</v>
      </c>
      <c r="W11312">
        <v>0.8</v>
      </c>
      <c r="Z11312" t="s">
        <v>46</v>
      </c>
      <c r="AA11312" t="s">
        <v>120</v>
      </c>
      <c r="AB11312" s="5">
        <v>46308</v>
      </c>
      <c r="AM11312" t="str">
        <f>SUBSTITUTE(Tabla_lineas[[#This Row],[Codigo Liname]]," ","")</f>
        <v>J0141</v>
      </c>
      <c r="AY11312" s="4"/>
    </row>
    <row r="11313" spans="1:51" customFormat="1" x14ac:dyDescent="0.25">
      <c r="A11313" s="2">
        <v>1083</v>
      </c>
      <c r="B11313" t="s">
        <v>1816</v>
      </c>
      <c r="C11313" t="s">
        <v>1817</v>
      </c>
      <c r="E11313" t="s">
        <v>266</v>
      </c>
      <c r="F11313">
        <v>0.56000000000000005</v>
      </c>
      <c r="G11313">
        <v>0.53</v>
      </c>
      <c r="H11313" t="s">
        <v>267</v>
      </c>
      <c r="I11313" s="2">
        <v>0.53</v>
      </c>
      <c r="J11313" t="s">
        <v>268</v>
      </c>
      <c r="K11313" t="s">
        <v>269</v>
      </c>
      <c r="L11313" s="3" t="str">
        <f>+INDEX([1]!TABLA_MAESTRO_DE_ARTICULO[SubGroupName],MATCH(Tabla_lineas[[#This Row],[CODIGO SAP]],[1]!TABLA_MAESTRO_DE_ARTICULO[ItemCode],0))</f>
        <v>COMPRIMIDO</v>
      </c>
      <c r="M11313" t="s">
        <v>270</v>
      </c>
      <c r="N11313">
        <v>38</v>
      </c>
      <c r="O11313" t="s">
        <v>45</v>
      </c>
      <c r="S11313">
        <v>14760</v>
      </c>
      <c r="U11313">
        <v>0.53</v>
      </c>
      <c r="V11313">
        <v>0.52</v>
      </c>
      <c r="W11313">
        <v>0.12</v>
      </c>
      <c r="Z11313" t="s">
        <v>46</v>
      </c>
      <c r="AA11313" t="s">
        <v>126</v>
      </c>
      <c r="AB11313" s="5">
        <v>46308</v>
      </c>
      <c r="AM11313" t="str">
        <f>SUBSTITUTE(Tabla_lineas[[#This Row],[Codigo Liname]]," ","")</f>
        <v>C0901</v>
      </c>
      <c r="AY11313" s="4"/>
    </row>
    <row r="11314" spans="1:51" customFormat="1" x14ac:dyDescent="0.25">
      <c r="A11314" s="2">
        <v>1083</v>
      </c>
      <c r="B11314" t="s">
        <v>1816</v>
      </c>
      <c r="C11314" t="s">
        <v>1817</v>
      </c>
      <c r="E11314" t="s">
        <v>511</v>
      </c>
      <c r="F11314">
        <v>2.99</v>
      </c>
      <c r="G11314">
        <v>2.35</v>
      </c>
      <c r="H11314" t="s">
        <v>512</v>
      </c>
      <c r="I11314" s="2">
        <v>2.35</v>
      </c>
      <c r="J11314" t="s">
        <v>513</v>
      </c>
      <c r="K11314" t="s">
        <v>514</v>
      </c>
      <c r="L11314" s="3" t="str">
        <f>+INDEX([1]!TABLA_MAESTRO_DE_ARTICULO[SubGroupName],MATCH(Tabla_lineas[[#This Row],[CODIGO SAP]],[1]!TABLA_MAESTRO_DE_ARTICULO[ItemCode],0))</f>
        <v>COMPRIMIDO</v>
      </c>
      <c r="M11314" t="s">
        <v>515</v>
      </c>
      <c r="N11314">
        <v>39</v>
      </c>
      <c r="O11314" t="s">
        <v>45</v>
      </c>
      <c r="S11314">
        <v>9570</v>
      </c>
      <c r="U11314">
        <v>2.35</v>
      </c>
      <c r="V11314">
        <v>2.34</v>
      </c>
      <c r="W11314">
        <v>0.9</v>
      </c>
      <c r="Z11314" t="s">
        <v>46</v>
      </c>
      <c r="AA11314" t="s">
        <v>120</v>
      </c>
      <c r="AB11314" s="5">
        <v>46308</v>
      </c>
      <c r="AM11314" t="str">
        <f>SUBSTITUTE(Tabla_lineas[[#This Row],[Codigo Liname]]," ","")</f>
        <v>J0145</v>
      </c>
      <c r="AY11314" s="4"/>
    </row>
    <row r="11315" spans="1:51" customFormat="1" x14ac:dyDescent="0.25">
      <c r="A11315" s="2">
        <v>1083</v>
      </c>
      <c r="B11315" t="s">
        <v>1816</v>
      </c>
      <c r="C11315" t="s">
        <v>1817</v>
      </c>
      <c r="E11315" t="s">
        <v>414</v>
      </c>
      <c r="F11315">
        <v>3.14</v>
      </c>
      <c r="G11315">
        <v>1.23</v>
      </c>
      <c r="H11315" t="s">
        <v>415</v>
      </c>
      <c r="I11315" s="2">
        <v>1.23</v>
      </c>
      <c r="J11315" t="s">
        <v>416</v>
      </c>
      <c r="K11315" t="s">
        <v>417</v>
      </c>
      <c r="L11315" s="3" t="str">
        <f>+INDEX([1]!TABLA_MAESTRO_DE_ARTICULO[SubGroupName],MATCH(Tabla_lineas[[#This Row],[CODIGO SAP]],[1]!TABLA_MAESTRO_DE_ARTICULO[ItemCode],0))</f>
        <v>COMPRIMIDO</v>
      </c>
      <c r="M11315" t="s">
        <v>418</v>
      </c>
      <c r="N11315">
        <v>43</v>
      </c>
      <c r="O11315" t="s">
        <v>45</v>
      </c>
      <c r="S11315">
        <v>6780</v>
      </c>
      <c r="U11315">
        <v>1.23</v>
      </c>
      <c r="V11315">
        <v>1.22</v>
      </c>
      <c r="W11315">
        <v>0.15</v>
      </c>
      <c r="Z11315" t="s">
        <v>46</v>
      </c>
      <c r="AA11315" t="s">
        <v>126</v>
      </c>
      <c r="AB11315" s="5">
        <v>46308</v>
      </c>
      <c r="AM11315" t="str">
        <f>SUBSTITUTE(Tabla_lineas[[#This Row],[Codigo Liname]]," ","")</f>
        <v>C0307</v>
      </c>
      <c r="AY11315" s="4"/>
    </row>
    <row r="11316" spans="1:51" customFormat="1" x14ac:dyDescent="0.25">
      <c r="A11316" s="2">
        <v>1083</v>
      </c>
      <c r="B11316" t="s">
        <v>1816</v>
      </c>
      <c r="C11316" t="s">
        <v>1817</v>
      </c>
      <c r="E11316" t="s">
        <v>292</v>
      </c>
      <c r="F11316">
        <v>25.27</v>
      </c>
      <c r="G11316">
        <v>18.27</v>
      </c>
      <c r="H11316" t="s">
        <v>293</v>
      </c>
      <c r="I11316" s="2">
        <v>18.27</v>
      </c>
      <c r="J11316" t="s">
        <v>294</v>
      </c>
      <c r="K11316" t="s">
        <v>295</v>
      </c>
      <c r="L11316" s="3" t="str">
        <f>+INDEX([1]!TABLA_MAESTRO_DE_ARTICULO[SubGroupName],MATCH(Tabla_lineas[[#This Row],[CODIGO SAP]],[1]!TABLA_MAESTRO_DE_ARTICULO[ItemCode],0))</f>
        <v>CREMA DERMICA</v>
      </c>
      <c r="M11316" t="s">
        <v>296</v>
      </c>
      <c r="N11316">
        <v>41</v>
      </c>
      <c r="O11316" t="s">
        <v>297</v>
      </c>
      <c r="S11316">
        <v>2930</v>
      </c>
      <c r="U11316">
        <v>18.27</v>
      </c>
      <c r="V11316">
        <v>18.260000000000002</v>
      </c>
      <c r="W11316">
        <v>5</v>
      </c>
      <c r="Z11316" t="s">
        <v>46</v>
      </c>
      <c r="AA11316" t="s">
        <v>153</v>
      </c>
      <c r="AB11316" s="5">
        <v>46308</v>
      </c>
      <c r="AM11316" t="str">
        <f>SUBSTITUTE(Tabla_lineas[[#This Row],[Codigo Liname]]," ","")</f>
        <v>D0704</v>
      </c>
      <c r="AY11316" s="4"/>
    </row>
    <row r="11317" spans="1:51" customFormat="1" x14ac:dyDescent="0.25">
      <c r="A11317" s="2">
        <v>1083</v>
      </c>
      <c r="B11317" t="s">
        <v>1816</v>
      </c>
      <c r="C11317" t="s">
        <v>1817</v>
      </c>
      <c r="E11317" t="s">
        <v>374</v>
      </c>
      <c r="F11317">
        <v>2.0699999999999998</v>
      </c>
      <c r="G11317">
        <v>1.4</v>
      </c>
      <c r="H11317" t="s">
        <v>375</v>
      </c>
      <c r="I11317" s="2">
        <v>1.4</v>
      </c>
      <c r="J11317" t="s">
        <v>376</v>
      </c>
      <c r="K11317" t="s">
        <v>377</v>
      </c>
      <c r="L11317" s="3" t="str">
        <f>+INDEX([1]!TABLA_MAESTRO_DE_ARTICULO[SubGroupName],MATCH(Tabla_lineas[[#This Row],[CODIGO SAP]],[1]!TABLA_MAESTRO_DE_ARTICULO[ItemCode],0))</f>
        <v>COMPRIMIDO</v>
      </c>
      <c r="M11317" t="s">
        <v>378</v>
      </c>
      <c r="N11317">
        <v>74</v>
      </c>
      <c r="O11317" t="s">
        <v>45</v>
      </c>
      <c r="S11317">
        <v>4150</v>
      </c>
      <c r="U11317">
        <v>1.4</v>
      </c>
      <c r="V11317">
        <v>1.39</v>
      </c>
      <c r="W11317">
        <v>0.25</v>
      </c>
      <c r="Z11317" t="s">
        <v>46</v>
      </c>
      <c r="AA11317" t="s">
        <v>120</v>
      </c>
      <c r="AB11317" s="5">
        <v>46260</v>
      </c>
      <c r="AM11317" t="str">
        <f>SUBSTITUTE(Tabla_lineas[[#This Row],[Codigo Liname]]," ","")</f>
        <v>H0209</v>
      </c>
      <c r="AY11317" s="4"/>
    </row>
    <row r="11318" spans="1:51" customFormat="1" x14ac:dyDescent="0.25">
      <c r="A11318" s="2">
        <v>1083</v>
      </c>
      <c r="B11318" t="s">
        <v>1816</v>
      </c>
      <c r="C11318" t="s">
        <v>1817</v>
      </c>
      <c r="E11318" t="s">
        <v>98</v>
      </c>
      <c r="F11318">
        <v>9.4</v>
      </c>
      <c r="G11318">
        <v>8.77</v>
      </c>
      <c r="H11318" t="s">
        <v>99</v>
      </c>
      <c r="I11318" s="2">
        <v>8.77</v>
      </c>
      <c r="J11318" t="s">
        <v>100</v>
      </c>
      <c r="K11318" t="s">
        <v>101</v>
      </c>
      <c r="L11318" s="3" t="str">
        <f>+INDEX([1]!TABLA_MAESTRO_DE_ARTICULO[SubGroupName],MATCH(Tabla_lineas[[#This Row],[CODIGO SAP]],[1]!TABLA_MAESTRO_DE_ARTICULO[ItemCode],0))</f>
        <v>GOTAS</v>
      </c>
      <c r="M11318" t="s">
        <v>1312</v>
      </c>
      <c r="N11318">
        <v>71</v>
      </c>
      <c r="O11318" t="s">
        <v>103</v>
      </c>
      <c r="S11318">
        <v>4306</v>
      </c>
      <c r="U11318">
        <v>8.77</v>
      </c>
      <c r="V11318">
        <v>8.76</v>
      </c>
      <c r="W11318">
        <v>3</v>
      </c>
      <c r="Z11318" t="s">
        <v>46</v>
      </c>
      <c r="AA11318" t="s">
        <v>153</v>
      </c>
      <c r="AB11318" s="5">
        <v>46308</v>
      </c>
      <c r="AM11318" t="str">
        <f>SUBSTITUTE(Tabla_lineas[[#This Row],[Codigo Liname]]," ","")</f>
        <v>N0210</v>
      </c>
      <c r="AY11318" s="4"/>
    </row>
    <row r="11319" spans="1:51" customFormat="1" x14ac:dyDescent="0.25">
      <c r="A11319" s="2">
        <v>1083</v>
      </c>
      <c r="B11319" t="s">
        <v>1816</v>
      </c>
      <c r="C11319" t="s">
        <v>1817</v>
      </c>
      <c r="E11319" t="s">
        <v>384</v>
      </c>
      <c r="F11319">
        <v>9.6</v>
      </c>
      <c r="G11319">
        <v>6.35</v>
      </c>
      <c r="H11319" t="s">
        <v>385</v>
      </c>
      <c r="I11319" s="2">
        <v>6.35</v>
      </c>
      <c r="J11319" t="s">
        <v>386</v>
      </c>
      <c r="K11319" t="s">
        <v>387</v>
      </c>
      <c r="L11319" s="3" t="str">
        <f>+INDEX([1]!TABLA_MAESTRO_DE_ARTICULO[SubGroupName],MATCH(Tabla_lineas[[#This Row],[CODIGO SAP]],[1]!TABLA_MAESTRO_DE_ARTICULO[ItemCode],0))</f>
        <v>COMPRIMIDO</v>
      </c>
      <c r="M11319" t="s">
        <v>388</v>
      </c>
      <c r="N11319">
        <v>62</v>
      </c>
      <c r="O11319" t="s">
        <v>389</v>
      </c>
      <c r="S11319">
        <v>869</v>
      </c>
      <c r="U11319">
        <v>6.35</v>
      </c>
      <c r="V11319">
        <v>6.34</v>
      </c>
      <c r="W11319">
        <v>1.2</v>
      </c>
      <c r="Z11319" t="s">
        <v>46</v>
      </c>
      <c r="AA11319" t="s">
        <v>126</v>
      </c>
      <c r="AB11319" s="5">
        <v>46308</v>
      </c>
      <c r="AM11319" t="str">
        <f>SUBSTITUTE(Tabla_lineas[[#This Row],[Codigo Liname]]," ","")</f>
        <v>P0111</v>
      </c>
      <c r="AY11319" s="4"/>
    </row>
    <row r="11320" spans="1:51" customFormat="1" x14ac:dyDescent="0.25">
      <c r="A11320" s="2">
        <v>1083</v>
      </c>
      <c r="B11320" t="s">
        <v>1816</v>
      </c>
      <c r="C11320" t="s">
        <v>1817</v>
      </c>
      <c r="E11320" t="s">
        <v>725</v>
      </c>
      <c r="F11320">
        <v>67.52</v>
      </c>
      <c r="G11320">
        <v>41.06</v>
      </c>
      <c r="H11320" t="s">
        <v>726</v>
      </c>
      <c r="I11320" s="2">
        <v>41.06</v>
      </c>
      <c r="J11320" t="s">
        <v>727</v>
      </c>
      <c r="K11320" t="s">
        <v>728</v>
      </c>
      <c r="L11320" s="3" t="str">
        <f>+INDEX([1]!TABLA_MAESTRO_DE_ARTICULO[SubGroupName],MATCH(Tabla_lineas[[#This Row],[CODIGO SAP]],[1]!TABLA_MAESTRO_DE_ARTICULO[ItemCode],0))</f>
        <v>POLVO PARA SUSPENSION</v>
      </c>
      <c r="M11320" t="s">
        <v>729</v>
      </c>
      <c r="N11320">
        <v>63</v>
      </c>
      <c r="O11320" t="s">
        <v>730</v>
      </c>
      <c r="S11320">
        <v>87</v>
      </c>
      <c r="U11320">
        <v>41.06</v>
      </c>
      <c r="V11320">
        <v>41.05</v>
      </c>
      <c r="W11320">
        <v>10</v>
      </c>
      <c r="Z11320" t="s">
        <v>46</v>
      </c>
      <c r="AA11320" t="s">
        <v>153</v>
      </c>
      <c r="AB11320" s="5">
        <v>46308</v>
      </c>
      <c r="AM11320" t="str">
        <f>SUBSTITUTE(Tabla_lineas[[#This Row],[Codigo Liname]]," ","")</f>
        <v>P0126</v>
      </c>
      <c r="AY11320" s="4"/>
    </row>
    <row r="11321" spans="1:51" customFormat="1" x14ac:dyDescent="0.25">
      <c r="A11321" s="2">
        <v>1083</v>
      </c>
      <c r="B11321" t="s">
        <v>1816</v>
      </c>
      <c r="C11321" t="s">
        <v>1817</v>
      </c>
      <c r="E11321" t="s">
        <v>104</v>
      </c>
      <c r="F11321">
        <v>0.3</v>
      </c>
      <c r="G11321">
        <v>0.3</v>
      </c>
      <c r="H11321" t="s">
        <v>105</v>
      </c>
      <c r="I11321" s="2">
        <v>0.33</v>
      </c>
      <c r="J11321" t="s">
        <v>106</v>
      </c>
      <c r="K11321" t="s">
        <v>107</v>
      </c>
      <c r="L11321" s="3" t="str">
        <f>+INDEX([1]!TABLA_MAESTRO_DE_ARTICULO[SubGroupName],MATCH(Tabla_lineas[[#This Row],[CODIGO SAP]],[1]!TABLA_MAESTRO_DE_ARTICULO[ItemCode],0))</f>
        <v>COMPRIMIDO</v>
      </c>
      <c r="M11321" t="s">
        <v>108</v>
      </c>
      <c r="N11321">
        <v>72</v>
      </c>
      <c r="O11321" t="s">
        <v>45</v>
      </c>
      <c r="S11321">
        <v>97702</v>
      </c>
      <c r="U11321">
        <v>0.33</v>
      </c>
      <c r="V11321">
        <v>0.28999999999999998</v>
      </c>
      <c r="W11321">
        <v>0.12</v>
      </c>
      <c r="Z11321" t="s">
        <v>46</v>
      </c>
      <c r="AA11321" t="s">
        <v>153</v>
      </c>
      <c r="AB11321" s="5">
        <v>46260</v>
      </c>
      <c r="AM11321" t="str">
        <f>SUBSTITUTE(Tabla_lineas[[#This Row],[Codigo Liname]]," ","")</f>
        <v>N0208</v>
      </c>
      <c r="AY11321" s="4"/>
    </row>
    <row r="11322" spans="1:51" customFormat="1" x14ac:dyDescent="0.25">
      <c r="A11322" s="2">
        <v>1083</v>
      </c>
      <c r="B11322" t="s">
        <v>1816</v>
      </c>
      <c r="C11322" t="s">
        <v>1817</v>
      </c>
      <c r="E11322" t="s">
        <v>353</v>
      </c>
      <c r="F11322">
        <v>11.88</v>
      </c>
      <c r="G11322">
        <v>11.88</v>
      </c>
      <c r="H11322" t="s">
        <v>354</v>
      </c>
      <c r="I11322" s="2">
        <v>14.1</v>
      </c>
      <c r="J11322" t="s">
        <v>355</v>
      </c>
      <c r="K11322" t="s">
        <v>356</v>
      </c>
      <c r="L11322" s="3" t="str">
        <f>+INDEX([1]!TABLA_MAESTRO_DE_ARTICULO[SubGroupName],MATCH(Tabla_lineas[[#This Row],[CODIGO SAP]],[1]!TABLA_MAESTRO_DE_ARTICULO[ItemCode],0))</f>
        <v>JARABE</v>
      </c>
      <c r="M11322" t="s">
        <v>357</v>
      </c>
      <c r="N11322">
        <v>70</v>
      </c>
      <c r="O11322" t="s">
        <v>181</v>
      </c>
      <c r="S11322">
        <v>4045</v>
      </c>
      <c r="U11322">
        <v>14.1</v>
      </c>
      <c r="V11322">
        <v>11.87</v>
      </c>
      <c r="W11322">
        <v>5.5</v>
      </c>
      <c r="Z11322" t="s">
        <v>46</v>
      </c>
      <c r="AA11322" t="s">
        <v>153</v>
      </c>
      <c r="AB11322" s="5">
        <v>46270</v>
      </c>
      <c r="AM11322" t="str">
        <f>SUBSTITUTE(Tabla_lineas[[#This Row],[Codigo Liname]]," ","")</f>
        <v>N0209</v>
      </c>
      <c r="AY11322" s="4"/>
    </row>
    <row r="11323" spans="1:51" customFormat="1" x14ac:dyDescent="0.25">
      <c r="A11323" s="2">
        <v>1083</v>
      </c>
      <c r="B11323" t="s">
        <v>1816</v>
      </c>
      <c r="C11323" t="s">
        <v>1817</v>
      </c>
      <c r="E11323" t="s">
        <v>395</v>
      </c>
      <c r="F11323">
        <v>39.200000000000003</v>
      </c>
      <c r="G11323">
        <v>21.72</v>
      </c>
      <c r="H11323" t="s">
        <v>396</v>
      </c>
      <c r="I11323" s="2">
        <v>21.72</v>
      </c>
      <c r="J11323" t="s">
        <v>397</v>
      </c>
      <c r="K11323" t="s">
        <v>398</v>
      </c>
      <c r="L11323" s="3" t="str">
        <f>+INDEX([1]!TABLA_MAESTRO_DE_ARTICULO[SubGroupName],MATCH(Tabla_lineas[[#This Row],[CODIGO SAP]],[1]!TABLA_MAESTRO_DE_ARTICULO[ItemCode],0))</f>
        <v>JARABE</v>
      </c>
      <c r="M11323" t="s">
        <v>399</v>
      </c>
      <c r="N11323">
        <v>86</v>
      </c>
      <c r="O11323" t="s">
        <v>400</v>
      </c>
      <c r="S11323">
        <v>2741</v>
      </c>
      <c r="U11323">
        <v>21.72</v>
      </c>
      <c r="V11323">
        <v>21.71</v>
      </c>
      <c r="W11323">
        <v>5</v>
      </c>
      <c r="Z11323" t="s">
        <v>46</v>
      </c>
      <c r="AA11323" t="s">
        <v>153</v>
      </c>
      <c r="AB11323" s="5">
        <v>46270</v>
      </c>
      <c r="AM11323" t="str">
        <f>SUBSTITUTE(Tabla_lineas[[#This Row],[Codigo Liname]]," ","")</f>
        <v>A1205</v>
      </c>
      <c r="AY11323" s="4"/>
    </row>
    <row r="11324" spans="1:51" customFormat="1" x14ac:dyDescent="0.25">
      <c r="A11324" s="2">
        <v>1084</v>
      </c>
      <c r="B11324" t="s">
        <v>1818</v>
      </c>
      <c r="C11324" t="s">
        <v>1819</v>
      </c>
      <c r="E11324" t="s">
        <v>138</v>
      </c>
      <c r="F11324">
        <v>0.2</v>
      </c>
      <c r="G11324">
        <v>0.2</v>
      </c>
      <c r="H11324" t="s">
        <v>139</v>
      </c>
      <c r="I11324" s="2">
        <v>0.28999999999999998</v>
      </c>
      <c r="J11324" t="s">
        <v>140</v>
      </c>
      <c r="K11324" t="s">
        <v>141</v>
      </c>
      <c r="L11324" s="3" t="str">
        <f>+INDEX([1]!TABLA_MAESTRO_DE_ARTICULO[SubGroupName],MATCH(Tabla_lineas[[#This Row],[CODIGO SAP]],[1]!TABLA_MAESTRO_DE_ARTICULO[ItemCode],0))</f>
        <v>COMPRIMIDO</v>
      </c>
      <c r="M11324" t="s">
        <v>142</v>
      </c>
      <c r="N11324">
        <v>8</v>
      </c>
      <c r="O11324" t="s">
        <v>45</v>
      </c>
      <c r="S11324">
        <v>7000</v>
      </c>
      <c r="U11324">
        <v>0.18</v>
      </c>
      <c r="V11324">
        <v>0.17</v>
      </c>
      <c r="W11324">
        <v>0.12</v>
      </c>
      <c r="Z11324" t="s">
        <v>46</v>
      </c>
      <c r="AA11324" t="s">
        <v>126</v>
      </c>
      <c r="AB11324" s="5">
        <v>46308</v>
      </c>
      <c r="AM11324" t="str">
        <f>SUBSTITUTE(Tabla_lineas[[#This Row],[Codigo Liname]]," ","")</f>
        <v>M0102</v>
      </c>
      <c r="AY11324" s="4"/>
    </row>
    <row r="11325" spans="1:51" customFormat="1" x14ac:dyDescent="0.25">
      <c r="A11325" s="2">
        <v>1084</v>
      </c>
      <c r="B11325" t="s">
        <v>1818</v>
      </c>
      <c r="C11325" t="s">
        <v>1819</v>
      </c>
      <c r="E11325" t="s">
        <v>148</v>
      </c>
      <c r="F11325">
        <v>5.12</v>
      </c>
      <c r="G11325">
        <v>3.52</v>
      </c>
      <c r="H11325" t="s">
        <v>149</v>
      </c>
      <c r="I11325" s="2">
        <v>3.52</v>
      </c>
      <c r="J11325" t="s">
        <v>150</v>
      </c>
      <c r="K11325" t="s">
        <v>151</v>
      </c>
      <c r="L11325" s="3" t="str">
        <f>+INDEX([1]!TABLA_MAESTRO_DE_ARTICULO[SubGroupName],MATCH(Tabla_lineas[[#This Row],[CODIGO SAP]],[1]!TABLA_MAESTRO_DE_ARTICULO[ItemCode],0))</f>
        <v>COMPRIMIDO</v>
      </c>
      <c r="M11325" t="s">
        <v>152</v>
      </c>
      <c r="N11325">
        <v>7</v>
      </c>
      <c r="O11325" t="s">
        <v>45</v>
      </c>
      <c r="S11325">
        <v>7000</v>
      </c>
      <c r="U11325">
        <v>4</v>
      </c>
      <c r="V11325">
        <v>3.51</v>
      </c>
      <c r="W11325">
        <v>0.12</v>
      </c>
      <c r="Z11325" t="s">
        <v>46</v>
      </c>
      <c r="AA11325" t="s">
        <v>153</v>
      </c>
      <c r="AB11325" s="5">
        <v>46260</v>
      </c>
      <c r="AM11325" t="str">
        <f>SUBSTITUTE(Tabla_lineas[[#This Row],[Codigo Liname]]," ","")</f>
        <v>M0111</v>
      </c>
      <c r="AY11325" s="4"/>
    </row>
    <row r="11326" spans="1:51" customFormat="1" x14ac:dyDescent="0.25">
      <c r="A11326" s="2">
        <v>1084</v>
      </c>
      <c r="B11326" t="s">
        <v>1818</v>
      </c>
      <c r="C11326" t="s">
        <v>1819</v>
      </c>
      <c r="E11326" t="s">
        <v>318</v>
      </c>
      <c r="F11326">
        <v>1.26</v>
      </c>
      <c r="G11326">
        <v>1.26</v>
      </c>
      <c r="H11326" t="s">
        <v>319</v>
      </c>
      <c r="I11326" s="2">
        <v>1.69</v>
      </c>
      <c r="J11326" t="s">
        <v>320</v>
      </c>
      <c r="K11326" t="s">
        <v>321</v>
      </c>
      <c r="L11326" s="3" t="str">
        <f>+INDEX([1]!TABLA_MAESTRO_DE_ARTICULO[SubGroupName],MATCH(Tabla_lineas[[#This Row],[CODIGO SAP]],[1]!TABLA_MAESTRO_DE_ARTICULO[ItemCode],0))</f>
        <v>COMPRIMIDO</v>
      </c>
      <c r="M11326" t="s">
        <v>1290</v>
      </c>
      <c r="N11326">
        <v>1</v>
      </c>
      <c r="O11326" t="s">
        <v>45</v>
      </c>
      <c r="S11326">
        <v>30000</v>
      </c>
      <c r="U11326">
        <v>1.28</v>
      </c>
      <c r="V11326">
        <v>1.25</v>
      </c>
      <c r="W11326">
        <v>0.2</v>
      </c>
      <c r="Z11326" t="s">
        <v>46</v>
      </c>
      <c r="AA11326" t="s">
        <v>120</v>
      </c>
      <c r="AB11326" s="5">
        <v>46308</v>
      </c>
      <c r="AM11326" t="str">
        <f>SUBSTITUTE(Tabla_lineas[[#This Row],[Codigo Liname]]," ","")</f>
        <v>A1004</v>
      </c>
      <c r="AY11326" s="4"/>
    </row>
    <row r="11327" spans="1:51" customFormat="1" x14ac:dyDescent="0.25">
      <c r="A11327" s="2">
        <v>1084</v>
      </c>
      <c r="B11327" t="s">
        <v>1818</v>
      </c>
      <c r="C11327" t="s">
        <v>1819</v>
      </c>
      <c r="E11327" t="s">
        <v>438</v>
      </c>
      <c r="F11327">
        <v>176.33</v>
      </c>
      <c r="G11327">
        <v>38.58</v>
      </c>
      <c r="H11327" t="s">
        <v>439</v>
      </c>
      <c r="I11327" s="2">
        <v>38.58</v>
      </c>
      <c r="J11327" t="s">
        <v>440</v>
      </c>
      <c r="K11327" t="s">
        <v>441</v>
      </c>
      <c r="L11327" s="3" t="str">
        <f>+INDEX([1]!TABLA_MAESTRO_DE_ARTICULO[SubGroupName],MATCH(Tabla_lineas[[#This Row],[CODIGO SAP]],[1]!TABLA_MAESTRO_DE_ARTICULO[ItemCode],0))</f>
        <v>POLVO PARA SUSPENSION</v>
      </c>
      <c r="M11327" t="s">
        <v>442</v>
      </c>
      <c r="N11327">
        <v>6</v>
      </c>
      <c r="O11327" t="s">
        <v>443</v>
      </c>
      <c r="S11327">
        <v>50</v>
      </c>
      <c r="U11327">
        <v>38.58</v>
      </c>
      <c r="V11327">
        <v>38.57</v>
      </c>
      <c r="W11327">
        <v>12</v>
      </c>
      <c r="Z11327" t="s">
        <v>46</v>
      </c>
      <c r="AA11327" t="s">
        <v>153</v>
      </c>
      <c r="AB11327" s="5">
        <v>46270</v>
      </c>
      <c r="AM11327" t="str">
        <f>SUBSTITUTE(Tabla_lineas[[#This Row],[Codigo Liname]]," ","")</f>
        <v>J0163</v>
      </c>
      <c r="AY11327" s="4"/>
    </row>
    <row r="11328" spans="1:51" customFormat="1" x14ac:dyDescent="0.25">
      <c r="A11328" s="2">
        <v>1084</v>
      </c>
      <c r="B11328" t="s">
        <v>1818</v>
      </c>
      <c r="C11328" t="s">
        <v>1819</v>
      </c>
      <c r="E11328" t="s">
        <v>60</v>
      </c>
      <c r="F11328">
        <v>15.12</v>
      </c>
      <c r="G11328">
        <v>11.2</v>
      </c>
      <c r="H11328" t="s">
        <v>61</v>
      </c>
      <c r="I11328" s="2">
        <v>11.2</v>
      </c>
      <c r="J11328" t="s">
        <v>62</v>
      </c>
      <c r="K11328" t="s">
        <v>63</v>
      </c>
      <c r="L11328" s="3" t="str">
        <f>+INDEX([1]!TABLA_MAESTRO_DE_ARTICULO[SubGroupName],MATCH(Tabla_lineas[[#This Row],[CODIGO SAP]],[1]!TABLA_MAESTRO_DE_ARTICULO[ItemCode],0))</f>
        <v>JARABE</v>
      </c>
      <c r="M11328" t="s">
        <v>64</v>
      </c>
      <c r="N11328">
        <v>9</v>
      </c>
      <c r="O11328" t="s">
        <v>65</v>
      </c>
      <c r="S11328">
        <v>300</v>
      </c>
      <c r="U11328">
        <v>9.59</v>
      </c>
      <c r="V11328">
        <v>9.58</v>
      </c>
      <c r="W11328">
        <v>5</v>
      </c>
      <c r="Z11328" t="s">
        <v>46</v>
      </c>
      <c r="AA11328" t="s">
        <v>153</v>
      </c>
      <c r="AB11328" s="5">
        <v>46270</v>
      </c>
      <c r="AM11328" t="str">
        <f>SUBSTITUTE(Tabla_lineas[[#This Row],[Codigo Liname]]," ","")</f>
        <v>R0503</v>
      </c>
      <c r="AY11328" s="4"/>
    </row>
    <row r="11329" spans="1:51" customFormat="1" x14ac:dyDescent="0.25">
      <c r="A11329" s="2">
        <v>1084</v>
      </c>
      <c r="B11329" t="s">
        <v>1818</v>
      </c>
      <c r="C11329" t="s">
        <v>1819</v>
      </c>
      <c r="E11329" t="s">
        <v>250</v>
      </c>
      <c r="F11329">
        <v>24.52</v>
      </c>
      <c r="G11329">
        <v>20.5</v>
      </c>
      <c r="H11329" t="s">
        <v>251</v>
      </c>
      <c r="I11329" s="2">
        <v>20.5</v>
      </c>
      <c r="J11329" t="s">
        <v>252</v>
      </c>
      <c r="K11329" t="s">
        <v>253</v>
      </c>
      <c r="L11329" s="3" t="str">
        <f>+INDEX([1]!TABLA_MAESTRO_DE_ARTICULO[SubGroupName],MATCH(Tabla_lineas[[#This Row],[CODIGO SAP]],[1]!TABLA_MAESTRO_DE_ARTICULO[ItemCode],0))</f>
        <v>GEL</v>
      </c>
      <c r="M11329" t="s">
        <v>254</v>
      </c>
      <c r="N11329">
        <v>5</v>
      </c>
      <c r="O11329" t="s">
        <v>255</v>
      </c>
      <c r="S11329">
        <v>1000</v>
      </c>
      <c r="U11329">
        <v>11.02</v>
      </c>
      <c r="V11329">
        <v>11.01</v>
      </c>
      <c r="W11329">
        <v>5</v>
      </c>
      <c r="Z11329" t="s">
        <v>46</v>
      </c>
      <c r="AA11329" t="s">
        <v>153</v>
      </c>
      <c r="AB11329" s="5">
        <v>46311</v>
      </c>
      <c r="AM11329" t="str">
        <f>SUBSTITUTE(Tabla_lineas[[#This Row],[Codigo Liname]]," ","")</f>
        <v>M0101</v>
      </c>
      <c r="AY11329" s="4"/>
    </row>
    <row r="11330" spans="1:51" customFormat="1" x14ac:dyDescent="0.25">
      <c r="A11330" s="2">
        <v>1085</v>
      </c>
      <c r="B11330" t="s">
        <v>1820</v>
      </c>
      <c r="C11330" t="s">
        <v>1821</v>
      </c>
      <c r="E11330" t="s">
        <v>256</v>
      </c>
      <c r="F11330">
        <v>3.3</v>
      </c>
      <c r="G11330">
        <v>3.3</v>
      </c>
      <c r="H11330" t="s">
        <v>257</v>
      </c>
      <c r="I11330" s="2">
        <v>3.3</v>
      </c>
      <c r="J11330" t="s">
        <v>258</v>
      </c>
      <c r="K11330" t="s">
        <v>259</v>
      </c>
      <c r="L11330" s="3" t="str">
        <f>+INDEX([1]!TABLA_MAESTRO_DE_ARTICULO[SubGroupName],MATCH(Tabla_lineas[[#This Row],[CODIGO SAP]],[1]!TABLA_MAESTRO_DE_ARTICULO[ItemCode],0))</f>
        <v>SOLUCION INYECTABLE</v>
      </c>
      <c r="M11330" t="s">
        <v>260</v>
      </c>
      <c r="N11330">
        <v>8</v>
      </c>
      <c r="O11330" t="s">
        <v>249</v>
      </c>
      <c r="S11330">
        <v>30000</v>
      </c>
      <c r="U11330">
        <v>2.62</v>
      </c>
      <c r="V11330">
        <v>2.61</v>
      </c>
      <c r="W11330">
        <v>0.7</v>
      </c>
      <c r="Z11330" t="s">
        <v>46</v>
      </c>
      <c r="AA11330" t="s">
        <v>153</v>
      </c>
      <c r="AB11330" s="5">
        <v>46308</v>
      </c>
      <c r="AM11330" t="str">
        <f>SUBSTITUTE(Tabla_lineas[[#This Row],[Codigo Liname]]," ","")</f>
        <v>M0103</v>
      </c>
      <c r="AY11330" s="4"/>
    </row>
    <row r="11331" spans="1:51" customFormat="1" x14ac:dyDescent="0.25">
      <c r="A11331" s="2">
        <v>1085</v>
      </c>
      <c r="B11331" t="s">
        <v>1820</v>
      </c>
      <c r="C11331" t="s">
        <v>1821</v>
      </c>
      <c r="E11331" t="s">
        <v>511</v>
      </c>
      <c r="F11331">
        <v>2.99</v>
      </c>
      <c r="G11331">
        <v>2.35</v>
      </c>
      <c r="H11331" t="s">
        <v>512</v>
      </c>
      <c r="I11331" s="2">
        <v>2.35</v>
      </c>
      <c r="J11331" t="s">
        <v>513</v>
      </c>
      <c r="K11331" t="s">
        <v>514</v>
      </c>
      <c r="L11331" s="3" t="str">
        <f>+INDEX([1]!TABLA_MAESTRO_DE_ARTICULO[SubGroupName],MATCH(Tabla_lineas[[#This Row],[CODIGO SAP]],[1]!TABLA_MAESTRO_DE_ARTICULO[ItemCode],0))</f>
        <v>COMPRIMIDO</v>
      </c>
      <c r="M11331" t="s">
        <v>515</v>
      </c>
      <c r="N11331">
        <v>9</v>
      </c>
      <c r="O11331" t="s">
        <v>45</v>
      </c>
      <c r="S11331">
        <v>1500</v>
      </c>
      <c r="U11331">
        <v>1.49</v>
      </c>
      <c r="V11331">
        <v>1.48</v>
      </c>
      <c r="W11331">
        <v>0.9</v>
      </c>
      <c r="Z11331" t="s">
        <v>46</v>
      </c>
      <c r="AA11331" t="s">
        <v>120</v>
      </c>
      <c r="AB11331" s="5">
        <v>46308</v>
      </c>
      <c r="AM11331" t="str">
        <f>SUBSTITUTE(Tabla_lineas[[#This Row],[Codigo Liname]]," ","")</f>
        <v>J0145</v>
      </c>
      <c r="AY11331" s="4"/>
    </row>
    <row r="11332" spans="1:51" customFormat="1" x14ac:dyDescent="0.25">
      <c r="A11332" s="2">
        <v>1085</v>
      </c>
      <c r="B11332" t="s">
        <v>1820</v>
      </c>
      <c r="C11332" t="s">
        <v>1821</v>
      </c>
      <c r="E11332" t="s">
        <v>188</v>
      </c>
      <c r="F11332">
        <v>0.66</v>
      </c>
      <c r="G11332">
        <v>0.66</v>
      </c>
      <c r="H11332" t="s">
        <v>189</v>
      </c>
      <c r="I11332" s="2">
        <v>0.66</v>
      </c>
      <c r="J11332" t="s">
        <v>190</v>
      </c>
      <c r="K11332" t="s">
        <v>191</v>
      </c>
      <c r="L11332" s="3" t="str">
        <f>+INDEX([1]!TABLA_MAESTRO_DE_ARTICULO[SubGroupName],MATCH(Tabla_lineas[[#This Row],[CODIGO SAP]],[1]!TABLA_MAESTRO_DE_ARTICULO[ItemCode],0))</f>
        <v>COMPRIMIDO</v>
      </c>
      <c r="M11332" t="s">
        <v>192</v>
      </c>
      <c r="N11332">
        <v>3</v>
      </c>
      <c r="O11332" t="s">
        <v>45</v>
      </c>
      <c r="S11332">
        <v>150000</v>
      </c>
      <c r="U11332">
        <v>0.72</v>
      </c>
      <c r="V11332">
        <v>0.65</v>
      </c>
      <c r="W11332">
        <v>0.2</v>
      </c>
      <c r="Z11332" t="s">
        <v>53</v>
      </c>
      <c r="AA11332" t="s">
        <v>153</v>
      </c>
      <c r="AB11332" s="5">
        <v>46270</v>
      </c>
      <c r="AM11332" t="str">
        <f>SUBSTITUTE(Tabla_lineas[[#This Row],[Codigo Liname]]," ","")</f>
        <v>R0501</v>
      </c>
      <c r="AY11332" s="4"/>
    </row>
    <row r="11333" spans="1:51" customFormat="1" x14ac:dyDescent="0.25">
      <c r="A11333" s="2">
        <v>1085</v>
      </c>
      <c r="B11333" t="s">
        <v>1820</v>
      </c>
      <c r="C11333" t="s">
        <v>1821</v>
      </c>
      <c r="E11333" t="s">
        <v>155</v>
      </c>
      <c r="F11333">
        <v>28.3</v>
      </c>
      <c r="G11333">
        <v>20.8</v>
      </c>
      <c r="H11333" t="s">
        <v>156</v>
      </c>
      <c r="I11333" s="2">
        <v>20.8</v>
      </c>
      <c r="J11333" t="s">
        <v>157</v>
      </c>
      <c r="K11333" t="s">
        <v>158</v>
      </c>
      <c r="L11333" s="3" t="str">
        <f>+INDEX([1]!TABLA_MAESTRO_DE_ARTICULO[SubGroupName],MATCH(Tabla_lineas[[#This Row],[CODIGO SAP]],[1]!TABLA_MAESTRO_DE_ARTICULO[ItemCode],0))</f>
        <v>CREMA DERMICA</v>
      </c>
      <c r="M11333" t="s">
        <v>159</v>
      </c>
      <c r="N11333">
        <v>1</v>
      </c>
      <c r="O11333" t="s">
        <v>160</v>
      </c>
      <c r="S11333">
        <v>400</v>
      </c>
      <c r="U11333">
        <v>20.8</v>
      </c>
      <c r="V11333">
        <v>20.79</v>
      </c>
      <c r="W11333">
        <v>5</v>
      </c>
      <c r="Z11333" t="s">
        <v>46</v>
      </c>
      <c r="AA11333" t="s">
        <v>153</v>
      </c>
      <c r="AB11333" s="5">
        <v>46308</v>
      </c>
      <c r="AM11333" t="str">
        <f>SUBSTITUTE(Tabla_lineas[[#This Row],[Codigo Liname]]," ","")</f>
        <v>D0603</v>
      </c>
      <c r="AY11333" s="4"/>
    </row>
    <row r="11334" spans="1:51" customFormat="1" x14ac:dyDescent="0.25">
      <c r="A11334" s="2">
        <v>1085</v>
      </c>
      <c r="B11334" t="s">
        <v>1820</v>
      </c>
      <c r="C11334" t="s">
        <v>1821</v>
      </c>
      <c r="E11334" t="s">
        <v>133</v>
      </c>
      <c r="F11334">
        <v>0.95</v>
      </c>
      <c r="G11334">
        <v>0.95</v>
      </c>
      <c r="H11334" t="s">
        <v>134</v>
      </c>
      <c r="I11334" s="2">
        <v>1.1299999999999999</v>
      </c>
      <c r="J11334" t="s">
        <v>135</v>
      </c>
      <c r="K11334" t="s">
        <v>136</v>
      </c>
      <c r="L11334" s="3" t="str">
        <f>+INDEX([1]!TABLA_MAESTRO_DE_ARTICULO[SubGroupName],MATCH(Tabla_lineas[[#This Row],[CODIGO SAP]],[1]!TABLA_MAESTRO_DE_ARTICULO[ItemCode],0))</f>
        <v>COMPRIMIDO</v>
      </c>
      <c r="M11334" t="s">
        <v>137</v>
      </c>
      <c r="N11334">
        <v>4</v>
      </c>
      <c r="O11334" t="s">
        <v>45</v>
      </c>
      <c r="S11334">
        <v>14000</v>
      </c>
      <c r="U11334">
        <v>0.98</v>
      </c>
      <c r="V11334">
        <v>0.94</v>
      </c>
      <c r="W11334">
        <v>0.32</v>
      </c>
      <c r="Z11334" t="s">
        <v>53</v>
      </c>
      <c r="AA11334" t="s">
        <v>120</v>
      </c>
      <c r="AB11334" s="5">
        <v>46225</v>
      </c>
      <c r="AM11334" t="str">
        <f>SUBSTITUTE(Tabla_lineas[[#This Row],[Codigo Liname]]," ","")</f>
        <v>N0304</v>
      </c>
      <c r="AY11334" s="4"/>
    </row>
    <row r="11335" spans="1:51" customFormat="1" x14ac:dyDescent="0.25">
      <c r="A11335" s="2">
        <v>1085</v>
      </c>
      <c r="B11335" t="s">
        <v>1820</v>
      </c>
      <c r="C11335" t="s">
        <v>1821</v>
      </c>
      <c r="E11335" t="s">
        <v>104</v>
      </c>
      <c r="F11335">
        <v>0.3</v>
      </c>
      <c r="G11335">
        <v>0.3</v>
      </c>
      <c r="H11335" t="s">
        <v>105</v>
      </c>
      <c r="I11335" s="2">
        <v>0.33</v>
      </c>
      <c r="J11335" t="s">
        <v>106</v>
      </c>
      <c r="K11335" t="s">
        <v>107</v>
      </c>
      <c r="L11335" s="3" t="str">
        <f>+INDEX([1]!TABLA_MAESTRO_DE_ARTICULO[SubGroupName],MATCH(Tabla_lineas[[#This Row],[CODIGO SAP]],[1]!TABLA_MAESTRO_DE_ARTICULO[ItemCode],0))</f>
        <v>COMPRIMIDO</v>
      </c>
      <c r="M11335" t="s">
        <v>108</v>
      </c>
      <c r="N11335">
        <v>11</v>
      </c>
      <c r="O11335" t="s">
        <v>45</v>
      </c>
      <c r="S11335">
        <v>18549</v>
      </c>
      <c r="U11335">
        <v>0.21</v>
      </c>
      <c r="V11335">
        <v>0.2</v>
      </c>
      <c r="W11335">
        <v>0.12</v>
      </c>
      <c r="Z11335" t="s">
        <v>46</v>
      </c>
      <c r="AA11335" t="s">
        <v>153</v>
      </c>
      <c r="AB11335" s="5">
        <v>46260</v>
      </c>
      <c r="AM11335" t="str">
        <f>SUBSTITUTE(Tabla_lineas[[#This Row],[Codigo Liname]]," ","")</f>
        <v>N0208</v>
      </c>
      <c r="AY11335" s="4"/>
    </row>
    <row r="11336" spans="1:51" customFormat="1" x14ac:dyDescent="0.25">
      <c r="A11336" s="2">
        <v>1085</v>
      </c>
      <c r="B11336" t="s">
        <v>1820</v>
      </c>
      <c r="C11336" t="s">
        <v>1821</v>
      </c>
      <c r="E11336" t="s">
        <v>449</v>
      </c>
      <c r="F11336">
        <v>4.2</v>
      </c>
      <c r="G11336">
        <v>2.2799999999999998</v>
      </c>
      <c r="H11336" t="s">
        <v>450</v>
      </c>
      <c r="I11336" s="2">
        <v>2.2799999999999998</v>
      </c>
      <c r="J11336" t="s">
        <v>451</v>
      </c>
      <c r="K11336" t="s">
        <v>452</v>
      </c>
      <c r="L11336" s="3" t="str">
        <f>+INDEX([1]!TABLA_MAESTRO_DE_ARTICULO[SubGroupName],MATCH(Tabla_lineas[[#This Row],[CODIGO SAP]],[1]!TABLA_MAESTRO_DE_ARTICULO[ItemCode],0))</f>
        <v>OVULO VAGINAL</v>
      </c>
      <c r="M11336" t="s">
        <v>453</v>
      </c>
      <c r="N11336">
        <v>6</v>
      </c>
      <c r="O11336" t="s">
        <v>97</v>
      </c>
      <c r="S11336">
        <v>10000</v>
      </c>
      <c r="U11336">
        <v>1.91</v>
      </c>
      <c r="V11336">
        <v>1.9</v>
      </c>
      <c r="W11336">
        <v>0.7</v>
      </c>
      <c r="Z11336" t="s">
        <v>46</v>
      </c>
      <c r="AA11336" t="s">
        <v>126</v>
      </c>
      <c r="AB11336" s="5">
        <v>46308</v>
      </c>
      <c r="AM11336" t="str">
        <f>SUBSTITUTE(Tabla_lineas[[#This Row],[Codigo Liname]]," ","")</f>
        <v>G0102</v>
      </c>
      <c r="AY11336" s="4"/>
    </row>
    <row r="11337" spans="1:51" customFormat="1" x14ac:dyDescent="0.25">
      <c r="A11337" s="2">
        <v>1085</v>
      </c>
      <c r="B11337" t="s">
        <v>1820</v>
      </c>
      <c r="C11337" t="s">
        <v>1821</v>
      </c>
      <c r="E11337" t="s">
        <v>138</v>
      </c>
      <c r="F11337">
        <v>0.2</v>
      </c>
      <c r="G11337">
        <v>0.2</v>
      </c>
      <c r="H11337" t="s">
        <v>139</v>
      </c>
      <c r="I11337" s="2">
        <v>0.28999999999999998</v>
      </c>
      <c r="J11337" t="s">
        <v>140</v>
      </c>
      <c r="K11337" t="s">
        <v>141</v>
      </c>
      <c r="L11337" s="3" t="str">
        <f>+INDEX([1]!TABLA_MAESTRO_DE_ARTICULO[SubGroupName],MATCH(Tabla_lineas[[#This Row],[CODIGO SAP]],[1]!TABLA_MAESTRO_DE_ARTICULO[ItemCode],0))</f>
        <v>COMPRIMIDO</v>
      </c>
      <c r="M11337" t="s">
        <v>142</v>
      </c>
      <c r="N11337">
        <v>7</v>
      </c>
      <c r="O11337" t="s">
        <v>45</v>
      </c>
      <c r="S11337">
        <v>40000</v>
      </c>
      <c r="U11337">
        <v>0.2</v>
      </c>
      <c r="V11337">
        <v>0.19</v>
      </c>
      <c r="W11337">
        <v>0.12</v>
      </c>
      <c r="Z11337" t="s">
        <v>53</v>
      </c>
      <c r="AA11337" t="s">
        <v>126</v>
      </c>
      <c r="AB11337" s="5">
        <v>46308</v>
      </c>
      <c r="AM11337" t="str">
        <f>SUBSTITUTE(Tabla_lineas[[#This Row],[Codigo Liname]]," ","")</f>
        <v>M0102</v>
      </c>
      <c r="AY11337" s="4"/>
    </row>
    <row r="11338" spans="1:51" customFormat="1" x14ac:dyDescent="0.25">
      <c r="A11338" s="2">
        <v>1086</v>
      </c>
      <c r="B11338" t="s">
        <v>1822</v>
      </c>
      <c r="C11338" t="str">
        <f t="shared" ref="C11338:C11344" si="181">IFERROR(VALUE(RIGHT(TRIM(LEFT(B11338,SEARCH("Eco",B11338)-1)),7)),"COTI")</f>
        <v>COTI</v>
      </c>
      <c r="E11338" t="s">
        <v>40</v>
      </c>
      <c r="F11338">
        <v>1.54</v>
      </c>
      <c r="G11338">
        <v>1.54</v>
      </c>
      <c r="H11338" t="s">
        <v>41</v>
      </c>
      <c r="I11338" s="2"/>
      <c r="J11338" t="str">
        <f>+INDEX([1]!TABLA_MAESTRO_DE_ARTICULO[ItemName],MATCH(Tabla_lineas[[#This Row],[CODIGO SAP]],[1]!TABLA_MAESTRO_DE_ARTICULO[ItemCode],0))</f>
        <v>AMLODIPINA 10 MG X 1 COMP.</v>
      </c>
      <c r="K11338" t="s">
        <v>43</v>
      </c>
      <c r="L11338" s="3" t="str">
        <f>+INDEX([1]!TABLA_MAESTRO_DE_ARTICULO[SubGroupName],MATCH(Tabla_lineas[[#This Row],[CODIGO SAP]],[1]!TABLA_MAESTRO_DE_ARTICULO[ItemCode],0))</f>
        <v>COMPRIMIDO</v>
      </c>
      <c r="M11338" t="s">
        <v>44</v>
      </c>
      <c r="N11338">
        <v>1</v>
      </c>
      <c r="O11338" t="s">
        <v>45</v>
      </c>
      <c r="S11338">
        <v>4500</v>
      </c>
      <c r="U11338">
        <v>1.54</v>
      </c>
      <c r="V11338">
        <v>0.4</v>
      </c>
      <c r="Z11338" t="s">
        <v>46</v>
      </c>
      <c r="AM11338" t="str">
        <f>SUBSTITUTE(Tabla_lineas[[#This Row],[Codigo Liname]]," ","")</f>
        <v>C0807</v>
      </c>
      <c r="AY11338" s="4"/>
    </row>
    <row r="11339" spans="1:51" customFormat="1" x14ac:dyDescent="0.25">
      <c r="A11339" s="2">
        <v>1086</v>
      </c>
      <c r="B11339" t="s">
        <v>1822</v>
      </c>
      <c r="C11339" t="str">
        <f t="shared" si="181"/>
        <v>COTI</v>
      </c>
      <c r="E11339" t="s">
        <v>488</v>
      </c>
      <c r="F11339">
        <v>4.9800000000000004</v>
      </c>
      <c r="G11339">
        <v>4.9800000000000004</v>
      </c>
      <c r="H11339" t="s">
        <v>489</v>
      </c>
      <c r="I11339" s="2"/>
      <c r="J11339" t="str">
        <f>+INDEX([1]!TABLA_MAESTRO_DE_ARTICULO[ItemName],MATCH(Tabla_lineas[[#This Row],[CODIGO SAP]],[1]!TABLA_MAESTRO_DE_ARTICULO[ItemCode],0))</f>
        <v>RISPERIDONA 3 MG X 1 COMP. RECUBIERTO</v>
      </c>
      <c r="K11339" t="s">
        <v>491</v>
      </c>
      <c r="L11339" s="3" t="str">
        <f>+INDEX([1]!TABLA_MAESTRO_DE_ARTICULO[SubGroupName],MATCH(Tabla_lineas[[#This Row],[CODIGO SAP]],[1]!TABLA_MAESTRO_DE_ARTICULO[ItemCode],0))</f>
        <v>COMPRIMIDO</v>
      </c>
      <c r="M11339" t="s">
        <v>492</v>
      </c>
      <c r="N11339">
        <v>5</v>
      </c>
      <c r="O11339" t="s">
        <v>45</v>
      </c>
      <c r="S11339">
        <v>1100</v>
      </c>
      <c r="U11339">
        <v>4.9800000000000004</v>
      </c>
      <c r="V11339">
        <v>1</v>
      </c>
      <c r="Z11339" t="s">
        <v>46</v>
      </c>
      <c r="AM11339" t="str">
        <f>SUBSTITUTE(Tabla_lineas[[#This Row],[Codigo Liname]]," ","")</f>
        <v>N0512</v>
      </c>
      <c r="AY11339" s="4"/>
    </row>
    <row r="11340" spans="1:51" customFormat="1" x14ac:dyDescent="0.25">
      <c r="A11340" s="2">
        <v>1086</v>
      </c>
      <c r="B11340" t="s">
        <v>1822</v>
      </c>
      <c r="C11340" t="str">
        <f t="shared" si="181"/>
        <v>COTI</v>
      </c>
      <c r="E11340" t="s">
        <v>483</v>
      </c>
      <c r="F11340">
        <v>1.7</v>
      </c>
      <c r="G11340">
        <v>1.7</v>
      </c>
      <c r="H11340" t="s">
        <v>484</v>
      </c>
      <c r="I11340" s="2"/>
      <c r="J11340" t="str">
        <f>+INDEX([1]!TABLA_MAESTRO_DE_ARTICULO[ItemName],MATCH(Tabla_lineas[[#This Row],[CODIGO SAP]],[1]!TABLA_MAESTRO_DE_ARTICULO[ItemCode],0))</f>
        <v>FLUOXETINA 20 MG X 1 COMP.</v>
      </c>
      <c r="K11340" t="s">
        <v>486</v>
      </c>
      <c r="L11340" s="3" t="str">
        <f>+INDEX([1]!TABLA_MAESTRO_DE_ARTICULO[SubGroupName],MATCH(Tabla_lineas[[#This Row],[CODIGO SAP]],[1]!TABLA_MAESTRO_DE_ARTICULO[ItemCode],0))</f>
        <v>COMPRIMIDO</v>
      </c>
      <c r="M11340" t="s">
        <v>487</v>
      </c>
      <c r="N11340">
        <v>4</v>
      </c>
      <c r="O11340" t="s">
        <v>45</v>
      </c>
      <c r="S11340">
        <v>2000</v>
      </c>
      <c r="U11340">
        <v>2.31</v>
      </c>
      <c r="V11340">
        <v>0.3</v>
      </c>
      <c r="Z11340" t="s">
        <v>46</v>
      </c>
      <c r="AM11340" t="str">
        <f>SUBSTITUTE(Tabla_lineas[[#This Row],[Codigo Liname]]," ","")</f>
        <v>N0604</v>
      </c>
      <c r="AY11340" s="4"/>
    </row>
    <row r="11341" spans="1:51" customFormat="1" x14ac:dyDescent="0.25">
      <c r="A11341" s="2">
        <v>1086</v>
      </c>
      <c r="B11341" t="s">
        <v>1822</v>
      </c>
      <c r="C11341" t="str">
        <f t="shared" si="181"/>
        <v>COTI</v>
      </c>
      <c r="E11341" t="s">
        <v>308</v>
      </c>
      <c r="F11341">
        <v>5.07</v>
      </c>
      <c r="G11341">
        <v>5.07</v>
      </c>
      <c r="H11341" t="s">
        <v>309</v>
      </c>
      <c r="I11341" s="2"/>
      <c r="J11341" t="str">
        <f>+INDEX([1]!TABLA_MAESTRO_DE_ARTICULO[ItemName],MATCH(Tabla_lineas[[#This Row],[CODIGO SAP]],[1]!TABLA_MAESTRO_DE_ARTICULO[ItemCode],0))</f>
        <v>KETOROLACO 30 MG X 1 ML X 1 AMP. SOLUCION INY.</v>
      </c>
      <c r="K11341" t="s">
        <v>311</v>
      </c>
      <c r="L11341" s="3" t="str">
        <f>+INDEX([1]!TABLA_MAESTRO_DE_ARTICULO[SubGroupName],MATCH(Tabla_lineas[[#This Row],[CODIGO SAP]],[1]!TABLA_MAESTRO_DE_ARTICULO[ItemCode],0))</f>
        <v>SOLUCION INYECTABLE</v>
      </c>
      <c r="M11341" t="s">
        <v>312</v>
      </c>
      <c r="N11341">
        <v>1</v>
      </c>
      <c r="O11341" t="s">
        <v>249</v>
      </c>
      <c r="S11341">
        <v>1820</v>
      </c>
      <c r="U11341">
        <v>10.9</v>
      </c>
      <c r="V11341">
        <v>2.5</v>
      </c>
      <c r="Z11341" t="s">
        <v>46</v>
      </c>
      <c r="AM11341" t="str">
        <f>SUBSTITUTE(Tabla_lineas[[#This Row],[Codigo Liname]]," ","")</f>
        <v>M0109</v>
      </c>
      <c r="AY11341" s="4"/>
    </row>
    <row r="11342" spans="1:51" customFormat="1" x14ac:dyDescent="0.25">
      <c r="A11342" s="2">
        <v>1086</v>
      </c>
      <c r="B11342" t="s">
        <v>1822</v>
      </c>
      <c r="C11342" t="str">
        <f t="shared" si="181"/>
        <v>COTI</v>
      </c>
      <c r="E11342" t="s">
        <v>551</v>
      </c>
      <c r="F11342">
        <v>1.23</v>
      </c>
      <c r="G11342">
        <v>0.62</v>
      </c>
      <c r="H11342" t="s">
        <v>552</v>
      </c>
      <c r="I11342" s="2"/>
      <c r="J11342" t="str">
        <f>+INDEX([1]!TABLA_MAESTRO_DE_ARTICULO[ItemName],MATCH(Tabla_lineas[[#This Row],[CODIGO SAP]],[1]!TABLA_MAESTRO_DE_ARTICULO[ItemCode],0))</f>
        <v>FUROSEMIDA 40 MG X 1 COMP.</v>
      </c>
      <c r="K11342" t="s">
        <v>554</v>
      </c>
      <c r="L11342" s="3" t="str">
        <f>+INDEX([1]!TABLA_MAESTRO_DE_ARTICULO[SubGroupName],MATCH(Tabla_lineas[[#This Row],[CODIGO SAP]],[1]!TABLA_MAESTRO_DE_ARTICULO[ItemCode],0))</f>
        <v>COMPRIMIDO</v>
      </c>
      <c r="M11342" t="s">
        <v>555</v>
      </c>
      <c r="N11342">
        <v>4</v>
      </c>
      <c r="O11342" t="s">
        <v>45</v>
      </c>
      <c r="S11342">
        <v>4000</v>
      </c>
      <c r="U11342">
        <v>0.62</v>
      </c>
      <c r="V11342">
        <v>0.25</v>
      </c>
      <c r="Z11342" t="s">
        <v>46</v>
      </c>
      <c r="AM11342" t="str">
        <f>SUBSTITUTE(Tabla_lineas[[#This Row],[Codigo Liname]]," ","")</f>
        <v>C0304</v>
      </c>
      <c r="AY11342" s="4"/>
    </row>
    <row r="11343" spans="1:51" customFormat="1" x14ac:dyDescent="0.25">
      <c r="A11343" s="2">
        <v>1086</v>
      </c>
      <c r="B11343" t="s">
        <v>1822</v>
      </c>
      <c r="C11343" t="str">
        <f t="shared" si="181"/>
        <v>COTI</v>
      </c>
      <c r="E11343" t="s">
        <v>529</v>
      </c>
      <c r="F11343">
        <v>117.7</v>
      </c>
      <c r="G11343">
        <v>82.8</v>
      </c>
      <c r="H11343" t="s">
        <v>530</v>
      </c>
      <c r="I11343" s="2"/>
      <c r="J11343" t="str">
        <f>+INDEX([1]!TABLA_MAESTRO_DE_ARTICULO[ItemName],MATCH(Tabla_lineas[[#This Row],[CODIGO SAP]],[1]!TABLA_MAESTRO_DE_ARTICULO[ItemCode],0))</f>
        <v>CILASTAX POLVO INY. + AGUA INYECTABLE X 10 ML</v>
      </c>
      <c r="K11343" t="s">
        <v>532</v>
      </c>
      <c r="L11343" s="3" t="str">
        <f>+INDEX([1]!TABLA_MAESTRO_DE_ARTICULO[SubGroupName],MATCH(Tabla_lineas[[#This Row],[CODIGO SAP]],[1]!TABLA_MAESTRO_DE_ARTICULO[ItemCode],0))</f>
        <v>POLVO PARA INYECTABLE</v>
      </c>
      <c r="M11343" t="s">
        <v>533</v>
      </c>
      <c r="N11343">
        <v>1</v>
      </c>
      <c r="O11343" t="s">
        <v>187</v>
      </c>
      <c r="S11343">
        <v>241</v>
      </c>
      <c r="U11343">
        <v>82.8</v>
      </c>
      <c r="V11343">
        <v>50</v>
      </c>
      <c r="Z11343" t="s">
        <v>46</v>
      </c>
      <c r="AM11343" t="str">
        <f>SUBSTITUTE(Tabla_lineas[[#This Row],[Codigo Liname]]," ","")</f>
        <v>J0150</v>
      </c>
      <c r="AY11343" s="4"/>
    </row>
    <row r="11344" spans="1:51" customFormat="1" x14ac:dyDescent="0.25">
      <c r="A11344" s="2">
        <v>1086</v>
      </c>
      <c r="B11344" t="s">
        <v>1822</v>
      </c>
      <c r="C11344" t="str">
        <f t="shared" si="181"/>
        <v>COTI</v>
      </c>
      <c r="E11344" t="s">
        <v>47</v>
      </c>
      <c r="F11344">
        <v>14.47</v>
      </c>
      <c r="G11344">
        <v>11.99</v>
      </c>
      <c r="H11344" t="s">
        <v>48</v>
      </c>
      <c r="I11344" s="2"/>
      <c r="J11344" t="str">
        <f>+INDEX([1]!TABLA_MAESTRO_DE_ARTICULO[ItemName],MATCH(Tabla_lineas[[#This Row],[CODIGO SAP]],[1]!TABLA_MAESTRO_DE_ARTICULO[ItemCode],0))</f>
        <v>CEFTRIAXONA 1 G INYECTABLE</v>
      </c>
      <c r="K11344" t="s">
        <v>50</v>
      </c>
      <c r="L11344" s="3" t="str">
        <f>+INDEX([1]!TABLA_MAESTRO_DE_ARTICULO[SubGroupName],MATCH(Tabla_lineas[[#This Row],[CODIGO SAP]],[1]!TABLA_MAESTRO_DE_ARTICULO[ItemCode],0))</f>
        <v>POLVO PARA INYECTABLE</v>
      </c>
      <c r="M11344" t="s">
        <v>51</v>
      </c>
      <c r="N11344">
        <v>1</v>
      </c>
      <c r="O11344" t="s">
        <v>52</v>
      </c>
      <c r="S11344">
        <v>1667</v>
      </c>
      <c r="U11344">
        <v>11.99</v>
      </c>
      <c r="V11344">
        <v>5</v>
      </c>
      <c r="Z11344" t="s">
        <v>53</v>
      </c>
      <c r="AM11344" t="str">
        <f>SUBSTITUTE(Tabla_lineas[[#This Row],[Codigo Liname]]," ","")</f>
        <v>J0126</v>
      </c>
      <c r="AY11344" s="4"/>
    </row>
    <row r="11345" spans="1:51" customFormat="1" x14ac:dyDescent="0.25">
      <c r="A11345" s="2">
        <v>1087</v>
      </c>
      <c r="B11345" t="s">
        <v>1823</v>
      </c>
      <c r="C11345" t="s">
        <v>1824</v>
      </c>
      <c r="E11345" t="s">
        <v>92</v>
      </c>
      <c r="F11345">
        <v>4.72</v>
      </c>
      <c r="G11345">
        <v>3.28</v>
      </c>
      <c r="H11345" t="s">
        <v>93</v>
      </c>
      <c r="I11345" s="2">
        <v>3.28</v>
      </c>
      <c r="J11345" t="s">
        <v>94</v>
      </c>
      <c r="K11345" t="s">
        <v>95</v>
      </c>
      <c r="L11345" s="3" t="str">
        <f>+INDEX([1]!TABLA_MAESTRO_DE_ARTICULO[SubGroupName],MATCH(Tabla_lineas[[#This Row],[CODIGO SAP]],[1]!TABLA_MAESTRO_DE_ARTICULO[ItemCode],0))</f>
        <v>OVULO VAGINAL</v>
      </c>
      <c r="M11345" t="s">
        <v>96</v>
      </c>
      <c r="N11345">
        <v>19</v>
      </c>
      <c r="O11345" t="s">
        <v>97</v>
      </c>
      <c r="S11345">
        <v>300</v>
      </c>
      <c r="U11345">
        <v>3.28</v>
      </c>
      <c r="V11345">
        <v>3.27</v>
      </c>
      <c r="W11345">
        <v>0.8</v>
      </c>
      <c r="Z11345" t="s">
        <v>53</v>
      </c>
      <c r="AA11345" t="s">
        <v>126</v>
      </c>
      <c r="AB11345" s="5">
        <v>46308</v>
      </c>
      <c r="AM11345" t="str">
        <f>SUBSTITUTE(Tabla_lineas[[#This Row],[Codigo Liname]]," ","")</f>
        <v>G0104</v>
      </c>
      <c r="AY11345" s="4"/>
    </row>
    <row r="11346" spans="1:51" customFormat="1" x14ac:dyDescent="0.25">
      <c r="A11346" s="2">
        <v>1087</v>
      </c>
      <c r="B11346" t="s">
        <v>1823</v>
      </c>
      <c r="C11346" t="s">
        <v>1824</v>
      </c>
      <c r="E11346" t="s">
        <v>328</v>
      </c>
      <c r="F11346">
        <v>0.92</v>
      </c>
      <c r="G11346">
        <v>0.75</v>
      </c>
      <c r="H11346" t="s">
        <v>329</v>
      </c>
      <c r="I11346" s="2">
        <v>0.78</v>
      </c>
      <c r="J11346" t="s">
        <v>330</v>
      </c>
      <c r="K11346" t="s">
        <v>331</v>
      </c>
      <c r="L11346" s="3" t="str">
        <f>+INDEX([1]!TABLA_MAESTRO_DE_ARTICULO[SubGroupName],MATCH(Tabla_lineas[[#This Row],[CODIGO SAP]],[1]!TABLA_MAESTRO_DE_ARTICULO[ItemCode],0))</f>
        <v>COMPRIMIDO</v>
      </c>
      <c r="M11346" t="s">
        <v>332</v>
      </c>
      <c r="N11346">
        <v>20</v>
      </c>
      <c r="O11346" t="s">
        <v>45</v>
      </c>
      <c r="S11346">
        <v>2000</v>
      </c>
      <c r="U11346">
        <v>0.78</v>
      </c>
      <c r="V11346">
        <v>0.74</v>
      </c>
      <c r="W11346">
        <v>0.2</v>
      </c>
      <c r="Z11346" t="s">
        <v>46</v>
      </c>
      <c r="AA11346" t="s">
        <v>120</v>
      </c>
      <c r="AB11346" s="5">
        <v>46308</v>
      </c>
      <c r="AM11346" t="str">
        <f>SUBSTITUTE(Tabla_lineas[[#This Row],[Codigo Liname]]," ","")</f>
        <v>P0109</v>
      </c>
      <c r="AY11346" s="4"/>
    </row>
    <row r="11347" spans="1:51" customFormat="1" x14ac:dyDescent="0.25">
      <c r="A11347" s="2">
        <v>1087</v>
      </c>
      <c r="B11347" t="s">
        <v>1823</v>
      </c>
      <c r="C11347" t="s">
        <v>1824</v>
      </c>
      <c r="E11347" t="s">
        <v>444</v>
      </c>
      <c r="F11347">
        <v>4.67</v>
      </c>
      <c r="G11347">
        <v>3.5</v>
      </c>
      <c r="H11347" t="s">
        <v>445</v>
      </c>
      <c r="I11347" s="2">
        <v>3.56</v>
      </c>
      <c r="J11347" t="s">
        <v>446</v>
      </c>
      <c r="K11347" t="s">
        <v>447</v>
      </c>
      <c r="L11347" s="3" t="str">
        <f>+INDEX([1]!TABLA_MAESTRO_DE_ARTICULO[SubGroupName],MATCH(Tabla_lineas[[#This Row],[CODIGO SAP]],[1]!TABLA_MAESTRO_DE_ARTICULO[ItemCode],0))</f>
        <v>SOLUCION INYECTABLE</v>
      </c>
      <c r="M11347" t="s">
        <v>448</v>
      </c>
      <c r="N11347">
        <v>7</v>
      </c>
      <c r="O11347" t="s">
        <v>249</v>
      </c>
      <c r="S11347">
        <v>4000</v>
      </c>
      <c r="U11347">
        <v>3.56</v>
      </c>
      <c r="V11347">
        <v>3.49</v>
      </c>
      <c r="W11347">
        <v>1.5</v>
      </c>
      <c r="Z11347" t="s">
        <v>46</v>
      </c>
      <c r="AA11347" t="s">
        <v>126</v>
      </c>
      <c r="AB11347" s="5">
        <v>46225</v>
      </c>
      <c r="AM11347" t="str">
        <f>SUBSTITUTE(Tabla_lineas[[#This Row],[Codigo Liname]]," ","")</f>
        <v>B0506</v>
      </c>
      <c r="AY11347" s="4"/>
    </row>
    <row r="11348" spans="1:51" customFormat="1" x14ac:dyDescent="0.25">
      <c r="A11348" s="2">
        <v>1087</v>
      </c>
      <c r="B11348" t="s">
        <v>1823</v>
      </c>
      <c r="C11348" t="s">
        <v>1824</v>
      </c>
      <c r="E11348" t="s">
        <v>420</v>
      </c>
      <c r="F11348">
        <v>4.96</v>
      </c>
      <c r="G11348">
        <v>4.96</v>
      </c>
      <c r="H11348" t="s">
        <v>421</v>
      </c>
      <c r="I11348" s="2">
        <v>7.38</v>
      </c>
      <c r="J11348" t="s">
        <v>422</v>
      </c>
      <c r="K11348" t="s">
        <v>423</v>
      </c>
      <c r="L11348" s="3" t="str">
        <f>+INDEX([1]!TABLA_MAESTRO_DE_ARTICULO[SubGroupName],MATCH(Tabla_lineas[[#This Row],[CODIGO SAP]],[1]!TABLA_MAESTRO_DE_ARTICULO[ItemCode],0))</f>
        <v>CAPSULA DURA</v>
      </c>
      <c r="M11348" t="s">
        <v>424</v>
      </c>
      <c r="N11348">
        <v>6</v>
      </c>
      <c r="O11348" t="s">
        <v>45</v>
      </c>
      <c r="S11348">
        <v>500</v>
      </c>
      <c r="U11348">
        <v>7.38</v>
      </c>
      <c r="V11348">
        <v>4.95</v>
      </c>
      <c r="W11348">
        <v>1.3</v>
      </c>
      <c r="Z11348" t="s">
        <v>46</v>
      </c>
      <c r="AA11348" t="s">
        <v>120</v>
      </c>
      <c r="AB11348" s="5">
        <v>46225</v>
      </c>
      <c r="AM11348" t="str">
        <f>SUBSTITUTE(Tabla_lineas[[#This Row],[Codigo Liname]]," ","")</f>
        <v>J0158</v>
      </c>
      <c r="AY11348" s="4"/>
    </row>
    <row r="11349" spans="1:51" customFormat="1" x14ac:dyDescent="0.25">
      <c r="A11349" s="2">
        <v>1087</v>
      </c>
      <c r="B11349" t="s">
        <v>1823</v>
      </c>
      <c r="C11349" t="s">
        <v>1824</v>
      </c>
      <c r="E11349" t="s">
        <v>121</v>
      </c>
      <c r="F11349">
        <v>2.0099999999999998</v>
      </c>
      <c r="G11349">
        <v>2.0099999999999998</v>
      </c>
      <c r="H11349" t="s">
        <v>122</v>
      </c>
      <c r="I11349" s="2">
        <v>2.0099999999999998</v>
      </c>
      <c r="J11349" t="s">
        <v>123</v>
      </c>
      <c r="K11349" t="s">
        <v>124</v>
      </c>
      <c r="L11349" s="3" t="str">
        <f>+INDEX([1]!TABLA_MAESTRO_DE_ARTICULO[SubGroupName],MATCH(Tabla_lineas[[#This Row],[CODIGO SAP]],[1]!TABLA_MAESTRO_DE_ARTICULO[ItemCode],0))</f>
        <v>COMPRIMIDO</v>
      </c>
      <c r="M11349" t="s">
        <v>1525</v>
      </c>
      <c r="N11349">
        <v>4</v>
      </c>
      <c r="O11349" t="s">
        <v>45</v>
      </c>
      <c r="S11349">
        <v>4500</v>
      </c>
      <c r="U11349">
        <v>2.0099999999999998</v>
      </c>
      <c r="V11349">
        <v>2</v>
      </c>
      <c r="W11349">
        <v>0.15</v>
      </c>
      <c r="Z11349" t="s">
        <v>53</v>
      </c>
      <c r="AA11349" t="s">
        <v>126</v>
      </c>
      <c r="AB11349" s="5">
        <v>46308</v>
      </c>
      <c r="AM11349" t="str">
        <f>SUBSTITUTE(Tabla_lineas[[#This Row],[Codigo Liname]]," ","")</f>
        <v>C1001</v>
      </c>
      <c r="AY11349" s="4"/>
    </row>
    <row r="11350" spans="1:51" customFormat="1" x14ac:dyDescent="0.25">
      <c r="A11350" s="2">
        <v>1087</v>
      </c>
      <c r="B11350" t="s">
        <v>1823</v>
      </c>
      <c r="C11350" t="s">
        <v>1824</v>
      </c>
      <c r="E11350" t="s">
        <v>171</v>
      </c>
      <c r="F11350">
        <v>1.82</v>
      </c>
      <c r="G11350">
        <v>1.71</v>
      </c>
      <c r="H11350" t="s">
        <v>172</v>
      </c>
      <c r="I11350" s="2">
        <v>1.71</v>
      </c>
      <c r="J11350" t="s">
        <v>173</v>
      </c>
      <c r="K11350" t="s">
        <v>174</v>
      </c>
      <c r="L11350" s="3" t="str">
        <f>+INDEX([1]!TABLA_MAESTRO_DE_ARTICULO[SubGroupName],MATCH(Tabla_lineas[[#This Row],[CODIGO SAP]],[1]!TABLA_MAESTRO_DE_ARTICULO[ItemCode],0))</f>
        <v>COMPRIMIDO</v>
      </c>
      <c r="M11350" t="s">
        <v>175</v>
      </c>
      <c r="N11350">
        <v>3</v>
      </c>
      <c r="O11350" t="s">
        <v>45</v>
      </c>
      <c r="S11350">
        <v>4000</v>
      </c>
      <c r="U11350">
        <v>1.71</v>
      </c>
      <c r="V11350">
        <v>1.7</v>
      </c>
      <c r="W11350">
        <v>0.7</v>
      </c>
      <c r="Z11350" t="s">
        <v>46</v>
      </c>
      <c r="AA11350" t="s">
        <v>120</v>
      </c>
      <c r="AB11350" s="5">
        <v>46308</v>
      </c>
      <c r="AM11350" t="str">
        <f>SUBSTITUTE(Tabla_lineas[[#This Row],[Codigo Liname]]," ","")</f>
        <v>J0105</v>
      </c>
      <c r="AY11350" s="4"/>
    </row>
    <row r="11351" spans="1:51" customFormat="1" x14ac:dyDescent="0.25">
      <c r="A11351" s="2">
        <v>1087</v>
      </c>
      <c r="B11351" t="s">
        <v>1823</v>
      </c>
      <c r="C11351" t="s">
        <v>1824</v>
      </c>
      <c r="E11351" t="s">
        <v>323</v>
      </c>
      <c r="F11351">
        <v>5.91</v>
      </c>
      <c r="G11351">
        <v>3.53</v>
      </c>
      <c r="H11351" t="s">
        <v>324</v>
      </c>
      <c r="I11351" s="2">
        <v>3.53</v>
      </c>
      <c r="J11351" t="s">
        <v>325</v>
      </c>
      <c r="K11351" t="s">
        <v>326</v>
      </c>
      <c r="L11351" s="3" t="str">
        <f>+INDEX([1]!TABLA_MAESTRO_DE_ARTICULO[SubGroupName],MATCH(Tabla_lineas[[#This Row],[CODIGO SAP]],[1]!TABLA_MAESTRO_DE_ARTICULO[ItemCode],0))</f>
        <v>SOLUCION INYECTABLE</v>
      </c>
      <c r="M11351" t="s">
        <v>327</v>
      </c>
      <c r="N11351">
        <v>18</v>
      </c>
      <c r="O11351" t="s">
        <v>249</v>
      </c>
      <c r="S11351">
        <v>5600</v>
      </c>
      <c r="U11351">
        <v>3.53</v>
      </c>
      <c r="V11351">
        <v>3.52</v>
      </c>
      <c r="W11351">
        <v>0.7</v>
      </c>
      <c r="Z11351" t="s">
        <v>46</v>
      </c>
      <c r="AA11351" t="s">
        <v>153</v>
      </c>
      <c r="AB11351" s="5">
        <v>46260</v>
      </c>
      <c r="AM11351" t="str">
        <f>SUBSTITUTE(Tabla_lineas[[#This Row],[Codigo Liname]]," ","")</f>
        <v>A0308</v>
      </c>
      <c r="AY11351" s="4"/>
    </row>
    <row r="11352" spans="1:51" customFormat="1" x14ac:dyDescent="0.25">
      <c r="A11352" s="2">
        <v>1087</v>
      </c>
      <c r="B11352" t="s">
        <v>1823</v>
      </c>
      <c r="C11352" t="s">
        <v>1824</v>
      </c>
      <c r="E11352" t="s">
        <v>148</v>
      </c>
      <c r="F11352">
        <v>5.12</v>
      </c>
      <c r="G11352">
        <v>3.52</v>
      </c>
      <c r="H11352" t="s">
        <v>149</v>
      </c>
      <c r="I11352" s="2">
        <v>3.52</v>
      </c>
      <c r="J11352" t="s">
        <v>150</v>
      </c>
      <c r="K11352" t="s">
        <v>151</v>
      </c>
      <c r="L11352" s="3" t="str">
        <f>+INDEX([1]!TABLA_MAESTRO_DE_ARTICULO[SubGroupName],MATCH(Tabla_lineas[[#This Row],[CODIGO SAP]],[1]!TABLA_MAESTRO_DE_ARTICULO[ItemCode],0))</f>
        <v>COMPRIMIDO</v>
      </c>
      <c r="M11352" t="s">
        <v>152</v>
      </c>
      <c r="N11352">
        <v>17</v>
      </c>
      <c r="O11352" t="s">
        <v>45</v>
      </c>
      <c r="S11352">
        <v>1800</v>
      </c>
      <c r="U11352">
        <v>3.52</v>
      </c>
      <c r="V11352">
        <v>3.51</v>
      </c>
      <c r="W11352">
        <v>0.12</v>
      </c>
      <c r="Z11352" t="s">
        <v>46</v>
      </c>
      <c r="AA11352" t="s">
        <v>153</v>
      </c>
      <c r="AB11352" s="5">
        <v>46260</v>
      </c>
      <c r="AM11352" t="str">
        <f>SUBSTITUTE(Tabla_lineas[[#This Row],[Codigo Liname]]," ","")</f>
        <v>M0111</v>
      </c>
      <c r="AY11352" s="4"/>
    </row>
    <row r="11353" spans="1:51" customFormat="1" x14ac:dyDescent="0.25">
      <c r="A11353" s="2">
        <v>1087</v>
      </c>
      <c r="B11353" t="s">
        <v>1823</v>
      </c>
      <c r="C11353" t="s">
        <v>1824</v>
      </c>
      <c r="E11353" t="s">
        <v>82</v>
      </c>
      <c r="F11353">
        <v>1.61</v>
      </c>
      <c r="G11353">
        <v>1.27</v>
      </c>
      <c r="H11353" t="s">
        <v>83</v>
      </c>
      <c r="I11353" s="2">
        <v>1.27</v>
      </c>
      <c r="J11353" t="s">
        <v>84</v>
      </c>
      <c r="K11353" t="s">
        <v>85</v>
      </c>
      <c r="L11353" s="3" t="str">
        <f>+INDEX([1]!TABLA_MAESTRO_DE_ARTICULO[SubGroupName],MATCH(Tabla_lineas[[#This Row],[CODIGO SAP]],[1]!TABLA_MAESTRO_DE_ARTICULO[ItemCode],0))</f>
        <v>COMPRIMIDO</v>
      </c>
      <c r="M11353" t="s">
        <v>86</v>
      </c>
      <c r="N11353">
        <v>16</v>
      </c>
      <c r="O11353" t="s">
        <v>45</v>
      </c>
      <c r="S11353">
        <v>12500</v>
      </c>
      <c r="U11353">
        <v>1.27</v>
      </c>
      <c r="V11353">
        <v>1.26</v>
      </c>
      <c r="W11353">
        <v>0.15</v>
      </c>
      <c r="Z11353" t="s">
        <v>46</v>
      </c>
      <c r="AA11353" t="s">
        <v>126</v>
      </c>
      <c r="AB11353" s="5">
        <v>46225</v>
      </c>
      <c r="AM11353" t="str">
        <f>SUBSTITUTE(Tabla_lineas[[#This Row],[Codigo Liname]]," ","")</f>
        <v>C0902</v>
      </c>
      <c r="AY11353" s="4"/>
    </row>
    <row r="11354" spans="1:51" customFormat="1" x14ac:dyDescent="0.25">
      <c r="A11354" s="2">
        <v>1087</v>
      </c>
      <c r="B11354" t="s">
        <v>1823</v>
      </c>
      <c r="C11354" t="s">
        <v>1824</v>
      </c>
      <c r="E11354" t="s">
        <v>308</v>
      </c>
      <c r="F11354">
        <v>5.07</v>
      </c>
      <c r="G11354">
        <v>5.07</v>
      </c>
      <c r="H11354" t="s">
        <v>309</v>
      </c>
      <c r="I11354" s="2">
        <v>10.9</v>
      </c>
      <c r="J11354" t="s">
        <v>310</v>
      </c>
      <c r="K11354" t="s">
        <v>311</v>
      </c>
      <c r="L11354" s="3" t="str">
        <f>+INDEX([1]!TABLA_MAESTRO_DE_ARTICULO[SubGroupName],MATCH(Tabla_lineas[[#This Row],[CODIGO SAP]],[1]!TABLA_MAESTRO_DE_ARTICULO[ItemCode],0))</f>
        <v>SOLUCION INYECTABLE</v>
      </c>
      <c r="M11354" t="s">
        <v>312</v>
      </c>
      <c r="N11354">
        <v>15</v>
      </c>
      <c r="O11354" t="s">
        <v>249</v>
      </c>
      <c r="S11354">
        <v>2000</v>
      </c>
      <c r="U11354">
        <v>10.9</v>
      </c>
      <c r="V11354">
        <v>5.0599999999999996</v>
      </c>
      <c r="W11354">
        <v>1</v>
      </c>
      <c r="Z11354" t="s">
        <v>46</v>
      </c>
      <c r="AA11354" t="s">
        <v>153</v>
      </c>
      <c r="AB11354" s="5">
        <v>46225</v>
      </c>
      <c r="AM11354" t="str">
        <f>SUBSTITUTE(Tabla_lineas[[#This Row],[Codigo Liname]]," ","")</f>
        <v>M0109</v>
      </c>
      <c r="AY11354" s="4"/>
    </row>
    <row r="11355" spans="1:51" customFormat="1" x14ac:dyDescent="0.25">
      <c r="A11355" s="2">
        <v>1087</v>
      </c>
      <c r="B11355" t="s">
        <v>1823</v>
      </c>
      <c r="C11355" t="s">
        <v>1824</v>
      </c>
      <c r="E11355" t="s">
        <v>303</v>
      </c>
      <c r="F11355">
        <v>0.75</v>
      </c>
      <c r="G11355">
        <v>0.69</v>
      </c>
      <c r="H11355" t="s">
        <v>304</v>
      </c>
      <c r="I11355" s="2">
        <v>0.69</v>
      </c>
      <c r="J11355" t="s">
        <v>305</v>
      </c>
      <c r="K11355" t="s">
        <v>306</v>
      </c>
      <c r="L11355" s="3" t="str">
        <f>+INDEX([1]!TABLA_MAESTRO_DE_ARTICULO[SubGroupName],MATCH(Tabla_lineas[[#This Row],[CODIGO SAP]],[1]!TABLA_MAESTRO_DE_ARTICULO[ItemCode],0))</f>
        <v>COMPRIMIDO</v>
      </c>
      <c r="M11355" t="s">
        <v>307</v>
      </c>
      <c r="N11355">
        <v>12</v>
      </c>
      <c r="O11355" t="s">
        <v>45</v>
      </c>
      <c r="S11355">
        <v>6000</v>
      </c>
      <c r="U11355">
        <v>0.69</v>
      </c>
      <c r="V11355">
        <v>0.68</v>
      </c>
      <c r="W11355">
        <v>0.14000000000000001</v>
      </c>
      <c r="Z11355" t="s">
        <v>46</v>
      </c>
      <c r="AA11355" t="s">
        <v>120</v>
      </c>
      <c r="AB11355" s="5">
        <v>46225</v>
      </c>
      <c r="AM11355" t="str">
        <f>SUBSTITUTE(Tabla_lineas[[#This Row],[Codigo Liname]]," ","")</f>
        <v>M0105</v>
      </c>
      <c r="AY11355" s="4"/>
    </row>
    <row r="11356" spans="1:51" customFormat="1" x14ac:dyDescent="0.25">
      <c r="A11356" s="2">
        <v>1087</v>
      </c>
      <c r="B11356" t="s">
        <v>1823</v>
      </c>
      <c r="C11356" t="s">
        <v>1824</v>
      </c>
      <c r="E11356" t="s">
        <v>244</v>
      </c>
      <c r="F11356">
        <v>4.03</v>
      </c>
      <c r="G11356">
        <v>4.03</v>
      </c>
      <c r="H11356" t="s">
        <v>245</v>
      </c>
      <c r="I11356" s="2">
        <v>4.03</v>
      </c>
      <c r="J11356" t="s">
        <v>246</v>
      </c>
      <c r="K11356" t="s">
        <v>247</v>
      </c>
      <c r="L11356" s="3" t="str">
        <f>+INDEX([1]!TABLA_MAESTRO_DE_ARTICULO[SubGroupName],MATCH(Tabla_lineas[[#This Row],[CODIGO SAP]],[1]!TABLA_MAESTRO_DE_ARTICULO[ItemCode],0))</f>
        <v>SOLUCION INYECTABLE</v>
      </c>
      <c r="M11356" t="s">
        <v>248</v>
      </c>
      <c r="N11356">
        <v>8</v>
      </c>
      <c r="O11356" t="s">
        <v>249</v>
      </c>
      <c r="S11356">
        <v>6000</v>
      </c>
      <c r="U11356">
        <v>4.03</v>
      </c>
      <c r="V11356">
        <v>4.0199999999999996</v>
      </c>
      <c r="W11356">
        <v>0.7</v>
      </c>
      <c r="Z11356" t="s">
        <v>46</v>
      </c>
      <c r="AA11356" t="s">
        <v>126</v>
      </c>
      <c r="AB11356" s="5">
        <v>46225</v>
      </c>
      <c r="AM11356" t="str">
        <f>SUBSTITUTE(Tabla_lineas[[#This Row],[Codigo Liname]]," ","")</f>
        <v>H0204</v>
      </c>
      <c r="AY11356" s="4"/>
    </row>
    <row r="11357" spans="1:51" customFormat="1" x14ac:dyDescent="0.25">
      <c r="A11357" s="2">
        <v>1087</v>
      </c>
      <c r="B11357" t="s">
        <v>1823</v>
      </c>
      <c r="C11357" t="s">
        <v>1824</v>
      </c>
      <c r="E11357" t="s">
        <v>138</v>
      </c>
      <c r="F11357">
        <v>0.2</v>
      </c>
      <c r="G11357">
        <v>0.2</v>
      </c>
      <c r="H11357" t="s">
        <v>139</v>
      </c>
      <c r="I11357" s="2">
        <v>0.28999999999999998</v>
      </c>
      <c r="J11357" t="s">
        <v>140</v>
      </c>
      <c r="K11357" t="s">
        <v>141</v>
      </c>
      <c r="L11357" s="3" t="str">
        <f>+INDEX([1]!TABLA_MAESTRO_DE_ARTICULO[SubGroupName],MATCH(Tabla_lineas[[#This Row],[CODIGO SAP]],[1]!TABLA_MAESTRO_DE_ARTICULO[ItemCode],0))</f>
        <v>COMPRIMIDO</v>
      </c>
      <c r="M11357" t="s">
        <v>142</v>
      </c>
      <c r="N11357">
        <v>10</v>
      </c>
      <c r="O11357" t="s">
        <v>45</v>
      </c>
      <c r="S11357">
        <v>3000</v>
      </c>
      <c r="U11357">
        <v>0.28999999999999998</v>
      </c>
      <c r="V11357">
        <v>0.19</v>
      </c>
      <c r="W11357">
        <v>0.12</v>
      </c>
      <c r="Z11357" t="s">
        <v>53</v>
      </c>
      <c r="AA11357" t="s">
        <v>126</v>
      </c>
      <c r="AB11357" s="5">
        <v>46308</v>
      </c>
      <c r="AM11357" t="str">
        <f>SUBSTITUTE(Tabla_lineas[[#This Row],[Codigo Liname]]," ","")</f>
        <v>M0102</v>
      </c>
      <c r="AY11357" s="4"/>
    </row>
    <row r="11358" spans="1:51" customFormat="1" x14ac:dyDescent="0.25">
      <c r="A11358" s="2">
        <v>1087</v>
      </c>
      <c r="B11358" t="s">
        <v>1823</v>
      </c>
      <c r="C11358" t="s">
        <v>1824</v>
      </c>
      <c r="E11358" t="s">
        <v>250</v>
      </c>
      <c r="F11358">
        <v>24.52</v>
      </c>
      <c r="G11358">
        <v>20.5</v>
      </c>
      <c r="H11358" t="s">
        <v>251</v>
      </c>
      <c r="I11358" s="2">
        <v>20.5</v>
      </c>
      <c r="J11358" t="s">
        <v>252</v>
      </c>
      <c r="K11358" t="s">
        <v>253</v>
      </c>
      <c r="L11358" s="3" t="str">
        <f>+INDEX([1]!TABLA_MAESTRO_DE_ARTICULO[SubGroupName],MATCH(Tabla_lineas[[#This Row],[CODIGO SAP]],[1]!TABLA_MAESTRO_DE_ARTICULO[ItemCode],0))</f>
        <v>GEL</v>
      </c>
      <c r="M11358" t="s">
        <v>254</v>
      </c>
      <c r="N11358">
        <v>9</v>
      </c>
      <c r="O11358" t="s">
        <v>255</v>
      </c>
      <c r="S11358">
        <v>500</v>
      </c>
      <c r="U11358">
        <v>20.5</v>
      </c>
      <c r="V11358">
        <v>20.49</v>
      </c>
      <c r="W11358">
        <v>5</v>
      </c>
      <c r="Z11358" t="s">
        <v>46</v>
      </c>
      <c r="AA11358" t="s">
        <v>153</v>
      </c>
      <c r="AB11358" s="5">
        <v>46311</v>
      </c>
      <c r="AM11358" t="str">
        <f>SUBSTITUTE(Tabla_lineas[[#This Row],[Codigo Liname]]," ","")</f>
        <v>M0101</v>
      </c>
      <c r="AY11358" s="4"/>
    </row>
    <row r="11359" spans="1:51" customFormat="1" x14ac:dyDescent="0.25">
      <c r="A11359" s="2">
        <v>1087</v>
      </c>
      <c r="B11359" t="s">
        <v>1823</v>
      </c>
      <c r="C11359" t="s">
        <v>1824</v>
      </c>
      <c r="E11359" t="s">
        <v>104</v>
      </c>
      <c r="F11359">
        <v>0.3</v>
      </c>
      <c r="G11359">
        <v>0.3</v>
      </c>
      <c r="H11359" t="s">
        <v>105</v>
      </c>
      <c r="I11359" s="2">
        <v>0.33</v>
      </c>
      <c r="J11359" t="s">
        <v>106</v>
      </c>
      <c r="K11359" t="s">
        <v>107</v>
      </c>
      <c r="L11359" s="3" t="str">
        <f>+INDEX([1]!TABLA_MAESTRO_DE_ARTICULO[SubGroupName],MATCH(Tabla_lineas[[#This Row],[CODIGO SAP]],[1]!TABLA_MAESTRO_DE_ARTICULO[ItemCode],0))</f>
        <v>COMPRIMIDO</v>
      </c>
      <c r="M11359" t="s">
        <v>108</v>
      </c>
      <c r="N11359">
        <v>22</v>
      </c>
      <c r="O11359" t="s">
        <v>45</v>
      </c>
      <c r="S11359">
        <v>5000</v>
      </c>
      <c r="U11359">
        <v>0.33</v>
      </c>
      <c r="V11359">
        <v>0.28999999999999998</v>
      </c>
      <c r="W11359">
        <v>0.12</v>
      </c>
      <c r="Z11359" t="s">
        <v>46</v>
      </c>
      <c r="AA11359" t="s">
        <v>153</v>
      </c>
      <c r="AB11359" s="5">
        <v>46260</v>
      </c>
      <c r="AM11359" t="str">
        <f>SUBSTITUTE(Tabla_lineas[[#This Row],[Codigo Liname]]," ","")</f>
        <v>N0208</v>
      </c>
      <c r="AY11359" s="4"/>
    </row>
    <row r="11360" spans="1:51" customFormat="1" x14ac:dyDescent="0.25">
      <c r="A11360" s="2">
        <v>1088</v>
      </c>
      <c r="B11360" t="s">
        <v>1825</v>
      </c>
      <c r="C11360" t="s">
        <v>1826</v>
      </c>
      <c r="E11360" t="s">
        <v>176</v>
      </c>
      <c r="F11360">
        <v>16.7</v>
      </c>
      <c r="G11360">
        <v>16.7</v>
      </c>
      <c r="H11360" t="s">
        <v>177</v>
      </c>
      <c r="I11360" s="2">
        <v>17.91</v>
      </c>
      <c r="J11360" t="s">
        <v>178</v>
      </c>
      <c r="K11360" t="s">
        <v>179</v>
      </c>
      <c r="L11360" s="3" t="str">
        <f>+INDEX([1]!TABLA_MAESTRO_DE_ARTICULO[SubGroupName],MATCH(Tabla_lineas[[#This Row],[CODIGO SAP]],[1]!TABLA_MAESTRO_DE_ARTICULO[ItemCode],0))</f>
        <v>POLVO PARA SUSPENSION</v>
      </c>
      <c r="M11360" t="s">
        <v>180</v>
      </c>
      <c r="N11360">
        <v>3</v>
      </c>
      <c r="O11360" t="s">
        <v>181</v>
      </c>
      <c r="S11360">
        <v>6000</v>
      </c>
      <c r="U11360">
        <v>17.91</v>
      </c>
      <c r="V11360">
        <v>16.690000000000001</v>
      </c>
      <c r="W11360">
        <v>5.5</v>
      </c>
      <c r="Z11360" t="s">
        <v>46</v>
      </c>
      <c r="AA11360" t="s">
        <v>153</v>
      </c>
      <c r="AB11360" s="5">
        <v>46270</v>
      </c>
      <c r="AM11360" t="str">
        <f>SUBSTITUTE(Tabla_lineas[[#This Row],[Codigo Liname]]," ","")</f>
        <v>J0157</v>
      </c>
      <c r="AY11360" s="4"/>
    </row>
    <row r="11361" spans="1:51" customFormat="1" x14ac:dyDescent="0.25">
      <c r="A11361" s="2">
        <v>1088</v>
      </c>
      <c r="B11361" t="s">
        <v>1825</v>
      </c>
      <c r="C11361" t="s">
        <v>1826</v>
      </c>
      <c r="E11361" t="s">
        <v>420</v>
      </c>
      <c r="F11361">
        <v>4.96</v>
      </c>
      <c r="G11361">
        <v>4.96</v>
      </c>
      <c r="H11361" t="s">
        <v>421</v>
      </c>
      <c r="I11361" s="2">
        <v>7.38</v>
      </c>
      <c r="J11361" t="s">
        <v>422</v>
      </c>
      <c r="K11361" t="s">
        <v>423</v>
      </c>
      <c r="L11361" s="3" t="str">
        <f>+INDEX([1]!TABLA_MAESTRO_DE_ARTICULO[SubGroupName],MATCH(Tabla_lineas[[#This Row],[CODIGO SAP]],[1]!TABLA_MAESTRO_DE_ARTICULO[ItemCode],0))</f>
        <v>CAPSULA DURA</v>
      </c>
      <c r="M11361" t="s">
        <v>424</v>
      </c>
      <c r="N11361">
        <v>5</v>
      </c>
      <c r="O11361" t="s">
        <v>45</v>
      </c>
      <c r="S11361">
        <v>4000</v>
      </c>
      <c r="U11361">
        <v>7.38</v>
      </c>
      <c r="V11361">
        <v>4.95</v>
      </c>
      <c r="W11361">
        <v>1.3</v>
      </c>
      <c r="Z11361" t="s">
        <v>46</v>
      </c>
      <c r="AA11361" t="s">
        <v>120</v>
      </c>
      <c r="AB11361" s="5">
        <v>46225</v>
      </c>
      <c r="AM11361" t="str">
        <f>SUBSTITUTE(Tabla_lineas[[#This Row],[Codigo Liname]]," ","")</f>
        <v>J0158</v>
      </c>
      <c r="AY11361" s="4"/>
    </row>
    <row r="11362" spans="1:51" customFormat="1" x14ac:dyDescent="0.25">
      <c r="A11362" s="2">
        <v>1088</v>
      </c>
      <c r="B11362" t="s">
        <v>1825</v>
      </c>
      <c r="C11362" t="s">
        <v>1826</v>
      </c>
      <c r="E11362" t="s">
        <v>203</v>
      </c>
      <c r="F11362">
        <v>1.64</v>
      </c>
      <c r="G11362">
        <v>1.17</v>
      </c>
      <c r="H11362" t="s">
        <v>204</v>
      </c>
      <c r="I11362" s="2">
        <v>1.17</v>
      </c>
      <c r="J11362" t="s">
        <v>205</v>
      </c>
      <c r="K11362" t="s">
        <v>206</v>
      </c>
      <c r="L11362" s="3" t="str">
        <f>+INDEX([1]!TABLA_MAESTRO_DE_ARTICULO[SubGroupName],MATCH(Tabla_lineas[[#This Row],[CODIGO SAP]],[1]!TABLA_MAESTRO_DE_ARTICULO[ItemCode],0))</f>
        <v>COMPRIMIDO</v>
      </c>
      <c r="M11362" t="s">
        <v>207</v>
      </c>
      <c r="N11362">
        <v>6</v>
      </c>
      <c r="O11362" t="s">
        <v>45</v>
      </c>
      <c r="S11362">
        <v>18000</v>
      </c>
      <c r="U11362">
        <v>1.17</v>
      </c>
      <c r="V11362">
        <v>1.1599999999999999</v>
      </c>
      <c r="W11362">
        <v>0.38</v>
      </c>
      <c r="Z11362" t="s">
        <v>46</v>
      </c>
      <c r="AA11362" t="s">
        <v>120</v>
      </c>
      <c r="AB11362" s="5">
        <v>46260</v>
      </c>
      <c r="AM11362" t="str">
        <f>SUBSTITUTE(Tabla_lineas[[#This Row],[Codigo Liname]]," ","")</f>
        <v>J0127</v>
      </c>
      <c r="AY11362" s="4"/>
    </row>
    <row r="11363" spans="1:51" customFormat="1" x14ac:dyDescent="0.25">
      <c r="A11363" s="2">
        <v>1088</v>
      </c>
      <c r="B11363" t="s">
        <v>1825</v>
      </c>
      <c r="C11363" t="s">
        <v>1826</v>
      </c>
      <c r="E11363" t="s">
        <v>171</v>
      </c>
      <c r="F11363">
        <v>1.82</v>
      </c>
      <c r="G11363">
        <v>1.71</v>
      </c>
      <c r="H11363" t="s">
        <v>172</v>
      </c>
      <c r="I11363" s="2">
        <v>1.71</v>
      </c>
      <c r="J11363" t="s">
        <v>173</v>
      </c>
      <c r="K11363" t="s">
        <v>174</v>
      </c>
      <c r="L11363" s="3" t="str">
        <f>+INDEX([1]!TABLA_MAESTRO_DE_ARTICULO[SubGroupName],MATCH(Tabla_lineas[[#This Row],[CODIGO SAP]],[1]!TABLA_MAESTRO_DE_ARTICULO[ItemCode],0))</f>
        <v>COMPRIMIDO</v>
      </c>
      <c r="M11363" t="s">
        <v>175</v>
      </c>
      <c r="N11363">
        <v>1</v>
      </c>
      <c r="O11363" t="s">
        <v>45</v>
      </c>
      <c r="S11363">
        <v>80000</v>
      </c>
      <c r="U11363">
        <v>1.71</v>
      </c>
      <c r="V11363">
        <v>1.7</v>
      </c>
      <c r="W11363">
        <v>0.7</v>
      </c>
      <c r="Z11363" t="s">
        <v>46</v>
      </c>
      <c r="AA11363" t="s">
        <v>120</v>
      </c>
      <c r="AB11363" s="5">
        <v>46308</v>
      </c>
      <c r="AM11363" t="str">
        <f>SUBSTITUTE(Tabla_lineas[[#This Row],[Codigo Liname]]," ","")</f>
        <v>J0105</v>
      </c>
      <c r="AY11363" s="4"/>
    </row>
    <row r="11364" spans="1:51" customFormat="1" x14ac:dyDescent="0.25">
      <c r="A11364" s="2">
        <v>1088</v>
      </c>
      <c r="B11364" t="s">
        <v>1825</v>
      </c>
      <c r="C11364" t="s">
        <v>1826</v>
      </c>
      <c r="E11364" t="s">
        <v>127</v>
      </c>
      <c r="F11364">
        <v>7.87</v>
      </c>
      <c r="G11364">
        <v>7.87</v>
      </c>
      <c r="H11364" t="s">
        <v>128</v>
      </c>
      <c r="I11364" s="2">
        <v>11.19</v>
      </c>
      <c r="J11364" t="s">
        <v>129</v>
      </c>
      <c r="K11364" t="s">
        <v>130</v>
      </c>
      <c r="L11364" s="3" t="str">
        <f>+INDEX([1]!TABLA_MAESTRO_DE_ARTICULO[SubGroupName],MATCH(Tabla_lineas[[#This Row],[CODIGO SAP]],[1]!TABLA_MAESTRO_DE_ARTICULO[ItemCode],0))</f>
        <v>COMPRIMIDO</v>
      </c>
      <c r="M11364" t="s">
        <v>131</v>
      </c>
      <c r="N11364">
        <v>4</v>
      </c>
      <c r="O11364" t="s">
        <v>132</v>
      </c>
      <c r="S11364">
        <v>4000</v>
      </c>
      <c r="U11364">
        <v>11.19</v>
      </c>
      <c r="V11364">
        <v>7.86</v>
      </c>
      <c r="W11364">
        <v>1.3</v>
      </c>
      <c r="Z11364" t="s">
        <v>46</v>
      </c>
      <c r="AA11364" t="s">
        <v>126</v>
      </c>
      <c r="AB11364" s="5">
        <v>46308</v>
      </c>
      <c r="AM11364" t="str">
        <f>SUBSTITUTE(Tabla_lineas[[#This Row],[Codigo Liname]]," ","")</f>
        <v>J0113</v>
      </c>
      <c r="AY11364" s="4"/>
    </row>
    <row r="11365" spans="1:51" customFormat="1" x14ac:dyDescent="0.25">
      <c r="A11365" s="2">
        <v>1088</v>
      </c>
      <c r="B11365" t="s">
        <v>1825</v>
      </c>
      <c r="C11365" t="s">
        <v>1826</v>
      </c>
      <c r="E11365" t="s">
        <v>353</v>
      </c>
      <c r="F11365">
        <v>11.88</v>
      </c>
      <c r="G11365">
        <v>11.88</v>
      </c>
      <c r="H11365" t="s">
        <v>354</v>
      </c>
      <c r="I11365" s="2">
        <v>14.1</v>
      </c>
      <c r="J11365" t="s">
        <v>355</v>
      </c>
      <c r="K11365" t="s">
        <v>356</v>
      </c>
      <c r="L11365" s="3" t="str">
        <f>+INDEX([1]!TABLA_MAESTRO_DE_ARTICULO[SubGroupName],MATCH(Tabla_lineas[[#This Row],[CODIGO SAP]],[1]!TABLA_MAESTRO_DE_ARTICULO[ItemCode],0))</f>
        <v>JARABE</v>
      </c>
      <c r="M11365" t="s">
        <v>357</v>
      </c>
      <c r="N11365">
        <v>16</v>
      </c>
      <c r="O11365" t="s">
        <v>181</v>
      </c>
      <c r="S11365">
        <v>4000</v>
      </c>
      <c r="U11365">
        <v>14.1</v>
      </c>
      <c r="V11365">
        <v>11.87</v>
      </c>
      <c r="W11365">
        <v>5.5</v>
      </c>
      <c r="Z11365" t="s">
        <v>53</v>
      </c>
      <c r="AA11365" t="s">
        <v>153</v>
      </c>
      <c r="AB11365" s="5">
        <v>46270</v>
      </c>
      <c r="AM11365" t="str">
        <f>SUBSTITUTE(Tabla_lineas[[#This Row],[Codigo Liname]]," ","")</f>
        <v>N0209</v>
      </c>
      <c r="AY11365" s="4"/>
    </row>
    <row r="11366" spans="1:51" customFormat="1" x14ac:dyDescent="0.25">
      <c r="A11366" s="2">
        <v>1088</v>
      </c>
      <c r="B11366" t="s">
        <v>1825</v>
      </c>
      <c r="C11366" t="s">
        <v>1826</v>
      </c>
      <c r="E11366" t="s">
        <v>104</v>
      </c>
      <c r="F11366">
        <v>0.3</v>
      </c>
      <c r="G11366">
        <v>0.3</v>
      </c>
      <c r="H11366" t="s">
        <v>105</v>
      </c>
      <c r="I11366" s="2">
        <v>0.33</v>
      </c>
      <c r="J11366" t="s">
        <v>106</v>
      </c>
      <c r="K11366" t="s">
        <v>107</v>
      </c>
      <c r="L11366" s="3" t="str">
        <f>+INDEX([1]!TABLA_MAESTRO_DE_ARTICULO[SubGroupName],MATCH(Tabla_lineas[[#This Row],[CODIGO SAP]],[1]!TABLA_MAESTRO_DE_ARTICULO[ItemCode],0))</f>
        <v>COMPRIMIDO</v>
      </c>
      <c r="M11366" t="s">
        <v>108</v>
      </c>
      <c r="N11366">
        <v>14</v>
      </c>
      <c r="O11366" t="s">
        <v>45</v>
      </c>
      <c r="S11366">
        <v>100000</v>
      </c>
      <c r="U11366">
        <v>0.33</v>
      </c>
      <c r="V11366">
        <v>0.28999999999999998</v>
      </c>
      <c r="W11366">
        <v>0.12</v>
      </c>
      <c r="Z11366" t="s">
        <v>46</v>
      </c>
      <c r="AA11366" t="s">
        <v>153</v>
      </c>
      <c r="AB11366" s="5">
        <v>46260</v>
      </c>
      <c r="AM11366" t="str">
        <f>SUBSTITUTE(Tabla_lineas[[#This Row],[Codigo Liname]]," ","")</f>
        <v>N0208</v>
      </c>
      <c r="AY11366" s="4"/>
    </row>
    <row r="11367" spans="1:51" customFormat="1" x14ac:dyDescent="0.25">
      <c r="A11367" s="2">
        <v>1088</v>
      </c>
      <c r="B11367" t="s">
        <v>1825</v>
      </c>
      <c r="C11367" t="s">
        <v>1826</v>
      </c>
      <c r="E11367" t="s">
        <v>98</v>
      </c>
      <c r="F11367">
        <v>9.4</v>
      </c>
      <c r="G11367">
        <v>8.77</v>
      </c>
      <c r="H11367" t="s">
        <v>99</v>
      </c>
      <c r="I11367" s="2">
        <v>8.77</v>
      </c>
      <c r="J11367" t="s">
        <v>100</v>
      </c>
      <c r="K11367" t="s">
        <v>101</v>
      </c>
      <c r="L11367" s="3" t="str">
        <f>+INDEX([1]!TABLA_MAESTRO_DE_ARTICULO[SubGroupName],MATCH(Tabla_lineas[[#This Row],[CODIGO SAP]],[1]!TABLA_MAESTRO_DE_ARTICULO[ItemCode],0))</f>
        <v>GOTAS</v>
      </c>
      <c r="M11367" t="s">
        <v>1312</v>
      </c>
      <c r="N11367">
        <v>15</v>
      </c>
      <c r="O11367" t="s">
        <v>103</v>
      </c>
      <c r="S11367">
        <v>2500</v>
      </c>
      <c r="U11367">
        <v>8.77</v>
      </c>
      <c r="V11367">
        <v>8.76</v>
      </c>
      <c r="W11367">
        <v>3</v>
      </c>
      <c r="Z11367" t="s">
        <v>46</v>
      </c>
      <c r="AA11367" t="s">
        <v>153</v>
      </c>
      <c r="AB11367" s="5">
        <v>46308</v>
      </c>
      <c r="AM11367" t="str">
        <f>SUBSTITUTE(Tabla_lineas[[#This Row],[Codigo Liname]]," ","")</f>
        <v>N0210</v>
      </c>
      <c r="AY11367" s="4"/>
    </row>
    <row r="11368" spans="1:51" customFormat="1" x14ac:dyDescent="0.25">
      <c r="A11368" s="2">
        <v>1088</v>
      </c>
      <c r="B11368" t="s">
        <v>1825</v>
      </c>
      <c r="C11368" t="s">
        <v>1826</v>
      </c>
      <c r="E11368" t="s">
        <v>303</v>
      </c>
      <c r="F11368">
        <v>0.75</v>
      </c>
      <c r="G11368">
        <v>0.69</v>
      </c>
      <c r="H11368" t="s">
        <v>304</v>
      </c>
      <c r="I11368" s="2">
        <v>0.69</v>
      </c>
      <c r="J11368" t="s">
        <v>305</v>
      </c>
      <c r="K11368" t="s">
        <v>306</v>
      </c>
      <c r="L11368" s="3" t="str">
        <f>+INDEX([1]!TABLA_MAESTRO_DE_ARTICULO[SubGroupName],MATCH(Tabla_lineas[[#This Row],[CODIGO SAP]],[1]!TABLA_MAESTRO_DE_ARTICULO[ItemCode],0))</f>
        <v>COMPRIMIDO</v>
      </c>
      <c r="M11368" t="s">
        <v>307</v>
      </c>
      <c r="N11368">
        <v>12</v>
      </c>
      <c r="O11368" t="s">
        <v>45</v>
      </c>
      <c r="S11368">
        <v>100000</v>
      </c>
      <c r="U11368">
        <v>0.69</v>
      </c>
      <c r="V11368">
        <v>0.68</v>
      </c>
      <c r="W11368">
        <v>0.14000000000000001</v>
      </c>
      <c r="Z11368" t="s">
        <v>46</v>
      </c>
      <c r="AA11368" t="s">
        <v>120</v>
      </c>
      <c r="AB11368" s="5">
        <v>46225</v>
      </c>
      <c r="AM11368" t="str">
        <f>SUBSTITUTE(Tabla_lineas[[#This Row],[Codigo Liname]]," ","")</f>
        <v>M0105</v>
      </c>
      <c r="AY11368" s="4"/>
    </row>
    <row r="11369" spans="1:51" customFormat="1" x14ac:dyDescent="0.25">
      <c r="A11369" s="2">
        <v>1088</v>
      </c>
      <c r="B11369" t="s">
        <v>1825</v>
      </c>
      <c r="C11369" t="s">
        <v>1826</v>
      </c>
      <c r="E11369" t="s">
        <v>298</v>
      </c>
      <c r="F11369">
        <v>14.58</v>
      </c>
      <c r="G11369">
        <v>14.58</v>
      </c>
      <c r="H11369" t="s">
        <v>299</v>
      </c>
      <c r="I11369" s="2">
        <v>14.58</v>
      </c>
      <c r="J11369" t="s">
        <v>300</v>
      </c>
      <c r="K11369" t="s">
        <v>301</v>
      </c>
      <c r="L11369" s="3" t="str">
        <f>+INDEX([1]!TABLA_MAESTRO_DE_ARTICULO[SubGroupName],MATCH(Tabla_lineas[[#This Row],[CODIGO SAP]],[1]!TABLA_MAESTRO_DE_ARTICULO[ItemCode],0))</f>
        <v>SUSPENSION</v>
      </c>
      <c r="M11369" t="s">
        <v>302</v>
      </c>
      <c r="N11369">
        <v>13</v>
      </c>
      <c r="O11369" t="s">
        <v>65</v>
      </c>
      <c r="S11369">
        <v>7000</v>
      </c>
      <c r="U11369">
        <v>14.58</v>
      </c>
      <c r="V11369">
        <v>14.57</v>
      </c>
      <c r="W11369">
        <v>5.5</v>
      </c>
      <c r="Z11369" t="s">
        <v>46</v>
      </c>
      <c r="AA11369" t="s">
        <v>153</v>
      </c>
      <c r="AB11369" s="5">
        <v>46278</v>
      </c>
      <c r="AM11369" t="str">
        <f>SUBSTITUTE(Tabla_lineas[[#This Row],[Codigo Liname]]," ","")</f>
        <v>M0104</v>
      </c>
      <c r="AY11369" s="4"/>
    </row>
    <row r="11370" spans="1:51" customFormat="1" x14ac:dyDescent="0.25">
      <c r="A11370" s="2">
        <v>1088</v>
      </c>
      <c r="B11370" t="s">
        <v>1825</v>
      </c>
      <c r="C11370" t="s">
        <v>1826</v>
      </c>
      <c r="E11370" t="s">
        <v>511</v>
      </c>
      <c r="F11370">
        <v>2.99</v>
      </c>
      <c r="G11370">
        <v>2.35</v>
      </c>
      <c r="H11370" t="s">
        <v>512</v>
      </c>
      <c r="I11370" s="2">
        <v>2.35</v>
      </c>
      <c r="J11370" t="s">
        <v>513</v>
      </c>
      <c r="K11370" t="s">
        <v>514</v>
      </c>
      <c r="L11370" s="3" t="str">
        <f>+INDEX([1]!TABLA_MAESTRO_DE_ARTICULO[SubGroupName],MATCH(Tabla_lineas[[#This Row],[CODIGO SAP]],[1]!TABLA_MAESTRO_DE_ARTICULO[ItemCode],0))</f>
        <v>COMPRIMIDO</v>
      </c>
      <c r="M11370" t="s">
        <v>515</v>
      </c>
      <c r="N11370">
        <v>11</v>
      </c>
      <c r="O11370" t="s">
        <v>45</v>
      </c>
      <c r="S11370">
        <v>3000</v>
      </c>
      <c r="U11370">
        <v>2.35</v>
      </c>
      <c r="V11370">
        <v>2.34</v>
      </c>
      <c r="W11370">
        <v>0.9</v>
      </c>
      <c r="Z11370" t="s">
        <v>46</v>
      </c>
      <c r="AA11370" t="s">
        <v>120</v>
      </c>
      <c r="AB11370" s="5">
        <v>46308</v>
      </c>
      <c r="AM11370" t="str">
        <f>SUBSTITUTE(Tabla_lineas[[#This Row],[Codigo Liname]]," ","")</f>
        <v>J0145</v>
      </c>
      <c r="AY11370" s="4"/>
    </row>
    <row r="11371" spans="1:51" customFormat="1" x14ac:dyDescent="0.25">
      <c r="A11371" s="2">
        <v>1088</v>
      </c>
      <c r="B11371" t="s">
        <v>1825</v>
      </c>
      <c r="C11371" t="s">
        <v>1826</v>
      </c>
      <c r="E11371" t="s">
        <v>143</v>
      </c>
      <c r="F11371">
        <v>2.17</v>
      </c>
      <c r="G11371">
        <v>2.17</v>
      </c>
      <c r="H11371" t="s">
        <v>144</v>
      </c>
      <c r="I11371" s="2">
        <v>2.17</v>
      </c>
      <c r="J11371" t="s">
        <v>145</v>
      </c>
      <c r="K11371" t="s">
        <v>146</v>
      </c>
      <c r="L11371" s="3" t="str">
        <f>+INDEX([1]!TABLA_MAESTRO_DE_ARTICULO[SubGroupName],MATCH(Tabla_lineas[[#This Row],[CODIGO SAP]],[1]!TABLA_MAESTRO_DE_ARTICULO[ItemCode],0))</f>
        <v>CAPSULA DURA</v>
      </c>
      <c r="M11371" t="s">
        <v>147</v>
      </c>
      <c r="N11371">
        <v>10</v>
      </c>
      <c r="O11371" t="s">
        <v>45</v>
      </c>
      <c r="S11371">
        <v>35000</v>
      </c>
      <c r="U11371">
        <v>2.17</v>
      </c>
      <c r="V11371">
        <v>2.16</v>
      </c>
      <c r="W11371">
        <v>0.8</v>
      </c>
      <c r="Z11371" t="s">
        <v>46</v>
      </c>
      <c r="AA11371" t="s">
        <v>120</v>
      </c>
      <c r="AB11371" s="5">
        <v>46308</v>
      </c>
      <c r="AM11371" t="str">
        <f>SUBSTITUTE(Tabla_lineas[[#This Row],[Codigo Liname]]," ","")</f>
        <v>J0141</v>
      </c>
      <c r="AY11371" s="4"/>
    </row>
    <row r="11372" spans="1:51" customFormat="1" x14ac:dyDescent="0.25">
      <c r="A11372" s="2">
        <v>1088</v>
      </c>
      <c r="B11372" t="s">
        <v>1825</v>
      </c>
      <c r="C11372" t="s">
        <v>1826</v>
      </c>
      <c r="E11372" t="s">
        <v>256</v>
      </c>
      <c r="F11372">
        <v>3.3</v>
      </c>
      <c r="G11372">
        <v>3.3</v>
      </c>
      <c r="H11372" t="s">
        <v>257</v>
      </c>
      <c r="I11372" s="2">
        <v>3.3</v>
      </c>
      <c r="J11372" t="s">
        <v>258</v>
      </c>
      <c r="K11372" t="s">
        <v>259</v>
      </c>
      <c r="L11372" s="3" t="str">
        <f>+INDEX([1]!TABLA_MAESTRO_DE_ARTICULO[SubGroupName],MATCH(Tabla_lineas[[#This Row],[CODIGO SAP]],[1]!TABLA_MAESTRO_DE_ARTICULO[ItemCode],0))</f>
        <v>SOLUCION INYECTABLE</v>
      </c>
      <c r="M11372" t="s">
        <v>260</v>
      </c>
      <c r="N11372">
        <v>8</v>
      </c>
      <c r="O11372" t="s">
        <v>249</v>
      </c>
      <c r="S11372">
        <v>10000</v>
      </c>
      <c r="U11372">
        <v>3.3</v>
      </c>
      <c r="V11372">
        <v>3.29</v>
      </c>
      <c r="W11372">
        <v>0.7</v>
      </c>
      <c r="Z11372" t="s">
        <v>53</v>
      </c>
      <c r="AA11372" t="s">
        <v>153</v>
      </c>
      <c r="AB11372" s="5">
        <v>46308</v>
      </c>
      <c r="AM11372" t="str">
        <f>SUBSTITUTE(Tabla_lineas[[#This Row],[Codigo Liname]]," ","")</f>
        <v>M0103</v>
      </c>
      <c r="AY11372" s="4"/>
    </row>
    <row r="11373" spans="1:51" customFormat="1" x14ac:dyDescent="0.25">
      <c r="A11373" s="2">
        <v>1088</v>
      </c>
      <c r="B11373" t="s">
        <v>1825</v>
      </c>
      <c r="C11373" t="s">
        <v>1826</v>
      </c>
      <c r="E11373" t="s">
        <v>250</v>
      </c>
      <c r="F11373">
        <v>24.52</v>
      </c>
      <c r="G11373">
        <v>20.5</v>
      </c>
      <c r="H11373" t="s">
        <v>251</v>
      </c>
      <c r="I11373" s="2">
        <v>20.5</v>
      </c>
      <c r="J11373" t="s">
        <v>252</v>
      </c>
      <c r="K11373" t="s">
        <v>253</v>
      </c>
      <c r="L11373" s="3" t="str">
        <f>+INDEX([1]!TABLA_MAESTRO_DE_ARTICULO[SubGroupName],MATCH(Tabla_lineas[[#This Row],[CODIGO SAP]],[1]!TABLA_MAESTRO_DE_ARTICULO[ItemCode],0))</f>
        <v>GEL</v>
      </c>
      <c r="M11373" t="s">
        <v>254</v>
      </c>
      <c r="N11373">
        <v>9</v>
      </c>
      <c r="O11373" t="s">
        <v>255</v>
      </c>
      <c r="S11373">
        <v>6000</v>
      </c>
      <c r="U11373">
        <v>20.5</v>
      </c>
      <c r="V11373">
        <v>20.49</v>
      </c>
      <c r="W11373">
        <v>5</v>
      </c>
      <c r="Z11373" t="s">
        <v>46</v>
      </c>
      <c r="AA11373" t="s">
        <v>153</v>
      </c>
      <c r="AB11373" s="5">
        <v>46311</v>
      </c>
      <c r="AM11373" t="str">
        <f>SUBSTITUTE(Tabla_lineas[[#This Row],[Codigo Liname]]," ","")</f>
        <v>M0101</v>
      </c>
      <c r="AY11373" s="4"/>
    </row>
    <row r="11374" spans="1:51" customFormat="1" x14ac:dyDescent="0.25">
      <c r="A11374" s="2">
        <v>1088</v>
      </c>
      <c r="B11374" t="s">
        <v>1825</v>
      </c>
      <c r="C11374" t="s">
        <v>1826</v>
      </c>
      <c r="E11374" t="s">
        <v>138</v>
      </c>
      <c r="F11374">
        <v>0.2</v>
      </c>
      <c r="G11374">
        <v>0.2</v>
      </c>
      <c r="H11374" t="s">
        <v>139</v>
      </c>
      <c r="I11374" s="2">
        <v>0.28999999999999998</v>
      </c>
      <c r="J11374" t="s">
        <v>140</v>
      </c>
      <c r="K11374" t="s">
        <v>141</v>
      </c>
      <c r="L11374" s="3" t="str">
        <f>+INDEX([1]!TABLA_MAESTRO_DE_ARTICULO[SubGroupName],MATCH(Tabla_lineas[[#This Row],[CODIGO SAP]],[1]!TABLA_MAESTRO_DE_ARTICULO[ItemCode],0))</f>
        <v>COMPRIMIDO</v>
      </c>
      <c r="M11374" t="s">
        <v>142</v>
      </c>
      <c r="N11374">
        <v>7</v>
      </c>
      <c r="O11374" t="s">
        <v>45</v>
      </c>
      <c r="S11374">
        <v>60000</v>
      </c>
      <c r="U11374">
        <v>0.28999999999999998</v>
      </c>
      <c r="V11374">
        <v>0.19</v>
      </c>
      <c r="W11374">
        <v>0.12</v>
      </c>
      <c r="Z11374" t="s">
        <v>53</v>
      </c>
      <c r="AA11374" t="s">
        <v>126</v>
      </c>
      <c r="AB11374" s="5">
        <v>46308</v>
      </c>
      <c r="AM11374" t="str">
        <f>SUBSTITUTE(Tabla_lineas[[#This Row],[Codigo Liname]]," ","")</f>
        <v>M0102</v>
      </c>
      <c r="AY11374" s="4"/>
    </row>
    <row r="11375" spans="1:51" customFormat="1" x14ac:dyDescent="0.25">
      <c r="A11375" s="2">
        <v>1089</v>
      </c>
      <c r="B11375" t="s">
        <v>1827</v>
      </c>
      <c r="C11375" t="s">
        <v>1828</v>
      </c>
      <c r="E11375" t="s">
        <v>176</v>
      </c>
      <c r="F11375">
        <v>16.7</v>
      </c>
      <c r="G11375">
        <v>16.7</v>
      </c>
      <c r="H11375" t="s">
        <v>177</v>
      </c>
      <c r="I11375" s="2">
        <v>17.91</v>
      </c>
      <c r="J11375" t="s">
        <v>178</v>
      </c>
      <c r="K11375" t="s">
        <v>179</v>
      </c>
      <c r="L11375" s="3" t="str">
        <f>+INDEX([1]!TABLA_MAESTRO_DE_ARTICULO[SubGroupName],MATCH(Tabla_lineas[[#This Row],[CODIGO SAP]],[1]!TABLA_MAESTRO_DE_ARTICULO[ItemCode],0))</f>
        <v>POLVO PARA SUSPENSION</v>
      </c>
      <c r="M11375" t="s">
        <v>180</v>
      </c>
      <c r="N11375">
        <v>6</v>
      </c>
      <c r="O11375" t="s">
        <v>181</v>
      </c>
      <c r="S11375">
        <v>1000</v>
      </c>
      <c r="U11375">
        <v>17.91</v>
      </c>
      <c r="V11375">
        <v>16.690000000000001</v>
      </c>
      <c r="W11375">
        <v>5.5</v>
      </c>
      <c r="Z11375" t="s">
        <v>46</v>
      </c>
      <c r="AA11375" t="s">
        <v>153</v>
      </c>
      <c r="AB11375" s="5">
        <v>46270</v>
      </c>
      <c r="AM11375" t="str">
        <f>SUBSTITUTE(Tabla_lineas[[#This Row],[Codigo Liname]]," ","")</f>
        <v>J0157</v>
      </c>
      <c r="AY11375" s="4"/>
    </row>
    <row r="11376" spans="1:51" customFormat="1" x14ac:dyDescent="0.25">
      <c r="A11376" s="2">
        <v>1089</v>
      </c>
      <c r="B11376" t="s">
        <v>1827</v>
      </c>
      <c r="C11376" t="s">
        <v>1828</v>
      </c>
      <c r="E11376" t="s">
        <v>432</v>
      </c>
      <c r="F11376">
        <v>49.46</v>
      </c>
      <c r="G11376">
        <v>32.11</v>
      </c>
      <c r="H11376" t="s">
        <v>433</v>
      </c>
      <c r="I11376" s="2">
        <v>32.11</v>
      </c>
      <c r="J11376" t="s">
        <v>434</v>
      </c>
      <c r="K11376" t="s">
        <v>435</v>
      </c>
      <c r="L11376" s="3" t="str">
        <f>+INDEX([1]!TABLA_MAESTRO_DE_ARTICULO[SubGroupName],MATCH(Tabla_lineas[[#This Row],[CODIGO SAP]],[1]!TABLA_MAESTRO_DE_ARTICULO[ItemCode],0))</f>
        <v>POLVO PARA SUSPENSION</v>
      </c>
      <c r="M11376" t="s">
        <v>436</v>
      </c>
      <c r="N11376">
        <v>9</v>
      </c>
      <c r="O11376" t="s">
        <v>437</v>
      </c>
      <c r="S11376">
        <v>30</v>
      </c>
      <c r="U11376">
        <v>32.11</v>
      </c>
      <c r="V11376">
        <v>32.1</v>
      </c>
      <c r="W11376">
        <v>10</v>
      </c>
      <c r="Z11376" t="s">
        <v>46</v>
      </c>
      <c r="AA11376" t="s">
        <v>153</v>
      </c>
      <c r="AB11376" s="5">
        <v>46270</v>
      </c>
      <c r="AM11376" t="str">
        <f>SUBSTITUTE(Tabla_lineas[[#This Row],[Codigo Liname]]," ","")</f>
        <v>J0162</v>
      </c>
      <c r="AY11376" s="4"/>
    </row>
    <row r="11377" spans="1:51" customFormat="1" x14ac:dyDescent="0.25">
      <c r="A11377" s="2">
        <v>1089</v>
      </c>
      <c r="B11377" t="s">
        <v>1827</v>
      </c>
      <c r="C11377" t="s">
        <v>1828</v>
      </c>
      <c r="E11377" t="s">
        <v>1320</v>
      </c>
      <c r="F11377">
        <v>26.03</v>
      </c>
      <c r="G11377">
        <v>12.93</v>
      </c>
      <c r="H11377" t="s">
        <v>1321</v>
      </c>
      <c r="I11377" s="2">
        <v>12.93</v>
      </c>
      <c r="J11377" t="s">
        <v>1322</v>
      </c>
      <c r="K11377" t="s">
        <v>1323</v>
      </c>
      <c r="L11377" s="3" t="str">
        <f>+INDEX([1]!TABLA_MAESTRO_DE_ARTICULO[SubGroupName],MATCH(Tabla_lineas[[#This Row],[CODIGO SAP]],[1]!TABLA_MAESTRO_DE_ARTICULO[ItemCode],0))</f>
        <v>UNGUENTO</v>
      </c>
      <c r="M11377" t="s">
        <v>1324</v>
      </c>
      <c r="N11377">
        <v>10</v>
      </c>
      <c r="O11377" t="s">
        <v>1325</v>
      </c>
      <c r="S11377">
        <v>300</v>
      </c>
      <c r="U11377">
        <v>12.93</v>
      </c>
      <c r="V11377">
        <v>12.92</v>
      </c>
      <c r="W11377">
        <v>5</v>
      </c>
      <c r="Z11377" t="s">
        <v>46</v>
      </c>
      <c r="AA11377" t="s">
        <v>153</v>
      </c>
      <c r="AB11377" s="5">
        <v>46270</v>
      </c>
      <c r="AM11377" t="str">
        <f>SUBSTITUTE(Tabla_lineas[[#This Row],[Codigo Liname]]," ","")</f>
        <v>D0102</v>
      </c>
      <c r="AY11377" s="4"/>
    </row>
    <row r="11378" spans="1:51" customFormat="1" x14ac:dyDescent="0.25">
      <c r="A11378" s="2">
        <v>1089</v>
      </c>
      <c r="B11378" t="s">
        <v>1827</v>
      </c>
      <c r="C11378" t="s">
        <v>1828</v>
      </c>
      <c r="E11378" t="s">
        <v>127</v>
      </c>
      <c r="F11378">
        <v>7.87</v>
      </c>
      <c r="G11378">
        <v>7.87</v>
      </c>
      <c r="H11378" t="s">
        <v>128</v>
      </c>
      <c r="I11378" s="2">
        <v>11.19</v>
      </c>
      <c r="J11378" t="s">
        <v>129</v>
      </c>
      <c r="K11378" t="s">
        <v>130</v>
      </c>
      <c r="L11378" s="3" t="str">
        <f>+INDEX([1]!TABLA_MAESTRO_DE_ARTICULO[SubGroupName],MATCH(Tabla_lineas[[#This Row],[CODIGO SAP]],[1]!TABLA_MAESTRO_DE_ARTICULO[ItemCode],0))</f>
        <v>COMPRIMIDO</v>
      </c>
      <c r="M11378" t="s">
        <v>131</v>
      </c>
      <c r="N11378">
        <v>8</v>
      </c>
      <c r="O11378" t="s">
        <v>132</v>
      </c>
      <c r="S11378">
        <v>3200</v>
      </c>
      <c r="U11378">
        <v>11.19</v>
      </c>
      <c r="V11378">
        <v>7.86</v>
      </c>
      <c r="W11378">
        <v>1.3</v>
      </c>
      <c r="Z11378" t="s">
        <v>46</v>
      </c>
      <c r="AA11378" t="s">
        <v>126</v>
      </c>
      <c r="AB11378" s="5">
        <v>46308</v>
      </c>
      <c r="AM11378" t="str">
        <f>SUBSTITUTE(Tabla_lineas[[#This Row],[Codigo Liname]]," ","")</f>
        <v>J0113</v>
      </c>
      <c r="AY11378" s="4"/>
    </row>
    <row r="11379" spans="1:51" customFormat="1" x14ac:dyDescent="0.25">
      <c r="A11379" s="2">
        <v>1089</v>
      </c>
      <c r="B11379" t="s">
        <v>1827</v>
      </c>
      <c r="C11379" t="s">
        <v>1828</v>
      </c>
      <c r="E11379" t="s">
        <v>115</v>
      </c>
      <c r="F11379">
        <v>2.5099999999999998</v>
      </c>
      <c r="G11379">
        <v>2.5099999999999998</v>
      </c>
      <c r="H11379" t="s">
        <v>116</v>
      </c>
      <c r="I11379" s="2">
        <v>3.89</v>
      </c>
      <c r="J11379" t="s">
        <v>117</v>
      </c>
      <c r="K11379" t="s">
        <v>118</v>
      </c>
      <c r="L11379" s="3" t="str">
        <f>+INDEX([1]!TABLA_MAESTRO_DE_ARTICULO[SubGroupName],MATCH(Tabla_lineas[[#This Row],[CODIGO SAP]],[1]!TABLA_MAESTRO_DE_ARTICULO[ItemCode],0))</f>
        <v>COMPRIMIDO</v>
      </c>
      <c r="M11379" t="s">
        <v>119</v>
      </c>
      <c r="N11379">
        <v>1</v>
      </c>
      <c r="O11379" t="s">
        <v>45</v>
      </c>
      <c r="S11379">
        <v>1500</v>
      </c>
      <c r="U11379">
        <v>3.89</v>
      </c>
      <c r="V11379">
        <v>2.5</v>
      </c>
      <c r="W11379">
        <v>0.7</v>
      </c>
      <c r="Z11379" t="s">
        <v>46</v>
      </c>
      <c r="AA11379" t="s">
        <v>153</v>
      </c>
      <c r="AB11379" s="5">
        <v>46260</v>
      </c>
      <c r="AM11379" t="str">
        <f>SUBSTITUTE(Tabla_lineas[[#This Row],[Codigo Liname]]," ","")</f>
        <v>J0504</v>
      </c>
      <c r="AY11379" s="4"/>
    </row>
    <row r="11380" spans="1:51" customFormat="1" x14ac:dyDescent="0.25">
      <c r="A11380" s="2">
        <v>1089</v>
      </c>
      <c r="B11380" t="s">
        <v>1827</v>
      </c>
      <c r="C11380" t="s">
        <v>1828</v>
      </c>
      <c r="E11380" t="s">
        <v>171</v>
      </c>
      <c r="F11380">
        <v>1.82</v>
      </c>
      <c r="G11380">
        <v>1.71</v>
      </c>
      <c r="H11380" t="s">
        <v>172</v>
      </c>
      <c r="I11380" s="2">
        <v>1.71</v>
      </c>
      <c r="J11380" t="s">
        <v>173</v>
      </c>
      <c r="K11380" t="s">
        <v>174</v>
      </c>
      <c r="L11380" s="3" t="str">
        <f>+INDEX([1]!TABLA_MAESTRO_DE_ARTICULO[SubGroupName],MATCH(Tabla_lineas[[#This Row],[CODIGO SAP]],[1]!TABLA_MAESTRO_DE_ARTICULO[ItemCode],0))</f>
        <v>COMPRIMIDO</v>
      </c>
      <c r="M11380" t="s">
        <v>175</v>
      </c>
      <c r="N11380">
        <v>4</v>
      </c>
      <c r="O11380" t="s">
        <v>45</v>
      </c>
      <c r="S11380">
        <v>13500</v>
      </c>
      <c r="U11380">
        <v>1.71</v>
      </c>
      <c r="V11380">
        <v>1.7</v>
      </c>
      <c r="W11380">
        <v>0.7</v>
      </c>
      <c r="Z11380" t="s">
        <v>46</v>
      </c>
      <c r="AA11380" t="s">
        <v>120</v>
      </c>
      <c r="AB11380" s="5">
        <v>46308</v>
      </c>
      <c r="AM11380" t="str">
        <f>SUBSTITUTE(Tabla_lineas[[#This Row],[Codigo Liname]]," ","")</f>
        <v>J0105</v>
      </c>
      <c r="AY11380" s="4"/>
    </row>
    <row r="11381" spans="1:51" customFormat="1" x14ac:dyDescent="0.25">
      <c r="A11381" s="2">
        <v>1089</v>
      </c>
      <c r="B11381" t="s">
        <v>1827</v>
      </c>
      <c r="C11381" t="s">
        <v>1828</v>
      </c>
      <c r="E11381" t="s">
        <v>303</v>
      </c>
      <c r="F11381">
        <v>0.75</v>
      </c>
      <c r="G11381">
        <v>0.69</v>
      </c>
      <c r="H11381" t="s">
        <v>304</v>
      </c>
      <c r="I11381" s="2">
        <v>0.69</v>
      </c>
      <c r="J11381" t="s">
        <v>305</v>
      </c>
      <c r="K11381" t="s">
        <v>306</v>
      </c>
      <c r="L11381" s="3" t="str">
        <f>+INDEX([1]!TABLA_MAESTRO_DE_ARTICULO[SubGroupName],MATCH(Tabla_lineas[[#This Row],[CODIGO SAP]],[1]!TABLA_MAESTRO_DE_ARTICULO[ItemCode],0))</f>
        <v>COMPRIMIDO</v>
      </c>
      <c r="M11381" t="s">
        <v>307</v>
      </c>
      <c r="N11381">
        <v>31</v>
      </c>
      <c r="O11381" t="s">
        <v>45</v>
      </c>
      <c r="S11381">
        <v>45000</v>
      </c>
      <c r="U11381">
        <v>0.69</v>
      </c>
      <c r="V11381">
        <v>0.68</v>
      </c>
      <c r="W11381">
        <v>0.14000000000000001</v>
      </c>
      <c r="Z11381" t="s">
        <v>46</v>
      </c>
      <c r="AA11381" t="s">
        <v>120</v>
      </c>
      <c r="AB11381" s="5">
        <v>46225</v>
      </c>
      <c r="AM11381" t="str">
        <f>SUBSTITUTE(Tabla_lineas[[#This Row],[Codigo Liname]]," ","")</f>
        <v>M0105</v>
      </c>
      <c r="AY11381" s="4"/>
    </row>
    <row r="11382" spans="1:51" customFormat="1" x14ac:dyDescent="0.25">
      <c r="A11382" s="2">
        <v>1089</v>
      </c>
      <c r="B11382" t="s">
        <v>1827</v>
      </c>
      <c r="C11382" t="s">
        <v>1828</v>
      </c>
      <c r="E11382" t="s">
        <v>298</v>
      </c>
      <c r="F11382">
        <v>14.58</v>
      </c>
      <c r="G11382">
        <v>14.58</v>
      </c>
      <c r="H11382" t="s">
        <v>299</v>
      </c>
      <c r="I11382" s="2">
        <v>14.58</v>
      </c>
      <c r="J11382" t="s">
        <v>300</v>
      </c>
      <c r="K11382" t="s">
        <v>301</v>
      </c>
      <c r="L11382" s="3" t="str">
        <f>+INDEX([1]!TABLA_MAESTRO_DE_ARTICULO[SubGroupName],MATCH(Tabla_lineas[[#This Row],[CODIGO SAP]],[1]!TABLA_MAESTRO_DE_ARTICULO[ItemCode],0))</f>
        <v>SUSPENSION</v>
      </c>
      <c r="M11382" t="s">
        <v>302</v>
      </c>
      <c r="N11382">
        <v>32</v>
      </c>
      <c r="O11382" t="s">
        <v>65</v>
      </c>
      <c r="S11382">
        <v>1700</v>
      </c>
      <c r="U11382">
        <v>14.58</v>
      </c>
      <c r="V11382">
        <v>14.57</v>
      </c>
      <c r="W11382">
        <v>5.5</v>
      </c>
      <c r="Z11382" t="s">
        <v>46</v>
      </c>
      <c r="AA11382" t="s">
        <v>153</v>
      </c>
      <c r="AB11382" s="5">
        <v>46278</v>
      </c>
      <c r="AM11382" t="str">
        <f>SUBSTITUTE(Tabla_lineas[[#This Row],[Codigo Liname]]," ","")</f>
        <v>M0104</v>
      </c>
      <c r="AY11382" s="4"/>
    </row>
    <row r="11383" spans="1:51" customFormat="1" x14ac:dyDescent="0.25">
      <c r="A11383" s="2">
        <v>1089</v>
      </c>
      <c r="B11383" t="s">
        <v>1827</v>
      </c>
      <c r="C11383" t="s">
        <v>1828</v>
      </c>
      <c r="E11383" t="s">
        <v>308</v>
      </c>
      <c r="F11383">
        <v>5.07</v>
      </c>
      <c r="G11383">
        <v>5.07</v>
      </c>
      <c r="H11383" t="s">
        <v>309</v>
      </c>
      <c r="I11383" s="2">
        <v>10.9</v>
      </c>
      <c r="J11383" t="s">
        <v>310</v>
      </c>
      <c r="K11383" t="s">
        <v>311</v>
      </c>
      <c r="L11383" s="3" t="str">
        <f>+INDEX([1]!TABLA_MAESTRO_DE_ARTICULO[SubGroupName],MATCH(Tabla_lineas[[#This Row],[CODIGO SAP]],[1]!TABLA_MAESTRO_DE_ARTICULO[ItemCode],0))</f>
        <v>SOLUCION INYECTABLE</v>
      </c>
      <c r="M11383" t="s">
        <v>312</v>
      </c>
      <c r="N11383">
        <v>36</v>
      </c>
      <c r="O11383" t="s">
        <v>249</v>
      </c>
      <c r="S11383">
        <v>1400</v>
      </c>
      <c r="U11383">
        <v>10.9</v>
      </c>
      <c r="V11383">
        <v>5.0599999999999996</v>
      </c>
      <c r="W11383">
        <v>1</v>
      </c>
      <c r="Z11383" t="s">
        <v>46</v>
      </c>
      <c r="AA11383" t="s">
        <v>153</v>
      </c>
      <c r="AB11383" s="5">
        <v>46225</v>
      </c>
      <c r="AM11383" t="str">
        <f>SUBSTITUTE(Tabla_lineas[[#This Row],[Codigo Liname]]," ","")</f>
        <v>M0109</v>
      </c>
      <c r="AY11383" s="4"/>
    </row>
    <row r="11384" spans="1:51" customFormat="1" x14ac:dyDescent="0.25">
      <c r="A11384" s="2">
        <v>1089</v>
      </c>
      <c r="B11384" t="s">
        <v>1827</v>
      </c>
      <c r="C11384" t="s">
        <v>1828</v>
      </c>
      <c r="E11384" t="s">
        <v>76</v>
      </c>
      <c r="F11384">
        <v>14.47</v>
      </c>
      <c r="G11384">
        <v>14.37</v>
      </c>
      <c r="H11384" t="s">
        <v>77</v>
      </c>
      <c r="I11384" s="2">
        <v>14.37</v>
      </c>
      <c r="J11384" t="s">
        <v>78</v>
      </c>
      <c r="K11384" t="s">
        <v>79</v>
      </c>
      <c r="L11384" s="3" t="str">
        <f>+INDEX([1]!TABLA_MAESTRO_DE_ARTICULO[SubGroupName],MATCH(Tabla_lineas[[#This Row],[CODIGO SAP]],[1]!TABLA_MAESTRO_DE_ARTICULO[ItemCode],0))</f>
        <v>SOLUCION INYECTABLE</v>
      </c>
      <c r="M11384" t="s">
        <v>80</v>
      </c>
      <c r="N11384">
        <v>38</v>
      </c>
      <c r="O11384" t="s">
        <v>81</v>
      </c>
      <c r="S11384">
        <v>230</v>
      </c>
      <c r="U11384">
        <v>14.37</v>
      </c>
      <c r="V11384">
        <v>14.36</v>
      </c>
      <c r="W11384">
        <v>4</v>
      </c>
      <c r="Z11384" t="s">
        <v>46</v>
      </c>
      <c r="AA11384" t="s">
        <v>153</v>
      </c>
      <c r="AB11384" s="5">
        <v>46308</v>
      </c>
      <c r="AM11384" t="str">
        <f>SUBSTITUTE(Tabla_lineas[[#This Row],[Codigo Liname]]," ","")</f>
        <v>N0112</v>
      </c>
      <c r="AY11384" s="4"/>
    </row>
    <row r="11385" spans="1:51" customFormat="1" x14ac:dyDescent="0.25">
      <c r="A11385" s="2">
        <v>1089</v>
      </c>
      <c r="B11385" t="s">
        <v>1827</v>
      </c>
      <c r="C11385" t="s">
        <v>1828</v>
      </c>
      <c r="E11385" t="s">
        <v>82</v>
      </c>
      <c r="F11385">
        <v>1.61</v>
      </c>
      <c r="G11385">
        <v>1.27</v>
      </c>
      <c r="H11385" t="s">
        <v>83</v>
      </c>
      <c r="I11385" s="2">
        <v>1.27</v>
      </c>
      <c r="J11385" t="s">
        <v>84</v>
      </c>
      <c r="K11385" t="s">
        <v>85</v>
      </c>
      <c r="L11385" s="3" t="str">
        <f>+INDEX([1]!TABLA_MAESTRO_DE_ARTICULO[SubGroupName],MATCH(Tabla_lineas[[#This Row],[CODIGO SAP]],[1]!TABLA_MAESTRO_DE_ARTICULO[ItemCode],0))</f>
        <v>COMPRIMIDO</v>
      </c>
      <c r="M11385" t="s">
        <v>86</v>
      </c>
      <c r="N11385">
        <v>39</v>
      </c>
      <c r="O11385" t="s">
        <v>45</v>
      </c>
      <c r="S11385">
        <v>17000</v>
      </c>
      <c r="U11385">
        <v>1.27</v>
      </c>
      <c r="V11385">
        <v>1.26</v>
      </c>
      <c r="W11385">
        <v>0.15</v>
      </c>
      <c r="Z11385" t="s">
        <v>46</v>
      </c>
      <c r="AA11385" t="s">
        <v>126</v>
      </c>
      <c r="AB11385" s="5">
        <v>46225</v>
      </c>
      <c r="AM11385" t="str">
        <f>SUBSTITUTE(Tabla_lineas[[#This Row],[Codigo Liname]]," ","")</f>
        <v>C0902</v>
      </c>
      <c r="AY11385" s="4"/>
    </row>
    <row r="11386" spans="1:51" customFormat="1" x14ac:dyDescent="0.25">
      <c r="A11386" s="2">
        <v>1089</v>
      </c>
      <c r="B11386" t="s">
        <v>1827</v>
      </c>
      <c r="C11386" t="s">
        <v>1828</v>
      </c>
      <c r="E11386" t="s">
        <v>313</v>
      </c>
      <c r="F11386">
        <v>5.29</v>
      </c>
      <c r="G11386">
        <v>3.56</v>
      </c>
      <c r="H11386" t="s">
        <v>314</v>
      </c>
      <c r="I11386" s="2">
        <v>3.56</v>
      </c>
      <c r="J11386" t="s">
        <v>315</v>
      </c>
      <c r="K11386" t="s">
        <v>316</v>
      </c>
      <c r="L11386" s="3" t="str">
        <f>+INDEX([1]!TABLA_MAESTRO_DE_ARTICULO[SubGroupName],MATCH(Tabla_lineas[[#This Row],[CODIGO SAP]],[1]!TABLA_MAESTRO_DE_ARTICULO[ItemCode],0))</f>
        <v>SOLUCION INYECTABLE</v>
      </c>
      <c r="M11386" t="s">
        <v>317</v>
      </c>
      <c r="N11386">
        <v>40</v>
      </c>
      <c r="O11386" t="s">
        <v>249</v>
      </c>
      <c r="S11386">
        <v>10000</v>
      </c>
      <c r="U11386">
        <v>3.56</v>
      </c>
      <c r="V11386">
        <v>3.55</v>
      </c>
      <c r="W11386">
        <v>0.7</v>
      </c>
      <c r="Z11386" t="s">
        <v>53</v>
      </c>
      <c r="AA11386" t="s">
        <v>120</v>
      </c>
      <c r="AB11386" s="5">
        <v>46225</v>
      </c>
      <c r="AM11386" t="str">
        <f>SUBSTITUTE(Tabla_lineas[[#This Row],[Codigo Liname]]," ","")</f>
        <v>N0205</v>
      </c>
      <c r="AY11386" s="4"/>
    </row>
    <row r="11387" spans="1:51" customFormat="1" x14ac:dyDescent="0.25">
      <c r="A11387" s="2">
        <v>1089</v>
      </c>
      <c r="B11387" t="s">
        <v>1827</v>
      </c>
      <c r="C11387" t="s">
        <v>1828</v>
      </c>
      <c r="E11387" t="s">
        <v>318</v>
      </c>
      <c r="F11387">
        <v>1.26</v>
      </c>
      <c r="G11387">
        <v>1.26</v>
      </c>
      <c r="H11387" t="s">
        <v>319</v>
      </c>
      <c r="I11387" s="2">
        <v>1.69</v>
      </c>
      <c r="J11387" t="s">
        <v>320</v>
      </c>
      <c r="K11387" t="s">
        <v>321</v>
      </c>
      <c r="L11387" s="3" t="str">
        <f>+INDEX([1]!TABLA_MAESTRO_DE_ARTICULO[SubGroupName],MATCH(Tabla_lineas[[#This Row],[CODIGO SAP]],[1]!TABLA_MAESTRO_DE_ARTICULO[ItemCode],0))</f>
        <v>COMPRIMIDO</v>
      </c>
      <c r="M11387" t="s">
        <v>1290</v>
      </c>
      <c r="N11387">
        <v>41</v>
      </c>
      <c r="O11387" t="s">
        <v>45</v>
      </c>
      <c r="S11387">
        <v>32000</v>
      </c>
      <c r="U11387">
        <v>1.69</v>
      </c>
      <c r="V11387">
        <v>1.25</v>
      </c>
      <c r="W11387">
        <v>0.2</v>
      </c>
      <c r="Z11387" t="s">
        <v>46</v>
      </c>
      <c r="AA11387" t="s">
        <v>120</v>
      </c>
      <c r="AB11387" s="5">
        <v>46308</v>
      </c>
      <c r="AM11387" t="str">
        <f>SUBSTITUTE(Tabla_lineas[[#This Row],[Codigo Liname]]," ","")</f>
        <v>A1004</v>
      </c>
      <c r="AY11387" s="4"/>
    </row>
    <row r="11388" spans="1:51" customFormat="1" x14ac:dyDescent="0.25">
      <c r="A11388" s="2">
        <v>1089</v>
      </c>
      <c r="B11388" t="s">
        <v>1827</v>
      </c>
      <c r="C11388" t="s">
        <v>1828</v>
      </c>
      <c r="E11388" t="s">
        <v>323</v>
      </c>
      <c r="F11388">
        <v>5.91</v>
      </c>
      <c r="G11388">
        <v>3.53</v>
      </c>
      <c r="H11388" t="s">
        <v>324</v>
      </c>
      <c r="I11388" s="2">
        <v>3.53</v>
      </c>
      <c r="J11388" t="s">
        <v>325</v>
      </c>
      <c r="K11388" t="s">
        <v>326</v>
      </c>
      <c r="L11388" s="3" t="str">
        <f>+INDEX([1]!TABLA_MAESTRO_DE_ARTICULO[SubGroupName],MATCH(Tabla_lineas[[#This Row],[CODIGO SAP]],[1]!TABLA_MAESTRO_DE_ARTICULO[ItemCode],0))</f>
        <v>SOLUCION INYECTABLE</v>
      </c>
      <c r="M11388" t="s">
        <v>327</v>
      </c>
      <c r="N11388">
        <v>43</v>
      </c>
      <c r="O11388" t="s">
        <v>249</v>
      </c>
      <c r="S11388">
        <v>1300</v>
      </c>
      <c r="U11388">
        <v>3.53</v>
      </c>
      <c r="V11388">
        <v>3.52</v>
      </c>
      <c r="W11388">
        <v>0.7</v>
      </c>
      <c r="Z11388" t="s">
        <v>46</v>
      </c>
      <c r="AA11388" t="s">
        <v>153</v>
      </c>
      <c r="AB11388" s="5">
        <v>46260</v>
      </c>
      <c r="AM11388" t="str">
        <f>SUBSTITUTE(Tabla_lineas[[#This Row],[Codigo Liname]]," ","")</f>
        <v>A0308</v>
      </c>
      <c r="AY11388" s="4"/>
    </row>
    <row r="11389" spans="1:51" customFormat="1" x14ac:dyDescent="0.25">
      <c r="A11389" s="2">
        <v>1089</v>
      </c>
      <c r="B11389" t="s">
        <v>1827</v>
      </c>
      <c r="C11389" t="s">
        <v>1828</v>
      </c>
      <c r="E11389" t="s">
        <v>87</v>
      </c>
      <c r="F11389">
        <v>0.64</v>
      </c>
      <c r="G11389">
        <v>0.44</v>
      </c>
      <c r="H11389" t="s">
        <v>88</v>
      </c>
      <c r="I11389" s="2">
        <v>0.44</v>
      </c>
      <c r="J11389" t="s">
        <v>89</v>
      </c>
      <c r="K11389" t="s">
        <v>90</v>
      </c>
      <c r="L11389" s="3" t="str">
        <f>+INDEX([1]!TABLA_MAESTRO_DE_ARTICULO[SubGroupName],MATCH(Tabla_lineas[[#This Row],[CODIGO SAP]],[1]!TABLA_MAESTRO_DE_ARTICULO[ItemCode],0))</f>
        <v>COMPRIMIDO</v>
      </c>
      <c r="M11389" t="s">
        <v>91</v>
      </c>
      <c r="N11389">
        <v>42</v>
      </c>
      <c r="O11389" t="s">
        <v>45</v>
      </c>
      <c r="S11389">
        <v>3700</v>
      </c>
      <c r="U11389">
        <v>0.44</v>
      </c>
      <c r="V11389">
        <v>0.43</v>
      </c>
      <c r="W11389">
        <v>0.12</v>
      </c>
      <c r="Z11389" t="s">
        <v>46</v>
      </c>
      <c r="AA11389" t="s">
        <v>153</v>
      </c>
      <c r="AB11389" s="5">
        <v>46260</v>
      </c>
      <c r="AM11389" t="str">
        <f>SUBSTITUTE(Tabla_lineas[[#This Row],[Codigo Liname]]," ","")</f>
        <v>A0307</v>
      </c>
      <c r="AY11389" s="4"/>
    </row>
    <row r="11390" spans="1:51" customFormat="1" x14ac:dyDescent="0.25">
      <c r="A11390" s="2">
        <v>1089</v>
      </c>
      <c r="B11390" t="s">
        <v>1827</v>
      </c>
      <c r="C11390" t="s">
        <v>1828</v>
      </c>
      <c r="E11390" t="s">
        <v>328</v>
      </c>
      <c r="F11390">
        <v>0.92</v>
      </c>
      <c r="G11390">
        <v>0.75</v>
      </c>
      <c r="H11390" t="s">
        <v>329</v>
      </c>
      <c r="I11390" s="2">
        <v>0.78</v>
      </c>
      <c r="J11390" t="s">
        <v>330</v>
      </c>
      <c r="K11390" t="s">
        <v>331</v>
      </c>
      <c r="L11390" s="3" t="str">
        <f>+INDEX([1]!TABLA_MAESTRO_DE_ARTICULO[SubGroupName],MATCH(Tabla_lineas[[#This Row],[CODIGO SAP]],[1]!TABLA_MAESTRO_DE_ARTICULO[ItemCode],0))</f>
        <v>COMPRIMIDO</v>
      </c>
      <c r="M11390" t="s">
        <v>332</v>
      </c>
      <c r="N11390">
        <v>44</v>
      </c>
      <c r="O11390" t="s">
        <v>45</v>
      </c>
      <c r="S11390">
        <v>6000</v>
      </c>
      <c r="U11390">
        <v>0.78</v>
      </c>
      <c r="V11390">
        <v>0.74</v>
      </c>
      <c r="W11390">
        <v>0.2</v>
      </c>
      <c r="Z11390" t="s">
        <v>46</v>
      </c>
      <c r="AA11390" t="s">
        <v>120</v>
      </c>
      <c r="AB11390" s="5">
        <v>46308</v>
      </c>
      <c r="AM11390" t="str">
        <f>SUBSTITUTE(Tabla_lineas[[#This Row],[Codigo Liname]]," ","")</f>
        <v>P0109</v>
      </c>
      <c r="AY11390" s="4"/>
    </row>
    <row r="11391" spans="1:51" customFormat="1" x14ac:dyDescent="0.25">
      <c r="A11391" s="2">
        <v>1089</v>
      </c>
      <c r="B11391" t="s">
        <v>1827</v>
      </c>
      <c r="C11391" t="s">
        <v>1828</v>
      </c>
      <c r="E11391" t="s">
        <v>92</v>
      </c>
      <c r="F11391">
        <v>4.72</v>
      </c>
      <c r="G11391">
        <v>3.28</v>
      </c>
      <c r="H11391" t="s">
        <v>93</v>
      </c>
      <c r="I11391" s="2">
        <v>3.28</v>
      </c>
      <c r="J11391" t="s">
        <v>94</v>
      </c>
      <c r="K11391" t="s">
        <v>95</v>
      </c>
      <c r="L11391" s="3" t="str">
        <f>+INDEX([1]!TABLA_MAESTRO_DE_ARTICULO[SubGroupName],MATCH(Tabla_lineas[[#This Row],[CODIGO SAP]],[1]!TABLA_MAESTRO_DE_ARTICULO[ItemCode],0))</f>
        <v>OVULO VAGINAL</v>
      </c>
      <c r="M11391" t="s">
        <v>96</v>
      </c>
      <c r="N11391">
        <v>45</v>
      </c>
      <c r="O11391" t="s">
        <v>97</v>
      </c>
      <c r="S11391">
        <v>3200</v>
      </c>
      <c r="U11391">
        <v>3.28</v>
      </c>
      <c r="V11391">
        <v>3.27</v>
      </c>
      <c r="W11391">
        <v>0.8</v>
      </c>
      <c r="Z11391" t="s">
        <v>53</v>
      </c>
      <c r="AA11391" t="s">
        <v>126</v>
      </c>
      <c r="AB11391" s="5">
        <v>46308</v>
      </c>
      <c r="AM11391" t="str">
        <f>SUBSTITUTE(Tabla_lineas[[#This Row],[Codigo Liname]]," ","")</f>
        <v>G0104</v>
      </c>
      <c r="AY11391" s="4"/>
    </row>
    <row r="11392" spans="1:51" customFormat="1" x14ac:dyDescent="0.25">
      <c r="A11392" s="2">
        <v>1089</v>
      </c>
      <c r="B11392" t="s">
        <v>1827</v>
      </c>
      <c r="C11392" t="s">
        <v>1828</v>
      </c>
      <c r="E11392" t="s">
        <v>343</v>
      </c>
      <c r="F11392">
        <v>26.57</v>
      </c>
      <c r="G11392">
        <v>21.94</v>
      </c>
      <c r="H11392" t="s">
        <v>344</v>
      </c>
      <c r="I11392" s="2">
        <v>21.94</v>
      </c>
      <c r="J11392" t="s">
        <v>345</v>
      </c>
      <c r="K11392" t="s">
        <v>346</v>
      </c>
      <c r="L11392" s="3" t="str">
        <f>+INDEX([1]!TABLA_MAESTRO_DE_ARTICULO[SubGroupName],MATCH(Tabla_lineas[[#This Row],[CODIGO SAP]],[1]!TABLA_MAESTRO_DE_ARTICULO[ItemCode],0))</f>
        <v>CREMA DERMICA</v>
      </c>
      <c r="M11392" t="s">
        <v>347</v>
      </c>
      <c r="N11392">
        <v>47</v>
      </c>
      <c r="O11392" t="s">
        <v>297</v>
      </c>
      <c r="S11392">
        <v>100</v>
      </c>
      <c r="U11392">
        <v>21.94</v>
      </c>
      <c r="V11392">
        <v>21.93</v>
      </c>
      <c r="W11392">
        <v>5</v>
      </c>
      <c r="Z11392" t="s">
        <v>46</v>
      </c>
      <c r="AA11392" t="s">
        <v>153</v>
      </c>
      <c r="AB11392" s="5">
        <v>46270</v>
      </c>
      <c r="AM11392" t="str">
        <f>SUBSTITUTE(Tabla_lineas[[#This Row],[Codigo Liname]]," ","")</f>
        <v>D0104</v>
      </c>
      <c r="AY11392" s="4"/>
    </row>
    <row r="11393" spans="1:51" customFormat="1" x14ac:dyDescent="0.25">
      <c r="A11393" s="2">
        <v>1089</v>
      </c>
      <c r="B11393" t="s">
        <v>1827</v>
      </c>
      <c r="C11393" t="s">
        <v>1828</v>
      </c>
      <c r="E11393" t="s">
        <v>98</v>
      </c>
      <c r="F11393">
        <v>9.4</v>
      </c>
      <c r="G11393">
        <v>8.77</v>
      </c>
      <c r="H11393" t="s">
        <v>99</v>
      </c>
      <c r="I11393" s="2">
        <v>8.77</v>
      </c>
      <c r="J11393" t="s">
        <v>100</v>
      </c>
      <c r="K11393" t="s">
        <v>101</v>
      </c>
      <c r="L11393" s="3" t="str">
        <f>+INDEX([1]!TABLA_MAESTRO_DE_ARTICULO[SubGroupName],MATCH(Tabla_lineas[[#This Row],[CODIGO SAP]],[1]!TABLA_MAESTRO_DE_ARTICULO[ItemCode],0))</f>
        <v>GOTAS</v>
      </c>
      <c r="M11393" t="s">
        <v>1312</v>
      </c>
      <c r="N11393">
        <v>52</v>
      </c>
      <c r="O11393" t="s">
        <v>103</v>
      </c>
      <c r="S11393">
        <v>1000</v>
      </c>
      <c r="U11393">
        <v>8.77</v>
      </c>
      <c r="V11393">
        <v>8.76</v>
      </c>
      <c r="W11393">
        <v>3</v>
      </c>
      <c r="Z11393" t="s">
        <v>46</v>
      </c>
      <c r="AA11393" t="s">
        <v>153</v>
      </c>
      <c r="AB11393" s="5">
        <v>46308</v>
      </c>
      <c r="AM11393" t="str">
        <f>SUBSTITUTE(Tabla_lineas[[#This Row],[Codigo Liname]]," ","")</f>
        <v>N0210</v>
      </c>
      <c r="AY11393" s="4"/>
    </row>
    <row r="11394" spans="1:51" customFormat="1" x14ac:dyDescent="0.25">
      <c r="A11394" s="2">
        <v>1089</v>
      </c>
      <c r="B11394" t="s">
        <v>1827</v>
      </c>
      <c r="C11394" t="s">
        <v>1828</v>
      </c>
      <c r="E11394" t="s">
        <v>353</v>
      </c>
      <c r="F11394">
        <v>11.88</v>
      </c>
      <c r="G11394">
        <v>11.88</v>
      </c>
      <c r="H11394" t="s">
        <v>354</v>
      </c>
      <c r="I11394" s="2">
        <v>14.1</v>
      </c>
      <c r="J11394" t="s">
        <v>355</v>
      </c>
      <c r="K11394" t="s">
        <v>356</v>
      </c>
      <c r="L11394" s="3" t="str">
        <f>+INDEX([1]!TABLA_MAESTRO_DE_ARTICULO[SubGroupName],MATCH(Tabla_lineas[[#This Row],[CODIGO SAP]],[1]!TABLA_MAESTRO_DE_ARTICULO[ItemCode],0))</f>
        <v>JARABE</v>
      </c>
      <c r="M11394" t="s">
        <v>357</v>
      </c>
      <c r="N11394">
        <v>53</v>
      </c>
      <c r="O11394" t="s">
        <v>181</v>
      </c>
      <c r="S11394">
        <v>1500</v>
      </c>
      <c r="U11394">
        <v>14.1</v>
      </c>
      <c r="V11394">
        <v>11.87</v>
      </c>
      <c r="W11394">
        <v>5.5</v>
      </c>
      <c r="Z11394" t="s">
        <v>46</v>
      </c>
      <c r="AA11394" t="s">
        <v>153</v>
      </c>
      <c r="AB11394" s="5">
        <v>46270</v>
      </c>
      <c r="AM11394" t="str">
        <f>SUBSTITUTE(Tabla_lineas[[#This Row],[Codigo Liname]]," ","")</f>
        <v>N0209</v>
      </c>
      <c r="AY11394" s="4"/>
    </row>
    <row r="11395" spans="1:51" customFormat="1" x14ac:dyDescent="0.25">
      <c r="A11395" s="2">
        <v>1089</v>
      </c>
      <c r="B11395" t="s">
        <v>1827</v>
      </c>
      <c r="C11395" t="s">
        <v>1828</v>
      </c>
      <c r="E11395" t="s">
        <v>104</v>
      </c>
      <c r="F11395">
        <v>0.3</v>
      </c>
      <c r="G11395">
        <v>0.3</v>
      </c>
      <c r="H11395" t="s">
        <v>105</v>
      </c>
      <c r="I11395" s="2">
        <v>0.33</v>
      </c>
      <c r="J11395" t="s">
        <v>106</v>
      </c>
      <c r="K11395" t="s">
        <v>107</v>
      </c>
      <c r="L11395" s="3" t="str">
        <f>+INDEX([1]!TABLA_MAESTRO_DE_ARTICULO[SubGroupName],MATCH(Tabla_lineas[[#This Row],[CODIGO SAP]],[1]!TABLA_MAESTRO_DE_ARTICULO[ItemCode],0))</f>
        <v>COMPRIMIDO</v>
      </c>
      <c r="M11395" t="s">
        <v>108</v>
      </c>
      <c r="N11395">
        <v>51</v>
      </c>
      <c r="O11395" t="s">
        <v>45</v>
      </c>
      <c r="S11395">
        <v>30000</v>
      </c>
      <c r="U11395">
        <v>0.33</v>
      </c>
      <c r="V11395">
        <v>0.28999999999999998</v>
      </c>
      <c r="W11395">
        <v>0.12</v>
      </c>
      <c r="Z11395" t="s">
        <v>46</v>
      </c>
      <c r="AA11395" t="s">
        <v>153</v>
      </c>
      <c r="AB11395" s="5">
        <v>46260</v>
      </c>
      <c r="AM11395" t="str">
        <f>SUBSTITUTE(Tabla_lineas[[#This Row],[Codigo Liname]]," ","")</f>
        <v>N0208</v>
      </c>
      <c r="AY11395" s="4"/>
    </row>
    <row r="11396" spans="1:51" customFormat="1" x14ac:dyDescent="0.25">
      <c r="A11396" s="2">
        <v>1089</v>
      </c>
      <c r="B11396" t="s">
        <v>1827</v>
      </c>
      <c r="C11396" t="s">
        <v>1828</v>
      </c>
      <c r="E11396" t="s">
        <v>374</v>
      </c>
      <c r="F11396">
        <v>2.0699999999999998</v>
      </c>
      <c r="G11396">
        <v>1.4</v>
      </c>
      <c r="H11396" t="s">
        <v>375</v>
      </c>
      <c r="I11396" s="2">
        <v>1.4</v>
      </c>
      <c r="J11396" t="s">
        <v>376</v>
      </c>
      <c r="K11396" t="s">
        <v>377</v>
      </c>
      <c r="L11396" s="3" t="str">
        <f>+INDEX([1]!TABLA_MAESTRO_DE_ARTICULO[SubGroupName],MATCH(Tabla_lineas[[#This Row],[CODIGO SAP]],[1]!TABLA_MAESTRO_DE_ARTICULO[ItemCode],0))</f>
        <v>COMPRIMIDO</v>
      </c>
      <c r="M11396" t="s">
        <v>378</v>
      </c>
      <c r="N11396">
        <v>55</v>
      </c>
      <c r="O11396" t="s">
        <v>45</v>
      </c>
      <c r="S11396">
        <v>2000</v>
      </c>
      <c r="U11396">
        <v>1.4</v>
      </c>
      <c r="V11396">
        <v>1.39</v>
      </c>
      <c r="W11396">
        <v>0.25</v>
      </c>
      <c r="Z11396" t="s">
        <v>46</v>
      </c>
      <c r="AA11396" t="s">
        <v>120</v>
      </c>
      <c r="AB11396" s="5">
        <v>46260</v>
      </c>
      <c r="AM11396" t="str">
        <f>SUBSTITUTE(Tabla_lineas[[#This Row],[Codigo Liname]]," ","")</f>
        <v>H0209</v>
      </c>
      <c r="AY11396" s="4"/>
    </row>
    <row r="11397" spans="1:51" customFormat="1" x14ac:dyDescent="0.25">
      <c r="A11397" s="2">
        <v>1089</v>
      </c>
      <c r="B11397" t="s">
        <v>1827</v>
      </c>
      <c r="C11397" t="s">
        <v>1828</v>
      </c>
      <c r="E11397" t="s">
        <v>384</v>
      </c>
      <c r="F11397">
        <v>9.6</v>
      </c>
      <c r="G11397">
        <v>6.35</v>
      </c>
      <c r="H11397" t="s">
        <v>385</v>
      </c>
      <c r="I11397" s="2">
        <v>6.35</v>
      </c>
      <c r="J11397" t="s">
        <v>386</v>
      </c>
      <c r="K11397" t="s">
        <v>387</v>
      </c>
      <c r="L11397" s="3" t="str">
        <f>+INDEX([1]!TABLA_MAESTRO_DE_ARTICULO[SubGroupName],MATCH(Tabla_lineas[[#This Row],[CODIGO SAP]],[1]!TABLA_MAESTRO_DE_ARTICULO[ItemCode],0))</f>
        <v>COMPRIMIDO</v>
      </c>
      <c r="M11397" t="s">
        <v>388</v>
      </c>
      <c r="N11397">
        <v>48</v>
      </c>
      <c r="O11397" t="s">
        <v>389</v>
      </c>
      <c r="S11397">
        <v>1002</v>
      </c>
      <c r="U11397">
        <v>6.35</v>
      </c>
      <c r="V11397">
        <v>6.34</v>
      </c>
      <c r="W11397">
        <v>1.2</v>
      </c>
      <c r="Z11397" t="s">
        <v>46</v>
      </c>
      <c r="AA11397" t="s">
        <v>126</v>
      </c>
      <c r="AB11397" s="5">
        <v>46308</v>
      </c>
      <c r="AM11397" t="str">
        <f>SUBSTITUTE(Tabla_lineas[[#This Row],[Codigo Liname]]," ","")</f>
        <v>P0111</v>
      </c>
      <c r="AY11397" s="4"/>
    </row>
    <row r="11398" spans="1:51" customFormat="1" x14ac:dyDescent="0.25">
      <c r="A11398" s="2">
        <v>1089</v>
      </c>
      <c r="B11398" t="s">
        <v>1827</v>
      </c>
      <c r="C11398" t="s">
        <v>1828</v>
      </c>
      <c r="E11398" t="s">
        <v>395</v>
      </c>
      <c r="F11398">
        <v>39.200000000000003</v>
      </c>
      <c r="G11398">
        <v>21.72</v>
      </c>
      <c r="H11398" t="s">
        <v>396</v>
      </c>
      <c r="I11398" s="2">
        <v>21.72</v>
      </c>
      <c r="J11398" t="s">
        <v>397</v>
      </c>
      <c r="K11398" t="s">
        <v>398</v>
      </c>
      <c r="L11398" s="3" t="str">
        <f>+INDEX([1]!TABLA_MAESTRO_DE_ARTICULO[SubGroupName],MATCH(Tabla_lineas[[#This Row],[CODIGO SAP]],[1]!TABLA_MAESTRO_DE_ARTICULO[ItemCode],0))</f>
        <v>JARABE</v>
      </c>
      <c r="M11398" t="s">
        <v>399</v>
      </c>
      <c r="N11398">
        <v>61</v>
      </c>
      <c r="O11398" t="s">
        <v>400</v>
      </c>
      <c r="S11398">
        <v>492</v>
      </c>
      <c r="U11398">
        <v>21.72</v>
      </c>
      <c r="V11398">
        <v>21.71</v>
      </c>
      <c r="W11398">
        <v>5</v>
      </c>
      <c r="Z11398" t="s">
        <v>46</v>
      </c>
      <c r="AA11398" t="s">
        <v>153</v>
      </c>
      <c r="AB11398" s="5">
        <v>46270</v>
      </c>
      <c r="AM11398" t="str">
        <f>SUBSTITUTE(Tabla_lineas[[#This Row],[Codigo Liname]]," ","")</f>
        <v>A1205</v>
      </c>
      <c r="AY11398" s="4"/>
    </row>
    <row r="11399" spans="1:51" customFormat="1" x14ac:dyDescent="0.25">
      <c r="A11399" s="2">
        <v>1089</v>
      </c>
      <c r="B11399" t="s">
        <v>1827</v>
      </c>
      <c r="C11399" t="s">
        <v>1828</v>
      </c>
      <c r="E11399" t="s">
        <v>133</v>
      </c>
      <c r="F11399">
        <v>0.95</v>
      </c>
      <c r="G11399">
        <v>0.95</v>
      </c>
      <c r="H11399" t="s">
        <v>134</v>
      </c>
      <c r="I11399" s="2">
        <v>1.1299999999999999</v>
      </c>
      <c r="J11399" t="s">
        <v>135</v>
      </c>
      <c r="K11399" t="s">
        <v>136</v>
      </c>
      <c r="L11399" s="3" t="str">
        <f>+INDEX([1]!TABLA_MAESTRO_DE_ARTICULO[SubGroupName],MATCH(Tabla_lineas[[#This Row],[CODIGO SAP]],[1]!TABLA_MAESTRO_DE_ARTICULO[ItemCode],0))</f>
        <v>COMPRIMIDO</v>
      </c>
      <c r="M11399" t="s">
        <v>137</v>
      </c>
      <c r="N11399">
        <v>14</v>
      </c>
      <c r="O11399" t="s">
        <v>45</v>
      </c>
      <c r="S11399">
        <v>4000</v>
      </c>
      <c r="U11399">
        <v>1.1299999999999999</v>
      </c>
      <c r="V11399">
        <v>0.94</v>
      </c>
      <c r="W11399">
        <v>0.32</v>
      </c>
      <c r="Z11399" t="s">
        <v>53</v>
      </c>
      <c r="AA11399" t="s">
        <v>120</v>
      </c>
      <c r="AB11399" s="5">
        <v>46225</v>
      </c>
      <c r="AM11399" t="str">
        <f>SUBSTITUTE(Tabla_lineas[[#This Row],[Codigo Liname]]," ","")</f>
        <v>N0304</v>
      </c>
      <c r="AY11399" s="4"/>
    </row>
    <row r="11400" spans="1:51" customFormat="1" x14ac:dyDescent="0.25">
      <c r="A11400" s="2">
        <v>1089</v>
      </c>
      <c r="B11400" t="s">
        <v>1827</v>
      </c>
      <c r="C11400" t="s">
        <v>1828</v>
      </c>
      <c r="E11400" t="s">
        <v>203</v>
      </c>
      <c r="F11400">
        <v>1.64</v>
      </c>
      <c r="G11400">
        <v>1.17</v>
      </c>
      <c r="H11400" t="s">
        <v>204</v>
      </c>
      <c r="I11400" s="2">
        <v>1.17</v>
      </c>
      <c r="J11400" t="s">
        <v>205</v>
      </c>
      <c r="K11400" t="s">
        <v>206</v>
      </c>
      <c r="L11400" s="3" t="str">
        <f>+INDEX([1]!TABLA_MAESTRO_DE_ARTICULO[SubGroupName],MATCH(Tabla_lineas[[#This Row],[CODIGO SAP]],[1]!TABLA_MAESTRO_DE_ARTICULO[ItemCode],0))</f>
        <v>COMPRIMIDO</v>
      </c>
      <c r="M11400" t="s">
        <v>207</v>
      </c>
      <c r="N11400">
        <v>15</v>
      </c>
      <c r="O11400" t="s">
        <v>45</v>
      </c>
      <c r="S11400">
        <v>9000</v>
      </c>
      <c r="U11400">
        <v>1.17</v>
      </c>
      <c r="V11400">
        <v>1.1599999999999999</v>
      </c>
      <c r="W11400">
        <v>0.38</v>
      </c>
      <c r="Z11400" t="s">
        <v>46</v>
      </c>
      <c r="AA11400" t="s">
        <v>120</v>
      </c>
      <c r="AB11400" s="5">
        <v>46260</v>
      </c>
      <c r="AM11400" t="str">
        <f>SUBSTITUTE(Tabla_lineas[[#This Row],[Codigo Liname]]," ","")</f>
        <v>J0127</v>
      </c>
      <c r="AY11400" s="4"/>
    </row>
    <row r="11401" spans="1:51" customFormat="1" x14ac:dyDescent="0.25">
      <c r="A11401" s="2">
        <v>1089</v>
      </c>
      <c r="B11401" t="s">
        <v>1827</v>
      </c>
      <c r="C11401" t="s">
        <v>1828</v>
      </c>
      <c r="E11401" t="s">
        <v>208</v>
      </c>
      <c r="F11401">
        <v>14.8</v>
      </c>
      <c r="G11401">
        <v>12.2</v>
      </c>
      <c r="H11401" t="s">
        <v>209</v>
      </c>
      <c r="I11401" s="2">
        <v>12.2</v>
      </c>
      <c r="J11401" t="s">
        <v>210</v>
      </c>
      <c r="K11401" t="s">
        <v>211</v>
      </c>
      <c r="L11401" s="3" t="str">
        <f>+INDEX([1]!TABLA_MAESTRO_DE_ARTICULO[SubGroupName],MATCH(Tabla_lineas[[#This Row],[CODIGO SAP]],[1]!TABLA_MAESTRO_DE_ARTICULO[ItemCode],0))</f>
        <v>JARABE</v>
      </c>
      <c r="M11401" t="s">
        <v>212</v>
      </c>
      <c r="N11401">
        <v>18</v>
      </c>
      <c r="O11401" t="s">
        <v>181</v>
      </c>
      <c r="S11401">
        <v>450</v>
      </c>
      <c r="U11401">
        <v>12.2</v>
      </c>
      <c r="V11401">
        <v>12.19</v>
      </c>
      <c r="W11401">
        <v>5</v>
      </c>
      <c r="Z11401" t="s">
        <v>46</v>
      </c>
      <c r="AA11401" t="s">
        <v>153</v>
      </c>
      <c r="AB11401" s="5">
        <v>46308</v>
      </c>
      <c r="AM11401" t="str">
        <f>SUBSTITUTE(Tabla_lineas[[#This Row],[Codigo Liname]]," ","")</f>
        <v>R0602</v>
      </c>
      <c r="AY11401" s="4"/>
    </row>
    <row r="11402" spans="1:51" customFormat="1" x14ac:dyDescent="0.25">
      <c r="A11402" s="2">
        <v>1089</v>
      </c>
      <c r="B11402" t="s">
        <v>1827</v>
      </c>
      <c r="C11402" t="s">
        <v>1828</v>
      </c>
      <c r="E11402" t="s">
        <v>213</v>
      </c>
      <c r="F11402">
        <v>0.47</v>
      </c>
      <c r="G11402">
        <v>0.45</v>
      </c>
      <c r="H11402" t="s">
        <v>214</v>
      </c>
      <c r="I11402" s="2">
        <v>0.45</v>
      </c>
      <c r="J11402" t="s">
        <v>215</v>
      </c>
      <c r="K11402" t="s">
        <v>216</v>
      </c>
      <c r="L11402" s="3" t="str">
        <f>+INDEX([1]!TABLA_MAESTRO_DE_ARTICULO[SubGroupName],MATCH(Tabla_lineas[[#This Row],[CODIGO SAP]],[1]!TABLA_MAESTRO_DE_ARTICULO[ItemCode],0))</f>
        <v>COMPRIMIDO</v>
      </c>
      <c r="M11402" t="s">
        <v>217</v>
      </c>
      <c r="N11402">
        <v>17</v>
      </c>
      <c r="O11402" t="s">
        <v>45</v>
      </c>
      <c r="S11402">
        <v>10000</v>
      </c>
      <c r="U11402">
        <v>0.45</v>
      </c>
      <c r="V11402">
        <v>0.44</v>
      </c>
      <c r="W11402">
        <v>0.12</v>
      </c>
      <c r="Z11402" t="s">
        <v>46</v>
      </c>
      <c r="AA11402" t="s">
        <v>153</v>
      </c>
      <c r="AB11402" s="5">
        <v>46308</v>
      </c>
      <c r="AM11402" t="str">
        <f>SUBSTITUTE(Tabla_lineas[[#This Row],[Codigo Liname]]," ","")</f>
        <v>R0601</v>
      </c>
      <c r="AY11402" s="4"/>
    </row>
    <row r="11403" spans="1:51" customFormat="1" x14ac:dyDescent="0.25">
      <c r="A11403" s="2">
        <v>1089</v>
      </c>
      <c r="B11403" t="s">
        <v>1827</v>
      </c>
      <c r="C11403" t="s">
        <v>1828</v>
      </c>
      <c r="E11403" t="s">
        <v>218</v>
      </c>
      <c r="F11403">
        <v>28.9</v>
      </c>
      <c r="G11403">
        <v>13.37</v>
      </c>
      <c r="H11403" t="s">
        <v>219</v>
      </c>
      <c r="I11403" s="2">
        <v>13.37</v>
      </c>
      <c r="J11403" t="s">
        <v>220</v>
      </c>
      <c r="K11403" t="s">
        <v>221</v>
      </c>
      <c r="L11403" s="3" t="str">
        <f>+INDEX([1]!TABLA_MAESTRO_DE_ARTICULO[SubGroupName],MATCH(Tabla_lineas[[#This Row],[CODIGO SAP]],[1]!TABLA_MAESTRO_DE_ARTICULO[ItemCode],0))</f>
        <v>CREMA DERMICA</v>
      </c>
      <c r="M11403" t="s">
        <v>222</v>
      </c>
      <c r="N11403">
        <v>19</v>
      </c>
      <c r="O11403" t="s">
        <v>223</v>
      </c>
      <c r="S11403">
        <v>400</v>
      </c>
      <c r="U11403">
        <v>13.37</v>
      </c>
      <c r="V11403">
        <v>13.36</v>
      </c>
      <c r="W11403">
        <v>4.5</v>
      </c>
      <c r="Z11403" t="s">
        <v>46</v>
      </c>
      <c r="AA11403" t="s">
        <v>153</v>
      </c>
      <c r="AB11403" s="5">
        <v>46308</v>
      </c>
      <c r="AM11403" t="str">
        <f>SUBSTITUTE(Tabla_lineas[[#This Row],[Codigo Liname]]," ","")</f>
        <v>D0103</v>
      </c>
      <c r="AY11403" s="4"/>
    </row>
    <row r="11404" spans="1:51" customFormat="1" x14ac:dyDescent="0.25">
      <c r="A11404" s="2">
        <v>1089</v>
      </c>
      <c r="B11404" t="s">
        <v>1827</v>
      </c>
      <c r="C11404" t="s">
        <v>1828</v>
      </c>
      <c r="E11404" t="s">
        <v>449</v>
      </c>
      <c r="F11404">
        <v>4.2</v>
      </c>
      <c r="G11404">
        <v>2.2799999999999998</v>
      </c>
      <c r="H11404" t="s">
        <v>450</v>
      </c>
      <c r="I11404" s="2">
        <v>2.2799999999999998</v>
      </c>
      <c r="J11404" t="s">
        <v>451</v>
      </c>
      <c r="K11404" t="s">
        <v>452</v>
      </c>
      <c r="L11404" s="3" t="str">
        <f>+INDEX([1]!TABLA_MAESTRO_DE_ARTICULO[SubGroupName],MATCH(Tabla_lineas[[#This Row],[CODIGO SAP]],[1]!TABLA_MAESTRO_DE_ARTICULO[ItemCode],0))</f>
        <v>OVULO VAGINAL</v>
      </c>
      <c r="M11404" t="s">
        <v>453</v>
      </c>
      <c r="N11404">
        <v>20</v>
      </c>
      <c r="O11404" t="s">
        <v>97</v>
      </c>
      <c r="S11404">
        <v>4000</v>
      </c>
      <c r="U11404">
        <v>2.2799999999999998</v>
      </c>
      <c r="V11404">
        <v>2.27</v>
      </c>
      <c r="W11404">
        <v>0.7</v>
      </c>
      <c r="Z11404" t="s">
        <v>46</v>
      </c>
      <c r="AA11404" t="s">
        <v>126</v>
      </c>
      <c r="AB11404" s="5">
        <v>46308</v>
      </c>
      <c r="AM11404" t="str">
        <f>SUBSTITUTE(Tabla_lineas[[#This Row],[Codigo Liname]]," ","")</f>
        <v>G0102</v>
      </c>
      <c r="AY11404" s="4"/>
    </row>
    <row r="11405" spans="1:51" customFormat="1" x14ac:dyDescent="0.25">
      <c r="A11405" s="2">
        <v>1089</v>
      </c>
      <c r="B11405" t="s">
        <v>1827</v>
      </c>
      <c r="C11405" t="s">
        <v>1828</v>
      </c>
      <c r="E11405" t="s">
        <v>229</v>
      </c>
      <c r="F11405">
        <v>19.329999999999998</v>
      </c>
      <c r="G11405">
        <v>18.399999999999999</v>
      </c>
      <c r="H11405" t="s">
        <v>230</v>
      </c>
      <c r="I11405" s="2">
        <v>18.399999999999999</v>
      </c>
      <c r="J11405" t="s">
        <v>231</v>
      </c>
      <c r="K11405" t="s">
        <v>232</v>
      </c>
      <c r="L11405" s="3" t="str">
        <f>+INDEX([1]!TABLA_MAESTRO_DE_ARTICULO[SubGroupName],MATCH(Tabla_lineas[[#This Row],[CODIGO SAP]],[1]!TABLA_MAESTRO_DE_ARTICULO[ItemCode],0))</f>
        <v>SUSPENSION</v>
      </c>
      <c r="M11405" t="s">
        <v>1539</v>
      </c>
      <c r="N11405">
        <v>22</v>
      </c>
      <c r="O11405" t="s">
        <v>65</v>
      </c>
      <c r="S11405">
        <v>300</v>
      </c>
      <c r="U11405">
        <v>18.399999999999999</v>
      </c>
      <c r="V11405">
        <v>18.39</v>
      </c>
      <c r="W11405">
        <v>5.5</v>
      </c>
      <c r="Z11405" t="s">
        <v>46</v>
      </c>
      <c r="AA11405" t="s">
        <v>153</v>
      </c>
      <c r="AB11405" s="5">
        <v>46308</v>
      </c>
      <c r="AM11405" t="str">
        <f>SUBSTITUTE(Tabla_lineas[[#This Row],[Codigo Liname]]," ","")</f>
        <v>J0138</v>
      </c>
      <c r="AY11405" s="4"/>
    </row>
    <row r="11406" spans="1:51" customFormat="1" x14ac:dyDescent="0.25">
      <c r="A11406" s="2">
        <v>1089</v>
      </c>
      <c r="B11406" t="s">
        <v>1827</v>
      </c>
      <c r="C11406" t="s">
        <v>1828</v>
      </c>
      <c r="E11406" t="s">
        <v>239</v>
      </c>
      <c r="F11406">
        <v>1.48</v>
      </c>
      <c r="G11406">
        <v>1.37</v>
      </c>
      <c r="H11406" t="s">
        <v>240</v>
      </c>
      <c r="I11406" s="2">
        <v>1.37</v>
      </c>
      <c r="J11406" t="s">
        <v>241</v>
      </c>
      <c r="K11406" t="s">
        <v>242</v>
      </c>
      <c r="L11406" s="3" t="str">
        <f>+INDEX([1]!TABLA_MAESTRO_DE_ARTICULO[SubGroupName],MATCH(Tabla_lineas[[#This Row],[CODIGO SAP]],[1]!TABLA_MAESTRO_DE_ARTICULO[ItemCode],0))</f>
        <v>COMPRIMIDO</v>
      </c>
      <c r="M11406" t="s">
        <v>1540</v>
      </c>
      <c r="N11406">
        <v>21</v>
      </c>
      <c r="O11406" t="s">
        <v>45</v>
      </c>
      <c r="S11406">
        <v>7000</v>
      </c>
      <c r="U11406">
        <v>1.37</v>
      </c>
      <c r="V11406">
        <v>1.36</v>
      </c>
      <c r="W11406">
        <v>0.4</v>
      </c>
      <c r="Z11406" t="s">
        <v>46</v>
      </c>
      <c r="AA11406" t="s">
        <v>120</v>
      </c>
      <c r="AB11406" s="5">
        <v>46225</v>
      </c>
      <c r="AM11406" t="str">
        <f>SUBSTITUTE(Tabla_lineas[[#This Row],[Codigo Liname]]," ","")</f>
        <v>J0137</v>
      </c>
      <c r="AY11406" s="4"/>
    </row>
    <row r="11407" spans="1:51" customFormat="1" x14ac:dyDescent="0.25">
      <c r="A11407" s="2">
        <v>1089</v>
      </c>
      <c r="B11407" t="s">
        <v>1827</v>
      </c>
      <c r="C11407" t="s">
        <v>1828</v>
      </c>
      <c r="E11407" t="s">
        <v>244</v>
      </c>
      <c r="F11407">
        <v>4.03</v>
      </c>
      <c r="G11407">
        <v>4.03</v>
      </c>
      <c r="H11407" t="s">
        <v>245</v>
      </c>
      <c r="I11407" s="2">
        <v>4.03</v>
      </c>
      <c r="J11407" t="s">
        <v>246</v>
      </c>
      <c r="K11407" t="s">
        <v>247</v>
      </c>
      <c r="L11407" s="3" t="str">
        <f>+INDEX([1]!TABLA_MAESTRO_DE_ARTICULO[SubGroupName],MATCH(Tabla_lineas[[#This Row],[CODIGO SAP]],[1]!TABLA_MAESTRO_DE_ARTICULO[ItemCode],0))</f>
        <v>SOLUCION INYECTABLE</v>
      </c>
      <c r="M11407" t="s">
        <v>248</v>
      </c>
      <c r="N11407">
        <v>23</v>
      </c>
      <c r="O11407" t="s">
        <v>249</v>
      </c>
      <c r="S11407">
        <v>11000</v>
      </c>
      <c r="U11407">
        <v>4.03</v>
      </c>
      <c r="V11407">
        <v>4.0199999999999996</v>
      </c>
      <c r="W11407">
        <v>0.7</v>
      </c>
      <c r="Z11407" t="s">
        <v>46</v>
      </c>
      <c r="AA11407" t="s">
        <v>126</v>
      </c>
      <c r="AB11407" s="5">
        <v>46225</v>
      </c>
      <c r="AM11407" t="str">
        <f>SUBSTITUTE(Tabla_lineas[[#This Row],[Codigo Liname]]," ","")</f>
        <v>H0204</v>
      </c>
      <c r="AY11407" s="4"/>
    </row>
    <row r="11408" spans="1:51" customFormat="1" x14ac:dyDescent="0.25">
      <c r="A11408" s="2">
        <v>1089</v>
      </c>
      <c r="B11408" t="s">
        <v>1827</v>
      </c>
      <c r="C11408" t="s">
        <v>1828</v>
      </c>
      <c r="E11408" t="s">
        <v>60</v>
      </c>
      <c r="F11408">
        <v>15.12</v>
      </c>
      <c r="G11408">
        <v>11.2</v>
      </c>
      <c r="H11408" t="s">
        <v>61</v>
      </c>
      <c r="I11408" s="2">
        <v>11.2</v>
      </c>
      <c r="J11408" t="s">
        <v>62</v>
      </c>
      <c r="K11408" t="s">
        <v>63</v>
      </c>
      <c r="L11408" s="3" t="str">
        <f>+INDEX([1]!TABLA_MAESTRO_DE_ARTICULO[SubGroupName],MATCH(Tabla_lineas[[#This Row],[CODIGO SAP]],[1]!TABLA_MAESTRO_DE_ARTICULO[ItemCode],0))</f>
        <v>JARABE</v>
      </c>
      <c r="M11408" t="s">
        <v>64</v>
      </c>
      <c r="N11408">
        <v>24</v>
      </c>
      <c r="O11408" t="s">
        <v>65</v>
      </c>
      <c r="S11408">
        <v>400</v>
      </c>
      <c r="U11408">
        <v>11.2</v>
      </c>
      <c r="V11408">
        <v>11.19</v>
      </c>
      <c r="W11408">
        <v>5</v>
      </c>
      <c r="Z11408" t="s">
        <v>46</v>
      </c>
      <c r="AA11408" t="s">
        <v>153</v>
      </c>
      <c r="AB11408" s="5">
        <v>46270</v>
      </c>
      <c r="AM11408" t="str">
        <f>SUBSTITUTE(Tabla_lineas[[#This Row],[Codigo Liname]]," ","")</f>
        <v>R0503</v>
      </c>
      <c r="AY11408" s="4"/>
    </row>
    <row r="11409" spans="1:51" customFormat="1" x14ac:dyDescent="0.25">
      <c r="A11409" s="2">
        <v>1089</v>
      </c>
      <c r="B11409" t="s">
        <v>1827</v>
      </c>
      <c r="C11409" t="s">
        <v>1828</v>
      </c>
      <c r="E11409" t="s">
        <v>138</v>
      </c>
      <c r="F11409">
        <v>0.2</v>
      </c>
      <c r="G11409">
        <v>0.2</v>
      </c>
      <c r="H11409" t="s">
        <v>139</v>
      </c>
      <c r="I11409" s="2">
        <v>0.28999999999999998</v>
      </c>
      <c r="J11409" t="s">
        <v>140</v>
      </c>
      <c r="K11409" t="s">
        <v>141</v>
      </c>
      <c r="L11409" s="3" t="str">
        <f>+INDEX([1]!TABLA_MAESTRO_DE_ARTICULO[SubGroupName],MATCH(Tabla_lineas[[#This Row],[CODIGO SAP]],[1]!TABLA_MAESTRO_DE_ARTICULO[ItemCode],0))</f>
        <v>COMPRIMIDO</v>
      </c>
      <c r="M11409" t="s">
        <v>142</v>
      </c>
      <c r="N11409">
        <v>25</v>
      </c>
      <c r="O11409" t="s">
        <v>45</v>
      </c>
      <c r="S11409">
        <v>35000</v>
      </c>
      <c r="U11409">
        <v>0.28999999999999998</v>
      </c>
      <c r="V11409">
        <v>0.19</v>
      </c>
      <c r="W11409">
        <v>0.12</v>
      </c>
      <c r="Z11409" t="s">
        <v>53</v>
      </c>
      <c r="AA11409" t="s">
        <v>126</v>
      </c>
      <c r="AB11409" s="5">
        <v>46308</v>
      </c>
      <c r="AM11409" t="str">
        <f>SUBSTITUTE(Tabla_lineas[[#This Row],[Codigo Liname]]," ","")</f>
        <v>M0102</v>
      </c>
      <c r="AY11409" s="4"/>
    </row>
    <row r="11410" spans="1:51" customFormat="1" x14ac:dyDescent="0.25">
      <c r="A11410" s="2">
        <v>1089</v>
      </c>
      <c r="B11410" t="s">
        <v>1827</v>
      </c>
      <c r="C11410" t="s">
        <v>1828</v>
      </c>
      <c r="E11410" t="s">
        <v>256</v>
      </c>
      <c r="F11410">
        <v>3.3</v>
      </c>
      <c r="G11410">
        <v>3.3</v>
      </c>
      <c r="H11410" t="s">
        <v>257</v>
      </c>
      <c r="I11410" s="2">
        <v>3.3</v>
      </c>
      <c r="J11410" t="s">
        <v>258</v>
      </c>
      <c r="K11410" t="s">
        <v>259</v>
      </c>
      <c r="L11410" s="3" t="str">
        <f>+INDEX([1]!TABLA_MAESTRO_DE_ARTICULO[SubGroupName],MATCH(Tabla_lineas[[#This Row],[CODIGO SAP]],[1]!TABLA_MAESTRO_DE_ARTICULO[ItemCode],0))</f>
        <v>SOLUCION INYECTABLE</v>
      </c>
      <c r="M11410" t="s">
        <v>260</v>
      </c>
      <c r="N11410">
        <v>26</v>
      </c>
      <c r="O11410" t="s">
        <v>249</v>
      </c>
      <c r="S11410">
        <v>8000</v>
      </c>
      <c r="U11410">
        <v>3.3</v>
      </c>
      <c r="V11410">
        <v>3.29</v>
      </c>
      <c r="W11410">
        <v>0.7</v>
      </c>
      <c r="Z11410" t="s">
        <v>53</v>
      </c>
      <c r="AA11410" t="s">
        <v>153</v>
      </c>
      <c r="AB11410" s="5">
        <v>46308</v>
      </c>
      <c r="AM11410" t="str">
        <f>SUBSTITUTE(Tabla_lineas[[#This Row],[Codigo Liname]]," ","")</f>
        <v>M0103</v>
      </c>
      <c r="AY11410" s="4"/>
    </row>
    <row r="11411" spans="1:51" customFormat="1" x14ac:dyDescent="0.25">
      <c r="A11411" s="2">
        <v>1089</v>
      </c>
      <c r="B11411" t="s">
        <v>1827</v>
      </c>
      <c r="C11411" t="s">
        <v>1828</v>
      </c>
      <c r="E11411" t="s">
        <v>143</v>
      </c>
      <c r="F11411">
        <v>2.17</v>
      </c>
      <c r="G11411">
        <v>2.17</v>
      </c>
      <c r="H11411" t="s">
        <v>144</v>
      </c>
      <c r="I11411" s="2">
        <v>2.17</v>
      </c>
      <c r="J11411" t="s">
        <v>145</v>
      </c>
      <c r="K11411" t="s">
        <v>146</v>
      </c>
      <c r="L11411" s="3" t="str">
        <f>+INDEX([1]!TABLA_MAESTRO_DE_ARTICULO[SubGroupName],MATCH(Tabla_lineas[[#This Row],[CODIGO SAP]],[1]!TABLA_MAESTRO_DE_ARTICULO[ItemCode],0))</f>
        <v>CAPSULA DURA</v>
      </c>
      <c r="M11411" t="s">
        <v>147</v>
      </c>
      <c r="N11411">
        <v>27</v>
      </c>
      <c r="O11411" t="s">
        <v>45</v>
      </c>
      <c r="S11411">
        <v>10000</v>
      </c>
      <c r="U11411">
        <v>2.17</v>
      </c>
      <c r="V11411">
        <v>2.16</v>
      </c>
      <c r="W11411">
        <v>0.8</v>
      </c>
      <c r="Z11411" t="s">
        <v>46</v>
      </c>
      <c r="AA11411" t="s">
        <v>120</v>
      </c>
      <c r="AB11411" s="5">
        <v>46308</v>
      </c>
      <c r="AM11411" t="str">
        <f>SUBSTITUTE(Tabla_lineas[[#This Row],[Codigo Liname]]," ","")</f>
        <v>J0141</v>
      </c>
      <c r="AY11411" s="4"/>
    </row>
    <row r="11412" spans="1:51" customFormat="1" x14ac:dyDescent="0.25">
      <c r="A11412" s="2">
        <v>1089</v>
      </c>
      <c r="B11412" t="s">
        <v>1827</v>
      </c>
      <c r="C11412" t="s">
        <v>1828</v>
      </c>
      <c r="E11412" t="s">
        <v>266</v>
      </c>
      <c r="F11412">
        <v>0.56000000000000005</v>
      </c>
      <c r="G11412">
        <v>0.53</v>
      </c>
      <c r="H11412" t="s">
        <v>267</v>
      </c>
      <c r="I11412" s="2">
        <v>0.53</v>
      </c>
      <c r="J11412" t="s">
        <v>268</v>
      </c>
      <c r="K11412" t="s">
        <v>269</v>
      </c>
      <c r="L11412" s="3" t="str">
        <f>+INDEX([1]!TABLA_MAESTRO_DE_ARTICULO[SubGroupName],MATCH(Tabla_lineas[[#This Row],[CODIGO SAP]],[1]!TABLA_MAESTRO_DE_ARTICULO[ItemCode],0))</f>
        <v>COMPRIMIDO</v>
      </c>
      <c r="M11412" t="s">
        <v>270</v>
      </c>
      <c r="N11412">
        <v>28</v>
      </c>
      <c r="O11412" t="s">
        <v>45</v>
      </c>
      <c r="S11412">
        <v>5000</v>
      </c>
      <c r="U11412">
        <v>0.53</v>
      </c>
      <c r="V11412">
        <v>0.52</v>
      </c>
      <c r="W11412">
        <v>0.12</v>
      </c>
      <c r="Z11412" t="s">
        <v>46</v>
      </c>
      <c r="AA11412" t="s">
        <v>126</v>
      </c>
      <c r="AB11412" s="5">
        <v>46308</v>
      </c>
      <c r="AM11412" t="str">
        <f>SUBSTITUTE(Tabla_lineas[[#This Row],[Codigo Liname]]," ","")</f>
        <v>C0901</v>
      </c>
      <c r="AY11412" s="4"/>
    </row>
    <row r="11413" spans="1:51" customFormat="1" x14ac:dyDescent="0.25">
      <c r="A11413" s="2">
        <v>1090</v>
      </c>
      <c r="B11413" t="s">
        <v>1829</v>
      </c>
      <c r="C11413" t="s">
        <v>1830</v>
      </c>
      <c r="E11413" t="s">
        <v>328</v>
      </c>
      <c r="F11413">
        <v>0.92</v>
      </c>
      <c r="G11413">
        <v>0.75</v>
      </c>
      <c r="H11413" t="s">
        <v>329</v>
      </c>
      <c r="I11413" s="2">
        <v>0.78</v>
      </c>
      <c r="J11413" t="s">
        <v>330</v>
      </c>
      <c r="K11413" t="s">
        <v>331</v>
      </c>
      <c r="L11413" s="3" t="str">
        <f>+INDEX([1]!TABLA_MAESTRO_DE_ARTICULO[SubGroupName],MATCH(Tabla_lineas[[#This Row],[CODIGO SAP]],[1]!TABLA_MAESTRO_DE_ARTICULO[ItemCode],0))</f>
        <v>COMPRIMIDO</v>
      </c>
      <c r="M11413" t="s">
        <v>332</v>
      </c>
      <c r="N11413">
        <v>4</v>
      </c>
      <c r="O11413" t="s">
        <v>45</v>
      </c>
      <c r="S11413">
        <v>5500</v>
      </c>
      <c r="U11413">
        <v>0.78</v>
      </c>
      <c r="V11413">
        <v>0.74</v>
      </c>
      <c r="W11413">
        <v>0.2</v>
      </c>
      <c r="Z11413" t="s">
        <v>46</v>
      </c>
      <c r="AA11413" t="s">
        <v>120</v>
      </c>
      <c r="AB11413" s="5">
        <v>46308</v>
      </c>
      <c r="AM11413" t="str">
        <f>SUBSTITUTE(Tabla_lineas[[#This Row],[Codigo Liname]]," ","")</f>
        <v>P0109</v>
      </c>
      <c r="AY11413" s="4"/>
    </row>
    <row r="11414" spans="1:51" customFormat="1" x14ac:dyDescent="0.25">
      <c r="A11414" s="2">
        <v>1090</v>
      </c>
      <c r="B11414" t="s">
        <v>1829</v>
      </c>
      <c r="C11414" t="s">
        <v>1830</v>
      </c>
      <c r="E11414" t="s">
        <v>318</v>
      </c>
      <c r="F11414">
        <v>1.26</v>
      </c>
      <c r="G11414">
        <v>1.26</v>
      </c>
      <c r="H11414" t="s">
        <v>319</v>
      </c>
      <c r="I11414" s="2">
        <v>1.69</v>
      </c>
      <c r="J11414" t="s">
        <v>320</v>
      </c>
      <c r="K11414" t="s">
        <v>321</v>
      </c>
      <c r="L11414" s="3" t="str">
        <f>+INDEX([1]!TABLA_MAESTRO_DE_ARTICULO[SubGroupName],MATCH(Tabla_lineas[[#This Row],[CODIGO SAP]],[1]!TABLA_MAESTRO_DE_ARTICULO[ItemCode],0))</f>
        <v>COMPRIMIDO</v>
      </c>
      <c r="M11414" t="s">
        <v>1290</v>
      </c>
      <c r="N11414">
        <v>1</v>
      </c>
      <c r="O11414" t="s">
        <v>45</v>
      </c>
      <c r="S11414">
        <v>15500</v>
      </c>
      <c r="U11414">
        <v>1.69</v>
      </c>
      <c r="V11414">
        <v>1.25</v>
      </c>
      <c r="W11414">
        <v>0.2</v>
      </c>
      <c r="Z11414" t="s">
        <v>46</v>
      </c>
      <c r="AA11414" t="s">
        <v>120</v>
      </c>
      <c r="AB11414" s="5">
        <v>46308</v>
      </c>
      <c r="AM11414" t="str">
        <f>SUBSTITUTE(Tabla_lineas[[#This Row],[Codigo Liname]]," ","")</f>
        <v>A1004</v>
      </c>
      <c r="AY11414" s="4"/>
    </row>
    <row r="11415" spans="1:51" customFormat="1" x14ac:dyDescent="0.25">
      <c r="A11415" s="2">
        <v>1090</v>
      </c>
      <c r="B11415" t="s">
        <v>1829</v>
      </c>
      <c r="C11415" t="s">
        <v>1830</v>
      </c>
      <c r="E11415" t="s">
        <v>323</v>
      </c>
      <c r="F11415">
        <v>5.91</v>
      </c>
      <c r="G11415">
        <v>3.53</v>
      </c>
      <c r="H11415" t="s">
        <v>324</v>
      </c>
      <c r="I11415" s="2">
        <v>3.53</v>
      </c>
      <c r="J11415" t="s">
        <v>325</v>
      </c>
      <c r="K11415" t="s">
        <v>326</v>
      </c>
      <c r="L11415" s="3" t="str">
        <f>+INDEX([1]!TABLA_MAESTRO_DE_ARTICULO[SubGroupName],MATCH(Tabla_lineas[[#This Row],[CODIGO SAP]],[1]!TABLA_MAESTRO_DE_ARTICULO[ItemCode],0))</f>
        <v>SOLUCION INYECTABLE</v>
      </c>
      <c r="M11415" t="s">
        <v>327</v>
      </c>
      <c r="N11415">
        <v>2</v>
      </c>
      <c r="O11415" t="s">
        <v>249</v>
      </c>
      <c r="S11415">
        <v>250</v>
      </c>
      <c r="U11415">
        <v>3.53</v>
      </c>
      <c r="V11415">
        <v>3.52</v>
      </c>
      <c r="W11415">
        <v>0.7</v>
      </c>
      <c r="Z11415" t="s">
        <v>46</v>
      </c>
      <c r="AA11415" t="s">
        <v>153</v>
      </c>
      <c r="AB11415" s="5">
        <v>46260</v>
      </c>
      <c r="AM11415" t="str">
        <f>SUBSTITUTE(Tabla_lineas[[#This Row],[Codigo Liname]]," ","")</f>
        <v>A0308</v>
      </c>
      <c r="AY11415" s="4"/>
    </row>
    <row r="11416" spans="1:51" customFormat="1" x14ac:dyDescent="0.25">
      <c r="A11416" s="2">
        <v>1090</v>
      </c>
      <c r="B11416" t="s">
        <v>1829</v>
      </c>
      <c r="C11416" t="s">
        <v>1830</v>
      </c>
      <c r="E11416" t="s">
        <v>92</v>
      </c>
      <c r="F11416">
        <v>4.72</v>
      </c>
      <c r="G11416">
        <v>3.28</v>
      </c>
      <c r="H11416" t="s">
        <v>93</v>
      </c>
      <c r="I11416" s="2">
        <v>3.28</v>
      </c>
      <c r="J11416" t="s">
        <v>94</v>
      </c>
      <c r="K11416" t="s">
        <v>95</v>
      </c>
      <c r="L11416" s="3" t="str">
        <f>+INDEX([1]!TABLA_MAESTRO_DE_ARTICULO[SubGroupName],MATCH(Tabla_lineas[[#This Row],[CODIGO SAP]],[1]!TABLA_MAESTRO_DE_ARTICULO[ItemCode],0))</f>
        <v>OVULO VAGINAL</v>
      </c>
      <c r="M11416" t="s">
        <v>96</v>
      </c>
      <c r="N11416">
        <v>3</v>
      </c>
      <c r="O11416" t="s">
        <v>97</v>
      </c>
      <c r="S11416">
        <v>3700</v>
      </c>
      <c r="U11416">
        <v>3.28</v>
      </c>
      <c r="V11416">
        <v>3.27</v>
      </c>
      <c r="W11416">
        <v>0.8</v>
      </c>
      <c r="Z11416" t="s">
        <v>53</v>
      </c>
      <c r="AA11416" t="s">
        <v>126</v>
      </c>
      <c r="AB11416" s="5">
        <v>46308</v>
      </c>
      <c r="AM11416" t="str">
        <f>SUBSTITUTE(Tabla_lineas[[#This Row],[Codigo Liname]]," ","")</f>
        <v>G0104</v>
      </c>
      <c r="AY11416" s="4"/>
    </row>
    <row r="11417" spans="1:51" customFormat="1" x14ac:dyDescent="0.25">
      <c r="A11417" s="2">
        <v>1090</v>
      </c>
      <c r="B11417" t="s">
        <v>1829</v>
      </c>
      <c r="C11417" t="s">
        <v>1830</v>
      </c>
      <c r="E11417" t="s">
        <v>348</v>
      </c>
      <c r="F11417">
        <v>31.43</v>
      </c>
      <c r="G11417">
        <v>31.43</v>
      </c>
      <c r="H11417" t="s">
        <v>349</v>
      </c>
      <c r="I11417" s="2">
        <v>32.65</v>
      </c>
      <c r="J11417" t="s">
        <v>350</v>
      </c>
      <c r="K11417" t="s">
        <v>351</v>
      </c>
      <c r="L11417" s="3" t="str">
        <f>+INDEX([1]!TABLA_MAESTRO_DE_ARTICULO[SubGroupName],MATCH(Tabla_lineas[[#This Row],[CODIGO SAP]],[1]!TABLA_MAESTRO_DE_ARTICULO[ItemCode],0))</f>
        <v>SUSPENSION</v>
      </c>
      <c r="M11417" t="s">
        <v>352</v>
      </c>
      <c r="N11417">
        <v>5</v>
      </c>
      <c r="O11417" t="s">
        <v>181</v>
      </c>
      <c r="S11417">
        <v>55</v>
      </c>
      <c r="U11417">
        <v>32.65</v>
      </c>
      <c r="V11417">
        <v>31.42</v>
      </c>
      <c r="W11417">
        <v>10</v>
      </c>
      <c r="Z11417" t="s">
        <v>46</v>
      </c>
      <c r="AA11417" t="s">
        <v>153</v>
      </c>
      <c r="AB11417" s="5">
        <v>46225</v>
      </c>
      <c r="AM11417" t="str">
        <f>SUBSTITUTE(Tabla_lineas[[#This Row],[Codigo Liname]]," ","")</f>
        <v>A0704</v>
      </c>
      <c r="AY11417" s="4"/>
    </row>
    <row r="11418" spans="1:51" customFormat="1" x14ac:dyDescent="0.25">
      <c r="A11418" s="2">
        <v>1090</v>
      </c>
      <c r="B11418" t="s">
        <v>1829</v>
      </c>
      <c r="C11418" t="s">
        <v>1830</v>
      </c>
      <c r="E11418" t="s">
        <v>98</v>
      </c>
      <c r="F11418">
        <v>9.4</v>
      </c>
      <c r="G11418">
        <v>8.77</v>
      </c>
      <c r="H11418" t="s">
        <v>99</v>
      </c>
      <c r="I11418" s="2">
        <v>8.77</v>
      </c>
      <c r="J11418" t="s">
        <v>100</v>
      </c>
      <c r="K11418" t="s">
        <v>101</v>
      </c>
      <c r="L11418" s="3" t="str">
        <f>+INDEX([1]!TABLA_MAESTRO_DE_ARTICULO[SubGroupName],MATCH(Tabla_lineas[[#This Row],[CODIGO SAP]],[1]!TABLA_MAESTRO_DE_ARTICULO[ItemCode],0))</f>
        <v>GOTAS</v>
      </c>
      <c r="M11418" t="s">
        <v>1312</v>
      </c>
      <c r="N11418">
        <v>8</v>
      </c>
      <c r="O11418" t="s">
        <v>103</v>
      </c>
      <c r="S11418">
        <v>800</v>
      </c>
      <c r="U11418">
        <v>8.77</v>
      </c>
      <c r="V11418">
        <v>8.76</v>
      </c>
      <c r="W11418">
        <v>3</v>
      </c>
      <c r="Z11418" t="s">
        <v>46</v>
      </c>
      <c r="AA11418" t="s">
        <v>153</v>
      </c>
      <c r="AB11418" s="5">
        <v>46308</v>
      </c>
      <c r="AM11418" t="str">
        <f>SUBSTITUTE(Tabla_lineas[[#This Row],[Codigo Liname]]," ","")</f>
        <v>N0210</v>
      </c>
      <c r="AY11418" s="4"/>
    </row>
    <row r="11419" spans="1:51" customFormat="1" x14ac:dyDescent="0.25">
      <c r="A11419" s="2">
        <v>1090</v>
      </c>
      <c r="B11419" t="s">
        <v>1829</v>
      </c>
      <c r="C11419" t="s">
        <v>1830</v>
      </c>
      <c r="E11419" t="s">
        <v>395</v>
      </c>
      <c r="F11419">
        <v>39.200000000000003</v>
      </c>
      <c r="G11419">
        <v>21.72</v>
      </c>
      <c r="H11419" t="s">
        <v>396</v>
      </c>
      <c r="I11419" s="2">
        <v>21.72</v>
      </c>
      <c r="J11419" t="s">
        <v>397</v>
      </c>
      <c r="K11419" t="s">
        <v>398</v>
      </c>
      <c r="L11419" s="3" t="str">
        <f>+INDEX([1]!TABLA_MAESTRO_DE_ARTICULO[SubGroupName],MATCH(Tabla_lineas[[#This Row],[CODIGO SAP]],[1]!TABLA_MAESTRO_DE_ARTICULO[ItemCode],0))</f>
        <v>JARABE</v>
      </c>
      <c r="M11419" t="s">
        <v>399</v>
      </c>
      <c r="N11419">
        <v>15</v>
      </c>
      <c r="O11419" t="s">
        <v>400</v>
      </c>
      <c r="S11419">
        <v>1000</v>
      </c>
      <c r="U11419">
        <v>21.72</v>
      </c>
      <c r="V11419">
        <v>21.71</v>
      </c>
      <c r="W11419">
        <v>5</v>
      </c>
      <c r="Z11419" t="s">
        <v>46</v>
      </c>
      <c r="AA11419" t="s">
        <v>153</v>
      </c>
      <c r="AB11419" s="5">
        <v>46270</v>
      </c>
      <c r="AM11419" t="str">
        <f>SUBSTITUTE(Tabla_lineas[[#This Row],[Codigo Liname]]," ","")</f>
        <v>A1205</v>
      </c>
      <c r="AY11419" s="4"/>
    </row>
    <row r="11420" spans="1:51" customFormat="1" x14ac:dyDescent="0.25">
      <c r="A11420" s="2">
        <v>1090</v>
      </c>
      <c r="B11420" t="s">
        <v>1829</v>
      </c>
      <c r="C11420" t="s">
        <v>1830</v>
      </c>
      <c r="E11420" t="s">
        <v>374</v>
      </c>
      <c r="F11420">
        <v>2.0699999999999998</v>
      </c>
      <c r="G11420">
        <v>1.4</v>
      </c>
      <c r="H11420" t="s">
        <v>375</v>
      </c>
      <c r="I11420" s="2">
        <v>1.4</v>
      </c>
      <c r="J11420" t="s">
        <v>376</v>
      </c>
      <c r="K11420" t="s">
        <v>377</v>
      </c>
      <c r="L11420" s="3" t="str">
        <f>+INDEX([1]!TABLA_MAESTRO_DE_ARTICULO[SubGroupName],MATCH(Tabla_lineas[[#This Row],[CODIGO SAP]],[1]!TABLA_MAESTRO_DE_ARTICULO[ItemCode],0))</f>
        <v>COMPRIMIDO</v>
      </c>
      <c r="M11420" t="s">
        <v>378</v>
      </c>
      <c r="N11420">
        <v>10</v>
      </c>
      <c r="O11420" t="s">
        <v>45</v>
      </c>
      <c r="S11420">
        <v>1000</v>
      </c>
      <c r="U11420">
        <v>1.4</v>
      </c>
      <c r="V11420">
        <v>1.39</v>
      </c>
      <c r="W11420">
        <v>0.25</v>
      </c>
      <c r="Z11420" t="s">
        <v>46</v>
      </c>
      <c r="AA11420" t="s">
        <v>120</v>
      </c>
      <c r="AB11420" s="5">
        <v>46260</v>
      </c>
      <c r="AM11420" t="str">
        <f>SUBSTITUTE(Tabla_lineas[[#This Row],[Codigo Liname]]," ","")</f>
        <v>H0209</v>
      </c>
      <c r="AY11420" s="4"/>
    </row>
    <row r="11421" spans="1:51" customFormat="1" x14ac:dyDescent="0.25">
      <c r="A11421" s="2">
        <v>1090</v>
      </c>
      <c r="B11421" t="s">
        <v>1829</v>
      </c>
      <c r="C11421" t="s">
        <v>1830</v>
      </c>
      <c r="E11421" t="s">
        <v>104</v>
      </c>
      <c r="F11421">
        <v>0.3</v>
      </c>
      <c r="G11421">
        <v>0.3</v>
      </c>
      <c r="H11421" t="s">
        <v>105</v>
      </c>
      <c r="I11421" s="2">
        <v>0.33</v>
      </c>
      <c r="J11421" t="s">
        <v>106</v>
      </c>
      <c r="K11421" t="s">
        <v>107</v>
      </c>
      <c r="L11421" s="3" t="str">
        <f>+INDEX([1]!TABLA_MAESTRO_DE_ARTICULO[SubGroupName],MATCH(Tabla_lineas[[#This Row],[CODIGO SAP]],[1]!TABLA_MAESTRO_DE_ARTICULO[ItemCode],0))</f>
        <v>COMPRIMIDO</v>
      </c>
      <c r="M11421" t="s">
        <v>108</v>
      </c>
      <c r="N11421">
        <v>7</v>
      </c>
      <c r="O11421" t="s">
        <v>45</v>
      </c>
      <c r="S11421">
        <v>30000</v>
      </c>
      <c r="U11421">
        <v>0.33</v>
      </c>
      <c r="V11421">
        <v>0.28999999999999998</v>
      </c>
      <c r="W11421">
        <v>0.12</v>
      </c>
      <c r="Z11421" t="s">
        <v>46</v>
      </c>
      <c r="AA11421" t="s">
        <v>153</v>
      </c>
      <c r="AB11421" s="5">
        <v>46260</v>
      </c>
      <c r="AM11421" t="str">
        <f>SUBSTITUTE(Tabla_lineas[[#This Row],[Codigo Liname]]," ","")</f>
        <v>N0208</v>
      </c>
      <c r="AY11421" s="4"/>
    </row>
    <row r="11422" spans="1:51" customFormat="1" x14ac:dyDescent="0.25">
      <c r="A11422" s="2">
        <v>1091</v>
      </c>
      <c r="B11422" t="s">
        <v>1831</v>
      </c>
      <c r="C11422" t="s">
        <v>1832</v>
      </c>
      <c r="E11422" t="s">
        <v>308</v>
      </c>
      <c r="F11422">
        <v>5.07</v>
      </c>
      <c r="G11422">
        <v>5.07</v>
      </c>
      <c r="H11422" t="s">
        <v>309</v>
      </c>
      <c r="I11422" s="2">
        <v>10.9</v>
      </c>
      <c r="J11422" t="s">
        <v>310</v>
      </c>
      <c r="K11422" t="s">
        <v>311</v>
      </c>
      <c r="L11422" s="3" t="str">
        <f>+INDEX([1]!TABLA_MAESTRO_DE_ARTICULO[SubGroupName],MATCH(Tabla_lineas[[#This Row],[CODIGO SAP]],[1]!TABLA_MAESTRO_DE_ARTICULO[ItemCode],0))</f>
        <v>SOLUCION INYECTABLE</v>
      </c>
      <c r="M11422" t="s">
        <v>312</v>
      </c>
      <c r="N11422">
        <v>27</v>
      </c>
      <c r="O11422" t="s">
        <v>249</v>
      </c>
      <c r="S11422">
        <v>4000</v>
      </c>
      <c r="U11422">
        <v>10.9</v>
      </c>
      <c r="V11422">
        <v>5.0599999999999996</v>
      </c>
      <c r="W11422">
        <v>1</v>
      </c>
      <c r="Z11422" t="s">
        <v>46</v>
      </c>
      <c r="AA11422" t="s">
        <v>153</v>
      </c>
      <c r="AB11422" s="5">
        <v>46225</v>
      </c>
      <c r="AM11422" t="str">
        <f>SUBSTITUTE(Tabla_lineas[[#This Row],[Codigo Liname]]," ","")</f>
        <v>M0109</v>
      </c>
      <c r="AY11422" s="4"/>
    </row>
    <row r="11423" spans="1:51" customFormat="1" x14ac:dyDescent="0.25">
      <c r="A11423" s="2">
        <v>1091</v>
      </c>
      <c r="B11423" t="s">
        <v>1831</v>
      </c>
      <c r="C11423" t="s">
        <v>1832</v>
      </c>
      <c r="E11423" t="s">
        <v>266</v>
      </c>
      <c r="F11423">
        <v>0.56000000000000005</v>
      </c>
      <c r="G11423">
        <v>0.53</v>
      </c>
      <c r="H11423" t="s">
        <v>267</v>
      </c>
      <c r="I11423" s="2">
        <v>0.53</v>
      </c>
      <c r="J11423" t="s">
        <v>268</v>
      </c>
      <c r="K11423" t="s">
        <v>269</v>
      </c>
      <c r="L11423" s="3" t="str">
        <f>+INDEX([1]!TABLA_MAESTRO_DE_ARTICULO[SubGroupName],MATCH(Tabla_lineas[[#This Row],[CODIGO SAP]],[1]!TABLA_MAESTRO_DE_ARTICULO[ItemCode],0))</f>
        <v>COMPRIMIDO</v>
      </c>
      <c r="M11423" t="s">
        <v>270</v>
      </c>
      <c r="N11423">
        <v>23</v>
      </c>
      <c r="O11423" t="s">
        <v>45</v>
      </c>
      <c r="S11423">
        <v>30000</v>
      </c>
      <c r="U11423">
        <v>0.53</v>
      </c>
      <c r="V11423">
        <v>0.52</v>
      </c>
      <c r="W11423">
        <v>0.12</v>
      </c>
      <c r="Z11423" t="s">
        <v>46</v>
      </c>
      <c r="AA11423" t="s">
        <v>126</v>
      </c>
      <c r="AB11423" s="5">
        <v>46308</v>
      </c>
      <c r="AM11423" t="str">
        <f>SUBSTITUTE(Tabla_lineas[[#This Row],[Codigo Liname]]," ","")</f>
        <v>C0901</v>
      </c>
      <c r="AY11423" s="4"/>
    </row>
    <row r="11424" spans="1:51" customFormat="1" x14ac:dyDescent="0.25">
      <c r="A11424" s="2">
        <v>1091</v>
      </c>
      <c r="B11424" t="s">
        <v>1831</v>
      </c>
      <c r="C11424" t="s">
        <v>1832</v>
      </c>
      <c r="E11424" t="s">
        <v>292</v>
      </c>
      <c r="F11424">
        <v>25.27</v>
      </c>
      <c r="G11424">
        <v>18.27</v>
      </c>
      <c r="H11424" t="s">
        <v>293</v>
      </c>
      <c r="I11424" s="2">
        <v>18.27</v>
      </c>
      <c r="J11424" t="s">
        <v>294</v>
      </c>
      <c r="K11424" t="s">
        <v>295</v>
      </c>
      <c r="L11424" s="3" t="str">
        <f>+INDEX([1]!TABLA_MAESTRO_DE_ARTICULO[SubGroupName],MATCH(Tabla_lineas[[#This Row],[CODIGO SAP]],[1]!TABLA_MAESTRO_DE_ARTICULO[ItemCode],0))</f>
        <v>CREMA DERMICA</v>
      </c>
      <c r="M11424" t="s">
        <v>296</v>
      </c>
      <c r="N11424">
        <v>24</v>
      </c>
      <c r="O11424" t="s">
        <v>297</v>
      </c>
      <c r="S11424">
        <v>1200</v>
      </c>
      <c r="U11424">
        <v>18.27</v>
      </c>
      <c r="V11424">
        <v>18.260000000000002</v>
      </c>
      <c r="W11424">
        <v>5</v>
      </c>
      <c r="Z11424" t="s">
        <v>46</v>
      </c>
      <c r="AA11424" t="s">
        <v>153</v>
      </c>
      <c r="AB11424" s="5">
        <v>46308</v>
      </c>
      <c r="AM11424" t="str">
        <f>SUBSTITUTE(Tabla_lineas[[#This Row],[Codigo Liname]]," ","")</f>
        <v>D0704</v>
      </c>
      <c r="AY11424" s="4"/>
    </row>
    <row r="11425" spans="1:51" customFormat="1" x14ac:dyDescent="0.25">
      <c r="A11425" s="2">
        <v>1091</v>
      </c>
      <c r="B11425" t="s">
        <v>1831</v>
      </c>
      <c r="C11425" t="s">
        <v>1832</v>
      </c>
      <c r="E11425" t="s">
        <v>76</v>
      </c>
      <c r="F11425">
        <v>14.47</v>
      </c>
      <c r="G11425">
        <v>14.37</v>
      </c>
      <c r="H11425" t="s">
        <v>77</v>
      </c>
      <c r="I11425" s="2">
        <v>14.37</v>
      </c>
      <c r="J11425" t="s">
        <v>78</v>
      </c>
      <c r="K11425" t="s">
        <v>79</v>
      </c>
      <c r="L11425" s="3" t="str">
        <f>+INDEX([1]!TABLA_MAESTRO_DE_ARTICULO[SubGroupName],MATCH(Tabla_lineas[[#This Row],[CODIGO SAP]],[1]!TABLA_MAESTRO_DE_ARTICULO[ItemCode],0))</f>
        <v>SOLUCION INYECTABLE</v>
      </c>
      <c r="M11425" t="s">
        <v>80</v>
      </c>
      <c r="N11425">
        <v>28</v>
      </c>
      <c r="O11425" t="s">
        <v>81</v>
      </c>
      <c r="S11425">
        <v>150</v>
      </c>
      <c r="U11425">
        <v>14.37</v>
      </c>
      <c r="V11425">
        <v>14.36</v>
      </c>
      <c r="W11425">
        <v>4</v>
      </c>
      <c r="Z11425" t="s">
        <v>46</v>
      </c>
      <c r="AA11425" t="s">
        <v>153</v>
      </c>
      <c r="AB11425" s="5">
        <v>46308</v>
      </c>
      <c r="AM11425" t="str">
        <f>SUBSTITUTE(Tabla_lineas[[#This Row],[Codigo Liname]]," ","")</f>
        <v>N0112</v>
      </c>
      <c r="AY11425" s="4"/>
    </row>
    <row r="11426" spans="1:51" customFormat="1" x14ac:dyDescent="0.25">
      <c r="A11426" s="2">
        <v>1091</v>
      </c>
      <c r="B11426" t="s">
        <v>1831</v>
      </c>
      <c r="C11426" t="s">
        <v>1832</v>
      </c>
      <c r="E11426" t="s">
        <v>239</v>
      </c>
      <c r="F11426">
        <v>1.48</v>
      </c>
      <c r="G11426">
        <v>1.37</v>
      </c>
      <c r="H11426" t="s">
        <v>240</v>
      </c>
      <c r="I11426" s="2">
        <v>1.37</v>
      </c>
      <c r="J11426" t="s">
        <v>241</v>
      </c>
      <c r="K11426" t="s">
        <v>242</v>
      </c>
      <c r="L11426" s="3" t="str">
        <f>+INDEX([1]!TABLA_MAESTRO_DE_ARTICULO[SubGroupName],MATCH(Tabla_lineas[[#This Row],[CODIGO SAP]],[1]!TABLA_MAESTRO_DE_ARTICULO[ItemCode],0))</f>
        <v>COMPRIMIDO</v>
      </c>
      <c r="M11426" t="s">
        <v>1540</v>
      </c>
      <c r="N11426">
        <v>17</v>
      </c>
      <c r="O11426" t="s">
        <v>45</v>
      </c>
      <c r="S11426">
        <v>10000</v>
      </c>
      <c r="U11426">
        <v>1.37</v>
      </c>
      <c r="V11426">
        <v>1.36</v>
      </c>
      <c r="W11426">
        <v>0.4</v>
      </c>
      <c r="Z11426" t="s">
        <v>46</v>
      </c>
      <c r="AA11426" t="s">
        <v>120</v>
      </c>
      <c r="AB11426" s="5">
        <v>46225</v>
      </c>
      <c r="AM11426" t="str">
        <f>SUBSTITUTE(Tabla_lineas[[#This Row],[Codigo Liname]]," ","")</f>
        <v>J0137</v>
      </c>
      <c r="AY11426" s="4"/>
    </row>
    <row r="11427" spans="1:51" customFormat="1" x14ac:dyDescent="0.25">
      <c r="A11427" s="2">
        <v>1091</v>
      </c>
      <c r="B11427" t="s">
        <v>1831</v>
      </c>
      <c r="C11427" t="s">
        <v>1832</v>
      </c>
      <c r="E11427" t="s">
        <v>143</v>
      </c>
      <c r="F11427">
        <v>2.17</v>
      </c>
      <c r="G11427">
        <v>2.17</v>
      </c>
      <c r="H11427" t="s">
        <v>144</v>
      </c>
      <c r="I11427" s="2">
        <v>2.17</v>
      </c>
      <c r="J11427" t="s">
        <v>145</v>
      </c>
      <c r="K11427" t="s">
        <v>146</v>
      </c>
      <c r="L11427" s="3" t="str">
        <f>+INDEX([1]!TABLA_MAESTRO_DE_ARTICULO[SubGroupName],MATCH(Tabla_lineas[[#This Row],[CODIGO SAP]],[1]!TABLA_MAESTRO_DE_ARTICULO[ItemCode],0))</f>
        <v>CAPSULA DURA</v>
      </c>
      <c r="M11427" t="s">
        <v>147</v>
      </c>
      <c r="N11427">
        <v>22</v>
      </c>
      <c r="O11427" t="s">
        <v>45</v>
      </c>
      <c r="S11427">
        <v>20000</v>
      </c>
      <c r="U11427">
        <v>2.17</v>
      </c>
      <c r="V11427">
        <v>2.16</v>
      </c>
      <c r="W11427">
        <v>0.8</v>
      </c>
      <c r="Z11427" t="s">
        <v>46</v>
      </c>
      <c r="AA11427" t="s">
        <v>120</v>
      </c>
      <c r="AB11427" s="5">
        <v>46308</v>
      </c>
      <c r="AM11427" t="str">
        <f>SUBSTITUTE(Tabla_lineas[[#This Row],[Codigo Liname]]," ","")</f>
        <v>J0141</v>
      </c>
      <c r="AY11427" s="4"/>
    </row>
    <row r="11428" spans="1:51" customFormat="1" x14ac:dyDescent="0.25">
      <c r="A11428" s="2">
        <v>1091</v>
      </c>
      <c r="B11428" t="s">
        <v>1831</v>
      </c>
      <c r="C11428" t="s">
        <v>1832</v>
      </c>
      <c r="E11428" t="s">
        <v>244</v>
      </c>
      <c r="F11428">
        <v>4.03</v>
      </c>
      <c r="G11428">
        <v>4.03</v>
      </c>
      <c r="H11428" t="s">
        <v>245</v>
      </c>
      <c r="I11428" s="2">
        <v>4.03</v>
      </c>
      <c r="J11428" t="s">
        <v>246</v>
      </c>
      <c r="K11428" t="s">
        <v>247</v>
      </c>
      <c r="L11428" s="3" t="str">
        <f>+INDEX([1]!TABLA_MAESTRO_DE_ARTICULO[SubGroupName],MATCH(Tabla_lineas[[#This Row],[CODIGO SAP]],[1]!TABLA_MAESTRO_DE_ARTICULO[ItemCode],0))</f>
        <v>SOLUCION INYECTABLE</v>
      </c>
      <c r="M11428" t="s">
        <v>248</v>
      </c>
      <c r="N11428">
        <v>19</v>
      </c>
      <c r="O11428" t="s">
        <v>249</v>
      </c>
      <c r="S11428">
        <v>7000</v>
      </c>
      <c r="U11428">
        <v>4.03</v>
      </c>
      <c r="V11428">
        <v>4.0199999999999996</v>
      </c>
      <c r="W11428">
        <v>0.7</v>
      </c>
      <c r="Z11428" t="s">
        <v>46</v>
      </c>
      <c r="AA11428" t="s">
        <v>126</v>
      </c>
      <c r="AB11428" s="5">
        <v>46225</v>
      </c>
      <c r="AM11428" t="str">
        <f>SUBSTITUTE(Tabla_lineas[[#This Row],[Codigo Liname]]," ","")</f>
        <v>H0204</v>
      </c>
      <c r="AY11428" s="4"/>
    </row>
    <row r="11429" spans="1:51" customFormat="1" x14ac:dyDescent="0.25">
      <c r="A11429" s="2">
        <v>1091</v>
      </c>
      <c r="B11429" t="s">
        <v>1831</v>
      </c>
      <c r="C11429" t="s">
        <v>1832</v>
      </c>
      <c r="E11429" t="s">
        <v>395</v>
      </c>
      <c r="F11429">
        <v>39.200000000000003</v>
      </c>
      <c r="G11429">
        <v>21.72</v>
      </c>
      <c r="H11429" t="s">
        <v>396</v>
      </c>
      <c r="I11429" s="2">
        <v>21.72</v>
      </c>
      <c r="J11429" t="s">
        <v>397</v>
      </c>
      <c r="K11429" t="s">
        <v>398</v>
      </c>
      <c r="L11429" s="3" t="str">
        <f>+INDEX([1]!TABLA_MAESTRO_DE_ARTICULO[SubGroupName],MATCH(Tabla_lineas[[#This Row],[CODIGO SAP]],[1]!TABLA_MAESTRO_DE_ARTICULO[ItemCode],0))</f>
        <v>JARABE</v>
      </c>
      <c r="M11429" t="s">
        <v>399</v>
      </c>
      <c r="N11429">
        <v>47</v>
      </c>
      <c r="O11429" t="s">
        <v>400</v>
      </c>
      <c r="S11429">
        <v>1152</v>
      </c>
      <c r="U11429">
        <v>21.72</v>
      </c>
      <c r="V11429">
        <v>21.71</v>
      </c>
      <c r="W11429">
        <v>5</v>
      </c>
      <c r="Z11429" t="s">
        <v>46</v>
      </c>
      <c r="AA11429" t="s">
        <v>153</v>
      </c>
      <c r="AB11429" s="5">
        <v>46270</v>
      </c>
      <c r="AM11429" t="str">
        <f>SUBSTITUTE(Tabla_lineas[[#This Row],[Codigo Liname]]," ","")</f>
        <v>A1205</v>
      </c>
      <c r="AY11429" s="4"/>
    </row>
    <row r="11430" spans="1:51" customFormat="1" x14ac:dyDescent="0.25">
      <c r="A11430" s="2">
        <v>1091</v>
      </c>
      <c r="B11430" t="s">
        <v>1831</v>
      </c>
      <c r="C11430" t="s">
        <v>1832</v>
      </c>
      <c r="E11430" t="s">
        <v>218</v>
      </c>
      <c r="F11430">
        <v>28.9</v>
      </c>
      <c r="G11430">
        <v>13.37</v>
      </c>
      <c r="H11430" t="s">
        <v>219</v>
      </c>
      <c r="I11430" s="2">
        <v>13.37</v>
      </c>
      <c r="J11430" t="s">
        <v>220</v>
      </c>
      <c r="K11430" t="s">
        <v>221</v>
      </c>
      <c r="L11430" s="3" t="str">
        <f>+INDEX([1]!TABLA_MAESTRO_DE_ARTICULO[SubGroupName],MATCH(Tabla_lineas[[#This Row],[CODIGO SAP]],[1]!TABLA_MAESTRO_DE_ARTICULO[ItemCode],0))</f>
        <v>CREMA DERMICA</v>
      </c>
      <c r="M11430" t="s">
        <v>222</v>
      </c>
      <c r="N11430">
        <v>15</v>
      </c>
      <c r="O11430" t="s">
        <v>223</v>
      </c>
      <c r="S11430">
        <v>1200</v>
      </c>
      <c r="U11430">
        <v>13.37</v>
      </c>
      <c r="V11430">
        <v>13.36</v>
      </c>
      <c r="W11430">
        <v>4.5</v>
      </c>
      <c r="Z11430" t="s">
        <v>46</v>
      </c>
      <c r="AA11430" t="s">
        <v>153</v>
      </c>
      <c r="AB11430" s="5">
        <v>46308</v>
      </c>
      <c r="AM11430" t="str">
        <f>SUBSTITUTE(Tabla_lineas[[#This Row],[Codigo Liname]]," ","")</f>
        <v>D0103</v>
      </c>
      <c r="AY11430" s="4"/>
    </row>
    <row r="11431" spans="1:51" customFormat="1" x14ac:dyDescent="0.25">
      <c r="A11431" s="2">
        <v>1091</v>
      </c>
      <c r="B11431" t="s">
        <v>1831</v>
      </c>
      <c r="C11431" t="s">
        <v>1832</v>
      </c>
      <c r="E11431" t="s">
        <v>92</v>
      </c>
      <c r="F11431">
        <v>4.72</v>
      </c>
      <c r="G11431">
        <v>3.28</v>
      </c>
      <c r="H11431" t="s">
        <v>93</v>
      </c>
      <c r="I11431" s="2">
        <v>3.28</v>
      </c>
      <c r="J11431" t="s">
        <v>94</v>
      </c>
      <c r="K11431" t="s">
        <v>95</v>
      </c>
      <c r="L11431" s="3" t="str">
        <f>+INDEX([1]!TABLA_MAESTRO_DE_ARTICULO[SubGroupName],MATCH(Tabla_lineas[[#This Row],[CODIGO SAP]],[1]!TABLA_MAESTRO_DE_ARTICULO[ItemCode],0))</f>
        <v>OVULO VAGINAL</v>
      </c>
      <c r="M11431" t="s">
        <v>96</v>
      </c>
      <c r="N11431">
        <v>34</v>
      </c>
      <c r="O11431" t="s">
        <v>97</v>
      </c>
      <c r="S11431">
        <v>1000</v>
      </c>
      <c r="U11431">
        <v>3.28</v>
      </c>
      <c r="V11431">
        <v>3.27</v>
      </c>
      <c r="W11431">
        <v>0.8</v>
      </c>
      <c r="Z11431" t="s">
        <v>53</v>
      </c>
      <c r="AA11431" t="s">
        <v>126</v>
      </c>
      <c r="AB11431" s="5">
        <v>46308</v>
      </c>
      <c r="AM11431" t="str">
        <f>SUBSTITUTE(Tabla_lineas[[#This Row],[Codigo Liname]]," ","")</f>
        <v>G0104</v>
      </c>
      <c r="AY11431" s="4"/>
    </row>
    <row r="11432" spans="1:51" customFormat="1" x14ac:dyDescent="0.25">
      <c r="A11432" s="2">
        <v>1091</v>
      </c>
      <c r="B11432" t="s">
        <v>1831</v>
      </c>
      <c r="C11432" t="s">
        <v>1832</v>
      </c>
      <c r="E11432" t="s">
        <v>343</v>
      </c>
      <c r="F11432">
        <v>26.57</v>
      </c>
      <c r="G11432">
        <v>21.94</v>
      </c>
      <c r="H11432" t="s">
        <v>344</v>
      </c>
      <c r="I11432" s="2">
        <v>21.94</v>
      </c>
      <c r="J11432" t="s">
        <v>345</v>
      </c>
      <c r="K11432" t="s">
        <v>346</v>
      </c>
      <c r="L11432" s="3" t="str">
        <f>+INDEX([1]!TABLA_MAESTRO_DE_ARTICULO[SubGroupName],MATCH(Tabla_lineas[[#This Row],[CODIGO SAP]],[1]!TABLA_MAESTRO_DE_ARTICULO[ItemCode],0))</f>
        <v>CREMA DERMICA</v>
      </c>
      <c r="M11432" t="s">
        <v>347</v>
      </c>
      <c r="N11432">
        <v>36</v>
      </c>
      <c r="O11432" t="s">
        <v>297</v>
      </c>
      <c r="S11432">
        <v>170</v>
      </c>
      <c r="U11432">
        <v>21.94</v>
      </c>
      <c r="V11432">
        <v>21.93</v>
      </c>
      <c r="W11432">
        <v>5</v>
      </c>
      <c r="Z11432" t="s">
        <v>46</v>
      </c>
      <c r="AA11432" t="s">
        <v>153</v>
      </c>
      <c r="AB11432" s="5">
        <v>46270</v>
      </c>
      <c r="AM11432" t="str">
        <f>SUBSTITUTE(Tabla_lineas[[#This Row],[Codigo Liname]]," ","")</f>
        <v>D0104</v>
      </c>
      <c r="AY11432" s="4"/>
    </row>
    <row r="11433" spans="1:51" customFormat="1" x14ac:dyDescent="0.25">
      <c r="A11433" s="2">
        <v>1091</v>
      </c>
      <c r="B11433" t="s">
        <v>1831</v>
      </c>
      <c r="C11433" t="s">
        <v>1832</v>
      </c>
      <c r="E11433" t="s">
        <v>348</v>
      </c>
      <c r="F11433">
        <v>31.43</v>
      </c>
      <c r="G11433">
        <v>31.43</v>
      </c>
      <c r="H11433" t="s">
        <v>349</v>
      </c>
      <c r="I11433" s="2">
        <v>32.65</v>
      </c>
      <c r="J11433" t="s">
        <v>350</v>
      </c>
      <c r="K11433" t="s">
        <v>351</v>
      </c>
      <c r="L11433" s="3" t="str">
        <f>+INDEX([1]!TABLA_MAESTRO_DE_ARTICULO[SubGroupName],MATCH(Tabla_lineas[[#This Row],[CODIGO SAP]],[1]!TABLA_MAESTRO_DE_ARTICULO[ItemCode],0))</f>
        <v>SUSPENSION</v>
      </c>
      <c r="M11433" t="s">
        <v>352</v>
      </c>
      <c r="N11433">
        <v>37</v>
      </c>
      <c r="O11433" t="s">
        <v>181</v>
      </c>
      <c r="S11433">
        <v>150</v>
      </c>
      <c r="U11433">
        <v>32.65</v>
      </c>
      <c r="V11433">
        <v>31.42</v>
      </c>
      <c r="W11433">
        <v>10</v>
      </c>
      <c r="Z11433" t="s">
        <v>46</v>
      </c>
      <c r="AA11433" t="s">
        <v>153</v>
      </c>
      <c r="AB11433" s="5">
        <v>46225</v>
      </c>
      <c r="AM11433" t="str">
        <f>SUBSTITUTE(Tabla_lineas[[#This Row],[Codigo Liname]]," ","")</f>
        <v>A0704</v>
      </c>
      <c r="AY11433" s="4"/>
    </row>
    <row r="11434" spans="1:51" customFormat="1" x14ac:dyDescent="0.25">
      <c r="A11434" s="2">
        <v>1091</v>
      </c>
      <c r="B11434" t="s">
        <v>1831</v>
      </c>
      <c r="C11434" t="s">
        <v>1832</v>
      </c>
      <c r="E11434" t="s">
        <v>98</v>
      </c>
      <c r="F11434">
        <v>9.4</v>
      </c>
      <c r="G11434">
        <v>8.77</v>
      </c>
      <c r="H11434" t="s">
        <v>99</v>
      </c>
      <c r="I11434" s="2">
        <v>8.77</v>
      </c>
      <c r="J11434" t="s">
        <v>100</v>
      </c>
      <c r="K11434" t="s">
        <v>101</v>
      </c>
      <c r="L11434" s="3" t="str">
        <f>+INDEX([1]!TABLA_MAESTRO_DE_ARTICULO[SubGroupName],MATCH(Tabla_lineas[[#This Row],[CODIGO SAP]],[1]!TABLA_MAESTRO_DE_ARTICULO[ItemCode],0))</f>
        <v>GOTAS</v>
      </c>
      <c r="M11434" t="s">
        <v>1312</v>
      </c>
      <c r="N11434">
        <v>42</v>
      </c>
      <c r="O11434" t="s">
        <v>103</v>
      </c>
      <c r="S11434">
        <v>1500</v>
      </c>
      <c r="U11434">
        <v>8.77</v>
      </c>
      <c r="V11434">
        <v>8.76</v>
      </c>
      <c r="W11434">
        <v>3</v>
      </c>
      <c r="Z11434" t="s">
        <v>46</v>
      </c>
      <c r="AA11434" t="s">
        <v>153</v>
      </c>
      <c r="AB11434" s="5">
        <v>46308</v>
      </c>
      <c r="AM11434" t="str">
        <f>SUBSTITUTE(Tabla_lineas[[#This Row],[Codigo Liname]]," ","")</f>
        <v>N0210</v>
      </c>
      <c r="AY11434" s="4"/>
    </row>
    <row r="11435" spans="1:51" customFormat="1" x14ac:dyDescent="0.25">
      <c r="A11435" s="2">
        <v>1091</v>
      </c>
      <c r="B11435" t="s">
        <v>1831</v>
      </c>
      <c r="C11435" t="s">
        <v>1832</v>
      </c>
      <c r="E11435" t="s">
        <v>353</v>
      </c>
      <c r="F11435">
        <v>11.88</v>
      </c>
      <c r="G11435">
        <v>11.88</v>
      </c>
      <c r="H11435" t="s">
        <v>354</v>
      </c>
      <c r="I11435" s="2">
        <v>14.1</v>
      </c>
      <c r="J11435" t="s">
        <v>355</v>
      </c>
      <c r="K11435" t="s">
        <v>356</v>
      </c>
      <c r="L11435" s="3" t="str">
        <f>+INDEX([1]!TABLA_MAESTRO_DE_ARTICULO[SubGroupName],MATCH(Tabla_lineas[[#This Row],[CODIGO SAP]],[1]!TABLA_MAESTRO_DE_ARTICULO[ItemCode],0))</f>
        <v>JARABE</v>
      </c>
      <c r="M11435" t="s">
        <v>357</v>
      </c>
      <c r="N11435">
        <v>41</v>
      </c>
      <c r="O11435" t="s">
        <v>181</v>
      </c>
      <c r="S11435">
        <v>2000</v>
      </c>
      <c r="U11435">
        <v>14.1</v>
      </c>
      <c r="V11435">
        <v>11.87</v>
      </c>
      <c r="W11435">
        <v>5.5</v>
      </c>
      <c r="Z11435" t="s">
        <v>53</v>
      </c>
      <c r="AA11435" t="s">
        <v>153</v>
      </c>
      <c r="AB11435" s="5">
        <v>46270</v>
      </c>
      <c r="AM11435" t="str">
        <f>SUBSTITUTE(Tabla_lineas[[#This Row],[Codigo Liname]]," ","")</f>
        <v>N0209</v>
      </c>
      <c r="AY11435" s="4"/>
    </row>
    <row r="11436" spans="1:51" customFormat="1" x14ac:dyDescent="0.25">
      <c r="A11436" s="2">
        <v>1091</v>
      </c>
      <c r="B11436" t="s">
        <v>1831</v>
      </c>
      <c r="C11436" t="s">
        <v>1832</v>
      </c>
      <c r="E11436" t="s">
        <v>384</v>
      </c>
      <c r="F11436">
        <v>9.6</v>
      </c>
      <c r="G11436">
        <v>6.35</v>
      </c>
      <c r="H11436" t="s">
        <v>385</v>
      </c>
      <c r="I11436" s="2">
        <v>6.35</v>
      </c>
      <c r="J11436" t="s">
        <v>386</v>
      </c>
      <c r="K11436" t="s">
        <v>387</v>
      </c>
      <c r="L11436" s="3" t="str">
        <f>+INDEX([1]!TABLA_MAESTRO_DE_ARTICULO[SubGroupName],MATCH(Tabla_lineas[[#This Row],[CODIGO SAP]],[1]!TABLA_MAESTRO_DE_ARTICULO[ItemCode],0))</f>
        <v>COMPRIMIDO</v>
      </c>
      <c r="M11436" t="s">
        <v>388</v>
      </c>
      <c r="N11436">
        <v>38</v>
      </c>
      <c r="O11436" t="s">
        <v>389</v>
      </c>
      <c r="S11436">
        <v>8000</v>
      </c>
      <c r="U11436">
        <v>6.35</v>
      </c>
      <c r="V11436">
        <v>6.34</v>
      </c>
      <c r="W11436">
        <v>1.2</v>
      </c>
      <c r="Z11436" t="s">
        <v>46</v>
      </c>
      <c r="AA11436" t="s">
        <v>126</v>
      </c>
      <c r="AB11436" s="5">
        <v>46308</v>
      </c>
      <c r="AM11436" t="str">
        <f>SUBSTITUTE(Tabla_lineas[[#This Row],[Codigo Liname]]," ","")</f>
        <v>P0111</v>
      </c>
      <c r="AY11436" s="4"/>
    </row>
    <row r="11437" spans="1:51" customFormat="1" x14ac:dyDescent="0.25">
      <c r="A11437" s="2">
        <v>1091</v>
      </c>
      <c r="B11437" t="s">
        <v>1831</v>
      </c>
      <c r="C11437" t="s">
        <v>1832</v>
      </c>
      <c r="E11437" t="s">
        <v>208</v>
      </c>
      <c r="F11437">
        <v>14.8</v>
      </c>
      <c r="G11437">
        <v>12.2</v>
      </c>
      <c r="H11437" t="s">
        <v>209</v>
      </c>
      <c r="I11437" s="2">
        <v>12.2</v>
      </c>
      <c r="J11437" t="s">
        <v>210</v>
      </c>
      <c r="K11437" t="s">
        <v>211</v>
      </c>
      <c r="L11437" s="3" t="str">
        <f>+INDEX([1]!TABLA_MAESTRO_DE_ARTICULO[SubGroupName],MATCH(Tabla_lineas[[#This Row],[CODIGO SAP]],[1]!TABLA_MAESTRO_DE_ARTICULO[ItemCode],0))</f>
        <v>JARABE</v>
      </c>
      <c r="M11437" t="s">
        <v>212</v>
      </c>
      <c r="N11437">
        <v>14</v>
      </c>
      <c r="O11437" t="s">
        <v>181</v>
      </c>
      <c r="S11437">
        <v>432</v>
      </c>
      <c r="U11437">
        <v>12.2</v>
      </c>
      <c r="V11437">
        <v>12.19</v>
      </c>
      <c r="W11437">
        <v>5</v>
      </c>
      <c r="Z11437" t="s">
        <v>46</v>
      </c>
      <c r="AA11437" t="s">
        <v>153</v>
      </c>
      <c r="AB11437" s="5">
        <v>46308</v>
      </c>
      <c r="AM11437" t="str">
        <f>SUBSTITUTE(Tabla_lineas[[#This Row],[Codigo Liname]]," ","")</f>
        <v>R0602</v>
      </c>
      <c r="AY11437" s="4"/>
    </row>
    <row r="11438" spans="1:51" customFormat="1" x14ac:dyDescent="0.25">
      <c r="A11438" s="2">
        <v>1091</v>
      </c>
      <c r="B11438" t="s">
        <v>1831</v>
      </c>
      <c r="C11438" t="s">
        <v>1832</v>
      </c>
      <c r="E11438" t="s">
        <v>203</v>
      </c>
      <c r="F11438">
        <v>1.64</v>
      </c>
      <c r="G11438">
        <v>1.17</v>
      </c>
      <c r="H11438" t="s">
        <v>204</v>
      </c>
      <c r="I11438" s="2">
        <v>1.17</v>
      </c>
      <c r="J11438" t="s">
        <v>205</v>
      </c>
      <c r="K11438" t="s">
        <v>206</v>
      </c>
      <c r="L11438" s="3" t="str">
        <f>+INDEX([1]!TABLA_MAESTRO_DE_ARTICULO[SubGroupName],MATCH(Tabla_lineas[[#This Row],[CODIGO SAP]],[1]!TABLA_MAESTRO_DE_ARTICULO[ItemCode],0))</f>
        <v>COMPRIMIDO</v>
      </c>
      <c r="M11438" t="s">
        <v>207</v>
      </c>
      <c r="N11438">
        <v>12</v>
      </c>
      <c r="O11438" t="s">
        <v>45</v>
      </c>
      <c r="S11438">
        <v>5000</v>
      </c>
      <c r="U11438">
        <v>1.17</v>
      </c>
      <c r="V11438">
        <v>1.1599999999999999</v>
      </c>
      <c r="W11438">
        <v>0.38</v>
      </c>
      <c r="Z11438" t="s">
        <v>46</v>
      </c>
      <c r="AA11438" t="s">
        <v>120</v>
      </c>
      <c r="AB11438" s="5">
        <v>46260</v>
      </c>
      <c r="AM11438" t="str">
        <f>SUBSTITUTE(Tabla_lineas[[#This Row],[Codigo Liname]]," ","")</f>
        <v>J0127</v>
      </c>
      <c r="AY11438" s="4"/>
    </row>
    <row r="11439" spans="1:51" customFormat="1" x14ac:dyDescent="0.25">
      <c r="A11439" s="2">
        <v>1091</v>
      </c>
      <c r="B11439" t="s">
        <v>1831</v>
      </c>
      <c r="C11439" t="s">
        <v>1832</v>
      </c>
      <c r="E11439" t="s">
        <v>464</v>
      </c>
      <c r="F11439">
        <v>28.19</v>
      </c>
      <c r="G11439">
        <v>23.64</v>
      </c>
      <c r="H11439" t="s">
        <v>465</v>
      </c>
      <c r="I11439" s="2">
        <v>23.64</v>
      </c>
      <c r="J11439" t="s">
        <v>466</v>
      </c>
      <c r="K11439" t="s">
        <v>467</v>
      </c>
      <c r="L11439" s="3" t="str">
        <f>+INDEX([1]!TABLA_MAESTRO_DE_ARTICULO[SubGroupName],MATCH(Tabla_lineas[[#This Row],[CODIGO SAP]],[1]!TABLA_MAESTRO_DE_ARTICULO[ItemCode],0))</f>
        <v>GOTAS</v>
      </c>
      <c r="M11439" t="s">
        <v>468</v>
      </c>
      <c r="N11439">
        <v>33</v>
      </c>
      <c r="O11439" t="s">
        <v>469</v>
      </c>
      <c r="S11439">
        <v>200</v>
      </c>
      <c r="U11439">
        <v>23.64</v>
      </c>
      <c r="V11439">
        <v>23.63</v>
      </c>
      <c r="W11439">
        <v>5</v>
      </c>
      <c r="Z11439" t="s">
        <v>46</v>
      </c>
      <c r="AA11439" t="s">
        <v>153</v>
      </c>
      <c r="AB11439" s="5">
        <v>46308</v>
      </c>
      <c r="AM11439" t="str">
        <f>SUBSTITUTE(Tabla_lineas[[#This Row],[Codigo Liname]]," ","")</f>
        <v>A0309</v>
      </c>
      <c r="AY11439" s="4"/>
    </row>
    <row r="11440" spans="1:51" customFormat="1" x14ac:dyDescent="0.25">
      <c r="A11440" s="2">
        <v>1091</v>
      </c>
      <c r="B11440" t="s">
        <v>1831</v>
      </c>
      <c r="C11440" t="s">
        <v>1832</v>
      </c>
      <c r="E11440" t="s">
        <v>313</v>
      </c>
      <c r="F11440">
        <v>5.29</v>
      </c>
      <c r="G11440">
        <v>3.56</v>
      </c>
      <c r="H11440" t="s">
        <v>314</v>
      </c>
      <c r="I11440" s="2">
        <v>3.56</v>
      </c>
      <c r="J11440" t="s">
        <v>315</v>
      </c>
      <c r="K11440" t="s">
        <v>316</v>
      </c>
      <c r="L11440" s="3" t="str">
        <f>+INDEX([1]!TABLA_MAESTRO_DE_ARTICULO[SubGroupName],MATCH(Tabla_lineas[[#This Row],[CODIGO SAP]],[1]!TABLA_MAESTRO_DE_ARTICULO[ItemCode],0))</f>
        <v>SOLUCION INYECTABLE</v>
      </c>
      <c r="M11440" t="s">
        <v>317</v>
      </c>
      <c r="N11440">
        <v>30</v>
      </c>
      <c r="O11440" t="s">
        <v>249</v>
      </c>
      <c r="S11440">
        <v>6000</v>
      </c>
      <c r="U11440">
        <v>3.56</v>
      </c>
      <c r="V11440">
        <v>3.55</v>
      </c>
      <c r="W11440">
        <v>0.7</v>
      </c>
      <c r="Z11440" t="s">
        <v>53</v>
      </c>
      <c r="AA11440" t="s">
        <v>120</v>
      </c>
      <c r="AB11440" s="5">
        <v>46225</v>
      </c>
      <c r="AM11440" t="str">
        <f>SUBSTITUTE(Tabla_lineas[[#This Row],[Codigo Liname]]," ","")</f>
        <v>N0205</v>
      </c>
      <c r="AY11440" s="4"/>
    </row>
    <row r="11441" spans="1:51" customFormat="1" x14ac:dyDescent="0.25">
      <c r="A11441" s="2">
        <v>1091</v>
      </c>
      <c r="B11441" t="s">
        <v>1831</v>
      </c>
      <c r="C11441" t="s">
        <v>1832</v>
      </c>
      <c r="E11441" t="s">
        <v>298</v>
      </c>
      <c r="F11441">
        <v>14.58</v>
      </c>
      <c r="G11441">
        <v>14.58</v>
      </c>
      <c r="H11441" t="s">
        <v>299</v>
      </c>
      <c r="I11441" s="2">
        <v>14.58</v>
      </c>
      <c r="J11441" t="s">
        <v>300</v>
      </c>
      <c r="K11441" t="s">
        <v>301</v>
      </c>
      <c r="L11441" s="3" t="str">
        <f>+INDEX([1]!TABLA_MAESTRO_DE_ARTICULO[SubGroupName],MATCH(Tabla_lineas[[#This Row],[CODIGO SAP]],[1]!TABLA_MAESTRO_DE_ARTICULO[ItemCode],0))</f>
        <v>SUSPENSION</v>
      </c>
      <c r="M11441" t="s">
        <v>302</v>
      </c>
      <c r="N11441">
        <v>26</v>
      </c>
      <c r="O11441" t="s">
        <v>65</v>
      </c>
      <c r="S11441">
        <v>2000</v>
      </c>
      <c r="U11441">
        <v>14.58</v>
      </c>
      <c r="V11441">
        <v>14.57</v>
      </c>
      <c r="W11441">
        <v>5.5</v>
      </c>
      <c r="Z11441" t="s">
        <v>46</v>
      </c>
      <c r="AA11441" t="s">
        <v>153</v>
      </c>
      <c r="AB11441" s="5">
        <v>46278</v>
      </c>
      <c r="AM11441" t="str">
        <f>SUBSTITUTE(Tabla_lineas[[#This Row],[Codigo Liname]]," ","")</f>
        <v>M0104</v>
      </c>
      <c r="AY11441" s="4"/>
    </row>
    <row r="11442" spans="1:51" customFormat="1" x14ac:dyDescent="0.25">
      <c r="A11442" s="2">
        <v>1091</v>
      </c>
      <c r="B11442" t="s">
        <v>1831</v>
      </c>
      <c r="C11442" t="s">
        <v>1832</v>
      </c>
      <c r="E11442" t="s">
        <v>82</v>
      </c>
      <c r="F11442">
        <v>1.61</v>
      </c>
      <c r="G11442">
        <v>1.27</v>
      </c>
      <c r="H11442" t="s">
        <v>83</v>
      </c>
      <c r="I11442" s="2">
        <v>1.27</v>
      </c>
      <c r="J11442" t="s">
        <v>84</v>
      </c>
      <c r="K11442" t="s">
        <v>85</v>
      </c>
      <c r="L11442" s="3" t="str">
        <f>+INDEX([1]!TABLA_MAESTRO_DE_ARTICULO[SubGroupName],MATCH(Tabla_lineas[[#This Row],[CODIGO SAP]],[1]!TABLA_MAESTRO_DE_ARTICULO[ItemCode],0))</f>
        <v>COMPRIMIDO</v>
      </c>
      <c r="M11442" t="s">
        <v>86</v>
      </c>
      <c r="N11442">
        <v>29</v>
      </c>
      <c r="O11442" t="s">
        <v>45</v>
      </c>
      <c r="S11442">
        <v>10000</v>
      </c>
      <c r="U11442">
        <v>1.27</v>
      </c>
      <c r="V11442">
        <v>1.26</v>
      </c>
      <c r="W11442">
        <v>0.15</v>
      </c>
      <c r="Z11442" t="s">
        <v>46</v>
      </c>
      <c r="AA11442" t="s">
        <v>126</v>
      </c>
      <c r="AB11442" s="5">
        <v>46225</v>
      </c>
      <c r="AM11442" t="str">
        <f>SUBSTITUTE(Tabla_lineas[[#This Row],[Codigo Liname]]," ","")</f>
        <v>C0902</v>
      </c>
      <c r="AY11442" s="4"/>
    </row>
    <row r="11443" spans="1:51" customFormat="1" x14ac:dyDescent="0.25">
      <c r="A11443" s="2">
        <v>1091</v>
      </c>
      <c r="B11443" t="s">
        <v>1831</v>
      </c>
      <c r="C11443" t="s">
        <v>1832</v>
      </c>
      <c r="E11443" t="s">
        <v>256</v>
      </c>
      <c r="F11443">
        <v>3.3</v>
      </c>
      <c r="G11443">
        <v>3.3</v>
      </c>
      <c r="H11443" t="s">
        <v>257</v>
      </c>
      <c r="I11443" s="2">
        <v>3.3</v>
      </c>
      <c r="J11443" t="s">
        <v>258</v>
      </c>
      <c r="K11443" t="s">
        <v>259</v>
      </c>
      <c r="L11443" s="3" t="str">
        <f>+INDEX([1]!TABLA_MAESTRO_DE_ARTICULO[SubGroupName],MATCH(Tabla_lineas[[#This Row],[CODIGO SAP]],[1]!TABLA_MAESTRO_DE_ARTICULO[ItemCode],0))</f>
        <v>SOLUCION INYECTABLE</v>
      </c>
      <c r="M11443" t="s">
        <v>260</v>
      </c>
      <c r="N11443">
        <v>21</v>
      </c>
      <c r="O11443" t="s">
        <v>249</v>
      </c>
      <c r="S11443">
        <v>9000</v>
      </c>
      <c r="U11443">
        <v>3.3</v>
      </c>
      <c r="V11443">
        <v>3.29</v>
      </c>
      <c r="W11443">
        <v>0.7</v>
      </c>
      <c r="Z11443" t="s">
        <v>53</v>
      </c>
      <c r="AA11443" t="s">
        <v>153</v>
      </c>
      <c r="AB11443" s="5">
        <v>46308</v>
      </c>
      <c r="AM11443" t="str">
        <f>SUBSTITUTE(Tabla_lineas[[#This Row],[Codigo Liname]]," ","")</f>
        <v>M0103</v>
      </c>
      <c r="AY11443" s="4"/>
    </row>
    <row r="11444" spans="1:51" customFormat="1" x14ac:dyDescent="0.25">
      <c r="A11444" s="2">
        <v>1091</v>
      </c>
      <c r="B11444" t="s">
        <v>1831</v>
      </c>
      <c r="C11444" t="s">
        <v>1832</v>
      </c>
      <c r="E11444" t="s">
        <v>60</v>
      </c>
      <c r="F11444">
        <v>15.12</v>
      </c>
      <c r="G11444">
        <v>11.2</v>
      </c>
      <c r="H11444" t="s">
        <v>61</v>
      </c>
      <c r="I11444" s="2">
        <v>11.2</v>
      </c>
      <c r="J11444" t="s">
        <v>62</v>
      </c>
      <c r="K11444" t="s">
        <v>63</v>
      </c>
      <c r="L11444" s="3" t="str">
        <f>+INDEX([1]!TABLA_MAESTRO_DE_ARTICULO[SubGroupName],MATCH(Tabla_lineas[[#This Row],[CODIGO SAP]],[1]!TABLA_MAESTRO_DE_ARTICULO[ItemCode],0))</f>
        <v>JARABE</v>
      </c>
      <c r="M11444" t="s">
        <v>64</v>
      </c>
      <c r="N11444">
        <v>20</v>
      </c>
      <c r="O11444" t="s">
        <v>65</v>
      </c>
      <c r="S11444">
        <v>700</v>
      </c>
      <c r="U11444">
        <v>11.2</v>
      </c>
      <c r="V11444">
        <v>11.19</v>
      </c>
      <c r="W11444">
        <v>5</v>
      </c>
      <c r="Z11444" t="s">
        <v>46</v>
      </c>
      <c r="AA11444" t="s">
        <v>153</v>
      </c>
      <c r="AB11444" s="5">
        <v>46270</v>
      </c>
      <c r="AM11444" t="str">
        <f>SUBSTITUTE(Tabla_lineas[[#This Row],[Codigo Liname]]," ","")</f>
        <v>R0503</v>
      </c>
      <c r="AY11444" s="4"/>
    </row>
    <row r="11445" spans="1:51" customFormat="1" x14ac:dyDescent="0.25">
      <c r="A11445" s="2">
        <v>1091</v>
      </c>
      <c r="B11445" t="s">
        <v>1831</v>
      </c>
      <c r="C11445" t="s">
        <v>1832</v>
      </c>
      <c r="E11445" t="s">
        <v>328</v>
      </c>
      <c r="F11445">
        <v>0.92</v>
      </c>
      <c r="G11445">
        <v>0.75</v>
      </c>
      <c r="H11445" t="s">
        <v>329</v>
      </c>
      <c r="I11445" s="2">
        <v>0.78</v>
      </c>
      <c r="J11445" t="s">
        <v>330</v>
      </c>
      <c r="K11445" t="s">
        <v>331</v>
      </c>
      <c r="L11445" s="3" t="str">
        <f>+INDEX([1]!TABLA_MAESTRO_DE_ARTICULO[SubGroupName],MATCH(Tabla_lineas[[#This Row],[CODIGO SAP]],[1]!TABLA_MAESTRO_DE_ARTICULO[ItemCode],0))</f>
        <v>COMPRIMIDO</v>
      </c>
      <c r="M11445" t="s">
        <v>332</v>
      </c>
      <c r="N11445">
        <v>35</v>
      </c>
      <c r="O11445" t="s">
        <v>45</v>
      </c>
      <c r="S11445">
        <v>8000</v>
      </c>
      <c r="U11445">
        <v>0.78</v>
      </c>
      <c r="V11445">
        <v>0.74</v>
      </c>
      <c r="W11445">
        <v>0.2</v>
      </c>
      <c r="Z11445" t="s">
        <v>46</v>
      </c>
      <c r="AA11445" t="s">
        <v>120</v>
      </c>
      <c r="AB11445" s="5">
        <v>46308</v>
      </c>
      <c r="AM11445" t="str">
        <f>SUBSTITUTE(Tabla_lineas[[#This Row],[Codigo Liname]]," ","")</f>
        <v>P0109</v>
      </c>
      <c r="AY11445" s="4"/>
    </row>
    <row r="11446" spans="1:51" customFormat="1" x14ac:dyDescent="0.25">
      <c r="A11446" s="2">
        <v>1091</v>
      </c>
      <c r="B11446" t="s">
        <v>1831</v>
      </c>
      <c r="C11446" t="s">
        <v>1832</v>
      </c>
      <c r="E11446" t="s">
        <v>171</v>
      </c>
      <c r="F11446">
        <v>1.82</v>
      </c>
      <c r="G11446">
        <v>1.71</v>
      </c>
      <c r="H11446" t="s">
        <v>172</v>
      </c>
      <c r="I11446" s="2">
        <v>1.71</v>
      </c>
      <c r="J11446" t="s">
        <v>173</v>
      </c>
      <c r="K11446" t="s">
        <v>174</v>
      </c>
      <c r="L11446" s="3" t="str">
        <f>+INDEX([1]!TABLA_MAESTRO_DE_ARTICULO[SubGroupName],MATCH(Tabla_lineas[[#This Row],[CODIGO SAP]],[1]!TABLA_MAESTRO_DE_ARTICULO[ItemCode],0))</f>
        <v>COMPRIMIDO</v>
      </c>
      <c r="M11446" t="s">
        <v>175</v>
      </c>
      <c r="N11446">
        <v>4</v>
      </c>
      <c r="O11446" t="s">
        <v>45</v>
      </c>
      <c r="S11446">
        <v>10000</v>
      </c>
      <c r="U11446">
        <v>1.71</v>
      </c>
      <c r="V11446">
        <v>1.7</v>
      </c>
      <c r="W11446">
        <v>0.7</v>
      </c>
      <c r="Z11446" t="s">
        <v>46</v>
      </c>
      <c r="AA11446" t="s">
        <v>120</v>
      </c>
      <c r="AB11446" s="5">
        <v>46308</v>
      </c>
      <c r="AM11446" t="str">
        <f>SUBSTITUTE(Tabla_lineas[[#This Row],[Codigo Liname]]," ","")</f>
        <v>J0105</v>
      </c>
      <c r="AY11446" s="4"/>
    </row>
    <row r="11447" spans="1:51" customFormat="1" x14ac:dyDescent="0.25">
      <c r="A11447" s="2">
        <v>1091</v>
      </c>
      <c r="B11447" t="s">
        <v>1831</v>
      </c>
      <c r="C11447" t="s">
        <v>1832</v>
      </c>
      <c r="E11447" t="s">
        <v>127</v>
      </c>
      <c r="F11447">
        <v>7.87</v>
      </c>
      <c r="G11447">
        <v>7.87</v>
      </c>
      <c r="H11447" t="s">
        <v>128</v>
      </c>
      <c r="I11447" s="2">
        <v>11.19</v>
      </c>
      <c r="J11447" t="s">
        <v>129</v>
      </c>
      <c r="K11447" t="s">
        <v>130</v>
      </c>
      <c r="L11447" s="3" t="str">
        <f>+INDEX([1]!TABLA_MAESTRO_DE_ARTICULO[SubGroupName],MATCH(Tabla_lineas[[#This Row],[CODIGO SAP]],[1]!TABLA_MAESTRO_DE_ARTICULO[ItemCode],0))</f>
        <v>COMPRIMIDO</v>
      </c>
      <c r="M11447" t="s">
        <v>131</v>
      </c>
      <c r="N11447">
        <v>6</v>
      </c>
      <c r="O11447" t="s">
        <v>132</v>
      </c>
      <c r="S11447">
        <v>7000</v>
      </c>
      <c r="U11447">
        <v>11.19</v>
      </c>
      <c r="V11447">
        <v>7.86</v>
      </c>
      <c r="W11447">
        <v>1.3</v>
      </c>
      <c r="Z11447" t="s">
        <v>46</v>
      </c>
      <c r="AA11447" t="s">
        <v>126</v>
      </c>
      <c r="AB11447" s="5">
        <v>46308</v>
      </c>
      <c r="AM11447" t="str">
        <f>SUBSTITUTE(Tabla_lineas[[#This Row],[Codigo Liname]]," ","")</f>
        <v>J0113</v>
      </c>
      <c r="AY11447" s="4"/>
    </row>
    <row r="11448" spans="1:51" customFormat="1" x14ac:dyDescent="0.25">
      <c r="A11448" s="2">
        <v>1091</v>
      </c>
      <c r="B11448" t="s">
        <v>1831</v>
      </c>
      <c r="C11448" t="s">
        <v>1832</v>
      </c>
      <c r="E11448" t="s">
        <v>176</v>
      </c>
      <c r="F11448">
        <v>16.7</v>
      </c>
      <c r="G11448">
        <v>16.7</v>
      </c>
      <c r="H11448" t="s">
        <v>177</v>
      </c>
      <c r="I11448" s="2">
        <v>17.91</v>
      </c>
      <c r="J11448" t="s">
        <v>178</v>
      </c>
      <c r="K11448" t="s">
        <v>179</v>
      </c>
      <c r="L11448" s="3" t="str">
        <f>+INDEX([1]!TABLA_MAESTRO_DE_ARTICULO[SubGroupName],MATCH(Tabla_lineas[[#This Row],[CODIGO SAP]],[1]!TABLA_MAESTRO_DE_ARTICULO[ItemCode],0))</f>
        <v>POLVO PARA SUSPENSION</v>
      </c>
      <c r="M11448" t="s">
        <v>180</v>
      </c>
      <c r="N11448">
        <v>5</v>
      </c>
      <c r="O11448" t="s">
        <v>181</v>
      </c>
      <c r="S11448">
        <v>2000</v>
      </c>
      <c r="U11448">
        <v>17.91</v>
      </c>
      <c r="V11448">
        <v>16.690000000000001</v>
      </c>
      <c r="W11448">
        <v>5.5</v>
      </c>
      <c r="Z11448" t="s">
        <v>46</v>
      </c>
      <c r="AA11448" t="s">
        <v>153</v>
      </c>
      <c r="AB11448" s="5">
        <v>46270</v>
      </c>
      <c r="AM11448" t="str">
        <f>SUBSTITUTE(Tabla_lineas[[#This Row],[Codigo Liname]]," ","")</f>
        <v>J0157</v>
      </c>
      <c r="AY11448" s="4"/>
    </row>
    <row r="11449" spans="1:51" customFormat="1" x14ac:dyDescent="0.25">
      <c r="A11449" s="2">
        <v>1091</v>
      </c>
      <c r="B11449" t="s">
        <v>1831</v>
      </c>
      <c r="C11449" t="s">
        <v>1832</v>
      </c>
      <c r="E11449" t="s">
        <v>318</v>
      </c>
      <c r="F11449">
        <v>1.26</v>
      </c>
      <c r="G11449">
        <v>1.26</v>
      </c>
      <c r="H11449" t="s">
        <v>319</v>
      </c>
      <c r="I11449" s="2">
        <v>1.69</v>
      </c>
      <c r="J11449" t="s">
        <v>320</v>
      </c>
      <c r="K11449" t="s">
        <v>321</v>
      </c>
      <c r="L11449" s="3" t="str">
        <f>+INDEX([1]!TABLA_MAESTRO_DE_ARTICULO[SubGroupName],MATCH(Tabla_lineas[[#This Row],[CODIGO SAP]],[1]!TABLA_MAESTRO_DE_ARTICULO[ItemCode],0))</f>
        <v>COMPRIMIDO</v>
      </c>
      <c r="M11449" t="s">
        <v>1290</v>
      </c>
      <c r="N11449">
        <v>31</v>
      </c>
      <c r="O11449" t="s">
        <v>45</v>
      </c>
      <c r="S11449">
        <v>10000</v>
      </c>
      <c r="U11449">
        <v>1.69</v>
      </c>
      <c r="V11449">
        <v>1.25</v>
      </c>
      <c r="W11449">
        <v>0.2</v>
      </c>
      <c r="Z11449" t="s">
        <v>46</v>
      </c>
      <c r="AA11449" t="s">
        <v>120</v>
      </c>
      <c r="AB11449" s="5">
        <v>46308</v>
      </c>
      <c r="AM11449" t="str">
        <f>SUBSTITUTE(Tabla_lineas[[#This Row],[Codigo Liname]]," ","")</f>
        <v>A1004</v>
      </c>
      <c r="AY11449" s="4"/>
    </row>
    <row r="11450" spans="1:51" customFormat="1" x14ac:dyDescent="0.25">
      <c r="A11450" s="2">
        <v>1091</v>
      </c>
      <c r="B11450" t="s">
        <v>1831</v>
      </c>
      <c r="C11450" t="s">
        <v>1832</v>
      </c>
      <c r="E11450" t="s">
        <v>1320</v>
      </c>
      <c r="F11450">
        <v>26.03</v>
      </c>
      <c r="G11450">
        <v>12.93</v>
      </c>
      <c r="H11450" t="s">
        <v>1321</v>
      </c>
      <c r="I11450" s="2">
        <v>12.93</v>
      </c>
      <c r="J11450" t="s">
        <v>1322</v>
      </c>
      <c r="K11450" t="s">
        <v>1323</v>
      </c>
      <c r="L11450" s="3" t="str">
        <f>+INDEX([1]!TABLA_MAESTRO_DE_ARTICULO[SubGroupName],MATCH(Tabla_lineas[[#This Row],[CODIGO SAP]],[1]!TABLA_MAESTRO_DE_ARTICULO[ItemCode],0))</f>
        <v>UNGUENTO</v>
      </c>
      <c r="M11450" t="s">
        <v>1324</v>
      </c>
      <c r="N11450">
        <v>7</v>
      </c>
      <c r="O11450" t="s">
        <v>1325</v>
      </c>
      <c r="S11450">
        <v>1000</v>
      </c>
      <c r="U11450">
        <v>13.93</v>
      </c>
      <c r="V11450">
        <v>12.92</v>
      </c>
      <c r="W11450">
        <v>5</v>
      </c>
      <c r="Z11450" t="s">
        <v>46</v>
      </c>
      <c r="AA11450" t="s">
        <v>153</v>
      </c>
      <c r="AB11450" s="5">
        <v>46270</v>
      </c>
      <c r="AM11450" t="str">
        <f>SUBSTITUTE(Tabla_lineas[[#This Row],[Codigo Liname]]," ","")</f>
        <v>D0102</v>
      </c>
      <c r="AY11450" s="4"/>
    </row>
    <row r="11451" spans="1:51" customFormat="1" x14ac:dyDescent="0.25">
      <c r="A11451" s="2">
        <v>1091</v>
      </c>
      <c r="B11451" t="s">
        <v>1831</v>
      </c>
      <c r="C11451" t="s">
        <v>1832</v>
      </c>
      <c r="E11451" t="s">
        <v>133</v>
      </c>
      <c r="F11451">
        <v>0.95</v>
      </c>
      <c r="G11451">
        <v>0.95</v>
      </c>
      <c r="H11451" t="s">
        <v>134</v>
      </c>
      <c r="I11451" s="2">
        <v>1.1299999999999999</v>
      </c>
      <c r="J11451" t="s">
        <v>135</v>
      </c>
      <c r="K11451" t="s">
        <v>136</v>
      </c>
      <c r="L11451" s="3" t="str">
        <f>+INDEX([1]!TABLA_MAESTRO_DE_ARTICULO[SubGroupName],MATCH(Tabla_lineas[[#This Row],[CODIGO SAP]],[1]!TABLA_MAESTRO_DE_ARTICULO[ItemCode],0))</f>
        <v>COMPRIMIDO</v>
      </c>
      <c r="M11451" t="s">
        <v>137</v>
      </c>
      <c r="N11451">
        <v>10</v>
      </c>
      <c r="O11451" t="s">
        <v>45</v>
      </c>
      <c r="S11451">
        <v>5000</v>
      </c>
      <c r="U11451">
        <v>1.1299999999999999</v>
      </c>
      <c r="V11451">
        <v>0.94</v>
      </c>
      <c r="W11451">
        <v>0.32</v>
      </c>
      <c r="Z11451" t="s">
        <v>53</v>
      </c>
      <c r="AA11451" t="s">
        <v>120</v>
      </c>
      <c r="AB11451" s="5">
        <v>46225</v>
      </c>
      <c r="AM11451" t="str">
        <f>SUBSTITUTE(Tabla_lineas[[#This Row],[Codigo Liname]]," ","")</f>
        <v>N0304</v>
      </c>
      <c r="AY11451" s="4"/>
    </row>
    <row r="11452" spans="1:51" customFormat="1" x14ac:dyDescent="0.25">
      <c r="A11452" s="2">
        <v>1091</v>
      </c>
      <c r="B11452" t="s">
        <v>1831</v>
      </c>
      <c r="C11452" t="s">
        <v>1832</v>
      </c>
      <c r="E11452" t="s">
        <v>420</v>
      </c>
      <c r="F11452">
        <v>4.96</v>
      </c>
      <c r="G11452">
        <v>4.96</v>
      </c>
      <c r="H11452" t="s">
        <v>421</v>
      </c>
      <c r="I11452" s="2">
        <v>7.38</v>
      </c>
      <c r="J11452" t="s">
        <v>422</v>
      </c>
      <c r="K11452" t="s">
        <v>423</v>
      </c>
      <c r="L11452" s="3" t="str">
        <f>+INDEX([1]!TABLA_MAESTRO_DE_ARTICULO[SubGroupName],MATCH(Tabla_lineas[[#This Row],[CODIGO SAP]],[1]!TABLA_MAESTRO_DE_ARTICULO[ItemCode],0))</f>
        <v>CAPSULA DURA</v>
      </c>
      <c r="M11452" t="s">
        <v>424</v>
      </c>
      <c r="N11452">
        <v>11</v>
      </c>
      <c r="O11452" t="s">
        <v>45</v>
      </c>
      <c r="S11452">
        <v>7500</v>
      </c>
      <c r="U11452">
        <v>7.38</v>
      </c>
      <c r="V11452">
        <v>4.95</v>
      </c>
      <c r="W11452">
        <v>1.3</v>
      </c>
      <c r="Z11452" t="s">
        <v>46</v>
      </c>
      <c r="AA11452" t="s">
        <v>120</v>
      </c>
      <c r="AB11452" s="5">
        <v>46225</v>
      </c>
      <c r="AM11452" t="str">
        <f>SUBSTITUTE(Tabla_lineas[[#This Row],[Codigo Liname]]," ","")</f>
        <v>J0158</v>
      </c>
      <c r="AY11452" s="4"/>
    </row>
    <row r="11453" spans="1:51" customFormat="1" x14ac:dyDescent="0.25">
      <c r="A11453" s="2">
        <v>1091</v>
      </c>
      <c r="B11453" t="s">
        <v>1831</v>
      </c>
      <c r="C11453" t="s">
        <v>1832</v>
      </c>
      <c r="E11453" t="s">
        <v>115</v>
      </c>
      <c r="F11453">
        <v>2.5099999999999998</v>
      </c>
      <c r="G11453">
        <v>2.5099999999999998</v>
      </c>
      <c r="H11453" t="s">
        <v>116</v>
      </c>
      <c r="I11453" s="2">
        <v>3.89</v>
      </c>
      <c r="J11453" t="s">
        <v>117</v>
      </c>
      <c r="K11453" t="s">
        <v>118</v>
      </c>
      <c r="L11453" s="3" t="str">
        <f>+INDEX([1]!TABLA_MAESTRO_DE_ARTICULO[SubGroupName],MATCH(Tabla_lineas[[#This Row],[CODIGO SAP]],[1]!TABLA_MAESTRO_DE_ARTICULO[ItemCode],0))</f>
        <v>COMPRIMIDO</v>
      </c>
      <c r="M11453" t="s">
        <v>119</v>
      </c>
      <c r="N11453">
        <v>1</v>
      </c>
      <c r="O11453" t="s">
        <v>45</v>
      </c>
      <c r="S11453">
        <v>2000</v>
      </c>
      <c r="U11453">
        <v>3.89</v>
      </c>
      <c r="V11453">
        <v>2.5</v>
      </c>
      <c r="W11453">
        <v>0.7</v>
      </c>
      <c r="Z11453" t="s">
        <v>46</v>
      </c>
      <c r="AA11453" t="s">
        <v>153</v>
      </c>
      <c r="AB11453" s="5">
        <v>46260</v>
      </c>
      <c r="AM11453" t="str">
        <f>SUBSTITUTE(Tabla_lineas[[#This Row],[Codigo Liname]]," ","")</f>
        <v>J0504</v>
      </c>
      <c r="AY11453" s="4"/>
    </row>
    <row r="11454" spans="1:51" customFormat="1" x14ac:dyDescent="0.25">
      <c r="A11454" s="2">
        <v>1091</v>
      </c>
      <c r="B11454" t="s">
        <v>1831</v>
      </c>
      <c r="C11454" t="s">
        <v>1832</v>
      </c>
      <c r="E11454" t="s">
        <v>323</v>
      </c>
      <c r="F11454">
        <v>5.91</v>
      </c>
      <c r="G11454">
        <v>3.53</v>
      </c>
      <c r="H11454" t="s">
        <v>324</v>
      </c>
      <c r="I11454" s="2">
        <v>3.53</v>
      </c>
      <c r="J11454" t="s">
        <v>325</v>
      </c>
      <c r="K11454" t="s">
        <v>326</v>
      </c>
      <c r="L11454" s="3" t="str">
        <f>+INDEX([1]!TABLA_MAESTRO_DE_ARTICULO[SubGroupName],MATCH(Tabla_lineas[[#This Row],[CODIGO SAP]],[1]!TABLA_MAESTRO_DE_ARTICULO[ItemCode],0))</f>
        <v>SOLUCION INYECTABLE</v>
      </c>
      <c r="M11454" t="s">
        <v>327</v>
      </c>
      <c r="N11454">
        <v>32</v>
      </c>
      <c r="O11454" t="s">
        <v>249</v>
      </c>
      <c r="S11454">
        <v>800</v>
      </c>
      <c r="U11454">
        <v>3.53</v>
      </c>
      <c r="V11454">
        <v>3.52</v>
      </c>
      <c r="W11454">
        <v>0.7</v>
      </c>
      <c r="Z11454" t="s">
        <v>46</v>
      </c>
      <c r="AA11454" t="s">
        <v>153</v>
      </c>
      <c r="AB11454" s="5">
        <v>46260</v>
      </c>
      <c r="AM11454" t="str">
        <f>SUBSTITUTE(Tabla_lineas[[#This Row],[Codigo Liname]]," ","")</f>
        <v>A0308</v>
      </c>
      <c r="AY11454" s="4"/>
    </row>
    <row r="11455" spans="1:51" customFormat="1" x14ac:dyDescent="0.25">
      <c r="A11455" s="2">
        <v>1091</v>
      </c>
      <c r="B11455" t="s">
        <v>1831</v>
      </c>
      <c r="C11455" t="s">
        <v>1832</v>
      </c>
      <c r="E11455" t="s">
        <v>229</v>
      </c>
      <c r="F11455">
        <v>19.329999999999998</v>
      </c>
      <c r="G11455">
        <v>18.399999999999999</v>
      </c>
      <c r="H11455" t="s">
        <v>230</v>
      </c>
      <c r="I11455" s="2">
        <v>18.399999999999999</v>
      </c>
      <c r="J11455" t="s">
        <v>231</v>
      </c>
      <c r="K11455" t="s">
        <v>232</v>
      </c>
      <c r="L11455" s="3" t="str">
        <f>+INDEX([1]!TABLA_MAESTRO_DE_ARTICULO[SubGroupName],MATCH(Tabla_lineas[[#This Row],[CODIGO SAP]],[1]!TABLA_MAESTRO_DE_ARTICULO[ItemCode],0))</f>
        <v>SUSPENSION</v>
      </c>
      <c r="M11455" t="s">
        <v>1539</v>
      </c>
      <c r="N11455">
        <v>18</v>
      </c>
      <c r="O11455" t="s">
        <v>65</v>
      </c>
      <c r="S11455">
        <v>864</v>
      </c>
      <c r="U11455">
        <v>18.399999999999999</v>
      </c>
      <c r="V11455">
        <v>18.39</v>
      </c>
      <c r="W11455">
        <v>5.5</v>
      </c>
      <c r="Z11455" t="s">
        <v>46</v>
      </c>
      <c r="AA11455" t="s">
        <v>153</v>
      </c>
      <c r="AB11455" s="5">
        <v>46308</v>
      </c>
      <c r="AM11455" t="str">
        <f>SUBSTITUTE(Tabla_lineas[[#This Row],[Codigo Liname]]," ","")</f>
        <v>J0138</v>
      </c>
      <c r="AY11455" s="4"/>
    </row>
    <row r="11456" spans="1:51" customFormat="1" x14ac:dyDescent="0.25">
      <c r="A11456" s="2">
        <v>1091</v>
      </c>
      <c r="B11456" t="s">
        <v>1831</v>
      </c>
      <c r="C11456" t="s">
        <v>1832</v>
      </c>
      <c r="E11456" t="s">
        <v>449</v>
      </c>
      <c r="F11456">
        <v>4.2</v>
      </c>
      <c r="G11456">
        <v>2.2799999999999998</v>
      </c>
      <c r="H11456" t="s">
        <v>450</v>
      </c>
      <c r="I11456" s="2">
        <v>2.2799999999999998</v>
      </c>
      <c r="J11456" t="s">
        <v>451</v>
      </c>
      <c r="K11456" t="s">
        <v>452</v>
      </c>
      <c r="L11456" s="3" t="str">
        <f>+INDEX([1]!TABLA_MAESTRO_DE_ARTICULO[SubGroupName],MATCH(Tabla_lineas[[#This Row],[CODIGO SAP]],[1]!TABLA_MAESTRO_DE_ARTICULO[ItemCode],0))</f>
        <v>OVULO VAGINAL</v>
      </c>
      <c r="M11456" t="s">
        <v>453</v>
      </c>
      <c r="N11456">
        <v>19</v>
      </c>
      <c r="O11456" t="s">
        <v>97</v>
      </c>
      <c r="S11456">
        <v>8000</v>
      </c>
      <c r="U11456">
        <v>2.2799999999999998</v>
      </c>
      <c r="V11456">
        <v>2.27</v>
      </c>
      <c r="W11456">
        <v>0.7</v>
      </c>
      <c r="Z11456" t="s">
        <v>46</v>
      </c>
      <c r="AA11456" t="s">
        <v>126</v>
      </c>
      <c r="AB11456" s="5">
        <v>46308</v>
      </c>
      <c r="AM11456" t="str">
        <f>SUBSTITUTE(Tabla_lineas[[#This Row],[Codigo Liname]]," ","")</f>
        <v>G0102</v>
      </c>
      <c r="AY11456" s="4"/>
    </row>
    <row r="11457" spans="1:51" customFormat="1" x14ac:dyDescent="0.25">
      <c r="A11457" s="2">
        <v>1092</v>
      </c>
      <c r="B11457" t="s">
        <v>1833</v>
      </c>
      <c r="C11457" t="s">
        <v>1834</v>
      </c>
      <c r="E11457" t="s">
        <v>171</v>
      </c>
      <c r="F11457">
        <v>1.82</v>
      </c>
      <c r="G11457">
        <v>1.71</v>
      </c>
      <c r="H11457" t="s">
        <v>172</v>
      </c>
      <c r="I11457" s="2">
        <v>1.71</v>
      </c>
      <c r="J11457" t="s">
        <v>173</v>
      </c>
      <c r="K11457" t="s">
        <v>174</v>
      </c>
      <c r="L11457" s="3" t="str">
        <f>+INDEX([1]!TABLA_MAESTRO_DE_ARTICULO[SubGroupName],MATCH(Tabla_lineas[[#This Row],[CODIGO SAP]],[1]!TABLA_MAESTRO_DE_ARTICULO[ItemCode],0))</f>
        <v>COMPRIMIDO</v>
      </c>
      <c r="M11457" t="s">
        <v>175</v>
      </c>
      <c r="N11457">
        <v>3</v>
      </c>
      <c r="O11457" t="s">
        <v>45</v>
      </c>
      <c r="S11457">
        <v>8500</v>
      </c>
      <c r="U11457">
        <v>1.71</v>
      </c>
      <c r="V11457">
        <v>1.7</v>
      </c>
      <c r="W11457">
        <v>0.7</v>
      </c>
      <c r="Z11457" t="s">
        <v>46</v>
      </c>
      <c r="AA11457" t="s">
        <v>120</v>
      </c>
      <c r="AB11457" s="5">
        <v>46308</v>
      </c>
      <c r="AM11457" t="str">
        <f>SUBSTITUTE(Tabla_lineas[[#This Row],[Codigo Liname]]," ","")</f>
        <v>J0105</v>
      </c>
      <c r="AY11457" s="4"/>
    </row>
    <row r="11458" spans="1:51" customFormat="1" x14ac:dyDescent="0.25">
      <c r="A11458" s="2">
        <v>1092</v>
      </c>
      <c r="B11458" t="s">
        <v>1833</v>
      </c>
      <c r="C11458" t="s">
        <v>1834</v>
      </c>
      <c r="E11458" t="s">
        <v>244</v>
      </c>
      <c r="F11458">
        <v>4.03</v>
      </c>
      <c r="G11458">
        <v>4.03</v>
      </c>
      <c r="H11458" t="s">
        <v>245</v>
      </c>
      <c r="I11458" s="2">
        <v>4.03</v>
      </c>
      <c r="J11458" t="s">
        <v>246</v>
      </c>
      <c r="K11458" t="s">
        <v>247</v>
      </c>
      <c r="L11458" s="3" t="str">
        <f>+INDEX([1]!TABLA_MAESTRO_DE_ARTICULO[SubGroupName],MATCH(Tabla_lineas[[#This Row],[CODIGO SAP]],[1]!TABLA_MAESTRO_DE_ARTICULO[ItemCode],0))</f>
        <v>SOLUCION INYECTABLE</v>
      </c>
      <c r="M11458" t="s">
        <v>248</v>
      </c>
      <c r="N11458">
        <v>25</v>
      </c>
      <c r="O11458" t="s">
        <v>249</v>
      </c>
      <c r="S11458">
        <v>5000</v>
      </c>
      <c r="U11458">
        <v>4.03</v>
      </c>
      <c r="V11458">
        <v>4.0199999999999996</v>
      </c>
      <c r="W11458">
        <v>0.7</v>
      </c>
      <c r="Z11458" t="s">
        <v>46</v>
      </c>
      <c r="AA11458" t="s">
        <v>126</v>
      </c>
      <c r="AB11458" s="5">
        <v>46225</v>
      </c>
      <c r="AM11458" t="str">
        <f>SUBSTITUTE(Tabla_lineas[[#This Row],[Codigo Liname]]," ","")</f>
        <v>H0204</v>
      </c>
      <c r="AY11458" s="4"/>
    </row>
    <row r="11459" spans="1:51" customFormat="1" x14ac:dyDescent="0.25">
      <c r="A11459" s="2">
        <v>1092</v>
      </c>
      <c r="B11459" t="s">
        <v>1833</v>
      </c>
      <c r="C11459" t="s">
        <v>1834</v>
      </c>
      <c r="E11459" t="s">
        <v>256</v>
      </c>
      <c r="F11459">
        <v>3.3</v>
      </c>
      <c r="G11459">
        <v>3.3</v>
      </c>
      <c r="H11459" t="s">
        <v>257</v>
      </c>
      <c r="I11459" s="2">
        <v>3.3</v>
      </c>
      <c r="J11459" t="s">
        <v>258</v>
      </c>
      <c r="K11459" t="s">
        <v>259</v>
      </c>
      <c r="L11459" s="3" t="str">
        <f>+INDEX([1]!TABLA_MAESTRO_DE_ARTICULO[SubGroupName],MATCH(Tabla_lineas[[#This Row],[CODIGO SAP]],[1]!TABLA_MAESTRO_DE_ARTICULO[ItemCode],0))</f>
        <v>SOLUCION INYECTABLE</v>
      </c>
      <c r="M11459" t="s">
        <v>260</v>
      </c>
      <c r="N11459">
        <v>27</v>
      </c>
      <c r="O11459" t="s">
        <v>249</v>
      </c>
      <c r="S11459">
        <v>2500</v>
      </c>
      <c r="U11459">
        <v>3.3</v>
      </c>
      <c r="V11459">
        <v>3.29</v>
      </c>
      <c r="W11459">
        <v>0.7</v>
      </c>
      <c r="Z11459" t="s">
        <v>53</v>
      </c>
      <c r="AA11459" t="s">
        <v>153</v>
      </c>
      <c r="AB11459" s="5">
        <v>46308</v>
      </c>
      <c r="AM11459" t="str">
        <f>SUBSTITUTE(Tabla_lineas[[#This Row],[Codigo Liname]]," ","")</f>
        <v>M0103</v>
      </c>
      <c r="AY11459" s="4"/>
    </row>
    <row r="11460" spans="1:51" customFormat="1" x14ac:dyDescent="0.25">
      <c r="A11460" s="2">
        <v>1092</v>
      </c>
      <c r="B11460" t="s">
        <v>1833</v>
      </c>
      <c r="C11460" t="s">
        <v>1834</v>
      </c>
      <c r="E11460" t="s">
        <v>115</v>
      </c>
      <c r="F11460">
        <v>2.5099999999999998</v>
      </c>
      <c r="G11460">
        <v>2.5099999999999998</v>
      </c>
      <c r="H11460" t="s">
        <v>116</v>
      </c>
      <c r="I11460" s="2">
        <v>3.89</v>
      </c>
      <c r="J11460" t="s">
        <v>117</v>
      </c>
      <c r="K11460" t="s">
        <v>118</v>
      </c>
      <c r="L11460" s="3" t="str">
        <f>+INDEX([1]!TABLA_MAESTRO_DE_ARTICULO[SubGroupName],MATCH(Tabla_lineas[[#This Row],[CODIGO SAP]],[1]!TABLA_MAESTRO_DE_ARTICULO[ItemCode],0))</f>
        <v>COMPRIMIDO</v>
      </c>
      <c r="M11460" t="s">
        <v>119</v>
      </c>
      <c r="N11460">
        <v>1</v>
      </c>
      <c r="O11460" t="s">
        <v>45</v>
      </c>
      <c r="S11460">
        <v>400</v>
      </c>
      <c r="U11460">
        <v>3.89</v>
      </c>
      <c r="V11460">
        <v>2.5</v>
      </c>
      <c r="W11460">
        <v>0.7</v>
      </c>
      <c r="Z11460" t="s">
        <v>46</v>
      </c>
      <c r="AA11460" t="s">
        <v>153</v>
      </c>
      <c r="AB11460" s="5">
        <v>46260</v>
      </c>
      <c r="AM11460" t="str">
        <f>SUBSTITUTE(Tabla_lineas[[#This Row],[Codigo Liname]]," ","")</f>
        <v>J0504</v>
      </c>
      <c r="AY11460" s="4"/>
    </row>
    <row r="11461" spans="1:51" customFormat="1" x14ac:dyDescent="0.25">
      <c r="A11461" s="2">
        <v>1092</v>
      </c>
      <c r="B11461" t="s">
        <v>1833</v>
      </c>
      <c r="C11461" t="s">
        <v>1834</v>
      </c>
      <c r="E11461" t="s">
        <v>92</v>
      </c>
      <c r="F11461">
        <v>4.72</v>
      </c>
      <c r="G11461">
        <v>3.28</v>
      </c>
      <c r="H11461" t="s">
        <v>93</v>
      </c>
      <c r="I11461" s="2">
        <v>3.28</v>
      </c>
      <c r="J11461" t="s">
        <v>94</v>
      </c>
      <c r="K11461" t="s">
        <v>95</v>
      </c>
      <c r="L11461" s="3" t="str">
        <f>+INDEX([1]!TABLA_MAESTRO_DE_ARTICULO[SubGroupName],MATCH(Tabla_lineas[[#This Row],[CODIGO SAP]],[1]!TABLA_MAESTRO_DE_ARTICULO[ItemCode],0))</f>
        <v>OVULO VAGINAL</v>
      </c>
      <c r="M11461" t="s">
        <v>96</v>
      </c>
      <c r="N11461">
        <v>40</v>
      </c>
      <c r="O11461" t="s">
        <v>97</v>
      </c>
      <c r="S11461">
        <v>3000</v>
      </c>
      <c r="U11461">
        <v>3.28</v>
      </c>
      <c r="V11461">
        <v>3.27</v>
      </c>
      <c r="W11461">
        <v>0.8</v>
      </c>
      <c r="Z11461" t="s">
        <v>53</v>
      </c>
      <c r="AA11461" t="s">
        <v>126</v>
      </c>
      <c r="AB11461" s="5">
        <v>46308</v>
      </c>
      <c r="AM11461" t="str">
        <f>SUBSTITUTE(Tabla_lineas[[#This Row],[Codigo Liname]]," ","")</f>
        <v>G0104</v>
      </c>
      <c r="AY11461" s="4"/>
    </row>
    <row r="11462" spans="1:51" customFormat="1" x14ac:dyDescent="0.25">
      <c r="A11462" s="2">
        <v>1092</v>
      </c>
      <c r="B11462" t="s">
        <v>1833</v>
      </c>
      <c r="C11462" t="s">
        <v>1834</v>
      </c>
      <c r="E11462" t="s">
        <v>348</v>
      </c>
      <c r="F11462">
        <v>31.43</v>
      </c>
      <c r="G11462">
        <v>31.43</v>
      </c>
      <c r="H11462" t="s">
        <v>349</v>
      </c>
      <c r="I11462" s="2">
        <v>32.65</v>
      </c>
      <c r="J11462" t="s">
        <v>350</v>
      </c>
      <c r="K11462" t="s">
        <v>351</v>
      </c>
      <c r="L11462" s="3" t="str">
        <f>+INDEX([1]!TABLA_MAESTRO_DE_ARTICULO[SubGroupName],MATCH(Tabla_lineas[[#This Row],[CODIGO SAP]],[1]!TABLA_MAESTRO_DE_ARTICULO[ItemCode],0))</f>
        <v>SUSPENSION</v>
      </c>
      <c r="M11462" t="s">
        <v>352</v>
      </c>
      <c r="N11462">
        <v>43</v>
      </c>
      <c r="O11462" t="s">
        <v>181</v>
      </c>
      <c r="S11462">
        <v>20</v>
      </c>
      <c r="U11462">
        <v>32.65</v>
      </c>
      <c r="V11462">
        <v>31.42</v>
      </c>
      <c r="W11462">
        <v>10</v>
      </c>
      <c r="Z11462" t="s">
        <v>46</v>
      </c>
      <c r="AA11462" t="s">
        <v>153</v>
      </c>
      <c r="AB11462" s="5">
        <v>46225</v>
      </c>
      <c r="AM11462" t="str">
        <f>SUBSTITUTE(Tabla_lineas[[#This Row],[Codigo Liname]]," ","")</f>
        <v>A0704</v>
      </c>
      <c r="AY11462" s="4"/>
    </row>
    <row r="11463" spans="1:51" customFormat="1" x14ac:dyDescent="0.25">
      <c r="A11463" s="2">
        <v>1092</v>
      </c>
      <c r="B11463" t="s">
        <v>1833</v>
      </c>
      <c r="C11463" t="s">
        <v>1834</v>
      </c>
      <c r="E11463" t="s">
        <v>308</v>
      </c>
      <c r="F11463">
        <v>5.07</v>
      </c>
      <c r="G11463">
        <v>5.07</v>
      </c>
      <c r="H11463" t="s">
        <v>309</v>
      </c>
      <c r="I11463" s="2">
        <v>10.9</v>
      </c>
      <c r="J11463" t="s">
        <v>310</v>
      </c>
      <c r="K11463" t="s">
        <v>311</v>
      </c>
      <c r="L11463" s="3" t="str">
        <f>+INDEX([1]!TABLA_MAESTRO_DE_ARTICULO[SubGroupName],MATCH(Tabla_lineas[[#This Row],[CODIGO SAP]],[1]!TABLA_MAESTRO_DE_ARTICULO[ItemCode],0))</f>
        <v>SOLUCION INYECTABLE</v>
      </c>
      <c r="M11463" t="s">
        <v>312</v>
      </c>
      <c r="N11463">
        <v>35</v>
      </c>
      <c r="O11463" t="s">
        <v>249</v>
      </c>
      <c r="S11463">
        <v>14000</v>
      </c>
      <c r="U11463">
        <v>10.9</v>
      </c>
      <c r="V11463">
        <v>5.0599999999999996</v>
      </c>
      <c r="W11463">
        <v>1</v>
      </c>
      <c r="Z11463" t="s">
        <v>46</v>
      </c>
      <c r="AA11463" t="s">
        <v>153</v>
      </c>
      <c r="AB11463" s="5">
        <v>46225</v>
      </c>
      <c r="AM11463" t="str">
        <f>SUBSTITUTE(Tabla_lineas[[#This Row],[Codigo Liname]]," ","")</f>
        <v>M0109</v>
      </c>
      <c r="AY11463" s="4"/>
    </row>
    <row r="11464" spans="1:51" customFormat="1" x14ac:dyDescent="0.25">
      <c r="A11464" s="2">
        <v>1092</v>
      </c>
      <c r="B11464" t="s">
        <v>1833</v>
      </c>
      <c r="C11464" t="s">
        <v>1834</v>
      </c>
      <c r="E11464" t="s">
        <v>82</v>
      </c>
      <c r="F11464">
        <v>1.61</v>
      </c>
      <c r="G11464">
        <v>1.27</v>
      </c>
      <c r="H11464" t="s">
        <v>83</v>
      </c>
      <c r="I11464" s="2">
        <v>1.27</v>
      </c>
      <c r="J11464" t="s">
        <v>84</v>
      </c>
      <c r="K11464" t="s">
        <v>85</v>
      </c>
      <c r="L11464" s="3" t="str">
        <f>+INDEX([1]!TABLA_MAESTRO_DE_ARTICULO[SubGroupName],MATCH(Tabla_lineas[[#This Row],[CODIGO SAP]],[1]!TABLA_MAESTRO_DE_ARTICULO[ItemCode],0))</f>
        <v>COMPRIMIDO</v>
      </c>
      <c r="M11464" t="s">
        <v>86</v>
      </c>
      <c r="N11464">
        <v>36</v>
      </c>
      <c r="O11464" t="s">
        <v>45</v>
      </c>
      <c r="S11464">
        <v>34000</v>
      </c>
      <c r="U11464">
        <v>1.27</v>
      </c>
      <c r="V11464">
        <v>1.26</v>
      </c>
      <c r="W11464">
        <v>0.15</v>
      </c>
      <c r="Z11464" t="s">
        <v>46</v>
      </c>
      <c r="AA11464" t="s">
        <v>126</v>
      </c>
      <c r="AB11464" s="5">
        <v>46225</v>
      </c>
      <c r="AM11464" t="str">
        <f>SUBSTITUTE(Tabla_lineas[[#This Row],[Codigo Liname]]," ","")</f>
        <v>C0902</v>
      </c>
      <c r="AY11464" s="4"/>
    </row>
    <row r="11465" spans="1:51" customFormat="1" x14ac:dyDescent="0.25">
      <c r="A11465" s="2">
        <v>1092</v>
      </c>
      <c r="B11465" t="s">
        <v>1833</v>
      </c>
      <c r="C11465" t="s">
        <v>1834</v>
      </c>
      <c r="E11465" t="s">
        <v>313</v>
      </c>
      <c r="F11465">
        <v>5.29</v>
      </c>
      <c r="G11465">
        <v>3.56</v>
      </c>
      <c r="H11465" t="s">
        <v>314</v>
      </c>
      <c r="I11465" s="2">
        <v>3.56</v>
      </c>
      <c r="J11465" t="s">
        <v>315</v>
      </c>
      <c r="K11465" t="s">
        <v>316</v>
      </c>
      <c r="L11465" s="3" t="str">
        <f>+INDEX([1]!TABLA_MAESTRO_DE_ARTICULO[SubGroupName],MATCH(Tabla_lineas[[#This Row],[CODIGO SAP]],[1]!TABLA_MAESTRO_DE_ARTICULO[ItemCode],0))</f>
        <v>SOLUCION INYECTABLE</v>
      </c>
      <c r="M11465" t="s">
        <v>317</v>
      </c>
      <c r="N11465">
        <v>37</v>
      </c>
      <c r="O11465" t="s">
        <v>249</v>
      </c>
      <c r="S11465">
        <v>5000</v>
      </c>
      <c r="U11465">
        <v>3.56</v>
      </c>
      <c r="V11465">
        <v>3.55</v>
      </c>
      <c r="W11465">
        <v>0.7</v>
      </c>
      <c r="Z11465" t="s">
        <v>53</v>
      </c>
      <c r="AA11465" t="s">
        <v>120</v>
      </c>
      <c r="AB11465" s="5">
        <v>46225</v>
      </c>
      <c r="AM11465" t="str">
        <f>SUBSTITUTE(Tabla_lineas[[#This Row],[Codigo Liname]]," ","")</f>
        <v>N0205</v>
      </c>
      <c r="AY11465" s="4"/>
    </row>
    <row r="11466" spans="1:51" customFormat="1" x14ac:dyDescent="0.25">
      <c r="A11466" s="2">
        <v>1092</v>
      </c>
      <c r="B11466" t="s">
        <v>1833</v>
      </c>
      <c r="C11466" t="s">
        <v>1834</v>
      </c>
      <c r="E11466" t="s">
        <v>176</v>
      </c>
      <c r="F11466">
        <v>16.7</v>
      </c>
      <c r="G11466">
        <v>16.7</v>
      </c>
      <c r="H11466" t="s">
        <v>177</v>
      </c>
      <c r="I11466" s="2">
        <v>17.91</v>
      </c>
      <c r="J11466" t="s">
        <v>178</v>
      </c>
      <c r="K11466" t="s">
        <v>179</v>
      </c>
      <c r="L11466" s="3" t="str">
        <f>+INDEX([1]!TABLA_MAESTRO_DE_ARTICULO[SubGroupName],MATCH(Tabla_lineas[[#This Row],[CODIGO SAP]],[1]!TABLA_MAESTRO_DE_ARTICULO[ItemCode],0))</f>
        <v>POLVO PARA SUSPENSION</v>
      </c>
      <c r="M11466" t="s">
        <v>180</v>
      </c>
      <c r="N11466">
        <v>5</v>
      </c>
      <c r="O11466" t="s">
        <v>181</v>
      </c>
      <c r="S11466">
        <v>600</v>
      </c>
      <c r="U11466">
        <v>17.91</v>
      </c>
      <c r="V11466">
        <v>16.690000000000001</v>
      </c>
      <c r="W11466">
        <v>5.5</v>
      </c>
      <c r="Z11466" t="s">
        <v>46</v>
      </c>
      <c r="AA11466" t="s">
        <v>153</v>
      </c>
      <c r="AB11466" s="5">
        <v>46270</v>
      </c>
      <c r="AM11466" t="str">
        <f>SUBSTITUTE(Tabla_lineas[[#This Row],[Codigo Liname]]," ","")</f>
        <v>J0157</v>
      </c>
      <c r="AY11466" s="4"/>
    </row>
    <row r="11467" spans="1:51" customFormat="1" x14ac:dyDescent="0.25">
      <c r="A11467" s="2">
        <v>1092</v>
      </c>
      <c r="B11467" t="s">
        <v>1833</v>
      </c>
      <c r="C11467" t="s">
        <v>1834</v>
      </c>
      <c r="E11467" t="s">
        <v>121</v>
      </c>
      <c r="F11467">
        <v>2.0099999999999998</v>
      </c>
      <c r="G11467">
        <v>2.0099999999999998</v>
      </c>
      <c r="H11467" t="s">
        <v>122</v>
      </c>
      <c r="I11467" s="2">
        <v>2.0099999999999998</v>
      </c>
      <c r="J11467" t="s">
        <v>123</v>
      </c>
      <c r="K11467" t="s">
        <v>124</v>
      </c>
      <c r="L11467" s="3" t="str">
        <f>+INDEX([1]!TABLA_MAESTRO_DE_ARTICULO[SubGroupName],MATCH(Tabla_lineas[[#This Row],[CODIGO SAP]],[1]!TABLA_MAESTRO_DE_ARTICULO[ItemCode],0))</f>
        <v>COMPRIMIDO</v>
      </c>
      <c r="M11467" t="s">
        <v>1525</v>
      </c>
      <c r="N11467">
        <v>6</v>
      </c>
      <c r="O11467" t="s">
        <v>45</v>
      </c>
      <c r="S11467">
        <v>30000</v>
      </c>
      <c r="U11467">
        <v>2.0099999999999998</v>
      </c>
      <c r="V11467">
        <v>2</v>
      </c>
      <c r="W11467">
        <v>0.15</v>
      </c>
      <c r="Z11467" t="s">
        <v>53</v>
      </c>
      <c r="AA11467" t="s">
        <v>126</v>
      </c>
      <c r="AB11467" s="5">
        <v>46308</v>
      </c>
      <c r="AM11467" t="str">
        <f>SUBSTITUTE(Tabla_lineas[[#This Row],[Codigo Liname]]," ","")</f>
        <v>C1001</v>
      </c>
      <c r="AY11467" s="4"/>
    </row>
    <row r="11468" spans="1:51" customFormat="1" x14ac:dyDescent="0.25">
      <c r="A11468" s="2">
        <v>1092</v>
      </c>
      <c r="B11468" t="s">
        <v>1833</v>
      </c>
      <c r="C11468" t="s">
        <v>1834</v>
      </c>
      <c r="E11468" t="s">
        <v>213</v>
      </c>
      <c r="F11468">
        <v>0.47</v>
      </c>
      <c r="G11468">
        <v>0.45</v>
      </c>
      <c r="H11468" t="s">
        <v>214</v>
      </c>
      <c r="I11468" s="2">
        <v>0.45</v>
      </c>
      <c r="J11468" t="s">
        <v>215</v>
      </c>
      <c r="K11468" t="s">
        <v>216</v>
      </c>
      <c r="L11468" s="3" t="str">
        <f>+INDEX([1]!TABLA_MAESTRO_DE_ARTICULO[SubGroupName],MATCH(Tabla_lineas[[#This Row],[CODIGO SAP]],[1]!TABLA_MAESTRO_DE_ARTICULO[ItemCode],0))</f>
        <v>COMPRIMIDO</v>
      </c>
      <c r="M11468" t="s">
        <v>217</v>
      </c>
      <c r="N11468">
        <v>19</v>
      </c>
      <c r="O11468" t="s">
        <v>45</v>
      </c>
      <c r="S11468">
        <v>1000</v>
      </c>
      <c r="U11468">
        <v>0.45</v>
      </c>
      <c r="V11468">
        <v>0.44</v>
      </c>
      <c r="W11468">
        <v>0.12</v>
      </c>
      <c r="Z11468" t="s">
        <v>46</v>
      </c>
      <c r="AA11468" t="s">
        <v>153</v>
      </c>
      <c r="AB11468" s="5">
        <v>46308</v>
      </c>
      <c r="AM11468" t="str">
        <f>SUBSTITUTE(Tabla_lineas[[#This Row],[Codigo Liname]]," ","")</f>
        <v>R0601</v>
      </c>
      <c r="AY11468" s="4"/>
    </row>
    <row r="11469" spans="1:51" customFormat="1" x14ac:dyDescent="0.25">
      <c r="A11469" s="2">
        <v>1092</v>
      </c>
      <c r="B11469" t="s">
        <v>1833</v>
      </c>
      <c r="C11469" t="s">
        <v>1834</v>
      </c>
      <c r="E11469" t="s">
        <v>229</v>
      </c>
      <c r="F11469">
        <v>19.329999999999998</v>
      </c>
      <c r="G11469">
        <v>18.399999999999999</v>
      </c>
      <c r="H11469" t="s">
        <v>230</v>
      </c>
      <c r="I11469" s="2">
        <v>18.399999999999999</v>
      </c>
      <c r="J11469" t="s">
        <v>231</v>
      </c>
      <c r="K11469" t="s">
        <v>232</v>
      </c>
      <c r="L11469" s="3" t="str">
        <f>+INDEX([1]!TABLA_MAESTRO_DE_ARTICULO[SubGroupName],MATCH(Tabla_lineas[[#This Row],[CODIGO SAP]],[1]!TABLA_MAESTRO_DE_ARTICULO[ItemCode],0))</f>
        <v>SUSPENSION</v>
      </c>
      <c r="M11469" t="s">
        <v>1539</v>
      </c>
      <c r="N11469">
        <v>24</v>
      </c>
      <c r="O11469" t="s">
        <v>65</v>
      </c>
      <c r="S11469">
        <v>36</v>
      </c>
      <c r="U11469">
        <v>18.399999999999999</v>
      </c>
      <c r="V11469">
        <v>18.39</v>
      </c>
      <c r="W11469">
        <v>5.5</v>
      </c>
      <c r="Z11469" t="s">
        <v>46</v>
      </c>
      <c r="AA11469" t="s">
        <v>153</v>
      </c>
      <c r="AB11469" s="5">
        <v>46308</v>
      </c>
      <c r="AM11469" t="str">
        <f>SUBSTITUTE(Tabla_lineas[[#This Row],[Codigo Liname]]," ","")</f>
        <v>J0138</v>
      </c>
      <c r="AY11469" s="4"/>
    </row>
    <row r="11470" spans="1:51" customFormat="1" x14ac:dyDescent="0.25">
      <c r="A11470" s="2">
        <v>1092</v>
      </c>
      <c r="B11470" t="s">
        <v>1833</v>
      </c>
      <c r="C11470" t="s">
        <v>1834</v>
      </c>
      <c r="E11470" t="s">
        <v>449</v>
      </c>
      <c r="F11470">
        <v>4.2</v>
      </c>
      <c r="G11470">
        <v>2.2799999999999998</v>
      </c>
      <c r="H11470" t="s">
        <v>450</v>
      </c>
      <c r="I11470" s="2">
        <v>2.2799999999999998</v>
      </c>
      <c r="J11470" t="s">
        <v>451</v>
      </c>
      <c r="K11470" t="s">
        <v>452</v>
      </c>
      <c r="L11470" s="3" t="str">
        <f>+INDEX([1]!TABLA_MAESTRO_DE_ARTICULO[SubGroupName],MATCH(Tabla_lineas[[#This Row],[CODIGO SAP]],[1]!TABLA_MAESTRO_DE_ARTICULO[ItemCode],0))</f>
        <v>OVULO VAGINAL</v>
      </c>
      <c r="M11470" t="s">
        <v>453</v>
      </c>
      <c r="N11470">
        <v>22</v>
      </c>
      <c r="O11470" t="s">
        <v>97</v>
      </c>
      <c r="S11470">
        <v>2000</v>
      </c>
      <c r="U11470">
        <v>2.2799999999999998</v>
      </c>
      <c r="V11470">
        <v>2.27</v>
      </c>
      <c r="W11470">
        <v>0.7</v>
      </c>
      <c r="Z11470" t="s">
        <v>46</v>
      </c>
      <c r="AA11470" t="s">
        <v>126</v>
      </c>
      <c r="AB11470" s="5">
        <v>46308</v>
      </c>
      <c r="AM11470" t="str">
        <f>SUBSTITUTE(Tabla_lineas[[#This Row],[Codigo Liname]]," ","")</f>
        <v>G0102</v>
      </c>
      <c r="AY11470" s="4"/>
    </row>
    <row r="11471" spans="1:51" customFormat="1" x14ac:dyDescent="0.25">
      <c r="A11471" s="2">
        <v>1092</v>
      </c>
      <c r="B11471" t="s">
        <v>1833</v>
      </c>
      <c r="C11471" t="s">
        <v>1834</v>
      </c>
      <c r="E11471" t="s">
        <v>444</v>
      </c>
      <c r="F11471">
        <v>4.67</v>
      </c>
      <c r="G11471">
        <v>3.5</v>
      </c>
      <c r="H11471" t="s">
        <v>445</v>
      </c>
      <c r="I11471" s="2">
        <v>3.56</v>
      </c>
      <c r="J11471" t="s">
        <v>446</v>
      </c>
      <c r="K11471" t="s">
        <v>447</v>
      </c>
      <c r="L11471" s="3" t="str">
        <f>+INDEX([1]!TABLA_MAESTRO_DE_ARTICULO[SubGroupName],MATCH(Tabla_lineas[[#This Row],[CODIGO SAP]],[1]!TABLA_MAESTRO_DE_ARTICULO[ItemCode],0))</f>
        <v>SOLUCION INYECTABLE</v>
      </c>
      <c r="M11471" t="s">
        <v>448</v>
      </c>
      <c r="N11471">
        <v>21</v>
      </c>
      <c r="O11471" t="s">
        <v>249</v>
      </c>
      <c r="S11471">
        <v>600</v>
      </c>
      <c r="U11471">
        <v>3.56</v>
      </c>
      <c r="V11471">
        <v>3.49</v>
      </c>
      <c r="W11471">
        <v>1.5</v>
      </c>
      <c r="Z11471" t="s">
        <v>46</v>
      </c>
      <c r="AA11471" t="s">
        <v>126</v>
      </c>
      <c r="AB11471" s="5">
        <v>46225</v>
      </c>
      <c r="AM11471" t="str">
        <f>SUBSTITUTE(Tabla_lineas[[#This Row],[Codigo Liname]]," ","")</f>
        <v>B0506</v>
      </c>
      <c r="AY11471" s="4"/>
    </row>
    <row r="11472" spans="1:51" customFormat="1" x14ac:dyDescent="0.25">
      <c r="A11472" s="2">
        <v>1092</v>
      </c>
      <c r="B11472" t="s">
        <v>1833</v>
      </c>
      <c r="C11472" t="s">
        <v>1834</v>
      </c>
      <c r="E11472" t="s">
        <v>239</v>
      </c>
      <c r="F11472">
        <v>1.48</v>
      </c>
      <c r="G11472">
        <v>1.37</v>
      </c>
      <c r="H11472" t="s">
        <v>240</v>
      </c>
      <c r="I11472" s="2">
        <v>1.37</v>
      </c>
      <c r="J11472" t="s">
        <v>241</v>
      </c>
      <c r="K11472" t="s">
        <v>242</v>
      </c>
      <c r="L11472" s="3" t="str">
        <f>+INDEX([1]!TABLA_MAESTRO_DE_ARTICULO[SubGroupName],MATCH(Tabla_lineas[[#This Row],[CODIGO SAP]],[1]!TABLA_MAESTRO_DE_ARTICULO[ItemCode],0))</f>
        <v>COMPRIMIDO</v>
      </c>
      <c r="M11472" t="s">
        <v>1540</v>
      </c>
      <c r="N11472">
        <v>23</v>
      </c>
      <c r="O11472" t="s">
        <v>45</v>
      </c>
      <c r="S11472">
        <v>1000</v>
      </c>
      <c r="U11472">
        <v>1.37</v>
      </c>
      <c r="V11472">
        <v>1.36</v>
      </c>
      <c r="W11472">
        <v>0.4</v>
      </c>
      <c r="Z11472" t="s">
        <v>46</v>
      </c>
      <c r="AA11472" t="s">
        <v>120</v>
      </c>
      <c r="AB11472" s="5">
        <v>46225</v>
      </c>
      <c r="AM11472" t="str">
        <f>SUBSTITUTE(Tabla_lineas[[#This Row],[Codigo Liname]]," ","")</f>
        <v>J0137</v>
      </c>
      <c r="AY11472" s="4"/>
    </row>
    <row r="11473" spans="1:51" customFormat="1" x14ac:dyDescent="0.25">
      <c r="A11473" s="2">
        <v>1092</v>
      </c>
      <c r="B11473" t="s">
        <v>1833</v>
      </c>
      <c r="C11473" t="s">
        <v>1834</v>
      </c>
      <c r="E11473" t="s">
        <v>138</v>
      </c>
      <c r="F11473">
        <v>0.2</v>
      </c>
      <c r="G11473">
        <v>0.2</v>
      </c>
      <c r="H11473" t="s">
        <v>139</v>
      </c>
      <c r="I11473" s="2">
        <v>0.28999999999999998</v>
      </c>
      <c r="J11473" t="s">
        <v>140</v>
      </c>
      <c r="K11473" t="s">
        <v>141</v>
      </c>
      <c r="L11473" s="3" t="str">
        <f>+INDEX([1]!TABLA_MAESTRO_DE_ARTICULO[SubGroupName],MATCH(Tabla_lineas[[#This Row],[CODIGO SAP]],[1]!TABLA_MAESTRO_DE_ARTICULO[ItemCode],0))</f>
        <v>COMPRIMIDO</v>
      </c>
      <c r="M11473" t="s">
        <v>142</v>
      </c>
      <c r="N11473">
        <v>28</v>
      </c>
      <c r="O11473" t="s">
        <v>45</v>
      </c>
      <c r="S11473">
        <v>5000</v>
      </c>
      <c r="U11473">
        <v>0.28999999999999998</v>
      </c>
      <c r="V11473">
        <v>0.19</v>
      </c>
      <c r="W11473">
        <v>0.12</v>
      </c>
      <c r="Z11473" t="s">
        <v>53</v>
      </c>
      <c r="AA11473" t="s">
        <v>126</v>
      </c>
      <c r="AB11473" s="5">
        <v>46308</v>
      </c>
      <c r="AM11473" t="str">
        <f>SUBSTITUTE(Tabla_lineas[[#This Row],[Codigo Liname]]," ","")</f>
        <v>M0102</v>
      </c>
      <c r="AY11473" s="4"/>
    </row>
    <row r="11474" spans="1:51" customFormat="1" x14ac:dyDescent="0.25">
      <c r="A11474" s="2">
        <v>1092</v>
      </c>
      <c r="B11474" t="s">
        <v>1833</v>
      </c>
      <c r="C11474" t="s">
        <v>1834</v>
      </c>
      <c r="E11474" t="s">
        <v>250</v>
      </c>
      <c r="F11474">
        <v>24.52</v>
      </c>
      <c r="G11474">
        <v>20.5</v>
      </c>
      <c r="H11474" t="s">
        <v>251</v>
      </c>
      <c r="I11474" s="2">
        <v>20.5</v>
      </c>
      <c r="J11474" t="s">
        <v>252</v>
      </c>
      <c r="K11474" t="s">
        <v>253</v>
      </c>
      <c r="L11474" s="3" t="str">
        <f>+INDEX([1]!TABLA_MAESTRO_DE_ARTICULO[SubGroupName],MATCH(Tabla_lineas[[#This Row],[CODIGO SAP]],[1]!TABLA_MAESTRO_DE_ARTICULO[ItemCode],0))</f>
        <v>GEL</v>
      </c>
      <c r="M11474" t="s">
        <v>254</v>
      </c>
      <c r="N11474">
        <v>26</v>
      </c>
      <c r="O11474" t="s">
        <v>255</v>
      </c>
      <c r="S11474">
        <v>250</v>
      </c>
      <c r="U11474">
        <v>20.5</v>
      </c>
      <c r="V11474">
        <v>20.49</v>
      </c>
      <c r="W11474">
        <v>5</v>
      </c>
      <c r="Z11474" t="s">
        <v>46</v>
      </c>
      <c r="AA11474" t="s">
        <v>153</v>
      </c>
      <c r="AB11474" s="5">
        <v>46311</v>
      </c>
      <c r="AM11474" t="str">
        <f>SUBSTITUTE(Tabla_lineas[[#This Row],[Codigo Liname]]," ","")</f>
        <v>M0101</v>
      </c>
      <c r="AY11474" s="4"/>
    </row>
    <row r="11475" spans="1:51" customFormat="1" x14ac:dyDescent="0.25">
      <c r="A11475" s="2">
        <v>1092</v>
      </c>
      <c r="B11475" t="s">
        <v>1833</v>
      </c>
      <c r="C11475" t="s">
        <v>1834</v>
      </c>
      <c r="E11475" t="s">
        <v>661</v>
      </c>
      <c r="F11475">
        <v>195.2</v>
      </c>
      <c r="G11475">
        <v>138.38</v>
      </c>
      <c r="H11475" t="s">
        <v>662</v>
      </c>
      <c r="I11475" s="2">
        <v>138.38</v>
      </c>
      <c r="J11475" t="s">
        <v>663</v>
      </c>
      <c r="K11475" t="s">
        <v>664</v>
      </c>
      <c r="L11475" s="3" t="str">
        <f>+INDEX([1]!TABLA_MAESTRO_DE_ARTICULO[SubGroupName],MATCH(Tabla_lineas[[#This Row],[CODIGO SAP]],[1]!TABLA_MAESTRO_DE_ARTICULO[ItemCode],0))</f>
        <v>POLVO PARA SUSPENSION</v>
      </c>
      <c r="M11475" t="s">
        <v>665</v>
      </c>
      <c r="N11475">
        <v>18</v>
      </c>
      <c r="O11475" t="s">
        <v>666</v>
      </c>
      <c r="S11475">
        <v>50</v>
      </c>
      <c r="U11475">
        <v>138.38</v>
      </c>
      <c r="V11475">
        <v>138.37</v>
      </c>
      <c r="W11475">
        <v>40</v>
      </c>
      <c r="Z11475" t="s">
        <v>53</v>
      </c>
      <c r="AA11475" t="s">
        <v>120</v>
      </c>
      <c r="AB11475" s="5">
        <v>46225</v>
      </c>
      <c r="AM11475" t="str">
        <f>SUBSTITUTE(Tabla_lineas[[#This Row],[Codigo Liname]]," ","")</f>
        <v>J0130</v>
      </c>
      <c r="AY11475" s="4"/>
    </row>
    <row r="11476" spans="1:51" customFormat="1" x14ac:dyDescent="0.25">
      <c r="A11476" s="2">
        <v>1092</v>
      </c>
      <c r="B11476" t="s">
        <v>1833</v>
      </c>
      <c r="C11476" t="s">
        <v>1834</v>
      </c>
      <c r="E11476" t="s">
        <v>208</v>
      </c>
      <c r="F11476">
        <v>14.8</v>
      </c>
      <c r="G11476">
        <v>12.2</v>
      </c>
      <c r="H11476" t="s">
        <v>209</v>
      </c>
      <c r="I11476" s="2">
        <v>12.2</v>
      </c>
      <c r="J11476" t="s">
        <v>210</v>
      </c>
      <c r="K11476" t="s">
        <v>211</v>
      </c>
      <c r="L11476" s="3" t="str">
        <f>+INDEX([1]!TABLA_MAESTRO_DE_ARTICULO[SubGroupName],MATCH(Tabla_lineas[[#This Row],[CODIGO SAP]],[1]!TABLA_MAESTRO_DE_ARTICULO[ItemCode],0))</f>
        <v>JARABE</v>
      </c>
      <c r="M11476" t="s">
        <v>212</v>
      </c>
      <c r="N11476">
        <v>20</v>
      </c>
      <c r="O11476" t="s">
        <v>181</v>
      </c>
      <c r="S11476">
        <v>48</v>
      </c>
      <c r="U11476">
        <v>12.2</v>
      </c>
      <c r="V11476">
        <v>12.19</v>
      </c>
      <c r="W11476">
        <v>5</v>
      </c>
      <c r="Z11476" t="s">
        <v>46</v>
      </c>
      <c r="AA11476" t="s">
        <v>153</v>
      </c>
      <c r="AB11476" s="5">
        <v>46308</v>
      </c>
      <c r="AM11476" t="str">
        <f>SUBSTITUTE(Tabla_lineas[[#This Row],[Codigo Liname]]," ","")</f>
        <v>R0602</v>
      </c>
      <c r="AY11476" s="4"/>
    </row>
    <row r="11477" spans="1:51" customFormat="1" x14ac:dyDescent="0.25">
      <c r="A11477" s="2">
        <v>1092</v>
      </c>
      <c r="B11477" t="s">
        <v>1833</v>
      </c>
      <c r="C11477" t="s">
        <v>1834</v>
      </c>
      <c r="E11477" t="s">
        <v>725</v>
      </c>
      <c r="F11477">
        <v>67.52</v>
      </c>
      <c r="G11477">
        <v>41.06</v>
      </c>
      <c r="H11477" t="s">
        <v>726</v>
      </c>
      <c r="I11477" s="2">
        <v>41.06</v>
      </c>
      <c r="J11477" t="s">
        <v>727</v>
      </c>
      <c r="K11477" t="s">
        <v>728</v>
      </c>
      <c r="L11477" s="3" t="str">
        <f>+INDEX([1]!TABLA_MAESTRO_DE_ARTICULO[SubGroupName],MATCH(Tabla_lineas[[#This Row],[CODIGO SAP]],[1]!TABLA_MAESTRO_DE_ARTICULO[ItemCode],0))</f>
        <v>POLVO PARA SUSPENSION</v>
      </c>
      <c r="M11477" t="s">
        <v>729</v>
      </c>
      <c r="N11477">
        <v>42</v>
      </c>
      <c r="O11477" t="s">
        <v>730</v>
      </c>
      <c r="S11477">
        <v>20</v>
      </c>
      <c r="U11477">
        <v>41.06</v>
      </c>
      <c r="V11477">
        <v>41.05</v>
      </c>
      <c r="W11477">
        <v>10</v>
      </c>
      <c r="Z11477" t="s">
        <v>46</v>
      </c>
      <c r="AA11477" t="s">
        <v>153</v>
      </c>
      <c r="AB11477" s="5">
        <v>46308</v>
      </c>
      <c r="AM11477" t="str">
        <f>SUBSTITUTE(Tabla_lineas[[#This Row],[Codigo Liname]]," ","")</f>
        <v>P0126</v>
      </c>
      <c r="AY11477" s="4"/>
    </row>
    <row r="11478" spans="1:51" customFormat="1" x14ac:dyDescent="0.25">
      <c r="A11478" s="2">
        <v>1092</v>
      </c>
      <c r="B11478" t="s">
        <v>1833</v>
      </c>
      <c r="C11478" t="s">
        <v>1834</v>
      </c>
      <c r="E11478" t="s">
        <v>374</v>
      </c>
      <c r="F11478">
        <v>2.0699999999999998</v>
      </c>
      <c r="G11478">
        <v>1.4</v>
      </c>
      <c r="H11478" t="s">
        <v>375</v>
      </c>
      <c r="I11478" s="2">
        <v>1.4</v>
      </c>
      <c r="J11478" t="s">
        <v>376</v>
      </c>
      <c r="K11478" t="s">
        <v>377</v>
      </c>
      <c r="L11478" s="3" t="str">
        <f>+INDEX([1]!TABLA_MAESTRO_DE_ARTICULO[SubGroupName],MATCH(Tabla_lineas[[#This Row],[CODIGO SAP]],[1]!TABLA_MAESTRO_DE_ARTICULO[ItemCode],0))</f>
        <v>COMPRIMIDO</v>
      </c>
      <c r="M11478" t="s">
        <v>378</v>
      </c>
      <c r="N11478">
        <v>49</v>
      </c>
      <c r="O11478" t="s">
        <v>45</v>
      </c>
      <c r="S11478">
        <v>500</v>
      </c>
      <c r="U11478">
        <v>1.4</v>
      </c>
      <c r="V11478">
        <v>1.39</v>
      </c>
      <c r="W11478">
        <v>0.25</v>
      </c>
      <c r="Z11478" t="s">
        <v>46</v>
      </c>
      <c r="AA11478" t="s">
        <v>120</v>
      </c>
      <c r="AB11478" s="5">
        <v>46260</v>
      </c>
      <c r="AM11478" t="str">
        <f>SUBSTITUTE(Tabla_lineas[[#This Row],[Codigo Liname]]," ","")</f>
        <v>H0209</v>
      </c>
      <c r="AY11478" s="4"/>
    </row>
    <row r="11479" spans="1:51" customFormat="1" x14ac:dyDescent="0.25">
      <c r="A11479" s="2">
        <v>1092</v>
      </c>
      <c r="B11479" t="s">
        <v>1833</v>
      </c>
      <c r="C11479" t="s">
        <v>1834</v>
      </c>
      <c r="E11479" t="s">
        <v>292</v>
      </c>
      <c r="F11479">
        <v>25.27</v>
      </c>
      <c r="G11479">
        <v>18.27</v>
      </c>
      <c r="H11479" t="s">
        <v>293</v>
      </c>
      <c r="I11479" s="2">
        <v>18.27</v>
      </c>
      <c r="J11479" t="s">
        <v>294</v>
      </c>
      <c r="K11479" t="s">
        <v>295</v>
      </c>
      <c r="L11479" s="3" t="str">
        <f>+INDEX([1]!TABLA_MAESTRO_DE_ARTICULO[SubGroupName],MATCH(Tabla_lineas[[#This Row],[CODIGO SAP]],[1]!TABLA_MAESTRO_DE_ARTICULO[ItemCode],0))</f>
        <v>CREMA DERMICA</v>
      </c>
      <c r="M11479" t="s">
        <v>296</v>
      </c>
      <c r="N11479">
        <v>31</v>
      </c>
      <c r="O11479" t="s">
        <v>297</v>
      </c>
      <c r="S11479">
        <v>20</v>
      </c>
      <c r="U11479">
        <v>18.27</v>
      </c>
      <c r="V11479">
        <v>18.260000000000002</v>
      </c>
      <c r="W11479">
        <v>5</v>
      </c>
      <c r="Z11479" t="s">
        <v>46</v>
      </c>
      <c r="AA11479" t="s">
        <v>153</v>
      </c>
      <c r="AB11479" s="5">
        <v>46308</v>
      </c>
      <c r="AM11479" t="str">
        <f>SUBSTITUTE(Tabla_lineas[[#This Row],[Codigo Liname]]," ","")</f>
        <v>D0704</v>
      </c>
      <c r="AY11479" s="4"/>
    </row>
    <row r="11480" spans="1:51" customFormat="1" x14ac:dyDescent="0.25">
      <c r="A11480" s="2">
        <v>1092</v>
      </c>
      <c r="B11480" t="s">
        <v>1833</v>
      </c>
      <c r="C11480" t="s">
        <v>1834</v>
      </c>
      <c r="E11480" t="s">
        <v>266</v>
      </c>
      <c r="F11480">
        <v>0.56000000000000005</v>
      </c>
      <c r="G11480">
        <v>0.53</v>
      </c>
      <c r="H11480" t="s">
        <v>267</v>
      </c>
      <c r="I11480" s="2">
        <v>0.53</v>
      </c>
      <c r="J11480" t="s">
        <v>268</v>
      </c>
      <c r="K11480" t="s">
        <v>269</v>
      </c>
      <c r="L11480" s="3" t="str">
        <f>+INDEX([1]!TABLA_MAESTRO_DE_ARTICULO[SubGroupName],MATCH(Tabla_lineas[[#This Row],[CODIGO SAP]],[1]!TABLA_MAESTRO_DE_ARTICULO[ItemCode],0))</f>
        <v>COMPRIMIDO</v>
      </c>
      <c r="M11480" t="s">
        <v>270</v>
      </c>
      <c r="N11480">
        <v>30</v>
      </c>
      <c r="O11480" t="s">
        <v>45</v>
      </c>
      <c r="S11480">
        <v>2800</v>
      </c>
      <c r="U11480">
        <v>0.53</v>
      </c>
      <c r="V11480">
        <v>0.52</v>
      </c>
      <c r="W11480">
        <v>0.12</v>
      </c>
      <c r="Z11480" t="s">
        <v>46</v>
      </c>
      <c r="AA11480" t="s">
        <v>126</v>
      </c>
      <c r="AB11480" s="5">
        <v>46308</v>
      </c>
      <c r="AM11480" t="str">
        <f>SUBSTITUTE(Tabla_lineas[[#This Row],[Codigo Liname]]," ","")</f>
        <v>C0901</v>
      </c>
      <c r="AY11480" s="4"/>
    </row>
    <row r="11481" spans="1:51" customFormat="1" x14ac:dyDescent="0.25">
      <c r="A11481" s="2">
        <v>1092</v>
      </c>
      <c r="B11481" t="s">
        <v>1833</v>
      </c>
      <c r="C11481" t="s">
        <v>1834</v>
      </c>
      <c r="E11481" t="s">
        <v>143</v>
      </c>
      <c r="F11481">
        <v>2.17</v>
      </c>
      <c r="G11481">
        <v>2.17</v>
      </c>
      <c r="H11481" t="s">
        <v>144</v>
      </c>
      <c r="I11481" s="2">
        <v>2.17</v>
      </c>
      <c r="J11481" t="s">
        <v>145</v>
      </c>
      <c r="K11481" t="s">
        <v>146</v>
      </c>
      <c r="L11481" s="3" t="str">
        <f>+INDEX([1]!TABLA_MAESTRO_DE_ARTICULO[SubGroupName],MATCH(Tabla_lineas[[#This Row],[CODIGO SAP]],[1]!TABLA_MAESTRO_DE_ARTICULO[ItemCode],0))</f>
        <v>CAPSULA DURA</v>
      </c>
      <c r="M11481" t="s">
        <v>147</v>
      </c>
      <c r="N11481">
        <v>29</v>
      </c>
      <c r="O11481" t="s">
        <v>45</v>
      </c>
      <c r="S11481">
        <v>14000</v>
      </c>
      <c r="U11481">
        <v>2.17</v>
      </c>
      <c r="V11481">
        <v>2.16</v>
      </c>
      <c r="W11481">
        <v>0.8</v>
      </c>
      <c r="Z11481" t="s">
        <v>46</v>
      </c>
      <c r="AA11481" t="s">
        <v>120</v>
      </c>
      <c r="AB11481" s="5">
        <v>46308</v>
      </c>
      <c r="AM11481" t="str">
        <f>SUBSTITUTE(Tabla_lineas[[#This Row],[Codigo Liname]]," ","")</f>
        <v>J0141</v>
      </c>
      <c r="AY11481" s="4"/>
    </row>
    <row r="11482" spans="1:51" customFormat="1" x14ac:dyDescent="0.25">
      <c r="A11482" s="2">
        <v>1092</v>
      </c>
      <c r="B11482" t="s">
        <v>1833</v>
      </c>
      <c r="C11482" t="s">
        <v>1834</v>
      </c>
      <c r="E11482" t="s">
        <v>395</v>
      </c>
      <c r="F11482">
        <v>39.200000000000003</v>
      </c>
      <c r="G11482">
        <v>21.72</v>
      </c>
      <c r="H11482" t="s">
        <v>396</v>
      </c>
      <c r="I11482" s="2">
        <v>21.72</v>
      </c>
      <c r="J11482" t="s">
        <v>397</v>
      </c>
      <c r="K11482" t="s">
        <v>398</v>
      </c>
      <c r="L11482" s="3" t="str">
        <f>+INDEX([1]!TABLA_MAESTRO_DE_ARTICULO[SubGroupName],MATCH(Tabla_lineas[[#This Row],[CODIGO SAP]],[1]!TABLA_MAESTRO_DE_ARTICULO[ItemCode],0))</f>
        <v>JARABE</v>
      </c>
      <c r="M11482" t="s">
        <v>399</v>
      </c>
      <c r="N11482">
        <v>58</v>
      </c>
      <c r="O11482" t="s">
        <v>400</v>
      </c>
      <c r="S11482">
        <v>100</v>
      </c>
      <c r="U11482">
        <v>21.72</v>
      </c>
      <c r="V11482">
        <v>21.71</v>
      </c>
      <c r="W11482">
        <v>5</v>
      </c>
      <c r="Z11482" t="s">
        <v>46</v>
      </c>
      <c r="AA11482" t="s">
        <v>153</v>
      </c>
      <c r="AB11482" s="5">
        <v>46270</v>
      </c>
      <c r="AM11482" t="str">
        <f>SUBSTITUTE(Tabla_lineas[[#This Row],[Codigo Liname]]," ","")</f>
        <v>A1205</v>
      </c>
      <c r="AY11482" s="4"/>
    </row>
    <row r="11483" spans="1:51" customFormat="1" x14ac:dyDescent="0.25">
      <c r="A11483" s="2">
        <v>1092</v>
      </c>
      <c r="B11483" t="s">
        <v>1833</v>
      </c>
      <c r="C11483" t="s">
        <v>1834</v>
      </c>
      <c r="E11483" t="s">
        <v>303</v>
      </c>
      <c r="F11483">
        <v>0.75</v>
      </c>
      <c r="G11483">
        <v>0.69</v>
      </c>
      <c r="H11483" t="s">
        <v>304</v>
      </c>
      <c r="I11483" s="2">
        <v>0.69</v>
      </c>
      <c r="J11483" t="s">
        <v>305</v>
      </c>
      <c r="K11483" t="s">
        <v>306</v>
      </c>
      <c r="L11483" s="3" t="str">
        <f>+INDEX([1]!TABLA_MAESTRO_DE_ARTICULO[SubGroupName],MATCH(Tabla_lineas[[#This Row],[CODIGO SAP]],[1]!TABLA_MAESTRO_DE_ARTICULO[ItemCode],0))</f>
        <v>COMPRIMIDO</v>
      </c>
      <c r="M11483" t="s">
        <v>307</v>
      </c>
      <c r="N11483">
        <v>34</v>
      </c>
      <c r="O11483" t="s">
        <v>45</v>
      </c>
      <c r="S11483">
        <v>20000</v>
      </c>
      <c r="U11483">
        <v>0.69</v>
      </c>
      <c r="V11483">
        <v>0.68</v>
      </c>
      <c r="W11483">
        <v>0.14000000000000001</v>
      </c>
      <c r="Z11483" t="s">
        <v>46</v>
      </c>
      <c r="AA11483" t="s">
        <v>120</v>
      </c>
      <c r="AB11483" s="5">
        <v>46225</v>
      </c>
      <c r="AM11483" t="str">
        <f>SUBSTITUTE(Tabla_lineas[[#This Row],[Codigo Liname]]," ","")</f>
        <v>M0105</v>
      </c>
      <c r="AY11483" s="4"/>
    </row>
    <row r="11484" spans="1:51" customFormat="1" x14ac:dyDescent="0.25">
      <c r="A11484" s="2">
        <v>1092</v>
      </c>
      <c r="B11484" t="s">
        <v>1833</v>
      </c>
      <c r="C11484" t="s">
        <v>1834</v>
      </c>
      <c r="E11484" t="s">
        <v>298</v>
      </c>
      <c r="F11484">
        <v>14.58</v>
      </c>
      <c r="G11484">
        <v>14.58</v>
      </c>
      <c r="H11484" t="s">
        <v>299</v>
      </c>
      <c r="I11484" s="2">
        <v>14.58</v>
      </c>
      <c r="J11484" t="s">
        <v>300</v>
      </c>
      <c r="K11484" t="s">
        <v>301</v>
      </c>
      <c r="L11484" s="3" t="str">
        <f>+INDEX([1]!TABLA_MAESTRO_DE_ARTICULO[SubGroupName],MATCH(Tabla_lineas[[#This Row],[CODIGO SAP]],[1]!TABLA_MAESTRO_DE_ARTICULO[ItemCode],0))</f>
        <v>SUSPENSION</v>
      </c>
      <c r="M11484" t="s">
        <v>302</v>
      </c>
      <c r="N11484">
        <v>33</v>
      </c>
      <c r="O11484" t="s">
        <v>65</v>
      </c>
      <c r="S11484">
        <v>900</v>
      </c>
      <c r="U11484">
        <v>14.58</v>
      </c>
      <c r="V11484">
        <v>14.57</v>
      </c>
      <c r="W11484">
        <v>5.5</v>
      </c>
      <c r="Z11484" t="s">
        <v>46</v>
      </c>
      <c r="AA11484" t="s">
        <v>153</v>
      </c>
      <c r="AB11484" s="5">
        <v>46278</v>
      </c>
      <c r="AM11484" t="str">
        <f>SUBSTITUTE(Tabla_lineas[[#This Row],[Codigo Liname]]," ","")</f>
        <v>M0104</v>
      </c>
      <c r="AY11484" s="4"/>
    </row>
    <row r="11485" spans="1:51" customFormat="1" x14ac:dyDescent="0.25">
      <c r="A11485" s="2">
        <v>1092</v>
      </c>
      <c r="B11485" t="s">
        <v>1833</v>
      </c>
      <c r="C11485" t="s">
        <v>1834</v>
      </c>
      <c r="E11485" t="s">
        <v>104</v>
      </c>
      <c r="F11485">
        <v>0.3</v>
      </c>
      <c r="G11485">
        <v>0.3</v>
      </c>
      <c r="H11485" t="s">
        <v>105</v>
      </c>
      <c r="I11485" s="2">
        <v>0.33</v>
      </c>
      <c r="J11485" t="s">
        <v>106</v>
      </c>
      <c r="K11485" t="s">
        <v>107</v>
      </c>
      <c r="L11485" s="3" t="str">
        <f>+INDEX([1]!TABLA_MAESTRO_DE_ARTICULO[SubGroupName],MATCH(Tabla_lineas[[#This Row],[CODIGO SAP]],[1]!TABLA_MAESTRO_DE_ARTICULO[ItemCode],0))</f>
        <v>COMPRIMIDO</v>
      </c>
      <c r="M11485" t="s">
        <v>108</v>
      </c>
      <c r="N11485">
        <v>46</v>
      </c>
      <c r="O11485" t="s">
        <v>45</v>
      </c>
      <c r="S11485">
        <v>16000</v>
      </c>
      <c r="U11485">
        <v>0.33</v>
      </c>
      <c r="V11485">
        <v>0.28999999999999998</v>
      </c>
      <c r="W11485">
        <v>0.12</v>
      </c>
      <c r="Z11485" t="s">
        <v>46</v>
      </c>
      <c r="AA11485" t="s">
        <v>153</v>
      </c>
      <c r="AB11485" s="5">
        <v>46260</v>
      </c>
      <c r="AM11485" t="str">
        <f>SUBSTITUTE(Tabla_lineas[[#This Row],[Codigo Liname]]," ","")</f>
        <v>N0208</v>
      </c>
      <c r="AY11485" s="4"/>
    </row>
    <row r="11486" spans="1:51" customFormat="1" x14ac:dyDescent="0.25">
      <c r="A11486" s="2">
        <v>1092</v>
      </c>
      <c r="B11486" t="s">
        <v>1833</v>
      </c>
      <c r="C11486" t="s">
        <v>1834</v>
      </c>
      <c r="E11486" t="s">
        <v>127</v>
      </c>
      <c r="F11486">
        <v>7.87</v>
      </c>
      <c r="G11486">
        <v>7.87</v>
      </c>
      <c r="H11486" t="s">
        <v>128</v>
      </c>
      <c r="I11486" s="2">
        <v>11.19</v>
      </c>
      <c r="J11486" t="s">
        <v>129</v>
      </c>
      <c r="K11486" t="s">
        <v>130</v>
      </c>
      <c r="L11486" s="3" t="str">
        <f>+INDEX([1]!TABLA_MAESTRO_DE_ARTICULO[SubGroupName],MATCH(Tabla_lineas[[#This Row],[CODIGO SAP]],[1]!TABLA_MAESTRO_DE_ARTICULO[ItemCode],0))</f>
        <v>COMPRIMIDO</v>
      </c>
      <c r="M11486" t="s">
        <v>131</v>
      </c>
      <c r="N11486">
        <v>7</v>
      </c>
      <c r="O11486" t="s">
        <v>132</v>
      </c>
      <c r="S11486">
        <v>500</v>
      </c>
      <c r="U11486">
        <v>11.19</v>
      </c>
      <c r="V11486">
        <v>7.86</v>
      </c>
      <c r="W11486">
        <v>1.3</v>
      </c>
      <c r="Z11486" t="s">
        <v>46</v>
      </c>
      <c r="AA11486" t="s">
        <v>126</v>
      </c>
      <c r="AB11486" s="5">
        <v>46308</v>
      </c>
      <c r="AM11486" t="str">
        <f>SUBSTITUTE(Tabla_lineas[[#This Row],[Codigo Liname]]," ","")</f>
        <v>J0113</v>
      </c>
      <c r="AY11486" s="4"/>
    </row>
    <row r="11487" spans="1:51" customFormat="1" x14ac:dyDescent="0.25">
      <c r="A11487" s="2">
        <v>1092</v>
      </c>
      <c r="B11487" t="s">
        <v>1833</v>
      </c>
      <c r="C11487" t="s">
        <v>1834</v>
      </c>
      <c r="E11487" t="s">
        <v>98</v>
      </c>
      <c r="F11487">
        <v>9.4</v>
      </c>
      <c r="G11487">
        <v>8.77</v>
      </c>
      <c r="H11487" t="s">
        <v>99</v>
      </c>
      <c r="I11487" s="2">
        <v>8.77</v>
      </c>
      <c r="J11487" t="s">
        <v>100</v>
      </c>
      <c r="K11487" t="s">
        <v>101</v>
      </c>
      <c r="L11487" s="3" t="str">
        <f>+INDEX([1]!TABLA_MAESTRO_DE_ARTICULO[SubGroupName],MATCH(Tabla_lineas[[#This Row],[CODIGO SAP]],[1]!TABLA_MAESTRO_DE_ARTICULO[ItemCode],0))</f>
        <v>GOTAS</v>
      </c>
      <c r="M11487" t="s">
        <v>1312</v>
      </c>
      <c r="N11487">
        <v>48</v>
      </c>
      <c r="O11487" t="s">
        <v>103</v>
      </c>
      <c r="S11487">
        <v>280</v>
      </c>
      <c r="U11487">
        <v>8.77</v>
      </c>
      <c r="V11487">
        <v>8.76</v>
      </c>
      <c r="W11487">
        <v>3</v>
      </c>
      <c r="Z11487" t="s">
        <v>46</v>
      </c>
      <c r="AA11487" t="s">
        <v>153</v>
      </c>
      <c r="AB11487" s="5">
        <v>46308</v>
      </c>
      <c r="AM11487" t="str">
        <f>SUBSTITUTE(Tabla_lineas[[#This Row],[Codigo Liname]]," ","")</f>
        <v>N0210</v>
      </c>
      <c r="AY11487" s="4"/>
    </row>
    <row r="11488" spans="1:51" customFormat="1" x14ac:dyDescent="0.25">
      <c r="A11488" s="2">
        <v>1092</v>
      </c>
      <c r="B11488" t="s">
        <v>1833</v>
      </c>
      <c r="C11488" t="s">
        <v>1834</v>
      </c>
      <c r="E11488" t="s">
        <v>353</v>
      </c>
      <c r="F11488">
        <v>11.88</v>
      </c>
      <c r="G11488">
        <v>11.88</v>
      </c>
      <c r="H11488" t="s">
        <v>354</v>
      </c>
      <c r="I11488" s="2">
        <v>14.1</v>
      </c>
      <c r="J11488" t="s">
        <v>355</v>
      </c>
      <c r="K11488" t="s">
        <v>356</v>
      </c>
      <c r="L11488" s="3" t="str">
        <f>+INDEX([1]!TABLA_MAESTRO_DE_ARTICULO[SubGroupName],MATCH(Tabla_lineas[[#This Row],[CODIGO SAP]],[1]!TABLA_MAESTRO_DE_ARTICULO[ItemCode],0))</f>
        <v>JARABE</v>
      </c>
      <c r="M11488" t="s">
        <v>357</v>
      </c>
      <c r="N11488">
        <v>47</v>
      </c>
      <c r="O11488" t="s">
        <v>181</v>
      </c>
      <c r="S11488">
        <v>600</v>
      </c>
      <c r="U11488">
        <v>14.1</v>
      </c>
      <c r="V11488">
        <v>11.87</v>
      </c>
      <c r="W11488">
        <v>5.5</v>
      </c>
      <c r="Z11488" t="s">
        <v>53</v>
      </c>
      <c r="AA11488" t="s">
        <v>153</v>
      </c>
      <c r="AB11488" s="5">
        <v>46270</v>
      </c>
      <c r="AM11488" t="str">
        <f>SUBSTITUTE(Tabla_lineas[[#This Row],[Codigo Liname]]," ","")</f>
        <v>N0209</v>
      </c>
      <c r="AY11488" s="4"/>
    </row>
    <row r="11489" spans="1:51" customFormat="1" x14ac:dyDescent="0.25">
      <c r="A11489" s="2">
        <v>1092</v>
      </c>
      <c r="B11489" t="s">
        <v>1833</v>
      </c>
      <c r="C11489" t="s">
        <v>1834</v>
      </c>
      <c r="E11489" t="s">
        <v>133</v>
      </c>
      <c r="F11489">
        <v>0.95</v>
      </c>
      <c r="G11489">
        <v>0.95</v>
      </c>
      <c r="H11489" t="s">
        <v>134</v>
      </c>
      <c r="I11489" s="2">
        <v>1.1299999999999999</v>
      </c>
      <c r="J11489" t="s">
        <v>135</v>
      </c>
      <c r="K11489" t="s">
        <v>136</v>
      </c>
      <c r="L11489" s="3" t="str">
        <f>+INDEX([1]!TABLA_MAESTRO_DE_ARTICULO[SubGroupName],MATCH(Tabla_lineas[[#This Row],[CODIGO SAP]],[1]!TABLA_MAESTRO_DE_ARTICULO[ItemCode],0))</f>
        <v>COMPRIMIDO</v>
      </c>
      <c r="M11489" t="s">
        <v>137</v>
      </c>
      <c r="N11489">
        <v>14</v>
      </c>
      <c r="O11489" t="s">
        <v>45</v>
      </c>
      <c r="S11489">
        <v>25000</v>
      </c>
      <c r="U11489">
        <v>1.1299999999999999</v>
      </c>
      <c r="V11489">
        <v>0.94</v>
      </c>
      <c r="W11489">
        <v>0.32</v>
      </c>
      <c r="Z11489" t="s">
        <v>53</v>
      </c>
      <c r="AA11489" t="s">
        <v>120</v>
      </c>
      <c r="AB11489" s="5">
        <v>46225</v>
      </c>
      <c r="AM11489" t="str">
        <f>SUBSTITUTE(Tabla_lineas[[#This Row],[Codigo Liname]]," ","")</f>
        <v>N0304</v>
      </c>
      <c r="AY11489" s="4"/>
    </row>
    <row r="11490" spans="1:51" customFormat="1" x14ac:dyDescent="0.25">
      <c r="A11490" s="2">
        <v>1092</v>
      </c>
      <c r="B11490" t="s">
        <v>1833</v>
      </c>
      <c r="C11490" t="s">
        <v>1834</v>
      </c>
      <c r="E11490" t="s">
        <v>438</v>
      </c>
      <c r="F11490">
        <v>176.33</v>
      </c>
      <c r="G11490">
        <v>38.58</v>
      </c>
      <c r="H11490" t="s">
        <v>439</v>
      </c>
      <c r="I11490" s="2">
        <v>38.58</v>
      </c>
      <c r="J11490" t="s">
        <v>440</v>
      </c>
      <c r="K11490" t="s">
        <v>441</v>
      </c>
      <c r="L11490" s="3" t="str">
        <f>+INDEX([1]!TABLA_MAESTRO_DE_ARTICULO[SubGroupName],MATCH(Tabla_lineas[[#This Row],[CODIGO SAP]],[1]!TABLA_MAESTRO_DE_ARTICULO[ItemCode],0))</f>
        <v>POLVO PARA SUSPENSION</v>
      </c>
      <c r="M11490" t="s">
        <v>442</v>
      </c>
      <c r="N11490">
        <v>16</v>
      </c>
      <c r="O11490" t="s">
        <v>443</v>
      </c>
      <c r="S11490">
        <v>280</v>
      </c>
      <c r="U11490">
        <v>38.58</v>
      </c>
      <c r="V11490">
        <v>38.57</v>
      </c>
      <c r="W11490">
        <v>12</v>
      </c>
      <c r="Z11490" t="s">
        <v>46</v>
      </c>
      <c r="AA11490" t="s">
        <v>153</v>
      </c>
      <c r="AB11490" s="5">
        <v>46270</v>
      </c>
      <c r="AM11490" t="str">
        <f>SUBSTITUTE(Tabla_lineas[[#This Row],[Codigo Liname]]," ","")</f>
        <v>J0163</v>
      </c>
      <c r="AY11490" s="4"/>
    </row>
    <row r="11491" spans="1:51" customFormat="1" x14ac:dyDescent="0.25">
      <c r="A11491" s="2">
        <v>1092</v>
      </c>
      <c r="B11491" t="s">
        <v>1833</v>
      </c>
      <c r="C11491" t="s">
        <v>1834</v>
      </c>
      <c r="E11491" t="s">
        <v>203</v>
      </c>
      <c r="F11491">
        <v>1.64</v>
      </c>
      <c r="G11491">
        <v>1.17</v>
      </c>
      <c r="H11491" t="s">
        <v>204</v>
      </c>
      <c r="I11491" s="2">
        <v>1.17</v>
      </c>
      <c r="J11491" t="s">
        <v>205</v>
      </c>
      <c r="K11491" t="s">
        <v>206</v>
      </c>
      <c r="L11491" s="3" t="str">
        <f>+INDEX([1]!TABLA_MAESTRO_DE_ARTICULO[SubGroupName],MATCH(Tabla_lineas[[#This Row],[CODIGO SAP]],[1]!TABLA_MAESTRO_DE_ARTICULO[ItemCode],0))</f>
        <v>COMPRIMIDO</v>
      </c>
      <c r="M11491" t="s">
        <v>207</v>
      </c>
      <c r="N11491">
        <v>17</v>
      </c>
      <c r="O11491" t="s">
        <v>45</v>
      </c>
      <c r="S11491">
        <v>4000</v>
      </c>
      <c r="U11491">
        <v>1.17</v>
      </c>
      <c r="V11491">
        <v>1.1599999999999999</v>
      </c>
      <c r="W11491">
        <v>0.38</v>
      </c>
      <c r="Z11491" t="s">
        <v>46</v>
      </c>
      <c r="AA11491" t="s">
        <v>120</v>
      </c>
      <c r="AB11491" s="5">
        <v>46260</v>
      </c>
      <c r="AM11491" t="str">
        <f>SUBSTITUTE(Tabla_lineas[[#This Row],[Codigo Liname]]," ","")</f>
        <v>J0127</v>
      </c>
      <c r="AY11491" s="4"/>
    </row>
    <row r="11492" spans="1:51" customFormat="1" x14ac:dyDescent="0.25">
      <c r="A11492" s="2">
        <v>1092</v>
      </c>
      <c r="B11492" t="s">
        <v>1833</v>
      </c>
      <c r="C11492" t="s">
        <v>1834</v>
      </c>
      <c r="E11492" t="s">
        <v>420</v>
      </c>
      <c r="F11492">
        <v>4.96</v>
      </c>
      <c r="G11492">
        <v>4.96</v>
      </c>
      <c r="H11492" t="s">
        <v>421</v>
      </c>
      <c r="I11492" s="2">
        <v>7.38</v>
      </c>
      <c r="J11492" t="s">
        <v>422</v>
      </c>
      <c r="K11492" t="s">
        <v>423</v>
      </c>
      <c r="L11492" s="3" t="str">
        <f>+INDEX([1]!TABLA_MAESTRO_DE_ARTICULO[SubGroupName],MATCH(Tabla_lineas[[#This Row],[CODIGO SAP]],[1]!TABLA_MAESTRO_DE_ARTICULO[ItemCode],0))</f>
        <v>CAPSULA DURA</v>
      </c>
      <c r="M11492" t="s">
        <v>424</v>
      </c>
      <c r="N11492">
        <v>15</v>
      </c>
      <c r="O11492" t="s">
        <v>45</v>
      </c>
      <c r="S11492">
        <v>10000</v>
      </c>
      <c r="U11492">
        <v>7.38</v>
      </c>
      <c r="V11492">
        <v>4.95</v>
      </c>
      <c r="W11492">
        <v>1.3</v>
      </c>
      <c r="Z11492" t="s">
        <v>46</v>
      </c>
      <c r="AA11492" t="s">
        <v>120</v>
      </c>
      <c r="AB11492" s="5">
        <v>46225</v>
      </c>
      <c r="AM11492" t="str">
        <f>SUBSTITUTE(Tabla_lineas[[#This Row],[Codigo Liname]]," ","")</f>
        <v>J0158</v>
      </c>
      <c r="AY11492" s="4"/>
    </row>
    <row r="11493" spans="1:51" customFormat="1" x14ac:dyDescent="0.25">
      <c r="A11493" s="2">
        <v>1092</v>
      </c>
      <c r="B11493" t="s">
        <v>1833</v>
      </c>
      <c r="C11493" t="s">
        <v>1834</v>
      </c>
      <c r="E11493" t="s">
        <v>323</v>
      </c>
      <c r="F11493">
        <v>5.91</v>
      </c>
      <c r="G11493">
        <v>3.53</v>
      </c>
      <c r="H11493" t="s">
        <v>324</v>
      </c>
      <c r="I11493" s="2">
        <v>3.53</v>
      </c>
      <c r="J11493" t="s">
        <v>325</v>
      </c>
      <c r="K11493" t="s">
        <v>326</v>
      </c>
      <c r="L11493" s="3" t="str">
        <f>+INDEX([1]!TABLA_MAESTRO_DE_ARTICULO[SubGroupName],MATCH(Tabla_lineas[[#This Row],[CODIGO SAP]],[1]!TABLA_MAESTRO_DE_ARTICULO[ItemCode],0))</f>
        <v>SOLUCION INYECTABLE</v>
      </c>
      <c r="M11493" t="s">
        <v>327</v>
      </c>
      <c r="N11493">
        <v>39</v>
      </c>
      <c r="O11493" t="s">
        <v>249</v>
      </c>
      <c r="S11493">
        <v>4500</v>
      </c>
      <c r="U11493">
        <v>3.53</v>
      </c>
      <c r="V11493">
        <v>3.52</v>
      </c>
      <c r="W11493">
        <v>0.7</v>
      </c>
      <c r="Z11493" t="s">
        <v>46</v>
      </c>
      <c r="AA11493" t="s">
        <v>153</v>
      </c>
      <c r="AB11493" s="5">
        <v>46260</v>
      </c>
      <c r="AM11493" t="str">
        <f>SUBSTITUTE(Tabla_lineas[[#This Row],[Codigo Liname]]," ","")</f>
        <v>A0308</v>
      </c>
      <c r="AY11493" s="4"/>
    </row>
    <row r="11494" spans="1:51" customFormat="1" x14ac:dyDescent="0.25">
      <c r="A11494" s="2">
        <v>1092</v>
      </c>
      <c r="B11494" t="s">
        <v>1833</v>
      </c>
      <c r="C11494" t="s">
        <v>1834</v>
      </c>
      <c r="E11494" t="s">
        <v>318</v>
      </c>
      <c r="F11494">
        <v>1.26</v>
      </c>
      <c r="G11494">
        <v>1.26</v>
      </c>
      <c r="H11494" t="s">
        <v>319</v>
      </c>
      <c r="I11494" s="2">
        <v>1.69</v>
      </c>
      <c r="J11494" t="s">
        <v>320</v>
      </c>
      <c r="K11494" t="s">
        <v>321</v>
      </c>
      <c r="L11494" s="3" t="str">
        <f>+INDEX([1]!TABLA_MAESTRO_DE_ARTICULO[SubGroupName],MATCH(Tabla_lineas[[#This Row],[CODIGO SAP]],[1]!TABLA_MAESTRO_DE_ARTICULO[ItemCode],0))</f>
        <v>COMPRIMIDO</v>
      </c>
      <c r="M11494" t="s">
        <v>1290</v>
      </c>
      <c r="N11494">
        <v>38</v>
      </c>
      <c r="O11494" t="s">
        <v>45</v>
      </c>
      <c r="S11494">
        <v>34000</v>
      </c>
      <c r="U11494">
        <v>1.69</v>
      </c>
      <c r="V11494">
        <v>1.25</v>
      </c>
      <c r="W11494">
        <v>0.2</v>
      </c>
      <c r="Z11494" t="s">
        <v>46</v>
      </c>
      <c r="AA11494" t="s">
        <v>120</v>
      </c>
      <c r="AB11494" s="5">
        <v>46308</v>
      </c>
      <c r="AM11494" t="str">
        <f>SUBSTITUTE(Tabla_lineas[[#This Row],[Codigo Liname]]," ","")</f>
        <v>A1004</v>
      </c>
      <c r="AY11494" s="4"/>
    </row>
    <row r="11495" spans="1:51" customFormat="1" x14ac:dyDescent="0.25">
      <c r="A11495" s="2">
        <v>1092</v>
      </c>
      <c r="B11495" t="s">
        <v>1833</v>
      </c>
      <c r="C11495" t="s">
        <v>1834</v>
      </c>
      <c r="E11495" t="s">
        <v>328</v>
      </c>
      <c r="F11495">
        <v>0.92</v>
      </c>
      <c r="G11495">
        <v>0.75</v>
      </c>
      <c r="H11495" t="s">
        <v>329</v>
      </c>
      <c r="I11495" s="2">
        <v>0.78</v>
      </c>
      <c r="J11495" t="s">
        <v>330</v>
      </c>
      <c r="K11495" t="s">
        <v>331</v>
      </c>
      <c r="L11495" s="3" t="str">
        <f>+INDEX([1]!TABLA_MAESTRO_DE_ARTICULO[SubGroupName],MATCH(Tabla_lineas[[#This Row],[CODIGO SAP]],[1]!TABLA_MAESTRO_DE_ARTICULO[ItemCode],0))</f>
        <v>COMPRIMIDO</v>
      </c>
      <c r="M11495" t="s">
        <v>332</v>
      </c>
      <c r="N11495">
        <v>41</v>
      </c>
      <c r="O11495" t="s">
        <v>45</v>
      </c>
      <c r="S11495">
        <v>3500</v>
      </c>
      <c r="U11495">
        <v>0.78</v>
      </c>
      <c r="V11495">
        <v>0.74</v>
      </c>
      <c r="W11495">
        <v>0.2</v>
      </c>
      <c r="Z11495" t="s">
        <v>46</v>
      </c>
      <c r="AA11495" t="s">
        <v>120</v>
      </c>
      <c r="AB11495" s="5">
        <v>46308</v>
      </c>
      <c r="AM11495" t="str">
        <f>SUBSTITUTE(Tabla_lineas[[#This Row],[Codigo Liname]]," ","")</f>
        <v>P0109</v>
      </c>
      <c r="AY11495" s="4"/>
    </row>
    <row r="11496" spans="1:51" customFormat="1" x14ac:dyDescent="0.25">
      <c r="A11496" s="2">
        <v>1093</v>
      </c>
      <c r="B11496" t="s">
        <v>1835</v>
      </c>
      <c r="C11496" t="s">
        <v>1836</v>
      </c>
      <c r="E11496" t="s">
        <v>303</v>
      </c>
      <c r="F11496">
        <v>0.75</v>
      </c>
      <c r="G11496">
        <v>0.69</v>
      </c>
      <c r="H11496" t="s">
        <v>304</v>
      </c>
      <c r="I11496" s="2">
        <v>0.69</v>
      </c>
      <c r="J11496" t="s">
        <v>305</v>
      </c>
      <c r="K11496" t="s">
        <v>306</v>
      </c>
      <c r="L11496" s="3" t="str">
        <f>+INDEX([1]!TABLA_MAESTRO_DE_ARTICULO[SubGroupName],MATCH(Tabla_lineas[[#This Row],[CODIGO SAP]],[1]!TABLA_MAESTRO_DE_ARTICULO[ItemCode],0))</f>
        <v>COMPRIMIDO</v>
      </c>
      <c r="M11496" t="s">
        <v>307</v>
      </c>
      <c r="N11496">
        <v>3</v>
      </c>
      <c r="O11496" t="s">
        <v>45</v>
      </c>
      <c r="S11496">
        <v>40000</v>
      </c>
      <c r="U11496">
        <v>0.69</v>
      </c>
      <c r="V11496">
        <v>0.68</v>
      </c>
      <c r="W11496">
        <v>0.14000000000000001</v>
      </c>
      <c r="Z11496" t="s">
        <v>46</v>
      </c>
      <c r="AA11496" t="s">
        <v>120</v>
      </c>
      <c r="AB11496" s="5">
        <v>46225</v>
      </c>
      <c r="AM11496" t="str">
        <f>SUBSTITUTE(Tabla_lineas[[#This Row],[Codigo Liname]]," ","")</f>
        <v>M0105</v>
      </c>
      <c r="AY11496" s="4"/>
    </row>
    <row r="11497" spans="1:51" customFormat="1" x14ac:dyDescent="0.25">
      <c r="A11497" s="2">
        <v>1093</v>
      </c>
      <c r="B11497" t="s">
        <v>1835</v>
      </c>
      <c r="C11497" t="s">
        <v>1836</v>
      </c>
      <c r="E11497" t="s">
        <v>459</v>
      </c>
      <c r="F11497">
        <v>4.76</v>
      </c>
      <c r="G11497">
        <v>2.89</v>
      </c>
      <c r="H11497" t="s">
        <v>460</v>
      </c>
      <c r="I11497" s="2">
        <v>2.89</v>
      </c>
      <c r="J11497" t="s">
        <v>461</v>
      </c>
      <c r="K11497" t="s">
        <v>462</v>
      </c>
      <c r="L11497" s="3" t="str">
        <f>+INDEX([1]!TABLA_MAESTRO_DE_ARTICULO[SubGroupName],MATCH(Tabla_lineas[[#This Row],[CODIGO SAP]],[1]!TABLA_MAESTRO_DE_ARTICULO[ItemCode],0))</f>
        <v>COMPRIMIDO</v>
      </c>
      <c r="M11497" t="s">
        <v>1534</v>
      </c>
      <c r="N11497">
        <v>11</v>
      </c>
      <c r="O11497" t="s">
        <v>45</v>
      </c>
      <c r="S11497">
        <v>3000</v>
      </c>
      <c r="U11497">
        <v>2.89</v>
      </c>
      <c r="V11497">
        <v>2.88</v>
      </c>
      <c r="W11497">
        <v>0.7</v>
      </c>
      <c r="Z11497" t="s">
        <v>46</v>
      </c>
      <c r="AA11497" t="s">
        <v>120</v>
      </c>
      <c r="AB11497" s="5">
        <v>46308</v>
      </c>
      <c r="AM11497" t="str">
        <f>SUBSTITUTE(Tabla_lineas[[#This Row],[Codigo Liname]]," ","")</f>
        <v>P0205</v>
      </c>
      <c r="AY11497" s="4"/>
    </row>
    <row r="11498" spans="1:51" customFormat="1" x14ac:dyDescent="0.25">
      <c r="A11498" s="2">
        <v>1093</v>
      </c>
      <c r="B11498" t="s">
        <v>1835</v>
      </c>
      <c r="C11498" t="s">
        <v>1836</v>
      </c>
      <c r="E11498" t="s">
        <v>298</v>
      </c>
      <c r="F11498">
        <v>14.58</v>
      </c>
      <c r="G11498">
        <v>14.58</v>
      </c>
      <c r="H11498" t="s">
        <v>299</v>
      </c>
      <c r="I11498" s="2">
        <v>14.58</v>
      </c>
      <c r="J11498" t="s">
        <v>300</v>
      </c>
      <c r="K11498" t="s">
        <v>301</v>
      </c>
      <c r="L11498" s="3" t="str">
        <f>+INDEX([1]!TABLA_MAESTRO_DE_ARTICULO[SubGroupName],MATCH(Tabla_lineas[[#This Row],[CODIGO SAP]],[1]!TABLA_MAESTRO_DE_ARTICULO[ItemCode],0))</f>
        <v>SUSPENSION</v>
      </c>
      <c r="M11498" t="s">
        <v>302</v>
      </c>
      <c r="N11498">
        <v>2</v>
      </c>
      <c r="O11498" t="s">
        <v>65</v>
      </c>
      <c r="S11498">
        <v>1200</v>
      </c>
      <c r="U11498">
        <v>14.58</v>
      </c>
      <c r="V11498">
        <v>14.57</v>
      </c>
      <c r="W11498">
        <v>5.5</v>
      </c>
      <c r="Z11498" t="s">
        <v>46</v>
      </c>
      <c r="AA11498" t="s">
        <v>153</v>
      </c>
      <c r="AB11498" s="5">
        <v>46278</v>
      </c>
      <c r="AM11498" t="str">
        <f>SUBSTITUTE(Tabla_lineas[[#This Row],[Codigo Liname]]," ","")</f>
        <v>M0104</v>
      </c>
      <c r="AY11498" s="4"/>
    </row>
    <row r="11499" spans="1:51" customFormat="1" x14ac:dyDescent="0.25">
      <c r="A11499" s="2">
        <v>1093</v>
      </c>
      <c r="B11499" t="s">
        <v>1835</v>
      </c>
      <c r="C11499" t="s">
        <v>1836</v>
      </c>
      <c r="E11499" t="s">
        <v>76</v>
      </c>
      <c r="F11499">
        <v>14.47</v>
      </c>
      <c r="G11499">
        <v>14.37</v>
      </c>
      <c r="H11499" t="s">
        <v>77</v>
      </c>
      <c r="I11499" s="2">
        <v>14.37</v>
      </c>
      <c r="J11499" t="s">
        <v>78</v>
      </c>
      <c r="K11499" t="s">
        <v>79</v>
      </c>
      <c r="L11499" s="3" t="str">
        <f>+INDEX([1]!TABLA_MAESTRO_DE_ARTICULO[SubGroupName],MATCH(Tabla_lineas[[#This Row],[CODIGO SAP]],[1]!TABLA_MAESTRO_DE_ARTICULO[ItemCode],0))</f>
        <v>SOLUCION INYECTABLE</v>
      </c>
      <c r="M11499" t="s">
        <v>80</v>
      </c>
      <c r="N11499">
        <v>9</v>
      </c>
      <c r="O11499" t="s">
        <v>81</v>
      </c>
      <c r="S11499">
        <v>400</v>
      </c>
      <c r="U11499">
        <v>14.37</v>
      </c>
      <c r="V11499">
        <v>14.36</v>
      </c>
      <c r="W11499">
        <v>4</v>
      </c>
      <c r="Z11499" t="s">
        <v>46</v>
      </c>
      <c r="AA11499" t="s">
        <v>153</v>
      </c>
      <c r="AB11499" s="5">
        <v>46308</v>
      </c>
      <c r="AM11499" t="str">
        <f>SUBSTITUTE(Tabla_lineas[[#This Row],[Codigo Liname]]," ","")</f>
        <v>N0112</v>
      </c>
      <c r="AY11499" s="4"/>
    </row>
    <row r="11500" spans="1:51" customFormat="1" x14ac:dyDescent="0.25">
      <c r="A11500" s="2">
        <v>1093</v>
      </c>
      <c r="B11500" t="s">
        <v>1835</v>
      </c>
      <c r="C11500" t="s">
        <v>1836</v>
      </c>
      <c r="E11500" t="s">
        <v>82</v>
      </c>
      <c r="F11500">
        <v>1.61</v>
      </c>
      <c r="G11500">
        <v>1.27</v>
      </c>
      <c r="H11500" t="s">
        <v>83</v>
      </c>
      <c r="I11500" s="2">
        <v>1.27</v>
      </c>
      <c r="J11500" t="s">
        <v>84</v>
      </c>
      <c r="K11500" t="s">
        <v>85</v>
      </c>
      <c r="L11500" s="3" t="str">
        <f>+INDEX([1]!TABLA_MAESTRO_DE_ARTICULO[SubGroupName],MATCH(Tabla_lineas[[#This Row],[CODIGO SAP]],[1]!TABLA_MAESTRO_DE_ARTICULO[ItemCode],0))</f>
        <v>COMPRIMIDO</v>
      </c>
      <c r="M11500" t="s">
        <v>86</v>
      </c>
      <c r="N11500">
        <v>10</v>
      </c>
      <c r="O11500" t="s">
        <v>45</v>
      </c>
      <c r="S11500">
        <v>31000</v>
      </c>
      <c r="U11500">
        <v>1.27</v>
      </c>
      <c r="V11500">
        <v>1.26</v>
      </c>
      <c r="W11500">
        <v>0.15</v>
      </c>
      <c r="Z11500" t="s">
        <v>46</v>
      </c>
      <c r="AA11500" t="s">
        <v>126</v>
      </c>
      <c r="AB11500" s="5">
        <v>46225</v>
      </c>
      <c r="AM11500" t="str">
        <f>SUBSTITUTE(Tabla_lineas[[#This Row],[Codigo Liname]]," ","")</f>
        <v>C0902</v>
      </c>
      <c r="AY11500" s="4"/>
    </row>
    <row r="11501" spans="1:51" customFormat="1" x14ac:dyDescent="0.25">
      <c r="A11501" s="2">
        <v>1093</v>
      </c>
      <c r="B11501" t="s">
        <v>1835</v>
      </c>
      <c r="C11501" t="s">
        <v>1836</v>
      </c>
      <c r="E11501" t="s">
        <v>148</v>
      </c>
      <c r="F11501">
        <v>5.12</v>
      </c>
      <c r="G11501">
        <v>3.52</v>
      </c>
      <c r="H11501" t="s">
        <v>149</v>
      </c>
      <c r="I11501" s="2">
        <v>3.52</v>
      </c>
      <c r="J11501" t="s">
        <v>150</v>
      </c>
      <c r="K11501" t="s">
        <v>151</v>
      </c>
      <c r="L11501" s="3" t="str">
        <f>+INDEX([1]!TABLA_MAESTRO_DE_ARTICULO[SubGroupName],MATCH(Tabla_lineas[[#This Row],[CODIGO SAP]],[1]!TABLA_MAESTRO_DE_ARTICULO[ItemCode],0))</f>
        <v>COMPRIMIDO</v>
      </c>
      <c r="M11501" t="s">
        <v>152</v>
      </c>
      <c r="N11501">
        <v>12</v>
      </c>
      <c r="O11501" t="s">
        <v>45</v>
      </c>
      <c r="S11501">
        <v>1500</v>
      </c>
      <c r="U11501">
        <v>3.52</v>
      </c>
      <c r="V11501">
        <v>3.51</v>
      </c>
      <c r="W11501">
        <v>0.12</v>
      </c>
      <c r="Z11501" t="s">
        <v>46</v>
      </c>
      <c r="AA11501" t="s">
        <v>153</v>
      </c>
      <c r="AB11501" s="5">
        <v>46260</v>
      </c>
      <c r="AM11501" t="str">
        <f>SUBSTITUTE(Tabla_lineas[[#This Row],[Codigo Liname]]," ","")</f>
        <v>M0111</v>
      </c>
      <c r="AY11501" s="4"/>
    </row>
    <row r="11502" spans="1:51" customFormat="1" x14ac:dyDescent="0.25">
      <c r="A11502" s="2">
        <v>1093</v>
      </c>
      <c r="B11502" t="s">
        <v>1835</v>
      </c>
      <c r="C11502" t="s">
        <v>1836</v>
      </c>
      <c r="E11502" t="s">
        <v>313</v>
      </c>
      <c r="F11502">
        <v>5.29</v>
      </c>
      <c r="G11502">
        <v>3.56</v>
      </c>
      <c r="H11502" t="s">
        <v>314</v>
      </c>
      <c r="I11502" s="2">
        <v>3.56</v>
      </c>
      <c r="J11502" t="s">
        <v>315</v>
      </c>
      <c r="K11502" t="s">
        <v>316</v>
      </c>
      <c r="L11502" s="3" t="str">
        <f>+INDEX([1]!TABLA_MAESTRO_DE_ARTICULO[SubGroupName],MATCH(Tabla_lineas[[#This Row],[CODIGO SAP]],[1]!TABLA_MAESTRO_DE_ARTICULO[ItemCode],0))</f>
        <v>SOLUCION INYECTABLE</v>
      </c>
      <c r="M11502" t="s">
        <v>317</v>
      </c>
      <c r="N11502">
        <v>13</v>
      </c>
      <c r="O11502" t="s">
        <v>249</v>
      </c>
      <c r="S11502">
        <v>2500</v>
      </c>
      <c r="U11502">
        <v>3.56</v>
      </c>
      <c r="V11502">
        <v>3.55</v>
      </c>
      <c r="W11502">
        <v>0.7</v>
      </c>
      <c r="Z11502" t="s">
        <v>53</v>
      </c>
      <c r="AA11502" t="s">
        <v>120</v>
      </c>
      <c r="AB11502" s="5">
        <v>46225</v>
      </c>
      <c r="AM11502" t="str">
        <f>SUBSTITUTE(Tabla_lineas[[#This Row],[Codigo Liname]]," ","")</f>
        <v>N0205</v>
      </c>
      <c r="AY11502" s="4"/>
    </row>
    <row r="11503" spans="1:51" customFormat="1" x14ac:dyDescent="0.25">
      <c r="A11503" s="2">
        <v>1093</v>
      </c>
      <c r="B11503" t="s">
        <v>1835</v>
      </c>
      <c r="C11503" t="s">
        <v>1836</v>
      </c>
      <c r="E11503" t="s">
        <v>454</v>
      </c>
      <c r="F11503">
        <v>0.33</v>
      </c>
      <c r="G11503">
        <v>0.33</v>
      </c>
      <c r="H11503" t="s">
        <v>455</v>
      </c>
      <c r="I11503" s="2">
        <v>0.51</v>
      </c>
      <c r="J11503" t="s">
        <v>456</v>
      </c>
      <c r="K11503" t="s">
        <v>457</v>
      </c>
      <c r="L11503" s="3" t="str">
        <f>+INDEX([1]!TABLA_MAESTRO_DE_ARTICULO[SubGroupName],MATCH(Tabla_lineas[[#This Row],[CODIGO SAP]],[1]!TABLA_MAESTRO_DE_ARTICULO[ItemCode],0))</f>
        <v>COMPRIMIDO</v>
      </c>
      <c r="M11503" t="s">
        <v>458</v>
      </c>
      <c r="N11503">
        <v>4</v>
      </c>
      <c r="O11503" t="s">
        <v>45</v>
      </c>
      <c r="S11503">
        <v>3000</v>
      </c>
      <c r="U11503">
        <v>0.51</v>
      </c>
      <c r="V11503">
        <v>0.32</v>
      </c>
      <c r="W11503">
        <v>0.12</v>
      </c>
      <c r="Z11503" t="s">
        <v>46</v>
      </c>
      <c r="AA11503" t="s">
        <v>153</v>
      </c>
      <c r="AB11503" s="5">
        <v>46308</v>
      </c>
      <c r="AM11503" t="str">
        <f>SUBSTITUTE(Tabla_lineas[[#This Row],[Codigo Liname]]," ","")</f>
        <v>M0106</v>
      </c>
      <c r="AY11503" s="4"/>
    </row>
    <row r="11504" spans="1:51" customFormat="1" x14ac:dyDescent="0.25">
      <c r="A11504" s="2">
        <v>1093</v>
      </c>
      <c r="B11504" t="s">
        <v>1835</v>
      </c>
      <c r="C11504" t="s">
        <v>1836</v>
      </c>
      <c r="E11504" t="s">
        <v>308</v>
      </c>
      <c r="F11504">
        <v>5.07</v>
      </c>
      <c r="G11504">
        <v>5.07</v>
      </c>
      <c r="H11504" t="s">
        <v>309</v>
      </c>
      <c r="I11504" s="2">
        <v>10.9</v>
      </c>
      <c r="J11504" t="s">
        <v>310</v>
      </c>
      <c r="K11504" t="s">
        <v>311</v>
      </c>
      <c r="L11504" s="3" t="str">
        <f>+INDEX([1]!TABLA_MAESTRO_DE_ARTICULO[SubGroupName],MATCH(Tabla_lineas[[#This Row],[CODIGO SAP]],[1]!TABLA_MAESTRO_DE_ARTICULO[ItemCode],0))</f>
        <v>SOLUCION INYECTABLE</v>
      </c>
      <c r="M11504" t="s">
        <v>312</v>
      </c>
      <c r="N11504">
        <v>6</v>
      </c>
      <c r="O11504" t="s">
        <v>249</v>
      </c>
      <c r="S11504">
        <v>650</v>
      </c>
      <c r="U11504">
        <v>10.9</v>
      </c>
      <c r="V11504">
        <v>5.0599999999999996</v>
      </c>
      <c r="W11504">
        <v>1</v>
      </c>
      <c r="Z11504" t="s">
        <v>46</v>
      </c>
      <c r="AA11504" t="s">
        <v>153</v>
      </c>
      <c r="AB11504" s="5">
        <v>46225</v>
      </c>
      <c r="AM11504" t="str">
        <f>SUBSTITUTE(Tabla_lineas[[#This Row],[Codigo Liname]]," ","")</f>
        <v>M0109</v>
      </c>
      <c r="AY11504" s="4"/>
    </row>
    <row r="11505" spans="1:51" customFormat="1" x14ac:dyDescent="0.25">
      <c r="A11505" s="2">
        <v>1093</v>
      </c>
      <c r="B11505" t="s">
        <v>1835</v>
      </c>
      <c r="C11505" t="s">
        <v>1836</v>
      </c>
      <c r="E11505" t="s">
        <v>574</v>
      </c>
      <c r="F11505">
        <v>5.79</v>
      </c>
      <c r="G11505">
        <v>5.79</v>
      </c>
      <c r="H11505" t="s">
        <v>575</v>
      </c>
      <c r="I11505" s="2">
        <v>5.79</v>
      </c>
      <c r="J11505" t="s">
        <v>576</v>
      </c>
      <c r="K11505" t="s">
        <v>577</v>
      </c>
      <c r="L11505" s="3" t="str">
        <f>+INDEX([1]!TABLA_MAESTRO_DE_ARTICULO[SubGroupName],MATCH(Tabla_lineas[[#This Row],[CODIGO SAP]],[1]!TABLA_MAESTRO_DE_ARTICULO[ItemCode],0))</f>
        <v>COMPRIMIDO</v>
      </c>
      <c r="M11505" t="s">
        <v>578</v>
      </c>
      <c r="N11505">
        <v>8</v>
      </c>
      <c r="O11505" t="s">
        <v>45</v>
      </c>
      <c r="S11505">
        <v>400</v>
      </c>
      <c r="U11505">
        <v>5.79</v>
      </c>
      <c r="V11505">
        <v>5.78</v>
      </c>
      <c r="W11505">
        <v>0.7</v>
      </c>
      <c r="Z11505" t="s">
        <v>46</v>
      </c>
      <c r="AA11505" t="s">
        <v>126</v>
      </c>
      <c r="AB11505" s="5">
        <v>46308</v>
      </c>
      <c r="AM11505" t="str">
        <f>SUBSTITUTE(Tabla_lineas[[#This Row],[Codigo Liname]]," ","")</f>
        <v>J0166</v>
      </c>
      <c r="AY11505" s="4"/>
    </row>
    <row r="11506" spans="1:51" customFormat="1" x14ac:dyDescent="0.25">
      <c r="A11506" s="2">
        <v>1094</v>
      </c>
      <c r="B11506" t="s">
        <v>1837</v>
      </c>
      <c r="C11506" t="s">
        <v>1838</v>
      </c>
      <c r="E11506" t="s">
        <v>176</v>
      </c>
      <c r="F11506">
        <v>16.7</v>
      </c>
      <c r="G11506">
        <v>16.7</v>
      </c>
      <c r="H11506" t="s">
        <v>177</v>
      </c>
      <c r="I11506" s="2">
        <v>17.91</v>
      </c>
      <c r="J11506" t="s">
        <v>178</v>
      </c>
      <c r="K11506" t="s">
        <v>179</v>
      </c>
      <c r="L11506" s="3" t="str">
        <f>+INDEX([1]!TABLA_MAESTRO_DE_ARTICULO[SubGroupName],MATCH(Tabla_lineas[[#This Row],[CODIGO SAP]],[1]!TABLA_MAESTRO_DE_ARTICULO[ItemCode],0))</f>
        <v>POLVO PARA SUSPENSION</v>
      </c>
      <c r="M11506" t="s">
        <v>180</v>
      </c>
      <c r="N11506">
        <v>6</v>
      </c>
      <c r="O11506" t="s">
        <v>181</v>
      </c>
      <c r="S11506">
        <v>600</v>
      </c>
      <c r="U11506">
        <v>17.91</v>
      </c>
      <c r="V11506">
        <v>16.690000000000001</v>
      </c>
      <c r="W11506">
        <v>5.5</v>
      </c>
      <c r="Z11506" t="s">
        <v>46</v>
      </c>
      <c r="AA11506" t="s">
        <v>153</v>
      </c>
      <c r="AB11506" s="5">
        <v>46270</v>
      </c>
      <c r="AM11506" t="str">
        <f>SUBSTITUTE(Tabla_lineas[[#This Row],[Codigo Liname]]," ","")</f>
        <v>J0157</v>
      </c>
      <c r="AY11506" s="4"/>
    </row>
    <row r="11507" spans="1:51" customFormat="1" x14ac:dyDescent="0.25">
      <c r="A11507" s="2">
        <v>1094</v>
      </c>
      <c r="B11507" t="s">
        <v>1837</v>
      </c>
      <c r="C11507" t="s">
        <v>1838</v>
      </c>
      <c r="E11507" t="s">
        <v>60</v>
      </c>
      <c r="F11507">
        <v>15.12</v>
      </c>
      <c r="G11507">
        <v>11.2</v>
      </c>
      <c r="H11507" t="s">
        <v>61</v>
      </c>
      <c r="I11507" s="2">
        <v>11.2</v>
      </c>
      <c r="J11507" t="s">
        <v>62</v>
      </c>
      <c r="K11507" t="s">
        <v>63</v>
      </c>
      <c r="L11507" s="3" t="str">
        <f>+INDEX([1]!TABLA_MAESTRO_DE_ARTICULO[SubGroupName],MATCH(Tabla_lineas[[#This Row],[CODIGO SAP]],[1]!TABLA_MAESTRO_DE_ARTICULO[ItemCode],0))</f>
        <v>JARABE</v>
      </c>
      <c r="M11507" t="s">
        <v>64</v>
      </c>
      <c r="N11507">
        <v>24</v>
      </c>
      <c r="O11507" t="s">
        <v>65</v>
      </c>
      <c r="S11507">
        <v>250</v>
      </c>
      <c r="U11507">
        <v>11.2</v>
      </c>
      <c r="V11507">
        <v>11.19</v>
      </c>
      <c r="W11507">
        <v>5</v>
      </c>
      <c r="Z11507" t="s">
        <v>46</v>
      </c>
      <c r="AA11507" t="s">
        <v>153</v>
      </c>
      <c r="AB11507" s="5">
        <v>46270</v>
      </c>
      <c r="AM11507" t="str">
        <f>SUBSTITUTE(Tabla_lineas[[#This Row],[Codigo Liname]]," ","")</f>
        <v>R0503</v>
      </c>
      <c r="AY11507" s="4"/>
    </row>
    <row r="11508" spans="1:51" customFormat="1" x14ac:dyDescent="0.25">
      <c r="A11508" s="2">
        <v>1094</v>
      </c>
      <c r="B11508" t="s">
        <v>1837</v>
      </c>
      <c r="C11508" t="s">
        <v>1838</v>
      </c>
      <c r="E11508" t="s">
        <v>229</v>
      </c>
      <c r="F11508">
        <v>19.329999999999998</v>
      </c>
      <c r="G11508">
        <v>18.399999999999999</v>
      </c>
      <c r="H11508" t="s">
        <v>230</v>
      </c>
      <c r="I11508" s="2">
        <v>18.399999999999999</v>
      </c>
      <c r="J11508" t="s">
        <v>231</v>
      </c>
      <c r="K11508" t="s">
        <v>232</v>
      </c>
      <c r="L11508" s="3" t="str">
        <f>+INDEX([1]!TABLA_MAESTRO_DE_ARTICULO[SubGroupName],MATCH(Tabla_lineas[[#This Row],[CODIGO SAP]],[1]!TABLA_MAESTRO_DE_ARTICULO[ItemCode],0))</f>
        <v>SUSPENSION</v>
      </c>
      <c r="M11508" t="s">
        <v>1539</v>
      </c>
      <c r="N11508">
        <v>21</v>
      </c>
      <c r="O11508" t="s">
        <v>65</v>
      </c>
      <c r="S11508">
        <v>60</v>
      </c>
      <c r="U11508">
        <v>18.399999999999999</v>
      </c>
      <c r="V11508">
        <v>18.39</v>
      </c>
      <c r="W11508">
        <v>5.5</v>
      </c>
      <c r="Z11508" t="s">
        <v>46</v>
      </c>
      <c r="AA11508" t="s">
        <v>153</v>
      </c>
      <c r="AB11508" s="5">
        <v>46308</v>
      </c>
      <c r="AM11508" t="str">
        <f>SUBSTITUTE(Tabla_lineas[[#This Row],[Codigo Liname]]," ","")</f>
        <v>J0138</v>
      </c>
      <c r="AY11508" s="4"/>
    </row>
    <row r="11509" spans="1:51" customFormat="1" x14ac:dyDescent="0.25">
      <c r="A11509" s="2">
        <v>1094</v>
      </c>
      <c r="B11509" t="s">
        <v>1837</v>
      </c>
      <c r="C11509" t="s">
        <v>1838</v>
      </c>
      <c r="E11509" t="s">
        <v>438</v>
      </c>
      <c r="F11509">
        <v>176.33</v>
      </c>
      <c r="G11509">
        <v>38.58</v>
      </c>
      <c r="H11509" t="s">
        <v>439</v>
      </c>
      <c r="I11509" s="2">
        <v>38.58</v>
      </c>
      <c r="J11509" t="s">
        <v>440</v>
      </c>
      <c r="K11509" t="s">
        <v>441</v>
      </c>
      <c r="L11509" s="3" t="str">
        <f>+INDEX([1]!TABLA_MAESTRO_DE_ARTICULO[SubGroupName],MATCH(Tabla_lineas[[#This Row],[CODIGO SAP]],[1]!TABLA_MAESTRO_DE_ARTICULO[ItemCode],0))</f>
        <v>POLVO PARA SUSPENSION</v>
      </c>
      <c r="M11509" t="s">
        <v>442</v>
      </c>
      <c r="N11509">
        <v>12</v>
      </c>
      <c r="O11509" t="s">
        <v>443</v>
      </c>
      <c r="S11509">
        <v>150</v>
      </c>
      <c r="U11509">
        <v>38.58</v>
      </c>
      <c r="V11509">
        <v>38.57</v>
      </c>
      <c r="W11509">
        <v>12</v>
      </c>
      <c r="Z11509" t="s">
        <v>46</v>
      </c>
      <c r="AA11509" t="s">
        <v>153</v>
      </c>
      <c r="AB11509" s="5">
        <v>46270</v>
      </c>
      <c r="AM11509" t="str">
        <f>SUBSTITUTE(Tabla_lineas[[#This Row],[Codigo Liname]]," ","")</f>
        <v>J0163</v>
      </c>
      <c r="AY11509" s="4"/>
    </row>
    <row r="11510" spans="1:51" customFormat="1" x14ac:dyDescent="0.25">
      <c r="A11510" s="2">
        <v>1094</v>
      </c>
      <c r="B11510" t="s">
        <v>1837</v>
      </c>
      <c r="C11510" t="s">
        <v>1838</v>
      </c>
      <c r="E11510" t="s">
        <v>420</v>
      </c>
      <c r="F11510">
        <v>4.96</v>
      </c>
      <c r="G11510">
        <v>4.96</v>
      </c>
      <c r="H11510" t="s">
        <v>421</v>
      </c>
      <c r="I11510" s="2">
        <v>7.38</v>
      </c>
      <c r="J11510" t="s">
        <v>422</v>
      </c>
      <c r="K11510" t="s">
        <v>423</v>
      </c>
      <c r="L11510" s="3" t="str">
        <f>+INDEX([1]!TABLA_MAESTRO_DE_ARTICULO[SubGroupName],MATCH(Tabla_lineas[[#This Row],[CODIGO SAP]],[1]!TABLA_MAESTRO_DE_ARTICULO[ItemCode],0))</f>
        <v>CAPSULA DURA</v>
      </c>
      <c r="M11510" t="s">
        <v>424</v>
      </c>
      <c r="N11510">
        <v>13</v>
      </c>
      <c r="O11510" t="s">
        <v>45</v>
      </c>
      <c r="S11510">
        <v>5000</v>
      </c>
      <c r="U11510">
        <v>7.38</v>
      </c>
      <c r="V11510">
        <v>4.95</v>
      </c>
      <c r="W11510">
        <v>1.3</v>
      </c>
      <c r="Z11510" t="s">
        <v>46</v>
      </c>
      <c r="AA11510" t="s">
        <v>120</v>
      </c>
      <c r="AB11510" s="5">
        <v>46225</v>
      </c>
      <c r="AM11510" t="str">
        <f>SUBSTITUTE(Tabla_lineas[[#This Row],[Codigo Liname]]," ","")</f>
        <v>J0158</v>
      </c>
      <c r="AY11510" s="4"/>
    </row>
    <row r="11511" spans="1:51" customFormat="1" x14ac:dyDescent="0.25">
      <c r="A11511" s="2">
        <v>1094</v>
      </c>
      <c r="B11511" t="s">
        <v>1837</v>
      </c>
      <c r="C11511" t="s">
        <v>1838</v>
      </c>
      <c r="E11511" t="s">
        <v>511</v>
      </c>
      <c r="F11511">
        <v>2.99</v>
      </c>
      <c r="G11511">
        <v>2.35</v>
      </c>
      <c r="H11511" t="s">
        <v>512</v>
      </c>
      <c r="I11511" s="2">
        <v>2.35</v>
      </c>
      <c r="J11511" t="s">
        <v>513</v>
      </c>
      <c r="K11511" t="s">
        <v>514</v>
      </c>
      <c r="L11511" s="3" t="str">
        <f>+INDEX([1]!TABLA_MAESTRO_DE_ARTICULO[SubGroupName],MATCH(Tabla_lineas[[#This Row],[CODIGO SAP]],[1]!TABLA_MAESTRO_DE_ARTICULO[ItemCode],0))</f>
        <v>COMPRIMIDO</v>
      </c>
      <c r="M11511" t="s">
        <v>515</v>
      </c>
      <c r="N11511">
        <v>30</v>
      </c>
      <c r="O11511" t="s">
        <v>45</v>
      </c>
      <c r="S11511">
        <v>300</v>
      </c>
      <c r="U11511">
        <v>2.35</v>
      </c>
      <c r="V11511">
        <v>2.34</v>
      </c>
      <c r="W11511">
        <v>0.9</v>
      </c>
      <c r="Z11511" t="s">
        <v>46</v>
      </c>
      <c r="AA11511" t="s">
        <v>120</v>
      </c>
      <c r="AB11511" s="5">
        <v>46308</v>
      </c>
      <c r="AM11511" t="str">
        <f>SUBSTITUTE(Tabla_lineas[[#This Row],[Codigo Liname]]," ","")</f>
        <v>J0145</v>
      </c>
      <c r="AY11511" s="4"/>
    </row>
    <row r="11512" spans="1:51" customFormat="1" x14ac:dyDescent="0.25">
      <c r="A11512" s="2">
        <v>1094</v>
      </c>
      <c r="B11512" t="s">
        <v>1837</v>
      </c>
      <c r="C11512" t="s">
        <v>1838</v>
      </c>
      <c r="E11512" t="s">
        <v>292</v>
      </c>
      <c r="F11512">
        <v>25.27</v>
      </c>
      <c r="G11512">
        <v>18.27</v>
      </c>
      <c r="H11512" t="s">
        <v>293</v>
      </c>
      <c r="I11512" s="2">
        <v>18.27</v>
      </c>
      <c r="J11512" t="s">
        <v>294</v>
      </c>
      <c r="K11512" t="s">
        <v>295</v>
      </c>
      <c r="L11512" s="3" t="str">
        <f>+INDEX([1]!TABLA_MAESTRO_DE_ARTICULO[SubGroupName],MATCH(Tabla_lineas[[#This Row],[CODIGO SAP]],[1]!TABLA_MAESTRO_DE_ARTICULO[ItemCode],0))</f>
        <v>CREMA DERMICA</v>
      </c>
      <c r="M11512" t="s">
        <v>296</v>
      </c>
      <c r="N11512">
        <v>32</v>
      </c>
      <c r="O11512" t="s">
        <v>297</v>
      </c>
      <c r="S11512">
        <v>130</v>
      </c>
      <c r="U11512">
        <v>18.27</v>
      </c>
      <c r="V11512">
        <v>18.260000000000002</v>
      </c>
      <c r="W11512">
        <v>5</v>
      </c>
      <c r="Z11512" t="s">
        <v>46</v>
      </c>
      <c r="AA11512" t="s">
        <v>153</v>
      </c>
      <c r="AB11512" s="5">
        <v>46308</v>
      </c>
      <c r="AM11512" t="str">
        <f>SUBSTITUTE(Tabla_lineas[[#This Row],[Codigo Liname]]," ","")</f>
        <v>D0704</v>
      </c>
      <c r="AY11512" s="4"/>
    </row>
    <row r="11513" spans="1:51" customFormat="1" x14ac:dyDescent="0.25">
      <c r="A11513" s="2">
        <v>1094</v>
      </c>
      <c r="B11513" t="s">
        <v>1837</v>
      </c>
      <c r="C11513" t="s">
        <v>1838</v>
      </c>
      <c r="E11513" t="s">
        <v>298</v>
      </c>
      <c r="F11513">
        <v>14.58</v>
      </c>
      <c r="G11513">
        <v>14.58</v>
      </c>
      <c r="H11513" t="s">
        <v>299</v>
      </c>
      <c r="I11513" s="2">
        <v>14.58</v>
      </c>
      <c r="J11513" t="s">
        <v>300</v>
      </c>
      <c r="K11513" t="s">
        <v>301</v>
      </c>
      <c r="L11513" s="3" t="str">
        <f>+INDEX([1]!TABLA_MAESTRO_DE_ARTICULO[SubGroupName],MATCH(Tabla_lineas[[#This Row],[CODIGO SAP]],[1]!TABLA_MAESTRO_DE_ARTICULO[ItemCode],0))</f>
        <v>SUSPENSION</v>
      </c>
      <c r="M11513" t="s">
        <v>302</v>
      </c>
      <c r="N11513">
        <v>34</v>
      </c>
      <c r="O11513" t="s">
        <v>65</v>
      </c>
      <c r="S11513">
        <v>1200</v>
      </c>
      <c r="U11513">
        <v>14.58</v>
      </c>
      <c r="V11513">
        <v>14.57</v>
      </c>
      <c r="W11513">
        <v>5.5</v>
      </c>
      <c r="Z11513" t="s">
        <v>46</v>
      </c>
      <c r="AA11513" t="s">
        <v>153</v>
      </c>
      <c r="AB11513" s="5">
        <v>46278</v>
      </c>
      <c r="AM11513" t="str">
        <f>SUBSTITUTE(Tabla_lineas[[#This Row],[Codigo Liname]]," ","")</f>
        <v>M0104</v>
      </c>
      <c r="AY11513" s="4"/>
    </row>
    <row r="11514" spans="1:51" customFormat="1" x14ac:dyDescent="0.25">
      <c r="A11514" s="2">
        <v>1094</v>
      </c>
      <c r="B11514" t="s">
        <v>1837</v>
      </c>
      <c r="C11514" t="s">
        <v>1838</v>
      </c>
      <c r="E11514" t="s">
        <v>303</v>
      </c>
      <c r="F11514">
        <v>0.75</v>
      </c>
      <c r="G11514">
        <v>0.69</v>
      </c>
      <c r="H11514" t="s">
        <v>304</v>
      </c>
      <c r="I11514" s="2">
        <v>0.69</v>
      </c>
      <c r="J11514" t="s">
        <v>305</v>
      </c>
      <c r="K11514" t="s">
        <v>306</v>
      </c>
      <c r="L11514" s="3" t="str">
        <f>+INDEX([1]!TABLA_MAESTRO_DE_ARTICULO[SubGroupName],MATCH(Tabla_lineas[[#This Row],[CODIGO SAP]],[1]!TABLA_MAESTRO_DE_ARTICULO[ItemCode],0))</f>
        <v>COMPRIMIDO</v>
      </c>
      <c r="M11514" t="s">
        <v>307</v>
      </c>
      <c r="N11514">
        <v>35</v>
      </c>
      <c r="O11514" t="s">
        <v>45</v>
      </c>
      <c r="S11514">
        <v>21000</v>
      </c>
      <c r="U11514">
        <v>0.69</v>
      </c>
      <c r="V11514">
        <v>0.68</v>
      </c>
      <c r="W11514">
        <v>0.14000000000000001</v>
      </c>
      <c r="Z11514" t="s">
        <v>46</v>
      </c>
      <c r="AA11514" t="s">
        <v>120</v>
      </c>
      <c r="AB11514" s="5">
        <v>46225</v>
      </c>
      <c r="AM11514" t="str">
        <f>SUBSTITUTE(Tabla_lineas[[#This Row],[Codigo Liname]]," ","")</f>
        <v>M0105</v>
      </c>
      <c r="AY11514" s="4"/>
    </row>
    <row r="11515" spans="1:51" customFormat="1" x14ac:dyDescent="0.25">
      <c r="A11515" s="2">
        <v>1094</v>
      </c>
      <c r="B11515" t="s">
        <v>1837</v>
      </c>
      <c r="C11515" t="s">
        <v>1838</v>
      </c>
      <c r="E11515" t="s">
        <v>308</v>
      </c>
      <c r="F11515">
        <v>5.07</v>
      </c>
      <c r="G11515">
        <v>5.07</v>
      </c>
      <c r="H11515" t="s">
        <v>309</v>
      </c>
      <c r="I11515" s="2">
        <v>10.9</v>
      </c>
      <c r="J11515" t="s">
        <v>310</v>
      </c>
      <c r="K11515" t="s">
        <v>311</v>
      </c>
      <c r="L11515" s="3" t="str">
        <f>+INDEX([1]!TABLA_MAESTRO_DE_ARTICULO[SubGroupName],MATCH(Tabla_lineas[[#This Row],[CODIGO SAP]],[1]!TABLA_MAESTRO_DE_ARTICULO[ItemCode],0))</f>
        <v>SOLUCION INYECTABLE</v>
      </c>
      <c r="M11515" t="s">
        <v>312</v>
      </c>
      <c r="N11515">
        <v>37</v>
      </c>
      <c r="O11515" t="s">
        <v>249</v>
      </c>
      <c r="S11515">
        <v>6000</v>
      </c>
      <c r="U11515">
        <v>10.9</v>
      </c>
      <c r="V11515">
        <v>5.0599999999999996</v>
      </c>
      <c r="W11515">
        <v>1</v>
      </c>
      <c r="Z11515" t="s">
        <v>46</v>
      </c>
      <c r="AA11515" t="s">
        <v>153</v>
      </c>
      <c r="AB11515" s="5">
        <v>46225</v>
      </c>
      <c r="AM11515" t="str">
        <f>SUBSTITUTE(Tabla_lineas[[#This Row],[Codigo Liname]]," ","")</f>
        <v>M0109</v>
      </c>
      <c r="AY11515" s="4"/>
    </row>
    <row r="11516" spans="1:51" customFormat="1" x14ac:dyDescent="0.25">
      <c r="A11516" s="2">
        <v>1094</v>
      </c>
      <c r="B11516" t="s">
        <v>1837</v>
      </c>
      <c r="C11516" t="s">
        <v>1838</v>
      </c>
      <c r="E11516" t="s">
        <v>574</v>
      </c>
      <c r="F11516">
        <v>5.79</v>
      </c>
      <c r="G11516">
        <v>5.79</v>
      </c>
      <c r="H11516" t="s">
        <v>575</v>
      </c>
      <c r="I11516" s="2">
        <v>5.79</v>
      </c>
      <c r="J11516" t="s">
        <v>576</v>
      </c>
      <c r="K11516" t="s">
        <v>577</v>
      </c>
      <c r="L11516" s="3" t="str">
        <f>+INDEX([1]!TABLA_MAESTRO_DE_ARTICULO[SubGroupName],MATCH(Tabla_lineas[[#This Row],[CODIGO SAP]],[1]!TABLA_MAESTRO_DE_ARTICULO[ItemCode],0))</f>
        <v>COMPRIMIDO</v>
      </c>
      <c r="M11516" t="s">
        <v>578</v>
      </c>
      <c r="N11516">
        <v>38</v>
      </c>
      <c r="O11516" t="s">
        <v>45</v>
      </c>
      <c r="S11516">
        <v>300</v>
      </c>
      <c r="U11516">
        <v>5.79</v>
      </c>
      <c r="V11516">
        <v>5.78</v>
      </c>
      <c r="W11516">
        <v>0.7</v>
      </c>
      <c r="Z11516" t="s">
        <v>46</v>
      </c>
      <c r="AA11516" t="s">
        <v>126</v>
      </c>
      <c r="AB11516" s="5">
        <v>46308</v>
      </c>
      <c r="AM11516" t="str">
        <f>SUBSTITUTE(Tabla_lineas[[#This Row],[Codigo Liname]]," ","")</f>
        <v>J0166</v>
      </c>
      <c r="AY11516" s="4"/>
    </row>
    <row r="11517" spans="1:51" customFormat="1" x14ac:dyDescent="0.25">
      <c r="A11517" s="2">
        <v>1094</v>
      </c>
      <c r="B11517" t="s">
        <v>1837</v>
      </c>
      <c r="C11517" t="s">
        <v>1838</v>
      </c>
      <c r="E11517" t="s">
        <v>76</v>
      </c>
      <c r="F11517">
        <v>14.47</v>
      </c>
      <c r="G11517">
        <v>14.37</v>
      </c>
      <c r="H11517" t="s">
        <v>77</v>
      </c>
      <c r="I11517" s="2">
        <v>14.37</v>
      </c>
      <c r="J11517" t="s">
        <v>78</v>
      </c>
      <c r="K11517" t="s">
        <v>79</v>
      </c>
      <c r="L11517" s="3" t="str">
        <f>+INDEX([1]!TABLA_MAESTRO_DE_ARTICULO[SubGroupName],MATCH(Tabla_lineas[[#This Row],[CODIGO SAP]],[1]!TABLA_MAESTRO_DE_ARTICULO[ItemCode],0))</f>
        <v>SOLUCION INYECTABLE</v>
      </c>
      <c r="M11517" t="s">
        <v>80</v>
      </c>
      <c r="N11517">
        <v>39</v>
      </c>
      <c r="O11517" t="s">
        <v>81</v>
      </c>
      <c r="S11517">
        <v>250</v>
      </c>
      <c r="U11517">
        <v>14.37</v>
      </c>
      <c r="V11517">
        <v>14.36</v>
      </c>
      <c r="W11517">
        <v>4</v>
      </c>
      <c r="Z11517" t="s">
        <v>46</v>
      </c>
      <c r="AA11517" t="s">
        <v>153</v>
      </c>
      <c r="AB11517" s="5">
        <v>46308</v>
      </c>
      <c r="AM11517" t="str">
        <f>SUBSTITUTE(Tabla_lineas[[#This Row],[Codigo Liname]]," ","")</f>
        <v>N0112</v>
      </c>
      <c r="AY11517" s="4"/>
    </row>
    <row r="11518" spans="1:51" customFormat="1" x14ac:dyDescent="0.25">
      <c r="A11518" s="2">
        <v>1094</v>
      </c>
      <c r="B11518" t="s">
        <v>1837</v>
      </c>
      <c r="C11518" t="s">
        <v>1838</v>
      </c>
      <c r="E11518" t="s">
        <v>82</v>
      </c>
      <c r="F11518">
        <v>1.61</v>
      </c>
      <c r="G11518">
        <v>1.27</v>
      </c>
      <c r="H11518" t="s">
        <v>83</v>
      </c>
      <c r="I11518" s="2">
        <v>1.27</v>
      </c>
      <c r="J11518" t="s">
        <v>84</v>
      </c>
      <c r="K11518" t="s">
        <v>85</v>
      </c>
      <c r="L11518" s="3" t="str">
        <f>+INDEX([1]!TABLA_MAESTRO_DE_ARTICULO[SubGroupName],MATCH(Tabla_lineas[[#This Row],[CODIGO SAP]],[1]!TABLA_MAESTRO_DE_ARTICULO[ItemCode],0))</f>
        <v>COMPRIMIDO</v>
      </c>
      <c r="M11518" t="s">
        <v>86</v>
      </c>
      <c r="N11518">
        <v>40</v>
      </c>
      <c r="O11518" t="s">
        <v>45</v>
      </c>
      <c r="S11518">
        <v>25000</v>
      </c>
      <c r="U11518">
        <v>1.27</v>
      </c>
      <c r="V11518">
        <v>1.26</v>
      </c>
      <c r="W11518">
        <v>0.15</v>
      </c>
      <c r="Z11518" t="s">
        <v>46</v>
      </c>
      <c r="AA11518" t="s">
        <v>126</v>
      </c>
      <c r="AB11518" s="5">
        <v>46225</v>
      </c>
      <c r="AM11518" t="str">
        <f>SUBSTITUTE(Tabla_lineas[[#This Row],[Codigo Liname]]," ","")</f>
        <v>C0902</v>
      </c>
      <c r="AY11518" s="4"/>
    </row>
    <row r="11519" spans="1:51" customFormat="1" x14ac:dyDescent="0.25">
      <c r="A11519" s="2">
        <v>1094</v>
      </c>
      <c r="B11519" t="s">
        <v>1837</v>
      </c>
      <c r="C11519" t="s">
        <v>1838</v>
      </c>
      <c r="E11519" t="s">
        <v>313</v>
      </c>
      <c r="F11519">
        <v>5.29</v>
      </c>
      <c r="G11519">
        <v>3.56</v>
      </c>
      <c r="H11519" t="s">
        <v>314</v>
      </c>
      <c r="I11519" s="2">
        <v>3.56</v>
      </c>
      <c r="J11519" t="s">
        <v>315</v>
      </c>
      <c r="K11519" t="s">
        <v>316</v>
      </c>
      <c r="L11519" s="3" t="str">
        <f>+INDEX([1]!TABLA_MAESTRO_DE_ARTICULO[SubGroupName],MATCH(Tabla_lineas[[#This Row],[CODIGO SAP]],[1]!TABLA_MAESTRO_DE_ARTICULO[ItemCode],0))</f>
        <v>SOLUCION INYECTABLE</v>
      </c>
      <c r="M11519" t="s">
        <v>317</v>
      </c>
      <c r="N11519">
        <v>41</v>
      </c>
      <c r="O11519" t="s">
        <v>249</v>
      </c>
      <c r="S11519">
        <v>5000</v>
      </c>
      <c r="U11519">
        <v>3.56</v>
      </c>
      <c r="V11519">
        <v>3.55</v>
      </c>
      <c r="W11519">
        <v>0.7</v>
      </c>
      <c r="Z11519" t="s">
        <v>53</v>
      </c>
      <c r="AA11519" t="s">
        <v>120</v>
      </c>
      <c r="AB11519" s="5">
        <v>46225</v>
      </c>
      <c r="AM11519" t="str">
        <f>SUBSTITUTE(Tabla_lineas[[#This Row],[Codigo Liname]]," ","")</f>
        <v>N0205</v>
      </c>
      <c r="AY11519" s="4"/>
    </row>
    <row r="11520" spans="1:51" customFormat="1" x14ac:dyDescent="0.25">
      <c r="A11520" s="2">
        <v>1094</v>
      </c>
      <c r="B11520" t="s">
        <v>1837</v>
      </c>
      <c r="C11520" t="s">
        <v>1838</v>
      </c>
      <c r="E11520" t="s">
        <v>318</v>
      </c>
      <c r="F11520">
        <v>1.26</v>
      </c>
      <c r="G11520">
        <v>1.26</v>
      </c>
      <c r="H11520" t="s">
        <v>319</v>
      </c>
      <c r="I11520" s="2">
        <v>1.69</v>
      </c>
      <c r="J11520" t="s">
        <v>320</v>
      </c>
      <c r="K11520" t="s">
        <v>321</v>
      </c>
      <c r="L11520" s="3" t="str">
        <f>+INDEX([1]!TABLA_MAESTRO_DE_ARTICULO[SubGroupName],MATCH(Tabla_lineas[[#This Row],[CODIGO SAP]],[1]!TABLA_MAESTRO_DE_ARTICULO[ItemCode],0))</f>
        <v>COMPRIMIDO</v>
      </c>
      <c r="M11520" t="s">
        <v>1290</v>
      </c>
      <c r="N11520">
        <v>42</v>
      </c>
      <c r="O11520" t="s">
        <v>45</v>
      </c>
      <c r="S11520">
        <v>25000</v>
      </c>
      <c r="U11520">
        <v>1.69</v>
      </c>
      <c r="V11520">
        <v>1.25</v>
      </c>
      <c r="W11520">
        <v>0.2</v>
      </c>
      <c r="Z11520" t="s">
        <v>46</v>
      </c>
      <c r="AA11520" t="s">
        <v>120</v>
      </c>
      <c r="AB11520" s="5">
        <v>46308</v>
      </c>
      <c r="AM11520" t="str">
        <f>SUBSTITUTE(Tabla_lineas[[#This Row],[Codigo Liname]]," ","")</f>
        <v>A1004</v>
      </c>
      <c r="AY11520" s="4"/>
    </row>
    <row r="11521" spans="1:51" customFormat="1" x14ac:dyDescent="0.25">
      <c r="A11521" s="2">
        <v>1094</v>
      </c>
      <c r="B11521" t="s">
        <v>1837</v>
      </c>
      <c r="C11521" t="s">
        <v>1838</v>
      </c>
      <c r="E11521" t="s">
        <v>323</v>
      </c>
      <c r="F11521">
        <v>5.91</v>
      </c>
      <c r="G11521">
        <v>3.53</v>
      </c>
      <c r="H11521" t="s">
        <v>324</v>
      </c>
      <c r="I11521" s="2">
        <v>3.53</v>
      </c>
      <c r="J11521" t="s">
        <v>325</v>
      </c>
      <c r="K11521" t="s">
        <v>326</v>
      </c>
      <c r="L11521" s="3" t="str">
        <f>+INDEX([1]!TABLA_MAESTRO_DE_ARTICULO[SubGroupName],MATCH(Tabla_lineas[[#This Row],[CODIGO SAP]],[1]!TABLA_MAESTRO_DE_ARTICULO[ItemCode],0))</f>
        <v>SOLUCION INYECTABLE</v>
      </c>
      <c r="M11521" t="s">
        <v>327</v>
      </c>
      <c r="N11521">
        <v>43</v>
      </c>
      <c r="O11521" t="s">
        <v>249</v>
      </c>
      <c r="S11521">
        <v>4000</v>
      </c>
      <c r="U11521">
        <v>3.53</v>
      </c>
      <c r="V11521">
        <v>3.52</v>
      </c>
      <c r="W11521">
        <v>0.7</v>
      </c>
      <c r="Z11521" t="s">
        <v>46</v>
      </c>
      <c r="AA11521" t="s">
        <v>153</v>
      </c>
      <c r="AB11521" s="5">
        <v>46260</v>
      </c>
      <c r="AM11521" t="str">
        <f>SUBSTITUTE(Tabla_lineas[[#This Row],[Codigo Liname]]," ","")</f>
        <v>A0308</v>
      </c>
      <c r="AY11521" s="4"/>
    </row>
    <row r="11522" spans="1:51" customFormat="1" x14ac:dyDescent="0.25">
      <c r="A11522" s="2">
        <v>1094</v>
      </c>
      <c r="B11522" t="s">
        <v>1837</v>
      </c>
      <c r="C11522" t="s">
        <v>1838</v>
      </c>
      <c r="E11522" t="s">
        <v>121</v>
      </c>
      <c r="F11522">
        <v>2.0099999999999998</v>
      </c>
      <c r="G11522">
        <v>2.0099999999999998</v>
      </c>
      <c r="H11522" t="s">
        <v>122</v>
      </c>
      <c r="I11522" s="2">
        <v>2.0099999999999998</v>
      </c>
      <c r="J11522" t="s">
        <v>123</v>
      </c>
      <c r="K11522" t="s">
        <v>124</v>
      </c>
      <c r="L11522" s="3" t="str">
        <f>+INDEX([1]!TABLA_MAESTRO_DE_ARTICULO[SubGroupName],MATCH(Tabla_lineas[[#This Row],[CODIGO SAP]],[1]!TABLA_MAESTRO_DE_ARTICULO[ItemCode],0))</f>
        <v>COMPRIMIDO</v>
      </c>
      <c r="M11522" t="s">
        <v>1525</v>
      </c>
      <c r="N11522">
        <v>7</v>
      </c>
      <c r="O11522" t="s">
        <v>45</v>
      </c>
      <c r="S11522">
        <v>15000</v>
      </c>
      <c r="U11522">
        <v>2.0099999999999998</v>
      </c>
      <c r="V11522">
        <v>2</v>
      </c>
      <c r="W11522">
        <v>0.15</v>
      </c>
      <c r="Z11522" t="s">
        <v>53</v>
      </c>
      <c r="AA11522" t="s">
        <v>126</v>
      </c>
      <c r="AB11522" s="5">
        <v>46308</v>
      </c>
      <c r="AM11522" t="str">
        <f>SUBSTITUTE(Tabla_lineas[[#This Row],[Codigo Liname]]," ","")</f>
        <v>C1001</v>
      </c>
      <c r="AY11522" s="4"/>
    </row>
    <row r="11523" spans="1:51" customFormat="1" x14ac:dyDescent="0.25">
      <c r="A11523" s="2">
        <v>1094</v>
      </c>
      <c r="B11523" t="s">
        <v>1837</v>
      </c>
      <c r="C11523" t="s">
        <v>1838</v>
      </c>
      <c r="E11523" t="s">
        <v>127</v>
      </c>
      <c r="F11523">
        <v>7.87</v>
      </c>
      <c r="G11523">
        <v>7.87</v>
      </c>
      <c r="H11523" t="s">
        <v>128</v>
      </c>
      <c r="I11523" s="2">
        <v>11.19</v>
      </c>
      <c r="J11523" t="s">
        <v>129</v>
      </c>
      <c r="K11523" t="s">
        <v>130</v>
      </c>
      <c r="L11523" s="3" t="str">
        <f>+INDEX([1]!TABLA_MAESTRO_DE_ARTICULO[SubGroupName],MATCH(Tabla_lineas[[#This Row],[CODIGO SAP]],[1]!TABLA_MAESTRO_DE_ARTICULO[ItemCode],0))</f>
        <v>COMPRIMIDO</v>
      </c>
      <c r="M11523" t="s">
        <v>131</v>
      </c>
      <c r="N11523">
        <v>8</v>
      </c>
      <c r="O11523" t="s">
        <v>132</v>
      </c>
      <c r="S11523">
        <v>800</v>
      </c>
      <c r="U11523">
        <v>11.19</v>
      </c>
      <c r="V11523">
        <v>7.86</v>
      </c>
      <c r="W11523">
        <v>1.3</v>
      </c>
      <c r="Z11523" t="s">
        <v>46</v>
      </c>
      <c r="AA11523" t="s">
        <v>126</v>
      </c>
      <c r="AB11523" s="5">
        <v>46308</v>
      </c>
      <c r="AM11523" t="str">
        <f>SUBSTITUTE(Tabla_lineas[[#This Row],[Codigo Liname]]," ","")</f>
        <v>J0113</v>
      </c>
      <c r="AY11523" s="4"/>
    </row>
    <row r="11524" spans="1:51" customFormat="1" x14ac:dyDescent="0.25">
      <c r="A11524" s="2">
        <v>1094</v>
      </c>
      <c r="B11524" t="s">
        <v>1837</v>
      </c>
      <c r="C11524" t="s">
        <v>1838</v>
      </c>
      <c r="E11524" t="s">
        <v>1320</v>
      </c>
      <c r="F11524">
        <v>26.03</v>
      </c>
      <c r="G11524">
        <v>12.93</v>
      </c>
      <c r="H11524" t="s">
        <v>1321</v>
      </c>
      <c r="I11524" s="2">
        <v>12.93</v>
      </c>
      <c r="J11524" t="s">
        <v>1322</v>
      </c>
      <c r="K11524" t="s">
        <v>1323</v>
      </c>
      <c r="L11524" s="3" t="str">
        <f>+INDEX([1]!TABLA_MAESTRO_DE_ARTICULO[SubGroupName],MATCH(Tabla_lineas[[#This Row],[CODIGO SAP]],[1]!TABLA_MAESTRO_DE_ARTICULO[ItemCode],0))</f>
        <v>UNGUENTO</v>
      </c>
      <c r="M11524" t="s">
        <v>1324</v>
      </c>
      <c r="N11524">
        <v>9</v>
      </c>
      <c r="O11524" t="s">
        <v>1325</v>
      </c>
      <c r="S11524">
        <v>60</v>
      </c>
      <c r="U11524">
        <v>12.93</v>
      </c>
      <c r="V11524">
        <v>12.92</v>
      </c>
      <c r="W11524">
        <v>5</v>
      </c>
      <c r="Z11524" t="s">
        <v>46</v>
      </c>
      <c r="AA11524" t="s">
        <v>153</v>
      </c>
      <c r="AB11524" s="5">
        <v>46270</v>
      </c>
      <c r="AM11524" t="str">
        <f>SUBSTITUTE(Tabla_lineas[[#This Row],[Codigo Liname]]," ","")</f>
        <v>D0102</v>
      </c>
      <c r="AY11524" s="4"/>
    </row>
    <row r="11525" spans="1:51" customFormat="1" x14ac:dyDescent="0.25">
      <c r="A11525" s="2">
        <v>1094</v>
      </c>
      <c r="B11525" t="s">
        <v>1837</v>
      </c>
      <c r="C11525" t="s">
        <v>1838</v>
      </c>
      <c r="E11525" t="s">
        <v>250</v>
      </c>
      <c r="F11525">
        <v>24.52</v>
      </c>
      <c r="G11525">
        <v>20.5</v>
      </c>
      <c r="H11525" t="s">
        <v>251</v>
      </c>
      <c r="I11525" s="2">
        <v>20.5</v>
      </c>
      <c r="J11525" t="s">
        <v>252</v>
      </c>
      <c r="K11525" t="s">
        <v>253</v>
      </c>
      <c r="L11525" s="3" t="str">
        <f>+INDEX([1]!TABLA_MAESTRO_DE_ARTICULO[SubGroupName],MATCH(Tabla_lineas[[#This Row],[CODIGO SAP]],[1]!TABLA_MAESTRO_DE_ARTICULO[ItemCode],0))</f>
        <v>GEL</v>
      </c>
      <c r="M11525" t="s">
        <v>254</v>
      </c>
      <c r="N11525">
        <v>25</v>
      </c>
      <c r="O11525" t="s">
        <v>255</v>
      </c>
      <c r="S11525">
        <v>450</v>
      </c>
      <c r="U11525">
        <v>20.5</v>
      </c>
      <c r="V11525">
        <v>20.49</v>
      </c>
      <c r="W11525">
        <v>5</v>
      </c>
      <c r="Z11525" t="s">
        <v>46</v>
      </c>
      <c r="AA11525" t="s">
        <v>153</v>
      </c>
      <c r="AB11525" s="5">
        <v>46311</v>
      </c>
      <c r="AM11525" t="str">
        <f>SUBSTITUTE(Tabla_lineas[[#This Row],[Codigo Liname]]," ","")</f>
        <v>M0101</v>
      </c>
      <c r="AY11525" s="4"/>
    </row>
    <row r="11526" spans="1:51" customFormat="1" x14ac:dyDescent="0.25">
      <c r="A11526" s="2">
        <v>1094</v>
      </c>
      <c r="B11526" t="s">
        <v>1837</v>
      </c>
      <c r="C11526" t="s">
        <v>1838</v>
      </c>
      <c r="E11526" t="s">
        <v>395</v>
      </c>
      <c r="F11526">
        <v>39.200000000000003</v>
      </c>
      <c r="G11526">
        <v>21.72</v>
      </c>
      <c r="H11526" t="s">
        <v>396</v>
      </c>
      <c r="I11526" s="2">
        <v>21.72</v>
      </c>
      <c r="J11526" t="s">
        <v>397</v>
      </c>
      <c r="K11526" t="s">
        <v>398</v>
      </c>
      <c r="L11526" s="3" t="str">
        <f>+INDEX([1]!TABLA_MAESTRO_DE_ARTICULO[SubGroupName],MATCH(Tabla_lineas[[#This Row],[CODIGO SAP]],[1]!TABLA_MAESTRO_DE_ARTICULO[ItemCode],0))</f>
        <v>JARABE</v>
      </c>
      <c r="M11526" t="s">
        <v>399</v>
      </c>
      <c r="N11526">
        <v>61</v>
      </c>
      <c r="O11526" t="s">
        <v>400</v>
      </c>
      <c r="S11526">
        <v>120</v>
      </c>
      <c r="U11526">
        <v>21.72</v>
      </c>
      <c r="V11526">
        <v>21.71</v>
      </c>
      <c r="W11526">
        <v>5</v>
      </c>
      <c r="Z11526" t="s">
        <v>46</v>
      </c>
      <c r="AA11526" t="s">
        <v>153</v>
      </c>
      <c r="AB11526" s="5">
        <v>46270</v>
      </c>
      <c r="AM11526" t="str">
        <f>SUBSTITUTE(Tabla_lineas[[#This Row],[Codigo Liname]]," ","")</f>
        <v>A1205</v>
      </c>
      <c r="AY11526" s="4"/>
    </row>
    <row r="11527" spans="1:51" customFormat="1" x14ac:dyDescent="0.25">
      <c r="A11527" s="2">
        <v>1094</v>
      </c>
      <c r="B11527" t="s">
        <v>1837</v>
      </c>
      <c r="C11527" t="s">
        <v>1838</v>
      </c>
      <c r="E11527" t="s">
        <v>353</v>
      </c>
      <c r="F11527">
        <v>11.88</v>
      </c>
      <c r="G11527">
        <v>11.88</v>
      </c>
      <c r="H11527" t="s">
        <v>354</v>
      </c>
      <c r="I11527" s="2">
        <v>14.1</v>
      </c>
      <c r="J11527" t="s">
        <v>355</v>
      </c>
      <c r="K11527" t="s">
        <v>356</v>
      </c>
      <c r="L11527" s="3" t="str">
        <f>+INDEX([1]!TABLA_MAESTRO_DE_ARTICULO[SubGroupName],MATCH(Tabla_lineas[[#This Row],[CODIGO SAP]],[1]!TABLA_MAESTRO_DE_ARTICULO[ItemCode],0))</f>
        <v>JARABE</v>
      </c>
      <c r="M11527" t="s">
        <v>357</v>
      </c>
      <c r="N11527">
        <v>51</v>
      </c>
      <c r="O11527" t="s">
        <v>181</v>
      </c>
      <c r="S11527">
        <v>500</v>
      </c>
      <c r="U11527">
        <v>14.1</v>
      </c>
      <c r="V11527">
        <v>11.87</v>
      </c>
      <c r="W11527">
        <v>5.5</v>
      </c>
      <c r="Z11527" t="s">
        <v>53</v>
      </c>
      <c r="AA11527" t="s">
        <v>153</v>
      </c>
      <c r="AB11527" s="5">
        <v>46270</v>
      </c>
      <c r="AM11527" t="str">
        <f>SUBSTITUTE(Tabla_lineas[[#This Row],[Codigo Liname]]," ","")</f>
        <v>N0209</v>
      </c>
      <c r="AY11527" s="4"/>
    </row>
    <row r="11528" spans="1:51" customFormat="1" x14ac:dyDescent="0.25">
      <c r="A11528" s="2">
        <v>1094</v>
      </c>
      <c r="B11528" t="s">
        <v>1837</v>
      </c>
      <c r="C11528" t="s">
        <v>1838</v>
      </c>
      <c r="E11528" t="s">
        <v>104</v>
      </c>
      <c r="F11528">
        <v>0.3</v>
      </c>
      <c r="G11528">
        <v>0.3</v>
      </c>
      <c r="H11528" t="s">
        <v>105</v>
      </c>
      <c r="I11528" s="2">
        <v>0.33</v>
      </c>
      <c r="J11528" t="s">
        <v>106</v>
      </c>
      <c r="K11528" t="s">
        <v>107</v>
      </c>
      <c r="L11528" s="3" t="str">
        <f>+INDEX([1]!TABLA_MAESTRO_DE_ARTICULO[SubGroupName],MATCH(Tabla_lineas[[#This Row],[CODIGO SAP]],[1]!TABLA_MAESTRO_DE_ARTICULO[ItemCode],0))</f>
        <v>COMPRIMIDO</v>
      </c>
      <c r="M11528" t="s">
        <v>108</v>
      </c>
      <c r="N11528">
        <v>50</v>
      </c>
      <c r="O11528" t="s">
        <v>45</v>
      </c>
      <c r="S11528">
        <v>15000</v>
      </c>
      <c r="U11528">
        <v>0.33</v>
      </c>
      <c r="V11528">
        <v>0.28999999999999998</v>
      </c>
      <c r="W11528">
        <v>0.12</v>
      </c>
      <c r="Z11528" t="s">
        <v>46</v>
      </c>
      <c r="AA11528" t="s">
        <v>153</v>
      </c>
      <c r="AB11528" s="5">
        <v>46260</v>
      </c>
      <c r="AM11528" t="str">
        <f>SUBSTITUTE(Tabla_lineas[[#This Row],[Codigo Liname]]," ","")</f>
        <v>N0208</v>
      </c>
      <c r="AY11528" s="4"/>
    </row>
    <row r="11529" spans="1:51" customFormat="1" x14ac:dyDescent="0.25">
      <c r="A11529" s="2">
        <v>1094</v>
      </c>
      <c r="B11529" t="s">
        <v>1837</v>
      </c>
      <c r="C11529" t="s">
        <v>1838</v>
      </c>
      <c r="E11529" t="s">
        <v>374</v>
      </c>
      <c r="F11529">
        <v>2.0699999999999998</v>
      </c>
      <c r="G11529">
        <v>1.4</v>
      </c>
      <c r="H11529" t="s">
        <v>375</v>
      </c>
      <c r="I11529" s="2">
        <v>1.4</v>
      </c>
      <c r="J11529" t="s">
        <v>376</v>
      </c>
      <c r="K11529" t="s">
        <v>377</v>
      </c>
      <c r="L11529" s="3" t="str">
        <f>+INDEX([1]!TABLA_MAESTRO_DE_ARTICULO[SubGroupName],MATCH(Tabla_lineas[[#This Row],[CODIGO SAP]],[1]!TABLA_MAESTRO_DE_ARTICULO[ItemCode],0))</f>
        <v>COMPRIMIDO</v>
      </c>
      <c r="M11529" t="s">
        <v>378</v>
      </c>
      <c r="N11529">
        <v>54</v>
      </c>
      <c r="O11529" t="s">
        <v>45</v>
      </c>
      <c r="S11529">
        <v>1000</v>
      </c>
      <c r="U11529">
        <v>1.4</v>
      </c>
      <c r="V11529">
        <v>1.39</v>
      </c>
      <c r="W11529">
        <v>0.25</v>
      </c>
      <c r="Z11529" t="s">
        <v>46</v>
      </c>
      <c r="AA11529" t="s">
        <v>120</v>
      </c>
      <c r="AB11529" s="5">
        <v>46260</v>
      </c>
      <c r="AM11529" t="str">
        <f>SUBSTITUTE(Tabla_lineas[[#This Row],[Codigo Liname]]," ","")</f>
        <v>H0209</v>
      </c>
      <c r="AY11529" s="4"/>
    </row>
    <row r="11530" spans="1:51" customFormat="1" x14ac:dyDescent="0.25">
      <c r="A11530" s="2">
        <v>1094</v>
      </c>
      <c r="B11530" t="s">
        <v>1837</v>
      </c>
      <c r="C11530" t="s">
        <v>1838</v>
      </c>
      <c r="E11530" t="s">
        <v>208</v>
      </c>
      <c r="F11530">
        <v>14.8</v>
      </c>
      <c r="G11530">
        <v>12.2</v>
      </c>
      <c r="H11530" t="s">
        <v>209</v>
      </c>
      <c r="I11530" s="2">
        <v>12.2</v>
      </c>
      <c r="J11530" t="s">
        <v>210</v>
      </c>
      <c r="K11530" t="s">
        <v>211</v>
      </c>
      <c r="L11530" s="3" t="str">
        <f>+INDEX([1]!TABLA_MAESTRO_DE_ARTICULO[SubGroupName],MATCH(Tabla_lineas[[#This Row],[CODIGO SAP]],[1]!TABLA_MAESTRO_DE_ARTICULO[ItemCode],0))</f>
        <v>JARABE</v>
      </c>
      <c r="M11530" t="s">
        <v>212</v>
      </c>
      <c r="N11530">
        <v>17</v>
      </c>
      <c r="O11530" t="s">
        <v>181</v>
      </c>
      <c r="S11530">
        <v>250</v>
      </c>
      <c r="U11530">
        <v>12.2</v>
      </c>
      <c r="V11530">
        <v>12.19</v>
      </c>
      <c r="W11530">
        <v>5</v>
      </c>
      <c r="Z11530" t="s">
        <v>46</v>
      </c>
      <c r="AA11530" t="s">
        <v>153</v>
      </c>
      <c r="AB11530" s="5">
        <v>46308</v>
      </c>
      <c r="AM11530" t="str">
        <f>SUBSTITUTE(Tabla_lineas[[#This Row],[Codigo Liname]]," ","")</f>
        <v>R0602</v>
      </c>
      <c r="AY11530" s="4"/>
    </row>
    <row r="11531" spans="1:51" customFormat="1" x14ac:dyDescent="0.25">
      <c r="A11531" s="2">
        <v>1094</v>
      </c>
      <c r="B11531" t="s">
        <v>1837</v>
      </c>
      <c r="C11531" t="s">
        <v>1838</v>
      </c>
      <c r="E11531" t="s">
        <v>115</v>
      </c>
      <c r="F11531">
        <v>2.5099999999999998</v>
      </c>
      <c r="G11531">
        <v>2.5099999999999998</v>
      </c>
      <c r="H11531" t="s">
        <v>116</v>
      </c>
      <c r="I11531" s="2">
        <v>3.89</v>
      </c>
      <c r="J11531" t="s">
        <v>117</v>
      </c>
      <c r="K11531" t="s">
        <v>118</v>
      </c>
      <c r="L11531" s="3" t="str">
        <f>+INDEX([1]!TABLA_MAESTRO_DE_ARTICULO[SubGroupName],MATCH(Tabla_lineas[[#This Row],[CODIGO SAP]],[1]!TABLA_MAESTRO_DE_ARTICULO[ItemCode],0))</f>
        <v>COMPRIMIDO</v>
      </c>
      <c r="M11531" t="s">
        <v>119</v>
      </c>
      <c r="N11531">
        <v>1</v>
      </c>
      <c r="O11531" t="s">
        <v>45</v>
      </c>
      <c r="S11531">
        <v>800</v>
      </c>
      <c r="U11531">
        <v>3.89</v>
      </c>
      <c r="V11531">
        <v>2.5</v>
      </c>
      <c r="W11531">
        <v>0.7</v>
      </c>
      <c r="Z11531" t="s">
        <v>46</v>
      </c>
      <c r="AA11531" t="s">
        <v>153</v>
      </c>
      <c r="AB11531" s="5">
        <v>46260</v>
      </c>
      <c r="AM11531" t="str">
        <f>SUBSTITUTE(Tabla_lineas[[#This Row],[Codigo Liname]]," ","")</f>
        <v>J0504</v>
      </c>
      <c r="AY11531" s="4"/>
    </row>
    <row r="11532" spans="1:51" customFormat="1" x14ac:dyDescent="0.25">
      <c r="A11532" s="2">
        <v>1094</v>
      </c>
      <c r="B11532" t="s">
        <v>1837</v>
      </c>
      <c r="C11532" t="s">
        <v>1838</v>
      </c>
      <c r="E11532" t="s">
        <v>171</v>
      </c>
      <c r="F11532">
        <v>1.82</v>
      </c>
      <c r="G11532">
        <v>1.71</v>
      </c>
      <c r="H11532" t="s">
        <v>172</v>
      </c>
      <c r="I11532" s="2">
        <v>1.71</v>
      </c>
      <c r="J11532" t="s">
        <v>173</v>
      </c>
      <c r="K11532" t="s">
        <v>174</v>
      </c>
      <c r="L11532" s="3" t="str">
        <f>+INDEX([1]!TABLA_MAESTRO_DE_ARTICULO[SubGroupName],MATCH(Tabla_lineas[[#This Row],[CODIGO SAP]],[1]!TABLA_MAESTRO_DE_ARTICULO[ItemCode],0))</f>
        <v>COMPRIMIDO</v>
      </c>
      <c r="M11532" t="s">
        <v>175</v>
      </c>
      <c r="N11532">
        <v>4</v>
      </c>
      <c r="O11532" t="s">
        <v>45</v>
      </c>
      <c r="S11532">
        <v>15000</v>
      </c>
      <c r="U11532">
        <v>1.71</v>
      </c>
      <c r="V11532">
        <v>1.7</v>
      </c>
      <c r="W11532">
        <v>0.7</v>
      </c>
      <c r="Z11532" t="s">
        <v>46</v>
      </c>
      <c r="AA11532" t="s">
        <v>120</v>
      </c>
      <c r="AB11532" s="5">
        <v>46308</v>
      </c>
      <c r="AM11532" t="str">
        <f>SUBSTITUTE(Tabla_lineas[[#This Row],[Codigo Liname]]," ","")</f>
        <v>J0105</v>
      </c>
      <c r="AY11532" s="4"/>
    </row>
    <row r="11533" spans="1:51" customFormat="1" x14ac:dyDescent="0.25">
      <c r="A11533" s="2">
        <v>1094</v>
      </c>
      <c r="B11533" t="s">
        <v>1837</v>
      </c>
      <c r="C11533" t="s">
        <v>1838</v>
      </c>
      <c r="E11533" t="s">
        <v>218</v>
      </c>
      <c r="F11533">
        <v>28.9</v>
      </c>
      <c r="G11533">
        <v>13.37</v>
      </c>
      <c r="H11533" t="s">
        <v>219</v>
      </c>
      <c r="I11533" s="2">
        <v>13.37</v>
      </c>
      <c r="J11533" t="s">
        <v>220</v>
      </c>
      <c r="K11533" t="s">
        <v>221</v>
      </c>
      <c r="L11533" s="3" t="str">
        <f>+INDEX([1]!TABLA_MAESTRO_DE_ARTICULO[SubGroupName],MATCH(Tabla_lineas[[#This Row],[CODIGO SAP]],[1]!TABLA_MAESTRO_DE_ARTICULO[ItemCode],0))</f>
        <v>CREMA DERMICA</v>
      </c>
      <c r="M11533" t="s">
        <v>222</v>
      </c>
      <c r="N11533">
        <v>19</v>
      </c>
      <c r="O11533" t="s">
        <v>223</v>
      </c>
      <c r="S11533">
        <v>50</v>
      </c>
      <c r="U11533">
        <v>13.37</v>
      </c>
      <c r="V11533">
        <v>13.36</v>
      </c>
      <c r="W11533">
        <v>4.5</v>
      </c>
      <c r="Z11533" t="s">
        <v>46</v>
      </c>
      <c r="AA11533" t="s">
        <v>153</v>
      </c>
      <c r="AB11533" s="5">
        <v>46308</v>
      </c>
      <c r="AM11533" t="str">
        <f>SUBSTITUTE(Tabla_lineas[[#This Row],[Codigo Liname]]," ","")</f>
        <v>D0103</v>
      </c>
      <c r="AY11533" s="4"/>
    </row>
    <row r="11534" spans="1:51" customFormat="1" x14ac:dyDescent="0.25">
      <c r="A11534" s="2">
        <v>1094</v>
      </c>
      <c r="B11534" t="s">
        <v>1837</v>
      </c>
      <c r="C11534" t="s">
        <v>1838</v>
      </c>
      <c r="E11534" t="s">
        <v>444</v>
      </c>
      <c r="F11534">
        <v>4.67</v>
      </c>
      <c r="G11534">
        <v>3.5</v>
      </c>
      <c r="H11534" t="s">
        <v>445</v>
      </c>
      <c r="I11534" s="2">
        <v>3.56</v>
      </c>
      <c r="J11534" t="s">
        <v>446</v>
      </c>
      <c r="K11534" t="s">
        <v>447</v>
      </c>
      <c r="L11534" s="3" t="str">
        <f>+INDEX([1]!TABLA_MAESTRO_DE_ARTICULO[SubGroupName],MATCH(Tabla_lineas[[#This Row],[CODIGO SAP]],[1]!TABLA_MAESTRO_DE_ARTICULO[ItemCode],0))</f>
        <v>SOLUCION INYECTABLE</v>
      </c>
      <c r="M11534" t="s">
        <v>448</v>
      </c>
      <c r="N11534">
        <v>18</v>
      </c>
      <c r="O11534" t="s">
        <v>249</v>
      </c>
      <c r="S11534">
        <v>1500</v>
      </c>
      <c r="U11534">
        <v>3.56</v>
      </c>
      <c r="V11534">
        <v>3.49</v>
      </c>
      <c r="W11534">
        <v>1.5</v>
      </c>
      <c r="Z11534" t="s">
        <v>46</v>
      </c>
      <c r="AA11534" t="s">
        <v>126</v>
      </c>
      <c r="AB11534" s="5">
        <v>46225</v>
      </c>
      <c r="AM11534" t="str">
        <f>SUBSTITUTE(Tabla_lineas[[#This Row],[Codigo Liname]]," ","")</f>
        <v>B0506</v>
      </c>
      <c r="AY11534" s="4"/>
    </row>
    <row r="11535" spans="1:51" customFormat="1" x14ac:dyDescent="0.25">
      <c r="A11535" s="2">
        <v>1094</v>
      </c>
      <c r="B11535" t="s">
        <v>1837</v>
      </c>
      <c r="C11535" t="s">
        <v>1838</v>
      </c>
      <c r="E11535" t="s">
        <v>213</v>
      </c>
      <c r="F11535">
        <v>0.47</v>
      </c>
      <c r="G11535">
        <v>0.45</v>
      </c>
      <c r="H11535" t="s">
        <v>214</v>
      </c>
      <c r="I11535" s="2">
        <v>0.45</v>
      </c>
      <c r="J11535" t="s">
        <v>215</v>
      </c>
      <c r="K11535" t="s">
        <v>216</v>
      </c>
      <c r="L11535" s="3" t="str">
        <f>+INDEX([1]!TABLA_MAESTRO_DE_ARTICULO[SubGroupName],MATCH(Tabla_lineas[[#This Row],[CODIGO SAP]],[1]!TABLA_MAESTRO_DE_ARTICULO[ItemCode],0))</f>
        <v>COMPRIMIDO</v>
      </c>
      <c r="M11535" t="s">
        <v>217</v>
      </c>
      <c r="N11535">
        <v>16</v>
      </c>
      <c r="O11535" t="s">
        <v>45</v>
      </c>
      <c r="S11535">
        <v>1000</v>
      </c>
      <c r="U11535">
        <v>0.45</v>
      </c>
      <c r="V11535">
        <v>0.44</v>
      </c>
      <c r="W11535">
        <v>0.12</v>
      </c>
      <c r="Z11535" t="s">
        <v>46</v>
      </c>
      <c r="AA11535" t="s">
        <v>153</v>
      </c>
      <c r="AB11535" s="5">
        <v>46308</v>
      </c>
      <c r="AM11535" t="str">
        <f>SUBSTITUTE(Tabla_lineas[[#This Row],[Codigo Liname]]," ","")</f>
        <v>R0601</v>
      </c>
      <c r="AY11535" s="4"/>
    </row>
    <row r="11536" spans="1:51" customFormat="1" x14ac:dyDescent="0.25">
      <c r="A11536" s="2">
        <v>1094</v>
      </c>
      <c r="B11536" t="s">
        <v>1837</v>
      </c>
      <c r="C11536" t="s">
        <v>1838</v>
      </c>
      <c r="E11536" t="s">
        <v>449</v>
      </c>
      <c r="F11536">
        <v>4.2</v>
      </c>
      <c r="G11536">
        <v>2.2799999999999998</v>
      </c>
      <c r="H11536" t="s">
        <v>450</v>
      </c>
      <c r="I11536" s="2">
        <v>2.2799999999999998</v>
      </c>
      <c r="J11536" t="s">
        <v>451</v>
      </c>
      <c r="K11536" t="s">
        <v>452</v>
      </c>
      <c r="L11536" s="3" t="str">
        <f>+INDEX([1]!TABLA_MAESTRO_DE_ARTICULO[SubGroupName],MATCH(Tabla_lineas[[#This Row],[CODIGO SAP]],[1]!TABLA_MAESTRO_DE_ARTICULO[ItemCode],0))</f>
        <v>OVULO VAGINAL</v>
      </c>
      <c r="M11536" t="s">
        <v>453</v>
      </c>
      <c r="N11536">
        <v>20</v>
      </c>
      <c r="O11536" t="s">
        <v>97</v>
      </c>
      <c r="S11536">
        <v>100</v>
      </c>
      <c r="U11536">
        <v>2.2799999999999998</v>
      </c>
      <c r="V11536">
        <v>2.27</v>
      </c>
      <c r="W11536">
        <v>0.7</v>
      </c>
      <c r="Z11536" t="s">
        <v>46</v>
      </c>
      <c r="AA11536" t="s">
        <v>126</v>
      </c>
      <c r="AB11536" s="5">
        <v>46308</v>
      </c>
      <c r="AM11536" t="str">
        <f>SUBSTITUTE(Tabla_lineas[[#This Row],[Codigo Liname]]," ","")</f>
        <v>G0102</v>
      </c>
      <c r="AY11536" s="4"/>
    </row>
    <row r="11537" spans="1:51" customFormat="1" x14ac:dyDescent="0.25">
      <c r="A11537" s="2">
        <v>1094</v>
      </c>
      <c r="B11537" t="s">
        <v>1837</v>
      </c>
      <c r="C11537" t="s">
        <v>1838</v>
      </c>
      <c r="E11537" t="s">
        <v>244</v>
      </c>
      <c r="F11537">
        <v>4.03</v>
      </c>
      <c r="G11537">
        <v>4.03</v>
      </c>
      <c r="H11537" t="s">
        <v>245</v>
      </c>
      <c r="I11537" s="2">
        <v>4.03</v>
      </c>
      <c r="J11537" t="s">
        <v>246</v>
      </c>
      <c r="K11537" t="s">
        <v>247</v>
      </c>
      <c r="L11537" s="3" t="str">
        <f>+INDEX([1]!TABLA_MAESTRO_DE_ARTICULO[SubGroupName],MATCH(Tabla_lineas[[#This Row],[CODIGO SAP]],[1]!TABLA_MAESTRO_DE_ARTICULO[ItemCode],0))</f>
        <v>SOLUCION INYECTABLE</v>
      </c>
      <c r="M11537" t="s">
        <v>248</v>
      </c>
      <c r="N11537">
        <v>23</v>
      </c>
      <c r="O11537" t="s">
        <v>249</v>
      </c>
      <c r="S11537">
        <v>4500</v>
      </c>
      <c r="U11537">
        <v>4.03</v>
      </c>
      <c r="V11537">
        <v>4.0199999999999996</v>
      </c>
      <c r="W11537">
        <v>0.7</v>
      </c>
      <c r="Z11537" t="s">
        <v>46</v>
      </c>
      <c r="AA11537" t="s">
        <v>126</v>
      </c>
      <c r="AB11537" s="5">
        <v>46225</v>
      </c>
      <c r="AM11537" t="str">
        <f>SUBSTITUTE(Tabla_lineas[[#This Row],[Codigo Liname]]," ","")</f>
        <v>H0204</v>
      </c>
      <c r="AY11537" s="4"/>
    </row>
    <row r="11538" spans="1:51" customFormat="1" x14ac:dyDescent="0.25">
      <c r="A11538" s="2">
        <v>1094</v>
      </c>
      <c r="B11538" t="s">
        <v>1837</v>
      </c>
      <c r="C11538" t="s">
        <v>1838</v>
      </c>
      <c r="E11538" t="s">
        <v>239</v>
      </c>
      <c r="F11538">
        <v>1.48</v>
      </c>
      <c r="G11538">
        <v>1.37</v>
      </c>
      <c r="H11538" t="s">
        <v>240</v>
      </c>
      <c r="I11538" s="2">
        <v>1.37</v>
      </c>
      <c r="J11538" t="s">
        <v>241</v>
      </c>
      <c r="K11538" t="s">
        <v>242</v>
      </c>
      <c r="L11538" s="3" t="str">
        <f>+INDEX([1]!TABLA_MAESTRO_DE_ARTICULO[SubGroupName],MATCH(Tabla_lineas[[#This Row],[CODIGO SAP]],[1]!TABLA_MAESTRO_DE_ARTICULO[ItemCode],0))</f>
        <v>COMPRIMIDO</v>
      </c>
      <c r="M11538" t="s">
        <v>1540</v>
      </c>
      <c r="N11538">
        <v>22</v>
      </c>
      <c r="O11538" t="s">
        <v>45</v>
      </c>
      <c r="S11538">
        <v>1500</v>
      </c>
      <c r="U11538">
        <v>1.37</v>
      </c>
      <c r="V11538">
        <v>1.36</v>
      </c>
      <c r="W11538">
        <v>0.4</v>
      </c>
      <c r="Z11538" t="s">
        <v>46</v>
      </c>
      <c r="AA11538" t="s">
        <v>120</v>
      </c>
      <c r="AB11538" s="5">
        <v>46225</v>
      </c>
      <c r="AM11538" t="str">
        <f>SUBSTITUTE(Tabla_lineas[[#This Row],[Codigo Liname]]," ","")</f>
        <v>J0137</v>
      </c>
      <c r="AY11538" s="4"/>
    </row>
    <row r="11539" spans="1:51" customFormat="1" x14ac:dyDescent="0.25">
      <c r="A11539" s="2">
        <v>1094</v>
      </c>
      <c r="B11539" t="s">
        <v>1837</v>
      </c>
      <c r="C11539" t="s">
        <v>1838</v>
      </c>
      <c r="E11539" t="s">
        <v>203</v>
      </c>
      <c r="F11539">
        <v>1.64</v>
      </c>
      <c r="G11539">
        <v>1.17</v>
      </c>
      <c r="H11539" t="s">
        <v>204</v>
      </c>
      <c r="I11539" s="2">
        <v>1.17</v>
      </c>
      <c r="J11539" t="s">
        <v>205</v>
      </c>
      <c r="K11539" t="s">
        <v>206</v>
      </c>
      <c r="L11539" s="3" t="str">
        <f>+INDEX([1]!TABLA_MAESTRO_DE_ARTICULO[SubGroupName],MATCH(Tabla_lineas[[#This Row],[CODIGO SAP]],[1]!TABLA_MAESTRO_DE_ARTICULO[ItemCode],0))</f>
        <v>COMPRIMIDO</v>
      </c>
      <c r="M11539" t="s">
        <v>207</v>
      </c>
      <c r="N11539">
        <v>14</v>
      </c>
      <c r="O11539" t="s">
        <v>45</v>
      </c>
      <c r="S11539">
        <v>2000</v>
      </c>
      <c r="U11539">
        <v>1.17</v>
      </c>
      <c r="V11539">
        <v>1.1599999999999999</v>
      </c>
      <c r="W11539">
        <v>0.38</v>
      </c>
      <c r="Z11539" t="s">
        <v>46</v>
      </c>
      <c r="AA11539" t="s">
        <v>120</v>
      </c>
      <c r="AB11539" s="5">
        <v>46260</v>
      </c>
      <c r="AM11539" t="str">
        <f>SUBSTITUTE(Tabla_lineas[[#This Row],[Codigo Liname]]," ","")</f>
        <v>J0127</v>
      </c>
      <c r="AY11539" s="4"/>
    </row>
    <row r="11540" spans="1:51" customFormat="1" x14ac:dyDescent="0.25">
      <c r="A11540" s="2">
        <v>1094</v>
      </c>
      <c r="B11540" t="s">
        <v>1837</v>
      </c>
      <c r="C11540" t="s">
        <v>1838</v>
      </c>
      <c r="E11540" t="s">
        <v>661</v>
      </c>
      <c r="F11540">
        <v>195.2</v>
      </c>
      <c r="G11540">
        <v>138.38</v>
      </c>
      <c r="H11540" t="s">
        <v>662</v>
      </c>
      <c r="I11540" s="2">
        <v>138.38</v>
      </c>
      <c r="J11540" t="s">
        <v>663</v>
      </c>
      <c r="K11540" t="s">
        <v>664</v>
      </c>
      <c r="L11540" s="3" t="str">
        <f>+INDEX([1]!TABLA_MAESTRO_DE_ARTICULO[SubGroupName],MATCH(Tabla_lineas[[#This Row],[CODIGO SAP]],[1]!TABLA_MAESTRO_DE_ARTICULO[ItemCode],0))</f>
        <v>POLVO PARA SUSPENSION</v>
      </c>
      <c r="M11540" t="s">
        <v>665</v>
      </c>
      <c r="N11540">
        <v>15</v>
      </c>
      <c r="O11540" t="s">
        <v>666</v>
      </c>
      <c r="S11540">
        <v>120</v>
      </c>
      <c r="U11540">
        <v>138.38</v>
      </c>
      <c r="V11540">
        <v>138.37</v>
      </c>
      <c r="W11540">
        <v>40</v>
      </c>
      <c r="Z11540" t="s">
        <v>53</v>
      </c>
      <c r="AA11540" t="s">
        <v>120</v>
      </c>
      <c r="AB11540" s="5">
        <v>46225</v>
      </c>
      <c r="AM11540" t="str">
        <f>SUBSTITUTE(Tabla_lineas[[#This Row],[Codigo Liname]]," ","")</f>
        <v>J0130</v>
      </c>
      <c r="AY11540" s="4"/>
    </row>
    <row r="11541" spans="1:51" customFormat="1" x14ac:dyDescent="0.25">
      <c r="A11541" s="2">
        <v>1094</v>
      </c>
      <c r="B11541" t="s">
        <v>1837</v>
      </c>
      <c r="C11541" t="s">
        <v>1838</v>
      </c>
      <c r="E11541" t="s">
        <v>98</v>
      </c>
      <c r="F11541">
        <v>9.4</v>
      </c>
      <c r="G11541">
        <v>8.77</v>
      </c>
      <c r="H11541" t="s">
        <v>99</v>
      </c>
      <c r="I11541" s="2">
        <v>8.77</v>
      </c>
      <c r="J11541" t="s">
        <v>100</v>
      </c>
      <c r="K11541" t="s">
        <v>101</v>
      </c>
      <c r="L11541" s="3" t="str">
        <f>+INDEX([1]!TABLA_MAESTRO_DE_ARTICULO[SubGroupName],MATCH(Tabla_lineas[[#This Row],[CODIGO SAP]],[1]!TABLA_MAESTRO_DE_ARTICULO[ItemCode],0))</f>
        <v>GOTAS</v>
      </c>
      <c r="M11541" t="s">
        <v>1312</v>
      </c>
      <c r="N11541">
        <v>52</v>
      </c>
      <c r="O11541" t="s">
        <v>103</v>
      </c>
      <c r="S11541">
        <v>400</v>
      </c>
      <c r="U11541">
        <v>8.77</v>
      </c>
      <c r="V11541">
        <v>8.76</v>
      </c>
      <c r="W11541">
        <v>3</v>
      </c>
      <c r="Z11541" t="s">
        <v>46</v>
      </c>
      <c r="AA11541" t="s">
        <v>153</v>
      </c>
      <c r="AB11541" s="5">
        <v>46308</v>
      </c>
      <c r="AM11541" t="str">
        <f>SUBSTITUTE(Tabla_lineas[[#This Row],[Codigo Liname]]," ","")</f>
        <v>N0210</v>
      </c>
      <c r="AY11541" s="4"/>
    </row>
    <row r="11542" spans="1:51" customFormat="1" x14ac:dyDescent="0.25">
      <c r="A11542" s="2">
        <v>1094</v>
      </c>
      <c r="B11542" t="s">
        <v>1837</v>
      </c>
      <c r="C11542" t="s">
        <v>1838</v>
      </c>
      <c r="E11542" t="s">
        <v>348</v>
      </c>
      <c r="F11542">
        <v>31.43</v>
      </c>
      <c r="G11542">
        <v>31.43</v>
      </c>
      <c r="H11542" t="s">
        <v>349</v>
      </c>
      <c r="I11542" s="2">
        <v>32.65</v>
      </c>
      <c r="J11542" t="s">
        <v>350</v>
      </c>
      <c r="K11542" t="s">
        <v>351</v>
      </c>
      <c r="L11542" s="3" t="str">
        <f>+INDEX([1]!TABLA_MAESTRO_DE_ARTICULO[SubGroupName],MATCH(Tabla_lineas[[#This Row],[CODIGO SAP]],[1]!TABLA_MAESTRO_DE_ARTICULO[ItemCode],0))</f>
        <v>SUSPENSION</v>
      </c>
      <c r="M11542" t="s">
        <v>352</v>
      </c>
      <c r="N11542">
        <v>47</v>
      </c>
      <c r="O11542" t="s">
        <v>181</v>
      </c>
      <c r="S11542">
        <v>20</v>
      </c>
      <c r="U11542">
        <v>32.65</v>
      </c>
      <c r="V11542">
        <v>31.42</v>
      </c>
      <c r="W11542">
        <v>10</v>
      </c>
      <c r="Z11542" t="s">
        <v>46</v>
      </c>
      <c r="AA11542" t="s">
        <v>153</v>
      </c>
      <c r="AB11542" s="5">
        <v>46225</v>
      </c>
      <c r="AM11542" t="str">
        <f>SUBSTITUTE(Tabla_lineas[[#This Row],[Codigo Liname]]," ","")</f>
        <v>A0704</v>
      </c>
      <c r="AY11542" s="4"/>
    </row>
    <row r="11543" spans="1:51" customFormat="1" x14ac:dyDescent="0.25">
      <c r="A11543" s="2">
        <v>1094</v>
      </c>
      <c r="B11543" t="s">
        <v>1837</v>
      </c>
      <c r="C11543" t="s">
        <v>1838</v>
      </c>
      <c r="E11543" t="s">
        <v>138</v>
      </c>
      <c r="F11543">
        <v>0.2</v>
      </c>
      <c r="G11543">
        <v>0.2</v>
      </c>
      <c r="H11543" t="s">
        <v>139</v>
      </c>
      <c r="I11543" s="2">
        <v>0.28999999999999998</v>
      </c>
      <c r="J11543" t="s">
        <v>140</v>
      </c>
      <c r="K11543" t="s">
        <v>141</v>
      </c>
      <c r="L11543" s="3" t="str">
        <f>+INDEX([1]!TABLA_MAESTRO_DE_ARTICULO[SubGroupName],MATCH(Tabla_lineas[[#This Row],[CODIGO SAP]],[1]!TABLA_MAESTRO_DE_ARTICULO[ItemCode],0))</f>
        <v>COMPRIMIDO</v>
      </c>
      <c r="M11543" t="s">
        <v>142</v>
      </c>
      <c r="N11543">
        <v>26</v>
      </c>
      <c r="O11543" t="s">
        <v>45</v>
      </c>
      <c r="S11543">
        <v>12000</v>
      </c>
      <c r="U11543">
        <v>0.28999999999999998</v>
      </c>
      <c r="V11543">
        <v>0.19</v>
      </c>
      <c r="W11543">
        <v>0.12</v>
      </c>
      <c r="Z11543" t="s">
        <v>53</v>
      </c>
      <c r="AA11543" t="s">
        <v>126</v>
      </c>
      <c r="AB11543" s="5">
        <v>46308</v>
      </c>
      <c r="AM11543" t="str">
        <f>SUBSTITUTE(Tabla_lineas[[#This Row],[Codigo Liname]]," ","")</f>
        <v>M0102</v>
      </c>
      <c r="AY11543" s="4"/>
    </row>
    <row r="11544" spans="1:51" customFormat="1" x14ac:dyDescent="0.25">
      <c r="A11544" s="2">
        <v>1094</v>
      </c>
      <c r="B11544" t="s">
        <v>1837</v>
      </c>
      <c r="C11544" t="s">
        <v>1838</v>
      </c>
      <c r="E11544" t="s">
        <v>143</v>
      </c>
      <c r="F11544">
        <v>2.17</v>
      </c>
      <c r="G11544">
        <v>2.17</v>
      </c>
      <c r="H11544" t="s">
        <v>144</v>
      </c>
      <c r="I11544" s="2">
        <v>2.17</v>
      </c>
      <c r="J11544" t="s">
        <v>145</v>
      </c>
      <c r="K11544" t="s">
        <v>146</v>
      </c>
      <c r="L11544" s="3" t="str">
        <f>+INDEX([1]!TABLA_MAESTRO_DE_ARTICULO[SubGroupName],MATCH(Tabla_lineas[[#This Row],[CODIGO SAP]],[1]!TABLA_MAESTRO_DE_ARTICULO[ItemCode],0))</f>
        <v>CAPSULA DURA</v>
      </c>
      <c r="M11544" t="s">
        <v>147</v>
      </c>
      <c r="N11544">
        <v>28</v>
      </c>
      <c r="O11544" t="s">
        <v>45</v>
      </c>
      <c r="S11544">
        <v>10000</v>
      </c>
      <c r="U11544">
        <v>2.17</v>
      </c>
      <c r="V11544">
        <v>2.16</v>
      </c>
      <c r="W11544">
        <v>0.8</v>
      </c>
      <c r="Z11544" t="s">
        <v>46</v>
      </c>
      <c r="AA11544" t="s">
        <v>120</v>
      </c>
      <c r="AB11544" s="5">
        <v>46308</v>
      </c>
      <c r="AM11544" t="str">
        <f>SUBSTITUTE(Tabla_lineas[[#This Row],[Codigo Liname]]," ","")</f>
        <v>J0141</v>
      </c>
      <c r="AY11544" s="4"/>
    </row>
    <row r="11545" spans="1:51" customFormat="1" x14ac:dyDescent="0.25">
      <c r="A11545" s="2">
        <v>1094</v>
      </c>
      <c r="B11545" t="s">
        <v>1837</v>
      </c>
      <c r="C11545" t="s">
        <v>1838</v>
      </c>
      <c r="E11545" t="s">
        <v>464</v>
      </c>
      <c r="F11545">
        <v>28.19</v>
      </c>
      <c r="G11545">
        <v>23.64</v>
      </c>
      <c r="H11545" t="s">
        <v>465</v>
      </c>
      <c r="I11545" s="2">
        <v>23.64</v>
      </c>
      <c r="J11545" t="s">
        <v>466</v>
      </c>
      <c r="K11545" t="s">
        <v>467</v>
      </c>
      <c r="L11545" s="3" t="str">
        <f>+INDEX([1]!TABLA_MAESTRO_DE_ARTICULO[SubGroupName],MATCH(Tabla_lineas[[#This Row],[CODIGO SAP]],[1]!TABLA_MAESTRO_DE_ARTICULO[ItemCode],0))</f>
        <v>GOTAS</v>
      </c>
      <c r="M11545" t="s">
        <v>468</v>
      </c>
      <c r="N11545">
        <v>44</v>
      </c>
      <c r="O11545" t="s">
        <v>469</v>
      </c>
      <c r="S11545">
        <v>50</v>
      </c>
      <c r="U11545">
        <v>23.64</v>
      </c>
      <c r="V11545">
        <v>23.63</v>
      </c>
      <c r="W11545">
        <v>5</v>
      </c>
      <c r="Z11545" t="s">
        <v>46</v>
      </c>
      <c r="AA11545" t="s">
        <v>153</v>
      </c>
      <c r="AB11545" s="5">
        <v>46308</v>
      </c>
      <c r="AM11545" t="str">
        <f>SUBSTITUTE(Tabla_lineas[[#This Row],[Codigo Liname]]," ","")</f>
        <v>A0309</v>
      </c>
      <c r="AY11545" s="4"/>
    </row>
    <row r="11546" spans="1:51" customFormat="1" x14ac:dyDescent="0.25">
      <c r="A11546" s="2">
        <v>1094</v>
      </c>
      <c r="B11546" t="s">
        <v>1837</v>
      </c>
      <c r="C11546" t="s">
        <v>1838</v>
      </c>
      <c r="E11546" t="s">
        <v>266</v>
      </c>
      <c r="F11546">
        <v>0.56000000000000005</v>
      </c>
      <c r="G11546">
        <v>0.53</v>
      </c>
      <c r="H11546" t="s">
        <v>267</v>
      </c>
      <c r="I11546" s="2">
        <v>0.53</v>
      </c>
      <c r="J11546" t="s">
        <v>268</v>
      </c>
      <c r="K11546" t="s">
        <v>269</v>
      </c>
      <c r="L11546" s="3" t="str">
        <f>+INDEX([1]!TABLA_MAESTRO_DE_ARTICULO[SubGroupName],MATCH(Tabla_lineas[[#This Row],[CODIGO SAP]],[1]!TABLA_MAESTRO_DE_ARTICULO[ItemCode],0))</f>
        <v>COMPRIMIDO</v>
      </c>
      <c r="M11546" t="s">
        <v>270</v>
      </c>
      <c r="N11546">
        <v>29</v>
      </c>
      <c r="O11546" t="s">
        <v>45</v>
      </c>
      <c r="S11546">
        <v>1000</v>
      </c>
      <c r="U11546">
        <v>0.53</v>
      </c>
      <c r="V11546">
        <v>0.52</v>
      </c>
      <c r="W11546">
        <v>0.12</v>
      </c>
      <c r="Z11546" t="s">
        <v>46</v>
      </c>
      <c r="AA11546" t="s">
        <v>126</v>
      </c>
      <c r="AB11546" s="5">
        <v>46308</v>
      </c>
      <c r="AM11546" t="str">
        <f>SUBSTITUTE(Tabla_lineas[[#This Row],[Codigo Liname]]," ","")</f>
        <v>C0901</v>
      </c>
      <c r="AY11546" s="4"/>
    </row>
    <row r="11547" spans="1:51" customFormat="1" x14ac:dyDescent="0.25">
      <c r="A11547" s="2">
        <v>1094</v>
      </c>
      <c r="B11547" t="s">
        <v>1837</v>
      </c>
      <c r="C11547" t="s">
        <v>1838</v>
      </c>
      <c r="E11547" t="s">
        <v>92</v>
      </c>
      <c r="F11547">
        <v>4.72</v>
      </c>
      <c r="G11547">
        <v>3.28</v>
      </c>
      <c r="H11547" t="s">
        <v>93</v>
      </c>
      <c r="I11547" s="2">
        <v>3.28</v>
      </c>
      <c r="J11547" t="s">
        <v>94</v>
      </c>
      <c r="K11547" t="s">
        <v>95</v>
      </c>
      <c r="L11547" s="3" t="str">
        <f>+INDEX([1]!TABLA_MAESTRO_DE_ARTICULO[SubGroupName],MATCH(Tabla_lineas[[#This Row],[CODIGO SAP]],[1]!TABLA_MAESTRO_DE_ARTICULO[ItemCode],0))</f>
        <v>OVULO VAGINAL</v>
      </c>
      <c r="M11547" t="s">
        <v>96</v>
      </c>
      <c r="N11547">
        <v>45</v>
      </c>
      <c r="O11547" t="s">
        <v>97</v>
      </c>
      <c r="S11547">
        <v>500</v>
      </c>
      <c r="U11547">
        <v>3.28</v>
      </c>
      <c r="V11547">
        <v>3.27</v>
      </c>
      <c r="W11547">
        <v>0.8</v>
      </c>
      <c r="Z11547" t="s">
        <v>53</v>
      </c>
      <c r="AA11547" t="s">
        <v>126</v>
      </c>
      <c r="AB11547" s="5">
        <v>46308</v>
      </c>
      <c r="AM11547" t="str">
        <f>SUBSTITUTE(Tabla_lineas[[#This Row],[Codigo Liname]]," ","")</f>
        <v>G0104</v>
      </c>
      <c r="AY11547" s="4"/>
    </row>
    <row r="11548" spans="1:51" customFormat="1" x14ac:dyDescent="0.25">
      <c r="A11548" s="2">
        <v>1094</v>
      </c>
      <c r="B11548" t="s">
        <v>1837</v>
      </c>
      <c r="C11548" t="s">
        <v>1838</v>
      </c>
      <c r="E11548" t="s">
        <v>328</v>
      </c>
      <c r="F11548">
        <v>0.92</v>
      </c>
      <c r="G11548">
        <v>0.75</v>
      </c>
      <c r="H11548" t="s">
        <v>329</v>
      </c>
      <c r="I11548" s="2">
        <v>0.78</v>
      </c>
      <c r="J11548" t="s">
        <v>330</v>
      </c>
      <c r="K11548" t="s">
        <v>331</v>
      </c>
      <c r="L11548" s="3" t="str">
        <f>+INDEX([1]!TABLA_MAESTRO_DE_ARTICULO[SubGroupName],MATCH(Tabla_lineas[[#This Row],[CODIGO SAP]],[1]!TABLA_MAESTRO_DE_ARTICULO[ItemCode],0))</f>
        <v>COMPRIMIDO</v>
      </c>
      <c r="M11548" t="s">
        <v>332</v>
      </c>
      <c r="N11548">
        <v>46</v>
      </c>
      <c r="O11548" t="s">
        <v>45</v>
      </c>
      <c r="S11548">
        <v>2500</v>
      </c>
      <c r="U11548">
        <v>0.78</v>
      </c>
      <c r="V11548">
        <v>0.74</v>
      </c>
      <c r="W11548">
        <v>0.2</v>
      </c>
      <c r="Z11548" t="s">
        <v>46</v>
      </c>
      <c r="AA11548" t="s">
        <v>120</v>
      </c>
      <c r="AB11548" s="5">
        <v>46308</v>
      </c>
      <c r="AM11548" t="str">
        <f>SUBSTITUTE(Tabla_lineas[[#This Row],[Codigo Liname]]," ","")</f>
        <v>P0109</v>
      </c>
      <c r="AY11548" s="4"/>
    </row>
    <row r="11549" spans="1:51" customFormat="1" x14ac:dyDescent="0.25">
      <c r="A11549" s="2">
        <v>1094</v>
      </c>
      <c r="B11549" t="s">
        <v>1837</v>
      </c>
      <c r="C11549" t="s">
        <v>1838</v>
      </c>
      <c r="E11549" t="s">
        <v>256</v>
      </c>
      <c r="F11549">
        <v>3.3</v>
      </c>
      <c r="G11549">
        <v>3.3</v>
      </c>
      <c r="H11549" t="s">
        <v>257</v>
      </c>
      <c r="I11549" s="2">
        <v>3.3</v>
      </c>
      <c r="J11549" t="s">
        <v>258</v>
      </c>
      <c r="K11549" t="s">
        <v>259</v>
      </c>
      <c r="L11549" s="3" t="str">
        <f>+INDEX([1]!TABLA_MAESTRO_DE_ARTICULO[SubGroupName],MATCH(Tabla_lineas[[#This Row],[CODIGO SAP]],[1]!TABLA_MAESTRO_DE_ARTICULO[ItemCode],0))</f>
        <v>SOLUCION INYECTABLE</v>
      </c>
      <c r="M11549" t="s">
        <v>260</v>
      </c>
      <c r="N11549">
        <v>27</v>
      </c>
      <c r="O11549" t="s">
        <v>249</v>
      </c>
      <c r="S11549">
        <v>1500</v>
      </c>
      <c r="U11549">
        <v>3.3</v>
      </c>
      <c r="V11549">
        <v>3.29</v>
      </c>
      <c r="W11549">
        <v>0.7</v>
      </c>
      <c r="Z11549" t="s">
        <v>53</v>
      </c>
      <c r="AA11549" t="s">
        <v>153</v>
      </c>
      <c r="AB11549" s="5">
        <v>46308</v>
      </c>
      <c r="AM11549" t="str">
        <f>SUBSTITUTE(Tabla_lineas[[#This Row],[Codigo Liname]]," ","")</f>
        <v>M0103</v>
      </c>
      <c r="AY11549" s="4"/>
    </row>
    <row r="11550" spans="1:51" customFormat="1" x14ac:dyDescent="0.25">
      <c r="A11550" s="2">
        <v>1095</v>
      </c>
      <c r="B11550" t="s">
        <v>1839</v>
      </c>
      <c r="C11550" t="s">
        <v>1840</v>
      </c>
      <c r="E11550" t="s">
        <v>121</v>
      </c>
      <c r="F11550">
        <v>2.0099999999999998</v>
      </c>
      <c r="G11550">
        <v>2.0099999999999998</v>
      </c>
      <c r="H11550" t="s">
        <v>122</v>
      </c>
      <c r="I11550" s="2">
        <v>2.0099999999999998</v>
      </c>
      <c r="J11550" t="s">
        <v>123</v>
      </c>
      <c r="K11550" t="s">
        <v>124</v>
      </c>
      <c r="L11550" s="3" t="str">
        <f>+INDEX([1]!TABLA_MAESTRO_DE_ARTICULO[SubGroupName],MATCH(Tabla_lineas[[#This Row],[CODIGO SAP]],[1]!TABLA_MAESTRO_DE_ARTICULO[ItemCode],0))</f>
        <v>COMPRIMIDO</v>
      </c>
      <c r="M11550" t="s">
        <v>1525</v>
      </c>
      <c r="N11550">
        <v>2</v>
      </c>
      <c r="O11550" t="s">
        <v>45</v>
      </c>
      <c r="S11550">
        <v>3000</v>
      </c>
      <c r="U11550">
        <v>0.6</v>
      </c>
      <c r="V11550">
        <v>0.59</v>
      </c>
      <c r="W11550">
        <v>0.15</v>
      </c>
      <c r="Z11550" t="s">
        <v>53</v>
      </c>
      <c r="AA11550" t="s">
        <v>126</v>
      </c>
      <c r="AB11550" s="5">
        <v>46308</v>
      </c>
      <c r="AM11550" t="str">
        <f>SUBSTITUTE(Tabla_lineas[[#This Row],[Codigo Liname]]," ","")</f>
        <v>C1001</v>
      </c>
      <c r="AY11550" s="4"/>
    </row>
    <row r="11551" spans="1:51" customFormat="1" x14ac:dyDescent="0.25">
      <c r="A11551" s="2">
        <v>1095</v>
      </c>
      <c r="B11551" t="s">
        <v>1839</v>
      </c>
      <c r="C11551" t="s">
        <v>1840</v>
      </c>
      <c r="E11551" t="s">
        <v>82</v>
      </c>
      <c r="F11551">
        <v>1.61</v>
      </c>
      <c r="G11551">
        <v>1.27</v>
      </c>
      <c r="H11551" t="s">
        <v>83</v>
      </c>
      <c r="I11551" s="2">
        <v>1.27</v>
      </c>
      <c r="J11551" t="s">
        <v>84</v>
      </c>
      <c r="K11551" t="s">
        <v>85</v>
      </c>
      <c r="L11551" s="3" t="str">
        <f>+INDEX([1]!TABLA_MAESTRO_DE_ARTICULO[SubGroupName],MATCH(Tabla_lineas[[#This Row],[CODIGO SAP]],[1]!TABLA_MAESTRO_DE_ARTICULO[ItemCode],0))</f>
        <v>COMPRIMIDO</v>
      </c>
      <c r="M11551" t="s">
        <v>86</v>
      </c>
      <c r="N11551">
        <v>1</v>
      </c>
      <c r="O11551" t="s">
        <v>45</v>
      </c>
      <c r="S11551">
        <v>5000</v>
      </c>
      <c r="U11551">
        <v>0.4</v>
      </c>
      <c r="V11551">
        <v>0.39</v>
      </c>
      <c r="W11551">
        <v>0.15</v>
      </c>
      <c r="Z11551" t="s">
        <v>46</v>
      </c>
      <c r="AA11551" t="s">
        <v>126</v>
      </c>
      <c r="AB11551" s="5">
        <v>46225</v>
      </c>
      <c r="AM11551" t="str">
        <f>SUBSTITUTE(Tabla_lineas[[#This Row],[Codigo Liname]]," ","")</f>
        <v>C0902</v>
      </c>
      <c r="AY11551" s="4"/>
    </row>
    <row r="11552" spans="1:51" customFormat="1" x14ac:dyDescent="0.25">
      <c r="A11552" s="2">
        <v>1095</v>
      </c>
      <c r="B11552" t="s">
        <v>1839</v>
      </c>
      <c r="C11552" t="s">
        <v>1840</v>
      </c>
      <c r="E11552" t="s">
        <v>143</v>
      </c>
      <c r="F11552">
        <v>2.17</v>
      </c>
      <c r="G11552">
        <v>2.17</v>
      </c>
      <c r="H11552" t="s">
        <v>144</v>
      </c>
      <c r="I11552" s="2">
        <v>2.17</v>
      </c>
      <c r="J11552" t="s">
        <v>145</v>
      </c>
      <c r="K11552" t="s">
        <v>146</v>
      </c>
      <c r="L11552" s="3" t="str">
        <f>+INDEX([1]!TABLA_MAESTRO_DE_ARTICULO[SubGroupName],MATCH(Tabla_lineas[[#This Row],[CODIGO SAP]],[1]!TABLA_MAESTRO_DE_ARTICULO[ItemCode],0))</f>
        <v>CAPSULA DURA</v>
      </c>
      <c r="M11552" t="s">
        <v>147</v>
      </c>
      <c r="N11552">
        <v>5</v>
      </c>
      <c r="O11552" t="s">
        <v>45</v>
      </c>
      <c r="S11552">
        <v>800</v>
      </c>
      <c r="U11552">
        <v>1.2</v>
      </c>
      <c r="V11552">
        <v>1.19</v>
      </c>
      <c r="W11552">
        <v>0.8</v>
      </c>
      <c r="Z11552" t="s">
        <v>46</v>
      </c>
      <c r="AA11552" t="s">
        <v>120</v>
      </c>
      <c r="AB11552" s="5">
        <v>46308</v>
      </c>
      <c r="AM11552" t="str">
        <f>SUBSTITUTE(Tabla_lineas[[#This Row],[Codigo Liname]]," ","")</f>
        <v>J0141</v>
      </c>
      <c r="AY11552" s="4"/>
    </row>
    <row r="11553" spans="1:51" customFormat="1" x14ac:dyDescent="0.25">
      <c r="A11553" s="2">
        <v>1095</v>
      </c>
      <c r="B11553" t="s">
        <v>1839</v>
      </c>
      <c r="C11553" t="s">
        <v>1840</v>
      </c>
      <c r="E11553" t="s">
        <v>203</v>
      </c>
      <c r="F11553">
        <v>1.64</v>
      </c>
      <c r="G11553">
        <v>1.17</v>
      </c>
      <c r="H11553" t="s">
        <v>204</v>
      </c>
      <c r="I11553" s="2">
        <v>1.17</v>
      </c>
      <c r="J11553" t="s">
        <v>205</v>
      </c>
      <c r="K11553" t="s">
        <v>206</v>
      </c>
      <c r="L11553" s="3" t="str">
        <f>+INDEX([1]!TABLA_MAESTRO_DE_ARTICULO[SubGroupName],MATCH(Tabla_lineas[[#This Row],[CODIGO SAP]],[1]!TABLA_MAESTRO_DE_ARTICULO[ItemCode],0))</f>
        <v>COMPRIMIDO</v>
      </c>
      <c r="M11553" t="s">
        <v>207</v>
      </c>
      <c r="N11553">
        <v>4</v>
      </c>
      <c r="O11553" t="s">
        <v>45</v>
      </c>
      <c r="S11553">
        <v>500</v>
      </c>
      <c r="U11553">
        <v>0.7</v>
      </c>
      <c r="V11553">
        <v>0.69</v>
      </c>
      <c r="W11553">
        <v>0.38</v>
      </c>
      <c r="Z11553" t="s">
        <v>46</v>
      </c>
      <c r="AA11553" t="s">
        <v>120</v>
      </c>
      <c r="AB11553" s="5">
        <v>46260</v>
      </c>
      <c r="AM11553" t="str">
        <f>SUBSTITUTE(Tabla_lineas[[#This Row],[Codigo Liname]]," ","")</f>
        <v>J0127</v>
      </c>
      <c r="AY11553" s="4"/>
    </row>
    <row r="11554" spans="1:51" customFormat="1" x14ac:dyDescent="0.25">
      <c r="A11554" s="2">
        <v>1095</v>
      </c>
      <c r="B11554" t="s">
        <v>1839</v>
      </c>
      <c r="C11554" t="s">
        <v>1840</v>
      </c>
      <c r="E11554" t="s">
        <v>127</v>
      </c>
      <c r="F11554">
        <v>7.87</v>
      </c>
      <c r="G11554">
        <v>7.87</v>
      </c>
      <c r="H11554" t="s">
        <v>128</v>
      </c>
      <c r="I11554" s="2">
        <v>11.19</v>
      </c>
      <c r="J11554" t="s">
        <v>129</v>
      </c>
      <c r="K11554" t="s">
        <v>130</v>
      </c>
      <c r="L11554" s="3" t="str">
        <f>+INDEX([1]!TABLA_MAESTRO_DE_ARTICULO[SubGroupName],MATCH(Tabla_lineas[[#This Row],[CODIGO SAP]],[1]!TABLA_MAESTRO_DE_ARTICULO[ItemCode],0))</f>
        <v>COMPRIMIDO</v>
      </c>
      <c r="M11554" t="s">
        <v>131</v>
      </c>
      <c r="N11554">
        <v>3</v>
      </c>
      <c r="O11554" t="s">
        <v>132</v>
      </c>
      <c r="S11554">
        <v>200</v>
      </c>
      <c r="U11554">
        <v>3</v>
      </c>
      <c r="V11554">
        <v>2.99</v>
      </c>
      <c r="W11554">
        <v>1.3</v>
      </c>
      <c r="Z11554" t="s">
        <v>46</v>
      </c>
      <c r="AA11554" t="s">
        <v>126</v>
      </c>
      <c r="AB11554" s="5">
        <v>46308</v>
      </c>
      <c r="AM11554" t="str">
        <f>SUBSTITUTE(Tabla_lineas[[#This Row],[Codigo Liname]]," ","")</f>
        <v>J0113</v>
      </c>
      <c r="AY11554" s="4"/>
    </row>
    <row r="11555" spans="1:51" customFormat="1" x14ac:dyDescent="0.25">
      <c r="A11555" s="2">
        <v>1095</v>
      </c>
      <c r="B11555" t="s">
        <v>1839</v>
      </c>
      <c r="C11555" t="s">
        <v>1840</v>
      </c>
      <c r="E11555" t="s">
        <v>308</v>
      </c>
      <c r="F11555">
        <v>5.07</v>
      </c>
      <c r="G11555">
        <v>5.07</v>
      </c>
      <c r="H11555" t="s">
        <v>309</v>
      </c>
      <c r="I11555" s="2">
        <v>10.9</v>
      </c>
      <c r="J11555" t="s">
        <v>310</v>
      </c>
      <c r="K11555" t="s">
        <v>311</v>
      </c>
      <c r="L11555" s="3" t="str">
        <f>+INDEX([1]!TABLA_MAESTRO_DE_ARTICULO[SubGroupName],MATCH(Tabla_lineas[[#This Row],[CODIGO SAP]],[1]!TABLA_MAESTRO_DE_ARTICULO[ItemCode],0))</f>
        <v>SOLUCION INYECTABLE</v>
      </c>
      <c r="M11555" t="s">
        <v>312</v>
      </c>
      <c r="N11555">
        <v>7</v>
      </c>
      <c r="O11555" t="s">
        <v>249</v>
      </c>
      <c r="S11555">
        <v>1000</v>
      </c>
      <c r="U11555">
        <v>2.5</v>
      </c>
      <c r="V11555">
        <v>2.4900000000000002</v>
      </c>
      <c r="W11555">
        <v>1</v>
      </c>
      <c r="Z11555" t="s">
        <v>46</v>
      </c>
      <c r="AA11555" t="s">
        <v>153</v>
      </c>
      <c r="AB11555" s="5">
        <v>46225</v>
      </c>
      <c r="AM11555" t="str">
        <f>SUBSTITUTE(Tabla_lineas[[#This Row],[Codigo Liname]]," ","")</f>
        <v>M0109</v>
      </c>
      <c r="AY11555" s="4"/>
    </row>
    <row r="11556" spans="1:51" customFormat="1" x14ac:dyDescent="0.25">
      <c r="A11556" s="2">
        <v>1095</v>
      </c>
      <c r="B11556" t="s">
        <v>1839</v>
      </c>
      <c r="C11556" t="s">
        <v>1840</v>
      </c>
      <c r="E11556" t="s">
        <v>574</v>
      </c>
      <c r="F11556">
        <v>5.79</v>
      </c>
      <c r="G11556">
        <v>5.79</v>
      </c>
      <c r="H11556" t="s">
        <v>575</v>
      </c>
      <c r="I11556" s="2">
        <v>5.79</v>
      </c>
      <c r="J11556" t="s">
        <v>576</v>
      </c>
      <c r="K11556" t="s">
        <v>577</v>
      </c>
      <c r="L11556" s="3" t="str">
        <f>+INDEX([1]!TABLA_MAESTRO_DE_ARTICULO[SubGroupName],MATCH(Tabla_lineas[[#This Row],[CODIGO SAP]],[1]!TABLA_MAESTRO_DE_ARTICULO[ItemCode],0))</f>
        <v>COMPRIMIDO</v>
      </c>
      <c r="M11556" t="s">
        <v>578</v>
      </c>
      <c r="N11556">
        <v>9</v>
      </c>
      <c r="O11556" t="s">
        <v>45</v>
      </c>
      <c r="S11556">
        <v>300</v>
      </c>
      <c r="U11556">
        <v>2</v>
      </c>
      <c r="V11556">
        <v>1.99</v>
      </c>
      <c r="W11556">
        <v>0.7</v>
      </c>
      <c r="Z11556" t="s">
        <v>46</v>
      </c>
      <c r="AA11556" t="s">
        <v>126</v>
      </c>
      <c r="AB11556" s="5">
        <v>46308</v>
      </c>
      <c r="AM11556" t="str">
        <f>SUBSTITUTE(Tabla_lineas[[#This Row],[Codigo Liname]]," ","")</f>
        <v>J0166</v>
      </c>
      <c r="AY11556" s="4"/>
    </row>
    <row r="11557" spans="1:51" customFormat="1" x14ac:dyDescent="0.25">
      <c r="A11557" s="2">
        <v>1095</v>
      </c>
      <c r="B11557" t="s">
        <v>1839</v>
      </c>
      <c r="C11557" t="s">
        <v>1840</v>
      </c>
      <c r="E11557" t="s">
        <v>323</v>
      </c>
      <c r="F11557">
        <v>5.91</v>
      </c>
      <c r="G11557">
        <v>3.53</v>
      </c>
      <c r="H11557" t="s">
        <v>324</v>
      </c>
      <c r="I11557" s="2">
        <v>3.53</v>
      </c>
      <c r="J11557" t="s">
        <v>325</v>
      </c>
      <c r="K11557" t="s">
        <v>326</v>
      </c>
      <c r="L11557" s="3" t="str">
        <f>+INDEX([1]!TABLA_MAESTRO_DE_ARTICULO[SubGroupName],MATCH(Tabla_lineas[[#This Row],[CODIGO SAP]],[1]!TABLA_MAESTRO_DE_ARTICULO[ItemCode],0))</f>
        <v>SOLUCION INYECTABLE</v>
      </c>
      <c r="M11557" t="s">
        <v>327</v>
      </c>
      <c r="N11557">
        <v>6</v>
      </c>
      <c r="O11557" t="s">
        <v>249</v>
      </c>
      <c r="S11557">
        <v>1000</v>
      </c>
      <c r="U11557">
        <v>1.5</v>
      </c>
      <c r="V11557">
        <v>1.49</v>
      </c>
      <c r="W11557">
        <v>0.7</v>
      </c>
      <c r="Z11557" t="s">
        <v>46</v>
      </c>
      <c r="AA11557" t="s">
        <v>153</v>
      </c>
      <c r="AB11557" s="5">
        <v>46260</v>
      </c>
      <c r="AM11557" t="str">
        <f>SUBSTITUTE(Tabla_lineas[[#This Row],[Codigo Liname]]," ","")</f>
        <v>A0308</v>
      </c>
      <c r="AY11557" s="4"/>
    </row>
    <row r="11558" spans="1:51" customFormat="1" x14ac:dyDescent="0.25">
      <c r="A11558" s="2">
        <v>1095</v>
      </c>
      <c r="B11558" t="s">
        <v>1839</v>
      </c>
      <c r="C11558" t="s">
        <v>1840</v>
      </c>
      <c r="E11558" t="s">
        <v>313</v>
      </c>
      <c r="F11558">
        <v>5.29</v>
      </c>
      <c r="G11558">
        <v>3.56</v>
      </c>
      <c r="H11558" t="s">
        <v>314</v>
      </c>
      <c r="I11558" s="2">
        <v>3.56</v>
      </c>
      <c r="J11558" t="s">
        <v>315</v>
      </c>
      <c r="K11558" t="s">
        <v>316</v>
      </c>
      <c r="L11558" s="3" t="str">
        <f>+INDEX([1]!TABLA_MAESTRO_DE_ARTICULO[SubGroupName],MATCH(Tabla_lineas[[#This Row],[CODIGO SAP]],[1]!TABLA_MAESTRO_DE_ARTICULO[ItemCode],0))</f>
        <v>SOLUCION INYECTABLE</v>
      </c>
      <c r="M11558" t="s">
        <v>317</v>
      </c>
      <c r="N11558">
        <v>8</v>
      </c>
      <c r="O11558" t="s">
        <v>249</v>
      </c>
      <c r="S11558">
        <v>1500</v>
      </c>
      <c r="U11558">
        <v>2</v>
      </c>
      <c r="V11558">
        <v>1.99</v>
      </c>
      <c r="W11558">
        <v>0.7</v>
      </c>
      <c r="Z11558" t="s">
        <v>53</v>
      </c>
      <c r="AA11558" t="s">
        <v>120</v>
      </c>
      <c r="AB11558" s="5">
        <v>46225</v>
      </c>
      <c r="AM11558" t="str">
        <f>SUBSTITUTE(Tabla_lineas[[#This Row],[Codigo Liname]]," ","")</f>
        <v>N0205</v>
      </c>
      <c r="AY11558" s="4"/>
    </row>
    <row r="11559" spans="1:51" customFormat="1" x14ac:dyDescent="0.25">
      <c r="A11559" s="2">
        <v>1096</v>
      </c>
      <c r="B11559" t="s">
        <v>1841</v>
      </c>
      <c r="C11559" t="s">
        <v>1842</v>
      </c>
      <c r="E11559" t="s">
        <v>208</v>
      </c>
      <c r="F11559">
        <v>14.8</v>
      </c>
      <c r="G11559">
        <v>12.2</v>
      </c>
      <c r="H11559" t="s">
        <v>209</v>
      </c>
      <c r="I11559" s="2">
        <v>12.2</v>
      </c>
      <c r="J11559" t="s">
        <v>210</v>
      </c>
      <c r="K11559" t="s">
        <v>211</v>
      </c>
      <c r="L11559" s="3" t="str">
        <f>+INDEX([1]!TABLA_MAESTRO_DE_ARTICULO[SubGroupName],MATCH(Tabla_lineas[[#This Row],[CODIGO SAP]],[1]!TABLA_MAESTRO_DE_ARTICULO[ItemCode],0))</f>
        <v>JARABE</v>
      </c>
      <c r="M11559" t="s">
        <v>212</v>
      </c>
      <c r="N11559">
        <v>3</v>
      </c>
      <c r="O11559" t="s">
        <v>181</v>
      </c>
      <c r="S11559">
        <v>80</v>
      </c>
      <c r="U11559">
        <v>12.2</v>
      </c>
      <c r="V11559">
        <v>12.19</v>
      </c>
      <c r="W11559">
        <v>5</v>
      </c>
      <c r="Z11559" t="s">
        <v>46</v>
      </c>
      <c r="AA11559" t="s">
        <v>153</v>
      </c>
      <c r="AB11559" s="5">
        <v>46308</v>
      </c>
      <c r="AM11559" t="str">
        <f>SUBSTITUTE(Tabla_lineas[[#This Row],[Codigo Liname]]," ","")</f>
        <v>R0602</v>
      </c>
      <c r="AY11559" s="4"/>
    </row>
    <row r="11560" spans="1:51" customFormat="1" x14ac:dyDescent="0.25">
      <c r="A11560" s="2">
        <v>1096</v>
      </c>
      <c r="B11560" t="s">
        <v>1841</v>
      </c>
      <c r="C11560" t="s">
        <v>1842</v>
      </c>
      <c r="E11560" t="s">
        <v>256</v>
      </c>
      <c r="F11560">
        <v>3.3</v>
      </c>
      <c r="G11560">
        <v>3.3</v>
      </c>
      <c r="H11560" t="s">
        <v>257</v>
      </c>
      <c r="I11560" s="2">
        <v>3.3</v>
      </c>
      <c r="J11560" t="s">
        <v>258</v>
      </c>
      <c r="K11560" t="s">
        <v>259</v>
      </c>
      <c r="L11560" s="3" t="str">
        <f>+INDEX([1]!TABLA_MAESTRO_DE_ARTICULO[SubGroupName],MATCH(Tabla_lineas[[#This Row],[CODIGO SAP]],[1]!TABLA_MAESTRO_DE_ARTICULO[ItemCode],0))</f>
        <v>SOLUCION INYECTABLE</v>
      </c>
      <c r="M11560" t="s">
        <v>260</v>
      </c>
      <c r="N11560">
        <v>9</v>
      </c>
      <c r="O11560" t="s">
        <v>249</v>
      </c>
      <c r="S11560">
        <v>6000</v>
      </c>
      <c r="U11560">
        <v>3.3</v>
      </c>
      <c r="V11560">
        <v>3.29</v>
      </c>
      <c r="W11560">
        <v>0.7</v>
      </c>
      <c r="Z11560" t="s">
        <v>53</v>
      </c>
      <c r="AA11560" t="s">
        <v>153</v>
      </c>
      <c r="AB11560" s="5">
        <v>46308</v>
      </c>
      <c r="AM11560" t="str">
        <f>SUBSTITUTE(Tabla_lineas[[#This Row],[Codigo Liname]]," ","")</f>
        <v>M0103</v>
      </c>
      <c r="AY11560" s="4"/>
    </row>
    <row r="11561" spans="1:51" customFormat="1" x14ac:dyDescent="0.25">
      <c r="A11561" s="2">
        <v>1096</v>
      </c>
      <c r="B11561" t="s">
        <v>1841</v>
      </c>
      <c r="C11561" t="s">
        <v>1842</v>
      </c>
      <c r="E11561" t="s">
        <v>143</v>
      </c>
      <c r="F11561">
        <v>2.17</v>
      </c>
      <c r="G11561">
        <v>2.17</v>
      </c>
      <c r="H11561" t="s">
        <v>144</v>
      </c>
      <c r="I11561" s="2">
        <v>2.17</v>
      </c>
      <c r="J11561" t="s">
        <v>145</v>
      </c>
      <c r="K11561" t="s">
        <v>146</v>
      </c>
      <c r="L11561" s="3" t="str">
        <f>+INDEX([1]!TABLA_MAESTRO_DE_ARTICULO[SubGroupName],MATCH(Tabla_lineas[[#This Row],[CODIGO SAP]],[1]!TABLA_MAESTRO_DE_ARTICULO[ItemCode],0))</f>
        <v>CAPSULA DURA</v>
      </c>
      <c r="M11561" t="s">
        <v>147</v>
      </c>
      <c r="N11561">
        <v>10</v>
      </c>
      <c r="O11561" t="s">
        <v>45</v>
      </c>
      <c r="S11561">
        <v>8000</v>
      </c>
      <c r="U11561">
        <v>2.17</v>
      </c>
      <c r="V11561">
        <v>2.16</v>
      </c>
      <c r="W11561">
        <v>0.8</v>
      </c>
      <c r="Z11561" t="s">
        <v>46</v>
      </c>
      <c r="AA11561" t="s">
        <v>120</v>
      </c>
      <c r="AB11561" s="5">
        <v>46308</v>
      </c>
      <c r="AM11561" t="str">
        <f>SUBSTITUTE(Tabla_lineas[[#This Row],[Codigo Liname]]," ","")</f>
        <v>J0141</v>
      </c>
      <c r="AY11561" s="4"/>
    </row>
    <row r="11562" spans="1:51" customFormat="1" x14ac:dyDescent="0.25">
      <c r="A11562" s="2">
        <v>1096</v>
      </c>
      <c r="B11562" t="s">
        <v>1841</v>
      </c>
      <c r="C11562" t="s">
        <v>1842</v>
      </c>
      <c r="E11562" t="s">
        <v>449</v>
      </c>
      <c r="F11562">
        <v>4.2</v>
      </c>
      <c r="G11562">
        <v>2.2799999999999998</v>
      </c>
      <c r="H11562" t="s">
        <v>450</v>
      </c>
      <c r="I11562" s="2">
        <v>2.2799999999999998</v>
      </c>
      <c r="J11562" t="s">
        <v>451</v>
      </c>
      <c r="K11562" t="s">
        <v>452</v>
      </c>
      <c r="L11562" s="3" t="str">
        <f>+INDEX([1]!TABLA_MAESTRO_DE_ARTICULO[SubGroupName],MATCH(Tabla_lineas[[#This Row],[CODIGO SAP]],[1]!TABLA_MAESTRO_DE_ARTICULO[ItemCode],0))</f>
        <v>OVULO VAGINAL</v>
      </c>
      <c r="M11562" t="s">
        <v>453</v>
      </c>
      <c r="N11562">
        <v>2</v>
      </c>
      <c r="O11562" t="s">
        <v>97</v>
      </c>
      <c r="S11562">
        <v>3500</v>
      </c>
      <c r="U11562">
        <v>2.2799999999999998</v>
      </c>
      <c r="V11562">
        <v>2.27</v>
      </c>
      <c r="W11562">
        <v>0.7</v>
      </c>
      <c r="Z11562" t="s">
        <v>46</v>
      </c>
      <c r="AA11562" t="s">
        <v>126</v>
      </c>
      <c r="AB11562" s="5">
        <v>46308</v>
      </c>
      <c r="AM11562" t="str">
        <f>SUBSTITUTE(Tabla_lineas[[#This Row],[Codigo Liname]]," ","")</f>
        <v>G0102</v>
      </c>
      <c r="AY11562" s="4"/>
    </row>
    <row r="11563" spans="1:51" customFormat="1" x14ac:dyDescent="0.25">
      <c r="A11563" s="2">
        <v>1096</v>
      </c>
      <c r="B11563" t="s">
        <v>1841</v>
      </c>
      <c r="C11563" t="s">
        <v>1842</v>
      </c>
      <c r="E11563" t="s">
        <v>239</v>
      </c>
      <c r="F11563">
        <v>1.48</v>
      </c>
      <c r="G11563">
        <v>1.37</v>
      </c>
      <c r="H11563" t="s">
        <v>240</v>
      </c>
      <c r="I11563" s="2">
        <v>1.37</v>
      </c>
      <c r="J11563" t="s">
        <v>241</v>
      </c>
      <c r="K11563" t="s">
        <v>242</v>
      </c>
      <c r="L11563" s="3" t="str">
        <f>+INDEX([1]!TABLA_MAESTRO_DE_ARTICULO[SubGroupName],MATCH(Tabla_lineas[[#This Row],[CODIGO SAP]],[1]!TABLA_MAESTRO_DE_ARTICULO[ItemCode],0))</f>
        <v>COMPRIMIDO</v>
      </c>
      <c r="M11563" t="s">
        <v>1540</v>
      </c>
      <c r="N11563">
        <v>4</v>
      </c>
      <c r="O11563" t="s">
        <v>45</v>
      </c>
      <c r="S11563">
        <v>3000</v>
      </c>
      <c r="U11563">
        <v>1.37</v>
      </c>
      <c r="V11563">
        <v>1.36</v>
      </c>
      <c r="W11563">
        <v>0.4</v>
      </c>
      <c r="Z11563" t="s">
        <v>46</v>
      </c>
      <c r="AA11563" t="s">
        <v>120</v>
      </c>
      <c r="AB11563" s="5">
        <v>46225</v>
      </c>
      <c r="AM11563" t="str">
        <f>SUBSTITUTE(Tabla_lineas[[#This Row],[Codigo Liname]]," ","")</f>
        <v>J0137</v>
      </c>
      <c r="AY11563" s="4"/>
    </row>
    <row r="11564" spans="1:51" customFormat="1" x14ac:dyDescent="0.25">
      <c r="A11564" s="2">
        <v>1096</v>
      </c>
      <c r="B11564" t="s">
        <v>1841</v>
      </c>
      <c r="C11564" t="s">
        <v>1842</v>
      </c>
      <c r="E11564" t="s">
        <v>292</v>
      </c>
      <c r="F11564">
        <v>25.27</v>
      </c>
      <c r="G11564">
        <v>18.27</v>
      </c>
      <c r="H11564" t="s">
        <v>293</v>
      </c>
      <c r="I11564" s="2">
        <v>18.27</v>
      </c>
      <c r="J11564" t="s">
        <v>294</v>
      </c>
      <c r="K11564" t="s">
        <v>295</v>
      </c>
      <c r="L11564" s="3" t="str">
        <f>+INDEX([1]!TABLA_MAESTRO_DE_ARTICULO[SubGroupName],MATCH(Tabla_lineas[[#This Row],[CODIGO SAP]],[1]!TABLA_MAESTRO_DE_ARTICULO[ItemCode],0))</f>
        <v>CREMA DERMICA</v>
      </c>
      <c r="M11564" t="s">
        <v>296</v>
      </c>
      <c r="N11564">
        <v>11</v>
      </c>
      <c r="O11564" t="s">
        <v>297</v>
      </c>
      <c r="S11564">
        <v>590</v>
      </c>
      <c r="U11564">
        <v>18.27</v>
      </c>
      <c r="V11564">
        <v>18.260000000000002</v>
      </c>
      <c r="W11564">
        <v>5</v>
      </c>
      <c r="Z11564" t="s">
        <v>46</v>
      </c>
      <c r="AA11564" t="s">
        <v>153</v>
      </c>
      <c r="AB11564" s="5">
        <v>46308</v>
      </c>
      <c r="AM11564" t="str">
        <f>SUBSTITUTE(Tabla_lineas[[#This Row],[Codigo Liname]]," ","")</f>
        <v>D0704</v>
      </c>
      <c r="AY11564" s="4"/>
    </row>
    <row r="11565" spans="1:51" customFormat="1" x14ac:dyDescent="0.25">
      <c r="A11565" s="2">
        <v>1096</v>
      </c>
      <c r="B11565" t="s">
        <v>1841</v>
      </c>
      <c r="C11565" t="s">
        <v>1842</v>
      </c>
      <c r="E11565" t="s">
        <v>244</v>
      </c>
      <c r="F11565">
        <v>4.03</v>
      </c>
      <c r="G11565">
        <v>4.03</v>
      </c>
      <c r="H11565" t="s">
        <v>245</v>
      </c>
      <c r="I11565" s="2">
        <v>4.03</v>
      </c>
      <c r="J11565" t="s">
        <v>246</v>
      </c>
      <c r="K11565" t="s">
        <v>247</v>
      </c>
      <c r="L11565" s="3" t="str">
        <f>+INDEX([1]!TABLA_MAESTRO_DE_ARTICULO[SubGroupName],MATCH(Tabla_lineas[[#This Row],[CODIGO SAP]],[1]!TABLA_MAESTRO_DE_ARTICULO[ItemCode],0))</f>
        <v>SOLUCION INYECTABLE</v>
      </c>
      <c r="M11565" t="s">
        <v>248</v>
      </c>
      <c r="N11565">
        <v>5</v>
      </c>
      <c r="O11565" t="s">
        <v>249</v>
      </c>
      <c r="S11565">
        <v>8000</v>
      </c>
      <c r="U11565">
        <v>4.03</v>
      </c>
      <c r="V11565">
        <v>4.0199999999999996</v>
      </c>
      <c r="W11565">
        <v>0.7</v>
      </c>
      <c r="Z11565" t="s">
        <v>46</v>
      </c>
      <c r="AA11565" t="s">
        <v>126</v>
      </c>
      <c r="AB11565" s="5">
        <v>46225</v>
      </c>
      <c r="AM11565" t="str">
        <f>SUBSTITUTE(Tabla_lineas[[#This Row],[Codigo Liname]]," ","")</f>
        <v>H0204</v>
      </c>
      <c r="AY11565" s="4"/>
    </row>
    <row r="11566" spans="1:51" customFormat="1" x14ac:dyDescent="0.25">
      <c r="A11566" s="2">
        <v>1096</v>
      </c>
      <c r="B11566" t="s">
        <v>1841</v>
      </c>
      <c r="C11566" t="s">
        <v>1842</v>
      </c>
      <c r="E11566" t="s">
        <v>250</v>
      </c>
      <c r="F11566">
        <v>24.52</v>
      </c>
      <c r="G11566">
        <v>20.5</v>
      </c>
      <c r="H11566" t="s">
        <v>251</v>
      </c>
      <c r="I11566" s="2">
        <v>20.5</v>
      </c>
      <c r="J11566" t="s">
        <v>252</v>
      </c>
      <c r="K11566" t="s">
        <v>253</v>
      </c>
      <c r="L11566" s="3" t="str">
        <f>+INDEX([1]!TABLA_MAESTRO_DE_ARTICULO[SubGroupName],MATCH(Tabla_lineas[[#This Row],[CODIGO SAP]],[1]!TABLA_MAESTRO_DE_ARTICULO[ItemCode],0))</f>
        <v>GEL</v>
      </c>
      <c r="M11566" t="s">
        <v>254</v>
      </c>
      <c r="N11566">
        <v>7</v>
      </c>
      <c r="O11566" t="s">
        <v>255</v>
      </c>
      <c r="S11566">
        <v>2700</v>
      </c>
      <c r="U11566">
        <v>20.5</v>
      </c>
      <c r="V11566">
        <v>20.49</v>
      </c>
      <c r="W11566">
        <v>5</v>
      </c>
      <c r="Z11566" t="s">
        <v>46</v>
      </c>
      <c r="AA11566" t="s">
        <v>153</v>
      </c>
      <c r="AB11566" s="5">
        <v>46311</v>
      </c>
      <c r="AM11566" t="str">
        <f>SUBSTITUTE(Tabla_lineas[[#This Row],[Codigo Liname]]," ","")</f>
        <v>M0101</v>
      </c>
      <c r="AY11566" s="4"/>
    </row>
    <row r="11567" spans="1:51" customFormat="1" x14ac:dyDescent="0.25">
      <c r="A11567" s="2">
        <v>1096</v>
      </c>
      <c r="B11567" t="s">
        <v>1841</v>
      </c>
      <c r="C11567" t="s">
        <v>1842</v>
      </c>
      <c r="E11567" t="s">
        <v>138</v>
      </c>
      <c r="F11567">
        <v>0.2</v>
      </c>
      <c r="G11567">
        <v>0.2</v>
      </c>
      <c r="H11567" t="s">
        <v>139</v>
      </c>
      <c r="I11567" s="2">
        <v>0.28999999999999998</v>
      </c>
      <c r="J11567" t="s">
        <v>140</v>
      </c>
      <c r="K11567" t="s">
        <v>141</v>
      </c>
      <c r="L11567" s="3" t="str">
        <f>+INDEX([1]!TABLA_MAESTRO_DE_ARTICULO[SubGroupName],MATCH(Tabla_lineas[[#This Row],[CODIGO SAP]],[1]!TABLA_MAESTRO_DE_ARTICULO[ItemCode],0))</f>
        <v>COMPRIMIDO</v>
      </c>
      <c r="M11567" t="s">
        <v>142</v>
      </c>
      <c r="N11567">
        <v>8</v>
      </c>
      <c r="O11567" t="s">
        <v>45</v>
      </c>
      <c r="S11567">
        <v>30000</v>
      </c>
      <c r="U11567">
        <v>0.28999999999999998</v>
      </c>
      <c r="V11567">
        <v>0.19</v>
      </c>
      <c r="W11567">
        <v>0.12</v>
      </c>
      <c r="Z11567" t="s">
        <v>53</v>
      </c>
      <c r="AA11567" t="s">
        <v>126</v>
      </c>
      <c r="AB11567" s="5">
        <v>46308</v>
      </c>
      <c r="AM11567" t="str">
        <f>SUBSTITUTE(Tabla_lineas[[#This Row],[Codigo Liname]]," ","")</f>
        <v>M0102</v>
      </c>
      <c r="AY11567" s="4"/>
    </row>
    <row r="11568" spans="1:51" customFormat="1" x14ac:dyDescent="0.25">
      <c r="A11568" s="2">
        <v>1096</v>
      </c>
      <c r="B11568" t="s">
        <v>1841</v>
      </c>
      <c r="C11568" t="s">
        <v>1842</v>
      </c>
      <c r="E11568" t="s">
        <v>60</v>
      </c>
      <c r="F11568">
        <v>15.12</v>
      </c>
      <c r="G11568">
        <v>11.2</v>
      </c>
      <c r="H11568" t="s">
        <v>61</v>
      </c>
      <c r="I11568" s="2">
        <v>11.2</v>
      </c>
      <c r="J11568" t="s">
        <v>62</v>
      </c>
      <c r="K11568" t="s">
        <v>63</v>
      </c>
      <c r="L11568" s="3" t="str">
        <f>+INDEX([1]!TABLA_MAESTRO_DE_ARTICULO[SubGroupName],MATCH(Tabla_lineas[[#This Row],[CODIGO SAP]],[1]!TABLA_MAESTRO_DE_ARTICULO[ItemCode],0))</f>
        <v>JARABE</v>
      </c>
      <c r="M11568" t="s">
        <v>64</v>
      </c>
      <c r="N11568">
        <v>6</v>
      </c>
      <c r="O11568" t="s">
        <v>65</v>
      </c>
      <c r="S11568">
        <v>1600</v>
      </c>
      <c r="U11568">
        <v>11.2</v>
      </c>
      <c r="V11568">
        <v>11.19</v>
      </c>
      <c r="W11568">
        <v>5</v>
      </c>
      <c r="Z11568" t="s">
        <v>46</v>
      </c>
      <c r="AA11568" t="s">
        <v>153</v>
      </c>
      <c r="AB11568" s="5">
        <v>46270</v>
      </c>
      <c r="AM11568" t="str">
        <f>SUBSTITUTE(Tabla_lineas[[#This Row],[Codigo Liname]]," ","")</f>
        <v>R0503</v>
      </c>
      <c r="AY11568" s="4"/>
    </row>
    <row r="11569" spans="1:51" customFormat="1" x14ac:dyDescent="0.25">
      <c r="A11569" s="2">
        <v>1097</v>
      </c>
      <c r="B11569" t="s">
        <v>1843</v>
      </c>
      <c r="C11569" t="s">
        <v>1844</v>
      </c>
      <c r="E11569" t="s">
        <v>127</v>
      </c>
      <c r="F11569">
        <v>7.87</v>
      </c>
      <c r="G11569">
        <v>7.87</v>
      </c>
      <c r="H11569" t="s">
        <v>128</v>
      </c>
      <c r="I11569" s="2">
        <v>11.19</v>
      </c>
      <c r="J11569" t="s">
        <v>129</v>
      </c>
      <c r="K11569" t="s">
        <v>130</v>
      </c>
      <c r="L11569" s="3" t="str">
        <f>+INDEX([1]!TABLA_MAESTRO_DE_ARTICULO[SubGroupName],MATCH(Tabla_lineas[[#This Row],[CODIGO SAP]],[1]!TABLA_MAESTRO_DE_ARTICULO[ItemCode],0))</f>
        <v>COMPRIMIDO</v>
      </c>
      <c r="M11569" t="s">
        <v>131</v>
      </c>
      <c r="N11569">
        <v>7</v>
      </c>
      <c r="O11569" t="s">
        <v>132</v>
      </c>
      <c r="S11569">
        <v>1500</v>
      </c>
      <c r="U11569">
        <v>11.19</v>
      </c>
      <c r="V11569">
        <v>7.86</v>
      </c>
      <c r="W11569">
        <v>1.3</v>
      </c>
      <c r="Z11569" t="s">
        <v>46</v>
      </c>
      <c r="AA11569" t="s">
        <v>126</v>
      </c>
      <c r="AB11569" s="5">
        <v>46308</v>
      </c>
      <c r="AM11569" t="str">
        <f>SUBSTITUTE(Tabla_lineas[[#This Row],[Codigo Liname]]," ","")</f>
        <v>J0113</v>
      </c>
      <c r="AY11569" s="4"/>
    </row>
    <row r="11570" spans="1:51" customFormat="1" x14ac:dyDescent="0.25">
      <c r="A11570" s="2">
        <v>1097</v>
      </c>
      <c r="B11570" t="s">
        <v>1843</v>
      </c>
      <c r="C11570" t="s">
        <v>1844</v>
      </c>
      <c r="E11570" t="s">
        <v>203</v>
      </c>
      <c r="F11570">
        <v>1.64</v>
      </c>
      <c r="G11570">
        <v>1.17</v>
      </c>
      <c r="H11570" t="s">
        <v>204</v>
      </c>
      <c r="I11570" s="2">
        <v>1.17</v>
      </c>
      <c r="J11570" t="s">
        <v>205</v>
      </c>
      <c r="K11570" t="s">
        <v>206</v>
      </c>
      <c r="L11570" s="3" t="str">
        <f>+INDEX([1]!TABLA_MAESTRO_DE_ARTICULO[SubGroupName],MATCH(Tabla_lineas[[#This Row],[CODIGO SAP]],[1]!TABLA_MAESTRO_DE_ARTICULO[ItemCode],0))</f>
        <v>COMPRIMIDO</v>
      </c>
      <c r="M11570" t="s">
        <v>207</v>
      </c>
      <c r="N11570">
        <v>14</v>
      </c>
      <c r="O11570" t="s">
        <v>45</v>
      </c>
      <c r="S11570">
        <v>3000</v>
      </c>
      <c r="U11570">
        <v>1.17</v>
      </c>
      <c r="V11570">
        <v>1.1599999999999999</v>
      </c>
      <c r="W11570">
        <v>0.38</v>
      </c>
      <c r="Z11570" t="s">
        <v>46</v>
      </c>
      <c r="AA11570" t="s">
        <v>120</v>
      </c>
      <c r="AB11570" s="5">
        <v>46260</v>
      </c>
      <c r="AM11570" t="str">
        <f>SUBSTITUTE(Tabla_lineas[[#This Row],[Codigo Liname]]," ","")</f>
        <v>J0127</v>
      </c>
      <c r="AY11570" s="4"/>
    </row>
    <row r="11571" spans="1:51" customFormat="1" x14ac:dyDescent="0.25">
      <c r="A11571" s="2">
        <v>1097</v>
      </c>
      <c r="B11571" t="s">
        <v>1843</v>
      </c>
      <c r="C11571" t="s">
        <v>1844</v>
      </c>
      <c r="E11571" t="s">
        <v>121</v>
      </c>
      <c r="F11571">
        <v>2.0099999999999998</v>
      </c>
      <c r="G11571">
        <v>2.0099999999999998</v>
      </c>
      <c r="H11571" t="s">
        <v>122</v>
      </c>
      <c r="I11571" s="2">
        <v>2.0099999999999998</v>
      </c>
      <c r="J11571" t="s">
        <v>123</v>
      </c>
      <c r="K11571" t="s">
        <v>124</v>
      </c>
      <c r="L11571" s="3" t="str">
        <f>+INDEX([1]!TABLA_MAESTRO_DE_ARTICULO[SubGroupName],MATCH(Tabla_lineas[[#This Row],[CODIGO SAP]],[1]!TABLA_MAESTRO_DE_ARTICULO[ItemCode],0))</f>
        <v>COMPRIMIDO</v>
      </c>
      <c r="M11571" t="s">
        <v>1525</v>
      </c>
      <c r="N11571">
        <v>6</v>
      </c>
      <c r="O11571" t="s">
        <v>45</v>
      </c>
      <c r="S11571">
        <v>3000</v>
      </c>
      <c r="U11571">
        <v>2.0099999999999998</v>
      </c>
      <c r="V11571">
        <v>2</v>
      </c>
      <c r="W11571">
        <v>0.15</v>
      </c>
      <c r="Z11571" t="s">
        <v>53</v>
      </c>
      <c r="AA11571" t="s">
        <v>126</v>
      </c>
      <c r="AB11571" s="5">
        <v>46308</v>
      </c>
      <c r="AM11571" t="str">
        <f>SUBSTITUTE(Tabla_lineas[[#This Row],[Codigo Liname]]," ","")</f>
        <v>C1001</v>
      </c>
      <c r="AY11571" s="4"/>
    </row>
    <row r="11572" spans="1:51" customFormat="1" x14ac:dyDescent="0.25">
      <c r="A11572" s="2">
        <v>1097</v>
      </c>
      <c r="B11572" t="s">
        <v>1843</v>
      </c>
      <c r="C11572" t="s">
        <v>1844</v>
      </c>
      <c r="E11572" t="s">
        <v>115</v>
      </c>
      <c r="F11572">
        <v>2.5099999999999998</v>
      </c>
      <c r="G11572">
        <v>2.5099999999999998</v>
      </c>
      <c r="H11572" t="s">
        <v>116</v>
      </c>
      <c r="I11572" s="2">
        <v>3.89</v>
      </c>
      <c r="J11572" t="s">
        <v>117</v>
      </c>
      <c r="K11572" t="s">
        <v>118</v>
      </c>
      <c r="L11572" s="3" t="str">
        <f>+INDEX([1]!TABLA_MAESTRO_DE_ARTICULO[SubGroupName],MATCH(Tabla_lineas[[#This Row],[CODIGO SAP]],[1]!TABLA_MAESTRO_DE_ARTICULO[ItemCode],0))</f>
        <v>COMPRIMIDO</v>
      </c>
      <c r="M11572" t="s">
        <v>119</v>
      </c>
      <c r="N11572">
        <v>1</v>
      </c>
      <c r="O11572" t="s">
        <v>45</v>
      </c>
      <c r="S11572">
        <v>700</v>
      </c>
      <c r="U11572">
        <v>3.89</v>
      </c>
      <c r="V11572">
        <v>2.5</v>
      </c>
      <c r="W11572">
        <v>0.7</v>
      </c>
      <c r="Z11572" t="s">
        <v>46</v>
      </c>
      <c r="AA11572" t="s">
        <v>153</v>
      </c>
      <c r="AB11572" s="5">
        <v>46260</v>
      </c>
      <c r="AM11572" t="str">
        <f>SUBSTITUTE(Tabla_lineas[[#This Row],[Codigo Liname]]," ","")</f>
        <v>J0504</v>
      </c>
      <c r="AY11572" s="4"/>
    </row>
    <row r="11573" spans="1:51" customFormat="1" x14ac:dyDescent="0.25">
      <c r="A11573" s="2">
        <v>1097</v>
      </c>
      <c r="B11573" t="s">
        <v>1843</v>
      </c>
      <c r="C11573" t="s">
        <v>1844</v>
      </c>
      <c r="E11573" t="s">
        <v>1320</v>
      </c>
      <c r="F11573">
        <v>26.03</v>
      </c>
      <c r="G11573">
        <v>12.93</v>
      </c>
      <c r="H11573" t="s">
        <v>1321</v>
      </c>
      <c r="I11573" s="2">
        <v>12.93</v>
      </c>
      <c r="J11573" t="s">
        <v>1322</v>
      </c>
      <c r="K11573" t="s">
        <v>1323</v>
      </c>
      <c r="L11573" s="3" t="str">
        <f>+INDEX([1]!TABLA_MAESTRO_DE_ARTICULO[SubGroupName],MATCH(Tabla_lineas[[#This Row],[CODIGO SAP]],[1]!TABLA_MAESTRO_DE_ARTICULO[ItemCode],0))</f>
        <v>UNGUENTO</v>
      </c>
      <c r="M11573" t="s">
        <v>1324</v>
      </c>
      <c r="N11573">
        <v>9</v>
      </c>
      <c r="O11573" t="s">
        <v>1325</v>
      </c>
      <c r="S11573">
        <v>150</v>
      </c>
      <c r="U11573">
        <v>12.93</v>
      </c>
      <c r="V11573">
        <v>12.92</v>
      </c>
      <c r="W11573">
        <v>5</v>
      </c>
      <c r="Z11573" t="s">
        <v>46</v>
      </c>
      <c r="AA11573" t="s">
        <v>153</v>
      </c>
      <c r="AB11573" s="5">
        <v>46270</v>
      </c>
      <c r="AM11573" t="str">
        <f>SUBSTITUTE(Tabla_lineas[[#This Row],[Codigo Liname]]," ","")</f>
        <v>D0102</v>
      </c>
      <c r="AY11573" s="4"/>
    </row>
    <row r="11574" spans="1:51" customFormat="1" x14ac:dyDescent="0.25">
      <c r="A11574" s="2">
        <v>1097</v>
      </c>
      <c r="B11574" t="s">
        <v>1843</v>
      </c>
      <c r="C11574" t="s">
        <v>1844</v>
      </c>
      <c r="E11574" t="s">
        <v>470</v>
      </c>
      <c r="F11574">
        <v>22.96</v>
      </c>
      <c r="G11574">
        <v>12</v>
      </c>
      <c r="H11574" t="s">
        <v>471</v>
      </c>
      <c r="I11574" s="2">
        <v>12.03</v>
      </c>
      <c r="J11574" t="s">
        <v>472</v>
      </c>
      <c r="K11574" t="s">
        <v>473</v>
      </c>
      <c r="L11574" s="3" t="str">
        <f>+INDEX([1]!TABLA_MAESTRO_DE_ARTICULO[SubGroupName],MATCH(Tabla_lineas[[#This Row],[CODIGO SAP]],[1]!TABLA_MAESTRO_DE_ARTICULO[ItemCode],0))</f>
        <v>LOCION</v>
      </c>
      <c r="M11574" t="s">
        <v>474</v>
      </c>
      <c r="N11574">
        <v>10</v>
      </c>
      <c r="O11574" t="s">
        <v>400</v>
      </c>
      <c r="S11574">
        <v>40</v>
      </c>
      <c r="U11574">
        <v>12.03</v>
      </c>
      <c r="V11574">
        <v>11.99</v>
      </c>
      <c r="W11574">
        <v>7</v>
      </c>
      <c r="Z11574" t="s">
        <v>46</v>
      </c>
      <c r="AA11574" t="s">
        <v>153</v>
      </c>
      <c r="AB11574" s="5">
        <v>46308</v>
      </c>
      <c r="AM11574" t="str">
        <f>SUBSTITUTE(Tabla_lineas[[#This Row],[Codigo Liname]]," ","")</f>
        <v>P0301</v>
      </c>
      <c r="AY11574" s="4"/>
    </row>
    <row r="11575" spans="1:51" customFormat="1" x14ac:dyDescent="0.25">
      <c r="A11575" s="2">
        <v>1097</v>
      </c>
      <c r="B11575" t="s">
        <v>1843</v>
      </c>
      <c r="C11575" t="s">
        <v>1844</v>
      </c>
      <c r="E11575" t="s">
        <v>133</v>
      </c>
      <c r="F11575">
        <v>0.95</v>
      </c>
      <c r="G11575">
        <v>0.95</v>
      </c>
      <c r="H11575" t="s">
        <v>134</v>
      </c>
      <c r="I11575" s="2">
        <v>1.1299999999999999</v>
      </c>
      <c r="J11575" t="s">
        <v>135</v>
      </c>
      <c r="K11575" t="s">
        <v>136</v>
      </c>
      <c r="L11575" s="3" t="str">
        <f>+INDEX([1]!TABLA_MAESTRO_DE_ARTICULO[SubGroupName],MATCH(Tabla_lineas[[#This Row],[CODIGO SAP]],[1]!TABLA_MAESTRO_DE_ARTICULO[ItemCode],0))</f>
        <v>COMPRIMIDO</v>
      </c>
      <c r="M11575" t="s">
        <v>137</v>
      </c>
      <c r="N11575">
        <v>13</v>
      </c>
      <c r="O11575" t="s">
        <v>45</v>
      </c>
      <c r="S11575">
        <v>3500</v>
      </c>
      <c r="U11575">
        <v>1.1299999999999999</v>
      </c>
      <c r="V11575">
        <v>0.94</v>
      </c>
      <c r="W11575">
        <v>0.32</v>
      </c>
      <c r="Z11575" t="s">
        <v>53</v>
      </c>
      <c r="AA11575" t="s">
        <v>120</v>
      </c>
      <c r="AB11575" s="5">
        <v>46225</v>
      </c>
      <c r="AM11575" t="str">
        <f>SUBSTITUTE(Tabla_lineas[[#This Row],[Codigo Liname]]," ","")</f>
        <v>N0304</v>
      </c>
      <c r="AY11575" s="4"/>
    </row>
    <row r="11576" spans="1:51" customFormat="1" x14ac:dyDescent="0.25">
      <c r="A11576" s="2">
        <v>1097</v>
      </c>
      <c r="B11576" t="s">
        <v>1843</v>
      </c>
      <c r="C11576" t="s">
        <v>1844</v>
      </c>
      <c r="E11576" t="s">
        <v>432</v>
      </c>
      <c r="F11576">
        <v>49.46</v>
      </c>
      <c r="G11576">
        <v>32.11</v>
      </c>
      <c r="H11576" t="s">
        <v>433</v>
      </c>
      <c r="I11576" s="2">
        <v>32.11</v>
      </c>
      <c r="J11576" t="s">
        <v>434</v>
      </c>
      <c r="K11576" t="s">
        <v>435</v>
      </c>
      <c r="L11576" s="3" t="str">
        <f>+INDEX([1]!TABLA_MAESTRO_DE_ARTICULO[SubGroupName],MATCH(Tabla_lineas[[#This Row],[CODIGO SAP]],[1]!TABLA_MAESTRO_DE_ARTICULO[ItemCode],0))</f>
        <v>POLVO PARA SUSPENSION</v>
      </c>
      <c r="M11576" t="s">
        <v>436</v>
      </c>
      <c r="N11576">
        <v>8</v>
      </c>
      <c r="O11576" t="s">
        <v>437</v>
      </c>
      <c r="S11576">
        <v>20</v>
      </c>
      <c r="U11576">
        <v>32.11</v>
      </c>
      <c r="V11576">
        <v>32.1</v>
      </c>
      <c r="W11576">
        <v>10</v>
      </c>
      <c r="Z11576" t="s">
        <v>46</v>
      </c>
      <c r="AA11576" t="s">
        <v>153</v>
      </c>
      <c r="AB11576" s="5">
        <v>46270</v>
      </c>
      <c r="AM11576" t="str">
        <f>SUBSTITUTE(Tabla_lineas[[#This Row],[Codigo Liname]]," ","")</f>
        <v>J0162</v>
      </c>
      <c r="AY11576" s="4"/>
    </row>
    <row r="11577" spans="1:51" customFormat="1" x14ac:dyDescent="0.25">
      <c r="A11577" s="2">
        <v>1097</v>
      </c>
      <c r="B11577" t="s">
        <v>1843</v>
      </c>
      <c r="C11577" t="s">
        <v>1844</v>
      </c>
      <c r="E11577" t="s">
        <v>176</v>
      </c>
      <c r="F11577">
        <v>16.7</v>
      </c>
      <c r="G11577">
        <v>16.7</v>
      </c>
      <c r="H11577" t="s">
        <v>177</v>
      </c>
      <c r="I11577" s="2">
        <v>17.91</v>
      </c>
      <c r="J11577" t="s">
        <v>178</v>
      </c>
      <c r="K11577" t="s">
        <v>179</v>
      </c>
      <c r="L11577" s="3" t="str">
        <f>+INDEX([1]!TABLA_MAESTRO_DE_ARTICULO[SubGroupName],MATCH(Tabla_lineas[[#This Row],[CODIGO SAP]],[1]!TABLA_MAESTRO_DE_ARTICULO[ItemCode],0))</f>
        <v>POLVO PARA SUSPENSION</v>
      </c>
      <c r="M11577" t="s">
        <v>180</v>
      </c>
      <c r="N11577">
        <v>3</v>
      </c>
      <c r="O11577" t="s">
        <v>181</v>
      </c>
      <c r="S11577">
        <v>1200</v>
      </c>
      <c r="U11577">
        <v>17.91</v>
      </c>
      <c r="V11577">
        <v>16.690000000000001</v>
      </c>
      <c r="W11577">
        <v>5.5</v>
      </c>
      <c r="Z11577" t="s">
        <v>46</v>
      </c>
      <c r="AA11577" t="s">
        <v>153</v>
      </c>
      <c r="AB11577" s="5">
        <v>46270</v>
      </c>
      <c r="AM11577" t="str">
        <f>SUBSTITUTE(Tabla_lineas[[#This Row],[Codigo Liname]]," ","")</f>
        <v>J0157</v>
      </c>
      <c r="AY11577" s="4"/>
    </row>
    <row r="11578" spans="1:51" customFormat="1" x14ac:dyDescent="0.25">
      <c r="A11578" s="2">
        <v>1097</v>
      </c>
      <c r="B11578" t="s">
        <v>1843</v>
      </c>
      <c r="C11578" t="s">
        <v>1844</v>
      </c>
      <c r="E11578" t="s">
        <v>188</v>
      </c>
      <c r="F11578">
        <v>0.66</v>
      </c>
      <c r="G11578">
        <v>0.66</v>
      </c>
      <c r="H11578" t="s">
        <v>189</v>
      </c>
      <c r="I11578" s="2">
        <v>0.66</v>
      </c>
      <c r="J11578" t="s">
        <v>190</v>
      </c>
      <c r="K11578" t="s">
        <v>191</v>
      </c>
      <c r="L11578" s="3" t="str">
        <f>+INDEX([1]!TABLA_MAESTRO_DE_ARTICULO[SubGroupName],MATCH(Tabla_lineas[[#This Row],[CODIGO SAP]],[1]!TABLA_MAESTRO_DE_ARTICULO[ItemCode],0))</f>
        <v>COMPRIMIDO</v>
      </c>
      <c r="M11578" t="s">
        <v>192</v>
      </c>
      <c r="N11578">
        <v>5</v>
      </c>
      <c r="O11578" t="s">
        <v>45</v>
      </c>
      <c r="S11578">
        <v>13000</v>
      </c>
      <c r="U11578">
        <v>0.75</v>
      </c>
      <c r="V11578">
        <v>0.65</v>
      </c>
      <c r="W11578">
        <v>0.2</v>
      </c>
      <c r="Z11578" t="s">
        <v>53</v>
      </c>
      <c r="AA11578" t="s">
        <v>153</v>
      </c>
      <c r="AB11578" s="5">
        <v>46270</v>
      </c>
      <c r="AM11578" t="str">
        <f>SUBSTITUTE(Tabla_lineas[[#This Row],[Codigo Liname]]," ","")</f>
        <v>R0501</v>
      </c>
      <c r="AY11578" s="4"/>
    </row>
    <row r="11579" spans="1:51" customFormat="1" x14ac:dyDescent="0.25">
      <c r="A11579" s="2">
        <v>1098</v>
      </c>
      <c r="B11579" t="s">
        <v>1845</v>
      </c>
      <c r="C11579" t="s">
        <v>1846</v>
      </c>
      <c r="E11579" t="s">
        <v>402</v>
      </c>
      <c r="F11579">
        <v>68.260000000000005</v>
      </c>
      <c r="G11579">
        <v>29.79</v>
      </c>
      <c r="H11579" t="s">
        <v>403</v>
      </c>
      <c r="I11579" s="2">
        <v>29.79</v>
      </c>
      <c r="J11579" t="s">
        <v>404</v>
      </c>
      <c r="K11579" t="s">
        <v>405</v>
      </c>
      <c r="L11579" s="3" t="str">
        <f>+INDEX([1]!TABLA_MAESTRO_DE_ARTICULO[SubGroupName],MATCH(Tabla_lineas[[#This Row],[CODIGO SAP]],[1]!TABLA_MAESTRO_DE_ARTICULO[ItemCode],0))</f>
        <v>POLVO PARA INYECTABLE</v>
      </c>
      <c r="M11579" t="s">
        <v>406</v>
      </c>
      <c r="N11579">
        <v>3</v>
      </c>
      <c r="O11579" t="s">
        <v>52</v>
      </c>
      <c r="S11579">
        <v>450</v>
      </c>
      <c r="U11579">
        <v>29.79</v>
      </c>
      <c r="V11579">
        <v>29.78</v>
      </c>
      <c r="W11579">
        <v>10</v>
      </c>
      <c r="Z11579" t="s">
        <v>46</v>
      </c>
      <c r="AA11579" t="s">
        <v>126</v>
      </c>
      <c r="AB11579" s="5">
        <v>46308</v>
      </c>
      <c r="AM11579" t="str">
        <f>SUBSTITUTE(Tabla_lineas[[#This Row],[Codigo Liname]]," ","")</f>
        <v>J0155</v>
      </c>
      <c r="AY11579" s="4"/>
    </row>
    <row r="11580" spans="1:51" customFormat="1" x14ac:dyDescent="0.25">
      <c r="A11580" s="2">
        <v>1099</v>
      </c>
      <c r="B11580" t="s">
        <v>1847</v>
      </c>
      <c r="C11580" t="s">
        <v>1848</v>
      </c>
      <c r="E11580" t="s">
        <v>282</v>
      </c>
      <c r="F11580">
        <v>4.76</v>
      </c>
      <c r="G11580">
        <v>2.15</v>
      </c>
      <c r="H11580" t="s">
        <v>283</v>
      </c>
      <c r="I11580" s="2">
        <v>2.15</v>
      </c>
      <c r="J11580" t="s">
        <v>284</v>
      </c>
      <c r="K11580" t="s">
        <v>285</v>
      </c>
      <c r="L11580" s="3" t="str">
        <f>+INDEX([1]!TABLA_MAESTRO_DE_ARTICULO[SubGroupName],MATCH(Tabla_lineas[[#This Row],[CODIGO SAP]],[1]!TABLA_MAESTRO_DE_ARTICULO[ItemCode],0))</f>
        <v>SOLUCION INYECTABLE</v>
      </c>
      <c r="M11580" t="s">
        <v>286</v>
      </c>
      <c r="N11580">
        <v>5</v>
      </c>
      <c r="O11580" t="s">
        <v>249</v>
      </c>
      <c r="S11580">
        <v>400</v>
      </c>
      <c r="U11580">
        <v>2.15</v>
      </c>
      <c r="V11580">
        <v>1.5</v>
      </c>
      <c r="Z11580" t="s">
        <v>46</v>
      </c>
      <c r="AA11580" t="s">
        <v>126</v>
      </c>
      <c r="AB11580" s="5">
        <v>46308</v>
      </c>
      <c r="AM11580" t="str">
        <f>SUBSTITUTE(Tabla_lineas[[#This Row],[Codigo Liname]]," ","")</f>
        <v>J0149</v>
      </c>
      <c r="AY11580" s="4"/>
    </row>
    <row r="11581" spans="1:51" customFormat="1" x14ac:dyDescent="0.25">
      <c r="A11581" s="2">
        <v>1099</v>
      </c>
      <c r="B11581" t="s">
        <v>1847</v>
      </c>
      <c r="C11581" t="s">
        <v>1848</v>
      </c>
      <c r="E11581" t="s">
        <v>529</v>
      </c>
      <c r="F11581">
        <v>117.7</v>
      </c>
      <c r="G11581">
        <v>82.8</v>
      </c>
      <c r="H11581" t="s">
        <v>530</v>
      </c>
      <c r="I11581" s="2">
        <v>82.8</v>
      </c>
      <c r="J11581" t="s">
        <v>531</v>
      </c>
      <c r="K11581" t="s">
        <v>532</v>
      </c>
      <c r="L11581" s="3" t="str">
        <f>+INDEX([1]!TABLA_MAESTRO_DE_ARTICULO[SubGroupName],MATCH(Tabla_lineas[[#This Row],[CODIGO SAP]],[1]!TABLA_MAESTRO_DE_ARTICULO[ItemCode],0))</f>
        <v>POLVO PARA INYECTABLE</v>
      </c>
      <c r="M11581" t="s">
        <v>533</v>
      </c>
      <c r="N11581">
        <v>1</v>
      </c>
      <c r="O11581" t="s">
        <v>187</v>
      </c>
      <c r="S11581">
        <v>400</v>
      </c>
      <c r="U11581">
        <v>72</v>
      </c>
      <c r="V11581">
        <v>60</v>
      </c>
      <c r="Z11581" t="s">
        <v>46</v>
      </c>
      <c r="AA11581" t="s">
        <v>120</v>
      </c>
      <c r="AB11581" s="5">
        <v>46308</v>
      </c>
      <c r="AM11581" t="str">
        <f>SUBSTITUTE(Tabla_lineas[[#This Row],[Codigo Liname]]," ","")</f>
        <v>J0150</v>
      </c>
      <c r="AY11581" s="4"/>
    </row>
    <row r="11582" spans="1:51" customFormat="1" x14ac:dyDescent="0.25">
      <c r="A11582" s="2">
        <v>1100</v>
      </c>
      <c r="B11582" t="s">
        <v>1849</v>
      </c>
      <c r="C11582" t="s">
        <v>1850</v>
      </c>
      <c r="E11582" t="s">
        <v>76</v>
      </c>
      <c r="F11582">
        <v>14.47</v>
      </c>
      <c r="G11582">
        <v>14.37</v>
      </c>
      <c r="H11582" t="s">
        <v>77</v>
      </c>
      <c r="I11582" s="2">
        <v>14.37</v>
      </c>
      <c r="J11582" t="s">
        <v>78</v>
      </c>
      <c r="K11582" t="s">
        <v>79</v>
      </c>
      <c r="L11582" s="3" t="str">
        <f>+INDEX([1]!TABLA_MAESTRO_DE_ARTICULO[SubGroupName],MATCH(Tabla_lineas[[#This Row],[CODIGO SAP]],[1]!TABLA_MAESTRO_DE_ARTICULO[ItemCode],0))</f>
        <v>SOLUCION INYECTABLE</v>
      </c>
      <c r="M11582" t="s">
        <v>80</v>
      </c>
      <c r="N11582">
        <v>19</v>
      </c>
      <c r="O11582" t="s">
        <v>81</v>
      </c>
      <c r="S11582">
        <v>120</v>
      </c>
      <c r="U11582">
        <v>12.21</v>
      </c>
      <c r="V11582">
        <v>12.2</v>
      </c>
      <c r="W11582">
        <v>4</v>
      </c>
      <c r="Z11582" t="s">
        <v>46</v>
      </c>
      <c r="AA11582" t="s">
        <v>153</v>
      </c>
      <c r="AB11582" s="5">
        <v>46308</v>
      </c>
      <c r="AM11582" t="str">
        <f>SUBSTITUTE(Tabla_lineas[[#This Row],[Codigo Liname]]," ","")</f>
        <v>N0112</v>
      </c>
      <c r="AY11582" s="4"/>
    </row>
    <row r="11583" spans="1:51" customFormat="1" x14ac:dyDescent="0.25">
      <c r="A11583" s="2">
        <v>1100</v>
      </c>
      <c r="B11583" t="s">
        <v>1849</v>
      </c>
      <c r="C11583" t="s">
        <v>1850</v>
      </c>
      <c r="E11583" t="s">
        <v>459</v>
      </c>
      <c r="F11583">
        <v>4.76</v>
      </c>
      <c r="G11583">
        <v>2.89</v>
      </c>
      <c r="H11583" t="s">
        <v>460</v>
      </c>
      <c r="I11583" s="2">
        <v>2.89</v>
      </c>
      <c r="J11583" t="s">
        <v>461</v>
      </c>
      <c r="K11583" t="s">
        <v>462</v>
      </c>
      <c r="L11583" s="3" t="str">
        <f>+INDEX([1]!TABLA_MAESTRO_DE_ARTICULO[SubGroupName],MATCH(Tabla_lineas[[#This Row],[CODIGO SAP]],[1]!TABLA_MAESTRO_DE_ARTICULO[ItemCode],0))</f>
        <v>COMPRIMIDO</v>
      </c>
      <c r="M11583" t="s">
        <v>1534</v>
      </c>
      <c r="N11583">
        <v>20</v>
      </c>
      <c r="O11583" t="s">
        <v>45</v>
      </c>
      <c r="S11583">
        <v>2000</v>
      </c>
      <c r="U11583">
        <v>2.89</v>
      </c>
      <c r="V11583">
        <v>2.88</v>
      </c>
      <c r="W11583">
        <v>0.7</v>
      </c>
      <c r="Z11583" t="s">
        <v>46</v>
      </c>
      <c r="AA11583" t="s">
        <v>120</v>
      </c>
      <c r="AB11583" s="5">
        <v>46308</v>
      </c>
      <c r="AM11583" t="str">
        <f>SUBSTITUTE(Tabla_lineas[[#This Row],[Codigo Liname]]," ","")</f>
        <v>P0205</v>
      </c>
      <c r="AY11583" s="4"/>
    </row>
    <row r="11584" spans="1:51" customFormat="1" x14ac:dyDescent="0.25">
      <c r="A11584" s="2">
        <v>1100</v>
      </c>
      <c r="B11584" t="s">
        <v>1849</v>
      </c>
      <c r="C11584" t="s">
        <v>1850</v>
      </c>
      <c r="E11584" t="s">
        <v>308</v>
      </c>
      <c r="F11584">
        <v>5.07</v>
      </c>
      <c r="G11584">
        <v>5.07</v>
      </c>
      <c r="H11584" t="s">
        <v>309</v>
      </c>
      <c r="I11584" s="2">
        <v>10.9</v>
      </c>
      <c r="J11584" t="s">
        <v>310</v>
      </c>
      <c r="K11584" t="s">
        <v>311</v>
      </c>
      <c r="L11584" s="3" t="str">
        <f>+INDEX([1]!TABLA_MAESTRO_DE_ARTICULO[SubGroupName],MATCH(Tabla_lineas[[#This Row],[CODIGO SAP]],[1]!TABLA_MAESTRO_DE_ARTICULO[ItemCode],0))</f>
        <v>SOLUCION INYECTABLE</v>
      </c>
      <c r="M11584" t="s">
        <v>312</v>
      </c>
      <c r="N11584">
        <v>17</v>
      </c>
      <c r="O11584" t="s">
        <v>249</v>
      </c>
      <c r="S11584">
        <v>50</v>
      </c>
      <c r="U11584">
        <v>8.4</v>
      </c>
      <c r="V11584">
        <v>5.0599999999999996</v>
      </c>
      <c r="W11584">
        <v>1</v>
      </c>
      <c r="Z11584" t="s">
        <v>46</v>
      </c>
      <c r="AA11584" t="s">
        <v>153</v>
      </c>
      <c r="AB11584" s="5">
        <v>46225</v>
      </c>
      <c r="AM11584" t="str">
        <f>SUBSTITUTE(Tabla_lineas[[#This Row],[Codigo Liname]]," ","")</f>
        <v>M0109</v>
      </c>
      <c r="AY11584" s="4"/>
    </row>
    <row r="11585" spans="1:51" customFormat="1" x14ac:dyDescent="0.25">
      <c r="A11585" s="2">
        <v>1100</v>
      </c>
      <c r="B11585" t="s">
        <v>1849</v>
      </c>
      <c r="C11585" t="s">
        <v>1850</v>
      </c>
      <c r="E11585" t="s">
        <v>449</v>
      </c>
      <c r="F11585">
        <v>4.2</v>
      </c>
      <c r="G11585">
        <v>2.2799999999999998</v>
      </c>
      <c r="H11585" t="s">
        <v>450</v>
      </c>
      <c r="I11585" s="2">
        <v>2.2799999999999998</v>
      </c>
      <c r="J11585" t="s">
        <v>451</v>
      </c>
      <c r="K11585" t="s">
        <v>452</v>
      </c>
      <c r="L11585" s="3" t="str">
        <f>+INDEX([1]!TABLA_MAESTRO_DE_ARTICULO[SubGroupName],MATCH(Tabla_lineas[[#This Row],[CODIGO SAP]],[1]!TABLA_MAESTRO_DE_ARTICULO[ItemCode],0))</f>
        <v>OVULO VAGINAL</v>
      </c>
      <c r="M11585" t="s">
        <v>453</v>
      </c>
      <c r="N11585">
        <v>9</v>
      </c>
      <c r="O11585" t="s">
        <v>97</v>
      </c>
      <c r="S11585">
        <v>1380</v>
      </c>
      <c r="U11585">
        <v>1.911</v>
      </c>
      <c r="V11585">
        <v>1.9</v>
      </c>
      <c r="W11585">
        <v>0.7</v>
      </c>
      <c r="Z11585" t="s">
        <v>46</v>
      </c>
      <c r="AA11585" t="s">
        <v>126</v>
      </c>
      <c r="AB11585" s="5">
        <v>46308</v>
      </c>
      <c r="AM11585" t="str">
        <f>SUBSTITUTE(Tabla_lineas[[#This Row],[Codigo Liname]]," ","")</f>
        <v>G0102</v>
      </c>
      <c r="AY11585" s="4"/>
    </row>
    <row r="11586" spans="1:51" customFormat="1" x14ac:dyDescent="0.25">
      <c r="A11586" s="2">
        <v>1100</v>
      </c>
      <c r="B11586" t="s">
        <v>1849</v>
      </c>
      <c r="C11586" t="s">
        <v>1850</v>
      </c>
      <c r="E11586" t="s">
        <v>244</v>
      </c>
      <c r="F11586">
        <v>4.03</v>
      </c>
      <c r="G11586">
        <v>4.03</v>
      </c>
      <c r="H11586" t="s">
        <v>245</v>
      </c>
      <c r="I11586" s="2">
        <v>4.03</v>
      </c>
      <c r="J11586" t="s">
        <v>246</v>
      </c>
      <c r="K11586" t="s">
        <v>247</v>
      </c>
      <c r="L11586" s="3" t="str">
        <f>+INDEX([1]!TABLA_MAESTRO_DE_ARTICULO[SubGroupName],MATCH(Tabla_lineas[[#This Row],[CODIGO SAP]],[1]!TABLA_MAESTRO_DE_ARTICULO[ItemCode],0))</f>
        <v>SOLUCION INYECTABLE</v>
      </c>
      <c r="M11586" t="s">
        <v>248</v>
      </c>
      <c r="N11586">
        <v>10</v>
      </c>
      <c r="O11586" t="s">
        <v>249</v>
      </c>
      <c r="S11586">
        <v>1500</v>
      </c>
      <c r="U11586">
        <v>4.03</v>
      </c>
      <c r="V11586">
        <v>4.0199999999999996</v>
      </c>
      <c r="W11586">
        <v>0.7</v>
      </c>
      <c r="Z11586" t="s">
        <v>46</v>
      </c>
      <c r="AA11586" t="s">
        <v>126</v>
      </c>
      <c r="AB11586" s="5">
        <v>46225</v>
      </c>
      <c r="AM11586" t="str">
        <f>SUBSTITUTE(Tabla_lineas[[#This Row],[Codigo Liname]]," ","")</f>
        <v>H0204</v>
      </c>
      <c r="AY11586" s="4"/>
    </row>
    <row r="11587" spans="1:51" customFormat="1" x14ac:dyDescent="0.25">
      <c r="A11587" s="2">
        <v>1100</v>
      </c>
      <c r="B11587" t="s">
        <v>1849</v>
      </c>
      <c r="C11587" t="s">
        <v>1850</v>
      </c>
      <c r="E11587" t="s">
        <v>256</v>
      </c>
      <c r="F11587">
        <v>3.3</v>
      </c>
      <c r="G11587">
        <v>3.3</v>
      </c>
      <c r="H11587" t="s">
        <v>257</v>
      </c>
      <c r="I11587" s="2">
        <v>3.3</v>
      </c>
      <c r="J11587" t="s">
        <v>258</v>
      </c>
      <c r="K11587" t="s">
        <v>259</v>
      </c>
      <c r="L11587" s="3" t="str">
        <f>+INDEX([1]!TABLA_MAESTRO_DE_ARTICULO[SubGroupName],MATCH(Tabla_lineas[[#This Row],[CODIGO SAP]],[1]!TABLA_MAESTRO_DE_ARTICULO[ItemCode],0))</f>
        <v>SOLUCION INYECTABLE</v>
      </c>
      <c r="M11587" t="s">
        <v>260</v>
      </c>
      <c r="N11587">
        <v>11</v>
      </c>
      <c r="O11587" t="s">
        <v>249</v>
      </c>
      <c r="S11587">
        <v>2000</v>
      </c>
      <c r="U11587">
        <v>2.62</v>
      </c>
      <c r="V11587">
        <v>2.61</v>
      </c>
      <c r="W11587">
        <v>0.7</v>
      </c>
      <c r="Z11587" t="s">
        <v>53</v>
      </c>
      <c r="AA11587" t="s">
        <v>153</v>
      </c>
      <c r="AB11587" s="5">
        <v>46308</v>
      </c>
      <c r="AM11587" t="str">
        <f>SUBSTITUTE(Tabla_lineas[[#This Row],[Codigo Liname]]," ","")</f>
        <v>M0103</v>
      </c>
      <c r="AY11587" s="4"/>
    </row>
    <row r="11588" spans="1:51" customFormat="1" x14ac:dyDescent="0.25">
      <c r="A11588" s="2">
        <v>1100</v>
      </c>
      <c r="B11588" t="s">
        <v>1849</v>
      </c>
      <c r="C11588" t="s">
        <v>1850</v>
      </c>
      <c r="E11588" t="s">
        <v>303</v>
      </c>
      <c r="F11588">
        <v>0.75</v>
      </c>
      <c r="G11588">
        <v>0.69</v>
      </c>
      <c r="H11588" t="s">
        <v>304</v>
      </c>
      <c r="I11588" s="2">
        <v>0.69</v>
      </c>
      <c r="J11588" t="s">
        <v>305</v>
      </c>
      <c r="K11588" t="s">
        <v>306</v>
      </c>
      <c r="L11588" s="3" t="str">
        <f>+INDEX([1]!TABLA_MAESTRO_DE_ARTICULO[SubGroupName],MATCH(Tabla_lineas[[#This Row],[CODIGO SAP]],[1]!TABLA_MAESTRO_DE_ARTICULO[ItemCode],0))</f>
        <v>COMPRIMIDO</v>
      </c>
      <c r="M11588" t="s">
        <v>307</v>
      </c>
      <c r="N11588">
        <v>14</v>
      </c>
      <c r="O11588" t="s">
        <v>45</v>
      </c>
      <c r="S11588">
        <v>60000</v>
      </c>
      <c r="U11588">
        <v>0.49</v>
      </c>
      <c r="V11588">
        <v>0.48</v>
      </c>
      <c r="W11588">
        <v>0.14000000000000001</v>
      </c>
      <c r="Z11588" t="s">
        <v>46</v>
      </c>
      <c r="AA11588" t="s">
        <v>120</v>
      </c>
      <c r="AB11588" s="5">
        <v>46225</v>
      </c>
      <c r="AM11588" t="str">
        <f>SUBSTITUTE(Tabla_lineas[[#This Row],[Codigo Liname]]," ","")</f>
        <v>M0105</v>
      </c>
      <c r="AY11588" s="4"/>
    </row>
    <row r="11589" spans="1:51" customFormat="1" x14ac:dyDescent="0.25">
      <c r="A11589" s="2">
        <v>1100</v>
      </c>
      <c r="B11589" t="s">
        <v>1849</v>
      </c>
      <c r="C11589" t="s">
        <v>1850</v>
      </c>
      <c r="E11589" t="s">
        <v>343</v>
      </c>
      <c r="F11589">
        <v>26.57</v>
      </c>
      <c r="G11589">
        <v>21.94</v>
      </c>
      <c r="H11589" t="s">
        <v>344</v>
      </c>
      <c r="I11589" s="2">
        <v>21.94</v>
      </c>
      <c r="J11589" t="s">
        <v>345</v>
      </c>
      <c r="K11589" t="s">
        <v>346</v>
      </c>
      <c r="L11589" s="3" t="str">
        <f>+INDEX([1]!TABLA_MAESTRO_DE_ARTICULO[SubGroupName],MATCH(Tabla_lineas[[#This Row],[CODIGO SAP]],[1]!TABLA_MAESTRO_DE_ARTICULO[ItemCode],0))</f>
        <v>CREMA DERMICA</v>
      </c>
      <c r="M11589" t="s">
        <v>347</v>
      </c>
      <c r="N11589">
        <v>25</v>
      </c>
      <c r="O11589" t="s">
        <v>297</v>
      </c>
      <c r="S11589">
        <v>143</v>
      </c>
      <c r="U11589">
        <v>13.35</v>
      </c>
      <c r="V11589">
        <v>21.93</v>
      </c>
      <c r="W11589">
        <v>5</v>
      </c>
      <c r="Z11589" t="s">
        <v>46</v>
      </c>
      <c r="AA11589" t="s">
        <v>153</v>
      </c>
      <c r="AB11589" s="5">
        <v>46270</v>
      </c>
      <c r="AM11589" t="str">
        <f>SUBSTITUTE(Tabla_lineas[[#This Row],[Codigo Liname]]," ","")</f>
        <v>D0104</v>
      </c>
      <c r="AY11589" s="4"/>
    </row>
    <row r="11590" spans="1:51" customFormat="1" x14ac:dyDescent="0.25">
      <c r="A11590" s="2">
        <v>1100</v>
      </c>
      <c r="B11590" t="s">
        <v>1849</v>
      </c>
      <c r="C11590" t="s">
        <v>1850</v>
      </c>
      <c r="E11590" t="s">
        <v>208</v>
      </c>
      <c r="F11590">
        <v>14.8</v>
      </c>
      <c r="G11590">
        <v>12.2</v>
      </c>
      <c r="H11590" t="s">
        <v>209</v>
      </c>
      <c r="I11590" s="2">
        <v>12.2</v>
      </c>
      <c r="J11590" t="s">
        <v>210</v>
      </c>
      <c r="K11590" t="s">
        <v>211</v>
      </c>
      <c r="L11590" s="3" t="str">
        <f>+INDEX([1]!TABLA_MAESTRO_DE_ARTICULO[SubGroupName],MATCH(Tabla_lineas[[#This Row],[CODIGO SAP]],[1]!TABLA_MAESTRO_DE_ARTICULO[ItemCode],0))</f>
        <v>JARABE</v>
      </c>
      <c r="M11590" t="s">
        <v>212</v>
      </c>
      <c r="N11590">
        <v>8</v>
      </c>
      <c r="O11590" t="s">
        <v>181</v>
      </c>
      <c r="S11590">
        <v>40</v>
      </c>
      <c r="U11590">
        <v>10.199999999999999</v>
      </c>
      <c r="V11590">
        <v>10.19</v>
      </c>
      <c r="W11590">
        <v>5</v>
      </c>
      <c r="Z11590" t="s">
        <v>46</v>
      </c>
      <c r="AA11590" t="s">
        <v>153</v>
      </c>
      <c r="AB11590" s="5">
        <v>46308</v>
      </c>
      <c r="AM11590" t="str">
        <f>SUBSTITUTE(Tabla_lineas[[#This Row],[Codigo Liname]]," ","")</f>
        <v>R0602</v>
      </c>
      <c r="AY11590" s="4"/>
    </row>
    <row r="11591" spans="1:51" customFormat="1" x14ac:dyDescent="0.25">
      <c r="A11591" s="2">
        <v>1100</v>
      </c>
      <c r="B11591" t="s">
        <v>1849</v>
      </c>
      <c r="C11591" t="s">
        <v>1850</v>
      </c>
      <c r="E11591" t="s">
        <v>188</v>
      </c>
      <c r="F11591">
        <v>0.66</v>
      </c>
      <c r="G11591">
        <v>0.66</v>
      </c>
      <c r="H11591" t="s">
        <v>189</v>
      </c>
      <c r="I11591" s="2">
        <v>0.66</v>
      </c>
      <c r="J11591" t="s">
        <v>190</v>
      </c>
      <c r="K11591" t="s">
        <v>191</v>
      </c>
      <c r="L11591" s="3" t="str">
        <f>+INDEX([1]!TABLA_MAESTRO_DE_ARTICULO[SubGroupName],MATCH(Tabla_lineas[[#This Row],[CODIGO SAP]],[1]!TABLA_MAESTRO_DE_ARTICULO[ItemCode],0))</f>
        <v>COMPRIMIDO</v>
      </c>
      <c r="M11591" t="s">
        <v>192</v>
      </c>
      <c r="N11591">
        <v>3</v>
      </c>
      <c r="O11591" t="s">
        <v>45</v>
      </c>
      <c r="S11591">
        <v>800</v>
      </c>
      <c r="U11591">
        <v>0.72</v>
      </c>
      <c r="V11591">
        <v>0.65</v>
      </c>
      <c r="W11591">
        <v>0.2</v>
      </c>
      <c r="Z11591" t="s">
        <v>53</v>
      </c>
      <c r="AA11591" t="s">
        <v>153</v>
      </c>
      <c r="AB11591" s="5">
        <v>46270</v>
      </c>
      <c r="AM11591" t="str">
        <f>SUBSTITUTE(Tabla_lineas[[#This Row],[Codigo Liname]]," ","")</f>
        <v>R0501</v>
      </c>
      <c r="AY11591" s="4"/>
    </row>
    <row r="11592" spans="1:51" customFormat="1" x14ac:dyDescent="0.25">
      <c r="A11592" s="2">
        <v>1100</v>
      </c>
      <c r="B11592" t="s">
        <v>1849</v>
      </c>
      <c r="C11592" t="s">
        <v>1850</v>
      </c>
      <c r="E11592" t="s">
        <v>470</v>
      </c>
      <c r="F11592">
        <v>22.96</v>
      </c>
      <c r="G11592">
        <v>12</v>
      </c>
      <c r="H11592" t="s">
        <v>471</v>
      </c>
      <c r="I11592" s="2">
        <v>12.03</v>
      </c>
      <c r="J11592" t="s">
        <v>472</v>
      </c>
      <c r="K11592" t="s">
        <v>473</v>
      </c>
      <c r="L11592" s="3" t="str">
        <f>+INDEX([1]!TABLA_MAESTRO_DE_ARTICULO[SubGroupName],MATCH(Tabla_lineas[[#This Row],[CODIGO SAP]],[1]!TABLA_MAESTRO_DE_ARTICULO[ItemCode],0))</f>
        <v>LOCION</v>
      </c>
      <c r="M11592" t="s">
        <v>474</v>
      </c>
      <c r="N11592">
        <v>4</v>
      </c>
      <c r="O11592" t="s">
        <v>400</v>
      </c>
      <c r="S11592">
        <v>135</v>
      </c>
      <c r="U11592">
        <v>10.25</v>
      </c>
      <c r="V11592">
        <v>10.24</v>
      </c>
      <c r="W11592">
        <v>7</v>
      </c>
      <c r="Z11592" t="s">
        <v>46</v>
      </c>
      <c r="AA11592" t="s">
        <v>153</v>
      </c>
      <c r="AB11592" s="5">
        <v>46308</v>
      </c>
      <c r="AM11592" t="str">
        <f>SUBSTITUTE(Tabla_lineas[[#This Row],[Codigo Liname]]," ","")</f>
        <v>P0301</v>
      </c>
      <c r="AY11592" s="4"/>
    </row>
    <row r="11593" spans="1:51" customFormat="1" x14ac:dyDescent="0.25">
      <c r="A11593" s="2">
        <v>1100</v>
      </c>
      <c r="B11593" t="s">
        <v>1849</v>
      </c>
      <c r="C11593" t="s">
        <v>1850</v>
      </c>
      <c r="E11593" t="s">
        <v>313</v>
      </c>
      <c r="F11593">
        <v>5.29</v>
      </c>
      <c r="G11593">
        <v>3.56</v>
      </c>
      <c r="H11593" t="s">
        <v>314</v>
      </c>
      <c r="I11593" s="2">
        <v>3.56</v>
      </c>
      <c r="J11593" t="s">
        <v>315</v>
      </c>
      <c r="K11593" t="s">
        <v>316</v>
      </c>
      <c r="L11593" s="3" t="str">
        <f>+INDEX([1]!TABLA_MAESTRO_DE_ARTICULO[SubGroupName],MATCH(Tabla_lineas[[#This Row],[CODIGO SAP]],[1]!TABLA_MAESTRO_DE_ARTICULO[ItemCode],0))</f>
        <v>SOLUCION INYECTABLE</v>
      </c>
      <c r="M11593" t="s">
        <v>317</v>
      </c>
      <c r="N11593">
        <v>21</v>
      </c>
      <c r="O11593" t="s">
        <v>249</v>
      </c>
      <c r="S11593">
        <v>400</v>
      </c>
      <c r="U11593">
        <v>3.56</v>
      </c>
      <c r="V11593">
        <v>3.55</v>
      </c>
      <c r="W11593">
        <v>0.7</v>
      </c>
      <c r="Z11593" t="s">
        <v>53</v>
      </c>
      <c r="AA11593" t="s">
        <v>120</v>
      </c>
      <c r="AB11593" s="5">
        <v>46225</v>
      </c>
      <c r="AM11593" t="str">
        <f>SUBSTITUTE(Tabla_lineas[[#This Row],[Codigo Liname]]," ","")</f>
        <v>N0205</v>
      </c>
      <c r="AY11593" s="4"/>
    </row>
    <row r="11594" spans="1:51" customFormat="1" x14ac:dyDescent="0.25">
      <c r="A11594" s="2">
        <v>1101</v>
      </c>
      <c r="B11594" t="s">
        <v>1851</v>
      </c>
      <c r="C11594" t="str">
        <f t="shared" ref="C11594:C11595" si="182">IFERROR(VALUE(RIGHT(TRIM(LEFT(B11594,SEARCH("Eco",B11594)-1)),7)),"COTI")</f>
        <v>COTI</v>
      </c>
      <c r="E11594" t="s">
        <v>133</v>
      </c>
      <c r="F11594">
        <v>0.95</v>
      </c>
      <c r="G11594">
        <v>0.95</v>
      </c>
      <c r="H11594" t="s">
        <v>134</v>
      </c>
      <c r="I11594" s="2"/>
      <c r="J11594" t="str">
        <f>+INDEX([1]!TABLA_MAESTRO_DE_ARTICULO[ItemName],MATCH(Tabla_lineas[[#This Row],[CODIGO SAP]],[1]!TABLA_MAESTRO_DE_ARTICULO[ItemCode],0))</f>
        <v>CARBAMAZEPINA 200 MG X 1 COMP.</v>
      </c>
      <c r="K11594" t="s">
        <v>136</v>
      </c>
      <c r="L11594" s="3" t="str">
        <f>+INDEX([1]!TABLA_MAESTRO_DE_ARTICULO[SubGroupName],MATCH(Tabla_lineas[[#This Row],[CODIGO SAP]],[1]!TABLA_MAESTRO_DE_ARTICULO[ItemCode],0))</f>
        <v>COMPRIMIDO</v>
      </c>
      <c r="M11594" t="s">
        <v>137</v>
      </c>
      <c r="O11594" t="s">
        <v>45</v>
      </c>
      <c r="S11594">
        <v>5000</v>
      </c>
      <c r="V11594">
        <v>0.4</v>
      </c>
      <c r="Z11594" t="s">
        <v>53</v>
      </c>
      <c r="AM11594" t="str">
        <f>SUBSTITUTE(Tabla_lineas[[#This Row],[Codigo Liname]]," ","")</f>
        <v>N0304</v>
      </c>
      <c r="AY11594" s="4"/>
    </row>
    <row r="11595" spans="1:51" customFormat="1" x14ac:dyDescent="0.25">
      <c r="A11595" s="2">
        <v>1101</v>
      </c>
      <c r="B11595" t="s">
        <v>1851</v>
      </c>
      <c r="C11595" t="str">
        <f t="shared" si="182"/>
        <v>COTI</v>
      </c>
      <c r="E11595" t="s">
        <v>711</v>
      </c>
      <c r="F11595">
        <v>8.8000000000000007</v>
      </c>
      <c r="G11595">
        <v>7.79</v>
      </c>
      <c r="H11595" t="s">
        <v>712</v>
      </c>
      <c r="I11595" s="2">
        <v>7.79</v>
      </c>
      <c r="J11595" t="s">
        <v>713</v>
      </c>
      <c r="K11595" t="s">
        <v>714</v>
      </c>
      <c r="L11595" s="3" t="str">
        <f>+INDEX([1]!TABLA_MAESTRO_DE_ARTICULO[SubGroupName],MATCH(Tabla_lineas[[#This Row],[CODIGO SAP]],[1]!TABLA_MAESTRO_DE_ARTICULO[ItemCode],0))</f>
        <v>COMPRIMIDO</v>
      </c>
      <c r="M11595" t="s">
        <v>715</v>
      </c>
      <c r="O11595" t="s">
        <v>45</v>
      </c>
      <c r="S11595">
        <v>5000</v>
      </c>
      <c r="V11595">
        <v>4</v>
      </c>
      <c r="Z11595" t="s">
        <v>46</v>
      </c>
      <c r="AM11595" t="str">
        <f>SUBSTITUTE(Tabla_lineas[[#This Row],[Codigo Liname]]," ","")</f>
        <v>P0127</v>
      </c>
      <c r="AY11595" s="4"/>
    </row>
    <row r="11596" spans="1:51" customFormat="1" x14ac:dyDescent="0.25">
      <c r="A11596" s="2">
        <v>1102</v>
      </c>
      <c r="B11596" t="s">
        <v>1852</v>
      </c>
      <c r="C11596" t="s">
        <v>1853</v>
      </c>
      <c r="E11596" t="s">
        <v>203</v>
      </c>
      <c r="F11596">
        <v>1.64</v>
      </c>
      <c r="G11596">
        <v>1.17</v>
      </c>
      <c r="H11596" t="s">
        <v>204</v>
      </c>
      <c r="I11596" s="2">
        <v>1.17</v>
      </c>
      <c r="J11596" t="s">
        <v>205</v>
      </c>
      <c r="K11596" t="s">
        <v>206</v>
      </c>
      <c r="L11596" s="3" t="str">
        <f>+INDEX([1]!TABLA_MAESTRO_DE_ARTICULO[SubGroupName],MATCH(Tabla_lineas[[#This Row],[CODIGO SAP]],[1]!TABLA_MAESTRO_DE_ARTICULO[ItemCode],0))</f>
        <v>COMPRIMIDO</v>
      </c>
      <c r="M11596" t="s">
        <v>207</v>
      </c>
      <c r="N11596">
        <v>3</v>
      </c>
      <c r="O11596" t="s">
        <v>45</v>
      </c>
      <c r="S11596">
        <v>44500</v>
      </c>
      <c r="U11596">
        <v>1.17</v>
      </c>
      <c r="V11596">
        <v>1.1599999999999999</v>
      </c>
      <c r="W11596">
        <v>0.38</v>
      </c>
      <c r="Z11596" t="s">
        <v>46</v>
      </c>
      <c r="AA11596" t="s">
        <v>120</v>
      </c>
      <c r="AB11596" s="5">
        <v>46260</v>
      </c>
      <c r="AM11596" t="str">
        <f>SUBSTITUTE(Tabla_lineas[[#This Row],[Codigo Liname]]," ","")</f>
        <v>J0127</v>
      </c>
      <c r="AY11596" s="4"/>
    </row>
    <row r="11597" spans="1:51" customFormat="1" x14ac:dyDescent="0.25">
      <c r="A11597" s="2">
        <v>1102</v>
      </c>
      <c r="B11597" t="s">
        <v>1852</v>
      </c>
      <c r="C11597" t="s">
        <v>1853</v>
      </c>
      <c r="E11597" t="s">
        <v>420</v>
      </c>
      <c r="F11597">
        <v>4.96</v>
      </c>
      <c r="G11597">
        <v>4.96</v>
      </c>
      <c r="H11597" t="s">
        <v>421</v>
      </c>
      <c r="I11597" s="2">
        <v>7.38</v>
      </c>
      <c r="J11597" t="s">
        <v>422</v>
      </c>
      <c r="K11597" t="s">
        <v>423</v>
      </c>
      <c r="L11597" s="3" t="str">
        <f>+INDEX([1]!TABLA_MAESTRO_DE_ARTICULO[SubGroupName],MATCH(Tabla_lineas[[#This Row],[CODIGO SAP]],[1]!TABLA_MAESTRO_DE_ARTICULO[ItemCode],0))</f>
        <v>CAPSULA DURA</v>
      </c>
      <c r="M11597" t="s">
        <v>424</v>
      </c>
      <c r="N11597">
        <v>5</v>
      </c>
      <c r="O11597" t="s">
        <v>45</v>
      </c>
      <c r="S11597">
        <v>33000</v>
      </c>
      <c r="U11597">
        <v>4.7</v>
      </c>
      <c r="V11597">
        <v>4.6900000000000004</v>
      </c>
      <c r="W11597">
        <v>1.3</v>
      </c>
      <c r="Z11597" t="s">
        <v>46</v>
      </c>
      <c r="AA11597" t="s">
        <v>120</v>
      </c>
      <c r="AB11597" s="5">
        <v>46225</v>
      </c>
      <c r="AM11597" t="str">
        <f>SUBSTITUTE(Tabla_lineas[[#This Row],[Codigo Liname]]," ","")</f>
        <v>J0158</v>
      </c>
      <c r="AY11597" s="4"/>
    </row>
    <row r="11598" spans="1:51" customFormat="1" x14ac:dyDescent="0.25">
      <c r="A11598" s="2">
        <v>1102</v>
      </c>
      <c r="B11598" t="s">
        <v>1852</v>
      </c>
      <c r="C11598" t="s">
        <v>1853</v>
      </c>
      <c r="E11598" t="s">
        <v>250</v>
      </c>
      <c r="F11598">
        <v>24.52</v>
      </c>
      <c r="G11598">
        <v>20.5</v>
      </c>
      <c r="H11598" t="s">
        <v>251</v>
      </c>
      <c r="I11598" s="2">
        <v>20.5</v>
      </c>
      <c r="J11598" t="s">
        <v>252</v>
      </c>
      <c r="K11598" t="s">
        <v>253</v>
      </c>
      <c r="L11598" s="3" t="str">
        <f>+INDEX([1]!TABLA_MAESTRO_DE_ARTICULO[SubGroupName],MATCH(Tabla_lineas[[#This Row],[CODIGO SAP]],[1]!TABLA_MAESTRO_DE_ARTICULO[ItemCode],0))</f>
        <v>GEL</v>
      </c>
      <c r="M11598" t="s">
        <v>254</v>
      </c>
      <c r="N11598">
        <v>4</v>
      </c>
      <c r="O11598" t="s">
        <v>255</v>
      </c>
      <c r="S11598">
        <v>13000</v>
      </c>
      <c r="U11598">
        <v>7.75</v>
      </c>
      <c r="V11598">
        <v>7.74</v>
      </c>
      <c r="W11598">
        <v>5</v>
      </c>
      <c r="Z11598" t="s">
        <v>46</v>
      </c>
      <c r="AA11598" t="s">
        <v>153</v>
      </c>
      <c r="AB11598" s="5">
        <v>46311</v>
      </c>
      <c r="AM11598" t="str">
        <f>SUBSTITUTE(Tabla_lineas[[#This Row],[Codigo Liname]]," ","")</f>
        <v>M0101</v>
      </c>
      <c r="AY11598" s="4"/>
    </row>
    <row r="11599" spans="1:51" customFormat="1" x14ac:dyDescent="0.25">
      <c r="A11599" s="2">
        <v>1103</v>
      </c>
      <c r="B11599" t="s">
        <v>1854</v>
      </c>
      <c r="C11599" t="s">
        <v>1855</v>
      </c>
      <c r="E11599" t="s">
        <v>798</v>
      </c>
      <c r="F11599">
        <v>14.44</v>
      </c>
      <c r="G11599">
        <v>14.44</v>
      </c>
      <c r="H11599" t="s">
        <v>799</v>
      </c>
      <c r="I11599" s="2">
        <v>21.24</v>
      </c>
      <c r="J11599" t="s">
        <v>800</v>
      </c>
      <c r="K11599" t="s">
        <v>801</v>
      </c>
      <c r="L11599" s="3" t="str">
        <f>+INDEX([1]!TABLA_MAESTRO_DE_ARTICULO[SubGroupName],MATCH(Tabla_lineas[[#This Row],[CODIGO SAP]],[1]!TABLA_MAESTRO_DE_ARTICULO[ItemCode],0))</f>
        <v>COMPRIMIDO</v>
      </c>
      <c r="M11599" t="s">
        <v>802</v>
      </c>
      <c r="N11599">
        <v>5</v>
      </c>
      <c r="O11599" t="s">
        <v>45</v>
      </c>
      <c r="S11599">
        <v>19800</v>
      </c>
      <c r="U11599">
        <v>21.24</v>
      </c>
      <c r="V11599">
        <v>14.43</v>
      </c>
      <c r="W11599">
        <v>2</v>
      </c>
      <c r="Z11599" t="s">
        <v>53</v>
      </c>
      <c r="AM11599" t="str">
        <f>SUBSTITUTE(Tabla_lineas[[#This Row],[Codigo Liname]]," ","")</f>
        <v>B0107</v>
      </c>
      <c r="AY11599" s="4"/>
    </row>
    <row r="11600" spans="1:51" customFormat="1" x14ac:dyDescent="0.25">
      <c r="A11600" s="2">
        <v>1104</v>
      </c>
      <c r="B11600" t="s">
        <v>1856</v>
      </c>
      <c r="C11600" t="s">
        <v>1857</v>
      </c>
      <c r="E11600" t="s">
        <v>556</v>
      </c>
      <c r="F11600">
        <v>47.41</v>
      </c>
      <c r="G11600">
        <v>27</v>
      </c>
      <c r="H11600" t="s">
        <v>557</v>
      </c>
      <c r="I11600" s="2">
        <v>27</v>
      </c>
      <c r="J11600" t="s">
        <v>558</v>
      </c>
      <c r="K11600" t="s">
        <v>559</v>
      </c>
      <c r="L11600" s="3" t="str">
        <f>+INDEX([1]!TABLA_MAESTRO_DE_ARTICULO[SubGroupName],MATCH(Tabla_lineas[[#This Row],[CODIGO SAP]],[1]!TABLA_MAESTRO_DE_ARTICULO[ItemCode],0))</f>
        <v>SUSPENSION</v>
      </c>
      <c r="M11600" t="s">
        <v>560</v>
      </c>
      <c r="N11600">
        <v>15</v>
      </c>
      <c r="O11600" t="s">
        <v>65</v>
      </c>
      <c r="S11600">
        <v>80</v>
      </c>
      <c r="U11600">
        <v>27</v>
      </c>
      <c r="V11600">
        <v>26.99</v>
      </c>
      <c r="W11600">
        <v>10</v>
      </c>
      <c r="Z11600" t="s">
        <v>46</v>
      </c>
      <c r="AA11600" t="s">
        <v>153</v>
      </c>
      <c r="AB11600" s="5">
        <v>46308</v>
      </c>
      <c r="AM11600" t="str">
        <f>SUBSTITUTE(Tabla_lineas[[#This Row],[Codigo Liname]]," ","")</f>
        <v>P0106</v>
      </c>
      <c r="AY11600" s="4"/>
    </row>
    <row r="11601" spans="1:51" customFormat="1" x14ac:dyDescent="0.25">
      <c r="A11601" s="2">
        <v>1104</v>
      </c>
      <c r="B11601" t="s">
        <v>1856</v>
      </c>
      <c r="C11601" t="s">
        <v>1857</v>
      </c>
      <c r="E11601" t="s">
        <v>287</v>
      </c>
      <c r="F11601">
        <v>0.48</v>
      </c>
      <c r="G11601">
        <v>0.31</v>
      </c>
      <c r="H11601" t="s">
        <v>288</v>
      </c>
      <c r="I11601" s="2">
        <v>0.31</v>
      </c>
      <c r="J11601" t="s">
        <v>289</v>
      </c>
      <c r="K11601" t="s">
        <v>290</v>
      </c>
      <c r="L11601" s="3" t="str">
        <f>+INDEX([1]!TABLA_MAESTRO_DE_ARTICULO[SubGroupName],MATCH(Tabla_lineas[[#This Row],[CODIGO SAP]],[1]!TABLA_MAESTRO_DE_ARTICULO[ItemCode],0))</f>
        <v>COMPRIMIDO</v>
      </c>
      <c r="M11601" t="s">
        <v>291</v>
      </c>
      <c r="N11601">
        <v>11</v>
      </c>
      <c r="O11601" t="s">
        <v>45</v>
      </c>
      <c r="S11601">
        <v>5000</v>
      </c>
      <c r="U11601">
        <v>0.31</v>
      </c>
      <c r="V11601">
        <v>0.3</v>
      </c>
      <c r="W11601">
        <v>0.12</v>
      </c>
      <c r="Z11601" t="s">
        <v>46</v>
      </c>
      <c r="AA11601" t="s">
        <v>153</v>
      </c>
      <c r="AB11601" s="5">
        <v>46308</v>
      </c>
      <c r="AM11601" t="str">
        <f>SUBSTITUTE(Tabla_lineas[[#This Row],[Codigo Liname]]," ","")</f>
        <v>A1001</v>
      </c>
      <c r="AY11601" s="4"/>
    </row>
    <row r="11602" spans="1:51" customFormat="1" x14ac:dyDescent="0.25">
      <c r="A11602" s="2">
        <v>1104</v>
      </c>
      <c r="B11602" t="s">
        <v>1856</v>
      </c>
      <c r="C11602" t="s">
        <v>1857</v>
      </c>
      <c r="E11602" t="s">
        <v>500</v>
      </c>
      <c r="F11602">
        <v>5.38</v>
      </c>
      <c r="G11602">
        <v>5.17</v>
      </c>
      <c r="H11602" t="s">
        <v>501</v>
      </c>
      <c r="I11602" s="2">
        <v>5.17</v>
      </c>
      <c r="J11602" t="s">
        <v>502</v>
      </c>
      <c r="K11602" t="s">
        <v>503</v>
      </c>
      <c r="L11602" s="3" t="str">
        <f>+INDEX([1]!TABLA_MAESTRO_DE_ARTICULO[SubGroupName],MATCH(Tabla_lineas[[#This Row],[CODIGO SAP]],[1]!TABLA_MAESTRO_DE_ARTICULO[ItemCode],0))</f>
        <v>SOLUCION INYECTABLE</v>
      </c>
      <c r="M11602" t="s">
        <v>504</v>
      </c>
      <c r="N11602">
        <v>12</v>
      </c>
      <c r="O11602" t="s">
        <v>249</v>
      </c>
      <c r="S11602">
        <v>100</v>
      </c>
      <c r="U11602">
        <v>4.3499999999999996</v>
      </c>
      <c r="V11602">
        <v>4.34</v>
      </c>
      <c r="W11602">
        <v>1.5</v>
      </c>
      <c r="Z11602" t="s">
        <v>46</v>
      </c>
      <c r="AA11602" t="s">
        <v>126</v>
      </c>
      <c r="AB11602" s="5">
        <v>46308</v>
      </c>
      <c r="AM11602" t="str">
        <f>SUBSTITUTE(Tabla_lineas[[#This Row],[Codigo Liname]]," ","")</f>
        <v>B0510</v>
      </c>
      <c r="AY11602" s="4"/>
    </row>
    <row r="11603" spans="1:51" customFormat="1" x14ac:dyDescent="0.25">
      <c r="A11603" s="2">
        <v>1104</v>
      </c>
      <c r="B11603" t="s">
        <v>1856</v>
      </c>
      <c r="C11603" t="s">
        <v>1857</v>
      </c>
      <c r="E11603" t="s">
        <v>551</v>
      </c>
      <c r="F11603">
        <v>1.23</v>
      </c>
      <c r="G11603">
        <v>0.62</v>
      </c>
      <c r="H11603" t="s">
        <v>552</v>
      </c>
      <c r="I11603" s="2">
        <v>0.62</v>
      </c>
      <c r="J11603" t="s">
        <v>553</v>
      </c>
      <c r="K11603" t="s">
        <v>554</v>
      </c>
      <c r="L11603" s="3" t="str">
        <f>+INDEX([1]!TABLA_MAESTRO_DE_ARTICULO[SubGroupName],MATCH(Tabla_lineas[[#This Row],[CODIGO SAP]],[1]!TABLA_MAESTRO_DE_ARTICULO[ItemCode],0))</f>
        <v>COMPRIMIDO</v>
      </c>
      <c r="M11603" t="s">
        <v>555</v>
      </c>
      <c r="N11603">
        <v>9</v>
      </c>
      <c r="O11603" t="s">
        <v>45</v>
      </c>
      <c r="S11603">
        <v>1500</v>
      </c>
      <c r="U11603">
        <v>0.48</v>
      </c>
      <c r="V11603">
        <v>0.47</v>
      </c>
      <c r="W11603">
        <v>0.12</v>
      </c>
      <c r="Z11603" t="s">
        <v>46</v>
      </c>
      <c r="AA11603" t="s">
        <v>126</v>
      </c>
      <c r="AB11603" s="5">
        <v>46308</v>
      </c>
      <c r="AM11603" t="str">
        <f>SUBSTITUTE(Tabla_lineas[[#This Row],[Codigo Liname]]," ","")</f>
        <v>C0304</v>
      </c>
      <c r="AY11603" s="4"/>
    </row>
    <row r="11604" spans="1:51" customFormat="1" x14ac:dyDescent="0.25">
      <c r="A11604" s="2">
        <v>1104</v>
      </c>
      <c r="B11604" t="s">
        <v>1856</v>
      </c>
      <c r="C11604" t="s">
        <v>1857</v>
      </c>
      <c r="E11604" t="s">
        <v>193</v>
      </c>
      <c r="F11604">
        <v>14.39</v>
      </c>
      <c r="G11604">
        <v>8.44</v>
      </c>
      <c r="H11604" t="s">
        <v>194</v>
      </c>
      <c r="I11604" s="2">
        <v>8.44</v>
      </c>
      <c r="J11604" t="s">
        <v>195</v>
      </c>
      <c r="K11604" t="s">
        <v>196</v>
      </c>
      <c r="L11604" s="3" t="str">
        <f>+INDEX([1]!TABLA_MAESTRO_DE_ARTICULO[SubGroupName],MATCH(Tabla_lineas[[#This Row],[CODIGO SAP]],[1]!TABLA_MAESTRO_DE_ARTICULO[ItemCode],0))</f>
        <v>POLVO PARA INYECTABLE</v>
      </c>
      <c r="M11604" t="s">
        <v>197</v>
      </c>
      <c r="N11604">
        <v>7</v>
      </c>
      <c r="O11604" t="s">
        <v>52</v>
      </c>
      <c r="S11604">
        <v>5000</v>
      </c>
      <c r="U11604">
        <v>8.44</v>
      </c>
      <c r="V11604">
        <v>8.43</v>
      </c>
      <c r="W11604">
        <v>3.8</v>
      </c>
      <c r="Z11604" t="s">
        <v>53</v>
      </c>
      <c r="AA11604" t="s">
        <v>120</v>
      </c>
      <c r="AB11604" s="5">
        <v>46270</v>
      </c>
      <c r="AM11604" t="str">
        <f>SUBSTITUTE(Tabla_lineas[[#This Row],[Codigo Liname]]," ","")</f>
        <v>J0122</v>
      </c>
      <c r="AY11604" s="4"/>
    </row>
    <row r="11605" spans="1:51" customFormat="1" x14ac:dyDescent="0.25">
      <c r="A11605" s="2">
        <v>1104</v>
      </c>
      <c r="B11605" t="s">
        <v>1856</v>
      </c>
      <c r="C11605" t="s">
        <v>1857</v>
      </c>
      <c r="E11605" t="s">
        <v>379</v>
      </c>
      <c r="F11605">
        <v>0.6</v>
      </c>
      <c r="G11605">
        <v>0.45</v>
      </c>
      <c r="H11605" t="s">
        <v>380</v>
      </c>
      <c r="I11605" s="2">
        <v>0.45</v>
      </c>
      <c r="J11605" t="s">
        <v>381</v>
      </c>
      <c r="K11605" t="s">
        <v>382</v>
      </c>
      <c r="L11605" s="3" t="str">
        <f>+INDEX([1]!TABLA_MAESTRO_DE_ARTICULO[SubGroupName],MATCH(Tabla_lineas[[#This Row],[CODIGO SAP]],[1]!TABLA_MAESTRO_DE_ARTICULO[ItemCode],0))</f>
        <v>COMPRIMIDO</v>
      </c>
      <c r="M11605" t="s">
        <v>383</v>
      </c>
      <c r="N11605">
        <v>25</v>
      </c>
      <c r="O11605" t="s">
        <v>45</v>
      </c>
      <c r="S11605">
        <v>20000</v>
      </c>
      <c r="U11605">
        <v>0.45</v>
      </c>
      <c r="V11605">
        <v>0.44</v>
      </c>
      <c r="W11605">
        <v>0.12</v>
      </c>
      <c r="Z11605" t="s">
        <v>46</v>
      </c>
      <c r="AA11605" t="s">
        <v>120</v>
      </c>
      <c r="AB11605" s="5">
        <v>46308</v>
      </c>
      <c r="AM11605" t="str">
        <f>SUBSTITUTE(Tabla_lineas[[#This Row],[Codigo Liname]]," ","")</f>
        <v>B0308</v>
      </c>
      <c r="AY11605" s="4"/>
    </row>
    <row r="11606" spans="1:51" customFormat="1" x14ac:dyDescent="0.25">
      <c r="A11606" s="2">
        <v>1104</v>
      </c>
      <c r="B11606" t="s">
        <v>1856</v>
      </c>
      <c r="C11606" t="s">
        <v>1857</v>
      </c>
      <c r="E11606" t="s">
        <v>683</v>
      </c>
      <c r="F11606">
        <v>3.4</v>
      </c>
      <c r="G11606">
        <v>1.21</v>
      </c>
      <c r="H11606" t="s">
        <v>684</v>
      </c>
      <c r="I11606" s="2">
        <v>1.21</v>
      </c>
      <c r="J11606" t="s">
        <v>685</v>
      </c>
      <c r="K11606" t="s">
        <v>686</v>
      </c>
      <c r="L11606" s="3" t="str">
        <f>+INDEX([1]!TABLA_MAESTRO_DE_ARTICULO[SubGroupName],MATCH(Tabla_lineas[[#This Row],[CODIGO SAP]],[1]!TABLA_MAESTRO_DE_ARTICULO[ItemCode],0))</f>
        <v>COMPRIMIDO</v>
      </c>
      <c r="M11606" t="s">
        <v>687</v>
      </c>
      <c r="N11606">
        <v>5</v>
      </c>
      <c r="O11606" t="s">
        <v>45</v>
      </c>
      <c r="S11606">
        <v>200</v>
      </c>
      <c r="U11606">
        <v>1.21</v>
      </c>
      <c r="V11606">
        <v>1.2</v>
      </c>
      <c r="W11606">
        <v>0.7</v>
      </c>
      <c r="Z11606" t="s">
        <v>46</v>
      </c>
      <c r="AA11606" t="s">
        <v>153</v>
      </c>
      <c r="AB11606" s="5">
        <v>46308</v>
      </c>
      <c r="AM11606" t="str">
        <f>SUBSTITUTE(Tabla_lineas[[#This Row],[Codigo Liname]]," ","")</f>
        <v>P0201</v>
      </c>
      <c r="AY11606" s="4"/>
    </row>
    <row r="11607" spans="1:51" customFormat="1" x14ac:dyDescent="0.25">
      <c r="A11607" s="2">
        <v>1104</v>
      </c>
      <c r="B11607" t="s">
        <v>1856</v>
      </c>
      <c r="C11607" t="s">
        <v>1857</v>
      </c>
      <c r="E11607" t="s">
        <v>402</v>
      </c>
      <c r="F11607">
        <v>68.260000000000005</v>
      </c>
      <c r="G11607">
        <v>29.79</v>
      </c>
      <c r="H11607" t="s">
        <v>403</v>
      </c>
      <c r="I11607" s="2">
        <v>29.79</v>
      </c>
      <c r="J11607" t="s">
        <v>404</v>
      </c>
      <c r="K11607" t="s">
        <v>405</v>
      </c>
      <c r="L11607" s="3" t="str">
        <f>+INDEX([1]!TABLA_MAESTRO_DE_ARTICULO[SubGroupName],MATCH(Tabla_lineas[[#This Row],[CODIGO SAP]],[1]!TABLA_MAESTRO_DE_ARTICULO[ItemCode],0))</f>
        <v>POLVO PARA INYECTABLE</v>
      </c>
      <c r="M11607" t="s">
        <v>406</v>
      </c>
      <c r="N11607">
        <v>26</v>
      </c>
      <c r="O11607" t="s">
        <v>52</v>
      </c>
      <c r="S11607">
        <v>100</v>
      </c>
      <c r="U11607">
        <v>26.59</v>
      </c>
      <c r="V11607">
        <v>26.58</v>
      </c>
      <c r="W11607">
        <v>10</v>
      </c>
      <c r="Z11607" t="s">
        <v>46</v>
      </c>
      <c r="AA11607" t="s">
        <v>126</v>
      </c>
      <c r="AB11607" s="5">
        <v>46308</v>
      </c>
      <c r="AM11607" t="str">
        <f>SUBSTITUTE(Tabla_lineas[[#This Row],[Codigo Liname]]," ","")</f>
        <v>J0155</v>
      </c>
      <c r="AY11607" s="4"/>
    </row>
    <row r="11608" spans="1:51" customFormat="1" x14ac:dyDescent="0.25">
      <c r="A11608" s="2">
        <v>1105</v>
      </c>
      <c r="B11608" t="s">
        <v>1858</v>
      </c>
      <c r="C11608" t="s">
        <v>1859</v>
      </c>
      <c r="E11608" t="s">
        <v>348</v>
      </c>
      <c r="F11608">
        <v>31.43</v>
      </c>
      <c r="G11608">
        <v>31.43</v>
      </c>
      <c r="H11608" t="s">
        <v>349</v>
      </c>
      <c r="I11608" s="2">
        <v>32.65</v>
      </c>
      <c r="J11608" t="s">
        <v>350</v>
      </c>
      <c r="K11608" t="s">
        <v>351</v>
      </c>
      <c r="L11608" s="3" t="str">
        <f>+INDEX([1]!TABLA_MAESTRO_DE_ARTICULO[SubGroupName],MATCH(Tabla_lineas[[#This Row],[CODIGO SAP]],[1]!TABLA_MAESTRO_DE_ARTICULO[ItemCode],0))</f>
        <v>SUSPENSION</v>
      </c>
      <c r="M11608" t="s">
        <v>352</v>
      </c>
      <c r="N11608">
        <v>17</v>
      </c>
      <c r="O11608" t="s">
        <v>181</v>
      </c>
      <c r="S11608">
        <v>25</v>
      </c>
      <c r="U11608">
        <v>31.89</v>
      </c>
      <c r="V11608">
        <v>31.42</v>
      </c>
      <c r="W11608">
        <v>10</v>
      </c>
      <c r="Z11608" t="s">
        <v>46</v>
      </c>
      <c r="AA11608" t="s">
        <v>153</v>
      </c>
      <c r="AB11608" s="5">
        <v>46225</v>
      </c>
      <c r="AM11608" t="str">
        <f>SUBSTITUTE(Tabla_lineas[[#This Row],[Codigo Liname]]," ","")</f>
        <v>A0704</v>
      </c>
      <c r="AY11608" s="4"/>
    </row>
    <row r="11609" spans="1:51" customFormat="1" x14ac:dyDescent="0.25">
      <c r="A11609" s="2">
        <v>1105</v>
      </c>
      <c r="B11609" t="s">
        <v>1858</v>
      </c>
      <c r="C11609" t="s">
        <v>1859</v>
      </c>
      <c r="E11609" t="s">
        <v>353</v>
      </c>
      <c r="F11609">
        <v>11.88</v>
      </c>
      <c r="G11609">
        <v>11.88</v>
      </c>
      <c r="H11609" t="s">
        <v>354</v>
      </c>
      <c r="I11609" s="2">
        <v>14.1</v>
      </c>
      <c r="J11609" t="s">
        <v>355</v>
      </c>
      <c r="K11609" t="s">
        <v>356</v>
      </c>
      <c r="L11609" s="3" t="str">
        <f>+INDEX([1]!TABLA_MAESTRO_DE_ARTICULO[SubGroupName],MATCH(Tabla_lineas[[#This Row],[CODIGO SAP]],[1]!TABLA_MAESTRO_DE_ARTICULO[ItemCode],0))</f>
        <v>JARABE</v>
      </c>
      <c r="M11609" t="s">
        <v>357</v>
      </c>
      <c r="N11609">
        <v>19</v>
      </c>
      <c r="O11609" t="s">
        <v>181</v>
      </c>
      <c r="S11609">
        <v>250</v>
      </c>
      <c r="U11609">
        <v>10.74</v>
      </c>
      <c r="V11609">
        <v>10.73</v>
      </c>
      <c r="W11609">
        <v>5.5</v>
      </c>
      <c r="Z11609" t="s">
        <v>46</v>
      </c>
      <c r="AA11609" t="s">
        <v>153</v>
      </c>
      <c r="AB11609" s="5">
        <v>46270</v>
      </c>
      <c r="AM11609" t="str">
        <f>SUBSTITUTE(Tabla_lineas[[#This Row],[Codigo Liname]]," ","")</f>
        <v>N0209</v>
      </c>
      <c r="AY11609" s="4"/>
    </row>
    <row r="11610" spans="1:51" customFormat="1" x14ac:dyDescent="0.25">
      <c r="A11610" s="2">
        <v>1105</v>
      </c>
      <c r="B11610" t="s">
        <v>1858</v>
      </c>
      <c r="C11610" t="s">
        <v>1859</v>
      </c>
      <c r="E11610" t="s">
        <v>328</v>
      </c>
      <c r="F11610">
        <v>0.92</v>
      </c>
      <c r="G11610">
        <v>0.75</v>
      </c>
      <c r="H11610" t="s">
        <v>329</v>
      </c>
      <c r="I11610" s="2">
        <v>0.78</v>
      </c>
      <c r="J11610" t="s">
        <v>330</v>
      </c>
      <c r="K11610" t="s">
        <v>331</v>
      </c>
      <c r="L11610" s="3" t="str">
        <f>+INDEX([1]!TABLA_MAESTRO_DE_ARTICULO[SubGroupName],MATCH(Tabla_lineas[[#This Row],[CODIGO SAP]],[1]!TABLA_MAESTRO_DE_ARTICULO[ItemCode],0))</f>
        <v>COMPRIMIDO</v>
      </c>
      <c r="M11610" t="s">
        <v>332</v>
      </c>
      <c r="N11610">
        <v>16</v>
      </c>
      <c r="O11610" t="s">
        <v>45</v>
      </c>
      <c r="S11610">
        <v>3500</v>
      </c>
      <c r="U11610">
        <v>0.62</v>
      </c>
      <c r="V11610">
        <v>0.61</v>
      </c>
      <c r="W11610">
        <v>0.2</v>
      </c>
      <c r="Z11610" t="s">
        <v>46</v>
      </c>
      <c r="AA11610" t="s">
        <v>120</v>
      </c>
      <c r="AB11610" s="5">
        <v>46308</v>
      </c>
      <c r="AM11610" t="str">
        <f>SUBSTITUTE(Tabla_lineas[[#This Row],[Codigo Liname]]," ","")</f>
        <v>P0109</v>
      </c>
      <c r="AY11610" s="4"/>
    </row>
    <row r="11611" spans="1:51" customFormat="1" x14ac:dyDescent="0.25">
      <c r="A11611" s="2">
        <v>1105</v>
      </c>
      <c r="B11611" t="s">
        <v>1858</v>
      </c>
      <c r="C11611" t="s">
        <v>1859</v>
      </c>
      <c r="E11611" t="s">
        <v>318</v>
      </c>
      <c r="F11611">
        <v>1.26</v>
      </c>
      <c r="G11611">
        <v>1.26</v>
      </c>
      <c r="H11611" t="s">
        <v>319</v>
      </c>
      <c r="I11611" s="2">
        <v>1.69</v>
      </c>
      <c r="J11611" t="s">
        <v>320</v>
      </c>
      <c r="K11611" t="s">
        <v>321</v>
      </c>
      <c r="L11611" s="3" t="str">
        <f>+INDEX([1]!TABLA_MAESTRO_DE_ARTICULO[SubGroupName],MATCH(Tabla_lineas[[#This Row],[CODIGO SAP]],[1]!TABLA_MAESTRO_DE_ARTICULO[ItemCode],0))</f>
        <v>COMPRIMIDO</v>
      </c>
      <c r="M11611" t="s">
        <v>1290</v>
      </c>
      <c r="N11611">
        <v>13</v>
      </c>
      <c r="O11611" t="s">
        <v>45</v>
      </c>
      <c r="S11611">
        <v>7000</v>
      </c>
      <c r="U11611">
        <v>1.69</v>
      </c>
      <c r="V11611">
        <v>1.25</v>
      </c>
      <c r="W11611">
        <v>0.2</v>
      </c>
      <c r="Z11611" t="s">
        <v>46</v>
      </c>
      <c r="AA11611" t="s">
        <v>120</v>
      </c>
      <c r="AB11611" s="5">
        <v>46308</v>
      </c>
      <c r="AM11611" t="str">
        <f>SUBSTITUTE(Tabla_lineas[[#This Row],[Codigo Liname]]," ","")</f>
        <v>A1004</v>
      </c>
      <c r="AY11611" s="4"/>
    </row>
    <row r="11612" spans="1:51" customFormat="1" x14ac:dyDescent="0.25">
      <c r="A11612" s="2">
        <v>1105</v>
      </c>
      <c r="B11612" t="s">
        <v>1858</v>
      </c>
      <c r="C11612" t="s">
        <v>1859</v>
      </c>
      <c r="E11612" t="s">
        <v>313</v>
      </c>
      <c r="F11612">
        <v>5.29</v>
      </c>
      <c r="G11612">
        <v>3.56</v>
      </c>
      <c r="H11612" t="s">
        <v>314</v>
      </c>
      <c r="I11612" s="2">
        <v>3.56</v>
      </c>
      <c r="J11612" t="s">
        <v>315</v>
      </c>
      <c r="K11612" t="s">
        <v>316</v>
      </c>
      <c r="L11612" s="3" t="str">
        <f>+INDEX([1]!TABLA_MAESTRO_DE_ARTICULO[SubGroupName],MATCH(Tabla_lineas[[#This Row],[CODIGO SAP]],[1]!TABLA_MAESTRO_DE_ARTICULO[ItemCode],0))</f>
        <v>SOLUCION INYECTABLE</v>
      </c>
      <c r="M11612" t="s">
        <v>317</v>
      </c>
      <c r="N11612">
        <v>14</v>
      </c>
      <c r="O11612" t="s">
        <v>249</v>
      </c>
      <c r="S11612">
        <v>5000</v>
      </c>
      <c r="U11612">
        <v>3.56</v>
      </c>
      <c r="V11612">
        <v>3.55</v>
      </c>
      <c r="W11612">
        <v>0.7</v>
      </c>
      <c r="Z11612" t="s">
        <v>53</v>
      </c>
      <c r="AA11612" t="s">
        <v>120</v>
      </c>
      <c r="AB11612" s="5">
        <v>46225</v>
      </c>
      <c r="AM11612" t="str">
        <f>SUBSTITUTE(Tabla_lineas[[#This Row],[Codigo Liname]]," ","")</f>
        <v>N0205</v>
      </c>
      <c r="AY11612" s="4"/>
    </row>
    <row r="11613" spans="1:51" customFormat="1" x14ac:dyDescent="0.25">
      <c r="A11613" s="2">
        <v>1105</v>
      </c>
      <c r="B11613" t="s">
        <v>1858</v>
      </c>
      <c r="C11613" t="s">
        <v>1859</v>
      </c>
      <c r="E11613" t="s">
        <v>444</v>
      </c>
      <c r="F11613">
        <v>4.67</v>
      </c>
      <c r="G11613">
        <v>3.5</v>
      </c>
      <c r="H11613" t="s">
        <v>445</v>
      </c>
      <c r="I11613" s="2">
        <v>3.56</v>
      </c>
      <c r="J11613" t="s">
        <v>446</v>
      </c>
      <c r="K11613" t="s">
        <v>447</v>
      </c>
      <c r="L11613" s="3" t="str">
        <f>+INDEX([1]!TABLA_MAESTRO_DE_ARTICULO[SubGroupName],MATCH(Tabla_lineas[[#This Row],[CODIGO SAP]],[1]!TABLA_MAESTRO_DE_ARTICULO[ItemCode],0))</f>
        <v>SOLUCION INYECTABLE</v>
      </c>
      <c r="M11613" t="s">
        <v>448</v>
      </c>
      <c r="N11613">
        <v>5</v>
      </c>
      <c r="O11613" t="s">
        <v>249</v>
      </c>
      <c r="S11613">
        <v>200</v>
      </c>
      <c r="U11613">
        <v>3.55</v>
      </c>
      <c r="V11613">
        <v>3.49</v>
      </c>
      <c r="W11613">
        <v>1.5</v>
      </c>
      <c r="Z11613" t="s">
        <v>46</v>
      </c>
      <c r="AA11613" t="s">
        <v>126</v>
      </c>
      <c r="AB11613" s="5">
        <v>46225</v>
      </c>
      <c r="AM11613" t="str">
        <f>SUBSTITUTE(Tabla_lineas[[#This Row],[Codigo Liname]]," ","")</f>
        <v>B0506</v>
      </c>
      <c r="AY11613" s="4"/>
    </row>
    <row r="11614" spans="1:51" customFormat="1" x14ac:dyDescent="0.25">
      <c r="A11614" s="2">
        <v>1105</v>
      </c>
      <c r="B11614" t="s">
        <v>1858</v>
      </c>
      <c r="C11614" t="s">
        <v>1859</v>
      </c>
      <c r="E11614" t="s">
        <v>203</v>
      </c>
      <c r="F11614">
        <v>1.64</v>
      </c>
      <c r="G11614">
        <v>1.17</v>
      </c>
      <c r="H11614" t="s">
        <v>204</v>
      </c>
      <c r="I11614" s="2">
        <v>1.17</v>
      </c>
      <c r="J11614" t="s">
        <v>205</v>
      </c>
      <c r="K11614" t="s">
        <v>206</v>
      </c>
      <c r="L11614" s="3" t="str">
        <f>+INDEX([1]!TABLA_MAESTRO_DE_ARTICULO[SubGroupName],MATCH(Tabla_lineas[[#This Row],[CODIGO SAP]],[1]!TABLA_MAESTRO_DE_ARTICULO[ItemCode],0))</f>
        <v>COMPRIMIDO</v>
      </c>
      <c r="M11614" t="s">
        <v>207</v>
      </c>
      <c r="N11614">
        <v>4</v>
      </c>
      <c r="O11614" t="s">
        <v>45</v>
      </c>
      <c r="S11614">
        <v>1000</v>
      </c>
      <c r="U11614">
        <v>1.17</v>
      </c>
      <c r="V11614">
        <v>1.1599999999999999</v>
      </c>
      <c r="W11614">
        <v>0.38</v>
      </c>
      <c r="Z11614" t="s">
        <v>46</v>
      </c>
      <c r="AA11614" t="s">
        <v>120</v>
      </c>
      <c r="AB11614" s="5">
        <v>46260</v>
      </c>
      <c r="AM11614" t="str">
        <f>SUBSTITUTE(Tabla_lineas[[#This Row],[Codigo Liname]]," ","")</f>
        <v>J0127</v>
      </c>
      <c r="AY11614" s="4"/>
    </row>
    <row r="11615" spans="1:51" customFormat="1" x14ac:dyDescent="0.25">
      <c r="A11615" s="2">
        <v>1105</v>
      </c>
      <c r="B11615" t="s">
        <v>1858</v>
      </c>
      <c r="C11615" t="s">
        <v>1859</v>
      </c>
      <c r="E11615" t="s">
        <v>256</v>
      </c>
      <c r="F11615">
        <v>3.3</v>
      </c>
      <c r="G11615">
        <v>3.3</v>
      </c>
      <c r="H11615" t="s">
        <v>257</v>
      </c>
      <c r="I11615" s="2">
        <v>3.3</v>
      </c>
      <c r="J11615" t="s">
        <v>258</v>
      </c>
      <c r="K11615" t="s">
        <v>259</v>
      </c>
      <c r="L11615" s="3" t="str">
        <f>+INDEX([1]!TABLA_MAESTRO_DE_ARTICULO[SubGroupName],MATCH(Tabla_lineas[[#This Row],[CODIGO SAP]],[1]!TABLA_MAESTRO_DE_ARTICULO[ItemCode],0))</f>
        <v>SOLUCION INYECTABLE</v>
      </c>
      <c r="M11615" t="s">
        <v>260</v>
      </c>
      <c r="N11615">
        <v>7</v>
      </c>
      <c r="O11615" t="s">
        <v>249</v>
      </c>
      <c r="S11615">
        <v>300</v>
      </c>
      <c r="U11615">
        <v>2.62</v>
      </c>
      <c r="V11615">
        <v>2.61</v>
      </c>
      <c r="W11615">
        <v>0.7</v>
      </c>
      <c r="Z11615" t="s">
        <v>53</v>
      </c>
      <c r="AA11615" t="s">
        <v>153</v>
      </c>
      <c r="AB11615" s="5">
        <v>46308</v>
      </c>
      <c r="AM11615" t="str">
        <f>SUBSTITUTE(Tabla_lineas[[#This Row],[Codigo Liname]]," ","")</f>
        <v>M0103</v>
      </c>
      <c r="AY11615" s="4"/>
    </row>
    <row r="11616" spans="1:51" customFormat="1" x14ac:dyDescent="0.25">
      <c r="A11616" s="2">
        <v>1105</v>
      </c>
      <c r="B11616" t="s">
        <v>1858</v>
      </c>
      <c r="C11616" t="s">
        <v>1859</v>
      </c>
      <c r="E11616" t="s">
        <v>323</v>
      </c>
      <c r="F11616">
        <v>5.91</v>
      </c>
      <c r="G11616">
        <v>3.53</v>
      </c>
      <c r="H11616" t="s">
        <v>324</v>
      </c>
      <c r="I11616" s="2">
        <v>3.53</v>
      </c>
      <c r="J11616" t="s">
        <v>325</v>
      </c>
      <c r="K11616" t="s">
        <v>326</v>
      </c>
      <c r="L11616" s="3" t="str">
        <f>+INDEX([1]!TABLA_MAESTRO_DE_ARTICULO[SubGroupName],MATCH(Tabla_lineas[[#This Row],[CODIGO SAP]],[1]!TABLA_MAESTRO_DE_ARTICULO[ItemCode],0))</f>
        <v>SOLUCION INYECTABLE</v>
      </c>
      <c r="M11616" t="s">
        <v>327</v>
      </c>
      <c r="N11616">
        <v>15</v>
      </c>
      <c r="O11616" t="s">
        <v>249</v>
      </c>
      <c r="S11616">
        <v>1200</v>
      </c>
      <c r="U11616">
        <v>2.86</v>
      </c>
      <c r="V11616">
        <v>2.85</v>
      </c>
      <c r="W11616">
        <v>0.7</v>
      </c>
      <c r="Z11616" t="s">
        <v>46</v>
      </c>
      <c r="AA11616" t="s">
        <v>153</v>
      </c>
      <c r="AB11616" s="5">
        <v>46260</v>
      </c>
      <c r="AM11616" t="str">
        <f>SUBSTITUTE(Tabla_lineas[[#This Row],[Codigo Liname]]," ","")</f>
        <v>A0308</v>
      </c>
      <c r="AY11616" s="4"/>
    </row>
    <row r="11617" spans="1:51" customFormat="1" x14ac:dyDescent="0.25">
      <c r="A11617" s="2">
        <v>1105</v>
      </c>
      <c r="B11617" t="s">
        <v>1858</v>
      </c>
      <c r="C11617" t="s">
        <v>1859</v>
      </c>
      <c r="E11617" t="s">
        <v>82</v>
      </c>
      <c r="F11617">
        <v>1.61</v>
      </c>
      <c r="G11617">
        <v>1.27</v>
      </c>
      <c r="H11617" t="s">
        <v>83</v>
      </c>
      <c r="I11617" s="2">
        <v>1.27</v>
      </c>
      <c r="J11617" t="s">
        <v>84</v>
      </c>
      <c r="K11617" t="s">
        <v>85</v>
      </c>
      <c r="L11617" s="3" t="str">
        <f>+INDEX([1]!TABLA_MAESTRO_DE_ARTICULO[SubGroupName],MATCH(Tabla_lineas[[#This Row],[CODIGO SAP]],[1]!TABLA_MAESTRO_DE_ARTICULO[ItemCode],0))</f>
        <v>COMPRIMIDO</v>
      </c>
      <c r="M11617" t="s">
        <v>86</v>
      </c>
      <c r="N11617">
        <v>12</v>
      </c>
      <c r="O11617" t="s">
        <v>45</v>
      </c>
      <c r="S11617">
        <v>1000</v>
      </c>
      <c r="U11617">
        <v>1.27</v>
      </c>
      <c r="V11617">
        <v>1.26</v>
      </c>
      <c r="W11617">
        <v>0.15</v>
      </c>
      <c r="Z11617" t="s">
        <v>46</v>
      </c>
      <c r="AA11617" t="s">
        <v>126</v>
      </c>
      <c r="AB11617" s="5">
        <v>46225</v>
      </c>
      <c r="AM11617" t="str">
        <f>SUBSTITUTE(Tabla_lineas[[#This Row],[Codigo Liname]]," ","")</f>
        <v>C0902</v>
      </c>
      <c r="AY11617" s="4"/>
    </row>
    <row r="11618" spans="1:51" customFormat="1" x14ac:dyDescent="0.25">
      <c r="A11618" s="2">
        <v>1105</v>
      </c>
      <c r="B11618" t="s">
        <v>1858</v>
      </c>
      <c r="C11618" t="s">
        <v>1859</v>
      </c>
      <c r="E11618" t="s">
        <v>298</v>
      </c>
      <c r="F11618">
        <v>14.58</v>
      </c>
      <c r="G11618">
        <v>14.58</v>
      </c>
      <c r="H11618" t="s">
        <v>299</v>
      </c>
      <c r="I11618" s="2">
        <v>14.58</v>
      </c>
      <c r="J11618" t="s">
        <v>300</v>
      </c>
      <c r="K11618" t="s">
        <v>301</v>
      </c>
      <c r="L11618" s="3" t="str">
        <f>+INDEX([1]!TABLA_MAESTRO_DE_ARTICULO[SubGroupName],MATCH(Tabla_lineas[[#This Row],[CODIGO SAP]],[1]!TABLA_MAESTRO_DE_ARTICULO[ItemCode],0))</f>
        <v>SUSPENSION</v>
      </c>
      <c r="M11618" t="s">
        <v>302</v>
      </c>
      <c r="N11618">
        <v>9</v>
      </c>
      <c r="O11618" t="s">
        <v>65</v>
      </c>
      <c r="S11618">
        <v>200</v>
      </c>
      <c r="U11618">
        <v>14.58</v>
      </c>
      <c r="V11618">
        <v>14.57</v>
      </c>
      <c r="W11618">
        <v>5.5</v>
      </c>
      <c r="Z11618" t="s">
        <v>46</v>
      </c>
      <c r="AA11618" t="s">
        <v>153</v>
      </c>
      <c r="AB11618" s="5">
        <v>46278</v>
      </c>
      <c r="AM11618" t="str">
        <f>SUBSTITUTE(Tabla_lineas[[#This Row],[Codigo Liname]]," ","")</f>
        <v>M0104</v>
      </c>
      <c r="AY11618" s="4"/>
    </row>
    <row r="11619" spans="1:51" customFormat="1" x14ac:dyDescent="0.25">
      <c r="A11619" s="2">
        <v>1105</v>
      </c>
      <c r="B11619" t="s">
        <v>1858</v>
      </c>
      <c r="C11619" t="s">
        <v>1859</v>
      </c>
      <c r="E11619" t="s">
        <v>308</v>
      </c>
      <c r="F11619">
        <v>5.07</v>
      </c>
      <c r="G11619">
        <v>5.07</v>
      </c>
      <c r="H11619" t="s">
        <v>309</v>
      </c>
      <c r="I11619" s="2">
        <v>10.9</v>
      </c>
      <c r="J11619" t="s">
        <v>310</v>
      </c>
      <c r="K11619" t="s">
        <v>311</v>
      </c>
      <c r="L11619" s="3" t="str">
        <f>+INDEX([1]!TABLA_MAESTRO_DE_ARTICULO[SubGroupName],MATCH(Tabla_lineas[[#This Row],[CODIGO SAP]],[1]!TABLA_MAESTRO_DE_ARTICULO[ItemCode],0))</f>
        <v>SOLUCION INYECTABLE</v>
      </c>
      <c r="M11619" t="s">
        <v>312</v>
      </c>
      <c r="N11619">
        <v>10</v>
      </c>
      <c r="O11619" t="s">
        <v>249</v>
      </c>
      <c r="S11619">
        <v>8000</v>
      </c>
      <c r="U11619">
        <v>8.4</v>
      </c>
      <c r="V11619">
        <v>5.0599999999999996</v>
      </c>
      <c r="W11619">
        <v>1</v>
      </c>
      <c r="Z11619" t="s">
        <v>46</v>
      </c>
      <c r="AA11619" t="s">
        <v>153</v>
      </c>
      <c r="AB11619" s="5">
        <v>46225</v>
      </c>
      <c r="AM11619" t="str">
        <f>SUBSTITUTE(Tabla_lineas[[#This Row],[Codigo Liname]]," ","")</f>
        <v>M0109</v>
      </c>
      <c r="AY11619" s="4"/>
    </row>
    <row r="11620" spans="1:51" customFormat="1" x14ac:dyDescent="0.25">
      <c r="A11620" s="2">
        <v>1105</v>
      </c>
      <c r="B11620" t="s">
        <v>1858</v>
      </c>
      <c r="C11620" t="s">
        <v>1859</v>
      </c>
      <c r="E11620" t="s">
        <v>76</v>
      </c>
      <c r="F11620">
        <v>14.47</v>
      </c>
      <c r="G11620">
        <v>14.37</v>
      </c>
      <c r="H11620" t="s">
        <v>77</v>
      </c>
      <c r="I11620" s="2">
        <v>14.37</v>
      </c>
      <c r="J11620" t="s">
        <v>78</v>
      </c>
      <c r="K11620" t="s">
        <v>79</v>
      </c>
      <c r="L11620" s="3" t="str">
        <f>+INDEX([1]!TABLA_MAESTRO_DE_ARTICULO[SubGroupName],MATCH(Tabla_lineas[[#This Row],[CODIGO SAP]],[1]!TABLA_MAESTRO_DE_ARTICULO[ItemCode],0))</f>
        <v>SOLUCION INYECTABLE</v>
      </c>
      <c r="M11620" t="s">
        <v>80</v>
      </c>
      <c r="N11620">
        <v>11</v>
      </c>
      <c r="O11620" t="s">
        <v>81</v>
      </c>
      <c r="S11620">
        <v>299</v>
      </c>
      <c r="U11620">
        <v>12.21</v>
      </c>
      <c r="V11620">
        <v>12.2</v>
      </c>
      <c r="W11620">
        <v>4</v>
      </c>
      <c r="Z11620" t="s">
        <v>46</v>
      </c>
      <c r="AA11620" t="s">
        <v>153</v>
      </c>
      <c r="AB11620" s="5">
        <v>46308</v>
      </c>
      <c r="AM11620" t="str">
        <f>SUBSTITUTE(Tabla_lineas[[#This Row],[Codigo Liname]]," ","")</f>
        <v>N0112</v>
      </c>
      <c r="AY11620" s="4"/>
    </row>
    <row r="11621" spans="1:51" customFormat="1" x14ac:dyDescent="0.25">
      <c r="A11621" s="2">
        <v>1105</v>
      </c>
      <c r="B11621" t="s">
        <v>1858</v>
      </c>
      <c r="C11621" t="s">
        <v>1859</v>
      </c>
      <c r="E11621" t="s">
        <v>395</v>
      </c>
      <c r="F11621">
        <v>39.200000000000003</v>
      </c>
      <c r="G11621">
        <v>21.72</v>
      </c>
      <c r="H11621" t="s">
        <v>396</v>
      </c>
      <c r="I11621" s="2">
        <v>21.72</v>
      </c>
      <c r="J11621" t="s">
        <v>397</v>
      </c>
      <c r="K11621" t="s">
        <v>398</v>
      </c>
      <c r="L11621" s="3" t="str">
        <f>+INDEX([1]!TABLA_MAESTRO_DE_ARTICULO[SubGroupName],MATCH(Tabla_lineas[[#This Row],[CODIGO SAP]],[1]!TABLA_MAESTRO_DE_ARTICULO[ItemCode],0))</f>
        <v>JARABE</v>
      </c>
      <c r="M11621" t="s">
        <v>399</v>
      </c>
      <c r="N11621">
        <v>25</v>
      </c>
      <c r="O11621" t="s">
        <v>400</v>
      </c>
      <c r="S11621">
        <v>50</v>
      </c>
      <c r="U11621">
        <v>18.87</v>
      </c>
      <c r="V11621">
        <v>18.86</v>
      </c>
      <c r="W11621">
        <v>5</v>
      </c>
      <c r="Z11621" t="s">
        <v>46</v>
      </c>
      <c r="AA11621" t="s">
        <v>153</v>
      </c>
      <c r="AB11621" s="5">
        <v>46270</v>
      </c>
      <c r="AM11621" t="str">
        <f>SUBSTITUTE(Tabla_lineas[[#This Row],[Codigo Liname]]," ","")</f>
        <v>A1205</v>
      </c>
      <c r="AY11621" s="4"/>
    </row>
    <row r="11622" spans="1:51" customFormat="1" x14ac:dyDescent="0.25">
      <c r="A11622" s="2">
        <v>1105</v>
      </c>
      <c r="B11622" t="s">
        <v>1858</v>
      </c>
      <c r="C11622" t="s">
        <v>1859</v>
      </c>
      <c r="E11622" t="s">
        <v>104</v>
      </c>
      <c r="F11622">
        <v>0.3</v>
      </c>
      <c r="G11622">
        <v>0.3</v>
      </c>
      <c r="H11622" t="s">
        <v>105</v>
      </c>
      <c r="I11622" s="2">
        <v>0.33</v>
      </c>
      <c r="J11622" t="s">
        <v>106</v>
      </c>
      <c r="K11622" t="s">
        <v>107</v>
      </c>
      <c r="L11622" s="3" t="str">
        <f>+INDEX([1]!TABLA_MAESTRO_DE_ARTICULO[SubGroupName],MATCH(Tabla_lineas[[#This Row],[CODIGO SAP]],[1]!TABLA_MAESTRO_DE_ARTICULO[ItemCode],0))</f>
        <v>COMPRIMIDO</v>
      </c>
      <c r="M11622" t="s">
        <v>108</v>
      </c>
      <c r="N11622">
        <v>20</v>
      </c>
      <c r="O11622" t="s">
        <v>45</v>
      </c>
      <c r="S11622">
        <v>15000</v>
      </c>
      <c r="U11622">
        <v>0.21</v>
      </c>
      <c r="V11622">
        <v>0.2</v>
      </c>
      <c r="W11622">
        <v>0.12</v>
      </c>
      <c r="Z11622" t="s">
        <v>46</v>
      </c>
      <c r="AA11622" t="s">
        <v>153</v>
      </c>
      <c r="AB11622" s="5">
        <v>46260</v>
      </c>
      <c r="AM11622" t="str">
        <f>SUBSTITUTE(Tabla_lineas[[#This Row],[Codigo Liname]]," ","")</f>
        <v>N0208</v>
      </c>
      <c r="AY11622" s="4"/>
    </row>
    <row r="11623" spans="1:51" customFormat="1" x14ac:dyDescent="0.25">
      <c r="A11623" s="2">
        <v>1105</v>
      </c>
      <c r="B11623" t="s">
        <v>1858</v>
      </c>
      <c r="C11623" t="s">
        <v>1859</v>
      </c>
      <c r="E11623" t="s">
        <v>420</v>
      </c>
      <c r="F11623">
        <v>4.96</v>
      </c>
      <c r="G11623">
        <v>4.96</v>
      </c>
      <c r="H11623" t="s">
        <v>421</v>
      </c>
      <c r="I11623" s="2">
        <v>7.38</v>
      </c>
      <c r="J11623" t="s">
        <v>422</v>
      </c>
      <c r="K11623" t="s">
        <v>423</v>
      </c>
      <c r="L11623" s="3" t="str">
        <f>+INDEX([1]!TABLA_MAESTRO_DE_ARTICULO[SubGroupName],MATCH(Tabla_lineas[[#This Row],[CODIGO SAP]],[1]!TABLA_MAESTRO_DE_ARTICULO[ItemCode],0))</f>
        <v>CAPSULA DURA</v>
      </c>
      <c r="M11623" t="s">
        <v>424</v>
      </c>
      <c r="N11623">
        <v>3</v>
      </c>
      <c r="O11623" t="s">
        <v>45</v>
      </c>
      <c r="S11623">
        <v>4000</v>
      </c>
      <c r="U11623">
        <v>7.38</v>
      </c>
      <c r="V11623">
        <v>4.95</v>
      </c>
      <c r="W11623">
        <v>1.3</v>
      </c>
      <c r="Z11623" t="s">
        <v>46</v>
      </c>
      <c r="AA11623" t="s">
        <v>120</v>
      </c>
      <c r="AB11623" s="5">
        <v>46225</v>
      </c>
      <c r="AM11623" t="str">
        <f>SUBSTITUTE(Tabla_lineas[[#This Row],[Codigo Liname]]," ","")</f>
        <v>J0158</v>
      </c>
      <c r="AY11623" s="4"/>
    </row>
    <row r="11624" spans="1:51" customFormat="1" x14ac:dyDescent="0.25">
      <c r="A11624" s="2">
        <v>1105</v>
      </c>
      <c r="B11624" t="s">
        <v>1858</v>
      </c>
      <c r="C11624" t="s">
        <v>1859</v>
      </c>
      <c r="E11624" t="s">
        <v>115</v>
      </c>
      <c r="F11624">
        <v>2.5099999999999998</v>
      </c>
      <c r="G11624">
        <v>2.5099999999999998</v>
      </c>
      <c r="H11624" t="s">
        <v>116</v>
      </c>
      <c r="I11624" s="2">
        <v>3.89</v>
      </c>
      <c r="J11624" t="s">
        <v>117</v>
      </c>
      <c r="K11624" t="s">
        <v>118</v>
      </c>
      <c r="L11624" s="3" t="str">
        <f>+INDEX([1]!TABLA_MAESTRO_DE_ARTICULO[SubGroupName],MATCH(Tabla_lineas[[#This Row],[CODIGO SAP]],[1]!TABLA_MAESTRO_DE_ARTICULO[ItemCode],0))</f>
        <v>COMPRIMIDO</v>
      </c>
      <c r="M11624" t="s">
        <v>119</v>
      </c>
      <c r="N11624">
        <v>1</v>
      </c>
      <c r="O11624" t="s">
        <v>45</v>
      </c>
      <c r="S11624">
        <v>100</v>
      </c>
      <c r="U11624">
        <v>2.61</v>
      </c>
      <c r="V11624">
        <v>2.5</v>
      </c>
      <c r="W11624">
        <v>0.7</v>
      </c>
      <c r="Z11624" t="s">
        <v>46</v>
      </c>
      <c r="AA11624" t="s">
        <v>153</v>
      </c>
      <c r="AB11624" s="5">
        <v>46260</v>
      </c>
      <c r="AM11624" t="str">
        <f>SUBSTITUTE(Tabla_lineas[[#This Row],[Codigo Liname]]," ","")</f>
        <v>J0504</v>
      </c>
      <c r="AY11624" s="4"/>
    </row>
    <row r="11625" spans="1:51" customFormat="1" x14ac:dyDescent="0.25">
      <c r="A11625" s="2">
        <v>1106</v>
      </c>
      <c r="B11625" t="s">
        <v>1860</v>
      </c>
      <c r="C11625" t="str">
        <f t="shared" ref="C11625:C11631" si="183">IFERROR(VALUE(RIGHT(TRIM(LEFT(B11625,SEARCH("Eco",B11625)-1)),7)),"COTI")</f>
        <v>COTI</v>
      </c>
      <c r="E11625" t="s">
        <v>390</v>
      </c>
      <c r="F11625">
        <v>0.92</v>
      </c>
      <c r="G11625">
        <v>0.65</v>
      </c>
      <c r="H11625" t="s">
        <v>391</v>
      </c>
      <c r="I11625" s="2"/>
      <c r="J11625" t="str">
        <f>+INDEX([1]!TABLA_MAESTRO_DE_ARTICULO[ItemName],MATCH(Tabla_lineas[[#This Row],[CODIGO SAP]],[1]!TABLA_MAESTRO_DE_ARTICULO[ItemCode],0))</f>
        <v>ZINC 20 MG X 1 COMP.</v>
      </c>
      <c r="K11625" t="s">
        <v>393</v>
      </c>
      <c r="L11625" s="3" t="str">
        <f>+INDEX([1]!TABLA_MAESTRO_DE_ARTICULO[SubGroupName],MATCH(Tabla_lineas[[#This Row],[CODIGO SAP]],[1]!TABLA_MAESTRO_DE_ARTICULO[ItemCode],0))</f>
        <v>COMPRIMIDO</v>
      </c>
      <c r="M11625" t="s">
        <v>394</v>
      </c>
      <c r="O11625" t="s">
        <v>45</v>
      </c>
      <c r="S11625">
        <v>4500</v>
      </c>
      <c r="V11625">
        <v>0.3</v>
      </c>
      <c r="Z11625" t="s">
        <v>46</v>
      </c>
      <c r="AM11625" t="str">
        <f>SUBSTITUTE(Tabla_lineas[[#This Row],[Codigo Liname]]," ","")</f>
        <v>A1206</v>
      </c>
      <c r="AY11625" s="4"/>
    </row>
    <row r="11626" spans="1:51" customFormat="1" x14ac:dyDescent="0.25">
      <c r="A11626" s="2">
        <v>1106</v>
      </c>
      <c r="B11626" t="s">
        <v>1860</v>
      </c>
      <c r="C11626" t="str">
        <f t="shared" si="183"/>
        <v>COTI</v>
      </c>
      <c r="E11626" t="s">
        <v>871</v>
      </c>
      <c r="F11626">
        <v>14.69</v>
      </c>
      <c r="G11626">
        <v>8.27</v>
      </c>
      <c r="H11626" t="s">
        <v>872</v>
      </c>
      <c r="I11626" s="2"/>
      <c r="J11626" t="str">
        <f>+INDEX([1]!TABLA_MAESTRO_DE_ARTICULO[ItemName],MATCH(Tabla_lineas[[#This Row],[CODIGO SAP]],[1]!TABLA_MAESTRO_DE_ARTICULO[ItemCode],0))</f>
        <v>MEBENDAZOL 100 MG X 30 ML SUSP.</v>
      </c>
      <c r="K11626" t="s">
        <v>874</v>
      </c>
      <c r="L11626" s="3" t="str">
        <f>+INDEX([1]!TABLA_MAESTRO_DE_ARTICULO[SubGroupName],MATCH(Tabla_lineas[[#This Row],[CODIGO SAP]],[1]!TABLA_MAESTRO_DE_ARTICULO[ItemCode],0))</f>
        <v>SUSPENSION</v>
      </c>
      <c r="M11626" t="s">
        <v>875</v>
      </c>
      <c r="O11626" t="s">
        <v>437</v>
      </c>
      <c r="S11626">
        <v>400</v>
      </c>
      <c r="V11626">
        <v>5</v>
      </c>
      <c r="Z11626" t="s">
        <v>46</v>
      </c>
      <c r="AM11626" t="str">
        <f>SUBSTITUTE(Tabla_lineas[[#This Row],[Codigo Liname]]," ","")</f>
        <v>P0204</v>
      </c>
      <c r="AY11626" s="4"/>
    </row>
    <row r="11627" spans="1:51" customFormat="1" x14ac:dyDescent="0.25">
      <c r="A11627" s="2">
        <v>1106</v>
      </c>
      <c r="B11627" t="s">
        <v>1860</v>
      </c>
      <c r="C11627" t="str">
        <f t="shared" si="183"/>
        <v>COTI</v>
      </c>
      <c r="E11627" t="s">
        <v>313</v>
      </c>
      <c r="F11627">
        <v>5.29</v>
      </c>
      <c r="G11627">
        <v>3.56</v>
      </c>
      <c r="H11627" t="s">
        <v>314</v>
      </c>
      <c r="I11627" s="2"/>
      <c r="J11627" t="str">
        <f>+INDEX([1]!TABLA_MAESTRO_DE_ARTICULO[ItemName],MATCH(Tabla_lineas[[#This Row],[CODIGO SAP]],[1]!TABLA_MAESTRO_DE_ARTICULO[ItemCode],0))</f>
        <v>METAMIZOL 1G X 2 ML X 1 AMP. SOLUCION INY.</v>
      </c>
      <c r="K11627" t="s">
        <v>316</v>
      </c>
      <c r="L11627" s="3" t="str">
        <f>+INDEX([1]!TABLA_MAESTRO_DE_ARTICULO[SubGroupName],MATCH(Tabla_lineas[[#This Row],[CODIGO SAP]],[1]!TABLA_MAESTRO_DE_ARTICULO[ItemCode],0))</f>
        <v>SOLUCION INYECTABLE</v>
      </c>
      <c r="M11627" t="s">
        <v>317</v>
      </c>
      <c r="O11627" t="s">
        <v>249</v>
      </c>
      <c r="S11627">
        <v>5000</v>
      </c>
      <c r="V11627">
        <v>3</v>
      </c>
      <c r="Z11627" t="s">
        <v>53</v>
      </c>
      <c r="AM11627" t="str">
        <f>SUBSTITUTE(Tabla_lineas[[#This Row],[Codigo Liname]]," ","")</f>
        <v>N0205</v>
      </c>
      <c r="AY11627" s="4"/>
    </row>
    <row r="11628" spans="1:51" customFormat="1" x14ac:dyDescent="0.25">
      <c r="A11628" s="2">
        <v>1106</v>
      </c>
      <c r="B11628" t="s">
        <v>1860</v>
      </c>
      <c r="C11628" t="str">
        <f t="shared" si="183"/>
        <v>COTI</v>
      </c>
      <c r="E11628" t="s">
        <v>668</v>
      </c>
      <c r="F11628">
        <v>14.45</v>
      </c>
      <c r="G11628">
        <v>11.5</v>
      </c>
      <c r="H11628" t="s">
        <v>669</v>
      </c>
      <c r="I11628" s="2"/>
      <c r="J11628" t="str">
        <f>+INDEX([1]!TABLA_MAESTRO_DE_ARTICULO[ItemName],MATCH(Tabla_lineas[[#This Row],[CODIGO SAP]],[1]!TABLA_MAESTRO_DE_ARTICULO[ItemCode],0))</f>
        <v>AMIKACINA 500 MG X 2 ML X 1 AMP. SOLUCION INY.</v>
      </c>
      <c r="K11628" t="s">
        <v>671</v>
      </c>
      <c r="L11628" s="3" t="str">
        <f>+INDEX([1]!TABLA_MAESTRO_DE_ARTICULO[SubGroupName],MATCH(Tabla_lineas[[#This Row],[CODIGO SAP]],[1]!TABLA_MAESTRO_DE_ARTICULO[ItemCode],0))</f>
        <v>SOLUCION INYECTABLE</v>
      </c>
      <c r="M11628" t="s">
        <v>672</v>
      </c>
      <c r="O11628" t="s">
        <v>249</v>
      </c>
      <c r="S11628">
        <v>400</v>
      </c>
      <c r="V11628">
        <v>7</v>
      </c>
      <c r="Z11628" t="s">
        <v>53</v>
      </c>
      <c r="AM11628" t="str">
        <f>SUBSTITUTE(Tabla_lineas[[#This Row],[Codigo Liname]]," ","")</f>
        <v>J0104</v>
      </c>
      <c r="AY11628" s="4"/>
    </row>
    <row r="11629" spans="1:51" customFormat="1" x14ac:dyDescent="0.25">
      <c r="A11629" s="2">
        <v>1106</v>
      </c>
      <c r="B11629" t="s">
        <v>1860</v>
      </c>
      <c r="C11629" t="str">
        <f t="shared" si="183"/>
        <v>COTI</v>
      </c>
      <c r="E11629" t="s">
        <v>551</v>
      </c>
      <c r="F11629">
        <v>1.23</v>
      </c>
      <c r="G11629">
        <v>0.62</v>
      </c>
      <c r="H11629" t="s">
        <v>552</v>
      </c>
      <c r="I11629" s="2"/>
      <c r="J11629" t="str">
        <f>+INDEX([1]!TABLA_MAESTRO_DE_ARTICULO[ItemName],MATCH(Tabla_lineas[[#This Row],[CODIGO SAP]],[1]!TABLA_MAESTRO_DE_ARTICULO[ItemCode],0))</f>
        <v>FUROSEMIDA 40 MG X 1 COMP.</v>
      </c>
      <c r="K11629" t="s">
        <v>554</v>
      </c>
      <c r="L11629" s="3" t="str">
        <f>+INDEX([1]!TABLA_MAESTRO_DE_ARTICULO[SubGroupName],MATCH(Tabla_lineas[[#This Row],[CODIGO SAP]],[1]!TABLA_MAESTRO_DE_ARTICULO[ItemCode],0))</f>
        <v>COMPRIMIDO</v>
      </c>
      <c r="M11629" t="s">
        <v>555</v>
      </c>
      <c r="O11629" t="s">
        <v>45</v>
      </c>
      <c r="S11629">
        <v>4500</v>
      </c>
      <c r="V11629">
        <v>0.25</v>
      </c>
      <c r="Z11629" t="s">
        <v>46</v>
      </c>
      <c r="AM11629" t="str">
        <f>SUBSTITUTE(Tabla_lineas[[#This Row],[Codigo Liname]]," ","")</f>
        <v>C0304</v>
      </c>
      <c r="AY11629" s="4"/>
    </row>
    <row r="11630" spans="1:51" customFormat="1" x14ac:dyDescent="0.25">
      <c r="A11630" s="2">
        <v>1106</v>
      </c>
      <c r="B11630" t="s">
        <v>1860</v>
      </c>
      <c r="C11630" t="str">
        <f t="shared" si="183"/>
        <v>COTI</v>
      </c>
      <c r="E11630" t="s">
        <v>104</v>
      </c>
      <c r="F11630">
        <v>0.3</v>
      </c>
      <c r="G11630">
        <v>0.3</v>
      </c>
      <c r="H11630" t="s">
        <v>105</v>
      </c>
      <c r="I11630" s="2"/>
      <c r="J11630" t="str">
        <f>+INDEX([1]!TABLA_MAESTRO_DE_ARTICULO[ItemName],MATCH(Tabla_lineas[[#This Row],[CODIGO SAP]],[1]!TABLA_MAESTRO_DE_ARTICULO[ItemCode],0))</f>
        <v>PARACETAMOL 500 MG X 1 COMP.</v>
      </c>
      <c r="K11630" t="s">
        <v>107</v>
      </c>
      <c r="L11630" s="3" t="str">
        <f>+INDEX([1]!TABLA_MAESTRO_DE_ARTICULO[SubGroupName],MATCH(Tabla_lineas[[#This Row],[CODIGO SAP]],[1]!TABLA_MAESTRO_DE_ARTICULO[ItemCode],0))</f>
        <v>COMPRIMIDO</v>
      </c>
      <c r="M11630" t="s">
        <v>108</v>
      </c>
      <c r="O11630" t="s">
        <v>45</v>
      </c>
      <c r="S11630">
        <v>10000</v>
      </c>
      <c r="V11630">
        <v>0.15</v>
      </c>
      <c r="Z11630" t="s">
        <v>46</v>
      </c>
      <c r="AM11630" t="str">
        <f>SUBSTITUTE(Tabla_lineas[[#This Row],[Codigo Liname]]," ","")</f>
        <v>N0208</v>
      </c>
      <c r="AY11630" s="4"/>
    </row>
    <row r="11631" spans="1:51" customFormat="1" x14ac:dyDescent="0.25">
      <c r="A11631" s="2">
        <v>1106</v>
      </c>
      <c r="B11631" t="s">
        <v>1860</v>
      </c>
      <c r="C11631" t="str">
        <f t="shared" si="183"/>
        <v>COTI</v>
      </c>
      <c r="E11631" t="s">
        <v>545</v>
      </c>
      <c r="F11631">
        <v>11.7</v>
      </c>
      <c r="G11631">
        <v>8.26</v>
      </c>
      <c r="H11631" t="s">
        <v>546</v>
      </c>
      <c r="I11631" s="2"/>
      <c r="J11631" t="str">
        <f>+INDEX([1]!TABLA_MAESTRO_DE_ARTICULO[ItemName],MATCH(Tabla_lineas[[#This Row],[CODIGO SAP]],[1]!TABLA_MAESTRO_DE_ARTICULO[ItemCode],0))</f>
        <v>FERRASOL FN X 30 ML GOTAS</v>
      </c>
      <c r="K11631" t="s">
        <v>548</v>
      </c>
      <c r="L11631" s="3" t="str">
        <f>+INDEX([1]!TABLA_MAESTRO_DE_ARTICULO[SubGroupName],MATCH(Tabla_lineas[[#This Row],[CODIGO SAP]],[1]!TABLA_MAESTRO_DE_ARTICULO[ItemCode],0))</f>
        <v>GOTAS</v>
      </c>
      <c r="M11631" t="s">
        <v>549</v>
      </c>
      <c r="O11631" t="s">
        <v>550</v>
      </c>
      <c r="S11631">
        <v>70</v>
      </c>
      <c r="V11631">
        <v>7</v>
      </c>
      <c r="Z11631" t="s">
        <v>53</v>
      </c>
      <c r="AM11631" t="str">
        <f>SUBSTITUTE(Tabla_lineas[[#This Row],[Codigo Liname]]," ","")</f>
        <v>B0309</v>
      </c>
      <c r="AY11631" s="4"/>
    </row>
    <row r="11632" spans="1:51" customFormat="1" x14ac:dyDescent="0.25">
      <c r="A11632" s="2">
        <v>1107</v>
      </c>
      <c r="B11632" t="s">
        <v>1861</v>
      </c>
      <c r="C11632" t="s">
        <v>1862</v>
      </c>
      <c r="E11632" t="s">
        <v>308</v>
      </c>
      <c r="F11632">
        <v>5.07</v>
      </c>
      <c r="G11632">
        <v>5.07</v>
      </c>
      <c r="H11632" t="s">
        <v>309</v>
      </c>
      <c r="I11632" s="2">
        <v>10.9</v>
      </c>
      <c r="J11632" t="s">
        <v>310</v>
      </c>
      <c r="K11632" t="s">
        <v>311</v>
      </c>
      <c r="L11632" s="3" t="str">
        <f>+INDEX([1]!TABLA_MAESTRO_DE_ARTICULO[SubGroupName],MATCH(Tabla_lineas[[#This Row],[CODIGO SAP]],[1]!TABLA_MAESTRO_DE_ARTICULO[ItemCode],0))</f>
        <v>SOLUCION INYECTABLE</v>
      </c>
      <c r="M11632" t="s">
        <v>312</v>
      </c>
      <c r="N11632">
        <v>27</v>
      </c>
      <c r="O11632" t="s">
        <v>249</v>
      </c>
      <c r="S11632">
        <v>1000</v>
      </c>
      <c r="U11632">
        <v>10.9</v>
      </c>
      <c r="V11632">
        <v>5.0599999999999996</v>
      </c>
      <c r="W11632">
        <v>1</v>
      </c>
      <c r="Z11632" t="s">
        <v>46</v>
      </c>
      <c r="AA11632" t="s">
        <v>153</v>
      </c>
      <c r="AB11632" s="5">
        <v>46225</v>
      </c>
      <c r="AM11632" t="str">
        <f>SUBSTITUTE(Tabla_lineas[[#This Row],[Codigo Liname]]," ","")</f>
        <v>M0109</v>
      </c>
      <c r="AY11632" s="4"/>
    </row>
    <row r="11633" spans="1:51" customFormat="1" x14ac:dyDescent="0.25">
      <c r="A11633" s="2">
        <v>1107</v>
      </c>
      <c r="B11633" t="s">
        <v>1861</v>
      </c>
      <c r="C11633" t="s">
        <v>1862</v>
      </c>
      <c r="E11633" t="s">
        <v>76</v>
      </c>
      <c r="F11633">
        <v>14.47</v>
      </c>
      <c r="G11633">
        <v>14.37</v>
      </c>
      <c r="H11633" t="s">
        <v>77</v>
      </c>
      <c r="I11633" s="2">
        <v>14.37</v>
      </c>
      <c r="J11633" t="s">
        <v>78</v>
      </c>
      <c r="K11633" t="s">
        <v>79</v>
      </c>
      <c r="L11633" s="3" t="str">
        <f>+INDEX([1]!TABLA_MAESTRO_DE_ARTICULO[SubGroupName],MATCH(Tabla_lineas[[#This Row],[CODIGO SAP]],[1]!TABLA_MAESTRO_DE_ARTICULO[ItemCode],0))</f>
        <v>SOLUCION INYECTABLE</v>
      </c>
      <c r="M11633" t="s">
        <v>80</v>
      </c>
      <c r="N11633">
        <v>28</v>
      </c>
      <c r="O11633" t="s">
        <v>81</v>
      </c>
      <c r="S11633">
        <v>150</v>
      </c>
      <c r="U11633">
        <v>10.67</v>
      </c>
      <c r="V11633">
        <v>10.66</v>
      </c>
      <c r="W11633">
        <v>4</v>
      </c>
      <c r="Z11633" t="s">
        <v>46</v>
      </c>
      <c r="AA11633" t="s">
        <v>153</v>
      </c>
      <c r="AB11633" s="5">
        <v>46308</v>
      </c>
      <c r="AM11633" t="str">
        <f>SUBSTITUTE(Tabla_lineas[[#This Row],[Codigo Liname]]," ","")</f>
        <v>N0112</v>
      </c>
      <c r="AY11633" s="4"/>
    </row>
    <row r="11634" spans="1:51" customFormat="1" x14ac:dyDescent="0.25">
      <c r="A11634" s="2">
        <v>1107</v>
      </c>
      <c r="B11634" t="s">
        <v>1861</v>
      </c>
      <c r="C11634" t="s">
        <v>1862</v>
      </c>
      <c r="E11634" t="s">
        <v>1320</v>
      </c>
      <c r="F11634">
        <v>26.03</v>
      </c>
      <c r="G11634">
        <v>12.93</v>
      </c>
      <c r="H11634" t="s">
        <v>1321</v>
      </c>
      <c r="I11634" s="2">
        <v>12.93</v>
      </c>
      <c r="J11634" t="s">
        <v>1322</v>
      </c>
      <c r="K11634" t="s">
        <v>1323</v>
      </c>
      <c r="L11634" s="3" t="str">
        <f>+INDEX([1]!TABLA_MAESTRO_DE_ARTICULO[SubGroupName],MATCH(Tabla_lineas[[#This Row],[CODIGO SAP]],[1]!TABLA_MAESTRO_DE_ARTICULO[ItemCode],0))</f>
        <v>UNGUENTO</v>
      </c>
      <c r="M11634" t="s">
        <v>1324</v>
      </c>
      <c r="N11634">
        <v>7</v>
      </c>
      <c r="O11634" t="s">
        <v>1325</v>
      </c>
      <c r="S11634">
        <v>200</v>
      </c>
      <c r="U11634">
        <v>6.9</v>
      </c>
      <c r="V11634">
        <v>3.89</v>
      </c>
      <c r="W11634">
        <v>5</v>
      </c>
      <c r="Z11634" t="s">
        <v>46</v>
      </c>
      <c r="AA11634" t="s">
        <v>153</v>
      </c>
      <c r="AB11634" s="5">
        <v>46270</v>
      </c>
      <c r="AM11634" t="str">
        <f>SUBSTITUTE(Tabla_lineas[[#This Row],[Codigo Liname]]," ","")</f>
        <v>D0102</v>
      </c>
      <c r="AY11634" s="4"/>
    </row>
    <row r="11635" spans="1:51" customFormat="1" x14ac:dyDescent="0.25">
      <c r="A11635" s="2">
        <v>1107</v>
      </c>
      <c r="B11635" t="s">
        <v>1861</v>
      </c>
      <c r="C11635" t="s">
        <v>1862</v>
      </c>
      <c r="E11635" t="s">
        <v>188</v>
      </c>
      <c r="F11635">
        <v>0.66</v>
      </c>
      <c r="G11635">
        <v>0.66</v>
      </c>
      <c r="H11635" t="s">
        <v>189</v>
      </c>
      <c r="I11635" s="2">
        <v>0.66</v>
      </c>
      <c r="J11635" t="s">
        <v>190</v>
      </c>
      <c r="K11635" t="s">
        <v>191</v>
      </c>
      <c r="L11635" s="3" t="str">
        <f>+INDEX([1]!TABLA_MAESTRO_DE_ARTICULO[SubGroupName],MATCH(Tabla_lineas[[#This Row],[CODIGO SAP]],[1]!TABLA_MAESTRO_DE_ARTICULO[ItemCode],0))</f>
        <v>COMPRIMIDO</v>
      </c>
      <c r="M11635" t="s">
        <v>192</v>
      </c>
      <c r="N11635">
        <v>5</v>
      </c>
      <c r="O11635" t="s">
        <v>45</v>
      </c>
      <c r="S11635">
        <v>10000</v>
      </c>
      <c r="U11635">
        <v>0.54</v>
      </c>
      <c r="V11635">
        <v>0.53</v>
      </c>
      <c r="W11635">
        <v>0.2</v>
      </c>
      <c r="Z11635" t="s">
        <v>53</v>
      </c>
      <c r="AA11635" t="s">
        <v>153</v>
      </c>
      <c r="AB11635" s="5">
        <v>46270</v>
      </c>
      <c r="AM11635" t="str">
        <f>SUBSTITUTE(Tabla_lineas[[#This Row],[Codigo Liname]]," ","")</f>
        <v>R0501</v>
      </c>
      <c r="AY11635" s="4"/>
    </row>
    <row r="11636" spans="1:51" customFormat="1" x14ac:dyDescent="0.25">
      <c r="A11636" s="2">
        <v>1107</v>
      </c>
      <c r="B11636" t="s">
        <v>1861</v>
      </c>
      <c r="C11636" t="s">
        <v>1862</v>
      </c>
      <c r="E11636" t="s">
        <v>176</v>
      </c>
      <c r="F11636">
        <v>16.7</v>
      </c>
      <c r="G11636">
        <v>16.7</v>
      </c>
      <c r="H11636" t="s">
        <v>177</v>
      </c>
      <c r="I11636" s="2">
        <v>17.91</v>
      </c>
      <c r="J11636" t="s">
        <v>178</v>
      </c>
      <c r="K11636" t="s">
        <v>179</v>
      </c>
      <c r="L11636" s="3" t="str">
        <f>+INDEX([1]!TABLA_MAESTRO_DE_ARTICULO[SubGroupName],MATCH(Tabla_lineas[[#This Row],[CODIGO SAP]],[1]!TABLA_MAESTRO_DE_ARTICULO[ItemCode],0))</f>
        <v>POLVO PARA SUSPENSION</v>
      </c>
      <c r="M11636" t="s">
        <v>180</v>
      </c>
      <c r="N11636">
        <v>4</v>
      </c>
      <c r="O11636" t="s">
        <v>181</v>
      </c>
      <c r="S11636">
        <v>500</v>
      </c>
      <c r="U11636">
        <v>12.72</v>
      </c>
      <c r="V11636">
        <v>12.71</v>
      </c>
      <c r="W11636">
        <v>5.5</v>
      </c>
      <c r="Z11636" t="s">
        <v>46</v>
      </c>
      <c r="AA11636" t="s">
        <v>153</v>
      </c>
      <c r="AB11636" s="5">
        <v>46270</v>
      </c>
      <c r="AM11636" t="str">
        <f>SUBSTITUTE(Tabla_lineas[[#This Row],[Codigo Liname]]," ","")</f>
        <v>J0157</v>
      </c>
      <c r="AY11636" s="4"/>
    </row>
    <row r="11637" spans="1:51" customFormat="1" x14ac:dyDescent="0.25">
      <c r="A11637" s="2">
        <v>1107</v>
      </c>
      <c r="B11637" t="s">
        <v>1861</v>
      </c>
      <c r="C11637" t="s">
        <v>1862</v>
      </c>
      <c r="E11637" t="s">
        <v>303</v>
      </c>
      <c r="F11637">
        <v>0.75</v>
      </c>
      <c r="G11637">
        <v>0.69</v>
      </c>
      <c r="H11637" t="s">
        <v>304</v>
      </c>
      <c r="I11637" s="2">
        <v>0.69</v>
      </c>
      <c r="J11637" t="s">
        <v>305</v>
      </c>
      <c r="K11637" t="s">
        <v>306</v>
      </c>
      <c r="L11637" s="3" t="str">
        <f>+INDEX([1]!TABLA_MAESTRO_DE_ARTICULO[SubGroupName],MATCH(Tabla_lineas[[#This Row],[CODIGO SAP]],[1]!TABLA_MAESTRO_DE_ARTICULO[ItemCode],0))</f>
        <v>COMPRIMIDO</v>
      </c>
      <c r="M11637" t="s">
        <v>307</v>
      </c>
      <c r="N11637">
        <v>23</v>
      </c>
      <c r="O11637" t="s">
        <v>45</v>
      </c>
      <c r="S11637">
        <v>35000</v>
      </c>
      <c r="U11637">
        <v>0.69</v>
      </c>
      <c r="V11637">
        <v>0.68</v>
      </c>
      <c r="W11637">
        <v>0.14000000000000001</v>
      </c>
      <c r="Z11637" t="s">
        <v>46</v>
      </c>
      <c r="AA11637" t="s">
        <v>120</v>
      </c>
      <c r="AB11637" s="5">
        <v>46225</v>
      </c>
      <c r="AM11637" t="str">
        <f>SUBSTITUTE(Tabla_lineas[[#This Row],[Codigo Liname]]," ","")</f>
        <v>M0105</v>
      </c>
      <c r="AY11637" s="4"/>
    </row>
    <row r="11638" spans="1:51" customFormat="1" x14ac:dyDescent="0.25">
      <c r="A11638" s="2">
        <v>1107</v>
      </c>
      <c r="B11638" t="s">
        <v>1861</v>
      </c>
      <c r="C11638" t="s">
        <v>1862</v>
      </c>
      <c r="E11638" t="s">
        <v>511</v>
      </c>
      <c r="F11638">
        <v>2.99</v>
      </c>
      <c r="G11638">
        <v>2.35</v>
      </c>
      <c r="H11638" t="s">
        <v>512</v>
      </c>
      <c r="I11638" s="2">
        <v>2.35</v>
      </c>
      <c r="J11638" t="s">
        <v>513</v>
      </c>
      <c r="K11638" t="s">
        <v>514</v>
      </c>
      <c r="L11638" s="3" t="str">
        <f>+INDEX([1]!TABLA_MAESTRO_DE_ARTICULO[SubGroupName],MATCH(Tabla_lineas[[#This Row],[CODIGO SAP]],[1]!TABLA_MAESTRO_DE_ARTICULO[ItemCode],0))</f>
        <v>COMPRIMIDO</v>
      </c>
      <c r="M11638" t="s">
        <v>515</v>
      </c>
      <c r="N11638">
        <v>20</v>
      </c>
      <c r="O11638" t="s">
        <v>45</v>
      </c>
      <c r="S11638">
        <v>3000</v>
      </c>
      <c r="U11638">
        <v>1.39</v>
      </c>
      <c r="V11638">
        <v>1.38</v>
      </c>
      <c r="W11638">
        <v>0.9</v>
      </c>
      <c r="Z11638" t="s">
        <v>46</v>
      </c>
      <c r="AA11638" t="s">
        <v>120</v>
      </c>
      <c r="AB11638" s="5">
        <v>46308</v>
      </c>
      <c r="AM11638" t="str">
        <f>SUBSTITUTE(Tabla_lineas[[#This Row],[Codigo Liname]]," ","")</f>
        <v>J0145</v>
      </c>
      <c r="AY11638" s="4"/>
    </row>
    <row r="11639" spans="1:51" customFormat="1" x14ac:dyDescent="0.25">
      <c r="A11639" s="2">
        <v>1107</v>
      </c>
      <c r="B11639" t="s">
        <v>1861</v>
      </c>
      <c r="C11639" t="s">
        <v>1862</v>
      </c>
      <c r="E11639" t="s">
        <v>292</v>
      </c>
      <c r="F11639">
        <v>25.27</v>
      </c>
      <c r="G11639">
        <v>18.27</v>
      </c>
      <c r="H11639" t="s">
        <v>293</v>
      </c>
      <c r="I11639" s="2">
        <v>18.27</v>
      </c>
      <c r="J11639" t="s">
        <v>294</v>
      </c>
      <c r="K11639" t="s">
        <v>295</v>
      </c>
      <c r="L11639" s="3" t="str">
        <f>+INDEX([1]!TABLA_MAESTRO_DE_ARTICULO[SubGroupName],MATCH(Tabla_lineas[[#This Row],[CODIGO SAP]],[1]!TABLA_MAESTRO_DE_ARTICULO[ItemCode],0))</f>
        <v>CREMA DERMICA</v>
      </c>
      <c r="M11639" t="s">
        <v>296</v>
      </c>
      <c r="N11639">
        <v>21</v>
      </c>
      <c r="O11639" t="s">
        <v>297</v>
      </c>
      <c r="S11639">
        <v>200</v>
      </c>
      <c r="U11639">
        <v>11.39</v>
      </c>
      <c r="V11639">
        <v>11.38</v>
      </c>
      <c r="W11639">
        <v>5</v>
      </c>
      <c r="Z11639" t="s">
        <v>46</v>
      </c>
      <c r="AA11639" t="s">
        <v>153</v>
      </c>
      <c r="AB11639" s="5">
        <v>46308</v>
      </c>
      <c r="AM11639" t="str">
        <f>SUBSTITUTE(Tabla_lineas[[#This Row],[Codigo Liname]]," ","")</f>
        <v>D0704</v>
      </c>
      <c r="AY11639" s="4"/>
    </row>
    <row r="11640" spans="1:51" customFormat="1" x14ac:dyDescent="0.25">
      <c r="A11640" s="2">
        <v>1107</v>
      </c>
      <c r="B11640" t="s">
        <v>1861</v>
      </c>
      <c r="C11640" t="s">
        <v>1862</v>
      </c>
      <c r="E11640" t="s">
        <v>298</v>
      </c>
      <c r="F11640">
        <v>14.58</v>
      </c>
      <c r="G11640">
        <v>14.58</v>
      </c>
      <c r="H11640" t="s">
        <v>299</v>
      </c>
      <c r="I11640" s="2">
        <v>14.58</v>
      </c>
      <c r="J11640" t="s">
        <v>300</v>
      </c>
      <c r="K11640" t="s">
        <v>301</v>
      </c>
      <c r="L11640" s="3" t="str">
        <f>+INDEX([1]!TABLA_MAESTRO_DE_ARTICULO[SubGroupName],MATCH(Tabla_lineas[[#This Row],[CODIGO SAP]],[1]!TABLA_MAESTRO_DE_ARTICULO[ItemCode],0))</f>
        <v>SUSPENSION</v>
      </c>
      <c r="M11640" t="s">
        <v>302</v>
      </c>
      <c r="N11640">
        <v>24</v>
      </c>
      <c r="O11640" t="s">
        <v>65</v>
      </c>
      <c r="S11640">
        <v>200</v>
      </c>
      <c r="U11640">
        <v>9.77</v>
      </c>
      <c r="V11640">
        <v>9.76</v>
      </c>
      <c r="W11640">
        <v>5.5</v>
      </c>
      <c r="Z11640" t="s">
        <v>46</v>
      </c>
      <c r="AA11640" t="s">
        <v>153</v>
      </c>
      <c r="AB11640" s="5">
        <v>46278</v>
      </c>
      <c r="AM11640" t="str">
        <f>SUBSTITUTE(Tabla_lineas[[#This Row],[Codigo Liname]]," ","")</f>
        <v>M0104</v>
      </c>
      <c r="AY11640" s="4"/>
    </row>
    <row r="11641" spans="1:51" customFormat="1" x14ac:dyDescent="0.25">
      <c r="A11641" s="2">
        <v>1107</v>
      </c>
      <c r="B11641" t="s">
        <v>1861</v>
      </c>
      <c r="C11641" t="s">
        <v>1862</v>
      </c>
      <c r="E11641" t="s">
        <v>266</v>
      </c>
      <c r="F11641">
        <v>0.56000000000000005</v>
      </c>
      <c r="G11641">
        <v>0.53</v>
      </c>
      <c r="H11641" t="s">
        <v>267</v>
      </c>
      <c r="I11641" s="2">
        <v>0.53</v>
      </c>
      <c r="J11641" t="s">
        <v>268</v>
      </c>
      <c r="K11641" t="s">
        <v>269</v>
      </c>
      <c r="L11641" s="3" t="str">
        <f>+INDEX([1]!TABLA_MAESTRO_DE_ARTICULO[SubGroupName],MATCH(Tabla_lineas[[#This Row],[CODIGO SAP]],[1]!TABLA_MAESTRO_DE_ARTICULO[ItemCode],0))</f>
        <v>COMPRIMIDO</v>
      </c>
      <c r="M11641" t="s">
        <v>270</v>
      </c>
      <c r="N11641">
        <v>19</v>
      </c>
      <c r="O11641" t="s">
        <v>45</v>
      </c>
      <c r="S11641">
        <v>2000</v>
      </c>
      <c r="U11641">
        <v>0.24</v>
      </c>
      <c r="V11641">
        <v>0.23</v>
      </c>
      <c r="W11641">
        <v>0.12</v>
      </c>
      <c r="Z11641" t="s">
        <v>46</v>
      </c>
      <c r="AA11641" t="s">
        <v>126</v>
      </c>
      <c r="AB11641" s="5">
        <v>46308</v>
      </c>
      <c r="AM11641" t="str">
        <f>SUBSTITUTE(Tabla_lineas[[#This Row],[Codigo Liname]]," ","")</f>
        <v>C0901</v>
      </c>
      <c r="AY11641" s="4"/>
    </row>
    <row r="11642" spans="1:51" customFormat="1" x14ac:dyDescent="0.25">
      <c r="A11642" s="2">
        <v>1107</v>
      </c>
      <c r="B11642" t="s">
        <v>1861</v>
      </c>
      <c r="C11642" t="s">
        <v>1862</v>
      </c>
      <c r="E11642" t="s">
        <v>250</v>
      </c>
      <c r="F11642">
        <v>24.52</v>
      </c>
      <c r="G11642">
        <v>20.5</v>
      </c>
      <c r="H11642" t="s">
        <v>251</v>
      </c>
      <c r="I11642" s="2">
        <v>20.5</v>
      </c>
      <c r="J11642" t="s">
        <v>252</v>
      </c>
      <c r="K11642" t="s">
        <v>253</v>
      </c>
      <c r="L11642" s="3" t="str">
        <f>+INDEX([1]!TABLA_MAESTRO_DE_ARTICULO[SubGroupName],MATCH(Tabla_lineas[[#This Row],[CODIGO SAP]],[1]!TABLA_MAESTRO_DE_ARTICULO[ItemCode],0))</f>
        <v>GEL</v>
      </c>
      <c r="M11642" t="s">
        <v>254</v>
      </c>
      <c r="N11642">
        <v>16</v>
      </c>
      <c r="O11642" t="s">
        <v>255</v>
      </c>
      <c r="S11642">
        <v>500</v>
      </c>
      <c r="U11642">
        <v>11.02</v>
      </c>
      <c r="V11642">
        <v>11.01</v>
      </c>
      <c r="W11642">
        <v>5</v>
      </c>
      <c r="Z11642" t="s">
        <v>46</v>
      </c>
      <c r="AA11642" t="s">
        <v>153</v>
      </c>
      <c r="AB11642" s="5">
        <v>46311</v>
      </c>
      <c r="AM11642" t="str">
        <f>SUBSTITUTE(Tabla_lineas[[#This Row],[Codigo Liname]]," ","")</f>
        <v>M0101</v>
      </c>
      <c r="AY11642" s="4"/>
    </row>
    <row r="11643" spans="1:51" customFormat="1" x14ac:dyDescent="0.25">
      <c r="A11643" s="2">
        <v>1107</v>
      </c>
      <c r="B11643" t="s">
        <v>1861</v>
      </c>
      <c r="C11643" t="s">
        <v>1862</v>
      </c>
      <c r="E11643" t="s">
        <v>138</v>
      </c>
      <c r="F11643">
        <v>0.2</v>
      </c>
      <c r="G11643">
        <v>0.2</v>
      </c>
      <c r="H11643" t="s">
        <v>139</v>
      </c>
      <c r="I11643" s="2">
        <v>0.28999999999999998</v>
      </c>
      <c r="J11643" t="s">
        <v>140</v>
      </c>
      <c r="K11643" t="s">
        <v>141</v>
      </c>
      <c r="L11643" s="3" t="str">
        <f>+INDEX([1]!TABLA_MAESTRO_DE_ARTICULO[SubGroupName],MATCH(Tabla_lineas[[#This Row],[CODIGO SAP]],[1]!TABLA_MAESTRO_DE_ARTICULO[ItemCode],0))</f>
        <v>COMPRIMIDO</v>
      </c>
      <c r="M11643" t="s">
        <v>142</v>
      </c>
      <c r="N11643">
        <v>17</v>
      </c>
      <c r="O11643" t="s">
        <v>45</v>
      </c>
      <c r="S11643">
        <v>25000</v>
      </c>
      <c r="U11643">
        <v>0.18</v>
      </c>
      <c r="V11643">
        <v>0.17</v>
      </c>
      <c r="W11643">
        <v>0.12</v>
      </c>
      <c r="Z11643" t="s">
        <v>53</v>
      </c>
      <c r="AA11643" t="s">
        <v>126</v>
      </c>
      <c r="AB11643" s="5">
        <v>46308</v>
      </c>
      <c r="AM11643" t="str">
        <f>SUBSTITUTE(Tabla_lineas[[#This Row],[Codigo Liname]]," ","")</f>
        <v>M0102</v>
      </c>
      <c r="AY11643" s="4"/>
    </row>
    <row r="11644" spans="1:51" customFormat="1" x14ac:dyDescent="0.25">
      <c r="A11644" s="2">
        <v>1107</v>
      </c>
      <c r="B11644" t="s">
        <v>1861</v>
      </c>
      <c r="C11644" t="s">
        <v>1862</v>
      </c>
      <c r="E11644" t="s">
        <v>143</v>
      </c>
      <c r="F11644">
        <v>2.17</v>
      </c>
      <c r="G11644">
        <v>2.17</v>
      </c>
      <c r="H11644" t="s">
        <v>144</v>
      </c>
      <c r="I11644" s="2">
        <v>2.17</v>
      </c>
      <c r="J11644" t="s">
        <v>145</v>
      </c>
      <c r="K11644" t="s">
        <v>146</v>
      </c>
      <c r="L11644" s="3" t="str">
        <f>+INDEX([1]!TABLA_MAESTRO_DE_ARTICULO[SubGroupName],MATCH(Tabla_lineas[[#This Row],[CODIGO SAP]],[1]!TABLA_MAESTRO_DE_ARTICULO[ItemCode],0))</f>
        <v>CAPSULA DURA</v>
      </c>
      <c r="M11644" t="s">
        <v>147</v>
      </c>
      <c r="N11644">
        <v>18</v>
      </c>
      <c r="O11644" t="s">
        <v>45</v>
      </c>
      <c r="S11644">
        <v>1000</v>
      </c>
      <c r="U11644">
        <v>1.24</v>
      </c>
      <c r="V11644">
        <v>1.23</v>
      </c>
      <c r="W11644">
        <v>0.8</v>
      </c>
      <c r="Z11644" t="s">
        <v>46</v>
      </c>
      <c r="AA11644" t="s">
        <v>120</v>
      </c>
      <c r="AB11644" s="5">
        <v>46308</v>
      </c>
      <c r="AM11644" t="str">
        <f>SUBSTITUTE(Tabla_lineas[[#This Row],[Codigo Liname]]," ","")</f>
        <v>J0141</v>
      </c>
      <c r="AY11644" s="4"/>
    </row>
    <row r="11645" spans="1:51" customFormat="1" x14ac:dyDescent="0.25">
      <c r="A11645" s="2">
        <v>1107</v>
      </c>
      <c r="B11645" t="s">
        <v>1861</v>
      </c>
      <c r="C11645" t="s">
        <v>1862</v>
      </c>
      <c r="E11645" t="s">
        <v>244</v>
      </c>
      <c r="F11645">
        <v>4.03</v>
      </c>
      <c r="G11645">
        <v>4.03</v>
      </c>
      <c r="H11645" t="s">
        <v>245</v>
      </c>
      <c r="I11645" s="2">
        <v>4.03</v>
      </c>
      <c r="J11645" t="s">
        <v>246</v>
      </c>
      <c r="K11645" t="s">
        <v>247</v>
      </c>
      <c r="L11645" s="3" t="str">
        <f>+INDEX([1]!TABLA_MAESTRO_DE_ARTICULO[SubGroupName],MATCH(Tabla_lineas[[#This Row],[CODIGO SAP]],[1]!TABLA_MAESTRO_DE_ARTICULO[ItemCode],0))</f>
        <v>SOLUCION INYECTABLE</v>
      </c>
      <c r="M11645" t="s">
        <v>248</v>
      </c>
      <c r="N11645">
        <v>14</v>
      </c>
      <c r="O11645" t="s">
        <v>249</v>
      </c>
      <c r="S11645">
        <v>3000</v>
      </c>
      <c r="U11645">
        <v>6.97</v>
      </c>
      <c r="V11645">
        <v>4.0199999999999996</v>
      </c>
      <c r="W11645">
        <v>0.7</v>
      </c>
      <c r="Z11645" t="s">
        <v>46</v>
      </c>
      <c r="AA11645" t="s">
        <v>126</v>
      </c>
      <c r="AB11645" s="5">
        <v>46225</v>
      </c>
      <c r="AM11645" t="str">
        <f>SUBSTITUTE(Tabla_lineas[[#This Row],[Codigo Liname]]," ","")</f>
        <v>H0204</v>
      </c>
      <c r="AY11645" s="4"/>
    </row>
    <row r="11646" spans="1:51" customFormat="1" x14ac:dyDescent="0.25">
      <c r="A11646" s="2">
        <v>1107</v>
      </c>
      <c r="B11646" t="s">
        <v>1861</v>
      </c>
      <c r="C11646" t="s">
        <v>1862</v>
      </c>
      <c r="E11646" t="s">
        <v>239</v>
      </c>
      <c r="F11646">
        <v>1.48</v>
      </c>
      <c r="G11646">
        <v>1.37</v>
      </c>
      <c r="H11646" t="s">
        <v>240</v>
      </c>
      <c r="I11646" s="2">
        <v>1.37</v>
      </c>
      <c r="J11646" t="s">
        <v>241</v>
      </c>
      <c r="K11646" t="s">
        <v>242</v>
      </c>
      <c r="L11646" s="3" t="str">
        <f>+INDEX([1]!TABLA_MAESTRO_DE_ARTICULO[SubGroupName],MATCH(Tabla_lineas[[#This Row],[CODIGO SAP]],[1]!TABLA_MAESTRO_DE_ARTICULO[ItemCode],0))</f>
        <v>COMPRIMIDO</v>
      </c>
      <c r="M11646" t="s">
        <v>1540</v>
      </c>
      <c r="N11646">
        <v>13</v>
      </c>
      <c r="O11646" t="s">
        <v>45</v>
      </c>
      <c r="S11646">
        <v>5000</v>
      </c>
      <c r="U11646">
        <v>2.54</v>
      </c>
      <c r="V11646">
        <v>1.36</v>
      </c>
      <c r="W11646">
        <v>0.4</v>
      </c>
      <c r="Z11646" t="s">
        <v>46</v>
      </c>
      <c r="AA11646" t="s">
        <v>120</v>
      </c>
      <c r="AB11646" s="5">
        <v>46225</v>
      </c>
      <c r="AM11646" t="str">
        <f>SUBSTITUTE(Tabla_lineas[[#This Row],[Codigo Liname]]," ","")</f>
        <v>J0137</v>
      </c>
      <c r="AY11646" s="4"/>
    </row>
    <row r="11647" spans="1:51" customFormat="1" x14ac:dyDescent="0.25">
      <c r="A11647" s="2">
        <v>1107</v>
      </c>
      <c r="B11647" t="s">
        <v>1861</v>
      </c>
      <c r="C11647" t="s">
        <v>1862</v>
      </c>
      <c r="E11647" t="s">
        <v>60</v>
      </c>
      <c r="F11647">
        <v>15.12</v>
      </c>
      <c r="G11647">
        <v>11.2</v>
      </c>
      <c r="H11647" t="s">
        <v>61</v>
      </c>
      <c r="I11647" s="2">
        <v>11.2</v>
      </c>
      <c r="J11647" t="s">
        <v>62</v>
      </c>
      <c r="K11647" t="s">
        <v>63</v>
      </c>
      <c r="L11647" s="3" t="str">
        <f>+INDEX([1]!TABLA_MAESTRO_DE_ARTICULO[SubGroupName],MATCH(Tabla_lineas[[#This Row],[CODIGO SAP]],[1]!TABLA_MAESTRO_DE_ARTICULO[ItemCode],0))</f>
        <v>JARABE</v>
      </c>
      <c r="M11647" t="s">
        <v>64</v>
      </c>
      <c r="N11647">
        <v>15</v>
      </c>
      <c r="O11647" t="s">
        <v>65</v>
      </c>
      <c r="S11647">
        <v>600</v>
      </c>
      <c r="U11647">
        <v>9.59</v>
      </c>
      <c r="V11647">
        <v>9.58</v>
      </c>
      <c r="W11647">
        <v>5</v>
      </c>
      <c r="Z11647" t="s">
        <v>46</v>
      </c>
      <c r="AA11647" t="s">
        <v>153</v>
      </c>
      <c r="AB11647" s="5">
        <v>46270</v>
      </c>
      <c r="AM11647" t="str">
        <f>SUBSTITUTE(Tabla_lineas[[#This Row],[Codigo Liname]]," ","")</f>
        <v>R0503</v>
      </c>
      <c r="AY11647" s="4"/>
    </row>
    <row r="11648" spans="1:51" customFormat="1" x14ac:dyDescent="0.25">
      <c r="A11648" s="2">
        <v>1107</v>
      </c>
      <c r="B11648" t="s">
        <v>1861</v>
      </c>
      <c r="C11648" t="s">
        <v>1862</v>
      </c>
      <c r="E11648" t="s">
        <v>171</v>
      </c>
      <c r="F11648">
        <v>1.82</v>
      </c>
      <c r="G11648">
        <v>1.71</v>
      </c>
      <c r="H11648" t="s">
        <v>172</v>
      </c>
      <c r="I11648" s="2">
        <v>1.71</v>
      </c>
      <c r="J11648" t="s">
        <v>173</v>
      </c>
      <c r="K11648" t="s">
        <v>174</v>
      </c>
      <c r="L11648" s="3" t="str">
        <f>+INDEX([1]!TABLA_MAESTRO_DE_ARTICULO[SubGroupName],MATCH(Tabla_lineas[[#This Row],[CODIGO SAP]],[1]!TABLA_MAESTRO_DE_ARTICULO[ItemCode],0))</f>
        <v>COMPRIMIDO</v>
      </c>
      <c r="M11648" t="s">
        <v>175</v>
      </c>
      <c r="N11648">
        <v>2</v>
      </c>
      <c r="O11648" t="s">
        <v>45</v>
      </c>
      <c r="S11648">
        <v>25000</v>
      </c>
      <c r="U11648">
        <v>1.22</v>
      </c>
      <c r="V11648">
        <v>1.21</v>
      </c>
      <c r="W11648">
        <v>0.7</v>
      </c>
      <c r="Z11648" t="s">
        <v>46</v>
      </c>
      <c r="AA11648" t="s">
        <v>120</v>
      </c>
      <c r="AB11648" s="5">
        <v>46308</v>
      </c>
      <c r="AM11648" t="str">
        <f>SUBSTITUTE(Tabla_lineas[[#This Row],[Codigo Liname]]," ","")</f>
        <v>J0105</v>
      </c>
      <c r="AY11648" s="4"/>
    </row>
    <row r="11649" spans="1:51" customFormat="1" x14ac:dyDescent="0.25">
      <c r="A11649" s="2">
        <v>1107</v>
      </c>
      <c r="B11649" t="s">
        <v>1861</v>
      </c>
      <c r="C11649" t="s">
        <v>1862</v>
      </c>
      <c r="E11649" t="s">
        <v>127</v>
      </c>
      <c r="F11649">
        <v>7.87</v>
      </c>
      <c r="G11649">
        <v>7.87</v>
      </c>
      <c r="H11649" t="s">
        <v>128</v>
      </c>
      <c r="I11649" s="2">
        <v>11.19</v>
      </c>
      <c r="J11649" t="s">
        <v>129</v>
      </c>
      <c r="K11649" t="s">
        <v>130</v>
      </c>
      <c r="L11649" s="3" t="str">
        <f>+INDEX([1]!TABLA_MAESTRO_DE_ARTICULO[SubGroupName],MATCH(Tabla_lineas[[#This Row],[CODIGO SAP]],[1]!TABLA_MAESTRO_DE_ARTICULO[ItemCode],0))</f>
        <v>COMPRIMIDO</v>
      </c>
      <c r="M11649" t="s">
        <v>131</v>
      </c>
      <c r="N11649">
        <v>6</v>
      </c>
      <c r="O11649" t="s">
        <v>132</v>
      </c>
      <c r="S11649">
        <v>500</v>
      </c>
      <c r="U11649">
        <v>5.56</v>
      </c>
      <c r="V11649">
        <v>5.55</v>
      </c>
      <c r="W11649">
        <v>1.3</v>
      </c>
      <c r="Z11649" t="s">
        <v>46</v>
      </c>
      <c r="AA11649" t="s">
        <v>126</v>
      </c>
      <c r="AB11649" s="5">
        <v>46308</v>
      </c>
      <c r="AM11649" t="str">
        <f>SUBSTITUTE(Tabla_lineas[[#This Row],[Codigo Liname]]," ","")</f>
        <v>J0113</v>
      </c>
      <c r="AY11649" s="4"/>
    </row>
    <row r="11650" spans="1:51" customFormat="1" x14ac:dyDescent="0.25">
      <c r="A11650" s="2">
        <v>1107</v>
      </c>
      <c r="B11650" t="s">
        <v>1861</v>
      </c>
      <c r="C11650" t="s">
        <v>1862</v>
      </c>
      <c r="E11650" t="s">
        <v>464</v>
      </c>
      <c r="F11650">
        <v>28.19</v>
      </c>
      <c r="G11650">
        <v>23.64</v>
      </c>
      <c r="H11650" t="s">
        <v>465</v>
      </c>
      <c r="I11650" s="2">
        <v>23.64</v>
      </c>
      <c r="J11650" t="s">
        <v>466</v>
      </c>
      <c r="K11650" t="s">
        <v>467</v>
      </c>
      <c r="L11650" s="3" t="str">
        <f>+INDEX([1]!TABLA_MAESTRO_DE_ARTICULO[SubGroupName],MATCH(Tabla_lineas[[#This Row],[CODIGO SAP]],[1]!TABLA_MAESTRO_DE_ARTICULO[ItemCode],0))</f>
        <v>GOTAS</v>
      </c>
      <c r="M11650" t="s">
        <v>468</v>
      </c>
      <c r="N11650">
        <v>31</v>
      </c>
      <c r="O11650" t="s">
        <v>469</v>
      </c>
      <c r="S11650">
        <v>100</v>
      </c>
      <c r="U11650">
        <v>12.28</v>
      </c>
      <c r="V11650">
        <v>12.27</v>
      </c>
      <c r="W11650">
        <v>5</v>
      </c>
      <c r="Z11650" t="s">
        <v>46</v>
      </c>
      <c r="AA11650" t="s">
        <v>153</v>
      </c>
      <c r="AB11650" s="5">
        <v>46308</v>
      </c>
      <c r="AM11650" t="str">
        <f>SUBSTITUTE(Tabla_lineas[[#This Row],[Codigo Liname]]," ","")</f>
        <v>A0309</v>
      </c>
      <c r="AY11650" s="4"/>
    </row>
    <row r="11651" spans="1:51" customFormat="1" x14ac:dyDescent="0.25">
      <c r="A11651" s="2">
        <v>1107</v>
      </c>
      <c r="B11651" t="s">
        <v>1861</v>
      </c>
      <c r="C11651" t="s">
        <v>1862</v>
      </c>
      <c r="E11651" t="s">
        <v>82</v>
      </c>
      <c r="F11651">
        <v>1.61</v>
      </c>
      <c r="G11651">
        <v>1.27</v>
      </c>
      <c r="H11651" t="s">
        <v>83</v>
      </c>
      <c r="I11651" s="2">
        <v>1.27</v>
      </c>
      <c r="J11651" t="s">
        <v>84</v>
      </c>
      <c r="K11651" t="s">
        <v>85</v>
      </c>
      <c r="L11651" s="3" t="str">
        <f>+INDEX([1]!TABLA_MAESTRO_DE_ARTICULO[SubGroupName],MATCH(Tabla_lineas[[#This Row],[CODIGO SAP]],[1]!TABLA_MAESTRO_DE_ARTICULO[ItemCode],0))</f>
        <v>COMPRIMIDO</v>
      </c>
      <c r="M11651" t="s">
        <v>86</v>
      </c>
      <c r="N11651">
        <v>29</v>
      </c>
      <c r="O11651" t="s">
        <v>45</v>
      </c>
      <c r="S11651">
        <v>10000</v>
      </c>
      <c r="U11651">
        <v>3.67</v>
      </c>
      <c r="V11651">
        <v>1.26</v>
      </c>
      <c r="W11651">
        <v>0.15</v>
      </c>
      <c r="Z11651" t="s">
        <v>46</v>
      </c>
      <c r="AA11651" t="s">
        <v>126</v>
      </c>
      <c r="AB11651" s="5">
        <v>46225</v>
      </c>
      <c r="AM11651" t="str">
        <f>SUBSTITUTE(Tabla_lineas[[#This Row],[Codigo Liname]]," ","")</f>
        <v>C0902</v>
      </c>
      <c r="AY11651" s="4"/>
    </row>
    <row r="11652" spans="1:51" customFormat="1" x14ac:dyDescent="0.25">
      <c r="A11652" s="2">
        <v>1107</v>
      </c>
      <c r="B11652" t="s">
        <v>1861</v>
      </c>
      <c r="C11652" t="s">
        <v>1862</v>
      </c>
      <c r="E11652" t="s">
        <v>318</v>
      </c>
      <c r="F11652">
        <v>1.26</v>
      </c>
      <c r="G11652">
        <v>1.26</v>
      </c>
      <c r="H11652" t="s">
        <v>319</v>
      </c>
      <c r="I11652" s="2">
        <v>1.69</v>
      </c>
      <c r="J11652" t="s">
        <v>320</v>
      </c>
      <c r="K11652" t="s">
        <v>321</v>
      </c>
      <c r="L11652" s="3" t="str">
        <f>+INDEX([1]!TABLA_MAESTRO_DE_ARTICULO[SubGroupName],MATCH(Tabla_lineas[[#This Row],[CODIGO SAP]],[1]!TABLA_MAESTRO_DE_ARTICULO[ItemCode],0))</f>
        <v>COMPRIMIDO</v>
      </c>
      <c r="M11652" t="s">
        <v>1290</v>
      </c>
      <c r="N11652">
        <v>30</v>
      </c>
      <c r="O11652" t="s">
        <v>45</v>
      </c>
      <c r="S11652">
        <v>8000</v>
      </c>
      <c r="U11652">
        <v>1.28</v>
      </c>
      <c r="V11652">
        <v>1.25</v>
      </c>
      <c r="W11652">
        <v>0.2</v>
      </c>
      <c r="Z11652" t="s">
        <v>46</v>
      </c>
      <c r="AA11652" t="s">
        <v>120</v>
      </c>
      <c r="AB11652" s="5">
        <v>46308</v>
      </c>
      <c r="AM11652" t="str">
        <f>SUBSTITUTE(Tabla_lineas[[#This Row],[Codigo Liname]]," ","")</f>
        <v>A1004</v>
      </c>
      <c r="AY11652" s="4"/>
    </row>
    <row r="11653" spans="1:51" customFormat="1" x14ac:dyDescent="0.25">
      <c r="A11653" s="2">
        <v>1107</v>
      </c>
      <c r="B11653" t="s">
        <v>1861</v>
      </c>
      <c r="C11653" t="s">
        <v>1862</v>
      </c>
      <c r="E11653" t="s">
        <v>98</v>
      </c>
      <c r="F11653">
        <v>9.4</v>
      </c>
      <c r="G11653">
        <v>8.77</v>
      </c>
      <c r="H11653" t="s">
        <v>99</v>
      </c>
      <c r="I11653" s="2">
        <v>8.77</v>
      </c>
      <c r="J11653" t="s">
        <v>100</v>
      </c>
      <c r="K11653" t="s">
        <v>101</v>
      </c>
      <c r="L11653" s="3" t="str">
        <f>+INDEX([1]!TABLA_MAESTRO_DE_ARTICULO[SubGroupName],MATCH(Tabla_lineas[[#This Row],[CODIGO SAP]],[1]!TABLA_MAESTRO_DE_ARTICULO[ItemCode],0))</f>
        <v>GOTAS</v>
      </c>
      <c r="M11653" t="s">
        <v>1312</v>
      </c>
      <c r="N11653">
        <v>43</v>
      </c>
      <c r="O11653" t="s">
        <v>103</v>
      </c>
      <c r="S11653">
        <v>300</v>
      </c>
      <c r="U11653">
        <v>5.73</v>
      </c>
      <c r="V11653">
        <v>5.72</v>
      </c>
      <c r="W11653">
        <v>3</v>
      </c>
      <c r="Z11653" t="s">
        <v>46</v>
      </c>
      <c r="AA11653" t="s">
        <v>153</v>
      </c>
      <c r="AB11653" s="5">
        <v>46308</v>
      </c>
      <c r="AM11653" t="str">
        <f>SUBSTITUTE(Tabla_lineas[[#This Row],[Codigo Liname]]," ","")</f>
        <v>N0210</v>
      </c>
      <c r="AY11653" s="4"/>
    </row>
    <row r="11654" spans="1:51" customFormat="1" x14ac:dyDescent="0.25">
      <c r="A11654" s="2">
        <v>1107</v>
      </c>
      <c r="B11654" t="s">
        <v>1861</v>
      </c>
      <c r="C11654" t="s">
        <v>1862</v>
      </c>
      <c r="E11654" t="s">
        <v>218</v>
      </c>
      <c r="F11654">
        <v>28.9</v>
      </c>
      <c r="G11654">
        <v>13.37</v>
      </c>
      <c r="H11654" t="s">
        <v>219</v>
      </c>
      <c r="I11654" s="2">
        <v>13.37</v>
      </c>
      <c r="J11654" t="s">
        <v>220</v>
      </c>
      <c r="K11654" t="s">
        <v>221</v>
      </c>
      <c r="L11654" s="3" t="str">
        <f>+INDEX([1]!TABLA_MAESTRO_DE_ARTICULO[SubGroupName],MATCH(Tabla_lineas[[#This Row],[CODIGO SAP]],[1]!TABLA_MAESTRO_DE_ARTICULO[ItemCode],0))</f>
        <v>CREMA DERMICA</v>
      </c>
      <c r="M11654" t="s">
        <v>222</v>
      </c>
      <c r="N11654">
        <v>10</v>
      </c>
      <c r="O11654" t="s">
        <v>223</v>
      </c>
      <c r="S11654">
        <v>200</v>
      </c>
      <c r="U11654">
        <v>7.51</v>
      </c>
      <c r="V11654">
        <v>7.5</v>
      </c>
      <c r="W11654">
        <v>4.5</v>
      </c>
      <c r="Z11654" t="s">
        <v>46</v>
      </c>
      <c r="AA11654" t="s">
        <v>153</v>
      </c>
      <c r="AB11654" s="5">
        <v>46308</v>
      </c>
      <c r="AM11654" t="str">
        <f>SUBSTITUTE(Tabla_lineas[[#This Row],[Codigo Liname]]," ","")</f>
        <v>D0103</v>
      </c>
      <c r="AY11654" s="4"/>
    </row>
    <row r="11655" spans="1:51" customFormat="1" x14ac:dyDescent="0.25">
      <c r="A11655" s="2">
        <v>1107</v>
      </c>
      <c r="B11655" t="s">
        <v>1861</v>
      </c>
      <c r="C11655" t="s">
        <v>1862</v>
      </c>
      <c r="E11655" t="s">
        <v>208</v>
      </c>
      <c r="F11655">
        <v>14.8</v>
      </c>
      <c r="G11655">
        <v>12.2</v>
      </c>
      <c r="H11655" t="s">
        <v>209</v>
      </c>
      <c r="I11655" s="2">
        <v>12.2</v>
      </c>
      <c r="J11655" t="s">
        <v>210</v>
      </c>
      <c r="K11655" t="s">
        <v>211</v>
      </c>
      <c r="L11655" s="3" t="str">
        <f>+INDEX([1]!TABLA_MAESTRO_DE_ARTICULO[SubGroupName],MATCH(Tabla_lineas[[#This Row],[CODIGO SAP]],[1]!TABLA_MAESTRO_DE_ARTICULO[ItemCode],0))</f>
        <v>JARABE</v>
      </c>
      <c r="M11655" t="s">
        <v>212</v>
      </c>
      <c r="N11655">
        <v>9</v>
      </c>
      <c r="O11655" t="s">
        <v>181</v>
      </c>
      <c r="S11655">
        <v>200</v>
      </c>
      <c r="U11655">
        <v>8.9600000000000009</v>
      </c>
      <c r="V11655">
        <v>8.9499999999999993</v>
      </c>
      <c r="W11655">
        <v>5</v>
      </c>
      <c r="Z11655" t="s">
        <v>46</v>
      </c>
      <c r="AA11655" t="s">
        <v>153</v>
      </c>
      <c r="AB11655" s="5">
        <v>46308</v>
      </c>
      <c r="AM11655" t="str">
        <f>SUBSTITUTE(Tabla_lineas[[#This Row],[Codigo Liname]]," ","")</f>
        <v>R0602</v>
      </c>
      <c r="AY11655" s="4"/>
    </row>
    <row r="11656" spans="1:51" customFormat="1" x14ac:dyDescent="0.25">
      <c r="A11656" s="2">
        <v>1107</v>
      </c>
      <c r="B11656" t="s">
        <v>1861</v>
      </c>
      <c r="C11656" t="s">
        <v>1862</v>
      </c>
      <c r="E11656" t="s">
        <v>203</v>
      </c>
      <c r="F11656">
        <v>1.64</v>
      </c>
      <c r="G11656">
        <v>1.17</v>
      </c>
      <c r="H11656" t="s">
        <v>204</v>
      </c>
      <c r="I11656" s="2">
        <v>1.17</v>
      </c>
      <c r="J11656" t="s">
        <v>205</v>
      </c>
      <c r="K11656" t="s">
        <v>206</v>
      </c>
      <c r="L11656" s="3" t="str">
        <f>+INDEX([1]!TABLA_MAESTRO_DE_ARTICULO[SubGroupName],MATCH(Tabla_lineas[[#This Row],[CODIGO SAP]],[1]!TABLA_MAESTRO_DE_ARTICULO[ItemCode],0))</f>
        <v>COMPRIMIDO</v>
      </c>
      <c r="M11656" t="s">
        <v>207</v>
      </c>
      <c r="N11656">
        <v>45</v>
      </c>
      <c r="O11656" t="s">
        <v>45</v>
      </c>
      <c r="S11656">
        <v>2000</v>
      </c>
      <c r="U11656">
        <v>3.72</v>
      </c>
      <c r="V11656">
        <v>1.1599999999999999</v>
      </c>
      <c r="W11656">
        <v>0.38</v>
      </c>
      <c r="Z11656" t="s">
        <v>46</v>
      </c>
      <c r="AA11656" t="s">
        <v>120</v>
      </c>
      <c r="AB11656" s="5">
        <v>46260</v>
      </c>
      <c r="AM11656" t="str">
        <f>SUBSTITUTE(Tabla_lineas[[#This Row],[Codigo Liname]]," ","")</f>
        <v>J0127</v>
      </c>
      <c r="AY11656" s="4"/>
    </row>
    <row r="11657" spans="1:51" customFormat="1" x14ac:dyDescent="0.25">
      <c r="A11657" s="2">
        <v>1107</v>
      </c>
      <c r="B11657" t="s">
        <v>1861</v>
      </c>
      <c r="C11657" t="s">
        <v>1862</v>
      </c>
      <c r="E11657" t="s">
        <v>395</v>
      </c>
      <c r="F11657">
        <v>39.200000000000003</v>
      </c>
      <c r="G11657">
        <v>21.72</v>
      </c>
      <c r="H11657" t="s">
        <v>396</v>
      </c>
      <c r="I11657" s="2">
        <v>21.72</v>
      </c>
      <c r="J11657" t="s">
        <v>397</v>
      </c>
      <c r="K11657" t="s">
        <v>398</v>
      </c>
      <c r="L11657" s="3" t="str">
        <f>+INDEX([1]!TABLA_MAESTRO_DE_ARTICULO[SubGroupName],MATCH(Tabla_lineas[[#This Row],[CODIGO SAP]],[1]!TABLA_MAESTRO_DE_ARTICULO[ItemCode],0))</f>
        <v>JARABE</v>
      </c>
      <c r="M11657" t="s">
        <v>399</v>
      </c>
      <c r="N11657">
        <v>42</v>
      </c>
      <c r="O11657" t="s">
        <v>400</v>
      </c>
      <c r="S11657">
        <v>200</v>
      </c>
      <c r="U11657">
        <v>15.23</v>
      </c>
      <c r="V11657">
        <v>15.22</v>
      </c>
      <c r="W11657">
        <v>5</v>
      </c>
      <c r="Z11657" t="s">
        <v>46</v>
      </c>
      <c r="AA11657" t="s">
        <v>153</v>
      </c>
      <c r="AB11657" s="5">
        <v>46270</v>
      </c>
      <c r="AM11657" t="str">
        <f>SUBSTITUTE(Tabla_lineas[[#This Row],[Codigo Liname]]," ","")</f>
        <v>A1205</v>
      </c>
      <c r="AY11657" s="4"/>
    </row>
    <row r="11658" spans="1:51" customFormat="1" x14ac:dyDescent="0.25">
      <c r="A11658" s="2">
        <v>1107</v>
      </c>
      <c r="B11658" t="s">
        <v>1861</v>
      </c>
      <c r="C11658" t="s">
        <v>1862</v>
      </c>
      <c r="E11658" t="s">
        <v>470</v>
      </c>
      <c r="F11658">
        <v>22.96</v>
      </c>
      <c r="G11658">
        <v>12</v>
      </c>
      <c r="H11658" t="s">
        <v>471</v>
      </c>
      <c r="I11658" s="2">
        <v>12.03</v>
      </c>
      <c r="J11658" t="s">
        <v>472</v>
      </c>
      <c r="K11658" t="s">
        <v>473</v>
      </c>
      <c r="L11658" s="3" t="str">
        <f>+INDEX([1]!TABLA_MAESTRO_DE_ARTICULO[SubGroupName],MATCH(Tabla_lineas[[#This Row],[CODIGO SAP]],[1]!TABLA_MAESTRO_DE_ARTICULO[ItemCode],0))</f>
        <v>LOCION</v>
      </c>
      <c r="M11658" t="s">
        <v>474</v>
      </c>
      <c r="N11658">
        <v>8</v>
      </c>
      <c r="O11658" t="s">
        <v>400</v>
      </c>
      <c r="S11658">
        <v>200</v>
      </c>
      <c r="U11658">
        <v>9.3800000000000008</v>
      </c>
      <c r="V11658">
        <v>9.3699999999999992</v>
      </c>
      <c r="W11658">
        <v>7</v>
      </c>
      <c r="Z11658" t="s">
        <v>46</v>
      </c>
      <c r="AA11658" t="s">
        <v>153</v>
      </c>
      <c r="AB11658" s="5">
        <v>46308</v>
      </c>
      <c r="AM11658" t="str">
        <f>SUBSTITUTE(Tabla_lineas[[#This Row],[Codigo Liname]]," ","")</f>
        <v>P0301</v>
      </c>
      <c r="AY11658" s="4"/>
    </row>
    <row r="11659" spans="1:51" customFormat="1" x14ac:dyDescent="0.25">
      <c r="A11659" s="2">
        <v>1107</v>
      </c>
      <c r="B11659" t="s">
        <v>1861</v>
      </c>
      <c r="C11659" t="s">
        <v>1862</v>
      </c>
      <c r="E11659" t="s">
        <v>104</v>
      </c>
      <c r="F11659">
        <v>0.3</v>
      </c>
      <c r="G11659">
        <v>0.3</v>
      </c>
      <c r="H11659" t="s">
        <v>105</v>
      </c>
      <c r="I11659" s="2">
        <v>0.33</v>
      </c>
      <c r="J11659" t="s">
        <v>106</v>
      </c>
      <c r="K11659" t="s">
        <v>107</v>
      </c>
      <c r="L11659" s="3" t="str">
        <f>+INDEX([1]!TABLA_MAESTRO_DE_ARTICULO[SubGroupName],MATCH(Tabla_lineas[[#This Row],[CODIGO SAP]],[1]!TABLA_MAESTRO_DE_ARTICULO[ItemCode],0))</f>
        <v>COMPRIMIDO</v>
      </c>
      <c r="M11659" t="s">
        <v>108</v>
      </c>
      <c r="N11659">
        <v>37</v>
      </c>
      <c r="O11659" t="s">
        <v>45</v>
      </c>
      <c r="S11659">
        <v>40000</v>
      </c>
      <c r="U11659">
        <v>0.25</v>
      </c>
      <c r="V11659">
        <v>0.24</v>
      </c>
      <c r="W11659">
        <v>0.12</v>
      </c>
      <c r="Z11659" t="s">
        <v>46</v>
      </c>
      <c r="AA11659" t="s">
        <v>153</v>
      </c>
      <c r="AB11659" s="5">
        <v>46260</v>
      </c>
      <c r="AM11659" t="str">
        <f>SUBSTITUTE(Tabla_lineas[[#This Row],[Codigo Liname]]," ","")</f>
        <v>N0208</v>
      </c>
      <c r="AY11659" s="4"/>
    </row>
    <row r="11660" spans="1:51" customFormat="1" x14ac:dyDescent="0.25">
      <c r="A11660" s="2">
        <v>1107</v>
      </c>
      <c r="B11660" t="s">
        <v>1861</v>
      </c>
      <c r="C11660" t="s">
        <v>1862</v>
      </c>
      <c r="E11660" t="s">
        <v>353</v>
      </c>
      <c r="F11660">
        <v>11.88</v>
      </c>
      <c r="G11660">
        <v>11.88</v>
      </c>
      <c r="H11660" t="s">
        <v>354</v>
      </c>
      <c r="I11660" s="2">
        <v>14.1</v>
      </c>
      <c r="J11660" t="s">
        <v>355</v>
      </c>
      <c r="K11660" t="s">
        <v>356</v>
      </c>
      <c r="L11660" s="3" t="str">
        <f>+INDEX([1]!TABLA_MAESTRO_DE_ARTICULO[SubGroupName],MATCH(Tabla_lineas[[#This Row],[CODIGO SAP]],[1]!TABLA_MAESTRO_DE_ARTICULO[ItemCode],0))</f>
        <v>JARABE</v>
      </c>
      <c r="M11660" t="s">
        <v>357</v>
      </c>
      <c r="N11660">
        <v>38</v>
      </c>
      <c r="O11660" t="s">
        <v>181</v>
      </c>
      <c r="S11660">
        <v>500</v>
      </c>
      <c r="U11660">
        <v>7.85</v>
      </c>
      <c r="V11660">
        <v>7.84</v>
      </c>
      <c r="W11660">
        <v>5.5</v>
      </c>
      <c r="Z11660" t="s">
        <v>53</v>
      </c>
      <c r="AA11660" t="s">
        <v>153</v>
      </c>
      <c r="AB11660" s="5">
        <v>46270</v>
      </c>
      <c r="AM11660" t="str">
        <f>SUBSTITUTE(Tabla_lineas[[#This Row],[Codigo Liname]]," ","")</f>
        <v>N0209</v>
      </c>
      <c r="AY11660" s="4"/>
    </row>
    <row r="11661" spans="1:51" customFormat="1" x14ac:dyDescent="0.25">
      <c r="A11661" s="2">
        <v>1107</v>
      </c>
      <c r="B11661" t="s">
        <v>1861</v>
      </c>
      <c r="C11661" t="s">
        <v>1862</v>
      </c>
      <c r="E11661" t="s">
        <v>229</v>
      </c>
      <c r="F11661">
        <v>19.329999999999998</v>
      </c>
      <c r="G11661">
        <v>18.399999999999999</v>
      </c>
      <c r="H11661" t="s">
        <v>230</v>
      </c>
      <c r="I11661" s="2">
        <v>18.399999999999999</v>
      </c>
      <c r="J11661" t="s">
        <v>231</v>
      </c>
      <c r="K11661" t="s">
        <v>232</v>
      </c>
      <c r="L11661" s="3" t="str">
        <f>+INDEX([1]!TABLA_MAESTRO_DE_ARTICULO[SubGroupName],MATCH(Tabla_lineas[[#This Row],[CODIGO SAP]],[1]!TABLA_MAESTRO_DE_ARTICULO[ItemCode],0))</f>
        <v>SUSPENSION</v>
      </c>
      <c r="M11661" t="s">
        <v>1539</v>
      </c>
      <c r="N11661">
        <v>12</v>
      </c>
      <c r="O11661" t="s">
        <v>65</v>
      </c>
      <c r="S11661">
        <v>200</v>
      </c>
      <c r="U11661">
        <v>9.18</v>
      </c>
      <c r="V11661">
        <v>9.17</v>
      </c>
      <c r="W11661">
        <v>5.5</v>
      </c>
      <c r="Z11661" t="s">
        <v>46</v>
      </c>
      <c r="AA11661" t="s">
        <v>153</v>
      </c>
      <c r="AB11661" s="5">
        <v>46308</v>
      </c>
      <c r="AM11661" t="str">
        <f>SUBSTITUTE(Tabla_lineas[[#This Row],[Codigo Liname]]," ","")</f>
        <v>J0138</v>
      </c>
      <c r="AY11661" s="4"/>
    </row>
    <row r="11662" spans="1:51" customFormat="1" x14ac:dyDescent="0.25">
      <c r="A11662" s="2">
        <v>1107</v>
      </c>
      <c r="B11662" t="s">
        <v>1861</v>
      </c>
      <c r="C11662" t="s">
        <v>1862</v>
      </c>
      <c r="E11662" t="s">
        <v>343</v>
      </c>
      <c r="F11662">
        <v>26.57</v>
      </c>
      <c r="G11662">
        <v>21.94</v>
      </c>
      <c r="H11662" t="s">
        <v>344</v>
      </c>
      <c r="I11662" s="2">
        <v>21.94</v>
      </c>
      <c r="J11662" t="s">
        <v>345</v>
      </c>
      <c r="K11662" t="s">
        <v>346</v>
      </c>
      <c r="L11662" s="3" t="str">
        <f>+INDEX([1]!TABLA_MAESTRO_DE_ARTICULO[SubGroupName],MATCH(Tabla_lineas[[#This Row],[CODIGO SAP]],[1]!TABLA_MAESTRO_DE_ARTICULO[ItemCode],0))</f>
        <v>CREMA DERMICA</v>
      </c>
      <c r="M11662" t="s">
        <v>347</v>
      </c>
      <c r="N11662">
        <v>34</v>
      </c>
      <c r="O11662" t="s">
        <v>297</v>
      </c>
      <c r="S11662">
        <v>100</v>
      </c>
      <c r="U11662">
        <v>10.77</v>
      </c>
      <c r="V11662">
        <v>10.76</v>
      </c>
      <c r="W11662">
        <v>5</v>
      </c>
      <c r="Z11662" t="s">
        <v>46</v>
      </c>
      <c r="AA11662" t="s">
        <v>153</v>
      </c>
      <c r="AB11662" s="5">
        <v>46270</v>
      </c>
      <c r="AM11662" t="str">
        <f>SUBSTITUTE(Tabla_lineas[[#This Row],[Codigo Liname]]," ","")</f>
        <v>D0104</v>
      </c>
      <c r="AY11662" s="4"/>
    </row>
    <row r="11663" spans="1:51" customFormat="1" x14ac:dyDescent="0.25">
      <c r="A11663" s="2">
        <v>1107</v>
      </c>
      <c r="B11663" t="s">
        <v>1861</v>
      </c>
      <c r="C11663" t="s">
        <v>1862</v>
      </c>
      <c r="E11663" t="s">
        <v>328</v>
      </c>
      <c r="F11663">
        <v>0.92</v>
      </c>
      <c r="G11663">
        <v>0.75</v>
      </c>
      <c r="H11663" t="s">
        <v>329</v>
      </c>
      <c r="I11663" s="2">
        <v>0.78</v>
      </c>
      <c r="J11663" t="s">
        <v>330</v>
      </c>
      <c r="K11663" t="s">
        <v>331</v>
      </c>
      <c r="L11663" s="3" t="str">
        <f>+INDEX([1]!TABLA_MAESTRO_DE_ARTICULO[SubGroupName],MATCH(Tabla_lineas[[#This Row],[CODIGO SAP]],[1]!TABLA_MAESTRO_DE_ARTICULO[ItemCode],0))</f>
        <v>COMPRIMIDO</v>
      </c>
      <c r="M11663" t="s">
        <v>332</v>
      </c>
      <c r="N11663">
        <v>33</v>
      </c>
      <c r="O11663" t="s">
        <v>45</v>
      </c>
      <c r="S11663">
        <v>5000</v>
      </c>
      <c r="U11663">
        <v>0.57999999999999996</v>
      </c>
      <c r="V11663">
        <v>0.56999999999999995</v>
      </c>
      <c r="W11663">
        <v>0.2</v>
      </c>
      <c r="Z11663" t="s">
        <v>46</v>
      </c>
      <c r="AA11663" t="s">
        <v>120</v>
      </c>
      <c r="AB11663" s="5">
        <v>46308</v>
      </c>
      <c r="AM11663" t="str">
        <f>SUBSTITUTE(Tabla_lineas[[#This Row],[Codigo Liname]]," ","")</f>
        <v>P0109</v>
      </c>
      <c r="AY11663" s="4"/>
    </row>
    <row r="11664" spans="1:51" customFormat="1" x14ac:dyDescent="0.25">
      <c r="A11664" s="2">
        <v>1107</v>
      </c>
      <c r="B11664" t="s">
        <v>1861</v>
      </c>
      <c r="C11664" t="s">
        <v>1862</v>
      </c>
      <c r="E11664" t="s">
        <v>449</v>
      </c>
      <c r="F11664">
        <v>4.2</v>
      </c>
      <c r="G11664">
        <v>2.2799999999999998</v>
      </c>
      <c r="H11664" t="s">
        <v>450</v>
      </c>
      <c r="I11664" s="2">
        <v>2.2799999999999998</v>
      </c>
      <c r="J11664" t="s">
        <v>451</v>
      </c>
      <c r="K11664" t="s">
        <v>452</v>
      </c>
      <c r="L11664" s="3" t="str">
        <f>+INDEX([1]!TABLA_MAESTRO_DE_ARTICULO[SubGroupName],MATCH(Tabla_lineas[[#This Row],[CODIGO SAP]],[1]!TABLA_MAESTRO_DE_ARTICULO[ItemCode],0))</f>
        <v>OVULO VAGINAL</v>
      </c>
      <c r="M11664" t="s">
        <v>453</v>
      </c>
      <c r="N11664">
        <v>11</v>
      </c>
      <c r="O11664" t="s">
        <v>97</v>
      </c>
      <c r="S11664">
        <v>1000</v>
      </c>
      <c r="U11664">
        <v>1.57</v>
      </c>
      <c r="V11664">
        <v>1.56</v>
      </c>
      <c r="W11664">
        <v>0.7</v>
      </c>
      <c r="Z11664" t="s">
        <v>46</v>
      </c>
      <c r="AA11664" t="s">
        <v>126</v>
      </c>
      <c r="AB11664" s="5">
        <v>46308</v>
      </c>
      <c r="AM11664" t="str">
        <f>SUBSTITUTE(Tabla_lineas[[#This Row],[Codigo Liname]]," ","")</f>
        <v>G0102</v>
      </c>
      <c r="AY11664" s="4"/>
    </row>
    <row r="11665" spans="1:51" customFormat="1" x14ac:dyDescent="0.25">
      <c r="A11665" s="2">
        <v>1108</v>
      </c>
      <c r="B11665" t="s">
        <v>1863</v>
      </c>
      <c r="C11665" t="s">
        <v>1864</v>
      </c>
      <c r="E11665" t="s">
        <v>318</v>
      </c>
      <c r="F11665">
        <v>1.26</v>
      </c>
      <c r="G11665">
        <v>1.26</v>
      </c>
      <c r="H11665" t="s">
        <v>319</v>
      </c>
      <c r="I11665" s="2">
        <v>1.69</v>
      </c>
      <c r="J11665" t="s">
        <v>320</v>
      </c>
      <c r="K11665" t="s">
        <v>321</v>
      </c>
      <c r="L11665" s="3" t="str">
        <f>+INDEX([1]!TABLA_MAESTRO_DE_ARTICULO[SubGroupName],MATCH(Tabla_lineas[[#This Row],[CODIGO SAP]],[1]!TABLA_MAESTRO_DE_ARTICULO[ItemCode],0))</f>
        <v>COMPRIMIDO</v>
      </c>
      <c r="M11665" t="s">
        <v>1290</v>
      </c>
      <c r="N11665">
        <v>3</v>
      </c>
      <c r="O11665" t="s">
        <v>45</v>
      </c>
      <c r="S11665">
        <v>20000</v>
      </c>
      <c r="U11665">
        <v>1.69</v>
      </c>
      <c r="V11665">
        <v>1.25</v>
      </c>
      <c r="W11665">
        <v>0.2</v>
      </c>
      <c r="Z11665" t="s">
        <v>46</v>
      </c>
      <c r="AA11665" t="s">
        <v>120</v>
      </c>
      <c r="AB11665" s="5">
        <v>46308</v>
      </c>
      <c r="AM11665" t="str">
        <f>SUBSTITUTE(Tabla_lineas[[#This Row],[Codigo Liname]]," ","")</f>
        <v>A1004</v>
      </c>
      <c r="AY11665" s="4"/>
    </row>
    <row r="11666" spans="1:51" customFormat="1" x14ac:dyDescent="0.25">
      <c r="A11666" s="2">
        <v>1109</v>
      </c>
      <c r="B11666" t="s">
        <v>1865</v>
      </c>
      <c r="C11666" t="s">
        <v>1866</v>
      </c>
      <c r="E11666" t="s">
        <v>155</v>
      </c>
      <c r="F11666">
        <v>28.3</v>
      </c>
      <c r="G11666">
        <v>20.8</v>
      </c>
      <c r="H11666" t="s">
        <v>156</v>
      </c>
      <c r="I11666" s="2">
        <v>20.8</v>
      </c>
      <c r="J11666" t="s">
        <v>157</v>
      </c>
      <c r="K11666" t="s">
        <v>158</v>
      </c>
      <c r="L11666" s="3" t="str">
        <f>+INDEX([1]!TABLA_MAESTRO_DE_ARTICULO[SubGroupName],MATCH(Tabla_lineas[[#This Row],[CODIGO SAP]],[1]!TABLA_MAESTRO_DE_ARTICULO[ItemCode],0))</f>
        <v>CREMA DERMICA</v>
      </c>
      <c r="M11666" t="s">
        <v>159</v>
      </c>
      <c r="N11666">
        <v>2</v>
      </c>
      <c r="O11666" t="s">
        <v>160</v>
      </c>
      <c r="S11666">
        <v>30</v>
      </c>
      <c r="U11666">
        <v>20.8</v>
      </c>
      <c r="V11666">
        <v>20.79</v>
      </c>
      <c r="W11666">
        <v>5</v>
      </c>
      <c r="Z11666" t="s">
        <v>46</v>
      </c>
      <c r="AA11666" t="s">
        <v>153</v>
      </c>
      <c r="AB11666" s="5">
        <v>46308</v>
      </c>
      <c r="AM11666" t="str">
        <f>SUBSTITUTE(Tabla_lineas[[#This Row],[Codigo Liname]]," ","")</f>
        <v>D0603</v>
      </c>
      <c r="AY11666" s="4"/>
    </row>
    <row r="11667" spans="1:51" customFormat="1" x14ac:dyDescent="0.25">
      <c r="A11667" s="2">
        <v>1109</v>
      </c>
      <c r="B11667" t="s">
        <v>1865</v>
      </c>
      <c r="C11667" t="s">
        <v>1866</v>
      </c>
      <c r="E11667" t="s">
        <v>188</v>
      </c>
      <c r="F11667">
        <v>0.66</v>
      </c>
      <c r="G11667">
        <v>0.66</v>
      </c>
      <c r="H11667" t="s">
        <v>189</v>
      </c>
      <c r="I11667" s="2">
        <v>0.66</v>
      </c>
      <c r="J11667" t="s">
        <v>190</v>
      </c>
      <c r="K11667" t="s">
        <v>191</v>
      </c>
      <c r="L11667" s="3" t="str">
        <f>+INDEX([1]!TABLA_MAESTRO_DE_ARTICULO[SubGroupName],MATCH(Tabla_lineas[[#This Row],[CODIGO SAP]],[1]!TABLA_MAESTRO_DE_ARTICULO[ItemCode],0))</f>
        <v>COMPRIMIDO</v>
      </c>
      <c r="M11667" t="s">
        <v>192</v>
      </c>
      <c r="N11667">
        <v>7</v>
      </c>
      <c r="O11667" t="s">
        <v>45</v>
      </c>
      <c r="S11667">
        <v>9000</v>
      </c>
      <c r="U11667">
        <v>0.75</v>
      </c>
      <c r="V11667">
        <v>0.65</v>
      </c>
      <c r="W11667">
        <v>0.2</v>
      </c>
      <c r="Z11667" t="s">
        <v>53</v>
      </c>
      <c r="AA11667" t="s">
        <v>153</v>
      </c>
      <c r="AB11667" s="5">
        <v>46270</v>
      </c>
      <c r="AM11667" t="str">
        <f>SUBSTITUTE(Tabla_lineas[[#This Row],[Codigo Liname]]," ","")</f>
        <v>R0501</v>
      </c>
      <c r="AY11667" s="4"/>
    </row>
    <row r="11668" spans="1:51" customFormat="1" x14ac:dyDescent="0.25">
      <c r="A11668" s="2">
        <v>1109</v>
      </c>
      <c r="B11668" t="s">
        <v>1865</v>
      </c>
      <c r="C11668" t="s">
        <v>1866</v>
      </c>
      <c r="E11668" t="s">
        <v>1320</v>
      </c>
      <c r="F11668">
        <v>26.03</v>
      </c>
      <c r="G11668">
        <v>12.93</v>
      </c>
      <c r="H11668" t="s">
        <v>1321</v>
      </c>
      <c r="I11668" s="2">
        <v>12.93</v>
      </c>
      <c r="J11668" t="s">
        <v>1322</v>
      </c>
      <c r="K11668" t="s">
        <v>1323</v>
      </c>
      <c r="L11668" s="3" t="str">
        <f>+INDEX([1]!TABLA_MAESTRO_DE_ARTICULO[SubGroupName],MATCH(Tabla_lineas[[#This Row],[CODIGO SAP]],[1]!TABLA_MAESTRO_DE_ARTICULO[ItemCode],0))</f>
        <v>UNGUENTO</v>
      </c>
      <c r="M11668" t="s">
        <v>1324</v>
      </c>
      <c r="N11668">
        <v>9</v>
      </c>
      <c r="O11668" t="s">
        <v>1325</v>
      </c>
      <c r="S11668">
        <v>60</v>
      </c>
      <c r="U11668">
        <v>12.93</v>
      </c>
      <c r="V11668">
        <v>12.92</v>
      </c>
      <c r="W11668">
        <v>5</v>
      </c>
      <c r="Z11668" t="s">
        <v>46</v>
      </c>
      <c r="AA11668" t="s">
        <v>153</v>
      </c>
      <c r="AB11668" s="5">
        <v>46270</v>
      </c>
      <c r="AM11668" t="str">
        <f>SUBSTITUTE(Tabla_lineas[[#This Row],[Codigo Liname]]," ","")</f>
        <v>D0102</v>
      </c>
      <c r="AY11668" s="4"/>
    </row>
    <row r="11669" spans="1:51" customFormat="1" x14ac:dyDescent="0.25">
      <c r="A11669" s="2">
        <v>1109</v>
      </c>
      <c r="B11669" t="s">
        <v>1865</v>
      </c>
      <c r="C11669" t="s">
        <v>1866</v>
      </c>
      <c r="E11669" t="s">
        <v>47</v>
      </c>
      <c r="F11669">
        <v>14.47</v>
      </c>
      <c r="G11669">
        <v>11.99</v>
      </c>
      <c r="H11669" t="s">
        <v>48</v>
      </c>
      <c r="I11669" s="2">
        <v>11.99</v>
      </c>
      <c r="J11669" t="s">
        <v>49</v>
      </c>
      <c r="K11669" t="s">
        <v>50</v>
      </c>
      <c r="L11669" s="3" t="str">
        <f>+INDEX([1]!TABLA_MAESTRO_DE_ARTICULO[SubGroupName],MATCH(Tabla_lineas[[#This Row],[CODIGO SAP]],[1]!TABLA_MAESTRO_DE_ARTICULO[ItemCode],0))</f>
        <v>POLVO PARA INYECTABLE</v>
      </c>
      <c r="M11669" t="s">
        <v>51</v>
      </c>
      <c r="N11669">
        <v>10</v>
      </c>
      <c r="O11669" t="s">
        <v>52</v>
      </c>
      <c r="S11669">
        <v>40</v>
      </c>
      <c r="U11669">
        <v>11.99</v>
      </c>
      <c r="V11669">
        <v>11.98</v>
      </c>
      <c r="W11669">
        <v>3.8</v>
      </c>
      <c r="Z11669" t="s">
        <v>53</v>
      </c>
      <c r="AA11669" t="s">
        <v>126</v>
      </c>
      <c r="AB11669" s="5">
        <v>46270</v>
      </c>
      <c r="AM11669" t="str">
        <f>SUBSTITUTE(Tabla_lineas[[#This Row],[Codigo Liname]]," ","")</f>
        <v>J0126</v>
      </c>
      <c r="AY11669" s="4"/>
    </row>
    <row r="11670" spans="1:51" customFormat="1" x14ac:dyDescent="0.25">
      <c r="A11670" s="2">
        <v>1109</v>
      </c>
      <c r="B11670" t="s">
        <v>1865</v>
      </c>
      <c r="C11670" t="s">
        <v>1866</v>
      </c>
      <c r="E11670" t="s">
        <v>449</v>
      </c>
      <c r="F11670">
        <v>4.2</v>
      </c>
      <c r="G11670">
        <v>2.2799999999999998</v>
      </c>
      <c r="H11670" t="s">
        <v>450</v>
      </c>
      <c r="I11670" s="2">
        <v>2.2799999999999998</v>
      </c>
      <c r="J11670" t="s">
        <v>451</v>
      </c>
      <c r="K11670" t="s">
        <v>452</v>
      </c>
      <c r="L11670" s="3" t="str">
        <f>+INDEX([1]!TABLA_MAESTRO_DE_ARTICULO[SubGroupName],MATCH(Tabla_lineas[[#This Row],[CODIGO SAP]],[1]!TABLA_MAESTRO_DE_ARTICULO[ItemCode],0))</f>
        <v>OVULO VAGINAL</v>
      </c>
      <c r="M11670" t="s">
        <v>453</v>
      </c>
      <c r="N11670">
        <v>14</v>
      </c>
      <c r="O11670" t="s">
        <v>97</v>
      </c>
      <c r="S11670">
        <v>2000</v>
      </c>
      <c r="U11670">
        <v>2.2799999999999998</v>
      </c>
      <c r="V11670">
        <v>2.27</v>
      </c>
      <c r="W11670">
        <v>0.7</v>
      </c>
      <c r="Z11670" t="s">
        <v>46</v>
      </c>
      <c r="AA11670" t="s">
        <v>126</v>
      </c>
      <c r="AB11670" s="5">
        <v>46308</v>
      </c>
      <c r="AM11670" t="str">
        <f>SUBSTITUTE(Tabla_lineas[[#This Row],[Codigo Liname]]," ","")</f>
        <v>G0102</v>
      </c>
      <c r="AY11670" s="4"/>
    </row>
    <row r="11671" spans="1:51" customFormat="1" x14ac:dyDescent="0.25">
      <c r="A11671" s="2">
        <v>1109</v>
      </c>
      <c r="B11671" t="s">
        <v>1865</v>
      </c>
      <c r="C11671" t="s">
        <v>1866</v>
      </c>
      <c r="E11671" t="s">
        <v>224</v>
      </c>
      <c r="F11671">
        <v>0.95</v>
      </c>
      <c r="G11671">
        <v>0.38</v>
      </c>
      <c r="H11671" t="s">
        <v>225</v>
      </c>
      <c r="I11671" s="2">
        <v>0.38</v>
      </c>
      <c r="J11671" t="s">
        <v>226</v>
      </c>
      <c r="K11671" t="s">
        <v>227</v>
      </c>
      <c r="L11671" s="3" t="str">
        <f>+INDEX([1]!TABLA_MAESTRO_DE_ARTICULO[SubGroupName],MATCH(Tabla_lineas[[#This Row],[CODIGO SAP]],[1]!TABLA_MAESTRO_DE_ARTICULO[ItemCode],0))</f>
        <v>COMPRIMIDO</v>
      </c>
      <c r="M11671" t="s">
        <v>228</v>
      </c>
      <c r="N11671">
        <v>15</v>
      </c>
      <c r="O11671" t="s">
        <v>45</v>
      </c>
      <c r="S11671">
        <v>6000</v>
      </c>
      <c r="U11671">
        <v>0.38</v>
      </c>
      <c r="V11671">
        <v>0.37</v>
      </c>
      <c r="W11671">
        <v>0.12</v>
      </c>
      <c r="Z11671" t="s">
        <v>53</v>
      </c>
      <c r="AA11671" t="s">
        <v>126</v>
      </c>
      <c r="AB11671" s="5">
        <v>46270</v>
      </c>
      <c r="AM11671" t="str">
        <f>SUBSTITUTE(Tabla_lineas[[#This Row],[Codigo Liname]]," ","")</f>
        <v>A1106</v>
      </c>
      <c r="AY11671" s="4"/>
    </row>
    <row r="11672" spans="1:51" customFormat="1" x14ac:dyDescent="0.25">
      <c r="A11672" s="2">
        <v>1109</v>
      </c>
      <c r="B11672" t="s">
        <v>1865</v>
      </c>
      <c r="C11672" t="s">
        <v>1866</v>
      </c>
      <c r="E11672" t="s">
        <v>745</v>
      </c>
      <c r="F11672">
        <v>1.93</v>
      </c>
      <c r="G11672">
        <v>1.35</v>
      </c>
      <c r="H11672" t="s">
        <v>746</v>
      </c>
      <c r="I11672" s="2">
        <v>1.35</v>
      </c>
      <c r="J11672" t="s">
        <v>747</v>
      </c>
      <c r="K11672" t="s">
        <v>748</v>
      </c>
      <c r="L11672" s="3" t="str">
        <f>+INDEX([1]!TABLA_MAESTRO_DE_ARTICULO[SubGroupName],MATCH(Tabla_lineas[[#This Row],[CODIGO SAP]],[1]!TABLA_MAESTRO_DE_ARTICULO[ItemCode],0))</f>
        <v>COMPRIMIDO</v>
      </c>
      <c r="M11672" t="s">
        <v>749</v>
      </c>
      <c r="N11672">
        <v>17</v>
      </c>
      <c r="O11672" t="s">
        <v>45</v>
      </c>
      <c r="S11672">
        <v>400</v>
      </c>
      <c r="U11672">
        <v>1.35</v>
      </c>
      <c r="V11672">
        <v>1.34</v>
      </c>
      <c r="W11672">
        <v>0.22</v>
      </c>
      <c r="Z11672" t="s">
        <v>46</v>
      </c>
      <c r="AA11672" t="s">
        <v>120</v>
      </c>
      <c r="AB11672" s="5">
        <v>46308</v>
      </c>
      <c r="AM11672" t="str">
        <f>SUBSTITUTE(Tabla_lineas[[#This Row],[Codigo Liname]]," ","")</f>
        <v>J0144</v>
      </c>
      <c r="AY11672" s="4"/>
    </row>
    <row r="11673" spans="1:51" customFormat="1" x14ac:dyDescent="0.25">
      <c r="A11673" s="2">
        <v>1109</v>
      </c>
      <c r="B11673" t="s">
        <v>1865</v>
      </c>
      <c r="C11673" t="s">
        <v>1866</v>
      </c>
      <c r="E11673" t="s">
        <v>244</v>
      </c>
      <c r="F11673">
        <v>4.03</v>
      </c>
      <c r="G11673">
        <v>4.03</v>
      </c>
      <c r="H11673" t="s">
        <v>245</v>
      </c>
      <c r="I11673" s="2">
        <v>4.03</v>
      </c>
      <c r="J11673" t="s">
        <v>246</v>
      </c>
      <c r="K11673" t="s">
        <v>247</v>
      </c>
      <c r="L11673" s="3" t="str">
        <f>+INDEX([1]!TABLA_MAESTRO_DE_ARTICULO[SubGroupName],MATCH(Tabla_lineas[[#This Row],[CODIGO SAP]],[1]!TABLA_MAESTRO_DE_ARTICULO[ItemCode],0))</f>
        <v>SOLUCION INYECTABLE</v>
      </c>
      <c r="M11673" t="s">
        <v>248</v>
      </c>
      <c r="N11673">
        <v>16</v>
      </c>
      <c r="O11673" t="s">
        <v>249</v>
      </c>
      <c r="S11673">
        <v>500</v>
      </c>
      <c r="U11673">
        <v>4.03</v>
      </c>
      <c r="V11673">
        <v>4.0199999999999996</v>
      </c>
      <c r="W11673">
        <v>0.7</v>
      </c>
      <c r="Z11673" t="s">
        <v>46</v>
      </c>
      <c r="AA11673" t="s">
        <v>126</v>
      </c>
      <c r="AB11673" s="5">
        <v>46225</v>
      </c>
      <c r="AM11673" t="str">
        <f>SUBSTITUTE(Tabla_lineas[[#This Row],[Codigo Liname]]," ","")</f>
        <v>H0204</v>
      </c>
      <c r="AY11673" s="4"/>
    </row>
    <row r="11674" spans="1:51" customFormat="1" x14ac:dyDescent="0.25">
      <c r="A11674" s="2">
        <v>1109</v>
      </c>
      <c r="B11674" t="s">
        <v>1865</v>
      </c>
      <c r="C11674" t="s">
        <v>1866</v>
      </c>
      <c r="E11674" t="s">
        <v>234</v>
      </c>
      <c r="F11674">
        <v>0.55000000000000004</v>
      </c>
      <c r="G11674">
        <v>0.55000000000000004</v>
      </c>
      <c r="H11674" t="s">
        <v>235</v>
      </c>
      <c r="I11674" s="2">
        <v>0.89</v>
      </c>
      <c r="J11674" t="s">
        <v>236</v>
      </c>
      <c r="K11674" t="s">
        <v>237</v>
      </c>
      <c r="L11674" s="3" t="str">
        <f>+INDEX([1]!TABLA_MAESTRO_DE_ARTICULO[SubGroupName],MATCH(Tabla_lineas[[#This Row],[CODIGO SAP]],[1]!TABLA_MAESTRO_DE_ARTICULO[ItemCode],0))</f>
        <v>COMPRIMIDO</v>
      </c>
      <c r="M11674" t="s">
        <v>1337</v>
      </c>
      <c r="N11674">
        <v>12</v>
      </c>
      <c r="O11674" t="s">
        <v>45</v>
      </c>
      <c r="S11674">
        <v>400</v>
      </c>
      <c r="U11674">
        <v>0.89</v>
      </c>
      <c r="V11674">
        <v>0.54</v>
      </c>
      <c r="W11674">
        <v>0.2</v>
      </c>
      <c r="Z11674" t="s">
        <v>46</v>
      </c>
      <c r="AA11674" t="s">
        <v>120</v>
      </c>
      <c r="AB11674" s="5">
        <v>46308</v>
      </c>
      <c r="AM11674" t="str">
        <f>SUBSTITUTE(Tabla_lineas[[#This Row],[Codigo Liname]]," ","")</f>
        <v>J0140</v>
      </c>
      <c r="AY11674" s="4"/>
    </row>
    <row r="11675" spans="1:51" customFormat="1" x14ac:dyDescent="0.25">
      <c r="A11675" s="2">
        <v>1109</v>
      </c>
      <c r="B11675" t="s">
        <v>1865</v>
      </c>
      <c r="C11675" t="s">
        <v>1866</v>
      </c>
      <c r="E11675" t="s">
        <v>239</v>
      </c>
      <c r="F11675">
        <v>1.48</v>
      </c>
      <c r="G11675">
        <v>1.37</v>
      </c>
      <c r="H11675" t="s">
        <v>240</v>
      </c>
      <c r="I11675" s="2">
        <v>1.37</v>
      </c>
      <c r="J11675" t="s">
        <v>241</v>
      </c>
      <c r="K11675" t="s">
        <v>242</v>
      </c>
      <c r="L11675" s="3" t="str">
        <f>+INDEX([1]!TABLA_MAESTRO_DE_ARTICULO[SubGroupName],MATCH(Tabla_lineas[[#This Row],[CODIGO SAP]],[1]!TABLA_MAESTRO_DE_ARTICULO[ItemCode],0))</f>
        <v>COMPRIMIDO</v>
      </c>
      <c r="M11675" t="s">
        <v>1540</v>
      </c>
      <c r="N11675">
        <v>13</v>
      </c>
      <c r="O11675" t="s">
        <v>45</v>
      </c>
      <c r="S11675">
        <v>1000</v>
      </c>
      <c r="U11675">
        <v>1.37</v>
      </c>
      <c r="V11675">
        <v>1.36</v>
      </c>
      <c r="W11675">
        <v>0.4</v>
      </c>
      <c r="Z11675" t="s">
        <v>46</v>
      </c>
      <c r="AA11675" t="s">
        <v>120</v>
      </c>
      <c r="AB11675" s="5">
        <v>46225</v>
      </c>
      <c r="AM11675" t="str">
        <f>SUBSTITUTE(Tabla_lineas[[#This Row],[Codigo Liname]]," ","")</f>
        <v>J0137</v>
      </c>
      <c r="AY11675" s="4"/>
    </row>
    <row r="11676" spans="1:51" customFormat="1" x14ac:dyDescent="0.25">
      <c r="A11676" s="2">
        <v>1109</v>
      </c>
      <c r="B11676" t="s">
        <v>1865</v>
      </c>
      <c r="C11676" t="s">
        <v>1866</v>
      </c>
      <c r="E11676" t="s">
        <v>87</v>
      </c>
      <c r="F11676">
        <v>0.64</v>
      </c>
      <c r="G11676">
        <v>0.44</v>
      </c>
      <c r="H11676" t="s">
        <v>88</v>
      </c>
      <c r="I11676" s="2">
        <v>0.44</v>
      </c>
      <c r="J11676" t="s">
        <v>89</v>
      </c>
      <c r="K11676" t="s">
        <v>90</v>
      </c>
      <c r="L11676" s="3" t="str">
        <f>+INDEX([1]!TABLA_MAESTRO_DE_ARTICULO[SubGroupName],MATCH(Tabla_lineas[[#This Row],[CODIGO SAP]],[1]!TABLA_MAESTRO_DE_ARTICULO[ItemCode],0))</f>
        <v>COMPRIMIDO</v>
      </c>
      <c r="M11676" t="s">
        <v>91</v>
      </c>
      <c r="N11676">
        <v>27</v>
      </c>
      <c r="O11676" t="s">
        <v>45</v>
      </c>
      <c r="S11676">
        <v>900</v>
      </c>
      <c r="U11676">
        <v>0.44</v>
      </c>
      <c r="V11676">
        <v>0.43</v>
      </c>
      <c r="W11676">
        <v>0.12</v>
      </c>
      <c r="Z11676" t="s">
        <v>46</v>
      </c>
      <c r="AA11676" t="s">
        <v>153</v>
      </c>
      <c r="AB11676" s="5">
        <v>46260</v>
      </c>
      <c r="AM11676" t="str">
        <f>SUBSTITUTE(Tabla_lineas[[#This Row],[Codigo Liname]]," ","")</f>
        <v>A0307</v>
      </c>
      <c r="AY11676" s="4"/>
    </row>
    <row r="11677" spans="1:51" customFormat="1" x14ac:dyDescent="0.25">
      <c r="A11677" s="2">
        <v>1109</v>
      </c>
      <c r="B11677" t="s">
        <v>1865</v>
      </c>
      <c r="C11677" t="s">
        <v>1866</v>
      </c>
      <c r="E11677" t="s">
        <v>271</v>
      </c>
      <c r="F11677">
        <v>5.89</v>
      </c>
      <c r="G11677">
        <v>4.9000000000000004</v>
      </c>
      <c r="H11677" t="s">
        <v>272</v>
      </c>
      <c r="I11677" s="2">
        <v>4.9000000000000004</v>
      </c>
      <c r="J11677" t="s">
        <v>273</v>
      </c>
      <c r="K11677" t="s">
        <v>274</v>
      </c>
      <c r="L11677" s="3" t="str">
        <f>+INDEX([1]!TABLA_MAESTRO_DE_ARTICULO[SubGroupName],MATCH(Tabla_lineas[[#This Row],[CODIGO SAP]],[1]!TABLA_MAESTRO_DE_ARTICULO[ItemCode],0))</f>
        <v>CAPSULA DURA</v>
      </c>
      <c r="M11677" t="s">
        <v>275</v>
      </c>
      <c r="N11677">
        <v>18</v>
      </c>
      <c r="O11677" t="s">
        <v>276</v>
      </c>
      <c r="S11677">
        <v>100</v>
      </c>
      <c r="U11677">
        <v>4.9000000000000004</v>
      </c>
      <c r="V11677">
        <v>4.8899999999999997</v>
      </c>
      <c r="W11677">
        <v>0.9</v>
      </c>
      <c r="Z11677" t="s">
        <v>46</v>
      </c>
      <c r="AA11677" t="s">
        <v>126</v>
      </c>
      <c r="AB11677" s="5">
        <v>46308</v>
      </c>
      <c r="AM11677" t="str">
        <f>SUBSTITUTE(Tabla_lineas[[#This Row],[Codigo Liname]]," ","")</f>
        <v>J0208</v>
      </c>
      <c r="AY11677" s="4"/>
    </row>
    <row r="11678" spans="1:51" customFormat="1" x14ac:dyDescent="0.25">
      <c r="A11678" s="2">
        <v>1110</v>
      </c>
      <c r="B11678" t="s">
        <v>1867</v>
      </c>
      <c r="C11678" t="s">
        <v>1868</v>
      </c>
      <c r="E11678" t="s">
        <v>87</v>
      </c>
      <c r="F11678">
        <v>0.64</v>
      </c>
      <c r="G11678">
        <v>0.44</v>
      </c>
      <c r="H11678" t="s">
        <v>88</v>
      </c>
      <c r="I11678" s="2">
        <v>0.44</v>
      </c>
      <c r="J11678" t="s">
        <v>89</v>
      </c>
      <c r="K11678" t="s">
        <v>90</v>
      </c>
      <c r="L11678" s="3" t="str">
        <f>+INDEX([1]!TABLA_MAESTRO_DE_ARTICULO[SubGroupName],MATCH(Tabla_lineas[[#This Row],[CODIGO SAP]],[1]!TABLA_MAESTRO_DE_ARTICULO[ItemCode],0))</f>
        <v>COMPRIMIDO</v>
      </c>
      <c r="M11678" t="s">
        <v>91</v>
      </c>
      <c r="N11678">
        <v>23</v>
      </c>
      <c r="O11678" t="s">
        <v>45</v>
      </c>
      <c r="S11678">
        <v>800</v>
      </c>
      <c r="U11678">
        <v>0.44</v>
      </c>
      <c r="V11678">
        <v>0.43</v>
      </c>
      <c r="W11678">
        <v>0.12</v>
      </c>
      <c r="Z11678" t="s">
        <v>46</v>
      </c>
      <c r="AA11678" t="s">
        <v>153</v>
      </c>
      <c r="AB11678" s="5">
        <v>46260</v>
      </c>
      <c r="AM11678" t="str">
        <f>SUBSTITUTE(Tabla_lineas[[#This Row],[Codigo Liname]]," ","")</f>
        <v>A0307</v>
      </c>
      <c r="AY11678" s="4"/>
    </row>
    <row r="11679" spans="1:51" customFormat="1" x14ac:dyDescent="0.25">
      <c r="A11679" s="2">
        <v>1110</v>
      </c>
      <c r="B11679" t="s">
        <v>1867</v>
      </c>
      <c r="C11679" t="s">
        <v>1868</v>
      </c>
      <c r="E11679" t="s">
        <v>459</v>
      </c>
      <c r="F11679">
        <v>4.76</v>
      </c>
      <c r="G11679">
        <v>2.89</v>
      </c>
      <c r="H11679" t="s">
        <v>460</v>
      </c>
      <c r="I11679" s="2">
        <v>2.89</v>
      </c>
      <c r="J11679" t="s">
        <v>461</v>
      </c>
      <c r="K11679" t="s">
        <v>462</v>
      </c>
      <c r="L11679" s="3" t="str">
        <f>+INDEX([1]!TABLA_MAESTRO_DE_ARTICULO[SubGroupName],MATCH(Tabla_lineas[[#This Row],[CODIGO SAP]],[1]!TABLA_MAESTRO_DE_ARTICULO[ItemCode],0))</f>
        <v>COMPRIMIDO</v>
      </c>
      <c r="M11679" t="s">
        <v>1534</v>
      </c>
      <c r="N11679">
        <v>22</v>
      </c>
      <c r="O11679" t="s">
        <v>45</v>
      </c>
      <c r="S11679">
        <v>900</v>
      </c>
      <c r="U11679">
        <v>2.89</v>
      </c>
      <c r="V11679">
        <v>2.88</v>
      </c>
      <c r="W11679">
        <v>0.7</v>
      </c>
      <c r="Z11679" t="s">
        <v>46</v>
      </c>
      <c r="AA11679" t="s">
        <v>120</v>
      </c>
      <c r="AB11679" s="5">
        <v>46308</v>
      </c>
      <c r="AM11679" t="str">
        <f>SUBSTITUTE(Tabla_lineas[[#This Row],[Codigo Liname]]," ","")</f>
        <v>P0205</v>
      </c>
      <c r="AY11679" s="4"/>
    </row>
    <row r="11680" spans="1:51" customFormat="1" x14ac:dyDescent="0.25">
      <c r="A11680" s="2">
        <v>1110</v>
      </c>
      <c r="B11680" t="s">
        <v>1867</v>
      </c>
      <c r="C11680" t="s">
        <v>1868</v>
      </c>
      <c r="E11680" t="s">
        <v>343</v>
      </c>
      <c r="F11680">
        <v>26.57</v>
      </c>
      <c r="G11680">
        <v>21.94</v>
      </c>
      <c r="H11680" t="s">
        <v>344</v>
      </c>
      <c r="I11680" s="2">
        <v>21.94</v>
      </c>
      <c r="J11680" t="s">
        <v>345</v>
      </c>
      <c r="K11680" t="s">
        <v>346</v>
      </c>
      <c r="L11680" s="3" t="str">
        <f>+INDEX([1]!TABLA_MAESTRO_DE_ARTICULO[SubGroupName],MATCH(Tabla_lineas[[#This Row],[CODIGO SAP]],[1]!TABLA_MAESTRO_DE_ARTICULO[ItemCode],0))</f>
        <v>CREMA DERMICA</v>
      </c>
      <c r="M11680" t="s">
        <v>347</v>
      </c>
      <c r="N11680">
        <v>27</v>
      </c>
      <c r="O11680" t="s">
        <v>297</v>
      </c>
      <c r="S11680">
        <v>30</v>
      </c>
      <c r="U11680">
        <v>21.94</v>
      </c>
      <c r="V11680">
        <v>21.93</v>
      </c>
      <c r="W11680">
        <v>5</v>
      </c>
      <c r="Z11680" t="s">
        <v>46</v>
      </c>
      <c r="AA11680" t="s">
        <v>153</v>
      </c>
      <c r="AB11680" s="5">
        <v>46270</v>
      </c>
      <c r="AM11680" t="str">
        <f>SUBSTITUTE(Tabla_lineas[[#This Row],[Codigo Liname]]," ","")</f>
        <v>D0104</v>
      </c>
      <c r="AY11680" s="4"/>
    </row>
    <row r="11681" spans="1:51" customFormat="1" x14ac:dyDescent="0.25">
      <c r="A11681" s="2">
        <v>1110</v>
      </c>
      <c r="B11681" t="s">
        <v>1867</v>
      </c>
      <c r="C11681" t="s">
        <v>1868</v>
      </c>
      <c r="E11681" t="s">
        <v>333</v>
      </c>
      <c r="F11681">
        <v>0.8</v>
      </c>
      <c r="G11681">
        <v>0.8</v>
      </c>
      <c r="H11681" t="s">
        <v>334</v>
      </c>
      <c r="I11681" s="2">
        <v>0.82</v>
      </c>
      <c r="J11681" t="s">
        <v>335</v>
      </c>
      <c r="K11681" t="s">
        <v>336</v>
      </c>
      <c r="L11681" s="3" t="str">
        <f>+INDEX([1]!TABLA_MAESTRO_DE_ARTICULO[SubGroupName],MATCH(Tabla_lineas[[#This Row],[CODIGO SAP]],[1]!TABLA_MAESTRO_DE_ARTICULO[ItemCode],0))</f>
        <v>COMPRIMIDO</v>
      </c>
      <c r="M11681" t="s">
        <v>337</v>
      </c>
      <c r="N11681">
        <v>24</v>
      </c>
      <c r="O11681" t="s">
        <v>45</v>
      </c>
      <c r="S11681">
        <v>6000</v>
      </c>
      <c r="U11681">
        <v>0.82</v>
      </c>
      <c r="V11681">
        <v>0.79</v>
      </c>
      <c r="W11681">
        <v>0.12</v>
      </c>
      <c r="Z11681" t="s">
        <v>46</v>
      </c>
      <c r="AA11681" t="s">
        <v>126</v>
      </c>
      <c r="AB11681" s="5">
        <v>46270</v>
      </c>
      <c r="AM11681" t="str">
        <f>SUBSTITUTE(Tabla_lineas[[#This Row],[Codigo Liname]]," ","")</f>
        <v>A1109</v>
      </c>
      <c r="AY11681" s="4"/>
    </row>
    <row r="11682" spans="1:51" customFormat="1" x14ac:dyDescent="0.25">
      <c r="A11682" s="2">
        <v>1110</v>
      </c>
      <c r="B11682" t="s">
        <v>1867</v>
      </c>
      <c r="C11682" t="s">
        <v>1868</v>
      </c>
      <c r="E11682" t="s">
        <v>54</v>
      </c>
      <c r="F11682">
        <v>87.59</v>
      </c>
      <c r="G11682">
        <v>16.8</v>
      </c>
      <c r="H11682" t="s">
        <v>55</v>
      </c>
      <c r="I11682" s="2">
        <v>16.8</v>
      </c>
      <c r="J11682" t="s">
        <v>56</v>
      </c>
      <c r="K11682" t="s">
        <v>57</v>
      </c>
      <c r="L11682" s="3" t="str">
        <f>+INDEX([1]!TABLA_MAESTRO_DE_ARTICULO[SubGroupName],MATCH(Tabla_lineas[[#This Row],[CODIGO SAP]],[1]!TABLA_MAESTRO_DE_ARTICULO[ItemCode],0))</f>
        <v>CREMA VAGINAL</v>
      </c>
      <c r="M11682" t="s">
        <v>58</v>
      </c>
      <c r="N11682">
        <v>12</v>
      </c>
      <c r="O11682" t="s">
        <v>59</v>
      </c>
      <c r="S11682">
        <v>40</v>
      </c>
      <c r="U11682">
        <v>16.8</v>
      </c>
      <c r="V11682">
        <v>16.79</v>
      </c>
      <c r="W11682">
        <v>8</v>
      </c>
      <c r="Z11682" t="s">
        <v>46</v>
      </c>
      <c r="AA11682" t="s">
        <v>153</v>
      </c>
      <c r="AB11682" s="5">
        <v>46270</v>
      </c>
      <c r="AM11682" t="str">
        <f>SUBSTITUTE(Tabla_lineas[[#This Row],[Codigo Liname]]," ","")</f>
        <v>G0103</v>
      </c>
      <c r="AY11682" s="4"/>
    </row>
    <row r="11683" spans="1:51" customFormat="1" x14ac:dyDescent="0.25">
      <c r="A11683" s="2">
        <v>1110</v>
      </c>
      <c r="B11683" t="s">
        <v>1867</v>
      </c>
      <c r="C11683" t="s">
        <v>1868</v>
      </c>
      <c r="E11683" t="s">
        <v>188</v>
      </c>
      <c r="F11683">
        <v>0.66</v>
      </c>
      <c r="G11683">
        <v>0.66</v>
      </c>
      <c r="H11683" t="s">
        <v>189</v>
      </c>
      <c r="I11683" s="2">
        <v>0.66</v>
      </c>
      <c r="J11683" t="s">
        <v>190</v>
      </c>
      <c r="K11683" t="s">
        <v>191</v>
      </c>
      <c r="L11683" s="3" t="str">
        <f>+INDEX([1]!TABLA_MAESTRO_DE_ARTICULO[SubGroupName],MATCH(Tabla_lineas[[#This Row],[CODIGO SAP]],[1]!TABLA_MAESTRO_DE_ARTICULO[ItemCode],0))</f>
        <v>COMPRIMIDO</v>
      </c>
      <c r="M11683" t="s">
        <v>192</v>
      </c>
      <c r="N11683">
        <v>10</v>
      </c>
      <c r="O11683" t="s">
        <v>45</v>
      </c>
      <c r="S11683">
        <v>12000</v>
      </c>
      <c r="U11683">
        <v>0.75</v>
      </c>
      <c r="V11683">
        <v>0.65</v>
      </c>
      <c r="W11683">
        <v>0.2</v>
      </c>
      <c r="Z11683" t="s">
        <v>53</v>
      </c>
      <c r="AA11683" t="s">
        <v>153</v>
      </c>
      <c r="AB11683" s="5">
        <v>46270</v>
      </c>
      <c r="AM11683" t="str">
        <f>SUBSTITUTE(Tabla_lineas[[#This Row],[Codigo Liname]]," ","")</f>
        <v>R0501</v>
      </c>
      <c r="AY11683" s="4"/>
    </row>
    <row r="11684" spans="1:51" customFormat="1" x14ac:dyDescent="0.25">
      <c r="A11684" s="2">
        <v>1110</v>
      </c>
      <c r="B11684" t="s">
        <v>1867</v>
      </c>
      <c r="C11684" t="s">
        <v>1868</v>
      </c>
      <c r="E11684" t="s">
        <v>308</v>
      </c>
      <c r="F11684">
        <v>5.07</v>
      </c>
      <c r="G11684">
        <v>5.07</v>
      </c>
      <c r="H11684" t="s">
        <v>309</v>
      </c>
      <c r="I11684" s="2">
        <v>10.9</v>
      </c>
      <c r="J11684" t="s">
        <v>310</v>
      </c>
      <c r="K11684" t="s">
        <v>311</v>
      </c>
      <c r="L11684" s="3" t="str">
        <f>+INDEX([1]!TABLA_MAESTRO_DE_ARTICULO[SubGroupName],MATCH(Tabla_lineas[[#This Row],[CODIGO SAP]],[1]!TABLA_MAESTRO_DE_ARTICULO[ItemCode],0))</f>
        <v>SOLUCION INYECTABLE</v>
      </c>
      <c r="M11684" t="s">
        <v>312</v>
      </c>
      <c r="N11684">
        <v>21</v>
      </c>
      <c r="O11684" t="s">
        <v>249</v>
      </c>
      <c r="S11684">
        <v>300</v>
      </c>
      <c r="U11684">
        <v>10.9</v>
      </c>
      <c r="V11684">
        <v>5.0599999999999996</v>
      </c>
      <c r="W11684">
        <v>1</v>
      </c>
      <c r="Z11684" t="s">
        <v>46</v>
      </c>
      <c r="AA11684" t="s">
        <v>153</v>
      </c>
      <c r="AB11684" s="5">
        <v>46225</v>
      </c>
      <c r="AM11684" t="str">
        <f>SUBSTITUTE(Tabla_lineas[[#This Row],[Codigo Liname]]," ","")</f>
        <v>M0109</v>
      </c>
      <c r="AY11684" s="4"/>
    </row>
    <row r="11685" spans="1:51" customFormat="1" x14ac:dyDescent="0.25">
      <c r="A11685" s="2">
        <v>1110</v>
      </c>
      <c r="B11685" t="s">
        <v>1867</v>
      </c>
      <c r="C11685" t="s">
        <v>1868</v>
      </c>
      <c r="E11685" t="s">
        <v>287</v>
      </c>
      <c r="F11685">
        <v>0.48</v>
      </c>
      <c r="G11685">
        <v>0.31</v>
      </c>
      <c r="H11685" t="s">
        <v>288</v>
      </c>
      <c r="I11685" s="2">
        <v>0.31</v>
      </c>
      <c r="J11685" t="s">
        <v>289</v>
      </c>
      <c r="K11685" t="s">
        <v>290</v>
      </c>
      <c r="L11685" s="3" t="str">
        <f>+INDEX([1]!TABLA_MAESTRO_DE_ARTICULO[SubGroupName],MATCH(Tabla_lineas[[#This Row],[CODIGO SAP]],[1]!TABLA_MAESTRO_DE_ARTICULO[ItemCode],0))</f>
        <v>COMPRIMIDO</v>
      </c>
      <c r="M11685" t="s">
        <v>291</v>
      </c>
      <c r="N11685">
        <v>17</v>
      </c>
      <c r="O11685" t="s">
        <v>45</v>
      </c>
      <c r="S11685">
        <v>1500</v>
      </c>
      <c r="U11685">
        <v>0.31</v>
      </c>
      <c r="V11685">
        <v>0.3</v>
      </c>
      <c r="W11685">
        <v>0.12</v>
      </c>
      <c r="Z11685" t="s">
        <v>46</v>
      </c>
      <c r="AA11685" t="s">
        <v>153</v>
      </c>
      <c r="AB11685" s="5">
        <v>46308</v>
      </c>
      <c r="AM11685" t="str">
        <f>SUBSTITUTE(Tabla_lineas[[#This Row],[Codigo Liname]]," ","")</f>
        <v>A1001</v>
      </c>
      <c r="AY11685" s="4"/>
    </row>
    <row r="11686" spans="1:51" customFormat="1" x14ac:dyDescent="0.25">
      <c r="A11686" s="2">
        <v>1110</v>
      </c>
      <c r="B11686" t="s">
        <v>1867</v>
      </c>
      <c r="C11686" t="s">
        <v>1868</v>
      </c>
      <c r="E11686" t="s">
        <v>224</v>
      </c>
      <c r="F11686">
        <v>0.95</v>
      </c>
      <c r="G11686">
        <v>0.38</v>
      </c>
      <c r="H11686" t="s">
        <v>225</v>
      </c>
      <c r="I11686" s="2">
        <v>0.38</v>
      </c>
      <c r="J11686" t="s">
        <v>226</v>
      </c>
      <c r="K11686" t="s">
        <v>227</v>
      </c>
      <c r="L11686" s="3" t="str">
        <f>+INDEX([1]!TABLA_MAESTRO_DE_ARTICULO[SubGroupName],MATCH(Tabla_lineas[[#This Row],[CODIGO SAP]],[1]!TABLA_MAESTRO_DE_ARTICULO[ItemCode],0))</f>
        <v>COMPRIMIDO</v>
      </c>
      <c r="M11686" t="s">
        <v>228</v>
      </c>
      <c r="N11686">
        <v>13</v>
      </c>
      <c r="O11686" t="s">
        <v>45</v>
      </c>
      <c r="S11686">
        <v>9000</v>
      </c>
      <c r="U11686">
        <v>0.38</v>
      </c>
      <c r="V11686">
        <v>0.37</v>
      </c>
      <c r="W11686">
        <v>0.12</v>
      </c>
      <c r="Z11686" t="s">
        <v>53</v>
      </c>
      <c r="AA11686" t="s">
        <v>126</v>
      </c>
      <c r="AB11686" s="5">
        <v>46270</v>
      </c>
      <c r="AM11686" t="str">
        <f>SUBSTITUTE(Tabla_lineas[[#This Row],[Codigo Liname]]," ","")</f>
        <v>A1106</v>
      </c>
      <c r="AY11686" s="4"/>
    </row>
    <row r="11687" spans="1:51" customFormat="1" x14ac:dyDescent="0.25">
      <c r="A11687" s="2">
        <v>1110</v>
      </c>
      <c r="B11687" t="s">
        <v>1867</v>
      </c>
      <c r="C11687" t="s">
        <v>1868</v>
      </c>
      <c r="E11687" t="s">
        <v>166</v>
      </c>
      <c r="F11687">
        <v>111.67</v>
      </c>
      <c r="G11687">
        <v>75.34</v>
      </c>
      <c r="H11687" t="s">
        <v>167</v>
      </c>
      <c r="I11687" s="2">
        <v>75.34</v>
      </c>
      <c r="J11687" t="s">
        <v>168</v>
      </c>
      <c r="K11687" t="s">
        <v>169</v>
      </c>
      <c r="L11687" s="3" t="str">
        <f>+INDEX([1]!TABLA_MAESTRO_DE_ARTICULO[SubGroupName],MATCH(Tabla_lineas[[#This Row],[CODIGO SAP]],[1]!TABLA_MAESTRO_DE_ARTICULO[ItemCode],0))</f>
        <v>POLVO PARA SUSPENSION</v>
      </c>
      <c r="M11687" t="s">
        <v>170</v>
      </c>
      <c r="N11687">
        <v>5</v>
      </c>
      <c r="O11687" t="s">
        <v>65</v>
      </c>
      <c r="S11687">
        <v>120</v>
      </c>
      <c r="U11687">
        <v>72</v>
      </c>
      <c r="V11687">
        <v>71.989999999999995</v>
      </c>
      <c r="W11687">
        <v>25</v>
      </c>
      <c r="Z11687" t="s">
        <v>46</v>
      </c>
      <c r="AA11687" t="s">
        <v>120</v>
      </c>
      <c r="AB11687" s="5">
        <v>46270</v>
      </c>
      <c r="AM11687" t="str">
        <f>SUBSTITUTE(Tabla_lineas[[#This Row],[Codigo Liname]]," ","")</f>
        <v>J0110</v>
      </c>
      <c r="AY11687" s="4"/>
    </row>
    <row r="11688" spans="1:51" customFormat="1" x14ac:dyDescent="0.25">
      <c r="A11688" s="2">
        <v>1111</v>
      </c>
      <c r="B11688" t="s">
        <v>1869</v>
      </c>
      <c r="C11688" t="s">
        <v>1870</v>
      </c>
      <c r="E11688" t="s">
        <v>632</v>
      </c>
      <c r="F11688">
        <v>0.75</v>
      </c>
      <c r="G11688">
        <v>0.74</v>
      </c>
      <c r="H11688" t="s">
        <v>633</v>
      </c>
      <c r="I11688" s="2">
        <v>0.74</v>
      </c>
      <c r="J11688" t="s">
        <v>634</v>
      </c>
      <c r="K11688" t="s">
        <v>635</v>
      </c>
      <c r="L11688" s="3" t="str">
        <f>+INDEX([1]!TABLA_MAESTRO_DE_ARTICULO[SubGroupName],MATCH(Tabla_lineas[[#This Row],[CODIGO SAP]],[1]!TABLA_MAESTRO_DE_ARTICULO[ItemCode],0))</f>
        <v>COMPRIMIDO</v>
      </c>
      <c r="M11688" t="s">
        <v>636</v>
      </c>
      <c r="N11688">
        <v>1</v>
      </c>
      <c r="O11688" t="s">
        <v>45</v>
      </c>
      <c r="S11688">
        <v>209420</v>
      </c>
      <c r="U11688">
        <v>0.74</v>
      </c>
      <c r="V11688">
        <v>0.73</v>
      </c>
      <c r="W11688">
        <v>0.12</v>
      </c>
      <c r="Z11688" t="s">
        <v>46</v>
      </c>
      <c r="AA11688" t="s">
        <v>126</v>
      </c>
      <c r="AB11688" s="5">
        <v>46308</v>
      </c>
      <c r="AM11688" t="str">
        <f>SUBSTITUTE(Tabla_lineas[[#This Row],[Codigo Liname]]," ","")</f>
        <v>H0208</v>
      </c>
      <c r="AY11688" s="4"/>
    </row>
    <row r="11689" spans="1:51" customFormat="1" x14ac:dyDescent="0.25">
      <c r="A11689" s="2">
        <v>1112</v>
      </c>
      <c r="B11689" t="s">
        <v>1871</v>
      </c>
      <c r="C11689" t="s">
        <v>1872</v>
      </c>
      <c r="E11689" t="s">
        <v>308</v>
      </c>
      <c r="F11689">
        <v>5.07</v>
      </c>
      <c r="G11689">
        <v>5.07</v>
      </c>
      <c r="H11689" t="s">
        <v>309</v>
      </c>
      <c r="I11689" s="2">
        <v>10.9</v>
      </c>
      <c r="J11689" t="s">
        <v>310</v>
      </c>
      <c r="K11689" t="s">
        <v>311</v>
      </c>
      <c r="L11689" s="3" t="str">
        <f>+INDEX([1]!TABLA_MAESTRO_DE_ARTICULO[SubGroupName],MATCH(Tabla_lineas[[#This Row],[CODIGO SAP]],[1]!TABLA_MAESTRO_DE_ARTICULO[ItemCode],0))</f>
        <v>SOLUCION INYECTABLE</v>
      </c>
      <c r="M11689" t="s">
        <v>312</v>
      </c>
      <c r="N11689">
        <v>1</v>
      </c>
      <c r="O11689" t="s">
        <v>249</v>
      </c>
      <c r="S11689">
        <v>1800</v>
      </c>
      <c r="U11689">
        <v>10.9</v>
      </c>
      <c r="V11689">
        <v>5.0599999999999996</v>
      </c>
      <c r="W11689">
        <v>1</v>
      </c>
      <c r="Z11689" t="s">
        <v>46</v>
      </c>
      <c r="AA11689" t="s">
        <v>153</v>
      </c>
      <c r="AB11689" s="5">
        <v>46225</v>
      </c>
      <c r="AM11689" t="str">
        <f>SUBSTITUTE(Tabla_lineas[[#This Row],[Codigo Liname]]," ","")</f>
        <v>M0109</v>
      </c>
      <c r="AY11689" s="4"/>
    </row>
    <row r="11690" spans="1:51" customFormat="1" x14ac:dyDescent="0.25">
      <c r="A11690" s="2">
        <v>1113</v>
      </c>
      <c r="B11690" t="s">
        <v>1873</v>
      </c>
      <c r="C11690" t="str">
        <f t="shared" ref="C11690:C11692" si="184">IFERROR(VALUE(RIGHT(TRIM(LEFT(B11690,SEARCH("Eco",B11690)-1)),7)),"COTI")</f>
        <v>COTI</v>
      </c>
      <c r="E11690" t="s">
        <v>47</v>
      </c>
      <c r="F11690">
        <v>14.47</v>
      </c>
      <c r="G11690">
        <v>11.99</v>
      </c>
      <c r="H11690" t="s">
        <v>48</v>
      </c>
      <c r="I11690" s="2"/>
      <c r="J11690" t="str">
        <f>+INDEX([1]!TABLA_MAESTRO_DE_ARTICULO[ItemName],MATCH(Tabla_lineas[[#This Row],[CODIGO SAP]],[1]!TABLA_MAESTRO_DE_ARTICULO[ItemCode],0))</f>
        <v>CEFTRIAXONA 1 G INYECTABLE</v>
      </c>
      <c r="K11690" t="s">
        <v>50</v>
      </c>
      <c r="L11690" s="3" t="str">
        <f>+INDEX([1]!TABLA_MAESTRO_DE_ARTICULO[SubGroupName],MATCH(Tabla_lineas[[#This Row],[CODIGO SAP]],[1]!TABLA_MAESTRO_DE_ARTICULO[ItemCode],0))</f>
        <v>POLVO PARA INYECTABLE</v>
      </c>
      <c r="M11690" t="s">
        <v>51</v>
      </c>
      <c r="O11690" t="s">
        <v>52</v>
      </c>
      <c r="S11690">
        <v>1115</v>
      </c>
      <c r="V11690">
        <v>5</v>
      </c>
      <c r="Z11690" t="s">
        <v>46</v>
      </c>
      <c r="AM11690" t="str">
        <f>SUBSTITUTE(Tabla_lineas[[#This Row],[Codigo Liname]]," ","")</f>
        <v>J0126</v>
      </c>
      <c r="AY11690" s="4"/>
    </row>
    <row r="11691" spans="1:51" customFormat="1" x14ac:dyDescent="0.25">
      <c r="A11691" s="2">
        <v>1113</v>
      </c>
      <c r="B11691" t="s">
        <v>1873</v>
      </c>
      <c r="C11691" t="str">
        <f t="shared" si="184"/>
        <v>COTI</v>
      </c>
      <c r="E11691" t="s">
        <v>529</v>
      </c>
      <c r="F11691">
        <v>117.7</v>
      </c>
      <c r="G11691">
        <v>82.8</v>
      </c>
      <c r="H11691" t="s">
        <v>530</v>
      </c>
      <c r="I11691" s="2"/>
      <c r="J11691" t="str">
        <f>+INDEX([1]!TABLA_MAESTRO_DE_ARTICULO[ItemName],MATCH(Tabla_lineas[[#This Row],[CODIGO SAP]],[1]!TABLA_MAESTRO_DE_ARTICULO[ItemCode],0))</f>
        <v>CILASTAX POLVO INY. + AGUA INYECTABLE X 10 ML</v>
      </c>
      <c r="K11691" t="s">
        <v>532</v>
      </c>
      <c r="L11691" s="3" t="str">
        <f>+INDEX([1]!TABLA_MAESTRO_DE_ARTICULO[SubGroupName],MATCH(Tabla_lineas[[#This Row],[CODIGO SAP]],[1]!TABLA_MAESTRO_DE_ARTICULO[ItemCode],0))</f>
        <v>POLVO PARA INYECTABLE</v>
      </c>
      <c r="M11691" t="s">
        <v>533</v>
      </c>
      <c r="O11691" t="s">
        <v>187</v>
      </c>
      <c r="S11691">
        <v>240</v>
      </c>
      <c r="V11691">
        <v>55</v>
      </c>
      <c r="Z11691" t="s">
        <v>46</v>
      </c>
      <c r="AM11691" t="str">
        <f>SUBSTITUTE(Tabla_lineas[[#This Row],[Codigo Liname]]," ","")</f>
        <v>J0150</v>
      </c>
      <c r="AY11691" s="4"/>
    </row>
    <row r="11692" spans="1:51" customFormat="1" x14ac:dyDescent="0.25">
      <c r="A11692" s="2">
        <v>1113</v>
      </c>
      <c r="B11692" t="s">
        <v>1873</v>
      </c>
      <c r="C11692" t="str">
        <f t="shared" si="184"/>
        <v>COTI</v>
      </c>
      <c r="E11692" t="s">
        <v>277</v>
      </c>
      <c r="F11692">
        <v>4.05</v>
      </c>
      <c r="G11692">
        <v>3.24</v>
      </c>
      <c r="H11692" t="s">
        <v>278</v>
      </c>
      <c r="I11692" s="2"/>
      <c r="J11692" t="str">
        <f>+INDEX([1]!TABLA_MAESTRO_DE_ARTICULO[ItemName],MATCH(Tabla_lineas[[#This Row],[CODIGO SAP]],[1]!TABLA_MAESTRO_DE_ARTICULO[ItemCode],0))</f>
        <v>GEMFIBROZILO 600 MG X 1 COMP. RECUBIERTO</v>
      </c>
      <c r="K11692" t="s">
        <v>280</v>
      </c>
      <c r="L11692" s="3" t="str">
        <f>+INDEX([1]!TABLA_MAESTRO_DE_ARTICULO[SubGroupName],MATCH(Tabla_lineas[[#This Row],[CODIGO SAP]],[1]!TABLA_MAESTRO_DE_ARTICULO[ItemCode],0))</f>
        <v>COMPRIMIDO</v>
      </c>
      <c r="M11692" t="s">
        <v>281</v>
      </c>
      <c r="O11692" t="s">
        <v>45</v>
      </c>
      <c r="S11692">
        <v>2500</v>
      </c>
      <c r="V11692">
        <v>1.2</v>
      </c>
      <c r="Z11692" t="s">
        <v>46</v>
      </c>
      <c r="AM11692" t="str">
        <f>SUBSTITUTE(Tabla_lineas[[#This Row],[Codigo Liname]]," ","")</f>
        <v>C1002</v>
      </c>
      <c r="AY11692" s="4"/>
    </row>
    <row r="11693" spans="1:51" customFormat="1" x14ac:dyDescent="0.25">
      <c r="A11693" s="2">
        <v>1114</v>
      </c>
      <c r="B11693" t="s">
        <v>1874</v>
      </c>
      <c r="C11693" t="s">
        <v>1875</v>
      </c>
      <c r="E11693" t="s">
        <v>60</v>
      </c>
      <c r="F11693">
        <v>15.12</v>
      </c>
      <c r="G11693">
        <v>11.2</v>
      </c>
      <c r="H11693" t="s">
        <v>61</v>
      </c>
      <c r="I11693" s="2">
        <v>11.2</v>
      </c>
      <c r="J11693" t="s">
        <v>62</v>
      </c>
      <c r="K11693" t="s">
        <v>63</v>
      </c>
      <c r="L11693" s="3" t="str">
        <f>+INDEX([1]!TABLA_MAESTRO_DE_ARTICULO[SubGroupName],MATCH(Tabla_lineas[[#This Row],[CODIGO SAP]],[1]!TABLA_MAESTRO_DE_ARTICULO[ItemCode],0))</f>
        <v>JARABE</v>
      </c>
      <c r="M11693" t="s">
        <v>64</v>
      </c>
      <c r="N11693">
        <v>18</v>
      </c>
      <c r="O11693" t="s">
        <v>65</v>
      </c>
      <c r="S11693">
        <v>450</v>
      </c>
      <c r="U11693">
        <v>11.2</v>
      </c>
      <c r="V11693">
        <v>11.19</v>
      </c>
      <c r="W11693">
        <v>5</v>
      </c>
      <c r="Z11693" t="s">
        <v>46</v>
      </c>
      <c r="AA11693" t="s">
        <v>153</v>
      </c>
      <c r="AB11693" s="5">
        <v>46270</v>
      </c>
      <c r="AM11693" t="str">
        <f>SUBSTITUTE(Tabla_lineas[[#This Row],[Codigo Liname]]," ","")</f>
        <v>R0503</v>
      </c>
      <c r="AY11693" s="4"/>
    </row>
    <row r="11694" spans="1:51" customFormat="1" x14ac:dyDescent="0.25">
      <c r="A11694" s="2">
        <v>1114</v>
      </c>
      <c r="B11694" t="s">
        <v>1874</v>
      </c>
      <c r="C11694" t="s">
        <v>1875</v>
      </c>
      <c r="E11694" t="s">
        <v>250</v>
      </c>
      <c r="F11694">
        <v>24.52</v>
      </c>
      <c r="G11694">
        <v>20.5</v>
      </c>
      <c r="H11694" t="s">
        <v>251</v>
      </c>
      <c r="I11694" s="2">
        <v>20.5</v>
      </c>
      <c r="J11694" t="s">
        <v>252</v>
      </c>
      <c r="K11694" t="s">
        <v>253</v>
      </c>
      <c r="L11694" s="3" t="str">
        <f>+INDEX([1]!TABLA_MAESTRO_DE_ARTICULO[SubGroupName],MATCH(Tabla_lineas[[#This Row],[CODIGO SAP]],[1]!TABLA_MAESTRO_DE_ARTICULO[ItemCode],0))</f>
        <v>GEL</v>
      </c>
      <c r="M11694" t="s">
        <v>254</v>
      </c>
      <c r="N11694">
        <v>19</v>
      </c>
      <c r="O11694" t="s">
        <v>255</v>
      </c>
      <c r="S11694">
        <v>450</v>
      </c>
      <c r="U11694">
        <v>20.5</v>
      </c>
      <c r="V11694">
        <v>20.49</v>
      </c>
      <c r="W11694">
        <v>5</v>
      </c>
      <c r="Z11694" t="s">
        <v>46</v>
      </c>
      <c r="AA11694" t="s">
        <v>153</v>
      </c>
      <c r="AB11694" s="5">
        <v>46311</v>
      </c>
      <c r="AM11694" t="str">
        <f>SUBSTITUTE(Tabla_lineas[[#This Row],[Codigo Liname]]," ","")</f>
        <v>M0101</v>
      </c>
      <c r="AY11694" s="4"/>
    </row>
    <row r="11695" spans="1:51" customFormat="1" x14ac:dyDescent="0.25">
      <c r="A11695" s="2">
        <v>1114</v>
      </c>
      <c r="B11695" t="s">
        <v>1874</v>
      </c>
      <c r="C11695" t="s">
        <v>1875</v>
      </c>
      <c r="E11695" t="s">
        <v>143</v>
      </c>
      <c r="F11695">
        <v>2.17</v>
      </c>
      <c r="G11695">
        <v>2.17</v>
      </c>
      <c r="H11695" t="s">
        <v>144</v>
      </c>
      <c r="I11695" s="2">
        <v>2.17</v>
      </c>
      <c r="J11695" t="s">
        <v>145</v>
      </c>
      <c r="K11695" t="s">
        <v>146</v>
      </c>
      <c r="L11695" s="3" t="str">
        <f>+INDEX([1]!TABLA_MAESTRO_DE_ARTICULO[SubGroupName],MATCH(Tabla_lineas[[#This Row],[CODIGO SAP]],[1]!TABLA_MAESTRO_DE_ARTICULO[ItemCode],0))</f>
        <v>CAPSULA DURA</v>
      </c>
      <c r="M11695" t="s">
        <v>147</v>
      </c>
      <c r="N11695">
        <v>22</v>
      </c>
      <c r="O11695" t="s">
        <v>45</v>
      </c>
      <c r="S11695">
        <v>600</v>
      </c>
      <c r="U11695">
        <v>2.17</v>
      </c>
      <c r="V11695">
        <v>2.16</v>
      </c>
      <c r="W11695">
        <v>0.8</v>
      </c>
      <c r="Z11695" t="s">
        <v>46</v>
      </c>
      <c r="AA11695" t="s">
        <v>120</v>
      </c>
      <c r="AB11695" s="5">
        <v>46308</v>
      </c>
      <c r="AM11695" t="str">
        <f>SUBSTITUTE(Tabla_lineas[[#This Row],[Codigo Liname]]," ","")</f>
        <v>J0141</v>
      </c>
      <c r="AY11695" s="4"/>
    </row>
    <row r="11696" spans="1:51" customFormat="1" x14ac:dyDescent="0.25">
      <c r="A11696" s="2">
        <v>1114</v>
      </c>
      <c r="B11696" t="s">
        <v>1874</v>
      </c>
      <c r="C11696" t="s">
        <v>1875</v>
      </c>
      <c r="E11696" t="s">
        <v>256</v>
      </c>
      <c r="F11696">
        <v>3.3</v>
      </c>
      <c r="G11696">
        <v>3.3</v>
      </c>
      <c r="H11696" t="s">
        <v>257</v>
      </c>
      <c r="I11696" s="2">
        <v>3.3</v>
      </c>
      <c r="J11696" t="s">
        <v>258</v>
      </c>
      <c r="K11696" t="s">
        <v>259</v>
      </c>
      <c r="L11696" s="3" t="str">
        <f>+INDEX([1]!TABLA_MAESTRO_DE_ARTICULO[SubGroupName],MATCH(Tabla_lineas[[#This Row],[CODIGO SAP]],[1]!TABLA_MAESTRO_DE_ARTICULO[ItemCode],0))</f>
        <v>SOLUCION INYECTABLE</v>
      </c>
      <c r="M11696" t="s">
        <v>260</v>
      </c>
      <c r="N11696">
        <v>21</v>
      </c>
      <c r="O11696" t="s">
        <v>249</v>
      </c>
      <c r="S11696">
        <v>3600</v>
      </c>
      <c r="U11696">
        <v>3.3</v>
      </c>
      <c r="V11696">
        <v>3.29</v>
      </c>
      <c r="W11696">
        <v>0.7</v>
      </c>
      <c r="Z11696" t="s">
        <v>53</v>
      </c>
      <c r="AA11696" t="s">
        <v>153</v>
      </c>
      <c r="AB11696" s="5">
        <v>46308</v>
      </c>
      <c r="AM11696" t="str">
        <f>SUBSTITUTE(Tabla_lineas[[#This Row],[Codigo Liname]]," ","")</f>
        <v>M0103</v>
      </c>
      <c r="AY11696" s="4"/>
    </row>
    <row r="11697" spans="1:51" customFormat="1" x14ac:dyDescent="0.25">
      <c r="A11697" s="2">
        <v>1114</v>
      </c>
      <c r="B11697" t="s">
        <v>1874</v>
      </c>
      <c r="C11697" t="s">
        <v>1875</v>
      </c>
      <c r="E11697" t="s">
        <v>138</v>
      </c>
      <c r="F11697">
        <v>0.2</v>
      </c>
      <c r="G11697">
        <v>0.2</v>
      </c>
      <c r="H11697" t="s">
        <v>139</v>
      </c>
      <c r="I11697" s="2">
        <v>0.28999999999999998</v>
      </c>
      <c r="J11697" t="s">
        <v>140</v>
      </c>
      <c r="K11697" t="s">
        <v>141</v>
      </c>
      <c r="L11697" s="3" t="str">
        <f>+INDEX([1]!TABLA_MAESTRO_DE_ARTICULO[SubGroupName],MATCH(Tabla_lineas[[#This Row],[CODIGO SAP]],[1]!TABLA_MAESTRO_DE_ARTICULO[ItemCode],0))</f>
        <v>COMPRIMIDO</v>
      </c>
      <c r="M11697" t="s">
        <v>142</v>
      </c>
      <c r="N11697">
        <v>20</v>
      </c>
      <c r="O11697" t="s">
        <v>45</v>
      </c>
      <c r="S11697">
        <v>8700</v>
      </c>
      <c r="U11697">
        <v>0.28999999999999998</v>
      </c>
      <c r="V11697">
        <v>0.19</v>
      </c>
      <c r="W11697">
        <v>0.12</v>
      </c>
      <c r="Z11697" t="s">
        <v>53</v>
      </c>
      <c r="AA11697" t="s">
        <v>126</v>
      </c>
      <c r="AB11697" s="5">
        <v>46308</v>
      </c>
      <c r="AM11697" t="str">
        <f>SUBSTITUTE(Tabla_lineas[[#This Row],[Codigo Liname]]," ","")</f>
        <v>M0102</v>
      </c>
      <c r="AY11697" s="4"/>
    </row>
    <row r="11698" spans="1:51" customFormat="1" x14ac:dyDescent="0.25">
      <c r="A11698" s="2">
        <v>1114</v>
      </c>
      <c r="B11698" t="s">
        <v>1874</v>
      </c>
      <c r="C11698" t="s">
        <v>1875</v>
      </c>
      <c r="E11698" t="s">
        <v>328</v>
      </c>
      <c r="F11698">
        <v>0.92</v>
      </c>
      <c r="G11698">
        <v>0.75</v>
      </c>
      <c r="H11698" t="s">
        <v>329</v>
      </c>
      <c r="I11698" s="2">
        <v>0.78</v>
      </c>
      <c r="J11698" t="s">
        <v>330</v>
      </c>
      <c r="K11698" t="s">
        <v>331</v>
      </c>
      <c r="L11698" s="3" t="str">
        <f>+INDEX([1]!TABLA_MAESTRO_DE_ARTICULO[SubGroupName],MATCH(Tabla_lineas[[#This Row],[CODIGO SAP]],[1]!TABLA_MAESTRO_DE_ARTICULO[ItemCode],0))</f>
        <v>COMPRIMIDO</v>
      </c>
      <c r="M11698" t="s">
        <v>332</v>
      </c>
      <c r="N11698">
        <v>37</v>
      </c>
      <c r="O11698" t="s">
        <v>45</v>
      </c>
      <c r="S11698">
        <v>900</v>
      </c>
      <c r="U11698">
        <v>0.78</v>
      </c>
      <c r="V11698">
        <v>0.74</v>
      </c>
      <c r="W11698">
        <v>0.2</v>
      </c>
      <c r="Z11698" t="s">
        <v>46</v>
      </c>
      <c r="AA11698" t="s">
        <v>120</v>
      </c>
      <c r="AB11698" s="5">
        <v>46308</v>
      </c>
      <c r="AM11698" t="str">
        <f>SUBSTITUTE(Tabla_lineas[[#This Row],[Codigo Liname]]," ","")</f>
        <v>P0109</v>
      </c>
      <c r="AY11698" s="4"/>
    </row>
    <row r="11699" spans="1:51" customFormat="1" x14ac:dyDescent="0.25">
      <c r="A11699" s="2">
        <v>1114</v>
      </c>
      <c r="B11699" t="s">
        <v>1874</v>
      </c>
      <c r="C11699" t="s">
        <v>1875</v>
      </c>
      <c r="E11699" t="s">
        <v>87</v>
      </c>
      <c r="F11699">
        <v>0.64</v>
      </c>
      <c r="G11699">
        <v>0.44</v>
      </c>
      <c r="H11699" t="s">
        <v>88</v>
      </c>
      <c r="I11699" s="2">
        <v>0.44</v>
      </c>
      <c r="J11699" t="s">
        <v>89</v>
      </c>
      <c r="K11699" t="s">
        <v>90</v>
      </c>
      <c r="L11699" s="3" t="str">
        <f>+INDEX([1]!TABLA_MAESTRO_DE_ARTICULO[SubGroupName],MATCH(Tabla_lineas[[#This Row],[CODIGO SAP]],[1]!TABLA_MAESTRO_DE_ARTICULO[ItemCode],0))</f>
        <v>COMPRIMIDO</v>
      </c>
      <c r="M11699" t="s">
        <v>91</v>
      </c>
      <c r="N11699">
        <v>35</v>
      </c>
      <c r="O11699" t="s">
        <v>45</v>
      </c>
      <c r="S11699">
        <v>3000</v>
      </c>
      <c r="U11699">
        <v>0.44</v>
      </c>
      <c r="V11699">
        <v>0.43</v>
      </c>
      <c r="W11699">
        <v>0.12</v>
      </c>
      <c r="Z11699" t="s">
        <v>46</v>
      </c>
      <c r="AA11699" t="s">
        <v>153</v>
      </c>
      <c r="AB11699" s="5">
        <v>46260</v>
      </c>
      <c r="AM11699" t="str">
        <f>SUBSTITUTE(Tabla_lineas[[#This Row],[Codigo Liname]]," ","")</f>
        <v>A0307</v>
      </c>
      <c r="AY11699" s="4"/>
    </row>
    <row r="11700" spans="1:51" customFormat="1" x14ac:dyDescent="0.25">
      <c r="A11700" s="2">
        <v>1114</v>
      </c>
      <c r="B11700" t="s">
        <v>1874</v>
      </c>
      <c r="C11700" t="s">
        <v>1875</v>
      </c>
      <c r="E11700" t="s">
        <v>323</v>
      </c>
      <c r="F11700">
        <v>5.91</v>
      </c>
      <c r="G11700">
        <v>3.53</v>
      </c>
      <c r="H11700" t="s">
        <v>324</v>
      </c>
      <c r="I11700" s="2">
        <v>3.53</v>
      </c>
      <c r="J11700" t="s">
        <v>325</v>
      </c>
      <c r="K11700" t="s">
        <v>326</v>
      </c>
      <c r="L11700" s="3" t="str">
        <f>+INDEX([1]!TABLA_MAESTRO_DE_ARTICULO[SubGroupName],MATCH(Tabla_lineas[[#This Row],[CODIGO SAP]],[1]!TABLA_MAESTRO_DE_ARTICULO[ItemCode],0))</f>
        <v>SOLUCION INYECTABLE</v>
      </c>
      <c r="M11700" t="s">
        <v>327</v>
      </c>
      <c r="N11700">
        <v>36</v>
      </c>
      <c r="O11700" t="s">
        <v>249</v>
      </c>
      <c r="S11700">
        <v>900</v>
      </c>
      <c r="U11700">
        <v>3.53</v>
      </c>
      <c r="V11700">
        <v>3.52</v>
      </c>
      <c r="W11700">
        <v>0.7</v>
      </c>
      <c r="Z11700" t="s">
        <v>46</v>
      </c>
      <c r="AA11700" t="s">
        <v>153</v>
      </c>
      <c r="AB11700" s="5">
        <v>46260</v>
      </c>
      <c r="AM11700" t="str">
        <f>SUBSTITUTE(Tabla_lineas[[#This Row],[Codigo Liname]]," ","")</f>
        <v>A0308</v>
      </c>
      <c r="AY11700" s="4"/>
    </row>
    <row r="11701" spans="1:51" customFormat="1" x14ac:dyDescent="0.25">
      <c r="A11701" s="2">
        <v>1114</v>
      </c>
      <c r="B11701" t="s">
        <v>1874</v>
      </c>
      <c r="C11701" t="s">
        <v>1875</v>
      </c>
      <c r="E11701" t="s">
        <v>318</v>
      </c>
      <c r="F11701">
        <v>1.26</v>
      </c>
      <c r="G11701">
        <v>1.26</v>
      </c>
      <c r="H11701" t="s">
        <v>319</v>
      </c>
      <c r="I11701" s="2">
        <v>1.69</v>
      </c>
      <c r="J11701" t="s">
        <v>320</v>
      </c>
      <c r="K11701" t="s">
        <v>321</v>
      </c>
      <c r="L11701" s="3" t="str">
        <f>+INDEX([1]!TABLA_MAESTRO_DE_ARTICULO[SubGroupName],MATCH(Tabla_lineas[[#This Row],[CODIGO SAP]],[1]!TABLA_MAESTRO_DE_ARTICULO[ItemCode],0))</f>
        <v>COMPRIMIDO</v>
      </c>
      <c r="M11701" t="s">
        <v>1290</v>
      </c>
      <c r="N11701">
        <v>34</v>
      </c>
      <c r="O11701" t="s">
        <v>45</v>
      </c>
      <c r="S11701">
        <v>3000</v>
      </c>
      <c r="U11701">
        <v>1.69</v>
      </c>
      <c r="V11701">
        <v>1.25</v>
      </c>
      <c r="W11701">
        <v>0.2</v>
      </c>
      <c r="Z11701" t="s">
        <v>46</v>
      </c>
      <c r="AA11701" t="s">
        <v>120</v>
      </c>
      <c r="AB11701" s="5">
        <v>46308</v>
      </c>
      <c r="AM11701" t="str">
        <f>SUBSTITUTE(Tabla_lineas[[#This Row],[Codigo Liname]]," ","")</f>
        <v>A1004</v>
      </c>
      <c r="AY11701" s="4"/>
    </row>
    <row r="11702" spans="1:51" customFormat="1" x14ac:dyDescent="0.25">
      <c r="A11702" s="2">
        <v>1114</v>
      </c>
      <c r="B11702" t="s">
        <v>1874</v>
      </c>
      <c r="C11702" t="s">
        <v>1875</v>
      </c>
      <c r="E11702" t="s">
        <v>313</v>
      </c>
      <c r="F11702">
        <v>5.29</v>
      </c>
      <c r="G11702">
        <v>3.56</v>
      </c>
      <c r="H11702" t="s">
        <v>314</v>
      </c>
      <c r="I11702" s="2">
        <v>3.56</v>
      </c>
      <c r="J11702" t="s">
        <v>315</v>
      </c>
      <c r="K11702" t="s">
        <v>316</v>
      </c>
      <c r="L11702" s="3" t="str">
        <f>+INDEX([1]!TABLA_MAESTRO_DE_ARTICULO[SubGroupName],MATCH(Tabla_lineas[[#This Row],[CODIGO SAP]],[1]!TABLA_MAESTRO_DE_ARTICULO[ItemCode],0))</f>
        <v>SOLUCION INYECTABLE</v>
      </c>
      <c r="M11702" t="s">
        <v>317</v>
      </c>
      <c r="N11702">
        <v>33</v>
      </c>
      <c r="O11702" t="s">
        <v>249</v>
      </c>
      <c r="S11702">
        <v>6000</v>
      </c>
      <c r="U11702">
        <v>3.56</v>
      </c>
      <c r="V11702">
        <v>3.55</v>
      </c>
      <c r="W11702">
        <v>0.7</v>
      </c>
      <c r="Z11702" t="s">
        <v>53</v>
      </c>
      <c r="AA11702" t="s">
        <v>120</v>
      </c>
      <c r="AB11702" s="5">
        <v>46225</v>
      </c>
      <c r="AM11702" t="str">
        <f>SUBSTITUTE(Tabla_lineas[[#This Row],[Codigo Liname]]," ","")</f>
        <v>N0205</v>
      </c>
      <c r="AY11702" s="4"/>
    </row>
    <row r="11703" spans="1:51" customFormat="1" x14ac:dyDescent="0.25">
      <c r="A11703" s="2">
        <v>1114</v>
      </c>
      <c r="B11703" t="s">
        <v>1874</v>
      </c>
      <c r="C11703" t="s">
        <v>1875</v>
      </c>
      <c r="E11703" t="s">
        <v>82</v>
      </c>
      <c r="F11703">
        <v>1.61</v>
      </c>
      <c r="G11703">
        <v>1.27</v>
      </c>
      <c r="H11703" t="s">
        <v>83</v>
      </c>
      <c r="I11703" s="2">
        <v>1.27</v>
      </c>
      <c r="J11703" t="s">
        <v>84</v>
      </c>
      <c r="K11703" t="s">
        <v>85</v>
      </c>
      <c r="L11703" s="3" t="str">
        <f>+INDEX([1]!TABLA_MAESTRO_DE_ARTICULO[SubGroupName],MATCH(Tabla_lineas[[#This Row],[CODIGO SAP]],[1]!TABLA_MAESTRO_DE_ARTICULO[ItemCode],0))</f>
        <v>COMPRIMIDO</v>
      </c>
      <c r="M11703" t="s">
        <v>86</v>
      </c>
      <c r="N11703">
        <v>32</v>
      </c>
      <c r="O11703" t="s">
        <v>45</v>
      </c>
      <c r="S11703">
        <v>600</v>
      </c>
      <c r="U11703">
        <v>1.27</v>
      </c>
      <c r="V11703">
        <v>1.26</v>
      </c>
      <c r="W11703">
        <v>0.15</v>
      </c>
      <c r="Z11703" t="s">
        <v>46</v>
      </c>
      <c r="AA11703" t="s">
        <v>126</v>
      </c>
      <c r="AB11703" s="5">
        <v>46225</v>
      </c>
      <c r="AM11703" t="str">
        <f>SUBSTITUTE(Tabla_lineas[[#This Row],[Codigo Liname]]," ","")</f>
        <v>C0902</v>
      </c>
      <c r="AY11703" s="4"/>
    </row>
    <row r="11704" spans="1:51" customFormat="1" x14ac:dyDescent="0.25">
      <c r="A11704" s="2">
        <v>1114</v>
      </c>
      <c r="B11704" t="s">
        <v>1874</v>
      </c>
      <c r="C11704" t="s">
        <v>1875</v>
      </c>
      <c r="E11704" t="s">
        <v>574</v>
      </c>
      <c r="F11704">
        <v>5.79</v>
      </c>
      <c r="G11704">
        <v>5.79</v>
      </c>
      <c r="H11704" t="s">
        <v>575</v>
      </c>
      <c r="I11704" s="2">
        <v>5.79</v>
      </c>
      <c r="J11704" t="s">
        <v>576</v>
      </c>
      <c r="K11704" t="s">
        <v>577</v>
      </c>
      <c r="L11704" s="3" t="str">
        <f>+INDEX([1]!TABLA_MAESTRO_DE_ARTICULO[SubGroupName],MATCH(Tabla_lineas[[#This Row],[CODIGO SAP]],[1]!TABLA_MAESTRO_DE_ARTICULO[ItemCode],0))</f>
        <v>COMPRIMIDO</v>
      </c>
      <c r="M11704" t="s">
        <v>578</v>
      </c>
      <c r="N11704">
        <v>31</v>
      </c>
      <c r="O11704" t="s">
        <v>45</v>
      </c>
      <c r="S11704">
        <v>300</v>
      </c>
      <c r="U11704">
        <v>5.79</v>
      </c>
      <c r="V11704">
        <v>5.78</v>
      </c>
      <c r="W11704">
        <v>0.7</v>
      </c>
      <c r="Z11704" t="s">
        <v>46</v>
      </c>
      <c r="AA11704" t="s">
        <v>126</v>
      </c>
      <c r="AB11704" s="5">
        <v>46308</v>
      </c>
      <c r="AM11704" t="str">
        <f>SUBSTITUTE(Tabla_lineas[[#This Row],[Codigo Liname]]," ","")</f>
        <v>J0166</v>
      </c>
      <c r="AY11704" s="4"/>
    </row>
    <row r="11705" spans="1:51" customFormat="1" x14ac:dyDescent="0.25">
      <c r="A11705" s="2">
        <v>1114</v>
      </c>
      <c r="B11705" t="s">
        <v>1874</v>
      </c>
      <c r="C11705" t="s">
        <v>1875</v>
      </c>
      <c r="E11705" t="s">
        <v>308</v>
      </c>
      <c r="F11705">
        <v>5.07</v>
      </c>
      <c r="G11705">
        <v>5.07</v>
      </c>
      <c r="H11705" t="s">
        <v>309</v>
      </c>
      <c r="I11705" s="2">
        <v>10.9</v>
      </c>
      <c r="J11705" t="s">
        <v>310</v>
      </c>
      <c r="K11705" t="s">
        <v>311</v>
      </c>
      <c r="L11705" s="3" t="str">
        <f>+INDEX([1]!TABLA_MAESTRO_DE_ARTICULO[SubGroupName],MATCH(Tabla_lineas[[#This Row],[CODIGO SAP]],[1]!TABLA_MAESTRO_DE_ARTICULO[ItemCode],0))</f>
        <v>SOLUCION INYECTABLE</v>
      </c>
      <c r="M11705" t="s">
        <v>312</v>
      </c>
      <c r="N11705">
        <v>29</v>
      </c>
      <c r="O11705" t="s">
        <v>249</v>
      </c>
      <c r="S11705">
        <v>2100</v>
      </c>
      <c r="U11705">
        <v>10.9</v>
      </c>
      <c r="V11705">
        <v>5.0599999999999996</v>
      </c>
      <c r="W11705">
        <v>1</v>
      </c>
      <c r="Z11705" t="s">
        <v>46</v>
      </c>
      <c r="AA11705" t="s">
        <v>153</v>
      </c>
      <c r="AB11705" s="5">
        <v>46225</v>
      </c>
      <c r="AM11705" t="str">
        <f>SUBSTITUTE(Tabla_lineas[[#This Row],[Codigo Liname]]," ","")</f>
        <v>M0109</v>
      </c>
      <c r="AY11705" s="4"/>
    </row>
    <row r="11706" spans="1:51" customFormat="1" x14ac:dyDescent="0.25">
      <c r="A11706" s="2">
        <v>1114</v>
      </c>
      <c r="B11706" t="s">
        <v>1874</v>
      </c>
      <c r="C11706" t="s">
        <v>1875</v>
      </c>
      <c r="E11706" t="s">
        <v>454</v>
      </c>
      <c r="F11706">
        <v>0.33</v>
      </c>
      <c r="G11706">
        <v>0.33</v>
      </c>
      <c r="H11706" t="s">
        <v>455</v>
      </c>
      <c r="I11706" s="2">
        <v>0.51</v>
      </c>
      <c r="J11706" t="s">
        <v>456</v>
      </c>
      <c r="K11706" t="s">
        <v>457</v>
      </c>
      <c r="L11706" s="3" t="str">
        <f>+INDEX([1]!TABLA_MAESTRO_DE_ARTICULO[SubGroupName],MATCH(Tabla_lineas[[#This Row],[CODIGO SAP]],[1]!TABLA_MAESTRO_DE_ARTICULO[ItemCode],0))</f>
        <v>COMPRIMIDO</v>
      </c>
      <c r="M11706" t="s">
        <v>458</v>
      </c>
      <c r="N11706">
        <v>27</v>
      </c>
      <c r="O11706" t="s">
        <v>45</v>
      </c>
      <c r="S11706">
        <v>300</v>
      </c>
      <c r="U11706">
        <v>0.51</v>
      </c>
      <c r="V11706">
        <v>0.32</v>
      </c>
      <c r="W11706">
        <v>0.12</v>
      </c>
      <c r="Z11706" t="s">
        <v>46</v>
      </c>
      <c r="AA11706" t="s">
        <v>153</v>
      </c>
      <c r="AB11706" s="5">
        <v>46308</v>
      </c>
      <c r="AM11706" t="str">
        <f>SUBSTITUTE(Tabla_lineas[[#This Row],[Codigo Liname]]," ","")</f>
        <v>M0106</v>
      </c>
      <c r="AY11706" s="4"/>
    </row>
    <row r="11707" spans="1:51" customFormat="1" x14ac:dyDescent="0.25">
      <c r="A11707" s="2">
        <v>1114</v>
      </c>
      <c r="B11707" t="s">
        <v>1874</v>
      </c>
      <c r="C11707" t="s">
        <v>1875</v>
      </c>
      <c r="E11707" t="s">
        <v>303</v>
      </c>
      <c r="F11707">
        <v>0.75</v>
      </c>
      <c r="G11707">
        <v>0.69</v>
      </c>
      <c r="H11707" t="s">
        <v>304</v>
      </c>
      <c r="I11707" s="2">
        <v>0.69</v>
      </c>
      <c r="J11707" t="s">
        <v>305</v>
      </c>
      <c r="K11707" t="s">
        <v>306</v>
      </c>
      <c r="L11707" s="3" t="str">
        <f>+INDEX([1]!TABLA_MAESTRO_DE_ARTICULO[SubGroupName],MATCH(Tabla_lineas[[#This Row],[CODIGO SAP]],[1]!TABLA_MAESTRO_DE_ARTICULO[ItemCode],0))</f>
        <v>COMPRIMIDO</v>
      </c>
      <c r="M11707" t="s">
        <v>307</v>
      </c>
      <c r="N11707">
        <v>26</v>
      </c>
      <c r="O11707" t="s">
        <v>45</v>
      </c>
      <c r="S11707">
        <v>18000</v>
      </c>
      <c r="U11707">
        <v>0.69</v>
      </c>
      <c r="V11707">
        <v>0.68</v>
      </c>
      <c r="W11707">
        <v>0.14000000000000001</v>
      </c>
      <c r="Z11707" t="s">
        <v>46</v>
      </c>
      <c r="AA11707" t="s">
        <v>120</v>
      </c>
      <c r="AB11707" s="5">
        <v>46225</v>
      </c>
      <c r="AM11707" t="str">
        <f>SUBSTITUTE(Tabla_lineas[[#This Row],[Codigo Liname]]," ","")</f>
        <v>M0105</v>
      </c>
      <c r="AY11707" s="4"/>
    </row>
    <row r="11708" spans="1:51" customFormat="1" x14ac:dyDescent="0.25">
      <c r="A11708" s="2">
        <v>1114</v>
      </c>
      <c r="B11708" t="s">
        <v>1874</v>
      </c>
      <c r="C11708" t="s">
        <v>1875</v>
      </c>
      <c r="E11708" t="s">
        <v>292</v>
      </c>
      <c r="F11708">
        <v>25.27</v>
      </c>
      <c r="G11708">
        <v>18.27</v>
      </c>
      <c r="H11708" t="s">
        <v>293</v>
      </c>
      <c r="I11708" s="2">
        <v>18.27</v>
      </c>
      <c r="J11708" t="s">
        <v>294</v>
      </c>
      <c r="K11708" t="s">
        <v>295</v>
      </c>
      <c r="L11708" s="3" t="str">
        <f>+INDEX([1]!TABLA_MAESTRO_DE_ARTICULO[SubGroupName],MATCH(Tabla_lineas[[#This Row],[CODIGO SAP]],[1]!TABLA_MAESTRO_DE_ARTICULO[ItemCode],0))</f>
        <v>CREMA DERMICA</v>
      </c>
      <c r="M11708" t="s">
        <v>296</v>
      </c>
      <c r="N11708">
        <v>24</v>
      </c>
      <c r="O11708" t="s">
        <v>297</v>
      </c>
      <c r="S11708">
        <v>45</v>
      </c>
      <c r="U11708">
        <v>18.27</v>
      </c>
      <c r="V11708">
        <v>18.260000000000002</v>
      </c>
      <c r="W11708">
        <v>5</v>
      </c>
      <c r="Z11708" t="s">
        <v>46</v>
      </c>
      <c r="AA11708" t="s">
        <v>153</v>
      </c>
      <c r="AB11708" s="5">
        <v>46308</v>
      </c>
      <c r="AM11708" t="str">
        <f>SUBSTITUTE(Tabla_lineas[[#This Row],[Codigo Liname]]," ","")</f>
        <v>D0704</v>
      </c>
      <c r="AY11708" s="4"/>
    </row>
    <row r="11709" spans="1:51" customFormat="1" x14ac:dyDescent="0.25">
      <c r="A11709" s="2">
        <v>1114</v>
      </c>
      <c r="B11709" t="s">
        <v>1874</v>
      </c>
      <c r="C11709" t="s">
        <v>1875</v>
      </c>
      <c r="E11709" t="s">
        <v>66</v>
      </c>
      <c r="F11709">
        <v>32.19</v>
      </c>
      <c r="G11709">
        <v>14.36</v>
      </c>
      <c r="H11709" t="s">
        <v>67</v>
      </c>
      <c r="I11709" s="2">
        <v>14.36</v>
      </c>
      <c r="J11709" t="s">
        <v>68</v>
      </c>
      <c r="K11709" t="s">
        <v>69</v>
      </c>
      <c r="L11709" s="3" t="str">
        <f>+INDEX([1]!TABLA_MAESTRO_DE_ARTICULO[SubGroupName],MATCH(Tabla_lineas[[#This Row],[CODIGO SAP]],[1]!TABLA_MAESTRO_DE_ARTICULO[ItemCode],0))</f>
        <v>CAPSULA BLANDA</v>
      </c>
      <c r="M11709" t="s">
        <v>70</v>
      </c>
      <c r="N11709">
        <v>30</v>
      </c>
      <c r="O11709" t="s">
        <v>45</v>
      </c>
      <c r="S11709">
        <v>500</v>
      </c>
      <c r="U11709">
        <v>14.36</v>
      </c>
      <c r="V11709">
        <v>14.35</v>
      </c>
      <c r="W11709">
        <v>1.5</v>
      </c>
      <c r="Z11709" t="s">
        <v>46</v>
      </c>
      <c r="AM11709" t="str">
        <f>SUBSTITUTE(Tabla_lineas[[#This Row],[Codigo Liname]]," ","")</f>
        <v>L0412</v>
      </c>
      <c r="AY11709" s="4"/>
    </row>
    <row r="11710" spans="1:51" customFormat="1" x14ac:dyDescent="0.25">
      <c r="A11710" s="2">
        <v>1114</v>
      </c>
      <c r="B11710" t="s">
        <v>1874</v>
      </c>
      <c r="C11710" t="s">
        <v>1875</v>
      </c>
      <c r="E11710" t="s">
        <v>266</v>
      </c>
      <c r="F11710">
        <v>0.56000000000000005</v>
      </c>
      <c r="G11710">
        <v>0.53</v>
      </c>
      <c r="H11710" t="s">
        <v>267</v>
      </c>
      <c r="I11710" s="2">
        <v>0.53</v>
      </c>
      <c r="J11710" t="s">
        <v>268</v>
      </c>
      <c r="K11710" t="s">
        <v>269</v>
      </c>
      <c r="L11710" s="3" t="str">
        <f>+INDEX([1]!TABLA_MAESTRO_DE_ARTICULO[SubGroupName],MATCH(Tabla_lineas[[#This Row],[CODIGO SAP]],[1]!TABLA_MAESTRO_DE_ARTICULO[ItemCode],0))</f>
        <v>COMPRIMIDO</v>
      </c>
      <c r="M11710" t="s">
        <v>270</v>
      </c>
      <c r="N11710">
        <v>23</v>
      </c>
      <c r="O11710" t="s">
        <v>45</v>
      </c>
      <c r="S11710">
        <v>300</v>
      </c>
      <c r="U11710">
        <v>0.53</v>
      </c>
      <c r="V11710">
        <v>0.52</v>
      </c>
      <c r="W11710">
        <v>0.12</v>
      </c>
      <c r="Z11710" t="s">
        <v>46</v>
      </c>
      <c r="AA11710" t="s">
        <v>126</v>
      </c>
      <c r="AB11710" s="5">
        <v>46308</v>
      </c>
      <c r="AM11710" t="str">
        <f>SUBSTITUTE(Tabla_lineas[[#This Row],[Codigo Liname]]," ","")</f>
        <v>C0901</v>
      </c>
      <c r="AY11710" s="4"/>
    </row>
    <row r="11711" spans="1:51" customFormat="1" x14ac:dyDescent="0.25">
      <c r="A11711" s="2">
        <v>1114</v>
      </c>
      <c r="B11711" t="s">
        <v>1874</v>
      </c>
      <c r="C11711" t="s">
        <v>1875</v>
      </c>
      <c r="E11711" t="s">
        <v>374</v>
      </c>
      <c r="F11711">
        <v>2.0699999999999998</v>
      </c>
      <c r="G11711">
        <v>1.4</v>
      </c>
      <c r="H11711" t="s">
        <v>375</v>
      </c>
      <c r="I11711" s="2">
        <v>1.4</v>
      </c>
      <c r="J11711" t="s">
        <v>376</v>
      </c>
      <c r="K11711" t="s">
        <v>377</v>
      </c>
      <c r="L11711" s="3" t="str">
        <f>+INDEX([1]!TABLA_MAESTRO_DE_ARTICULO[SubGroupName],MATCH(Tabla_lineas[[#This Row],[CODIGO SAP]],[1]!TABLA_MAESTRO_DE_ARTICULO[ItemCode],0))</f>
        <v>COMPRIMIDO</v>
      </c>
      <c r="M11711" t="s">
        <v>378</v>
      </c>
      <c r="N11711">
        <v>43</v>
      </c>
      <c r="O11711" t="s">
        <v>45</v>
      </c>
      <c r="S11711">
        <v>300</v>
      </c>
      <c r="U11711">
        <v>1.4</v>
      </c>
      <c r="V11711">
        <v>1.39</v>
      </c>
      <c r="W11711">
        <v>0.25</v>
      </c>
      <c r="Z11711" t="s">
        <v>46</v>
      </c>
      <c r="AA11711" t="s">
        <v>120</v>
      </c>
      <c r="AB11711" s="5">
        <v>46260</v>
      </c>
      <c r="AM11711" t="str">
        <f>SUBSTITUTE(Tabla_lineas[[#This Row],[Codigo Liname]]," ","")</f>
        <v>H0209</v>
      </c>
      <c r="AY11711" s="4"/>
    </row>
    <row r="11712" spans="1:51" customFormat="1" x14ac:dyDescent="0.25">
      <c r="A11712" s="2">
        <v>1114</v>
      </c>
      <c r="B11712" t="s">
        <v>1874</v>
      </c>
      <c r="C11712" t="s">
        <v>1875</v>
      </c>
      <c r="E11712" t="s">
        <v>115</v>
      </c>
      <c r="F11712">
        <v>2.5099999999999998</v>
      </c>
      <c r="G11712">
        <v>2.5099999999999998</v>
      </c>
      <c r="H11712" t="s">
        <v>116</v>
      </c>
      <c r="I11712" s="2">
        <v>3.89</v>
      </c>
      <c r="J11712" t="s">
        <v>117</v>
      </c>
      <c r="K11712" t="s">
        <v>118</v>
      </c>
      <c r="L11712" s="3" t="str">
        <f>+INDEX([1]!TABLA_MAESTRO_DE_ARTICULO[SubGroupName],MATCH(Tabla_lineas[[#This Row],[CODIGO SAP]],[1]!TABLA_MAESTRO_DE_ARTICULO[ItemCode],0))</f>
        <v>COMPRIMIDO</v>
      </c>
      <c r="M11712" t="s">
        <v>119</v>
      </c>
      <c r="N11712">
        <v>1</v>
      </c>
      <c r="O11712" t="s">
        <v>45</v>
      </c>
      <c r="S11712">
        <v>750</v>
      </c>
      <c r="U11712">
        <v>3.89</v>
      </c>
      <c r="V11712">
        <v>2.5</v>
      </c>
      <c r="W11712">
        <v>0.7</v>
      </c>
      <c r="Z11712" t="s">
        <v>46</v>
      </c>
      <c r="AA11712" t="s">
        <v>153</v>
      </c>
      <c r="AB11712" s="5">
        <v>46260</v>
      </c>
      <c r="AM11712" t="str">
        <f>SUBSTITUTE(Tabla_lineas[[#This Row],[Codigo Liname]]," ","")</f>
        <v>J0504</v>
      </c>
      <c r="AY11712" s="4"/>
    </row>
    <row r="11713" spans="1:51" customFormat="1" x14ac:dyDescent="0.25">
      <c r="A11713" s="2">
        <v>1114</v>
      </c>
      <c r="B11713" t="s">
        <v>1874</v>
      </c>
      <c r="C11713" t="s">
        <v>1875</v>
      </c>
      <c r="E11713" t="s">
        <v>188</v>
      </c>
      <c r="F11713">
        <v>0.66</v>
      </c>
      <c r="G11713">
        <v>0.66</v>
      </c>
      <c r="H11713" t="s">
        <v>189</v>
      </c>
      <c r="I11713" s="2">
        <v>0.66</v>
      </c>
      <c r="J11713" t="s">
        <v>190</v>
      </c>
      <c r="K11713" t="s">
        <v>191</v>
      </c>
      <c r="L11713" s="3" t="str">
        <f>+INDEX([1]!TABLA_MAESTRO_DE_ARTICULO[SubGroupName],MATCH(Tabla_lineas[[#This Row],[CODIGO SAP]],[1]!TABLA_MAESTRO_DE_ARTICULO[ItemCode],0))</f>
        <v>COMPRIMIDO</v>
      </c>
      <c r="M11713" t="s">
        <v>192</v>
      </c>
      <c r="N11713">
        <v>6</v>
      </c>
      <c r="O11713" t="s">
        <v>45</v>
      </c>
      <c r="S11713">
        <v>9000</v>
      </c>
      <c r="U11713">
        <v>0.75</v>
      </c>
      <c r="V11713">
        <v>0.65</v>
      </c>
      <c r="W11713">
        <v>0.2</v>
      </c>
      <c r="Z11713" t="s">
        <v>53</v>
      </c>
      <c r="AA11713" t="s">
        <v>153</v>
      </c>
      <c r="AB11713" s="5">
        <v>46270</v>
      </c>
      <c r="AM11713" t="str">
        <f>SUBSTITUTE(Tabla_lineas[[#This Row],[Codigo Liname]]," ","")</f>
        <v>R0501</v>
      </c>
      <c r="AY11713" s="4"/>
    </row>
    <row r="11714" spans="1:51" customFormat="1" x14ac:dyDescent="0.25">
      <c r="A11714" s="2">
        <v>1114</v>
      </c>
      <c r="B11714" t="s">
        <v>1874</v>
      </c>
      <c r="C11714" t="s">
        <v>1875</v>
      </c>
      <c r="E11714" t="s">
        <v>171</v>
      </c>
      <c r="F11714">
        <v>1.82</v>
      </c>
      <c r="G11714">
        <v>1.71</v>
      </c>
      <c r="H11714" t="s">
        <v>172</v>
      </c>
      <c r="I11714" s="2">
        <v>1.71</v>
      </c>
      <c r="J11714" t="s">
        <v>173</v>
      </c>
      <c r="K11714" t="s">
        <v>174</v>
      </c>
      <c r="L11714" s="3" t="str">
        <f>+INDEX([1]!TABLA_MAESTRO_DE_ARTICULO[SubGroupName],MATCH(Tabla_lineas[[#This Row],[CODIGO SAP]],[1]!TABLA_MAESTRO_DE_ARTICULO[ItemCode],0))</f>
        <v>COMPRIMIDO</v>
      </c>
      <c r="M11714" t="s">
        <v>175</v>
      </c>
      <c r="N11714">
        <v>5</v>
      </c>
      <c r="O11714" t="s">
        <v>45</v>
      </c>
      <c r="S11714">
        <v>4500</v>
      </c>
      <c r="U11714">
        <v>1.71</v>
      </c>
      <c r="V11714">
        <v>1.7</v>
      </c>
      <c r="W11714">
        <v>0.7</v>
      </c>
      <c r="Z11714" t="s">
        <v>46</v>
      </c>
      <c r="AA11714" t="s">
        <v>120</v>
      </c>
      <c r="AB11714" s="5">
        <v>46308</v>
      </c>
      <c r="AM11714" t="str">
        <f>SUBSTITUTE(Tabla_lineas[[#This Row],[Codigo Liname]]," ","")</f>
        <v>J0105</v>
      </c>
      <c r="AY11714" s="4"/>
    </row>
    <row r="11715" spans="1:51" customFormat="1" x14ac:dyDescent="0.25">
      <c r="A11715" s="2">
        <v>1114</v>
      </c>
      <c r="B11715" t="s">
        <v>1874</v>
      </c>
      <c r="C11715" t="s">
        <v>1875</v>
      </c>
      <c r="E11715" t="s">
        <v>155</v>
      </c>
      <c r="F11715">
        <v>28.3</v>
      </c>
      <c r="G11715">
        <v>20.8</v>
      </c>
      <c r="H11715" t="s">
        <v>156</v>
      </c>
      <c r="I11715" s="2">
        <v>20.8</v>
      </c>
      <c r="J11715" t="s">
        <v>157</v>
      </c>
      <c r="K11715" t="s">
        <v>158</v>
      </c>
      <c r="L11715" s="3" t="str">
        <f>+INDEX([1]!TABLA_MAESTRO_DE_ARTICULO[SubGroupName],MATCH(Tabla_lineas[[#This Row],[CODIGO SAP]],[1]!TABLA_MAESTRO_DE_ARTICULO[ItemCode],0))</f>
        <v>CREMA DERMICA</v>
      </c>
      <c r="M11715" t="s">
        <v>159</v>
      </c>
      <c r="N11715">
        <v>2</v>
      </c>
      <c r="O11715" t="s">
        <v>160</v>
      </c>
      <c r="S11715">
        <v>18</v>
      </c>
      <c r="U11715">
        <v>20.8</v>
      </c>
      <c r="V11715">
        <v>20.79</v>
      </c>
      <c r="W11715">
        <v>5</v>
      </c>
      <c r="Z11715" t="s">
        <v>46</v>
      </c>
      <c r="AA11715" t="s">
        <v>153</v>
      </c>
      <c r="AB11715" s="5">
        <v>46308</v>
      </c>
      <c r="AM11715" t="str">
        <f>SUBSTITUTE(Tabla_lineas[[#This Row],[Codigo Liname]]," ","")</f>
        <v>D0603</v>
      </c>
      <c r="AY11715" s="4"/>
    </row>
    <row r="11716" spans="1:51" customFormat="1" x14ac:dyDescent="0.25">
      <c r="A11716" s="2">
        <v>1114</v>
      </c>
      <c r="B11716" t="s">
        <v>1874</v>
      </c>
      <c r="C11716" t="s">
        <v>1875</v>
      </c>
      <c r="E11716" t="s">
        <v>244</v>
      </c>
      <c r="F11716">
        <v>4.03</v>
      </c>
      <c r="G11716">
        <v>4.03</v>
      </c>
      <c r="H11716" t="s">
        <v>245</v>
      </c>
      <c r="I11716" s="2">
        <v>4.03</v>
      </c>
      <c r="J11716" t="s">
        <v>246</v>
      </c>
      <c r="K11716" t="s">
        <v>247</v>
      </c>
      <c r="L11716" s="3" t="str">
        <f>+INDEX([1]!TABLA_MAESTRO_DE_ARTICULO[SubGroupName],MATCH(Tabla_lineas[[#This Row],[CODIGO SAP]],[1]!TABLA_MAESTRO_DE_ARTICULO[ItemCode],0))</f>
        <v>SOLUCION INYECTABLE</v>
      </c>
      <c r="M11716" t="s">
        <v>248</v>
      </c>
      <c r="N11716">
        <v>17</v>
      </c>
      <c r="O11716" t="s">
        <v>249</v>
      </c>
      <c r="S11716">
        <v>7500</v>
      </c>
      <c r="U11716">
        <v>1.03</v>
      </c>
      <c r="V11716">
        <v>1.02</v>
      </c>
      <c r="W11716">
        <v>0.7</v>
      </c>
      <c r="Z11716" t="s">
        <v>46</v>
      </c>
      <c r="AA11716" t="s">
        <v>126</v>
      </c>
      <c r="AB11716" s="5">
        <v>46225</v>
      </c>
      <c r="AM11716" t="str">
        <f>SUBSTITUTE(Tabla_lineas[[#This Row],[Codigo Liname]]," ","")</f>
        <v>H0204</v>
      </c>
      <c r="AY11716" s="4"/>
    </row>
    <row r="11717" spans="1:51" customFormat="1" x14ac:dyDescent="0.25">
      <c r="A11717" s="2">
        <v>1114</v>
      </c>
      <c r="B11717" t="s">
        <v>1874</v>
      </c>
      <c r="C11717" t="s">
        <v>1875</v>
      </c>
      <c r="E11717" t="s">
        <v>569</v>
      </c>
      <c r="F11717">
        <v>1.1299999999999999</v>
      </c>
      <c r="G11717">
        <v>0.57999999999999996</v>
      </c>
      <c r="H11717" t="s">
        <v>570</v>
      </c>
      <c r="I11717" s="2">
        <v>0.57999999999999996</v>
      </c>
      <c r="J11717" t="s">
        <v>571</v>
      </c>
      <c r="K11717" t="s">
        <v>572</v>
      </c>
      <c r="L11717" s="3" t="str">
        <f>+INDEX([1]!TABLA_MAESTRO_DE_ARTICULO[SubGroupName],MATCH(Tabla_lineas[[#This Row],[CODIGO SAP]],[1]!TABLA_MAESTRO_DE_ARTICULO[ItemCode],0))</f>
        <v>COMPRIMIDO</v>
      </c>
      <c r="M11717" t="s">
        <v>1317</v>
      </c>
      <c r="N11717">
        <v>16</v>
      </c>
      <c r="O11717" t="s">
        <v>45</v>
      </c>
      <c r="S11717">
        <v>600</v>
      </c>
      <c r="U11717">
        <v>0.57999999999999996</v>
      </c>
      <c r="V11717">
        <v>0.56999999999999995</v>
      </c>
      <c r="W11717">
        <v>0.12</v>
      </c>
      <c r="Z11717" t="s">
        <v>46</v>
      </c>
      <c r="AA11717" t="s">
        <v>153</v>
      </c>
      <c r="AB11717" s="5">
        <v>46308</v>
      </c>
      <c r="AM11717" t="str">
        <f>SUBSTITUTE(Tabla_lineas[[#This Row],[Codigo Liname]]," ","")</f>
        <v>H0203</v>
      </c>
      <c r="AY11717" s="4"/>
    </row>
    <row r="11718" spans="1:51" customFormat="1" x14ac:dyDescent="0.25">
      <c r="A11718" s="2">
        <v>1114</v>
      </c>
      <c r="B11718" t="s">
        <v>1874</v>
      </c>
      <c r="C11718" t="s">
        <v>1875</v>
      </c>
      <c r="E11718" t="s">
        <v>239</v>
      </c>
      <c r="F11718">
        <v>1.48</v>
      </c>
      <c r="G11718">
        <v>1.37</v>
      </c>
      <c r="H11718" t="s">
        <v>240</v>
      </c>
      <c r="I11718" s="2">
        <v>1.37</v>
      </c>
      <c r="J11718" t="s">
        <v>241</v>
      </c>
      <c r="K11718" t="s">
        <v>242</v>
      </c>
      <c r="L11718" s="3" t="str">
        <f>+INDEX([1]!TABLA_MAESTRO_DE_ARTICULO[SubGroupName],MATCH(Tabla_lineas[[#This Row],[CODIGO SAP]],[1]!TABLA_MAESTRO_DE_ARTICULO[ItemCode],0))</f>
        <v>COMPRIMIDO</v>
      </c>
      <c r="M11718" t="s">
        <v>1540</v>
      </c>
      <c r="N11718">
        <v>15</v>
      </c>
      <c r="O11718" t="s">
        <v>45</v>
      </c>
      <c r="S11718">
        <v>600</v>
      </c>
      <c r="U11718">
        <v>1.37</v>
      </c>
      <c r="V11718">
        <v>1.36</v>
      </c>
      <c r="W11718">
        <v>0.4</v>
      </c>
      <c r="Z11718" t="s">
        <v>46</v>
      </c>
      <c r="AA11718" t="s">
        <v>120</v>
      </c>
      <c r="AB11718" s="5">
        <v>46225</v>
      </c>
      <c r="AM11718" t="str">
        <f>SUBSTITUTE(Tabla_lineas[[#This Row],[Codigo Liname]]," ","")</f>
        <v>J0137</v>
      </c>
      <c r="AY11718" s="4"/>
    </row>
    <row r="11719" spans="1:51" customFormat="1" x14ac:dyDescent="0.25">
      <c r="A11719" s="2">
        <v>1114</v>
      </c>
      <c r="B11719" t="s">
        <v>1874</v>
      </c>
      <c r="C11719" t="s">
        <v>1875</v>
      </c>
      <c r="E11719" t="s">
        <v>218</v>
      </c>
      <c r="F11719">
        <v>28.9</v>
      </c>
      <c r="G11719">
        <v>13.37</v>
      </c>
      <c r="H11719" t="s">
        <v>219</v>
      </c>
      <c r="I11719" s="2">
        <v>13.37</v>
      </c>
      <c r="J11719" t="s">
        <v>220</v>
      </c>
      <c r="K11719" t="s">
        <v>221</v>
      </c>
      <c r="L11719" s="3" t="str">
        <f>+INDEX([1]!TABLA_MAESTRO_DE_ARTICULO[SubGroupName],MATCH(Tabla_lineas[[#This Row],[CODIGO SAP]],[1]!TABLA_MAESTRO_DE_ARTICULO[ItemCode],0))</f>
        <v>CREMA DERMICA</v>
      </c>
      <c r="M11719" t="s">
        <v>222</v>
      </c>
      <c r="N11719">
        <v>14</v>
      </c>
      <c r="O11719" t="s">
        <v>223</v>
      </c>
      <c r="S11719">
        <v>150</v>
      </c>
      <c r="U11719">
        <v>13.37</v>
      </c>
      <c r="V11719">
        <v>13.36</v>
      </c>
      <c r="W11719">
        <v>4.5</v>
      </c>
      <c r="Z11719" t="s">
        <v>46</v>
      </c>
      <c r="AA11719" t="s">
        <v>153</v>
      </c>
      <c r="AB11719" s="5">
        <v>46308</v>
      </c>
      <c r="AM11719" t="str">
        <f>SUBSTITUTE(Tabla_lineas[[#This Row],[Codigo Liname]]," ","")</f>
        <v>D0103</v>
      </c>
      <c r="AY11719" s="4"/>
    </row>
    <row r="11720" spans="1:51" customFormat="1" x14ac:dyDescent="0.25">
      <c r="A11720" s="2">
        <v>1114</v>
      </c>
      <c r="B11720" t="s">
        <v>1874</v>
      </c>
      <c r="C11720" t="s">
        <v>1875</v>
      </c>
      <c r="E11720" t="s">
        <v>444</v>
      </c>
      <c r="F11720">
        <v>4.67</v>
      </c>
      <c r="G11720">
        <v>3.5</v>
      </c>
      <c r="H11720" t="s">
        <v>445</v>
      </c>
      <c r="I11720" s="2">
        <v>3.56</v>
      </c>
      <c r="J11720" t="s">
        <v>446</v>
      </c>
      <c r="K11720" t="s">
        <v>447</v>
      </c>
      <c r="L11720" s="3" t="str">
        <f>+INDEX([1]!TABLA_MAESTRO_DE_ARTICULO[SubGroupName],MATCH(Tabla_lineas[[#This Row],[CODIGO SAP]],[1]!TABLA_MAESTRO_DE_ARTICULO[ItemCode],0))</f>
        <v>SOLUCION INYECTABLE</v>
      </c>
      <c r="M11720" t="s">
        <v>448</v>
      </c>
      <c r="N11720">
        <v>13</v>
      </c>
      <c r="O11720" t="s">
        <v>249</v>
      </c>
      <c r="S11720">
        <v>150</v>
      </c>
      <c r="U11720">
        <v>3.56</v>
      </c>
      <c r="V11720">
        <v>3.49</v>
      </c>
      <c r="W11720">
        <v>1.5</v>
      </c>
      <c r="Z11720" t="s">
        <v>46</v>
      </c>
      <c r="AA11720" t="s">
        <v>126</v>
      </c>
      <c r="AB11720" s="5">
        <v>46225</v>
      </c>
      <c r="AM11720" t="str">
        <f>SUBSTITUTE(Tabla_lineas[[#This Row],[Codigo Liname]]," ","")</f>
        <v>B0506</v>
      </c>
      <c r="AY11720" s="4"/>
    </row>
    <row r="11721" spans="1:51" customFormat="1" x14ac:dyDescent="0.25">
      <c r="A11721" s="2">
        <v>1114</v>
      </c>
      <c r="B11721" t="s">
        <v>1874</v>
      </c>
      <c r="C11721" t="s">
        <v>1875</v>
      </c>
      <c r="E11721" t="s">
        <v>213</v>
      </c>
      <c r="F11721">
        <v>0.47</v>
      </c>
      <c r="G11721">
        <v>0.45</v>
      </c>
      <c r="H11721" t="s">
        <v>214</v>
      </c>
      <c r="I11721" s="2">
        <v>0.45</v>
      </c>
      <c r="J11721" t="s">
        <v>215</v>
      </c>
      <c r="K11721" t="s">
        <v>216</v>
      </c>
      <c r="L11721" s="3" t="str">
        <f>+INDEX([1]!TABLA_MAESTRO_DE_ARTICULO[SubGroupName],MATCH(Tabla_lineas[[#This Row],[CODIGO SAP]],[1]!TABLA_MAESTRO_DE_ARTICULO[ItemCode],0))</f>
        <v>COMPRIMIDO</v>
      </c>
      <c r="M11721" t="s">
        <v>217</v>
      </c>
      <c r="N11721">
        <v>12</v>
      </c>
      <c r="O11721" t="s">
        <v>45</v>
      </c>
      <c r="S11721">
        <v>900</v>
      </c>
      <c r="U11721">
        <v>0.45</v>
      </c>
      <c r="V11721">
        <v>0.44</v>
      </c>
      <c r="W11721">
        <v>0.12</v>
      </c>
      <c r="Z11721" t="s">
        <v>46</v>
      </c>
      <c r="AA11721" t="s">
        <v>153</v>
      </c>
      <c r="AB11721" s="5">
        <v>46308</v>
      </c>
      <c r="AM11721" t="str">
        <f>SUBSTITUTE(Tabla_lineas[[#This Row],[Codigo Liname]]," ","")</f>
        <v>R0601</v>
      </c>
      <c r="AY11721" s="4"/>
    </row>
    <row r="11722" spans="1:51" customFormat="1" x14ac:dyDescent="0.25">
      <c r="A11722" s="2">
        <v>1114</v>
      </c>
      <c r="B11722" t="s">
        <v>1874</v>
      </c>
      <c r="C11722" t="s">
        <v>1875</v>
      </c>
      <c r="E11722" t="s">
        <v>203</v>
      </c>
      <c r="F11722">
        <v>1.64</v>
      </c>
      <c r="G11722">
        <v>1.17</v>
      </c>
      <c r="H11722" t="s">
        <v>204</v>
      </c>
      <c r="I11722" s="2">
        <v>1.17</v>
      </c>
      <c r="J11722" t="s">
        <v>205</v>
      </c>
      <c r="K11722" t="s">
        <v>206</v>
      </c>
      <c r="L11722" s="3" t="str">
        <f>+INDEX([1]!TABLA_MAESTRO_DE_ARTICULO[SubGroupName],MATCH(Tabla_lineas[[#This Row],[CODIGO SAP]],[1]!TABLA_MAESTRO_DE_ARTICULO[ItemCode],0))</f>
        <v>COMPRIMIDO</v>
      </c>
      <c r="M11722" t="s">
        <v>207</v>
      </c>
      <c r="N11722">
        <v>11</v>
      </c>
      <c r="O11722" t="s">
        <v>45</v>
      </c>
      <c r="S11722">
        <v>4500</v>
      </c>
      <c r="U11722">
        <v>1.17</v>
      </c>
      <c r="V11722">
        <v>1.1599999999999999</v>
      </c>
      <c r="W11722">
        <v>0.38</v>
      </c>
      <c r="Z11722" t="s">
        <v>46</v>
      </c>
      <c r="AA11722" t="s">
        <v>120</v>
      </c>
      <c r="AB11722" s="5">
        <v>46260</v>
      </c>
      <c r="AM11722" t="str">
        <f>SUBSTITUTE(Tabla_lineas[[#This Row],[Codigo Liname]]," ","")</f>
        <v>J0127</v>
      </c>
      <c r="AY11722" s="4"/>
    </row>
    <row r="11723" spans="1:51" customFormat="1" x14ac:dyDescent="0.25">
      <c r="A11723" s="2">
        <v>1114</v>
      </c>
      <c r="B11723" t="s">
        <v>1874</v>
      </c>
      <c r="C11723" t="s">
        <v>1875</v>
      </c>
      <c r="E11723" t="s">
        <v>420</v>
      </c>
      <c r="F11723">
        <v>4.96</v>
      </c>
      <c r="G11723">
        <v>4.96</v>
      </c>
      <c r="H11723" t="s">
        <v>421</v>
      </c>
      <c r="I11723" s="2">
        <v>7.38</v>
      </c>
      <c r="J11723" t="s">
        <v>422</v>
      </c>
      <c r="K11723" t="s">
        <v>423</v>
      </c>
      <c r="L11723" s="3" t="str">
        <f>+INDEX([1]!TABLA_MAESTRO_DE_ARTICULO[SubGroupName],MATCH(Tabla_lineas[[#This Row],[CODIGO SAP]],[1]!TABLA_MAESTRO_DE_ARTICULO[ItemCode],0))</f>
        <v>CAPSULA DURA</v>
      </c>
      <c r="M11723" t="s">
        <v>424</v>
      </c>
      <c r="N11723">
        <v>10</v>
      </c>
      <c r="O11723" t="s">
        <v>45</v>
      </c>
      <c r="S11723">
        <v>900</v>
      </c>
      <c r="U11723">
        <v>7.38</v>
      </c>
      <c r="V11723">
        <v>4.95</v>
      </c>
      <c r="W11723">
        <v>1.3</v>
      </c>
      <c r="Z11723" t="s">
        <v>46</v>
      </c>
      <c r="AA11723" t="s">
        <v>120</v>
      </c>
      <c r="AB11723" s="5">
        <v>46225</v>
      </c>
      <c r="AM11723" t="str">
        <f>SUBSTITUTE(Tabla_lineas[[#This Row],[Codigo Liname]]," ","")</f>
        <v>J0158</v>
      </c>
      <c r="AY11723" s="4"/>
    </row>
    <row r="11724" spans="1:51" customFormat="1" x14ac:dyDescent="0.25">
      <c r="A11724" s="2">
        <v>1114</v>
      </c>
      <c r="B11724" t="s">
        <v>1874</v>
      </c>
      <c r="C11724" t="s">
        <v>1875</v>
      </c>
      <c r="E11724" t="s">
        <v>1320</v>
      </c>
      <c r="F11724">
        <v>26.03</v>
      </c>
      <c r="G11724">
        <v>12.93</v>
      </c>
      <c r="H11724" t="s">
        <v>1321</v>
      </c>
      <c r="I11724" s="2">
        <v>12.93</v>
      </c>
      <c r="J11724" t="s">
        <v>1322</v>
      </c>
      <c r="K11724" t="s">
        <v>1323</v>
      </c>
      <c r="L11724" s="3" t="str">
        <f>+INDEX([1]!TABLA_MAESTRO_DE_ARTICULO[SubGroupName],MATCH(Tabla_lineas[[#This Row],[CODIGO SAP]],[1]!TABLA_MAESTRO_DE_ARTICULO[ItemCode],0))</f>
        <v>UNGUENTO</v>
      </c>
      <c r="M11724" t="s">
        <v>1324</v>
      </c>
      <c r="N11724">
        <v>9</v>
      </c>
      <c r="O11724" t="s">
        <v>1325</v>
      </c>
      <c r="S11724">
        <v>36</v>
      </c>
      <c r="U11724">
        <v>12.93</v>
      </c>
      <c r="V11724">
        <v>12.92</v>
      </c>
      <c r="W11724">
        <v>5</v>
      </c>
      <c r="Z11724" t="s">
        <v>46</v>
      </c>
      <c r="AA11724" t="s">
        <v>153</v>
      </c>
      <c r="AB11724" s="5">
        <v>46270</v>
      </c>
      <c r="AM11724" t="str">
        <f>SUBSTITUTE(Tabla_lineas[[#This Row],[Codigo Liname]]," ","")</f>
        <v>D0102</v>
      </c>
      <c r="AY11724" s="4"/>
    </row>
    <row r="11725" spans="1:51" customFormat="1" x14ac:dyDescent="0.25">
      <c r="A11725" s="2">
        <v>1114</v>
      </c>
      <c r="B11725" t="s">
        <v>1874</v>
      </c>
      <c r="C11725" t="s">
        <v>1875</v>
      </c>
      <c r="E11725" t="s">
        <v>127</v>
      </c>
      <c r="F11725">
        <v>7.87</v>
      </c>
      <c r="G11725">
        <v>7.87</v>
      </c>
      <c r="H11725" t="s">
        <v>128</v>
      </c>
      <c r="I11725" s="2">
        <v>11.19</v>
      </c>
      <c r="J11725" t="s">
        <v>129</v>
      </c>
      <c r="K11725" t="s">
        <v>130</v>
      </c>
      <c r="L11725" s="3" t="str">
        <f>+INDEX([1]!TABLA_MAESTRO_DE_ARTICULO[SubGroupName],MATCH(Tabla_lineas[[#This Row],[CODIGO SAP]],[1]!TABLA_MAESTRO_DE_ARTICULO[ItemCode],0))</f>
        <v>COMPRIMIDO</v>
      </c>
      <c r="M11725" t="s">
        <v>131</v>
      </c>
      <c r="N11725">
        <v>8</v>
      </c>
      <c r="O11725" t="s">
        <v>132</v>
      </c>
      <c r="S11725">
        <v>900</v>
      </c>
      <c r="U11725">
        <v>11.19</v>
      </c>
      <c r="V11725">
        <v>7.86</v>
      </c>
      <c r="W11725">
        <v>1.3</v>
      </c>
      <c r="Z11725" t="s">
        <v>46</v>
      </c>
      <c r="AA11725" t="s">
        <v>126</v>
      </c>
      <c r="AB11725" s="5">
        <v>46308</v>
      </c>
      <c r="AM11725" t="str">
        <f>SUBSTITUTE(Tabla_lineas[[#This Row],[Codigo Liname]]," ","")</f>
        <v>J0113</v>
      </c>
      <c r="AY11725" s="4"/>
    </row>
    <row r="11726" spans="1:51" customFormat="1" x14ac:dyDescent="0.25">
      <c r="A11726" s="2">
        <v>1114</v>
      </c>
      <c r="B11726" t="s">
        <v>1874</v>
      </c>
      <c r="C11726" t="s">
        <v>1875</v>
      </c>
      <c r="E11726" t="s">
        <v>121</v>
      </c>
      <c r="F11726">
        <v>2.0099999999999998</v>
      </c>
      <c r="G11726">
        <v>2.0099999999999998</v>
      </c>
      <c r="H11726" t="s">
        <v>122</v>
      </c>
      <c r="I11726" s="2">
        <v>2.0099999999999998</v>
      </c>
      <c r="J11726" t="s">
        <v>123</v>
      </c>
      <c r="K11726" t="s">
        <v>124</v>
      </c>
      <c r="L11726" s="3" t="str">
        <f>+INDEX([1]!TABLA_MAESTRO_DE_ARTICULO[SubGroupName],MATCH(Tabla_lineas[[#This Row],[CODIGO SAP]],[1]!TABLA_MAESTRO_DE_ARTICULO[ItemCode],0))</f>
        <v>COMPRIMIDO</v>
      </c>
      <c r="M11726" t="s">
        <v>1525</v>
      </c>
      <c r="N11726">
        <v>7</v>
      </c>
      <c r="O11726" t="s">
        <v>45</v>
      </c>
      <c r="S11726">
        <v>180</v>
      </c>
      <c r="U11726">
        <v>1.17</v>
      </c>
      <c r="V11726">
        <v>1.1599999999999999</v>
      </c>
      <c r="W11726">
        <v>0.15</v>
      </c>
      <c r="Z11726" t="s">
        <v>53</v>
      </c>
      <c r="AA11726" t="s">
        <v>126</v>
      </c>
      <c r="AB11726" s="5">
        <v>46308</v>
      </c>
      <c r="AM11726" t="str">
        <f>SUBSTITUTE(Tabla_lineas[[#This Row],[Codigo Liname]]," ","")</f>
        <v>C1001</v>
      </c>
      <c r="AY11726" s="4"/>
    </row>
    <row r="11727" spans="1:51" customFormat="1" x14ac:dyDescent="0.25">
      <c r="A11727" s="2">
        <v>1114</v>
      </c>
      <c r="B11727" t="s">
        <v>1874</v>
      </c>
      <c r="C11727" t="s">
        <v>1875</v>
      </c>
      <c r="E11727" t="s">
        <v>104</v>
      </c>
      <c r="F11727">
        <v>0.3</v>
      </c>
      <c r="G11727">
        <v>0.3</v>
      </c>
      <c r="H11727" t="s">
        <v>105</v>
      </c>
      <c r="I11727" s="2">
        <v>0.33</v>
      </c>
      <c r="J11727" t="s">
        <v>106</v>
      </c>
      <c r="K11727" t="s">
        <v>107</v>
      </c>
      <c r="L11727" s="3" t="str">
        <f>+INDEX([1]!TABLA_MAESTRO_DE_ARTICULO[SubGroupName],MATCH(Tabla_lineas[[#This Row],[CODIGO SAP]],[1]!TABLA_MAESTRO_DE_ARTICULO[ItemCode],0))</f>
        <v>COMPRIMIDO</v>
      </c>
      <c r="M11727" t="s">
        <v>108</v>
      </c>
      <c r="N11727">
        <v>41</v>
      </c>
      <c r="O11727" t="s">
        <v>45</v>
      </c>
      <c r="S11727">
        <v>3000</v>
      </c>
      <c r="U11727">
        <v>0.33</v>
      </c>
      <c r="V11727">
        <v>0.28999999999999998</v>
      </c>
      <c r="W11727">
        <v>0.12</v>
      </c>
      <c r="Z11727" t="s">
        <v>46</v>
      </c>
      <c r="AA11727" t="s">
        <v>153</v>
      </c>
      <c r="AB11727" s="5">
        <v>46260</v>
      </c>
      <c r="AM11727" t="str">
        <f>SUBSTITUTE(Tabla_lineas[[#This Row],[Codigo Liname]]," ","")</f>
        <v>N0208</v>
      </c>
      <c r="AY11727" s="4"/>
    </row>
    <row r="11728" spans="1:51" customFormat="1" x14ac:dyDescent="0.25">
      <c r="A11728" s="2">
        <v>1114</v>
      </c>
      <c r="B11728" t="s">
        <v>1874</v>
      </c>
      <c r="C11728" t="s">
        <v>1875</v>
      </c>
      <c r="E11728" t="s">
        <v>338</v>
      </c>
      <c r="F11728">
        <v>2.34</v>
      </c>
      <c r="G11728">
        <v>1.01</v>
      </c>
      <c r="H11728" t="s">
        <v>339</v>
      </c>
      <c r="I11728" s="2">
        <v>1.01</v>
      </c>
      <c r="J11728" t="s">
        <v>340</v>
      </c>
      <c r="K11728" t="s">
        <v>341</v>
      </c>
      <c r="L11728" s="3" t="str">
        <f>+INDEX([1]!TABLA_MAESTRO_DE_ARTICULO[SubGroupName],MATCH(Tabla_lineas[[#This Row],[CODIGO SAP]],[1]!TABLA_MAESTRO_DE_ARTICULO[ItemCode],0))</f>
        <v>COMPRIMIDO</v>
      </c>
      <c r="M11728" t="s">
        <v>342</v>
      </c>
      <c r="N11728">
        <v>39</v>
      </c>
      <c r="O11728" t="s">
        <v>45</v>
      </c>
      <c r="S11728">
        <v>540</v>
      </c>
      <c r="U11728">
        <v>1.01</v>
      </c>
      <c r="V11728">
        <v>1</v>
      </c>
      <c r="W11728">
        <v>0.25</v>
      </c>
      <c r="Z11728" t="s">
        <v>53</v>
      </c>
      <c r="AA11728" t="s">
        <v>126</v>
      </c>
      <c r="AB11728" s="5">
        <v>46308</v>
      </c>
      <c r="AM11728" t="str">
        <f>SUBSTITUTE(Tabla_lineas[[#This Row],[Codigo Liname]]," ","")</f>
        <v>C0802</v>
      </c>
      <c r="AY11728" s="4"/>
    </row>
    <row r="11729" spans="1:51" customFormat="1" x14ac:dyDescent="0.25">
      <c r="A11729" s="2">
        <v>1114</v>
      </c>
      <c r="B11729" t="s">
        <v>1874</v>
      </c>
      <c r="C11729" t="s">
        <v>1875</v>
      </c>
      <c r="E11729" t="s">
        <v>92</v>
      </c>
      <c r="F11729">
        <v>4.72</v>
      </c>
      <c r="G11729">
        <v>3.28</v>
      </c>
      <c r="H11729" t="s">
        <v>93</v>
      </c>
      <c r="I11729" s="2">
        <v>3.28</v>
      </c>
      <c r="J11729" t="s">
        <v>94</v>
      </c>
      <c r="K11729" t="s">
        <v>95</v>
      </c>
      <c r="L11729" s="3" t="str">
        <f>+INDEX([1]!TABLA_MAESTRO_DE_ARTICULO[SubGroupName],MATCH(Tabla_lineas[[#This Row],[CODIGO SAP]],[1]!TABLA_MAESTRO_DE_ARTICULO[ItemCode],0))</f>
        <v>OVULO VAGINAL</v>
      </c>
      <c r="M11729" t="s">
        <v>96</v>
      </c>
      <c r="N11729">
        <v>38</v>
      </c>
      <c r="O11729" t="s">
        <v>97</v>
      </c>
      <c r="S11729">
        <v>2400</v>
      </c>
      <c r="U11729">
        <v>3.28</v>
      </c>
      <c r="V11729">
        <v>3.27</v>
      </c>
      <c r="W11729">
        <v>0.8</v>
      </c>
      <c r="Z11729" t="s">
        <v>53</v>
      </c>
      <c r="AA11729" t="s">
        <v>126</v>
      </c>
      <c r="AB11729" s="5">
        <v>46308</v>
      </c>
      <c r="AM11729" t="str">
        <f>SUBSTITUTE(Tabla_lineas[[#This Row],[Codigo Liname]]," ","")</f>
        <v>G0104</v>
      </c>
      <c r="AY11729" s="4"/>
    </row>
    <row r="11730" spans="1:51" customFormat="1" x14ac:dyDescent="0.25">
      <c r="A11730" s="2">
        <v>1115</v>
      </c>
      <c r="B11730" t="s">
        <v>1876</v>
      </c>
      <c r="C11730" t="str">
        <f>IFERROR(VALUE(RIGHT(TRIM(LEFT(B11730,SEARCH("Eco",B11730)-1)),7)),"COTI")</f>
        <v>COTI</v>
      </c>
      <c r="E11730" t="s">
        <v>438</v>
      </c>
      <c r="F11730">
        <v>176.33</v>
      </c>
      <c r="G11730">
        <v>32.58</v>
      </c>
      <c r="H11730" t="s">
        <v>439</v>
      </c>
      <c r="I11730" s="2"/>
      <c r="J11730" t="str">
        <f>+INDEX([1]!TABLA_MAESTRO_DE_ARTICULO[ItemName],MATCH(Tabla_lineas[[#This Row],[CODIGO SAP]],[1]!TABLA_MAESTRO_DE_ARTICULO[ItemCode],0))</f>
        <v>CEFABIOTIC X 50 ML POLVO PARA SUSP. + DILUYENTE</v>
      </c>
      <c r="K11730" t="s">
        <v>441</v>
      </c>
      <c r="L11730" s="3" t="str">
        <f>+INDEX([1]!TABLA_MAESTRO_DE_ARTICULO[SubGroupName],MATCH(Tabla_lineas[[#This Row],[CODIGO SAP]],[1]!TABLA_MAESTRO_DE_ARTICULO[ItemCode],0))</f>
        <v>POLVO PARA SUSPENSION</v>
      </c>
      <c r="M11730" t="s">
        <v>442</v>
      </c>
      <c r="N11730">
        <v>1</v>
      </c>
      <c r="O11730" t="s">
        <v>443</v>
      </c>
      <c r="S11730">
        <v>55</v>
      </c>
      <c r="V11730">
        <v>30</v>
      </c>
      <c r="Z11730" t="s">
        <v>46</v>
      </c>
      <c r="AM11730" t="str">
        <f>SUBSTITUTE(Tabla_lineas[[#This Row],[Codigo Liname]]," ","")</f>
        <v>J0163</v>
      </c>
      <c r="AY11730" s="4"/>
    </row>
    <row r="11731" spans="1:51" customFormat="1" x14ac:dyDescent="0.25">
      <c r="A11731" s="2">
        <v>1116</v>
      </c>
      <c r="B11731" t="s">
        <v>1877</v>
      </c>
      <c r="C11731" t="s">
        <v>1878</v>
      </c>
      <c r="E11731" t="s">
        <v>133</v>
      </c>
      <c r="F11731">
        <v>0.95</v>
      </c>
      <c r="G11731">
        <v>0.95</v>
      </c>
      <c r="H11731" t="s">
        <v>134</v>
      </c>
      <c r="I11731" s="2">
        <v>1.1299999999999999</v>
      </c>
      <c r="J11731" t="s">
        <v>135</v>
      </c>
      <c r="K11731" t="s">
        <v>136</v>
      </c>
      <c r="L11731" s="3" t="str">
        <f>+INDEX([1]!TABLA_MAESTRO_DE_ARTICULO[SubGroupName],MATCH(Tabla_lineas[[#This Row],[CODIGO SAP]],[1]!TABLA_MAESTRO_DE_ARTICULO[ItemCode],0))</f>
        <v>COMPRIMIDO</v>
      </c>
      <c r="M11731" t="s">
        <v>137</v>
      </c>
      <c r="N11731">
        <v>1</v>
      </c>
      <c r="O11731" t="s">
        <v>45</v>
      </c>
      <c r="S11731">
        <v>15810</v>
      </c>
      <c r="U11731">
        <v>0.98</v>
      </c>
      <c r="V11731">
        <v>0.94</v>
      </c>
      <c r="W11731">
        <v>0.32</v>
      </c>
      <c r="Z11731" t="s">
        <v>53</v>
      </c>
      <c r="AA11731" t="s">
        <v>120</v>
      </c>
      <c r="AB11731" s="5">
        <v>46225</v>
      </c>
      <c r="AM11731" t="str">
        <f>SUBSTITUTE(Tabla_lineas[[#This Row],[Codigo Liname]]," ","")</f>
        <v>N0304</v>
      </c>
      <c r="AY11731" s="4"/>
    </row>
    <row r="11732" spans="1:51" customFormat="1" x14ac:dyDescent="0.25">
      <c r="A11732" s="2">
        <v>1117</v>
      </c>
      <c r="B11732" t="s">
        <v>1879</v>
      </c>
      <c r="C11732" t="s">
        <v>1880</v>
      </c>
      <c r="E11732" t="s">
        <v>104</v>
      </c>
      <c r="F11732">
        <v>0.3</v>
      </c>
      <c r="G11732">
        <v>0.3</v>
      </c>
      <c r="H11732" t="s">
        <v>105</v>
      </c>
      <c r="I11732" s="2">
        <v>0.33</v>
      </c>
      <c r="J11732" t="s">
        <v>106</v>
      </c>
      <c r="K11732" t="s">
        <v>107</v>
      </c>
      <c r="L11732" s="3" t="str">
        <f>+INDEX([1]!TABLA_MAESTRO_DE_ARTICULO[SubGroupName],MATCH(Tabla_lineas[[#This Row],[CODIGO SAP]],[1]!TABLA_MAESTRO_DE_ARTICULO[ItemCode],0))</f>
        <v>COMPRIMIDO</v>
      </c>
      <c r="M11732" t="s">
        <v>108</v>
      </c>
      <c r="N11732">
        <v>3</v>
      </c>
      <c r="O11732" t="s">
        <v>45</v>
      </c>
      <c r="S11732">
        <v>15000</v>
      </c>
      <c r="U11732">
        <v>0.33</v>
      </c>
      <c r="V11732">
        <v>0.28999999999999998</v>
      </c>
      <c r="W11732">
        <v>0.12</v>
      </c>
      <c r="Z11732" t="s">
        <v>46</v>
      </c>
      <c r="AA11732" t="s">
        <v>153</v>
      </c>
      <c r="AB11732" s="5">
        <v>46260</v>
      </c>
      <c r="AM11732" t="str">
        <f>SUBSTITUTE(Tabla_lineas[[#This Row],[Codigo Liname]]," ","")</f>
        <v>N0208</v>
      </c>
      <c r="AY11732" s="4"/>
    </row>
    <row r="11733" spans="1:51" customFormat="1" x14ac:dyDescent="0.25">
      <c r="A11733" s="2">
        <v>1117</v>
      </c>
      <c r="B11733" t="s">
        <v>1879</v>
      </c>
      <c r="C11733" t="s">
        <v>1880</v>
      </c>
      <c r="E11733" t="s">
        <v>313</v>
      </c>
      <c r="F11733">
        <v>5.29</v>
      </c>
      <c r="G11733">
        <v>3.56</v>
      </c>
      <c r="H11733" t="s">
        <v>314</v>
      </c>
      <c r="I11733" s="2">
        <v>3.56</v>
      </c>
      <c r="J11733" t="s">
        <v>315</v>
      </c>
      <c r="K11733" t="s">
        <v>316</v>
      </c>
      <c r="L11733" s="3" t="str">
        <f>+INDEX([1]!TABLA_MAESTRO_DE_ARTICULO[SubGroupName],MATCH(Tabla_lineas[[#This Row],[CODIGO SAP]],[1]!TABLA_MAESTRO_DE_ARTICULO[ItemCode],0))</f>
        <v>SOLUCION INYECTABLE</v>
      </c>
      <c r="M11733" t="s">
        <v>317</v>
      </c>
      <c r="N11733">
        <v>2</v>
      </c>
      <c r="O11733" t="s">
        <v>249</v>
      </c>
      <c r="S11733">
        <v>11600</v>
      </c>
      <c r="U11733">
        <v>3.56</v>
      </c>
      <c r="V11733">
        <v>3.55</v>
      </c>
      <c r="W11733">
        <v>0.7</v>
      </c>
      <c r="Z11733" t="s">
        <v>53</v>
      </c>
      <c r="AA11733" t="s">
        <v>120</v>
      </c>
      <c r="AB11733" s="5">
        <v>46225</v>
      </c>
      <c r="AM11733" t="str">
        <f>SUBSTITUTE(Tabla_lineas[[#This Row],[Codigo Liname]]," ","")</f>
        <v>N0205</v>
      </c>
      <c r="AY11733" s="4"/>
    </row>
    <row r="11734" spans="1:51" customFormat="1" x14ac:dyDescent="0.25">
      <c r="A11734" s="2">
        <v>1118</v>
      </c>
      <c r="B11734" t="s">
        <v>1881</v>
      </c>
      <c r="C11734" t="s">
        <v>1882</v>
      </c>
      <c r="E11734" t="s">
        <v>71</v>
      </c>
      <c r="F11734">
        <v>2.73</v>
      </c>
      <c r="G11734">
        <v>0.56999999999999995</v>
      </c>
      <c r="H11734" t="s">
        <v>72</v>
      </c>
      <c r="I11734" s="2">
        <v>0.56999999999999995</v>
      </c>
      <c r="J11734" t="s">
        <v>73</v>
      </c>
      <c r="K11734" t="s">
        <v>74</v>
      </c>
      <c r="L11734" s="3" t="str">
        <f>+INDEX([1]!TABLA_MAESTRO_DE_ARTICULO[SubGroupName],MATCH(Tabla_lineas[[#This Row],[CODIGO SAP]],[1]!TABLA_MAESTRO_DE_ARTICULO[ItemCode],0))</f>
        <v>COMPRIMIDO</v>
      </c>
      <c r="M11734" t="s">
        <v>75</v>
      </c>
      <c r="N11734">
        <v>1</v>
      </c>
      <c r="O11734" t="s">
        <v>45</v>
      </c>
      <c r="S11734">
        <v>423000</v>
      </c>
      <c r="U11734">
        <v>0.56999999999999995</v>
      </c>
      <c r="V11734">
        <v>0.56000000000000005</v>
      </c>
      <c r="W11734">
        <v>0.12</v>
      </c>
      <c r="Z11734" t="s">
        <v>46</v>
      </c>
      <c r="AA11734" t="s">
        <v>126</v>
      </c>
      <c r="AB11734" s="5">
        <v>46308</v>
      </c>
      <c r="AM11734" t="str">
        <f>SUBSTITUTE(Tabla_lineas[[#This Row],[Codigo Liname]]," ","")</f>
        <v>C0306</v>
      </c>
      <c r="AY11734" s="4"/>
    </row>
    <row r="11735" spans="1:51" customFormat="1" x14ac:dyDescent="0.25">
      <c r="A11735" s="2">
        <v>1119</v>
      </c>
      <c r="B11735" t="s">
        <v>1883</v>
      </c>
      <c r="C11735" t="s">
        <v>1884</v>
      </c>
      <c r="E11735" t="s">
        <v>483</v>
      </c>
      <c r="F11735">
        <v>1.7</v>
      </c>
      <c r="G11735">
        <v>1.7</v>
      </c>
      <c r="H11735" t="s">
        <v>484</v>
      </c>
      <c r="I11735" s="2">
        <v>2.31</v>
      </c>
      <c r="J11735" t="s">
        <v>485</v>
      </c>
      <c r="K11735" t="s">
        <v>486</v>
      </c>
      <c r="L11735" s="3" t="str">
        <f>+INDEX([1]!TABLA_MAESTRO_DE_ARTICULO[SubGroupName],MATCH(Tabla_lineas[[#This Row],[CODIGO SAP]],[1]!TABLA_MAESTRO_DE_ARTICULO[ItemCode],0))</f>
        <v>COMPRIMIDO</v>
      </c>
      <c r="M11735" t="s">
        <v>487</v>
      </c>
      <c r="N11735">
        <v>1</v>
      </c>
      <c r="O11735" t="s">
        <v>45</v>
      </c>
      <c r="S11735">
        <v>200000</v>
      </c>
      <c r="U11735">
        <v>2.31</v>
      </c>
      <c r="V11735">
        <v>1.69</v>
      </c>
      <c r="W11735">
        <v>0.2</v>
      </c>
      <c r="Z11735" t="s">
        <v>46</v>
      </c>
      <c r="AA11735" t="s">
        <v>153</v>
      </c>
      <c r="AB11735" s="5">
        <v>46308</v>
      </c>
      <c r="AM11735" t="str">
        <f>SUBSTITUTE(Tabla_lineas[[#This Row],[Codigo Liname]]," ","")</f>
        <v>N0604</v>
      </c>
      <c r="AY11735" s="4"/>
    </row>
    <row r="11736" spans="1:51" customFormat="1" x14ac:dyDescent="0.25">
      <c r="A11736" s="2">
        <v>1120</v>
      </c>
      <c r="B11736" t="s">
        <v>1885</v>
      </c>
      <c r="C11736" t="str">
        <f t="shared" ref="C11736:C11738" si="185">IFERROR(VALUE(RIGHT(TRIM(LEFT(B11736,SEARCH("Eco",B11736)-1)),7)),"COTI")</f>
        <v>COTI</v>
      </c>
      <c r="E11736" t="s">
        <v>580</v>
      </c>
      <c r="F11736">
        <v>17.309999999999999</v>
      </c>
      <c r="G11736">
        <v>6.6</v>
      </c>
      <c r="H11736" t="s">
        <v>581</v>
      </c>
      <c r="I11736" s="2"/>
      <c r="J11736" t="str">
        <f>+INDEX([1]!TABLA_MAESTRO_DE_ARTICULO[ItemName],MATCH(Tabla_lineas[[#This Row],[CODIGO SAP]],[1]!TABLA_MAESTRO_DE_ARTICULO[ItemCode],0))</f>
        <v>ALENDRONATO 70 MG X 1 COMP.</v>
      </c>
      <c r="K11736" t="s">
        <v>583</v>
      </c>
      <c r="L11736" s="3" t="str">
        <f>+INDEX([1]!TABLA_MAESTRO_DE_ARTICULO[SubGroupName],MATCH(Tabla_lineas[[#This Row],[CODIGO SAP]],[1]!TABLA_MAESTRO_DE_ARTICULO[ItemCode],0))</f>
        <v>COMPRIMIDO</v>
      </c>
      <c r="M11736" t="s">
        <v>1627</v>
      </c>
      <c r="O11736" t="s">
        <v>585</v>
      </c>
      <c r="S11736">
        <v>2000</v>
      </c>
      <c r="V11736">
        <v>2</v>
      </c>
      <c r="Z11736" t="s">
        <v>46</v>
      </c>
      <c r="AM11736" t="str">
        <f>SUBSTITUTE(Tabla_lineas[[#This Row],[Codigo Liname]]," ","")</f>
        <v>M0503</v>
      </c>
      <c r="AY11736" s="4"/>
    </row>
    <row r="11737" spans="1:51" customFormat="1" x14ac:dyDescent="0.25">
      <c r="A11737" s="2">
        <v>1120</v>
      </c>
      <c r="B11737" t="s">
        <v>1885</v>
      </c>
      <c r="C11737" t="str">
        <f t="shared" si="185"/>
        <v>COTI</v>
      </c>
      <c r="E11737" t="s">
        <v>556</v>
      </c>
      <c r="F11737">
        <v>47.41</v>
      </c>
      <c r="G11737">
        <v>27</v>
      </c>
      <c r="H11737" t="s">
        <v>557</v>
      </c>
      <c r="I11737" s="2"/>
      <c r="J11737" t="str">
        <f>+INDEX([1]!TABLA_MAESTRO_DE_ARTICULO[ItemName],MATCH(Tabla_lineas[[#This Row],[CODIGO SAP]],[1]!TABLA_MAESTRO_DE_ARTICULO[ItemCode],0))</f>
        <v>METRONIDAZOL 250 MG X 100 ML SUSP.</v>
      </c>
      <c r="K11737" t="s">
        <v>559</v>
      </c>
      <c r="L11737" s="3" t="str">
        <f>+INDEX([1]!TABLA_MAESTRO_DE_ARTICULO[SubGroupName],MATCH(Tabla_lineas[[#This Row],[CODIGO SAP]],[1]!TABLA_MAESTRO_DE_ARTICULO[ItemCode],0))</f>
        <v>SUSPENSION</v>
      </c>
      <c r="M11737" t="s">
        <v>560</v>
      </c>
      <c r="O11737" t="s">
        <v>65</v>
      </c>
      <c r="S11737">
        <v>30</v>
      </c>
      <c r="V11737">
        <v>20</v>
      </c>
      <c r="Z11737" t="s">
        <v>46</v>
      </c>
      <c r="AM11737" t="str">
        <f>SUBSTITUTE(Tabla_lineas[[#This Row],[Codigo Liname]]," ","")</f>
        <v>P0106</v>
      </c>
      <c r="AY11737" s="4"/>
    </row>
    <row r="11738" spans="1:51" customFormat="1" x14ac:dyDescent="0.25">
      <c r="A11738" s="2">
        <v>1120</v>
      </c>
      <c r="B11738" t="s">
        <v>1885</v>
      </c>
      <c r="C11738" t="str">
        <f t="shared" si="185"/>
        <v>COTI</v>
      </c>
      <c r="E11738" t="s">
        <v>402</v>
      </c>
      <c r="F11738">
        <v>68.260000000000005</v>
      </c>
      <c r="G11738">
        <v>29.79</v>
      </c>
      <c r="H11738" t="s">
        <v>403</v>
      </c>
      <c r="I11738" s="2"/>
      <c r="J11738" t="str">
        <f>+INDEX([1]!TABLA_MAESTRO_DE_ARTICULO[ItemName],MATCH(Tabla_lineas[[#This Row],[CODIGO SAP]],[1]!TABLA_MAESTRO_DE_ARTICULO[ItemCode],0))</f>
        <v>VANCOMICINA 500 MG X 1 POLVO INY.</v>
      </c>
      <c r="K11738" t="s">
        <v>405</v>
      </c>
      <c r="L11738" s="3" t="str">
        <f>+INDEX([1]!TABLA_MAESTRO_DE_ARTICULO[SubGroupName],MATCH(Tabla_lineas[[#This Row],[CODIGO SAP]],[1]!TABLA_MAESTRO_DE_ARTICULO[ItemCode],0))</f>
        <v>POLVO PARA INYECTABLE</v>
      </c>
      <c r="M11738" t="s">
        <v>406</v>
      </c>
      <c r="O11738" t="s">
        <v>52</v>
      </c>
      <c r="S11738">
        <v>150</v>
      </c>
      <c r="V11738">
        <v>25</v>
      </c>
      <c r="Z11738" t="s">
        <v>46</v>
      </c>
      <c r="AM11738" t="str">
        <f>SUBSTITUTE(Tabla_lineas[[#This Row],[Codigo Liname]]," ","")</f>
        <v>J0155</v>
      </c>
      <c r="AY11738" s="4"/>
    </row>
    <row r="11739" spans="1:51" customFormat="1" x14ac:dyDescent="0.25">
      <c r="A11739" s="2">
        <v>1121</v>
      </c>
      <c r="B11739" t="s">
        <v>1886</v>
      </c>
      <c r="C11739" t="s">
        <v>1887</v>
      </c>
      <c r="E11739" t="s">
        <v>449</v>
      </c>
      <c r="F11739">
        <v>4.2</v>
      </c>
      <c r="G11739">
        <v>2.2799999999999998</v>
      </c>
      <c r="H11739" t="s">
        <v>450</v>
      </c>
      <c r="I11739" s="2">
        <v>2.2799999999999998</v>
      </c>
      <c r="J11739" t="s">
        <v>451</v>
      </c>
      <c r="K11739" t="s">
        <v>452</v>
      </c>
      <c r="L11739" s="3" t="str">
        <f>+INDEX([1]!TABLA_MAESTRO_DE_ARTICULO[SubGroupName],MATCH(Tabla_lineas[[#This Row],[CODIGO SAP]],[1]!TABLA_MAESTRO_DE_ARTICULO[ItemCode],0))</f>
        <v>OVULO VAGINAL</v>
      </c>
      <c r="M11739" t="s">
        <v>453</v>
      </c>
      <c r="N11739">
        <v>5</v>
      </c>
      <c r="O11739" t="s">
        <v>97</v>
      </c>
      <c r="S11739">
        <v>2000</v>
      </c>
      <c r="U11739">
        <v>2.2799999999999998</v>
      </c>
      <c r="V11739">
        <v>2.27</v>
      </c>
      <c r="W11739">
        <v>0.7</v>
      </c>
      <c r="Z11739" t="s">
        <v>46</v>
      </c>
      <c r="AA11739" t="s">
        <v>126</v>
      </c>
      <c r="AB11739" s="5">
        <v>46308</v>
      </c>
      <c r="AM11739" t="str">
        <f>SUBSTITUTE(Tabla_lineas[[#This Row],[Codigo Liname]]," ","")</f>
        <v>G0102</v>
      </c>
      <c r="AY11739" s="4"/>
    </row>
    <row r="11740" spans="1:51" customFormat="1" x14ac:dyDescent="0.25">
      <c r="A11740" s="2">
        <v>1121</v>
      </c>
      <c r="B11740" t="s">
        <v>1886</v>
      </c>
      <c r="C11740" t="s">
        <v>1887</v>
      </c>
      <c r="E11740" t="s">
        <v>218</v>
      </c>
      <c r="F11740">
        <v>28.9</v>
      </c>
      <c r="G11740">
        <v>13.37</v>
      </c>
      <c r="H11740" t="s">
        <v>219</v>
      </c>
      <c r="I11740" s="2">
        <v>13.37</v>
      </c>
      <c r="J11740" t="s">
        <v>220</v>
      </c>
      <c r="K11740" t="s">
        <v>221</v>
      </c>
      <c r="L11740" s="3" t="str">
        <f>+INDEX([1]!TABLA_MAESTRO_DE_ARTICULO[SubGroupName],MATCH(Tabla_lineas[[#This Row],[CODIGO SAP]],[1]!TABLA_MAESTRO_DE_ARTICULO[ItemCode],0))</f>
        <v>CREMA DERMICA</v>
      </c>
      <c r="M11740" t="s">
        <v>222</v>
      </c>
      <c r="N11740">
        <v>4</v>
      </c>
      <c r="O11740" t="s">
        <v>223</v>
      </c>
      <c r="S11740">
        <v>500</v>
      </c>
      <c r="U11740">
        <v>13.37</v>
      </c>
      <c r="V11740">
        <v>13.36</v>
      </c>
      <c r="W11740">
        <v>4.5</v>
      </c>
      <c r="Z11740" t="s">
        <v>46</v>
      </c>
      <c r="AA11740" t="s">
        <v>153</v>
      </c>
      <c r="AB11740" s="5">
        <v>46308</v>
      </c>
      <c r="AM11740" t="str">
        <f>SUBSTITUTE(Tabla_lineas[[#This Row],[Codigo Liname]]," ","")</f>
        <v>D0103</v>
      </c>
      <c r="AY11740" s="4"/>
    </row>
    <row r="11741" spans="1:51" customFormat="1" x14ac:dyDescent="0.25">
      <c r="A11741" s="2">
        <v>1121</v>
      </c>
      <c r="B11741" t="s">
        <v>1886</v>
      </c>
      <c r="C11741" t="s">
        <v>1887</v>
      </c>
      <c r="E11741" t="s">
        <v>444</v>
      </c>
      <c r="F11741">
        <v>4.67</v>
      </c>
      <c r="G11741">
        <v>3.5</v>
      </c>
      <c r="H11741" t="s">
        <v>445</v>
      </c>
      <c r="I11741" s="2">
        <v>3.56</v>
      </c>
      <c r="J11741" t="s">
        <v>446</v>
      </c>
      <c r="K11741" t="s">
        <v>447</v>
      </c>
      <c r="L11741" s="3" t="str">
        <f>+INDEX([1]!TABLA_MAESTRO_DE_ARTICULO[SubGroupName],MATCH(Tabla_lineas[[#This Row],[CODIGO SAP]],[1]!TABLA_MAESTRO_DE_ARTICULO[ItemCode],0))</f>
        <v>SOLUCION INYECTABLE</v>
      </c>
      <c r="M11741" t="s">
        <v>448</v>
      </c>
      <c r="N11741">
        <v>3</v>
      </c>
      <c r="O11741" t="s">
        <v>249</v>
      </c>
      <c r="S11741">
        <v>1000</v>
      </c>
      <c r="U11741">
        <v>3.56</v>
      </c>
      <c r="V11741">
        <v>3.49</v>
      </c>
      <c r="W11741">
        <v>1.5</v>
      </c>
      <c r="Z11741" t="s">
        <v>53</v>
      </c>
      <c r="AA11741" t="s">
        <v>126</v>
      </c>
      <c r="AB11741" s="5">
        <v>46225</v>
      </c>
      <c r="AM11741" t="str">
        <f>SUBSTITUTE(Tabla_lineas[[#This Row],[Codigo Liname]]," ","")</f>
        <v>B0506</v>
      </c>
      <c r="AY11741" s="4"/>
    </row>
    <row r="11742" spans="1:51" customFormat="1" x14ac:dyDescent="0.25">
      <c r="A11742" s="2">
        <v>1121</v>
      </c>
      <c r="B11742" t="s">
        <v>1886</v>
      </c>
      <c r="C11742" t="s">
        <v>1887</v>
      </c>
      <c r="E11742" t="s">
        <v>420</v>
      </c>
      <c r="F11742">
        <v>4.96</v>
      </c>
      <c r="G11742">
        <v>4.96</v>
      </c>
      <c r="H11742" t="s">
        <v>421</v>
      </c>
      <c r="I11742" s="2">
        <v>7.38</v>
      </c>
      <c r="J11742" t="s">
        <v>422</v>
      </c>
      <c r="K11742" t="s">
        <v>423</v>
      </c>
      <c r="L11742" s="3" t="str">
        <f>+INDEX([1]!TABLA_MAESTRO_DE_ARTICULO[SubGroupName],MATCH(Tabla_lineas[[#This Row],[CODIGO SAP]],[1]!TABLA_MAESTRO_DE_ARTICULO[ItemCode],0))</f>
        <v>CAPSULA DURA</v>
      </c>
      <c r="M11742" t="s">
        <v>424</v>
      </c>
      <c r="N11742">
        <v>2</v>
      </c>
      <c r="O11742" t="s">
        <v>45</v>
      </c>
      <c r="S11742">
        <v>1500</v>
      </c>
      <c r="U11742">
        <v>7.38</v>
      </c>
      <c r="V11742">
        <v>4.95</v>
      </c>
      <c r="W11742">
        <v>1.3</v>
      </c>
      <c r="Z11742" t="s">
        <v>46</v>
      </c>
      <c r="AA11742" t="s">
        <v>120</v>
      </c>
      <c r="AB11742" s="5">
        <v>46225</v>
      </c>
      <c r="AM11742" t="str">
        <f>SUBSTITUTE(Tabla_lineas[[#This Row],[Codigo Liname]]," ","")</f>
        <v>J0158</v>
      </c>
      <c r="AY11742" s="4"/>
    </row>
    <row r="11743" spans="1:51" customFormat="1" x14ac:dyDescent="0.25">
      <c r="A11743" s="2">
        <v>1121</v>
      </c>
      <c r="B11743" t="s">
        <v>1886</v>
      </c>
      <c r="C11743" t="s">
        <v>1887</v>
      </c>
      <c r="E11743" t="s">
        <v>511</v>
      </c>
      <c r="F11743">
        <v>2.99</v>
      </c>
      <c r="G11743">
        <v>2.35</v>
      </c>
      <c r="H11743" t="s">
        <v>512</v>
      </c>
      <c r="I11743" s="2">
        <v>2.35</v>
      </c>
      <c r="J11743" t="s">
        <v>513</v>
      </c>
      <c r="K11743" t="s">
        <v>514</v>
      </c>
      <c r="L11743" s="3" t="str">
        <f>+INDEX([1]!TABLA_MAESTRO_DE_ARTICULO[SubGroupName],MATCH(Tabla_lineas[[#This Row],[CODIGO SAP]],[1]!TABLA_MAESTRO_DE_ARTICULO[ItemCode],0))</f>
        <v>COMPRIMIDO</v>
      </c>
      <c r="M11743" t="s">
        <v>515</v>
      </c>
      <c r="N11743">
        <v>6</v>
      </c>
      <c r="O11743" t="s">
        <v>45</v>
      </c>
      <c r="S11743">
        <v>1100</v>
      </c>
      <c r="U11743">
        <v>2.35</v>
      </c>
      <c r="V11743">
        <v>2.34</v>
      </c>
      <c r="W11743">
        <v>0.9</v>
      </c>
      <c r="Z11743" t="s">
        <v>46</v>
      </c>
      <c r="AA11743" t="s">
        <v>120</v>
      </c>
      <c r="AB11743" s="5">
        <v>46308</v>
      </c>
      <c r="AM11743" t="str">
        <f>SUBSTITUTE(Tabla_lineas[[#This Row],[Codigo Liname]]," ","")</f>
        <v>J0145</v>
      </c>
      <c r="AY11743" s="4"/>
    </row>
    <row r="11744" spans="1:51" customFormat="1" x14ac:dyDescent="0.25">
      <c r="A11744" s="2">
        <v>1121</v>
      </c>
      <c r="B11744" t="s">
        <v>1886</v>
      </c>
      <c r="C11744" t="s">
        <v>1887</v>
      </c>
      <c r="E11744" t="s">
        <v>133</v>
      </c>
      <c r="F11744">
        <v>0.95</v>
      </c>
      <c r="G11744">
        <v>0.95</v>
      </c>
      <c r="H11744" t="s">
        <v>134</v>
      </c>
      <c r="I11744" s="2">
        <v>1.1299999999999999</v>
      </c>
      <c r="J11744" t="s">
        <v>135</v>
      </c>
      <c r="K11744" t="s">
        <v>136</v>
      </c>
      <c r="L11744" s="3" t="str">
        <f>+INDEX([1]!TABLA_MAESTRO_DE_ARTICULO[SubGroupName],MATCH(Tabla_lineas[[#This Row],[CODIGO SAP]],[1]!TABLA_MAESTRO_DE_ARTICULO[ItemCode],0))</f>
        <v>COMPRIMIDO</v>
      </c>
      <c r="M11744" t="s">
        <v>137</v>
      </c>
      <c r="N11744">
        <v>1</v>
      </c>
      <c r="O11744" t="s">
        <v>45</v>
      </c>
      <c r="S11744">
        <v>10000</v>
      </c>
      <c r="U11744">
        <v>1.1299999999999999</v>
      </c>
      <c r="V11744">
        <v>0.94</v>
      </c>
      <c r="W11744">
        <v>0.32</v>
      </c>
      <c r="Z11744" t="s">
        <v>53</v>
      </c>
      <c r="AA11744" t="s">
        <v>120</v>
      </c>
      <c r="AB11744" s="5">
        <v>46225</v>
      </c>
      <c r="AM11744" t="str">
        <f>SUBSTITUTE(Tabla_lineas[[#This Row],[Codigo Liname]]," ","")</f>
        <v>N0304</v>
      </c>
      <c r="AY11744" s="4"/>
    </row>
    <row r="11745" spans="1:51" customFormat="1" x14ac:dyDescent="0.25">
      <c r="A11745" s="2">
        <v>1121</v>
      </c>
      <c r="B11745" t="s">
        <v>1886</v>
      </c>
      <c r="C11745" t="s">
        <v>1887</v>
      </c>
      <c r="E11745" t="s">
        <v>250</v>
      </c>
      <c r="F11745">
        <v>24.52</v>
      </c>
      <c r="G11745">
        <v>20.5</v>
      </c>
      <c r="H11745" t="s">
        <v>251</v>
      </c>
      <c r="I11745" s="2">
        <v>20.5</v>
      </c>
      <c r="J11745" t="s">
        <v>252</v>
      </c>
      <c r="K11745" t="s">
        <v>253</v>
      </c>
      <c r="L11745" s="3" t="str">
        <f>+INDEX([1]!TABLA_MAESTRO_DE_ARTICULO[SubGroupName],MATCH(Tabla_lineas[[#This Row],[CODIGO SAP]],[1]!TABLA_MAESTRO_DE_ARTICULO[ItemCode],0))</f>
        <v>GEL</v>
      </c>
      <c r="M11745" t="s">
        <v>254</v>
      </c>
      <c r="N11745">
        <v>7</v>
      </c>
      <c r="O11745" t="s">
        <v>255</v>
      </c>
      <c r="S11745">
        <v>498</v>
      </c>
      <c r="U11745">
        <v>20.5</v>
      </c>
      <c r="V11745">
        <v>20.49</v>
      </c>
      <c r="W11745">
        <v>5</v>
      </c>
      <c r="Z11745" t="s">
        <v>46</v>
      </c>
      <c r="AA11745" t="s">
        <v>153</v>
      </c>
      <c r="AB11745" s="5">
        <v>46311</v>
      </c>
      <c r="AM11745" t="str">
        <f>SUBSTITUTE(Tabla_lineas[[#This Row],[Codigo Liname]]," ","")</f>
        <v>M0101</v>
      </c>
      <c r="AY11745" s="4"/>
    </row>
    <row r="11746" spans="1:51" customFormat="1" x14ac:dyDescent="0.25">
      <c r="A11746" s="2">
        <v>1122</v>
      </c>
      <c r="B11746" t="s">
        <v>1888</v>
      </c>
      <c r="C11746" t="s">
        <v>1889</v>
      </c>
      <c r="E11746" t="s">
        <v>143</v>
      </c>
      <c r="F11746">
        <v>2.17</v>
      </c>
      <c r="G11746">
        <v>2.17</v>
      </c>
      <c r="H11746" t="s">
        <v>144</v>
      </c>
      <c r="I11746" s="2">
        <v>2.17</v>
      </c>
      <c r="J11746" t="s">
        <v>145</v>
      </c>
      <c r="K11746" t="s">
        <v>146</v>
      </c>
      <c r="L11746" s="3" t="str">
        <f>+INDEX([1]!TABLA_MAESTRO_DE_ARTICULO[SubGroupName],MATCH(Tabla_lineas[[#This Row],[CODIGO SAP]],[1]!TABLA_MAESTRO_DE_ARTICULO[ItemCode],0))</f>
        <v>CAPSULA DURA</v>
      </c>
      <c r="M11746" t="s">
        <v>147</v>
      </c>
      <c r="N11746">
        <v>1</v>
      </c>
      <c r="O11746" t="s">
        <v>45</v>
      </c>
      <c r="S11746">
        <v>4200</v>
      </c>
      <c r="U11746">
        <v>2.17</v>
      </c>
      <c r="V11746">
        <v>2.16</v>
      </c>
      <c r="W11746">
        <v>0.8</v>
      </c>
      <c r="Z11746" t="s">
        <v>46</v>
      </c>
      <c r="AA11746" t="s">
        <v>120</v>
      </c>
      <c r="AB11746" s="5">
        <v>46308</v>
      </c>
      <c r="AM11746" t="str">
        <f>SUBSTITUTE(Tabla_lineas[[#This Row],[Codigo Liname]]," ","")</f>
        <v>J0141</v>
      </c>
      <c r="AY11746" s="4"/>
    </row>
    <row r="11747" spans="1:51" customFormat="1" x14ac:dyDescent="0.25">
      <c r="A11747" s="2">
        <v>1122</v>
      </c>
      <c r="B11747" t="s">
        <v>1888</v>
      </c>
      <c r="C11747" t="s">
        <v>1889</v>
      </c>
      <c r="E11747" t="s">
        <v>303</v>
      </c>
      <c r="F11747">
        <v>0.75</v>
      </c>
      <c r="G11747">
        <v>0.69</v>
      </c>
      <c r="H11747" t="s">
        <v>304</v>
      </c>
      <c r="I11747" s="2">
        <v>0.69</v>
      </c>
      <c r="J11747" t="s">
        <v>305</v>
      </c>
      <c r="K11747" t="s">
        <v>306</v>
      </c>
      <c r="L11747" s="3" t="str">
        <f>+INDEX([1]!TABLA_MAESTRO_DE_ARTICULO[SubGroupName],MATCH(Tabla_lineas[[#This Row],[CODIGO SAP]],[1]!TABLA_MAESTRO_DE_ARTICULO[ItemCode],0))</f>
        <v>COMPRIMIDO</v>
      </c>
      <c r="M11747" t="s">
        <v>307</v>
      </c>
      <c r="N11747">
        <v>3</v>
      </c>
      <c r="O11747" t="s">
        <v>45</v>
      </c>
      <c r="S11747">
        <v>10000</v>
      </c>
      <c r="U11747">
        <v>0.69</v>
      </c>
      <c r="V11747">
        <v>0.68</v>
      </c>
      <c r="W11747">
        <v>0.14000000000000001</v>
      </c>
      <c r="Z11747" t="s">
        <v>46</v>
      </c>
      <c r="AA11747" t="s">
        <v>120</v>
      </c>
      <c r="AB11747" s="5">
        <v>46225</v>
      </c>
      <c r="AM11747" t="str">
        <f>SUBSTITUTE(Tabla_lineas[[#This Row],[Codigo Liname]]," ","")</f>
        <v>M0105</v>
      </c>
      <c r="AY11747" s="4"/>
    </row>
    <row r="11748" spans="1:51" customFormat="1" x14ac:dyDescent="0.25">
      <c r="A11748" s="2">
        <v>1122</v>
      </c>
      <c r="B11748" t="s">
        <v>1888</v>
      </c>
      <c r="C11748" t="s">
        <v>1889</v>
      </c>
      <c r="E11748" t="s">
        <v>464</v>
      </c>
      <c r="F11748">
        <v>28.19</v>
      </c>
      <c r="G11748">
        <v>23.64</v>
      </c>
      <c r="H11748" t="s">
        <v>465</v>
      </c>
      <c r="I11748" s="2">
        <v>23.64</v>
      </c>
      <c r="J11748" t="s">
        <v>466</v>
      </c>
      <c r="K11748" t="s">
        <v>467</v>
      </c>
      <c r="L11748" s="3" t="str">
        <f>+INDEX([1]!TABLA_MAESTRO_DE_ARTICULO[SubGroupName],MATCH(Tabla_lineas[[#This Row],[CODIGO SAP]],[1]!TABLA_MAESTRO_DE_ARTICULO[ItemCode],0))</f>
        <v>GOTAS</v>
      </c>
      <c r="M11748" t="s">
        <v>468</v>
      </c>
      <c r="N11748">
        <v>5</v>
      </c>
      <c r="O11748" t="s">
        <v>469</v>
      </c>
      <c r="S11748">
        <v>25</v>
      </c>
      <c r="U11748">
        <v>23.64</v>
      </c>
      <c r="V11748">
        <v>23.63</v>
      </c>
      <c r="W11748">
        <v>5</v>
      </c>
      <c r="Z11748" t="s">
        <v>46</v>
      </c>
      <c r="AA11748" t="s">
        <v>153</v>
      </c>
      <c r="AB11748" s="5">
        <v>46308</v>
      </c>
      <c r="AM11748" t="str">
        <f>SUBSTITUTE(Tabla_lineas[[#This Row],[Codigo Liname]]," ","")</f>
        <v>A0309</v>
      </c>
      <c r="AY11748" s="4"/>
    </row>
    <row r="11749" spans="1:51" customFormat="1" x14ac:dyDescent="0.25">
      <c r="A11749" s="2">
        <v>1122</v>
      </c>
      <c r="B11749" t="s">
        <v>1888</v>
      </c>
      <c r="C11749" t="s">
        <v>1889</v>
      </c>
      <c r="E11749" t="s">
        <v>92</v>
      </c>
      <c r="F11749">
        <v>4.72</v>
      </c>
      <c r="G11749">
        <v>3.28</v>
      </c>
      <c r="H11749" t="s">
        <v>93</v>
      </c>
      <c r="I11749" s="2">
        <v>3.28</v>
      </c>
      <c r="J11749" t="s">
        <v>94</v>
      </c>
      <c r="K11749" t="s">
        <v>95</v>
      </c>
      <c r="L11749" s="3" t="str">
        <f>+INDEX([1]!TABLA_MAESTRO_DE_ARTICULO[SubGroupName],MATCH(Tabla_lineas[[#This Row],[CODIGO SAP]],[1]!TABLA_MAESTRO_DE_ARTICULO[ItemCode],0))</f>
        <v>OVULO VAGINAL</v>
      </c>
      <c r="M11749" t="s">
        <v>96</v>
      </c>
      <c r="N11749">
        <v>6</v>
      </c>
      <c r="O11749" t="s">
        <v>97</v>
      </c>
      <c r="S11749">
        <v>1000</v>
      </c>
      <c r="U11749">
        <v>3.28</v>
      </c>
      <c r="V11749">
        <v>3.27</v>
      </c>
      <c r="W11749">
        <v>0.8</v>
      </c>
      <c r="Z11749" t="s">
        <v>46</v>
      </c>
      <c r="AA11749" t="s">
        <v>126</v>
      </c>
      <c r="AB11749" s="5">
        <v>46308</v>
      </c>
      <c r="AM11749" t="str">
        <f>SUBSTITUTE(Tabla_lineas[[#This Row],[Codigo Liname]]," ","")</f>
        <v>G0104</v>
      </c>
      <c r="AY11749" s="4"/>
    </row>
    <row r="11750" spans="1:51" customFormat="1" x14ac:dyDescent="0.25">
      <c r="A11750" s="2">
        <v>1123</v>
      </c>
      <c r="B11750" t="s">
        <v>1890</v>
      </c>
      <c r="C11750" t="s">
        <v>1891</v>
      </c>
      <c r="E11750" t="s">
        <v>313</v>
      </c>
      <c r="F11750">
        <v>5.29</v>
      </c>
      <c r="G11750">
        <v>3.56</v>
      </c>
      <c r="H11750" t="s">
        <v>314</v>
      </c>
      <c r="I11750" s="2">
        <v>3.56</v>
      </c>
      <c r="J11750" t="s">
        <v>315</v>
      </c>
      <c r="K11750" t="s">
        <v>316</v>
      </c>
      <c r="L11750" s="3" t="str">
        <f>+INDEX([1]!TABLA_MAESTRO_DE_ARTICULO[SubGroupName],MATCH(Tabla_lineas[[#This Row],[CODIGO SAP]],[1]!TABLA_MAESTRO_DE_ARTICULO[ItemCode],0))</f>
        <v>SOLUCION INYECTABLE</v>
      </c>
      <c r="M11750" t="s">
        <v>317</v>
      </c>
      <c r="N11750">
        <v>1</v>
      </c>
      <c r="O11750" t="s">
        <v>249</v>
      </c>
      <c r="S11750">
        <v>5600</v>
      </c>
      <c r="U11750">
        <v>3.56</v>
      </c>
      <c r="V11750">
        <v>3.55</v>
      </c>
      <c r="W11750">
        <v>0.7</v>
      </c>
      <c r="Z11750" t="s">
        <v>53</v>
      </c>
      <c r="AA11750" t="s">
        <v>120</v>
      </c>
      <c r="AB11750" s="5">
        <v>46225</v>
      </c>
      <c r="AM11750" t="str">
        <f>SUBSTITUTE(Tabla_lineas[[#This Row],[Codigo Liname]]," ","")</f>
        <v>N0205</v>
      </c>
      <c r="AY11750" s="4"/>
    </row>
    <row r="11751" spans="1:51" customFormat="1" x14ac:dyDescent="0.25">
      <c r="A11751" s="2">
        <v>1124</v>
      </c>
      <c r="B11751" t="s">
        <v>1892</v>
      </c>
      <c r="C11751" t="s">
        <v>1893</v>
      </c>
      <c r="E11751" t="s">
        <v>524</v>
      </c>
      <c r="F11751">
        <v>26.03</v>
      </c>
      <c r="G11751">
        <v>18</v>
      </c>
      <c r="H11751" t="s">
        <v>525</v>
      </c>
      <c r="I11751" s="2">
        <v>18</v>
      </c>
      <c r="J11751" t="s">
        <v>526</v>
      </c>
      <c r="K11751" t="s">
        <v>527</v>
      </c>
      <c r="L11751" s="3" t="str">
        <f>+INDEX([1]!TABLA_MAESTRO_DE_ARTICULO[SubGroupName],MATCH(Tabla_lineas[[#This Row],[CODIGO SAP]],[1]!TABLA_MAESTRO_DE_ARTICULO[ItemCode],0))</f>
        <v>POLVO PARA INYECTABLE</v>
      </c>
      <c r="M11751" t="s">
        <v>528</v>
      </c>
      <c r="N11751">
        <v>12</v>
      </c>
      <c r="O11751" t="s">
        <v>187</v>
      </c>
      <c r="S11751">
        <v>1800</v>
      </c>
      <c r="U11751">
        <v>18</v>
      </c>
      <c r="V11751">
        <v>17.989999999999998</v>
      </c>
      <c r="W11751">
        <v>4.5</v>
      </c>
      <c r="Z11751" t="s">
        <v>46</v>
      </c>
      <c r="AA11751" t="s">
        <v>120</v>
      </c>
      <c r="AB11751" s="5">
        <v>46308</v>
      </c>
      <c r="AM11751" t="str">
        <f>SUBSTITUTE(Tabla_lineas[[#This Row],[Codigo Liname]]," ","")</f>
        <v>J0121</v>
      </c>
      <c r="AY11751" s="4"/>
    </row>
    <row r="11752" spans="1:51" customFormat="1" x14ac:dyDescent="0.25">
      <c r="A11752" s="2">
        <v>1124</v>
      </c>
      <c r="B11752" t="s">
        <v>1892</v>
      </c>
      <c r="C11752" t="s">
        <v>1893</v>
      </c>
      <c r="E11752" t="s">
        <v>545</v>
      </c>
      <c r="F11752">
        <v>11.7</v>
      </c>
      <c r="G11752">
        <v>8.26</v>
      </c>
      <c r="H11752" t="s">
        <v>546</v>
      </c>
      <c r="I11752" s="2">
        <v>8.26</v>
      </c>
      <c r="J11752" t="s">
        <v>547</v>
      </c>
      <c r="K11752" t="s">
        <v>548</v>
      </c>
      <c r="L11752" s="3" t="str">
        <f>+INDEX([1]!TABLA_MAESTRO_DE_ARTICULO[SubGroupName],MATCH(Tabla_lineas[[#This Row],[CODIGO SAP]],[1]!TABLA_MAESTRO_DE_ARTICULO[ItemCode],0))</f>
        <v>GOTAS</v>
      </c>
      <c r="M11752" t="s">
        <v>549</v>
      </c>
      <c r="N11752">
        <v>10</v>
      </c>
      <c r="O11752" t="s">
        <v>550</v>
      </c>
      <c r="S11752">
        <v>70</v>
      </c>
      <c r="U11752">
        <v>8.26</v>
      </c>
      <c r="V11752">
        <v>8.25</v>
      </c>
      <c r="W11752">
        <v>3.8</v>
      </c>
      <c r="Z11752" t="s">
        <v>53</v>
      </c>
      <c r="AA11752" t="s">
        <v>153</v>
      </c>
      <c r="AB11752" s="5">
        <v>46308</v>
      </c>
      <c r="AM11752" t="str">
        <f>SUBSTITUTE(Tabla_lineas[[#This Row],[Codigo Liname]]," ","")</f>
        <v>B0309</v>
      </c>
      <c r="AY11752" s="4"/>
    </row>
    <row r="11753" spans="1:51" customFormat="1" x14ac:dyDescent="0.25">
      <c r="A11753" s="2">
        <v>1124</v>
      </c>
      <c r="B11753" t="s">
        <v>1892</v>
      </c>
      <c r="C11753" t="s">
        <v>1893</v>
      </c>
      <c r="E11753" t="s">
        <v>483</v>
      </c>
      <c r="F11753">
        <v>1.7</v>
      </c>
      <c r="G11753">
        <v>1.7</v>
      </c>
      <c r="H11753" t="s">
        <v>484</v>
      </c>
      <c r="I11753" s="2">
        <v>2.31</v>
      </c>
      <c r="J11753" t="s">
        <v>485</v>
      </c>
      <c r="K11753" t="s">
        <v>486</v>
      </c>
      <c r="L11753" s="3" t="str">
        <f>+INDEX([1]!TABLA_MAESTRO_DE_ARTICULO[SubGroupName],MATCH(Tabla_lineas[[#This Row],[CODIGO SAP]],[1]!TABLA_MAESTRO_DE_ARTICULO[ItemCode],0))</f>
        <v>COMPRIMIDO</v>
      </c>
      <c r="M11753" t="s">
        <v>487</v>
      </c>
      <c r="N11753">
        <v>16</v>
      </c>
      <c r="O11753" t="s">
        <v>45</v>
      </c>
      <c r="S11753">
        <v>9000</v>
      </c>
      <c r="U11753">
        <v>2.31</v>
      </c>
      <c r="V11753">
        <v>1.69</v>
      </c>
      <c r="W11753">
        <v>0.2</v>
      </c>
      <c r="Z11753" t="s">
        <v>46</v>
      </c>
      <c r="AA11753" t="s">
        <v>153</v>
      </c>
      <c r="AB11753" s="5">
        <v>46308</v>
      </c>
      <c r="AM11753" t="str">
        <f>SUBSTITUTE(Tabla_lineas[[#This Row],[Codigo Liname]]," ","")</f>
        <v>N0604</v>
      </c>
      <c r="AY11753" s="4"/>
    </row>
    <row r="11754" spans="1:51" customFormat="1" x14ac:dyDescent="0.25">
      <c r="A11754" s="2">
        <v>1124</v>
      </c>
      <c r="B11754" t="s">
        <v>1892</v>
      </c>
      <c r="C11754" t="s">
        <v>1893</v>
      </c>
      <c r="E11754" t="s">
        <v>871</v>
      </c>
      <c r="F11754">
        <v>14.69</v>
      </c>
      <c r="G11754">
        <v>8.27</v>
      </c>
      <c r="H11754" t="s">
        <v>872</v>
      </c>
      <c r="I11754" s="2">
        <v>8.27</v>
      </c>
      <c r="J11754" t="s">
        <v>873</v>
      </c>
      <c r="K11754" t="s">
        <v>874</v>
      </c>
      <c r="L11754" s="3" t="str">
        <f>+INDEX([1]!TABLA_MAESTRO_DE_ARTICULO[SubGroupName],MATCH(Tabla_lineas[[#This Row],[CODIGO SAP]],[1]!TABLA_MAESTRO_DE_ARTICULO[ItemCode],0))</f>
        <v>SUSPENSION</v>
      </c>
      <c r="M11754" t="s">
        <v>875</v>
      </c>
      <c r="N11754">
        <v>18</v>
      </c>
      <c r="O11754" t="s">
        <v>437</v>
      </c>
      <c r="S11754">
        <v>300</v>
      </c>
      <c r="U11754">
        <v>8.27</v>
      </c>
      <c r="V11754">
        <v>8.26</v>
      </c>
      <c r="W11754">
        <v>4</v>
      </c>
      <c r="Z11754" t="s">
        <v>46</v>
      </c>
      <c r="AA11754" t="s">
        <v>153</v>
      </c>
      <c r="AB11754" s="5">
        <v>46308</v>
      </c>
      <c r="AM11754" t="str">
        <f>SUBSTITUTE(Tabla_lineas[[#This Row],[Codigo Liname]]," ","")</f>
        <v>P0204</v>
      </c>
      <c r="AY11754" s="4"/>
    </row>
    <row r="11755" spans="1:51" customFormat="1" x14ac:dyDescent="0.25">
      <c r="A11755" s="2">
        <v>1125</v>
      </c>
      <c r="B11755" t="s">
        <v>1894</v>
      </c>
      <c r="C11755" t="str">
        <f>IFERROR(VALUE(RIGHT(TRIM(LEFT(B11755,SEARCH("Eco",B11755)-1)),7)),"COTI")</f>
        <v>COTI</v>
      </c>
      <c r="E11755" t="s">
        <v>256</v>
      </c>
      <c r="F11755">
        <v>3.3</v>
      </c>
      <c r="G11755">
        <v>3.3</v>
      </c>
      <c r="H11755" t="s">
        <v>257</v>
      </c>
      <c r="I11755" s="2"/>
      <c r="J11755" t="str">
        <f>+INDEX([1]!TABLA_MAESTRO_DE_ARTICULO[ItemName],MATCH(Tabla_lineas[[#This Row],[CODIGO SAP]],[1]!TABLA_MAESTRO_DE_ARTICULO[ItemCode],0))</f>
        <v>DICLOFENACO 75 MG X 3 ML X 1 AMP. SOLUCION INY.</v>
      </c>
      <c r="K11755" t="s">
        <v>259</v>
      </c>
      <c r="L11755" s="3" t="str">
        <f>+INDEX([1]!TABLA_MAESTRO_DE_ARTICULO[SubGroupName],MATCH(Tabla_lineas[[#This Row],[CODIGO SAP]],[1]!TABLA_MAESTRO_DE_ARTICULO[ItemCode],0))</f>
        <v>SOLUCION INYECTABLE</v>
      </c>
      <c r="M11755" t="s">
        <v>260</v>
      </c>
      <c r="O11755" t="s">
        <v>249</v>
      </c>
      <c r="S11755">
        <v>500</v>
      </c>
      <c r="U11755">
        <v>1</v>
      </c>
      <c r="V11755">
        <v>1</v>
      </c>
      <c r="Z11755" t="s">
        <v>46</v>
      </c>
      <c r="AM11755" t="str">
        <f>SUBSTITUTE(Tabla_lineas[[#This Row],[Codigo Liname]]," ","")</f>
        <v>M0103</v>
      </c>
      <c r="AY11755" s="4"/>
    </row>
    <row r="11756" spans="1:51" customFormat="1" x14ac:dyDescent="0.25">
      <c r="A11756" s="2">
        <v>1126</v>
      </c>
      <c r="B11756" t="s">
        <v>1895</v>
      </c>
      <c r="C11756" t="s">
        <v>1896</v>
      </c>
      <c r="E11756" t="s">
        <v>529</v>
      </c>
      <c r="F11756">
        <v>117.7</v>
      </c>
      <c r="G11756">
        <v>82.8</v>
      </c>
      <c r="H11756" t="s">
        <v>530</v>
      </c>
      <c r="I11756" s="2">
        <v>82.8</v>
      </c>
      <c r="J11756" t="s">
        <v>531</v>
      </c>
      <c r="K11756" t="s">
        <v>532</v>
      </c>
      <c r="L11756" s="3" t="str">
        <f>+INDEX([1]!TABLA_MAESTRO_DE_ARTICULO[SubGroupName],MATCH(Tabla_lineas[[#This Row],[CODIGO SAP]],[1]!TABLA_MAESTRO_DE_ARTICULO[ItemCode],0))</f>
        <v>POLVO PARA INYECTABLE</v>
      </c>
      <c r="M11756" t="s">
        <v>533</v>
      </c>
      <c r="N11756">
        <v>1</v>
      </c>
      <c r="O11756" t="s">
        <v>187</v>
      </c>
      <c r="S11756">
        <v>7200</v>
      </c>
      <c r="U11756">
        <v>82.8</v>
      </c>
      <c r="V11756">
        <v>82.79</v>
      </c>
      <c r="W11756">
        <v>35</v>
      </c>
      <c r="Z11756" t="s">
        <v>46</v>
      </c>
      <c r="AA11756" t="s">
        <v>120</v>
      </c>
      <c r="AB11756" s="5">
        <v>46308</v>
      </c>
      <c r="AM11756" t="str">
        <f>SUBSTITUTE(Tabla_lineas[[#This Row],[Codigo Liname]]," ","")</f>
        <v>J0150</v>
      </c>
      <c r="AY11756" s="4"/>
    </row>
    <row r="11757" spans="1:51" customFormat="1" x14ac:dyDescent="0.25">
      <c r="A11757" s="2">
        <v>1126</v>
      </c>
      <c r="B11757" t="s">
        <v>1895</v>
      </c>
      <c r="C11757" t="s">
        <v>1896</v>
      </c>
      <c r="E11757" t="s">
        <v>610</v>
      </c>
      <c r="F11757">
        <v>6.97</v>
      </c>
      <c r="G11757">
        <v>4.6500000000000004</v>
      </c>
      <c r="H11757" t="s">
        <v>611</v>
      </c>
      <c r="I11757" s="2">
        <v>4.6500000000000004</v>
      </c>
      <c r="J11757" t="s">
        <v>612</v>
      </c>
      <c r="K11757" t="s">
        <v>613</v>
      </c>
      <c r="L11757" s="3" t="str">
        <f>+INDEX([1]!TABLA_MAESTRO_DE_ARTICULO[SubGroupName],MATCH(Tabla_lineas[[#This Row],[CODIGO SAP]],[1]!TABLA_MAESTRO_DE_ARTICULO[ItemCode],0))</f>
        <v>COMPRIMIDO</v>
      </c>
      <c r="M11757" t="s">
        <v>614</v>
      </c>
      <c r="N11757">
        <v>5</v>
      </c>
      <c r="O11757" t="s">
        <v>45</v>
      </c>
      <c r="S11757">
        <v>6300</v>
      </c>
      <c r="U11757">
        <v>4.6500000000000004</v>
      </c>
      <c r="V11757">
        <v>4.6399999999999997</v>
      </c>
      <c r="W11757">
        <v>0.7</v>
      </c>
      <c r="Z11757" t="s">
        <v>46</v>
      </c>
      <c r="AA11757" t="s">
        <v>120</v>
      </c>
      <c r="AB11757" s="5">
        <v>46308</v>
      </c>
      <c r="AM11757" t="str">
        <f>SUBSTITUTE(Tabla_lineas[[#This Row],[Codigo Liname]]," ","")</f>
        <v>N0402</v>
      </c>
      <c r="AY11757" s="4"/>
    </row>
    <row r="11758" spans="1:51" customFormat="1" x14ac:dyDescent="0.25">
      <c r="A11758" s="2">
        <v>1127</v>
      </c>
      <c r="B11758" t="s">
        <v>1897</v>
      </c>
      <c r="C11758" t="s">
        <v>1898</v>
      </c>
      <c r="E11758" t="s">
        <v>1320</v>
      </c>
      <c r="F11758">
        <v>26.03</v>
      </c>
      <c r="G11758">
        <v>12.93</v>
      </c>
      <c r="H11758" t="s">
        <v>1321</v>
      </c>
      <c r="I11758" s="2">
        <v>12.93</v>
      </c>
      <c r="J11758" t="s">
        <v>1322</v>
      </c>
      <c r="K11758" t="s">
        <v>1323</v>
      </c>
      <c r="L11758" s="3" t="str">
        <f>+INDEX([1]!TABLA_MAESTRO_DE_ARTICULO[SubGroupName],MATCH(Tabla_lineas[[#This Row],[CODIGO SAP]],[1]!TABLA_MAESTRO_DE_ARTICULO[ItemCode],0))</f>
        <v>UNGUENTO</v>
      </c>
      <c r="M11758" t="s">
        <v>1324</v>
      </c>
      <c r="N11758">
        <v>2</v>
      </c>
      <c r="O11758" t="s">
        <v>1325</v>
      </c>
      <c r="S11758">
        <v>300</v>
      </c>
      <c r="U11758">
        <v>12.93</v>
      </c>
      <c r="V11758">
        <v>12.92</v>
      </c>
      <c r="W11758">
        <v>5</v>
      </c>
      <c r="Z11758" t="s">
        <v>46</v>
      </c>
      <c r="AA11758" t="s">
        <v>153</v>
      </c>
      <c r="AB11758" s="5">
        <v>46270</v>
      </c>
      <c r="AM11758" t="str">
        <f>SUBSTITUTE(Tabla_lineas[[#This Row],[Codigo Liname]]," ","")</f>
        <v>D0102</v>
      </c>
      <c r="AY11758" s="4"/>
    </row>
    <row r="11759" spans="1:51" customFormat="1" x14ac:dyDescent="0.25">
      <c r="A11759" s="2">
        <v>1127</v>
      </c>
      <c r="B11759" t="s">
        <v>1897</v>
      </c>
      <c r="C11759" t="s">
        <v>1898</v>
      </c>
      <c r="E11759" t="s">
        <v>188</v>
      </c>
      <c r="F11759">
        <v>0.66</v>
      </c>
      <c r="G11759">
        <v>0.66</v>
      </c>
      <c r="H11759" t="s">
        <v>189</v>
      </c>
      <c r="I11759" s="2">
        <v>0.66</v>
      </c>
      <c r="J11759" t="s">
        <v>190</v>
      </c>
      <c r="K11759" t="s">
        <v>191</v>
      </c>
      <c r="L11759" s="3" t="str">
        <f>+INDEX([1]!TABLA_MAESTRO_DE_ARTICULO[SubGroupName],MATCH(Tabla_lineas[[#This Row],[CODIGO SAP]],[1]!TABLA_MAESTRO_DE_ARTICULO[ItemCode],0))</f>
        <v>COMPRIMIDO</v>
      </c>
      <c r="M11759" t="s">
        <v>192</v>
      </c>
      <c r="N11759">
        <v>1</v>
      </c>
      <c r="O11759" t="s">
        <v>45</v>
      </c>
      <c r="S11759">
        <v>9200</v>
      </c>
      <c r="U11759">
        <v>0.75</v>
      </c>
      <c r="V11759">
        <v>0.65</v>
      </c>
      <c r="W11759">
        <v>0.2</v>
      </c>
      <c r="Z11759" t="s">
        <v>53</v>
      </c>
      <c r="AA11759" t="s">
        <v>153</v>
      </c>
      <c r="AB11759" s="5">
        <v>46270</v>
      </c>
      <c r="AM11759" t="str">
        <f>SUBSTITUTE(Tabla_lineas[[#This Row],[Codigo Liname]]," ","")</f>
        <v>R0501</v>
      </c>
      <c r="AY11759" s="4"/>
    </row>
    <row r="11760" spans="1:51" customFormat="1" x14ac:dyDescent="0.25">
      <c r="A11760" s="2">
        <v>1128</v>
      </c>
      <c r="B11760" t="s">
        <v>1899</v>
      </c>
      <c r="C11760" t="s">
        <v>1900</v>
      </c>
      <c r="E11760" t="s">
        <v>1320</v>
      </c>
      <c r="F11760">
        <v>26.03</v>
      </c>
      <c r="G11760">
        <v>12.93</v>
      </c>
      <c r="H11760" t="s">
        <v>1321</v>
      </c>
      <c r="I11760" s="2">
        <v>12.93</v>
      </c>
      <c r="J11760" t="s">
        <v>1322</v>
      </c>
      <c r="K11760" t="s">
        <v>1323</v>
      </c>
      <c r="L11760" s="3" t="str">
        <f>+INDEX([1]!TABLA_MAESTRO_DE_ARTICULO[SubGroupName],MATCH(Tabla_lineas[[#This Row],[CODIGO SAP]],[1]!TABLA_MAESTRO_DE_ARTICULO[ItemCode],0))</f>
        <v>UNGUENTO</v>
      </c>
      <c r="M11760" t="s">
        <v>1324</v>
      </c>
      <c r="N11760">
        <v>3</v>
      </c>
      <c r="O11760" t="s">
        <v>1325</v>
      </c>
      <c r="S11760">
        <v>50</v>
      </c>
      <c r="U11760">
        <v>13.79</v>
      </c>
      <c r="V11760">
        <v>12.92</v>
      </c>
      <c r="W11760">
        <v>5</v>
      </c>
      <c r="Z11760" t="s">
        <v>46</v>
      </c>
      <c r="AA11760" t="s">
        <v>153</v>
      </c>
      <c r="AB11760" s="5">
        <v>46270</v>
      </c>
      <c r="AM11760" t="str">
        <f>SUBSTITUTE(Tabla_lineas[[#This Row],[Codigo Liname]]," ","")</f>
        <v>D0102</v>
      </c>
      <c r="AY11760" s="4"/>
    </row>
    <row r="11761" spans="1:51" customFormat="1" x14ac:dyDescent="0.25">
      <c r="A11761" s="2">
        <v>1128</v>
      </c>
      <c r="B11761" t="s">
        <v>1899</v>
      </c>
      <c r="C11761" t="s">
        <v>1900</v>
      </c>
      <c r="E11761" t="s">
        <v>98</v>
      </c>
      <c r="F11761">
        <v>9.4</v>
      </c>
      <c r="G11761">
        <v>8.77</v>
      </c>
      <c r="H11761" t="s">
        <v>99</v>
      </c>
      <c r="I11761" s="2">
        <v>8.77</v>
      </c>
      <c r="J11761" t="s">
        <v>100</v>
      </c>
      <c r="K11761" t="s">
        <v>101</v>
      </c>
      <c r="L11761" s="3" t="str">
        <f>+INDEX([1]!TABLA_MAESTRO_DE_ARTICULO[SubGroupName],MATCH(Tabla_lineas[[#This Row],[CODIGO SAP]],[1]!TABLA_MAESTRO_DE_ARTICULO[ItemCode],0))</f>
        <v>GOTAS</v>
      </c>
      <c r="M11761" t="s">
        <v>1312</v>
      </c>
      <c r="N11761">
        <v>25</v>
      </c>
      <c r="O11761" t="s">
        <v>103</v>
      </c>
      <c r="S11761">
        <v>100</v>
      </c>
      <c r="U11761">
        <v>8.77</v>
      </c>
      <c r="V11761">
        <v>8.76</v>
      </c>
      <c r="W11761">
        <v>3</v>
      </c>
      <c r="Z11761" t="s">
        <v>46</v>
      </c>
      <c r="AA11761" t="s">
        <v>153</v>
      </c>
      <c r="AB11761" s="5">
        <v>46308</v>
      </c>
      <c r="AM11761" t="str">
        <f>SUBSTITUTE(Tabla_lineas[[#This Row],[Codigo Liname]]," ","")</f>
        <v>N0210</v>
      </c>
      <c r="AY11761" s="4"/>
    </row>
    <row r="11762" spans="1:51" customFormat="1" x14ac:dyDescent="0.25">
      <c r="A11762" s="2">
        <v>1128</v>
      </c>
      <c r="B11762" t="s">
        <v>1899</v>
      </c>
      <c r="C11762" t="s">
        <v>1900</v>
      </c>
      <c r="E11762" t="s">
        <v>318</v>
      </c>
      <c r="F11762">
        <v>1.26</v>
      </c>
      <c r="G11762">
        <v>1.26</v>
      </c>
      <c r="H11762" t="s">
        <v>319</v>
      </c>
      <c r="I11762" s="2">
        <v>1.69</v>
      </c>
      <c r="J11762" t="s">
        <v>320</v>
      </c>
      <c r="K11762" t="s">
        <v>321</v>
      </c>
      <c r="L11762" s="3" t="str">
        <f>+INDEX([1]!TABLA_MAESTRO_DE_ARTICULO[SubGroupName],MATCH(Tabla_lineas[[#This Row],[CODIGO SAP]],[1]!TABLA_MAESTRO_DE_ARTICULO[ItemCode],0))</f>
        <v>COMPRIMIDO</v>
      </c>
      <c r="M11762" t="s">
        <v>1290</v>
      </c>
      <c r="N11762">
        <v>19</v>
      </c>
      <c r="O11762" t="s">
        <v>45</v>
      </c>
      <c r="S11762">
        <v>5000</v>
      </c>
      <c r="U11762">
        <v>3.35</v>
      </c>
      <c r="V11762">
        <v>1.25</v>
      </c>
      <c r="W11762">
        <v>0.2</v>
      </c>
      <c r="Z11762" t="s">
        <v>46</v>
      </c>
      <c r="AA11762" t="s">
        <v>120</v>
      </c>
      <c r="AB11762" s="5">
        <v>46308</v>
      </c>
      <c r="AM11762" t="str">
        <f>SUBSTITUTE(Tabla_lineas[[#This Row],[Codigo Liname]]," ","")</f>
        <v>A1004</v>
      </c>
      <c r="AY11762" s="4"/>
    </row>
    <row r="11763" spans="1:51" customFormat="1" x14ac:dyDescent="0.25">
      <c r="A11763" s="2">
        <v>1128</v>
      </c>
      <c r="B11763" t="s">
        <v>1899</v>
      </c>
      <c r="C11763" t="s">
        <v>1900</v>
      </c>
      <c r="E11763" t="s">
        <v>313</v>
      </c>
      <c r="F11763">
        <v>5.29</v>
      </c>
      <c r="G11763">
        <v>3.56</v>
      </c>
      <c r="H11763" t="s">
        <v>314</v>
      </c>
      <c r="I11763" s="2">
        <v>3.56</v>
      </c>
      <c r="J11763" t="s">
        <v>315</v>
      </c>
      <c r="K11763" t="s">
        <v>316</v>
      </c>
      <c r="L11763" s="3" t="str">
        <f>+INDEX([1]!TABLA_MAESTRO_DE_ARTICULO[SubGroupName],MATCH(Tabla_lineas[[#This Row],[CODIGO SAP]],[1]!TABLA_MAESTRO_DE_ARTICULO[ItemCode],0))</f>
        <v>SOLUCION INYECTABLE</v>
      </c>
      <c r="M11763" t="s">
        <v>317</v>
      </c>
      <c r="N11763">
        <v>18</v>
      </c>
      <c r="O11763" t="s">
        <v>249</v>
      </c>
      <c r="S11763">
        <v>1000</v>
      </c>
      <c r="U11763">
        <v>6.32</v>
      </c>
      <c r="V11763">
        <v>3.55</v>
      </c>
      <c r="W11763">
        <v>0.7</v>
      </c>
      <c r="Z11763" t="s">
        <v>53</v>
      </c>
      <c r="AA11763" t="s">
        <v>120</v>
      </c>
      <c r="AB11763" s="5">
        <v>46225</v>
      </c>
      <c r="AM11763" t="str">
        <f>SUBSTITUTE(Tabla_lineas[[#This Row],[Codigo Liname]]," ","")</f>
        <v>N0205</v>
      </c>
      <c r="AY11763" s="4"/>
    </row>
    <row r="11764" spans="1:51" customFormat="1" x14ac:dyDescent="0.25">
      <c r="A11764" s="2">
        <v>1128</v>
      </c>
      <c r="B11764" t="s">
        <v>1899</v>
      </c>
      <c r="C11764" t="s">
        <v>1900</v>
      </c>
      <c r="E11764" t="s">
        <v>82</v>
      </c>
      <c r="F11764">
        <v>1.61</v>
      </c>
      <c r="G11764">
        <v>1.27</v>
      </c>
      <c r="H11764" t="s">
        <v>83</v>
      </c>
      <c r="I11764" s="2">
        <v>1.27</v>
      </c>
      <c r="J11764" t="s">
        <v>84</v>
      </c>
      <c r="K11764" t="s">
        <v>85</v>
      </c>
      <c r="L11764" s="3" t="str">
        <f>+INDEX([1]!TABLA_MAESTRO_DE_ARTICULO[SubGroupName],MATCH(Tabla_lineas[[#This Row],[CODIGO SAP]],[1]!TABLA_MAESTRO_DE_ARTICULO[ItemCode],0))</f>
        <v>COMPRIMIDO</v>
      </c>
      <c r="M11764" t="s">
        <v>86</v>
      </c>
      <c r="N11764">
        <v>17</v>
      </c>
      <c r="O11764" t="s">
        <v>45</v>
      </c>
      <c r="S11764">
        <v>4000</v>
      </c>
      <c r="U11764">
        <v>3.67</v>
      </c>
      <c r="V11764">
        <v>1.26</v>
      </c>
      <c r="W11764">
        <v>0.15</v>
      </c>
      <c r="Z11764" t="s">
        <v>46</v>
      </c>
      <c r="AA11764" t="s">
        <v>126</v>
      </c>
      <c r="AB11764" s="5">
        <v>46225</v>
      </c>
      <c r="AM11764" t="str">
        <f>SUBSTITUTE(Tabla_lineas[[#This Row],[Codigo Liname]]," ","")</f>
        <v>C0902</v>
      </c>
      <c r="AY11764" s="4"/>
    </row>
    <row r="11765" spans="1:51" customFormat="1" x14ac:dyDescent="0.25">
      <c r="A11765" s="2">
        <v>1128</v>
      </c>
      <c r="B11765" t="s">
        <v>1899</v>
      </c>
      <c r="C11765" t="s">
        <v>1900</v>
      </c>
      <c r="E11765" t="s">
        <v>308</v>
      </c>
      <c r="F11765">
        <v>5.07</v>
      </c>
      <c r="G11765">
        <v>5.07</v>
      </c>
      <c r="H11765" t="s">
        <v>309</v>
      </c>
      <c r="I11765" s="2">
        <v>10.9</v>
      </c>
      <c r="J11765" t="s">
        <v>310</v>
      </c>
      <c r="K11765" t="s">
        <v>311</v>
      </c>
      <c r="L11765" s="3" t="str">
        <f>+INDEX([1]!TABLA_MAESTRO_DE_ARTICULO[SubGroupName],MATCH(Tabla_lineas[[#This Row],[CODIGO SAP]],[1]!TABLA_MAESTRO_DE_ARTICULO[ItemCode],0))</f>
        <v>SOLUCION INYECTABLE</v>
      </c>
      <c r="M11765" t="s">
        <v>312</v>
      </c>
      <c r="N11765">
        <v>16</v>
      </c>
      <c r="O11765" t="s">
        <v>249</v>
      </c>
      <c r="S11765">
        <v>3000</v>
      </c>
      <c r="U11765">
        <v>10.9</v>
      </c>
      <c r="V11765">
        <v>5.0599999999999996</v>
      </c>
      <c r="W11765">
        <v>1</v>
      </c>
      <c r="Z11765" t="s">
        <v>46</v>
      </c>
      <c r="AA11765" t="s">
        <v>153</v>
      </c>
      <c r="AB11765" s="5">
        <v>46225</v>
      </c>
      <c r="AM11765" t="str">
        <f>SUBSTITUTE(Tabla_lineas[[#This Row],[Codigo Liname]]," ","")</f>
        <v>M0109</v>
      </c>
      <c r="AY11765" s="4"/>
    </row>
    <row r="11766" spans="1:51" customFormat="1" x14ac:dyDescent="0.25">
      <c r="A11766" s="2">
        <v>1128</v>
      </c>
      <c r="B11766" t="s">
        <v>1899</v>
      </c>
      <c r="C11766" t="s">
        <v>1900</v>
      </c>
      <c r="E11766" t="s">
        <v>303</v>
      </c>
      <c r="F11766">
        <v>0.75</v>
      </c>
      <c r="G11766">
        <v>0.69</v>
      </c>
      <c r="H11766" t="s">
        <v>304</v>
      </c>
      <c r="I11766" s="2">
        <v>0.69</v>
      </c>
      <c r="J11766" t="s">
        <v>305</v>
      </c>
      <c r="K11766" t="s">
        <v>306</v>
      </c>
      <c r="L11766" s="3" t="str">
        <f>+INDEX([1]!TABLA_MAESTRO_DE_ARTICULO[SubGroupName],MATCH(Tabla_lineas[[#This Row],[CODIGO SAP]],[1]!TABLA_MAESTRO_DE_ARTICULO[ItemCode],0))</f>
        <v>COMPRIMIDO</v>
      </c>
      <c r="M11766" t="s">
        <v>307</v>
      </c>
      <c r="N11766">
        <v>14</v>
      </c>
      <c r="O11766" t="s">
        <v>45</v>
      </c>
      <c r="S11766">
        <v>2000</v>
      </c>
      <c r="U11766">
        <v>0.69</v>
      </c>
      <c r="V11766">
        <v>0.68</v>
      </c>
      <c r="W11766">
        <v>0.14000000000000001</v>
      </c>
      <c r="Z11766" t="s">
        <v>46</v>
      </c>
      <c r="AA11766" t="s">
        <v>120</v>
      </c>
      <c r="AB11766" s="5">
        <v>46225</v>
      </c>
      <c r="AM11766" t="str">
        <f>SUBSTITUTE(Tabla_lineas[[#This Row],[Codigo Liname]]," ","")</f>
        <v>M0105</v>
      </c>
      <c r="AY11766" s="4"/>
    </row>
    <row r="11767" spans="1:51" customFormat="1" x14ac:dyDescent="0.25">
      <c r="A11767" s="2">
        <v>1128</v>
      </c>
      <c r="B11767" t="s">
        <v>1899</v>
      </c>
      <c r="C11767" t="s">
        <v>1900</v>
      </c>
      <c r="E11767" t="s">
        <v>298</v>
      </c>
      <c r="F11767">
        <v>14.58</v>
      </c>
      <c r="G11767">
        <v>14.58</v>
      </c>
      <c r="H11767" t="s">
        <v>299</v>
      </c>
      <c r="I11767" s="2">
        <v>14.58</v>
      </c>
      <c r="J11767" t="s">
        <v>300</v>
      </c>
      <c r="K11767" t="s">
        <v>301</v>
      </c>
      <c r="L11767" s="3" t="str">
        <f>+INDEX([1]!TABLA_MAESTRO_DE_ARTICULO[SubGroupName],MATCH(Tabla_lineas[[#This Row],[CODIGO SAP]],[1]!TABLA_MAESTRO_DE_ARTICULO[ItemCode],0))</f>
        <v>SUSPENSION</v>
      </c>
      <c r="M11767" t="s">
        <v>302</v>
      </c>
      <c r="N11767">
        <v>13</v>
      </c>
      <c r="O11767" t="s">
        <v>65</v>
      </c>
      <c r="S11767">
        <v>150</v>
      </c>
      <c r="U11767">
        <v>24.75</v>
      </c>
      <c r="V11767">
        <v>14.57</v>
      </c>
      <c r="W11767">
        <v>5.5</v>
      </c>
      <c r="Z11767" t="s">
        <v>46</v>
      </c>
      <c r="AA11767" t="s">
        <v>153</v>
      </c>
      <c r="AB11767" s="5">
        <v>46278</v>
      </c>
      <c r="AM11767" t="str">
        <f>SUBSTITUTE(Tabla_lineas[[#This Row],[Codigo Liname]]," ","")</f>
        <v>M0104</v>
      </c>
      <c r="AY11767" s="4"/>
    </row>
    <row r="11768" spans="1:51" customFormat="1" x14ac:dyDescent="0.25">
      <c r="A11768" s="2">
        <v>1128</v>
      </c>
      <c r="B11768" t="s">
        <v>1899</v>
      </c>
      <c r="C11768" t="s">
        <v>1900</v>
      </c>
      <c r="E11768" t="s">
        <v>143</v>
      </c>
      <c r="F11768">
        <v>2.17</v>
      </c>
      <c r="G11768">
        <v>2.17</v>
      </c>
      <c r="H11768" t="s">
        <v>144</v>
      </c>
      <c r="I11768" s="2">
        <v>2.17</v>
      </c>
      <c r="J11768" t="s">
        <v>145</v>
      </c>
      <c r="K11768" t="s">
        <v>146</v>
      </c>
      <c r="L11768" s="3" t="str">
        <f>+INDEX([1]!TABLA_MAESTRO_DE_ARTICULO[SubGroupName],MATCH(Tabla_lineas[[#This Row],[CODIGO SAP]],[1]!TABLA_MAESTRO_DE_ARTICULO[ItemCode],0))</f>
        <v>CAPSULA DURA</v>
      </c>
      <c r="M11768" t="s">
        <v>147</v>
      </c>
      <c r="N11768">
        <v>11</v>
      </c>
      <c r="O11768" t="s">
        <v>45</v>
      </c>
      <c r="S11768">
        <v>1500</v>
      </c>
      <c r="U11768">
        <v>2.3199999999999998</v>
      </c>
      <c r="V11768">
        <v>2.16</v>
      </c>
      <c r="W11768">
        <v>0.8</v>
      </c>
      <c r="Z11768" t="s">
        <v>46</v>
      </c>
      <c r="AA11768" t="s">
        <v>120</v>
      </c>
      <c r="AB11768" s="5">
        <v>46308</v>
      </c>
      <c r="AM11768" t="str">
        <f>SUBSTITUTE(Tabla_lineas[[#This Row],[Codigo Liname]]," ","")</f>
        <v>J0141</v>
      </c>
      <c r="AY11768" s="4"/>
    </row>
    <row r="11769" spans="1:51" customFormat="1" x14ac:dyDescent="0.25">
      <c r="A11769" s="2">
        <v>1128</v>
      </c>
      <c r="B11769" t="s">
        <v>1899</v>
      </c>
      <c r="C11769" t="s">
        <v>1900</v>
      </c>
      <c r="E11769" t="s">
        <v>244</v>
      </c>
      <c r="F11769">
        <v>4.03</v>
      </c>
      <c r="G11769">
        <v>4.03</v>
      </c>
      <c r="H11769" t="s">
        <v>245</v>
      </c>
      <c r="I11769" s="2">
        <v>4.03</v>
      </c>
      <c r="J11769" t="s">
        <v>246</v>
      </c>
      <c r="K11769" t="s">
        <v>247</v>
      </c>
      <c r="L11769" s="3" t="str">
        <f>+INDEX([1]!TABLA_MAESTRO_DE_ARTICULO[SubGroupName],MATCH(Tabla_lineas[[#This Row],[CODIGO SAP]],[1]!TABLA_MAESTRO_DE_ARTICULO[ItemCode],0))</f>
        <v>SOLUCION INYECTABLE</v>
      </c>
      <c r="M11769" t="s">
        <v>248</v>
      </c>
      <c r="N11769">
        <v>9</v>
      </c>
      <c r="O11769" t="s">
        <v>249</v>
      </c>
      <c r="S11769">
        <v>1000</v>
      </c>
      <c r="U11769">
        <v>6.97</v>
      </c>
      <c r="V11769">
        <v>4.0199999999999996</v>
      </c>
      <c r="W11769">
        <v>0.7</v>
      </c>
      <c r="Z11769" t="s">
        <v>46</v>
      </c>
      <c r="AA11769" t="s">
        <v>126</v>
      </c>
      <c r="AB11769" s="5">
        <v>46225</v>
      </c>
      <c r="AM11769" t="str">
        <f>SUBSTITUTE(Tabla_lineas[[#This Row],[Codigo Liname]]," ","")</f>
        <v>H0204</v>
      </c>
      <c r="AY11769" s="4"/>
    </row>
    <row r="11770" spans="1:51" customFormat="1" x14ac:dyDescent="0.25">
      <c r="A11770" s="2">
        <v>1128</v>
      </c>
      <c r="B11770" t="s">
        <v>1899</v>
      </c>
      <c r="C11770" t="s">
        <v>1900</v>
      </c>
      <c r="E11770" t="s">
        <v>444</v>
      </c>
      <c r="F11770">
        <v>4.67</v>
      </c>
      <c r="G11770">
        <v>3.5</v>
      </c>
      <c r="H11770" t="s">
        <v>445</v>
      </c>
      <c r="I11770" s="2">
        <v>3.56</v>
      </c>
      <c r="J11770" t="s">
        <v>446</v>
      </c>
      <c r="K11770" t="s">
        <v>447</v>
      </c>
      <c r="L11770" s="3" t="str">
        <f>+INDEX([1]!TABLA_MAESTRO_DE_ARTICULO[SubGroupName],MATCH(Tabla_lineas[[#This Row],[CODIGO SAP]],[1]!TABLA_MAESTRO_DE_ARTICULO[ItemCode],0))</f>
        <v>SOLUCION INYECTABLE</v>
      </c>
      <c r="M11770" t="s">
        <v>448</v>
      </c>
      <c r="N11770">
        <v>8</v>
      </c>
      <c r="O11770" t="s">
        <v>249</v>
      </c>
      <c r="S11770">
        <v>400</v>
      </c>
      <c r="U11770">
        <v>3.56</v>
      </c>
      <c r="V11770">
        <v>3.49</v>
      </c>
      <c r="W11770">
        <v>1.5</v>
      </c>
      <c r="Z11770" t="s">
        <v>53</v>
      </c>
      <c r="AA11770" t="s">
        <v>126</v>
      </c>
      <c r="AB11770" s="5">
        <v>46225</v>
      </c>
      <c r="AM11770" t="str">
        <f>SUBSTITUTE(Tabla_lineas[[#This Row],[Codigo Liname]]," ","")</f>
        <v>B0506</v>
      </c>
      <c r="AY11770" s="4"/>
    </row>
    <row r="11771" spans="1:51" customFormat="1" x14ac:dyDescent="0.25">
      <c r="A11771" s="2">
        <v>1128</v>
      </c>
      <c r="B11771" t="s">
        <v>1899</v>
      </c>
      <c r="C11771" t="s">
        <v>1900</v>
      </c>
      <c r="E11771" t="s">
        <v>203</v>
      </c>
      <c r="F11771">
        <v>1.64</v>
      </c>
      <c r="G11771">
        <v>1.17</v>
      </c>
      <c r="H11771" t="s">
        <v>204</v>
      </c>
      <c r="I11771" s="2">
        <v>1.17</v>
      </c>
      <c r="J11771" t="s">
        <v>205</v>
      </c>
      <c r="K11771" t="s">
        <v>206</v>
      </c>
      <c r="L11771" s="3" t="str">
        <f>+INDEX([1]!TABLA_MAESTRO_DE_ARTICULO[SubGroupName],MATCH(Tabla_lineas[[#This Row],[CODIGO SAP]],[1]!TABLA_MAESTRO_DE_ARTICULO[ItemCode],0))</f>
        <v>COMPRIMIDO</v>
      </c>
      <c r="M11771" t="s">
        <v>207</v>
      </c>
      <c r="N11771">
        <v>7</v>
      </c>
      <c r="O11771" t="s">
        <v>45</v>
      </c>
      <c r="S11771">
        <v>1500</v>
      </c>
      <c r="U11771">
        <v>3.72</v>
      </c>
      <c r="V11771">
        <v>1.1599999999999999</v>
      </c>
      <c r="W11771">
        <v>0.38</v>
      </c>
      <c r="Z11771" t="s">
        <v>46</v>
      </c>
      <c r="AA11771" t="s">
        <v>120</v>
      </c>
      <c r="AB11771" s="5">
        <v>46260</v>
      </c>
      <c r="AM11771" t="str">
        <f>SUBSTITUTE(Tabla_lineas[[#This Row],[Codigo Liname]]," ","")</f>
        <v>J0127</v>
      </c>
      <c r="AY11771" s="4"/>
    </row>
    <row r="11772" spans="1:51" customFormat="1" x14ac:dyDescent="0.25">
      <c r="A11772" s="2">
        <v>1128</v>
      </c>
      <c r="B11772" t="s">
        <v>1899</v>
      </c>
      <c r="C11772" t="s">
        <v>1900</v>
      </c>
      <c r="E11772" t="s">
        <v>420</v>
      </c>
      <c r="F11772">
        <v>4.96</v>
      </c>
      <c r="G11772">
        <v>4.96</v>
      </c>
      <c r="H11772" t="s">
        <v>421</v>
      </c>
      <c r="I11772" s="2">
        <v>7.38</v>
      </c>
      <c r="J11772" t="s">
        <v>422</v>
      </c>
      <c r="K11772" t="s">
        <v>423</v>
      </c>
      <c r="L11772" s="3" t="str">
        <f>+INDEX([1]!TABLA_MAESTRO_DE_ARTICULO[SubGroupName],MATCH(Tabla_lineas[[#This Row],[CODIGO SAP]],[1]!TABLA_MAESTRO_DE_ARTICULO[ItemCode],0))</f>
        <v>CAPSULA DURA</v>
      </c>
      <c r="M11772" t="s">
        <v>424</v>
      </c>
      <c r="N11772">
        <v>5</v>
      </c>
      <c r="O11772" t="s">
        <v>45</v>
      </c>
      <c r="S11772">
        <v>1000</v>
      </c>
      <c r="U11772">
        <v>11</v>
      </c>
      <c r="V11772">
        <v>4.95</v>
      </c>
      <c r="W11772">
        <v>1.3</v>
      </c>
      <c r="Z11772" t="s">
        <v>46</v>
      </c>
      <c r="AA11772" t="s">
        <v>120</v>
      </c>
      <c r="AB11772" s="5">
        <v>46225</v>
      </c>
      <c r="AM11772" t="str">
        <f>SUBSTITUTE(Tabla_lineas[[#This Row],[Codigo Liname]]," ","")</f>
        <v>J0158</v>
      </c>
      <c r="AY11772" s="4"/>
    </row>
    <row r="11773" spans="1:51" customFormat="1" x14ac:dyDescent="0.25">
      <c r="A11773" s="2">
        <v>1128</v>
      </c>
      <c r="B11773" t="s">
        <v>1899</v>
      </c>
      <c r="C11773" t="s">
        <v>1900</v>
      </c>
      <c r="E11773" t="s">
        <v>438</v>
      </c>
      <c r="F11773">
        <v>176.33</v>
      </c>
      <c r="G11773">
        <v>38.58</v>
      </c>
      <c r="H11773" t="s">
        <v>439</v>
      </c>
      <c r="I11773" s="2">
        <v>38.58</v>
      </c>
      <c r="J11773" t="s">
        <v>440</v>
      </c>
      <c r="K11773" t="s">
        <v>441</v>
      </c>
      <c r="L11773" s="3" t="str">
        <f>+INDEX([1]!TABLA_MAESTRO_DE_ARTICULO[SubGroupName],MATCH(Tabla_lineas[[#This Row],[CODIGO SAP]],[1]!TABLA_MAESTRO_DE_ARTICULO[ItemCode],0))</f>
        <v>POLVO PARA SUSPENSION</v>
      </c>
      <c r="M11773" t="s">
        <v>442</v>
      </c>
      <c r="N11773">
        <v>6</v>
      </c>
      <c r="O11773" t="s">
        <v>443</v>
      </c>
      <c r="S11773">
        <v>50</v>
      </c>
      <c r="U11773">
        <v>38.58</v>
      </c>
      <c r="V11773">
        <v>38.57</v>
      </c>
      <c r="W11773">
        <v>12</v>
      </c>
      <c r="Z11773" t="s">
        <v>46</v>
      </c>
      <c r="AA11773" t="s">
        <v>153</v>
      </c>
      <c r="AB11773" s="5">
        <v>46270</v>
      </c>
      <c r="AM11773" t="str">
        <f>SUBSTITUTE(Tabla_lineas[[#This Row],[Codigo Liname]]," ","")</f>
        <v>J0163</v>
      </c>
      <c r="AY11773" s="4"/>
    </row>
    <row r="11774" spans="1:51" customFormat="1" x14ac:dyDescent="0.25">
      <c r="A11774" s="2">
        <v>1128</v>
      </c>
      <c r="B11774" t="s">
        <v>1899</v>
      </c>
      <c r="C11774" t="s">
        <v>1900</v>
      </c>
      <c r="E11774" t="s">
        <v>133</v>
      </c>
      <c r="F11774">
        <v>0.95</v>
      </c>
      <c r="G11774">
        <v>0.95</v>
      </c>
      <c r="H11774" t="s">
        <v>134</v>
      </c>
      <c r="I11774" s="2">
        <v>1.1299999999999999</v>
      </c>
      <c r="J11774" t="s">
        <v>135</v>
      </c>
      <c r="K11774" t="s">
        <v>136</v>
      </c>
      <c r="L11774" s="3" t="str">
        <f>+INDEX([1]!TABLA_MAESTRO_DE_ARTICULO[SubGroupName],MATCH(Tabla_lineas[[#This Row],[CODIGO SAP]],[1]!TABLA_MAESTRO_DE_ARTICULO[ItemCode],0))</f>
        <v>COMPRIMIDO</v>
      </c>
      <c r="M11774" t="s">
        <v>137</v>
      </c>
      <c r="N11774">
        <v>4</v>
      </c>
      <c r="O11774" t="s">
        <v>45</v>
      </c>
      <c r="S11774">
        <v>1000</v>
      </c>
      <c r="U11774">
        <v>1.31</v>
      </c>
      <c r="V11774">
        <v>0.94</v>
      </c>
      <c r="W11774">
        <v>0.32</v>
      </c>
      <c r="Z11774" t="s">
        <v>53</v>
      </c>
      <c r="AA11774" t="s">
        <v>120</v>
      </c>
      <c r="AB11774" s="5">
        <v>46225</v>
      </c>
      <c r="AM11774" t="str">
        <f>SUBSTITUTE(Tabla_lineas[[#This Row],[Codigo Liname]]," ","")</f>
        <v>N0304</v>
      </c>
      <c r="AY11774" s="4"/>
    </row>
    <row r="11775" spans="1:51" customFormat="1" x14ac:dyDescent="0.25">
      <c r="A11775" s="2">
        <v>1128</v>
      </c>
      <c r="B11775" t="s">
        <v>1899</v>
      </c>
      <c r="C11775" t="s">
        <v>1900</v>
      </c>
      <c r="E11775" t="s">
        <v>104</v>
      </c>
      <c r="F11775">
        <v>0.3</v>
      </c>
      <c r="G11775">
        <v>0.3</v>
      </c>
      <c r="H11775" t="s">
        <v>105</v>
      </c>
      <c r="I11775" s="2">
        <v>0.33</v>
      </c>
      <c r="J11775" t="s">
        <v>106</v>
      </c>
      <c r="K11775" t="s">
        <v>107</v>
      </c>
      <c r="L11775" s="3" t="str">
        <f>+INDEX([1]!TABLA_MAESTRO_DE_ARTICULO[SubGroupName],MATCH(Tabla_lineas[[#This Row],[CODIGO SAP]],[1]!TABLA_MAESTRO_DE_ARTICULO[ItemCode],0))</f>
        <v>COMPRIMIDO</v>
      </c>
      <c r="M11775" t="s">
        <v>108</v>
      </c>
      <c r="N11775">
        <v>24</v>
      </c>
      <c r="O11775" t="s">
        <v>45</v>
      </c>
      <c r="S11775">
        <v>2000</v>
      </c>
      <c r="U11775">
        <v>0.25</v>
      </c>
      <c r="V11775">
        <v>0.24</v>
      </c>
      <c r="W11775">
        <v>0.12</v>
      </c>
      <c r="Z11775" t="s">
        <v>46</v>
      </c>
      <c r="AA11775" t="s">
        <v>153</v>
      </c>
      <c r="AB11775" s="5">
        <v>46260</v>
      </c>
      <c r="AM11775" t="str">
        <f>SUBSTITUTE(Tabla_lineas[[#This Row],[Codigo Liname]]," ","")</f>
        <v>N0208</v>
      </c>
      <c r="AY11775" s="4"/>
    </row>
    <row r="11776" spans="1:51" customFormat="1" x14ac:dyDescent="0.25">
      <c r="A11776" s="2">
        <v>1128</v>
      </c>
      <c r="B11776" t="s">
        <v>1899</v>
      </c>
      <c r="C11776" t="s">
        <v>1900</v>
      </c>
      <c r="E11776" t="s">
        <v>92</v>
      </c>
      <c r="F11776">
        <v>4.72</v>
      </c>
      <c r="G11776">
        <v>3.28</v>
      </c>
      <c r="H11776" t="s">
        <v>93</v>
      </c>
      <c r="I11776" s="2">
        <v>3.28</v>
      </c>
      <c r="J11776" t="s">
        <v>94</v>
      </c>
      <c r="K11776" t="s">
        <v>95</v>
      </c>
      <c r="L11776" s="3" t="str">
        <f>+INDEX([1]!TABLA_MAESTRO_DE_ARTICULO[SubGroupName],MATCH(Tabla_lineas[[#This Row],[CODIGO SAP]],[1]!TABLA_MAESTRO_DE_ARTICULO[ItemCode],0))</f>
        <v>OVULO VAGINAL</v>
      </c>
      <c r="M11776" t="s">
        <v>96</v>
      </c>
      <c r="N11776">
        <v>21</v>
      </c>
      <c r="O11776" t="s">
        <v>97</v>
      </c>
      <c r="S11776">
        <v>400</v>
      </c>
      <c r="U11776">
        <v>5.27</v>
      </c>
      <c r="V11776">
        <v>3.27</v>
      </c>
      <c r="W11776">
        <v>0.8</v>
      </c>
      <c r="Z11776" t="s">
        <v>53</v>
      </c>
      <c r="AA11776" t="s">
        <v>126</v>
      </c>
      <c r="AB11776" s="5">
        <v>46308</v>
      </c>
      <c r="AM11776" t="str">
        <f>SUBSTITUTE(Tabla_lineas[[#This Row],[Codigo Liname]]," ","")</f>
        <v>G0104</v>
      </c>
      <c r="AY11776" s="4"/>
    </row>
    <row r="11777" spans="1:51" customFormat="1" x14ac:dyDescent="0.25">
      <c r="A11777" s="2">
        <v>1128</v>
      </c>
      <c r="B11777" t="s">
        <v>1899</v>
      </c>
      <c r="C11777" t="s">
        <v>1900</v>
      </c>
      <c r="E11777" t="s">
        <v>323</v>
      </c>
      <c r="F11777">
        <v>5.91</v>
      </c>
      <c r="G11777">
        <v>3.53</v>
      </c>
      <c r="H11777" t="s">
        <v>324</v>
      </c>
      <c r="I11777" s="2">
        <v>3.53</v>
      </c>
      <c r="J11777" t="s">
        <v>325</v>
      </c>
      <c r="K11777" t="s">
        <v>326</v>
      </c>
      <c r="L11777" s="3" t="str">
        <f>+INDEX([1]!TABLA_MAESTRO_DE_ARTICULO[SubGroupName],MATCH(Tabla_lineas[[#This Row],[CODIGO SAP]],[1]!TABLA_MAESTRO_DE_ARTICULO[ItemCode],0))</f>
        <v>SOLUCION INYECTABLE</v>
      </c>
      <c r="M11777" t="s">
        <v>327</v>
      </c>
      <c r="N11777">
        <v>20</v>
      </c>
      <c r="O11777" t="s">
        <v>249</v>
      </c>
      <c r="S11777">
        <v>1000</v>
      </c>
      <c r="U11777">
        <v>3.53</v>
      </c>
      <c r="V11777">
        <v>3.52</v>
      </c>
      <c r="W11777">
        <v>0.7</v>
      </c>
      <c r="Z11777" t="s">
        <v>46</v>
      </c>
      <c r="AA11777" t="s">
        <v>153</v>
      </c>
      <c r="AB11777" s="5">
        <v>46260</v>
      </c>
      <c r="AM11777" t="str">
        <f>SUBSTITUTE(Tabla_lineas[[#This Row],[Codigo Liname]]," ","")</f>
        <v>A0308</v>
      </c>
      <c r="AY11777" s="4"/>
    </row>
    <row r="11778" spans="1:51" customFormat="1" x14ac:dyDescent="0.25">
      <c r="A11778" s="2">
        <v>1129</v>
      </c>
      <c r="B11778" t="s">
        <v>1901</v>
      </c>
      <c r="C11778" t="s">
        <v>1902</v>
      </c>
      <c r="E11778" t="s">
        <v>244</v>
      </c>
      <c r="F11778">
        <v>4.03</v>
      </c>
      <c r="G11778">
        <v>4.03</v>
      </c>
      <c r="H11778" t="s">
        <v>245</v>
      </c>
      <c r="I11778" s="2">
        <v>4.03</v>
      </c>
      <c r="J11778" t="s">
        <v>246</v>
      </c>
      <c r="K11778" t="s">
        <v>247</v>
      </c>
      <c r="L11778" s="3" t="str">
        <f>+INDEX([1]!TABLA_MAESTRO_DE_ARTICULO[SubGroupName],MATCH(Tabla_lineas[[#This Row],[CODIGO SAP]],[1]!TABLA_MAESTRO_DE_ARTICULO[ItemCode],0))</f>
        <v>SOLUCION INYECTABLE</v>
      </c>
      <c r="M11778" t="s">
        <v>248</v>
      </c>
      <c r="N11778">
        <v>1</v>
      </c>
      <c r="O11778" t="s">
        <v>249</v>
      </c>
      <c r="S11778">
        <v>4000</v>
      </c>
      <c r="U11778">
        <v>4</v>
      </c>
      <c r="V11778">
        <v>3.99</v>
      </c>
      <c r="W11778">
        <v>0.7</v>
      </c>
      <c r="Z11778" t="s">
        <v>46</v>
      </c>
      <c r="AA11778" t="s">
        <v>126</v>
      </c>
      <c r="AB11778" s="5">
        <v>46225</v>
      </c>
      <c r="AM11778" t="str">
        <f>SUBSTITUTE(Tabla_lineas[[#This Row],[Codigo Liname]]," ","")</f>
        <v>H0204</v>
      </c>
      <c r="AY11778" s="4"/>
    </row>
    <row r="11779" spans="1:51" customFormat="1" x14ac:dyDescent="0.25">
      <c r="A11779" s="2">
        <v>1130</v>
      </c>
      <c r="B11779" t="s">
        <v>1903</v>
      </c>
      <c r="C11779" t="s">
        <v>1904</v>
      </c>
      <c r="E11779" t="s">
        <v>454</v>
      </c>
      <c r="F11779">
        <v>0.33</v>
      </c>
      <c r="G11779">
        <v>0.33</v>
      </c>
      <c r="H11779" t="s">
        <v>455</v>
      </c>
      <c r="I11779" s="2">
        <v>0.51</v>
      </c>
      <c r="J11779" t="s">
        <v>456</v>
      </c>
      <c r="K11779" t="s">
        <v>457</v>
      </c>
      <c r="L11779" s="3" t="str">
        <f>+INDEX([1]!TABLA_MAESTRO_DE_ARTICULO[SubGroupName],MATCH(Tabla_lineas[[#This Row],[CODIGO SAP]],[1]!TABLA_MAESTRO_DE_ARTICULO[ItemCode],0))</f>
        <v>COMPRIMIDO</v>
      </c>
      <c r="M11779" t="s">
        <v>458</v>
      </c>
      <c r="N11779">
        <v>16</v>
      </c>
      <c r="O11779" t="s">
        <v>45</v>
      </c>
      <c r="S11779">
        <v>2000</v>
      </c>
      <c r="U11779">
        <v>0.47</v>
      </c>
      <c r="V11779">
        <v>0.32</v>
      </c>
      <c r="W11779">
        <v>0.12</v>
      </c>
      <c r="Z11779" t="s">
        <v>46</v>
      </c>
      <c r="AA11779" t="s">
        <v>153</v>
      </c>
      <c r="AB11779" s="5">
        <v>46308</v>
      </c>
      <c r="AM11779" t="str">
        <f>SUBSTITUTE(Tabla_lineas[[#This Row],[Codigo Liname]]," ","")</f>
        <v>M0106</v>
      </c>
      <c r="AY11779" s="4"/>
    </row>
    <row r="11780" spans="1:51" customFormat="1" x14ac:dyDescent="0.25">
      <c r="A11780" s="2">
        <v>1130</v>
      </c>
      <c r="B11780" t="s">
        <v>1903</v>
      </c>
      <c r="C11780" t="s">
        <v>1904</v>
      </c>
      <c r="E11780" t="s">
        <v>292</v>
      </c>
      <c r="F11780">
        <v>25.27</v>
      </c>
      <c r="G11780">
        <v>18.27</v>
      </c>
      <c r="H11780" t="s">
        <v>293</v>
      </c>
      <c r="I11780" s="2">
        <v>18.27</v>
      </c>
      <c r="J11780" t="s">
        <v>294</v>
      </c>
      <c r="K11780" t="s">
        <v>295</v>
      </c>
      <c r="L11780" s="3" t="str">
        <f>+INDEX([1]!TABLA_MAESTRO_DE_ARTICULO[SubGroupName],MATCH(Tabla_lineas[[#This Row],[CODIGO SAP]],[1]!TABLA_MAESTRO_DE_ARTICULO[ItemCode],0))</f>
        <v>CREMA DERMICA</v>
      </c>
      <c r="M11780" t="s">
        <v>296</v>
      </c>
      <c r="N11780">
        <v>14</v>
      </c>
      <c r="O11780" t="s">
        <v>297</v>
      </c>
      <c r="S11780">
        <v>100</v>
      </c>
      <c r="U11780">
        <v>14.44</v>
      </c>
      <c r="V11780">
        <v>14.43</v>
      </c>
      <c r="W11780">
        <v>5</v>
      </c>
      <c r="Z11780" t="s">
        <v>46</v>
      </c>
      <c r="AA11780" t="s">
        <v>153</v>
      </c>
      <c r="AB11780" s="5">
        <v>46308</v>
      </c>
      <c r="AM11780" t="str">
        <f>SUBSTITUTE(Tabla_lineas[[#This Row],[Codigo Liname]]," ","")</f>
        <v>D0704</v>
      </c>
      <c r="AY11780" s="4"/>
    </row>
    <row r="11781" spans="1:51" customFormat="1" x14ac:dyDescent="0.25">
      <c r="A11781" s="2">
        <v>1130</v>
      </c>
      <c r="B11781" t="s">
        <v>1903</v>
      </c>
      <c r="C11781" t="s">
        <v>1904</v>
      </c>
      <c r="E11781" t="s">
        <v>250</v>
      </c>
      <c r="F11781">
        <v>24.52</v>
      </c>
      <c r="G11781">
        <v>20.5</v>
      </c>
      <c r="H11781" t="s">
        <v>251</v>
      </c>
      <c r="I11781" s="2">
        <v>20.5</v>
      </c>
      <c r="J11781" t="s">
        <v>252</v>
      </c>
      <c r="K11781" t="s">
        <v>253</v>
      </c>
      <c r="L11781" s="3" t="str">
        <f>+INDEX([1]!TABLA_MAESTRO_DE_ARTICULO[SubGroupName],MATCH(Tabla_lineas[[#This Row],[CODIGO SAP]],[1]!TABLA_MAESTRO_DE_ARTICULO[ItemCode],0))</f>
        <v>GEL</v>
      </c>
      <c r="M11781" t="s">
        <v>254</v>
      </c>
      <c r="N11781">
        <v>11</v>
      </c>
      <c r="O11781" t="s">
        <v>255</v>
      </c>
      <c r="S11781">
        <v>300</v>
      </c>
      <c r="U11781">
        <v>18.18</v>
      </c>
      <c r="V11781">
        <v>18.170000000000002</v>
      </c>
      <c r="W11781">
        <v>5</v>
      </c>
      <c r="Z11781" t="s">
        <v>46</v>
      </c>
      <c r="AA11781" t="s">
        <v>153</v>
      </c>
      <c r="AB11781" s="5">
        <v>46311</v>
      </c>
      <c r="AM11781" t="str">
        <f>SUBSTITUTE(Tabla_lineas[[#This Row],[Codigo Liname]]," ","")</f>
        <v>M0101</v>
      </c>
      <c r="AY11781" s="4"/>
    </row>
    <row r="11782" spans="1:51" customFormat="1" x14ac:dyDescent="0.25">
      <c r="A11782" s="2">
        <v>1130</v>
      </c>
      <c r="B11782" t="s">
        <v>1903</v>
      </c>
      <c r="C11782" t="s">
        <v>1904</v>
      </c>
      <c r="E11782" t="s">
        <v>213</v>
      </c>
      <c r="F11782">
        <v>0.47</v>
      </c>
      <c r="G11782">
        <v>0.45</v>
      </c>
      <c r="H11782" t="s">
        <v>214</v>
      </c>
      <c r="I11782" s="2">
        <v>0.45</v>
      </c>
      <c r="J11782" t="s">
        <v>215</v>
      </c>
      <c r="K11782" t="s">
        <v>216</v>
      </c>
      <c r="L11782" s="3" t="str">
        <f>+INDEX([1]!TABLA_MAESTRO_DE_ARTICULO[SubGroupName],MATCH(Tabla_lineas[[#This Row],[CODIGO SAP]],[1]!TABLA_MAESTRO_DE_ARTICULO[ItemCode],0))</f>
        <v>COMPRIMIDO</v>
      </c>
      <c r="M11782" t="s">
        <v>217</v>
      </c>
      <c r="N11782">
        <v>7</v>
      </c>
      <c r="O11782" t="s">
        <v>45</v>
      </c>
      <c r="S11782">
        <v>200</v>
      </c>
      <c r="U11782">
        <v>0.34</v>
      </c>
      <c r="V11782">
        <v>0.33</v>
      </c>
      <c r="W11782">
        <v>0.12</v>
      </c>
      <c r="Z11782" t="s">
        <v>46</v>
      </c>
      <c r="AA11782" t="s">
        <v>153</v>
      </c>
      <c r="AB11782" s="5">
        <v>46308</v>
      </c>
      <c r="AM11782" t="str">
        <f>SUBSTITUTE(Tabla_lineas[[#This Row],[Codigo Liname]]," ","")</f>
        <v>R0601</v>
      </c>
      <c r="AY11782" s="4"/>
    </row>
    <row r="11783" spans="1:51" customFormat="1" x14ac:dyDescent="0.25">
      <c r="A11783" s="2">
        <v>1130</v>
      </c>
      <c r="B11783" t="s">
        <v>1903</v>
      </c>
      <c r="C11783" t="s">
        <v>1904</v>
      </c>
      <c r="E11783" t="s">
        <v>203</v>
      </c>
      <c r="F11783">
        <v>1.64</v>
      </c>
      <c r="G11783">
        <v>1.17</v>
      </c>
      <c r="H11783" t="s">
        <v>204</v>
      </c>
      <c r="I11783" s="2">
        <v>1.17</v>
      </c>
      <c r="J11783" t="s">
        <v>205</v>
      </c>
      <c r="K11783" t="s">
        <v>206</v>
      </c>
      <c r="L11783" s="3" t="str">
        <f>+INDEX([1]!TABLA_MAESTRO_DE_ARTICULO[SubGroupName],MATCH(Tabla_lineas[[#This Row],[CODIGO SAP]],[1]!TABLA_MAESTRO_DE_ARTICULO[ItemCode],0))</f>
        <v>COMPRIMIDO</v>
      </c>
      <c r="M11783" t="s">
        <v>207</v>
      </c>
      <c r="N11783">
        <v>6</v>
      </c>
      <c r="O11783" t="s">
        <v>45</v>
      </c>
      <c r="S11783">
        <v>2000</v>
      </c>
      <c r="U11783">
        <v>1.17</v>
      </c>
      <c r="V11783">
        <v>1.1599999999999999</v>
      </c>
      <c r="W11783">
        <v>0.38</v>
      </c>
      <c r="Z11783" t="s">
        <v>46</v>
      </c>
      <c r="AA11783" t="s">
        <v>120</v>
      </c>
      <c r="AB11783" s="5">
        <v>46260</v>
      </c>
      <c r="AM11783" t="str">
        <f>SUBSTITUTE(Tabla_lineas[[#This Row],[Codigo Liname]]," ","")</f>
        <v>J0127</v>
      </c>
      <c r="AY11783" s="4"/>
    </row>
    <row r="11784" spans="1:51" customFormat="1" x14ac:dyDescent="0.25">
      <c r="A11784" s="2">
        <v>1130</v>
      </c>
      <c r="B11784" t="s">
        <v>1903</v>
      </c>
      <c r="C11784" t="s">
        <v>1904</v>
      </c>
      <c r="E11784" t="s">
        <v>511</v>
      </c>
      <c r="F11784">
        <v>2.99</v>
      </c>
      <c r="G11784">
        <v>2.35</v>
      </c>
      <c r="H11784" t="s">
        <v>512</v>
      </c>
      <c r="I11784" s="2">
        <v>2.35</v>
      </c>
      <c r="J11784" t="s">
        <v>513</v>
      </c>
      <c r="K11784" t="s">
        <v>514</v>
      </c>
      <c r="L11784" s="3" t="str">
        <f>+INDEX([1]!TABLA_MAESTRO_DE_ARTICULO[SubGroupName],MATCH(Tabla_lineas[[#This Row],[CODIGO SAP]],[1]!TABLA_MAESTRO_DE_ARTICULO[ItemCode],0))</f>
        <v>COMPRIMIDO</v>
      </c>
      <c r="M11784" t="s">
        <v>515</v>
      </c>
      <c r="N11784">
        <v>13</v>
      </c>
      <c r="O11784" t="s">
        <v>45</v>
      </c>
      <c r="S11784">
        <v>2000</v>
      </c>
      <c r="U11784">
        <v>1.49</v>
      </c>
      <c r="V11784">
        <v>1.48</v>
      </c>
      <c r="W11784">
        <v>0.9</v>
      </c>
      <c r="Z11784" t="s">
        <v>46</v>
      </c>
      <c r="AA11784" t="s">
        <v>120</v>
      </c>
      <c r="AB11784" s="5">
        <v>46308</v>
      </c>
      <c r="AM11784" t="str">
        <f>SUBSTITUTE(Tabla_lineas[[#This Row],[Codigo Liname]]," ","")</f>
        <v>J0145</v>
      </c>
      <c r="AY11784" s="4"/>
    </row>
    <row r="11785" spans="1:51" customFormat="1" x14ac:dyDescent="0.25">
      <c r="A11785" s="2">
        <v>1130</v>
      </c>
      <c r="B11785" t="s">
        <v>1903</v>
      </c>
      <c r="C11785" t="s">
        <v>1904</v>
      </c>
      <c r="E11785" t="s">
        <v>244</v>
      </c>
      <c r="F11785">
        <v>4.03</v>
      </c>
      <c r="G11785">
        <v>4.03</v>
      </c>
      <c r="H11785" t="s">
        <v>245</v>
      </c>
      <c r="I11785" s="2">
        <v>4.03</v>
      </c>
      <c r="J11785" t="s">
        <v>246</v>
      </c>
      <c r="K11785" t="s">
        <v>247</v>
      </c>
      <c r="L11785" s="3" t="str">
        <f>+INDEX([1]!TABLA_MAESTRO_DE_ARTICULO[SubGroupName],MATCH(Tabla_lineas[[#This Row],[CODIGO SAP]],[1]!TABLA_MAESTRO_DE_ARTICULO[ItemCode],0))</f>
        <v>SOLUCION INYECTABLE</v>
      </c>
      <c r="M11785" t="s">
        <v>248</v>
      </c>
      <c r="N11785">
        <v>9</v>
      </c>
      <c r="O11785" t="s">
        <v>249</v>
      </c>
      <c r="S11785">
        <v>2000</v>
      </c>
      <c r="U11785">
        <v>4.03</v>
      </c>
      <c r="V11785">
        <v>4.0199999999999996</v>
      </c>
      <c r="W11785">
        <v>0.7</v>
      </c>
      <c r="Z11785" t="s">
        <v>46</v>
      </c>
      <c r="AA11785" t="s">
        <v>126</v>
      </c>
      <c r="AB11785" s="5">
        <v>46225</v>
      </c>
      <c r="AM11785" t="str">
        <f>SUBSTITUTE(Tabla_lineas[[#This Row],[Codigo Liname]]," ","")</f>
        <v>H0204</v>
      </c>
      <c r="AY11785" s="4"/>
    </row>
    <row r="11786" spans="1:51" customFormat="1" x14ac:dyDescent="0.25">
      <c r="A11786" s="2">
        <v>1130</v>
      </c>
      <c r="B11786" t="s">
        <v>1903</v>
      </c>
      <c r="C11786" t="s">
        <v>1904</v>
      </c>
      <c r="E11786" t="s">
        <v>127</v>
      </c>
      <c r="F11786">
        <v>7.87</v>
      </c>
      <c r="G11786">
        <v>7.87</v>
      </c>
      <c r="H11786" t="s">
        <v>128</v>
      </c>
      <c r="I11786" s="2">
        <v>11.19</v>
      </c>
      <c r="J11786" t="s">
        <v>129</v>
      </c>
      <c r="K11786" t="s">
        <v>130</v>
      </c>
      <c r="L11786" s="3" t="str">
        <f>+INDEX([1]!TABLA_MAESTRO_DE_ARTICULO[SubGroupName],MATCH(Tabla_lineas[[#This Row],[CODIGO SAP]],[1]!TABLA_MAESTRO_DE_ARTICULO[ItemCode],0))</f>
        <v>COMPRIMIDO</v>
      </c>
      <c r="M11786" t="s">
        <v>131</v>
      </c>
      <c r="N11786">
        <v>3</v>
      </c>
      <c r="O11786" t="s">
        <v>132</v>
      </c>
      <c r="S11786">
        <v>200</v>
      </c>
      <c r="U11786">
        <v>7.83</v>
      </c>
      <c r="V11786">
        <v>7.82</v>
      </c>
      <c r="W11786">
        <v>1.3</v>
      </c>
      <c r="Z11786" t="s">
        <v>46</v>
      </c>
      <c r="AA11786" t="s">
        <v>126</v>
      </c>
      <c r="AB11786" s="5">
        <v>46308</v>
      </c>
      <c r="AM11786" t="str">
        <f>SUBSTITUTE(Tabla_lineas[[#This Row],[Codigo Liname]]," ","")</f>
        <v>J0113</v>
      </c>
      <c r="AY11786" s="4"/>
    </row>
    <row r="11787" spans="1:51" customFormat="1" x14ac:dyDescent="0.25">
      <c r="A11787" s="2">
        <v>1130</v>
      </c>
      <c r="B11787" t="s">
        <v>1903</v>
      </c>
      <c r="C11787" t="s">
        <v>1904</v>
      </c>
      <c r="E11787" t="s">
        <v>1320</v>
      </c>
      <c r="F11787">
        <v>26.03</v>
      </c>
      <c r="G11787">
        <v>12.93</v>
      </c>
      <c r="H11787" t="s">
        <v>1321</v>
      </c>
      <c r="I11787" s="2">
        <v>12.93</v>
      </c>
      <c r="J11787" t="s">
        <v>1322</v>
      </c>
      <c r="K11787" t="s">
        <v>1323</v>
      </c>
      <c r="L11787" s="3" t="str">
        <f>+INDEX([1]!TABLA_MAESTRO_DE_ARTICULO[SubGroupName],MATCH(Tabla_lineas[[#This Row],[CODIGO SAP]],[1]!TABLA_MAESTRO_DE_ARTICULO[ItemCode],0))</f>
        <v>UNGUENTO</v>
      </c>
      <c r="M11787" t="s">
        <v>1324</v>
      </c>
      <c r="N11787">
        <v>5</v>
      </c>
      <c r="O11787" t="s">
        <v>1325</v>
      </c>
      <c r="S11787">
        <v>50</v>
      </c>
      <c r="U11787">
        <v>10.6</v>
      </c>
      <c r="V11787">
        <v>10.59</v>
      </c>
      <c r="W11787">
        <v>5</v>
      </c>
      <c r="Z11787" t="s">
        <v>46</v>
      </c>
      <c r="AA11787" t="s">
        <v>153</v>
      </c>
      <c r="AB11787" s="5">
        <v>46270</v>
      </c>
      <c r="AM11787" t="str">
        <f>SUBSTITUTE(Tabla_lineas[[#This Row],[Codigo Liname]]," ","")</f>
        <v>D0102</v>
      </c>
      <c r="AY11787" s="4"/>
    </row>
    <row r="11788" spans="1:51" customFormat="1" x14ac:dyDescent="0.25">
      <c r="A11788" s="2">
        <v>1130</v>
      </c>
      <c r="B11788" t="s">
        <v>1903</v>
      </c>
      <c r="C11788" t="s">
        <v>1904</v>
      </c>
      <c r="E11788" t="s">
        <v>188</v>
      </c>
      <c r="F11788">
        <v>0.66</v>
      </c>
      <c r="G11788">
        <v>0.66</v>
      </c>
      <c r="H11788" t="s">
        <v>189</v>
      </c>
      <c r="I11788" s="2">
        <v>0.66</v>
      </c>
      <c r="J11788" t="s">
        <v>190</v>
      </c>
      <c r="K11788" t="s">
        <v>191</v>
      </c>
      <c r="L11788" s="3" t="str">
        <f>+INDEX([1]!TABLA_MAESTRO_DE_ARTICULO[SubGroupName],MATCH(Tabla_lineas[[#This Row],[CODIGO SAP]],[1]!TABLA_MAESTRO_DE_ARTICULO[ItemCode],0))</f>
        <v>COMPRIMIDO</v>
      </c>
      <c r="M11788" t="s">
        <v>192</v>
      </c>
      <c r="N11788">
        <v>2</v>
      </c>
      <c r="O11788" t="s">
        <v>45</v>
      </c>
      <c r="S11788">
        <v>4000</v>
      </c>
      <c r="U11788">
        <v>0.72</v>
      </c>
      <c r="V11788">
        <v>0.65</v>
      </c>
      <c r="W11788">
        <v>0.2</v>
      </c>
      <c r="Z11788" t="s">
        <v>53</v>
      </c>
      <c r="AA11788" t="s">
        <v>153</v>
      </c>
      <c r="AB11788" s="5">
        <v>46270</v>
      </c>
      <c r="AM11788" t="str">
        <f>SUBSTITUTE(Tabla_lineas[[#This Row],[Codigo Liname]]," ","")</f>
        <v>R0501</v>
      </c>
      <c r="AY11788" s="4"/>
    </row>
    <row r="11789" spans="1:51" customFormat="1" x14ac:dyDescent="0.25">
      <c r="A11789" s="2">
        <v>1130</v>
      </c>
      <c r="B11789" t="s">
        <v>1903</v>
      </c>
      <c r="C11789" t="s">
        <v>1904</v>
      </c>
      <c r="E11789" t="s">
        <v>432</v>
      </c>
      <c r="F11789">
        <v>49.46</v>
      </c>
      <c r="G11789">
        <v>32.11</v>
      </c>
      <c r="H11789" t="s">
        <v>433</v>
      </c>
      <c r="I11789" s="2">
        <v>32.11</v>
      </c>
      <c r="J11789" t="s">
        <v>434</v>
      </c>
      <c r="K11789" t="s">
        <v>435</v>
      </c>
      <c r="L11789" s="3" t="str">
        <f>+INDEX([1]!TABLA_MAESTRO_DE_ARTICULO[SubGroupName],MATCH(Tabla_lineas[[#This Row],[CODIGO SAP]],[1]!TABLA_MAESTRO_DE_ARTICULO[ItemCode],0))</f>
        <v>POLVO PARA SUSPENSION</v>
      </c>
      <c r="M11789" t="s">
        <v>436</v>
      </c>
      <c r="N11789">
        <v>4</v>
      </c>
      <c r="O11789" t="s">
        <v>437</v>
      </c>
      <c r="S11789">
        <v>20</v>
      </c>
      <c r="U11789">
        <v>32.11</v>
      </c>
      <c r="V11789">
        <v>32.1</v>
      </c>
      <c r="W11789">
        <v>10</v>
      </c>
      <c r="Z11789" t="s">
        <v>46</v>
      </c>
      <c r="AA11789" t="s">
        <v>153</v>
      </c>
      <c r="AB11789" s="5">
        <v>46270</v>
      </c>
      <c r="AM11789" t="str">
        <f>SUBSTITUTE(Tabla_lineas[[#This Row],[Codigo Liname]]," ","")</f>
        <v>J0162</v>
      </c>
      <c r="AY11789" s="4"/>
    </row>
    <row r="11790" spans="1:51" customFormat="1" x14ac:dyDescent="0.25">
      <c r="A11790" s="2">
        <v>1130</v>
      </c>
      <c r="B11790" t="s">
        <v>1903</v>
      </c>
      <c r="C11790" t="s">
        <v>1904</v>
      </c>
      <c r="E11790" t="s">
        <v>115</v>
      </c>
      <c r="F11790">
        <v>2.5099999999999998</v>
      </c>
      <c r="G11790">
        <v>2.5099999999999998</v>
      </c>
      <c r="H11790" t="s">
        <v>116</v>
      </c>
      <c r="I11790" s="2">
        <v>3.89</v>
      </c>
      <c r="J11790" t="s">
        <v>117</v>
      </c>
      <c r="K11790" t="s">
        <v>118</v>
      </c>
      <c r="L11790" s="3" t="str">
        <f>+INDEX([1]!TABLA_MAESTRO_DE_ARTICULO[SubGroupName],MATCH(Tabla_lineas[[#This Row],[CODIGO SAP]],[1]!TABLA_MAESTRO_DE_ARTICULO[ItemCode],0))</f>
        <v>COMPRIMIDO</v>
      </c>
      <c r="M11790" t="s">
        <v>119</v>
      </c>
      <c r="N11790">
        <v>1</v>
      </c>
      <c r="O11790" t="s">
        <v>45</v>
      </c>
      <c r="S11790">
        <v>300</v>
      </c>
      <c r="U11790">
        <v>2.61</v>
      </c>
      <c r="V11790">
        <v>2.5</v>
      </c>
      <c r="W11790">
        <v>0.7</v>
      </c>
      <c r="Z11790" t="s">
        <v>46</v>
      </c>
      <c r="AA11790" t="s">
        <v>153</v>
      </c>
      <c r="AB11790" s="5">
        <v>46260</v>
      </c>
      <c r="AM11790" t="str">
        <f>SUBSTITUTE(Tabla_lineas[[#This Row],[Codigo Liname]]," ","")</f>
        <v>J0504</v>
      </c>
      <c r="AY11790" s="4"/>
    </row>
    <row r="11791" spans="1:51" customFormat="1" x14ac:dyDescent="0.25">
      <c r="A11791" s="2">
        <v>1130</v>
      </c>
      <c r="B11791" t="s">
        <v>1903</v>
      </c>
      <c r="C11791" t="s">
        <v>1904</v>
      </c>
      <c r="E11791" t="s">
        <v>343</v>
      </c>
      <c r="F11791">
        <v>26.57</v>
      </c>
      <c r="G11791">
        <v>21.94</v>
      </c>
      <c r="H11791" t="s">
        <v>344</v>
      </c>
      <c r="I11791" s="2">
        <v>21.94</v>
      </c>
      <c r="J11791" t="s">
        <v>345</v>
      </c>
      <c r="K11791" t="s">
        <v>346</v>
      </c>
      <c r="L11791" s="3" t="str">
        <f>+INDEX([1]!TABLA_MAESTRO_DE_ARTICULO[SubGroupName],MATCH(Tabla_lineas[[#This Row],[CODIGO SAP]],[1]!TABLA_MAESTRO_DE_ARTICULO[ItemCode],0))</f>
        <v>CREMA DERMICA</v>
      </c>
      <c r="M11791" t="s">
        <v>347</v>
      </c>
      <c r="N11791">
        <v>21</v>
      </c>
      <c r="O11791" t="s">
        <v>297</v>
      </c>
      <c r="S11791">
        <v>50</v>
      </c>
      <c r="U11791">
        <v>13.35</v>
      </c>
      <c r="V11791">
        <v>13.34</v>
      </c>
      <c r="W11791">
        <v>5</v>
      </c>
      <c r="Z11791" t="s">
        <v>46</v>
      </c>
      <c r="AA11791" t="s">
        <v>153</v>
      </c>
      <c r="AB11791" s="5">
        <v>46270</v>
      </c>
      <c r="AM11791" t="str">
        <f>SUBSTITUTE(Tabla_lineas[[#This Row],[Codigo Liname]]," ","")</f>
        <v>D0104</v>
      </c>
      <c r="AY11791" s="4"/>
    </row>
    <row r="11792" spans="1:51" customFormat="1" x14ac:dyDescent="0.25">
      <c r="A11792" s="2">
        <v>1130</v>
      </c>
      <c r="B11792" t="s">
        <v>1903</v>
      </c>
      <c r="C11792" t="s">
        <v>1904</v>
      </c>
      <c r="E11792" t="s">
        <v>60</v>
      </c>
      <c r="F11792">
        <v>15.12</v>
      </c>
      <c r="G11792">
        <v>11.2</v>
      </c>
      <c r="H11792" t="s">
        <v>61</v>
      </c>
      <c r="I11792" s="2">
        <v>11.2</v>
      </c>
      <c r="J11792" t="s">
        <v>62</v>
      </c>
      <c r="K11792" t="s">
        <v>63</v>
      </c>
      <c r="L11792" s="3" t="str">
        <f>+INDEX([1]!TABLA_MAESTRO_DE_ARTICULO[SubGroupName],MATCH(Tabla_lineas[[#This Row],[CODIGO SAP]],[1]!TABLA_MAESTRO_DE_ARTICULO[ItemCode],0))</f>
        <v>JARABE</v>
      </c>
      <c r="M11792" t="s">
        <v>64</v>
      </c>
      <c r="N11792">
        <v>10</v>
      </c>
      <c r="O11792" t="s">
        <v>65</v>
      </c>
      <c r="S11792">
        <v>300</v>
      </c>
      <c r="U11792">
        <v>11.2</v>
      </c>
      <c r="V11792">
        <v>11.19</v>
      </c>
      <c r="W11792">
        <v>5</v>
      </c>
      <c r="Z11792" t="s">
        <v>46</v>
      </c>
      <c r="AA11792" t="s">
        <v>153</v>
      </c>
      <c r="AB11792" s="5">
        <v>46270</v>
      </c>
      <c r="AM11792" t="str">
        <f>SUBSTITUTE(Tabla_lineas[[#This Row],[Codigo Liname]]," ","")</f>
        <v>R0503</v>
      </c>
      <c r="AY11792" s="4"/>
    </row>
    <row r="11793" spans="1:51" customFormat="1" x14ac:dyDescent="0.25">
      <c r="A11793" s="2">
        <v>1130</v>
      </c>
      <c r="B11793" t="s">
        <v>1903</v>
      </c>
      <c r="C11793" t="s">
        <v>1904</v>
      </c>
      <c r="E11793" t="s">
        <v>82</v>
      </c>
      <c r="F11793">
        <v>1.61</v>
      </c>
      <c r="G11793">
        <v>1.27</v>
      </c>
      <c r="H11793" t="s">
        <v>83</v>
      </c>
      <c r="I11793" s="2">
        <v>1.27</v>
      </c>
      <c r="J11793" t="s">
        <v>84</v>
      </c>
      <c r="K11793" t="s">
        <v>85</v>
      </c>
      <c r="L11793" s="3" t="str">
        <f>+INDEX([1]!TABLA_MAESTRO_DE_ARTICULO[SubGroupName],MATCH(Tabla_lineas[[#This Row],[CODIGO SAP]],[1]!TABLA_MAESTRO_DE_ARTICULO[ItemCode],0))</f>
        <v>COMPRIMIDO</v>
      </c>
      <c r="M11793" t="s">
        <v>86</v>
      </c>
      <c r="N11793">
        <v>17</v>
      </c>
      <c r="O11793" t="s">
        <v>45</v>
      </c>
      <c r="S11793">
        <v>30000</v>
      </c>
      <c r="U11793">
        <v>1.27</v>
      </c>
      <c r="V11793">
        <v>1.26</v>
      </c>
      <c r="W11793">
        <v>0.15</v>
      </c>
      <c r="Z11793" t="s">
        <v>46</v>
      </c>
      <c r="AA11793" t="s">
        <v>126</v>
      </c>
      <c r="AB11793" s="5">
        <v>46225</v>
      </c>
      <c r="AM11793" t="str">
        <f>SUBSTITUTE(Tabla_lineas[[#This Row],[Codigo Liname]]," ","")</f>
        <v>C0902</v>
      </c>
      <c r="AY11793" s="4"/>
    </row>
    <row r="11794" spans="1:51" customFormat="1" x14ac:dyDescent="0.25">
      <c r="A11794" s="2">
        <v>1130</v>
      </c>
      <c r="B11794" t="s">
        <v>1903</v>
      </c>
      <c r="C11794" t="s">
        <v>1904</v>
      </c>
      <c r="E11794" t="s">
        <v>313</v>
      </c>
      <c r="F11794">
        <v>5.29</v>
      </c>
      <c r="G11794">
        <v>3.56</v>
      </c>
      <c r="H11794" t="s">
        <v>314</v>
      </c>
      <c r="I11794" s="2">
        <v>3.56</v>
      </c>
      <c r="J11794" t="s">
        <v>315</v>
      </c>
      <c r="K11794" t="s">
        <v>316</v>
      </c>
      <c r="L11794" s="3" t="str">
        <f>+INDEX([1]!TABLA_MAESTRO_DE_ARTICULO[SubGroupName],MATCH(Tabla_lineas[[#This Row],[CODIGO SAP]],[1]!TABLA_MAESTRO_DE_ARTICULO[ItemCode],0))</f>
        <v>SOLUCION INYECTABLE</v>
      </c>
      <c r="M11794" t="s">
        <v>317</v>
      </c>
      <c r="N11794">
        <v>18</v>
      </c>
      <c r="O11794" t="s">
        <v>249</v>
      </c>
      <c r="S11794">
        <v>300</v>
      </c>
      <c r="U11794">
        <v>3.56</v>
      </c>
      <c r="V11794">
        <v>3.55</v>
      </c>
      <c r="W11794">
        <v>0.7</v>
      </c>
      <c r="Z11794" t="s">
        <v>53</v>
      </c>
      <c r="AA11794" t="s">
        <v>120</v>
      </c>
      <c r="AB11794" s="5">
        <v>46225</v>
      </c>
      <c r="AM11794" t="str">
        <f>SUBSTITUTE(Tabla_lineas[[#This Row],[Codigo Liname]]," ","")</f>
        <v>N0205</v>
      </c>
      <c r="AY11794" s="4"/>
    </row>
    <row r="11795" spans="1:51" customFormat="1" x14ac:dyDescent="0.25">
      <c r="A11795" s="2">
        <v>1130</v>
      </c>
      <c r="B11795" t="s">
        <v>1903</v>
      </c>
      <c r="C11795" t="s">
        <v>1904</v>
      </c>
      <c r="E11795" t="s">
        <v>318</v>
      </c>
      <c r="F11795">
        <v>1.26</v>
      </c>
      <c r="G11795">
        <v>1.26</v>
      </c>
      <c r="H11795" t="s">
        <v>319</v>
      </c>
      <c r="I11795" s="2">
        <v>1.69</v>
      </c>
      <c r="J11795" t="s">
        <v>320</v>
      </c>
      <c r="K11795" t="s">
        <v>321</v>
      </c>
      <c r="L11795" s="3" t="str">
        <f>+INDEX([1]!TABLA_MAESTRO_DE_ARTICULO[SubGroupName],MATCH(Tabla_lineas[[#This Row],[CODIGO SAP]],[1]!TABLA_MAESTRO_DE_ARTICULO[ItemCode],0))</f>
        <v>COMPRIMIDO</v>
      </c>
      <c r="M11795" t="s">
        <v>1290</v>
      </c>
      <c r="N11795">
        <v>19</v>
      </c>
      <c r="O11795" t="s">
        <v>45</v>
      </c>
      <c r="S11795">
        <v>3000</v>
      </c>
      <c r="U11795">
        <v>1.69</v>
      </c>
      <c r="V11795">
        <v>1.25</v>
      </c>
      <c r="W11795">
        <v>0.2</v>
      </c>
      <c r="Z11795" t="s">
        <v>46</v>
      </c>
      <c r="AA11795" t="s">
        <v>120</v>
      </c>
      <c r="AB11795" s="5">
        <v>46308</v>
      </c>
      <c r="AM11795" t="str">
        <f>SUBSTITUTE(Tabla_lineas[[#This Row],[Codigo Liname]]," ","")</f>
        <v>A1004</v>
      </c>
      <c r="AY11795" s="4"/>
    </row>
    <row r="11796" spans="1:51" customFormat="1" x14ac:dyDescent="0.25">
      <c r="A11796" s="2">
        <v>1130</v>
      </c>
      <c r="B11796" t="s">
        <v>1903</v>
      </c>
      <c r="C11796" t="s">
        <v>1904</v>
      </c>
      <c r="E11796" t="s">
        <v>374</v>
      </c>
      <c r="F11796">
        <v>2.0699999999999998</v>
      </c>
      <c r="G11796">
        <v>1.4</v>
      </c>
      <c r="H11796" t="s">
        <v>375</v>
      </c>
      <c r="I11796" s="2">
        <v>1.4</v>
      </c>
      <c r="J11796" t="s">
        <v>376</v>
      </c>
      <c r="K11796" t="s">
        <v>377</v>
      </c>
      <c r="L11796" s="3" t="str">
        <f>+INDEX([1]!TABLA_MAESTRO_DE_ARTICULO[SubGroupName],MATCH(Tabla_lineas[[#This Row],[CODIGO SAP]],[1]!TABLA_MAESTRO_DE_ARTICULO[ItemCode],0))</f>
        <v>COMPRIMIDO</v>
      </c>
      <c r="M11796" t="s">
        <v>378</v>
      </c>
      <c r="N11796">
        <v>22</v>
      </c>
      <c r="O11796" t="s">
        <v>45</v>
      </c>
      <c r="S11796">
        <v>2000</v>
      </c>
      <c r="U11796">
        <v>1.1399999999999999</v>
      </c>
      <c r="V11796">
        <v>1.1299999999999999</v>
      </c>
      <c r="W11796">
        <v>0.25</v>
      </c>
      <c r="Z11796" t="s">
        <v>46</v>
      </c>
      <c r="AA11796" t="s">
        <v>120</v>
      </c>
      <c r="AB11796" s="5">
        <v>46260</v>
      </c>
      <c r="AM11796" t="str">
        <f>SUBSTITUTE(Tabla_lineas[[#This Row],[Codigo Liname]]," ","")</f>
        <v>H0209</v>
      </c>
      <c r="AY11796" s="4"/>
    </row>
    <row r="11797" spans="1:51" customFormat="1" x14ac:dyDescent="0.25">
      <c r="A11797" s="2">
        <v>1131</v>
      </c>
      <c r="B11797" t="s">
        <v>1905</v>
      </c>
      <c r="C11797" t="s">
        <v>1906</v>
      </c>
      <c r="E11797" t="s">
        <v>395</v>
      </c>
      <c r="F11797">
        <v>39.200000000000003</v>
      </c>
      <c r="G11797">
        <v>21.72</v>
      </c>
      <c r="H11797" t="s">
        <v>396</v>
      </c>
      <c r="I11797" s="2">
        <v>21.72</v>
      </c>
      <c r="J11797" t="s">
        <v>397</v>
      </c>
      <c r="K11797" t="s">
        <v>398</v>
      </c>
      <c r="L11797" s="3" t="str">
        <f>+INDEX([1]!TABLA_MAESTRO_DE_ARTICULO[SubGroupName],MATCH(Tabla_lineas[[#This Row],[CODIGO SAP]],[1]!TABLA_MAESTRO_DE_ARTICULO[ItemCode],0))</f>
        <v>JARABE</v>
      </c>
      <c r="M11797" t="s">
        <v>399</v>
      </c>
      <c r="N11797">
        <v>29</v>
      </c>
      <c r="O11797" t="s">
        <v>400</v>
      </c>
      <c r="S11797">
        <v>100</v>
      </c>
      <c r="U11797">
        <v>18.87</v>
      </c>
      <c r="V11797">
        <v>18.86</v>
      </c>
      <c r="W11797">
        <v>5</v>
      </c>
      <c r="Z11797" t="s">
        <v>46</v>
      </c>
      <c r="AA11797" t="s">
        <v>153</v>
      </c>
      <c r="AB11797" s="5">
        <v>46270</v>
      </c>
      <c r="AM11797" t="str">
        <f>SUBSTITUTE(Tabla_lineas[[#This Row],[Codigo Liname]]," ","")</f>
        <v>A1205</v>
      </c>
      <c r="AY11797" s="4"/>
    </row>
    <row r="11798" spans="1:51" customFormat="1" x14ac:dyDescent="0.25">
      <c r="A11798" s="2">
        <v>1131</v>
      </c>
      <c r="B11798" t="s">
        <v>1905</v>
      </c>
      <c r="C11798" t="s">
        <v>1906</v>
      </c>
      <c r="E11798" t="s">
        <v>203</v>
      </c>
      <c r="F11798">
        <v>1.64</v>
      </c>
      <c r="G11798">
        <v>1.17</v>
      </c>
      <c r="H11798" t="s">
        <v>204</v>
      </c>
      <c r="I11798" s="2">
        <v>1.17</v>
      </c>
      <c r="J11798" t="s">
        <v>205</v>
      </c>
      <c r="K11798" t="s">
        <v>206</v>
      </c>
      <c r="L11798" s="3" t="str">
        <f>+INDEX([1]!TABLA_MAESTRO_DE_ARTICULO[SubGroupName],MATCH(Tabla_lineas[[#This Row],[CODIGO SAP]],[1]!TABLA_MAESTRO_DE_ARTICULO[ItemCode],0))</f>
        <v>COMPRIMIDO</v>
      </c>
      <c r="M11798" t="s">
        <v>207</v>
      </c>
      <c r="N11798">
        <v>7</v>
      </c>
      <c r="O11798" t="s">
        <v>45</v>
      </c>
      <c r="S11798">
        <v>500</v>
      </c>
      <c r="U11798">
        <v>1.17</v>
      </c>
      <c r="V11798">
        <v>1.1599999999999999</v>
      </c>
      <c r="W11798">
        <v>0.38</v>
      </c>
      <c r="Z11798" t="s">
        <v>46</v>
      </c>
      <c r="AA11798" t="s">
        <v>120</v>
      </c>
      <c r="AB11798" s="5">
        <v>46260</v>
      </c>
      <c r="AM11798" t="str">
        <f>SUBSTITUTE(Tabla_lineas[[#This Row],[Codigo Liname]]," ","")</f>
        <v>J0127</v>
      </c>
      <c r="AY11798" s="4"/>
    </row>
    <row r="11799" spans="1:51" customFormat="1" x14ac:dyDescent="0.25">
      <c r="A11799" s="2">
        <v>1131</v>
      </c>
      <c r="B11799" t="s">
        <v>1905</v>
      </c>
      <c r="C11799" t="s">
        <v>1906</v>
      </c>
      <c r="E11799" t="s">
        <v>127</v>
      </c>
      <c r="F11799">
        <v>7.87</v>
      </c>
      <c r="G11799">
        <v>7.87</v>
      </c>
      <c r="H11799" t="s">
        <v>128</v>
      </c>
      <c r="I11799" s="2">
        <v>11.19</v>
      </c>
      <c r="J11799" t="s">
        <v>129</v>
      </c>
      <c r="K11799" t="s">
        <v>130</v>
      </c>
      <c r="L11799" s="3" t="str">
        <f>+INDEX([1]!TABLA_MAESTRO_DE_ARTICULO[SubGroupName],MATCH(Tabla_lineas[[#This Row],[CODIGO SAP]],[1]!TABLA_MAESTRO_DE_ARTICULO[ItemCode],0))</f>
        <v>COMPRIMIDO</v>
      </c>
      <c r="M11799" t="s">
        <v>131</v>
      </c>
      <c r="N11799">
        <v>4</v>
      </c>
      <c r="O11799" t="s">
        <v>132</v>
      </c>
      <c r="S11799">
        <v>200</v>
      </c>
      <c r="U11799">
        <v>7.83</v>
      </c>
      <c r="V11799">
        <v>7.82</v>
      </c>
      <c r="W11799">
        <v>1.3</v>
      </c>
      <c r="Z11799" t="s">
        <v>46</v>
      </c>
      <c r="AA11799" t="s">
        <v>126</v>
      </c>
      <c r="AB11799" s="5">
        <v>46308</v>
      </c>
      <c r="AM11799" t="str">
        <f>SUBSTITUTE(Tabla_lineas[[#This Row],[Codigo Liname]]," ","")</f>
        <v>J0113</v>
      </c>
      <c r="AY11799" s="4"/>
    </row>
    <row r="11800" spans="1:51" customFormat="1" x14ac:dyDescent="0.25">
      <c r="A11800" s="2">
        <v>1131</v>
      </c>
      <c r="B11800" t="s">
        <v>1905</v>
      </c>
      <c r="C11800" t="s">
        <v>1906</v>
      </c>
      <c r="E11800" t="s">
        <v>188</v>
      </c>
      <c r="F11800">
        <v>0.66</v>
      </c>
      <c r="G11800">
        <v>0.66</v>
      </c>
      <c r="H11800" t="s">
        <v>189</v>
      </c>
      <c r="I11800" s="2">
        <v>0.66</v>
      </c>
      <c r="J11800" t="s">
        <v>190</v>
      </c>
      <c r="K11800" t="s">
        <v>191</v>
      </c>
      <c r="L11800" s="3" t="str">
        <f>+INDEX([1]!TABLA_MAESTRO_DE_ARTICULO[SubGroupName],MATCH(Tabla_lineas[[#This Row],[CODIGO SAP]],[1]!TABLA_MAESTRO_DE_ARTICULO[ItemCode],0))</f>
        <v>COMPRIMIDO</v>
      </c>
      <c r="M11800" t="s">
        <v>192</v>
      </c>
      <c r="N11800">
        <v>3</v>
      </c>
      <c r="O11800" t="s">
        <v>45</v>
      </c>
      <c r="S11800">
        <v>2000</v>
      </c>
      <c r="U11800">
        <v>0.72</v>
      </c>
      <c r="V11800">
        <v>0.65</v>
      </c>
      <c r="W11800">
        <v>0.2</v>
      </c>
      <c r="Z11800" t="s">
        <v>53</v>
      </c>
      <c r="AA11800" t="s">
        <v>153</v>
      </c>
      <c r="AB11800" s="5">
        <v>46270</v>
      </c>
      <c r="AM11800" t="str">
        <f>SUBSTITUTE(Tabla_lineas[[#This Row],[Codigo Liname]]," ","")</f>
        <v>R0501</v>
      </c>
      <c r="AY11800" s="4"/>
    </row>
    <row r="11801" spans="1:51" customFormat="1" x14ac:dyDescent="0.25">
      <c r="A11801" s="2">
        <v>1131</v>
      </c>
      <c r="B11801" t="s">
        <v>1905</v>
      </c>
      <c r="C11801" t="s">
        <v>1906</v>
      </c>
      <c r="E11801" t="s">
        <v>171</v>
      </c>
      <c r="F11801">
        <v>1.82</v>
      </c>
      <c r="G11801">
        <v>1.71</v>
      </c>
      <c r="H11801" t="s">
        <v>172</v>
      </c>
      <c r="I11801" s="2">
        <v>1.71</v>
      </c>
      <c r="J11801" t="s">
        <v>173</v>
      </c>
      <c r="K11801" t="s">
        <v>174</v>
      </c>
      <c r="L11801" s="3" t="str">
        <f>+INDEX([1]!TABLA_MAESTRO_DE_ARTICULO[SubGroupName],MATCH(Tabla_lineas[[#This Row],[CODIGO SAP]],[1]!TABLA_MAESTRO_DE_ARTICULO[ItemCode],0))</f>
        <v>COMPRIMIDO</v>
      </c>
      <c r="M11801" t="s">
        <v>175</v>
      </c>
      <c r="N11801">
        <v>1</v>
      </c>
      <c r="O11801" t="s">
        <v>45</v>
      </c>
      <c r="S11801">
        <v>4000</v>
      </c>
      <c r="U11801">
        <v>1.71</v>
      </c>
      <c r="V11801">
        <v>1.7</v>
      </c>
      <c r="W11801">
        <v>0.7</v>
      </c>
      <c r="Z11801" t="s">
        <v>46</v>
      </c>
      <c r="AA11801" t="s">
        <v>120</v>
      </c>
      <c r="AB11801" s="5">
        <v>46308</v>
      </c>
      <c r="AM11801" t="str">
        <f>SUBSTITUTE(Tabla_lineas[[#This Row],[Codigo Liname]]," ","")</f>
        <v>J0105</v>
      </c>
      <c r="AY11801" s="4"/>
    </row>
    <row r="11802" spans="1:51" customFormat="1" x14ac:dyDescent="0.25">
      <c r="A11802" s="2">
        <v>1131</v>
      </c>
      <c r="B11802" t="s">
        <v>1905</v>
      </c>
      <c r="C11802" t="s">
        <v>1906</v>
      </c>
      <c r="E11802" t="s">
        <v>208</v>
      </c>
      <c r="F11802">
        <v>14.8</v>
      </c>
      <c r="G11802">
        <v>12.2</v>
      </c>
      <c r="H11802" t="s">
        <v>209</v>
      </c>
      <c r="I11802" s="2">
        <v>12.2</v>
      </c>
      <c r="J11802" t="s">
        <v>210</v>
      </c>
      <c r="K11802" t="s">
        <v>211</v>
      </c>
      <c r="L11802" s="3" t="str">
        <f>+INDEX([1]!TABLA_MAESTRO_DE_ARTICULO[SubGroupName],MATCH(Tabla_lineas[[#This Row],[CODIGO SAP]],[1]!TABLA_MAESTRO_DE_ARTICULO[ItemCode],0))</f>
        <v>JARABE</v>
      </c>
      <c r="M11802" t="s">
        <v>212</v>
      </c>
      <c r="N11802">
        <v>9</v>
      </c>
      <c r="O11802" t="s">
        <v>181</v>
      </c>
      <c r="S11802">
        <v>100</v>
      </c>
      <c r="U11802">
        <v>10.199999999999999</v>
      </c>
      <c r="V11802">
        <v>10.19</v>
      </c>
      <c r="W11802">
        <v>5</v>
      </c>
      <c r="Z11802" t="s">
        <v>46</v>
      </c>
      <c r="AA11802" t="s">
        <v>153</v>
      </c>
      <c r="AB11802" s="5">
        <v>46308</v>
      </c>
      <c r="AM11802" t="str">
        <f>SUBSTITUTE(Tabla_lineas[[#This Row],[Codigo Liname]]," ","")</f>
        <v>R0602</v>
      </c>
      <c r="AY11802" s="4"/>
    </row>
    <row r="11803" spans="1:51" customFormat="1" x14ac:dyDescent="0.25">
      <c r="A11803" s="2">
        <v>1131</v>
      </c>
      <c r="B11803" t="s">
        <v>1905</v>
      </c>
      <c r="C11803" t="s">
        <v>1906</v>
      </c>
      <c r="E11803" t="s">
        <v>449</v>
      </c>
      <c r="F11803">
        <v>4.2</v>
      </c>
      <c r="G11803">
        <v>2.2799999999999998</v>
      </c>
      <c r="H11803" t="s">
        <v>450</v>
      </c>
      <c r="I11803" s="2">
        <v>2.2799999999999998</v>
      </c>
      <c r="J11803" t="s">
        <v>451</v>
      </c>
      <c r="K11803" t="s">
        <v>452</v>
      </c>
      <c r="L11803" s="3" t="str">
        <f>+INDEX([1]!TABLA_MAESTRO_DE_ARTICULO[SubGroupName],MATCH(Tabla_lineas[[#This Row],[CODIGO SAP]],[1]!TABLA_MAESTRO_DE_ARTICULO[ItemCode],0))</f>
        <v>OVULO VAGINAL</v>
      </c>
      <c r="M11803" t="s">
        <v>453</v>
      </c>
      <c r="N11803">
        <v>10</v>
      </c>
      <c r="O11803" t="s">
        <v>97</v>
      </c>
      <c r="S11803">
        <v>3000</v>
      </c>
      <c r="U11803">
        <v>1.91</v>
      </c>
      <c r="V11803">
        <v>1.9</v>
      </c>
      <c r="W11803">
        <v>0.7</v>
      </c>
      <c r="Z11803" t="s">
        <v>53</v>
      </c>
      <c r="AA11803" t="s">
        <v>126</v>
      </c>
      <c r="AB11803" s="5">
        <v>46308</v>
      </c>
      <c r="AM11803" t="str">
        <f>SUBSTITUTE(Tabla_lineas[[#This Row],[Codigo Liname]]," ","")</f>
        <v>G0102</v>
      </c>
      <c r="AY11803" s="4"/>
    </row>
    <row r="11804" spans="1:51" customFormat="1" x14ac:dyDescent="0.25">
      <c r="A11804" s="2">
        <v>1131</v>
      </c>
      <c r="B11804" t="s">
        <v>1905</v>
      </c>
      <c r="C11804" t="s">
        <v>1906</v>
      </c>
      <c r="E11804" t="s">
        <v>244</v>
      </c>
      <c r="F11804">
        <v>4.03</v>
      </c>
      <c r="G11804">
        <v>4.03</v>
      </c>
      <c r="H11804" t="s">
        <v>245</v>
      </c>
      <c r="I11804" s="2">
        <v>4.03</v>
      </c>
      <c r="J11804" t="s">
        <v>246</v>
      </c>
      <c r="K11804" t="s">
        <v>247</v>
      </c>
      <c r="L11804" s="3" t="str">
        <f>+INDEX([1]!TABLA_MAESTRO_DE_ARTICULO[SubGroupName],MATCH(Tabla_lineas[[#This Row],[CODIGO SAP]],[1]!TABLA_MAESTRO_DE_ARTICULO[ItemCode],0))</f>
        <v>SOLUCION INYECTABLE</v>
      </c>
      <c r="M11804" t="s">
        <v>248</v>
      </c>
      <c r="N11804">
        <v>11</v>
      </c>
      <c r="O11804" t="s">
        <v>249</v>
      </c>
      <c r="S11804">
        <v>300</v>
      </c>
      <c r="U11804">
        <v>4.03</v>
      </c>
      <c r="V11804">
        <v>4.0199999999999996</v>
      </c>
      <c r="W11804">
        <v>0.7</v>
      </c>
      <c r="Z11804" t="s">
        <v>46</v>
      </c>
      <c r="AA11804" t="s">
        <v>126</v>
      </c>
      <c r="AB11804" s="5">
        <v>46225</v>
      </c>
      <c r="AM11804" t="str">
        <f>SUBSTITUTE(Tabla_lineas[[#This Row],[Codigo Liname]]," ","")</f>
        <v>H0204</v>
      </c>
      <c r="AY11804" s="4"/>
    </row>
    <row r="11805" spans="1:51" customFormat="1" x14ac:dyDescent="0.25">
      <c r="A11805" s="2">
        <v>1131</v>
      </c>
      <c r="B11805" t="s">
        <v>1905</v>
      </c>
      <c r="C11805" t="s">
        <v>1906</v>
      </c>
      <c r="E11805" t="s">
        <v>60</v>
      </c>
      <c r="F11805">
        <v>15.12</v>
      </c>
      <c r="G11805">
        <v>11.2</v>
      </c>
      <c r="H11805" t="s">
        <v>61</v>
      </c>
      <c r="I11805" s="2">
        <v>11.2</v>
      </c>
      <c r="J11805" t="s">
        <v>62</v>
      </c>
      <c r="K11805" t="s">
        <v>63</v>
      </c>
      <c r="L11805" s="3" t="str">
        <f>+INDEX([1]!TABLA_MAESTRO_DE_ARTICULO[SubGroupName],MATCH(Tabla_lineas[[#This Row],[CODIGO SAP]],[1]!TABLA_MAESTRO_DE_ARTICULO[ItemCode],0))</f>
        <v>JARABE</v>
      </c>
      <c r="M11805" t="s">
        <v>64</v>
      </c>
      <c r="N11805">
        <v>12</v>
      </c>
      <c r="O11805" t="s">
        <v>65</v>
      </c>
      <c r="S11805">
        <v>500</v>
      </c>
      <c r="U11805">
        <v>11.2</v>
      </c>
      <c r="V11805">
        <v>11.19</v>
      </c>
      <c r="W11805">
        <v>5</v>
      </c>
      <c r="Z11805" t="s">
        <v>46</v>
      </c>
      <c r="AA11805" t="s">
        <v>153</v>
      </c>
      <c r="AB11805" s="5">
        <v>46270</v>
      </c>
      <c r="AM11805" t="str">
        <f>SUBSTITUTE(Tabla_lineas[[#This Row],[Codigo Liname]]," ","")</f>
        <v>R0503</v>
      </c>
      <c r="AY11805" s="4"/>
    </row>
    <row r="11806" spans="1:51" customFormat="1" x14ac:dyDescent="0.25">
      <c r="A11806" s="2">
        <v>1131</v>
      </c>
      <c r="B11806" t="s">
        <v>1905</v>
      </c>
      <c r="C11806" t="s">
        <v>1906</v>
      </c>
      <c r="E11806" t="s">
        <v>256</v>
      </c>
      <c r="F11806">
        <v>3.3</v>
      </c>
      <c r="G11806">
        <v>3.3</v>
      </c>
      <c r="H11806" t="s">
        <v>257</v>
      </c>
      <c r="I11806" s="2">
        <v>3.3</v>
      </c>
      <c r="J11806" t="s">
        <v>258</v>
      </c>
      <c r="K11806" t="s">
        <v>259</v>
      </c>
      <c r="L11806" s="3" t="str">
        <f>+INDEX([1]!TABLA_MAESTRO_DE_ARTICULO[SubGroupName],MATCH(Tabla_lineas[[#This Row],[CODIGO SAP]],[1]!TABLA_MAESTRO_DE_ARTICULO[ItemCode],0))</f>
        <v>SOLUCION INYECTABLE</v>
      </c>
      <c r="M11806" t="s">
        <v>260</v>
      </c>
      <c r="N11806">
        <v>14</v>
      </c>
      <c r="O11806" t="s">
        <v>249</v>
      </c>
      <c r="S11806">
        <v>300</v>
      </c>
      <c r="U11806">
        <v>2.62</v>
      </c>
      <c r="V11806">
        <v>2.61</v>
      </c>
      <c r="W11806">
        <v>0.7</v>
      </c>
      <c r="Z11806" t="s">
        <v>53</v>
      </c>
      <c r="AA11806" t="s">
        <v>153</v>
      </c>
      <c r="AB11806" s="5">
        <v>46308</v>
      </c>
      <c r="AM11806" t="str">
        <f>SUBSTITUTE(Tabla_lineas[[#This Row],[Codigo Liname]]," ","")</f>
        <v>M0103</v>
      </c>
      <c r="AY11806" s="4"/>
    </row>
    <row r="11807" spans="1:51" customFormat="1" x14ac:dyDescent="0.25">
      <c r="A11807" s="2">
        <v>1131</v>
      </c>
      <c r="B11807" t="s">
        <v>1905</v>
      </c>
      <c r="C11807" t="s">
        <v>1906</v>
      </c>
      <c r="E11807" t="s">
        <v>511</v>
      </c>
      <c r="F11807">
        <v>2.99</v>
      </c>
      <c r="G11807">
        <v>2.35</v>
      </c>
      <c r="H11807" t="s">
        <v>512</v>
      </c>
      <c r="I11807" s="2">
        <v>2.35</v>
      </c>
      <c r="J11807" t="s">
        <v>513</v>
      </c>
      <c r="K11807" t="s">
        <v>514</v>
      </c>
      <c r="L11807" s="3" t="str">
        <f>+INDEX([1]!TABLA_MAESTRO_DE_ARTICULO[SubGroupName],MATCH(Tabla_lineas[[#This Row],[CODIGO SAP]],[1]!TABLA_MAESTRO_DE_ARTICULO[ItemCode],0))</f>
        <v>COMPRIMIDO</v>
      </c>
      <c r="M11807" t="s">
        <v>515</v>
      </c>
      <c r="N11807">
        <v>15</v>
      </c>
      <c r="O11807" t="s">
        <v>45</v>
      </c>
      <c r="S11807">
        <v>1000</v>
      </c>
      <c r="U11807">
        <v>1.49</v>
      </c>
      <c r="V11807">
        <v>1.48</v>
      </c>
      <c r="W11807">
        <v>0.9</v>
      </c>
      <c r="Z11807" t="s">
        <v>46</v>
      </c>
      <c r="AA11807" t="s">
        <v>120</v>
      </c>
      <c r="AB11807" s="5">
        <v>46308</v>
      </c>
      <c r="AM11807" t="str">
        <f>SUBSTITUTE(Tabla_lineas[[#This Row],[Codigo Liname]]," ","")</f>
        <v>J0145</v>
      </c>
      <c r="AY11807" s="4"/>
    </row>
    <row r="11808" spans="1:51" customFormat="1" x14ac:dyDescent="0.25">
      <c r="A11808" s="2">
        <v>1131</v>
      </c>
      <c r="B11808" t="s">
        <v>1905</v>
      </c>
      <c r="C11808" t="s">
        <v>1906</v>
      </c>
      <c r="E11808" t="s">
        <v>138</v>
      </c>
      <c r="F11808">
        <v>0.2</v>
      </c>
      <c r="G11808">
        <v>0.2</v>
      </c>
      <c r="H11808" t="s">
        <v>139</v>
      </c>
      <c r="I11808" s="2">
        <v>0.28999999999999998</v>
      </c>
      <c r="J11808" t="s">
        <v>140</v>
      </c>
      <c r="K11808" t="s">
        <v>141</v>
      </c>
      <c r="L11808" s="3" t="str">
        <f>+INDEX([1]!TABLA_MAESTRO_DE_ARTICULO[SubGroupName],MATCH(Tabla_lineas[[#This Row],[CODIGO SAP]],[1]!TABLA_MAESTRO_DE_ARTICULO[ItemCode],0))</f>
        <v>COMPRIMIDO</v>
      </c>
      <c r="M11808" t="s">
        <v>142</v>
      </c>
      <c r="N11808">
        <v>13</v>
      </c>
      <c r="O11808" t="s">
        <v>45</v>
      </c>
      <c r="S11808">
        <v>1500</v>
      </c>
      <c r="U11808">
        <v>0.2</v>
      </c>
      <c r="V11808">
        <v>0.19</v>
      </c>
      <c r="W11808">
        <v>0.12</v>
      </c>
      <c r="Z11808" t="s">
        <v>53</v>
      </c>
      <c r="AA11808" t="s">
        <v>126</v>
      </c>
      <c r="AB11808" s="5">
        <v>46308</v>
      </c>
      <c r="AM11808" t="str">
        <f>SUBSTITUTE(Tabla_lineas[[#This Row],[Codigo Liname]]," ","")</f>
        <v>M0102</v>
      </c>
      <c r="AY11808" s="4"/>
    </row>
    <row r="11809" spans="1:51" customFormat="1" x14ac:dyDescent="0.25">
      <c r="A11809" s="2">
        <v>1131</v>
      </c>
      <c r="B11809" t="s">
        <v>1905</v>
      </c>
      <c r="C11809" t="s">
        <v>1906</v>
      </c>
      <c r="E11809" t="s">
        <v>176</v>
      </c>
      <c r="F11809">
        <v>16.7</v>
      </c>
      <c r="G11809">
        <v>16.7</v>
      </c>
      <c r="H11809" t="s">
        <v>177</v>
      </c>
      <c r="I11809" s="2">
        <v>17.91</v>
      </c>
      <c r="J11809" t="s">
        <v>178</v>
      </c>
      <c r="K11809" t="s">
        <v>179</v>
      </c>
      <c r="L11809" s="3" t="str">
        <f>+INDEX([1]!TABLA_MAESTRO_DE_ARTICULO[SubGroupName],MATCH(Tabla_lineas[[#This Row],[CODIGO SAP]],[1]!TABLA_MAESTRO_DE_ARTICULO[ItemCode],0))</f>
        <v>POLVO PARA SUSPENSION</v>
      </c>
      <c r="M11809" t="s">
        <v>180</v>
      </c>
      <c r="N11809">
        <v>2</v>
      </c>
      <c r="O11809" t="s">
        <v>181</v>
      </c>
      <c r="S11809">
        <v>200</v>
      </c>
      <c r="U11809">
        <v>17.91</v>
      </c>
      <c r="V11809">
        <v>16.690000000000001</v>
      </c>
      <c r="W11809">
        <v>5.5</v>
      </c>
      <c r="Z11809" t="s">
        <v>46</v>
      </c>
      <c r="AA11809" t="s">
        <v>153</v>
      </c>
      <c r="AB11809" s="5">
        <v>46270</v>
      </c>
      <c r="AM11809" t="str">
        <f>SUBSTITUTE(Tabla_lineas[[#This Row],[Codigo Liname]]," ","")</f>
        <v>J0157</v>
      </c>
      <c r="AY11809" s="4"/>
    </row>
    <row r="11810" spans="1:51" customFormat="1" x14ac:dyDescent="0.25">
      <c r="A11810" s="2">
        <v>1131</v>
      </c>
      <c r="B11810" t="s">
        <v>1905</v>
      </c>
      <c r="C11810" t="s">
        <v>1906</v>
      </c>
      <c r="E11810" t="s">
        <v>98</v>
      </c>
      <c r="F11810">
        <v>9.4</v>
      </c>
      <c r="G11810">
        <v>8.77</v>
      </c>
      <c r="H11810" t="s">
        <v>99</v>
      </c>
      <c r="I11810" s="2">
        <v>8.77</v>
      </c>
      <c r="J11810" t="s">
        <v>100</v>
      </c>
      <c r="K11810" t="s">
        <v>101</v>
      </c>
      <c r="L11810" s="3" t="str">
        <f>+INDEX([1]!TABLA_MAESTRO_DE_ARTICULO[SubGroupName],MATCH(Tabla_lineas[[#This Row],[CODIGO SAP]],[1]!TABLA_MAESTRO_DE_ARTICULO[ItemCode],0))</f>
        <v>GOTAS</v>
      </c>
      <c r="M11810" t="s">
        <v>1312</v>
      </c>
      <c r="N11810">
        <v>25</v>
      </c>
      <c r="O11810" t="s">
        <v>103</v>
      </c>
      <c r="S11810">
        <v>1000</v>
      </c>
      <c r="U11810">
        <v>6.95</v>
      </c>
      <c r="V11810">
        <v>6.94</v>
      </c>
      <c r="W11810">
        <v>3</v>
      </c>
      <c r="Z11810" t="s">
        <v>46</v>
      </c>
      <c r="AA11810" t="s">
        <v>153</v>
      </c>
      <c r="AB11810" s="5">
        <v>46308</v>
      </c>
      <c r="AM11810" t="str">
        <f>SUBSTITUTE(Tabla_lineas[[#This Row],[Codigo Liname]]," ","")</f>
        <v>N0210</v>
      </c>
      <c r="AY11810" s="4"/>
    </row>
    <row r="11811" spans="1:51" customFormat="1" x14ac:dyDescent="0.25">
      <c r="A11811" s="2">
        <v>1131</v>
      </c>
      <c r="B11811" t="s">
        <v>1905</v>
      </c>
      <c r="C11811" t="s">
        <v>1906</v>
      </c>
      <c r="E11811" t="s">
        <v>353</v>
      </c>
      <c r="F11811">
        <v>11.88</v>
      </c>
      <c r="G11811">
        <v>11.88</v>
      </c>
      <c r="H11811" t="s">
        <v>354</v>
      </c>
      <c r="I11811" s="2">
        <v>14.1</v>
      </c>
      <c r="J11811" t="s">
        <v>355</v>
      </c>
      <c r="K11811" t="s">
        <v>356</v>
      </c>
      <c r="L11811" s="3" t="str">
        <f>+INDEX([1]!TABLA_MAESTRO_DE_ARTICULO[SubGroupName],MATCH(Tabla_lineas[[#This Row],[CODIGO SAP]],[1]!TABLA_MAESTRO_DE_ARTICULO[ItemCode],0))</f>
        <v>JARABE</v>
      </c>
      <c r="M11811" t="s">
        <v>357</v>
      </c>
      <c r="N11811">
        <v>26</v>
      </c>
      <c r="O11811" t="s">
        <v>181</v>
      </c>
      <c r="S11811">
        <v>300</v>
      </c>
      <c r="U11811">
        <v>10.74</v>
      </c>
      <c r="V11811">
        <v>10.73</v>
      </c>
      <c r="W11811">
        <v>5.5</v>
      </c>
      <c r="Z11811" t="s">
        <v>46</v>
      </c>
      <c r="AA11811" t="s">
        <v>153</v>
      </c>
      <c r="AB11811" s="5">
        <v>46270</v>
      </c>
      <c r="AM11811" t="str">
        <f>SUBSTITUTE(Tabla_lineas[[#This Row],[Codigo Liname]]," ","")</f>
        <v>N0209</v>
      </c>
      <c r="AY11811" s="4"/>
    </row>
    <row r="11812" spans="1:51" customFormat="1" x14ac:dyDescent="0.25">
      <c r="A11812" s="2">
        <v>1131</v>
      </c>
      <c r="B11812" t="s">
        <v>1905</v>
      </c>
      <c r="C11812" t="s">
        <v>1906</v>
      </c>
      <c r="E11812" t="s">
        <v>303</v>
      </c>
      <c r="F11812">
        <v>0.75</v>
      </c>
      <c r="G11812">
        <v>0.69</v>
      </c>
      <c r="H11812" t="s">
        <v>304</v>
      </c>
      <c r="I11812" s="2">
        <v>0.69</v>
      </c>
      <c r="J11812" t="s">
        <v>305</v>
      </c>
      <c r="K11812" t="s">
        <v>306</v>
      </c>
      <c r="L11812" s="3" t="str">
        <f>+INDEX([1]!TABLA_MAESTRO_DE_ARTICULO[SubGroupName],MATCH(Tabla_lineas[[#This Row],[CODIGO SAP]],[1]!TABLA_MAESTRO_DE_ARTICULO[ItemCode],0))</f>
        <v>COMPRIMIDO</v>
      </c>
      <c r="M11812" t="s">
        <v>307</v>
      </c>
      <c r="N11812">
        <v>17</v>
      </c>
      <c r="O11812" t="s">
        <v>45</v>
      </c>
      <c r="S11812">
        <v>2000</v>
      </c>
      <c r="U11812">
        <v>0.49</v>
      </c>
      <c r="V11812">
        <v>0.48</v>
      </c>
      <c r="W11812">
        <v>0.14000000000000001</v>
      </c>
      <c r="Z11812" t="s">
        <v>46</v>
      </c>
      <c r="AA11812" t="s">
        <v>120</v>
      </c>
      <c r="AB11812" s="5">
        <v>46225</v>
      </c>
      <c r="AM11812" t="str">
        <f>SUBSTITUTE(Tabla_lineas[[#This Row],[Codigo Liname]]," ","")</f>
        <v>M0105</v>
      </c>
      <c r="AY11812" s="4"/>
    </row>
    <row r="11813" spans="1:51" customFormat="1" x14ac:dyDescent="0.25">
      <c r="A11813" s="2">
        <v>1131</v>
      </c>
      <c r="B11813" t="s">
        <v>1905</v>
      </c>
      <c r="C11813" t="s">
        <v>1906</v>
      </c>
      <c r="E11813" t="s">
        <v>92</v>
      </c>
      <c r="F11813">
        <v>4.72</v>
      </c>
      <c r="G11813">
        <v>3.28</v>
      </c>
      <c r="H11813" t="s">
        <v>93</v>
      </c>
      <c r="I11813" s="2">
        <v>3.28</v>
      </c>
      <c r="J11813" t="s">
        <v>94</v>
      </c>
      <c r="K11813" t="s">
        <v>95</v>
      </c>
      <c r="L11813" s="3" t="str">
        <f>+INDEX([1]!TABLA_MAESTRO_DE_ARTICULO[SubGroupName],MATCH(Tabla_lineas[[#This Row],[CODIGO SAP]],[1]!TABLA_MAESTRO_DE_ARTICULO[ItemCode],0))</f>
        <v>OVULO VAGINAL</v>
      </c>
      <c r="M11813" t="s">
        <v>96</v>
      </c>
      <c r="N11813">
        <v>22</v>
      </c>
      <c r="O11813" t="s">
        <v>97</v>
      </c>
      <c r="S11813">
        <v>300</v>
      </c>
      <c r="U11813">
        <v>3.28</v>
      </c>
      <c r="V11813">
        <v>3.27</v>
      </c>
      <c r="W11813">
        <v>0.8</v>
      </c>
      <c r="Z11813" t="s">
        <v>53</v>
      </c>
      <c r="AA11813" t="s">
        <v>126</v>
      </c>
      <c r="AB11813" s="5">
        <v>46308</v>
      </c>
      <c r="AM11813" t="str">
        <f>SUBSTITUTE(Tabla_lineas[[#This Row],[Codigo Liname]]," ","")</f>
        <v>G0104</v>
      </c>
      <c r="AY11813" s="4"/>
    </row>
    <row r="11814" spans="1:51" customFormat="1" x14ac:dyDescent="0.25">
      <c r="A11814" s="2">
        <v>1131</v>
      </c>
      <c r="B11814" t="s">
        <v>1905</v>
      </c>
      <c r="C11814" t="s">
        <v>1906</v>
      </c>
      <c r="E11814" t="s">
        <v>298</v>
      </c>
      <c r="F11814">
        <v>14.58</v>
      </c>
      <c r="G11814">
        <v>14.58</v>
      </c>
      <c r="H11814" t="s">
        <v>299</v>
      </c>
      <c r="I11814" s="2">
        <v>14.58</v>
      </c>
      <c r="J11814" t="s">
        <v>300</v>
      </c>
      <c r="K11814" t="s">
        <v>301</v>
      </c>
      <c r="L11814" s="3" t="str">
        <f>+INDEX([1]!TABLA_MAESTRO_DE_ARTICULO[SubGroupName],MATCH(Tabla_lineas[[#This Row],[CODIGO SAP]],[1]!TABLA_MAESTRO_DE_ARTICULO[ItemCode],0))</f>
        <v>SUSPENSION</v>
      </c>
      <c r="M11814" t="s">
        <v>302</v>
      </c>
      <c r="N11814">
        <v>18</v>
      </c>
      <c r="O11814" t="s">
        <v>65</v>
      </c>
      <c r="S11814">
        <v>1000</v>
      </c>
      <c r="U11814">
        <v>14.58</v>
      </c>
      <c r="V11814">
        <v>14.57</v>
      </c>
      <c r="W11814">
        <v>5.5</v>
      </c>
      <c r="Z11814" t="s">
        <v>46</v>
      </c>
      <c r="AA11814" t="s">
        <v>153</v>
      </c>
      <c r="AB11814" s="5">
        <v>46278</v>
      </c>
      <c r="AM11814" t="str">
        <f>SUBSTITUTE(Tabla_lineas[[#This Row],[Codigo Liname]]," ","")</f>
        <v>M0104</v>
      </c>
      <c r="AY11814" s="4"/>
    </row>
    <row r="11815" spans="1:51" customFormat="1" x14ac:dyDescent="0.25">
      <c r="A11815" s="2">
        <v>1131</v>
      </c>
      <c r="B11815" t="s">
        <v>1905</v>
      </c>
      <c r="C11815" t="s">
        <v>1906</v>
      </c>
      <c r="E11815" t="s">
        <v>82</v>
      </c>
      <c r="F11815">
        <v>1.61</v>
      </c>
      <c r="G11815">
        <v>1.27</v>
      </c>
      <c r="H11815" t="s">
        <v>83</v>
      </c>
      <c r="I11815" s="2">
        <v>1.27</v>
      </c>
      <c r="J11815" t="s">
        <v>84</v>
      </c>
      <c r="K11815" t="s">
        <v>85</v>
      </c>
      <c r="L11815" s="3" t="str">
        <f>+INDEX([1]!TABLA_MAESTRO_DE_ARTICULO[SubGroupName],MATCH(Tabla_lineas[[#This Row],[CODIGO SAP]],[1]!TABLA_MAESTRO_DE_ARTICULO[ItemCode],0))</f>
        <v>COMPRIMIDO</v>
      </c>
      <c r="M11815" t="s">
        <v>86</v>
      </c>
      <c r="N11815">
        <v>19</v>
      </c>
      <c r="O11815" t="s">
        <v>45</v>
      </c>
      <c r="S11815">
        <v>5000</v>
      </c>
      <c r="U11815">
        <v>1.27</v>
      </c>
      <c r="V11815">
        <v>1.26</v>
      </c>
      <c r="W11815">
        <v>0.15</v>
      </c>
      <c r="Z11815" t="s">
        <v>46</v>
      </c>
      <c r="AA11815" t="s">
        <v>126</v>
      </c>
      <c r="AB11815" s="5">
        <v>46225</v>
      </c>
      <c r="AM11815" t="str">
        <f>SUBSTITUTE(Tabla_lineas[[#This Row],[Codigo Liname]]," ","")</f>
        <v>C0902</v>
      </c>
      <c r="AY11815" s="4"/>
    </row>
    <row r="11816" spans="1:51" customFormat="1" x14ac:dyDescent="0.25">
      <c r="A11816" s="2">
        <v>1131</v>
      </c>
      <c r="B11816" t="s">
        <v>1905</v>
      </c>
      <c r="C11816" t="s">
        <v>1906</v>
      </c>
      <c r="E11816" t="s">
        <v>313</v>
      </c>
      <c r="F11816">
        <v>5.29</v>
      </c>
      <c r="G11816">
        <v>3.56</v>
      </c>
      <c r="H11816" t="s">
        <v>314</v>
      </c>
      <c r="I11816" s="2">
        <v>3.56</v>
      </c>
      <c r="J11816" t="s">
        <v>315</v>
      </c>
      <c r="K11816" t="s">
        <v>316</v>
      </c>
      <c r="L11816" s="3" t="str">
        <f>+INDEX([1]!TABLA_MAESTRO_DE_ARTICULO[SubGroupName],MATCH(Tabla_lineas[[#This Row],[CODIGO SAP]],[1]!TABLA_MAESTRO_DE_ARTICULO[ItemCode],0))</f>
        <v>SOLUCION INYECTABLE</v>
      </c>
      <c r="M11816" t="s">
        <v>317</v>
      </c>
      <c r="N11816">
        <v>20</v>
      </c>
      <c r="O11816" t="s">
        <v>249</v>
      </c>
      <c r="S11816">
        <v>300</v>
      </c>
      <c r="U11816">
        <v>3.56</v>
      </c>
      <c r="V11816">
        <v>3.55</v>
      </c>
      <c r="W11816">
        <v>0.7</v>
      </c>
      <c r="Z11816" t="s">
        <v>53</v>
      </c>
      <c r="AA11816" t="s">
        <v>120</v>
      </c>
      <c r="AB11816" s="5">
        <v>46225</v>
      </c>
      <c r="AM11816" t="str">
        <f>SUBSTITUTE(Tabla_lineas[[#This Row],[Codigo Liname]]," ","")</f>
        <v>N0205</v>
      </c>
      <c r="AY11816" s="4"/>
    </row>
    <row r="11817" spans="1:51" customFormat="1" x14ac:dyDescent="0.25">
      <c r="A11817" s="2">
        <v>1132</v>
      </c>
      <c r="B11817" t="s">
        <v>1907</v>
      </c>
      <c r="C11817" t="s">
        <v>1908</v>
      </c>
      <c r="E11817" t="s">
        <v>318</v>
      </c>
      <c r="F11817">
        <v>1.26</v>
      </c>
      <c r="G11817">
        <v>1.26</v>
      </c>
      <c r="H11817" t="s">
        <v>319</v>
      </c>
      <c r="I11817" s="2">
        <v>1.69</v>
      </c>
      <c r="J11817" t="s">
        <v>320</v>
      </c>
      <c r="K11817" t="s">
        <v>321</v>
      </c>
      <c r="L11817" s="3" t="str">
        <f>+INDEX([1]!TABLA_MAESTRO_DE_ARTICULO[SubGroupName],MATCH(Tabla_lineas[[#This Row],[CODIGO SAP]],[1]!TABLA_MAESTRO_DE_ARTICULO[ItemCode],0))</f>
        <v>COMPRIMIDO</v>
      </c>
      <c r="M11817" t="s">
        <v>1290</v>
      </c>
      <c r="N11817">
        <v>22</v>
      </c>
      <c r="O11817" t="s">
        <v>45</v>
      </c>
      <c r="S11817">
        <v>10000</v>
      </c>
      <c r="U11817">
        <v>1.69</v>
      </c>
      <c r="V11817">
        <v>1.25</v>
      </c>
      <c r="W11817">
        <v>0.2</v>
      </c>
      <c r="Z11817" t="s">
        <v>46</v>
      </c>
      <c r="AA11817" t="s">
        <v>120</v>
      </c>
      <c r="AB11817" s="5">
        <v>46308</v>
      </c>
      <c r="AM11817" t="str">
        <f>SUBSTITUTE(Tabla_lineas[[#This Row],[Codigo Liname]]," ","")</f>
        <v>A1004</v>
      </c>
      <c r="AY11817" s="4"/>
    </row>
    <row r="11818" spans="1:51" customFormat="1" x14ac:dyDescent="0.25">
      <c r="A11818" s="2">
        <v>1132</v>
      </c>
      <c r="B11818" t="s">
        <v>1907</v>
      </c>
      <c r="C11818" t="s">
        <v>1908</v>
      </c>
      <c r="E11818" t="s">
        <v>313</v>
      </c>
      <c r="F11818">
        <v>5.29</v>
      </c>
      <c r="G11818">
        <v>3.56</v>
      </c>
      <c r="H11818" t="s">
        <v>314</v>
      </c>
      <c r="I11818" s="2">
        <v>3.56</v>
      </c>
      <c r="J11818" t="s">
        <v>315</v>
      </c>
      <c r="K11818" t="s">
        <v>316</v>
      </c>
      <c r="L11818" s="3" t="str">
        <f>+INDEX([1]!TABLA_MAESTRO_DE_ARTICULO[SubGroupName],MATCH(Tabla_lineas[[#This Row],[CODIGO SAP]],[1]!TABLA_MAESTRO_DE_ARTICULO[ItemCode],0))</f>
        <v>SOLUCION INYECTABLE</v>
      </c>
      <c r="M11818" t="s">
        <v>317</v>
      </c>
      <c r="N11818">
        <v>21</v>
      </c>
      <c r="O11818" t="s">
        <v>249</v>
      </c>
      <c r="S11818">
        <v>1100</v>
      </c>
      <c r="U11818">
        <v>3.56</v>
      </c>
      <c r="V11818">
        <v>3.55</v>
      </c>
      <c r="W11818">
        <v>0.7</v>
      </c>
      <c r="Z11818" t="s">
        <v>53</v>
      </c>
      <c r="AA11818" t="s">
        <v>120</v>
      </c>
      <c r="AB11818" s="5">
        <v>46225</v>
      </c>
      <c r="AM11818" t="str">
        <f>SUBSTITUTE(Tabla_lineas[[#This Row],[Codigo Liname]]," ","")</f>
        <v>N0205</v>
      </c>
      <c r="AY11818" s="4"/>
    </row>
    <row r="11819" spans="1:51" customFormat="1" x14ac:dyDescent="0.25">
      <c r="A11819" s="2">
        <v>1132</v>
      </c>
      <c r="B11819" t="s">
        <v>1907</v>
      </c>
      <c r="C11819" t="s">
        <v>1908</v>
      </c>
      <c r="E11819" t="s">
        <v>92</v>
      </c>
      <c r="F11819">
        <v>4.72</v>
      </c>
      <c r="G11819">
        <v>3.28</v>
      </c>
      <c r="H11819" t="s">
        <v>93</v>
      </c>
      <c r="I11819" s="2">
        <v>3.28</v>
      </c>
      <c r="J11819" t="s">
        <v>94</v>
      </c>
      <c r="K11819" t="s">
        <v>95</v>
      </c>
      <c r="L11819" s="3" t="str">
        <f>+INDEX([1]!TABLA_MAESTRO_DE_ARTICULO[SubGroupName],MATCH(Tabla_lineas[[#This Row],[CODIGO SAP]],[1]!TABLA_MAESTRO_DE_ARTICULO[ItemCode],0))</f>
        <v>OVULO VAGINAL</v>
      </c>
      <c r="M11819" t="s">
        <v>96</v>
      </c>
      <c r="N11819">
        <v>24</v>
      </c>
      <c r="O11819" t="s">
        <v>97</v>
      </c>
      <c r="S11819">
        <v>800</v>
      </c>
      <c r="U11819">
        <v>3.28</v>
      </c>
      <c r="V11819">
        <v>3.27</v>
      </c>
      <c r="W11819">
        <v>0.8</v>
      </c>
      <c r="Z11819" t="s">
        <v>53</v>
      </c>
      <c r="AA11819" t="s">
        <v>126</v>
      </c>
      <c r="AB11819" s="5">
        <v>46308</v>
      </c>
      <c r="AM11819" t="str">
        <f>SUBSTITUTE(Tabla_lineas[[#This Row],[Codigo Liname]]," ","")</f>
        <v>G0104</v>
      </c>
      <c r="AY11819" s="4"/>
    </row>
    <row r="11820" spans="1:51" customFormat="1" x14ac:dyDescent="0.25">
      <c r="A11820" s="2">
        <v>1132</v>
      </c>
      <c r="B11820" t="s">
        <v>1907</v>
      </c>
      <c r="C11820" t="s">
        <v>1908</v>
      </c>
      <c r="E11820" t="s">
        <v>328</v>
      </c>
      <c r="F11820">
        <v>0.92</v>
      </c>
      <c r="G11820">
        <v>0.75</v>
      </c>
      <c r="H11820" t="s">
        <v>329</v>
      </c>
      <c r="I11820" s="2">
        <v>0.78</v>
      </c>
      <c r="J11820" t="s">
        <v>330</v>
      </c>
      <c r="K11820" t="s">
        <v>331</v>
      </c>
      <c r="L11820" s="3" t="str">
        <f>+INDEX([1]!TABLA_MAESTRO_DE_ARTICULO[SubGroupName],MATCH(Tabla_lineas[[#This Row],[CODIGO SAP]],[1]!TABLA_MAESTRO_DE_ARTICULO[ItemCode],0))</f>
        <v>COMPRIMIDO</v>
      </c>
      <c r="M11820" t="s">
        <v>332</v>
      </c>
      <c r="N11820">
        <v>23</v>
      </c>
      <c r="O11820" t="s">
        <v>45</v>
      </c>
      <c r="S11820">
        <v>550</v>
      </c>
      <c r="U11820">
        <v>0.78</v>
      </c>
      <c r="V11820">
        <v>0.74</v>
      </c>
      <c r="W11820">
        <v>0.2</v>
      </c>
      <c r="Z11820" t="s">
        <v>46</v>
      </c>
      <c r="AA11820" t="s">
        <v>120</v>
      </c>
      <c r="AB11820" s="5">
        <v>46308</v>
      </c>
      <c r="AM11820" t="str">
        <f>SUBSTITUTE(Tabla_lineas[[#This Row],[Codigo Liname]]," ","")</f>
        <v>P0109</v>
      </c>
      <c r="AY11820" s="4"/>
    </row>
    <row r="11821" spans="1:51" customFormat="1" x14ac:dyDescent="0.25">
      <c r="A11821" s="2">
        <v>1132</v>
      </c>
      <c r="B11821" t="s">
        <v>1907</v>
      </c>
      <c r="C11821" t="s">
        <v>1908</v>
      </c>
      <c r="E11821" t="s">
        <v>374</v>
      </c>
      <c r="F11821">
        <v>2.0699999999999998</v>
      </c>
      <c r="G11821">
        <v>1.4</v>
      </c>
      <c r="H11821" t="s">
        <v>375</v>
      </c>
      <c r="I11821" s="2">
        <v>1.4</v>
      </c>
      <c r="J11821" t="s">
        <v>376</v>
      </c>
      <c r="K11821" t="s">
        <v>377</v>
      </c>
      <c r="L11821" s="3" t="str">
        <f>+INDEX([1]!TABLA_MAESTRO_DE_ARTICULO[SubGroupName],MATCH(Tabla_lineas[[#This Row],[CODIGO SAP]],[1]!TABLA_MAESTRO_DE_ARTICULO[ItemCode],0))</f>
        <v>COMPRIMIDO</v>
      </c>
      <c r="M11821" t="s">
        <v>378</v>
      </c>
      <c r="N11821">
        <v>26</v>
      </c>
      <c r="O11821" t="s">
        <v>45</v>
      </c>
      <c r="S11821">
        <v>450</v>
      </c>
      <c r="U11821">
        <v>1.4</v>
      </c>
      <c r="V11821">
        <v>1.39</v>
      </c>
      <c r="W11821">
        <v>0.25</v>
      </c>
      <c r="Z11821" t="s">
        <v>46</v>
      </c>
      <c r="AA11821" t="s">
        <v>120</v>
      </c>
      <c r="AB11821" s="5">
        <v>46260</v>
      </c>
      <c r="AM11821" t="str">
        <f>SUBSTITUTE(Tabla_lineas[[#This Row],[Codigo Liname]]," ","")</f>
        <v>H0209</v>
      </c>
      <c r="AY11821" s="4"/>
    </row>
    <row r="11822" spans="1:51" customFormat="1" x14ac:dyDescent="0.25">
      <c r="A11822" s="2">
        <v>1132</v>
      </c>
      <c r="B11822" t="s">
        <v>1907</v>
      </c>
      <c r="C11822" t="s">
        <v>1908</v>
      </c>
      <c r="E11822" t="s">
        <v>98</v>
      </c>
      <c r="F11822">
        <v>9.4</v>
      </c>
      <c r="G11822">
        <v>8.77</v>
      </c>
      <c r="H11822" t="s">
        <v>99</v>
      </c>
      <c r="I11822" s="2">
        <v>8.77</v>
      </c>
      <c r="J11822" t="s">
        <v>100</v>
      </c>
      <c r="K11822" t="s">
        <v>101</v>
      </c>
      <c r="L11822" s="3" t="str">
        <f>+INDEX([1]!TABLA_MAESTRO_DE_ARTICULO[SubGroupName],MATCH(Tabla_lineas[[#This Row],[CODIGO SAP]],[1]!TABLA_MAESTRO_DE_ARTICULO[ItemCode],0))</f>
        <v>GOTAS</v>
      </c>
      <c r="M11822" t="s">
        <v>1312</v>
      </c>
      <c r="N11822">
        <v>25</v>
      </c>
      <c r="O11822" t="s">
        <v>103</v>
      </c>
      <c r="S11822">
        <v>50</v>
      </c>
      <c r="U11822">
        <v>8.77</v>
      </c>
      <c r="V11822">
        <v>8.76</v>
      </c>
      <c r="W11822">
        <v>3</v>
      </c>
      <c r="Z11822" t="s">
        <v>46</v>
      </c>
      <c r="AA11822" t="s">
        <v>153</v>
      </c>
      <c r="AB11822" s="5">
        <v>46308</v>
      </c>
      <c r="AM11822" t="str">
        <f>SUBSTITUTE(Tabla_lineas[[#This Row],[Codigo Liname]]," ","")</f>
        <v>N0210</v>
      </c>
      <c r="AY11822" s="4"/>
    </row>
    <row r="11823" spans="1:51" customFormat="1" x14ac:dyDescent="0.25">
      <c r="A11823" s="2">
        <v>1132</v>
      </c>
      <c r="B11823" t="s">
        <v>1907</v>
      </c>
      <c r="C11823" t="s">
        <v>1908</v>
      </c>
      <c r="E11823" t="s">
        <v>292</v>
      </c>
      <c r="F11823">
        <v>25.27</v>
      </c>
      <c r="G11823">
        <v>18.27</v>
      </c>
      <c r="H11823" t="s">
        <v>293</v>
      </c>
      <c r="I11823" s="2">
        <v>18.27</v>
      </c>
      <c r="J11823" t="s">
        <v>294</v>
      </c>
      <c r="K11823" t="s">
        <v>295</v>
      </c>
      <c r="L11823" s="3" t="str">
        <f>+INDEX([1]!TABLA_MAESTRO_DE_ARTICULO[SubGroupName],MATCH(Tabla_lineas[[#This Row],[CODIGO SAP]],[1]!TABLA_MAESTRO_DE_ARTICULO[ItemCode],0))</f>
        <v>CREMA DERMICA</v>
      </c>
      <c r="M11823" t="s">
        <v>296</v>
      </c>
      <c r="N11823">
        <v>13</v>
      </c>
      <c r="O11823" t="s">
        <v>297</v>
      </c>
      <c r="S11823">
        <v>40</v>
      </c>
      <c r="U11823">
        <v>18.27</v>
      </c>
      <c r="V11823">
        <v>18.260000000000002</v>
      </c>
      <c r="W11823">
        <v>5</v>
      </c>
      <c r="Z11823" t="s">
        <v>46</v>
      </c>
      <c r="AA11823" t="s">
        <v>153</v>
      </c>
      <c r="AB11823" s="5">
        <v>46308</v>
      </c>
      <c r="AM11823" t="str">
        <f>SUBSTITUTE(Tabla_lineas[[#This Row],[Codigo Liname]]," ","")</f>
        <v>D0704</v>
      </c>
      <c r="AY11823" s="4"/>
    </row>
    <row r="11824" spans="1:51" customFormat="1" x14ac:dyDescent="0.25">
      <c r="A11824" s="2">
        <v>1132</v>
      </c>
      <c r="B11824" t="s">
        <v>1907</v>
      </c>
      <c r="C11824" t="s">
        <v>1908</v>
      </c>
      <c r="E11824" t="s">
        <v>256</v>
      </c>
      <c r="F11824">
        <v>3.3</v>
      </c>
      <c r="G11824">
        <v>3.3</v>
      </c>
      <c r="H11824" t="s">
        <v>257</v>
      </c>
      <c r="I11824" s="2">
        <v>3.3</v>
      </c>
      <c r="J11824" t="s">
        <v>258</v>
      </c>
      <c r="K11824" t="s">
        <v>259</v>
      </c>
      <c r="L11824" s="3" t="str">
        <f>+INDEX([1]!TABLA_MAESTRO_DE_ARTICULO[SubGroupName],MATCH(Tabla_lineas[[#This Row],[CODIGO SAP]],[1]!TABLA_MAESTRO_DE_ARTICULO[ItemCode],0))</f>
        <v>SOLUCION INYECTABLE</v>
      </c>
      <c r="M11824" t="s">
        <v>260</v>
      </c>
      <c r="N11824">
        <v>11</v>
      </c>
      <c r="O11824" t="s">
        <v>249</v>
      </c>
      <c r="S11824">
        <v>1000</v>
      </c>
      <c r="U11824">
        <v>3.3</v>
      </c>
      <c r="V11824">
        <v>3.29</v>
      </c>
      <c r="W11824">
        <v>0.7</v>
      </c>
      <c r="Z11824" t="s">
        <v>53</v>
      </c>
      <c r="AA11824" t="s">
        <v>153</v>
      </c>
      <c r="AB11824" s="5">
        <v>46308</v>
      </c>
      <c r="AM11824" t="str">
        <f>SUBSTITUTE(Tabla_lineas[[#This Row],[Codigo Liname]]," ","")</f>
        <v>M0103</v>
      </c>
      <c r="AY11824" s="4"/>
    </row>
    <row r="11825" spans="1:51" customFormat="1" x14ac:dyDescent="0.25">
      <c r="A11825" s="2">
        <v>1132</v>
      </c>
      <c r="B11825" t="s">
        <v>1907</v>
      </c>
      <c r="C11825" t="s">
        <v>1908</v>
      </c>
      <c r="E11825" t="s">
        <v>308</v>
      </c>
      <c r="F11825">
        <v>5.07</v>
      </c>
      <c r="G11825">
        <v>5.07</v>
      </c>
      <c r="H11825" t="s">
        <v>309</v>
      </c>
      <c r="I11825" s="2">
        <v>10.9</v>
      </c>
      <c r="J11825" t="s">
        <v>310</v>
      </c>
      <c r="K11825" t="s">
        <v>311</v>
      </c>
      <c r="L11825" s="3" t="str">
        <f>+INDEX([1]!TABLA_MAESTRO_DE_ARTICULO[SubGroupName],MATCH(Tabla_lineas[[#This Row],[CODIGO SAP]],[1]!TABLA_MAESTRO_DE_ARTICULO[ItemCode],0))</f>
        <v>SOLUCION INYECTABLE</v>
      </c>
      <c r="M11825" t="s">
        <v>312</v>
      </c>
      <c r="N11825">
        <v>17</v>
      </c>
      <c r="O11825" t="s">
        <v>249</v>
      </c>
      <c r="S11825">
        <v>2500</v>
      </c>
      <c r="U11825">
        <v>10.9</v>
      </c>
      <c r="V11825">
        <v>5.0599999999999996</v>
      </c>
      <c r="W11825">
        <v>1</v>
      </c>
      <c r="Z11825" t="s">
        <v>46</v>
      </c>
      <c r="AA11825" t="s">
        <v>153</v>
      </c>
      <c r="AB11825" s="5">
        <v>46225</v>
      </c>
      <c r="AM11825" t="str">
        <f>SUBSTITUTE(Tabla_lineas[[#This Row],[Codigo Liname]]," ","")</f>
        <v>M0109</v>
      </c>
      <c r="AY11825" s="4"/>
    </row>
    <row r="11826" spans="1:51" customFormat="1" x14ac:dyDescent="0.25">
      <c r="A11826" s="2">
        <v>1132</v>
      </c>
      <c r="B11826" t="s">
        <v>1907</v>
      </c>
      <c r="C11826" t="s">
        <v>1908</v>
      </c>
      <c r="E11826" t="s">
        <v>148</v>
      </c>
      <c r="F11826">
        <v>5.12</v>
      </c>
      <c r="G11826">
        <v>3.52</v>
      </c>
      <c r="H11826" t="s">
        <v>149</v>
      </c>
      <c r="I11826" s="2">
        <v>3.52</v>
      </c>
      <c r="J11826" t="s">
        <v>150</v>
      </c>
      <c r="K11826" t="s">
        <v>151</v>
      </c>
      <c r="L11826" s="3" t="str">
        <f>+INDEX([1]!TABLA_MAESTRO_DE_ARTICULO[SubGroupName],MATCH(Tabla_lineas[[#This Row],[CODIGO SAP]],[1]!TABLA_MAESTRO_DE_ARTICULO[ItemCode],0))</f>
        <v>COMPRIMIDO</v>
      </c>
      <c r="M11826" t="s">
        <v>152</v>
      </c>
      <c r="N11826">
        <v>20</v>
      </c>
      <c r="O11826" t="s">
        <v>45</v>
      </c>
      <c r="S11826">
        <v>1300</v>
      </c>
      <c r="U11826">
        <v>3.52</v>
      </c>
      <c r="V11826">
        <v>3.51</v>
      </c>
      <c r="W11826">
        <v>0.12</v>
      </c>
      <c r="Z11826" t="s">
        <v>46</v>
      </c>
      <c r="AA11826" t="s">
        <v>153</v>
      </c>
      <c r="AB11826" s="5">
        <v>46260</v>
      </c>
      <c r="AM11826" t="str">
        <f>SUBSTITUTE(Tabla_lineas[[#This Row],[Codigo Liname]]," ","")</f>
        <v>M0111</v>
      </c>
      <c r="AY11826" s="4"/>
    </row>
    <row r="11827" spans="1:51" customFormat="1" x14ac:dyDescent="0.25">
      <c r="A11827" s="2">
        <v>1132</v>
      </c>
      <c r="B11827" t="s">
        <v>1907</v>
      </c>
      <c r="C11827" t="s">
        <v>1908</v>
      </c>
      <c r="E11827" t="s">
        <v>82</v>
      </c>
      <c r="F11827">
        <v>1.61</v>
      </c>
      <c r="G11827">
        <v>1.27</v>
      </c>
      <c r="H11827" t="s">
        <v>83</v>
      </c>
      <c r="I11827" s="2">
        <v>1.27</v>
      </c>
      <c r="J11827" t="s">
        <v>84</v>
      </c>
      <c r="K11827" t="s">
        <v>85</v>
      </c>
      <c r="L11827" s="3" t="str">
        <f>+INDEX([1]!TABLA_MAESTRO_DE_ARTICULO[SubGroupName],MATCH(Tabla_lineas[[#This Row],[CODIGO SAP]],[1]!TABLA_MAESTRO_DE_ARTICULO[ItemCode],0))</f>
        <v>COMPRIMIDO</v>
      </c>
      <c r="M11827" t="s">
        <v>86</v>
      </c>
      <c r="N11827">
        <v>19</v>
      </c>
      <c r="O11827" t="s">
        <v>45</v>
      </c>
      <c r="S11827">
        <v>10000</v>
      </c>
      <c r="U11827">
        <v>1.27</v>
      </c>
      <c r="V11827">
        <v>1.26</v>
      </c>
      <c r="W11827">
        <v>0.15</v>
      </c>
      <c r="Z11827" t="s">
        <v>46</v>
      </c>
      <c r="AA11827" t="s">
        <v>126</v>
      </c>
      <c r="AB11827" s="5">
        <v>46225</v>
      </c>
      <c r="AM11827" t="str">
        <f>SUBSTITUTE(Tabla_lineas[[#This Row],[Codigo Liname]]," ","")</f>
        <v>C0902</v>
      </c>
      <c r="AY11827" s="4"/>
    </row>
    <row r="11828" spans="1:51" customFormat="1" x14ac:dyDescent="0.25">
      <c r="A11828" s="2">
        <v>1132</v>
      </c>
      <c r="B11828" t="s">
        <v>1907</v>
      </c>
      <c r="C11828" t="s">
        <v>1908</v>
      </c>
      <c r="E11828" t="s">
        <v>76</v>
      </c>
      <c r="F11828">
        <v>14.47</v>
      </c>
      <c r="G11828">
        <v>14.37</v>
      </c>
      <c r="H11828" t="s">
        <v>77</v>
      </c>
      <c r="I11828" s="2">
        <v>14.37</v>
      </c>
      <c r="J11828" t="s">
        <v>78</v>
      </c>
      <c r="K11828" t="s">
        <v>79</v>
      </c>
      <c r="L11828" s="3" t="str">
        <f>+INDEX([1]!TABLA_MAESTRO_DE_ARTICULO[SubGroupName],MATCH(Tabla_lineas[[#This Row],[CODIGO SAP]],[1]!TABLA_MAESTRO_DE_ARTICULO[ItemCode],0))</f>
        <v>SOLUCION INYECTABLE</v>
      </c>
      <c r="M11828" t="s">
        <v>80</v>
      </c>
      <c r="N11828">
        <v>18</v>
      </c>
      <c r="O11828" t="s">
        <v>81</v>
      </c>
      <c r="S11828">
        <v>700</v>
      </c>
      <c r="U11828">
        <v>14.37</v>
      </c>
      <c r="V11828">
        <v>14.36</v>
      </c>
      <c r="W11828">
        <v>4</v>
      </c>
      <c r="Z11828" t="s">
        <v>46</v>
      </c>
      <c r="AA11828" t="s">
        <v>153</v>
      </c>
      <c r="AB11828" s="5">
        <v>46308</v>
      </c>
      <c r="AM11828" t="str">
        <f>SUBSTITUTE(Tabla_lineas[[#This Row],[Codigo Liname]]," ","")</f>
        <v>N0112</v>
      </c>
      <c r="AY11828" s="4"/>
    </row>
    <row r="11829" spans="1:51" customFormat="1" x14ac:dyDescent="0.25">
      <c r="A11829" s="2">
        <v>1132</v>
      </c>
      <c r="B11829" t="s">
        <v>1907</v>
      </c>
      <c r="C11829" t="s">
        <v>1908</v>
      </c>
      <c r="E11829" t="s">
        <v>298</v>
      </c>
      <c r="F11829">
        <v>14.58</v>
      </c>
      <c r="G11829">
        <v>14.58</v>
      </c>
      <c r="H11829" t="s">
        <v>299</v>
      </c>
      <c r="I11829" s="2">
        <v>14.58</v>
      </c>
      <c r="J11829" t="s">
        <v>300</v>
      </c>
      <c r="K11829" t="s">
        <v>301</v>
      </c>
      <c r="L11829" s="3" t="str">
        <f>+INDEX([1]!TABLA_MAESTRO_DE_ARTICULO[SubGroupName],MATCH(Tabla_lineas[[#This Row],[CODIGO SAP]],[1]!TABLA_MAESTRO_DE_ARTICULO[ItemCode],0))</f>
        <v>SUSPENSION</v>
      </c>
      <c r="M11829" t="s">
        <v>302</v>
      </c>
      <c r="N11829">
        <v>15</v>
      </c>
      <c r="O11829" t="s">
        <v>65</v>
      </c>
      <c r="S11829">
        <v>100</v>
      </c>
      <c r="U11829">
        <v>14.58</v>
      </c>
      <c r="V11829">
        <v>14.57</v>
      </c>
      <c r="W11829">
        <v>5.5</v>
      </c>
      <c r="Z11829" t="s">
        <v>46</v>
      </c>
      <c r="AA11829" t="s">
        <v>153</v>
      </c>
      <c r="AB11829" s="5">
        <v>46278</v>
      </c>
      <c r="AM11829" t="str">
        <f>SUBSTITUTE(Tabla_lineas[[#This Row],[Codigo Liname]]," ","")</f>
        <v>M0104</v>
      </c>
      <c r="AY11829" s="4"/>
    </row>
    <row r="11830" spans="1:51" customFormat="1" x14ac:dyDescent="0.25">
      <c r="A11830" s="2">
        <v>1132</v>
      </c>
      <c r="B11830" t="s">
        <v>1907</v>
      </c>
      <c r="C11830" t="s">
        <v>1908</v>
      </c>
      <c r="E11830" t="s">
        <v>244</v>
      </c>
      <c r="F11830">
        <v>4.03</v>
      </c>
      <c r="G11830">
        <v>4.03</v>
      </c>
      <c r="H11830" t="s">
        <v>245</v>
      </c>
      <c r="I11830" s="2">
        <v>4.03</v>
      </c>
      <c r="J11830" t="s">
        <v>246</v>
      </c>
      <c r="K11830" t="s">
        <v>247</v>
      </c>
      <c r="L11830" s="3" t="str">
        <f>+INDEX([1]!TABLA_MAESTRO_DE_ARTICULO[SubGroupName],MATCH(Tabla_lineas[[#This Row],[CODIGO SAP]],[1]!TABLA_MAESTRO_DE_ARTICULO[ItemCode],0))</f>
        <v>SOLUCION INYECTABLE</v>
      </c>
      <c r="M11830" t="s">
        <v>248</v>
      </c>
      <c r="N11830">
        <v>10</v>
      </c>
      <c r="O11830" t="s">
        <v>249</v>
      </c>
      <c r="S11830">
        <v>2000</v>
      </c>
      <c r="U11830">
        <v>4.03</v>
      </c>
      <c r="V11830">
        <v>4.0199999999999996</v>
      </c>
      <c r="W11830">
        <v>0.7</v>
      </c>
      <c r="Z11830" t="s">
        <v>46</v>
      </c>
      <c r="AA11830" t="s">
        <v>126</v>
      </c>
      <c r="AB11830" s="5">
        <v>46225</v>
      </c>
      <c r="AM11830" t="str">
        <f>SUBSTITUTE(Tabla_lineas[[#This Row],[Codigo Liname]]," ","")</f>
        <v>H0204</v>
      </c>
      <c r="AY11830" s="4"/>
    </row>
    <row r="11831" spans="1:51" customFormat="1" x14ac:dyDescent="0.25">
      <c r="A11831" s="2">
        <v>1132</v>
      </c>
      <c r="B11831" t="s">
        <v>1907</v>
      </c>
      <c r="C11831" t="s">
        <v>1908</v>
      </c>
      <c r="E11831" t="s">
        <v>250</v>
      </c>
      <c r="F11831">
        <v>24.52</v>
      </c>
      <c r="G11831">
        <v>20.5</v>
      </c>
      <c r="H11831" t="s">
        <v>251</v>
      </c>
      <c r="I11831" s="2">
        <v>20.5</v>
      </c>
      <c r="J11831" t="s">
        <v>252</v>
      </c>
      <c r="K11831" t="s">
        <v>253</v>
      </c>
      <c r="L11831" s="3" t="str">
        <f>+INDEX([1]!TABLA_MAESTRO_DE_ARTICULO[SubGroupName],MATCH(Tabla_lineas[[#This Row],[CODIGO SAP]],[1]!TABLA_MAESTRO_DE_ARTICULO[ItemCode],0))</f>
        <v>GEL</v>
      </c>
      <c r="M11831" t="s">
        <v>254</v>
      </c>
      <c r="N11831">
        <v>12</v>
      </c>
      <c r="O11831" t="s">
        <v>255</v>
      </c>
      <c r="S11831">
        <v>100</v>
      </c>
      <c r="U11831">
        <v>20.5</v>
      </c>
      <c r="V11831">
        <v>20.49</v>
      </c>
      <c r="W11831">
        <v>5</v>
      </c>
      <c r="Z11831" t="s">
        <v>46</v>
      </c>
      <c r="AA11831" t="s">
        <v>153</v>
      </c>
      <c r="AB11831" s="5">
        <v>46311</v>
      </c>
      <c r="AM11831" t="str">
        <f>SUBSTITUTE(Tabla_lineas[[#This Row],[Codigo Liname]]," ","")</f>
        <v>M0101</v>
      </c>
      <c r="AY11831" s="4"/>
    </row>
    <row r="11832" spans="1:51" customFormat="1" x14ac:dyDescent="0.25">
      <c r="A11832" s="2">
        <v>1132</v>
      </c>
      <c r="B11832" t="s">
        <v>1907</v>
      </c>
      <c r="C11832" t="s">
        <v>1908</v>
      </c>
      <c r="E11832" t="s">
        <v>115</v>
      </c>
      <c r="F11832">
        <v>2.5099999999999998</v>
      </c>
      <c r="G11832">
        <v>2.5099999999999998</v>
      </c>
      <c r="H11832" t="s">
        <v>116</v>
      </c>
      <c r="I11832" s="2">
        <v>3.89</v>
      </c>
      <c r="J11832" t="s">
        <v>117</v>
      </c>
      <c r="K11832" t="s">
        <v>118</v>
      </c>
      <c r="L11832" s="3" t="str">
        <f>+INDEX([1]!TABLA_MAESTRO_DE_ARTICULO[SubGroupName],MATCH(Tabla_lineas[[#This Row],[CODIGO SAP]],[1]!TABLA_MAESTRO_DE_ARTICULO[ItemCode],0))</f>
        <v>COMPRIMIDO</v>
      </c>
      <c r="M11832" t="s">
        <v>119</v>
      </c>
      <c r="N11832">
        <v>1</v>
      </c>
      <c r="O11832" t="s">
        <v>45</v>
      </c>
      <c r="S11832">
        <v>100</v>
      </c>
      <c r="U11832">
        <v>3.89</v>
      </c>
      <c r="V11832">
        <v>2.5</v>
      </c>
      <c r="W11832">
        <v>0.7</v>
      </c>
      <c r="Z11832" t="s">
        <v>46</v>
      </c>
      <c r="AA11832" t="s">
        <v>153</v>
      </c>
      <c r="AB11832" s="5">
        <v>46260</v>
      </c>
      <c r="AM11832" t="str">
        <f>SUBSTITUTE(Tabla_lineas[[#This Row],[Codigo Liname]]," ","")</f>
        <v>J0504</v>
      </c>
      <c r="AY11832" s="4"/>
    </row>
    <row r="11833" spans="1:51" customFormat="1" x14ac:dyDescent="0.25">
      <c r="A11833" s="2">
        <v>1132</v>
      </c>
      <c r="B11833" t="s">
        <v>1907</v>
      </c>
      <c r="C11833" t="s">
        <v>1908</v>
      </c>
      <c r="E11833" t="s">
        <v>133</v>
      </c>
      <c r="F11833">
        <v>0.95</v>
      </c>
      <c r="G11833">
        <v>0.95</v>
      </c>
      <c r="H11833" t="s">
        <v>134</v>
      </c>
      <c r="I11833" s="2">
        <v>1.1299999999999999</v>
      </c>
      <c r="J11833" t="s">
        <v>135</v>
      </c>
      <c r="K11833" t="s">
        <v>136</v>
      </c>
      <c r="L11833" s="3" t="str">
        <f>+INDEX([1]!TABLA_MAESTRO_DE_ARTICULO[SubGroupName],MATCH(Tabla_lineas[[#This Row],[CODIGO SAP]],[1]!TABLA_MAESTRO_DE_ARTICULO[ItemCode],0))</f>
        <v>COMPRIMIDO</v>
      </c>
      <c r="M11833" t="s">
        <v>137</v>
      </c>
      <c r="N11833">
        <v>4</v>
      </c>
      <c r="O11833" t="s">
        <v>45</v>
      </c>
      <c r="S11833">
        <v>500</v>
      </c>
      <c r="U11833">
        <v>1.1299999999999999</v>
      </c>
      <c r="V11833">
        <v>0.94</v>
      </c>
      <c r="W11833">
        <v>0.32</v>
      </c>
      <c r="Z11833" t="s">
        <v>53</v>
      </c>
      <c r="AA11833" t="s">
        <v>120</v>
      </c>
      <c r="AB11833" s="5">
        <v>46225</v>
      </c>
      <c r="AM11833" t="str">
        <f>SUBSTITUTE(Tabla_lineas[[#This Row],[Codigo Liname]]," ","")</f>
        <v>N0304</v>
      </c>
      <c r="AY11833" s="4"/>
    </row>
    <row r="11834" spans="1:51" customFormat="1" x14ac:dyDescent="0.25">
      <c r="A11834" s="2">
        <v>1132</v>
      </c>
      <c r="B11834" t="s">
        <v>1907</v>
      </c>
      <c r="C11834" t="s">
        <v>1908</v>
      </c>
      <c r="E11834" t="s">
        <v>420</v>
      </c>
      <c r="F11834">
        <v>4.96</v>
      </c>
      <c r="G11834">
        <v>4.96</v>
      </c>
      <c r="H11834" t="s">
        <v>421</v>
      </c>
      <c r="I11834" s="2">
        <v>7.38</v>
      </c>
      <c r="J11834" t="s">
        <v>422</v>
      </c>
      <c r="K11834" t="s">
        <v>423</v>
      </c>
      <c r="L11834" s="3" t="str">
        <f>+INDEX([1]!TABLA_MAESTRO_DE_ARTICULO[SubGroupName],MATCH(Tabla_lineas[[#This Row],[CODIGO SAP]],[1]!TABLA_MAESTRO_DE_ARTICULO[ItemCode],0))</f>
        <v>CAPSULA DURA</v>
      </c>
      <c r="M11834" t="s">
        <v>424</v>
      </c>
      <c r="N11834">
        <v>5</v>
      </c>
      <c r="O11834" t="s">
        <v>45</v>
      </c>
      <c r="S11834">
        <v>2000</v>
      </c>
      <c r="U11834">
        <v>7.38</v>
      </c>
      <c r="V11834">
        <v>4.95</v>
      </c>
      <c r="W11834">
        <v>1.3</v>
      </c>
      <c r="Z11834" t="s">
        <v>46</v>
      </c>
      <c r="AA11834" t="s">
        <v>120</v>
      </c>
      <c r="AB11834" s="5">
        <v>46225</v>
      </c>
      <c r="AM11834" t="str">
        <f>SUBSTITUTE(Tabla_lineas[[#This Row],[Codigo Liname]]," ","")</f>
        <v>J0158</v>
      </c>
      <c r="AY11834" s="4"/>
    </row>
    <row r="11835" spans="1:51" customFormat="1" x14ac:dyDescent="0.25">
      <c r="A11835" s="2">
        <v>1132</v>
      </c>
      <c r="B11835" t="s">
        <v>1907</v>
      </c>
      <c r="C11835" t="s">
        <v>1908</v>
      </c>
      <c r="E11835" t="s">
        <v>203</v>
      </c>
      <c r="F11835">
        <v>1.64</v>
      </c>
      <c r="G11835">
        <v>1.17</v>
      </c>
      <c r="H11835" t="s">
        <v>204</v>
      </c>
      <c r="I11835" s="2">
        <v>1.17</v>
      </c>
      <c r="J11835" t="s">
        <v>205</v>
      </c>
      <c r="K11835" t="s">
        <v>206</v>
      </c>
      <c r="L11835" s="3" t="str">
        <f>+INDEX([1]!TABLA_MAESTRO_DE_ARTICULO[SubGroupName],MATCH(Tabla_lineas[[#This Row],[CODIGO SAP]],[1]!TABLA_MAESTRO_DE_ARTICULO[ItemCode],0))</f>
        <v>COMPRIMIDO</v>
      </c>
      <c r="M11835" t="s">
        <v>207</v>
      </c>
      <c r="N11835">
        <v>6</v>
      </c>
      <c r="O11835" t="s">
        <v>45</v>
      </c>
      <c r="S11835">
        <v>1100</v>
      </c>
      <c r="U11835">
        <v>1.17</v>
      </c>
      <c r="V11835">
        <v>1.1599999999999999</v>
      </c>
      <c r="W11835">
        <v>0.38</v>
      </c>
      <c r="Z11835" t="s">
        <v>46</v>
      </c>
      <c r="AA11835" t="s">
        <v>120</v>
      </c>
      <c r="AB11835" s="5">
        <v>46260</v>
      </c>
      <c r="AM11835" t="str">
        <f>SUBSTITUTE(Tabla_lineas[[#This Row],[Codigo Liname]]," ","")</f>
        <v>J0127</v>
      </c>
      <c r="AY11835" s="4"/>
    </row>
    <row r="11836" spans="1:51" customFormat="1" x14ac:dyDescent="0.25">
      <c r="A11836" s="2">
        <v>1132</v>
      </c>
      <c r="B11836" t="s">
        <v>1907</v>
      </c>
      <c r="C11836" t="s">
        <v>1908</v>
      </c>
      <c r="E11836" t="s">
        <v>213</v>
      </c>
      <c r="F11836">
        <v>0.47</v>
      </c>
      <c r="G11836">
        <v>0.45</v>
      </c>
      <c r="H11836" t="s">
        <v>214</v>
      </c>
      <c r="I11836" s="2">
        <v>0.45</v>
      </c>
      <c r="J11836" t="s">
        <v>215</v>
      </c>
      <c r="K11836" t="s">
        <v>216</v>
      </c>
      <c r="L11836" s="3" t="str">
        <f>+INDEX([1]!TABLA_MAESTRO_DE_ARTICULO[SubGroupName],MATCH(Tabla_lineas[[#This Row],[CODIGO SAP]],[1]!TABLA_MAESTRO_DE_ARTICULO[ItemCode],0))</f>
        <v>COMPRIMIDO</v>
      </c>
      <c r="M11836" t="s">
        <v>217</v>
      </c>
      <c r="N11836">
        <v>7</v>
      </c>
      <c r="O11836" t="s">
        <v>45</v>
      </c>
      <c r="S11836">
        <v>200</v>
      </c>
      <c r="U11836">
        <v>0.45</v>
      </c>
      <c r="V11836">
        <v>0.44</v>
      </c>
      <c r="W11836">
        <v>0.12</v>
      </c>
      <c r="Z11836" t="s">
        <v>46</v>
      </c>
      <c r="AA11836" t="s">
        <v>153</v>
      </c>
      <c r="AB11836" s="5">
        <v>46308</v>
      </c>
      <c r="AM11836" t="str">
        <f>SUBSTITUTE(Tabla_lineas[[#This Row],[Codigo Liname]]," ","")</f>
        <v>R0601</v>
      </c>
      <c r="AY11836" s="4"/>
    </row>
    <row r="11837" spans="1:51" customFormat="1" x14ac:dyDescent="0.25">
      <c r="A11837" s="2">
        <v>1132</v>
      </c>
      <c r="B11837" t="s">
        <v>1907</v>
      </c>
      <c r="C11837" t="s">
        <v>1908</v>
      </c>
      <c r="E11837" t="s">
        <v>444</v>
      </c>
      <c r="F11837">
        <v>4.67</v>
      </c>
      <c r="G11837">
        <v>3.5</v>
      </c>
      <c r="H11837" t="s">
        <v>445</v>
      </c>
      <c r="I11837" s="2">
        <v>3.56</v>
      </c>
      <c r="J11837" t="s">
        <v>446</v>
      </c>
      <c r="K11837" t="s">
        <v>447</v>
      </c>
      <c r="L11837" s="3" t="str">
        <f>+INDEX([1]!TABLA_MAESTRO_DE_ARTICULO[SubGroupName],MATCH(Tabla_lineas[[#This Row],[CODIGO SAP]],[1]!TABLA_MAESTRO_DE_ARTICULO[ItemCode],0))</f>
        <v>SOLUCION INYECTABLE</v>
      </c>
      <c r="M11837" t="s">
        <v>448</v>
      </c>
      <c r="N11837">
        <v>8</v>
      </c>
      <c r="O11837" t="s">
        <v>249</v>
      </c>
      <c r="S11837">
        <v>600</v>
      </c>
      <c r="U11837">
        <v>3.56</v>
      </c>
      <c r="V11837">
        <v>3.49</v>
      </c>
      <c r="W11837">
        <v>1.5</v>
      </c>
      <c r="Z11837" t="s">
        <v>53</v>
      </c>
      <c r="AA11837" t="s">
        <v>126</v>
      </c>
      <c r="AB11837" s="5">
        <v>46225</v>
      </c>
      <c r="AM11837" t="str">
        <f>SUBSTITUTE(Tabla_lineas[[#This Row],[Codigo Liname]]," ","")</f>
        <v>B0506</v>
      </c>
      <c r="AY11837" s="4"/>
    </row>
    <row r="11838" spans="1:51" customFormat="1" x14ac:dyDescent="0.25">
      <c r="A11838" s="2">
        <v>1133</v>
      </c>
      <c r="B11838" t="s">
        <v>1909</v>
      </c>
      <c r="C11838" t="s">
        <v>1910</v>
      </c>
      <c r="E11838" t="s">
        <v>104</v>
      </c>
      <c r="F11838">
        <v>0.3</v>
      </c>
      <c r="G11838">
        <v>0.3</v>
      </c>
      <c r="H11838" t="s">
        <v>105</v>
      </c>
      <c r="I11838" s="2">
        <v>0.33</v>
      </c>
      <c r="J11838" t="s">
        <v>106</v>
      </c>
      <c r="K11838" t="s">
        <v>107</v>
      </c>
      <c r="L11838" s="3" t="str">
        <f>+INDEX([1]!TABLA_MAESTRO_DE_ARTICULO[SubGroupName],MATCH(Tabla_lineas[[#This Row],[CODIGO SAP]],[1]!TABLA_MAESTRO_DE_ARTICULO[ItemCode],0))</f>
        <v>COMPRIMIDO</v>
      </c>
      <c r="M11838" t="s">
        <v>108</v>
      </c>
      <c r="N11838">
        <v>1</v>
      </c>
      <c r="O11838" t="s">
        <v>45</v>
      </c>
      <c r="S11838">
        <v>11000</v>
      </c>
      <c r="U11838">
        <v>0.33</v>
      </c>
      <c r="V11838">
        <v>0.28999999999999998</v>
      </c>
      <c r="W11838">
        <v>0.12</v>
      </c>
      <c r="Z11838" t="s">
        <v>46</v>
      </c>
      <c r="AA11838" t="s">
        <v>153</v>
      </c>
      <c r="AB11838" s="5">
        <v>46260</v>
      </c>
      <c r="AM11838" t="str">
        <f>SUBSTITUTE(Tabla_lineas[[#This Row],[Codigo Liname]]," ","")</f>
        <v>N0208</v>
      </c>
      <c r="AY11838" s="4"/>
    </row>
    <row r="11839" spans="1:51" customFormat="1" x14ac:dyDescent="0.25">
      <c r="A11839" s="2">
        <v>1134</v>
      </c>
      <c r="B11839" t="s">
        <v>1911</v>
      </c>
      <c r="C11839" t="s">
        <v>1912</v>
      </c>
      <c r="E11839" t="s">
        <v>308</v>
      </c>
      <c r="F11839">
        <v>5.07</v>
      </c>
      <c r="G11839">
        <v>5.07</v>
      </c>
      <c r="H11839" t="s">
        <v>309</v>
      </c>
      <c r="I11839" s="2">
        <v>10.9</v>
      </c>
      <c r="J11839" t="s">
        <v>310</v>
      </c>
      <c r="K11839" t="s">
        <v>311</v>
      </c>
      <c r="L11839" s="3" t="str">
        <f>+INDEX([1]!TABLA_MAESTRO_DE_ARTICULO[SubGroupName],MATCH(Tabla_lineas[[#This Row],[CODIGO SAP]],[1]!TABLA_MAESTRO_DE_ARTICULO[ItemCode],0))</f>
        <v>SOLUCION INYECTABLE</v>
      </c>
      <c r="M11839" t="s">
        <v>312</v>
      </c>
      <c r="N11839">
        <v>1</v>
      </c>
      <c r="O11839" t="s">
        <v>249</v>
      </c>
      <c r="S11839">
        <v>1000</v>
      </c>
      <c r="U11839">
        <v>10.8</v>
      </c>
      <c r="V11839">
        <v>5.0599999999999996</v>
      </c>
      <c r="W11839">
        <v>1</v>
      </c>
      <c r="Z11839" t="s">
        <v>46</v>
      </c>
      <c r="AA11839" t="s">
        <v>153</v>
      </c>
      <c r="AB11839" s="5">
        <v>46225</v>
      </c>
      <c r="AM11839" t="str">
        <f>SUBSTITUTE(Tabla_lineas[[#This Row],[Codigo Liname]]," ","")</f>
        <v>M0109</v>
      </c>
      <c r="AY11839" s="4"/>
    </row>
    <row r="11840" spans="1:51" customFormat="1" x14ac:dyDescent="0.25">
      <c r="A11840" s="2">
        <v>1135</v>
      </c>
      <c r="B11840" t="s">
        <v>1913</v>
      </c>
      <c r="C11840" t="s">
        <v>1914</v>
      </c>
      <c r="E11840" t="s">
        <v>203</v>
      </c>
      <c r="F11840">
        <v>1.64</v>
      </c>
      <c r="G11840">
        <v>1.17</v>
      </c>
      <c r="H11840" t="s">
        <v>204</v>
      </c>
      <c r="I11840" s="2">
        <v>1.17</v>
      </c>
      <c r="J11840" t="s">
        <v>205</v>
      </c>
      <c r="K11840" t="s">
        <v>206</v>
      </c>
      <c r="L11840" s="3" t="str">
        <f>+INDEX([1]!TABLA_MAESTRO_DE_ARTICULO[SubGroupName],MATCH(Tabla_lineas[[#This Row],[CODIGO SAP]],[1]!TABLA_MAESTRO_DE_ARTICULO[ItemCode],0))</f>
        <v>COMPRIMIDO</v>
      </c>
      <c r="M11840" t="s">
        <v>207</v>
      </c>
      <c r="N11840">
        <v>6</v>
      </c>
      <c r="O11840" t="s">
        <v>45</v>
      </c>
      <c r="S11840">
        <v>2500</v>
      </c>
      <c r="U11840">
        <v>1.17</v>
      </c>
      <c r="V11840">
        <v>1.1599999999999999</v>
      </c>
      <c r="W11840">
        <v>0.38</v>
      </c>
      <c r="Z11840" t="s">
        <v>46</v>
      </c>
      <c r="AA11840" t="s">
        <v>120</v>
      </c>
      <c r="AB11840" s="5">
        <v>46260</v>
      </c>
      <c r="AM11840" t="str">
        <f>SUBSTITUTE(Tabla_lineas[[#This Row],[Codigo Liname]]," ","")</f>
        <v>J0127</v>
      </c>
      <c r="AY11840" s="4"/>
    </row>
    <row r="11841" spans="1:51" customFormat="1" x14ac:dyDescent="0.25">
      <c r="A11841" s="2">
        <v>1135</v>
      </c>
      <c r="B11841" t="s">
        <v>1913</v>
      </c>
      <c r="C11841" t="s">
        <v>1914</v>
      </c>
      <c r="E11841" t="s">
        <v>266</v>
      </c>
      <c r="F11841">
        <v>0.56000000000000005</v>
      </c>
      <c r="G11841">
        <v>0.53</v>
      </c>
      <c r="H11841" t="s">
        <v>267</v>
      </c>
      <c r="I11841" s="2">
        <v>0.53</v>
      </c>
      <c r="J11841" t="s">
        <v>268</v>
      </c>
      <c r="K11841" t="s">
        <v>269</v>
      </c>
      <c r="L11841" s="3" t="str">
        <f>+INDEX([1]!TABLA_MAESTRO_DE_ARTICULO[SubGroupName],MATCH(Tabla_lineas[[#This Row],[CODIGO SAP]],[1]!TABLA_MAESTRO_DE_ARTICULO[ItemCode],0))</f>
        <v>COMPRIMIDO</v>
      </c>
      <c r="M11841" t="s">
        <v>270</v>
      </c>
      <c r="N11841">
        <v>19</v>
      </c>
      <c r="O11841" t="s">
        <v>45</v>
      </c>
      <c r="S11841">
        <v>3000</v>
      </c>
      <c r="U11841">
        <v>0.53</v>
      </c>
      <c r="V11841">
        <v>0.52</v>
      </c>
      <c r="W11841">
        <v>0.12</v>
      </c>
      <c r="Z11841" t="s">
        <v>46</v>
      </c>
      <c r="AA11841" t="s">
        <v>126</v>
      </c>
      <c r="AB11841" s="5">
        <v>46308</v>
      </c>
      <c r="AM11841" t="str">
        <f>SUBSTITUTE(Tabla_lineas[[#This Row],[Codigo Liname]]," ","")</f>
        <v>C0901</v>
      </c>
      <c r="AY11841" s="4"/>
    </row>
    <row r="11842" spans="1:51" customFormat="1" x14ac:dyDescent="0.25">
      <c r="A11842" s="2">
        <v>1135</v>
      </c>
      <c r="B11842" t="s">
        <v>1913</v>
      </c>
      <c r="C11842" t="s">
        <v>1914</v>
      </c>
      <c r="E11842" t="s">
        <v>292</v>
      </c>
      <c r="F11842">
        <v>25.27</v>
      </c>
      <c r="G11842">
        <v>18.27</v>
      </c>
      <c r="H11842" t="s">
        <v>293</v>
      </c>
      <c r="I11842" s="2">
        <v>18.27</v>
      </c>
      <c r="J11842" t="s">
        <v>294</v>
      </c>
      <c r="K11842" t="s">
        <v>295</v>
      </c>
      <c r="L11842" s="3" t="str">
        <f>+INDEX([1]!TABLA_MAESTRO_DE_ARTICULO[SubGroupName],MATCH(Tabla_lineas[[#This Row],[CODIGO SAP]],[1]!TABLA_MAESTRO_DE_ARTICULO[ItemCode],0))</f>
        <v>CREMA DERMICA</v>
      </c>
      <c r="M11842" t="s">
        <v>296</v>
      </c>
      <c r="N11842">
        <v>20</v>
      </c>
      <c r="O11842" t="s">
        <v>297</v>
      </c>
      <c r="S11842">
        <v>150</v>
      </c>
      <c r="U11842">
        <v>18.27</v>
      </c>
      <c r="V11842">
        <v>18.260000000000002</v>
      </c>
      <c r="W11842">
        <v>5</v>
      </c>
      <c r="Z11842" t="s">
        <v>46</v>
      </c>
      <c r="AA11842" t="s">
        <v>153</v>
      </c>
      <c r="AB11842" s="5">
        <v>46308</v>
      </c>
      <c r="AM11842" t="str">
        <f>SUBSTITUTE(Tabla_lineas[[#This Row],[Codigo Liname]]," ","")</f>
        <v>D0704</v>
      </c>
      <c r="AY11842" s="4"/>
    </row>
    <row r="11843" spans="1:51" customFormat="1" x14ac:dyDescent="0.25">
      <c r="A11843" s="2">
        <v>1135</v>
      </c>
      <c r="B11843" t="s">
        <v>1913</v>
      </c>
      <c r="C11843" t="s">
        <v>1914</v>
      </c>
      <c r="E11843" t="s">
        <v>1320</v>
      </c>
      <c r="F11843">
        <v>26.03</v>
      </c>
      <c r="G11843">
        <v>12.93</v>
      </c>
      <c r="H11843" t="s">
        <v>1321</v>
      </c>
      <c r="I11843" s="2">
        <v>12.93</v>
      </c>
      <c r="J11843" t="s">
        <v>1322</v>
      </c>
      <c r="K11843" t="s">
        <v>1323</v>
      </c>
      <c r="L11843" s="3" t="str">
        <f>+INDEX([1]!TABLA_MAESTRO_DE_ARTICULO[SubGroupName],MATCH(Tabla_lineas[[#This Row],[CODIGO SAP]],[1]!TABLA_MAESTRO_DE_ARTICULO[ItemCode],0))</f>
        <v>UNGUENTO</v>
      </c>
      <c r="M11843" t="s">
        <v>1324</v>
      </c>
      <c r="N11843">
        <v>5</v>
      </c>
      <c r="O11843" t="s">
        <v>1325</v>
      </c>
      <c r="S11843">
        <v>263</v>
      </c>
      <c r="U11843">
        <v>12.93</v>
      </c>
      <c r="V11843">
        <v>12.92</v>
      </c>
      <c r="W11843">
        <v>5</v>
      </c>
      <c r="Z11843" t="s">
        <v>46</v>
      </c>
      <c r="AA11843" t="s">
        <v>153</v>
      </c>
      <c r="AB11843" s="5">
        <v>46270</v>
      </c>
      <c r="AM11843" t="str">
        <f>SUBSTITUTE(Tabla_lineas[[#This Row],[Codigo Liname]]," ","")</f>
        <v>D0102</v>
      </c>
      <c r="AY11843" s="4"/>
    </row>
    <row r="11844" spans="1:51" customFormat="1" x14ac:dyDescent="0.25">
      <c r="A11844" s="2">
        <v>1135</v>
      </c>
      <c r="B11844" t="s">
        <v>1913</v>
      </c>
      <c r="C11844" t="s">
        <v>1914</v>
      </c>
      <c r="E11844" t="s">
        <v>121</v>
      </c>
      <c r="F11844">
        <v>2.0099999999999998</v>
      </c>
      <c r="G11844">
        <v>2.0099999999999998</v>
      </c>
      <c r="H11844" t="s">
        <v>122</v>
      </c>
      <c r="I11844" s="2">
        <v>2.0099999999999998</v>
      </c>
      <c r="J11844" t="s">
        <v>123</v>
      </c>
      <c r="K11844" t="s">
        <v>124</v>
      </c>
      <c r="L11844" s="3" t="str">
        <f>+INDEX([1]!TABLA_MAESTRO_DE_ARTICULO[SubGroupName],MATCH(Tabla_lineas[[#This Row],[CODIGO SAP]],[1]!TABLA_MAESTRO_DE_ARTICULO[ItemCode],0))</f>
        <v>COMPRIMIDO</v>
      </c>
      <c r="M11844" t="s">
        <v>1525</v>
      </c>
      <c r="N11844">
        <v>4</v>
      </c>
      <c r="O11844" t="s">
        <v>45</v>
      </c>
      <c r="S11844">
        <v>2000</v>
      </c>
      <c r="U11844">
        <v>2.0099999999999998</v>
      </c>
      <c r="V11844">
        <v>2</v>
      </c>
      <c r="W11844">
        <v>0.15</v>
      </c>
      <c r="Z11844" t="s">
        <v>53</v>
      </c>
      <c r="AA11844" t="s">
        <v>126</v>
      </c>
      <c r="AB11844" s="5">
        <v>46308</v>
      </c>
      <c r="AM11844" t="str">
        <f>SUBSTITUTE(Tabla_lineas[[#This Row],[Codigo Liname]]," ","")</f>
        <v>C1001</v>
      </c>
      <c r="AY11844" s="4"/>
    </row>
    <row r="11845" spans="1:51" customFormat="1" x14ac:dyDescent="0.25">
      <c r="A11845" s="2">
        <v>1135</v>
      </c>
      <c r="B11845" t="s">
        <v>1913</v>
      </c>
      <c r="C11845" t="s">
        <v>1914</v>
      </c>
      <c r="E11845" t="s">
        <v>208</v>
      </c>
      <c r="F11845">
        <v>14.8</v>
      </c>
      <c r="G11845">
        <v>12.2</v>
      </c>
      <c r="H11845" t="s">
        <v>209</v>
      </c>
      <c r="I11845" s="2">
        <v>12.2</v>
      </c>
      <c r="J11845" t="s">
        <v>210</v>
      </c>
      <c r="K11845" t="s">
        <v>211</v>
      </c>
      <c r="L11845" s="3" t="str">
        <f>+INDEX([1]!TABLA_MAESTRO_DE_ARTICULO[SubGroupName],MATCH(Tabla_lineas[[#This Row],[CODIGO SAP]],[1]!TABLA_MAESTRO_DE_ARTICULO[ItemCode],0))</f>
        <v>JARABE</v>
      </c>
      <c r="M11845" t="s">
        <v>212</v>
      </c>
      <c r="N11845">
        <v>8</v>
      </c>
      <c r="O11845" t="s">
        <v>181</v>
      </c>
      <c r="S11845">
        <v>350</v>
      </c>
      <c r="U11845">
        <v>12.2</v>
      </c>
      <c r="V11845">
        <v>12.19</v>
      </c>
      <c r="W11845">
        <v>5</v>
      </c>
      <c r="Z11845" t="s">
        <v>46</v>
      </c>
      <c r="AA11845" t="s">
        <v>153</v>
      </c>
      <c r="AB11845" s="5">
        <v>46308</v>
      </c>
      <c r="AM11845" t="str">
        <f>SUBSTITUTE(Tabla_lineas[[#This Row],[Codigo Liname]]," ","")</f>
        <v>R0602</v>
      </c>
      <c r="AY11845" s="4"/>
    </row>
    <row r="11846" spans="1:51" customFormat="1" x14ac:dyDescent="0.25">
      <c r="A11846" s="2">
        <v>1135</v>
      </c>
      <c r="B11846" t="s">
        <v>1913</v>
      </c>
      <c r="C11846" t="s">
        <v>1914</v>
      </c>
      <c r="E11846" t="s">
        <v>213</v>
      </c>
      <c r="F11846">
        <v>0.47</v>
      </c>
      <c r="G11846">
        <v>0.45</v>
      </c>
      <c r="H11846" t="s">
        <v>214</v>
      </c>
      <c r="I11846" s="2">
        <v>0.45</v>
      </c>
      <c r="J11846" t="s">
        <v>215</v>
      </c>
      <c r="K11846" t="s">
        <v>216</v>
      </c>
      <c r="L11846" s="3" t="str">
        <f>+INDEX([1]!TABLA_MAESTRO_DE_ARTICULO[SubGroupName],MATCH(Tabla_lineas[[#This Row],[CODIGO SAP]],[1]!TABLA_MAESTRO_DE_ARTICULO[ItemCode],0))</f>
        <v>COMPRIMIDO</v>
      </c>
      <c r="M11846" t="s">
        <v>217</v>
      </c>
      <c r="N11846">
        <v>7</v>
      </c>
      <c r="O11846" t="s">
        <v>45</v>
      </c>
      <c r="S11846">
        <v>5000</v>
      </c>
      <c r="U11846">
        <v>0.45</v>
      </c>
      <c r="V11846">
        <v>0.44</v>
      </c>
      <c r="W11846">
        <v>0.12</v>
      </c>
      <c r="Z11846" t="s">
        <v>46</v>
      </c>
      <c r="AA11846" t="s">
        <v>153</v>
      </c>
      <c r="AB11846" s="5">
        <v>46308</v>
      </c>
      <c r="AM11846" t="str">
        <f>SUBSTITUTE(Tabla_lineas[[#This Row],[Codigo Liname]]," ","")</f>
        <v>R0601</v>
      </c>
      <c r="AY11846" s="4"/>
    </row>
    <row r="11847" spans="1:51" customFormat="1" x14ac:dyDescent="0.25">
      <c r="A11847" s="2">
        <v>1135</v>
      </c>
      <c r="B11847" t="s">
        <v>1913</v>
      </c>
      <c r="C11847" t="s">
        <v>1914</v>
      </c>
      <c r="E11847" t="s">
        <v>218</v>
      </c>
      <c r="F11847">
        <v>28.9</v>
      </c>
      <c r="G11847">
        <v>13.37</v>
      </c>
      <c r="H11847" t="s">
        <v>219</v>
      </c>
      <c r="I11847" s="2">
        <v>13.37</v>
      </c>
      <c r="J11847" t="s">
        <v>220</v>
      </c>
      <c r="K11847" t="s">
        <v>221</v>
      </c>
      <c r="L11847" s="3" t="str">
        <f>+INDEX([1]!TABLA_MAESTRO_DE_ARTICULO[SubGroupName],MATCH(Tabla_lineas[[#This Row],[CODIGO SAP]],[1]!TABLA_MAESTRO_DE_ARTICULO[ItemCode],0))</f>
        <v>CREMA DERMICA</v>
      </c>
      <c r="M11847" t="s">
        <v>222</v>
      </c>
      <c r="N11847">
        <v>9</v>
      </c>
      <c r="O11847" t="s">
        <v>223</v>
      </c>
      <c r="S11847">
        <v>250</v>
      </c>
      <c r="U11847">
        <v>13.37</v>
      </c>
      <c r="V11847">
        <v>13.36</v>
      </c>
      <c r="W11847">
        <v>4.5</v>
      </c>
      <c r="Z11847" t="s">
        <v>46</v>
      </c>
      <c r="AA11847" t="s">
        <v>153</v>
      </c>
      <c r="AB11847" s="5">
        <v>46308</v>
      </c>
      <c r="AM11847" t="str">
        <f>SUBSTITUTE(Tabla_lineas[[#This Row],[Codigo Liname]]," ","")</f>
        <v>D0103</v>
      </c>
      <c r="AY11847" s="4"/>
    </row>
    <row r="11848" spans="1:51" customFormat="1" x14ac:dyDescent="0.25">
      <c r="A11848" s="2">
        <v>1135</v>
      </c>
      <c r="B11848" t="s">
        <v>1913</v>
      </c>
      <c r="C11848" t="s">
        <v>1914</v>
      </c>
      <c r="E11848" t="s">
        <v>229</v>
      </c>
      <c r="F11848">
        <v>19.329999999999998</v>
      </c>
      <c r="G11848">
        <v>18.399999999999999</v>
      </c>
      <c r="H11848" t="s">
        <v>230</v>
      </c>
      <c r="I11848" s="2">
        <v>18.399999999999999</v>
      </c>
      <c r="J11848" t="s">
        <v>231</v>
      </c>
      <c r="K11848" t="s">
        <v>232</v>
      </c>
      <c r="L11848" s="3" t="str">
        <f>+INDEX([1]!TABLA_MAESTRO_DE_ARTICULO[SubGroupName],MATCH(Tabla_lineas[[#This Row],[CODIGO SAP]],[1]!TABLA_MAESTRO_DE_ARTICULO[ItemCode],0))</f>
        <v>SUSPENSION</v>
      </c>
      <c r="M11848" t="s">
        <v>1539</v>
      </c>
      <c r="N11848">
        <v>13</v>
      </c>
      <c r="O11848" t="s">
        <v>65</v>
      </c>
      <c r="S11848">
        <v>350</v>
      </c>
      <c r="U11848">
        <v>18.399999999999999</v>
      </c>
      <c r="V11848">
        <v>18.39</v>
      </c>
      <c r="W11848">
        <v>5.5</v>
      </c>
      <c r="Z11848" t="s">
        <v>46</v>
      </c>
      <c r="AA11848" t="s">
        <v>153</v>
      </c>
      <c r="AB11848" s="5">
        <v>46308</v>
      </c>
      <c r="AM11848" t="str">
        <f>SUBSTITUTE(Tabla_lineas[[#This Row],[Codigo Liname]]," ","")</f>
        <v>J0138</v>
      </c>
      <c r="AY11848" s="4"/>
    </row>
    <row r="11849" spans="1:51" customFormat="1" x14ac:dyDescent="0.25">
      <c r="A11849" s="2">
        <v>1135</v>
      </c>
      <c r="B11849" t="s">
        <v>1913</v>
      </c>
      <c r="C11849" t="s">
        <v>1914</v>
      </c>
      <c r="E11849" t="s">
        <v>176</v>
      </c>
      <c r="F11849">
        <v>16.7</v>
      </c>
      <c r="G11849">
        <v>16.7</v>
      </c>
      <c r="H11849" t="s">
        <v>177</v>
      </c>
      <c r="I11849" s="2">
        <v>17.91</v>
      </c>
      <c r="J11849" t="s">
        <v>178</v>
      </c>
      <c r="K11849" t="s">
        <v>179</v>
      </c>
      <c r="L11849" s="3" t="str">
        <f>+INDEX([1]!TABLA_MAESTRO_DE_ARTICULO[SubGroupName],MATCH(Tabla_lineas[[#This Row],[CODIGO SAP]],[1]!TABLA_MAESTRO_DE_ARTICULO[ItemCode],0))</f>
        <v>POLVO PARA SUSPENSION</v>
      </c>
      <c r="M11849" t="s">
        <v>180</v>
      </c>
      <c r="N11849">
        <v>3</v>
      </c>
      <c r="O11849" t="s">
        <v>181</v>
      </c>
      <c r="S11849">
        <v>350</v>
      </c>
      <c r="U11849">
        <v>17.91</v>
      </c>
      <c r="V11849">
        <v>16.690000000000001</v>
      </c>
      <c r="W11849">
        <v>5.5</v>
      </c>
      <c r="Z11849" t="s">
        <v>46</v>
      </c>
      <c r="AA11849" t="s">
        <v>153</v>
      </c>
      <c r="AB11849" s="5">
        <v>46270</v>
      </c>
      <c r="AM11849" t="str">
        <f>SUBSTITUTE(Tabla_lineas[[#This Row],[Codigo Liname]]," ","")</f>
        <v>J0157</v>
      </c>
      <c r="AY11849" s="4"/>
    </row>
    <row r="11850" spans="1:51" customFormat="1" x14ac:dyDescent="0.25">
      <c r="A11850" s="2">
        <v>1135</v>
      </c>
      <c r="B11850" t="s">
        <v>1913</v>
      </c>
      <c r="C11850" t="s">
        <v>1914</v>
      </c>
      <c r="E11850" t="s">
        <v>98</v>
      </c>
      <c r="F11850">
        <v>9.4</v>
      </c>
      <c r="G11850">
        <v>8.77</v>
      </c>
      <c r="H11850" t="s">
        <v>99</v>
      </c>
      <c r="I11850" s="2">
        <v>8.77</v>
      </c>
      <c r="J11850" t="s">
        <v>100</v>
      </c>
      <c r="K11850" t="s">
        <v>101</v>
      </c>
      <c r="L11850" s="3" t="str">
        <f>+INDEX([1]!TABLA_MAESTRO_DE_ARTICULO[SubGroupName],MATCH(Tabla_lineas[[#This Row],[CODIGO SAP]],[1]!TABLA_MAESTRO_DE_ARTICULO[ItemCode],0))</f>
        <v>GOTAS</v>
      </c>
      <c r="M11850" t="s">
        <v>1312</v>
      </c>
      <c r="N11850">
        <v>32</v>
      </c>
      <c r="O11850" t="s">
        <v>103</v>
      </c>
      <c r="S11850">
        <v>350</v>
      </c>
      <c r="U11850">
        <v>8.77</v>
      </c>
      <c r="V11850">
        <v>8.76</v>
      </c>
      <c r="W11850">
        <v>3</v>
      </c>
      <c r="Z11850" t="s">
        <v>46</v>
      </c>
      <c r="AA11850" t="s">
        <v>153</v>
      </c>
      <c r="AB11850" s="5">
        <v>46308</v>
      </c>
      <c r="AM11850" t="str">
        <f>SUBSTITUTE(Tabla_lineas[[#This Row],[Codigo Liname]]," ","")</f>
        <v>N0210</v>
      </c>
      <c r="AY11850" s="4"/>
    </row>
    <row r="11851" spans="1:51" customFormat="1" x14ac:dyDescent="0.25">
      <c r="A11851" s="2">
        <v>1135</v>
      </c>
      <c r="B11851" t="s">
        <v>1913</v>
      </c>
      <c r="C11851" t="s">
        <v>1914</v>
      </c>
      <c r="E11851" t="s">
        <v>313</v>
      </c>
      <c r="F11851">
        <v>5.29</v>
      </c>
      <c r="G11851">
        <v>3.56</v>
      </c>
      <c r="H11851" t="s">
        <v>314</v>
      </c>
      <c r="I11851" s="2">
        <v>3.56</v>
      </c>
      <c r="J11851" t="s">
        <v>315</v>
      </c>
      <c r="K11851" t="s">
        <v>316</v>
      </c>
      <c r="L11851" s="3" t="str">
        <f>+INDEX([1]!TABLA_MAESTRO_DE_ARTICULO[SubGroupName],MATCH(Tabla_lineas[[#This Row],[CODIGO SAP]],[1]!TABLA_MAESTRO_DE_ARTICULO[ItemCode],0))</f>
        <v>SOLUCION INYECTABLE</v>
      </c>
      <c r="M11851" t="s">
        <v>317</v>
      </c>
      <c r="N11851">
        <v>27</v>
      </c>
      <c r="O11851" t="s">
        <v>249</v>
      </c>
      <c r="S11851">
        <v>4000</v>
      </c>
      <c r="U11851">
        <v>3.56</v>
      </c>
      <c r="V11851">
        <v>3.55</v>
      </c>
      <c r="W11851">
        <v>0.7</v>
      </c>
      <c r="Z11851" t="s">
        <v>53</v>
      </c>
      <c r="AA11851" t="s">
        <v>120</v>
      </c>
      <c r="AB11851" s="5">
        <v>46225</v>
      </c>
      <c r="AM11851" t="str">
        <f>SUBSTITUTE(Tabla_lineas[[#This Row],[Codigo Liname]]," ","")</f>
        <v>N0205</v>
      </c>
      <c r="AY11851" s="4"/>
    </row>
    <row r="11852" spans="1:51" customFormat="1" x14ac:dyDescent="0.25">
      <c r="A11852" s="2">
        <v>1135</v>
      </c>
      <c r="B11852" t="s">
        <v>1913</v>
      </c>
      <c r="C11852" t="s">
        <v>1914</v>
      </c>
      <c r="E11852" t="s">
        <v>459</v>
      </c>
      <c r="F11852">
        <v>4.76</v>
      </c>
      <c r="G11852">
        <v>2.89</v>
      </c>
      <c r="H11852" t="s">
        <v>460</v>
      </c>
      <c r="I11852" s="2">
        <v>2.89</v>
      </c>
      <c r="J11852" t="s">
        <v>461</v>
      </c>
      <c r="K11852" t="s">
        <v>462</v>
      </c>
      <c r="L11852" s="3" t="str">
        <f>+INDEX([1]!TABLA_MAESTRO_DE_ARTICULO[SubGroupName],MATCH(Tabla_lineas[[#This Row],[CODIGO SAP]],[1]!TABLA_MAESTRO_DE_ARTICULO[ItemCode],0))</f>
        <v>COMPRIMIDO</v>
      </c>
      <c r="M11852" t="s">
        <v>1534</v>
      </c>
      <c r="N11852">
        <v>26</v>
      </c>
      <c r="O11852" t="s">
        <v>45</v>
      </c>
      <c r="S11852">
        <v>1200</v>
      </c>
      <c r="U11852">
        <v>2.89</v>
      </c>
      <c r="V11852">
        <v>2.88</v>
      </c>
      <c r="W11852">
        <v>0.7</v>
      </c>
      <c r="Z11852" t="s">
        <v>46</v>
      </c>
      <c r="AA11852" t="s">
        <v>120</v>
      </c>
      <c r="AB11852" s="5">
        <v>46308</v>
      </c>
      <c r="AM11852" t="str">
        <f>SUBSTITUTE(Tabla_lineas[[#This Row],[Codigo Liname]]," ","")</f>
        <v>P0205</v>
      </c>
      <c r="AY11852" s="4"/>
    </row>
    <row r="11853" spans="1:51" customFormat="1" x14ac:dyDescent="0.25">
      <c r="A11853" s="2">
        <v>1135</v>
      </c>
      <c r="B11853" t="s">
        <v>1913</v>
      </c>
      <c r="C11853" t="s">
        <v>1914</v>
      </c>
      <c r="E11853" t="s">
        <v>82</v>
      </c>
      <c r="F11853">
        <v>1.61</v>
      </c>
      <c r="G11853">
        <v>1.27</v>
      </c>
      <c r="H11853" t="s">
        <v>83</v>
      </c>
      <c r="I11853" s="2">
        <v>1.27</v>
      </c>
      <c r="J11853" t="s">
        <v>84</v>
      </c>
      <c r="K11853" t="s">
        <v>85</v>
      </c>
      <c r="L11853" s="3" t="str">
        <f>+INDEX([1]!TABLA_MAESTRO_DE_ARTICULO[SubGroupName],MATCH(Tabla_lineas[[#This Row],[CODIGO SAP]],[1]!TABLA_MAESTRO_DE_ARTICULO[ItemCode],0))</f>
        <v>COMPRIMIDO</v>
      </c>
      <c r="M11853" t="s">
        <v>86</v>
      </c>
      <c r="N11853">
        <v>25</v>
      </c>
      <c r="O11853" t="s">
        <v>45</v>
      </c>
      <c r="S11853">
        <v>20000</v>
      </c>
      <c r="U11853">
        <v>1.27</v>
      </c>
      <c r="V11853">
        <v>1.26</v>
      </c>
      <c r="W11853">
        <v>0.15</v>
      </c>
      <c r="Z11853" t="s">
        <v>46</v>
      </c>
      <c r="AA11853" t="s">
        <v>126</v>
      </c>
      <c r="AB11853" s="5">
        <v>46225</v>
      </c>
      <c r="AM11853" t="str">
        <f>SUBSTITUTE(Tabla_lineas[[#This Row],[Codigo Liname]]," ","")</f>
        <v>C0902</v>
      </c>
      <c r="AY11853" s="4"/>
    </row>
    <row r="11854" spans="1:51" customFormat="1" x14ac:dyDescent="0.25">
      <c r="A11854" s="2">
        <v>1135</v>
      </c>
      <c r="B11854" t="s">
        <v>1913</v>
      </c>
      <c r="C11854" t="s">
        <v>1914</v>
      </c>
      <c r="E11854" t="s">
        <v>308</v>
      </c>
      <c r="F11854">
        <v>5.07</v>
      </c>
      <c r="G11854">
        <v>5.07</v>
      </c>
      <c r="H11854" t="s">
        <v>309</v>
      </c>
      <c r="I11854" s="2">
        <v>10.9</v>
      </c>
      <c r="J11854" t="s">
        <v>310</v>
      </c>
      <c r="K11854" t="s">
        <v>311</v>
      </c>
      <c r="L11854" s="3" t="str">
        <f>+INDEX([1]!TABLA_MAESTRO_DE_ARTICULO[SubGroupName],MATCH(Tabla_lineas[[#This Row],[CODIGO SAP]],[1]!TABLA_MAESTRO_DE_ARTICULO[ItemCode],0))</f>
        <v>SOLUCION INYECTABLE</v>
      </c>
      <c r="M11854" t="s">
        <v>312</v>
      </c>
      <c r="N11854">
        <v>24</v>
      </c>
      <c r="O11854" t="s">
        <v>249</v>
      </c>
      <c r="S11854">
        <v>1000</v>
      </c>
      <c r="U11854">
        <v>10.9</v>
      </c>
      <c r="V11854">
        <v>5.0599999999999996</v>
      </c>
      <c r="W11854">
        <v>1</v>
      </c>
      <c r="Z11854" t="s">
        <v>46</v>
      </c>
      <c r="AA11854" t="s">
        <v>153</v>
      </c>
      <c r="AB11854" s="5">
        <v>46225</v>
      </c>
      <c r="AM11854" t="str">
        <f>SUBSTITUTE(Tabla_lineas[[#This Row],[Codigo Liname]]," ","")</f>
        <v>M0109</v>
      </c>
      <c r="AY11854" s="4"/>
    </row>
    <row r="11855" spans="1:51" customFormat="1" x14ac:dyDescent="0.25">
      <c r="A11855" s="2">
        <v>1135</v>
      </c>
      <c r="B11855" t="s">
        <v>1913</v>
      </c>
      <c r="C11855" t="s">
        <v>1914</v>
      </c>
      <c r="E11855" t="s">
        <v>303</v>
      </c>
      <c r="F11855">
        <v>0.75</v>
      </c>
      <c r="G11855">
        <v>0.69</v>
      </c>
      <c r="H11855" t="s">
        <v>304</v>
      </c>
      <c r="I11855" s="2">
        <v>0.69</v>
      </c>
      <c r="J11855" t="s">
        <v>305</v>
      </c>
      <c r="K11855" t="s">
        <v>306</v>
      </c>
      <c r="L11855" s="3" t="str">
        <f>+INDEX([1]!TABLA_MAESTRO_DE_ARTICULO[SubGroupName],MATCH(Tabla_lineas[[#This Row],[CODIGO SAP]],[1]!TABLA_MAESTRO_DE_ARTICULO[ItemCode],0))</f>
        <v>COMPRIMIDO</v>
      </c>
      <c r="M11855" t="s">
        <v>307</v>
      </c>
      <c r="N11855">
        <v>23</v>
      </c>
      <c r="O11855" t="s">
        <v>45</v>
      </c>
      <c r="S11855">
        <v>30000</v>
      </c>
      <c r="U11855">
        <v>0.69</v>
      </c>
      <c r="V11855">
        <v>0.68</v>
      </c>
      <c r="W11855">
        <v>0.14000000000000001</v>
      </c>
      <c r="Z11855" t="s">
        <v>46</v>
      </c>
      <c r="AA11855" t="s">
        <v>120</v>
      </c>
      <c r="AB11855" s="5">
        <v>46225</v>
      </c>
      <c r="AM11855" t="str">
        <f>SUBSTITUTE(Tabla_lineas[[#This Row],[Codigo Liname]]," ","")</f>
        <v>M0105</v>
      </c>
      <c r="AY11855" s="4"/>
    </row>
    <row r="11856" spans="1:51" customFormat="1" x14ac:dyDescent="0.25">
      <c r="A11856" s="2">
        <v>1135</v>
      </c>
      <c r="B11856" t="s">
        <v>1913</v>
      </c>
      <c r="C11856" t="s">
        <v>1914</v>
      </c>
      <c r="E11856" t="s">
        <v>298</v>
      </c>
      <c r="F11856">
        <v>14.58</v>
      </c>
      <c r="G11856">
        <v>14.58</v>
      </c>
      <c r="H11856" t="s">
        <v>299</v>
      </c>
      <c r="I11856" s="2">
        <v>14.58</v>
      </c>
      <c r="J11856" t="s">
        <v>300</v>
      </c>
      <c r="K11856" t="s">
        <v>301</v>
      </c>
      <c r="L11856" s="3" t="str">
        <f>+INDEX([1]!TABLA_MAESTRO_DE_ARTICULO[SubGroupName],MATCH(Tabla_lineas[[#This Row],[CODIGO SAP]],[1]!TABLA_MAESTRO_DE_ARTICULO[ItemCode],0))</f>
        <v>SUSPENSION</v>
      </c>
      <c r="M11856" t="s">
        <v>302</v>
      </c>
      <c r="N11856">
        <v>22</v>
      </c>
      <c r="O11856" t="s">
        <v>65</v>
      </c>
      <c r="S11856">
        <v>500</v>
      </c>
      <c r="U11856">
        <v>14.58</v>
      </c>
      <c r="V11856">
        <v>14.57</v>
      </c>
      <c r="W11856">
        <v>5.5</v>
      </c>
      <c r="Z11856" t="s">
        <v>46</v>
      </c>
      <c r="AA11856" t="s">
        <v>153</v>
      </c>
      <c r="AB11856" s="5">
        <v>46278</v>
      </c>
      <c r="AM11856" t="str">
        <f>SUBSTITUTE(Tabla_lineas[[#This Row],[Codigo Liname]]," ","")</f>
        <v>M0104</v>
      </c>
      <c r="AY11856" s="4"/>
    </row>
    <row r="11857" spans="1:51" customFormat="1" x14ac:dyDescent="0.25">
      <c r="A11857" s="2">
        <v>1135</v>
      </c>
      <c r="B11857" t="s">
        <v>1913</v>
      </c>
      <c r="C11857" t="s">
        <v>1914</v>
      </c>
      <c r="E11857" t="s">
        <v>353</v>
      </c>
      <c r="F11857">
        <v>11.88</v>
      </c>
      <c r="G11857">
        <v>11.88</v>
      </c>
      <c r="H11857" t="s">
        <v>354</v>
      </c>
      <c r="I11857" s="2">
        <v>14.1</v>
      </c>
      <c r="J11857" t="s">
        <v>355</v>
      </c>
      <c r="K11857" t="s">
        <v>356</v>
      </c>
      <c r="L11857" s="3" t="str">
        <f>+INDEX([1]!TABLA_MAESTRO_DE_ARTICULO[SubGroupName],MATCH(Tabla_lineas[[#This Row],[CODIGO SAP]],[1]!TABLA_MAESTRO_DE_ARTICULO[ItemCode],0))</f>
        <v>JARABE</v>
      </c>
      <c r="M11857" t="s">
        <v>357</v>
      </c>
      <c r="N11857">
        <v>31</v>
      </c>
      <c r="O11857" t="s">
        <v>181</v>
      </c>
      <c r="S11857">
        <v>400</v>
      </c>
      <c r="U11857">
        <v>14.1</v>
      </c>
      <c r="V11857">
        <v>11.87</v>
      </c>
      <c r="W11857">
        <v>5.5</v>
      </c>
      <c r="Z11857" t="s">
        <v>53</v>
      </c>
      <c r="AA11857" t="s">
        <v>153</v>
      </c>
      <c r="AB11857" s="5">
        <v>46270</v>
      </c>
      <c r="AM11857" t="str">
        <f>SUBSTITUTE(Tabla_lineas[[#This Row],[Codigo Liname]]," ","")</f>
        <v>N0209</v>
      </c>
      <c r="AY11857" s="4"/>
    </row>
    <row r="11858" spans="1:51" customFormat="1" x14ac:dyDescent="0.25">
      <c r="A11858" s="2">
        <v>1135</v>
      </c>
      <c r="B11858" t="s">
        <v>1913</v>
      </c>
      <c r="C11858" t="s">
        <v>1914</v>
      </c>
      <c r="E11858" t="s">
        <v>171</v>
      </c>
      <c r="F11858">
        <v>1.82</v>
      </c>
      <c r="G11858">
        <v>1.71</v>
      </c>
      <c r="H11858" t="s">
        <v>172</v>
      </c>
      <c r="I11858" s="2">
        <v>1.71</v>
      </c>
      <c r="J11858" t="s">
        <v>173</v>
      </c>
      <c r="K11858" t="s">
        <v>174</v>
      </c>
      <c r="L11858" s="3" t="str">
        <f>+INDEX([1]!TABLA_MAESTRO_DE_ARTICULO[SubGroupName],MATCH(Tabla_lineas[[#This Row],[CODIGO SAP]],[1]!TABLA_MAESTRO_DE_ARTICULO[ItemCode],0))</f>
        <v>COMPRIMIDO</v>
      </c>
      <c r="M11858" t="s">
        <v>175</v>
      </c>
      <c r="N11858">
        <v>2</v>
      </c>
      <c r="O11858" t="s">
        <v>45</v>
      </c>
      <c r="S11858">
        <v>5000</v>
      </c>
      <c r="U11858">
        <v>1.71</v>
      </c>
      <c r="V11858">
        <v>1.7</v>
      </c>
      <c r="W11858">
        <v>0.7</v>
      </c>
      <c r="Z11858" t="s">
        <v>46</v>
      </c>
      <c r="AA11858" t="s">
        <v>120</v>
      </c>
      <c r="AB11858" s="5">
        <v>46308</v>
      </c>
      <c r="AM11858" t="str">
        <f>SUBSTITUTE(Tabla_lineas[[#This Row],[Codigo Liname]]," ","")</f>
        <v>J0105</v>
      </c>
      <c r="AY11858" s="4"/>
    </row>
    <row r="11859" spans="1:51" customFormat="1" x14ac:dyDescent="0.25">
      <c r="A11859" s="2">
        <v>1135</v>
      </c>
      <c r="B11859" t="s">
        <v>1913</v>
      </c>
      <c r="C11859" t="s">
        <v>1914</v>
      </c>
      <c r="E11859" t="s">
        <v>143</v>
      </c>
      <c r="F11859">
        <v>2.17</v>
      </c>
      <c r="G11859">
        <v>2.17</v>
      </c>
      <c r="H11859" t="s">
        <v>144</v>
      </c>
      <c r="I11859" s="2">
        <v>2.17</v>
      </c>
      <c r="J11859" t="s">
        <v>145</v>
      </c>
      <c r="K11859" t="s">
        <v>146</v>
      </c>
      <c r="L11859" s="3" t="str">
        <f>+INDEX([1]!TABLA_MAESTRO_DE_ARTICULO[SubGroupName],MATCH(Tabla_lineas[[#This Row],[CODIGO SAP]],[1]!TABLA_MAESTRO_DE_ARTICULO[ItemCode],0))</f>
        <v>CAPSULA DURA</v>
      </c>
      <c r="M11859" t="s">
        <v>147</v>
      </c>
      <c r="N11859">
        <v>18</v>
      </c>
      <c r="O11859" t="s">
        <v>45</v>
      </c>
      <c r="S11859">
        <v>4000</v>
      </c>
      <c r="U11859">
        <v>2.17</v>
      </c>
      <c r="V11859">
        <v>2.16</v>
      </c>
      <c r="W11859">
        <v>0.8</v>
      </c>
      <c r="Z11859" t="s">
        <v>46</v>
      </c>
      <c r="AA11859" t="s">
        <v>120</v>
      </c>
      <c r="AB11859" s="5">
        <v>46308</v>
      </c>
      <c r="AM11859" t="str">
        <f>SUBSTITUTE(Tabla_lineas[[#This Row],[Codigo Liname]]," ","")</f>
        <v>J0141</v>
      </c>
      <c r="AY11859" s="4"/>
    </row>
    <row r="11860" spans="1:51" customFormat="1" x14ac:dyDescent="0.25">
      <c r="A11860" s="2">
        <v>1135</v>
      </c>
      <c r="B11860" t="s">
        <v>1913</v>
      </c>
      <c r="C11860" t="s">
        <v>1914</v>
      </c>
      <c r="E11860" t="s">
        <v>256</v>
      </c>
      <c r="F11860">
        <v>3.3</v>
      </c>
      <c r="G11860">
        <v>3.3</v>
      </c>
      <c r="H11860" t="s">
        <v>257</v>
      </c>
      <c r="I11860" s="2">
        <v>3.3</v>
      </c>
      <c r="J11860" t="s">
        <v>258</v>
      </c>
      <c r="K11860" t="s">
        <v>259</v>
      </c>
      <c r="L11860" s="3" t="str">
        <f>+INDEX([1]!TABLA_MAESTRO_DE_ARTICULO[SubGroupName],MATCH(Tabla_lineas[[#This Row],[CODIGO SAP]],[1]!TABLA_MAESTRO_DE_ARTICULO[ItemCode],0))</f>
        <v>SOLUCION INYECTABLE</v>
      </c>
      <c r="M11860" t="s">
        <v>260</v>
      </c>
      <c r="N11860">
        <v>17</v>
      </c>
      <c r="O11860" t="s">
        <v>249</v>
      </c>
      <c r="S11860">
        <v>2500</v>
      </c>
      <c r="U11860">
        <v>3.3</v>
      </c>
      <c r="V11860">
        <v>3.29</v>
      </c>
      <c r="W11860">
        <v>0.7</v>
      </c>
      <c r="Z11860" t="s">
        <v>53</v>
      </c>
      <c r="AA11860" t="s">
        <v>153</v>
      </c>
      <c r="AB11860" s="5">
        <v>46308</v>
      </c>
      <c r="AM11860" t="str">
        <f>SUBSTITUTE(Tabla_lineas[[#This Row],[Codigo Liname]]," ","")</f>
        <v>M0103</v>
      </c>
      <c r="AY11860" s="4"/>
    </row>
    <row r="11861" spans="1:51" customFormat="1" x14ac:dyDescent="0.25">
      <c r="A11861" s="2">
        <v>1135</v>
      </c>
      <c r="B11861" t="s">
        <v>1913</v>
      </c>
      <c r="C11861" t="s">
        <v>1914</v>
      </c>
      <c r="E11861" t="s">
        <v>138</v>
      </c>
      <c r="F11861">
        <v>0.2</v>
      </c>
      <c r="G11861">
        <v>0.2</v>
      </c>
      <c r="H11861" t="s">
        <v>139</v>
      </c>
      <c r="I11861" s="2">
        <v>0.28999999999999998</v>
      </c>
      <c r="J11861" t="s">
        <v>140</v>
      </c>
      <c r="K11861" t="s">
        <v>141</v>
      </c>
      <c r="L11861" s="3" t="str">
        <f>+INDEX([1]!TABLA_MAESTRO_DE_ARTICULO[SubGroupName],MATCH(Tabla_lineas[[#This Row],[CODIGO SAP]],[1]!TABLA_MAESTRO_DE_ARTICULO[ItemCode],0))</f>
        <v>COMPRIMIDO</v>
      </c>
      <c r="M11861" t="s">
        <v>142</v>
      </c>
      <c r="N11861">
        <v>16</v>
      </c>
      <c r="O11861" t="s">
        <v>45</v>
      </c>
      <c r="S11861">
        <v>2000</v>
      </c>
      <c r="U11861">
        <v>0.28999999999999998</v>
      </c>
      <c r="V11861">
        <v>0.19</v>
      </c>
      <c r="W11861">
        <v>0.12</v>
      </c>
      <c r="Z11861" t="s">
        <v>53</v>
      </c>
      <c r="AA11861" t="s">
        <v>126</v>
      </c>
      <c r="AB11861" s="5">
        <v>46308</v>
      </c>
      <c r="AM11861" t="str">
        <f>SUBSTITUTE(Tabla_lineas[[#This Row],[Codigo Liname]]," ","")</f>
        <v>M0102</v>
      </c>
      <c r="AY11861" s="4"/>
    </row>
    <row r="11862" spans="1:51" customFormat="1" x14ac:dyDescent="0.25">
      <c r="A11862" s="2">
        <v>1135</v>
      </c>
      <c r="B11862" t="s">
        <v>1913</v>
      </c>
      <c r="C11862" t="s">
        <v>1914</v>
      </c>
      <c r="E11862" t="s">
        <v>60</v>
      </c>
      <c r="F11862">
        <v>15.12</v>
      </c>
      <c r="G11862">
        <v>11.2</v>
      </c>
      <c r="H11862" t="s">
        <v>61</v>
      </c>
      <c r="I11862" s="2">
        <v>11.2</v>
      </c>
      <c r="J11862" t="s">
        <v>62</v>
      </c>
      <c r="K11862" t="s">
        <v>63</v>
      </c>
      <c r="L11862" s="3" t="str">
        <f>+INDEX([1]!TABLA_MAESTRO_DE_ARTICULO[SubGroupName],MATCH(Tabla_lineas[[#This Row],[CODIGO SAP]],[1]!TABLA_MAESTRO_DE_ARTICULO[ItemCode],0))</f>
        <v>JARABE</v>
      </c>
      <c r="M11862" t="s">
        <v>64</v>
      </c>
      <c r="N11862">
        <v>15</v>
      </c>
      <c r="O11862" t="s">
        <v>65</v>
      </c>
      <c r="S11862">
        <v>300</v>
      </c>
      <c r="U11862">
        <v>11.2</v>
      </c>
      <c r="V11862">
        <v>11.19</v>
      </c>
      <c r="W11862">
        <v>5</v>
      </c>
      <c r="Z11862" t="s">
        <v>46</v>
      </c>
      <c r="AA11862" t="s">
        <v>153</v>
      </c>
      <c r="AB11862" s="5">
        <v>46270</v>
      </c>
      <c r="AM11862" t="str">
        <f>SUBSTITUTE(Tabla_lineas[[#This Row],[Codigo Liname]]," ","")</f>
        <v>R0503</v>
      </c>
      <c r="AY11862" s="4"/>
    </row>
    <row r="11863" spans="1:51" customFormat="1" x14ac:dyDescent="0.25">
      <c r="A11863" s="2">
        <v>1135</v>
      </c>
      <c r="B11863" t="s">
        <v>1913</v>
      </c>
      <c r="C11863" t="s">
        <v>1914</v>
      </c>
      <c r="E11863" t="s">
        <v>244</v>
      </c>
      <c r="F11863">
        <v>4.03</v>
      </c>
      <c r="G11863">
        <v>4.03</v>
      </c>
      <c r="H11863" t="s">
        <v>245</v>
      </c>
      <c r="I11863" s="2">
        <v>4.03</v>
      </c>
      <c r="J11863" t="s">
        <v>246</v>
      </c>
      <c r="K11863" t="s">
        <v>247</v>
      </c>
      <c r="L11863" s="3" t="str">
        <f>+INDEX([1]!TABLA_MAESTRO_DE_ARTICULO[SubGroupName],MATCH(Tabla_lineas[[#This Row],[CODIGO SAP]],[1]!TABLA_MAESTRO_DE_ARTICULO[ItemCode],0))</f>
        <v>SOLUCION INYECTABLE</v>
      </c>
      <c r="M11863" t="s">
        <v>248</v>
      </c>
      <c r="N11863">
        <v>14</v>
      </c>
      <c r="O11863" t="s">
        <v>249</v>
      </c>
      <c r="S11863">
        <v>2000</v>
      </c>
      <c r="U11863">
        <v>4.03</v>
      </c>
      <c r="V11863">
        <v>4.0199999999999996</v>
      </c>
      <c r="W11863">
        <v>0.7</v>
      </c>
      <c r="Z11863" t="s">
        <v>46</v>
      </c>
      <c r="AA11863" t="s">
        <v>126</v>
      </c>
      <c r="AB11863" s="5">
        <v>46225</v>
      </c>
      <c r="AM11863" t="str">
        <f>SUBSTITUTE(Tabla_lineas[[#This Row],[Codigo Liname]]," ","")</f>
        <v>H0204</v>
      </c>
      <c r="AY11863" s="4"/>
    </row>
    <row r="11864" spans="1:51" customFormat="1" x14ac:dyDescent="0.25">
      <c r="A11864" s="2">
        <v>1135</v>
      </c>
      <c r="B11864" t="s">
        <v>1913</v>
      </c>
      <c r="C11864" t="s">
        <v>1914</v>
      </c>
      <c r="E11864" t="s">
        <v>239</v>
      </c>
      <c r="F11864">
        <v>1.48</v>
      </c>
      <c r="G11864">
        <v>1.37</v>
      </c>
      <c r="H11864" t="s">
        <v>240</v>
      </c>
      <c r="I11864" s="2">
        <v>1.37</v>
      </c>
      <c r="J11864" t="s">
        <v>241</v>
      </c>
      <c r="K11864" t="s">
        <v>242</v>
      </c>
      <c r="L11864" s="3" t="str">
        <f>+INDEX([1]!TABLA_MAESTRO_DE_ARTICULO[SubGroupName],MATCH(Tabla_lineas[[#This Row],[CODIGO SAP]],[1]!TABLA_MAESTRO_DE_ARTICULO[ItemCode],0))</f>
        <v>COMPRIMIDO</v>
      </c>
      <c r="M11864" t="s">
        <v>1540</v>
      </c>
      <c r="N11864">
        <v>12</v>
      </c>
      <c r="O11864" t="s">
        <v>45</v>
      </c>
      <c r="S11864">
        <v>3000</v>
      </c>
      <c r="U11864">
        <v>1.37</v>
      </c>
      <c r="V11864">
        <v>1.36</v>
      </c>
      <c r="W11864">
        <v>0.4</v>
      </c>
      <c r="Z11864" t="s">
        <v>46</v>
      </c>
      <c r="AA11864" t="s">
        <v>120</v>
      </c>
      <c r="AB11864" s="5">
        <v>46225</v>
      </c>
      <c r="AM11864" t="str">
        <f>SUBSTITUTE(Tabla_lineas[[#This Row],[Codigo Liname]]," ","")</f>
        <v>J0137</v>
      </c>
      <c r="AY11864" s="4"/>
    </row>
    <row r="11865" spans="1:51" customFormat="1" x14ac:dyDescent="0.25">
      <c r="A11865" s="2">
        <v>1136</v>
      </c>
      <c r="B11865" t="s">
        <v>1915</v>
      </c>
      <c r="C11865" t="s">
        <v>1916</v>
      </c>
      <c r="E11865" t="s">
        <v>519</v>
      </c>
      <c r="F11865">
        <v>3.25</v>
      </c>
      <c r="G11865">
        <v>3.25</v>
      </c>
      <c r="H11865" t="s">
        <v>520</v>
      </c>
      <c r="I11865" s="2">
        <v>4.13</v>
      </c>
      <c r="J11865" t="s">
        <v>521</v>
      </c>
      <c r="K11865" t="s">
        <v>522</v>
      </c>
      <c r="L11865" s="3" t="str">
        <f>+INDEX([1]!TABLA_MAESTRO_DE_ARTICULO[SubGroupName],MATCH(Tabla_lineas[[#This Row],[CODIGO SAP]],[1]!TABLA_MAESTRO_DE_ARTICULO[ItemCode],0))</f>
        <v>COMPRIMIDO</v>
      </c>
      <c r="M11865" t="s">
        <v>523</v>
      </c>
      <c r="N11865">
        <v>1</v>
      </c>
      <c r="O11865" t="s">
        <v>45</v>
      </c>
      <c r="S11865">
        <v>58600</v>
      </c>
      <c r="U11865">
        <v>4.13</v>
      </c>
      <c r="V11865">
        <v>3.24</v>
      </c>
      <c r="W11865">
        <v>0.8</v>
      </c>
      <c r="Z11865" t="s">
        <v>46</v>
      </c>
      <c r="AA11865" t="s">
        <v>120</v>
      </c>
      <c r="AB11865" s="5">
        <v>46308</v>
      </c>
      <c r="AM11865" t="str">
        <f>SUBSTITUTE(Tabla_lineas[[#This Row],[Codigo Liname]]," ","")</f>
        <v>C0102</v>
      </c>
      <c r="AY11865" s="4"/>
    </row>
    <row r="11866" spans="1:51" customFormat="1" x14ac:dyDescent="0.25">
      <c r="A11866" s="2">
        <v>1137</v>
      </c>
      <c r="B11866" t="s">
        <v>1917</v>
      </c>
      <c r="C11866" t="s">
        <v>1918</v>
      </c>
      <c r="E11866" t="s">
        <v>798</v>
      </c>
      <c r="F11866">
        <v>14.44</v>
      </c>
      <c r="G11866">
        <v>14.44</v>
      </c>
      <c r="H11866" t="s">
        <v>799</v>
      </c>
      <c r="I11866" s="2">
        <v>21.24</v>
      </c>
      <c r="J11866" t="s">
        <v>800</v>
      </c>
      <c r="K11866" t="s">
        <v>801</v>
      </c>
      <c r="L11866" s="3" t="str">
        <f>+INDEX([1]!TABLA_MAESTRO_DE_ARTICULO[SubGroupName],MATCH(Tabla_lineas[[#This Row],[CODIGO SAP]],[1]!TABLA_MAESTRO_DE_ARTICULO[ItemCode],0))</f>
        <v>COMPRIMIDO</v>
      </c>
      <c r="M11866" t="s">
        <v>802</v>
      </c>
      <c r="N11866">
        <v>3</v>
      </c>
      <c r="O11866" t="s">
        <v>45</v>
      </c>
      <c r="S11866">
        <v>2000</v>
      </c>
      <c r="U11866">
        <v>21.24</v>
      </c>
      <c r="V11866">
        <v>14.43</v>
      </c>
      <c r="W11866">
        <v>2</v>
      </c>
      <c r="Z11866" t="s">
        <v>53</v>
      </c>
      <c r="AM11866" t="str">
        <f>SUBSTITUTE(Tabla_lineas[[#This Row],[Codigo Liname]]," ","")</f>
        <v>B0107</v>
      </c>
      <c r="AY11866" s="4"/>
    </row>
    <row r="11867" spans="1:51" customFormat="1" x14ac:dyDescent="0.25">
      <c r="A11867" s="2">
        <v>1138</v>
      </c>
      <c r="B11867" t="s">
        <v>1919</v>
      </c>
      <c r="C11867" t="s">
        <v>1920</v>
      </c>
      <c r="E11867" t="s">
        <v>500</v>
      </c>
      <c r="F11867">
        <v>5.38</v>
      </c>
      <c r="G11867">
        <v>5.17</v>
      </c>
      <c r="H11867" t="s">
        <v>501</v>
      </c>
      <c r="I11867" s="2">
        <v>5.17</v>
      </c>
      <c r="J11867" t="s">
        <v>502</v>
      </c>
      <c r="K11867" t="s">
        <v>503</v>
      </c>
      <c r="L11867" s="3" t="str">
        <f>+INDEX([1]!TABLA_MAESTRO_DE_ARTICULO[SubGroupName],MATCH(Tabla_lineas[[#This Row],[CODIGO SAP]],[1]!TABLA_MAESTRO_DE_ARTICULO[ItemCode],0))</f>
        <v>SOLUCION INYECTABLE</v>
      </c>
      <c r="M11867" t="s">
        <v>504</v>
      </c>
      <c r="N11867">
        <v>4</v>
      </c>
      <c r="O11867" t="s">
        <v>249</v>
      </c>
      <c r="S11867">
        <v>700</v>
      </c>
      <c r="U11867">
        <v>4</v>
      </c>
      <c r="V11867">
        <v>3.99</v>
      </c>
      <c r="W11867">
        <v>1.5</v>
      </c>
      <c r="Z11867" t="s">
        <v>46</v>
      </c>
      <c r="AA11867" t="s">
        <v>126</v>
      </c>
      <c r="AB11867" s="5">
        <v>46308</v>
      </c>
      <c r="AM11867" t="str">
        <f>SUBSTITUTE(Tabla_lineas[[#This Row],[Codigo Liname]]," ","")</f>
        <v>B0510</v>
      </c>
      <c r="AY11867" s="4"/>
    </row>
    <row r="11868" spans="1:51" customFormat="1" x14ac:dyDescent="0.25">
      <c r="A11868" s="2">
        <v>1138</v>
      </c>
      <c r="B11868" t="s">
        <v>1919</v>
      </c>
      <c r="C11868" t="s">
        <v>1920</v>
      </c>
      <c r="E11868" t="s">
        <v>402</v>
      </c>
      <c r="F11868">
        <v>68.260000000000005</v>
      </c>
      <c r="G11868">
        <v>29.79</v>
      </c>
      <c r="H11868" t="s">
        <v>403</v>
      </c>
      <c r="I11868" s="2">
        <v>29.79</v>
      </c>
      <c r="J11868" t="s">
        <v>404</v>
      </c>
      <c r="K11868" t="s">
        <v>405</v>
      </c>
      <c r="L11868" s="3" t="str">
        <f>+INDEX([1]!TABLA_MAESTRO_DE_ARTICULO[SubGroupName],MATCH(Tabla_lineas[[#This Row],[CODIGO SAP]],[1]!TABLA_MAESTRO_DE_ARTICULO[ItemCode],0))</f>
        <v>POLVO PARA INYECTABLE</v>
      </c>
      <c r="M11868" t="s">
        <v>406</v>
      </c>
      <c r="N11868">
        <v>11</v>
      </c>
      <c r="O11868" t="s">
        <v>52</v>
      </c>
      <c r="S11868">
        <v>1500</v>
      </c>
      <c r="U11868">
        <v>18.5</v>
      </c>
      <c r="V11868">
        <v>18.489999999999998</v>
      </c>
      <c r="W11868">
        <v>10</v>
      </c>
      <c r="Z11868" t="s">
        <v>46</v>
      </c>
      <c r="AA11868" t="s">
        <v>126</v>
      </c>
      <c r="AB11868" s="5">
        <v>46308</v>
      </c>
      <c r="AM11868" t="str">
        <f>SUBSTITUTE(Tabla_lineas[[#This Row],[Codigo Liname]]," ","")</f>
        <v>J0155</v>
      </c>
      <c r="AY11868" s="4"/>
    </row>
    <row r="11869" spans="1:51" customFormat="1" x14ac:dyDescent="0.25">
      <c r="A11869" s="2">
        <v>1138</v>
      </c>
      <c r="B11869" t="s">
        <v>1919</v>
      </c>
      <c r="C11869" t="s">
        <v>1920</v>
      </c>
      <c r="E11869" t="s">
        <v>40</v>
      </c>
      <c r="F11869">
        <v>1.54</v>
      </c>
      <c r="G11869">
        <v>1.54</v>
      </c>
      <c r="H11869" t="s">
        <v>41</v>
      </c>
      <c r="I11869" s="2">
        <v>1.54</v>
      </c>
      <c r="J11869" t="s">
        <v>42</v>
      </c>
      <c r="K11869" t="s">
        <v>43</v>
      </c>
      <c r="L11869" s="3" t="str">
        <f>+INDEX([1]!TABLA_MAESTRO_DE_ARTICULO[SubGroupName],MATCH(Tabla_lineas[[#This Row],[CODIGO SAP]],[1]!TABLA_MAESTRO_DE_ARTICULO[ItemCode],0))</f>
        <v>COMPRIMIDO</v>
      </c>
      <c r="M11869" t="s">
        <v>44</v>
      </c>
      <c r="N11869">
        <v>7</v>
      </c>
      <c r="O11869" t="s">
        <v>45</v>
      </c>
      <c r="S11869">
        <v>60000</v>
      </c>
      <c r="U11869">
        <v>0.3</v>
      </c>
      <c r="V11869">
        <v>0.28999999999999998</v>
      </c>
      <c r="W11869">
        <v>0.15</v>
      </c>
      <c r="Z11869" t="s">
        <v>46</v>
      </c>
      <c r="AA11869" t="s">
        <v>126</v>
      </c>
      <c r="AB11869" s="5">
        <v>46308</v>
      </c>
      <c r="AM11869" t="str">
        <f>SUBSTITUTE(Tabla_lineas[[#This Row],[Codigo Liname]]," ","")</f>
        <v>C0807</v>
      </c>
      <c r="AY11869" s="4"/>
    </row>
    <row r="11870" spans="1:51" customFormat="1" x14ac:dyDescent="0.25">
      <c r="A11870" s="2">
        <v>1138</v>
      </c>
      <c r="B11870" t="s">
        <v>1919</v>
      </c>
      <c r="C11870" t="s">
        <v>1920</v>
      </c>
      <c r="E11870" t="s">
        <v>668</v>
      </c>
      <c r="F11870">
        <v>14.45</v>
      </c>
      <c r="G11870">
        <v>11.5</v>
      </c>
      <c r="H11870" t="s">
        <v>669</v>
      </c>
      <c r="I11870" s="2">
        <v>11.5</v>
      </c>
      <c r="J11870" t="s">
        <v>670</v>
      </c>
      <c r="K11870" t="s">
        <v>671</v>
      </c>
      <c r="L11870" s="3" t="str">
        <f>+INDEX([1]!TABLA_MAESTRO_DE_ARTICULO[SubGroupName],MATCH(Tabla_lineas[[#This Row],[CODIGO SAP]],[1]!TABLA_MAESTRO_DE_ARTICULO[ItemCode],0))</f>
        <v>SOLUCION INYECTABLE</v>
      </c>
      <c r="M11870" t="s">
        <v>672</v>
      </c>
      <c r="N11870">
        <v>10</v>
      </c>
      <c r="O11870" t="s">
        <v>249</v>
      </c>
      <c r="S11870">
        <v>3500</v>
      </c>
      <c r="U11870">
        <v>7.5</v>
      </c>
      <c r="V11870">
        <v>7.49</v>
      </c>
      <c r="W11870">
        <v>3.8</v>
      </c>
      <c r="Z11870" t="s">
        <v>46</v>
      </c>
      <c r="AA11870" t="s">
        <v>120</v>
      </c>
      <c r="AB11870" s="5">
        <v>46308</v>
      </c>
      <c r="AM11870" t="str">
        <f>SUBSTITUTE(Tabla_lineas[[#This Row],[Codigo Liname]]," ","")</f>
        <v>J0104</v>
      </c>
      <c r="AY11870" s="4"/>
    </row>
    <row r="11871" spans="1:51" customFormat="1" x14ac:dyDescent="0.25">
      <c r="A11871" s="2">
        <v>1138</v>
      </c>
      <c r="B11871" t="s">
        <v>1919</v>
      </c>
      <c r="C11871" t="s">
        <v>1920</v>
      </c>
      <c r="E11871" t="s">
        <v>551</v>
      </c>
      <c r="F11871">
        <v>1.23</v>
      </c>
      <c r="G11871">
        <v>0.62</v>
      </c>
      <c r="H11871" t="s">
        <v>552</v>
      </c>
      <c r="I11871" s="2">
        <v>0.62</v>
      </c>
      <c r="J11871" t="s">
        <v>553</v>
      </c>
      <c r="K11871" t="s">
        <v>554</v>
      </c>
      <c r="L11871" s="3" t="str">
        <f>+INDEX([1]!TABLA_MAESTRO_DE_ARTICULO[SubGroupName],MATCH(Tabla_lineas[[#This Row],[CODIGO SAP]],[1]!TABLA_MAESTRO_DE_ARTICULO[ItemCode],0))</f>
        <v>COMPRIMIDO</v>
      </c>
      <c r="M11871" t="s">
        <v>555</v>
      </c>
      <c r="N11871">
        <v>6</v>
      </c>
      <c r="O11871" t="s">
        <v>45</v>
      </c>
      <c r="S11871">
        <v>20000</v>
      </c>
      <c r="U11871">
        <v>0.28000000000000003</v>
      </c>
      <c r="V11871">
        <v>0.27</v>
      </c>
      <c r="W11871">
        <v>0.12</v>
      </c>
      <c r="Z11871" t="s">
        <v>46</v>
      </c>
      <c r="AA11871" t="s">
        <v>126</v>
      </c>
      <c r="AB11871" s="5">
        <v>46308</v>
      </c>
      <c r="AM11871" t="str">
        <f>SUBSTITUTE(Tabla_lineas[[#This Row],[Codigo Liname]]," ","")</f>
        <v>C0304</v>
      </c>
      <c r="AY11871" s="4"/>
    </row>
    <row r="11872" spans="1:51" customFormat="1" x14ac:dyDescent="0.25">
      <c r="A11872" s="2">
        <v>1139</v>
      </c>
      <c r="B11872" t="s">
        <v>1921</v>
      </c>
      <c r="C11872" t="s">
        <v>1922</v>
      </c>
      <c r="E11872" t="s">
        <v>668</v>
      </c>
      <c r="F11872">
        <v>14.45</v>
      </c>
      <c r="G11872">
        <v>11.5</v>
      </c>
      <c r="H11872" t="s">
        <v>669</v>
      </c>
      <c r="I11872" s="2">
        <v>11.5</v>
      </c>
      <c r="J11872" t="s">
        <v>670</v>
      </c>
      <c r="K11872" t="s">
        <v>671</v>
      </c>
      <c r="L11872" s="3" t="str">
        <f>+INDEX([1]!TABLA_MAESTRO_DE_ARTICULO[SubGroupName],MATCH(Tabla_lineas[[#This Row],[CODIGO SAP]],[1]!TABLA_MAESTRO_DE_ARTICULO[ItemCode],0))</f>
        <v>SOLUCION INYECTABLE</v>
      </c>
      <c r="M11872" t="s">
        <v>672</v>
      </c>
      <c r="N11872">
        <v>3</v>
      </c>
      <c r="O11872" t="s">
        <v>249</v>
      </c>
      <c r="S11872">
        <v>2000</v>
      </c>
      <c r="U11872">
        <v>11.5</v>
      </c>
      <c r="V11872">
        <v>11.49</v>
      </c>
      <c r="W11872">
        <v>3.8</v>
      </c>
      <c r="Z11872" t="s">
        <v>46</v>
      </c>
      <c r="AA11872" t="s">
        <v>120</v>
      </c>
      <c r="AB11872" s="5">
        <v>46308</v>
      </c>
      <c r="AM11872" t="str">
        <f>SUBSTITUTE(Tabla_lineas[[#This Row],[Codigo Liname]]," ","")</f>
        <v>J0104</v>
      </c>
      <c r="AY11872" s="4"/>
    </row>
    <row r="11873" spans="1:51" customFormat="1" x14ac:dyDescent="0.25">
      <c r="A11873" s="2">
        <v>1139</v>
      </c>
      <c r="B11873" t="s">
        <v>1921</v>
      </c>
      <c r="C11873" t="s">
        <v>1922</v>
      </c>
      <c r="E11873" t="s">
        <v>40</v>
      </c>
      <c r="F11873">
        <v>1.54</v>
      </c>
      <c r="G11873">
        <v>1.54</v>
      </c>
      <c r="H11873" t="s">
        <v>41</v>
      </c>
      <c r="I11873" s="2">
        <v>1.54</v>
      </c>
      <c r="J11873" t="s">
        <v>42</v>
      </c>
      <c r="K11873" t="s">
        <v>43</v>
      </c>
      <c r="L11873" s="3" t="str">
        <f>+INDEX([1]!TABLA_MAESTRO_DE_ARTICULO[SubGroupName],MATCH(Tabla_lineas[[#This Row],[CODIGO SAP]],[1]!TABLA_MAESTRO_DE_ARTICULO[ItemCode],0))</f>
        <v>COMPRIMIDO</v>
      </c>
      <c r="M11873" t="s">
        <v>44</v>
      </c>
      <c r="N11873">
        <v>4</v>
      </c>
      <c r="O11873" t="s">
        <v>45</v>
      </c>
      <c r="S11873">
        <v>3000</v>
      </c>
      <c r="U11873">
        <v>1.54</v>
      </c>
      <c r="V11873">
        <v>1.53</v>
      </c>
      <c r="W11873">
        <v>0.15</v>
      </c>
      <c r="Z11873" t="s">
        <v>46</v>
      </c>
      <c r="AA11873" t="s">
        <v>126</v>
      </c>
      <c r="AB11873" s="5">
        <v>46308</v>
      </c>
      <c r="AM11873" t="str">
        <f>SUBSTITUTE(Tabla_lineas[[#This Row],[Codigo Liname]]," ","")</f>
        <v>C0807</v>
      </c>
      <c r="AY11873" s="4"/>
    </row>
    <row r="11874" spans="1:51" customFormat="1" x14ac:dyDescent="0.25">
      <c r="A11874" s="2">
        <v>1139</v>
      </c>
      <c r="B11874" t="s">
        <v>1921</v>
      </c>
      <c r="C11874" t="s">
        <v>1922</v>
      </c>
      <c r="E11874" t="s">
        <v>402</v>
      </c>
      <c r="F11874">
        <v>68.260000000000005</v>
      </c>
      <c r="G11874">
        <v>29.79</v>
      </c>
      <c r="H11874" t="s">
        <v>403</v>
      </c>
      <c r="I11874" s="2">
        <v>29.79</v>
      </c>
      <c r="J11874" t="s">
        <v>404</v>
      </c>
      <c r="K11874" t="s">
        <v>405</v>
      </c>
      <c r="L11874" s="3" t="str">
        <f>+INDEX([1]!TABLA_MAESTRO_DE_ARTICULO[SubGroupName],MATCH(Tabla_lineas[[#This Row],[CODIGO SAP]],[1]!TABLA_MAESTRO_DE_ARTICULO[ItemCode],0))</f>
        <v>POLVO PARA INYECTABLE</v>
      </c>
      <c r="M11874" t="s">
        <v>406</v>
      </c>
      <c r="N11874">
        <v>24</v>
      </c>
      <c r="O11874" t="s">
        <v>52</v>
      </c>
      <c r="S11874">
        <v>2000</v>
      </c>
      <c r="U11874">
        <v>29.79</v>
      </c>
      <c r="V11874">
        <v>29.78</v>
      </c>
      <c r="W11874">
        <v>10</v>
      </c>
      <c r="Z11874" t="s">
        <v>46</v>
      </c>
      <c r="AA11874" t="s">
        <v>126</v>
      </c>
      <c r="AB11874" s="5">
        <v>46308</v>
      </c>
      <c r="AM11874" t="str">
        <f>SUBSTITUTE(Tabla_lineas[[#This Row],[Codigo Liname]]," ","")</f>
        <v>J0155</v>
      </c>
      <c r="AY11874" s="4"/>
    </row>
    <row r="11875" spans="1:51" customFormat="1" x14ac:dyDescent="0.25">
      <c r="A11875" s="2">
        <v>1139</v>
      </c>
      <c r="B11875" t="s">
        <v>1921</v>
      </c>
      <c r="C11875" t="s">
        <v>1922</v>
      </c>
      <c r="E11875" t="s">
        <v>500</v>
      </c>
      <c r="F11875">
        <v>5.38</v>
      </c>
      <c r="G11875">
        <v>5.17</v>
      </c>
      <c r="H11875" t="s">
        <v>501</v>
      </c>
      <c r="I11875" s="2">
        <v>5.17</v>
      </c>
      <c r="J11875" t="s">
        <v>502</v>
      </c>
      <c r="K11875" t="s">
        <v>503</v>
      </c>
      <c r="L11875" s="3" t="str">
        <f>+INDEX([1]!TABLA_MAESTRO_DE_ARTICULO[SubGroupName],MATCH(Tabla_lineas[[#This Row],[CODIGO SAP]],[1]!TABLA_MAESTRO_DE_ARTICULO[ItemCode],0))</f>
        <v>SOLUCION INYECTABLE</v>
      </c>
      <c r="M11875" t="s">
        <v>504</v>
      </c>
      <c r="N11875">
        <v>12</v>
      </c>
      <c r="O11875" t="s">
        <v>249</v>
      </c>
      <c r="S11875">
        <v>1500</v>
      </c>
      <c r="U11875">
        <v>5.17</v>
      </c>
      <c r="V11875">
        <v>5.16</v>
      </c>
      <c r="W11875">
        <v>1.5</v>
      </c>
      <c r="Z11875" t="s">
        <v>46</v>
      </c>
      <c r="AA11875" t="s">
        <v>126</v>
      </c>
      <c r="AB11875" s="5">
        <v>46308</v>
      </c>
      <c r="AM11875" t="str">
        <f>SUBSTITUTE(Tabla_lineas[[#This Row],[Codigo Liname]]," ","")</f>
        <v>B0510</v>
      </c>
      <c r="AY11875" s="4"/>
    </row>
    <row r="11876" spans="1:51" customFormat="1" x14ac:dyDescent="0.25">
      <c r="A11876" s="2">
        <v>1139</v>
      </c>
      <c r="B11876" t="s">
        <v>1921</v>
      </c>
      <c r="C11876" t="s">
        <v>1922</v>
      </c>
      <c r="E11876" t="s">
        <v>224</v>
      </c>
      <c r="F11876">
        <v>0.95</v>
      </c>
      <c r="G11876">
        <v>0.38</v>
      </c>
      <c r="H11876" t="s">
        <v>225</v>
      </c>
      <c r="I11876" s="2">
        <v>0.38</v>
      </c>
      <c r="J11876" t="s">
        <v>226</v>
      </c>
      <c r="K11876" t="s">
        <v>227</v>
      </c>
      <c r="L11876" s="3" t="str">
        <f>+INDEX([1]!TABLA_MAESTRO_DE_ARTICULO[SubGroupName],MATCH(Tabla_lineas[[#This Row],[CODIGO SAP]],[1]!TABLA_MAESTRO_DE_ARTICULO[ItemCode],0))</f>
        <v>COMPRIMIDO</v>
      </c>
      <c r="M11876" t="s">
        <v>228</v>
      </c>
      <c r="N11876">
        <v>11</v>
      </c>
      <c r="O11876" t="s">
        <v>45</v>
      </c>
      <c r="S11876">
        <v>30000</v>
      </c>
      <c r="U11876">
        <v>0.38</v>
      </c>
      <c r="V11876">
        <v>0.37</v>
      </c>
      <c r="W11876">
        <v>0.12</v>
      </c>
      <c r="Z11876" t="s">
        <v>53</v>
      </c>
      <c r="AA11876" t="s">
        <v>126</v>
      </c>
      <c r="AB11876" s="5">
        <v>46270</v>
      </c>
      <c r="AM11876" t="str">
        <f>SUBSTITUTE(Tabla_lineas[[#This Row],[Codigo Liname]]," ","")</f>
        <v>A1106</v>
      </c>
      <c r="AY11876" s="4"/>
    </row>
    <row r="11877" spans="1:51" customFormat="1" x14ac:dyDescent="0.25">
      <c r="A11877" s="2">
        <v>1139</v>
      </c>
      <c r="B11877" t="s">
        <v>1921</v>
      </c>
      <c r="C11877" t="s">
        <v>1922</v>
      </c>
      <c r="E11877" t="s">
        <v>379</v>
      </c>
      <c r="F11877">
        <v>0.6</v>
      </c>
      <c r="G11877">
        <v>0.45</v>
      </c>
      <c r="H11877" t="s">
        <v>380</v>
      </c>
      <c r="I11877" s="2">
        <v>0.45</v>
      </c>
      <c r="J11877" t="s">
        <v>381</v>
      </c>
      <c r="K11877" t="s">
        <v>382</v>
      </c>
      <c r="L11877" s="3" t="str">
        <f>+INDEX([1]!TABLA_MAESTRO_DE_ARTICULO[SubGroupName],MATCH(Tabla_lineas[[#This Row],[CODIGO SAP]],[1]!TABLA_MAESTRO_DE_ARTICULO[ItemCode],0))</f>
        <v>COMPRIMIDO</v>
      </c>
      <c r="M11877" t="s">
        <v>383</v>
      </c>
      <c r="N11877">
        <v>23</v>
      </c>
      <c r="O11877" t="s">
        <v>45</v>
      </c>
      <c r="S11877">
        <v>20000</v>
      </c>
      <c r="U11877">
        <v>0.45</v>
      </c>
      <c r="V11877">
        <v>0.44</v>
      </c>
      <c r="W11877">
        <v>0.12</v>
      </c>
      <c r="Z11877" t="s">
        <v>46</v>
      </c>
      <c r="AA11877" t="s">
        <v>120</v>
      </c>
      <c r="AB11877" s="5">
        <v>46308</v>
      </c>
      <c r="AM11877" t="str">
        <f>SUBSTITUTE(Tabla_lineas[[#This Row],[Codigo Liname]]," ","")</f>
        <v>B0308</v>
      </c>
      <c r="AY11877" s="4"/>
    </row>
    <row r="11878" spans="1:51" customFormat="1" x14ac:dyDescent="0.25">
      <c r="A11878" s="2">
        <v>1139</v>
      </c>
      <c r="B11878" t="s">
        <v>1921</v>
      </c>
      <c r="C11878" t="s">
        <v>1922</v>
      </c>
      <c r="E11878" t="s">
        <v>333</v>
      </c>
      <c r="F11878">
        <v>0.8</v>
      </c>
      <c r="G11878">
        <v>0.8</v>
      </c>
      <c r="H11878" t="s">
        <v>334</v>
      </c>
      <c r="I11878" s="2">
        <v>0.82</v>
      </c>
      <c r="J11878" t="s">
        <v>335</v>
      </c>
      <c r="K11878" t="s">
        <v>336</v>
      </c>
      <c r="L11878" s="3" t="str">
        <f>+INDEX([1]!TABLA_MAESTRO_DE_ARTICULO[SubGroupName],MATCH(Tabla_lineas[[#This Row],[CODIGO SAP]],[1]!TABLA_MAESTRO_DE_ARTICULO[ItemCode],0))</f>
        <v>COMPRIMIDO</v>
      </c>
      <c r="M11878" t="s">
        <v>337</v>
      </c>
      <c r="N11878">
        <v>16</v>
      </c>
      <c r="O11878" t="s">
        <v>45</v>
      </c>
      <c r="S11878">
        <v>20000</v>
      </c>
      <c r="U11878">
        <v>0.82</v>
      </c>
      <c r="V11878">
        <v>0.79</v>
      </c>
      <c r="W11878">
        <v>0.12</v>
      </c>
      <c r="Z11878" t="s">
        <v>46</v>
      </c>
      <c r="AA11878" t="s">
        <v>126</v>
      </c>
      <c r="AB11878" s="5">
        <v>46270</v>
      </c>
      <c r="AM11878" t="str">
        <f>SUBSTITUTE(Tabla_lineas[[#This Row],[Codigo Liname]]," ","")</f>
        <v>A1109</v>
      </c>
      <c r="AY11878" s="4"/>
    </row>
    <row r="11879" spans="1:51" customFormat="1" x14ac:dyDescent="0.25">
      <c r="A11879" s="2">
        <v>1140</v>
      </c>
      <c r="B11879" t="s">
        <v>1923</v>
      </c>
      <c r="C11879" t="str">
        <f t="shared" ref="C11879:C11888" si="186">IFERROR(VALUE(RIGHT(TRIM(LEFT(B11879,SEARCH("Eco",B11879)-1)),7)),"COTI")</f>
        <v>COTI</v>
      </c>
      <c r="E11879" t="s">
        <v>683</v>
      </c>
      <c r="F11879">
        <v>3.4</v>
      </c>
      <c r="G11879">
        <v>1.21</v>
      </c>
      <c r="H11879" t="s">
        <v>684</v>
      </c>
      <c r="I11879" s="2"/>
      <c r="J11879" t="str">
        <f>+INDEX([1]!TABLA_MAESTRO_DE_ARTICULO[ItemName],MATCH(Tabla_lineas[[#This Row],[CODIGO SAP]],[1]!TABLA_MAESTRO_DE_ARTICULO[ItemCode],0))</f>
        <v>ALBENDAZOL 200 MG X 1 COMP. MASTICABLE</v>
      </c>
      <c r="K11879" t="s">
        <v>686</v>
      </c>
      <c r="L11879" s="3" t="str">
        <f>+INDEX([1]!TABLA_MAESTRO_DE_ARTICULO[SubGroupName],MATCH(Tabla_lineas[[#This Row],[CODIGO SAP]],[1]!TABLA_MAESTRO_DE_ARTICULO[ItemCode],0))</f>
        <v>COMPRIMIDO</v>
      </c>
      <c r="M11879" t="s">
        <v>687</v>
      </c>
      <c r="N11879">
        <v>27</v>
      </c>
      <c r="O11879" t="s">
        <v>45</v>
      </c>
      <c r="S11879">
        <v>50</v>
      </c>
      <c r="V11879">
        <v>1.2</v>
      </c>
      <c r="Z11879" t="s">
        <v>46</v>
      </c>
      <c r="AM11879" t="str">
        <f>SUBSTITUTE(Tabla_lineas[[#This Row],[Codigo Liname]]," ","")</f>
        <v>P0201</v>
      </c>
      <c r="AY11879" s="4"/>
    </row>
    <row r="11880" spans="1:51" customFormat="1" x14ac:dyDescent="0.25">
      <c r="A11880" s="2">
        <v>1140</v>
      </c>
      <c r="B11880" t="s">
        <v>1923</v>
      </c>
      <c r="C11880" t="str">
        <f t="shared" si="186"/>
        <v>COTI</v>
      </c>
      <c r="E11880" t="s">
        <v>561</v>
      </c>
      <c r="F11880">
        <v>4.2</v>
      </c>
      <c r="G11880">
        <v>1.1499999999999999</v>
      </c>
      <c r="H11880" t="s">
        <v>562</v>
      </c>
      <c r="I11880" s="2"/>
      <c r="J11880" t="str">
        <f>+INDEX([1]!TABLA_MAESTRO_DE_ARTICULO[ItemName],MATCH(Tabla_lineas[[#This Row],[CODIGO SAP]],[1]!TABLA_MAESTRO_DE_ARTICULO[ItemCode],0))</f>
        <v>NISTATINA 100.000 UI X 1 OVULOS</v>
      </c>
      <c r="K11880" t="s">
        <v>564</v>
      </c>
      <c r="L11880" s="3" t="str">
        <f>+INDEX([1]!TABLA_MAESTRO_DE_ARTICULO[SubGroupName],MATCH(Tabla_lineas[[#This Row],[CODIGO SAP]],[1]!TABLA_MAESTRO_DE_ARTICULO[ItemCode],0))</f>
        <v>OVULO VAGINAL</v>
      </c>
      <c r="M11880" t="s">
        <v>565</v>
      </c>
      <c r="N11880">
        <v>16</v>
      </c>
      <c r="O11880" t="s">
        <v>97</v>
      </c>
      <c r="S11880">
        <v>200</v>
      </c>
      <c r="V11880">
        <v>1.1000000000000001</v>
      </c>
      <c r="Z11880" t="s">
        <v>46</v>
      </c>
      <c r="AM11880" t="str">
        <f>SUBSTITUTE(Tabla_lineas[[#This Row],[Codigo Liname]]," ","")</f>
        <v>G0105</v>
      </c>
      <c r="AY11880" s="4"/>
    </row>
    <row r="11881" spans="1:51" customFormat="1" x14ac:dyDescent="0.25">
      <c r="A11881" s="2">
        <v>1140</v>
      </c>
      <c r="B11881" t="s">
        <v>1923</v>
      </c>
      <c r="C11881" t="str">
        <f t="shared" si="186"/>
        <v>COTI</v>
      </c>
      <c r="E11881" t="s">
        <v>277</v>
      </c>
      <c r="F11881">
        <v>4.05</v>
      </c>
      <c r="G11881">
        <v>3.24</v>
      </c>
      <c r="H11881" t="s">
        <v>278</v>
      </c>
      <c r="I11881" s="2"/>
      <c r="J11881" t="str">
        <f>+INDEX([1]!TABLA_MAESTRO_DE_ARTICULO[ItemName],MATCH(Tabla_lineas[[#This Row],[CODIGO SAP]],[1]!TABLA_MAESTRO_DE_ARTICULO[ItemCode],0))</f>
        <v>GEMFIBROZILO 600 MG X 1 COMP. RECUBIERTO</v>
      </c>
      <c r="K11881" t="s">
        <v>280</v>
      </c>
      <c r="L11881" s="3" t="str">
        <f>+INDEX([1]!TABLA_MAESTRO_DE_ARTICULO[SubGroupName],MATCH(Tabla_lineas[[#This Row],[CODIGO SAP]],[1]!TABLA_MAESTRO_DE_ARTICULO[ItemCode],0))</f>
        <v>COMPRIMIDO</v>
      </c>
      <c r="M11881" t="s">
        <v>281</v>
      </c>
      <c r="N11881">
        <v>14</v>
      </c>
      <c r="O11881" t="s">
        <v>45</v>
      </c>
      <c r="S11881">
        <v>6000</v>
      </c>
      <c r="V11881">
        <v>1.5</v>
      </c>
      <c r="Z11881" t="s">
        <v>46</v>
      </c>
      <c r="AM11881" t="str">
        <f>SUBSTITUTE(Tabla_lineas[[#This Row],[Codigo Liname]]," ","")</f>
        <v>C1002</v>
      </c>
      <c r="AY11881" s="4"/>
    </row>
    <row r="11882" spans="1:51" customFormat="1" x14ac:dyDescent="0.25">
      <c r="A11882" s="2">
        <v>1140</v>
      </c>
      <c r="B11882" t="s">
        <v>1923</v>
      </c>
      <c r="C11882" t="str">
        <f t="shared" si="186"/>
        <v>COTI</v>
      </c>
      <c r="E11882" t="s">
        <v>198</v>
      </c>
      <c r="F11882">
        <v>1.02</v>
      </c>
      <c r="G11882">
        <v>1</v>
      </c>
      <c r="H11882" t="s">
        <v>199</v>
      </c>
      <c r="I11882" s="2"/>
      <c r="J11882" t="str">
        <f>+INDEX([1]!TABLA_MAESTRO_DE_ARTICULO[ItemName],MATCH(Tabla_lineas[[#This Row],[CODIGO SAP]],[1]!TABLA_MAESTRO_DE_ARTICULO[ItemCode],0))</f>
        <v>CETIRIZINA 10 MG X 1 COMP. RECUBIERTO</v>
      </c>
      <c r="K11882" t="s">
        <v>201</v>
      </c>
      <c r="L11882" s="3" t="str">
        <f>+INDEX([1]!TABLA_MAESTRO_DE_ARTICULO[SubGroupName],MATCH(Tabla_lineas[[#This Row],[CODIGO SAP]],[1]!TABLA_MAESTRO_DE_ARTICULO[ItemCode],0))</f>
        <v>COMPRIMIDO</v>
      </c>
      <c r="M11882" t="s">
        <v>202</v>
      </c>
      <c r="N11882">
        <v>30</v>
      </c>
      <c r="O11882" t="s">
        <v>45</v>
      </c>
      <c r="S11882">
        <v>6000</v>
      </c>
      <c r="V11882">
        <v>0.4</v>
      </c>
      <c r="Z11882" t="s">
        <v>53</v>
      </c>
      <c r="AM11882" t="str">
        <f>SUBSTITUTE(Tabla_lineas[[#This Row],[Codigo Liname]]," ","")</f>
        <v>R0607</v>
      </c>
      <c r="AY11882" s="4"/>
    </row>
    <row r="11883" spans="1:51" customFormat="1" x14ac:dyDescent="0.25">
      <c r="A11883" s="2">
        <v>1140</v>
      </c>
      <c r="B11883" t="s">
        <v>1923</v>
      </c>
      <c r="C11883" t="str">
        <f t="shared" si="186"/>
        <v>COTI</v>
      </c>
      <c r="E11883" t="s">
        <v>176</v>
      </c>
      <c r="F11883">
        <v>16.7</v>
      </c>
      <c r="G11883">
        <v>16.7</v>
      </c>
      <c r="H11883" t="s">
        <v>177</v>
      </c>
      <c r="I11883" s="2"/>
      <c r="J11883" t="str">
        <f>+INDEX([1]!TABLA_MAESTRO_DE_ARTICULO[ItemName],MATCH(Tabla_lineas[[#This Row],[CODIGO SAP]],[1]!TABLA_MAESTRO_DE_ARTICULO[ItemCode],0))</f>
        <v>AMOXICILINA 500 MG X 60 ML POLVO PARA SUSP.</v>
      </c>
      <c r="K11883" t="s">
        <v>179</v>
      </c>
      <c r="L11883" s="3" t="str">
        <f>+INDEX([1]!TABLA_MAESTRO_DE_ARTICULO[SubGroupName],MATCH(Tabla_lineas[[#This Row],[CODIGO SAP]],[1]!TABLA_MAESTRO_DE_ARTICULO[ItemCode],0))</f>
        <v>POLVO PARA SUSPENSION</v>
      </c>
      <c r="M11883" t="s">
        <v>180</v>
      </c>
      <c r="N11883">
        <v>20</v>
      </c>
      <c r="O11883" t="s">
        <v>181</v>
      </c>
      <c r="S11883">
        <v>20</v>
      </c>
      <c r="V11883">
        <v>12</v>
      </c>
      <c r="Z11883" t="s">
        <v>46</v>
      </c>
      <c r="AM11883" t="str">
        <f>SUBSTITUTE(Tabla_lineas[[#This Row],[Codigo Liname]]," ","")</f>
        <v>J0157</v>
      </c>
      <c r="AY11883" s="4"/>
    </row>
    <row r="11884" spans="1:51" customFormat="1" x14ac:dyDescent="0.25">
      <c r="A11884" s="2">
        <v>1140</v>
      </c>
      <c r="B11884" t="s">
        <v>1923</v>
      </c>
      <c r="C11884" t="str">
        <f t="shared" si="186"/>
        <v>COTI</v>
      </c>
      <c r="E11884" t="s">
        <v>545</v>
      </c>
      <c r="F11884">
        <v>11.7</v>
      </c>
      <c r="G11884">
        <v>8.26</v>
      </c>
      <c r="H11884" t="s">
        <v>546</v>
      </c>
      <c r="I11884" s="2"/>
      <c r="J11884" t="str">
        <f>+INDEX([1]!TABLA_MAESTRO_DE_ARTICULO[ItemName],MATCH(Tabla_lineas[[#This Row],[CODIGO SAP]],[1]!TABLA_MAESTRO_DE_ARTICULO[ItemCode],0))</f>
        <v>FERRASOL FN X 30 ML GOTAS</v>
      </c>
      <c r="K11884" t="s">
        <v>548</v>
      </c>
      <c r="L11884" s="3" t="str">
        <f>+INDEX([1]!TABLA_MAESTRO_DE_ARTICULO[SubGroupName],MATCH(Tabla_lineas[[#This Row],[CODIGO SAP]],[1]!TABLA_MAESTRO_DE_ARTICULO[ItemCode],0))</f>
        <v>GOTAS</v>
      </c>
      <c r="M11884" t="s">
        <v>549</v>
      </c>
      <c r="N11884">
        <v>9</v>
      </c>
      <c r="O11884" t="s">
        <v>550</v>
      </c>
      <c r="S11884">
        <v>10</v>
      </c>
      <c r="V11884">
        <v>7</v>
      </c>
      <c r="Z11884" t="s">
        <v>53</v>
      </c>
      <c r="AM11884" t="str">
        <f>SUBSTITUTE(Tabla_lineas[[#This Row],[Codigo Liname]]," ","")</f>
        <v>B0309</v>
      </c>
      <c r="AY11884" s="4"/>
    </row>
    <row r="11885" spans="1:51" customFormat="1" x14ac:dyDescent="0.25">
      <c r="A11885" s="2">
        <v>1140</v>
      </c>
      <c r="B11885" t="s">
        <v>1923</v>
      </c>
      <c r="C11885" t="str">
        <f t="shared" si="186"/>
        <v>COTI</v>
      </c>
      <c r="E11885" t="s">
        <v>271</v>
      </c>
      <c r="F11885">
        <v>5.89</v>
      </c>
      <c r="G11885">
        <v>4.9000000000000004</v>
      </c>
      <c r="H11885" t="s">
        <v>272</v>
      </c>
      <c r="I11885" s="2"/>
      <c r="J11885" t="str">
        <f>+INDEX([1]!TABLA_MAESTRO_DE_ARTICULO[ItemName],MATCH(Tabla_lineas[[#This Row],[CODIGO SAP]],[1]!TABLA_MAESTRO_DE_ARTICULO[ItemCode],0))</f>
        <v>FLUCONAZOL 150 MG X 1 CAP. DURAS</v>
      </c>
      <c r="K11885" t="s">
        <v>274</v>
      </c>
      <c r="L11885" s="3" t="str">
        <f>+INDEX([1]!TABLA_MAESTRO_DE_ARTICULO[SubGroupName],MATCH(Tabla_lineas[[#This Row],[CODIGO SAP]],[1]!TABLA_MAESTRO_DE_ARTICULO[ItemCode],0))</f>
        <v>CAPSULA DURA</v>
      </c>
      <c r="M11885" t="s">
        <v>275</v>
      </c>
      <c r="N11885">
        <v>21</v>
      </c>
      <c r="O11885" t="s">
        <v>276</v>
      </c>
      <c r="S11885">
        <v>700</v>
      </c>
      <c r="V11885">
        <v>3</v>
      </c>
      <c r="Z11885" t="s">
        <v>46</v>
      </c>
      <c r="AM11885" t="str">
        <f>SUBSTITUTE(Tabla_lineas[[#This Row],[Codigo Liname]]," ","")</f>
        <v>J0208</v>
      </c>
      <c r="AY11885" s="4"/>
    </row>
    <row r="11886" spans="1:51" customFormat="1" x14ac:dyDescent="0.25">
      <c r="A11886" s="2">
        <v>1140</v>
      </c>
      <c r="B11886" t="s">
        <v>1923</v>
      </c>
      <c r="C11886" t="str">
        <f t="shared" si="186"/>
        <v>COTI</v>
      </c>
      <c r="E11886" t="s">
        <v>483</v>
      </c>
      <c r="F11886">
        <v>1.7</v>
      </c>
      <c r="G11886">
        <v>1.7</v>
      </c>
      <c r="H11886" t="s">
        <v>484</v>
      </c>
      <c r="I11886" s="2"/>
      <c r="J11886" t="str">
        <f>+INDEX([1]!TABLA_MAESTRO_DE_ARTICULO[ItemName],MATCH(Tabla_lineas[[#This Row],[CODIGO SAP]],[1]!TABLA_MAESTRO_DE_ARTICULO[ItemCode],0))</f>
        <v>FLUOXETINA 20 MG X 1 COMP.</v>
      </c>
      <c r="K11886" t="s">
        <v>486</v>
      </c>
      <c r="L11886" s="3" t="str">
        <f>+INDEX([1]!TABLA_MAESTRO_DE_ARTICULO[SubGroupName],MATCH(Tabla_lineas[[#This Row],[CODIGO SAP]],[1]!TABLA_MAESTRO_DE_ARTICULO[ItemCode],0))</f>
        <v>COMPRIMIDO</v>
      </c>
      <c r="M11886" t="s">
        <v>487</v>
      </c>
      <c r="N11886">
        <v>26</v>
      </c>
      <c r="O11886" t="s">
        <v>45</v>
      </c>
      <c r="S11886">
        <v>2600</v>
      </c>
      <c r="V11886">
        <v>0.6</v>
      </c>
      <c r="Z11886" t="s">
        <v>46</v>
      </c>
      <c r="AM11886" t="str">
        <f>SUBSTITUTE(Tabla_lineas[[#This Row],[Codigo Liname]]," ","")</f>
        <v>N0604</v>
      </c>
      <c r="AY11886" s="4"/>
    </row>
    <row r="11887" spans="1:51" customFormat="1" x14ac:dyDescent="0.25">
      <c r="A11887" s="2">
        <v>1140</v>
      </c>
      <c r="B11887" t="s">
        <v>1923</v>
      </c>
      <c r="C11887" t="str">
        <f t="shared" si="186"/>
        <v>COTI</v>
      </c>
      <c r="E11887" t="s">
        <v>138</v>
      </c>
      <c r="F11887">
        <v>0.2</v>
      </c>
      <c r="G11887">
        <v>0.2</v>
      </c>
      <c r="H11887" t="s">
        <v>139</v>
      </c>
      <c r="I11887" s="2"/>
      <c r="J11887" t="str">
        <f>+INDEX([1]!TABLA_MAESTRO_DE_ARTICULO[ItemName],MATCH(Tabla_lineas[[#This Row],[CODIGO SAP]],[1]!TABLA_MAESTRO_DE_ARTICULO[ItemCode],0))</f>
        <v>DICLOFENACO 50 MG X 1 COMP. RECUBIERTO</v>
      </c>
      <c r="K11887" t="s">
        <v>141</v>
      </c>
      <c r="L11887" s="3" t="str">
        <f>+INDEX([1]!TABLA_MAESTRO_DE_ARTICULO[SubGroupName],MATCH(Tabla_lineas[[#This Row],[CODIGO SAP]],[1]!TABLA_MAESTRO_DE_ARTICULO[ItemCode],0))</f>
        <v>COMPRIMIDO</v>
      </c>
      <c r="M11887" t="s">
        <v>142</v>
      </c>
      <c r="N11887">
        <v>22</v>
      </c>
      <c r="O11887" t="s">
        <v>45</v>
      </c>
      <c r="S11887">
        <v>900</v>
      </c>
      <c r="V11887">
        <v>0.15</v>
      </c>
      <c r="Z11887" t="s">
        <v>53</v>
      </c>
      <c r="AM11887" t="str">
        <f>SUBSTITUTE(Tabla_lineas[[#This Row],[Codigo Liname]]," ","")</f>
        <v>M0102</v>
      </c>
      <c r="AY11887" s="4"/>
    </row>
    <row r="11888" spans="1:51" customFormat="1" x14ac:dyDescent="0.25">
      <c r="A11888" s="2">
        <v>1140</v>
      </c>
      <c r="B11888" t="s">
        <v>1923</v>
      </c>
      <c r="C11888" t="str">
        <f t="shared" si="186"/>
        <v>COTI</v>
      </c>
      <c r="E11888" t="s">
        <v>166</v>
      </c>
      <c r="F11888">
        <v>111.67</v>
      </c>
      <c r="G11888">
        <v>75.34</v>
      </c>
      <c r="H11888" t="s">
        <v>167</v>
      </c>
      <c r="I11888" s="2"/>
      <c r="J11888" t="str">
        <f>+INDEX([1]!TABLA_MAESTRO_DE_ARTICULO[ItemName],MATCH(Tabla_lineas[[#This Row],[CODIGO SAP]],[1]!TABLA_MAESTRO_DE_ARTICULO[ItemCode],0))</f>
        <v>AMOXICILINA-ACIDO CLAVULANICO 250/62,5 MG X 100 ML POLVO PARA SUSP.</v>
      </c>
      <c r="K11888" t="s">
        <v>169</v>
      </c>
      <c r="L11888" s="3" t="str">
        <f>+INDEX([1]!TABLA_MAESTRO_DE_ARTICULO[SubGroupName],MATCH(Tabla_lineas[[#This Row],[CODIGO SAP]],[1]!TABLA_MAESTRO_DE_ARTICULO[ItemCode],0))</f>
        <v>POLVO PARA SUSPENSION</v>
      </c>
      <c r="M11888" t="s">
        <v>170</v>
      </c>
      <c r="N11888">
        <v>18</v>
      </c>
      <c r="O11888" t="s">
        <v>65</v>
      </c>
      <c r="S11888">
        <v>40</v>
      </c>
      <c r="V11888">
        <v>50</v>
      </c>
      <c r="Z11888" t="s">
        <v>46</v>
      </c>
      <c r="AM11888" t="str">
        <f>SUBSTITUTE(Tabla_lineas[[#This Row],[Codigo Liname]]," ","")</f>
        <v>J0110</v>
      </c>
      <c r="AY11888" s="4"/>
    </row>
    <row r="11889" spans="1:51" customFormat="1" x14ac:dyDescent="0.25">
      <c r="A11889" s="2">
        <v>1141</v>
      </c>
      <c r="B11889" t="s">
        <v>1924</v>
      </c>
      <c r="C11889" t="s">
        <v>1925</v>
      </c>
      <c r="E11889" t="s">
        <v>148</v>
      </c>
      <c r="F11889">
        <v>5.12</v>
      </c>
      <c r="G11889">
        <v>3.52</v>
      </c>
      <c r="H11889" t="s">
        <v>149</v>
      </c>
      <c r="I11889" s="2">
        <v>3.52</v>
      </c>
      <c r="J11889" t="s">
        <v>150</v>
      </c>
      <c r="K11889" t="s">
        <v>151</v>
      </c>
      <c r="L11889" s="3" t="str">
        <f>+INDEX([1]!TABLA_MAESTRO_DE_ARTICULO[SubGroupName],MATCH(Tabla_lineas[[#This Row],[CODIGO SAP]],[1]!TABLA_MAESTRO_DE_ARTICULO[ItemCode],0))</f>
        <v>COMPRIMIDO</v>
      </c>
      <c r="M11889" t="s">
        <v>152</v>
      </c>
      <c r="N11889">
        <v>1</v>
      </c>
      <c r="O11889" t="s">
        <v>45</v>
      </c>
      <c r="S11889">
        <v>200000</v>
      </c>
      <c r="U11889">
        <v>0.9</v>
      </c>
      <c r="V11889">
        <v>0.89</v>
      </c>
      <c r="W11889">
        <v>0.12</v>
      </c>
      <c r="Z11889" t="s">
        <v>46</v>
      </c>
      <c r="AA11889" t="s">
        <v>153</v>
      </c>
      <c r="AB11889" s="5">
        <v>46260</v>
      </c>
      <c r="AM11889" t="str">
        <f>SUBSTITUTE(Tabla_lineas[[#This Row],[Codigo Liname]]," ","")</f>
        <v>M0111</v>
      </c>
      <c r="AY11889" s="4"/>
    </row>
    <row r="11890" spans="1:51" customFormat="1" x14ac:dyDescent="0.25">
      <c r="A11890" s="2">
        <v>1142</v>
      </c>
      <c r="B11890" t="s">
        <v>1926</v>
      </c>
      <c r="C11890" t="s">
        <v>1927</v>
      </c>
      <c r="E11890" t="s">
        <v>66</v>
      </c>
      <c r="F11890">
        <v>32.19</v>
      </c>
      <c r="G11890">
        <v>14.36</v>
      </c>
      <c r="H11890" t="s">
        <v>67</v>
      </c>
      <c r="I11890" s="2">
        <v>14.36</v>
      </c>
      <c r="J11890" t="s">
        <v>68</v>
      </c>
      <c r="K11890" t="s">
        <v>69</v>
      </c>
      <c r="L11890" s="3" t="str">
        <f>+INDEX([1]!TABLA_MAESTRO_DE_ARTICULO[SubGroupName],MATCH(Tabla_lineas[[#This Row],[CODIGO SAP]],[1]!TABLA_MAESTRO_DE_ARTICULO[ItemCode],0))</f>
        <v>CAPSULA BLANDA</v>
      </c>
      <c r="M11890" t="s">
        <v>70</v>
      </c>
      <c r="N11890">
        <v>1</v>
      </c>
      <c r="O11890" t="s">
        <v>45</v>
      </c>
      <c r="S11890">
        <v>26300</v>
      </c>
      <c r="U11890">
        <v>14.36</v>
      </c>
      <c r="V11890">
        <v>14.35</v>
      </c>
      <c r="W11890">
        <v>1.5</v>
      </c>
      <c r="Z11890" t="s">
        <v>53</v>
      </c>
      <c r="AM11890" t="str">
        <f>SUBSTITUTE(Tabla_lineas[[#This Row],[Codigo Liname]]," ","")</f>
        <v>L0412</v>
      </c>
      <c r="AY11890" s="4"/>
    </row>
    <row r="11891" spans="1:51" customFormat="1" x14ac:dyDescent="0.25">
      <c r="A11891" s="2">
        <v>1143</v>
      </c>
      <c r="B11891" t="s">
        <v>1928</v>
      </c>
      <c r="C11891" t="s">
        <v>1929</v>
      </c>
      <c r="E11891" t="s">
        <v>127</v>
      </c>
      <c r="F11891">
        <v>7.87</v>
      </c>
      <c r="G11891">
        <v>7.87</v>
      </c>
      <c r="H11891" t="s">
        <v>128</v>
      </c>
      <c r="I11891" s="2">
        <v>11.19</v>
      </c>
      <c r="J11891" t="s">
        <v>129</v>
      </c>
      <c r="K11891" t="s">
        <v>130</v>
      </c>
      <c r="L11891" s="3" t="str">
        <f>+INDEX([1]!TABLA_MAESTRO_DE_ARTICULO[SubGroupName],MATCH(Tabla_lineas[[#This Row],[CODIGO SAP]],[1]!TABLA_MAESTRO_DE_ARTICULO[ItemCode],0))</f>
        <v>COMPRIMIDO</v>
      </c>
      <c r="M11891" t="s">
        <v>131</v>
      </c>
      <c r="N11891">
        <v>1</v>
      </c>
      <c r="O11891" t="s">
        <v>132</v>
      </c>
      <c r="S11891">
        <v>64500</v>
      </c>
      <c r="U11891">
        <v>11.19</v>
      </c>
      <c r="V11891">
        <v>7.86</v>
      </c>
      <c r="W11891">
        <v>1.3</v>
      </c>
      <c r="Z11891" t="s">
        <v>46</v>
      </c>
      <c r="AA11891" t="s">
        <v>126</v>
      </c>
      <c r="AB11891" s="5">
        <v>46308</v>
      </c>
      <c r="AM11891" t="str">
        <f>SUBSTITUTE(Tabla_lineas[[#This Row],[Codigo Liname]]," ","")</f>
        <v>J0113</v>
      </c>
      <c r="AY11891" s="4"/>
    </row>
    <row r="11892" spans="1:51" customFormat="1" x14ac:dyDescent="0.25">
      <c r="A11892" s="2">
        <v>1144</v>
      </c>
      <c r="B11892" t="s">
        <v>1930</v>
      </c>
      <c r="C11892" t="s">
        <v>1931</v>
      </c>
      <c r="E11892" t="s">
        <v>104</v>
      </c>
      <c r="F11892">
        <v>0.3</v>
      </c>
      <c r="G11892">
        <v>0.3</v>
      </c>
      <c r="H11892" t="s">
        <v>105</v>
      </c>
      <c r="I11892" s="2">
        <v>0.33</v>
      </c>
      <c r="J11892" t="s">
        <v>106</v>
      </c>
      <c r="K11892" t="s">
        <v>107</v>
      </c>
      <c r="L11892" s="3" t="str">
        <f>+INDEX([1]!TABLA_MAESTRO_DE_ARTICULO[SubGroupName],MATCH(Tabla_lineas[[#This Row],[CODIGO SAP]],[1]!TABLA_MAESTRO_DE_ARTICULO[ItemCode],0))</f>
        <v>COMPRIMIDO</v>
      </c>
      <c r="M11892" t="s">
        <v>108</v>
      </c>
      <c r="N11892">
        <v>1</v>
      </c>
      <c r="O11892" t="s">
        <v>45</v>
      </c>
      <c r="S11892">
        <v>3000000</v>
      </c>
      <c r="U11892">
        <v>0.33</v>
      </c>
      <c r="V11892">
        <v>0.28999999999999998</v>
      </c>
      <c r="W11892">
        <v>0.12</v>
      </c>
      <c r="Z11892" t="s">
        <v>46</v>
      </c>
      <c r="AA11892" t="s">
        <v>153</v>
      </c>
      <c r="AB11892" s="5">
        <v>46260</v>
      </c>
      <c r="AM11892" t="str">
        <f>SUBSTITUTE(Tabla_lineas[[#This Row],[Codigo Liname]]," ","")</f>
        <v>N0208</v>
      </c>
      <c r="AY11892" s="4"/>
    </row>
    <row r="11893" spans="1:51" customFormat="1" x14ac:dyDescent="0.25">
      <c r="A11893" s="2">
        <v>1145</v>
      </c>
      <c r="B11893" t="s">
        <v>1932</v>
      </c>
      <c r="C11893" t="s">
        <v>1933</v>
      </c>
      <c r="E11893" t="s">
        <v>115</v>
      </c>
      <c r="F11893">
        <v>2.5099999999999998</v>
      </c>
      <c r="G11893">
        <v>2.5099999999999998</v>
      </c>
      <c r="H11893" t="s">
        <v>116</v>
      </c>
      <c r="I11893" s="2">
        <v>3.89</v>
      </c>
      <c r="J11893" t="s">
        <v>117</v>
      </c>
      <c r="K11893" t="s">
        <v>118</v>
      </c>
      <c r="L11893" s="3" t="str">
        <f>+INDEX([1]!TABLA_MAESTRO_DE_ARTICULO[SubGroupName],MATCH(Tabla_lineas[[#This Row],[CODIGO SAP]],[1]!TABLA_MAESTRO_DE_ARTICULO[ItemCode],0))</f>
        <v>COMPRIMIDO</v>
      </c>
      <c r="M11893" t="s">
        <v>119</v>
      </c>
      <c r="N11893">
        <v>1</v>
      </c>
      <c r="O11893" t="s">
        <v>45</v>
      </c>
      <c r="S11893">
        <v>1300</v>
      </c>
      <c r="U11893">
        <v>3.89</v>
      </c>
      <c r="V11893">
        <v>2.5</v>
      </c>
      <c r="W11893">
        <v>0.7</v>
      </c>
      <c r="Z11893" t="s">
        <v>46</v>
      </c>
      <c r="AA11893" t="s">
        <v>153</v>
      </c>
      <c r="AB11893" s="5">
        <v>46260</v>
      </c>
      <c r="AM11893" t="str">
        <f>SUBSTITUTE(Tabla_lineas[[#This Row],[Codigo Liname]]," ","")</f>
        <v>J0504</v>
      </c>
      <c r="AY11893" s="4"/>
    </row>
    <row r="11894" spans="1:51" customFormat="1" x14ac:dyDescent="0.25">
      <c r="A11894" s="2">
        <v>1145</v>
      </c>
      <c r="B11894" t="s">
        <v>1932</v>
      </c>
      <c r="C11894" t="s">
        <v>1933</v>
      </c>
      <c r="E11894" t="s">
        <v>155</v>
      </c>
      <c r="F11894">
        <v>28.3</v>
      </c>
      <c r="G11894">
        <v>20.8</v>
      </c>
      <c r="H11894" t="s">
        <v>156</v>
      </c>
      <c r="I11894" s="2">
        <v>20.8</v>
      </c>
      <c r="J11894" t="s">
        <v>157</v>
      </c>
      <c r="K11894" t="s">
        <v>158</v>
      </c>
      <c r="L11894" s="3" t="str">
        <f>+INDEX([1]!TABLA_MAESTRO_DE_ARTICULO[SubGroupName],MATCH(Tabla_lineas[[#This Row],[CODIGO SAP]],[1]!TABLA_MAESTRO_DE_ARTICULO[ItemCode],0))</f>
        <v>CREMA DERMICA</v>
      </c>
      <c r="M11894" t="s">
        <v>159</v>
      </c>
      <c r="N11894">
        <v>2</v>
      </c>
      <c r="O11894" t="s">
        <v>160</v>
      </c>
      <c r="S11894">
        <v>15</v>
      </c>
      <c r="U11894">
        <v>20.8</v>
      </c>
      <c r="V11894">
        <v>20.79</v>
      </c>
      <c r="W11894">
        <v>5</v>
      </c>
      <c r="Z11894" t="s">
        <v>46</v>
      </c>
      <c r="AA11894" t="s">
        <v>153</v>
      </c>
      <c r="AB11894" s="5">
        <v>46308</v>
      </c>
      <c r="AM11894" t="str">
        <f>SUBSTITUTE(Tabla_lineas[[#This Row],[Codigo Liname]]," ","")</f>
        <v>D0603</v>
      </c>
      <c r="AY11894" s="4"/>
    </row>
    <row r="11895" spans="1:51" customFormat="1" x14ac:dyDescent="0.25">
      <c r="A11895" s="2">
        <v>1145</v>
      </c>
      <c r="B11895" t="s">
        <v>1932</v>
      </c>
      <c r="C11895" t="s">
        <v>1933</v>
      </c>
      <c r="E11895" t="s">
        <v>308</v>
      </c>
      <c r="F11895">
        <v>5.07</v>
      </c>
      <c r="G11895">
        <v>5.07</v>
      </c>
      <c r="H11895" t="s">
        <v>309</v>
      </c>
      <c r="I11895" s="2">
        <v>10.9</v>
      </c>
      <c r="J11895" t="s">
        <v>310</v>
      </c>
      <c r="K11895" t="s">
        <v>311</v>
      </c>
      <c r="L11895" s="3" t="str">
        <f>+INDEX([1]!TABLA_MAESTRO_DE_ARTICULO[SubGroupName],MATCH(Tabla_lineas[[#This Row],[CODIGO SAP]],[1]!TABLA_MAESTRO_DE_ARTICULO[ItemCode],0))</f>
        <v>SOLUCION INYECTABLE</v>
      </c>
      <c r="M11895" t="s">
        <v>312</v>
      </c>
      <c r="N11895">
        <v>40</v>
      </c>
      <c r="O11895" t="s">
        <v>249</v>
      </c>
      <c r="S11895">
        <v>1250</v>
      </c>
      <c r="U11895">
        <v>10.9</v>
      </c>
      <c r="V11895">
        <v>5.0599999999999996</v>
      </c>
      <c r="W11895">
        <v>1</v>
      </c>
      <c r="Z11895" t="s">
        <v>46</v>
      </c>
      <c r="AA11895" t="s">
        <v>153</v>
      </c>
      <c r="AB11895" s="5">
        <v>46225</v>
      </c>
      <c r="AM11895" t="str">
        <f>SUBSTITUTE(Tabla_lineas[[#This Row],[Codigo Liname]]," ","")</f>
        <v>M0109</v>
      </c>
      <c r="AY11895" s="4"/>
    </row>
    <row r="11896" spans="1:51" customFormat="1" x14ac:dyDescent="0.25">
      <c r="A11896" s="2">
        <v>1145</v>
      </c>
      <c r="B11896" t="s">
        <v>1932</v>
      </c>
      <c r="C11896" t="s">
        <v>1933</v>
      </c>
      <c r="E11896" t="s">
        <v>303</v>
      </c>
      <c r="F11896">
        <v>0.75</v>
      </c>
      <c r="G11896">
        <v>0.69</v>
      </c>
      <c r="H11896" t="s">
        <v>304</v>
      </c>
      <c r="I11896" s="2">
        <v>0.69</v>
      </c>
      <c r="J11896" t="s">
        <v>305</v>
      </c>
      <c r="K11896" t="s">
        <v>306</v>
      </c>
      <c r="L11896" s="3" t="str">
        <f>+INDEX([1]!TABLA_MAESTRO_DE_ARTICULO[SubGroupName],MATCH(Tabla_lineas[[#This Row],[CODIGO SAP]],[1]!TABLA_MAESTRO_DE_ARTICULO[ItemCode],0))</f>
        <v>COMPRIMIDO</v>
      </c>
      <c r="M11896" t="s">
        <v>307</v>
      </c>
      <c r="N11896">
        <v>34</v>
      </c>
      <c r="O11896" t="s">
        <v>45</v>
      </c>
      <c r="S11896">
        <v>82000</v>
      </c>
      <c r="U11896">
        <v>0.69</v>
      </c>
      <c r="V11896">
        <v>0.68</v>
      </c>
      <c r="W11896">
        <v>0.14000000000000001</v>
      </c>
      <c r="Z11896" t="s">
        <v>46</v>
      </c>
      <c r="AA11896" t="s">
        <v>120</v>
      </c>
      <c r="AB11896" s="5">
        <v>46225</v>
      </c>
      <c r="AM11896" t="str">
        <f>SUBSTITUTE(Tabla_lineas[[#This Row],[Codigo Liname]]," ","")</f>
        <v>M0105</v>
      </c>
      <c r="AY11896" s="4"/>
    </row>
    <row r="11897" spans="1:51" customFormat="1" x14ac:dyDescent="0.25">
      <c r="A11897" s="2">
        <v>1145</v>
      </c>
      <c r="B11897" t="s">
        <v>1932</v>
      </c>
      <c r="C11897" t="s">
        <v>1933</v>
      </c>
      <c r="E11897" t="s">
        <v>76</v>
      </c>
      <c r="F11897">
        <v>14.47</v>
      </c>
      <c r="G11897">
        <v>14.37</v>
      </c>
      <c r="H11897" t="s">
        <v>77</v>
      </c>
      <c r="I11897" s="2">
        <v>14.37</v>
      </c>
      <c r="J11897" t="s">
        <v>78</v>
      </c>
      <c r="K11897" t="s">
        <v>79</v>
      </c>
      <c r="L11897" s="3" t="str">
        <f>+INDEX([1]!TABLA_MAESTRO_DE_ARTICULO[SubGroupName],MATCH(Tabla_lineas[[#This Row],[CODIGO SAP]],[1]!TABLA_MAESTRO_DE_ARTICULO[ItemCode],0))</f>
        <v>SOLUCION INYECTABLE</v>
      </c>
      <c r="M11897" t="s">
        <v>80</v>
      </c>
      <c r="N11897">
        <v>42</v>
      </c>
      <c r="O11897" t="s">
        <v>81</v>
      </c>
      <c r="S11897">
        <v>30</v>
      </c>
      <c r="U11897">
        <v>14.37</v>
      </c>
      <c r="V11897">
        <v>14.36</v>
      </c>
      <c r="W11897">
        <v>4</v>
      </c>
      <c r="Z11897" t="s">
        <v>46</v>
      </c>
      <c r="AA11897" t="s">
        <v>153</v>
      </c>
      <c r="AB11897" s="5">
        <v>46308</v>
      </c>
      <c r="AM11897" t="str">
        <f>SUBSTITUTE(Tabla_lineas[[#This Row],[Codigo Liname]]," ","")</f>
        <v>N0112</v>
      </c>
      <c r="AY11897" s="4"/>
    </row>
    <row r="11898" spans="1:51" customFormat="1" x14ac:dyDescent="0.25">
      <c r="A11898" s="2">
        <v>1145</v>
      </c>
      <c r="B11898" t="s">
        <v>1932</v>
      </c>
      <c r="C11898" t="s">
        <v>1933</v>
      </c>
      <c r="E11898" t="s">
        <v>574</v>
      </c>
      <c r="F11898">
        <v>5.79</v>
      </c>
      <c r="G11898">
        <v>5.79</v>
      </c>
      <c r="H11898" t="s">
        <v>575</v>
      </c>
      <c r="I11898" s="2">
        <v>5.79</v>
      </c>
      <c r="J11898" t="s">
        <v>576</v>
      </c>
      <c r="K11898" t="s">
        <v>577</v>
      </c>
      <c r="L11898" s="3" t="str">
        <f>+INDEX([1]!TABLA_MAESTRO_DE_ARTICULO[SubGroupName],MATCH(Tabla_lineas[[#This Row],[CODIGO SAP]],[1]!TABLA_MAESTRO_DE_ARTICULO[ItemCode],0))</f>
        <v>COMPRIMIDO</v>
      </c>
      <c r="M11898" t="s">
        <v>578</v>
      </c>
      <c r="N11898">
        <v>41</v>
      </c>
      <c r="O11898" t="s">
        <v>45</v>
      </c>
      <c r="S11898">
        <v>200</v>
      </c>
      <c r="U11898">
        <v>5.79</v>
      </c>
      <c r="V11898">
        <v>5.78</v>
      </c>
      <c r="W11898">
        <v>0.7</v>
      </c>
      <c r="Z11898" t="s">
        <v>46</v>
      </c>
      <c r="AA11898" t="s">
        <v>126</v>
      </c>
      <c r="AB11898" s="5">
        <v>46308</v>
      </c>
      <c r="AM11898" t="str">
        <f>SUBSTITUTE(Tabla_lineas[[#This Row],[Codigo Liname]]," ","")</f>
        <v>J0166</v>
      </c>
      <c r="AY11898" s="4"/>
    </row>
    <row r="11899" spans="1:51" customFormat="1" x14ac:dyDescent="0.25">
      <c r="A11899" s="2">
        <v>1145</v>
      </c>
      <c r="B11899" t="s">
        <v>1932</v>
      </c>
      <c r="C11899" t="s">
        <v>1933</v>
      </c>
      <c r="E11899" t="s">
        <v>213</v>
      </c>
      <c r="F11899">
        <v>0.47</v>
      </c>
      <c r="G11899">
        <v>0.45</v>
      </c>
      <c r="H11899" t="s">
        <v>214</v>
      </c>
      <c r="I11899" s="2">
        <v>0.45</v>
      </c>
      <c r="J11899" t="s">
        <v>215</v>
      </c>
      <c r="K11899" t="s">
        <v>216</v>
      </c>
      <c r="L11899" s="3" t="str">
        <f>+INDEX([1]!TABLA_MAESTRO_DE_ARTICULO[SubGroupName],MATCH(Tabla_lineas[[#This Row],[CODIGO SAP]],[1]!TABLA_MAESTRO_DE_ARTICULO[ItemCode],0))</f>
        <v>COMPRIMIDO</v>
      </c>
      <c r="M11899" t="s">
        <v>217</v>
      </c>
      <c r="N11899">
        <v>17</v>
      </c>
      <c r="O11899" t="s">
        <v>45</v>
      </c>
      <c r="S11899">
        <v>8000</v>
      </c>
      <c r="U11899">
        <v>0.45</v>
      </c>
      <c r="V11899">
        <v>0.44</v>
      </c>
      <c r="W11899">
        <v>0.12</v>
      </c>
      <c r="Z11899" t="s">
        <v>46</v>
      </c>
      <c r="AA11899" t="s">
        <v>153</v>
      </c>
      <c r="AB11899" s="5">
        <v>46308</v>
      </c>
      <c r="AM11899" t="str">
        <f>SUBSTITUTE(Tabla_lineas[[#This Row],[Codigo Liname]]," ","")</f>
        <v>R0601</v>
      </c>
      <c r="AY11899" s="4"/>
    </row>
    <row r="11900" spans="1:51" customFormat="1" x14ac:dyDescent="0.25">
      <c r="A11900" s="2">
        <v>1145</v>
      </c>
      <c r="B11900" t="s">
        <v>1932</v>
      </c>
      <c r="C11900" t="s">
        <v>1933</v>
      </c>
      <c r="E11900" t="s">
        <v>208</v>
      </c>
      <c r="F11900">
        <v>14.8</v>
      </c>
      <c r="G11900">
        <v>12.2</v>
      </c>
      <c r="H11900" t="s">
        <v>209</v>
      </c>
      <c r="I11900" s="2">
        <v>12.2</v>
      </c>
      <c r="J11900" t="s">
        <v>210</v>
      </c>
      <c r="K11900" t="s">
        <v>211</v>
      </c>
      <c r="L11900" s="3" t="str">
        <f>+INDEX([1]!TABLA_MAESTRO_DE_ARTICULO[SubGroupName],MATCH(Tabla_lineas[[#This Row],[CODIGO SAP]],[1]!TABLA_MAESTRO_DE_ARTICULO[ItemCode],0))</f>
        <v>JARABE</v>
      </c>
      <c r="M11900" t="s">
        <v>212</v>
      </c>
      <c r="N11900">
        <v>18</v>
      </c>
      <c r="O11900" t="s">
        <v>181</v>
      </c>
      <c r="S11900">
        <v>300</v>
      </c>
      <c r="U11900">
        <v>12.2</v>
      </c>
      <c r="V11900">
        <v>12.19</v>
      </c>
      <c r="W11900">
        <v>5</v>
      </c>
      <c r="Z11900" t="s">
        <v>46</v>
      </c>
      <c r="AA11900" t="s">
        <v>153</v>
      </c>
      <c r="AB11900" s="5">
        <v>46308</v>
      </c>
      <c r="AM11900" t="str">
        <f>SUBSTITUTE(Tabla_lineas[[#This Row],[Codigo Liname]]," ","")</f>
        <v>R0602</v>
      </c>
      <c r="AY11900" s="4"/>
    </row>
    <row r="11901" spans="1:51" customFormat="1" x14ac:dyDescent="0.25">
      <c r="A11901" s="2">
        <v>1145</v>
      </c>
      <c r="B11901" t="s">
        <v>1932</v>
      </c>
      <c r="C11901" t="s">
        <v>1933</v>
      </c>
      <c r="E11901" t="s">
        <v>218</v>
      </c>
      <c r="F11901">
        <v>28.9</v>
      </c>
      <c r="G11901">
        <v>13.37</v>
      </c>
      <c r="H11901" t="s">
        <v>219</v>
      </c>
      <c r="I11901" s="2">
        <v>13.37</v>
      </c>
      <c r="J11901" t="s">
        <v>220</v>
      </c>
      <c r="K11901" t="s">
        <v>221</v>
      </c>
      <c r="L11901" s="3" t="str">
        <f>+INDEX([1]!TABLA_MAESTRO_DE_ARTICULO[SubGroupName],MATCH(Tabla_lineas[[#This Row],[CODIGO SAP]],[1]!TABLA_MAESTRO_DE_ARTICULO[ItemCode],0))</f>
        <v>CREMA DERMICA</v>
      </c>
      <c r="M11901" t="s">
        <v>222</v>
      </c>
      <c r="N11901">
        <v>20</v>
      </c>
      <c r="O11901" t="s">
        <v>223</v>
      </c>
      <c r="S11901">
        <v>310</v>
      </c>
      <c r="U11901">
        <v>13.37</v>
      </c>
      <c r="V11901">
        <v>13.36</v>
      </c>
      <c r="W11901">
        <v>4.5</v>
      </c>
      <c r="Z11901" t="s">
        <v>46</v>
      </c>
      <c r="AA11901" t="s">
        <v>153</v>
      </c>
      <c r="AB11901" s="5">
        <v>46308</v>
      </c>
      <c r="AM11901" t="str">
        <f>SUBSTITUTE(Tabla_lineas[[#This Row],[Codigo Liname]]," ","")</f>
        <v>D0103</v>
      </c>
      <c r="AY11901" s="4"/>
    </row>
    <row r="11902" spans="1:51" customFormat="1" x14ac:dyDescent="0.25">
      <c r="A11902" s="2">
        <v>1145</v>
      </c>
      <c r="B11902" t="s">
        <v>1932</v>
      </c>
      <c r="C11902" t="s">
        <v>1933</v>
      </c>
      <c r="E11902" t="s">
        <v>444</v>
      </c>
      <c r="F11902">
        <v>4.67</v>
      </c>
      <c r="G11902">
        <v>3.5</v>
      </c>
      <c r="H11902" t="s">
        <v>445</v>
      </c>
      <c r="I11902" s="2">
        <v>3.56</v>
      </c>
      <c r="J11902" t="s">
        <v>446</v>
      </c>
      <c r="K11902" t="s">
        <v>447</v>
      </c>
      <c r="L11902" s="3" t="str">
        <f>+INDEX([1]!TABLA_MAESTRO_DE_ARTICULO[SubGroupName],MATCH(Tabla_lineas[[#This Row],[CODIGO SAP]],[1]!TABLA_MAESTRO_DE_ARTICULO[ItemCode],0))</f>
        <v>SOLUCION INYECTABLE</v>
      </c>
      <c r="M11902" t="s">
        <v>448</v>
      </c>
      <c r="N11902">
        <v>19</v>
      </c>
      <c r="O11902" t="s">
        <v>249</v>
      </c>
      <c r="S11902">
        <v>220</v>
      </c>
      <c r="U11902">
        <v>3.56</v>
      </c>
      <c r="V11902">
        <v>3.49</v>
      </c>
      <c r="W11902">
        <v>1.5</v>
      </c>
      <c r="Z11902" t="s">
        <v>53</v>
      </c>
      <c r="AA11902" t="s">
        <v>126</v>
      </c>
      <c r="AB11902" s="5">
        <v>46225</v>
      </c>
      <c r="AM11902" t="str">
        <f>SUBSTITUTE(Tabla_lineas[[#This Row],[Codigo Liname]]," ","")</f>
        <v>B0506</v>
      </c>
      <c r="AY11902" s="4"/>
    </row>
    <row r="11903" spans="1:51" customFormat="1" x14ac:dyDescent="0.25">
      <c r="A11903" s="2">
        <v>1145</v>
      </c>
      <c r="B11903" t="s">
        <v>1932</v>
      </c>
      <c r="C11903" t="s">
        <v>1933</v>
      </c>
      <c r="E11903" t="s">
        <v>133</v>
      </c>
      <c r="F11903">
        <v>0.95</v>
      </c>
      <c r="G11903">
        <v>0.95</v>
      </c>
      <c r="H11903" t="s">
        <v>134</v>
      </c>
      <c r="I11903" s="2">
        <v>1.1299999999999999</v>
      </c>
      <c r="J11903" t="s">
        <v>135</v>
      </c>
      <c r="K11903" t="s">
        <v>136</v>
      </c>
      <c r="L11903" s="3" t="str">
        <f>+INDEX([1]!TABLA_MAESTRO_DE_ARTICULO[SubGroupName],MATCH(Tabla_lineas[[#This Row],[CODIGO SAP]],[1]!TABLA_MAESTRO_DE_ARTICULO[ItemCode],0))</f>
        <v>COMPRIMIDO</v>
      </c>
      <c r="M11903" t="s">
        <v>137</v>
      </c>
      <c r="N11903">
        <v>14</v>
      </c>
      <c r="O11903" t="s">
        <v>45</v>
      </c>
      <c r="S11903">
        <v>3500</v>
      </c>
      <c r="U11903">
        <v>1.1299999999999999</v>
      </c>
      <c r="V11903">
        <v>0.94</v>
      </c>
      <c r="W11903">
        <v>0.32</v>
      </c>
      <c r="Z11903" t="s">
        <v>53</v>
      </c>
      <c r="AA11903" t="s">
        <v>120</v>
      </c>
      <c r="AB11903" s="5">
        <v>46225</v>
      </c>
      <c r="AM11903" t="str">
        <f>SUBSTITUTE(Tabla_lineas[[#This Row],[Codigo Liname]]," ","")</f>
        <v>N0304</v>
      </c>
      <c r="AY11903" s="4"/>
    </row>
    <row r="11904" spans="1:51" customFormat="1" x14ac:dyDescent="0.25">
      <c r="A11904" s="2">
        <v>1145</v>
      </c>
      <c r="B11904" t="s">
        <v>1932</v>
      </c>
      <c r="C11904" t="s">
        <v>1933</v>
      </c>
      <c r="E11904" t="s">
        <v>256</v>
      </c>
      <c r="F11904">
        <v>3.3</v>
      </c>
      <c r="G11904">
        <v>3.3</v>
      </c>
      <c r="H11904" t="s">
        <v>257</v>
      </c>
      <c r="I11904" s="2">
        <v>3.3</v>
      </c>
      <c r="J11904" t="s">
        <v>258</v>
      </c>
      <c r="K11904" t="s">
        <v>259</v>
      </c>
      <c r="L11904" s="3" t="str">
        <f>+INDEX([1]!TABLA_MAESTRO_DE_ARTICULO[SubGroupName],MATCH(Tabla_lineas[[#This Row],[CODIGO SAP]],[1]!TABLA_MAESTRO_DE_ARTICULO[ItemCode],0))</f>
        <v>SOLUCION INYECTABLE</v>
      </c>
      <c r="M11904" t="s">
        <v>260</v>
      </c>
      <c r="N11904">
        <v>26</v>
      </c>
      <c r="O11904" t="s">
        <v>249</v>
      </c>
      <c r="S11904">
        <v>4000</v>
      </c>
      <c r="U11904">
        <v>3.3</v>
      </c>
      <c r="V11904">
        <v>3.29</v>
      </c>
      <c r="W11904">
        <v>0.7</v>
      </c>
      <c r="Z11904" t="s">
        <v>46</v>
      </c>
      <c r="AA11904" t="s">
        <v>153</v>
      </c>
      <c r="AB11904" s="5">
        <v>46308</v>
      </c>
      <c r="AM11904" t="str">
        <f>SUBSTITUTE(Tabla_lineas[[#This Row],[Codigo Liname]]," ","")</f>
        <v>M0103</v>
      </c>
      <c r="AY11904" s="4"/>
    </row>
    <row r="11905" spans="1:51" customFormat="1" x14ac:dyDescent="0.25">
      <c r="A11905" s="2">
        <v>1145</v>
      </c>
      <c r="B11905" t="s">
        <v>1932</v>
      </c>
      <c r="C11905" t="s">
        <v>1933</v>
      </c>
      <c r="E11905" t="s">
        <v>353</v>
      </c>
      <c r="F11905">
        <v>11.88</v>
      </c>
      <c r="G11905">
        <v>11.88</v>
      </c>
      <c r="H11905" t="s">
        <v>354</v>
      </c>
      <c r="I11905" s="2">
        <v>14.1</v>
      </c>
      <c r="J11905" t="s">
        <v>355</v>
      </c>
      <c r="K11905" t="s">
        <v>356</v>
      </c>
      <c r="L11905" s="3" t="str">
        <f>+INDEX([1]!TABLA_MAESTRO_DE_ARTICULO[SubGroupName],MATCH(Tabla_lineas[[#This Row],[CODIGO SAP]],[1]!TABLA_MAESTRO_DE_ARTICULO[ItemCode],0))</f>
        <v>JARABE</v>
      </c>
      <c r="M11905" t="s">
        <v>357</v>
      </c>
      <c r="N11905">
        <v>56</v>
      </c>
      <c r="O11905" t="s">
        <v>181</v>
      </c>
      <c r="S11905">
        <v>1110</v>
      </c>
      <c r="U11905">
        <v>14.1</v>
      </c>
      <c r="V11905">
        <v>11.87</v>
      </c>
      <c r="W11905">
        <v>5.5</v>
      </c>
      <c r="Z11905" t="s">
        <v>53</v>
      </c>
      <c r="AA11905" t="s">
        <v>153</v>
      </c>
      <c r="AB11905" s="5">
        <v>46270</v>
      </c>
      <c r="AM11905" t="str">
        <f>SUBSTITUTE(Tabla_lineas[[#This Row],[Codigo Liname]]," ","")</f>
        <v>N0209</v>
      </c>
      <c r="AY11905" s="4"/>
    </row>
    <row r="11906" spans="1:51" customFormat="1" x14ac:dyDescent="0.25">
      <c r="A11906" s="2">
        <v>1145</v>
      </c>
      <c r="B11906" t="s">
        <v>1932</v>
      </c>
      <c r="C11906" t="s">
        <v>1933</v>
      </c>
      <c r="E11906" t="s">
        <v>104</v>
      </c>
      <c r="F11906">
        <v>0.3</v>
      </c>
      <c r="G11906">
        <v>0.3</v>
      </c>
      <c r="H11906" t="s">
        <v>105</v>
      </c>
      <c r="I11906" s="2">
        <v>0.33</v>
      </c>
      <c r="J11906" t="s">
        <v>106</v>
      </c>
      <c r="K11906" t="s">
        <v>107</v>
      </c>
      <c r="L11906" s="3" t="str">
        <f>+INDEX([1]!TABLA_MAESTRO_DE_ARTICULO[SubGroupName],MATCH(Tabla_lineas[[#This Row],[CODIGO SAP]],[1]!TABLA_MAESTRO_DE_ARTICULO[ItemCode],0))</f>
        <v>COMPRIMIDO</v>
      </c>
      <c r="M11906" t="s">
        <v>108</v>
      </c>
      <c r="N11906">
        <v>54</v>
      </c>
      <c r="O11906" t="s">
        <v>45</v>
      </c>
      <c r="S11906">
        <v>80000</v>
      </c>
      <c r="U11906">
        <v>0.33</v>
      </c>
      <c r="V11906">
        <v>0.28999999999999998</v>
      </c>
      <c r="W11906">
        <v>0.12</v>
      </c>
      <c r="Z11906" t="s">
        <v>46</v>
      </c>
      <c r="AA11906" t="s">
        <v>153</v>
      </c>
      <c r="AB11906" s="5">
        <v>46260</v>
      </c>
      <c r="AM11906" t="str">
        <f>SUBSTITUTE(Tabla_lineas[[#This Row],[Codigo Liname]]," ","")</f>
        <v>N0208</v>
      </c>
      <c r="AY11906" s="4"/>
    </row>
    <row r="11907" spans="1:51" customFormat="1" x14ac:dyDescent="0.25">
      <c r="A11907" s="2">
        <v>1145</v>
      </c>
      <c r="B11907" t="s">
        <v>1932</v>
      </c>
      <c r="C11907" t="s">
        <v>1933</v>
      </c>
      <c r="E11907" t="s">
        <v>374</v>
      </c>
      <c r="F11907">
        <v>2.0699999999999998</v>
      </c>
      <c r="G11907">
        <v>1.4</v>
      </c>
      <c r="H11907" t="s">
        <v>375</v>
      </c>
      <c r="I11907" s="2">
        <v>1.4</v>
      </c>
      <c r="J11907" t="s">
        <v>376</v>
      </c>
      <c r="K11907" t="s">
        <v>377</v>
      </c>
      <c r="L11907" s="3" t="str">
        <f>+INDEX([1]!TABLA_MAESTRO_DE_ARTICULO[SubGroupName],MATCH(Tabla_lineas[[#This Row],[CODIGO SAP]],[1]!TABLA_MAESTRO_DE_ARTICULO[ItemCode],0))</f>
        <v>COMPRIMIDO</v>
      </c>
      <c r="M11907" t="s">
        <v>378</v>
      </c>
      <c r="N11907">
        <v>58</v>
      </c>
      <c r="O11907" t="s">
        <v>45</v>
      </c>
      <c r="S11907">
        <v>4000</v>
      </c>
      <c r="U11907">
        <v>1.4</v>
      </c>
      <c r="V11907">
        <v>1.39</v>
      </c>
      <c r="W11907">
        <v>0.25</v>
      </c>
      <c r="Z11907" t="s">
        <v>46</v>
      </c>
      <c r="AA11907" t="s">
        <v>120</v>
      </c>
      <c r="AB11907" s="5">
        <v>46260</v>
      </c>
      <c r="AM11907" t="str">
        <f>SUBSTITUTE(Tabla_lineas[[#This Row],[Codigo Liname]]," ","")</f>
        <v>H0209</v>
      </c>
      <c r="AY11907" s="4"/>
    </row>
    <row r="11908" spans="1:51" customFormat="1" x14ac:dyDescent="0.25">
      <c r="A11908" s="2">
        <v>1145</v>
      </c>
      <c r="B11908" t="s">
        <v>1932</v>
      </c>
      <c r="C11908" t="s">
        <v>1933</v>
      </c>
      <c r="E11908" t="s">
        <v>470</v>
      </c>
      <c r="F11908">
        <v>22.96</v>
      </c>
      <c r="G11908">
        <v>12</v>
      </c>
      <c r="H11908" t="s">
        <v>471</v>
      </c>
      <c r="I11908" s="2">
        <v>12.03</v>
      </c>
      <c r="J11908" t="s">
        <v>472</v>
      </c>
      <c r="K11908" t="s">
        <v>473</v>
      </c>
      <c r="L11908" s="3" t="str">
        <f>+INDEX([1]!TABLA_MAESTRO_DE_ARTICULO[SubGroupName],MATCH(Tabla_lineas[[#This Row],[CODIGO SAP]],[1]!TABLA_MAESTRO_DE_ARTICULO[ItemCode],0))</f>
        <v>LOCION</v>
      </c>
      <c r="M11908" t="s">
        <v>474</v>
      </c>
      <c r="N11908">
        <v>11</v>
      </c>
      <c r="O11908" t="s">
        <v>400</v>
      </c>
      <c r="S11908">
        <v>70</v>
      </c>
      <c r="U11908">
        <v>12.03</v>
      </c>
      <c r="V11908">
        <v>11.99</v>
      </c>
      <c r="W11908">
        <v>7</v>
      </c>
      <c r="Z11908" t="s">
        <v>46</v>
      </c>
      <c r="AA11908" t="s">
        <v>153</v>
      </c>
      <c r="AB11908" s="5">
        <v>46308</v>
      </c>
      <c r="AM11908" t="str">
        <f>SUBSTITUTE(Tabla_lineas[[#This Row],[Codigo Liname]]," ","")</f>
        <v>P0301</v>
      </c>
      <c r="AY11908" s="4"/>
    </row>
    <row r="11909" spans="1:51" customFormat="1" x14ac:dyDescent="0.25">
      <c r="A11909" s="2">
        <v>1145</v>
      </c>
      <c r="B11909" t="s">
        <v>1932</v>
      </c>
      <c r="C11909" t="s">
        <v>1933</v>
      </c>
      <c r="E11909" t="s">
        <v>395</v>
      </c>
      <c r="F11909">
        <v>39.200000000000003</v>
      </c>
      <c r="G11909">
        <v>21.72</v>
      </c>
      <c r="H11909" t="s">
        <v>396</v>
      </c>
      <c r="I11909" s="2">
        <v>21.72</v>
      </c>
      <c r="J11909" t="s">
        <v>397</v>
      </c>
      <c r="K11909" t="s">
        <v>398</v>
      </c>
      <c r="L11909" s="3" t="str">
        <f>+INDEX([1]!TABLA_MAESTRO_DE_ARTICULO[SubGroupName],MATCH(Tabla_lineas[[#This Row],[CODIGO SAP]],[1]!TABLA_MAESTRO_DE_ARTICULO[ItemCode],0))</f>
        <v>JARABE</v>
      </c>
      <c r="M11909" t="s">
        <v>399</v>
      </c>
      <c r="N11909">
        <v>61</v>
      </c>
      <c r="O11909" t="s">
        <v>400</v>
      </c>
      <c r="S11909">
        <v>300</v>
      </c>
      <c r="U11909">
        <v>21.72</v>
      </c>
      <c r="V11909">
        <v>21.71</v>
      </c>
      <c r="W11909">
        <v>5</v>
      </c>
      <c r="Z11909" t="s">
        <v>46</v>
      </c>
      <c r="AA11909" t="s">
        <v>153</v>
      </c>
      <c r="AB11909" s="5">
        <v>46270</v>
      </c>
      <c r="AM11909" t="str">
        <f>SUBSTITUTE(Tabla_lineas[[#This Row],[Codigo Liname]]," ","")</f>
        <v>A1205</v>
      </c>
      <c r="AY11909" s="4"/>
    </row>
    <row r="11910" spans="1:51" customFormat="1" x14ac:dyDescent="0.25">
      <c r="A11910" s="2">
        <v>1145</v>
      </c>
      <c r="B11910" t="s">
        <v>1932</v>
      </c>
      <c r="C11910" t="s">
        <v>1933</v>
      </c>
      <c r="E11910" t="s">
        <v>239</v>
      </c>
      <c r="F11910">
        <v>1.48</v>
      </c>
      <c r="G11910">
        <v>1.37</v>
      </c>
      <c r="H11910" t="s">
        <v>240</v>
      </c>
      <c r="I11910" s="2">
        <v>1.37</v>
      </c>
      <c r="J11910" t="s">
        <v>241</v>
      </c>
      <c r="K11910" t="s">
        <v>242</v>
      </c>
      <c r="L11910" s="3" t="str">
        <f>+INDEX([1]!TABLA_MAESTRO_DE_ARTICULO[SubGroupName],MATCH(Tabla_lineas[[#This Row],[CODIGO SAP]],[1]!TABLA_MAESTRO_DE_ARTICULO[ItemCode],0))</f>
        <v>COMPRIMIDO</v>
      </c>
      <c r="M11910" t="s">
        <v>1540</v>
      </c>
      <c r="N11910">
        <v>22</v>
      </c>
      <c r="O11910" t="s">
        <v>45</v>
      </c>
      <c r="S11910">
        <v>8000</v>
      </c>
      <c r="U11910">
        <v>1.37</v>
      </c>
      <c r="V11910">
        <v>1.36</v>
      </c>
      <c r="W11910">
        <v>0.4</v>
      </c>
      <c r="Z11910" t="s">
        <v>46</v>
      </c>
      <c r="AA11910" t="s">
        <v>120</v>
      </c>
      <c r="AB11910" s="5">
        <v>46225</v>
      </c>
      <c r="AM11910" t="str">
        <f>SUBSTITUTE(Tabla_lineas[[#This Row],[Codigo Liname]]," ","")</f>
        <v>J0137</v>
      </c>
      <c r="AY11910" s="4"/>
    </row>
    <row r="11911" spans="1:51" customFormat="1" x14ac:dyDescent="0.25">
      <c r="A11911" s="2">
        <v>1145</v>
      </c>
      <c r="B11911" t="s">
        <v>1932</v>
      </c>
      <c r="C11911" t="s">
        <v>1933</v>
      </c>
      <c r="E11911" t="s">
        <v>176</v>
      </c>
      <c r="F11911">
        <v>16.7</v>
      </c>
      <c r="G11911">
        <v>16.7</v>
      </c>
      <c r="H11911" t="s">
        <v>177</v>
      </c>
      <c r="I11911" s="2">
        <v>17.91</v>
      </c>
      <c r="J11911" t="s">
        <v>178</v>
      </c>
      <c r="K11911" t="s">
        <v>179</v>
      </c>
      <c r="L11911" s="3" t="str">
        <f>+INDEX([1]!TABLA_MAESTRO_DE_ARTICULO[SubGroupName],MATCH(Tabla_lineas[[#This Row],[CODIGO SAP]],[1]!TABLA_MAESTRO_DE_ARTICULO[ItemCode],0))</f>
        <v>POLVO PARA SUSPENSION</v>
      </c>
      <c r="M11911" t="s">
        <v>180</v>
      </c>
      <c r="N11911">
        <v>7</v>
      </c>
      <c r="O11911" t="s">
        <v>181</v>
      </c>
      <c r="S11911">
        <v>1060</v>
      </c>
      <c r="U11911">
        <v>17.91</v>
      </c>
      <c r="V11911">
        <v>16.690000000000001</v>
      </c>
      <c r="W11911">
        <v>5.5</v>
      </c>
      <c r="Z11911" t="s">
        <v>46</v>
      </c>
      <c r="AA11911" t="s">
        <v>153</v>
      </c>
      <c r="AB11911" s="5">
        <v>46270</v>
      </c>
      <c r="AM11911" t="str">
        <f>SUBSTITUTE(Tabla_lineas[[#This Row],[Codigo Liname]]," ","")</f>
        <v>J0157</v>
      </c>
      <c r="AY11911" s="4"/>
    </row>
    <row r="11912" spans="1:51" customFormat="1" x14ac:dyDescent="0.25">
      <c r="A11912" s="2">
        <v>1145</v>
      </c>
      <c r="B11912" t="s">
        <v>1932</v>
      </c>
      <c r="C11912" t="s">
        <v>1933</v>
      </c>
      <c r="E11912" t="s">
        <v>98</v>
      </c>
      <c r="F11912">
        <v>9.4</v>
      </c>
      <c r="G11912">
        <v>8.77</v>
      </c>
      <c r="H11912" t="s">
        <v>99</v>
      </c>
      <c r="I11912" s="2">
        <v>8.77</v>
      </c>
      <c r="J11912" t="s">
        <v>100</v>
      </c>
      <c r="K11912" t="s">
        <v>101</v>
      </c>
      <c r="L11912" s="3" t="str">
        <f>+INDEX([1]!TABLA_MAESTRO_DE_ARTICULO[SubGroupName],MATCH(Tabla_lineas[[#This Row],[CODIGO SAP]],[1]!TABLA_MAESTRO_DE_ARTICULO[ItemCode],0))</f>
        <v>GOTAS</v>
      </c>
      <c r="M11912" t="s">
        <v>1312</v>
      </c>
      <c r="N11912">
        <v>55</v>
      </c>
      <c r="O11912" t="s">
        <v>103</v>
      </c>
      <c r="S11912">
        <v>960</v>
      </c>
      <c r="U11912">
        <v>8.77</v>
      </c>
      <c r="V11912">
        <v>8.76</v>
      </c>
      <c r="W11912">
        <v>3</v>
      </c>
      <c r="Z11912" t="s">
        <v>46</v>
      </c>
      <c r="AA11912" t="s">
        <v>153</v>
      </c>
      <c r="AB11912" s="5">
        <v>46308</v>
      </c>
      <c r="AM11912" t="str">
        <f>SUBSTITUTE(Tabla_lineas[[#This Row],[Codigo Liname]]," ","")</f>
        <v>N0210</v>
      </c>
      <c r="AY11912" s="4"/>
    </row>
    <row r="11913" spans="1:51" customFormat="1" x14ac:dyDescent="0.25">
      <c r="A11913" s="2">
        <v>1145</v>
      </c>
      <c r="B11913" t="s">
        <v>1932</v>
      </c>
      <c r="C11913" t="s">
        <v>1933</v>
      </c>
      <c r="E11913" t="s">
        <v>60</v>
      </c>
      <c r="F11913">
        <v>15.12</v>
      </c>
      <c r="G11913">
        <v>11.2</v>
      </c>
      <c r="H11913" t="s">
        <v>61</v>
      </c>
      <c r="I11913" s="2">
        <v>11.2</v>
      </c>
      <c r="J11913" t="s">
        <v>62</v>
      </c>
      <c r="K11913" t="s">
        <v>63</v>
      </c>
      <c r="L11913" s="3" t="str">
        <f>+INDEX([1]!TABLA_MAESTRO_DE_ARTICULO[SubGroupName],MATCH(Tabla_lineas[[#This Row],[CODIGO SAP]],[1]!TABLA_MAESTRO_DE_ARTICULO[ItemCode],0))</f>
        <v>JARABE</v>
      </c>
      <c r="M11913" t="s">
        <v>64</v>
      </c>
      <c r="N11913">
        <v>25</v>
      </c>
      <c r="O11913" t="s">
        <v>65</v>
      </c>
      <c r="S11913">
        <v>640</v>
      </c>
      <c r="U11913">
        <v>11.2</v>
      </c>
      <c r="V11913">
        <v>11.19</v>
      </c>
      <c r="W11913">
        <v>5</v>
      </c>
      <c r="Z11913" t="s">
        <v>46</v>
      </c>
      <c r="AA11913" t="s">
        <v>153</v>
      </c>
      <c r="AB11913" s="5">
        <v>46270</v>
      </c>
      <c r="AM11913" t="str">
        <f>SUBSTITUTE(Tabla_lineas[[#This Row],[Codigo Liname]]," ","")</f>
        <v>R0503</v>
      </c>
      <c r="AY11913" s="4"/>
    </row>
    <row r="11914" spans="1:51" customFormat="1" x14ac:dyDescent="0.25">
      <c r="A11914" s="2">
        <v>1145</v>
      </c>
      <c r="B11914" t="s">
        <v>1932</v>
      </c>
      <c r="C11914" t="s">
        <v>1933</v>
      </c>
      <c r="E11914" t="s">
        <v>250</v>
      </c>
      <c r="F11914">
        <v>24.52</v>
      </c>
      <c r="G11914">
        <v>20.5</v>
      </c>
      <c r="H11914" t="s">
        <v>251</v>
      </c>
      <c r="I11914" s="2">
        <v>20.5</v>
      </c>
      <c r="J11914" t="s">
        <v>252</v>
      </c>
      <c r="K11914" t="s">
        <v>253</v>
      </c>
      <c r="L11914" s="3" t="str">
        <f>+INDEX([1]!TABLA_MAESTRO_DE_ARTICULO[SubGroupName],MATCH(Tabla_lineas[[#This Row],[CODIGO SAP]],[1]!TABLA_MAESTRO_DE_ARTICULO[ItemCode],0))</f>
        <v>GEL</v>
      </c>
      <c r="M11914" t="s">
        <v>254</v>
      </c>
      <c r="N11914">
        <v>28</v>
      </c>
      <c r="O11914" t="s">
        <v>255</v>
      </c>
      <c r="S11914">
        <v>900</v>
      </c>
      <c r="U11914">
        <v>20.5</v>
      </c>
      <c r="V11914">
        <v>20.49</v>
      </c>
      <c r="W11914">
        <v>5</v>
      </c>
      <c r="Z11914" t="s">
        <v>46</v>
      </c>
      <c r="AA11914" t="s">
        <v>153</v>
      </c>
      <c r="AB11914" s="5">
        <v>46311</v>
      </c>
      <c r="AM11914" t="str">
        <f>SUBSTITUTE(Tabla_lineas[[#This Row],[Codigo Liname]]," ","")</f>
        <v>M0101</v>
      </c>
      <c r="AY11914" s="4"/>
    </row>
    <row r="11915" spans="1:51" customFormat="1" x14ac:dyDescent="0.25">
      <c r="A11915" s="2">
        <v>1145</v>
      </c>
      <c r="B11915" t="s">
        <v>1932</v>
      </c>
      <c r="C11915" t="s">
        <v>1933</v>
      </c>
      <c r="E11915" t="s">
        <v>138</v>
      </c>
      <c r="F11915">
        <v>0.2</v>
      </c>
      <c r="G11915">
        <v>0.2</v>
      </c>
      <c r="H11915" t="s">
        <v>139</v>
      </c>
      <c r="I11915" s="2">
        <v>0.28999999999999998</v>
      </c>
      <c r="J11915" t="s">
        <v>140</v>
      </c>
      <c r="K11915" t="s">
        <v>141</v>
      </c>
      <c r="L11915" s="3" t="str">
        <f>+INDEX([1]!TABLA_MAESTRO_DE_ARTICULO[SubGroupName],MATCH(Tabla_lineas[[#This Row],[CODIGO SAP]],[1]!TABLA_MAESTRO_DE_ARTICULO[ItemCode],0))</f>
        <v>COMPRIMIDO</v>
      </c>
      <c r="M11915" t="s">
        <v>142</v>
      </c>
      <c r="N11915">
        <v>27</v>
      </c>
      <c r="O11915" t="s">
        <v>45</v>
      </c>
      <c r="S11915">
        <v>28000</v>
      </c>
      <c r="U11915">
        <v>0.28999999999999998</v>
      </c>
      <c r="V11915">
        <v>0.19</v>
      </c>
      <c r="W11915">
        <v>0.12</v>
      </c>
      <c r="Z11915" t="s">
        <v>53</v>
      </c>
      <c r="AA11915" t="s">
        <v>126</v>
      </c>
      <c r="AB11915" s="5">
        <v>46308</v>
      </c>
      <c r="AM11915" t="str">
        <f>SUBSTITUTE(Tabla_lineas[[#This Row],[Codigo Liname]]," ","")</f>
        <v>M0102</v>
      </c>
      <c r="AY11915" s="4"/>
    </row>
    <row r="11916" spans="1:51" customFormat="1" x14ac:dyDescent="0.25">
      <c r="A11916" s="2">
        <v>1145</v>
      </c>
      <c r="B11916" t="s">
        <v>1932</v>
      </c>
      <c r="C11916" t="s">
        <v>1933</v>
      </c>
      <c r="E11916" t="s">
        <v>244</v>
      </c>
      <c r="F11916">
        <v>4.03</v>
      </c>
      <c r="G11916">
        <v>4.03</v>
      </c>
      <c r="H11916" t="s">
        <v>245</v>
      </c>
      <c r="I11916" s="2">
        <v>4.03</v>
      </c>
      <c r="J11916" t="s">
        <v>246</v>
      </c>
      <c r="K11916" t="s">
        <v>247</v>
      </c>
      <c r="L11916" s="3" t="str">
        <f>+INDEX([1]!TABLA_MAESTRO_DE_ARTICULO[SubGroupName],MATCH(Tabla_lineas[[#This Row],[CODIGO SAP]],[1]!TABLA_MAESTRO_DE_ARTICULO[ItemCode],0))</f>
        <v>SOLUCION INYECTABLE</v>
      </c>
      <c r="M11916" t="s">
        <v>248</v>
      </c>
      <c r="N11916">
        <v>24</v>
      </c>
      <c r="O11916" t="s">
        <v>249</v>
      </c>
      <c r="S11916">
        <v>10000</v>
      </c>
      <c r="U11916">
        <v>4.03</v>
      </c>
      <c r="V11916">
        <v>4.0199999999999996</v>
      </c>
      <c r="W11916">
        <v>0.7</v>
      </c>
      <c r="Z11916" t="s">
        <v>46</v>
      </c>
      <c r="AA11916" t="s">
        <v>126</v>
      </c>
      <c r="AB11916" s="5">
        <v>46225</v>
      </c>
      <c r="AM11916" t="str">
        <f>SUBSTITUTE(Tabla_lineas[[#This Row],[Codigo Liname]]," ","")</f>
        <v>H0204</v>
      </c>
      <c r="AY11916" s="4"/>
    </row>
    <row r="11917" spans="1:51" customFormat="1" x14ac:dyDescent="0.25">
      <c r="A11917" s="2">
        <v>1145</v>
      </c>
      <c r="B11917" t="s">
        <v>1932</v>
      </c>
      <c r="C11917" t="s">
        <v>1933</v>
      </c>
      <c r="E11917" t="s">
        <v>229</v>
      </c>
      <c r="F11917">
        <v>19.329999999999998</v>
      </c>
      <c r="G11917">
        <v>18.399999999999999</v>
      </c>
      <c r="H11917" t="s">
        <v>230</v>
      </c>
      <c r="I11917" s="2">
        <v>18.399999999999999</v>
      </c>
      <c r="J11917" t="s">
        <v>231</v>
      </c>
      <c r="K11917" t="s">
        <v>232</v>
      </c>
      <c r="L11917" s="3" t="str">
        <f>+INDEX([1]!TABLA_MAESTRO_DE_ARTICULO[SubGroupName],MATCH(Tabla_lineas[[#This Row],[CODIGO SAP]],[1]!TABLA_MAESTRO_DE_ARTICULO[ItemCode],0))</f>
        <v>SUSPENSION</v>
      </c>
      <c r="M11917" t="s">
        <v>1539</v>
      </c>
      <c r="N11917">
        <v>23</v>
      </c>
      <c r="O11917" t="s">
        <v>65</v>
      </c>
      <c r="S11917">
        <v>280</v>
      </c>
      <c r="U11917">
        <v>18.399999999999999</v>
      </c>
      <c r="V11917">
        <v>18.39</v>
      </c>
      <c r="W11917">
        <v>5.5</v>
      </c>
      <c r="Z11917" t="s">
        <v>46</v>
      </c>
      <c r="AA11917" t="s">
        <v>153</v>
      </c>
      <c r="AB11917" s="5">
        <v>46308</v>
      </c>
      <c r="AM11917" t="str">
        <f>SUBSTITUTE(Tabla_lineas[[#This Row],[Codigo Liname]]," ","")</f>
        <v>J0138</v>
      </c>
      <c r="AY11917" s="4"/>
    </row>
    <row r="11918" spans="1:51" customFormat="1" x14ac:dyDescent="0.25">
      <c r="A11918" s="2">
        <v>1145</v>
      </c>
      <c r="B11918" t="s">
        <v>1932</v>
      </c>
      <c r="C11918" t="s">
        <v>1933</v>
      </c>
      <c r="E11918" t="s">
        <v>449</v>
      </c>
      <c r="F11918">
        <v>4.2</v>
      </c>
      <c r="G11918">
        <v>2.2799999999999998</v>
      </c>
      <c r="H11918" t="s">
        <v>450</v>
      </c>
      <c r="I11918" s="2">
        <v>2.2799999999999998</v>
      </c>
      <c r="J11918" t="s">
        <v>451</v>
      </c>
      <c r="K11918" t="s">
        <v>452</v>
      </c>
      <c r="L11918" s="3" t="str">
        <f>+INDEX([1]!TABLA_MAESTRO_DE_ARTICULO[SubGroupName],MATCH(Tabla_lineas[[#This Row],[CODIGO SAP]],[1]!TABLA_MAESTRO_DE_ARTICULO[ItemCode],0))</f>
        <v>OVULO VAGINAL</v>
      </c>
      <c r="M11918" t="s">
        <v>453</v>
      </c>
      <c r="N11918">
        <v>21</v>
      </c>
      <c r="O11918" t="s">
        <v>97</v>
      </c>
      <c r="S11918">
        <v>900</v>
      </c>
      <c r="U11918">
        <v>2.2799999999999998</v>
      </c>
      <c r="V11918">
        <v>2.27</v>
      </c>
      <c r="W11918">
        <v>0.7</v>
      </c>
      <c r="Z11918" t="s">
        <v>53</v>
      </c>
      <c r="AA11918" t="s">
        <v>126</v>
      </c>
      <c r="AB11918" s="5">
        <v>46308</v>
      </c>
      <c r="AM11918" t="str">
        <f>SUBSTITUTE(Tabla_lineas[[#This Row],[Codigo Liname]]," ","")</f>
        <v>G0102</v>
      </c>
      <c r="AY11918" s="4"/>
    </row>
    <row r="11919" spans="1:51" customFormat="1" x14ac:dyDescent="0.25">
      <c r="A11919" s="2">
        <v>1145</v>
      </c>
      <c r="B11919" t="s">
        <v>1932</v>
      </c>
      <c r="C11919" t="s">
        <v>1933</v>
      </c>
      <c r="E11919" t="s">
        <v>313</v>
      </c>
      <c r="F11919">
        <v>5.29</v>
      </c>
      <c r="G11919">
        <v>3.56</v>
      </c>
      <c r="H11919" t="s">
        <v>314</v>
      </c>
      <c r="I11919" s="2">
        <v>3.56</v>
      </c>
      <c r="J11919" t="s">
        <v>315</v>
      </c>
      <c r="K11919" t="s">
        <v>316</v>
      </c>
      <c r="L11919" s="3" t="str">
        <f>+INDEX([1]!TABLA_MAESTRO_DE_ARTICULO[SubGroupName],MATCH(Tabla_lineas[[#This Row],[CODIGO SAP]],[1]!TABLA_MAESTRO_DE_ARTICULO[ItemCode],0))</f>
        <v>SOLUCION INYECTABLE</v>
      </c>
      <c r="M11919" t="s">
        <v>317</v>
      </c>
      <c r="N11919">
        <v>45</v>
      </c>
      <c r="O11919" t="s">
        <v>249</v>
      </c>
      <c r="S11919">
        <v>7000</v>
      </c>
      <c r="U11919">
        <v>3.56</v>
      </c>
      <c r="V11919">
        <v>3.55</v>
      </c>
      <c r="W11919">
        <v>0.7</v>
      </c>
      <c r="Z11919" t="s">
        <v>53</v>
      </c>
      <c r="AA11919" t="s">
        <v>120</v>
      </c>
      <c r="AB11919" s="5">
        <v>46225</v>
      </c>
      <c r="AM11919" t="str">
        <f>SUBSTITUTE(Tabla_lineas[[#This Row],[Codigo Liname]]," ","")</f>
        <v>N0205</v>
      </c>
      <c r="AY11919" s="4"/>
    </row>
    <row r="11920" spans="1:51" customFormat="1" x14ac:dyDescent="0.25">
      <c r="A11920" s="2">
        <v>1145</v>
      </c>
      <c r="B11920" t="s">
        <v>1932</v>
      </c>
      <c r="C11920" t="s">
        <v>1933</v>
      </c>
      <c r="E11920" t="s">
        <v>82</v>
      </c>
      <c r="F11920">
        <v>1.61</v>
      </c>
      <c r="G11920">
        <v>1.27</v>
      </c>
      <c r="H11920" t="s">
        <v>83</v>
      </c>
      <c r="I11920" s="2">
        <v>1.27</v>
      </c>
      <c r="J11920" t="s">
        <v>84</v>
      </c>
      <c r="K11920" t="s">
        <v>85</v>
      </c>
      <c r="L11920" s="3" t="str">
        <f>+INDEX([1]!TABLA_MAESTRO_DE_ARTICULO[SubGroupName],MATCH(Tabla_lineas[[#This Row],[CODIGO SAP]],[1]!TABLA_MAESTRO_DE_ARTICULO[ItemCode],0))</f>
        <v>COMPRIMIDO</v>
      </c>
      <c r="M11920" t="s">
        <v>86</v>
      </c>
      <c r="N11920">
        <v>43</v>
      </c>
      <c r="O11920" t="s">
        <v>45</v>
      </c>
      <c r="S11920">
        <v>8500</v>
      </c>
      <c r="U11920">
        <v>1.27</v>
      </c>
      <c r="V11920">
        <v>1.26</v>
      </c>
      <c r="W11920">
        <v>0.15</v>
      </c>
      <c r="Z11920" t="s">
        <v>46</v>
      </c>
      <c r="AA11920" t="s">
        <v>126</v>
      </c>
      <c r="AB11920" s="5">
        <v>46225</v>
      </c>
      <c r="AM11920" t="str">
        <f>SUBSTITUTE(Tabla_lineas[[#This Row],[Codigo Liname]]," ","")</f>
        <v>C0902</v>
      </c>
      <c r="AY11920" s="4"/>
    </row>
    <row r="11921" spans="1:51" customFormat="1" x14ac:dyDescent="0.25">
      <c r="A11921" s="2">
        <v>1145</v>
      </c>
      <c r="B11921" t="s">
        <v>1932</v>
      </c>
      <c r="C11921" t="s">
        <v>1933</v>
      </c>
      <c r="E11921" t="s">
        <v>143</v>
      </c>
      <c r="F11921">
        <v>2.17</v>
      </c>
      <c r="G11921">
        <v>2.17</v>
      </c>
      <c r="H11921" t="s">
        <v>144</v>
      </c>
      <c r="I11921" s="2">
        <v>2.17</v>
      </c>
      <c r="J11921" t="s">
        <v>145</v>
      </c>
      <c r="K11921" t="s">
        <v>146</v>
      </c>
      <c r="L11921" s="3" t="str">
        <f>+INDEX([1]!TABLA_MAESTRO_DE_ARTICULO[SubGroupName],MATCH(Tabla_lineas[[#This Row],[CODIGO SAP]],[1]!TABLA_MAESTRO_DE_ARTICULO[ItemCode],0))</f>
        <v>CAPSULA DURA</v>
      </c>
      <c r="M11921" t="s">
        <v>147</v>
      </c>
      <c r="N11921">
        <v>29</v>
      </c>
      <c r="O11921" t="s">
        <v>45</v>
      </c>
      <c r="S11921">
        <v>3000</v>
      </c>
      <c r="U11921">
        <v>2.17</v>
      </c>
      <c r="V11921">
        <v>2.16</v>
      </c>
      <c r="W11921">
        <v>0.8</v>
      </c>
      <c r="Z11921" t="s">
        <v>46</v>
      </c>
      <c r="AA11921" t="s">
        <v>120</v>
      </c>
      <c r="AB11921" s="5">
        <v>46308</v>
      </c>
      <c r="AM11921" t="str">
        <f>SUBSTITUTE(Tabla_lineas[[#This Row],[Codigo Liname]]," ","")</f>
        <v>J0141</v>
      </c>
      <c r="AY11921" s="4"/>
    </row>
    <row r="11922" spans="1:51" customFormat="1" x14ac:dyDescent="0.25">
      <c r="A11922" s="2">
        <v>1145</v>
      </c>
      <c r="B11922" t="s">
        <v>1932</v>
      </c>
      <c r="C11922" t="s">
        <v>1933</v>
      </c>
      <c r="E11922" t="s">
        <v>266</v>
      </c>
      <c r="F11922">
        <v>0.56000000000000005</v>
      </c>
      <c r="G11922">
        <v>0.53</v>
      </c>
      <c r="H11922" t="s">
        <v>267</v>
      </c>
      <c r="I11922" s="2">
        <v>0.53</v>
      </c>
      <c r="J11922" t="s">
        <v>268</v>
      </c>
      <c r="K11922" t="s">
        <v>269</v>
      </c>
      <c r="L11922" s="3" t="str">
        <f>+INDEX([1]!TABLA_MAESTRO_DE_ARTICULO[SubGroupName],MATCH(Tabla_lineas[[#This Row],[CODIGO SAP]],[1]!TABLA_MAESTRO_DE_ARTICULO[ItemCode],0))</f>
        <v>COMPRIMIDO</v>
      </c>
      <c r="M11922" t="s">
        <v>270</v>
      </c>
      <c r="N11922">
        <v>30</v>
      </c>
      <c r="O11922" t="s">
        <v>45</v>
      </c>
      <c r="S11922">
        <v>1500</v>
      </c>
      <c r="U11922">
        <v>0.53</v>
      </c>
      <c r="V11922">
        <v>0.52</v>
      </c>
      <c r="W11922">
        <v>0.12</v>
      </c>
      <c r="Z11922" t="s">
        <v>46</v>
      </c>
      <c r="AA11922" t="s">
        <v>126</v>
      </c>
      <c r="AB11922" s="5">
        <v>46308</v>
      </c>
      <c r="AM11922" t="str">
        <f>SUBSTITUTE(Tabla_lineas[[#This Row],[Codigo Liname]]," ","")</f>
        <v>C0901</v>
      </c>
      <c r="AY11922" s="4"/>
    </row>
    <row r="11923" spans="1:51" customFormat="1" x14ac:dyDescent="0.25">
      <c r="A11923" s="2">
        <v>1145</v>
      </c>
      <c r="B11923" t="s">
        <v>1932</v>
      </c>
      <c r="C11923" t="s">
        <v>1933</v>
      </c>
      <c r="E11923" t="s">
        <v>292</v>
      </c>
      <c r="F11923">
        <v>25.27</v>
      </c>
      <c r="G11923">
        <v>18.27</v>
      </c>
      <c r="H11923" t="s">
        <v>293</v>
      </c>
      <c r="I11923" s="2">
        <v>18.27</v>
      </c>
      <c r="J11923" t="s">
        <v>294</v>
      </c>
      <c r="K11923" t="s">
        <v>295</v>
      </c>
      <c r="L11923" s="3" t="str">
        <f>+INDEX([1]!TABLA_MAESTRO_DE_ARTICULO[SubGroupName],MATCH(Tabla_lineas[[#This Row],[CODIGO SAP]],[1]!TABLA_MAESTRO_DE_ARTICULO[ItemCode],0))</f>
        <v>CREMA DERMICA</v>
      </c>
      <c r="M11923" t="s">
        <v>296</v>
      </c>
      <c r="N11923">
        <v>32</v>
      </c>
      <c r="O11923" t="s">
        <v>297</v>
      </c>
      <c r="S11923">
        <v>240</v>
      </c>
      <c r="U11923">
        <v>18.27</v>
      </c>
      <c r="V11923">
        <v>18.260000000000002</v>
      </c>
      <c r="W11923">
        <v>5</v>
      </c>
      <c r="Z11923" t="s">
        <v>46</v>
      </c>
      <c r="AA11923" t="s">
        <v>153</v>
      </c>
      <c r="AB11923" s="5">
        <v>46308</v>
      </c>
      <c r="AM11923" t="str">
        <f>SUBSTITUTE(Tabla_lineas[[#This Row],[Codigo Liname]]," ","")</f>
        <v>D0704</v>
      </c>
      <c r="AY11923" s="4"/>
    </row>
    <row r="11924" spans="1:51" customFormat="1" x14ac:dyDescent="0.25">
      <c r="A11924" s="2">
        <v>1145</v>
      </c>
      <c r="B11924" t="s">
        <v>1932</v>
      </c>
      <c r="C11924" t="s">
        <v>1933</v>
      </c>
      <c r="E11924" t="s">
        <v>298</v>
      </c>
      <c r="F11924">
        <v>14.58</v>
      </c>
      <c r="G11924">
        <v>14.58</v>
      </c>
      <c r="H11924" t="s">
        <v>299</v>
      </c>
      <c r="I11924" s="2">
        <v>14.58</v>
      </c>
      <c r="J11924" t="s">
        <v>300</v>
      </c>
      <c r="K11924" t="s">
        <v>301</v>
      </c>
      <c r="L11924" s="3" t="str">
        <f>+INDEX([1]!TABLA_MAESTRO_DE_ARTICULO[SubGroupName],MATCH(Tabla_lineas[[#This Row],[CODIGO SAP]],[1]!TABLA_MAESTRO_DE_ARTICULO[ItemCode],0))</f>
        <v>SUSPENSION</v>
      </c>
      <c r="M11924" t="s">
        <v>302</v>
      </c>
      <c r="N11924">
        <v>35</v>
      </c>
      <c r="O11924" t="s">
        <v>65</v>
      </c>
      <c r="S11924">
        <v>1135</v>
      </c>
      <c r="U11924">
        <v>14.58</v>
      </c>
      <c r="V11924">
        <v>14.57</v>
      </c>
      <c r="W11924">
        <v>5.5</v>
      </c>
      <c r="Z11924" t="s">
        <v>46</v>
      </c>
      <c r="AA11924" t="s">
        <v>153</v>
      </c>
      <c r="AB11924" s="5">
        <v>46278</v>
      </c>
      <c r="AM11924" t="str">
        <f>SUBSTITUTE(Tabla_lineas[[#This Row],[Codigo Liname]]," ","")</f>
        <v>M0104</v>
      </c>
      <c r="AY11924" s="4"/>
    </row>
    <row r="11925" spans="1:51" customFormat="1" x14ac:dyDescent="0.25">
      <c r="A11925" s="2">
        <v>1145</v>
      </c>
      <c r="B11925" t="s">
        <v>1932</v>
      </c>
      <c r="C11925" t="s">
        <v>1933</v>
      </c>
      <c r="E11925" t="s">
        <v>203</v>
      </c>
      <c r="F11925">
        <v>1.64</v>
      </c>
      <c r="G11925">
        <v>1.17</v>
      </c>
      <c r="H11925" t="s">
        <v>204</v>
      </c>
      <c r="I11925" s="2">
        <v>1.17</v>
      </c>
      <c r="J11925" t="s">
        <v>205</v>
      </c>
      <c r="K11925" t="s">
        <v>206</v>
      </c>
      <c r="L11925" s="3" t="str">
        <f>+INDEX([1]!TABLA_MAESTRO_DE_ARTICULO[SubGroupName],MATCH(Tabla_lineas[[#This Row],[CODIGO SAP]],[1]!TABLA_MAESTRO_DE_ARTICULO[ItemCode],0))</f>
        <v>COMPRIMIDO</v>
      </c>
      <c r="M11925" t="s">
        <v>207</v>
      </c>
      <c r="N11925">
        <v>16</v>
      </c>
      <c r="O11925" t="s">
        <v>45</v>
      </c>
      <c r="S11925">
        <v>8000</v>
      </c>
      <c r="U11925">
        <v>1.17</v>
      </c>
      <c r="V11925">
        <v>1.1599999999999999</v>
      </c>
      <c r="W11925">
        <v>0.38</v>
      </c>
      <c r="Z11925" t="s">
        <v>46</v>
      </c>
      <c r="AA11925" t="s">
        <v>120</v>
      </c>
      <c r="AB11925" s="5">
        <v>46260</v>
      </c>
      <c r="AM11925" t="str">
        <f>SUBSTITUTE(Tabla_lineas[[#This Row],[Codigo Liname]]," ","")</f>
        <v>J0127</v>
      </c>
      <c r="AY11925" s="4"/>
    </row>
    <row r="11926" spans="1:51" customFormat="1" x14ac:dyDescent="0.25">
      <c r="A11926" s="2">
        <v>1145</v>
      </c>
      <c r="B11926" t="s">
        <v>1932</v>
      </c>
      <c r="C11926" t="s">
        <v>1933</v>
      </c>
      <c r="E11926" t="s">
        <v>420</v>
      </c>
      <c r="F11926">
        <v>4.96</v>
      </c>
      <c r="G11926">
        <v>4.96</v>
      </c>
      <c r="H11926" t="s">
        <v>421</v>
      </c>
      <c r="I11926" s="2">
        <v>7.38</v>
      </c>
      <c r="J11926" t="s">
        <v>422</v>
      </c>
      <c r="K11926" t="s">
        <v>423</v>
      </c>
      <c r="L11926" s="3" t="str">
        <f>+INDEX([1]!TABLA_MAESTRO_DE_ARTICULO[SubGroupName],MATCH(Tabla_lineas[[#This Row],[CODIGO SAP]],[1]!TABLA_MAESTRO_DE_ARTICULO[ItemCode],0))</f>
        <v>CAPSULA DURA</v>
      </c>
      <c r="M11926" t="s">
        <v>424</v>
      </c>
      <c r="N11926">
        <v>15</v>
      </c>
      <c r="O11926" t="s">
        <v>45</v>
      </c>
      <c r="S11926">
        <v>600</v>
      </c>
      <c r="U11926">
        <v>7.38</v>
      </c>
      <c r="V11926">
        <v>4.95</v>
      </c>
      <c r="W11926">
        <v>1.3</v>
      </c>
      <c r="Z11926" t="s">
        <v>46</v>
      </c>
      <c r="AA11926" t="s">
        <v>120</v>
      </c>
      <c r="AB11926" s="5">
        <v>46225</v>
      </c>
      <c r="AM11926" t="str">
        <f>SUBSTITUTE(Tabla_lineas[[#This Row],[Codigo Liname]]," ","")</f>
        <v>J0158</v>
      </c>
      <c r="AY11926" s="4"/>
    </row>
    <row r="11927" spans="1:51" customFormat="1" x14ac:dyDescent="0.25">
      <c r="A11927" s="2">
        <v>1145</v>
      </c>
      <c r="B11927" t="s">
        <v>1932</v>
      </c>
      <c r="C11927" t="s">
        <v>1933</v>
      </c>
      <c r="E11927" t="s">
        <v>1320</v>
      </c>
      <c r="F11927">
        <v>26.03</v>
      </c>
      <c r="G11927">
        <v>12.93</v>
      </c>
      <c r="H11927" t="s">
        <v>1321</v>
      </c>
      <c r="I11927" s="2">
        <v>12.93</v>
      </c>
      <c r="J11927" t="s">
        <v>1322</v>
      </c>
      <c r="K11927" t="s">
        <v>1323</v>
      </c>
      <c r="L11927" s="3" t="str">
        <f>+INDEX([1]!TABLA_MAESTRO_DE_ARTICULO[SubGroupName],MATCH(Tabla_lineas[[#This Row],[CODIGO SAP]],[1]!TABLA_MAESTRO_DE_ARTICULO[ItemCode],0))</f>
        <v>UNGUENTO</v>
      </c>
      <c r="M11927" t="s">
        <v>1324</v>
      </c>
      <c r="N11927">
        <v>10</v>
      </c>
      <c r="O11927" t="s">
        <v>1325</v>
      </c>
      <c r="S11927">
        <v>215</v>
      </c>
      <c r="U11927">
        <v>12.93</v>
      </c>
      <c r="V11927">
        <v>12.92</v>
      </c>
      <c r="W11927">
        <v>5</v>
      </c>
      <c r="Z11927" t="s">
        <v>46</v>
      </c>
      <c r="AA11927" t="s">
        <v>153</v>
      </c>
      <c r="AB11927" s="5">
        <v>46270</v>
      </c>
      <c r="AM11927" t="str">
        <f>SUBSTITUTE(Tabla_lineas[[#This Row],[Codigo Liname]]," ","")</f>
        <v>D0102</v>
      </c>
      <c r="AY11927" s="4"/>
    </row>
    <row r="11928" spans="1:51" customFormat="1" x14ac:dyDescent="0.25">
      <c r="A11928" s="2">
        <v>1145</v>
      </c>
      <c r="B11928" t="s">
        <v>1932</v>
      </c>
      <c r="C11928" t="s">
        <v>1933</v>
      </c>
      <c r="E11928" t="s">
        <v>127</v>
      </c>
      <c r="F11928">
        <v>7.87</v>
      </c>
      <c r="G11928">
        <v>7.87</v>
      </c>
      <c r="H11928" t="s">
        <v>128</v>
      </c>
      <c r="I11928" s="2">
        <v>11.19</v>
      </c>
      <c r="J11928" t="s">
        <v>129</v>
      </c>
      <c r="K11928" t="s">
        <v>130</v>
      </c>
      <c r="L11928" s="3" t="str">
        <f>+INDEX([1]!TABLA_MAESTRO_DE_ARTICULO[SubGroupName],MATCH(Tabla_lineas[[#This Row],[CODIGO SAP]],[1]!TABLA_MAESTRO_DE_ARTICULO[ItemCode],0))</f>
        <v>COMPRIMIDO</v>
      </c>
      <c r="M11928" t="s">
        <v>131</v>
      </c>
      <c r="N11928">
        <v>9</v>
      </c>
      <c r="O11928" t="s">
        <v>132</v>
      </c>
      <c r="S11928">
        <v>2000</v>
      </c>
      <c r="U11928">
        <v>11.19</v>
      </c>
      <c r="V11928">
        <v>7.86</v>
      </c>
      <c r="W11928">
        <v>1.3</v>
      </c>
      <c r="Z11928" t="s">
        <v>53</v>
      </c>
      <c r="AA11928" t="s">
        <v>126</v>
      </c>
      <c r="AB11928" s="5">
        <v>46308</v>
      </c>
      <c r="AM11928" t="str">
        <f>SUBSTITUTE(Tabla_lineas[[#This Row],[Codigo Liname]]," ","")</f>
        <v>J0113</v>
      </c>
      <c r="AY11928" s="4"/>
    </row>
    <row r="11929" spans="1:51" customFormat="1" x14ac:dyDescent="0.25">
      <c r="A11929" s="2">
        <v>1145</v>
      </c>
      <c r="B11929" t="s">
        <v>1932</v>
      </c>
      <c r="C11929" t="s">
        <v>1933</v>
      </c>
      <c r="E11929" t="s">
        <v>323</v>
      </c>
      <c r="F11929">
        <v>5.91</v>
      </c>
      <c r="G11929">
        <v>3.53</v>
      </c>
      <c r="H11929" t="s">
        <v>324</v>
      </c>
      <c r="I11929" s="2">
        <v>3.53</v>
      </c>
      <c r="J11929" t="s">
        <v>325</v>
      </c>
      <c r="K11929" t="s">
        <v>326</v>
      </c>
      <c r="L11929" s="3" t="str">
        <f>+INDEX([1]!TABLA_MAESTRO_DE_ARTICULO[SubGroupName],MATCH(Tabla_lineas[[#This Row],[CODIGO SAP]],[1]!TABLA_MAESTRO_DE_ARTICULO[ItemCode],0))</f>
        <v>SOLUCION INYECTABLE</v>
      </c>
      <c r="M11929" t="s">
        <v>327</v>
      </c>
      <c r="N11929">
        <v>48</v>
      </c>
      <c r="O11929" t="s">
        <v>249</v>
      </c>
      <c r="S11929">
        <v>1100</v>
      </c>
      <c r="U11929">
        <v>3.53</v>
      </c>
      <c r="V11929">
        <v>3.52</v>
      </c>
      <c r="W11929">
        <v>0.7</v>
      </c>
      <c r="Z11929" t="s">
        <v>46</v>
      </c>
      <c r="AA11929" t="s">
        <v>153</v>
      </c>
      <c r="AB11929" s="5">
        <v>46260</v>
      </c>
      <c r="AM11929" t="str">
        <f>SUBSTITUTE(Tabla_lineas[[#This Row],[Codigo Liname]]," ","")</f>
        <v>A0308</v>
      </c>
      <c r="AY11929" s="4"/>
    </row>
    <row r="11930" spans="1:51" customFormat="1" x14ac:dyDescent="0.25">
      <c r="A11930" s="2">
        <v>1145</v>
      </c>
      <c r="B11930" t="s">
        <v>1932</v>
      </c>
      <c r="C11930" t="s">
        <v>1933</v>
      </c>
      <c r="E11930" t="s">
        <v>343</v>
      </c>
      <c r="F11930">
        <v>26.57</v>
      </c>
      <c r="G11930">
        <v>21.94</v>
      </c>
      <c r="H11930" t="s">
        <v>344</v>
      </c>
      <c r="I11930" s="2">
        <v>21.94</v>
      </c>
      <c r="J11930" t="s">
        <v>345</v>
      </c>
      <c r="K11930" t="s">
        <v>346</v>
      </c>
      <c r="L11930" s="3" t="str">
        <f>+INDEX([1]!TABLA_MAESTRO_DE_ARTICULO[SubGroupName],MATCH(Tabla_lineas[[#This Row],[CODIGO SAP]],[1]!TABLA_MAESTRO_DE_ARTICULO[ItemCode],0))</f>
        <v>CREMA DERMICA</v>
      </c>
      <c r="M11930" t="s">
        <v>347</v>
      </c>
      <c r="N11930">
        <v>52</v>
      </c>
      <c r="O11930" t="s">
        <v>297</v>
      </c>
      <c r="S11930">
        <v>18</v>
      </c>
      <c r="U11930">
        <v>21.94</v>
      </c>
      <c r="V11930">
        <v>21.93</v>
      </c>
      <c r="W11930">
        <v>5</v>
      </c>
      <c r="Z11930" t="s">
        <v>46</v>
      </c>
      <c r="AA11930" t="s">
        <v>153</v>
      </c>
      <c r="AB11930" s="5">
        <v>46270</v>
      </c>
      <c r="AM11930" t="str">
        <f>SUBSTITUTE(Tabla_lineas[[#This Row],[Codigo Liname]]," ","")</f>
        <v>D0104</v>
      </c>
      <c r="AY11930" s="4"/>
    </row>
    <row r="11931" spans="1:51" customFormat="1" x14ac:dyDescent="0.25">
      <c r="A11931" s="2">
        <v>1145</v>
      </c>
      <c r="B11931" t="s">
        <v>1932</v>
      </c>
      <c r="C11931" t="s">
        <v>1933</v>
      </c>
      <c r="E11931" t="s">
        <v>92</v>
      </c>
      <c r="F11931">
        <v>4.72</v>
      </c>
      <c r="G11931">
        <v>3.28</v>
      </c>
      <c r="H11931" t="s">
        <v>93</v>
      </c>
      <c r="I11931" s="2">
        <v>3.28</v>
      </c>
      <c r="J11931" t="s">
        <v>94</v>
      </c>
      <c r="K11931" t="s">
        <v>95</v>
      </c>
      <c r="L11931" s="3" t="str">
        <f>+INDEX([1]!TABLA_MAESTRO_DE_ARTICULO[SubGroupName],MATCH(Tabla_lineas[[#This Row],[CODIGO SAP]],[1]!TABLA_MAESTRO_DE_ARTICULO[ItemCode],0))</f>
        <v>OVULO VAGINAL</v>
      </c>
      <c r="M11931" t="s">
        <v>96</v>
      </c>
      <c r="N11931">
        <v>50</v>
      </c>
      <c r="O11931" t="s">
        <v>97</v>
      </c>
      <c r="S11931">
        <v>1250</v>
      </c>
      <c r="U11931">
        <v>3.28</v>
      </c>
      <c r="V11931">
        <v>3.27</v>
      </c>
      <c r="W11931">
        <v>0.8</v>
      </c>
      <c r="Z11931" t="s">
        <v>53</v>
      </c>
      <c r="AA11931" t="s">
        <v>126</v>
      </c>
      <c r="AB11931" s="5">
        <v>46308</v>
      </c>
      <c r="AM11931" t="str">
        <f>SUBSTITUTE(Tabla_lineas[[#This Row],[Codigo Liname]]," ","")</f>
        <v>G0104</v>
      </c>
      <c r="AY11931" s="4"/>
    </row>
    <row r="11932" spans="1:51" customFormat="1" x14ac:dyDescent="0.25">
      <c r="A11932" s="2">
        <v>1145</v>
      </c>
      <c r="B11932" t="s">
        <v>1932</v>
      </c>
      <c r="C11932" t="s">
        <v>1933</v>
      </c>
      <c r="E11932" t="s">
        <v>87</v>
      </c>
      <c r="F11932">
        <v>0.64</v>
      </c>
      <c r="G11932">
        <v>0.44</v>
      </c>
      <c r="H11932" t="s">
        <v>88</v>
      </c>
      <c r="I11932" s="2">
        <v>0.44</v>
      </c>
      <c r="J11932" t="s">
        <v>89</v>
      </c>
      <c r="K11932" t="s">
        <v>90</v>
      </c>
      <c r="L11932" s="3" t="str">
        <f>+INDEX([1]!TABLA_MAESTRO_DE_ARTICULO[SubGroupName],MATCH(Tabla_lineas[[#This Row],[CODIGO SAP]],[1]!TABLA_MAESTRO_DE_ARTICULO[ItemCode],0))</f>
        <v>COMPRIMIDO</v>
      </c>
      <c r="M11932" t="s">
        <v>91</v>
      </c>
      <c r="N11932">
        <v>47</v>
      </c>
      <c r="O11932" t="s">
        <v>45</v>
      </c>
      <c r="S11932">
        <v>3000</v>
      </c>
      <c r="U11932">
        <v>0.44</v>
      </c>
      <c r="V11932">
        <v>0.43</v>
      </c>
      <c r="W11932">
        <v>0.12</v>
      </c>
      <c r="Z11932" t="s">
        <v>46</v>
      </c>
      <c r="AA11932" t="s">
        <v>153</v>
      </c>
      <c r="AB11932" s="5">
        <v>46260</v>
      </c>
      <c r="AM11932" t="str">
        <f>SUBSTITUTE(Tabla_lineas[[#This Row],[Codigo Liname]]," ","")</f>
        <v>A0307</v>
      </c>
      <c r="AY11932" s="4"/>
    </row>
    <row r="11933" spans="1:51" customFormat="1" x14ac:dyDescent="0.25">
      <c r="A11933" s="2">
        <v>1145</v>
      </c>
      <c r="B11933" t="s">
        <v>1932</v>
      </c>
      <c r="C11933" t="s">
        <v>1933</v>
      </c>
      <c r="E11933" t="s">
        <v>318</v>
      </c>
      <c r="F11933">
        <v>1.26</v>
      </c>
      <c r="G11933">
        <v>1.26</v>
      </c>
      <c r="H11933" t="s">
        <v>319</v>
      </c>
      <c r="I11933" s="2">
        <v>1.69</v>
      </c>
      <c r="J11933" t="s">
        <v>320</v>
      </c>
      <c r="K11933" t="s">
        <v>321</v>
      </c>
      <c r="L11933" s="3" t="str">
        <f>+INDEX([1]!TABLA_MAESTRO_DE_ARTICULO[SubGroupName],MATCH(Tabla_lineas[[#This Row],[CODIGO SAP]],[1]!TABLA_MAESTRO_DE_ARTICULO[ItemCode],0))</f>
        <v>COMPRIMIDO</v>
      </c>
      <c r="M11933" t="s">
        <v>1290</v>
      </c>
      <c r="N11933">
        <v>46</v>
      </c>
      <c r="O11933" t="s">
        <v>45</v>
      </c>
      <c r="S11933">
        <v>2500</v>
      </c>
      <c r="U11933">
        <v>1.69</v>
      </c>
      <c r="V11933">
        <v>1.25</v>
      </c>
      <c r="W11933">
        <v>0.2</v>
      </c>
      <c r="Z11933" t="s">
        <v>46</v>
      </c>
      <c r="AA11933" t="s">
        <v>120</v>
      </c>
      <c r="AB11933" s="5">
        <v>46308</v>
      </c>
      <c r="AM11933" t="str">
        <f>SUBSTITUTE(Tabla_lineas[[#This Row],[Codigo Liname]]," ","")</f>
        <v>A1004</v>
      </c>
      <c r="AY11933" s="4"/>
    </row>
    <row r="11934" spans="1:51" customFormat="1" x14ac:dyDescent="0.25">
      <c r="A11934" s="2">
        <v>1146</v>
      </c>
      <c r="B11934" t="s">
        <v>1934</v>
      </c>
      <c r="C11934" t="s">
        <v>1935</v>
      </c>
      <c r="E11934" t="s">
        <v>133</v>
      </c>
      <c r="F11934">
        <v>0.95</v>
      </c>
      <c r="G11934">
        <v>0.95</v>
      </c>
      <c r="H11934" t="s">
        <v>134</v>
      </c>
      <c r="I11934" s="2">
        <v>1.1299999999999999</v>
      </c>
      <c r="J11934" t="s">
        <v>135</v>
      </c>
      <c r="K11934" t="s">
        <v>136</v>
      </c>
      <c r="L11934" s="3" t="str">
        <f>+INDEX([1]!TABLA_MAESTRO_DE_ARTICULO[SubGroupName],MATCH(Tabla_lineas[[#This Row],[CODIGO SAP]],[1]!TABLA_MAESTRO_DE_ARTICULO[ItemCode],0))</f>
        <v>COMPRIMIDO</v>
      </c>
      <c r="M11934" t="s">
        <v>137</v>
      </c>
      <c r="N11934">
        <v>1</v>
      </c>
      <c r="O11934" t="s">
        <v>45</v>
      </c>
      <c r="S11934">
        <v>28500</v>
      </c>
      <c r="U11934">
        <v>1.31</v>
      </c>
      <c r="V11934">
        <v>0.94</v>
      </c>
      <c r="W11934">
        <v>0.32</v>
      </c>
      <c r="Z11934" t="s">
        <v>53</v>
      </c>
      <c r="AA11934" t="s">
        <v>120</v>
      </c>
      <c r="AB11934" s="5">
        <v>46225</v>
      </c>
      <c r="AM11934" t="str">
        <f>SUBSTITUTE(Tabla_lineas[[#This Row],[Codigo Liname]]," ","")</f>
        <v>N0304</v>
      </c>
      <c r="AY11934" s="4"/>
    </row>
    <row r="11935" spans="1:51" customFormat="1" x14ac:dyDescent="0.25">
      <c r="A11935" s="2">
        <v>1147</v>
      </c>
      <c r="B11935" t="s">
        <v>1936</v>
      </c>
      <c r="C11935" t="s">
        <v>1937</v>
      </c>
      <c r="E11935" t="s">
        <v>244</v>
      </c>
      <c r="F11935">
        <v>4.03</v>
      </c>
      <c r="G11935">
        <v>4.03</v>
      </c>
      <c r="H11935" t="s">
        <v>245</v>
      </c>
      <c r="I11935" s="2">
        <v>4.03</v>
      </c>
      <c r="J11935" t="s">
        <v>246</v>
      </c>
      <c r="K11935" t="s">
        <v>247</v>
      </c>
      <c r="L11935" s="3" t="str">
        <f>+INDEX([1]!TABLA_MAESTRO_DE_ARTICULO[SubGroupName],MATCH(Tabla_lineas[[#This Row],[CODIGO SAP]],[1]!TABLA_MAESTRO_DE_ARTICULO[ItemCode],0))</f>
        <v>SOLUCION INYECTABLE</v>
      </c>
      <c r="M11935" t="s">
        <v>248</v>
      </c>
      <c r="N11935">
        <v>1</v>
      </c>
      <c r="O11935" t="s">
        <v>249</v>
      </c>
      <c r="S11935">
        <v>4000</v>
      </c>
      <c r="U11935">
        <v>4</v>
      </c>
      <c r="V11935">
        <v>3.99</v>
      </c>
      <c r="W11935">
        <v>0.7</v>
      </c>
      <c r="Z11935" t="s">
        <v>46</v>
      </c>
      <c r="AA11935" t="s">
        <v>126</v>
      </c>
      <c r="AB11935" s="5">
        <v>46225</v>
      </c>
      <c r="AM11935" t="str">
        <f>SUBSTITUTE(Tabla_lineas[[#This Row],[Codigo Liname]]," ","")</f>
        <v>H0204</v>
      </c>
      <c r="AY11935" s="4"/>
    </row>
    <row r="11936" spans="1:51" customFormat="1" x14ac:dyDescent="0.25">
      <c r="A11936" s="2">
        <v>1148</v>
      </c>
      <c r="B11936" t="s">
        <v>1938</v>
      </c>
      <c r="C11936" t="s">
        <v>1939</v>
      </c>
      <c r="E11936" t="s">
        <v>256</v>
      </c>
      <c r="F11936">
        <v>3.3</v>
      </c>
      <c r="G11936">
        <v>3.3</v>
      </c>
      <c r="H11936" t="s">
        <v>257</v>
      </c>
      <c r="I11936" s="2">
        <v>3.3</v>
      </c>
      <c r="J11936" t="s">
        <v>258</v>
      </c>
      <c r="K11936" t="s">
        <v>259</v>
      </c>
      <c r="L11936" s="3" t="str">
        <f>+INDEX([1]!TABLA_MAESTRO_DE_ARTICULO[SubGroupName],MATCH(Tabla_lineas[[#This Row],[CODIGO SAP]],[1]!TABLA_MAESTRO_DE_ARTICULO[ItemCode],0))</f>
        <v>SOLUCION INYECTABLE</v>
      </c>
      <c r="M11936" t="s">
        <v>260</v>
      </c>
      <c r="N11936">
        <v>1</v>
      </c>
      <c r="O11936" t="s">
        <v>249</v>
      </c>
      <c r="S11936">
        <v>15000</v>
      </c>
      <c r="U11936">
        <v>3.3</v>
      </c>
      <c r="V11936">
        <v>3.29</v>
      </c>
      <c r="W11936">
        <v>0.7</v>
      </c>
      <c r="Z11936" t="s">
        <v>46</v>
      </c>
      <c r="AA11936" t="s">
        <v>153</v>
      </c>
      <c r="AB11936" s="5">
        <v>46308</v>
      </c>
      <c r="AM11936" t="str">
        <f>SUBSTITUTE(Tabla_lineas[[#This Row],[Codigo Liname]]," ","")</f>
        <v>M0103</v>
      </c>
      <c r="AY11936" s="4"/>
    </row>
    <row r="11937" spans="1:51" customFormat="1" x14ac:dyDescent="0.25">
      <c r="A11937" s="2">
        <v>1149</v>
      </c>
      <c r="B11937" t="s">
        <v>1940</v>
      </c>
      <c r="C11937" t="s">
        <v>1941</v>
      </c>
      <c r="E11937" t="s">
        <v>323</v>
      </c>
      <c r="F11937">
        <v>5.91</v>
      </c>
      <c r="G11937">
        <v>3.53</v>
      </c>
      <c r="H11937" t="s">
        <v>324</v>
      </c>
      <c r="I11937" s="2">
        <v>3.53</v>
      </c>
      <c r="J11937" t="s">
        <v>325</v>
      </c>
      <c r="K11937" t="s">
        <v>326</v>
      </c>
      <c r="L11937" s="3" t="str">
        <f>+INDEX([1]!TABLA_MAESTRO_DE_ARTICULO[SubGroupName],MATCH(Tabla_lineas[[#This Row],[CODIGO SAP]],[1]!TABLA_MAESTRO_DE_ARTICULO[ItemCode],0))</f>
        <v>SOLUCION INYECTABLE</v>
      </c>
      <c r="M11937" t="s">
        <v>327</v>
      </c>
      <c r="N11937">
        <v>23</v>
      </c>
      <c r="O11937" t="s">
        <v>249</v>
      </c>
      <c r="S11937">
        <v>6000</v>
      </c>
      <c r="U11937">
        <v>3.53</v>
      </c>
      <c r="V11937">
        <v>3.52</v>
      </c>
      <c r="W11937">
        <v>0.7</v>
      </c>
      <c r="Z11937" t="s">
        <v>53</v>
      </c>
      <c r="AA11937" t="s">
        <v>153</v>
      </c>
      <c r="AB11937" s="5">
        <v>46260</v>
      </c>
      <c r="AM11937" t="str">
        <f>SUBSTITUTE(Tabla_lineas[[#This Row],[Codigo Liname]]," ","")</f>
        <v>A0308</v>
      </c>
      <c r="AY11937" s="4"/>
    </row>
    <row r="11938" spans="1:51" customFormat="1" x14ac:dyDescent="0.25">
      <c r="A11938" s="2">
        <v>1149</v>
      </c>
      <c r="B11938" t="s">
        <v>1940</v>
      </c>
      <c r="C11938" t="s">
        <v>1941</v>
      </c>
      <c r="E11938" t="s">
        <v>574</v>
      </c>
      <c r="F11938">
        <v>5.79</v>
      </c>
      <c r="G11938">
        <v>5.79</v>
      </c>
      <c r="H11938" t="s">
        <v>575</v>
      </c>
      <c r="I11938" s="2">
        <v>5.79</v>
      </c>
      <c r="J11938" t="s">
        <v>576</v>
      </c>
      <c r="K11938" t="s">
        <v>577</v>
      </c>
      <c r="L11938" s="3" t="str">
        <f>+INDEX([1]!TABLA_MAESTRO_DE_ARTICULO[SubGroupName],MATCH(Tabla_lineas[[#This Row],[CODIGO SAP]],[1]!TABLA_MAESTRO_DE_ARTICULO[ItemCode],0))</f>
        <v>COMPRIMIDO</v>
      </c>
      <c r="M11938" t="s">
        <v>578</v>
      </c>
      <c r="N11938">
        <v>28</v>
      </c>
      <c r="O11938" t="s">
        <v>45</v>
      </c>
      <c r="S11938">
        <v>500</v>
      </c>
      <c r="U11938">
        <v>5.79</v>
      </c>
      <c r="V11938">
        <v>5.78</v>
      </c>
      <c r="W11938">
        <v>0.7</v>
      </c>
      <c r="Z11938" t="s">
        <v>46</v>
      </c>
      <c r="AA11938" t="s">
        <v>126</v>
      </c>
      <c r="AB11938" s="5">
        <v>46308</v>
      </c>
      <c r="AM11938" t="str">
        <f>SUBSTITUTE(Tabla_lineas[[#This Row],[Codigo Liname]]," ","")</f>
        <v>J0166</v>
      </c>
      <c r="AY11938" s="4"/>
    </row>
    <row r="11939" spans="1:51" customFormat="1" x14ac:dyDescent="0.25">
      <c r="A11939" s="2">
        <v>1149</v>
      </c>
      <c r="B11939" t="s">
        <v>1940</v>
      </c>
      <c r="C11939" t="s">
        <v>1941</v>
      </c>
      <c r="E11939" t="s">
        <v>308</v>
      </c>
      <c r="F11939">
        <v>5.07</v>
      </c>
      <c r="G11939">
        <v>5.07</v>
      </c>
      <c r="H11939" t="s">
        <v>309</v>
      </c>
      <c r="I11939" s="2">
        <v>10.9</v>
      </c>
      <c r="J11939" t="s">
        <v>310</v>
      </c>
      <c r="K11939" t="s">
        <v>311</v>
      </c>
      <c r="L11939" s="3" t="str">
        <f>+INDEX([1]!TABLA_MAESTRO_DE_ARTICULO[SubGroupName],MATCH(Tabla_lineas[[#This Row],[CODIGO SAP]],[1]!TABLA_MAESTRO_DE_ARTICULO[ItemCode],0))</f>
        <v>SOLUCION INYECTABLE</v>
      </c>
      <c r="M11939" t="s">
        <v>312</v>
      </c>
      <c r="N11939">
        <v>24</v>
      </c>
      <c r="O11939" t="s">
        <v>249</v>
      </c>
      <c r="S11939">
        <v>1000</v>
      </c>
      <c r="U11939">
        <v>10.9</v>
      </c>
      <c r="V11939">
        <v>5.0599999999999996</v>
      </c>
      <c r="W11939">
        <v>1</v>
      </c>
      <c r="Z11939" t="s">
        <v>46</v>
      </c>
      <c r="AA11939" t="s">
        <v>153</v>
      </c>
      <c r="AB11939" s="5">
        <v>46225</v>
      </c>
      <c r="AM11939" t="str">
        <f>SUBSTITUTE(Tabla_lineas[[#This Row],[Codigo Liname]]," ","")</f>
        <v>M0109</v>
      </c>
      <c r="AY11939" s="4"/>
    </row>
    <row r="11940" spans="1:51" customFormat="1" x14ac:dyDescent="0.25">
      <c r="A11940" s="2">
        <v>1149</v>
      </c>
      <c r="B11940" t="s">
        <v>1940</v>
      </c>
      <c r="C11940" t="s">
        <v>1941</v>
      </c>
      <c r="E11940" t="s">
        <v>82</v>
      </c>
      <c r="F11940">
        <v>1.61</v>
      </c>
      <c r="G11940">
        <v>1.27</v>
      </c>
      <c r="H11940" t="s">
        <v>83</v>
      </c>
      <c r="I11940" s="2">
        <v>1.27</v>
      </c>
      <c r="J11940" t="s">
        <v>84</v>
      </c>
      <c r="K11940" t="s">
        <v>85</v>
      </c>
      <c r="L11940" s="3" t="str">
        <f>+INDEX([1]!TABLA_MAESTRO_DE_ARTICULO[SubGroupName],MATCH(Tabla_lineas[[#This Row],[CODIGO SAP]],[1]!TABLA_MAESTRO_DE_ARTICULO[ItemCode],0))</f>
        <v>COMPRIMIDO</v>
      </c>
      <c r="M11940" t="s">
        <v>86</v>
      </c>
      <c r="N11940">
        <v>10</v>
      </c>
      <c r="O11940" t="s">
        <v>45</v>
      </c>
      <c r="S11940">
        <v>30000</v>
      </c>
      <c r="U11940">
        <v>1.27</v>
      </c>
      <c r="V11940">
        <v>1.26</v>
      </c>
      <c r="W11940">
        <v>0.15</v>
      </c>
      <c r="Z11940" t="s">
        <v>46</v>
      </c>
      <c r="AA11940" t="s">
        <v>126</v>
      </c>
      <c r="AB11940" s="5">
        <v>46225</v>
      </c>
      <c r="AM11940" t="str">
        <f>SUBSTITUTE(Tabla_lineas[[#This Row],[Codigo Liname]]," ","")</f>
        <v>C0902</v>
      </c>
      <c r="AY11940" s="4"/>
    </row>
    <row r="11941" spans="1:51" customFormat="1" x14ac:dyDescent="0.25">
      <c r="A11941" s="2">
        <v>1149</v>
      </c>
      <c r="B11941" t="s">
        <v>1940</v>
      </c>
      <c r="C11941" t="s">
        <v>1941</v>
      </c>
      <c r="E11941" t="s">
        <v>313</v>
      </c>
      <c r="F11941">
        <v>5.29</v>
      </c>
      <c r="G11941">
        <v>3.56</v>
      </c>
      <c r="H11941" t="s">
        <v>314</v>
      </c>
      <c r="I11941" s="2">
        <v>3.56</v>
      </c>
      <c r="J11941" t="s">
        <v>315</v>
      </c>
      <c r="K11941" t="s">
        <v>316</v>
      </c>
      <c r="L11941" s="3" t="str">
        <f>+INDEX([1]!TABLA_MAESTRO_DE_ARTICULO[SubGroupName],MATCH(Tabla_lineas[[#This Row],[CODIGO SAP]],[1]!TABLA_MAESTRO_DE_ARTICULO[ItemCode],0))</f>
        <v>SOLUCION INYECTABLE</v>
      </c>
      <c r="M11941" t="s">
        <v>317</v>
      </c>
      <c r="N11941">
        <v>9</v>
      </c>
      <c r="O11941" t="s">
        <v>249</v>
      </c>
      <c r="S11941">
        <v>3000</v>
      </c>
      <c r="U11941">
        <v>3.56</v>
      </c>
      <c r="V11941">
        <v>3.55</v>
      </c>
      <c r="W11941">
        <v>0.7</v>
      </c>
      <c r="Z11941" t="s">
        <v>53</v>
      </c>
      <c r="AA11941" t="s">
        <v>120</v>
      </c>
      <c r="AB11941" s="5">
        <v>46225</v>
      </c>
      <c r="AM11941" t="str">
        <f>SUBSTITUTE(Tabla_lineas[[#This Row],[Codigo Liname]]," ","")</f>
        <v>N0205</v>
      </c>
      <c r="AY11941" s="4"/>
    </row>
    <row r="11942" spans="1:51" customFormat="1" x14ac:dyDescent="0.25">
      <c r="A11942" s="2">
        <v>1149</v>
      </c>
      <c r="B11942" t="s">
        <v>1940</v>
      </c>
      <c r="C11942" t="s">
        <v>1941</v>
      </c>
      <c r="E11942" t="s">
        <v>318</v>
      </c>
      <c r="F11942">
        <v>1.26</v>
      </c>
      <c r="G11942">
        <v>1.26</v>
      </c>
      <c r="H11942" t="s">
        <v>319</v>
      </c>
      <c r="I11942" s="2">
        <v>1.69</v>
      </c>
      <c r="J11942" t="s">
        <v>320</v>
      </c>
      <c r="K11942" t="s">
        <v>321</v>
      </c>
      <c r="L11942" s="3" t="str">
        <f>+INDEX([1]!TABLA_MAESTRO_DE_ARTICULO[SubGroupName],MATCH(Tabla_lineas[[#This Row],[CODIGO SAP]],[1]!TABLA_MAESTRO_DE_ARTICULO[ItemCode],0))</f>
        <v>COMPRIMIDO</v>
      </c>
      <c r="M11942" t="s">
        <v>1290</v>
      </c>
      <c r="N11942">
        <v>22</v>
      </c>
      <c r="O11942" t="s">
        <v>45</v>
      </c>
      <c r="S11942">
        <v>3500</v>
      </c>
      <c r="U11942">
        <v>1.69</v>
      </c>
      <c r="V11942">
        <v>1.25</v>
      </c>
      <c r="W11942">
        <v>0.2</v>
      </c>
      <c r="Z11942" t="s">
        <v>46</v>
      </c>
      <c r="AA11942" t="s">
        <v>120</v>
      </c>
      <c r="AB11942" s="5">
        <v>46308</v>
      </c>
      <c r="AM11942" t="str">
        <f>SUBSTITUTE(Tabla_lineas[[#This Row],[Codigo Liname]]," ","")</f>
        <v>A1004</v>
      </c>
      <c r="AY11942" s="4"/>
    </row>
    <row r="11943" spans="1:51" customFormat="1" x14ac:dyDescent="0.25">
      <c r="A11943" s="2">
        <v>1149</v>
      </c>
      <c r="B11943" t="s">
        <v>1940</v>
      </c>
      <c r="C11943" t="s">
        <v>1941</v>
      </c>
      <c r="E11943" t="s">
        <v>76</v>
      </c>
      <c r="F11943">
        <v>14.47</v>
      </c>
      <c r="G11943">
        <v>14.37</v>
      </c>
      <c r="H11943" t="s">
        <v>77</v>
      </c>
      <c r="I11943" s="2">
        <v>14.37</v>
      </c>
      <c r="J11943" t="s">
        <v>78</v>
      </c>
      <c r="K11943" t="s">
        <v>79</v>
      </c>
      <c r="L11943" s="3" t="str">
        <f>+INDEX([1]!TABLA_MAESTRO_DE_ARTICULO[SubGroupName],MATCH(Tabla_lineas[[#This Row],[CODIGO SAP]],[1]!TABLA_MAESTRO_DE_ARTICULO[ItemCode],0))</f>
        <v>SOLUCION INYECTABLE</v>
      </c>
      <c r="M11943" t="s">
        <v>80</v>
      </c>
      <c r="N11943">
        <v>6</v>
      </c>
      <c r="O11943" t="s">
        <v>81</v>
      </c>
      <c r="S11943">
        <v>400</v>
      </c>
      <c r="U11943">
        <v>14.37</v>
      </c>
      <c r="V11943">
        <v>14.36</v>
      </c>
      <c r="W11943">
        <v>4</v>
      </c>
      <c r="Z11943" t="s">
        <v>46</v>
      </c>
      <c r="AA11943" t="s">
        <v>153</v>
      </c>
      <c r="AB11943" s="5">
        <v>46308</v>
      </c>
      <c r="AM11943" t="str">
        <f>SUBSTITUTE(Tabla_lineas[[#This Row],[Codigo Liname]]," ","")</f>
        <v>N0112</v>
      </c>
      <c r="AY11943" s="4"/>
    </row>
    <row r="11944" spans="1:51" customFormat="1" x14ac:dyDescent="0.25">
      <c r="A11944" s="2">
        <v>1149</v>
      </c>
      <c r="B11944" t="s">
        <v>1940</v>
      </c>
      <c r="C11944" t="s">
        <v>1941</v>
      </c>
      <c r="E11944" t="s">
        <v>256</v>
      </c>
      <c r="F11944">
        <v>3.3</v>
      </c>
      <c r="G11944">
        <v>3.3</v>
      </c>
      <c r="H11944" t="s">
        <v>257</v>
      </c>
      <c r="I11944" s="2">
        <v>3.3</v>
      </c>
      <c r="J11944" t="s">
        <v>258</v>
      </c>
      <c r="K11944" t="s">
        <v>259</v>
      </c>
      <c r="L11944" s="3" t="str">
        <f>+INDEX([1]!TABLA_MAESTRO_DE_ARTICULO[SubGroupName],MATCH(Tabla_lineas[[#This Row],[CODIGO SAP]],[1]!TABLA_MAESTRO_DE_ARTICULO[ItemCode],0))</f>
        <v>SOLUCION INYECTABLE</v>
      </c>
      <c r="M11944" t="s">
        <v>260</v>
      </c>
      <c r="N11944">
        <v>21</v>
      </c>
      <c r="O11944" t="s">
        <v>249</v>
      </c>
      <c r="S11944">
        <v>200</v>
      </c>
      <c r="U11944">
        <v>3.3</v>
      </c>
      <c r="V11944">
        <v>3.29</v>
      </c>
      <c r="W11944">
        <v>0.7</v>
      </c>
      <c r="Z11944" t="s">
        <v>53</v>
      </c>
      <c r="AA11944" t="s">
        <v>153</v>
      </c>
      <c r="AB11944" s="5">
        <v>46308</v>
      </c>
      <c r="AM11944" t="str">
        <f>SUBSTITUTE(Tabla_lineas[[#This Row],[Codigo Liname]]," ","")</f>
        <v>M0103</v>
      </c>
      <c r="AY11944" s="4"/>
    </row>
    <row r="11945" spans="1:51" customFormat="1" x14ac:dyDescent="0.25">
      <c r="A11945" s="2">
        <v>1149</v>
      </c>
      <c r="B11945" t="s">
        <v>1940</v>
      </c>
      <c r="C11945" t="s">
        <v>1941</v>
      </c>
      <c r="E11945" t="s">
        <v>444</v>
      </c>
      <c r="F11945">
        <v>4.67</v>
      </c>
      <c r="G11945">
        <v>3.5</v>
      </c>
      <c r="H11945" t="s">
        <v>445</v>
      </c>
      <c r="I11945" s="2">
        <v>3.56</v>
      </c>
      <c r="J11945" t="s">
        <v>446</v>
      </c>
      <c r="K11945" t="s">
        <v>447</v>
      </c>
      <c r="L11945" s="3" t="str">
        <f>+INDEX([1]!TABLA_MAESTRO_DE_ARTICULO[SubGroupName],MATCH(Tabla_lineas[[#This Row],[CODIGO SAP]],[1]!TABLA_MAESTRO_DE_ARTICULO[ItemCode],0))</f>
        <v>SOLUCION INYECTABLE</v>
      </c>
      <c r="M11945" t="s">
        <v>448</v>
      </c>
      <c r="N11945">
        <v>27</v>
      </c>
      <c r="O11945" t="s">
        <v>249</v>
      </c>
      <c r="S11945">
        <v>1200</v>
      </c>
      <c r="U11945">
        <v>3.56</v>
      </c>
      <c r="V11945">
        <v>3.49</v>
      </c>
      <c r="W11945">
        <v>1.5</v>
      </c>
      <c r="Z11945" t="s">
        <v>53</v>
      </c>
      <c r="AA11945" t="s">
        <v>126</v>
      </c>
      <c r="AB11945" s="5">
        <v>46225</v>
      </c>
      <c r="AM11945" t="str">
        <f>SUBSTITUTE(Tabla_lineas[[#This Row],[Codigo Liname]]," ","")</f>
        <v>B0506</v>
      </c>
      <c r="AY11945" s="4"/>
    </row>
    <row r="11946" spans="1:51" customFormat="1" x14ac:dyDescent="0.25">
      <c r="A11946" s="2">
        <v>1149</v>
      </c>
      <c r="B11946" t="s">
        <v>1940</v>
      </c>
      <c r="C11946" t="s">
        <v>1941</v>
      </c>
      <c r="E11946" t="s">
        <v>138</v>
      </c>
      <c r="F11946">
        <v>0.2</v>
      </c>
      <c r="G11946">
        <v>0.2</v>
      </c>
      <c r="H11946" t="s">
        <v>139</v>
      </c>
      <c r="I11946" s="2">
        <v>0.28999999999999998</v>
      </c>
      <c r="J11946" t="s">
        <v>140</v>
      </c>
      <c r="K11946" t="s">
        <v>141</v>
      </c>
      <c r="L11946" s="3" t="str">
        <f>+INDEX([1]!TABLA_MAESTRO_DE_ARTICULO[SubGroupName],MATCH(Tabla_lineas[[#This Row],[CODIGO SAP]],[1]!TABLA_MAESTRO_DE_ARTICULO[ItemCode],0))</f>
        <v>COMPRIMIDO</v>
      </c>
      <c r="M11946" t="s">
        <v>142</v>
      </c>
      <c r="N11946">
        <v>5</v>
      </c>
      <c r="O11946" t="s">
        <v>45</v>
      </c>
      <c r="S11946">
        <v>2500</v>
      </c>
      <c r="U11946">
        <v>0.28999999999999998</v>
      </c>
      <c r="V11946">
        <v>0.19</v>
      </c>
      <c r="W11946">
        <v>0.12</v>
      </c>
      <c r="Z11946" t="s">
        <v>53</v>
      </c>
      <c r="AA11946" t="s">
        <v>126</v>
      </c>
      <c r="AB11946" s="5">
        <v>46308</v>
      </c>
      <c r="AM11946" t="str">
        <f>SUBSTITUTE(Tabla_lineas[[#This Row],[Codigo Liname]]," ","")</f>
        <v>M0102</v>
      </c>
      <c r="AY11946" s="4"/>
    </row>
    <row r="11947" spans="1:51" customFormat="1" x14ac:dyDescent="0.25">
      <c r="A11947" s="2">
        <v>1149</v>
      </c>
      <c r="B11947" t="s">
        <v>1940</v>
      </c>
      <c r="C11947" t="s">
        <v>1941</v>
      </c>
      <c r="E11947" t="s">
        <v>244</v>
      </c>
      <c r="F11947">
        <v>4.03</v>
      </c>
      <c r="G11947">
        <v>4.03</v>
      </c>
      <c r="H11947" t="s">
        <v>245</v>
      </c>
      <c r="I11947" s="2">
        <v>4.03</v>
      </c>
      <c r="J11947" t="s">
        <v>246</v>
      </c>
      <c r="K11947" t="s">
        <v>247</v>
      </c>
      <c r="L11947" s="3" t="str">
        <f>+INDEX([1]!TABLA_MAESTRO_DE_ARTICULO[SubGroupName],MATCH(Tabla_lineas[[#This Row],[CODIGO SAP]],[1]!TABLA_MAESTRO_DE_ARTICULO[ItemCode],0))</f>
        <v>SOLUCION INYECTABLE</v>
      </c>
      <c r="M11947" t="s">
        <v>248</v>
      </c>
      <c r="N11947">
        <v>25</v>
      </c>
      <c r="O11947" t="s">
        <v>249</v>
      </c>
      <c r="S11947">
        <v>400</v>
      </c>
      <c r="U11947">
        <v>4.03</v>
      </c>
      <c r="V11947">
        <v>4.0199999999999996</v>
      </c>
      <c r="W11947">
        <v>0.7</v>
      </c>
      <c r="Z11947" t="s">
        <v>46</v>
      </c>
      <c r="AA11947" t="s">
        <v>126</v>
      </c>
      <c r="AB11947" s="5">
        <v>46225</v>
      </c>
      <c r="AM11947" t="str">
        <f>SUBSTITUTE(Tabla_lineas[[#This Row],[Codigo Liname]]," ","")</f>
        <v>H0204</v>
      </c>
      <c r="AY11947" s="4"/>
    </row>
    <row r="11948" spans="1:51" customFormat="1" x14ac:dyDescent="0.25">
      <c r="A11948" s="2">
        <v>1149</v>
      </c>
      <c r="B11948" t="s">
        <v>1940</v>
      </c>
      <c r="C11948" t="s">
        <v>1941</v>
      </c>
      <c r="E11948" t="s">
        <v>239</v>
      </c>
      <c r="F11948">
        <v>1.48</v>
      </c>
      <c r="G11948">
        <v>1.37</v>
      </c>
      <c r="H11948" t="s">
        <v>240</v>
      </c>
      <c r="I11948" s="2">
        <v>1.37</v>
      </c>
      <c r="J11948" t="s">
        <v>241</v>
      </c>
      <c r="K11948" t="s">
        <v>242</v>
      </c>
      <c r="L11948" s="3" t="str">
        <f>+INDEX([1]!TABLA_MAESTRO_DE_ARTICULO[SubGroupName],MATCH(Tabla_lineas[[#This Row],[CODIGO SAP]],[1]!TABLA_MAESTRO_DE_ARTICULO[ItemCode],0))</f>
        <v>COMPRIMIDO</v>
      </c>
      <c r="M11948" t="s">
        <v>1540</v>
      </c>
      <c r="N11948">
        <v>7</v>
      </c>
      <c r="O11948" t="s">
        <v>45</v>
      </c>
      <c r="S11948">
        <v>1000</v>
      </c>
      <c r="U11948">
        <v>1.37</v>
      </c>
      <c r="V11948">
        <v>1.36</v>
      </c>
      <c r="W11948">
        <v>0.4</v>
      </c>
      <c r="Z11948" t="s">
        <v>46</v>
      </c>
      <c r="AA11948" t="s">
        <v>120</v>
      </c>
      <c r="AB11948" s="5">
        <v>46225</v>
      </c>
      <c r="AM11948" t="str">
        <f>SUBSTITUTE(Tabla_lineas[[#This Row],[Codigo Liname]]," ","")</f>
        <v>J0137</v>
      </c>
      <c r="AY11948" s="4"/>
    </row>
    <row r="11949" spans="1:51" customFormat="1" x14ac:dyDescent="0.25">
      <c r="A11949" s="2">
        <v>1149</v>
      </c>
      <c r="B11949" t="s">
        <v>1940</v>
      </c>
      <c r="C11949" t="s">
        <v>1941</v>
      </c>
      <c r="E11949" t="s">
        <v>127</v>
      </c>
      <c r="F11949">
        <v>7.87</v>
      </c>
      <c r="G11949">
        <v>7.87</v>
      </c>
      <c r="H11949" t="s">
        <v>128</v>
      </c>
      <c r="I11949" s="2">
        <v>11.19</v>
      </c>
      <c r="J11949" t="s">
        <v>129</v>
      </c>
      <c r="K11949" t="s">
        <v>130</v>
      </c>
      <c r="L11949" s="3" t="str">
        <f>+INDEX([1]!TABLA_MAESTRO_DE_ARTICULO[SubGroupName],MATCH(Tabla_lineas[[#This Row],[CODIGO SAP]],[1]!TABLA_MAESTRO_DE_ARTICULO[ItemCode],0))</f>
        <v>COMPRIMIDO</v>
      </c>
      <c r="M11949" t="s">
        <v>131</v>
      </c>
      <c r="N11949">
        <v>15</v>
      </c>
      <c r="O11949" t="s">
        <v>132</v>
      </c>
      <c r="S11949">
        <v>200</v>
      </c>
      <c r="U11949">
        <v>11.19</v>
      </c>
      <c r="V11949">
        <v>7.86</v>
      </c>
      <c r="W11949">
        <v>1.3</v>
      </c>
      <c r="Z11949" t="s">
        <v>53</v>
      </c>
      <c r="AA11949" t="s">
        <v>126</v>
      </c>
      <c r="AB11949" s="5">
        <v>46308</v>
      </c>
      <c r="AM11949" t="str">
        <f>SUBSTITUTE(Tabla_lineas[[#This Row],[Codigo Liname]]," ","")</f>
        <v>J0113</v>
      </c>
      <c r="AY11949" s="4"/>
    </row>
    <row r="11950" spans="1:51" customFormat="1" x14ac:dyDescent="0.25">
      <c r="A11950" s="2">
        <v>1149</v>
      </c>
      <c r="B11950" t="s">
        <v>1940</v>
      </c>
      <c r="C11950" t="s">
        <v>1941</v>
      </c>
      <c r="E11950" t="s">
        <v>420</v>
      </c>
      <c r="F11950">
        <v>4.96</v>
      </c>
      <c r="G11950">
        <v>4.96</v>
      </c>
      <c r="H11950" t="s">
        <v>421</v>
      </c>
      <c r="I11950" s="2">
        <v>7.38</v>
      </c>
      <c r="J11950" t="s">
        <v>422</v>
      </c>
      <c r="K11950" t="s">
        <v>423</v>
      </c>
      <c r="L11950" s="3" t="str">
        <f>+INDEX([1]!TABLA_MAESTRO_DE_ARTICULO[SubGroupName],MATCH(Tabla_lineas[[#This Row],[CODIGO SAP]],[1]!TABLA_MAESTRO_DE_ARTICULO[ItemCode],0))</f>
        <v>CAPSULA DURA</v>
      </c>
      <c r="M11950" t="s">
        <v>424</v>
      </c>
      <c r="N11950">
        <v>8</v>
      </c>
      <c r="O11950" t="s">
        <v>45</v>
      </c>
      <c r="S11950">
        <v>400</v>
      </c>
      <c r="U11950">
        <v>7.38</v>
      </c>
      <c r="V11950">
        <v>4.95</v>
      </c>
      <c r="W11950">
        <v>1.3</v>
      </c>
      <c r="Z11950" t="s">
        <v>46</v>
      </c>
      <c r="AA11950" t="s">
        <v>120</v>
      </c>
      <c r="AB11950" s="5">
        <v>46225</v>
      </c>
      <c r="AM11950" t="str">
        <f>SUBSTITUTE(Tabla_lineas[[#This Row],[Codigo Liname]]," ","")</f>
        <v>J0158</v>
      </c>
      <c r="AY11950" s="4"/>
    </row>
    <row r="11951" spans="1:51" customFormat="1" x14ac:dyDescent="0.25">
      <c r="A11951" s="2">
        <v>1149</v>
      </c>
      <c r="B11951" t="s">
        <v>1940</v>
      </c>
      <c r="C11951" t="s">
        <v>1941</v>
      </c>
      <c r="E11951" t="s">
        <v>121</v>
      </c>
      <c r="F11951">
        <v>2.0099999999999998</v>
      </c>
      <c r="G11951">
        <v>2.0099999999999998</v>
      </c>
      <c r="H11951" t="s">
        <v>122</v>
      </c>
      <c r="I11951" s="2">
        <v>2.0099999999999998</v>
      </c>
      <c r="J11951" t="s">
        <v>123</v>
      </c>
      <c r="K11951" t="s">
        <v>124</v>
      </c>
      <c r="L11951" s="3" t="str">
        <f>+INDEX([1]!TABLA_MAESTRO_DE_ARTICULO[SubGroupName],MATCH(Tabla_lineas[[#This Row],[CODIGO SAP]],[1]!TABLA_MAESTRO_DE_ARTICULO[ItemCode],0))</f>
        <v>COMPRIMIDO</v>
      </c>
      <c r="M11951" t="s">
        <v>1525</v>
      </c>
      <c r="N11951">
        <v>17</v>
      </c>
      <c r="O11951" t="s">
        <v>45</v>
      </c>
      <c r="S11951">
        <v>5000</v>
      </c>
      <c r="U11951">
        <v>2.0099999999999998</v>
      </c>
      <c r="V11951">
        <v>2</v>
      </c>
      <c r="W11951">
        <v>0.15</v>
      </c>
      <c r="Z11951" t="s">
        <v>53</v>
      </c>
      <c r="AA11951" t="s">
        <v>126</v>
      </c>
      <c r="AB11951" s="5">
        <v>46308</v>
      </c>
      <c r="AM11951" t="str">
        <f>SUBSTITUTE(Tabla_lineas[[#This Row],[Codigo Liname]]," ","")</f>
        <v>C1001</v>
      </c>
      <c r="AY11951" s="4"/>
    </row>
    <row r="11952" spans="1:51" customFormat="1" x14ac:dyDescent="0.25">
      <c r="A11952" s="2">
        <v>1150</v>
      </c>
      <c r="B11952" t="s">
        <v>1942</v>
      </c>
      <c r="C11952" t="s">
        <v>1943</v>
      </c>
      <c r="E11952" t="s">
        <v>98</v>
      </c>
      <c r="F11952">
        <v>9.4</v>
      </c>
      <c r="G11952">
        <v>8.77</v>
      </c>
      <c r="H11952" t="s">
        <v>99</v>
      </c>
      <c r="I11952" s="2">
        <v>8.77</v>
      </c>
      <c r="J11952" t="s">
        <v>100</v>
      </c>
      <c r="K11952" t="s">
        <v>101</v>
      </c>
      <c r="L11952" s="3" t="str">
        <f>+INDEX([1]!TABLA_MAESTRO_DE_ARTICULO[SubGroupName],MATCH(Tabla_lineas[[#This Row],[CODIGO SAP]],[1]!TABLA_MAESTRO_DE_ARTICULO[ItemCode],0))</f>
        <v>GOTAS</v>
      </c>
      <c r="M11952" t="s">
        <v>1312</v>
      </c>
      <c r="N11952">
        <v>36</v>
      </c>
      <c r="O11952" t="s">
        <v>103</v>
      </c>
      <c r="S11952">
        <v>300</v>
      </c>
      <c r="U11952">
        <v>8.77</v>
      </c>
      <c r="V11952">
        <v>8.76</v>
      </c>
      <c r="W11952">
        <v>3</v>
      </c>
      <c r="Z11952" t="s">
        <v>46</v>
      </c>
      <c r="AA11952" t="s">
        <v>153</v>
      </c>
      <c r="AB11952" s="5">
        <v>46308</v>
      </c>
      <c r="AM11952" t="str">
        <f>SUBSTITUTE(Tabla_lineas[[#This Row],[Codigo Liname]]," ","")</f>
        <v>N0210</v>
      </c>
      <c r="AY11952" s="4"/>
    </row>
    <row r="11953" spans="1:51" customFormat="1" x14ac:dyDescent="0.25">
      <c r="A11953" s="2">
        <v>1150</v>
      </c>
      <c r="B11953" t="s">
        <v>1942</v>
      </c>
      <c r="C11953" t="s">
        <v>1943</v>
      </c>
      <c r="E11953" t="s">
        <v>176</v>
      </c>
      <c r="F11953">
        <v>16.7</v>
      </c>
      <c r="G11953">
        <v>16.7</v>
      </c>
      <c r="H11953" t="s">
        <v>177</v>
      </c>
      <c r="I11953" s="2">
        <v>17.91</v>
      </c>
      <c r="J11953" t="s">
        <v>178</v>
      </c>
      <c r="K11953" t="s">
        <v>179</v>
      </c>
      <c r="L11953" s="3" t="str">
        <f>+INDEX([1]!TABLA_MAESTRO_DE_ARTICULO[SubGroupName],MATCH(Tabla_lineas[[#This Row],[CODIGO SAP]],[1]!TABLA_MAESTRO_DE_ARTICULO[ItemCode],0))</f>
        <v>POLVO PARA SUSPENSION</v>
      </c>
      <c r="M11953" t="s">
        <v>180</v>
      </c>
      <c r="N11953">
        <v>3</v>
      </c>
      <c r="O11953" t="s">
        <v>181</v>
      </c>
      <c r="S11953">
        <v>200</v>
      </c>
      <c r="U11953">
        <v>17.91</v>
      </c>
      <c r="V11953">
        <v>16.690000000000001</v>
      </c>
      <c r="W11953">
        <v>5.5</v>
      </c>
      <c r="Z11953" t="s">
        <v>46</v>
      </c>
      <c r="AA11953" t="s">
        <v>153</v>
      </c>
      <c r="AB11953" s="5">
        <v>46270</v>
      </c>
      <c r="AM11953" t="str">
        <f>SUBSTITUTE(Tabla_lineas[[#This Row],[Codigo Liname]]," ","")</f>
        <v>J0157</v>
      </c>
      <c r="AY11953" s="4"/>
    </row>
    <row r="11954" spans="1:51" customFormat="1" x14ac:dyDescent="0.25">
      <c r="A11954" s="2">
        <v>1150</v>
      </c>
      <c r="B11954" t="s">
        <v>1942</v>
      </c>
      <c r="C11954" t="s">
        <v>1943</v>
      </c>
      <c r="E11954" t="s">
        <v>432</v>
      </c>
      <c r="F11954">
        <v>49.46</v>
      </c>
      <c r="G11954">
        <v>32.11</v>
      </c>
      <c r="H11954" t="s">
        <v>433</v>
      </c>
      <c r="I11954" s="2">
        <v>32.11</v>
      </c>
      <c r="J11954" t="s">
        <v>434</v>
      </c>
      <c r="K11954" t="s">
        <v>435</v>
      </c>
      <c r="L11954" s="3" t="str">
        <f>+INDEX([1]!TABLA_MAESTRO_DE_ARTICULO[SubGroupName],MATCH(Tabla_lineas[[#This Row],[CODIGO SAP]],[1]!TABLA_MAESTRO_DE_ARTICULO[ItemCode],0))</f>
        <v>POLVO PARA SUSPENSION</v>
      </c>
      <c r="M11954" t="s">
        <v>436</v>
      </c>
      <c r="N11954">
        <v>5</v>
      </c>
      <c r="O11954" t="s">
        <v>437</v>
      </c>
      <c r="S11954">
        <v>200</v>
      </c>
      <c r="U11954">
        <v>32.11</v>
      </c>
      <c r="V11954">
        <v>32.1</v>
      </c>
      <c r="W11954">
        <v>10</v>
      </c>
      <c r="Z11954" t="s">
        <v>46</v>
      </c>
      <c r="AA11954" t="s">
        <v>153</v>
      </c>
      <c r="AB11954" s="5">
        <v>46270</v>
      </c>
      <c r="AM11954" t="str">
        <f>SUBSTITUTE(Tabla_lineas[[#This Row],[Codigo Liname]]," ","")</f>
        <v>J0162</v>
      </c>
      <c r="AY11954" s="4"/>
    </row>
    <row r="11955" spans="1:51" customFormat="1" x14ac:dyDescent="0.25">
      <c r="A11955" s="2">
        <v>1150</v>
      </c>
      <c r="B11955" t="s">
        <v>1942</v>
      </c>
      <c r="C11955" t="s">
        <v>1943</v>
      </c>
      <c r="E11955" t="s">
        <v>127</v>
      </c>
      <c r="F11955">
        <v>7.87</v>
      </c>
      <c r="G11955">
        <v>7.87</v>
      </c>
      <c r="H11955" t="s">
        <v>128</v>
      </c>
      <c r="I11955" s="2">
        <v>11.19</v>
      </c>
      <c r="J11955" t="s">
        <v>129</v>
      </c>
      <c r="K11955" t="s">
        <v>130</v>
      </c>
      <c r="L11955" s="3" t="str">
        <f>+INDEX([1]!TABLA_MAESTRO_DE_ARTICULO[SubGroupName],MATCH(Tabla_lineas[[#This Row],[CODIGO SAP]],[1]!TABLA_MAESTRO_DE_ARTICULO[ItemCode],0))</f>
        <v>COMPRIMIDO</v>
      </c>
      <c r="M11955" t="s">
        <v>131</v>
      </c>
      <c r="N11955">
        <v>4</v>
      </c>
      <c r="O11955" t="s">
        <v>132</v>
      </c>
      <c r="S11955">
        <v>500</v>
      </c>
      <c r="U11955">
        <v>11.19</v>
      </c>
      <c r="V11955">
        <v>7.86</v>
      </c>
      <c r="W11955">
        <v>1.3</v>
      </c>
      <c r="Z11955" t="s">
        <v>53</v>
      </c>
      <c r="AA11955" t="s">
        <v>126</v>
      </c>
      <c r="AB11955" s="5">
        <v>46308</v>
      </c>
      <c r="AM11955" t="str">
        <f>SUBSTITUTE(Tabla_lineas[[#This Row],[Codigo Liname]]," ","")</f>
        <v>J0113</v>
      </c>
      <c r="AY11955" s="4"/>
    </row>
    <row r="11956" spans="1:51" customFormat="1" x14ac:dyDescent="0.25">
      <c r="A11956" s="2">
        <v>1150</v>
      </c>
      <c r="B11956" t="s">
        <v>1942</v>
      </c>
      <c r="C11956" t="s">
        <v>1943</v>
      </c>
      <c r="E11956" t="s">
        <v>1320</v>
      </c>
      <c r="F11956">
        <v>26.03</v>
      </c>
      <c r="G11956">
        <v>12.93</v>
      </c>
      <c r="H11956" t="s">
        <v>1321</v>
      </c>
      <c r="I11956" s="2">
        <v>12.93</v>
      </c>
      <c r="J11956" t="s">
        <v>1322</v>
      </c>
      <c r="K11956" t="s">
        <v>1323</v>
      </c>
      <c r="L11956" s="3" t="str">
        <f>+INDEX([1]!TABLA_MAESTRO_DE_ARTICULO[SubGroupName],MATCH(Tabla_lineas[[#This Row],[CODIGO SAP]],[1]!TABLA_MAESTRO_DE_ARTICULO[ItemCode],0))</f>
        <v>UNGUENTO</v>
      </c>
      <c r="M11956" t="s">
        <v>1324</v>
      </c>
      <c r="N11956">
        <v>6</v>
      </c>
      <c r="O11956" t="s">
        <v>1325</v>
      </c>
      <c r="S11956">
        <v>150</v>
      </c>
      <c r="U11956">
        <v>12.93</v>
      </c>
      <c r="V11956">
        <v>12.92</v>
      </c>
      <c r="W11956">
        <v>5</v>
      </c>
      <c r="Z11956" t="s">
        <v>46</v>
      </c>
      <c r="AA11956" t="s">
        <v>153</v>
      </c>
      <c r="AB11956" s="5">
        <v>46270</v>
      </c>
      <c r="AM11956" t="str">
        <f>SUBSTITUTE(Tabla_lineas[[#This Row],[Codigo Liname]]," ","")</f>
        <v>D0102</v>
      </c>
      <c r="AY11956" s="4"/>
    </row>
    <row r="11957" spans="1:51" customFormat="1" x14ac:dyDescent="0.25">
      <c r="A11957" s="2">
        <v>1150</v>
      </c>
      <c r="B11957" t="s">
        <v>1942</v>
      </c>
      <c r="C11957" t="s">
        <v>1943</v>
      </c>
      <c r="E11957" t="s">
        <v>133</v>
      </c>
      <c r="F11957">
        <v>0.95</v>
      </c>
      <c r="G11957">
        <v>0.95</v>
      </c>
      <c r="H11957" t="s">
        <v>134</v>
      </c>
      <c r="I11957" s="2">
        <v>1.1299999999999999</v>
      </c>
      <c r="J11957" t="s">
        <v>135</v>
      </c>
      <c r="K11957" t="s">
        <v>136</v>
      </c>
      <c r="L11957" s="3" t="str">
        <f>+INDEX([1]!TABLA_MAESTRO_DE_ARTICULO[SubGroupName],MATCH(Tabla_lineas[[#This Row],[CODIGO SAP]],[1]!TABLA_MAESTRO_DE_ARTICULO[ItemCode],0))</f>
        <v>COMPRIMIDO</v>
      </c>
      <c r="M11957" t="s">
        <v>137</v>
      </c>
      <c r="N11957">
        <v>8</v>
      </c>
      <c r="O11957" t="s">
        <v>45</v>
      </c>
      <c r="S11957">
        <v>300</v>
      </c>
      <c r="U11957">
        <v>1.1299999999999999</v>
      </c>
      <c r="V11957">
        <v>0.94</v>
      </c>
      <c r="W11957">
        <v>0.32</v>
      </c>
      <c r="Z11957" t="s">
        <v>53</v>
      </c>
      <c r="AA11957" t="s">
        <v>120</v>
      </c>
      <c r="AB11957" s="5">
        <v>46225</v>
      </c>
      <c r="AM11957" t="str">
        <f>SUBSTITUTE(Tabla_lineas[[#This Row],[Codigo Liname]]," ","")</f>
        <v>N0304</v>
      </c>
      <c r="AY11957" s="4"/>
    </row>
    <row r="11958" spans="1:51" customFormat="1" x14ac:dyDescent="0.25">
      <c r="A11958" s="2">
        <v>1150</v>
      </c>
      <c r="B11958" t="s">
        <v>1942</v>
      </c>
      <c r="C11958" t="s">
        <v>1943</v>
      </c>
      <c r="E11958" t="s">
        <v>420</v>
      </c>
      <c r="F11958">
        <v>4.96</v>
      </c>
      <c r="G11958">
        <v>4.96</v>
      </c>
      <c r="H11958" t="s">
        <v>421</v>
      </c>
      <c r="I11958" s="2">
        <v>7.38</v>
      </c>
      <c r="J11958" t="s">
        <v>422</v>
      </c>
      <c r="K11958" t="s">
        <v>423</v>
      </c>
      <c r="L11958" s="3" t="str">
        <f>+INDEX([1]!TABLA_MAESTRO_DE_ARTICULO[SubGroupName],MATCH(Tabla_lineas[[#This Row],[CODIGO SAP]],[1]!TABLA_MAESTRO_DE_ARTICULO[ItemCode],0))</f>
        <v>CAPSULA DURA</v>
      </c>
      <c r="M11958" t="s">
        <v>424</v>
      </c>
      <c r="N11958">
        <v>9</v>
      </c>
      <c r="O11958" t="s">
        <v>45</v>
      </c>
      <c r="S11958">
        <v>2000</v>
      </c>
      <c r="U11958">
        <v>7.38</v>
      </c>
      <c r="V11958">
        <v>4.95</v>
      </c>
      <c r="W11958">
        <v>1.3</v>
      </c>
      <c r="Z11958" t="s">
        <v>46</v>
      </c>
      <c r="AA11958" t="s">
        <v>120</v>
      </c>
      <c r="AB11958" s="5">
        <v>46225</v>
      </c>
      <c r="AM11958" t="str">
        <f>SUBSTITUTE(Tabla_lineas[[#This Row],[Codigo Liname]]," ","")</f>
        <v>J0158</v>
      </c>
      <c r="AY11958" s="4"/>
    </row>
    <row r="11959" spans="1:51" customFormat="1" x14ac:dyDescent="0.25">
      <c r="A11959" s="2">
        <v>1150</v>
      </c>
      <c r="B11959" t="s">
        <v>1942</v>
      </c>
      <c r="C11959" t="s">
        <v>1943</v>
      </c>
      <c r="E11959" t="s">
        <v>171</v>
      </c>
      <c r="F11959">
        <v>1.82</v>
      </c>
      <c r="G11959">
        <v>1.71</v>
      </c>
      <c r="H11959" t="s">
        <v>172</v>
      </c>
      <c r="I11959" s="2">
        <v>1.71</v>
      </c>
      <c r="J11959" t="s">
        <v>173</v>
      </c>
      <c r="K11959" t="s">
        <v>174</v>
      </c>
      <c r="L11959" s="3" t="str">
        <f>+INDEX([1]!TABLA_MAESTRO_DE_ARTICULO[SubGroupName],MATCH(Tabla_lineas[[#This Row],[CODIGO SAP]],[1]!TABLA_MAESTRO_DE_ARTICULO[ItemCode],0))</f>
        <v>COMPRIMIDO</v>
      </c>
      <c r="M11959" t="s">
        <v>175</v>
      </c>
      <c r="N11959">
        <v>2</v>
      </c>
      <c r="O11959" t="s">
        <v>45</v>
      </c>
      <c r="S11959">
        <v>6000</v>
      </c>
      <c r="U11959">
        <v>1.71</v>
      </c>
      <c r="V11959">
        <v>1.7</v>
      </c>
      <c r="W11959">
        <v>0.7</v>
      </c>
      <c r="Z11959" t="s">
        <v>46</v>
      </c>
      <c r="AA11959" t="s">
        <v>120</v>
      </c>
      <c r="AB11959" s="5">
        <v>46308</v>
      </c>
      <c r="AM11959" t="str">
        <f>SUBSTITUTE(Tabla_lineas[[#This Row],[Codigo Liname]]," ","")</f>
        <v>J0105</v>
      </c>
      <c r="AY11959" s="4"/>
    </row>
    <row r="11960" spans="1:51" customFormat="1" x14ac:dyDescent="0.25">
      <c r="A11960" s="2">
        <v>1150</v>
      </c>
      <c r="B11960" t="s">
        <v>1942</v>
      </c>
      <c r="C11960" t="s">
        <v>1943</v>
      </c>
      <c r="E11960" t="s">
        <v>92</v>
      </c>
      <c r="F11960">
        <v>4.72</v>
      </c>
      <c r="G11960">
        <v>3.28</v>
      </c>
      <c r="H11960" t="s">
        <v>93</v>
      </c>
      <c r="I11960" s="2">
        <v>3.28</v>
      </c>
      <c r="J11960" t="s">
        <v>94</v>
      </c>
      <c r="K11960" t="s">
        <v>95</v>
      </c>
      <c r="L11960" s="3" t="str">
        <f>+INDEX([1]!TABLA_MAESTRO_DE_ARTICULO[SubGroupName],MATCH(Tabla_lineas[[#This Row],[CODIGO SAP]],[1]!TABLA_MAESTRO_DE_ARTICULO[ItemCode],0))</f>
        <v>OVULO VAGINAL</v>
      </c>
      <c r="M11960" t="s">
        <v>96</v>
      </c>
      <c r="N11960">
        <v>30</v>
      </c>
      <c r="O11960" t="s">
        <v>97</v>
      </c>
      <c r="S11960">
        <v>1000</v>
      </c>
      <c r="U11960">
        <v>3.28</v>
      </c>
      <c r="V11960">
        <v>3.27</v>
      </c>
      <c r="W11960">
        <v>0.8</v>
      </c>
      <c r="Z11960" t="s">
        <v>53</v>
      </c>
      <c r="AA11960" t="s">
        <v>126</v>
      </c>
      <c r="AB11960" s="5">
        <v>46308</v>
      </c>
      <c r="AM11960" t="str">
        <f>SUBSTITUTE(Tabla_lineas[[#This Row],[Codigo Liname]]," ","")</f>
        <v>G0104</v>
      </c>
      <c r="AY11960" s="4"/>
    </row>
    <row r="11961" spans="1:51" customFormat="1" x14ac:dyDescent="0.25">
      <c r="A11961" s="2">
        <v>1150</v>
      </c>
      <c r="B11961" t="s">
        <v>1942</v>
      </c>
      <c r="C11961" t="s">
        <v>1943</v>
      </c>
      <c r="E11961" t="s">
        <v>308</v>
      </c>
      <c r="F11961">
        <v>5.07</v>
      </c>
      <c r="G11961">
        <v>5.07</v>
      </c>
      <c r="H11961" t="s">
        <v>309</v>
      </c>
      <c r="I11961" s="2">
        <v>10.9</v>
      </c>
      <c r="J11961" t="s">
        <v>310</v>
      </c>
      <c r="K11961" t="s">
        <v>311</v>
      </c>
      <c r="L11961" s="3" t="str">
        <f>+INDEX([1]!TABLA_MAESTRO_DE_ARTICULO[SubGroupName],MATCH(Tabla_lineas[[#This Row],[CODIGO SAP]],[1]!TABLA_MAESTRO_DE_ARTICULO[ItemCode],0))</f>
        <v>SOLUCION INYECTABLE</v>
      </c>
      <c r="M11961" t="s">
        <v>312</v>
      </c>
      <c r="N11961">
        <v>25</v>
      </c>
      <c r="O11961" t="s">
        <v>249</v>
      </c>
      <c r="S11961">
        <v>3540</v>
      </c>
      <c r="U11961">
        <v>10.9</v>
      </c>
      <c r="V11961">
        <v>5.0599999999999996</v>
      </c>
      <c r="W11961">
        <v>1</v>
      </c>
      <c r="Z11961" t="s">
        <v>46</v>
      </c>
      <c r="AA11961" t="s">
        <v>153</v>
      </c>
      <c r="AB11961" s="5">
        <v>46225</v>
      </c>
      <c r="AM11961" t="str">
        <f>SUBSTITUTE(Tabla_lineas[[#This Row],[Codigo Liname]]," ","")</f>
        <v>M0109</v>
      </c>
      <c r="AY11961" s="4"/>
    </row>
    <row r="11962" spans="1:51" customFormat="1" x14ac:dyDescent="0.25">
      <c r="A11962" s="2">
        <v>1150</v>
      </c>
      <c r="B11962" t="s">
        <v>1942</v>
      </c>
      <c r="C11962" t="s">
        <v>1943</v>
      </c>
      <c r="E11962" t="s">
        <v>395</v>
      </c>
      <c r="F11962">
        <v>39.200000000000003</v>
      </c>
      <c r="G11962">
        <v>21.72</v>
      </c>
      <c r="H11962" t="s">
        <v>396</v>
      </c>
      <c r="I11962" s="2">
        <v>21.72</v>
      </c>
      <c r="J11962" t="s">
        <v>397</v>
      </c>
      <c r="K11962" t="s">
        <v>398</v>
      </c>
      <c r="L11962" s="3" t="str">
        <f>+INDEX([1]!TABLA_MAESTRO_DE_ARTICULO[SubGroupName],MATCH(Tabla_lineas[[#This Row],[CODIGO SAP]],[1]!TABLA_MAESTRO_DE_ARTICULO[ItemCode],0))</f>
        <v>JARABE</v>
      </c>
      <c r="M11962" t="s">
        <v>399</v>
      </c>
      <c r="N11962">
        <v>44</v>
      </c>
      <c r="O11962" t="s">
        <v>400</v>
      </c>
      <c r="S11962">
        <v>200</v>
      </c>
      <c r="U11962">
        <v>21.72</v>
      </c>
      <c r="V11962">
        <v>21.71</v>
      </c>
      <c r="W11962">
        <v>5</v>
      </c>
      <c r="Z11962" t="s">
        <v>46</v>
      </c>
      <c r="AA11962" t="s">
        <v>153</v>
      </c>
      <c r="AB11962" s="5">
        <v>46270</v>
      </c>
      <c r="AM11962" t="str">
        <f>SUBSTITUTE(Tabla_lineas[[#This Row],[Codigo Liname]]," ","")</f>
        <v>A1205</v>
      </c>
      <c r="AY11962" s="4"/>
    </row>
    <row r="11963" spans="1:51" customFormat="1" x14ac:dyDescent="0.25">
      <c r="A11963" s="2">
        <v>1150</v>
      </c>
      <c r="B11963" t="s">
        <v>1942</v>
      </c>
      <c r="C11963" t="s">
        <v>1943</v>
      </c>
      <c r="E11963" t="s">
        <v>470</v>
      </c>
      <c r="F11963">
        <v>22.96</v>
      </c>
      <c r="G11963">
        <v>12</v>
      </c>
      <c r="H11963" t="s">
        <v>471</v>
      </c>
      <c r="I11963" s="2">
        <v>12.03</v>
      </c>
      <c r="J11963" t="s">
        <v>472</v>
      </c>
      <c r="K11963" t="s">
        <v>473</v>
      </c>
      <c r="L11963" s="3" t="str">
        <f>+INDEX([1]!TABLA_MAESTRO_DE_ARTICULO[SubGroupName],MATCH(Tabla_lineas[[#This Row],[CODIGO SAP]],[1]!TABLA_MAESTRO_DE_ARTICULO[ItemCode],0))</f>
        <v>LOCION</v>
      </c>
      <c r="M11963" t="s">
        <v>474</v>
      </c>
      <c r="N11963">
        <v>22</v>
      </c>
      <c r="O11963" t="s">
        <v>400</v>
      </c>
      <c r="S11963">
        <v>70</v>
      </c>
      <c r="U11963">
        <v>12.03</v>
      </c>
      <c r="V11963">
        <v>11.99</v>
      </c>
      <c r="W11963">
        <v>7</v>
      </c>
      <c r="Z11963" t="s">
        <v>46</v>
      </c>
      <c r="AA11963" t="s">
        <v>153</v>
      </c>
      <c r="AB11963" s="5">
        <v>46308</v>
      </c>
      <c r="AM11963" t="str">
        <f>SUBSTITUTE(Tabla_lineas[[#This Row],[Codigo Liname]]," ","")</f>
        <v>P0301</v>
      </c>
      <c r="AY11963" s="4"/>
    </row>
    <row r="11964" spans="1:51" customFormat="1" x14ac:dyDescent="0.25">
      <c r="A11964" s="2">
        <v>1150</v>
      </c>
      <c r="B11964" t="s">
        <v>1942</v>
      </c>
      <c r="C11964" t="s">
        <v>1943</v>
      </c>
      <c r="E11964" t="s">
        <v>374</v>
      </c>
      <c r="F11964">
        <v>2.0699999999999998</v>
      </c>
      <c r="G11964">
        <v>1.4</v>
      </c>
      <c r="H11964" t="s">
        <v>375</v>
      </c>
      <c r="I11964" s="2">
        <v>1.4</v>
      </c>
      <c r="J11964" t="s">
        <v>376</v>
      </c>
      <c r="K11964" t="s">
        <v>377</v>
      </c>
      <c r="L11964" s="3" t="str">
        <f>+INDEX([1]!TABLA_MAESTRO_DE_ARTICULO[SubGroupName],MATCH(Tabla_lineas[[#This Row],[CODIGO SAP]],[1]!TABLA_MAESTRO_DE_ARTICULO[ItemCode],0))</f>
        <v>COMPRIMIDO</v>
      </c>
      <c r="M11964" t="s">
        <v>378</v>
      </c>
      <c r="N11964">
        <v>38</v>
      </c>
      <c r="O11964" t="s">
        <v>45</v>
      </c>
      <c r="S11964">
        <v>1000</v>
      </c>
      <c r="U11964">
        <v>1.4</v>
      </c>
      <c r="V11964">
        <v>1.39</v>
      </c>
      <c r="W11964">
        <v>0.25</v>
      </c>
      <c r="Z11964" t="s">
        <v>46</v>
      </c>
      <c r="AA11964" t="s">
        <v>120</v>
      </c>
      <c r="AB11964" s="5">
        <v>46260</v>
      </c>
      <c r="AM11964" t="str">
        <f>SUBSTITUTE(Tabla_lineas[[#This Row],[Codigo Liname]]," ","")</f>
        <v>H0209</v>
      </c>
      <c r="AY11964" s="4"/>
    </row>
    <row r="11965" spans="1:51" customFormat="1" x14ac:dyDescent="0.25">
      <c r="A11965" s="2">
        <v>1150</v>
      </c>
      <c r="B11965" t="s">
        <v>1942</v>
      </c>
      <c r="C11965" t="s">
        <v>1943</v>
      </c>
      <c r="E11965" t="s">
        <v>104</v>
      </c>
      <c r="F11965">
        <v>0.3</v>
      </c>
      <c r="G11965">
        <v>0.3</v>
      </c>
      <c r="H11965" t="s">
        <v>105</v>
      </c>
      <c r="I11965" s="2">
        <v>0.33</v>
      </c>
      <c r="J11965" t="s">
        <v>106</v>
      </c>
      <c r="K11965" t="s">
        <v>107</v>
      </c>
      <c r="L11965" s="3" t="str">
        <f>+INDEX([1]!TABLA_MAESTRO_DE_ARTICULO[SubGroupName],MATCH(Tabla_lineas[[#This Row],[CODIGO SAP]],[1]!TABLA_MAESTRO_DE_ARTICULO[ItemCode],0))</f>
        <v>COMPRIMIDO</v>
      </c>
      <c r="M11965" t="s">
        <v>108</v>
      </c>
      <c r="N11965">
        <v>35</v>
      </c>
      <c r="O11965" t="s">
        <v>45</v>
      </c>
      <c r="S11965">
        <v>25000</v>
      </c>
      <c r="U11965">
        <v>0.33</v>
      </c>
      <c r="V11965">
        <v>0.28999999999999998</v>
      </c>
      <c r="W11965">
        <v>0.12</v>
      </c>
      <c r="Z11965" t="s">
        <v>46</v>
      </c>
      <c r="AA11965" t="s">
        <v>153</v>
      </c>
      <c r="AB11965" s="5">
        <v>46260</v>
      </c>
      <c r="AM11965" t="str">
        <f>SUBSTITUTE(Tabla_lineas[[#This Row],[Codigo Liname]]," ","")</f>
        <v>N0208</v>
      </c>
      <c r="AY11965" s="4"/>
    </row>
    <row r="11966" spans="1:51" customFormat="1" x14ac:dyDescent="0.25">
      <c r="A11966" s="2">
        <v>1150</v>
      </c>
      <c r="B11966" t="s">
        <v>1942</v>
      </c>
      <c r="C11966" t="s">
        <v>1943</v>
      </c>
      <c r="E11966" t="s">
        <v>353</v>
      </c>
      <c r="F11966">
        <v>11.88</v>
      </c>
      <c r="G11966">
        <v>11.88</v>
      </c>
      <c r="H11966" t="s">
        <v>354</v>
      </c>
      <c r="I11966" s="2">
        <v>14.1</v>
      </c>
      <c r="J11966" t="s">
        <v>355</v>
      </c>
      <c r="K11966" t="s">
        <v>356</v>
      </c>
      <c r="L11966" s="3" t="str">
        <f>+INDEX([1]!TABLA_MAESTRO_DE_ARTICULO[SubGroupName],MATCH(Tabla_lineas[[#This Row],[CODIGO SAP]],[1]!TABLA_MAESTRO_DE_ARTICULO[ItemCode],0))</f>
        <v>JARABE</v>
      </c>
      <c r="M11966" t="s">
        <v>357</v>
      </c>
      <c r="N11966">
        <v>37</v>
      </c>
      <c r="O11966" t="s">
        <v>181</v>
      </c>
      <c r="S11966">
        <v>400</v>
      </c>
      <c r="U11966">
        <v>14.1</v>
      </c>
      <c r="V11966">
        <v>11.87</v>
      </c>
      <c r="W11966">
        <v>5.5</v>
      </c>
      <c r="Z11966" t="s">
        <v>53</v>
      </c>
      <c r="AA11966" t="s">
        <v>153</v>
      </c>
      <c r="AB11966" s="5">
        <v>46270</v>
      </c>
      <c r="AM11966" t="str">
        <f>SUBSTITUTE(Tabla_lineas[[#This Row],[Codigo Liname]]," ","")</f>
        <v>N0209</v>
      </c>
      <c r="AY11966" s="4"/>
    </row>
    <row r="11967" spans="1:51" customFormat="1" x14ac:dyDescent="0.25">
      <c r="A11967" s="2">
        <v>1150</v>
      </c>
      <c r="B11967" t="s">
        <v>1942</v>
      </c>
      <c r="C11967" t="s">
        <v>1943</v>
      </c>
      <c r="E11967" t="s">
        <v>444</v>
      </c>
      <c r="F11967">
        <v>4.67</v>
      </c>
      <c r="G11967">
        <v>3.5</v>
      </c>
      <c r="H11967" t="s">
        <v>445</v>
      </c>
      <c r="I11967" s="2">
        <v>3.56</v>
      </c>
      <c r="J11967" t="s">
        <v>446</v>
      </c>
      <c r="K11967" t="s">
        <v>447</v>
      </c>
      <c r="L11967" s="3" t="str">
        <f>+INDEX([1]!TABLA_MAESTRO_DE_ARTICULO[SubGroupName],MATCH(Tabla_lineas[[#This Row],[CODIGO SAP]],[1]!TABLA_MAESTRO_DE_ARTICULO[ItemCode],0))</f>
        <v>SOLUCION INYECTABLE</v>
      </c>
      <c r="M11967" t="s">
        <v>448</v>
      </c>
      <c r="N11967">
        <v>14</v>
      </c>
      <c r="O11967" t="s">
        <v>249</v>
      </c>
      <c r="S11967">
        <v>2500</v>
      </c>
      <c r="U11967">
        <v>3.56</v>
      </c>
      <c r="V11967">
        <v>3.49</v>
      </c>
      <c r="W11967">
        <v>1.5</v>
      </c>
      <c r="Z11967" t="s">
        <v>53</v>
      </c>
      <c r="AA11967" t="s">
        <v>126</v>
      </c>
      <c r="AB11967" s="5">
        <v>46225</v>
      </c>
      <c r="AM11967" t="str">
        <f>SUBSTITUTE(Tabla_lineas[[#This Row],[Codigo Liname]]," ","")</f>
        <v>B0506</v>
      </c>
      <c r="AY11967" s="4"/>
    </row>
    <row r="11968" spans="1:51" customFormat="1" x14ac:dyDescent="0.25">
      <c r="A11968" s="2">
        <v>1150</v>
      </c>
      <c r="B11968" t="s">
        <v>1942</v>
      </c>
      <c r="C11968" t="s">
        <v>1943</v>
      </c>
      <c r="E11968" t="s">
        <v>328</v>
      </c>
      <c r="F11968">
        <v>0.92</v>
      </c>
      <c r="G11968">
        <v>0.75</v>
      </c>
      <c r="H11968" t="s">
        <v>329</v>
      </c>
      <c r="I11968" s="2">
        <v>0.78</v>
      </c>
      <c r="J11968" t="s">
        <v>330</v>
      </c>
      <c r="K11968" t="s">
        <v>331</v>
      </c>
      <c r="L11968" s="3" t="str">
        <f>+INDEX([1]!TABLA_MAESTRO_DE_ARTICULO[SubGroupName],MATCH(Tabla_lineas[[#This Row],[CODIGO SAP]],[1]!TABLA_MAESTRO_DE_ARTICULO[ItemCode],0))</f>
        <v>COMPRIMIDO</v>
      </c>
      <c r="M11968" t="s">
        <v>332</v>
      </c>
      <c r="N11968">
        <v>32</v>
      </c>
      <c r="O11968" t="s">
        <v>45</v>
      </c>
      <c r="S11968">
        <v>1000</v>
      </c>
      <c r="U11968">
        <v>0.78</v>
      </c>
      <c r="V11968">
        <v>0.74</v>
      </c>
      <c r="W11968">
        <v>0.2</v>
      </c>
      <c r="Z11968" t="s">
        <v>46</v>
      </c>
      <c r="AA11968" t="s">
        <v>120</v>
      </c>
      <c r="AB11968" s="5">
        <v>46308</v>
      </c>
      <c r="AM11968" t="str">
        <f>SUBSTITUTE(Tabla_lineas[[#This Row],[Codigo Liname]]," ","")</f>
        <v>P0109</v>
      </c>
      <c r="AY11968" s="4"/>
    </row>
    <row r="11969" spans="1:51" customFormat="1" x14ac:dyDescent="0.25">
      <c r="A11969" s="2">
        <v>1150</v>
      </c>
      <c r="B11969" t="s">
        <v>1942</v>
      </c>
      <c r="C11969" t="s">
        <v>1943</v>
      </c>
      <c r="E11969" t="s">
        <v>292</v>
      </c>
      <c r="F11969">
        <v>25.27</v>
      </c>
      <c r="G11969">
        <v>18.27</v>
      </c>
      <c r="H11969" t="s">
        <v>293</v>
      </c>
      <c r="I11969" s="2">
        <v>18.27</v>
      </c>
      <c r="J11969" t="s">
        <v>294</v>
      </c>
      <c r="K11969" t="s">
        <v>295</v>
      </c>
      <c r="L11969" s="3" t="str">
        <f>+INDEX([1]!TABLA_MAESTRO_DE_ARTICULO[SubGroupName],MATCH(Tabla_lineas[[#This Row],[CODIGO SAP]],[1]!TABLA_MAESTRO_DE_ARTICULO[ItemCode],0))</f>
        <v>CREMA DERMICA</v>
      </c>
      <c r="M11969" t="s">
        <v>296</v>
      </c>
      <c r="N11969">
        <v>20</v>
      </c>
      <c r="O11969" t="s">
        <v>297</v>
      </c>
      <c r="S11969">
        <v>150</v>
      </c>
      <c r="U11969">
        <v>18.27</v>
      </c>
      <c r="V11969">
        <v>18.260000000000002</v>
      </c>
      <c r="W11969">
        <v>5</v>
      </c>
      <c r="Z11969" t="s">
        <v>46</v>
      </c>
      <c r="AA11969" t="s">
        <v>153</v>
      </c>
      <c r="AB11969" s="5">
        <v>46308</v>
      </c>
      <c r="AM11969" t="str">
        <f>SUBSTITUTE(Tabla_lineas[[#This Row],[Codigo Liname]]," ","")</f>
        <v>D0704</v>
      </c>
      <c r="AY11969" s="4"/>
    </row>
    <row r="11970" spans="1:51" customFormat="1" x14ac:dyDescent="0.25">
      <c r="A11970" s="2">
        <v>1150</v>
      </c>
      <c r="B11970" t="s">
        <v>1942</v>
      </c>
      <c r="C11970" t="s">
        <v>1943</v>
      </c>
      <c r="E11970" t="s">
        <v>511</v>
      </c>
      <c r="F11970">
        <v>2.99</v>
      </c>
      <c r="G11970">
        <v>2.35</v>
      </c>
      <c r="H11970" t="s">
        <v>512</v>
      </c>
      <c r="I11970" s="2">
        <v>2.35</v>
      </c>
      <c r="J11970" t="s">
        <v>513</v>
      </c>
      <c r="K11970" t="s">
        <v>514</v>
      </c>
      <c r="L11970" s="3" t="str">
        <f>+INDEX([1]!TABLA_MAESTRO_DE_ARTICULO[SubGroupName],MATCH(Tabla_lineas[[#This Row],[CODIGO SAP]],[1]!TABLA_MAESTRO_DE_ARTICULO[ItemCode],0))</f>
        <v>COMPRIMIDO</v>
      </c>
      <c r="M11970" t="s">
        <v>515</v>
      </c>
      <c r="N11970">
        <v>19</v>
      </c>
      <c r="O11970" t="s">
        <v>45</v>
      </c>
      <c r="S11970">
        <v>8000</v>
      </c>
      <c r="U11970">
        <v>2.35</v>
      </c>
      <c r="V11970">
        <v>2.34</v>
      </c>
      <c r="W11970">
        <v>0.9</v>
      </c>
      <c r="Z11970" t="s">
        <v>46</v>
      </c>
      <c r="AA11970" t="s">
        <v>120</v>
      </c>
      <c r="AB11970" s="5">
        <v>46308</v>
      </c>
      <c r="AM11970" t="str">
        <f>SUBSTITUTE(Tabla_lineas[[#This Row],[Codigo Liname]]," ","")</f>
        <v>J0145</v>
      </c>
      <c r="AY11970" s="4"/>
    </row>
    <row r="11971" spans="1:51" customFormat="1" x14ac:dyDescent="0.25">
      <c r="A11971" s="2">
        <v>1150</v>
      </c>
      <c r="B11971" t="s">
        <v>1942</v>
      </c>
      <c r="C11971" t="s">
        <v>1943</v>
      </c>
      <c r="E11971" t="s">
        <v>143</v>
      </c>
      <c r="F11971">
        <v>2.17</v>
      </c>
      <c r="G11971">
        <v>2.17</v>
      </c>
      <c r="H11971" t="s">
        <v>144</v>
      </c>
      <c r="I11971" s="2">
        <v>2.17</v>
      </c>
      <c r="J11971" t="s">
        <v>145</v>
      </c>
      <c r="K11971" t="s">
        <v>146</v>
      </c>
      <c r="L11971" s="3" t="str">
        <f>+INDEX([1]!TABLA_MAESTRO_DE_ARTICULO[SubGroupName],MATCH(Tabla_lineas[[#This Row],[CODIGO SAP]],[1]!TABLA_MAESTRO_DE_ARTICULO[ItemCode],0))</f>
        <v>CAPSULA DURA</v>
      </c>
      <c r="M11971" t="s">
        <v>147</v>
      </c>
      <c r="N11971">
        <v>18</v>
      </c>
      <c r="O11971" t="s">
        <v>45</v>
      </c>
      <c r="S11971">
        <v>1000</v>
      </c>
      <c r="U11971">
        <v>2.17</v>
      </c>
      <c r="V11971">
        <v>2.16</v>
      </c>
      <c r="W11971">
        <v>0.8</v>
      </c>
      <c r="Z11971" t="s">
        <v>46</v>
      </c>
      <c r="AA11971" t="s">
        <v>120</v>
      </c>
      <c r="AB11971" s="5">
        <v>46308</v>
      </c>
      <c r="AM11971" t="str">
        <f>SUBSTITUTE(Tabla_lineas[[#This Row],[Codigo Liname]]," ","")</f>
        <v>J0141</v>
      </c>
      <c r="AY11971" s="4"/>
    </row>
    <row r="11972" spans="1:51" customFormat="1" x14ac:dyDescent="0.25">
      <c r="A11972" s="2">
        <v>1150</v>
      </c>
      <c r="B11972" t="s">
        <v>1942</v>
      </c>
      <c r="C11972" t="s">
        <v>1943</v>
      </c>
      <c r="E11972" t="s">
        <v>256</v>
      </c>
      <c r="F11972">
        <v>3.3</v>
      </c>
      <c r="G11972">
        <v>3.3</v>
      </c>
      <c r="H11972" t="s">
        <v>257</v>
      </c>
      <c r="I11972" s="2">
        <v>3.3</v>
      </c>
      <c r="J11972" t="s">
        <v>258</v>
      </c>
      <c r="K11972" t="s">
        <v>259</v>
      </c>
      <c r="L11972" s="3" t="str">
        <f>+INDEX([1]!TABLA_MAESTRO_DE_ARTICULO[SubGroupName],MATCH(Tabla_lineas[[#This Row],[CODIGO SAP]],[1]!TABLA_MAESTRO_DE_ARTICULO[ItemCode],0))</f>
        <v>SOLUCION INYECTABLE</v>
      </c>
      <c r="M11972" t="s">
        <v>260</v>
      </c>
      <c r="N11972">
        <v>17</v>
      </c>
      <c r="O11972" t="s">
        <v>249</v>
      </c>
      <c r="S11972">
        <v>1000</v>
      </c>
      <c r="U11972">
        <v>3.3</v>
      </c>
      <c r="V11972">
        <v>3.29</v>
      </c>
      <c r="W11972">
        <v>0.7</v>
      </c>
      <c r="Z11972" t="s">
        <v>46</v>
      </c>
      <c r="AA11972" t="s">
        <v>153</v>
      </c>
      <c r="AB11972" s="5">
        <v>46308</v>
      </c>
      <c r="AM11972" t="str">
        <f>SUBSTITUTE(Tabla_lineas[[#This Row],[Codigo Liname]]," ","")</f>
        <v>M0103</v>
      </c>
      <c r="AY11972" s="4"/>
    </row>
    <row r="11973" spans="1:51" customFormat="1" x14ac:dyDescent="0.25">
      <c r="A11973" s="2">
        <v>1150</v>
      </c>
      <c r="B11973" t="s">
        <v>1942</v>
      </c>
      <c r="C11973" t="s">
        <v>1943</v>
      </c>
      <c r="E11973" t="s">
        <v>244</v>
      </c>
      <c r="F11973">
        <v>4.03</v>
      </c>
      <c r="G11973">
        <v>4.03</v>
      </c>
      <c r="H11973" t="s">
        <v>245</v>
      </c>
      <c r="I11973" s="2">
        <v>4.03</v>
      </c>
      <c r="J11973" t="s">
        <v>246</v>
      </c>
      <c r="K11973" t="s">
        <v>247</v>
      </c>
      <c r="L11973" s="3" t="str">
        <f>+INDEX([1]!TABLA_MAESTRO_DE_ARTICULO[SubGroupName],MATCH(Tabla_lineas[[#This Row],[CODIGO SAP]],[1]!TABLA_MAESTRO_DE_ARTICULO[ItemCode],0))</f>
        <v>SOLUCION INYECTABLE</v>
      </c>
      <c r="M11973" t="s">
        <v>248</v>
      </c>
      <c r="N11973">
        <v>16</v>
      </c>
      <c r="O11973" t="s">
        <v>249</v>
      </c>
      <c r="S11973">
        <v>2000</v>
      </c>
      <c r="U11973">
        <v>4.03</v>
      </c>
      <c r="V11973">
        <v>4.0199999999999996</v>
      </c>
      <c r="W11973">
        <v>0.7</v>
      </c>
      <c r="Z11973" t="s">
        <v>46</v>
      </c>
      <c r="AA11973" t="s">
        <v>126</v>
      </c>
      <c r="AB11973" s="5">
        <v>46225</v>
      </c>
      <c r="AM11973" t="str">
        <f>SUBSTITUTE(Tabla_lineas[[#This Row],[Codigo Liname]]," ","")</f>
        <v>H0204</v>
      </c>
      <c r="AY11973" s="4"/>
    </row>
    <row r="11974" spans="1:51" customFormat="1" x14ac:dyDescent="0.25">
      <c r="A11974" s="2">
        <v>1150</v>
      </c>
      <c r="B11974" t="s">
        <v>1942</v>
      </c>
      <c r="C11974" t="s">
        <v>1943</v>
      </c>
      <c r="E11974" t="s">
        <v>229</v>
      </c>
      <c r="F11974">
        <v>19.329999999999998</v>
      </c>
      <c r="G11974">
        <v>18.399999999999999</v>
      </c>
      <c r="H11974" t="s">
        <v>230</v>
      </c>
      <c r="I11974" s="2">
        <v>18.399999999999999</v>
      </c>
      <c r="J11974" t="s">
        <v>231</v>
      </c>
      <c r="K11974" t="s">
        <v>232</v>
      </c>
      <c r="L11974" s="3" t="str">
        <f>+INDEX([1]!TABLA_MAESTRO_DE_ARTICULO[SubGroupName],MATCH(Tabla_lineas[[#This Row],[CODIGO SAP]],[1]!TABLA_MAESTRO_DE_ARTICULO[ItemCode],0))</f>
        <v>SUSPENSION</v>
      </c>
      <c r="M11974" t="s">
        <v>1539</v>
      </c>
      <c r="N11974">
        <v>15</v>
      </c>
      <c r="O11974" t="s">
        <v>65</v>
      </c>
      <c r="S11974">
        <v>150</v>
      </c>
      <c r="U11974">
        <v>18.399999999999999</v>
      </c>
      <c r="V11974">
        <v>18.39</v>
      </c>
      <c r="W11974">
        <v>5.5</v>
      </c>
      <c r="Z11974" t="s">
        <v>46</v>
      </c>
      <c r="AA11974" t="s">
        <v>153</v>
      </c>
      <c r="AB11974" s="5">
        <v>46308</v>
      </c>
      <c r="AM11974" t="str">
        <f>SUBSTITUTE(Tabla_lineas[[#This Row],[Codigo Liname]]," ","")</f>
        <v>J0138</v>
      </c>
      <c r="AY11974" s="4"/>
    </row>
    <row r="11975" spans="1:51" customFormat="1" x14ac:dyDescent="0.25">
      <c r="A11975" s="2">
        <v>1150</v>
      </c>
      <c r="B11975" t="s">
        <v>1942</v>
      </c>
      <c r="C11975" t="s">
        <v>1943</v>
      </c>
      <c r="E11975" t="s">
        <v>213</v>
      </c>
      <c r="F11975">
        <v>0.47</v>
      </c>
      <c r="G11975">
        <v>0.45</v>
      </c>
      <c r="H11975" t="s">
        <v>214</v>
      </c>
      <c r="I11975" s="2">
        <v>0.45</v>
      </c>
      <c r="J11975" t="s">
        <v>215</v>
      </c>
      <c r="K11975" t="s">
        <v>216</v>
      </c>
      <c r="L11975" s="3" t="str">
        <f>+INDEX([1]!TABLA_MAESTRO_DE_ARTICULO[SubGroupName],MATCH(Tabla_lineas[[#This Row],[CODIGO SAP]],[1]!TABLA_MAESTRO_DE_ARTICULO[ItemCode],0))</f>
        <v>COMPRIMIDO</v>
      </c>
      <c r="M11975" t="s">
        <v>217</v>
      </c>
      <c r="N11975">
        <v>12</v>
      </c>
      <c r="O11975" t="s">
        <v>45</v>
      </c>
      <c r="S11975">
        <v>1000</v>
      </c>
      <c r="U11975">
        <v>0.45</v>
      </c>
      <c r="V11975">
        <v>0.44</v>
      </c>
      <c r="W11975">
        <v>0.12</v>
      </c>
      <c r="Z11975" t="s">
        <v>46</v>
      </c>
      <c r="AA11975" t="s">
        <v>153</v>
      </c>
      <c r="AB11975" s="5">
        <v>46308</v>
      </c>
      <c r="AM11975" t="str">
        <f>SUBSTITUTE(Tabla_lineas[[#This Row],[Codigo Liname]]," ","")</f>
        <v>R0601</v>
      </c>
      <c r="AY11975" s="4"/>
    </row>
    <row r="11976" spans="1:51" customFormat="1" x14ac:dyDescent="0.25">
      <c r="A11976" s="2">
        <v>1150</v>
      </c>
      <c r="B11976" t="s">
        <v>1942</v>
      </c>
      <c r="C11976" t="s">
        <v>1943</v>
      </c>
      <c r="E11976" t="s">
        <v>208</v>
      </c>
      <c r="F11976">
        <v>14.8</v>
      </c>
      <c r="G11976">
        <v>12.2</v>
      </c>
      <c r="H11976" t="s">
        <v>209</v>
      </c>
      <c r="I11976" s="2">
        <v>12.2</v>
      </c>
      <c r="J11976" t="s">
        <v>210</v>
      </c>
      <c r="K11976" t="s">
        <v>211</v>
      </c>
      <c r="L11976" s="3" t="str">
        <f>+INDEX([1]!TABLA_MAESTRO_DE_ARTICULO[SubGroupName],MATCH(Tabla_lineas[[#This Row],[CODIGO SAP]],[1]!TABLA_MAESTRO_DE_ARTICULO[ItemCode],0))</f>
        <v>JARABE</v>
      </c>
      <c r="M11976" t="s">
        <v>212</v>
      </c>
      <c r="N11976">
        <v>13</v>
      </c>
      <c r="O11976" t="s">
        <v>181</v>
      </c>
      <c r="S11976">
        <v>230</v>
      </c>
      <c r="U11976">
        <v>12.2</v>
      </c>
      <c r="V11976">
        <v>12.19</v>
      </c>
      <c r="W11976">
        <v>5</v>
      </c>
      <c r="Z11976" t="s">
        <v>46</v>
      </c>
      <c r="AA11976" t="s">
        <v>153</v>
      </c>
      <c r="AB11976" s="5">
        <v>46308</v>
      </c>
      <c r="AM11976" t="str">
        <f>SUBSTITUTE(Tabla_lineas[[#This Row],[Codigo Liname]]," ","")</f>
        <v>R0602</v>
      </c>
      <c r="AY11976" s="4"/>
    </row>
    <row r="11977" spans="1:51" customFormat="1" x14ac:dyDescent="0.25">
      <c r="A11977" s="2">
        <v>1150</v>
      </c>
      <c r="B11977" t="s">
        <v>1942</v>
      </c>
      <c r="C11977" t="s">
        <v>1943</v>
      </c>
      <c r="E11977" t="s">
        <v>298</v>
      </c>
      <c r="F11977">
        <v>14.58</v>
      </c>
      <c r="G11977">
        <v>14.58</v>
      </c>
      <c r="H11977" t="s">
        <v>299</v>
      </c>
      <c r="I11977" s="2">
        <v>14.58</v>
      </c>
      <c r="J11977" t="s">
        <v>300</v>
      </c>
      <c r="K11977" t="s">
        <v>301</v>
      </c>
      <c r="L11977" s="3" t="str">
        <f>+INDEX([1]!TABLA_MAESTRO_DE_ARTICULO[SubGroupName],MATCH(Tabla_lineas[[#This Row],[CODIGO SAP]],[1]!TABLA_MAESTRO_DE_ARTICULO[ItemCode],0))</f>
        <v>SUSPENSION</v>
      </c>
      <c r="M11977" t="s">
        <v>302</v>
      </c>
      <c r="N11977">
        <v>23</v>
      </c>
      <c r="O11977" t="s">
        <v>65</v>
      </c>
      <c r="S11977">
        <v>500</v>
      </c>
      <c r="U11977">
        <v>14.58</v>
      </c>
      <c r="V11977">
        <v>14.57</v>
      </c>
      <c r="W11977">
        <v>5.5</v>
      </c>
      <c r="Z11977" t="s">
        <v>46</v>
      </c>
      <c r="AA11977" t="s">
        <v>153</v>
      </c>
      <c r="AB11977" s="5">
        <v>46278</v>
      </c>
      <c r="AM11977" t="str">
        <f>SUBSTITUTE(Tabla_lineas[[#This Row],[Codigo Liname]]," ","")</f>
        <v>M0104</v>
      </c>
      <c r="AY11977" s="4"/>
    </row>
    <row r="11978" spans="1:51" customFormat="1" x14ac:dyDescent="0.25">
      <c r="A11978" s="2">
        <v>1150</v>
      </c>
      <c r="B11978" t="s">
        <v>1942</v>
      </c>
      <c r="C11978" t="s">
        <v>1943</v>
      </c>
      <c r="E11978" t="s">
        <v>313</v>
      </c>
      <c r="F11978">
        <v>5.29</v>
      </c>
      <c r="G11978">
        <v>3.56</v>
      </c>
      <c r="H11978" t="s">
        <v>314</v>
      </c>
      <c r="I11978" s="2">
        <v>3.56</v>
      </c>
      <c r="J11978" t="s">
        <v>315</v>
      </c>
      <c r="K11978" t="s">
        <v>316</v>
      </c>
      <c r="L11978" s="3" t="str">
        <f>+INDEX([1]!TABLA_MAESTRO_DE_ARTICULO[SubGroupName],MATCH(Tabla_lineas[[#This Row],[CODIGO SAP]],[1]!TABLA_MAESTRO_DE_ARTICULO[ItemCode],0))</f>
        <v>SOLUCION INYECTABLE</v>
      </c>
      <c r="M11978" t="s">
        <v>317</v>
      </c>
      <c r="N11978">
        <v>29</v>
      </c>
      <c r="O11978" t="s">
        <v>249</v>
      </c>
      <c r="S11978">
        <v>8800</v>
      </c>
      <c r="U11978">
        <v>3.56</v>
      </c>
      <c r="V11978">
        <v>3.55</v>
      </c>
      <c r="W11978">
        <v>0.7</v>
      </c>
      <c r="Z11978" t="s">
        <v>53</v>
      </c>
      <c r="AA11978" t="s">
        <v>120</v>
      </c>
      <c r="AB11978" s="5">
        <v>46225</v>
      </c>
      <c r="AM11978" t="str">
        <f>SUBSTITUTE(Tabla_lineas[[#This Row],[Codigo Liname]]," ","")</f>
        <v>N0205</v>
      </c>
      <c r="AY11978" s="4"/>
    </row>
    <row r="11979" spans="1:51" customFormat="1" x14ac:dyDescent="0.25">
      <c r="A11979" s="2">
        <v>1150</v>
      </c>
      <c r="B11979" t="s">
        <v>1942</v>
      </c>
      <c r="C11979" t="s">
        <v>1943</v>
      </c>
      <c r="E11979" t="s">
        <v>82</v>
      </c>
      <c r="F11979">
        <v>1.61</v>
      </c>
      <c r="G11979">
        <v>1.27</v>
      </c>
      <c r="H11979" t="s">
        <v>83</v>
      </c>
      <c r="I11979" s="2">
        <v>1.27</v>
      </c>
      <c r="J11979" t="s">
        <v>84</v>
      </c>
      <c r="K11979" t="s">
        <v>85</v>
      </c>
      <c r="L11979" s="3" t="str">
        <f>+INDEX([1]!TABLA_MAESTRO_DE_ARTICULO[SubGroupName],MATCH(Tabla_lineas[[#This Row],[CODIGO SAP]],[1]!TABLA_MAESTRO_DE_ARTICULO[ItemCode],0))</f>
        <v>COMPRIMIDO</v>
      </c>
      <c r="M11979" t="s">
        <v>86</v>
      </c>
      <c r="N11979">
        <v>28</v>
      </c>
      <c r="O11979" t="s">
        <v>45</v>
      </c>
      <c r="S11979">
        <v>500</v>
      </c>
      <c r="U11979">
        <v>1.27</v>
      </c>
      <c r="V11979">
        <v>1.26</v>
      </c>
      <c r="W11979">
        <v>0.15</v>
      </c>
      <c r="Z11979" t="s">
        <v>46</v>
      </c>
      <c r="AA11979" t="s">
        <v>126</v>
      </c>
      <c r="AB11979" s="5">
        <v>46225</v>
      </c>
      <c r="AM11979" t="str">
        <f>SUBSTITUTE(Tabla_lineas[[#This Row],[Codigo Liname]]," ","")</f>
        <v>C0902</v>
      </c>
      <c r="AY11979" s="4"/>
    </row>
    <row r="11980" spans="1:51" customFormat="1" x14ac:dyDescent="0.25">
      <c r="A11980" s="2">
        <v>1150</v>
      </c>
      <c r="B11980" t="s">
        <v>1942</v>
      </c>
      <c r="C11980" t="s">
        <v>1943</v>
      </c>
      <c r="E11980" t="s">
        <v>76</v>
      </c>
      <c r="F11980">
        <v>14.47</v>
      </c>
      <c r="G11980">
        <v>14.37</v>
      </c>
      <c r="H11980" t="s">
        <v>77</v>
      </c>
      <c r="I11980" s="2">
        <v>14.37</v>
      </c>
      <c r="J11980" t="s">
        <v>78</v>
      </c>
      <c r="K11980" t="s">
        <v>79</v>
      </c>
      <c r="L11980" s="3" t="str">
        <f>+INDEX([1]!TABLA_MAESTRO_DE_ARTICULO[SubGroupName],MATCH(Tabla_lineas[[#This Row],[CODIGO SAP]],[1]!TABLA_MAESTRO_DE_ARTICULO[ItemCode],0))</f>
        <v>SOLUCION INYECTABLE</v>
      </c>
      <c r="M11980" t="s">
        <v>80</v>
      </c>
      <c r="N11980">
        <v>27</v>
      </c>
      <c r="O11980" t="s">
        <v>81</v>
      </c>
      <c r="S11980">
        <v>1300</v>
      </c>
      <c r="U11980">
        <v>14.37</v>
      </c>
      <c r="V11980">
        <v>14.36</v>
      </c>
      <c r="W11980">
        <v>4</v>
      </c>
      <c r="Z11980" t="s">
        <v>46</v>
      </c>
      <c r="AA11980" t="s">
        <v>153</v>
      </c>
      <c r="AB11980" s="5">
        <v>46308</v>
      </c>
      <c r="AM11980" t="str">
        <f>SUBSTITUTE(Tabla_lineas[[#This Row],[Codigo Liname]]," ","")</f>
        <v>N0112</v>
      </c>
      <c r="AY11980" s="4"/>
    </row>
    <row r="11981" spans="1:51" customFormat="1" x14ac:dyDescent="0.25">
      <c r="A11981" s="2">
        <v>1150</v>
      </c>
      <c r="B11981" t="s">
        <v>1942</v>
      </c>
      <c r="C11981" t="s">
        <v>1943</v>
      </c>
      <c r="E11981" t="s">
        <v>574</v>
      </c>
      <c r="F11981">
        <v>5.79</v>
      </c>
      <c r="G11981">
        <v>5.79</v>
      </c>
      <c r="H11981" t="s">
        <v>575</v>
      </c>
      <c r="I11981" s="2">
        <v>5.79</v>
      </c>
      <c r="J11981" t="s">
        <v>576</v>
      </c>
      <c r="K11981" t="s">
        <v>577</v>
      </c>
      <c r="L11981" s="3" t="str">
        <f>+INDEX([1]!TABLA_MAESTRO_DE_ARTICULO[SubGroupName],MATCH(Tabla_lineas[[#This Row],[CODIGO SAP]],[1]!TABLA_MAESTRO_DE_ARTICULO[ItemCode],0))</f>
        <v>COMPRIMIDO</v>
      </c>
      <c r="M11981" t="s">
        <v>578</v>
      </c>
      <c r="N11981">
        <v>26</v>
      </c>
      <c r="O11981" t="s">
        <v>45</v>
      </c>
      <c r="S11981">
        <v>700</v>
      </c>
      <c r="U11981">
        <v>5.79</v>
      </c>
      <c r="V11981">
        <v>5.78</v>
      </c>
      <c r="W11981">
        <v>0.7</v>
      </c>
      <c r="Z11981" t="s">
        <v>46</v>
      </c>
      <c r="AA11981" t="s">
        <v>126</v>
      </c>
      <c r="AB11981" s="5">
        <v>46308</v>
      </c>
      <c r="AM11981" t="str">
        <f>SUBSTITUTE(Tabla_lineas[[#This Row],[Codigo Liname]]," ","")</f>
        <v>J0166</v>
      </c>
      <c r="AY11981" s="4"/>
    </row>
    <row r="11982" spans="1:51" customFormat="1" x14ac:dyDescent="0.25">
      <c r="A11982" s="2">
        <v>1150</v>
      </c>
      <c r="B11982" t="s">
        <v>1942</v>
      </c>
      <c r="C11982" t="s">
        <v>1943</v>
      </c>
      <c r="E11982" t="s">
        <v>323</v>
      </c>
      <c r="F11982">
        <v>5.91</v>
      </c>
      <c r="G11982">
        <v>3.53</v>
      </c>
      <c r="H11982" t="s">
        <v>324</v>
      </c>
      <c r="I11982" s="2">
        <v>3.53</v>
      </c>
      <c r="J11982" t="s">
        <v>325</v>
      </c>
      <c r="K11982" t="s">
        <v>326</v>
      </c>
      <c r="L11982" s="3" t="str">
        <f>+INDEX([1]!TABLA_MAESTRO_DE_ARTICULO[SubGroupName],MATCH(Tabla_lineas[[#This Row],[CODIGO SAP]],[1]!TABLA_MAESTRO_DE_ARTICULO[ItemCode],0))</f>
        <v>SOLUCION INYECTABLE</v>
      </c>
      <c r="M11982" t="s">
        <v>327</v>
      </c>
      <c r="N11982">
        <v>31</v>
      </c>
      <c r="O11982" t="s">
        <v>249</v>
      </c>
      <c r="S11982">
        <v>1000</v>
      </c>
      <c r="U11982">
        <v>3.53</v>
      </c>
      <c r="V11982">
        <v>3.52</v>
      </c>
      <c r="W11982">
        <v>0.7</v>
      </c>
      <c r="Z11982" t="s">
        <v>53</v>
      </c>
      <c r="AA11982" t="s">
        <v>153</v>
      </c>
      <c r="AB11982" s="5">
        <v>46260</v>
      </c>
      <c r="AM11982" t="str">
        <f>SUBSTITUTE(Tabla_lineas[[#This Row],[Codigo Liname]]," ","")</f>
        <v>A0308</v>
      </c>
      <c r="AY11982" s="4"/>
    </row>
    <row r="11983" spans="1:51" customFormat="1" x14ac:dyDescent="0.25">
      <c r="A11983" s="2">
        <v>1150</v>
      </c>
      <c r="B11983" t="s">
        <v>1942</v>
      </c>
      <c r="C11983" t="s">
        <v>1943</v>
      </c>
      <c r="E11983" t="s">
        <v>203</v>
      </c>
      <c r="F11983">
        <v>1.64</v>
      </c>
      <c r="G11983">
        <v>1.17</v>
      </c>
      <c r="H11983" t="s">
        <v>204</v>
      </c>
      <c r="I11983" s="2">
        <v>1.17</v>
      </c>
      <c r="J11983" t="s">
        <v>205</v>
      </c>
      <c r="K11983" t="s">
        <v>206</v>
      </c>
      <c r="L11983" s="3" t="str">
        <f>+INDEX([1]!TABLA_MAESTRO_DE_ARTICULO[SubGroupName],MATCH(Tabla_lineas[[#This Row],[CODIGO SAP]],[1]!TABLA_MAESTRO_DE_ARTICULO[ItemCode],0))</f>
        <v>COMPRIMIDO</v>
      </c>
      <c r="M11983" t="s">
        <v>207</v>
      </c>
      <c r="N11983">
        <v>11</v>
      </c>
      <c r="O11983" t="s">
        <v>45</v>
      </c>
      <c r="S11983">
        <v>1500</v>
      </c>
      <c r="U11983">
        <v>1.17</v>
      </c>
      <c r="V11983">
        <v>1.1599999999999999</v>
      </c>
      <c r="W11983">
        <v>0.38</v>
      </c>
      <c r="Z11983" t="s">
        <v>46</v>
      </c>
      <c r="AA11983" t="s">
        <v>120</v>
      </c>
      <c r="AB11983" s="5">
        <v>46260</v>
      </c>
      <c r="AM11983" t="str">
        <f>SUBSTITUTE(Tabla_lineas[[#This Row],[Codigo Liname]]," ","")</f>
        <v>J0127</v>
      </c>
      <c r="AY11983" s="4"/>
    </row>
    <row r="11984" spans="1:51" customFormat="1" x14ac:dyDescent="0.25">
      <c r="A11984" s="2">
        <v>1151</v>
      </c>
      <c r="B11984" t="s">
        <v>1944</v>
      </c>
      <c r="C11984" t="s">
        <v>1945</v>
      </c>
      <c r="E11984" t="s">
        <v>188</v>
      </c>
      <c r="F11984">
        <v>0.66</v>
      </c>
      <c r="G11984">
        <v>0.66</v>
      </c>
      <c r="H11984" t="s">
        <v>189</v>
      </c>
      <c r="I11984" s="2">
        <v>0.66</v>
      </c>
      <c r="J11984" t="s">
        <v>190</v>
      </c>
      <c r="K11984" t="s">
        <v>191</v>
      </c>
      <c r="L11984" s="3" t="str">
        <f>+INDEX([1]!TABLA_MAESTRO_DE_ARTICULO[SubGroupName],MATCH(Tabla_lineas[[#This Row],[CODIGO SAP]],[1]!TABLA_MAESTRO_DE_ARTICULO[ItemCode],0))</f>
        <v>COMPRIMIDO</v>
      </c>
      <c r="M11984" t="s">
        <v>192</v>
      </c>
      <c r="N11984">
        <v>3</v>
      </c>
      <c r="O11984" t="s">
        <v>45</v>
      </c>
      <c r="S11984">
        <v>8300</v>
      </c>
      <c r="U11984">
        <v>0.75</v>
      </c>
      <c r="V11984">
        <v>0.65</v>
      </c>
      <c r="W11984">
        <v>0.2</v>
      </c>
      <c r="Z11984" t="s">
        <v>53</v>
      </c>
      <c r="AA11984" t="s">
        <v>153</v>
      </c>
      <c r="AB11984" s="5">
        <v>46270</v>
      </c>
      <c r="AM11984" t="str">
        <f>SUBSTITUTE(Tabla_lineas[[#This Row],[Codigo Liname]]," ","")</f>
        <v>R0501</v>
      </c>
      <c r="AY11984" s="4"/>
    </row>
    <row r="11985" spans="1:51" customFormat="1" x14ac:dyDescent="0.25">
      <c r="A11985" s="2">
        <v>1151</v>
      </c>
      <c r="B11985" t="s">
        <v>1944</v>
      </c>
      <c r="C11985" t="s">
        <v>1945</v>
      </c>
      <c r="E11985" t="s">
        <v>133</v>
      </c>
      <c r="F11985">
        <v>0.95</v>
      </c>
      <c r="G11985">
        <v>0.95</v>
      </c>
      <c r="H11985" t="s">
        <v>134</v>
      </c>
      <c r="I11985" s="2">
        <v>1.1299999999999999</v>
      </c>
      <c r="J11985" t="s">
        <v>135</v>
      </c>
      <c r="K11985" t="s">
        <v>136</v>
      </c>
      <c r="L11985" s="3" t="str">
        <f>+INDEX([1]!TABLA_MAESTRO_DE_ARTICULO[SubGroupName],MATCH(Tabla_lineas[[#This Row],[CODIGO SAP]],[1]!TABLA_MAESTRO_DE_ARTICULO[ItemCode],0))</f>
        <v>COMPRIMIDO</v>
      </c>
      <c r="M11985" t="s">
        <v>137</v>
      </c>
      <c r="N11985">
        <v>4</v>
      </c>
      <c r="O11985" t="s">
        <v>45</v>
      </c>
      <c r="S11985">
        <v>3000</v>
      </c>
      <c r="U11985">
        <v>1.1299999999999999</v>
      </c>
      <c r="V11985">
        <v>0.94</v>
      </c>
      <c r="W11985">
        <v>0.32</v>
      </c>
      <c r="Z11985" t="s">
        <v>53</v>
      </c>
      <c r="AA11985" t="s">
        <v>120</v>
      </c>
      <c r="AB11985" s="5">
        <v>46225</v>
      </c>
      <c r="AM11985" t="str">
        <f>SUBSTITUTE(Tabla_lineas[[#This Row],[Codigo Liname]]," ","")</f>
        <v>N0304</v>
      </c>
      <c r="AY11985" s="4"/>
    </row>
    <row r="11986" spans="1:51" customFormat="1" x14ac:dyDescent="0.25">
      <c r="A11986" s="2">
        <v>1151</v>
      </c>
      <c r="B11986" t="s">
        <v>1944</v>
      </c>
      <c r="C11986" t="s">
        <v>1945</v>
      </c>
      <c r="E11986" t="s">
        <v>256</v>
      </c>
      <c r="F11986">
        <v>3.3</v>
      </c>
      <c r="G11986">
        <v>3.3</v>
      </c>
      <c r="H11986" t="s">
        <v>257</v>
      </c>
      <c r="I11986" s="2">
        <v>3.3</v>
      </c>
      <c r="J11986" t="s">
        <v>258</v>
      </c>
      <c r="K11986" t="s">
        <v>259</v>
      </c>
      <c r="L11986" s="3" t="str">
        <f>+INDEX([1]!TABLA_MAESTRO_DE_ARTICULO[SubGroupName],MATCH(Tabla_lineas[[#This Row],[CODIGO SAP]],[1]!TABLA_MAESTRO_DE_ARTICULO[ItemCode],0))</f>
        <v>SOLUCION INYECTABLE</v>
      </c>
      <c r="M11986" t="s">
        <v>260</v>
      </c>
      <c r="N11986">
        <v>7</v>
      </c>
      <c r="O11986" t="s">
        <v>249</v>
      </c>
      <c r="S11986">
        <v>5800</v>
      </c>
      <c r="U11986">
        <v>3.3</v>
      </c>
      <c r="V11986">
        <v>3.29</v>
      </c>
      <c r="W11986">
        <v>0.7</v>
      </c>
      <c r="Z11986" t="s">
        <v>46</v>
      </c>
      <c r="AA11986" t="s">
        <v>153</v>
      </c>
      <c r="AB11986" s="5">
        <v>46308</v>
      </c>
      <c r="AM11986" t="str">
        <f>SUBSTITUTE(Tabla_lineas[[#This Row],[Codigo Liname]]," ","")</f>
        <v>M0103</v>
      </c>
      <c r="AY11986" s="4"/>
    </row>
    <row r="11987" spans="1:51" customFormat="1" x14ac:dyDescent="0.25">
      <c r="A11987" s="2">
        <v>1151</v>
      </c>
      <c r="B11987" t="s">
        <v>1944</v>
      </c>
      <c r="C11987" t="s">
        <v>1945</v>
      </c>
      <c r="E11987" t="s">
        <v>511</v>
      </c>
      <c r="F11987">
        <v>2.99</v>
      </c>
      <c r="G11987">
        <v>2.35</v>
      </c>
      <c r="H11987" t="s">
        <v>512</v>
      </c>
      <c r="I11987" s="2">
        <v>2.35</v>
      </c>
      <c r="J11987" t="s">
        <v>513</v>
      </c>
      <c r="K11987" t="s">
        <v>514</v>
      </c>
      <c r="L11987" s="3" t="str">
        <f>+INDEX([1]!TABLA_MAESTRO_DE_ARTICULO[SubGroupName],MATCH(Tabla_lineas[[#This Row],[CODIGO SAP]],[1]!TABLA_MAESTRO_DE_ARTICULO[ItemCode],0))</f>
        <v>COMPRIMIDO</v>
      </c>
      <c r="M11987" t="s">
        <v>515</v>
      </c>
      <c r="N11987">
        <v>8</v>
      </c>
      <c r="O11987" t="s">
        <v>45</v>
      </c>
      <c r="S11987">
        <v>560</v>
      </c>
      <c r="U11987">
        <v>2.35</v>
      </c>
      <c r="V11987">
        <v>2.34</v>
      </c>
      <c r="W11987">
        <v>0.9</v>
      </c>
      <c r="Z11987" t="s">
        <v>46</v>
      </c>
      <c r="AA11987" t="s">
        <v>120</v>
      </c>
      <c r="AB11987" s="5">
        <v>46308</v>
      </c>
      <c r="AM11987" t="str">
        <f>SUBSTITUTE(Tabla_lineas[[#This Row],[Codigo Liname]]," ","")</f>
        <v>J0145</v>
      </c>
      <c r="AY11987" s="4"/>
    </row>
    <row r="11988" spans="1:51" customFormat="1" x14ac:dyDescent="0.25">
      <c r="A11988" s="2">
        <v>1151</v>
      </c>
      <c r="B11988" t="s">
        <v>1944</v>
      </c>
      <c r="C11988" t="s">
        <v>1945</v>
      </c>
      <c r="E11988" t="s">
        <v>104</v>
      </c>
      <c r="F11988">
        <v>0.3</v>
      </c>
      <c r="G11988">
        <v>0.3</v>
      </c>
      <c r="H11988" t="s">
        <v>105</v>
      </c>
      <c r="I11988" s="2">
        <v>0.33</v>
      </c>
      <c r="J11988" t="s">
        <v>106</v>
      </c>
      <c r="K11988" t="s">
        <v>107</v>
      </c>
      <c r="L11988" s="3" t="str">
        <f>+INDEX([1]!TABLA_MAESTRO_DE_ARTICULO[SubGroupName],MATCH(Tabla_lineas[[#This Row],[CODIGO SAP]],[1]!TABLA_MAESTRO_DE_ARTICULO[ItemCode],0))</f>
        <v>COMPRIMIDO</v>
      </c>
      <c r="M11988" t="s">
        <v>108</v>
      </c>
      <c r="N11988">
        <v>11</v>
      </c>
      <c r="O11988" t="s">
        <v>45</v>
      </c>
      <c r="S11988">
        <v>28000</v>
      </c>
      <c r="U11988">
        <v>0.33</v>
      </c>
      <c r="V11988">
        <v>0.28999999999999998</v>
      </c>
      <c r="W11988">
        <v>0.12</v>
      </c>
      <c r="Z11988" t="s">
        <v>46</v>
      </c>
      <c r="AA11988" t="s">
        <v>153</v>
      </c>
      <c r="AB11988" s="5">
        <v>46260</v>
      </c>
      <c r="AM11988" t="str">
        <f>SUBSTITUTE(Tabla_lineas[[#This Row],[Codigo Liname]]," ","")</f>
        <v>N0208</v>
      </c>
      <c r="AY11988" s="4"/>
    </row>
    <row r="11989" spans="1:51" customFormat="1" x14ac:dyDescent="0.25">
      <c r="A11989" s="6"/>
      <c r="J11989" s="6"/>
      <c r="M11989" s="7"/>
      <c r="T11989" s="6"/>
      <c r="AE11989" s="4"/>
      <c r="AF11989" s="4"/>
      <c r="AG11989" s="6"/>
      <c r="AY11989" s="4"/>
    </row>
    <row r="11990" spans="1:51" customFormat="1" x14ac:dyDescent="0.25">
      <c r="A11990" s="6"/>
      <c r="J11990" s="6"/>
      <c r="M11990" s="7"/>
      <c r="T11990" s="6"/>
      <c r="AE11990" s="4"/>
      <c r="AF11990" s="4"/>
      <c r="AG11990" s="6"/>
      <c r="AY11990" s="4"/>
    </row>
    <row r="11991" spans="1:51" customFormat="1" x14ac:dyDescent="0.25">
      <c r="A11991" s="6"/>
      <c r="J11991" s="6"/>
      <c r="M11991" s="7"/>
      <c r="T11991" s="6"/>
      <c r="AE11991" s="4"/>
      <c r="AF11991" s="4"/>
      <c r="AG11991" s="6"/>
      <c r="AY11991" s="4"/>
    </row>
    <row r="11992" spans="1:51" customFormat="1" x14ac:dyDescent="0.25">
      <c r="A11992" s="6"/>
      <c r="J11992" s="6"/>
      <c r="M11992" s="7"/>
      <c r="T11992" s="6"/>
      <c r="AE11992" s="4"/>
      <c r="AF11992" s="4"/>
      <c r="AG11992" s="6"/>
      <c r="AY11992" s="4"/>
    </row>
    <row r="11993" spans="1:51" customFormat="1" x14ac:dyDescent="0.25">
      <c r="A11993" s="6"/>
      <c r="J11993" s="6"/>
      <c r="M11993" s="7"/>
      <c r="T11993" s="6"/>
      <c r="AE11993" s="4"/>
      <c r="AF11993" s="4"/>
      <c r="AG11993" s="6"/>
      <c r="AY11993" s="4"/>
    </row>
    <row r="11994" spans="1:51" customFormat="1" x14ac:dyDescent="0.25">
      <c r="A11994" s="6"/>
      <c r="J11994" s="6"/>
      <c r="M11994" s="7"/>
      <c r="T11994" s="6"/>
      <c r="AE11994" s="4"/>
      <c r="AF11994" s="4"/>
      <c r="AG11994" s="6"/>
      <c r="AY11994" s="4"/>
    </row>
    <row r="11995" spans="1:51" customFormat="1" x14ac:dyDescent="0.25">
      <c r="A11995" s="6"/>
      <c r="J11995" s="6"/>
      <c r="M11995" s="7"/>
      <c r="T11995" s="6"/>
      <c r="AE11995" s="4"/>
      <c r="AF11995" s="4"/>
      <c r="AG11995" s="6"/>
      <c r="AY11995" s="4"/>
    </row>
    <row r="11996" spans="1:51" customFormat="1" x14ac:dyDescent="0.25">
      <c r="A11996" s="6"/>
      <c r="J11996" s="6"/>
      <c r="M11996" s="7"/>
      <c r="T11996" s="6"/>
      <c r="AE11996" s="4"/>
      <c r="AF11996" s="4"/>
      <c r="AG11996" s="6"/>
      <c r="AY11996" s="4"/>
    </row>
    <row r="11997" spans="1:51" customFormat="1" x14ac:dyDescent="0.25">
      <c r="A11997" s="6"/>
      <c r="J11997" s="6"/>
      <c r="M11997" s="7"/>
      <c r="T11997" s="6"/>
      <c r="AE11997" s="4"/>
      <c r="AF11997" s="4"/>
      <c r="AG11997" s="6"/>
      <c r="AY11997" s="4"/>
    </row>
    <row r="11998" spans="1:51" customFormat="1" x14ac:dyDescent="0.25">
      <c r="A11998" s="6"/>
      <c r="J11998" s="6"/>
      <c r="M11998" s="7"/>
      <c r="T11998" s="6"/>
      <c r="AE11998" s="4"/>
      <c r="AF11998" s="4"/>
      <c r="AG11998" s="6"/>
      <c r="AY11998" s="4"/>
    </row>
    <row r="11999" spans="1:51" customFormat="1" x14ac:dyDescent="0.25">
      <c r="A11999" s="6"/>
      <c r="J11999" s="6"/>
      <c r="M11999" s="7"/>
      <c r="T11999" s="6"/>
      <c r="AE11999" s="4"/>
      <c r="AF11999" s="4"/>
      <c r="AG11999" s="6"/>
      <c r="AY11999" s="4"/>
    </row>
    <row r="12000" spans="1:51" customFormat="1" x14ac:dyDescent="0.25">
      <c r="A12000" s="6"/>
      <c r="J12000" s="6"/>
      <c r="M12000" s="7"/>
      <c r="T12000" s="6"/>
      <c r="AE12000" s="4"/>
      <c r="AF12000" s="4"/>
      <c r="AG12000" s="6"/>
      <c r="AY12000" s="4"/>
    </row>
    <row r="12001" spans="1:51" customFormat="1" x14ac:dyDescent="0.25">
      <c r="A12001" s="6"/>
      <c r="J12001" s="6"/>
      <c r="M12001" s="7"/>
      <c r="T12001" s="6"/>
      <c r="AE12001" s="4"/>
      <c r="AF12001" s="4"/>
      <c r="AG12001" s="6"/>
      <c r="AY12001" s="4"/>
    </row>
    <row r="12002" spans="1:51" customFormat="1" x14ac:dyDescent="0.25">
      <c r="A12002" s="6"/>
      <c r="J12002" s="6"/>
      <c r="M12002" s="7"/>
      <c r="T12002" s="6"/>
      <c r="AE12002" s="4"/>
      <c r="AF12002" s="4"/>
      <c r="AG12002" s="6"/>
      <c r="AY12002" s="4"/>
    </row>
    <row r="12003" spans="1:51" customFormat="1" x14ac:dyDescent="0.25">
      <c r="A12003" s="6"/>
      <c r="J12003" s="6"/>
      <c r="M12003" s="7"/>
      <c r="T12003" s="6"/>
      <c r="AE12003" s="4"/>
      <c r="AF12003" s="4"/>
      <c r="AG12003" s="6"/>
      <c r="AY12003" s="4"/>
    </row>
    <row r="12004" spans="1:51" customFormat="1" x14ac:dyDescent="0.25">
      <c r="A12004" s="6"/>
      <c r="J12004" s="6"/>
      <c r="M12004" s="7"/>
      <c r="T12004" s="6"/>
      <c r="AE12004" s="4"/>
      <c r="AF12004" s="4"/>
      <c r="AG12004" s="6"/>
      <c r="AY12004" s="4"/>
    </row>
    <row r="12005" spans="1:51" customFormat="1" x14ac:dyDescent="0.25">
      <c r="A12005" s="6"/>
      <c r="J12005" s="6"/>
      <c r="M12005" s="7"/>
      <c r="T12005" s="6"/>
      <c r="AE12005" s="4"/>
      <c r="AF12005" s="4"/>
      <c r="AG12005" s="6"/>
      <c r="AY12005" s="4"/>
    </row>
    <row r="12006" spans="1:51" customFormat="1" x14ac:dyDescent="0.25">
      <c r="A12006" s="6"/>
      <c r="J12006" s="6"/>
      <c r="M12006" s="7"/>
      <c r="T12006" s="6"/>
      <c r="AE12006" s="4"/>
      <c r="AF12006" s="4"/>
      <c r="AG12006" s="6"/>
      <c r="AY12006" s="4"/>
    </row>
    <row r="12007" spans="1:51" customFormat="1" x14ac:dyDescent="0.25">
      <c r="A12007" s="6"/>
      <c r="J12007" s="6"/>
      <c r="M12007" s="7"/>
      <c r="T12007" s="6"/>
      <c r="AE12007" s="4"/>
      <c r="AF12007" s="4"/>
      <c r="AG12007" s="6"/>
      <c r="AY12007" s="4"/>
    </row>
    <row r="12008" spans="1:51" customFormat="1" x14ac:dyDescent="0.25">
      <c r="A12008" s="6"/>
      <c r="J12008" s="6"/>
      <c r="M12008" s="7"/>
      <c r="T12008" s="6"/>
      <c r="AE12008" s="4"/>
      <c r="AF12008" s="4"/>
      <c r="AG12008" s="6"/>
      <c r="AY12008" s="4"/>
    </row>
    <row r="12009" spans="1:51" customFormat="1" x14ac:dyDescent="0.25">
      <c r="A12009" s="6"/>
      <c r="J12009" s="6"/>
      <c r="M12009" s="7"/>
      <c r="T12009" s="6"/>
      <c r="AE12009" s="4"/>
      <c r="AF12009" s="4"/>
      <c r="AG12009" s="6"/>
      <c r="AY12009" s="4"/>
    </row>
    <row r="12010" spans="1:51" customFormat="1" x14ac:dyDescent="0.25">
      <c r="A12010" s="6"/>
      <c r="J12010" s="6"/>
      <c r="M12010" s="7"/>
      <c r="T12010" s="6"/>
      <c r="AE12010" s="4"/>
      <c r="AF12010" s="4"/>
      <c r="AG12010" s="6"/>
      <c r="AY12010" s="4"/>
    </row>
    <row r="12011" spans="1:51" customFormat="1" x14ac:dyDescent="0.25">
      <c r="A12011" s="6"/>
      <c r="J12011" s="6"/>
      <c r="M12011" s="7"/>
      <c r="T12011" s="6"/>
      <c r="AE12011" s="4"/>
      <c r="AF12011" s="4"/>
      <c r="AG12011" s="6"/>
      <c r="AY12011" s="4"/>
    </row>
    <row r="12012" spans="1:51" customFormat="1" x14ac:dyDescent="0.25">
      <c r="A12012" s="6"/>
      <c r="J12012" s="6"/>
      <c r="M12012" s="7"/>
      <c r="T12012" s="6"/>
      <c r="AE12012" s="4"/>
      <c r="AF12012" s="4"/>
      <c r="AG12012" s="6"/>
      <c r="AY12012" s="4"/>
    </row>
    <row r="12013" spans="1:51" customFormat="1" x14ac:dyDescent="0.25">
      <c r="A12013" s="6"/>
      <c r="J12013" s="6"/>
      <c r="M12013" s="7"/>
      <c r="T12013" s="6"/>
      <c r="AE12013" s="4"/>
      <c r="AF12013" s="4"/>
      <c r="AG12013" s="6"/>
      <c r="AY12013" s="4"/>
    </row>
    <row r="12014" spans="1:51" customFormat="1" x14ac:dyDescent="0.25">
      <c r="A12014" s="6"/>
      <c r="J12014" s="6"/>
      <c r="M12014" s="7"/>
      <c r="T12014" s="6"/>
      <c r="AE12014" s="4"/>
      <c r="AF12014" s="4"/>
      <c r="AG12014" s="6"/>
      <c r="AY12014" s="4"/>
    </row>
    <row r="12015" spans="1:51" customFormat="1" x14ac:dyDescent="0.25">
      <c r="A12015" s="6"/>
      <c r="J12015" s="6"/>
      <c r="M12015" s="7"/>
      <c r="T12015" s="6"/>
      <c r="AE12015" s="4"/>
      <c r="AF12015" s="4"/>
      <c r="AG12015" s="6"/>
      <c r="AY12015" s="4"/>
    </row>
    <row r="12016" spans="1:51" customFormat="1" x14ac:dyDescent="0.25">
      <c r="A12016" s="6"/>
      <c r="J12016" s="6"/>
      <c r="M12016" s="7"/>
      <c r="T12016" s="6"/>
      <c r="AE12016" s="4"/>
      <c r="AF12016" s="4"/>
      <c r="AG12016" s="6"/>
      <c r="AY12016" s="4"/>
    </row>
    <row r="12017" spans="1:51" customFormat="1" x14ac:dyDescent="0.25">
      <c r="A12017" s="6"/>
      <c r="J12017" s="6"/>
      <c r="M12017" s="7"/>
      <c r="T12017" s="6"/>
      <c r="AE12017" s="4"/>
      <c r="AF12017" s="4"/>
      <c r="AG12017" s="6"/>
      <c r="AY12017" s="4"/>
    </row>
    <row r="12018" spans="1:51" customFormat="1" x14ac:dyDescent="0.25">
      <c r="A12018" s="6"/>
      <c r="J12018" s="6"/>
      <c r="M12018" s="7"/>
      <c r="T12018" s="6"/>
      <c r="AE12018" s="4"/>
      <c r="AF12018" s="4"/>
      <c r="AG12018" s="6"/>
      <c r="AY12018" s="4"/>
    </row>
    <row r="12019" spans="1:51" customFormat="1" x14ac:dyDescent="0.25">
      <c r="A12019" s="6"/>
      <c r="J12019" s="6"/>
      <c r="M12019" s="7"/>
      <c r="T12019" s="6"/>
      <c r="AE12019" s="4"/>
      <c r="AF12019" s="4"/>
      <c r="AG12019" s="6"/>
      <c r="AY12019" s="4"/>
    </row>
    <row r="12020" spans="1:51" customFormat="1" x14ac:dyDescent="0.25">
      <c r="A12020" s="6"/>
      <c r="J12020" s="6"/>
      <c r="M12020" s="7"/>
      <c r="T12020" s="6"/>
      <c r="AE12020" s="4"/>
      <c r="AF12020" s="4"/>
      <c r="AG12020" s="6"/>
      <c r="AY12020" s="4"/>
    </row>
    <row r="12021" spans="1:51" customFormat="1" x14ac:dyDescent="0.25">
      <c r="A12021" s="6"/>
      <c r="J12021" s="6"/>
      <c r="M12021" s="7"/>
      <c r="T12021" s="6"/>
      <c r="AE12021" s="4"/>
      <c r="AF12021" s="4"/>
      <c r="AG12021" s="6"/>
      <c r="AY12021" s="4"/>
    </row>
    <row r="12022" spans="1:51" customFormat="1" x14ac:dyDescent="0.25">
      <c r="A12022" s="6"/>
      <c r="J12022" s="6"/>
      <c r="M12022" s="7"/>
      <c r="T12022" s="6"/>
      <c r="AE12022" s="4"/>
      <c r="AF12022" s="4"/>
      <c r="AG12022" s="6"/>
      <c r="AY12022" s="4"/>
    </row>
    <row r="12023" spans="1:51" customFormat="1" x14ac:dyDescent="0.25">
      <c r="A12023" s="6"/>
      <c r="J12023" s="6"/>
      <c r="M12023" s="7"/>
      <c r="T12023" s="6"/>
      <c r="AE12023" s="4"/>
      <c r="AF12023" s="4"/>
      <c r="AG12023" s="6"/>
      <c r="AY12023" s="4"/>
    </row>
    <row r="12024" spans="1:51" customFormat="1" x14ac:dyDescent="0.25">
      <c r="A12024" s="6"/>
      <c r="J12024" s="6"/>
      <c r="M12024" s="7"/>
      <c r="T12024" s="6"/>
      <c r="AE12024" s="4"/>
      <c r="AF12024" s="4"/>
      <c r="AG12024" s="6"/>
      <c r="AY12024" s="4"/>
    </row>
    <row r="12025" spans="1:51" customFormat="1" x14ac:dyDescent="0.25">
      <c r="A12025" s="6"/>
      <c r="J12025" s="6"/>
      <c r="M12025" s="7"/>
      <c r="T12025" s="6"/>
      <c r="AE12025" s="4"/>
      <c r="AF12025" s="4"/>
      <c r="AG12025" s="6"/>
      <c r="AY12025" s="4"/>
    </row>
    <row r="12026" spans="1:51" customFormat="1" x14ac:dyDescent="0.25">
      <c r="A12026" s="6"/>
      <c r="J12026" s="6"/>
      <c r="M12026" s="7"/>
      <c r="T12026" s="6"/>
      <c r="AE12026" s="4"/>
      <c r="AF12026" s="4"/>
      <c r="AG12026" s="6"/>
      <c r="AY12026" s="4"/>
    </row>
    <row r="12027" spans="1:51" customFormat="1" x14ac:dyDescent="0.25">
      <c r="A12027" s="6"/>
      <c r="J12027" s="6"/>
      <c r="M12027" s="7"/>
      <c r="T12027" s="6"/>
      <c r="AE12027" s="4"/>
      <c r="AF12027" s="4"/>
      <c r="AG12027" s="6"/>
      <c r="AY12027" s="4"/>
    </row>
    <row r="12028" spans="1:51" customFormat="1" x14ac:dyDescent="0.25">
      <c r="A12028" s="6"/>
      <c r="J12028" s="6"/>
      <c r="M12028" s="7"/>
      <c r="T12028" s="6"/>
      <c r="AE12028" s="4"/>
      <c r="AF12028" s="4"/>
      <c r="AG12028" s="6"/>
      <c r="AY12028" s="4"/>
    </row>
    <row r="12029" spans="1:51" customFormat="1" x14ac:dyDescent="0.25">
      <c r="A12029" s="6"/>
      <c r="J12029" s="6"/>
      <c r="M12029" s="7"/>
      <c r="T12029" s="6"/>
      <c r="AE12029" s="4"/>
      <c r="AF12029" s="4"/>
      <c r="AG12029" s="6"/>
      <c r="AY12029" s="4"/>
    </row>
    <row r="12030" spans="1:51" customFormat="1" x14ac:dyDescent="0.25">
      <c r="A12030" s="6"/>
      <c r="J12030" s="6"/>
      <c r="M12030" s="7"/>
      <c r="T12030" s="6"/>
      <c r="AE12030" s="4"/>
      <c r="AF12030" s="4"/>
      <c r="AG12030" s="6"/>
      <c r="AY12030" s="4"/>
    </row>
    <row r="12031" spans="1:51" customFormat="1" x14ac:dyDescent="0.25">
      <c r="A12031" s="6"/>
      <c r="J12031" s="6"/>
      <c r="M12031" s="7"/>
      <c r="T12031" s="6"/>
      <c r="AE12031" s="4"/>
      <c r="AF12031" s="4"/>
      <c r="AG12031" s="6"/>
      <c r="AY12031" s="4"/>
    </row>
    <row r="12032" spans="1:51" customFormat="1" x14ac:dyDescent="0.25">
      <c r="A12032" s="6"/>
      <c r="J12032" s="6"/>
      <c r="M12032" s="7"/>
      <c r="T12032" s="6"/>
      <c r="AE12032" s="4"/>
      <c r="AF12032" s="4"/>
      <c r="AG12032" s="6"/>
      <c r="AY12032" s="4"/>
    </row>
    <row r="12033" spans="1:51" customFormat="1" x14ac:dyDescent="0.25">
      <c r="A12033" s="6"/>
      <c r="J12033" s="6"/>
      <c r="M12033" s="7"/>
      <c r="T12033" s="6"/>
      <c r="AE12033" s="4"/>
      <c r="AF12033" s="4"/>
      <c r="AG12033" s="6"/>
      <c r="AY12033" s="4"/>
    </row>
    <row r="12034" spans="1:51" customFormat="1" x14ac:dyDescent="0.25">
      <c r="A12034" s="6"/>
      <c r="J12034" s="6"/>
      <c r="M12034" s="7"/>
      <c r="T12034" s="6"/>
      <c r="AE12034" s="4"/>
      <c r="AF12034" s="4"/>
      <c r="AG12034" s="6"/>
      <c r="AY12034" s="4"/>
    </row>
    <row r="12035" spans="1:51" customFormat="1" x14ac:dyDescent="0.25">
      <c r="A12035" s="6"/>
      <c r="J12035" s="6"/>
      <c r="M12035" s="7"/>
      <c r="T12035" s="6"/>
      <c r="AE12035" s="4"/>
      <c r="AF12035" s="4"/>
      <c r="AG12035" s="6"/>
      <c r="AY12035" s="4"/>
    </row>
    <row r="12036" spans="1:51" customFormat="1" x14ac:dyDescent="0.25">
      <c r="A12036" s="6"/>
      <c r="J12036" s="6"/>
      <c r="M12036" s="7"/>
      <c r="T12036" s="6"/>
      <c r="AE12036" s="4"/>
      <c r="AF12036" s="4"/>
      <c r="AG12036" s="6"/>
      <c r="AY12036" s="4"/>
    </row>
    <row r="12037" spans="1:51" customFormat="1" x14ac:dyDescent="0.25">
      <c r="A12037" s="6"/>
      <c r="J12037" s="6"/>
      <c r="M12037" s="7"/>
      <c r="T12037" s="6"/>
      <c r="AE12037" s="4"/>
      <c r="AF12037" s="4"/>
      <c r="AG12037" s="6"/>
      <c r="AY12037" s="4"/>
    </row>
    <row r="12038" spans="1:51" customFormat="1" x14ac:dyDescent="0.25">
      <c r="A12038" s="6"/>
      <c r="J12038" s="6"/>
      <c r="M12038" s="7"/>
      <c r="T12038" s="6"/>
      <c r="AE12038" s="4"/>
      <c r="AF12038" s="4"/>
      <c r="AG12038" s="6"/>
      <c r="AY12038" s="4"/>
    </row>
    <row r="12039" spans="1:51" customFormat="1" x14ac:dyDescent="0.25">
      <c r="A12039" s="6"/>
      <c r="J12039" s="6"/>
      <c r="M12039" s="7"/>
      <c r="T12039" s="6"/>
      <c r="AE12039" s="4"/>
      <c r="AF12039" s="4"/>
      <c r="AG12039" s="6"/>
      <c r="AY12039" s="4"/>
    </row>
    <row r="12040" spans="1:51" customFormat="1" x14ac:dyDescent="0.25">
      <c r="A12040" s="6"/>
      <c r="J12040" s="6"/>
      <c r="M12040" s="7"/>
      <c r="T12040" s="6"/>
      <c r="AE12040" s="4"/>
      <c r="AF12040" s="4"/>
      <c r="AG12040" s="6"/>
      <c r="AY12040" s="4"/>
    </row>
    <row r="12041" spans="1:51" customFormat="1" x14ac:dyDescent="0.25">
      <c r="A12041" s="6"/>
      <c r="J12041" s="6"/>
      <c r="M12041" s="7"/>
      <c r="T12041" s="6"/>
      <c r="AE12041" s="4"/>
      <c r="AF12041" s="4"/>
      <c r="AG12041" s="6"/>
      <c r="AY12041" s="4"/>
    </row>
    <row r="12042" spans="1:51" customFormat="1" x14ac:dyDescent="0.25">
      <c r="A12042" s="6"/>
      <c r="J12042" s="6"/>
      <c r="M12042" s="7"/>
      <c r="T12042" s="6"/>
      <c r="AE12042" s="4"/>
      <c r="AF12042" s="4"/>
      <c r="AG12042" s="6"/>
      <c r="AY12042" s="4"/>
    </row>
    <row r="12043" spans="1:51" customFormat="1" x14ac:dyDescent="0.25">
      <c r="A12043" s="6"/>
      <c r="J12043" s="6"/>
      <c r="M12043" s="7"/>
      <c r="T12043" s="6"/>
      <c r="AE12043" s="4"/>
      <c r="AF12043" s="4"/>
      <c r="AG12043" s="6"/>
      <c r="AY12043" s="4"/>
    </row>
    <row r="12044" spans="1:51" customFormat="1" x14ac:dyDescent="0.25">
      <c r="A12044" s="6"/>
      <c r="J12044" s="6"/>
      <c r="M12044" s="7"/>
      <c r="T12044" s="6"/>
      <c r="AE12044" s="4"/>
      <c r="AF12044" s="4"/>
      <c r="AG12044" s="6"/>
      <c r="AY12044" s="4"/>
    </row>
    <row r="12045" spans="1:51" customFormat="1" x14ac:dyDescent="0.25">
      <c r="A12045" s="6"/>
      <c r="J12045" s="6"/>
      <c r="M12045" s="7"/>
      <c r="T12045" s="6"/>
      <c r="AE12045" s="4"/>
      <c r="AF12045" s="4"/>
      <c r="AG12045" s="6"/>
      <c r="AY12045" s="4"/>
    </row>
    <row r="12046" spans="1:51" customFormat="1" x14ac:dyDescent="0.25">
      <c r="A12046" s="6"/>
      <c r="J12046" s="6"/>
      <c r="M12046" s="7"/>
      <c r="T12046" s="6"/>
      <c r="AE12046" s="4"/>
      <c r="AF12046" s="4"/>
      <c r="AG12046" s="6"/>
      <c r="AY12046" s="4"/>
    </row>
    <row r="12047" spans="1:51" customFormat="1" x14ac:dyDescent="0.25">
      <c r="A12047" s="6"/>
      <c r="J12047" s="6"/>
      <c r="M12047" s="7"/>
      <c r="T12047" s="6"/>
      <c r="AE12047" s="4"/>
      <c r="AF12047" s="4"/>
      <c r="AG12047" s="6"/>
      <c r="AY12047" s="4"/>
    </row>
    <row r="12048" spans="1:51" customFormat="1" x14ac:dyDescent="0.25">
      <c r="A12048" s="6"/>
      <c r="J12048" s="6"/>
      <c r="M12048" s="7"/>
      <c r="T12048" s="6"/>
      <c r="AE12048" s="4"/>
      <c r="AF12048" s="4"/>
      <c r="AG12048" s="6"/>
      <c r="AY12048" s="4"/>
    </row>
    <row r="12049" spans="1:51" customFormat="1" x14ac:dyDescent="0.25">
      <c r="A12049" s="6"/>
      <c r="J12049" s="6"/>
      <c r="M12049" s="7"/>
      <c r="T12049" s="6"/>
      <c r="AE12049" s="4"/>
      <c r="AF12049" s="4"/>
      <c r="AG12049" s="6"/>
      <c r="AY12049" s="4"/>
    </row>
    <row r="12050" spans="1:51" customFormat="1" x14ac:dyDescent="0.25">
      <c r="A12050" s="6"/>
      <c r="J12050" s="6"/>
      <c r="M12050" s="7"/>
      <c r="T12050" s="6"/>
      <c r="AE12050" s="4"/>
      <c r="AF12050" s="4"/>
      <c r="AG12050" s="6"/>
      <c r="AY12050" s="4"/>
    </row>
    <row r="12051" spans="1:51" customFormat="1" x14ac:dyDescent="0.25">
      <c r="A12051" s="6"/>
      <c r="J12051" s="6"/>
      <c r="M12051" s="7"/>
      <c r="T12051" s="6"/>
      <c r="AE12051" s="4"/>
      <c r="AF12051" s="4"/>
      <c r="AG12051" s="6"/>
      <c r="AY12051" s="4"/>
    </row>
    <row r="12052" spans="1:51" customFormat="1" x14ac:dyDescent="0.25">
      <c r="A12052" s="6"/>
      <c r="J12052" s="6"/>
      <c r="M12052" s="7"/>
      <c r="T12052" s="6"/>
      <c r="AE12052" s="4"/>
      <c r="AF12052" s="4"/>
      <c r="AG12052" s="6"/>
      <c r="AY12052" s="4"/>
    </row>
    <row r="12053" spans="1:51" customFormat="1" x14ac:dyDescent="0.25">
      <c r="A12053" s="6"/>
      <c r="J12053" s="6"/>
      <c r="M12053" s="7"/>
      <c r="T12053" s="6"/>
      <c r="AE12053" s="4"/>
      <c r="AF12053" s="4"/>
      <c r="AG12053" s="6"/>
      <c r="AY12053" s="4"/>
    </row>
    <row r="12054" spans="1:51" customFormat="1" x14ac:dyDescent="0.25">
      <c r="A12054" s="6"/>
      <c r="J12054" s="6"/>
      <c r="M12054" s="7"/>
      <c r="T12054" s="6"/>
      <c r="AE12054" s="4"/>
      <c r="AF12054" s="4"/>
      <c r="AG12054" s="6"/>
      <c r="AY12054" s="4"/>
    </row>
    <row r="12055" spans="1:51" customFormat="1" x14ac:dyDescent="0.25">
      <c r="A12055" s="6"/>
      <c r="J12055" s="6"/>
      <c r="M12055" s="7"/>
      <c r="T12055" s="6"/>
      <c r="AE12055" s="4"/>
      <c r="AF12055" s="4"/>
      <c r="AG12055" s="6"/>
      <c r="AY12055" s="4"/>
    </row>
    <row r="12056" spans="1:51" customFormat="1" x14ac:dyDescent="0.25">
      <c r="A12056" s="6"/>
      <c r="J12056" s="6"/>
      <c r="M12056" s="7"/>
      <c r="T12056" s="6"/>
      <c r="AE12056" s="4"/>
      <c r="AF12056" s="4"/>
      <c r="AG12056" s="6"/>
      <c r="AY12056" s="4"/>
    </row>
    <row r="12057" spans="1:51" customFormat="1" x14ac:dyDescent="0.25">
      <c r="A12057" s="6"/>
      <c r="J12057" s="6"/>
      <c r="M12057" s="7"/>
      <c r="T12057" s="6"/>
      <c r="AE12057" s="4"/>
      <c r="AF12057" s="4"/>
      <c r="AG12057" s="6"/>
      <c r="AY12057" s="4"/>
    </row>
    <row r="12058" spans="1:51" customFormat="1" x14ac:dyDescent="0.25">
      <c r="A12058" s="6"/>
      <c r="J12058" s="6"/>
      <c r="M12058" s="7"/>
      <c r="T12058" s="6"/>
      <c r="AE12058" s="4"/>
      <c r="AF12058" s="4"/>
      <c r="AG12058" s="6"/>
      <c r="AY12058" s="4"/>
    </row>
    <row r="12059" spans="1:51" customFormat="1" x14ac:dyDescent="0.25">
      <c r="A12059" s="6"/>
      <c r="J12059" s="6"/>
      <c r="M12059" s="7"/>
      <c r="T12059" s="6"/>
      <c r="AE12059" s="4"/>
      <c r="AF12059" s="4"/>
      <c r="AG12059" s="6"/>
      <c r="AY12059" s="4"/>
    </row>
    <row r="12060" spans="1:51" customFormat="1" x14ac:dyDescent="0.25">
      <c r="A12060" s="6"/>
      <c r="J12060" s="6"/>
      <c r="M12060" s="7"/>
      <c r="T12060" s="6"/>
      <c r="AE12060" s="4"/>
      <c r="AF12060" s="4"/>
      <c r="AG12060" s="6"/>
      <c r="AY12060" s="4"/>
    </row>
    <row r="12061" spans="1:51" customFormat="1" x14ac:dyDescent="0.25">
      <c r="A12061" s="6"/>
      <c r="J12061" s="6"/>
      <c r="M12061" s="7"/>
      <c r="T12061" s="6"/>
      <c r="AE12061" s="4"/>
      <c r="AF12061" s="4"/>
      <c r="AG12061" s="6"/>
      <c r="AY12061" s="4"/>
    </row>
    <row r="12062" spans="1:51" customFormat="1" x14ac:dyDescent="0.25">
      <c r="A12062" s="6"/>
      <c r="J12062" s="6"/>
      <c r="M12062" s="7"/>
      <c r="T12062" s="6"/>
      <c r="AE12062" s="4"/>
      <c r="AF12062" s="4"/>
      <c r="AG12062" s="6"/>
      <c r="AY12062" s="4"/>
    </row>
    <row r="12063" spans="1:51" customFormat="1" x14ac:dyDescent="0.25">
      <c r="A12063" s="6"/>
      <c r="J12063" s="6"/>
      <c r="M12063" s="7"/>
      <c r="T12063" s="6"/>
      <c r="AE12063" s="4"/>
      <c r="AF12063" s="4"/>
      <c r="AG12063" s="6"/>
      <c r="AY12063" s="4"/>
    </row>
    <row r="12064" spans="1:51" customFormat="1" x14ac:dyDescent="0.25">
      <c r="A12064" s="6"/>
      <c r="J12064" s="6"/>
      <c r="M12064" s="7"/>
      <c r="T12064" s="6"/>
      <c r="AE12064" s="4"/>
      <c r="AF12064" s="4"/>
      <c r="AG12064" s="6"/>
      <c r="AY12064" s="4"/>
    </row>
    <row r="12065" spans="1:51" customFormat="1" x14ac:dyDescent="0.25">
      <c r="A12065" s="6"/>
      <c r="J12065" s="6"/>
      <c r="M12065" s="7"/>
      <c r="T12065" s="6"/>
      <c r="AE12065" s="4"/>
      <c r="AF12065" s="4"/>
      <c r="AG12065" s="6"/>
      <c r="AY12065" s="4"/>
    </row>
    <row r="12066" spans="1:51" customFormat="1" x14ac:dyDescent="0.25">
      <c r="A12066" s="6"/>
      <c r="J12066" s="6"/>
      <c r="M12066" s="7"/>
      <c r="T12066" s="6"/>
      <c r="AE12066" s="4"/>
      <c r="AF12066" s="4"/>
      <c r="AG12066" s="6"/>
      <c r="AY12066" s="4"/>
    </row>
    <row r="12067" spans="1:51" customFormat="1" x14ac:dyDescent="0.25">
      <c r="A12067" s="6"/>
      <c r="J12067" s="6"/>
      <c r="M12067" s="7"/>
      <c r="T12067" s="6"/>
      <c r="AE12067" s="4"/>
      <c r="AF12067" s="4"/>
      <c r="AG12067" s="6"/>
      <c r="AY12067" s="4"/>
    </row>
    <row r="12068" spans="1:51" customFormat="1" x14ac:dyDescent="0.25">
      <c r="A12068" s="6"/>
      <c r="J12068" s="6"/>
      <c r="M12068" s="7"/>
      <c r="T12068" s="6"/>
      <c r="AE12068" s="4"/>
      <c r="AF12068" s="4"/>
      <c r="AG12068" s="6"/>
      <c r="AY12068" s="4"/>
    </row>
    <row r="12069" spans="1:51" customFormat="1" x14ac:dyDescent="0.25">
      <c r="A12069" s="6"/>
      <c r="J12069" s="6"/>
      <c r="M12069" s="7"/>
      <c r="T12069" s="6"/>
      <c r="AE12069" s="4"/>
      <c r="AF12069" s="4"/>
      <c r="AG12069" s="6"/>
      <c r="AY12069" s="4"/>
    </row>
    <row r="12070" spans="1:51" customFormat="1" x14ac:dyDescent="0.25">
      <c r="A12070" s="6"/>
      <c r="J12070" s="6"/>
      <c r="M12070" s="7"/>
      <c r="T12070" s="6"/>
      <c r="AE12070" s="4"/>
      <c r="AF12070" s="4"/>
      <c r="AG12070" s="6"/>
      <c r="AY12070" s="4"/>
    </row>
    <row r="12071" spans="1:51" customFormat="1" x14ac:dyDescent="0.25">
      <c r="A12071" s="6"/>
      <c r="J12071" s="6"/>
      <c r="M12071" s="7"/>
      <c r="T12071" s="6"/>
      <c r="AE12071" s="4"/>
      <c r="AF12071" s="4"/>
      <c r="AG12071" s="6"/>
      <c r="AY12071" s="4"/>
    </row>
    <row r="12072" spans="1:51" customFormat="1" x14ac:dyDescent="0.25">
      <c r="A12072" s="6"/>
      <c r="J12072" s="6"/>
      <c r="M12072" s="7"/>
      <c r="T12072" s="6"/>
      <c r="AE12072" s="4"/>
      <c r="AF12072" s="4"/>
      <c r="AG12072" s="6"/>
      <c r="AY12072" s="4"/>
    </row>
    <row r="12073" spans="1:51" customFormat="1" x14ac:dyDescent="0.25">
      <c r="A12073" s="6"/>
      <c r="J12073" s="6"/>
      <c r="M12073" s="7"/>
      <c r="T12073" s="6"/>
      <c r="AE12073" s="4"/>
      <c r="AF12073" s="4"/>
      <c r="AG12073" s="6"/>
      <c r="AY12073" s="4"/>
    </row>
    <row r="12074" spans="1:51" customFormat="1" x14ac:dyDescent="0.25">
      <c r="A12074" s="6"/>
      <c r="J12074" s="6"/>
      <c r="M12074" s="7"/>
      <c r="T12074" s="6"/>
      <c r="AE12074" s="4"/>
      <c r="AF12074" s="4"/>
      <c r="AG12074" s="6"/>
      <c r="AY12074" s="4"/>
    </row>
    <row r="12075" spans="1:51" customFormat="1" x14ac:dyDescent="0.25">
      <c r="A12075" s="6"/>
      <c r="J12075" s="6"/>
      <c r="M12075" s="7"/>
      <c r="T12075" s="6"/>
      <c r="AE12075" s="4"/>
      <c r="AF12075" s="4"/>
      <c r="AG12075" s="6"/>
      <c r="AY12075" s="4"/>
    </row>
    <row r="12076" spans="1:51" customFormat="1" x14ac:dyDescent="0.25">
      <c r="A12076" s="6"/>
      <c r="J12076" s="6"/>
      <c r="M12076" s="7"/>
      <c r="T12076" s="6"/>
      <c r="AE12076" s="4"/>
      <c r="AF12076" s="4"/>
      <c r="AG12076" s="6"/>
      <c r="AY12076" s="4"/>
    </row>
    <row r="12077" spans="1:51" customFormat="1" x14ac:dyDescent="0.25">
      <c r="A12077" s="6"/>
      <c r="J12077" s="6"/>
      <c r="M12077" s="7"/>
      <c r="T12077" s="6"/>
      <c r="AE12077" s="4"/>
      <c r="AF12077" s="4"/>
      <c r="AG12077" s="6"/>
      <c r="AY12077" s="4"/>
    </row>
    <row r="12078" spans="1:51" customFormat="1" x14ac:dyDescent="0.25">
      <c r="A12078" s="6"/>
      <c r="J12078" s="6"/>
      <c r="M12078" s="7"/>
      <c r="T12078" s="6"/>
      <c r="AE12078" s="4"/>
      <c r="AF12078" s="4"/>
      <c r="AG12078" s="6"/>
      <c r="AY12078" s="4"/>
    </row>
    <row r="12079" spans="1:51" customFormat="1" x14ac:dyDescent="0.25">
      <c r="A12079" s="6"/>
      <c r="J12079" s="6"/>
      <c r="M12079" s="7"/>
      <c r="T12079" s="6"/>
      <c r="AE12079" s="4"/>
      <c r="AF12079" s="4"/>
      <c r="AG12079" s="6"/>
      <c r="AY12079" s="4"/>
    </row>
    <row r="12080" spans="1:51" customFormat="1" x14ac:dyDescent="0.25">
      <c r="A12080" s="6"/>
      <c r="J12080" s="6"/>
      <c r="M12080" s="7"/>
      <c r="T12080" s="6"/>
      <c r="AE12080" s="4"/>
      <c r="AF12080" s="4"/>
      <c r="AG12080" s="6"/>
      <c r="AY12080" s="4"/>
    </row>
    <row r="12081" spans="1:51" customFormat="1" x14ac:dyDescent="0.25">
      <c r="A12081" s="6"/>
      <c r="J12081" s="6"/>
      <c r="M12081" s="7"/>
      <c r="T12081" s="6"/>
      <c r="AE12081" s="4"/>
      <c r="AF12081" s="4"/>
      <c r="AG12081" s="6"/>
      <c r="AY12081" s="4"/>
    </row>
    <row r="12082" spans="1:51" customFormat="1" x14ac:dyDescent="0.25">
      <c r="A12082" s="6"/>
      <c r="J12082" s="6"/>
      <c r="M12082" s="7"/>
      <c r="T12082" s="6"/>
      <c r="AE12082" s="4"/>
      <c r="AF12082" s="4"/>
      <c r="AG12082" s="6"/>
      <c r="AY12082" s="4"/>
    </row>
    <row r="12083" spans="1:51" customFormat="1" x14ac:dyDescent="0.25">
      <c r="A12083" s="6"/>
      <c r="J12083" s="6"/>
      <c r="M12083" s="7"/>
      <c r="T12083" s="6"/>
      <c r="AE12083" s="4"/>
      <c r="AF12083" s="4"/>
      <c r="AG12083" s="6"/>
      <c r="AY12083" s="4"/>
    </row>
    <row r="12084" spans="1:51" customFormat="1" x14ac:dyDescent="0.25">
      <c r="A12084" s="6"/>
      <c r="J12084" s="6"/>
      <c r="M12084" s="7"/>
      <c r="T12084" s="6"/>
      <c r="AE12084" s="4"/>
      <c r="AF12084" s="4"/>
      <c r="AG12084" s="6"/>
      <c r="AY12084" s="4"/>
    </row>
    <row r="12085" spans="1:51" customFormat="1" x14ac:dyDescent="0.25">
      <c r="A12085" s="6"/>
      <c r="J12085" s="6"/>
      <c r="M12085" s="7"/>
      <c r="T12085" s="6"/>
      <c r="AE12085" s="4"/>
      <c r="AF12085" s="4"/>
      <c r="AG12085" s="6"/>
      <c r="AY12085" s="4"/>
    </row>
    <row r="12086" spans="1:51" customFormat="1" x14ac:dyDescent="0.25">
      <c r="A12086" s="6"/>
      <c r="J12086" s="6"/>
      <c r="M12086" s="7"/>
      <c r="T12086" s="6"/>
      <c r="AE12086" s="4"/>
      <c r="AF12086" s="4"/>
      <c r="AG12086" s="6"/>
      <c r="AY12086" s="4"/>
    </row>
    <row r="12087" spans="1:51" customFormat="1" x14ac:dyDescent="0.25">
      <c r="A12087" s="6"/>
      <c r="J12087" s="6"/>
      <c r="M12087" s="7"/>
      <c r="T12087" s="6"/>
      <c r="AE12087" s="4"/>
      <c r="AF12087" s="4"/>
      <c r="AG12087" s="6"/>
      <c r="AY12087" s="4"/>
    </row>
    <row r="12088" spans="1:51" customFormat="1" x14ac:dyDescent="0.25">
      <c r="A12088" s="6"/>
      <c r="J12088" s="6"/>
      <c r="M12088" s="7"/>
      <c r="T12088" s="6"/>
      <c r="AE12088" s="4"/>
      <c r="AF12088" s="4"/>
      <c r="AG12088" s="6"/>
      <c r="AY12088" s="4"/>
    </row>
    <row r="12089" spans="1:51" customFormat="1" x14ac:dyDescent="0.25">
      <c r="A12089" s="6"/>
      <c r="J12089" s="6"/>
      <c r="M12089" s="7"/>
      <c r="T12089" s="6"/>
      <c r="AE12089" s="4"/>
      <c r="AF12089" s="4"/>
      <c r="AG12089" s="6"/>
      <c r="AY12089" s="4"/>
    </row>
    <row r="12090" spans="1:51" customFormat="1" x14ac:dyDescent="0.25">
      <c r="A12090" s="6"/>
      <c r="J12090" s="6"/>
      <c r="M12090" s="7"/>
      <c r="T12090" s="6"/>
      <c r="AE12090" s="4"/>
      <c r="AF12090" s="4"/>
      <c r="AG12090" s="6"/>
      <c r="AY12090" s="4"/>
    </row>
    <row r="12091" spans="1:51" customFormat="1" x14ac:dyDescent="0.25">
      <c r="A12091" s="6"/>
      <c r="J12091" s="6"/>
      <c r="M12091" s="7"/>
      <c r="T12091" s="6"/>
      <c r="AE12091" s="4"/>
      <c r="AF12091" s="4"/>
      <c r="AG12091" s="6"/>
      <c r="AY12091" s="4"/>
    </row>
    <row r="12092" spans="1:51" customFormat="1" x14ac:dyDescent="0.25">
      <c r="A12092" s="6"/>
      <c r="J12092" s="6"/>
      <c r="M12092" s="7"/>
      <c r="T12092" s="6"/>
      <c r="AE12092" s="4"/>
      <c r="AF12092" s="4"/>
      <c r="AG12092" s="6"/>
      <c r="AY12092" s="4"/>
    </row>
    <row r="12093" spans="1:51" customFormat="1" x14ac:dyDescent="0.25">
      <c r="A12093" s="6"/>
      <c r="J12093" s="6"/>
      <c r="M12093" s="7"/>
      <c r="T12093" s="6"/>
      <c r="AE12093" s="4"/>
      <c r="AF12093" s="4"/>
      <c r="AG12093" s="6"/>
      <c r="AY12093" s="4"/>
    </row>
    <row r="12094" spans="1:51" customFormat="1" x14ac:dyDescent="0.25">
      <c r="A12094" s="6"/>
      <c r="J12094" s="6"/>
      <c r="M12094" s="7"/>
      <c r="T12094" s="6"/>
      <c r="AE12094" s="4"/>
      <c r="AF12094" s="4"/>
      <c r="AG12094" s="6"/>
      <c r="AY12094" s="4"/>
    </row>
    <row r="12095" spans="1:51" customFormat="1" x14ac:dyDescent="0.25">
      <c r="A12095" s="6"/>
      <c r="J12095" s="6"/>
      <c r="M12095" s="7"/>
      <c r="T12095" s="6"/>
      <c r="AE12095" s="4"/>
      <c r="AF12095" s="4"/>
      <c r="AG12095" s="6"/>
      <c r="AY12095" s="4"/>
    </row>
    <row r="12096" spans="1:51" customFormat="1" x14ac:dyDescent="0.25">
      <c r="A12096" s="6"/>
      <c r="J12096" s="6"/>
      <c r="M12096" s="7"/>
      <c r="T12096" s="6"/>
      <c r="AE12096" s="4"/>
      <c r="AF12096" s="4"/>
      <c r="AG12096" s="6"/>
      <c r="AY12096" s="4"/>
    </row>
    <row r="12097" spans="1:51" customFormat="1" x14ac:dyDescent="0.25">
      <c r="A12097" s="6"/>
      <c r="J12097" s="6"/>
      <c r="M12097" s="7"/>
      <c r="T12097" s="6"/>
      <c r="AE12097" s="4"/>
      <c r="AF12097" s="4"/>
      <c r="AG12097" s="6"/>
      <c r="AY12097" s="4"/>
    </row>
    <row r="12098" spans="1:51" customFormat="1" x14ac:dyDescent="0.25">
      <c r="A12098" s="6"/>
      <c r="J12098" s="6"/>
      <c r="M12098" s="7"/>
      <c r="T12098" s="6"/>
      <c r="AE12098" s="4"/>
      <c r="AF12098" s="4"/>
      <c r="AG12098" s="6"/>
      <c r="AY12098" s="4"/>
    </row>
    <row r="12099" spans="1:51" customFormat="1" x14ac:dyDescent="0.25">
      <c r="A12099" s="6"/>
      <c r="J12099" s="6"/>
      <c r="M12099" s="7"/>
      <c r="T12099" s="6"/>
      <c r="AE12099" s="4"/>
      <c r="AF12099" s="4"/>
      <c r="AG12099" s="6"/>
      <c r="AY12099" s="4"/>
    </row>
    <row r="12100" spans="1:51" customFormat="1" x14ac:dyDescent="0.25">
      <c r="A12100" s="6"/>
      <c r="J12100" s="6"/>
      <c r="M12100" s="7"/>
      <c r="T12100" s="6"/>
      <c r="AE12100" s="4"/>
      <c r="AF12100" s="4"/>
      <c r="AG12100" s="6"/>
      <c r="AY12100" s="4"/>
    </row>
    <row r="12101" spans="1:51" customFormat="1" x14ac:dyDescent="0.25">
      <c r="A12101" s="6"/>
      <c r="J12101" s="6"/>
      <c r="M12101" s="7"/>
      <c r="T12101" s="6"/>
      <c r="AE12101" s="4"/>
      <c r="AF12101" s="4"/>
      <c r="AG12101" s="6"/>
      <c r="AY12101" s="4"/>
    </row>
    <row r="12102" spans="1:51" customFormat="1" x14ac:dyDescent="0.25">
      <c r="A12102" s="6"/>
      <c r="J12102" s="6"/>
      <c r="M12102" s="7"/>
      <c r="T12102" s="6"/>
      <c r="AE12102" s="4"/>
      <c r="AF12102" s="4"/>
      <c r="AG12102" s="6"/>
      <c r="AY12102" s="4"/>
    </row>
    <row r="12103" spans="1:51" customFormat="1" x14ac:dyDescent="0.25">
      <c r="A12103" s="6"/>
      <c r="J12103" s="6"/>
      <c r="M12103" s="7"/>
      <c r="T12103" s="6"/>
      <c r="AE12103" s="4"/>
      <c r="AF12103" s="4"/>
      <c r="AG12103" s="6"/>
      <c r="AY12103" s="4"/>
    </row>
    <row r="12104" spans="1:51" customFormat="1" x14ac:dyDescent="0.25">
      <c r="A12104" s="6"/>
      <c r="J12104" s="6"/>
      <c r="M12104" s="7"/>
      <c r="T12104" s="6"/>
      <c r="AE12104" s="4"/>
      <c r="AF12104" s="4"/>
      <c r="AG12104" s="6"/>
      <c r="AY12104" s="4"/>
    </row>
    <row r="12105" spans="1:51" customFormat="1" x14ac:dyDescent="0.25">
      <c r="A12105" s="6"/>
      <c r="J12105" s="6"/>
      <c r="M12105" s="7"/>
      <c r="T12105" s="6"/>
      <c r="AE12105" s="4"/>
      <c r="AF12105" s="4"/>
      <c r="AG12105" s="6"/>
      <c r="AY12105" s="4"/>
    </row>
    <row r="12106" spans="1:51" customFormat="1" x14ac:dyDescent="0.25">
      <c r="A12106" s="6"/>
      <c r="J12106" s="6"/>
      <c r="M12106" s="7"/>
      <c r="T12106" s="6"/>
      <c r="AE12106" s="4"/>
      <c r="AF12106" s="4"/>
      <c r="AG12106" s="6"/>
      <c r="AY12106" s="4"/>
    </row>
    <row r="12107" spans="1:51" customFormat="1" x14ac:dyDescent="0.25">
      <c r="A12107" s="6"/>
      <c r="J12107" s="6"/>
      <c r="M12107" s="7"/>
      <c r="T12107" s="6"/>
      <c r="AE12107" s="4"/>
      <c r="AF12107" s="4"/>
      <c r="AG12107" s="6"/>
      <c r="AY12107" s="4"/>
    </row>
    <row r="12108" spans="1:51" customFormat="1" x14ac:dyDescent="0.25">
      <c r="A12108" s="6"/>
      <c r="J12108" s="6"/>
      <c r="M12108" s="7"/>
      <c r="T12108" s="6"/>
      <c r="AE12108" s="4"/>
      <c r="AF12108" s="4"/>
      <c r="AG12108" s="6"/>
      <c r="AY12108" s="4"/>
    </row>
    <row r="12109" spans="1:51" customFormat="1" x14ac:dyDescent="0.25">
      <c r="A12109" s="6"/>
      <c r="J12109" s="6"/>
      <c r="M12109" s="7"/>
      <c r="T12109" s="6"/>
      <c r="AE12109" s="4"/>
      <c r="AF12109" s="4"/>
      <c r="AG12109" s="6"/>
      <c r="AY12109" s="4"/>
    </row>
    <row r="12110" spans="1:51" customFormat="1" x14ac:dyDescent="0.25">
      <c r="A12110" s="6"/>
      <c r="J12110" s="6"/>
      <c r="M12110" s="7"/>
      <c r="T12110" s="6"/>
      <c r="AE12110" s="4"/>
      <c r="AF12110" s="4"/>
      <c r="AG12110" s="6"/>
      <c r="AY12110" s="4"/>
    </row>
    <row r="12111" spans="1:51" customFormat="1" x14ac:dyDescent="0.25">
      <c r="A12111" s="6"/>
      <c r="J12111" s="6"/>
      <c r="M12111" s="7"/>
      <c r="T12111" s="6"/>
      <c r="AE12111" s="4"/>
      <c r="AF12111" s="4"/>
      <c r="AG12111" s="6"/>
      <c r="AY12111" s="4"/>
    </row>
    <row r="12112" spans="1:51" customFormat="1" x14ac:dyDescent="0.25">
      <c r="A12112" s="6"/>
      <c r="J12112" s="6"/>
      <c r="M12112" s="7"/>
      <c r="T12112" s="6"/>
      <c r="AE12112" s="4"/>
      <c r="AF12112" s="4"/>
      <c r="AG12112" s="6"/>
      <c r="AY12112" s="4"/>
    </row>
    <row r="12113" spans="1:51" customFormat="1" x14ac:dyDescent="0.25">
      <c r="A12113" s="6"/>
      <c r="J12113" s="6"/>
      <c r="M12113" s="7"/>
      <c r="T12113" s="6"/>
      <c r="AE12113" s="4"/>
      <c r="AF12113" s="4"/>
      <c r="AG12113" s="6"/>
      <c r="AY12113" s="4"/>
    </row>
    <row r="12114" spans="1:51" customFormat="1" x14ac:dyDescent="0.25">
      <c r="A12114" s="6"/>
      <c r="J12114" s="6"/>
      <c r="M12114" s="7"/>
      <c r="T12114" s="6"/>
      <c r="AE12114" s="4"/>
      <c r="AF12114" s="4"/>
      <c r="AG12114" s="6"/>
      <c r="AY12114" s="4"/>
    </row>
    <row r="12115" spans="1:51" customFormat="1" x14ac:dyDescent="0.25">
      <c r="A12115" s="6"/>
      <c r="J12115" s="6"/>
      <c r="M12115" s="7"/>
      <c r="T12115" s="6"/>
      <c r="AE12115" s="4"/>
      <c r="AF12115" s="4"/>
      <c r="AG12115" s="6"/>
      <c r="AY12115" s="4"/>
    </row>
    <row r="12116" spans="1:51" customFormat="1" x14ac:dyDescent="0.25">
      <c r="A12116" s="6"/>
      <c r="J12116" s="6"/>
      <c r="M12116" s="7"/>
      <c r="T12116" s="6"/>
      <c r="AE12116" s="4"/>
      <c r="AF12116" s="4"/>
      <c r="AG12116" s="6"/>
      <c r="AY12116" s="4"/>
    </row>
    <row r="12117" spans="1:51" customFormat="1" x14ac:dyDescent="0.25">
      <c r="A12117" s="6"/>
      <c r="J12117" s="6"/>
      <c r="M12117" s="7"/>
      <c r="T12117" s="6"/>
      <c r="AE12117" s="4"/>
      <c r="AF12117" s="4"/>
      <c r="AG12117" s="6"/>
      <c r="AY12117" s="4"/>
    </row>
    <row r="12118" spans="1:51" customFormat="1" x14ac:dyDescent="0.25">
      <c r="A12118" s="6"/>
      <c r="J12118" s="6"/>
      <c r="M12118" s="7"/>
      <c r="T12118" s="6"/>
      <c r="AE12118" s="4"/>
      <c r="AF12118" s="4"/>
      <c r="AG12118" s="6"/>
      <c r="AY12118" s="4"/>
    </row>
    <row r="12119" spans="1:51" customFormat="1" x14ac:dyDescent="0.25">
      <c r="A12119" s="6"/>
      <c r="J12119" s="6"/>
      <c r="M12119" s="7"/>
      <c r="T12119" s="6"/>
      <c r="AE12119" s="4"/>
      <c r="AF12119" s="4"/>
      <c r="AG12119" s="6"/>
      <c r="AY12119" s="4"/>
    </row>
    <row r="12120" spans="1:51" customFormat="1" x14ac:dyDescent="0.25">
      <c r="A12120" s="6"/>
      <c r="J12120" s="6"/>
      <c r="M12120" s="7"/>
      <c r="T12120" s="6"/>
      <c r="AE12120" s="4"/>
      <c r="AF12120" s="4"/>
      <c r="AG12120" s="6"/>
      <c r="AY12120" s="4"/>
    </row>
    <row r="12121" spans="1:51" customFormat="1" x14ac:dyDescent="0.25">
      <c r="A12121" s="6"/>
      <c r="J12121" s="6"/>
      <c r="M12121" s="7"/>
      <c r="T12121" s="6"/>
      <c r="AE12121" s="4"/>
      <c r="AF12121" s="4"/>
      <c r="AG12121" s="6"/>
      <c r="AY12121" s="4"/>
    </row>
    <row r="12122" spans="1:51" customFormat="1" x14ac:dyDescent="0.25">
      <c r="A12122" s="6"/>
      <c r="J12122" s="6"/>
      <c r="M12122" s="7"/>
      <c r="T12122" s="6"/>
      <c r="AE12122" s="4"/>
      <c r="AF12122" s="4"/>
      <c r="AG12122" s="6"/>
      <c r="AY12122" s="4"/>
    </row>
    <row r="12123" spans="1:51" customFormat="1" x14ac:dyDescent="0.25">
      <c r="A12123" s="6"/>
      <c r="J12123" s="6"/>
      <c r="M12123" s="7"/>
      <c r="T12123" s="6"/>
      <c r="AE12123" s="4"/>
      <c r="AF12123" s="4"/>
      <c r="AG12123" s="6"/>
      <c r="AY12123" s="4"/>
    </row>
    <row r="12124" spans="1:51" customFormat="1" x14ac:dyDescent="0.25">
      <c r="A12124" s="6"/>
      <c r="J12124" s="6"/>
      <c r="M12124" s="7"/>
      <c r="T12124" s="6"/>
      <c r="AE12124" s="4"/>
      <c r="AF12124" s="4"/>
      <c r="AG12124" s="6"/>
      <c r="AY12124" s="4"/>
    </row>
    <row r="12125" spans="1:51" customFormat="1" x14ac:dyDescent="0.25">
      <c r="A12125" s="6"/>
      <c r="J12125" s="6"/>
      <c r="M12125" s="7"/>
      <c r="T12125" s="6"/>
      <c r="AE12125" s="4"/>
      <c r="AF12125" s="4"/>
      <c r="AG12125" s="6"/>
      <c r="AY12125" s="4"/>
    </row>
    <row r="12126" spans="1:51" customFormat="1" x14ac:dyDescent="0.25">
      <c r="A12126" s="6"/>
      <c r="J12126" s="6"/>
      <c r="M12126" s="7"/>
      <c r="T12126" s="6"/>
      <c r="AE12126" s="4"/>
      <c r="AF12126" s="4"/>
      <c r="AG12126" s="6"/>
      <c r="AY12126" s="4"/>
    </row>
    <row r="12127" spans="1:51" customFormat="1" x14ac:dyDescent="0.25">
      <c r="A12127" s="6"/>
      <c r="J12127" s="6"/>
      <c r="M12127" s="7"/>
      <c r="T12127" s="6"/>
      <c r="AE12127" s="4"/>
      <c r="AF12127" s="4"/>
      <c r="AG12127" s="6"/>
      <c r="AY12127" s="4"/>
    </row>
    <row r="12128" spans="1:51" customFormat="1" x14ac:dyDescent="0.25">
      <c r="A12128" s="6"/>
      <c r="J12128" s="6"/>
      <c r="M12128" s="7"/>
      <c r="T12128" s="6"/>
      <c r="AE12128" s="4"/>
      <c r="AF12128" s="4"/>
      <c r="AG12128" s="6"/>
      <c r="AY12128" s="4"/>
    </row>
    <row r="12129" spans="1:51" customFormat="1" x14ac:dyDescent="0.25">
      <c r="A12129" s="6"/>
      <c r="J12129" s="6"/>
      <c r="M12129" s="7"/>
      <c r="T12129" s="6"/>
      <c r="AE12129" s="4"/>
      <c r="AF12129" s="4"/>
      <c r="AG12129" s="6"/>
      <c r="AY12129" s="4"/>
    </row>
    <row r="12130" spans="1:51" customFormat="1" x14ac:dyDescent="0.25">
      <c r="A12130" s="6"/>
      <c r="J12130" s="6"/>
      <c r="M12130" s="7"/>
      <c r="T12130" s="6"/>
      <c r="AE12130" s="4"/>
      <c r="AF12130" s="4"/>
      <c r="AG12130" s="6"/>
      <c r="AY12130" s="4"/>
    </row>
    <row r="12131" spans="1:51" customFormat="1" x14ac:dyDescent="0.25">
      <c r="A12131" s="6"/>
      <c r="J12131" s="6"/>
      <c r="M12131" s="7"/>
      <c r="T12131" s="6"/>
      <c r="AE12131" s="4"/>
      <c r="AF12131" s="4"/>
      <c r="AG12131" s="6"/>
      <c r="AY12131" s="4"/>
    </row>
    <row r="12132" spans="1:51" customFormat="1" x14ac:dyDescent="0.25">
      <c r="A12132" s="6"/>
      <c r="J12132" s="6"/>
      <c r="M12132" s="7"/>
      <c r="T12132" s="6"/>
      <c r="AE12132" s="4"/>
      <c r="AF12132" s="4"/>
      <c r="AG12132" s="6"/>
      <c r="AY12132" s="4"/>
    </row>
    <row r="12133" spans="1:51" customFormat="1" x14ac:dyDescent="0.25">
      <c r="A12133" s="6"/>
      <c r="J12133" s="6"/>
      <c r="M12133" s="7"/>
      <c r="T12133" s="6"/>
      <c r="AE12133" s="4"/>
      <c r="AF12133" s="4"/>
      <c r="AG12133" s="6"/>
      <c r="AY12133" s="4"/>
    </row>
    <row r="12134" spans="1:51" customFormat="1" x14ac:dyDescent="0.25">
      <c r="A12134" s="6"/>
      <c r="J12134" s="6"/>
      <c r="M12134" s="7"/>
      <c r="T12134" s="6"/>
      <c r="AE12134" s="4"/>
      <c r="AF12134" s="4"/>
      <c r="AG12134" s="6"/>
      <c r="AY12134" s="4"/>
    </row>
    <row r="12135" spans="1:51" customFormat="1" x14ac:dyDescent="0.25">
      <c r="A12135" s="6"/>
      <c r="J12135" s="6"/>
      <c r="M12135" s="7"/>
      <c r="T12135" s="6"/>
      <c r="AE12135" s="4"/>
      <c r="AF12135" s="4"/>
      <c r="AG12135" s="6"/>
      <c r="AY12135" s="4"/>
    </row>
    <row r="12136" spans="1:51" customFormat="1" x14ac:dyDescent="0.25">
      <c r="A12136" s="6"/>
      <c r="J12136" s="6"/>
      <c r="M12136" s="7"/>
      <c r="T12136" s="6"/>
      <c r="AE12136" s="4"/>
      <c r="AF12136" s="4"/>
      <c r="AG12136" s="6"/>
      <c r="AY12136" s="4"/>
    </row>
    <row r="12137" spans="1:51" customFormat="1" x14ac:dyDescent="0.25">
      <c r="A12137" s="6"/>
      <c r="J12137" s="6"/>
      <c r="M12137" s="7"/>
      <c r="T12137" s="6"/>
      <c r="AE12137" s="4"/>
      <c r="AF12137" s="4"/>
      <c r="AG12137" s="6"/>
      <c r="AY12137" s="4"/>
    </row>
    <row r="12138" spans="1:51" customFormat="1" x14ac:dyDescent="0.25">
      <c r="A12138" s="6"/>
      <c r="J12138" s="6"/>
      <c r="M12138" s="7"/>
      <c r="T12138" s="6"/>
      <c r="AE12138" s="4"/>
      <c r="AF12138" s="4"/>
      <c r="AG12138" s="6"/>
      <c r="AY12138" s="4"/>
    </row>
    <row r="12139" spans="1:51" customFormat="1" x14ac:dyDescent="0.25">
      <c r="A12139" s="6"/>
      <c r="J12139" s="6"/>
      <c r="M12139" s="7"/>
      <c r="T12139" s="6"/>
      <c r="AE12139" s="4"/>
      <c r="AF12139" s="4"/>
      <c r="AG12139" s="6"/>
      <c r="AY12139" s="4"/>
    </row>
    <row r="12140" spans="1:51" customFormat="1" x14ac:dyDescent="0.25">
      <c r="A12140" s="6"/>
      <c r="J12140" s="6"/>
      <c r="M12140" s="7"/>
      <c r="T12140" s="6"/>
      <c r="AE12140" s="4"/>
      <c r="AF12140" s="4"/>
      <c r="AG12140" s="6"/>
      <c r="AY12140" s="4"/>
    </row>
    <row r="12141" spans="1:51" customFormat="1" x14ac:dyDescent="0.25">
      <c r="A12141" s="6"/>
      <c r="J12141" s="6"/>
      <c r="M12141" s="7"/>
      <c r="T12141" s="6"/>
      <c r="AE12141" s="4"/>
      <c r="AF12141" s="4"/>
      <c r="AG12141" s="6"/>
      <c r="AY12141" s="4"/>
    </row>
    <row r="12142" spans="1:51" customFormat="1" x14ac:dyDescent="0.25">
      <c r="A12142" s="6"/>
      <c r="J12142" s="6"/>
      <c r="M12142" s="7"/>
      <c r="T12142" s="6"/>
      <c r="AE12142" s="4"/>
      <c r="AF12142" s="4"/>
      <c r="AG12142" s="6"/>
      <c r="AY12142" s="4"/>
    </row>
    <row r="12143" spans="1:51" customFormat="1" x14ac:dyDescent="0.25">
      <c r="A12143" s="6"/>
      <c r="J12143" s="6"/>
      <c r="M12143" s="7"/>
      <c r="T12143" s="6"/>
      <c r="AE12143" s="4"/>
      <c r="AF12143" s="4"/>
      <c r="AG12143" s="6"/>
      <c r="AY12143" s="4"/>
    </row>
    <row r="12144" spans="1:51" customFormat="1" x14ac:dyDescent="0.25">
      <c r="A12144" s="6"/>
      <c r="J12144" s="6"/>
      <c r="M12144" s="7"/>
      <c r="T12144" s="6"/>
      <c r="AE12144" s="4"/>
      <c r="AF12144" s="4"/>
      <c r="AG12144" s="6"/>
      <c r="AY12144" s="4"/>
    </row>
    <row r="12145" spans="1:51" customFormat="1" x14ac:dyDescent="0.25">
      <c r="A12145" s="6"/>
      <c r="J12145" s="6"/>
      <c r="M12145" s="7"/>
      <c r="T12145" s="6"/>
      <c r="AE12145" s="4"/>
      <c r="AF12145" s="4"/>
      <c r="AG12145" s="6"/>
      <c r="AY12145" s="4"/>
    </row>
    <row r="12146" spans="1:51" customFormat="1" x14ac:dyDescent="0.25">
      <c r="A12146" s="6"/>
      <c r="J12146" s="6"/>
      <c r="M12146" s="7"/>
      <c r="T12146" s="6"/>
      <c r="AE12146" s="4"/>
      <c r="AF12146" s="4"/>
      <c r="AG12146" s="6"/>
      <c r="AY12146" s="4"/>
    </row>
    <row r="12147" spans="1:51" customFormat="1" x14ac:dyDescent="0.25">
      <c r="A12147" s="6"/>
      <c r="J12147" s="6"/>
      <c r="M12147" s="7"/>
      <c r="T12147" s="6"/>
      <c r="AE12147" s="4"/>
      <c r="AF12147" s="4"/>
      <c r="AG12147" s="6"/>
      <c r="AY12147" s="4"/>
    </row>
    <row r="12148" spans="1:51" customFormat="1" x14ac:dyDescent="0.25">
      <c r="A12148" s="6"/>
      <c r="J12148" s="6"/>
      <c r="M12148" s="7"/>
      <c r="T12148" s="6"/>
      <c r="AE12148" s="4"/>
      <c r="AF12148" s="4"/>
      <c r="AG12148" s="6"/>
      <c r="AY12148" s="4"/>
    </row>
    <row r="12149" spans="1:51" customFormat="1" x14ac:dyDescent="0.25">
      <c r="A12149" s="6"/>
      <c r="J12149" s="6"/>
      <c r="M12149" s="7"/>
      <c r="T12149" s="6"/>
      <c r="AE12149" s="4"/>
      <c r="AF12149" s="4"/>
      <c r="AG12149" s="6"/>
      <c r="AY12149" s="4"/>
    </row>
    <row r="12150" spans="1:51" customFormat="1" x14ac:dyDescent="0.25">
      <c r="A12150" s="6"/>
      <c r="J12150" s="6"/>
      <c r="M12150" s="7"/>
      <c r="T12150" s="6"/>
      <c r="AE12150" s="4"/>
      <c r="AF12150" s="4"/>
      <c r="AG12150" s="6"/>
      <c r="AY12150" s="4"/>
    </row>
    <row r="12151" spans="1:51" customFormat="1" x14ac:dyDescent="0.25">
      <c r="A12151" s="6"/>
      <c r="J12151" s="6"/>
      <c r="M12151" s="7"/>
      <c r="T12151" s="6"/>
      <c r="AE12151" s="4"/>
      <c r="AF12151" s="4"/>
      <c r="AG12151" s="6"/>
      <c r="AY12151" s="4"/>
    </row>
    <row r="12152" spans="1:51" customFormat="1" x14ac:dyDescent="0.25">
      <c r="A12152" s="6"/>
      <c r="J12152" s="6"/>
      <c r="M12152" s="7"/>
      <c r="T12152" s="6"/>
      <c r="AE12152" s="4"/>
      <c r="AF12152" s="4"/>
      <c r="AG12152" s="6"/>
      <c r="AY12152" s="4"/>
    </row>
    <row r="12153" spans="1:51" customFormat="1" x14ac:dyDescent="0.25">
      <c r="A12153" s="6"/>
      <c r="J12153" s="6"/>
      <c r="M12153" s="7"/>
      <c r="T12153" s="6"/>
      <c r="AE12153" s="4"/>
      <c r="AF12153" s="4"/>
      <c r="AG12153" s="6"/>
      <c r="AY12153" s="4"/>
    </row>
    <row r="12154" spans="1:51" customFormat="1" x14ac:dyDescent="0.25">
      <c r="A12154" s="6"/>
      <c r="J12154" s="6"/>
      <c r="M12154" s="7"/>
      <c r="T12154" s="6"/>
      <c r="AE12154" s="4"/>
      <c r="AF12154" s="4"/>
      <c r="AG12154" s="6"/>
      <c r="AY12154" s="4"/>
    </row>
    <row r="12155" spans="1:51" customFormat="1" x14ac:dyDescent="0.25">
      <c r="A12155" s="6"/>
      <c r="J12155" s="6"/>
      <c r="M12155" s="7"/>
      <c r="T12155" s="6"/>
      <c r="AE12155" s="4"/>
      <c r="AF12155" s="4"/>
      <c r="AG12155" s="6"/>
      <c r="AY12155" s="4"/>
    </row>
    <row r="12156" spans="1:51" customFormat="1" x14ac:dyDescent="0.25">
      <c r="A12156" s="6"/>
      <c r="J12156" s="6"/>
      <c r="M12156" s="7"/>
      <c r="T12156" s="6"/>
      <c r="AE12156" s="4"/>
      <c r="AF12156" s="4"/>
      <c r="AG12156" s="6"/>
      <c r="AY12156" s="4"/>
    </row>
    <row r="12157" spans="1:51" customFormat="1" x14ac:dyDescent="0.25">
      <c r="A12157" s="6"/>
      <c r="J12157" s="6"/>
      <c r="M12157" s="7"/>
      <c r="T12157" s="6"/>
      <c r="AE12157" s="4"/>
      <c r="AF12157" s="4"/>
      <c r="AG12157" s="6"/>
      <c r="AY12157" s="4"/>
    </row>
    <row r="12158" spans="1:51" customFormat="1" x14ac:dyDescent="0.25">
      <c r="A12158" s="6"/>
      <c r="J12158" s="6"/>
      <c r="M12158" s="7"/>
      <c r="T12158" s="6"/>
      <c r="AE12158" s="4"/>
      <c r="AF12158" s="4"/>
      <c r="AG12158" s="6"/>
      <c r="AY12158" s="4"/>
    </row>
    <row r="12159" spans="1:51" customFormat="1" x14ac:dyDescent="0.25">
      <c r="A12159" s="6"/>
      <c r="J12159" s="6"/>
      <c r="M12159" s="7"/>
      <c r="T12159" s="6"/>
      <c r="AE12159" s="4"/>
      <c r="AF12159" s="4"/>
      <c r="AG12159" s="6"/>
      <c r="AY12159" s="4"/>
    </row>
    <row r="12160" spans="1:51" customFormat="1" x14ac:dyDescent="0.25">
      <c r="A12160" s="6"/>
      <c r="J12160" s="6"/>
      <c r="M12160" s="7"/>
      <c r="T12160" s="6"/>
      <c r="AE12160" s="4"/>
      <c r="AF12160" s="4"/>
      <c r="AG12160" s="6"/>
      <c r="AY12160" s="4"/>
    </row>
    <row r="12161" spans="1:51" customFormat="1" x14ac:dyDescent="0.25">
      <c r="A12161" s="6"/>
      <c r="J12161" s="6"/>
      <c r="M12161" s="7"/>
      <c r="T12161" s="6"/>
      <c r="AE12161" s="4"/>
      <c r="AF12161" s="4"/>
      <c r="AG12161" s="6"/>
      <c r="AY12161" s="4"/>
    </row>
    <row r="12162" spans="1:51" customFormat="1" x14ac:dyDescent="0.25">
      <c r="A12162" s="6"/>
      <c r="J12162" s="6"/>
      <c r="M12162" s="7"/>
      <c r="T12162" s="6"/>
      <c r="AE12162" s="4"/>
      <c r="AF12162" s="4"/>
      <c r="AG12162" s="6"/>
      <c r="AY12162" s="4"/>
    </row>
    <row r="12163" spans="1:51" customFormat="1" x14ac:dyDescent="0.25">
      <c r="A12163" s="6"/>
      <c r="J12163" s="6"/>
      <c r="M12163" s="7"/>
      <c r="T12163" s="6"/>
      <c r="AE12163" s="4"/>
      <c r="AF12163" s="4"/>
      <c r="AG12163" s="6"/>
      <c r="AY12163" s="4"/>
    </row>
    <row r="12164" spans="1:51" customFormat="1" x14ac:dyDescent="0.25">
      <c r="A12164" s="6"/>
      <c r="J12164" s="6"/>
      <c r="M12164" s="7"/>
      <c r="T12164" s="6"/>
      <c r="AE12164" s="4"/>
      <c r="AF12164" s="4"/>
      <c r="AG12164" s="6"/>
      <c r="AY12164" s="4"/>
    </row>
    <row r="12165" spans="1:51" customFormat="1" x14ac:dyDescent="0.25">
      <c r="A12165" s="6"/>
      <c r="J12165" s="6"/>
      <c r="M12165" s="7"/>
      <c r="T12165" s="6"/>
      <c r="AE12165" s="4"/>
      <c r="AF12165" s="4"/>
      <c r="AG12165" s="6"/>
      <c r="AY12165" s="4"/>
    </row>
    <row r="12166" spans="1:51" customFormat="1" x14ac:dyDescent="0.25">
      <c r="A12166" s="6"/>
      <c r="J12166" s="6"/>
      <c r="M12166" s="7"/>
      <c r="T12166" s="6"/>
      <c r="AE12166" s="4"/>
      <c r="AF12166" s="4"/>
      <c r="AG12166" s="6"/>
      <c r="AY12166" s="4"/>
    </row>
    <row r="12167" spans="1:51" customFormat="1" x14ac:dyDescent="0.25">
      <c r="A12167" s="6"/>
      <c r="J12167" s="6"/>
      <c r="M12167" s="7"/>
      <c r="T12167" s="6"/>
      <c r="AE12167" s="4"/>
      <c r="AF12167" s="4"/>
      <c r="AG12167" s="6"/>
      <c r="AY12167" s="4"/>
    </row>
    <row r="12168" spans="1:51" customFormat="1" x14ac:dyDescent="0.25">
      <c r="A12168" s="6"/>
      <c r="J12168" s="6"/>
      <c r="M12168" s="7"/>
      <c r="T12168" s="6"/>
      <c r="AE12168" s="4"/>
      <c r="AF12168" s="4"/>
      <c r="AG12168" s="6"/>
      <c r="AY12168" s="4"/>
    </row>
    <row r="12169" spans="1:51" customFormat="1" x14ac:dyDescent="0.25">
      <c r="A12169" s="6"/>
      <c r="J12169" s="6"/>
      <c r="M12169" s="7"/>
      <c r="T12169" s="6"/>
      <c r="AE12169" s="4"/>
      <c r="AF12169" s="4"/>
      <c r="AG12169" s="6"/>
      <c r="AY12169" s="4"/>
    </row>
    <row r="12170" spans="1:51" customFormat="1" x14ac:dyDescent="0.25">
      <c r="A12170" s="6"/>
      <c r="J12170" s="6"/>
      <c r="M12170" s="7"/>
      <c r="T12170" s="6"/>
      <c r="AE12170" s="4"/>
      <c r="AF12170" s="4"/>
      <c r="AG12170" s="6"/>
      <c r="AY12170" s="4"/>
    </row>
    <row r="12171" spans="1:51" customFormat="1" x14ac:dyDescent="0.25">
      <c r="A12171" s="6"/>
      <c r="J12171" s="6"/>
      <c r="M12171" s="7"/>
      <c r="T12171" s="6"/>
      <c r="AE12171" s="4"/>
      <c r="AF12171" s="4"/>
      <c r="AG12171" s="6"/>
      <c r="AY12171" s="4"/>
    </row>
    <row r="12172" spans="1:51" customFormat="1" x14ac:dyDescent="0.25">
      <c r="A12172" s="6"/>
      <c r="J12172" s="6"/>
      <c r="M12172" s="7"/>
      <c r="T12172" s="6"/>
      <c r="AE12172" s="4"/>
      <c r="AF12172" s="4"/>
      <c r="AG12172" s="6"/>
      <c r="AY12172" s="4"/>
    </row>
    <row r="12173" spans="1:51" customFormat="1" x14ac:dyDescent="0.25">
      <c r="A12173" s="6"/>
      <c r="J12173" s="6"/>
      <c r="M12173" s="7"/>
      <c r="T12173" s="6"/>
      <c r="AE12173" s="4"/>
      <c r="AF12173" s="4"/>
      <c r="AG12173" s="6"/>
      <c r="AY12173" s="4"/>
    </row>
    <row r="12174" spans="1:51" customFormat="1" x14ac:dyDescent="0.25">
      <c r="A12174" s="6"/>
      <c r="J12174" s="6"/>
      <c r="M12174" s="7"/>
      <c r="T12174" s="6"/>
      <c r="AE12174" s="4"/>
      <c r="AF12174" s="4"/>
      <c r="AG12174" s="6"/>
      <c r="AY12174" s="4"/>
    </row>
    <row r="12175" spans="1:51" customFormat="1" x14ac:dyDescent="0.25">
      <c r="A12175" s="6"/>
      <c r="J12175" s="6"/>
      <c r="M12175" s="7"/>
      <c r="T12175" s="6"/>
      <c r="AE12175" s="4"/>
      <c r="AF12175" s="4"/>
      <c r="AG12175" s="6"/>
      <c r="AY12175" s="4"/>
    </row>
    <row r="12176" spans="1:51" customFormat="1" x14ac:dyDescent="0.25">
      <c r="A12176" s="6"/>
      <c r="J12176" s="6"/>
      <c r="M12176" s="7"/>
      <c r="T12176" s="6"/>
      <c r="AE12176" s="4"/>
      <c r="AF12176" s="4"/>
      <c r="AG12176" s="6"/>
      <c r="AY12176" s="4"/>
    </row>
    <row r="12177" spans="1:51" customFormat="1" x14ac:dyDescent="0.25">
      <c r="A12177" s="6"/>
      <c r="J12177" s="6"/>
      <c r="M12177" s="7"/>
      <c r="T12177" s="6"/>
      <c r="AE12177" s="4"/>
      <c r="AF12177" s="4"/>
      <c r="AG12177" s="6"/>
      <c r="AY12177" s="4"/>
    </row>
    <row r="12178" spans="1:51" customFormat="1" x14ac:dyDescent="0.25">
      <c r="A12178" s="6"/>
      <c r="J12178" s="6"/>
      <c r="M12178" s="7"/>
      <c r="T12178" s="6"/>
      <c r="AE12178" s="4"/>
      <c r="AF12178" s="4"/>
      <c r="AG12178" s="6"/>
      <c r="AY12178" s="4"/>
    </row>
    <row r="12179" spans="1:51" customFormat="1" x14ac:dyDescent="0.25">
      <c r="A12179" s="6"/>
      <c r="J12179" s="6"/>
      <c r="M12179" s="7"/>
      <c r="T12179" s="6"/>
      <c r="AE12179" s="4"/>
      <c r="AF12179" s="4"/>
      <c r="AG12179" s="6"/>
      <c r="AY12179" s="4"/>
    </row>
    <row r="12180" spans="1:51" customFormat="1" x14ac:dyDescent="0.25">
      <c r="A12180" s="6"/>
      <c r="J12180" s="6"/>
      <c r="M12180" s="7"/>
      <c r="T12180" s="6"/>
      <c r="AE12180" s="4"/>
      <c r="AF12180" s="4"/>
      <c r="AG12180" s="6"/>
      <c r="AY12180" s="4"/>
    </row>
    <row r="12181" spans="1:51" customFormat="1" x14ac:dyDescent="0.25">
      <c r="A12181" s="6"/>
      <c r="J12181" s="6"/>
      <c r="M12181" s="7"/>
      <c r="T12181" s="6"/>
      <c r="AE12181" s="4"/>
      <c r="AF12181" s="4"/>
      <c r="AG12181" s="6"/>
      <c r="AY12181" s="4"/>
    </row>
    <row r="12182" spans="1:51" customFormat="1" x14ac:dyDescent="0.25">
      <c r="A12182" s="6"/>
      <c r="J12182" s="6"/>
      <c r="M12182" s="7"/>
      <c r="T12182" s="6"/>
      <c r="AE12182" s="4"/>
      <c r="AF12182" s="4"/>
      <c r="AG12182" s="6"/>
      <c r="AY12182" s="4"/>
    </row>
    <row r="12183" spans="1:51" customFormat="1" x14ac:dyDescent="0.25">
      <c r="A12183" s="6"/>
      <c r="J12183" s="6"/>
      <c r="M12183" s="7"/>
      <c r="T12183" s="6"/>
      <c r="AE12183" s="4"/>
      <c r="AF12183" s="4"/>
      <c r="AG12183" s="6"/>
      <c r="AY12183" s="4"/>
    </row>
    <row r="12184" spans="1:51" customFormat="1" x14ac:dyDescent="0.25">
      <c r="A12184" s="6"/>
      <c r="J12184" s="6"/>
      <c r="M12184" s="7"/>
      <c r="T12184" s="6"/>
      <c r="AE12184" s="4"/>
      <c r="AF12184" s="4"/>
      <c r="AG12184" s="6"/>
      <c r="AY12184" s="4"/>
    </row>
    <row r="12185" spans="1:51" customFormat="1" x14ac:dyDescent="0.25">
      <c r="A12185" s="6"/>
      <c r="J12185" s="6"/>
      <c r="M12185" s="7"/>
      <c r="T12185" s="6"/>
      <c r="AE12185" s="4"/>
      <c r="AF12185" s="4"/>
      <c r="AG12185" s="6"/>
      <c r="AY12185" s="4"/>
    </row>
    <row r="12186" spans="1:51" customFormat="1" x14ac:dyDescent="0.25">
      <c r="A12186" s="6"/>
      <c r="J12186" s="6"/>
      <c r="M12186" s="7"/>
      <c r="T12186" s="6"/>
      <c r="AE12186" s="4"/>
      <c r="AF12186" s="4"/>
      <c r="AG12186" s="6"/>
      <c r="AY12186" s="4"/>
    </row>
    <row r="12187" spans="1:51" customFormat="1" x14ac:dyDescent="0.25">
      <c r="A12187" s="6"/>
      <c r="J12187" s="6"/>
      <c r="M12187" s="7"/>
      <c r="T12187" s="6"/>
      <c r="AE12187" s="4"/>
      <c r="AF12187" s="4"/>
      <c r="AG12187" s="6"/>
      <c r="AY12187" s="4"/>
    </row>
    <row r="12188" spans="1:51" customFormat="1" x14ac:dyDescent="0.25">
      <c r="A12188" s="6"/>
      <c r="J12188" s="6"/>
      <c r="M12188" s="7"/>
      <c r="T12188" s="6"/>
      <c r="AE12188" s="4"/>
      <c r="AF12188" s="4"/>
      <c r="AG12188" s="6"/>
      <c r="AY12188" s="4"/>
    </row>
    <row r="12189" spans="1:51" customFormat="1" x14ac:dyDescent="0.25">
      <c r="A12189" s="6"/>
      <c r="J12189" s="6"/>
      <c r="M12189" s="7"/>
      <c r="T12189" s="6"/>
      <c r="AE12189" s="4"/>
      <c r="AF12189" s="4"/>
      <c r="AG12189" s="6"/>
      <c r="AY12189" s="4"/>
    </row>
    <row r="12190" spans="1:51" customFormat="1" x14ac:dyDescent="0.25">
      <c r="A12190" s="6"/>
      <c r="J12190" s="6"/>
      <c r="M12190" s="7"/>
      <c r="T12190" s="6"/>
      <c r="AE12190" s="4"/>
      <c r="AF12190" s="4"/>
      <c r="AG12190" s="6"/>
      <c r="AY12190" s="4"/>
    </row>
    <row r="12191" spans="1:51" customFormat="1" x14ac:dyDescent="0.25">
      <c r="A12191" s="6"/>
      <c r="J12191" s="6"/>
      <c r="M12191" s="7"/>
      <c r="T12191" s="6"/>
      <c r="AE12191" s="4"/>
      <c r="AF12191" s="4"/>
      <c r="AG12191" s="6"/>
      <c r="AY12191" s="4"/>
    </row>
    <row r="12192" spans="1:51" customFormat="1" x14ac:dyDescent="0.25">
      <c r="A12192" s="6"/>
      <c r="J12192" s="6"/>
      <c r="M12192" s="7"/>
      <c r="T12192" s="6"/>
      <c r="AE12192" s="4"/>
      <c r="AF12192" s="4"/>
      <c r="AG12192" s="6"/>
      <c r="AY12192" s="4"/>
    </row>
    <row r="12193" spans="1:51" customFormat="1" x14ac:dyDescent="0.25">
      <c r="A12193" s="6"/>
      <c r="J12193" s="6"/>
      <c r="M12193" s="7"/>
      <c r="T12193" s="6"/>
      <c r="AE12193" s="4"/>
      <c r="AF12193" s="4"/>
      <c r="AG12193" s="6"/>
      <c r="AY12193" s="4"/>
    </row>
    <row r="12194" spans="1:51" customFormat="1" x14ac:dyDescent="0.25">
      <c r="A12194" s="6"/>
      <c r="J12194" s="6"/>
      <c r="M12194" s="7"/>
      <c r="T12194" s="6"/>
      <c r="AE12194" s="4"/>
      <c r="AF12194" s="4"/>
      <c r="AG12194" s="6"/>
      <c r="AY12194" s="4"/>
    </row>
    <row r="12195" spans="1:51" customFormat="1" x14ac:dyDescent="0.25">
      <c r="A12195" s="6"/>
      <c r="J12195" s="6"/>
      <c r="M12195" s="7"/>
      <c r="T12195" s="6"/>
      <c r="AE12195" s="4"/>
      <c r="AF12195" s="4"/>
      <c r="AG12195" s="6"/>
      <c r="AY12195" s="4"/>
    </row>
    <row r="12196" spans="1:51" customFormat="1" x14ac:dyDescent="0.25">
      <c r="A12196" s="6"/>
      <c r="J12196" s="6"/>
      <c r="M12196" s="7"/>
      <c r="T12196" s="6"/>
      <c r="AE12196" s="4"/>
      <c r="AF12196" s="4"/>
      <c r="AG12196" s="6"/>
      <c r="AY12196" s="4"/>
    </row>
    <row r="12197" spans="1:51" customFormat="1" x14ac:dyDescent="0.25">
      <c r="A12197" s="6"/>
      <c r="J12197" s="6"/>
      <c r="M12197" s="7"/>
      <c r="T12197" s="6"/>
      <c r="AE12197" s="4"/>
      <c r="AF12197" s="4"/>
      <c r="AG12197" s="6"/>
      <c r="AY12197" s="4"/>
    </row>
    <row r="12198" spans="1:51" customFormat="1" x14ac:dyDescent="0.25">
      <c r="A12198" s="6"/>
      <c r="J12198" s="6"/>
      <c r="M12198" s="7"/>
      <c r="T12198" s="6"/>
      <c r="AE12198" s="4"/>
      <c r="AF12198" s="4"/>
      <c r="AG12198" s="6"/>
      <c r="AY12198" s="4"/>
    </row>
    <row r="12199" spans="1:51" customFormat="1" x14ac:dyDescent="0.25">
      <c r="A12199" s="6"/>
      <c r="J12199" s="6"/>
      <c r="M12199" s="7"/>
      <c r="T12199" s="6"/>
      <c r="AE12199" s="4"/>
      <c r="AF12199" s="4"/>
      <c r="AG12199" s="6"/>
      <c r="AY12199" s="4"/>
    </row>
    <row r="12200" spans="1:51" customFormat="1" x14ac:dyDescent="0.25">
      <c r="A12200" s="6"/>
      <c r="J12200" s="6"/>
      <c r="M12200" s="7"/>
      <c r="T12200" s="6"/>
      <c r="AE12200" s="4"/>
      <c r="AF12200" s="4"/>
      <c r="AG12200" s="6"/>
      <c r="AY12200" s="4"/>
    </row>
    <row r="12201" spans="1:51" customFormat="1" x14ac:dyDescent="0.25">
      <c r="A12201" s="6"/>
      <c r="J12201" s="6"/>
      <c r="M12201" s="7"/>
      <c r="T12201" s="6"/>
      <c r="AE12201" s="4"/>
      <c r="AF12201" s="4"/>
      <c r="AG12201" s="6"/>
      <c r="AY12201" s="4"/>
    </row>
    <row r="12202" spans="1:51" customFormat="1" x14ac:dyDescent="0.25">
      <c r="A12202" s="6"/>
      <c r="J12202" s="6"/>
      <c r="M12202" s="7"/>
      <c r="T12202" s="6"/>
      <c r="AE12202" s="4"/>
      <c r="AF12202" s="4"/>
      <c r="AG12202" s="6"/>
      <c r="AY12202" s="4"/>
    </row>
    <row r="12203" spans="1:51" customFormat="1" x14ac:dyDescent="0.25">
      <c r="A12203" s="6"/>
      <c r="J12203" s="6"/>
      <c r="M12203" s="7"/>
      <c r="T12203" s="6"/>
      <c r="AE12203" s="4"/>
      <c r="AF12203" s="4"/>
      <c r="AG12203" s="6"/>
      <c r="AY12203" s="4"/>
    </row>
    <row r="12204" spans="1:51" customFormat="1" x14ac:dyDescent="0.25">
      <c r="A12204" s="6"/>
      <c r="J12204" s="6"/>
      <c r="M12204" s="7"/>
      <c r="T12204" s="6"/>
      <c r="AE12204" s="4"/>
      <c r="AF12204" s="4"/>
      <c r="AG12204" s="6"/>
      <c r="AY12204" s="4"/>
    </row>
    <row r="12205" spans="1:51" customFormat="1" x14ac:dyDescent="0.25">
      <c r="A12205" s="6"/>
      <c r="J12205" s="6"/>
      <c r="M12205" s="7"/>
      <c r="T12205" s="6"/>
      <c r="AE12205" s="4"/>
      <c r="AF12205" s="4"/>
      <c r="AG12205" s="6"/>
      <c r="AY12205" s="4"/>
    </row>
    <row r="12206" spans="1:51" customFormat="1" x14ac:dyDescent="0.25">
      <c r="A12206" s="6"/>
      <c r="J12206" s="6"/>
      <c r="M12206" s="7"/>
      <c r="T12206" s="6"/>
      <c r="AE12206" s="4"/>
      <c r="AF12206" s="4"/>
      <c r="AG12206" s="6"/>
      <c r="AY12206" s="4"/>
    </row>
    <row r="12207" spans="1:51" customFormat="1" x14ac:dyDescent="0.25">
      <c r="A12207" s="6"/>
      <c r="J12207" s="6"/>
      <c r="M12207" s="7"/>
      <c r="T12207" s="6"/>
      <c r="AE12207" s="4"/>
      <c r="AF12207" s="4"/>
      <c r="AG12207" s="6"/>
      <c r="AY12207" s="4"/>
    </row>
    <row r="12208" spans="1:51" customFormat="1" x14ac:dyDescent="0.25">
      <c r="A12208" s="6"/>
      <c r="J12208" s="6"/>
      <c r="M12208" s="7"/>
      <c r="T12208" s="6"/>
      <c r="AE12208" s="4"/>
      <c r="AF12208" s="4"/>
      <c r="AG12208" s="6"/>
      <c r="AY12208" s="4"/>
    </row>
    <row r="12209" spans="1:51" customFormat="1" x14ac:dyDescent="0.25">
      <c r="A12209" s="6"/>
      <c r="J12209" s="6"/>
      <c r="M12209" s="7"/>
      <c r="T12209" s="6"/>
      <c r="AE12209" s="4"/>
      <c r="AF12209" s="4"/>
      <c r="AG12209" s="6"/>
      <c r="AY12209" s="4"/>
    </row>
    <row r="12210" spans="1:51" customFormat="1" x14ac:dyDescent="0.25">
      <c r="A12210" s="6"/>
      <c r="J12210" s="6"/>
      <c r="M12210" s="7"/>
      <c r="T12210" s="6"/>
      <c r="AE12210" s="4"/>
      <c r="AF12210" s="4"/>
      <c r="AG12210" s="6"/>
      <c r="AY12210" s="4"/>
    </row>
    <row r="12211" spans="1:51" customFormat="1" x14ac:dyDescent="0.25">
      <c r="A12211" s="6"/>
      <c r="J12211" s="6"/>
      <c r="M12211" s="7"/>
      <c r="T12211" s="6"/>
      <c r="AE12211" s="4"/>
      <c r="AF12211" s="4"/>
      <c r="AG12211" s="6"/>
      <c r="AY12211" s="4"/>
    </row>
    <row r="12212" spans="1:51" customFormat="1" x14ac:dyDescent="0.25">
      <c r="A12212" s="6"/>
      <c r="J12212" s="6"/>
      <c r="M12212" s="7"/>
      <c r="T12212" s="6"/>
      <c r="AE12212" s="4"/>
      <c r="AF12212" s="4"/>
      <c r="AG12212" s="6"/>
      <c r="AY12212" s="4"/>
    </row>
    <row r="12213" spans="1:51" customFormat="1" x14ac:dyDescent="0.25">
      <c r="A12213" s="6"/>
      <c r="J12213" s="6"/>
      <c r="M12213" s="7"/>
      <c r="T12213" s="6"/>
      <c r="AE12213" s="4"/>
      <c r="AF12213" s="4"/>
      <c r="AG12213" s="6"/>
      <c r="AY12213" s="4"/>
    </row>
    <row r="12214" spans="1:51" customFormat="1" x14ac:dyDescent="0.25">
      <c r="A12214" s="6"/>
      <c r="J12214" s="6"/>
      <c r="M12214" s="7"/>
      <c r="T12214" s="6"/>
      <c r="AE12214" s="4"/>
      <c r="AF12214" s="4"/>
      <c r="AG12214" s="6"/>
      <c r="AY12214" s="4"/>
    </row>
    <row r="12215" spans="1:51" customFormat="1" x14ac:dyDescent="0.25">
      <c r="A12215" s="6"/>
      <c r="J12215" s="6"/>
      <c r="M12215" s="7"/>
      <c r="T12215" s="6"/>
      <c r="AE12215" s="4"/>
      <c r="AF12215" s="4"/>
      <c r="AG12215" s="6"/>
      <c r="AY12215" s="4"/>
    </row>
    <row r="12216" spans="1:51" customFormat="1" x14ac:dyDescent="0.25">
      <c r="A12216" s="6"/>
      <c r="J12216" s="6"/>
      <c r="M12216" s="7"/>
      <c r="T12216" s="6"/>
      <c r="AE12216" s="4"/>
      <c r="AF12216" s="4"/>
      <c r="AG12216" s="6"/>
      <c r="AY12216" s="4"/>
    </row>
    <row r="12217" spans="1:51" customFormat="1" x14ac:dyDescent="0.25">
      <c r="A12217" s="6"/>
      <c r="J12217" s="6"/>
      <c r="M12217" s="7"/>
      <c r="T12217" s="6"/>
      <c r="AE12217" s="4"/>
      <c r="AF12217" s="4"/>
      <c r="AG12217" s="6"/>
      <c r="AY12217" s="4"/>
    </row>
    <row r="12218" spans="1:51" customFormat="1" x14ac:dyDescent="0.25">
      <c r="A12218" s="6"/>
      <c r="J12218" s="6"/>
      <c r="M12218" s="7"/>
      <c r="T12218" s="6"/>
      <c r="AE12218" s="4"/>
      <c r="AF12218" s="4"/>
      <c r="AG12218" s="6"/>
      <c r="AY12218" s="4"/>
    </row>
    <row r="12219" spans="1:51" customFormat="1" x14ac:dyDescent="0.25">
      <c r="A12219" s="6"/>
      <c r="J12219" s="6"/>
      <c r="M12219" s="7"/>
      <c r="T12219" s="6"/>
      <c r="AE12219" s="4"/>
      <c r="AF12219" s="4"/>
      <c r="AG12219" s="6"/>
      <c r="AY12219" s="4"/>
    </row>
    <row r="12220" spans="1:51" customFormat="1" x14ac:dyDescent="0.25">
      <c r="A12220" s="6"/>
      <c r="J12220" s="6"/>
      <c r="M12220" s="7"/>
      <c r="T12220" s="6"/>
      <c r="AE12220" s="4"/>
      <c r="AF12220" s="4"/>
      <c r="AG12220" s="6"/>
      <c r="AY12220" s="4"/>
    </row>
    <row r="12221" spans="1:51" customFormat="1" x14ac:dyDescent="0.25">
      <c r="A12221" s="6"/>
      <c r="J12221" s="6"/>
      <c r="M12221" s="7"/>
      <c r="T12221" s="6"/>
      <c r="AE12221" s="4"/>
      <c r="AF12221" s="4"/>
      <c r="AG12221" s="6"/>
      <c r="AY12221" s="4"/>
    </row>
    <row r="12222" spans="1:51" customFormat="1" x14ac:dyDescent="0.25">
      <c r="A12222" s="6"/>
      <c r="J12222" s="6"/>
      <c r="M12222" s="7"/>
      <c r="T12222" s="6"/>
      <c r="AE12222" s="4"/>
      <c r="AF12222" s="4"/>
      <c r="AG12222" s="6"/>
      <c r="AY12222" s="4"/>
    </row>
    <row r="12223" spans="1:51" customFormat="1" x14ac:dyDescent="0.25">
      <c r="A12223" s="6"/>
      <c r="J12223" s="6"/>
      <c r="M12223" s="7"/>
      <c r="T12223" s="6"/>
      <c r="AE12223" s="4"/>
      <c r="AF12223" s="4"/>
      <c r="AG12223" s="6"/>
      <c r="AY12223" s="4"/>
    </row>
    <row r="12224" spans="1:51" customFormat="1" x14ac:dyDescent="0.25">
      <c r="A12224" s="6"/>
      <c r="J12224" s="6"/>
      <c r="M12224" s="7"/>
      <c r="T12224" s="6"/>
      <c r="AE12224" s="4"/>
      <c r="AF12224" s="4"/>
      <c r="AG12224" s="6"/>
      <c r="AY12224" s="4"/>
    </row>
    <row r="12225" spans="1:51" customFormat="1" x14ac:dyDescent="0.25">
      <c r="A12225" s="6"/>
      <c r="J12225" s="6"/>
      <c r="M12225" s="7"/>
      <c r="T12225" s="6"/>
      <c r="AE12225" s="4"/>
      <c r="AF12225" s="4"/>
      <c r="AG12225" s="6"/>
      <c r="AY12225" s="4"/>
    </row>
    <row r="12226" spans="1:51" customFormat="1" x14ac:dyDescent="0.25">
      <c r="A12226" s="6"/>
      <c r="J12226" s="6"/>
      <c r="M12226" s="7"/>
      <c r="T12226" s="6"/>
      <c r="AE12226" s="4"/>
      <c r="AF12226" s="4"/>
      <c r="AG12226" s="6"/>
      <c r="AY12226" s="4"/>
    </row>
    <row r="12227" spans="1:51" customFormat="1" x14ac:dyDescent="0.25">
      <c r="A12227" s="6"/>
      <c r="J12227" s="6"/>
      <c r="M12227" s="7"/>
      <c r="T12227" s="6"/>
      <c r="AE12227" s="4"/>
      <c r="AF12227" s="4"/>
      <c r="AG12227" s="6"/>
      <c r="AY12227" s="4"/>
    </row>
    <row r="12228" spans="1:51" customFormat="1" x14ac:dyDescent="0.25">
      <c r="A12228" s="6"/>
      <c r="J12228" s="6"/>
      <c r="M12228" s="7"/>
      <c r="T12228" s="6"/>
      <c r="AE12228" s="4"/>
      <c r="AF12228" s="4"/>
      <c r="AG12228" s="6"/>
      <c r="AY12228" s="4"/>
    </row>
    <row r="12229" spans="1:51" customFormat="1" x14ac:dyDescent="0.25">
      <c r="A12229" s="6"/>
      <c r="J12229" s="6"/>
      <c r="M12229" s="7"/>
      <c r="T12229" s="6"/>
      <c r="AE12229" s="4"/>
      <c r="AF12229" s="4"/>
      <c r="AG12229" s="6"/>
      <c r="AY12229" s="4"/>
    </row>
    <row r="12230" spans="1:51" customFormat="1" x14ac:dyDescent="0.25">
      <c r="A12230" s="6"/>
      <c r="J12230" s="6"/>
      <c r="M12230" s="7"/>
      <c r="T12230" s="6"/>
      <c r="AE12230" s="4"/>
      <c r="AF12230" s="4"/>
      <c r="AG12230" s="6"/>
      <c r="AY12230" s="4"/>
    </row>
    <row r="12231" spans="1:51" customFormat="1" x14ac:dyDescent="0.25">
      <c r="A12231" s="6"/>
      <c r="J12231" s="6"/>
      <c r="M12231" s="7"/>
      <c r="T12231" s="6"/>
      <c r="AE12231" s="4"/>
      <c r="AF12231" s="4"/>
      <c r="AG12231" s="6"/>
      <c r="AY12231" s="4"/>
    </row>
    <row r="12232" spans="1:51" customFormat="1" x14ac:dyDescent="0.25">
      <c r="A12232" s="6"/>
      <c r="J12232" s="6"/>
      <c r="M12232" s="7"/>
      <c r="T12232" s="6"/>
      <c r="AE12232" s="4"/>
      <c r="AF12232" s="4"/>
      <c r="AG12232" s="6"/>
      <c r="AY12232" s="4"/>
    </row>
    <row r="12233" spans="1:51" customFormat="1" x14ac:dyDescent="0.25">
      <c r="A12233" s="6"/>
      <c r="J12233" s="6"/>
      <c r="M12233" s="7"/>
      <c r="T12233" s="6"/>
      <c r="AE12233" s="4"/>
      <c r="AF12233" s="4"/>
      <c r="AG12233" s="6"/>
      <c r="AY12233" s="4"/>
    </row>
    <row r="12234" spans="1:51" customFormat="1" x14ac:dyDescent="0.25">
      <c r="A12234" s="6"/>
      <c r="J12234" s="6"/>
      <c r="M12234" s="7"/>
      <c r="T12234" s="6"/>
      <c r="AE12234" s="4"/>
      <c r="AF12234" s="4"/>
      <c r="AG12234" s="6"/>
      <c r="AY12234" s="4"/>
    </row>
    <row r="12235" spans="1:51" customFormat="1" x14ac:dyDescent="0.25">
      <c r="A12235" s="6"/>
      <c r="J12235" s="6"/>
      <c r="M12235" s="7"/>
      <c r="T12235" s="6"/>
      <c r="AE12235" s="4"/>
      <c r="AF12235" s="4"/>
      <c r="AG12235" s="6"/>
      <c r="AY12235" s="4"/>
    </row>
    <row r="12236" spans="1:51" customFormat="1" x14ac:dyDescent="0.25">
      <c r="A12236" s="6"/>
      <c r="J12236" s="6"/>
      <c r="M12236" s="7"/>
      <c r="T12236" s="6"/>
      <c r="AE12236" s="4"/>
      <c r="AF12236" s="4"/>
      <c r="AG12236" s="6"/>
      <c r="AY12236" s="4"/>
    </row>
    <row r="12237" spans="1:51" customFormat="1" x14ac:dyDescent="0.25">
      <c r="A12237" s="6"/>
      <c r="J12237" s="6"/>
      <c r="M12237" s="7"/>
      <c r="T12237" s="6"/>
      <c r="AE12237" s="4"/>
      <c r="AF12237" s="4"/>
      <c r="AG12237" s="6"/>
      <c r="AY12237" s="4"/>
    </row>
    <row r="12238" spans="1:51" customFormat="1" x14ac:dyDescent="0.25">
      <c r="A12238" s="6"/>
      <c r="J12238" s="6"/>
      <c r="M12238" s="7"/>
      <c r="T12238" s="6"/>
      <c r="AE12238" s="4"/>
      <c r="AF12238" s="4"/>
      <c r="AG12238" s="6"/>
      <c r="AY12238" s="4"/>
    </row>
    <row r="12239" spans="1:51" customFormat="1" x14ac:dyDescent="0.25">
      <c r="A12239" s="6"/>
      <c r="J12239" s="6"/>
      <c r="M12239" s="7"/>
      <c r="T12239" s="6"/>
      <c r="AE12239" s="4"/>
      <c r="AF12239" s="4"/>
      <c r="AG12239" s="6"/>
      <c r="AY12239" s="4"/>
    </row>
    <row r="12240" spans="1:51" customFormat="1" x14ac:dyDescent="0.25">
      <c r="A12240" s="6"/>
      <c r="J12240" s="6"/>
      <c r="M12240" s="7"/>
      <c r="T12240" s="6"/>
      <c r="AE12240" s="4"/>
      <c r="AF12240" s="4"/>
      <c r="AG12240" s="6"/>
      <c r="AY12240" s="4"/>
    </row>
    <row r="12241" spans="1:51" customFormat="1" x14ac:dyDescent="0.25">
      <c r="A12241" s="6"/>
      <c r="J12241" s="6"/>
      <c r="M12241" s="7"/>
      <c r="T12241" s="6"/>
      <c r="AE12241" s="4"/>
      <c r="AF12241" s="4"/>
      <c r="AG12241" s="6"/>
      <c r="AY12241" s="4"/>
    </row>
    <row r="12242" spans="1:51" customFormat="1" x14ac:dyDescent="0.25">
      <c r="A12242" s="6"/>
      <c r="J12242" s="6"/>
      <c r="M12242" s="7"/>
      <c r="T12242" s="6"/>
      <c r="AE12242" s="4"/>
      <c r="AF12242" s="4"/>
      <c r="AG12242" s="6"/>
      <c r="AY12242" s="4"/>
    </row>
    <row r="12243" spans="1:51" customFormat="1" x14ac:dyDescent="0.25">
      <c r="A12243" s="6"/>
      <c r="J12243" s="6"/>
      <c r="M12243" s="7"/>
      <c r="T12243" s="6"/>
      <c r="AE12243" s="4"/>
      <c r="AF12243" s="4"/>
      <c r="AG12243" s="6"/>
      <c r="AY12243" s="4"/>
    </row>
    <row r="12244" spans="1:51" customFormat="1" x14ac:dyDescent="0.25">
      <c r="A12244" s="6"/>
      <c r="J12244" s="6"/>
      <c r="M12244" s="7"/>
      <c r="T12244" s="6"/>
      <c r="AE12244" s="4"/>
      <c r="AF12244" s="4"/>
      <c r="AG12244" s="6"/>
      <c r="AY12244" s="4"/>
    </row>
    <row r="12245" spans="1:51" customFormat="1" x14ac:dyDescent="0.25">
      <c r="A12245" s="6"/>
      <c r="J12245" s="6"/>
      <c r="M12245" s="7"/>
      <c r="T12245" s="6"/>
      <c r="AE12245" s="4"/>
      <c r="AF12245" s="4"/>
      <c r="AG12245" s="6"/>
      <c r="AY12245" s="4"/>
    </row>
    <row r="12246" spans="1:51" customFormat="1" x14ac:dyDescent="0.25">
      <c r="A12246" s="6"/>
      <c r="J12246" s="6"/>
      <c r="M12246" s="7"/>
      <c r="T12246" s="6"/>
      <c r="AE12246" s="4"/>
      <c r="AF12246" s="4"/>
      <c r="AG12246" s="6"/>
      <c r="AY12246" s="4"/>
    </row>
    <row r="12247" spans="1:51" customFormat="1" x14ac:dyDescent="0.25">
      <c r="A12247" s="6"/>
      <c r="J12247" s="6"/>
      <c r="M12247" s="7"/>
      <c r="T12247" s="6"/>
      <c r="AE12247" s="4"/>
      <c r="AF12247" s="4"/>
      <c r="AG12247" s="6"/>
      <c r="AY12247" s="4"/>
    </row>
    <row r="12248" spans="1:51" customFormat="1" x14ac:dyDescent="0.25">
      <c r="A12248" s="6"/>
      <c r="J12248" s="6"/>
      <c r="M12248" s="7"/>
      <c r="T12248" s="6"/>
      <c r="AE12248" s="4"/>
      <c r="AF12248" s="4"/>
      <c r="AG12248" s="6"/>
      <c r="AY12248" s="4"/>
    </row>
    <row r="12249" spans="1:51" customFormat="1" x14ac:dyDescent="0.25">
      <c r="A12249" s="6"/>
      <c r="J12249" s="6"/>
      <c r="M12249" s="7"/>
      <c r="T12249" s="6"/>
      <c r="AE12249" s="4"/>
      <c r="AF12249" s="4"/>
      <c r="AG12249" s="6"/>
      <c r="AY12249" s="4"/>
    </row>
    <row r="12250" spans="1:51" customFormat="1" x14ac:dyDescent="0.25">
      <c r="A12250" s="6"/>
      <c r="J12250" s="6"/>
      <c r="M12250" s="7"/>
      <c r="T12250" s="6"/>
      <c r="AE12250" s="4"/>
      <c r="AF12250" s="4"/>
      <c r="AG12250" s="6"/>
      <c r="AY12250" s="4"/>
    </row>
    <row r="12251" spans="1:51" customFormat="1" x14ac:dyDescent="0.25">
      <c r="A12251" s="6"/>
      <c r="J12251" s="6"/>
      <c r="M12251" s="7"/>
      <c r="T12251" s="6"/>
      <c r="AE12251" s="4"/>
      <c r="AF12251" s="4"/>
      <c r="AG12251" s="6"/>
      <c r="AY12251" s="4"/>
    </row>
    <row r="12252" spans="1:51" customFormat="1" x14ac:dyDescent="0.25">
      <c r="A12252" s="6"/>
      <c r="J12252" s="6"/>
      <c r="M12252" s="7"/>
      <c r="T12252" s="6"/>
      <c r="AE12252" s="4"/>
      <c r="AF12252" s="4"/>
      <c r="AG12252" s="6"/>
      <c r="AY12252" s="4"/>
    </row>
    <row r="12253" spans="1:51" customFormat="1" x14ac:dyDescent="0.25">
      <c r="A12253" s="6"/>
      <c r="J12253" s="6"/>
      <c r="M12253" s="7"/>
      <c r="T12253" s="6"/>
      <c r="AE12253" s="4"/>
      <c r="AF12253" s="4"/>
      <c r="AG12253" s="6"/>
      <c r="AY12253" s="4"/>
    </row>
    <row r="12254" spans="1:51" customFormat="1" x14ac:dyDescent="0.25">
      <c r="A12254" s="6"/>
      <c r="J12254" s="6"/>
      <c r="M12254" s="7"/>
      <c r="T12254" s="6"/>
      <c r="AE12254" s="4"/>
      <c r="AF12254" s="4"/>
      <c r="AG12254" s="6"/>
      <c r="AY12254" s="4"/>
    </row>
    <row r="12255" spans="1:51" customFormat="1" x14ac:dyDescent="0.25">
      <c r="A12255" s="6"/>
      <c r="J12255" s="6"/>
      <c r="M12255" s="7"/>
      <c r="T12255" s="6"/>
      <c r="AE12255" s="4"/>
      <c r="AF12255" s="4"/>
      <c r="AG12255" s="6"/>
      <c r="AY12255" s="4"/>
    </row>
    <row r="12256" spans="1:51" customFormat="1" x14ac:dyDescent="0.25">
      <c r="A12256" s="6"/>
      <c r="J12256" s="6"/>
      <c r="M12256" s="7"/>
      <c r="T12256" s="6"/>
      <c r="AE12256" s="4"/>
      <c r="AF12256" s="4"/>
      <c r="AG12256" s="6"/>
      <c r="AY12256" s="4"/>
    </row>
    <row r="12257" spans="1:51" customFormat="1" x14ac:dyDescent="0.25">
      <c r="A12257" s="6"/>
      <c r="J12257" s="6"/>
      <c r="M12257" s="7"/>
      <c r="T12257" s="6"/>
      <c r="AE12257" s="4"/>
      <c r="AF12257" s="4"/>
      <c r="AG12257" s="6"/>
      <c r="AY12257" s="4"/>
    </row>
    <row r="12258" spans="1:51" customFormat="1" x14ac:dyDescent="0.25">
      <c r="A12258" s="6"/>
      <c r="J12258" s="6"/>
      <c r="M12258" s="7"/>
      <c r="T12258" s="6"/>
      <c r="AE12258" s="4"/>
      <c r="AF12258" s="4"/>
      <c r="AG12258" s="6"/>
      <c r="AY12258" s="4"/>
    </row>
    <row r="12259" spans="1:51" customFormat="1" x14ac:dyDescent="0.25">
      <c r="A12259" s="6"/>
      <c r="J12259" s="6"/>
      <c r="M12259" s="7"/>
      <c r="T12259" s="6"/>
      <c r="AE12259" s="4"/>
      <c r="AF12259" s="4"/>
      <c r="AG12259" s="6"/>
      <c r="AY12259" s="4"/>
    </row>
    <row r="12260" spans="1:51" customFormat="1" x14ac:dyDescent="0.25">
      <c r="A12260" s="6"/>
      <c r="J12260" s="6"/>
      <c r="M12260" s="7"/>
      <c r="T12260" s="6"/>
      <c r="AE12260" s="4"/>
      <c r="AF12260" s="4"/>
      <c r="AG12260" s="6"/>
      <c r="AY12260" s="4"/>
    </row>
    <row r="12261" spans="1:51" customFormat="1" x14ac:dyDescent="0.25">
      <c r="A12261" s="6"/>
      <c r="J12261" s="6"/>
      <c r="M12261" s="7"/>
      <c r="T12261" s="6"/>
      <c r="AE12261" s="4"/>
      <c r="AF12261" s="4"/>
      <c r="AG12261" s="6"/>
      <c r="AY12261" s="4"/>
    </row>
    <row r="12262" spans="1:51" customFormat="1" x14ac:dyDescent="0.25">
      <c r="A12262" s="6"/>
      <c r="J12262" s="6"/>
      <c r="M12262" s="7"/>
      <c r="T12262" s="6"/>
      <c r="AE12262" s="4"/>
      <c r="AF12262" s="4"/>
      <c r="AG12262" s="6"/>
      <c r="AY12262" s="4"/>
    </row>
    <row r="12263" spans="1:51" customFormat="1" x14ac:dyDescent="0.25">
      <c r="A12263" s="6"/>
      <c r="J12263" s="6"/>
      <c r="M12263" s="7"/>
      <c r="T12263" s="6"/>
      <c r="AE12263" s="4"/>
      <c r="AF12263" s="4"/>
      <c r="AG12263" s="6"/>
      <c r="AY12263" s="4"/>
    </row>
    <row r="12264" spans="1:51" customFormat="1" x14ac:dyDescent="0.25">
      <c r="A12264" s="6"/>
      <c r="J12264" s="6"/>
      <c r="M12264" s="7"/>
      <c r="T12264" s="6"/>
      <c r="AE12264" s="4"/>
      <c r="AF12264" s="4"/>
      <c r="AG12264" s="6"/>
      <c r="AY12264" s="4"/>
    </row>
    <row r="12265" spans="1:51" customFormat="1" x14ac:dyDescent="0.25">
      <c r="A12265" s="6"/>
      <c r="J12265" s="6"/>
      <c r="M12265" s="7"/>
      <c r="T12265" s="6"/>
      <c r="AE12265" s="4"/>
      <c r="AF12265" s="4"/>
      <c r="AG12265" s="6"/>
      <c r="AY12265" s="4"/>
    </row>
    <row r="12266" spans="1:51" customFormat="1" x14ac:dyDescent="0.25">
      <c r="A12266" s="6"/>
      <c r="J12266" s="6"/>
      <c r="M12266" s="7"/>
      <c r="T12266" s="6"/>
      <c r="AE12266" s="4"/>
      <c r="AF12266" s="4"/>
      <c r="AG12266" s="6"/>
      <c r="AY12266" s="4"/>
    </row>
    <row r="12267" spans="1:51" customFormat="1" x14ac:dyDescent="0.25">
      <c r="A12267" s="6"/>
      <c r="J12267" s="6"/>
      <c r="M12267" s="7"/>
      <c r="T12267" s="6"/>
      <c r="AE12267" s="4"/>
      <c r="AF12267" s="4"/>
      <c r="AG12267" s="6"/>
      <c r="AY12267" s="4"/>
    </row>
    <row r="12268" spans="1:51" customFormat="1" x14ac:dyDescent="0.25">
      <c r="A12268" s="6"/>
      <c r="J12268" s="6"/>
      <c r="M12268" s="7"/>
      <c r="T12268" s="6"/>
      <c r="AE12268" s="4"/>
      <c r="AF12268" s="4"/>
      <c r="AG12268" s="6"/>
      <c r="AY12268" s="4"/>
    </row>
    <row r="12269" spans="1:51" customFormat="1" x14ac:dyDescent="0.25">
      <c r="A12269" s="6"/>
      <c r="J12269" s="6"/>
      <c r="M12269" s="7"/>
      <c r="T12269" s="6"/>
      <c r="AE12269" s="4"/>
      <c r="AF12269" s="4"/>
      <c r="AG12269" s="6"/>
      <c r="AY12269" s="4"/>
    </row>
    <row r="12270" spans="1:51" customFormat="1" x14ac:dyDescent="0.25">
      <c r="A12270" s="6"/>
      <c r="J12270" s="6"/>
      <c r="M12270" s="7"/>
      <c r="T12270" s="6"/>
      <c r="AE12270" s="4"/>
      <c r="AF12270" s="4"/>
      <c r="AG12270" s="6"/>
      <c r="AY12270" s="4"/>
    </row>
    <row r="12271" spans="1:51" customFormat="1" x14ac:dyDescent="0.25">
      <c r="A12271" s="6"/>
      <c r="J12271" s="6"/>
      <c r="M12271" s="7"/>
      <c r="T12271" s="6"/>
      <c r="AE12271" s="4"/>
      <c r="AF12271" s="4"/>
      <c r="AG12271" s="6"/>
      <c r="AY12271" s="4"/>
    </row>
    <row r="12272" spans="1:51" customFormat="1" x14ac:dyDescent="0.25">
      <c r="A12272" s="6"/>
      <c r="J12272" s="6"/>
      <c r="M12272" s="7"/>
      <c r="T12272" s="6"/>
      <c r="AE12272" s="4"/>
      <c r="AF12272" s="4"/>
      <c r="AG12272" s="6"/>
      <c r="AY12272" s="4"/>
    </row>
    <row r="12273" spans="1:51" customFormat="1" x14ac:dyDescent="0.25">
      <c r="A12273" s="6"/>
      <c r="J12273" s="6"/>
      <c r="M12273" s="7"/>
      <c r="T12273" s="6"/>
      <c r="AE12273" s="4"/>
      <c r="AF12273" s="4"/>
      <c r="AG12273" s="6"/>
      <c r="AY12273" s="4"/>
    </row>
    <row r="12274" spans="1:51" customFormat="1" x14ac:dyDescent="0.25">
      <c r="A12274" s="6"/>
      <c r="J12274" s="6"/>
      <c r="M12274" s="7"/>
      <c r="T12274" s="6"/>
      <c r="AE12274" s="4"/>
      <c r="AF12274" s="4"/>
      <c r="AG12274" s="6"/>
      <c r="AY12274" s="4"/>
    </row>
    <row r="12275" spans="1:51" customFormat="1" x14ac:dyDescent="0.25">
      <c r="A12275" s="6"/>
      <c r="J12275" s="6"/>
      <c r="M12275" s="7"/>
      <c r="T12275" s="6"/>
      <c r="AE12275" s="4"/>
      <c r="AF12275" s="4"/>
      <c r="AG12275" s="6"/>
      <c r="AY12275" s="4"/>
    </row>
    <row r="12276" spans="1:51" customFormat="1" x14ac:dyDescent="0.25">
      <c r="A12276" s="6"/>
      <c r="J12276" s="6"/>
      <c r="M12276" s="7"/>
      <c r="T12276" s="6"/>
      <c r="AE12276" s="4"/>
      <c r="AF12276" s="4"/>
      <c r="AG12276" s="6"/>
      <c r="AY12276" s="4"/>
    </row>
    <row r="12277" spans="1:51" customFormat="1" x14ac:dyDescent="0.25">
      <c r="A12277" s="6"/>
      <c r="J12277" s="6"/>
      <c r="M12277" s="7"/>
      <c r="T12277" s="6"/>
      <c r="AE12277" s="4"/>
      <c r="AF12277" s="4"/>
      <c r="AG12277" s="6"/>
      <c r="AY12277" s="4"/>
    </row>
    <row r="12278" spans="1:51" customFormat="1" x14ac:dyDescent="0.25">
      <c r="A12278" s="6"/>
      <c r="J12278" s="6"/>
      <c r="M12278" s="7"/>
      <c r="T12278" s="6"/>
      <c r="AE12278" s="4"/>
      <c r="AF12278" s="4"/>
      <c r="AG12278" s="6"/>
      <c r="AY12278" s="4"/>
    </row>
    <row r="12279" spans="1:51" customFormat="1" x14ac:dyDescent="0.25">
      <c r="A12279" s="6"/>
      <c r="J12279" s="6"/>
      <c r="M12279" s="7"/>
      <c r="T12279" s="6"/>
      <c r="AE12279" s="4"/>
      <c r="AF12279" s="4"/>
      <c r="AG12279" s="6"/>
      <c r="AY12279" s="4"/>
    </row>
    <row r="12280" spans="1:51" customFormat="1" x14ac:dyDescent="0.25">
      <c r="A12280" s="6"/>
      <c r="J12280" s="6"/>
      <c r="M12280" s="7"/>
      <c r="T12280" s="6"/>
      <c r="AE12280" s="4"/>
      <c r="AF12280" s="4"/>
      <c r="AG12280" s="6"/>
      <c r="AY12280" s="4"/>
    </row>
    <row r="12281" spans="1:51" customFormat="1" x14ac:dyDescent="0.25">
      <c r="A12281" s="6"/>
      <c r="J12281" s="6"/>
      <c r="M12281" s="7"/>
      <c r="T12281" s="6"/>
      <c r="AE12281" s="4"/>
      <c r="AF12281" s="4"/>
      <c r="AG12281" s="6"/>
      <c r="AY12281" s="4"/>
    </row>
    <row r="12282" spans="1:51" customFormat="1" x14ac:dyDescent="0.25">
      <c r="A12282" s="6"/>
      <c r="J12282" s="6"/>
      <c r="M12282" s="7"/>
      <c r="T12282" s="6"/>
      <c r="AE12282" s="4"/>
      <c r="AF12282" s="4"/>
      <c r="AG12282" s="6"/>
      <c r="AY12282" s="4"/>
    </row>
    <row r="12283" spans="1:51" customFormat="1" x14ac:dyDescent="0.25">
      <c r="A12283" s="6"/>
      <c r="J12283" s="6"/>
      <c r="M12283" s="7"/>
      <c r="T12283" s="6"/>
      <c r="AE12283" s="4"/>
      <c r="AF12283" s="4"/>
      <c r="AG12283" s="6"/>
      <c r="AY12283" s="4"/>
    </row>
    <row r="12284" spans="1:51" customFormat="1" x14ac:dyDescent="0.25">
      <c r="A12284" s="6"/>
      <c r="J12284" s="6"/>
      <c r="M12284" s="7"/>
      <c r="T12284" s="6"/>
      <c r="AE12284" s="4"/>
      <c r="AF12284" s="4"/>
      <c r="AG12284" s="6"/>
      <c r="AY12284" s="4"/>
    </row>
    <row r="12285" spans="1:51" customFormat="1" x14ac:dyDescent="0.25">
      <c r="A12285" s="6"/>
      <c r="J12285" s="6"/>
      <c r="M12285" s="7"/>
      <c r="T12285" s="6"/>
      <c r="AE12285" s="4"/>
      <c r="AF12285" s="4"/>
      <c r="AG12285" s="6"/>
      <c r="AY12285" s="4"/>
    </row>
    <row r="12286" spans="1:51" customFormat="1" x14ac:dyDescent="0.25">
      <c r="A12286" s="6"/>
      <c r="J12286" s="6"/>
      <c r="M12286" s="7"/>
      <c r="T12286" s="6"/>
      <c r="AE12286" s="4"/>
      <c r="AF12286" s="4"/>
      <c r="AG12286" s="6"/>
      <c r="AY12286" s="4"/>
    </row>
    <row r="12287" spans="1:51" customFormat="1" x14ac:dyDescent="0.25">
      <c r="A12287" s="6"/>
      <c r="J12287" s="6"/>
      <c r="M12287" s="7"/>
      <c r="T12287" s="6"/>
      <c r="AE12287" s="4"/>
      <c r="AF12287" s="4"/>
      <c r="AG12287" s="6"/>
      <c r="AY12287" s="4"/>
    </row>
    <row r="12288" spans="1:51" customFormat="1" x14ac:dyDescent="0.25">
      <c r="A12288" s="6"/>
      <c r="J12288" s="6"/>
      <c r="M12288" s="7"/>
      <c r="T12288" s="6"/>
      <c r="AE12288" s="4"/>
      <c r="AF12288" s="4"/>
      <c r="AG12288" s="6"/>
      <c r="AY12288" s="4"/>
    </row>
    <row r="12289" spans="1:51" customFormat="1" x14ac:dyDescent="0.25">
      <c r="A12289" s="6"/>
      <c r="J12289" s="6"/>
      <c r="M12289" s="7"/>
      <c r="T12289" s="6"/>
      <c r="AE12289" s="4"/>
      <c r="AF12289" s="4"/>
      <c r="AG12289" s="6"/>
      <c r="AY12289" s="4"/>
    </row>
    <row r="12290" spans="1:51" customFormat="1" x14ac:dyDescent="0.25">
      <c r="A12290" s="6"/>
      <c r="J12290" s="6"/>
      <c r="M12290" s="7"/>
      <c r="T12290" s="6"/>
      <c r="AE12290" s="4"/>
      <c r="AF12290" s="4"/>
      <c r="AG12290" s="6"/>
      <c r="AY12290" s="4"/>
    </row>
    <row r="12291" spans="1:51" customFormat="1" x14ac:dyDescent="0.25">
      <c r="A12291" s="6"/>
      <c r="J12291" s="6"/>
      <c r="M12291" s="7"/>
      <c r="T12291" s="6"/>
      <c r="AE12291" s="4"/>
      <c r="AF12291" s="4"/>
      <c r="AG12291" s="6"/>
      <c r="AY12291" s="4"/>
    </row>
    <row r="12292" spans="1:51" customFormat="1" x14ac:dyDescent="0.25">
      <c r="A12292" s="6"/>
      <c r="J12292" s="6"/>
      <c r="M12292" s="7"/>
      <c r="T12292" s="6"/>
      <c r="AE12292" s="4"/>
      <c r="AF12292" s="4"/>
      <c r="AG12292" s="6"/>
      <c r="AY12292" s="4"/>
    </row>
    <row r="12293" spans="1:51" customFormat="1" x14ac:dyDescent="0.25">
      <c r="A12293" s="6"/>
      <c r="J12293" s="6"/>
      <c r="M12293" s="7"/>
      <c r="T12293" s="6"/>
      <c r="AE12293" s="4"/>
      <c r="AF12293" s="4"/>
      <c r="AG12293" s="6"/>
      <c r="AY12293" s="4"/>
    </row>
    <row r="12294" spans="1:51" customFormat="1" x14ac:dyDescent="0.25">
      <c r="A12294" s="6"/>
      <c r="J12294" s="6"/>
      <c r="M12294" s="7"/>
      <c r="T12294" s="6"/>
      <c r="AE12294" s="4"/>
      <c r="AF12294" s="4"/>
      <c r="AG12294" s="6"/>
      <c r="AY12294" s="4"/>
    </row>
    <row r="12295" spans="1:51" customFormat="1" x14ac:dyDescent="0.25">
      <c r="A12295" s="6"/>
      <c r="J12295" s="6"/>
      <c r="M12295" s="7"/>
      <c r="T12295" s="6"/>
      <c r="AE12295" s="4"/>
      <c r="AF12295" s="4"/>
      <c r="AG12295" s="6"/>
      <c r="AY12295" s="4"/>
    </row>
    <row r="12296" spans="1:51" customFormat="1" x14ac:dyDescent="0.25">
      <c r="A12296" s="6"/>
      <c r="J12296" s="6"/>
      <c r="M12296" s="7"/>
      <c r="T12296" s="6"/>
      <c r="AE12296" s="4"/>
      <c r="AF12296" s="4"/>
      <c r="AG12296" s="6"/>
      <c r="AY12296" s="4"/>
    </row>
    <row r="12297" spans="1:51" customFormat="1" x14ac:dyDescent="0.25">
      <c r="A12297" s="6"/>
      <c r="J12297" s="6"/>
      <c r="M12297" s="7"/>
      <c r="T12297" s="6"/>
      <c r="AE12297" s="4"/>
      <c r="AF12297" s="4"/>
      <c r="AG12297" s="6"/>
      <c r="AY12297" s="4"/>
    </row>
    <row r="12298" spans="1:51" customFormat="1" x14ac:dyDescent="0.25">
      <c r="A12298" s="6"/>
      <c r="J12298" s="6"/>
      <c r="M12298" s="7"/>
      <c r="T12298" s="6"/>
      <c r="AE12298" s="4"/>
      <c r="AF12298" s="4"/>
      <c r="AG12298" s="6"/>
      <c r="AY12298" s="4"/>
    </row>
    <row r="12299" spans="1:51" customFormat="1" x14ac:dyDescent="0.25">
      <c r="A12299" s="6"/>
      <c r="J12299" s="6"/>
      <c r="M12299" s="7"/>
      <c r="T12299" s="6"/>
      <c r="AE12299" s="4"/>
      <c r="AF12299" s="4"/>
      <c r="AG12299" s="6"/>
      <c r="AY12299" s="4"/>
    </row>
    <row r="12300" spans="1:51" customFormat="1" x14ac:dyDescent="0.25">
      <c r="A12300" s="6"/>
      <c r="J12300" s="6"/>
      <c r="M12300" s="7"/>
      <c r="T12300" s="6"/>
      <c r="AE12300" s="4"/>
      <c r="AF12300" s="4"/>
      <c r="AG12300" s="6"/>
      <c r="AY12300" s="4"/>
    </row>
    <row r="12301" spans="1:51" customFormat="1" x14ac:dyDescent="0.25">
      <c r="A12301" s="6"/>
      <c r="J12301" s="6"/>
      <c r="M12301" s="7"/>
      <c r="T12301" s="6"/>
      <c r="AE12301" s="4"/>
      <c r="AF12301" s="4"/>
      <c r="AG12301" s="6"/>
      <c r="AY12301" s="4"/>
    </row>
    <row r="12302" spans="1:51" customFormat="1" x14ac:dyDescent="0.25">
      <c r="A12302" s="6"/>
      <c r="J12302" s="6"/>
      <c r="M12302" s="7"/>
      <c r="T12302" s="6"/>
      <c r="AE12302" s="4"/>
      <c r="AF12302" s="4"/>
      <c r="AG12302" s="6"/>
      <c r="AY12302" s="4"/>
    </row>
    <row r="12303" spans="1:51" customFormat="1" x14ac:dyDescent="0.25">
      <c r="A12303" s="6"/>
      <c r="J12303" s="6"/>
      <c r="M12303" s="7"/>
      <c r="T12303" s="6"/>
      <c r="AE12303" s="4"/>
      <c r="AF12303" s="4"/>
      <c r="AG12303" s="6"/>
      <c r="AY12303" s="4"/>
    </row>
    <row r="12304" spans="1:51" customFormat="1" x14ac:dyDescent="0.25">
      <c r="A12304" s="6"/>
      <c r="J12304" s="6"/>
      <c r="M12304" s="7"/>
      <c r="T12304" s="6"/>
      <c r="AE12304" s="4"/>
      <c r="AF12304" s="4"/>
      <c r="AG12304" s="6"/>
      <c r="AY12304" s="4"/>
    </row>
    <row r="12305" spans="1:51" customFormat="1" x14ac:dyDescent="0.25">
      <c r="A12305" s="6"/>
      <c r="J12305" s="6"/>
      <c r="M12305" s="7"/>
      <c r="T12305" s="6"/>
      <c r="AE12305" s="4"/>
      <c r="AF12305" s="4"/>
      <c r="AG12305" s="6"/>
      <c r="AY12305" s="4"/>
    </row>
    <row r="12306" spans="1:51" customFormat="1" x14ac:dyDescent="0.25">
      <c r="A12306" s="6"/>
      <c r="J12306" s="6"/>
      <c r="M12306" s="7"/>
      <c r="T12306" s="6"/>
      <c r="AE12306" s="4"/>
      <c r="AF12306" s="4"/>
      <c r="AG12306" s="6"/>
      <c r="AY12306" s="4"/>
    </row>
    <row r="12307" spans="1:51" customFormat="1" x14ac:dyDescent="0.25">
      <c r="A12307" s="6"/>
      <c r="J12307" s="6"/>
      <c r="M12307" s="7"/>
      <c r="T12307" s="6"/>
      <c r="AE12307" s="4"/>
      <c r="AF12307" s="4"/>
      <c r="AG12307" s="6"/>
      <c r="AY12307" s="4"/>
    </row>
    <row r="12308" spans="1:51" customFormat="1" x14ac:dyDescent="0.25">
      <c r="A12308" s="6"/>
      <c r="J12308" s="6"/>
      <c r="M12308" s="7"/>
      <c r="T12308" s="6"/>
      <c r="AE12308" s="4"/>
      <c r="AF12308" s="4"/>
      <c r="AG12308" s="6"/>
      <c r="AY12308" s="4"/>
    </row>
    <row r="12309" spans="1:51" customFormat="1" x14ac:dyDescent="0.25">
      <c r="A12309" s="6"/>
      <c r="J12309" s="6"/>
      <c r="M12309" s="7"/>
      <c r="T12309" s="6"/>
      <c r="AE12309" s="4"/>
      <c r="AF12309" s="4"/>
      <c r="AG12309" s="6"/>
      <c r="AY12309" s="4"/>
    </row>
    <row r="12310" spans="1:51" customFormat="1" x14ac:dyDescent="0.25">
      <c r="A12310" s="6"/>
      <c r="J12310" s="6"/>
      <c r="M12310" s="7"/>
      <c r="T12310" s="6"/>
      <c r="AE12310" s="4"/>
      <c r="AF12310" s="4"/>
      <c r="AG12310" s="6"/>
      <c r="AY12310" s="4"/>
    </row>
    <row r="12311" spans="1:51" customFormat="1" x14ac:dyDescent="0.25">
      <c r="A12311" s="6"/>
      <c r="J12311" s="6"/>
      <c r="M12311" s="7"/>
      <c r="T12311" s="6"/>
      <c r="AE12311" s="4"/>
      <c r="AF12311" s="4"/>
      <c r="AG12311" s="6"/>
      <c r="AY12311" s="4"/>
    </row>
    <row r="12312" spans="1:51" customFormat="1" x14ac:dyDescent="0.25">
      <c r="A12312" s="6"/>
      <c r="J12312" s="6"/>
      <c r="M12312" s="7"/>
      <c r="T12312" s="6"/>
      <c r="AE12312" s="4"/>
      <c r="AF12312" s="4"/>
      <c r="AG12312" s="6"/>
      <c r="AY12312" s="4"/>
    </row>
    <row r="12313" spans="1:51" customFormat="1" x14ac:dyDescent="0.25">
      <c r="A12313" s="6"/>
      <c r="J12313" s="6"/>
      <c r="M12313" s="7"/>
      <c r="T12313" s="6"/>
      <c r="AE12313" s="4"/>
      <c r="AF12313" s="4"/>
      <c r="AG12313" s="6"/>
      <c r="AY12313" s="4"/>
    </row>
    <row r="12314" spans="1:51" customFormat="1" x14ac:dyDescent="0.25">
      <c r="A12314" s="6"/>
      <c r="J12314" s="6"/>
      <c r="M12314" s="7"/>
      <c r="T12314" s="6"/>
      <c r="AE12314" s="4"/>
      <c r="AF12314" s="4"/>
      <c r="AG12314" s="6"/>
      <c r="AY12314" s="4"/>
    </row>
    <row r="12315" spans="1:51" customFormat="1" x14ac:dyDescent="0.25">
      <c r="A12315" s="6"/>
      <c r="J12315" s="6"/>
      <c r="M12315" s="7"/>
      <c r="T12315" s="6"/>
      <c r="AE12315" s="4"/>
      <c r="AF12315" s="4"/>
      <c r="AG12315" s="6"/>
      <c r="AY12315" s="4"/>
    </row>
    <row r="12316" spans="1:51" customFormat="1" x14ac:dyDescent="0.25">
      <c r="A12316" s="6"/>
      <c r="J12316" s="6"/>
      <c r="M12316" s="7"/>
      <c r="T12316" s="6"/>
      <c r="AE12316" s="4"/>
      <c r="AF12316" s="4"/>
      <c r="AG12316" s="6"/>
      <c r="AY12316" s="4"/>
    </row>
    <row r="12317" spans="1:51" customFormat="1" x14ac:dyDescent="0.25">
      <c r="A12317" s="6"/>
      <c r="J12317" s="6"/>
      <c r="M12317" s="7"/>
      <c r="T12317" s="6"/>
      <c r="AE12317" s="4"/>
      <c r="AF12317" s="4"/>
      <c r="AG12317" s="6"/>
      <c r="AY12317" s="4"/>
    </row>
    <row r="12318" spans="1:51" customFormat="1" x14ac:dyDescent="0.25">
      <c r="A12318" s="6"/>
      <c r="J12318" s="6"/>
      <c r="M12318" s="7"/>
      <c r="T12318" s="6"/>
      <c r="AE12318" s="4"/>
      <c r="AF12318" s="4"/>
      <c r="AG12318" s="6"/>
      <c r="AY12318" s="4"/>
    </row>
    <row r="12319" spans="1:51" customFormat="1" x14ac:dyDescent="0.25">
      <c r="A12319" s="6"/>
      <c r="J12319" s="6"/>
      <c r="M12319" s="7"/>
      <c r="T12319" s="6"/>
      <c r="AE12319" s="4"/>
      <c r="AF12319" s="4"/>
      <c r="AG12319" s="6"/>
      <c r="AY12319" s="4"/>
    </row>
    <row r="12320" spans="1:51" customFormat="1" x14ac:dyDescent="0.25">
      <c r="A12320" s="6"/>
      <c r="J12320" s="6"/>
      <c r="M12320" s="7"/>
      <c r="T12320" s="6"/>
      <c r="AE12320" s="4"/>
      <c r="AF12320" s="4"/>
      <c r="AG12320" s="6"/>
      <c r="AY12320" s="4"/>
    </row>
    <row r="12321" spans="1:51" customFormat="1" x14ac:dyDescent="0.25">
      <c r="A12321" s="6"/>
      <c r="J12321" s="6"/>
      <c r="M12321" s="7"/>
      <c r="T12321" s="6"/>
      <c r="AE12321" s="4"/>
      <c r="AF12321" s="4"/>
      <c r="AG12321" s="6"/>
      <c r="AY12321" s="4"/>
    </row>
    <row r="12322" spans="1:51" customFormat="1" x14ac:dyDescent="0.25">
      <c r="A12322" s="6"/>
      <c r="J12322" s="6"/>
      <c r="M12322" s="7"/>
      <c r="T12322" s="6"/>
      <c r="AE12322" s="4"/>
      <c r="AF12322" s="4"/>
      <c r="AG12322" s="6"/>
      <c r="AY12322" s="4"/>
    </row>
    <row r="12323" spans="1:51" customFormat="1" x14ac:dyDescent="0.25">
      <c r="A12323" s="6"/>
      <c r="J12323" s="6"/>
      <c r="M12323" s="7"/>
      <c r="T12323" s="6"/>
      <c r="AE12323" s="4"/>
      <c r="AF12323" s="4"/>
      <c r="AG12323" s="6"/>
      <c r="AY12323" s="4"/>
    </row>
    <row r="12324" spans="1:51" customFormat="1" x14ac:dyDescent="0.25">
      <c r="A12324" s="6"/>
      <c r="J12324" s="6"/>
      <c r="M12324" s="7"/>
      <c r="T12324" s="6"/>
      <c r="AE12324" s="4"/>
      <c r="AF12324" s="4"/>
      <c r="AG12324" s="6"/>
      <c r="AY12324" s="4"/>
    </row>
    <row r="12325" spans="1:51" customFormat="1" x14ac:dyDescent="0.25">
      <c r="A12325" s="6"/>
      <c r="J12325" s="6"/>
      <c r="M12325" s="7"/>
      <c r="T12325" s="6"/>
      <c r="AE12325" s="4"/>
      <c r="AF12325" s="4"/>
      <c r="AG12325" s="6"/>
      <c r="AY12325" s="4"/>
    </row>
    <row r="12326" spans="1:51" customFormat="1" x14ac:dyDescent="0.25">
      <c r="A12326" s="6"/>
      <c r="J12326" s="6"/>
      <c r="M12326" s="7"/>
      <c r="T12326" s="6"/>
      <c r="AE12326" s="4"/>
      <c r="AF12326" s="4"/>
      <c r="AG12326" s="6"/>
      <c r="AY12326" s="4"/>
    </row>
    <row r="12327" spans="1:51" customFormat="1" x14ac:dyDescent="0.25">
      <c r="A12327" s="6"/>
      <c r="J12327" s="6"/>
      <c r="M12327" s="7"/>
      <c r="T12327" s="6"/>
      <c r="AE12327" s="4"/>
      <c r="AF12327" s="4"/>
      <c r="AG12327" s="6"/>
      <c r="AY12327" s="4"/>
    </row>
    <row r="12328" spans="1:51" customFormat="1" x14ac:dyDescent="0.25">
      <c r="A12328" s="6"/>
      <c r="J12328" s="6"/>
      <c r="M12328" s="7"/>
      <c r="T12328" s="6"/>
      <c r="AE12328" s="4"/>
      <c r="AF12328" s="4"/>
      <c r="AG12328" s="6"/>
      <c r="AY12328" s="4"/>
    </row>
    <row r="12329" spans="1:51" customFormat="1" x14ac:dyDescent="0.25">
      <c r="A12329" s="6"/>
      <c r="J12329" s="6"/>
      <c r="M12329" s="7"/>
      <c r="T12329" s="6"/>
      <c r="AE12329" s="4"/>
      <c r="AF12329" s="4"/>
      <c r="AG12329" s="6"/>
      <c r="AY12329" s="4"/>
    </row>
    <row r="12330" spans="1:51" customFormat="1" x14ac:dyDescent="0.25">
      <c r="A12330" s="6"/>
      <c r="J12330" s="6"/>
      <c r="M12330" s="7"/>
      <c r="T12330" s="6"/>
      <c r="AE12330" s="4"/>
      <c r="AF12330" s="4"/>
      <c r="AG12330" s="6"/>
      <c r="AY12330" s="4"/>
    </row>
    <row r="12331" spans="1:51" customFormat="1" x14ac:dyDescent="0.25">
      <c r="A12331" s="6"/>
      <c r="J12331" s="6"/>
      <c r="M12331" s="7"/>
      <c r="T12331" s="6"/>
      <c r="AE12331" s="4"/>
      <c r="AF12331" s="4"/>
      <c r="AG12331" s="6"/>
      <c r="AY12331" s="4"/>
    </row>
    <row r="12332" spans="1:51" customFormat="1" x14ac:dyDescent="0.25">
      <c r="A12332" s="6"/>
      <c r="J12332" s="6"/>
      <c r="M12332" s="7"/>
      <c r="T12332" s="6"/>
      <c r="AE12332" s="4"/>
      <c r="AF12332" s="4"/>
      <c r="AG12332" s="6"/>
      <c r="AY12332" s="4"/>
    </row>
    <row r="12333" spans="1:51" customFormat="1" x14ac:dyDescent="0.25">
      <c r="A12333" s="6"/>
      <c r="J12333" s="6"/>
      <c r="M12333" s="7"/>
      <c r="T12333" s="6"/>
      <c r="AE12333" s="4"/>
      <c r="AF12333" s="4"/>
      <c r="AG12333" s="6"/>
      <c r="AY12333" s="4"/>
    </row>
    <row r="12334" spans="1:51" customFormat="1" x14ac:dyDescent="0.25">
      <c r="A12334" s="6"/>
      <c r="J12334" s="6"/>
      <c r="M12334" s="7"/>
      <c r="T12334" s="6"/>
      <c r="AE12334" s="4"/>
      <c r="AF12334" s="4"/>
      <c r="AG12334" s="6"/>
      <c r="AY12334" s="4"/>
    </row>
    <row r="12335" spans="1:51" customFormat="1" x14ac:dyDescent="0.25">
      <c r="A12335" s="6"/>
      <c r="J12335" s="6"/>
      <c r="M12335" s="7"/>
      <c r="T12335" s="6"/>
      <c r="AE12335" s="4"/>
      <c r="AF12335" s="4"/>
      <c r="AG12335" s="6"/>
      <c r="AY12335" s="4"/>
    </row>
    <row r="12336" spans="1:51" customFormat="1" x14ac:dyDescent="0.25">
      <c r="A12336" s="6"/>
      <c r="J12336" s="6"/>
      <c r="M12336" s="7"/>
      <c r="T12336" s="6"/>
      <c r="AE12336" s="4"/>
      <c r="AF12336" s="4"/>
      <c r="AG12336" s="6"/>
      <c r="AY12336" s="4"/>
    </row>
    <row r="12337" spans="1:51" customFormat="1" x14ac:dyDescent="0.25">
      <c r="A12337" s="6"/>
      <c r="J12337" s="6"/>
      <c r="M12337" s="7"/>
      <c r="T12337" s="6"/>
      <c r="AE12337" s="4"/>
      <c r="AF12337" s="4"/>
      <c r="AG12337" s="6"/>
      <c r="AY12337" s="4"/>
    </row>
    <row r="12338" spans="1:51" customFormat="1" x14ac:dyDescent="0.25">
      <c r="A12338" s="6"/>
      <c r="J12338" s="6"/>
      <c r="M12338" s="7"/>
      <c r="T12338" s="6"/>
      <c r="AE12338" s="4"/>
      <c r="AF12338" s="4"/>
      <c r="AG12338" s="6"/>
      <c r="AY12338" s="4"/>
    </row>
    <row r="12339" spans="1:51" customFormat="1" x14ac:dyDescent="0.25">
      <c r="A12339" s="6"/>
      <c r="J12339" s="6"/>
      <c r="M12339" s="7"/>
      <c r="T12339" s="6"/>
      <c r="AE12339" s="4"/>
      <c r="AF12339" s="4"/>
      <c r="AG12339" s="6"/>
      <c r="AY12339" s="4"/>
    </row>
    <row r="12340" spans="1:51" customFormat="1" x14ac:dyDescent="0.25">
      <c r="A12340" s="6"/>
      <c r="J12340" s="6"/>
      <c r="M12340" s="7"/>
      <c r="T12340" s="6"/>
      <c r="AE12340" s="4"/>
      <c r="AF12340" s="4"/>
      <c r="AG12340" s="6"/>
      <c r="AY12340" s="4"/>
    </row>
    <row r="12341" spans="1:51" customFormat="1" x14ac:dyDescent="0.25">
      <c r="A12341" s="6"/>
      <c r="J12341" s="6"/>
      <c r="M12341" s="7"/>
      <c r="T12341" s="6"/>
      <c r="AE12341" s="4"/>
      <c r="AF12341" s="4"/>
      <c r="AG12341" s="6"/>
      <c r="AY12341" s="4"/>
    </row>
    <row r="12342" spans="1:51" customFormat="1" x14ac:dyDescent="0.25">
      <c r="A12342" s="6"/>
      <c r="J12342" s="6"/>
      <c r="M12342" s="7"/>
      <c r="T12342" s="6"/>
      <c r="AE12342" s="4"/>
      <c r="AF12342" s="4"/>
      <c r="AG12342" s="6"/>
      <c r="AY12342" s="4"/>
    </row>
    <row r="12343" spans="1:51" customFormat="1" x14ac:dyDescent="0.25">
      <c r="A12343" s="6"/>
      <c r="J12343" s="6"/>
      <c r="M12343" s="7"/>
      <c r="T12343" s="6"/>
      <c r="AE12343" s="4"/>
      <c r="AF12343" s="4"/>
      <c r="AG12343" s="6"/>
      <c r="AY12343" s="4"/>
    </row>
    <row r="12344" spans="1:51" customFormat="1" x14ac:dyDescent="0.25">
      <c r="A12344" s="6"/>
      <c r="J12344" s="6"/>
      <c r="M12344" s="7"/>
      <c r="T12344" s="6"/>
      <c r="AE12344" s="4"/>
      <c r="AF12344" s="4"/>
      <c r="AG12344" s="6"/>
      <c r="AY12344" s="4"/>
    </row>
    <row r="12345" spans="1:51" customFormat="1" x14ac:dyDescent="0.25">
      <c r="A12345" s="6"/>
      <c r="J12345" s="6"/>
      <c r="M12345" s="7"/>
      <c r="T12345" s="6"/>
      <c r="AE12345" s="4"/>
      <c r="AF12345" s="4"/>
      <c r="AG12345" s="6"/>
      <c r="AY12345" s="4"/>
    </row>
    <row r="12346" spans="1:51" customFormat="1" x14ac:dyDescent="0.25">
      <c r="A12346" s="6"/>
      <c r="J12346" s="6"/>
      <c r="M12346" s="7"/>
      <c r="T12346" s="6"/>
      <c r="AE12346" s="4"/>
      <c r="AF12346" s="4"/>
      <c r="AG12346" s="6"/>
      <c r="AY12346" s="4"/>
    </row>
    <row r="12347" spans="1:51" customFormat="1" x14ac:dyDescent="0.25">
      <c r="A12347" s="6"/>
      <c r="J12347" s="6"/>
      <c r="M12347" s="7"/>
      <c r="T12347" s="6"/>
      <c r="AE12347" s="4"/>
      <c r="AF12347" s="4"/>
      <c r="AG12347" s="6"/>
      <c r="AY12347" s="4"/>
    </row>
    <row r="12348" spans="1:51" customFormat="1" x14ac:dyDescent="0.25">
      <c r="A12348" s="6"/>
      <c r="J12348" s="6"/>
      <c r="M12348" s="7"/>
      <c r="T12348" s="6"/>
      <c r="AE12348" s="4"/>
      <c r="AF12348" s="4"/>
      <c r="AG12348" s="6"/>
      <c r="AY12348" s="4"/>
    </row>
    <row r="12349" spans="1:51" customFormat="1" x14ac:dyDescent="0.25">
      <c r="A12349" s="6"/>
      <c r="J12349" s="6"/>
      <c r="M12349" s="7"/>
      <c r="T12349" s="6"/>
      <c r="AE12349" s="4"/>
      <c r="AF12349" s="4"/>
      <c r="AG12349" s="6"/>
      <c r="AY12349" s="4"/>
    </row>
    <row r="12350" spans="1:51" customFormat="1" x14ac:dyDescent="0.25">
      <c r="A12350" s="6"/>
      <c r="J12350" s="6"/>
      <c r="M12350" s="7"/>
      <c r="T12350" s="6"/>
      <c r="AE12350" s="4"/>
      <c r="AF12350" s="4"/>
      <c r="AG12350" s="6"/>
      <c r="AY12350" s="4"/>
    </row>
    <row r="12351" spans="1:51" customFormat="1" x14ac:dyDescent="0.25">
      <c r="A12351" s="6"/>
      <c r="J12351" s="6"/>
      <c r="M12351" s="7"/>
      <c r="T12351" s="6"/>
      <c r="AE12351" s="4"/>
      <c r="AF12351" s="4"/>
      <c r="AG12351" s="6"/>
      <c r="AY12351" s="4"/>
    </row>
    <row r="12352" spans="1:51" customFormat="1" x14ac:dyDescent="0.25">
      <c r="A12352" s="6"/>
      <c r="J12352" s="6"/>
      <c r="M12352" s="7"/>
      <c r="T12352" s="6"/>
      <c r="AE12352" s="4"/>
      <c r="AF12352" s="4"/>
      <c r="AG12352" s="6"/>
      <c r="AY12352" s="4"/>
    </row>
    <row r="12353" spans="1:51" customFormat="1" x14ac:dyDescent="0.25">
      <c r="A12353" s="6"/>
      <c r="J12353" s="6"/>
      <c r="M12353" s="7"/>
      <c r="T12353" s="6"/>
      <c r="AE12353" s="4"/>
      <c r="AF12353" s="4"/>
      <c r="AG12353" s="6"/>
      <c r="AY12353" s="4"/>
    </row>
    <row r="12354" spans="1:51" customFormat="1" x14ac:dyDescent="0.25">
      <c r="A12354" s="6"/>
      <c r="J12354" s="6"/>
      <c r="M12354" s="7"/>
      <c r="T12354" s="6"/>
      <c r="AE12354" s="4"/>
      <c r="AF12354" s="4"/>
      <c r="AG12354" s="6"/>
      <c r="AY12354" s="4"/>
    </row>
    <row r="12355" spans="1:51" customFormat="1" x14ac:dyDescent="0.25">
      <c r="A12355" s="6"/>
      <c r="J12355" s="6"/>
      <c r="M12355" s="7"/>
      <c r="T12355" s="6"/>
      <c r="AE12355" s="4"/>
      <c r="AF12355" s="4"/>
      <c r="AG12355" s="6"/>
      <c r="AY12355" s="4"/>
    </row>
    <row r="12356" spans="1:51" customFormat="1" x14ac:dyDescent="0.25">
      <c r="A12356" s="6"/>
      <c r="J12356" s="6"/>
      <c r="M12356" s="7"/>
      <c r="T12356" s="6"/>
      <c r="AE12356" s="4"/>
      <c r="AF12356" s="4"/>
      <c r="AG12356" s="6"/>
      <c r="AY12356" s="4"/>
    </row>
    <row r="12357" spans="1:51" customFormat="1" x14ac:dyDescent="0.25">
      <c r="A12357" s="6"/>
      <c r="J12357" s="6"/>
      <c r="M12357" s="7"/>
      <c r="T12357" s="6"/>
      <c r="AE12357" s="4"/>
      <c r="AF12357" s="4"/>
      <c r="AG12357" s="6"/>
      <c r="AY12357" s="4"/>
    </row>
    <row r="12358" spans="1:51" customFormat="1" x14ac:dyDescent="0.25">
      <c r="A12358" s="6"/>
      <c r="J12358" s="6"/>
      <c r="M12358" s="7"/>
      <c r="T12358" s="6"/>
      <c r="AE12358" s="4"/>
      <c r="AF12358" s="4"/>
      <c r="AG12358" s="6"/>
      <c r="AY12358" s="4"/>
    </row>
    <row r="12359" spans="1:51" customFormat="1" x14ac:dyDescent="0.25">
      <c r="A12359" s="6"/>
      <c r="J12359" s="6"/>
      <c r="M12359" s="7"/>
      <c r="T12359" s="6"/>
      <c r="AE12359" s="4"/>
      <c r="AF12359" s="4"/>
      <c r="AG12359" s="6"/>
      <c r="AY12359" s="4"/>
    </row>
    <row r="12360" spans="1:51" customFormat="1" x14ac:dyDescent="0.25">
      <c r="A12360" s="6"/>
      <c r="J12360" s="6"/>
      <c r="M12360" s="7"/>
      <c r="T12360" s="6"/>
      <c r="AE12360" s="4"/>
      <c r="AF12360" s="4"/>
      <c r="AG12360" s="6"/>
      <c r="AY12360" s="4"/>
    </row>
    <row r="12361" spans="1:51" customFormat="1" x14ac:dyDescent="0.25">
      <c r="A12361" s="6"/>
      <c r="J12361" s="6"/>
      <c r="M12361" s="7"/>
      <c r="T12361" s="6"/>
      <c r="AE12361" s="4"/>
      <c r="AF12361" s="4"/>
      <c r="AG12361" s="6"/>
      <c r="AY12361" s="4"/>
    </row>
    <row r="12362" spans="1:51" customFormat="1" x14ac:dyDescent="0.25">
      <c r="A12362" s="6"/>
      <c r="J12362" s="6"/>
      <c r="M12362" s="7"/>
      <c r="T12362" s="6"/>
      <c r="AE12362" s="4"/>
      <c r="AF12362" s="4"/>
      <c r="AG12362" s="6"/>
      <c r="AY12362" s="4"/>
    </row>
    <row r="12363" spans="1:51" customFormat="1" x14ac:dyDescent="0.25">
      <c r="A12363" s="6"/>
      <c r="J12363" s="6"/>
      <c r="M12363" s="7"/>
      <c r="T12363" s="6"/>
      <c r="AE12363" s="4"/>
      <c r="AF12363" s="4"/>
      <c r="AG12363" s="6"/>
      <c r="AY12363" s="4"/>
    </row>
    <row r="12364" spans="1:51" customFormat="1" x14ac:dyDescent="0.25">
      <c r="A12364" s="6"/>
      <c r="J12364" s="6"/>
      <c r="M12364" s="7"/>
      <c r="T12364" s="6"/>
      <c r="AE12364" s="4"/>
      <c r="AF12364" s="4"/>
      <c r="AG12364" s="6"/>
      <c r="AY12364" s="4"/>
    </row>
    <row r="12365" spans="1:51" customFormat="1" x14ac:dyDescent="0.25">
      <c r="A12365" s="6"/>
      <c r="J12365" s="6"/>
      <c r="M12365" s="7"/>
      <c r="T12365" s="6"/>
      <c r="AE12365" s="4"/>
      <c r="AF12365" s="4"/>
      <c r="AG12365" s="6"/>
      <c r="AY12365" s="4"/>
    </row>
    <row r="12366" spans="1:51" customFormat="1" x14ac:dyDescent="0.25">
      <c r="A12366" s="6"/>
      <c r="J12366" s="6"/>
      <c r="M12366" s="7"/>
      <c r="T12366" s="6"/>
      <c r="AE12366" s="4"/>
      <c r="AF12366" s="4"/>
      <c r="AG12366" s="6"/>
      <c r="AY12366" s="4"/>
    </row>
    <row r="12367" spans="1:51" customFormat="1" x14ac:dyDescent="0.25">
      <c r="A12367" s="6"/>
      <c r="J12367" s="6"/>
      <c r="M12367" s="7"/>
      <c r="T12367" s="6"/>
      <c r="AE12367" s="4"/>
      <c r="AF12367" s="4"/>
      <c r="AG12367" s="6"/>
      <c r="AY12367" s="4"/>
    </row>
    <row r="12368" spans="1:51" customFormat="1" x14ac:dyDescent="0.25">
      <c r="A12368" s="6"/>
      <c r="J12368" s="6"/>
      <c r="M12368" s="7"/>
      <c r="T12368" s="6"/>
      <c r="AE12368" s="4"/>
      <c r="AF12368" s="4"/>
      <c r="AG12368" s="6"/>
      <c r="AY12368" s="4"/>
    </row>
    <row r="12369" spans="1:51" customFormat="1" x14ac:dyDescent="0.25">
      <c r="A12369" s="6"/>
      <c r="J12369" s="6"/>
      <c r="M12369" s="7"/>
      <c r="T12369" s="6"/>
      <c r="AE12369" s="4"/>
      <c r="AF12369" s="4"/>
      <c r="AG12369" s="6"/>
      <c r="AY12369" s="4"/>
    </row>
    <row r="12370" spans="1:51" customFormat="1" x14ac:dyDescent="0.25">
      <c r="A12370" s="6"/>
      <c r="J12370" s="6"/>
      <c r="M12370" s="7"/>
      <c r="T12370" s="6"/>
      <c r="AE12370" s="4"/>
      <c r="AF12370" s="4"/>
      <c r="AG12370" s="6"/>
      <c r="AY12370" s="4"/>
    </row>
    <row r="12371" spans="1:51" customFormat="1" x14ac:dyDescent="0.25">
      <c r="A12371" s="6"/>
      <c r="J12371" s="6"/>
      <c r="M12371" s="7"/>
      <c r="T12371" s="6"/>
      <c r="AE12371" s="4"/>
      <c r="AF12371" s="4"/>
      <c r="AG12371" s="6"/>
      <c r="AY12371" s="4"/>
    </row>
    <row r="12372" spans="1:51" customFormat="1" x14ac:dyDescent="0.25">
      <c r="A12372" s="6"/>
      <c r="J12372" s="6"/>
      <c r="M12372" s="7"/>
      <c r="T12372" s="6"/>
      <c r="AE12372" s="4"/>
      <c r="AF12372" s="4"/>
      <c r="AG12372" s="6"/>
      <c r="AY12372" s="4"/>
    </row>
    <row r="12373" spans="1:51" customFormat="1" x14ac:dyDescent="0.25">
      <c r="A12373" s="6"/>
      <c r="J12373" s="6"/>
      <c r="M12373" s="7"/>
      <c r="T12373" s="6"/>
      <c r="AE12373" s="4"/>
      <c r="AF12373" s="4"/>
      <c r="AG12373" s="6"/>
      <c r="AY12373" s="4"/>
    </row>
    <row r="12374" spans="1:51" customFormat="1" x14ac:dyDescent="0.25">
      <c r="A12374" s="6"/>
      <c r="J12374" s="6"/>
      <c r="M12374" s="7"/>
      <c r="T12374" s="6"/>
      <c r="AE12374" s="4"/>
      <c r="AF12374" s="4"/>
      <c r="AG12374" s="6"/>
      <c r="AY12374" s="4"/>
    </row>
    <row r="12375" spans="1:51" customFormat="1" x14ac:dyDescent="0.25">
      <c r="A12375" s="6"/>
      <c r="J12375" s="6"/>
      <c r="M12375" s="7"/>
      <c r="T12375" s="6"/>
      <c r="AE12375" s="4"/>
      <c r="AF12375" s="4"/>
      <c r="AG12375" s="6"/>
      <c r="AY12375" s="4"/>
    </row>
    <row r="12376" spans="1:51" customFormat="1" x14ac:dyDescent="0.25">
      <c r="A12376" s="6"/>
      <c r="J12376" s="6"/>
      <c r="M12376" s="7"/>
      <c r="T12376" s="6"/>
      <c r="AE12376" s="4"/>
      <c r="AF12376" s="4"/>
      <c r="AG12376" s="6"/>
      <c r="AY12376" s="4"/>
    </row>
    <row r="12377" spans="1:51" customFormat="1" x14ac:dyDescent="0.25">
      <c r="A12377" s="6"/>
      <c r="J12377" s="6"/>
      <c r="M12377" s="7"/>
      <c r="T12377" s="6"/>
      <c r="AE12377" s="4"/>
      <c r="AF12377" s="4"/>
      <c r="AG12377" s="6"/>
      <c r="AY12377" s="4"/>
    </row>
    <row r="12378" spans="1:51" customFormat="1" x14ac:dyDescent="0.25">
      <c r="A12378" s="6"/>
      <c r="J12378" s="6"/>
      <c r="M12378" s="7"/>
      <c r="T12378" s="6"/>
      <c r="AE12378" s="4"/>
      <c r="AF12378" s="4"/>
      <c r="AG12378" s="6"/>
      <c r="AY12378" s="4"/>
    </row>
    <row r="12379" spans="1:51" customFormat="1" x14ac:dyDescent="0.25">
      <c r="A12379" s="6"/>
      <c r="J12379" s="6"/>
      <c r="M12379" s="7"/>
      <c r="T12379" s="6"/>
      <c r="AE12379" s="4"/>
      <c r="AF12379" s="4"/>
      <c r="AG12379" s="6"/>
      <c r="AY12379" s="4"/>
    </row>
    <row r="12380" spans="1:51" customFormat="1" x14ac:dyDescent="0.25">
      <c r="A12380" s="6"/>
      <c r="J12380" s="6"/>
      <c r="M12380" s="7"/>
      <c r="T12380" s="6"/>
      <c r="AE12380" s="4"/>
      <c r="AF12380" s="4"/>
      <c r="AG12380" s="6"/>
      <c r="AY12380" s="4"/>
    </row>
    <row r="12381" spans="1:51" customFormat="1" x14ac:dyDescent="0.25">
      <c r="A12381" s="6"/>
      <c r="J12381" s="6"/>
      <c r="M12381" s="7"/>
      <c r="T12381" s="6"/>
      <c r="AE12381" s="4"/>
      <c r="AF12381" s="4"/>
      <c r="AG12381" s="6"/>
      <c r="AY12381" s="4"/>
    </row>
    <row r="12382" spans="1:51" customFormat="1" x14ac:dyDescent="0.25">
      <c r="A12382" s="6"/>
      <c r="J12382" s="6"/>
      <c r="M12382" s="7"/>
      <c r="T12382" s="6"/>
      <c r="AE12382" s="4"/>
      <c r="AF12382" s="4"/>
      <c r="AG12382" s="6"/>
      <c r="AY12382" s="4"/>
    </row>
    <row r="12383" spans="1:51" customFormat="1" x14ac:dyDescent="0.25">
      <c r="A12383" s="6"/>
      <c r="J12383" s="6"/>
      <c r="M12383" s="7"/>
      <c r="T12383" s="6"/>
      <c r="AE12383" s="4"/>
      <c r="AF12383" s="4"/>
      <c r="AG12383" s="6"/>
      <c r="AY12383" s="4"/>
    </row>
    <row r="12384" spans="1:51" customFormat="1" x14ac:dyDescent="0.25">
      <c r="A12384" s="6"/>
      <c r="J12384" s="6"/>
      <c r="M12384" s="7"/>
      <c r="T12384" s="6"/>
      <c r="AE12384" s="4"/>
      <c r="AF12384" s="4"/>
      <c r="AG12384" s="6"/>
      <c r="AY12384" s="4"/>
    </row>
    <row r="12385" spans="1:51" customFormat="1" x14ac:dyDescent="0.25">
      <c r="A12385" s="6"/>
      <c r="J12385" s="6"/>
      <c r="M12385" s="7"/>
      <c r="T12385" s="6"/>
      <c r="AE12385" s="4"/>
      <c r="AF12385" s="4"/>
      <c r="AG12385" s="6"/>
      <c r="AY12385" s="4"/>
    </row>
    <row r="12386" spans="1:51" customFormat="1" x14ac:dyDescent="0.25">
      <c r="A12386" s="6"/>
      <c r="J12386" s="6"/>
      <c r="M12386" s="7"/>
      <c r="T12386" s="6"/>
      <c r="AE12386" s="4"/>
      <c r="AF12386" s="4"/>
      <c r="AG12386" s="6"/>
      <c r="AY12386" s="4"/>
    </row>
    <row r="12387" spans="1:51" customFormat="1" x14ac:dyDescent="0.25">
      <c r="A12387" s="6"/>
      <c r="J12387" s="6"/>
      <c r="M12387" s="7"/>
      <c r="T12387" s="6"/>
      <c r="AE12387" s="4"/>
      <c r="AF12387" s="4"/>
      <c r="AG12387" s="6"/>
      <c r="AY12387" s="4"/>
    </row>
    <row r="12388" spans="1:51" customFormat="1" x14ac:dyDescent="0.25">
      <c r="A12388" s="6"/>
      <c r="J12388" s="6"/>
      <c r="M12388" s="7"/>
      <c r="T12388" s="6"/>
      <c r="AE12388" s="4"/>
      <c r="AF12388" s="4"/>
      <c r="AG12388" s="6"/>
      <c r="AY12388" s="4"/>
    </row>
    <row r="12389" spans="1:51" customFormat="1" x14ac:dyDescent="0.25">
      <c r="A12389" s="6"/>
      <c r="J12389" s="6"/>
      <c r="M12389" s="7"/>
      <c r="T12389" s="6"/>
      <c r="AE12389" s="4"/>
      <c r="AF12389" s="4"/>
      <c r="AG12389" s="6"/>
      <c r="AY12389" s="4"/>
    </row>
    <row r="12390" spans="1:51" customFormat="1" x14ac:dyDescent="0.25">
      <c r="A12390" s="6"/>
      <c r="J12390" s="6"/>
      <c r="M12390" s="7"/>
      <c r="T12390" s="6"/>
      <c r="AE12390" s="4"/>
      <c r="AF12390" s="4"/>
      <c r="AG12390" s="6"/>
      <c r="AY12390" s="4"/>
    </row>
    <row r="12391" spans="1:51" customFormat="1" x14ac:dyDescent="0.25">
      <c r="A12391" s="6"/>
      <c r="J12391" s="6"/>
      <c r="M12391" s="7"/>
      <c r="T12391" s="6"/>
      <c r="AE12391" s="4"/>
      <c r="AF12391" s="4"/>
      <c r="AG12391" s="6"/>
      <c r="AY12391" s="4"/>
    </row>
    <row r="12392" spans="1:51" customFormat="1" x14ac:dyDescent="0.25">
      <c r="A12392" s="6"/>
      <c r="J12392" s="6"/>
      <c r="M12392" s="7"/>
      <c r="T12392" s="6"/>
      <c r="AE12392" s="4"/>
      <c r="AF12392" s="4"/>
      <c r="AG12392" s="6"/>
      <c r="AY12392" s="4"/>
    </row>
    <row r="12393" spans="1:51" customFormat="1" x14ac:dyDescent="0.25">
      <c r="A12393" s="6"/>
      <c r="J12393" s="6"/>
      <c r="M12393" s="7"/>
      <c r="T12393" s="6"/>
      <c r="AE12393" s="4"/>
      <c r="AF12393" s="4"/>
      <c r="AG12393" s="6"/>
      <c r="AY12393" s="4"/>
    </row>
    <row r="12394" spans="1:51" customFormat="1" x14ac:dyDescent="0.25">
      <c r="A12394" s="6"/>
      <c r="J12394" s="6"/>
      <c r="M12394" s="7"/>
      <c r="T12394" s="6"/>
      <c r="AE12394" s="4"/>
      <c r="AF12394" s="4"/>
      <c r="AG12394" s="6"/>
      <c r="AY12394" s="4"/>
    </row>
    <row r="12395" spans="1:51" customFormat="1" x14ac:dyDescent="0.25">
      <c r="A12395" s="6"/>
      <c r="J12395" s="6"/>
      <c r="M12395" s="7"/>
      <c r="T12395" s="6"/>
      <c r="AE12395" s="4"/>
      <c r="AF12395" s="4"/>
      <c r="AG12395" s="6"/>
      <c r="AY12395" s="4"/>
    </row>
    <row r="12396" spans="1:51" customFormat="1" x14ac:dyDescent="0.25">
      <c r="A12396" s="6"/>
      <c r="J12396" s="6"/>
      <c r="M12396" s="7"/>
      <c r="T12396" s="6"/>
      <c r="AE12396" s="4"/>
      <c r="AF12396" s="4"/>
      <c r="AG12396" s="6"/>
      <c r="AY12396" s="4"/>
    </row>
    <row r="12397" spans="1:51" customFormat="1" x14ac:dyDescent="0.25">
      <c r="A12397" s="6"/>
      <c r="J12397" s="6"/>
      <c r="M12397" s="7"/>
      <c r="T12397" s="6"/>
      <c r="AE12397" s="4"/>
      <c r="AF12397" s="4"/>
      <c r="AG12397" s="6"/>
      <c r="AY12397" s="4"/>
    </row>
    <row r="12398" spans="1:51" customFormat="1" x14ac:dyDescent="0.25">
      <c r="A12398" s="6"/>
      <c r="J12398" s="6"/>
      <c r="M12398" s="7"/>
      <c r="T12398" s="6"/>
      <c r="AE12398" s="4"/>
      <c r="AF12398" s="4"/>
      <c r="AG12398" s="6"/>
      <c r="AY12398" s="4"/>
    </row>
    <row r="12399" spans="1:51" customFormat="1" x14ac:dyDescent="0.25">
      <c r="A12399" s="6"/>
      <c r="J12399" s="6"/>
      <c r="M12399" s="7"/>
      <c r="T12399" s="6"/>
      <c r="AE12399" s="4"/>
      <c r="AF12399" s="4"/>
      <c r="AG12399" s="6"/>
      <c r="AY12399" s="4"/>
    </row>
    <row r="12400" spans="1:51" customFormat="1" x14ac:dyDescent="0.25">
      <c r="A12400" s="6"/>
      <c r="J12400" s="6"/>
      <c r="M12400" s="7"/>
      <c r="T12400" s="6"/>
      <c r="AE12400" s="4"/>
      <c r="AF12400" s="4"/>
      <c r="AG12400" s="6"/>
      <c r="AY12400" s="4"/>
    </row>
    <row r="12401" spans="1:51" customFormat="1" x14ac:dyDescent="0.25">
      <c r="A12401" s="6"/>
      <c r="J12401" s="6"/>
      <c r="M12401" s="7"/>
      <c r="T12401" s="6"/>
      <c r="AE12401" s="4"/>
      <c r="AF12401" s="4"/>
      <c r="AG12401" s="6"/>
      <c r="AY12401" s="4"/>
    </row>
    <row r="12402" spans="1:51" customFormat="1" x14ac:dyDescent="0.25">
      <c r="A12402" s="6"/>
      <c r="J12402" s="6"/>
      <c r="M12402" s="7"/>
      <c r="T12402" s="6"/>
      <c r="AE12402" s="4"/>
      <c r="AF12402" s="4"/>
      <c r="AG12402" s="6"/>
      <c r="AY12402" s="4"/>
    </row>
    <row r="12403" spans="1:51" customFormat="1" x14ac:dyDescent="0.25">
      <c r="A12403" s="6"/>
      <c r="J12403" s="6"/>
      <c r="M12403" s="7"/>
      <c r="T12403" s="6"/>
      <c r="AE12403" s="4"/>
      <c r="AF12403" s="4"/>
      <c r="AG12403" s="6"/>
      <c r="AY12403" s="4"/>
    </row>
    <row r="12404" spans="1:51" customFormat="1" x14ac:dyDescent="0.25">
      <c r="A12404" s="6"/>
      <c r="J12404" s="6"/>
      <c r="M12404" s="7"/>
      <c r="T12404" s="6"/>
      <c r="AE12404" s="4"/>
      <c r="AF12404" s="4"/>
      <c r="AG12404" s="6"/>
      <c r="AY12404" s="4"/>
    </row>
    <row r="12405" spans="1:51" customFormat="1" x14ac:dyDescent="0.25">
      <c r="A12405" s="6"/>
      <c r="J12405" s="6"/>
      <c r="M12405" s="7"/>
      <c r="T12405" s="6"/>
      <c r="AE12405" s="4"/>
      <c r="AF12405" s="4"/>
      <c r="AG12405" s="6"/>
      <c r="AY12405" s="4"/>
    </row>
    <row r="12406" spans="1:51" customFormat="1" x14ac:dyDescent="0.25">
      <c r="A12406" s="6"/>
      <c r="J12406" s="6"/>
      <c r="M12406" s="7"/>
      <c r="T12406" s="6"/>
      <c r="AE12406" s="4"/>
      <c r="AF12406" s="4"/>
      <c r="AG12406" s="6"/>
      <c r="AY12406" s="4"/>
    </row>
    <row r="12407" spans="1:51" customFormat="1" x14ac:dyDescent="0.25">
      <c r="A12407" s="6"/>
      <c r="J12407" s="6"/>
      <c r="M12407" s="7"/>
      <c r="T12407" s="6"/>
      <c r="AE12407" s="4"/>
      <c r="AF12407" s="4"/>
      <c r="AG12407" s="6"/>
      <c r="AY12407" s="4"/>
    </row>
    <row r="12408" spans="1:51" customFormat="1" x14ac:dyDescent="0.25">
      <c r="A12408" s="6"/>
      <c r="J12408" s="6"/>
      <c r="M12408" s="7"/>
      <c r="T12408" s="6"/>
      <c r="AE12408" s="4"/>
      <c r="AF12408" s="4"/>
      <c r="AG12408" s="6"/>
      <c r="AY12408" s="4"/>
    </row>
    <row r="12409" spans="1:51" customFormat="1" x14ac:dyDescent="0.25">
      <c r="A12409" s="6"/>
      <c r="J12409" s="6"/>
      <c r="M12409" s="7"/>
      <c r="T12409" s="6"/>
      <c r="AE12409" s="4"/>
      <c r="AF12409" s="4"/>
      <c r="AG12409" s="6"/>
      <c r="AY12409" s="4"/>
    </row>
    <row r="12410" spans="1:51" customFormat="1" x14ac:dyDescent="0.25">
      <c r="A12410" s="6"/>
      <c r="J12410" s="6"/>
      <c r="M12410" s="7"/>
      <c r="T12410" s="6"/>
      <c r="AE12410" s="4"/>
      <c r="AF12410" s="4"/>
      <c r="AG12410" s="6"/>
      <c r="AY12410" s="4"/>
    </row>
    <row r="12411" spans="1:51" customFormat="1" x14ac:dyDescent="0.25">
      <c r="A12411" s="6"/>
      <c r="J12411" s="6"/>
      <c r="M12411" s="7"/>
      <c r="T12411" s="6"/>
      <c r="AE12411" s="4"/>
      <c r="AF12411" s="4"/>
      <c r="AG12411" s="6"/>
      <c r="AY12411" s="4"/>
    </row>
    <row r="12412" spans="1:51" customFormat="1" x14ac:dyDescent="0.25">
      <c r="A12412" s="6"/>
      <c r="J12412" s="6"/>
      <c r="M12412" s="7"/>
      <c r="T12412" s="6"/>
      <c r="AE12412" s="4"/>
      <c r="AF12412" s="4"/>
      <c r="AG12412" s="6"/>
      <c r="AY12412" s="4"/>
    </row>
    <row r="12413" spans="1:51" customFormat="1" x14ac:dyDescent="0.25">
      <c r="A12413" s="6"/>
      <c r="J12413" s="6"/>
      <c r="M12413" s="7"/>
      <c r="T12413" s="6"/>
      <c r="AE12413" s="4"/>
      <c r="AF12413" s="4"/>
      <c r="AG12413" s="6"/>
      <c r="AY12413" s="4"/>
    </row>
    <row r="12414" spans="1:51" customFormat="1" x14ac:dyDescent="0.25">
      <c r="A12414" s="6"/>
      <c r="J12414" s="6"/>
      <c r="M12414" s="7"/>
      <c r="T12414" s="6"/>
      <c r="AE12414" s="4"/>
      <c r="AF12414" s="4"/>
      <c r="AG12414" s="6"/>
      <c r="AY12414" s="4"/>
    </row>
    <row r="12415" spans="1:51" customFormat="1" x14ac:dyDescent="0.25">
      <c r="A12415" s="6"/>
      <c r="J12415" s="6"/>
      <c r="M12415" s="7"/>
      <c r="T12415" s="6"/>
      <c r="AE12415" s="4"/>
      <c r="AF12415" s="4"/>
      <c r="AG12415" s="6"/>
      <c r="AY12415" s="4"/>
    </row>
    <row r="12416" spans="1:51" customFormat="1" x14ac:dyDescent="0.25">
      <c r="A12416" s="6"/>
      <c r="J12416" s="6"/>
      <c r="M12416" s="7"/>
      <c r="T12416" s="6"/>
      <c r="AE12416" s="4"/>
      <c r="AF12416" s="4"/>
      <c r="AG12416" s="6"/>
      <c r="AY12416" s="4"/>
    </row>
    <row r="12417" spans="1:51" customFormat="1" x14ac:dyDescent="0.25">
      <c r="A12417" s="6"/>
      <c r="J12417" s="6"/>
      <c r="M12417" s="7"/>
      <c r="T12417" s="6"/>
      <c r="AE12417" s="4"/>
      <c r="AF12417" s="4"/>
      <c r="AG12417" s="6"/>
      <c r="AY12417" s="4"/>
    </row>
    <row r="12418" spans="1:51" customFormat="1" x14ac:dyDescent="0.25">
      <c r="A12418" s="6"/>
      <c r="J12418" s="6"/>
      <c r="M12418" s="7"/>
      <c r="T12418" s="6"/>
      <c r="AE12418" s="4"/>
      <c r="AF12418" s="4"/>
      <c r="AG12418" s="6"/>
      <c r="AY12418" s="4"/>
    </row>
    <row r="12419" spans="1:51" customFormat="1" x14ac:dyDescent="0.25">
      <c r="A12419" s="6"/>
      <c r="J12419" s="6"/>
      <c r="M12419" s="7"/>
      <c r="T12419" s="6"/>
      <c r="AE12419" s="4"/>
      <c r="AF12419" s="4"/>
      <c r="AG12419" s="6"/>
      <c r="AY12419" s="4"/>
    </row>
    <row r="12420" spans="1:51" customFormat="1" x14ac:dyDescent="0.25">
      <c r="A12420" s="6"/>
      <c r="J12420" s="6"/>
      <c r="M12420" s="7"/>
      <c r="T12420" s="6"/>
      <c r="AE12420" s="4"/>
      <c r="AF12420" s="4"/>
      <c r="AG12420" s="6"/>
      <c r="AY12420" s="4"/>
    </row>
    <row r="12421" spans="1:51" customFormat="1" x14ac:dyDescent="0.25">
      <c r="A12421" s="6"/>
      <c r="J12421" s="6"/>
      <c r="M12421" s="7"/>
      <c r="T12421" s="6"/>
      <c r="AE12421" s="4"/>
      <c r="AF12421" s="4"/>
      <c r="AG12421" s="6"/>
      <c r="AY12421" s="4"/>
    </row>
    <row r="12422" spans="1:51" customFormat="1" x14ac:dyDescent="0.25">
      <c r="A12422" s="6"/>
      <c r="J12422" s="6"/>
      <c r="M12422" s="7"/>
      <c r="T12422" s="6"/>
      <c r="AE12422" s="4"/>
      <c r="AF12422" s="4"/>
      <c r="AG12422" s="6"/>
      <c r="AY12422" s="4"/>
    </row>
    <row r="12423" spans="1:51" customFormat="1" x14ac:dyDescent="0.25">
      <c r="A12423" s="6"/>
      <c r="J12423" s="6"/>
      <c r="M12423" s="7"/>
      <c r="T12423" s="6"/>
      <c r="AE12423" s="4"/>
      <c r="AF12423" s="4"/>
      <c r="AG12423" s="6"/>
      <c r="AY12423" s="4"/>
    </row>
    <row r="12424" spans="1:51" customFormat="1" x14ac:dyDescent="0.25">
      <c r="A12424" s="6"/>
      <c r="J12424" s="6"/>
      <c r="M12424" s="7"/>
      <c r="T12424" s="6"/>
      <c r="AE12424" s="4"/>
      <c r="AF12424" s="4"/>
      <c r="AG12424" s="6"/>
      <c r="AY12424" s="4"/>
    </row>
    <row r="12425" spans="1:51" customFormat="1" x14ac:dyDescent="0.25">
      <c r="A12425" s="6"/>
      <c r="J12425" s="6"/>
      <c r="M12425" s="7"/>
      <c r="T12425" s="6"/>
      <c r="AE12425" s="4"/>
      <c r="AF12425" s="4"/>
      <c r="AG12425" s="6"/>
      <c r="AY12425" s="4"/>
    </row>
    <row r="12426" spans="1:51" customFormat="1" x14ac:dyDescent="0.25">
      <c r="A12426" s="6"/>
      <c r="J12426" s="6"/>
      <c r="M12426" s="7"/>
      <c r="T12426" s="6"/>
      <c r="AE12426" s="4"/>
      <c r="AF12426" s="4"/>
      <c r="AG12426" s="6"/>
      <c r="AY12426" s="4"/>
    </row>
    <row r="12427" spans="1:51" customFormat="1" x14ac:dyDescent="0.25">
      <c r="A12427" s="6"/>
      <c r="J12427" s="6"/>
      <c r="M12427" s="7"/>
      <c r="T12427" s="6"/>
      <c r="AE12427" s="4"/>
      <c r="AF12427" s="4"/>
      <c r="AG12427" s="6"/>
      <c r="AY12427" s="4"/>
    </row>
    <row r="12428" spans="1:51" customFormat="1" x14ac:dyDescent="0.25">
      <c r="A12428" s="6"/>
      <c r="J12428" s="6"/>
      <c r="M12428" s="7"/>
      <c r="T12428" s="6"/>
      <c r="AE12428" s="4"/>
      <c r="AF12428" s="4"/>
      <c r="AG12428" s="6"/>
      <c r="AY12428" s="4"/>
    </row>
    <row r="12429" spans="1:51" customFormat="1" x14ac:dyDescent="0.25">
      <c r="A12429" s="6"/>
      <c r="J12429" s="6"/>
      <c r="M12429" s="7"/>
      <c r="T12429" s="6"/>
      <c r="AE12429" s="4"/>
      <c r="AF12429" s="4"/>
      <c r="AG12429" s="6"/>
      <c r="AY12429" s="4"/>
    </row>
    <row r="12430" spans="1:51" customFormat="1" x14ac:dyDescent="0.25">
      <c r="A12430" s="6"/>
      <c r="J12430" s="6"/>
      <c r="M12430" s="7"/>
      <c r="T12430" s="6"/>
      <c r="AE12430" s="4"/>
      <c r="AF12430" s="4"/>
      <c r="AG12430" s="6"/>
      <c r="AY12430" s="4"/>
    </row>
    <row r="12431" spans="1:51" customFormat="1" x14ac:dyDescent="0.25">
      <c r="A12431" s="6"/>
      <c r="J12431" s="6"/>
      <c r="M12431" s="7"/>
      <c r="T12431" s="6"/>
      <c r="AE12431" s="4"/>
      <c r="AF12431" s="4"/>
      <c r="AG12431" s="6"/>
      <c r="AY12431" s="4"/>
    </row>
    <row r="12432" spans="1:51" customFormat="1" x14ac:dyDescent="0.25">
      <c r="A12432" s="6"/>
      <c r="J12432" s="6"/>
      <c r="M12432" s="7"/>
      <c r="T12432" s="6"/>
      <c r="AE12432" s="4"/>
      <c r="AF12432" s="4"/>
      <c r="AG12432" s="6"/>
      <c r="AY12432" s="4"/>
    </row>
    <row r="12433" spans="1:51" customFormat="1" x14ac:dyDescent="0.25">
      <c r="A12433" s="6"/>
      <c r="J12433" s="6"/>
      <c r="M12433" s="7"/>
      <c r="T12433" s="6"/>
      <c r="AE12433" s="4"/>
      <c r="AF12433" s="4"/>
      <c r="AG12433" s="6"/>
      <c r="AY12433" s="4"/>
    </row>
    <row r="12434" spans="1:51" customFormat="1" x14ac:dyDescent="0.25">
      <c r="A12434" s="6"/>
      <c r="J12434" s="6"/>
      <c r="M12434" s="7"/>
      <c r="T12434" s="6"/>
      <c r="AE12434" s="4"/>
      <c r="AF12434" s="4"/>
      <c r="AG12434" s="6"/>
      <c r="AY12434" s="4"/>
    </row>
    <row r="12435" spans="1:51" customFormat="1" x14ac:dyDescent="0.25">
      <c r="A12435" s="6"/>
      <c r="J12435" s="6"/>
      <c r="M12435" s="7"/>
      <c r="T12435" s="6"/>
      <c r="AE12435" s="4"/>
      <c r="AF12435" s="4"/>
      <c r="AG12435" s="6"/>
      <c r="AY12435" s="4"/>
    </row>
    <row r="12436" spans="1:51" customFormat="1" x14ac:dyDescent="0.25">
      <c r="A12436" s="6"/>
      <c r="J12436" s="6"/>
      <c r="M12436" s="7"/>
      <c r="T12436" s="6"/>
      <c r="AE12436" s="4"/>
      <c r="AF12436" s="4"/>
      <c r="AG12436" s="6"/>
      <c r="AY12436" s="4"/>
    </row>
    <row r="12437" spans="1:51" customFormat="1" x14ac:dyDescent="0.25">
      <c r="A12437" s="6"/>
      <c r="J12437" s="6"/>
      <c r="M12437" s="7"/>
      <c r="T12437" s="6"/>
      <c r="AE12437" s="4"/>
      <c r="AF12437" s="4"/>
      <c r="AG12437" s="6"/>
      <c r="AY12437" s="4"/>
    </row>
    <row r="12438" spans="1:51" customFormat="1" x14ac:dyDescent="0.25">
      <c r="A12438" s="6"/>
      <c r="J12438" s="6"/>
      <c r="M12438" s="7"/>
      <c r="T12438" s="6"/>
      <c r="AE12438" s="4"/>
      <c r="AF12438" s="4"/>
      <c r="AG12438" s="6"/>
      <c r="AY12438" s="4"/>
    </row>
    <row r="12439" spans="1:51" customFormat="1" x14ac:dyDescent="0.25">
      <c r="A12439" s="6"/>
      <c r="J12439" s="6"/>
      <c r="M12439" s="7"/>
      <c r="T12439" s="6"/>
      <c r="AE12439" s="4"/>
      <c r="AF12439" s="4"/>
      <c r="AG12439" s="6"/>
      <c r="AY12439" s="4"/>
    </row>
    <row r="12440" spans="1:51" customFormat="1" x14ac:dyDescent="0.25">
      <c r="A12440" s="6"/>
      <c r="J12440" s="6"/>
      <c r="M12440" s="7"/>
      <c r="T12440" s="6"/>
      <c r="AE12440" s="4"/>
      <c r="AF12440" s="4"/>
      <c r="AG12440" s="6"/>
      <c r="AY12440" s="4"/>
    </row>
    <row r="12441" spans="1:51" customFormat="1" x14ac:dyDescent="0.25">
      <c r="A12441" s="6"/>
      <c r="J12441" s="6"/>
      <c r="M12441" s="7"/>
      <c r="T12441" s="6"/>
      <c r="AE12441" s="4"/>
      <c r="AF12441" s="4"/>
      <c r="AG12441" s="6"/>
      <c r="AY12441" s="4"/>
    </row>
    <row r="12442" spans="1:51" customFormat="1" x14ac:dyDescent="0.25">
      <c r="A12442" s="6"/>
      <c r="J12442" s="6"/>
      <c r="M12442" s="7"/>
      <c r="T12442" s="6"/>
      <c r="AE12442" s="4"/>
      <c r="AF12442" s="4"/>
      <c r="AG12442" s="6"/>
      <c r="AY12442" s="4"/>
    </row>
    <row r="12443" spans="1:51" customFormat="1" x14ac:dyDescent="0.25">
      <c r="A12443" s="6"/>
      <c r="J12443" s="6"/>
      <c r="M12443" s="7"/>
      <c r="T12443" s="6"/>
      <c r="AE12443" s="4"/>
      <c r="AF12443" s="4"/>
      <c r="AG12443" s="6"/>
      <c r="AY12443" s="4"/>
    </row>
    <row r="12444" spans="1:51" customFormat="1" x14ac:dyDescent="0.25">
      <c r="A12444" s="6"/>
      <c r="J12444" s="6"/>
      <c r="M12444" s="7"/>
      <c r="T12444" s="6"/>
      <c r="AE12444" s="4"/>
      <c r="AF12444" s="4"/>
      <c r="AG12444" s="6"/>
      <c r="AY12444" s="4"/>
    </row>
    <row r="12445" spans="1:51" customFormat="1" x14ac:dyDescent="0.25">
      <c r="A12445" s="6"/>
      <c r="J12445" s="6"/>
      <c r="M12445" s="7"/>
      <c r="T12445" s="6"/>
      <c r="AE12445" s="4"/>
      <c r="AF12445" s="4"/>
      <c r="AG12445" s="6"/>
      <c r="AY12445" s="4"/>
    </row>
    <row r="12446" spans="1:51" customFormat="1" x14ac:dyDescent="0.25">
      <c r="A12446" s="6"/>
      <c r="J12446" s="6"/>
      <c r="M12446" s="7"/>
      <c r="T12446" s="6"/>
      <c r="AE12446" s="4"/>
      <c r="AF12446" s="4"/>
      <c r="AG12446" s="6"/>
      <c r="AY12446" s="4"/>
    </row>
    <row r="12447" spans="1:51" customFormat="1" x14ac:dyDescent="0.25">
      <c r="A12447" s="6"/>
      <c r="J12447" s="6"/>
      <c r="M12447" s="7"/>
      <c r="T12447" s="6"/>
      <c r="AE12447" s="4"/>
      <c r="AF12447" s="4"/>
      <c r="AG12447" s="6"/>
      <c r="AY12447" s="4"/>
    </row>
    <row r="12448" spans="1:51" customFormat="1" x14ac:dyDescent="0.25">
      <c r="A12448" s="6"/>
      <c r="J12448" s="6"/>
      <c r="M12448" s="7"/>
      <c r="T12448" s="6"/>
      <c r="AE12448" s="4"/>
      <c r="AF12448" s="4"/>
      <c r="AG12448" s="6"/>
      <c r="AY12448" s="4"/>
    </row>
    <row r="12449" spans="1:51" customFormat="1" x14ac:dyDescent="0.25">
      <c r="A12449" s="6"/>
      <c r="J12449" s="6"/>
      <c r="M12449" s="7"/>
      <c r="T12449" s="6"/>
      <c r="AE12449" s="4"/>
      <c r="AF12449" s="4"/>
      <c r="AG12449" s="6"/>
      <c r="AY12449" s="4"/>
    </row>
    <row r="12450" spans="1:51" customFormat="1" x14ac:dyDescent="0.25">
      <c r="A12450" s="6"/>
      <c r="J12450" s="6"/>
      <c r="M12450" s="7"/>
      <c r="T12450" s="6"/>
      <c r="AE12450" s="4"/>
      <c r="AF12450" s="4"/>
      <c r="AG12450" s="6"/>
      <c r="AY12450" s="4"/>
    </row>
    <row r="12451" spans="1:51" customFormat="1" x14ac:dyDescent="0.25">
      <c r="A12451" s="6"/>
      <c r="J12451" s="6"/>
      <c r="M12451" s="7"/>
      <c r="T12451" s="6"/>
      <c r="AE12451" s="4"/>
      <c r="AF12451" s="4"/>
      <c r="AG12451" s="6"/>
      <c r="AY12451" s="4"/>
    </row>
    <row r="12452" spans="1:51" customFormat="1" x14ac:dyDescent="0.25">
      <c r="A12452" s="6"/>
      <c r="J12452" s="6"/>
      <c r="M12452" s="7"/>
      <c r="T12452" s="6"/>
      <c r="AE12452" s="4"/>
      <c r="AF12452" s="4"/>
      <c r="AG12452" s="6"/>
      <c r="AY12452" s="4"/>
    </row>
    <row r="12453" spans="1:51" customFormat="1" x14ac:dyDescent="0.25">
      <c r="A12453" s="6"/>
      <c r="J12453" s="6"/>
      <c r="M12453" s="7"/>
      <c r="T12453" s="6"/>
      <c r="AE12453" s="4"/>
      <c r="AF12453" s="4"/>
      <c r="AG12453" s="6"/>
      <c r="AY12453" s="4"/>
    </row>
    <row r="12454" spans="1:51" customFormat="1" x14ac:dyDescent="0.25">
      <c r="A12454" s="6"/>
      <c r="J12454" s="6"/>
      <c r="M12454" s="7"/>
      <c r="T12454" s="6"/>
      <c r="AE12454" s="4"/>
      <c r="AF12454" s="4"/>
      <c r="AG12454" s="6"/>
      <c r="AY12454" s="4"/>
    </row>
    <row r="12455" spans="1:51" customFormat="1" x14ac:dyDescent="0.25">
      <c r="A12455" s="6"/>
      <c r="J12455" s="6"/>
      <c r="M12455" s="7"/>
      <c r="T12455" s="6"/>
      <c r="AE12455" s="4"/>
      <c r="AF12455" s="4"/>
      <c r="AG12455" s="6"/>
      <c r="AY12455" s="4"/>
    </row>
    <row r="12456" spans="1:51" customFormat="1" x14ac:dyDescent="0.25">
      <c r="A12456" s="6"/>
      <c r="J12456" s="6"/>
      <c r="M12456" s="7"/>
      <c r="T12456" s="6"/>
      <c r="AE12456" s="4"/>
      <c r="AF12456" s="4"/>
      <c r="AG12456" s="6"/>
      <c r="AY12456" s="4"/>
    </row>
    <row r="12457" spans="1:51" customFormat="1" x14ac:dyDescent="0.25">
      <c r="A12457" s="6"/>
      <c r="J12457" s="6"/>
      <c r="M12457" s="7"/>
      <c r="T12457" s="6"/>
      <c r="AE12457" s="4"/>
      <c r="AF12457" s="4"/>
      <c r="AG12457" s="6"/>
      <c r="AY12457" s="4"/>
    </row>
    <row r="12458" spans="1:51" customFormat="1" x14ac:dyDescent="0.25">
      <c r="A12458" s="6"/>
      <c r="J12458" s="6"/>
      <c r="M12458" s="7"/>
      <c r="T12458" s="6"/>
      <c r="AE12458" s="4"/>
      <c r="AF12458" s="4"/>
      <c r="AG12458" s="6"/>
      <c r="AY12458" s="4"/>
    </row>
    <row r="12459" spans="1:51" customFormat="1" x14ac:dyDescent="0.25">
      <c r="A12459" s="6"/>
      <c r="J12459" s="6"/>
      <c r="M12459" s="7"/>
      <c r="T12459" s="6"/>
      <c r="AE12459" s="4"/>
      <c r="AF12459" s="4"/>
      <c r="AG12459" s="6"/>
      <c r="AY12459" s="4"/>
    </row>
    <row r="12460" spans="1:51" customFormat="1" x14ac:dyDescent="0.25">
      <c r="A12460" s="6"/>
      <c r="J12460" s="6"/>
      <c r="M12460" s="7"/>
      <c r="T12460" s="6"/>
      <c r="AE12460" s="4"/>
      <c r="AF12460" s="4"/>
      <c r="AG12460" s="6"/>
      <c r="AY12460" s="4"/>
    </row>
    <row r="12461" spans="1:51" customFormat="1" x14ac:dyDescent="0.25">
      <c r="A12461" s="6"/>
      <c r="J12461" s="6"/>
      <c r="M12461" s="7"/>
      <c r="T12461" s="6"/>
      <c r="AE12461" s="4"/>
      <c r="AF12461" s="4"/>
      <c r="AG12461" s="6"/>
      <c r="AY12461" s="4"/>
    </row>
    <row r="12462" spans="1:51" customFormat="1" x14ac:dyDescent="0.25">
      <c r="A12462" s="6"/>
      <c r="J12462" s="6"/>
      <c r="M12462" s="7"/>
      <c r="T12462" s="6"/>
      <c r="AE12462" s="4"/>
      <c r="AF12462" s="4"/>
      <c r="AG12462" s="6"/>
      <c r="AY12462" s="4"/>
    </row>
    <row r="12463" spans="1:51" customFormat="1" x14ac:dyDescent="0.25">
      <c r="A12463" s="6"/>
      <c r="J12463" s="6"/>
      <c r="M12463" s="7"/>
      <c r="T12463" s="6"/>
      <c r="AE12463" s="4"/>
      <c r="AF12463" s="4"/>
      <c r="AG12463" s="6"/>
      <c r="AY12463" s="4"/>
    </row>
    <row r="12464" spans="1:51" customFormat="1" x14ac:dyDescent="0.25">
      <c r="A12464" s="6"/>
      <c r="J12464" s="6"/>
      <c r="M12464" s="7"/>
      <c r="T12464" s="6"/>
      <c r="AE12464" s="4"/>
      <c r="AF12464" s="4"/>
      <c r="AG12464" s="6"/>
      <c r="AY12464" s="4"/>
    </row>
    <row r="12465" spans="1:51" customFormat="1" x14ac:dyDescent="0.25">
      <c r="A12465" s="6"/>
      <c r="J12465" s="6"/>
      <c r="M12465" s="7"/>
      <c r="T12465" s="6"/>
      <c r="AE12465" s="4"/>
      <c r="AF12465" s="4"/>
      <c r="AG12465" s="6"/>
      <c r="AY12465" s="4"/>
    </row>
    <row r="12466" spans="1:51" customFormat="1" x14ac:dyDescent="0.25">
      <c r="A12466" s="6"/>
      <c r="J12466" s="6"/>
      <c r="M12466" s="7"/>
      <c r="T12466" s="6"/>
      <c r="AE12466" s="4"/>
      <c r="AF12466" s="4"/>
      <c r="AG12466" s="6"/>
      <c r="AY12466" s="4"/>
    </row>
    <row r="12467" spans="1:51" customFormat="1" x14ac:dyDescent="0.25">
      <c r="A12467" s="6"/>
      <c r="J12467" s="6"/>
      <c r="M12467" s="7"/>
      <c r="T12467" s="6"/>
      <c r="AE12467" s="4"/>
      <c r="AF12467" s="4"/>
      <c r="AG12467" s="6"/>
      <c r="AY12467" s="4"/>
    </row>
    <row r="12468" spans="1:51" customFormat="1" x14ac:dyDescent="0.25">
      <c r="A12468" s="6"/>
      <c r="J12468" s="6"/>
      <c r="M12468" s="7"/>
      <c r="T12468" s="6"/>
      <c r="AE12468" s="4"/>
      <c r="AF12468" s="4"/>
      <c r="AG12468" s="6"/>
      <c r="AY12468" s="4"/>
    </row>
    <row r="12469" spans="1:51" customFormat="1" x14ac:dyDescent="0.25">
      <c r="A12469" s="6"/>
      <c r="J12469" s="6"/>
      <c r="M12469" s="7"/>
      <c r="T12469" s="6"/>
      <c r="AE12469" s="4"/>
      <c r="AF12469" s="4"/>
      <c r="AG12469" s="6"/>
      <c r="AY12469" s="4"/>
    </row>
    <row r="12470" spans="1:51" customFormat="1" x14ac:dyDescent="0.25">
      <c r="A12470" s="6"/>
      <c r="J12470" s="6"/>
      <c r="M12470" s="7"/>
      <c r="T12470" s="6"/>
      <c r="AE12470" s="4"/>
      <c r="AF12470" s="4"/>
      <c r="AG12470" s="6"/>
      <c r="AY12470" s="4"/>
    </row>
    <row r="12471" spans="1:51" customFormat="1" x14ac:dyDescent="0.25">
      <c r="A12471" s="6"/>
      <c r="J12471" s="6"/>
      <c r="M12471" s="7"/>
      <c r="T12471" s="6"/>
      <c r="AE12471" s="4"/>
      <c r="AF12471" s="4"/>
      <c r="AG12471" s="6"/>
      <c r="AY12471" s="4"/>
    </row>
    <row r="12472" spans="1:51" customFormat="1" x14ac:dyDescent="0.25">
      <c r="A12472" s="6"/>
      <c r="J12472" s="6"/>
      <c r="M12472" s="7"/>
      <c r="T12472" s="6"/>
      <c r="AE12472" s="4"/>
      <c r="AF12472" s="4"/>
      <c r="AG12472" s="6"/>
      <c r="AY12472" s="4"/>
    </row>
    <row r="12473" spans="1:51" customFormat="1" x14ac:dyDescent="0.25">
      <c r="A12473" s="6"/>
      <c r="J12473" s="6"/>
      <c r="M12473" s="7"/>
      <c r="T12473" s="6"/>
      <c r="AE12473" s="4"/>
      <c r="AF12473" s="4"/>
      <c r="AG12473" s="6"/>
      <c r="AY12473" s="4"/>
    </row>
    <row r="12474" spans="1:51" customFormat="1" x14ac:dyDescent="0.25">
      <c r="A12474" s="6"/>
      <c r="J12474" s="6"/>
      <c r="M12474" s="7"/>
      <c r="T12474" s="6"/>
      <c r="AE12474" s="4"/>
      <c r="AF12474" s="4"/>
      <c r="AG12474" s="6"/>
      <c r="AY12474" s="4"/>
    </row>
    <row r="12475" spans="1:51" customFormat="1" x14ac:dyDescent="0.25">
      <c r="A12475" s="6"/>
      <c r="J12475" s="6"/>
      <c r="M12475" s="7"/>
      <c r="T12475" s="6"/>
      <c r="AE12475" s="4"/>
      <c r="AF12475" s="4"/>
      <c r="AG12475" s="6"/>
      <c r="AY12475" s="4"/>
    </row>
    <row r="12476" spans="1:51" customFormat="1" x14ac:dyDescent="0.25">
      <c r="A12476" s="6"/>
      <c r="J12476" s="6"/>
      <c r="M12476" s="7"/>
      <c r="T12476" s="6"/>
      <c r="AE12476" s="4"/>
      <c r="AF12476" s="4"/>
      <c r="AG12476" s="6"/>
      <c r="AY12476" s="4"/>
    </row>
    <row r="12477" spans="1:51" customFormat="1" x14ac:dyDescent="0.25">
      <c r="A12477" s="6"/>
      <c r="J12477" s="6"/>
      <c r="M12477" s="7"/>
      <c r="T12477" s="6"/>
      <c r="AE12477" s="4"/>
      <c r="AF12477" s="4"/>
      <c r="AG12477" s="6"/>
      <c r="AY12477" s="4"/>
    </row>
    <row r="12478" spans="1:51" customFormat="1" x14ac:dyDescent="0.25">
      <c r="A12478" s="6"/>
      <c r="J12478" s="6"/>
      <c r="M12478" s="7"/>
      <c r="T12478" s="6"/>
      <c r="AE12478" s="4"/>
      <c r="AF12478" s="4"/>
      <c r="AG12478" s="6"/>
      <c r="AY12478" s="4"/>
    </row>
    <row r="12479" spans="1:51" customFormat="1" x14ac:dyDescent="0.25">
      <c r="A12479" s="6"/>
      <c r="J12479" s="6"/>
      <c r="M12479" s="7"/>
      <c r="T12479" s="6"/>
      <c r="AE12479" s="4"/>
      <c r="AF12479" s="4"/>
      <c r="AG12479" s="6"/>
      <c r="AY12479" s="4"/>
    </row>
    <row r="12480" spans="1:51" customFormat="1" x14ac:dyDescent="0.25">
      <c r="A12480" s="6"/>
      <c r="J12480" s="6"/>
      <c r="M12480" s="7"/>
      <c r="T12480" s="6"/>
      <c r="AE12480" s="4"/>
      <c r="AF12480" s="4"/>
      <c r="AG12480" s="6"/>
      <c r="AY12480" s="4"/>
    </row>
    <row r="12481" spans="1:51" customFormat="1" x14ac:dyDescent="0.25">
      <c r="A12481" s="6"/>
      <c r="J12481" s="6"/>
      <c r="M12481" s="7"/>
      <c r="T12481" s="6"/>
      <c r="AE12481" s="4"/>
      <c r="AF12481" s="4"/>
      <c r="AG12481" s="6"/>
      <c r="AY12481" s="4"/>
    </row>
    <row r="12482" spans="1:51" customFormat="1" x14ac:dyDescent="0.25">
      <c r="A12482" s="6"/>
      <c r="J12482" s="6"/>
      <c r="M12482" s="7"/>
      <c r="T12482" s="6"/>
      <c r="AE12482" s="4"/>
      <c r="AF12482" s="4"/>
      <c r="AG12482" s="6"/>
      <c r="AY12482" s="4"/>
    </row>
    <row r="12483" spans="1:51" customFormat="1" x14ac:dyDescent="0.25">
      <c r="A12483" s="6"/>
      <c r="J12483" s="6"/>
      <c r="M12483" s="7"/>
      <c r="T12483" s="6"/>
      <c r="AE12483" s="4"/>
      <c r="AF12483" s="4"/>
      <c r="AG12483" s="6"/>
      <c r="AY12483" s="4"/>
    </row>
    <row r="12484" spans="1:51" customFormat="1" x14ac:dyDescent="0.25">
      <c r="A12484" s="6"/>
      <c r="J12484" s="6"/>
      <c r="M12484" s="7"/>
      <c r="T12484" s="6"/>
      <c r="AE12484" s="4"/>
      <c r="AF12484" s="4"/>
      <c r="AG12484" s="6"/>
      <c r="AY12484" s="4"/>
    </row>
    <row r="12485" spans="1:51" customFormat="1" x14ac:dyDescent="0.25">
      <c r="A12485" s="6"/>
      <c r="J12485" s="6"/>
      <c r="M12485" s="7"/>
      <c r="T12485" s="6"/>
      <c r="AE12485" s="4"/>
      <c r="AF12485" s="4"/>
      <c r="AG12485" s="6"/>
      <c r="AY12485" s="4"/>
    </row>
    <row r="12486" spans="1:51" customFormat="1" x14ac:dyDescent="0.25">
      <c r="A12486" s="6"/>
      <c r="J12486" s="6"/>
      <c r="M12486" s="7"/>
      <c r="T12486" s="6"/>
      <c r="AE12486" s="4"/>
      <c r="AF12486" s="4"/>
      <c r="AG12486" s="6"/>
      <c r="AY12486" s="4"/>
    </row>
    <row r="12487" spans="1:51" customFormat="1" x14ac:dyDescent="0.25">
      <c r="A12487" s="6"/>
      <c r="J12487" s="6"/>
      <c r="M12487" s="7"/>
      <c r="T12487" s="6"/>
      <c r="AE12487" s="4"/>
      <c r="AF12487" s="4"/>
      <c r="AG12487" s="6"/>
      <c r="AY12487" s="4"/>
    </row>
    <row r="12488" spans="1:51" customFormat="1" x14ac:dyDescent="0.25">
      <c r="A12488" s="6"/>
      <c r="J12488" s="6"/>
      <c r="M12488" s="7"/>
      <c r="T12488" s="6"/>
      <c r="AE12488" s="4"/>
      <c r="AF12488" s="4"/>
      <c r="AG12488" s="6"/>
      <c r="AY12488" s="4"/>
    </row>
    <row r="12489" spans="1:51" customFormat="1" x14ac:dyDescent="0.25">
      <c r="A12489" s="6"/>
      <c r="J12489" s="6"/>
      <c r="M12489" s="7"/>
      <c r="T12489" s="6"/>
      <c r="AE12489" s="4"/>
      <c r="AF12489" s="4"/>
      <c r="AG12489" s="6"/>
      <c r="AY12489" s="4"/>
    </row>
    <row r="12490" spans="1:51" customFormat="1" x14ac:dyDescent="0.25">
      <c r="A12490" s="6"/>
      <c r="J12490" s="6"/>
      <c r="M12490" s="7"/>
      <c r="T12490" s="6"/>
      <c r="AE12490" s="4"/>
      <c r="AF12490" s="4"/>
      <c r="AG12490" s="6"/>
      <c r="AY12490" s="4"/>
    </row>
    <row r="12491" spans="1:51" customFormat="1" x14ac:dyDescent="0.25">
      <c r="A12491" s="6"/>
      <c r="J12491" s="6"/>
      <c r="M12491" s="7"/>
      <c r="T12491" s="6"/>
      <c r="AE12491" s="4"/>
      <c r="AF12491" s="4"/>
      <c r="AG12491" s="6"/>
      <c r="AY12491" s="4"/>
    </row>
    <row r="12492" spans="1:51" customFormat="1" x14ac:dyDescent="0.25">
      <c r="A12492" s="6"/>
      <c r="J12492" s="6"/>
      <c r="M12492" s="7"/>
      <c r="T12492" s="6"/>
      <c r="AE12492" s="4"/>
      <c r="AF12492" s="4"/>
      <c r="AG12492" s="6"/>
      <c r="AY12492" s="4"/>
    </row>
    <row r="12493" spans="1:51" customFormat="1" x14ac:dyDescent="0.25">
      <c r="A12493" s="6"/>
      <c r="J12493" s="6"/>
      <c r="M12493" s="7"/>
      <c r="T12493" s="6"/>
      <c r="AE12493" s="4"/>
      <c r="AF12493" s="4"/>
      <c r="AG12493" s="6"/>
      <c r="AY12493" s="4"/>
    </row>
    <row r="12494" spans="1:51" customFormat="1" x14ac:dyDescent="0.25">
      <c r="A12494" s="6"/>
      <c r="J12494" s="6"/>
      <c r="M12494" s="7"/>
      <c r="T12494" s="6"/>
      <c r="AE12494" s="4"/>
      <c r="AF12494" s="4"/>
      <c r="AG12494" s="6"/>
      <c r="AY12494" s="4"/>
    </row>
    <row r="12495" spans="1:51" customFormat="1" x14ac:dyDescent="0.25">
      <c r="A12495" s="6"/>
      <c r="J12495" s="6"/>
      <c r="M12495" s="7"/>
      <c r="T12495" s="6"/>
      <c r="AE12495" s="4"/>
      <c r="AF12495" s="4"/>
      <c r="AG12495" s="6"/>
      <c r="AY12495" s="4"/>
    </row>
    <row r="12496" spans="1:51" customFormat="1" x14ac:dyDescent="0.25">
      <c r="A12496" s="6"/>
      <c r="J12496" s="6"/>
      <c r="M12496" s="7"/>
      <c r="T12496" s="6"/>
      <c r="AE12496" s="4"/>
      <c r="AF12496" s="4"/>
      <c r="AG12496" s="6"/>
      <c r="AY12496" s="4"/>
    </row>
    <row r="12497" spans="1:51" customFormat="1" x14ac:dyDescent="0.25">
      <c r="A12497" s="6"/>
      <c r="J12497" s="6"/>
      <c r="M12497" s="7"/>
      <c r="T12497" s="6"/>
      <c r="AE12497" s="4"/>
      <c r="AF12497" s="4"/>
      <c r="AG12497" s="6"/>
      <c r="AY12497" s="4"/>
    </row>
    <row r="12498" spans="1:51" customFormat="1" x14ac:dyDescent="0.25">
      <c r="A12498" s="6"/>
      <c r="J12498" s="6"/>
      <c r="M12498" s="7"/>
      <c r="T12498" s="6"/>
      <c r="AE12498" s="4"/>
      <c r="AF12498" s="4"/>
      <c r="AG12498" s="6"/>
      <c r="AY12498" s="4"/>
    </row>
    <row r="12499" spans="1:51" customFormat="1" x14ac:dyDescent="0.25">
      <c r="A12499" s="6"/>
      <c r="J12499" s="6"/>
      <c r="M12499" s="7"/>
      <c r="T12499" s="6"/>
      <c r="AE12499" s="4"/>
      <c r="AF12499" s="4"/>
      <c r="AG12499" s="6"/>
      <c r="AY12499" s="4"/>
    </row>
    <row r="12500" spans="1:51" customFormat="1" x14ac:dyDescent="0.25">
      <c r="A12500" s="6"/>
      <c r="J12500" s="6"/>
      <c r="M12500" s="7"/>
      <c r="T12500" s="6"/>
      <c r="AE12500" s="4"/>
      <c r="AF12500" s="4"/>
      <c r="AG12500" s="6"/>
      <c r="AY12500" s="4"/>
    </row>
    <row r="12501" spans="1:51" customFormat="1" x14ac:dyDescent="0.25">
      <c r="A12501" s="6"/>
      <c r="J12501" s="6"/>
      <c r="M12501" s="7"/>
      <c r="T12501" s="6"/>
      <c r="AE12501" s="4"/>
      <c r="AF12501" s="4"/>
      <c r="AG12501" s="6"/>
      <c r="AY12501" s="4"/>
    </row>
    <row r="12502" spans="1:51" customFormat="1" x14ac:dyDescent="0.25">
      <c r="A12502" s="6"/>
      <c r="J12502" s="6"/>
      <c r="M12502" s="7"/>
      <c r="T12502" s="6"/>
      <c r="AE12502" s="4"/>
      <c r="AF12502" s="4"/>
      <c r="AG12502" s="6"/>
      <c r="AY12502" s="4"/>
    </row>
    <row r="12503" spans="1:51" customFormat="1" x14ac:dyDescent="0.25">
      <c r="A12503" s="6"/>
      <c r="J12503" s="6"/>
      <c r="M12503" s="7"/>
      <c r="T12503" s="6"/>
      <c r="AE12503" s="4"/>
      <c r="AF12503" s="4"/>
      <c r="AG12503" s="6"/>
      <c r="AY12503" s="4"/>
    </row>
    <row r="12504" spans="1:51" customFormat="1" x14ac:dyDescent="0.25">
      <c r="A12504" s="6"/>
      <c r="J12504" s="6"/>
      <c r="M12504" s="7"/>
      <c r="T12504" s="6"/>
      <c r="AE12504" s="4"/>
      <c r="AF12504" s="4"/>
      <c r="AG12504" s="6"/>
      <c r="AY12504" s="4"/>
    </row>
    <row r="12505" spans="1:51" customFormat="1" x14ac:dyDescent="0.25">
      <c r="A12505" s="6"/>
      <c r="J12505" s="6"/>
      <c r="M12505" s="7"/>
      <c r="T12505" s="6"/>
      <c r="AE12505" s="4"/>
      <c r="AF12505" s="4"/>
      <c r="AG12505" s="6"/>
      <c r="AY12505" s="4"/>
    </row>
    <row r="12506" spans="1:51" customFormat="1" x14ac:dyDescent="0.25">
      <c r="A12506" s="6"/>
      <c r="J12506" s="6"/>
      <c r="M12506" s="7"/>
      <c r="T12506" s="6"/>
      <c r="AE12506" s="4"/>
      <c r="AF12506" s="4"/>
      <c r="AG12506" s="6"/>
      <c r="AY12506" s="4"/>
    </row>
    <row r="12507" spans="1:51" customFormat="1" x14ac:dyDescent="0.25">
      <c r="A12507" s="6"/>
      <c r="J12507" s="6"/>
      <c r="M12507" s="7"/>
      <c r="T12507" s="6"/>
      <c r="AE12507" s="4"/>
      <c r="AF12507" s="4"/>
      <c r="AG12507" s="6"/>
      <c r="AY12507" s="4"/>
    </row>
    <row r="12508" spans="1:51" customFormat="1" x14ac:dyDescent="0.25">
      <c r="A12508" s="6"/>
      <c r="J12508" s="6"/>
      <c r="M12508" s="7"/>
      <c r="T12508" s="6"/>
      <c r="AE12508" s="4"/>
      <c r="AF12508" s="4"/>
      <c r="AG12508" s="6"/>
      <c r="AY12508" s="4"/>
    </row>
    <row r="12509" spans="1:51" customFormat="1" x14ac:dyDescent="0.25">
      <c r="A12509" s="6"/>
      <c r="J12509" s="6"/>
      <c r="M12509" s="7"/>
      <c r="T12509" s="6"/>
      <c r="AE12509" s="4"/>
      <c r="AF12509" s="4"/>
      <c r="AG12509" s="6"/>
      <c r="AY12509" s="4"/>
    </row>
    <row r="12510" spans="1:51" customFormat="1" x14ac:dyDescent="0.25">
      <c r="A12510" s="6"/>
      <c r="J12510" s="6"/>
      <c r="M12510" s="7"/>
      <c r="T12510" s="6"/>
      <c r="AE12510" s="4"/>
      <c r="AF12510" s="4"/>
      <c r="AG12510" s="6"/>
      <c r="AY12510" s="4"/>
    </row>
    <row r="12511" spans="1:51" customFormat="1" x14ac:dyDescent="0.25">
      <c r="A12511" s="6"/>
      <c r="J12511" s="6"/>
      <c r="M12511" s="7"/>
      <c r="T12511" s="6"/>
      <c r="AE12511" s="4"/>
      <c r="AF12511" s="4"/>
      <c r="AG12511" s="6"/>
      <c r="AY12511" s="4"/>
    </row>
    <row r="12512" spans="1:51" customFormat="1" x14ac:dyDescent="0.25">
      <c r="A12512" s="6"/>
      <c r="J12512" s="6"/>
      <c r="M12512" s="7"/>
      <c r="T12512" s="6"/>
      <c r="AE12512" s="4"/>
      <c r="AF12512" s="4"/>
      <c r="AG12512" s="6"/>
      <c r="AY12512" s="4"/>
    </row>
    <row r="12513" spans="1:51" customFormat="1" x14ac:dyDescent="0.25">
      <c r="A12513" s="6"/>
      <c r="J12513" s="6"/>
      <c r="M12513" s="7"/>
      <c r="T12513" s="6"/>
      <c r="AE12513" s="4"/>
      <c r="AF12513" s="4"/>
      <c r="AG12513" s="6"/>
      <c r="AY12513" s="4"/>
    </row>
    <row r="12514" spans="1:51" customFormat="1" x14ac:dyDescent="0.25">
      <c r="A12514" s="6"/>
      <c r="J12514" s="6"/>
      <c r="M12514" s="7"/>
      <c r="T12514" s="6"/>
      <c r="AE12514" s="4"/>
      <c r="AF12514" s="4"/>
      <c r="AG12514" s="6"/>
      <c r="AY12514" s="4"/>
    </row>
    <row r="12515" spans="1:51" customFormat="1" x14ac:dyDescent="0.25">
      <c r="A12515" s="6"/>
      <c r="J12515" s="6"/>
      <c r="M12515" s="7"/>
      <c r="T12515" s="6"/>
      <c r="AE12515" s="4"/>
      <c r="AF12515" s="4"/>
      <c r="AG12515" s="6"/>
      <c r="AY12515" s="4"/>
    </row>
    <row r="12516" spans="1:51" customFormat="1" x14ac:dyDescent="0.25">
      <c r="A12516" s="6"/>
      <c r="J12516" s="6"/>
      <c r="M12516" s="7"/>
      <c r="T12516" s="6"/>
      <c r="AE12516" s="4"/>
      <c r="AF12516" s="4"/>
      <c r="AG12516" s="6"/>
      <c r="AY12516" s="4"/>
    </row>
    <row r="12517" spans="1:51" customFormat="1" x14ac:dyDescent="0.25">
      <c r="A12517" s="6"/>
      <c r="J12517" s="6"/>
      <c r="M12517" s="7"/>
      <c r="T12517" s="6"/>
      <c r="AE12517" s="4"/>
      <c r="AF12517" s="4"/>
      <c r="AG12517" s="6"/>
      <c r="AY12517" s="4"/>
    </row>
    <row r="12518" spans="1:51" customFormat="1" x14ac:dyDescent="0.25">
      <c r="A12518" s="6"/>
      <c r="J12518" s="6"/>
      <c r="M12518" s="7"/>
      <c r="T12518" s="6"/>
      <c r="AE12518" s="4"/>
      <c r="AF12518" s="4"/>
      <c r="AG12518" s="6"/>
      <c r="AY12518" s="4"/>
    </row>
    <row r="12519" spans="1:51" customFormat="1" x14ac:dyDescent="0.25">
      <c r="A12519" s="6"/>
      <c r="J12519" s="6"/>
      <c r="M12519" s="7"/>
      <c r="T12519" s="6"/>
      <c r="AE12519" s="4"/>
      <c r="AF12519" s="4"/>
      <c r="AG12519" s="6"/>
      <c r="AY12519" s="4"/>
    </row>
    <row r="12520" spans="1:51" customFormat="1" x14ac:dyDescent="0.25">
      <c r="A12520" s="6"/>
      <c r="J12520" s="6"/>
      <c r="M12520" s="7"/>
      <c r="T12520" s="6"/>
      <c r="AE12520" s="4"/>
      <c r="AF12520" s="4"/>
      <c r="AG12520" s="6"/>
      <c r="AY12520" s="4"/>
    </row>
    <row r="12521" spans="1:51" customFormat="1" x14ac:dyDescent="0.25">
      <c r="A12521" s="6"/>
      <c r="J12521" s="6"/>
      <c r="M12521" s="7"/>
      <c r="T12521" s="6"/>
      <c r="AE12521" s="4"/>
      <c r="AF12521" s="4"/>
      <c r="AG12521" s="6"/>
      <c r="AY12521" s="4"/>
    </row>
    <row r="12522" spans="1:51" customFormat="1" x14ac:dyDescent="0.25">
      <c r="A12522" s="6"/>
      <c r="J12522" s="6"/>
      <c r="M12522" s="7"/>
      <c r="T12522" s="6"/>
      <c r="AE12522" s="4"/>
      <c r="AF12522" s="4"/>
      <c r="AG12522" s="6"/>
      <c r="AY12522" s="4"/>
    </row>
    <row r="12523" spans="1:51" customFormat="1" x14ac:dyDescent="0.25">
      <c r="A12523" s="6"/>
      <c r="J12523" s="6"/>
      <c r="M12523" s="7"/>
      <c r="T12523" s="6"/>
      <c r="AE12523" s="4"/>
      <c r="AF12523" s="4"/>
      <c r="AG12523" s="6"/>
      <c r="AY12523" s="4"/>
    </row>
    <row r="12524" spans="1:51" customFormat="1" x14ac:dyDescent="0.25">
      <c r="A12524" s="6"/>
      <c r="J12524" s="6"/>
      <c r="M12524" s="7"/>
      <c r="T12524" s="6"/>
      <c r="AE12524" s="4"/>
      <c r="AF12524" s="4"/>
      <c r="AG12524" s="6"/>
      <c r="AY12524" s="4"/>
    </row>
    <row r="12525" spans="1:51" customFormat="1" x14ac:dyDescent="0.25">
      <c r="A12525" s="6"/>
      <c r="J12525" s="6"/>
      <c r="M12525" s="7"/>
      <c r="T12525" s="6"/>
      <c r="AE12525" s="4"/>
      <c r="AF12525" s="4"/>
      <c r="AG12525" s="6"/>
      <c r="AY12525" s="4"/>
    </row>
    <row r="12526" spans="1:51" customFormat="1" x14ac:dyDescent="0.25">
      <c r="A12526" s="6"/>
      <c r="J12526" s="6"/>
      <c r="M12526" s="7"/>
      <c r="T12526" s="6"/>
      <c r="AE12526" s="4"/>
      <c r="AF12526" s="4"/>
      <c r="AG12526" s="6"/>
      <c r="AY12526" s="4"/>
    </row>
    <row r="12527" spans="1:51" customFormat="1" x14ac:dyDescent="0.25">
      <c r="A12527" s="6"/>
      <c r="J12527" s="6"/>
      <c r="M12527" s="7"/>
      <c r="T12527" s="6"/>
      <c r="AE12527" s="4"/>
      <c r="AF12527" s="4"/>
      <c r="AG12527" s="6"/>
      <c r="AY12527" s="4"/>
    </row>
    <row r="12528" spans="1:51" customFormat="1" x14ac:dyDescent="0.25">
      <c r="A12528" s="6"/>
      <c r="J12528" s="6"/>
      <c r="M12528" s="7"/>
      <c r="T12528" s="6"/>
      <c r="AE12528" s="4"/>
      <c r="AF12528" s="4"/>
      <c r="AG12528" s="6"/>
      <c r="AY12528" s="4"/>
    </row>
    <row r="12529" spans="1:51" customFormat="1" x14ac:dyDescent="0.25">
      <c r="A12529" s="6"/>
      <c r="J12529" s="6"/>
      <c r="M12529" s="7"/>
      <c r="T12529" s="6"/>
      <c r="AE12529" s="4"/>
      <c r="AF12529" s="4"/>
      <c r="AG12529" s="6"/>
      <c r="AY12529" s="4"/>
    </row>
    <row r="12530" spans="1:51" customFormat="1" x14ac:dyDescent="0.25">
      <c r="A12530" s="6"/>
      <c r="J12530" s="6"/>
      <c r="M12530" s="7"/>
      <c r="T12530" s="6"/>
      <c r="AE12530" s="4"/>
      <c r="AF12530" s="4"/>
      <c r="AG12530" s="6"/>
      <c r="AY12530" s="4"/>
    </row>
    <row r="12531" spans="1:51" customFormat="1" x14ac:dyDescent="0.25">
      <c r="A12531" s="6"/>
      <c r="J12531" s="6"/>
      <c r="M12531" s="7"/>
      <c r="T12531" s="6"/>
      <c r="AE12531" s="4"/>
      <c r="AF12531" s="4"/>
      <c r="AG12531" s="6"/>
      <c r="AY12531" s="4"/>
    </row>
    <row r="12532" spans="1:51" customFormat="1" x14ac:dyDescent="0.25">
      <c r="A12532" s="6"/>
      <c r="J12532" s="6"/>
      <c r="M12532" s="7"/>
      <c r="T12532" s="6"/>
      <c r="AE12532" s="4"/>
      <c r="AF12532" s="4"/>
      <c r="AG12532" s="6"/>
      <c r="AY12532" s="4"/>
    </row>
    <row r="12533" spans="1:51" customFormat="1" x14ac:dyDescent="0.25">
      <c r="A12533" s="6"/>
      <c r="J12533" s="6"/>
      <c r="M12533" s="7"/>
      <c r="T12533" s="6"/>
      <c r="AE12533" s="4"/>
      <c r="AF12533" s="4"/>
      <c r="AG12533" s="6"/>
      <c r="AY12533" s="4"/>
    </row>
    <row r="12534" spans="1:51" customFormat="1" x14ac:dyDescent="0.25">
      <c r="A12534" s="6"/>
      <c r="J12534" s="6"/>
      <c r="M12534" s="7"/>
      <c r="T12534" s="6"/>
      <c r="AE12534" s="4"/>
      <c r="AF12534" s="4"/>
      <c r="AG12534" s="6"/>
      <c r="AY12534" s="4"/>
    </row>
    <row r="12535" spans="1:51" customFormat="1" x14ac:dyDescent="0.25">
      <c r="A12535" s="6"/>
      <c r="J12535" s="6"/>
      <c r="M12535" s="7"/>
      <c r="T12535" s="6"/>
      <c r="AE12535" s="4"/>
      <c r="AF12535" s="4"/>
      <c r="AG12535" s="6"/>
      <c r="AY12535" s="4"/>
    </row>
    <row r="12536" spans="1:51" customFormat="1" x14ac:dyDescent="0.25">
      <c r="A12536" s="6"/>
      <c r="J12536" s="6"/>
      <c r="M12536" s="7"/>
      <c r="T12536" s="6"/>
      <c r="AE12536" s="4"/>
      <c r="AF12536" s="4"/>
      <c r="AG12536" s="6"/>
      <c r="AY12536" s="4"/>
    </row>
    <row r="12537" spans="1:51" customFormat="1" x14ac:dyDescent="0.25">
      <c r="A12537" s="6"/>
      <c r="J12537" s="6"/>
      <c r="M12537" s="7"/>
      <c r="T12537" s="6"/>
      <c r="AE12537" s="4"/>
      <c r="AF12537" s="4"/>
      <c r="AG12537" s="6"/>
      <c r="AY12537" s="4"/>
    </row>
    <row r="12538" spans="1:51" customFormat="1" x14ac:dyDescent="0.25">
      <c r="A12538" s="6"/>
      <c r="J12538" s="6"/>
      <c r="M12538" s="7"/>
      <c r="T12538" s="6"/>
      <c r="AE12538" s="4"/>
      <c r="AF12538" s="4"/>
      <c r="AG12538" s="6"/>
      <c r="AY12538" s="4"/>
    </row>
    <row r="12539" spans="1:51" customFormat="1" x14ac:dyDescent="0.25">
      <c r="A12539" s="6"/>
      <c r="J12539" s="6"/>
      <c r="M12539" s="7"/>
      <c r="T12539" s="6"/>
      <c r="AE12539" s="4"/>
      <c r="AF12539" s="4"/>
      <c r="AG12539" s="6"/>
      <c r="AY12539" s="4"/>
    </row>
    <row r="12540" spans="1:51" customFormat="1" x14ac:dyDescent="0.25">
      <c r="A12540" s="6"/>
      <c r="J12540" s="6"/>
      <c r="M12540" s="7"/>
      <c r="T12540" s="6"/>
      <c r="AE12540" s="4"/>
      <c r="AF12540" s="4"/>
      <c r="AG12540" s="6"/>
      <c r="AY12540" s="4"/>
    </row>
    <row r="12541" spans="1:51" customFormat="1" x14ac:dyDescent="0.25">
      <c r="A12541" s="6"/>
      <c r="J12541" s="6"/>
      <c r="M12541" s="7"/>
      <c r="T12541" s="6"/>
      <c r="AE12541" s="4"/>
      <c r="AF12541" s="4"/>
      <c r="AG12541" s="6"/>
      <c r="AY12541" s="4"/>
    </row>
    <row r="12542" spans="1:51" customFormat="1" x14ac:dyDescent="0.25">
      <c r="A12542" s="6"/>
      <c r="J12542" s="6"/>
      <c r="M12542" s="7"/>
      <c r="T12542" s="6"/>
      <c r="AE12542" s="4"/>
      <c r="AF12542" s="4"/>
      <c r="AG12542" s="6"/>
      <c r="AY12542" s="4"/>
    </row>
    <row r="12543" spans="1:51" customFormat="1" x14ac:dyDescent="0.25">
      <c r="A12543" s="6"/>
      <c r="J12543" s="6"/>
      <c r="M12543" s="7"/>
      <c r="T12543" s="6"/>
      <c r="AE12543" s="4"/>
      <c r="AF12543" s="4"/>
      <c r="AG12543" s="6"/>
      <c r="AY12543" s="4"/>
    </row>
    <row r="12544" spans="1:51" customFormat="1" x14ac:dyDescent="0.25">
      <c r="A12544" s="6"/>
      <c r="J12544" s="6"/>
      <c r="M12544" s="7"/>
      <c r="T12544" s="6"/>
      <c r="AE12544" s="4"/>
      <c r="AF12544" s="4"/>
      <c r="AG12544" s="6"/>
      <c r="AY12544" s="4"/>
    </row>
    <row r="12545" spans="1:51" customFormat="1" x14ac:dyDescent="0.25">
      <c r="A12545" s="6"/>
      <c r="J12545" s="6"/>
      <c r="M12545" s="7"/>
      <c r="T12545" s="6"/>
      <c r="AE12545" s="4"/>
      <c r="AF12545" s="4"/>
      <c r="AG12545" s="6"/>
      <c r="AY12545" s="4"/>
    </row>
    <row r="12546" spans="1:51" customFormat="1" x14ac:dyDescent="0.25">
      <c r="A12546" s="6"/>
      <c r="J12546" s="6"/>
      <c r="M12546" s="7"/>
      <c r="T12546" s="6"/>
      <c r="AE12546" s="4"/>
      <c r="AF12546" s="4"/>
      <c r="AG12546" s="6"/>
      <c r="AY12546" s="4"/>
    </row>
    <row r="12547" spans="1:51" customFormat="1" x14ac:dyDescent="0.25">
      <c r="A12547" s="6"/>
      <c r="J12547" s="6"/>
      <c r="M12547" s="7"/>
      <c r="T12547" s="6"/>
      <c r="AE12547" s="4"/>
      <c r="AF12547" s="4"/>
      <c r="AG12547" s="6"/>
      <c r="AY12547" s="4"/>
    </row>
    <row r="12548" spans="1:51" customFormat="1" x14ac:dyDescent="0.25">
      <c r="A12548" s="6"/>
      <c r="J12548" s="6"/>
      <c r="M12548" s="7"/>
      <c r="T12548" s="6"/>
      <c r="AE12548" s="4"/>
      <c r="AF12548" s="4"/>
      <c r="AG12548" s="6"/>
      <c r="AY12548" s="4"/>
    </row>
    <row r="12549" spans="1:51" customFormat="1" x14ac:dyDescent="0.25">
      <c r="A12549" s="6"/>
      <c r="J12549" s="6"/>
      <c r="M12549" s="7"/>
      <c r="T12549" s="6"/>
      <c r="AE12549" s="4"/>
      <c r="AF12549" s="4"/>
      <c r="AG12549" s="6"/>
      <c r="AY12549" s="4"/>
    </row>
    <row r="12550" spans="1:51" customFormat="1" x14ac:dyDescent="0.25">
      <c r="A12550" s="6"/>
      <c r="J12550" s="6"/>
      <c r="M12550" s="7"/>
      <c r="T12550" s="6"/>
      <c r="AE12550" s="4"/>
      <c r="AF12550" s="4"/>
      <c r="AG12550" s="6"/>
      <c r="AY12550" s="4"/>
    </row>
    <row r="12551" spans="1:51" customFormat="1" x14ac:dyDescent="0.25">
      <c r="A12551" s="6"/>
      <c r="J12551" s="6"/>
      <c r="M12551" s="7"/>
      <c r="T12551" s="6"/>
      <c r="AE12551" s="4"/>
      <c r="AF12551" s="4"/>
      <c r="AG12551" s="6"/>
      <c r="AY12551" s="4"/>
    </row>
    <row r="12552" spans="1:51" customFormat="1" x14ac:dyDescent="0.25">
      <c r="A12552" s="6"/>
      <c r="J12552" s="6"/>
      <c r="M12552" s="7"/>
      <c r="T12552" s="6"/>
      <c r="AE12552" s="4"/>
      <c r="AF12552" s="4"/>
      <c r="AG12552" s="6"/>
      <c r="AY12552" s="4"/>
    </row>
    <row r="12553" spans="1:51" customFormat="1" x14ac:dyDescent="0.25">
      <c r="A12553" s="6"/>
      <c r="J12553" s="6"/>
      <c r="M12553" s="7"/>
      <c r="T12553" s="6"/>
      <c r="AE12553" s="4"/>
      <c r="AF12553" s="4"/>
      <c r="AG12553" s="6"/>
      <c r="AY12553" s="4"/>
    </row>
    <row r="12554" spans="1:51" customFormat="1" x14ac:dyDescent="0.25">
      <c r="A12554" s="6"/>
      <c r="J12554" s="6"/>
      <c r="M12554" s="7"/>
      <c r="T12554" s="6"/>
      <c r="AE12554" s="4"/>
      <c r="AF12554" s="4"/>
      <c r="AG12554" s="6"/>
      <c r="AY12554" s="4"/>
    </row>
    <row r="12555" spans="1:51" customFormat="1" x14ac:dyDescent="0.25">
      <c r="A12555" s="6"/>
      <c r="J12555" s="6"/>
      <c r="M12555" s="7"/>
      <c r="T12555" s="6"/>
      <c r="AE12555" s="4"/>
      <c r="AF12555" s="4"/>
      <c r="AG12555" s="6"/>
      <c r="AY12555" s="4"/>
    </row>
    <row r="12556" spans="1:51" customFormat="1" x14ac:dyDescent="0.25">
      <c r="A12556" s="6"/>
      <c r="J12556" s="6"/>
      <c r="M12556" s="7"/>
      <c r="T12556" s="6"/>
      <c r="AE12556" s="4"/>
      <c r="AF12556" s="4"/>
      <c r="AG12556" s="6"/>
      <c r="AY12556" s="4"/>
    </row>
    <row r="12557" spans="1:51" customFormat="1" x14ac:dyDescent="0.25">
      <c r="A12557" s="6"/>
      <c r="J12557" s="6"/>
      <c r="M12557" s="7"/>
      <c r="T12557" s="6"/>
      <c r="AE12557" s="4"/>
      <c r="AF12557" s="4"/>
      <c r="AG12557" s="6"/>
      <c r="AY12557" s="4"/>
    </row>
    <row r="12558" spans="1:51" customFormat="1" x14ac:dyDescent="0.25">
      <c r="A12558" s="6"/>
      <c r="J12558" s="6"/>
      <c r="M12558" s="7"/>
      <c r="T12558" s="6"/>
      <c r="AE12558" s="4"/>
      <c r="AF12558" s="4"/>
      <c r="AG12558" s="6"/>
      <c r="AY12558" s="4"/>
    </row>
    <row r="12559" spans="1:51" customFormat="1" x14ac:dyDescent="0.25">
      <c r="A12559" s="6"/>
      <c r="J12559" s="6"/>
      <c r="M12559" s="7"/>
      <c r="T12559" s="6"/>
      <c r="AE12559" s="4"/>
      <c r="AF12559" s="4"/>
      <c r="AG12559" s="6"/>
      <c r="AY12559" s="4"/>
    </row>
    <row r="12560" spans="1:51" customFormat="1" x14ac:dyDescent="0.25">
      <c r="A12560" s="6"/>
      <c r="J12560" s="6"/>
      <c r="M12560" s="7"/>
      <c r="T12560" s="6"/>
      <c r="AE12560" s="4"/>
      <c r="AF12560" s="4"/>
      <c r="AG12560" s="6"/>
      <c r="AY12560" s="4"/>
    </row>
    <row r="12561" spans="1:51" customFormat="1" x14ac:dyDescent="0.25">
      <c r="A12561" s="6"/>
      <c r="J12561" s="6"/>
      <c r="M12561" s="7"/>
      <c r="T12561" s="6"/>
      <c r="AE12561" s="4"/>
      <c r="AF12561" s="4"/>
      <c r="AG12561" s="6"/>
      <c r="AY12561" s="4"/>
    </row>
    <row r="12562" spans="1:51" customFormat="1" x14ac:dyDescent="0.25">
      <c r="A12562" s="6"/>
      <c r="J12562" s="6"/>
      <c r="M12562" s="7"/>
      <c r="T12562" s="6"/>
      <c r="AE12562" s="4"/>
      <c r="AF12562" s="4"/>
      <c r="AG12562" s="6"/>
      <c r="AY12562" s="4"/>
    </row>
    <row r="12563" spans="1:51" customFormat="1" x14ac:dyDescent="0.25">
      <c r="A12563" s="6"/>
      <c r="J12563" s="6"/>
      <c r="M12563" s="7"/>
      <c r="T12563" s="6"/>
      <c r="AE12563" s="4"/>
      <c r="AF12563" s="4"/>
      <c r="AG12563" s="6"/>
      <c r="AY12563" s="4"/>
    </row>
    <row r="12564" spans="1:51" customFormat="1" x14ac:dyDescent="0.25">
      <c r="A12564" s="6"/>
      <c r="J12564" s="6"/>
      <c r="M12564" s="7"/>
      <c r="T12564" s="6"/>
      <c r="AE12564" s="4"/>
      <c r="AF12564" s="4"/>
      <c r="AG12564" s="6"/>
      <c r="AY12564" s="4"/>
    </row>
    <row r="12565" spans="1:51" customFormat="1" x14ac:dyDescent="0.25">
      <c r="A12565" s="6"/>
      <c r="J12565" s="6"/>
      <c r="M12565" s="7"/>
      <c r="T12565" s="6"/>
      <c r="AE12565" s="4"/>
      <c r="AF12565" s="4"/>
      <c r="AG12565" s="6"/>
      <c r="AY12565" s="4"/>
    </row>
    <row r="12566" spans="1:51" customFormat="1" x14ac:dyDescent="0.25">
      <c r="A12566" s="6"/>
      <c r="J12566" s="6"/>
      <c r="M12566" s="7"/>
      <c r="T12566" s="6"/>
      <c r="AE12566" s="4"/>
      <c r="AF12566" s="4"/>
      <c r="AG12566" s="6"/>
      <c r="AY12566" s="4"/>
    </row>
    <row r="12567" spans="1:51" customFormat="1" x14ac:dyDescent="0.25">
      <c r="A12567" s="6"/>
      <c r="J12567" s="6"/>
      <c r="M12567" s="7"/>
      <c r="T12567" s="6"/>
      <c r="AE12567" s="4"/>
      <c r="AF12567" s="4"/>
      <c r="AG12567" s="6"/>
      <c r="AY12567" s="4"/>
    </row>
    <row r="12568" spans="1:51" customFormat="1" x14ac:dyDescent="0.25">
      <c r="A12568" s="6"/>
      <c r="J12568" s="6"/>
      <c r="M12568" s="7"/>
      <c r="T12568" s="6"/>
      <c r="AE12568" s="4"/>
      <c r="AF12568" s="4"/>
      <c r="AG12568" s="6"/>
      <c r="AY12568" s="4"/>
    </row>
    <row r="12569" spans="1:51" customFormat="1" x14ac:dyDescent="0.25">
      <c r="A12569" s="6"/>
      <c r="J12569" s="6"/>
      <c r="M12569" s="7"/>
      <c r="T12569" s="6"/>
      <c r="AE12569" s="4"/>
      <c r="AF12569" s="4"/>
      <c r="AG12569" s="6"/>
      <c r="AY12569" s="4"/>
    </row>
    <row r="12570" spans="1:51" customFormat="1" x14ac:dyDescent="0.25">
      <c r="A12570" s="6"/>
      <c r="J12570" s="6"/>
      <c r="M12570" s="7"/>
      <c r="T12570" s="6"/>
      <c r="AE12570" s="4"/>
      <c r="AF12570" s="4"/>
      <c r="AG12570" s="6"/>
      <c r="AY12570" s="4"/>
    </row>
    <row r="12571" spans="1:51" customFormat="1" x14ac:dyDescent="0.25">
      <c r="A12571" s="6"/>
      <c r="J12571" s="6"/>
      <c r="M12571" s="7"/>
      <c r="T12571" s="6"/>
      <c r="AE12571" s="4"/>
      <c r="AF12571" s="4"/>
      <c r="AG12571" s="6"/>
      <c r="AY12571" s="4"/>
    </row>
    <row r="12572" spans="1:51" customFormat="1" x14ac:dyDescent="0.25">
      <c r="A12572" s="6"/>
      <c r="J12572" s="6"/>
      <c r="M12572" s="7"/>
      <c r="T12572" s="6"/>
      <c r="AE12572" s="4"/>
      <c r="AF12572" s="4"/>
      <c r="AG12572" s="6"/>
      <c r="AY12572" s="4"/>
    </row>
    <row r="12573" spans="1:51" customFormat="1" x14ac:dyDescent="0.25">
      <c r="A12573" s="6"/>
      <c r="J12573" s="6"/>
      <c r="M12573" s="7"/>
      <c r="T12573" s="6"/>
      <c r="AE12573" s="4"/>
      <c r="AF12573" s="4"/>
      <c r="AG12573" s="6"/>
      <c r="AY12573" s="4"/>
    </row>
    <row r="12574" spans="1:51" customFormat="1" x14ac:dyDescent="0.25">
      <c r="A12574" s="6"/>
      <c r="J12574" s="6"/>
      <c r="M12574" s="7"/>
      <c r="T12574" s="6"/>
      <c r="AE12574" s="4"/>
      <c r="AF12574" s="4"/>
      <c r="AG12574" s="6"/>
      <c r="AY12574" s="4"/>
    </row>
    <row r="12575" spans="1:51" customFormat="1" x14ac:dyDescent="0.25">
      <c r="A12575" s="6"/>
      <c r="J12575" s="6"/>
      <c r="M12575" s="7"/>
      <c r="T12575" s="6"/>
      <c r="AE12575" s="4"/>
      <c r="AF12575" s="4"/>
      <c r="AG12575" s="6"/>
      <c r="AY12575" s="4"/>
    </row>
    <row r="12576" spans="1:51" customFormat="1" x14ac:dyDescent="0.25">
      <c r="A12576" s="6"/>
      <c r="J12576" s="6"/>
      <c r="M12576" s="7"/>
      <c r="T12576" s="6"/>
      <c r="AE12576" s="4"/>
      <c r="AF12576" s="4"/>
      <c r="AG12576" s="6"/>
      <c r="AY12576" s="4"/>
    </row>
    <row r="12577" spans="1:51" customFormat="1" x14ac:dyDescent="0.25">
      <c r="A12577" s="6"/>
      <c r="J12577" s="6"/>
      <c r="M12577" s="7"/>
      <c r="T12577" s="6"/>
      <c r="AE12577" s="4"/>
      <c r="AF12577" s="4"/>
      <c r="AG12577" s="6"/>
      <c r="AY12577" s="4"/>
    </row>
    <row r="12578" spans="1:51" customFormat="1" x14ac:dyDescent="0.25">
      <c r="A12578" s="6"/>
      <c r="J12578" s="6"/>
      <c r="M12578" s="7"/>
      <c r="T12578" s="6"/>
      <c r="AE12578" s="4"/>
      <c r="AF12578" s="4"/>
      <c r="AG12578" s="6"/>
      <c r="AY12578" s="4"/>
    </row>
    <row r="12579" spans="1:51" customFormat="1" x14ac:dyDescent="0.25">
      <c r="A12579" s="6"/>
      <c r="J12579" s="6"/>
      <c r="M12579" s="7"/>
      <c r="T12579" s="6"/>
      <c r="AE12579" s="4"/>
      <c r="AF12579" s="4"/>
      <c r="AG12579" s="6"/>
      <c r="AY12579" s="4"/>
    </row>
    <row r="12580" spans="1:51" customFormat="1" x14ac:dyDescent="0.25">
      <c r="A12580" s="6"/>
      <c r="J12580" s="6"/>
      <c r="M12580" s="7"/>
      <c r="T12580" s="6"/>
      <c r="AE12580" s="4"/>
      <c r="AF12580" s="4"/>
      <c r="AG12580" s="6"/>
      <c r="AY12580" s="4"/>
    </row>
    <row r="12581" spans="1:51" customFormat="1" x14ac:dyDescent="0.25">
      <c r="A12581" s="6"/>
      <c r="J12581" s="6"/>
      <c r="M12581" s="7"/>
      <c r="T12581" s="6"/>
      <c r="AE12581" s="4"/>
      <c r="AF12581" s="4"/>
      <c r="AG12581" s="6"/>
      <c r="AY12581" s="4"/>
    </row>
    <row r="12582" spans="1:51" customFormat="1" x14ac:dyDescent="0.25">
      <c r="A12582" s="6"/>
      <c r="J12582" s="6"/>
      <c r="M12582" s="7"/>
      <c r="T12582" s="6"/>
      <c r="AE12582" s="4"/>
      <c r="AF12582" s="4"/>
      <c r="AG12582" s="6"/>
      <c r="AY12582" s="4"/>
    </row>
    <row r="12583" spans="1:51" customFormat="1" x14ac:dyDescent="0.25">
      <c r="A12583" s="6"/>
      <c r="J12583" s="6"/>
      <c r="M12583" s="7"/>
      <c r="T12583" s="6"/>
      <c r="AE12583" s="4"/>
      <c r="AF12583" s="4"/>
      <c r="AG12583" s="6"/>
      <c r="AY12583" s="4"/>
    </row>
    <row r="12584" spans="1:51" customFormat="1" x14ac:dyDescent="0.25">
      <c r="A12584" s="6"/>
      <c r="J12584" s="6"/>
      <c r="M12584" s="7"/>
      <c r="T12584" s="6"/>
      <c r="AE12584" s="4"/>
      <c r="AF12584" s="4"/>
      <c r="AG12584" s="6"/>
      <c r="AY12584" s="4"/>
    </row>
    <row r="12585" spans="1:51" customFormat="1" x14ac:dyDescent="0.25">
      <c r="A12585" s="6"/>
      <c r="J12585" s="6"/>
      <c r="M12585" s="7"/>
      <c r="T12585" s="6"/>
      <c r="AE12585" s="4"/>
      <c r="AF12585" s="4"/>
      <c r="AG12585" s="6"/>
      <c r="AY12585" s="4"/>
    </row>
    <row r="12586" spans="1:51" customFormat="1" x14ac:dyDescent="0.25">
      <c r="A12586" s="6"/>
      <c r="J12586" s="6"/>
      <c r="M12586" s="7"/>
      <c r="T12586" s="6"/>
      <c r="AE12586" s="4"/>
      <c r="AF12586" s="4"/>
      <c r="AG12586" s="6"/>
      <c r="AY12586" s="4"/>
    </row>
    <row r="12587" spans="1:51" customFormat="1" x14ac:dyDescent="0.25">
      <c r="A12587" s="6"/>
      <c r="J12587" s="6"/>
      <c r="M12587" s="7"/>
      <c r="T12587" s="6"/>
      <c r="AE12587" s="4"/>
      <c r="AF12587" s="4"/>
      <c r="AG12587" s="6"/>
      <c r="AY12587" s="4"/>
    </row>
    <row r="12588" spans="1:51" customFormat="1" x14ac:dyDescent="0.25">
      <c r="A12588" s="6"/>
      <c r="J12588" s="6"/>
      <c r="M12588" s="7"/>
      <c r="T12588" s="6"/>
      <c r="AE12588" s="4"/>
      <c r="AF12588" s="4"/>
      <c r="AG12588" s="6"/>
      <c r="AY12588" s="4"/>
    </row>
    <row r="12589" spans="1:51" customFormat="1" x14ac:dyDescent="0.25">
      <c r="A12589" s="6"/>
      <c r="J12589" s="6"/>
      <c r="M12589" s="7"/>
      <c r="T12589" s="6"/>
      <c r="AE12589" s="4"/>
      <c r="AF12589" s="4"/>
      <c r="AG12589" s="6"/>
      <c r="AY12589" s="4"/>
    </row>
    <row r="12590" spans="1:51" customFormat="1" x14ac:dyDescent="0.25">
      <c r="A12590" s="6"/>
      <c r="J12590" s="6"/>
      <c r="M12590" s="7"/>
      <c r="T12590" s="6"/>
      <c r="AE12590" s="4"/>
      <c r="AF12590" s="4"/>
      <c r="AG12590" s="6"/>
      <c r="AY12590" s="4"/>
    </row>
    <row r="12591" spans="1:51" customFormat="1" x14ac:dyDescent="0.25">
      <c r="A12591" s="6"/>
      <c r="J12591" s="6"/>
      <c r="M12591" s="7"/>
      <c r="T12591" s="6"/>
      <c r="AE12591" s="4"/>
      <c r="AF12591" s="4"/>
      <c r="AG12591" s="6"/>
      <c r="AY12591" s="4"/>
    </row>
    <row r="12592" spans="1:51" customFormat="1" x14ac:dyDescent="0.25">
      <c r="A12592" s="6"/>
      <c r="J12592" s="6"/>
      <c r="M12592" s="7"/>
      <c r="T12592" s="6"/>
      <c r="AE12592" s="4"/>
      <c r="AF12592" s="4"/>
      <c r="AG12592" s="6"/>
      <c r="AY12592" s="4"/>
    </row>
    <row r="12593" spans="1:51" customFormat="1" x14ac:dyDescent="0.25">
      <c r="A12593" s="6"/>
      <c r="J12593" s="6"/>
      <c r="M12593" s="7"/>
      <c r="T12593" s="6"/>
      <c r="AE12593" s="4"/>
      <c r="AF12593" s="4"/>
      <c r="AG12593" s="6"/>
      <c r="AY12593" s="4"/>
    </row>
    <row r="12594" spans="1:51" customFormat="1" x14ac:dyDescent="0.25">
      <c r="A12594" s="6"/>
      <c r="J12594" s="6"/>
      <c r="M12594" s="7"/>
      <c r="T12594" s="6"/>
      <c r="AE12594" s="4"/>
      <c r="AF12594" s="4"/>
      <c r="AG12594" s="6"/>
      <c r="AY12594" s="4"/>
    </row>
    <row r="12595" spans="1:51" customFormat="1" x14ac:dyDescent="0.25">
      <c r="A12595" s="6"/>
      <c r="J12595" s="6"/>
      <c r="M12595" s="7"/>
      <c r="T12595" s="6"/>
      <c r="AE12595" s="4"/>
      <c r="AF12595" s="4"/>
      <c r="AG12595" s="6"/>
      <c r="AY12595" s="4"/>
    </row>
    <row r="12596" spans="1:51" customFormat="1" x14ac:dyDescent="0.25">
      <c r="A12596" s="6"/>
      <c r="J12596" s="6"/>
      <c r="M12596" s="7"/>
      <c r="T12596" s="6"/>
      <c r="AE12596" s="4"/>
      <c r="AF12596" s="4"/>
      <c r="AG12596" s="6"/>
      <c r="AY12596" s="4"/>
    </row>
    <row r="12597" spans="1:51" customFormat="1" x14ac:dyDescent="0.25">
      <c r="A12597" s="6"/>
      <c r="J12597" s="6"/>
      <c r="M12597" s="7"/>
      <c r="T12597" s="6"/>
      <c r="AE12597" s="4"/>
      <c r="AF12597" s="4"/>
      <c r="AG12597" s="6"/>
      <c r="AY12597" s="4"/>
    </row>
    <row r="12598" spans="1:51" customFormat="1" x14ac:dyDescent="0.25">
      <c r="A12598" s="6"/>
      <c r="J12598" s="6"/>
      <c r="M12598" s="7"/>
      <c r="T12598" s="6"/>
      <c r="AE12598" s="4"/>
      <c r="AF12598" s="4"/>
      <c r="AG12598" s="6"/>
      <c r="AY12598" s="4"/>
    </row>
    <row r="12599" spans="1:51" customFormat="1" x14ac:dyDescent="0.25">
      <c r="A12599" s="6"/>
      <c r="J12599" s="6"/>
      <c r="M12599" s="7"/>
      <c r="T12599" s="6"/>
      <c r="AE12599" s="4"/>
      <c r="AF12599" s="4"/>
      <c r="AG12599" s="6"/>
      <c r="AY12599" s="4"/>
    </row>
    <row r="12600" spans="1:51" customFormat="1" x14ac:dyDescent="0.25">
      <c r="A12600" s="6"/>
      <c r="J12600" s="6"/>
      <c r="M12600" s="7"/>
      <c r="T12600" s="6"/>
      <c r="AE12600" s="4"/>
      <c r="AF12600" s="4"/>
      <c r="AG12600" s="6"/>
      <c r="AY12600" s="4"/>
    </row>
    <row r="12601" spans="1:51" customFormat="1" x14ac:dyDescent="0.25">
      <c r="A12601" s="6"/>
      <c r="J12601" s="6"/>
      <c r="M12601" s="7"/>
      <c r="T12601" s="6"/>
      <c r="AE12601" s="4"/>
      <c r="AF12601" s="4"/>
      <c r="AG12601" s="6"/>
      <c r="AY12601" s="4"/>
    </row>
    <row r="12602" spans="1:51" customFormat="1" x14ac:dyDescent="0.25">
      <c r="A12602" s="6"/>
      <c r="J12602" s="6"/>
      <c r="M12602" s="7"/>
      <c r="T12602" s="6"/>
      <c r="AE12602" s="4"/>
      <c r="AF12602" s="4"/>
      <c r="AG12602" s="6"/>
      <c r="AY12602" s="4"/>
    </row>
    <row r="12603" spans="1:51" customFormat="1" x14ac:dyDescent="0.25">
      <c r="A12603" s="6"/>
      <c r="J12603" s="6"/>
      <c r="M12603" s="7"/>
      <c r="T12603" s="6"/>
      <c r="AE12603" s="4"/>
      <c r="AF12603" s="4"/>
      <c r="AG12603" s="6"/>
      <c r="AY12603" s="4"/>
    </row>
    <row r="12604" spans="1:51" customFormat="1" x14ac:dyDescent="0.25">
      <c r="A12604" s="6"/>
      <c r="J12604" s="6"/>
      <c r="M12604" s="7"/>
      <c r="T12604" s="6"/>
      <c r="AE12604" s="4"/>
      <c r="AF12604" s="4"/>
      <c r="AG12604" s="6"/>
      <c r="AY12604" s="4"/>
    </row>
    <row r="12605" spans="1:51" customFormat="1" x14ac:dyDescent="0.25">
      <c r="A12605" s="6"/>
      <c r="J12605" s="6"/>
      <c r="M12605" s="7"/>
      <c r="T12605" s="6"/>
      <c r="AE12605" s="4"/>
      <c r="AF12605" s="4"/>
      <c r="AG12605" s="6"/>
      <c r="AY12605" s="4"/>
    </row>
    <row r="12606" spans="1:51" customFormat="1" x14ac:dyDescent="0.25">
      <c r="A12606" s="6"/>
      <c r="J12606" s="6"/>
      <c r="M12606" s="7"/>
      <c r="T12606" s="6"/>
      <c r="AE12606" s="4"/>
      <c r="AF12606" s="4"/>
      <c r="AG12606" s="6"/>
      <c r="AY12606" s="4"/>
    </row>
    <row r="12607" spans="1:51" customFormat="1" x14ac:dyDescent="0.25">
      <c r="A12607" s="6"/>
      <c r="J12607" s="6"/>
      <c r="M12607" s="7"/>
      <c r="T12607" s="6"/>
      <c r="AE12607" s="4"/>
      <c r="AF12607" s="4"/>
      <c r="AG12607" s="6"/>
      <c r="AY12607" s="4"/>
    </row>
    <row r="12608" spans="1:51" customFormat="1" x14ac:dyDescent="0.25">
      <c r="A12608" s="6"/>
      <c r="J12608" s="6"/>
      <c r="M12608" s="7"/>
      <c r="T12608" s="6"/>
      <c r="AE12608" s="4"/>
      <c r="AF12608" s="4"/>
      <c r="AG12608" s="6"/>
      <c r="AY12608" s="4"/>
    </row>
    <row r="12609" spans="1:51" customFormat="1" x14ac:dyDescent="0.25">
      <c r="A12609" s="6"/>
      <c r="J12609" s="6"/>
      <c r="M12609" s="7"/>
      <c r="T12609" s="6"/>
      <c r="AE12609" s="4"/>
      <c r="AF12609" s="4"/>
      <c r="AG12609" s="6"/>
      <c r="AY12609" s="4"/>
    </row>
    <row r="12610" spans="1:51" customFormat="1" x14ac:dyDescent="0.25">
      <c r="A12610" s="6"/>
      <c r="J12610" s="6"/>
      <c r="M12610" s="7"/>
      <c r="T12610" s="6"/>
      <c r="AE12610" s="4"/>
      <c r="AF12610" s="4"/>
      <c r="AG12610" s="6"/>
      <c r="AY12610" s="4"/>
    </row>
    <row r="12611" spans="1:51" customFormat="1" x14ac:dyDescent="0.25">
      <c r="A12611" s="6"/>
      <c r="J12611" s="6"/>
      <c r="M12611" s="7"/>
      <c r="T12611" s="6"/>
      <c r="AE12611" s="4"/>
      <c r="AF12611" s="4"/>
      <c r="AG12611" s="6"/>
      <c r="AY12611" s="4"/>
    </row>
    <row r="12612" spans="1:51" customFormat="1" x14ac:dyDescent="0.25">
      <c r="A12612" s="6"/>
      <c r="J12612" s="6"/>
      <c r="M12612" s="7"/>
      <c r="T12612" s="6"/>
      <c r="AE12612" s="4"/>
      <c r="AF12612" s="4"/>
      <c r="AG12612" s="6"/>
      <c r="AY12612" s="4"/>
    </row>
    <row r="12613" spans="1:51" customFormat="1" x14ac:dyDescent="0.25">
      <c r="A12613" s="6"/>
      <c r="J12613" s="6"/>
      <c r="M12613" s="7"/>
      <c r="T12613" s="6"/>
      <c r="AE12613" s="4"/>
      <c r="AF12613" s="4"/>
      <c r="AG12613" s="6"/>
      <c r="AY12613" s="4"/>
    </row>
    <row r="12614" spans="1:51" customFormat="1" x14ac:dyDescent="0.25">
      <c r="A12614" s="6"/>
      <c r="J12614" s="6"/>
      <c r="M12614" s="7"/>
      <c r="T12614" s="6"/>
      <c r="AE12614" s="4"/>
      <c r="AF12614" s="4"/>
      <c r="AG12614" s="6"/>
      <c r="AY12614" s="4"/>
    </row>
    <row r="12615" spans="1:51" customFormat="1" x14ac:dyDescent="0.25">
      <c r="A12615" s="6"/>
      <c r="J12615" s="6"/>
      <c r="M12615" s="7"/>
      <c r="T12615" s="6"/>
      <c r="AE12615" s="4"/>
      <c r="AF12615" s="4"/>
      <c r="AG12615" s="6"/>
      <c r="AY12615" s="4"/>
    </row>
    <row r="12616" spans="1:51" customFormat="1" x14ac:dyDescent="0.25">
      <c r="A12616" s="6"/>
      <c r="J12616" s="6"/>
      <c r="M12616" s="7"/>
      <c r="T12616" s="6"/>
      <c r="AE12616" s="4"/>
      <c r="AF12616" s="4"/>
      <c r="AG12616" s="6"/>
      <c r="AY12616" s="4"/>
    </row>
    <row r="12617" spans="1:51" customFormat="1" x14ac:dyDescent="0.25">
      <c r="A12617" s="6"/>
      <c r="J12617" s="6"/>
      <c r="M12617" s="7"/>
      <c r="T12617" s="6"/>
      <c r="AE12617" s="4"/>
      <c r="AF12617" s="4"/>
      <c r="AG12617" s="6"/>
      <c r="AY12617" s="4"/>
    </row>
    <row r="12618" spans="1:51" customFormat="1" x14ac:dyDescent="0.25">
      <c r="A12618" s="6"/>
      <c r="J12618" s="6"/>
      <c r="M12618" s="7"/>
      <c r="T12618" s="6"/>
      <c r="AE12618" s="4"/>
      <c r="AF12618" s="4"/>
      <c r="AG12618" s="6"/>
      <c r="AY12618" s="4"/>
    </row>
    <row r="12619" spans="1:51" customFormat="1" x14ac:dyDescent="0.25">
      <c r="A12619" s="6"/>
      <c r="J12619" s="6"/>
      <c r="M12619" s="7"/>
      <c r="T12619" s="6"/>
      <c r="AE12619" s="4"/>
      <c r="AF12619" s="4"/>
      <c r="AG12619" s="6"/>
      <c r="AY12619" s="4"/>
    </row>
    <row r="12620" spans="1:51" customFormat="1" x14ac:dyDescent="0.25">
      <c r="A12620" s="6"/>
      <c r="J12620" s="6"/>
      <c r="M12620" s="7"/>
      <c r="T12620" s="6"/>
      <c r="AE12620" s="4"/>
      <c r="AF12620" s="4"/>
      <c r="AG12620" s="6"/>
      <c r="AY12620" s="4"/>
    </row>
    <row r="12621" spans="1:51" customFormat="1" x14ac:dyDescent="0.25">
      <c r="A12621" s="6"/>
      <c r="J12621" s="6"/>
      <c r="M12621" s="7"/>
      <c r="T12621" s="6"/>
      <c r="AE12621" s="4"/>
      <c r="AF12621" s="4"/>
      <c r="AG12621" s="6"/>
      <c r="AY12621" s="4"/>
    </row>
    <row r="12622" spans="1:51" customFormat="1" x14ac:dyDescent="0.25">
      <c r="A12622" s="6"/>
      <c r="J12622" s="6"/>
      <c r="M12622" s="7"/>
      <c r="T12622" s="6"/>
      <c r="AE12622" s="4"/>
      <c r="AF12622" s="4"/>
      <c r="AG12622" s="6"/>
      <c r="AY12622" s="4"/>
    </row>
    <row r="12623" spans="1:51" customFormat="1" x14ac:dyDescent="0.25">
      <c r="A12623" s="6"/>
      <c r="J12623" s="6"/>
      <c r="M12623" s="7"/>
      <c r="T12623" s="6"/>
      <c r="AE12623" s="4"/>
      <c r="AF12623" s="4"/>
      <c r="AG12623" s="6"/>
      <c r="AY12623" s="4"/>
    </row>
    <row r="12624" spans="1:51" customFormat="1" x14ac:dyDescent="0.25">
      <c r="A12624" s="6"/>
      <c r="J12624" s="6"/>
      <c r="M12624" s="7"/>
      <c r="T12624" s="6"/>
      <c r="AE12624" s="4"/>
      <c r="AF12624" s="4"/>
      <c r="AG12624" s="6"/>
      <c r="AY12624" s="4"/>
    </row>
    <row r="12625" spans="1:51" customFormat="1" x14ac:dyDescent="0.25">
      <c r="A12625" s="6"/>
      <c r="J12625" s="6"/>
      <c r="M12625" s="7"/>
      <c r="T12625" s="6"/>
      <c r="AE12625" s="4"/>
      <c r="AF12625" s="4"/>
      <c r="AG12625" s="6"/>
      <c r="AY12625" s="4"/>
    </row>
    <row r="12626" spans="1:51" customFormat="1" x14ac:dyDescent="0.25">
      <c r="A12626" s="6"/>
      <c r="J12626" s="6"/>
      <c r="M12626" s="7"/>
      <c r="T12626" s="6"/>
      <c r="AE12626" s="4"/>
      <c r="AF12626" s="4"/>
      <c r="AG12626" s="6"/>
      <c r="AY12626" s="4"/>
    </row>
    <row r="12627" spans="1:51" customFormat="1" x14ac:dyDescent="0.25">
      <c r="A12627" s="6"/>
      <c r="J12627" s="6"/>
      <c r="M12627" s="7"/>
      <c r="T12627" s="6"/>
      <c r="AE12627" s="4"/>
      <c r="AF12627" s="4"/>
      <c r="AG12627" s="6"/>
      <c r="AY12627" s="4"/>
    </row>
    <row r="12628" spans="1:51" customFormat="1" x14ac:dyDescent="0.25">
      <c r="A12628" s="6"/>
      <c r="J12628" s="6"/>
      <c r="M12628" s="7"/>
      <c r="T12628" s="6"/>
      <c r="AE12628" s="4"/>
      <c r="AF12628" s="4"/>
      <c r="AG12628" s="6"/>
      <c r="AY12628" s="4"/>
    </row>
    <row r="12629" spans="1:51" customFormat="1" x14ac:dyDescent="0.25">
      <c r="A12629" s="6"/>
      <c r="J12629" s="6"/>
      <c r="M12629" s="7"/>
      <c r="T12629" s="6"/>
      <c r="AE12629" s="4"/>
      <c r="AF12629" s="4"/>
      <c r="AG12629" s="6"/>
      <c r="AY12629" s="4"/>
    </row>
    <row r="12630" spans="1:51" customFormat="1" x14ac:dyDescent="0.25">
      <c r="A12630" s="6"/>
      <c r="J12630" s="6"/>
      <c r="M12630" s="7"/>
      <c r="T12630" s="6"/>
      <c r="AE12630" s="4"/>
      <c r="AF12630" s="4"/>
      <c r="AG12630" s="6"/>
      <c r="AY12630" s="4"/>
    </row>
    <row r="12631" spans="1:51" customFormat="1" x14ac:dyDescent="0.25">
      <c r="A12631" s="6"/>
      <c r="J12631" s="6"/>
      <c r="M12631" s="7"/>
      <c r="T12631" s="6"/>
      <c r="AE12631" s="4"/>
      <c r="AF12631" s="4"/>
      <c r="AG12631" s="6"/>
      <c r="AY12631" s="4"/>
    </row>
    <row r="12632" spans="1:51" customFormat="1" x14ac:dyDescent="0.25">
      <c r="A12632" s="6"/>
      <c r="J12632" s="6"/>
      <c r="M12632" s="7"/>
      <c r="T12632" s="6"/>
      <c r="AE12632" s="4"/>
      <c r="AF12632" s="4"/>
      <c r="AG12632" s="6"/>
      <c r="AY12632" s="4"/>
    </row>
    <row r="12633" spans="1:51" customFormat="1" x14ac:dyDescent="0.25">
      <c r="A12633" s="6"/>
      <c r="J12633" s="6"/>
      <c r="M12633" s="7"/>
      <c r="T12633" s="6"/>
      <c r="AE12633" s="4"/>
      <c r="AF12633" s="4"/>
      <c r="AG12633" s="6"/>
      <c r="AY12633" s="4"/>
    </row>
    <row r="12634" spans="1:51" customFormat="1" x14ac:dyDescent="0.25">
      <c r="A12634" s="6"/>
      <c r="J12634" s="6"/>
      <c r="M12634" s="7"/>
      <c r="T12634" s="6"/>
      <c r="AE12634" s="4"/>
      <c r="AF12634" s="4"/>
      <c r="AG12634" s="6"/>
      <c r="AY12634" s="4"/>
    </row>
    <row r="12635" spans="1:51" customFormat="1" x14ac:dyDescent="0.25">
      <c r="A12635" s="6"/>
      <c r="J12635" s="6"/>
      <c r="M12635" s="7"/>
      <c r="T12635" s="6"/>
      <c r="AE12635" s="4"/>
      <c r="AF12635" s="4"/>
      <c r="AG12635" s="6"/>
      <c r="AY12635" s="4"/>
    </row>
    <row r="12636" spans="1:51" customFormat="1" x14ac:dyDescent="0.25">
      <c r="A12636" s="6"/>
      <c r="J12636" s="6"/>
      <c r="M12636" s="7"/>
      <c r="T12636" s="6"/>
      <c r="AE12636" s="4"/>
      <c r="AF12636" s="4"/>
      <c r="AG12636" s="6"/>
      <c r="AY12636" s="4"/>
    </row>
    <row r="12637" spans="1:51" customFormat="1" x14ac:dyDescent="0.25">
      <c r="A12637" s="6"/>
      <c r="J12637" s="6"/>
      <c r="M12637" s="7"/>
      <c r="T12637" s="6"/>
      <c r="AE12637" s="4"/>
      <c r="AF12637" s="4"/>
      <c r="AG12637" s="6"/>
      <c r="AY12637" s="4"/>
    </row>
    <row r="12638" spans="1:51" customFormat="1" x14ac:dyDescent="0.25">
      <c r="A12638" s="6"/>
      <c r="J12638" s="6"/>
      <c r="M12638" s="7"/>
      <c r="T12638" s="6"/>
      <c r="AE12638" s="4"/>
      <c r="AF12638" s="4"/>
      <c r="AG12638" s="6"/>
      <c r="AY12638" s="4"/>
    </row>
    <row r="12639" spans="1:51" customFormat="1" x14ac:dyDescent="0.25">
      <c r="A12639" s="6"/>
      <c r="J12639" s="6"/>
      <c r="M12639" s="7"/>
      <c r="T12639" s="6"/>
      <c r="AE12639" s="4"/>
      <c r="AF12639" s="4"/>
      <c r="AG12639" s="6"/>
      <c r="AY12639" s="4"/>
    </row>
    <row r="12640" spans="1:51" customFormat="1" x14ac:dyDescent="0.25">
      <c r="A12640" s="6"/>
      <c r="J12640" s="6"/>
      <c r="M12640" s="7"/>
      <c r="T12640" s="6"/>
      <c r="AE12640" s="4"/>
      <c r="AF12640" s="4"/>
      <c r="AG12640" s="6"/>
      <c r="AY12640" s="4"/>
    </row>
    <row r="12641" spans="1:51" customFormat="1" x14ac:dyDescent="0.25">
      <c r="A12641" s="6"/>
      <c r="J12641" s="6"/>
      <c r="M12641" s="7"/>
      <c r="T12641" s="6"/>
      <c r="AE12641" s="4"/>
      <c r="AF12641" s="4"/>
      <c r="AG12641" s="6"/>
      <c r="AY12641" s="4"/>
    </row>
    <row r="12642" spans="1:51" customFormat="1" x14ac:dyDescent="0.25">
      <c r="A12642" s="6"/>
      <c r="J12642" s="6"/>
      <c r="M12642" s="7"/>
      <c r="T12642" s="6"/>
      <c r="AE12642" s="4"/>
      <c r="AF12642" s="4"/>
      <c r="AG12642" s="6"/>
      <c r="AY12642" s="4"/>
    </row>
    <row r="12643" spans="1:51" customFormat="1" x14ac:dyDescent="0.25">
      <c r="A12643" s="6"/>
      <c r="J12643" s="6"/>
      <c r="M12643" s="7"/>
      <c r="T12643" s="6"/>
      <c r="AE12643" s="4"/>
      <c r="AF12643" s="4"/>
      <c r="AG12643" s="6"/>
      <c r="AY12643" s="4"/>
    </row>
    <row r="12644" spans="1:51" customFormat="1" x14ac:dyDescent="0.25">
      <c r="A12644" s="6"/>
      <c r="J12644" s="6"/>
      <c r="M12644" s="7"/>
      <c r="T12644" s="6"/>
      <c r="AE12644" s="4"/>
      <c r="AF12644" s="4"/>
      <c r="AG12644" s="6"/>
      <c r="AY12644" s="4"/>
    </row>
    <row r="12645" spans="1:51" customFormat="1" x14ac:dyDescent="0.25">
      <c r="A12645" s="6"/>
      <c r="J12645" s="6"/>
      <c r="M12645" s="7"/>
      <c r="T12645" s="6"/>
      <c r="AE12645" s="4"/>
      <c r="AF12645" s="4"/>
      <c r="AG12645" s="6"/>
      <c r="AY12645" s="4"/>
    </row>
    <row r="12646" spans="1:51" customFormat="1" x14ac:dyDescent="0.25">
      <c r="A12646" s="6"/>
      <c r="J12646" s="6"/>
      <c r="M12646" s="7"/>
      <c r="T12646" s="6"/>
      <c r="AE12646" s="4"/>
      <c r="AF12646" s="4"/>
      <c r="AG12646" s="6"/>
      <c r="AY12646" s="4"/>
    </row>
    <row r="12647" spans="1:51" customFormat="1" x14ac:dyDescent="0.25">
      <c r="A12647" s="6"/>
      <c r="J12647" s="6"/>
      <c r="M12647" s="7"/>
      <c r="T12647" s="6"/>
      <c r="AE12647" s="4"/>
      <c r="AF12647" s="4"/>
      <c r="AG12647" s="6"/>
      <c r="AY12647" s="4"/>
    </row>
    <row r="12648" spans="1:51" customFormat="1" x14ac:dyDescent="0.25">
      <c r="A12648" s="6"/>
      <c r="J12648" s="6"/>
      <c r="M12648" s="7"/>
      <c r="T12648" s="6"/>
      <c r="AE12648" s="4"/>
      <c r="AF12648" s="4"/>
      <c r="AG12648" s="6"/>
      <c r="AY12648" s="4"/>
    </row>
    <row r="12649" spans="1:51" customFormat="1" x14ac:dyDescent="0.25">
      <c r="A12649" s="6"/>
      <c r="J12649" s="6"/>
      <c r="M12649" s="7"/>
      <c r="T12649" s="6"/>
      <c r="AE12649" s="4"/>
      <c r="AF12649" s="4"/>
      <c r="AG12649" s="6"/>
      <c r="AY12649" s="4"/>
    </row>
    <row r="12650" spans="1:51" customFormat="1" x14ac:dyDescent="0.25">
      <c r="A12650" s="6"/>
      <c r="J12650" s="6"/>
      <c r="M12650" s="7"/>
      <c r="T12650" s="6"/>
      <c r="AE12650" s="4"/>
      <c r="AF12650" s="4"/>
      <c r="AG12650" s="6"/>
      <c r="AY12650" s="4"/>
    </row>
    <row r="12651" spans="1:51" customFormat="1" x14ac:dyDescent="0.25">
      <c r="A12651" s="6"/>
      <c r="J12651" s="6"/>
      <c r="M12651" s="7"/>
      <c r="T12651" s="6"/>
      <c r="AE12651" s="4"/>
      <c r="AF12651" s="4"/>
      <c r="AG12651" s="6"/>
      <c r="AY12651" s="4"/>
    </row>
    <row r="12652" spans="1:51" customFormat="1" x14ac:dyDescent="0.25">
      <c r="A12652" s="6"/>
      <c r="J12652" s="6"/>
      <c r="M12652" s="7"/>
      <c r="T12652" s="6"/>
      <c r="AE12652" s="4"/>
      <c r="AF12652" s="4"/>
      <c r="AG12652" s="6"/>
      <c r="AY12652" s="4"/>
    </row>
    <row r="12653" spans="1:51" customFormat="1" x14ac:dyDescent="0.25">
      <c r="A12653" s="6"/>
      <c r="J12653" s="6"/>
      <c r="M12653" s="7"/>
      <c r="T12653" s="6"/>
      <c r="AE12653" s="4"/>
      <c r="AF12653" s="4"/>
      <c r="AG12653" s="6"/>
      <c r="AY12653" s="4"/>
    </row>
    <row r="12654" spans="1:51" customFormat="1" x14ac:dyDescent="0.25">
      <c r="A12654" s="6"/>
      <c r="J12654" s="6"/>
      <c r="M12654" s="7"/>
      <c r="T12654" s="6"/>
      <c r="AE12654" s="4"/>
      <c r="AF12654" s="4"/>
      <c r="AG12654" s="6"/>
      <c r="AY12654" s="4"/>
    </row>
    <row r="12655" spans="1:51" customFormat="1" x14ac:dyDescent="0.25">
      <c r="A12655" s="6"/>
      <c r="J12655" s="6"/>
      <c r="M12655" s="7"/>
      <c r="T12655" s="6"/>
      <c r="AE12655" s="4"/>
      <c r="AF12655" s="4"/>
      <c r="AG12655" s="6"/>
      <c r="AY12655" s="4"/>
    </row>
    <row r="12656" spans="1:51" customFormat="1" x14ac:dyDescent="0.25">
      <c r="A12656" s="6"/>
      <c r="J12656" s="6"/>
      <c r="M12656" s="7"/>
      <c r="T12656" s="6"/>
      <c r="AE12656" s="4"/>
      <c r="AF12656" s="4"/>
      <c r="AG12656" s="6"/>
      <c r="AY12656" s="4"/>
    </row>
    <row r="12657" spans="1:51" customFormat="1" x14ac:dyDescent="0.25">
      <c r="A12657" s="6"/>
      <c r="J12657" s="6"/>
      <c r="M12657" s="7"/>
      <c r="T12657" s="6"/>
      <c r="AE12657" s="4"/>
      <c r="AF12657" s="4"/>
      <c r="AG12657" s="6"/>
      <c r="AY12657" s="4"/>
    </row>
    <row r="12658" spans="1:51" customFormat="1" x14ac:dyDescent="0.25">
      <c r="A12658" s="6"/>
      <c r="J12658" s="6"/>
      <c r="M12658" s="7"/>
      <c r="T12658" s="6"/>
      <c r="AE12658" s="4"/>
      <c r="AF12658" s="4"/>
      <c r="AG12658" s="6"/>
      <c r="AY12658" s="4"/>
    </row>
    <row r="12659" spans="1:51" customFormat="1" x14ac:dyDescent="0.25">
      <c r="A12659" s="6"/>
      <c r="J12659" s="6"/>
      <c r="M12659" s="7"/>
      <c r="T12659" s="6"/>
      <c r="AE12659" s="4"/>
      <c r="AF12659" s="4"/>
      <c r="AG12659" s="6"/>
      <c r="AY12659" s="4"/>
    </row>
    <row r="12660" spans="1:51" customFormat="1" x14ac:dyDescent="0.25">
      <c r="A12660" s="6"/>
      <c r="J12660" s="6"/>
      <c r="M12660" s="7"/>
      <c r="T12660" s="6"/>
      <c r="AE12660" s="4"/>
      <c r="AF12660" s="4"/>
      <c r="AG12660" s="6"/>
      <c r="AY12660" s="4"/>
    </row>
    <row r="12661" spans="1:51" customFormat="1" x14ac:dyDescent="0.25">
      <c r="A12661" s="6"/>
      <c r="J12661" s="6"/>
      <c r="M12661" s="7"/>
      <c r="T12661" s="6"/>
      <c r="AE12661" s="4"/>
      <c r="AF12661" s="4"/>
      <c r="AG12661" s="6"/>
      <c r="AY12661" s="4"/>
    </row>
    <row r="12662" spans="1:51" customFormat="1" x14ac:dyDescent="0.25">
      <c r="A12662" s="6"/>
      <c r="J12662" s="6"/>
      <c r="M12662" s="7"/>
      <c r="T12662" s="6"/>
      <c r="AE12662" s="4"/>
      <c r="AF12662" s="4"/>
      <c r="AG12662" s="6"/>
      <c r="AY12662" s="4"/>
    </row>
    <row r="12663" spans="1:51" customFormat="1" x14ac:dyDescent="0.25">
      <c r="A12663" s="6"/>
      <c r="J12663" s="6"/>
      <c r="M12663" s="7"/>
      <c r="T12663" s="6"/>
      <c r="AE12663" s="4"/>
      <c r="AF12663" s="4"/>
      <c r="AG12663" s="6"/>
      <c r="AY12663" s="4"/>
    </row>
    <row r="12664" spans="1:51" customFormat="1" x14ac:dyDescent="0.25">
      <c r="A12664" s="6"/>
      <c r="J12664" s="6"/>
      <c r="M12664" s="7"/>
      <c r="T12664" s="6"/>
      <c r="AE12664" s="4"/>
      <c r="AF12664" s="4"/>
      <c r="AG12664" s="6"/>
      <c r="AY12664" s="4"/>
    </row>
    <row r="12665" spans="1:51" customFormat="1" x14ac:dyDescent="0.25">
      <c r="A12665" s="6"/>
      <c r="J12665" s="6"/>
      <c r="M12665" s="7"/>
      <c r="T12665" s="6"/>
      <c r="AE12665" s="4"/>
      <c r="AF12665" s="4"/>
      <c r="AG12665" s="6"/>
      <c r="AY12665" s="4"/>
    </row>
    <row r="12666" spans="1:51" customFormat="1" x14ac:dyDescent="0.25">
      <c r="A12666" s="6"/>
      <c r="J12666" s="6"/>
      <c r="M12666" s="7"/>
      <c r="T12666" s="6"/>
      <c r="AE12666" s="4"/>
      <c r="AF12666" s="4"/>
      <c r="AG12666" s="6"/>
      <c r="AY12666" s="4"/>
    </row>
    <row r="12667" spans="1:51" customFormat="1" x14ac:dyDescent="0.25">
      <c r="A12667" s="6"/>
      <c r="J12667" s="6"/>
      <c r="M12667" s="7"/>
      <c r="T12667" s="6"/>
      <c r="AE12667" s="4"/>
      <c r="AF12667" s="4"/>
      <c r="AG12667" s="6"/>
      <c r="AY12667" s="4"/>
    </row>
    <row r="12668" spans="1:51" customFormat="1" x14ac:dyDescent="0.25">
      <c r="A12668" s="6"/>
      <c r="J12668" s="6"/>
      <c r="M12668" s="7"/>
      <c r="T12668" s="6"/>
      <c r="AE12668" s="4"/>
      <c r="AF12668" s="4"/>
      <c r="AG12668" s="6"/>
      <c r="AY12668" s="4"/>
    </row>
    <row r="12669" spans="1:51" customFormat="1" x14ac:dyDescent="0.25">
      <c r="A12669" s="6"/>
      <c r="J12669" s="6"/>
      <c r="M12669" s="7"/>
      <c r="T12669" s="6"/>
      <c r="AE12669" s="4"/>
      <c r="AF12669" s="4"/>
      <c r="AG12669" s="6"/>
      <c r="AY12669" s="4"/>
    </row>
    <row r="12670" spans="1:51" customFormat="1" x14ac:dyDescent="0.25">
      <c r="A12670" s="6"/>
      <c r="J12670" s="6"/>
      <c r="M12670" s="7"/>
      <c r="T12670" s="6"/>
      <c r="AE12670" s="4"/>
      <c r="AF12670" s="4"/>
      <c r="AG12670" s="6"/>
      <c r="AY12670" s="4"/>
    </row>
    <row r="12671" spans="1:51" customFormat="1" x14ac:dyDescent="0.25">
      <c r="A12671" s="6"/>
      <c r="J12671" s="6"/>
      <c r="M12671" s="7"/>
      <c r="T12671" s="6"/>
      <c r="AE12671" s="4"/>
      <c r="AF12671" s="4"/>
      <c r="AG12671" s="6"/>
      <c r="AY12671" s="4"/>
    </row>
    <row r="12672" spans="1:51" customFormat="1" x14ac:dyDescent="0.25">
      <c r="A12672" s="6"/>
      <c r="J12672" s="6"/>
      <c r="M12672" s="7"/>
      <c r="T12672" s="6"/>
      <c r="AE12672" s="4"/>
      <c r="AF12672" s="4"/>
      <c r="AG12672" s="6"/>
      <c r="AY12672" s="4"/>
    </row>
    <row r="12673" spans="1:51" customFormat="1" x14ac:dyDescent="0.25">
      <c r="A12673" s="6"/>
      <c r="J12673" s="6"/>
      <c r="M12673" s="7"/>
      <c r="T12673" s="6"/>
      <c r="AE12673" s="4"/>
      <c r="AF12673" s="4"/>
      <c r="AG12673" s="6"/>
      <c r="AY12673" s="4"/>
    </row>
    <row r="12674" spans="1:51" customFormat="1" x14ac:dyDescent="0.25">
      <c r="A12674" s="6"/>
      <c r="J12674" s="6"/>
      <c r="M12674" s="7"/>
      <c r="T12674" s="6"/>
      <c r="AE12674" s="4"/>
      <c r="AF12674" s="4"/>
      <c r="AG12674" s="6"/>
      <c r="AY12674" s="4"/>
    </row>
    <row r="12675" spans="1:51" customFormat="1" x14ac:dyDescent="0.25">
      <c r="A12675" s="6"/>
      <c r="J12675" s="6"/>
      <c r="M12675" s="7"/>
      <c r="T12675" s="6"/>
      <c r="AE12675" s="4"/>
      <c r="AF12675" s="4"/>
      <c r="AG12675" s="6"/>
      <c r="AY12675" s="4"/>
    </row>
    <row r="12676" spans="1:51" customFormat="1" x14ac:dyDescent="0.25">
      <c r="A12676" s="6"/>
      <c r="J12676" s="6"/>
      <c r="M12676" s="7"/>
      <c r="T12676" s="6"/>
      <c r="AE12676" s="4"/>
      <c r="AF12676" s="4"/>
      <c r="AG12676" s="6"/>
      <c r="AY12676" s="4"/>
    </row>
    <row r="12677" spans="1:51" customFormat="1" x14ac:dyDescent="0.25">
      <c r="A12677" s="6"/>
      <c r="J12677" s="6"/>
      <c r="M12677" s="7"/>
      <c r="T12677" s="6"/>
      <c r="AE12677" s="4"/>
      <c r="AF12677" s="4"/>
      <c r="AG12677" s="6"/>
      <c r="AY12677" s="4"/>
    </row>
    <row r="12678" spans="1:51" customFormat="1" x14ac:dyDescent="0.25">
      <c r="A12678" s="6"/>
      <c r="J12678" s="6"/>
      <c r="M12678" s="7"/>
      <c r="T12678" s="6"/>
      <c r="AE12678" s="4"/>
      <c r="AF12678" s="4"/>
      <c r="AG12678" s="6"/>
      <c r="AY12678" s="4"/>
    </row>
    <row r="12679" spans="1:51" customFormat="1" x14ac:dyDescent="0.25">
      <c r="A12679" s="6"/>
      <c r="J12679" s="6"/>
      <c r="M12679" s="7"/>
      <c r="T12679" s="6"/>
      <c r="AE12679" s="4"/>
      <c r="AF12679" s="4"/>
      <c r="AG12679" s="6"/>
      <c r="AY12679" s="4"/>
    </row>
    <row r="12680" spans="1:51" customFormat="1" x14ac:dyDescent="0.25">
      <c r="A12680" s="6"/>
      <c r="J12680" s="6"/>
      <c r="M12680" s="7"/>
      <c r="T12680" s="6"/>
      <c r="AE12680" s="4"/>
      <c r="AF12680" s="4"/>
      <c r="AG12680" s="6"/>
      <c r="AY12680" s="4"/>
    </row>
    <row r="12681" spans="1:51" customFormat="1" x14ac:dyDescent="0.25">
      <c r="A12681" s="6"/>
      <c r="J12681" s="6"/>
      <c r="M12681" s="7"/>
      <c r="T12681" s="6"/>
      <c r="AE12681" s="4"/>
      <c r="AF12681" s="4"/>
      <c r="AG12681" s="6"/>
      <c r="AY12681" s="4"/>
    </row>
    <row r="12682" spans="1:51" customFormat="1" x14ac:dyDescent="0.25">
      <c r="A12682" s="6"/>
      <c r="J12682" s="6"/>
      <c r="M12682" s="7"/>
      <c r="T12682" s="6"/>
      <c r="AE12682" s="4"/>
      <c r="AF12682" s="4"/>
      <c r="AG12682" s="6"/>
      <c r="AY12682" s="4"/>
    </row>
    <row r="12683" spans="1:51" customFormat="1" x14ac:dyDescent="0.25">
      <c r="A12683" s="6"/>
      <c r="J12683" s="6"/>
      <c r="M12683" s="7"/>
      <c r="T12683" s="6"/>
      <c r="AE12683" s="4"/>
      <c r="AF12683" s="4"/>
      <c r="AG12683" s="6"/>
      <c r="AY12683" s="4"/>
    </row>
    <row r="12684" spans="1:51" customFormat="1" x14ac:dyDescent="0.25">
      <c r="A12684" s="6"/>
      <c r="J12684" s="6"/>
      <c r="M12684" s="7"/>
      <c r="T12684" s="6"/>
      <c r="AE12684" s="4"/>
      <c r="AF12684" s="4"/>
      <c r="AG12684" s="6"/>
      <c r="AY12684" s="4"/>
    </row>
    <row r="12685" spans="1:51" customFormat="1" x14ac:dyDescent="0.25">
      <c r="A12685" s="6"/>
      <c r="J12685" s="6"/>
      <c r="M12685" s="7"/>
      <c r="T12685" s="6"/>
      <c r="AE12685" s="4"/>
      <c r="AF12685" s="4"/>
      <c r="AG12685" s="6"/>
      <c r="AY12685" s="4"/>
    </row>
    <row r="12686" spans="1:51" customFormat="1" x14ac:dyDescent="0.25">
      <c r="A12686" s="6"/>
      <c r="J12686" s="6"/>
      <c r="M12686" s="7"/>
      <c r="T12686" s="6"/>
      <c r="AE12686" s="4"/>
      <c r="AF12686" s="4"/>
      <c r="AG12686" s="6"/>
      <c r="AY12686" s="4"/>
    </row>
    <row r="12687" spans="1:51" customFormat="1" x14ac:dyDescent="0.25">
      <c r="A12687" s="6"/>
      <c r="J12687" s="6"/>
      <c r="M12687" s="7"/>
      <c r="T12687" s="6"/>
      <c r="AE12687" s="4"/>
      <c r="AF12687" s="4"/>
      <c r="AG12687" s="6"/>
      <c r="AY12687" s="4"/>
    </row>
    <row r="12688" spans="1:51" customFormat="1" x14ac:dyDescent="0.25">
      <c r="A12688" s="6"/>
      <c r="J12688" s="6"/>
      <c r="M12688" s="7"/>
      <c r="T12688" s="6"/>
      <c r="AE12688" s="4"/>
      <c r="AF12688" s="4"/>
      <c r="AG12688" s="6"/>
      <c r="AY12688" s="4"/>
    </row>
    <row r="12689" spans="1:51" customFormat="1" x14ac:dyDescent="0.25">
      <c r="A12689" s="6"/>
      <c r="J12689" s="6"/>
      <c r="M12689" s="7"/>
      <c r="T12689" s="6"/>
      <c r="AE12689" s="4"/>
      <c r="AF12689" s="4"/>
      <c r="AG12689" s="6"/>
      <c r="AY12689" s="4"/>
    </row>
    <row r="12690" spans="1:51" customFormat="1" x14ac:dyDescent="0.25">
      <c r="A12690" s="6"/>
      <c r="J12690" s="6"/>
      <c r="M12690" s="7"/>
      <c r="T12690" s="6"/>
      <c r="AE12690" s="4"/>
      <c r="AF12690" s="4"/>
      <c r="AG12690" s="6"/>
      <c r="AY12690" s="4"/>
    </row>
    <row r="12691" spans="1:51" customFormat="1" x14ac:dyDescent="0.25">
      <c r="A12691" s="6"/>
      <c r="J12691" s="6"/>
      <c r="M12691" s="7"/>
      <c r="T12691" s="6"/>
      <c r="AE12691" s="4"/>
      <c r="AF12691" s="4"/>
      <c r="AG12691" s="6"/>
      <c r="AY12691" s="4"/>
    </row>
    <row r="12692" spans="1:51" customFormat="1" x14ac:dyDescent="0.25">
      <c r="A12692" s="6"/>
      <c r="J12692" s="6"/>
      <c r="M12692" s="7"/>
      <c r="T12692" s="6"/>
      <c r="AE12692" s="4"/>
      <c r="AF12692" s="4"/>
      <c r="AG12692" s="6"/>
      <c r="AY12692" s="4"/>
    </row>
    <row r="12693" spans="1:51" customFormat="1" x14ac:dyDescent="0.25">
      <c r="A12693" s="6"/>
      <c r="J12693" s="6"/>
      <c r="M12693" s="7"/>
      <c r="T12693" s="6"/>
      <c r="AE12693" s="4"/>
      <c r="AF12693" s="4"/>
      <c r="AG12693" s="6"/>
      <c r="AY12693" s="4"/>
    </row>
    <row r="12694" spans="1:51" customFormat="1" x14ac:dyDescent="0.25">
      <c r="A12694" s="6"/>
      <c r="J12694" s="6"/>
      <c r="M12694" s="7"/>
      <c r="T12694" s="6"/>
      <c r="AE12694" s="4"/>
      <c r="AF12694" s="4"/>
      <c r="AG12694" s="6"/>
      <c r="AY12694" s="4"/>
    </row>
    <row r="12695" spans="1:51" customFormat="1" x14ac:dyDescent="0.25">
      <c r="A12695" s="6"/>
      <c r="J12695" s="6"/>
      <c r="M12695" s="7"/>
      <c r="T12695" s="6"/>
      <c r="AE12695" s="4"/>
      <c r="AF12695" s="4"/>
      <c r="AG12695" s="6"/>
      <c r="AY12695" s="4"/>
    </row>
    <row r="12696" spans="1:51" customFormat="1" x14ac:dyDescent="0.25">
      <c r="A12696" s="6"/>
      <c r="J12696" s="6"/>
      <c r="M12696" s="7"/>
      <c r="T12696" s="6"/>
      <c r="AE12696" s="4"/>
      <c r="AF12696" s="4"/>
      <c r="AG12696" s="6"/>
      <c r="AY12696" s="4"/>
    </row>
    <row r="12697" spans="1:51" customFormat="1" x14ac:dyDescent="0.25">
      <c r="A12697" s="6"/>
      <c r="J12697" s="6"/>
      <c r="M12697" s="7"/>
      <c r="T12697" s="6"/>
      <c r="AE12697" s="4"/>
      <c r="AF12697" s="4"/>
      <c r="AG12697" s="6"/>
      <c r="AY12697" s="4"/>
    </row>
    <row r="12698" spans="1:51" customFormat="1" x14ac:dyDescent="0.25">
      <c r="A12698" s="6"/>
      <c r="J12698" s="6"/>
      <c r="M12698" s="7"/>
      <c r="T12698" s="6"/>
      <c r="AE12698" s="4"/>
      <c r="AF12698" s="4"/>
      <c r="AG12698" s="6"/>
      <c r="AY12698" s="4"/>
    </row>
    <row r="12699" spans="1:51" customFormat="1" x14ac:dyDescent="0.25">
      <c r="A12699" s="6"/>
      <c r="J12699" s="6"/>
      <c r="M12699" s="7"/>
      <c r="T12699" s="6"/>
      <c r="AE12699" s="4"/>
      <c r="AF12699" s="4"/>
      <c r="AG12699" s="6"/>
      <c r="AY12699" s="4"/>
    </row>
    <row r="12700" spans="1:51" customFormat="1" x14ac:dyDescent="0.25">
      <c r="A12700" s="6"/>
      <c r="J12700" s="6"/>
      <c r="M12700" s="7"/>
      <c r="T12700" s="6"/>
      <c r="AE12700" s="4"/>
      <c r="AF12700" s="4"/>
      <c r="AG12700" s="6"/>
      <c r="AY12700" s="4"/>
    </row>
    <row r="12701" spans="1:51" customFormat="1" x14ac:dyDescent="0.25">
      <c r="A12701" s="6"/>
      <c r="J12701" s="6"/>
      <c r="M12701" s="7"/>
      <c r="T12701" s="6"/>
      <c r="AE12701" s="4"/>
      <c r="AF12701" s="4"/>
      <c r="AG12701" s="6"/>
      <c r="AY12701" s="4"/>
    </row>
    <row r="12702" spans="1:51" customFormat="1" x14ac:dyDescent="0.25">
      <c r="A12702" s="6"/>
      <c r="J12702" s="6"/>
      <c r="M12702" s="7"/>
      <c r="T12702" s="6"/>
      <c r="AE12702" s="4"/>
      <c r="AF12702" s="4"/>
      <c r="AG12702" s="6"/>
      <c r="AY12702" s="4"/>
    </row>
    <row r="12703" spans="1:51" customFormat="1" x14ac:dyDescent="0.25">
      <c r="A12703" s="6"/>
      <c r="J12703" s="6"/>
      <c r="M12703" s="7"/>
      <c r="T12703" s="6"/>
      <c r="AE12703" s="4"/>
      <c r="AF12703" s="4"/>
      <c r="AG12703" s="6"/>
      <c r="AY12703" s="4"/>
    </row>
    <row r="12704" spans="1:51" customFormat="1" x14ac:dyDescent="0.25">
      <c r="A12704" s="6"/>
      <c r="J12704" s="6"/>
      <c r="M12704" s="7"/>
      <c r="T12704" s="6"/>
      <c r="AE12704" s="4"/>
      <c r="AF12704" s="4"/>
      <c r="AG12704" s="6"/>
      <c r="AY12704" s="4"/>
    </row>
    <row r="12705" spans="1:51" customFormat="1" x14ac:dyDescent="0.25">
      <c r="A12705" s="6"/>
      <c r="J12705" s="6"/>
      <c r="M12705" s="7"/>
      <c r="T12705" s="6"/>
      <c r="AE12705" s="4"/>
      <c r="AF12705" s="4"/>
      <c r="AG12705" s="6"/>
      <c r="AY12705" s="4"/>
    </row>
    <row r="12706" spans="1:51" customFormat="1" x14ac:dyDescent="0.25">
      <c r="A12706" s="6"/>
      <c r="J12706" s="6"/>
      <c r="M12706" s="7"/>
      <c r="T12706" s="6"/>
      <c r="AE12706" s="4"/>
      <c r="AF12706" s="4"/>
      <c r="AG12706" s="6"/>
      <c r="AY12706" s="4"/>
    </row>
    <row r="12707" spans="1:51" customFormat="1" x14ac:dyDescent="0.25">
      <c r="A12707" s="6"/>
      <c r="J12707" s="6"/>
      <c r="M12707" s="7"/>
      <c r="T12707" s="6"/>
      <c r="AE12707" s="4"/>
      <c r="AF12707" s="4"/>
      <c r="AG12707" s="6"/>
      <c r="AY12707" s="4"/>
    </row>
    <row r="12708" spans="1:51" customFormat="1" x14ac:dyDescent="0.25">
      <c r="A12708" s="6"/>
      <c r="J12708" s="6"/>
      <c r="M12708" s="7"/>
      <c r="T12708" s="6"/>
      <c r="AE12708" s="4"/>
      <c r="AF12708" s="4"/>
      <c r="AG12708" s="6"/>
      <c r="AY12708" s="4"/>
    </row>
    <row r="12709" spans="1:51" customFormat="1" x14ac:dyDescent="0.25">
      <c r="A12709" s="6"/>
      <c r="J12709" s="6"/>
      <c r="M12709" s="7"/>
      <c r="T12709" s="6"/>
      <c r="AE12709" s="4"/>
      <c r="AF12709" s="4"/>
      <c r="AG12709" s="6"/>
      <c r="AY12709" s="4"/>
    </row>
    <row r="12710" spans="1:51" customFormat="1" x14ac:dyDescent="0.25">
      <c r="A12710" s="6"/>
      <c r="J12710" s="6"/>
      <c r="M12710" s="7"/>
      <c r="T12710" s="6"/>
      <c r="AE12710" s="4"/>
      <c r="AF12710" s="4"/>
      <c r="AG12710" s="6"/>
      <c r="AY12710" s="4"/>
    </row>
    <row r="12711" spans="1:51" customFormat="1" x14ac:dyDescent="0.25">
      <c r="A12711" s="6"/>
      <c r="J12711" s="6"/>
      <c r="M12711" s="7"/>
      <c r="T12711" s="6"/>
      <c r="AE12711" s="4"/>
      <c r="AF12711" s="4"/>
      <c r="AG12711" s="6"/>
      <c r="AY12711" s="4"/>
    </row>
    <row r="12712" spans="1:51" customFormat="1" x14ac:dyDescent="0.25">
      <c r="A12712" s="6"/>
      <c r="J12712" s="6"/>
      <c r="M12712" s="7"/>
      <c r="T12712" s="6"/>
      <c r="AE12712" s="4"/>
      <c r="AF12712" s="4"/>
      <c r="AG12712" s="6"/>
      <c r="AY12712" s="4"/>
    </row>
    <row r="12713" spans="1:51" customFormat="1" x14ac:dyDescent="0.25">
      <c r="A12713" s="6"/>
      <c r="J12713" s="6"/>
      <c r="M12713" s="7"/>
      <c r="T12713" s="6"/>
      <c r="AE12713" s="4"/>
      <c r="AF12713" s="4"/>
      <c r="AG12713" s="6"/>
      <c r="AY12713" s="4"/>
    </row>
    <row r="12714" spans="1:51" customFormat="1" x14ac:dyDescent="0.25">
      <c r="A12714" s="6"/>
      <c r="J12714" s="6"/>
      <c r="M12714" s="7"/>
      <c r="T12714" s="6"/>
      <c r="AE12714" s="4"/>
      <c r="AF12714" s="4"/>
      <c r="AG12714" s="6"/>
      <c r="AY12714" s="4"/>
    </row>
    <row r="12715" spans="1:51" customFormat="1" x14ac:dyDescent="0.25">
      <c r="A12715" s="6"/>
      <c r="J12715" s="6"/>
      <c r="M12715" s="7"/>
      <c r="T12715" s="6"/>
      <c r="AE12715" s="4"/>
      <c r="AF12715" s="4"/>
      <c r="AG12715" s="6"/>
      <c r="AY12715" s="4"/>
    </row>
    <row r="12716" spans="1:51" customFormat="1" x14ac:dyDescent="0.25">
      <c r="A12716" s="6"/>
      <c r="J12716" s="6"/>
      <c r="M12716" s="7"/>
      <c r="T12716" s="6"/>
      <c r="AE12716" s="4"/>
      <c r="AF12716" s="4"/>
      <c r="AG12716" s="6"/>
      <c r="AY12716" s="4"/>
    </row>
    <row r="12717" spans="1:51" customFormat="1" x14ac:dyDescent="0.25">
      <c r="A12717" s="6"/>
      <c r="J12717" s="6"/>
      <c r="M12717" s="7"/>
      <c r="T12717" s="6"/>
      <c r="AE12717" s="4"/>
      <c r="AF12717" s="4"/>
      <c r="AG12717" s="6"/>
      <c r="AY12717" s="4"/>
    </row>
    <row r="12718" spans="1:51" customFormat="1" x14ac:dyDescent="0.25">
      <c r="A12718" s="6"/>
      <c r="J12718" s="6"/>
      <c r="M12718" s="7"/>
      <c r="T12718" s="6"/>
      <c r="AE12718" s="4"/>
      <c r="AF12718" s="4"/>
      <c r="AG12718" s="6"/>
      <c r="AY12718" s="4"/>
    </row>
    <row r="12719" spans="1:51" customFormat="1" x14ac:dyDescent="0.25">
      <c r="A12719" s="6"/>
      <c r="J12719" s="6"/>
      <c r="M12719" s="7"/>
      <c r="T12719" s="6"/>
      <c r="AE12719" s="4"/>
      <c r="AF12719" s="4"/>
      <c r="AG12719" s="6"/>
      <c r="AY12719" s="4"/>
    </row>
    <row r="12720" spans="1:51" customFormat="1" x14ac:dyDescent="0.25">
      <c r="A12720" s="6"/>
      <c r="J12720" s="6"/>
      <c r="M12720" s="7"/>
      <c r="T12720" s="6"/>
      <c r="AE12720" s="4"/>
      <c r="AF12720" s="4"/>
      <c r="AG12720" s="6"/>
      <c r="AY12720" s="4"/>
    </row>
    <row r="12721" spans="1:51" customFormat="1" x14ac:dyDescent="0.25">
      <c r="A12721" s="6"/>
      <c r="J12721" s="6"/>
      <c r="M12721" s="7"/>
      <c r="T12721" s="6"/>
      <c r="AE12721" s="4"/>
      <c r="AF12721" s="4"/>
      <c r="AG12721" s="6"/>
      <c r="AY12721" s="4"/>
    </row>
    <row r="12722" spans="1:51" customFormat="1" x14ac:dyDescent="0.25">
      <c r="A12722" s="6"/>
      <c r="J12722" s="6"/>
      <c r="M12722" s="7"/>
      <c r="T12722" s="6"/>
      <c r="AE12722" s="4"/>
      <c r="AF12722" s="4"/>
      <c r="AG12722" s="6"/>
      <c r="AY12722" s="4"/>
    </row>
    <row r="12723" spans="1:51" customFormat="1" x14ac:dyDescent="0.25">
      <c r="A12723" s="6"/>
      <c r="J12723" s="6"/>
      <c r="M12723" s="7"/>
      <c r="T12723" s="6"/>
      <c r="AE12723" s="4"/>
      <c r="AF12723" s="4"/>
      <c r="AG12723" s="6"/>
      <c r="AY12723" s="4"/>
    </row>
    <row r="12724" spans="1:51" customFormat="1" x14ac:dyDescent="0.25">
      <c r="A12724" s="6"/>
      <c r="J12724" s="6"/>
      <c r="M12724" s="7"/>
      <c r="T12724" s="6"/>
      <c r="AE12724" s="4"/>
      <c r="AF12724" s="4"/>
      <c r="AG12724" s="6"/>
      <c r="AY12724" s="4"/>
    </row>
    <row r="12725" spans="1:51" customFormat="1" x14ac:dyDescent="0.25">
      <c r="A12725" s="6"/>
      <c r="J12725" s="6"/>
      <c r="M12725" s="7"/>
      <c r="T12725" s="6"/>
      <c r="AE12725" s="4"/>
      <c r="AF12725" s="4"/>
      <c r="AG12725" s="6"/>
      <c r="AY12725" s="4"/>
    </row>
    <row r="12726" spans="1:51" customFormat="1" x14ac:dyDescent="0.25">
      <c r="A12726" s="6"/>
      <c r="J12726" s="6"/>
      <c r="M12726" s="7"/>
      <c r="T12726" s="6"/>
      <c r="AE12726" s="4"/>
      <c r="AF12726" s="4"/>
      <c r="AG12726" s="6"/>
      <c r="AY12726" s="4"/>
    </row>
    <row r="12727" spans="1:51" customFormat="1" x14ac:dyDescent="0.25">
      <c r="A12727" s="6"/>
      <c r="J12727" s="6"/>
      <c r="M12727" s="7"/>
      <c r="T12727" s="6"/>
      <c r="AE12727" s="4"/>
      <c r="AF12727" s="4"/>
      <c r="AG12727" s="6"/>
      <c r="AY12727" s="4"/>
    </row>
    <row r="12728" spans="1:51" customFormat="1" x14ac:dyDescent="0.25">
      <c r="A12728" s="6"/>
      <c r="J12728" s="6"/>
      <c r="M12728" s="7"/>
      <c r="T12728" s="6"/>
      <c r="AE12728" s="4"/>
      <c r="AF12728" s="4"/>
      <c r="AG12728" s="6"/>
      <c r="AY12728" s="4"/>
    </row>
    <row r="12729" spans="1:51" customFormat="1" x14ac:dyDescent="0.25">
      <c r="A12729" s="6"/>
      <c r="J12729" s="6"/>
      <c r="M12729" s="7"/>
      <c r="T12729" s="6"/>
      <c r="AE12729" s="4"/>
      <c r="AF12729" s="4"/>
      <c r="AG12729" s="6"/>
      <c r="AY12729" s="4"/>
    </row>
    <row r="12730" spans="1:51" customFormat="1" x14ac:dyDescent="0.25">
      <c r="A12730" s="6"/>
      <c r="J12730" s="6"/>
      <c r="M12730" s="7"/>
      <c r="T12730" s="6"/>
      <c r="AE12730" s="4"/>
      <c r="AF12730" s="4"/>
      <c r="AG12730" s="6"/>
      <c r="AY12730" s="4"/>
    </row>
    <row r="12731" spans="1:51" customFormat="1" x14ac:dyDescent="0.25">
      <c r="A12731" s="6"/>
      <c r="J12731" s="6"/>
      <c r="M12731" s="7"/>
      <c r="T12731" s="6"/>
      <c r="AE12731" s="4"/>
      <c r="AF12731" s="4"/>
      <c r="AG12731" s="6"/>
      <c r="AY12731" s="4"/>
    </row>
    <row r="12732" spans="1:51" customFormat="1" x14ac:dyDescent="0.25">
      <c r="A12732" s="6"/>
      <c r="J12732" s="6"/>
      <c r="M12732" s="7"/>
      <c r="T12732" s="6"/>
      <c r="AE12732" s="4"/>
      <c r="AF12732" s="4"/>
      <c r="AG12732" s="6"/>
      <c r="AY12732" s="4"/>
    </row>
    <row r="12733" spans="1:51" customFormat="1" x14ac:dyDescent="0.25">
      <c r="A12733" s="6"/>
      <c r="J12733" s="6"/>
      <c r="M12733" s="7"/>
      <c r="T12733" s="6"/>
      <c r="AE12733" s="4"/>
      <c r="AF12733" s="4"/>
      <c r="AG12733" s="6"/>
      <c r="AY12733" s="4"/>
    </row>
    <row r="12734" spans="1:51" customFormat="1" x14ac:dyDescent="0.25">
      <c r="A12734" s="6"/>
      <c r="J12734" s="6"/>
      <c r="M12734" s="7"/>
      <c r="T12734" s="6"/>
      <c r="AE12734" s="4"/>
      <c r="AF12734" s="4"/>
      <c r="AG12734" s="6"/>
      <c r="AY12734" s="4"/>
    </row>
    <row r="12735" spans="1:51" customFormat="1" x14ac:dyDescent="0.25">
      <c r="A12735" s="6"/>
      <c r="J12735" s="6"/>
      <c r="M12735" s="7"/>
      <c r="T12735" s="6"/>
      <c r="AE12735" s="4"/>
      <c r="AF12735" s="4"/>
      <c r="AG12735" s="6"/>
      <c r="AY12735" s="4"/>
    </row>
    <row r="12736" spans="1:51" customFormat="1" x14ac:dyDescent="0.25">
      <c r="A12736" s="6"/>
      <c r="J12736" s="6"/>
      <c r="M12736" s="7"/>
      <c r="T12736" s="6"/>
      <c r="AE12736" s="4"/>
      <c r="AF12736" s="4"/>
      <c r="AG12736" s="6"/>
      <c r="AY12736" s="4"/>
    </row>
    <row r="12737" spans="1:51" customFormat="1" x14ac:dyDescent="0.25">
      <c r="A12737" s="6"/>
      <c r="J12737" s="6"/>
      <c r="M12737" s="7"/>
      <c r="T12737" s="6"/>
      <c r="AE12737" s="4"/>
      <c r="AF12737" s="4"/>
      <c r="AG12737" s="6"/>
      <c r="AY12737" s="4"/>
    </row>
    <row r="12738" spans="1:51" customFormat="1" x14ac:dyDescent="0.25">
      <c r="A12738" s="6"/>
      <c r="J12738" s="6"/>
      <c r="M12738" s="7"/>
      <c r="T12738" s="6"/>
      <c r="AE12738" s="4"/>
      <c r="AF12738" s="4"/>
      <c r="AG12738" s="6"/>
      <c r="AY12738" s="4"/>
    </row>
    <row r="12739" spans="1:51" customFormat="1" x14ac:dyDescent="0.25">
      <c r="A12739" s="6"/>
      <c r="J12739" s="6"/>
      <c r="M12739" s="7"/>
      <c r="T12739" s="6"/>
      <c r="AE12739" s="4"/>
      <c r="AF12739" s="4"/>
      <c r="AG12739" s="6"/>
      <c r="AY12739" s="4"/>
    </row>
    <row r="12740" spans="1:51" customFormat="1" x14ac:dyDescent="0.25">
      <c r="A12740" s="6"/>
      <c r="J12740" s="6"/>
      <c r="M12740" s="7"/>
      <c r="T12740" s="6"/>
      <c r="AE12740" s="4"/>
      <c r="AF12740" s="4"/>
      <c r="AG12740" s="6"/>
      <c r="AY12740" s="4"/>
    </row>
    <row r="12741" spans="1:51" customFormat="1" x14ac:dyDescent="0.25">
      <c r="A12741" s="6"/>
      <c r="J12741" s="6"/>
      <c r="M12741" s="7"/>
      <c r="T12741" s="6"/>
      <c r="AE12741" s="4"/>
      <c r="AF12741" s="4"/>
      <c r="AG12741" s="6"/>
      <c r="AY12741" s="4"/>
    </row>
    <row r="12742" spans="1:51" customFormat="1" x14ac:dyDescent="0.25">
      <c r="A12742" s="6"/>
      <c r="J12742" s="6"/>
      <c r="M12742" s="7"/>
      <c r="T12742" s="6"/>
      <c r="AE12742" s="4"/>
      <c r="AF12742" s="4"/>
      <c r="AG12742" s="6"/>
      <c r="AY12742" s="4"/>
    </row>
    <row r="12743" spans="1:51" customFormat="1" x14ac:dyDescent="0.25">
      <c r="A12743" s="6"/>
      <c r="J12743" s="6"/>
      <c r="M12743" s="7"/>
      <c r="T12743" s="6"/>
      <c r="AE12743" s="4"/>
      <c r="AF12743" s="4"/>
      <c r="AG12743" s="6"/>
      <c r="AY12743" s="4"/>
    </row>
    <row r="12744" spans="1:51" customFormat="1" x14ac:dyDescent="0.25">
      <c r="A12744" s="6"/>
      <c r="J12744" s="6"/>
      <c r="M12744" s="7"/>
      <c r="T12744" s="6"/>
      <c r="AE12744" s="4"/>
      <c r="AF12744" s="4"/>
      <c r="AG12744" s="6"/>
      <c r="AY12744" s="4"/>
    </row>
    <row r="12745" spans="1:51" customFormat="1" x14ac:dyDescent="0.25">
      <c r="A12745" s="6"/>
      <c r="J12745" s="6"/>
      <c r="M12745" s="7"/>
      <c r="T12745" s="6"/>
      <c r="AE12745" s="4"/>
      <c r="AF12745" s="4"/>
      <c r="AG12745" s="6"/>
      <c r="AY12745" s="4"/>
    </row>
    <row r="12746" spans="1:51" customFormat="1" x14ac:dyDescent="0.25">
      <c r="A12746" s="6"/>
      <c r="J12746" s="6"/>
      <c r="M12746" s="7"/>
      <c r="T12746" s="6"/>
      <c r="AE12746" s="4"/>
      <c r="AF12746" s="4"/>
      <c r="AG12746" s="6"/>
      <c r="AY12746" s="4"/>
    </row>
    <row r="12747" spans="1:51" customFormat="1" x14ac:dyDescent="0.25">
      <c r="A12747" s="6"/>
      <c r="J12747" s="6"/>
      <c r="M12747" s="7"/>
      <c r="T12747" s="6"/>
      <c r="AE12747" s="4"/>
      <c r="AF12747" s="4"/>
      <c r="AG12747" s="6"/>
      <c r="AY12747" s="4"/>
    </row>
    <row r="12748" spans="1:51" customFormat="1" x14ac:dyDescent="0.25">
      <c r="A12748" s="6"/>
      <c r="J12748" s="6"/>
      <c r="M12748" s="7"/>
      <c r="T12748" s="6"/>
      <c r="AE12748" s="4"/>
      <c r="AF12748" s="4"/>
      <c r="AG12748" s="6"/>
      <c r="AY12748" s="4"/>
    </row>
    <row r="12749" spans="1:51" customFormat="1" x14ac:dyDescent="0.25">
      <c r="A12749" s="6"/>
      <c r="J12749" s="6"/>
      <c r="M12749" s="7"/>
      <c r="T12749" s="6"/>
      <c r="AE12749" s="4"/>
      <c r="AF12749" s="4"/>
      <c r="AG12749" s="6"/>
      <c r="AY12749" s="4"/>
    </row>
    <row r="12750" spans="1:51" customFormat="1" x14ac:dyDescent="0.25">
      <c r="A12750" s="6"/>
      <c r="J12750" s="6"/>
      <c r="M12750" s="7"/>
      <c r="T12750" s="6"/>
      <c r="AE12750" s="4"/>
      <c r="AF12750" s="4"/>
      <c r="AG12750" s="6"/>
      <c r="AY12750" s="4"/>
    </row>
    <row r="12751" spans="1:51" customFormat="1" x14ac:dyDescent="0.25">
      <c r="A12751" s="6"/>
      <c r="J12751" s="6"/>
      <c r="M12751" s="7"/>
      <c r="T12751" s="6"/>
      <c r="AE12751" s="4"/>
      <c r="AF12751" s="4"/>
      <c r="AG12751" s="6"/>
      <c r="AY12751" s="4"/>
    </row>
    <row r="12752" spans="1:51" customFormat="1" x14ac:dyDescent="0.25">
      <c r="A12752" s="6"/>
      <c r="J12752" s="6"/>
      <c r="M12752" s="7"/>
      <c r="T12752" s="6"/>
      <c r="AE12752" s="4"/>
      <c r="AF12752" s="4"/>
      <c r="AG12752" s="6"/>
      <c r="AY12752" s="4"/>
    </row>
    <row r="12753" spans="1:51" customFormat="1" x14ac:dyDescent="0.25">
      <c r="A12753" s="6"/>
      <c r="J12753" s="6"/>
      <c r="M12753" s="7"/>
      <c r="T12753" s="6"/>
      <c r="AE12753" s="4"/>
      <c r="AF12753" s="4"/>
      <c r="AG12753" s="6"/>
      <c r="AY12753" s="4"/>
    </row>
    <row r="12754" spans="1:51" customFormat="1" x14ac:dyDescent="0.25">
      <c r="A12754" s="6"/>
      <c r="J12754" s="6"/>
      <c r="M12754" s="7"/>
      <c r="T12754" s="6"/>
      <c r="AE12754" s="4"/>
      <c r="AF12754" s="4"/>
      <c r="AG12754" s="6"/>
      <c r="AY12754" s="4"/>
    </row>
    <row r="12755" spans="1:51" customFormat="1" x14ac:dyDescent="0.25">
      <c r="A12755" s="6"/>
      <c r="J12755" s="6"/>
      <c r="M12755" s="7"/>
      <c r="T12755" s="6"/>
      <c r="AE12755" s="4"/>
      <c r="AF12755" s="4"/>
      <c r="AG12755" s="6"/>
      <c r="AY12755" s="4"/>
    </row>
    <row r="12756" spans="1:51" customFormat="1" x14ac:dyDescent="0.25">
      <c r="A12756" s="6"/>
      <c r="J12756" s="6"/>
      <c r="M12756" s="7"/>
      <c r="T12756" s="6"/>
      <c r="AE12756" s="4"/>
      <c r="AF12756" s="4"/>
      <c r="AG12756" s="6"/>
      <c r="AY12756" s="4"/>
    </row>
    <row r="12757" spans="1:51" customFormat="1" x14ac:dyDescent="0.25">
      <c r="A12757" s="6"/>
      <c r="J12757" s="6"/>
      <c r="M12757" s="7"/>
      <c r="T12757" s="6"/>
      <c r="AE12757" s="4"/>
      <c r="AF12757" s="4"/>
      <c r="AG12757" s="6"/>
      <c r="AY12757" s="4"/>
    </row>
    <row r="12758" spans="1:51" customFormat="1" x14ac:dyDescent="0.25">
      <c r="A12758" s="6"/>
      <c r="J12758" s="6"/>
      <c r="M12758" s="7"/>
      <c r="T12758" s="6"/>
      <c r="AE12758" s="4"/>
      <c r="AF12758" s="4"/>
      <c r="AG12758" s="6"/>
      <c r="AY12758" s="4"/>
    </row>
    <row r="12759" spans="1:51" customFormat="1" x14ac:dyDescent="0.25">
      <c r="A12759" s="6"/>
      <c r="J12759" s="6"/>
      <c r="M12759" s="7"/>
      <c r="T12759" s="6"/>
      <c r="AE12759" s="4"/>
      <c r="AF12759" s="4"/>
      <c r="AG12759" s="6"/>
      <c r="AY12759" s="4"/>
    </row>
    <row r="12760" spans="1:51" customFormat="1" x14ac:dyDescent="0.25">
      <c r="A12760" s="6"/>
      <c r="J12760" s="6"/>
      <c r="M12760" s="7"/>
      <c r="T12760" s="6"/>
      <c r="AE12760" s="4"/>
      <c r="AF12760" s="4"/>
      <c r="AG12760" s="6"/>
      <c r="AY12760" s="4"/>
    </row>
    <row r="12761" spans="1:51" customFormat="1" x14ac:dyDescent="0.25">
      <c r="A12761" s="6"/>
      <c r="J12761" s="6"/>
      <c r="M12761" s="7"/>
      <c r="T12761" s="6"/>
      <c r="AE12761" s="4"/>
      <c r="AF12761" s="4"/>
      <c r="AG12761" s="6"/>
      <c r="AY12761" s="4"/>
    </row>
    <row r="12762" spans="1:51" customFormat="1" x14ac:dyDescent="0.25">
      <c r="A12762" s="6"/>
      <c r="J12762" s="6"/>
      <c r="M12762" s="7"/>
      <c r="T12762" s="6"/>
      <c r="AE12762" s="4"/>
      <c r="AF12762" s="4"/>
      <c r="AG12762" s="6"/>
      <c r="AY12762" s="4"/>
    </row>
    <row r="12763" spans="1:51" customFormat="1" x14ac:dyDescent="0.25">
      <c r="A12763" s="6"/>
      <c r="J12763" s="6"/>
      <c r="M12763" s="7"/>
      <c r="T12763" s="6"/>
      <c r="AE12763" s="4"/>
      <c r="AF12763" s="4"/>
      <c r="AG12763" s="6"/>
      <c r="AY12763" s="4"/>
    </row>
    <row r="12764" spans="1:51" customFormat="1" x14ac:dyDescent="0.25">
      <c r="A12764" s="6"/>
      <c r="J12764" s="6"/>
      <c r="M12764" s="7"/>
      <c r="T12764" s="6"/>
      <c r="AE12764" s="4"/>
      <c r="AF12764" s="4"/>
      <c r="AG12764" s="6"/>
      <c r="AY12764" s="4"/>
    </row>
    <row r="12765" spans="1:51" customFormat="1" x14ac:dyDescent="0.25">
      <c r="A12765" s="6"/>
      <c r="J12765" s="6"/>
      <c r="M12765" s="7"/>
      <c r="T12765" s="6"/>
      <c r="AE12765" s="4"/>
      <c r="AF12765" s="4"/>
      <c r="AG12765" s="6"/>
      <c r="AY12765" s="4"/>
    </row>
    <row r="12766" spans="1:51" customFormat="1" x14ac:dyDescent="0.25">
      <c r="A12766" s="6"/>
      <c r="J12766" s="6"/>
      <c r="M12766" s="7"/>
      <c r="T12766" s="6"/>
      <c r="AE12766" s="4"/>
      <c r="AF12766" s="4"/>
      <c r="AG12766" s="6"/>
      <c r="AY12766" s="4"/>
    </row>
    <row r="12767" spans="1:51" customFormat="1" x14ac:dyDescent="0.25">
      <c r="A12767" s="6"/>
      <c r="J12767" s="6"/>
      <c r="M12767" s="7"/>
      <c r="T12767" s="6"/>
      <c r="AE12767" s="4"/>
      <c r="AF12767" s="4"/>
      <c r="AG12767" s="6"/>
      <c r="AY12767" s="4"/>
    </row>
    <row r="12768" spans="1:51" customFormat="1" x14ac:dyDescent="0.25">
      <c r="A12768" s="6"/>
      <c r="J12768" s="6"/>
      <c r="M12768" s="7"/>
      <c r="T12768" s="6"/>
      <c r="AE12768" s="4"/>
      <c r="AF12768" s="4"/>
      <c r="AG12768" s="6"/>
      <c r="AY12768" s="4"/>
    </row>
    <row r="12769" spans="1:51" customFormat="1" x14ac:dyDescent="0.25">
      <c r="A12769" s="6"/>
      <c r="J12769" s="6"/>
      <c r="M12769" s="7"/>
      <c r="T12769" s="6"/>
      <c r="AE12769" s="4"/>
      <c r="AF12769" s="4"/>
      <c r="AG12769" s="6"/>
      <c r="AY12769" s="4"/>
    </row>
    <row r="12770" spans="1:51" customFormat="1" x14ac:dyDescent="0.25">
      <c r="A12770" s="6"/>
      <c r="J12770" s="6"/>
      <c r="M12770" s="7"/>
      <c r="T12770" s="6"/>
      <c r="AE12770" s="4"/>
      <c r="AF12770" s="4"/>
      <c r="AG12770" s="6"/>
      <c r="AY12770" s="4"/>
    </row>
    <row r="12771" spans="1:51" customFormat="1" x14ac:dyDescent="0.25">
      <c r="A12771" s="6"/>
      <c r="J12771" s="6"/>
      <c r="M12771" s="7"/>
      <c r="T12771" s="6"/>
      <c r="AE12771" s="4"/>
      <c r="AF12771" s="4"/>
      <c r="AG12771" s="6"/>
      <c r="AY12771" s="4"/>
    </row>
    <row r="12772" spans="1:51" customFormat="1" x14ac:dyDescent="0.25">
      <c r="A12772" s="6"/>
      <c r="J12772" s="6"/>
      <c r="M12772" s="7"/>
      <c r="T12772" s="6"/>
      <c r="AE12772" s="4"/>
      <c r="AF12772" s="4"/>
      <c r="AG12772" s="6"/>
      <c r="AY12772" s="4"/>
    </row>
    <row r="12773" spans="1:51" customFormat="1" x14ac:dyDescent="0.25">
      <c r="A12773" s="6"/>
      <c r="J12773" s="6"/>
      <c r="M12773" s="7"/>
      <c r="T12773" s="6"/>
      <c r="AE12773" s="4"/>
      <c r="AF12773" s="4"/>
      <c r="AG12773" s="6"/>
      <c r="AY12773" s="4"/>
    </row>
    <row r="12774" spans="1:51" customFormat="1" x14ac:dyDescent="0.25">
      <c r="A12774" s="6"/>
      <c r="J12774" s="6"/>
      <c r="M12774" s="7"/>
      <c r="T12774" s="6"/>
      <c r="AE12774" s="4"/>
      <c r="AF12774" s="4"/>
      <c r="AG12774" s="6"/>
      <c r="AY12774" s="4"/>
    </row>
    <row r="12775" spans="1:51" customFormat="1" x14ac:dyDescent="0.25">
      <c r="A12775" s="6"/>
      <c r="J12775" s="6"/>
      <c r="M12775" s="7"/>
      <c r="T12775" s="6"/>
      <c r="AE12775" s="4"/>
      <c r="AF12775" s="4"/>
      <c r="AG12775" s="6"/>
      <c r="AY12775" s="4"/>
    </row>
    <row r="12776" spans="1:51" customFormat="1" x14ac:dyDescent="0.25">
      <c r="A12776" s="6"/>
      <c r="J12776" s="6"/>
      <c r="M12776" s="7"/>
      <c r="T12776" s="6"/>
      <c r="AE12776" s="4"/>
      <c r="AF12776" s="4"/>
      <c r="AG12776" s="6"/>
      <c r="AY12776" s="4"/>
    </row>
    <row r="12777" spans="1:51" customFormat="1" x14ac:dyDescent="0.25">
      <c r="A12777" s="6"/>
      <c r="J12777" s="6"/>
      <c r="M12777" s="7"/>
      <c r="T12777" s="6"/>
      <c r="AE12777" s="4"/>
      <c r="AF12777" s="4"/>
      <c r="AG12777" s="6"/>
      <c r="AY12777" s="4"/>
    </row>
    <row r="12778" spans="1:51" customFormat="1" x14ac:dyDescent="0.25">
      <c r="A12778" s="6"/>
      <c r="J12778" s="6"/>
      <c r="M12778" s="7"/>
      <c r="T12778" s="6"/>
      <c r="AE12778" s="4"/>
      <c r="AF12778" s="4"/>
      <c r="AG12778" s="6"/>
      <c r="AY12778" s="4"/>
    </row>
    <row r="12779" spans="1:51" customFormat="1" x14ac:dyDescent="0.25">
      <c r="A12779" s="6"/>
      <c r="J12779" s="6"/>
      <c r="M12779" s="7"/>
      <c r="T12779" s="6"/>
      <c r="AE12779" s="4"/>
      <c r="AF12779" s="4"/>
      <c r="AG12779" s="6"/>
      <c r="AY12779" s="4"/>
    </row>
    <row r="12780" spans="1:51" customFormat="1" x14ac:dyDescent="0.25">
      <c r="A12780" s="6"/>
      <c r="J12780" s="6"/>
      <c r="M12780" s="7"/>
      <c r="T12780" s="6"/>
      <c r="AE12780" s="4"/>
      <c r="AF12780" s="4"/>
      <c r="AG12780" s="6"/>
      <c r="AY12780" s="4"/>
    </row>
    <row r="12781" spans="1:51" customFormat="1" x14ac:dyDescent="0.25">
      <c r="A12781" s="6"/>
      <c r="J12781" s="6"/>
      <c r="M12781" s="7"/>
      <c r="T12781" s="6"/>
      <c r="AE12781" s="4"/>
      <c r="AF12781" s="4"/>
      <c r="AG12781" s="6"/>
      <c r="AY12781" s="4"/>
    </row>
    <row r="12782" spans="1:51" customFormat="1" x14ac:dyDescent="0.25">
      <c r="A12782" s="6"/>
      <c r="J12782" s="6"/>
      <c r="M12782" s="7"/>
      <c r="T12782" s="6"/>
      <c r="AE12782" s="4"/>
      <c r="AF12782" s="4"/>
      <c r="AG12782" s="6"/>
      <c r="AY12782" s="4"/>
    </row>
    <row r="12783" spans="1:51" customFormat="1" x14ac:dyDescent="0.25">
      <c r="A12783" s="6"/>
      <c r="J12783" s="6"/>
      <c r="M12783" s="7"/>
      <c r="T12783" s="6"/>
      <c r="AE12783" s="4"/>
      <c r="AF12783" s="4"/>
      <c r="AG12783" s="6"/>
      <c r="AY12783" s="4"/>
    </row>
    <row r="12784" spans="1:51" customFormat="1" x14ac:dyDescent="0.25">
      <c r="A12784" s="6"/>
      <c r="J12784" s="6"/>
      <c r="M12784" s="7"/>
      <c r="T12784" s="6"/>
      <c r="AE12784" s="4"/>
      <c r="AF12784" s="4"/>
      <c r="AG12784" s="6"/>
      <c r="AY12784" s="4"/>
    </row>
    <row r="12785" spans="1:51" customFormat="1" x14ac:dyDescent="0.25">
      <c r="A12785" s="6"/>
      <c r="J12785" s="6"/>
      <c r="M12785" s="7"/>
      <c r="T12785" s="6"/>
      <c r="AE12785" s="4"/>
      <c r="AF12785" s="4"/>
      <c r="AG12785" s="6"/>
      <c r="AY12785" s="4"/>
    </row>
    <row r="12786" spans="1:51" customFormat="1" x14ac:dyDescent="0.25">
      <c r="A12786" s="6"/>
      <c r="J12786" s="6"/>
      <c r="M12786" s="7"/>
      <c r="T12786" s="6"/>
      <c r="AE12786" s="4"/>
      <c r="AF12786" s="4"/>
      <c r="AG12786" s="6"/>
      <c r="AY12786" s="4"/>
    </row>
    <row r="12787" spans="1:51" customFormat="1" x14ac:dyDescent="0.25">
      <c r="A12787" s="6"/>
      <c r="J12787" s="6"/>
      <c r="M12787" s="7"/>
      <c r="T12787" s="6"/>
      <c r="AE12787" s="4"/>
      <c r="AF12787" s="4"/>
      <c r="AG12787" s="6"/>
      <c r="AY12787" s="4"/>
    </row>
    <row r="12788" spans="1:51" customFormat="1" x14ac:dyDescent="0.25">
      <c r="A12788" s="6"/>
      <c r="J12788" s="6"/>
      <c r="M12788" s="7"/>
      <c r="T12788" s="6"/>
      <c r="AE12788" s="4"/>
      <c r="AF12788" s="4"/>
      <c r="AG12788" s="6"/>
      <c r="AY12788" s="4"/>
    </row>
    <row r="12789" spans="1:51" customFormat="1" x14ac:dyDescent="0.25">
      <c r="A12789" s="6"/>
      <c r="J12789" s="6"/>
      <c r="M12789" s="7"/>
      <c r="T12789" s="6"/>
      <c r="AE12789" s="4"/>
      <c r="AF12789" s="4"/>
      <c r="AG12789" s="6"/>
      <c r="AY12789" s="4"/>
    </row>
    <row r="12790" spans="1:51" customFormat="1" x14ac:dyDescent="0.25">
      <c r="A12790" s="6"/>
      <c r="J12790" s="6"/>
      <c r="M12790" s="7"/>
      <c r="T12790" s="6"/>
      <c r="AE12790" s="4"/>
      <c r="AF12790" s="4"/>
      <c r="AG12790" s="6"/>
      <c r="AY12790" s="4"/>
    </row>
    <row r="12791" spans="1:51" customFormat="1" x14ac:dyDescent="0.25">
      <c r="A12791" s="6"/>
      <c r="J12791" s="6"/>
      <c r="M12791" s="7"/>
      <c r="T12791" s="6"/>
      <c r="AE12791" s="4"/>
      <c r="AF12791" s="4"/>
      <c r="AG12791" s="6"/>
      <c r="AY12791" s="4"/>
    </row>
    <row r="12792" spans="1:51" customFormat="1" x14ac:dyDescent="0.25">
      <c r="A12792" s="6"/>
      <c r="J12792" s="6"/>
      <c r="M12792" s="7"/>
      <c r="T12792" s="6"/>
      <c r="AE12792" s="4"/>
      <c r="AF12792" s="4"/>
      <c r="AG12792" s="6"/>
      <c r="AY12792" s="4"/>
    </row>
    <row r="12793" spans="1:51" customFormat="1" x14ac:dyDescent="0.25">
      <c r="A12793" s="6"/>
      <c r="J12793" s="6"/>
      <c r="M12793" s="7"/>
      <c r="T12793" s="6"/>
      <c r="AE12793" s="4"/>
      <c r="AF12793" s="4"/>
      <c r="AG12793" s="6"/>
      <c r="AY12793" s="4"/>
    </row>
    <row r="12794" spans="1:51" customFormat="1" x14ac:dyDescent="0.25">
      <c r="A12794" s="6"/>
      <c r="J12794" s="6"/>
      <c r="M12794" s="7"/>
      <c r="T12794" s="6"/>
      <c r="AE12794" s="4"/>
      <c r="AF12794" s="4"/>
      <c r="AG12794" s="6"/>
      <c r="AY12794" s="4"/>
    </row>
    <row r="12795" spans="1:51" customFormat="1" x14ac:dyDescent="0.25">
      <c r="A12795" s="6"/>
      <c r="J12795" s="6"/>
      <c r="M12795" s="7"/>
      <c r="T12795" s="6"/>
      <c r="AE12795" s="4"/>
      <c r="AF12795" s="4"/>
      <c r="AG12795" s="6"/>
      <c r="AY12795" s="4"/>
    </row>
    <row r="12796" spans="1:51" customFormat="1" x14ac:dyDescent="0.25">
      <c r="A12796" s="6"/>
      <c r="J12796" s="6"/>
      <c r="M12796" s="7"/>
      <c r="T12796" s="6"/>
      <c r="AE12796" s="4"/>
      <c r="AF12796" s="4"/>
      <c r="AG12796" s="6"/>
      <c r="AY12796" s="4"/>
    </row>
    <row r="12797" spans="1:51" customFormat="1" x14ac:dyDescent="0.25">
      <c r="A12797" s="6"/>
      <c r="J12797" s="6"/>
      <c r="M12797" s="7"/>
      <c r="T12797" s="6"/>
      <c r="AE12797" s="4"/>
      <c r="AF12797" s="4"/>
      <c r="AG12797" s="6"/>
      <c r="AY12797" s="4"/>
    </row>
    <row r="12798" spans="1:51" customFormat="1" x14ac:dyDescent="0.25">
      <c r="A12798" s="6"/>
      <c r="J12798" s="6"/>
      <c r="M12798" s="7"/>
      <c r="T12798" s="6"/>
      <c r="AE12798" s="4"/>
      <c r="AF12798" s="4"/>
      <c r="AG12798" s="6"/>
      <c r="AY12798" s="4"/>
    </row>
    <row r="12799" spans="1:51" customFormat="1" x14ac:dyDescent="0.25">
      <c r="A12799" s="6"/>
      <c r="J12799" s="6"/>
      <c r="M12799" s="7"/>
      <c r="T12799" s="6"/>
      <c r="AE12799" s="4"/>
      <c r="AF12799" s="4"/>
      <c r="AG12799" s="6"/>
      <c r="AY12799" s="4"/>
    </row>
    <row r="12800" spans="1:51" customFormat="1" x14ac:dyDescent="0.25">
      <c r="A12800" s="6"/>
      <c r="J12800" s="6"/>
      <c r="M12800" s="7"/>
      <c r="T12800" s="6"/>
      <c r="AE12800" s="4"/>
      <c r="AF12800" s="4"/>
      <c r="AG12800" s="6"/>
      <c r="AY12800" s="4"/>
    </row>
    <row r="12801" spans="1:51" customFormat="1" x14ac:dyDescent="0.25">
      <c r="A12801" s="6"/>
      <c r="J12801" s="6"/>
      <c r="M12801" s="7"/>
      <c r="T12801" s="6"/>
      <c r="AE12801" s="4"/>
      <c r="AF12801" s="4"/>
      <c r="AG12801" s="6"/>
      <c r="AY12801" s="4"/>
    </row>
    <row r="12802" spans="1:51" customFormat="1" x14ac:dyDescent="0.25">
      <c r="A12802" s="6"/>
      <c r="J12802" s="6"/>
      <c r="M12802" s="7"/>
      <c r="T12802" s="6"/>
      <c r="AE12802" s="4"/>
      <c r="AF12802" s="4"/>
      <c r="AG12802" s="6"/>
      <c r="AY12802" s="4"/>
    </row>
    <row r="12803" spans="1:51" customFormat="1" x14ac:dyDescent="0.25">
      <c r="A12803" s="6"/>
      <c r="J12803" s="6"/>
      <c r="M12803" s="7"/>
      <c r="T12803" s="6"/>
      <c r="AE12803" s="4"/>
      <c r="AF12803" s="4"/>
      <c r="AG12803" s="6"/>
      <c r="AY12803" s="4"/>
    </row>
    <row r="12804" spans="1:51" customFormat="1" x14ac:dyDescent="0.25">
      <c r="A12804" s="6"/>
      <c r="J12804" s="6"/>
      <c r="M12804" s="7"/>
      <c r="T12804" s="6"/>
      <c r="AE12804" s="4"/>
      <c r="AF12804" s="4"/>
      <c r="AG12804" s="6"/>
      <c r="AY12804" s="4"/>
    </row>
    <row r="12805" spans="1:51" customFormat="1" x14ac:dyDescent="0.25">
      <c r="A12805" s="6"/>
      <c r="J12805" s="6"/>
      <c r="M12805" s="7"/>
      <c r="T12805" s="6"/>
      <c r="AE12805" s="4"/>
      <c r="AF12805" s="4"/>
      <c r="AG12805" s="6"/>
      <c r="AY12805" s="4"/>
    </row>
    <row r="12806" spans="1:51" customFormat="1" x14ac:dyDescent="0.25">
      <c r="A12806" s="6"/>
      <c r="J12806" s="6"/>
      <c r="M12806" s="7"/>
      <c r="T12806" s="6"/>
      <c r="AE12806" s="4"/>
      <c r="AF12806" s="4"/>
      <c r="AG12806" s="6"/>
      <c r="AY12806" s="4"/>
    </row>
    <row r="12807" spans="1:51" customFormat="1" x14ac:dyDescent="0.25">
      <c r="A12807" s="6"/>
      <c r="J12807" s="6"/>
      <c r="M12807" s="7"/>
      <c r="T12807" s="6"/>
      <c r="AE12807" s="4"/>
      <c r="AF12807" s="4"/>
      <c r="AG12807" s="6"/>
      <c r="AY12807" s="4"/>
    </row>
    <row r="12808" spans="1:51" customFormat="1" x14ac:dyDescent="0.25">
      <c r="A12808" s="6"/>
      <c r="J12808" s="6"/>
      <c r="M12808" s="7"/>
      <c r="T12808" s="6"/>
      <c r="AE12808" s="4"/>
      <c r="AF12808" s="4"/>
      <c r="AG12808" s="6"/>
      <c r="AY12808" s="4"/>
    </row>
    <row r="12809" spans="1:51" customFormat="1" x14ac:dyDescent="0.25">
      <c r="A12809" s="6"/>
      <c r="J12809" s="6"/>
      <c r="M12809" s="7"/>
      <c r="T12809" s="6"/>
      <c r="AE12809" s="4"/>
      <c r="AF12809" s="4"/>
      <c r="AG12809" s="6"/>
      <c r="AY12809" s="4"/>
    </row>
    <row r="12810" spans="1:51" customFormat="1" x14ac:dyDescent="0.25">
      <c r="A12810" s="6"/>
      <c r="J12810" s="6"/>
      <c r="M12810" s="7"/>
      <c r="T12810" s="6"/>
      <c r="AE12810" s="4"/>
      <c r="AF12810" s="4"/>
      <c r="AG12810" s="6"/>
      <c r="AY12810" s="4"/>
    </row>
    <row r="12811" spans="1:51" customFormat="1" x14ac:dyDescent="0.25">
      <c r="A12811" s="6"/>
      <c r="J12811" s="6"/>
      <c r="M12811" s="7"/>
      <c r="T12811" s="6"/>
      <c r="AE12811" s="4"/>
      <c r="AF12811" s="4"/>
      <c r="AG12811" s="6"/>
      <c r="AY12811" s="4"/>
    </row>
    <row r="12812" spans="1:51" customFormat="1" x14ac:dyDescent="0.25">
      <c r="A12812" s="6"/>
      <c r="J12812" s="6"/>
      <c r="M12812" s="7"/>
      <c r="T12812" s="6"/>
      <c r="AE12812" s="4"/>
      <c r="AF12812" s="4"/>
      <c r="AG12812" s="6"/>
      <c r="AY12812" s="4"/>
    </row>
    <row r="12813" spans="1:51" customFormat="1" x14ac:dyDescent="0.25">
      <c r="A12813" s="6"/>
      <c r="J12813" s="6"/>
      <c r="M12813" s="7"/>
      <c r="T12813" s="6"/>
      <c r="AE12813" s="4"/>
      <c r="AF12813" s="4"/>
      <c r="AG12813" s="6"/>
      <c r="AY12813" s="4"/>
    </row>
    <row r="12814" spans="1:51" customFormat="1" x14ac:dyDescent="0.25">
      <c r="A12814" s="6"/>
      <c r="J12814" s="6"/>
      <c r="M12814" s="7"/>
      <c r="T12814" s="6"/>
      <c r="AE12814" s="4"/>
      <c r="AF12814" s="4"/>
      <c r="AG12814" s="6"/>
      <c r="AY12814" s="4"/>
    </row>
    <row r="12815" spans="1:51" customFormat="1" x14ac:dyDescent="0.25">
      <c r="A12815" s="6"/>
      <c r="J12815" s="6"/>
      <c r="M12815" s="7"/>
      <c r="T12815" s="6"/>
      <c r="AE12815" s="4"/>
      <c r="AF12815" s="4"/>
      <c r="AG12815" s="6"/>
      <c r="AY12815" s="4"/>
    </row>
    <row r="12816" spans="1:51" customFormat="1" x14ac:dyDescent="0.25">
      <c r="A12816" s="6"/>
      <c r="J12816" s="6"/>
      <c r="M12816" s="7"/>
      <c r="T12816" s="6"/>
      <c r="AE12816" s="4"/>
      <c r="AF12816" s="4"/>
      <c r="AG12816" s="6"/>
      <c r="AY12816" s="4"/>
    </row>
    <row r="12817" spans="1:51" customFormat="1" x14ac:dyDescent="0.25">
      <c r="A12817" s="6"/>
      <c r="J12817" s="6"/>
      <c r="M12817" s="7"/>
      <c r="T12817" s="6"/>
      <c r="AE12817" s="4"/>
      <c r="AF12817" s="4"/>
      <c r="AG12817" s="6"/>
      <c r="AY12817" s="4"/>
    </row>
    <row r="12818" spans="1:51" customFormat="1" x14ac:dyDescent="0.25">
      <c r="A12818" s="6"/>
      <c r="J12818" s="6"/>
      <c r="M12818" s="7"/>
      <c r="T12818" s="6"/>
      <c r="AE12818" s="4"/>
      <c r="AF12818" s="4"/>
      <c r="AG12818" s="6"/>
      <c r="AY12818" s="4"/>
    </row>
    <row r="12819" spans="1:51" customFormat="1" x14ac:dyDescent="0.25">
      <c r="A12819" s="6"/>
      <c r="J12819" s="6"/>
      <c r="M12819" s="7"/>
      <c r="T12819" s="6"/>
      <c r="AE12819" s="4"/>
      <c r="AF12819" s="4"/>
      <c r="AG12819" s="6"/>
      <c r="AY12819" s="4"/>
    </row>
    <row r="12820" spans="1:51" customFormat="1" x14ac:dyDescent="0.25">
      <c r="A12820" s="6"/>
      <c r="J12820" s="6"/>
      <c r="M12820" s="7"/>
      <c r="T12820" s="6"/>
      <c r="AE12820" s="4"/>
      <c r="AF12820" s="4"/>
      <c r="AG12820" s="6"/>
      <c r="AY12820" s="4"/>
    </row>
    <row r="12821" spans="1:51" customFormat="1" x14ac:dyDescent="0.25">
      <c r="A12821" s="6"/>
      <c r="J12821" s="6"/>
      <c r="M12821" s="7"/>
      <c r="T12821" s="6"/>
      <c r="AE12821" s="4"/>
      <c r="AF12821" s="4"/>
      <c r="AG12821" s="6"/>
      <c r="AY12821" s="4"/>
    </row>
    <row r="12822" spans="1:51" customFormat="1" x14ac:dyDescent="0.25">
      <c r="A12822" s="6"/>
      <c r="J12822" s="6"/>
      <c r="M12822" s="7"/>
      <c r="T12822" s="6"/>
      <c r="AE12822" s="4"/>
      <c r="AF12822" s="4"/>
      <c r="AG12822" s="6"/>
      <c r="AY12822" s="4"/>
    </row>
    <row r="12823" spans="1:51" customFormat="1" x14ac:dyDescent="0.25">
      <c r="A12823" s="6"/>
      <c r="J12823" s="6"/>
      <c r="M12823" s="7"/>
      <c r="T12823" s="6"/>
      <c r="AE12823" s="4"/>
      <c r="AF12823" s="4"/>
      <c r="AG12823" s="6"/>
      <c r="AY12823" s="4"/>
    </row>
    <row r="12824" spans="1:51" customFormat="1" x14ac:dyDescent="0.25">
      <c r="A12824" s="6"/>
      <c r="J12824" s="6"/>
      <c r="M12824" s="7"/>
      <c r="T12824" s="6"/>
      <c r="AE12824" s="4"/>
      <c r="AF12824" s="4"/>
      <c r="AG12824" s="6"/>
      <c r="AY12824" s="4"/>
    </row>
    <row r="12825" spans="1:51" customFormat="1" x14ac:dyDescent="0.25">
      <c r="A12825" s="6"/>
      <c r="J12825" s="6"/>
      <c r="M12825" s="7"/>
      <c r="T12825" s="6"/>
      <c r="AE12825" s="4"/>
      <c r="AF12825" s="4"/>
      <c r="AG12825" s="6"/>
      <c r="AY12825" s="4"/>
    </row>
    <row r="12826" spans="1:51" customFormat="1" x14ac:dyDescent="0.25">
      <c r="A12826" s="6"/>
      <c r="J12826" s="6"/>
      <c r="M12826" s="7"/>
      <c r="T12826" s="6"/>
      <c r="AE12826" s="4"/>
      <c r="AF12826" s="4"/>
      <c r="AG12826" s="6"/>
      <c r="AY12826" s="4"/>
    </row>
    <row r="12827" spans="1:51" customFormat="1" x14ac:dyDescent="0.25">
      <c r="A12827" s="6"/>
      <c r="J12827" s="6"/>
      <c r="M12827" s="7"/>
      <c r="T12827" s="6"/>
      <c r="AE12827" s="4"/>
      <c r="AF12827" s="4"/>
      <c r="AG12827" s="6"/>
      <c r="AY12827" s="4"/>
    </row>
    <row r="12828" spans="1:51" customFormat="1" x14ac:dyDescent="0.25">
      <c r="A12828" s="6"/>
      <c r="J12828" s="6"/>
      <c r="M12828" s="7"/>
      <c r="T12828" s="6"/>
      <c r="AE12828" s="4"/>
      <c r="AF12828" s="4"/>
      <c r="AG12828" s="6"/>
      <c r="AY12828" s="4"/>
    </row>
    <row r="12829" spans="1:51" customFormat="1" x14ac:dyDescent="0.25">
      <c r="A12829" s="6"/>
      <c r="J12829" s="6"/>
      <c r="M12829" s="7"/>
      <c r="T12829" s="6"/>
      <c r="AE12829" s="4"/>
      <c r="AF12829" s="4"/>
      <c r="AG12829" s="6"/>
      <c r="AY12829" s="4"/>
    </row>
    <row r="12830" spans="1:51" customFormat="1" x14ac:dyDescent="0.25">
      <c r="A12830" s="6"/>
      <c r="J12830" s="6"/>
      <c r="M12830" s="7"/>
      <c r="T12830" s="6"/>
      <c r="AE12830" s="4"/>
      <c r="AF12830" s="4"/>
      <c r="AG12830" s="6"/>
      <c r="AY12830" s="4"/>
    </row>
    <row r="12831" spans="1:51" customFormat="1" x14ac:dyDescent="0.25">
      <c r="A12831" s="6"/>
      <c r="J12831" s="6"/>
      <c r="M12831" s="7"/>
      <c r="T12831" s="6"/>
      <c r="AE12831" s="4"/>
      <c r="AF12831" s="4"/>
      <c r="AG12831" s="6"/>
      <c r="AY12831" s="4"/>
    </row>
    <row r="12832" spans="1:51" customFormat="1" x14ac:dyDescent="0.25">
      <c r="A12832" s="6"/>
      <c r="J12832" s="6"/>
      <c r="M12832" s="7"/>
      <c r="T12832" s="6"/>
      <c r="AE12832" s="4"/>
      <c r="AF12832" s="4"/>
      <c r="AG12832" s="6"/>
      <c r="AY12832" s="4"/>
    </row>
    <row r="12833" spans="1:51" customFormat="1" x14ac:dyDescent="0.25">
      <c r="A12833" s="6"/>
      <c r="J12833" s="6"/>
      <c r="M12833" s="7"/>
      <c r="T12833" s="6"/>
      <c r="AE12833" s="4"/>
      <c r="AF12833" s="4"/>
      <c r="AG12833" s="6"/>
      <c r="AY12833" s="4"/>
    </row>
    <row r="12834" spans="1:51" customFormat="1" x14ac:dyDescent="0.25">
      <c r="A12834" s="6"/>
      <c r="J12834" s="6"/>
      <c r="M12834" s="7"/>
      <c r="T12834" s="6"/>
      <c r="AE12834" s="4"/>
      <c r="AF12834" s="4"/>
      <c r="AG12834" s="6"/>
      <c r="AY12834" s="4"/>
    </row>
    <row r="12835" spans="1:51" customFormat="1" x14ac:dyDescent="0.25">
      <c r="A12835" s="6"/>
      <c r="J12835" s="6"/>
      <c r="M12835" s="7"/>
      <c r="T12835" s="6"/>
      <c r="AE12835" s="4"/>
      <c r="AF12835" s="4"/>
      <c r="AG12835" s="6"/>
      <c r="AY12835" s="4"/>
    </row>
    <row r="12836" spans="1:51" customFormat="1" x14ac:dyDescent="0.25">
      <c r="A12836" s="6"/>
      <c r="J12836" s="6"/>
      <c r="M12836" s="7"/>
      <c r="T12836" s="6"/>
      <c r="AE12836" s="4"/>
      <c r="AF12836" s="4"/>
      <c r="AG12836" s="6"/>
      <c r="AY12836" s="4"/>
    </row>
    <row r="12837" spans="1:51" customFormat="1" x14ac:dyDescent="0.25">
      <c r="A12837" s="6"/>
      <c r="J12837" s="6"/>
      <c r="M12837" s="7"/>
      <c r="T12837" s="6"/>
      <c r="AE12837" s="4"/>
      <c r="AF12837" s="4"/>
      <c r="AG12837" s="6"/>
      <c r="AY12837" s="4"/>
    </row>
    <row r="12838" spans="1:51" customFormat="1" x14ac:dyDescent="0.25">
      <c r="A12838" s="6"/>
      <c r="J12838" s="6"/>
      <c r="M12838" s="7"/>
      <c r="T12838" s="6"/>
      <c r="AE12838" s="4"/>
      <c r="AF12838" s="4"/>
      <c r="AG12838" s="6"/>
      <c r="AY12838" s="4"/>
    </row>
    <row r="12839" spans="1:51" customFormat="1" x14ac:dyDescent="0.25">
      <c r="A12839" s="6"/>
      <c r="J12839" s="6"/>
      <c r="M12839" s="7"/>
      <c r="T12839" s="6"/>
      <c r="AE12839" s="4"/>
      <c r="AF12839" s="4"/>
      <c r="AG12839" s="6"/>
      <c r="AY12839" s="4"/>
    </row>
    <row r="12840" spans="1:51" customFormat="1" x14ac:dyDescent="0.25">
      <c r="A12840" s="6"/>
      <c r="J12840" s="6"/>
      <c r="M12840" s="7"/>
      <c r="T12840" s="6"/>
      <c r="AE12840" s="4"/>
      <c r="AF12840" s="4"/>
      <c r="AG12840" s="6"/>
      <c r="AY12840" s="4"/>
    </row>
    <row r="12841" spans="1:51" customFormat="1" x14ac:dyDescent="0.25">
      <c r="A12841" s="6"/>
      <c r="J12841" s="6"/>
      <c r="M12841" s="7"/>
      <c r="T12841" s="6"/>
      <c r="AE12841" s="4"/>
      <c r="AF12841" s="4"/>
      <c r="AG12841" s="6"/>
      <c r="AY12841" s="4"/>
    </row>
    <row r="12842" spans="1:51" customFormat="1" x14ac:dyDescent="0.25">
      <c r="A12842" s="6"/>
      <c r="J12842" s="6"/>
      <c r="M12842" s="7"/>
      <c r="T12842" s="6"/>
      <c r="AE12842" s="4"/>
      <c r="AF12842" s="4"/>
      <c r="AG12842" s="6"/>
      <c r="AY12842" s="4"/>
    </row>
    <row r="12843" spans="1:51" customFormat="1" x14ac:dyDescent="0.25">
      <c r="A12843" s="6"/>
      <c r="J12843" s="6"/>
      <c r="M12843" s="7"/>
      <c r="T12843" s="6"/>
      <c r="AE12843" s="4"/>
      <c r="AF12843" s="4"/>
      <c r="AG12843" s="6"/>
      <c r="AY12843" s="4"/>
    </row>
    <row r="12844" spans="1:51" customFormat="1" x14ac:dyDescent="0.25">
      <c r="A12844" s="6"/>
      <c r="J12844" s="6"/>
      <c r="M12844" s="7"/>
      <c r="T12844" s="6"/>
      <c r="AE12844" s="4"/>
      <c r="AF12844" s="4"/>
      <c r="AG12844" s="6"/>
      <c r="AY12844" s="4"/>
    </row>
    <row r="12845" spans="1:51" customFormat="1" x14ac:dyDescent="0.25">
      <c r="A12845" s="6"/>
      <c r="J12845" s="6"/>
      <c r="M12845" s="7"/>
      <c r="T12845" s="6"/>
      <c r="AE12845" s="4"/>
      <c r="AF12845" s="4"/>
      <c r="AG12845" s="6"/>
      <c r="AY12845" s="4"/>
    </row>
    <row r="12846" spans="1:51" customFormat="1" x14ac:dyDescent="0.25">
      <c r="A12846" s="6"/>
      <c r="J12846" s="6"/>
      <c r="M12846" s="7"/>
      <c r="T12846" s="6"/>
      <c r="AE12846" s="4"/>
      <c r="AF12846" s="4"/>
      <c r="AG12846" s="6"/>
      <c r="AY12846" s="4"/>
    </row>
    <row r="12847" spans="1:51" customFormat="1" x14ac:dyDescent="0.25">
      <c r="A12847" s="6"/>
      <c r="J12847" s="6"/>
      <c r="M12847" s="7"/>
      <c r="T12847" s="6"/>
      <c r="AE12847" s="4"/>
      <c r="AF12847" s="4"/>
      <c r="AG12847" s="6"/>
      <c r="AY12847" s="4"/>
    </row>
    <row r="12848" spans="1:51" customFormat="1" x14ac:dyDescent="0.25">
      <c r="A12848" s="6"/>
      <c r="J12848" s="6"/>
      <c r="M12848" s="7"/>
      <c r="T12848" s="6"/>
      <c r="AE12848" s="4"/>
      <c r="AF12848" s="4"/>
      <c r="AG12848" s="6"/>
      <c r="AY12848" s="4"/>
    </row>
    <row r="12849" spans="1:51" customFormat="1" x14ac:dyDescent="0.25">
      <c r="A12849" s="6"/>
      <c r="J12849" s="6"/>
      <c r="M12849" s="7"/>
      <c r="T12849" s="6"/>
      <c r="AE12849" s="4"/>
      <c r="AF12849" s="4"/>
      <c r="AG12849" s="6"/>
      <c r="AY12849" s="4"/>
    </row>
    <row r="12850" spans="1:51" customFormat="1" x14ac:dyDescent="0.25">
      <c r="A12850" s="6"/>
      <c r="J12850" s="6"/>
      <c r="M12850" s="7"/>
      <c r="T12850" s="6"/>
      <c r="AE12850" s="4"/>
      <c r="AF12850" s="4"/>
      <c r="AG12850" s="6"/>
      <c r="AY12850" s="4"/>
    </row>
    <row r="12851" spans="1:51" customFormat="1" x14ac:dyDescent="0.25">
      <c r="A12851" s="6"/>
      <c r="J12851" s="6"/>
      <c r="M12851" s="7"/>
      <c r="T12851" s="6"/>
      <c r="AE12851" s="4"/>
      <c r="AF12851" s="4"/>
      <c r="AG12851" s="6"/>
      <c r="AY12851" s="4"/>
    </row>
    <row r="12852" spans="1:51" customFormat="1" x14ac:dyDescent="0.25">
      <c r="A12852" s="6"/>
      <c r="J12852" s="6"/>
      <c r="M12852" s="7"/>
      <c r="T12852" s="6"/>
      <c r="AE12852" s="4"/>
      <c r="AF12852" s="4"/>
      <c r="AG12852" s="6"/>
      <c r="AY12852" s="4"/>
    </row>
    <row r="12853" spans="1:51" customFormat="1" x14ac:dyDescent="0.25">
      <c r="A12853" s="6"/>
      <c r="J12853" s="6"/>
      <c r="M12853" s="7"/>
      <c r="T12853" s="6"/>
      <c r="AE12853" s="4"/>
      <c r="AF12853" s="4"/>
      <c r="AG12853" s="6"/>
      <c r="AY12853" s="4"/>
    </row>
    <row r="12854" spans="1:51" customFormat="1" x14ac:dyDescent="0.25">
      <c r="A12854" s="6"/>
      <c r="J12854" s="6"/>
      <c r="M12854" s="7"/>
      <c r="T12854" s="6"/>
      <c r="AE12854" s="4"/>
      <c r="AF12854" s="4"/>
      <c r="AG12854" s="6"/>
      <c r="AY12854" s="4"/>
    </row>
    <row r="12855" spans="1:51" customFormat="1" x14ac:dyDescent="0.25">
      <c r="A12855" s="6"/>
      <c r="J12855" s="6"/>
      <c r="M12855" s="7"/>
      <c r="T12855" s="6"/>
      <c r="AE12855" s="4"/>
      <c r="AF12855" s="4"/>
      <c r="AG12855" s="6"/>
      <c r="AY12855" s="4"/>
    </row>
    <row r="12856" spans="1:51" customFormat="1" x14ac:dyDescent="0.25">
      <c r="A12856" s="6"/>
      <c r="J12856" s="6"/>
      <c r="M12856" s="7"/>
      <c r="T12856" s="6"/>
      <c r="AE12856" s="4"/>
      <c r="AF12856" s="4"/>
      <c r="AG12856" s="6"/>
      <c r="AY12856" s="4"/>
    </row>
    <row r="12857" spans="1:51" customFormat="1" x14ac:dyDescent="0.25">
      <c r="A12857" s="6"/>
      <c r="J12857" s="6"/>
      <c r="M12857" s="7"/>
      <c r="T12857" s="6"/>
      <c r="AE12857" s="4"/>
      <c r="AF12857" s="4"/>
      <c r="AG12857" s="6"/>
      <c r="AY12857" s="4"/>
    </row>
    <row r="12858" spans="1:51" customFormat="1" x14ac:dyDescent="0.25">
      <c r="A12858" s="6"/>
      <c r="J12858" s="6"/>
      <c r="M12858" s="7"/>
      <c r="T12858" s="6"/>
      <c r="AE12858" s="4"/>
      <c r="AF12858" s="4"/>
      <c r="AG12858" s="6"/>
      <c r="AY12858" s="4"/>
    </row>
    <row r="12859" spans="1:51" customFormat="1" x14ac:dyDescent="0.25">
      <c r="A12859" s="6"/>
      <c r="J12859" s="6"/>
      <c r="M12859" s="7"/>
      <c r="T12859" s="6"/>
      <c r="AE12859" s="4"/>
      <c r="AF12859" s="4"/>
      <c r="AG12859" s="6"/>
      <c r="AY12859" s="4"/>
    </row>
    <row r="12860" spans="1:51" customFormat="1" x14ac:dyDescent="0.25">
      <c r="A12860" s="6"/>
      <c r="J12860" s="6"/>
      <c r="M12860" s="7"/>
      <c r="T12860" s="6"/>
      <c r="AE12860" s="4"/>
      <c r="AF12860" s="4"/>
      <c r="AG12860" s="6"/>
      <c r="AY12860" s="4"/>
    </row>
    <row r="12861" spans="1:51" customFormat="1" x14ac:dyDescent="0.25">
      <c r="A12861" s="6"/>
      <c r="J12861" s="6"/>
      <c r="M12861" s="7"/>
      <c r="T12861" s="6"/>
      <c r="AE12861" s="4"/>
      <c r="AF12861" s="4"/>
      <c r="AG12861" s="6"/>
      <c r="AY12861" s="4"/>
    </row>
    <row r="12862" spans="1:51" customFormat="1" x14ac:dyDescent="0.25">
      <c r="A12862" s="6"/>
      <c r="J12862" s="6"/>
      <c r="M12862" s="7"/>
      <c r="T12862" s="6"/>
      <c r="AE12862" s="4"/>
      <c r="AF12862" s="4"/>
      <c r="AG12862" s="6"/>
      <c r="AY12862" s="4"/>
    </row>
    <row r="12863" spans="1:51" customFormat="1" x14ac:dyDescent="0.25">
      <c r="A12863" s="6"/>
      <c r="J12863" s="6"/>
      <c r="M12863" s="7"/>
      <c r="T12863" s="6"/>
      <c r="AE12863" s="4"/>
      <c r="AF12863" s="4"/>
      <c r="AG12863" s="6"/>
      <c r="AY12863" s="4"/>
    </row>
    <row r="12864" spans="1:51" customFormat="1" x14ac:dyDescent="0.25">
      <c r="A12864" s="6"/>
      <c r="J12864" s="6"/>
      <c r="M12864" s="7"/>
      <c r="T12864" s="6"/>
      <c r="AE12864" s="4"/>
      <c r="AF12864" s="4"/>
      <c r="AG12864" s="6"/>
      <c r="AY12864" s="4"/>
    </row>
    <row r="12865" spans="1:51" customFormat="1" x14ac:dyDescent="0.25">
      <c r="A12865" s="6"/>
      <c r="J12865" s="6"/>
      <c r="M12865" s="7"/>
      <c r="T12865" s="6"/>
      <c r="AE12865" s="4"/>
      <c r="AF12865" s="4"/>
      <c r="AG12865" s="6"/>
      <c r="AY12865" s="4"/>
    </row>
    <row r="12866" spans="1:51" customFormat="1" x14ac:dyDescent="0.25">
      <c r="A12866" s="6"/>
      <c r="J12866" s="6"/>
      <c r="M12866" s="7"/>
      <c r="T12866" s="6"/>
      <c r="AE12866" s="4"/>
      <c r="AF12866" s="4"/>
      <c r="AG12866" s="6"/>
      <c r="AY12866" s="4"/>
    </row>
    <row r="12867" spans="1:51" customFormat="1" x14ac:dyDescent="0.25">
      <c r="A12867" s="6"/>
      <c r="J12867" s="6"/>
      <c r="M12867" s="7"/>
      <c r="T12867" s="6"/>
      <c r="AE12867" s="4"/>
      <c r="AF12867" s="4"/>
      <c r="AG12867" s="6"/>
      <c r="AY12867" s="4"/>
    </row>
    <row r="12868" spans="1:51" customFormat="1" x14ac:dyDescent="0.25">
      <c r="A12868" s="6"/>
      <c r="J12868" s="6"/>
      <c r="M12868" s="7"/>
      <c r="T12868" s="6"/>
      <c r="AE12868" s="4"/>
      <c r="AF12868" s="4"/>
      <c r="AG12868" s="6"/>
      <c r="AY12868" s="4"/>
    </row>
    <row r="12869" spans="1:51" customFormat="1" x14ac:dyDescent="0.25">
      <c r="A12869" s="6"/>
      <c r="J12869" s="6"/>
      <c r="M12869" s="7"/>
      <c r="T12869" s="6"/>
      <c r="AE12869" s="4"/>
      <c r="AF12869" s="4"/>
      <c r="AG12869" s="6"/>
      <c r="AY12869" s="4"/>
    </row>
    <row r="12870" spans="1:51" customFormat="1" x14ac:dyDescent="0.25">
      <c r="A12870" s="6"/>
      <c r="J12870" s="6"/>
      <c r="M12870" s="7"/>
      <c r="T12870" s="6"/>
      <c r="AE12870" s="4"/>
      <c r="AF12870" s="4"/>
      <c r="AG12870" s="6"/>
      <c r="AY12870" s="4"/>
    </row>
    <row r="12871" spans="1:51" customFormat="1" x14ac:dyDescent="0.25">
      <c r="A12871" s="6"/>
      <c r="J12871" s="6"/>
      <c r="M12871" s="7"/>
      <c r="T12871" s="6"/>
      <c r="AE12871" s="4"/>
      <c r="AF12871" s="4"/>
      <c r="AG12871" s="6"/>
      <c r="AY12871" s="4"/>
    </row>
    <row r="12872" spans="1:51" customFormat="1" x14ac:dyDescent="0.25">
      <c r="A12872" s="6"/>
      <c r="J12872" s="6"/>
      <c r="M12872" s="7"/>
      <c r="T12872" s="6"/>
      <c r="AE12872" s="4"/>
      <c r="AF12872" s="4"/>
      <c r="AG12872" s="6"/>
      <c r="AY12872" s="4"/>
    </row>
    <row r="12873" spans="1:51" customFormat="1" x14ac:dyDescent="0.25">
      <c r="A12873" s="6"/>
      <c r="J12873" s="6"/>
      <c r="M12873" s="7"/>
      <c r="T12873" s="6"/>
      <c r="AE12873" s="4"/>
      <c r="AF12873" s="4"/>
      <c r="AG12873" s="6"/>
      <c r="AY12873" s="4"/>
    </row>
    <row r="12874" spans="1:51" customFormat="1" x14ac:dyDescent="0.25">
      <c r="A12874" s="6"/>
      <c r="J12874" s="6"/>
      <c r="M12874" s="7"/>
      <c r="T12874" s="6"/>
      <c r="AE12874" s="4"/>
      <c r="AF12874" s="4"/>
      <c r="AG12874" s="6"/>
      <c r="AY12874" s="4"/>
    </row>
    <row r="12875" spans="1:51" customFormat="1" x14ac:dyDescent="0.25">
      <c r="A12875" s="6"/>
      <c r="J12875" s="6"/>
      <c r="M12875" s="7"/>
      <c r="T12875" s="6"/>
      <c r="AE12875" s="4"/>
      <c r="AF12875" s="4"/>
      <c r="AG12875" s="6"/>
      <c r="AY12875" s="4"/>
    </row>
    <row r="12876" spans="1:51" customFormat="1" x14ac:dyDescent="0.25">
      <c r="A12876" s="6"/>
      <c r="J12876" s="6"/>
      <c r="M12876" s="7"/>
      <c r="T12876" s="6"/>
      <c r="AE12876" s="4"/>
      <c r="AF12876" s="4"/>
      <c r="AG12876" s="6"/>
      <c r="AY12876" s="4"/>
    </row>
    <row r="12877" spans="1:51" customFormat="1" x14ac:dyDescent="0.25">
      <c r="A12877" s="6"/>
      <c r="J12877" s="6"/>
      <c r="M12877" s="7"/>
      <c r="T12877" s="6"/>
      <c r="AE12877" s="4"/>
      <c r="AF12877" s="4"/>
      <c r="AG12877" s="6"/>
      <c r="AY12877" s="4"/>
    </row>
    <row r="12878" spans="1:51" customFormat="1" x14ac:dyDescent="0.25">
      <c r="A12878" s="6"/>
      <c r="J12878" s="6"/>
      <c r="M12878" s="7"/>
      <c r="T12878" s="6"/>
      <c r="AE12878" s="4"/>
      <c r="AF12878" s="4"/>
      <c r="AG12878" s="6"/>
      <c r="AY12878" s="4"/>
    </row>
    <row r="12879" spans="1:51" customFormat="1" x14ac:dyDescent="0.25">
      <c r="A12879" s="6"/>
      <c r="J12879" s="6"/>
      <c r="M12879" s="7"/>
      <c r="T12879" s="6"/>
      <c r="AE12879" s="4"/>
      <c r="AF12879" s="4"/>
      <c r="AG12879" s="6"/>
      <c r="AY12879" s="4"/>
    </row>
    <row r="12880" spans="1:51" customFormat="1" x14ac:dyDescent="0.25">
      <c r="A12880" s="6"/>
      <c r="J12880" s="6"/>
      <c r="M12880" s="7"/>
      <c r="T12880" s="6"/>
      <c r="AE12880" s="4"/>
      <c r="AF12880" s="4"/>
      <c r="AG12880" s="6"/>
      <c r="AY12880" s="4"/>
    </row>
    <row r="12881" spans="1:51" customFormat="1" x14ac:dyDescent="0.25">
      <c r="A12881" s="6"/>
      <c r="J12881" s="6"/>
      <c r="M12881" s="7"/>
      <c r="T12881" s="6"/>
      <c r="AE12881" s="4"/>
      <c r="AF12881" s="4"/>
      <c r="AG12881" s="6"/>
      <c r="AY12881" s="4"/>
    </row>
    <row r="12882" spans="1:51" customFormat="1" x14ac:dyDescent="0.25">
      <c r="A12882" s="6"/>
      <c r="J12882" s="6"/>
      <c r="M12882" s="7"/>
      <c r="T12882" s="6"/>
      <c r="AE12882" s="4"/>
      <c r="AF12882" s="4"/>
      <c r="AG12882" s="6"/>
      <c r="AY12882" s="4"/>
    </row>
    <row r="12883" spans="1:51" customFormat="1" x14ac:dyDescent="0.25">
      <c r="A12883" s="6"/>
      <c r="J12883" s="6"/>
      <c r="M12883" s="7"/>
      <c r="T12883" s="6"/>
      <c r="AE12883" s="4"/>
      <c r="AF12883" s="4"/>
      <c r="AG12883" s="6"/>
      <c r="AY12883" s="4"/>
    </row>
    <row r="12884" spans="1:51" customFormat="1" x14ac:dyDescent="0.25">
      <c r="A12884" s="6"/>
      <c r="J12884" s="6"/>
      <c r="M12884" s="7"/>
      <c r="T12884" s="6"/>
      <c r="AE12884" s="4"/>
      <c r="AF12884" s="4"/>
      <c r="AG12884" s="6"/>
      <c r="AY12884" s="4"/>
    </row>
    <row r="12885" spans="1:51" customFormat="1" x14ac:dyDescent="0.25">
      <c r="A12885" s="6"/>
      <c r="J12885" s="6"/>
      <c r="M12885" s="7"/>
      <c r="T12885" s="6"/>
      <c r="AE12885" s="4"/>
      <c r="AF12885" s="4"/>
      <c r="AG12885" s="6"/>
      <c r="AY12885" s="4"/>
    </row>
    <row r="12886" spans="1:51" customFormat="1" x14ac:dyDescent="0.25">
      <c r="A12886" s="6"/>
      <c r="J12886" s="6"/>
      <c r="M12886" s="7"/>
      <c r="T12886" s="6"/>
      <c r="AE12886" s="4"/>
      <c r="AF12886" s="4"/>
      <c r="AG12886" s="6"/>
      <c r="AY12886" s="4"/>
    </row>
    <row r="12887" spans="1:51" customFormat="1" x14ac:dyDescent="0.25">
      <c r="A12887" s="6"/>
      <c r="J12887" s="6"/>
      <c r="M12887" s="7"/>
      <c r="T12887" s="6"/>
      <c r="AE12887" s="4"/>
      <c r="AF12887" s="4"/>
      <c r="AG12887" s="6"/>
      <c r="AY12887" s="4"/>
    </row>
    <row r="12888" spans="1:51" customFormat="1" x14ac:dyDescent="0.25">
      <c r="A12888" s="6"/>
      <c r="J12888" s="6"/>
      <c r="M12888" s="7"/>
      <c r="T12888" s="6"/>
      <c r="AE12888" s="4"/>
      <c r="AF12888" s="4"/>
      <c r="AG12888" s="6"/>
      <c r="AY12888" s="4"/>
    </row>
    <row r="12889" spans="1:51" customFormat="1" x14ac:dyDescent="0.25">
      <c r="A12889" s="6"/>
      <c r="J12889" s="6"/>
      <c r="M12889" s="7"/>
      <c r="T12889" s="6"/>
      <c r="AE12889" s="4"/>
      <c r="AF12889" s="4"/>
      <c r="AG12889" s="6"/>
      <c r="AY12889" s="4"/>
    </row>
    <row r="12890" spans="1:51" customFormat="1" x14ac:dyDescent="0.25">
      <c r="A12890" s="6"/>
      <c r="J12890" s="6"/>
      <c r="M12890" s="7"/>
      <c r="T12890" s="6"/>
      <c r="AE12890" s="4"/>
      <c r="AF12890" s="4"/>
      <c r="AG12890" s="6"/>
      <c r="AY12890" s="4"/>
    </row>
    <row r="12891" spans="1:51" customFormat="1" x14ac:dyDescent="0.25">
      <c r="A12891" s="6"/>
      <c r="J12891" s="6"/>
      <c r="M12891" s="7"/>
      <c r="T12891" s="6"/>
      <c r="AE12891" s="4"/>
      <c r="AF12891" s="4"/>
      <c r="AG12891" s="6"/>
      <c r="AY12891" s="4"/>
    </row>
    <row r="12892" spans="1:51" customFormat="1" x14ac:dyDescent="0.25">
      <c r="A12892" s="6"/>
      <c r="J12892" s="6"/>
      <c r="M12892" s="7"/>
      <c r="T12892" s="6"/>
      <c r="AE12892" s="4"/>
      <c r="AF12892" s="4"/>
      <c r="AG12892" s="6"/>
      <c r="AY12892" s="4"/>
    </row>
    <row r="12893" spans="1:51" customFormat="1" x14ac:dyDescent="0.25">
      <c r="A12893" s="6"/>
      <c r="J12893" s="6"/>
      <c r="M12893" s="7"/>
      <c r="T12893" s="6"/>
      <c r="AE12893" s="4"/>
      <c r="AF12893" s="4"/>
      <c r="AG12893" s="6"/>
      <c r="AY12893" s="4"/>
    </row>
    <row r="12894" spans="1:51" customFormat="1" x14ac:dyDescent="0.25">
      <c r="A12894" s="6"/>
      <c r="J12894" s="6"/>
      <c r="M12894" s="7"/>
      <c r="T12894" s="6"/>
      <c r="AE12894" s="4"/>
      <c r="AF12894" s="4"/>
      <c r="AG12894" s="6"/>
      <c r="AY12894" s="4"/>
    </row>
    <row r="12895" spans="1:51" customFormat="1" x14ac:dyDescent="0.25">
      <c r="A12895" s="6"/>
      <c r="J12895" s="6"/>
      <c r="M12895" s="7"/>
      <c r="T12895" s="6"/>
      <c r="AE12895" s="4"/>
      <c r="AF12895" s="4"/>
      <c r="AG12895" s="6"/>
      <c r="AY12895" s="4"/>
    </row>
    <row r="12896" spans="1:51" customFormat="1" x14ac:dyDescent="0.25">
      <c r="A12896" s="6"/>
      <c r="J12896" s="6"/>
      <c r="M12896" s="7"/>
      <c r="T12896" s="6"/>
      <c r="AE12896" s="4"/>
      <c r="AF12896" s="4"/>
      <c r="AG12896" s="6"/>
      <c r="AY12896" s="4"/>
    </row>
    <row r="12897" spans="1:51" customFormat="1" x14ac:dyDescent="0.25">
      <c r="A12897" s="6"/>
      <c r="J12897" s="6"/>
      <c r="M12897" s="7"/>
      <c r="T12897" s="6"/>
      <c r="AE12897" s="4"/>
      <c r="AF12897" s="4"/>
      <c r="AG12897" s="6"/>
      <c r="AY12897" s="4"/>
    </row>
    <row r="12898" spans="1:51" customFormat="1" x14ac:dyDescent="0.25">
      <c r="A12898" s="6"/>
      <c r="J12898" s="6"/>
      <c r="M12898" s="7"/>
      <c r="T12898" s="6"/>
      <c r="AE12898" s="4"/>
      <c r="AF12898" s="4"/>
      <c r="AG12898" s="6"/>
      <c r="AY12898" s="4"/>
    </row>
    <row r="12899" spans="1:51" customFormat="1" x14ac:dyDescent="0.25">
      <c r="A12899" s="6"/>
      <c r="J12899" s="6"/>
      <c r="M12899" s="7"/>
      <c r="T12899" s="6"/>
      <c r="AE12899" s="4"/>
      <c r="AF12899" s="4"/>
      <c r="AG12899" s="6"/>
      <c r="AY12899" s="4"/>
    </row>
    <row r="12900" spans="1:51" customFormat="1" x14ac:dyDescent="0.25">
      <c r="A12900" s="6"/>
      <c r="J12900" s="6"/>
      <c r="M12900" s="7"/>
      <c r="T12900" s="6"/>
      <c r="AE12900" s="4"/>
      <c r="AF12900" s="4"/>
      <c r="AG12900" s="6"/>
      <c r="AY12900" s="4"/>
    </row>
    <row r="12901" spans="1:51" customFormat="1" x14ac:dyDescent="0.25">
      <c r="A12901" s="6"/>
      <c r="J12901" s="6"/>
      <c r="M12901" s="7"/>
      <c r="T12901" s="6"/>
      <c r="AE12901" s="4"/>
      <c r="AF12901" s="4"/>
      <c r="AG12901" s="6"/>
      <c r="AY12901" s="4"/>
    </row>
    <row r="12902" spans="1:51" customFormat="1" x14ac:dyDescent="0.25">
      <c r="A12902" s="6"/>
      <c r="J12902" s="6"/>
      <c r="M12902" s="7"/>
      <c r="T12902" s="6"/>
      <c r="AE12902" s="4"/>
      <c r="AF12902" s="4"/>
      <c r="AG12902" s="6"/>
      <c r="AY12902" s="4"/>
    </row>
    <row r="12903" spans="1:51" customFormat="1" x14ac:dyDescent="0.25">
      <c r="A12903" s="6"/>
      <c r="J12903" s="6"/>
      <c r="M12903" s="7"/>
      <c r="T12903" s="6"/>
      <c r="AE12903" s="4"/>
      <c r="AF12903" s="4"/>
      <c r="AG12903" s="6"/>
      <c r="AY12903" s="4"/>
    </row>
    <row r="12904" spans="1:51" customFormat="1" x14ac:dyDescent="0.25">
      <c r="A12904" s="6"/>
      <c r="J12904" s="6"/>
      <c r="M12904" s="7"/>
      <c r="T12904" s="6"/>
      <c r="AE12904" s="4"/>
      <c r="AF12904" s="4"/>
      <c r="AG12904" s="6"/>
      <c r="AY12904" s="4"/>
    </row>
    <row r="12905" spans="1:51" customFormat="1" x14ac:dyDescent="0.25">
      <c r="A12905" s="6"/>
      <c r="J12905" s="6"/>
      <c r="M12905" s="7"/>
      <c r="T12905" s="6"/>
      <c r="AE12905" s="4"/>
      <c r="AF12905" s="4"/>
      <c r="AG12905" s="6"/>
      <c r="AY12905" s="4"/>
    </row>
    <row r="12906" spans="1:51" customFormat="1" x14ac:dyDescent="0.25">
      <c r="A12906" s="6"/>
      <c r="J12906" s="6"/>
      <c r="M12906" s="7"/>
      <c r="T12906" s="6"/>
      <c r="AE12906" s="4"/>
      <c r="AF12906" s="4"/>
      <c r="AG12906" s="6"/>
      <c r="AY12906" s="4"/>
    </row>
    <row r="12907" spans="1:51" customFormat="1" x14ac:dyDescent="0.25">
      <c r="A12907" s="6"/>
      <c r="J12907" s="6"/>
      <c r="M12907" s="7"/>
      <c r="T12907" s="6"/>
      <c r="AE12907" s="4"/>
      <c r="AF12907" s="4"/>
      <c r="AG12907" s="6"/>
      <c r="AY12907" s="4"/>
    </row>
    <row r="12908" spans="1:51" customFormat="1" x14ac:dyDescent="0.25">
      <c r="A12908" s="6"/>
      <c r="J12908" s="6"/>
      <c r="M12908" s="7"/>
      <c r="T12908" s="6"/>
      <c r="AE12908" s="4"/>
      <c r="AF12908" s="4"/>
      <c r="AG12908" s="6"/>
      <c r="AY12908" s="4"/>
    </row>
    <row r="12909" spans="1:51" customFormat="1" x14ac:dyDescent="0.25">
      <c r="A12909" s="6"/>
      <c r="J12909" s="6"/>
      <c r="M12909" s="7"/>
      <c r="T12909" s="6"/>
      <c r="AE12909" s="4"/>
      <c r="AF12909" s="4"/>
      <c r="AG12909" s="6"/>
      <c r="AY12909" s="4"/>
    </row>
    <row r="12910" spans="1:51" customFormat="1" x14ac:dyDescent="0.25">
      <c r="A12910" s="6"/>
      <c r="J12910" s="6"/>
      <c r="M12910" s="7"/>
      <c r="T12910" s="6"/>
      <c r="AE12910" s="4"/>
      <c r="AF12910" s="4"/>
      <c r="AG12910" s="6"/>
      <c r="AY12910" s="4"/>
    </row>
    <row r="12911" spans="1:51" customFormat="1" x14ac:dyDescent="0.25">
      <c r="A12911" s="6"/>
      <c r="J12911" s="6"/>
      <c r="M12911" s="7"/>
      <c r="T12911" s="6"/>
      <c r="AE12911" s="4"/>
      <c r="AF12911" s="4"/>
      <c r="AG12911" s="6"/>
      <c r="AY12911" s="4"/>
    </row>
    <row r="12912" spans="1:51" customFormat="1" x14ac:dyDescent="0.25">
      <c r="A12912" s="6"/>
      <c r="J12912" s="6"/>
      <c r="M12912" s="7"/>
      <c r="T12912" s="6"/>
      <c r="AE12912" s="4"/>
      <c r="AF12912" s="4"/>
      <c r="AG12912" s="6"/>
      <c r="AY12912" s="4"/>
    </row>
    <row r="12913" spans="1:51" customFormat="1" x14ac:dyDescent="0.25">
      <c r="A12913" s="6"/>
      <c r="J12913" s="6"/>
      <c r="M12913" s="7"/>
      <c r="T12913" s="6"/>
      <c r="AE12913" s="4"/>
      <c r="AF12913" s="4"/>
      <c r="AG12913" s="6"/>
      <c r="AY12913" s="4"/>
    </row>
    <row r="12914" spans="1:51" customFormat="1" x14ac:dyDescent="0.25">
      <c r="A12914" s="6"/>
      <c r="J12914" s="6"/>
      <c r="M12914" s="7"/>
      <c r="T12914" s="6"/>
      <c r="AE12914" s="4"/>
      <c r="AF12914" s="4"/>
      <c r="AG12914" s="6"/>
      <c r="AY12914" s="4"/>
    </row>
    <row r="12915" spans="1:51" customFormat="1" x14ac:dyDescent="0.25">
      <c r="A12915" s="6"/>
      <c r="J12915" s="6"/>
      <c r="M12915" s="7"/>
      <c r="T12915" s="6"/>
      <c r="AE12915" s="4"/>
      <c r="AF12915" s="4"/>
      <c r="AG12915" s="6"/>
      <c r="AY12915" s="4"/>
    </row>
    <row r="12916" spans="1:51" customFormat="1" x14ac:dyDescent="0.25">
      <c r="A12916" s="6"/>
      <c r="J12916" s="6"/>
      <c r="M12916" s="7"/>
      <c r="T12916" s="6"/>
      <c r="AE12916" s="4"/>
      <c r="AF12916" s="4"/>
      <c r="AG12916" s="6"/>
      <c r="AY12916" s="4"/>
    </row>
    <row r="12917" spans="1:51" customFormat="1" x14ac:dyDescent="0.25">
      <c r="A12917" s="6"/>
      <c r="J12917" s="6"/>
      <c r="M12917" s="7"/>
      <c r="T12917" s="6"/>
      <c r="AE12917" s="4"/>
      <c r="AF12917" s="4"/>
      <c r="AG12917" s="6"/>
      <c r="AY12917" s="4"/>
    </row>
    <row r="12918" spans="1:51" customFormat="1" x14ac:dyDescent="0.25">
      <c r="A12918" s="6"/>
      <c r="J12918" s="6"/>
      <c r="M12918" s="7"/>
      <c r="T12918" s="6"/>
      <c r="AE12918" s="4"/>
      <c r="AF12918" s="4"/>
      <c r="AG12918" s="6"/>
      <c r="AY12918" s="4"/>
    </row>
    <row r="12919" spans="1:51" customFormat="1" x14ac:dyDescent="0.25">
      <c r="A12919" s="6"/>
      <c r="J12919" s="6"/>
      <c r="M12919" s="7"/>
      <c r="T12919" s="6"/>
      <c r="AE12919" s="4"/>
      <c r="AF12919" s="4"/>
      <c r="AG12919" s="6"/>
      <c r="AY12919" s="4"/>
    </row>
    <row r="12920" spans="1:51" customFormat="1" x14ac:dyDescent="0.25">
      <c r="A12920" s="6"/>
      <c r="J12920" s="6"/>
      <c r="M12920" s="7"/>
      <c r="T12920" s="6"/>
      <c r="AE12920" s="4"/>
      <c r="AF12920" s="4"/>
      <c r="AG12920" s="6"/>
      <c r="AY12920" s="4"/>
    </row>
    <row r="12921" spans="1:51" customFormat="1" x14ac:dyDescent="0.25">
      <c r="A12921" s="6"/>
      <c r="J12921" s="6"/>
      <c r="M12921" s="7"/>
      <c r="T12921" s="6"/>
      <c r="AE12921" s="4"/>
      <c r="AF12921" s="4"/>
      <c r="AG12921" s="6"/>
      <c r="AY12921" s="4"/>
    </row>
    <row r="12922" spans="1:51" customFormat="1" x14ac:dyDescent="0.25">
      <c r="A12922" s="6"/>
      <c r="J12922" s="6"/>
      <c r="M12922" s="7"/>
      <c r="T12922" s="6"/>
      <c r="AE12922" s="4"/>
      <c r="AF12922" s="4"/>
      <c r="AG12922" s="6"/>
      <c r="AY12922" s="4"/>
    </row>
    <row r="12923" spans="1:51" customFormat="1" x14ac:dyDescent="0.25">
      <c r="A12923" s="6"/>
      <c r="J12923" s="6"/>
      <c r="M12923" s="7"/>
      <c r="T12923" s="6"/>
      <c r="AE12923" s="4"/>
      <c r="AF12923" s="4"/>
      <c r="AG12923" s="6"/>
      <c r="AY12923" s="4"/>
    </row>
    <row r="12924" spans="1:51" customFormat="1" x14ac:dyDescent="0.25">
      <c r="A12924" s="6"/>
      <c r="J12924" s="6"/>
      <c r="M12924" s="7"/>
      <c r="T12924" s="6"/>
      <c r="AE12924" s="4"/>
      <c r="AF12924" s="4"/>
      <c r="AG12924" s="6"/>
      <c r="AY12924" s="4"/>
    </row>
    <row r="12925" spans="1:51" customFormat="1" x14ac:dyDescent="0.25">
      <c r="A12925" s="6"/>
      <c r="J12925" s="6"/>
      <c r="M12925" s="7"/>
      <c r="T12925" s="6"/>
      <c r="AE12925" s="4"/>
      <c r="AF12925" s="4"/>
      <c r="AG12925" s="6"/>
      <c r="AY12925" s="4"/>
    </row>
    <row r="12926" spans="1:51" customFormat="1" x14ac:dyDescent="0.25">
      <c r="A12926" s="6"/>
      <c r="J12926" s="6"/>
      <c r="M12926" s="7"/>
      <c r="T12926" s="6"/>
      <c r="AE12926" s="4"/>
      <c r="AF12926" s="4"/>
      <c r="AG12926" s="6"/>
      <c r="AY12926" s="4"/>
    </row>
    <row r="12927" spans="1:51" customFormat="1" x14ac:dyDescent="0.25">
      <c r="A12927" s="6"/>
      <c r="J12927" s="6"/>
      <c r="M12927" s="7"/>
      <c r="T12927" s="6"/>
      <c r="AE12927" s="4"/>
      <c r="AF12927" s="4"/>
      <c r="AG12927" s="6"/>
      <c r="AY12927" s="4"/>
    </row>
    <row r="12928" spans="1:51" customFormat="1" x14ac:dyDescent="0.25">
      <c r="A12928" s="6"/>
      <c r="J12928" s="6"/>
      <c r="M12928" s="7"/>
      <c r="T12928" s="6"/>
      <c r="AE12928" s="4"/>
      <c r="AF12928" s="4"/>
      <c r="AG12928" s="6"/>
      <c r="AY12928" s="4"/>
    </row>
    <row r="12929" spans="1:51" customFormat="1" x14ac:dyDescent="0.25">
      <c r="A12929" s="6"/>
      <c r="J12929" s="6"/>
      <c r="M12929" s="7"/>
      <c r="T12929" s="6"/>
      <c r="AE12929" s="4"/>
      <c r="AF12929" s="4"/>
      <c r="AG12929" s="6"/>
      <c r="AY12929" s="4"/>
    </row>
    <row r="12930" spans="1:51" customFormat="1" x14ac:dyDescent="0.25">
      <c r="A12930" s="6"/>
      <c r="J12930" s="6"/>
      <c r="M12930" s="7"/>
      <c r="T12930" s="6"/>
      <c r="AE12930" s="4"/>
      <c r="AF12930" s="4"/>
      <c r="AG12930" s="6"/>
      <c r="AY12930" s="4"/>
    </row>
    <row r="12931" spans="1:51" customFormat="1" x14ac:dyDescent="0.25">
      <c r="A12931" s="6"/>
      <c r="J12931" s="6"/>
      <c r="M12931" s="7"/>
      <c r="T12931" s="6"/>
      <c r="AE12931" s="4"/>
      <c r="AF12931" s="4"/>
      <c r="AG12931" s="6"/>
      <c r="AY12931" s="4"/>
    </row>
    <row r="12932" spans="1:51" customFormat="1" x14ac:dyDescent="0.25">
      <c r="A12932" s="6"/>
      <c r="J12932" s="6"/>
      <c r="M12932" s="7"/>
      <c r="T12932" s="6"/>
      <c r="AE12932" s="4"/>
      <c r="AF12932" s="4"/>
      <c r="AG12932" s="6"/>
      <c r="AY12932" s="4"/>
    </row>
    <row r="12933" spans="1:51" customFormat="1" x14ac:dyDescent="0.25">
      <c r="A12933" s="6"/>
      <c r="J12933" s="6"/>
      <c r="M12933" s="7"/>
      <c r="T12933" s="6"/>
      <c r="AE12933" s="4"/>
      <c r="AF12933" s="4"/>
      <c r="AG12933" s="6"/>
      <c r="AY12933" s="4"/>
    </row>
    <row r="12934" spans="1:51" customFormat="1" x14ac:dyDescent="0.25">
      <c r="A12934" s="6"/>
      <c r="J12934" s="6"/>
      <c r="M12934" s="7"/>
      <c r="T12934" s="6"/>
      <c r="AE12934" s="4"/>
      <c r="AF12934" s="4"/>
      <c r="AG12934" s="6"/>
      <c r="AY12934" s="4"/>
    </row>
    <row r="12935" spans="1:51" customFormat="1" x14ac:dyDescent="0.25">
      <c r="A12935" s="6"/>
      <c r="J12935" s="6"/>
      <c r="M12935" s="7"/>
      <c r="T12935" s="6"/>
      <c r="AE12935" s="4"/>
      <c r="AF12935" s="4"/>
      <c r="AG12935" s="6"/>
      <c r="AY12935" s="4"/>
    </row>
    <row r="12936" spans="1:51" customFormat="1" x14ac:dyDescent="0.25">
      <c r="A12936" s="6"/>
      <c r="J12936" s="6"/>
      <c r="M12936" s="7"/>
      <c r="T12936" s="6"/>
      <c r="AE12936" s="4"/>
      <c r="AF12936" s="4"/>
      <c r="AG12936" s="6"/>
      <c r="AY12936" s="4"/>
    </row>
    <row r="12937" spans="1:51" customFormat="1" x14ac:dyDescent="0.25">
      <c r="A12937" s="6"/>
      <c r="J12937" s="6"/>
      <c r="M12937" s="7"/>
      <c r="T12937" s="6"/>
      <c r="AE12937" s="4"/>
      <c r="AF12937" s="4"/>
      <c r="AG12937" s="6"/>
      <c r="AY12937" s="4"/>
    </row>
    <row r="12938" spans="1:51" customFormat="1" x14ac:dyDescent="0.25">
      <c r="A12938" s="6"/>
      <c r="J12938" s="6"/>
      <c r="M12938" s="7"/>
      <c r="T12938" s="6"/>
      <c r="AE12938" s="4"/>
      <c r="AF12938" s="4"/>
      <c r="AG12938" s="6"/>
      <c r="AY12938" s="4"/>
    </row>
    <row r="12939" spans="1:51" customFormat="1" x14ac:dyDescent="0.25">
      <c r="A12939" s="6"/>
      <c r="J12939" s="6"/>
      <c r="M12939" s="7"/>
      <c r="T12939" s="6"/>
      <c r="AE12939" s="4"/>
      <c r="AF12939" s="4"/>
      <c r="AG12939" s="6"/>
      <c r="AY12939" s="4"/>
    </row>
    <row r="12940" spans="1:51" customFormat="1" x14ac:dyDescent="0.25">
      <c r="A12940" s="6"/>
      <c r="J12940" s="6"/>
      <c r="M12940" s="7"/>
      <c r="T12940" s="6"/>
      <c r="AE12940" s="4"/>
      <c r="AF12940" s="4"/>
      <c r="AG12940" s="6"/>
      <c r="AY12940" s="4"/>
    </row>
    <row r="12941" spans="1:51" customFormat="1" x14ac:dyDescent="0.25">
      <c r="A12941" s="6"/>
      <c r="J12941" s="6"/>
      <c r="M12941" s="7"/>
      <c r="T12941" s="6"/>
      <c r="AE12941" s="4"/>
      <c r="AF12941" s="4"/>
      <c r="AG12941" s="6"/>
      <c r="AY12941" s="4"/>
    </row>
    <row r="12942" spans="1:51" customFormat="1" x14ac:dyDescent="0.25">
      <c r="A12942" s="6"/>
      <c r="J12942" s="6"/>
      <c r="M12942" s="7"/>
      <c r="T12942" s="6"/>
      <c r="AE12942" s="4"/>
      <c r="AF12942" s="4"/>
      <c r="AG12942" s="6"/>
      <c r="AY12942" s="4"/>
    </row>
    <row r="12943" spans="1:51" customFormat="1" x14ac:dyDescent="0.25">
      <c r="A12943" s="6"/>
      <c r="J12943" s="6"/>
      <c r="M12943" s="7"/>
      <c r="T12943" s="6"/>
      <c r="AE12943" s="4"/>
      <c r="AF12943" s="4"/>
      <c r="AG12943" s="6"/>
      <c r="AY12943" s="4"/>
    </row>
    <row r="12944" spans="1:51" customFormat="1" x14ac:dyDescent="0.25">
      <c r="A12944" s="6"/>
      <c r="J12944" s="6"/>
      <c r="M12944" s="7"/>
      <c r="T12944" s="6"/>
      <c r="AE12944" s="4"/>
      <c r="AF12944" s="4"/>
      <c r="AG12944" s="6"/>
      <c r="AY12944" s="4"/>
    </row>
    <row r="12945" spans="1:51" customFormat="1" x14ac:dyDescent="0.25">
      <c r="A12945" s="6"/>
      <c r="J12945" s="6"/>
      <c r="M12945" s="7"/>
      <c r="T12945" s="6"/>
      <c r="AE12945" s="4"/>
      <c r="AF12945" s="4"/>
      <c r="AG12945" s="6"/>
      <c r="AY12945" s="4"/>
    </row>
    <row r="12946" spans="1:51" customFormat="1" x14ac:dyDescent="0.25">
      <c r="A12946" s="6"/>
      <c r="J12946" s="6"/>
      <c r="M12946" s="7"/>
      <c r="T12946" s="6"/>
      <c r="AE12946" s="4"/>
      <c r="AF12946" s="4"/>
      <c r="AG12946" s="6"/>
      <c r="AY12946" s="4"/>
    </row>
    <row r="12947" spans="1:51" customFormat="1" x14ac:dyDescent="0.25">
      <c r="A12947" s="6"/>
      <c r="J12947" s="6"/>
      <c r="M12947" s="7"/>
      <c r="T12947" s="6"/>
      <c r="AE12947" s="4"/>
      <c r="AF12947" s="4"/>
      <c r="AG12947" s="6"/>
      <c r="AY12947" s="4"/>
    </row>
    <row r="12948" spans="1:51" customFormat="1" x14ac:dyDescent="0.25">
      <c r="A12948" s="6"/>
      <c r="J12948" s="6"/>
      <c r="M12948" s="7"/>
      <c r="T12948" s="6"/>
      <c r="AE12948" s="4"/>
      <c r="AF12948" s="4"/>
      <c r="AG12948" s="6"/>
      <c r="AY12948" s="4"/>
    </row>
    <row r="12949" spans="1:51" customFormat="1" x14ac:dyDescent="0.25">
      <c r="A12949" s="6"/>
      <c r="J12949" s="6"/>
      <c r="M12949" s="7"/>
      <c r="T12949" s="6"/>
      <c r="AE12949" s="4"/>
      <c r="AF12949" s="4"/>
      <c r="AG12949" s="6"/>
      <c r="AY12949" s="4"/>
    </row>
    <row r="12950" spans="1:51" customFormat="1" x14ac:dyDescent="0.25">
      <c r="A12950" s="6"/>
      <c r="J12950" s="6"/>
      <c r="M12950" s="7"/>
      <c r="T12950" s="6"/>
      <c r="AE12950" s="4"/>
      <c r="AF12950" s="4"/>
      <c r="AG12950" s="6"/>
      <c r="AY12950" s="4"/>
    </row>
    <row r="12951" spans="1:51" customFormat="1" x14ac:dyDescent="0.25">
      <c r="A12951" s="6"/>
      <c r="J12951" s="6"/>
      <c r="M12951" s="7"/>
      <c r="T12951" s="6"/>
      <c r="AE12951" s="4"/>
      <c r="AF12951" s="4"/>
      <c r="AG12951" s="6"/>
      <c r="AY12951" s="4"/>
    </row>
    <row r="12952" spans="1:51" customFormat="1" x14ac:dyDescent="0.25">
      <c r="A12952" s="6"/>
      <c r="J12952" s="6"/>
      <c r="M12952" s="7"/>
      <c r="T12952" s="6"/>
      <c r="AE12952" s="4"/>
      <c r="AF12952" s="4"/>
      <c r="AG12952" s="6"/>
      <c r="AY12952" s="4"/>
    </row>
    <row r="12953" spans="1:51" customFormat="1" x14ac:dyDescent="0.25">
      <c r="A12953" s="6"/>
      <c r="J12953" s="6"/>
      <c r="M12953" s="7"/>
      <c r="T12953" s="6"/>
      <c r="AE12953" s="4"/>
      <c r="AF12953" s="4"/>
      <c r="AG12953" s="6"/>
      <c r="AY12953" s="4"/>
    </row>
    <row r="12954" spans="1:51" customFormat="1" x14ac:dyDescent="0.25">
      <c r="A12954" s="6"/>
      <c r="J12954" s="6"/>
      <c r="M12954" s="7"/>
      <c r="T12954" s="6"/>
      <c r="AE12954" s="4"/>
      <c r="AF12954" s="4"/>
      <c r="AG12954" s="6"/>
      <c r="AY12954" s="4"/>
    </row>
    <row r="12955" spans="1:51" customFormat="1" x14ac:dyDescent="0.25">
      <c r="A12955" s="6"/>
      <c r="J12955" s="6"/>
      <c r="M12955" s="7"/>
      <c r="T12955" s="6"/>
      <c r="AE12955" s="4"/>
      <c r="AF12955" s="4"/>
      <c r="AG12955" s="6"/>
      <c r="AY12955" s="4"/>
    </row>
    <row r="12956" spans="1:51" customFormat="1" x14ac:dyDescent="0.25">
      <c r="A12956" s="6"/>
      <c r="J12956" s="6"/>
      <c r="M12956" s="7"/>
      <c r="T12956" s="6"/>
      <c r="AE12956" s="4"/>
      <c r="AF12956" s="4"/>
      <c r="AG12956" s="6"/>
      <c r="AY12956" s="4"/>
    </row>
    <row r="12957" spans="1:51" customFormat="1" x14ac:dyDescent="0.25">
      <c r="A12957" s="6"/>
      <c r="J12957" s="6"/>
      <c r="M12957" s="7"/>
      <c r="T12957" s="6"/>
      <c r="AE12957" s="4"/>
      <c r="AF12957" s="4"/>
      <c r="AG12957" s="6"/>
      <c r="AY12957" s="4"/>
    </row>
    <row r="12958" spans="1:51" customFormat="1" x14ac:dyDescent="0.25">
      <c r="A12958" s="6"/>
      <c r="J12958" s="6"/>
      <c r="M12958" s="7"/>
      <c r="T12958" s="6"/>
      <c r="AE12958" s="4"/>
      <c r="AF12958" s="4"/>
      <c r="AG12958" s="6"/>
      <c r="AY12958" s="4"/>
    </row>
    <row r="12959" spans="1:51" customFormat="1" x14ac:dyDescent="0.25">
      <c r="A12959" s="6"/>
      <c r="J12959" s="6"/>
      <c r="M12959" s="7"/>
      <c r="T12959" s="6"/>
      <c r="AE12959" s="4"/>
      <c r="AF12959" s="4"/>
      <c r="AG12959" s="6"/>
      <c r="AY12959" s="4"/>
    </row>
    <row r="12960" spans="1:51" customFormat="1" x14ac:dyDescent="0.25">
      <c r="A12960" s="6"/>
      <c r="J12960" s="6"/>
      <c r="M12960" s="7"/>
      <c r="T12960" s="6"/>
      <c r="AE12960" s="4"/>
      <c r="AF12960" s="4"/>
      <c r="AG12960" s="6"/>
      <c r="AY12960" s="4"/>
    </row>
    <row r="12961" spans="1:51" customFormat="1" x14ac:dyDescent="0.25">
      <c r="A12961" s="6"/>
      <c r="J12961" s="6"/>
      <c r="M12961" s="7"/>
      <c r="T12961" s="6"/>
      <c r="AE12961" s="4"/>
      <c r="AF12961" s="4"/>
      <c r="AG12961" s="6"/>
      <c r="AY12961" s="4"/>
    </row>
    <row r="12962" spans="1:51" customFormat="1" x14ac:dyDescent="0.25">
      <c r="A12962" s="6"/>
      <c r="J12962" s="6"/>
      <c r="M12962" s="7"/>
      <c r="T12962" s="6"/>
      <c r="AE12962" s="4"/>
      <c r="AF12962" s="4"/>
      <c r="AG12962" s="6"/>
      <c r="AY12962" s="4"/>
    </row>
    <row r="12963" spans="1:51" customFormat="1" x14ac:dyDescent="0.25">
      <c r="A12963" s="6"/>
      <c r="J12963" s="6"/>
      <c r="M12963" s="7"/>
      <c r="T12963" s="6"/>
      <c r="AE12963" s="4"/>
      <c r="AF12963" s="4"/>
      <c r="AG12963" s="6"/>
      <c r="AY12963" s="4"/>
    </row>
    <row r="12964" spans="1:51" customFormat="1" x14ac:dyDescent="0.25">
      <c r="A12964" s="6"/>
      <c r="J12964" s="6"/>
      <c r="M12964" s="7"/>
      <c r="T12964" s="6"/>
      <c r="AE12964" s="4"/>
      <c r="AF12964" s="4"/>
      <c r="AG12964" s="6"/>
      <c r="AY12964" s="4"/>
    </row>
    <row r="12965" spans="1:51" customFormat="1" x14ac:dyDescent="0.25">
      <c r="A12965" s="6"/>
      <c r="J12965" s="6"/>
      <c r="M12965" s="7"/>
      <c r="T12965" s="6"/>
      <c r="AE12965" s="4"/>
      <c r="AF12965" s="4"/>
      <c r="AG12965" s="6"/>
      <c r="AY12965" s="4"/>
    </row>
    <row r="12966" spans="1:51" customFormat="1" x14ac:dyDescent="0.25">
      <c r="A12966" s="6"/>
      <c r="J12966" s="6"/>
      <c r="M12966" s="7"/>
      <c r="T12966" s="6"/>
      <c r="AE12966" s="4"/>
      <c r="AF12966" s="4"/>
      <c r="AG12966" s="6"/>
      <c r="AY12966" s="4"/>
    </row>
    <row r="12967" spans="1:51" customFormat="1" x14ac:dyDescent="0.25">
      <c r="A12967" s="6"/>
      <c r="J12967" s="6"/>
      <c r="M12967" s="7"/>
      <c r="T12967" s="6"/>
      <c r="AE12967" s="4"/>
      <c r="AF12967" s="4"/>
      <c r="AG12967" s="6"/>
      <c r="AY12967" s="4"/>
    </row>
    <row r="12968" spans="1:51" customFormat="1" x14ac:dyDescent="0.25">
      <c r="A12968" s="6"/>
      <c r="J12968" s="6"/>
      <c r="M12968" s="7"/>
      <c r="T12968" s="6"/>
      <c r="AE12968" s="4"/>
      <c r="AF12968" s="4"/>
      <c r="AG12968" s="6"/>
      <c r="AY12968" s="4"/>
    </row>
    <row r="12969" spans="1:51" customFormat="1" x14ac:dyDescent="0.25">
      <c r="A12969" s="6"/>
      <c r="J12969" s="6"/>
      <c r="M12969" s="7"/>
      <c r="T12969" s="6"/>
      <c r="AE12969" s="4"/>
      <c r="AF12969" s="4"/>
      <c r="AG12969" s="6"/>
      <c r="AY12969" s="4"/>
    </row>
    <row r="12970" spans="1:51" customFormat="1" x14ac:dyDescent="0.25">
      <c r="A12970" s="6"/>
      <c r="J12970" s="6"/>
      <c r="M12970" s="7"/>
      <c r="T12970" s="6"/>
      <c r="AE12970" s="4"/>
      <c r="AF12970" s="4"/>
      <c r="AG12970" s="6"/>
      <c r="AY12970" s="4"/>
    </row>
    <row r="12971" spans="1:51" customFormat="1" x14ac:dyDescent="0.25">
      <c r="A12971" s="6"/>
      <c r="J12971" s="6"/>
      <c r="M12971" s="7"/>
      <c r="T12971" s="6"/>
      <c r="AE12971" s="4"/>
      <c r="AF12971" s="4"/>
      <c r="AG12971" s="6"/>
      <c r="AY12971" s="4"/>
    </row>
    <row r="12972" spans="1:51" customFormat="1" x14ac:dyDescent="0.25">
      <c r="A12972" s="6"/>
      <c r="J12972" s="6"/>
      <c r="M12972" s="7"/>
      <c r="T12972" s="6"/>
      <c r="AE12972" s="4"/>
      <c r="AF12972" s="4"/>
      <c r="AG12972" s="6"/>
      <c r="AY12972" s="4"/>
    </row>
    <row r="12973" spans="1:51" customFormat="1" x14ac:dyDescent="0.25">
      <c r="A12973" s="6"/>
      <c r="J12973" s="6"/>
      <c r="M12973" s="7"/>
      <c r="T12973" s="6"/>
      <c r="AE12973" s="4"/>
      <c r="AF12973" s="4"/>
      <c r="AG12973" s="6"/>
      <c r="AY12973" s="4"/>
    </row>
    <row r="12974" spans="1:51" customFormat="1" x14ac:dyDescent="0.25">
      <c r="A12974" s="6"/>
      <c r="J12974" s="6"/>
      <c r="M12974" s="7"/>
      <c r="T12974" s="6"/>
      <c r="AE12974" s="4"/>
      <c r="AF12974" s="4"/>
      <c r="AG12974" s="6"/>
      <c r="AY12974" s="4"/>
    </row>
    <row r="12975" spans="1:51" customFormat="1" x14ac:dyDescent="0.25">
      <c r="A12975" s="6"/>
      <c r="J12975" s="6"/>
      <c r="M12975" s="7"/>
      <c r="T12975" s="6"/>
      <c r="AE12975" s="4"/>
      <c r="AF12975" s="4"/>
      <c r="AG12975" s="6"/>
      <c r="AY12975" s="4"/>
    </row>
    <row r="12976" spans="1:51" customFormat="1" x14ac:dyDescent="0.25">
      <c r="A12976" s="6"/>
      <c r="J12976" s="6"/>
      <c r="M12976" s="7"/>
      <c r="T12976" s="6"/>
      <c r="AE12976" s="4"/>
      <c r="AF12976" s="4"/>
      <c r="AG12976" s="6"/>
      <c r="AY12976" s="4"/>
    </row>
    <row r="12977" spans="1:51" customFormat="1" x14ac:dyDescent="0.25">
      <c r="A12977" s="6"/>
      <c r="J12977" s="6"/>
      <c r="M12977" s="7"/>
      <c r="T12977" s="6"/>
      <c r="AE12977" s="4"/>
      <c r="AF12977" s="4"/>
      <c r="AG12977" s="6"/>
      <c r="AY12977" s="4"/>
    </row>
    <row r="12978" spans="1:51" customFormat="1" x14ac:dyDescent="0.25">
      <c r="A12978" s="6"/>
      <c r="J12978" s="6"/>
      <c r="M12978" s="7"/>
      <c r="T12978" s="6"/>
      <c r="AE12978" s="4"/>
      <c r="AF12978" s="4"/>
      <c r="AG12978" s="6"/>
      <c r="AY12978" s="4"/>
    </row>
    <row r="12979" spans="1:51" customFormat="1" x14ac:dyDescent="0.25">
      <c r="A12979" s="6"/>
      <c r="J12979" s="6"/>
      <c r="M12979" s="7"/>
      <c r="T12979" s="6"/>
      <c r="AE12979" s="4"/>
      <c r="AF12979" s="4"/>
      <c r="AG12979" s="6"/>
      <c r="AY12979" s="4"/>
    </row>
    <row r="12980" spans="1:51" customFormat="1" x14ac:dyDescent="0.25">
      <c r="A12980" s="6"/>
      <c r="J12980" s="6"/>
      <c r="M12980" s="7"/>
      <c r="T12980" s="6"/>
      <c r="AE12980" s="4"/>
      <c r="AF12980" s="4"/>
      <c r="AG12980" s="6"/>
      <c r="AY12980" s="4"/>
    </row>
    <row r="12981" spans="1:51" customFormat="1" x14ac:dyDescent="0.25">
      <c r="A12981" s="6"/>
      <c r="J12981" s="6"/>
      <c r="M12981" s="7"/>
      <c r="T12981" s="6"/>
      <c r="AE12981" s="4"/>
      <c r="AF12981" s="4"/>
      <c r="AG12981" s="6"/>
      <c r="AY12981" s="4"/>
    </row>
    <row r="12982" spans="1:51" customFormat="1" x14ac:dyDescent="0.25">
      <c r="A12982" s="6"/>
      <c r="J12982" s="6"/>
      <c r="M12982" s="7"/>
      <c r="T12982" s="6"/>
      <c r="AE12982" s="4"/>
      <c r="AF12982" s="4"/>
      <c r="AG12982" s="6"/>
      <c r="AY12982" s="4"/>
    </row>
    <row r="12983" spans="1:51" customFormat="1" x14ac:dyDescent="0.25">
      <c r="A12983" s="6"/>
      <c r="J12983" s="6"/>
      <c r="M12983" s="7"/>
      <c r="T12983" s="6"/>
      <c r="AE12983" s="4"/>
      <c r="AF12983" s="4"/>
      <c r="AG12983" s="6"/>
      <c r="AY12983" s="4"/>
    </row>
    <row r="12984" spans="1:51" customFormat="1" x14ac:dyDescent="0.25">
      <c r="A12984" s="6"/>
      <c r="J12984" s="6"/>
      <c r="M12984" s="7"/>
      <c r="T12984" s="6"/>
      <c r="AE12984" s="4"/>
      <c r="AF12984" s="4"/>
      <c r="AG12984" s="6"/>
      <c r="AY12984" s="4"/>
    </row>
    <row r="12985" spans="1:51" customFormat="1" x14ac:dyDescent="0.25">
      <c r="A12985" s="6"/>
      <c r="J12985" s="6"/>
      <c r="M12985" s="7"/>
      <c r="T12985" s="6"/>
      <c r="AE12985" s="4"/>
      <c r="AF12985" s="4"/>
      <c r="AG12985" s="6"/>
      <c r="AY12985" s="4"/>
    </row>
    <row r="12986" spans="1:51" customFormat="1" x14ac:dyDescent="0.25">
      <c r="A12986" s="6"/>
      <c r="J12986" s="6"/>
      <c r="M12986" s="7"/>
      <c r="T12986" s="6"/>
      <c r="AE12986" s="4"/>
      <c r="AF12986" s="4"/>
      <c r="AG12986" s="6"/>
      <c r="AY12986" s="4"/>
    </row>
    <row r="12987" spans="1:51" customFormat="1" x14ac:dyDescent="0.25">
      <c r="A12987" s="6"/>
      <c r="J12987" s="6"/>
      <c r="M12987" s="7"/>
      <c r="T12987" s="6"/>
      <c r="AE12987" s="4"/>
      <c r="AF12987" s="4"/>
      <c r="AG12987" s="6"/>
      <c r="AY12987" s="4"/>
    </row>
    <row r="12988" spans="1:51" customFormat="1" x14ac:dyDescent="0.25">
      <c r="A12988" s="6"/>
      <c r="J12988" s="6"/>
      <c r="M12988" s="7"/>
      <c r="T12988" s="6"/>
      <c r="AE12988" s="4"/>
      <c r="AF12988" s="4"/>
      <c r="AG12988" s="6"/>
      <c r="AY12988" s="4"/>
    </row>
    <row r="12989" spans="1:51" customFormat="1" x14ac:dyDescent="0.25">
      <c r="A12989" s="6"/>
      <c r="J12989" s="6"/>
      <c r="M12989" s="7"/>
      <c r="T12989" s="6"/>
      <c r="AE12989" s="4"/>
      <c r="AF12989" s="4"/>
      <c r="AG12989" s="6"/>
      <c r="AY12989" s="4"/>
    </row>
    <row r="12990" spans="1:51" customFormat="1" x14ac:dyDescent="0.25">
      <c r="A12990" s="6"/>
      <c r="J12990" s="6"/>
      <c r="M12990" s="7"/>
      <c r="T12990" s="6"/>
      <c r="AE12990" s="4"/>
      <c r="AF12990" s="4"/>
      <c r="AG12990" s="6"/>
      <c r="AY12990" s="4"/>
    </row>
    <row r="12991" spans="1:51" customFormat="1" x14ac:dyDescent="0.25">
      <c r="A12991" s="6"/>
      <c r="J12991" s="6"/>
      <c r="M12991" s="7"/>
      <c r="T12991" s="6"/>
      <c r="AE12991" s="4"/>
      <c r="AF12991" s="4"/>
      <c r="AG12991" s="6"/>
      <c r="AY12991" s="4"/>
    </row>
    <row r="12992" spans="1:51" customFormat="1" x14ac:dyDescent="0.25">
      <c r="A12992" s="6"/>
      <c r="J12992" s="6"/>
      <c r="M12992" s="7"/>
      <c r="T12992" s="6"/>
      <c r="AE12992" s="4"/>
      <c r="AF12992" s="4"/>
      <c r="AG12992" s="6"/>
      <c r="AY12992" s="4"/>
    </row>
    <row r="12993" spans="1:51" customFormat="1" x14ac:dyDescent="0.25">
      <c r="A12993" s="6"/>
      <c r="J12993" s="6"/>
      <c r="M12993" s="7"/>
      <c r="T12993" s="6"/>
      <c r="AE12993" s="4"/>
      <c r="AF12993" s="4"/>
      <c r="AG12993" s="6"/>
      <c r="AY12993" s="4"/>
    </row>
    <row r="12994" spans="1:51" customFormat="1" x14ac:dyDescent="0.25">
      <c r="A12994" s="6"/>
      <c r="J12994" s="6"/>
      <c r="M12994" s="7"/>
      <c r="T12994" s="6"/>
      <c r="AE12994" s="4"/>
      <c r="AF12994" s="4"/>
      <c r="AG12994" s="6"/>
      <c r="AY12994" s="4"/>
    </row>
    <row r="12995" spans="1:51" customFormat="1" x14ac:dyDescent="0.25">
      <c r="A12995" s="6"/>
      <c r="J12995" s="6"/>
      <c r="M12995" s="7"/>
      <c r="T12995" s="6"/>
      <c r="AE12995" s="4"/>
      <c r="AF12995" s="4"/>
      <c r="AG12995" s="6"/>
      <c r="AY12995" s="4"/>
    </row>
    <row r="12996" spans="1:51" customFormat="1" x14ac:dyDescent="0.25">
      <c r="A12996" s="6"/>
      <c r="J12996" s="6"/>
      <c r="M12996" s="7"/>
      <c r="T12996" s="6"/>
      <c r="AE12996" s="4"/>
      <c r="AF12996" s="4"/>
      <c r="AG12996" s="6"/>
      <c r="AY12996" s="4"/>
    </row>
    <row r="12997" spans="1:51" customFormat="1" x14ac:dyDescent="0.25">
      <c r="A12997" s="6"/>
      <c r="J12997" s="6"/>
      <c r="M12997" s="7"/>
      <c r="T12997" s="6"/>
      <c r="AE12997" s="4"/>
      <c r="AF12997" s="4"/>
      <c r="AG12997" s="6"/>
      <c r="AY12997" s="4"/>
    </row>
    <row r="12998" spans="1:51" customFormat="1" x14ac:dyDescent="0.25">
      <c r="A12998" s="6"/>
      <c r="J12998" s="6"/>
      <c r="M12998" s="7"/>
      <c r="T12998" s="6"/>
      <c r="AE12998" s="4"/>
      <c r="AF12998" s="4"/>
      <c r="AG12998" s="6"/>
      <c r="AY12998" s="4"/>
    </row>
    <row r="12999" spans="1:51" customFormat="1" x14ac:dyDescent="0.25">
      <c r="A12999" s="6"/>
      <c r="J12999" s="6"/>
      <c r="M12999" s="7"/>
      <c r="T12999" s="6"/>
      <c r="AE12999" s="4"/>
      <c r="AF12999" s="4"/>
      <c r="AG12999" s="6"/>
      <c r="AY12999" s="4"/>
    </row>
    <row r="13000" spans="1:51" customFormat="1" x14ac:dyDescent="0.25">
      <c r="A13000" s="6"/>
      <c r="J13000" s="6"/>
      <c r="M13000" s="7"/>
      <c r="T13000" s="6"/>
      <c r="AE13000" s="4"/>
      <c r="AF13000" s="4"/>
      <c r="AG13000" s="6"/>
      <c r="AY13000" s="4"/>
    </row>
    <row r="13001" spans="1:51" customFormat="1" x14ac:dyDescent="0.25">
      <c r="A13001" s="6"/>
      <c r="J13001" s="6"/>
      <c r="M13001" s="7"/>
      <c r="T13001" s="6"/>
      <c r="AE13001" s="4"/>
      <c r="AF13001" s="4"/>
      <c r="AG13001" s="6"/>
      <c r="AY13001" s="4"/>
    </row>
    <row r="13002" spans="1:51" customFormat="1" x14ac:dyDescent="0.25">
      <c r="A13002" s="6"/>
      <c r="J13002" s="6"/>
      <c r="M13002" s="7"/>
      <c r="T13002" s="6"/>
      <c r="AE13002" s="4"/>
      <c r="AF13002" s="4"/>
      <c r="AG13002" s="6"/>
      <c r="AY13002" s="4"/>
    </row>
    <row r="13003" spans="1:51" customFormat="1" x14ac:dyDescent="0.25">
      <c r="A13003" s="6"/>
      <c r="J13003" s="6"/>
      <c r="M13003" s="7"/>
      <c r="T13003" s="6"/>
      <c r="AE13003" s="4"/>
      <c r="AF13003" s="4"/>
      <c r="AG13003" s="6"/>
      <c r="AY13003" s="4"/>
    </row>
    <row r="13004" spans="1:51" customFormat="1" x14ac:dyDescent="0.25">
      <c r="A13004" s="6"/>
      <c r="J13004" s="6"/>
      <c r="M13004" s="7"/>
      <c r="T13004" s="6"/>
      <c r="AE13004" s="4"/>
      <c r="AF13004" s="4"/>
      <c r="AG13004" s="6"/>
      <c r="AY13004" s="4"/>
    </row>
    <row r="13005" spans="1:51" customFormat="1" x14ac:dyDescent="0.25">
      <c r="A13005" s="6"/>
      <c r="J13005" s="6"/>
      <c r="M13005" s="7"/>
      <c r="T13005" s="6"/>
      <c r="AE13005" s="4"/>
      <c r="AF13005" s="4"/>
      <c r="AG13005" s="6"/>
      <c r="AY13005" s="4"/>
    </row>
    <row r="13006" spans="1:51" customFormat="1" x14ac:dyDescent="0.25">
      <c r="A13006" s="6"/>
      <c r="J13006" s="6"/>
      <c r="M13006" s="7"/>
      <c r="T13006" s="6"/>
      <c r="AE13006" s="4"/>
      <c r="AF13006" s="4"/>
      <c r="AG13006" s="6"/>
      <c r="AY13006" s="4"/>
    </row>
    <row r="13007" spans="1:51" customFormat="1" x14ac:dyDescent="0.25">
      <c r="A13007" s="6"/>
      <c r="J13007" s="6"/>
      <c r="M13007" s="7"/>
      <c r="T13007" s="6"/>
      <c r="AE13007" s="4"/>
      <c r="AF13007" s="4"/>
      <c r="AG13007" s="6"/>
      <c r="AY13007" s="4"/>
    </row>
    <row r="13008" spans="1:51" customFormat="1" x14ac:dyDescent="0.25">
      <c r="A13008" s="6"/>
      <c r="J13008" s="6"/>
      <c r="M13008" s="7"/>
      <c r="T13008" s="6"/>
      <c r="AE13008" s="4"/>
      <c r="AF13008" s="4"/>
      <c r="AG13008" s="6"/>
      <c r="AY13008" s="4"/>
    </row>
    <row r="13009" spans="1:51" customFormat="1" x14ac:dyDescent="0.25">
      <c r="A13009" s="6"/>
      <c r="J13009" s="6"/>
      <c r="M13009" s="7"/>
      <c r="T13009" s="6"/>
      <c r="AE13009" s="4"/>
      <c r="AF13009" s="4"/>
      <c r="AG13009" s="6"/>
      <c r="AY13009" s="4"/>
    </row>
    <row r="13010" spans="1:51" customFormat="1" x14ac:dyDescent="0.25">
      <c r="A13010" s="6"/>
      <c r="J13010" s="6"/>
      <c r="M13010" s="7"/>
      <c r="T13010" s="6"/>
      <c r="AE13010" s="4"/>
      <c r="AF13010" s="4"/>
      <c r="AG13010" s="6"/>
      <c r="AY13010" s="4"/>
    </row>
    <row r="13011" spans="1:51" customFormat="1" x14ac:dyDescent="0.25">
      <c r="A13011" s="6"/>
      <c r="J13011" s="6"/>
      <c r="M13011" s="7"/>
      <c r="T13011" s="6"/>
      <c r="AE13011" s="4"/>
      <c r="AF13011" s="4"/>
      <c r="AG13011" s="6"/>
      <c r="AY13011" s="4"/>
    </row>
    <row r="13012" spans="1:51" customFormat="1" x14ac:dyDescent="0.25">
      <c r="A13012" s="6"/>
      <c r="J13012" s="6"/>
      <c r="M13012" s="7"/>
      <c r="T13012" s="6"/>
      <c r="AE13012" s="4"/>
      <c r="AF13012" s="4"/>
      <c r="AG13012" s="6"/>
      <c r="AY13012" s="4"/>
    </row>
    <row r="13013" spans="1:51" customFormat="1" x14ac:dyDescent="0.25">
      <c r="A13013" s="6"/>
      <c r="J13013" s="6"/>
      <c r="M13013" s="7"/>
      <c r="T13013" s="6"/>
      <c r="AE13013" s="4"/>
      <c r="AF13013" s="4"/>
      <c r="AG13013" s="6"/>
      <c r="AY13013" s="4"/>
    </row>
    <row r="13014" spans="1:51" customFormat="1" x14ac:dyDescent="0.25">
      <c r="A13014" s="6"/>
      <c r="J13014" s="6"/>
      <c r="M13014" s="7"/>
      <c r="T13014" s="6"/>
      <c r="AE13014" s="4"/>
      <c r="AF13014" s="4"/>
      <c r="AG13014" s="6"/>
      <c r="AY13014" s="4"/>
    </row>
    <row r="13015" spans="1:51" customFormat="1" x14ac:dyDescent="0.25">
      <c r="A13015" s="6"/>
      <c r="J13015" s="6"/>
      <c r="M13015" s="7"/>
      <c r="T13015" s="6"/>
      <c r="AE13015" s="4"/>
      <c r="AF13015" s="4"/>
      <c r="AG13015" s="6"/>
      <c r="AY13015" s="4"/>
    </row>
    <row r="13016" spans="1:51" customFormat="1" x14ac:dyDescent="0.25">
      <c r="A13016" s="6"/>
      <c r="J13016" s="6"/>
      <c r="M13016" s="7"/>
      <c r="T13016" s="6"/>
      <c r="AE13016" s="4"/>
      <c r="AF13016" s="4"/>
      <c r="AG13016" s="6"/>
      <c r="AY13016" s="4"/>
    </row>
    <row r="13017" spans="1:51" customFormat="1" x14ac:dyDescent="0.25">
      <c r="A13017" s="6"/>
      <c r="J13017" s="6"/>
      <c r="M13017" s="7"/>
      <c r="T13017" s="6"/>
      <c r="AE13017" s="4"/>
      <c r="AF13017" s="4"/>
      <c r="AG13017" s="6"/>
      <c r="AY13017" s="4"/>
    </row>
    <row r="13018" spans="1:51" customFormat="1" x14ac:dyDescent="0.25">
      <c r="A13018" s="6"/>
      <c r="J13018" s="6"/>
      <c r="M13018" s="7"/>
      <c r="T13018" s="6"/>
      <c r="AE13018" s="4"/>
      <c r="AF13018" s="4"/>
      <c r="AG13018" s="6"/>
      <c r="AY13018" s="4"/>
    </row>
    <row r="13019" spans="1:51" customFormat="1" x14ac:dyDescent="0.25">
      <c r="A13019" s="6"/>
      <c r="J13019" s="6"/>
      <c r="M13019" s="7"/>
      <c r="T13019" s="6"/>
      <c r="AE13019" s="4"/>
      <c r="AF13019" s="4"/>
      <c r="AG13019" s="6"/>
      <c r="AY13019" s="4"/>
    </row>
    <row r="13020" spans="1:51" customFormat="1" x14ac:dyDescent="0.25">
      <c r="A13020" s="6"/>
      <c r="J13020" s="6"/>
      <c r="M13020" s="7"/>
      <c r="T13020" s="6"/>
      <c r="AE13020" s="4"/>
      <c r="AF13020" s="4"/>
      <c r="AG13020" s="6"/>
      <c r="AY13020" s="4"/>
    </row>
    <row r="13021" spans="1:51" customFormat="1" x14ac:dyDescent="0.25">
      <c r="A13021" s="6"/>
      <c r="J13021" s="6"/>
      <c r="M13021" s="7"/>
      <c r="T13021" s="6"/>
      <c r="AE13021" s="4"/>
      <c r="AF13021" s="4"/>
      <c r="AG13021" s="6"/>
      <c r="AY13021" s="4"/>
    </row>
    <row r="13022" spans="1:51" customFormat="1" x14ac:dyDescent="0.25">
      <c r="A13022" s="6"/>
      <c r="J13022" s="6"/>
      <c r="M13022" s="7"/>
      <c r="T13022" s="6"/>
      <c r="AE13022" s="4"/>
      <c r="AF13022" s="4"/>
      <c r="AG13022" s="6"/>
      <c r="AY13022" s="4"/>
    </row>
    <row r="13023" spans="1:51" customFormat="1" x14ac:dyDescent="0.25">
      <c r="A13023" s="6"/>
      <c r="J13023" s="6"/>
      <c r="M13023" s="7"/>
      <c r="T13023" s="6"/>
      <c r="AE13023" s="4"/>
      <c r="AF13023" s="4"/>
      <c r="AG13023" s="6"/>
      <c r="AY13023" s="4"/>
    </row>
    <row r="13024" spans="1:51" customFormat="1" x14ac:dyDescent="0.25">
      <c r="A13024" s="6"/>
      <c r="J13024" s="6"/>
      <c r="M13024" s="7"/>
      <c r="T13024" s="6"/>
      <c r="AE13024" s="4"/>
      <c r="AF13024" s="4"/>
      <c r="AG13024" s="6"/>
      <c r="AY13024" s="4"/>
    </row>
    <row r="13025" spans="1:51" customFormat="1" x14ac:dyDescent="0.25">
      <c r="A13025" s="6"/>
      <c r="J13025" s="6"/>
      <c r="M13025" s="7"/>
      <c r="T13025" s="6"/>
      <c r="AE13025" s="4"/>
      <c r="AF13025" s="4"/>
      <c r="AG13025" s="6"/>
      <c r="AY13025" s="4"/>
    </row>
    <row r="13026" spans="1:51" customFormat="1" x14ac:dyDescent="0.25">
      <c r="A13026" s="6"/>
      <c r="J13026" s="6"/>
      <c r="M13026" s="7"/>
      <c r="T13026" s="6"/>
      <c r="AE13026" s="4"/>
      <c r="AF13026" s="4"/>
      <c r="AG13026" s="6"/>
      <c r="AY13026" s="4"/>
    </row>
    <row r="13027" spans="1:51" customFormat="1" x14ac:dyDescent="0.25">
      <c r="A13027" s="6"/>
      <c r="J13027" s="6"/>
      <c r="M13027" s="7"/>
      <c r="T13027" s="6"/>
      <c r="AE13027" s="4"/>
      <c r="AF13027" s="4"/>
      <c r="AG13027" s="6"/>
      <c r="AY13027" s="4"/>
    </row>
    <row r="13028" spans="1:51" customFormat="1" x14ac:dyDescent="0.25">
      <c r="A13028" s="6"/>
      <c r="J13028" s="6"/>
      <c r="M13028" s="7"/>
      <c r="T13028" s="6"/>
      <c r="AE13028" s="4"/>
      <c r="AF13028" s="4"/>
      <c r="AG13028" s="6"/>
      <c r="AY13028" s="4"/>
    </row>
    <row r="13029" spans="1:51" customFormat="1" x14ac:dyDescent="0.25">
      <c r="A13029" s="6"/>
      <c r="J13029" s="6"/>
      <c r="M13029" s="7"/>
      <c r="T13029" s="6"/>
      <c r="AE13029" s="4"/>
      <c r="AF13029" s="4"/>
      <c r="AG13029" s="6"/>
      <c r="AY13029" s="4"/>
    </row>
    <row r="13030" spans="1:51" customFormat="1" x14ac:dyDescent="0.25">
      <c r="A13030" s="6"/>
      <c r="J13030" s="6"/>
      <c r="M13030" s="7"/>
      <c r="T13030" s="6"/>
      <c r="AE13030" s="4"/>
      <c r="AF13030" s="4"/>
      <c r="AG13030" s="6"/>
      <c r="AY13030" s="4"/>
    </row>
    <row r="13031" spans="1:51" customFormat="1" x14ac:dyDescent="0.25">
      <c r="A13031" s="6"/>
      <c r="J13031" s="6"/>
      <c r="M13031" s="7"/>
      <c r="T13031" s="6"/>
      <c r="AE13031" s="4"/>
      <c r="AF13031" s="4"/>
      <c r="AG13031" s="6"/>
      <c r="AY13031" s="4"/>
    </row>
    <row r="13032" spans="1:51" customFormat="1" x14ac:dyDescent="0.25">
      <c r="A13032" s="6"/>
      <c r="J13032" s="6"/>
      <c r="M13032" s="7"/>
      <c r="T13032" s="6"/>
      <c r="AE13032" s="4"/>
      <c r="AF13032" s="4"/>
      <c r="AG13032" s="6"/>
      <c r="AY13032" s="4"/>
    </row>
    <row r="13033" spans="1:51" customFormat="1" x14ac:dyDescent="0.25">
      <c r="A13033" s="6"/>
      <c r="J13033" s="6"/>
      <c r="M13033" s="7"/>
      <c r="T13033" s="6"/>
      <c r="AE13033" s="4"/>
      <c r="AF13033" s="4"/>
      <c r="AG13033" s="6"/>
      <c r="AY13033" s="4"/>
    </row>
    <row r="13034" spans="1:51" customFormat="1" x14ac:dyDescent="0.25">
      <c r="A13034" s="6"/>
      <c r="J13034" s="6"/>
      <c r="M13034" s="7"/>
      <c r="T13034" s="6"/>
      <c r="AE13034" s="4"/>
      <c r="AF13034" s="4"/>
      <c r="AG13034" s="6"/>
      <c r="AY13034" s="4"/>
    </row>
    <row r="13035" spans="1:51" customFormat="1" x14ac:dyDescent="0.25">
      <c r="A13035" s="6"/>
      <c r="J13035" s="6"/>
      <c r="M13035" s="7"/>
      <c r="T13035" s="6"/>
      <c r="AE13035" s="4"/>
      <c r="AF13035" s="4"/>
      <c r="AG13035" s="6"/>
      <c r="AY13035" s="4"/>
    </row>
    <row r="13036" spans="1:51" customFormat="1" x14ac:dyDescent="0.25">
      <c r="A13036" s="6"/>
      <c r="J13036" s="6"/>
      <c r="M13036" s="7"/>
      <c r="T13036" s="6"/>
      <c r="AE13036" s="4"/>
      <c r="AF13036" s="4"/>
      <c r="AG13036" s="6"/>
      <c r="AY13036" s="4"/>
    </row>
    <row r="13037" spans="1:51" customFormat="1" x14ac:dyDescent="0.25">
      <c r="A13037" s="6"/>
      <c r="J13037" s="6"/>
      <c r="M13037" s="7"/>
      <c r="T13037" s="6"/>
      <c r="AE13037" s="4"/>
      <c r="AF13037" s="4"/>
      <c r="AG13037" s="6"/>
      <c r="AY13037" s="4"/>
    </row>
    <row r="13038" spans="1:51" customFormat="1" x14ac:dyDescent="0.25">
      <c r="A13038" s="6"/>
      <c r="J13038" s="6"/>
      <c r="M13038" s="7"/>
      <c r="T13038" s="6"/>
      <c r="AE13038" s="4"/>
      <c r="AF13038" s="4"/>
      <c r="AG13038" s="6"/>
      <c r="AY13038" s="4"/>
    </row>
    <row r="13039" spans="1:51" customFormat="1" x14ac:dyDescent="0.25">
      <c r="A13039" s="6"/>
      <c r="J13039" s="6"/>
      <c r="M13039" s="7"/>
      <c r="T13039" s="6"/>
      <c r="AE13039" s="4"/>
      <c r="AF13039" s="4"/>
      <c r="AG13039" s="6"/>
      <c r="AY13039" s="4"/>
    </row>
    <row r="13040" spans="1:51" customFormat="1" x14ac:dyDescent="0.25">
      <c r="A13040" s="6"/>
      <c r="J13040" s="6"/>
      <c r="M13040" s="7"/>
      <c r="T13040" s="6"/>
      <c r="AE13040" s="4"/>
      <c r="AF13040" s="4"/>
      <c r="AG13040" s="6"/>
      <c r="AY13040" s="4"/>
    </row>
    <row r="13041" spans="1:51" customFormat="1" x14ac:dyDescent="0.25">
      <c r="A13041" s="6"/>
      <c r="J13041" s="6"/>
      <c r="M13041" s="7"/>
      <c r="T13041" s="6"/>
      <c r="AE13041" s="4"/>
      <c r="AF13041" s="4"/>
      <c r="AG13041" s="6"/>
      <c r="AY13041" s="4"/>
    </row>
    <row r="13042" spans="1:51" customFormat="1" x14ac:dyDescent="0.25">
      <c r="A13042" s="6"/>
      <c r="J13042" s="6"/>
      <c r="M13042" s="7"/>
      <c r="T13042" s="6"/>
      <c r="AE13042" s="4"/>
      <c r="AF13042" s="4"/>
      <c r="AG13042" s="6"/>
      <c r="AY13042" s="4"/>
    </row>
    <row r="13043" spans="1:51" customFormat="1" x14ac:dyDescent="0.25">
      <c r="A13043" s="6"/>
      <c r="J13043" s="6"/>
      <c r="M13043" s="7"/>
      <c r="T13043" s="6"/>
      <c r="AE13043" s="4"/>
      <c r="AF13043" s="4"/>
      <c r="AG13043" s="6"/>
      <c r="AY13043" s="4"/>
    </row>
    <row r="13044" spans="1:51" customFormat="1" x14ac:dyDescent="0.25">
      <c r="A13044" s="6"/>
      <c r="J13044" s="6"/>
      <c r="M13044" s="7"/>
      <c r="T13044" s="6"/>
      <c r="AE13044" s="4"/>
      <c r="AF13044" s="4"/>
      <c r="AG13044" s="6"/>
      <c r="AY13044" s="4"/>
    </row>
    <row r="13045" spans="1:51" customFormat="1" x14ac:dyDescent="0.25">
      <c r="A13045" s="6"/>
      <c r="J13045" s="6"/>
      <c r="M13045" s="7"/>
      <c r="T13045" s="6"/>
      <c r="AE13045" s="4"/>
      <c r="AF13045" s="4"/>
      <c r="AG13045" s="6"/>
      <c r="AY13045" s="4"/>
    </row>
    <row r="13046" spans="1:51" customFormat="1" x14ac:dyDescent="0.25">
      <c r="A13046" s="6"/>
      <c r="J13046" s="6"/>
      <c r="M13046" s="7"/>
      <c r="T13046" s="6"/>
      <c r="AE13046" s="4"/>
      <c r="AF13046" s="4"/>
      <c r="AG13046" s="6"/>
      <c r="AY13046" s="4"/>
    </row>
    <row r="13047" spans="1:51" customFormat="1" x14ac:dyDescent="0.25">
      <c r="A13047" s="6"/>
      <c r="J13047" s="6"/>
      <c r="M13047" s="7"/>
      <c r="T13047" s="6"/>
      <c r="AE13047" s="4"/>
      <c r="AF13047" s="4"/>
      <c r="AG13047" s="6"/>
      <c r="AY13047" s="4"/>
    </row>
    <row r="13048" spans="1:51" customFormat="1" x14ac:dyDescent="0.25">
      <c r="A13048" s="6"/>
      <c r="J13048" s="6"/>
      <c r="M13048" s="7"/>
      <c r="T13048" s="6"/>
      <c r="AE13048" s="4"/>
      <c r="AF13048" s="4"/>
      <c r="AG13048" s="6"/>
      <c r="AY13048" s="4"/>
    </row>
    <row r="13049" spans="1:51" customFormat="1" x14ac:dyDescent="0.25">
      <c r="A13049" s="6"/>
      <c r="J13049" s="6"/>
      <c r="M13049" s="7"/>
      <c r="T13049" s="6"/>
      <c r="AE13049" s="4"/>
      <c r="AF13049" s="4"/>
      <c r="AG13049" s="6"/>
      <c r="AY13049" s="4"/>
    </row>
    <row r="13050" spans="1:51" customFormat="1" x14ac:dyDescent="0.25">
      <c r="A13050" s="6"/>
      <c r="J13050" s="6"/>
      <c r="M13050" s="7"/>
      <c r="T13050" s="6"/>
      <c r="AE13050" s="4"/>
      <c r="AF13050" s="4"/>
      <c r="AG13050" s="6"/>
      <c r="AY13050" s="4"/>
    </row>
    <row r="13051" spans="1:51" customFormat="1" x14ac:dyDescent="0.25">
      <c r="A13051" s="6"/>
      <c r="J13051" s="6"/>
      <c r="M13051" s="7"/>
      <c r="T13051" s="6"/>
      <c r="AE13051" s="4"/>
      <c r="AF13051" s="4"/>
      <c r="AG13051" s="6"/>
      <c r="AY13051" s="4"/>
    </row>
    <row r="13052" spans="1:51" customFormat="1" x14ac:dyDescent="0.25">
      <c r="A13052" s="6"/>
      <c r="J13052" s="6"/>
      <c r="M13052" s="7"/>
      <c r="T13052" s="6"/>
      <c r="AE13052" s="4"/>
      <c r="AF13052" s="4"/>
      <c r="AG13052" s="6"/>
      <c r="AY13052" s="4"/>
    </row>
    <row r="13053" spans="1:51" customFormat="1" x14ac:dyDescent="0.25">
      <c r="A13053" s="6"/>
      <c r="J13053" s="6"/>
      <c r="M13053" s="7"/>
      <c r="T13053" s="6"/>
      <c r="AE13053" s="4"/>
      <c r="AF13053" s="4"/>
      <c r="AG13053" s="6"/>
      <c r="AY13053" s="4"/>
    </row>
    <row r="13054" spans="1:51" customFormat="1" x14ac:dyDescent="0.25">
      <c r="A13054" s="6"/>
      <c r="J13054" s="6"/>
      <c r="M13054" s="7"/>
      <c r="T13054" s="6"/>
      <c r="AE13054" s="4"/>
      <c r="AF13054" s="4"/>
      <c r="AG13054" s="6"/>
      <c r="AY13054" s="4"/>
    </row>
    <row r="13055" spans="1:51" customFormat="1" x14ac:dyDescent="0.25">
      <c r="A13055" s="6"/>
      <c r="J13055" s="6"/>
      <c r="M13055" s="7"/>
      <c r="T13055" s="6"/>
      <c r="AE13055" s="4"/>
      <c r="AF13055" s="4"/>
      <c r="AG13055" s="6"/>
      <c r="AY13055" s="4"/>
    </row>
    <row r="13056" spans="1:51" customFormat="1" x14ac:dyDescent="0.25">
      <c r="A13056" s="6"/>
      <c r="J13056" s="6"/>
      <c r="M13056" s="7"/>
      <c r="T13056" s="6"/>
      <c r="AE13056" s="4"/>
      <c r="AF13056" s="4"/>
      <c r="AG13056" s="6"/>
      <c r="AY13056" s="4"/>
    </row>
    <row r="13057" spans="1:51" customFormat="1" x14ac:dyDescent="0.25">
      <c r="A13057" s="6"/>
      <c r="J13057" s="6"/>
      <c r="M13057" s="7"/>
      <c r="T13057" s="6"/>
      <c r="AE13057" s="4"/>
      <c r="AF13057" s="4"/>
      <c r="AG13057" s="6"/>
      <c r="AY13057" s="4"/>
    </row>
    <row r="13058" spans="1:51" customFormat="1" x14ac:dyDescent="0.25">
      <c r="A13058" s="6"/>
      <c r="J13058" s="6"/>
      <c r="M13058" s="7"/>
      <c r="T13058" s="6"/>
      <c r="AE13058" s="4"/>
      <c r="AF13058" s="4"/>
      <c r="AG13058" s="6"/>
      <c r="AY13058" s="4"/>
    </row>
    <row r="13059" spans="1:51" customFormat="1" x14ac:dyDescent="0.25">
      <c r="A13059" s="6"/>
      <c r="J13059" s="6"/>
      <c r="M13059" s="7"/>
      <c r="T13059" s="6"/>
      <c r="AE13059" s="4"/>
      <c r="AF13059" s="4"/>
      <c r="AG13059" s="6"/>
      <c r="AY13059" s="4"/>
    </row>
    <row r="13060" spans="1:51" customFormat="1" x14ac:dyDescent="0.25">
      <c r="A13060" s="6"/>
      <c r="J13060" s="6"/>
      <c r="M13060" s="7"/>
      <c r="T13060" s="6"/>
      <c r="AE13060" s="4"/>
      <c r="AF13060" s="4"/>
      <c r="AG13060" s="6"/>
      <c r="AY13060" s="4"/>
    </row>
    <row r="13061" spans="1:51" customFormat="1" x14ac:dyDescent="0.25">
      <c r="A13061" s="6"/>
      <c r="J13061" s="6"/>
      <c r="M13061" s="7"/>
      <c r="T13061" s="6"/>
      <c r="AE13061" s="4"/>
      <c r="AF13061" s="4"/>
      <c r="AG13061" s="6"/>
      <c r="AY13061" s="4"/>
    </row>
    <row r="13062" spans="1:51" customFormat="1" x14ac:dyDescent="0.25">
      <c r="A13062" s="6"/>
      <c r="J13062" s="6"/>
      <c r="M13062" s="7"/>
      <c r="T13062" s="6"/>
      <c r="AE13062" s="4"/>
      <c r="AF13062" s="4"/>
      <c r="AG13062" s="6"/>
      <c r="AY13062" s="4"/>
    </row>
    <row r="13063" spans="1:51" customFormat="1" x14ac:dyDescent="0.25">
      <c r="A13063" s="6"/>
      <c r="J13063" s="6"/>
      <c r="M13063" s="7"/>
      <c r="T13063" s="6"/>
      <c r="AE13063" s="4"/>
      <c r="AF13063" s="4"/>
      <c r="AG13063" s="6"/>
      <c r="AY13063" s="4"/>
    </row>
    <row r="13064" spans="1:51" customFormat="1" x14ac:dyDescent="0.25">
      <c r="A13064" s="6"/>
      <c r="J13064" s="6"/>
      <c r="M13064" s="7"/>
      <c r="T13064" s="6"/>
      <c r="AE13064" s="4"/>
      <c r="AF13064" s="4"/>
      <c r="AG13064" s="6"/>
      <c r="AY13064" s="4"/>
    </row>
    <row r="13065" spans="1:51" customFormat="1" x14ac:dyDescent="0.25">
      <c r="A13065" s="6"/>
      <c r="J13065" s="6"/>
      <c r="M13065" s="7"/>
      <c r="T13065" s="6"/>
      <c r="AE13065" s="4"/>
      <c r="AF13065" s="4"/>
      <c r="AG13065" s="6"/>
      <c r="AY13065" s="4"/>
    </row>
    <row r="13066" spans="1:51" customFormat="1" x14ac:dyDescent="0.25">
      <c r="A13066" s="6"/>
      <c r="J13066" s="6"/>
      <c r="M13066" s="7"/>
      <c r="T13066" s="6"/>
      <c r="AE13066" s="4"/>
      <c r="AF13066" s="4"/>
      <c r="AG13066" s="6"/>
      <c r="AY13066" s="4"/>
    </row>
    <row r="13067" spans="1:51" customFormat="1" x14ac:dyDescent="0.25">
      <c r="A13067" s="6"/>
      <c r="J13067" s="6"/>
      <c r="M13067" s="7"/>
      <c r="T13067" s="6"/>
      <c r="AE13067" s="4"/>
      <c r="AF13067" s="4"/>
      <c r="AG13067" s="6"/>
      <c r="AY13067" s="4"/>
    </row>
    <row r="13068" spans="1:51" customFormat="1" x14ac:dyDescent="0.25">
      <c r="A13068" s="6"/>
      <c r="J13068" s="6"/>
      <c r="M13068" s="7"/>
      <c r="T13068" s="6"/>
      <c r="AE13068" s="4"/>
      <c r="AF13068" s="4"/>
      <c r="AG13068" s="6"/>
      <c r="AY13068" s="4"/>
    </row>
    <row r="13069" spans="1:51" customFormat="1" x14ac:dyDescent="0.25">
      <c r="A13069" s="6"/>
      <c r="J13069" s="6"/>
      <c r="M13069" s="7"/>
      <c r="T13069" s="6"/>
      <c r="AE13069" s="4"/>
      <c r="AF13069" s="4"/>
      <c r="AG13069" s="6"/>
      <c r="AY13069" s="4"/>
    </row>
    <row r="13070" spans="1:51" customFormat="1" x14ac:dyDescent="0.25">
      <c r="A13070" s="6"/>
      <c r="J13070" s="6"/>
      <c r="M13070" s="7"/>
      <c r="T13070" s="6"/>
      <c r="AE13070" s="4"/>
      <c r="AF13070" s="4"/>
      <c r="AG13070" s="6"/>
      <c r="AY13070" s="4"/>
    </row>
    <row r="13071" spans="1:51" customFormat="1" x14ac:dyDescent="0.25">
      <c r="A13071" s="6"/>
      <c r="J13071" s="6"/>
      <c r="M13071" s="7"/>
      <c r="T13071" s="6"/>
      <c r="AE13071" s="4"/>
      <c r="AF13071" s="4"/>
      <c r="AG13071" s="6"/>
      <c r="AY13071" s="4"/>
    </row>
    <row r="13072" spans="1:51" customFormat="1" x14ac:dyDescent="0.25">
      <c r="A13072" s="6"/>
      <c r="J13072" s="6"/>
      <c r="M13072" s="7"/>
      <c r="T13072" s="6"/>
      <c r="AE13072" s="4"/>
      <c r="AF13072" s="4"/>
      <c r="AG13072" s="6"/>
      <c r="AY13072" s="4"/>
    </row>
    <row r="13073" spans="1:51" customFormat="1" x14ac:dyDescent="0.25">
      <c r="A13073" s="6"/>
      <c r="J13073" s="6"/>
      <c r="M13073" s="7"/>
      <c r="T13073" s="6"/>
      <c r="AE13073" s="4"/>
      <c r="AF13073" s="4"/>
      <c r="AG13073" s="6"/>
      <c r="AY13073" s="4"/>
    </row>
    <row r="13074" spans="1:51" customFormat="1" x14ac:dyDescent="0.25">
      <c r="A13074" s="6"/>
      <c r="J13074" s="6"/>
      <c r="M13074" s="7"/>
      <c r="T13074" s="6"/>
      <c r="AE13074" s="4"/>
      <c r="AF13074" s="4"/>
      <c r="AG13074" s="6"/>
      <c r="AY13074" s="4"/>
    </row>
    <row r="13075" spans="1:51" customFormat="1" x14ac:dyDescent="0.25">
      <c r="A13075" s="6"/>
      <c r="J13075" s="6"/>
      <c r="M13075" s="7"/>
      <c r="T13075" s="6"/>
      <c r="AE13075" s="4"/>
      <c r="AF13075" s="4"/>
      <c r="AG13075" s="6"/>
      <c r="AY13075" s="4"/>
    </row>
    <row r="13076" spans="1:51" customFormat="1" x14ac:dyDescent="0.25">
      <c r="A13076" s="6"/>
      <c r="J13076" s="6"/>
      <c r="M13076" s="7"/>
      <c r="T13076" s="6"/>
      <c r="AE13076" s="4"/>
      <c r="AF13076" s="4"/>
      <c r="AG13076" s="6"/>
      <c r="AY13076" s="4"/>
    </row>
    <row r="13077" spans="1:51" customFormat="1" x14ac:dyDescent="0.25">
      <c r="A13077" s="6"/>
      <c r="J13077" s="6"/>
      <c r="M13077" s="7"/>
      <c r="T13077" s="6"/>
      <c r="AE13077" s="4"/>
      <c r="AF13077" s="4"/>
      <c r="AG13077" s="6"/>
      <c r="AY13077" s="4"/>
    </row>
    <row r="13078" spans="1:51" customFormat="1" x14ac:dyDescent="0.25">
      <c r="A13078" s="6"/>
      <c r="J13078" s="6"/>
      <c r="M13078" s="7"/>
      <c r="T13078" s="6"/>
      <c r="AE13078" s="4"/>
      <c r="AF13078" s="4"/>
      <c r="AG13078" s="6"/>
      <c r="AY13078" s="4"/>
    </row>
    <row r="13079" spans="1:51" customFormat="1" x14ac:dyDescent="0.25">
      <c r="A13079" s="6"/>
      <c r="J13079" s="6"/>
      <c r="M13079" s="7"/>
      <c r="T13079" s="6"/>
      <c r="AE13079" s="4"/>
      <c r="AF13079" s="4"/>
      <c r="AG13079" s="6"/>
      <c r="AY13079" s="4"/>
    </row>
    <row r="13080" spans="1:51" customFormat="1" x14ac:dyDescent="0.25">
      <c r="A13080" s="6"/>
      <c r="J13080" s="6"/>
      <c r="M13080" s="7"/>
      <c r="T13080" s="6"/>
      <c r="AE13080" s="4"/>
      <c r="AF13080" s="4"/>
      <c r="AG13080" s="6"/>
      <c r="AY13080" s="4"/>
    </row>
    <row r="13081" spans="1:51" customFormat="1" x14ac:dyDescent="0.25">
      <c r="A13081" s="6"/>
      <c r="J13081" s="6"/>
      <c r="M13081" s="7"/>
      <c r="T13081" s="6"/>
      <c r="AE13081" s="4"/>
      <c r="AF13081" s="4"/>
      <c r="AG13081" s="6"/>
      <c r="AY13081" s="4"/>
    </row>
    <row r="13082" spans="1:51" customFormat="1" x14ac:dyDescent="0.25">
      <c r="A13082" s="6"/>
      <c r="J13082" s="6"/>
      <c r="M13082" s="7"/>
      <c r="T13082" s="6"/>
      <c r="AE13082" s="4"/>
      <c r="AF13082" s="4"/>
      <c r="AG13082" s="6"/>
      <c r="AY13082" s="4"/>
    </row>
    <row r="13083" spans="1:51" customFormat="1" x14ac:dyDescent="0.25">
      <c r="A13083" s="6"/>
      <c r="J13083" s="6"/>
      <c r="M13083" s="7"/>
      <c r="T13083" s="6"/>
      <c r="AE13083" s="4"/>
      <c r="AF13083" s="4"/>
      <c r="AG13083" s="6"/>
      <c r="AY13083" s="4"/>
    </row>
    <row r="13084" spans="1:51" customFormat="1" x14ac:dyDescent="0.25">
      <c r="A13084" s="6"/>
      <c r="J13084" s="6"/>
      <c r="M13084" s="7"/>
      <c r="T13084" s="6"/>
      <c r="AE13084" s="4"/>
      <c r="AF13084" s="4"/>
      <c r="AG13084" s="6"/>
      <c r="AY13084" s="4"/>
    </row>
    <row r="13085" spans="1:51" customFormat="1" x14ac:dyDescent="0.25">
      <c r="A13085" s="6"/>
      <c r="J13085" s="6"/>
      <c r="M13085" s="7"/>
      <c r="T13085" s="6"/>
      <c r="AE13085" s="4"/>
      <c r="AF13085" s="4"/>
      <c r="AG13085" s="6"/>
      <c r="AY13085" s="4"/>
    </row>
    <row r="13086" spans="1:51" customFormat="1" x14ac:dyDescent="0.25">
      <c r="A13086" s="6"/>
      <c r="J13086" s="6"/>
      <c r="M13086" s="7"/>
      <c r="T13086" s="6"/>
      <c r="AE13086" s="4"/>
      <c r="AF13086" s="4"/>
      <c r="AG13086" s="6"/>
      <c r="AY13086" s="4"/>
    </row>
    <row r="13087" spans="1:51" customFormat="1" x14ac:dyDescent="0.25">
      <c r="A13087" s="6"/>
      <c r="J13087" s="6"/>
      <c r="M13087" s="7"/>
      <c r="T13087" s="6"/>
      <c r="AE13087" s="4"/>
      <c r="AF13087" s="4"/>
      <c r="AG13087" s="6"/>
      <c r="AY13087" s="4"/>
    </row>
    <row r="13088" spans="1:51" customFormat="1" x14ac:dyDescent="0.25">
      <c r="A13088" s="6"/>
      <c r="J13088" s="6"/>
      <c r="M13088" s="7"/>
      <c r="T13088" s="6"/>
      <c r="AE13088" s="4"/>
      <c r="AF13088" s="4"/>
      <c r="AG13088" s="6"/>
      <c r="AY13088" s="4"/>
    </row>
    <row r="13089" spans="1:51" customFormat="1" x14ac:dyDescent="0.25">
      <c r="A13089" s="6"/>
      <c r="J13089" s="6"/>
      <c r="M13089" s="7"/>
      <c r="T13089" s="6"/>
      <c r="AE13089" s="4"/>
      <c r="AF13089" s="4"/>
      <c r="AG13089" s="6"/>
      <c r="AY13089" s="4"/>
    </row>
    <row r="13090" spans="1:51" customFormat="1" x14ac:dyDescent="0.25">
      <c r="A13090" s="6"/>
      <c r="J13090" s="6"/>
      <c r="M13090" s="7"/>
      <c r="T13090" s="6"/>
      <c r="AE13090" s="4"/>
      <c r="AF13090" s="4"/>
      <c r="AG13090" s="6"/>
      <c r="AY13090" s="4"/>
    </row>
    <row r="13091" spans="1:51" customFormat="1" x14ac:dyDescent="0.25">
      <c r="A13091" s="6"/>
      <c r="J13091" s="6"/>
      <c r="M13091" s="7"/>
      <c r="T13091" s="6"/>
      <c r="AE13091" s="4"/>
      <c r="AF13091" s="4"/>
      <c r="AG13091" s="6"/>
      <c r="AY13091" s="4"/>
    </row>
    <row r="13092" spans="1:51" customFormat="1" x14ac:dyDescent="0.25">
      <c r="A13092" s="6"/>
      <c r="J13092" s="6"/>
      <c r="M13092" s="7"/>
      <c r="T13092" s="6"/>
      <c r="AE13092" s="4"/>
      <c r="AF13092" s="4"/>
      <c r="AG13092" s="6"/>
      <c r="AY13092" s="4"/>
    </row>
    <row r="13093" spans="1:51" customFormat="1" x14ac:dyDescent="0.25">
      <c r="A13093" s="6"/>
      <c r="J13093" s="6"/>
      <c r="M13093" s="7"/>
      <c r="T13093" s="6"/>
      <c r="AE13093" s="4"/>
      <c r="AF13093" s="4"/>
      <c r="AG13093" s="6"/>
      <c r="AY13093" s="4"/>
    </row>
    <row r="13094" spans="1:51" customFormat="1" x14ac:dyDescent="0.25">
      <c r="A13094" s="6"/>
      <c r="J13094" s="6"/>
      <c r="M13094" s="7"/>
      <c r="T13094" s="6"/>
      <c r="AE13094" s="4"/>
      <c r="AF13094" s="4"/>
      <c r="AG13094" s="6"/>
      <c r="AY13094" s="4"/>
    </row>
    <row r="13095" spans="1:51" customFormat="1" x14ac:dyDescent="0.25">
      <c r="A13095" s="6"/>
      <c r="J13095" s="6"/>
      <c r="M13095" s="7"/>
      <c r="T13095" s="6"/>
      <c r="AE13095" s="4"/>
      <c r="AF13095" s="4"/>
      <c r="AG13095" s="6"/>
      <c r="AY13095" s="4"/>
    </row>
    <row r="13096" spans="1:51" customFormat="1" x14ac:dyDescent="0.25">
      <c r="A13096" s="6"/>
      <c r="J13096" s="6"/>
      <c r="M13096" s="7"/>
      <c r="T13096" s="6"/>
      <c r="AE13096" s="4"/>
      <c r="AF13096" s="4"/>
      <c r="AG13096" s="6"/>
      <c r="AY13096" s="4"/>
    </row>
    <row r="13097" spans="1:51" customFormat="1" x14ac:dyDescent="0.25">
      <c r="A13097" s="6"/>
      <c r="J13097" s="6"/>
      <c r="M13097" s="7"/>
      <c r="T13097" s="6"/>
      <c r="AE13097" s="4"/>
      <c r="AF13097" s="4"/>
      <c r="AG13097" s="6"/>
      <c r="AY13097" s="4"/>
    </row>
    <row r="13098" spans="1:51" customFormat="1" x14ac:dyDescent="0.25">
      <c r="A13098" s="6"/>
      <c r="J13098" s="6"/>
      <c r="M13098" s="7"/>
      <c r="T13098" s="6"/>
      <c r="AE13098" s="4"/>
      <c r="AF13098" s="4"/>
      <c r="AG13098" s="6"/>
      <c r="AY13098" s="4"/>
    </row>
    <row r="13099" spans="1:51" customFormat="1" x14ac:dyDescent="0.25">
      <c r="A13099" s="6"/>
      <c r="J13099" s="6"/>
      <c r="M13099" s="7"/>
      <c r="T13099" s="6"/>
      <c r="AE13099" s="4"/>
      <c r="AF13099" s="4"/>
      <c r="AG13099" s="6"/>
      <c r="AY13099" s="4"/>
    </row>
    <row r="13100" spans="1:51" customFormat="1" x14ac:dyDescent="0.25">
      <c r="A13100" s="6"/>
      <c r="J13100" s="6"/>
      <c r="M13100" s="7"/>
      <c r="T13100" s="6"/>
      <c r="AE13100" s="4"/>
      <c r="AF13100" s="4"/>
      <c r="AG13100" s="6"/>
      <c r="AY13100" s="4"/>
    </row>
    <row r="13101" spans="1:51" customFormat="1" x14ac:dyDescent="0.25">
      <c r="A13101" s="6"/>
      <c r="J13101" s="6"/>
      <c r="M13101" s="7"/>
      <c r="T13101" s="6"/>
      <c r="AE13101" s="4"/>
      <c r="AF13101" s="4"/>
      <c r="AG13101" s="6"/>
      <c r="AY13101" s="4"/>
    </row>
    <row r="13102" spans="1:51" customFormat="1" x14ac:dyDescent="0.25">
      <c r="A13102" s="6"/>
      <c r="J13102" s="6"/>
      <c r="M13102" s="7"/>
      <c r="T13102" s="6"/>
      <c r="AE13102" s="4"/>
      <c r="AF13102" s="4"/>
      <c r="AG13102" s="6"/>
      <c r="AY13102" s="4"/>
    </row>
    <row r="13103" spans="1:51" customFormat="1" x14ac:dyDescent="0.25">
      <c r="A13103" s="6"/>
      <c r="J13103" s="6"/>
      <c r="M13103" s="7"/>
      <c r="T13103" s="6"/>
      <c r="AE13103" s="4"/>
      <c r="AF13103" s="4"/>
      <c r="AG13103" s="6"/>
      <c r="AY13103" s="4"/>
    </row>
    <row r="13104" spans="1:51" customFormat="1" x14ac:dyDescent="0.25">
      <c r="A13104" s="6"/>
      <c r="J13104" s="6"/>
      <c r="M13104" s="7"/>
      <c r="T13104" s="6"/>
      <c r="AE13104" s="4"/>
      <c r="AF13104" s="4"/>
      <c r="AG13104" s="6"/>
      <c r="AY13104" s="4"/>
    </row>
    <row r="13105" spans="1:51" customFormat="1" x14ac:dyDescent="0.25">
      <c r="A13105" s="6"/>
      <c r="J13105" s="6"/>
      <c r="M13105" s="7"/>
      <c r="T13105" s="6"/>
      <c r="AE13105" s="4"/>
      <c r="AF13105" s="4"/>
      <c r="AG13105" s="6"/>
      <c r="AY13105" s="4"/>
    </row>
    <row r="13106" spans="1:51" customFormat="1" x14ac:dyDescent="0.25">
      <c r="A13106" s="6"/>
      <c r="J13106" s="6"/>
      <c r="M13106" s="7"/>
      <c r="T13106" s="6"/>
      <c r="AE13106" s="4"/>
      <c r="AF13106" s="4"/>
      <c r="AG13106" s="6"/>
      <c r="AY13106" s="4"/>
    </row>
    <row r="13107" spans="1:51" customFormat="1" x14ac:dyDescent="0.25">
      <c r="A13107" s="6"/>
      <c r="J13107" s="6"/>
      <c r="M13107" s="7"/>
      <c r="T13107" s="6"/>
      <c r="AE13107" s="4"/>
      <c r="AF13107" s="4"/>
      <c r="AG13107" s="6"/>
      <c r="AY13107" s="4"/>
    </row>
    <row r="13108" spans="1:51" customFormat="1" x14ac:dyDescent="0.25">
      <c r="A13108" s="6"/>
      <c r="J13108" s="6"/>
      <c r="M13108" s="7"/>
      <c r="T13108" s="6"/>
      <c r="AE13108" s="4"/>
      <c r="AF13108" s="4"/>
      <c r="AG13108" s="6"/>
      <c r="AY13108" s="4"/>
    </row>
    <row r="13109" spans="1:51" customFormat="1" x14ac:dyDescent="0.25">
      <c r="A13109" s="6"/>
      <c r="J13109" s="6"/>
      <c r="M13109" s="7"/>
      <c r="T13109" s="6"/>
      <c r="AE13109" s="4"/>
      <c r="AF13109" s="4"/>
      <c r="AG13109" s="6"/>
      <c r="AY13109" s="4"/>
    </row>
    <row r="13110" spans="1:51" customFormat="1" x14ac:dyDescent="0.25">
      <c r="A13110" s="6"/>
      <c r="J13110" s="6"/>
      <c r="M13110" s="7"/>
      <c r="T13110" s="6"/>
      <c r="AE13110" s="4"/>
      <c r="AF13110" s="4"/>
      <c r="AG13110" s="6"/>
      <c r="AY13110" s="4"/>
    </row>
    <row r="13111" spans="1:51" customFormat="1" x14ac:dyDescent="0.25">
      <c r="A13111" s="6"/>
      <c r="J13111" s="6"/>
      <c r="M13111" s="7"/>
      <c r="T13111" s="6"/>
      <c r="AE13111" s="4"/>
      <c r="AF13111" s="4"/>
      <c r="AG13111" s="6"/>
      <c r="AY13111" s="4"/>
    </row>
    <row r="13112" spans="1:51" customFormat="1" x14ac:dyDescent="0.25">
      <c r="A13112" s="6"/>
      <c r="J13112" s="6"/>
      <c r="M13112" s="7"/>
      <c r="T13112" s="6"/>
      <c r="AE13112" s="4"/>
      <c r="AF13112" s="4"/>
      <c r="AG13112" s="6"/>
      <c r="AY13112" s="4"/>
    </row>
    <row r="13113" spans="1:51" customFormat="1" x14ac:dyDescent="0.25">
      <c r="A13113" s="6"/>
      <c r="J13113" s="6"/>
      <c r="M13113" s="7"/>
      <c r="T13113" s="6"/>
      <c r="AE13113" s="4"/>
      <c r="AF13113" s="4"/>
      <c r="AG13113" s="6"/>
      <c r="AY13113" s="4"/>
    </row>
    <row r="13114" spans="1:51" customFormat="1" x14ac:dyDescent="0.25">
      <c r="A13114" s="6"/>
      <c r="J13114" s="6"/>
      <c r="M13114" s="7"/>
      <c r="T13114" s="6"/>
      <c r="AE13114" s="4"/>
      <c r="AF13114" s="4"/>
      <c r="AG13114" s="6"/>
      <c r="AY13114" s="4"/>
    </row>
    <row r="13115" spans="1:51" customFormat="1" x14ac:dyDescent="0.25">
      <c r="A13115" s="6"/>
      <c r="J13115" s="6"/>
      <c r="M13115" s="7"/>
      <c r="T13115" s="6"/>
      <c r="AE13115" s="4"/>
      <c r="AF13115" s="4"/>
      <c r="AG13115" s="6"/>
      <c r="AY13115" s="4"/>
    </row>
    <row r="13116" spans="1:51" customFormat="1" x14ac:dyDescent="0.25">
      <c r="A13116" s="6"/>
      <c r="J13116" s="6"/>
      <c r="M13116" s="7"/>
      <c r="T13116" s="6"/>
      <c r="AE13116" s="4"/>
      <c r="AF13116" s="4"/>
      <c r="AG13116" s="6"/>
      <c r="AY13116" s="4"/>
    </row>
    <row r="13117" spans="1:51" customFormat="1" x14ac:dyDescent="0.25">
      <c r="A13117" s="6"/>
      <c r="J13117" s="6"/>
      <c r="M13117" s="7"/>
      <c r="T13117" s="6"/>
      <c r="AE13117" s="4"/>
      <c r="AF13117" s="4"/>
      <c r="AG13117" s="6"/>
      <c r="AY13117" s="4"/>
    </row>
    <row r="13118" spans="1:51" customFormat="1" x14ac:dyDescent="0.25">
      <c r="A13118" s="6"/>
      <c r="J13118" s="6"/>
      <c r="M13118" s="7"/>
      <c r="T13118" s="6"/>
      <c r="AE13118" s="4"/>
      <c r="AF13118" s="4"/>
      <c r="AG13118" s="6"/>
      <c r="AY13118" s="4"/>
    </row>
    <row r="13119" spans="1:51" customFormat="1" x14ac:dyDescent="0.25">
      <c r="A13119" s="6"/>
      <c r="J13119" s="6"/>
      <c r="M13119" s="7"/>
      <c r="T13119" s="6"/>
      <c r="AE13119" s="4"/>
      <c r="AF13119" s="4"/>
      <c r="AG13119" s="6"/>
      <c r="AY13119" s="4"/>
    </row>
    <row r="13120" spans="1:51" customFormat="1" x14ac:dyDescent="0.25">
      <c r="A13120" s="6"/>
      <c r="J13120" s="6"/>
      <c r="M13120" s="7"/>
      <c r="T13120" s="6"/>
      <c r="AE13120" s="4"/>
      <c r="AF13120" s="4"/>
      <c r="AG13120" s="6"/>
      <c r="AY13120" s="4"/>
    </row>
    <row r="13121" spans="1:51" customFormat="1" x14ac:dyDescent="0.25">
      <c r="A13121" s="6"/>
      <c r="J13121" s="6"/>
      <c r="M13121" s="7"/>
      <c r="T13121" s="6"/>
      <c r="AE13121" s="4"/>
      <c r="AF13121" s="4"/>
      <c r="AG13121" s="6"/>
      <c r="AY13121" s="4"/>
    </row>
    <row r="13122" spans="1:51" customFormat="1" x14ac:dyDescent="0.25">
      <c r="A13122" s="6"/>
      <c r="J13122" s="6"/>
      <c r="M13122" s="7"/>
      <c r="T13122" s="6"/>
      <c r="AE13122" s="4"/>
      <c r="AF13122" s="4"/>
      <c r="AG13122" s="6"/>
      <c r="AY13122" s="4"/>
    </row>
    <row r="13123" spans="1:51" customFormat="1" x14ac:dyDescent="0.25">
      <c r="A13123" s="6"/>
      <c r="J13123" s="6"/>
      <c r="M13123" s="7"/>
      <c r="T13123" s="6"/>
      <c r="AE13123" s="4"/>
      <c r="AF13123" s="4"/>
      <c r="AG13123" s="6"/>
      <c r="AY13123" s="4"/>
    </row>
    <row r="13124" spans="1:51" customFormat="1" x14ac:dyDescent="0.25">
      <c r="A13124" s="6"/>
      <c r="J13124" s="6"/>
      <c r="M13124" s="7"/>
      <c r="T13124" s="6"/>
      <c r="AE13124" s="4"/>
      <c r="AF13124" s="4"/>
      <c r="AG13124" s="6"/>
      <c r="AY13124" s="4"/>
    </row>
    <row r="13125" spans="1:51" customFormat="1" x14ac:dyDescent="0.25">
      <c r="A13125" s="6"/>
      <c r="J13125" s="6"/>
      <c r="M13125" s="7"/>
      <c r="T13125" s="6"/>
      <c r="AE13125" s="4"/>
      <c r="AF13125" s="4"/>
      <c r="AG13125" s="6"/>
      <c r="AY13125" s="4"/>
    </row>
    <row r="13126" spans="1:51" customFormat="1" x14ac:dyDescent="0.25">
      <c r="A13126" s="6"/>
      <c r="J13126" s="6"/>
      <c r="M13126" s="7"/>
      <c r="T13126" s="6"/>
      <c r="AE13126" s="4"/>
      <c r="AF13126" s="4"/>
      <c r="AG13126" s="6"/>
      <c r="AY13126" s="4"/>
    </row>
    <row r="13127" spans="1:51" customFormat="1" x14ac:dyDescent="0.25">
      <c r="A13127" s="6"/>
      <c r="J13127" s="6"/>
      <c r="M13127" s="7"/>
      <c r="T13127" s="6"/>
      <c r="AE13127" s="4"/>
      <c r="AF13127" s="4"/>
      <c r="AG13127" s="6"/>
      <c r="AY13127" s="4"/>
    </row>
    <row r="13128" spans="1:51" customFormat="1" x14ac:dyDescent="0.25">
      <c r="A13128" s="6"/>
      <c r="J13128" s="6"/>
      <c r="M13128" s="7"/>
      <c r="T13128" s="6"/>
      <c r="AE13128" s="4"/>
      <c r="AF13128" s="4"/>
      <c r="AG13128" s="6"/>
      <c r="AY13128" s="4"/>
    </row>
    <row r="13129" spans="1:51" customFormat="1" x14ac:dyDescent="0.25">
      <c r="A13129" s="6"/>
      <c r="J13129" s="6"/>
      <c r="M13129" s="7"/>
      <c r="T13129" s="6"/>
      <c r="AE13129" s="4"/>
      <c r="AF13129" s="4"/>
      <c r="AG13129" s="6"/>
      <c r="AY13129" s="4"/>
    </row>
    <row r="13130" spans="1:51" customFormat="1" x14ac:dyDescent="0.25">
      <c r="A13130" s="6"/>
      <c r="J13130" s="6"/>
      <c r="M13130" s="7"/>
      <c r="T13130" s="6"/>
      <c r="AE13130" s="4"/>
      <c r="AF13130" s="4"/>
      <c r="AG13130" s="6"/>
      <c r="AY13130" s="4"/>
    </row>
    <row r="13131" spans="1:51" customFormat="1" x14ac:dyDescent="0.25">
      <c r="A13131" s="6"/>
      <c r="J13131" s="6"/>
      <c r="M13131" s="7"/>
      <c r="T13131" s="6"/>
      <c r="AE13131" s="4"/>
      <c r="AF13131" s="4"/>
      <c r="AG13131" s="6"/>
      <c r="AY13131" s="4"/>
    </row>
    <row r="13132" spans="1:51" customFormat="1" x14ac:dyDescent="0.25">
      <c r="A13132" s="6"/>
      <c r="J13132" s="6"/>
      <c r="M13132" s="7"/>
      <c r="T13132" s="6"/>
      <c r="AE13132" s="4"/>
      <c r="AF13132" s="4"/>
      <c r="AG13132" s="6"/>
      <c r="AY13132" s="4"/>
    </row>
    <row r="13133" spans="1:51" customFormat="1" x14ac:dyDescent="0.25">
      <c r="A13133" s="6"/>
      <c r="J13133" s="6"/>
      <c r="M13133" s="7"/>
      <c r="T13133" s="6"/>
      <c r="AE13133" s="4"/>
      <c r="AF13133" s="4"/>
      <c r="AG13133" s="6"/>
      <c r="AY13133" s="4"/>
    </row>
    <row r="13134" spans="1:51" customFormat="1" x14ac:dyDescent="0.25">
      <c r="A13134" s="6"/>
      <c r="J13134" s="6"/>
      <c r="M13134" s="7"/>
      <c r="T13134" s="6"/>
      <c r="AE13134" s="4"/>
      <c r="AF13134" s="4"/>
      <c r="AG13134" s="6"/>
      <c r="AY13134" s="4"/>
    </row>
    <row r="13135" spans="1:51" customFormat="1" x14ac:dyDescent="0.25">
      <c r="A13135" s="6"/>
      <c r="J13135" s="6"/>
      <c r="M13135" s="7"/>
      <c r="T13135" s="6"/>
      <c r="AE13135" s="4"/>
      <c r="AF13135" s="4"/>
      <c r="AG13135" s="6"/>
      <c r="AY13135" s="4"/>
    </row>
    <row r="13136" spans="1:51" customFormat="1" x14ac:dyDescent="0.25">
      <c r="A13136" s="6"/>
      <c r="J13136" s="6"/>
      <c r="M13136" s="7"/>
      <c r="T13136" s="6"/>
      <c r="AE13136" s="4"/>
      <c r="AF13136" s="4"/>
      <c r="AG13136" s="6"/>
      <c r="AY13136" s="4"/>
    </row>
    <row r="13137" spans="1:51" customFormat="1" x14ac:dyDescent="0.25">
      <c r="A13137" s="6"/>
      <c r="J13137" s="6"/>
      <c r="M13137" s="7"/>
      <c r="T13137" s="6"/>
      <c r="AE13137" s="4"/>
      <c r="AF13137" s="4"/>
      <c r="AG13137" s="6"/>
      <c r="AY13137" s="4"/>
    </row>
    <row r="13138" spans="1:51" customFormat="1" x14ac:dyDescent="0.25">
      <c r="A13138" s="6"/>
      <c r="J13138" s="6"/>
      <c r="M13138" s="7"/>
      <c r="T13138" s="6"/>
      <c r="AE13138" s="4"/>
      <c r="AF13138" s="4"/>
      <c r="AG13138" s="6"/>
      <c r="AY13138" s="4"/>
    </row>
    <row r="13139" spans="1:51" customFormat="1" x14ac:dyDescent="0.25">
      <c r="A13139" s="6"/>
      <c r="J13139" s="6"/>
      <c r="M13139" s="7"/>
      <c r="T13139" s="6"/>
      <c r="AE13139" s="4"/>
      <c r="AF13139" s="4"/>
      <c r="AG13139" s="6"/>
      <c r="AY13139" s="4"/>
    </row>
    <row r="13140" spans="1:51" customFormat="1" x14ac:dyDescent="0.25">
      <c r="A13140" s="6"/>
      <c r="J13140" s="6"/>
      <c r="M13140" s="7"/>
      <c r="T13140" s="6"/>
      <c r="AE13140" s="4"/>
      <c r="AF13140" s="4"/>
      <c r="AG13140" s="6"/>
      <c r="AY13140" s="4"/>
    </row>
    <row r="13141" spans="1:51" customFormat="1" x14ac:dyDescent="0.25">
      <c r="A13141" s="6"/>
      <c r="J13141" s="6"/>
      <c r="M13141" s="7"/>
      <c r="T13141" s="6"/>
      <c r="AE13141" s="4"/>
      <c r="AF13141" s="4"/>
      <c r="AG13141" s="6"/>
      <c r="AY13141" s="4"/>
    </row>
    <row r="13142" spans="1:51" customFormat="1" x14ac:dyDescent="0.25">
      <c r="A13142" s="6"/>
      <c r="J13142" s="6"/>
      <c r="M13142" s="7"/>
      <c r="T13142" s="6"/>
      <c r="AE13142" s="4"/>
      <c r="AF13142" s="4"/>
      <c r="AG13142" s="6"/>
      <c r="AY13142" s="4"/>
    </row>
    <row r="13143" spans="1:51" customFormat="1" x14ac:dyDescent="0.25">
      <c r="A13143" s="6"/>
      <c r="J13143" s="6"/>
      <c r="M13143" s="7"/>
      <c r="T13143" s="6"/>
      <c r="AE13143" s="4"/>
      <c r="AF13143" s="4"/>
      <c r="AG13143" s="6"/>
      <c r="AY13143" s="4"/>
    </row>
    <row r="13144" spans="1:51" customFormat="1" x14ac:dyDescent="0.25">
      <c r="A13144" s="6"/>
      <c r="J13144" s="6"/>
      <c r="M13144" s="7"/>
      <c r="T13144" s="6"/>
      <c r="AE13144" s="4"/>
      <c r="AF13144" s="4"/>
      <c r="AG13144" s="6"/>
      <c r="AY13144" s="4"/>
    </row>
    <row r="13145" spans="1:51" customFormat="1" x14ac:dyDescent="0.25">
      <c r="A13145" s="6"/>
      <c r="J13145" s="6"/>
      <c r="M13145" s="7"/>
      <c r="T13145" s="6"/>
      <c r="AE13145" s="4"/>
      <c r="AF13145" s="4"/>
      <c r="AG13145" s="6"/>
      <c r="AY13145" s="4"/>
    </row>
    <row r="13146" spans="1:51" customFormat="1" x14ac:dyDescent="0.25">
      <c r="A13146" s="6"/>
      <c r="J13146" s="6"/>
      <c r="M13146" s="7"/>
      <c r="T13146" s="6"/>
      <c r="AE13146" s="4"/>
      <c r="AF13146" s="4"/>
      <c r="AG13146" s="6"/>
      <c r="AY13146" s="4"/>
    </row>
    <row r="13147" spans="1:51" customFormat="1" x14ac:dyDescent="0.25">
      <c r="A13147" s="6"/>
      <c r="J13147" s="6"/>
      <c r="M13147" s="7"/>
      <c r="T13147" s="6"/>
      <c r="AE13147" s="4"/>
      <c r="AF13147" s="4"/>
      <c r="AG13147" s="6"/>
      <c r="AY13147" s="4"/>
    </row>
    <row r="13148" spans="1:51" customFormat="1" x14ac:dyDescent="0.25">
      <c r="A13148" s="6"/>
      <c r="J13148" s="6"/>
      <c r="M13148" s="7"/>
      <c r="T13148" s="6"/>
      <c r="AE13148" s="4"/>
      <c r="AF13148" s="4"/>
      <c r="AG13148" s="6"/>
      <c r="AY13148" s="4"/>
    </row>
    <row r="13149" spans="1:51" customFormat="1" x14ac:dyDescent="0.25">
      <c r="A13149" s="6"/>
      <c r="J13149" s="6"/>
      <c r="M13149" s="7"/>
      <c r="T13149" s="6"/>
      <c r="AE13149" s="4"/>
      <c r="AF13149" s="4"/>
      <c r="AG13149" s="6"/>
      <c r="AY13149" s="4"/>
    </row>
    <row r="13150" spans="1:51" customFormat="1" x14ac:dyDescent="0.25">
      <c r="A13150" s="6"/>
      <c r="J13150" s="6"/>
      <c r="M13150" s="7"/>
      <c r="T13150" s="6"/>
      <c r="AE13150" s="4"/>
      <c r="AF13150" s="4"/>
      <c r="AG13150" s="6"/>
      <c r="AY13150" s="4"/>
    </row>
    <row r="13151" spans="1:51" customFormat="1" x14ac:dyDescent="0.25">
      <c r="A13151" s="6"/>
      <c r="J13151" s="6"/>
      <c r="M13151" s="7"/>
      <c r="T13151" s="6"/>
      <c r="AE13151" s="4"/>
      <c r="AF13151" s="4"/>
      <c r="AG13151" s="6"/>
      <c r="AY13151" s="4"/>
    </row>
    <row r="13152" spans="1:51" customFormat="1" x14ac:dyDescent="0.25">
      <c r="A13152" s="6"/>
      <c r="J13152" s="6"/>
      <c r="M13152" s="7"/>
      <c r="T13152" s="6"/>
      <c r="AE13152" s="4"/>
      <c r="AF13152" s="4"/>
      <c r="AG13152" s="6"/>
      <c r="AY13152" s="4"/>
    </row>
    <row r="13153" spans="1:51" customFormat="1" x14ac:dyDescent="0.25">
      <c r="A13153" s="6"/>
      <c r="J13153" s="6"/>
      <c r="M13153" s="7"/>
      <c r="T13153" s="6"/>
      <c r="AE13153" s="4"/>
      <c r="AF13153" s="4"/>
      <c r="AG13153" s="6"/>
      <c r="AY13153" s="4"/>
    </row>
    <row r="13154" spans="1:51" customFormat="1" x14ac:dyDescent="0.25">
      <c r="A13154" s="6"/>
      <c r="J13154" s="6"/>
      <c r="M13154" s="7"/>
      <c r="T13154" s="6"/>
      <c r="AE13154" s="4"/>
      <c r="AF13154" s="4"/>
      <c r="AG13154" s="6"/>
      <c r="AY13154" s="4"/>
    </row>
    <row r="13155" spans="1:51" customFormat="1" x14ac:dyDescent="0.25">
      <c r="A13155" s="6"/>
      <c r="J13155" s="6"/>
      <c r="M13155" s="7"/>
      <c r="T13155" s="6"/>
      <c r="AE13155" s="4"/>
      <c r="AF13155" s="4"/>
      <c r="AG13155" s="6"/>
      <c r="AY13155" s="4"/>
    </row>
    <row r="13156" spans="1:51" customFormat="1" x14ac:dyDescent="0.25">
      <c r="A13156" s="6"/>
      <c r="J13156" s="6"/>
      <c r="M13156" s="7"/>
      <c r="T13156" s="6"/>
      <c r="AE13156" s="4"/>
      <c r="AF13156" s="4"/>
      <c r="AG13156" s="6"/>
      <c r="AY13156" s="4"/>
    </row>
    <row r="13157" spans="1:51" customFormat="1" x14ac:dyDescent="0.25">
      <c r="A13157" s="6"/>
      <c r="J13157" s="6"/>
      <c r="M13157" s="7"/>
      <c r="T13157" s="6"/>
      <c r="AE13157" s="4"/>
      <c r="AF13157" s="4"/>
      <c r="AG13157" s="6"/>
      <c r="AY13157" s="4"/>
    </row>
    <row r="13158" spans="1:51" customFormat="1" x14ac:dyDescent="0.25">
      <c r="A13158" s="6"/>
      <c r="J13158" s="6"/>
      <c r="M13158" s="7"/>
      <c r="T13158" s="6"/>
      <c r="AE13158" s="4"/>
      <c r="AF13158" s="4"/>
      <c r="AG13158" s="6"/>
      <c r="AY13158" s="4"/>
    </row>
    <row r="13159" spans="1:51" customFormat="1" x14ac:dyDescent="0.25">
      <c r="A13159" s="6"/>
      <c r="J13159" s="6"/>
      <c r="M13159" s="7"/>
      <c r="T13159" s="6"/>
      <c r="AE13159" s="4"/>
      <c r="AF13159" s="4"/>
      <c r="AG13159" s="6"/>
      <c r="AY13159" s="4"/>
    </row>
    <row r="13160" spans="1:51" customFormat="1" x14ac:dyDescent="0.25">
      <c r="A13160" s="6"/>
      <c r="J13160" s="6"/>
      <c r="M13160" s="7"/>
      <c r="T13160" s="6"/>
      <c r="AE13160" s="4"/>
      <c r="AF13160" s="4"/>
      <c r="AG13160" s="6"/>
      <c r="AY13160" s="4"/>
    </row>
    <row r="13161" spans="1:51" customFormat="1" x14ac:dyDescent="0.25">
      <c r="A13161" s="6"/>
      <c r="J13161" s="6"/>
      <c r="M13161" s="7"/>
      <c r="T13161" s="6"/>
      <c r="AE13161" s="4"/>
      <c r="AF13161" s="4"/>
      <c r="AG13161" s="6"/>
      <c r="AY13161" s="4"/>
    </row>
    <row r="13162" spans="1:51" customFormat="1" x14ac:dyDescent="0.25">
      <c r="A13162" s="6"/>
      <c r="J13162" s="6"/>
      <c r="M13162" s="7"/>
      <c r="T13162" s="6"/>
      <c r="AE13162" s="4"/>
      <c r="AF13162" s="4"/>
      <c r="AG13162" s="6"/>
      <c r="AY13162" s="4"/>
    </row>
    <row r="13163" spans="1:51" customFormat="1" x14ac:dyDescent="0.25">
      <c r="A13163" s="6"/>
      <c r="J13163" s="6"/>
      <c r="M13163" s="7"/>
      <c r="T13163" s="6"/>
      <c r="AE13163" s="4"/>
      <c r="AF13163" s="4"/>
      <c r="AG13163" s="6"/>
      <c r="AY13163" s="4"/>
    </row>
    <row r="13164" spans="1:51" customFormat="1" x14ac:dyDescent="0.25">
      <c r="A13164" s="6"/>
      <c r="J13164" s="6"/>
      <c r="M13164" s="7"/>
      <c r="T13164" s="6"/>
      <c r="AE13164" s="4"/>
      <c r="AF13164" s="4"/>
      <c r="AG13164" s="6"/>
      <c r="AY13164" s="4"/>
    </row>
    <row r="13165" spans="1:51" customFormat="1" x14ac:dyDescent="0.25">
      <c r="A13165" s="6"/>
      <c r="J13165" s="6"/>
      <c r="M13165" s="7"/>
      <c r="T13165" s="6"/>
      <c r="AE13165" s="4"/>
      <c r="AF13165" s="4"/>
      <c r="AG13165" s="6"/>
      <c r="AY13165" s="4"/>
    </row>
    <row r="13166" spans="1:51" customFormat="1" x14ac:dyDescent="0.25">
      <c r="A13166" s="6"/>
      <c r="J13166" s="6"/>
      <c r="M13166" s="7"/>
      <c r="T13166" s="6"/>
      <c r="AE13166" s="4"/>
      <c r="AF13166" s="4"/>
      <c r="AG13166" s="6"/>
      <c r="AY13166" s="4"/>
    </row>
    <row r="13167" spans="1:51" customFormat="1" x14ac:dyDescent="0.25">
      <c r="A13167" s="6"/>
      <c r="J13167" s="6"/>
      <c r="M13167" s="7"/>
      <c r="T13167" s="6"/>
      <c r="AE13167" s="4"/>
      <c r="AF13167" s="4"/>
      <c r="AG13167" s="6"/>
      <c r="AY13167" s="4"/>
    </row>
    <row r="13168" spans="1:51" customFormat="1" x14ac:dyDescent="0.25">
      <c r="A13168" s="6"/>
      <c r="J13168" s="6"/>
      <c r="M13168" s="7"/>
      <c r="T13168" s="6"/>
      <c r="AE13168" s="4"/>
      <c r="AF13168" s="4"/>
      <c r="AG13168" s="6"/>
      <c r="AY13168" s="4"/>
    </row>
    <row r="13169" spans="1:51" customFormat="1" x14ac:dyDescent="0.25">
      <c r="A13169" s="6"/>
      <c r="J13169" s="6"/>
      <c r="M13169" s="7"/>
      <c r="T13169" s="6"/>
      <c r="AE13169" s="4"/>
      <c r="AF13169" s="4"/>
      <c r="AG13169" s="6"/>
      <c r="AY13169" s="4"/>
    </row>
    <row r="13170" spans="1:51" customFormat="1" x14ac:dyDescent="0.25">
      <c r="A13170" s="6"/>
      <c r="J13170" s="6"/>
      <c r="M13170" s="7"/>
      <c r="T13170" s="6"/>
      <c r="AE13170" s="4"/>
      <c r="AF13170" s="4"/>
      <c r="AG13170" s="6"/>
      <c r="AY13170" s="4"/>
    </row>
    <row r="13171" spans="1:51" customFormat="1" x14ac:dyDescent="0.25">
      <c r="A13171" s="6"/>
      <c r="J13171" s="6"/>
      <c r="M13171" s="7"/>
      <c r="T13171" s="6"/>
      <c r="AE13171" s="4"/>
      <c r="AF13171" s="4"/>
      <c r="AG13171" s="6"/>
      <c r="AY13171" s="4"/>
    </row>
    <row r="13172" spans="1:51" customFormat="1" x14ac:dyDescent="0.25">
      <c r="A13172" s="6"/>
      <c r="J13172" s="6"/>
      <c r="M13172" s="7"/>
      <c r="T13172" s="6"/>
      <c r="AE13172" s="4"/>
      <c r="AF13172" s="4"/>
      <c r="AG13172" s="6"/>
      <c r="AY13172" s="4"/>
    </row>
    <row r="13173" spans="1:51" customFormat="1" x14ac:dyDescent="0.25">
      <c r="A13173" s="6"/>
      <c r="J13173" s="6"/>
      <c r="M13173" s="7"/>
      <c r="T13173" s="6"/>
      <c r="AE13173" s="4"/>
      <c r="AF13173" s="4"/>
      <c r="AG13173" s="6"/>
      <c r="AY13173" s="4"/>
    </row>
    <row r="13174" spans="1:51" customFormat="1" x14ac:dyDescent="0.25">
      <c r="A13174" s="6"/>
      <c r="J13174" s="6"/>
      <c r="M13174" s="7"/>
      <c r="T13174" s="6"/>
      <c r="AE13174" s="4"/>
      <c r="AF13174" s="4"/>
      <c r="AG13174" s="6"/>
      <c r="AY13174" s="4"/>
    </row>
    <row r="13175" spans="1:51" customFormat="1" x14ac:dyDescent="0.25">
      <c r="A13175" s="6"/>
      <c r="J13175" s="6"/>
      <c r="M13175" s="7"/>
      <c r="T13175" s="6"/>
      <c r="AE13175" s="4"/>
      <c r="AF13175" s="4"/>
      <c r="AG13175" s="6"/>
      <c r="AY13175" s="4"/>
    </row>
    <row r="13176" spans="1:51" customFormat="1" x14ac:dyDescent="0.25">
      <c r="A13176" s="6"/>
      <c r="J13176" s="6"/>
      <c r="M13176" s="7"/>
      <c r="T13176" s="6"/>
      <c r="AE13176" s="4"/>
      <c r="AF13176" s="4"/>
      <c r="AG13176" s="6"/>
      <c r="AY13176" s="4"/>
    </row>
    <row r="13177" spans="1:51" customFormat="1" x14ac:dyDescent="0.25">
      <c r="A13177" s="6"/>
      <c r="J13177" s="6"/>
      <c r="M13177" s="7"/>
      <c r="T13177" s="6"/>
      <c r="AE13177" s="4"/>
      <c r="AF13177" s="4"/>
      <c r="AG13177" s="6"/>
      <c r="AY13177" s="4"/>
    </row>
    <row r="13178" spans="1:51" customFormat="1" x14ac:dyDescent="0.25">
      <c r="A13178" s="6"/>
      <c r="J13178" s="6"/>
      <c r="M13178" s="7"/>
      <c r="T13178" s="6"/>
      <c r="AE13178" s="4"/>
      <c r="AF13178" s="4"/>
      <c r="AG13178" s="6"/>
      <c r="AY13178" s="4"/>
    </row>
    <row r="13179" spans="1:51" customFormat="1" x14ac:dyDescent="0.25">
      <c r="A13179" s="6"/>
      <c r="J13179" s="6"/>
      <c r="M13179" s="7"/>
      <c r="T13179" s="6"/>
      <c r="AE13179" s="4"/>
      <c r="AF13179" s="4"/>
      <c r="AG13179" s="6"/>
      <c r="AY13179" s="4"/>
    </row>
    <row r="13180" spans="1:51" customFormat="1" x14ac:dyDescent="0.25">
      <c r="A13180" s="6"/>
      <c r="J13180" s="6"/>
      <c r="M13180" s="7"/>
      <c r="T13180" s="6"/>
      <c r="AE13180" s="4"/>
      <c r="AF13180" s="4"/>
      <c r="AG13180" s="6"/>
      <c r="AY13180" s="4"/>
    </row>
    <row r="13181" spans="1:51" customFormat="1" x14ac:dyDescent="0.25">
      <c r="A13181" s="6"/>
      <c r="J13181" s="6"/>
      <c r="M13181" s="7"/>
      <c r="T13181" s="6"/>
      <c r="AE13181" s="4"/>
      <c r="AF13181" s="4"/>
      <c r="AG13181" s="6"/>
      <c r="AY13181" s="4"/>
    </row>
    <row r="13182" spans="1:51" customFormat="1" x14ac:dyDescent="0.25">
      <c r="A13182" s="6"/>
      <c r="J13182" s="6"/>
      <c r="M13182" s="7"/>
      <c r="T13182" s="6"/>
      <c r="AE13182" s="4"/>
      <c r="AF13182" s="4"/>
      <c r="AG13182" s="6"/>
      <c r="AY13182" s="4"/>
    </row>
    <row r="13183" spans="1:51" customFormat="1" x14ac:dyDescent="0.25">
      <c r="A13183" s="6"/>
      <c r="J13183" s="6"/>
      <c r="M13183" s="7"/>
      <c r="T13183" s="6"/>
      <c r="AE13183" s="4"/>
      <c r="AF13183" s="4"/>
      <c r="AG13183" s="6"/>
      <c r="AY13183" s="4"/>
    </row>
    <row r="13184" spans="1:51" customFormat="1" x14ac:dyDescent="0.25">
      <c r="A13184" s="6"/>
      <c r="J13184" s="6"/>
      <c r="M13184" s="7"/>
      <c r="T13184" s="6"/>
      <c r="AE13184" s="4"/>
      <c r="AF13184" s="4"/>
      <c r="AG13184" s="6"/>
      <c r="AY13184" s="4"/>
    </row>
    <row r="13185" spans="1:51" customFormat="1" x14ac:dyDescent="0.25">
      <c r="A13185" s="6"/>
      <c r="J13185" s="6"/>
      <c r="M13185" s="7"/>
      <c r="T13185" s="6"/>
      <c r="AE13185" s="4"/>
      <c r="AF13185" s="4"/>
      <c r="AG13185" s="6"/>
      <c r="AY13185" s="4"/>
    </row>
    <row r="13186" spans="1:51" customFormat="1" x14ac:dyDescent="0.25">
      <c r="A13186" s="6"/>
      <c r="J13186" s="6"/>
      <c r="M13186" s="7"/>
      <c r="T13186" s="6"/>
      <c r="AE13186" s="4"/>
      <c r="AF13186" s="4"/>
      <c r="AG13186" s="6"/>
      <c r="AY13186" s="4"/>
    </row>
    <row r="13187" spans="1:51" customFormat="1" x14ac:dyDescent="0.25">
      <c r="A13187" s="6"/>
      <c r="J13187" s="6"/>
      <c r="M13187" s="7"/>
      <c r="T13187" s="6"/>
      <c r="AE13187" s="4"/>
      <c r="AF13187" s="4"/>
      <c r="AG13187" s="6"/>
      <c r="AY13187" s="4"/>
    </row>
    <row r="13188" spans="1:51" customFormat="1" x14ac:dyDescent="0.25">
      <c r="A13188" s="6"/>
      <c r="J13188" s="6"/>
      <c r="M13188" s="7"/>
      <c r="T13188" s="6"/>
      <c r="AE13188" s="4"/>
      <c r="AF13188" s="4"/>
      <c r="AG13188" s="6"/>
      <c r="AY13188" s="4"/>
    </row>
    <row r="13189" spans="1:51" customFormat="1" x14ac:dyDescent="0.25">
      <c r="A13189" s="6"/>
      <c r="J13189" s="6"/>
      <c r="M13189" s="7"/>
      <c r="T13189" s="6"/>
      <c r="AE13189" s="4"/>
      <c r="AF13189" s="4"/>
      <c r="AG13189" s="6"/>
      <c r="AY13189" s="4"/>
    </row>
    <row r="13190" spans="1:51" customFormat="1" x14ac:dyDescent="0.25">
      <c r="A13190" s="6"/>
      <c r="J13190" s="6"/>
      <c r="M13190" s="7"/>
      <c r="T13190" s="6"/>
      <c r="AE13190" s="4"/>
      <c r="AF13190" s="4"/>
      <c r="AG13190" s="6"/>
      <c r="AY13190" s="4"/>
    </row>
    <row r="13191" spans="1:51" customFormat="1" x14ac:dyDescent="0.25">
      <c r="A13191" s="6"/>
      <c r="J13191" s="6"/>
      <c r="M13191" s="7"/>
      <c r="T13191" s="6"/>
      <c r="AE13191" s="4"/>
      <c r="AF13191" s="4"/>
      <c r="AG13191" s="6"/>
      <c r="AY13191" s="4"/>
    </row>
    <row r="13192" spans="1:51" customFormat="1" x14ac:dyDescent="0.25">
      <c r="A13192" s="6"/>
      <c r="J13192" s="6"/>
      <c r="M13192" s="7"/>
      <c r="T13192" s="6"/>
      <c r="AE13192" s="4"/>
      <c r="AF13192" s="4"/>
      <c r="AG13192" s="6"/>
      <c r="AY13192" s="4"/>
    </row>
    <row r="13193" spans="1:51" customFormat="1" x14ac:dyDescent="0.25">
      <c r="A13193" s="6"/>
      <c r="J13193" s="6"/>
      <c r="M13193" s="7"/>
      <c r="T13193" s="6"/>
      <c r="AE13193" s="4"/>
      <c r="AF13193" s="4"/>
      <c r="AG13193" s="6"/>
      <c r="AY13193" s="4"/>
    </row>
    <row r="13194" spans="1:51" customFormat="1" x14ac:dyDescent="0.25">
      <c r="A13194" s="6"/>
      <c r="J13194" s="6"/>
      <c r="M13194" s="7"/>
      <c r="T13194" s="6"/>
      <c r="AE13194" s="4"/>
      <c r="AF13194" s="4"/>
      <c r="AG13194" s="6"/>
      <c r="AY13194" s="4"/>
    </row>
    <row r="13195" spans="1:51" customFormat="1" x14ac:dyDescent="0.25">
      <c r="A13195" s="6"/>
      <c r="J13195" s="6"/>
      <c r="M13195" s="7"/>
      <c r="T13195" s="6"/>
      <c r="AE13195" s="4"/>
      <c r="AF13195" s="4"/>
      <c r="AG13195" s="6"/>
      <c r="AY13195" s="4"/>
    </row>
    <row r="13196" spans="1:51" customFormat="1" x14ac:dyDescent="0.25">
      <c r="A13196" s="6"/>
      <c r="J13196" s="6"/>
      <c r="M13196" s="7"/>
      <c r="T13196" s="6"/>
      <c r="AE13196" s="4"/>
      <c r="AF13196" s="4"/>
      <c r="AG13196" s="6"/>
      <c r="AY13196" s="4"/>
    </row>
    <row r="13197" spans="1:51" customFormat="1" x14ac:dyDescent="0.25">
      <c r="A13197" s="6"/>
      <c r="J13197" s="6"/>
      <c r="M13197" s="7"/>
      <c r="T13197" s="6"/>
      <c r="AE13197" s="4"/>
      <c r="AF13197" s="4"/>
      <c r="AG13197" s="6"/>
      <c r="AY13197" s="4"/>
    </row>
    <row r="13198" spans="1:51" customFormat="1" x14ac:dyDescent="0.25">
      <c r="A13198" s="6"/>
      <c r="J13198" s="6"/>
      <c r="M13198" s="7"/>
      <c r="T13198" s="6"/>
      <c r="AE13198" s="4"/>
      <c r="AF13198" s="4"/>
      <c r="AG13198" s="6"/>
      <c r="AY13198" s="4"/>
    </row>
    <row r="13199" spans="1:51" customFormat="1" x14ac:dyDescent="0.25">
      <c r="A13199" s="6"/>
      <c r="J13199" s="6"/>
      <c r="M13199" s="7"/>
      <c r="T13199" s="6"/>
      <c r="AE13199" s="4"/>
      <c r="AF13199" s="4"/>
      <c r="AG13199" s="6"/>
      <c r="AY13199" s="4"/>
    </row>
    <row r="13200" spans="1:51" customFormat="1" x14ac:dyDescent="0.25">
      <c r="A13200" s="6"/>
      <c r="J13200" s="6"/>
      <c r="M13200" s="7"/>
      <c r="T13200" s="6"/>
      <c r="AE13200" s="4"/>
      <c r="AF13200" s="4"/>
      <c r="AG13200" s="6"/>
      <c r="AY13200" s="4"/>
    </row>
    <row r="13201" spans="1:51" customFormat="1" x14ac:dyDescent="0.25">
      <c r="A13201" s="6"/>
      <c r="J13201" s="6"/>
      <c r="M13201" s="7"/>
      <c r="T13201" s="6"/>
      <c r="AE13201" s="4"/>
      <c r="AF13201" s="4"/>
      <c r="AG13201" s="6"/>
      <c r="AY13201" s="4"/>
    </row>
    <row r="13202" spans="1:51" customFormat="1" x14ac:dyDescent="0.25">
      <c r="A13202" s="6"/>
      <c r="J13202" s="6"/>
      <c r="M13202" s="7"/>
      <c r="T13202" s="6"/>
      <c r="AE13202" s="4"/>
      <c r="AF13202" s="4"/>
      <c r="AG13202" s="6"/>
      <c r="AY13202" s="4"/>
    </row>
    <row r="13203" spans="1:51" customFormat="1" x14ac:dyDescent="0.25">
      <c r="A13203" s="6"/>
      <c r="J13203" s="6"/>
      <c r="M13203" s="7"/>
      <c r="T13203" s="6"/>
      <c r="AE13203" s="4"/>
      <c r="AF13203" s="4"/>
      <c r="AG13203" s="6"/>
      <c r="AY13203" s="4"/>
    </row>
    <row r="13204" spans="1:51" customFormat="1" x14ac:dyDescent="0.25">
      <c r="A13204" s="6"/>
      <c r="J13204" s="6"/>
      <c r="M13204" s="7"/>
      <c r="T13204" s="6"/>
      <c r="AE13204" s="4"/>
      <c r="AF13204" s="4"/>
      <c r="AG13204" s="6"/>
      <c r="AY13204" s="4"/>
    </row>
    <row r="13205" spans="1:51" customFormat="1" x14ac:dyDescent="0.25">
      <c r="A13205" s="6"/>
      <c r="J13205" s="6"/>
      <c r="M13205" s="7"/>
      <c r="T13205" s="6"/>
      <c r="AE13205" s="4"/>
      <c r="AF13205" s="4"/>
      <c r="AG13205" s="6"/>
      <c r="AY13205" s="4"/>
    </row>
    <row r="13206" spans="1:51" customFormat="1" x14ac:dyDescent="0.25">
      <c r="A13206" s="6"/>
      <c r="J13206" s="6"/>
      <c r="M13206" s="7"/>
      <c r="T13206" s="6"/>
      <c r="AE13206" s="4"/>
      <c r="AF13206" s="4"/>
      <c r="AG13206" s="6"/>
      <c r="AY13206" s="4"/>
    </row>
    <row r="13207" spans="1:51" customFormat="1" x14ac:dyDescent="0.25">
      <c r="A13207" s="6"/>
      <c r="J13207" s="6"/>
      <c r="M13207" s="7"/>
      <c r="T13207" s="6"/>
      <c r="AE13207" s="4"/>
      <c r="AF13207" s="4"/>
      <c r="AG13207" s="6"/>
      <c r="AY13207" s="4"/>
    </row>
    <row r="13208" spans="1:51" customFormat="1" x14ac:dyDescent="0.25">
      <c r="A13208" s="6"/>
      <c r="J13208" s="6"/>
      <c r="M13208" s="7"/>
      <c r="T13208" s="6"/>
      <c r="AE13208" s="4"/>
      <c r="AF13208" s="4"/>
      <c r="AG13208" s="6"/>
      <c r="AY13208" s="4"/>
    </row>
    <row r="13209" spans="1:51" customFormat="1" x14ac:dyDescent="0.25">
      <c r="A13209" s="6"/>
      <c r="J13209" s="6"/>
      <c r="M13209" s="7"/>
      <c r="T13209" s="6"/>
      <c r="AE13209" s="4"/>
      <c r="AF13209" s="4"/>
      <c r="AG13209" s="6"/>
      <c r="AY13209" s="4"/>
    </row>
    <row r="13210" spans="1:51" customFormat="1" x14ac:dyDescent="0.25">
      <c r="A13210" s="6"/>
      <c r="J13210" s="6"/>
      <c r="M13210" s="7"/>
      <c r="T13210" s="6"/>
      <c r="AE13210" s="4"/>
      <c r="AF13210" s="4"/>
      <c r="AG13210" s="6"/>
      <c r="AY13210" s="4"/>
    </row>
    <row r="13211" spans="1:51" customFormat="1" x14ac:dyDescent="0.25">
      <c r="A13211" s="6"/>
      <c r="J13211" s="6"/>
      <c r="M13211" s="7"/>
      <c r="T13211" s="6"/>
      <c r="AE13211" s="4"/>
      <c r="AF13211" s="4"/>
      <c r="AG13211" s="6"/>
      <c r="AY13211" s="4"/>
    </row>
    <row r="13212" spans="1:51" customFormat="1" x14ac:dyDescent="0.25">
      <c r="A13212" s="6"/>
      <c r="J13212" s="6"/>
      <c r="M13212" s="7"/>
      <c r="T13212" s="6"/>
      <c r="AE13212" s="4"/>
      <c r="AF13212" s="4"/>
      <c r="AG13212" s="6"/>
      <c r="AY13212" s="4"/>
    </row>
    <row r="13213" spans="1:51" customFormat="1" x14ac:dyDescent="0.25">
      <c r="A13213" s="6"/>
      <c r="J13213" s="6"/>
      <c r="M13213" s="7"/>
      <c r="T13213" s="6"/>
      <c r="AE13213" s="4"/>
      <c r="AF13213" s="4"/>
      <c r="AG13213" s="6"/>
      <c r="AY13213" s="4"/>
    </row>
    <row r="13214" spans="1:51" customFormat="1" x14ac:dyDescent="0.25">
      <c r="A13214" s="6"/>
      <c r="J13214" s="6"/>
      <c r="M13214" s="7"/>
      <c r="T13214" s="6"/>
      <c r="AE13214" s="4"/>
      <c r="AF13214" s="4"/>
      <c r="AG13214" s="6"/>
      <c r="AY13214" s="4"/>
    </row>
    <row r="13215" spans="1:51" customFormat="1" x14ac:dyDescent="0.25">
      <c r="A13215" s="6"/>
      <c r="J13215" s="6"/>
      <c r="M13215" s="7"/>
      <c r="T13215" s="6"/>
      <c r="AE13215" s="4"/>
      <c r="AF13215" s="4"/>
      <c r="AG13215" s="6"/>
      <c r="AY13215" s="4"/>
    </row>
    <row r="13216" spans="1:51" customFormat="1" x14ac:dyDescent="0.25">
      <c r="A13216" s="6"/>
      <c r="J13216" s="6"/>
      <c r="M13216" s="7"/>
      <c r="T13216" s="6"/>
      <c r="AE13216" s="4"/>
      <c r="AF13216" s="4"/>
      <c r="AG13216" s="6"/>
      <c r="AY13216" s="4"/>
    </row>
    <row r="13217" spans="1:51" customFormat="1" x14ac:dyDescent="0.25">
      <c r="A13217" s="6"/>
      <c r="J13217" s="6"/>
      <c r="M13217" s="7"/>
      <c r="T13217" s="6"/>
      <c r="AE13217" s="4"/>
      <c r="AF13217" s="4"/>
      <c r="AG13217" s="6"/>
      <c r="AY13217" s="4"/>
    </row>
    <row r="13218" spans="1:51" customFormat="1" x14ac:dyDescent="0.25">
      <c r="A13218" s="6"/>
      <c r="J13218" s="6"/>
      <c r="M13218" s="7"/>
      <c r="T13218" s="6"/>
      <c r="AE13218" s="4"/>
      <c r="AF13218" s="4"/>
      <c r="AG13218" s="6"/>
      <c r="AY13218" s="4"/>
    </row>
    <row r="13219" spans="1:51" customFormat="1" x14ac:dyDescent="0.25">
      <c r="A13219" s="6"/>
      <c r="J13219" s="6"/>
      <c r="M13219" s="7"/>
      <c r="T13219" s="6"/>
      <c r="AE13219" s="4"/>
      <c r="AF13219" s="4"/>
      <c r="AG13219" s="6"/>
      <c r="AY13219" s="4"/>
    </row>
    <row r="13220" spans="1:51" customFormat="1" x14ac:dyDescent="0.25">
      <c r="A13220" s="6"/>
      <c r="J13220" s="6"/>
      <c r="M13220" s="7"/>
      <c r="T13220" s="6"/>
      <c r="AE13220" s="4"/>
      <c r="AF13220" s="4"/>
      <c r="AG13220" s="6"/>
      <c r="AY13220" s="4"/>
    </row>
    <row r="13221" spans="1:51" customFormat="1" x14ac:dyDescent="0.25">
      <c r="A13221" s="6"/>
      <c r="J13221" s="6"/>
      <c r="M13221" s="7"/>
      <c r="T13221" s="6"/>
      <c r="AE13221" s="4"/>
      <c r="AF13221" s="4"/>
      <c r="AG13221" s="6"/>
      <c r="AY13221" s="4"/>
    </row>
    <row r="13222" spans="1:51" customFormat="1" x14ac:dyDescent="0.25">
      <c r="A13222" s="6"/>
      <c r="J13222" s="6"/>
      <c r="M13222" s="7"/>
      <c r="T13222" s="6"/>
      <c r="AE13222" s="4"/>
      <c r="AF13222" s="4"/>
      <c r="AG13222" s="6"/>
      <c r="AY13222" s="4"/>
    </row>
    <row r="13223" spans="1:51" customFormat="1" x14ac:dyDescent="0.25">
      <c r="A13223" s="6"/>
      <c r="J13223" s="6"/>
      <c r="M13223" s="7"/>
      <c r="T13223" s="6"/>
      <c r="AE13223" s="4"/>
      <c r="AF13223" s="4"/>
      <c r="AG13223" s="6"/>
      <c r="AY13223" s="4"/>
    </row>
    <row r="13224" spans="1:51" customFormat="1" x14ac:dyDescent="0.25">
      <c r="A13224" s="6"/>
      <c r="J13224" s="6"/>
      <c r="M13224" s="7"/>
      <c r="T13224" s="6"/>
      <c r="AE13224" s="4"/>
      <c r="AF13224" s="4"/>
      <c r="AG13224" s="6"/>
      <c r="AY13224" s="4"/>
    </row>
    <row r="13225" spans="1:51" customFormat="1" x14ac:dyDescent="0.25">
      <c r="A13225" s="6"/>
      <c r="J13225" s="6"/>
      <c r="M13225" s="7"/>
      <c r="T13225" s="6"/>
      <c r="AE13225" s="4"/>
      <c r="AF13225" s="4"/>
      <c r="AG13225" s="6"/>
      <c r="AY13225" s="4"/>
    </row>
    <row r="13226" spans="1:51" customFormat="1" x14ac:dyDescent="0.25">
      <c r="A13226" s="6"/>
      <c r="J13226" s="6"/>
      <c r="M13226" s="7"/>
      <c r="T13226" s="6"/>
      <c r="AE13226" s="4"/>
      <c r="AF13226" s="4"/>
      <c r="AG13226" s="6"/>
      <c r="AY13226" s="4"/>
    </row>
    <row r="13227" spans="1:51" customFormat="1" x14ac:dyDescent="0.25">
      <c r="A13227" s="6"/>
      <c r="J13227" s="6"/>
      <c r="M13227" s="7"/>
      <c r="T13227" s="6"/>
      <c r="AE13227" s="4"/>
      <c r="AF13227" s="4"/>
      <c r="AG13227" s="6"/>
      <c r="AY13227" s="4"/>
    </row>
    <row r="13228" spans="1:51" customFormat="1" x14ac:dyDescent="0.25">
      <c r="A13228" s="6"/>
      <c r="J13228" s="6"/>
      <c r="M13228" s="7"/>
      <c r="T13228" s="6"/>
      <c r="AE13228" s="4"/>
      <c r="AF13228" s="4"/>
      <c r="AG13228" s="6"/>
      <c r="AY13228" s="4"/>
    </row>
    <row r="13229" spans="1:51" customFormat="1" x14ac:dyDescent="0.25">
      <c r="A13229" s="6"/>
      <c r="J13229" s="6"/>
      <c r="M13229" s="7"/>
      <c r="T13229" s="6"/>
      <c r="AE13229" s="4"/>
      <c r="AF13229" s="4"/>
      <c r="AG13229" s="6"/>
      <c r="AY13229" s="4"/>
    </row>
    <row r="13230" spans="1:51" customFormat="1" x14ac:dyDescent="0.25">
      <c r="A13230" s="6"/>
      <c r="J13230" s="6"/>
      <c r="M13230" s="7"/>
      <c r="T13230" s="6"/>
      <c r="AE13230" s="4"/>
      <c r="AF13230" s="4"/>
      <c r="AG13230" s="6"/>
      <c r="AY13230" s="4"/>
    </row>
    <row r="13231" spans="1:51" customFormat="1" x14ac:dyDescent="0.25">
      <c r="A13231" s="6"/>
      <c r="J13231" s="6"/>
      <c r="M13231" s="7"/>
      <c r="T13231" s="6"/>
      <c r="AE13231" s="4"/>
      <c r="AF13231" s="4"/>
      <c r="AG13231" s="6"/>
      <c r="AY13231" s="4"/>
    </row>
    <row r="13232" spans="1:51" customFormat="1" x14ac:dyDescent="0.25">
      <c r="A13232" s="6"/>
      <c r="J13232" s="6"/>
      <c r="M13232" s="7"/>
      <c r="T13232" s="6"/>
      <c r="AE13232" s="4"/>
      <c r="AF13232" s="4"/>
      <c r="AG13232" s="6"/>
      <c r="AY13232" s="4"/>
    </row>
    <row r="13233" spans="1:51" customFormat="1" x14ac:dyDescent="0.25">
      <c r="A13233" s="6"/>
      <c r="J13233" s="6"/>
      <c r="M13233" s="7"/>
      <c r="T13233" s="6"/>
      <c r="AE13233" s="4"/>
      <c r="AF13233" s="4"/>
      <c r="AG13233" s="6"/>
      <c r="AY13233" s="4"/>
    </row>
    <row r="13234" spans="1:51" customFormat="1" x14ac:dyDescent="0.25">
      <c r="A13234" s="6"/>
      <c r="J13234" s="6"/>
      <c r="M13234" s="7"/>
      <c r="T13234" s="6"/>
      <c r="AE13234" s="4"/>
      <c r="AF13234" s="4"/>
      <c r="AG13234" s="6"/>
      <c r="AY13234" s="4"/>
    </row>
    <row r="13235" spans="1:51" customFormat="1" x14ac:dyDescent="0.25">
      <c r="A13235" s="6"/>
      <c r="J13235" s="6"/>
      <c r="M13235" s="7"/>
      <c r="T13235" s="6"/>
      <c r="AE13235" s="4"/>
      <c r="AF13235" s="4"/>
      <c r="AG13235" s="6"/>
      <c r="AY13235" s="4"/>
    </row>
    <row r="13236" spans="1:51" customFormat="1" x14ac:dyDescent="0.25">
      <c r="A13236" s="6"/>
      <c r="J13236" s="6"/>
      <c r="M13236" s="7"/>
      <c r="T13236" s="6"/>
      <c r="AE13236" s="4"/>
      <c r="AF13236" s="4"/>
      <c r="AG13236" s="6"/>
      <c r="AY13236" s="4"/>
    </row>
    <row r="13237" spans="1:51" customFormat="1" x14ac:dyDescent="0.25">
      <c r="A13237" s="6"/>
      <c r="J13237" s="6"/>
      <c r="M13237" s="7"/>
      <c r="T13237" s="6"/>
      <c r="AE13237" s="4"/>
      <c r="AF13237" s="4"/>
      <c r="AG13237" s="6"/>
      <c r="AY13237" s="4"/>
    </row>
    <row r="13238" spans="1:51" customFormat="1" x14ac:dyDescent="0.25">
      <c r="A13238" s="6"/>
      <c r="J13238" s="6"/>
      <c r="M13238" s="7"/>
      <c r="T13238" s="6"/>
      <c r="AE13238" s="4"/>
      <c r="AF13238" s="4"/>
      <c r="AG13238" s="6"/>
      <c r="AY13238" s="4"/>
    </row>
    <row r="13239" spans="1:51" customFormat="1" x14ac:dyDescent="0.25">
      <c r="A13239" s="6"/>
      <c r="J13239" s="6"/>
      <c r="M13239" s="7"/>
      <c r="T13239" s="6"/>
      <c r="AE13239" s="4"/>
      <c r="AF13239" s="4"/>
      <c r="AG13239" s="6"/>
      <c r="AY13239" s="4"/>
    </row>
    <row r="13240" spans="1:51" customFormat="1" x14ac:dyDescent="0.25">
      <c r="A13240" s="6"/>
      <c r="J13240" s="6"/>
      <c r="M13240" s="7"/>
      <c r="T13240" s="6"/>
      <c r="AE13240" s="4"/>
      <c r="AF13240" s="4"/>
      <c r="AG13240" s="6"/>
      <c r="AY13240" s="4"/>
    </row>
    <row r="13241" spans="1:51" customFormat="1" x14ac:dyDescent="0.25">
      <c r="A13241" s="6"/>
      <c r="J13241" s="6"/>
      <c r="M13241" s="7"/>
      <c r="T13241" s="6"/>
      <c r="AE13241" s="4"/>
      <c r="AF13241" s="4"/>
      <c r="AG13241" s="6"/>
      <c r="AY13241" s="4"/>
    </row>
    <row r="13242" spans="1:51" customFormat="1" x14ac:dyDescent="0.25">
      <c r="A13242" s="6"/>
      <c r="J13242" s="6"/>
      <c r="M13242" s="7"/>
      <c r="T13242" s="6"/>
      <c r="AE13242" s="4"/>
      <c r="AF13242" s="4"/>
      <c r="AG13242" s="6"/>
      <c r="AY13242" s="4"/>
    </row>
    <row r="13243" spans="1:51" customFormat="1" x14ac:dyDescent="0.25">
      <c r="A13243" s="6"/>
      <c r="J13243" s="6"/>
      <c r="M13243" s="7"/>
      <c r="T13243" s="6"/>
      <c r="AE13243" s="4"/>
      <c r="AF13243" s="4"/>
      <c r="AG13243" s="6"/>
      <c r="AY13243" s="4"/>
    </row>
    <row r="13244" spans="1:51" customFormat="1" x14ac:dyDescent="0.25">
      <c r="A13244" s="6"/>
      <c r="J13244" s="6"/>
      <c r="M13244" s="7"/>
      <c r="T13244" s="6"/>
      <c r="AE13244" s="4"/>
      <c r="AF13244" s="4"/>
      <c r="AG13244" s="6"/>
      <c r="AY13244" s="4"/>
    </row>
    <row r="13245" spans="1:51" customFormat="1" x14ac:dyDescent="0.25">
      <c r="A13245" s="6"/>
      <c r="J13245" s="6"/>
      <c r="M13245" s="7"/>
      <c r="T13245" s="6"/>
      <c r="AE13245" s="4"/>
      <c r="AF13245" s="4"/>
      <c r="AG13245" s="6"/>
      <c r="AY13245" s="4"/>
    </row>
    <row r="13246" spans="1:51" customFormat="1" x14ac:dyDescent="0.25">
      <c r="A13246" s="6"/>
      <c r="J13246" s="6"/>
      <c r="M13246" s="7"/>
      <c r="T13246" s="6"/>
      <c r="AE13246" s="4"/>
      <c r="AF13246" s="4"/>
      <c r="AG13246" s="6"/>
      <c r="AY13246" s="4"/>
    </row>
    <row r="13247" spans="1:51" customFormat="1" x14ac:dyDescent="0.25">
      <c r="A13247" s="6"/>
      <c r="J13247" s="6"/>
      <c r="M13247" s="7"/>
      <c r="T13247" s="6"/>
      <c r="AE13247" s="4"/>
      <c r="AF13247" s="4"/>
      <c r="AG13247" s="6"/>
      <c r="AY13247" s="4"/>
    </row>
    <row r="13248" spans="1:51" customFormat="1" x14ac:dyDescent="0.25">
      <c r="A13248" s="6"/>
      <c r="J13248" s="6"/>
      <c r="M13248" s="7"/>
      <c r="T13248" s="6"/>
      <c r="AE13248" s="4"/>
      <c r="AF13248" s="4"/>
      <c r="AG13248" s="6"/>
      <c r="AY13248" s="4"/>
    </row>
    <row r="13249" spans="1:51" customFormat="1" x14ac:dyDescent="0.25">
      <c r="A13249" s="6"/>
      <c r="J13249" s="6"/>
      <c r="M13249" s="7"/>
      <c r="T13249" s="6"/>
      <c r="AE13249" s="4"/>
      <c r="AF13249" s="4"/>
      <c r="AG13249" s="6"/>
      <c r="AY13249" s="4"/>
    </row>
    <row r="13250" spans="1:51" customFormat="1" x14ac:dyDescent="0.25">
      <c r="A13250" s="6"/>
      <c r="J13250" s="6"/>
      <c r="M13250" s="7"/>
      <c r="T13250" s="6"/>
      <c r="AE13250" s="4"/>
      <c r="AF13250" s="4"/>
      <c r="AG13250" s="6"/>
      <c r="AY13250" s="4"/>
    </row>
    <row r="13251" spans="1:51" customFormat="1" x14ac:dyDescent="0.25">
      <c r="A13251" s="6"/>
      <c r="J13251" s="6"/>
      <c r="M13251" s="7"/>
      <c r="T13251" s="6"/>
      <c r="AE13251" s="4"/>
      <c r="AF13251" s="4"/>
      <c r="AG13251" s="6"/>
      <c r="AY13251" s="4"/>
    </row>
    <row r="13252" spans="1:51" customFormat="1" x14ac:dyDescent="0.25">
      <c r="A13252" s="6"/>
      <c r="J13252" s="6"/>
      <c r="M13252" s="7"/>
      <c r="T13252" s="6"/>
      <c r="AE13252" s="4"/>
      <c r="AF13252" s="4"/>
      <c r="AG13252" s="6"/>
      <c r="AY13252" s="4"/>
    </row>
    <row r="13253" spans="1:51" customFormat="1" x14ac:dyDescent="0.25">
      <c r="A13253" s="6"/>
      <c r="J13253" s="6"/>
      <c r="M13253" s="7"/>
      <c r="T13253" s="6"/>
      <c r="AE13253" s="4"/>
      <c r="AF13253" s="4"/>
      <c r="AG13253" s="6"/>
      <c r="AY13253" s="4"/>
    </row>
    <row r="13254" spans="1:51" customFormat="1" x14ac:dyDescent="0.25">
      <c r="A13254" s="6"/>
      <c r="J13254" s="6"/>
      <c r="M13254" s="7"/>
      <c r="T13254" s="6"/>
      <c r="AE13254" s="4"/>
      <c r="AF13254" s="4"/>
      <c r="AG13254" s="6"/>
      <c r="AY13254" s="4"/>
    </row>
    <row r="13255" spans="1:51" customFormat="1" x14ac:dyDescent="0.25">
      <c r="A13255" s="6"/>
      <c r="J13255" s="6"/>
      <c r="M13255" s="7"/>
      <c r="T13255" s="6"/>
      <c r="AE13255" s="4"/>
      <c r="AF13255" s="4"/>
      <c r="AG13255" s="6"/>
      <c r="AY13255" s="4"/>
    </row>
    <row r="13256" spans="1:51" customFormat="1" x14ac:dyDescent="0.25">
      <c r="A13256" s="6"/>
      <c r="J13256" s="6"/>
      <c r="M13256" s="7"/>
      <c r="T13256" s="6"/>
      <c r="AE13256" s="4"/>
      <c r="AF13256" s="4"/>
      <c r="AG13256" s="6"/>
      <c r="AY13256" s="4"/>
    </row>
    <row r="13257" spans="1:51" customFormat="1" x14ac:dyDescent="0.25">
      <c r="A13257" s="6"/>
      <c r="J13257" s="6"/>
      <c r="M13257" s="7"/>
      <c r="T13257" s="6"/>
      <c r="AE13257" s="4"/>
      <c r="AF13257" s="4"/>
      <c r="AG13257" s="6"/>
      <c r="AY13257" s="4"/>
    </row>
    <row r="13258" spans="1:51" customFormat="1" x14ac:dyDescent="0.25">
      <c r="A13258" s="6"/>
      <c r="J13258" s="6"/>
      <c r="M13258" s="7"/>
      <c r="T13258" s="6"/>
      <c r="AE13258" s="4"/>
      <c r="AF13258" s="4"/>
      <c r="AG13258" s="6"/>
      <c r="AY13258" s="4"/>
    </row>
    <row r="13259" spans="1:51" customFormat="1" x14ac:dyDescent="0.25">
      <c r="A13259" s="6"/>
      <c r="J13259" s="6"/>
      <c r="M13259" s="7"/>
      <c r="T13259" s="6"/>
      <c r="AE13259" s="4"/>
      <c r="AF13259" s="4"/>
      <c r="AG13259" s="6"/>
      <c r="AY13259" s="4"/>
    </row>
    <row r="13260" spans="1:51" customFormat="1" x14ac:dyDescent="0.25">
      <c r="A13260" s="6"/>
      <c r="J13260" s="6"/>
      <c r="M13260" s="7"/>
      <c r="T13260" s="6"/>
      <c r="AE13260" s="4"/>
      <c r="AF13260" s="4"/>
      <c r="AG13260" s="6"/>
      <c r="AY13260" s="4"/>
    </row>
    <row r="13261" spans="1:51" customFormat="1" x14ac:dyDescent="0.25">
      <c r="A13261" s="6"/>
      <c r="J13261" s="6"/>
      <c r="M13261" s="7"/>
      <c r="T13261" s="6"/>
      <c r="AE13261" s="4"/>
      <c r="AF13261" s="4"/>
      <c r="AG13261" s="6"/>
      <c r="AY13261" s="4"/>
    </row>
    <row r="13262" spans="1:51" customFormat="1" x14ac:dyDescent="0.25">
      <c r="A13262" s="6"/>
      <c r="J13262" s="6"/>
      <c r="M13262" s="7"/>
      <c r="T13262" s="6"/>
      <c r="AE13262" s="4"/>
      <c r="AF13262" s="4"/>
      <c r="AG13262" s="6"/>
      <c r="AY13262" s="4"/>
    </row>
    <row r="13263" spans="1:51" customFormat="1" x14ac:dyDescent="0.25">
      <c r="A13263" s="6"/>
      <c r="J13263" s="6"/>
      <c r="M13263" s="7"/>
      <c r="T13263" s="6"/>
      <c r="AE13263" s="4"/>
      <c r="AF13263" s="4"/>
      <c r="AG13263" s="6"/>
      <c r="AY13263" s="4"/>
    </row>
    <row r="13264" spans="1:51" customFormat="1" x14ac:dyDescent="0.25">
      <c r="A13264" s="6"/>
      <c r="J13264" s="6"/>
      <c r="M13264" s="7"/>
      <c r="T13264" s="6"/>
      <c r="AE13264" s="4"/>
      <c r="AF13264" s="4"/>
      <c r="AG13264" s="6"/>
      <c r="AY13264" s="4"/>
    </row>
    <row r="13265" spans="1:51" customFormat="1" x14ac:dyDescent="0.25">
      <c r="A13265" s="6"/>
      <c r="J13265" s="6"/>
      <c r="M13265" s="7"/>
      <c r="T13265" s="6"/>
      <c r="AE13265" s="4"/>
      <c r="AF13265" s="4"/>
      <c r="AG13265" s="6"/>
      <c r="AY13265" s="4"/>
    </row>
    <row r="13266" spans="1:51" customFormat="1" x14ac:dyDescent="0.25">
      <c r="A13266" s="6"/>
      <c r="J13266" s="6"/>
      <c r="M13266" s="7"/>
      <c r="T13266" s="6"/>
      <c r="AE13266" s="4"/>
      <c r="AF13266" s="4"/>
      <c r="AG13266" s="6"/>
      <c r="AY13266" s="4"/>
    </row>
    <row r="13267" spans="1:51" customFormat="1" x14ac:dyDescent="0.25">
      <c r="A13267" s="6"/>
      <c r="J13267" s="6"/>
      <c r="M13267" s="7"/>
      <c r="T13267" s="6"/>
      <c r="AE13267" s="4"/>
      <c r="AF13267" s="4"/>
      <c r="AG13267" s="6"/>
      <c r="AY13267" s="4"/>
    </row>
    <row r="13268" spans="1:51" customFormat="1" x14ac:dyDescent="0.25">
      <c r="A13268" s="6"/>
      <c r="J13268" s="6"/>
      <c r="M13268" s="7"/>
      <c r="T13268" s="6"/>
      <c r="AE13268" s="4"/>
      <c r="AF13268" s="4"/>
      <c r="AG13268" s="6"/>
      <c r="AY13268" s="4"/>
    </row>
    <row r="13269" spans="1:51" customFormat="1" x14ac:dyDescent="0.25">
      <c r="A13269" s="6"/>
      <c r="J13269" s="6"/>
      <c r="M13269" s="7"/>
      <c r="T13269" s="6"/>
      <c r="AE13269" s="4"/>
      <c r="AF13269" s="4"/>
      <c r="AG13269" s="6"/>
      <c r="AY13269" s="4"/>
    </row>
    <row r="13270" spans="1:51" customFormat="1" x14ac:dyDescent="0.25">
      <c r="A13270" s="6"/>
      <c r="J13270" s="6"/>
      <c r="M13270" s="7"/>
      <c r="T13270" s="6"/>
      <c r="AE13270" s="4"/>
      <c r="AF13270" s="4"/>
      <c r="AG13270" s="6"/>
      <c r="AY13270" s="4"/>
    </row>
    <row r="13271" spans="1:51" customFormat="1" x14ac:dyDescent="0.25">
      <c r="A13271" s="6"/>
      <c r="J13271" s="6"/>
      <c r="M13271" s="7"/>
      <c r="T13271" s="6"/>
      <c r="AE13271" s="4"/>
      <c r="AF13271" s="4"/>
      <c r="AG13271" s="6"/>
      <c r="AY13271" s="4"/>
    </row>
    <row r="13272" spans="1:51" customFormat="1" x14ac:dyDescent="0.25">
      <c r="A13272" s="6"/>
      <c r="J13272" s="6"/>
      <c r="M13272" s="7"/>
      <c r="T13272" s="6"/>
      <c r="AE13272" s="4"/>
      <c r="AF13272" s="4"/>
      <c r="AG13272" s="6"/>
      <c r="AY13272" s="4"/>
    </row>
    <row r="13273" spans="1:51" customFormat="1" x14ac:dyDescent="0.25">
      <c r="A13273" s="6"/>
      <c r="J13273" s="6"/>
      <c r="M13273" s="7"/>
      <c r="T13273" s="6"/>
      <c r="AE13273" s="4"/>
      <c r="AF13273" s="4"/>
      <c r="AG13273" s="6"/>
      <c r="AY13273" s="4"/>
    </row>
    <row r="13274" spans="1:51" customFormat="1" x14ac:dyDescent="0.25">
      <c r="A13274" s="6"/>
      <c r="J13274" s="6"/>
      <c r="M13274" s="7"/>
      <c r="T13274" s="6"/>
      <c r="AE13274" s="4"/>
      <c r="AF13274" s="4"/>
      <c r="AG13274" s="6"/>
      <c r="AY13274" s="4"/>
    </row>
    <row r="13275" spans="1:51" customFormat="1" x14ac:dyDescent="0.25">
      <c r="A13275" s="6"/>
      <c r="J13275" s="6"/>
      <c r="M13275" s="7"/>
      <c r="T13275" s="6"/>
      <c r="AE13275" s="4"/>
      <c r="AF13275" s="4"/>
      <c r="AG13275" s="6"/>
      <c r="AY13275" s="4"/>
    </row>
    <row r="13276" spans="1:51" customFormat="1" x14ac:dyDescent="0.25">
      <c r="A13276" s="6"/>
      <c r="J13276" s="6"/>
      <c r="M13276" s="7"/>
      <c r="T13276" s="6"/>
      <c r="AE13276" s="4"/>
      <c r="AF13276" s="4"/>
      <c r="AG13276" s="6"/>
      <c r="AY13276" s="4"/>
    </row>
    <row r="13277" spans="1:51" customFormat="1" x14ac:dyDescent="0.25">
      <c r="A13277" s="6"/>
      <c r="J13277" s="6"/>
      <c r="M13277" s="7"/>
      <c r="T13277" s="6"/>
      <c r="AE13277" s="4"/>
      <c r="AF13277" s="4"/>
      <c r="AG13277" s="6"/>
      <c r="AY13277" s="4"/>
    </row>
    <row r="13278" spans="1:51" customFormat="1" x14ac:dyDescent="0.25">
      <c r="A13278" s="6"/>
      <c r="J13278" s="6"/>
      <c r="M13278" s="7"/>
      <c r="T13278" s="6"/>
      <c r="AE13278" s="4"/>
      <c r="AF13278" s="4"/>
      <c r="AG13278" s="6"/>
      <c r="AY13278" s="4"/>
    </row>
    <row r="13279" spans="1:51" customFormat="1" x14ac:dyDescent="0.25">
      <c r="A13279" s="6"/>
      <c r="J13279" s="6"/>
      <c r="M13279" s="7"/>
      <c r="T13279" s="6"/>
      <c r="AE13279" s="4"/>
      <c r="AF13279" s="4"/>
      <c r="AG13279" s="6"/>
      <c r="AY13279" s="4"/>
    </row>
    <row r="13280" spans="1:51" customFormat="1" x14ac:dyDescent="0.25">
      <c r="A13280" s="6"/>
      <c r="J13280" s="6"/>
      <c r="M13280" s="7"/>
      <c r="T13280" s="6"/>
      <c r="AE13280" s="4"/>
      <c r="AF13280" s="4"/>
      <c r="AG13280" s="6"/>
      <c r="AY13280" s="4"/>
    </row>
    <row r="13281" spans="1:51" customFormat="1" x14ac:dyDescent="0.25">
      <c r="A13281" s="6"/>
      <c r="J13281" s="6"/>
      <c r="M13281" s="7"/>
      <c r="T13281" s="6"/>
      <c r="AE13281" s="4"/>
      <c r="AF13281" s="4"/>
      <c r="AG13281" s="6"/>
      <c r="AY13281" s="4"/>
    </row>
    <row r="13282" spans="1:51" customFormat="1" x14ac:dyDescent="0.25">
      <c r="A13282" s="6"/>
      <c r="J13282" s="6"/>
      <c r="M13282" s="7"/>
      <c r="T13282" s="6"/>
      <c r="AE13282" s="4"/>
      <c r="AF13282" s="4"/>
      <c r="AG13282" s="6"/>
      <c r="AY13282" s="4"/>
    </row>
    <row r="13283" spans="1:51" customFormat="1" x14ac:dyDescent="0.25">
      <c r="A13283" s="6"/>
      <c r="J13283" s="6"/>
      <c r="M13283" s="7"/>
      <c r="T13283" s="6"/>
      <c r="AE13283" s="4"/>
      <c r="AF13283" s="4"/>
      <c r="AG13283" s="6"/>
      <c r="AY13283" s="4"/>
    </row>
    <row r="13284" spans="1:51" customFormat="1" x14ac:dyDescent="0.25">
      <c r="A13284" s="6"/>
      <c r="J13284" s="6"/>
      <c r="M13284" s="7"/>
      <c r="T13284" s="6"/>
      <c r="AE13284" s="4"/>
      <c r="AF13284" s="4"/>
      <c r="AG13284" s="6"/>
      <c r="AY13284" s="4"/>
    </row>
    <row r="13285" spans="1:51" customFormat="1" x14ac:dyDescent="0.25">
      <c r="A13285" s="6"/>
      <c r="J13285" s="6"/>
      <c r="M13285" s="7"/>
      <c r="T13285" s="6"/>
      <c r="AE13285" s="4"/>
      <c r="AF13285" s="4"/>
      <c r="AG13285" s="6"/>
      <c r="AY13285" s="4"/>
    </row>
    <row r="13286" spans="1:51" customFormat="1" x14ac:dyDescent="0.25">
      <c r="A13286" s="6"/>
      <c r="J13286" s="6"/>
      <c r="M13286" s="7"/>
      <c r="T13286" s="6"/>
      <c r="AE13286" s="4"/>
      <c r="AF13286" s="4"/>
      <c r="AG13286" s="6"/>
      <c r="AY13286" s="4"/>
    </row>
    <row r="13287" spans="1:51" customFormat="1" x14ac:dyDescent="0.25">
      <c r="A13287" s="6"/>
      <c r="J13287" s="6"/>
      <c r="M13287" s="7"/>
      <c r="T13287" s="6"/>
      <c r="AE13287" s="4"/>
      <c r="AF13287" s="4"/>
      <c r="AG13287" s="6"/>
      <c r="AY13287" s="4"/>
    </row>
    <row r="13288" spans="1:51" customFormat="1" x14ac:dyDescent="0.25">
      <c r="A13288" s="6"/>
      <c r="J13288" s="6"/>
      <c r="M13288" s="7"/>
      <c r="T13288" s="6"/>
      <c r="AE13288" s="4"/>
      <c r="AF13288" s="4"/>
      <c r="AG13288" s="6"/>
      <c r="AY13288" s="4"/>
    </row>
    <row r="13289" spans="1:51" customFormat="1" x14ac:dyDescent="0.25">
      <c r="A13289" s="6"/>
      <c r="J13289" s="6"/>
      <c r="M13289" s="7"/>
      <c r="T13289" s="6"/>
      <c r="AE13289" s="4"/>
      <c r="AF13289" s="4"/>
      <c r="AG13289" s="6"/>
      <c r="AY13289" s="4"/>
    </row>
    <row r="13290" spans="1:51" customFormat="1" x14ac:dyDescent="0.25">
      <c r="A13290" s="6"/>
      <c r="J13290" s="6"/>
      <c r="M13290" s="7"/>
      <c r="T13290" s="6"/>
      <c r="AE13290" s="4"/>
      <c r="AF13290" s="4"/>
      <c r="AG13290" s="6"/>
      <c r="AY13290" s="4"/>
    </row>
    <row r="13291" spans="1:51" customFormat="1" x14ac:dyDescent="0.25">
      <c r="A13291" s="6"/>
      <c r="J13291" s="6"/>
      <c r="M13291" s="7"/>
      <c r="T13291" s="6"/>
      <c r="AE13291" s="4"/>
      <c r="AF13291" s="4"/>
      <c r="AG13291" s="6"/>
      <c r="AY13291" s="4"/>
    </row>
    <row r="13292" spans="1:51" customFormat="1" x14ac:dyDescent="0.25">
      <c r="A13292" s="6"/>
      <c r="J13292" s="6"/>
      <c r="M13292" s="7"/>
      <c r="T13292" s="6"/>
      <c r="AE13292" s="4"/>
      <c r="AF13292" s="4"/>
      <c r="AG13292" s="6"/>
      <c r="AY13292" s="4"/>
    </row>
    <row r="13293" spans="1:51" customFormat="1" x14ac:dyDescent="0.25">
      <c r="A13293" s="6"/>
      <c r="J13293" s="6"/>
      <c r="M13293" s="7"/>
      <c r="T13293" s="6"/>
      <c r="AE13293" s="4"/>
      <c r="AF13293" s="4"/>
      <c r="AG13293" s="6"/>
      <c r="AY13293" s="4"/>
    </row>
    <row r="13294" spans="1:51" customFormat="1" x14ac:dyDescent="0.25">
      <c r="A13294" s="6"/>
      <c r="J13294" s="6"/>
      <c r="M13294" s="7"/>
      <c r="T13294" s="6"/>
      <c r="AE13294" s="4"/>
      <c r="AF13294" s="4"/>
      <c r="AG13294" s="6"/>
      <c r="AY13294" s="4"/>
    </row>
    <row r="13295" spans="1:51" customFormat="1" x14ac:dyDescent="0.25">
      <c r="A13295" s="6"/>
      <c r="J13295" s="6"/>
      <c r="M13295" s="7"/>
      <c r="T13295" s="6"/>
      <c r="AE13295" s="4"/>
      <c r="AF13295" s="4"/>
      <c r="AG13295" s="6"/>
      <c r="AY13295" s="4"/>
    </row>
    <row r="13296" spans="1:51" customFormat="1" x14ac:dyDescent="0.25">
      <c r="A13296" s="6"/>
      <c r="J13296" s="6"/>
      <c r="M13296" s="7"/>
      <c r="T13296" s="6"/>
      <c r="AE13296" s="4"/>
      <c r="AF13296" s="4"/>
      <c r="AG13296" s="6"/>
      <c r="AY13296" s="4"/>
    </row>
    <row r="13297" spans="1:51" customFormat="1" x14ac:dyDescent="0.25">
      <c r="A13297" s="6"/>
      <c r="J13297" s="6"/>
      <c r="M13297" s="7"/>
      <c r="T13297" s="6"/>
      <c r="AE13297" s="4"/>
      <c r="AF13297" s="4"/>
      <c r="AG13297" s="6"/>
      <c r="AY13297" s="4"/>
    </row>
    <row r="13298" spans="1:51" customFormat="1" x14ac:dyDescent="0.25">
      <c r="A13298" s="6"/>
      <c r="J13298" s="6"/>
      <c r="M13298" s="7"/>
      <c r="T13298" s="6"/>
      <c r="AE13298" s="4"/>
      <c r="AF13298" s="4"/>
      <c r="AG13298" s="6"/>
      <c r="AY13298" s="4"/>
    </row>
    <row r="13299" spans="1:51" customFormat="1" x14ac:dyDescent="0.25">
      <c r="A13299" s="6"/>
      <c r="J13299" s="6"/>
      <c r="M13299" s="7"/>
      <c r="T13299" s="6"/>
      <c r="AE13299" s="4"/>
      <c r="AF13299" s="4"/>
      <c r="AG13299" s="6"/>
      <c r="AY13299" s="4"/>
    </row>
    <row r="13300" spans="1:51" customFormat="1" x14ac:dyDescent="0.25">
      <c r="A13300" s="6"/>
      <c r="J13300" s="6"/>
      <c r="M13300" s="7"/>
      <c r="T13300" s="6"/>
      <c r="AE13300" s="4"/>
      <c r="AF13300" s="4"/>
      <c r="AG13300" s="6"/>
      <c r="AY13300" s="4"/>
    </row>
    <row r="13301" spans="1:51" customFormat="1" x14ac:dyDescent="0.25">
      <c r="A13301" s="6"/>
      <c r="J13301" s="6"/>
      <c r="M13301" s="7"/>
      <c r="T13301" s="6"/>
      <c r="AE13301" s="4"/>
      <c r="AF13301" s="4"/>
      <c r="AG13301" s="6"/>
      <c r="AY13301" s="4"/>
    </row>
    <row r="13302" spans="1:51" customFormat="1" x14ac:dyDescent="0.25">
      <c r="A13302" s="6"/>
      <c r="J13302" s="6"/>
      <c r="M13302" s="7"/>
      <c r="T13302" s="6"/>
      <c r="AE13302" s="4"/>
      <c r="AF13302" s="4"/>
      <c r="AG13302" s="6"/>
      <c r="AY13302" s="4"/>
    </row>
    <row r="13303" spans="1:51" customFormat="1" x14ac:dyDescent="0.25">
      <c r="A13303" s="6"/>
      <c r="J13303" s="6"/>
      <c r="M13303" s="7"/>
      <c r="T13303" s="6"/>
      <c r="AE13303" s="4"/>
      <c r="AF13303" s="4"/>
      <c r="AG13303" s="6"/>
      <c r="AY13303" s="4"/>
    </row>
    <row r="13304" spans="1:51" customFormat="1" x14ac:dyDescent="0.25">
      <c r="A13304" s="6"/>
      <c r="J13304" s="6"/>
      <c r="M13304" s="7"/>
      <c r="T13304" s="6"/>
      <c r="AE13304" s="4"/>
      <c r="AF13304" s="4"/>
      <c r="AG13304" s="6"/>
      <c r="AY13304" s="4"/>
    </row>
    <row r="13305" spans="1:51" customFormat="1" x14ac:dyDescent="0.25">
      <c r="A13305" s="6"/>
      <c r="J13305" s="6"/>
      <c r="M13305" s="7"/>
      <c r="T13305" s="6"/>
      <c r="AE13305" s="4"/>
      <c r="AF13305" s="4"/>
      <c r="AG13305" s="6"/>
      <c r="AY13305" s="4"/>
    </row>
    <row r="13306" spans="1:51" customFormat="1" x14ac:dyDescent="0.25">
      <c r="A13306" s="6"/>
      <c r="J13306" s="6"/>
      <c r="M13306" s="7"/>
      <c r="T13306" s="6"/>
      <c r="AE13306" s="4"/>
      <c r="AF13306" s="4"/>
      <c r="AG13306" s="6"/>
      <c r="AY13306" s="4"/>
    </row>
    <row r="13307" spans="1:51" customFormat="1" x14ac:dyDescent="0.25">
      <c r="A13307" s="6"/>
      <c r="J13307" s="6"/>
      <c r="M13307" s="7"/>
      <c r="T13307" s="6"/>
      <c r="AE13307" s="4"/>
      <c r="AF13307" s="4"/>
      <c r="AG13307" s="6"/>
      <c r="AY13307" s="4"/>
    </row>
    <row r="13308" spans="1:51" customFormat="1" x14ac:dyDescent="0.25">
      <c r="A13308" s="6"/>
      <c r="J13308" s="6"/>
      <c r="M13308" s="7"/>
      <c r="T13308" s="6"/>
      <c r="AE13308" s="4"/>
      <c r="AF13308" s="4"/>
      <c r="AG13308" s="6"/>
      <c r="AY13308" s="4"/>
    </row>
    <row r="13309" spans="1:51" customFormat="1" x14ac:dyDescent="0.25">
      <c r="A13309" s="6"/>
      <c r="J13309" s="6"/>
      <c r="M13309" s="7"/>
      <c r="T13309" s="6"/>
      <c r="AE13309" s="4"/>
      <c r="AF13309" s="4"/>
      <c r="AG13309" s="6"/>
      <c r="AY13309" s="4"/>
    </row>
    <row r="13310" spans="1:51" customFormat="1" x14ac:dyDescent="0.25">
      <c r="A13310" s="6"/>
      <c r="J13310" s="6"/>
      <c r="M13310" s="7"/>
      <c r="T13310" s="6"/>
      <c r="AE13310" s="4"/>
      <c r="AF13310" s="4"/>
      <c r="AG13310" s="6"/>
      <c r="AY13310" s="4"/>
    </row>
    <row r="13311" spans="1:51" customFormat="1" x14ac:dyDescent="0.25">
      <c r="A13311" s="6"/>
      <c r="J13311" s="6"/>
      <c r="M13311" s="7"/>
      <c r="T13311" s="6"/>
      <c r="AE13311" s="4"/>
      <c r="AF13311" s="4"/>
      <c r="AG13311" s="6"/>
      <c r="AY13311" s="4"/>
    </row>
    <row r="13312" spans="1:51" customFormat="1" x14ac:dyDescent="0.25">
      <c r="A13312" s="6"/>
      <c r="J13312" s="6"/>
      <c r="M13312" s="7"/>
      <c r="T13312" s="6"/>
      <c r="AE13312" s="4"/>
      <c r="AF13312" s="4"/>
      <c r="AG13312" s="6"/>
      <c r="AY13312" s="4"/>
    </row>
    <row r="13313" spans="1:51" customFormat="1" x14ac:dyDescent="0.25">
      <c r="A13313" s="6"/>
      <c r="J13313" s="6"/>
      <c r="M13313" s="7"/>
      <c r="T13313" s="6"/>
      <c r="AE13313" s="4"/>
      <c r="AF13313" s="4"/>
      <c r="AG13313" s="6"/>
      <c r="AY13313" s="4"/>
    </row>
    <row r="13314" spans="1:51" customFormat="1" x14ac:dyDescent="0.25">
      <c r="A13314" s="6"/>
      <c r="J13314" s="6"/>
      <c r="M13314" s="7"/>
      <c r="T13314" s="6"/>
      <c r="AE13314" s="4"/>
      <c r="AF13314" s="4"/>
      <c r="AG13314" s="6"/>
      <c r="AY13314" s="4"/>
    </row>
    <row r="13315" spans="1:51" customFormat="1" x14ac:dyDescent="0.25">
      <c r="A13315" s="6"/>
      <c r="J13315" s="6"/>
      <c r="M13315" s="7"/>
      <c r="T13315" s="6"/>
      <c r="AE13315" s="4"/>
      <c r="AF13315" s="4"/>
      <c r="AG13315" s="6"/>
      <c r="AY13315" s="4"/>
    </row>
    <row r="13316" spans="1:51" customFormat="1" x14ac:dyDescent="0.25">
      <c r="A13316" s="6"/>
      <c r="J13316" s="6"/>
      <c r="M13316" s="7"/>
      <c r="T13316" s="6"/>
      <c r="AE13316" s="4"/>
      <c r="AF13316" s="4"/>
      <c r="AG13316" s="6"/>
      <c r="AY13316" s="4"/>
    </row>
    <row r="13317" spans="1:51" customFormat="1" x14ac:dyDescent="0.25">
      <c r="A13317" s="6"/>
      <c r="J13317" s="6"/>
      <c r="M13317" s="7"/>
      <c r="T13317" s="6"/>
      <c r="AE13317" s="4"/>
      <c r="AF13317" s="4"/>
      <c r="AG13317" s="6"/>
      <c r="AY13317" s="4"/>
    </row>
    <row r="13318" spans="1:51" customFormat="1" x14ac:dyDescent="0.25">
      <c r="A13318" s="6"/>
      <c r="J13318" s="6"/>
      <c r="M13318" s="7"/>
      <c r="T13318" s="6"/>
      <c r="AE13318" s="4"/>
      <c r="AF13318" s="4"/>
      <c r="AG13318" s="6"/>
      <c r="AY13318" s="4"/>
    </row>
    <row r="13319" spans="1:51" customFormat="1" x14ac:dyDescent="0.25">
      <c r="A13319" s="6"/>
      <c r="J13319" s="6"/>
      <c r="M13319" s="7"/>
      <c r="T13319" s="6"/>
      <c r="AE13319" s="4"/>
      <c r="AF13319" s="4"/>
      <c r="AG13319" s="6"/>
      <c r="AY13319" s="4"/>
    </row>
    <row r="13320" spans="1:51" customFormat="1" x14ac:dyDescent="0.25">
      <c r="A13320" s="6"/>
      <c r="J13320" s="6"/>
      <c r="M13320" s="7"/>
      <c r="T13320" s="6"/>
      <c r="AE13320" s="4"/>
      <c r="AF13320" s="4"/>
      <c r="AG13320" s="6"/>
      <c r="AY13320" s="4"/>
    </row>
    <row r="13321" spans="1:51" customFormat="1" x14ac:dyDescent="0.25">
      <c r="A13321" s="6"/>
      <c r="J13321" s="6"/>
      <c r="M13321" s="7"/>
      <c r="T13321" s="6"/>
      <c r="AE13321" s="4"/>
      <c r="AF13321" s="4"/>
      <c r="AG13321" s="6"/>
      <c r="AY13321" s="4"/>
    </row>
    <row r="13322" spans="1:51" customFormat="1" x14ac:dyDescent="0.25">
      <c r="A13322" s="6"/>
      <c r="J13322" s="6"/>
      <c r="M13322" s="7"/>
      <c r="T13322" s="6"/>
      <c r="AE13322" s="4"/>
      <c r="AF13322" s="4"/>
      <c r="AG13322" s="6"/>
      <c r="AY13322" s="4"/>
    </row>
    <row r="13323" spans="1:51" customFormat="1" x14ac:dyDescent="0.25">
      <c r="A13323" s="6"/>
      <c r="J13323" s="6"/>
      <c r="M13323" s="7"/>
      <c r="T13323" s="6"/>
      <c r="AE13323" s="4"/>
      <c r="AF13323" s="4"/>
      <c r="AG13323" s="6"/>
      <c r="AY13323" s="4"/>
    </row>
    <row r="13324" spans="1:51" customFormat="1" x14ac:dyDescent="0.25">
      <c r="A13324" s="6"/>
      <c r="J13324" s="6"/>
      <c r="M13324" s="7"/>
      <c r="T13324" s="6"/>
      <c r="AE13324" s="4"/>
      <c r="AF13324" s="4"/>
      <c r="AG13324" s="6"/>
      <c r="AY13324" s="4"/>
    </row>
    <row r="13325" spans="1:51" customFormat="1" x14ac:dyDescent="0.25">
      <c r="A13325" s="6"/>
      <c r="J13325" s="6"/>
      <c r="M13325" s="7"/>
      <c r="T13325" s="6"/>
      <c r="AE13325" s="4"/>
      <c r="AF13325" s="4"/>
      <c r="AG13325" s="6"/>
      <c r="AY13325" s="4"/>
    </row>
    <row r="13326" spans="1:51" customFormat="1" x14ac:dyDescent="0.25">
      <c r="A13326" s="6"/>
      <c r="J13326" s="6"/>
      <c r="M13326" s="7"/>
      <c r="T13326" s="6"/>
      <c r="AE13326" s="4"/>
      <c r="AF13326" s="4"/>
      <c r="AG13326" s="6"/>
      <c r="AY13326" s="4"/>
    </row>
    <row r="13327" spans="1:51" customFormat="1" x14ac:dyDescent="0.25">
      <c r="A13327" s="6"/>
      <c r="J13327" s="6"/>
      <c r="M13327" s="7"/>
      <c r="T13327" s="6"/>
      <c r="AE13327" s="4"/>
      <c r="AF13327" s="4"/>
      <c r="AG13327" s="6"/>
      <c r="AY13327" s="4"/>
    </row>
    <row r="13328" spans="1:51" customFormat="1" x14ac:dyDescent="0.25">
      <c r="A13328" s="6"/>
      <c r="J13328" s="6"/>
      <c r="M13328" s="7"/>
      <c r="T13328" s="6"/>
      <c r="AE13328" s="4"/>
      <c r="AF13328" s="4"/>
      <c r="AG13328" s="6"/>
      <c r="AY13328" s="4"/>
    </row>
    <row r="13329" spans="1:51" customFormat="1" x14ac:dyDescent="0.25">
      <c r="A13329" s="6"/>
      <c r="J13329" s="6"/>
      <c r="M13329" s="7"/>
      <c r="T13329" s="6"/>
      <c r="AE13329" s="4"/>
      <c r="AF13329" s="4"/>
      <c r="AG13329" s="6"/>
      <c r="AY13329" s="4"/>
    </row>
    <row r="13330" spans="1:51" customFormat="1" x14ac:dyDescent="0.25">
      <c r="A13330" s="6"/>
      <c r="J13330" s="6"/>
      <c r="M13330" s="7"/>
      <c r="T13330" s="6"/>
      <c r="AE13330" s="4"/>
      <c r="AF13330" s="4"/>
      <c r="AG13330" s="6"/>
      <c r="AY13330" s="4"/>
    </row>
    <row r="13331" spans="1:51" customFormat="1" x14ac:dyDescent="0.25">
      <c r="A13331" s="6"/>
      <c r="J13331" s="6"/>
      <c r="M13331" s="7"/>
      <c r="T13331" s="6"/>
      <c r="AE13331" s="4"/>
      <c r="AF13331" s="4"/>
      <c r="AG13331" s="6"/>
      <c r="AY13331" s="4"/>
    </row>
    <row r="13332" spans="1:51" customFormat="1" x14ac:dyDescent="0.25">
      <c r="A13332" s="6"/>
      <c r="J13332" s="6"/>
      <c r="M13332" s="7"/>
      <c r="T13332" s="6"/>
      <c r="AE13332" s="4"/>
      <c r="AF13332" s="4"/>
      <c r="AG13332" s="6"/>
      <c r="AY13332" s="4"/>
    </row>
    <row r="13333" spans="1:51" customFormat="1" x14ac:dyDescent="0.25">
      <c r="A13333" s="6"/>
      <c r="J13333" s="6"/>
      <c r="M13333" s="7"/>
      <c r="T13333" s="6"/>
      <c r="AE13333" s="4"/>
      <c r="AF13333" s="4"/>
      <c r="AG13333" s="6"/>
      <c r="AY13333" s="4"/>
    </row>
    <row r="13334" spans="1:51" customFormat="1" x14ac:dyDescent="0.25">
      <c r="A13334" s="6"/>
      <c r="J13334" s="6"/>
      <c r="M13334" s="7"/>
      <c r="T13334" s="6"/>
      <c r="AE13334" s="4"/>
      <c r="AF13334" s="4"/>
      <c r="AG13334" s="6"/>
      <c r="AY13334" s="4"/>
    </row>
    <row r="13335" spans="1:51" customFormat="1" x14ac:dyDescent="0.25">
      <c r="A13335" s="6"/>
      <c r="J13335" s="6"/>
      <c r="M13335" s="7"/>
      <c r="T13335" s="6"/>
      <c r="AE13335" s="4"/>
      <c r="AF13335" s="4"/>
      <c r="AG13335" s="6"/>
      <c r="AY13335" s="4"/>
    </row>
    <row r="13336" spans="1:51" customFormat="1" x14ac:dyDescent="0.25">
      <c r="A13336" s="6"/>
      <c r="J13336" s="6"/>
      <c r="M13336" s="7"/>
      <c r="T13336" s="6"/>
      <c r="AE13336" s="4"/>
      <c r="AF13336" s="4"/>
      <c r="AG13336" s="6"/>
      <c r="AY13336" s="4"/>
    </row>
    <row r="13337" spans="1:51" customFormat="1" x14ac:dyDescent="0.25">
      <c r="A13337" s="6"/>
      <c r="J13337" s="6"/>
      <c r="M13337" s="7"/>
      <c r="T13337" s="6"/>
      <c r="AE13337" s="4"/>
      <c r="AF13337" s="4"/>
      <c r="AG13337" s="6"/>
      <c r="AY13337" s="4"/>
    </row>
    <row r="13338" spans="1:51" customFormat="1" x14ac:dyDescent="0.25">
      <c r="A13338" s="6"/>
      <c r="J13338" s="6"/>
      <c r="M13338" s="7"/>
      <c r="T13338" s="6"/>
      <c r="AE13338" s="4"/>
      <c r="AF13338" s="4"/>
      <c r="AG13338" s="6"/>
      <c r="AY13338" s="4"/>
    </row>
    <row r="13339" spans="1:51" customFormat="1" x14ac:dyDescent="0.25">
      <c r="A13339" s="6"/>
      <c r="J13339" s="6"/>
      <c r="M13339" s="7"/>
      <c r="T13339" s="6"/>
      <c r="AE13339" s="4"/>
      <c r="AF13339" s="4"/>
      <c r="AG13339" s="6"/>
      <c r="AY13339" s="4"/>
    </row>
    <row r="13340" spans="1:51" customFormat="1" x14ac:dyDescent="0.25">
      <c r="A13340" s="6"/>
      <c r="J13340" s="6"/>
      <c r="M13340" s="7"/>
      <c r="T13340" s="6"/>
      <c r="AE13340" s="4"/>
      <c r="AF13340" s="4"/>
      <c r="AG13340" s="6"/>
      <c r="AY13340" s="4"/>
    </row>
    <row r="13341" spans="1:51" customFormat="1" x14ac:dyDescent="0.25">
      <c r="A13341" s="6"/>
      <c r="J13341" s="6"/>
      <c r="M13341" s="7"/>
      <c r="T13341" s="6"/>
      <c r="AE13341" s="4"/>
      <c r="AF13341" s="4"/>
      <c r="AG13341" s="6"/>
      <c r="AY13341" s="4"/>
    </row>
    <row r="13342" spans="1:51" customFormat="1" x14ac:dyDescent="0.25">
      <c r="A13342" s="6"/>
      <c r="J13342" s="6"/>
      <c r="M13342" s="7"/>
      <c r="T13342" s="6"/>
      <c r="AE13342" s="4"/>
      <c r="AF13342" s="4"/>
      <c r="AG13342" s="6"/>
      <c r="AY13342" s="4"/>
    </row>
    <row r="13343" spans="1:51" customFormat="1" x14ac:dyDescent="0.25">
      <c r="A13343" s="6"/>
      <c r="J13343" s="6"/>
      <c r="M13343" s="7"/>
      <c r="T13343" s="6"/>
      <c r="AE13343" s="4"/>
      <c r="AF13343" s="4"/>
      <c r="AG13343" s="6"/>
      <c r="AY13343" s="4"/>
    </row>
    <row r="13344" spans="1:51" customFormat="1" x14ac:dyDescent="0.25">
      <c r="A13344" s="6"/>
      <c r="J13344" s="6"/>
      <c r="M13344" s="7"/>
      <c r="T13344" s="6"/>
      <c r="AE13344" s="4"/>
      <c r="AF13344" s="4"/>
      <c r="AG13344" s="6"/>
      <c r="AY13344" s="4"/>
    </row>
    <row r="13345" spans="1:51" customFormat="1" x14ac:dyDescent="0.25">
      <c r="A13345" s="6"/>
      <c r="J13345" s="6"/>
      <c r="M13345" s="7"/>
      <c r="T13345" s="6"/>
      <c r="AE13345" s="4"/>
      <c r="AF13345" s="4"/>
      <c r="AG13345" s="6"/>
      <c r="AY13345" s="4"/>
    </row>
    <row r="13346" spans="1:51" customFormat="1" x14ac:dyDescent="0.25">
      <c r="A13346" s="6"/>
      <c r="J13346" s="6"/>
      <c r="M13346" s="7"/>
      <c r="T13346" s="6"/>
      <c r="AE13346" s="4"/>
      <c r="AF13346" s="4"/>
      <c r="AG13346" s="6"/>
      <c r="AY13346" s="4"/>
    </row>
    <row r="13347" spans="1:51" customFormat="1" x14ac:dyDescent="0.25">
      <c r="A13347" s="6"/>
      <c r="J13347" s="6"/>
      <c r="M13347" s="7"/>
      <c r="T13347" s="6"/>
      <c r="AE13347" s="4"/>
      <c r="AF13347" s="4"/>
      <c r="AG13347" s="6"/>
      <c r="AY13347" s="4"/>
    </row>
    <row r="13348" spans="1:51" customFormat="1" x14ac:dyDescent="0.25">
      <c r="A13348" s="6"/>
      <c r="J13348" s="6"/>
      <c r="M13348" s="7"/>
      <c r="T13348" s="6"/>
      <c r="AE13348" s="4"/>
      <c r="AF13348" s="4"/>
      <c r="AG13348" s="6"/>
      <c r="AY13348" s="4"/>
    </row>
    <row r="13349" spans="1:51" customFormat="1" x14ac:dyDescent="0.25">
      <c r="A13349" s="6"/>
      <c r="J13349" s="6"/>
      <c r="M13349" s="7"/>
      <c r="T13349" s="6"/>
      <c r="AE13349" s="4"/>
      <c r="AF13349" s="4"/>
      <c r="AG13349" s="6"/>
      <c r="AY13349" s="4"/>
    </row>
    <row r="13350" spans="1:51" customFormat="1" x14ac:dyDescent="0.25">
      <c r="A13350" s="6"/>
      <c r="J13350" s="6"/>
      <c r="M13350" s="7"/>
      <c r="T13350" s="6"/>
      <c r="AE13350" s="4"/>
      <c r="AF13350" s="4"/>
      <c r="AG13350" s="6"/>
      <c r="AY13350" s="4"/>
    </row>
    <row r="13351" spans="1:51" customFormat="1" x14ac:dyDescent="0.25">
      <c r="A13351" s="6"/>
      <c r="J13351" s="6"/>
      <c r="M13351" s="7"/>
      <c r="T13351" s="6"/>
      <c r="AE13351" s="4"/>
      <c r="AF13351" s="4"/>
      <c r="AG13351" s="6"/>
      <c r="AY13351" s="4"/>
    </row>
    <row r="13352" spans="1:51" customFormat="1" x14ac:dyDescent="0.25">
      <c r="A13352" s="6"/>
      <c r="J13352" s="6"/>
      <c r="M13352" s="7"/>
      <c r="T13352" s="6"/>
      <c r="AE13352" s="4"/>
      <c r="AF13352" s="4"/>
      <c r="AG13352" s="6"/>
      <c r="AY13352" s="4"/>
    </row>
    <row r="13353" spans="1:51" customFormat="1" x14ac:dyDescent="0.25">
      <c r="A13353" s="6"/>
      <c r="J13353" s="6"/>
      <c r="M13353" s="7"/>
      <c r="T13353" s="6"/>
      <c r="AE13353" s="4"/>
      <c r="AF13353" s="4"/>
      <c r="AG13353" s="6"/>
      <c r="AY13353" s="4"/>
    </row>
    <row r="13354" spans="1:51" customFormat="1" x14ac:dyDescent="0.25">
      <c r="A13354" s="6"/>
      <c r="J13354" s="6"/>
      <c r="M13354" s="7"/>
      <c r="T13354" s="6"/>
      <c r="AE13354" s="4"/>
      <c r="AF13354" s="4"/>
      <c r="AG13354" s="6"/>
      <c r="AY13354" s="4"/>
    </row>
    <row r="13355" spans="1:51" customFormat="1" x14ac:dyDescent="0.25">
      <c r="A13355" s="6"/>
      <c r="J13355" s="6"/>
      <c r="M13355" s="7"/>
      <c r="T13355" s="6"/>
      <c r="AE13355" s="4"/>
      <c r="AF13355" s="4"/>
      <c r="AG13355" s="6"/>
      <c r="AY13355" s="4"/>
    </row>
    <row r="13356" spans="1:51" customFormat="1" x14ac:dyDescent="0.25">
      <c r="A13356" s="6"/>
      <c r="J13356" s="6"/>
      <c r="M13356" s="7"/>
      <c r="T13356" s="6"/>
      <c r="AE13356" s="4"/>
      <c r="AF13356" s="4"/>
      <c r="AG13356" s="6"/>
      <c r="AY13356" s="4"/>
    </row>
    <row r="13357" spans="1:51" customFormat="1" x14ac:dyDescent="0.25">
      <c r="A13357" s="6"/>
      <c r="J13357" s="6"/>
      <c r="M13357" s="7"/>
      <c r="T13357" s="6"/>
      <c r="AE13357" s="4"/>
      <c r="AF13357" s="4"/>
      <c r="AG13357" s="6"/>
      <c r="AY13357" s="4"/>
    </row>
    <row r="13358" spans="1:51" customFormat="1" x14ac:dyDescent="0.25">
      <c r="A13358" s="6"/>
      <c r="J13358" s="6"/>
      <c r="M13358" s="7"/>
      <c r="T13358" s="6"/>
      <c r="AE13358" s="4"/>
      <c r="AF13358" s="4"/>
      <c r="AG13358" s="6"/>
      <c r="AY13358" s="4"/>
    </row>
    <row r="13359" spans="1:51" customFormat="1" x14ac:dyDescent="0.25">
      <c r="A13359" s="6"/>
      <c r="J13359" s="6"/>
      <c r="M13359" s="7"/>
      <c r="T13359" s="6"/>
      <c r="AE13359" s="4"/>
      <c r="AF13359" s="4"/>
      <c r="AG13359" s="6"/>
      <c r="AY13359" s="4"/>
    </row>
    <row r="13360" spans="1:51" customFormat="1" x14ac:dyDescent="0.25">
      <c r="A13360" s="6"/>
      <c r="J13360" s="6"/>
      <c r="M13360" s="7"/>
      <c r="T13360" s="6"/>
      <c r="AE13360" s="4"/>
      <c r="AF13360" s="4"/>
      <c r="AG13360" s="6"/>
      <c r="AY13360" s="4"/>
    </row>
    <row r="13361" spans="1:51" customFormat="1" x14ac:dyDescent="0.25">
      <c r="A13361" s="6"/>
      <c r="J13361" s="6"/>
      <c r="M13361" s="7"/>
      <c r="T13361" s="6"/>
      <c r="AE13361" s="4"/>
      <c r="AF13361" s="4"/>
      <c r="AG13361" s="6"/>
      <c r="AY13361" s="4"/>
    </row>
    <row r="13362" spans="1:51" customFormat="1" x14ac:dyDescent="0.25">
      <c r="A13362" s="6"/>
      <c r="J13362" s="6"/>
      <c r="M13362" s="7"/>
      <c r="T13362" s="6"/>
      <c r="AE13362" s="4"/>
      <c r="AF13362" s="4"/>
      <c r="AG13362" s="6"/>
      <c r="AY13362" s="4"/>
    </row>
    <row r="13363" spans="1:51" customFormat="1" x14ac:dyDescent="0.25">
      <c r="A13363" s="6"/>
      <c r="J13363" s="6"/>
      <c r="M13363" s="7"/>
      <c r="T13363" s="6"/>
      <c r="AE13363" s="4"/>
      <c r="AF13363" s="4"/>
      <c r="AG13363" s="6"/>
      <c r="AY13363" s="4"/>
    </row>
    <row r="13364" spans="1:51" customFormat="1" x14ac:dyDescent="0.25">
      <c r="A13364" s="6"/>
      <c r="J13364" s="6"/>
      <c r="M13364" s="7"/>
      <c r="T13364" s="6"/>
      <c r="AE13364" s="4"/>
      <c r="AF13364" s="4"/>
      <c r="AG13364" s="6"/>
      <c r="AY13364" s="4"/>
    </row>
    <row r="13365" spans="1:51" customFormat="1" x14ac:dyDescent="0.25">
      <c r="A13365" s="6"/>
      <c r="J13365" s="6"/>
      <c r="M13365" s="7"/>
      <c r="T13365" s="6"/>
      <c r="AE13365" s="4"/>
      <c r="AF13365" s="4"/>
      <c r="AG13365" s="6"/>
      <c r="AY13365" s="4"/>
    </row>
    <row r="13366" spans="1:51" customFormat="1" x14ac:dyDescent="0.25">
      <c r="A13366" s="6"/>
      <c r="J13366" s="6"/>
      <c r="M13366" s="7"/>
      <c r="T13366" s="6"/>
      <c r="AE13366" s="4"/>
      <c r="AF13366" s="4"/>
      <c r="AG13366" s="6"/>
      <c r="AY13366" s="4"/>
    </row>
    <row r="13367" spans="1:51" customFormat="1" x14ac:dyDescent="0.25">
      <c r="A13367" s="6"/>
      <c r="J13367" s="6"/>
      <c r="M13367" s="7"/>
      <c r="T13367" s="6"/>
      <c r="AE13367" s="4"/>
      <c r="AF13367" s="4"/>
      <c r="AG13367" s="6"/>
      <c r="AY13367" s="4"/>
    </row>
    <row r="13368" spans="1:51" customFormat="1" x14ac:dyDescent="0.25">
      <c r="A13368" s="6"/>
      <c r="J13368" s="6"/>
      <c r="M13368" s="7"/>
      <c r="T13368" s="6"/>
      <c r="AE13368" s="4"/>
      <c r="AF13368" s="4"/>
      <c r="AG13368" s="6"/>
      <c r="AY13368" s="4"/>
    </row>
    <row r="13369" spans="1:51" customFormat="1" x14ac:dyDescent="0.25">
      <c r="A13369" s="6"/>
      <c r="J13369" s="6"/>
      <c r="M13369" s="7"/>
      <c r="T13369" s="6"/>
      <c r="AE13369" s="4"/>
      <c r="AF13369" s="4"/>
      <c r="AG13369" s="6"/>
      <c r="AY13369" s="4"/>
    </row>
    <row r="13370" spans="1:51" customFormat="1" x14ac:dyDescent="0.25">
      <c r="A13370" s="6"/>
      <c r="J13370" s="6"/>
      <c r="M13370" s="7"/>
      <c r="T13370" s="6"/>
      <c r="AE13370" s="4"/>
      <c r="AF13370" s="4"/>
      <c r="AG13370" s="6"/>
      <c r="AY13370" s="4"/>
    </row>
    <row r="13371" spans="1:51" customFormat="1" x14ac:dyDescent="0.25">
      <c r="A13371" s="6"/>
      <c r="J13371" s="6"/>
      <c r="M13371" s="7"/>
      <c r="T13371" s="6"/>
      <c r="AE13371" s="4"/>
      <c r="AF13371" s="4"/>
      <c r="AG13371" s="6"/>
      <c r="AY13371" s="4"/>
    </row>
    <row r="13372" spans="1:51" customFormat="1" x14ac:dyDescent="0.25">
      <c r="A13372" s="6"/>
      <c r="J13372" s="6"/>
      <c r="M13372" s="7"/>
      <c r="T13372" s="6"/>
      <c r="AE13372" s="4"/>
      <c r="AF13372" s="4"/>
      <c r="AG13372" s="6"/>
      <c r="AY13372" s="4"/>
    </row>
    <row r="13373" spans="1:51" customFormat="1" x14ac:dyDescent="0.25">
      <c r="A13373" s="6"/>
      <c r="J13373" s="6"/>
      <c r="M13373" s="7"/>
      <c r="T13373" s="6"/>
      <c r="AE13373" s="4"/>
      <c r="AF13373" s="4"/>
      <c r="AG13373" s="6"/>
      <c r="AY13373" s="4"/>
    </row>
    <row r="13374" spans="1:51" customFormat="1" x14ac:dyDescent="0.25">
      <c r="A13374" s="6"/>
      <c r="J13374" s="6"/>
      <c r="M13374" s="7"/>
      <c r="T13374" s="6"/>
      <c r="AE13374" s="4"/>
      <c r="AF13374" s="4"/>
      <c r="AG13374" s="6"/>
      <c r="AY13374" s="4"/>
    </row>
    <row r="13375" spans="1:51" customFormat="1" x14ac:dyDescent="0.25">
      <c r="A13375" s="6"/>
      <c r="J13375" s="6"/>
      <c r="M13375" s="7"/>
      <c r="T13375" s="6"/>
      <c r="AE13375" s="4"/>
      <c r="AF13375" s="4"/>
      <c r="AG13375" s="6"/>
      <c r="AY13375" s="4"/>
    </row>
    <row r="13376" spans="1:51" customFormat="1" x14ac:dyDescent="0.25">
      <c r="A13376" s="6"/>
      <c r="J13376" s="6"/>
      <c r="M13376" s="7"/>
      <c r="T13376" s="6"/>
      <c r="AE13376" s="4"/>
      <c r="AF13376" s="4"/>
      <c r="AG13376" s="6"/>
      <c r="AY13376" s="4"/>
    </row>
    <row r="13377" spans="1:51" customFormat="1" x14ac:dyDescent="0.25">
      <c r="A13377" s="6"/>
      <c r="J13377" s="6"/>
      <c r="M13377" s="7"/>
      <c r="T13377" s="6"/>
      <c r="AE13377" s="4"/>
      <c r="AF13377" s="4"/>
      <c r="AG13377" s="6"/>
      <c r="AY13377" s="4"/>
    </row>
    <row r="13378" spans="1:51" customFormat="1" x14ac:dyDescent="0.25">
      <c r="A13378" s="6"/>
      <c r="J13378" s="6"/>
      <c r="M13378" s="7"/>
      <c r="T13378" s="6"/>
      <c r="AE13378" s="4"/>
      <c r="AF13378" s="4"/>
      <c r="AG13378" s="6"/>
      <c r="AY13378" s="4"/>
    </row>
    <row r="13379" spans="1:51" customFormat="1" x14ac:dyDescent="0.25">
      <c r="A13379" s="6"/>
      <c r="J13379" s="6"/>
      <c r="M13379" s="7"/>
      <c r="T13379" s="6"/>
      <c r="AE13379" s="4"/>
      <c r="AF13379" s="4"/>
      <c r="AG13379" s="6"/>
      <c r="AY13379" s="4"/>
    </row>
    <row r="13380" spans="1:51" customFormat="1" x14ac:dyDescent="0.25">
      <c r="A13380" s="6"/>
      <c r="J13380" s="6"/>
      <c r="M13380" s="7"/>
      <c r="T13380" s="6"/>
      <c r="AE13380" s="4"/>
      <c r="AF13380" s="4"/>
      <c r="AG13380" s="6"/>
      <c r="AY13380" s="4"/>
    </row>
    <row r="13381" spans="1:51" customFormat="1" x14ac:dyDescent="0.25">
      <c r="A13381" s="6"/>
      <c r="J13381" s="6"/>
      <c r="M13381" s="7"/>
      <c r="T13381" s="6"/>
      <c r="AE13381" s="4"/>
      <c r="AF13381" s="4"/>
      <c r="AG13381" s="6"/>
      <c r="AY13381" s="4"/>
    </row>
    <row r="13382" spans="1:51" customFormat="1" x14ac:dyDescent="0.25">
      <c r="A13382" s="6"/>
      <c r="J13382" s="6"/>
      <c r="M13382" s="7"/>
      <c r="T13382" s="6"/>
      <c r="AE13382" s="4"/>
      <c r="AF13382" s="4"/>
      <c r="AG13382" s="6"/>
      <c r="AY13382" s="4"/>
    </row>
    <row r="13383" spans="1:51" customFormat="1" x14ac:dyDescent="0.25">
      <c r="A13383" s="6"/>
      <c r="J13383" s="6"/>
      <c r="M13383" s="7"/>
      <c r="T13383" s="6"/>
      <c r="AE13383" s="4"/>
      <c r="AF13383" s="4"/>
      <c r="AG13383" s="6"/>
      <c r="AY13383" s="4"/>
    </row>
    <row r="13384" spans="1:51" customFormat="1" x14ac:dyDescent="0.25">
      <c r="A13384" s="6"/>
      <c r="J13384" s="6"/>
      <c r="M13384" s="7"/>
      <c r="T13384" s="6"/>
      <c r="AE13384" s="4"/>
      <c r="AF13384" s="4"/>
      <c r="AG13384" s="6"/>
      <c r="AY13384" s="4"/>
    </row>
    <row r="13385" spans="1:51" customFormat="1" x14ac:dyDescent="0.25">
      <c r="A13385" s="6"/>
      <c r="J13385" s="6"/>
      <c r="M13385" s="7"/>
      <c r="T13385" s="6"/>
      <c r="AE13385" s="4"/>
      <c r="AF13385" s="4"/>
      <c r="AG13385" s="6"/>
      <c r="AY13385" s="4"/>
    </row>
    <row r="13386" spans="1:51" customFormat="1" x14ac:dyDescent="0.25">
      <c r="A13386" s="6"/>
      <c r="J13386" s="6"/>
      <c r="M13386" s="7"/>
      <c r="T13386" s="6"/>
      <c r="AE13386" s="4"/>
      <c r="AF13386" s="4"/>
      <c r="AG13386" s="6"/>
      <c r="AY13386" s="4"/>
    </row>
    <row r="13387" spans="1:51" customFormat="1" x14ac:dyDescent="0.25">
      <c r="A13387" s="6"/>
      <c r="J13387" s="6"/>
      <c r="M13387" s="7"/>
      <c r="T13387" s="6"/>
      <c r="AE13387" s="4"/>
      <c r="AF13387" s="4"/>
      <c r="AG13387" s="6"/>
      <c r="AY13387" s="4"/>
    </row>
    <row r="13388" spans="1:51" customFormat="1" x14ac:dyDescent="0.25">
      <c r="A13388" s="6"/>
      <c r="J13388" s="6"/>
      <c r="M13388" s="7"/>
      <c r="T13388" s="6"/>
      <c r="AE13388" s="4"/>
      <c r="AF13388" s="4"/>
      <c r="AG13388" s="6"/>
      <c r="AY13388" s="4"/>
    </row>
    <row r="13389" spans="1:51" customFormat="1" x14ac:dyDescent="0.25">
      <c r="A13389" s="6"/>
      <c r="J13389" s="6"/>
      <c r="M13389" s="7"/>
      <c r="T13389" s="6"/>
      <c r="AE13389" s="4"/>
      <c r="AF13389" s="4"/>
      <c r="AG13389" s="6"/>
      <c r="AY13389" s="4"/>
    </row>
    <row r="13390" spans="1:51" customFormat="1" x14ac:dyDescent="0.25">
      <c r="A13390" s="6"/>
      <c r="J13390" s="6"/>
      <c r="M13390" s="7"/>
      <c r="T13390" s="6"/>
      <c r="AE13390" s="4"/>
      <c r="AF13390" s="4"/>
      <c r="AG13390" s="6"/>
      <c r="AY13390" s="4"/>
    </row>
    <row r="13391" spans="1:51" customFormat="1" x14ac:dyDescent="0.25">
      <c r="A13391" s="6"/>
      <c r="J13391" s="6"/>
      <c r="M13391" s="7"/>
      <c r="T13391" s="6"/>
      <c r="AE13391" s="4"/>
      <c r="AF13391" s="4"/>
      <c r="AG13391" s="6"/>
      <c r="AY13391" s="4"/>
    </row>
    <row r="13392" spans="1:51" customFormat="1" x14ac:dyDescent="0.25">
      <c r="A13392" s="6"/>
      <c r="J13392" s="6"/>
      <c r="M13392" s="7"/>
      <c r="T13392" s="6"/>
      <c r="AE13392" s="4"/>
      <c r="AF13392" s="4"/>
      <c r="AG13392" s="6"/>
      <c r="AY13392" s="4"/>
    </row>
    <row r="13393" spans="1:51" customFormat="1" x14ac:dyDescent="0.25">
      <c r="A13393" s="6"/>
      <c r="J13393" s="6"/>
      <c r="M13393" s="7"/>
      <c r="T13393" s="6"/>
      <c r="AE13393" s="4"/>
      <c r="AF13393" s="4"/>
      <c r="AG13393" s="6"/>
      <c r="AY13393" s="4"/>
    </row>
    <row r="13394" spans="1:51" customFormat="1" x14ac:dyDescent="0.25">
      <c r="A13394" s="6"/>
      <c r="J13394" s="6"/>
      <c r="M13394" s="7"/>
      <c r="T13394" s="6"/>
      <c r="AE13394" s="4"/>
      <c r="AF13394" s="4"/>
      <c r="AG13394" s="6"/>
      <c r="AY13394" s="4"/>
    </row>
    <row r="13395" spans="1:51" customFormat="1" x14ac:dyDescent="0.25">
      <c r="A13395" s="6"/>
      <c r="J13395" s="6"/>
      <c r="M13395" s="7"/>
      <c r="T13395" s="6"/>
      <c r="AE13395" s="4"/>
      <c r="AF13395" s="4"/>
      <c r="AG13395" s="6"/>
      <c r="AY13395" s="4"/>
    </row>
    <row r="13396" spans="1:51" customFormat="1" x14ac:dyDescent="0.25">
      <c r="A13396" s="6"/>
      <c r="J13396" s="6"/>
      <c r="M13396" s="7"/>
      <c r="T13396" s="6"/>
      <c r="AE13396" s="4"/>
      <c r="AF13396" s="4"/>
      <c r="AG13396" s="6"/>
      <c r="AY13396" s="4"/>
    </row>
    <row r="13397" spans="1:51" customFormat="1" x14ac:dyDescent="0.25">
      <c r="A13397" s="6"/>
      <c r="J13397" s="6"/>
      <c r="M13397" s="7"/>
      <c r="T13397" s="6"/>
      <c r="AE13397" s="4"/>
      <c r="AF13397" s="4"/>
      <c r="AG13397" s="6"/>
      <c r="AY13397" s="4"/>
    </row>
    <row r="13398" spans="1:51" customFormat="1" x14ac:dyDescent="0.25">
      <c r="A13398" s="6"/>
      <c r="J13398" s="6"/>
      <c r="M13398" s="7"/>
      <c r="T13398" s="6"/>
      <c r="AE13398" s="4"/>
      <c r="AF13398" s="4"/>
      <c r="AG13398" s="6"/>
      <c r="AY13398" s="4"/>
    </row>
    <row r="13399" spans="1:51" customFormat="1" x14ac:dyDescent="0.25">
      <c r="A13399" s="6"/>
      <c r="J13399" s="6"/>
      <c r="M13399" s="7"/>
      <c r="T13399" s="6"/>
      <c r="AE13399" s="4"/>
      <c r="AF13399" s="4"/>
      <c r="AG13399" s="6"/>
      <c r="AY13399" s="4"/>
    </row>
    <row r="13400" spans="1:51" customFormat="1" x14ac:dyDescent="0.25">
      <c r="A13400" s="6"/>
      <c r="J13400" s="6"/>
      <c r="M13400" s="7"/>
      <c r="T13400" s="6"/>
      <c r="AE13400" s="4"/>
      <c r="AF13400" s="4"/>
      <c r="AG13400" s="6"/>
      <c r="AY13400" s="4"/>
    </row>
    <row r="13401" spans="1:51" customFormat="1" x14ac:dyDescent="0.25">
      <c r="A13401" s="6"/>
      <c r="J13401" s="6"/>
      <c r="M13401" s="7"/>
      <c r="T13401" s="6"/>
      <c r="AE13401" s="4"/>
      <c r="AF13401" s="4"/>
      <c r="AG13401" s="6"/>
      <c r="AY13401" s="4"/>
    </row>
    <row r="13402" spans="1:51" customFormat="1" x14ac:dyDescent="0.25">
      <c r="A13402" s="6"/>
      <c r="J13402" s="6"/>
      <c r="M13402" s="7"/>
      <c r="T13402" s="6"/>
      <c r="AE13402" s="4"/>
      <c r="AF13402" s="4"/>
      <c r="AG13402" s="6"/>
      <c r="AY13402" s="4"/>
    </row>
    <row r="13403" spans="1:51" customFormat="1" x14ac:dyDescent="0.25">
      <c r="A13403" s="6"/>
      <c r="J13403" s="6"/>
      <c r="M13403" s="7"/>
      <c r="T13403" s="6"/>
      <c r="AE13403" s="4"/>
      <c r="AF13403" s="4"/>
      <c r="AG13403" s="6"/>
      <c r="AY13403" s="4"/>
    </row>
    <row r="13404" spans="1:51" customFormat="1" x14ac:dyDescent="0.25">
      <c r="A13404" s="6"/>
      <c r="J13404" s="6"/>
      <c r="M13404" s="7"/>
      <c r="T13404" s="6"/>
      <c r="AE13404" s="4"/>
      <c r="AF13404" s="4"/>
      <c r="AG13404" s="6"/>
      <c r="AY13404" s="4"/>
    </row>
    <row r="13405" spans="1:51" customFormat="1" x14ac:dyDescent="0.25">
      <c r="A13405" s="6"/>
      <c r="J13405" s="6"/>
      <c r="M13405" s="7"/>
      <c r="T13405" s="6"/>
      <c r="AE13405" s="4"/>
      <c r="AF13405" s="4"/>
      <c r="AG13405" s="6"/>
      <c r="AY13405" s="4"/>
    </row>
    <row r="13406" spans="1:51" customFormat="1" x14ac:dyDescent="0.25">
      <c r="A13406" s="6"/>
      <c r="J13406" s="6"/>
      <c r="M13406" s="7"/>
      <c r="T13406" s="6"/>
      <c r="AE13406" s="4"/>
      <c r="AF13406" s="4"/>
      <c r="AG13406" s="6"/>
      <c r="AY13406" s="4"/>
    </row>
    <row r="13407" spans="1:51" customFormat="1" x14ac:dyDescent="0.25">
      <c r="A13407" s="6"/>
      <c r="J13407" s="6"/>
      <c r="M13407" s="7"/>
      <c r="T13407" s="6"/>
      <c r="AE13407" s="4"/>
      <c r="AF13407" s="4"/>
      <c r="AG13407" s="6"/>
      <c r="AY13407" s="4"/>
    </row>
    <row r="13408" spans="1:51" customFormat="1" x14ac:dyDescent="0.25">
      <c r="A13408" s="6"/>
      <c r="J13408" s="6"/>
      <c r="M13408" s="7"/>
      <c r="T13408" s="6"/>
      <c r="AE13408" s="4"/>
      <c r="AF13408" s="4"/>
      <c r="AG13408" s="6"/>
      <c r="AY13408" s="4"/>
    </row>
    <row r="13409" spans="1:51" customFormat="1" x14ac:dyDescent="0.25">
      <c r="A13409" s="6"/>
      <c r="J13409" s="6"/>
      <c r="M13409" s="7"/>
      <c r="T13409" s="6"/>
      <c r="AE13409" s="4"/>
      <c r="AF13409" s="4"/>
      <c r="AG13409" s="6"/>
      <c r="AY13409" s="4"/>
    </row>
    <row r="13410" spans="1:51" customFormat="1" x14ac:dyDescent="0.25">
      <c r="A13410" s="6"/>
      <c r="J13410" s="6"/>
      <c r="M13410" s="7"/>
      <c r="T13410" s="6"/>
      <c r="AE13410" s="4"/>
      <c r="AF13410" s="4"/>
      <c r="AG13410" s="6"/>
      <c r="AY13410" s="4"/>
    </row>
    <row r="13411" spans="1:51" customFormat="1" x14ac:dyDescent="0.25">
      <c r="A13411" s="6"/>
      <c r="J13411" s="6"/>
      <c r="M13411" s="7"/>
      <c r="T13411" s="6"/>
      <c r="AE13411" s="4"/>
      <c r="AF13411" s="4"/>
      <c r="AG13411" s="6"/>
      <c r="AY13411" s="4"/>
    </row>
    <row r="13412" spans="1:51" customFormat="1" x14ac:dyDescent="0.25">
      <c r="A13412" s="6"/>
      <c r="J13412" s="6"/>
      <c r="M13412" s="7"/>
      <c r="T13412" s="6"/>
      <c r="AE13412" s="4"/>
      <c r="AF13412" s="4"/>
      <c r="AG13412" s="6"/>
      <c r="AY13412" s="4"/>
    </row>
    <row r="13413" spans="1:51" customFormat="1" x14ac:dyDescent="0.25">
      <c r="A13413" s="6"/>
      <c r="J13413" s="6"/>
      <c r="M13413" s="7"/>
      <c r="T13413" s="6"/>
      <c r="AE13413" s="4"/>
      <c r="AF13413" s="4"/>
      <c r="AG13413" s="6"/>
      <c r="AY13413" s="4"/>
    </row>
    <row r="13414" spans="1:51" customFormat="1" x14ac:dyDescent="0.25">
      <c r="A13414" s="6"/>
      <c r="J13414" s="6"/>
      <c r="M13414" s="7"/>
      <c r="T13414" s="6"/>
      <c r="AE13414" s="4"/>
      <c r="AF13414" s="4"/>
      <c r="AG13414" s="6"/>
      <c r="AY13414" s="4"/>
    </row>
    <row r="13415" spans="1:51" customFormat="1" x14ac:dyDescent="0.25">
      <c r="A13415" s="6"/>
      <c r="J13415" s="6"/>
      <c r="M13415" s="7"/>
      <c r="T13415" s="6"/>
      <c r="AE13415" s="4"/>
      <c r="AF13415" s="4"/>
      <c r="AG13415" s="6"/>
      <c r="AY13415" s="4"/>
    </row>
    <row r="13416" spans="1:51" customFormat="1" x14ac:dyDescent="0.25">
      <c r="A13416" s="6"/>
      <c r="J13416" s="6"/>
      <c r="M13416" s="7"/>
      <c r="T13416" s="6"/>
      <c r="AE13416" s="4"/>
      <c r="AF13416" s="4"/>
      <c r="AG13416" s="6"/>
      <c r="AY13416" s="4"/>
    </row>
    <row r="13417" spans="1:51" customFormat="1" x14ac:dyDescent="0.25">
      <c r="A13417" s="6"/>
      <c r="J13417" s="6"/>
      <c r="M13417" s="7"/>
      <c r="T13417" s="6"/>
      <c r="AE13417" s="4"/>
      <c r="AF13417" s="4"/>
      <c r="AG13417" s="6"/>
      <c r="AY13417" s="4"/>
    </row>
    <row r="13418" spans="1:51" customFormat="1" x14ac:dyDescent="0.25">
      <c r="A13418" s="6"/>
      <c r="J13418" s="6"/>
      <c r="M13418" s="7"/>
      <c r="T13418" s="6"/>
      <c r="AE13418" s="4"/>
      <c r="AF13418" s="4"/>
      <c r="AG13418" s="6"/>
      <c r="AY13418" s="4"/>
    </row>
    <row r="13419" spans="1:51" customFormat="1" x14ac:dyDescent="0.25">
      <c r="A13419" s="6"/>
      <c r="J13419" s="6"/>
      <c r="M13419" s="7"/>
      <c r="T13419" s="6"/>
      <c r="AE13419" s="4"/>
      <c r="AF13419" s="4"/>
      <c r="AG13419" s="6"/>
      <c r="AY13419" s="4"/>
    </row>
    <row r="13420" spans="1:51" customFormat="1" x14ac:dyDescent="0.25">
      <c r="A13420" s="6"/>
      <c r="J13420" s="6"/>
      <c r="M13420" s="7"/>
      <c r="T13420" s="6"/>
      <c r="AE13420" s="4"/>
      <c r="AF13420" s="4"/>
      <c r="AG13420" s="6"/>
      <c r="AY13420" s="4"/>
    </row>
    <row r="13421" spans="1:51" customFormat="1" x14ac:dyDescent="0.25">
      <c r="A13421" s="6"/>
      <c r="J13421" s="6"/>
      <c r="M13421" s="7"/>
      <c r="T13421" s="6"/>
      <c r="AE13421" s="4"/>
      <c r="AF13421" s="4"/>
      <c r="AG13421" s="6"/>
      <c r="AY13421" s="4"/>
    </row>
    <row r="13422" spans="1:51" customFormat="1" x14ac:dyDescent="0.25">
      <c r="A13422" s="6"/>
      <c r="J13422" s="6"/>
      <c r="M13422" s="7"/>
      <c r="T13422" s="6"/>
      <c r="AE13422" s="4"/>
      <c r="AF13422" s="4"/>
      <c r="AG13422" s="6"/>
      <c r="AY13422" s="4"/>
    </row>
    <row r="13423" spans="1:51" customFormat="1" x14ac:dyDescent="0.25">
      <c r="A13423" s="6"/>
      <c r="J13423" s="6"/>
      <c r="M13423" s="7"/>
      <c r="T13423" s="6"/>
      <c r="AE13423" s="4"/>
      <c r="AF13423" s="4"/>
      <c r="AG13423" s="6"/>
      <c r="AY13423" s="4"/>
    </row>
    <row r="13424" spans="1:51" customFormat="1" x14ac:dyDescent="0.25">
      <c r="A13424" s="6"/>
      <c r="J13424" s="6"/>
      <c r="M13424" s="7"/>
      <c r="T13424" s="6"/>
      <c r="AE13424" s="4"/>
      <c r="AF13424" s="4"/>
      <c r="AG13424" s="6"/>
      <c r="AY13424" s="4"/>
    </row>
    <row r="13425" spans="1:51" customFormat="1" x14ac:dyDescent="0.25">
      <c r="A13425" s="6"/>
      <c r="J13425" s="6"/>
      <c r="M13425" s="7"/>
      <c r="T13425" s="6"/>
      <c r="AE13425" s="4"/>
      <c r="AF13425" s="4"/>
      <c r="AG13425" s="6"/>
      <c r="AY13425" s="4"/>
    </row>
    <row r="13426" spans="1:51" customFormat="1" x14ac:dyDescent="0.25">
      <c r="A13426" s="6"/>
      <c r="J13426" s="6"/>
      <c r="M13426" s="7"/>
      <c r="T13426" s="6"/>
      <c r="AE13426" s="4"/>
      <c r="AF13426" s="4"/>
      <c r="AG13426" s="6"/>
      <c r="AY13426" s="4"/>
    </row>
    <row r="13427" spans="1:51" customFormat="1" x14ac:dyDescent="0.25">
      <c r="A13427" s="6"/>
      <c r="J13427" s="6"/>
      <c r="M13427" s="7"/>
      <c r="T13427" s="6"/>
      <c r="AE13427" s="4"/>
      <c r="AF13427" s="4"/>
      <c r="AG13427" s="6"/>
      <c r="AY13427" s="4"/>
    </row>
    <row r="13428" spans="1:51" customFormat="1" x14ac:dyDescent="0.25">
      <c r="A13428" s="6"/>
      <c r="J13428" s="6"/>
      <c r="M13428" s="7"/>
      <c r="T13428" s="6"/>
      <c r="AE13428" s="4"/>
      <c r="AF13428" s="4"/>
      <c r="AG13428" s="6"/>
      <c r="AY13428" s="4"/>
    </row>
    <row r="13429" spans="1:51" customFormat="1" x14ac:dyDescent="0.25">
      <c r="A13429" s="6"/>
      <c r="J13429" s="6"/>
      <c r="M13429" s="7"/>
      <c r="T13429" s="6"/>
      <c r="AE13429" s="4"/>
      <c r="AF13429" s="4"/>
      <c r="AG13429" s="6"/>
      <c r="AY13429" s="4"/>
    </row>
    <row r="13430" spans="1:51" customFormat="1" x14ac:dyDescent="0.25">
      <c r="A13430" s="6"/>
      <c r="J13430" s="6"/>
      <c r="M13430" s="7"/>
      <c r="T13430" s="6"/>
      <c r="AE13430" s="4"/>
      <c r="AF13430" s="4"/>
      <c r="AG13430" s="6"/>
      <c r="AY13430" s="4"/>
    </row>
    <row r="13431" spans="1:51" customFormat="1" x14ac:dyDescent="0.25">
      <c r="A13431" s="6"/>
      <c r="J13431" s="6"/>
      <c r="M13431" s="7"/>
      <c r="T13431" s="6"/>
      <c r="AE13431" s="4"/>
      <c r="AF13431" s="4"/>
      <c r="AG13431" s="6"/>
      <c r="AY13431" s="4"/>
    </row>
    <row r="13432" spans="1:51" customFormat="1" x14ac:dyDescent="0.25">
      <c r="A13432" s="6"/>
      <c r="J13432" s="6"/>
      <c r="M13432" s="7"/>
      <c r="T13432" s="6"/>
      <c r="AE13432" s="4"/>
      <c r="AF13432" s="4"/>
      <c r="AG13432" s="6"/>
      <c r="AY13432" s="4"/>
    </row>
    <row r="13433" spans="1:51" customFormat="1" x14ac:dyDescent="0.25">
      <c r="A13433" s="6"/>
      <c r="J13433" s="6"/>
      <c r="M13433" s="7"/>
      <c r="T13433" s="6"/>
      <c r="AE13433" s="4"/>
      <c r="AF13433" s="4"/>
      <c r="AG13433" s="6"/>
      <c r="AY13433" s="4"/>
    </row>
    <row r="13434" spans="1:51" customFormat="1" x14ac:dyDescent="0.25">
      <c r="A13434" s="6"/>
      <c r="J13434" s="6"/>
      <c r="M13434" s="7"/>
      <c r="T13434" s="6"/>
      <c r="AE13434" s="4"/>
      <c r="AF13434" s="4"/>
      <c r="AG13434" s="6"/>
      <c r="AY13434" s="4"/>
    </row>
    <row r="13435" spans="1:51" customFormat="1" x14ac:dyDescent="0.25">
      <c r="A13435" s="6"/>
      <c r="J13435" s="6"/>
      <c r="M13435" s="7"/>
      <c r="T13435" s="6"/>
      <c r="AE13435" s="4"/>
      <c r="AF13435" s="4"/>
      <c r="AG13435" s="6"/>
      <c r="AY13435" s="4"/>
    </row>
    <row r="13436" spans="1:51" customFormat="1" x14ac:dyDescent="0.25">
      <c r="A13436" s="6"/>
      <c r="J13436" s="6"/>
      <c r="M13436" s="7"/>
      <c r="T13436" s="6"/>
      <c r="AE13436" s="4"/>
      <c r="AF13436" s="4"/>
      <c r="AG13436" s="6"/>
      <c r="AY13436" s="4"/>
    </row>
    <row r="13437" spans="1:51" customFormat="1" x14ac:dyDescent="0.25">
      <c r="A13437" s="6"/>
      <c r="J13437" s="6"/>
      <c r="M13437" s="7"/>
      <c r="T13437" s="6"/>
      <c r="AE13437" s="4"/>
      <c r="AF13437" s="4"/>
      <c r="AG13437" s="6"/>
      <c r="AY13437" s="4"/>
    </row>
    <row r="13438" spans="1:51" customFormat="1" x14ac:dyDescent="0.25">
      <c r="A13438" s="6"/>
      <c r="J13438" s="6"/>
      <c r="M13438" s="7"/>
      <c r="T13438" s="6"/>
      <c r="AE13438" s="4"/>
      <c r="AF13438" s="4"/>
      <c r="AG13438" s="6"/>
      <c r="AY13438" s="4"/>
    </row>
    <row r="13439" spans="1:51" customFormat="1" x14ac:dyDescent="0.25">
      <c r="A13439" s="6"/>
      <c r="J13439" s="6"/>
      <c r="M13439" s="7"/>
      <c r="T13439" s="6"/>
      <c r="AE13439" s="4"/>
      <c r="AF13439" s="4"/>
      <c r="AG13439" s="6"/>
      <c r="AY13439" s="4"/>
    </row>
    <row r="13440" spans="1:51" customFormat="1" x14ac:dyDescent="0.25">
      <c r="A13440" s="6"/>
      <c r="J13440" s="6"/>
      <c r="M13440" s="7"/>
      <c r="T13440" s="6"/>
      <c r="AE13440" s="4"/>
      <c r="AF13440" s="4"/>
      <c r="AG13440" s="6"/>
      <c r="AY13440" s="4"/>
    </row>
    <row r="13441" spans="1:51" customFormat="1" x14ac:dyDescent="0.25">
      <c r="A13441" s="6"/>
      <c r="J13441" s="6"/>
      <c r="M13441" s="7"/>
      <c r="T13441" s="6"/>
      <c r="AE13441" s="4"/>
      <c r="AF13441" s="4"/>
      <c r="AG13441" s="6"/>
      <c r="AY13441" s="4"/>
    </row>
    <row r="13442" spans="1:51" customFormat="1" x14ac:dyDescent="0.25">
      <c r="A13442" s="6"/>
      <c r="J13442" s="6"/>
      <c r="M13442" s="7"/>
      <c r="T13442" s="6"/>
      <c r="AE13442" s="4"/>
      <c r="AF13442" s="4"/>
      <c r="AG13442" s="6"/>
      <c r="AY13442" s="4"/>
    </row>
    <row r="13443" spans="1:51" customFormat="1" x14ac:dyDescent="0.25">
      <c r="A13443" s="6"/>
      <c r="J13443" s="6"/>
      <c r="M13443" s="7"/>
      <c r="T13443" s="6"/>
      <c r="AE13443" s="4"/>
      <c r="AF13443" s="4"/>
      <c r="AG13443" s="6"/>
      <c r="AY13443" s="4"/>
    </row>
    <row r="13444" spans="1:51" customFormat="1" x14ac:dyDescent="0.25">
      <c r="A13444" s="6"/>
      <c r="J13444" s="6"/>
      <c r="M13444" s="7"/>
      <c r="T13444" s="6"/>
      <c r="AE13444" s="4"/>
      <c r="AF13444" s="4"/>
      <c r="AG13444" s="6"/>
      <c r="AY13444" s="4"/>
    </row>
    <row r="13445" spans="1:51" customFormat="1" x14ac:dyDescent="0.25">
      <c r="A13445" s="6"/>
      <c r="J13445" s="6"/>
      <c r="M13445" s="7"/>
      <c r="T13445" s="6"/>
      <c r="AE13445" s="4"/>
      <c r="AF13445" s="4"/>
      <c r="AG13445" s="6"/>
      <c r="AY13445" s="4"/>
    </row>
    <row r="13446" spans="1:51" customFormat="1" x14ac:dyDescent="0.25">
      <c r="A13446" s="6"/>
      <c r="J13446" s="6"/>
      <c r="M13446" s="7"/>
      <c r="T13446" s="6"/>
      <c r="AE13446" s="4"/>
      <c r="AF13446" s="4"/>
      <c r="AG13446" s="6"/>
      <c r="AY13446" s="4"/>
    </row>
    <row r="13447" spans="1:51" customFormat="1" x14ac:dyDescent="0.25">
      <c r="A13447" s="6"/>
      <c r="J13447" s="6"/>
      <c r="M13447" s="7"/>
      <c r="T13447" s="6"/>
      <c r="AE13447" s="4"/>
      <c r="AF13447" s="4"/>
      <c r="AG13447" s="6"/>
      <c r="AY13447" s="4"/>
    </row>
    <row r="13448" spans="1:51" customFormat="1" x14ac:dyDescent="0.25">
      <c r="A13448" s="6"/>
      <c r="J13448" s="6"/>
      <c r="M13448" s="7"/>
      <c r="T13448" s="6"/>
      <c r="AE13448" s="4"/>
      <c r="AF13448" s="4"/>
      <c r="AG13448" s="6"/>
      <c r="AY13448" s="4"/>
    </row>
    <row r="13449" spans="1:51" customFormat="1" x14ac:dyDescent="0.25">
      <c r="A13449" s="6"/>
      <c r="J13449" s="6"/>
      <c r="M13449" s="7"/>
      <c r="T13449" s="6"/>
      <c r="AE13449" s="4"/>
      <c r="AF13449" s="4"/>
      <c r="AG13449" s="6"/>
      <c r="AY13449" s="4"/>
    </row>
    <row r="13450" spans="1:51" customFormat="1" x14ac:dyDescent="0.25">
      <c r="A13450" s="6"/>
      <c r="J13450" s="6"/>
      <c r="M13450" s="7"/>
      <c r="T13450" s="6"/>
      <c r="AE13450" s="4"/>
      <c r="AF13450" s="4"/>
      <c r="AG13450" s="6"/>
      <c r="AY13450" s="4"/>
    </row>
    <row r="13451" spans="1:51" customFormat="1" x14ac:dyDescent="0.25">
      <c r="A13451" s="6"/>
      <c r="J13451" s="6"/>
      <c r="M13451" s="7"/>
      <c r="T13451" s="6"/>
      <c r="AE13451" s="4"/>
      <c r="AF13451" s="4"/>
      <c r="AG13451" s="6"/>
      <c r="AY13451" s="4"/>
    </row>
    <row r="13452" spans="1:51" customFormat="1" x14ac:dyDescent="0.25">
      <c r="A13452" s="6"/>
      <c r="J13452" s="6"/>
      <c r="M13452" s="7"/>
      <c r="T13452" s="6"/>
      <c r="AE13452" s="4"/>
      <c r="AF13452" s="4"/>
      <c r="AG13452" s="6"/>
      <c r="AY13452" s="4"/>
    </row>
    <row r="13453" spans="1:51" customFormat="1" x14ac:dyDescent="0.25">
      <c r="A13453" s="6"/>
      <c r="J13453" s="6"/>
      <c r="M13453" s="7"/>
      <c r="T13453" s="6"/>
      <c r="AE13453" s="4"/>
      <c r="AF13453" s="4"/>
      <c r="AG13453" s="6"/>
      <c r="AY13453" s="4"/>
    </row>
    <row r="13454" spans="1:51" customFormat="1" x14ac:dyDescent="0.25">
      <c r="A13454" s="6"/>
      <c r="J13454" s="6"/>
      <c r="M13454" s="7"/>
      <c r="T13454" s="6"/>
      <c r="AE13454" s="4"/>
      <c r="AF13454" s="4"/>
      <c r="AG13454" s="6"/>
      <c r="AY13454" s="4"/>
    </row>
    <row r="13455" spans="1:51" customFormat="1" x14ac:dyDescent="0.25">
      <c r="A13455" s="6"/>
      <c r="J13455" s="6"/>
      <c r="M13455" s="7"/>
      <c r="T13455" s="6"/>
      <c r="AE13455" s="4"/>
      <c r="AF13455" s="4"/>
      <c r="AG13455" s="6"/>
      <c r="AY13455" s="4"/>
    </row>
    <row r="13456" spans="1:51" customFormat="1" x14ac:dyDescent="0.25">
      <c r="A13456" s="6"/>
      <c r="J13456" s="6"/>
      <c r="M13456" s="7"/>
      <c r="T13456" s="6"/>
      <c r="AE13456" s="4"/>
      <c r="AF13456" s="4"/>
      <c r="AG13456" s="6"/>
      <c r="AY13456" s="4"/>
    </row>
    <row r="13457" spans="1:51" customFormat="1" x14ac:dyDescent="0.25">
      <c r="A13457" s="6"/>
      <c r="J13457" s="6"/>
      <c r="M13457" s="7"/>
      <c r="T13457" s="6"/>
      <c r="AE13457" s="4"/>
      <c r="AF13457" s="4"/>
      <c r="AG13457" s="6"/>
      <c r="AY13457" s="4"/>
    </row>
    <row r="13458" spans="1:51" customFormat="1" x14ac:dyDescent="0.25">
      <c r="A13458" s="6"/>
      <c r="J13458" s="6"/>
      <c r="M13458" s="7"/>
      <c r="T13458" s="6"/>
      <c r="AE13458" s="4"/>
      <c r="AF13458" s="4"/>
      <c r="AG13458" s="6"/>
      <c r="AY13458" s="4"/>
    </row>
    <row r="13459" spans="1:51" customFormat="1" x14ac:dyDescent="0.25">
      <c r="A13459" s="6"/>
      <c r="J13459" s="6"/>
      <c r="M13459" s="7"/>
      <c r="T13459" s="6"/>
      <c r="AE13459" s="4"/>
      <c r="AF13459" s="4"/>
      <c r="AG13459" s="6"/>
      <c r="AY13459" s="4"/>
    </row>
    <row r="13460" spans="1:51" customFormat="1" x14ac:dyDescent="0.25">
      <c r="A13460" s="6"/>
      <c r="J13460" s="6"/>
      <c r="M13460" s="7"/>
      <c r="T13460" s="6"/>
      <c r="AE13460" s="4"/>
      <c r="AF13460" s="4"/>
      <c r="AG13460" s="6"/>
      <c r="AY13460" s="4"/>
    </row>
    <row r="13461" spans="1:51" customFormat="1" x14ac:dyDescent="0.25">
      <c r="A13461" s="6"/>
      <c r="J13461" s="6"/>
      <c r="M13461" s="7"/>
      <c r="T13461" s="6"/>
      <c r="AE13461" s="4"/>
      <c r="AF13461" s="4"/>
      <c r="AG13461" s="6"/>
      <c r="AY13461" s="4"/>
    </row>
    <row r="13462" spans="1:51" customFormat="1" x14ac:dyDescent="0.25">
      <c r="A13462" s="6"/>
      <c r="J13462" s="6"/>
      <c r="M13462" s="7"/>
      <c r="T13462" s="6"/>
      <c r="AE13462" s="4"/>
      <c r="AF13462" s="4"/>
      <c r="AG13462" s="6"/>
      <c r="AY13462" s="4"/>
    </row>
    <row r="13463" spans="1:51" customFormat="1" x14ac:dyDescent="0.25">
      <c r="A13463" s="6"/>
      <c r="J13463" s="6"/>
      <c r="M13463" s="7"/>
      <c r="T13463" s="6"/>
      <c r="AE13463" s="4"/>
      <c r="AF13463" s="4"/>
      <c r="AG13463" s="6"/>
      <c r="AY13463" s="4"/>
    </row>
    <row r="13464" spans="1:51" customFormat="1" x14ac:dyDescent="0.25">
      <c r="A13464" s="6"/>
      <c r="J13464" s="6"/>
      <c r="M13464" s="7"/>
      <c r="T13464" s="6"/>
      <c r="AE13464" s="4"/>
      <c r="AF13464" s="4"/>
      <c r="AG13464" s="6"/>
      <c r="AY13464" s="4"/>
    </row>
    <row r="13465" spans="1:51" customFormat="1" x14ac:dyDescent="0.25">
      <c r="A13465" s="6"/>
      <c r="J13465" s="6"/>
      <c r="M13465" s="7"/>
      <c r="T13465" s="6"/>
      <c r="AE13465" s="4"/>
      <c r="AF13465" s="4"/>
      <c r="AG13465" s="6"/>
      <c r="AY13465" s="4"/>
    </row>
    <row r="13466" spans="1:51" customFormat="1" x14ac:dyDescent="0.25">
      <c r="A13466" s="6"/>
      <c r="J13466" s="6"/>
      <c r="M13466" s="7"/>
      <c r="T13466" s="6"/>
      <c r="AE13466" s="4"/>
      <c r="AF13466" s="4"/>
      <c r="AG13466" s="6"/>
      <c r="AY13466" s="4"/>
    </row>
    <row r="13467" spans="1:51" customFormat="1" x14ac:dyDescent="0.25">
      <c r="A13467" s="6"/>
      <c r="J13467" s="6"/>
      <c r="M13467" s="7"/>
      <c r="T13467" s="6"/>
      <c r="AE13467" s="4"/>
      <c r="AF13467" s="4"/>
      <c r="AG13467" s="6"/>
      <c r="AY13467" s="4"/>
    </row>
    <row r="13468" spans="1:51" customFormat="1" x14ac:dyDescent="0.25">
      <c r="A13468" s="6"/>
      <c r="J13468" s="6"/>
      <c r="M13468" s="7"/>
      <c r="T13468" s="6"/>
      <c r="AE13468" s="4"/>
      <c r="AF13468" s="4"/>
      <c r="AG13468" s="6"/>
      <c r="AY13468" s="4"/>
    </row>
    <row r="13469" spans="1:51" customFormat="1" x14ac:dyDescent="0.25">
      <c r="A13469" s="6"/>
      <c r="J13469" s="6"/>
      <c r="M13469" s="7"/>
      <c r="T13469" s="6"/>
      <c r="AE13469" s="4"/>
      <c r="AF13469" s="4"/>
      <c r="AG13469" s="6"/>
      <c r="AY13469" s="4"/>
    </row>
    <row r="13470" spans="1:51" customFormat="1" x14ac:dyDescent="0.25">
      <c r="A13470" s="6"/>
      <c r="J13470" s="6"/>
      <c r="M13470" s="7"/>
      <c r="T13470" s="6"/>
      <c r="AE13470" s="4"/>
      <c r="AF13470" s="4"/>
      <c r="AG13470" s="6"/>
      <c r="AY13470" s="4"/>
    </row>
    <row r="13471" spans="1:51" customFormat="1" x14ac:dyDescent="0.25">
      <c r="A13471" s="6"/>
      <c r="J13471" s="6"/>
      <c r="M13471" s="7"/>
      <c r="T13471" s="6"/>
      <c r="AE13471" s="4"/>
      <c r="AF13471" s="4"/>
      <c r="AG13471" s="6"/>
      <c r="AY13471" s="4"/>
    </row>
    <row r="13472" spans="1:51" customFormat="1" x14ac:dyDescent="0.25">
      <c r="A13472" s="6"/>
      <c r="J13472" s="6"/>
      <c r="M13472" s="7"/>
      <c r="T13472" s="6"/>
      <c r="AE13472" s="4"/>
      <c r="AF13472" s="4"/>
      <c r="AG13472" s="6"/>
      <c r="AY13472" s="4"/>
    </row>
    <row r="13473" spans="1:51" customFormat="1" x14ac:dyDescent="0.25">
      <c r="A13473" s="6"/>
      <c r="J13473" s="6"/>
      <c r="M13473" s="7"/>
      <c r="T13473" s="6"/>
      <c r="AE13473" s="4"/>
      <c r="AF13473" s="4"/>
      <c r="AG13473" s="6"/>
      <c r="AY13473" s="4"/>
    </row>
    <row r="13474" spans="1:51" customFormat="1" x14ac:dyDescent="0.25">
      <c r="A13474" s="6"/>
      <c r="J13474" s="6"/>
      <c r="M13474" s="7"/>
      <c r="T13474" s="6"/>
      <c r="AE13474" s="4"/>
      <c r="AF13474" s="4"/>
      <c r="AG13474" s="6"/>
      <c r="AY13474" s="4"/>
    </row>
    <row r="13475" spans="1:51" customFormat="1" x14ac:dyDescent="0.25">
      <c r="A13475" s="6"/>
      <c r="J13475" s="6"/>
      <c r="M13475" s="7"/>
      <c r="T13475" s="6"/>
      <c r="AE13475" s="4"/>
      <c r="AF13475" s="4"/>
      <c r="AG13475" s="6"/>
      <c r="AY13475" s="4"/>
    </row>
    <row r="13476" spans="1:51" customFormat="1" x14ac:dyDescent="0.25">
      <c r="A13476" s="6"/>
      <c r="J13476" s="6"/>
      <c r="M13476" s="7"/>
      <c r="T13476" s="6"/>
      <c r="AE13476" s="4"/>
      <c r="AF13476" s="4"/>
      <c r="AG13476" s="6"/>
      <c r="AY13476" s="4"/>
    </row>
    <row r="13477" spans="1:51" customFormat="1" x14ac:dyDescent="0.25">
      <c r="A13477" s="6"/>
      <c r="J13477" s="6"/>
      <c r="M13477" s="7"/>
      <c r="T13477" s="6"/>
      <c r="AE13477" s="4"/>
      <c r="AF13477" s="4"/>
      <c r="AG13477" s="6"/>
      <c r="AY13477" s="4"/>
    </row>
    <row r="13478" spans="1:51" customFormat="1" x14ac:dyDescent="0.25">
      <c r="A13478" s="6"/>
      <c r="J13478" s="6"/>
      <c r="M13478" s="7"/>
      <c r="T13478" s="6"/>
      <c r="AE13478" s="4"/>
      <c r="AF13478" s="4"/>
      <c r="AG13478" s="6"/>
      <c r="AY13478" s="4"/>
    </row>
    <row r="13479" spans="1:51" customFormat="1" x14ac:dyDescent="0.25">
      <c r="A13479" s="6"/>
      <c r="J13479" s="6"/>
      <c r="M13479" s="7"/>
      <c r="T13479" s="6"/>
      <c r="AE13479" s="4"/>
      <c r="AF13479" s="4"/>
      <c r="AG13479" s="6"/>
      <c r="AY13479" s="4"/>
    </row>
    <row r="13480" spans="1:51" customFormat="1" x14ac:dyDescent="0.25">
      <c r="A13480" s="6"/>
      <c r="J13480" s="6"/>
      <c r="M13480" s="7"/>
      <c r="T13480" s="6"/>
      <c r="AE13480" s="4"/>
      <c r="AF13480" s="4"/>
      <c r="AG13480" s="6"/>
      <c r="AY13480" s="4"/>
    </row>
    <row r="13481" spans="1:51" customFormat="1" x14ac:dyDescent="0.25">
      <c r="A13481" s="6"/>
      <c r="J13481" s="6"/>
      <c r="M13481" s="7"/>
      <c r="T13481" s="6"/>
      <c r="AE13481" s="4"/>
      <c r="AF13481" s="4"/>
      <c r="AG13481" s="6"/>
      <c r="AY13481" s="4"/>
    </row>
    <row r="13482" spans="1:51" customFormat="1" x14ac:dyDescent="0.25">
      <c r="A13482" s="6"/>
      <c r="J13482" s="6"/>
      <c r="M13482" s="7"/>
      <c r="T13482" s="6"/>
      <c r="AE13482" s="4"/>
      <c r="AF13482" s="4"/>
      <c r="AG13482" s="6"/>
      <c r="AY13482" s="4"/>
    </row>
    <row r="13483" spans="1:51" customFormat="1" x14ac:dyDescent="0.25">
      <c r="A13483" s="6"/>
      <c r="J13483" s="6"/>
      <c r="M13483" s="7"/>
      <c r="T13483" s="6"/>
      <c r="AE13483" s="4"/>
      <c r="AF13483" s="4"/>
      <c r="AG13483" s="6"/>
      <c r="AY13483" s="4"/>
    </row>
    <row r="13484" spans="1:51" customFormat="1" x14ac:dyDescent="0.25">
      <c r="A13484" s="6"/>
      <c r="J13484" s="6"/>
      <c r="M13484" s="7"/>
      <c r="T13484" s="6"/>
      <c r="AE13484" s="4"/>
      <c r="AF13484" s="4"/>
      <c r="AG13484" s="6"/>
      <c r="AY13484" s="4"/>
    </row>
    <row r="13485" spans="1:51" customFormat="1" x14ac:dyDescent="0.25">
      <c r="A13485" s="6"/>
      <c r="J13485" s="6"/>
      <c r="M13485" s="7"/>
      <c r="T13485" s="6"/>
      <c r="AE13485" s="4"/>
      <c r="AF13485" s="4"/>
      <c r="AG13485" s="6"/>
      <c r="AY13485" s="4"/>
    </row>
    <row r="13486" spans="1:51" customFormat="1" x14ac:dyDescent="0.25">
      <c r="A13486" s="6"/>
      <c r="J13486" s="6"/>
      <c r="M13486" s="7"/>
      <c r="T13486" s="6"/>
      <c r="AE13486" s="4"/>
      <c r="AF13486" s="4"/>
      <c r="AG13486" s="6"/>
      <c r="AY13486" s="4"/>
    </row>
    <row r="13487" spans="1:51" customFormat="1" x14ac:dyDescent="0.25">
      <c r="A13487" s="6"/>
      <c r="J13487" s="6"/>
      <c r="M13487" s="7"/>
      <c r="T13487" s="6"/>
      <c r="AE13487" s="4"/>
      <c r="AF13487" s="4"/>
      <c r="AG13487" s="6"/>
      <c r="AY13487" s="4"/>
    </row>
    <row r="13488" spans="1:51" customFormat="1" x14ac:dyDescent="0.25">
      <c r="A13488" s="6"/>
      <c r="J13488" s="6"/>
      <c r="M13488" s="7"/>
      <c r="T13488" s="6"/>
      <c r="AE13488" s="4"/>
      <c r="AF13488" s="4"/>
      <c r="AG13488" s="6"/>
      <c r="AY13488" s="4"/>
    </row>
    <row r="13489" spans="1:51" customFormat="1" x14ac:dyDescent="0.25">
      <c r="A13489" s="6"/>
      <c r="J13489" s="6"/>
      <c r="M13489" s="7"/>
      <c r="T13489" s="6"/>
      <c r="AE13489" s="4"/>
      <c r="AF13489" s="4"/>
      <c r="AG13489" s="6"/>
      <c r="AY13489" s="4"/>
    </row>
    <row r="13490" spans="1:51" customFormat="1" x14ac:dyDescent="0.25">
      <c r="A13490" s="6"/>
      <c r="J13490" s="6"/>
      <c r="M13490" s="7"/>
      <c r="T13490" s="6"/>
      <c r="AE13490" s="4"/>
      <c r="AF13490" s="4"/>
      <c r="AG13490" s="6"/>
      <c r="AY13490" s="4"/>
    </row>
    <row r="13491" spans="1:51" customFormat="1" x14ac:dyDescent="0.25">
      <c r="A13491" s="6"/>
      <c r="J13491" s="6"/>
      <c r="M13491" s="7"/>
      <c r="T13491" s="6"/>
      <c r="AE13491" s="4"/>
      <c r="AF13491" s="4"/>
      <c r="AG13491" s="6"/>
      <c r="AY13491" s="4"/>
    </row>
    <row r="13492" spans="1:51" customFormat="1" x14ac:dyDescent="0.25">
      <c r="A13492" s="6"/>
      <c r="J13492" s="6"/>
      <c r="M13492" s="7"/>
      <c r="T13492" s="6"/>
      <c r="AE13492" s="4"/>
      <c r="AF13492" s="4"/>
      <c r="AG13492" s="6"/>
      <c r="AY13492" s="4"/>
    </row>
    <row r="13493" spans="1:51" customFormat="1" x14ac:dyDescent="0.25">
      <c r="A13493" s="6"/>
      <c r="J13493" s="6"/>
      <c r="M13493" s="7"/>
      <c r="T13493" s="6"/>
      <c r="AE13493" s="4"/>
      <c r="AF13493" s="4"/>
      <c r="AG13493" s="6"/>
      <c r="AY13493" s="4"/>
    </row>
    <row r="13494" spans="1:51" customFormat="1" x14ac:dyDescent="0.25">
      <c r="A13494" s="6"/>
      <c r="J13494" s="6"/>
      <c r="M13494" s="7"/>
      <c r="T13494" s="6"/>
      <c r="AE13494" s="4"/>
      <c r="AF13494" s="4"/>
      <c r="AG13494" s="6"/>
      <c r="AY13494" s="4"/>
    </row>
    <row r="13495" spans="1:51" customFormat="1" x14ac:dyDescent="0.25">
      <c r="A13495" s="6"/>
      <c r="J13495" s="6"/>
      <c r="M13495" s="7"/>
      <c r="T13495" s="6"/>
      <c r="AE13495" s="4"/>
      <c r="AF13495" s="4"/>
      <c r="AG13495" s="6"/>
      <c r="AY13495" s="4"/>
    </row>
    <row r="13496" spans="1:51" customFormat="1" x14ac:dyDescent="0.25">
      <c r="A13496" s="6"/>
      <c r="J13496" s="6"/>
      <c r="M13496" s="7"/>
      <c r="T13496" s="6"/>
      <c r="AE13496" s="4"/>
      <c r="AF13496" s="4"/>
      <c r="AG13496" s="6"/>
      <c r="AY13496" s="4"/>
    </row>
    <row r="13497" spans="1:51" customFormat="1" x14ac:dyDescent="0.25">
      <c r="A13497" s="6"/>
      <c r="J13497" s="6"/>
      <c r="M13497" s="7"/>
      <c r="T13497" s="6"/>
      <c r="AE13497" s="4"/>
      <c r="AF13497" s="4"/>
      <c r="AG13497" s="6"/>
      <c r="AY13497" s="4"/>
    </row>
    <row r="13498" spans="1:51" customFormat="1" x14ac:dyDescent="0.25">
      <c r="A13498" s="6"/>
      <c r="J13498" s="6"/>
      <c r="M13498" s="7"/>
      <c r="T13498" s="6"/>
      <c r="AE13498" s="4"/>
      <c r="AF13498" s="4"/>
      <c r="AG13498" s="6"/>
      <c r="AY13498" s="4"/>
    </row>
    <row r="13499" spans="1:51" customFormat="1" x14ac:dyDescent="0.25">
      <c r="A13499" s="6"/>
      <c r="J13499" s="6"/>
      <c r="M13499" s="7"/>
      <c r="T13499" s="6"/>
      <c r="AE13499" s="4"/>
      <c r="AF13499" s="4"/>
      <c r="AG13499" s="6"/>
      <c r="AY13499" s="4"/>
    </row>
    <row r="13500" spans="1:51" customFormat="1" x14ac:dyDescent="0.25">
      <c r="A13500" s="6"/>
      <c r="J13500" s="6"/>
      <c r="M13500" s="7"/>
      <c r="T13500" s="6"/>
      <c r="AE13500" s="4"/>
      <c r="AF13500" s="4"/>
      <c r="AG13500" s="6"/>
      <c r="AY13500" s="4"/>
    </row>
    <row r="13501" spans="1:51" customFormat="1" x14ac:dyDescent="0.25">
      <c r="A13501" s="6"/>
      <c r="J13501" s="6"/>
      <c r="M13501" s="7"/>
      <c r="T13501" s="6"/>
      <c r="AE13501" s="4"/>
      <c r="AF13501" s="4"/>
      <c r="AG13501" s="6"/>
      <c r="AY13501" s="4"/>
    </row>
    <row r="13502" spans="1:51" customFormat="1" x14ac:dyDescent="0.25">
      <c r="A13502" s="6"/>
      <c r="J13502" s="6"/>
      <c r="M13502" s="7"/>
      <c r="T13502" s="6"/>
      <c r="AE13502" s="4"/>
      <c r="AF13502" s="4"/>
      <c r="AG13502" s="6"/>
      <c r="AY13502" s="4"/>
    </row>
    <row r="13503" spans="1:51" customFormat="1" x14ac:dyDescent="0.25">
      <c r="A13503" s="6"/>
      <c r="J13503" s="6"/>
      <c r="M13503" s="7"/>
      <c r="T13503" s="6"/>
      <c r="AE13503" s="4"/>
      <c r="AF13503" s="4"/>
      <c r="AG13503" s="6"/>
      <c r="AY13503" s="4"/>
    </row>
    <row r="13504" spans="1:51" customFormat="1" x14ac:dyDescent="0.25">
      <c r="A13504" s="6"/>
      <c r="J13504" s="6"/>
      <c r="M13504" s="7"/>
      <c r="T13504" s="6"/>
      <c r="AE13504" s="4"/>
      <c r="AF13504" s="4"/>
      <c r="AG13504" s="6"/>
      <c r="AY13504" s="4"/>
    </row>
    <row r="13505" spans="1:51" customFormat="1" x14ac:dyDescent="0.25">
      <c r="A13505" s="6"/>
      <c r="J13505" s="6"/>
      <c r="M13505" s="7"/>
      <c r="T13505" s="6"/>
      <c r="AE13505" s="4"/>
      <c r="AF13505" s="4"/>
      <c r="AG13505" s="6"/>
      <c r="AY13505" s="4"/>
    </row>
    <row r="13506" spans="1:51" customFormat="1" x14ac:dyDescent="0.25">
      <c r="A13506" s="6"/>
      <c r="J13506" s="6"/>
      <c r="M13506" s="7"/>
      <c r="T13506" s="6"/>
      <c r="AE13506" s="4"/>
      <c r="AF13506" s="4"/>
      <c r="AG13506" s="6"/>
      <c r="AY13506" s="4"/>
    </row>
    <row r="13507" spans="1:51" customFormat="1" x14ac:dyDescent="0.25">
      <c r="A13507" s="6"/>
      <c r="J13507" s="6"/>
      <c r="M13507" s="7"/>
      <c r="T13507" s="6"/>
      <c r="AE13507" s="4"/>
      <c r="AF13507" s="4"/>
      <c r="AG13507" s="6"/>
      <c r="AY13507" s="4"/>
    </row>
    <row r="13508" spans="1:51" customFormat="1" x14ac:dyDescent="0.25">
      <c r="A13508" s="6"/>
      <c r="J13508" s="6"/>
      <c r="M13508" s="7"/>
      <c r="T13508" s="6"/>
      <c r="AE13508" s="4"/>
      <c r="AF13508" s="4"/>
      <c r="AG13508" s="6"/>
      <c r="AY13508" s="4"/>
    </row>
    <row r="13509" spans="1:51" customFormat="1" x14ac:dyDescent="0.25">
      <c r="A13509" s="6"/>
      <c r="J13509" s="6"/>
      <c r="M13509" s="7"/>
      <c r="T13509" s="6"/>
      <c r="AE13509" s="4"/>
      <c r="AF13509" s="4"/>
      <c r="AG13509" s="6"/>
      <c r="AY13509" s="4"/>
    </row>
    <row r="13510" spans="1:51" customFormat="1" x14ac:dyDescent="0.25">
      <c r="A13510" s="6"/>
      <c r="J13510" s="6"/>
      <c r="M13510" s="7"/>
      <c r="T13510" s="6"/>
      <c r="AE13510" s="4"/>
      <c r="AF13510" s="4"/>
      <c r="AG13510" s="6"/>
      <c r="AY13510" s="4"/>
    </row>
    <row r="13511" spans="1:51" customFormat="1" x14ac:dyDescent="0.25">
      <c r="A13511" s="6"/>
      <c r="J13511" s="6"/>
      <c r="M13511" s="7"/>
      <c r="T13511" s="6"/>
      <c r="AE13511" s="4"/>
      <c r="AF13511" s="4"/>
      <c r="AG13511" s="6"/>
      <c r="AY13511" s="4"/>
    </row>
    <row r="13512" spans="1:51" customFormat="1" x14ac:dyDescent="0.25">
      <c r="A13512" s="6"/>
      <c r="J13512" s="6"/>
      <c r="M13512" s="7"/>
      <c r="T13512" s="6"/>
      <c r="AE13512" s="4"/>
      <c r="AF13512" s="4"/>
      <c r="AG13512" s="6"/>
      <c r="AY13512" s="4"/>
    </row>
    <row r="13513" spans="1:51" customFormat="1" x14ac:dyDescent="0.25">
      <c r="A13513" s="6"/>
      <c r="J13513" s="6"/>
      <c r="M13513" s="7"/>
      <c r="T13513" s="6"/>
      <c r="AE13513" s="4"/>
      <c r="AF13513" s="4"/>
      <c r="AG13513" s="6"/>
      <c r="AY13513" s="4"/>
    </row>
    <row r="13514" spans="1:51" customFormat="1" x14ac:dyDescent="0.25">
      <c r="A13514" s="6"/>
      <c r="J13514" s="6"/>
      <c r="M13514" s="7"/>
      <c r="T13514" s="6"/>
      <c r="AE13514" s="4"/>
      <c r="AF13514" s="4"/>
      <c r="AG13514" s="6"/>
      <c r="AY13514" s="4"/>
    </row>
    <row r="13515" spans="1:51" customFormat="1" x14ac:dyDescent="0.25">
      <c r="A13515" s="6"/>
      <c r="J13515" s="6"/>
      <c r="M13515" s="7"/>
      <c r="T13515" s="6"/>
      <c r="AE13515" s="4"/>
      <c r="AF13515" s="4"/>
      <c r="AG13515" s="6"/>
      <c r="AY13515" s="4"/>
    </row>
    <row r="13516" spans="1:51" customFormat="1" x14ac:dyDescent="0.25">
      <c r="A13516" s="6"/>
      <c r="J13516" s="6"/>
      <c r="M13516" s="7"/>
      <c r="T13516" s="6"/>
      <c r="AE13516" s="4"/>
      <c r="AF13516" s="4"/>
      <c r="AG13516" s="6"/>
      <c r="AY13516" s="4"/>
    </row>
    <row r="13517" spans="1:51" customFormat="1" x14ac:dyDescent="0.25">
      <c r="A13517" s="6"/>
      <c r="J13517" s="6"/>
      <c r="M13517" s="7"/>
      <c r="T13517" s="6"/>
      <c r="AE13517" s="4"/>
      <c r="AF13517" s="4"/>
      <c r="AG13517" s="6"/>
      <c r="AY13517" s="4"/>
    </row>
    <row r="13518" spans="1:51" customFormat="1" x14ac:dyDescent="0.25">
      <c r="A13518" s="6"/>
      <c r="J13518" s="6"/>
      <c r="M13518" s="7"/>
      <c r="T13518" s="6"/>
      <c r="AE13518" s="4"/>
      <c r="AF13518" s="4"/>
      <c r="AG13518" s="6"/>
      <c r="AY13518" s="4"/>
    </row>
    <row r="13519" spans="1:51" customFormat="1" x14ac:dyDescent="0.25">
      <c r="A13519" s="6"/>
      <c r="J13519" s="6"/>
      <c r="M13519" s="7"/>
      <c r="T13519" s="6"/>
      <c r="AE13519" s="4"/>
      <c r="AF13519" s="4"/>
      <c r="AG13519" s="6"/>
      <c r="AY13519" s="4"/>
    </row>
    <row r="13520" spans="1:51" customFormat="1" x14ac:dyDescent="0.25">
      <c r="A13520" s="6"/>
      <c r="J13520" s="6"/>
      <c r="M13520" s="7"/>
      <c r="T13520" s="6"/>
      <c r="AE13520" s="4"/>
      <c r="AF13520" s="4"/>
      <c r="AG13520" s="6"/>
      <c r="AY13520" s="4"/>
    </row>
    <row r="13521" spans="1:51" customFormat="1" x14ac:dyDescent="0.25">
      <c r="A13521" s="6"/>
      <c r="J13521" s="6"/>
      <c r="M13521" s="7"/>
      <c r="T13521" s="6"/>
      <c r="AE13521" s="4"/>
      <c r="AF13521" s="4"/>
      <c r="AG13521" s="6"/>
      <c r="AY13521" s="4"/>
    </row>
    <row r="13522" spans="1:51" customFormat="1" x14ac:dyDescent="0.25">
      <c r="A13522" s="6"/>
      <c r="J13522" s="6"/>
      <c r="M13522" s="7"/>
      <c r="T13522" s="6"/>
      <c r="AE13522" s="4"/>
      <c r="AF13522" s="4"/>
      <c r="AG13522" s="6"/>
      <c r="AY13522" s="4"/>
    </row>
    <row r="13523" spans="1:51" customFormat="1" x14ac:dyDescent="0.25">
      <c r="A13523" s="6"/>
      <c r="J13523" s="6"/>
      <c r="M13523" s="7"/>
      <c r="T13523" s="6"/>
      <c r="AE13523" s="4"/>
      <c r="AF13523" s="4"/>
      <c r="AG13523" s="6"/>
      <c r="AY13523" s="4"/>
    </row>
    <row r="13524" spans="1:51" customFormat="1" x14ac:dyDescent="0.25">
      <c r="A13524" s="6"/>
      <c r="J13524" s="6"/>
      <c r="M13524" s="7"/>
      <c r="T13524" s="6"/>
      <c r="AE13524" s="4"/>
      <c r="AF13524" s="4"/>
      <c r="AG13524" s="6"/>
      <c r="AY13524" s="4"/>
    </row>
    <row r="13525" spans="1:51" customFormat="1" x14ac:dyDescent="0.25">
      <c r="A13525" s="6"/>
      <c r="J13525" s="6"/>
      <c r="M13525" s="7"/>
      <c r="T13525" s="6"/>
      <c r="AE13525" s="4"/>
      <c r="AF13525" s="4"/>
      <c r="AG13525" s="6"/>
      <c r="AY13525" s="4"/>
    </row>
    <row r="13526" spans="1:51" customFormat="1" x14ac:dyDescent="0.25">
      <c r="A13526" s="6"/>
      <c r="J13526" s="6"/>
      <c r="M13526" s="7"/>
      <c r="T13526" s="6"/>
      <c r="AE13526" s="4"/>
      <c r="AF13526" s="4"/>
      <c r="AG13526" s="6"/>
      <c r="AY13526" s="4"/>
    </row>
    <row r="13527" spans="1:51" customFormat="1" x14ac:dyDescent="0.25">
      <c r="A13527" s="6"/>
      <c r="J13527" s="6"/>
      <c r="M13527" s="7"/>
      <c r="T13527" s="6"/>
      <c r="AE13527" s="4"/>
      <c r="AF13527" s="4"/>
      <c r="AG13527" s="6"/>
      <c r="AY13527" s="4"/>
    </row>
    <row r="13528" spans="1:51" customFormat="1" x14ac:dyDescent="0.25">
      <c r="A13528" s="6"/>
      <c r="J13528" s="6"/>
      <c r="M13528" s="7"/>
      <c r="T13528" s="6"/>
      <c r="AE13528" s="4"/>
      <c r="AF13528" s="4"/>
      <c r="AG13528" s="6"/>
      <c r="AY13528" s="4"/>
    </row>
    <row r="13529" spans="1:51" customFormat="1" x14ac:dyDescent="0.25">
      <c r="A13529" s="6"/>
      <c r="J13529" s="6"/>
      <c r="M13529" s="7"/>
      <c r="T13529" s="6"/>
      <c r="AE13529" s="4"/>
      <c r="AF13529" s="4"/>
      <c r="AG13529" s="6"/>
      <c r="AY13529" s="4"/>
    </row>
    <row r="13530" spans="1:51" customFormat="1" x14ac:dyDescent="0.25">
      <c r="A13530" s="6"/>
      <c r="J13530" s="6"/>
      <c r="M13530" s="7"/>
      <c r="T13530" s="6"/>
      <c r="AE13530" s="4"/>
      <c r="AF13530" s="4"/>
      <c r="AG13530" s="6"/>
      <c r="AY13530" s="4"/>
    </row>
    <row r="13531" spans="1:51" customFormat="1" x14ac:dyDescent="0.25">
      <c r="A13531" s="6"/>
      <c r="J13531" s="6"/>
      <c r="M13531" s="7"/>
      <c r="T13531" s="6"/>
      <c r="AE13531" s="4"/>
      <c r="AF13531" s="4"/>
      <c r="AG13531" s="6"/>
      <c r="AY13531" s="4"/>
    </row>
    <row r="13532" spans="1:51" customFormat="1" x14ac:dyDescent="0.25">
      <c r="A13532" s="6"/>
      <c r="J13532" s="6"/>
      <c r="M13532" s="7"/>
      <c r="T13532" s="6"/>
      <c r="AE13532" s="4"/>
      <c r="AF13532" s="4"/>
      <c r="AG13532" s="6"/>
      <c r="AY13532" s="4"/>
    </row>
    <row r="13533" spans="1:51" customFormat="1" x14ac:dyDescent="0.25">
      <c r="A13533" s="6"/>
      <c r="J13533" s="6"/>
      <c r="M13533" s="7"/>
      <c r="T13533" s="6"/>
      <c r="AE13533" s="4"/>
      <c r="AF13533" s="4"/>
      <c r="AG13533" s="6"/>
      <c r="AY13533" s="4"/>
    </row>
    <row r="13534" spans="1:51" customFormat="1" x14ac:dyDescent="0.25">
      <c r="A13534" s="6"/>
      <c r="J13534" s="6"/>
      <c r="M13534" s="7"/>
      <c r="T13534" s="6"/>
      <c r="AE13534" s="4"/>
      <c r="AF13534" s="4"/>
      <c r="AG13534" s="6"/>
      <c r="AY13534" s="4"/>
    </row>
    <row r="13535" spans="1:51" customFormat="1" x14ac:dyDescent="0.25">
      <c r="A13535" s="6"/>
      <c r="J13535" s="6"/>
      <c r="M13535" s="7"/>
      <c r="T13535" s="6"/>
      <c r="AE13535" s="4"/>
      <c r="AF13535" s="4"/>
      <c r="AG13535" s="6"/>
      <c r="AY13535" s="4"/>
    </row>
    <row r="13536" spans="1:51" customFormat="1" x14ac:dyDescent="0.25">
      <c r="A13536" s="6"/>
      <c r="J13536" s="6"/>
      <c r="M13536" s="7"/>
      <c r="T13536" s="6"/>
      <c r="AE13536" s="4"/>
      <c r="AF13536" s="4"/>
      <c r="AG13536" s="6"/>
      <c r="AY13536" s="4"/>
    </row>
    <row r="13537" spans="1:51" customFormat="1" x14ac:dyDescent="0.25">
      <c r="A13537" s="6"/>
      <c r="J13537" s="6"/>
      <c r="M13537" s="7"/>
      <c r="T13537" s="6"/>
      <c r="AE13537" s="4"/>
      <c r="AF13537" s="4"/>
      <c r="AG13537" s="6"/>
      <c r="AY13537" s="4"/>
    </row>
    <row r="13538" spans="1:51" customFormat="1" x14ac:dyDescent="0.25">
      <c r="A13538" s="6"/>
      <c r="J13538" s="6"/>
      <c r="M13538" s="7"/>
      <c r="T13538" s="6"/>
      <c r="AE13538" s="4"/>
      <c r="AF13538" s="4"/>
      <c r="AG13538" s="6"/>
      <c r="AY13538" s="4"/>
    </row>
    <row r="13539" spans="1:51" customFormat="1" x14ac:dyDescent="0.25">
      <c r="A13539" s="6"/>
      <c r="J13539" s="6"/>
      <c r="M13539" s="7"/>
      <c r="T13539" s="6"/>
      <c r="AE13539" s="4"/>
      <c r="AF13539" s="4"/>
      <c r="AG13539" s="6"/>
      <c r="AY13539" s="4"/>
    </row>
    <row r="13540" spans="1:51" customFormat="1" x14ac:dyDescent="0.25">
      <c r="A13540" s="6"/>
      <c r="J13540" s="6"/>
      <c r="M13540" s="7"/>
      <c r="T13540" s="6"/>
      <c r="AE13540" s="4"/>
      <c r="AF13540" s="4"/>
      <c r="AG13540" s="6"/>
      <c r="AY13540" s="4"/>
    </row>
    <row r="13541" spans="1:51" customFormat="1" x14ac:dyDescent="0.25">
      <c r="A13541" s="6"/>
      <c r="J13541" s="6"/>
      <c r="M13541" s="7"/>
      <c r="T13541" s="6"/>
      <c r="AE13541" s="4"/>
      <c r="AF13541" s="4"/>
      <c r="AG13541" s="6"/>
      <c r="AY13541" s="4"/>
    </row>
    <row r="13542" spans="1:51" customFormat="1" x14ac:dyDescent="0.25">
      <c r="A13542" s="6"/>
      <c r="J13542" s="6"/>
      <c r="M13542" s="7"/>
      <c r="T13542" s="6"/>
      <c r="AE13542" s="4"/>
      <c r="AF13542" s="4"/>
      <c r="AG13542" s="6"/>
      <c r="AY13542" s="4"/>
    </row>
    <row r="13543" spans="1:51" customFormat="1" x14ac:dyDescent="0.25">
      <c r="A13543" s="6"/>
      <c r="J13543" s="6"/>
      <c r="M13543" s="7"/>
      <c r="T13543" s="6"/>
      <c r="AE13543" s="4"/>
      <c r="AF13543" s="4"/>
      <c r="AG13543" s="6"/>
      <c r="AY13543" s="4"/>
    </row>
    <row r="13544" spans="1:51" customFormat="1" x14ac:dyDescent="0.25">
      <c r="A13544" s="6"/>
      <c r="J13544" s="6"/>
      <c r="M13544" s="7"/>
      <c r="T13544" s="6"/>
      <c r="AE13544" s="4"/>
      <c r="AF13544" s="4"/>
      <c r="AG13544" s="6"/>
      <c r="AY13544" s="4"/>
    </row>
    <row r="13545" spans="1:51" customFormat="1" x14ac:dyDescent="0.25">
      <c r="A13545" s="6"/>
      <c r="J13545" s="6"/>
      <c r="M13545" s="7"/>
      <c r="T13545" s="6"/>
      <c r="AE13545" s="4"/>
      <c r="AF13545" s="4"/>
      <c r="AG13545" s="6"/>
      <c r="AY13545" s="4"/>
    </row>
    <row r="13546" spans="1:51" customFormat="1" x14ac:dyDescent="0.25">
      <c r="A13546" s="6"/>
      <c r="J13546" s="6"/>
      <c r="M13546" s="7"/>
      <c r="T13546" s="6"/>
      <c r="AE13546" s="4"/>
      <c r="AF13546" s="4"/>
      <c r="AG13546" s="6"/>
      <c r="AY13546" s="4"/>
    </row>
    <row r="13547" spans="1:51" customFormat="1" x14ac:dyDescent="0.25">
      <c r="A13547" s="6"/>
      <c r="J13547" s="6"/>
      <c r="M13547" s="7"/>
      <c r="T13547" s="6"/>
      <c r="AE13547" s="4"/>
      <c r="AF13547" s="4"/>
      <c r="AG13547" s="6"/>
      <c r="AY13547" s="4"/>
    </row>
    <row r="13548" spans="1:51" customFormat="1" x14ac:dyDescent="0.25">
      <c r="A13548" s="6"/>
      <c r="J13548" s="6"/>
      <c r="M13548" s="7"/>
      <c r="T13548" s="6"/>
      <c r="AE13548" s="4"/>
      <c r="AF13548" s="4"/>
      <c r="AG13548" s="6"/>
      <c r="AY13548" s="4"/>
    </row>
    <row r="13549" spans="1:51" customFormat="1" x14ac:dyDescent="0.25">
      <c r="A13549" s="6"/>
      <c r="J13549" s="6"/>
      <c r="M13549" s="7"/>
      <c r="T13549" s="6"/>
      <c r="AE13549" s="4"/>
      <c r="AF13549" s="4"/>
      <c r="AG13549" s="6"/>
      <c r="AY13549" s="4"/>
    </row>
    <row r="13550" spans="1:51" customFormat="1" x14ac:dyDescent="0.25">
      <c r="A13550" s="6"/>
      <c r="J13550" s="6"/>
      <c r="M13550" s="7"/>
      <c r="T13550" s="6"/>
      <c r="AE13550" s="4"/>
      <c r="AF13550" s="4"/>
      <c r="AG13550" s="6"/>
      <c r="AY13550" s="4"/>
    </row>
    <row r="13551" spans="1:51" customFormat="1" x14ac:dyDescent="0.25">
      <c r="A13551" s="6"/>
      <c r="J13551" s="6"/>
      <c r="M13551" s="7"/>
      <c r="T13551" s="6"/>
      <c r="AE13551" s="4"/>
      <c r="AF13551" s="4"/>
      <c r="AG13551" s="6"/>
      <c r="AY13551" s="4"/>
    </row>
    <row r="13552" spans="1:51" customFormat="1" x14ac:dyDescent="0.25">
      <c r="A13552" s="6"/>
      <c r="J13552" s="6"/>
      <c r="M13552" s="7"/>
      <c r="T13552" s="6"/>
      <c r="AE13552" s="4"/>
      <c r="AF13552" s="4"/>
      <c r="AG13552" s="6"/>
      <c r="AY13552" s="4"/>
    </row>
    <row r="13553" spans="1:51" customFormat="1" x14ac:dyDescent="0.25">
      <c r="A13553" s="6"/>
      <c r="J13553" s="6"/>
      <c r="M13553" s="7"/>
      <c r="T13553" s="6"/>
      <c r="AE13553" s="4"/>
      <c r="AF13553" s="4"/>
      <c r="AG13553" s="6"/>
      <c r="AY13553" s="4"/>
    </row>
    <row r="13554" spans="1:51" customFormat="1" x14ac:dyDescent="0.25">
      <c r="A13554" s="6"/>
      <c r="J13554" s="6"/>
      <c r="M13554" s="7"/>
      <c r="T13554" s="6"/>
      <c r="AE13554" s="4"/>
      <c r="AF13554" s="4"/>
      <c r="AG13554" s="6"/>
      <c r="AY13554" s="4"/>
    </row>
    <row r="13555" spans="1:51" customFormat="1" x14ac:dyDescent="0.25">
      <c r="A13555" s="6"/>
      <c r="J13555" s="6"/>
      <c r="M13555" s="7"/>
      <c r="T13555" s="6"/>
      <c r="AE13555" s="4"/>
      <c r="AF13555" s="4"/>
      <c r="AG13555" s="6"/>
      <c r="AY13555" s="4"/>
    </row>
    <row r="13556" spans="1:51" customFormat="1" x14ac:dyDescent="0.25">
      <c r="A13556" s="6"/>
      <c r="J13556" s="6"/>
      <c r="M13556" s="7"/>
      <c r="T13556" s="6"/>
      <c r="AE13556" s="4"/>
      <c r="AF13556" s="4"/>
      <c r="AG13556" s="6"/>
      <c r="AY13556" s="4"/>
    </row>
    <row r="13557" spans="1:51" customFormat="1" x14ac:dyDescent="0.25">
      <c r="A13557" s="6"/>
      <c r="J13557" s="6"/>
      <c r="M13557" s="7"/>
      <c r="T13557" s="6"/>
      <c r="AE13557" s="4"/>
      <c r="AF13557" s="4"/>
      <c r="AG13557" s="6"/>
      <c r="AY13557" s="4"/>
    </row>
    <row r="13558" spans="1:51" customFormat="1" x14ac:dyDescent="0.25">
      <c r="A13558" s="6"/>
      <c r="J13558" s="6"/>
      <c r="M13558" s="7"/>
      <c r="T13558" s="6"/>
      <c r="AE13558" s="4"/>
      <c r="AF13558" s="4"/>
      <c r="AG13558" s="6"/>
      <c r="AY13558" s="4"/>
    </row>
    <row r="13559" spans="1:51" customFormat="1" x14ac:dyDescent="0.25">
      <c r="A13559" s="6"/>
      <c r="J13559" s="6"/>
      <c r="M13559" s="7"/>
      <c r="T13559" s="6"/>
      <c r="AE13559" s="4"/>
      <c r="AF13559" s="4"/>
      <c r="AG13559" s="6"/>
      <c r="AY13559" s="4"/>
    </row>
    <row r="13560" spans="1:51" customFormat="1" x14ac:dyDescent="0.25">
      <c r="A13560" s="6"/>
      <c r="J13560" s="6"/>
      <c r="M13560" s="7"/>
      <c r="T13560" s="6"/>
      <c r="AE13560" s="4"/>
      <c r="AF13560" s="4"/>
      <c r="AG13560" s="6"/>
      <c r="AY13560" s="4"/>
    </row>
    <row r="13561" spans="1:51" customFormat="1" x14ac:dyDescent="0.25">
      <c r="A13561" s="6"/>
      <c r="J13561" s="6"/>
      <c r="M13561" s="7"/>
      <c r="T13561" s="6"/>
      <c r="AE13561" s="4"/>
      <c r="AF13561" s="4"/>
      <c r="AG13561" s="6"/>
      <c r="AY13561" s="4"/>
    </row>
    <row r="13562" spans="1:51" customFormat="1" x14ac:dyDescent="0.25">
      <c r="A13562" s="6"/>
      <c r="J13562" s="6"/>
      <c r="M13562" s="7"/>
      <c r="T13562" s="6"/>
      <c r="AE13562" s="4"/>
      <c r="AF13562" s="4"/>
      <c r="AG13562" s="6"/>
      <c r="AY13562" s="4"/>
    </row>
    <row r="13563" spans="1:51" customFormat="1" x14ac:dyDescent="0.25">
      <c r="A13563" s="6"/>
      <c r="J13563" s="6"/>
      <c r="M13563" s="7"/>
      <c r="T13563" s="6"/>
      <c r="AE13563" s="4"/>
      <c r="AF13563" s="4"/>
      <c r="AG13563" s="6"/>
      <c r="AY13563" s="4"/>
    </row>
    <row r="13564" spans="1:51" customFormat="1" x14ac:dyDescent="0.25">
      <c r="A13564" s="6"/>
      <c r="J13564" s="6"/>
      <c r="M13564" s="7"/>
      <c r="T13564" s="6"/>
      <c r="AE13564" s="4"/>
      <c r="AF13564" s="4"/>
      <c r="AG13564" s="6"/>
      <c r="AY13564" s="4"/>
    </row>
    <row r="13565" spans="1:51" customFormat="1" x14ac:dyDescent="0.25">
      <c r="A13565" s="6"/>
      <c r="J13565" s="6"/>
      <c r="M13565" s="7"/>
      <c r="T13565" s="6"/>
      <c r="AE13565" s="4"/>
      <c r="AF13565" s="4"/>
      <c r="AG13565" s="6"/>
      <c r="AY13565" s="4"/>
    </row>
    <row r="13566" spans="1:51" customFormat="1" x14ac:dyDescent="0.25">
      <c r="A13566" s="6"/>
      <c r="J13566" s="6"/>
      <c r="M13566" s="7"/>
      <c r="T13566" s="6"/>
      <c r="AE13566" s="4"/>
      <c r="AF13566" s="4"/>
      <c r="AG13566" s="6"/>
      <c r="AY13566" s="4"/>
    </row>
    <row r="13567" spans="1:51" customFormat="1" x14ac:dyDescent="0.25">
      <c r="A13567" s="6"/>
      <c r="J13567" s="6"/>
      <c r="M13567" s="7"/>
      <c r="T13567" s="6"/>
      <c r="AE13567" s="4"/>
      <c r="AF13567" s="4"/>
      <c r="AG13567" s="6"/>
      <c r="AY13567" s="4"/>
    </row>
    <row r="13568" spans="1:51" customFormat="1" x14ac:dyDescent="0.25">
      <c r="A13568" s="6"/>
      <c r="J13568" s="6"/>
      <c r="M13568" s="7"/>
      <c r="T13568" s="6"/>
      <c r="AE13568" s="4"/>
      <c r="AF13568" s="4"/>
      <c r="AG13568" s="6"/>
      <c r="AY13568" s="4"/>
    </row>
    <row r="13569" spans="1:51" customFormat="1" x14ac:dyDescent="0.25">
      <c r="A13569" s="6"/>
      <c r="J13569" s="6"/>
      <c r="M13569" s="7"/>
      <c r="T13569" s="6"/>
      <c r="AE13569" s="4"/>
      <c r="AF13569" s="4"/>
      <c r="AG13569" s="6"/>
      <c r="AY13569" s="4"/>
    </row>
    <row r="13570" spans="1:51" customFormat="1" x14ac:dyDescent="0.25">
      <c r="A13570" s="6"/>
      <c r="J13570" s="6"/>
      <c r="M13570" s="7"/>
      <c r="T13570" s="6"/>
      <c r="AE13570" s="4"/>
      <c r="AF13570" s="4"/>
      <c r="AG13570" s="6"/>
      <c r="AY13570" s="4"/>
    </row>
    <row r="13571" spans="1:51" customFormat="1" x14ac:dyDescent="0.25">
      <c r="A13571" s="6"/>
      <c r="J13571" s="6"/>
      <c r="M13571" s="7"/>
      <c r="T13571" s="6"/>
      <c r="AE13571" s="4"/>
      <c r="AF13571" s="4"/>
      <c r="AG13571" s="6"/>
      <c r="AY13571" s="4"/>
    </row>
    <row r="13572" spans="1:51" customFormat="1" x14ac:dyDescent="0.25">
      <c r="A13572" s="6"/>
      <c r="J13572" s="6"/>
      <c r="M13572" s="7"/>
      <c r="T13572" s="6"/>
      <c r="AE13572" s="4"/>
      <c r="AF13572" s="4"/>
      <c r="AG13572" s="6"/>
      <c r="AY13572" s="4"/>
    </row>
    <row r="13573" spans="1:51" customFormat="1" x14ac:dyDescent="0.25">
      <c r="A13573" s="6"/>
      <c r="J13573" s="6"/>
      <c r="M13573" s="7"/>
      <c r="T13573" s="6"/>
      <c r="AE13573" s="4"/>
      <c r="AF13573" s="4"/>
      <c r="AG13573" s="6"/>
      <c r="AY13573" s="4"/>
    </row>
    <row r="13574" spans="1:51" customFormat="1" x14ac:dyDescent="0.25">
      <c r="A13574" s="6"/>
      <c r="J13574" s="6"/>
      <c r="M13574" s="7"/>
      <c r="T13574" s="6"/>
      <c r="AE13574" s="4"/>
      <c r="AF13574" s="4"/>
      <c r="AG13574" s="6"/>
      <c r="AY13574" s="4"/>
    </row>
    <row r="13575" spans="1:51" customFormat="1" x14ac:dyDescent="0.25">
      <c r="A13575" s="6"/>
      <c r="J13575" s="6"/>
      <c r="M13575" s="7"/>
      <c r="T13575" s="6"/>
      <c r="AE13575" s="4"/>
      <c r="AF13575" s="4"/>
      <c r="AG13575" s="6"/>
      <c r="AY13575" s="4"/>
    </row>
    <row r="13576" spans="1:51" customFormat="1" x14ac:dyDescent="0.25">
      <c r="A13576" s="6"/>
      <c r="J13576" s="6"/>
      <c r="M13576" s="7"/>
      <c r="T13576" s="6"/>
      <c r="AE13576" s="4"/>
      <c r="AF13576" s="4"/>
      <c r="AG13576" s="6"/>
      <c r="AY13576" s="4"/>
    </row>
    <row r="13577" spans="1:51" customFormat="1" x14ac:dyDescent="0.25">
      <c r="A13577" s="6"/>
      <c r="J13577" s="6"/>
      <c r="M13577" s="7"/>
      <c r="T13577" s="6"/>
      <c r="AE13577" s="4"/>
      <c r="AF13577" s="4"/>
      <c r="AG13577" s="6"/>
      <c r="AY13577" s="4"/>
    </row>
    <row r="13578" spans="1:51" customFormat="1" x14ac:dyDescent="0.25">
      <c r="A13578" s="6"/>
      <c r="J13578" s="6"/>
      <c r="M13578" s="7"/>
      <c r="T13578" s="6"/>
      <c r="AE13578" s="4"/>
      <c r="AF13578" s="4"/>
      <c r="AG13578" s="6"/>
      <c r="AY13578" s="4"/>
    </row>
    <row r="13579" spans="1:51" customFormat="1" x14ac:dyDescent="0.25">
      <c r="A13579" s="6"/>
      <c r="J13579" s="6"/>
      <c r="M13579" s="7"/>
      <c r="T13579" s="6"/>
      <c r="AE13579" s="4"/>
      <c r="AF13579" s="4"/>
      <c r="AG13579" s="6"/>
      <c r="AY13579" s="4"/>
    </row>
    <row r="13580" spans="1:51" customFormat="1" x14ac:dyDescent="0.25">
      <c r="A13580" s="6"/>
      <c r="J13580" s="6"/>
      <c r="M13580" s="7"/>
      <c r="T13580" s="6"/>
      <c r="AE13580" s="4"/>
      <c r="AF13580" s="4"/>
      <c r="AG13580" s="6"/>
      <c r="AY13580" s="4"/>
    </row>
    <row r="13581" spans="1:51" customFormat="1" x14ac:dyDescent="0.25">
      <c r="A13581" s="6"/>
      <c r="J13581" s="6"/>
      <c r="M13581" s="7"/>
      <c r="T13581" s="6"/>
      <c r="AE13581" s="4"/>
      <c r="AF13581" s="4"/>
      <c r="AG13581" s="6"/>
      <c r="AY13581" s="4"/>
    </row>
    <row r="13582" spans="1:51" customFormat="1" x14ac:dyDescent="0.25">
      <c r="A13582" s="6"/>
      <c r="J13582" s="6"/>
      <c r="M13582" s="7"/>
      <c r="T13582" s="6"/>
      <c r="AE13582" s="4"/>
      <c r="AF13582" s="4"/>
      <c r="AG13582" s="6"/>
      <c r="AY13582" s="4"/>
    </row>
    <row r="13583" spans="1:51" customFormat="1" x14ac:dyDescent="0.25">
      <c r="A13583" s="6"/>
      <c r="J13583" s="6"/>
      <c r="M13583" s="7"/>
      <c r="T13583" s="6"/>
      <c r="AE13583" s="4"/>
      <c r="AF13583" s="4"/>
      <c r="AG13583" s="6"/>
      <c r="AY13583" s="4"/>
    </row>
    <row r="13584" spans="1:51" customFormat="1" x14ac:dyDescent="0.25">
      <c r="A13584" s="6"/>
      <c r="J13584" s="6"/>
      <c r="M13584" s="7"/>
      <c r="T13584" s="6"/>
      <c r="AE13584" s="4"/>
      <c r="AF13584" s="4"/>
      <c r="AG13584" s="6"/>
      <c r="AY13584" s="4"/>
    </row>
    <row r="13585" spans="1:51" customFormat="1" x14ac:dyDescent="0.25">
      <c r="A13585" s="6"/>
      <c r="J13585" s="6"/>
      <c r="M13585" s="7"/>
      <c r="T13585" s="6"/>
      <c r="AE13585" s="4"/>
      <c r="AF13585" s="4"/>
      <c r="AG13585" s="6"/>
      <c r="AY13585" s="4"/>
    </row>
    <row r="13586" spans="1:51" customFormat="1" x14ac:dyDescent="0.25">
      <c r="A13586" s="6"/>
      <c r="J13586" s="6"/>
      <c r="M13586" s="7"/>
      <c r="T13586" s="6"/>
      <c r="AE13586" s="4"/>
      <c r="AF13586" s="4"/>
      <c r="AG13586" s="6"/>
      <c r="AY13586" s="4"/>
    </row>
    <row r="13587" spans="1:51" customFormat="1" x14ac:dyDescent="0.25">
      <c r="A13587" s="6"/>
      <c r="J13587" s="6"/>
      <c r="M13587" s="7"/>
      <c r="T13587" s="6"/>
      <c r="AE13587" s="4"/>
      <c r="AF13587" s="4"/>
      <c r="AG13587" s="6"/>
      <c r="AY13587" s="4"/>
    </row>
    <row r="13588" spans="1:51" customFormat="1" x14ac:dyDescent="0.25">
      <c r="A13588" s="6"/>
      <c r="J13588" s="6"/>
      <c r="M13588" s="7"/>
      <c r="T13588" s="6"/>
      <c r="AE13588" s="4"/>
      <c r="AF13588" s="4"/>
      <c r="AG13588" s="6"/>
      <c r="AY13588" s="4"/>
    </row>
    <row r="13589" spans="1:51" customFormat="1" x14ac:dyDescent="0.25">
      <c r="A13589" s="6"/>
      <c r="J13589" s="6"/>
      <c r="M13589" s="7"/>
      <c r="T13589" s="6"/>
      <c r="AE13589" s="4"/>
      <c r="AF13589" s="4"/>
      <c r="AG13589" s="6"/>
      <c r="AY13589" s="4"/>
    </row>
    <row r="13590" spans="1:51" customFormat="1" x14ac:dyDescent="0.25">
      <c r="A13590" s="6"/>
      <c r="J13590" s="6"/>
      <c r="M13590" s="7"/>
      <c r="T13590" s="6"/>
      <c r="AE13590" s="4"/>
      <c r="AF13590" s="4"/>
      <c r="AG13590" s="6"/>
      <c r="AY13590" s="4"/>
    </row>
    <row r="13591" spans="1:51" customFormat="1" x14ac:dyDescent="0.25">
      <c r="A13591" s="6"/>
      <c r="J13591" s="6"/>
      <c r="M13591" s="7"/>
      <c r="T13591" s="6"/>
      <c r="AE13591" s="4"/>
      <c r="AF13591" s="4"/>
      <c r="AG13591" s="6"/>
      <c r="AY13591" s="4"/>
    </row>
    <row r="13592" spans="1:51" customFormat="1" x14ac:dyDescent="0.25">
      <c r="A13592" s="6"/>
      <c r="J13592" s="6"/>
      <c r="M13592" s="7"/>
      <c r="T13592" s="6"/>
      <c r="AE13592" s="4"/>
      <c r="AF13592" s="4"/>
      <c r="AG13592" s="6"/>
      <c r="AY13592" s="4"/>
    </row>
    <row r="13593" spans="1:51" customFormat="1" x14ac:dyDescent="0.25">
      <c r="A13593" s="6"/>
      <c r="J13593" s="6"/>
      <c r="M13593" s="7"/>
      <c r="T13593" s="6"/>
      <c r="AE13593" s="4"/>
      <c r="AF13593" s="4"/>
      <c r="AG13593" s="6"/>
      <c r="AY13593" s="4"/>
    </row>
    <row r="13594" spans="1:51" customFormat="1" x14ac:dyDescent="0.25">
      <c r="A13594" s="6"/>
      <c r="J13594" s="6"/>
      <c r="M13594" s="7"/>
      <c r="T13594" s="6"/>
      <c r="AE13594" s="4"/>
      <c r="AF13594" s="4"/>
      <c r="AG13594" s="6"/>
      <c r="AY13594" s="4"/>
    </row>
    <row r="13595" spans="1:51" customFormat="1" x14ac:dyDescent="0.25">
      <c r="A13595" s="6"/>
      <c r="J13595" s="6"/>
      <c r="M13595" s="7"/>
      <c r="T13595" s="6"/>
      <c r="AE13595" s="4"/>
      <c r="AF13595" s="4"/>
      <c r="AG13595" s="6"/>
      <c r="AY13595" s="4"/>
    </row>
    <row r="13596" spans="1:51" customFormat="1" x14ac:dyDescent="0.25">
      <c r="A13596" s="6"/>
      <c r="J13596" s="6"/>
      <c r="M13596" s="7"/>
      <c r="T13596" s="6"/>
      <c r="AE13596" s="4"/>
      <c r="AF13596" s="4"/>
      <c r="AG13596" s="6"/>
      <c r="AY13596" s="4"/>
    </row>
    <row r="13597" spans="1:51" customFormat="1" x14ac:dyDescent="0.25">
      <c r="A13597" s="6"/>
      <c r="J13597" s="6"/>
      <c r="M13597" s="7"/>
      <c r="T13597" s="6"/>
      <c r="AE13597" s="4"/>
      <c r="AF13597" s="4"/>
      <c r="AG13597" s="6"/>
      <c r="AY13597" s="4"/>
    </row>
    <row r="13598" spans="1:51" customFormat="1" x14ac:dyDescent="0.25">
      <c r="A13598" s="6"/>
      <c r="J13598" s="6"/>
      <c r="M13598" s="7"/>
      <c r="T13598" s="6"/>
      <c r="AE13598" s="4"/>
      <c r="AF13598" s="4"/>
      <c r="AG13598" s="6"/>
      <c r="AY13598" s="4"/>
    </row>
    <row r="13599" spans="1:51" customFormat="1" x14ac:dyDescent="0.25">
      <c r="A13599" s="6"/>
      <c r="J13599" s="6"/>
      <c r="M13599" s="7"/>
      <c r="T13599" s="6"/>
      <c r="AE13599" s="4"/>
      <c r="AF13599" s="4"/>
      <c r="AG13599" s="6"/>
      <c r="AY13599" s="4"/>
    </row>
    <row r="13600" spans="1:51" customFormat="1" x14ac:dyDescent="0.25">
      <c r="A13600" s="6"/>
      <c r="J13600" s="6"/>
      <c r="M13600" s="7"/>
      <c r="T13600" s="6"/>
      <c r="AE13600" s="4"/>
      <c r="AF13600" s="4"/>
      <c r="AG13600" s="6"/>
      <c r="AY13600" s="4"/>
    </row>
    <row r="13601" spans="1:51" customFormat="1" x14ac:dyDescent="0.25">
      <c r="A13601" s="6"/>
      <c r="J13601" s="6"/>
      <c r="M13601" s="7"/>
      <c r="T13601" s="6"/>
      <c r="AE13601" s="4"/>
      <c r="AF13601" s="4"/>
      <c r="AG13601" s="6"/>
      <c r="AY13601" s="4"/>
    </row>
    <row r="13602" spans="1:51" customFormat="1" x14ac:dyDescent="0.25">
      <c r="A13602" s="6"/>
      <c r="J13602" s="6"/>
      <c r="M13602" s="7"/>
      <c r="T13602" s="6"/>
      <c r="AE13602" s="4"/>
      <c r="AF13602" s="4"/>
      <c r="AG13602" s="6"/>
      <c r="AY13602" s="4"/>
    </row>
    <row r="13603" spans="1:51" customFormat="1" x14ac:dyDescent="0.25">
      <c r="A13603" s="6"/>
      <c r="J13603" s="6"/>
      <c r="M13603" s="7"/>
      <c r="T13603" s="6"/>
      <c r="AE13603" s="4"/>
      <c r="AF13603" s="4"/>
      <c r="AG13603" s="6"/>
      <c r="AY13603" s="4"/>
    </row>
    <row r="13604" spans="1:51" customFormat="1" x14ac:dyDescent="0.25">
      <c r="A13604" s="6"/>
      <c r="J13604" s="6"/>
      <c r="M13604" s="7"/>
      <c r="T13604" s="6"/>
      <c r="AE13604" s="4"/>
      <c r="AF13604" s="4"/>
      <c r="AG13604" s="6"/>
      <c r="AY13604" s="4"/>
    </row>
    <row r="13605" spans="1:51" customFormat="1" x14ac:dyDescent="0.25">
      <c r="A13605" s="6"/>
      <c r="J13605" s="6"/>
      <c r="M13605" s="7"/>
      <c r="T13605" s="6"/>
      <c r="AE13605" s="4"/>
      <c r="AF13605" s="4"/>
      <c r="AG13605" s="6"/>
      <c r="AY13605" s="4"/>
    </row>
    <row r="13606" spans="1:51" customFormat="1" x14ac:dyDescent="0.25">
      <c r="A13606" s="6"/>
      <c r="J13606" s="6"/>
      <c r="M13606" s="7"/>
      <c r="T13606" s="6"/>
      <c r="AE13606" s="4"/>
      <c r="AF13606" s="4"/>
      <c r="AG13606" s="6"/>
      <c r="AY13606" s="4"/>
    </row>
    <row r="13607" spans="1:51" customFormat="1" x14ac:dyDescent="0.25">
      <c r="A13607" s="6"/>
      <c r="J13607" s="6"/>
      <c r="M13607" s="7"/>
      <c r="T13607" s="6"/>
      <c r="AE13607" s="4"/>
      <c r="AF13607" s="4"/>
      <c r="AG13607" s="6"/>
      <c r="AY13607" s="4"/>
    </row>
    <row r="13608" spans="1:51" customFormat="1" x14ac:dyDescent="0.25">
      <c r="A13608" s="6"/>
      <c r="J13608" s="6"/>
      <c r="M13608" s="7"/>
      <c r="T13608" s="6"/>
      <c r="AE13608" s="4"/>
      <c r="AF13608" s="4"/>
      <c r="AG13608" s="6"/>
      <c r="AY13608" s="4"/>
    </row>
    <row r="13609" spans="1:51" customFormat="1" x14ac:dyDescent="0.25">
      <c r="A13609" s="6"/>
      <c r="J13609" s="6"/>
      <c r="M13609" s="7"/>
      <c r="T13609" s="6"/>
      <c r="AE13609" s="4"/>
      <c r="AF13609" s="4"/>
      <c r="AG13609" s="6"/>
      <c r="AY13609" s="4"/>
    </row>
    <row r="13610" spans="1:51" customFormat="1" x14ac:dyDescent="0.25">
      <c r="A13610" s="6"/>
      <c r="J13610" s="6"/>
      <c r="M13610" s="7"/>
      <c r="T13610" s="6"/>
      <c r="AE13610" s="4"/>
      <c r="AF13610" s="4"/>
      <c r="AG13610" s="6"/>
      <c r="AY13610" s="4"/>
    </row>
    <row r="13611" spans="1:51" customFormat="1" x14ac:dyDescent="0.25">
      <c r="A13611" s="6"/>
      <c r="J13611" s="6"/>
      <c r="M13611" s="7"/>
      <c r="T13611" s="6"/>
      <c r="AE13611" s="4"/>
      <c r="AF13611" s="4"/>
      <c r="AG13611" s="6"/>
      <c r="AY13611" s="4"/>
    </row>
    <row r="13612" spans="1:51" customFormat="1" x14ac:dyDescent="0.25">
      <c r="A13612" s="6"/>
      <c r="J13612" s="6"/>
      <c r="M13612" s="7"/>
      <c r="T13612" s="6"/>
      <c r="AE13612" s="4"/>
      <c r="AF13612" s="4"/>
      <c r="AG13612" s="6"/>
      <c r="AY13612" s="4"/>
    </row>
    <row r="13613" spans="1:51" customFormat="1" x14ac:dyDescent="0.25">
      <c r="A13613" s="6"/>
      <c r="J13613" s="6"/>
      <c r="M13613" s="7"/>
      <c r="T13613" s="6"/>
      <c r="AE13613" s="4"/>
      <c r="AF13613" s="4"/>
      <c r="AG13613" s="6"/>
      <c r="AY13613" s="4"/>
    </row>
    <row r="13614" spans="1:51" customFormat="1" x14ac:dyDescent="0.25">
      <c r="A13614" s="6"/>
      <c r="J13614" s="6"/>
      <c r="M13614" s="7"/>
      <c r="T13614" s="6"/>
      <c r="AE13614" s="4"/>
      <c r="AF13614" s="4"/>
      <c r="AG13614" s="6"/>
      <c r="AY13614" s="4"/>
    </row>
    <row r="13615" spans="1:51" customFormat="1" x14ac:dyDescent="0.25">
      <c r="A13615" s="6"/>
      <c r="J13615" s="6"/>
      <c r="M13615" s="7"/>
      <c r="T13615" s="6"/>
      <c r="AE13615" s="4"/>
      <c r="AF13615" s="4"/>
      <c r="AG13615" s="6"/>
      <c r="AY13615" s="4"/>
    </row>
    <row r="13616" spans="1:51" customFormat="1" x14ac:dyDescent="0.25">
      <c r="A13616" s="6"/>
      <c r="J13616" s="6"/>
      <c r="M13616" s="7"/>
      <c r="T13616" s="6"/>
      <c r="AE13616" s="4"/>
      <c r="AF13616" s="4"/>
      <c r="AG13616" s="6"/>
      <c r="AY13616" s="4"/>
    </row>
    <row r="13617" spans="1:51" customFormat="1" x14ac:dyDescent="0.25">
      <c r="A13617" s="6"/>
      <c r="J13617" s="6"/>
      <c r="M13617" s="7"/>
      <c r="T13617" s="6"/>
      <c r="AE13617" s="4"/>
      <c r="AF13617" s="4"/>
      <c r="AG13617" s="6"/>
      <c r="AY13617" s="4"/>
    </row>
    <row r="13618" spans="1:51" customFormat="1" x14ac:dyDescent="0.25">
      <c r="A13618" s="6"/>
      <c r="J13618" s="6"/>
      <c r="M13618" s="7"/>
      <c r="T13618" s="6"/>
      <c r="AE13618" s="4"/>
      <c r="AF13618" s="4"/>
      <c r="AG13618" s="6"/>
      <c r="AY13618" s="4"/>
    </row>
    <row r="13619" spans="1:51" customFormat="1" x14ac:dyDescent="0.25">
      <c r="A13619" s="6"/>
      <c r="J13619" s="6"/>
      <c r="M13619" s="7"/>
      <c r="T13619" s="6"/>
      <c r="AE13619" s="4"/>
      <c r="AF13619" s="4"/>
      <c r="AG13619" s="6"/>
      <c r="AY13619" s="4"/>
    </row>
    <row r="13620" spans="1:51" customFormat="1" x14ac:dyDescent="0.25">
      <c r="A13620" s="6"/>
      <c r="J13620" s="6"/>
      <c r="M13620" s="7"/>
      <c r="T13620" s="6"/>
      <c r="AE13620" s="4"/>
      <c r="AF13620" s="4"/>
      <c r="AG13620" s="6"/>
      <c r="AY13620" s="4"/>
    </row>
    <row r="13621" spans="1:51" customFormat="1" x14ac:dyDescent="0.25">
      <c r="A13621" s="6"/>
      <c r="J13621" s="6"/>
      <c r="M13621" s="7"/>
      <c r="T13621" s="6"/>
      <c r="AE13621" s="4"/>
      <c r="AF13621" s="4"/>
      <c r="AG13621" s="6"/>
      <c r="AY13621" s="4"/>
    </row>
    <row r="13622" spans="1:51" customFormat="1" x14ac:dyDescent="0.25">
      <c r="A13622" s="6"/>
      <c r="J13622" s="6"/>
      <c r="M13622" s="7"/>
      <c r="T13622" s="6"/>
      <c r="AE13622" s="4"/>
      <c r="AF13622" s="4"/>
      <c r="AG13622" s="6"/>
      <c r="AY13622" s="4"/>
    </row>
    <row r="13623" spans="1:51" customFormat="1" x14ac:dyDescent="0.25">
      <c r="A13623" s="6"/>
      <c r="J13623" s="6"/>
      <c r="M13623" s="7"/>
      <c r="T13623" s="6"/>
      <c r="AE13623" s="4"/>
      <c r="AF13623" s="4"/>
      <c r="AG13623" s="6"/>
      <c r="AY13623" s="4"/>
    </row>
    <row r="13624" spans="1:51" customFormat="1" x14ac:dyDescent="0.25">
      <c r="A13624" s="6"/>
      <c r="J13624" s="6"/>
      <c r="M13624" s="7"/>
      <c r="T13624" s="6"/>
      <c r="AE13624" s="4"/>
      <c r="AF13624" s="4"/>
      <c r="AG13624" s="6"/>
      <c r="AY13624" s="4"/>
    </row>
    <row r="13625" spans="1:51" customFormat="1" x14ac:dyDescent="0.25">
      <c r="A13625" s="6"/>
      <c r="J13625" s="6"/>
      <c r="M13625" s="7"/>
      <c r="T13625" s="6"/>
      <c r="AE13625" s="4"/>
      <c r="AF13625" s="4"/>
      <c r="AG13625" s="6"/>
      <c r="AY13625" s="4"/>
    </row>
    <row r="13626" spans="1:51" customFormat="1" x14ac:dyDescent="0.25">
      <c r="A13626" s="6"/>
      <c r="J13626" s="6"/>
      <c r="M13626" s="7"/>
      <c r="T13626" s="6"/>
      <c r="AE13626" s="4"/>
      <c r="AF13626" s="4"/>
      <c r="AG13626" s="6"/>
      <c r="AY13626" s="4"/>
    </row>
    <row r="13627" spans="1:51" customFormat="1" x14ac:dyDescent="0.25">
      <c r="A13627" s="6"/>
      <c r="J13627" s="6"/>
      <c r="M13627" s="7"/>
      <c r="T13627" s="6"/>
      <c r="AE13627" s="4"/>
      <c r="AF13627" s="4"/>
      <c r="AG13627" s="6"/>
      <c r="AY13627" s="4"/>
    </row>
    <row r="13628" spans="1:51" customFormat="1" x14ac:dyDescent="0.25">
      <c r="A13628" s="6"/>
      <c r="J13628" s="6"/>
      <c r="M13628" s="7"/>
      <c r="T13628" s="6"/>
      <c r="AE13628" s="4"/>
      <c r="AF13628" s="4"/>
      <c r="AG13628" s="6"/>
      <c r="AY13628" s="4"/>
    </row>
    <row r="13629" spans="1:51" customFormat="1" x14ac:dyDescent="0.25">
      <c r="A13629" s="6"/>
      <c r="J13629" s="6"/>
      <c r="M13629" s="7"/>
      <c r="T13629" s="6"/>
      <c r="AE13629" s="4"/>
      <c r="AF13629" s="4"/>
      <c r="AG13629" s="6"/>
      <c r="AY13629" s="4"/>
    </row>
    <row r="13630" spans="1:51" customFormat="1" x14ac:dyDescent="0.25">
      <c r="A13630" s="6"/>
      <c r="J13630" s="6"/>
      <c r="M13630" s="7"/>
      <c r="T13630" s="6"/>
      <c r="AE13630" s="4"/>
      <c r="AF13630" s="4"/>
      <c r="AG13630" s="6"/>
      <c r="AY13630" s="4"/>
    </row>
    <row r="13631" spans="1:51" customFormat="1" x14ac:dyDescent="0.25">
      <c r="A13631" s="6"/>
      <c r="J13631" s="6"/>
      <c r="M13631" s="7"/>
      <c r="T13631" s="6"/>
      <c r="AE13631" s="4"/>
      <c r="AF13631" s="4"/>
      <c r="AG13631" s="6"/>
      <c r="AY13631" s="4"/>
    </row>
    <row r="13632" spans="1:51" customFormat="1" x14ac:dyDescent="0.25">
      <c r="A13632" s="6"/>
      <c r="J13632" s="6"/>
      <c r="M13632" s="7"/>
      <c r="T13632" s="6"/>
      <c r="AE13632" s="4"/>
      <c r="AF13632" s="4"/>
      <c r="AG13632" s="6"/>
      <c r="AY13632" s="4"/>
    </row>
    <row r="13633" spans="1:51" customFormat="1" x14ac:dyDescent="0.25">
      <c r="A13633" s="6"/>
      <c r="J13633" s="6"/>
      <c r="M13633" s="7"/>
      <c r="T13633" s="6"/>
      <c r="AE13633" s="4"/>
      <c r="AF13633" s="4"/>
      <c r="AG13633" s="6"/>
      <c r="AY13633" s="4"/>
    </row>
    <row r="13634" spans="1:51" customFormat="1" x14ac:dyDescent="0.25">
      <c r="A13634" s="6"/>
      <c r="J13634" s="6"/>
      <c r="M13634" s="7"/>
      <c r="T13634" s="6"/>
      <c r="AE13634" s="4"/>
      <c r="AF13634" s="4"/>
      <c r="AG13634" s="6"/>
      <c r="AY13634" s="4"/>
    </row>
    <row r="13635" spans="1:51" customFormat="1" x14ac:dyDescent="0.25">
      <c r="A13635" s="6"/>
      <c r="J13635" s="6"/>
      <c r="M13635" s="7"/>
      <c r="T13635" s="6"/>
      <c r="AE13635" s="4"/>
      <c r="AF13635" s="4"/>
      <c r="AG13635" s="6"/>
      <c r="AY13635" s="4"/>
    </row>
    <row r="13636" spans="1:51" customFormat="1" x14ac:dyDescent="0.25">
      <c r="A13636" s="6"/>
      <c r="J13636" s="6"/>
      <c r="M13636" s="7"/>
      <c r="T13636" s="6"/>
      <c r="AE13636" s="4"/>
      <c r="AF13636" s="4"/>
      <c r="AG13636" s="6"/>
      <c r="AY13636" s="4"/>
    </row>
    <row r="13637" spans="1:51" customFormat="1" x14ac:dyDescent="0.25">
      <c r="A13637" s="6"/>
      <c r="J13637" s="6"/>
      <c r="M13637" s="7"/>
      <c r="T13637" s="6"/>
      <c r="AE13637" s="4"/>
      <c r="AF13637" s="4"/>
      <c r="AG13637" s="6"/>
      <c r="AY13637" s="4"/>
    </row>
    <row r="13638" spans="1:51" customFormat="1" x14ac:dyDescent="0.25">
      <c r="A13638" s="6"/>
      <c r="J13638" s="6"/>
      <c r="M13638" s="7"/>
      <c r="T13638" s="6"/>
      <c r="AE13638" s="4"/>
      <c r="AF13638" s="4"/>
      <c r="AG13638" s="6"/>
      <c r="AY13638" s="4"/>
    </row>
    <row r="13639" spans="1:51" customFormat="1" x14ac:dyDescent="0.25">
      <c r="A13639" s="6"/>
      <c r="J13639" s="6"/>
      <c r="M13639" s="7"/>
      <c r="T13639" s="6"/>
      <c r="AE13639" s="4"/>
      <c r="AF13639" s="4"/>
      <c r="AG13639" s="6"/>
      <c r="AY13639" s="4"/>
    </row>
    <row r="13640" spans="1:51" customFormat="1" x14ac:dyDescent="0.25">
      <c r="A13640" s="6"/>
      <c r="J13640" s="6"/>
      <c r="M13640" s="7"/>
      <c r="T13640" s="6"/>
      <c r="AE13640" s="4"/>
      <c r="AF13640" s="4"/>
      <c r="AG13640" s="6"/>
      <c r="AY13640" s="4"/>
    </row>
    <row r="13641" spans="1:51" customFormat="1" x14ac:dyDescent="0.25">
      <c r="A13641" s="6"/>
      <c r="J13641" s="6"/>
      <c r="M13641" s="7"/>
      <c r="T13641" s="6"/>
      <c r="AE13641" s="4"/>
      <c r="AF13641" s="4"/>
      <c r="AG13641" s="6"/>
      <c r="AY13641" s="4"/>
    </row>
    <row r="13642" spans="1:51" customFormat="1" x14ac:dyDescent="0.25">
      <c r="A13642" s="6"/>
      <c r="J13642" s="6"/>
      <c r="M13642" s="7"/>
      <c r="T13642" s="6"/>
      <c r="AE13642" s="4"/>
      <c r="AF13642" s="4"/>
      <c r="AG13642" s="6"/>
      <c r="AY13642" s="4"/>
    </row>
    <row r="13643" spans="1:51" customFormat="1" x14ac:dyDescent="0.25">
      <c r="A13643" s="6"/>
      <c r="J13643" s="6"/>
      <c r="M13643" s="7"/>
      <c r="T13643" s="6"/>
      <c r="AE13643" s="4"/>
      <c r="AF13643" s="4"/>
      <c r="AG13643" s="6"/>
      <c r="AY13643" s="4"/>
    </row>
    <row r="13644" spans="1:51" customFormat="1" x14ac:dyDescent="0.25">
      <c r="A13644" s="6"/>
      <c r="J13644" s="6"/>
      <c r="M13644" s="7"/>
      <c r="T13644" s="6"/>
      <c r="AE13644" s="4"/>
      <c r="AF13644" s="4"/>
      <c r="AG13644" s="6"/>
      <c r="AY13644" s="4"/>
    </row>
    <row r="13645" spans="1:51" customFormat="1" x14ac:dyDescent="0.25">
      <c r="A13645" s="6"/>
      <c r="J13645" s="6"/>
      <c r="M13645" s="7"/>
      <c r="T13645" s="6"/>
      <c r="AE13645" s="4"/>
      <c r="AF13645" s="4"/>
      <c r="AG13645" s="6"/>
      <c r="AY13645" s="4"/>
    </row>
    <row r="13646" spans="1:51" customFormat="1" x14ac:dyDescent="0.25">
      <c r="A13646" s="6"/>
      <c r="J13646" s="6"/>
      <c r="M13646" s="7"/>
      <c r="T13646" s="6"/>
      <c r="AE13646" s="4"/>
      <c r="AF13646" s="4"/>
      <c r="AG13646" s="6"/>
      <c r="AY13646" s="4"/>
    </row>
    <row r="13647" spans="1:51" customFormat="1" x14ac:dyDescent="0.25">
      <c r="A13647" s="6"/>
      <c r="J13647" s="6"/>
      <c r="M13647" s="7"/>
      <c r="T13647" s="6"/>
      <c r="AE13647" s="4"/>
      <c r="AF13647" s="4"/>
      <c r="AG13647" s="6"/>
      <c r="AY13647" s="4"/>
    </row>
    <row r="13648" spans="1:51" customFormat="1" x14ac:dyDescent="0.25">
      <c r="A13648" s="6"/>
      <c r="J13648" s="6"/>
      <c r="M13648" s="7"/>
      <c r="T13648" s="6"/>
      <c r="AE13648" s="4"/>
      <c r="AF13648" s="4"/>
      <c r="AG13648" s="6"/>
      <c r="AY13648" s="4"/>
    </row>
    <row r="13649" spans="1:51" customFormat="1" x14ac:dyDescent="0.25">
      <c r="A13649" s="6"/>
      <c r="J13649" s="6"/>
      <c r="M13649" s="7"/>
      <c r="T13649" s="6"/>
      <c r="AE13649" s="4"/>
      <c r="AF13649" s="4"/>
      <c r="AG13649" s="6"/>
      <c r="AY13649" s="4"/>
    </row>
    <row r="13650" spans="1:51" customFormat="1" x14ac:dyDescent="0.25">
      <c r="A13650" s="6"/>
      <c r="J13650" s="6"/>
      <c r="M13650" s="7"/>
      <c r="T13650" s="6"/>
      <c r="AE13650" s="4"/>
      <c r="AF13650" s="4"/>
      <c r="AG13650" s="6"/>
      <c r="AY13650" s="4"/>
    </row>
    <row r="13651" spans="1:51" customFormat="1" x14ac:dyDescent="0.25">
      <c r="A13651" s="6"/>
      <c r="J13651" s="6"/>
      <c r="M13651" s="7"/>
      <c r="T13651" s="6"/>
      <c r="AE13651" s="4"/>
      <c r="AF13651" s="4"/>
      <c r="AG13651" s="6"/>
      <c r="AY13651" s="4"/>
    </row>
    <row r="13652" spans="1:51" customFormat="1" x14ac:dyDescent="0.25">
      <c r="A13652" s="6"/>
      <c r="J13652" s="6"/>
      <c r="M13652" s="7"/>
      <c r="T13652" s="6"/>
      <c r="AE13652" s="4"/>
      <c r="AF13652" s="4"/>
      <c r="AG13652" s="6"/>
      <c r="AY13652" s="4"/>
    </row>
    <row r="13653" spans="1:51" customFormat="1" x14ac:dyDescent="0.25">
      <c r="A13653" s="6"/>
      <c r="J13653" s="6"/>
      <c r="M13653" s="7"/>
      <c r="T13653" s="6"/>
      <c r="AE13653" s="4"/>
      <c r="AF13653" s="4"/>
      <c r="AG13653" s="6"/>
      <c r="AY13653" s="4"/>
    </row>
    <row r="13654" spans="1:51" customFormat="1" x14ac:dyDescent="0.25">
      <c r="A13654" s="6"/>
      <c r="J13654" s="6"/>
      <c r="M13654" s="7"/>
      <c r="T13654" s="6"/>
      <c r="AE13654" s="4"/>
      <c r="AF13654" s="4"/>
      <c r="AG13654" s="6"/>
      <c r="AY13654" s="4"/>
    </row>
    <row r="13655" spans="1:51" customFormat="1" x14ac:dyDescent="0.25">
      <c r="A13655" s="6"/>
      <c r="J13655" s="6"/>
      <c r="M13655" s="7"/>
      <c r="T13655" s="6"/>
      <c r="AE13655" s="4"/>
      <c r="AF13655" s="4"/>
      <c r="AG13655" s="6"/>
      <c r="AY13655" s="4"/>
    </row>
    <row r="13656" spans="1:51" customFormat="1" x14ac:dyDescent="0.25">
      <c r="A13656" s="6"/>
      <c r="J13656" s="6"/>
      <c r="M13656" s="7"/>
      <c r="T13656" s="6"/>
      <c r="AE13656" s="4"/>
      <c r="AF13656" s="4"/>
      <c r="AG13656" s="6"/>
      <c r="AY13656" s="4"/>
    </row>
    <row r="13657" spans="1:51" customFormat="1" x14ac:dyDescent="0.25">
      <c r="A13657" s="6"/>
      <c r="J13657" s="6"/>
      <c r="M13657" s="7"/>
      <c r="T13657" s="6"/>
      <c r="AE13657" s="4"/>
      <c r="AF13657" s="4"/>
      <c r="AG13657" s="6"/>
      <c r="AY13657" s="4"/>
    </row>
    <row r="13658" spans="1:51" customFormat="1" x14ac:dyDescent="0.25">
      <c r="A13658" s="6"/>
      <c r="J13658" s="6"/>
      <c r="M13658" s="7"/>
      <c r="T13658" s="6"/>
      <c r="AE13658" s="4"/>
      <c r="AF13658" s="4"/>
      <c r="AG13658" s="6"/>
      <c r="AY13658" s="4"/>
    </row>
    <row r="13659" spans="1:51" customFormat="1" x14ac:dyDescent="0.25">
      <c r="A13659" s="6"/>
      <c r="J13659" s="6"/>
      <c r="M13659" s="7"/>
      <c r="T13659" s="6"/>
      <c r="AE13659" s="4"/>
      <c r="AF13659" s="4"/>
      <c r="AG13659" s="6"/>
      <c r="AY13659" s="4"/>
    </row>
    <row r="13660" spans="1:51" customFormat="1" x14ac:dyDescent="0.25">
      <c r="A13660" s="6"/>
      <c r="J13660" s="6"/>
      <c r="M13660" s="7"/>
      <c r="T13660" s="6"/>
      <c r="AE13660" s="4"/>
      <c r="AF13660" s="4"/>
      <c r="AG13660" s="6"/>
      <c r="AY13660" s="4"/>
    </row>
    <row r="13661" spans="1:51" customFormat="1" x14ac:dyDescent="0.25">
      <c r="A13661" s="6"/>
      <c r="J13661" s="6"/>
      <c r="M13661" s="7"/>
      <c r="T13661" s="6"/>
      <c r="AE13661" s="4"/>
      <c r="AF13661" s="4"/>
      <c r="AG13661" s="6"/>
      <c r="AY13661" s="4"/>
    </row>
    <row r="13662" spans="1:51" customFormat="1" x14ac:dyDescent="0.25">
      <c r="A13662" s="6"/>
      <c r="J13662" s="6"/>
      <c r="M13662" s="7"/>
      <c r="T13662" s="6"/>
      <c r="AE13662" s="4"/>
      <c r="AF13662" s="4"/>
      <c r="AG13662" s="6"/>
      <c r="AY13662" s="4"/>
    </row>
    <row r="13663" spans="1:51" customFormat="1" x14ac:dyDescent="0.25">
      <c r="A13663" s="6"/>
      <c r="J13663" s="6"/>
      <c r="M13663" s="7"/>
      <c r="T13663" s="6"/>
      <c r="AE13663" s="4"/>
      <c r="AF13663" s="4"/>
      <c r="AG13663" s="6"/>
      <c r="AY13663" s="4"/>
    </row>
    <row r="13664" spans="1:51" customFormat="1" x14ac:dyDescent="0.25">
      <c r="A13664" s="6"/>
      <c r="J13664" s="6"/>
      <c r="M13664" s="7"/>
      <c r="T13664" s="6"/>
      <c r="AE13664" s="4"/>
      <c r="AF13664" s="4"/>
      <c r="AG13664" s="6"/>
      <c r="AY13664" s="4"/>
    </row>
    <row r="13665" spans="1:51" customFormat="1" x14ac:dyDescent="0.25">
      <c r="A13665" s="6"/>
      <c r="J13665" s="6"/>
      <c r="M13665" s="7"/>
      <c r="T13665" s="6"/>
      <c r="AE13665" s="4"/>
      <c r="AF13665" s="4"/>
      <c r="AG13665" s="6"/>
      <c r="AY13665" s="4"/>
    </row>
    <row r="13666" spans="1:51" customFormat="1" x14ac:dyDescent="0.25">
      <c r="A13666" s="6"/>
      <c r="J13666" s="6"/>
      <c r="M13666" s="7"/>
      <c r="T13666" s="6"/>
      <c r="AE13666" s="4"/>
      <c r="AF13666" s="4"/>
      <c r="AG13666" s="6"/>
      <c r="AY13666" s="4"/>
    </row>
    <row r="13667" spans="1:51" customFormat="1" x14ac:dyDescent="0.25">
      <c r="A13667" s="6"/>
      <c r="J13667" s="6"/>
      <c r="M13667" s="7"/>
      <c r="T13667" s="6"/>
      <c r="AE13667" s="4"/>
      <c r="AF13667" s="4"/>
      <c r="AG13667" s="6"/>
      <c r="AY13667" s="4"/>
    </row>
    <row r="13668" spans="1:51" customFormat="1" x14ac:dyDescent="0.25">
      <c r="A13668" s="6"/>
      <c r="J13668" s="6"/>
      <c r="M13668" s="7"/>
      <c r="T13668" s="6"/>
      <c r="AE13668" s="4"/>
      <c r="AF13668" s="4"/>
      <c r="AG13668" s="6"/>
      <c r="AY13668" s="4"/>
    </row>
    <row r="13669" spans="1:51" customFormat="1" x14ac:dyDescent="0.25">
      <c r="A13669" s="6"/>
      <c r="J13669" s="6"/>
      <c r="M13669" s="7"/>
      <c r="T13669" s="6"/>
      <c r="AE13669" s="4"/>
      <c r="AF13669" s="4"/>
      <c r="AG13669" s="6"/>
      <c r="AY13669" s="4"/>
    </row>
    <row r="13670" spans="1:51" customFormat="1" x14ac:dyDescent="0.25">
      <c r="A13670" s="6"/>
      <c r="J13670" s="6"/>
      <c r="M13670" s="7"/>
      <c r="T13670" s="6"/>
      <c r="AE13670" s="4"/>
      <c r="AF13670" s="4"/>
      <c r="AG13670" s="6"/>
      <c r="AY13670" s="4"/>
    </row>
    <row r="13671" spans="1:51" customFormat="1" x14ac:dyDescent="0.25">
      <c r="A13671" s="6"/>
      <c r="J13671" s="6"/>
      <c r="M13671" s="7"/>
      <c r="T13671" s="6"/>
      <c r="AE13671" s="4"/>
      <c r="AF13671" s="4"/>
      <c r="AG13671" s="6"/>
      <c r="AY13671" s="4"/>
    </row>
    <row r="13672" spans="1:51" customFormat="1" x14ac:dyDescent="0.25">
      <c r="A13672" s="6"/>
      <c r="J13672" s="6"/>
      <c r="M13672" s="7"/>
      <c r="T13672" s="6"/>
      <c r="AE13672" s="4"/>
      <c r="AF13672" s="4"/>
      <c r="AG13672" s="6"/>
      <c r="AY13672" s="4"/>
    </row>
    <row r="13673" spans="1:51" customFormat="1" x14ac:dyDescent="0.25">
      <c r="A13673" s="6"/>
      <c r="J13673" s="6"/>
      <c r="M13673" s="7"/>
      <c r="T13673" s="6"/>
      <c r="AE13673" s="4"/>
      <c r="AF13673" s="4"/>
      <c r="AG13673" s="6"/>
      <c r="AY13673" s="4"/>
    </row>
    <row r="13674" spans="1:51" customFormat="1" x14ac:dyDescent="0.25">
      <c r="A13674" s="6"/>
      <c r="J13674" s="6"/>
      <c r="M13674" s="7"/>
      <c r="T13674" s="6"/>
      <c r="AE13674" s="4"/>
      <c r="AF13674" s="4"/>
      <c r="AG13674" s="6"/>
      <c r="AY13674" s="4"/>
    </row>
    <row r="13675" spans="1:51" customFormat="1" x14ac:dyDescent="0.25">
      <c r="A13675" s="6"/>
      <c r="J13675" s="6"/>
      <c r="M13675" s="7"/>
      <c r="T13675" s="6"/>
      <c r="AE13675" s="4"/>
      <c r="AF13675" s="4"/>
      <c r="AG13675" s="6"/>
      <c r="AY13675" s="4"/>
    </row>
    <row r="13676" spans="1:51" customFormat="1" x14ac:dyDescent="0.25">
      <c r="A13676" s="6"/>
      <c r="J13676" s="6"/>
      <c r="M13676" s="7"/>
      <c r="T13676" s="6"/>
      <c r="AE13676" s="4"/>
      <c r="AF13676" s="4"/>
      <c r="AG13676" s="6"/>
      <c r="AY13676" s="4"/>
    </row>
    <row r="13677" spans="1:51" customFormat="1" x14ac:dyDescent="0.25">
      <c r="A13677" s="6"/>
      <c r="J13677" s="6"/>
      <c r="M13677" s="7"/>
      <c r="T13677" s="6"/>
      <c r="AE13677" s="4"/>
      <c r="AF13677" s="4"/>
      <c r="AG13677" s="6"/>
      <c r="AY13677" s="4"/>
    </row>
    <row r="13678" spans="1:51" customFormat="1" x14ac:dyDescent="0.25">
      <c r="A13678" s="6"/>
      <c r="J13678" s="6"/>
      <c r="M13678" s="7"/>
      <c r="T13678" s="6"/>
      <c r="AE13678" s="4"/>
      <c r="AF13678" s="4"/>
      <c r="AG13678" s="6"/>
      <c r="AY13678" s="4"/>
    </row>
    <row r="13679" spans="1:51" customFormat="1" x14ac:dyDescent="0.25">
      <c r="A13679" s="6"/>
      <c r="J13679" s="6"/>
      <c r="M13679" s="7"/>
      <c r="T13679" s="6"/>
      <c r="AE13679" s="4"/>
      <c r="AF13679" s="4"/>
      <c r="AG13679" s="6"/>
      <c r="AY13679" s="4"/>
    </row>
    <row r="13680" spans="1:51" customFormat="1" x14ac:dyDescent="0.25">
      <c r="A13680" s="6"/>
      <c r="J13680" s="6"/>
      <c r="M13680" s="7"/>
      <c r="T13680" s="6"/>
      <c r="AE13680" s="4"/>
      <c r="AF13680" s="4"/>
      <c r="AG13680" s="6"/>
      <c r="AY13680" s="4"/>
    </row>
    <row r="13681" spans="1:51" customFormat="1" x14ac:dyDescent="0.25">
      <c r="A13681" s="6"/>
      <c r="J13681" s="6"/>
      <c r="M13681" s="7"/>
      <c r="T13681" s="6"/>
      <c r="AE13681" s="4"/>
      <c r="AF13681" s="4"/>
      <c r="AG13681" s="6"/>
      <c r="AY13681" s="4"/>
    </row>
    <row r="13682" spans="1:51" customFormat="1" x14ac:dyDescent="0.25">
      <c r="A13682" s="6"/>
      <c r="J13682" s="6"/>
      <c r="M13682" s="7"/>
      <c r="T13682" s="6"/>
      <c r="AE13682" s="4"/>
      <c r="AF13682" s="4"/>
      <c r="AG13682" s="6"/>
      <c r="AY13682" s="4"/>
    </row>
    <row r="13683" spans="1:51" customFormat="1" x14ac:dyDescent="0.25">
      <c r="A13683" s="6"/>
      <c r="J13683" s="6"/>
      <c r="M13683" s="7"/>
      <c r="T13683" s="6"/>
      <c r="AE13683" s="4"/>
      <c r="AF13683" s="4"/>
      <c r="AG13683" s="6"/>
      <c r="AY13683" s="4"/>
    </row>
    <row r="13684" spans="1:51" customFormat="1" x14ac:dyDescent="0.25">
      <c r="A13684" s="6"/>
      <c r="J13684" s="6"/>
      <c r="M13684" s="7"/>
      <c r="T13684" s="6"/>
      <c r="AE13684" s="4"/>
      <c r="AF13684" s="4"/>
      <c r="AG13684" s="6"/>
      <c r="AY13684" s="4"/>
    </row>
    <row r="13685" spans="1:51" customFormat="1" x14ac:dyDescent="0.25">
      <c r="A13685" s="6"/>
      <c r="J13685" s="6"/>
      <c r="M13685" s="7"/>
      <c r="T13685" s="6"/>
      <c r="AE13685" s="4"/>
      <c r="AF13685" s="4"/>
      <c r="AG13685" s="6"/>
      <c r="AY13685" s="4"/>
    </row>
    <row r="13686" spans="1:51" customFormat="1" x14ac:dyDescent="0.25">
      <c r="A13686" s="6"/>
      <c r="J13686" s="6"/>
      <c r="M13686" s="7"/>
      <c r="T13686" s="6"/>
      <c r="AE13686" s="4"/>
      <c r="AF13686" s="4"/>
      <c r="AG13686" s="6"/>
      <c r="AY13686" s="4"/>
    </row>
    <row r="13687" spans="1:51" customFormat="1" x14ac:dyDescent="0.25">
      <c r="A13687" s="6"/>
      <c r="J13687" s="6"/>
      <c r="M13687" s="7"/>
      <c r="T13687" s="6"/>
      <c r="AE13687" s="4"/>
      <c r="AF13687" s="4"/>
      <c r="AG13687" s="6"/>
      <c r="AY13687" s="4"/>
    </row>
    <row r="13688" spans="1:51" customFormat="1" x14ac:dyDescent="0.25">
      <c r="A13688" s="6"/>
      <c r="J13688" s="6"/>
      <c r="M13688" s="7"/>
      <c r="T13688" s="6"/>
      <c r="AE13688" s="4"/>
      <c r="AF13688" s="4"/>
      <c r="AG13688" s="6"/>
      <c r="AY13688" s="4"/>
    </row>
    <row r="13689" spans="1:51" customFormat="1" x14ac:dyDescent="0.25">
      <c r="A13689" s="6"/>
      <c r="J13689" s="6"/>
      <c r="M13689" s="7"/>
      <c r="T13689" s="6"/>
      <c r="AE13689" s="4"/>
      <c r="AF13689" s="4"/>
      <c r="AG13689" s="6"/>
      <c r="AY13689" s="4"/>
    </row>
    <row r="13690" spans="1:51" customFormat="1" x14ac:dyDescent="0.25">
      <c r="A13690" s="6"/>
      <c r="J13690" s="6"/>
      <c r="M13690" s="7"/>
      <c r="T13690" s="6"/>
      <c r="AE13690" s="4"/>
      <c r="AF13690" s="4"/>
      <c r="AG13690" s="6"/>
      <c r="AY13690" s="4"/>
    </row>
    <row r="13691" spans="1:51" customFormat="1" x14ac:dyDescent="0.25">
      <c r="A13691" s="6"/>
      <c r="J13691" s="6"/>
      <c r="M13691" s="7"/>
      <c r="T13691" s="6"/>
      <c r="AE13691" s="4"/>
      <c r="AF13691" s="4"/>
      <c r="AG13691" s="6"/>
      <c r="AY13691" s="4"/>
    </row>
    <row r="13692" spans="1:51" customFormat="1" x14ac:dyDescent="0.25">
      <c r="A13692" s="6"/>
      <c r="J13692" s="6"/>
      <c r="M13692" s="7"/>
      <c r="T13692" s="6"/>
      <c r="AE13692" s="4"/>
      <c r="AF13692" s="4"/>
      <c r="AG13692" s="6"/>
      <c r="AY13692" s="4"/>
    </row>
    <row r="13693" spans="1:51" customFormat="1" x14ac:dyDescent="0.25">
      <c r="A13693" s="6"/>
      <c r="J13693" s="6"/>
      <c r="M13693" s="7"/>
      <c r="T13693" s="6"/>
      <c r="AE13693" s="4"/>
      <c r="AF13693" s="4"/>
      <c r="AG13693" s="6"/>
      <c r="AY13693" s="4"/>
    </row>
    <row r="13694" spans="1:51" customFormat="1" x14ac:dyDescent="0.25">
      <c r="A13694" s="6"/>
      <c r="J13694" s="6"/>
      <c r="M13694" s="7"/>
      <c r="T13694" s="6"/>
      <c r="AE13694" s="4"/>
      <c r="AF13694" s="4"/>
      <c r="AG13694" s="6"/>
      <c r="AY13694" s="4"/>
    </row>
    <row r="13695" spans="1:51" customFormat="1" x14ac:dyDescent="0.25">
      <c r="A13695" s="6"/>
      <c r="J13695" s="6"/>
      <c r="M13695" s="7"/>
      <c r="T13695" s="6"/>
      <c r="AE13695" s="4"/>
      <c r="AF13695" s="4"/>
      <c r="AG13695" s="6"/>
      <c r="AY13695" s="4"/>
    </row>
    <row r="13696" spans="1:51" customFormat="1" x14ac:dyDescent="0.25">
      <c r="A13696" s="6"/>
      <c r="J13696" s="6"/>
      <c r="M13696" s="7"/>
      <c r="T13696" s="6"/>
      <c r="AE13696" s="4"/>
      <c r="AF13696" s="4"/>
      <c r="AG13696" s="6"/>
      <c r="AY13696" s="4"/>
    </row>
    <row r="13697" spans="1:51" customFormat="1" x14ac:dyDescent="0.25">
      <c r="A13697" s="6"/>
      <c r="J13697" s="6"/>
      <c r="M13697" s="7"/>
      <c r="T13697" s="6"/>
      <c r="AE13697" s="4"/>
      <c r="AF13697" s="4"/>
      <c r="AG13697" s="6"/>
      <c r="AY13697" s="4"/>
    </row>
    <row r="13698" spans="1:51" customFormat="1" x14ac:dyDescent="0.25">
      <c r="A13698" s="6"/>
      <c r="J13698" s="6"/>
      <c r="M13698" s="7"/>
      <c r="T13698" s="6"/>
      <c r="AE13698" s="4"/>
      <c r="AF13698" s="4"/>
      <c r="AG13698" s="6"/>
      <c r="AY13698" s="4"/>
    </row>
    <row r="13699" spans="1:51" customFormat="1" x14ac:dyDescent="0.25">
      <c r="A13699" s="6"/>
      <c r="J13699" s="6"/>
      <c r="M13699" s="7"/>
      <c r="T13699" s="6"/>
      <c r="AE13699" s="4"/>
      <c r="AF13699" s="4"/>
      <c r="AG13699" s="6"/>
      <c r="AY13699" s="4"/>
    </row>
    <row r="13700" spans="1:51" customFormat="1" x14ac:dyDescent="0.25">
      <c r="A13700" s="6"/>
      <c r="J13700" s="6"/>
      <c r="M13700" s="7"/>
      <c r="T13700" s="6"/>
      <c r="AE13700" s="4"/>
      <c r="AF13700" s="4"/>
      <c r="AG13700" s="6"/>
      <c r="AY13700" s="4"/>
    </row>
    <row r="13701" spans="1:51" customFormat="1" x14ac:dyDescent="0.25">
      <c r="A13701" s="6"/>
      <c r="J13701" s="6"/>
      <c r="M13701" s="7"/>
      <c r="T13701" s="6"/>
      <c r="AE13701" s="4"/>
      <c r="AF13701" s="4"/>
      <c r="AG13701" s="6"/>
      <c r="AY13701" s="4"/>
    </row>
    <row r="13702" spans="1:51" customFormat="1" x14ac:dyDescent="0.25">
      <c r="A13702" s="6"/>
      <c r="J13702" s="6"/>
      <c r="M13702" s="7"/>
      <c r="T13702" s="6"/>
      <c r="AE13702" s="4"/>
      <c r="AF13702" s="4"/>
      <c r="AG13702" s="6"/>
      <c r="AY13702" s="4"/>
    </row>
    <row r="13703" spans="1:51" customFormat="1" x14ac:dyDescent="0.25">
      <c r="A13703" s="6"/>
      <c r="J13703" s="6"/>
      <c r="M13703" s="7"/>
      <c r="T13703" s="6"/>
      <c r="AE13703" s="4"/>
      <c r="AF13703" s="4"/>
      <c r="AG13703" s="6"/>
      <c r="AY13703" s="4"/>
    </row>
    <row r="13704" spans="1:51" customFormat="1" x14ac:dyDescent="0.25">
      <c r="A13704" s="6"/>
      <c r="J13704" s="6"/>
      <c r="M13704" s="7"/>
      <c r="T13704" s="6"/>
      <c r="AE13704" s="4"/>
      <c r="AF13704" s="4"/>
      <c r="AG13704" s="6"/>
      <c r="AY13704" s="4"/>
    </row>
    <row r="13705" spans="1:51" customFormat="1" x14ac:dyDescent="0.25">
      <c r="A13705" s="6"/>
      <c r="J13705" s="6"/>
      <c r="M13705" s="7"/>
      <c r="T13705" s="6"/>
      <c r="AE13705" s="4"/>
      <c r="AF13705" s="4"/>
      <c r="AG13705" s="6"/>
      <c r="AY13705" s="4"/>
    </row>
    <row r="13706" spans="1:51" customFormat="1" x14ac:dyDescent="0.25">
      <c r="A13706" s="6"/>
      <c r="J13706" s="6"/>
      <c r="M13706" s="7"/>
      <c r="T13706" s="6"/>
      <c r="AE13706" s="4"/>
      <c r="AF13706" s="4"/>
      <c r="AG13706" s="6"/>
      <c r="AY13706" s="4"/>
    </row>
    <row r="13707" spans="1:51" customFormat="1" x14ac:dyDescent="0.25">
      <c r="A13707" s="6"/>
      <c r="J13707" s="6"/>
      <c r="M13707" s="7"/>
      <c r="T13707" s="6"/>
      <c r="AE13707" s="4"/>
      <c r="AF13707" s="4"/>
      <c r="AG13707" s="6"/>
      <c r="AY13707" s="4"/>
    </row>
    <row r="13708" spans="1:51" customFormat="1" x14ac:dyDescent="0.25">
      <c r="A13708" s="6"/>
      <c r="J13708" s="6"/>
      <c r="M13708" s="7"/>
      <c r="T13708" s="6"/>
      <c r="AE13708" s="4"/>
      <c r="AF13708" s="4"/>
      <c r="AG13708" s="6"/>
      <c r="AY13708" s="4"/>
    </row>
    <row r="13709" spans="1:51" customFormat="1" x14ac:dyDescent="0.25">
      <c r="A13709" s="6"/>
      <c r="J13709" s="6"/>
      <c r="M13709" s="7"/>
      <c r="T13709" s="6"/>
      <c r="AE13709" s="4"/>
      <c r="AF13709" s="4"/>
      <c r="AG13709" s="6"/>
      <c r="AY13709" s="4"/>
    </row>
    <row r="13710" spans="1:51" customFormat="1" x14ac:dyDescent="0.25">
      <c r="A13710" s="6"/>
      <c r="J13710" s="6"/>
      <c r="M13710" s="7"/>
      <c r="T13710" s="6"/>
      <c r="AE13710" s="4"/>
      <c r="AF13710" s="4"/>
      <c r="AG13710" s="6"/>
      <c r="AY13710" s="4"/>
    </row>
    <row r="13711" spans="1:51" customFormat="1" x14ac:dyDescent="0.25">
      <c r="A13711" s="6"/>
      <c r="J13711" s="6"/>
      <c r="M13711" s="7"/>
      <c r="T13711" s="6"/>
      <c r="AE13711" s="4"/>
      <c r="AF13711" s="4"/>
      <c r="AG13711" s="6"/>
      <c r="AY13711" s="4"/>
    </row>
    <row r="13712" spans="1:51" customFormat="1" x14ac:dyDescent="0.25">
      <c r="A13712" s="6"/>
      <c r="J13712" s="6"/>
      <c r="M13712" s="7"/>
      <c r="T13712" s="6"/>
      <c r="AE13712" s="4"/>
      <c r="AF13712" s="4"/>
      <c r="AG13712" s="6"/>
      <c r="AY13712" s="4"/>
    </row>
    <row r="13713" spans="1:51" customFormat="1" x14ac:dyDescent="0.25">
      <c r="A13713" s="6"/>
      <c r="J13713" s="6"/>
      <c r="M13713" s="7"/>
      <c r="T13713" s="6"/>
      <c r="AE13713" s="4"/>
      <c r="AF13713" s="4"/>
      <c r="AG13713" s="6"/>
      <c r="AY13713" s="4"/>
    </row>
    <row r="13714" spans="1:51" customFormat="1" x14ac:dyDescent="0.25">
      <c r="A13714" s="6"/>
      <c r="J13714" s="6"/>
      <c r="M13714" s="7"/>
      <c r="T13714" s="6"/>
      <c r="AE13714" s="4"/>
      <c r="AF13714" s="4"/>
      <c r="AG13714" s="6"/>
      <c r="AY13714" s="4"/>
    </row>
    <row r="13715" spans="1:51" customFormat="1" x14ac:dyDescent="0.25">
      <c r="A13715" s="6"/>
      <c r="J13715" s="6"/>
      <c r="M13715" s="7"/>
      <c r="T13715" s="6"/>
      <c r="AE13715" s="4"/>
      <c r="AF13715" s="4"/>
      <c r="AG13715" s="6"/>
      <c r="AY13715" s="4"/>
    </row>
    <row r="13716" spans="1:51" customFormat="1" x14ac:dyDescent="0.25">
      <c r="A13716" s="6"/>
      <c r="J13716" s="6"/>
      <c r="M13716" s="7"/>
      <c r="T13716" s="6"/>
      <c r="AE13716" s="4"/>
      <c r="AF13716" s="4"/>
      <c r="AG13716" s="6"/>
      <c r="AY13716" s="4"/>
    </row>
    <row r="13717" spans="1:51" customFormat="1" x14ac:dyDescent="0.25">
      <c r="A13717" s="6"/>
      <c r="J13717" s="6"/>
      <c r="M13717" s="7"/>
      <c r="T13717" s="6"/>
      <c r="AE13717" s="4"/>
      <c r="AF13717" s="4"/>
      <c r="AG13717" s="6"/>
      <c r="AY13717" s="4"/>
    </row>
    <row r="13718" spans="1:51" customFormat="1" x14ac:dyDescent="0.25">
      <c r="A13718" s="6"/>
      <c r="J13718" s="6"/>
      <c r="M13718" s="7"/>
      <c r="T13718" s="6"/>
      <c r="AE13718" s="4"/>
      <c r="AF13718" s="4"/>
      <c r="AG13718" s="6"/>
      <c r="AY13718" s="4"/>
    </row>
    <row r="13719" spans="1:51" customFormat="1" x14ac:dyDescent="0.25">
      <c r="A13719" s="6"/>
      <c r="J13719" s="6"/>
      <c r="M13719" s="7"/>
      <c r="T13719" s="6"/>
      <c r="AE13719" s="4"/>
      <c r="AF13719" s="4"/>
      <c r="AG13719" s="6"/>
      <c r="AY13719" s="4"/>
    </row>
    <row r="13720" spans="1:51" customFormat="1" x14ac:dyDescent="0.25">
      <c r="A13720" s="6"/>
      <c r="J13720" s="6"/>
      <c r="M13720" s="7"/>
      <c r="T13720" s="6"/>
      <c r="AE13720" s="4"/>
      <c r="AF13720" s="4"/>
      <c r="AG13720" s="6"/>
      <c r="AY13720" s="4"/>
    </row>
    <row r="13721" spans="1:51" customFormat="1" x14ac:dyDescent="0.25">
      <c r="A13721" s="6"/>
      <c r="J13721" s="6"/>
      <c r="M13721" s="7"/>
      <c r="T13721" s="6"/>
      <c r="AE13721" s="4"/>
      <c r="AF13721" s="4"/>
      <c r="AG13721" s="6"/>
      <c r="AY13721" s="4"/>
    </row>
    <row r="13722" spans="1:51" customFormat="1" x14ac:dyDescent="0.25">
      <c r="A13722" s="6"/>
      <c r="J13722" s="6"/>
      <c r="M13722" s="7"/>
      <c r="T13722" s="6"/>
      <c r="AE13722" s="4"/>
      <c r="AF13722" s="4"/>
      <c r="AG13722" s="6"/>
      <c r="AY13722" s="4"/>
    </row>
    <row r="13723" spans="1:51" customFormat="1" x14ac:dyDescent="0.25">
      <c r="A13723" s="6"/>
      <c r="J13723" s="6"/>
      <c r="M13723" s="7"/>
      <c r="T13723" s="6"/>
      <c r="AE13723" s="4"/>
      <c r="AF13723" s="4"/>
      <c r="AG13723" s="6"/>
      <c r="AY13723" s="4"/>
    </row>
    <row r="13724" spans="1:51" customFormat="1" x14ac:dyDescent="0.25">
      <c r="A13724" s="6"/>
      <c r="J13724" s="6"/>
      <c r="M13724" s="7"/>
      <c r="T13724" s="6"/>
      <c r="AE13724" s="4"/>
      <c r="AF13724" s="4"/>
      <c r="AG13724" s="6"/>
      <c r="AY13724" s="4"/>
    </row>
    <row r="13725" spans="1:51" customFormat="1" x14ac:dyDescent="0.25">
      <c r="A13725" s="6"/>
      <c r="J13725" s="6"/>
      <c r="M13725" s="7"/>
      <c r="T13725" s="6"/>
      <c r="AE13725" s="4"/>
      <c r="AF13725" s="4"/>
      <c r="AG13725" s="6"/>
      <c r="AY13725" s="4"/>
    </row>
    <row r="13726" spans="1:51" customFormat="1" x14ac:dyDescent="0.25">
      <c r="A13726" s="6"/>
      <c r="J13726" s="6"/>
      <c r="M13726" s="7"/>
      <c r="T13726" s="6"/>
      <c r="AE13726" s="4"/>
      <c r="AF13726" s="4"/>
      <c r="AG13726" s="6"/>
      <c r="AY13726" s="4"/>
    </row>
    <row r="13727" spans="1:51" customFormat="1" x14ac:dyDescent="0.25">
      <c r="A13727" s="6"/>
      <c r="J13727" s="6"/>
      <c r="M13727" s="7"/>
      <c r="T13727" s="6"/>
      <c r="AE13727" s="4"/>
      <c r="AF13727" s="4"/>
      <c r="AG13727" s="6"/>
      <c r="AY13727" s="4"/>
    </row>
    <row r="13728" spans="1:51" customFormat="1" x14ac:dyDescent="0.25">
      <c r="A13728" s="6"/>
      <c r="J13728" s="6"/>
      <c r="M13728" s="7"/>
      <c r="T13728" s="6"/>
      <c r="AE13728" s="4"/>
      <c r="AF13728" s="4"/>
      <c r="AG13728" s="6"/>
      <c r="AY13728" s="4"/>
    </row>
    <row r="13729" spans="1:51" customFormat="1" x14ac:dyDescent="0.25">
      <c r="A13729" s="6"/>
      <c r="J13729" s="6"/>
      <c r="M13729" s="7"/>
      <c r="T13729" s="6"/>
      <c r="AE13729" s="4"/>
      <c r="AF13729" s="4"/>
      <c r="AG13729" s="6"/>
      <c r="AY13729" s="4"/>
    </row>
    <row r="13730" spans="1:51" customFormat="1" x14ac:dyDescent="0.25">
      <c r="A13730" s="6"/>
      <c r="J13730" s="6"/>
      <c r="M13730" s="7"/>
      <c r="T13730" s="6"/>
      <c r="AE13730" s="4"/>
      <c r="AF13730" s="4"/>
      <c r="AG13730" s="6"/>
      <c r="AY13730" s="4"/>
    </row>
    <row r="13731" spans="1:51" customFormat="1" x14ac:dyDescent="0.25">
      <c r="A13731" s="6"/>
      <c r="J13731" s="6"/>
      <c r="M13731" s="7"/>
      <c r="T13731" s="6"/>
      <c r="AE13731" s="4"/>
      <c r="AF13731" s="4"/>
      <c r="AG13731" s="6"/>
      <c r="AY13731" s="4"/>
    </row>
    <row r="13732" spans="1:51" customFormat="1" x14ac:dyDescent="0.25">
      <c r="A13732" s="6"/>
      <c r="J13732" s="6"/>
      <c r="M13732" s="7"/>
      <c r="T13732" s="6"/>
      <c r="AE13732" s="4"/>
      <c r="AF13732" s="4"/>
      <c r="AG13732" s="6"/>
      <c r="AY13732" s="4"/>
    </row>
    <row r="13733" spans="1:51" customFormat="1" x14ac:dyDescent="0.25">
      <c r="A13733" s="6"/>
      <c r="J13733" s="6"/>
      <c r="M13733" s="7"/>
      <c r="T13733" s="6"/>
      <c r="AE13733" s="4"/>
      <c r="AF13733" s="4"/>
      <c r="AG13733" s="6"/>
      <c r="AY13733" s="4"/>
    </row>
    <row r="13734" spans="1:51" customFormat="1" x14ac:dyDescent="0.25">
      <c r="A13734" s="6"/>
      <c r="J13734" s="6"/>
      <c r="M13734" s="7"/>
      <c r="T13734" s="6"/>
      <c r="AE13734" s="4"/>
      <c r="AF13734" s="4"/>
      <c r="AG13734" s="6"/>
      <c r="AY13734" s="4"/>
    </row>
    <row r="13735" spans="1:51" customFormat="1" x14ac:dyDescent="0.25">
      <c r="A13735" s="6"/>
      <c r="J13735" s="6"/>
      <c r="M13735" s="7"/>
      <c r="T13735" s="6"/>
      <c r="AE13735" s="4"/>
      <c r="AF13735" s="4"/>
      <c r="AG13735" s="6"/>
      <c r="AY13735" s="4"/>
    </row>
    <row r="13736" spans="1:51" customFormat="1" x14ac:dyDescent="0.25">
      <c r="A13736" s="6"/>
      <c r="J13736" s="6"/>
      <c r="M13736" s="7"/>
      <c r="T13736" s="6"/>
      <c r="AE13736" s="4"/>
      <c r="AF13736" s="4"/>
      <c r="AG13736" s="6"/>
      <c r="AY13736" s="4"/>
    </row>
    <row r="13737" spans="1:51" customFormat="1" x14ac:dyDescent="0.25">
      <c r="A13737" s="6"/>
      <c r="J13737" s="6"/>
      <c r="M13737" s="7"/>
      <c r="T13737" s="6"/>
      <c r="AE13737" s="4"/>
      <c r="AF13737" s="4"/>
      <c r="AG13737" s="6"/>
      <c r="AY13737" s="4"/>
    </row>
    <row r="13738" spans="1:51" customFormat="1" x14ac:dyDescent="0.25">
      <c r="A13738" s="6"/>
      <c r="J13738" s="6"/>
      <c r="M13738" s="7"/>
      <c r="T13738" s="6"/>
      <c r="AE13738" s="4"/>
      <c r="AF13738" s="4"/>
      <c r="AG13738" s="6"/>
      <c r="AY13738" s="4"/>
    </row>
    <row r="13739" spans="1:51" customFormat="1" x14ac:dyDescent="0.25">
      <c r="A13739" s="6"/>
      <c r="J13739" s="6"/>
      <c r="M13739" s="7"/>
      <c r="T13739" s="6"/>
      <c r="AE13739" s="4"/>
      <c r="AF13739" s="4"/>
      <c r="AG13739" s="6"/>
      <c r="AY13739" s="4"/>
    </row>
    <row r="13740" spans="1:51" customFormat="1" x14ac:dyDescent="0.25">
      <c r="A13740" s="6"/>
      <c r="J13740" s="6"/>
      <c r="M13740" s="7"/>
      <c r="T13740" s="6"/>
      <c r="AE13740" s="4"/>
      <c r="AF13740" s="4"/>
      <c r="AG13740" s="6"/>
      <c r="AY13740" s="4"/>
    </row>
    <row r="13741" spans="1:51" customFormat="1" x14ac:dyDescent="0.25">
      <c r="A13741" s="6"/>
      <c r="J13741" s="6"/>
      <c r="M13741" s="7"/>
      <c r="T13741" s="6"/>
      <c r="AE13741" s="4"/>
      <c r="AF13741" s="4"/>
      <c r="AG13741" s="6"/>
      <c r="AY13741" s="4"/>
    </row>
    <row r="13742" spans="1:51" customFormat="1" x14ac:dyDescent="0.25">
      <c r="A13742" s="6"/>
      <c r="J13742" s="6"/>
      <c r="M13742" s="7"/>
      <c r="T13742" s="6"/>
      <c r="AE13742" s="4"/>
      <c r="AF13742" s="4"/>
      <c r="AG13742" s="6"/>
      <c r="AY13742" s="4"/>
    </row>
    <row r="13743" spans="1:51" customFormat="1" x14ac:dyDescent="0.25">
      <c r="A13743" s="6"/>
      <c r="J13743" s="6"/>
      <c r="M13743" s="7"/>
      <c r="T13743" s="6"/>
      <c r="AE13743" s="4"/>
      <c r="AF13743" s="4"/>
      <c r="AG13743" s="6"/>
      <c r="AY13743" s="4"/>
    </row>
    <row r="13744" spans="1:51" customFormat="1" x14ac:dyDescent="0.25">
      <c r="A13744" s="6"/>
      <c r="J13744" s="6"/>
      <c r="M13744" s="7"/>
      <c r="T13744" s="6"/>
      <c r="AE13744" s="4"/>
      <c r="AF13744" s="4"/>
      <c r="AG13744" s="6"/>
      <c r="AY13744" s="4"/>
    </row>
    <row r="13745" spans="1:51" customFormat="1" x14ac:dyDescent="0.25">
      <c r="A13745" s="6"/>
      <c r="J13745" s="6"/>
      <c r="M13745" s="7"/>
      <c r="T13745" s="6"/>
      <c r="AE13745" s="4"/>
      <c r="AF13745" s="4"/>
      <c r="AG13745" s="6"/>
      <c r="AY13745" s="4"/>
    </row>
    <row r="13746" spans="1:51" customFormat="1" x14ac:dyDescent="0.25">
      <c r="A13746" s="6"/>
      <c r="J13746" s="6"/>
      <c r="M13746" s="7"/>
      <c r="T13746" s="6"/>
      <c r="AE13746" s="4"/>
      <c r="AF13746" s="4"/>
      <c r="AG13746" s="6"/>
      <c r="AY13746" s="4"/>
    </row>
    <row r="13747" spans="1:51" customFormat="1" x14ac:dyDescent="0.25">
      <c r="A13747" s="6"/>
      <c r="J13747" s="6"/>
      <c r="M13747" s="7"/>
      <c r="T13747" s="6"/>
      <c r="AE13747" s="4"/>
      <c r="AF13747" s="4"/>
      <c r="AG13747" s="6"/>
      <c r="AY13747" s="4"/>
    </row>
    <row r="13748" spans="1:51" customFormat="1" x14ac:dyDescent="0.25">
      <c r="A13748" s="6"/>
      <c r="J13748" s="6"/>
      <c r="M13748" s="7"/>
      <c r="T13748" s="6"/>
      <c r="AE13748" s="4"/>
      <c r="AF13748" s="4"/>
      <c r="AG13748" s="6"/>
      <c r="AY13748" s="4"/>
    </row>
    <row r="13749" spans="1:51" customFormat="1" x14ac:dyDescent="0.25">
      <c r="A13749" s="6"/>
      <c r="J13749" s="6"/>
      <c r="M13749" s="7"/>
      <c r="T13749" s="6"/>
      <c r="AE13749" s="4"/>
      <c r="AF13749" s="4"/>
      <c r="AG13749" s="6"/>
      <c r="AY13749" s="4"/>
    </row>
    <row r="13750" spans="1:51" customFormat="1" x14ac:dyDescent="0.25">
      <c r="A13750" s="6"/>
      <c r="J13750" s="6"/>
      <c r="M13750" s="7"/>
      <c r="T13750" s="6"/>
      <c r="AE13750" s="4"/>
      <c r="AF13750" s="4"/>
      <c r="AG13750" s="6"/>
      <c r="AY13750" s="4"/>
    </row>
    <row r="13751" spans="1:51" customFormat="1" x14ac:dyDescent="0.25">
      <c r="A13751" s="6"/>
      <c r="J13751" s="6"/>
      <c r="M13751" s="7"/>
      <c r="T13751" s="6"/>
      <c r="AE13751" s="4"/>
      <c r="AF13751" s="4"/>
      <c r="AG13751" s="6"/>
      <c r="AY13751" s="4"/>
    </row>
    <row r="13752" spans="1:51" customFormat="1" x14ac:dyDescent="0.25">
      <c r="A13752" s="6"/>
      <c r="J13752" s="6"/>
      <c r="M13752" s="7"/>
      <c r="T13752" s="6"/>
      <c r="AE13752" s="4"/>
      <c r="AF13752" s="4"/>
      <c r="AG13752" s="6"/>
      <c r="AY13752" s="4"/>
    </row>
    <row r="13753" spans="1:51" customFormat="1" x14ac:dyDescent="0.25">
      <c r="A13753" s="6"/>
      <c r="J13753" s="6"/>
      <c r="M13753" s="7"/>
      <c r="T13753" s="6"/>
      <c r="AE13753" s="4"/>
      <c r="AF13753" s="4"/>
      <c r="AG13753" s="6"/>
      <c r="AY13753" s="4"/>
    </row>
    <row r="13754" spans="1:51" customFormat="1" x14ac:dyDescent="0.25">
      <c r="A13754" s="6"/>
      <c r="J13754" s="6"/>
      <c r="M13754" s="7"/>
      <c r="T13754" s="6"/>
      <c r="AE13754" s="4"/>
      <c r="AF13754" s="4"/>
      <c r="AG13754" s="6"/>
      <c r="AY13754" s="4"/>
    </row>
    <row r="13755" spans="1:51" customFormat="1" x14ac:dyDescent="0.25">
      <c r="A13755" s="6"/>
      <c r="J13755" s="6"/>
      <c r="M13755" s="7"/>
      <c r="T13755" s="6"/>
      <c r="AE13755" s="4"/>
      <c r="AF13755" s="4"/>
      <c r="AG13755" s="6"/>
      <c r="AY13755" s="4"/>
    </row>
    <row r="13756" spans="1:51" customFormat="1" x14ac:dyDescent="0.25">
      <c r="A13756" s="6"/>
      <c r="J13756" s="6"/>
      <c r="M13756" s="7"/>
      <c r="T13756" s="6"/>
      <c r="AE13756" s="4"/>
      <c r="AF13756" s="4"/>
      <c r="AG13756" s="6"/>
      <c r="AY13756" s="4"/>
    </row>
    <row r="13757" spans="1:51" customFormat="1" x14ac:dyDescent="0.25">
      <c r="A13757" s="6"/>
      <c r="J13757" s="6"/>
      <c r="M13757" s="7"/>
      <c r="T13757" s="6"/>
      <c r="AE13757" s="4"/>
      <c r="AF13757" s="4"/>
      <c r="AG13757" s="6"/>
      <c r="AY13757" s="4"/>
    </row>
    <row r="13758" spans="1:51" customFormat="1" x14ac:dyDescent="0.25">
      <c r="A13758" s="6"/>
      <c r="J13758" s="6"/>
      <c r="M13758" s="7"/>
      <c r="T13758" s="6"/>
      <c r="AE13758" s="4"/>
      <c r="AF13758" s="4"/>
      <c r="AG13758" s="6"/>
      <c r="AY13758" s="4"/>
    </row>
    <row r="13759" spans="1:51" customFormat="1" x14ac:dyDescent="0.25">
      <c r="A13759" s="6"/>
      <c r="J13759" s="6"/>
      <c r="M13759" s="7"/>
      <c r="T13759" s="6"/>
      <c r="AE13759" s="4"/>
      <c r="AF13759" s="4"/>
      <c r="AG13759" s="6"/>
      <c r="AY13759" s="4"/>
    </row>
    <row r="13760" spans="1:51" customFormat="1" x14ac:dyDescent="0.25">
      <c r="A13760" s="6"/>
      <c r="J13760" s="6"/>
      <c r="M13760" s="7"/>
      <c r="T13760" s="6"/>
      <c r="AE13760" s="4"/>
      <c r="AF13760" s="4"/>
      <c r="AG13760" s="6"/>
      <c r="AY13760" s="4"/>
    </row>
    <row r="13761" spans="1:51" customFormat="1" x14ac:dyDescent="0.25">
      <c r="A13761" s="6"/>
      <c r="J13761" s="6"/>
      <c r="M13761" s="7"/>
      <c r="T13761" s="6"/>
      <c r="AE13761" s="4"/>
      <c r="AF13761" s="4"/>
      <c r="AG13761" s="6"/>
      <c r="AY13761" s="4"/>
    </row>
    <row r="13762" spans="1:51" customFormat="1" x14ac:dyDescent="0.25">
      <c r="A13762" s="6"/>
      <c r="J13762" s="6"/>
      <c r="M13762" s="7"/>
      <c r="T13762" s="6"/>
      <c r="AE13762" s="4"/>
      <c r="AF13762" s="4"/>
      <c r="AG13762" s="6"/>
      <c r="AY13762" s="4"/>
    </row>
    <row r="13763" spans="1:51" customFormat="1" x14ac:dyDescent="0.25">
      <c r="A13763" s="6"/>
      <c r="J13763" s="6"/>
      <c r="M13763" s="7"/>
      <c r="T13763" s="6"/>
      <c r="AE13763" s="4"/>
      <c r="AF13763" s="4"/>
      <c r="AG13763" s="6"/>
      <c r="AY13763" s="4"/>
    </row>
    <row r="13764" spans="1:51" customFormat="1" x14ac:dyDescent="0.25">
      <c r="A13764" s="6"/>
      <c r="J13764" s="6"/>
      <c r="M13764" s="7"/>
      <c r="T13764" s="6"/>
      <c r="AE13764" s="4"/>
      <c r="AF13764" s="4"/>
      <c r="AG13764" s="6"/>
      <c r="AY13764" s="4"/>
    </row>
    <row r="13765" spans="1:51" customFormat="1" x14ac:dyDescent="0.25">
      <c r="A13765" s="6"/>
      <c r="J13765" s="6"/>
      <c r="M13765" s="7"/>
      <c r="T13765" s="6"/>
      <c r="AE13765" s="4"/>
      <c r="AF13765" s="4"/>
      <c r="AG13765" s="6"/>
      <c r="AY13765" s="4"/>
    </row>
    <row r="13766" spans="1:51" customFormat="1" x14ac:dyDescent="0.25">
      <c r="A13766" s="6"/>
      <c r="J13766" s="6"/>
      <c r="M13766" s="7"/>
      <c r="T13766" s="6"/>
      <c r="AE13766" s="4"/>
      <c r="AF13766" s="4"/>
      <c r="AG13766" s="6"/>
      <c r="AY13766" s="4"/>
    </row>
    <row r="13767" spans="1:51" customFormat="1" x14ac:dyDescent="0.25">
      <c r="A13767" s="6"/>
      <c r="J13767" s="6"/>
      <c r="M13767" s="7"/>
      <c r="T13767" s="6"/>
      <c r="AE13767" s="4"/>
      <c r="AF13767" s="4"/>
      <c r="AG13767" s="6"/>
      <c r="AY13767" s="4"/>
    </row>
    <row r="13768" spans="1:51" customFormat="1" x14ac:dyDescent="0.25">
      <c r="A13768" s="6"/>
      <c r="J13768" s="6"/>
      <c r="M13768" s="7"/>
      <c r="T13768" s="6"/>
      <c r="AE13768" s="4"/>
      <c r="AF13768" s="4"/>
      <c r="AG13768" s="6"/>
      <c r="AY13768" s="4"/>
    </row>
    <row r="13769" spans="1:51" customFormat="1" x14ac:dyDescent="0.25">
      <c r="A13769" s="6"/>
      <c r="J13769" s="6"/>
      <c r="M13769" s="7"/>
      <c r="T13769" s="6"/>
      <c r="AE13769" s="4"/>
      <c r="AF13769" s="4"/>
      <c r="AG13769" s="6"/>
      <c r="AY13769" s="4"/>
    </row>
    <row r="13770" spans="1:51" customFormat="1" x14ac:dyDescent="0.25">
      <c r="A13770" s="6"/>
      <c r="J13770" s="6"/>
      <c r="M13770" s="7"/>
      <c r="T13770" s="6"/>
      <c r="AE13770" s="4"/>
      <c r="AF13770" s="4"/>
      <c r="AG13770" s="6"/>
      <c r="AY13770" s="4"/>
    </row>
    <row r="13771" spans="1:51" customFormat="1" x14ac:dyDescent="0.25">
      <c r="A13771" s="6"/>
      <c r="J13771" s="6"/>
      <c r="M13771" s="7"/>
      <c r="T13771" s="6"/>
      <c r="AE13771" s="4"/>
      <c r="AF13771" s="4"/>
      <c r="AG13771" s="6"/>
      <c r="AY13771" s="4"/>
    </row>
    <row r="13772" spans="1:51" customFormat="1" x14ac:dyDescent="0.25">
      <c r="A13772" s="6"/>
      <c r="J13772" s="6"/>
      <c r="M13772" s="7"/>
      <c r="T13772" s="6"/>
      <c r="AE13772" s="4"/>
      <c r="AF13772" s="4"/>
      <c r="AG13772" s="6"/>
      <c r="AY13772" s="4"/>
    </row>
    <row r="13773" spans="1:51" customFormat="1" x14ac:dyDescent="0.25">
      <c r="A13773" s="6"/>
      <c r="J13773" s="6"/>
      <c r="M13773" s="7"/>
      <c r="T13773" s="6"/>
      <c r="AE13773" s="4"/>
      <c r="AF13773" s="4"/>
      <c r="AG13773" s="6"/>
      <c r="AY13773" s="4"/>
    </row>
    <row r="13774" spans="1:51" customFormat="1" x14ac:dyDescent="0.25">
      <c r="A13774" s="6"/>
      <c r="J13774" s="6"/>
      <c r="M13774" s="7"/>
      <c r="T13774" s="6"/>
      <c r="AE13774" s="4"/>
      <c r="AF13774" s="4"/>
      <c r="AG13774" s="6"/>
      <c r="AY13774" s="4"/>
    </row>
    <row r="13775" spans="1:51" customFormat="1" x14ac:dyDescent="0.25">
      <c r="A13775" s="6"/>
      <c r="J13775" s="6"/>
      <c r="M13775" s="7"/>
      <c r="T13775" s="6"/>
      <c r="AE13775" s="4"/>
      <c r="AF13775" s="4"/>
      <c r="AG13775" s="6"/>
      <c r="AY13775" s="4"/>
    </row>
    <row r="13776" spans="1:51" customFormat="1" x14ac:dyDescent="0.25">
      <c r="A13776" s="6"/>
      <c r="J13776" s="6"/>
      <c r="M13776" s="7"/>
      <c r="T13776" s="6"/>
      <c r="AE13776" s="4"/>
      <c r="AF13776" s="4"/>
      <c r="AG13776" s="6"/>
      <c r="AY13776" s="4"/>
    </row>
    <row r="13777" spans="1:51" customFormat="1" x14ac:dyDescent="0.25">
      <c r="A13777" s="6"/>
      <c r="J13777" s="6"/>
      <c r="M13777" s="7"/>
      <c r="T13777" s="6"/>
      <c r="AE13777" s="4"/>
      <c r="AF13777" s="4"/>
      <c r="AG13777" s="6"/>
      <c r="AY13777" s="4"/>
    </row>
    <row r="13778" spans="1:51" customFormat="1" x14ac:dyDescent="0.25">
      <c r="A13778" s="6"/>
      <c r="J13778" s="6"/>
      <c r="M13778" s="7"/>
      <c r="T13778" s="6"/>
      <c r="AE13778" s="4"/>
      <c r="AF13778" s="4"/>
      <c r="AG13778" s="6"/>
      <c r="AY13778" s="4"/>
    </row>
    <row r="13779" spans="1:51" customFormat="1" x14ac:dyDescent="0.25">
      <c r="A13779" s="6"/>
      <c r="J13779" s="6"/>
      <c r="M13779" s="7"/>
      <c r="T13779" s="6"/>
      <c r="AE13779" s="4"/>
      <c r="AF13779" s="4"/>
      <c r="AG13779" s="6"/>
      <c r="AY13779" s="4"/>
    </row>
    <row r="13780" spans="1:51" customFormat="1" x14ac:dyDescent="0.25">
      <c r="A13780" s="6"/>
      <c r="J13780" s="6"/>
      <c r="M13780" s="7"/>
      <c r="T13780" s="6"/>
      <c r="AE13780" s="4"/>
      <c r="AF13780" s="4"/>
      <c r="AG13780" s="6"/>
      <c r="AY13780" s="4"/>
    </row>
    <row r="13781" spans="1:51" customFormat="1" x14ac:dyDescent="0.25">
      <c r="A13781" s="6"/>
      <c r="J13781" s="6"/>
      <c r="M13781" s="7"/>
      <c r="T13781" s="6"/>
      <c r="AE13781" s="4"/>
      <c r="AF13781" s="4"/>
      <c r="AG13781" s="6"/>
      <c r="AY13781" s="4"/>
    </row>
    <row r="13782" spans="1:51" customFormat="1" x14ac:dyDescent="0.25">
      <c r="A13782" s="6"/>
      <c r="J13782" s="6"/>
      <c r="M13782" s="7"/>
      <c r="T13782" s="6"/>
      <c r="AE13782" s="4"/>
      <c r="AF13782" s="4"/>
      <c r="AG13782" s="6"/>
      <c r="AY13782" s="4"/>
    </row>
    <row r="13783" spans="1:51" customFormat="1" x14ac:dyDescent="0.25">
      <c r="A13783" s="6"/>
      <c r="J13783" s="6"/>
      <c r="M13783" s="7"/>
      <c r="T13783" s="6"/>
      <c r="AE13783" s="4"/>
      <c r="AF13783" s="4"/>
      <c r="AG13783" s="6"/>
      <c r="AY13783" s="4"/>
    </row>
    <row r="13784" spans="1:51" customFormat="1" x14ac:dyDescent="0.25">
      <c r="A13784" s="6"/>
      <c r="J13784" s="6"/>
      <c r="M13784" s="7"/>
      <c r="T13784" s="6"/>
      <c r="AE13784" s="4"/>
      <c r="AF13784" s="4"/>
      <c r="AG13784" s="6"/>
      <c r="AY13784" s="4"/>
    </row>
    <row r="13785" spans="1:51" customFormat="1" x14ac:dyDescent="0.25">
      <c r="A13785" s="6"/>
      <c r="J13785" s="6"/>
      <c r="M13785" s="7"/>
      <c r="T13785" s="6"/>
      <c r="AE13785" s="4"/>
      <c r="AF13785" s="4"/>
      <c r="AG13785" s="6"/>
      <c r="AY13785" s="4"/>
    </row>
    <row r="13786" spans="1:51" customFormat="1" x14ac:dyDescent="0.25">
      <c r="A13786" s="6"/>
      <c r="J13786" s="6"/>
      <c r="M13786" s="7"/>
      <c r="T13786" s="6"/>
      <c r="AE13786" s="4"/>
      <c r="AF13786" s="4"/>
      <c r="AG13786" s="6"/>
      <c r="AY13786" s="4"/>
    </row>
    <row r="13787" spans="1:51" customFormat="1" x14ac:dyDescent="0.25">
      <c r="A13787" s="6"/>
      <c r="J13787" s="6"/>
      <c r="M13787" s="7"/>
      <c r="T13787" s="6"/>
      <c r="AE13787" s="4"/>
      <c r="AF13787" s="4"/>
      <c r="AG13787" s="6"/>
      <c r="AY13787" s="4"/>
    </row>
    <row r="13788" spans="1:51" customFormat="1" x14ac:dyDescent="0.25">
      <c r="A13788" s="6"/>
      <c r="J13788" s="6"/>
      <c r="M13788" s="7"/>
      <c r="T13788" s="6"/>
      <c r="AE13788" s="4"/>
      <c r="AF13788" s="4"/>
      <c r="AG13788" s="6"/>
      <c r="AY13788" s="4"/>
    </row>
    <row r="13789" spans="1:51" customFormat="1" x14ac:dyDescent="0.25">
      <c r="A13789" s="6"/>
      <c r="J13789" s="6"/>
      <c r="M13789" s="7"/>
      <c r="T13789" s="6"/>
      <c r="AE13789" s="4"/>
      <c r="AF13789" s="4"/>
      <c r="AG13789" s="6"/>
      <c r="AY13789" s="4"/>
    </row>
    <row r="13790" spans="1:51" customFormat="1" x14ac:dyDescent="0.25">
      <c r="A13790" s="6"/>
      <c r="J13790" s="6"/>
      <c r="M13790" s="7"/>
      <c r="T13790" s="6"/>
      <c r="AE13790" s="4"/>
      <c r="AF13790" s="4"/>
      <c r="AG13790" s="6"/>
      <c r="AY13790" s="4"/>
    </row>
    <row r="13791" spans="1:51" customFormat="1" x14ac:dyDescent="0.25">
      <c r="A13791" s="6"/>
      <c r="J13791" s="6"/>
      <c r="M13791" s="7"/>
      <c r="T13791" s="6"/>
      <c r="AE13791" s="4"/>
      <c r="AF13791" s="4"/>
      <c r="AG13791" s="6"/>
      <c r="AY13791" s="4"/>
    </row>
    <row r="13792" spans="1:51" customFormat="1" x14ac:dyDescent="0.25">
      <c r="A13792" s="6"/>
      <c r="J13792" s="6"/>
      <c r="M13792" s="7"/>
      <c r="T13792" s="6"/>
      <c r="AE13792" s="4"/>
      <c r="AF13792" s="4"/>
      <c r="AG13792" s="6"/>
      <c r="AY13792" s="4"/>
    </row>
    <row r="13793" spans="1:51" customFormat="1" x14ac:dyDescent="0.25">
      <c r="A13793" s="6"/>
      <c r="J13793" s="6"/>
      <c r="M13793" s="7"/>
      <c r="T13793" s="6"/>
      <c r="AE13793" s="4"/>
      <c r="AF13793" s="4"/>
      <c r="AG13793" s="6"/>
      <c r="AY13793" s="4"/>
    </row>
    <row r="13794" spans="1:51" customFormat="1" x14ac:dyDescent="0.25">
      <c r="A13794" s="6"/>
      <c r="J13794" s="6"/>
      <c r="M13794" s="7"/>
      <c r="T13794" s="6"/>
      <c r="AE13794" s="4"/>
      <c r="AF13794" s="4"/>
      <c r="AG13794" s="6"/>
      <c r="AY13794" s="4"/>
    </row>
    <row r="13795" spans="1:51" customFormat="1" x14ac:dyDescent="0.25">
      <c r="A13795" s="6"/>
      <c r="J13795" s="6"/>
      <c r="M13795" s="7"/>
      <c r="T13795" s="6"/>
      <c r="AE13795" s="4"/>
      <c r="AF13795" s="4"/>
      <c r="AG13795" s="6"/>
      <c r="AY13795" s="4"/>
    </row>
    <row r="13796" spans="1:51" customFormat="1" x14ac:dyDescent="0.25">
      <c r="A13796" s="6"/>
      <c r="J13796" s="6"/>
      <c r="M13796" s="7"/>
      <c r="T13796" s="6"/>
      <c r="AE13796" s="4"/>
      <c r="AF13796" s="4"/>
      <c r="AG13796" s="6"/>
      <c r="AY13796" s="4"/>
    </row>
    <row r="13797" spans="1:51" customFormat="1" x14ac:dyDescent="0.25">
      <c r="A13797" s="6"/>
      <c r="J13797" s="6"/>
      <c r="M13797" s="7"/>
      <c r="T13797" s="6"/>
      <c r="AE13797" s="4"/>
      <c r="AF13797" s="4"/>
      <c r="AG13797" s="6"/>
      <c r="AY13797" s="4"/>
    </row>
    <row r="13798" spans="1:51" customFormat="1" x14ac:dyDescent="0.25">
      <c r="A13798" s="6"/>
      <c r="J13798" s="6"/>
      <c r="M13798" s="7"/>
      <c r="T13798" s="6"/>
      <c r="AE13798" s="4"/>
      <c r="AF13798" s="4"/>
      <c r="AG13798" s="6"/>
      <c r="AY13798" s="4"/>
    </row>
    <row r="13799" spans="1:51" customFormat="1" x14ac:dyDescent="0.25">
      <c r="A13799" s="6"/>
      <c r="J13799" s="6"/>
      <c r="M13799" s="7"/>
      <c r="T13799" s="6"/>
      <c r="AE13799" s="4"/>
      <c r="AF13799" s="4"/>
      <c r="AG13799" s="6"/>
      <c r="AY13799" s="4"/>
    </row>
    <row r="13800" spans="1:51" customFormat="1" x14ac:dyDescent="0.25">
      <c r="A13800" s="6"/>
      <c r="J13800" s="6"/>
      <c r="M13800" s="7"/>
      <c r="T13800" s="6"/>
      <c r="AE13800" s="4"/>
      <c r="AF13800" s="4"/>
      <c r="AG13800" s="6"/>
      <c r="AY13800" s="4"/>
    </row>
    <row r="13801" spans="1:51" customFormat="1" x14ac:dyDescent="0.25">
      <c r="A13801" s="6"/>
      <c r="J13801" s="6"/>
      <c r="M13801" s="7"/>
      <c r="T13801" s="6"/>
      <c r="AE13801" s="4"/>
      <c r="AF13801" s="4"/>
      <c r="AG13801" s="6"/>
      <c r="AY13801" s="4"/>
    </row>
    <row r="13802" spans="1:51" customFormat="1" x14ac:dyDescent="0.25">
      <c r="A13802" s="6"/>
      <c r="J13802" s="6"/>
      <c r="M13802" s="7"/>
      <c r="T13802" s="6"/>
      <c r="AE13802" s="4"/>
      <c r="AF13802" s="4"/>
      <c r="AG13802" s="6"/>
      <c r="AY13802" s="4"/>
    </row>
    <row r="13803" spans="1:51" customFormat="1" x14ac:dyDescent="0.25">
      <c r="A13803" s="6"/>
      <c r="J13803" s="6"/>
      <c r="M13803" s="7"/>
      <c r="T13803" s="6"/>
      <c r="AE13803" s="4"/>
      <c r="AF13803" s="4"/>
      <c r="AG13803" s="6"/>
      <c r="AY13803" s="4"/>
    </row>
    <row r="13804" spans="1:51" customFormat="1" x14ac:dyDescent="0.25">
      <c r="A13804" s="6"/>
      <c r="J13804" s="6"/>
      <c r="M13804" s="7"/>
      <c r="T13804" s="6"/>
      <c r="AE13804" s="4"/>
      <c r="AF13804" s="4"/>
      <c r="AG13804" s="6"/>
      <c r="AY13804" s="4"/>
    </row>
    <row r="13805" spans="1:51" customFormat="1" x14ac:dyDescent="0.25">
      <c r="A13805" s="6"/>
      <c r="J13805" s="6"/>
      <c r="M13805" s="7"/>
      <c r="T13805" s="6"/>
      <c r="AE13805" s="4"/>
      <c r="AF13805" s="4"/>
      <c r="AG13805" s="6"/>
      <c r="AY13805" s="4"/>
    </row>
    <row r="13806" spans="1:51" customFormat="1" x14ac:dyDescent="0.25">
      <c r="A13806" s="6"/>
      <c r="J13806" s="6"/>
      <c r="M13806" s="7"/>
      <c r="T13806" s="6"/>
      <c r="AE13806" s="4"/>
      <c r="AF13806" s="4"/>
      <c r="AG13806" s="6"/>
      <c r="AY13806" s="4"/>
    </row>
    <row r="13807" spans="1:51" customFormat="1" x14ac:dyDescent="0.25">
      <c r="A13807" s="6"/>
      <c r="J13807" s="6"/>
      <c r="M13807" s="7"/>
      <c r="T13807" s="6"/>
      <c r="AE13807" s="4"/>
      <c r="AF13807" s="4"/>
      <c r="AG13807" s="6"/>
      <c r="AY13807" s="4"/>
    </row>
    <row r="13808" spans="1:51" customFormat="1" x14ac:dyDescent="0.25">
      <c r="A13808" s="6"/>
      <c r="J13808" s="6"/>
      <c r="M13808" s="7"/>
      <c r="T13808" s="6"/>
      <c r="AE13808" s="4"/>
      <c r="AF13808" s="4"/>
      <c r="AG13808" s="6"/>
      <c r="AY13808" s="4"/>
    </row>
    <row r="13809" spans="1:51" customFormat="1" x14ac:dyDescent="0.25">
      <c r="A13809" s="6"/>
      <c r="J13809" s="6"/>
      <c r="M13809" s="7"/>
      <c r="T13809" s="6"/>
      <c r="AE13809" s="4"/>
      <c r="AF13809" s="4"/>
      <c r="AG13809" s="6"/>
      <c r="AY13809" s="4"/>
    </row>
    <row r="13810" spans="1:51" customFormat="1" x14ac:dyDescent="0.25">
      <c r="A13810" s="6"/>
      <c r="J13810" s="6"/>
      <c r="M13810" s="7"/>
      <c r="T13810" s="6"/>
      <c r="AE13810" s="4"/>
      <c r="AF13810" s="4"/>
      <c r="AG13810" s="6"/>
      <c r="AY13810" s="4"/>
    </row>
    <row r="13811" spans="1:51" customFormat="1" x14ac:dyDescent="0.25">
      <c r="A13811" s="6"/>
      <c r="J13811" s="6"/>
      <c r="M13811" s="7"/>
      <c r="T13811" s="6"/>
      <c r="AE13811" s="4"/>
      <c r="AF13811" s="4"/>
      <c r="AG13811" s="6"/>
      <c r="AY13811" s="4"/>
    </row>
    <row r="13812" spans="1:51" customFormat="1" x14ac:dyDescent="0.25">
      <c r="A13812" s="6"/>
      <c r="J13812" s="6"/>
      <c r="M13812" s="7"/>
      <c r="T13812" s="6"/>
      <c r="AE13812" s="4"/>
      <c r="AF13812" s="4"/>
      <c r="AG13812" s="6"/>
      <c r="AY13812" s="4"/>
    </row>
    <row r="13813" spans="1:51" customFormat="1" x14ac:dyDescent="0.25">
      <c r="A13813" s="6"/>
      <c r="J13813" s="6"/>
      <c r="M13813" s="7"/>
      <c r="T13813" s="6"/>
      <c r="AE13813" s="4"/>
      <c r="AF13813" s="4"/>
      <c r="AG13813" s="6"/>
      <c r="AY13813" s="4"/>
    </row>
    <row r="13814" spans="1:51" customFormat="1" x14ac:dyDescent="0.25">
      <c r="A13814" s="6"/>
      <c r="J13814" s="6"/>
      <c r="M13814" s="7"/>
      <c r="T13814" s="6"/>
      <c r="AE13814" s="4"/>
      <c r="AF13814" s="4"/>
      <c r="AG13814" s="6"/>
      <c r="AY13814" s="4"/>
    </row>
    <row r="13815" spans="1:51" customFormat="1" x14ac:dyDescent="0.25">
      <c r="A13815" s="6"/>
      <c r="J13815" s="6"/>
      <c r="M13815" s="7"/>
      <c r="T13815" s="6"/>
      <c r="AE13815" s="4"/>
      <c r="AF13815" s="4"/>
      <c r="AG13815" s="6"/>
      <c r="AY13815" s="4"/>
    </row>
    <row r="13816" spans="1:51" customFormat="1" x14ac:dyDescent="0.25">
      <c r="A13816" s="6"/>
      <c r="J13816" s="6"/>
      <c r="M13816" s="7"/>
      <c r="T13816" s="6"/>
      <c r="AE13816" s="4"/>
      <c r="AF13816" s="4"/>
      <c r="AG13816" s="6"/>
      <c r="AY13816" s="4"/>
    </row>
    <row r="13817" spans="1:51" customFormat="1" x14ac:dyDescent="0.25">
      <c r="A13817" s="6"/>
      <c r="J13817" s="6"/>
      <c r="M13817" s="7"/>
      <c r="T13817" s="6"/>
      <c r="AE13817" s="4"/>
      <c r="AF13817" s="4"/>
      <c r="AG13817" s="6"/>
      <c r="AY13817" s="4"/>
    </row>
    <row r="13818" spans="1:51" customFormat="1" x14ac:dyDescent="0.25">
      <c r="A13818" s="6"/>
      <c r="J13818" s="6"/>
      <c r="M13818" s="7"/>
      <c r="T13818" s="6"/>
      <c r="AE13818" s="4"/>
      <c r="AF13818" s="4"/>
      <c r="AG13818" s="6"/>
      <c r="AY13818" s="4"/>
    </row>
    <row r="13819" spans="1:51" customFormat="1" x14ac:dyDescent="0.25">
      <c r="A13819" s="6"/>
      <c r="J13819" s="6"/>
      <c r="M13819" s="7"/>
      <c r="T13819" s="6"/>
      <c r="AE13819" s="4"/>
      <c r="AF13819" s="4"/>
      <c r="AG13819" s="6"/>
      <c r="AY13819" s="4"/>
    </row>
    <row r="13820" spans="1:51" customFormat="1" x14ac:dyDescent="0.25">
      <c r="A13820" s="6"/>
      <c r="J13820" s="6"/>
      <c r="M13820" s="7"/>
      <c r="T13820" s="6"/>
      <c r="AE13820" s="4"/>
      <c r="AF13820" s="4"/>
      <c r="AG13820" s="6"/>
      <c r="AY13820" s="4"/>
    </row>
    <row r="13821" spans="1:51" customFormat="1" x14ac:dyDescent="0.25">
      <c r="A13821" s="6"/>
      <c r="J13821" s="6"/>
      <c r="M13821" s="7"/>
      <c r="T13821" s="6"/>
      <c r="AE13821" s="4"/>
      <c r="AF13821" s="4"/>
      <c r="AG13821" s="6"/>
      <c r="AY13821" s="4"/>
    </row>
    <row r="13822" spans="1:51" customFormat="1" x14ac:dyDescent="0.25">
      <c r="A13822" s="6"/>
      <c r="J13822" s="6"/>
      <c r="M13822" s="7"/>
      <c r="T13822" s="6"/>
      <c r="AE13822" s="4"/>
      <c r="AF13822" s="4"/>
      <c r="AG13822" s="6"/>
      <c r="AY13822" s="4"/>
    </row>
    <row r="13823" spans="1:51" customFormat="1" x14ac:dyDescent="0.25">
      <c r="A13823" s="6"/>
      <c r="J13823" s="6"/>
      <c r="M13823" s="7"/>
      <c r="T13823" s="6"/>
      <c r="AE13823" s="4"/>
      <c r="AF13823" s="4"/>
      <c r="AG13823" s="6"/>
      <c r="AY13823" s="4"/>
    </row>
    <row r="13824" spans="1:51" customFormat="1" x14ac:dyDescent="0.25">
      <c r="A13824" s="6"/>
      <c r="J13824" s="6"/>
      <c r="M13824" s="7"/>
      <c r="T13824" s="6"/>
      <c r="AE13824" s="4"/>
      <c r="AF13824" s="4"/>
      <c r="AG13824" s="6"/>
      <c r="AY13824" s="4"/>
    </row>
    <row r="13825" spans="1:51" customFormat="1" x14ac:dyDescent="0.25">
      <c r="A13825" s="6"/>
      <c r="J13825" s="6"/>
      <c r="M13825" s="7"/>
      <c r="T13825" s="6"/>
      <c r="AE13825" s="4"/>
      <c r="AF13825" s="4"/>
      <c r="AG13825" s="6"/>
      <c r="AY13825" s="4"/>
    </row>
    <row r="13826" spans="1:51" customFormat="1" x14ac:dyDescent="0.25">
      <c r="A13826" s="6"/>
      <c r="J13826" s="6"/>
      <c r="M13826" s="7"/>
      <c r="T13826" s="6"/>
      <c r="AE13826" s="4"/>
      <c r="AF13826" s="4"/>
      <c r="AG13826" s="6"/>
      <c r="AY13826" s="4"/>
    </row>
    <row r="13827" spans="1:51" customFormat="1" x14ac:dyDescent="0.25">
      <c r="A13827" s="6"/>
      <c r="J13827" s="6"/>
      <c r="M13827" s="7"/>
      <c r="T13827" s="6"/>
      <c r="AE13827" s="4"/>
      <c r="AF13827" s="4"/>
      <c r="AG13827" s="6"/>
      <c r="AY13827" s="4"/>
    </row>
    <row r="13828" spans="1:51" customFormat="1" x14ac:dyDescent="0.25">
      <c r="A13828" s="6"/>
      <c r="J13828" s="6"/>
      <c r="M13828" s="7"/>
      <c r="T13828" s="6"/>
      <c r="AE13828" s="4"/>
      <c r="AF13828" s="4"/>
      <c r="AG13828" s="6"/>
      <c r="AY13828" s="4"/>
    </row>
    <row r="13829" spans="1:51" customFormat="1" x14ac:dyDescent="0.25">
      <c r="A13829" s="6"/>
      <c r="J13829" s="6"/>
      <c r="M13829" s="7"/>
      <c r="T13829" s="6"/>
      <c r="AE13829" s="4"/>
      <c r="AF13829" s="4"/>
      <c r="AG13829" s="6"/>
      <c r="AY13829" s="4"/>
    </row>
    <row r="13830" spans="1:51" customFormat="1" x14ac:dyDescent="0.25">
      <c r="A13830" s="6"/>
      <c r="J13830" s="6"/>
      <c r="M13830" s="7"/>
      <c r="T13830" s="6"/>
      <c r="AE13830" s="4"/>
      <c r="AF13830" s="4"/>
      <c r="AG13830" s="6"/>
      <c r="AY13830" s="4"/>
    </row>
    <row r="13831" spans="1:51" customFormat="1" x14ac:dyDescent="0.25">
      <c r="A13831" s="6"/>
      <c r="J13831" s="6"/>
      <c r="M13831" s="7"/>
      <c r="T13831" s="6"/>
      <c r="AE13831" s="4"/>
      <c r="AF13831" s="4"/>
      <c r="AG13831" s="6"/>
      <c r="AY13831" s="4"/>
    </row>
    <row r="13832" spans="1:51" customFormat="1" x14ac:dyDescent="0.25">
      <c r="A13832" s="6"/>
      <c r="J13832" s="6"/>
      <c r="M13832" s="7"/>
      <c r="T13832" s="6"/>
      <c r="AE13832" s="4"/>
      <c r="AF13832" s="4"/>
      <c r="AG13832" s="6"/>
      <c r="AY13832" s="4"/>
    </row>
    <row r="13833" spans="1:51" customFormat="1" x14ac:dyDescent="0.25">
      <c r="A13833" s="6"/>
      <c r="J13833" s="6"/>
      <c r="M13833" s="7"/>
      <c r="T13833" s="6"/>
      <c r="AE13833" s="4"/>
      <c r="AF13833" s="4"/>
      <c r="AG13833" s="6"/>
      <c r="AY13833" s="4"/>
    </row>
    <row r="13834" spans="1:51" customFormat="1" x14ac:dyDescent="0.25">
      <c r="A13834" s="6"/>
      <c r="J13834" s="6"/>
      <c r="M13834" s="7"/>
      <c r="T13834" s="6"/>
      <c r="AE13834" s="4"/>
      <c r="AF13834" s="4"/>
      <c r="AG13834" s="6"/>
      <c r="AY13834" s="4"/>
    </row>
    <row r="13835" spans="1:51" customFormat="1" x14ac:dyDescent="0.25">
      <c r="A13835" s="6"/>
      <c r="J13835" s="6"/>
      <c r="M13835" s="7"/>
      <c r="T13835" s="6"/>
      <c r="AE13835" s="4"/>
      <c r="AF13835" s="4"/>
      <c r="AG13835" s="6"/>
      <c r="AY13835" s="4"/>
    </row>
    <row r="13836" spans="1:51" customFormat="1" x14ac:dyDescent="0.25">
      <c r="A13836" s="6"/>
      <c r="J13836" s="6"/>
      <c r="M13836" s="7"/>
      <c r="T13836" s="6"/>
      <c r="AE13836" s="4"/>
      <c r="AF13836" s="4"/>
      <c r="AG13836" s="6"/>
      <c r="AY13836" s="4"/>
    </row>
    <row r="13837" spans="1:51" customFormat="1" x14ac:dyDescent="0.25">
      <c r="A13837" s="6"/>
      <c r="J13837" s="6"/>
      <c r="M13837" s="7"/>
      <c r="T13837" s="6"/>
      <c r="AE13837" s="4"/>
      <c r="AF13837" s="4"/>
      <c r="AG13837" s="6"/>
      <c r="AY13837" s="4"/>
    </row>
    <row r="13838" spans="1:51" customFormat="1" x14ac:dyDescent="0.25">
      <c r="A13838" s="6"/>
      <c r="J13838" s="6"/>
      <c r="M13838" s="7"/>
      <c r="T13838" s="6"/>
      <c r="AE13838" s="4"/>
      <c r="AF13838" s="4"/>
      <c r="AG13838" s="6"/>
      <c r="AY13838" s="4"/>
    </row>
    <row r="13839" spans="1:51" customFormat="1" x14ac:dyDescent="0.25">
      <c r="A13839" s="6"/>
      <c r="J13839" s="6"/>
      <c r="M13839" s="7"/>
      <c r="T13839" s="6"/>
      <c r="AE13839" s="4"/>
      <c r="AF13839" s="4"/>
      <c r="AG13839" s="6"/>
      <c r="AY13839" s="4"/>
    </row>
    <row r="13840" spans="1:51" customFormat="1" x14ac:dyDescent="0.25">
      <c r="A13840" s="6"/>
      <c r="J13840" s="6"/>
      <c r="M13840" s="7"/>
      <c r="T13840" s="6"/>
      <c r="AE13840" s="4"/>
      <c r="AF13840" s="4"/>
      <c r="AG13840" s="6"/>
      <c r="AY13840" s="4"/>
    </row>
    <row r="13841" spans="1:51" customFormat="1" x14ac:dyDescent="0.25">
      <c r="A13841" s="6"/>
      <c r="J13841" s="6"/>
      <c r="M13841" s="7"/>
      <c r="T13841" s="6"/>
      <c r="AE13841" s="4"/>
      <c r="AF13841" s="4"/>
      <c r="AG13841" s="6"/>
      <c r="AY13841" s="4"/>
    </row>
    <row r="13842" spans="1:51" customFormat="1" x14ac:dyDescent="0.25">
      <c r="A13842" s="6"/>
      <c r="J13842" s="6"/>
      <c r="M13842" s="7"/>
      <c r="T13842" s="6"/>
      <c r="AE13842" s="4"/>
      <c r="AF13842" s="4"/>
      <c r="AG13842" s="6"/>
      <c r="AY13842" s="4"/>
    </row>
    <row r="13843" spans="1:51" customFormat="1" x14ac:dyDescent="0.25">
      <c r="A13843" s="6"/>
      <c r="J13843" s="6"/>
      <c r="M13843" s="7"/>
      <c r="T13843" s="6"/>
      <c r="AE13843" s="4"/>
      <c r="AF13843" s="4"/>
      <c r="AG13843" s="6"/>
      <c r="AY13843" s="4"/>
    </row>
    <row r="13844" spans="1:51" customFormat="1" x14ac:dyDescent="0.25">
      <c r="A13844" s="6"/>
      <c r="J13844" s="6"/>
      <c r="M13844" s="7"/>
      <c r="T13844" s="6"/>
      <c r="AE13844" s="4"/>
      <c r="AF13844" s="4"/>
      <c r="AG13844" s="6"/>
      <c r="AY13844" s="4"/>
    </row>
    <row r="13845" spans="1:51" customFormat="1" x14ac:dyDescent="0.25">
      <c r="A13845" s="6"/>
      <c r="J13845" s="6"/>
      <c r="M13845" s="7"/>
      <c r="T13845" s="6"/>
      <c r="AE13845" s="4"/>
      <c r="AF13845" s="4"/>
      <c r="AG13845" s="6"/>
      <c r="AY13845" s="4"/>
    </row>
    <row r="13846" spans="1:51" customFormat="1" x14ac:dyDescent="0.25">
      <c r="A13846" s="6"/>
      <c r="J13846" s="6"/>
      <c r="M13846" s="7"/>
      <c r="T13846" s="6"/>
      <c r="AE13846" s="4"/>
      <c r="AF13846" s="4"/>
      <c r="AG13846" s="6"/>
      <c r="AY13846" s="4"/>
    </row>
    <row r="13847" spans="1:51" customFormat="1" x14ac:dyDescent="0.25">
      <c r="A13847" s="6"/>
      <c r="J13847" s="6"/>
      <c r="M13847" s="7"/>
      <c r="T13847" s="6"/>
      <c r="AE13847" s="4"/>
      <c r="AF13847" s="4"/>
      <c r="AG13847" s="6"/>
      <c r="AY13847" s="4"/>
    </row>
    <row r="13848" spans="1:51" customFormat="1" x14ac:dyDescent="0.25">
      <c r="A13848" s="6"/>
      <c r="J13848" s="6"/>
      <c r="M13848" s="7"/>
      <c r="T13848" s="6"/>
      <c r="AE13848" s="4"/>
      <c r="AF13848" s="4"/>
      <c r="AG13848" s="6"/>
      <c r="AY13848" s="4"/>
    </row>
    <row r="13849" spans="1:51" customFormat="1" x14ac:dyDescent="0.25">
      <c r="A13849" s="6"/>
      <c r="J13849" s="6"/>
      <c r="M13849" s="7"/>
      <c r="T13849" s="6"/>
      <c r="AE13849" s="4"/>
      <c r="AF13849" s="4"/>
      <c r="AG13849" s="6"/>
      <c r="AY13849" s="4"/>
    </row>
    <row r="13850" spans="1:51" customFormat="1" x14ac:dyDescent="0.25">
      <c r="A13850" s="6"/>
      <c r="J13850" s="6"/>
      <c r="M13850" s="7"/>
      <c r="T13850" s="6"/>
      <c r="AE13850" s="4"/>
      <c r="AF13850" s="4"/>
      <c r="AG13850" s="6"/>
      <c r="AY13850" s="4"/>
    </row>
    <row r="13851" spans="1:51" customFormat="1" x14ac:dyDescent="0.25">
      <c r="A13851" s="6"/>
      <c r="J13851" s="6"/>
      <c r="M13851" s="7"/>
      <c r="T13851" s="6"/>
      <c r="AE13851" s="4"/>
      <c r="AF13851" s="4"/>
      <c r="AG13851" s="6"/>
      <c r="AY13851" s="4"/>
    </row>
    <row r="13852" spans="1:51" customFormat="1" x14ac:dyDescent="0.25">
      <c r="A13852" s="6"/>
      <c r="J13852" s="6"/>
      <c r="M13852" s="7"/>
      <c r="T13852" s="6"/>
      <c r="AE13852" s="4"/>
      <c r="AF13852" s="4"/>
      <c r="AG13852" s="6"/>
      <c r="AY13852" s="4"/>
    </row>
    <row r="13853" spans="1:51" customFormat="1" x14ac:dyDescent="0.25">
      <c r="A13853" s="6"/>
      <c r="J13853" s="6"/>
      <c r="M13853" s="7"/>
      <c r="T13853" s="6"/>
      <c r="AE13853" s="4"/>
      <c r="AF13853" s="4"/>
      <c r="AG13853" s="6"/>
      <c r="AY13853" s="4"/>
    </row>
    <row r="13854" spans="1:51" customFormat="1" x14ac:dyDescent="0.25">
      <c r="A13854" s="6"/>
      <c r="J13854" s="6"/>
      <c r="M13854" s="7"/>
      <c r="T13854" s="6"/>
      <c r="AE13854" s="4"/>
      <c r="AF13854" s="4"/>
      <c r="AG13854" s="6"/>
      <c r="AY13854" s="4"/>
    </row>
    <row r="13855" spans="1:51" customFormat="1" x14ac:dyDescent="0.25">
      <c r="A13855" s="6"/>
      <c r="J13855" s="6"/>
      <c r="M13855" s="7"/>
      <c r="T13855" s="6"/>
      <c r="AE13855" s="4"/>
      <c r="AF13855" s="4"/>
      <c r="AG13855" s="6"/>
      <c r="AY13855" s="4"/>
    </row>
    <row r="13856" spans="1:51" customFormat="1" x14ac:dyDescent="0.25">
      <c r="A13856" s="6"/>
      <c r="J13856" s="6"/>
      <c r="M13856" s="7"/>
      <c r="T13856" s="6"/>
      <c r="AE13856" s="4"/>
      <c r="AF13856" s="4"/>
      <c r="AG13856" s="6"/>
      <c r="AY13856" s="4"/>
    </row>
    <row r="13857" spans="1:51" customFormat="1" x14ac:dyDescent="0.25">
      <c r="A13857" s="6"/>
      <c r="J13857" s="6"/>
      <c r="M13857" s="7"/>
      <c r="T13857" s="6"/>
      <c r="AE13857" s="4"/>
      <c r="AF13857" s="4"/>
      <c r="AG13857" s="6"/>
      <c r="AY13857" s="4"/>
    </row>
    <row r="13858" spans="1:51" customFormat="1" x14ac:dyDescent="0.25">
      <c r="A13858" s="6"/>
      <c r="J13858" s="6"/>
      <c r="M13858" s="7"/>
      <c r="T13858" s="6"/>
      <c r="AE13858" s="4"/>
      <c r="AF13858" s="4"/>
      <c r="AG13858" s="6"/>
      <c r="AY13858" s="4"/>
    </row>
    <row r="13859" spans="1:51" customFormat="1" x14ac:dyDescent="0.25">
      <c r="A13859" s="6"/>
      <c r="J13859" s="6"/>
      <c r="M13859" s="7"/>
      <c r="T13859" s="6"/>
      <c r="AE13859" s="4"/>
      <c r="AF13859" s="4"/>
      <c r="AG13859" s="6"/>
      <c r="AY13859" s="4"/>
    </row>
    <row r="13860" spans="1:51" customFormat="1" x14ac:dyDescent="0.25">
      <c r="A13860" s="6"/>
      <c r="J13860" s="6"/>
      <c r="M13860" s="7"/>
      <c r="T13860" s="6"/>
      <c r="AE13860" s="4"/>
      <c r="AF13860" s="4"/>
      <c r="AG13860" s="6"/>
      <c r="AY13860" s="4"/>
    </row>
    <row r="13861" spans="1:51" customFormat="1" x14ac:dyDescent="0.25">
      <c r="A13861" s="6"/>
      <c r="J13861" s="6"/>
      <c r="M13861" s="7"/>
      <c r="T13861" s="6"/>
      <c r="AE13861" s="4"/>
      <c r="AF13861" s="4"/>
      <c r="AG13861" s="6"/>
      <c r="AY13861" s="4"/>
    </row>
    <row r="13862" spans="1:51" customFormat="1" x14ac:dyDescent="0.25">
      <c r="A13862" s="6"/>
      <c r="J13862" s="6"/>
      <c r="M13862" s="7"/>
      <c r="T13862" s="6"/>
      <c r="AE13862" s="4"/>
      <c r="AF13862" s="4"/>
      <c r="AG13862" s="6"/>
      <c r="AY13862" s="4"/>
    </row>
    <row r="13863" spans="1:51" customFormat="1" x14ac:dyDescent="0.25">
      <c r="A13863" s="6"/>
      <c r="J13863" s="6"/>
      <c r="M13863" s="7"/>
      <c r="T13863" s="6"/>
      <c r="AE13863" s="4"/>
      <c r="AF13863" s="4"/>
      <c r="AG13863" s="6"/>
      <c r="AY13863" s="4"/>
    </row>
    <row r="13864" spans="1:51" customFormat="1" x14ac:dyDescent="0.25">
      <c r="A13864" s="6"/>
      <c r="J13864" s="6"/>
      <c r="M13864" s="7"/>
      <c r="T13864" s="6"/>
      <c r="AE13864" s="4"/>
      <c r="AF13864" s="4"/>
      <c r="AG13864" s="6"/>
      <c r="AY13864" s="4"/>
    </row>
    <row r="13865" spans="1:51" customFormat="1" x14ac:dyDescent="0.25">
      <c r="A13865" s="6"/>
      <c r="J13865" s="6"/>
      <c r="M13865" s="7"/>
      <c r="T13865" s="6"/>
      <c r="AE13865" s="4"/>
      <c r="AF13865" s="4"/>
      <c r="AG13865" s="6"/>
      <c r="AY13865" s="4"/>
    </row>
    <row r="13866" spans="1:51" customFormat="1" x14ac:dyDescent="0.25">
      <c r="A13866" s="6"/>
      <c r="J13866" s="6"/>
      <c r="M13866" s="7"/>
      <c r="T13866" s="6"/>
      <c r="AE13866" s="4"/>
      <c r="AF13866" s="4"/>
      <c r="AG13866" s="6"/>
      <c r="AY13866" s="4"/>
    </row>
    <row r="13867" spans="1:51" customFormat="1" x14ac:dyDescent="0.25">
      <c r="A13867" s="6"/>
      <c r="J13867" s="6"/>
      <c r="M13867" s="7"/>
      <c r="T13867" s="6"/>
      <c r="AE13867" s="4"/>
      <c r="AF13867" s="4"/>
      <c r="AG13867" s="6"/>
      <c r="AY13867" s="4"/>
    </row>
    <row r="13868" spans="1:51" customFormat="1" x14ac:dyDescent="0.25">
      <c r="A13868" s="6"/>
      <c r="J13868" s="6"/>
      <c r="M13868" s="7"/>
      <c r="T13868" s="6"/>
      <c r="AE13868" s="4"/>
      <c r="AF13868" s="4"/>
      <c r="AG13868" s="6"/>
      <c r="AY13868" s="4"/>
    </row>
    <row r="13869" spans="1:51" customFormat="1" x14ac:dyDescent="0.25">
      <c r="A13869" s="6"/>
      <c r="J13869" s="6"/>
      <c r="M13869" s="7"/>
      <c r="T13869" s="6"/>
      <c r="AE13869" s="4"/>
      <c r="AF13869" s="4"/>
      <c r="AG13869" s="6"/>
      <c r="AY13869" s="4"/>
    </row>
    <row r="13870" spans="1:51" customFormat="1" x14ac:dyDescent="0.25">
      <c r="A13870" s="6"/>
      <c r="J13870" s="6"/>
      <c r="M13870" s="7"/>
      <c r="T13870" s="6"/>
      <c r="AE13870" s="4"/>
      <c r="AF13870" s="4"/>
      <c r="AG13870" s="6"/>
      <c r="AY13870" s="4"/>
    </row>
    <row r="13871" spans="1:51" customFormat="1" x14ac:dyDescent="0.25">
      <c r="A13871" s="6"/>
      <c r="J13871" s="6"/>
      <c r="M13871" s="7"/>
      <c r="T13871" s="6"/>
      <c r="AE13871" s="4"/>
      <c r="AF13871" s="4"/>
      <c r="AG13871" s="6"/>
      <c r="AY13871" s="4"/>
    </row>
    <row r="13872" spans="1:51" customFormat="1" x14ac:dyDescent="0.25">
      <c r="A13872" s="6"/>
      <c r="J13872" s="6"/>
      <c r="M13872" s="7"/>
      <c r="T13872" s="6"/>
      <c r="AE13872" s="4"/>
      <c r="AF13872" s="4"/>
      <c r="AG13872" s="6"/>
      <c r="AY13872" s="4"/>
    </row>
    <row r="13873" spans="1:51" customFormat="1" x14ac:dyDescent="0.25">
      <c r="A13873" s="6"/>
      <c r="J13873" s="6"/>
      <c r="M13873" s="7"/>
      <c r="T13873" s="6"/>
      <c r="AE13873" s="4"/>
      <c r="AF13873" s="4"/>
      <c r="AG13873" s="6"/>
      <c r="AY13873" s="4"/>
    </row>
    <row r="13874" spans="1:51" customFormat="1" x14ac:dyDescent="0.25">
      <c r="A13874" s="6"/>
      <c r="J13874" s="6"/>
      <c r="M13874" s="7"/>
      <c r="T13874" s="6"/>
      <c r="AE13874" s="4"/>
      <c r="AF13874" s="4"/>
      <c r="AG13874" s="6"/>
      <c r="AY13874" s="4"/>
    </row>
    <row r="13875" spans="1:51" customFormat="1" x14ac:dyDescent="0.25">
      <c r="A13875" s="6"/>
      <c r="J13875" s="6"/>
      <c r="M13875" s="7"/>
      <c r="T13875" s="6"/>
      <c r="AE13875" s="4"/>
      <c r="AF13875" s="4"/>
      <c r="AG13875" s="6"/>
      <c r="AY13875" s="4"/>
    </row>
    <row r="13876" spans="1:51" customFormat="1" x14ac:dyDescent="0.25">
      <c r="A13876" s="6"/>
      <c r="J13876" s="6"/>
      <c r="M13876" s="7"/>
      <c r="T13876" s="6"/>
      <c r="AE13876" s="4"/>
      <c r="AF13876" s="4"/>
      <c r="AG13876" s="6"/>
      <c r="AY13876" s="4"/>
    </row>
    <row r="13877" spans="1:51" customFormat="1" x14ac:dyDescent="0.25">
      <c r="A13877" s="6"/>
      <c r="J13877" s="6"/>
      <c r="M13877" s="7"/>
      <c r="T13877" s="6"/>
      <c r="AE13877" s="4"/>
      <c r="AF13877" s="4"/>
      <c r="AG13877" s="6"/>
      <c r="AY13877" s="4"/>
    </row>
    <row r="13878" spans="1:51" customFormat="1" x14ac:dyDescent="0.25">
      <c r="A13878" s="6"/>
      <c r="J13878" s="6"/>
      <c r="M13878" s="7"/>
      <c r="T13878" s="6"/>
      <c r="AE13878" s="4"/>
      <c r="AF13878" s="4"/>
      <c r="AG13878" s="6"/>
      <c r="AY13878" s="4"/>
    </row>
    <row r="13879" spans="1:51" customFormat="1" x14ac:dyDescent="0.25">
      <c r="A13879" s="6"/>
      <c r="J13879" s="6"/>
      <c r="M13879" s="7"/>
      <c r="T13879" s="6"/>
      <c r="AE13879" s="4"/>
      <c r="AF13879" s="4"/>
      <c r="AG13879" s="6"/>
      <c r="AY13879" s="4"/>
    </row>
    <row r="13880" spans="1:51" customFormat="1" x14ac:dyDescent="0.25">
      <c r="A13880" s="6"/>
      <c r="J13880" s="6"/>
      <c r="M13880" s="7"/>
      <c r="T13880" s="6"/>
      <c r="AE13880" s="4"/>
      <c r="AF13880" s="4"/>
      <c r="AG13880" s="6"/>
      <c r="AY13880" s="4"/>
    </row>
    <row r="13881" spans="1:51" customFormat="1" x14ac:dyDescent="0.25">
      <c r="A13881" s="6"/>
      <c r="J13881" s="6"/>
      <c r="M13881" s="7"/>
      <c r="T13881" s="6"/>
      <c r="AE13881" s="4"/>
      <c r="AF13881" s="4"/>
      <c r="AG13881" s="6"/>
      <c r="AY13881" s="4"/>
    </row>
    <row r="13882" spans="1:51" customFormat="1" x14ac:dyDescent="0.25">
      <c r="A13882" s="6"/>
      <c r="J13882" s="6"/>
      <c r="M13882" s="7"/>
      <c r="T13882" s="6"/>
      <c r="AE13882" s="4"/>
      <c r="AF13882" s="4"/>
      <c r="AG13882" s="6"/>
      <c r="AY13882" s="4"/>
    </row>
    <row r="13883" spans="1:51" customFormat="1" x14ac:dyDescent="0.25">
      <c r="A13883" s="6"/>
      <c r="J13883" s="6"/>
      <c r="M13883" s="7"/>
      <c r="T13883" s="6"/>
      <c r="AE13883" s="4"/>
      <c r="AF13883" s="4"/>
      <c r="AG13883" s="6"/>
      <c r="AY13883" s="4"/>
    </row>
    <row r="13884" spans="1:51" customFormat="1" x14ac:dyDescent="0.25">
      <c r="A13884" s="6"/>
      <c r="J13884" s="6"/>
      <c r="M13884" s="7"/>
      <c r="T13884" s="6"/>
      <c r="AE13884" s="4"/>
      <c r="AF13884" s="4"/>
      <c r="AG13884" s="6"/>
      <c r="AY13884" s="4"/>
    </row>
    <row r="13885" spans="1:51" customFormat="1" x14ac:dyDescent="0.25">
      <c r="A13885" s="6"/>
      <c r="J13885" s="6"/>
      <c r="M13885" s="7"/>
      <c r="T13885" s="6"/>
      <c r="AE13885" s="4"/>
      <c r="AF13885" s="4"/>
      <c r="AG13885" s="6"/>
      <c r="AY13885" s="4"/>
    </row>
    <row r="13886" spans="1:51" customFormat="1" x14ac:dyDescent="0.25">
      <c r="A13886" s="6"/>
      <c r="J13886" s="6"/>
      <c r="M13886" s="7"/>
      <c r="T13886" s="6"/>
      <c r="AE13886" s="4"/>
      <c r="AF13886" s="4"/>
      <c r="AG13886" s="6"/>
      <c r="AY13886" s="4"/>
    </row>
    <row r="13887" spans="1:51" customFormat="1" x14ac:dyDescent="0.25">
      <c r="A13887" s="6"/>
      <c r="J13887" s="6"/>
      <c r="M13887" s="7"/>
      <c r="T13887" s="6"/>
      <c r="AE13887" s="4"/>
      <c r="AF13887" s="4"/>
      <c r="AG13887" s="6"/>
      <c r="AY13887" s="4"/>
    </row>
    <row r="13888" spans="1:51" customFormat="1" x14ac:dyDescent="0.25">
      <c r="A13888" s="6"/>
      <c r="J13888" s="6"/>
      <c r="M13888" s="7"/>
      <c r="T13888" s="6"/>
      <c r="AE13888" s="4"/>
      <c r="AF13888" s="4"/>
      <c r="AG13888" s="6"/>
      <c r="AY13888" s="4"/>
    </row>
    <row r="13889" spans="1:51" customFormat="1" x14ac:dyDescent="0.25">
      <c r="A13889" s="6"/>
      <c r="J13889" s="6"/>
      <c r="M13889" s="7"/>
      <c r="T13889" s="6"/>
      <c r="AE13889" s="4"/>
      <c r="AF13889" s="4"/>
      <c r="AG13889" s="6"/>
      <c r="AY13889" s="4"/>
    </row>
    <row r="13890" spans="1:51" customFormat="1" x14ac:dyDescent="0.25">
      <c r="A13890" s="6"/>
      <c r="J13890" s="6"/>
      <c r="M13890" s="7"/>
      <c r="T13890" s="6"/>
      <c r="AE13890" s="4"/>
      <c r="AF13890" s="4"/>
      <c r="AG13890" s="6"/>
      <c r="AY13890" s="4"/>
    </row>
    <row r="13891" spans="1:51" customFormat="1" x14ac:dyDescent="0.25">
      <c r="A13891" s="6"/>
      <c r="J13891" s="6"/>
      <c r="M13891" s="7"/>
      <c r="T13891" s="6"/>
      <c r="AE13891" s="4"/>
      <c r="AF13891" s="4"/>
      <c r="AG13891" s="6"/>
      <c r="AY13891" s="4"/>
    </row>
    <row r="13892" spans="1:51" customFormat="1" x14ac:dyDescent="0.25">
      <c r="A13892" s="6"/>
      <c r="J13892" s="6"/>
      <c r="M13892" s="7"/>
      <c r="T13892" s="6"/>
      <c r="AE13892" s="4"/>
      <c r="AF13892" s="4"/>
      <c r="AG13892" s="6"/>
      <c r="AY13892" s="4"/>
    </row>
    <row r="13893" spans="1:51" customFormat="1" x14ac:dyDescent="0.25">
      <c r="A13893" s="6"/>
      <c r="J13893" s="6"/>
      <c r="M13893" s="7"/>
      <c r="T13893" s="6"/>
      <c r="AE13893" s="4"/>
      <c r="AF13893" s="4"/>
      <c r="AG13893" s="6"/>
      <c r="AY13893" s="4"/>
    </row>
    <row r="13894" spans="1:51" customFormat="1" x14ac:dyDescent="0.25">
      <c r="A13894" s="6"/>
      <c r="J13894" s="6"/>
      <c r="M13894" s="7"/>
      <c r="T13894" s="6"/>
      <c r="AE13894" s="4"/>
      <c r="AF13894" s="4"/>
      <c r="AG13894" s="6"/>
      <c r="AY13894" s="4"/>
    </row>
    <row r="13895" spans="1:51" customFormat="1" x14ac:dyDescent="0.25">
      <c r="A13895" s="6"/>
      <c r="J13895" s="6"/>
      <c r="M13895" s="7"/>
      <c r="T13895" s="6"/>
      <c r="AE13895" s="4"/>
      <c r="AF13895" s="4"/>
      <c r="AG13895" s="6"/>
      <c r="AY13895" s="4"/>
    </row>
    <row r="13896" spans="1:51" customFormat="1" x14ac:dyDescent="0.25">
      <c r="A13896" s="6"/>
      <c r="J13896" s="6"/>
      <c r="M13896" s="7"/>
      <c r="T13896" s="6"/>
      <c r="AE13896" s="4"/>
      <c r="AF13896" s="4"/>
      <c r="AG13896" s="6"/>
      <c r="AY13896" s="4"/>
    </row>
    <row r="13897" spans="1:51" customFormat="1" x14ac:dyDescent="0.25">
      <c r="A13897" s="6"/>
      <c r="J13897" s="6"/>
      <c r="M13897" s="7"/>
      <c r="T13897" s="6"/>
      <c r="AE13897" s="4"/>
      <c r="AF13897" s="4"/>
      <c r="AG13897" s="6"/>
      <c r="AY13897" s="4"/>
    </row>
    <row r="13898" spans="1:51" customFormat="1" x14ac:dyDescent="0.25">
      <c r="A13898" s="6"/>
      <c r="J13898" s="6"/>
      <c r="M13898" s="7"/>
      <c r="T13898" s="6"/>
      <c r="AE13898" s="4"/>
      <c r="AF13898" s="4"/>
      <c r="AG13898" s="6"/>
      <c r="AY13898" s="4"/>
    </row>
    <row r="13899" spans="1:51" customFormat="1" x14ac:dyDescent="0.25">
      <c r="A13899" s="6"/>
      <c r="J13899" s="6"/>
      <c r="M13899" s="7"/>
      <c r="T13899" s="6"/>
      <c r="AE13899" s="4"/>
      <c r="AF13899" s="4"/>
      <c r="AG13899" s="6"/>
      <c r="AY13899" s="4"/>
    </row>
    <row r="13900" spans="1:51" customFormat="1" x14ac:dyDescent="0.25">
      <c r="A13900" s="6"/>
      <c r="J13900" s="6"/>
      <c r="M13900" s="7"/>
      <c r="T13900" s="6"/>
      <c r="AE13900" s="4"/>
      <c r="AF13900" s="4"/>
      <c r="AG13900" s="6"/>
      <c r="AY13900" s="4"/>
    </row>
    <row r="13901" spans="1:51" customFormat="1" x14ac:dyDescent="0.25">
      <c r="A13901" s="6"/>
      <c r="J13901" s="6"/>
      <c r="M13901" s="7"/>
      <c r="T13901" s="6"/>
      <c r="AE13901" s="4"/>
      <c r="AF13901" s="4"/>
      <c r="AG13901" s="6"/>
      <c r="AY13901" s="4"/>
    </row>
    <row r="13902" spans="1:51" customFormat="1" x14ac:dyDescent="0.25">
      <c r="A13902" s="6"/>
      <c r="J13902" s="6"/>
      <c r="M13902" s="7"/>
      <c r="T13902" s="6"/>
      <c r="AE13902" s="4"/>
      <c r="AF13902" s="4"/>
      <c r="AG13902" s="6"/>
      <c r="AY13902" s="4"/>
    </row>
    <row r="13903" spans="1:51" customFormat="1" x14ac:dyDescent="0.25">
      <c r="A13903" s="6"/>
      <c r="J13903" s="6"/>
      <c r="M13903" s="7"/>
      <c r="T13903" s="6"/>
      <c r="AE13903" s="4"/>
      <c r="AF13903" s="4"/>
      <c r="AG13903" s="6"/>
      <c r="AY13903" s="4"/>
    </row>
    <row r="13904" spans="1:51" customFormat="1" x14ac:dyDescent="0.25">
      <c r="A13904" s="6"/>
      <c r="J13904" s="6"/>
      <c r="M13904" s="7"/>
      <c r="T13904" s="6"/>
      <c r="AE13904" s="4"/>
      <c r="AF13904" s="4"/>
      <c r="AG13904" s="6"/>
      <c r="AY13904" s="4"/>
    </row>
    <row r="13905" spans="1:51" customFormat="1" x14ac:dyDescent="0.25">
      <c r="A13905" s="6"/>
      <c r="J13905" s="6"/>
      <c r="M13905" s="7"/>
      <c r="T13905" s="6"/>
      <c r="AE13905" s="4"/>
      <c r="AF13905" s="4"/>
      <c r="AG13905" s="6"/>
      <c r="AY13905" s="4"/>
    </row>
    <row r="13906" spans="1:51" customFormat="1" x14ac:dyDescent="0.25">
      <c r="A13906" s="6"/>
      <c r="J13906" s="6"/>
      <c r="M13906" s="7"/>
      <c r="T13906" s="6"/>
      <c r="AE13906" s="4"/>
      <c r="AF13906" s="4"/>
      <c r="AG13906" s="6"/>
      <c r="AY13906" s="4"/>
    </row>
    <row r="13907" spans="1:51" customFormat="1" x14ac:dyDescent="0.25">
      <c r="A13907" s="6"/>
      <c r="J13907" s="6"/>
      <c r="M13907" s="7"/>
      <c r="T13907" s="6"/>
      <c r="AE13907" s="4"/>
      <c r="AF13907" s="4"/>
      <c r="AG13907" s="6"/>
      <c r="AY13907" s="4"/>
    </row>
    <row r="13908" spans="1:51" customFormat="1" x14ac:dyDescent="0.25">
      <c r="A13908" s="6"/>
      <c r="J13908" s="6"/>
      <c r="M13908" s="7"/>
      <c r="T13908" s="6"/>
      <c r="AE13908" s="4"/>
      <c r="AF13908" s="4"/>
      <c r="AG13908" s="6"/>
      <c r="AY13908" s="4"/>
    </row>
    <row r="13909" spans="1:51" customFormat="1" x14ac:dyDescent="0.25">
      <c r="A13909" s="6"/>
      <c r="J13909" s="6"/>
      <c r="M13909" s="7"/>
      <c r="T13909" s="6"/>
      <c r="AE13909" s="4"/>
      <c r="AF13909" s="4"/>
      <c r="AG13909" s="6"/>
      <c r="AY13909" s="4"/>
    </row>
    <row r="13910" spans="1:51" customFormat="1" x14ac:dyDescent="0.25">
      <c r="A13910" s="6"/>
      <c r="J13910" s="6"/>
      <c r="M13910" s="7"/>
      <c r="T13910" s="6"/>
      <c r="AE13910" s="4"/>
      <c r="AF13910" s="4"/>
      <c r="AG13910" s="6"/>
      <c r="AY13910" s="4"/>
    </row>
    <row r="13911" spans="1:51" customFormat="1" x14ac:dyDescent="0.25">
      <c r="A13911" s="6"/>
      <c r="J13911" s="6"/>
      <c r="M13911" s="7"/>
      <c r="T13911" s="6"/>
      <c r="AE13911" s="4"/>
      <c r="AF13911" s="4"/>
      <c r="AG13911" s="6"/>
      <c r="AY13911" s="4"/>
    </row>
    <row r="13912" spans="1:51" customFormat="1" x14ac:dyDescent="0.25">
      <c r="A13912" s="6"/>
      <c r="J13912" s="6"/>
      <c r="M13912" s="7"/>
      <c r="T13912" s="6"/>
      <c r="AE13912" s="4"/>
      <c r="AF13912" s="4"/>
      <c r="AG13912" s="6"/>
      <c r="AY13912" s="4"/>
    </row>
    <row r="13913" spans="1:51" customFormat="1" x14ac:dyDescent="0.25">
      <c r="A13913" s="6"/>
      <c r="J13913" s="6"/>
      <c r="M13913" s="7"/>
      <c r="T13913" s="6"/>
      <c r="AE13913" s="4"/>
      <c r="AF13913" s="4"/>
      <c r="AG13913" s="6"/>
      <c r="AY13913" s="4"/>
    </row>
    <row r="13914" spans="1:51" customFormat="1" x14ac:dyDescent="0.25">
      <c r="A13914" s="6"/>
      <c r="J13914" s="6"/>
      <c r="M13914" s="7"/>
      <c r="T13914" s="6"/>
      <c r="AE13914" s="4"/>
      <c r="AF13914" s="4"/>
      <c r="AG13914" s="6"/>
      <c r="AY13914" s="4"/>
    </row>
    <row r="13915" spans="1:51" customFormat="1" x14ac:dyDescent="0.25">
      <c r="A13915" s="6"/>
      <c r="J13915" s="6"/>
      <c r="M13915" s="7"/>
      <c r="T13915" s="6"/>
      <c r="AE13915" s="4"/>
      <c r="AF13915" s="4"/>
      <c r="AG13915" s="6"/>
      <c r="AY13915" s="4"/>
    </row>
    <row r="13916" spans="1:51" customFormat="1" x14ac:dyDescent="0.25">
      <c r="A13916" s="6"/>
      <c r="J13916" s="6"/>
      <c r="M13916" s="7"/>
      <c r="T13916" s="6"/>
      <c r="AE13916" s="4"/>
      <c r="AF13916" s="4"/>
      <c r="AG13916" s="6"/>
      <c r="AY13916" s="4"/>
    </row>
    <row r="13917" spans="1:51" customFormat="1" x14ac:dyDescent="0.25">
      <c r="A13917" s="6"/>
      <c r="J13917" s="6"/>
      <c r="M13917" s="7"/>
      <c r="T13917" s="6"/>
      <c r="AE13917" s="4"/>
      <c r="AF13917" s="4"/>
      <c r="AG13917" s="6"/>
      <c r="AY13917" s="4"/>
    </row>
    <row r="13918" spans="1:51" customFormat="1" x14ac:dyDescent="0.25">
      <c r="A13918" s="6"/>
      <c r="J13918" s="6"/>
      <c r="M13918" s="7"/>
      <c r="T13918" s="6"/>
      <c r="AE13918" s="4"/>
      <c r="AF13918" s="4"/>
      <c r="AG13918" s="6"/>
      <c r="AY13918" s="4"/>
    </row>
    <row r="13919" spans="1:51" customFormat="1" x14ac:dyDescent="0.25">
      <c r="A13919" s="6"/>
      <c r="J13919" s="6"/>
      <c r="M13919" s="7"/>
      <c r="T13919" s="6"/>
      <c r="AE13919" s="4"/>
      <c r="AF13919" s="4"/>
      <c r="AG13919" s="6"/>
      <c r="AY13919" s="4"/>
    </row>
    <row r="13920" spans="1:51" customFormat="1" x14ac:dyDescent="0.25">
      <c r="A13920" s="6"/>
      <c r="J13920" s="6"/>
      <c r="M13920" s="7"/>
      <c r="T13920" s="6"/>
      <c r="AE13920" s="4"/>
      <c r="AF13920" s="4"/>
      <c r="AG13920" s="6"/>
      <c r="AY13920" s="4"/>
    </row>
    <row r="13921" spans="1:51" customFormat="1" x14ac:dyDescent="0.25">
      <c r="A13921" s="6"/>
      <c r="J13921" s="6"/>
      <c r="M13921" s="7"/>
      <c r="T13921" s="6"/>
      <c r="AE13921" s="4"/>
      <c r="AF13921" s="4"/>
      <c r="AG13921" s="6"/>
      <c r="AY13921" s="4"/>
    </row>
    <row r="13922" spans="1:51" customFormat="1" x14ac:dyDescent="0.25">
      <c r="A13922" s="6"/>
      <c r="J13922" s="6"/>
      <c r="M13922" s="7"/>
      <c r="T13922" s="6"/>
      <c r="AE13922" s="4"/>
      <c r="AF13922" s="4"/>
      <c r="AG13922" s="6"/>
      <c r="AY13922" s="4"/>
    </row>
    <row r="13923" spans="1:51" customFormat="1" x14ac:dyDescent="0.25">
      <c r="A13923" s="6"/>
      <c r="J13923" s="6"/>
      <c r="M13923" s="7"/>
      <c r="T13923" s="6"/>
      <c r="AE13923" s="4"/>
      <c r="AF13923" s="4"/>
      <c r="AG13923" s="6"/>
      <c r="AY13923" s="4"/>
    </row>
    <row r="13924" spans="1:51" customFormat="1" x14ac:dyDescent="0.25">
      <c r="A13924" s="6"/>
      <c r="J13924" s="6"/>
      <c r="M13924" s="7"/>
      <c r="T13924" s="6"/>
      <c r="AE13924" s="4"/>
      <c r="AF13924" s="4"/>
      <c r="AG13924" s="6"/>
      <c r="AY13924" s="4"/>
    </row>
    <row r="13925" spans="1:51" customFormat="1" x14ac:dyDescent="0.25">
      <c r="A13925" s="6"/>
      <c r="J13925" s="6"/>
      <c r="M13925" s="7"/>
      <c r="T13925" s="6"/>
      <c r="AE13925" s="4"/>
      <c r="AF13925" s="4"/>
      <c r="AG13925" s="6"/>
      <c r="AY13925" s="4"/>
    </row>
    <row r="13926" spans="1:51" customFormat="1" x14ac:dyDescent="0.25">
      <c r="A13926" s="6"/>
      <c r="J13926" s="6"/>
      <c r="M13926" s="7"/>
      <c r="T13926" s="6"/>
      <c r="AE13926" s="4"/>
      <c r="AF13926" s="4"/>
      <c r="AG13926" s="6"/>
      <c r="AY13926" s="4"/>
    </row>
    <row r="13927" spans="1:51" customFormat="1" x14ac:dyDescent="0.25">
      <c r="A13927" s="6"/>
      <c r="J13927" s="6"/>
      <c r="M13927" s="7"/>
      <c r="T13927" s="6"/>
      <c r="AE13927" s="4"/>
      <c r="AF13927" s="4"/>
      <c r="AG13927" s="6"/>
      <c r="AY13927" s="4"/>
    </row>
    <row r="13928" spans="1:51" customFormat="1" x14ac:dyDescent="0.25">
      <c r="A13928" s="6"/>
      <c r="J13928" s="6"/>
      <c r="M13928" s="7"/>
      <c r="T13928" s="6"/>
      <c r="AE13928" s="4"/>
      <c r="AF13928" s="4"/>
      <c r="AG13928" s="6"/>
      <c r="AY13928" s="4"/>
    </row>
    <row r="13929" spans="1:51" customFormat="1" x14ac:dyDescent="0.25">
      <c r="A13929" s="6"/>
      <c r="J13929" s="6"/>
      <c r="M13929" s="7"/>
      <c r="T13929" s="6"/>
      <c r="AE13929" s="4"/>
      <c r="AF13929" s="4"/>
      <c r="AG13929" s="6"/>
      <c r="AY13929" s="4"/>
    </row>
    <row r="13930" spans="1:51" customFormat="1" x14ac:dyDescent="0.25">
      <c r="A13930" s="6"/>
      <c r="J13930" s="6"/>
      <c r="M13930" s="7"/>
      <c r="T13930" s="6"/>
      <c r="AE13930" s="4"/>
      <c r="AF13930" s="4"/>
      <c r="AG13930" s="6"/>
      <c r="AY13930" s="4"/>
    </row>
    <row r="13931" spans="1:51" customFormat="1" x14ac:dyDescent="0.25">
      <c r="A13931" s="6"/>
      <c r="J13931" s="6"/>
      <c r="M13931" s="7"/>
      <c r="T13931" s="6"/>
      <c r="AE13931" s="4"/>
      <c r="AF13931" s="4"/>
      <c r="AG13931" s="6"/>
      <c r="AY13931" s="4"/>
    </row>
    <row r="13932" spans="1:51" customFormat="1" x14ac:dyDescent="0.25">
      <c r="A13932" s="6"/>
      <c r="J13932" s="6"/>
      <c r="M13932" s="7"/>
      <c r="T13932" s="6"/>
      <c r="AE13932" s="4"/>
      <c r="AF13932" s="4"/>
      <c r="AG13932" s="6"/>
      <c r="AY13932" s="4"/>
    </row>
    <row r="13933" spans="1:51" customFormat="1" x14ac:dyDescent="0.25">
      <c r="A13933" s="6"/>
      <c r="J13933" s="6"/>
      <c r="M13933" s="7"/>
      <c r="T13933" s="6"/>
      <c r="AE13933" s="4"/>
      <c r="AF13933" s="4"/>
      <c r="AG13933" s="6"/>
      <c r="AY13933" s="4"/>
    </row>
    <row r="13934" spans="1:51" customFormat="1" x14ac:dyDescent="0.25">
      <c r="A13934" s="6"/>
      <c r="J13934" s="6"/>
      <c r="M13934" s="7"/>
      <c r="T13934" s="6"/>
      <c r="AE13934" s="4"/>
      <c r="AF13934" s="4"/>
      <c r="AG13934" s="6"/>
      <c r="AY13934" s="4"/>
    </row>
    <row r="13935" spans="1:51" customFormat="1" x14ac:dyDescent="0.25">
      <c r="A13935" s="6"/>
      <c r="J13935" s="6"/>
      <c r="M13935" s="7"/>
      <c r="T13935" s="6"/>
      <c r="AE13935" s="4"/>
      <c r="AF13935" s="4"/>
      <c r="AG13935" s="6"/>
      <c r="AY13935" s="4"/>
    </row>
    <row r="13936" spans="1:51" customFormat="1" x14ac:dyDescent="0.25">
      <c r="A13936" s="6"/>
      <c r="J13936" s="6"/>
      <c r="M13936" s="7"/>
      <c r="T13936" s="6"/>
      <c r="AE13936" s="4"/>
      <c r="AF13936" s="4"/>
      <c r="AG13936" s="6"/>
      <c r="AY13936" s="4"/>
    </row>
    <row r="13937" spans="1:51" customFormat="1" x14ac:dyDescent="0.25">
      <c r="A13937" s="6"/>
      <c r="J13937" s="6"/>
      <c r="M13937" s="7"/>
      <c r="T13937" s="6"/>
      <c r="AE13937" s="4"/>
      <c r="AF13937" s="4"/>
      <c r="AG13937" s="6"/>
      <c r="AY13937" s="4"/>
    </row>
    <row r="13938" spans="1:51" customFormat="1" x14ac:dyDescent="0.25">
      <c r="A13938" s="6"/>
      <c r="J13938" s="6"/>
      <c r="M13938" s="7"/>
      <c r="T13938" s="6"/>
      <c r="AE13938" s="4"/>
      <c r="AF13938" s="4"/>
      <c r="AG13938" s="6"/>
      <c r="AY13938" s="4"/>
    </row>
    <row r="13939" spans="1:51" customFormat="1" x14ac:dyDescent="0.25">
      <c r="A13939" s="6"/>
      <c r="J13939" s="6"/>
      <c r="M13939" s="7"/>
      <c r="T13939" s="6"/>
      <c r="AE13939" s="4"/>
      <c r="AF13939" s="4"/>
      <c r="AG13939" s="6"/>
      <c r="AY13939" s="4"/>
    </row>
    <row r="13940" spans="1:51" customFormat="1" x14ac:dyDescent="0.25">
      <c r="A13940" s="6"/>
      <c r="J13940" s="6"/>
      <c r="M13940" s="7"/>
      <c r="T13940" s="6"/>
      <c r="AE13940" s="4"/>
      <c r="AF13940" s="4"/>
      <c r="AG13940" s="6"/>
      <c r="AY13940" s="4"/>
    </row>
    <row r="13941" spans="1:51" customFormat="1" x14ac:dyDescent="0.25">
      <c r="A13941" s="6"/>
      <c r="J13941" s="6"/>
      <c r="M13941" s="7"/>
      <c r="T13941" s="6"/>
      <c r="AE13941" s="4"/>
      <c r="AF13941" s="4"/>
      <c r="AG13941" s="6"/>
      <c r="AY13941" s="4"/>
    </row>
    <row r="13942" spans="1:51" customFormat="1" x14ac:dyDescent="0.25">
      <c r="A13942" s="6"/>
      <c r="J13942" s="6"/>
      <c r="M13942" s="7"/>
      <c r="T13942" s="6"/>
      <c r="AE13942" s="4"/>
      <c r="AF13942" s="4"/>
      <c r="AG13942" s="6"/>
      <c r="AY13942" s="4"/>
    </row>
    <row r="13943" spans="1:51" customFormat="1" x14ac:dyDescent="0.25">
      <c r="A13943" s="6"/>
      <c r="J13943" s="6"/>
      <c r="M13943" s="7"/>
      <c r="T13943" s="6"/>
      <c r="AE13943" s="4"/>
      <c r="AF13943" s="4"/>
      <c r="AG13943" s="6"/>
      <c r="AY13943" s="4"/>
    </row>
    <row r="13944" spans="1:51" customFormat="1" x14ac:dyDescent="0.25">
      <c r="A13944" s="6"/>
      <c r="J13944" s="6"/>
      <c r="M13944" s="7"/>
      <c r="T13944" s="6"/>
      <c r="AE13944" s="4"/>
      <c r="AF13944" s="4"/>
      <c r="AG13944" s="6"/>
      <c r="AY13944" s="4"/>
    </row>
    <row r="13945" spans="1:51" customFormat="1" x14ac:dyDescent="0.25">
      <c r="A13945" s="6"/>
      <c r="J13945" s="6"/>
      <c r="M13945" s="7"/>
      <c r="T13945" s="6"/>
      <c r="AE13945" s="4"/>
      <c r="AF13945" s="4"/>
      <c r="AG13945" s="6"/>
      <c r="AY13945" s="4"/>
    </row>
    <row r="13946" spans="1:51" customFormat="1" x14ac:dyDescent="0.25">
      <c r="A13946" s="6"/>
      <c r="J13946" s="6"/>
      <c r="M13946" s="7"/>
      <c r="T13946" s="6"/>
      <c r="AE13946" s="4"/>
      <c r="AF13946" s="4"/>
      <c r="AG13946" s="6"/>
      <c r="AY13946" s="4"/>
    </row>
    <row r="13947" spans="1:51" customFormat="1" x14ac:dyDescent="0.25">
      <c r="A13947" s="6"/>
      <c r="J13947" s="6"/>
      <c r="M13947" s="7"/>
      <c r="T13947" s="6"/>
      <c r="AE13947" s="4"/>
      <c r="AF13947" s="4"/>
      <c r="AG13947" s="6"/>
      <c r="AY13947" s="4"/>
    </row>
    <row r="13948" spans="1:51" customFormat="1" x14ac:dyDescent="0.25">
      <c r="A13948" s="6"/>
      <c r="J13948" s="6"/>
      <c r="M13948" s="7"/>
      <c r="T13948" s="6"/>
      <c r="AE13948" s="4"/>
      <c r="AF13948" s="4"/>
      <c r="AG13948" s="6"/>
      <c r="AY13948" s="4"/>
    </row>
    <row r="13949" spans="1:51" customFormat="1" x14ac:dyDescent="0.25">
      <c r="A13949" s="6"/>
      <c r="J13949" s="6"/>
      <c r="M13949" s="7"/>
      <c r="T13949" s="6"/>
      <c r="AE13949" s="4"/>
      <c r="AF13949" s="4"/>
      <c r="AG13949" s="6"/>
      <c r="AY13949" s="4"/>
    </row>
    <row r="13950" spans="1:51" customFormat="1" x14ac:dyDescent="0.25">
      <c r="A13950" s="6"/>
      <c r="J13950" s="6"/>
      <c r="M13950" s="7"/>
      <c r="T13950" s="6"/>
      <c r="AE13950" s="4"/>
      <c r="AF13950" s="4"/>
      <c r="AG13950" s="6"/>
      <c r="AY13950" s="4"/>
    </row>
    <row r="13951" spans="1:51" customFormat="1" x14ac:dyDescent="0.25">
      <c r="A13951" s="6"/>
      <c r="J13951" s="6"/>
      <c r="M13951" s="7"/>
      <c r="T13951" s="6"/>
      <c r="AE13951" s="4"/>
      <c r="AF13951" s="4"/>
      <c r="AG13951" s="6"/>
      <c r="AY13951" s="4"/>
    </row>
    <row r="13952" spans="1:51" customFormat="1" x14ac:dyDescent="0.25">
      <c r="A13952" s="6"/>
      <c r="J13952" s="6"/>
      <c r="M13952" s="7"/>
      <c r="T13952" s="6"/>
      <c r="AE13952" s="4"/>
      <c r="AF13952" s="4"/>
      <c r="AG13952" s="6"/>
      <c r="AY13952" s="4"/>
    </row>
    <row r="13953" spans="1:51" customFormat="1" x14ac:dyDescent="0.25">
      <c r="A13953" s="6"/>
      <c r="J13953" s="6"/>
      <c r="M13953" s="7"/>
      <c r="T13953" s="6"/>
      <c r="AE13953" s="4"/>
      <c r="AF13953" s="4"/>
      <c r="AG13953" s="6"/>
      <c r="AY13953" s="4"/>
    </row>
    <row r="13954" spans="1:51" customFormat="1" x14ac:dyDescent="0.25">
      <c r="A13954" s="6"/>
      <c r="J13954" s="6"/>
      <c r="M13954" s="7"/>
      <c r="T13954" s="6"/>
      <c r="AE13954" s="4"/>
      <c r="AF13954" s="4"/>
      <c r="AG13954" s="6"/>
      <c r="AY13954" s="4"/>
    </row>
    <row r="13955" spans="1:51" customFormat="1" x14ac:dyDescent="0.25">
      <c r="A13955" s="6"/>
      <c r="J13955" s="6"/>
      <c r="M13955" s="7"/>
      <c r="T13955" s="6"/>
      <c r="AE13955" s="4"/>
      <c r="AF13955" s="4"/>
      <c r="AG13955" s="6"/>
      <c r="AY13955" s="4"/>
    </row>
    <row r="13956" spans="1:51" customFormat="1" x14ac:dyDescent="0.25">
      <c r="A13956" s="6"/>
      <c r="J13956" s="6"/>
      <c r="M13956" s="7"/>
      <c r="T13956" s="6"/>
      <c r="AE13956" s="4"/>
      <c r="AF13956" s="4"/>
      <c r="AG13956" s="6"/>
      <c r="AY13956" s="4"/>
    </row>
    <row r="13957" spans="1:51" customFormat="1" x14ac:dyDescent="0.25">
      <c r="A13957" s="6"/>
      <c r="J13957" s="6"/>
      <c r="M13957" s="7"/>
      <c r="T13957" s="6"/>
      <c r="AE13957" s="4"/>
      <c r="AF13957" s="4"/>
      <c r="AG13957" s="6"/>
      <c r="AY13957" s="4"/>
    </row>
    <row r="13958" spans="1:51" customFormat="1" x14ac:dyDescent="0.25">
      <c r="A13958" s="6"/>
      <c r="J13958" s="6"/>
      <c r="M13958" s="7"/>
      <c r="T13958" s="6"/>
      <c r="AE13958" s="4"/>
      <c r="AF13958" s="4"/>
      <c r="AG13958" s="6"/>
      <c r="AY13958" s="4"/>
    </row>
    <row r="13959" spans="1:51" customFormat="1" x14ac:dyDescent="0.25">
      <c r="A13959" s="6"/>
      <c r="J13959" s="6"/>
      <c r="M13959" s="7"/>
      <c r="T13959" s="6"/>
      <c r="AE13959" s="4"/>
      <c r="AF13959" s="4"/>
      <c r="AG13959" s="6"/>
      <c r="AY13959" s="4"/>
    </row>
    <row r="13960" spans="1:51" customFormat="1" x14ac:dyDescent="0.25">
      <c r="A13960" s="6"/>
      <c r="J13960" s="6"/>
      <c r="M13960" s="7"/>
      <c r="T13960" s="6"/>
      <c r="AE13960" s="4"/>
      <c r="AF13960" s="4"/>
      <c r="AG13960" s="6"/>
      <c r="AY13960" s="4"/>
    </row>
    <row r="13961" spans="1:51" customFormat="1" x14ac:dyDescent="0.25">
      <c r="A13961" s="6"/>
      <c r="J13961" s="6"/>
      <c r="M13961" s="7"/>
      <c r="T13961" s="6"/>
      <c r="AE13961" s="4"/>
      <c r="AF13961" s="4"/>
      <c r="AG13961" s="6"/>
      <c r="AY13961" s="4"/>
    </row>
    <row r="13962" spans="1:51" customFormat="1" x14ac:dyDescent="0.25">
      <c r="A13962" s="6"/>
      <c r="J13962" s="6"/>
      <c r="M13962" s="7"/>
      <c r="T13962" s="6"/>
      <c r="AE13962" s="4"/>
      <c r="AF13962" s="4"/>
      <c r="AG13962" s="6"/>
      <c r="AY13962" s="4"/>
    </row>
    <row r="13963" spans="1:51" customFormat="1" x14ac:dyDescent="0.25">
      <c r="A13963" s="6"/>
      <c r="J13963" s="6"/>
      <c r="M13963" s="7"/>
      <c r="T13963" s="6"/>
      <c r="AE13963" s="4"/>
      <c r="AF13963" s="4"/>
      <c r="AG13963" s="6"/>
      <c r="AY13963" s="4"/>
    </row>
    <row r="13964" spans="1:51" customFormat="1" x14ac:dyDescent="0.25">
      <c r="A13964" s="6"/>
      <c r="J13964" s="6"/>
      <c r="M13964" s="7"/>
      <c r="T13964" s="6"/>
      <c r="AE13964" s="4"/>
      <c r="AF13964" s="4"/>
      <c r="AG13964" s="6"/>
      <c r="AY13964" s="4"/>
    </row>
    <row r="13965" spans="1:51" customFormat="1" x14ac:dyDescent="0.25">
      <c r="A13965" s="6"/>
      <c r="J13965" s="6"/>
      <c r="M13965" s="7"/>
      <c r="T13965" s="6"/>
      <c r="AE13965" s="4"/>
      <c r="AF13965" s="4"/>
      <c r="AG13965" s="6"/>
      <c r="AY13965" s="4"/>
    </row>
    <row r="13966" spans="1:51" customFormat="1" x14ac:dyDescent="0.25">
      <c r="A13966" s="6"/>
      <c r="J13966" s="6"/>
      <c r="M13966" s="7"/>
      <c r="T13966" s="6"/>
      <c r="AE13966" s="4"/>
      <c r="AF13966" s="4"/>
      <c r="AG13966" s="6"/>
      <c r="AY13966" s="4"/>
    </row>
    <row r="13967" spans="1:51" customFormat="1" x14ac:dyDescent="0.25">
      <c r="A13967" s="6"/>
      <c r="J13967" s="6"/>
      <c r="M13967" s="7"/>
      <c r="T13967" s="6"/>
      <c r="AE13967" s="4"/>
      <c r="AF13967" s="4"/>
      <c r="AG13967" s="6"/>
      <c r="AY13967" s="4"/>
    </row>
    <row r="13968" spans="1:51" customFormat="1" x14ac:dyDescent="0.25">
      <c r="A13968" s="6"/>
      <c r="J13968" s="6"/>
      <c r="M13968" s="7"/>
      <c r="T13968" s="6"/>
      <c r="AE13968" s="4"/>
      <c r="AF13968" s="4"/>
      <c r="AG13968" s="6"/>
      <c r="AY13968" s="4"/>
    </row>
    <row r="13969" spans="1:51" customFormat="1" x14ac:dyDescent="0.25">
      <c r="A13969" s="6"/>
      <c r="J13969" s="6"/>
      <c r="M13969" s="7"/>
      <c r="T13969" s="6"/>
      <c r="AE13969" s="4"/>
      <c r="AF13969" s="4"/>
      <c r="AG13969" s="6"/>
      <c r="AY13969" s="4"/>
    </row>
    <row r="13970" spans="1:51" customFormat="1" x14ac:dyDescent="0.25">
      <c r="A13970" s="6"/>
      <c r="J13970" s="6"/>
      <c r="M13970" s="7"/>
      <c r="T13970" s="6"/>
      <c r="AE13970" s="4"/>
      <c r="AF13970" s="4"/>
      <c r="AG13970" s="6"/>
      <c r="AY13970" s="4"/>
    </row>
    <row r="13971" spans="1:51" customFormat="1" x14ac:dyDescent="0.25">
      <c r="A13971" s="6"/>
      <c r="J13971" s="6"/>
      <c r="M13971" s="7"/>
      <c r="T13971" s="6"/>
      <c r="AE13971" s="4"/>
      <c r="AF13971" s="4"/>
      <c r="AG13971" s="6"/>
      <c r="AY13971" s="4"/>
    </row>
    <row r="13972" spans="1:51" customFormat="1" x14ac:dyDescent="0.25">
      <c r="A13972" s="6"/>
      <c r="J13972" s="6"/>
      <c r="M13972" s="7"/>
      <c r="T13972" s="6"/>
      <c r="AE13972" s="4"/>
      <c r="AF13972" s="4"/>
      <c r="AG13972" s="6"/>
      <c r="AY13972" s="4"/>
    </row>
    <row r="13973" spans="1:51" customFormat="1" x14ac:dyDescent="0.25">
      <c r="A13973" s="6"/>
      <c r="J13973" s="6"/>
      <c r="M13973" s="7"/>
      <c r="T13973" s="6"/>
      <c r="AE13973" s="4"/>
      <c r="AF13973" s="4"/>
      <c r="AG13973" s="6"/>
      <c r="AY13973" s="4"/>
    </row>
    <row r="13974" spans="1:51" customFormat="1" x14ac:dyDescent="0.25">
      <c r="A13974" s="6"/>
      <c r="J13974" s="6"/>
      <c r="M13974" s="7"/>
      <c r="T13974" s="6"/>
      <c r="AE13974" s="4"/>
      <c r="AF13974" s="4"/>
      <c r="AG13974" s="6"/>
      <c r="AY13974" s="4"/>
    </row>
    <row r="13975" spans="1:51" customFormat="1" x14ac:dyDescent="0.25">
      <c r="A13975" s="6"/>
      <c r="J13975" s="6"/>
      <c r="M13975" s="7"/>
      <c r="T13975" s="6"/>
      <c r="AE13975" s="4"/>
      <c r="AF13975" s="4"/>
      <c r="AG13975" s="6"/>
      <c r="AY13975" s="4"/>
    </row>
    <row r="13976" spans="1:51" customFormat="1" x14ac:dyDescent="0.25">
      <c r="A13976" s="6"/>
      <c r="J13976" s="6"/>
      <c r="M13976" s="7"/>
      <c r="T13976" s="6"/>
      <c r="AE13976" s="4"/>
      <c r="AF13976" s="4"/>
      <c r="AG13976" s="6"/>
      <c r="AY13976" s="4"/>
    </row>
    <row r="13977" spans="1:51" customFormat="1" x14ac:dyDescent="0.25">
      <c r="A13977" s="6"/>
      <c r="J13977" s="6"/>
      <c r="M13977" s="7"/>
      <c r="T13977" s="6"/>
      <c r="AE13977" s="4"/>
      <c r="AF13977" s="4"/>
      <c r="AG13977" s="6"/>
      <c r="AY13977" s="4"/>
    </row>
    <row r="13978" spans="1:51" customFormat="1" x14ac:dyDescent="0.25">
      <c r="A13978" s="6"/>
      <c r="J13978" s="6"/>
      <c r="M13978" s="7"/>
      <c r="T13978" s="6"/>
      <c r="AE13978" s="4"/>
      <c r="AF13978" s="4"/>
      <c r="AG13978" s="6"/>
      <c r="AY13978" s="4"/>
    </row>
    <row r="13979" spans="1:51" customFormat="1" x14ac:dyDescent="0.25">
      <c r="A13979" s="6"/>
      <c r="J13979" s="6"/>
      <c r="M13979" s="7"/>
      <c r="T13979" s="6"/>
      <c r="AE13979" s="4"/>
      <c r="AF13979" s="4"/>
      <c r="AG13979" s="6"/>
      <c r="AY13979" s="4"/>
    </row>
    <row r="13980" spans="1:51" customFormat="1" x14ac:dyDescent="0.25">
      <c r="A13980" s="6"/>
      <c r="J13980" s="6"/>
      <c r="M13980" s="7"/>
      <c r="T13980" s="6"/>
      <c r="AE13980" s="4"/>
      <c r="AF13980" s="4"/>
      <c r="AG13980" s="6"/>
      <c r="AY13980" s="4"/>
    </row>
    <row r="13981" spans="1:51" customFormat="1" x14ac:dyDescent="0.25">
      <c r="A13981" s="6"/>
      <c r="J13981" s="6"/>
      <c r="M13981" s="7"/>
      <c r="T13981" s="6"/>
      <c r="AE13981" s="4"/>
      <c r="AF13981" s="4"/>
      <c r="AG13981" s="6"/>
      <c r="AY13981" s="4"/>
    </row>
    <row r="13982" spans="1:51" customFormat="1" x14ac:dyDescent="0.25">
      <c r="A13982" s="6"/>
      <c r="J13982" s="6"/>
      <c r="M13982" s="7"/>
      <c r="T13982" s="6"/>
      <c r="AE13982" s="4"/>
      <c r="AF13982" s="4"/>
      <c r="AG13982" s="6"/>
      <c r="AY13982" s="4"/>
    </row>
    <row r="13983" spans="1:51" customFormat="1" x14ac:dyDescent="0.25">
      <c r="A13983" s="6"/>
      <c r="J13983" s="6"/>
      <c r="M13983" s="7"/>
      <c r="T13983" s="6"/>
      <c r="AE13983" s="4"/>
      <c r="AF13983" s="4"/>
      <c r="AG13983" s="6"/>
      <c r="AY13983" s="4"/>
    </row>
    <row r="13984" spans="1:51" customFormat="1" x14ac:dyDescent="0.25">
      <c r="A13984" s="6"/>
      <c r="J13984" s="6"/>
      <c r="M13984" s="7"/>
      <c r="T13984" s="6"/>
      <c r="AE13984" s="4"/>
      <c r="AF13984" s="4"/>
      <c r="AG13984" s="6"/>
      <c r="AY13984" s="4"/>
    </row>
    <row r="13985" spans="1:51" customFormat="1" x14ac:dyDescent="0.25">
      <c r="A13985" s="6"/>
      <c r="J13985" s="6"/>
      <c r="M13985" s="7"/>
      <c r="T13985" s="6"/>
      <c r="AE13985" s="4"/>
      <c r="AF13985" s="4"/>
      <c r="AG13985" s="6"/>
      <c r="AY13985" s="4"/>
    </row>
    <row r="13986" spans="1:51" customFormat="1" x14ac:dyDescent="0.25">
      <c r="A13986" s="6"/>
      <c r="J13986" s="6"/>
      <c r="M13986" s="7"/>
      <c r="T13986" s="6"/>
      <c r="AE13986" s="4"/>
      <c r="AF13986" s="4"/>
      <c r="AG13986" s="6"/>
      <c r="AY13986" s="4"/>
    </row>
    <row r="13987" spans="1:51" customFormat="1" x14ac:dyDescent="0.25">
      <c r="A13987" s="6"/>
      <c r="J13987" s="6"/>
      <c r="M13987" s="7"/>
      <c r="T13987" s="6"/>
      <c r="AE13987" s="4"/>
      <c r="AF13987" s="4"/>
      <c r="AG13987" s="6"/>
      <c r="AY13987" s="4"/>
    </row>
    <row r="13988" spans="1:51" customFormat="1" x14ac:dyDescent="0.25">
      <c r="A13988" s="6"/>
      <c r="J13988" s="6"/>
      <c r="M13988" s="7"/>
      <c r="T13988" s="6"/>
      <c r="AE13988" s="4"/>
      <c r="AF13988" s="4"/>
      <c r="AG13988" s="6"/>
      <c r="AY13988" s="4"/>
    </row>
    <row r="13989" spans="1:51" customFormat="1" x14ac:dyDescent="0.25">
      <c r="A13989" s="6"/>
      <c r="J13989" s="6"/>
      <c r="M13989" s="7"/>
      <c r="T13989" s="6"/>
      <c r="AE13989" s="4"/>
      <c r="AF13989" s="4"/>
      <c r="AG13989" s="6"/>
      <c r="AY13989" s="4"/>
    </row>
    <row r="13990" spans="1:51" customFormat="1" x14ac:dyDescent="0.25">
      <c r="A13990" s="6"/>
      <c r="J13990" s="6"/>
      <c r="M13990" s="7"/>
      <c r="T13990" s="6"/>
      <c r="AE13990" s="4"/>
      <c r="AF13990" s="4"/>
      <c r="AG13990" s="6"/>
      <c r="AY13990" s="4"/>
    </row>
    <row r="13991" spans="1:51" customFormat="1" x14ac:dyDescent="0.25">
      <c r="A13991" s="6"/>
      <c r="J13991" s="6"/>
      <c r="M13991" s="7"/>
      <c r="T13991" s="6"/>
      <c r="AE13991" s="4"/>
      <c r="AF13991" s="4"/>
      <c r="AG13991" s="6"/>
      <c r="AY13991" s="4"/>
    </row>
    <row r="13992" spans="1:51" customFormat="1" x14ac:dyDescent="0.25">
      <c r="A13992" s="6"/>
      <c r="J13992" s="6"/>
      <c r="M13992" s="7"/>
      <c r="T13992" s="6"/>
      <c r="AE13992" s="4"/>
      <c r="AF13992" s="4"/>
      <c r="AG13992" s="6"/>
      <c r="AY13992" s="4"/>
    </row>
    <row r="13993" spans="1:51" customFormat="1" x14ac:dyDescent="0.25">
      <c r="A13993" s="6"/>
      <c r="J13993" s="6"/>
      <c r="M13993" s="7"/>
      <c r="T13993" s="6"/>
      <c r="AE13993" s="4"/>
      <c r="AF13993" s="4"/>
      <c r="AG13993" s="6"/>
      <c r="AY13993" s="4"/>
    </row>
    <row r="13994" spans="1:51" customFormat="1" x14ac:dyDescent="0.25">
      <c r="A13994" s="6"/>
      <c r="J13994" s="6"/>
      <c r="M13994" s="7"/>
      <c r="T13994" s="6"/>
      <c r="AE13994" s="4"/>
      <c r="AF13994" s="4"/>
      <c r="AG13994" s="6"/>
      <c r="AY13994" s="4"/>
    </row>
    <row r="13995" spans="1:51" customFormat="1" x14ac:dyDescent="0.25">
      <c r="A13995" s="6"/>
      <c r="J13995" s="6"/>
      <c r="M13995" s="7"/>
      <c r="T13995" s="6"/>
      <c r="AE13995" s="4"/>
      <c r="AF13995" s="4"/>
      <c r="AG13995" s="6"/>
      <c r="AY13995" s="4"/>
    </row>
    <row r="13996" spans="1:51" customFormat="1" x14ac:dyDescent="0.25">
      <c r="A13996" s="6"/>
      <c r="J13996" s="6"/>
      <c r="M13996" s="7"/>
      <c r="T13996" s="6"/>
      <c r="AE13996" s="4"/>
      <c r="AF13996" s="4"/>
      <c r="AG13996" s="6"/>
      <c r="AY13996" s="4"/>
    </row>
    <row r="13997" spans="1:51" customFormat="1" x14ac:dyDescent="0.25">
      <c r="A13997" s="6"/>
      <c r="J13997" s="6"/>
      <c r="M13997" s="7"/>
      <c r="T13997" s="6"/>
      <c r="AE13997" s="4"/>
      <c r="AF13997" s="4"/>
      <c r="AG13997" s="6"/>
      <c r="AY13997" s="4"/>
    </row>
    <row r="13998" spans="1:51" customFormat="1" x14ac:dyDescent="0.25">
      <c r="A13998" s="6"/>
      <c r="J13998" s="6"/>
      <c r="M13998" s="7"/>
      <c r="T13998" s="6"/>
      <c r="AE13998" s="4"/>
      <c r="AF13998" s="4"/>
      <c r="AG13998" s="6"/>
      <c r="AY13998" s="4"/>
    </row>
    <row r="13999" spans="1:51" customFormat="1" x14ac:dyDescent="0.25">
      <c r="A13999" s="6"/>
      <c r="J13999" s="6"/>
      <c r="M13999" s="7"/>
      <c r="T13999" s="6"/>
      <c r="AE13999" s="4"/>
      <c r="AF13999" s="4"/>
      <c r="AG13999" s="6"/>
      <c r="AY13999" s="4"/>
    </row>
    <row r="14000" spans="1:51" customFormat="1" x14ac:dyDescent="0.25">
      <c r="A14000" s="6"/>
      <c r="J14000" s="6"/>
      <c r="M14000" s="7"/>
      <c r="T14000" s="6"/>
      <c r="AE14000" s="4"/>
      <c r="AF14000" s="4"/>
      <c r="AG14000" s="6"/>
      <c r="AY14000" s="4"/>
    </row>
    <row r="14001" spans="1:51" customFormat="1" x14ac:dyDescent="0.25">
      <c r="A14001" s="6"/>
      <c r="J14001" s="6"/>
      <c r="M14001" s="7"/>
      <c r="T14001" s="6"/>
      <c r="AE14001" s="4"/>
      <c r="AF14001" s="4"/>
      <c r="AG14001" s="6"/>
      <c r="AY14001" s="4"/>
    </row>
    <row r="14002" spans="1:51" customFormat="1" x14ac:dyDescent="0.25">
      <c r="A14002" s="6"/>
      <c r="J14002" s="6"/>
      <c r="M14002" s="7"/>
      <c r="T14002" s="6"/>
      <c r="AE14002" s="4"/>
      <c r="AF14002" s="4"/>
      <c r="AG14002" s="6"/>
      <c r="AY14002" s="4"/>
    </row>
    <row r="14003" spans="1:51" customFormat="1" x14ac:dyDescent="0.25">
      <c r="A14003" s="6"/>
      <c r="J14003" s="6"/>
      <c r="M14003" s="7"/>
      <c r="T14003" s="6"/>
      <c r="AE14003" s="4"/>
      <c r="AF14003" s="4"/>
      <c r="AG14003" s="6"/>
      <c r="AY14003" s="4"/>
    </row>
    <row r="14004" spans="1:51" customFormat="1" x14ac:dyDescent="0.25">
      <c r="A14004" s="6"/>
      <c r="J14004" s="6"/>
      <c r="M14004" s="7"/>
      <c r="T14004" s="6"/>
      <c r="AE14004" s="4"/>
      <c r="AF14004" s="4"/>
      <c r="AG14004" s="6"/>
      <c r="AY14004" s="4"/>
    </row>
    <row r="14005" spans="1:51" customFormat="1" x14ac:dyDescent="0.25">
      <c r="A14005" s="6"/>
      <c r="J14005" s="6"/>
      <c r="M14005" s="7"/>
      <c r="T14005" s="6"/>
      <c r="AE14005" s="4"/>
      <c r="AF14005" s="4"/>
      <c r="AG14005" s="6"/>
      <c r="AY14005" s="4"/>
    </row>
    <row r="14006" spans="1:51" customFormat="1" x14ac:dyDescent="0.25">
      <c r="A14006" s="6"/>
      <c r="J14006" s="6"/>
      <c r="M14006" s="7"/>
      <c r="T14006" s="6"/>
      <c r="AE14006" s="4"/>
      <c r="AF14006" s="4"/>
      <c r="AG14006" s="6"/>
      <c r="AY14006" s="4"/>
    </row>
    <row r="14007" spans="1:51" customFormat="1" x14ac:dyDescent="0.25">
      <c r="A14007" s="6"/>
      <c r="J14007" s="6"/>
      <c r="M14007" s="7"/>
      <c r="T14007" s="6"/>
      <c r="AE14007" s="4"/>
      <c r="AF14007" s="4"/>
      <c r="AG14007" s="6"/>
      <c r="AY14007" s="4"/>
    </row>
    <row r="14008" spans="1:51" customFormat="1" x14ac:dyDescent="0.25">
      <c r="A14008" s="6"/>
      <c r="J14008" s="6"/>
      <c r="M14008" s="7"/>
      <c r="T14008" s="6"/>
      <c r="AE14008" s="4"/>
      <c r="AF14008" s="4"/>
      <c r="AG14008" s="6"/>
      <c r="AY14008" s="4"/>
    </row>
    <row r="14009" spans="1:51" customFormat="1" x14ac:dyDescent="0.25">
      <c r="A14009" s="6"/>
      <c r="J14009" s="6"/>
      <c r="M14009" s="7"/>
      <c r="T14009" s="6"/>
      <c r="AE14009" s="4"/>
      <c r="AF14009" s="4"/>
      <c r="AG14009" s="6"/>
      <c r="AY14009" s="4"/>
    </row>
    <row r="14010" spans="1:51" customFormat="1" x14ac:dyDescent="0.25">
      <c r="A14010" s="6"/>
      <c r="J14010" s="6"/>
      <c r="M14010" s="7"/>
      <c r="T14010" s="6"/>
      <c r="AE14010" s="4"/>
      <c r="AF14010" s="4"/>
      <c r="AG14010" s="6"/>
      <c r="AY14010" s="4"/>
    </row>
    <row r="14011" spans="1:51" customFormat="1" x14ac:dyDescent="0.25">
      <c r="A14011" s="6"/>
      <c r="J14011" s="6"/>
      <c r="M14011" s="7"/>
      <c r="T14011" s="6"/>
      <c r="AE14011" s="4"/>
      <c r="AF14011" s="4"/>
      <c r="AG14011" s="6"/>
      <c r="AY14011" s="4"/>
    </row>
    <row r="14012" spans="1:51" customFormat="1" x14ac:dyDescent="0.25">
      <c r="A14012" s="6"/>
      <c r="J14012" s="6"/>
      <c r="M14012" s="7"/>
      <c r="T14012" s="6"/>
      <c r="AE14012" s="4"/>
      <c r="AF14012" s="4"/>
      <c r="AG14012" s="6"/>
      <c r="AY14012" s="4"/>
    </row>
    <row r="14013" spans="1:51" customFormat="1" x14ac:dyDescent="0.25">
      <c r="A14013" s="6"/>
      <c r="J14013" s="6"/>
      <c r="M14013" s="7"/>
      <c r="T14013" s="6"/>
      <c r="AE14013" s="4"/>
      <c r="AF14013" s="4"/>
      <c r="AG14013" s="6"/>
      <c r="AY14013" s="4"/>
    </row>
    <row r="14014" spans="1:51" customFormat="1" x14ac:dyDescent="0.25">
      <c r="A14014" s="6"/>
      <c r="J14014" s="6"/>
      <c r="M14014" s="7"/>
      <c r="T14014" s="6"/>
      <c r="AE14014" s="4"/>
      <c r="AF14014" s="4"/>
      <c r="AG14014" s="6"/>
      <c r="AY14014" s="4"/>
    </row>
    <row r="14015" spans="1:51" customFormat="1" x14ac:dyDescent="0.25">
      <c r="A14015" s="6"/>
      <c r="J14015" s="6"/>
      <c r="M14015" s="7"/>
      <c r="T14015" s="6"/>
      <c r="AE14015" s="4"/>
      <c r="AF14015" s="4"/>
      <c r="AG14015" s="6"/>
      <c r="AY14015" s="4"/>
    </row>
    <row r="14016" spans="1:51" customFormat="1" x14ac:dyDescent="0.25">
      <c r="A14016" s="6"/>
      <c r="J14016" s="6"/>
      <c r="M14016" s="7"/>
      <c r="T14016" s="6"/>
      <c r="AE14016" s="4"/>
      <c r="AF14016" s="4"/>
      <c r="AG14016" s="6"/>
      <c r="AY14016" s="4"/>
    </row>
    <row r="14017" spans="1:51" customFormat="1" x14ac:dyDescent="0.25">
      <c r="A14017" s="6"/>
      <c r="J14017" s="6"/>
      <c r="M14017" s="7"/>
      <c r="T14017" s="6"/>
      <c r="AE14017" s="4"/>
      <c r="AF14017" s="4"/>
      <c r="AG14017" s="6"/>
      <c r="AY14017" s="4"/>
    </row>
    <row r="14018" spans="1:51" customFormat="1" x14ac:dyDescent="0.25">
      <c r="A14018" s="6"/>
      <c r="J14018" s="6"/>
      <c r="M14018" s="7"/>
      <c r="T14018" s="6"/>
      <c r="AE14018" s="4"/>
      <c r="AF14018" s="4"/>
      <c r="AG14018" s="6"/>
      <c r="AY14018" s="4"/>
    </row>
    <row r="14019" spans="1:51" customFormat="1" x14ac:dyDescent="0.25">
      <c r="A14019" s="6"/>
      <c r="J14019" s="6"/>
      <c r="M14019" s="7"/>
      <c r="T14019" s="6"/>
      <c r="AE14019" s="4"/>
      <c r="AF14019" s="4"/>
      <c r="AG14019" s="6"/>
      <c r="AY14019" s="4"/>
    </row>
    <row r="14020" spans="1:51" customFormat="1" x14ac:dyDescent="0.25">
      <c r="A14020" s="6"/>
      <c r="J14020" s="6"/>
      <c r="M14020" s="7"/>
      <c r="T14020" s="6"/>
      <c r="AE14020" s="4"/>
      <c r="AF14020" s="4"/>
      <c r="AG14020" s="6"/>
      <c r="AY14020" s="4"/>
    </row>
    <row r="14021" spans="1:51" customFormat="1" x14ac:dyDescent="0.25">
      <c r="A14021" s="6"/>
      <c r="J14021" s="6"/>
      <c r="M14021" s="7"/>
      <c r="T14021" s="6"/>
      <c r="AE14021" s="4"/>
      <c r="AF14021" s="4"/>
      <c r="AG14021" s="6"/>
      <c r="AY14021" s="4"/>
    </row>
    <row r="14022" spans="1:51" customFormat="1" x14ac:dyDescent="0.25">
      <c r="A14022" s="6"/>
      <c r="J14022" s="6"/>
      <c r="M14022" s="7"/>
      <c r="T14022" s="6"/>
      <c r="AE14022" s="4"/>
      <c r="AF14022" s="4"/>
      <c r="AG14022" s="6"/>
      <c r="AY14022" s="4"/>
    </row>
    <row r="14023" spans="1:51" customFormat="1" x14ac:dyDescent="0.25">
      <c r="A14023" s="6"/>
      <c r="J14023" s="6"/>
      <c r="M14023" s="7"/>
      <c r="T14023" s="6"/>
      <c r="AE14023" s="4"/>
      <c r="AF14023" s="4"/>
      <c r="AG14023" s="6"/>
      <c r="AY14023" s="4"/>
    </row>
    <row r="14024" spans="1:51" customFormat="1" x14ac:dyDescent="0.25">
      <c r="A14024" s="6"/>
      <c r="J14024" s="6"/>
      <c r="M14024" s="7"/>
      <c r="T14024" s="6"/>
      <c r="AE14024" s="4"/>
      <c r="AF14024" s="4"/>
      <c r="AG14024" s="6"/>
      <c r="AY14024" s="4"/>
    </row>
    <row r="14025" spans="1:51" customFormat="1" x14ac:dyDescent="0.25">
      <c r="A14025" s="6"/>
      <c r="J14025" s="6"/>
      <c r="M14025" s="7"/>
      <c r="T14025" s="6"/>
      <c r="AE14025" s="4"/>
      <c r="AF14025" s="4"/>
      <c r="AG14025" s="6"/>
      <c r="AY14025" s="4"/>
    </row>
    <row r="14026" spans="1:51" customFormat="1" x14ac:dyDescent="0.25">
      <c r="A14026" s="6"/>
      <c r="J14026" s="6"/>
      <c r="M14026" s="7"/>
      <c r="T14026" s="6"/>
      <c r="AE14026" s="4"/>
      <c r="AF14026" s="4"/>
      <c r="AG14026" s="6"/>
      <c r="AY14026" s="4"/>
    </row>
    <row r="14027" spans="1:51" customFormat="1" x14ac:dyDescent="0.25">
      <c r="A14027" s="6"/>
      <c r="J14027" s="6"/>
      <c r="M14027" s="7"/>
      <c r="T14027" s="6"/>
      <c r="AE14027" s="4"/>
      <c r="AF14027" s="4"/>
      <c r="AG14027" s="6"/>
      <c r="AY14027" s="4"/>
    </row>
    <row r="14028" spans="1:51" customFormat="1" x14ac:dyDescent="0.25">
      <c r="A14028" s="6"/>
      <c r="J14028" s="6"/>
      <c r="M14028" s="7"/>
      <c r="T14028" s="6"/>
      <c r="AE14028" s="4"/>
      <c r="AF14028" s="4"/>
      <c r="AG14028" s="6"/>
      <c r="AY14028" s="4"/>
    </row>
    <row r="14029" spans="1:51" customFormat="1" x14ac:dyDescent="0.25">
      <c r="A14029" s="6"/>
      <c r="J14029" s="6"/>
      <c r="M14029" s="7"/>
      <c r="T14029" s="6"/>
      <c r="AE14029" s="4"/>
      <c r="AF14029" s="4"/>
      <c r="AG14029" s="6"/>
      <c r="AY14029" s="4"/>
    </row>
    <row r="14030" spans="1:51" customFormat="1" x14ac:dyDescent="0.25">
      <c r="A14030" s="6"/>
      <c r="J14030" s="6"/>
      <c r="M14030" s="7"/>
      <c r="T14030" s="6"/>
      <c r="AE14030" s="4"/>
      <c r="AF14030" s="4"/>
      <c r="AG14030" s="6"/>
      <c r="AY14030" s="4"/>
    </row>
    <row r="14031" spans="1:51" customFormat="1" x14ac:dyDescent="0.25">
      <c r="A14031" s="6"/>
      <c r="J14031" s="6"/>
      <c r="M14031" s="7"/>
      <c r="T14031" s="6"/>
      <c r="AE14031" s="4"/>
      <c r="AF14031" s="4"/>
      <c r="AG14031" s="6"/>
      <c r="AY14031" s="4"/>
    </row>
    <row r="14032" spans="1:51" customFormat="1" x14ac:dyDescent="0.25">
      <c r="A14032" s="6"/>
      <c r="J14032" s="6"/>
      <c r="M14032" s="7"/>
      <c r="T14032" s="6"/>
      <c r="AE14032" s="4"/>
      <c r="AF14032" s="4"/>
      <c r="AG14032" s="6"/>
      <c r="AY14032" s="4"/>
    </row>
    <row r="14033" spans="1:51" customFormat="1" x14ac:dyDescent="0.25">
      <c r="A14033" s="6"/>
      <c r="J14033" s="6"/>
      <c r="M14033" s="7"/>
      <c r="T14033" s="6"/>
      <c r="AE14033" s="4"/>
      <c r="AF14033" s="4"/>
      <c r="AG14033" s="6"/>
      <c r="AY14033" s="4"/>
    </row>
    <row r="14034" spans="1:51" customFormat="1" x14ac:dyDescent="0.25">
      <c r="A14034" s="6"/>
      <c r="J14034" s="6"/>
      <c r="M14034" s="7"/>
      <c r="T14034" s="6"/>
      <c r="AE14034" s="4"/>
      <c r="AF14034" s="4"/>
      <c r="AG14034" s="6"/>
      <c r="AY14034" s="4"/>
    </row>
    <row r="14035" spans="1:51" customFormat="1" x14ac:dyDescent="0.25">
      <c r="A14035" s="6"/>
      <c r="J14035" s="6"/>
      <c r="M14035" s="7"/>
      <c r="T14035" s="6"/>
      <c r="AE14035" s="4"/>
      <c r="AF14035" s="4"/>
      <c r="AG14035" s="6"/>
      <c r="AY14035" s="4"/>
    </row>
    <row r="14036" spans="1:51" customFormat="1" x14ac:dyDescent="0.25">
      <c r="A14036" s="6"/>
      <c r="J14036" s="6"/>
      <c r="M14036" s="7"/>
      <c r="T14036" s="6"/>
      <c r="AE14036" s="4"/>
      <c r="AF14036" s="4"/>
      <c r="AG14036" s="6"/>
      <c r="AY14036" s="4"/>
    </row>
    <row r="14037" spans="1:51" customFormat="1" x14ac:dyDescent="0.25">
      <c r="A14037" s="6"/>
      <c r="J14037" s="6"/>
      <c r="M14037" s="7"/>
      <c r="T14037" s="6"/>
      <c r="AE14037" s="4"/>
      <c r="AF14037" s="4"/>
      <c r="AG14037" s="6"/>
      <c r="AY14037" s="4"/>
    </row>
    <row r="14038" spans="1:51" customFormat="1" x14ac:dyDescent="0.25">
      <c r="A14038" s="6"/>
      <c r="J14038" s="6"/>
      <c r="M14038" s="7"/>
      <c r="T14038" s="6"/>
      <c r="AE14038" s="4"/>
      <c r="AF14038" s="4"/>
      <c r="AG14038" s="6"/>
      <c r="AY14038" s="4"/>
    </row>
    <row r="14039" spans="1:51" customFormat="1" x14ac:dyDescent="0.25">
      <c r="A14039" s="6"/>
      <c r="J14039" s="6"/>
      <c r="M14039" s="7"/>
      <c r="T14039" s="6"/>
      <c r="AE14039" s="4"/>
      <c r="AF14039" s="4"/>
      <c r="AG14039" s="6"/>
      <c r="AY14039" s="4"/>
    </row>
    <row r="14040" spans="1:51" customFormat="1" x14ac:dyDescent="0.25">
      <c r="A14040" s="6"/>
      <c r="J14040" s="6"/>
      <c r="M14040" s="7"/>
      <c r="T14040" s="6"/>
      <c r="AE14040" s="4"/>
      <c r="AF14040" s="4"/>
      <c r="AG14040" s="6"/>
      <c r="AY14040" s="4"/>
    </row>
    <row r="14041" spans="1:51" customFormat="1" x14ac:dyDescent="0.25">
      <c r="A14041" s="6"/>
      <c r="J14041" s="6"/>
      <c r="M14041" s="7"/>
      <c r="T14041" s="6"/>
      <c r="AE14041" s="4"/>
      <c r="AF14041" s="4"/>
      <c r="AG14041" s="6"/>
      <c r="AY14041" s="4"/>
    </row>
    <row r="14042" spans="1:51" customFormat="1" x14ac:dyDescent="0.25">
      <c r="A14042" s="6"/>
      <c r="J14042" s="6"/>
      <c r="M14042" s="7"/>
      <c r="T14042" s="6"/>
      <c r="AE14042" s="4"/>
      <c r="AF14042" s="4"/>
      <c r="AG14042" s="6"/>
      <c r="AY14042" s="4"/>
    </row>
    <row r="14043" spans="1:51" customFormat="1" x14ac:dyDescent="0.25">
      <c r="A14043" s="6"/>
      <c r="J14043" s="6"/>
      <c r="M14043" s="7"/>
      <c r="T14043" s="6"/>
      <c r="AE14043" s="4"/>
      <c r="AF14043" s="4"/>
      <c r="AG14043" s="6"/>
      <c r="AY14043" s="4"/>
    </row>
    <row r="14044" spans="1:51" customFormat="1" x14ac:dyDescent="0.25">
      <c r="A14044" s="6"/>
      <c r="J14044" s="6"/>
      <c r="M14044" s="7"/>
      <c r="T14044" s="6"/>
      <c r="AE14044" s="4"/>
      <c r="AF14044" s="4"/>
      <c r="AG14044" s="6"/>
      <c r="AY14044" s="4"/>
    </row>
    <row r="14045" spans="1:51" customFormat="1" x14ac:dyDescent="0.25">
      <c r="A14045" s="6"/>
      <c r="J14045" s="6"/>
      <c r="M14045" s="7"/>
      <c r="T14045" s="6"/>
      <c r="AE14045" s="4"/>
      <c r="AF14045" s="4"/>
      <c r="AG14045" s="6"/>
      <c r="AY14045" s="4"/>
    </row>
    <row r="14046" spans="1:51" customFormat="1" x14ac:dyDescent="0.25">
      <c r="A14046" s="6"/>
      <c r="J14046" s="6"/>
      <c r="M14046" s="7"/>
      <c r="T14046" s="6"/>
      <c r="AE14046" s="4"/>
      <c r="AF14046" s="4"/>
      <c r="AG14046" s="6"/>
      <c r="AY14046" s="4"/>
    </row>
    <row r="14047" spans="1:51" customFormat="1" x14ac:dyDescent="0.25">
      <c r="A14047" s="6"/>
      <c r="J14047" s="6"/>
      <c r="M14047" s="7"/>
      <c r="T14047" s="6"/>
      <c r="AE14047" s="4"/>
      <c r="AF14047" s="4"/>
      <c r="AG14047" s="6"/>
      <c r="AY14047" s="4"/>
    </row>
    <row r="14048" spans="1:51" customFormat="1" x14ac:dyDescent="0.25">
      <c r="A14048" s="6"/>
      <c r="J14048" s="6"/>
      <c r="M14048" s="7"/>
      <c r="T14048" s="6"/>
      <c r="AE14048" s="4"/>
      <c r="AF14048" s="4"/>
      <c r="AG14048" s="6"/>
      <c r="AY14048" s="4"/>
    </row>
    <row r="14049" spans="1:51" customFormat="1" x14ac:dyDescent="0.25">
      <c r="A14049" s="6"/>
      <c r="J14049" s="6"/>
      <c r="M14049" s="7"/>
      <c r="T14049" s="6"/>
      <c r="AE14049" s="4"/>
      <c r="AF14049" s="4"/>
      <c r="AG14049" s="6"/>
      <c r="AY14049" s="4"/>
    </row>
    <row r="14050" spans="1:51" customFormat="1" x14ac:dyDescent="0.25">
      <c r="A14050" s="6"/>
      <c r="J14050" s="6"/>
      <c r="M14050" s="7"/>
      <c r="T14050" s="6"/>
      <c r="AE14050" s="4"/>
      <c r="AF14050" s="4"/>
      <c r="AG14050" s="6"/>
      <c r="AY14050" s="4"/>
    </row>
    <row r="14051" spans="1:51" customFormat="1" x14ac:dyDescent="0.25">
      <c r="A14051" s="6"/>
      <c r="J14051" s="6"/>
      <c r="M14051" s="7"/>
      <c r="T14051" s="6"/>
      <c r="AE14051" s="4"/>
      <c r="AF14051" s="4"/>
      <c r="AG14051" s="6"/>
      <c r="AY14051" s="4"/>
    </row>
    <row r="14052" spans="1:51" customFormat="1" x14ac:dyDescent="0.25">
      <c r="A14052" s="6"/>
      <c r="J14052" s="6"/>
      <c r="M14052" s="7"/>
      <c r="T14052" s="6"/>
      <c r="AE14052" s="4"/>
      <c r="AF14052" s="4"/>
      <c r="AG14052" s="6"/>
      <c r="AY14052" s="4"/>
    </row>
    <row r="14053" spans="1:51" customFormat="1" x14ac:dyDescent="0.25">
      <c r="A14053" s="6"/>
      <c r="J14053" s="6"/>
      <c r="M14053" s="7"/>
      <c r="T14053" s="6"/>
      <c r="AE14053" s="4"/>
      <c r="AF14053" s="4"/>
      <c r="AG14053" s="6"/>
      <c r="AY14053" s="4"/>
    </row>
    <row r="14054" spans="1:51" customFormat="1" x14ac:dyDescent="0.25">
      <c r="A14054" s="6"/>
      <c r="J14054" s="6"/>
      <c r="M14054" s="7"/>
      <c r="T14054" s="6"/>
      <c r="AE14054" s="4"/>
      <c r="AF14054" s="4"/>
      <c r="AG14054" s="6"/>
      <c r="AY14054" s="4"/>
    </row>
    <row r="14055" spans="1:51" customFormat="1" x14ac:dyDescent="0.25">
      <c r="A14055" s="6"/>
      <c r="J14055" s="6"/>
      <c r="M14055" s="7"/>
      <c r="T14055" s="6"/>
      <c r="AE14055" s="4"/>
      <c r="AF14055" s="4"/>
      <c r="AG14055" s="6"/>
      <c r="AY14055" s="4"/>
    </row>
    <row r="14056" spans="1:51" customFormat="1" x14ac:dyDescent="0.25">
      <c r="A14056" s="6"/>
      <c r="J14056" s="6"/>
      <c r="M14056" s="7"/>
      <c r="T14056" s="6"/>
      <c r="AE14056" s="4"/>
      <c r="AF14056" s="4"/>
      <c r="AG14056" s="6"/>
      <c r="AY14056" s="4"/>
    </row>
    <row r="14057" spans="1:51" customFormat="1" x14ac:dyDescent="0.25">
      <c r="A14057" s="6"/>
      <c r="J14057" s="6"/>
      <c r="M14057" s="7"/>
      <c r="T14057" s="6"/>
      <c r="AE14057" s="4"/>
      <c r="AF14057" s="4"/>
      <c r="AG14057" s="6"/>
      <c r="AY14057" s="4"/>
    </row>
    <row r="14058" spans="1:51" customFormat="1" x14ac:dyDescent="0.25">
      <c r="A14058" s="6"/>
      <c r="J14058" s="6"/>
      <c r="M14058" s="7"/>
      <c r="T14058" s="6"/>
      <c r="AE14058" s="4"/>
      <c r="AF14058" s="4"/>
      <c r="AG14058" s="6"/>
      <c r="AY14058" s="4"/>
    </row>
    <row r="14059" spans="1:51" customFormat="1" x14ac:dyDescent="0.25">
      <c r="A14059" s="6"/>
      <c r="J14059" s="6"/>
      <c r="M14059" s="7"/>
      <c r="T14059" s="6"/>
      <c r="AE14059" s="4"/>
      <c r="AF14059" s="4"/>
      <c r="AG14059" s="6"/>
      <c r="AY14059" s="4"/>
    </row>
    <row r="14060" spans="1:51" customFormat="1" x14ac:dyDescent="0.25">
      <c r="A14060" s="6"/>
      <c r="J14060" s="6"/>
      <c r="M14060" s="7"/>
      <c r="T14060" s="6"/>
      <c r="AE14060" s="4"/>
      <c r="AF14060" s="4"/>
      <c r="AG14060" s="6"/>
      <c r="AY14060" s="4"/>
    </row>
    <row r="14061" spans="1:51" customFormat="1" x14ac:dyDescent="0.25">
      <c r="A14061" s="6"/>
      <c r="J14061" s="6"/>
      <c r="M14061" s="7"/>
      <c r="T14061" s="6"/>
      <c r="AE14061" s="4"/>
      <c r="AF14061" s="4"/>
      <c r="AG14061" s="6"/>
      <c r="AY14061" s="4"/>
    </row>
    <row r="14062" spans="1:51" customFormat="1" x14ac:dyDescent="0.25">
      <c r="A14062" s="6"/>
      <c r="J14062" s="6"/>
      <c r="M14062" s="7"/>
      <c r="T14062" s="6"/>
      <c r="AE14062" s="4"/>
      <c r="AF14062" s="4"/>
      <c r="AG14062" s="6"/>
      <c r="AY14062" s="4"/>
    </row>
    <row r="14063" spans="1:51" customFormat="1" x14ac:dyDescent="0.25">
      <c r="A14063" s="6"/>
      <c r="J14063" s="6"/>
      <c r="M14063" s="7"/>
      <c r="T14063" s="6"/>
      <c r="AE14063" s="4"/>
      <c r="AF14063" s="4"/>
      <c r="AG14063" s="6"/>
      <c r="AY14063" s="4"/>
    </row>
    <row r="14064" spans="1:51" customFormat="1" x14ac:dyDescent="0.25">
      <c r="A14064" s="6"/>
      <c r="J14064" s="6"/>
      <c r="M14064" s="7"/>
      <c r="T14064" s="6"/>
      <c r="AE14064" s="4"/>
      <c r="AF14064" s="4"/>
      <c r="AG14064" s="6"/>
      <c r="AY14064" s="4"/>
    </row>
    <row r="14065" spans="1:51" customFormat="1" x14ac:dyDescent="0.25">
      <c r="A14065" s="6"/>
      <c r="J14065" s="6"/>
      <c r="M14065" s="7"/>
      <c r="T14065" s="6"/>
      <c r="AE14065" s="4"/>
      <c r="AF14065" s="4"/>
      <c r="AG14065" s="6"/>
      <c r="AY14065" s="4"/>
    </row>
    <row r="14066" spans="1:51" customFormat="1" x14ac:dyDescent="0.25">
      <c r="A14066" s="6"/>
      <c r="J14066" s="6"/>
      <c r="M14066" s="7"/>
      <c r="T14066" s="6"/>
      <c r="AE14066" s="4"/>
      <c r="AF14066" s="4"/>
      <c r="AG14066" s="6"/>
      <c r="AY14066" s="4"/>
    </row>
    <row r="14067" spans="1:51" customFormat="1" x14ac:dyDescent="0.25">
      <c r="A14067" s="6"/>
      <c r="J14067" s="6"/>
      <c r="M14067" s="7"/>
      <c r="T14067" s="6"/>
      <c r="AE14067" s="4"/>
      <c r="AF14067" s="4"/>
      <c r="AG14067" s="6"/>
      <c r="AY14067" s="4"/>
    </row>
    <row r="14068" spans="1:51" customFormat="1" x14ac:dyDescent="0.25">
      <c r="A14068" s="6"/>
      <c r="J14068" s="6"/>
      <c r="M14068" s="7"/>
      <c r="T14068" s="6"/>
      <c r="AE14068" s="4"/>
      <c r="AF14068" s="4"/>
      <c r="AG14068" s="6"/>
      <c r="AY14068" s="4"/>
    </row>
    <row r="14069" spans="1:51" customFormat="1" x14ac:dyDescent="0.25">
      <c r="A14069" s="6"/>
      <c r="J14069" s="6"/>
      <c r="M14069" s="7"/>
      <c r="T14069" s="6"/>
      <c r="AE14069" s="4"/>
      <c r="AF14069" s="4"/>
      <c r="AG14069" s="6"/>
      <c r="AY14069" s="4"/>
    </row>
    <row r="14070" spans="1:51" customFormat="1" x14ac:dyDescent="0.25">
      <c r="A14070" s="6"/>
      <c r="J14070" s="6"/>
      <c r="M14070" s="7"/>
      <c r="T14070" s="6"/>
      <c r="AE14070" s="4"/>
      <c r="AF14070" s="4"/>
      <c r="AG14070" s="6"/>
      <c r="AY14070" s="4"/>
    </row>
    <row r="14071" spans="1:51" customFormat="1" x14ac:dyDescent="0.25">
      <c r="A14071" s="6"/>
      <c r="J14071" s="6"/>
      <c r="M14071" s="7"/>
      <c r="T14071" s="6"/>
      <c r="AE14071" s="4"/>
      <c r="AF14071" s="4"/>
      <c r="AG14071" s="6"/>
      <c r="AY14071" s="4"/>
    </row>
    <row r="14072" spans="1:51" customFormat="1" x14ac:dyDescent="0.25">
      <c r="A14072" s="6"/>
      <c r="J14072" s="6"/>
      <c r="M14072" s="7"/>
      <c r="T14072" s="6"/>
      <c r="AE14072" s="4"/>
      <c r="AF14072" s="4"/>
      <c r="AG14072" s="6"/>
      <c r="AY14072" s="4"/>
    </row>
    <row r="14073" spans="1:51" customFormat="1" x14ac:dyDescent="0.25">
      <c r="A14073" s="6"/>
      <c r="J14073" s="6"/>
      <c r="M14073" s="7"/>
      <c r="T14073" s="6"/>
      <c r="AE14073" s="4"/>
      <c r="AF14073" s="4"/>
      <c r="AG14073" s="6"/>
      <c r="AY14073" s="4"/>
    </row>
    <row r="14074" spans="1:51" customFormat="1" x14ac:dyDescent="0.25">
      <c r="A14074" s="6"/>
      <c r="J14074" s="6"/>
      <c r="M14074" s="7"/>
      <c r="T14074" s="6"/>
      <c r="AE14074" s="4"/>
      <c r="AF14074" s="4"/>
      <c r="AG14074" s="6"/>
      <c r="AY14074" s="4"/>
    </row>
    <row r="14075" spans="1:51" customFormat="1" x14ac:dyDescent="0.25">
      <c r="A14075" s="6"/>
      <c r="J14075" s="6"/>
      <c r="M14075" s="7"/>
      <c r="T14075" s="6"/>
      <c r="AE14075" s="4"/>
      <c r="AF14075" s="4"/>
      <c r="AG14075" s="6"/>
      <c r="AY14075" s="4"/>
    </row>
    <row r="14076" spans="1:51" customFormat="1" x14ac:dyDescent="0.25">
      <c r="A14076" s="6"/>
      <c r="J14076" s="6"/>
      <c r="M14076" s="7"/>
      <c r="T14076" s="6"/>
      <c r="AE14076" s="4"/>
      <c r="AF14076" s="4"/>
      <c r="AG14076" s="6"/>
      <c r="AY14076" s="4"/>
    </row>
    <row r="14077" spans="1:51" customFormat="1" x14ac:dyDescent="0.25">
      <c r="A14077" s="6"/>
      <c r="J14077" s="6"/>
      <c r="M14077" s="7"/>
      <c r="T14077" s="6"/>
      <c r="AE14077" s="4"/>
      <c r="AF14077" s="4"/>
      <c r="AG14077" s="6"/>
      <c r="AY14077" s="4"/>
    </row>
    <row r="14078" spans="1:51" customFormat="1" x14ac:dyDescent="0.25">
      <c r="A14078" s="6"/>
      <c r="J14078" s="6"/>
      <c r="M14078" s="7"/>
      <c r="T14078" s="6"/>
      <c r="AE14078" s="4"/>
      <c r="AF14078" s="4"/>
      <c r="AG14078" s="6"/>
      <c r="AY14078" s="4"/>
    </row>
    <row r="14079" spans="1:51" customFormat="1" x14ac:dyDescent="0.25">
      <c r="A14079" s="6"/>
      <c r="J14079" s="6"/>
      <c r="M14079" s="7"/>
      <c r="T14079" s="6"/>
      <c r="AE14079" s="4"/>
      <c r="AF14079" s="4"/>
      <c r="AG14079" s="6"/>
      <c r="AY14079" s="4"/>
    </row>
    <row r="14080" spans="1:51" customFormat="1" x14ac:dyDescent="0.25">
      <c r="A14080" s="6"/>
      <c r="J14080" s="6"/>
      <c r="M14080" s="7"/>
      <c r="T14080" s="6"/>
      <c r="AE14080" s="4"/>
      <c r="AF14080" s="4"/>
      <c r="AG14080" s="6"/>
      <c r="AY14080" s="4"/>
    </row>
    <row r="14081" spans="1:51" customFormat="1" x14ac:dyDescent="0.25">
      <c r="A14081" s="6"/>
      <c r="J14081" s="6"/>
      <c r="M14081" s="7"/>
      <c r="T14081" s="6"/>
      <c r="AE14081" s="4"/>
      <c r="AF14081" s="4"/>
      <c r="AG14081" s="6"/>
      <c r="AY14081" s="4"/>
    </row>
    <row r="14082" spans="1:51" customFormat="1" x14ac:dyDescent="0.25">
      <c r="A14082" s="6"/>
      <c r="J14082" s="6"/>
      <c r="M14082" s="7"/>
      <c r="T14082" s="6"/>
      <c r="AE14082" s="4"/>
      <c r="AF14082" s="4"/>
      <c r="AG14082" s="6"/>
      <c r="AY14082" s="4"/>
    </row>
    <row r="14083" spans="1:51" customFormat="1" x14ac:dyDescent="0.25">
      <c r="A14083" s="6"/>
      <c r="J14083" s="6"/>
      <c r="M14083" s="7"/>
      <c r="T14083" s="6"/>
      <c r="AE14083" s="4"/>
      <c r="AF14083" s="4"/>
      <c r="AG14083" s="6"/>
      <c r="AY14083" s="4"/>
    </row>
    <row r="14084" spans="1:51" customFormat="1" x14ac:dyDescent="0.25">
      <c r="A14084" s="6"/>
      <c r="J14084" s="6"/>
      <c r="M14084" s="7"/>
      <c r="T14084" s="6"/>
      <c r="AE14084" s="4"/>
      <c r="AF14084" s="4"/>
      <c r="AG14084" s="6"/>
      <c r="AY14084" s="4"/>
    </row>
    <row r="14085" spans="1:51" customFormat="1" x14ac:dyDescent="0.25">
      <c r="A14085" s="6"/>
      <c r="J14085" s="6"/>
      <c r="M14085" s="7"/>
      <c r="T14085" s="6"/>
      <c r="AE14085" s="4"/>
      <c r="AF14085" s="4"/>
      <c r="AG14085" s="6"/>
      <c r="AY14085" s="4"/>
    </row>
    <row r="14086" spans="1:51" customFormat="1" x14ac:dyDescent="0.25">
      <c r="A14086" s="6"/>
      <c r="J14086" s="6"/>
      <c r="M14086" s="7"/>
      <c r="T14086" s="6"/>
      <c r="AE14086" s="4"/>
      <c r="AF14086" s="4"/>
      <c r="AG14086" s="6"/>
      <c r="AY14086" s="4"/>
    </row>
    <row r="14087" spans="1:51" customFormat="1" x14ac:dyDescent="0.25">
      <c r="A14087" s="6"/>
      <c r="J14087" s="6"/>
      <c r="M14087" s="7"/>
      <c r="T14087" s="6"/>
      <c r="AE14087" s="4"/>
      <c r="AF14087" s="4"/>
      <c r="AG14087" s="6"/>
      <c r="AY14087" s="4"/>
    </row>
    <row r="14088" spans="1:51" customFormat="1" x14ac:dyDescent="0.25">
      <c r="A14088" s="6"/>
      <c r="J14088" s="6"/>
      <c r="M14088" s="7"/>
      <c r="T14088" s="6"/>
      <c r="AE14088" s="4"/>
      <c r="AF14088" s="4"/>
      <c r="AG14088" s="6"/>
      <c r="AY14088" s="4"/>
    </row>
    <row r="14089" spans="1:51" customFormat="1" x14ac:dyDescent="0.25">
      <c r="A14089" s="6"/>
      <c r="J14089" s="6"/>
      <c r="M14089" s="7"/>
      <c r="T14089" s="6"/>
      <c r="AE14089" s="4"/>
      <c r="AF14089" s="4"/>
      <c r="AG14089" s="6"/>
      <c r="AY14089" s="4"/>
    </row>
    <row r="14090" spans="1:51" customFormat="1" x14ac:dyDescent="0.25">
      <c r="A14090" s="6"/>
      <c r="J14090" s="6"/>
      <c r="M14090" s="7"/>
      <c r="T14090" s="6"/>
      <c r="AE14090" s="4"/>
      <c r="AF14090" s="4"/>
      <c r="AG14090" s="6"/>
      <c r="AY14090" s="4"/>
    </row>
    <row r="14091" spans="1:51" customFormat="1" x14ac:dyDescent="0.25">
      <c r="A14091" s="6"/>
      <c r="J14091" s="6"/>
      <c r="M14091" s="7"/>
      <c r="T14091" s="6"/>
      <c r="AE14091" s="4"/>
      <c r="AF14091" s="4"/>
      <c r="AG14091" s="6"/>
      <c r="AY14091" s="4"/>
    </row>
    <row r="14092" spans="1:51" customFormat="1" x14ac:dyDescent="0.25">
      <c r="A14092" s="6"/>
      <c r="J14092" s="6"/>
      <c r="M14092" s="7"/>
      <c r="T14092" s="6"/>
      <c r="AE14092" s="4"/>
      <c r="AF14092" s="4"/>
      <c r="AG14092" s="6"/>
      <c r="AY14092" s="4"/>
    </row>
    <row r="14093" spans="1:51" customFormat="1" x14ac:dyDescent="0.25">
      <c r="A14093" s="6"/>
      <c r="J14093" s="6"/>
      <c r="M14093" s="7"/>
      <c r="T14093" s="6"/>
      <c r="AE14093" s="4"/>
      <c r="AF14093" s="4"/>
      <c r="AG14093" s="6"/>
      <c r="AY14093" s="4"/>
    </row>
    <row r="14094" spans="1:51" customFormat="1" x14ac:dyDescent="0.25">
      <c r="A14094" s="6"/>
      <c r="J14094" s="6"/>
      <c r="M14094" s="7"/>
      <c r="T14094" s="6"/>
      <c r="AE14094" s="4"/>
      <c r="AF14094" s="4"/>
      <c r="AG14094" s="6"/>
      <c r="AY14094" s="4"/>
    </row>
    <row r="14095" spans="1:51" customFormat="1" x14ac:dyDescent="0.25">
      <c r="A14095" s="6"/>
      <c r="J14095" s="6"/>
      <c r="M14095" s="7"/>
      <c r="T14095" s="6"/>
      <c r="AE14095" s="4"/>
      <c r="AF14095" s="4"/>
      <c r="AG14095" s="6"/>
      <c r="AY14095" s="4"/>
    </row>
    <row r="14096" spans="1:51" customFormat="1" x14ac:dyDescent="0.25">
      <c r="A14096" s="6"/>
      <c r="J14096" s="6"/>
      <c r="M14096" s="7"/>
      <c r="T14096" s="6"/>
      <c r="AE14096" s="4"/>
      <c r="AF14096" s="4"/>
      <c r="AG14096" s="6"/>
      <c r="AY14096" s="4"/>
    </row>
    <row r="14097" spans="1:51" customFormat="1" x14ac:dyDescent="0.25">
      <c r="A14097" s="6"/>
      <c r="J14097" s="6"/>
      <c r="M14097" s="7"/>
      <c r="T14097" s="6"/>
      <c r="AE14097" s="4"/>
      <c r="AF14097" s="4"/>
      <c r="AG14097" s="6"/>
      <c r="AY14097" s="4"/>
    </row>
    <row r="14098" spans="1:51" customFormat="1" x14ac:dyDescent="0.25">
      <c r="A14098" s="6"/>
      <c r="J14098" s="6"/>
      <c r="M14098" s="7"/>
      <c r="T14098" s="6"/>
      <c r="AE14098" s="4"/>
      <c r="AF14098" s="4"/>
      <c r="AG14098" s="6"/>
      <c r="AY14098" s="4"/>
    </row>
    <row r="14099" spans="1:51" customFormat="1" x14ac:dyDescent="0.25">
      <c r="A14099" s="6"/>
      <c r="J14099" s="6"/>
      <c r="M14099" s="7"/>
      <c r="T14099" s="6"/>
      <c r="AE14099" s="4"/>
      <c r="AF14099" s="4"/>
      <c r="AG14099" s="6"/>
      <c r="AY14099" s="4"/>
    </row>
    <row r="14100" spans="1:51" customFormat="1" x14ac:dyDescent="0.25">
      <c r="A14100" s="6"/>
      <c r="J14100" s="6"/>
      <c r="M14100" s="7"/>
      <c r="T14100" s="6"/>
      <c r="AE14100" s="4"/>
      <c r="AF14100" s="4"/>
      <c r="AG14100" s="6"/>
      <c r="AY14100" s="4"/>
    </row>
    <row r="14101" spans="1:51" customFormat="1" x14ac:dyDescent="0.25">
      <c r="A14101" s="6"/>
      <c r="J14101" s="6"/>
      <c r="M14101" s="7"/>
      <c r="T14101" s="6"/>
      <c r="AE14101" s="4"/>
      <c r="AF14101" s="4"/>
      <c r="AG14101" s="6"/>
      <c r="AY14101" s="4"/>
    </row>
    <row r="14102" spans="1:51" customFormat="1" x14ac:dyDescent="0.25">
      <c r="A14102" s="6"/>
      <c r="J14102" s="6"/>
      <c r="M14102" s="7"/>
      <c r="T14102" s="6"/>
      <c r="AE14102" s="4"/>
      <c r="AF14102" s="4"/>
      <c r="AG14102" s="6"/>
      <c r="AY14102" s="4"/>
    </row>
    <row r="14103" spans="1:51" customFormat="1" x14ac:dyDescent="0.25">
      <c r="A14103" s="6"/>
      <c r="J14103" s="6"/>
      <c r="M14103" s="7"/>
      <c r="T14103" s="6"/>
      <c r="AE14103" s="4"/>
      <c r="AF14103" s="4"/>
      <c r="AG14103" s="6"/>
      <c r="AY14103" s="4"/>
    </row>
    <row r="14104" spans="1:51" customFormat="1" x14ac:dyDescent="0.25">
      <c r="A14104" s="6"/>
      <c r="J14104" s="6"/>
      <c r="M14104" s="7"/>
      <c r="T14104" s="6"/>
      <c r="AE14104" s="4"/>
      <c r="AF14104" s="4"/>
      <c r="AG14104" s="6"/>
      <c r="AY14104" s="4"/>
    </row>
    <row r="14105" spans="1:51" customFormat="1" x14ac:dyDescent="0.25">
      <c r="A14105" s="6"/>
      <c r="J14105" s="6"/>
      <c r="M14105" s="7"/>
      <c r="T14105" s="6"/>
      <c r="AE14105" s="4"/>
      <c r="AF14105" s="4"/>
      <c r="AG14105" s="6"/>
      <c r="AY14105" s="4"/>
    </row>
    <row r="14106" spans="1:51" customFormat="1" x14ac:dyDescent="0.25">
      <c r="A14106" s="6"/>
      <c r="J14106" s="6"/>
      <c r="M14106" s="7"/>
      <c r="T14106" s="6"/>
      <c r="AE14106" s="4"/>
      <c r="AF14106" s="4"/>
      <c r="AG14106" s="6"/>
      <c r="AY14106" s="4"/>
    </row>
    <row r="14107" spans="1:51" customFormat="1" x14ac:dyDescent="0.25">
      <c r="A14107" s="6"/>
      <c r="J14107" s="6"/>
      <c r="M14107" s="7"/>
      <c r="T14107" s="6"/>
      <c r="AE14107" s="4"/>
      <c r="AF14107" s="4"/>
      <c r="AG14107" s="6"/>
      <c r="AY14107" s="4"/>
    </row>
    <row r="14108" spans="1:51" customFormat="1" x14ac:dyDescent="0.25">
      <c r="A14108" s="6"/>
      <c r="J14108" s="6"/>
      <c r="M14108" s="7"/>
      <c r="T14108" s="6"/>
      <c r="AE14108" s="4"/>
      <c r="AF14108" s="4"/>
      <c r="AG14108" s="6"/>
      <c r="AY14108" s="4"/>
    </row>
    <row r="14109" spans="1:51" customFormat="1" x14ac:dyDescent="0.25">
      <c r="A14109" s="6"/>
      <c r="J14109" s="6"/>
      <c r="M14109" s="7"/>
      <c r="T14109" s="6"/>
      <c r="AE14109" s="4"/>
      <c r="AF14109" s="4"/>
      <c r="AG14109" s="6"/>
      <c r="AY14109" s="4"/>
    </row>
    <row r="14110" spans="1:51" customFormat="1" x14ac:dyDescent="0.25">
      <c r="A14110" s="6"/>
      <c r="J14110" s="6"/>
      <c r="M14110" s="7"/>
      <c r="T14110" s="6"/>
      <c r="AE14110" s="4"/>
      <c r="AF14110" s="4"/>
      <c r="AG14110" s="6"/>
      <c r="AY14110" s="4"/>
    </row>
    <row r="14111" spans="1:51" customFormat="1" x14ac:dyDescent="0.25">
      <c r="A14111" s="6"/>
      <c r="J14111" s="6"/>
      <c r="M14111" s="7"/>
      <c r="T14111" s="6"/>
      <c r="AE14111" s="4"/>
      <c r="AF14111" s="4"/>
      <c r="AG14111" s="6"/>
      <c r="AY14111" s="4"/>
    </row>
    <row r="14112" spans="1:51" customFormat="1" x14ac:dyDescent="0.25">
      <c r="A14112" s="6"/>
      <c r="J14112" s="6"/>
      <c r="M14112" s="7"/>
      <c r="T14112" s="6"/>
      <c r="AE14112" s="4"/>
      <c r="AF14112" s="4"/>
      <c r="AG14112" s="6"/>
      <c r="AY14112" s="4"/>
    </row>
    <row r="14113" spans="1:51" customFormat="1" x14ac:dyDescent="0.25">
      <c r="A14113" s="6"/>
      <c r="J14113" s="6"/>
      <c r="M14113" s="7"/>
      <c r="T14113" s="6"/>
      <c r="AE14113" s="4"/>
      <c r="AF14113" s="4"/>
      <c r="AG14113" s="6"/>
      <c r="AY14113" s="4"/>
    </row>
    <row r="14114" spans="1:51" customFormat="1" x14ac:dyDescent="0.25">
      <c r="A14114" s="6"/>
      <c r="J14114" s="6"/>
      <c r="M14114" s="7"/>
      <c r="T14114" s="6"/>
      <c r="AE14114" s="4"/>
      <c r="AF14114" s="4"/>
      <c r="AG14114" s="6"/>
      <c r="AY14114" s="4"/>
    </row>
    <row r="14115" spans="1:51" customFormat="1" x14ac:dyDescent="0.25">
      <c r="A14115" s="6"/>
      <c r="J14115" s="6"/>
      <c r="M14115" s="7"/>
      <c r="T14115" s="6"/>
      <c r="AE14115" s="4"/>
      <c r="AF14115" s="4"/>
      <c r="AG14115" s="6"/>
      <c r="AY14115" s="4"/>
    </row>
    <row r="14116" spans="1:51" customFormat="1" x14ac:dyDescent="0.25">
      <c r="A14116" s="6"/>
      <c r="J14116" s="6"/>
      <c r="M14116" s="7"/>
      <c r="T14116" s="6"/>
      <c r="AE14116" s="4"/>
      <c r="AF14116" s="4"/>
      <c r="AG14116" s="6"/>
      <c r="AY14116" s="4"/>
    </row>
    <row r="14117" spans="1:51" customFormat="1" x14ac:dyDescent="0.25">
      <c r="A14117" s="6"/>
      <c r="J14117" s="6"/>
      <c r="M14117" s="7"/>
      <c r="T14117" s="6"/>
      <c r="AE14117" s="4"/>
      <c r="AF14117" s="4"/>
      <c r="AG14117" s="6"/>
      <c r="AY14117" s="4"/>
    </row>
    <row r="14118" spans="1:51" customFormat="1" x14ac:dyDescent="0.25">
      <c r="A14118" s="6"/>
      <c r="J14118" s="6"/>
      <c r="M14118" s="7"/>
      <c r="T14118" s="6"/>
      <c r="AE14118" s="4"/>
      <c r="AF14118" s="4"/>
      <c r="AG14118" s="6"/>
      <c r="AY14118" s="4"/>
    </row>
    <row r="14119" spans="1:51" customFormat="1" x14ac:dyDescent="0.25">
      <c r="A14119" s="6"/>
      <c r="J14119" s="6"/>
      <c r="M14119" s="7"/>
      <c r="T14119" s="6"/>
      <c r="AE14119" s="4"/>
      <c r="AF14119" s="4"/>
      <c r="AG14119" s="6"/>
      <c r="AY14119" s="4"/>
    </row>
    <row r="14120" spans="1:51" customFormat="1" x14ac:dyDescent="0.25">
      <c r="A14120" s="6"/>
      <c r="J14120" s="6"/>
      <c r="M14120" s="7"/>
      <c r="T14120" s="6"/>
      <c r="AE14120" s="4"/>
      <c r="AF14120" s="4"/>
      <c r="AG14120" s="6"/>
      <c r="AY14120" s="4"/>
    </row>
    <row r="14121" spans="1:51" customFormat="1" x14ac:dyDescent="0.25">
      <c r="A14121" s="6"/>
      <c r="J14121" s="6"/>
      <c r="M14121" s="7"/>
      <c r="T14121" s="6"/>
      <c r="AE14121" s="4"/>
      <c r="AF14121" s="4"/>
      <c r="AG14121" s="6"/>
      <c r="AY14121" s="4"/>
    </row>
    <row r="14122" spans="1:51" customFormat="1" x14ac:dyDescent="0.25">
      <c r="A14122" s="6"/>
      <c r="J14122" s="6"/>
      <c r="M14122" s="7"/>
      <c r="T14122" s="6"/>
      <c r="AE14122" s="4"/>
      <c r="AF14122" s="4"/>
      <c r="AG14122" s="6"/>
      <c r="AY14122" s="4"/>
    </row>
    <row r="14123" spans="1:51" customFormat="1" x14ac:dyDescent="0.25">
      <c r="A14123" s="6"/>
      <c r="J14123" s="6"/>
      <c r="M14123" s="7"/>
      <c r="T14123" s="6"/>
      <c r="AE14123" s="4"/>
      <c r="AF14123" s="4"/>
      <c r="AG14123" s="6"/>
      <c r="AY14123" s="4"/>
    </row>
    <row r="14124" spans="1:51" customFormat="1" x14ac:dyDescent="0.25">
      <c r="A14124" s="6"/>
      <c r="J14124" s="6"/>
      <c r="M14124" s="7"/>
      <c r="T14124" s="6"/>
      <c r="AE14124" s="4"/>
      <c r="AF14124" s="4"/>
      <c r="AG14124" s="6"/>
      <c r="AY14124" s="4"/>
    </row>
    <row r="14125" spans="1:51" customFormat="1" x14ac:dyDescent="0.25">
      <c r="A14125" s="6"/>
      <c r="J14125" s="6"/>
      <c r="M14125" s="7"/>
      <c r="T14125" s="6"/>
      <c r="AE14125" s="4"/>
      <c r="AF14125" s="4"/>
      <c r="AG14125" s="6"/>
      <c r="AY14125" s="4"/>
    </row>
    <row r="14126" spans="1:51" customFormat="1" x14ac:dyDescent="0.25">
      <c r="A14126" s="6"/>
      <c r="J14126" s="6"/>
      <c r="M14126" s="7"/>
      <c r="T14126" s="6"/>
      <c r="AE14126" s="4"/>
      <c r="AF14126" s="4"/>
      <c r="AG14126" s="6"/>
      <c r="AY14126" s="4"/>
    </row>
    <row r="14127" spans="1:51" customFormat="1" x14ac:dyDescent="0.25">
      <c r="A14127" s="6"/>
      <c r="J14127" s="6"/>
      <c r="M14127" s="7"/>
      <c r="T14127" s="6"/>
      <c r="AE14127" s="4"/>
      <c r="AF14127" s="4"/>
      <c r="AG14127" s="6"/>
      <c r="AY14127" s="4"/>
    </row>
    <row r="14128" spans="1:51" customFormat="1" x14ac:dyDescent="0.25">
      <c r="A14128" s="6"/>
      <c r="J14128" s="6"/>
      <c r="M14128" s="7"/>
      <c r="T14128" s="6"/>
      <c r="AE14128" s="4"/>
      <c r="AF14128" s="4"/>
      <c r="AG14128" s="6"/>
      <c r="AY14128" s="4"/>
    </row>
    <row r="14129" spans="1:51" customFormat="1" x14ac:dyDescent="0.25">
      <c r="A14129" s="6"/>
      <c r="J14129" s="6"/>
      <c r="M14129" s="7"/>
      <c r="T14129" s="6"/>
      <c r="AE14129" s="4"/>
      <c r="AF14129" s="4"/>
      <c r="AG14129" s="6"/>
      <c r="AY14129" s="4"/>
    </row>
    <row r="14130" spans="1:51" customFormat="1" x14ac:dyDescent="0.25">
      <c r="A14130" s="6"/>
      <c r="J14130" s="6"/>
      <c r="M14130" s="7"/>
      <c r="T14130" s="6"/>
      <c r="AE14130" s="4"/>
      <c r="AF14130" s="4"/>
      <c r="AG14130" s="6"/>
      <c r="AY14130" s="4"/>
    </row>
    <row r="14131" spans="1:51" customFormat="1" x14ac:dyDescent="0.25">
      <c r="A14131" s="6"/>
      <c r="J14131" s="6"/>
      <c r="M14131" s="7"/>
      <c r="T14131" s="6"/>
      <c r="AE14131" s="4"/>
      <c r="AF14131" s="4"/>
      <c r="AG14131" s="6"/>
      <c r="AY14131" s="4"/>
    </row>
    <row r="14132" spans="1:51" customFormat="1" x14ac:dyDescent="0.25">
      <c r="A14132" s="6"/>
      <c r="J14132" s="6"/>
      <c r="M14132" s="7"/>
      <c r="T14132" s="6"/>
      <c r="AE14132" s="4"/>
      <c r="AF14132" s="4"/>
      <c r="AG14132" s="6"/>
      <c r="AY14132" s="4"/>
    </row>
    <row r="14133" spans="1:51" customFormat="1" x14ac:dyDescent="0.25">
      <c r="A14133" s="6"/>
      <c r="J14133" s="6"/>
      <c r="M14133" s="7"/>
      <c r="T14133" s="6"/>
      <c r="AE14133" s="4"/>
      <c r="AF14133" s="4"/>
      <c r="AG14133" s="6"/>
      <c r="AY14133" s="4"/>
    </row>
    <row r="14134" spans="1:51" customFormat="1" x14ac:dyDescent="0.25">
      <c r="A14134" s="6"/>
      <c r="J14134" s="6"/>
      <c r="M14134" s="7"/>
      <c r="T14134" s="6"/>
      <c r="AE14134" s="4"/>
      <c r="AF14134" s="4"/>
      <c r="AG14134" s="6"/>
      <c r="AY14134" s="4"/>
    </row>
    <row r="14135" spans="1:51" customFormat="1" x14ac:dyDescent="0.25">
      <c r="A14135" s="6"/>
      <c r="J14135" s="6"/>
      <c r="M14135" s="7"/>
      <c r="T14135" s="6"/>
      <c r="AE14135" s="4"/>
      <c r="AF14135" s="4"/>
      <c r="AG14135" s="6"/>
      <c r="AY14135" s="4"/>
    </row>
    <row r="14136" spans="1:51" customFormat="1" x14ac:dyDescent="0.25">
      <c r="A14136" s="6"/>
      <c r="J14136" s="6"/>
      <c r="M14136" s="7"/>
      <c r="T14136" s="6"/>
      <c r="AE14136" s="4"/>
      <c r="AF14136" s="4"/>
      <c r="AG14136" s="6"/>
      <c r="AY14136" s="4"/>
    </row>
    <row r="14137" spans="1:51" customFormat="1" x14ac:dyDescent="0.25">
      <c r="A14137" s="6"/>
      <c r="J14137" s="6"/>
      <c r="M14137" s="7"/>
      <c r="T14137" s="6"/>
      <c r="AE14137" s="4"/>
      <c r="AF14137" s="4"/>
      <c r="AG14137" s="6"/>
      <c r="AY14137" s="4"/>
    </row>
    <row r="14138" spans="1:51" customFormat="1" x14ac:dyDescent="0.25">
      <c r="A14138" s="6"/>
      <c r="J14138" s="6"/>
      <c r="M14138" s="7"/>
      <c r="T14138" s="6"/>
      <c r="AE14138" s="4"/>
      <c r="AF14138" s="4"/>
      <c r="AG14138" s="6"/>
      <c r="AY14138" s="4"/>
    </row>
    <row r="14139" spans="1:51" customFormat="1" x14ac:dyDescent="0.25">
      <c r="A14139" s="6"/>
      <c r="J14139" s="6"/>
      <c r="M14139" s="7"/>
      <c r="T14139" s="6"/>
      <c r="AE14139" s="4"/>
      <c r="AF14139" s="4"/>
      <c r="AG14139" s="6"/>
      <c r="AY14139" s="4"/>
    </row>
    <row r="14140" spans="1:51" customFormat="1" x14ac:dyDescent="0.25">
      <c r="A14140" s="6"/>
      <c r="J14140" s="6"/>
      <c r="M14140" s="7"/>
      <c r="T14140" s="6"/>
      <c r="AE14140" s="4"/>
      <c r="AF14140" s="4"/>
      <c r="AG14140" s="6"/>
      <c r="AY14140" s="4"/>
    </row>
    <row r="14141" spans="1:51" customFormat="1" x14ac:dyDescent="0.25">
      <c r="A14141" s="6"/>
      <c r="J14141" s="6"/>
      <c r="M14141" s="7"/>
      <c r="T14141" s="6"/>
      <c r="AE14141" s="4"/>
      <c r="AF14141" s="4"/>
      <c r="AG14141" s="6"/>
      <c r="AY14141" s="4"/>
    </row>
    <row r="14142" spans="1:51" customFormat="1" x14ac:dyDescent="0.25">
      <c r="A14142" s="6"/>
      <c r="J14142" s="6"/>
      <c r="M14142" s="7"/>
      <c r="T14142" s="6"/>
      <c r="AE14142" s="4"/>
      <c r="AF14142" s="4"/>
      <c r="AG14142" s="6"/>
      <c r="AY14142" s="4"/>
    </row>
    <row r="14143" spans="1:51" customFormat="1" x14ac:dyDescent="0.25">
      <c r="A14143" s="6"/>
      <c r="J14143" s="6"/>
      <c r="M14143" s="7"/>
      <c r="T14143" s="6"/>
      <c r="AE14143" s="4"/>
      <c r="AF14143" s="4"/>
      <c r="AG14143" s="6"/>
      <c r="AY14143" s="4"/>
    </row>
    <row r="14144" spans="1:51" customFormat="1" x14ac:dyDescent="0.25">
      <c r="A14144" s="6"/>
      <c r="J14144" s="6"/>
      <c r="M14144" s="7"/>
      <c r="T14144" s="6"/>
      <c r="AE14144" s="4"/>
      <c r="AF14144" s="4"/>
      <c r="AG14144" s="6"/>
      <c r="AY14144" s="4"/>
    </row>
    <row r="14145" spans="1:51" customFormat="1" x14ac:dyDescent="0.25">
      <c r="A14145" s="6"/>
      <c r="J14145" s="6"/>
      <c r="M14145" s="7"/>
      <c r="T14145" s="6"/>
      <c r="AE14145" s="4"/>
      <c r="AF14145" s="4"/>
      <c r="AG14145" s="6"/>
      <c r="AY14145" s="4"/>
    </row>
    <row r="14146" spans="1:51" customFormat="1" x14ac:dyDescent="0.25">
      <c r="A14146" s="6"/>
      <c r="J14146" s="6"/>
      <c r="M14146" s="7"/>
      <c r="T14146" s="6"/>
      <c r="AE14146" s="4"/>
      <c r="AF14146" s="4"/>
      <c r="AG14146" s="6"/>
      <c r="AY14146" s="4"/>
    </row>
    <row r="14147" spans="1:51" customFormat="1" x14ac:dyDescent="0.25">
      <c r="A14147" s="6"/>
      <c r="J14147" s="6"/>
      <c r="M14147" s="7"/>
      <c r="T14147" s="6"/>
      <c r="AE14147" s="4"/>
      <c r="AF14147" s="4"/>
      <c r="AG14147" s="6"/>
      <c r="AY14147" s="4"/>
    </row>
    <row r="14148" spans="1:51" customFormat="1" x14ac:dyDescent="0.25">
      <c r="A14148" s="6"/>
      <c r="J14148" s="6"/>
      <c r="M14148" s="7"/>
      <c r="T14148" s="6"/>
      <c r="AE14148" s="4"/>
      <c r="AF14148" s="4"/>
      <c r="AG14148" s="6"/>
      <c r="AY14148" s="4"/>
    </row>
    <row r="14149" spans="1:51" customFormat="1" x14ac:dyDescent="0.25">
      <c r="A14149" s="6"/>
      <c r="J14149" s="6"/>
      <c r="M14149" s="7"/>
      <c r="T14149" s="6"/>
      <c r="AE14149" s="4"/>
      <c r="AF14149" s="4"/>
      <c r="AG14149" s="6"/>
      <c r="AY14149" s="4"/>
    </row>
    <row r="14150" spans="1:51" customFormat="1" x14ac:dyDescent="0.25">
      <c r="A14150" s="6"/>
      <c r="J14150" s="6"/>
      <c r="M14150" s="7"/>
      <c r="T14150" s="6"/>
      <c r="AE14150" s="4"/>
      <c r="AF14150" s="4"/>
      <c r="AG14150" s="6"/>
      <c r="AY14150" s="4"/>
    </row>
    <row r="14151" spans="1:51" customFormat="1" x14ac:dyDescent="0.25">
      <c r="A14151" s="6"/>
      <c r="J14151" s="6"/>
      <c r="M14151" s="7"/>
      <c r="T14151" s="6"/>
      <c r="AE14151" s="4"/>
      <c r="AF14151" s="4"/>
      <c r="AG14151" s="6"/>
      <c r="AY14151" s="4"/>
    </row>
    <row r="14152" spans="1:51" customFormat="1" x14ac:dyDescent="0.25">
      <c r="A14152" s="6"/>
      <c r="J14152" s="6"/>
      <c r="M14152" s="7"/>
      <c r="T14152" s="6"/>
      <c r="AE14152" s="4"/>
      <c r="AF14152" s="4"/>
      <c r="AG14152" s="6"/>
      <c r="AY14152" s="4"/>
    </row>
    <row r="14153" spans="1:51" customFormat="1" x14ac:dyDescent="0.25">
      <c r="A14153" s="6"/>
      <c r="J14153" s="6"/>
      <c r="M14153" s="7"/>
      <c r="T14153" s="6"/>
      <c r="AE14153" s="4"/>
      <c r="AF14153" s="4"/>
      <c r="AG14153" s="6"/>
      <c r="AY14153" s="4"/>
    </row>
    <row r="14154" spans="1:51" customFormat="1" x14ac:dyDescent="0.25">
      <c r="A14154" s="6"/>
      <c r="J14154" s="6"/>
      <c r="M14154" s="7"/>
      <c r="T14154" s="6"/>
      <c r="AE14154" s="4"/>
      <c r="AF14154" s="4"/>
      <c r="AG14154" s="6"/>
      <c r="AY14154" s="4"/>
    </row>
    <row r="14155" spans="1:51" customFormat="1" x14ac:dyDescent="0.25">
      <c r="A14155" s="6"/>
      <c r="J14155" s="6"/>
      <c r="M14155" s="7"/>
      <c r="T14155" s="6"/>
      <c r="AE14155" s="4"/>
      <c r="AF14155" s="4"/>
      <c r="AG14155" s="6"/>
      <c r="AY14155" s="4"/>
    </row>
    <row r="14156" spans="1:51" customFormat="1" x14ac:dyDescent="0.25">
      <c r="A14156" s="6"/>
      <c r="J14156" s="6"/>
      <c r="M14156" s="7"/>
      <c r="T14156" s="6"/>
      <c r="AE14156" s="4"/>
      <c r="AF14156" s="4"/>
      <c r="AG14156" s="6"/>
      <c r="AY14156" s="4"/>
    </row>
    <row r="14157" spans="1:51" customFormat="1" x14ac:dyDescent="0.25">
      <c r="A14157" s="6"/>
      <c r="J14157" s="6"/>
      <c r="M14157" s="7"/>
      <c r="T14157" s="6"/>
      <c r="AE14157" s="4"/>
      <c r="AF14157" s="4"/>
      <c r="AG14157" s="6"/>
      <c r="AY14157" s="4"/>
    </row>
    <row r="14158" spans="1:51" customFormat="1" x14ac:dyDescent="0.25">
      <c r="A14158" s="6"/>
      <c r="J14158" s="6"/>
      <c r="M14158" s="7"/>
      <c r="T14158" s="6"/>
      <c r="AE14158" s="4"/>
      <c r="AF14158" s="4"/>
      <c r="AG14158" s="6"/>
      <c r="AY14158" s="4"/>
    </row>
    <row r="14159" spans="1:51" customFormat="1" x14ac:dyDescent="0.25">
      <c r="A14159" s="6"/>
      <c r="J14159" s="6"/>
      <c r="M14159" s="7"/>
      <c r="T14159" s="6"/>
      <c r="AE14159" s="4"/>
      <c r="AF14159" s="4"/>
      <c r="AG14159" s="6"/>
      <c r="AY14159" s="4"/>
    </row>
    <row r="14160" spans="1:51" customFormat="1" x14ac:dyDescent="0.25">
      <c r="A14160" s="6"/>
      <c r="J14160" s="6"/>
      <c r="M14160" s="7"/>
      <c r="T14160" s="6"/>
      <c r="AE14160" s="4"/>
      <c r="AF14160" s="4"/>
      <c r="AG14160" s="6"/>
      <c r="AY14160" s="4"/>
    </row>
    <row r="14161" spans="1:51" customFormat="1" x14ac:dyDescent="0.25">
      <c r="A14161" s="6"/>
      <c r="J14161" s="6"/>
      <c r="M14161" s="7"/>
      <c r="T14161" s="6"/>
      <c r="AE14161" s="4"/>
      <c r="AF14161" s="4"/>
      <c r="AG14161" s="6"/>
      <c r="AY14161" s="4"/>
    </row>
    <row r="14162" spans="1:51" customFormat="1" x14ac:dyDescent="0.25">
      <c r="A14162" s="6"/>
      <c r="J14162" s="6"/>
      <c r="M14162" s="7"/>
      <c r="T14162" s="6"/>
      <c r="AE14162" s="4"/>
      <c r="AF14162" s="4"/>
      <c r="AG14162" s="6"/>
      <c r="AY14162" s="4"/>
    </row>
    <row r="14163" spans="1:51" customFormat="1" x14ac:dyDescent="0.25">
      <c r="A14163" s="6"/>
      <c r="J14163" s="6"/>
      <c r="M14163" s="7"/>
      <c r="T14163" s="6"/>
      <c r="AE14163" s="4"/>
      <c r="AF14163" s="4"/>
      <c r="AG14163" s="6"/>
      <c r="AY14163" s="4"/>
    </row>
    <row r="14164" spans="1:51" customFormat="1" x14ac:dyDescent="0.25">
      <c r="A14164" s="6"/>
      <c r="J14164" s="6"/>
      <c r="M14164" s="7"/>
      <c r="T14164" s="6"/>
      <c r="AE14164" s="4"/>
      <c r="AF14164" s="4"/>
      <c r="AG14164" s="6"/>
      <c r="AY14164" s="4"/>
    </row>
    <row r="14165" spans="1:51" customFormat="1" x14ac:dyDescent="0.25">
      <c r="A14165" s="6"/>
      <c r="J14165" s="6"/>
      <c r="M14165" s="7"/>
      <c r="T14165" s="6"/>
      <c r="AE14165" s="4"/>
      <c r="AF14165" s="4"/>
      <c r="AG14165" s="6"/>
      <c r="AY14165" s="4"/>
    </row>
    <row r="14166" spans="1:51" customFormat="1" x14ac:dyDescent="0.25">
      <c r="A14166" s="6"/>
      <c r="J14166" s="6"/>
      <c r="M14166" s="7"/>
      <c r="T14166" s="6"/>
      <c r="AE14166" s="4"/>
      <c r="AF14166" s="4"/>
      <c r="AG14166" s="6"/>
      <c r="AY14166" s="4"/>
    </row>
    <row r="14167" spans="1:51" customFormat="1" x14ac:dyDescent="0.25">
      <c r="A14167" s="6"/>
      <c r="J14167" s="6"/>
      <c r="M14167" s="7"/>
      <c r="T14167" s="6"/>
      <c r="AE14167" s="4"/>
      <c r="AF14167" s="4"/>
      <c r="AG14167" s="6"/>
      <c r="AY14167" s="4"/>
    </row>
    <row r="14168" spans="1:51" customFormat="1" x14ac:dyDescent="0.25">
      <c r="A14168" s="6"/>
      <c r="J14168" s="6"/>
      <c r="M14168" s="7"/>
      <c r="T14168" s="6"/>
      <c r="AE14168" s="4"/>
      <c r="AF14168" s="4"/>
      <c r="AG14168" s="6"/>
      <c r="AY14168" s="4"/>
    </row>
    <row r="14169" spans="1:51" customFormat="1" x14ac:dyDescent="0.25">
      <c r="A14169" s="6"/>
      <c r="J14169" s="6"/>
      <c r="M14169" s="7"/>
      <c r="T14169" s="6"/>
      <c r="AE14169" s="4"/>
      <c r="AF14169" s="4"/>
      <c r="AG14169" s="6"/>
      <c r="AY14169" s="4"/>
    </row>
    <row r="14170" spans="1:51" customFormat="1" x14ac:dyDescent="0.25">
      <c r="A14170" s="6"/>
      <c r="J14170" s="6"/>
      <c r="M14170" s="7"/>
      <c r="T14170" s="6"/>
      <c r="AE14170" s="4"/>
      <c r="AF14170" s="4"/>
      <c r="AG14170" s="6"/>
      <c r="AY14170" s="4"/>
    </row>
    <row r="14171" spans="1:51" customFormat="1" x14ac:dyDescent="0.25">
      <c r="A14171" s="6"/>
      <c r="J14171" s="6"/>
      <c r="M14171" s="7"/>
      <c r="T14171" s="6"/>
      <c r="AE14171" s="4"/>
      <c r="AF14171" s="4"/>
      <c r="AG14171" s="6"/>
      <c r="AY14171" s="4"/>
    </row>
    <row r="14172" spans="1:51" customFormat="1" x14ac:dyDescent="0.25">
      <c r="A14172" s="6"/>
      <c r="J14172" s="6"/>
      <c r="M14172" s="7"/>
      <c r="T14172" s="6"/>
      <c r="AE14172" s="4"/>
      <c r="AF14172" s="4"/>
      <c r="AG14172" s="6"/>
      <c r="AY14172" s="4"/>
    </row>
    <row r="14173" spans="1:51" customFormat="1" x14ac:dyDescent="0.25">
      <c r="A14173" s="6"/>
      <c r="J14173" s="6"/>
      <c r="M14173" s="7"/>
      <c r="T14173" s="6"/>
      <c r="AE14173" s="4"/>
      <c r="AF14173" s="4"/>
      <c r="AG14173" s="6"/>
      <c r="AY14173" s="4"/>
    </row>
    <row r="14174" spans="1:51" customFormat="1" x14ac:dyDescent="0.25">
      <c r="A14174" s="6"/>
      <c r="J14174" s="6"/>
      <c r="M14174" s="7"/>
      <c r="T14174" s="6"/>
      <c r="AE14174" s="4"/>
      <c r="AF14174" s="4"/>
      <c r="AG14174" s="6"/>
      <c r="AY14174" s="4"/>
    </row>
    <row r="14175" spans="1:51" customFormat="1" x14ac:dyDescent="0.25">
      <c r="A14175" s="6"/>
      <c r="J14175" s="6"/>
      <c r="M14175" s="7"/>
      <c r="T14175" s="6"/>
      <c r="AE14175" s="4"/>
      <c r="AF14175" s="4"/>
      <c r="AG14175" s="6"/>
      <c r="AY14175" s="4"/>
    </row>
    <row r="14176" spans="1:51" customFormat="1" x14ac:dyDescent="0.25">
      <c r="A14176" s="6"/>
      <c r="J14176" s="6"/>
      <c r="M14176" s="7"/>
      <c r="T14176" s="6"/>
      <c r="AE14176" s="4"/>
      <c r="AF14176" s="4"/>
      <c r="AG14176" s="6"/>
      <c r="AY14176" s="4"/>
    </row>
    <row r="14177" spans="1:51" customFormat="1" x14ac:dyDescent="0.25">
      <c r="A14177" s="6"/>
      <c r="J14177" s="6"/>
      <c r="M14177" s="7"/>
      <c r="T14177" s="6"/>
      <c r="AE14177" s="4"/>
      <c r="AF14177" s="4"/>
      <c r="AG14177" s="6"/>
      <c r="AY14177" s="4"/>
    </row>
    <row r="14178" spans="1:51" customFormat="1" x14ac:dyDescent="0.25">
      <c r="A14178" s="6"/>
      <c r="J14178" s="6"/>
      <c r="M14178" s="7"/>
      <c r="T14178" s="6"/>
      <c r="AE14178" s="4"/>
      <c r="AF14178" s="4"/>
      <c r="AG14178" s="6"/>
      <c r="AY14178" s="4"/>
    </row>
    <row r="14179" spans="1:51" customFormat="1" x14ac:dyDescent="0.25">
      <c r="A14179" s="6"/>
      <c r="J14179" s="6"/>
      <c r="M14179" s="7"/>
      <c r="T14179" s="6"/>
      <c r="AE14179" s="4"/>
      <c r="AF14179" s="4"/>
      <c r="AG14179" s="6"/>
      <c r="AY14179" s="4"/>
    </row>
    <row r="14180" spans="1:51" customFormat="1" x14ac:dyDescent="0.25">
      <c r="A14180" s="6"/>
      <c r="J14180" s="6"/>
      <c r="M14180" s="7"/>
      <c r="T14180" s="6"/>
      <c r="AE14180" s="4"/>
      <c r="AF14180" s="4"/>
      <c r="AG14180" s="6"/>
      <c r="AY14180" s="4"/>
    </row>
    <row r="14181" spans="1:51" customFormat="1" x14ac:dyDescent="0.25">
      <c r="A14181" s="6"/>
      <c r="J14181" s="6"/>
      <c r="M14181" s="7"/>
      <c r="T14181" s="6"/>
      <c r="AE14181" s="4"/>
      <c r="AF14181" s="4"/>
      <c r="AG14181" s="6"/>
      <c r="AY14181" s="4"/>
    </row>
    <row r="14182" spans="1:51" customFormat="1" x14ac:dyDescent="0.25">
      <c r="A14182" s="6"/>
      <c r="J14182" s="6"/>
      <c r="M14182" s="7"/>
      <c r="T14182" s="6"/>
      <c r="AE14182" s="4"/>
      <c r="AF14182" s="4"/>
      <c r="AG14182" s="6"/>
      <c r="AY14182" s="4"/>
    </row>
    <row r="14183" spans="1:51" customFormat="1" x14ac:dyDescent="0.25">
      <c r="A14183" s="6"/>
      <c r="J14183" s="6"/>
      <c r="M14183" s="7"/>
      <c r="T14183" s="6"/>
      <c r="AE14183" s="4"/>
      <c r="AF14183" s="4"/>
      <c r="AG14183" s="6"/>
      <c r="AY14183" s="4"/>
    </row>
    <row r="14184" spans="1:51" customFormat="1" x14ac:dyDescent="0.25">
      <c r="A14184" s="6"/>
      <c r="J14184" s="6"/>
      <c r="M14184" s="7"/>
      <c r="T14184" s="6"/>
      <c r="AE14184" s="4"/>
      <c r="AF14184" s="4"/>
      <c r="AG14184" s="6"/>
      <c r="AY14184" s="4"/>
    </row>
    <row r="14185" spans="1:51" customFormat="1" x14ac:dyDescent="0.25">
      <c r="A14185" s="6"/>
      <c r="J14185" s="6"/>
      <c r="M14185" s="7"/>
      <c r="T14185" s="6"/>
      <c r="AE14185" s="4"/>
      <c r="AF14185" s="4"/>
      <c r="AG14185" s="6"/>
      <c r="AY14185" s="4"/>
    </row>
    <row r="14186" spans="1:51" customFormat="1" x14ac:dyDescent="0.25">
      <c r="A14186" s="6"/>
      <c r="J14186" s="6"/>
      <c r="M14186" s="7"/>
      <c r="T14186" s="6"/>
      <c r="AE14186" s="4"/>
      <c r="AF14186" s="4"/>
      <c r="AG14186" s="6"/>
      <c r="AY14186" s="4"/>
    </row>
    <row r="14187" spans="1:51" customFormat="1" x14ac:dyDescent="0.25">
      <c r="A14187" s="6"/>
      <c r="J14187" s="6"/>
      <c r="M14187" s="7"/>
      <c r="T14187" s="6"/>
      <c r="AE14187" s="4"/>
      <c r="AF14187" s="4"/>
      <c r="AG14187" s="6"/>
      <c r="AY14187" s="4"/>
    </row>
    <row r="14188" spans="1:51" customFormat="1" x14ac:dyDescent="0.25">
      <c r="A14188" s="6"/>
      <c r="J14188" s="6"/>
      <c r="M14188" s="7"/>
      <c r="T14188" s="6"/>
      <c r="AE14188" s="4"/>
      <c r="AF14188" s="4"/>
      <c r="AG14188" s="6"/>
      <c r="AY14188" s="4"/>
    </row>
    <row r="14189" spans="1:51" customFormat="1" x14ac:dyDescent="0.25">
      <c r="A14189" s="6"/>
      <c r="J14189" s="6"/>
      <c r="M14189" s="7"/>
      <c r="T14189" s="6"/>
      <c r="AE14189" s="4"/>
      <c r="AF14189" s="4"/>
      <c r="AG14189" s="6"/>
      <c r="AY14189" s="4"/>
    </row>
    <row r="14190" spans="1:51" customFormat="1" x14ac:dyDescent="0.25">
      <c r="A14190" s="6"/>
      <c r="J14190" s="6"/>
      <c r="M14190" s="7"/>
      <c r="T14190" s="6"/>
      <c r="AE14190" s="4"/>
      <c r="AF14190" s="4"/>
      <c r="AG14190" s="6"/>
      <c r="AY14190" s="4"/>
    </row>
    <row r="14191" spans="1:51" customFormat="1" x14ac:dyDescent="0.25">
      <c r="A14191" s="6"/>
      <c r="J14191" s="6"/>
      <c r="M14191" s="7"/>
      <c r="T14191" s="6"/>
      <c r="AE14191" s="4"/>
      <c r="AF14191" s="4"/>
      <c r="AG14191" s="6"/>
      <c r="AY14191" s="4"/>
    </row>
    <row r="14192" spans="1:51" customFormat="1" x14ac:dyDescent="0.25">
      <c r="A14192" s="6"/>
      <c r="J14192" s="6"/>
      <c r="M14192" s="7"/>
      <c r="T14192" s="6"/>
      <c r="AE14192" s="4"/>
      <c r="AF14192" s="4"/>
      <c r="AG14192" s="6"/>
      <c r="AY14192" s="4"/>
    </row>
    <row r="14193" spans="1:51" customFormat="1" x14ac:dyDescent="0.25">
      <c r="A14193" s="6"/>
      <c r="J14193" s="6"/>
      <c r="M14193" s="7"/>
      <c r="T14193" s="6"/>
      <c r="AE14193" s="4"/>
      <c r="AF14193" s="4"/>
      <c r="AG14193" s="6"/>
      <c r="AY14193" s="4"/>
    </row>
    <row r="14194" spans="1:51" customFormat="1" x14ac:dyDescent="0.25">
      <c r="A14194" s="6"/>
      <c r="J14194" s="6"/>
      <c r="M14194" s="7"/>
      <c r="T14194" s="6"/>
      <c r="AE14194" s="4"/>
      <c r="AF14194" s="4"/>
      <c r="AG14194" s="6"/>
      <c r="AY14194" s="4"/>
    </row>
    <row r="14195" spans="1:51" customFormat="1" x14ac:dyDescent="0.25">
      <c r="A14195" s="6"/>
      <c r="J14195" s="6"/>
      <c r="M14195" s="7"/>
      <c r="T14195" s="6"/>
      <c r="AE14195" s="4"/>
      <c r="AF14195" s="4"/>
      <c r="AG14195" s="6"/>
      <c r="AY14195" s="4"/>
    </row>
    <row r="14196" spans="1:51" customFormat="1" x14ac:dyDescent="0.25">
      <c r="A14196" s="6"/>
      <c r="J14196" s="6"/>
      <c r="M14196" s="7"/>
      <c r="T14196" s="6"/>
      <c r="AE14196" s="4"/>
      <c r="AF14196" s="4"/>
      <c r="AG14196" s="6"/>
      <c r="AY14196" s="4"/>
    </row>
    <row r="14197" spans="1:51" customFormat="1" x14ac:dyDescent="0.25">
      <c r="A14197" s="6"/>
      <c r="J14197" s="6"/>
      <c r="M14197" s="7"/>
      <c r="T14197" s="6"/>
      <c r="AE14197" s="4"/>
      <c r="AF14197" s="4"/>
      <c r="AG14197" s="6"/>
      <c r="AY14197" s="4"/>
    </row>
    <row r="14198" spans="1:51" customFormat="1" x14ac:dyDescent="0.25">
      <c r="A14198" s="6"/>
      <c r="J14198" s="6"/>
      <c r="M14198" s="7"/>
      <c r="T14198" s="6"/>
      <c r="AE14198" s="4"/>
      <c r="AF14198" s="4"/>
      <c r="AG14198" s="6"/>
      <c r="AY14198" s="4"/>
    </row>
    <row r="14199" spans="1:51" customFormat="1" x14ac:dyDescent="0.25">
      <c r="A14199" s="6"/>
      <c r="J14199" s="6"/>
      <c r="M14199" s="7"/>
      <c r="T14199" s="6"/>
      <c r="AE14199" s="4"/>
      <c r="AF14199" s="4"/>
      <c r="AG14199" s="6"/>
      <c r="AY14199" s="4"/>
    </row>
    <row r="14200" spans="1:51" customFormat="1" x14ac:dyDescent="0.25">
      <c r="A14200" s="6"/>
      <c r="J14200" s="6"/>
      <c r="M14200" s="7"/>
      <c r="T14200" s="6"/>
      <c r="AE14200" s="4"/>
      <c r="AF14200" s="4"/>
      <c r="AG14200" s="6"/>
      <c r="AY14200" s="4"/>
    </row>
    <row r="14201" spans="1:51" customFormat="1" x14ac:dyDescent="0.25">
      <c r="A14201" s="6"/>
      <c r="J14201" s="6"/>
      <c r="M14201" s="7"/>
      <c r="T14201" s="6"/>
      <c r="AE14201" s="4"/>
      <c r="AF14201" s="4"/>
      <c r="AG14201" s="6"/>
      <c r="AY14201" s="4"/>
    </row>
    <row r="14202" spans="1:51" customFormat="1" x14ac:dyDescent="0.25">
      <c r="A14202" s="6"/>
      <c r="J14202" s="6"/>
      <c r="M14202" s="7"/>
      <c r="T14202" s="6"/>
      <c r="AE14202" s="4"/>
      <c r="AF14202" s="4"/>
      <c r="AG14202" s="6"/>
      <c r="AY14202" s="4"/>
    </row>
    <row r="14203" spans="1:51" customFormat="1" x14ac:dyDescent="0.25">
      <c r="A14203" s="6"/>
      <c r="J14203" s="6"/>
      <c r="M14203" s="7"/>
      <c r="T14203" s="6"/>
      <c r="AE14203" s="4"/>
      <c r="AF14203" s="4"/>
      <c r="AG14203" s="6"/>
      <c r="AY14203" s="4"/>
    </row>
    <row r="14204" spans="1:51" customFormat="1" x14ac:dyDescent="0.25">
      <c r="A14204" s="6"/>
      <c r="J14204" s="6"/>
      <c r="M14204" s="7"/>
      <c r="T14204" s="6"/>
      <c r="AE14204" s="4"/>
      <c r="AF14204" s="4"/>
      <c r="AG14204" s="6"/>
      <c r="AY14204" s="4"/>
    </row>
    <row r="14205" spans="1:51" customFormat="1" x14ac:dyDescent="0.25">
      <c r="A14205" s="6"/>
      <c r="J14205" s="6"/>
      <c r="M14205" s="7"/>
      <c r="T14205" s="6"/>
      <c r="AE14205" s="4"/>
      <c r="AF14205" s="4"/>
      <c r="AG14205" s="6"/>
      <c r="AY14205" s="4"/>
    </row>
    <row r="14206" spans="1:51" customFormat="1" x14ac:dyDescent="0.25">
      <c r="A14206" s="6"/>
      <c r="J14206" s="6"/>
      <c r="M14206" s="7"/>
      <c r="T14206" s="6"/>
      <c r="AE14206" s="4"/>
      <c r="AF14206" s="4"/>
      <c r="AG14206" s="6"/>
      <c r="AY14206" s="4"/>
    </row>
    <row r="14207" spans="1:51" customFormat="1" x14ac:dyDescent="0.25">
      <c r="A14207" s="6"/>
      <c r="J14207" s="6"/>
      <c r="M14207" s="7"/>
      <c r="T14207" s="6"/>
      <c r="AE14207" s="4"/>
      <c r="AF14207" s="4"/>
      <c r="AG14207" s="6"/>
      <c r="AY14207" s="4"/>
    </row>
    <row r="14208" spans="1:51" customFormat="1" x14ac:dyDescent="0.25">
      <c r="A14208" s="6"/>
      <c r="J14208" s="6"/>
      <c r="M14208" s="7"/>
      <c r="T14208" s="6"/>
      <c r="AE14208" s="4"/>
      <c r="AF14208" s="4"/>
      <c r="AG14208" s="6"/>
      <c r="AY14208" s="4"/>
    </row>
    <row r="14209" spans="1:51" customFormat="1" x14ac:dyDescent="0.25">
      <c r="A14209" s="6"/>
      <c r="J14209" s="6"/>
      <c r="M14209" s="7"/>
      <c r="T14209" s="6"/>
      <c r="AE14209" s="4"/>
      <c r="AF14209" s="4"/>
      <c r="AG14209" s="6"/>
      <c r="AY14209" s="4"/>
    </row>
    <row r="14210" spans="1:51" customFormat="1" x14ac:dyDescent="0.25">
      <c r="A14210" s="6"/>
      <c r="J14210" s="6"/>
      <c r="M14210" s="7"/>
      <c r="T14210" s="6"/>
      <c r="AE14210" s="4"/>
      <c r="AF14210" s="4"/>
      <c r="AG14210" s="6"/>
      <c r="AY14210" s="4"/>
    </row>
    <row r="14211" spans="1:51" customFormat="1" x14ac:dyDescent="0.25">
      <c r="A14211" s="6"/>
      <c r="J14211" s="6"/>
      <c r="M14211" s="7"/>
      <c r="T14211" s="6"/>
      <c r="AE14211" s="4"/>
      <c r="AF14211" s="4"/>
      <c r="AG14211" s="6"/>
      <c r="AY14211" s="4"/>
    </row>
    <row r="14212" spans="1:51" customFormat="1" x14ac:dyDescent="0.25">
      <c r="A14212" s="6"/>
      <c r="J14212" s="6"/>
      <c r="M14212" s="7"/>
      <c r="T14212" s="6"/>
      <c r="AE14212" s="4"/>
      <c r="AF14212" s="4"/>
      <c r="AG14212" s="6"/>
      <c r="AY14212" s="4"/>
    </row>
    <row r="14213" spans="1:51" customFormat="1" x14ac:dyDescent="0.25">
      <c r="A14213" s="6"/>
      <c r="J14213" s="6"/>
      <c r="M14213" s="7"/>
      <c r="T14213" s="6"/>
      <c r="AE14213" s="4"/>
      <c r="AF14213" s="4"/>
      <c r="AG14213" s="6"/>
      <c r="AY14213" s="4"/>
    </row>
    <row r="14214" spans="1:51" customFormat="1" x14ac:dyDescent="0.25">
      <c r="A14214" s="6"/>
      <c r="J14214" s="6"/>
      <c r="M14214" s="7"/>
      <c r="T14214" s="6"/>
      <c r="AE14214" s="4"/>
      <c r="AF14214" s="4"/>
      <c r="AG14214" s="6"/>
      <c r="AY14214" s="4"/>
    </row>
    <row r="14215" spans="1:51" customFormat="1" x14ac:dyDescent="0.25">
      <c r="A14215" s="6"/>
      <c r="J14215" s="6"/>
      <c r="M14215" s="7"/>
      <c r="T14215" s="6"/>
      <c r="AE14215" s="4"/>
      <c r="AF14215" s="4"/>
      <c r="AG14215" s="6"/>
      <c r="AY14215" s="4"/>
    </row>
    <row r="14216" spans="1:51" customFormat="1" x14ac:dyDescent="0.25">
      <c r="A14216" s="6"/>
      <c r="J14216" s="6"/>
      <c r="M14216" s="7"/>
      <c r="T14216" s="6"/>
      <c r="AE14216" s="4"/>
      <c r="AF14216" s="4"/>
      <c r="AG14216" s="6"/>
      <c r="AY14216" s="4"/>
    </row>
    <row r="14217" spans="1:51" customFormat="1" x14ac:dyDescent="0.25">
      <c r="A14217" s="6"/>
      <c r="J14217" s="6"/>
      <c r="M14217" s="7"/>
      <c r="T14217" s="6"/>
      <c r="AE14217" s="4"/>
      <c r="AF14217" s="4"/>
      <c r="AG14217" s="6"/>
      <c r="AY14217" s="4"/>
    </row>
    <row r="14218" spans="1:51" customFormat="1" x14ac:dyDescent="0.25">
      <c r="A14218" s="6"/>
      <c r="J14218" s="6"/>
      <c r="M14218" s="7"/>
      <c r="T14218" s="6"/>
      <c r="AE14218" s="4"/>
      <c r="AF14218" s="4"/>
      <c r="AG14218" s="6"/>
      <c r="AY14218" s="4"/>
    </row>
    <row r="14219" spans="1:51" customFormat="1" x14ac:dyDescent="0.25">
      <c r="A14219" s="6"/>
      <c r="J14219" s="6"/>
      <c r="M14219" s="7"/>
      <c r="T14219" s="6"/>
      <c r="AE14219" s="4"/>
      <c r="AF14219" s="4"/>
      <c r="AG14219" s="6"/>
      <c r="AY14219" s="4"/>
    </row>
    <row r="14220" spans="1:51" customFormat="1" x14ac:dyDescent="0.25">
      <c r="A14220" s="6"/>
      <c r="J14220" s="6"/>
      <c r="M14220" s="7"/>
      <c r="T14220" s="6"/>
      <c r="AE14220" s="4"/>
      <c r="AF14220" s="4"/>
      <c r="AG14220" s="6"/>
      <c r="AY14220" s="4"/>
    </row>
    <row r="14221" spans="1:51" customFormat="1" x14ac:dyDescent="0.25">
      <c r="A14221" s="6"/>
      <c r="J14221" s="6"/>
      <c r="M14221" s="7"/>
      <c r="T14221" s="6"/>
      <c r="AE14221" s="4"/>
      <c r="AF14221" s="4"/>
      <c r="AG14221" s="6"/>
      <c r="AY14221" s="4"/>
    </row>
    <row r="14222" spans="1:51" customFormat="1" x14ac:dyDescent="0.25">
      <c r="A14222" s="6"/>
      <c r="J14222" s="6"/>
      <c r="M14222" s="7"/>
      <c r="T14222" s="6"/>
      <c r="AE14222" s="4"/>
      <c r="AF14222" s="4"/>
      <c r="AG14222" s="6"/>
      <c r="AY14222" s="4"/>
    </row>
    <row r="14223" spans="1:51" customFormat="1" x14ac:dyDescent="0.25">
      <c r="A14223" s="6"/>
      <c r="J14223" s="6"/>
      <c r="M14223" s="7"/>
      <c r="T14223" s="6"/>
      <c r="AE14223" s="4"/>
      <c r="AF14223" s="4"/>
      <c r="AG14223" s="6"/>
      <c r="AY14223" s="4"/>
    </row>
    <row r="14224" spans="1:51" customFormat="1" x14ac:dyDescent="0.25">
      <c r="A14224" s="6"/>
      <c r="J14224" s="6"/>
      <c r="M14224" s="7"/>
      <c r="T14224" s="6"/>
      <c r="AE14224" s="4"/>
      <c r="AF14224" s="4"/>
      <c r="AG14224" s="6"/>
      <c r="AY14224" s="4"/>
    </row>
    <row r="14225" spans="1:51" customFormat="1" x14ac:dyDescent="0.25">
      <c r="A14225" s="6"/>
      <c r="J14225" s="6"/>
      <c r="M14225" s="7"/>
      <c r="T14225" s="6"/>
      <c r="AE14225" s="4"/>
      <c r="AF14225" s="4"/>
      <c r="AG14225" s="6"/>
      <c r="AY14225" s="4"/>
    </row>
    <row r="14226" spans="1:51" customFormat="1" x14ac:dyDescent="0.25">
      <c r="A14226" s="6"/>
      <c r="J14226" s="6"/>
      <c r="M14226" s="7"/>
      <c r="T14226" s="6"/>
      <c r="AE14226" s="4"/>
      <c r="AF14226" s="4"/>
      <c r="AG14226" s="6"/>
      <c r="AY14226" s="4"/>
    </row>
    <row r="14227" spans="1:51" customFormat="1" x14ac:dyDescent="0.25">
      <c r="A14227" s="6"/>
      <c r="J14227" s="6"/>
      <c r="M14227" s="7"/>
      <c r="T14227" s="6"/>
      <c r="AE14227" s="4"/>
      <c r="AF14227" s="4"/>
      <c r="AG14227" s="6"/>
      <c r="AY14227" s="4"/>
    </row>
    <row r="14228" spans="1:51" customFormat="1" x14ac:dyDescent="0.25">
      <c r="A14228" s="6"/>
      <c r="J14228" s="6"/>
      <c r="M14228" s="7"/>
      <c r="T14228" s="6"/>
      <c r="AE14228" s="4"/>
      <c r="AF14228" s="4"/>
      <c r="AG14228" s="6"/>
      <c r="AY14228" s="4"/>
    </row>
    <row r="14229" spans="1:51" customFormat="1" x14ac:dyDescent="0.25">
      <c r="A14229" s="6"/>
      <c r="J14229" s="6"/>
      <c r="M14229" s="7"/>
      <c r="T14229" s="6"/>
      <c r="AE14229" s="4"/>
      <c r="AF14229" s="4"/>
      <c r="AG14229" s="6"/>
      <c r="AY14229" s="4"/>
    </row>
    <row r="14230" spans="1:51" customFormat="1" x14ac:dyDescent="0.25">
      <c r="A14230" s="6"/>
      <c r="J14230" s="6"/>
      <c r="M14230" s="7"/>
      <c r="T14230" s="6"/>
      <c r="AE14230" s="4"/>
      <c r="AF14230" s="4"/>
      <c r="AG14230" s="6"/>
      <c r="AY14230" s="4"/>
    </row>
    <row r="14231" spans="1:51" customFormat="1" x14ac:dyDescent="0.25">
      <c r="A14231" s="6"/>
      <c r="J14231" s="6"/>
      <c r="M14231" s="7"/>
      <c r="T14231" s="6"/>
      <c r="AE14231" s="4"/>
      <c r="AF14231" s="4"/>
      <c r="AG14231" s="6"/>
      <c r="AY14231" s="4"/>
    </row>
    <row r="14232" spans="1:51" customFormat="1" x14ac:dyDescent="0.25">
      <c r="A14232" s="6"/>
      <c r="J14232" s="6"/>
      <c r="M14232" s="7"/>
      <c r="T14232" s="6"/>
      <c r="AE14232" s="4"/>
      <c r="AF14232" s="4"/>
      <c r="AG14232" s="6"/>
      <c r="AY14232" s="4"/>
    </row>
    <row r="14233" spans="1:51" customFormat="1" x14ac:dyDescent="0.25">
      <c r="A14233" s="6"/>
      <c r="J14233" s="6"/>
      <c r="M14233" s="7"/>
      <c r="T14233" s="6"/>
      <c r="AE14233" s="4"/>
      <c r="AF14233" s="4"/>
      <c r="AG14233" s="6"/>
      <c r="AY14233" s="4"/>
    </row>
    <row r="14234" spans="1:51" customFormat="1" x14ac:dyDescent="0.25">
      <c r="A14234" s="6"/>
      <c r="J14234" s="6"/>
      <c r="M14234" s="7"/>
      <c r="T14234" s="6"/>
      <c r="AE14234" s="4"/>
      <c r="AF14234" s="4"/>
      <c r="AG14234" s="6"/>
      <c r="AY14234" s="4"/>
    </row>
    <row r="14235" spans="1:51" customFormat="1" x14ac:dyDescent="0.25">
      <c r="A14235" s="6"/>
      <c r="J14235" s="6"/>
      <c r="M14235" s="7"/>
      <c r="T14235" s="6"/>
      <c r="AE14235" s="4"/>
      <c r="AF14235" s="4"/>
      <c r="AG14235" s="6"/>
      <c r="AY14235" s="4"/>
    </row>
    <row r="14236" spans="1:51" customFormat="1" x14ac:dyDescent="0.25">
      <c r="A14236" s="6"/>
      <c r="J14236" s="6"/>
      <c r="M14236" s="7"/>
      <c r="T14236" s="6"/>
      <c r="AE14236" s="4"/>
      <c r="AF14236" s="4"/>
      <c r="AG14236" s="6"/>
      <c r="AY14236" s="4"/>
    </row>
    <row r="14237" spans="1:51" customFormat="1" x14ac:dyDescent="0.25">
      <c r="A14237" s="6"/>
      <c r="J14237" s="6"/>
      <c r="M14237" s="7"/>
      <c r="T14237" s="6"/>
      <c r="AE14237" s="4"/>
      <c r="AF14237" s="4"/>
      <c r="AG14237" s="6"/>
      <c r="AY14237" s="4"/>
    </row>
    <row r="14238" spans="1:51" customFormat="1" x14ac:dyDescent="0.25">
      <c r="A14238" s="6"/>
      <c r="J14238" s="6"/>
      <c r="M14238" s="7"/>
      <c r="T14238" s="6"/>
      <c r="AE14238" s="4"/>
      <c r="AF14238" s="4"/>
      <c r="AG14238" s="6"/>
      <c r="AY14238" s="4"/>
    </row>
    <row r="14239" spans="1:51" customFormat="1" x14ac:dyDescent="0.25">
      <c r="A14239" s="6"/>
      <c r="J14239" s="6"/>
      <c r="M14239" s="7"/>
      <c r="T14239" s="6"/>
      <c r="AE14239" s="4"/>
      <c r="AF14239" s="4"/>
      <c r="AG14239" s="6"/>
      <c r="AY14239" s="4"/>
    </row>
    <row r="14240" spans="1:51" customFormat="1" x14ac:dyDescent="0.25">
      <c r="A14240" s="6"/>
      <c r="J14240" s="6"/>
      <c r="M14240" s="7"/>
      <c r="T14240" s="6"/>
      <c r="AE14240" s="4"/>
      <c r="AF14240" s="4"/>
      <c r="AG14240" s="6"/>
      <c r="AY14240" s="4"/>
    </row>
    <row r="14241" spans="1:51" customFormat="1" x14ac:dyDescent="0.25">
      <c r="A14241" s="6"/>
      <c r="J14241" s="6"/>
      <c r="M14241" s="7"/>
      <c r="T14241" s="6"/>
      <c r="AE14241" s="4"/>
      <c r="AF14241" s="4"/>
      <c r="AG14241" s="6"/>
      <c r="AY14241" s="4"/>
    </row>
    <row r="14242" spans="1:51" customFormat="1" x14ac:dyDescent="0.25">
      <c r="A14242" s="6"/>
      <c r="J14242" s="6"/>
      <c r="M14242" s="7"/>
      <c r="T14242" s="6"/>
      <c r="AE14242" s="4"/>
      <c r="AF14242" s="4"/>
      <c r="AG14242" s="6"/>
      <c r="AY14242" s="4"/>
    </row>
    <row r="14243" spans="1:51" customFormat="1" x14ac:dyDescent="0.25">
      <c r="A14243" s="6"/>
      <c r="J14243" s="6"/>
      <c r="M14243" s="7"/>
      <c r="T14243" s="6"/>
      <c r="AE14243" s="4"/>
      <c r="AF14243" s="4"/>
      <c r="AG14243" s="6"/>
      <c r="AY14243" s="4"/>
    </row>
    <row r="14244" spans="1:51" customFormat="1" x14ac:dyDescent="0.25">
      <c r="A14244" s="6"/>
      <c r="J14244" s="6"/>
      <c r="M14244" s="7"/>
      <c r="T14244" s="6"/>
      <c r="AE14244" s="4"/>
      <c r="AF14244" s="4"/>
      <c r="AG14244" s="6"/>
      <c r="AY14244" s="4"/>
    </row>
    <row r="14245" spans="1:51" customFormat="1" x14ac:dyDescent="0.25">
      <c r="A14245" s="6"/>
      <c r="J14245" s="6"/>
      <c r="M14245" s="7"/>
      <c r="T14245" s="6"/>
      <c r="AE14245" s="4"/>
      <c r="AF14245" s="4"/>
      <c r="AG14245" s="6"/>
      <c r="AY14245" s="4"/>
    </row>
    <row r="14246" spans="1:51" customFormat="1" x14ac:dyDescent="0.25">
      <c r="A14246" s="6"/>
      <c r="J14246" s="6"/>
      <c r="M14246" s="7"/>
      <c r="T14246" s="6"/>
      <c r="AE14246" s="4"/>
      <c r="AF14246" s="4"/>
      <c r="AG14246" s="6"/>
      <c r="AY14246" s="4"/>
    </row>
    <row r="14247" spans="1:51" customFormat="1" x14ac:dyDescent="0.25">
      <c r="A14247" s="6"/>
      <c r="J14247" s="6"/>
      <c r="M14247" s="7"/>
      <c r="T14247" s="6"/>
      <c r="AE14247" s="4"/>
      <c r="AF14247" s="4"/>
      <c r="AG14247" s="6"/>
      <c r="AY14247" s="4"/>
    </row>
    <row r="14248" spans="1:51" customFormat="1" x14ac:dyDescent="0.25">
      <c r="A14248" s="6"/>
      <c r="J14248" s="6"/>
      <c r="M14248" s="7"/>
      <c r="T14248" s="6"/>
      <c r="AE14248" s="4"/>
      <c r="AF14248" s="4"/>
      <c r="AG14248" s="6"/>
      <c r="AY14248" s="4"/>
    </row>
    <row r="14249" spans="1:51" customFormat="1" x14ac:dyDescent="0.25">
      <c r="A14249" s="6"/>
      <c r="J14249" s="6"/>
      <c r="M14249" s="7"/>
      <c r="T14249" s="6"/>
      <c r="AE14249" s="4"/>
      <c r="AF14249" s="4"/>
      <c r="AG14249" s="6"/>
      <c r="AY14249" s="4"/>
    </row>
    <row r="14250" spans="1:51" customFormat="1" x14ac:dyDescent="0.25">
      <c r="A14250" s="6"/>
      <c r="J14250" s="6"/>
      <c r="M14250" s="7"/>
      <c r="T14250" s="6"/>
      <c r="AE14250" s="4"/>
      <c r="AF14250" s="4"/>
      <c r="AG14250" s="6"/>
      <c r="AY14250" s="4"/>
    </row>
    <row r="14251" spans="1:51" customFormat="1" x14ac:dyDescent="0.25">
      <c r="A14251" s="6"/>
      <c r="J14251" s="6"/>
      <c r="M14251" s="7"/>
      <c r="T14251" s="6"/>
      <c r="AE14251" s="4"/>
      <c r="AF14251" s="4"/>
      <c r="AG14251" s="6"/>
      <c r="AY14251" s="4"/>
    </row>
    <row r="14252" spans="1:51" customFormat="1" x14ac:dyDescent="0.25">
      <c r="A14252" s="6"/>
      <c r="J14252" s="6"/>
      <c r="M14252" s="7"/>
      <c r="T14252" s="6"/>
      <c r="AE14252" s="4"/>
      <c r="AF14252" s="4"/>
      <c r="AG14252" s="6"/>
      <c r="AY14252" s="4"/>
    </row>
    <row r="14253" spans="1:51" customFormat="1" x14ac:dyDescent="0.25">
      <c r="A14253" s="6"/>
      <c r="J14253" s="6"/>
      <c r="M14253" s="7"/>
      <c r="T14253" s="6"/>
      <c r="AE14253" s="4"/>
      <c r="AF14253" s="4"/>
      <c r="AG14253" s="6"/>
      <c r="AY14253" s="4"/>
    </row>
    <row r="14254" spans="1:51" customFormat="1" x14ac:dyDescent="0.25">
      <c r="A14254" s="6"/>
      <c r="J14254" s="6"/>
      <c r="M14254" s="7"/>
      <c r="T14254" s="6"/>
      <c r="AE14254" s="4"/>
      <c r="AF14254" s="4"/>
      <c r="AG14254" s="6"/>
      <c r="AY14254" s="4"/>
    </row>
    <row r="14255" spans="1:51" customFormat="1" x14ac:dyDescent="0.25">
      <c r="A14255" s="6"/>
      <c r="J14255" s="6"/>
      <c r="M14255" s="7"/>
      <c r="T14255" s="6"/>
      <c r="AE14255" s="4"/>
      <c r="AF14255" s="4"/>
      <c r="AG14255" s="6"/>
      <c r="AY14255" s="4"/>
    </row>
    <row r="14256" spans="1:51" customFormat="1" x14ac:dyDescent="0.25">
      <c r="A14256" s="6"/>
      <c r="J14256" s="6"/>
      <c r="M14256" s="7"/>
      <c r="T14256" s="6"/>
      <c r="AE14256" s="4"/>
      <c r="AF14256" s="4"/>
      <c r="AG14256" s="6"/>
      <c r="AY14256" s="4"/>
    </row>
    <row r="14257" spans="1:51" customFormat="1" x14ac:dyDescent="0.25">
      <c r="A14257" s="6"/>
      <c r="J14257" s="6"/>
      <c r="M14257" s="7"/>
      <c r="T14257" s="6"/>
      <c r="AE14257" s="4"/>
      <c r="AF14257" s="4"/>
      <c r="AG14257" s="6"/>
      <c r="AY14257" s="4"/>
    </row>
    <row r="14258" spans="1:51" customFormat="1" x14ac:dyDescent="0.25">
      <c r="A14258" s="6"/>
      <c r="J14258" s="6"/>
      <c r="M14258" s="7"/>
      <c r="T14258" s="6"/>
      <c r="AE14258" s="4"/>
      <c r="AF14258" s="4"/>
      <c r="AG14258" s="6"/>
      <c r="AY14258" s="4"/>
    </row>
    <row r="14259" spans="1:51" customFormat="1" x14ac:dyDescent="0.25">
      <c r="A14259" s="6"/>
      <c r="J14259" s="6"/>
      <c r="M14259" s="7"/>
      <c r="T14259" s="6"/>
      <c r="AE14259" s="4"/>
      <c r="AF14259" s="4"/>
      <c r="AG14259" s="6"/>
      <c r="AY14259" s="4"/>
    </row>
    <row r="14260" spans="1:51" customFormat="1" x14ac:dyDescent="0.25">
      <c r="A14260" s="6"/>
      <c r="J14260" s="6"/>
      <c r="M14260" s="7"/>
      <c r="T14260" s="6"/>
      <c r="AE14260" s="4"/>
      <c r="AF14260" s="4"/>
      <c r="AG14260" s="6"/>
      <c r="AY14260" s="4"/>
    </row>
    <row r="14261" spans="1:51" customFormat="1" x14ac:dyDescent="0.25">
      <c r="A14261" s="6"/>
      <c r="J14261" s="6"/>
      <c r="M14261" s="7"/>
      <c r="T14261" s="6"/>
      <c r="AE14261" s="4"/>
      <c r="AF14261" s="4"/>
      <c r="AG14261" s="6"/>
      <c r="AY14261" s="4"/>
    </row>
    <row r="14262" spans="1:51" customFormat="1" x14ac:dyDescent="0.25">
      <c r="A14262" s="6"/>
      <c r="J14262" s="6"/>
      <c r="M14262" s="7"/>
      <c r="T14262" s="6"/>
      <c r="AE14262" s="4"/>
      <c r="AF14262" s="4"/>
      <c r="AG14262" s="6"/>
      <c r="AY14262" s="4"/>
    </row>
    <row r="14263" spans="1:51" customFormat="1" x14ac:dyDescent="0.25">
      <c r="A14263" s="6"/>
      <c r="J14263" s="6"/>
      <c r="M14263" s="7"/>
      <c r="T14263" s="6"/>
      <c r="AE14263" s="4"/>
      <c r="AF14263" s="4"/>
      <c r="AG14263" s="6"/>
      <c r="AY14263" s="4"/>
    </row>
    <row r="14264" spans="1:51" customFormat="1" x14ac:dyDescent="0.25">
      <c r="A14264" s="6"/>
      <c r="J14264" s="6"/>
      <c r="M14264" s="7"/>
      <c r="T14264" s="6"/>
      <c r="AE14264" s="4"/>
      <c r="AF14264" s="4"/>
      <c r="AG14264" s="6"/>
      <c r="AY14264" s="4"/>
    </row>
    <row r="14265" spans="1:51" customFormat="1" x14ac:dyDescent="0.25">
      <c r="A14265" s="6"/>
      <c r="J14265" s="6"/>
      <c r="M14265" s="7"/>
      <c r="T14265" s="6"/>
      <c r="AE14265" s="4"/>
      <c r="AF14265" s="4"/>
      <c r="AG14265" s="6"/>
      <c r="AY14265" s="4"/>
    </row>
    <row r="14266" spans="1:51" customFormat="1" x14ac:dyDescent="0.25">
      <c r="A14266" s="6"/>
      <c r="J14266" s="6"/>
      <c r="M14266" s="7"/>
      <c r="T14266" s="6"/>
      <c r="AE14266" s="4"/>
      <c r="AF14266" s="4"/>
      <c r="AG14266" s="6"/>
      <c r="AY14266" s="4"/>
    </row>
    <row r="14267" spans="1:51" customFormat="1" x14ac:dyDescent="0.25">
      <c r="A14267" s="6"/>
      <c r="J14267" s="6"/>
      <c r="M14267" s="7"/>
      <c r="T14267" s="6"/>
      <c r="AE14267" s="4"/>
      <c r="AF14267" s="4"/>
      <c r="AG14267" s="6"/>
      <c r="AY14267" s="4"/>
    </row>
    <row r="14268" spans="1:51" customFormat="1" x14ac:dyDescent="0.25">
      <c r="A14268" s="6"/>
      <c r="J14268" s="6"/>
      <c r="M14268" s="7"/>
      <c r="T14268" s="6"/>
      <c r="AE14268" s="4"/>
      <c r="AF14268" s="4"/>
      <c r="AG14268" s="6"/>
      <c r="AY14268" s="4"/>
    </row>
    <row r="14269" spans="1:51" customFormat="1" x14ac:dyDescent="0.25">
      <c r="A14269" s="6"/>
      <c r="J14269" s="6"/>
      <c r="M14269" s="7"/>
      <c r="T14269" s="6"/>
      <c r="AE14269" s="4"/>
      <c r="AF14269" s="4"/>
      <c r="AG14269" s="6"/>
      <c r="AY14269" s="4"/>
    </row>
    <row r="14270" spans="1:51" customFormat="1" x14ac:dyDescent="0.25">
      <c r="A14270" s="6"/>
      <c r="J14270" s="6"/>
      <c r="M14270" s="7"/>
      <c r="T14270" s="6"/>
      <c r="AE14270" s="4"/>
      <c r="AF14270" s="4"/>
      <c r="AG14270" s="6"/>
      <c r="AY14270" s="4"/>
    </row>
    <row r="14271" spans="1:51" customFormat="1" x14ac:dyDescent="0.25">
      <c r="A14271" s="6"/>
      <c r="J14271" s="6"/>
      <c r="M14271" s="7"/>
      <c r="T14271" s="6"/>
      <c r="AE14271" s="4"/>
      <c r="AF14271" s="4"/>
      <c r="AG14271" s="6"/>
      <c r="AY14271" s="4"/>
    </row>
    <row r="14272" spans="1:51" customFormat="1" x14ac:dyDescent="0.25">
      <c r="A14272" s="6"/>
      <c r="J14272" s="6"/>
      <c r="M14272" s="7"/>
      <c r="T14272" s="6"/>
      <c r="AE14272" s="4"/>
      <c r="AF14272" s="4"/>
      <c r="AG14272" s="6"/>
      <c r="AY14272" s="4"/>
    </row>
    <row r="14273" spans="1:51" customFormat="1" x14ac:dyDescent="0.25">
      <c r="A14273" s="6"/>
      <c r="J14273" s="6"/>
      <c r="M14273" s="7"/>
      <c r="T14273" s="6"/>
      <c r="AE14273" s="4"/>
      <c r="AF14273" s="4"/>
      <c r="AG14273" s="6"/>
      <c r="AY14273" s="4"/>
    </row>
    <row r="14274" spans="1:51" customFormat="1" x14ac:dyDescent="0.25">
      <c r="A14274" s="6"/>
      <c r="J14274" s="6"/>
      <c r="M14274" s="7"/>
      <c r="T14274" s="6"/>
      <c r="AE14274" s="4"/>
      <c r="AF14274" s="4"/>
      <c r="AG14274" s="6"/>
      <c r="AY14274" s="4"/>
    </row>
    <row r="14275" spans="1:51" customFormat="1" x14ac:dyDescent="0.25">
      <c r="A14275" s="6"/>
      <c r="J14275" s="6"/>
      <c r="M14275" s="7"/>
      <c r="T14275" s="6"/>
      <c r="AE14275" s="4"/>
      <c r="AF14275" s="4"/>
      <c r="AG14275" s="6"/>
      <c r="AY14275" s="4"/>
    </row>
    <row r="14276" spans="1:51" customFormat="1" x14ac:dyDescent="0.25">
      <c r="A14276" s="6"/>
      <c r="J14276" s="6"/>
      <c r="M14276" s="7"/>
      <c r="T14276" s="6"/>
      <c r="AE14276" s="4"/>
      <c r="AF14276" s="4"/>
      <c r="AG14276" s="6"/>
      <c r="AY14276" s="4"/>
    </row>
    <row r="14277" spans="1:51" customFormat="1" x14ac:dyDescent="0.25">
      <c r="A14277" s="6"/>
      <c r="J14277" s="6"/>
      <c r="M14277" s="7"/>
      <c r="T14277" s="6"/>
      <c r="AE14277" s="4"/>
      <c r="AF14277" s="4"/>
      <c r="AG14277" s="6"/>
      <c r="AY14277" s="4"/>
    </row>
    <row r="14278" spans="1:51" customFormat="1" x14ac:dyDescent="0.25">
      <c r="A14278" s="6"/>
      <c r="J14278" s="6"/>
      <c r="M14278" s="7"/>
      <c r="T14278" s="6"/>
      <c r="AE14278" s="4"/>
      <c r="AF14278" s="4"/>
      <c r="AG14278" s="6"/>
      <c r="AY14278" s="4"/>
    </row>
    <row r="14279" spans="1:51" customFormat="1" x14ac:dyDescent="0.25">
      <c r="A14279" s="6"/>
      <c r="J14279" s="6"/>
      <c r="M14279" s="7"/>
      <c r="T14279" s="6"/>
      <c r="AE14279" s="4"/>
      <c r="AF14279" s="4"/>
      <c r="AG14279" s="6"/>
      <c r="AY14279" s="4"/>
    </row>
    <row r="14280" spans="1:51" customFormat="1" x14ac:dyDescent="0.25">
      <c r="A14280" s="6"/>
      <c r="J14280" s="6"/>
      <c r="M14280" s="7"/>
      <c r="T14280" s="6"/>
      <c r="AE14280" s="4"/>
      <c r="AF14280" s="4"/>
      <c r="AG14280" s="6"/>
      <c r="AY14280" s="4"/>
    </row>
    <row r="14281" spans="1:51" customFormat="1" x14ac:dyDescent="0.25">
      <c r="A14281" s="6"/>
      <c r="J14281" s="6"/>
      <c r="M14281" s="7"/>
      <c r="T14281" s="6"/>
      <c r="AE14281" s="4"/>
      <c r="AF14281" s="4"/>
      <c r="AG14281" s="6"/>
      <c r="AY14281" s="4"/>
    </row>
    <row r="14282" spans="1:51" customFormat="1" x14ac:dyDescent="0.25">
      <c r="A14282" s="6"/>
      <c r="J14282" s="6"/>
      <c r="M14282" s="7"/>
      <c r="T14282" s="6"/>
      <c r="AE14282" s="4"/>
      <c r="AF14282" s="4"/>
      <c r="AG14282" s="6"/>
      <c r="AY14282" s="4"/>
    </row>
    <row r="14283" spans="1:51" customFormat="1" x14ac:dyDescent="0.25">
      <c r="A14283" s="6"/>
      <c r="J14283" s="6"/>
      <c r="M14283" s="7"/>
      <c r="T14283" s="6"/>
      <c r="AE14283" s="4"/>
      <c r="AF14283" s="4"/>
      <c r="AG14283" s="6"/>
      <c r="AY14283" s="4"/>
    </row>
    <row r="14284" spans="1:51" customFormat="1" x14ac:dyDescent="0.25">
      <c r="A14284" s="6"/>
      <c r="J14284" s="6"/>
      <c r="M14284" s="7"/>
      <c r="T14284" s="6"/>
      <c r="AE14284" s="4"/>
      <c r="AF14284" s="4"/>
      <c r="AG14284" s="6"/>
      <c r="AY14284" s="4"/>
    </row>
    <row r="14285" spans="1:51" customFormat="1" x14ac:dyDescent="0.25">
      <c r="A14285" s="6"/>
      <c r="J14285" s="6"/>
      <c r="M14285" s="7"/>
      <c r="T14285" s="6"/>
      <c r="AE14285" s="4"/>
      <c r="AF14285" s="4"/>
      <c r="AG14285" s="6"/>
      <c r="AY14285" s="4"/>
    </row>
    <row r="14286" spans="1:51" customFormat="1" x14ac:dyDescent="0.25">
      <c r="A14286" s="6"/>
      <c r="J14286" s="6"/>
      <c r="M14286" s="7"/>
      <c r="T14286" s="6"/>
      <c r="AE14286" s="4"/>
      <c r="AF14286" s="4"/>
      <c r="AG14286" s="6"/>
      <c r="AY14286" s="4"/>
    </row>
    <row r="14287" spans="1:51" customFormat="1" x14ac:dyDescent="0.25">
      <c r="A14287" s="6"/>
      <c r="J14287" s="6"/>
      <c r="M14287" s="7"/>
      <c r="T14287" s="6"/>
      <c r="AE14287" s="4"/>
      <c r="AF14287" s="4"/>
      <c r="AG14287" s="6"/>
      <c r="AY14287" s="4"/>
    </row>
    <row r="14288" spans="1:51" customFormat="1" x14ac:dyDescent="0.25">
      <c r="A14288" s="6"/>
      <c r="J14288" s="6"/>
      <c r="M14288" s="7"/>
      <c r="T14288" s="6"/>
      <c r="AE14288" s="4"/>
      <c r="AF14288" s="4"/>
      <c r="AG14288" s="6"/>
      <c r="AY14288" s="4"/>
    </row>
    <row r="14289" spans="1:51" customFormat="1" x14ac:dyDescent="0.25">
      <c r="A14289" s="6"/>
      <c r="J14289" s="6"/>
      <c r="M14289" s="7"/>
      <c r="T14289" s="6"/>
      <c r="AE14289" s="4"/>
      <c r="AF14289" s="4"/>
      <c r="AG14289" s="6"/>
      <c r="AY14289" s="4"/>
    </row>
    <row r="14290" spans="1:51" customFormat="1" x14ac:dyDescent="0.25">
      <c r="A14290" s="6"/>
      <c r="J14290" s="6"/>
      <c r="M14290" s="7"/>
      <c r="T14290" s="6"/>
      <c r="AE14290" s="4"/>
      <c r="AF14290" s="4"/>
      <c r="AG14290" s="6"/>
      <c r="AY14290" s="4"/>
    </row>
    <row r="14291" spans="1:51" customFormat="1" x14ac:dyDescent="0.25">
      <c r="A14291" s="6"/>
      <c r="J14291" s="6"/>
      <c r="M14291" s="7"/>
      <c r="T14291" s="6"/>
      <c r="AE14291" s="4"/>
      <c r="AF14291" s="4"/>
      <c r="AG14291" s="6"/>
      <c r="AY14291" s="4"/>
    </row>
    <row r="14292" spans="1:51" customFormat="1" x14ac:dyDescent="0.25">
      <c r="A14292" s="6"/>
      <c r="J14292" s="6"/>
      <c r="M14292" s="7"/>
      <c r="T14292" s="6"/>
      <c r="AE14292" s="4"/>
      <c r="AF14292" s="4"/>
      <c r="AG14292" s="6"/>
      <c r="AY14292" s="4"/>
    </row>
    <row r="14293" spans="1:51" customFormat="1" x14ac:dyDescent="0.25">
      <c r="A14293" s="6"/>
      <c r="J14293" s="6"/>
      <c r="M14293" s="7"/>
      <c r="T14293" s="6"/>
      <c r="AE14293" s="4"/>
      <c r="AF14293" s="4"/>
      <c r="AG14293" s="6"/>
      <c r="AY14293" s="4"/>
    </row>
    <row r="14294" spans="1:51" customFormat="1" x14ac:dyDescent="0.25">
      <c r="A14294" s="6"/>
      <c r="J14294" s="6"/>
      <c r="M14294" s="7"/>
      <c r="T14294" s="6"/>
      <c r="AE14294" s="4"/>
      <c r="AF14294" s="4"/>
      <c r="AG14294" s="6"/>
      <c r="AY14294" s="4"/>
    </row>
    <row r="14295" spans="1:51" customFormat="1" x14ac:dyDescent="0.25">
      <c r="A14295" s="6"/>
      <c r="J14295" s="6"/>
      <c r="M14295" s="7"/>
      <c r="T14295" s="6"/>
      <c r="AE14295" s="4"/>
      <c r="AF14295" s="4"/>
      <c r="AG14295" s="6"/>
      <c r="AY14295" s="4"/>
    </row>
    <row r="14296" spans="1:51" customFormat="1" x14ac:dyDescent="0.25">
      <c r="A14296" s="6"/>
      <c r="J14296" s="6"/>
      <c r="M14296" s="7"/>
      <c r="T14296" s="6"/>
      <c r="AE14296" s="4"/>
      <c r="AF14296" s="4"/>
      <c r="AG14296" s="6"/>
      <c r="AY14296" s="4"/>
    </row>
    <row r="14297" spans="1:51" customFormat="1" x14ac:dyDescent="0.25">
      <c r="A14297" s="6"/>
      <c r="J14297" s="6"/>
      <c r="M14297" s="7"/>
      <c r="T14297" s="6"/>
      <c r="AE14297" s="4"/>
      <c r="AF14297" s="4"/>
      <c r="AG14297" s="6"/>
      <c r="AY14297" s="4"/>
    </row>
    <row r="14298" spans="1:51" customFormat="1" x14ac:dyDescent="0.25">
      <c r="A14298" s="6"/>
      <c r="J14298" s="6"/>
      <c r="M14298" s="7"/>
      <c r="T14298" s="6"/>
      <c r="AE14298" s="4"/>
      <c r="AF14298" s="4"/>
      <c r="AG14298" s="6"/>
      <c r="AY14298" s="4"/>
    </row>
    <row r="14299" spans="1:51" customFormat="1" x14ac:dyDescent="0.25">
      <c r="A14299" s="6"/>
      <c r="J14299" s="6"/>
      <c r="M14299" s="7"/>
      <c r="T14299" s="6"/>
      <c r="AE14299" s="4"/>
      <c r="AF14299" s="4"/>
      <c r="AG14299" s="6"/>
      <c r="AY14299" s="4"/>
    </row>
    <row r="14300" spans="1:51" customFormat="1" x14ac:dyDescent="0.25">
      <c r="A14300" s="6"/>
      <c r="J14300" s="6"/>
      <c r="M14300" s="7"/>
      <c r="T14300" s="6"/>
      <c r="AE14300" s="4"/>
      <c r="AF14300" s="4"/>
      <c r="AG14300" s="6"/>
      <c r="AY14300" s="4"/>
    </row>
    <row r="14301" spans="1:51" customFormat="1" x14ac:dyDescent="0.25">
      <c r="A14301" s="6"/>
      <c r="J14301" s="6"/>
      <c r="M14301" s="7"/>
      <c r="T14301" s="6"/>
      <c r="AE14301" s="4"/>
      <c r="AF14301" s="4"/>
      <c r="AG14301" s="6"/>
      <c r="AY14301" s="4"/>
    </row>
    <row r="14302" spans="1:51" customFormat="1" x14ac:dyDescent="0.25">
      <c r="A14302" s="6"/>
      <c r="J14302" s="6"/>
      <c r="M14302" s="7"/>
      <c r="T14302" s="6"/>
      <c r="AE14302" s="4"/>
      <c r="AF14302" s="4"/>
      <c r="AG14302" s="6"/>
      <c r="AY14302" s="4"/>
    </row>
    <row r="14303" spans="1:51" customFormat="1" x14ac:dyDescent="0.25">
      <c r="A14303" s="6"/>
      <c r="J14303" s="6"/>
      <c r="M14303" s="7"/>
      <c r="T14303" s="6"/>
      <c r="AE14303" s="4"/>
      <c r="AF14303" s="4"/>
      <c r="AG14303" s="6"/>
      <c r="AY14303" s="4"/>
    </row>
    <row r="14304" spans="1:51" customFormat="1" x14ac:dyDescent="0.25">
      <c r="A14304" s="6"/>
      <c r="J14304" s="6"/>
      <c r="M14304" s="7"/>
      <c r="T14304" s="6"/>
      <c r="AE14304" s="4"/>
      <c r="AF14304" s="4"/>
      <c r="AG14304" s="6"/>
      <c r="AY14304" s="4"/>
    </row>
    <row r="14305" spans="1:51" customFormat="1" x14ac:dyDescent="0.25">
      <c r="A14305" s="6"/>
      <c r="J14305" s="6"/>
      <c r="M14305" s="7"/>
      <c r="T14305" s="6"/>
      <c r="AE14305" s="4"/>
      <c r="AF14305" s="4"/>
      <c r="AG14305" s="6"/>
      <c r="AY14305" s="4"/>
    </row>
    <row r="14306" spans="1:51" customFormat="1" x14ac:dyDescent="0.25">
      <c r="A14306" s="6"/>
      <c r="J14306" s="6"/>
      <c r="M14306" s="7"/>
      <c r="T14306" s="6"/>
      <c r="AE14306" s="4"/>
      <c r="AF14306" s="4"/>
      <c r="AG14306" s="6"/>
      <c r="AY14306" s="4"/>
    </row>
    <row r="14307" spans="1:51" customFormat="1" x14ac:dyDescent="0.25">
      <c r="A14307" s="6"/>
      <c r="J14307" s="6"/>
      <c r="M14307" s="7"/>
      <c r="T14307" s="6"/>
      <c r="AE14307" s="4"/>
      <c r="AF14307" s="4"/>
      <c r="AG14307" s="6"/>
      <c r="AY14307" s="4"/>
    </row>
    <row r="14308" spans="1:51" customFormat="1" x14ac:dyDescent="0.25">
      <c r="A14308" s="6"/>
      <c r="J14308" s="6"/>
      <c r="M14308" s="7"/>
      <c r="T14308" s="6"/>
      <c r="AE14308" s="4"/>
      <c r="AF14308" s="4"/>
      <c r="AG14308" s="6"/>
      <c r="AY14308" s="4"/>
    </row>
    <row r="14309" spans="1:51" customFormat="1" x14ac:dyDescent="0.25">
      <c r="A14309" s="6"/>
      <c r="J14309" s="6"/>
      <c r="M14309" s="7"/>
      <c r="T14309" s="6"/>
      <c r="AE14309" s="4"/>
      <c r="AF14309" s="4"/>
      <c r="AG14309" s="6"/>
      <c r="AY14309" s="4"/>
    </row>
    <row r="14310" spans="1:51" customFormat="1" x14ac:dyDescent="0.25">
      <c r="A14310" s="6"/>
      <c r="J14310" s="6"/>
      <c r="M14310" s="7"/>
      <c r="T14310" s="6"/>
      <c r="AE14310" s="4"/>
      <c r="AF14310" s="4"/>
      <c r="AG14310" s="6"/>
      <c r="AY14310" s="4"/>
    </row>
    <row r="14311" spans="1:51" customFormat="1" x14ac:dyDescent="0.25">
      <c r="A14311" s="6"/>
      <c r="J14311" s="6"/>
      <c r="M14311" s="7"/>
      <c r="T14311" s="6"/>
      <c r="AE14311" s="4"/>
      <c r="AF14311" s="4"/>
      <c r="AG14311" s="6"/>
      <c r="AY14311" s="4"/>
    </row>
    <row r="14312" spans="1:51" customFormat="1" x14ac:dyDescent="0.25">
      <c r="A14312" s="6"/>
      <c r="J14312" s="6"/>
      <c r="M14312" s="7"/>
      <c r="T14312" s="6"/>
      <c r="AE14312" s="4"/>
      <c r="AF14312" s="4"/>
      <c r="AG14312" s="6"/>
      <c r="AY14312" s="4"/>
    </row>
    <row r="14313" spans="1:51" customFormat="1" x14ac:dyDescent="0.25">
      <c r="A14313" s="6"/>
      <c r="J14313" s="6"/>
      <c r="M14313" s="7"/>
      <c r="T14313" s="6"/>
      <c r="AE14313" s="4"/>
      <c r="AF14313" s="4"/>
      <c r="AG14313" s="6"/>
      <c r="AY14313" s="4"/>
    </row>
    <row r="14314" spans="1:51" customFormat="1" x14ac:dyDescent="0.25">
      <c r="A14314" s="6"/>
      <c r="J14314" s="6"/>
      <c r="M14314" s="7"/>
      <c r="T14314" s="6"/>
      <c r="AE14314" s="4"/>
      <c r="AF14314" s="4"/>
      <c r="AG14314" s="6"/>
      <c r="AY14314" s="4"/>
    </row>
    <row r="14315" spans="1:51" customFormat="1" x14ac:dyDescent="0.25">
      <c r="A14315" s="6"/>
      <c r="J14315" s="6"/>
      <c r="M14315" s="7"/>
      <c r="T14315" s="6"/>
      <c r="AE14315" s="4"/>
      <c r="AF14315" s="4"/>
      <c r="AG14315" s="6"/>
      <c r="AY14315" s="4"/>
    </row>
    <row r="14316" spans="1:51" customFormat="1" x14ac:dyDescent="0.25">
      <c r="A14316" s="6"/>
      <c r="J14316" s="6"/>
      <c r="M14316" s="7"/>
      <c r="T14316" s="6"/>
      <c r="AE14316" s="4"/>
      <c r="AF14316" s="4"/>
      <c r="AG14316" s="6"/>
      <c r="AY14316" s="4"/>
    </row>
    <row r="14317" spans="1:51" customFormat="1" x14ac:dyDescent="0.25">
      <c r="A14317" s="6"/>
      <c r="J14317" s="6"/>
      <c r="M14317" s="7"/>
      <c r="T14317" s="6"/>
      <c r="AE14317" s="4"/>
      <c r="AF14317" s="4"/>
      <c r="AG14317" s="6"/>
      <c r="AY14317" s="4"/>
    </row>
    <row r="14318" spans="1:51" customFormat="1" x14ac:dyDescent="0.25">
      <c r="A14318" s="6"/>
      <c r="J14318" s="6"/>
      <c r="M14318" s="7"/>
      <c r="T14318" s="6"/>
      <c r="AE14318" s="4"/>
      <c r="AF14318" s="4"/>
      <c r="AG14318" s="6"/>
      <c r="AY14318" s="4"/>
    </row>
    <row r="14319" spans="1:51" customFormat="1" x14ac:dyDescent="0.25">
      <c r="A14319" s="6"/>
      <c r="J14319" s="6"/>
      <c r="M14319" s="7"/>
      <c r="T14319" s="6"/>
      <c r="AE14319" s="4"/>
      <c r="AF14319" s="4"/>
      <c r="AG14319" s="6"/>
      <c r="AY14319" s="4"/>
    </row>
    <row r="14320" spans="1:51" customFormat="1" x14ac:dyDescent="0.25">
      <c r="A14320" s="6"/>
      <c r="J14320" s="6"/>
      <c r="M14320" s="7"/>
      <c r="T14320" s="6"/>
      <c r="AE14320" s="4"/>
      <c r="AF14320" s="4"/>
      <c r="AG14320" s="6"/>
      <c r="AY14320" s="4"/>
    </row>
    <row r="14321" spans="1:51" customFormat="1" x14ac:dyDescent="0.25">
      <c r="A14321" s="6"/>
      <c r="J14321" s="6"/>
      <c r="M14321" s="7"/>
      <c r="T14321" s="6"/>
      <c r="AE14321" s="4"/>
      <c r="AF14321" s="4"/>
      <c r="AG14321" s="6"/>
      <c r="AY14321" s="4"/>
    </row>
    <row r="14322" spans="1:51" customFormat="1" x14ac:dyDescent="0.25">
      <c r="A14322" s="6"/>
      <c r="J14322" s="6"/>
      <c r="M14322" s="7"/>
      <c r="T14322" s="6"/>
      <c r="AE14322" s="4"/>
      <c r="AF14322" s="4"/>
      <c r="AG14322" s="6"/>
      <c r="AY14322" s="4"/>
    </row>
    <row r="14323" spans="1:51" customFormat="1" x14ac:dyDescent="0.25">
      <c r="A14323" s="6"/>
      <c r="J14323" s="6"/>
      <c r="M14323" s="7"/>
      <c r="T14323" s="6"/>
      <c r="AE14323" s="4"/>
      <c r="AF14323" s="4"/>
      <c r="AG14323" s="6"/>
      <c r="AY14323" s="4"/>
    </row>
    <row r="14324" spans="1:51" customFormat="1" x14ac:dyDescent="0.25">
      <c r="A14324" s="6"/>
      <c r="J14324" s="6"/>
      <c r="M14324" s="7"/>
      <c r="T14324" s="6"/>
      <c r="AE14324" s="4"/>
      <c r="AF14324" s="4"/>
      <c r="AG14324" s="6"/>
      <c r="AY14324" s="4"/>
    </row>
    <row r="14325" spans="1:51" customFormat="1" x14ac:dyDescent="0.25">
      <c r="A14325" s="6"/>
      <c r="J14325" s="6"/>
      <c r="M14325" s="7"/>
      <c r="T14325" s="6"/>
      <c r="AE14325" s="4"/>
      <c r="AF14325" s="4"/>
      <c r="AG14325" s="6"/>
      <c r="AY14325" s="4"/>
    </row>
    <row r="14326" spans="1:51" customFormat="1" x14ac:dyDescent="0.25">
      <c r="A14326" s="6"/>
      <c r="J14326" s="6"/>
      <c r="M14326" s="7"/>
      <c r="T14326" s="6"/>
      <c r="AE14326" s="4"/>
      <c r="AF14326" s="4"/>
      <c r="AG14326" s="6"/>
      <c r="AY14326" s="4"/>
    </row>
    <row r="14327" spans="1:51" customFormat="1" x14ac:dyDescent="0.25">
      <c r="A14327" s="6"/>
      <c r="J14327" s="6"/>
      <c r="M14327" s="7"/>
      <c r="T14327" s="6"/>
      <c r="AE14327" s="4"/>
      <c r="AF14327" s="4"/>
      <c r="AG14327" s="6"/>
      <c r="AY14327" s="4"/>
    </row>
    <row r="14328" spans="1:51" customFormat="1" x14ac:dyDescent="0.25">
      <c r="A14328" s="6"/>
      <c r="J14328" s="6"/>
      <c r="M14328" s="7"/>
      <c r="T14328" s="6"/>
      <c r="AE14328" s="4"/>
      <c r="AF14328" s="4"/>
      <c r="AG14328" s="6"/>
      <c r="AY14328" s="4"/>
    </row>
    <row r="14329" spans="1:51" customFormat="1" x14ac:dyDescent="0.25">
      <c r="A14329" s="6"/>
      <c r="J14329" s="6"/>
      <c r="M14329" s="7"/>
      <c r="T14329" s="6"/>
      <c r="AE14329" s="4"/>
      <c r="AF14329" s="4"/>
      <c r="AG14329" s="6"/>
      <c r="AY14329" s="4"/>
    </row>
    <row r="14330" spans="1:51" customFormat="1" x14ac:dyDescent="0.25">
      <c r="A14330" s="6"/>
      <c r="J14330" s="6"/>
      <c r="M14330" s="7"/>
      <c r="T14330" s="6"/>
      <c r="AE14330" s="4"/>
      <c r="AF14330" s="4"/>
      <c r="AG14330" s="6"/>
      <c r="AY14330" s="4"/>
    </row>
    <row r="14331" spans="1:51" customFormat="1" x14ac:dyDescent="0.25">
      <c r="A14331" s="6"/>
      <c r="J14331" s="6"/>
      <c r="M14331" s="7"/>
      <c r="T14331" s="6"/>
      <c r="AE14331" s="4"/>
      <c r="AF14331" s="4"/>
      <c r="AG14331" s="6"/>
      <c r="AY14331" s="4"/>
    </row>
    <row r="14332" spans="1:51" customFormat="1" x14ac:dyDescent="0.25">
      <c r="A14332" s="6"/>
      <c r="J14332" s="6"/>
      <c r="M14332" s="7"/>
      <c r="T14332" s="6"/>
      <c r="AE14332" s="4"/>
      <c r="AF14332" s="4"/>
      <c r="AG14332" s="6"/>
      <c r="AY14332" s="4"/>
    </row>
    <row r="14333" spans="1:51" customFormat="1" x14ac:dyDescent="0.25">
      <c r="A14333" s="6"/>
      <c r="J14333" s="6"/>
      <c r="M14333" s="7"/>
      <c r="T14333" s="6"/>
      <c r="AE14333" s="4"/>
      <c r="AF14333" s="4"/>
      <c r="AG14333" s="6"/>
      <c r="AY14333" s="4"/>
    </row>
    <row r="14334" spans="1:51" customFormat="1" x14ac:dyDescent="0.25">
      <c r="A14334" s="6"/>
      <c r="J14334" s="6"/>
      <c r="M14334" s="7"/>
      <c r="T14334" s="6"/>
      <c r="AE14334" s="4"/>
      <c r="AF14334" s="4"/>
      <c r="AG14334" s="6"/>
      <c r="AY14334" s="4"/>
    </row>
    <row r="14335" spans="1:51" customFormat="1" x14ac:dyDescent="0.25">
      <c r="A14335" s="6"/>
      <c r="J14335" s="6"/>
      <c r="M14335" s="7"/>
      <c r="T14335" s="6"/>
      <c r="AE14335" s="4"/>
      <c r="AF14335" s="4"/>
      <c r="AG14335" s="6"/>
      <c r="AY14335" s="4"/>
    </row>
    <row r="14336" spans="1:51" customFormat="1" x14ac:dyDescent="0.25">
      <c r="A14336" s="6"/>
      <c r="J14336" s="6"/>
      <c r="M14336" s="7"/>
      <c r="T14336" s="6"/>
      <c r="AE14336" s="4"/>
      <c r="AF14336" s="4"/>
      <c r="AG14336" s="6"/>
      <c r="AY14336" s="4"/>
    </row>
    <row r="14337" spans="1:51" customFormat="1" x14ac:dyDescent="0.25">
      <c r="A14337" s="6"/>
      <c r="J14337" s="6"/>
      <c r="M14337" s="7"/>
      <c r="T14337" s="6"/>
      <c r="AE14337" s="4"/>
      <c r="AF14337" s="4"/>
      <c r="AG14337" s="6"/>
      <c r="AY14337" s="4"/>
    </row>
    <row r="14338" spans="1:51" customFormat="1" x14ac:dyDescent="0.25">
      <c r="A14338" s="6"/>
      <c r="J14338" s="6"/>
      <c r="M14338" s="7"/>
      <c r="T14338" s="6"/>
      <c r="AE14338" s="4"/>
      <c r="AF14338" s="4"/>
      <c r="AG14338" s="6"/>
      <c r="AY14338" s="4"/>
    </row>
    <row r="14339" spans="1:51" customFormat="1" x14ac:dyDescent="0.25">
      <c r="A14339" s="6"/>
      <c r="J14339" s="6"/>
      <c r="M14339" s="7"/>
      <c r="T14339" s="6"/>
      <c r="AE14339" s="4"/>
      <c r="AF14339" s="4"/>
      <c r="AG14339" s="6"/>
      <c r="AY14339" s="4"/>
    </row>
    <row r="14340" spans="1:51" customFormat="1" x14ac:dyDescent="0.25">
      <c r="A14340" s="6"/>
      <c r="J14340" s="6"/>
      <c r="M14340" s="7"/>
      <c r="T14340" s="6"/>
      <c r="AE14340" s="4"/>
      <c r="AF14340" s="4"/>
      <c r="AG14340" s="6"/>
      <c r="AY14340" s="4"/>
    </row>
    <row r="14341" spans="1:51" customFormat="1" x14ac:dyDescent="0.25">
      <c r="A14341" s="6"/>
      <c r="J14341" s="6"/>
      <c r="M14341" s="7"/>
      <c r="T14341" s="6"/>
      <c r="AE14341" s="4"/>
      <c r="AF14341" s="4"/>
      <c r="AG14341" s="6"/>
      <c r="AY14341" s="4"/>
    </row>
    <row r="14342" spans="1:51" customFormat="1" x14ac:dyDescent="0.25">
      <c r="A14342" s="6"/>
      <c r="J14342" s="6"/>
      <c r="M14342" s="7"/>
      <c r="T14342" s="6"/>
      <c r="AE14342" s="4"/>
      <c r="AF14342" s="4"/>
      <c r="AG14342" s="6"/>
      <c r="AY14342" s="4"/>
    </row>
    <row r="14343" spans="1:51" customFormat="1" x14ac:dyDescent="0.25">
      <c r="A14343" s="6"/>
      <c r="J14343" s="6"/>
      <c r="M14343" s="7"/>
      <c r="T14343" s="6"/>
      <c r="AE14343" s="4"/>
      <c r="AF14343" s="4"/>
      <c r="AG14343" s="6"/>
      <c r="AY14343" s="4"/>
    </row>
    <row r="14344" spans="1:51" customFormat="1" x14ac:dyDescent="0.25">
      <c r="A14344" s="6"/>
      <c r="J14344" s="6"/>
      <c r="M14344" s="7"/>
      <c r="T14344" s="6"/>
      <c r="AE14344" s="4"/>
      <c r="AF14344" s="4"/>
      <c r="AG14344" s="6"/>
      <c r="AY14344" s="4"/>
    </row>
    <row r="14345" spans="1:51" customFormat="1" x14ac:dyDescent="0.25">
      <c r="A14345" s="6"/>
      <c r="J14345" s="6"/>
      <c r="M14345" s="7"/>
      <c r="T14345" s="6"/>
      <c r="AE14345" s="4"/>
      <c r="AF14345" s="4"/>
      <c r="AG14345" s="6"/>
      <c r="AY14345" s="4"/>
    </row>
    <row r="14346" spans="1:51" customFormat="1" x14ac:dyDescent="0.25">
      <c r="A14346" s="6"/>
      <c r="J14346" s="6"/>
      <c r="M14346" s="7"/>
      <c r="T14346" s="6"/>
      <c r="AE14346" s="4"/>
      <c r="AF14346" s="4"/>
      <c r="AG14346" s="6"/>
      <c r="AY14346" s="4"/>
    </row>
    <row r="14347" spans="1:51" customFormat="1" x14ac:dyDescent="0.25">
      <c r="A14347" s="6"/>
      <c r="J14347" s="6"/>
      <c r="M14347" s="7"/>
      <c r="T14347" s="6"/>
      <c r="AE14347" s="4"/>
      <c r="AF14347" s="4"/>
      <c r="AG14347" s="6"/>
      <c r="AY14347" s="4"/>
    </row>
    <row r="14348" spans="1:51" customFormat="1" x14ac:dyDescent="0.25">
      <c r="A14348" s="6"/>
      <c r="J14348" s="6"/>
      <c r="M14348" s="7"/>
      <c r="T14348" s="6"/>
      <c r="AE14348" s="4"/>
      <c r="AF14348" s="4"/>
      <c r="AG14348" s="6"/>
      <c r="AY14348" s="4"/>
    </row>
    <row r="14349" spans="1:51" customFormat="1" x14ac:dyDescent="0.25">
      <c r="A14349" s="6"/>
      <c r="J14349" s="6"/>
      <c r="M14349" s="7"/>
      <c r="T14349" s="6"/>
      <c r="AE14349" s="4"/>
      <c r="AF14349" s="4"/>
      <c r="AG14349" s="6"/>
      <c r="AY14349" s="4"/>
    </row>
    <row r="14350" spans="1:51" customFormat="1" x14ac:dyDescent="0.25">
      <c r="A14350" s="6"/>
      <c r="J14350" s="6"/>
      <c r="M14350" s="7"/>
      <c r="T14350" s="6"/>
      <c r="AE14350" s="4"/>
      <c r="AF14350" s="4"/>
      <c r="AG14350" s="6"/>
      <c r="AY14350" s="4"/>
    </row>
    <row r="14351" spans="1:51" customFormat="1" x14ac:dyDescent="0.25">
      <c r="A14351" s="6"/>
      <c r="J14351" s="6"/>
      <c r="M14351" s="7"/>
      <c r="T14351" s="6"/>
      <c r="AE14351" s="4"/>
      <c r="AF14351" s="4"/>
      <c r="AG14351" s="6"/>
      <c r="AY14351" s="4"/>
    </row>
    <row r="14352" spans="1:51" customFormat="1" x14ac:dyDescent="0.25">
      <c r="A14352" s="6"/>
      <c r="J14352" s="6"/>
      <c r="M14352" s="7"/>
      <c r="T14352" s="6"/>
      <c r="AE14352" s="4"/>
      <c r="AF14352" s="4"/>
      <c r="AG14352" s="6"/>
      <c r="AY14352" s="4"/>
    </row>
    <row r="14353" spans="1:51" customFormat="1" x14ac:dyDescent="0.25">
      <c r="A14353" s="6"/>
      <c r="J14353" s="6"/>
      <c r="M14353" s="7"/>
      <c r="T14353" s="6"/>
      <c r="AE14353" s="4"/>
      <c r="AF14353" s="4"/>
      <c r="AG14353" s="6"/>
      <c r="AY14353" s="4"/>
    </row>
    <row r="14354" spans="1:51" customFormat="1" x14ac:dyDescent="0.25">
      <c r="A14354" s="6"/>
      <c r="J14354" s="6"/>
      <c r="M14354" s="7"/>
      <c r="T14354" s="6"/>
      <c r="AE14354" s="4"/>
      <c r="AF14354" s="4"/>
      <c r="AG14354" s="6"/>
      <c r="AY14354" s="4"/>
    </row>
    <row r="14355" spans="1:51" customFormat="1" x14ac:dyDescent="0.25">
      <c r="A14355" s="6"/>
      <c r="J14355" s="6"/>
      <c r="M14355" s="7"/>
      <c r="T14355" s="6"/>
      <c r="AE14355" s="4"/>
      <c r="AF14355" s="4"/>
      <c r="AG14355" s="6"/>
      <c r="AY14355" s="4"/>
    </row>
    <row r="14356" spans="1:51" customFormat="1" x14ac:dyDescent="0.25">
      <c r="A14356" s="6"/>
      <c r="J14356" s="6"/>
      <c r="M14356" s="7"/>
      <c r="T14356" s="6"/>
      <c r="AE14356" s="4"/>
      <c r="AF14356" s="4"/>
      <c r="AG14356" s="6"/>
      <c r="AY14356" s="4"/>
    </row>
    <row r="14357" spans="1:51" customFormat="1" x14ac:dyDescent="0.25">
      <c r="A14357" s="6"/>
      <c r="J14357" s="6"/>
      <c r="M14357" s="7"/>
      <c r="T14357" s="6"/>
      <c r="AE14357" s="4"/>
      <c r="AF14357" s="4"/>
      <c r="AG14357" s="6"/>
      <c r="AY14357" s="4"/>
    </row>
    <row r="14358" spans="1:51" customFormat="1" x14ac:dyDescent="0.25">
      <c r="A14358" s="6"/>
      <c r="J14358" s="6"/>
      <c r="M14358" s="7"/>
      <c r="T14358" s="6"/>
      <c r="AE14358" s="4"/>
      <c r="AF14358" s="4"/>
      <c r="AG14358" s="6"/>
      <c r="AY14358" s="4"/>
    </row>
    <row r="14359" spans="1:51" customFormat="1" x14ac:dyDescent="0.25">
      <c r="A14359" s="6"/>
      <c r="J14359" s="6"/>
      <c r="M14359" s="7"/>
      <c r="T14359" s="6"/>
      <c r="AE14359" s="4"/>
      <c r="AF14359" s="4"/>
      <c r="AG14359" s="6"/>
      <c r="AY14359" s="4"/>
    </row>
    <row r="14360" spans="1:51" customFormat="1" x14ac:dyDescent="0.25">
      <c r="A14360" s="6"/>
      <c r="J14360" s="6"/>
      <c r="M14360" s="7"/>
      <c r="T14360" s="6"/>
      <c r="AE14360" s="4"/>
      <c r="AF14360" s="4"/>
      <c r="AG14360" s="6"/>
      <c r="AY14360" s="4"/>
    </row>
    <row r="14361" spans="1:51" customFormat="1" x14ac:dyDescent="0.25">
      <c r="A14361" s="6"/>
      <c r="J14361" s="6"/>
      <c r="M14361" s="7"/>
      <c r="T14361" s="6"/>
      <c r="AE14361" s="4"/>
      <c r="AF14361" s="4"/>
      <c r="AG14361" s="6"/>
      <c r="AY14361" s="4"/>
    </row>
    <row r="14362" spans="1:51" customFormat="1" x14ac:dyDescent="0.25">
      <c r="A14362" s="6"/>
      <c r="J14362" s="6"/>
      <c r="M14362" s="7"/>
      <c r="T14362" s="6"/>
      <c r="AE14362" s="4"/>
      <c r="AF14362" s="4"/>
      <c r="AG14362" s="6"/>
      <c r="AY14362" s="4"/>
    </row>
    <row r="14363" spans="1:51" customFormat="1" x14ac:dyDescent="0.25">
      <c r="A14363" s="6"/>
      <c r="J14363" s="6"/>
      <c r="M14363" s="7"/>
      <c r="T14363" s="6"/>
      <c r="AE14363" s="4"/>
      <c r="AF14363" s="4"/>
      <c r="AG14363" s="6"/>
      <c r="AY14363" s="4"/>
    </row>
    <row r="14364" spans="1:51" customFormat="1" x14ac:dyDescent="0.25">
      <c r="A14364" s="6"/>
      <c r="J14364" s="6"/>
      <c r="M14364" s="7"/>
      <c r="T14364" s="6"/>
      <c r="AE14364" s="4"/>
      <c r="AF14364" s="4"/>
      <c r="AG14364" s="6"/>
      <c r="AY14364" s="4"/>
    </row>
    <row r="14365" spans="1:51" customFormat="1" x14ac:dyDescent="0.25">
      <c r="A14365" s="6"/>
      <c r="J14365" s="6"/>
      <c r="M14365" s="7"/>
      <c r="T14365" s="6"/>
      <c r="AE14365" s="4"/>
      <c r="AF14365" s="4"/>
      <c r="AG14365" s="6"/>
      <c r="AY14365" s="4"/>
    </row>
    <row r="14366" spans="1:51" customFormat="1" x14ac:dyDescent="0.25">
      <c r="A14366" s="6"/>
      <c r="J14366" s="6"/>
      <c r="M14366" s="7"/>
      <c r="T14366" s="6"/>
      <c r="AE14366" s="4"/>
      <c r="AF14366" s="4"/>
      <c r="AG14366" s="6"/>
      <c r="AY14366" s="4"/>
    </row>
    <row r="14367" spans="1:51" customFormat="1" x14ac:dyDescent="0.25">
      <c r="A14367" s="6"/>
      <c r="J14367" s="6"/>
      <c r="M14367" s="7"/>
      <c r="T14367" s="6"/>
      <c r="AE14367" s="4"/>
      <c r="AF14367" s="4"/>
      <c r="AG14367" s="6"/>
      <c r="AY14367" s="4"/>
    </row>
    <row r="14368" spans="1:51" customFormat="1" x14ac:dyDescent="0.25">
      <c r="A14368" s="6"/>
      <c r="J14368" s="6"/>
      <c r="M14368" s="7"/>
      <c r="T14368" s="6"/>
      <c r="AE14368" s="4"/>
      <c r="AF14368" s="4"/>
      <c r="AG14368" s="6"/>
      <c r="AY14368" s="4"/>
    </row>
    <row r="14369" spans="1:51" customFormat="1" x14ac:dyDescent="0.25">
      <c r="A14369" s="6"/>
      <c r="J14369" s="6"/>
      <c r="M14369" s="7"/>
      <c r="T14369" s="6"/>
      <c r="AE14369" s="4"/>
      <c r="AF14369" s="4"/>
      <c r="AG14369" s="6"/>
      <c r="AY14369" s="4"/>
    </row>
    <row r="14370" spans="1:51" customFormat="1" x14ac:dyDescent="0.25">
      <c r="A14370" s="6"/>
      <c r="J14370" s="6"/>
      <c r="M14370" s="7"/>
      <c r="T14370" s="6"/>
      <c r="AE14370" s="4"/>
      <c r="AF14370" s="4"/>
      <c r="AG14370" s="6"/>
      <c r="AY14370" s="4"/>
    </row>
    <row r="14371" spans="1:51" customFormat="1" x14ac:dyDescent="0.25">
      <c r="A14371" s="6"/>
      <c r="J14371" s="6"/>
      <c r="M14371" s="7"/>
      <c r="T14371" s="6"/>
      <c r="AE14371" s="4"/>
      <c r="AF14371" s="4"/>
      <c r="AG14371" s="6"/>
      <c r="AY14371" s="4"/>
    </row>
    <row r="14372" spans="1:51" customFormat="1" x14ac:dyDescent="0.25">
      <c r="A14372" s="6"/>
      <c r="J14372" s="6"/>
      <c r="M14372" s="7"/>
      <c r="T14372" s="6"/>
      <c r="AE14372" s="4"/>
      <c r="AF14372" s="4"/>
      <c r="AG14372" s="6"/>
      <c r="AY14372" s="4"/>
    </row>
    <row r="14373" spans="1:51" customFormat="1" x14ac:dyDescent="0.25">
      <c r="A14373" s="6"/>
      <c r="J14373" s="6"/>
      <c r="M14373" s="7"/>
      <c r="T14373" s="6"/>
      <c r="AE14373" s="4"/>
      <c r="AF14373" s="4"/>
      <c r="AG14373" s="6"/>
      <c r="AY14373" s="4"/>
    </row>
    <row r="14374" spans="1:51" customFormat="1" x14ac:dyDescent="0.25">
      <c r="A14374" s="6"/>
      <c r="J14374" s="6"/>
      <c r="M14374" s="7"/>
      <c r="T14374" s="6"/>
      <c r="AE14374" s="4"/>
      <c r="AF14374" s="4"/>
      <c r="AG14374" s="6"/>
      <c r="AY14374" s="4"/>
    </row>
    <row r="14375" spans="1:51" customFormat="1" x14ac:dyDescent="0.25">
      <c r="A14375" s="6"/>
      <c r="J14375" s="6"/>
      <c r="M14375" s="7"/>
      <c r="T14375" s="6"/>
      <c r="AE14375" s="4"/>
      <c r="AF14375" s="4"/>
      <c r="AG14375" s="6"/>
      <c r="AY14375" s="4"/>
    </row>
    <row r="14376" spans="1:51" customFormat="1" x14ac:dyDescent="0.25">
      <c r="A14376" s="6"/>
      <c r="J14376" s="6"/>
      <c r="M14376" s="7"/>
      <c r="T14376" s="6"/>
      <c r="AE14376" s="4"/>
      <c r="AF14376" s="4"/>
      <c r="AG14376" s="6"/>
      <c r="AY14376" s="4"/>
    </row>
    <row r="14377" spans="1:51" customFormat="1" x14ac:dyDescent="0.25">
      <c r="A14377" s="6"/>
      <c r="J14377" s="6"/>
      <c r="M14377" s="7"/>
      <c r="T14377" s="6"/>
      <c r="AE14377" s="4"/>
      <c r="AF14377" s="4"/>
      <c r="AG14377" s="6"/>
      <c r="AY14377" s="4"/>
    </row>
    <row r="14378" spans="1:51" customFormat="1" x14ac:dyDescent="0.25">
      <c r="A14378" s="6"/>
      <c r="J14378" s="6"/>
      <c r="M14378" s="7"/>
      <c r="T14378" s="6"/>
      <c r="AE14378" s="4"/>
      <c r="AF14378" s="4"/>
      <c r="AG14378" s="6"/>
      <c r="AY14378" s="4"/>
    </row>
    <row r="14379" spans="1:51" customFormat="1" x14ac:dyDescent="0.25">
      <c r="A14379" s="6"/>
      <c r="J14379" s="6"/>
      <c r="M14379" s="7"/>
      <c r="T14379" s="6"/>
      <c r="AE14379" s="4"/>
      <c r="AF14379" s="4"/>
      <c r="AG14379" s="6"/>
      <c r="AY14379" s="4"/>
    </row>
    <row r="14380" spans="1:51" customFormat="1" x14ac:dyDescent="0.25">
      <c r="A14380" s="6"/>
      <c r="J14380" s="6"/>
      <c r="M14380" s="7"/>
      <c r="T14380" s="6"/>
      <c r="AE14380" s="4"/>
      <c r="AF14380" s="4"/>
      <c r="AG14380" s="6"/>
      <c r="AY14380" s="4"/>
    </row>
    <row r="14381" spans="1:51" customFormat="1" x14ac:dyDescent="0.25">
      <c r="A14381" s="6"/>
      <c r="J14381" s="6"/>
      <c r="M14381" s="7"/>
      <c r="T14381" s="6"/>
      <c r="AE14381" s="4"/>
      <c r="AF14381" s="4"/>
      <c r="AG14381" s="6"/>
      <c r="AY14381" s="4"/>
    </row>
    <row r="14382" spans="1:51" customFormat="1" x14ac:dyDescent="0.25">
      <c r="A14382" s="6"/>
      <c r="J14382" s="6"/>
      <c r="M14382" s="7"/>
      <c r="T14382" s="6"/>
      <c r="AE14382" s="4"/>
      <c r="AF14382" s="4"/>
      <c r="AG14382" s="6"/>
      <c r="AY14382" s="4"/>
    </row>
    <row r="14383" spans="1:51" customFormat="1" x14ac:dyDescent="0.25">
      <c r="A14383" s="6"/>
      <c r="J14383" s="6"/>
      <c r="M14383" s="7"/>
      <c r="T14383" s="6"/>
      <c r="AE14383" s="4"/>
      <c r="AF14383" s="4"/>
      <c r="AG14383" s="6"/>
      <c r="AY14383" s="4"/>
    </row>
    <row r="14384" spans="1:51" customFormat="1" x14ac:dyDescent="0.25">
      <c r="A14384" s="6"/>
      <c r="J14384" s="6"/>
      <c r="M14384" s="7"/>
      <c r="T14384" s="6"/>
      <c r="AE14384" s="4"/>
      <c r="AF14384" s="4"/>
      <c r="AG14384" s="6"/>
      <c r="AY14384" s="4"/>
    </row>
    <row r="14385" spans="1:51" customFormat="1" x14ac:dyDescent="0.25">
      <c r="A14385" s="6"/>
      <c r="J14385" s="6"/>
      <c r="M14385" s="7"/>
      <c r="T14385" s="6"/>
      <c r="AE14385" s="4"/>
      <c r="AF14385" s="4"/>
      <c r="AG14385" s="6"/>
      <c r="AY14385" s="4"/>
    </row>
    <row r="14386" spans="1:51" customFormat="1" x14ac:dyDescent="0.25">
      <c r="A14386" s="6"/>
      <c r="J14386" s="6"/>
      <c r="M14386" s="7"/>
      <c r="T14386" s="6"/>
      <c r="AE14386" s="4"/>
      <c r="AF14386" s="4"/>
      <c r="AG14386" s="6"/>
      <c r="AY14386" s="4"/>
    </row>
    <row r="14387" spans="1:51" customFormat="1" x14ac:dyDescent="0.25">
      <c r="A14387" s="6"/>
      <c r="J14387" s="6"/>
      <c r="M14387" s="7"/>
      <c r="T14387" s="6"/>
      <c r="AE14387" s="4"/>
      <c r="AF14387" s="4"/>
      <c r="AG14387" s="6"/>
      <c r="AY14387" s="4"/>
    </row>
    <row r="14388" spans="1:51" customFormat="1" x14ac:dyDescent="0.25">
      <c r="A14388" s="6"/>
      <c r="J14388" s="6"/>
      <c r="M14388" s="7"/>
      <c r="T14388" s="6"/>
      <c r="AE14388" s="4"/>
      <c r="AF14388" s="4"/>
      <c r="AG14388" s="6"/>
      <c r="AY14388" s="4"/>
    </row>
    <row r="14389" spans="1:51" customFormat="1" x14ac:dyDescent="0.25">
      <c r="A14389" s="6"/>
      <c r="J14389" s="6"/>
      <c r="M14389" s="7"/>
      <c r="T14389" s="6"/>
      <c r="AE14389" s="4"/>
      <c r="AF14389" s="4"/>
      <c r="AG14389" s="6"/>
      <c r="AY14389" s="4"/>
    </row>
    <row r="14390" spans="1:51" customFormat="1" x14ac:dyDescent="0.25">
      <c r="A14390" s="6"/>
      <c r="J14390" s="6"/>
      <c r="M14390" s="7"/>
      <c r="T14390" s="6"/>
      <c r="AE14390" s="4"/>
      <c r="AF14390" s="4"/>
      <c r="AG14390" s="6"/>
      <c r="AY14390" s="4"/>
    </row>
    <row r="14391" spans="1:51" customFormat="1" x14ac:dyDescent="0.25">
      <c r="A14391" s="6"/>
      <c r="J14391" s="6"/>
      <c r="M14391" s="7"/>
      <c r="T14391" s="6"/>
      <c r="AE14391" s="4"/>
      <c r="AF14391" s="4"/>
      <c r="AG14391" s="6"/>
      <c r="AY14391" s="4"/>
    </row>
    <row r="14392" spans="1:51" customFormat="1" x14ac:dyDescent="0.25">
      <c r="A14392" s="6"/>
      <c r="J14392" s="6"/>
      <c r="M14392" s="7"/>
      <c r="T14392" s="6"/>
      <c r="AE14392" s="4"/>
      <c r="AF14392" s="4"/>
      <c r="AG14392" s="6"/>
      <c r="AY14392" s="4"/>
    </row>
    <row r="14393" spans="1:51" customFormat="1" x14ac:dyDescent="0.25">
      <c r="A14393" s="6"/>
      <c r="J14393" s="6"/>
      <c r="M14393" s="7"/>
      <c r="T14393" s="6"/>
      <c r="AE14393" s="4"/>
      <c r="AF14393" s="4"/>
      <c r="AG14393" s="6"/>
      <c r="AY14393" s="4"/>
    </row>
    <row r="14394" spans="1:51" customFormat="1" x14ac:dyDescent="0.25">
      <c r="A14394" s="6"/>
      <c r="J14394" s="6"/>
      <c r="M14394" s="7"/>
      <c r="T14394" s="6"/>
      <c r="AE14394" s="4"/>
      <c r="AF14394" s="4"/>
      <c r="AG14394" s="6"/>
      <c r="AY14394" s="4"/>
    </row>
    <row r="14395" spans="1:51" customFormat="1" x14ac:dyDescent="0.25">
      <c r="A14395" s="6"/>
      <c r="J14395" s="6"/>
      <c r="M14395" s="7"/>
      <c r="T14395" s="6"/>
      <c r="AE14395" s="4"/>
      <c r="AF14395" s="4"/>
      <c r="AG14395" s="6"/>
      <c r="AY14395" s="4"/>
    </row>
    <row r="14396" spans="1:51" customFormat="1" x14ac:dyDescent="0.25">
      <c r="A14396" s="6"/>
      <c r="J14396" s="6"/>
      <c r="M14396" s="7"/>
      <c r="T14396" s="6"/>
      <c r="AE14396" s="4"/>
      <c r="AF14396" s="4"/>
      <c r="AG14396" s="6"/>
      <c r="AY14396" s="4"/>
    </row>
    <row r="14397" spans="1:51" customFormat="1" x14ac:dyDescent="0.25">
      <c r="A14397" s="6"/>
      <c r="J14397" s="6"/>
      <c r="M14397" s="7"/>
      <c r="T14397" s="6"/>
      <c r="AE14397" s="4"/>
      <c r="AF14397" s="4"/>
      <c r="AG14397" s="6"/>
      <c r="AY14397" s="4"/>
    </row>
    <row r="14398" spans="1:51" customFormat="1" x14ac:dyDescent="0.25">
      <c r="A14398" s="6"/>
      <c r="J14398" s="6"/>
      <c r="M14398" s="7"/>
      <c r="T14398" s="6"/>
      <c r="AE14398" s="4"/>
      <c r="AF14398" s="4"/>
      <c r="AG14398" s="6"/>
      <c r="AY14398" s="4"/>
    </row>
    <row r="14399" spans="1:51" customFormat="1" x14ac:dyDescent="0.25">
      <c r="A14399" s="6"/>
      <c r="J14399" s="6"/>
      <c r="M14399" s="7"/>
      <c r="T14399" s="6"/>
      <c r="AE14399" s="4"/>
      <c r="AF14399" s="4"/>
      <c r="AG14399" s="6"/>
      <c r="AY14399" s="4"/>
    </row>
    <row r="14400" spans="1:51" customFormat="1" x14ac:dyDescent="0.25">
      <c r="A14400" s="6"/>
      <c r="J14400" s="6"/>
      <c r="M14400" s="7"/>
      <c r="T14400" s="6"/>
      <c r="AE14400" s="4"/>
      <c r="AF14400" s="4"/>
      <c r="AG14400" s="6"/>
      <c r="AY14400" s="4"/>
    </row>
    <row r="14401" spans="1:51" customFormat="1" x14ac:dyDescent="0.25">
      <c r="A14401" s="6"/>
      <c r="J14401" s="6"/>
      <c r="M14401" s="7"/>
      <c r="T14401" s="6"/>
      <c r="AE14401" s="4"/>
      <c r="AF14401" s="4"/>
      <c r="AG14401" s="6"/>
      <c r="AY14401" s="4"/>
    </row>
    <row r="14402" spans="1:51" customFormat="1" x14ac:dyDescent="0.25">
      <c r="A14402" s="6"/>
      <c r="J14402" s="6"/>
      <c r="M14402" s="7"/>
      <c r="T14402" s="6"/>
      <c r="AE14402" s="4"/>
      <c r="AF14402" s="4"/>
      <c r="AG14402" s="6"/>
      <c r="AY14402" s="4"/>
    </row>
    <row r="14403" spans="1:51" customFormat="1" x14ac:dyDescent="0.25">
      <c r="A14403" s="6"/>
      <c r="J14403" s="6"/>
      <c r="M14403" s="7"/>
      <c r="T14403" s="6"/>
      <c r="AE14403" s="4"/>
      <c r="AF14403" s="4"/>
      <c r="AG14403" s="6"/>
      <c r="AY14403" s="4"/>
    </row>
    <row r="14404" spans="1:51" customFormat="1" x14ac:dyDescent="0.25">
      <c r="A14404" s="6"/>
      <c r="J14404" s="6"/>
      <c r="M14404" s="7"/>
      <c r="T14404" s="6"/>
      <c r="AE14404" s="4"/>
      <c r="AF14404" s="4"/>
      <c r="AG14404" s="6"/>
      <c r="AY14404" s="4"/>
    </row>
    <row r="14405" spans="1:51" customFormat="1" x14ac:dyDescent="0.25">
      <c r="A14405" s="6"/>
      <c r="J14405" s="6"/>
      <c r="M14405" s="7"/>
      <c r="T14405" s="6"/>
      <c r="AE14405" s="4"/>
      <c r="AF14405" s="4"/>
      <c r="AG14405" s="6"/>
      <c r="AY14405" s="4"/>
    </row>
    <row r="14406" spans="1:51" customFormat="1" x14ac:dyDescent="0.25">
      <c r="A14406" s="6"/>
      <c r="J14406" s="6"/>
      <c r="M14406" s="7"/>
      <c r="T14406" s="6"/>
      <c r="AE14406" s="4"/>
      <c r="AF14406" s="4"/>
      <c r="AG14406" s="6"/>
      <c r="AY14406" s="4"/>
    </row>
    <row r="14407" spans="1:51" customFormat="1" x14ac:dyDescent="0.25">
      <c r="A14407" s="6"/>
      <c r="J14407" s="6"/>
      <c r="M14407" s="7"/>
      <c r="T14407" s="6"/>
      <c r="AE14407" s="4"/>
      <c r="AF14407" s="4"/>
      <c r="AG14407" s="6"/>
      <c r="AY14407" s="4"/>
    </row>
    <row r="14408" spans="1:51" customFormat="1" x14ac:dyDescent="0.25">
      <c r="A14408" s="6"/>
      <c r="J14408" s="6"/>
      <c r="M14408" s="7"/>
      <c r="T14408" s="6"/>
      <c r="AE14408" s="4"/>
      <c r="AF14408" s="4"/>
      <c r="AG14408" s="6"/>
      <c r="AY14408" s="4"/>
    </row>
    <row r="14409" spans="1:51" customFormat="1" x14ac:dyDescent="0.25">
      <c r="A14409" s="6"/>
      <c r="J14409" s="6"/>
      <c r="M14409" s="7"/>
      <c r="T14409" s="6"/>
      <c r="AE14409" s="4"/>
      <c r="AF14409" s="4"/>
      <c r="AG14409" s="6"/>
      <c r="AY14409" s="4"/>
    </row>
    <row r="14410" spans="1:51" customFormat="1" x14ac:dyDescent="0.25">
      <c r="A14410" s="6"/>
      <c r="J14410" s="6"/>
      <c r="M14410" s="7"/>
      <c r="T14410" s="6"/>
      <c r="AE14410" s="4"/>
      <c r="AF14410" s="4"/>
      <c r="AG14410" s="6"/>
      <c r="AY14410" s="4"/>
    </row>
    <row r="14411" spans="1:51" customFormat="1" x14ac:dyDescent="0.25">
      <c r="A14411" s="6"/>
      <c r="J14411" s="6"/>
      <c r="M14411" s="7"/>
      <c r="T14411" s="6"/>
      <c r="AE14411" s="4"/>
      <c r="AF14411" s="4"/>
      <c r="AG14411" s="6"/>
      <c r="AY14411" s="4"/>
    </row>
    <row r="14412" spans="1:51" customFormat="1" x14ac:dyDescent="0.25">
      <c r="A14412" s="6"/>
      <c r="J14412" s="6"/>
      <c r="M14412" s="7"/>
      <c r="T14412" s="6"/>
      <c r="AE14412" s="4"/>
      <c r="AF14412" s="4"/>
      <c r="AG14412" s="6"/>
      <c r="AY14412" s="4"/>
    </row>
    <row r="14413" spans="1:51" customFormat="1" x14ac:dyDescent="0.25">
      <c r="A14413" s="6"/>
      <c r="J14413" s="6"/>
      <c r="M14413" s="7"/>
      <c r="T14413" s="6"/>
      <c r="AE14413" s="4"/>
      <c r="AF14413" s="4"/>
      <c r="AG14413" s="6"/>
      <c r="AY14413" s="4"/>
    </row>
    <row r="14414" spans="1:51" customFormat="1" x14ac:dyDescent="0.25">
      <c r="A14414" s="6"/>
      <c r="J14414" s="6"/>
      <c r="M14414" s="7"/>
      <c r="T14414" s="6"/>
      <c r="AE14414" s="4"/>
      <c r="AF14414" s="4"/>
      <c r="AG14414" s="6"/>
      <c r="AY14414" s="4"/>
    </row>
    <row r="14415" spans="1:51" customFormat="1" x14ac:dyDescent="0.25">
      <c r="A14415" s="6"/>
      <c r="J14415" s="6"/>
      <c r="M14415" s="7"/>
      <c r="T14415" s="6"/>
      <c r="AE14415" s="4"/>
      <c r="AF14415" s="4"/>
      <c r="AG14415" s="6"/>
      <c r="AY14415" s="4"/>
    </row>
    <row r="14416" spans="1:51" customFormat="1" x14ac:dyDescent="0.25">
      <c r="A14416" s="6"/>
      <c r="J14416" s="6"/>
      <c r="M14416" s="7"/>
      <c r="T14416" s="6"/>
      <c r="AE14416" s="4"/>
      <c r="AF14416" s="4"/>
      <c r="AG14416" s="6"/>
      <c r="AY14416" s="4"/>
    </row>
    <row r="14417" spans="1:51" customFormat="1" x14ac:dyDescent="0.25">
      <c r="A14417" s="6"/>
      <c r="J14417" s="6"/>
      <c r="M14417" s="7"/>
      <c r="T14417" s="6"/>
      <c r="AE14417" s="4"/>
      <c r="AF14417" s="4"/>
      <c r="AG14417" s="6"/>
      <c r="AY14417" s="4"/>
    </row>
    <row r="14418" spans="1:51" customFormat="1" x14ac:dyDescent="0.25">
      <c r="A14418" s="6"/>
      <c r="J14418" s="6"/>
      <c r="M14418" s="7"/>
      <c r="T14418" s="6"/>
      <c r="AE14418" s="4"/>
      <c r="AF14418" s="4"/>
      <c r="AG14418" s="6"/>
      <c r="AY14418" s="4"/>
    </row>
    <row r="14419" spans="1:51" customFormat="1" x14ac:dyDescent="0.25">
      <c r="A14419" s="6"/>
      <c r="J14419" s="6"/>
      <c r="M14419" s="7"/>
      <c r="T14419" s="6"/>
      <c r="AE14419" s="4"/>
      <c r="AF14419" s="4"/>
      <c r="AG14419" s="6"/>
      <c r="AY14419" s="4"/>
    </row>
    <row r="14420" spans="1:51" customFormat="1" x14ac:dyDescent="0.25">
      <c r="A14420" s="6"/>
      <c r="J14420" s="6"/>
      <c r="M14420" s="7"/>
      <c r="T14420" s="6"/>
      <c r="AE14420" s="4"/>
      <c r="AF14420" s="4"/>
      <c r="AG14420" s="6"/>
      <c r="AY14420" s="4"/>
    </row>
    <row r="14421" spans="1:51" customFormat="1" x14ac:dyDescent="0.25">
      <c r="A14421" s="6"/>
      <c r="J14421" s="6"/>
      <c r="M14421" s="7"/>
      <c r="T14421" s="6"/>
      <c r="AE14421" s="4"/>
      <c r="AF14421" s="4"/>
      <c r="AG14421" s="6"/>
      <c r="AY14421" s="4"/>
    </row>
    <row r="14422" spans="1:51" customFormat="1" x14ac:dyDescent="0.25">
      <c r="A14422" s="6"/>
      <c r="J14422" s="6"/>
      <c r="M14422" s="7"/>
      <c r="T14422" s="6"/>
      <c r="AE14422" s="4"/>
      <c r="AF14422" s="4"/>
      <c r="AG14422" s="6"/>
      <c r="AY14422" s="4"/>
    </row>
    <row r="14423" spans="1:51" customFormat="1" x14ac:dyDescent="0.25">
      <c r="A14423" s="6"/>
      <c r="J14423" s="6"/>
      <c r="M14423" s="7"/>
      <c r="T14423" s="6"/>
      <c r="AE14423" s="4"/>
      <c r="AF14423" s="4"/>
      <c r="AG14423" s="6"/>
      <c r="AY14423" s="4"/>
    </row>
    <row r="14424" spans="1:51" customFormat="1" x14ac:dyDescent="0.25">
      <c r="A14424" s="6"/>
      <c r="J14424" s="6"/>
      <c r="M14424" s="7"/>
      <c r="T14424" s="6"/>
      <c r="AE14424" s="4"/>
      <c r="AF14424" s="4"/>
      <c r="AG14424" s="6"/>
      <c r="AY14424" s="4"/>
    </row>
    <row r="14425" spans="1:51" customFormat="1" x14ac:dyDescent="0.25">
      <c r="A14425" s="6"/>
      <c r="J14425" s="6"/>
      <c r="M14425" s="7"/>
      <c r="T14425" s="6"/>
      <c r="AE14425" s="4"/>
      <c r="AF14425" s="4"/>
      <c r="AG14425" s="6"/>
      <c r="AY14425" s="4"/>
    </row>
    <row r="14426" spans="1:51" customFormat="1" x14ac:dyDescent="0.25">
      <c r="A14426" s="6"/>
      <c r="J14426" s="6"/>
      <c r="M14426" s="7"/>
      <c r="T14426" s="6"/>
      <c r="AE14426" s="4"/>
      <c r="AF14426" s="4"/>
      <c r="AG14426" s="6"/>
      <c r="AY14426" s="4"/>
    </row>
    <row r="14427" spans="1:51" customFormat="1" x14ac:dyDescent="0.25">
      <c r="A14427" s="6"/>
      <c r="J14427" s="6"/>
      <c r="M14427" s="7"/>
      <c r="T14427" s="6"/>
      <c r="AE14427" s="4"/>
      <c r="AF14427" s="4"/>
      <c r="AG14427" s="6"/>
      <c r="AY14427" s="4"/>
    </row>
    <row r="14428" spans="1:51" customFormat="1" x14ac:dyDescent="0.25">
      <c r="A14428" s="6"/>
      <c r="J14428" s="6"/>
      <c r="M14428" s="7"/>
      <c r="T14428" s="6"/>
      <c r="AE14428" s="4"/>
      <c r="AF14428" s="4"/>
      <c r="AG14428" s="6"/>
      <c r="AY14428" s="4"/>
    </row>
    <row r="14429" spans="1:51" customFormat="1" x14ac:dyDescent="0.25">
      <c r="A14429" s="6"/>
      <c r="J14429" s="6"/>
      <c r="M14429" s="7"/>
      <c r="T14429" s="6"/>
      <c r="AE14429" s="4"/>
      <c r="AF14429" s="4"/>
      <c r="AG14429" s="6"/>
      <c r="AY14429" s="4"/>
    </row>
    <row r="14430" spans="1:51" customFormat="1" x14ac:dyDescent="0.25">
      <c r="A14430" s="6"/>
      <c r="J14430" s="6"/>
      <c r="M14430" s="7"/>
      <c r="T14430" s="6"/>
      <c r="AE14430" s="4"/>
      <c r="AF14430" s="4"/>
      <c r="AG14430" s="6"/>
      <c r="AY14430" s="4"/>
    </row>
    <row r="14431" spans="1:51" customFormat="1" x14ac:dyDescent="0.25">
      <c r="A14431" s="6"/>
      <c r="J14431" s="6"/>
      <c r="M14431" s="7"/>
      <c r="T14431" s="6"/>
      <c r="AE14431" s="4"/>
      <c r="AF14431" s="4"/>
      <c r="AG14431" s="6"/>
      <c r="AY14431" s="4"/>
    </row>
    <row r="14432" spans="1:51" customFormat="1" x14ac:dyDescent="0.25">
      <c r="A14432" s="6"/>
      <c r="J14432" s="6"/>
      <c r="M14432" s="7"/>
      <c r="T14432" s="6"/>
      <c r="AE14432" s="4"/>
      <c r="AF14432" s="4"/>
      <c r="AG14432" s="6"/>
      <c r="AY14432" s="4"/>
    </row>
    <row r="14433" spans="1:51" customFormat="1" x14ac:dyDescent="0.25">
      <c r="A14433" s="6"/>
      <c r="J14433" s="6"/>
      <c r="M14433" s="7"/>
      <c r="T14433" s="6"/>
      <c r="AE14433" s="4"/>
      <c r="AF14433" s="4"/>
      <c r="AG14433" s="6"/>
      <c r="AY14433" s="4"/>
    </row>
    <row r="14434" spans="1:51" customFormat="1" x14ac:dyDescent="0.25">
      <c r="A14434" s="6"/>
      <c r="J14434" s="6"/>
      <c r="M14434" s="7"/>
      <c r="T14434" s="6"/>
      <c r="AE14434" s="4"/>
      <c r="AF14434" s="4"/>
      <c r="AG14434" s="6"/>
      <c r="AY14434" s="4"/>
    </row>
    <row r="14435" spans="1:51" customFormat="1" x14ac:dyDescent="0.25">
      <c r="A14435" s="6"/>
      <c r="J14435" s="6"/>
      <c r="M14435" s="7"/>
      <c r="T14435" s="6"/>
      <c r="AE14435" s="4"/>
      <c r="AF14435" s="4"/>
      <c r="AG14435" s="6"/>
      <c r="AY14435" s="4"/>
    </row>
    <row r="14436" spans="1:51" customFormat="1" x14ac:dyDescent="0.25">
      <c r="A14436" s="6"/>
      <c r="J14436" s="6"/>
      <c r="M14436" s="7"/>
      <c r="T14436" s="6"/>
      <c r="AE14436" s="4"/>
      <c r="AF14436" s="4"/>
      <c r="AG14436" s="6"/>
      <c r="AY14436" s="4"/>
    </row>
    <row r="14437" spans="1:51" customFormat="1" x14ac:dyDescent="0.25">
      <c r="A14437" s="6"/>
      <c r="J14437" s="6"/>
      <c r="M14437" s="7"/>
      <c r="T14437" s="6"/>
      <c r="AE14437" s="4"/>
      <c r="AF14437" s="4"/>
      <c r="AG14437" s="6"/>
      <c r="AY14437" s="4"/>
    </row>
    <row r="14438" spans="1:51" customFormat="1" x14ac:dyDescent="0.25">
      <c r="A14438" s="6"/>
      <c r="J14438" s="6"/>
      <c r="M14438" s="7"/>
      <c r="T14438" s="6"/>
      <c r="AE14438" s="4"/>
      <c r="AF14438" s="4"/>
      <c r="AG14438" s="6"/>
      <c r="AY14438" s="4"/>
    </row>
    <row r="14439" spans="1:51" customFormat="1" x14ac:dyDescent="0.25">
      <c r="A14439" s="6"/>
      <c r="J14439" s="6"/>
      <c r="M14439" s="7"/>
      <c r="T14439" s="6"/>
      <c r="AE14439" s="4"/>
      <c r="AF14439" s="4"/>
      <c r="AG14439" s="6"/>
      <c r="AY14439" s="4"/>
    </row>
    <row r="14440" spans="1:51" customFormat="1" x14ac:dyDescent="0.25">
      <c r="A14440" s="6"/>
      <c r="J14440" s="6"/>
      <c r="M14440" s="7"/>
      <c r="T14440" s="6"/>
      <c r="AE14440" s="4"/>
      <c r="AF14440" s="4"/>
      <c r="AG14440" s="6"/>
      <c r="AY14440" s="4"/>
    </row>
    <row r="14441" spans="1:51" customFormat="1" x14ac:dyDescent="0.25">
      <c r="A14441" s="6"/>
      <c r="J14441" s="6"/>
      <c r="M14441" s="7"/>
      <c r="T14441" s="6"/>
      <c r="AE14441" s="4"/>
      <c r="AF14441" s="4"/>
      <c r="AG14441" s="6"/>
      <c r="AY14441" s="4"/>
    </row>
    <row r="14442" spans="1:51" customFormat="1" x14ac:dyDescent="0.25">
      <c r="A14442" s="6"/>
      <c r="J14442" s="6"/>
      <c r="M14442" s="7"/>
      <c r="T14442" s="6"/>
      <c r="AE14442" s="4"/>
      <c r="AF14442" s="4"/>
      <c r="AG14442" s="6"/>
      <c r="AY14442" s="4"/>
    </row>
    <row r="14443" spans="1:51" customFormat="1" x14ac:dyDescent="0.25">
      <c r="A14443" s="6"/>
      <c r="J14443" s="6"/>
      <c r="M14443" s="7"/>
      <c r="T14443" s="6"/>
      <c r="AE14443" s="4"/>
      <c r="AF14443" s="4"/>
      <c r="AG14443" s="6"/>
      <c r="AY14443" s="4"/>
    </row>
    <row r="14444" spans="1:51" customFormat="1" x14ac:dyDescent="0.25">
      <c r="A14444" s="6"/>
      <c r="J14444" s="6"/>
      <c r="M14444" s="7"/>
      <c r="T14444" s="6"/>
      <c r="AE14444" s="4"/>
      <c r="AF14444" s="4"/>
      <c r="AG14444" s="6"/>
      <c r="AY14444" s="4"/>
    </row>
    <row r="14445" spans="1:51" customFormat="1" x14ac:dyDescent="0.25">
      <c r="A14445" s="6"/>
      <c r="J14445" s="6"/>
      <c r="M14445" s="7"/>
      <c r="T14445" s="6"/>
      <c r="AE14445" s="4"/>
      <c r="AF14445" s="4"/>
      <c r="AG14445" s="6"/>
      <c r="AY14445" s="4"/>
    </row>
    <row r="14446" spans="1:51" customFormat="1" x14ac:dyDescent="0.25">
      <c r="A14446" s="6"/>
      <c r="J14446" s="6"/>
      <c r="M14446" s="7"/>
      <c r="T14446" s="6"/>
      <c r="AE14446" s="4"/>
      <c r="AF14446" s="4"/>
      <c r="AG14446" s="6"/>
      <c r="AY14446" s="4"/>
    </row>
    <row r="14447" spans="1:51" customFormat="1" x14ac:dyDescent="0.25">
      <c r="A14447" s="6"/>
      <c r="J14447" s="6"/>
      <c r="M14447" s="7"/>
      <c r="T14447" s="6"/>
      <c r="AE14447" s="4"/>
      <c r="AF14447" s="4"/>
      <c r="AG14447" s="6"/>
      <c r="AY14447" s="4"/>
    </row>
    <row r="14448" spans="1:51" customFormat="1" x14ac:dyDescent="0.25">
      <c r="A14448" s="6"/>
      <c r="J14448" s="6"/>
      <c r="M14448" s="7"/>
      <c r="T14448" s="6"/>
      <c r="AE14448" s="4"/>
      <c r="AF14448" s="4"/>
      <c r="AG14448" s="6"/>
      <c r="AY14448" s="4"/>
    </row>
    <row r="14449" spans="1:51" customFormat="1" x14ac:dyDescent="0.25">
      <c r="A14449" s="6"/>
      <c r="J14449" s="6"/>
      <c r="M14449" s="7"/>
      <c r="T14449" s="6"/>
      <c r="AE14449" s="4"/>
      <c r="AF14449" s="4"/>
      <c r="AG14449" s="6"/>
      <c r="AY14449" s="4"/>
    </row>
    <row r="14450" spans="1:51" customFormat="1" x14ac:dyDescent="0.25">
      <c r="A14450" s="6"/>
      <c r="J14450" s="6"/>
      <c r="M14450" s="7"/>
      <c r="T14450" s="6"/>
      <c r="AE14450" s="4"/>
      <c r="AF14450" s="4"/>
      <c r="AG14450" s="6"/>
      <c r="AY14450" s="4"/>
    </row>
    <row r="14451" spans="1:51" customFormat="1" x14ac:dyDescent="0.25">
      <c r="A14451" s="6"/>
      <c r="J14451" s="6"/>
      <c r="M14451" s="7"/>
      <c r="T14451" s="6"/>
      <c r="AE14451" s="4"/>
      <c r="AF14451" s="4"/>
      <c r="AG14451" s="6"/>
      <c r="AY14451" s="4"/>
    </row>
    <row r="14452" spans="1:51" customFormat="1" x14ac:dyDescent="0.25">
      <c r="A14452" s="6"/>
      <c r="J14452" s="6"/>
      <c r="M14452" s="7"/>
      <c r="T14452" s="6"/>
      <c r="AE14452" s="4"/>
      <c r="AF14452" s="4"/>
      <c r="AG14452" s="6"/>
      <c r="AY14452" s="4"/>
    </row>
    <row r="14453" spans="1:51" customFormat="1" x14ac:dyDescent="0.25">
      <c r="A14453" s="6"/>
      <c r="J14453" s="6"/>
      <c r="M14453" s="7"/>
      <c r="T14453" s="6"/>
      <c r="AE14453" s="4"/>
      <c r="AF14453" s="4"/>
      <c r="AG14453" s="6"/>
      <c r="AY14453" s="4"/>
    </row>
    <row r="14454" spans="1:51" customFormat="1" x14ac:dyDescent="0.25">
      <c r="A14454" s="6"/>
      <c r="J14454" s="6"/>
      <c r="M14454" s="7"/>
      <c r="T14454" s="6"/>
      <c r="AE14454" s="4"/>
      <c r="AF14454" s="4"/>
      <c r="AG14454" s="6"/>
      <c r="AY14454" s="4"/>
    </row>
    <row r="14455" spans="1:51" customFormat="1" x14ac:dyDescent="0.25">
      <c r="A14455" s="6"/>
      <c r="J14455" s="6"/>
      <c r="M14455" s="7"/>
      <c r="T14455" s="6"/>
      <c r="AE14455" s="4"/>
      <c r="AF14455" s="4"/>
      <c r="AG14455" s="6"/>
      <c r="AY14455" s="4"/>
    </row>
    <row r="14456" spans="1:51" customFormat="1" x14ac:dyDescent="0.25">
      <c r="A14456" s="6"/>
      <c r="J14456" s="6"/>
      <c r="M14456" s="7"/>
      <c r="T14456" s="6"/>
      <c r="AE14456" s="4"/>
      <c r="AF14456" s="4"/>
      <c r="AG14456" s="6"/>
      <c r="AY14456" s="4"/>
    </row>
    <row r="14457" spans="1:51" customFormat="1" x14ac:dyDescent="0.25">
      <c r="A14457" s="6"/>
      <c r="J14457" s="6"/>
      <c r="M14457" s="7"/>
      <c r="T14457" s="6"/>
      <c r="AE14457" s="4"/>
      <c r="AF14457" s="4"/>
      <c r="AG14457" s="6"/>
      <c r="AY14457" s="4"/>
    </row>
    <row r="14458" spans="1:51" customFormat="1" x14ac:dyDescent="0.25">
      <c r="A14458" s="6"/>
      <c r="J14458" s="6"/>
      <c r="M14458" s="7"/>
      <c r="T14458" s="6"/>
      <c r="AE14458" s="4"/>
      <c r="AF14458" s="4"/>
      <c r="AG14458" s="6"/>
      <c r="AY14458" s="4"/>
    </row>
    <row r="14459" spans="1:51" customFormat="1" x14ac:dyDescent="0.25">
      <c r="A14459" s="6"/>
      <c r="J14459" s="6"/>
      <c r="M14459" s="7"/>
      <c r="T14459" s="6"/>
      <c r="AE14459" s="4"/>
      <c r="AF14459" s="4"/>
      <c r="AG14459" s="6"/>
      <c r="AY14459" s="4"/>
    </row>
    <row r="14460" spans="1:51" customFormat="1" x14ac:dyDescent="0.25">
      <c r="A14460" s="6"/>
      <c r="J14460" s="6"/>
      <c r="M14460" s="7"/>
      <c r="T14460" s="6"/>
      <c r="AE14460" s="4"/>
      <c r="AF14460" s="4"/>
      <c r="AG14460" s="6"/>
      <c r="AY14460" s="4"/>
    </row>
    <row r="14461" spans="1:51" customFormat="1" x14ac:dyDescent="0.25">
      <c r="A14461" s="6"/>
      <c r="J14461" s="6"/>
      <c r="M14461" s="7"/>
      <c r="T14461" s="6"/>
      <c r="AE14461" s="4"/>
      <c r="AF14461" s="4"/>
      <c r="AG14461" s="6"/>
      <c r="AY14461" s="4"/>
    </row>
    <row r="14462" spans="1:51" customFormat="1" x14ac:dyDescent="0.25">
      <c r="A14462" s="6"/>
      <c r="J14462" s="6"/>
      <c r="M14462" s="7"/>
      <c r="T14462" s="6"/>
      <c r="AE14462" s="4"/>
      <c r="AF14462" s="4"/>
      <c r="AG14462" s="6"/>
      <c r="AY14462" s="4"/>
    </row>
    <row r="14463" spans="1:51" customFormat="1" x14ac:dyDescent="0.25">
      <c r="A14463" s="6"/>
      <c r="J14463" s="6"/>
      <c r="M14463" s="7"/>
      <c r="T14463" s="6"/>
      <c r="AE14463" s="4"/>
      <c r="AF14463" s="4"/>
      <c r="AG14463" s="6"/>
      <c r="AY14463" s="4"/>
    </row>
    <row r="14464" spans="1:51" customFormat="1" x14ac:dyDescent="0.25">
      <c r="A14464" s="6"/>
      <c r="J14464" s="6"/>
      <c r="M14464" s="7"/>
      <c r="T14464" s="6"/>
      <c r="AE14464" s="4"/>
      <c r="AF14464" s="4"/>
      <c r="AG14464" s="6"/>
      <c r="AY14464" s="4"/>
    </row>
    <row r="14465" spans="1:51" customFormat="1" x14ac:dyDescent="0.25">
      <c r="A14465" s="6"/>
      <c r="J14465" s="6"/>
      <c r="M14465" s="7"/>
      <c r="T14465" s="6"/>
      <c r="AE14465" s="4"/>
      <c r="AF14465" s="4"/>
      <c r="AG14465" s="6"/>
      <c r="AY14465" s="4"/>
    </row>
    <row r="14466" spans="1:51" customFormat="1" x14ac:dyDescent="0.25">
      <c r="A14466" s="6"/>
      <c r="J14466" s="6"/>
      <c r="M14466" s="7"/>
      <c r="T14466" s="6"/>
      <c r="AE14466" s="4"/>
      <c r="AF14466" s="4"/>
      <c r="AG14466" s="6"/>
      <c r="AY14466" s="4"/>
    </row>
    <row r="14467" spans="1:51" customFormat="1" x14ac:dyDescent="0.25">
      <c r="A14467" s="6"/>
      <c r="J14467" s="6"/>
      <c r="M14467" s="7"/>
      <c r="T14467" s="6"/>
      <c r="AE14467" s="4"/>
      <c r="AF14467" s="4"/>
      <c r="AG14467" s="6"/>
      <c r="AY14467" s="4"/>
    </row>
    <row r="14468" spans="1:51" customFormat="1" x14ac:dyDescent="0.25">
      <c r="A14468" s="6"/>
      <c r="J14468" s="6"/>
      <c r="M14468" s="7"/>
      <c r="T14468" s="6"/>
      <c r="AE14468" s="4"/>
      <c r="AF14468" s="4"/>
      <c r="AG14468" s="6"/>
      <c r="AY14468" s="4"/>
    </row>
    <row r="14469" spans="1:51" customFormat="1" x14ac:dyDescent="0.25">
      <c r="A14469" s="6"/>
      <c r="J14469" s="6"/>
      <c r="M14469" s="7"/>
      <c r="T14469" s="6"/>
      <c r="AE14469" s="4"/>
      <c r="AF14469" s="4"/>
      <c r="AG14469" s="6"/>
      <c r="AY14469" s="4"/>
    </row>
    <row r="14470" spans="1:51" customFormat="1" x14ac:dyDescent="0.25">
      <c r="A14470" s="6"/>
      <c r="J14470" s="6"/>
      <c r="M14470" s="7"/>
      <c r="T14470" s="6"/>
      <c r="AE14470" s="4"/>
      <c r="AF14470" s="4"/>
      <c r="AG14470" s="6"/>
      <c r="AY14470" s="4"/>
    </row>
    <row r="14471" spans="1:51" customFormat="1" x14ac:dyDescent="0.25">
      <c r="A14471" s="6"/>
      <c r="J14471" s="6"/>
      <c r="M14471" s="7"/>
      <c r="T14471" s="6"/>
      <c r="AE14471" s="4"/>
      <c r="AF14471" s="4"/>
      <c r="AG14471" s="6"/>
      <c r="AY14471" s="4"/>
    </row>
    <row r="14472" spans="1:51" customFormat="1" x14ac:dyDescent="0.25">
      <c r="A14472" s="6"/>
      <c r="J14472" s="6"/>
      <c r="M14472" s="7"/>
      <c r="T14472" s="6"/>
      <c r="AE14472" s="4"/>
      <c r="AF14472" s="4"/>
      <c r="AG14472" s="6"/>
      <c r="AY14472" s="4"/>
    </row>
    <row r="14473" spans="1:51" customFormat="1" x14ac:dyDescent="0.25">
      <c r="A14473" s="6"/>
      <c r="J14473" s="6"/>
      <c r="M14473" s="7"/>
      <c r="T14473" s="6"/>
      <c r="AE14473" s="4"/>
      <c r="AF14473" s="4"/>
      <c r="AG14473" s="6"/>
      <c r="AY14473" s="4"/>
    </row>
    <row r="14474" spans="1:51" customFormat="1" x14ac:dyDescent="0.25">
      <c r="A14474" s="6"/>
      <c r="J14474" s="6"/>
      <c r="M14474" s="7"/>
      <c r="T14474" s="6"/>
      <c r="AE14474" s="4"/>
      <c r="AF14474" s="4"/>
      <c r="AG14474" s="6"/>
      <c r="AY14474" s="4"/>
    </row>
    <row r="14475" spans="1:51" customFormat="1" x14ac:dyDescent="0.25">
      <c r="A14475" s="6"/>
      <c r="J14475" s="6"/>
      <c r="M14475" s="7"/>
      <c r="T14475" s="6"/>
      <c r="AE14475" s="4"/>
      <c r="AF14475" s="4"/>
      <c r="AG14475" s="6"/>
      <c r="AY14475" s="4"/>
    </row>
    <row r="14476" spans="1:51" customFormat="1" x14ac:dyDescent="0.25">
      <c r="A14476" s="6"/>
      <c r="J14476" s="6"/>
      <c r="M14476" s="7"/>
      <c r="T14476" s="6"/>
      <c r="AE14476" s="4"/>
      <c r="AF14476" s="4"/>
      <c r="AG14476" s="6"/>
      <c r="AY14476" s="4"/>
    </row>
    <row r="14477" spans="1:51" customFormat="1" x14ac:dyDescent="0.25">
      <c r="A14477" s="6"/>
      <c r="J14477" s="6"/>
      <c r="M14477" s="7"/>
      <c r="T14477" s="6"/>
      <c r="AE14477" s="4"/>
      <c r="AF14477" s="4"/>
      <c r="AG14477" s="6"/>
      <c r="AY14477" s="4"/>
    </row>
    <row r="14478" spans="1:51" customFormat="1" x14ac:dyDescent="0.25">
      <c r="A14478" s="6"/>
      <c r="J14478" s="6"/>
      <c r="M14478" s="7"/>
      <c r="T14478" s="6"/>
      <c r="AE14478" s="4"/>
      <c r="AF14478" s="4"/>
      <c r="AG14478" s="6"/>
      <c r="AY14478" s="4"/>
    </row>
    <row r="14479" spans="1:51" customFormat="1" x14ac:dyDescent="0.25">
      <c r="A14479" s="6"/>
      <c r="J14479" s="6"/>
      <c r="M14479" s="7"/>
      <c r="T14479" s="6"/>
      <c r="AE14479" s="4"/>
      <c r="AF14479" s="4"/>
      <c r="AG14479" s="6"/>
      <c r="AY14479" s="4"/>
    </row>
    <row r="14480" spans="1:51" customFormat="1" x14ac:dyDescent="0.25">
      <c r="A14480" s="6"/>
      <c r="J14480" s="6"/>
      <c r="M14480" s="7"/>
      <c r="T14480" s="6"/>
      <c r="AE14480" s="4"/>
      <c r="AF14480" s="4"/>
      <c r="AG14480" s="6"/>
      <c r="AY14480" s="4"/>
    </row>
    <row r="14481" spans="1:51" customFormat="1" x14ac:dyDescent="0.25">
      <c r="A14481" s="6"/>
      <c r="J14481" s="6"/>
      <c r="M14481" s="7"/>
      <c r="T14481" s="6"/>
      <c r="AE14481" s="4"/>
      <c r="AF14481" s="4"/>
      <c r="AG14481" s="6"/>
      <c r="AY14481" s="4"/>
    </row>
    <row r="14482" spans="1:51" customFormat="1" x14ac:dyDescent="0.25">
      <c r="A14482" s="6"/>
      <c r="J14482" s="6"/>
      <c r="M14482" s="7"/>
      <c r="T14482" s="6"/>
      <c r="AE14482" s="4"/>
      <c r="AF14482" s="4"/>
      <c r="AG14482" s="6"/>
      <c r="AY14482" s="4"/>
    </row>
    <row r="14483" spans="1:51" customFormat="1" x14ac:dyDescent="0.25">
      <c r="A14483" s="6"/>
      <c r="J14483" s="6"/>
      <c r="M14483" s="7"/>
      <c r="T14483" s="6"/>
      <c r="AE14483" s="4"/>
      <c r="AF14483" s="4"/>
      <c r="AG14483" s="6"/>
      <c r="AY14483" s="4"/>
    </row>
    <row r="14484" spans="1:51" customFormat="1" x14ac:dyDescent="0.25">
      <c r="A14484" s="6"/>
      <c r="J14484" s="6"/>
      <c r="M14484" s="7"/>
      <c r="T14484" s="6"/>
      <c r="AE14484" s="4"/>
      <c r="AF14484" s="4"/>
      <c r="AG14484" s="6"/>
      <c r="AY14484" s="4"/>
    </row>
    <row r="14485" spans="1:51" customFormat="1" x14ac:dyDescent="0.25">
      <c r="A14485" s="6"/>
      <c r="J14485" s="6"/>
      <c r="M14485" s="7"/>
      <c r="T14485" s="6"/>
      <c r="AE14485" s="4"/>
      <c r="AF14485" s="4"/>
      <c r="AG14485" s="6"/>
      <c r="AY14485" s="4"/>
    </row>
    <row r="14486" spans="1:51" customFormat="1" x14ac:dyDescent="0.25">
      <c r="A14486" s="6"/>
      <c r="J14486" s="6"/>
      <c r="M14486" s="7"/>
      <c r="T14486" s="6"/>
      <c r="AE14486" s="4"/>
      <c r="AF14486" s="4"/>
      <c r="AG14486" s="6"/>
      <c r="AY14486" s="4"/>
    </row>
    <row r="14487" spans="1:51" customFormat="1" x14ac:dyDescent="0.25">
      <c r="A14487" s="6"/>
      <c r="J14487" s="6"/>
      <c r="M14487" s="7"/>
      <c r="T14487" s="6"/>
      <c r="AE14487" s="4"/>
      <c r="AF14487" s="4"/>
      <c r="AG14487" s="6"/>
      <c r="AY14487" s="4"/>
    </row>
    <row r="14488" spans="1:51" customFormat="1" x14ac:dyDescent="0.25">
      <c r="A14488" s="6"/>
      <c r="J14488" s="6"/>
      <c r="M14488" s="7"/>
      <c r="T14488" s="6"/>
      <c r="AE14488" s="4"/>
      <c r="AF14488" s="4"/>
      <c r="AG14488" s="6"/>
      <c r="AY14488" s="4"/>
    </row>
    <row r="14489" spans="1:51" customFormat="1" x14ac:dyDescent="0.25">
      <c r="A14489" s="6"/>
      <c r="J14489" s="6"/>
      <c r="M14489" s="7"/>
      <c r="T14489" s="6"/>
      <c r="AE14489" s="4"/>
      <c r="AF14489" s="4"/>
      <c r="AG14489" s="6"/>
      <c r="AY14489" s="4"/>
    </row>
    <row r="14490" spans="1:51" customFormat="1" x14ac:dyDescent="0.25">
      <c r="A14490" s="6"/>
      <c r="J14490" s="6"/>
      <c r="M14490" s="7"/>
      <c r="T14490" s="6"/>
      <c r="AE14490" s="4"/>
      <c r="AF14490" s="4"/>
      <c r="AG14490" s="6"/>
      <c r="AY14490" s="4"/>
    </row>
    <row r="14491" spans="1:51" customFormat="1" x14ac:dyDescent="0.25">
      <c r="A14491" s="6"/>
      <c r="J14491" s="6"/>
      <c r="M14491" s="7"/>
      <c r="T14491" s="6"/>
      <c r="AE14491" s="4"/>
      <c r="AF14491" s="4"/>
      <c r="AG14491" s="6"/>
      <c r="AY14491" s="4"/>
    </row>
    <row r="14492" spans="1:51" customFormat="1" x14ac:dyDescent="0.25">
      <c r="A14492" s="6"/>
      <c r="J14492" s="6"/>
      <c r="M14492" s="7"/>
      <c r="T14492" s="6"/>
      <c r="AE14492" s="4"/>
      <c r="AF14492" s="4"/>
      <c r="AG14492" s="6"/>
      <c r="AY14492" s="4"/>
    </row>
    <row r="14493" spans="1:51" customFormat="1" x14ac:dyDescent="0.25">
      <c r="A14493" s="6"/>
      <c r="J14493" s="6"/>
      <c r="M14493" s="7"/>
      <c r="T14493" s="6"/>
      <c r="AE14493" s="4"/>
      <c r="AF14493" s="4"/>
      <c r="AG14493" s="6"/>
      <c r="AY14493" s="4"/>
    </row>
    <row r="14494" spans="1:51" customFormat="1" x14ac:dyDescent="0.25">
      <c r="A14494" s="6"/>
      <c r="J14494" s="6"/>
      <c r="M14494" s="7"/>
      <c r="T14494" s="6"/>
      <c r="AE14494" s="4"/>
      <c r="AF14494" s="4"/>
      <c r="AG14494" s="6"/>
      <c r="AY14494" s="4"/>
    </row>
    <row r="14495" spans="1:51" customFormat="1" x14ac:dyDescent="0.25">
      <c r="A14495" s="6"/>
      <c r="J14495" s="6"/>
      <c r="M14495" s="7"/>
      <c r="T14495" s="6"/>
      <c r="AE14495" s="4"/>
      <c r="AF14495" s="4"/>
      <c r="AG14495" s="6"/>
      <c r="AY14495" s="4"/>
    </row>
    <row r="14496" spans="1:51" customFormat="1" x14ac:dyDescent="0.25">
      <c r="A14496" s="6"/>
      <c r="J14496" s="6"/>
      <c r="M14496" s="7"/>
      <c r="T14496" s="6"/>
      <c r="AE14496" s="4"/>
      <c r="AF14496" s="4"/>
      <c r="AG14496" s="6"/>
      <c r="AY14496" s="4"/>
    </row>
    <row r="14497" spans="1:51" customFormat="1" x14ac:dyDescent="0.25">
      <c r="A14497" s="6"/>
      <c r="J14497" s="6"/>
      <c r="M14497" s="7"/>
      <c r="T14497" s="6"/>
      <c r="AE14497" s="4"/>
      <c r="AF14497" s="4"/>
      <c r="AG14497" s="6"/>
      <c r="AY14497" s="4"/>
    </row>
    <row r="14498" spans="1:51" customFormat="1" x14ac:dyDescent="0.25">
      <c r="A14498" s="6"/>
      <c r="J14498" s="6"/>
      <c r="M14498" s="7"/>
      <c r="T14498" s="6"/>
      <c r="AE14498" s="4"/>
      <c r="AF14498" s="4"/>
      <c r="AG14498" s="6"/>
      <c r="AY14498" s="4"/>
    </row>
    <row r="14499" spans="1:51" customFormat="1" x14ac:dyDescent="0.25">
      <c r="A14499" s="6"/>
      <c r="J14499" s="6"/>
      <c r="M14499" s="7"/>
      <c r="T14499" s="6"/>
      <c r="AE14499" s="4"/>
      <c r="AF14499" s="4"/>
      <c r="AG14499" s="6"/>
      <c r="AY14499" s="4"/>
    </row>
    <row r="14500" spans="1:51" customFormat="1" x14ac:dyDescent="0.25">
      <c r="A14500" s="6"/>
      <c r="J14500" s="6"/>
      <c r="M14500" s="7"/>
      <c r="T14500" s="6"/>
      <c r="AE14500" s="4"/>
      <c r="AF14500" s="4"/>
      <c r="AG14500" s="6"/>
      <c r="AY14500" s="4"/>
    </row>
    <row r="14501" spans="1:51" customFormat="1" x14ac:dyDescent="0.25">
      <c r="A14501" s="6"/>
      <c r="J14501" s="6"/>
      <c r="M14501" s="7"/>
      <c r="T14501" s="6"/>
      <c r="AE14501" s="4"/>
      <c r="AF14501" s="4"/>
      <c r="AG14501" s="6"/>
      <c r="AY14501" s="4"/>
    </row>
    <row r="14502" spans="1:51" customFormat="1" x14ac:dyDescent="0.25">
      <c r="A14502" s="6"/>
      <c r="J14502" s="6"/>
      <c r="M14502" s="7"/>
      <c r="T14502" s="6"/>
      <c r="AE14502" s="4"/>
      <c r="AF14502" s="4"/>
      <c r="AG14502" s="6"/>
      <c r="AY14502" s="4"/>
    </row>
    <row r="14503" spans="1:51" customFormat="1" x14ac:dyDescent="0.25">
      <c r="A14503" s="6"/>
      <c r="J14503" s="6"/>
      <c r="M14503" s="7"/>
      <c r="T14503" s="6"/>
      <c r="AE14503" s="4"/>
      <c r="AF14503" s="4"/>
      <c r="AG14503" s="6"/>
      <c r="AY14503" s="4"/>
    </row>
    <row r="14504" spans="1:51" customFormat="1" x14ac:dyDescent="0.25">
      <c r="A14504" s="6"/>
      <c r="J14504" s="6"/>
      <c r="M14504" s="7"/>
      <c r="T14504" s="6"/>
      <c r="AE14504" s="4"/>
      <c r="AF14504" s="4"/>
      <c r="AG14504" s="6"/>
      <c r="AY14504" s="4"/>
    </row>
    <row r="14505" spans="1:51" customFormat="1" x14ac:dyDescent="0.25">
      <c r="A14505" s="6"/>
      <c r="J14505" s="6"/>
      <c r="M14505" s="7"/>
      <c r="T14505" s="6"/>
      <c r="AE14505" s="4"/>
      <c r="AF14505" s="4"/>
      <c r="AG14505" s="6"/>
      <c r="AY14505" s="4"/>
    </row>
    <row r="14506" spans="1:51" customFormat="1" x14ac:dyDescent="0.25">
      <c r="A14506" s="6"/>
      <c r="J14506" s="6"/>
      <c r="M14506" s="7"/>
      <c r="T14506" s="6"/>
      <c r="AE14506" s="4"/>
      <c r="AF14506" s="4"/>
      <c r="AG14506" s="6"/>
      <c r="AY14506" s="4"/>
    </row>
    <row r="14507" spans="1:51" customFormat="1" x14ac:dyDescent="0.25">
      <c r="A14507" s="6"/>
      <c r="J14507" s="6"/>
      <c r="M14507" s="7"/>
      <c r="T14507" s="6"/>
      <c r="AE14507" s="4"/>
      <c r="AF14507" s="4"/>
      <c r="AG14507" s="6"/>
      <c r="AY14507" s="4"/>
    </row>
    <row r="14508" spans="1:51" customFormat="1" x14ac:dyDescent="0.25">
      <c r="A14508" s="6"/>
      <c r="J14508" s="6"/>
      <c r="M14508" s="7"/>
      <c r="T14508" s="6"/>
      <c r="AE14508" s="4"/>
      <c r="AF14508" s="4"/>
      <c r="AG14508" s="6"/>
      <c r="AY14508" s="4"/>
    </row>
    <row r="14509" spans="1:51" customFormat="1" x14ac:dyDescent="0.25">
      <c r="A14509" s="6"/>
      <c r="J14509" s="6"/>
      <c r="M14509" s="7"/>
      <c r="T14509" s="6"/>
      <c r="AE14509" s="4"/>
      <c r="AF14509" s="4"/>
      <c r="AG14509" s="6"/>
      <c r="AY14509" s="4"/>
    </row>
    <row r="14510" spans="1:51" customFormat="1" x14ac:dyDescent="0.25">
      <c r="A14510" s="6"/>
      <c r="J14510" s="6"/>
      <c r="M14510" s="7"/>
      <c r="T14510" s="6"/>
      <c r="AE14510" s="4"/>
      <c r="AF14510" s="4"/>
      <c r="AG14510" s="6"/>
      <c r="AY14510" s="4"/>
    </row>
    <row r="14511" spans="1:51" customFormat="1" x14ac:dyDescent="0.25">
      <c r="A14511" s="6"/>
      <c r="J14511" s="6"/>
      <c r="M14511" s="7"/>
      <c r="T14511" s="6"/>
      <c r="AE14511" s="4"/>
      <c r="AF14511" s="4"/>
      <c r="AG14511" s="6"/>
      <c r="AY14511" s="4"/>
    </row>
    <row r="14512" spans="1:51" customFormat="1" x14ac:dyDescent="0.25">
      <c r="A14512" s="6"/>
      <c r="J14512" s="6"/>
      <c r="M14512" s="7"/>
      <c r="T14512" s="6"/>
      <c r="AE14512" s="4"/>
      <c r="AF14512" s="4"/>
      <c r="AG14512" s="6"/>
      <c r="AY14512" s="4"/>
    </row>
    <row r="14513" spans="1:51" customFormat="1" x14ac:dyDescent="0.25">
      <c r="A14513" s="6"/>
      <c r="J14513" s="6"/>
      <c r="M14513" s="7"/>
      <c r="T14513" s="6"/>
      <c r="AE14513" s="4"/>
      <c r="AF14513" s="4"/>
      <c r="AG14513" s="6"/>
      <c r="AY14513" s="4"/>
    </row>
    <row r="14514" spans="1:51" customFormat="1" x14ac:dyDescent="0.25">
      <c r="A14514" s="6"/>
      <c r="J14514" s="6"/>
      <c r="M14514" s="7"/>
      <c r="T14514" s="6"/>
      <c r="AE14514" s="4"/>
      <c r="AF14514" s="4"/>
      <c r="AG14514" s="6"/>
      <c r="AY14514" s="4"/>
    </row>
    <row r="14515" spans="1:51" customFormat="1" x14ac:dyDescent="0.25">
      <c r="A14515" s="6"/>
      <c r="J14515" s="6"/>
      <c r="M14515" s="7"/>
      <c r="T14515" s="6"/>
      <c r="AE14515" s="4"/>
      <c r="AF14515" s="4"/>
      <c r="AG14515" s="6"/>
      <c r="AY14515" s="4"/>
    </row>
    <row r="14516" spans="1:51" customFormat="1" x14ac:dyDescent="0.25">
      <c r="A14516" s="6"/>
      <c r="J14516" s="6"/>
      <c r="M14516" s="7"/>
      <c r="T14516" s="6"/>
      <c r="AE14516" s="4"/>
      <c r="AF14516" s="4"/>
      <c r="AG14516" s="6"/>
      <c r="AY14516" s="4"/>
    </row>
    <row r="14517" spans="1:51" customFormat="1" x14ac:dyDescent="0.25">
      <c r="A14517" s="6"/>
      <c r="J14517" s="6"/>
      <c r="M14517" s="7"/>
      <c r="T14517" s="6"/>
      <c r="AE14517" s="4"/>
      <c r="AF14517" s="4"/>
      <c r="AG14517" s="6"/>
      <c r="AY14517" s="4"/>
    </row>
    <row r="14518" spans="1:51" customFormat="1" x14ac:dyDescent="0.25">
      <c r="A14518" s="6"/>
      <c r="J14518" s="6"/>
      <c r="M14518" s="7"/>
      <c r="T14518" s="6"/>
      <c r="AE14518" s="4"/>
      <c r="AF14518" s="4"/>
      <c r="AG14518" s="6"/>
      <c r="AY14518" s="4"/>
    </row>
    <row r="14519" spans="1:51" customFormat="1" x14ac:dyDescent="0.25">
      <c r="A14519" s="6"/>
      <c r="J14519" s="6"/>
      <c r="M14519" s="7"/>
      <c r="T14519" s="6"/>
      <c r="AE14519" s="4"/>
      <c r="AF14519" s="4"/>
      <c r="AG14519" s="6"/>
      <c r="AY14519" s="4"/>
    </row>
    <row r="14520" spans="1:51" customFormat="1" x14ac:dyDescent="0.25">
      <c r="A14520" s="6"/>
      <c r="J14520" s="6"/>
      <c r="M14520" s="7"/>
      <c r="T14520" s="6"/>
      <c r="AE14520" s="4"/>
      <c r="AF14520" s="4"/>
      <c r="AG14520" s="6"/>
      <c r="AY14520" s="4"/>
    </row>
    <row r="14521" spans="1:51" customFormat="1" x14ac:dyDescent="0.25">
      <c r="A14521" s="6"/>
      <c r="J14521" s="6"/>
      <c r="M14521" s="7"/>
      <c r="T14521" s="6"/>
      <c r="AE14521" s="4"/>
      <c r="AF14521" s="4"/>
      <c r="AG14521" s="6"/>
      <c r="AY14521" s="4"/>
    </row>
    <row r="14522" spans="1:51" customFormat="1" x14ac:dyDescent="0.25">
      <c r="A14522" s="6"/>
      <c r="J14522" s="6"/>
      <c r="M14522" s="7"/>
      <c r="T14522" s="6"/>
      <c r="AE14522" s="4"/>
      <c r="AF14522" s="4"/>
      <c r="AG14522" s="6"/>
      <c r="AY14522" s="4"/>
    </row>
    <row r="14523" spans="1:51" customFormat="1" x14ac:dyDescent="0.25">
      <c r="A14523" s="6"/>
      <c r="J14523" s="6"/>
      <c r="M14523" s="7"/>
      <c r="T14523" s="6"/>
      <c r="AE14523" s="4"/>
      <c r="AF14523" s="4"/>
      <c r="AG14523" s="6"/>
      <c r="AY14523" s="4"/>
    </row>
    <row r="14524" spans="1:51" customFormat="1" x14ac:dyDescent="0.25">
      <c r="A14524" s="6"/>
      <c r="J14524" s="6"/>
      <c r="M14524" s="7"/>
      <c r="T14524" s="6"/>
      <c r="AE14524" s="4"/>
      <c r="AF14524" s="4"/>
      <c r="AG14524" s="6"/>
      <c r="AY14524" s="4"/>
    </row>
    <row r="14525" spans="1:51" customFormat="1" x14ac:dyDescent="0.25">
      <c r="A14525" s="6"/>
      <c r="J14525" s="6"/>
      <c r="M14525" s="7"/>
      <c r="T14525" s="6"/>
      <c r="AE14525" s="4"/>
      <c r="AF14525" s="4"/>
      <c r="AG14525" s="6"/>
      <c r="AY14525" s="4"/>
    </row>
    <row r="14526" spans="1:51" customFormat="1" x14ac:dyDescent="0.25">
      <c r="A14526" s="6"/>
      <c r="J14526" s="6"/>
      <c r="M14526" s="7"/>
      <c r="T14526" s="6"/>
      <c r="AE14526" s="4"/>
      <c r="AF14526" s="4"/>
      <c r="AG14526" s="6"/>
      <c r="AY14526" s="4"/>
    </row>
    <row r="14527" spans="1:51" customFormat="1" x14ac:dyDescent="0.25">
      <c r="A14527" s="6"/>
      <c r="J14527" s="6"/>
      <c r="M14527" s="7"/>
      <c r="T14527" s="6"/>
      <c r="AE14527" s="4"/>
      <c r="AF14527" s="4"/>
      <c r="AG14527" s="6"/>
      <c r="AY14527" s="4"/>
    </row>
    <row r="14528" spans="1:51" customFormat="1" x14ac:dyDescent="0.25">
      <c r="A14528" s="6"/>
      <c r="J14528" s="6"/>
      <c r="M14528" s="7"/>
      <c r="T14528" s="6"/>
      <c r="AE14528" s="4"/>
      <c r="AF14528" s="4"/>
      <c r="AG14528" s="6"/>
      <c r="AY14528" s="4"/>
    </row>
    <row r="14529" spans="1:51" customFormat="1" x14ac:dyDescent="0.25">
      <c r="A14529" s="6"/>
      <c r="J14529" s="6"/>
      <c r="M14529" s="7"/>
      <c r="T14529" s="6"/>
      <c r="AE14529" s="4"/>
      <c r="AF14529" s="4"/>
      <c r="AG14529" s="6"/>
      <c r="AY14529" s="4"/>
    </row>
    <row r="14530" spans="1:51" customFormat="1" x14ac:dyDescent="0.25">
      <c r="A14530" s="6"/>
      <c r="J14530" s="6"/>
      <c r="M14530" s="7"/>
      <c r="T14530" s="6"/>
      <c r="AE14530" s="4"/>
      <c r="AF14530" s="4"/>
      <c r="AG14530" s="6"/>
      <c r="AY14530" s="4"/>
    </row>
    <row r="14531" spans="1:51" customFormat="1" x14ac:dyDescent="0.25">
      <c r="A14531" s="6"/>
      <c r="J14531" s="6"/>
      <c r="M14531" s="7"/>
      <c r="T14531" s="6"/>
      <c r="AE14531" s="4"/>
      <c r="AF14531" s="4"/>
      <c r="AG14531" s="6"/>
      <c r="AY14531" s="4"/>
    </row>
    <row r="14532" spans="1:51" customFormat="1" x14ac:dyDescent="0.25">
      <c r="A14532" s="6"/>
      <c r="J14532" s="6"/>
      <c r="M14532" s="7"/>
      <c r="T14532" s="6"/>
      <c r="AE14532" s="4"/>
      <c r="AF14532" s="4"/>
      <c r="AG14532" s="6"/>
      <c r="AY14532" s="4"/>
    </row>
    <row r="14533" spans="1:51" customFormat="1" x14ac:dyDescent="0.25">
      <c r="A14533" s="6"/>
      <c r="J14533" s="6"/>
      <c r="M14533" s="7"/>
      <c r="T14533" s="6"/>
      <c r="AE14533" s="4"/>
      <c r="AF14533" s="4"/>
      <c r="AG14533" s="6"/>
      <c r="AY14533" s="4"/>
    </row>
    <row r="14534" spans="1:51" customFormat="1" x14ac:dyDescent="0.25">
      <c r="A14534" s="6"/>
      <c r="J14534" s="6"/>
      <c r="M14534" s="7"/>
      <c r="T14534" s="6"/>
      <c r="AE14534" s="4"/>
      <c r="AF14534" s="4"/>
      <c r="AG14534" s="6"/>
      <c r="AY14534" s="4"/>
    </row>
    <row r="14535" spans="1:51" customFormat="1" x14ac:dyDescent="0.25">
      <c r="A14535" s="6"/>
      <c r="J14535" s="6"/>
      <c r="M14535" s="7"/>
      <c r="T14535" s="6"/>
      <c r="AE14535" s="4"/>
      <c r="AF14535" s="4"/>
      <c r="AG14535" s="6"/>
      <c r="AY14535" s="4"/>
    </row>
    <row r="14536" spans="1:51" customFormat="1" x14ac:dyDescent="0.25">
      <c r="A14536" s="6"/>
      <c r="J14536" s="6"/>
      <c r="M14536" s="7"/>
      <c r="T14536" s="6"/>
      <c r="AE14536" s="4"/>
      <c r="AF14536" s="4"/>
      <c r="AG14536" s="6"/>
      <c r="AY14536" s="4"/>
    </row>
    <row r="14537" spans="1:51" customFormat="1" x14ac:dyDescent="0.25">
      <c r="A14537" s="6"/>
      <c r="J14537" s="6"/>
      <c r="M14537" s="7"/>
      <c r="T14537" s="6"/>
      <c r="AE14537" s="4"/>
      <c r="AF14537" s="4"/>
      <c r="AG14537" s="6"/>
      <c r="AY14537" s="4"/>
    </row>
    <row r="14538" spans="1:51" customFormat="1" x14ac:dyDescent="0.25">
      <c r="A14538" s="6"/>
      <c r="J14538" s="6"/>
      <c r="M14538" s="7"/>
      <c r="T14538" s="6"/>
      <c r="AE14538" s="4"/>
      <c r="AF14538" s="4"/>
      <c r="AG14538" s="6"/>
      <c r="AY14538" s="4"/>
    </row>
    <row r="14539" spans="1:51" customFormat="1" x14ac:dyDescent="0.25">
      <c r="A14539" s="6"/>
      <c r="J14539" s="6"/>
      <c r="M14539" s="7"/>
      <c r="T14539" s="6"/>
      <c r="AE14539" s="4"/>
      <c r="AF14539" s="4"/>
      <c r="AG14539" s="6"/>
      <c r="AY14539" s="4"/>
    </row>
    <row r="14540" spans="1:51" customFormat="1" x14ac:dyDescent="0.25">
      <c r="A14540" s="6"/>
      <c r="J14540" s="6"/>
      <c r="M14540" s="7"/>
      <c r="T14540" s="6"/>
      <c r="AE14540" s="4"/>
      <c r="AF14540" s="4"/>
      <c r="AG14540" s="6"/>
      <c r="AY14540" s="4"/>
    </row>
    <row r="14541" spans="1:51" customFormat="1" x14ac:dyDescent="0.25">
      <c r="A14541" s="6"/>
      <c r="J14541" s="6"/>
      <c r="M14541" s="7"/>
      <c r="T14541" s="6"/>
      <c r="AE14541" s="4"/>
      <c r="AF14541" s="4"/>
      <c r="AG14541" s="6"/>
      <c r="AY14541" s="4"/>
    </row>
    <row r="14542" spans="1:51" customFormat="1" x14ac:dyDescent="0.25">
      <c r="A14542" s="6"/>
      <c r="J14542" s="6"/>
      <c r="M14542" s="7"/>
      <c r="T14542" s="6"/>
      <c r="AE14542" s="4"/>
      <c r="AF14542" s="4"/>
      <c r="AG14542" s="6"/>
      <c r="AY14542" s="4"/>
    </row>
    <row r="14543" spans="1:51" customFormat="1" x14ac:dyDescent="0.25">
      <c r="A14543" s="6"/>
      <c r="J14543" s="6"/>
      <c r="M14543" s="7"/>
      <c r="T14543" s="6"/>
      <c r="AE14543" s="4"/>
      <c r="AF14543" s="4"/>
      <c r="AG14543" s="6"/>
      <c r="AY14543" s="4"/>
    </row>
    <row r="14544" spans="1:51" customFormat="1" x14ac:dyDescent="0.25">
      <c r="A14544" s="6"/>
      <c r="J14544" s="6"/>
      <c r="M14544" s="7"/>
      <c r="T14544" s="6"/>
      <c r="AE14544" s="4"/>
      <c r="AF14544" s="4"/>
      <c r="AG14544" s="6"/>
      <c r="AY14544" s="4"/>
    </row>
    <row r="14545" spans="1:51" customFormat="1" x14ac:dyDescent="0.25">
      <c r="A14545" s="6"/>
      <c r="J14545" s="6"/>
      <c r="M14545" s="7"/>
      <c r="T14545" s="6"/>
      <c r="AE14545" s="4"/>
      <c r="AF14545" s="4"/>
      <c r="AG14545" s="6"/>
      <c r="AY14545" s="4"/>
    </row>
    <row r="14546" spans="1:51" customFormat="1" x14ac:dyDescent="0.25">
      <c r="A14546" s="6"/>
      <c r="J14546" s="6"/>
      <c r="M14546" s="7"/>
      <c r="T14546" s="6"/>
      <c r="AE14546" s="4"/>
      <c r="AF14546" s="4"/>
      <c r="AG14546" s="6"/>
      <c r="AY14546" s="4"/>
    </row>
    <row r="14547" spans="1:51" customFormat="1" x14ac:dyDescent="0.25">
      <c r="A14547" s="6"/>
      <c r="J14547" s="6"/>
      <c r="M14547" s="7"/>
      <c r="T14547" s="6"/>
      <c r="AE14547" s="4"/>
      <c r="AF14547" s="4"/>
      <c r="AG14547" s="6"/>
      <c r="AY14547" s="4"/>
    </row>
    <row r="14548" spans="1:51" customFormat="1" x14ac:dyDescent="0.25">
      <c r="A14548" s="6"/>
      <c r="J14548" s="6"/>
      <c r="M14548" s="7"/>
      <c r="T14548" s="6"/>
      <c r="AE14548" s="4"/>
      <c r="AF14548" s="4"/>
      <c r="AG14548" s="6"/>
      <c r="AY14548" s="4"/>
    </row>
    <row r="14549" spans="1:51" customFormat="1" x14ac:dyDescent="0.25">
      <c r="A14549" s="6"/>
      <c r="J14549" s="6"/>
      <c r="M14549" s="7"/>
      <c r="T14549" s="6"/>
      <c r="AE14549" s="4"/>
      <c r="AF14549" s="4"/>
      <c r="AG14549" s="6"/>
      <c r="AY14549" s="4"/>
    </row>
    <row r="14550" spans="1:51" customFormat="1" x14ac:dyDescent="0.25">
      <c r="A14550" s="6"/>
      <c r="J14550" s="6"/>
      <c r="M14550" s="7"/>
      <c r="T14550" s="6"/>
      <c r="AE14550" s="4"/>
      <c r="AF14550" s="4"/>
      <c r="AG14550" s="6"/>
      <c r="AY14550" s="4"/>
    </row>
    <row r="14551" spans="1:51" customFormat="1" x14ac:dyDescent="0.25">
      <c r="A14551" s="6"/>
      <c r="J14551" s="6"/>
      <c r="M14551" s="7"/>
      <c r="T14551" s="6"/>
      <c r="AE14551" s="4"/>
      <c r="AF14551" s="4"/>
      <c r="AG14551" s="6"/>
      <c r="AY14551" s="4"/>
    </row>
    <row r="14552" spans="1:51" customFormat="1" x14ac:dyDescent="0.25">
      <c r="A14552" s="6"/>
      <c r="J14552" s="6"/>
      <c r="M14552" s="7"/>
      <c r="T14552" s="6"/>
      <c r="AE14552" s="4"/>
      <c r="AF14552" s="4"/>
      <c r="AG14552" s="6"/>
      <c r="AY14552" s="4"/>
    </row>
    <row r="14553" spans="1:51" customFormat="1" x14ac:dyDescent="0.25">
      <c r="A14553" s="6"/>
      <c r="J14553" s="6"/>
      <c r="M14553" s="7"/>
      <c r="T14553" s="6"/>
      <c r="AE14553" s="4"/>
      <c r="AF14553" s="4"/>
      <c r="AG14553" s="6"/>
      <c r="AY14553" s="4"/>
    </row>
    <row r="14554" spans="1:51" customFormat="1" x14ac:dyDescent="0.25">
      <c r="A14554" s="6"/>
      <c r="J14554" s="6"/>
      <c r="M14554" s="7"/>
      <c r="T14554" s="6"/>
      <c r="AE14554" s="4"/>
      <c r="AF14554" s="4"/>
      <c r="AG14554" s="6"/>
      <c r="AY14554" s="4"/>
    </row>
    <row r="14555" spans="1:51" customFormat="1" x14ac:dyDescent="0.25">
      <c r="A14555" s="6"/>
      <c r="J14555" s="6"/>
      <c r="M14555" s="7"/>
      <c r="T14555" s="6"/>
      <c r="AE14555" s="4"/>
      <c r="AF14555" s="4"/>
      <c r="AG14555" s="6"/>
      <c r="AY14555" s="4"/>
    </row>
    <row r="14556" spans="1:51" customFormat="1" x14ac:dyDescent="0.25">
      <c r="A14556" s="6"/>
      <c r="J14556" s="6"/>
      <c r="M14556" s="7"/>
      <c r="T14556" s="6"/>
      <c r="AE14556" s="4"/>
      <c r="AF14556" s="4"/>
      <c r="AG14556" s="6"/>
      <c r="AY14556" s="4"/>
    </row>
    <row r="14557" spans="1:51" customFormat="1" x14ac:dyDescent="0.25">
      <c r="A14557" s="6"/>
      <c r="J14557" s="6"/>
      <c r="M14557" s="7"/>
      <c r="T14557" s="6"/>
      <c r="AE14557" s="4"/>
      <c r="AF14557" s="4"/>
      <c r="AG14557" s="6"/>
      <c r="AY14557" s="4"/>
    </row>
    <row r="14558" spans="1:51" customFormat="1" x14ac:dyDescent="0.25">
      <c r="A14558" s="6"/>
      <c r="J14558" s="6"/>
      <c r="M14558" s="7"/>
      <c r="T14558" s="6"/>
      <c r="AE14558" s="4"/>
      <c r="AF14558" s="4"/>
      <c r="AG14558" s="6"/>
      <c r="AY14558" s="4"/>
    </row>
    <row r="14559" spans="1:51" customFormat="1" x14ac:dyDescent="0.25">
      <c r="A14559" s="6"/>
      <c r="J14559" s="6"/>
      <c r="M14559" s="7"/>
      <c r="T14559" s="6"/>
      <c r="AE14559" s="4"/>
      <c r="AF14559" s="4"/>
      <c r="AG14559" s="6"/>
      <c r="AY14559" s="4"/>
    </row>
    <row r="14560" spans="1:51" customFormat="1" x14ac:dyDescent="0.25">
      <c r="A14560" s="6"/>
      <c r="J14560" s="6"/>
      <c r="M14560" s="7"/>
      <c r="T14560" s="6"/>
      <c r="AE14560" s="4"/>
      <c r="AF14560" s="4"/>
      <c r="AG14560" s="6"/>
      <c r="AY14560" s="4"/>
    </row>
    <row r="14561" spans="1:51" customFormat="1" x14ac:dyDescent="0.25">
      <c r="A14561" s="6"/>
      <c r="J14561" s="6"/>
      <c r="M14561" s="7"/>
      <c r="T14561" s="6"/>
      <c r="AE14561" s="4"/>
      <c r="AF14561" s="4"/>
      <c r="AG14561" s="6"/>
      <c r="AY14561" s="4"/>
    </row>
    <row r="14562" spans="1:51" customFormat="1" x14ac:dyDescent="0.25">
      <c r="A14562" s="6"/>
      <c r="J14562" s="6"/>
      <c r="M14562" s="7"/>
      <c r="T14562" s="6"/>
      <c r="AE14562" s="4"/>
      <c r="AF14562" s="4"/>
      <c r="AG14562" s="6"/>
      <c r="AY14562" s="4"/>
    </row>
    <row r="14563" spans="1:51" customFormat="1" x14ac:dyDescent="0.25">
      <c r="A14563" s="6"/>
      <c r="J14563" s="6"/>
      <c r="M14563" s="7"/>
      <c r="T14563" s="6"/>
      <c r="AE14563" s="4"/>
      <c r="AF14563" s="4"/>
      <c r="AG14563" s="6"/>
      <c r="AY14563" s="4"/>
    </row>
    <row r="14564" spans="1:51" customFormat="1" x14ac:dyDescent="0.25">
      <c r="A14564" s="6"/>
      <c r="J14564" s="6"/>
      <c r="M14564" s="7"/>
      <c r="T14564" s="6"/>
      <c r="AE14564" s="4"/>
      <c r="AF14564" s="4"/>
      <c r="AG14564" s="6"/>
      <c r="AY14564" s="4"/>
    </row>
    <row r="14565" spans="1:51" customFormat="1" x14ac:dyDescent="0.25">
      <c r="A14565" s="6"/>
      <c r="J14565" s="6"/>
      <c r="M14565" s="7"/>
      <c r="T14565" s="6"/>
      <c r="AE14565" s="4"/>
      <c r="AF14565" s="4"/>
      <c r="AG14565" s="6"/>
      <c r="AY14565" s="4"/>
    </row>
    <row r="14566" spans="1:51" customFormat="1" x14ac:dyDescent="0.25">
      <c r="A14566" s="6"/>
      <c r="J14566" s="6"/>
      <c r="M14566" s="7"/>
      <c r="T14566" s="6"/>
      <c r="AE14566" s="4"/>
      <c r="AF14566" s="4"/>
      <c r="AG14566" s="6"/>
      <c r="AY14566" s="4"/>
    </row>
    <row r="14567" spans="1:51" customFormat="1" x14ac:dyDescent="0.25">
      <c r="A14567" s="6"/>
      <c r="J14567" s="6"/>
      <c r="M14567" s="7"/>
      <c r="T14567" s="6"/>
      <c r="AE14567" s="4"/>
      <c r="AF14567" s="4"/>
      <c r="AG14567" s="6"/>
      <c r="AY14567" s="4"/>
    </row>
    <row r="14568" spans="1:51" customFormat="1" x14ac:dyDescent="0.25">
      <c r="A14568" s="6"/>
      <c r="J14568" s="6"/>
      <c r="M14568" s="7"/>
      <c r="T14568" s="6"/>
      <c r="AE14568" s="4"/>
      <c r="AF14568" s="4"/>
      <c r="AG14568" s="6"/>
      <c r="AY14568" s="4"/>
    </row>
    <row r="14569" spans="1:51" customFormat="1" x14ac:dyDescent="0.25">
      <c r="A14569" s="6"/>
      <c r="J14569" s="6"/>
      <c r="M14569" s="7"/>
      <c r="T14569" s="6"/>
      <c r="AE14569" s="4"/>
      <c r="AF14569" s="4"/>
      <c r="AG14569" s="6"/>
      <c r="AY14569" s="4"/>
    </row>
    <row r="14570" spans="1:51" customFormat="1" x14ac:dyDescent="0.25">
      <c r="A14570" s="6"/>
      <c r="J14570" s="6"/>
      <c r="M14570" s="7"/>
      <c r="T14570" s="6"/>
      <c r="AE14570" s="4"/>
      <c r="AF14570" s="4"/>
      <c r="AG14570" s="6"/>
      <c r="AY14570" s="4"/>
    </row>
    <row r="14571" spans="1:51" customFormat="1" x14ac:dyDescent="0.25">
      <c r="A14571" s="6"/>
      <c r="J14571" s="6"/>
      <c r="M14571" s="7"/>
      <c r="T14571" s="6"/>
      <c r="AE14571" s="4"/>
      <c r="AF14571" s="4"/>
      <c r="AG14571" s="6"/>
      <c r="AY14571" s="4"/>
    </row>
    <row r="14572" spans="1:51" customFormat="1" x14ac:dyDescent="0.25">
      <c r="A14572" s="6"/>
      <c r="J14572" s="6"/>
      <c r="M14572" s="7"/>
      <c r="T14572" s="6"/>
      <c r="AE14572" s="4"/>
      <c r="AF14572" s="4"/>
      <c r="AG14572" s="6"/>
      <c r="AY14572" s="4"/>
    </row>
    <row r="14573" spans="1:51" customFormat="1" x14ac:dyDescent="0.25">
      <c r="A14573" s="6"/>
      <c r="J14573" s="6"/>
      <c r="M14573" s="7"/>
      <c r="T14573" s="6"/>
      <c r="AE14573" s="4"/>
      <c r="AF14573" s="4"/>
      <c r="AG14573" s="6"/>
      <c r="AY14573" s="4"/>
    </row>
    <row r="14574" spans="1:51" customFormat="1" x14ac:dyDescent="0.25">
      <c r="A14574" s="6"/>
      <c r="J14574" s="6"/>
      <c r="M14574" s="7"/>
      <c r="T14574" s="6"/>
      <c r="AE14574" s="4"/>
      <c r="AF14574" s="4"/>
      <c r="AG14574" s="6"/>
      <c r="AY14574" s="4"/>
    </row>
    <row r="14575" spans="1:51" customFormat="1" x14ac:dyDescent="0.25">
      <c r="A14575" s="6"/>
      <c r="J14575" s="6"/>
      <c r="M14575" s="7"/>
      <c r="T14575" s="6"/>
      <c r="AE14575" s="4"/>
      <c r="AF14575" s="4"/>
      <c r="AG14575" s="6"/>
      <c r="AY14575" s="4"/>
    </row>
    <row r="14576" spans="1:51" customFormat="1" x14ac:dyDescent="0.25">
      <c r="A14576" s="6"/>
      <c r="J14576" s="6"/>
      <c r="M14576" s="7"/>
      <c r="T14576" s="6"/>
      <c r="AE14576" s="4"/>
      <c r="AF14576" s="4"/>
      <c r="AG14576" s="6"/>
      <c r="AY14576" s="4"/>
    </row>
    <row r="14577" spans="1:51" customFormat="1" x14ac:dyDescent="0.25">
      <c r="A14577" s="6"/>
      <c r="J14577" s="6"/>
      <c r="M14577" s="7"/>
      <c r="T14577" s="6"/>
      <c r="AE14577" s="4"/>
      <c r="AF14577" s="4"/>
      <c r="AG14577" s="6"/>
      <c r="AY14577" s="4"/>
    </row>
    <row r="14578" spans="1:51" customFormat="1" x14ac:dyDescent="0.25">
      <c r="A14578" s="6"/>
      <c r="J14578" s="6"/>
      <c r="M14578" s="7"/>
      <c r="T14578" s="6"/>
      <c r="AE14578" s="4"/>
      <c r="AF14578" s="4"/>
      <c r="AG14578" s="6"/>
      <c r="AY14578" s="4"/>
    </row>
    <row r="14579" spans="1:51" customFormat="1" x14ac:dyDescent="0.25">
      <c r="A14579" s="6"/>
      <c r="J14579" s="6"/>
      <c r="M14579" s="7"/>
      <c r="T14579" s="6"/>
      <c r="AE14579" s="4"/>
      <c r="AF14579" s="4"/>
      <c r="AG14579" s="6"/>
      <c r="AY14579" s="4"/>
    </row>
    <row r="14580" spans="1:51" customFormat="1" x14ac:dyDescent="0.25">
      <c r="A14580" s="6"/>
      <c r="J14580" s="6"/>
      <c r="M14580" s="7"/>
      <c r="T14580" s="6"/>
      <c r="AE14580" s="4"/>
      <c r="AF14580" s="4"/>
      <c r="AG14580" s="6"/>
      <c r="AY14580" s="4"/>
    </row>
    <row r="14581" spans="1:51" customFormat="1" x14ac:dyDescent="0.25">
      <c r="A14581" s="6"/>
      <c r="J14581" s="6"/>
      <c r="M14581" s="7"/>
      <c r="T14581" s="6"/>
      <c r="AE14581" s="4"/>
      <c r="AF14581" s="4"/>
      <c r="AG14581" s="6"/>
      <c r="AY14581" s="4"/>
    </row>
    <row r="14582" spans="1:51" customFormat="1" x14ac:dyDescent="0.25">
      <c r="A14582" s="6"/>
      <c r="J14582" s="6"/>
      <c r="M14582" s="7"/>
      <c r="T14582" s="6"/>
      <c r="AE14582" s="4"/>
      <c r="AF14582" s="4"/>
      <c r="AG14582" s="6"/>
      <c r="AY14582" s="4"/>
    </row>
    <row r="14583" spans="1:51" customFormat="1" x14ac:dyDescent="0.25">
      <c r="A14583" s="6"/>
      <c r="J14583" s="6"/>
      <c r="M14583" s="7"/>
      <c r="T14583" s="6"/>
      <c r="AE14583" s="4"/>
      <c r="AF14583" s="4"/>
      <c r="AG14583" s="6"/>
      <c r="AY14583" s="4"/>
    </row>
    <row r="14584" spans="1:51" customFormat="1" x14ac:dyDescent="0.25">
      <c r="A14584" s="6"/>
      <c r="J14584" s="6"/>
      <c r="M14584" s="7"/>
      <c r="T14584" s="6"/>
      <c r="AE14584" s="4"/>
      <c r="AF14584" s="4"/>
      <c r="AG14584" s="6"/>
      <c r="AY14584" s="4"/>
    </row>
    <row r="14585" spans="1:51" customFormat="1" x14ac:dyDescent="0.25">
      <c r="A14585" s="6"/>
      <c r="J14585" s="6"/>
      <c r="M14585" s="7"/>
      <c r="T14585" s="6"/>
      <c r="AE14585" s="4"/>
      <c r="AF14585" s="4"/>
      <c r="AG14585" s="6"/>
      <c r="AY14585" s="4"/>
    </row>
    <row r="14586" spans="1:51" customFormat="1" x14ac:dyDescent="0.25">
      <c r="A14586" s="6"/>
      <c r="J14586" s="6"/>
      <c r="M14586" s="7"/>
      <c r="T14586" s="6"/>
      <c r="AE14586" s="4"/>
      <c r="AF14586" s="4"/>
      <c r="AG14586" s="6"/>
      <c r="AY14586" s="4"/>
    </row>
    <row r="14587" spans="1:51" customFormat="1" x14ac:dyDescent="0.25">
      <c r="A14587" s="6"/>
      <c r="J14587" s="6"/>
      <c r="M14587" s="7"/>
      <c r="T14587" s="6"/>
      <c r="AE14587" s="4"/>
      <c r="AF14587" s="4"/>
      <c r="AG14587" s="6"/>
      <c r="AY14587" s="4"/>
    </row>
    <row r="14588" spans="1:51" customFormat="1" x14ac:dyDescent="0.25">
      <c r="A14588" s="6"/>
      <c r="J14588" s="6"/>
      <c r="M14588" s="7"/>
      <c r="T14588" s="6"/>
      <c r="AE14588" s="4"/>
      <c r="AF14588" s="4"/>
      <c r="AG14588" s="6"/>
      <c r="AY14588" s="4"/>
    </row>
    <row r="14589" spans="1:51" customFormat="1" x14ac:dyDescent="0.25">
      <c r="A14589" s="6"/>
      <c r="J14589" s="6"/>
      <c r="M14589" s="7"/>
      <c r="T14589" s="6"/>
      <c r="AE14589" s="4"/>
      <c r="AF14589" s="4"/>
      <c r="AG14589" s="6"/>
      <c r="AY14589" s="4"/>
    </row>
    <row r="14590" spans="1:51" customFormat="1" x14ac:dyDescent="0.25">
      <c r="A14590" s="6"/>
      <c r="J14590" s="6"/>
      <c r="M14590" s="7"/>
      <c r="T14590" s="6"/>
      <c r="AE14590" s="4"/>
      <c r="AF14590" s="4"/>
      <c r="AG14590" s="6"/>
      <c r="AY14590" s="4"/>
    </row>
    <row r="14591" spans="1:51" customFormat="1" x14ac:dyDescent="0.25">
      <c r="A14591" s="6"/>
      <c r="J14591" s="6"/>
      <c r="M14591" s="7"/>
      <c r="T14591" s="6"/>
      <c r="AE14591" s="4"/>
      <c r="AF14591" s="4"/>
      <c r="AG14591" s="6"/>
      <c r="AY14591" s="4"/>
    </row>
    <row r="14592" spans="1:51" customFormat="1" x14ac:dyDescent="0.25">
      <c r="A14592" s="6"/>
      <c r="J14592" s="6"/>
      <c r="M14592" s="7"/>
      <c r="T14592" s="6"/>
      <c r="AE14592" s="4"/>
      <c r="AF14592" s="4"/>
      <c r="AG14592" s="6"/>
      <c r="AY14592" s="4"/>
    </row>
    <row r="14593" spans="1:51" customFormat="1" x14ac:dyDescent="0.25">
      <c r="A14593" s="6"/>
      <c r="J14593" s="6"/>
      <c r="M14593" s="7"/>
      <c r="T14593" s="6"/>
      <c r="AE14593" s="4"/>
      <c r="AF14593" s="4"/>
      <c r="AG14593" s="6"/>
      <c r="AY14593" s="4"/>
    </row>
    <row r="14594" spans="1:51" customFormat="1" x14ac:dyDescent="0.25">
      <c r="A14594" s="6"/>
      <c r="J14594" s="6"/>
      <c r="M14594" s="7"/>
      <c r="T14594" s="6"/>
      <c r="AE14594" s="4"/>
      <c r="AF14594" s="4"/>
      <c r="AG14594" s="6"/>
      <c r="AY14594" s="4"/>
    </row>
    <row r="14595" spans="1:51" customFormat="1" x14ac:dyDescent="0.25">
      <c r="A14595" s="6"/>
      <c r="J14595" s="6"/>
      <c r="M14595" s="7"/>
      <c r="T14595" s="6"/>
      <c r="AE14595" s="4"/>
      <c r="AF14595" s="4"/>
      <c r="AG14595" s="6"/>
      <c r="AY14595" s="4"/>
    </row>
    <row r="14596" spans="1:51" customFormat="1" x14ac:dyDescent="0.25">
      <c r="A14596" s="6"/>
      <c r="J14596" s="6"/>
      <c r="M14596" s="7"/>
      <c r="T14596" s="6"/>
      <c r="AE14596" s="4"/>
      <c r="AF14596" s="4"/>
      <c r="AG14596" s="6"/>
      <c r="AY14596" s="4"/>
    </row>
    <row r="14597" spans="1:51" customFormat="1" x14ac:dyDescent="0.25">
      <c r="A14597" s="6"/>
      <c r="J14597" s="6"/>
      <c r="M14597" s="7"/>
      <c r="T14597" s="6"/>
      <c r="AE14597" s="4"/>
      <c r="AF14597" s="4"/>
      <c r="AG14597" s="6"/>
      <c r="AY14597" s="4"/>
    </row>
    <row r="14598" spans="1:51" customFormat="1" x14ac:dyDescent="0.25">
      <c r="A14598" s="6"/>
      <c r="J14598" s="6"/>
      <c r="M14598" s="7"/>
      <c r="T14598" s="6"/>
      <c r="AE14598" s="4"/>
      <c r="AF14598" s="4"/>
      <c r="AG14598" s="6"/>
      <c r="AY14598" s="4"/>
    </row>
    <row r="14599" spans="1:51" customFormat="1" x14ac:dyDescent="0.25">
      <c r="A14599" s="6"/>
      <c r="J14599" s="6"/>
      <c r="M14599" s="7"/>
      <c r="T14599" s="6"/>
      <c r="AE14599" s="4"/>
      <c r="AF14599" s="4"/>
      <c r="AG14599" s="6"/>
      <c r="AY14599" s="4"/>
    </row>
    <row r="14600" spans="1:51" customFormat="1" x14ac:dyDescent="0.25">
      <c r="A14600" s="6"/>
      <c r="J14600" s="6"/>
      <c r="M14600" s="7"/>
      <c r="T14600" s="6"/>
      <c r="AE14600" s="4"/>
      <c r="AF14600" s="4"/>
      <c r="AG14600" s="6"/>
      <c r="AY14600" s="4"/>
    </row>
    <row r="14601" spans="1:51" customFormat="1" x14ac:dyDescent="0.25">
      <c r="A14601" s="6"/>
      <c r="J14601" s="6"/>
      <c r="M14601" s="7"/>
      <c r="T14601" s="6"/>
      <c r="AE14601" s="4"/>
      <c r="AF14601" s="4"/>
      <c r="AG14601" s="6"/>
      <c r="AY14601" s="4"/>
    </row>
    <row r="14602" spans="1:51" customFormat="1" x14ac:dyDescent="0.25">
      <c r="A14602" s="6"/>
      <c r="J14602" s="6"/>
      <c r="M14602" s="7"/>
      <c r="T14602" s="6"/>
      <c r="AE14602" s="4"/>
      <c r="AF14602" s="4"/>
      <c r="AG14602" s="6"/>
      <c r="AY14602" s="4"/>
    </row>
    <row r="14603" spans="1:51" customFormat="1" x14ac:dyDescent="0.25">
      <c r="A14603" s="6"/>
      <c r="J14603" s="6"/>
      <c r="M14603" s="7"/>
      <c r="T14603" s="6"/>
      <c r="AE14603" s="4"/>
      <c r="AF14603" s="4"/>
      <c r="AG14603" s="6"/>
      <c r="AY14603" s="4"/>
    </row>
    <row r="14604" spans="1:51" customFormat="1" x14ac:dyDescent="0.25">
      <c r="A14604" s="6"/>
      <c r="J14604" s="6"/>
      <c r="M14604" s="7"/>
      <c r="T14604" s="6"/>
      <c r="AE14604" s="4"/>
      <c r="AF14604" s="4"/>
      <c r="AG14604" s="6"/>
      <c r="AY14604" s="4"/>
    </row>
    <row r="14605" spans="1:51" customFormat="1" x14ac:dyDescent="0.25">
      <c r="A14605" s="6"/>
      <c r="J14605" s="6"/>
      <c r="M14605" s="7"/>
      <c r="T14605" s="6"/>
      <c r="AE14605" s="4"/>
      <c r="AF14605" s="4"/>
      <c r="AG14605" s="6"/>
      <c r="AY14605" s="4"/>
    </row>
    <row r="14606" spans="1:51" customFormat="1" x14ac:dyDescent="0.25">
      <c r="A14606" s="6"/>
      <c r="J14606" s="6"/>
      <c r="M14606" s="7"/>
      <c r="T14606" s="6"/>
      <c r="AE14606" s="4"/>
      <c r="AF14606" s="4"/>
      <c r="AG14606" s="6"/>
      <c r="AY14606" s="4"/>
    </row>
    <row r="14607" spans="1:51" customFormat="1" x14ac:dyDescent="0.25">
      <c r="A14607" s="6"/>
      <c r="J14607" s="6"/>
      <c r="M14607" s="7"/>
      <c r="T14607" s="6"/>
      <c r="AE14607" s="4"/>
      <c r="AF14607" s="4"/>
      <c r="AG14607" s="6"/>
      <c r="AY14607" s="4"/>
    </row>
    <row r="14608" spans="1:51" customFormat="1" x14ac:dyDescent="0.25">
      <c r="A14608" s="6"/>
      <c r="J14608" s="6"/>
      <c r="M14608" s="7"/>
      <c r="T14608" s="6"/>
      <c r="AE14608" s="4"/>
      <c r="AF14608" s="4"/>
      <c r="AG14608" s="6"/>
      <c r="AY14608" s="4"/>
    </row>
    <row r="14609" spans="1:51" customFormat="1" x14ac:dyDescent="0.25">
      <c r="A14609" s="6"/>
      <c r="J14609" s="6"/>
      <c r="M14609" s="7"/>
      <c r="T14609" s="6"/>
      <c r="AE14609" s="4"/>
      <c r="AF14609" s="4"/>
      <c r="AG14609" s="6"/>
      <c r="AY14609" s="4"/>
    </row>
    <row r="14610" spans="1:51" customFormat="1" x14ac:dyDescent="0.25">
      <c r="A14610" s="6"/>
      <c r="J14610" s="6"/>
      <c r="M14610" s="7"/>
      <c r="T14610" s="6"/>
      <c r="AE14610" s="4"/>
      <c r="AF14610" s="4"/>
      <c r="AG14610" s="6"/>
      <c r="AY14610" s="4"/>
    </row>
    <row r="14611" spans="1:51" customFormat="1" x14ac:dyDescent="0.25">
      <c r="A14611" s="6"/>
      <c r="J14611" s="6"/>
      <c r="M14611" s="7"/>
      <c r="T14611" s="6"/>
      <c r="AE14611" s="4"/>
      <c r="AF14611" s="4"/>
      <c r="AG14611" s="6"/>
      <c r="AY14611" s="4"/>
    </row>
    <row r="14612" spans="1:51" customFormat="1" x14ac:dyDescent="0.25">
      <c r="A14612" s="6"/>
      <c r="J14612" s="6"/>
      <c r="M14612" s="7"/>
      <c r="T14612" s="6"/>
      <c r="AE14612" s="4"/>
      <c r="AF14612" s="4"/>
      <c r="AG14612" s="6"/>
      <c r="AY14612" s="4"/>
    </row>
    <row r="14613" spans="1:51" customFormat="1" x14ac:dyDescent="0.25">
      <c r="A14613" s="6"/>
      <c r="J14613" s="6"/>
      <c r="M14613" s="7"/>
      <c r="T14613" s="6"/>
      <c r="AE14613" s="4"/>
      <c r="AF14613" s="4"/>
      <c r="AG14613" s="6"/>
      <c r="AY14613" s="4"/>
    </row>
    <row r="14614" spans="1:51" customFormat="1" x14ac:dyDescent="0.25">
      <c r="A14614" s="6"/>
      <c r="J14614" s="6"/>
      <c r="M14614" s="7"/>
      <c r="T14614" s="6"/>
      <c r="AE14614" s="4"/>
      <c r="AF14614" s="4"/>
      <c r="AG14614" s="6"/>
      <c r="AY14614" s="4"/>
    </row>
    <row r="14615" spans="1:51" customFormat="1" x14ac:dyDescent="0.25">
      <c r="A14615" s="6"/>
      <c r="J14615" s="6"/>
      <c r="M14615" s="7"/>
      <c r="T14615" s="6"/>
      <c r="AE14615" s="4"/>
      <c r="AF14615" s="4"/>
      <c r="AG14615" s="6"/>
      <c r="AY14615" s="4"/>
    </row>
    <row r="14616" spans="1:51" customFormat="1" x14ac:dyDescent="0.25">
      <c r="A14616" s="6"/>
      <c r="J14616" s="6"/>
      <c r="M14616" s="7"/>
      <c r="T14616" s="6"/>
      <c r="AE14616" s="4"/>
      <c r="AF14616" s="4"/>
      <c r="AG14616" s="6"/>
      <c r="AY14616" s="4"/>
    </row>
    <row r="14617" spans="1:51" customFormat="1" x14ac:dyDescent="0.25">
      <c r="A14617" s="6"/>
      <c r="J14617" s="6"/>
      <c r="M14617" s="7"/>
      <c r="T14617" s="6"/>
      <c r="AE14617" s="4"/>
      <c r="AF14617" s="4"/>
      <c r="AG14617" s="6"/>
      <c r="AY14617" s="4"/>
    </row>
    <row r="14618" spans="1:51" customFormat="1" x14ac:dyDescent="0.25">
      <c r="A14618" s="6"/>
      <c r="J14618" s="6"/>
      <c r="M14618" s="7"/>
      <c r="T14618" s="6"/>
      <c r="AE14618" s="4"/>
      <c r="AF14618" s="4"/>
      <c r="AG14618" s="6"/>
      <c r="AY14618" s="4"/>
    </row>
    <row r="14619" spans="1:51" customFormat="1" x14ac:dyDescent="0.25">
      <c r="A14619" s="6"/>
      <c r="J14619" s="6"/>
      <c r="M14619" s="7"/>
      <c r="T14619" s="6"/>
      <c r="AE14619" s="4"/>
      <c r="AF14619" s="4"/>
      <c r="AG14619" s="6"/>
      <c r="AY14619" s="4"/>
    </row>
    <row r="14620" spans="1:51" customFormat="1" x14ac:dyDescent="0.25">
      <c r="A14620" s="6"/>
      <c r="J14620" s="6"/>
      <c r="M14620" s="7"/>
      <c r="T14620" s="6"/>
      <c r="AE14620" s="4"/>
      <c r="AF14620" s="4"/>
      <c r="AG14620" s="6"/>
      <c r="AY14620" s="4"/>
    </row>
    <row r="14621" spans="1:51" customFormat="1" x14ac:dyDescent="0.25">
      <c r="A14621" s="6"/>
      <c r="J14621" s="6"/>
      <c r="M14621" s="7"/>
      <c r="T14621" s="6"/>
      <c r="AE14621" s="4"/>
      <c r="AF14621" s="4"/>
      <c r="AG14621" s="6"/>
      <c r="AY14621" s="4"/>
    </row>
    <row r="14622" spans="1:51" customFormat="1" x14ac:dyDescent="0.25">
      <c r="A14622" s="6"/>
      <c r="J14622" s="6"/>
      <c r="M14622" s="7"/>
      <c r="T14622" s="6"/>
      <c r="AE14622" s="4"/>
      <c r="AF14622" s="4"/>
      <c r="AG14622" s="6"/>
      <c r="AY14622" s="4"/>
    </row>
    <row r="14623" spans="1:51" customFormat="1" x14ac:dyDescent="0.25">
      <c r="A14623" s="6"/>
      <c r="J14623" s="6"/>
      <c r="M14623" s="7"/>
      <c r="T14623" s="6"/>
      <c r="AE14623" s="4"/>
      <c r="AF14623" s="4"/>
      <c r="AG14623" s="6"/>
      <c r="AY14623" s="4"/>
    </row>
    <row r="14624" spans="1:51" customFormat="1" x14ac:dyDescent="0.25">
      <c r="A14624" s="6"/>
      <c r="J14624" s="6"/>
      <c r="M14624" s="7"/>
      <c r="T14624" s="6"/>
      <c r="AE14624" s="4"/>
      <c r="AF14624" s="4"/>
      <c r="AG14624" s="6"/>
      <c r="AY14624" s="4"/>
    </row>
    <row r="14625" spans="1:51" customFormat="1" x14ac:dyDescent="0.25">
      <c r="A14625" s="6"/>
      <c r="J14625" s="6"/>
      <c r="M14625" s="7"/>
      <c r="T14625" s="6"/>
      <c r="AE14625" s="4"/>
      <c r="AF14625" s="4"/>
      <c r="AG14625" s="6"/>
      <c r="AY14625" s="4"/>
    </row>
    <row r="14626" spans="1:51" customFormat="1" x14ac:dyDescent="0.25">
      <c r="A14626" s="6"/>
      <c r="J14626" s="6"/>
      <c r="M14626" s="7"/>
      <c r="T14626" s="6"/>
      <c r="AE14626" s="4"/>
      <c r="AF14626" s="4"/>
      <c r="AG14626" s="6"/>
      <c r="AY14626" s="4"/>
    </row>
    <row r="14627" spans="1:51" customFormat="1" x14ac:dyDescent="0.25">
      <c r="A14627" s="6"/>
      <c r="J14627" s="6"/>
      <c r="M14627" s="7"/>
      <c r="T14627" s="6"/>
      <c r="AE14627" s="4"/>
      <c r="AF14627" s="4"/>
      <c r="AG14627" s="6"/>
      <c r="AY14627" s="4"/>
    </row>
    <row r="14628" spans="1:51" customFormat="1" x14ac:dyDescent="0.25">
      <c r="A14628" s="6"/>
      <c r="J14628" s="6"/>
      <c r="M14628" s="7"/>
      <c r="T14628" s="6"/>
      <c r="AE14628" s="4"/>
      <c r="AF14628" s="4"/>
      <c r="AG14628" s="6"/>
      <c r="AY14628" s="4"/>
    </row>
    <row r="14629" spans="1:51" customFormat="1" x14ac:dyDescent="0.25">
      <c r="A14629" s="6"/>
      <c r="J14629" s="6"/>
      <c r="M14629" s="7"/>
      <c r="T14629" s="6"/>
      <c r="AE14629" s="4"/>
      <c r="AF14629" s="4"/>
      <c r="AG14629" s="6"/>
      <c r="AY14629" s="4"/>
    </row>
    <row r="14630" spans="1:51" customFormat="1" x14ac:dyDescent="0.25">
      <c r="A14630" s="6"/>
      <c r="J14630" s="6"/>
      <c r="M14630" s="7"/>
      <c r="T14630" s="6"/>
      <c r="AE14630" s="4"/>
      <c r="AF14630" s="4"/>
      <c r="AG14630" s="6"/>
      <c r="AY14630" s="4"/>
    </row>
    <row r="14631" spans="1:51" customFormat="1" x14ac:dyDescent="0.25">
      <c r="A14631" s="6"/>
      <c r="J14631" s="6"/>
      <c r="M14631" s="7"/>
      <c r="T14631" s="6"/>
      <c r="AE14631" s="4"/>
      <c r="AF14631" s="4"/>
      <c r="AG14631" s="6"/>
      <c r="AY14631" s="4"/>
    </row>
    <row r="14632" spans="1:51" customFormat="1" x14ac:dyDescent="0.25">
      <c r="A14632" s="6"/>
      <c r="J14632" s="6"/>
      <c r="M14632" s="7"/>
      <c r="T14632" s="6"/>
      <c r="AE14632" s="4"/>
      <c r="AF14632" s="4"/>
      <c r="AG14632" s="6"/>
      <c r="AY14632" s="4"/>
    </row>
    <row r="14633" spans="1:51" customFormat="1" x14ac:dyDescent="0.25">
      <c r="A14633" s="6"/>
      <c r="J14633" s="6"/>
      <c r="M14633" s="7"/>
      <c r="T14633" s="6"/>
      <c r="AE14633" s="4"/>
      <c r="AF14633" s="4"/>
      <c r="AG14633" s="6"/>
      <c r="AY14633" s="4"/>
    </row>
    <row r="14634" spans="1:51" customFormat="1" x14ac:dyDescent="0.25">
      <c r="A14634" s="6"/>
      <c r="J14634" s="6"/>
      <c r="M14634" s="7"/>
      <c r="T14634" s="6"/>
      <c r="AE14634" s="4"/>
      <c r="AF14634" s="4"/>
      <c r="AG14634" s="6"/>
      <c r="AY14634" s="4"/>
    </row>
    <row r="14635" spans="1:51" customFormat="1" x14ac:dyDescent="0.25">
      <c r="A14635" s="6"/>
      <c r="J14635" s="6"/>
      <c r="M14635" s="7"/>
      <c r="T14635" s="6"/>
      <c r="AE14635" s="4"/>
      <c r="AF14635" s="4"/>
      <c r="AG14635" s="6"/>
      <c r="AY14635" s="4"/>
    </row>
    <row r="14636" spans="1:51" customFormat="1" x14ac:dyDescent="0.25">
      <c r="A14636" s="6"/>
      <c r="J14636" s="6"/>
      <c r="M14636" s="7"/>
      <c r="T14636" s="6"/>
      <c r="AE14636" s="4"/>
      <c r="AF14636" s="4"/>
      <c r="AG14636" s="6"/>
      <c r="AY14636" s="4"/>
    </row>
    <row r="14637" spans="1:51" customFormat="1" x14ac:dyDescent="0.25">
      <c r="A14637" s="6"/>
      <c r="J14637" s="6"/>
      <c r="M14637" s="7"/>
      <c r="T14637" s="6"/>
      <c r="AE14637" s="4"/>
      <c r="AF14637" s="4"/>
      <c r="AG14637" s="6"/>
      <c r="AY14637" s="4"/>
    </row>
    <row r="14638" spans="1:51" customFormat="1" x14ac:dyDescent="0.25">
      <c r="A14638" s="6"/>
      <c r="J14638" s="6"/>
      <c r="M14638" s="7"/>
      <c r="T14638" s="6"/>
      <c r="AE14638" s="4"/>
      <c r="AF14638" s="4"/>
      <c r="AG14638" s="6"/>
      <c r="AY14638" s="4"/>
    </row>
    <row r="14639" spans="1:51" customFormat="1" x14ac:dyDescent="0.25">
      <c r="A14639" s="6"/>
      <c r="J14639" s="6"/>
      <c r="M14639" s="7"/>
      <c r="T14639" s="6"/>
      <c r="AE14639" s="4"/>
      <c r="AF14639" s="4"/>
      <c r="AG14639" s="6"/>
      <c r="AY14639" s="4"/>
    </row>
    <row r="14640" spans="1:51" customFormat="1" x14ac:dyDescent="0.25">
      <c r="A14640" s="6"/>
      <c r="J14640" s="6"/>
      <c r="M14640" s="7"/>
      <c r="T14640" s="6"/>
      <c r="AE14640" s="4"/>
      <c r="AF14640" s="4"/>
      <c r="AG14640" s="6"/>
      <c r="AY14640" s="4"/>
    </row>
    <row r="14641" spans="1:51" customFormat="1" x14ac:dyDescent="0.25">
      <c r="A14641" s="6"/>
      <c r="J14641" s="6"/>
      <c r="M14641" s="7"/>
      <c r="T14641" s="6"/>
      <c r="AE14641" s="4"/>
      <c r="AF14641" s="4"/>
      <c r="AG14641" s="6"/>
      <c r="AY14641" s="4"/>
    </row>
    <row r="14642" spans="1:51" customFormat="1" x14ac:dyDescent="0.25">
      <c r="A14642" s="6"/>
      <c r="J14642" s="6"/>
      <c r="M14642" s="7"/>
      <c r="T14642" s="6"/>
      <c r="AE14642" s="4"/>
      <c r="AF14642" s="4"/>
      <c r="AG14642" s="6"/>
      <c r="AY14642" s="4"/>
    </row>
    <row r="14643" spans="1:51" customFormat="1" x14ac:dyDescent="0.25">
      <c r="A14643" s="6"/>
      <c r="J14643" s="6"/>
      <c r="M14643" s="7"/>
      <c r="T14643" s="6"/>
      <c r="AE14643" s="4"/>
      <c r="AF14643" s="4"/>
      <c r="AG14643" s="6"/>
      <c r="AY14643" s="4"/>
    </row>
    <row r="14644" spans="1:51" customFormat="1" x14ac:dyDescent="0.25">
      <c r="A14644" s="6"/>
      <c r="J14644" s="6"/>
      <c r="M14644" s="7"/>
      <c r="T14644" s="6"/>
      <c r="AE14644" s="4"/>
      <c r="AF14644" s="4"/>
      <c r="AG14644" s="6"/>
      <c r="AY14644" s="4"/>
    </row>
    <row r="14645" spans="1:51" customFormat="1" x14ac:dyDescent="0.25">
      <c r="A14645" s="6"/>
      <c r="J14645" s="6"/>
      <c r="M14645" s="7"/>
      <c r="T14645" s="6"/>
      <c r="AE14645" s="4"/>
      <c r="AF14645" s="4"/>
      <c r="AG14645" s="6"/>
      <c r="AY14645" s="4"/>
    </row>
    <row r="14646" spans="1:51" customFormat="1" x14ac:dyDescent="0.25">
      <c r="A14646" s="6"/>
      <c r="J14646" s="6"/>
      <c r="M14646" s="7"/>
      <c r="T14646" s="6"/>
      <c r="AE14646" s="4"/>
      <c r="AF14646" s="4"/>
      <c r="AG14646" s="6"/>
      <c r="AY14646" s="4"/>
    </row>
    <row r="14647" spans="1:51" customFormat="1" x14ac:dyDescent="0.25">
      <c r="A14647" s="6"/>
      <c r="J14647" s="6"/>
      <c r="M14647" s="7"/>
      <c r="T14647" s="6"/>
      <c r="AE14647" s="4"/>
      <c r="AF14647" s="4"/>
      <c r="AG14647" s="6"/>
      <c r="AY14647" s="4"/>
    </row>
    <row r="14648" spans="1:51" customFormat="1" x14ac:dyDescent="0.25">
      <c r="A14648" s="6"/>
      <c r="J14648" s="6"/>
      <c r="M14648" s="7"/>
      <c r="T14648" s="6"/>
      <c r="AE14648" s="4"/>
      <c r="AF14648" s="4"/>
      <c r="AG14648" s="6"/>
      <c r="AY14648" s="4"/>
    </row>
    <row r="14649" spans="1:51" customFormat="1" x14ac:dyDescent="0.25">
      <c r="A14649" s="6"/>
      <c r="J14649" s="6"/>
      <c r="M14649" s="7"/>
      <c r="T14649" s="6"/>
      <c r="AE14649" s="4"/>
      <c r="AF14649" s="4"/>
      <c r="AG14649" s="6"/>
      <c r="AY14649" s="4"/>
    </row>
    <row r="14650" spans="1:51" customFormat="1" x14ac:dyDescent="0.25">
      <c r="A14650" s="6"/>
      <c r="J14650" s="6"/>
      <c r="M14650" s="7"/>
      <c r="T14650" s="6"/>
      <c r="AE14650" s="4"/>
      <c r="AF14650" s="4"/>
      <c r="AG14650" s="6"/>
      <c r="AY14650" s="4"/>
    </row>
    <row r="14651" spans="1:51" customFormat="1" x14ac:dyDescent="0.25">
      <c r="A14651" s="6"/>
      <c r="J14651" s="6"/>
      <c r="M14651" s="7"/>
      <c r="T14651" s="6"/>
      <c r="AE14651" s="4"/>
      <c r="AF14651" s="4"/>
      <c r="AG14651" s="6"/>
      <c r="AY14651" s="4"/>
    </row>
    <row r="14652" spans="1:51" customFormat="1" x14ac:dyDescent="0.25">
      <c r="A14652" s="6"/>
      <c r="J14652" s="6"/>
      <c r="M14652" s="7"/>
      <c r="T14652" s="6"/>
      <c r="AE14652" s="4"/>
      <c r="AF14652" s="4"/>
      <c r="AG14652" s="6"/>
      <c r="AY14652" s="4"/>
    </row>
    <row r="14653" spans="1:51" customFormat="1" x14ac:dyDescent="0.25">
      <c r="A14653" s="6"/>
      <c r="J14653" s="6"/>
      <c r="M14653" s="7"/>
      <c r="T14653" s="6"/>
      <c r="AE14653" s="4"/>
      <c r="AF14653" s="4"/>
      <c r="AG14653" s="6"/>
      <c r="AY14653" s="4"/>
    </row>
    <row r="14654" spans="1:51" customFormat="1" x14ac:dyDescent="0.25">
      <c r="A14654" s="6"/>
      <c r="J14654" s="6"/>
      <c r="M14654" s="7"/>
      <c r="T14654" s="6"/>
      <c r="AE14654" s="4"/>
      <c r="AF14654" s="4"/>
      <c r="AG14654" s="6"/>
      <c r="AY14654" s="4"/>
    </row>
    <row r="14655" spans="1:51" customFormat="1" x14ac:dyDescent="0.25">
      <c r="A14655" s="6"/>
      <c r="J14655" s="6"/>
      <c r="M14655" s="7"/>
      <c r="T14655" s="6"/>
      <c r="AE14655" s="4"/>
      <c r="AF14655" s="4"/>
      <c r="AG14655" s="6"/>
      <c r="AY14655" s="4"/>
    </row>
    <row r="14656" spans="1:51" customFormat="1" x14ac:dyDescent="0.25">
      <c r="A14656" s="6"/>
      <c r="J14656" s="6"/>
      <c r="M14656" s="7"/>
      <c r="T14656" s="6"/>
      <c r="AE14656" s="4"/>
      <c r="AF14656" s="4"/>
      <c r="AG14656" s="6"/>
      <c r="AY14656" s="4"/>
    </row>
    <row r="14657" spans="1:51" customFormat="1" x14ac:dyDescent="0.25">
      <c r="A14657" s="6"/>
      <c r="J14657" s="6"/>
      <c r="M14657" s="7"/>
      <c r="T14657" s="6"/>
      <c r="AE14657" s="4"/>
      <c r="AF14657" s="4"/>
      <c r="AG14657" s="6"/>
      <c r="AY14657" s="4"/>
    </row>
    <row r="14658" spans="1:51" customFormat="1" x14ac:dyDescent="0.25">
      <c r="A14658" s="6"/>
      <c r="J14658" s="6"/>
      <c r="M14658" s="7"/>
      <c r="T14658" s="6"/>
      <c r="AE14658" s="4"/>
      <c r="AF14658" s="4"/>
      <c r="AG14658" s="6"/>
      <c r="AY14658" s="4"/>
    </row>
    <row r="14659" spans="1:51" customFormat="1" x14ac:dyDescent="0.25">
      <c r="A14659" s="6"/>
      <c r="J14659" s="6"/>
      <c r="M14659" s="7"/>
      <c r="T14659" s="6"/>
      <c r="AE14659" s="4"/>
      <c r="AF14659" s="4"/>
      <c r="AG14659" s="6"/>
      <c r="AY14659" s="4"/>
    </row>
    <row r="14660" spans="1:51" customFormat="1" x14ac:dyDescent="0.25">
      <c r="A14660" s="6"/>
      <c r="J14660" s="6"/>
      <c r="M14660" s="7"/>
      <c r="T14660" s="6"/>
      <c r="AE14660" s="4"/>
      <c r="AF14660" s="4"/>
      <c r="AG14660" s="6"/>
      <c r="AY14660" s="4"/>
    </row>
    <row r="14661" spans="1:51" customFormat="1" x14ac:dyDescent="0.25">
      <c r="A14661" s="6"/>
      <c r="J14661" s="6"/>
      <c r="M14661" s="7"/>
      <c r="T14661" s="6"/>
      <c r="AE14661" s="4"/>
      <c r="AF14661" s="4"/>
      <c r="AG14661" s="6"/>
      <c r="AY14661" s="4"/>
    </row>
    <row r="14662" spans="1:51" customFormat="1" x14ac:dyDescent="0.25">
      <c r="A14662" s="6"/>
      <c r="J14662" s="6"/>
      <c r="M14662" s="7"/>
      <c r="T14662" s="6"/>
      <c r="AE14662" s="4"/>
      <c r="AF14662" s="4"/>
      <c r="AG14662" s="6"/>
      <c r="AY14662" s="4"/>
    </row>
    <row r="14663" spans="1:51" customFormat="1" x14ac:dyDescent="0.25">
      <c r="A14663" s="6"/>
      <c r="J14663" s="6"/>
      <c r="M14663" s="7"/>
      <c r="T14663" s="6"/>
      <c r="AE14663" s="4"/>
      <c r="AF14663" s="4"/>
      <c r="AG14663" s="6"/>
      <c r="AY14663" s="4"/>
    </row>
    <row r="14664" spans="1:51" customFormat="1" x14ac:dyDescent="0.25">
      <c r="A14664" s="6"/>
      <c r="J14664" s="6"/>
      <c r="M14664" s="7"/>
      <c r="T14664" s="6"/>
      <c r="AE14664" s="4"/>
      <c r="AF14664" s="4"/>
      <c r="AG14664" s="6"/>
      <c r="AY14664" s="4"/>
    </row>
    <row r="14665" spans="1:51" customFormat="1" x14ac:dyDescent="0.25">
      <c r="A14665" s="6"/>
      <c r="J14665" s="6"/>
      <c r="M14665" s="7"/>
      <c r="T14665" s="6"/>
      <c r="AE14665" s="4"/>
      <c r="AF14665" s="4"/>
      <c r="AG14665" s="6"/>
      <c r="AY14665" s="4"/>
    </row>
    <row r="14666" spans="1:51" customFormat="1" x14ac:dyDescent="0.25">
      <c r="A14666" s="6"/>
      <c r="J14666" s="6"/>
      <c r="M14666" s="7"/>
      <c r="T14666" s="6"/>
      <c r="AE14666" s="4"/>
      <c r="AF14666" s="4"/>
      <c r="AG14666" s="6"/>
      <c r="AY14666" s="4"/>
    </row>
    <row r="14667" spans="1:51" customFormat="1" x14ac:dyDescent="0.25">
      <c r="A14667" s="6"/>
      <c r="J14667" s="6"/>
      <c r="M14667" s="7"/>
      <c r="T14667" s="6"/>
      <c r="AE14667" s="4"/>
      <c r="AF14667" s="4"/>
      <c r="AG14667" s="6"/>
      <c r="AY14667" s="4"/>
    </row>
    <row r="14668" spans="1:51" customFormat="1" x14ac:dyDescent="0.25">
      <c r="A14668" s="6"/>
      <c r="J14668" s="6"/>
      <c r="M14668" s="7"/>
      <c r="T14668" s="6"/>
      <c r="AE14668" s="4"/>
      <c r="AF14668" s="4"/>
      <c r="AG14668" s="6"/>
      <c r="AY14668" s="4"/>
    </row>
    <row r="14669" spans="1:51" customFormat="1" x14ac:dyDescent="0.25">
      <c r="A14669" s="6"/>
      <c r="J14669" s="6"/>
      <c r="M14669" s="7"/>
      <c r="T14669" s="6"/>
      <c r="AE14669" s="4"/>
      <c r="AF14669" s="4"/>
      <c r="AG14669" s="6"/>
      <c r="AY14669" s="4"/>
    </row>
    <row r="14670" spans="1:51" customFormat="1" x14ac:dyDescent="0.25">
      <c r="A14670" s="6"/>
      <c r="J14670" s="6"/>
      <c r="M14670" s="7"/>
      <c r="T14670" s="6"/>
      <c r="AE14670" s="4"/>
      <c r="AF14670" s="4"/>
      <c r="AG14670" s="6"/>
      <c r="AY14670" s="4"/>
    </row>
    <row r="14671" spans="1:51" customFormat="1" x14ac:dyDescent="0.25">
      <c r="A14671" s="6"/>
      <c r="J14671" s="6"/>
      <c r="M14671" s="7"/>
      <c r="T14671" s="6"/>
      <c r="AE14671" s="4"/>
      <c r="AF14671" s="4"/>
      <c r="AG14671" s="6"/>
      <c r="AY14671" s="4"/>
    </row>
    <row r="14672" spans="1:51" customFormat="1" x14ac:dyDescent="0.25">
      <c r="A14672" s="6"/>
      <c r="J14672" s="6"/>
      <c r="M14672" s="7"/>
      <c r="T14672" s="6"/>
      <c r="AE14672" s="4"/>
      <c r="AF14672" s="4"/>
      <c r="AG14672" s="6"/>
      <c r="AY14672" s="4"/>
    </row>
    <row r="14673" spans="1:51" customFormat="1" x14ac:dyDescent="0.25">
      <c r="A14673" s="6"/>
      <c r="J14673" s="6"/>
      <c r="M14673" s="7"/>
      <c r="T14673" s="6"/>
      <c r="AE14673" s="4"/>
      <c r="AF14673" s="4"/>
      <c r="AG14673" s="6"/>
      <c r="AY14673" s="4"/>
    </row>
    <row r="14674" spans="1:51" customFormat="1" x14ac:dyDescent="0.25">
      <c r="A14674" s="6"/>
      <c r="J14674" s="6"/>
      <c r="M14674" s="7"/>
      <c r="T14674" s="6"/>
      <c r="AE14674" s="4"/>
      <c r="AF14674" s="4"/>
      <c r="AG14674" s="6"/>
      <c r="AY14674" s="4"/>
    </row>
    <row r="14675" spans="1:51" customFormat="1" x14ac:dyDescent="0.25">
      <c r="A14675" s="6"/>
      <c r="J14675" s="6"/>
      <c r="M14675" s="7"/>
      <c r="T14675" s="6"/>
      <c r="AE14675" s="4"/>
      <c r="AF14675" s="4"/>
      <c r="AG14675" s="6"/>
      <c r="AY14675" s="4"/>
    </row>
    <row r="14676" spans="1:51" customFormat="1" x14ac:dyDescent="0.25">
      <c r="A14676" s="6"/>
      <c r="J14676" s="6"/>
      <c r="M14676" s="7"/>
      <c r="T14676" s="6"/>
      <c r="AE14676" s="4"/>
      <c r="AF14676" s="4"/>
      <c r="AG14676" s="6"/>
      <c r="AY14676" s="4"/>
    </row>
    <row r="14677" spans="1:51" customFormat="1" x14ac:dyDescent="0.25">
      <c r="A14677" s="6"/>
      <c r="J14677" s="6"/>
      <c r="M14677" s="7"/>
      <c r="T14677" s="6"/>
      <c r="AE14677" s="4"/>
      <c r="AF14677" s="4"/>
      <c r="AG14677" s="6"/>
      <c r="AY14677" s="4"/>
    </row>
    <row r="14678" spans="1:51" customFormat="1" x14ac:dyDescent="0.25">
      <c r="A14678" s="6"/>
      <c r="J14678" s="6"/>
      <c r="M14678" s="7"/>
      <c r="T14678" s="6"/>
      <c r="AE14678" s="4"/>
      <c r="AF14678" s="4"/>
      <c r="AG14678" s="6"/>
      <c r="AY14678" s="4"/>
    </row>
    <row r="14679" spans="1:51" customFormat="1" x14ac:dyDescent="0.25">
      <c r="A14679" s="6"/>
      <c r="J14679" s="6"/>
      <c r="M14679" s="7"/>
      <c r="T14679" s="6"/>
      <c r="AE14679" s="4"/>
      <c r="AF14679" s="4"/>
      <c r="AG14679" s="6"/>
      <c r="AY14679" s="4"/>
    </row>
    <row r="14680" spans="1:51" customFormat="1" x14ac:dyDescent="0.25">
      <c r="A14680" s="6"/>
      <c r="J14680" s="6"/>
      <c r="M14680" s="7"/>
      <c r="T14680" s="6"/>
      <c r="AE14680" s="4"/>
      <c r="AF14680" s="4"/>
      <c r="AG14680" s="6"/>
      <c r="AY14680" s="4"/>
    </row>
    <row r="14681" spans="1:51" customFormat="1" x14ac:dyDescent="0.25">
      <c r="A14681" s="6"/>
      <c r="J14681" s="6"/>
      <c r="M14681" s="7"/>
      <c r="T14681" s="6"/>
      <c r="AE14681" s="4"/>
      <c r="AF14681" s="4"/>
      <c r="AG14681" s="6"/>
      <c r="AY14681" s="4"/>
    </row>
    <row r="14682" spans="1:51" customFormat="1" x14ac:dyDescent="0.25">
      <c r="A14682" s="6"/>
      <c r="J14682" s="6"/>
      <c r="M14682" s="7"/>
      <c r="T14682" s="6"/>
      <c r="AE14682" s="4"/>
      <c r="AF14682" s="4"/>
      <c r="AG14682" s="6"/>
      <c r="AY14682" s="4"/>
    </row>
    <row r="14683" spans="1:51" customFormat="1" x14ac:dyDescent="0.25">
      <c r="A14683" s="6"/>
      <c r="J14683" s="6"/>
      <c r="M14683" s="7"/>
      <c r="T14683" s="6"/>
      <c r="AE14683" s="4"/>
      <c r="AF14683" s="4"/>
      <c r="AG14683" s="6"/>
      <c r="AY14683" s="4"/>
    </row>
    <row r="14684" spans="1:51" customFormat="1" x14ac:dyDescent="0.25">
      <c r="A14684" s="6"/>
      <c r="J14684" s="6"/>
      <c r="M14684" s="7"/>
      <c r="T14684" s="6"/>
      <c r="AE14684" s="4"/>
      <c r="AF14684" s="4"/>
      <c r="AG14684" s="6"/>
      <c r="AY14684" s="4"/>
    </row>
    <row r="14685" spans="1:51" customFormat="1" x14ac:dyDescent="0.25">
      <c r="A14685" s="6"/>
      <c r="J14685" s="6"/>
      <c r="M14685" s="7"/>
      <c r="T14685" s="6"/>
      <c r="AE14685" s="4"/>
      <c r="AF14685" s="4"/>
      <c r="AG14685" s="6"/>
      <c r="AY14685" s="4"/>
    </row>
    <row r="14686" spans="1:51" customFormat="1" x14ac:dyDescent="0.25">
      <c r="A14686" s="6"/>
      <c r="J14686" s="6"/>
      <c r="M14686" s="7"/>
      <c r="T14686" s="6"/>
      <c r="AE14686" s="4"/>
      <c r="AF14686" s="4"/>
      <c r="AG14686" s="6"/>
      <c r="AY14686" s="4"/>
    </row>
    <row r="14687" spans="1:51" customFormat="1" x14ac:dyDescent="0.25">
      <c r="A14687" s="6"/>
      <c r="J14687" s="6"/>
      <c r="M14687" s="7"/>
      <c r="T14687" s="6"/>
      <c r="AE14687" s="4"/>
      <c r="AF14687" s="4"/>
      <c r="AG14687" s="6"/>
      <c r="AY14687" s="4"/>
    </row>
    <row r="14688" spans="1:51" customFormat="1" x14ac:dyDescent="0.25">
      <c r="A14688" s="6"/>
      <c r="J14688" s="6"/>
      <c r="M14688" s="7"/>
      <c r="T14688" s="6"/>
      <c r="AE14688" s="4"/>
      <c r="AF14688" s="4"/>
      <c r="AG14688" s="6"/>
      <c r="AY14688" s="4"/>
    </row>
    <row r="14689" spans="1:51" customFormat="1" x14ac:dyDescent="0.25">
      <c r="A14689" s="6"/>
      <c r="J14689" s="6"/>
      <c r="M14689" s="7"/>
      <c r="T14689" s="6"/>
      <c r="AE14689" s="4"/>
      <c r="AF14689" s="4"/>
      <c r="AG14689" s="6"/>
      <c r="AY14689" s="4"/>
    </row>
    <row r="14690" spans="1:51" customFormat="1" x14ac:dyDescent="0.25">
      <c r="A14690" s="6"/>
      <c r="J14690" s="6"/>
      <c r="M14690" s="7"/>
      <c r="T14690" s="6"/>
      <c r="AE14690" s="4"/>
      <c r="AF14690" s="4"/>
      <c r="AG14690" s="6"/>
      <c r="AY14690" s="4"/>
    </row>
    <row r="14691" spans="1:51" customFormat="1" x14ac:dyDescent="0.25">
      <c r="A14691" s="6"/>
      <c r="J14691" s="6"/>
      <c r="M14691" s="7"/>
      <c r="T14691" s="6"/>
      <c r="AE14691" s="4"/>
      <c r="AF14691" s="4"/>
      <c r="AG14691" s="6"/>
      <c r="AY14691" s="4"/>
    </row>
    <row r="14692" spans="1:51" customFormat="1" x14ac:dyDescent="0.25">
      <c r="A14692" s="6"/>
      <c r="J14692" s="6"/>
      <c r="M14692" s="7"/>
      <c r="T14692" s="6"/>
      <c r="AE14692" s="4"/>
      <c r="AF14692" s="4"/>
      <c r="AG14692" s="6"/>
      <c r="AY14692" s="4"/>
    </row>
    <row r="14693" spans="1:51" customFormat="1" x14ac:dyDescent="0.25">
      <c r="A14693" s="6"/>
      <c r="J14693" s="6"/>
      <c r="M14693" s="7"/>
      <c r="T14693" s="6"/>
      <c r="AE14693" s="4"/>
      <c r="AF14693" s="4"/>
      <c r="AG14693" s="6"/>
      <c r="AY14693" s="4"/>
    </row>
    <row r="14694" spans="1:51" customFormat="1" x14ac:dyDescent="0.25">
      <c r="A14694" s="6"/>
      <c r="J14694" s="6"/>
      <c r="M14694" s="7"/>
      <c r="T14694" s="6"/>
      <c r="AE14694" s="4"/>
      <c r="AF14694" s="4"/>
      <c r="AG14694" s="6"/>
      <c r="AY14694" s="4"/>
    </row>
    <row r="14695" spans="1:51" customFormat="1" x14ac:dyDescent="0.25">
      <c r="A14695" s="6"/>
      <c r="J14695" s="6"/>
      <c r="M14695" s="7"/>
      <c r="T14695" s="6"/>
      <c r="AE14695" s="4"/>
      <c r="AF14695" s="4"/>
      <c r="AG14695" s="6"/>
      <c r="AY14695" s="4"/>
    </row>
    <row r="14696" spans="1:51" customFormat="1" x14ac:dyDescent="0.25">
      <c r="A14696" s="6"/>
      <c r="J14696" s="6"/>
      <c r="M14696" s="7"/>
      <c r="T14696" s="6"/>
      <c r="AE14696" s="4"/>
      <c r="AF14696" s="4"/>
      <c r="AG14696" s="6"/>
      <c r="AY14696" s="4"/>
    </row>
    <row r="14697" spans="1:51" customFormat="1" x14ac:dyDescent="0.25">
      <c r="A14697" s="6"/>
      <c r="J14697" s="6"/>
      <c r="M14697" s="7"/>
      <c r="T14697" s="6"/>
      <c r="AE14697" s="4"/>
      <c r="AF14697" s="4"/>
      <c r="AG14697" s="6"/>
      <c r="AY14697" s="4"/>
    </row>
    <row r="14698" spans="1:51" customFormat="1" x14ac:dyDescent="0.25">
      <c r="A14698" s="6"/>
      <c r="J14698" s="6"/>
      <c r="M14698" s="7"/>
      <c r="T14698" s="6"/>
      <c r="AE14698" s="4"/>
      <c r="AF14698" s="4"/>
      <c r="AG14698" s="6"/>
      <c r="AY14698" s="4"/>
    </row>
    <row r="14699" spans="1:51" customFormat="1" x14ac:dyDescent="0.25">
      <c r="A14699" s="6"/>
      <c r="J14699" s="6"/>
      <c r="M14699" s="7"/>
      <c r="T14699" s="6"/>
      <c r="AE14699" s="4"/>
      <c r="AF14699" s="4"/>
      <c r="AG14699" s="6"/>
      <c r="AY14699" s="4"/>
    </row>
    <row r="14700" spans="1:51" customFormat="1" x14ac:dyDescent="0.25">
      <c r="A14700" s="6"/>
      <c r="J14700" s="6"/>
      <c r="M14700" s="7"/>
      <c r="T14700" s="6"/>
      <c r="AE14700" s="4"/>
      <c r="AF14700" s="4"/>
      <c r="AG14700" s="6"/>
      <c r="AY14700" s="4"/>
    </row>
    <row r="14701" spans="1:51" customFormat="1" x14ac:dyDescent="0.25">
      <c r="A14701" s="6"/>
      <c r="J14701" s="6"/>
      <c r="M14701" s="7"/>
      <c r="T14701" s="6"/>
      <c r="AE14701" s="4"/>
      <c r="AF14701" s="4"/>
      <c r="AG14701" s="6"/>
      <c r="AY14701" s="4"/>
    </row>
    <row r="14702" spans="1:51" customFormat="1" x14ac:dyDescent="0.25">
      <c r="A14702" s="6"/>
      <c r="J14702" s="6"/>
      <c r="M14702" s="7"/>
      <c r="T14702" s="6"/>
      <c r="AE14702" s="4"/>
      <c r="AF14702" s="4"/>
      <c r="AG14702" s="6"/>
      <c r="AY14702" s="4"/>
    </row>
    <row r="14703" spans="1:51" customFormat="1" x14ac:dyDescent="0.25">
      <c r="A14703" s="6"/>
      <c r="J14703" s="6"/>
      <c r="M14703" s="7"/>
      <c r="T14703" s="6"/>
      <c r="AE14703" s="4"/>
      <c r="AF14703" s="4"/>
      <c r="AG14703" s="6"/>
      <c r="AY14703" s="4"/>
    </row>
    <row r="14704" spans="1:51" customFormat="1" x14ac:dyDescent="0.25">
      <c r="A14704" s="6"/>
      <c r="J14704" s="6"/>
      <c r="M14704" s="7"/>
      <c r="T14704" s="6"/>
      <c r="AE14704" s="4"/>
      <c r="AF14704" s="4"/>
      <c r="AG14704" s="6"/>
      <c r="AY14704" s="4"/>
    </row>
    <row r="14705" spans="1:51" customFormat="1" x14ac:dyDescent="0.25">
      <c r="A14705" s="6"/>
      <c r="J14705" s="6"/>
      <c r="M14705" s="7"/>
      <c r="T14705" s="6"/>
      <c r="AE14705" s="4"/>
      <c r="AF14705" s="4"/>
      <c r="AG14705" s="6"/>
      <c r="AY14705" s="4"/>
    </row>
    <row r="14706" spans="1:51" customFormat="1" x14ac:dyDescent="0.25">
      <c r="A14706" s="6"/>
      <c r="J14706" s="6"/>
      <c r="M14706" s="7"/>
      <c r="T14706" s="6"/>
      <c r="AE14706" s="4"/>
      <c r="AF14706" s="4"/>
      <c r="AG14706" s="6"/>
      <c r="AY14706" s="4"/>
    </row>
    <row r="14707" spans="1:51" customFormat="1" x14ac:dyDescent="0.25">
      <c r="A14707" s="6"/>
      <c r="J14707" s="6"/>
      <c r="M14707" s="7"/>
      <c r="T14707" s="6"/>
      <c r="AE14707" s="4"/>
      <c r="AF14707" s="4"/>
      <c r="AG14707" s="6"/>
      <c r="AY14707" s="4"/>
    </row>
    <row r="14708" spans="1:51" customFormat="1" x14ac:dyDescent="0.25">
      <c r="A14708" s="6"/>
      <c r="J14708" s="6"/>
      <c r="M14708" s="7"/>
      <c r="T14708" s="6"/>
      <c r="AE14708" s="4"/>
      <c r="AF14708" s="4"/>
      <c r="AG14708" s="6"/>
      <c r="AY14708" s="4"/>
    </row>
    <row r="14709" spans="1:51" customFormat="1" x14ac:dyDescent="0.25">
      <c r="A14709" s="6"/>
      <c r="J14709" s="6"/>
      <c r="M14709" s="7"/>
      <c r="T14709" s="6"/>
      <c r="AE14709" s="4"/>
      <c r="AF14709" s="4"/>
      <c r="AG14709" s="6"/>
      <c r="AY14709" s="4"/>
    </row>
    <row r="14710" spans="1:51" customFormat="1" x14ac:dyDescent="0.25">
      <c r="A14710" s="6"/>
      <c r="J14710" s="6"/>
      <c r="M14710" s="7"/>
      <c r="T14710" s="6"/>
      <c r="AE14710" s="4"/>
      <c r="AF14710" s="4"/>
      <c r="AG14710" s="6"/>
      <c r="AY14710" s="4"/>
    </row>
    <row r="14711" spans="1:51" customFormat="1" x14ac:dyDescent="0.25">
      <c r="A14711" s="6"/>
      <c r="J14711" s="6"/>
      <c r="M14711" s="7"/>
      <c r="T14711" s="6"/>
      <c r="AE14711" s="4"/>
      <c r="AF14711" s="4"/>
      <c r="AG14711" s="6"/>
      <c r="AY14711" s="4"/>
    </row>
    <row r="14712" spans="1:51" customFormat="1" x14ac:dyDescent="0.25">
      <c r="A14712" s="6"/>
      <c r="J14712" s="6"/>
      <c r="M14712" s="7"/>
      <c r="T14712" s="6"/>
      <c r="AE14712" s="4"/>
      <c r="AF14712" s="4"/>
      <c r="AG14712" s="6"/>
      <c r="AY14712" s="4"/>
    </row>
    <row r="14713" spans="1:51" customFormat="1" x14ac:dyDescent="0.25">
      <c r="A14713" s="6"/>
      <c r="J14713" s="6"/>
      <c r="M14713" s="7"/>
      <c r="T14713" s="6"/>
      <c r="AE14713" s="4"/>
      <c r="AF14713" s="4"/>
      <c r="AG14713" s="6"/>
      <c r="AY14713" s="4"/>
    </row>
    <row r="14714" spans="1:51" customFormat="1" x14ac:dyDescent="0.25">
      <c r="A14714" s="6"/>
      <c r="J14714" s="6"/>
      <c r="M14714" s="7"/>
      <c r="T14714" s="6"/>
      <c r="AE14714" s="4"/>
      <c r="AF14714" s="4"/>
      <c r="AG14714" s="6"/>
      <c r="AY14714" s="4"/>
    </row>
    <row r="14715" spans="1:51" customFormat="1" x14ac:dyDescent="0.25">
      <c r="A14715" s="6"/>
      <c r="J14715" s="6"/>
      <c r="M14715" s="7"/>
      <c r="T14715" s="6"/>
      <c r="AE14715" s="4"/>
      <c r="AF14715" s="4"/>
      <c r="AG14715" s="6"/>
      <c r="AY14715" s="4"/>
    </row>
    <row r="14716" spans="1:51" customFormat="1" x14ac:dyDescent="0.25">
      <c r="A14716" s="6"/>
      <c r="J14716" s="6"/>
      <c r="M14716" s="7"/>
      <c r="T14716" s="6"/>
      <c r="AE14716" s="4"/>
      <c r="AF14716" s="4"/>
      <c r="AG14716" s="6"/>
      <c r="AY14716" s="4"/>
    </row>
    <row r="14717" spans="1:51" customFormat="1" x14ac:dyDescent="0.25">
      <c r="A14717" s="6"/>
      <c r="J14717" s="6"/>
      <c r="M14717" s="7"/>
      <c r="T14717" s="6"/>
      <c r="AE14717" s="4"/>
      <c r="AF14717" s="4"/>
      <c r="AG14717" s="6"/>
      <c r="AY14717" s="4"/>
    </row>
    <row r="14718" spans="1:51" customFormat="1" x14ac:dyDescent="0.25">
      <c r="A14718" s="6"/>
      <c r="J14718" s="6"/>
      <c r="M14718" s="7"/>
      <c r="T14718" s="6"/>
      <c r="AE14718" s="4"/>
      <c r="AF14718" s="4"/>
      <c r="AG14718" s="6"/>
      <c r="AY14718" s="4"/>
    </row>
    <row r="14719" spans="1:51" customFormat="1" x14ac:dyDescent="0.25">
      <c r="A14719" s="6"/>
      <c r="J14719" s="6"/>
      <c r="M14719" s="7"/>
      <c r="T14719" s="6"/>
      <c r="AE14719" s="4"/>
      <c r="AF14719" s="4"/>
      <c r="AG14719" s="6"/>
      <c r="AY14719" s="4"/>
    </row>
    <row r="14720" spans="1:51" customFormat="1" x14ac:dyDescent="0.25">
      <c r="A14720" s="6"/>
      <c r="J14720" s="6"/>
      <c r="M14720" s="7"/>
      <c r="T14720" s="6"/>
      <c r="AE14720" s="4"/>
      <c r="AF14720" s="4"/>
      <c r="AG14720" s="6"/>
      <c r="AY14720" s="4"/>
    </row>
    <row r="14721" spans="1:51" customFormat="1" x14ac:dyDescent="0.25">
      <c r="A14721" s="6"/>
      <c r="J14721" s="6"/>
      <c r="M14721" s="7"/>
      <c r="T14721" s="6"/>
      <c r="AE14721" s="4"/>
      <c r="AF14721" s="4"/>
      <c r="AG14721" s="6"/>
      <c r="AY14721" s="4"/>
    </row>
    <row r="14722" spans="1:51" customFormat="1" x14ac:dyDescent="0.25">
      <c r="A14722" s="6"/>
      <c r="J14722" s="6"/>
      <c r="M14722" s="7"/>
      <c r="T14722" s="6"/>
      <c r="AE14722" s="4"/>
      <c r="AF14722" s="4"/>
      <c r="AG14722" s="6"/>
      <c r="AY14722" s="4"/>
    </row>
    <row r="14723" spans="1:51" customFormat="1" x14ac:dyDescent="0.25">
      <c r="A14723" s="6"/>
      <c r="J14723" s="6"/>
      <c r="M14723" s="7"/>
      <c r="T14723" s="6"/>
      <c r="AE14723" s="4"/>
      <c r="AF14723" s="4"/>
      <c r="AG14723" s="6"/>
      <c r="AY14723" s="4"/>
    </row>
    <row r="14724" spans="1:51" customFormat="1" x14ac:dyDescent="0.25">
      <c r="A14724" s="6"/>
      <c r="J14724" s="6"/>
      <c r="M14724" s="7"/>
      <c r="T14724" s="6"/>
      <c r="AE14724" s="4"/>
      <c r="AF14724" s="4"/>
      <c r="AG14724" s="6"/>
      <c r="AY14724" s="4"/>
    </row>
    <row r="14725" spans="1:51" customFormat="1" x14ac:dyDescent="0.25">
      <c r="A14725" s="6"/>
      <c r="J14725" s="6"/>
      <c r="M14725" s="7"/>
      <c r="T14725" s="6"/>
      <c r="AE14725" s="4"/>
      <c r="AF14725" s="4"/>
      <c r="AG14725" s="6"/>
      <c r="AY14725" s="4"/>
    </row>
    <row r="14726" spans="1:51" customFormat="1" x14ac:dyDescent="0.25">
      <c r="A14726" s="6"/>
      <c r="J14726" s="6"/>
      <c r="M14726" s="7"/>
      <c r="T14726" s="6"/>
      <c r="AE14726" s="4"/>
      <c r="AF14726" s="4"/>
      <c r="AG14726" s="6"/>
      <c r="AY14726" s="4"/>
    </row>
    <row r="14727" spans="1:51" customFormat="1" x14ac:dyDescent="0.25">
      <c r="A14727" s="6"/>
      <c r="J14727" s="6"/>
      <c r="M14727" s="7"/>
      <c r="T14727" s="6"/>
      <c r="AE14727" s="4"/>
      <c r="AF14727" s="4"/>
      <c r="AG14727" s="6"/>
      <c r="AY14727" s="4"/>
    </row>
    <row r="14728" spans="1:51" customFormat="1" x14ac:dyDescent="0.25">
      <c r="A14728" s="6"/>
      <c r="J14728" s="6"/>
      <c r="M14728" s="7"/>
      <c r="T14728" s="6"/>
      <c r="AE14728" s="4"/>
      <c r="AF14728" s="4"/>
      <c r="AG14728" s="6"/>
      <c r="AY14728" s="4"/>
    </row>
    <row r="14729" spans="1:51" customFormat="1" x14ac:dyDescent="0.25">
      <c r="A14729" s="6"/>
      <c r="J14729" s="6"/>
      <c r="M14729" s="7"/>
      <c r="T14729" s="6"/>
      <c r="AE14729" s="4"/>
      <c r="AF14729" s="4"/>
      <c r="AG14729" s="6"/>
      <c r="AY14729" s="4"/>
    </row>
    <row r="14730" spans="1:51" customFormat="1" x14ac:dyDescent="0.25">
      <c r="A14730" s="6"/>
      <c r="J14730" s="6"/>
      <c r="M14730" s="7"/>
      <c r="T14730" s="6"/>
      <c r="AE14730" s="4"/>
      <c r="AF14730" s="4"/>
      <c r="AG14730" s="6"/>
      <c r="AY14730" s="4"/>
    </row>
    <row r="14731" spans="1:51" customFormat="1" x14ac:dyDescent="0.25">
      <c r="A14731" s="6"/>
      <c r="J14731" s="6"/>
      <c r="M14731" s="7"/>
      <c r="T14731" s="6"/>
      <c r="AE14731" s="4"/>
      <c r="AF14731" s="4"/>
      <c r="AG14731" s="6"/>
      <c r="AY14731" s="4"/>
    </row>
    <row r="14732" spans="1:51" customFormat="1" x14ac:dyDescent="0.25">
      <c r="A14732" s="6"/>
      <c r="J14732" s="6"/>
      <c r="M14732" s="7"/>
      <c r="T14732" s="6"/>
      <c r="AE14732" s="4"/>
      <c r="AF14732" s="4"/>
      <c r="AG14732" s="6"/>
      <c r="AY14732" s="4"/>
    </row>
    <row r="14733" spans="1:51" customFormat="1" x14ac:dyDescent="0.25">
      <c r="A14733" s="6"/>
      <c r="J14733" s="6"/>
      <c r="M14733" s="7"/>
      <c r="T14733" s="6"/>
      <c r="AE14733" s="4"/>
      <c r="AF14733" s="4"/>
      <c r="AG14733" s="6"/>
      <c r="AY14733" s="4"/>
    </row>
    <row r="14734" spans="1:51" customFormat="1" x14ac:dyDescent="0.25">
      <c r="A14734" s="6"/>
      <c r="J14734" s="6"/>
      <c r="M14734" s="7"/>
      <c r="T14734" s="6"/>
      <c r="AE14734" s="4"/>
      <c r="AF14734" s="4"/>
      <c r="AG14734" s="6"/>
      <c r="AY14734" s="4"/>
    </row>
    <row r="14735" spans="1:51" customFormat="1" x14ac:dyDescent="0.25">
      <c r="A14735" s="6"/>
      <c r="J14735" s="6"/>
      <c r="M14735" s="7"/>
      <c r="T14735" s="6"/>
      <c r="AE14735" s="4"/>
      <c r="AF14735" s="4"/>
      <c r="AG14735" s="6"/>
      <c r="AY14735" s="4"/>
    </row>
    <row r="14736" spans="1:51" customFormat="1" x14ac:dyDescent="0.25">
      <c r="A14736" s="6"/>
      <c r="J14736" s="6"/>
      <c r="M14736" s="7"/>
      <c r="T14736" s="6"/>
      <c r="AE14736" s="4"/>
      <c r="AF14736" s="4"/>
      <c r="AG14736" s="6"/>
      <c r="AY14736" s="4"/>
    </row>
    <row r="14737" spans="1:51" customFormat="1" x14ac:dyDescent="0.25">
      <c r="A14737" s="6"/>
      <c r="J14737" s="6"/>
      <c r="M14737" s="7"/>
      <c r="T14737" s="6"/>
      <c r="AE14737" s="4"/>
      <c r="AF14737" s="4"/>
      <c r="AG14737" s="6"/>
      <c r="AY14737" s="4"/>
    </row>
    <row r="14738" spans="1:51" customFormat="1" x14ac:dyDescent="0.25">
      <c r="A14738" s="6"/>
      <c r="J14738" s="6"/>
      <c r="M14738" s="7"/>
      <c r="T14738" s="6"/>
      <c r="AE14738" s="4"/>
      <c r="AF14738" s="4"/>
      <c r="AG14738" s="6"/>
      <c r="AY14738" s="4"/>
    </row>
    <row r="14739" spans="1:51" customFormat="1" x14ac:dyDescent="0.25">
      <c r="A14739" s="6"/>
      <c r="J14739" s="6"/>
      <c r="M14739" s="7"/>
      <c r="T14739" s="6"/>
      <c r="AE14739" s="4"/>
      <c r="AF14739" s="4"/>
      <c r="AG14739" s="6"/>
      <c r="AY14739" s="4"/>
    </row>
    <row r="14740" spans="1:51" customFormat="1" x14ac:dyDescent="0.25">
      <c r="A14740" s="6"/>
      <c r="J14740" s="6"/>
      <c r="M14740" s="7"/>
      <c r="T14740" s="6"/>
      <c r="AE14740" s="4"/>
      <c r="AF14740" s="4"/>
      <c r="AG14740" s="6"/>
      <c r="AY14740" s="4"/>
    </row>
    <row r="14741" spans="1:51" customFormat="1" x14ac:dyDescent="0.25">
      <c r="A14741" s="6"/>
      <c r="J14741" s="6"/>
      <c r="M14741" s="7"/>
      <c r="T14741" s="6"/>
      <c r="AE14741" s="4"/>
      <c r="AF14741" s="4"/>
      <c r="AG14741" s="6"/>
      <c r="AY14741" s="4"/>
    </row>
    <row r="14742" spans="1:51" customFormat="1" x14ac:dyDescent="0.25">
      <c r="A14742" s="6"/>
      <c r="J14742" s="6"/>
      <c r="M14742" s="7"/>
      <c r="T14742" s="6"/>
      <c r="AE14742" s="4"/>
      <c r="AF14742" s="4"/>
      <c r="AG14742" s="6"/>
      <c r="AY14742" s="4"/>
    </row>
    <row r="14743" spans="1:51" customFormat="1" x14ac:dyDescent="0.25">
      <c r="A14743" s="6"/>
      <c r="J14743" s="6"/>
      <c r="M14743" s="7"/>
      <c r="T14743" s="6"/>
      <c r="AE14743" s="4"/>
      <c r="AF14743" s="4"/>
      <c r="AG14743" s="6"/>
      <c r="AY14743" s="4"/>
    </row>
    <row r="14744" spans="1:51" customFormat="1" x14ac:dyDescent="0.25">
      <c r="A14744" s="6"/>
      <c r="J14744" s="6"/>
      <c r="M14744" s="7"/>
      <c r="T14744" s="6"/>
      <c r="AE14744" s="4"/>
      <c r="AF14744" s="4"/>
      <c r="AG14744" s="6"/>
      <c r="AY14744" s="4"/>
    </row>
    <row r="14745" spans="1:51" customFormat="1" x14ac:dyDescent="0.25">
      <c r="A14745" s="6"/>
      <c r="J14745" s="6"/>
      <c r="M14745" s="7"/>
      <c r="T14745" s="6"/>
      <c r="AE14745" s="4"/>
      <c r="AF14745" s="4"/>
      <c r="AG14745" s="6"/>
      <c r="AY14745" s="4"/>
    </row>
    <row r="14746" spans="1:51" customFormat="1" x14ac:dyDescent="0.25">
      <c r="A14746" s="6"/>
      <c r="J14746" s="6"/>
      <c r="M14746" s="7"/>
      <c r="T14746" s="6"/>
      <c r="AE14746" s="4"/>
      <c r="AF14746" s="4"/>
      <c r="AG14746" s="6"/>
      <c r="AY14746" s="4"/>
    </row>
    <row r="14747" spans="1:51" customFormat="1" x14ac:dyDescent="0.25">
      <c r="A14747" s="6"/>
      <c r="J14747" s="6"/>
      <c r="M14747" s="7"/>
      <c r="T14747" s="6"/>
      <c r="AE14747" s="4"/>
      <c r="AF14747" s="4"/>
      <c r="AG14747" s="6"/>
      <c r="AY14747" s="4"/>
    </row>
    <row r="14748" spans="1:51" customFormat="1" x14ac:dyDescent="0.25">
      <c r="A14748" s="6"/>
      <c r="J14748" s="6"/>
      <c r="M14748" s="7"/>
      <c r="T14748" s="6"/>
      <c r="AE14748" s="4"/>
      <c r="AF14748" s="4"/>
      <c r="AG14748" s="6"/>
      <c r="AY14748" s="4"/>
    </row>
    <row r="14749" spans="1:51" customFormat="1" x14ac:dyDescent="0.25">
      <c r="A14749" s="6"/>
      <c r="J14749" s="6"/>
      <c r="M14749" s="7"/>
      <c r="T14749" s="6"/>
      <c r="AE14749" s="4"/>
      <c r="AF14749" s="4"/>
      <c r="AG14749" s="6"/>
      <c r="AY14749" s="4"/>
    </row>
    <row r="14750" spans="1:51" customFormat="1" x14ac:dyDescent="0.25">
      <c r="A14750" s="6"/>
      <c r="J14750" s="6"/>
      <c r="M14750" s="7"/>
      <c r="T14750" s="6"/>
      <c r="AE14750" s="4"/>
      <c r="AF14750" s="4"/>
      <c r="AG14750" s="6"/>
      <c r="AY14750" s="4"/>
    </row>
    <row r="14751" spans="1:51" customFormat="1" x14ac:dyDescent="0.25">
      <c r="A14751" s="6"/>
      <c r="J14751" s="6"/>
      <c r="M14751" s="7"/>
      <c r="T14751" s="6"/>
      <c r="AE14751" s="4"/>
      <c r="AF14751" s="4"/>
      <c r="AG14751" s="6"/>
      <c r="AY14751" s="4"/>
    </row>
    <row r="14752" spans="1:51" customFormat="1" x14ac:dyDescent="0.25">
      <c r="A14752" s="6"/>
      <c r="J14752" s="6"/>
      <c r="M14752" s="7"/>
      <c r="T14752" s="6"/>
      <c r="AE14752" s="4"/>
      <c r="AF14752" s="4"/>
      <c r="AG14752" s="6"/>
      <c r="AY14752" s="4"/>
    </row>
    <row r="14753" spans="1:51" customFormat="1" x14ac:dyDescent="0.25">
      <c r="A14753" s="6"/>
      <c r="J14753" s="6"/>
      <c r="M14753" s="7"/>
      <c r="T14753" s="6"/>
      <c r="AE14753" s="4"/>
      <c r="AF14753" s="4"/>
      <c r="AG14753" s="6"/>
      <c r="AY14753" s="4"/>
    </row>
    <row r="14754" spans="1:51" customFormat="1" x14ac:dyDescent="0.25">
      <c r="A14754" s="6"/>
      <c r="J14754" s="6"/>
      <c r="M14754" s="7"/>
      <c r="T14754" s="6"/>
      <c r="AE14754" s="4"/>
      <c r="AF14754" s="4"/>
      <c r="AG14754" s="6"/>
      <c r="AY14754" s="4"/>
    </row>
    <row r="14755" spans="1:51" customFormat="1" x14ac:dyDescent="0.25">
      <c r="A14755" s="6"/>
      <c r="J14755" s="6"/>
      <c r="M14755" s="7"/>
      <c r="T14755" s="6"/>
      <c r="AE14755" s="4"/>
      <c r="AF14755" s="4"/>
      <c r="AG14755" s="6"/>
      <c r="AY14755" s="4"/>
    </row>
    <row r="14756" spans="1:51" customFormat="1" x14ac:dyDescent="0.25">
      <c r="A14756" s="6"/>
      <c r="J14756" s="6"/>
      <c r="M14756" s="7"/>
      <c r="T14756" s="6"/>
      <c r="AE14756" s="4"/>
      <c r="AF14756" s="4"/>
      <c r="AG14756" s="6"/>
      <c r="AY14756" s="4"/>
    </row>
    <row r="14757" spans="1:51" customFormat="1" x14ac:dyDescent="0.25">
      <c r="A14757" s="6"/>
      <c r="J14757" s="6"/>
      <c r="M14757" s="7"/>
      <c r="T14757" s="6"/>
      <c r="AE14757" s="4"/>
      <c r="AF14757" s="4"/>
      <c r="AG14757" s="6"/>
      <c r="AY14757" s="4"/>
    </row>
    <row r="14758" spans="1:51" customFormat="1" x14ac:dyDescent="0.25">
      <c r="A14758" s="6"/>
      <c r="J14758" s="6"/>
      <c r="M14758" s="7"/>
      <c r="T14758" s="6"/>
      <c r="AE14758" s="4"/>
      <c r="AF14758" s="4"/>
      <c r="AG14758" s="6"/>
      <c r="AY14758" s="4"/>
    </row>
    <row r="14759" spans="1:51" customFormat="1" x14ac:dyDescent="0.25">
      <c r="A14759" s="6"/>
      <c r="J14759" s="6"/>
      <c r="M14759" s="7"/>
      <c r="T14759" s="6"/>
      <c r="AE14759" s="4"/>
      <c r="AF14759" s="4"/>
      <c r="AG14759" s="6"/>
      <c r="AY14759" s="4"/>
    </row>
    <row r="14760" spans="1:51" customFormat="1" x14ac:dyDescent="0.25">
      <c r="A14760" s="6"/>
      <c r="J14760" s="6"/>
      <c r="M14760" s="7"/>
      <c r="T14760" s="6"/>
      <c r="AE14760" s="4"/>
      <c r="AF14760" s="4"/>
      <c r="AG14760" s="6"/>
      <c r="AY14760" s="4"/>
    </row>
    <row r="14761" spans="1:51" customFormat="1" x14ac:dyDescent="0.25">
      <c r="A14761" s="6"/>
      <c r="J14761" s="6"/>
      <c r="M14761" s="7"/>
      <c r="T14761" s="6"/>
      <c r="AE14761" s="4"/>
      <c r="AF14761" s="4"/>
      <c r="AG14761" s="6"/>
      <c r="AY14761" s="4"/>
    </row>
    <row r="14762" spans="1:51" customFormat="1" x14ac:dyDescent="0.25">
      <c r="A14762" s="6"/>
      <c r="J14762" s="6"/>
      <c r="M14762" s="7"/>
      <c r="T14762" s="6"/>
      <c r="AE14762" s="4"/>
      <c r="AF14762" s="4"/>
      <c r="AG14762" s="6"/>
      <c r="AY14762" s="4"/>
    </row>
    <row r="14763" spans="1:51" customFormat="1" x14ac:dyDescent="0.25">
      <c r="A14763" s="6"/>
      <c r="J14763" s="6"/>
      <c r="M14763" s="7"/>
      <c r="T14763" s="6"/>
      <c r="AE14763" s="4"/>
      <c r="AF14763" s="4"/>
      <c r="AG14763" s="6"/>
      <c r="AY14763" s="4"/>
    </row>
    <row r="14764" spans="1:51" customFormat="1" x14ac:dyDescent="0.25">
      <c r="A14764" s="6"/>
      <c r="J14764" s="6"/>
      <c r="M14764" s="7"/>
      <c r="T14764" s="6"/>
      <c r="AE14764" s="4"/>
      <c r="AF14764" s="4"/>
      <c r="AG14764" s="6"/>
      <c r="AY14764" s="4"/>
    </row>
    <row r="14765" spans="1:51" customFormat="1" x14ac:dyDescent="0.25">
      <c r="A14765" s="6"/>
      <c r="J14765" s="6"/>
      <c r="M14765" s="7"/>
      <c r="T14765" s="6"/>
      <c r="AE14765" s="4"/>
      <c r="AF14765" s="4"/>
      <c r="AG14765" s="6"/>
      <c r="AY14765" s="4"/>
    </row>
    <row r="14766" spans="1:51" customFormat="1" x14ac:dyDescent="0.25">
      <c r="A14766" s="6"/>
      <c r="J14766" s="6"/>
      <c r="M14766" s="7"/>
      <c r="T14766" s="6"/>
      <c r="AE14766" s="4"/>
      <c r="AF14766" s="4"/>
      <c r="AG14766" s="6"/>
      <c r="AY14766" s="4"/>
    </row>
    <row r="14767" spans="1:51" customFormat="1" x14ac:dyDescent="0.25">
      <c r="A14767" s="6"/>
      <c r="J14767" s="6"/>
      <c r="M14767" s="7"/>
      <c r="T14767" s="6"/>
      <c r="AE14767" s="4"/>
      <c r="AF14767" s="4"/>
      <c r="AG14767" s="6"/>
      <c r="AY14767" s="4"/>
    </row>
    <row r="14768" spans="1:51" customFormat="1" x14ac:dyDescent="0.25">
      <c r="A14768" s="6"/>
      <c r="J14768" s="6"/>
      <c r="M14768" s="7"/>
      <c r="T14768" s="6"/>
      <c r="AE14768" s="4"/>
      <c r="AF14768" s="4"/>
      <c r="AG14768" s="6"/>
      <c r="AY14768" s="4"/>
    </row>
    <row r="14769" spans="1:51" customFormat="1" x14ac:dyDescent="0.25">
      <c r="A14769" s="6"/>
      <c r="J14769" s="6"/>
      <c r="M14769" s="7"/>
      <c r="T14769" s="6"/>
      <c r="AE14769" s="4"/>
      <c r="AF14769" s="4"/>
      <c r="AG14769" s="6"/>
      <c r="AY14769" s="4"/>
    </row>
    <row r="14770" spans="1:51" customFormat="1" x14ac:dyDescent="0.25">
      <c r="A14770" s="6"/>
      <c r="J14770" s="6"/>
      <c r="M14770" s="7"/>
      <c r="T14770" s="6"/>
      <c r="AE14770" s="4"/>
      <c r="AF14770" s="4"/>
      <c r="AG14770" s="6"/>
      <c r="AY14770" s="4"/>
    </row>
    <row r="14771" spans="1:51" customFormat="1" x14ac:dyDescent="0.25">
      <c r="A14771" s="6"/>
      <c r="J14771" s="6"/>
      <c r="M14771" s="7"/>
      <c r="T14771" s="6"/>
      <c r="AE14771" s="4"/>
      <c r="AF14771" s="4"/>
      <c r="AG14771" s="6"/>
      <c r="AY14771" s="4"/>
    </row>
    <row r="14772" spans="1:51" customFormat="1" x14ac:dyDescent="0.25">
      <c r="A14772" s="6"/>
      <c r="J14772" s="6"/>
      <c r="M14772" s="7"/>
      <c r="T14772" s="6"/>
      <c r="AE14772" s="4"/>
      <c r="AF14772" s="4"/>
      <c r="AG14772" s="6"/>
      <c r="AY14772" s="4"/>
    </row>
    <row r="14773" spans="1:51" customFormat="1" x14ac:dyDescent="0.25">
      <c r="A14773" s="6"/>
      <c r="J14773" s="6"/>
      <c r="M14773" s="7"/>
      <c r="T14773" s="6"/>
      <c r="AE14773" s="4"/>
      <c r="AF14773" s="4"/>
      <c r="AG14773" s="6"/>
      <c r="AY14773" s="4"/>
    </row>
    <row r="14774" spans="1:51" customFormat="1" x14ac:dyDescent="0.25">
      <c r="A14774" s="6"/>
      <c r="J14774" s="6"/>
      <c r="M14774" s="7"/>
      <c r="T14774" s="6"/>
      <c r="AE14774" s="4"/>
      <c r="AF14774" s="4"/>
      <c r="AG14774" s="6"/>
      <c r="AY14774" s="4"/>
    </row>
    <row r="14775" spans="1:51" customFormat="1" x14ac:dyDescent="0.25">
      <c r="A14775" s="6"/>
      <c r="J14775" s="6"/>
      <c r="M14775" s="7"/>
      <c r="T14775" s="6"/>
      <c r="AE14775" s="4"/>
      <c r="AF14775" s="4"/>
      <c r="AG14775" s="6"/>
      <c r="AY14775" s="4"/>
    </row>
    <row r="14776" spans="1:51" customFormat="1" x14ac:dyDescent="0.25">
      <c r="A14776" s="6"/>
      <c r="J14776" s="6"/>
      <c r="M14776" s="7"/>
      <c r="T14776" s="6"/>
      <c r="AE14776" s="4"/>
      <c r="AF14776" s="4"/>
      <c r="AG14776" s="6"/>
      <c r="AY14776" s="4"/>
    </row>
    <row r="14777" spans="1:51" customFormat="1" x14ac:dyDescent="0.25">
      <c r="A14777" s="6"/>
      <c r="J14777" s="6"/>
      <c r="M14777" s="7"/>
      <c r="T14777" s="6"/>
      <c r="AE14777" s="4"/>
      <c r="AF14777" s="4"/>
      <c r="AG14777" s="6"/>
      <c r="AY14777" s="4"/>
    </row>
    <row r="14778" spans="1:51" customFormat="1" x14ac:dyDescent="0.25">
      <c r="A14778" s="6"/>
      <c r="J14778" s="6"/>
      <c r="M14778" s="7"/>
      <c r="T14778" s="6"/>
      <c r="AE14778" s="4"/>
      <c r="AF14778" s="4"/>
      <c r="AG14778" s="6"/>
      <c r="AY14778" s="4"/>
    </row>
    <row r="14779" spans="1:51" customFormat="1" x14ac:dyDescent="0.25">
      <c r="A14779" s="6"/>
      <c r="J14779" s="6"/>
      <c r="M14779" s="7"/>
      <c r="T14779" s="6"/>
      <c r="AE14779" s="4"/>
      <c r="AF14779" s="4"/>
      <c r="AG14779" s="6"/>
      <c r="AY14779" s="4"/>
    </row>
    <row r="14780" spans="1:51" customFormat="1" x14ac:dyDescent="0.25">
      <c r="A14780" s="6"/>
      <c r="J14780" s="6"/>
      <c r="M14780" s="7"/>
      <c r="T14780" s="6"/>
      <c r="AE14780" s="4"/>
      <c r="AF14780" s="4"/>
      <c r="AG14780" s="6"/>
      <c r="AY14780" s="4"/>
    </row>
    <row r="14781" spans="1:51" customFormat="1" x14ac:dyDescent="0.25">
      <c r="A14781" s="6"/>
      <c r="J14781" s="6"/>
      <c r="M14781" s="7"/>
      <c r="T14781" s="6"/>
      <c r="AE14781" s="4"/>
      <c r="AF14781" s="4"/>
      <c r="AG14781" s="6"/>
      <c r="AY14781" s="4"/>
    </row>
    <row r="14782" spans="1:51" customFormat="1" x14ac:dyDescent="0.25">
      <c r="A14782" s="6"/>
      <c r="J14782" s="6"/>
      <c r="M14782" s="7"/>
      <c r="T14782" s="6"/>
      <c r="AE14782" s="4"/>
      <c r="AF14782" s="4"/>
      <c r="AG14782" s="6"/>
      <c r="AY14782" s="4"/>
    </row>
    <row r="14783" spans="1:51" customFormat="1" x14ac:dyDescent="0.25">
      <c r="A14783" s="6"/>
      <c r="J14783" s="6"/>
      <c r="M14783" s="7"/>
      <c r="T14783" s="6"/>
      <c r="AE14783" s="4"/>
      <c r="AF14783" s="4"/>
      <c r="AG14783" s="6"/>
      <c r="AY14783" s="4"/>
    </row>
    <row r="14784" spans="1:51" customFormat="1" x14ac:dyDescent="0.25">
      <c r="A14784" s="6"/>
      <c r="J14784" s="6"/>
      <c r="M14784" s="7"/>
      <c r="T14784" s="6"/>
      <c r="AE14784" s="4"/>
      <c r="AF14784" s="4"/>
      <c r="AG14784" s="6"/>
      <c r="AY14784" s="4"/>
    </row>
    <row r="14785" spans="1:51" customFormat="1" x14ac:dyDescent="0.25">
      <c r="A14785" s="6"/>
      <c r="J14785" s="6"/>
      <c r="M14785" s="7"/>
      <c r="T14785" s="6"/>
      <c r="AE14785" s="4"/>
      <c r="AF14785" s="4"/>
      <c r="AG14785" s="6"/>
      <c r="AY14785" s="4"/>
    </row>
    <row r="14786" spans="1:51" customFormat="1" x14ac:dyDescent="0.25">
      <c r="A14786" s="6"/>
      <c r="J14786" s="6"/>
      <c r="M14786" s="7"/>
      <c r="T14786" s="6"/>
      <c r="AE14786" s="4"/>
      <c r="AF14786" s="4"/>
      <c r="AG14786" s="6"/>
      <c r="AY14786" s="4"/>
    </row>
    <row r="14787" spans="1:51" customFormat="1" x14ac:dyDescent="0.25">
      <c r="A14787" s="6"/>
      <c r="J14787" s="6"/>
      <c r="M14787" s="7"/>
      <c r="T14787" s="6"/>
      <c r="AE14787" s="4"/>
      <c r="AF14787" s="4"/>
      <c r="AG14787" s="6"/>
      <c r="AY14787" s="4"/>
    </row>
    <row r="14788" spans="1:51" customFormat="1" x14ac:dyDescent="0.25">
      <c r="A14788" s="6"/>
      <c r="J14788" s="6"/>
      <c r="M14788" s="7"/>
      <c r="T14788" s="6"/>
      <c r="AE14788" s="4"/>
      <c r="AF14788" s="4"/>
      <c r="AG14788" s="6"/>
      <c r="AY14788" s="4"/>
    </row>
    <row r="14789" spans="1:51" customFormat="1" x14ac:dyDescent="0.25">
      <c r="A14789" s="6"/>
      <c r="J14789" s="6"/>
      <c r="M14789" s="7"/>
      <c r="T14789" s="6"/>
      <c r="AE14789" s="4"/>
      <c r="AF14789" s="4"/>
      <c r="AG14789" s="6"/>
      <c r="AY14789" s="4"/>
    </row>
    <row r="14790" spans="1:51" customFormat="1" x14ac:dyDescent="0.25">
      <c r="A14790" s="6"/>
      <c r="J14790" s="6"/>
      <c r="M14790" s="7"/>
      <c r="T14790" s="6"/>
      <c r="AE14790" s="4"/>
      <c r="AF14790" s="4"/>
      <c r="AG14790" s="6"/>
      <c r="AY14790" s="4"/>
    </row>
    <row r="14791" spans="1:51" customFormat="1" x14ac:dyDescent="0.25">
      <c r="A14791" s="6"/>
      <c r="J14791" s="6"/>
      <c r="M14791" s="7"/>
      <c r="T14791" s="6"/>
      <c r="AE14791" s="4"/>
      <c r="AF14791" s="4"/>
      <c r="AG14791" s="6"/>
      <c r="AY14791" s="4"/>
    </row>
    <row r="14792" spans="1:51" customFormat="1" x14ac:dyDescent="0.25">
      <c r="A14792" s="6"/>
      <c r="J14792" s="6"/>
      <c r="M14792" s="7"/>
      <c r="T14792" s="6"/>
      <c r="AE14792" s="4"/>
      <c r="AF14792" s="4"/>
      <c r="AG14792" s="6"/>
      <c r="AY14792" s="4"/>
    </row>
    <row r="14793" spans="1:51" customFormat="1" x14ac:dyDescent="0.25">
      <c r="A14793" s="6"/>
      <c r="J14793" s="6"/>
      <c r="M14793" s="7"/>
      <c r="T14793" s="6"/>
      <c r="AE14793" s="4"/>
      <c r="AF14793" s="4"/>
      <c r="AG14793" s="6"/>
      <c r="AY14793" s="4"/>
    </row>
    <row r="14794" spans="1:51" customFormat="1" x14ac:dyDescent="0.25">
      <c r="A14794" s="6"/>
      <c r="J14794" s="6"/>
      <c r="M14794" s="7"/>
      <c r="T14794" s="6"/>
      <c r="AE14794" s="4"/>
      <c r="AF14794" s="4"/>
      <c r="AG14794" s="6"/>
      <c r="AY14794" s="4"/>
    </row>
    <row r="14795" spans="1:51" customFormat="1" x14ac:dyDescent="0.25">
      <c r="A14795" s="6"/>
      <c r="J14795" s="6"/>
      <c r="M14795" s="7"/>
      <c r="T14795" s="6"/>
      <c r="AE14795" s="4"/>
      <c r="AF14795" s="4"/>
      <c r="AG14795" s="6"/>
      <c r="AY14795" s="4"/>
    </row>
    <row r="14796" spans="1:51" customFormat="1" x14ac:dyDescent="0.25">
      <c r="A14796" s="6"/>
      <c r="J14796" s="6"/>
      <c r="M14796" s="7"/>
      <c r="T14796" s="6"/>
      <c r="AE14796" s="4"/>
      <c r="AF14796" s="4"/>
      <c r="AG14796" s="6"/>
      <c r="AY14796" s="4"/>
    </row>
    <row r="14797" spans="1:51" customFormat="1" x14ac:dyDescent="0.25">
      <c r="A14797" s="6"/>
      <c r="J14797" s="6"/>
      <c r="M14797" s="7"/>
      <c r="T14797" s="6"/>
      <c r="AE14797" s="4"/>
      <c r="AF14797" s="4"/>
      <c r="AG14797" s="6"/>
      <c r="AY14797" s="4"/>
    </row>
    <row r="14798" spans="1:51" customFormat="1" x14ac:dyDescent="0.25">
      <c r="A14798" s="6"/>
      <c r="J14798" s="6"/>
      <c r="M14798" s="7"/>
      <c r="T14798" s="6"/>
      <c r="AE14798" s="4"/>
      <c r="AF14798" s="4"/>
      <c r="AG14798" s="6"/>
      <c r="AY14798" s="4"/>
    </row>
    <row r="14799" spans="1:51" customFormat="1" x14ac:dyDescent="0.25">
      <c r="A14799" s="6"/>
      <c r="J14799" s="6"/>
      <c r="M14799" s="7"/>
      <c r="T14799" s="6"/>
      <c r="AE14799" s="4"/>
      <c r="AF14799" s="4"/>
      <c r="AG14799" s="6"/>
      <c r="AY14799" s="4"/>
    </row>
    <row r="14800" spans="1:51" customFormat="1" x14ac:dyDescent="0.25">
      <c r="A14800" s="6"/>
      <c r="J14800" s="6"/>
      <c r="M14800" s="7"/>
      <c r="T14800" s="6"/>
      <c r="AE14800" s="4"/>
      <c r="AF14800" s="4"/>
      <c r="AG14800" s="6"/>
      <c r="AY14800" s="4"/>
    </row>
    <row r="14801" spans="1:51" customFormat="1" x14ac:dyDescent="0.25">
      <c r="A14801" s="6"/>
      <c r="J14801" s="6"/>
      <c r="M14801" s="7"/>
      <c r="T14801" s="6"/>
      <c r="AE14801" s="4"/>
      <c r="AF14801" s="4"/>
      <c r="AG14801" s="6"/>
      <c r="AY14801" s="4"/>
    </row>
    <row r="14802" spans="1:51" customFormat="1" x14ac:dyDescent="0.25">
      <c r="A14802" s="6"/>
      <c r="J14802" s="6"/>
      <c r="M14802" s="7"/>
      <c r="T14802" s="6"/>
      <c r="AE14802" s="4"/>
      <c r="AF14802" s="4"/>
      <c r="AG14802" s="6"/>
      <c r="AY14802" s="4"/>
    </row>
    <row r="14803" spans="1:51" customFormat="1" x14ac:dyDescent="0.25">
      <c r="A14803" s="6"/>
      <c r="J14803" s="6"/>
      <c r="M14803" s="7"/>
      <c r="T14803" s="6"/>
      <c r="AE14803" s="4"/>
      <c r="AF14803" s="4"/>
      <c r="AG14803" s="6"/>
      <c r="AY14803" s="4"/>
    </row>
    <row r="14804" spans="1:51" customFormat="1" x14ac:dyDescent="0.25">
      <c r="A14804" s="6"/>
      <c r="J14804" s="6"/>
      <c r="M14804" s="7"/>
      <c r="T14804" s="6"/>
      <c r="AE14804" s="4"/>
      <c r="AF14804" s="4"/>
      <c r="AG14804" s="6"/>
      <c r="AY14804" s="4"/>
    </row>
    <row r="14805" spans="1:51" customFormat="1" x14ac:dyDescent="0.25">
      <c r="A14805" s="6"/>
      <c r="J14805" s="6"/>
      <c r="M14805" s="7"/>
      <c r="T14805" s="6"/>
      <c r="AE14805" s="4"/>
      <c r="AF14805" s="4"/>
      <c r="AG14805" s="6"/>
      <c r="AY14805" s="4"/>
    </row>
    <row r="14806" spans="1:51" customFormat="1" x14ac:dyDescent="0.25">
      <c r="A14806" s="6"/>
      <c r="J14806" s="6"/>
      <c r="M14806" s="7"/>
      <c r="T14806" s="6"/>
      <c r="AE14806" s="4"/>
      <c r="AF14806" s="4"/>
      <c r="AG14806" s="6"/>
      <c r="AY14806" s="4"/>
    </row>
    <row r="14807" spans="1:51" customFormat="1" x14ac:dyDescent="0.25">
      <c r="A14807" s="6"/>
      <c r="J14807" s="6"/>
      <c r="M14807" s="7"/>
      <c r="T14807" s="6"/>
      <c r="AE14807" s="4"/>
      <c r="AF14807" s="4"/>
      <c r="AG14807" s="6"/>
      <c r="AY14807" s="4"/>
    </row>
    <row r="14808" spans="1:51" customFormat="1" x14ac:dyDescent="0.25">
      <c r="A14808" s="6"/>
      <c r="J14808" s="6"/>
      <c r="M14808" s="7"/>
      <c r="T14808" s="6"/>
      <c r="AE14808" s="4"/>
      <c r="AF14808" s="4"/>
      <c r="AG14808" s="6"/>
      <c r="AY14808" s="4"/>
    </row>
    <row r="14809" spans="1:51" customFormat="1" x14ac:dyDescent="0.25">
      <c r="A14809" s="6"/>
      <c r="J14809" s="6"/>
      <c r="M14809" s="7"/>
      <c r="T14809" s="6"/>
      <c r="AE14809" s="4"/>
      <c r="AF14809" s="4"/>
      <c r="AG14809" s="6"/>
      <c r="AY14809" s="4"/>
    </row>
    <row r="14810" spans="1:51" customFormat="1" x14ac:dyDescent="0.25">
      <c r="A14810" s="6"/>
      <c r="J14810" s="6"/>
      <c r="M14810" s="7"/>
      <c r="T14810" s="6"/>
      <c r="AE14810" s="4"/>
      <c r="AF14810" s="4"/>
      <c r="AG14810" s="6"/>
      <c r="AY14810" s="4"/>
    </row>
    <row r="14811" spans="1:51" customFormat="1" x14ac:dyDescent="0.25">
      <c r="A14811" s="6"/>
      <c r="J14811" s="6"/>
      <c r="M14811" s="7"/>
      <c r="T14811" s="6"/>
      <c r="AE14811" s="4"/>
      <c r="AF14811" s="4"/>
      <c r="AG14811" s="6"/>
      <c r="AY14811" s="4"/>
    </row>
    <row r="14812" spans="1:51" customFormat="1" x14ac:dyDescent="0.25">
      <c r="A14812" s="6"/>
      <c r="J14812" s="6"/>
      <c r="M14812" s="7"/>
      <c r="T14812" s="6"/>
      <c r="AE14812" s="4"/>
      <c r="AF14812" s="4"/>
      <c r="AG14812" s="6"/>
      <c r="AY14812" s="4"/>
    </row>
    <row r="14813" spans="1:51" customFormat="1" x14ac:dyDescent="0.25">
      <c r="A14813" s="6"/>
      <c r="J14813" s="6"/>
      <c r="M14813" s="7"/>
      <c r="T14813" s="6"/>
      <c r="AE14813" s="4"/>
      <c r="AF14813" s="4"/>
      <c r="AG14813" s="6"/>
      <c r="AY14813" s="4"/>
    </row>
    <row r="14814" spans="1:51" customFormat="1" x14ac:dyDescent="0.25">
      <c r="A14814" s="6"/>
      <c r="J14814" s="6"/>
      <c r="M14814" s="7"/>
      <c r="T14814" s="6"/>
      <c r="AE14814" s="4"/>
      <c r="AF14814" s="4"/>
      <c r="AG14814" s="6"/>
      <c r="AY14814" s="4"/>
    </row>
    <row r="14815" spans="1:51" customFormat="1" x14ac:dyDescent="0.25">
      <c r="A14815" s="6"/>
      <c r="J14815" s="6"/>
      <c r="M14815" s="7"/>
      <c r="T14815" s="6"/>
      <c r="AE14815" s="4"/>
      <c r="AF14815" s="4"/>
      <c r="AG14815" s="6"/>
      <c r="AY14815" s="4"/>
    </row>
    <row r="14816" spans="1:51" customFormat="1" x14ac:dyDescent="0.25">
      <c r="A14816" s="6"/>
      <c r="J14816" s="6"/>
      <c r="M14816" s="7"/>
      <c r="T14816" s="6"/>
      <c r="AE14816" s="4"/>
      <c r="AF14816" s="4"/>
      <c r="AG14816" s="6"/>
      <c r="AY14816" s="4"/>
    </row>
    <row r="14817" spans="1:51" customFormat="1" x14ac:dyDescent="0.25">
      <c r="A14817" s="6"/>
      <c r="J14817" s="6"/>
      <c r="M14817" s="7"/>
      <c r="T14817" s="6"/>
      <c r="AE14817" s="4"/>
      <c r="AF14817" s="4"/>
      <c r="AG14817" s="6"/>
      <c r="AY14817" s="4"/>
    </row>
    <row r="14818" spans="1:51" customFormat="1" x14ac:dyDescent="0.25">
      <c r="A14818" s="6"/>
      <c r="J14818" s="6"/>
      <c r="M14818" s="7"/>
      <c r="T14818" s="6"/>
      <c r="AE14818" s="4"/>
      <c r="AF14818" s="4"/>
      <c r="AG14818" s="6"/>
      <c r="AY14818" s="4"/>
    </row>
    <row r="14819" spans="1:51" customFormat="1" x14ac:dyDescent="0.25">
      <c r="A14819" s="6"/>
      <c r="J14819" s="6"/>
      <c r="M14819" s="7"/>
      <c r="T14819" s="6"/>
      <c r="AE14819" s="4"/>
      <c r="AF14819" s="4"/>
      <c r="AG14819" s="6"/>
      <c r="AY14819" s="4"/>
    </row>
    <row r="14820" spans="1:51" customFormat="1" x14ac:dyDescent="0.25">
      <c r="A14820" s="6"/>
      <c r="J14820" s="6"/>
      <c r="M14820" s="7"/>
      <c r="T14820" s="6"/>
      <c r="AE14820" s="4"/>
      <c r="AF14820" s="4"/>
      <c r="AG14820" s="6"/>
      <c r="AY14820" s="4"/>
    </row>
    <row r="14821" spans="1:51" customFormat="1" x14ac:dyDescent="0.25">
      <c r="A14821" s="6"/>
      <c r="J14821" s="6"/>
      <c r="M14821" s="7"/>
      <c r="T14821" s="6"/>
      <c r="AE14821" s="4"/>
      <c r="AF14821" s="4"/>
      <c r="AG14821" s="6"/>
      <c r="AY14821" s="4"/>
    </row>
    <row r="14822" spans="1:51" customFormat="1" x14ac:dyDescent="0.25">
      <c r="A14822" s="6"/>
      <c r="J14822" s="6"/>
      <c r="M14822" s="7"/>
      <c r="T14822" s="6"/>
      <c r="AE14822" s="4"/>
      <c r="AF14822" s="4"/>
      <c r="AG14822" s="6"/>
      <c r="AY14822" s="4"/>
    </row>
    <row r="14823" spans="1:51" customFormat="1" x14ac:dyDescent="0.25">
      <c r="A14823" s="6"/>
      <c r="J14823" s="6"/>
      <c r="M14823" s="7"/>
      <c r="T14823" s="6"/>
      <c r="AE14823" s="4"/>
      <c r="AF14823" s="4"/>
      <c r="AG14823" s="6"/>
      <c r="AY14823" s="4"/>
    </row>
    <row r="14824" spans="1:51" customFormat="1" x14ac:dyDescent="0.25">
      <c r="A14824" s="6"/>
      <c r="J14824" s="6"/>
      <c r="M14824" s="7"/>
      <c r="T14824" s="6"/>
      <c r="AE14824" s="4"/>
      <c r="AF14824" s="4"/>
      <c r="AG14824" s="6"/>
      <c r="AY14824" s="4"/>
    </row>
    <row r="14825" spans="1:51" customFormat="1" x14ac:dyDescent="0.25">
      <c r="A14825" s="6"/>
      <c r="J14825" s="6"/>
      <c r="M14825" s="7"/>
      <c r="T14825" s="6"/>
      <c r="AE14825" s="4"/>
      <c r="AF14825" s="4"/>
      <c r="AG14825" s="6"/>
      <c r="AY14825" s="4"/>
    </row>
    <row r="14826" spans="1:51" customFormat="1" x14ac:dyDescent="0.25">
      <c r="A14826" s="6"/>
      <c r="J14826" s="6"/>
      <c r="M14826" s="7"/>
      <c r="T14826" s="6"/>
      <c r="AE14826" s="4"/>
      <c r="AF14826" s="4"/>
      <c r="AG14826" s="6"/>
      <c r="AY14826" s="4"/>
    </row>
    <row r="14827" spans="1:51" customFormat="1" x14ac:dyDescent="0.25">
      <c r="A14827" s="6"/>
      <c r="J14827" s="6"/>
      <c r="M14827" s="7"/>
      <c r="T14827" s="6"/>
      <c r="AE14827" s="4"/>
      <c r="AF14827" s="4"/>
      <c r="AG14827" s="6"/>
      <c r="AY14827" s="4"/>
    </row>
    <row r="14828" spans="1:51" customFormat="1" x14ac:dyDescent="0.25">
      <c r="A14828" s="6"/>
      <c r="J14828" s="6"/>
      <c r="M14828" s="7"/>
      <c r="T14828" s="6"/>
      <c r="AE14828" s="4"/>
      <c r="AF14828" s="4"/>
      <c r="AG14828" s="6"/>
      <c r="AY14828" s="4"/>
    </row>
    <row r="14829" spans="1:51" customFormat="1" x14ac:dyDescent="0.25">
      <c r="A14829" s="6"/>
      <c r="J14829" s="6"/>
      <c r="M14829" s="7"/>
      <c r="T14829" s="6"/>
      <c r="AE14829" s="4"/>
      <c r="AF14829" s="4"/>
      <c r="AG14829" s="6"/>
      <c r="AY14829" s="4"/>
    </row>
    <row r="14830" spans="1:51" customFormat="1" x14ac:dyDescent="0.25">
      <c r="A14830" s="6"/>
      <c r="J14830" s="6"/>
      <c r="M14830" s="7"/>
      <c r="T14830" s="6"/>
      <c r="AE14830" s="4"/>
      <c r="AF14830" s="4"/>
      <c r="AG14830" s="6"/>
      <c r="AY14830" s="4"/>
    </row>
    <row r="14831" spans="1:51" customFormat="1" x14ac:dyDescent="0.25">
      <c r="A14831" s="6"/>
      <c r="J14831" s="6"/>
      <c r="M14831" s="7"/>
      <c r="T14831" s="6"/>
      <c r="AE14831" s="4"/>
      <c r="AF14831" s="4"/>
      <c r="AG14831" s="6"/>
      <c r="AY14831" s="4"/>
    </row>
    <row r="14832" spans="1:51" customFormat="1" x14ac:dyDescent="0.25">
      <c r="A14832" s="6"/>
      <c r="J14832" s="6"/>
      <c r="M14832" s="7"/>
      <c r="T14832" s="6"/>
      <c r="AE14832" s="4"/>
      <c r="AF14832" s="4"/>
      <c r="AG14832" s="6"/>
      <c r="AY14832" s="4"/>
    </row>
    <row r="14833" spans="1:51" customFormat="1" x14ac:dyDescent="0.25">
      <c r="A14833" s="6"/>
      <c r="J14833" s="6"/>
      <c r="M14833" s="7"/>
      <c r="T14833" s="6"/>
      <c r="AE14833" s="4"/>
      <c r="AF14833" s="4"/>
      <c r="AG14833" s="6"/>
      <c r="AY14833" s="4"/>
    </row>
    <row r="14834" spans="1:51" customFormat="1" x14ac:dyDescent="0.25">
      <c r="A14834" s="6"/>
      <c r="J14834" s="6"/>
      <c r="M14834" s="7"/>
      <c r="T14834" s="6"/>
      <c r="AE14834" s="4"/>
      <c r="AF14834" s="4"/>
      <c r="AG14834" s="6"/>
      <c r="AY14834" s="4"/>
    </row>
    <row r="14835" spans="1:51" customFormat="1" x14ac:dyDescent="0.25">
      <c r="A14835" s="6"/>
      <c r="J14835" s="6"/>
      <c r="M14835" s="7"/>
      <c r="T14835" s="6"/>
      <c r="AE14835" s="4"/>
      <c r="AF14835" s="4"/>
      <c r="AG14835" s="6"/>
      <c r="AY14835" s="4"/>
    </row>
    <row r="14836" spans="1:51" customFormat="1" x14ac:dyDescent="0.25">
      <c r="A14836" s="6"/>
      <c r="J14836" s="6"/>
      <c r="M14836" s="7"/>
      <c r="T14836" s="6"/>
      <c r="AE14836" s="4"/>
      <c r="AF14836" s="4"/>
      <c r="AG14836" s="6"/>
      <c r="AY14836" s="4"/>
    </row>
    <row r="14837" spans="1:51" customFormat="1" x14ac:dyDescent="0.25">
      <c r="A14837" s="6"/>
      <c r="J14837" s="6"/>
      <c r="M14837" s="7"/>
      <c r="T14837" s="6"/>
      <c r="AE14837" s="4"/>
      <c r="AF14837" s="4"/>
      <c r="AG14837" s="6"/>
      <c r="AY14837" s="4"/>
    </row>
    <row r="14838" spans="1:51" customFormat="1" x14ac:dyDescent="0.25">
      <c r="A14838" s="6"/>
      <c r="J14838" s="6"/>
      <c r="M14838" s="7"/>
      <c r="T14838" s="6"/>
      <c r="AE14838" s="4"/>
      <c r="AF14838" s="4"/>
      <c r="AG14838" s="6"/>
      <c r="AY14838" s="4"/>
    </row>
    <row r="14839" spans="1:51" customFormat="1" x14ac:dyDescent="0.25">
      <c r="A14839" s="6"/>
      <c r="J14839" s="6"/>
      <c r="M14839" s="7"/>
      <c r="T14839" s="6"/>
      <c r="AE14839" s="4"/>
      <c r="AF14839" s="4"/>
      <c r="AG14839" s="6"/>
      <c r="AY14839" s="4"/>
    </row>
    <row r="14840" spans="1:51" customFormat="1" x14ac:dyDescent="0.25">
      <c r="A14840" s="6"/>
      <c r="J14840" s="6"/>
      <c r="M14840" s="7"/>
      <c r="T14840" s="6"/>
      <c r="AE14840" s="4"/>
      <c r="AF14840" s="4"/>
      <c r="AG14840" s="6"/>
      <c r="AY14840" s="4"/>
    </row>
    <row r="14841" spans="1:51" customFormat="1" x14ac:dyDescent="0.25">
      <c r="A14841" s="6"/>
      <c r="J14841" s="6"/>
      <c r="M14841" s="7"/>
      <c r="T14841" s="6"/>
      <c r="AE14841" s="4"/>
      <c r="AF14841" s="4"/>
      <c r="AG14841" s="6"/>
      <c r="AY14841" s="4"/>
    </row>
    <row r="14842" spans="1:51" customFormat="1" x14ac:dyDescent="0.25">
      <c r="A14842" s="6"/>
      <c r="J14842" s="6"/>
      <c r="M14842" s="7"/>
      <c r="T14842" s="6"/>
      <c r="AE14842" s="4"/>
      <c r="AF14842" s="4"/>
      <c r="AG14842" s="6"/>
      <c r="AY14842" s="4"/>
    </row>
    <row r="14843" spans="1:51" customFormat="1" x14ac:dyDescent="0.25">
      <c r="A14843" s="6"/>
      <c r="J14843" s="6"/>
      <c r="M14843" s="7"/>
      <c r="T14843" s="6"/>
      <c r="AE14843" s="4"/>
      <c r="AF14843" s="4"/>
      <c r="AG14843" s="6"/>
      <c r="AY14843" s="4"/>
    </row>
    <row r="14844" spans="1:51" customFormat="1" x14ac:dyDescent="0.25">
      <c r="A14844" s="6"/>
      <c r="J14844" s="6"/>
      <c r="M14844" s="7"/>
      <c r="T14844" s="6"/>
      <c r="AE14844" s="4"/>
      <c r="AF14844" s="4"/>
      <c r="AG14844" s="6"/>
      <c r="AY14844" s="4"/>
    </row>
    <row r="14845" spans="1:51" customFormat="1" x14ac:dyDescent="0.25">
      <c r="A14845" s="6"/>
      <c r="J14845" s="6"/>
      <c r="M14845" s="7"/>
      <c r="T14845" s="6"/>
      <c r="AE14845" s="4"/>
      <c r="AF14845" s="4"/>
      <c r="AG14845" s="6"/>
      <c r="AY14845" s="4"/>
    </row>
    <row r="14846" spans="1:51" customFormat="1" x14ac:dyDescent="0.25">
      <c r="A14846" s="6"/>
      <c r="J14846" s="6"/>
      <c r="M14846" s="7"/>
      <c r="T14846" s="6"/>
      <c r="AE14846" s="4"/>
      <c r="AF14846" s="4"/>
      <c r="AG14846" s="6"/>
      <c r="AY14846" s="4"/>
    </row>
    <row r="14847" spans="1:51" customFormat="1" x14ac:dyDescent="0.25">
      <c r="A14847" s="6"/>
      <c r="J14847" s="6"/>
      <c r="M14847" s="7"/>
      <c r="T14847" s="6"/>
      <c r="AE14847" s="4"/>
      <c r="AF14847" s="4"/>
      <c r="AG14847" s="6"/>
      <c r="AY14847" s="4"/>
    </row>
    <row r="14848" spans="1:51" customFormat="1" x14ac:dyDescent="0.25">
      <c r="A14848" s="6"/>
      <c r="J14848" s="6"/>
      <c r="M14848" s="7"/>
      <c r="T14848" s="6"/>
      <c r="AE14848" s="4"/>
      <c r="AF14848" s="4"/>
      <c r="AG14848" s="6"/>
      <c r="AY14848" s="4"/>
    </row>
    <row r="14849" spans="1:51" customFormat="1" x14ac:dyDescent="0.25">
      <c r="A14849" s="6"/>
      <c r="J14849" s="6"/>
      <c r="M14849" s="7"/>
      <c r="T14849" s="6"/>
      <c r="AE14849" s="4"/>
      <c r="AF14849" s="4"/>
      <c r="AG14849" s="6"/>
      <c r="AY14849" s="4"/>
    </row>
    <row r="14850" spans="1:51" customFormat="1" x14ac:dyDescent="0.25">
      <c r="A14850" s="6"/>
      <c r="J14850" s="6"/>
      <c r="M14850" s="7"/>
      <c r="T14850" s="6"/>
      <c r="AE14850" s="4"/>
      <c r="AF14850" s="4"/>
      <c r="AG14850" s="6"/>
      <c r="AY14850" s="4"/>
    </row>
    <row r="14851" spans="1:51" customFormat="1" x14ac:dyDescent="0.25">
      <c r="A14851" s="6"/>
      <c r="J14851" s="6"/>
      <c r="M14851" s="7"/>
      <c r="T14851" s="6"/>
      <c r="AE14851" s="4"/>
      <c r="AF14851" s="4"/>
      <c r="AG14851" s="6"/>
      <c r="AY14851" s="4"/>
    </row>
    <row r="14852" spans="1:51" customFormat="1" x14ac:dyDescent="0.25">
      <c r="A14852" s="6"/>
      <c r="J14852" s="6"/>
      <c r="M14852" s="7"/>
      <c r="T14852" s="6"/>
      <c r="AE14852" s="4"/>
      <c r="AF14852" s="4"/>
      <c r="AG14852" s="6"/>
      <c r="AY14852" s="4"/>
    </row>
    <row r="14853" spans="1:51" customFormat="1" x14ac:dyDescent="0.25">
      <c r="A14853" s="6"/>
      <c r="J14853" s="6"/>
      <c r="M14853" s="7"/>
      <c r="T14853" s="6"/>
      <c r="AE14853" s="4"/>
      <c r="AF14853" s="4"/>
      <c r="AG14853" s="6"/>
      <c r="AY14853" s="4"/>
    </row>
    <row r="14854" spans="1:51" customFormat="1" x14ac:dyDescent="0.25">
      <c r="A14854" s="6"/>
      <c r="J14854" s="6"/>
      <c r="M14854" s="7"/>
      <c r="T14854" s="6"/>
      <c r="AE14854" s="4"/>
      <c r="AF14854" s="4"/>
      <c r="AG14854" s="6"/>
      <c r="AY14854" s="4"/>
    </row>
    <row r="14855" spans="1:51" customFormat="1" x14ac:dyDescent="0.25">
      <c r="A14855" s="6"/>
      <c r="J14855" s="6"/>
      <c r="M14855" s="7"/>
      <c r="T14855" s="6"/>
      <c r="AE14855" s="4"/>
      <c r="AF14855" s="4"/>
      <c r="AG14855" s="6"/>
      <c r="AY14855" s="4"/>
    </row>
    <row r="14856" spans="1:51" customFormat="1" x14ac:dyDescent="0.25">
      <c r="A14856" s="6"/>
      <c r="J14856" s="6"/>
      <c r="M14856" s="7"/>
      <c r="T14856" s="6"/>
      <c r="AE14856" s="4"/>
      <c r="AF14856" s="4"/>
      <c r="AG14856" s="6"/>
      <c r="AY14856" s="4"/>
    </row>
    <row r="14857" spans="1:51" customFormat="1" x14ac:dyDescent="0.25">
      <c r="A14857" s="6"/>
      <c r="J14857" s="6"/>
      <c r="M14857" s="7"/>
      <c r="T14857" s="6"/>
      <c r="AE14857" s="4"/>
      <c r="AF14857" s="4"/>
      <c r="AG14857" s="6"/>
      <c r="AY14857" s="4"/>
    </row>
    <row r="14858" spans="1:51" customFormat="1" x14ac:dyDescent="0.25">
      <c r="A14858" s="6"/>
      <c r="J14858" s="6"/>
      <c r="M14858" s="7"/>
      <c r="T14858" s="6"/>
      <c r="AE14858" s="4"/>
      <c r="AF14858" s="4"/>
      <c r="AG14858" s="6"/>
      <c r="AY14858" s="4"/>
    </row>
    <row r="14859" spans="1:51" customFormat="1" x14ac:dyDescent="0.25">
      <c r="A14859" s="6"/>
      <c r="J14859" s="6"/>
      <c r="M14859" s="7"/>
      <c r="T14859" s="6"/>
      <c r="AE14859" s="4"/>
      <c r="AF14859" s="4"/>
      <c r="AG14859" s="6"/>
      <c r="AY14859" s="4"/>
    </row>
    <row r="14860" spans="1:51" customFormat="1" x14ac:dyDescent="0.25">
      <c r="A14860" s="6"/>
      <c r="J14860" s="6"/>
      <c r="M14860" s="7"/>
      <c r="T14860" s="6"/>
      <c r="AE14860" s="4"/>
      <c r="AF14860" s="4"/>
      <c r="AG14860" s="6"/>
      <c r="AY14860" s="4"/>
    </row>
    <row r="14861" spans="1:51" customFormat="1" x14ac:dyDescent="0.25">
      <c r="A14861" s="6"/>
      <c r="J14861" s="6"/>
      <c r="M14861" s="7"/>
      <c r="T14861" s="6"/>
      <c r="AE14861" s="4"/>
      <c r="AF14861" s="4"/>
      <c r="AG14861" s="6"/>
      <c r="AY14861" s="4"/>
    </row>
    <row r="14862" spans="1:51" customFormat="1" x14ac:dyDescent="0.25">
      <c r="A14862" s="6"/>
      <c r="J14862" s="6"/>
      <c r="M14862" s="7"/>
      <c r="T14862" s="6"/>
      <c r="AE14862" s="4"/>
      <c r="AF14862" s="4"/>
      <c r="AG14862" s="6"/>
      <c r="AY14862" s="4"/>
    </row>
    <row r="14863" spans="1:51" customFormat="1" x14ac:dyDescent="0.25">
      <c r="A14863" s="6"/>
      <c r="J14863" s="6"/>
      <c r="M14863" s="7"/>
      <c r="T14863" s="6"/>
      <c r="AE14863" s="4"/>
      <c r="AF14863" s="4"/>
      <c r="AG14863" s="6"/>
      <c r="AY14863" s="4"/>
    </row>
    <row r="14864" spans="1:51" customFormat="1" x14ac:dyDescent="0.25">
      <c r="A14864" s="6"/>
      <c r="J14864" s="6"/>
      <c r="M14864" s="7"/>
      <c r="T14864" s="6"/>
      <c r="AE14864" s="4"/>
      <c r="AF14864" s="4"/>
      <c r="AG14864" s="6"/>
      <c r="AY14864" s="4"/>
    </row>
    <row r="14865" spans="1:51" customFormat="1" x14ac:dyDescent="0.25">
      <c r="A14865" s="6"/>
      <c r="J14865" s="6"/>
      <c r="M14865" s="7"/>
      <c r="T14865" s="6"/>
      <c r="AE14865" s="4"/>
      <c r="AF14865" s="4"/>
      <c r="AG14865" s="6"/>
      <c r="AY14865" s="4"/>
    </row>
    <row r="14866" spans="1:51" customFormat="1" x14ac:dyDescent="0.25">
      <c r="A14866" s="6"/>
      <c r="J14866" s="6"/>
      <c r="M14866" s="7"/>
      <c r="T14866" s="6"/>
      <c r="AE14866" s="4"/>
      <c r="AF14866" s="4"/>
      <c r="AG14866" s="6"/>
      <c r="AY14866" s="4"/>
    </row>
    <row r="14867" spans="1:51" customFormat="1" x14ac:dyDescent="0.25">
      <c r="A14867" s="6"/>
      <c r="J14867" s="6"/>
      <c r="M14867" s="7"/>
      <c r="T14867" s="6"/>
      <c r="AE14867" s="4"/>
      <c r="AF14867" s="4"/>
      <c r="AG14867" s="6"/>
      <c r="AY14867" s="4"/>
    </row>
    <row r="14868" spans="1:51" customFormat="1" x14ac:dyDescent="0.25">
      <c r="A14868" s="6"/>
      <c r="J14868" s="6"/>
      <c r="M14868" s="7"/>
      <c r="T14868" s="6"/>
      <c r="AE14868" s="4"/>
      <c r="AF14868" s="4"/>
      <c r="AG14868" s="6"/>
      <c r="AY14868" s="4"/>
    </row>
    <row r="14869" spans="1:51" customFormat="1" x14ac:dyDescent="0.25">
      <c r="A14869" s="6"/>
      <c r="J14869" s="6"/>
      <c r="M14869" s="7"/>
      <c r="T14869" s="6"/>
      <c r="AE14869" s="4"/>
      <c r="AF14869" s="4"/>
      <c r="AG14869" s="6"/>
      <c r="AY14869" s="4"/>
    </row>
    <row r="14870" spans="1:51" customFormat="1" x14ac:dyDescent="0.25">
      <c r="A14870" s="6"/>
      <c r="J14870" s="6"/>
      <c r="M14870" s="7"/>
      <c r="T14870" s="6"/>
      <c r="AE14870" s="4"/>
      <c r="AF14870" s="4"/>
      <c r="AG14870" s="6"/>
      <c r="AY14870" s="4"/>
    </row>
    <row r="14871" spans="1:51" customFormat="1" x14ac:dyDescent="0.25">
      <c r="A14871" s="6"/>
      <c r="J14871" s="6"/>
      <c r="M14871" s="7"/>
      <c r="T14871" s="6"/>
      <c r="AE14871" s="4"/>
      <c r="AF14871" s="4"/>
      <c r="AG14871" s="6"/>
      <c r="AY14871" s="4"/>
    </row>
    <row r="14872" spans="1:51" customFormat="1" x14ac:dyDescent="0.25">
      <c r="A14872" s="6"/>
      <c r="J14872" s="6"/>
      <c r="M14872" s="7"/>
      <c r="T14872" s="6"/>
      <c r="AE14872" s="4"/>
      <c r="AF14872" s="4"/>
      <c r="AG14872" s="6"/>
      <c r="AY14872" s="4"/>
    </row>
    <row r="14873" spans="1:51" customFormat="1" x14ac:dyDescent="0.25">
      <c r="A14873" s="6"/>
      <c r="J14873" s="6"/>
      <c r="M14873" s="7"/>
      <c r="T14873" s="6"/>
      <c r="AE14873" s="4"/>
      <c r="AF14873" s="4"/>
      <c r="AG14873" s="6"/>
      <c r="AY14873" s="4"/>
    </row>
    <row r="14874" spans="1:51" customFormat="1" x14ac:dyDescent="0.25">
      <c r="A14874" s="6"/>
      <c r="J14874" s="6"/>
      <c r="M14874" s="7"/>
      <c r="T14874" s="6"/>
      <c r="AE14874" s="4"/>
      <c r="AF14874" s="4"/>
      <c r="AG14874" s="6"/>
      <c r="AY14874" s="4"/>
    </row>
    <row r="14875" spans="1:51" customFormat="1" x14ac:dyDescent="0.25">
      <c r="A14875" s="6"/>
      <c r="J14875" s="6"/>
      <c r="M14875" s="7"/>
      <c r="T14875" s="6"/>
      <c r="AE14875" s="4"/>
      <c r="AF14875" s="4"/>
      <c r="AG14875" s="6"/>
      <c r="AY14875" s="4"/>
    </row>
    <row r="14876" spans="1:51" customFormat="1" x14ac:dyDescent="0.25">
      <c r="A14876" s="6"/>
      <c r="J14876" s="6"/>
      <c r="M14876" s="7"/>
      <c r="T14876" s="6"/>
      <c r="AE14876" s="4"/>
      <c r="AF14876" s="4"/>
      <c r="AG14876" s="6"/>
      <c r="AY14876" s="4"/>
    </row>
    <row r="14877" spans="1:51" customFormat="1" x14ac:dyDescent="0.25">
      <c r="A14877" s="6"/>
      <c r="J14877" s="6"/>
      <c r="M14877" s="7"/>
      <c r="T14877" s="6"/>
      <c r="AE14877" s="4"/>
      <c r="AF14877" s="4"/>
      <c r="AG14877" s="6"/>
      <c r="AY14877" s="4"/>
    </row>
    <row r="14878" spans="1:51" customFormat="1" x14ac:dyDescent="0.25">
      <c r="A14878" s="6"/>
      <c r="J14878" s="6"/>
      <c r="M14878" s="7"/>
      <c r="T14878" s="6"/>
      <c r="AE14878" s="4"/>
      <c r="AF14878" s="4"/>
      <c r="AG14878" s="6"/>
      <c r="AY14878" s="4"/>
    </row>
    <row r="14879" spans="1:51" customFormat="1" x14ac:dyDescent="0.25">
      <c r="A14879" s="6"/>
      <c r="J14879" s="6"/>
      <c r="M14879" s="7"/>
      <c r="T14879" s="6"/>
      <c r="AE14879" s="4"/>
      <c r="AF14879" s="4"/>
      <c r="AG14879" s="6"/>
      <c r="AY14879" s="4"/>
    </row>
    <row r="14880" spans="1:51" customFormat="1" x14ac:dyDescent="0.25">
      <c r="A14880" s="6"/>
      <c r="J14880" s="6"/>
      <c r="M14880" s="7"/>
      <c r="T14880" s="6"/>
      <c r="AE14880" s="4"/>
      <c r="AF14880" s="4"/>
      <c r="AG14880" s="6"/>
      <c r="AY14880" s="4"/>
    </row>
    <row r="14881" spans="1:51" customFormat="1" x14ac:dyDescent="0.25">
      <c r="A14881" s="6"/>
      <c r="J14881" s="6"/>
      <c r="M14881" s="7"/>
      <c r="T14881" s="6"/>
      <c r="AE14881" s="4"/>
      <c r="AF14881" s="4"/>
      <c r="AG14881" s="6"/>
      <c r="AY14881" s="4"/>
    </row>
    <row r="14882" spans="1:51" customFormat="1" x14ac:dyDescent="0.25">
      <c r="A14882" s="6"/>
      <c r="J14882" s="6"/>
      <c r="M14882" s="7"/>
      <c r="T14882" s="6"/>
      <c r="AE14882" s="4"/>
      <c r="AF14882" s="4"/>
      <c r="AG14882" s="6"/>
      <c r="AY14882" s="4"/>
    </row>
    <row r="14883" spans="1:51" customFormat="1" x14ac:dyDescent="0.25">
      <c r="A14883" s="6"/>
      <c r="J14883" s="6"/>
      <c r="M14883" s="7"/>
      <c r="T14883" s="6"/>
      <c r="AE14883" s="4"/>
      <c r="AF14883" s="4"/>
      <c r="AG14883" s="6"/>
      <c r="AY14883" s="4"/>
    </row>
    <row r="14884" spans="1:51" customFormat="1" x14ac:dyDescent="0.25">
      <c r="A14884" s="6"/>
      <c r="J14884" s="6"/>
      <c r="M14884" s="7"/>
      <c r="T14884" s="6"/>
      <c r="AE14884" s="4"/>
      <c r="AF14884" s="4"/>
      <c r="AG14884" s="6"/>
      <c r="AY14884" s="4"/>
    </row>
    <row r="14885" spans="1:51" customFormat="1" x14ac:dyDescent="0.25">
      <c r="A14885" s="6"/>
      <c r="J14885" s="6"/>
      <c r="M14885" s="7"/>
      <c r="T14885" s="6"/>
      <c r="AE14885" s="4"/>
      <c r="AF14885" s="4"/>
      <c r="AG14885" s="6"/>
      <c r="AY14885" s="4"/>
    </row>
    <row r="14886" spans="1:51" customFormat="1" x14ac:dyDescent="0.25">
      <c r="A14886" s="6"/>
      <c r="J14886" s="6"/>
      <c r="M14886" s="7"/>
      <c r="T14886" s="6"/>
      <c r="AE14886" s="4"/>
      <c r="AF14886" s="4"/>
      <c r="AG14886" s="6"/>
      <c r="AY14886" s="4"/>
    </row>
    <row r="14887" spans="1:51" customFormat="1" x14ac:dyDescent="0.25">
      <c r="A14887" s="6"/>
      <c r="J14887" s="6"/>
      <c r="M14887" s="7"/>
      <c r="T14887" s="6"/>
      <c r="AE14887" s="4"/>
      <c r="AF14887" s="4"/>
      <c r="AG14887" s="6"/>
      <c r="AY14887" s="4"/>
    </row>
    <row r="14888" spans="1:51" customFormat="1" x14ac:dyDescent="0.25">
      <c r="A14888" s="6"/>
      <c r="J14888" s="6"/>
      <c r="M14888" s="7"/>
      <c r="T14888" s="6"/>
      <c r="AE14888" s="4"/>
      <c r="AF14888" s="4"/>
      <c r="AG14888" s="6"/>
      <c r="AY14888" s="4"/>
    </row>
    <row r="14889" spans="1:51" customFormat="1" x14ac:dyDescent="0.25">
      <c r="A14889" s="6"/>
      <c r="J14889" s="6"/>
      <c r="M14889" s="7"/>
      <c r="T14889" s="6"/>
      <c r="AE14889" s="4"/>
      <c r="AF14889" s="4"/>
      <c r="AG14889" s="6"/>
      <c r="AY14889" s="4"/>
    </row>
    <row r="14890" spans="1:51" customFormat="1" x14ac:dyDescent="0.25">
      <c r="A14890" s="6"/>
      <c r="J14890" s="6"/>
      <c r="M14890" s="7"/>
      <c r="T14890" s="6"/>
      <c r="AE14890" s="4"/>
      <c r="AF14890" s="4"/>
      <c r="AG14890" s="6"/>
      <c r="AY14890" s="4"/>
    </row>
    <row r="14891" spans="1:51" customFormat="1" x14ac:dyDescent="0.25">
      <c r="A14891" s="6"/>
      <c r="J14891" s="6"/>
      <c r="M14891" s="7"/>
      <c r="T14891" s="6"/>
      <c r="AE14891" s="4"/>
      <c r="AF14891" s="4"/>
      <c r="AG14891" s="6"/>
      <c r="AY14891" s="4"/>
    </row>
    <row r="14892" spans="1:51" customFormat="1" x14ac:dyDescent="0.25">
      <c r="A14892" s="6"/>
      <c r="J14892" s="6"/>
      <c r="M14892" s="7"/>
      <c r="T14892" s="6"/>
      <c r="AE14892" s="4"/>
      <c r="AF14892" s="4"/>
      <c r="AG14892" s="6"/>
      <c r="AY14892" s="4"/>
    </row>
    <row r="14893" spans="1:51" customFormat="1" x14ac:dyDescent="0.25">
      <c r="A14893" s="6"/>
      <c r="J14893" s="6"/>
      <c r="M14893" s="7"/>
      <c r="T14893" s="6"/>
      <c r="AE14893" s="4"/>
      <c r="AF14893" s="4"/>
      <c r="AG14893" s="6"/>
      <c r="AY14893" s="4"/>
    </row>
    <row r="14894" spans="1:51" customFormat="1" x14ac:dyDescent="0.25">
      <c r="A14894" s="6"/>
      <c r="J14894" s="6"/>
      <c r="M14894" s="7"/>
      <c r="T14894" s="6"/>
      <c r="AE14894" s="4"/>
      <c r="AF14894" s="4"/>
      <c r="AG14894" s="6"/>
      <c r="AY14894" s="4"/>
    </row>
    <row r="14895" spans="1:51" customFormat="1" x14ac:dyDescent="0.25">
      <c r="A14895" s="6"/>
      <c r="J14895" s="6"/>
      <c r="M14895" s="7"/>
      <c r="T14895" s="6"/>
      <c r="AE14895" s="4"/>
      <c r="AF14895" s="4"/>
      <c r="AG14895" s="6"/>
      <c r="AY14895" s="4"/>
    </row>
    <row r="14896" spans="1:51" customFormat="1" x14ac:dyDescent="0.25">
      <c r="A14896" s="6"/>
      <c r="J14896" s="6"/>
      <c r="M14896" s="7"/>
      <c r="T14896" s="6"/>
      <c r="AE14896" s="4"/>
      <c r="AF14896" s="4"/>
      <c r="AG14896" s="6"/>
      <c r="AY14896" s="4"/>
    </row>
    <row r="14897" spans="1:51" customFormat="1" x14ac:dyDescent="0.25">
      <c r="A14897" s="6"/>
      <c r="J14897" s="6"/>
      <c r="M14897" s="7"/>
      <c r="T14897" s="6"/>
      <c r="AE14897" s="4"/>
      <c r="AF14897" s="4"/>
      <c r="AG14897" s="6"/>
      <c r="AY14897" s="4"/>
    </row>
    <row r="14898" spans="1:51" customFormat="1" x14ac:dyDescent="0.25">
      <c r="A14898" s="6"/>
      <c r="J14898" s="6"/>
      <c r="M14898" s="7"/>
      <c r="T14898" s="6"/>
      <c r="AE14898" s="4"/>
      <c r="AF14898" s="4"/>
      <c r="AG14898" s="6"/>
      <c r="AY14898" s="4"/>
    </row>
    <row r="14899" spans="1:51" customFormat="1" x14ac:dyDescent="0.25">
      <c r="A14899" s="6"/>
      <c r="J14899" s="6"/>
      <c r="M14899" s="7"/>
      <c r="T14899" s="6"/>
      <c r="AE14899" s="4"/>
      <c r="AF14899" s="4"/>
      <c r="AG14899" s="6"/>
      <c r="AY14899" s="4"/>
    </row>
    <row r="14900" spans="1:51" customFormat="1" x14ac:dyDescent="0.25">
      <c r="A14900" s="6"/>
      <c r="J14900" s="6"/>
      <c r="M14900" s="7"/>
      <c r="T14900" s="6"/>
      <c r="AE14900" s="4"/>
      <c r="AF14900" s="4"/>
      <c r="AG14900" s="6"/>
      <c r="AY14900" s="4"/>
    </row>
    <row r="14901" spans="1:51" customFormat="1" x14ac:dyDescent="0.25">
      <c r="A14901" s="6"/>
      <c r="J14901" s="6"/>
      <c r="M14901" s="7"/>
      <c r="T14901" s="6"/>
      <c r="AE14901" s="4"/>
      <c r="AF14901" s="4"/>
      <c r="AG14901" s="6"/>
      <c r="AY14901" s="4"/>
    </row>
    <row r="14902" spans="1:51" customFormat="1" x14ac:dyDescent="0.25">
      <c r="A14902" s="6"/>
      <c r="J14902" s="6"/>
      <c r="M14902" s="7"/>
      <c r="T14902" s="6"/>
      <c r="AE14902" s="4"/>
      <c r="AF14902" s="4"/>
      <c r="AG14902" s="6"/>
      <c r="AY14902" s="4"/>
    </row>
    <row r="14903" spans="1:51" customFormat="1" x14ac:dyDescent="0.25">
      <c r="A14903" s="6"/>
      <c r="J14903" s="6"/>
      <c r="M14903" s="7"/>
      <c r="T14903" s="6"/>
      <c r="AE14903" s="4"/>
      <c r="AF14903" s="4"/>
      <c r="AG14903" s="6"/>
      <c r="AY14903" s="4"/>
    </row>
    <row r="14904" spans="1:51" customFormat="1" x14ac:dyDescent="0.25">
      <c r="A14904" s="6"/>
      <c r="J14904" s="6"/>
      <c r="M14904" s="7"/>
      <c r="T14904" s="6"/>
      <c r="AE14904" s="4"/>
      <c r="AF14904" s="4"/>
      <c r="AG14904" s="6"/>
      <c r="AY14904" s="4"/>
    </row>
    <row r="14905" spans="1:51" customFormat="1" x14ac:dyDescent="0.25">
      <c r="A14905" s="6"/>
      <c r="J14905" s="6"/>
      <c r="M14905" s="7"/>
      <c r="T14905" s="6"/>
      <c r="AE14905" s="4"/>
      <c r="AF14905" s="4"/>
      <c r="AG14905" s="6"/>
      <c r="AY14905" s="4"/>
    </row>
    <row r="14906" spans="1:51" customFormat="1" x14ac:dyDescent="0.25">
      <c r="A14906" s="6"/>
      <c r="J14906" s="6"/>
      <c r="M14906" s="7"/>
      <c r="T14906" s="6"/>
      <c r="AE14906" s="4"/>
      <c r="AF14906" s="4"/>
      <c r="AG14906" s="6"/>
      <c r="AY14906" s="4"/>
    </row>
    <row r="14907" spans="1:51" customFormat="1" x14ac:dyDescent="0.25">
      <c r="A14907" s="6"/>
      <c r="J14907" s="6"/>
      <c r="M14907" s="7"/>
      <c r="T14907" s="6"/>
      <c r="AE14907" s="4"/>
      <c r="AF14907" s="4"/>
      <c r="AG14907" s="6"/>
      <c r="AY14907" s="4"/>
    </row>
    <row r="14908" spans="1:51" customFormat="1" x14ac:dyDescent="0.25">
      <c r="A14908" s="6"/>
      <c r="J14908" s="6"/>
      <c r="M14908" s="7"/>
      <c r="T14908" s="6"/>
      <c r="AE14908" s="4"/>
      <c r="AF14908" s="4"/>
      <c r="AG14908" s="6"/>
      <c r="AY14908" s="4"/>
    </row>
    <row r="14909" spans="1:51" customFormat="1" x14ac:dyDescent="0.25">
      <c r="A14909" s="6"/>
      <c r="J14909" s="6"/>
      <c r="M14909" s="7"/>
      <c r="T14909" s="6"/>
      <c r="AE14909" s="4"/>
      <c r="AF14909" s="4"/>
      <c r="AG14909" s="6"/>
      <c r="AY14909" s="4"/>
    </row>
    <row r="14910" spans="1:51" customFormat="1" x14ac:dyDescent="0.25">
      <c r="A14910" s="6"/>
      <c r="J14910" s="6"/>
      <c r="M14910" s="7"/>
      <c r="T14910" s="6"/>
      <c r="AE14910" s="4"/>
      <c r="AF14910" s="4"/>
      <c r="AG14910" s="6"/>
      <c r="AY14910" s="4"/>
    </row>
    <row r="14911" spans="1:51" customFormat="1" x14ac:dyDescent="0.25">
      <c r="A14911" s="6"/>
      <c r="J14911" s="6"/>
      <c r="M14911" s="7"/>
      <c r="T14911" s="6"/>
      <c r="AE14911" s="4"/>
      <c r="AF14911" s="4"/>
      <c r="AG14911" s="6"/>
      <c r="AY14911" s="4"/>
    </row>
    <row r="14912" spans="1:51" customFormat="1" x14ac:dyDescent="0.25">
      <c r="A14912" s="6"/>
      <c r="J14912" s="6"/>
      <c r="M14912" s="7"/>
      <c r="T14912" s="6"/>
      <c r="AE14912" s="4"/>
      <c r="AF14912" s="4"/>
      <c r="AG14912" s="6"/>
      <c r="AY14912" s="4"/>
    </row>
    <row r="14913" spans="1:51" customFormat="1" x14ac:dyDescent="0.25">
      <c r="A14913" s="6"/>
      <c r="J14913" s="6"/>
      <c r="M14913" s="7"/>
      <c r="T14913" s="6"/>
      <c r="AE14913" s="4"/>
      <c r="AF14913" s="4"/>
      <c r="AG14913" s="6"/>
      <c r="AY14913" s="4"/>
    </row>
    <row r="14914" spans="1:51" customFormat="1" x14ac:dyDescent="0.25">
      <c r="A14914" s="6"/>
      <c r="J14914" s="6"/>
      <c r="M14914" s="7"/>
      <c r="T14914" s="6"/>
      <c r="AE14914" s="4"/>
      <c r="AF14914" s="4"/>
      <c r="AG14914" s="6"/>
      <c r="AY14914" s="4"/>
    </row>
    <row r="14915" spans="1:51" customFormat="1" x14ac:dyDescent="0.25">
      <c r="A14915" s="6"/>
      <c r="J14915" s="6"/>
      <c r="M14915" s="7"/>
      <c r="T14915" s="6"/>
      <c r="AE14915" s="4"/>
      <c r="AF14915" s="4"/>
      <c r="AG14915" s="6"/>
      <c r="AY14915" s="4"/>
    </row>
    <row r="14916" spans="1:51" customFormat="1" x14ac:dyDescent="0.25">
      <c r="A14916" s="6"/>
      <c r="J14916" s="6"/>
      <c r="M14916" s="7"/>
      <c r="T14916" s="6"/>
      <c r="AE14916" s="4"/>
      <c r="AF14916" s="4"/>
      <c r="AG14916" s="6"/>
      <c r="AY14916" s="4"/>
    </row>
    <row r="14917" spans="1:51" customFormat="1" x14ac:dyDescent="0.25">
      <c r="A14917" s="6"/>
      <c r="J14917" s="6"/>
      <c r="M14917" s="7"/>
      <c r="T14917" s="6"/>
      <c r="AE14917" s="4"/>
      <c r="AF14917" s="4"/>
      <c r="AG14917" s="6"/>
      <c r="AY14917" s="4"/>
    </row>
    <row r="14918" spans="1:51" customFormat="1" x14ac:dyDescent="0.25">
      <c r="A14918" s="6"/>
      <c r="J14918" s="6"/>
      <c r="M14918" s="7"/>
      <c r="T14918" s="6"/>
      <c r="AE14918" s="4"/>
      <c r="AF14918" s="4"/>
      <c r="AG14918" s="6"/>
      <c r="AY14918" s="4"/>
    </row>
    <row r="14919" spans="1:51" customFormat="1" x14ac:dyDescent="0.25">
      <c r="A14919" s="6"/>
      <c r="J14919" s="6"/>
      <c r="M14919" s="7"/>
      <c r="T14919" s="6"/>
      <c r="AE14919" s="4"/>
      <c r="AF14919" s="4"/>
      <c r="AG14919" s="6"/>
      <c r="AY14919" s="4"/>
    </row>
    <row r="14920" spans="1:51" customFormat="1" x14ac:dyDescent="0.25">
      <c r="A14920" s="6"/>
      <c r="J14920" s="6"/>
      <c r="M14920" s="7"/>
      <c r="T14920" s="6"/>
      <c r="AE14920" s="4"/>
      <c r="AF14920" s="4"/>
      <c r="AG14920" s="6"/>
      <c r="AY14920" s="4"/>
    </row>
    <row r="14921" spans="1:51" customFormat="1" x14ac:dyDescent="0.25">
      <c r="A14921" s="6"/>
      <c r="J14921" s="6"/>
      <c r="M14921" s="7"/>
      <c r="T14921" s="6"/>
      <c r="AE14921" s="4"/>
      <c r="AF14921" s="4"/>
      <c r="AG14921" s="6"/>
      <c r="AY14921" s="4"/>
    </row>
    <row r="14922" spans="1:51" customFormat="1" x14ac:dyDescent="0.25">
      <c r="A14922" s="6"/>
      <c r="J14922" s="6"/>
      <c r="M14922" s="7"/>
      <c r="T14922" s="6"/>
      <c r="AE14922" s="4"/>
      <c r="AF14922" s="4"/>
      <c r="AG14922" s="6"/>
      <c r="AY14922" s="4"/>
    </row>
    <row r="14923" spans="1:51" customFormat="1" x14ac:dyDescent="0.25">
      <c r="A14923" s="6"/>
      <c r="J14923" s="6"/>
      <c r="M14923" s="7"/>
      <c r="T14923" s="6"/>
      <c r="AE14923" s="4"/>
      <c r="AF14923" s="4"/>
      <c r="AG14923" s="6"/>
      <c r="AY14923" s="4"/>
    </row>
    <row r="14924" spans="1:51" customFormat="1" x14ac:dyDescent="0.25">
      <c r="A14924" s="6"/>
      <c r="J14924" s="6"/>
      <c r="M14924" s="7"/>
      <c r="T14924" s="6"/>
      <c r="AE14924" s="4"/>
      <c r="AF14924" s="4"/>
      <c r="AG14924" s="6"/>
      <c r="AY14924" s="4"/>
    </row>
    <row r="14925" spans="1:51" customFormat="1" x14ac:dyDescent="0.25">
      <c r="A14925" s="6"/>
      <c r="J14925" s="6"/>
      <c r="M14925" s="7"/>
      <c r="T14925" s="6"/>
      <c r="AE14925" s="4"/>
      <c r="AF14925" s="4"/>
      <c r="AG14925" s="6"/>
      <c r="AY14925" s="4"/>
    </row>
    <row r="14926" spans="1:51" customFormat="1" x14ac:dyDescent="0.25">
      <c r="A14926" s="6"/>
      <c r="J14926" s="6"/>
      <c r="M14926" s="7"/>
      <c r="T14926" s="6"/>
      <c r="AE14926" s="4"/>
      <c r="AF14926" s="4"/>
      <c r="AG14926" s="6"/>
      <c r="AY14926" s="4"/>
    </row>
    <row r="14927" spans="1:51" customFormat="1" x14ac:dyDescent="0.25">
      <c r="A14927" s="6"/>
      <c r="J14927" s="6"/>
      <c r="M14927" s="7"/>
      <c r="T14927" s="6"/>
      <c r="AE14927" s="4"/>
      <c r="AF14927" s="4"/>
      <c r="AG14927" s="6"/>
      <c r="AY14927" s="4"/>
    </row>
    <row r="14928" spans="1:51" customFormat="1" x14ac:dyDescent="0.25">
      <c r="A14928" s="6"/>
      <c r="J14928" s="6"/>
      <c r="M14928" s="7"/>
      <c r="T14928" s="6"/>
      <c r="AE14928" s="4"/>
      <c r="AF14928" s="4"/>
      <c r="AG14928" s="6"/>
      <c r="AY14928" s="4"/>
    </row>
    <row r="14929" spans="1:51" customFormat="1" x14ac:dyDescent="0.25">
      <c r="A14929" s="6"/>
      <c r="J14929" s="6"/>
      <c r="M14929" s="7"/>
      <c r="T14929" s="6"/>
      <c r="AE14929" s="4"/>
      <c r="AF14929" s="4"/>
      <c r="AG14929" s="6"/>
      <c r="AY14929" s="4"/>
    </row>
    <row r="14930" spans="1:51" customFormat="1" x14ac:dyDescent="0.25">
      <c r="A14930" s="6"/>
      <c r="J14930" s="6"/>
      <c r="M14930" s="7"/>
      <c r="T14930" s="6"/>
      <c r="AE14930" s="4"/>
      <c r="AF14930" s="4"/>
      <c r="AG14930" s="6"/>
      <c r="AY14930" s="4"/>
    </row>
    <row r="14931" spans="1:51" customFormat="1" x14ac:dyDescent="0.25">
      <c r="A14931" s="6"/>
      <c r="J14931" s="6"/>
      <c r="M14931" s="7"/>
      <c r="T14931" s="6"/>
      <c r="AE14931" s="4"/>
      <c r="AF14931" s="4"/>
      <c r="AG14931" s="6"/>
      <c r="AY14931" s="4"/>
    </row>
    <row r="14932" spans="1:51" customFormat="1" x14ac:dyDescent="0.25">
      <c r="A14932" s="6"/>
      <c r="J14932" s="6"/>
      <c r="M14932" s="7"/>
      <c r="T14932" s="6"/>
      <c r="AE14932" s="4"/>
      <c r="AF14932" s="4"/>
      <c r="AG14932" s="6"/>
      <c r="AY14932" s="4"/>
    </row>
    <row r="14933" spans="1:51" customFormat="1" x14ac:dyDescent="0.25">
      <c r="A14933" s="6"/>
      <c r="J14933" s="6"/>
      <c r="M14933" s="7"/>
      <c r="T14933" s="6"/>
      <c r="AE14933" s="4"/>
      <c r="AF14933" s="4"/>
      <c r="AG14933" s="6"/>
      <c r="AY14933" s="4"/>
    </row>
    <row r="14934" spans="1:51" customFormat="1" x14ac:dyDescent="0.25">
      <c r="A14934" s="6"/>
      <c r="J14934" s="6"/>
      <c r="M14934" s="7"/>
      <c r="T14934" s="6"/>
      <c r="AE14934" s="4"/>
      <c r="AF14934" s="4"/>
      <c r="AG14934" s="6"/>
      <c r="AY14934" s="4"/>
    </row>
    <row r="14935" spans="1:51" customFormat="1" x14ac:dyDescent="0.25">
      <c r="A14935" s="6"/>
      <c r="J14935" s="6"/>
      <c r="M14935" s="7"/>
      <c r="T14935" s="6"/>
      <c r="AE14935" s="4"/>
      <c r="AF14935" s="4"/>
      <c r="AG14935" s="6"/>
      <c r="AY14935" s="4"/>
    </row>
    <row r="14936" spans="1:51" customFormat="1" x14ac:dyDescent="0.25">
      <c r="A14936" s="6"/>
      <c r="J14936" s="6"/>
      <c r="M14936" s="7"/>
      <c r="T14936" s="6"/>
      <c r="AE14936" s="4"/>
      <c r="AF14936" s="4"/>
      <c r="AG14936" s="6"/>
      <c r="AY14936" s="4"/>
    </row>
    <row r="14937" spans="1:51" customFormat="1" x14ac:dyDescent="0.25">
      <c r="A14937" s="6"/>
      <c r="J14937" s="6"/>
      <c r="M14937" s="7"/>
      <c r="T14937" s="6"/>
      <c r="AE14937" s="4"/>
      <c r="AF14937" s="4"/>
      <c r="AG14937" s="6"/>
      <c r="AY14937" s="4"/>
    </row>
    <row r="14938" spans="1:51" customFormat="1" x14ac:dyDescent="0.25">
      <c r="A14938" s="6"/>
      <c r="J14938" s="6"/>
      <c r="M14938" s="7"/>
      <c r="T14938" s="6"/>
      <c r="AE14938" s="4"/>
      <c r="AF14938" s="4"/>
      <c r="AG14938" s="6"/>
      <c r="AY14938" s="4"/>
    </row>
    <row r="14939" spans="1:51" customFormat="1" x14ac:dyDescent="0.25">
      <c r="A14939" s="6"/>
      <c r="J14939" s="6"/>
      <c r="M14939" s="7"/>
      <c r="T14939" s="6"/>
      <c r="AE14939" s="4"/>
      <c r="AF14939" s="4"/>
      <c r="AG14939" s="6"/>
      <c r="AY14939" s="4"/>
    </row>
    <row r="14940" spans="1:51" customFormat="1" x14ac:dyDescent="0.25">
      <c r="A14940" s="6"/>
      <c r="J14940" s="6"/>
      <c r="M14940" s="7"/>
      <c r="T14940" s="6"/>
      <c r="AE14940" s="4"/>
      <c r="AF14940" s="4"/>
      <c r="AG14940" s="6"/>
      <c r="AY14940" s="4"/>
    </row>
    <row r="14941" spans="1:51" customFormat="1" x14ac:dyDescent="0.25">
      <c r="A14941" s="6"/>
      <c r="J14941" s="6"/>
      <c r="M14941" s="7"/>
      <c r="T14941" s="6"/>
      <c r="AE14941" s="4"/>
      <c r="AF14941" s="4"/>
      <c r="AG14941" s="6"/>
      <c r="AY14941" s="4"/>
    </row>
    <row r="14942" spans="1:51" customFormat="1" x14ac:dyDescent="0.25">
      <c r="A14942" s="6"/>
      <c r="J14942" s="6"/>
      <c r="M14942" s="7"/>
      <c r="T14942" s="6"/>
      <c r="AE14942" s="4"/>
      <c r="AF14942" s="4"/>
      <c r="AG14942" s="6"/>
      <c r="AY14942" s="4"/>
    </row>
    <row r="14943" spans="1:51" customFormat="1" x14ac:dyDescent="0.25">
      <c r="A14943" s="6"/>
      <c r="J14943" s="6"/>
      <c r="M14943" s="7"/>
      <c r="T14943" s="6"/>
      <c r="AE14943" s="4"/>
      <c r="AF14943" s="4"/>
      <c r="AG14943" s="6"/>
      <c r="AY14943" s="4"/>
    </row>
    <row r="14944" spans="1:51" customFormat="1" x14ac:dyDescent="0.25">
      <c r="A14944" s="6"/>
      <c r="J14944" s="6"/>
      <c r="M14944" s="7"/>
      <c r="T14944" s="6"/>
      <c r="AE14944" s="4"/>
      <c r="AF14944" s="4"/>
      <c r="AG14944" s="6"/>
      <c r="AY14944" s="4"/>
    </row>
    <row r="14945" spans="1:51" customFormat="1" x14ac:dyDescent="0.25">
      <c r="A14945" s="6"/>
      <c r="J14945" s="6"/>
      <c r="M14945" s="7"/>
      <c r="T14945" s="6"/>
      <c r="AE14945" s="4"/>
      <c r="AF14945" s="4"/>
      <c r="AG14945" s="6"/>
      <c r="AY14945" s="4"/>
    </row>
    <row r="14946" spans="1:51" customFormat="1" x14ac:dyDescent="0.25">
      <c r="A14946" s="6"/>
      <c r="J14946" s="6"/>
      <c r="M14946" s="7"/>
      <c r="T14946" s="6"/>
      <c r="AE14946" s="4"/>
      <c r="AF14946" s="4"/>
      <c r="AG14946" s="6"/>
      <c r="AY14946" s="4"/>
    </row>
    <row r="14947" spans="1:51" customFormat="1" x14ac:dyDescent="0.25">
      <c r="A14947" s="6"/>
      <c r="J14947" s="6"/>
      <c r="M14947" s="7"/>
      <c r="T14947" s="6"/>
      <c r="AE14947" s="4"/>
      <c r="AF14947" s="4"/>
      <c r="AG14947" s="6"/>
      <c r="AY14947" s="4"/>
    </row>
    <row r="14948" spans="1:51" customFormat="1" x14ac:dyDescent="0.25">
      <c r="A14948" s="6"/>
      <c r="J14948" s="6"/>
      <c r="M14948" s="7"/>
      <c r="T14948" s="6"/>
      <c r="AE14948" s="4"/>
      <c r="AF14948" s="4"/>
      <c r="AG14948" s="6"/>
      <c r="AY14948" s="4"/>
    </row>
    <row r="14949" spans="1:51" customFormat="1" x14ac:dyDescent="0.25">
      <c r="A14949" s="6"/>
      <c r="J14949" s="6"/>
      <c r="M14949" s="7"/>
      <c r="T14949" s="6"/>
      <c r="AE14949" s="4"/>
      <c r="AF14949" s="4"/>
      <c r="AG14949" s="6"/>
      <c r="AY14949" s="4"/>
    </row>
    <row r="14950" spans="1:51" customFormat="1" x14ac:dyDescent="0.25">
      <c r="A14950" s="6"/>
      <c r="J14950" s="6"/>
      <c r="M14950" s="7"/>
      <c r="T14950" s="6"/>
      <c r="AE14950" s="4"/>
      <c r="AF14950" s="4"/>
      <c r="AG14950" s="6"/>
      <c r="AY14950" s="4"/>
    </row>
    <row r="14951" spans="1:51" customFormat="1" x14ac:dyDescent="0.25">
      <c r="A14951" s="6"/>
      <c r="J14951" s="6"/>
      <c r="M14951" s="7"/>
      <c r="T14951" s="6"/>
      <c r="AE14951" s="4"/>
      <c r="AF14951" s="4"/>
      <c r="AG14951" s="6"/>
      <c r="AY14951" s="4"/>
    </row>
    <row r="14952" spans="1:51" customFormat="1" x14ac:dyDescent="0.25">
      <c r="A14952" s="6"/>
      <c r="J14952" s="6"/>
      <c r="M14952" s="7"/>
      <c r="T14952" s="6"/>
      <c r="AE14952" s="4"/>
      <c r="AF14952" s="4"/>
      <c r="AG14952" s="6"/>
      <c r="AY14952" s="4"/>
    </row>
    <row r="14953" spans="1:51" customFormat="1" x14ac:dyDescent="0.25">
      <c r="A14953" s="6"/>
      <c r="J14953" s="6"/>
      <c r="M14953" s="7"/>
      <c r="T14953" s="6"/>
      <c r="AE14953" s="4"/>
      <c r="AF14953" s="4"/>
      <c r="AG14953" s="6"/>
      <c r="AY14953" s="4"/>
    </row>
    <row r="14954" spans="1:51" customFormat="1" x14ac:dyDescent="0.25">
      <c r="A14954" s="6"/>
      <c r="J14954" s="6"/>
      <c r="M14954" s="7"/>
      <c r="T14954" s="6"/>
      <c r="AE14954" s="4"/>
      <c r="AF14954" s="4"/>
      <c r="AG14954" s="6"/>
      <c r="AY14954" s="4"/>
    </row>
    <row r="14955" spans="1:51" customFormat="1" x14ac:dyDescent="0.25">
      <c r="A14955" s="6"/>
      <c r="J14955" s="6"/>
      <c r="M14955" s="7"/>
      <c r="T14955" s="6"/>
      <c r="AE14955" s="4"/>
      <c r="AF14955" s="4"/>
      <c r="AG14955" s="6"/>
      <c r="AY14955" s="4"/>
    </row>
    <row r="14956" spans="1:51" customFormat="1" x14ac:dyDescent="0.25">
      <c r="A14956" s="6"/>
      <c r="J14956" s="6"/>
      <c r="M14956" s="7"/>
      <c r="T14956" s="6"/>
      <c r="AE14956" s="4"/>
      <c r="AF14956" s="4"/>
      <c r="AG14956" s="6"/>
      <c r="AY14956" s="4"/>
    </row>
    <row r="14957" spans="1:51" customFormat="1" x14ac:dyDescent="0.25">
      <c r="A14957" s="6"/>
      <c r="J14957" s="6"/>
      <c r="M14957" s="7"/>
      <c r="T14957" s="6"/>
      <c r="AE14957" s="4"/>
      <c r="AF14957" s="4"/>
      <c r="AG14957" s="6"/>
      <c r="AY14957" s="4"/>
    </row>
    <row r="14958" spans="1:51" customFormat="1" x14ac:dyDescent="0.25">
      <c r="A14958" s="6"/>
      <c r="J14958" s="6"/>
      <c r="M14958" s="7"/>
      <c r="T14958" s="6"/>
      <c r="AE14958" s="4"/>
      <c r="AF14958" s="4"/>
      <c r="AG14958" s="6"/>
      <c r="AY14958" s="4"/>
    </row>
    <row r="14959" spans="1:51" customFormat="1" x14ac:dyDescent="0.25">
      <c r="A14959" s="6"/>
      <c r="J14959" s="6"/>
      <c r="M14959" s="7"/>
      <c r="T14959" s="6"/>
      <c r="AE14959" s="4"/>
      <c r="AF14959" s="4"/>
      <c r="AG14959" s="6"/>
      <c r="AY14959" s="4"/>
    </row>
    <row r="14960" spans="1:51" customFormat="1" x14ac:dyDescent="0.25">
      <c r="A14960" s="6"/>
      <c r="J14960" s="6"/>
      <c r="M14960" s="7"/>
      <c r="T14960" s="6"/>
      <c r="AE14960" s="4"/>
      <c r="AF14960" s="4"/>
      <c r="AG14960" s="6"/>
      <c r="AY14960" s="4"/>
    </row>
    <row r="14961" spans="1:51" customFormat="1" x14ac:dyDescent="0.25">
      <c r="A14961" s="6"/>
      <c r="J14961" s="6"/>
      <c r="M14961" s="7"/>
      <c r="T14961" s="6"/>
      <c r="AE14961" s="4"/>
      <c r="AF14961" s="4"/>
      <c r="AG14961" s="6"/>
      <c r="AY14961" s="4"/>
    </row>
    <row r="14962" spans="1:51" customFormat="1" x14ac:dyDescent="0.25">
      <c r="A14962" s="6"/>
      <c r="J14962" s="6"/>
      <c r="M14962" s="7"/>
      <c r="T14962" s="6"/>
      <c r="AE14962" s="4"/>
      <c r="AF14962" s="4"/>
      <c r="AG14962" s="6"/>
      <c r="AY14962" s="4"/>
    </row>
    <row r="14963" spans="1:51" customFormat="1" x14ac:dyDescent="0.25">
      <c r="A14963" s="6"/>
      <c r="J14963" s="6"/>
      <c r="M14963" s="7"/>
      <c r="T14963" s="6"/>
      <c r="AE14963" s="4"/>
      <c r="AF14963" s="4"/>
      <c r="AG14963" s="6"/>
      <c r="AY14963" s="4"/>
    </row>
    <row r="14964" spans="1:51" customFormat="1" x14ac:dyDescent="0.25">
      <c r="A14964" s="6"/>
      <c r="J14964" s="6"/>
      <c r="M14964" s="7"/>
      <c r="T14964" s="6"/>
      <c r="AE14964" s="4"/>
      <c r="AF14964" s="4"/>
      <c r="AG14964" s="6"/>
      <c r="AY14964" s="4"/>
    </row>
    <row r="14965" spans="1:51" customFormat="1" x14ac:dyDescent="0.25">
      <c r="A14965" s="6"/>
      <c r="J14965" s="6"/>
      <c r="M14965" s="7"/>
      <c r="T14965" s="6"/>
      <c r="AE14965" s="4"/>
      <c r="AF14965" s="4"/>
      <c r="AG14965" s="6"/>
      <c r="AY14965" s="4"/>
    </row>
    <row r="14966" spans="1:51" customFormat="1" x14ac:dyDescent="0.25">
      <c r="A14966" s="6"/>
      <c r="J14966" s="6"/>
      <c r="M14966" s="7"/>
      <c r="T14966" s="6"/>
      <c r="AE14966" s="4"/>
      <c r="AF14966" s="4"/>
      <c r="AG14966" s="6"/>
      <c r="AY14966" s="4"/>
    </row>
    <row r="14967" spans="1:51" customFormat="1" x14ac:dyDescent="0.25">
      <c r="A14967" s="6"/>
      <c r="J14967" s="6"/>
      <c r="M14967" s="7"/>
      <c r="T14967" s="6"/>
      <c r="AE14967" s="4"/>
      <c r="AF14967" s="4"/>
      <c r="AG14967" s="6"/>
      <c r="AY14967" s="4"/>
    </row>
    <row r="14968" spans="1:51" customFormat="1" x14ac:dyDescent="0.25">
      <c r="A14968" s="6"/>
      <c r="J14968" s="6"/>
      <c r="M14968" s="7"/>
      <c r="T14968" s="6"/>
      <c r="AE14968" s="4"/>
      <c r="AF14968" s="4"/>
      <c r="AG14968" s="6"/>
      <c r="AY14968" s="4"/>
    </row>
    <row r="14969" spans="1:51" customFormat="1" x14ac:dyDescent="0.25">
      <c r="A14969" s="6"/>
      <c r="J14969" s="6"/>
      <c r="M14969" s="7"/>
      <c r="T14969" s="6"/>
      <c r="AE14969" s="4"/>
      <c r="AF14969" s="4"/>
      <c r="AG14969" s="6"/>
      <c r="AY14969" s="4"/>
    </row>
    <row r="14970" spans="1:51" customFormat="1" x14ac:dyDescent="0.25">
      <c r="A14970" s="6"/>
      <c r="J14970" s="6"/>
      <c r="M14970" s="7"/>
      <c r="T14970" s="6"/>
      <c r="AE14970" s="4"/>
      <c r="AF14970" s="4"/>
      <c r="AG14970" s="6"/>
      <c r="AY14970" s="4"/>
    </row>
    <row r="14971" spans="1:51" customFormat="1" x14ac:dyDescent="0.25">
      <c r="A14971" s="6"/>
      <c r="J14971" s="6"/>
      <c r="M14971" s="7"/>
      <c r="T14971" s="6"/>
      <c r="AE14971" s="4"/>
      <c r="AF14971" s="4"/>
      <c r="AG14971" s="6"/>
      <c r="AY14971" s="4"/>
    </row>
    <row r="14972" spans="1:51" customFormat="1" x14ac:dyDescent="0.25">
      <c r="A14972" s="6"/>
      <c r="J14972" s="6"/>
      <c r="M14972" s="7"/>
      <c r="T14972" s="6"/>
      <c r="AE14972" s="4"/>
      <c r="AF14972" s="4"/>
      <c r="AG14972" s="6"/>
      <c r="AY14972" s="4"/>
    </row>
    <row r="14973" spans="1:51" customFormat="1" x14ac:dyDescent="0.25">
      <c r="A14973" s="6"/>
      <c r="J14973" s="6"/>
      <c r="M14973" s="7"/>
      <c r="T14973" s="6"/>
      <c r="AE14973" s="4"/>
      <c r="AF14973" s="4"/>
      <c r="AG14973" s="6"/>
      <c r="AY14973" s="4"/>
    </row>
    <row r="14974" spans="1:51" customFormat="1" x14ac:dyDescent="0.25">
      <c r="A14974" s="6"/>
      <c r="J14974" s="6"/>
      <c r="M14974" s="7"/>
      <c r="T14974" s="6"/>
      <c r="AE14974" s="4"/>
      <c r="AF14974" s="4"/>
      <c r="AG14974" s="6"/>
      <c r="AY14974" s="4"/>
    </row>
    <row r="14975" spans="1:51" customFormat="1" x14ac:dyDescent="0.25">
      <c r="A14975" s="6"/>
      <c r="J14975" s="6"/>
      <c r="M14975" s="7"/>
      <c r="T14975" s="6"/>
      <c r="AE14975" s="4"/>
      <c r="AF14975" s="4"/>
      <c r="AG14975" s="6"/>
      <c r="AY14975" s="4"/>
    </row>
    <row r="14976" spans="1:51" customFormat="1" x14ac:dyDescent="0.25">
      <c r="A14976" s="6"/>
      <c r="J14976" s="6"/>
      <c r="M14976" s="7"/>
      <c r="T14976" s="6"/>
      <c r="AE14976" s="4"/>
      <c r="AF14976" s="4"/>
      <c r="AG14976" s="6"/>
      <c r="AY14976" s="4"/>
    </row>
    <row r="14977" spans="1:51" customFormat="1" x14ac:dyDescent="0.25">
      <c r="A14977" s="6"/>
      <c r="J14977" s="6"/>
      <c r="M14977" s="7"/>
      <c r="T14977" s="6"/>
      <c r="AE14977" s="4"/>
      <c r="AF14977" s="4"/>
      <c r="AG14977" s="6"/>
      <c r="AY14977" s="4"/>
    </row>
    <row r="14978" spans="1:51" customFormat="1" x14ac:dyDescent="0.25">
      <c r="A14978" s="6"/>
      <c r="J14978" s="6"/>
      <c r="M14978" s="7"/>
      <c r="T14978" s="6"/>
      <c r="AE14978" s="4"/>
      <c r="AF14978" s="4"/>
      <c r="AG14978" s="6"/>
      <c r="AY14978" s="4"/>
    </row>
    <row r="14979" spans="1:51" customFormat="1" x14ac:dyDescent="0.25">
      <c r="A14979" s="6"/>
      <c r="J14979" s="6"/>
      <c r="M14979" s="7"/>
      <c r="T14979" s="6"/>
      <c r="AE14979" s="4"/>
      <c r="AF14979" s="4"/>
      <c r="AG14979" s="6"/>
      <c r="AY14979" s="4"/>
    </row>
    <row r="14980" spans="1:51" customFormat="1" x14ac:dyDescent="0.25">
      <c r="A14980" s="6"/>
      <c r="J14980" s="6"/>
      <c r="M14980" s="7"/>
      <c r="T14980" s="6"/>
      <c r="AE14980" s="4"/>
      <c r="AF14980" s="4"/>
      <c r="AG14980" s="6"/>
      <c r="AY14980" s="4"/>
    </row>
    <row r="14981" spans="1:51" customFormat="1" x14ac:dyDescent="0.25">
      <c r="A14981" s="6"/>
      <c r="J14981" s="6"/>
      <c r="M14981" s="7"/>
      <c r="T14981" s="6"/>
      <c r="AE14981" s="4"/>
      <c r="AF14981" s="4"/>
      <c r="AG14981" s="6"/>
      <c r="AY14981" s="4"/>
    </row>
    <row r="14982" spans="1:51" customFormat="1" x14ac:dyDescent="0.25">
      <c r="A14982" s="6"/>
      <c r="J14982" s="6"/>
      <c r="M14982" s="7"/>
      <c r="T14982" s="6"/>
      <c r="AE14982" s="4"/>
      <c r="AF14982" s="4"/>
      <c r="AG14982" s="6"/>
      <c r="AY14982" s="4"/>
    </row>
    <row r="14983" spans="1:51" customFormat="1" x14ac:dyDescent="0.25">
      <c r="A14983" s="6"/>
      <c r="J14983" s="6"/>
      <c r="M14983" s="7"/>
      <c r="T14983" s="6"/>
      <c r="AE14983" s="4"/>
      <c r="AF14983" s="4"/>
      <c r="AG14983" s="6"/>
      <c r="AY14983" s="4"/>
    </row>
    <row r="14984" spans="1:51" customFormat="1" x14ac:dyDescent="0.25">
      <c r="A14984" s="6"/>
      <c r="J14984" s="6"/>
      <c r="M14984" s="7"/>
      <c r="T14984" s="6"/>
      <c r="AE14984" s="4"/>
      <c r="AF14984" s="4"/>
      <c r="AG14984" s="6"/>
      <c r="AY14984" s="4"/>
    </row>
    <row r="14985" spans="1:51" customFormat="1" x14ac:dyDescent="0.25">
      <c r="A14985" s="6"/>
      <c r="J14985" s="6"/>
      <c r="M14985" s="7"/>
      <c r="T14985" s="6"/>
      <c r="AE14985" s="4"/>
      <c r="AF14985" s="4"/>
      <c r="AG14985" s="6"/>
      <c r="AY14985" s="4"/>
    </row>
    <row r="14986" spans="1:51" customFormat="1" x14ac:dyDescent="0.25">
      <c r="A14986" s="6"/>
      <c r="J14986" s="6"/>
      <c r="M14986" s="7"/>
      <c r="T14986" s="6"/>
      <c r="AE14986" s="4"/>
      <c r="AF14986" s="4"/>
      <c r="AG14986" s="6"/>
      <c r="AY14986" s="4"/>
    </row>
    <row r="14987" spans="1:51" customFormat="1" x14ac:dyDescent="0.25">
      <c r="A14987" s="6"/>
      <c r="J14987" s="6"/>
      <c r="M14987" s="7"/>
      <c r="T14987" s="6"/>
      <c r="AE14987" s="4"/>
      <c r="AF14987" s="4"/>
      <c r="AG14987" s="6"/>
      <c r="AY14987" s="4"/>
    </row>
    <row r="14988" spans="1:51" customFormat="1" x14ac:dyDescent="0.25">
      <c r="A14988" s="6"/>
      <c r="J14988" s="6"/>
      <c r="M14988" s="7"/>
      <c r="T14988" s="6"/>
      <c r="AE14988" s="4"/>
      <c r="AF14988" s="4"/>
      <c r="AG14988" s="6"/>
      <c r="AY14988" s="4"/>
    </row>
    <row r="14989" spans="1:51" customFormat="1" x14ac:dyDescent="0.25">
      <c r="A14989" s="6"/>
      <c r="J14989" s="6"/>
      <c r="M14989" s="7"/>
      <c r="T14989" s="6"/>
      <c r="AE14989" s="4"/>
      <c r="AF14989" s="4"/>
      <c r="AG14989" s="6"/>
      <c r="AY14989" s="4"/>
    </row>
    <row r="14990" spans="1:51" customFormat="1" x14ac:dyDescent="0.25">
      <c r="A14990" s="6"/>
      <c r="J14990" s="6"/>
      <c r="M14990" s="7"/>
      <c r="T14990" s="6"/>
      <c r="AE14990" s="4"/>
      <c r="AF14990" s="4"/>
      <c r="AG14990" s="6"/>
      <c r="AY14990" s="4"/>
    </row>
    <row r="14991" spans="1:51" customFormat="1" x14ac:dyDescent="0.25">
      <c r="A14991" s="6"/>
      <c r="J14991" s="6"/>
      <c r="M14991" s="7"/>
      <c r="T14991" s="6"/>
      <c r="AE14991" s="4"/>
      <c r="AF14991" s="4"/>
      <c r="AG14991" s="6"/>
      <c r="AY14991" s="4"/>
    </row>
    <row r="14992" spans="1:51" customFormat="1" x14ac:dyDescent="0.25">
      <c r="A14992" s="6"/>
      <c r="J14992" s="6"/>
      <c r="M14992" s="7"/>
      <c r="T14992" s="6"/>
      <c r="AE14992" s="4"/>
      <c r="AF14992" s="4"/>
      <c r="AG14992" s="6"/>
      <c r="AY14992" s="4"/>
    </row>
    <row r="14993" spans="1:51" customFormat="1" x14ac:dyDescent="0.25">
      <c r="A14993" s="6"/>
      <c r="J14993" s="6"/>
      <c r="M14993" s="7"/>
      <c r="T14993" s="6"/>
      <c r="AE14993" s="4"/>
      <c r="AF14993" s="4"/>
      <c r="AG14993" s="6"/>
      <c r="AY14993" s="4"/>
    </row>
    <row r="14994" spans="1:51" customFormat="1" x14ac:dyDescent="0.25">
      <c r="A14994" s="6"/>
      <c r="J14994" s="6"/>
      <c r="M14994" s="7"/>
      <c r="T14994" s="6"/>
      <c r="AE14994" s="4"/>
      <c r="AF14994" s="4"/>
      <c r="AG14994" s="6"/>
      <c r="AY14994" s="4"/>
    </row>
    <row r="14995" spans="1:51" customFormat="1" x14ac:dyDescent="0.25">
      <c r="A14995" s="6"/>
      <c r="J14995" s="6"/>
      <c r="M14995" s="7"/>
      <c r="T14995" s="6"/>
      <c r="AE14995" s="4"/>
      <c r="AF14995" s="4"/>
      <c r="AG14995" s="6"/>
      <c r="AY14995" s="4"/>
    </row>
    <row r="14996" spans="1:51" customFormat="1" x14ac:dyDescent="0.25">
      <c r="A14996" s="6"/>
      <c r="J14996" s="6"/>
      <c r="M14996" s="7"/>
      <c r="T14996" s="6"/>
      <c r="AE14996" s="4"/>
      <c r="AF14996" s="4"/>
      <c r="AG14996" s="6"/>
      <c r="AY14996" s="4"/>
    </row>
    <row r="14997" spans="1:51" customFormat="1" x14ac:dyDescent="0.25">
      <c r="A14997" s="6"/>
      <c r="J14997" s="6"/>
      <c r="M14997" s="7"/>
      <c r="T14997" s="6"/>
      <c r="AE14997" s="4"/>
      <c r="AF14997" s="4"/>
      <c r="AG14997" s="6"/>
      <c r="AY14997" s="4"/>
    </row>
    <row r="14998" spans="1:51" customFormat="1" x14ac:dyDescent="0.25">
      <c r="A14998" s="6"/>
      <c r="J14998" s="6"/>
      <c r="M14998" s="7"/>
      <c r="T14998" s="6"/>
      <c r="AE14998" s="4"/>
      <c r="AF14998" s="4"/>
      <c r="AG14998" s="6"/>
      <c r="AY14998" s="4"/>
    </row>
    <row r="14999" spans="1:51" customFormat="1" x14ac:dyDescent="0.25">
      <c r="A14999" s="6"/>
      <c r="J14999" s="6"/>
      <c r="M14999" s="7"/>
      <c r="T14999" s="6"/>
      <c r="AE14999" s="4"/>
      <c r="AF14999" s="4"/>
      <c r="AG14999" s="6"/>
      <c r="AY14999" s="4"/>
    </row>
    <row r="15000" spans="1:51" customFormat="1" x14ac:dyDescent="0.25">
      <c r="A15000" s="6"/>
      <c r="J15000" s="6"/>
      <c r="M15000" s="7"/>
      <c r="T15000" s="6"/>
      <c r="AE15000" s="4"/>
      <c r="AF15000" s="4"/>
      <c r="AG15000" s="6"/>
      <c r="AY15000" s="4"/>
    </row>
    <row r="15001" spans="1:51" customFormat="1" x14ac:dyDescent="0.25">
      <c r="A15001" s="6"/>
      <c r="J15001" s="6"/>
      <c r="M15001" s="7"/>
      <c r="T15001" s="6"/>
      <c r="AE15001" s="4"/>
      <c r="AF15001" s="4"/>
      <c r="AG15001" s="6"/>
      <c r="AY15001" s="4"/>
    </row>
    <row r="15002" spans="1:51" customFormat="1" x14ac:dyDescent="0.25">
      <c r="A15002" s="6"/>
      <c r="J15002" s="6"/>
      <c r="M15002" s="7"/>
      <c r="T15002" s="6"/>
      <c r="AE15002" s="4"/>
      <c r="AF15002" s="4"/>
      <c r="AG15002" s="6"/>
      <c r="AY15002" s="4"/>
    </row>
    <row r="15003" spans="1:51" customFormat="1" x14ac:dyDescent="0.25">
      <c r="A15003" s="6"/>
      <c r="J15003" s="6"/>
      <c r="M15003" s="7"/>
      <c r="T15003" s="6"/>
      <c r="AE15003" s="4"/>
      <c r="AF15003" s="4"/>
      <c r="AG15003" s="6"/>
      <c r="AY15003" s="4"/>
    </row>
    <row r="15004" spans="1:51" customFormat="1" x14ac:dyDescent="0.25">
      <c r="A15004" s="6"/>
      <c r="J15004" s="6"/>
      <c r="M15004" s="7"/>
      <c r="T15004" s="6"/>
      <c r="AE15004" s="4"/>
      <c r="AF15004" s="4"/>
      <c r="AG15004" s="6"/>
      <c r="AY15004" s="4"/>
    </row>
    <row r="15005" spans="1:51" customFormat="1" x14ac:dyDescent="0.25">
      <c r="A15005" s="6"/>
      <c r="J15005" s="6"/>
      <c r="M15005" s="7"/>
      <c r="T15005" s="6"/>
      <c r="AE15005" s="4"/>
      <c r="AF15005" s="4"/>
      <c r="AG15005" s="6"/>
      <c r="AY15005" s="4"/>
    </row>
    <row r="15006" spans="1:51" customFormat="1" x14ac:dyDescent="0.25">
      <c r="A15006" s="6"/>
      <c r="J15006" s="6"/>
      <c r="M15006" s="7"/>
      <c r="T15006" s="6"/>
      <c r="AE15006" s="4"/>
      <c r="AF15006" s="4"/>
      <c r="AG15006" s="6"/>
      <c r="AY15006" s="4"/>
    </row>
    <row r="15007" spans="1:51" customFormat="1" x14ac:dyDescent="0.25">
      <c r="A15007" s="6"/>
      <c r="J15007" s="6"/>
      <c r="M15007" s="7"/>
      <c r="T15007" s="6"/>
      <c r="AE15007" s="4"/>
      <c r="AF15007" s="4"/>
      <c r="AG15007" s="6"/>
      <c r="AY15007" s="4"/>
    </row>
    <row r="15008" spans="1:51" customFormat="1" x14ac:dyDescent="0.25">
      <c r="A15008" s="6"/>
      <c r="J15008" s="6"/>
      <c r="M15008" s="7"/>
      <c r="T15008" s="6"/>
      <c r="AE15008" s="4"/>
      <c r="AF15008" s="4"/>
      <c r="AG15008" s="6"/>
      <c r="AY15008" s="4"/>
    </row>
    <row r="15009" spans="1:51" customFormat="1" x14ac:dyDescent="0.25">
      <c r="A15009" s="6"/>
      <c r="J15009" s="6"/>
      <c r="M15009" s="7"/>
      <c r="T15009" s="6"/>
      <c r="AE15009" s="4"/>
      <c r="AF15009" s="4"/>
      <c r="AG15009" s="6"/>
      <c r="AY15009" s="4"/>
    </row>
    <row r="15010" spans="1:51" customFormat="1" x14ac:dyDescent="0.25">
      <c r="A15010" s="6"/>
      <c r="J15010" s="6"/>
      <c r="M15010" s="7"/>
      <c r="T15010" s="6"/>
      <c r="AE15010" s="4"/>
      <c r="AF15010" s="4"/>
      <c r="AG15010" s="6"/>
      <c r="AY15010" s="4"/>
    </row>
    <row r="15011" spans="1:51" customFormat="1" x14ac:dyDescent="0.25">
      <c r="A15011" s="6"/>
      <c r="J15011" s="6"/>
      <c r="M15011" s="7"/>
      <c r="T15011" s="6"/>
      <c r="AE15011" s="4"/>
      <c r="AF15011" s="4"/>
      <c r="AG15011" s="6"/>
      <c r="AY15011" s="4"/>
    </row>
    <row r="15012" spans="1:51" customFormat="1" x14ac:dyDescent="0.25">
      <c r="A15012" s="6"/>
      <c r="J15012" s="6"/>
      <c r="M15012" s="7"/>
      <c r="T15012" s="6"/>
      <c r="AE15012" s="4"/>
      <c r="AF15012" s="4"/>
      <c r="AG15012" s="6"/>
      <c r="AY15012" s="4"/>
    </row>
    <row r="15013" spans="1:51" customFormat="1" x14ac:dyDescent="0.25">
      <c r="A15013" s="6"/>
      <c r="J15013" s="6"/>
      <c r="M15013" s="7"/>
      <c r="T15013" s="6"/>
      <c r="AE15013" s="4"/>
      <c r="AF15013" s="4"/>
      <c r="AG15013" s="6"/>
      <c r="AY15013" s="4"/>
    </row>
    <row r="15014" spans="1:51" customFormat="1" x14ac:dyDescent="0.25">
      <c r="A15014" s="6"/>
      <c r="J15014" s="6"/>
      <c r="M15014" s="7"/>
      <c r="T15014" s="6"/>
      <c r="AE15014" s="4"/>
      <c r="AF15014" s="4"/>
      <c r="AG15014" s="6"/>
      <c r="AY15014" s="4"/>
    </row>
    <row r="15015" spans="1:51" customFormat="1" x14ac:dyDescent="0.25">
      <c r="A15015" s="6"/>
      <c r="J15015" s="6"/>
      <c r="M15015" s="7"/>
      <c r="T15015" s="6"/>
      <c r="AE15015" s="4"/>
      <c r="AF15015" s="4"/>
      <c r="AG15015" s="6"/>
      <c r="AY15015" s="4"/>
    </row>
    <row r="15016" spans="1:51" customFormat="1" x14ac:dyDescent="0.25">
      <c r="A15016" s="6"/>
      <c r="J15016" s="6"/>
      <c r="M15016" s="7"/>
      <c r="T15016" s="6"/>
      <c r="AE15016" s="4"/>
      <c r="AF15016" s="4"/>
      <c r="AG15016" s="6"/>
      <c r="AY15016" s="4"/>
    </row>
    <row r="15017" spans="1:51" customFormat="1" x14ac:dyDescent="0.25">
      <c r="A15017" s="6"/>
      <c r="J15017" s="6"/>
      <c r="M15017" s="7"/>
      <c r="T15017" s="6"/>
      <c r="AE15017" s="4"/>
      <c r="AF15017" s="4"/>
      <c r="AG15017" s="6"/>
      <c r="AY15017" s="4"/>
    </row>
    <row r="15018" spans="1:51" customFormat="1" x14ac:dyDescent="0.25">
      <c r="A15018" s="6"/>
      <c r="J15018" s="6"/>
      <c r="M15018" s="7"/>
      <c r="T15018" s="6"/>
      <c r="AE15018" s="4"/>
      <c r="AF15018" s="4"/>
      <c r="AG15018" s="6"/>
      <c r="AY15018" s="4"/>
    </row>
    <row r="15019" spans="1:51" customFormat="1" x14ac:dyDescent="0.25">
      <c r="A15019" s="6"/>
      <c r="J15019" s="6"/>
      <c r="M15019" s="7"/>
      <c r="T15019" s="6"/>
      <c r="AE15019" s="4"/>
      <c r="AF15019" s="4"/>
      <c r="AG15019" s="6"/>
      <c r="AY15019" s="4"/>
    </row>
    <row r="15020" spans="1:51" customFormat="1" x14ac:dyDescent="0.25">
      <c r="A15020" s="6"/>
      <c r="J15020" s="6"/>
      <c r="M15020" s="7"/>
      <c r="T15020" s="6"/>
      <c r="AE15020" s="4"/>
      <c r="AF15020" s="4"/>
      <c r="AG15020" s="6"/>
      <c r="AY15020" s="4"/>
    </row>
    <row r="15021" spans="1:51" customFormat="1" x14ac:dyDescent="0.25">
      <c r="A15021" s="6"/>
      <c r="J15021" s="6"/>
      <c r="M15021" s="7"/>
      <c r="T15021" s="6"/>
      <c r="AE15021" s="4"/>
      <c r="AF15021" s="4"/>
      <c r="AG15021" s="6"/>
      <c r="AY15021" s="4"/>
    </row>
    <row r="15022" spans="1:51" customFormat="1" x14ac:dyDescent="0.25">
      <c r="A15022" s="6"/>
      <c r="J15022" s="6"/>
      <c r="M15022" s="7"/>
      <c r="T15022" s="6"/>
      <c r="AE15022" s="4"/>
      <c r="AF15022" s="4"/>
      <c r="AG15022" s="6"/>
      <c r="AY15022" s="4"/>
    </row>
    <row r="15023" spans="1:51" customFormat="1" x14ac:dyDescent="0.25">
      <c r="A15023" s="6"/>
      <c r="J15023" s="6"/>
      <c r="M15023" s="7"/>
      <c r="T15023" s="6"/>
      <c r="AE15023" s="4"/>
      <c r="AF15023" s="4"/>
      <c r="AG15023" s="6"/>
      <c r="AY15023" s="4"/>
    </row>
    <row r="15024" spans="1:51" customFormat="1" x14ac:dyDescent="0.25">
      <c r="A15024" s="6"/>
      <c r="J15024" s="6"/>
      <c r="M15024" s="7"/>
      <c r="T15024" s="6"/>
      <c r="AE15024" s="4"/>
      <c r="AF15024" s="4"/>
      <c r="AG15024" s="6"/>
      <c r="AY15024" s="4"/>
    </row>
    <row r="15025" spans="1:51" customFormat="1" x14ac:dyDescent="0.25">
      <c r="A15025" s="6"/>
      <c r="J15025" s="6"/>
      <c r="M15025" s="7"/>
      <c r="T15025" s="6"/>
      <c r="AE15025" s="4"/>
      <c r="AF15025" s="4"/>
      <c r="AG15025" s="6"/>
      <c r="AY15025" s="4"/>
    </row>
    <row r="15026" spans="1:51" customFormat="1" x14ac:dyDescent="0.25">
      <c r="A15026" s="6"/>
      <c r="J15026" s="6"/>
      <c r="M15026" s="7"/>
      <c r="T15026" s="6"/>
      <c r="AE15026" s="4"/>
      <c r="AF15026" s="4"/>
      <c r="AG15026" s="6"/>
      <c r="AY15026" s="4"/>
    </row>
    <row r="15027" spans="1:51" customFormat="1" x14ac:dyDescent="0.25">
      <c r="A15027" s="6"/>
      <c r="J15027" s="6"/>
      <c r="M15027" s="7"/>
      <c r="T15027" s="6"/>
      <c r="AE15027" s="4"/>
      <c r="AF15027" s="4"/>
      <c r="AG15027" s="6"/>
      <c r="AY15027" s="4"/>
    </row>
    <row r="15028" spans="1:51" customFormat="1" x14ac:dyDescent="0.25">
      <c r="A15028" s="6"/>
      <c r="J15028" s="6"/>
      <c r="M15028" s="7"/>
      <c r="T15028" s="6"/>
      <c r="AE15028" s="4"/>
      <c r="AF15028" s="4"/>
      <c r="AG15028" s="6"/>
      <c r="AY15028" s="4"/>
    </row>
    <row r="15029" spans="1:51" customFormat="1" x14ac:dyDescent="0.25">
      <c r="A15029" s="6"/>
      <c r="J15029" s="6"/>
      <c r="M15029" s="7"/>
      <c r="T15029" s="6"/>
      <c r="AE15029" s="4"/>
      <c r="AF15029" s="4"/>
      <c r="AG15029" s="6"/>
      <c r="AY15029" s="4"/>
    </row>
    <row r="15030" spans="1:51" customFormat="1" x14ac:dyDescent="0.25">
      <c r="A15030" s="6"/>
      <c r="J15030" s="6"/>
      <c r="M15030" s="7"/>
      <c r="T15030" s="6"/>
      <c r="AE15030" s="4"/>
      <c r="AF15030" s="4"/>
      <c r="AG15030" s="6"/>
      <c r="AY15030" s="4"/>
    </row>
    <row r="15031" spans="1:51" customFormat="1" x14ac:dyDescent="0.25">
      <c r="A15031" s="6"/>
      <c r="J15031" s="6"/>
      <c r="M15031" s="7"/>
      <c r="T15031" s="6"/>
      <c r="AE15031" s="4"/>
      <c r="AF15031" s="4"/>
      <c r="AG15031" s="6"/>
      <c r="AY15031" s="4"/>
    </row>
    <row r="15032" spans="1:51" customFormat="1" x14ac:dyDescent="0.25">
      <c r="A15032" s="6"/>
      <c r="J15032" s="6"/>
      <c r="M15032" s="7"/>
      <c r="T15032" s="6"/>
      <c r="AE15032" s="4"/>
      <c r="AF15032" s="4"/>
      <c r="AG15032" s="6"/>
      <c r="AY15032" s="4"/>
    </row>
    <row r="15033" spans="1:51" customFormat="1" x14ac:dyDescent="0.25">
      <c r="A15033" s="6"/>
      <c r="J15033" s="6"/>
      <c r="M15033" s="7"/>
      <c r="T15033" s="6"/>
      <c r="AE15033" s="4"/>
      <c r="AF15033" s="4"/>
      <c r="AG15033" s="6"/>
      <c r="AY15033" s="4"/>
    </row>
    <row r="15034" spans="1:51" customFormat="1" x14ac:dyDescent="0.25">
      <c r="A15034" s="6"/>
      <c r="J15034" s="6"/>
      <c r="M15034" s="7"/>
      <c r="T15034" s="6"/>
      <c r="AE15034" s="4"/>
      <c r="AF15034" s="4"/>
      <c r="AG15034" s="6"/>
      <c r="AY15034" s="4"/>
    </row>
    <row r="15035" spans="1:51" customFormat="1" x14ac:dyDescent="0.25">
      <c r="A15035" s="6"/>
      <c r="J15035" s="6"/>
      <c r="M15035" s="7"/>
      <c r="T15035" s="6"/>
      <c r="AE15035" s="4"/>
      <c r="AF15035" s="4"/>
      <c r="AG15035" s="6"/>
      <c r="AY15035" s="4"/>
    </row>
    <row r="15036" spans="1:51" customFormat="1" x14ac:dyDescent="0.25">
      <c r="A15036" s="6"/>
      <c r="J15036" s="6"/>
      <c r="M15036" s="7"/>
      <c r="T15036" s="6"/>
      <c r="AE15036" s="4"/>
      <c r="AF15036" s="4"/>
      <c r="AG15036" s="6"/>
      <c r="AY15036" s="4"/>
    </row>
    <row r="15037" spans="1:51" customFormat="1" x14ac:dyDescent="0.25">
      <c r="A15037" s="6"/>
      <c r="J15037" s="6"/>
      <c r="M15037" s="7"/>
      <c r="T15037" s="6"/>
      <c r="AE15037" s="4"/>
      <c r="AF15037" s="4"/>
      <c r="AG15037" s="6"/>
      <c r="AY15037" s="4"/>
    </row>
    <row r="15038" spans="1:51" customFormat="1" x14ac:dyDescent="0.25">
      <c r="A15038" s="6"/>
      <c r="J15038" s="6"/>
      <c r="M15038" s="7"/>
      <c r="T15038" s="6"/>
      <c r="AE15038" s="4"/>
      <c r="AF15038" s="4"/>
      <c r="AG15038" s="6"/>
      <c r="AY15038" s="4"/>
    </row>
    <row r="15039" spans="1:51" customFormat="1" x14ac:dyDescent="0.25">
      <c r="A15039" s="6"/>
      <c r="J15039" s="6"/>
      <c r="M15039" s="7"/>
      <c r="T15039" s="6"/>
      <c r="AE15039" s="4"/>
      <c r="AF15039" s="4"/>
      <c r="AG15039" s="6"/>
      <c r="AY15039" s="4"/>
    </row>
    <row r="15040" spans="1:51" customFormat="1" x14ac:dyDescent="0.25">
      <c r="A15040" s="6"/>
      <c r="J15040" s="6"/>
      <c r="M15040" s="7"/>
      <c r="T15040" s="6"/>
      <c r="AE15040" s="4"/>
      <c r="AF15040" s="4"/>
      <c r="AG15040" s="6"/>
      <c r="AY15040" s="4"/>
    </row>
    <row r="15041" spans="1:51" customFormat="1" x14ac:dyDescent="0.25">
      <c r="A15041" s="6"/>
      <c r="J15041" s="6"/>
      <c r="M15041" s="7"/>
      <c r="T15041" s="6"/>
      <c r="AE15041" s="4"/>
      <c r="AF15041" s="4"/>
      <c r="AG15041" s="6"/>
      <c r="AY15041" s="4"/>
    </row>
    <row r="15042" spans="1:51" customFormat="1" x14ac:dyDescent="0.25">
      <c r="A15042" s="6"/>
      <c r="J15042" s="6"/>
      <c r="M15042" s="7"/>
      <c r="T15042" s="6"/>
      <c r="AE15042" s="4"/>
      <c r="AF15042" s="4"/>
      <c r="AG15042" s="6"/>
      <c r="AY15042" s="4"/>
    </row>
    <row r="15043" spans="1:51" customFormat="1" x14ac:dyDescent="0.25">
      <c r="A15043" s="6"/>
      <c r="J15043" s="6"/>
      <c r="M15043" s="7"/>
      <c r="T15043" s="6"/>
      <c r="AE15043" s="4"/>
      <c r="AF15043" s="4"/>
      <c r="AG15043" s="6"/>
      <c r="AY15043" s="4"/>
    </row>
    <row r="15044" spans="1:51" customFormat="1" x14ac:dyDescent="0.25">
      <c r="A15044" s="6"/>
      <c r="J15044" s="6"/>
      <c r="M15044" s="7"/>
      <c r="T15044" s="6"/>
      <c r="AE15044" s="4"/>
      <c r="AF15044" s="4"/>
      <c r="AG15044" s="6"/>
      <c r="AY15044" s="4"/>
    </row>
    <row r="15045" spans="1:51" customFormat="1" x14ac:dyDescent="0.25">
      <c r="A15045" s="6"/>
      <c r="J15045" s="6"/>
      <c r="M15045" s="7"/>
      <c r="T15045" s="6"/>
      <c r="AE15045" s="4"/>
      <c r="AF15045" s="4"/>
      <c r="AG15045" s="6"/>
      <c r="AY15045" s="4"/>
    </row>
    <row r="15046" spans="1:51" customFormat="1" x14ac:dyDescent="0.25">
      <c r="A15046" s="6"/>
      <c r="J15046" s="6"/>
      <c r="M15046" s="7"/>
      <c r="T15046" s="6"/>
      <c r="AE15046" s="4"/>
      <c r="AF15046" s="4"/>
      <c r="AG15046" s="6"/>
      <c r="AY15046" s="4"/>
    </row>
    <row r="15047" spans="1:51" customFormat="1" x14ac:dyDescent="0.25">
      <c r="A15047" s="6"/>
      <c r="J15047" s="6"/>
      <c r="M15047" s="7"/>
      <c r="T15047" s="6"/>
      <c r="AE15047" s="4"/>
      <c r="AF15047" s="4"/>
      <c r="AG15047" s="6"/>
      <c r="AY15047" s="4"/>
    </row>
    <row r="15048" spans="1:51" customFormat="1" x14ac:dyDescent="0.25">
      <c r="A15048" s="6"/>
      <c r="J15048" s="6"/>
      <c r="M15048" s="7"/>
      <c r="T15048" s="6"/>
      <c r="AE15048" s="4"/>
      <c r="AF15048" s="4"/>
      <c r="AG15048" s="6"/>
      <c r="AY15048" s="4"/>
    </row>
    <row r="15049" spans="1:51" customFormat="1" x14ac:dyDescent="0.25">
      <c r="A15049" s="6"/>
      <c r="J15049" s="6"/>
      <c r="M15049" s="7"/>
      <c r="T15049" s="6"/>
      <c r="AE15049" s="4"/>
      <c r="AF15049" s="4"/>
      <c r="AG15049" s="6"/>
      <c r="AY15049" s="4"/>
    </row>
    <row r="15050" spans="1:51" customFormat="1" x14ac:dyDescent="0.25">
      <c r="A15050" s="6"/>
      <c r="J15050" s="6"/>
      <c r="M15050" s="7"/>
      <c r="T15050" s="6"/>
      <c r="AE15050" s="4"/>
      <c r="AF15050" s="4"/>
      <c r="AG15050" s="6"/>
      <c r="AY15050" s="4"/>
    </row>
    <row r="15051" spans="1:51" customFormat="1" x14ac:dyDescent="0.25">
      <c r="A15051" s="6"/>
      <c r="J15051" s="6"/>
      <c r="M15051" s="7"/>
      <c r="T15051" s="6"/>
      <c r="AE15051" s="4"/>
      <c r="AF15051" s="4"/>
      <c r="AG15051" s="6"/>
      <c r="AY15051" s="4"/>
    </row>
    <row r="15052" spans="1:51" customFormat="1" x14ac:dyDescent="0.25">
      <c r="A15052" s="6"/>
      <c r="J15052" s="6"/>
      <c r="M15052" s="7"/>
      <c r="T15052" s="6"/>
      <c r="AE15052" s="4"/>
      <c r="AF15052" s="4"/>
      <c r="AG15052" s="6"/>
      <c r="AY15052" s="4"/>
    </row>
    <row r="15053" spans="1:51" customFormat="1" x14ac:dyDescent="0.25">
      <c r="A15053" s="6"/>
      <c r="J15053" s="6"/>
      <c r="M15053" s="7"/>
      <c r="T15053" s="6"/>
      <c r="AE15053" s="4"/>
      <c r="AF15053" s="4"/>
      <c r="AG15053" s="6"/>
      <c r="AY15053" s="4"/>
    </row>
    <row r="15054" spans="1:51" customFormat="1" x14ac:dyDescent="0.25">
      <c r="A15054" s="6"/>
      <c r="J15054" s="6"/>
      <c r="M15054" s="7"/>
      <c r="T15054" s="6"/>
      <c r="AE15054" s="4"/>
      <c r="AF15054" s="4"/>
      <c r="AG15054" s="6"/>
      <c r="AY15054" s="4"/>
    </row>
    <row r="15055" spans="1:51" customFormat="1" x14ac:dyDescent="0.25">
      <c r="A15055" s="6"/>
      <c r="J15055" s="6"/>
      <c r="M15055" s="7"/>
      <c r="T15055" s="6"/>
      <c r="AE15055" s="4"/>
      <c r="AF15055" s="4"/>
      <c r="AG15055" s="6"/>
      <c r="AY15055" s="4"/>
    </row>
    <row r="15056" spans="1:51" customFormat="1" x14ac:dyDescent="0.25">
      <c r="A15056" s="6"/>
      <c r="J15056" s="6"/>
      <c r="M15056" s="7"/>
      <c r="T15056" s="6"/>
      <c r="AE15056" s="4"/>
      <c r="AF15056" s="4"/>
      <c r="AG15056" s="6"/>
      <c r="AY15056" s="4"/>
    </row>
    <row r="15057" spans="1:51" customFormat="1" x14ac:dyDescent="0.25">
      <c r="A15057" s="6"/>
      <c r="J15057" s="6"/>
      <c r="M15057" s="7"/>
      <c r="T15057" s="6"/>
      <c r="AE15057" s="4"/>
      <c r="AF15057" s="4"/>
      <c r="AG15057" s="6"/>
      <c r="AY15057" s="4"/>
    </row>
    <row r="15058" spans="1:51" customFormat="1" x14ac:dyDescent="0.25">
      <c r="A15058" s="6"/>
      <c r="J15058" s="6"/>
      <c r="M15058" s="7"/>
      <c r="T15058" s="6"/>
      <c r="AE15058" s="4"/>
      <c r="AF15058" s="4"/>
      <c r="AG15058" s="6"/>
      <c r="AY15058" s="4"/>
    </row>
    <row r="15059" spans="1:51" customFormat="1" x14ac:dyDescent="0.25">
      <c r="A15059" s="6"/>
      <c r="J15059" s="6"/>
      <c r="M15059" s="7"/>
      <c r="T15059" s="6"/>
      <c r="AE15059" s="4"/>
      <c r="AF15059" s="4"/>
      <c r="AG15059" s="6"/>
      <c r="AY15059" s="4"/>
    </row>
    <row r="15060" spans="1:51" customFormat="1" x14ac:dyDescent="0.25">
      <c r="A15060" s="6"/>
      <c r="J15060" s="6"/>
      <c r="M15060" s="7"/>
      <c r="T15060" s="6"/>
      <c r="AE15060" s="4"/>
      <c r="AF15060" s="4"/>
      <c r="AG15060" s="6"/>
      <c r="AY15060" s="4"/>
    </row>
    <row r="15061" spans="1:51" customFormat="1" x14ac:dyDescent="0.25">
      <c r="A15061" s="6"/>
      <c r="J15061" s="6"/>
      <c r="M15061" s="7"/>
      <c r="T15061" s="6"/>
      <c r="AE15061" s="4"/>
      <c r="AF15061" s="4"/>
      <c r="AG15061" s="6"/>
      <c r="AY15061" s="4"/>
    </row>
    <row r="15062" spans="1:51" customFormat="1" x14ac:dyDescent="0.25">
      <c r="A15062" s="6"/>
      <c r="J15062" s="6"/>
      <c r="M15062" s="7"/>
      <c r="T15062" s="6"/>
      <c r="AE15062" s="4"/>
      <c r="AF15062" s="4"/>
      <c r="AG15062" s="6"/>
      <c r="AY15062" s="4"/>
    </row>
    <row r="15063" spans="1:51" customFormat="1" x14ac:dyDescent="0.25">
      <c r="A15063" s="6"/>
      <c r="J15063" s="6"/>
      <c r="M15063" s="7"/>
      <c r="T15063" s="6"/>
      <c r="AE15063" s="4"/>
      <c r="AF15063" s="4"/>
      <c r="AG15063" s="6"/>
      <c r="AY15063" s="4"/>
    </row>
    <row r="15064" spans="1:51" customFormat="1" x14ac:dyDescent="0.25">
      <c r="A15064" s="6"/>
      <c r="J15064" s="6"/>
      <c r="M15064" s="7"/>
      <c r="T15064" s="6"/>
      <c r="AE15064" s="4"/>
      <c r="AF15064" s="4"/>
      <c r="AG15064" s="6"/>
      <c r="AY15064" s="4"/>
    </row>
    <row r="15065" spans="1:51" customFormat="1" x14ac:dyDescent="0.25">
      <c r="A15065" s="6"/>
      <c r="J15065" s="6"/>
      <c r="M15065" s="7"/>
      <c r="T15065" s="6"/>
      <c r="AE15065" s="4"/>
      <c r="AF15065" s="4"/>
      <c r="AG15065" s="6"/>
      <c r="AY15065" s="4"/>
    </row>
    <row r="15066" spans="1:51" customFormat="1" x14ac:dyDescent="0.25">
      <c r="A15066" s="6"/>
      <c r="J15066" s="6"/>
      <c r="M15066" s="7"/>
      <c r="T15066" s="6"/>
      <c r="AE15066" s="4"/>
      <c r="AF15066" s="4"/>
      <c r="AG15066" s="6"/>
      <c r="AY15066" s="4"/>
    </row>
    <row r="15067" spans="1:51" customFormat="1" x14ac:dyDescent="0.25">
      <c r="A15067" s="6"/>
      <c r="J15067" s="6"/>
      <c r="M15067" s="7"/>
      <c r="T15067" s="6"/>
      <c r="AE15067" s="4"/>
      <c r="AF15067" s="4"/>
      <c r="AG15067" s="6"/>
      <c r="AY15067" s="4"/>
    </row>
    <row r="15068" spans="1:51" customFormat="1" x14ac:dyDescent="0.25">
      <c r="A15068" s="6"/>
      <c r="J15068" s="6"/>
      <c r="M15068" s="7"/>
      <c r="T15068" s="6"/>
      <c r="AE15068" s="4"/>
      <c r="AF15068" s="4"/>
      <c r="AG15068" s="6"/>
      <c r="AY15068" s="4"/>
    </row>
    <row r="15069" spans="1:51" customFormat="1" x14ac:dyDescent="0.25">
      <c r="A15069" s="6"/>
      <c r="J15069" s="6"/>
      <c r="M15069" s="7"/>
      <c r="T15069" s="6"/>
      <c r="AE15069" s="4"/>
      <c r="AF15069" s="4"/>
      <c r="AG15069" s="6"/>
      <c r="AY15069" s="4"/>
    </row>
    <row r="15070" spans="1:51" customFormat="1" x14ac:dyDescent="0.25">
      <c r="A15070" s="6"/>
      <c r="J15070" s="6"/>
      <c r="M15070" s="7"/>
      <c r="T15070" s="6"/>
      <c r="AE15070" s="4"/>
      <c r="AF15070" s="4"/>
      <c r="AG15070" s="6"/>
      <c r="AY15070" s="4"/>
    </row>
    <row r="15071" spans="1:51" customFormat="1" x14ac:dyDescent="0.25">
      <c r="A15071" s="6"/>
      <c r="J15071" s="6"/>
      <c r="M15071" s="7"/>
      <c r="T15071" s="6"/>
      <c r="AE15071" s="4"/>
      <c r="AF15071" s="4"/>
      <c r="AG15071" s="6"/>
      <c r="AY15071" s="4"/>
    </row>
    <row r="15072" spans="1:51" customFormat="1" x14ac:dyDescent="0.25">
      <c r="A15072" s="6"/>
      <c r="J15072" s="6"/>
      <c r="M15072" s="7"/>
      <c r="T15072" s="6"/>
      <c r="AE15072" s="4"/>
      <c r="AF15072" s="4"/>
      <c r="AG15072" s="6"/>
      <c r="AY15072" s="4"/>
    </row>
    <row r="15073" spans="1:51" customFormat="1" x14ac:dyDescent="0.25">
      <c r="A15073" s="6"/>
      <c r="J15073" s="6"/>
      <c r="M15073" s="7"/>
      <c r="T15073" s="6"/>
      <c r="AE15073" s="4"/>
      <c r="AF15073" s="4"/>
      <c r="AG15073" s="6"/>
      <c r="AY15073" s="4"/>
    </row>
    <row r="15074" spans="1:51" customFormat="1" x14ac:dyDescent="0.25">
      <c r="A15074" s="6"/>
      <c r="J15074" s="6"/>
      <c r="M15074" s="7"/>
      <c r="T15074" s="6"/>
      <c r="AE15074" s="4"/>
      <c r="AF15074" s="4"/>
      <c r="AG15074" s="6"/>
      <c r="AY15074" s="4"/>
    </row>
    <row r="15075" spans="1:51" customFormat="1" x14ac:dyDescent="0.25">
      <c r="A15075" s="6"/>
      <c r="J15075" s="6"/>
      <c r="M15075" s="7"/>
      <c r="T15075" s="6"/>
      <c r="AE15075" s="4"/>
      <c r="AF15075" s="4"/>
      <c r="AG15075" s="6"/>
      <c r="AY15075" s="4"/>
    </row>
    <row r="15076" spans="1:51" customFormat="1" x14ac:dyDescent="0.25">
      <c r="A15076" s="6"/>
      <c r="J15076" s="6"/>
      <c r="M15076" s="7"/>
      <c r="T15076" s="6"/>
      <c r="AE15076" s="4"/>
      <c r="AF15076" s="4"/>
      <c r="AG15076" s="6"/>
      <c r="AY15076" s="4"/>
    </row>
    <row r="15077" spans="1:51" customFormat="1" x14ac:dyDescent="0.25">
      <c r="A15077" s="6"/>
      <c r="J15077" s="6"/>
      <c r="M15077" s="7"/>
      <c r="T15077" s="6"/>
      <c r="AE15077" s="4"/>
      <c r="AF15077" s="4"/>
      <c r="AG15077" s="6"/>
      <c r="AY15077" s="4"/>
    </row>
    <row r="15078" spans="1:51" customFormat="1" x14ac:dyDescent="0.25">
      <c r="A15078" s="6"/>
      <c r="J15078" s="6"/>
      <c r="M15078" s="7"/>
      <c r="T15078" s="6"/>
      <c r="AE15078" s="4"/>
      <c r="AF15078" s="4"/>
      <c r="AG15078" s="6"/>
      <c r="AY15078" s="4"/>
    </row>
    <row r="15079" spans="1:51" customFormat="1" x14ac:dyDescent="0.25">
      <c r="A15079" s="6"/>
      <c r="J15079" s="6"/>
      <c r="M15079" s="7"/>
      <c r="T15079" s="6"/>
      <c r="AE15079" s="4"/>
      <c r="AF15079" s="4"/>
      <c r="AG15079" s="6"/>
      <c r="AY15079" s="4"/>
    </row>
    <row r="15080" spans="1:51" customFormat="1" x14ac:dyDescent="0.25">
      <c r="A15080" s="6"/>
      <c r="J15080" s="6"/>
      <c r="M15080" s="7"/>
      <c r="T15080" s="6"/>
      <c r="AE15080" s="4"/>
      <c r="AF15080" s="4"/>
      <c r="AG15080" s="6"/>
      <c r="AY15080" s="4"/>
    </row>
    <row r="15081" spans="1:51" customFormat="1" x14ac:dyDescent="0.25">
      <c r="A15081" s="6"/>
      <c r="J15081" s="6"/>
      <c r="M15081" s="7"/>
      <c r="T15081" s="6"/>
      <c r="AE15081" s="4"/>
      <c r="AF15081" s="4"/>
      <c r="AG15081" s="6"/>
      <c r="AY15081" s="4"/>
    </row>
    <row r="15082" spans="1:51" customFormat="1" x14ac:dyDescent="0.25">
      <c r="A15082" s="6"/>
      <c r="J15082" s="6"/>
      <c r="M15082" s="7"/>
      <c r="T15082" s="6"/>
      <c r="AE15082" s="4"/>
      <c r="AF15082" s="4"/>
      <c r="AG15082" s="6"/>
      <c r="AY15082" s="4"/>
    </row>
    <row r="15083" spans="1:51" customFormat="1" x14ac:dyDescent="0.25">
      <c r="A15083" s="6"/>
      <c r="J15083" s="6"/>
      <c r="M15083" s="7"/>
      <c r="T15083" s="6"/>
      <c r="AE15083" s="4"/>
      <c r="AF15083" s="4"/>
      <c r="AG15083" s="6"/>
      <c r="AY15083" s="4"/>
    </row>
    <row r="15084" spans="1:51" customFormat="1" x14ac:dyDescent="0.25">
      <c r="A15084" s="6"/>
      <c r="J15084" s="6"/>
      <c r="M15084" s="7"/>
      <c r="T15084" s="6"/>
      <c r="AE15084" s="4"/>
      <c r="AF15084" s="4"/>
      <c r="AG15084" s="6"/>
      <c r="AY15084" s="4"/>
    </row>
    <row r="15085" spans="1:51" customFormat="1" x14ac:dyDescent="0.25">
      <c r="A15085" s="6"/>
      <c r="J15085" s="6"/>
      <c r="M15085" s="7"/>
      <c r="T15085" s="6"/>
      <c r="AE15085" s="4"/>
      <c r="AF15085" s="4"/>
      <c r="AG15085" s="6"/>
      <c r="AY15085" s="4"/>
    </row>
    <row r="15086" spans="1:51" customFormat="1" x14ac:dyDescent="0.25">
      <c r="A15086" s="6"/>
      <c r="J15086" s="6"/>
      <c r="M15086" s="7"/>
      <c r="T15086" s="6"/>
      <c r="AE15086" s="4"/>
      <c r="AF15086" s="4"/>
      <c r="AG15086" s="6"/>
      <c r="AY15086" s="4"/>
    </row>
    <row r="15087" spans="1:51" customFormat="1" x14ac:dyDescent="0.25">
      <c r="A15087" s="6"/>
      <c r="J15087" s="6"/>
      <c r="M15087" s="7"/>
      <c r="T15087" s="6"/>
      <c r="AE15087" s="4"/>
      <c r="AF15087" s="4"/>
      <c r="AG15087" s="6"/>
      <c r="AY15087" s="4"/>
    </row>
    <row r="15088" spans="1:51" customFormat="1" x14ac:dyDescent="0.25">
      <c r="A15088" s="6"/>
      <c r="J15088" s="6"/>
      <c r="M15088" s="7"/>
      <c r="T15088" s="6"/>
      <c r="AE15088" s="4"/>
      <c r="AF15088" s="4"/>
      <c r="AG15088" s="6"/>
      <c r="AY15088" s="4"/>
    </row>
    <row r="15089" spans="1:51" customFormat="1" x14ac:dyDescent="0.25">
      <c r="A15089" s="6"/>
      <c r="J15089" s="6"/>
      <c r="M15089" s="7"/>
      <c r="T15089" s="6"/>
      <c r="AE15089" s="4"/>
      <c r="AF15089" s="4"/>
      <c r="AG15089" s="6"/>
      <c r="AY15089" s="4"/>
    </row>
    <row r="15090" spans="1:51" customFormat="1" x14ac:dyDescent="0.25">
      <c r="A15090" s="6"/>
      <c r="J15090" s="6"/>
      <c r="M15090" s="7"/>
      <c r="T15090" s="6"/>
      <c r="AE15090" s="4"/>
      <c r="AF15090" s="4"/>
      <c r="AG15090" s="6"/>
      <c r="AY15090" s="4"/>
    </row>
    <row r="15091" spans="1:51" customFormat="1" x14ac:dyDescent="0.25">
      <c r="A15091" s="6"/>
      <c r="J15091" s="6"/>
      <c r="M15091" s="7"/>
      <c r="T15091" s="6"/>
      <c r="AE15091" s="4"/>
      <c r="AF15091" s="4"/>
      <c r="AG15091" s="6"/>
      <c r="AY15091" s="4"/>
    </row>
    <row r="15092" spans="1:51" customFormat="1" x14ac:dyDescent="0.25">
      <c r="A15092" s="6"/>
      <c r="J15092" s="6"/>
      <c r="M15092" s="7"/>
      <c r="T15092" s="6"/>
      <c r="AE15092" s="4"/>
      <c r="AF15092" s="4"/>
      <c r="AG15092" s="6"/>
      <c r="AY15092" s="4"/>
    </row>
    <row r="15093" spans="1:51" customFormat="1" x14ac:dyDescent="0.25">
      <c r="A15093" s="6"/>
      <c r="J15093" s="6"/>
      <c r="M15093" s="7"/>
      <c r="T15093" s="6"/>
      <c r="AE15093" s="4"/>
      <c r="AF15093" s="4"/>
      <c r="AG15093" s="6"/>
      <c r="AY15093" s="4"/>
    </row>
    <row r="15094" spans="1:51" customFormat="1" x14ac:dyDescent="0.25">
      <c r="A15094" s="6"/>
      <c r="J15094" s="6"/>
      <c r="M15094" s="7"/>
      <c r="T15094" s="6"/>
      <c r="AE15094" s="4"/>
      <c r="AF15094" s="4"/>
      <c r="AG15094" s="6"/>
      <c r="AY15094" s="4"/>
    </row>
    <row r="15095" spans="1:51" customFormat="1" x14ac:dyDescent="0.25">
      <c r="A15095" s="6"/>
      <c r="J15095" s="6"/>
      <c r="M15095" s="7"/>
      <c r="T15095" s="6"/>
      <c r="AE15095" s="4"/>
      <c r="AF15095" s="4"/>
      <c r="AG15095" s="6"/>
      <c r="AY15095" s="4"/>
    </row>
    <row r="15096" spans="1:51" customFormat="1" x14ac:dyDescent="0.25">
      <c r="A15096" s="6"/>
      <c r="J15096" s="6"/>
      <c r="M15096" s="7"/>
      <c r="T15096" s="6"/>
      <c r="AE15096" s="4"/>
      <c r="AF15096" s="4"/>
      <c r="AG15096" s="6"/>
      <c r="AY15096" s="4"/>
    </row>
    <row r="15097" spans="1:51" customFormat="1" x14ac:dyDescent="0.25">
      <c r="A15097" s="6"/>
      <c r="J15097" s="6"/>
      <c r="M15097" s="7"/>
      <c r="T15097" s="6"/>
      <c r="AE15097" s="4"/>
      <c r="AF15097" s="4"/>
      <c r="AG15097" s="6"/>
      <c r="AY15097" s="4"/>
    </row>
    <row r="15098" spans="1:51" customFormat="1" x14ac:dyDescent="0.25">
      <c r="A15098" s="6"/>
      <c r="J15098" s="6"/>
      <c r="M15098" s="7"/>
      <c r="T15098" s="6"/>
      <c r="AE15098" s="4"/>
      <c r="AF15098" s="4"/>
      <c r="AG15098" s="6"/>
      <c r="AY15098" s="4"/>
    </row>
    <row r="15099" spans="1:51" customFormat="1" x14ac:dyDescent="0.25">
      <c r="A15099" s="6"/>
      <c r="J15099" s="6"/>
      <c r="M15099" s="7"/>
      <c r="T15099" s="6"/>
      <c r="AE15099" s="4"/>
      <c r="AF15099" s="4"/>
      <c r="AG15099" s="6"/>
      <c r="AY15099" s="4"/>
    </row>
    <row r="15100" spans="1:51" customFormat="1" x14ac:dyDescent="0.25">
      <c r="A15100" s="6"/>
      <c r="J15100" s="6"/>
      <c r="M15100" s="7"/>
      <c r="T15100" s="6"/>
      <c r="AE15100" s="4"/>
      <c r="AF15100" s="4"/>
      <c r="AG15100" s="6"/>
      <c r="AY15100" s="4"/>
    </row>
    <row r="15101" spans="1:51" customFormat="1" x14ac:dyDescent="0.25">
      <c r="A15101" s="6"/>
      <c r="J15101" s="6"/>
      <c r="M15101" s="7"/>
      <c r="T15101" s="6"/>
      <c r="AE15101" s="4"/>
      <c r="AF15101" s="4"/>
      <c r="AG15101" s="6"/>
      <c r="AY15101" s="4"/>
    </row>
    <row r="15102" spans="1:51" customFormat="1" x14ac:dyDescent="0.25">
      <c r="A15102" s="6"/>
      <c r="J15102" s="6"/>
      <c r="M15102" s="7"/>
      <c r="T15102" s="6"/>
      <c r="AE15102" s="4"/>
      <c r="AF15102" s="4"/>
      <c r="AG15102" s="6"/>
      <c r="AY15102" s="4"/>
    </row>
    <row r="15103" spans="1:51" customFormat="1" x14ac:dyDescent="0.25">
      <c r="A15103" s="6"/>
      <c r="J15103" s="6"/>
      <c r="M15103" s="7"/>
      <c r="T15103" s="6"/>
      <c r="AE15103" s="4"/>
      <c r="AF15103" s="4"/>
      <c r="AG15103" s="6"/>
      <c r="AY15103" s="4"/>
    </row>
    <row r="15104" spans="1:51" customFormat="1" x14ac:dyDescent="0.25">
      <c r="A15104" s="6"/>
      <c r="J15104" s="6"/>
      <c r="M15104" s="7"/>
      <c r="T15104" s="6"/>
      <c r="AE15104" s="4"/>
      <c r="AF15104" s="4"/>
      <c r="AG15104" s="6"/>
      <c r="AY15104" s="4"/>
    </row>
    <row r="15105" spans="1:51" customFormat="1" x14ac:dyDescent="0.25">
      <c r="A15105" s="6"/>
      <c r="J15105" s="6"/>
      <c r="M15105" s="7"/>
      <c r="T15105" s="6"/>
      <c r="AE15105" s="4"/>
      <c r="AF15105" s="4"/>
      <c r="AG15105" s="6"/>
      <c r="AY15105" s="4"/>
    </row>
    <row r="15106" spans="1:51" customFormat="1" x14ac:dyDescent="0.25">
      <c r="A15106" s="6"/>
      <c r="J15106" s="6"/>
      <c r="M15106" s="7"/>
      <c r="T15106" s="6"/>
      <c r="AE15106" s="4"/>
      <c r="AF15106" s="4"/>
      <c r="AG15106" s="6"/>
      <c r="AY15106" s="4"/>
    </row>
    <row r="15107" spans="1:51" customFormat="1" x14ac:dyDescent="0.25">
      <c r="A15107" s="6"/>
      <c r="J15107" s="6"/>
      <c r="M15107" s="7"/>
      <c r="T15107" s="6"/>
      <c r="AE15107" s="4"/>
      <c r="AF15107" s="4"/>
      <c r="AG15107" s="6"/>
      <c r="AY15107" s="4"/>
    </row>
    <row r="15108" spans="1:51" customFormat="1" x14ac:dyDescent="0.25">
      <c r="A15108" s="6"/>
      <c r="J15108" s="6"/>
      <c r="M15108" s="7"/>
      <c r="T15108" s="6"/>
      <c r="AE15108" s="4"/>
      <c r="AF15108" s="4"/>
      <c r="AG15108" s="6"/>
      <c r="AY15108" s="4"/>
    </row>
    <row r="15109" spans="1:51" customFormat="1" x14ac:dyDescent="0.25">
      <c r="A15109" s="6"/>
      <c r="J15109" s="6"/>
      <c r="M15109" s="7"/>
      <c r="T15109" s="6"/>
      <c r="AE15109" s="4"/>
      <c r="AF15109" s="4"/>
      <c r="AG15109" s="6"/>
      <c r="AY15109" s="4"/>
    </row>
    <row r="15110" spans="1:51" customFormat="1" x14ac:dyDescent="0.25">
      <c r="A15110" s="6"/>
      <c r="J15110" s="6"/>
      <c r="M15110" s="7"/>
      <c r="T15110" s="6"/>
      <c r="AE15110" s="4"/>
      <c r="AF15110" s="4"/>
      <c r="AG15110" s="6"/>
      <c r="AY15110" s="4"/>
    </row>
    <row r="15111" spans="1:51" customFormat="1" x14ac:dyDescent="0.25">
      <c r="A15111" s="6"/>
      <c r="J15111" s="6"/>
      <c r="M15111" s="7"/>
      <c r="T15111" s="6"/>
      <c r="AE15111" s="4"/>
      <c r="AF15111" s="4"/>
      <c r="AG15111" s="6"/>
      <c r="AY15111" s="4"/>
    </row>
    <row r="15112" spans="1:51" customFormat="1" x14ac:dyDescent="0.25">
      <c r="A15112" s="6"/>
      <c r="J15112" s="6"/>
      <c r="M15112" s="7"/>
      <c r="T15112" s="6"/>
      <c r="AE15112" s="4"/>
      <c r="AF15112" s="4"/>
      <c r="AG15112" s="6"/>
      <c r="AY15112" s="4"/>
    </row>
    <row r="15113" spans="1:51" customFormat="1" x14ac:dyDescent="0.25">
      <c r="A15113" s="6"/>
      <c r="J15113" s="6"/>
      <c r="M15113" s="7"/>
      <c r="T15113" s="6"/>
      <c r="AE15113" s="4"/>
      <c r="AF15113" s="4"/>
      <c r="AG15113" s="6"/>
      <c r="AY15113" s="4"/>
    </row>
    <row r="15114" spans="1:51" customFormat="1" x14ac:dyDescent="0.25">
      <c r="A15114" s="6"/>
      <c r="J15114" s="6"/>
      <c r="M15114" s="7"/>
      <c r="T15114" s="6"/>
      <c r="AE15114" s="4"/>
      <c r="AF15114" s="4"/>
      <c r="AG15114" s="6"/>
      <c r="AY15114" s="4"/>
    </row>
    <row r="15115" spans="1:51" customFormat="1" x14ac:dyDescent="0.25">
      <c r="A15115" s="6"/>
      <c r="J15115" s="6"/>
      <c r="M15115" s="7"/>
      <c r="T15115" s="6"/>
      <c r="AE15115" s="4"/>
      <c r="AF15115" s="4"/>
      <c r="AG15115" s="6"/>
      <c r="AY15115" s="4"/>
    </row>
    <row r="15116" spans="1:51" customFormat="1" x14ac:dyDescent="0.25">
      <c r="A15116" s="6"/>
      <c r="J15116" s="6"/>
      <c r="M15116" s="7"/>
      <c r="T15116" s="6"/>
      <c r="AE15116" s="4"/>
      <c r="AF15116" s="4"/>
      <c r="AG15116" s="6"/>
      <c r="AY15116" s="4"/>
    </row>
    <row r="15117" spans="1:51" customFormat="1" x14ac:dyDescent="0.25">
      <c r="A15117" s="6"/>
      <c r="J15117" s="6"/>
      <c r="M15117" s="7"/>
      <c r="T15117" s="6"/>
      <c r="AE15117" s="4"/>
      <c r="AF15117" s="4"/>
      <c r="AG15117" s="6"/>
      <c r="AY15117" s="4"/>
    </row>
    <row r="15118" spans="1:51" customFormat="1" x14ac:dyDescent="0.25">
      <c r="A15118" s="6"/>
      <c r="J15118" s="6"/>
      <c r="M15118" s="7"/>
      <c r="T15118" s="6"/>
      <c r="AE15118" s="4"/>
      <c r="AF15118" s="4"/>
      <c r="AG15118" s="6"/>
      <c r="AY15118" s="4"/>
    </row>
    <row r="15119" spans="1:51" customFormat="1" x14ac:dyDescent="0.25">
      <c r="A15119" s="6"/>
      <c r="J15119" s="6"/>
      <c r="M15119" s="7"/>
      <c r="T15119" s="6"/>
      <c r="AE15119" s="4"/>
      <c r="AF15119" s="4"/>
      <c r="AG15119" s="6"/>
      <c r="AY15119" s="4"/>
    </row>
    <row r="15120" spans="1:51" customFormat="1" x14ac:dyDescent="0.25">
      <c r="A15120" s="6"/>
      <c r="J15120" s="6"/>
      <c r="M15120" s="7"/>
      <c r="T15120" s="6"/>
      <c r="AE15120" s="4"/>
      <c r="AF15120" s="4"/>
      <c r="AG15120" s="6"/>
      <c r="AY15120" s="4"/>
    </row>
    <row r="15121" spans="1:51" customFormat="1" x14ac:dyDescent="0.25">
      <c r="A15121" s="6"/>
      <c r="J15121" s="6"/>
      <c r="M15121" s="7"/>
      <c r="T15121" s="6"/>
      <c r="AE15121" s="4"/>
      <c r="AF15121" s="4"/>
      <c r="AG15121" s="6"/>
      <c r="AY15121" s="4"/>
    </row>
    <row r="15122" spans="1:51" customFormat="1" x14ac:dyDescent="0.25">
      <c r="A15122" s="6"/>
      <c r="J15122" s="6"/>
      <c r="M15122" s="7"/>
      <c r="T15122" s="6"/>
      <c r="AE15122" s="4"/>
      <c r="AF15122" s="4"/>
      <c r="AG15122" s="6"/>
      <c r="AY15122" s="4"/>
    </row>
    <row r="15123" spans="1:51" customFormat="1" x14ac:dyDescent="0.25">
      <c r="A15123" s="6"/>
      <c r="J15123" s="6"/>
      <c r="M15123" s="7"/>
      <c r="T15123" s="6"/>
      <c r="AE15123" s="4"/>
      <c r="AF15123" s="4"/>
      <c r="AG15123" s="6"/>
      <c r="AY15123" s="4"/>
    </row>
    <row r="15124" spans="1:51" customFormat="1" x14ac:dyDescent="0.25">
      <c r="A15124" s="6"/>
      <c r="J15124" s="6"/>
      <c r="M15124" s="7"/>
      <c r="T15124" s="6"/>
      <c r="AE15124" s="4"/>
      <c r="AF15124" s="4"/>
      <c r="AG15124" s="6"/>
      <c r="AY15124" s="4"/>
    </row>
    <row r="15125" spans="1:51" customFormat="1" x14ac:dyDescent="0.25">
      <c r="A15125" s="6"/>
      <c r="J15125" s="6"/>
      <c r="M15125" s="7"/>
      <c r="T15125" s="6"/>
      <c r="AE15125" s="4"/>
      <c r="AF15125" s="4"/>
      <c r="AG15125" s="6"/>
      <c r="AY15125" s="4"/>
    </row>
    <row r="15126" spans="1:51" customFormat="1" x14ac:dyDescent="0.25">
      <c r="A15126" s="6"/>
      <c r="J15126" s="6"/>
      <c r="M15126" s="7"/>
      <c r="T15126" s="6"/>
      <c r="AE15126" s="4"/>
      <c r="AF15126" s="4"/>
      <c r="AG15126" s="6"/>
      <c r="AY15126" s="4"/>
    </row>
    <row r="15127" spans="1:51" customFormat="1" x14ac:dyDescent="0.25">
      <c r="A15127" s="6"/>
      <c r="J15127" s="6"/>
      <c r="M15127" s="7"/>
      <c r="T15127" s="6"/>
      <c r="AE15127" s="4"/>
      <c r="AF15127" s="4"/>
      <c r="AG15127" s="6"/>
      <c r="AY15127" s="4"/>
    </row>
    <row r="15128" spans="1:51" customFormat="1" x14ac:dyDescent="0.25">
      <c r="A15128" s="6"/>
      <c r="J15128" s="6"/>
      <c r="M15128" s="7"/>
      <c r="T15128" s="6"/>
      <c r="AE15128" s="4"/>
      <c r="AF15128" s="4"/>
      <c r="AG15128" s="6"/>
      <c r="AY15128" s="4"/>
    </row>
    <row r="15129" spans="1:51" customFormat="1" x14ac:dyDescent="0.25">
      <c r="A15129" s="6"/>
      <c r="J15129" s="6"/>
      <c r="M15129" s="7"/>
      <c r="T15129" s="6"/>
      <c r="AE15129" s="4"/>
      <c r="AF15129" s="4"/>
      <c r="AG15129" s="6"/>
      <c r="AY15129" s="4"/>
    </row>
    <row r="15130" spans="1:51" customFormat="1" x14ac:dyDescent="0.25">
      <c r="A15130" s="6"/>
      <c r="J15130" s="6"/>
      <c r="M15130" s="7"/>
      <c r="T15130" s="6"/>
      <c r="AE15130" s="4"/>
      <c r="AF15130" s="4"/>
      <c r="AG15130" s="6"/>
      <c r="AY15130" s="4"/>
    </row>
    <row r="15131" spans="1:51" customFormat="1" x14ac:dyDescent="0.25">
      <c r="A15131" s="6"/>
      <c r="J15131" s="6"/>
      <c r="M15131" s="7"/>
      <c r="T15131" s="6"/>
      <c r="AE15131" s="4"/>
      <c r="AF15131" s="4"/>
      <c r="AG15131" s="6"/>
      <c r="AY15131" s="4"/>
    </row>
    <row r="15132" spans="1:51" customFormat="1" x14ac:dyDescent="0.25">
      <c r="A15132" s="6"/>
      <c r="J15132" s="6"/>
      <c r="M15132" s="7"/>
      <c r="T15132" s="6"/>
      <c r="AE15132" s="4"/>
      <c r="AF15132" s="4"/>
      <c r="AG15132" s="6"/>
      <c r="AY15132" s="4"/>
    </row>
    <row r="15133" spans="1:51" customFormat="1" x14ac:dyDescent="0.25">
      <c r="A15133" s="6"/>
      <c r="J15133" s="6"/>
      <c r="M15133" s="7"/>
      <c r="T15133" s="6"/>
      <c r="AE15133" s="4"/>
      <c r="AF15133" s="4"/>
      <c r="AG15133" s="6"/>
      <c r="AY15133" s="4"/>
    </row>
    <row r="15134" spans="1:51" customFormat="1" x14ac:dyDescent="0.25">
      <c r="A15134" s="6"/>
      <c r="J15134" s="6"/>
      <c r="M15134" s="7"/>
      <c r="T15134" s="6"/>
      <c r="AE15134" s="4"/>
      <c r="AF15134" s="4"/>
      <c r="AG15134" s="6"/>
      <c r="AY15134" s="4"/>
    </row>
    <row r="15135" spans="1:51" customFormat="1" x14ac:dyDescent="0.25">
      <c r="A15135" s="6"/>
      <c r="J15135" s="6"/>
      <c r="M15135" s="7"/>
      <c r="T15135" s="6"/>
      <c r="AE15135" s="4"/>
      <c r="AF15135" s="4"/>
      <c r="AG15135" s="6"/>
      <c r="AY15135" s="4"/>
    </row>
    <row r="15136" spans="1:51" customFormat="1" x14ac:dyDescent="0.25">
      <c r="A15136" s="6"/>
      <c r="J15136" s="6"/>
      <c r="M15136" s="7"/>
      <c r="T15136" s="6"/>
      <c r="AE15136" s="4"/>
      <c r="AF15136" s="4"/>
      <c r="AG15136" s="6"/>
      <c r="AY15136" s="4"/>
    </row>
    <row r="15137" spans="1:51" customFormat="1" x14ac:dyDescent="0.25">
      <c r="A15137" s="6"/>
      <c r="J15137" s="6"/>
      <c r="M15137" s="7"/>
      <c r="T15137" s="6"/>
      <c r="AE15137" s="4"/>
      <c r="AF15137" s="4"/>
      <c r="AG15137" s="6"/>
      <c r="AY15137" s="4"/>
    </row>
    <row r="15138" spans="1:51" customFormat="1" x14ac:dyDescent="0.25">
      <c r="A15138" s="6"/>
      <c r="J15138" s="6"/>
      <c r="M15138" s="7"/>
      <c r="T15138" s="6"/>
      <c r="AE15138" s="4"/>
      <c r="AF15138" s="4"/>
      <c r="AG15138" s="6"/>
      <c r="AY15138" s="4"/>
    </row>
    <row r="15139" spans="1:51" customFormat="1" x14ac:dyDescent="0.25">
      <c r="A15139" s="6"/>
      <c r="J15139" s="6"/>
      <c r="M15139" s="7"/>
      <c r="T15139" s="6"/>
      <c r="AE15139" s="4"/>
      <c r="AF15139" s="4"/>
      <c r="AG15139" s="6"/>
      <c r="AY15139" s="4"/>
    </row>
    <row r="15140" spans="1:51" customFormat="1" x14ac:dyDescent="0.25">
      <c r="A15140" s="6"/>
      <c r="J15140" s="6"/>
      <c r="M15140" s="7"/>
      <c r="T15140" s="6"/>
      <c r="AE15140" s="4"/>
      <c r="AF15140" s="4"/>
      <c r="AG15140" s="6"/>
      <c r="AY15140" s="4"/>
    </row>
    <row r="15141" spans="1:51" customFormat="1" x14ac:dyDescent="0.25">
      <c r="A15141" s="6"/>
      <c r="J15141" s="6"/>
      <c r="M15141" s="7"/>
      <c r="T15141" s="6"/>
      <c r="AE15141" s="4"/>
      <c r="AF15141" s="4"/>
      <c r="AG15141" s="6"/>
      <c r="AY15141" s="4"/>
    </row>
    <row r="15142" spans="1:51" customFormat="1" x14ac:dyDescent="0.25">
      <c r="A15142" s="6"/>
      <c r="J15142" s="6"/>
      <c r="M15142" s="7"/>
      <c r="T15142" s="6"/>
      <c r="AE15142" s="4"/>
      <c r="AF15142" s="4"/>
      <c r="AG15142" s="6"/>
      <c r="AY15142" s="4"/>
    </row>
    <row r="15143" spans="1:51" customFormat="1" x14ac:dyDescent="0.25">
      <c r="A15143" s="6"/>
      <c r="J15143" s="6"/>
      <c r="M15143" s="7"/>
      <c r="T15143" s="6"/>
      <c r="AE15143" s="4"/>
      <c r="AF15143" s="4"/>
      <c r="AG15143" s="6"/>
      <c r="AY15143" s="4"/>
    </row>
    <row r="15144" spans="1:51" customFormat="1" x14ac:dyDescent="0.25">
      <c r="A15144" s="6"/>
      <c r="J15144" s="6"/>
      <c r="M15144" s="7"/>
      <c r="T15144" s="6"/>
      <c r="AE15144" s="4"/>
      <c r="AF15144" s="4"/>
      <c r="AG15144" s="6"/>
      <c r="AY15144" s="4"/>
    </row>
    <row r="15145" spans="1:51" customFormat="1" x14ac:dyDescent="0.25">
      <c r="A15145" s="6"/>
      <c r="J15145" s="6"/>
      <c r="M15145" s="7"/>
      <c r="T15145" s="6"/>
      <c r="AE15145" s="4"/>
      <c r="AF15145" s="4"/>
      <c r="AG15145" s="6"/>
      <c r="AY15145" s="4"/>
    </row>
    <row r="15146" spans="1:51" customFormat="1" x14ac:dyDescent="0.25">
      <c r="A15146" s="6"/>
      <c r="J15146" s="6"/>
      <c r="M15146" s="7"/>
      <c r="T15146" s="6"/>
      <c r="AE15146" s="4"/>
      <c r="AF15146" s="4"/>
      <c r="AG15146" s="6"/>
      <c r="AY15146" s="4"/>
    </row>
    <row r="15147" spans="1:51" customFormat="1" x14ac:dyDescent="0.25">
      <c r="A15147" s="6"/>
      <c r="J15147" s="6"/>
      <c r="M15147" s="7"/>
      <c r="T15147" s="6"/>
      <c r="AE15147" s="4"/>
      <c r="AF15147" s="4"/>
      <c r="AG15147" s="6"/>
      <c r="AY15147" s="4"/>
    </row>
    <row r="15148" spans="1:51" customFormat="1" x14ac:dyDescent="0.25">
      <c r="A15148" s="6"/>
      <c r="J15148" s="6"/>
      <c r="M15148" s="7"/>
      <c r="T15148" s="6"/>
      <c r="AE15148" s="4"/>
      <c r="AF15148" s="4"/>
      <c r="AG15148" s="6"/>
      <c r="AY15148" s="4"/>
    </row>
    <row r="15149" spans="1:51" customFormat="1" x14ac:dyDescent="0.25">
      <c r="A15149" s="6"/>
      <c r="J15149" s="6"/>
      <c r="M15149" s="7"/>
      <c r="T15149" s="6"/>
      <c r="AE15149" s="4"/>
      <c r="AF15149" s="4"/>
      <c r="AG15149" s="6"/>
      <c r="AY15149" s="4"/>
    </row>
    <row r="15150" spans="1:51" customFormat="1" x14ac:dyDescent="0.25">
      <c r="A15150" s="6"/>
      <c r="J15150" s="6"/>
      <c r="M15150" s="7"/>
      <c r="T15150" s="6"/>
      <c r="AE15150" s="4"/>
      <c r="AF15150" s="4"/>
      <c r="AG15150" s="6"/>
      <c r="AY15150" s="4"/>
    </row>
    <row r="15151" spans="1:51" customFormat="1" x14ac:dyDescent="0.25">
      <c r="A15151" s="6"/>
      <c r="J15151" s="6"/>
      <c r="M15151" s="7"/>
      <c r="T15151" s="6"/>
      <c r="AE15151" s="4"/>
      <c r="AF15151" s="4"/>
      <c r="AG15151" s="6"/>
      <c r="AY15151" s="4"/>
    </row>
    <row r="15152" spans="1:51" customFormat="1" x14ac:dyDescent="0.25">
      <c r="A15152" s="6"/>
      <c r="J15152" s="6"/>
      <c r="M15152" s="7"/>
      <c r="T15152" s="6"/>
      <c r="AE15152" s="4"/>
      <c r="AF15152" s="4"/>
      <c r="AG15152" s="6"/>
      <c r="AY15152" s="4"/>
    </row>
    <row r="15153" spans="1:51" customFormat="1" x14ac:dyDescent="0.25">
      <c r="A15153" s="6"/>
      <c r="J15153" s="6"/>
      <c r="M15153" s="7"/>
      <c r="T15153" s="6"/>
      <c r="AE15153" s="4"/>
      <c r="AF15153" s="4"/>
      <c r="AG15153" s="6"/>
      <c r="AY15153" s="4"/>
    </row>
    <row r="15154" spans="1:51" customFormat="1" x14ac:dyDescent="0.25">
      <c r="A15154" s="6"/>
      <c r="J15154" s="6"/>
      <c r="M15154" s="7"/>
      <c r="T15154" s="6"/>
      <c r="AE15154" s="4"/>
      <c r="AF15154" s="4"/>
      <c r="AG15154" s="6"/>
      <c r="AY15154" s="4"/>
    </row>
    <row r="15155" spans="1:51" customFormat="1" x14ac:dyDescent="0.25">
      <c r="A15155" s="6"/>
      <c r="J15155" s="6"/>
      <c r="M15155" s="7"/>
      <c r="T15155" s="6"/>
      <c r="AE15155" s="4"/>
      <c r="AF15155" s="4"/>
      <c r="AG15155" s="6"/>
      <c r="AY15155" s="4"/>
    </row>
    <row r="15156" spans="1:51" customFormat="1" x14ac:dyDescent="0.25">
      <c r="A15156" s="6"/>
      <c r="J15156" s="6"/>
      <c r="M15156" s="7"/>
      <c r="T15156" s="6"/>
      <c r="AE15156" s="4"/>
      <c r="AF15156" s="4"/>
      <c r="AG15156" s="6"/>
      <c r="AY15156" s="4"/>
    </row>
    <row r="15157" spans="1:51" customFormat="1" x14ac:dyDescent="0.25">
      <c r="A15157" s="6"/>
      <c r="J15157" s="6"/>
      <c r="M15157" s="7"/>
      <c r="T15157" s="6"/>
      <c r="AE15157" s="4"/>
      <c r="AF15157" s="4"/>
      <c r="AG15157" s="6"/>
      <c r="AY15157" s="4"/>
    </row>
    <row r="15158" spans="1:51" customFormat="1" x14ac:dyDescent="0.25">
      <c r="A15158" s="6"/>
      <c r="J15158" s="6"/>
      <c r="M15158" s="7"/>
      <c r="T15158" s="6"/>
      <c r="AE15158" s="4"/>
      <c r="AF15158" s="4"/>
      <c r="AG15158" s="6"/>
      <c r="AY15158" s="4"/>
    </row>
    <row r="15159" spans="1:51" customFormat="1" x14ac:dyDescent="0.25">
      <c r="A15159" s="6"/>
      <c r="J15159" s="6"/>
      <c r="M15159" s="7"/>
      <c r="T15159" s="6"/>
      <c r="AE15159" s="4"/>
      <c r="AF15159" s="4"/>
      <c r="AG15159" s="6"/>
      <c r="AY15159" s="4"/>
    </row>
    <row r="15160" spans="1:51" customFormat="1" x14ac:dyDescent="0.25">
      <c r="A15160" s="6"/>
      <c r="J15160" s="6"/>
      <c r="M15160" s="7"/>
      <c r="T15160" s="6"/>
      <c r="AE15160" s="4"/>
      <c r="AF15160" s="4"/>
      <c r="AG15160" s="6"/>
      <c r="AY15160" s="4"/>
    </row>
    <row r="15161" spans="1:51" customFormat="1" x14ac:dyDescent="0.25">
      <c r="A15161" s="6"/>
      <c r="J15161" s="6"/>
      <c r="M15161" s="7"/>
      <c r="T15161" s="6"/>
      <c r="AE15161" s="4"/>
      <c r="AF15161" s="4"/>
      <c r="AG15161" s="6"/>
      <c r="AY15161" s="4"/>
    </row>
    <row r="15162" spans="1:51" customFormat="1" x14ac:dyDescent="0.25">
      <c r="A15162" s="6"/>
      <c r="J15162" s="6"/>
      <c r="M15162" s="7"/>
      <c r="T15162" s="6"/>
      <c r="AE15162" s="4"/>
      <c r="AF15162" s="4"/>
      <c r="AG15162" s="6"/>
      <c r="AY15162" s="4"/>
    </row>
    <row r="15163" spans="1:51" customFormat="1" x14ac:dyDescent="0.25">
      <c r="A15163" s="6"/>
      <c r="J15163" s="6"/>
      <c r="M15163" s="7"/>
      <c r="T15163" s="6"/>
      <c r="AE15163" s="4"/>
      <c r="AF15163" s="4"/>
      <c r="AG15163" s="6"/>
      <c r="AY15163" s="4"/>
    </row>
    <row r="15164" spans="1:51" customFormat="1" x14ac:dyDescent="0.25">
      <c r="A15164" s="6"/>
      <c r="J15164" s="6"/>
      <c r="M15164" s="7"/>
      <c r="T15164" s="6"/>
      <c r="AE15164" s="4"/>
      <c r="AF15164" s="4"/>
      <c r="AG15164" s="6"/>
      <c r="AY15164" s="4"/>
    </row>
    <row r="15165" spans="1:51" customFormat="1" x14ac:dyDescent="0.25">
      <c r="A15165" s="6"/>
      <c r="J15165" s="6"/>
      <c r="M15165" s="7"/>
      <c r="T15165" s="6"/>
      <c r="AE15165" s="4"/>
      <c r="AF15165" s="4"/>
      <c r="AG15165" s="6"/>
      <c r="AY15165" s="4"/>
    </row>
    <row r="15166" spans="1:51" customFormat="1" x14ac:dyDescent="0.25">
      <c r="A15166" s="6"/>
      <c r="J15166" s="6"/>
      <c r="M15166" s="7"/>
      <c r="T15166" s="6"/>
      <c r="AE15166" s="4"/>
      <c r="AF15166" s="4"/>
      <c r="AG15166" s="6"/>
      <c r="AY15166" s="4"/>
    </row>
    <row r="15167" spans="1:51" customFormat="1" x14ac:dyDescent="0.25">
      <c r="A15167" s="6"/>
      <c r="J15167" s="6"/>
      <c r="M15167" s="7"/>
      <c r="T15167" s="6"/>
      <c r="AE15167" s="4"/>
      <c r="AF15167" s="4"/>
      <c r="AG15167" s="6"/>
      <c r="AY15167" s="4"/>
    </row>
    <row r="15168" spans="1:51" customFormat="1" x14ac:dyDescent="0.25">
      <c r="A15168" s="6"/>
      <c r="J15168" s="6"/>
      <c r="M15168" s="7"/>
      <c r="T15168" s="6"/>
      <c r="AE15168" s="4"/>
      <c r="AF15168" s="4"/>
      <c r="AG15168" s="6"/>
      <c r="AY15168" s="4"/>
    </row>
    <row r="15169" spans="1:51" customFormat="1" x14ac:dyDescent="0.25">
      <c r="A15169" s="6"/>
      <c r="J15169" s="6"/>
      <c r="M15169" s="7"/>
      <c r="T15169" s="6"/>
      <c r="AE15169" s="4"/>
      <c r="AF15169" s="4"/>
      <c r="AG15169" s="6"/>
      <c r="AY15169" s="4"/>
    </row>
    <row r="15170" spans="1:51" customFormat="1" x14ac:dyDescent="0.25">
      <c r="A15170" s="6"/>
      <c r="J15170" s="6"/>
      <c r="M15170" s="7"/>
      <c r="T15170" s="6"/>
      <c r="AE15170" s="4"/>
      <c r="AF15170" s="4"/>
      <c r="AG15170" s="6"/>
      <c r="AY15170" s="4"/>
    </row>
    <row r="15171" spans="1:51" customFormat="1" x14ac:dyDescent="0.25">
      <c r="A15171" s="6"/>
      <c r="J15171" s="6"/>
      <c r="M15171" s="7"/>
      <c r="T15171" s="6"/>
      <c r="AE15171" s="4"/>
      <c r="AF15171" s="4"/>
      <c r="AG15171" s="6"/>
      <c r="AY15171" s="4"/>
    </row>
    <row r="15172" spans="1:51" customFormat="1" x14ac:dyDescent="0.25">
      <c r="A15172" s="6"/>
      <c r="J15172" s="6"/>
      <c r="M15172" s="7"/>
      <c r="T15172" s="6"/>
      <c r="AE15172" s="4"/>
      <c r="AF15172" s="4"/>
      <c r="AG15172" s="6"/>
      <c r="AY15172" s="4"/>
    </row>
    <row r="15173" spans="1:51" customFormat="1" x14ac:dyDescent="0.25">
      <c r="A15173" s="6"/>
      <c r="J15173" s="6"/>
      <c r="M15173" s="7"/>
      <c r="T15173" s="6"/>
      <c r="AE15173" s="4"/>
      <c r="AF15173" s="4"/>
      <c r="AG15173" s="6"/>
      <c r="AY15173" s="4"/>
    </row>
    <row r="15174" spans="1:51" customFormat="1" x14ac:dyDescent="0.25">
      <c r="A15174" s="6"/>
      <c r="J15174" s="6"/>
      <c r="M15174" s="7"/>
      <c r="T15174" s="6"/>
      <c r="AE15174" s="4"/>
      <c r="AF15174" s="4"/>
      <c r="AG15174" s="6"/>
      <c r="AY15174" s="4"/>
    </row>
    <row r="15175" spans="1:51" customFormat="1" x14ac:dyDescent="0.25">
      <c r="A15175" s="6"/>
      <c r="J15175" s="6"/>
      <c r="M15175" s="7"/>
      <c r="T15175" s="6"/>
      <c r="AE15175" s="4"/>
      <c r="AF15175" s="4"/>
      <c r="AG15175" s="6"/>
      <c r="AY15175" s="4"/>
    </row>
    <row r="15176" spans="1:51" customFormat="1" x14ac:dyDescent="0.25">
      <c r="A15176" s="6"/>
      <c r="J15176" s="6"/>
      <c r="M15176" s="7"/>
      <c r="T15176" s="6"/>
      <c r="AE15176" s="4"/>
      <c r="AF15176" s="4"/>
      <c r="AG15176" s="6"/>
      <c r="AY15176" s="4"/>
    </row>
    <row r="15177" spans="1:51" customFormat="1" x14ac:dyDescent="0.25">
      <c r="A15177" s="6"/>
      <c r="J15177" s="6"/>
      <c r="M15177" s="7"/>
      <c r="T15177" s="6"/>
      <c r="AE15177" s="4"/>
      <c r="AF15177" s="4"/>
      <c r="AG15177" s="6"/>
      <c r="AY15177" s="4"/>
    </row>
    <row r="15178" spans="1:51" customFormat="1" x14ac:dyDescent="0.25">
      <c r="A15178" s="6"/>
      <c r="J15178" s="6"/>
      <c r="M15178" s="7"/>
      <c r="T15178" s="6"/>
      <c r="AE15178" s="4"/>
      <c r="AF15178" s="4"/>
      <c r="AG15178" s="6"/>
      <c r="AY15178" s="4"/>
    </row>
    <row r="15179" spans="1:51" customFormat="1" x14ac:dyDescent="0.25">
      <c r="A15179" s="6"/>
      <c r="J15179" s="6"/>
      <c r="M15179" s="7"/>
      <c r="T15179" s="6"/>
      <c r="AE15179" s="4"/>
      <c r="AF15179" s="4"/>
      <c r="AG15179" s="6"/>
      <c r="AY15179" s="4"/>
    </row>
    <row r="15180" spans="1:51" customFormat="1" x14ac:dyDescent="0.25">
      <c r="A15180" s="6"/>
      <c r="J15180" s="6"/>
      <c r="M15180" s="7"/>
      <c r="T15180" s="6"/>
      <c r="AE15180" s="4"/>
      <c r="AF15180" s="4"/>
      <c r="AG15180" s="6"/>
      <c r="AY15180" s="4"/>
    </row>
    <row r="15181" spans="1:51" customFormat="1" x14ac:dyDescent="0.25">
      <c r="A15181" s="6"/>
      <c r="J15181" s="6"/>
      <c r="M15181" s="7"/>
      <c r="T15181" s="6"/>
      <c r="AE15181" s="4"/>
      <c r="AF15181" s="4"/>
      <c r="AG15181" s="6"/>
      <c r="AY15181" s="4"/>
    </row>
    <row r="15182" spans="1:51" customFormat="1" x14ac:dyDescent="0.25">
      <c r="A15182" s="6"/>
      <c r="J15182" s="6"/>
      <c r="M15182" s="7"/>
      <c r="T15182" s="6"/>
      <c r="AE15182" s="4"/>
      <c r="AF15182" s="4"/>
      <c r="AG15182" s="6"/>
      <c r="AY15182" s="4"/>
    </row>
    <row r="15183" spans="1:51" customFormat="1" x14ac:dyDescent="0.25">
      <c r="A15183" s="6"/>
      <c r="J15183" s="6"/>
      <c r="M15183" s="7"/>
      <c r="T15183" s="6"/>
      <c r="AE15183" s="4"/>
      <c r="AF15183" s="4"/>
      <c r="AG15183" s="6"/>
      <c r="AY15183" s="4"/>
    </row>
    <row r="15184" spans="1:51" customFormat="1" x14ac:dyDescent="0.25">
      <c r="A15184" s="6"/>
      <c r="J15184" s="6"/>
      <c r="M15184" s="7"/>
      <c r="T15184" s="6"/>
      <c r="AE15184" s="4"/>
      <c r="AF15184" s="4"/>
      <c r="AG15184" s="6"/>
      <c r="AY15184" s="4"/>
    </row>
    <row r="15185" spans="1:51" customFormat="1" x14ac:dyDescent="0.25">
      <c r="A15185" s="6"/>
      <c r="J15185" s="6"/>
      <c r="M15185" s="7"/>
      <c r="T15185" s="6"/>
      <c r="AE15185" s="4"/>
      <c r="AF15185" s="4"/>
      <c r="AG15185" s="6"/>
      <c r="AY15185" s="4"/>
    </row>
    <row r="15186" spans="1:51" customFormat="1" x14ac:dyDescent="0.25">
      <c r="A15186" s="6"/>
      <c r="J15186" s="6"/>
      <c r="M15186" s="7"/>
      <c r="T15186" s="6"/>
      <c r="AE15186" s="4"/>
      <c r="AF15186" s="4"/>
      <c r="AG15186" s="6"/>
      <c r="AY15186" s="4"/>
    </row>
    <row r="15187" spans="1:51" customFormat="1" x14ac:dyDescent="0.25">
      <c r="A15187" s="6"/>
      <c r="J15187" s="6"/>
      <c r="M15187" s="7"/>
      <c r="T15187" s="6"/>
      <c r="AE15187" s="4"/>
      <c r="AF15187" s="4"/>
      <c r="AG15187" s="6"/>
      <c r="AY15187" s="4"/>
    </row>
    <row r="15188" spans="1:51" customFormat="1" x14ac:dyDescent="0.25">
      <c r="A15188" s="6"/>
      <c r="J15188" s="6"/>
      <c r="M15188" s="7"/>
      <c r="T15188" s="6"/>
      <c r="AE15188" s="4"/>
      <c r="AF15188" s="4"/>
      <c r="AG15188" s="6"/>
      <c r="AY15188" s="4"/>
    </row>
    <row r="15189" spans="1:51" customFormat="1" x14ac:dyDescent="0.25">
      <c r="A15189" s="6"/>
      <c r="J15189" s="6"/>
      <c r="M15189" s="7"/>
      <c r="T15189" s="6"/>
      <c r="AE15189" s="4"/>
      <c r="AF15189" s="4"/>
      <c r="AG15189" s="6"/>
      <c r="AY15189" s="4"/>
    </row>
    <row r="15190" spans="1:51" customFormat="1" x14ac:dyDescent="0.25">
      <c r="A15190" s="6"/>
      <c r="J15190" s="6"/>
      <c r="M15190" s="7"/>
      <c r="T15190" s="6"/>
      <c r="AE15190" s="4"/>
      <c r="AF15190" s="4"/>
      <c r="AG15190" s="6"/>
      <c r="AY15190" s="4"/>
    </row>
    <row r="15191" spans="1:51" customFormat="1" x14ac:dyDescent="0.25">
      <c r="A15191" s="6"/>
      <c r="J15191" s="6"/>
      <c r="M15191" s="7"/>
      <c r="T15191" s="6"/>
      <c r="AE15191" s="4"/>
      <c r="AF15191" s="4"/>
      <c r="AG15191" s="6"/>
      <c r="AY15191" s="4"/>
    </row>
    <row r="15192" spans="1:51" customFormat="1" x14ac:dyDescent="0.25">
      <c r="A15192" s="6"/>
      <c r="J15192" s="6"/>
      <c r="M15192" s="7"/>
      <c r="T15192" s="6"/>
      <c r="AE15192" s="4"/>
      <c r="AF15192" s="4"/>
      <c r="AG15192" s="6"/>
      <c r="AY15192" s="4"/>
    </row>
    <row r="15193" spans="1:51" customFormat="1" x14ac:dyDescent="0.25">
      <c r="A15193" s="6"/>
      <c r="J15193" s="6"/>
      <c r="M15193" s="7"/>
      <c r="T15193" s="6"/>
      <c r="AE15193" s="4"/>
      <c r="AF15193" s="4"/>
      <c r="AG15193" s="6"/>
      <c r="AY15193" s="4"/>
    </row>
    <row r="15194" spans="1:51" customFormat="1" x14ac:dyDescent="0.25">
      <c r="A15194" s="6"/>
      <c r="J15194" s="6"/>
      <c r="M15194" s="7"/>
      <c r="T15194" s="6"/>
      <c r="AE15194" s="4"/>
      <c r="AF15194" s="4"/>
      <c r="AG15194" s="6"/>
      <c r="AY15194" s="4"/>
    </row>
    <row r="15195" spans="1:51" customFormat="1" x14ac:dyDescent="0.25">
      <c r="A15195" s="6"/>
      <c r="J15195" s="6"/>
      <c r="M15195" s="7"/>
      <c r="T15195" s="6"/>
      <c r="AE15195" s="4"/>
      <c r="AF15195" s="4"/>
      <c r="AG15195" s="6"/>
      <c r="AY15195" s="4"/>
    </row>
    <row r="15196" spans="1:51" customFormat="1" x14ac:dyDescent="0.25">
      <c r="A15196" s="6"/>
      <c r="J15196" s="6"/>
      <c r="M15196" s="7"/>
      <c r="T15196" s="6"/>
      <c r="AE15196" s="4"/>
      <c r="AF15196" s="4"/>
      <c r="AG15196" s="6"/>
      <c r="AY15196" s="4"/>
    </row>
    <row r="15197" spans="1:51" customFormat="1" x14ac:dyDescent="0.25">
      <c r="A15197" s="6"/>
      <c r="J15197" s="6"/>
      <c r="M15197" s="7"/>
      <c r="T15197" s="6"/>
      <c r="AE15197" s="4"/>
      <c r="AF15197" s="4"/>
      <c r="AG15197" s="6"/>
      <c r="AY15197" s="4"/>
    </row>
    <row r="15198" spans="1:51" customFormat="1" x14ac:dyDescent="0.25">
      <c r="A15198" s="6"/>
      <c r="J15198" s="6"/>
      <c r="M15198" s="7"/>
      <c r="T15198" s="6"/>
      <c r="AE15198" s="4"/>
      <c r="AF15198" s="4"/>
      <c r="AG15198" s="6"/>
      <c r="AY15198" s="4"/>
    </row>
    <row r="15199" spans="1:51" customFormat="1" x14ac:dyDescent="0.25">
      <c r="A15199" s="6"/>
      <c r="J15199" s="6"/>
      <c r="M15199" s="7"/>
      <c r="T15199" s="6"/>
      <c r="AE15199" s="4"/>
      <c r="AF15199" s="4"/>
      <c r="AG15199" s="6"/>
      <c r="AY15199" s="4"/>
    </row>
    <row r="15200" spans="1:51" customFormat="1" x14ac:dyDescent="0.25">
      <c r="A15200" s="6"/>
      <c r="J15200" s="6"/>
      <c r="M15200" s="7"/>
      <c r="T15200" s="6"/>
      <c r="AE15200" s="4"/>
      <c r="AF15200" s="4"/>
      <c r="AG15200" s="6"/>
      <c r="AY15200" s="4"/>
    </row>
    <row r="15201" spans="1:51" customFormat="1" x14ac:dyDescent="0.25">
      <c r="A15201" s="6"/>
      <c r="J15201" s="6"/>
      <c r="M15201" s="7"/>
      <c r="T15201" s="6"/>
      <c r="AE15201" s="4"/>
      <c r="AF15201" s="4"/>
      <c r="AG15201" s="6"/>
      <c r="AY15201" s="4"/>
    </row>
    <row r="15202" spans="1:51" customFormat="1" x14ac:dyDescent="0.25">
      <c r="A15202" s="6"/>
      <c r="J15202" s="6"/>
      <c r="M15202" s="7"/>
      <c r="T15202" s="6"/>
      <c r="AE15202" s="4"/>
      <c r="AF15202" s="4"/>
      <c r="AG15202" s="6"/>
      <c r="AY15202" s="4"/>
    </row>
    <row r="15203" spans="1:51" customFormat="1" x14ac:dyDescent="0.25">
      <c r="A15203" s="6"/>
      <c r="J15203" s="6"/>
      <c r="M15203" s="7"/>
      <c r="T15203" s="6"/>
      <c r="AE15203" s="4"/>
      <c r="AF15203" s="4"/>
      <c r="AG15203" s="6"/>
      <c r="AY15203" s="4"/>
    </row>
    <row r="15204" spans="1:51" customFormat="1" x14ac:dyDescent="0.25">
      <c r="A15204" s="6"/>
      <c r="J15204" s="6"/>
      <c r="M15204" s="7"/>
      <c r="T15204" s="6"/>
      <c r="AE15204" s="4"/>
      <c r="AF15204" s="4"/>
      <c r="AG15204" s="6"/>
      <c r="AY15204" s="4"/>
    </row>
    <row r="15205" spans="1:51" customFormat="1" x14ac:dyDescent="0.25">
      <c r="A15205" s="6"/>
      <c r="J15205" s="6"/>
      <c r="M15205" s="7"/>
      <c r="T15205" s="6"/>
      <c r="AE15205" s="4"/>
      <c r="AF15205" s="4"/>
      <c r="AG15205" s="6"/>
      <c r="AY15205" s="4"/>
    </row>
    <row r="15206" spans="1:51" customFormat="1" x14ac:dyDescent="0.25">
      <c r="A15206" s="6"/>
      <c r="J15206" s="6"/>
      <c r="M15206" s="7"/>
      <c r="T15206" s="6"/>
      <c r="AE15206" s="4"/>
      <c r="AF15206" s="4"/>
      <c r="AG15206" s="6"/>
      <c r="AY15206" s="4"/>
    </row>
    <row r="15207" spans="1:51" customFormat="1" x14ac:dyDescent="0.25">
      <c r="A15207" s="6"/>
      <c r="J15207" s="6"/>
      <c r="M15207" s="7"/>
      <c r="T15207" s="6"/>
      <c r="AE15207" s="4"/>
      <c r="AF15207" s="4"/>
      <c r="AG15207" s="6"/>
      <c r="AY15207" s="4"/>
    </row>
    <row r="15208" spans="1:51" customFormat="1" x14ac:dyDescent="0.25">
      <c r="A15208" s="6"/>
      <c r="J15208" s="6"/>
      <c r="M15208" s="7"/>
      <c r="T15208" s="6"/>
      <c r="AE15208" s="4"/>
      <c r="AF15208" s="4"/>
      <c r="AG15208" s="6"/>
      <c r="AY15208" s="4"/>
    </row>
    <row r="15209" spans="1:51" customFormat="1" x14ac:dyDescent="0.25">
      <c r="A15209" s="6"/>
      <c r="J15209" s="6"/>
      <c r="M15209" s="7"/>
      <c r="T15209" s="6"/>
      <c r="AE15209" s="4"/>
      <c r="AF15209" s="4"/>
      <c r="AG15209" s="6"/>
      <c r="AY15209" s="4"/>
    </row>
    <row r="15210" spans="1:51" customFormat="1" x14ac:dyDescent="0.25">
      <c r="A15210" s="6"/>
      <c r="J15210" s="6"/>
      <c r="M15210" s="7"/>
      <c r="T15210" s="6"/>
      <c r="AE15210" s="4"/>
      <c r="AF15210" s="4"/>
      <c r="AG15210" s="6"/>
      <c r="AY15210" s="4"/>
    </row>
    <row r="15211" spans="1:51" customFormat="1" x14ac:dyDescent="0.25">
      <c r="A15211" s="6"/>
      <c r="J15211" s="6"/>
      <c r="M15211" s="7"/>
      <c r="T15211" s="6"/>
      <c r="AE15211" s="4"/>
      <c r="AF15211" s="4"/>
      <c r="AG15211" s="6"/>
      <c r="AY15211" s="4"/>
    </row>
    <row r="15212" spans="1:51" customFormat="1" x14ac:dyDescent="0.25">
      <c r="A15212" s="6"/>
      <c r="J15212" s="6"/>
      <c r="M15212" s="7"/>
      <c r="T15212" s="6"/>
      <c r="AE15212" s="4"/>
      <c r="AF15212" s="4"/>
      <c r="AG15212" s="6"/>
      <c r="AY15212" s="4"/>
    </row>
    <row r="15213" spans="1:51" customFormat="1" x14ac:dyDescent="0.25">
      <c r="A15213" s="6"/>
      <c r="J15213" s="6"/>
      <c r="M15213" s="7"/>
      <c r="T15213" s="6"/>
      <c r="AE15213" s="4"/>
      <c r="AF15213" s="4"/>
      <c r="AG15213" s="6"/>
      <c r="AY15213" s="4"/>
    </row>
    <row r="15214" spans="1:51" customFormat="1" x14ac:dyDescent="0.25">
      <c r="A15214" s="6"/>
      <c r="J15214" s="6"/>
      <c r="M15214" s="7"/>
      <c r="T15214" s="6"/>
      <c r="AE15214" s="4"/>
      <c r="AF15214" s="4"/>
      <c r="AG15214" s="6"/>
      <c r="AY15214" s="4"/>
    </row>
    <row r="15215" spans="1:51" customFormat="1" x14ac:dyDescent="0.25">
      <c r="A15215" s="6"/>
      <c r="J15215" s="6"/>
      <c r="M15215" s="7"/>
      <c r="T15215" s="6"/>
      <c r="AE15215" s="4"/>
      <c r="AF15215" s="4"/>
      <c r="AG15215" s="6"/>
      <c r="AY15215" s="4"/>
    </row>
    <row r="15216" spans="1:51" customFormat="1" x14ac:dyDescent="0.25">
      <c r="A15216" s="6"/>
      <c r="J15216" s="6"/>
      <c r="M15216" s="7"/>
      <c r="T15216" s="6"/>
      <c r="AE15216" s="4"/>
      <c r="AF15216" s="4"/>
      <c r="AG15216" s="6"/>
      <c r="AY15216" s="4"/>
    </row>
    <row r="15217" spans="1:51" customFormat="1" x14ac:dyDescent="0.25">
      <c r="A15217" s="6"/>
      <c r="J15217" s="6"/>
      <c r="M15217" s="7"/>
      <c r="T15217" s="6"/>
      <c r="AE15217" s="4"/>
      <c r="AF15217" s="4"/>
      <c r="AG15217" s="6"/>
      <c r="AY15217" s="4"/>
    </row>
    <row r="15218" spans="1:51" customFormat="1" x14ac:dyDescent="0.25">
      <c r="A15218" s="6"/>
      <c r="J15218" s="6"/>
      <c r="M15218" s="7"/>
      <c r="T15218" s="6"/>
      <c r="AE15218" s="4"/>
      <c r="AF15218" s="4"/>
      <c r="AG15218" s="6"/>
      <c r="AY15218" s="4"/>
    </row>
    <row r="15219" spans="1:51" customFormat="1" x14ac:dyDescent="0.25">
      <c r="A15219" s="6"/>
      <c r="J15219" s="6"/>
      <c r="M15219" s="7"/>
      <c r="T15219" s="6"/>
      <c r="AE15219" s="4"/>
      <c r="AF15219" s="4"/>
      <c r="AG15219" s="6"/>
      <c r="AY15219" s="4"/>
    </row>
    <row r="15220" spans="1:51" customFormat="1" x14ac:dyDescent="0.25">
      <c r="A15220" s="6"/>
      <c r="J15220" s="6"/>
      <c r="M15220" s="7"/>
      <c r="T15220" s="6"/>
      <c r="AE15220" s="4"/>
      <c r="AF15220" s="4"/>
      <c r="AG15220" s="6"/>
      <c r="AY15220" s="4"/>
    </row>
    <row r="15221" spans="1:51" customFormat="1" x14ac:dyDescent="0.25">
      <c r="A15221" s="6"/>
      <c r="J15221" s="6"/>
      <c r="M15221" s="7"/>
      <c r="T15221" s="6"/>
      <c r="AE15221" s="4"/>
      <c r="AF15221" s="4"/>
      <c r="AG15221" s="6"/>
      <c r="AY15221" s="4"/>
    </row>
    <row r="15222" spans="1:51" customFormat="1" x14ac:dyDescent="0.25">
      <c r="A15222" s="6"/>
      <c r="J15222" s="6"/>
      <c r="M15222" s="7"/>
      <c r="T15222" s="6"/>
      <c r="AE15222" s="4"/>
      <c r="AF15222" s="4"/>
      <c r="AG15222" s="6"/>
      <c r="AY15222" s="4"/>
    </row>
    <row r="15223" spans="1:51" customFormat="1" x14ac:dyDescent="0.25">
      <c r="A15223" s="6"/>
      <c r="J15223" s="6"/>
      <c r="M15223" s="7"/>
      <c r="T15223" s="6"/>
      <c r="AE15223" s="4"/>
      <c r="AF15223" s="4"/>
      <c r="AG15223" s="6"/>
      <c r="AY15223" s="4"/>
    </row>
    <row r="15224" spans="1:51" customFormat="1" x14ac:dyDescent="0.25">
      <c r="A15224" s="6"/>
      <c r="J15224" s="6"/>
      <c r="M15224" s="7"/>
      <c r="T15224" s="6"/>
      <c r="AE15224" s="4"/>
      <c r="AF15224" s="4"/>
      <c r="AG15224" s="6"/>
      <c r="AY15224" s="4"/>
    </row>
    <row r="15225" spans="1:51" customFormat="1" x14ac:dyDescent="0.25">
      <c r="A15225" s="6"/>
      <c r="J15225" s="6"/>
      <c r="M15225" s="7"/>
      <c r="T15225" s="6"/>
      <c r="AE15225" s="4"/>
      <c r="AF15225" s="4"/>
      <c r="AG15225" s="6"/>
      <c r="AY15225" s="4"/>
    </row>
    <row r="15226" spans="1:51" customFormat="1" x14ac:dyDescent="0.25">
      <c r="A15226" s="6"/>
      <c r="J15226" s="6"/>
      <c r="M15226" s="7"/>
      <c r="T15226" s="6"/>
      <c r="AE15226" s="4"/>
      <c r="AF15226" s="4"/>
      <c r="AG15226" s="6"/>
      <c r="AY15226" s="4"/>
    </row>
    <row r="15227" spans="1:51" customFormat="1" x14ac:dyDescent="0.25">
      <c r="A15227" s="6"/>
      <c r="J15227" s="6"/>
      <c r="M15227" s="7"/>
      <c r="T15227" s="6"/>
      <c r="AE15227" s="4"/>
      <c r="AF15227" s="4"/>
      <c r="AG15227" s="6"/>
      <c r="AY15227" s="4"/>
    </row>
    <row r="15228" spans="1:51" customFormat="1" x14ac:dyDescent="0.25">
      <c r="A15228" s="6"/>
      <c r="J15228" s="6"/>
      <c r="M15228" s="7"/>
      <c r="T15228" s="6"/>
      <c r="AE15228" s="4"/>
      <c r="AF15228" s="4"/>
      <c r="AG15228" s="6"/>
      <c r="AY15228" s="4"/>
    </row>
    <row r="15229" spans="1:51" customFormat="1" x14ac:dyDescent="0.25">
      <c r="A15229" s="6"/>
      <c r="J15229" s="6"/>
      <c r="M15229" s="7"/>
      <c r="T15229" s="6"/>
      <c r="AE15229" s="4"/>
      <c r="AF15229" s="4"/>
      <c r="AG15229" s="6"/>
      <c r="AY15229" s="4"/>
    </row>
    <row r="15230" spans="1:51" customFormat="1" x14ac:dyDescent="0.25">
      <c r="A15230" s="6"/>
      <c r="J15230" s="6"/>
      <c r="M15230" s="7"/>
      <c r="T15230" s="6"/>
      <c r="AE15230" s="4"/>
      <c r="AF15230" s="4"/>
      <c r="AG15230" s="6"/>
      <c r="AY15230" s="4"/>
    </row>
    <row r="15231" spans="1:51" customFormat="1" x14ac:dyDescent="0.25">
      <c r="A15231" s="6"/>
      <c r="J15231" s="6"/>
      <c r="M15231" s="7"/>
      <c r="T15231" s="6"/>
      <c r="AE15231" s="4"/>
      <c r="AF15231" s="4"/>
      <c r="AG15231" s="6"/>
      <c r="AY15231" s="4"/>
    </row>
    <row r="15232" spans="1:51" customFormat="1" x14ac:dyDescent="0.25">
      <c r="A15232" s="6"/>
      <c r="J15232" s="6"/>
      <c r="M15232" s="7"/>
      <c r="T15232" s="6"/>
      <c r="AE15232" s="4"/>
      <c r="AF15232" s="4"/>
      <c r="AG15232" s="6"/>
      <c r="AY15232" s="4"/>
    </row>
    <row r="15233" spans="1:51" customFormat="1" x14ac:dyDescent="0.25">
      <c r="A15233" s="6"/>
      <c r="J15233" s="6"/>
      <c r="M15233" s="7"/>
      <c r="T15233" s="6"/>
      <c r="AE15233" s="4"/>
      <c r="AF15233" s="4"/>
      <c r="AG15233" s="6"/>
      <c r="AY15233" s="4"/>
    </row>
    <row r="15234" spans="1:51" customFormat="1" x14ac:dyDescent="0.25">
      <c r="A15234" s="6"/>
      <c r="J15234" s="6"/>
      <c r="M15234" s="7"/>
      <c r="T15234" s="6"/>
      <c r="AE15234" s="4"/>
      <c r="AF15234" s="4"/>
      <c r="AG15234" s="6"/>
      <c r="AY15234" s="4"/>
    </row>
    <row r="15235" spans="1:51" customFormat="1" x14ac:dyDescent="0.25">
      <c r="A15235" s="6"/>
      <c r="J15235" s="6"/>
      <c r="M15235" s="7"/>
      <c r="T15235" s="6"/>
      <c r="AE15235" s="4"/>
      <c r="AF15235" s="4"/>
      <c r="AG15235" s="6"/>
      <c r="AY15235" s="4"/>
    </row>
    <row r="15236" spans="1:51" customFormat="1" x14ac:dyDescent="0.25">
      <c r="A15236" s="6"/>
      <c r="J15236" s="6"/>
      <c r="M15236" s="7"/>
      <c r="T15236" s="6"/>
      <c r="AE15236" s="4"/>
      <c r="AF15236" s="4"/>
      <c r="AG15236" s="6"/>
      <c r="AY15236" s="4"/>
    </row>
    <row r="15237" spans="1:51" customFormat="1" x14ac:dyDescent="0.25">
      <c r="A15237" s="6"/>
      <c r="J15237" s="6"/>
      <c r="M15237" s="7"/>
      <c r="T15237" s="6"/>
      <c r="AE15237" s="4"/>
      <c r="AF15237" s="4"/>
      <c r="AG15237" s="6"/>
      <c r="AY15237" s="4"/>
    </row>
    <row r="15238" spans="1:51" customFormat="1" x14ac:dyDescent="0.25">
      <c r="A15238" s="6"/>
      <c r="J15238" s="6"/>
      <c r="M15238" s="7"/>
      <c r="T15238" s="6"/>
      <c r="AE15238" s="4"/>
      <c r="AF15238" s="4"/>
      <c r="AG15238" s="6"/>
      <c r="AY15238" s="4"/>
    </row>
    <row r="15239" spans="1:51" customFormat="1" x14ac:dyDescent="0.25">
      <c r="A15239" s="6"/>
      <c r="J15239" s="6"/>
      <c r="M15239" s="7"/>
      <c r="T15239" s="6"/>
      <c r="AE15239" s="4"/>
      <c r="AF15239" s="4"/>
      <c r="AG15239" s="6"/>
      <c r="AY15239" s="4"/>
    </row>
    <row r="15240" spans="1:51" customFormat="1" x14ac:dyDescent="0.25">
      <c r="A15240" s="6"/>
      <c r="J15240" s="6"/>
      <c r="M15240" s="7"/>
      <c r="T15240" s="6"/>
      <c r="AE15240" s="4"/>
      <c r="AF15240" s="4"/>
      <c r="AG15240" s="6"/>
      <c r="AY15240" s="4"/>
    </row>
    <row r="15241" spans="1:51" customFormat="1" x14ac:dyDescent="0.25">
      <c r="A15241" s="6"/>
      <c r="J15241" s="6"/>
      <c r="M15241" s="7"/>
      <c r="T15241" s="6"/>
      <c r="AE15241" s="4"/>
      <c r="AF15241" s="4"/>
      <c r="AG15241" s="6"/>
      <c r="AY15241" s="4"/>
    </row>
    <row r="15242" spans="1:51" customFormat="1" x14ac:dyDescent="0.25">
      <c r="A15242" s="6"/>
      <c r="J15242" s="6"/>
      <c r="M15242" s="7"/>
      <c r="T15242" s="6"/>
      <c r="AE15242" s="4"/>
      <c r="AF15242" s="4"/>
      <c r="AG15242" s="6"/>
      <c r="AY15242" s="4"/>
    </row>
    <row r="15243" spans="1:51" customFormat="1" x14ac:dyDescent="0.25">
      <c r="A15243" s="6"/>
      <c r="J15243" s="6"/>
      <c r="M15243" s="7"/>
      <c r="T15243" s="6"/>
      <c r="AE15243" s="4"/>
      <c r="AF15243" s="4"/>
      <c r="AG15243" s="6"/>
      <c r="AY15243" s="4"/>
    </row>
    <row r="15244" spans="1:51" customFormat="1" x14ac:dyDescent="0.25">
      <c r="A15244" s="6"/>
      <c r="J15244" s="6"/>
      <c r="M15244" s="7"/>
      <c r="T15244" s="6"/>
      <c r="AE15244" s="4"/>
      <c r="AF15244" s="4"/>
      <c r="AG15244" s="6"/>
      <c r="AY15244" s="4"/>
    </row>
    <row r="15245" spans="1:51" customFormat="1" x14ac:dyDescent="0.25">
      <c r="A15245" s="6"/>
      <c r="J15245" s="6"/>
      <c r="M15245" s="7"/>
      <c r="T15245" s="6"/>
      <c r="AE15245" s="4"/>
      <c r="AF15245" s="4"/>
      <c r="AG15245" s="6"/>
      <c r="AY15245" s="4"/>
    </row>
    <row r="15246" spans="1:51" customFormat="1" x14ac:dyDescent="0.25">
      <c r="A15246" s="6"/>
      <c r="J15246" s="6"/>
      <c r="M15246" s="7"/>
      <c r="T15246" s="6"/>
      <c r="AE15246" s="4"/>
      <c r="AF15246" s="4"/>
      <c r="AG15246" s="6"/>
      <c r="AY15246" s="4"/>
    </row>
    <row r="15247" spans="1:51" customFormat="1" x14ac:dyDescent="0.25">
      <c r="A15247" s="6"/>
      <c r="J15247" s="6"/>
      <c r="M15247" s="7"/>
      <c r="T15247" s="6"/>
      <c r="AE15247" s="4"/>
      <c r="AF15247" s="4"/>
      <c r="AG15247" s="6"/>
      <c r="AY15247" s="4"/>
    </row>
    <row r="15248" spans="1:51" customFormat="1" x14ac:dyDescent="0.25">
      <c r="A15248" s="6"/>
      <c r="J15248" s="6"/>
      <c r="M15248" s="7"/>
      <c r="T15248" s="6"/>
      <c r="AE15248" s="4"/>
      <c r="AF15248" s="4"/>
      <c r="AG15248" s="6"/>
      <c r="AY15248" s="4"/>
    </row>
    <row r="15249" spans="1:51" customFormat="1" x14ac:dyDescent="0.25">
      <c r="A15249" s="6"/>
      <c r="J15249" s="6"/>
      <c r="M15249" s="7"/>
      <c r="T15249" s="6"/>
      <c r="AE15249" s="4"/>
      <c r="AF15249" s="4"/>
      <c r="AG15249" s="6"/>
      <c r="AY15249" s="4"/>
    </row>
    <row r="15250" spans="1:51" customFormat="1" x14ac:dyDescent="0.25">
      <c r="A15250" s="6"/>
      <c r="J15250" s="6"/>
      <c r="M15250" s="7"/>
      <c r="T15250" s="6"/>
      <c r="AE15250" s="4"/>
      <c r="AF15250" s="4"/>
      <c r="AG15250" s="6"/>
      <c r="AY15250" s="4"/>
    </row>
    <row r="15251" spans="1:51" customFormat="1" x14ac:dyDescent="0.25">
      <c r="A15251" s="6"/>
      <c r="J15251" s="6"/>
      <c r="M15251" s="7"/>
      <c r="T15251" s="6"/>
      <c r="AE15251" s="4"/>
      <c r="AF15251" s="4"/>
      <c r="AG15251" s="6"/>
      <c r="AY15251" s="4"/>
    </row>
    <row r="15252" spans="1:51" customFormat="1" x14ac:dyDescent="0.25">
      <c r="A15252" s="6"/>
      <c r="J15252" s="6"/>
      <c r="M15252" s="7"/>
      <c r="T15252" s="6"/>
      <c r="AE15252" s="4"/>
      <c r="AF15252" s="4"/>
      <c r="AG15252" s="6"/>
      <c r="AY15252" s="4"/>
    </row>
    <row r="15253" spans="1:51" customFormat="1" x14ac:dyDescent="0.25">
      <c r="A15253" s="6"/>
      <c r="J15253" s="6"/>
      <c r="M15253" s="7"/>
      <c r="T15253" s="6"/>
      <c r="AE15253" s="4"/>
      <c r="AF15253" s="4"/>
      <c r="AG15253" s="6"/>
      <c r="AY15253" s="4"/>
    </row>
    <row r="15254" spans="1:51" customFormat="1" x14ac:dyDescent="0.25">
      <c r="A15254" s="6"/>
      <c r="J15254" s="6"/>
      <c r="M15254" s="7"/>
      <c r="T15254" s="6"/>
      <c r="AE15254" s="4"/>
      <c r="AF15254" s="4"/>
      <c r="AG15254" s="6"/>
      <c r="AY15254" s="4"/>
    </row>
    <row r="15255" spans="1:51" customFormat="1" x14ac:dyDescent="0.25">
      <c r="A15255" s="6"/>
      <c r="J15255" s="6"/>
      <c r="M15255" s="7"/>
      <c r="T15255" s="6"/>
      <c r="AE15255" s="4"/>
      <c r="AF15255" s="4"/>
      <c r="AG15255" s="6"/>
      <c r="AY15255" s="4"/>
    </row>
    <row r="15256" spans="1:51" customFormat="1" x14ac:dyDescent="0.25">
      <c r="A15256" s="6"/>
      <c r="J15256" s="6"/>
      <c r="M15256" s="7"/>
      <c r="T15256" s="6"/>
      <c r="AE15256" s="4"/>
      <c r="AF15256" s="4"/>
      <c r="AG15256" s="6"/>
      <c r="AY15256" s="4"/>
    </row>
    <row r="15257" spans="1:51" customFormat="1" x14ac:dyDescent="0.25">
      <c r="A15257" s="6"/>
      <c r="J15257" s="6"/>
      <c r="M15257" s="7"/>
      <c r="T15257" s="6"/>
      <c r="AE15257" s="4"/>
      <c r="AF15257" s="4"/>
      <c r="AG15257" s="6"/>
      <c r="AY15257" s="4"/>
    </row>
    <row r="15258" spans="1:51" customFormat="1" x14ac:dyDescent="0.25">
      <c r="A15258" s="6"/>
      <c r="J15258" s="6"/>
      <c r="M15258" s="7"/>
      <c r="T15258" s="6"/>
      <c r="AE15258" s="4"/>
      <c r="AF15258" s="4"/>
      <c r="AG15258" s="6"/>
      <c r="AY15258" s="4"/>
    </row>
    <row r="15259" spans="1:51" customFormat="1" x14ac:dyDescent="0.25">
      <c r="A15259" s="6"/>
      <c r="J15259" s="6"/>
      <c r="M15259" s="7"/>
      <c r="T15259" s="6"/>
      <c r="AE15259" s="4"/>
      <c r="AF15259" s="4"/>
      <c r="AG15259" s="6"/>
      <c r="AY15259" s="4"/>
    </row>
    <row r="15260" spans="1:51" customFormat="1" x14ac:dyDescent="0.25">
      <c r="A15260" s="6"/>
      <c r="J15260" s="6"/>
      <c r="M15260" s="7"/>
      <c r="T15260" s="6"/>
      <c r="AE15260" s="4"/>
      <c r="AF15260" s="4"/>
      <c r="AG15260" s="6"/>
      <c r="AY15260" s="4"/>
    </row>
    <row r="15261" spans="1:51" customFormat="1" x14ac:dyDescent="0.25">
      <c r="A15261" s="6"/>
      <c r="J15261" s="6"/>
      <c r="M15261" s="7"/>
      <c r="T15261" s="6"/>
      <c r="AE15261" s="4"/>
      <c r="AF15261" s="4"/>
      <c r="AG15261" s="6"/>
      <c r="AY15261" s="4"/>
    </row>
    <row r="15262" spans="1:51" customFormat="1" x14ac:dyDescent="0.25">
      <c r="A15262" s="6"/>
      <c r="J15262" s="6"/>
      <c r="M15262" s="7"/>
      <c r="T15262" s="6"/>
      <c r="AE15262" s="4"/>
      <c r="AF15262" s="4"/>
      <c r="AG15262" s="6"/>
      <c r="AY15262" s="4"/>
    </row>
    <row r="15263" spans="1:51" customFormat="1" x14ac:dyDescent="0.25">
      <c r="A15263" s="6"/>
      <c r="J15263" s="6"/>
      <c r="M15263" s="7"/>
      <c r="T15263" s="6"/>
      <c r="AE15263" s="4"/>
      <c r="AF15263" s="4"/>
      <c r="AG15263" s="6"/>
      <c r="AY15263" s="4"/>
    </row>
    <row r="15264" spans="1:51" customFormat="1" x14ac:dyDescent="0.25">
      <c r="A15264" s="6"/>
      <c r="J15264" s="6"/>
      <c r="M15264" s="7"/>
      <c r="T15264" s="6"/>
      <c r="AE15264" s="4"/>
      <c r="AF15264" s="4"/>
      <c r="AG15264" s="6"/>
      <c r="AY15264" s="4"/>
    </row>
    <row r="15265" spans="1:51" customFormat="1" x14ac:dyDescent="0.25">
      <c r="A15265" s="6"/>
      <c r="J15265" s="6"/>
      <c r="M15265" s="7"/>
      <c r="T15265" s="6"/>
      <c r="AE15265" s="4"/>
      <c r="AF15265" s="4"/>
      <c r="AG15265" s="6"/>
      <c r="AY15265" s="4"/>
    </row>
    <row r="15266" spans="1:51" customFormat="1" x14ac:dyDescent="0.25">
      <c r="A15266" s="6"/>
      <c r="J15266" s="6"/>
      <c r="M15266" s="7"/>
      <c r="T15266" s="6"/>
      <c r="AE15266" s="4"/>
      <c r="AF15266" s="4"/>
      <c r="AG15266" s="6"/>
      <c r="AY15266" s="4"/>
    </row>
    <row r="15267" spans="1:51" customFormat="1" x14ac:dyDescent="0.25">
      <c r="A15267" s="6"/>
      <c r="J15267" s="6"/>
      <c r="M15267" s="7"/>
      <c r="T15267" s="6"/>
      <c r="AE15267" s="4"/>
      <c r="AF15267" s="4"/>
      <c r="AG15267" s="6"/>
      <c r="AY15267" s="4"/>
    </row>
    <row r="15268" spans="1:51" customFormat="1" x14ac:dyDescent="0.25">
      <c r="A15268" s="6"/>
      <c r="J15268" s="6"/>
      <c r="M15268" s="7"/>
      <c r="T15268" s="6"/>
      <c r="AE15268" s="4"/>
      <c r="AF15268" s="4"/>
      <c r="AG15268" s="6"/>
      <c r="AY15268" s="4"/>
    </row>
    <row r="15269" spans="1:51" customFormat="1" x14ac:dyDescent="0.25">
      <c r="A15269" s="6"/>
      <c r="J15269" s="6"/>
      <c r="M15269" s="7"/>
      <c r="T15269" s="6"/>
      <c r="AE15269" s="4"/>
      <c r="AF15269" s="4"/>
      <c r="AG15269" s="6"/>
      <c r="AY15269" s="4"/>
    </row>
    <row r="15270" spans="1:51" customFormat="1" x14ac:dyDescent="0.25">
      <c r="A15270" s="6"/>
      <c r="J15270" s="6"/>
      <c r="M15270" s="7"/>
      <c r="T15270" s="6"/>
      <c r="AE15270" s="4"/>
      <c r="AF15270" s="4"/>
      <c r="AG15270" s="6"/>
      <c r="AY15270" s="4"/>
    </row>
    <row r="15271" spans="1:51" customFormat="1" x14ac:dyDescent="0.25">
      <c r="A15271" s="6"/>
      <c r="J15271" s="6"/>
      <c r="M15271" s="7"/>
      <c r="T15271" s="6"/>
      <c r="AE15271" s="4"/>
      <c r="AF15271" s="4"/>
      <c r="AG15271" s="6"/>
      <c r="AY15271" s="4"/>
    </row>
    <row r="15272" spans="1:51" customFormat="1" x14ac:dyDescent="0.25">
      <c r="A15272" s="6"/>
      <c r="J15272" s="6"/>
      <c r="M15272" s="7"/>
      <c r="T15272" s="6"/>
      <c r="AE15272" s="4"/>
      <c r="AF15272" s="4"/>
      <c r="AG15272" s="6"/>
      <c r="AY15272" s="4"/>
    </row>
    <row r="15273" spans="1:51" customFormat="1" x14ac:dyDescent="0.25">
      <c r="A15273" s="6"/>
      <c r="J15273" s="6"/>
      <c r="M15273" s="7"/>
      <c r="T15273" s="6"/>
      <c r="AE15273" s="4"/>
      <c r="AF15273" s="4"/>
      <c r="AG15273" s="6"/>
      <c r="AY15273" s="4"/>
    </row>
    <row r="15274" spans="1:51" customFormat="1" x14ac:dyDescent="0.25">
      <c r="A15274" s="6"/>
      <c r="J15274" s="6"/>
      <c r="M15274" s="7"/>
      <c r="T15274" s="6"/>
      <c r="AE15274" s="4"/>
      <c r="AF15274" s="4"/>
      <c r="AG15274" s="6"/>
      <c r="AY15274" s="4"/>
    </row>
    <row r="15275" spans="1:51" customFormat="1" x14ac:dyDescent="0.25">
      <c r="A15275" s="6"/>
      <c r="J15275" s="6"/>
      <c r="M15275" s="7"/>
      <c r="T15275" s="6"/>
      <c r="AE15275" s="4"/>
      <c r="AF15275" s="4"/>
      <c r="AG15275" s="6"/>
      <c r="AY15275" s="4"/>
    </row>
    <row r="15276" spans="1:51" customFormat="1" x14ac:dyDescent="0.25">
      <c r="A15276" s="6"/>
      <c r="J15276" s="6"/>
      <c r="M15276" s="7"/>
      <c r="T15276" s="6"/>
      <c r="AE15276" s="4"/>
      <c r="AF15276" s="4"/>
      <c r="AG15276" s="6"/>
      <c r="AY15276" s="4"/>
    </row>
    <row r="15277" spans="1:51" customFormat="1" x14ac:dyDescent="0.25">
      <c r="A15277" s="6"/>
      <c r="J15277" s="6"/>
      <c r="M15277" s="7"/>
      <c r="T15277" s="6"/>
      <c r="AE15277" s="4"/>
      <c r="AF15277" s="4"/>
      <c r="AG15277" s="6"/>
      <c r="AY15277" s="4"/>
    </row>
    <row r="15278" spans="1:51" customFormat="1" x14ac:dyDescent="0.25">
      <c r="A15278" s="6"/>
      <c r="J15278" s="6"/>
      <c r="M15278" s="7"/>
      <c r="T15278" s="6"/>
      <c r="AE15278" s="4"/>
      <c r="AF15278" s="4"/>
      <c r="AG15278" s="6"/>
      <c r="AY15278" s="4"/>
    </row>
    <row r="15279" spans="1:51" customFormat="1" x14ac:dyDescent="0.25">
      <c r="A15279" s="6"/>
      <c r="J15279" s="6"/>
      <c r="M15279" s="7"/>
      <c r="T15279" s="6"/>
      <c r="AE15279" s="4"/>
      <c r="AF15279" s="4"/>
      <c r="AG15279" s="6"/>
      <c r="AY15279" s="4"/>
    </row>
    <row r="15280" spans="1:51" customFormat="1" x14ac:dyDescent="0.25">
      <c r="A15280" s="6"/>
      <c r="J15280" s="6"/>
      <c r="M15280" s="7"/>
      <c r="T15280" s="6"/>
      <c r="AE15280" s="4"/>
      <c r="AF15280" s="4"/>
      <c r="AG15280" s="6"/>
      <c r="AY15280" s="4"/>
    </row>
    <row r="15281" spans="1:51" customFormat="1" x14ac:dyDescent="0.25">
      <c r="A15281" s="6"/>
      <c r="J15281" s="6"/>
      <c r="M15281" s="7"/>
      <c r="T15281" s="6"/>
      <c r="AE15281" s="4"/>
      <c r="AF15281" s="4"/>
      <c r="AG15281" s="6"/>
      <c r="AY15281" s="4"/>
    </row>
    <row r="15282" spans="1:51" customFormat="1" x14ac:dyDescent="0.25">
      <c r="A15282" s="6"/>
      <c r="J15282" s="6"/>
      <c r="M15282" s="7"/>
      <c r="T15282" s="6"/>
      <c r="AE15282" s="4"/>
      <c r="AF15282" s="4"/>
      <c r="AG15282" s="6"/>
      <c r="AY15282" s="4"/>
    </row>
    <row r="15283" spans="1:51" customFormat="1" x14ac:dyDescent="0.25">
      <c r="A15283" s="6"/>
      <c r="J15283" s="6"/>
      <c r="M15283" s="7"/>
      <c r="T15283" s="6"/>
      <c r="AE15283" s="4"/>
      <c r="AF15283" s="4"/>
      <c r="AG15283" s="6"/>
      <c r="AY15283" s="4"/>
    </row>
    <row r="15284" spans="1:51" customFormat="1" x14ac:dyDescent="0.25">
      <c r="A15284" s="6"/>
      <c r="J15284" s="6"/>
      <c r="M15284" s="7"/>
      <c r="T15284" s="6"/>
      <c r="AE15284" s="4"/>
      <c r="AF15284" s="4"/>
      <c r="AG15284" s="6"/>
      <c r="AY15284" s="4"/>
    </row>
    <row r="15285" spans="1:51" customFormat="1" x14ac:dyDescent="0.25">
      <c r="A15285" s="6"/>
      <c r="J15285" s="6"/>
      <c r="M15285" s="7"/>
      <c r="T15285" s="6"/>
      <c r="AE15285" s="4"/>
      <c r="AF15285" s="4"/>
      <c r="AG15285" s="6"/>
      <c r="AY15285" s="4"/>
    </row>
    <row r="15286" spans="1:51" customFormat="1" x14ac:dyDescent="0.25">
      <c r="A15286" s="6"/>
      <c r="J15286" s="6"/>
      <c r="M15286" s="7"/>
      <c r="T15286" s="6"/>
      <c r="AE15286" s="4"/>
      <c r="AF15286" s="4"/>
      <c r="AG15286" s="6"/>
      <c r="AY15286" s="4"/>
    </row>
    <row r="15287" spans="1:51" customFormat="1" x14ac:dyDescent="0.25">
      <c r="A15287" s="6"/>
      <c r="J15287" s="6"/>
      <c r="M15287" s="7"/>
      <c r="T15287" s="6"/>
      <c r="AE15287" s="4"/>
      <c r="AF15287" s="4"/>
      <c r="AG15287" s="6"/>
      <c r="AY15287" s="4"/>
    </row>
    <row r="15288" spans="1:51" customFormat="1" x14ac:dyDescent="0.25">
      <c r="A15288" s="6"/>
      <c r="J15288" s="6"/>
      <c r="M15288" s="7"/>
      <c r="T15288" s="6"/>
      <c r="AE15288" s="4"/>
      <c r="AF15288" s="4"/>
      <c r="AG15288" s="6"/>
      <c r="AY15288" s="4"/>
    </row>
    <row r="15289" spans="1:51" customFormat="1" x14ac:dyDescent="0.25">
      <c r="A15289" s="6"/>
      <c r="J15289" s="6"/>
      <c r="M15289" s="7"/>
      <c r="T15289" s="6"/>
      <c r="AE15289" s="4"/>
      <c r="AF15289" s="4"/>
      <c r="AG15289" s="6"/>
      <c r="AY15289" s="4"/>
    </row>
    <row r="15290" spans="1:51" customFormat="1" x14ac:dyDescent="0.25">
      <c r="A15290" s="6"/>
      <c r="J15290" s="6"/>
      <c r="M15290" s="7"/>
      <c r="T15290" s="6"/>
      <c r="AE15290" s="4"/>
      <c r="AF15290" s="4"/>
      <c r="AG15290" s="6"/>
      <c r="AY15290" s="4"/>
    </row>
    <row r="15291" spans="1:51" customFormat="1" x14ac:dyDescent="0.25">
      <c r="A15291" s="6"/>
      <c r="J15291" s="6"/>
      <c r="M15291" s="7"/>
      <c r="T15291" s="6"/>
      <c r="AE15291" s="4"/>
      <c r="AF15291" s="4"/>
      <c r="AG15291" s="6"/>
      <c r="AY15291" s="4"/>
    </row>
    <row r="15292" spans="1:51" customFormat="1" x14ac:dyDescent="0.25">
      <c r="A15292" s="6"/>
      <c r="J15292" s="6"/>
      <c r="M15292" s="7"/>
      <c r="T15292" s="6"/>
      <c r="AE15292" s="4"/>
      <c r="AF15292" s="4"/>
      <c r="AG15292" s="6"/>
      <c r="AY15292" s="4"/>
    </row>
    <row r="15293" spans="1:51" customFormat="1" x14ac:dyDescent="0.25">
      <c r="A15293" s="6"/>
      <c r="J15293" s="6"/>
      <c r="M15293" s="7"/>
      <c r="T15293" s="6"/>
      <c r="AE15293" s="4"/>
      <c r="AF15293" s="4"/>
      <c r="AG15293" s="6"/>
      <c r="AY15293" s="4"/>
    </row>
    <row r="15294" spans="1:51" customFormat="1" x14ac:dyDescent="0.25">
      <c r="A15294" s="6"/>
      <c r="J15294" s="6"/>
      <c r="M15294" s="7"/>
      <c r="T15294" s="6"/>
      <c r="AE15294" s="4"/>
      <c r="AF15294" s="4"/>
      <c r="AG15294" s="6"/>
      <c r="AY15294" s="4"/>
    </row>
    <row r="15295" spans="1:51" customFormat="1" x14ac:dyDescent="0.25">
      <c r="A15295" s="6"/>
      <c r="J15295" s="6"/>
      <c r="M15295" s="7"/>
      <c r="T15295" s="6"/>
      <c r="AE15295" s="4"/>
      <c r="AF15295" s="4"/>
      <c r="AG15295" s="6"/>
      <c r="AY15295" s="4"/>
    </row>
    <row r="15296" spans="1:51" customFormat="1" x14ac:dyDescent="0.25">
      <c r="A15296" s="6"/>
      <c r="J15296" s="6"/>
      <c r="M15296" s="7"/>
      <c r="T15296" s="6"/>
      <c r="AE15296" s="4"/>
      <c r="AF15296" s="4"/>
      <c r="AG15296" s="6"/>
      <c r="AY15296" s="4"/>
    </row>
    <row r="15297" spans="1:51" customFormat="1" x14ac:dyDescent="0.25">
      <c r="A15297" s="6"/>
      <c r="J15297" s="6"/>
      <c r="M15297" s="7"/>
      <c r="T15297" s="6"/>
      <c r="AE15297" s="4"/>
      <c r="AF15297" s="4"/>
      <c r="AG15297" s="6"/>
      <c r="AY15297" s="4"/>
    </row>
    <row r="15298" spans="1:51" customFormat="1" x14ac:dyDescent="0.25">
      <c r="A15298" s="6"/>
      <c r="J15298" s="6"/>
      <c r="M15298" s="7"/>
      <c r="T15298" s="6"/>
      <c r="AE15298" s="4"/>
      <c r="AF15298" s="4"/>
      <c r="AG15298" s="6"/>
      <c r="AY15298" s="4"/>
    </row>
    <row r="15299" spans="1:51" customFormat="1" x14ac:dyDescent="0.25">
      <c r="A15299" s="6"/>
      <c r="J15299" s="6"/>
      <c r="M15299" s="7"/>
      <c r="T15299" s="6"/>
      <c r="AE15299" s="4"/>
      <c r="AF15299" s="4"/>
      <c r="AG15299" s="6"/>
      <c r="AY15299" s="4"/>
    </row>
    <row r="15300" spans="1:51" customFormat="1" x14ac:dyDescent="0.25">
      <c r="A15300" s="6"/>
      <c r="J15300" s="6"/>
      <c r="M15300" s="7"/>
      <c r="T15300" s="6"/>
      <c r="AE15300" s="4"/>
      <c r="AF15300" s="4"/>
      <c r="AG15300" s="6"/>
      <c r="AY15300" s="4"/>
    </row>
    <row r="15301" spans="1:51" customFormat="1" x14ac:dyDescent="0.25">
      <c r="A15301" s="6"/>
      <c r="J15301" s="6"/>
      <c r="M15301" s="7"/>
      <c r="T15301" s="6"/>
      <c r="AE15301" s="4"/>
      <c r="AF15301" s="4"/>
      <c r="AG15301" s="6"/>
      <c r="AY15301" s="4"/>
    </row>
    <row r="15302" spans="1:51" customFormat="1" x14ac:dyDescent="0.25">
      <c r="A15302" s="6"/>
      <c r="J15302" s="6"/>
      <c r="M15302" s="7"/>
      <c r="T15302" s="6"/>
      <c r="AE15302" s="4"/>
      <c r="AF15302" s="4"/>
      <c r="AG15302" s="6"/>
      <c r="AY15302" s="4"/>
    </row>
    <row r="15303" spans="1:51" customFormat="1" x14ac:dyDescent="0.25">
      <c r="A15303" s="6"/>
      <c r="J15303" s="6"/>
      <c r="M15303" s="7"/>
      <c r="T15303" s="6"/>
      <c r="AE15303" s="4"/>
      <c r="AF15303" s="4"/>
      <c r="AG15303" s="6"/>
      <c r="AY15303" s="4"/>
    </row>
    <row r="15304" spans="1:51" customFormat="1" x14ac:dyDescent="0.25">
      <c r="A15304" s="6"/>
      <c r="J15304" s="6"/>
      <c r="M15304" s="7"/>
      <c r="T15304" s="6"/>
      <c r="AE15304" s="4"/>
      <c r="AF15304" s="4"/>
      <c r="AG15304" s="6"/>
      <c r="AY15304" s="4"/>
    </row>
    <row r="15305" spans="1:51" customFormat="1" x14ac:dyDescent="0.25">
      <c r="A15305" s="6"/>
      <c r="J15305" s="6"/>
      <c r="M15305" s="7"/>
      <c r="T15305" s="6"/>
      <c r="AE15305" s="4"/>
      <c r="AF15305" s="4"/>
      <c r="AG15305" s="6"/>
      <c r="AY15305" s="4"/>
    </row>
    <row r="15306" spans="1:51" customFormat="1" x14ac:dyDescent="0.25">
      <c r="A15306" s="6"/>
      <c r="J15306" s="6"/>
      <c r="M15306" s="7"/>
      <c r="T15306" s="6"/>
      <c r="AE15306" s="4"/>
      <c r="AF15306" s="4"/>
      <c r="AG15306" s="6"/>
      <c r="AY15306" s="4"/>
    </row>
    <row r="15307" spans="1:51" customFormat="1" x14ac:dyDescent="0.25">
      <c r="A15307" s="6"/>
      <c r="J15307" s="6"/>
      <c r="M15307" s="7"/>
      <c r="T15307" s="6"/>
      <c r="AE15307" s="4"/>
      <c r="AF15307" s="4"/>
      <c r="AG15307" s="6"/>
      <c r="AY15307" s="4"/>
    </row>
    <row r="15308" spans="1:51" customFormat="1" x14ac:dyDescent="0.25">
      <c r="A15308" s="6"/>
      <c r="J15308" s="6"/>
      <c r="M15308" s="7"/>
      <c r="T15308" s="6"/>
      <c r="AE15308" s="4"/>
      <c r="AF15308" s="4"/>
      <c r="AG15308" s="6"/>
      <c r="AY15308" s="4"/>
    </row>
    <row r="15309" spans="1:51" customFormat="1" x14ac:dyDescent="0.25">
      <c r="A15309" s="6"/>
      <c r="J15309" s="6"/>
      <c r="M15309" s="7"/>
      <c r="T15309" s="6"/>
      <c r="AE15309" s="4"/>
      <c r="AF15309" s="4"/>
      <c r="AG15309" s="6"/>
      <c r="AY15309" s="4"/>
    </row>
    <row r="15310" spans="1:51" customFormat="1" x14ac:dyDescent="0.25">
      <c r="A15310" s="6"/>
      <c r="J15310" s="6"/>
      <c r="M15310" s="7"/>
      <c r="T15310" s="6"/>
      <c r="AE15310" s="4"/>
      <c r="AF15310" s="4"/>
      <c r="AG15310" s="6"/>
      <c r="AY15310" s="4"/>
    </row>
    <row r="15311" spans="1:51" customFormat="1" x14ac:dyDescent="0.25">
      <c r="A15311" s="6"/>
      <c r="J15311" s="6"/>
      <c r="M15311" s="7"/>
      <c r="T15311" s="6"/>
      <c r="AE15311" s="4"/>
      <c r="AF15311" s="4"/>
      <c r="AG15311" s="6"/>
      <c r="AY15311" s="4"/>
    </row>
    <row r="15312" spans="1:51" customFormat="1" x14ac:dyDescent="0.25">
      <c r="A15312" s="6"/>
      <c r="J15312" s="6"/>
      <c r="M15312" s="7"/>
      <c r="T15312" s="6"/>
      <c r="AE15312" s="4"/>
      <c r="AF15312" s="4"/>
      <c r="AG15312" s="6"/>
      <c r="AY15312" s="4"/>
    </row>
    <row r="15313" spans="1:51" customFormat="1" x14ac:dyDescent="0.25">
      <c r="A15313" s="6"/>
      <c r="J15313" s="6"/>
      <c r="M15313" s="7"/>
      <c r="T15313" s="6"/>
      <c r="AE15313" s="4"/>
      <c r="AF15313" s="4"/>
      <c r="AG15313" s="6"/>
      <c r="AY15313" s="4"/>
    </row>
    <row r="15314" spans="1:51" customFormat="1" x14ac:dyDescent="0.25">
      <c r="A15314" s="6"/>
      <c r="J15314" s="6"/>
      <c r="M15314" s="7"/>
      <c r="T15314" s="6"/>
      <c r="AE15314" s="4"/>
      <c r="AF15314" s="4"/>
      <c r="AG15314" s="6"/>
      <c r="AY15314" s="4"/>
    </row>
    <row r="15315" spans="1:51" customFormat="1" x14ac:dyDescent="0.25">
      <c r="A15315" s="6"/>
      <c r="J15315" s="6"/>
      <c r="M15315" s="7"/>
      <c r="T15315" s="6"/>
      <c r="AE15315" s="4"/>
      <c r="AF15315" s="4"/>
      <c r="AG15315" s="6"/>
      <c r="AY15315" s="4"/>
    </row>
    <row r="15316" spans="1:51" customFormat="1" x14ac:dyDescent="0.25">
      <c r="A15316" s="6"/>
      <c r="J15316" s="6"/>
      <c r="M15316" s="7"/>
      <c r="T15316" s="6"/>
      <c r="AE15316" s="4"/>
      <c r="AF15316" s="4"/>
      <c r="AG15316" s="6"/>
      <c r="AY15316" s="4"/>
    </row>
    <row r="15317" spans="1:51" customFormat="1" x14ac:dyDescent="0.25">
      <c r="A15317" s="6"/>
      <c r="J15317" s="6"/>
      <c r="M15317" s="7"/>
      <c r="T15317" s="6"/>
      <c r="AE15317" s="4"/>
      <c r="AF15317" s="4"/>
      <c r="AG15317" s="6"/>
      <c r="AY15317" s="4"/>
    </row>
    <row r="15318" spans="1:51" customFormat="1" x14ac:dyDescent="0.25">
      <c r="A15318" s="6"/>
      <c r="J15318" s="6"/>
      <c r="M15318" s="7"/>
      <c r="T15318" s="6"/>
      <c r="AE15318" s="4"/>
      <c r="AF15318" s="4"/>
      <c r="AG15318" s="6"/>
      <c r="AY15318" s="4"/>
    </row>
    <row r="15319" spans="1:51" customFormat="1" x14ac:dyDescent="0.25">
      <c r="A15319" s="6"/>
      <c r="J15319" s="6"/>
      <c r="M15319" s="7"/>
      <c r="T15319" s="6"/>
      <c r="AE15319" s="4"/>
      <c r="AF15319" s="4"/>
      <c r="AG15319" s="6"/>
      <c r="AY15319" s="4"/>
    </row>
    <row r="15320" spans="1:51" customFormat="1" x14ac:dyDescent="0.25">
      <c r="A15320" s="6"/>
      <c r="J15320" s="6"/>
      <c r="M15320" s="7"/>
      <c r="T15320" s="6"/>
      <c r="AE15320" s="4"/>
      <c r="AF15320" s="4"/>
      <c r="AG15320" s="6"/>
      <c r="AY15320" s="4"/>
    </row>
    <row r="15321" spans="1:51" customFormat="1" x14ac:dyDescent="0.25">
      <c r="A15321" s="6"/>
      <c r="J15321" s="6"/>
      <c r="M15321" s="7"/>
      <c r="T15321" s="6"/>
      <c r="AE15321" s="4"/>
      <c r="AF15321" s="4"/>
      <c r="AG15321" s="6"/>
      <c r="AY15321" s="4"/>
    </row>
    <row r="15322" spans="1:51" customFormat="1" x14ac:dyDescent="0.25">
      <c r="A15322" s="6"/>
      <c r="J15322" s="6"/>
      <c r="M15322" s="7"/>
      <c r="T15322" s="6"/>
      <c r="AE15322" s="4"/>
      <c r="AF15322" s="4"/>
      <c r="AG15322" s="6"/>
      <c r="AY15322" s="4"/>
    </row>
    <row r="15323" spans="1:51" customFormat="1" x14ac:dyDescent="0.25">
      <c r="A15323" s="6"/>
      <c r="J15323" s="6"/>
      <c r="M15323" s="7"/>
      <c r="T15323" s="6"/>
      <c r="AE15323" s="4"/>
      <c r="AF15323" s="4"/>
      <c r="AG15323" s="6"/>
      <c r="AY15323" s="4"/>
    </row>
    <row r="15324" spans="1:51" customFormat="1" x14ac:dyDescent="0.25">
      <c r="A15324" s="6"/>
      <c r="J15324" s="6"/>
      <c r="M15324" s="7"/>
      <c r="T15324" s="6"/>
      <c r="AE15324" s="4"/>
      <c r="AF15324" s="4"/>
      <c r="AG15324" s="6"/>
      <c r="AY15324" s="4"/>
    </row>
    <row r="15325" spans="1:51" customFormat="1" x14ac:dyDescent="0.25">
      <c r="A15325" s="6"/>
      <c r="J15325" s="6"/>
      <c r="M15325" s="7"/>
      <c r="T15325" s="6"/>
      <c r="AE15325" s="4"/>
      <c r="AF15325" s="4"/>
      <c r="AG15325" s="6"/>
      <c r="AY15325" s="4"/>
    </row>
    <row r="15326" spans="1:51" customFormat="1" x14ac:dyDescent="0.25">
      <c r="A15326" s="6"/>
      <c r="J15326" s="6"/>
      <c r="M15326" s="7"/>
      <c r="T15326" s="6"/>
      <c r="AE15326" s="4"/>
      <c r="AF15326" s="4"/>
      <c r="AG15326" s="6"/>
      <c r="AY15326" s="4"/>
    </row>
    <row r="15327" spans="1:51" customFormat="1" x14ac:dyDescent="0.25">
      <c r="A15327" s="6"/>
      <c r="J15327" s="6"/>
      <c r="M15327" s="7"/>
      <c r="T15327" s="6"/>
      <c r="AE15327" s="4"/>
      <c r="AF15327" s="4"/>
      <c r="AG15327" s="6"/>
      <c r="AY15327" s="4"/>
    </row>
    <row r="15328" spans="1:51" customFormat="1" x14ac:dyDescent="0.25">
      <c r="A15328" s="6"/>
      <c r="J15328" s="6"/>
      <c r="M15328" s="7"/>
      <c r="T15328" s="6"/>
      <c r="AE15328" s="4"/>
      <c r="AF15328" s="4"/>
      <c r="AG15328" s="6"/>
      <c r="AY15328" s="4"/>
    </row>
    <row r="15329" spans="1:51" customFormat="1" x14ac:dyDescent="0.25">
      <c r="A15329" s="6"/>
      <c r="J15329" s="6"/>
      <c r="M15329" s="7"/>
      <c r="T15329" s="6"/>
      <c r="AE15329" s="4"/>
      <c r="AF15329" s="4"/>
      <c r="AG15329" s="6"/>
      <c r="AY15329" s="4"/>
    </row>
    <row r="15330" spans="1:51" customFormat="1" x14ac:dyDescent="0.25">
      <c r="A15330" s="6"/>
      <c r="J15330" s="6"/>
      <c r="M15330" s="7"/>
      <c r="T15330" s="6"/>
      <c r="AE15330" s="4"/>
      <c r="AF15330" s="4"/>
      <c r="AG15330" s="6"/>
      <c r="AY15330" s="4"/>
    </row>
    <row r="15331" spans="1:51" customFormat="1" x14ac:dyDescent="0.25">
      <c r="A15331" s="6"/>
      <c r="J15331" s="6"/>
      <c r="M15331" s="7"/>
      <c r="T15331" s="6"/>
      <c r="AE15331" s="4"/>
      <c r="AF15331" s="4"/>
      <c r="AG15331" s="6"/>
      <c r="AY15331" s="4"/>
    </row>
    <row r="15332" spans="1:51" customFormat="1" x14ac:dyDescent="0.25">
      <c r="A15332" s="6"/>
      <c r="J15332" s="6"/>
      <c r="M15332" s="7"/>
      <c r="T15332" s="6"/>
      <c r="AE15332" s="4"/>
      <c r="AF15332" s="4"/>
      <c r="AG15332" s="6"/>
      <c r="AY15332" s="4"/>
    </row>
    <row r="15333" spans="1:51" customFormat="1" x14ac:dyDescent="0.25">
      <c r="A15333" s="6"/>
      <c r="J15333" s="6"/>
      <c r="M15333" s="7"/>
      <c r="T15333" s="6"/>
      <c r="AE15333" s="4"/>
      <c r="AF15333" s="4"/>
      <c r="AG15333" s="6"/>
      <c r="AY15333" s="4"/>
    </row>
    <row r="15334" spans="1:51" customFormat="1" x14ac:dyDescent="0.25">
      <c r="A15334" s="6"/>
      <c r="J15334" s="6"/>
      <c r="M15334" s="7"/>
      <c r="T15334" s="6"/>
      <c r="AE15334" s="4"/>
      <c r="AF15334" s="4"/>
      <c r="AG15334" s="6"/>
      <c r="AY15334" s="4"/>
    </row>
    <row r="15335" spans="1:51" customFormat="1" x14ac:dyDescent="0.25">
      <c r="A15335" s="6"/>
      <c r="J15335" s="6"/>
      <c r="M15335" s="7"/>
      <c r="T15335" s="6"/>
      <c r="AE15335" s="4"/>
      <c r="AF15335" s="4"/>
      <c r="AG15335" s="6"/>
      <c r="AY15335" s="4"/>
    </row>
    <row r="15336" spans="1:51" customFormat="1" x14ac:dyDescent="0.25">
      <c r="A15336" s="6"/>
      <c r="J15336" s="6"/>
      <c r="M15336" s="7"/>
      <c r="T15336" s="6"/>
      <c r="AE15336" s="4"/>
      <c r="AF15336" s="4"/>
      <c r="AG15336" s="6"/>
      <c r="AY15336" s="4"/>
    </row>
    <row r="15337" spans="1:51" customFormat="1" x14ac:dyDescent="0.25">
      <c r="A15337" s="6"/>
      <c r="J15337" s="6"/>
      <c r="M15337" s="7"/>
      <c r="T15337" s="6"/>
      <c r="AE15337" s="4"/>
      <c r="AF15337" s="4"/>
      <c r="AG15337" s="6"/>
      <c r="AY15337" s="4"/>
    </row>
    <row r="15338" spans="1:51" customFormat="1" x14ac:dyDescent="0.25">
      <c r="A15338" s="6"/>
      <c r="J15338" s="6"/>
      <c r="M15338" s="7"/>
      <c r="T15338" s="6"/>
      <c r="AE15338" s="4"/>
      <c r="AF15338" s="4"/>
      <c r="AG15338" s="6"/>
      <c r="AY15338" s="4"/>
    </row>
    <row r="15339" spans="1:51" customFormat="1" x14ac:dyDescent="0.25">
      <c r="A15339" s="6"/>
      <c r="J15339" s="6"/>
      <c r="M15339" s="7"/>
      <c r="T15339" s="6"/>
      <c r="AE15339" s="4"/>
      <c r="AF15339" s="4"/>
      <c r="AG15339" s="6"/>
      <c r="AY15339" s="4"/>
    </row>
    <row r="15340" spans="1:51" customFormat="1" x14ac:dyDescent="0.25">
      <c r="A15340" s="6"/>
      <c r="J15340" s="6"/>
      <c r="M15340" s="7"/>
      <c r="T15340" s="6"/>
      <c r="AE15340" s="4"/>
      <c r="AF15340" s="4"/>
      <c r="AG15340" s="6"/>
      <c r="AY15340" s="4"/>
    </row>
    <row r="15341" spans="1:51" customFormat="1" x14ac:dyDescent="0.25">
      <c r="A15341" s="6"/>
      <c r="J15341" s="6"/>
      <c r="M15341" s="7"/>
      <c r="T15341" s="6"/>
      <c r="AE15341" s="4"/>
      <c r="AF15341" s="4"/>
      <c r="AG15341" s="6"/>
      <c r="AY15341" s="4"/>
    </row>
    <row r="15342" spans="1:51" customFormat="1" x14ac:dyDescent="0.25">
      <c r="A15342" s="6"/>
      <c r="J15342" s="6"/>
      <c r="M15342" s="7"/>
      <c r="T15342" s="6"/>
      <c r="AE15342" s="4"/>
      <c r="AF15342" s="4"/>
      <c r="AG15342" s="6"/>
      <c r="AY15342" s="4"/>
    </row>
    <row r="15343" spans="1:51" customFormat="1" x14ac:dyDescent="0.25">
      <c r="A15343" s="6"/>
      <c r="J15343" s="6"/>
      <c r="M15343" s="7"/>
      <c r="T15343" s="6"/>
      <c r="AE15343" s="4"/>
      <c r="AF15343" s="4"/>
      <c r="AG15343" s="6"/>
      <c r="AY15343" s="4"/>
    </row>
    <row r="15344" spans="1:51" customFormat="1" x14ac:dyDescent="0.25">
      <c r="A15344" s="6"/>
      <c r="J15344" s="6"/>
      <c r="M15344" s="7"/>
      <c r="T15344" s="6"/>
      <c r="AE15344" s="4"/>
      <c r="AF15344" s="4"/>
      <c r="AG15344" s="6"/>
      <c r="AY15344" s="4"/>
    </row>
    <row r="15345" spans="1:51" customFormat="1" x14ac:dyDescent="0.25">
      <c r="A15345" s="6"/>
      <c r="J15345" s="6"/>
      <c r="M15345" s="7"/>
      <c r="T15345" s="6"/>
      <c r="AE15345" s="4"/>
      <c r="AF15345" s="4"/>
      <c r="AG15345" s="6"/>
      <c r="AY15345" s="4"/>
    </row>
    <row r="15346" spans="1:51" customFormat="1" x14ac:dyDescent="0.25">
      <c r="A15346" s="6"/>
      <c r="J15346" s="6"/>
      <c r="M15346" s="7"/>
      <c r="T15346" s="6"/>
      <c r="AE15346" s="4"/>
      <c r="AF15346" s="4"/>
      <c r="AG15346" s="6"/>
      <c r="AY15346" s="4"/>
    </row>
    <row r="15347" spans="1:51" customFormat="1" x14ac:dyDescent="0.25">
      <c r="A15347" s="6"/>
      <c r="J15347" s="6"/>
      <c r="M15347" s="7"/>
      <c r="T15347" s="6"/>
      <c r="AE15347" s="4"/>
      <c r="AF15347" s="4"/>
      <c r="AG15347" s="6"/>
      <c r="AY15347" s="4"/>
    </row>
    <row r="15348" spans="1:51" customFormat="1" x14ac:dyDescent="0.25">
      <c r="A15348" s="6"/>
      <c r="J15348" s="6"/>
      <c r="M15348" s="7"/>
      <c r="T15348" s="6"/>
      <c r="AE15348" s="4"/>
      <c r="AF15348" s="4"/>
      <c r="AG15348" s="6"/>
      <c r="AY15348" s="4"/>
    </row>
    <row r="15349" spans="1:51" customFormat="1" x14ac:dyDescent="0.25">
      <c r="A15349" s="6"/>
      <c r="J15349" s="6"/>
      <c r="M15349" s="7"/>
      <c r="T15349" s="6"/>
      <c r="AE15349" s="4"/>
      <c r="AF15349" s="4"/>
      <c r="AG15349" s="6"/>
      <c r="AY15349" s="4"/>
    </row>
    <row r="15350" spans="1:51" customFormat="1" x14ac:dyDescent="0.25">
      <c r="A15350" s="6"/>
      <c r="J15350" s="6"/>
      <c r="M15350" s="7"/>
      <c r="T15350" s="6"/>
      <c r="AE15350" s="4"/>
      <c r="AF15350" s="4"/>
      <c r="AG15350" s="6"/>
      <c r="AY15350" s="4"/>
    </row>
    <row r="15351" spans="1:51" customFormat="1" x14ac:dyDescent="0.25">
      <c r="A15351" s="6"/>
      <c r="J15351" s="6"/>
      <c r="M15351" s="7"/>
      <c r="T15351" s="6"/>
      <c r="AE15351" s="4"/>
      <c r="AF15351" s="4"/>
      <c r="AG15351" s="6"/>
      <c r="AY15351" s="4"/>
    </row>
    <row r="15352" spans="1:51" customFormat="1" x14ac:dyDescent="0.25">
      <c r="A15352" s="6"/>
      <c r="J15352" s="6"/>
      <c r="M15352" s="7"/>
      <c r="T15352" s="6"/>
      <c r="AE15352" s="4"/>
      <c r="AF15352" s="4"/>
      <c r="AG15352" s="6"/>
      <c r="AY15352" s="4"/>
    </row>
    <row r="15353" spans="1:51" customFormat="1" x14ac:dyDescent="0.25">
      <c r="A15353" s="6"/>
      <c r="J15353" s="6"/>
      <c r="M15353" s="7"/>
      <c r="T15353" s="6"/>
      <c r="AE15353" s="4"/>
      <c r="AF15353" s="4"/>
      <c r="AG15353" s="6"/>
      <c r="AY15353" s="4"/>
    </row>
    <row r="15354" spans="1:51" customFormat="1" x14ac:dyDescent="0.25">
      <c r="A15354" s="6"/>
      <c r="J15354" s="6"/>
      <c r="M15354" s="7"/>
      <c r="T15354" s="6"/>
      <c r="AE15354" s="4"/>
      <c r="AF15354" s="4"/>
      <c r="AG15354" s="6"/>
      <c r="AY15354" s="4"/>
    </row>
    <row r="15355" spans="1:51" customFormat="1" x14ac:dyDescent="0.25">
      <c r="A15355" s="6"/>
      <c r="J15355" s="6"/>
      <c r="M15355" s="7"/>
      <c r="T15355" s="6"/>
      <c r="AE15355" s="4"/>
      <c r="AF15355" s="4"/>
      <c r="AG15355" s="6"/>
      <c r="AY15355" s="4"/>
    </row>
    <row r="15356" spans="1:51" customFormat="1" x14ac:dyDescent="0.25">
      <c r="A15356" s="6"/>
      <c r="J15356" s="6"/>
      <c r="M15356" s="7"/>
      <c r="T15356" s="6"/>
      <c r="AE15356" s="4"/>
      <c r="AF15356" s="4"/>
      <c r="AG15356" s="6"/>
      <c r="AY15356" s="4"/>
    </row>
    <row r="15357" spans="1:51" customFormat="1" x14ac:dyDescent="0.25">
      <c r="A15357" s="6"/>
      <c r="J15357" s="6"/>
      <c r="M15357" s="7"/>
      <c r="T15357" s="6"/>
      <c r="AE15357" s="4"/>
      <c r="AF15357" s="4"/>
      <c r="AG15357" s="6"/>
      <c r="AY15357" s="4"/>
    </row>
    <row r="15358" spans="1:51" customFormat="1" x14ac:dyDescent="0.25">
      <c r="A15358" s="6"/>
      <c r="J15358" s="6"/>
      <c r="M15358" s="7"/>
      <c r="T15358" s="6"/>
      <c r="AE15358" s="4"/>
      <c r="AF15358" s="4"/>
      <c r="AG15358" s="6"/>
      <c r="AY15358" s="4"/>
    </row>
    <row r="15359" spans="1:51" customFormat="1" x14ac:dyDescent="0.25">
      <c r="A15359" s="6"/>
      <c r="J15359" s="6"/>
      <c r="M15359" s="7"/>
      <c r="T15359" s="6"/>
      <c r="AE15359" s="4"/>
      <c r="AF15359" s="4"/>
      <c r="AG15359" s="6"/>
      <c r="AY15359" s="4"/>
    </row>
    <row r="15360" spans="1:51" customFormat="1" x14ac:dyDescent="0.25">
      <c r="A15360" s="6"/>
      <c r="J15360" s="6"/>
      <c r="M15360" s="7"/>
      <c r="T15360" s="6"/>
      <c r="AE15360" s="4"/>
      <c r="AF15360" s="4"/>
      <c r="AG15360" s="6"/>
      <c r="AY15360" s="4"/>
    </row>
    <row r="15361" spans="1:51" customFormat="1" x14ac:dyDescent="0.25">
      <c r="A15361" s="6"/>
      <c r="J15361" s="6"/>
      <c r="M15361" s="7"/>
      <c r="T15361" s="6"/>
      <c r="AE15361" s="4"/>
      <c r="AF15361" s="4"/>
      <c r="AG15361" s="6"/>
      <c r="AY15361" s="4"/>
    </row>
    <row r="15362" spans="1:51" customFormat="1" x14ac:dyDescent="0.25">
      <c r="A15362" s="6"/>
      <c r="J15362" s="6"/>
      <c r="M15362" s="7"/>
      <c r="T15362" s="6"/>
      <c r="AE15362" s="4"/>
      <c r="AF15362" s="4"/>
      <c r="AG15362" s="6"/>
      <c r="AY15362" s="4"/>
    </row>
    <row r="15363" spans="1:51" customFormat="1" x14ac:dyDescent="0.25">
      <c r="A15363" s="6"/>
      <c r="J15363" s="6"/>
      <c r="M15363" s="7"/>
      <c r="T15363" s="6"/>
      <c r="AE15363" s="4"/>
      <c r="AF15363" s="4"/>
      <c r="AG15363" s="6"/>
      <c r="AY15363" s="4"/>
    </row>
    <row r="15364" spans="1:51" customFormat="1" x14ac:dyDescent="0.25">
      <c r="A15364" s="6"/>
      <c r="J15364" s="6"/>
      <c r="M15364" s="7"/>
      <c r="T15364" s="6"/>
      <c r="AE15364" s="4"/>
      <c r="AF15364" s="4"/>
      <c r="AG15364" s="6"/>
      <c r="AY15364" s="4"/>
    </row>
    <row r="15365" spans="1:51" customFormat="1" x14ac:dyDescent="0.25">
      <c r="A15365" s="6"/>
      <c r="J15365" s="6"/>
      <c r="M15365" s="7"/>
      <c r="T15365" s="6"/>
      <c r="AE15365" s="4"/>
      <c r="AF15365" s="4"/>
      <c r="AG15365" s="6"/>
      <c r="AY15365" s="4"/>
    </row>
    <row r="15366" spans="1:51" customFormat="1" x14ac:dyDescent="0.25">
      <c r="A15366" s="6"/>
      <c r="J15366" s="6"/>
      <c r="M15366" s="7"/>
      <c r="T15366" s="6"/>
      <c r="AE15366" s="4"/>
      <c r="AF15366" s="4"/>
      <c r="AG15366" s="6"/>
      <c r="AY15366" s="4"/>
    </row>
    <row r="15367" spans="1:51" customFormat="1" x14ac:dyDescent="0.25">
      <c r="A15367" s="6"/>
      <c r="J15367" s="6"/>
      <c r="M15367" s="7"/>
      <c r="T15367" s="6"/>
      <c r="AE15367" s="4"/>
      <c r="AF15367" s="4"/>
      <c r="AG15367" s="6"/>
      <c r="AY15367" s="4"/>
    </row>
    <row r="15368" spans="1:51" customFormat="1" x14ac:dyDescent="0.25">
      <c r="A15368" s="6"/>
      <c r="J15368" s="6"/>
      <c r="M15368" s="7"/>
      <c r="T15368" s="6"/>
      <c r="AE15368" s="4"/>
      <c r="AF15368" s="4"/>
      <c r="AG15368" s="6"/>
      <c r="AY15368" s="4"/>
    </row>
    <row r="15369" spans="1:51" customFormat="1" x14ac:dyDescent="0.25">
      <c r="A15369" s="6"/>
      <c r="J15369" s="6"/>
      <c r="M15369" s="7"/>
      <c r="T15369" s="6"/>
      <c r="AE15369" s="4"/>
      <c r="AF15369" s="4"/>
      <c r="AG15369" s="6"/>
      <c r="AY15369" s="4"/>
    </row>
    <row r="15370" spans="1:51" customFormat="1" x14ac:dyDescent="0.25">
      <c r="A15370" s="6"/>
      <c r="J15370" s="6"/>
      <c r="M15370" s="7"/>
      <c r="T15370" s="6"/>
      <c r="AE15370" s="4"/>
      <c r="AF15370" s="4"/>
      <c r="AG15370" s="6"/>
      <c r="AY15370" s="4"/>
    </row>
    <row r="15371" spans="1:51" customFormat="1" x14ac:dyDescent="0.25">
      <c r="A15371" s="6"/>
      <c r="J15371" s="6"/>
      <c r="M15371" s="7"/>
      <c r="T15371" s="6"/>
      <c r="AE15371" s="4"/>
      <c r="AF15371" s="4"/>
      <c r="AG15371" s="6"/>
      <c r="AY15371" s="4"/>
    </row>
    <row r="15372" spans="1:51" customFormat="1" x14ac:dyDescent="0.25">
      <c r="A15372" s="6"/>
      <c r="J15372" s="6"/>
      <c r="M15372" s="7"/>
      <c r="T15372" s="6"/>
      <c r="AE15372" s="4"/>
      <c r="AF15372" s="4"/>
      <c r="AG15372" s="6"/>
      <c r="AY15372" s="4"/>
    </row>
    <row r="15373" spans="1:51" customFormat="1" x14ac:dyDescent="0.25">
      <c r="A15373" s="6"/>
      <c r="J15373" s="6"/>
      <c r="M15373" s="7"/>
      <c r="T15373" s="6"/>
      <c r="AE15373" s="4"/>
      <c r="AF15373" s="4"/>
      <c r="AG15373" s="6"/>
      <c r="AY15373" s="4"/>
    </row>
    <row r="15374" spans="1:51" customFormat="1" x14ac:dyDescent="0.25">
      <c r="A15374" s="6"/>
      <c r="J15374" s="6"/>
      <c r="M15374" s="7"/>
      <c r="T15374" s="6"/>
      <c r="AE15374" s="4"/>
      <c r="AF15374" s="4"/>
      <c r="AG15374" s="6"/>
      <c r="AY15374" s="4"/>
    </row>
    <row r="15375" spans="1:51" customFormat="1" x14ac:dyDescent="0.25">
      <c r="A15375" s="6"/>
      <c r="J15375" s="6"/>
      <c r="M15375" s="7"/>
      <c r="T15375" s="6"/>
      <c r="AE15375" s="4"/>
      <c r="AF15375" s="4"/>
      <c r="AG15375" s="6"/>
      <c r="AY15375" s="4"/>
    </row>
    <row r="15376" spans="1:51" customFormat="1" x14ac:dyDescent="0.25">
      <c r="A15376" s="6"/>
      <c r="J15376" s="6"/>
      <c r="M15376" s="7"/>
      <c r="T15376" s="6"/>
      <c r="AE15376" s="4"/>
      <c r="AF15376" s="4"/>
      <c r="AG15376" s="6"/>
      <c r="AY15376" s="4"/>
    </row>
    <row r="15377" spans="1:51" customFormat="1" x14ac:dyDescent="0.25">
      <c r="A15377" s="6"/>
      <c r="J15377" s="6"/>
      <c r="M15377" s="7"/>
      <c r="T15377" s="6"/>
      <c r="AE15377" s="4"/>
      <c r="AF15377" s="4"/>
      <c r="AG15377" s="6"/>
      <c r="AY15377" s="4"/>
    </row>
    <row r="15378" spans="1:51" customFormat="1" x14ac:dyDescent="0.25">
      <c r="A15378" s="6"/>
      <c r="J15378" s="6"/>
      <c r="M15378" s="7"/>
      <c r="T15378" s="6"/>
      <c r="AE15378" s="4"/>
      <c r="AF15378" s="4"/>
      <c r="AG15378" s="6"/>
      <c r="AY15378" s="4"/>
    </row>
    <row r="15379" spans="1:51" customFormat="1" x14ac:dyDescent="0.25">
      <c r="A15379" s="6"/>
      <c r="J15379" s="6"/>
      <c r="M15379" s="7"/>
      <c r="T15379" s="6"/>
      <c r="AE15379" s="4"/>
      <c r="AF15379" s="4"/>
      <c r="AG15379" s="6"/>
      <c r="AY15379" s="4"/>
    </row>
    <row r="15380" spans="1:51" customFormat="1" x14ac:dyDescent="0.25">
      <c r="A15380" s="6"/>
      <c r="J15380" s="6"/>
      <c r="M15380" s="7"/>
      <c r="T15380" s="6"/>
      <c r="AE15380" s="4"/>
      <c r="AF15380" s="4"/>
      <c r="AG15380" s="6"/>
      <c r="AY15380" s="4"/>
    </row>
    <row r="15381" spans="1:51" customFormat="1" x14ac:dyDescent="0.25">
      <c r="A15381" s="6"/>
      <c r="J15381" s="6"/>
      <c r="M15381" s="7"/>
      <c r="T15381" s="6"/>
      <c r="AE15381" s="4"/>
      <c r="AF15381" s="4"/>
      <c r="AG15381" s="6"/>
      <c r="AY15381" s="4"/>
    </row>
    <row r="15382" spans="1:51" customFormat="1" x14ac:dyDescent="0.25">
      <c r="A15382" s="6"/>
      <c r="J15382" s="6"/>
      <c r="M15382" s="7"/>
      <c r="T15382" s="6"/>
      <c r="AE15382" s="4"/>
      <c r="AF15382" s="4"/>
      <c r="AG15382" s="6"/>
      <c r="AY15382" s="4"/>
    </row>
    <row r="15383" spans="1:51" customFormat="1" x14ac:dyDescent="0.25">
      <c r="A15383" s="6"/>
      <c r="J15383" s="6"/>
      <c r="M15383" s="7"/>
      <c r="T15383" s="6"/>
      <c r="AE15383" s="4"/>
      <c r="AF15383" s="4"/>
      <c r="AG15383" s="6"/>
      <c r="AY15383" s="4"/>
    </row>
    <row r="15384" spans="1:51" customFormat="1" x14ac:dyDescent="0.25">
      <c r="A15384" s="6"/>
      <c r="J15384" s="6"/>
      <c r="M15384" s="7"/>
      <c r="T15384" s="6"/>
      <c r="AE15384" s="4"/>
      <c r="AF15384" s="4"/>
      <c r="AG15384" s="6"/>
      <c r="AY15384" s="4"/>
    </row>
    <row r="15385" spans="1:51" customFormat="1" x14ac:dyDescent="0.25">
      <c r="A15385" s="6"/>
      <c r="J15385" s="6"/>
      <c r="M15385" s="7"/>
      <c r="T15385" s="6"/>
      <c r="AE15385" s="4"/>
      <c r="AF15385" s="4"/>
      <c r="AG15385" s="6"/>
      <c r="AY15385" s="4"/>
    </row>
    <row r="15386" spans="1:51" customFormat="1" x14ac:dyDescent="0.25">
      <c r="A15386" s="6"/>
      <c r="J15386" s="6"/>
      <c r="M15386" s="7"/>
      <c r="T15386" s="6"/>
      <c r="AE15386" s="4"/>
      <c r="AF15386" s="4"/>
      <c r="AG15386" s="6"/>
      <c r="AY15386" s="4"/>
    </row>
    <row r="15387" spans="1:51" customFormat="1" x14ac:dyDescent="0.25">
      <c r="A15387" s="6"/>
      <c r="J15387" s="6"/>
      <c r="M15387" s="7"/>
      <c r="T15387" s="6"/>
      <c r="AE15387" s="4"/>
      <c r="AF15387" s="4"/>
      <c r="AG15387" s="6"/>
      <c r="AY15387" s="4"/>
    </row>
    <row r="15388" spans="1:51" customFormat="1" x14ac:dyDescent="0.25">
      <c r="A15388" s="6"/>
      <c r="J15388" s="6"/>
      <c r="M15388" s="7"/>
      <c r="T15388" s="6"/>
      <c r="AE15388" s="4"/>
      <c r="AF15388" s="4"/>
      <c r="AG15388" s="6"/>
      <c r="AY15388" s="4"/>
    </row>
    <row r="15389" spans="1:51" customFormat="1" x14ac:dyDescent="0.25">
      <c r="A15389" s="6"/>
      <c r="J15389" s="6"/>
      <c r="M15389" s="7"/>
      <c r="T15389" s="6"/>
      <c r="AE15389" s="4"/>
      <c r="AF15389" s="4"/>
      <c r="AG15389" s="6"/>
      <c r="AY15389" s="4"/>
    </row>
    <row r="15390" spans="1:51" customFormat="1" x14ac:dyDescent="0.25">
      <c r="A15390" s="6"/>
      <c r="J15390" s="6"/>
      <c r="M15390" s="7"/>
      <c r="T15390" s="6"/>
      <c r="AE15390" s="4"/>
      <c r="AF15390" s="4"/>
      <c r="AG15390" s="6"/>
      <c r="AY15390" s="4"/>
    </row>
    <row r="15391" spans="1:51" customFormat="1" x14ac:dyDescent="0.25">
      <c r="A15391" s="6"/>
      <c r="J15391" s="6"/>
      <c r="M15391" s="7"/>
      <c r="T15391" s="6"/>
      <c r="AE15391" s="4"/>
      <c r="AF15391" s="4"/>
      <c r="AG15391" s="6"/>
      <c r="AY15391" s="4"/>
    </row>
    <row r="15392" spans="1:51" customFormat="1" x14ac:dyDescent="0.25">
      <c r="A15392" s="6"/>
      <c r="J15392" s="6"/>
      <c r="M15392" s="7"/>
      <c r="T15392" s="6"/>
      <c r="AE15392" s="4"/>
      <c r="AF15392" s="4"/>
      <c r="AG15392" s="6"/>
      <c r="AY15392" s="4"/>
    </row>
    <row r="15393" spans="1:51" customFormat="1" x14ac:dyDescent="0.25">
      <c r="A15393" s="6"/>
      <c r="J15393" s="6"/>
      <c r="M15393" s="7"/>
      <c r="T15393" s="6"/>
      <c r="AE15393" s="4"/>
      <c r="AF15393" s="4"/>
      <c r="AG15393" s="6"/>
      <c r="AY15393" s="4"/>
    </row>
    <row r="15394" spans="1:51" customFormat="1" x14ac:dyDescent="0.25">
      <c r="A15394" s="6"/>
      <c r="J15394" s="6"/>
      <c r="M15394" s="7"/>
      <c r="T15394" s="6"/>
      <c r="AE15394" s="4"/>
      <c r="AF15394" s="4"/>
      <c r="AG15394" s="6"/>
      <c r="AY15394" s="4"/>
    </row>
    <row r="15395" spans="1:51" customFormat="1" x14ac:dyDescent="0.25">
      <c r="A15395" s="6"/>
      <c r="J15395" s="6"/>
      <c r="M15395" s="7"/>
      <c r="T15395" s="6"/>
      <c r="AE15395" s="4"/>
      <c r="AF15395" s="4"/>
      <c r="AG15395" s="6"/>
      <c r="AY15395" s="4"/>
    </row>
    <row r="15396" spans="1:51" customFormat="1" x14ac:dyDescent="0.25">
      <c r="A15396" s="6"/>
      <c r="J15396" s="6"/>
      <c r="M15396" s="7"/>
      <c r="T15396" s="6"/>
      <c r="AE15396" s="4"/>
      <c r="AF15396" s="4"/>
      <c r="AG15396" s="6"/>
      <c r="AY15396" s="4"/>
    </row>
    <row r="15397" spans="1:51" customFormat="1" x14ac:dyDescent="0.25">
      <c r="A15397" s="6"/>
      <c r="J15397" s="6"/>
      <c r="M15397" s="7"/>
      <c r="T15397" s="6"/>
      <c r="AE15397" s="4"/>
      <c r="AF15397" s="4"/>
      <c r="AG15397" s="6"/>
      <c r="AY15397" s="4"/>
    </row>
    <row r="15398" spans="1:51" customFormat="1" x14ac:dyDescent="0.25">
      <c r="A15398" s="6"/>
      <c r="J15398" s="6"/>
      <c r="M15398" s="7"/>
      <c r="T15398" s="6"/>
      <c r="AE15398" s="4"/>
      <c r="AF15398" s="4"/>
      <c r="AG15398" s="6"/>
      <c r="AY15398" s="4"/>
    </row>
    <row r="15399" spans="1:51" customFormat="1" x14ac:dyDescent="0.25">
      <c r="A15399" s="6"/>
      <c r="J15399" s="6"/>
      <c r="M15399" s="7"/>
      <c r="T15399" s="6"/>
      <c r="AE15399" s="4"/>
      <c r="AF15399" s="4"/>
      <c r="AG15399" s="6"/>
      <c r="AY15399" s="4"/>
    </row>
    <row r="15400" spans="1:51" customFormat="1" x14ac:dyDescent="0.25">
      <c r="A15400" s="6"/>
      <c r="J15400" s="6"/>
      <c r="M15400" s="7"/>
      <c r="T15400" s="6"/>
      <c r="AE15400" s="4"/>
      <c r="AF15400" s="4"/>
      <c r="AG15400" s="6"/>
      <c r="AY15400" s="4"/>
    </row>
    <row r="15401" spans="1:51" customFormat="1" x14ac:dyDescent="0.25">
      <c r="A15401" s="6"/>
      <c r="J15401" s="6"/>
      <c r="M15401" s="7"/>
      <c r="T15401" s="6"/>
      <c r="AE15401" s="4"/>
      <c r="AF15401" s="4"/>
      <c r="AG15401" s="6"/>
      <c r="AY15401" s="4"/>
    </row>
    <row r="15402" spans="1:51" customFormat="1" x14ac:dyDescent="0.25">
      <c r="A15402" s="6"/>
      <c r="J15402" s="6"/>
      <c r="M15402" s="7"/>
      <c r="T15402" s="6"/>
      <c r="AE15402" s="4"/>
      <c r="AF15402" s="4"/>
      <c r="AG15402" s="6"/>
      <c r="AY15402" s="4"/>
    </row>
    <row r="15403" spans="1:51" customFormat="1" x14ac:dyDescent="0.25">
      <c r="A15403" s="6"/>
      <c r="J15403" s="6"/>
      <c r="M15403" s="7"/>
      <c r="T15403" s="6"/>
      <c r="AE15403" s="4"/>
      <c r="AF15403" s="4"/>
      <c r="AG15403" s="6"/>
      <c r="AY15403" s="4"/>
    </row>
    <row r="15404" spans="1:51" customFormat="1" x14ac:dyDescent="0.25">
      <c r="A15404" s="6"/>
      <c r="J15404" s="6"/>
      <c r="M15404" s="7"/>
      <c r="T15404" s="6"/>
      <c r="AE15404" s="4"/>
      <c r="AF15404" s="4"/>
      <c r="AG15404" s="6"/>
      <c r="AY15404" s="4"/>
    </row>
    <row r="15405" spans="1:51" customFormat="1" x14ac:dyDescent="0.25">
      <c r="A15405" s="6"/>
      <c r="J15405" s="6"/>
      <c r="M15405" s="7"/>
      <c r="T15405" s="6"/>
      <c r="AE15405" s="4"/>
      <c r="AF15405" s="4"/>
      <c r="AG15405" s="6"/>
      <c r="AY15405" s="4"/>
    </row>
    <row r="15406" spans="1:51" customFormat="1" x14ac:dyDescent="0.25">
      <c r="A15406" s="6"/>
      <c r="J15406" s="6"/>
      <c r="M15406" s="7"/>
      <c r="T15406" s="6"/>
      <c r="AE15406" s="4"/>
      <c r="AF15406" s="4"/>
      <c r="AG15406" s="6"/>
      <c r="AY15406" s="4"/>
    </row>
    <row r="15407" spans="1:51" customFormat="1" x14ac:dyDescent="0.25">
      <c r="A15407" s="6"/>
      <c r="J15407" s="6"/>
      <c r="M15407" s="7"/>
      <c r="T15407" s="6"/>
      <c r="AE15407" s="4"/>
      <c r="AF15407" s="4"/>
      <c r="AG15407" s="6"/>
      <c r="AY15407" s="4"/>
    </row>
    <row r="15408" spans="1:51" customFormat="1" x14ac:dyDescent="0.25">
      <c r="A15408" s="6"/>
      <c r="J15408" s="6"/>
      <c r="M15408" s="7"/>
      <c r="T15408" s="6"/>
      <c r="AE15408" s="4"/>
      <c r="AF15408" s="4"/>
      <c r="AG15408" s="6"/>
      <c r="AY15408" s="4"/>
    </row>
    <row r="15409" spans="1:51" customFormat="1" x14ac:dyDescent="0.25">
      <c r="A15409" s="6"/>
      <c r="J15409" s="6"/>
      <c r="M15409" s="7"/>
      <c r="T15409" s="6"/>
      <c r="AE15409" s="4"/>
      <c r="AF15409" s="4"/>
      <c r="AG15409" s="6"/>
      <c r="AY15409" s="4"/>
    </row>
    <row r="15410" spans="1:51" customFormat="1" x14ac:dyDescent="0.25">
      <c r="A15410" s="6"/>
      <c r="J15410" s="6"/>
      <c r="M15410" s="7"/>
      <c r="T15410" s="6"/>
      <c r="AE15410" s="4"/>
      <c r="AF15410" s="4"/>
      <c r="AG15410" s="6"/>
      <c r="AY15410" s="4"/>
    </row>
    <row r="15411" spans="1:51" customFormat="1" x14ac:dyDescent="0.25">
      <c r="A15411" s="6"/>
      <c r="J15411" s="6"/>
      <c r="M15411" s="7"/>
      <c r="T15411" s="6"/>
      <c r="AE15411" s="4"/>
      <c r="AF15411" s="4"/>
      <c r="AG15411" s="6"/>
      <c r="AY15411" s="4"/>
    </row>
    <row r="15412" spans="1:51" customFormat="1" x14ac:dyDescent="0.25">
      <c r="A15412" s="6"/>
      <c r="J15412" s="6"/>
      <c r="M15412" s="7"/>
      <c r="T15412" s="6"/>
      <c r="AE15412" s="4"/>
      <c r="AF15412" s="4"/>
      <c r="AG15412" s="6"/>
      <c r="AY15412" s="4"/>
    </row>
    <row r="15413" spans="1:51" customFormat="1" x14ac:dyDescent="0.25">
      <c r="A15413" s="6"/>
      <c r="J15413" s="6"/>
      <c r="M15413" s="7"/>
      <c r="T15413" s="6"/>
      <c r="AE15413" s="4"/>
      <c r="AF15413" s="4"/>
      <c r="AG15413" s="6"/>
      <c r="AY15413" s="4"/>
    </row>
    <row r="15414" spans="1:51" customFormat="1" x14ac:dyDescent="0.25">
      <c r="A15414" s="6"/>
      <c r="J15414" s="6"/>
      <c r="M15414" s="7"/>
      <c r="T15414" s="6"/>
      <c r="AE15414" s="4"/>
      <c r="AF15414" s="4"/>
      <c r="AG15414" s="6"/>
      <c r="AY15414" s="4"/>
    </row>
    <row r="15415" spans="1:51" customFormat="1" x14ac:dyDescent="0.25">
      <c r="A15415" s="6"/>
      <c r="J15415" s="6"/>
      <c r="M15415" s="7"/>
      <c r="T15415" s="6"/>
      <c r="AE15415" s="4"/>
      <c r="AF15415" s="4"/>
      <c r="AG15415" s="6"/>
      <c r="AY15415" s="4"/>
    </row>
    <row r="15416" spans="1:51" customFormat="1" x14ac:dyDescent="0.25">
      <c r="A15416" s="6"/>
      <c r="J15416" s="6"/>
      <c r="M15416" s="7"/>
      <c r="T15416" s="6"/>
      <c r="AE15416" s="4"/>
      <c r="AF15416" s="4"/>
      <c r="AG15416" s="6"/>
      <c r="AY15416" s="4"/>
    </row>
    <row r="15417" spans="1:51" customFormat="1" x14ac:dyDescent="0.25">
      <c r="A15417" s="6"/>
      <c r="J15417" s="6"/>
      <c r="M15417" s="7"/>
      <c r="T15417" s="6"/>
      <c r="AE15417" s="4"/>
      <c r="AF15417" s="4"/>
      <c r="AG15417" s="6"/>
      <c r="AY15417" s="4"/>
    </row>
    <row r="15418" spans="1:51" customFormat="1" x14ac:dyDescent="0.25">
      <c r="A15418" s="6"/>
      <c r="J15418" s="6"/>
      <c r="M15418" s="7"/>
      <c r="T15418" s="6"/>
      <c r="AE15418" s="4"/>
      <c r="AF15418" s="4"/>
      <c r="AG15418" s="6"/>
      <c r="AY15418" s="4"/>
    </row>
    <row r="15419" spans="1:51" customFormat="1" x14ac:dyDescent="0.25">
      <c r="A15419" s="6"/>
      <c r="J15419" s="6"/>
      <c r="M15419" s="7"/>
      <c r="T15419" s="6"/>
      <c r="AE15419" s="4"/>
      <c r="AF15419" s="4"/>
      <c r="AG15419" s="6"/>
      <c r="AY15419" s="4"/>
    </row>
    <row r="15420" spans="1:51" customFormat="1" x14ac:dyDescent="0.25">
      <c r="A15420" s="6"/>
      <c r="J15420" s="6"/>
      <c r="M15420" s="7"/>
      <c r="T15420" s="6"/>
      <c r="AE15420" s="4"/>
      <c r="AF15420" s="4"/>
      <c r="AG15420" s="6"/>
      <c r="AY15420" s="4"/>
    </row>
    <row r="15421" spans="1:51" customFormat="1" x14ac:dyDescent="0.25">
      <c r="A15421" s="6"/>
      <c r="J15421" s="6"/>
      <c r="M15421" s="7"/>
      <c r="T15421" s="6"/>
      <c r="AE15421" s="4"/>
      <c r="AF15421" s="4"/>
      <c r="AG15421" s="6"/>
      <c r="AY15421" s="4"/>
    </row>
    <row r="15422" spans="1:51" customFormat="1" x14ac:dyDescent="0.25">
      <c r="A15422" s="6"/>
      <c r="J15422" s="6"/>
      <c r="M15422" s="7"/>
      <c r="T15422" s="6"/>
      <c r="AE15422" s="4"/>
      <c r="AF15422" s="4"/>
      <c r="AG15422" s="6"/>
      <c r="AY15422" s="4"/>
    </row>
    <row r="15423" spans="1:51" customFormat="1" x14ac:dyDescent="0.25">
      <c r="A15423" s="6"/>
      <c r="J15423" s="6"/>
      <c r="M15423" s="7"/>
      <c r="T15423" s="6"/>
      <c r="AE15423" s="4"/>
      <c r="AF15423" s="4"/>
      <c r="AG15423" s="6"/>
      <c r="AY15423" s="4"/>
    </row>
    <row r="15424" spans="1:51" customFormat="1" x14ac:dyDescent="0.25">
      <c r="A15424" s="6"/>
      <c r="J15424" s="6"/>
      <c r="M15424" s="7"/>
      <c r="T15424" s="6"/>
      <c r="AE15424" s="4"/>
      <c r="AF15424" s="4"/>
      <c r="AG15424" s="6"/>
      <c r="AY15424" s="4"/>
    </row>
    <row r="15425" spans="1:51" customFormat="1" x14ac:dyDescent="0.25">
      <c r="A15425" s="6"/>
      <c r="J15425" s="6"/>
      <c r="M15425" s="7"/>
      <c r="T15425" s="6"/>
      <c r="AE15425" s="4"/>
      <c r="AF15425" s="4"/>
      <c r="AG15425" s="6"/>
      <c r="AY15425" s="4"/>
    </row>
    <row r="15426" spans="1:51" customFormat="1" x14ac:dyDescent="0.25">
      <c r="A15426" s="6"/>
      <c r="J15426" s="6"/>
      <c r="M15426" s="7"/>
      <c r="T15426" s="6"/>
      <c r="AE15426" s="4"/>
      <c r="AF15426" s="4"/>
      <c r="AG15426" s="6"/>
      <c r="AY15426" s="4"/>
    </row>
    <row r="15427" spans="1:51" customFormat="1" x14ac:dyDescent="0.25">
      <c r="A15427" s="6"/>
      <c r="J15427" s="6"/>
      <c r="M15427" s="7"/>
      <c r="T15427" s="6"/>
      <c r="AE15427" s="4"/>
      <c r="AF15427" s="4"/>
      <c r="AG15427" s="6"/>
      <c r="AY15427" s="4"/>
    </row>
    <row r="15428" spans="1:51" customFormat="1" x14ac:dyDescent="0.25">
      <c r="A15428" s="6"/>
      <c r="J15428" s="6"/>
      <c r="M15428" s="7"/>
      <c r="T15428" s="6"/>
      <c r="AE15428" s="4"/>
      <c r="AF15428" s="4"/>
      <c r="AG15428" s="6"/>
      <c r="AY15428" s="4"/>
    </row>
    <row r="15429" spans="1:51" customFormat="1" x14ac:dyDescent="0.25">
      <c r="A15429" s="6"/>
      <c r="J15429" s="6"/>
      <c r="M15429" s="7"/>
      <c r="T15429" s="6"/>
      <c r="AE15429" s="4"/>
      <c r="AF15429" s="4"/>
      <c r="AG15429" s="6"/>
      <c r="AY15429" s="4"/>
    </row>
    <row r="15430" spans="1:51" customFormat="1" x14ac:dyDescent="0.25">
      <c r="A15430" s="6"/>
      <c r="J15430" s="6"/>
      <c r="M15430" s="7"/>
      <c r="T15430" s="6"/>
      <c r="AE15430" s="4"/>
      <c r="AF15430" s="4"/>
      <c r="AG15430" s="6"/>
      <c r="AY15430" s="4"/>
    </row>
    <row r="15431" spans="1:51" customFormat="1" x14ac:dyDescent="0.25">
      <c r="A15431" s="6"/>
      <c r="J15431" s="6"/>
      <c r="M15431" s="7"/>
      <c r="T15431" s="6"/>
      <c r="AE15431" s="4"/>
      <c r="AF15431" s="4"/>
      <c r="AG15431" s="6"/>
      <c r="AY15431" s="4"/>
    </row>
    <row r="15432" spans="1:51" customFormat="1" x14ac:dyDescent="0.25">
      <c r="A15432" s="6"/>
      <c r="J15432" s="6"/>
      <c r="M15432" s="7"/>
      <c r="T15432" s="6"/>
      <c r="AE15432" s="4"/>
      <c r="AF15432" s="4"/>
      <c r="AG15432" s="6"/>
      <c r="AY15432" s="4"/>
    </row>
    <row r="15433" spans="1:51" customFormat="1" x14ac:dyDescent="0.25">
      <c r="A15433" s="6"/>
      <c r="J15433" s="6"/>
      <c r="M15433" s="7"/>
      <c r="T15433" s="6"/>
      <c r="AE15433" s="4"/>
      <c r="AF15433" s="4"/>
      <c r="AG15433" s="6"/>
      <c r="AY15433" s="4"/>
    </row>
    <row r="15434" spans="1:51" customFormat="1" x14ac:dyDescent="0.25">
      <c r="A15434" s="6"/>
      <c r="J15434" s="6"/>
      <c r="M15434" s="7"/>
      <c r="T15434" s="6"/>
      <c r="AE15434" s="4"/>
      <c r="AF15434" s="4"/>
      <c r="AG15434" s="6"/>
      <c r="AY15434" s="4"/>
    </row>
    <row r="15435" spans="1:51" customFormat="1" x14ac:dyDescent="0.25">
      <c r="A15435" s="6"/>
      <c r="J15435" s="6"/>
      <c r="M15435" s="7"/>
      <c r="T15435" s="6"/>
      <c r="AE15435" s="4"/>
      <c r="AF15435" s="4"/>
      <c r="AG15435" s="6"/>
      <c r="AY15435" s="4"/>
    </row>
    <row r="15436" spans="1:51" customFormat="1" x14ac:dyDescent="0.25">
      <c r="A15436" s="6"/>
      <c r="J15436" s="6"/>
      <c r="M15436" s="7"/>
      <c r="T15436" s="6"/>
      <c r="AE15436" s="4"/>
      <c r="AF15436" s="4"/>
      <c r="AG15436" s="6"/>
      <c r="AY15436" s="4"/>
    </row>
    <row r="15437" spans="1:51" customFormat="1" x14ac:dyDescent="0.25">
      <c r="A15437" s="6"/>
      <c r="J15437" s="6"/>
      <c r="M15437" s="7"/>
      <c r="T15437" s="6"/>
      <c r="AE15437" s="4"/>
      <c r="AF15437" s="4"/>
      <c r="AG15437" s="6"/>
      <c r="AY15437" s="4"/>
    </row>
    <row r="15438" spans="1:51" customFormat="1" x14ac:dyDescent="0.25">
      <c r="A15438" s="6"/>
      <c r="J15438" s="6"/>
      <c r="M15438" s="7"/>
      <c r="T15438" s="6"/>
      <c r="AE15438" s="4"/>
      <c r="AF15438" s="4"/>
      <c r="AG15438" s="6"/>
      <c r="AY15438" s="4"/>
    </row>
    <row r="15439" spans="1:51" customFormat="1" x14ac:dyDescent="0.25">
      <c r="A15439" s="6"/>
      <c r="J15439" s="6"/>
      <c r="M15439" s="7"/>
      <c r="T15439" s="6"/>
      <c r="AE15439" s="4"/>
      <c r="AF15439" s="4"/>
      <c r="AG15439" s="6"/>
      <c r="AY15439" s="4"/>
    </row>
    <row r="15440" spans="1:51" customFormat="1" x14ac:dyDescent="0.25">
      <c r="A15440" s="6"/>
      <c r="J15440" s="6"/>
      <c r="M15440" s="7"/>
      <c r="T15440" s="6"/>
      <c r="AE15440" s="4"/>
      <c r="AF15440" s="4"/>
      <c r="AG15440" s="6"/>
      <c r="AY15440" s="4"/>
    </row>
    <row r="15441" spans="1:51" customFormat="1" x14ac:dyDescent="0.25">
      <c r="A15441" s="6"/>
      <c r="J15441" s="6"/>
      <c r="M15441" s="7"/>
      <c r="T15441" s="6"/>
      <c r="AE15441" s="4"/>
      <c r="AF15441" s="4"/>
      <c r="AG15441" s="6"/>
      <c r="AY15441" s="4"/>
    </row>
    <row r="15442" spans="1:51" customFormat="1" x14ac:dyDescent="0.25">
      <c r="A15442" s="6"/>
      <c r="J15442" s="6"/>
      <c r="M15442" s="7"/>
      <c r="T15442" s="6"/>
      <c r="AE15442" s="4"/>
      <c r="AF15442" s="4"/>
      <c r="AG15442" s="6"/>
      <c r="AY15442" s="4"/>
    </row>
    <row r="15443" spans="1:51" customFormat="1" x14ac:dyDescent="0.25">
      <c r="A15443" s="6"/>
      <c r="J15443" s="6"/>
      <c r="M15443" s="7"/>
      <c r="T15443" s="6"/>
      <c r="AE15443" s="4"/>
      <c r="AF15443" s="4"/>
      <c r="AG15443" s="6"/>
      <c r="AY15443" s="4"/>
    </row>
    <row r="15444" spans="1:51" customFormat="1" x14ac:dyDescent="0.25">
      <c r="A15444" s="6"/>
      <c r="J15444" s="6"/>
      <c r="M15444" s="7"/>
      <c r="T15444" s="6"/>
      <c r="AE15444" s="4"/>
      <c r="AF15444" s="4"/>
      <c r="AG15444" s="6"/>
      <c r="AY15444" s="4"/>
    </row>
    <row r="15445" spans="1:51" customFormat="1" x14ac:dyDescent="0.25">
      <c r="A15445" s="6"/>
      <c r="J15445" s="6"/>
      <c r="M15445" s="7"/>
      <c r="T15445" s="6"/>
      <c r="AE15445" s="4"/>
      <c r="AF15445" s="4"/>
      <c r="AG15445" s="6"/>
      <c r="AY15445" s="4"/>
    </row>
    <row r="15446" spans="1:51" customFormat="1" x14ac:dyDescent="0.25">
      <c r="A15446" s="6"/>
      <c r="J15446" s="6"/>
      <c r="M15446" s="7"/>
      <c r="T15446" s="6"/>
      <c r="AE15446" s="4"/>
      <c r="AF15446" s="4"/>
      <c r="AG15446" s="6"/>
      <c r="AY15446" s="4"/>
    </row>
    <row r="15447" spans="1:51" customFormat="1" x14ac:dyDescent="0.25">
      <c r="A15447" s="6"/>
      <c r="J15447" s="6"/>
      <c r="M15447" s="7"/>
      <c r="T15447" s="6"/>
      <c r="AE15447" s="4"/>
      <c r="AF15447" s="4"/>
      <c r="AG15447" s="6"/>
      <c r="AY15447" s="4"/>
    </row>
    <row r="15448" spans="1:51" customFormat="1" x14ac:dyDescent="0.25">
      <c r="A15448" s="6"/>
      <c r="J15448" s="6"/>
      <c r="M15448" s="7"/>
      <c r="T15448" s="6"/>
      <c r="AE15448" s="4"/>
      <c r="AF15448" s="4"/>
      <c r="AG15448" s="6"/>
      <c r="AY15448" s="4"/>
    </row>
    <row r="15449" spans="1:51" customFormat="1" x14ac:dyDescent="0.25">
      <c r="A15449" s="6"/>
      <c r="J15449" s="6"/>
      <c r="M15449" s="7"/>
      <c r="T15449" s="6"/>
      <c r="AE15449" s="4"/>
      <c r="AF15449" s="4"/>
      <c r="AG15449" s="6"/>
      <c r="AY15449" s="4"/>
    </row>
    <row r="15450" spans="1:51" customFormat="1" x14ac:dyDescent="0.25">
      <c r="A15450" s="6"/>
      <c r="J15450" s="6"/>
      <c r="M15450" s="7"/>
      <c r="T15450" s="6"/>
      <c r="AE15450" s="4"/>
      <c r="AF15450" s="4"/>
      <c r="AG15450" s="6"/>
      <c r="AY15450" s="4"/>
    </row>
    <row r="15451" spans="1:51" customFormat="1" x14ac:dyDescent="0.25">
      <c r="A15451" s="6"/>
      <c r="J15451" s="6"/>
      <c r="M15451" s="7"/>
      <c r="T15451" s="6"/>
      <c r="AE15451" s="4"/>
      <c r="AF15451" s="4"/>
      <c r="AG15451" s="6"/>
      <c r="AY15451" s="4"/>
    </row>
    <row r="15452" spans="1:51" customFormat="1" x14ac:dyDescent="0.25">
      <c r="A15452" s="6"/>
      <c r="J15452" s="6"/>
      <c r="M15452" s="7"/>
      <c r="T15452" s="6"/>
      <c r="AE15452" s="4"/>
      <c r="AF15452" s="4"/>
      <c r="AG15452" s="6"/>
      <c r="AY15452" s="4"/>
    </row>
    <row r="15453" spans="1:51" customFormat="1" x14ac:dyDescent="0.25">
      <c r="A15453" s="6"/>
      <c r="J15453" s="6"/>
      <c r="M15453" s="7"/>
      <c r="T15453" s="6"/>
      <c r="AE15453" s="4"/>
      <c r="AF15453" s="4"/>
      <c r="AG15453" s="6"/>
      <c r="AY15453" s="4"/>
    </row>
    <row r="15454" spans="1:51" customFormat="1" x14ac:dyDescent="0.25">
      <c r="A15454" s="6"/>
      <c r="J15454" s="6"/>
      <c r="M15454" s="7"/>
      <c r="T15454" s="6"/>
      <c r="AE15454" s="4"/>
      <c r="AF15454" s="4"/>
      <c r="AG15454" s="6"/>
      <c r="AY15454" s="4"/>
    </row>
    <row r="15455" spans="1:51" customFormat="1" x14ac:dyDescent="0.25">
      <c r="A15455" s="6"/>
      <c r="J15455" s="6"/>
      <c r="M15455" s="7"/>
      <c r="T15455" s="6"/>
      <c r="AE15455" s="4"/>
      <c r="AF15455" s="4"/>
      <c r="AG15455" s="6"/>
      <c r="AY15455" s="4"/>
    </row>
    <row r="15456" spans="1:51" customFormat="1" x14ac:dyDescent="0.25">
      <c r="A15456" s="6"/>
      <c r="J15456" s="6"/>
      <c r="M15456" s="7"/>
      <c r="T15456" s="6"/>
      <c r="AE15456" s="4"/>
      <c r="AF15456" s="4"/>
      <c r="AG15456" s="6"/>
      <c r="AY15456" s="4"/>
    </row>
    <row r="15457" spans="1:51" customFormat="1" x14ac:dyDescent="0.25">
      <c r="A15457" s="6"/>
      <c r="J15457" s="6"/>
      <c r="M15457" s="7"/>
      <c r="T15457" s="6"/>
      <c r="AE15457" s="4"/>
      <c r="AF15457" s="4"/>
      <c r="AG15457" s="6"/>
      <c r="AY15457" s="4"/>
    </row>
    <row r="15458" spans="1:51" customFormat="1" x14ac:dyDescent="0.25">
      <c r="A15458" s="6"/>
      <c r="J15458" s="6"/>
      <c r="M15458" s="7"/>
      <c r="T15458" s="6"/>
      <c r="AE15458" s="4"/>
      <c r="AF15458" s="4"/>
      <c r="AG15458" s="6"/>
      <c r="AY15458" s="4"/>
    </row>
    <row r="15459" spans="1:51" customFormat="1" x14ac:dyDescent="0.25">
      <c r="A15459" s="6"/>
      <c r="J15459" s="6"/>
      <c r="M15459" s="7"/>
      <c r="T15459" s="6"/>
      <c r="AE15459" s="4"/>
      <c r="AF15459" s="4"/>
      <c r="AG15459" s="6"/>
      <c r="AY15459" s="4"/>
    </row>
    <row r="15460" spans="1:51" customFormat="1" x14ac:dyDescent="0.25">
      <c r="A15460" s="6"/>
      <c r="J15460" s="6"/>
      <c r="M15460" s="7"/>
      <c r="T15460" s="6"/>
      <c r="AE15460" s="4"/>
      <c r="AF15460" s="4"/>
      <c r="AG15460" s="6"/>
      <c r="AY15460" s="4"/>
    </row>
    <row r="15461" spans="1:51" customFormat="1" x14ac:dyDescent="0.25">
      <c r="A15461" s="6"/>
      <c r="J15461" s="6"/>
      <c r="M15461" s="7"/>
      <c r="T15461" s="6"/>
      <c r="AE15461" s="4"/>
      <c r="AF15461" s="4"/>
      <c r="AG15461" s="6"/>
      <c r="AY15461" s="4"/>
    </row>
    <row r="15462" spans="1:51" customFormat="1" x14ac:dyDescent="0.25">
      <c r="A15462" s="6"/>
      <c r="J15462" s="6"/>
      <c r="M15462" s="7"/>
      <c r="T15462" s="6"/>
      <c r="AE15462" s="4"/>
      <c r="AF15462" s="4"/>
      <c r="AG15462" s="6"/>
      <c r="AY15462" s="4"/>
    </row>
    <row r="15463" spans="1:51" customFormat="1" x14ac:dyDescent="0.25">
      <c r="A15463" s="6"/>
      <c r="J15463" s="6"/>
      <c r="M15463" s="7"/>
      <c r="T15463" s="6"/>
      <c r="AE15463" s="4"/>
      <c r="AF15463" s="4"/>
      <c r="AG15463" s="6"/>
      <c r="AY15463" s="4"/>
    </row>
    <row r="15464" spans="1:51" customFormat="1" x14ac:dyDescent="0.25">
      <c r="A15464" s="6"/>
      <c r="J15464" s="6"/>
      <c r="M15464" s="7"/>
      <c r="T15464" s="6"/>
      <c r="AE15464" s="4"/>
      <c r="AF15464" s="4"/>
      <c r="AG15464" s="6"/>
      <c r="AY15464" s="4"/>
    </row>
    <row r="15465" spans="1:51" customFormat="1" x14ac:dyDescent="0.25">
      <c r="A15465" s="6"/>
      <c r="J15465" s="6"/>
      <c r="M15465" s="7"/>
      <c r="T15465" s="6"/>
      <c r="AE15465" s="4"/>
      <c r="AF15465" s="4"/>
      <c r="AG15465" s="6"/>
      <c r="AY15465" s="4"/>
    </row>
    <row r="15466" spans="1:51" customFormat="1" x14ac:dyDescent="0.25">
      <c r="A15466" s="6"/>
      <c r="J15466" s="6"/>
      <c r="M15466" s="7"/>
      <c r="T15466" s="6"/>
      <c r="AE15466" s="4"/>
      <c r="AF15466" s="4"/>
      <c r="AG15466" s="6"/>
      <c r="AY15466" s="4"/>
    </row>
    <row r="15467" spans="1:51" customFormat="1" x14ac:dyDescent="0.25">
      <c r="A15467" s="6"/>
      <c r="J15467" s="6"/>
      <c r="M15467" s="7"/>
      <c r="T15467" s="6"/>
      <c r="AE15467" s="4"/>
      <c r="AF15467" s="4"/>
      <c r="AG15467" s="6"/>
      <c r="AY15467" s="4"/>
    </row>
    <row r="15468" spans="1:51" customFormat="1" x14ac:dyDescent="0.25">
      <c r="A15468" s="6"/>
      <c r="J15468" s="6"/>
      <c r="M15468" s="7"/>
      <c r="T15468" s="6"/>
      <c r="AE15468" s="4"/>
      <c r="AF15468" s="4"/>
      <c r="AG15468" s="6"/>
      <c r="AY15468" s="4"/>
    </row>
    <row r="15469" spans="1:51" customFormat="1" x14ac:dyDescent="0.25">
      <c r="A15469" s="6"/>
      <c r="J15469" s="6"/>
      <c r="M15469" s="7"/>
      <c r="T15469" s="6"/>
      <c r="AE15469" s="4"/>
      <c r="AF15469" s="4"/>
      <c r="AG15469" s="6"/>
      <c r="AY15469" s="4"/>
    </row>
    <row r="15470" spans="1:51" customFormat="1" x14ac:dyDescent="0.25">
      <c r="A15470" s="6"/>
      <c r="J15470" s="6"/>
      <c r="M15470" s="7"/>
      <c r="T15470" s="6"/>
      <c r="AE15470" s="4"/>
      <c r="AF15470" s="4"/>
      <c r="AG15470" s="6"/>
      <c r="AY15470" s="4"/>
    </row>
    <row r="15471" spans="1:51" customFormat="1" x14ac:dyDescent="0.25">
      <c r="A15471" s="6"/>
      <c r="J15471" s="6"/>
      <c r="M15471" s="7"/>
      <c r="T15471" s="6"/>
      <c r="AE15471" s="4"/>
      <c r="AF15471" s="4"/>
      <c r="AG15471" s="6"/>
      <c r="AY15471" s="4"/>
    </row>
    <row r="15472" spans="1:51" customFormat="1" x14ac:dyDescent="0.25">
      <c r="A15472" s="6"/>
      <c r="J15472" s="6"/>
      <c r="M15472" s="7"/>
      <c r="T15472" s="6"/>
      <c r="AE15472" s="4"/>
      <c r="AF15472" s="4"/>
      <c r="AG15472" s="6"/>
      <c r="AY15472" s="4"/>
    </row>
    <row r="15473" spans="1:51" customFormat="1" x14ac:dyDescent="0.25">
      <c r="A15473" s="6"/>
      <c r="J15473" s="6"/>
      <c r="M15473" s="7"/>
      <c r="T15473" s="6"/>
      <c r="AE15473" s="4"/>
      <c r="AF15473" s="4"/>
      <c r="AG15473" s="6"/>
      <c r="AY15473" s="4"/>
    </row>
    <row r="15474" spans="1:51" customFormat="1" x14ac:dyDescent="0.25">
      <c r="A15474" s="6"/>
      <c r="J15474" s="6"/>
      <c r="M15474" s="7"/>
      <c r="T15474" s="6"/>
      <c r="AE15474" s="4"/>
      <c r="AF15474" s="4"/>
      <c r="AG15474" s="6"/>
      <c r="AY15474" s="4"/>
    </row>
    <row r="15475" spans="1:51" customFormat="1" x14ac:dyDescent="0.25">
      <c r="A15475" s="6"/>
      <c r="J15475" s="6"/>
      <c r="M15475" s="7"/>
      <c r="T15475" s="6"/>
      <c r="AE15475" s="4"/>
      <c r="AF15475" s="4"/>
      <c r="AG15475" s="6"/>
      <c r="AY15475" s="4"/>
    </row>
    <row r="15476" spans="1:51" customFormat="1" x14ac:dyDescent="0.25">
      <c r="A15476" s="6"/>
      <c r="J15476" s="6"/>
      <c r="M15476" s="7"/>
      <c r="T15476" s="6"/>
      <c r="AE15476" s="4"/>
      <c r="AF15476" s="4"/>
      <c r="AG15476" s="6"/>
      <c r="AY15476" s="4"/>
    </row>
    <row r="15477" spans="1:51" customFormat="1" x14ac:dyDescent="0.25">
      <c r="A15477" s="6"/>
      <c r="J15477" s="6"/>
      <c r="M15477" s="7"/>
      <c r="T15477" s="6"/>
      <c r="AE15477" s="4"/>
      <c r="AF15477" s="4"/>
      <c r="AG15477" s="6"/>
      <c r="AY15477" s="4"/>
    </row>
    <row r="15478" spans="1:51" customFormat="1" x14ac:dyDescent="0.25">
      <c r="A15478" s="6"/>
      <c r="J15478" s="6"/>
      <c r="M15478" s="7"/>
      <c r="T15478" s="6"/>
      <c r="AE15478" s="4"/>
      <c r="AF15478" s="4"/>
      <c r="AG15478" s="6"/>
      <c r="AY15478" s="4"/>
    </row>
    <row r="15479" spans="1:51" customFormat="1" x14ac:dyDescent="0.25">
      <c r="A15479" s="6"/>
      <c r="J15479" s="6"/>
      <c r="M15479" s="7"/>
      <c r="T15479" s="6"/>
      <c r="AE15479" s="4"/>
      <c r="AF15479" s="4"/>
      <c r="AG15479" s="6"/>
      <c r="AY15479" s="4"/>
    </row>
    <row r="15480" spans="1:51" customFormat="1" x14ac:dyDescent="0.25">
      <c r="A15480" s="6"/>
      <c r="J15480" s="6"/>
      <c r="M15480" s="7"/>
      <c r="T15480" s="6"/>
      <c r="AE15480" s="4"/>
      <c r="AF15480" s="4"/>
      <c r="AG15480" s="6"/>
      <c r="AY15480" s="4"/>
    </row>
    <row r="15481" spans="1:51" customFormat="1" x14ac:dyDescent="0.25">
      <c r="A15481" s="6"/>
      <c r="J15481" s="6"/>
      <c r="M15481" s="7"/>
      <c r="T15481" s="6"/>
      <c r="AE15481" s="4"/>
      <c r="AF15481" s="4"/>
      <c r="AG15481" s="6"/>
      <c r="AY15481" s="4"/>
    </row>
    <row r="15482" spans="1:51" customFormat="1" x14ac:dyDescent="0.25">
      <c r="A15482" s="6"/>
      <c r="J15482" s="6"/>
      <c r="M15482" s="7"/>
      <c r="T15482" s="6"/>
      <c r="AE15482" s="4"/>
      <c r="AF15482" s="4"/>
      <c r="AG15482" s="6"/>
      <c r="AY15482" s="4"/>
    </row>
    <row r="15483" spans="1:51" customFormat="1" x14ac:dyDescent="0.25">
      <c r="A15483" s="6"/>
      <c r="J15483" s="6"/>
      <c r="M15483" s="7"/>
      <c r="T15483" s="6"/>
      <c r="AE15483" s="4"/>
      <c r="AF15483" s="4"/>
      <c r="AG15483" s="6"/>
      <c r="AY15483" s="4"/>
    </row>
    <row r="15484" spans="1:51" customFormat="1" x14ac:dyDescent="0.25">
      <c r="A15484" s="6"/>
      <c r="J15484" s="6"/>
      <c r="M15484" s="7"/>
      <c r="T15484" s="6"/>
      <c r="AE15484" s="4"/>
      <c r="AF15484" s="4"/>
      <c r="AG15484" s="6"/>
      <c r="AY15484" s="4"/>
    </row>
    <row r="15485" spans="1:51" customFormat="1" x14ac:dyDescent="0.25">
      <c r="A15485" s="6"/>
      <c r="J15485" s="6"/>
      <c r="M15485" s="7"/>
      <c r="T15485" s="6"/>
      <c r="AE15485" s="4"/>
      <c r="AF15485" s="4"/>
      <c r="AG15485" s="6"/>
      <c r="AY15485" s="4"/>
    </row>
    <row r="15486" spans="1:51" customFormat="1" x14ac:dyDescent="0.25">
      <c r="A15486" s="6"/>
      <c r="J15486" s="6"/>
      <c r="M15486" s="7"/>
      <c r="T15486" s="6"/>
      <c r="AE15486" s="4"/>
      <c r="AF15486" s="4"/>
      <c r="AG15486" s="6"/>
      <c r="AY15486" s="4"/>
    </row>
    <row r="15487" spans="1:51" customFormat="1" x14ac:dyDescent="0.25">
      <c r="A15487" s="6"/>
      <c r="J15487" s="6"/>
      <c r="M15487" s="7"/>
      <c r="T15487" s="6"/>
      <c r="AE15487" s="4"/>
      <c r="AF15487" s="4"/>
      <c r="AG15487" s="6"/>
      <c r="AY15487" s="4"/>
    </row>
    <row r="15488" spans="1:51" customFormat="1" x14ac:dyDescent="0.25">
      <c r="A15488" s="6"/>
      <c r="J15488" s="6"/>
      <c r="M15488" s="7"/>
      <c r="T15488" s="6"/>
      <c r="AE15488" s="4"/>
      <c r="AF15488" s="4"/>
      <c r="AG15488" s="6"/>
      <c r="AY15488" s="4"/>
    </row>
    <row r="15489" spans="1:51" customFormat="1" x14ac:dyDescent="0.25">
      <c r="A15489" s="6"/>
      <c r="J15489" s="6"/>
      <c r="M15489" s="7"/>
      <c r="T15489" s="6"/>
      <c r="AE15489" s="4"/>
      <c r="AF15489" s="4"/>
      <c r="AG15489" s="6"/>
      <c r="AY15489" s="4"/>
    </row>
    <row r="15490" spans="1:51" customFormat="1" x14ac:dyDescent="0.25">
      <c r="A15490" s="6"/>
      <c r="J15490" s="6"/>
      <c r="M15490" s="7"/>
      <c r="T15490" s="6"/>
      <c r="AE15490" s="4"/>
      <c r="AF15490" s="4"/>
      <c r="AG15490" s="6"/>
      <c r="AY15490" s="4"/>
    </row>
    <row r="15491" spans="1:51" customFormat="1" x14ac:dyDescent="0.25">
      <c r="A15491" s="6"/>
      <c r="J15491" s="6"/>
      <c r="M15491" s="7"/>
      <c r="T15491" s="6"/>
      <c r="AE15491" s="4"/>
      <c r="AF15491" s="4"/>
      <c r="AG15491" s="6"/>
      <c r="AY15491" s="4"/>
    </row>
    <row r="15492" spans="1:51" customFormat="1" x14ac:dyDescent="0.25">
      <c r="A15492" s="6"/>
      <c r="J15492" s="6"/>
      <c r="M15492" s="7"/>
      <c r="T15492" s="6"/>
      <c r="AE15492" s="4"/>
      <c r="AF15492" s="4"/>
      <c r="AG15492" s="6"/>
      <c r="AY15492" s="4"/>
    </row>
    <row r="15493" spans="1:51" customFormat="1" x14ac:dyDescent="0.25">
      <c r="A15493" s="6"/>
      <c r="J15493" s="6"/>
      <c r="M15493" s="7"/>
      <c r="T15493" s="6"/>
      <c r="AE15493" s="4"/>
      <c r="AF15493" s="4"/>
      <c r="AG15493" s="6"/>
      <c r="AY15493" s="4"/>
    </row>
    <row r="15494" spans="1:51" customFormat="1" x14ac:dyDescent="0.25">
      <c r="A15494" s="6"/>
      <c r="J15494" s="6"/>
      <c r="M15494" s="7"/>
      <c r="T15494" s="6"/>
      <c r="AE15494" s="4"/>
      <c r="AF15494" s="4"/>
      <c r="AG15494" s="6"/>
      <c r="AY15494" s="4"/>
    </row>
    <row r="15495" spans="1:51" customFormat="1" x14ac:dyDescent="0.25">
      <c r="A15495" s="6"/>
      <c r="J15495" s="6"/>
      <c r="M15495" s="7"/>
      <c r="T15495" s="6"/>
      <c r="AE15495" s="4"/>
      <c r="AF15495" s="4"/>
      <c r="AG15495" s="6"/>
      <c r="AY15495" s="4"/>
    </row>
    <row r="15496" spans="1:51" customFormat="1" x14ac:dyDescent="0.25">
      <c r="A15496" s="6"/>
      <c r="J15496" s="6"/>
      <c r="M15496" s="7"/>
      <c r="T15496" s="6"/>
      <c r="AE15496" s="4"/>
      <c r="AF15496" s="4"/>
      <c r="AG15496" s="6"/>
      <c r="AY15496" s="4"/>
    </row>
    <row r="15497" spans="1:51" customFormat="1" x14ac:dyDescent="0.25">
      <c r="A15497" s="6"/>
      <c r="J15497" s="6"/>
      <c r="M15497" s="7"/>
      <c r="T15497" s="6"/>
      <c r="AE15497" s="4"/>
      <c r="AF15497" s="4"/>
      <c r="AG15497" s="6"/>
      <c r="AY15497" s="4"/>
    </row>
    <row r="15498" spans="1:51" customFormat="1" x14ac:dyDescent="0.25">
      <c r="A15498" s="6"/>
      <c r="J15498" s="6"/>
      <c r="M15498" s="7"/>
      <c r="T15498" s="6"/>
      <c r="AE15498" s="4"/>
      <c r="AF15498" s="4"/>
      <c r="AG15498" s="6"/>
      <c r="AY15498" s="4"/>
    </row>
    <row r="15499" spans="1:51" customFormat="1" x14ac:dyDescent="0.25">
      <c r="A15499" s="6"/>
      <c r="J15499" s="6"/>
      <c r="M15499" s="7"/>
      <c r="T15499" s="6"/>
      <c r="AE15499" s="4"/>
      <c r="AF15499" s="4"/>
      <c r="AG15499" s="6"/>
      <c r="AY15499" s="4"/>
    </row>
    <row r="15500" spans="1:51" customFormat="1" x14ac:dyDescent="0.25">
      <c r="A15500" s="6"/>
      <c r="J15500" s="6"/>
      <c r="M15500" s="7"/>
      <c r="T15500" s="6"/>
      <c r="AE15500" s="4"/>
      <c r="AF15500" s="4"/>
      <c r="AG15500" s="6"/>
      <c r="AY15500" s="4"/>
    </row>
    <row r="15501" spans="1:51" customFormat="1" x14ac:dyDescent="0.25">
      <c r="A15501" s="6"/>
      <c r="J15501" s="6"/>
      <c r="M15501" s="7"/>
      <c r="T15501" s="6"/>
      <c r="AE15501" s="4"/>
      <c r="AF15501" s="4"/>
      <c r="AG15501" s="6"/>
      <c r="AY15501" s="4"/>
    </row>
    <row r="15502" spans="1:51" customFormat="1" x14ac:dyDescent="0.25">
      <c r="A15502" s="6"/>
      <c r="J15502" s="6"/>
      <c r="M15502" s="7"/>
      <c r="T15502" s="6"/>
      <c r="AE15502" s="4"/>
      <c r="AF15502" s="4"/>
      <c r="AG15502" s="6"/>
      <c r="AY15502" s="4"/>
    </row>
    <row r="15503" spans="1:51" customFormat="1" x14ac:dyDescent="0.25">
      <c r="A15503" s="6"/>
      <c r="J15503" s="6"/>
      <c r="M15503" s="7"/>
      <c r="T15503" s="6"/>
      <c r="AE15503" s="4"/>
      <c r="AF15503" s="4"/>
      <c r="AG15503" s="6"/>
      <c r="AY15503" s="4"/>
    </row>
    <row r="15504" spans="1:51" customFormat="1" x14ac:dyDescent="0.25">
      <c r="A15504" s="6"/>
      <c r="J15504" s="6"/>
      <c r="M15504" s="7"/>
      <c r="T15504" s="6"/>
      <c r="AE15504" s="4"/>
      <c r="AF15504" s="4"/>
      <c r="AG15504" s="6"/>
      <c r="AY15504" s="4"/>
    </row>
    <row r="15505" spans="1:51" customFormat="1" x14ac:dyDescent="0.25">
      <c r="A15505" s="6"/>
      <c r="J15505" s="6"/>
      <c r="M15505" s="7"/>
      <c r="T15505" s="6"/>
      <c r="AE15505" s="4"/>
      <c r="AF15505" s="4"/>
      <c r="AG15505" s="6"/>
      <c r="AY15505" s="4"/>
    </row>
    <row r="15506" spans="1:51" customFormat="1" x14ac:dyDescent="0.25">
      <c r="A15506" s="6"/>
      <c r="J15506" s="6"/>
      <c r="M15506" s="7"/>
      <c r="T15506" s="6"/>
      <c r="AE15506" s="4"/>
      <c r="AF15506" s="4"/>
      <c r="AG15506" s="6"/>
      <c r="AY15506" s="4"/>
    </row>
    <row r="15507" spans="1:51" customFormat="1" x14ac:dyDescent="0.25">
      <c r="A15507" s="6"/>
      <c r="J15507" s="6"/>
      <c r="M15507" s="7"/>
      <c r="T15507" s="6"/>
      <c r="AE15507" s="4"/>
      <c r="AF15507" s="4"/>
      <c r="AG15507" s="6"/>
      <c r="AY15507" s="4"/>
    </row>
    <row r="15508" spans="1:51" customFormat="1" x14ac:dyDescent="0.25">
      <c r="A15508" s="6"/>
      <c r="J15508" s="6"/>
      <c r="M15508" s="7"/>
      <c r="T15508" s="6"/>
      <c r="AE15508" s="4"/>
      <c r="AF15508" s="4"/>
      <c r="AG15508" s="6"/>
      <c r="AY15508" s="4"/>
    </row>
    <row r="15509" spans="1:51" customFormat="1" x14ac:dyDescent="0.25">
      <c r="A15509" s="6"/>
      <c r="J15509" s="6"/>
      <c r="M15509" s="7"/>
      <c r="T15509" s="6"/>
      <c r="AE15509" s="4"/>
      <c r="AF15509" s="4"/>
      <c r="AG15509" s="6"/>
      <c r="AY15509" s="4"/>
    </row>
    <row r="15510" spans="1:51" customFormat="1" x14ac:dyDescent="0.25">
      <c r="A15510" s="6"/>
      <c r="J15510" s="6"/>
      <c r="M15510" s="7"/>
      <c r="T15510" s="6"/>
      <c r="AE15510" s="4"/>
      <c r="AF15510" s="4"/>
      <c r="AG15510" s="6"/>
      <c r="AY15510" s="4"/>
    </row>
    <row r="15511" spans="1:51" customFormat="1" x14ac:dyDescent="0.25">
      <c r="A15511" s="6"/>
      <c r="J15511" s="6"/>
      <c r="M15511" s="7"/>
      <c r="T15511" s="6"/>
      <c r="AE15511" s="4"/>
      <c r="AF15511" s="4"/>
      <c r="AG15511" s="6"/>
      <c r="AY15511" s="4"/>
    </row>
    <row r="15512" spans="1:51" customFormat="1" x14ac:dyDescent="0.25">
      <c r="A15512" s="6"/>
      <c r="J15512" s="6"/>
      <c r="M15512" s="7"/>
      <c r="T15512" s="6"/>
      <c r="AE15512" s="4"/>
      <c r="AF15512" s="4"/>
      <c r="AG15512" s="6"/>
      <c r="AY15512" s="4"/>
    </row>
    <row r="15513" spans="1:51" customFormat="1" x14ac:dyDescent="0.25">
      <c r="A15513" s="6"/>
      <c r="J15513" s="6"/>
      <c r="M15513" s="7"/>
      <c r="T15513" s="6"/>
      <c r="AE15513" s="4"/>
      <c r="AF15513" s="4"/>
      <c r="AG15513" s="6"/>
      <c r="AY15513" s="4"/>
    </row>
    <row r="15514" spans="1:51" customFormat="1" x14ac:dyDescent="0.25">
      <c r="A15514" s="6"/>
      <c r="J15514" s="6"/>
      <c r="M15514" s="7"/>
      <c r="T15514" s="6"/>
      <c r="AE15514" s="4"/>
      <c r="AF15514" s="4"/>
      <c r="AG15514" s="6"/>
      <c r="AY15514" s="4"/>
    </row>
    <row r="15515" spans="1:51" customFormat="1" x14ac:dyDescent="0.25">
      <c r="A15515" s="6"/>
      <c r="J15515" s="6"/>
      <c r="M15515" s="7"/>
      <c r="T15515" s="6"/>
      <c r="AE15515" s="4"/>
      <c r="AF15515" s="4"/>
      <c r="AG15515" s="6"/>
      <c r="AY15515" s="4"/>
    </row>
    <row r="15516" spans="1:51" customFormat="1" x14ac:dyDescent="0.25">
      <c r="A15516" s="6"/>
      <c r="J15516" s="6"/>
      <c r="M15516" s="7"/>
      <c r="T15516" s="6"/>
      <c r="AE15516" s="4"/>
      <c r="AF15516" s="4"/>
      <c r="AG15516" s="6"/>
      <c r="AY15516" s="4"/>
    </row>
    <row r="15517" spans="1:51" customFormat="1" x14ac:dyDescent="0.25">
      <c r="A15517" s="6"/>
      <c r="J15517" s="6"/>
      <c r="M15517" s="7"/>
      <c r="T15517" s="6"/>
      <c r="AE15517" s="4"/>
      <c r="AF15517" s="4"/>
      <c r="AG15517" s="6"/>
      <c r="AY15517" s="4"/>
    </row>
    <row r="15518" spans="1:51" customFormat="1" x14ac:dyDescent="0.25">
      <c r="A15518" s="6"/>
      <c r="J15518" s="6"/>
      <c r="M15518" s="7"/>
      <c r="T15518" s="6"/>
      <c r="AE15518" s="4"/>
      <c r="AF15518" s="4"/>
      <c r="AG15518" s="6"/>
      <c r="AY15518" s="4"/>
    </row>
    <row r="15519" spans="1:51" customFormat="1" x14ac:dyDescent="0.25">
      <c r="A15519" s="6"/>
      <c r="J15519" s="6"/>
      <c r="M15519" s="7"/>
      <c r="T15519" s="6"/>
      <c r="AE15519" s="4"/>
      <c r="AF15519" s="4"/>
      <c r="AG15519" s="6"/>
      <c r="AY15519" s="4"/>
    </row>
    <row r="15520" spans="1:51" customFormat="1" x14ac:dyDescent="0.25">
      <c r="A15520" s="6"/>
      <c r="J15520" s="6"/>
      <c r="M15520" s="7"/>
      <c r="T15520" s="6"/>
      <c r="AE15520" s="4"/>
      <c r="AF15520" s="4"/>
      <c r="AG15520" s="6"/>
      <c r="AY15520" s="4"/>
    </row>
    <row r="15521" spans="1:51" customFormat="1" x14ac:dyDescent="0.25">
      <c r="A15521" s="6"/>
      <c r="J15521" s="6"/>
      <c r="M15521" s="7"/>
      <c r="T15521" s="6"/>
      <c r="AE15521" s="4"/>
      <c r="AF15521" s="4"/>
      <c r="AG15521" s="6"/>
      <c r="AY15521" s="4"/>
    </row>
    <row r="15522" spans="1:51" customFormat="1" x14ac:dyDescent="0.25">
      <c r="A15522" s="6"/>
      <c r="J15522" s="6"/>
      <c r="M15522" s="7"/>
      <c r="T15522" s="6"/>
      <c r="AE15522" s="4"/>
      <c r="AF15522" s="4"/>
      <c r="AG15522" s="6"/>
      <c r="AY15522" s="4"/>
    </row>
    <row r="15523" spans="1:51" customFormat="1" x14ac:dyDescent="0.25">
      <c r="A15523" s="6"/>
      <c r="J15523" s="6"/>
      <c r="M15523" s="7"/>
      <c r="T15523" s="6"/>
      <c r="AE15523" s="4"/>
      <c r="AF15523" s="4"/>
      <c r="AG15523" s="6"/>
      <c r="AY15523" s="4"/>
    </row>
    <row r="15524" spans="1:51" customFormat="1" x14ac:dyDescent="0.25">
      <c r="A15524" s="6"/>
      <c r="J15524" s="6"/>
      <c r="M15524" s="7"/>
      <c r="T15524" s="6"/>
      <c r="AE15524" s="4"/>
      <c r="AF15524" s="4"/>
      <c r="AG15524" s="6"/>
      <c r="AY15524" s="4"/>
    </row>
    <row r="15525" spans="1:51" customFormat="1" x14ac:dyDescent="0.25">
      <c r="A15525" s="6"/>
      <c r="J15525" s="6"/>
      <c r="M15525" s="7"/>
      <c r="T15525" s="6"/>
      <c r="AE15525" s="4"/>
      <c r="AF15525" s="4"/>
      <c r="AG15525" s="6"/>
      <c r="AY15525" s="4"/>
    </row>
    <row r="15526" spans="1:51" customFormat="1" x14ac:dyDescent="0.25">
      <c r="A15526" s="6"/>
      <c r="J15526" s="6"/>
      <c r="M15526" s="7"/>
      <c r="T15526" s="6"/>
      <c r="AE15526" s="4"/>
      <c r="AF15526" s="4"/>
      <c r="AG15526" s="6"/>
      <c r="AY15526" s="4"/>
    </row>
    <row r="15527" spans="1:51" customFormat="1" x14ac:dyDescent="0.25">
      <c r="A15527" s="6"/>
      <c r="J15527" s="6"/>
      <c r="M15527" s="7"/>
      <c r="T15527" s="6"/>
      <c r="AE15527" s="4"/>
      <c r="AF15527" s="4"/>
      <c r="AG15527" s="6"/>
      <c r="AY15527" s="4"/>
    </row>
    <row r="15528" spans="1:51" customFormat="1" x14ac:dyDescent="0.25">
      <c r="A15528" s="6"/>
      <c r="J15528" s="6"/>
      <c r="M15528" s="7"/>
      <c r="T15528" s="6"/>
      <c r="AE15528" s="4"/>
      <c r="AF15528" s="4"/>
      <c r="AG15528" s="6"/>
      <c r="AY15528" s="4"/>
    </row>
    <row r="15529" spans="1:51" customFormat="1" x14ac:dyDescent="0.25">
      <c r="A15529" s="6"/>
      <c r="J15529" s="6"/>
      <c r="M15529" s="7"/>
      <c r="T15529" s="6"/>
      <c r="AE15529" s="4"/>
      <c r="AF15529" s="4"/>
      <c r="AG15529" s="6"/>
      <c r="AY15529" s="4"/>
    </row>
    <row r="15530" spans="1:51" customFormat="1" x14ac:dyDescent="0.25">
      <c r="A15530" s="6"/>
      <c r="J15530" s="6"/>
      <c r="M15530" s="7"/>
      <c r="T15530" s="6"/>
      <c r="AE15530" s="4"/>
      <c r="AF15530" s="4"/>
      <c r="AG15530" s="6"/>
      <c r="AY15530" s="4"/>
    </row>
    <row r="15531" spans="1:51" customFormat="1" x14ac:dyDescent="0.25">
      <c r="A15531" s="6"/>
      <c r="J15531" s="6"/>
      <c r="M15531" s="7"/>
      <c r="T15531" s="6"/>
      <c r="AE15531" s="4"/>
      <c r="AF15531" s="4"/>
      <c r="AG15531" s="6"/>
      <c r="AY15531" s="4"/>
    </row>
    <row r="15532" spans="1:51" customFormat="1" x14ac:dyDescent="0.25">
      <c r="A15532" s="6"/>
      <c r="J15532" s="6"/>
      <c r="M15532" s="7"/>
      <c r="T15532" s="6"/>
      <c r="AE15532" s="4"/>
      <c r="AF15532" s="4"/>
      <c r="AG15532" s="6"/>
      <c r="AY15532" s="4"/>
    </row>
    <row r="15533" spans="1:51" customFormat="1" x14ac:dyDescent="0.25">
      <c r="A15533" s="6"/>
      <c r="J15533" s="6"/>
      <c r="M15533" s="7"/>
      <c r="T15533" s="6"/>
      <c r="AE15533" s="4"/>
      <c r="AF15533" s="4"/>
      <c r="AG15533" s="6"/>
      <c r="AY15533" s="4"/>
    </row>
    <row r="15534" spans="1:51" customFormat="1" x14ac:dyDescent="0.25">
      <c r="A15534" s="6"/>
      <c r="J15534" s="6"/>
      <c r="M15534" s="7"/>
      <c r="T15534" s="6"/>
      <c r="AE15534" s="4"/>
      <c r="AF15534" s="4"/>
      <c r="AG15534" s="6"/>
      <c r="AY15534" s="4"/>
    </row>
    <row r="15535" spans="1:51" customFormat="1" x14ac:dyDescent="0.25">
      <c r="A15535" s="6"/>
      <c r="J15535" s="6"/>
      <c r="M15535" s="7"/>
      <c r="T15535" s="6"/>
      <c r="AE15535" s="4"/>
      <c r="AF15535" s="4"/>
      <c r="AG15535" s="6"/>
      <c r="AY15535" s="4"/>
    </row>
    <row r="15536" spans="1:51" customFormat="1" x14ac:dyDescent="0.25">
      <c r="A15536" s="6"/>
      <c r="J15536" s="6"/>
      <c r="M15536" s="7"/>
      <c r="T15536" s="6"/>
      <c r="AE15536" s="4"/>
      <c r="AF15536" s="4"/>
      <c r="AG15536" s="6"/>
      <c r="AY15536" s="4"/>
    </row>
    <row r="15537" spans="1:51" customFormat="1" x14ac:dyDescent="0.25">
      <c r="A15537" s="6"/>
      <c r="J15537" s="6"/>
      <c r="M15537" s="7"/>
      <c r="T15537" s="6"/>
      <c r="AE15537" s="4"/>
      <c r="AF15537" s="4"/>
      <c r="AG15537" s="6"/>
      <c r="AY15537" s="4"/>
    </row>
    <row r="15538" spans="1:51" customFormat="1" x14ac:dyDescent="0.25">
      <c r="A15538" s="6"/>
      <c r="J15538" s="6"/>
      <c r="M15538" s="7"/>
      <c r="T15538" s="6"/>
      <c r="AE15538" s="4"/>
      <c r="AF15538" s="4"/>
      <c r="AG15538" s="6"/>
      <c r="AY15538" s="4"/>
    </row>
    <row r="15539" spans="1:51" customFormat="1" x14ac:dyDescent="0.25">
      <c r="A15539" s="6"/>
      <c r="J15539" s="6"/>
      <c r="M15539" s="7"/>
      <c r="T15539" s="6"/>
      <c r="AE15539" s="4"/>
      <c r="AF15539" s="4"/>
      <c r="AG15539" s="6"/>
      <c r="AY15539" s="4"/>
    </row>
    <row r="15540" spans="1:51" customFormat="1" x14ac:dyDescent="0.25">
      <c r="A15540" s="6"/>
      <c r="J15540" s="6"/>
      <c r="M15540" s="7"/>
      <c r="T15540" s="6"/>
      <c r="AE15540" s="4"/>
      <c r="AF15540" s="4"/>
      <c r="AG15540" s="6"/>
      <c r="AY15540" s="4"/>
    </row>
    <row r="15541" spans="1:51" customFormat="1" x14ac:dyDescent="0.25">
      <c r="A15541" s="6"/>
      <c r="J15541" s="6"/>
      <c r="M15541" s="7"/>
      <c r="T15541" s="6"/>
      <c r="AE15541" s="4"/>
      <c r="AF15541" s="4"/>
      <c r="AG15541" s="6"/>
      <c r="AY15541" s="4"/>
    </row>
    <row r="15542" spans="1:51" customFormat="1" x14ac:dyDescent="0.25">
      <c r="A15542" s="6"/>
      <c r="J15542" s="6"/>
      <c r="M15542" s="7"/>
      <c r="T15542" s="6"/>
      <c r="AE15542" s="4"/>
      <c r="AF15542" s="4"/>
      <c r="AG15542" s="6"/>
      <c r="AY15542" s="4"/>
    </row>
    <row r="15543" spans="1:51" customFormat="1" x14ac:dyDescent="0.25">
      <c r="A15543" s="6"/>
      <c r="J15543" s="6"/>
      <c r="M15543" s="7"/>
      <c r="T15543" s="6"/>
      <c r="AE15543" s="4"/>
      <c r="AF15543" s="4"/>
      <c r="AG15543" s="6"/>
      <c r="AY15543" s="4"/>
    </row>
    <row r="15544" spans="1:51" customFormat="1" x14ac:dyDescent="0.25">
      <c r="A15544" s="6"/>
      <c r="J15544" s="6"/>
      <c r="M15544" s="7"/>
      <c r="T15544" s="6"/>
      <c r="AE15544" s="4"/>
      <c r="AF15544" s="4"/>
      <c r="AG15544" s="6"/>
      <c r="AY15544" s="4"/>
    </row>
    <row r="15545" spans="1:51" customFormat="1" x14ac:dyDescent="0.25">
      <c r="A15545" s="6"/>
      <c r="J15545" s="6"/>
      <c r="M15545" s="7"/>
      <c r="T15545" s="6"/>
      <c r="AE15545" s="4"/>
      <c r="AF15545" s="4"/>
      <c r="AG15545" s="6"/>
      <c r="AY15545" s="4"/>
    </row>
    <row r="15546" spans="1:51" customFormat="1" x14ac:dyDescent="0.25">
      <c r="A15546" s="6"/>
      <c r="J15546" s="6"/>
      <c r="M15546" s="7"/>
      <c r="T15546" s="6"/>
      <c r="AE15546" s="4"/>
      <c r="AF15546" s="4"/>
      <c r="AG15546" s="6"/>
      <c r="AY15546" s="4"/>
    </row>
    <row r="15547" spans="1:51" customFormat="1" x14ac:dyDescent="0.25">
      <c r="A15547" s="6"/>
      <c r="J15547" s="6"/>
      <c r="M15547" s="7"/>
      <c r="T15547" s="6"/>
      <c r="AE15547" s="4"/>
      <c r="AF15547" s="4"/>
      <c r="AG15547" s="6"/>
      <c r="AY15547" s="4"/>
    </row>
    <row r="15548" spans="1:51" customFormat="1" x14ac:dyDescent="0.25">
      <c r="A15548" s="6"/>
      <c r="J15548" s="6"/>
      <c r="M15548" s="7"/>
      <c r="T15548" s="6"/>
      <c r="AE15548" s="4"/>
      <c r="AF15548" s="4"/>
      <c r="AG15548" s="6"/>
      <c r="AY15548" s="4"/>
    </row>
    <row r="15549" spans="1:51" customFormat="1" x14ac:dyDescent="0.25">
      <c r="A15549" s="6"/>
      <c r="J15549" s="6"/>
      <c r="M15549" s="7"/>
      <c r="T15549" s="6"/>
      <c r="AE15549" s="4"/>
      <c r="AF15549" s="4"/>
      <c r="AG15549" s="6"/>
      <c r="AY15549" s="4"/>
    </row>
    <row r="15550" spans="1:51" customFormat="1" x14ac:dyDescent="0.25">
      <c r="A15550" s="6"/>
      <c r="J15550" s="6"/>
      <c r="M15550" s="7"/>
      <c r="T15550" s="6"/>
      <c r="AE15550" s="4"/>
      <c r="AF15550" s="4"/>
      <c r="AG15550" s="6"/>
      <c r="AY15550" s="4"/>
    </row>
    <row r="15551" spans="1:51" customFormat="1" x14ac:dyDescent="0.25">
      <c r="A15551" s="6"/>
      <c r="J15551" s="6"/>
      <c r="M15551" s="7"/>
      <c r="T15551" s="6"/>
      <c r="AE15551" s="4"/>
      <c r="AF15551" s="4"/>
      <c r="AG15551" s="6"/>
      <c r="AY15551" s="4"/>
    </row>
    <row r="15552" spans="1:51" customFormat="1" x14ac:dyDescent="0.25">
      <c r="A15552" s="6"/>
      <c r="J15552" s="6"/>
      <c r="M15552" s="7"/>
      <c r="T15552" s="6"/>
      <c r="AE15552" s="4"/>
      <c r="AF15552" s="4"/>
      <c r="AG15552" s="6"/>
      <c r="AY15552" s="4"/>
    </row>
    <row r="15553" spans="1:51" customFormat="1" x14ac:dyDescent="0.25">
      <c r="A15553" s="6"/>
      <c r="J15553" s="6"/>
      <c r="M15553" s="7"/>
      <c r="T15553" s="6"/>
      <c r="AE15553" s="4"/>
      <c r="AF15553" s="4"/>
      <c r="AG15553" s="6"/>
      <c r="AY15553" s="4"/>
    </row>
    <row r="15554" spans="1:51" customFormat="1" x14ac:dyDescent="0.25">
      <c r="A15554" s="6"/>
      <c r="J15554" s="6"/>
      <c r="M15554" s="7"/>
      <c r="T15554" s="6"/>
      <c r="AE15554" s="4"/>
      <c r="AF15554" s="4"/>
      <c r="AG15554" s="6"/>
      <c r="AY15554" s="4"/>
    </row>
    <row r="15555" spans="1:51" customFormat="1" x14ac:dyDescent="0.25">
      <c r="A15555" s="6"/>
      <c r="J15555" s="6"/>
      <c r="M15555" s="7"/>
      <c r="T15555" s="6"/>
      <c r="AE15555" s="4"/>
      <c r="AF15555" s="4"/>
      <c r="AG15555" s="6"/>
      <c r="AY15555" s="4"/>
    </row>
    <row r="15556" spans="1:51" customFormat="1" x14ac:dyDescent="0.25">
      <c r="A15556" s="6"/>
      <c r="J15556" s="6"/>
      <c r="M15556" s="7"/>
      <c r="T15556" s="6"/>
      <c r="AE15556" s="4"/>
      <c r="AF15556" s="4"/>
      <c r="AG15556" s="6"/>
      <c r="AY15556" s="4"/>
    </row>
    <row r="15557" spans="1:51" customFormat="1" x14ac:dyDescent="0.25">
      <c r="A15557" s="6"/>
      <c r="J15557" s="6"/>
      <c r="M15557" s="7"/>
      <c r="T15557" s="6"/>
      <c r="AE15557" s="4"/>
      <c r="AF15557" s="4"/>
      <c r="AG15557" s="6"/>
      <c r="AY15557" s="4"/>
    </row>
    <row r="15558" spans="1:51" customFormat="1" x14ac:dyDescent="0.25">
      <c r="A15558" s="6"/>
      <c r="J15558" s="6"/>
      <c r="M15558" s="7"/>
      <c r="T15558" s="6"/>
      <c r="AE15558" s="4"/>
      <c r="AF15558" s="4"/>
      <c r="AG15558" s="6"/>
      <c r="AY15558" s="4"/>
    </row>
    <row r="15559" spans="1:51" customFormat="1" x14ac:dyDescent="0.25">
      <c r="A15559" s="6"/>
      <c r="J15559" s="6"/>
      <c r="M15559" s="7"/>
      <c r="T15559" s="6"/>
      <c r="AE15559" s="4"/>
      <c r="AF15559" s="4"/>
      <c r="AG15559" s="6"/>
      <c r="AY15559" s="4"/>
    </row>
    <row r="15560" spans="1:51" customFormat="1" x14ac:dyDescent="0.25">
      <c r="A15560" s="6"/>
      <c r="J15560" s="6"/>
      <c r="M15560" s="7"/>
      <c r="T15560" s="6"/>
      <c r="AE15560" s="4"/>
      <c r="AF15560" s="4"/>
      <c r="AG15560" s="6"/>
      <c r="AY15560" s="4"/>
    </row>
    <row r="15561" spans="1:51" customFormat="1" x14ac:dyDescent="0.25">
      <c r="A15561" s="6"/>
      <c r="J15561" s="6"/>
      <c r="M15561" s="7"/>
      <c r="T15561" s="6"/>
      <c r="AE15561" s="4"/>
      <c r="AF15561" s="4"/>
      <c r="AG15561" s="6"/>
      <c r="AY15561" s="4"/>
    </row>
    <row r="15562" spans="1:51" customFormat="1" x14ac:dyDescent="0.25">
      <c r="A15562" s="6"/>
      <c r="J15562" s="6"/>
      <c r="M15562" s="7"/>
      <c r="T15562" s="6"/>
      <c r="AE15562" s="4"/>
      <c r="AF15562" s="4"/>
      <c r="AG15562" s="6"/>
      <c r="AY15562" s="4"/>
    </row>
    <row r="15563" spans="1:51" customFormat="1" x14ac:dyDescent="0.25">
      <c r="A15563" s="6"/>
      <c r="J15563" s="6"/>
      <c r="M15563" s="7"/>
      <c r="T15563" s="6"/>
      <c r="AE15563" s="4"/>
      <c r="AF15563" s="4"/>
      <c r="AG15563" s="6"/>
      <c r="AY15563" s="4"/>
    </row>
    <row r="15564" spans="1:51" customFormat="1" x14ac:dyDescent="0.25">
      <c r="A15564" s="6"/>
      <c r="J15564" s="6"/>
      <c r="M15564" s="7"/>
      <c r="T15564" s="6"/>
      <c r="AE15564" s="4"/>
      <c r="AF15564" s="4"/>
      <c r="AG15564" s="6"/>
      <c r="AY15564" s="4"/>
    </row>
    <row r="15565" spans="1:51" customFormat="1" x14ac:dyDescent="0.25">
      <c r="A15565" s="6"/>
      <c r="J15565" s="6"/>
      <c r="M15565" s="7"/>
      <c r="T15565" s="6"/>
      <c r="AE15565" s="4"/>
      <c r="AF15565" s="4"/>
      <c r="AG15565" s="6"/>
      <c r="AY15565" s="4"/>
    </row>
    <row r="15566" spans="1:51" customFormat="1" x14ac:dyDescent="0.25">
      <c r="A15566" s="6"/>
      <c r="J15566" s="6"/>
      <c r="M15566" s="7"/>
      <c r="T15566" s="6"/>
      <c r="AE15566" s="4"/>
      <c r="AF15566" s="4"/>
      <c r="AG15566" s="6"/>
      <c r="AY15566" s="4"/>
    </row>
    <row r="15567" spans="1:51" customFormat="1" x14ac:dyDescent="0.25">
      <c r="A15567" s="6"/>
      <c r="J15567" s="6"/>
      <c r="M15567" s="7"/>
      <c r="T15567" s="6"/>
      <c r="AE15567" s="4"/>
      <c r="AF15567" s="4"/>
      <c r="AG15567" s="6"/>
      <c r="AY15567" s="4"/>
    </row>
    <row r="15568" spans="1:51" customFormat="1" x14ac:dyDescent="0.25">
      <c r="A15568" s="6"/>
      <c r="J15568" s="6"/>
      <c r="M15568" s="7"/>
      <c r="T15568" s="6"/>
      <c r="AE15568" s="4"/>
      <c r="AF15568" s="4"/>
      <c r="AG15568" s="6"/>
      <c r="AY15568" s="4"/>
    </row>
    <row r="15569" spans="1:51" customFormat="1" x14ac:dyDescent="0.25">
      <c r="A15569" s="6"/>
      <c r="J15569" s="6"/>
      <c r="M15569" s="7"/>
      <c r="T15569" s="6"/>
      <c r="AE15569" s="4"/>
      <c r="AF15569" s="4"/>
      <c r="AG15569" s="6"/>
      <c r="AY15569" s="4"/>
    </row>
    <row r="15570" spans="1:51" customFormat="1" x14ac:dyDescent="0.25">
      <c r="A15570" s="6"/>
      <c r="J15570" s="6"/>
      <c r="M15570" s="7"/>
      <c r="T15570" s="6"/>
      <c r="AE15570" s="4"/>
      <c r="AF15570" s="4"/>
      <c r="AG15570" s="6"/>
      <c r="AY15570" s="4"/>
    </row>
    <row r="15571" spans="1:51" customFormat="1" x14ac:dyDescent="0.25">
      <c r="A15571" s="6"/>
      <c r="J15571" s="6"/>
      <c r="M15571" s="7"/>
      <c r="T15571" s="6"/>
      <c r="AE15571" s="4"/>
      <c r="AF15571" s="4"/>
      <c r="AG15571" s="6"/>
      <c r="AY15571" s="4"/>
    </row>
    <row r="15572" spans="1:51" customFormat="1" x14ac:dyDescent="0.25">
      <c r="A15572" s="6"/>
      <c r="J15572" s="6"/>
      <c r="M15572" s="7"/>
      <c r="T15572" s="6"/>
      <c r="AE15572" s="4"/>
      <c r="AF15572" s="4"/>
      <c r="AG15572" s="6"/>
      <c r="AY15572" s="4"/>
    </row>
    <row r="15573" spans="1:51" customFormat="1" x14ac:dyDescent="0.25">
      <c r="A15573" s="6"/>
      <c r="J15573" s="6"/>
      <c r="M15573" s="7"/>
      <c r="T15573" s="6"/>
      <c r="AE15573" s="4"/>
      <c r="AF15573" s="4"/>
      <c r="AG15573" s="6"/>
      <c r="AY15573" s="4"/>
    </row>
    <row r="15574" spans="1:51" customFormat="1" x14ac:dyDescent="0.25">
      <c r="A15574" s="6"/>
      <c r="J15574" s="6"/>
      <c r="M15574" s="7"/>
      <c r="T15574" s="6"/>
      <c r="AE15574" s="4"/>
      <c r="AF15574" s="4"/>
      <c r="AG15574" s="6"/>
      <c r="AY15574" s="4"/>
    </row>
    <row r="15575" spans="1:51" customFormat="1" x14ac:dyDescent="0.25">
      <c r="A15575" s="6"/>
      <c r="J15575" s="6"/>
      <c r="M15575" s="7"/>
      <c r="T15575" s="6"/>
      <c r="AE15575" s="4"/>
      <c r="AF15575" s="4"/>
      <c r="AG15575" s="6"/>
      <c r="AY15575" s="4"/>
    </row>
    <row r="15576" spans="1:51" customFormat="1" x14ac:dyDescent="0.25">
      <c r="A15576" s="6"/>
      <c r="J15576" s="6"/>
      <c r="M15576" s="7"/>
      <c r="T15576" s="6"/>
      <c r="AE15576" s="4"/>
      <c r="AF15576" s="4"/>
      <c r="AG15576" s="6"/>
      <c r="AY15576" s="4"/>
    </row>
    <row r="15577" spans="1:51" customFormat="1" x14ac:dyDescent="0.25">
      <c r="A15577" s="6"/>
      <c r="J15577" s="6"/>
      <c r="M15577" s="7"/>
      <c r="T15577" s="6"/>
      <c r="AE15577" s="4"/>
      <c r="AF15577" s="4"/>
      <c r="AG15577" s="6"/>
      <c r="AY15577" s="4"/>
    </row>
    <row r="15578" spans="1:51" customFormat="1" x14ac:dyDescent="0.25">
      <c r="A15578" s="6"/>
      <c r="J15578" s="6"/>
      <c r="M15578" s="7"/>
      <c r="T15578" s="6"/>
      <c r="AE15578" s="4"/>
      <c r="AF15578" s="4"/>
      <c r="AG15578" s="6"/>
      <c r="AY15578" s="4"/>
    </row>
    <row r="15579" spans="1:51" customFormat="1" x14ac:dyDescent="0.25">
      <c r="A15579" s="6"/>
      <c r="J15579" s="6"/>
      <c r="M15579" s="7"/>
      <c r="T15579" s="6"/>
      <c r="AE15579" s="4"/>
      <c r="AF15579" s="4"/>
      <c r="AG15579" s="6"/>
      <c r="AY15579" s="4"/>
    </row>
    <row r="15580" spans="1:51" customFormat="1" x14ac:dyDescent="0.25">
      <c r="A15580" s="6"/>
      <c r="J15580" s="6"/>
      <c r="M15580" s="7"/>
      <c r="T15580" s="6"/>
      <c r="AE15580" s="4"/>
      <c r="AF15580" s="4"/>
      <c r="AG15580" s="6"/>
      <c r="AY15580" s="4"/>
    </row>
    <row r="15581" spans="1:51" customFormat="1" x14ac:dyDescent="0.25">
      <c r="A15581" s="6"/>
      <c r="J15581" s="6"/>
      <c r="M15581" s="7"/>
      <c r="T15581" s="6"/>
      <c r="AE15581" s="4"/>
      <c r="AF15581" s="4"/>
      <c r="AG15581" s="6"/>
      <c r="AY15581" s="4"/>
    </row>
    <row r="15582" spans="1:51" customFormat="1" x14ac:dyDescent="0.25">
      <c r="A15582" s="6"/>
      <c r="J15582" s="6"/>
      <c r="M15582" s="7"/>
      <c r="T15582" s="6"/>
      <c r="AE15582" s="4"/>
      <c r="AF15582" s="4"/>
      <c r="AG15582" s="6"/>
      <c r="AY15582" s="4"/>
    </row>
    <row r="15583" spans="1:51" customFormat="1" x14ac:dyDescent="0.25">
      <c r="A15583" s="6"/>
      <c r="J15583" s="6"/>
      <c r="M15583" s="7"/>
      <c r="T15583" s="6"/>
      <c r="AE15583" s="4"/>
      <c r="AF15583" s="4"/>
      <c r="AG15583" s="6"/>
      <c r="AY15583" s="4"/>
    </row>
    <row r="15584" spans="1:51" customFormat="1" x14ac:dyDescent="0.25">
      <c r="A15584" s="6"/>
      <c r="J15584" s="6"/>
      <c r="M15584" s="7"/>
      <c r="T15584" s="6"/>
      <c r="AE15584" s="4"/>
      <c r="AF15584" s="4"/>
      <c r="AG15584" s="6"/>
      <c r="AY15584" s="4"/>
    </row>
    <row r="15585" spans="1:51" customFormat="1" x14ac:dyDescent="0.25">
      <c r="A15585" s="6"/>
      <c r="J15585" s="6"/>
      <c r="M15585" s="7"/>
      <c r="T15585" s="6"/>
      <c r="AE15585" s="4"/>
      <c r="AF15585" s="4"/>
      <c r="AG15585" s="6"/>
      <c r="AY15585" s="4"/>
    </row>
    <row r="15586" spans="1:51" customFormat="1" x14ac:dyDescent="0.25">
      <c r="A15586" s="6"/>
      <c r="J15586" s="6"/>
      <c r="M15586" s="7"/>
      <c r="T15586" s="6"/>
      <c r="AE15586" s="4"/>
      <c r="AF15586" s="4"/>
      <c r="AG15586" s="6"/>
      <c r="AY15586" s="4"/>
    </row>
    <row r="15587" spans="1:51" customFormat="1" x14ac:dyDescent="0.25">
      <c r="A15587" s="6"/>
      <c r="J15587" s="6"/>
      <c r="M15587" s="7"/>
      <c r="T15587" s="6"/>
      <c r="AE15587" s="4"/>
      <c r="AF15587" s="4"/>
      <c r="AG15587" s="6"/>
      <c r="AY15587" s="4"/>
    </row>
    <row r="15588" spans="1:51" customFormat="1" x14ac:dyDescent="0.25">
      <c r="A15588" s="6"/>
      <c r="J15588" s="6"/>
      <c r="M15588" s="7"/>
      <c r="T15588" s="6"/>
      <c r="AE15588" s="4"/>
      <c r="AF15588" s="4"/>
      <c r="AG15588" s="6"/>
      <c r="AY15588" s="4"/>
    </row>
    <row r="15589" spans="1:51" customFormat="1" x14ac:dyDescent="0.25">
      <c r="A15589" s="6"/>
      <c r="J15589" s="6"/>
      <c r="M15589" s="7"/>
      <c r="T15589" s="6"/>
      <c r="AE15589" s="4"/>
      <c r="AF15589" s="4"/>
      <c r="AG15589" s="6"/>
      <c r="AY15589" s="4"/>
    </row>
    <row r="15590" spans="1:51" customFormat="1" x14ac:dyDescent="0.25">
      <c r="A15590" s="6"/>
      <c r="J15590" s="6"/>
      <c r="M15590" s="7"/>
      <c r="T15590" s="6"/>
      <c r="AE15590" s="4"/>
      <c r="AF15590" s="4"/>
      <c r="AG15590" s="6"/>
      <c r="AY15590" s="4"/>
    </row>
    <row r="15591" spans="1:51" customFormat="1" x14ac:dyDescent="0.25">
      <c r="A15591" s="6"/>
      <c r="J15591" s="6"/>
      <c r="M15591" s="7"/>
      <c r="T15591" s="6"/>
      <c r="AE15591" s="4"/>
      <c r="AF15591" s="4"/>
      <c r="AG15591" s="6"/>
      <c r="AY15591" s="4"/>
    </row>
    <row r="15592" spans="1:51" customFormat="1" x14ac:dyDescent="0.25">
      <c r="A15592" s="6"/>
      <c r="J15592" s="6"/>
      <c r="M15592" s="7"/>
      <c r="T15592" s="6"/>
      <c r="AE15592" s="4"/>
      <c r="AF15592" s="4"/>
      <c r="AG15592" s="6"/>
      <c r="AY15592" s="4"/>
    </row>
    <row r="15593" spans="1:51" customFormat="1" x14ac:dyDescent="0.25">
      <c r="A15593" s="6"/>
      <c r="J15593" s="6"/>
      <c r="M15593" s="7"/>
      <c r="T15593" s="6"/>
      <c r="AE15593" s="4"/>
      <c r="AF15593" s="4"/>
      <c r="AG15593" s="6"/>
      <c r="AY15593" s="4"/>
    </row>
    <row r="15594" spans="1:51" customFormat="1" x14ac:dyDescent="0.25">
      <c r="A15594" s="6"/>
      <c r="J15594" s="6"/>
      <c r="M15594" s="7"/>
      <c r="T15594" s="6"/>
      <c r="AE15594" s="4"/>
      <c r="AF15594" s="4"/>
      <c r="AG15594" s="6"/>
      <c r="AY15594" s="4"/>
    </row>
    <row r="15595" spans="1:51" customFormat="1" x14ac:dyDescent="0.25">
      <c r="A15595" s="6"/>
      <c r="J15595" s="6"/>
      <c r="M15595" s="7"/>
      <c r="T15595" s="6"/>
      <c r="AE15595" s="4"/>
      <c r="AF15595" s="4"/>
      <c r="AG15595" s="6"/>
      <c r="AY15595" s="4"/>
    </row>
    <row r="15596" spans="1:51" customFormat="1" x14ac:dyDescent="0.25">
      <c r="A15596" s="6"/>
      <c r="J15596" s="6"/>
      <c r="M15596" s="7"/>
      <c r="T15596" s="6"/>
      <c r="AE15596" s="4"/>
      <c r="AF15596" s="4"/>
      <c r="AG15596" s="6"/>
      <c r="AY15596" s="4"/>
    </row>
    <row r="15597" spans="1:51" customFormat="1" x14ac:dyDescent="0.25">
      <c r="A15597" s="6"/>
      <c r="J15597" s="6"/>
      <c r="M15597" s="7"/>
      <c r="T15597" s="6"/>
      <c r="AE15597" s="4"/>
      <c r="AF15597" s="4"/>
      <c r="AG15597" s="6"/>
      <c r="AY15597" s="4"/>
    </row>
    <row r="15598" spans="1:51" customFormat="1" x14ac:dyDescent="0.25">
      <c r="A15598" s="6"/>
      <c r="J15598" s="6"/>
      <c r="M15598" s="7"/>
      <c r="T15598" s="6"/>
      <c r="AE15598" s="4"/>
      <c r="AF15598" s="4"/>
      <c r="AG15598" s="6"/>
      <c r="AY15598" s="4"/>
    </row>
    <row r="15599" spans="1:51" customFormat="1" x14ac:dyDescent="0.25">
      <c r="A15599" s="6"/>
      <c r="J15599" s="6"/>
      <c r="M15599" s="7"/>
      <c r="T15599" s="6"/>
      <c r="AE15599" s="4"/>
      <c r="AF15599" s="4"/>
      <c r="AG15599" s="6"/>
      <c r="AY15599" s="4"/>
    </row>
    <row r="15600" spans="1:51" customFormat="1" x14ac:dyDescent="0.25">
      <c r="A15600" s="6"/>
      <c r="J15600" s="6"/>
      <c r="M15600" s="7"/>
      <c r="T15600" s="6"/>
      <c r="AE15600" s="4"/>
      <c r="AF15600" s="4"/>
      <c r="AG15600" s="6"/>
      <c r="AY15600" s="4"/>
    </row>
    <row r="15601" spans="1:51" customFormat="1" x14ac:dyDescent="0.25">
      <c r="A15601" s="6"/>
      <c r="J15601" s="6"/>
      <c r="M15601" s="7"/>
      <c r="T15601" s="6"/>
      <c r="AE15601" s="4"/>
      <c r="AF15601" s="4"/>
      <c r="AG15601" s="6"/>
      <c r="AY15601" s="4"/>
    </row>
    <row r="15602" spans="1:51" customFormat="1" x14ac:dyDescent="0.25">
      <c r="A15602" s="6"/>
      <c r="J15602" s="6"/>
      <c r="M15602" s="7"/>
      <c r="T15602" s="6"/>
      <c r="AE15602" s="4"/>
      <c r="AF15602" s="4"/>
      <c r="AG15602" s="6"/>
      <c r="AY15602" s="4"/>
    </row>
    <row r="15603" spans="1:51" customFormat="1" x14ac:dyDescent="0.25">
      <c r="A15603" s="6"/>
      <c r="J15603" s="6"/>
      <c r="M15603" s="7"/>
      <c r="T15603" s="6"/>
      <c r="AE15603" s="4"/>
      <c r="AF15603" s="4"/>
      <c r="AG15603" s="6"/>
      <c r="AY15603" s="4"/>
    </row>
    <row r="15604" spans="1:51" customFormat="1" x14ac:dyDescent="0.25">
      <c r="A15604" s="6"/>
      <c r="J15604" s="6"/>
      <c r="M15604" s="7"/>
      <c r="T15604" s="6"/>
      <c r="AE15604" s="4"/>
      <c r="AF15604" s="4"/>
      <c r="AG15604" s="6"/>
      <c r="AY15604" s="4"/>
    </row>
    <row r="15605" spans="1:51" customFormat="1" x14ac:dyDescent="0.25">
      <c r="A15605" s="6"/>
      <c r="J15605" s="6"/>
      <c r="M15605" s="7"/>
      <c r="T15605" s="6"/>
      <c r="AE15605" s="4"/>
      <c r="AF15605" s="4"/>
      <c r="AG15605" s="6"/>
      <c r="AY15605" s="4"/>
    </row>
    <row r="15606" spans="1:51" customFormat="1" x14ac:dyDescent="0.25">
      <c r="A15606" s="6"/>
      <c r="J15606" s="6"/>
      <c r="M15606" s="7"/>
      <c r="T15606" s="6"/>
      <c r="AE15606" s="4"/>
      <c r="AF15606" s="4"/>
      <c r="AG15606" s="6"/>
      <c r="AY15606" s="4"/>
    </row>
    <row r="15607" spans="1:51" customFormat="1" x14ac:dyDescent="0.25">
      <c r="A15607" s="6"/>
      <c r="J15607" s="6"/>
      <c r="M15607" s="7"/>
      <c r="T15607" s="6"/>
      <c r="AE15607" s="4"/>
      <c r="AF15607" s="4"/>
      <c r="AG15607" s="6"/>
      <c r="AY15607" s="4"/>
    </row>
    <row r="15608" spans="1:51" customFormat="1" x14ac:dyDescent="0.25">
      <c r="A15608" s="6"/>
      <c r="J15608" s="6"/>
      <c r="M15608" s="7"/>
      <c r="T15608" s="6"/>
      <c r="AE15608" s="4"/>
      <c r="AF15608" s="4"/>
      <c r="AG15608" s="6"/>
      <c r="AY15608" s="4"/>
    </row>
    <row r="15609" spans="1:51" customFormat="1" x14ac:dyDescent="0.25">
      <c r="A15609" s="6"/>
      <c r="J15609" s="6"/>
      <c r="M15609" s="7"/>
      <c r="T15609" s="6"/>
      <c r="AE15609" s="4"/>
      <c r="AF15609" s="4"/>
      <c r="AG15609" s="6"/>
      <c r="AY15609" s="4"/>
    </row>
    <row r="15610" spans="1:51" customFormat="1" x14ac:dyDescent="0.25">
      <c r="A15610" s="6"/>
      <c r="J15610" s="6"/>
      <c r="M15610" s="7"/>
      <c r="T15610" s="6"/>
      <c r="AE15610" s="4"/>
      <c r="AF15610" s="4"/>
      <c r="AG15610" s="6"/>
      <c r="AY15610" s="4"/>
    </row>
    <row r="15611" spans="1:51" customFormat="1" x14ac:dyDescent="0.25">
      <c r="A15611" s="6"/>
      <c r="J15611" s="6"/>
      <c r="M15611" s="7"/>
      <c r="T15611" s="6"/>
      <c r="AE15611" s="4"/>
      <c r="AF15611" s="4"/>
      <c r="AG15611" s="6"/>
      <c r="AY15611" s="4"/>
    </row>
    <row r="15612" spans="1:51" customFormat="1" x14ac:dyDescent="0.25">
      <c r="A15612" s="6"/>
      <c r="J15612" s="6"/>
      <c r="M15612" s="7"/>
      <c r="T15612" s="6"/>
      <c r="AE15612" s="4"/>
      <c r="AF15612" s="4"/>
      <c r="AG15612" s="6"/>
      <c r="AY15612" s="4"/>
    </row>
    <row r="15613" spans="1:51" customFormat="1" x14ac:dyDescent="0.25">
      <c r="A15613" s="6"/>
      <c r="J15613" s="6"/>
      <c r="M15613" s="7"/>
      <c r="T15613" s="6"/>
      <c r="AE15613" s="4"/>
      <c r="AF15613" s="4"/>
      <c r="AG15613" s="6"/>
      <c r="AY15613" s="4"/>
    </row>
    <row r="15614" spans="1:51" customFormat="1" x14ac:dyDescent="0.25">
      <c r="A15614" s="6"/>
      <c r="J15614" s="6"/>
      <c r="M15614" s="7"/>
      <c r="T15614" s="6"/>
      <c r="AE15614" s="4"/>
      <c r="AF15614" s="4"/>
      <c r="AG15614" s="6"/>
      <c r="AY15614" s="4"/>
    </row>
    <row r="15615" spans="1:51" customFormat="1" x14ac:dyDescent="0.25">
      <c r="A15615" s="6"/>
      <c r="J15615" s="6"/>
      <c r="M15615" s="7"/>
      <c r="T15615" s="6"/>
      <c r="AE15615" s="4"/>
      <c r="AF15615" s="4"/>
      <c r="AG15615" s="6"/>
      <c r="AY15615" s="4"/>
    </row>
    <row r="15616" spans="1:51" customFormat="1" x14ac:dyDescent="0.25">
      <c r="A15616" s="6"/>
      <c r="J15616" s="6"/>
      <c r="M15616" s="7"/>
      <c r="T15616" s="6"/>
      <c r="AE15616" s="4"/>
      <c r="AF15616" s="4"/>
      <c r="AG15616" s="6"/>
      <c r="AY15616" s="4"/>
    </row>
    <row r="15617" spans="1:51" customFormat="1" x14ac:dyDescent="0.25">
      <c r="A15617" s="6"/>
      <c r="J15617" s="6"/>
      <c r="M15617" s="7"/>
      <c r="T15617" s="6"/>
      <c r="AE15617" s="4"/>
      <c r="AF15617" s="4"/>
      <c r="AG15617" s="6"/>
      <c r="AY15617" s="4"/>
    </row>
    <row r="15618" spans="1:51" customFormat="1" x14ac:dyDescent="0.25">
      <c r="A15618" s="6"/>
      <c r="J15618" s="6"/>
      <c r="M15618" s="7"/>
      <c r="T15618" s="6"/>
      <c r="AE15618" s="4"/>
      <c r="AF15618" s="4"/>
      <c r="AG15618" s="6"/>
      <c r="AY15618" s="4"/>
    </row>
    <row r="15619" spans="1:51" customFormat="1" x14ac:dyDescent="0.25">
      <c r="A15619" s="6"/>
      <c r="J15619" s="6"/>
      <c r="M15619" s="7"/>
      <c r="T15619" s="6"/>
      <c r="AE15619" s="4"/>
      <c r="AF15619" s="4"/>
      <c r="AG15619" s="6"/>
      <c r="AY15619" s="4"/>
    </row>
    <row r="15620" spans="1:51" customFormat="1" x14ac:dyDescent="0.25">
      <c r="A15620" s="6"/>
      <c r="J15620" s="6"/>
      <c r="M15620" s="7"/>
      <c r="T15620" s="6"/>
      <c r="AE15620" s="4"/>
      <c r="AF15620" s="4"/>
      <c r="AG15620" s="6"/>
      <c r="AY15620" s="4"/>
    </row>
    <row r="15621" spans="1:51" customFormat="1" x14ac:dyDescent="0.25">
      <c r="A15621" s="6"/>
      <c r="J15621" s="6"/>
      <c r="M15621" s="7"/>
      <c r="T15621" s="6"/>
      <c r="AE15621" s="4"/>
      <c r="AF15621" s="4"/>
      <c r="AG15621" s="6"/>
      <c r="AY15621" s="4"/>
    </row>
    <row r="15622" spans="1:51" customFormat="1" x14ac:dyDescent="0.25">
      <c r="A15622" s="6"/>
      <c r="J15622" s="6"/>
      <c r="M15622" s="7"/>
      <c r="T15622" s="6"/>
      <c r="AE15622" s="4"/>
      <c r="AF15622" s="4"/>
      <c r="AG15622" s="6"/>
      <c r="AY15622" s="4"/>
    </row>
    <row r="15623" spans="1:51" customFormat="1" x14ac:dyDescent="0.25">
      <c r="A15623" s="6"/>
      <c r="J15623" s="6"/>
      <c r="M15623" s="7"/>
      <c r="T15623" s="6"/>
      <c r="AE15623" s="4"/>
      <c r="AF15623" s="4"/>
      <c r="AG15623" s="6"/>
      <c r="AY15623" s="4"/>
    </row>
    <row r="15624" spans="1:51" customFormat="1" x14ac:dyDescent="0.25">
      <c r="A15624" s="6"/>
      <c r="J15624" s="6"/>
      <c r="M15624" s="7"/>
      <c r="T15624" s="6"/>
      <c r="AE15624" s="4"/>
      <c r="AF15624" s="4"/>
      <c r="AG15624" s="6"/>
      <c r="AY15624" s="4"/>
    </row>
    <row r="15625" spans="1:51" customFormat="1" x14ac:dyDescent="0.25">
      <c r="A15625" s="6"/>
      <c r="J15625" s="6"/>
      <c r="M15625" s="7"/>
      <c r="T15625" s="6"/>
      <c r="AE15625" s="4"/>
      <c r="AF15625" s="4"/>
      <c r="AG15625" s="6"/>
      <c r="AY15625" s="4"/>
    </row>
    <row r="15626" spans="1:51" customFormat="1" x14ac:dyDescent="0.25">
      <c r="A15626" s="6"/>
      <c r="J15626" s="6"/>
      <c r="M15626" s="7"/>
      <c r="T15626" s="6"/>
      <c r="AE15626" s="4"/>
      <c r="AF15626" s="4"/>
      <c r="AG15626" s="6"/>
      <c r="AY15626" s="4"/>
    </row>
    <row r="15627" spans="1:51" customFormat="1" x14ac:dyDescent="0.25">
      <c r="A15627" s="6"/>
      <c r="J15627" s="6"/>
      <c r="M15627" s="7"/>
      <c r="T15627" s="6"/>
      <c r="AE15627" s="4"/>
      <c r="AF15627" s="4"/>
      <c r="AG15627" s="6"/>
      <c r="AY15627" s="4"/>
    </row>
    <row r="15628" spans="1:51" customFormat="1" x14ac:dyDescent="0.25">
      <c r="A15628" s="6"/>
      <c r="J15628" s="6"/>
      <c r="M15628" s="7"/>
      <c r="T15628" s="6"/>
      <c r="AE15628" s="4"/>
      <c r="AF15628" s="4"/>
      <c r="AG15628" s="6"/>
      <c r="AY15628" s="4"/>
    </row>
    <row r="15629" spans="1:51" customFormat="1" x14ac:dyDescent="0.25">
      <c r="A15629" s="6"/>
      <c r="J15629" s="6"/>
      <c r="M15629" s="7"/>
      <c r="T15629" s="6"/>
      <c r="AE15629" s="4"/>
      <c r="AF15629" s="4"/>
      <c r="AG15629" s="6"/>
      <c r="AY15629" s="4"/>
    </row>
    <row r="15630" spans="1:51" customFormat="1" x14ac:dyDescent="0.25">
      <c r="A15630" s="6"/>
      <c r="J15630" s="6"/>
      <c r="M15630" s="7"/>
      <c r="T15630" s="6"/>
      <c r="AE15630" s="4"/>
      <c r="AF15630" s="4"/>
      <c r="AG15630" s="6"/>
      <c r="AY15630" s="4"/>
    </row>
    <row r="15631" spans="1:51" customFormat="1" x14ac:dyDescent="0.25">
      <c r="A15631" s="6"/>
      <c r="J15631" s="6"/>
      <c r="M15631" s="7"/>
      <c r="T15631" s="6"/>
      <c r="AE15631" s="4"/>
      <c r="AF15631" s="4"/>
      <c r="AG15631" s="6"/>
      <c r="AY15631" s="4"/>
    </row>
    <row r="15632" spans="1:51" customFormat="1" x14ac:dyDescent="0.25">
      <c r="A15632" s="6"/>
      <c r="J15632" s="6"/>
      <c r="M15632" s="7"/>
      <c r="T15632" s="6"/>
      <c r="AE15632" s="4"/>
      <c r="AF15632" s="4"/>
      <c r="AG15632" s="6"/>
      <c r="AY15632" s="4"/>
    </row>
    <row r="15633" spans="1:51" customFormat="1" x14ac:dyDescent="0.25">
      <c r="A15633" s="6"/>
      <c r="J15633" s="6"/>
      <c r="M15633" s="7"/>
      <c r="T15633" s="6"/>
      <c r="AE15633" s="4"/>
      <c r="AF15633" s="4"/>
      <c r="AG15633" s="6"/>
      <c r="AY15633" s="4"/>
    </row>
    <row r="15634" spans="1:51" customFormat="1" x14ac:dyDescent="0.25">
      <c r="A15634" s="6"/>
      <c r="J15634" s="6"/>
      <c r="M15634" s="7"/>
      <c r="T15634" s="6"/>
      <c r="AE15634" s="4"/>
      <c r="AF15634" s="4"/>
      <c r="AG15634" s="6"/>
      <c r="AY15634" s="4"/>
    </row>
    <row r="15635" spans="1:51" customFormat="1" x14ac:dyDescent="0.25">
      <c r="A15635" s="6"/>
      <c r="J15635" s="6"/>
      <c r="M15635" s="7"/>
      <c r="T15635" s="6"/>
      <c r="AE15635" s="4"/>
      <c r="AF15635" s="4"/>
      <c r="AG15635" s="6"/>
      <c r="AY15635" s="4"/>
    </row>
    <row r="15636" spans="1:51" customFormat="1" x14ac:dyDescent="0.25">
      <c r="A15636" s="6"/>
      <c r="J15636" s="6"/>
      <c r="M15636" s="7"/>
      <c r="T15636" s="6"/>
      <c r="AE15636" s="4"/>
      <c r="AF15636" s="4"/>
      <c r="AG15636" s="6"/>
      <c r="AY15636" s="4"/>
    </row>
    <row r="15637" spans="1:51" customFormat="1" x14ac:dyDescent="0.25">
      <c r="A15637" s="6"/>
      <c r="J15637" s="6"/>
      <c r="M15637" s="7"/>
      <c r="T15637" s="6"/>
      <c r="AE15637" s="4"/>
      <c r="AF15637" s="4"/>
      <c r="AG15637" s="6"/>
      <c r="AY15637" s="4"/>
    </row>
    <row r="15638" spans="1:51" customFormat="1" x14ac:dyDescent="0.25">
      <c r="A15638" s="6"/>
      <c r="J15638" s="6"/>
      <c r="M15638" s="7"/>
      <c r="T15638" s="6"/>
      <c r="AE15638" s="4"/>
      <c r="AF15638" s="4"/>
      <c r="AG15638" s="6"/>
      <c r="AY15638" s="4"/>
    </row>
    <row r="15639" spans="1:51" customFormat="1" x14ac:dyDescent="0.25">
      <c r="A15639" s="6"/>
      <c r="J15639" s="6"/>
      <c r="M15639" s="7"/>
      <c r="T15639" s="6"/>
      <c r="AE15639" s="4"/>
      <c r="AF15639" s="4"/>
      <c r="AG15639" s="6"/>
      <c r="AY15639" s="4"/>
    </row>
    <row r="15640" spans="1:51" customFormat="1" x14ac:dyDescent="0.25">
      <c r="A15640" s="6"/>
      <c r="J15640" s="6"/>
      <c r="M15640" s="7"/>
      <c r="T15640" s="6"/>
      <c r="AE15640" s="4"/>
      <c r="AF15640" s="4"/>
      <c r="AG15640" s="6"/>
      <c r="AY15640" s="4"/>
    </row>
    <row r="15641" spans="1:51" customFormat="1" x14ac:dyDescent="0.25">
      <c r="A15641" s="6"/>
      <c r="J15641" s="6"/>
      <c r="M15641" s="7"/>
      <c r="T15641" s="6"/>
      <c r="AE15641" s="4"/>
      <c r="AF15641" s="4"/>
      <c r="AG15641" s="6"/>
      <c r="AY15641" s="4"/>
    </row>
    <row r="15642" spans="1:51" customFormat="1" x14ac:dyDescent="0.25">
      <c r="A15642" s="6"/>
      <c r="J15642" s="6"/>
      <c r="M15642" s="7"/>
      <c r="T15642" s="6"/>
      <c r="AE15642" s="4"/>
      <c r="AF15642" s="4"/>
      <c r="AG15642" s="6"/>
      <c r="AY15642" s="4"/>
    </row>
    <row r="15643" spans="1:51" customFormat="1" x14ac:dyDescent="0.25">
      <c r="A15643" s="6"/>
      <c r="J15643" s="6"/>
      <c r="M15643" s="7"/>
      <c r="T15643" s="6"/>
      <c r="AE15643" s="4"/>
      <c r="AF15643" s="4"/>
      <c r="AG15643" s="6"/>
      <c r="AY15643" s="4"/>
    </row>
    <row r="15644" spans="1:51" customFormat="1" x14ac:dyDescent="0.25">
      <c r="A15644" s="6"/>
      <c r="J15644" s="6"/>
      <c r="M15644" s="7"/>
      <c r="T15644" s="6"/>
      <c r="AE15644" s="4"/>
      <c r="AF15644" s="4"/>
      <c r="AG15644" s="6"/>
      <c r="AY15644" s="4"/>
    </row>
    <row r="15645" spans="1:51" customFormat="1" x14ac:dyDescent="0.25">
      <c r="A15645" s="6"/>
      <c r="J15645" s="6"/>
      <c r="M15645" s="7"/>
      <c r="T15645" s="6"/>
      <c r="AE15645" s="4"/>
      <c r="AF15645" s="4"/>
      <c r="AG15645" s="6"/>
      <c r="AY15645" s="4"/>
    </row>
    <row r="15646" spans="1:51" customFormat="1" x14ac:dyDescent="0.25">
      <c r="A15646" s="6"/>
      <c r="J15646" s="6"/>
      <c r="M15646" s="7"/>
      <c r="T15646" s="6"/>
      <c r="AE15646" s="4"/>
      <c r="AF15646" s="4"/>
      <c r="AG15646" s="6"/>
      <c r="AY15646" s="4"/>
    </row>
    <row r="15647" spans="1:51" customFormat="1" x14ac:dyDescent="0.25">
      <c r="A15647" s="6"/>
      <c r="J15647" s="6"/>
      <c r="M15647" s="7"/>
      <c r="T15647" s="6"/>
      <c r="AE15647" s="4"/>
      <c r="AF15647" s="4"/>
      <c r="AG15647" s="6"/>
      <c r="AY15647" s="4"/>
    </row>
    <row r="15648" spans="1:51" customFormat="1" x14ac:dyDescent="0.25">
      <c r="A15648" s="6"/>
      <c r="J15648" s="6"/>
      <c r="M15648" s="7"/>
      <c r="T15648" s="6"/>
      <c r="AE15648" s="4"/>
      <c r="AF15648" s="4"/>
      <c r="AG15648" s="6"/>
      <c r="AY15648" s="4"/>
    </row>
    <row r="15649" spans="1:51" customFormat="1" x14ac:dyDescent="0.25">
      <c r="A15649" s="6"/>
      <c r="J15649" s="6"/>
      <c r="M15649" s="7"/>
      <c r="T15649" s="6"/>
      <c r="AE15649" s="4"/>
      <c r="AF15649" s="4"/>
      <c r="AG15649" s="6"/>
      <c r="AY15649" s="4"/>
    </row>
    <row r="15650" spans="1:51" customFormat="1" x14ac:dyDescent="0.25">
      <c r="A15650" s="6"/>
      <c r="J15650" s="6"/>
      <c r="M15650" s="7"/>
      <c r="T15650" s="6"/>
      <c r="AE15650" s="4"/>
      <c r="AF15650" s="4"/>
      <c r="AG15650" s="6"/>
      <c r="AY15650" s="4"/>
    </row>
    <row r="15651" spans="1:51" customFormat="1" x14ac:dyDescent="0.25">
      <c r="A15651" s="6"/>
      <c r="J15651" s="6"/>
      <c r="M15651" s="7"/>
      <c r="T15651" s="6"/>
      <c r="AE15651" s="4"/>
      <c r="AF15651" s="4"/>
      <c r="AG15651" s="6"/>
      <c r="AY15651" s="4"/>
    </row>
    <row r="15652" spans="1:51" customFormat="1" x14ac:dyDescent="0.25">
      <c r="A15652" s="6"/>
      <c r="J15652" s="6"/>
      <c r="M15652" s="7"/>
      <c r="T15652" s="6"/>
      <c r="AE15652" s="4"/>
      <c r="AF15652" s="4"/>
      <c r="AG15652" s="6"/>
      <c r="AY15652" s="4"/>
    </row>
    <row r="15653" spans="1:51" customFormat="1" x14ac:dyDescent="0.25">
      <c r="A15653" s="6"/>
      <c r="J15653" s="6"/>
      <c r="M15653" s="7"/>
      <c r="T15653" s="6"/>
      <c r="AE15653" s="4"/>
      <c r="AF15653" s="4"/>
      <c r="AG15653" s="6"/>
      <c r="AY15653" s="4"/>
    </row>
    <row r="15654" spans="1:51" customFormat="1" x14ac:dyDescent="0.25">
      <c r="A15654" s="6"/>
      <c r="J15654" s="6"/>
      <c r="M15654" s="7"/>
      <c r="T15654" s="6"/>
      <c r="AE15654" s="4"/>
      <c r="AF15654" s="4"/>
      <c r="AG15654" s="6"/>
      <c r="AY15654" s="4"/>
    </row>
    <row r="15655" spans="1:51" customFormat="1" x14ac:dyDescent="0.25">
      <c r="A15655" s="6"/>
      <c r="J15655" s="6"/>
      <c r="M15655" s="7"/>
      <c r="T15655" s="6"/>
      <c r="AE15655" s="4"/>
      <c r="AF15655" s="4"/>
      <c r="AG15655" s="6"/>
      <c r="AY15655" s="4"/>
    </row>
    <row r="15656" spans="1:51" customFormat="1" x14ac:dyDescent="0.25">
      <c r="A15656" s="6"/>
      <c r="J15656" s="6"/>
      <c r="M15656" s="7"/>
      <c r="T15656" s="6"/>
      <c r="AE15656" s="4"/>
      <c r="AF15656" s="4"/>
      <c r="AG15656" s="6"/>
      <c r="AY15656" s="4"/>
    </row>
    <row r="15657" spans="1:51" customFormat="1" x14ac:dyDescent="0.25">
      <c r="A15657" s="6"/>
      <c r="J15657" s="6"/>
      <c r="M15657" s="7"/>
      <c r="T15657" s="6"/>
      <c r="AE15657" s="4"/>
      <c r="AF15657" s="4"/>
      <c r="AG15657" s="6"/>
      <c r="AY15657" s="4"/>
    </row>
    <row r="15658" spans="1:51" customFormat="1" x14ac:dyDescent="0.25">
      <c r="A15658" s="6"/>
      <c r="J15658" s="6"/>
      <c r="M15658" s="7"/>
      <c r="T15658" s="6"/>
      <c r="AE15658" s="4"/>
      <c r="AF15658" s="4"/>
      <c r="AG15658" s="6"/>
      <c r="AY15658" s="4"/>
    </row>
    <row r="15659" spans="1:51" customFormat="1" x14ac:dyDescent="0.25">
      <c r="A15659" s="6"/>
      <c r="J15659" s="6"/>
      <c r="M15659" s="7"/>
      <c r="T15659" s="6"/>
      <c r="AE15659" s="4"/>
      <c r="AF15659" s="4"/>
      <c r="AG15659" s="6"/>
      <c r="AY15659" s="4"/>
    </row>
    <row r="15660" spans="1:51" customFormat="1" x14ac:dyDescent="0.25">
      <c r="A15660" s="6"/>
      <c r="J15660" s="6"/>
      <c r="M15660" s="7"/>
      <c r="T15660" s="6"/>
      <c r="AE15660" s="4"/>
      <c r="AF15660" s="4"/>
      <c r="AG15660" s="6"/>
      <c r="AY15660" s="4"/>
    </row>
    <row r="15661" spans="1:51" customFormat="1" x14ac:dyDescent="0.25">
      <c r="A15661" s="6"/>
      <c r="J15661" s="6"/>
      <c r="M15661" s="7"/>
      <c r="T15661" s="6"/>
      <c r="AE15661" s="4"/>
      <c r="AF15661" s="4"/>
      <c r="AG15661" s="6"/>
      <c r="AY15661" s="4"/>
    </row>
    <row r="15662" spans="1:51" customFormat="1" x14ac:dyDescent="0.25">
      <c r="A15662" s="6"/>
      <c r="J15662" s="6"/>
      <c r="M15662" s="7"/>
      <c r="T15662" s="6"/>
      <c r="AE15662" s="4"/>
      <c r="AF15662" s="4"/>
      <c r="AG15662" s="6"/>
      <c r="AY15662" s="4"/>
    </row>
    <row r="15663" spans="1:51" customFormat="1" x14ac:dyDescent="0.25">
      <c r="A15663" s="6"/>
      <c r="J15663" s="6"/>
      <c r="M15663" s="7"/>
      <c r="T15663" s="6"/>
      <c r="AE15663" s="4"/>
      <c r="AF15663" s="4"/>
      <c r="AG15663" s="6"/>
      <c r="AY15663" s="4"/>
    </row>
    <row r="15664" spans="1:51" customFormat="1" x14ac:dyDescent="0.25">
      <c r="A15664" s="6"/>
      <c r="J15664" s="6"/>
      <c r="M15664" s="7"/>
      <c r="T15664" s="6"/>
      <c r="AE15664" s="4"/>
      <c r="AF15664" s="4"/>
      <c r="AG15664" s="6"/>
      <c r="AY15664" s="4"/>
    </row>
    <row r="15665" spans="1:51" customFormat="1" x14ac:dyDescent="0.25">
      <c r="A15665" s="6"/>
      <c r="J15665" s="6"/>
      <c r="M15665" s="7"/>
      <c r="T15665" s="6"/>
      <c r="AE15665" s="4"/>
      <c r="AF15665" s="4"/>
      <c r="AG15665" s="6"/>
      <c r="AY15665" s="4"/>
    </row>
    <row r="15666" spans="1:51" customFormat="1" x14ac:dyDescent="0.25">
      <c r="A15666" s="6"/>
      <c r="J15666" s="6"/>
      <c r="M15666" s="7"/>
      <c r="T15666" s="6"/>
      <c r="AE15666" s="4"/>
      <c r="AF15666" s="4"/>
      <c r="AG15666" s="6"/>
      <c r="AY15666" s="4"/>
    </row>
    <row r="15667" spans="1:51" customFormat="1" x14ac:dyDescent="0.25">
      <c r="A15667" s="6"/>
      <c r="J15667" s="6"/>
      <c r="M15667" s="7"/>
      <c r="T15667" s="6"/>
      <c r="AE15667" s="4"/>
      <c r="AF15667" s="4"/>
      <c r="AG15667" s="6"/>
      <c r="AY15667" s="4"/>
    </row>
    <row r="15668" spans="1:51" customFormat="1" x14ac:dyDescent="0.25">
      <c r="A15668" s="6"/>
      <c r="J15668" s="6"/>
      <c r="M15668" s="7"/>
      <c r="T15668" s="6"/>
      <c r="AE15668" s="4"/>
      <c r="AF15668" s="4"/>
      <c r="AG15668" s="6"/>
      <c r="AY15668" s="4"/>
    </row>
    <row r="15669" spans="1:51" customFormat="1" x14ac:dyDescent="0.25">
      <c r="A15669" s="6"/>
      <c r="J15669" s="6"/>
      <c r="M15669" s="7"/>
      <c r="T15669" s="6"/>
      <c r="AE15669" s="4"/>
      <c r="AF15669" s="4"/>
      <c r="AG15669" s="6"/>
      <c r="AY15669" s="4"/>
    </row>
    <row r="15670" spans="1:51" customFormat="1" x14ac:dyDescent="0.25">
      <c r="A15670" s="6"/>
      <c r="J15670" s="6"/>
      <c r="M15670" s="7"/>
      <c r="T15670" s="6"/>
      <c r="AE15670" s="4"/>
      <c r="AF15670" s="4"/>
      <c r="AG15670" s="6"/>
      <c r="AY15670" s="4"/>
    </row>
    <row r="15671" spans="1:51" customFormat="1" x14ac:dyDescent="0.25">
      <c r="A15671" s="6"/>
      <c r="J15671" s="6"/>
      <c r="M15671" s="7"/>
      <c r="T15671" s="6"/>
      <c r="AE15671" s="4"/>
      <c r="AF15671" s="4"/>
      <c r="AG15671" s="6"/>
      <c r="AY15671" s="4"/>
    </row>
    <row r="15672" spans="1:51" customFormat="1" x14ac:dyDescent="0.25">
      <c r="A15672" s="6"/>
      <c r="J15672" s="6"/>
      <c r="M15672" s="7"/>
      <c r="T15672" s="6"/>
      <c r="AE15672" s="4"/>
      <c r="AF15672" s="4"/>
      <c r="AG15672" s="6"/>
      <c r="AY15672" s="4"/>
    </row>
    <row r="15673" spans="1:51" customFormat="1" x14ac:dyDescent="0.25">
      <c r="A15673" s="6"/>
      <c r="J15673" s="6"/>
      <c r="M15673" s="7"/>
      <c r="T15673" s="6"/>
      <c r="AE15673" s="4"/>
      <c r="AF15673" s="4"/>
      <c r="AG15673" s="6"/>
      <c r="AY15673" s="4"/>
    </row>
    <row r="15674" spans="1:51" customFormat="1" x14ac:dyDescent="0.25">
      <c r="A15674" s="6"/>
      <c r="J15674" s="6"/>
      <c r="M15674" s="7"/>
      <c r="T15674" s="6"/>
      <c r="AE15674" s="4"/>
      <c r="AF15674" s="4"/>
      <c r="AG15674" s="6"/>
      <c r="AY15674" s="4"/>
    </row>
    <row r="15675" spans="1:51" customFormat="1" x14ac:dyDescent="0.25">
      <c r="A15675" s="6"/>
      <c r="J15675" s="6"/>
      <c r="M15675" s="7"/>
      <c r="T15675" s="6"/>
      <c r="AE15675" s="4"/>
      <c r="AF15675" s="4"/>
      <c r="AG15675" s="6"/>
      <c r="AY15675" s="4"/>
    </row>
    <row r="15676" spans="1:51" customFormat="1" x14ac:dyDescent="0.25">
      <c r="A15676" s="6"/>
      <c r="J15676" s="6"/>
      <c r="M15676" s="7"/>
      <c r="T15676" s="6"/>
      <c r="AE15676" s="4"/>
      <c r="AF15676" s="4"/>
      <c r="AG15676" s="6"/>
      <c r="AY15676" s="4"/>
    </row>
    <row r="15677" spans="1:51" customFormat="1" x14ac:dyDescent="0.25">
      <c r="A15677" s="6"/>
      <c r="J15677" s="6"/>
      <c r="M15677" s="7"/>
      <c r="T15677" s="6"/>
      <c r="AE15677" s="4"/>
      <c r="AF15677" s="4"/>
      <c r="AG15677" s="6"/>
      <c r="AY15677" s="4"/>
    </row>
    <row r="15678" spans="1:51" customFormat="1" x14ac:dyDescent="0.25">
      <c r="A15678" s="6"/>
      <c r="J15678" s="6"/>
      <c r="M15678" s="7"/>
      <c r="T15678" s="6"/>
      <c r="AE15678" s="4"/>
      <c r="AF15678" s="4"/>
      <c r="AG15678" s="6"/>
      <c r="AY15678" s="4"/>
    </row>
    <row r="15679" spans="1:51" customFormat="1" x14ac:dyDescent="0.25">
      <c r="A15679" s="6"/>
      <c r="J15679" s="6"/>
      <c r="M15679" s="7"/>
      <c r="T15679" s="6"/>
      <c r="AE15679" s="4"/>
      <c r="AF15679" s="4"/>
      <c r="AG15679" s="6"/>
      <c r="AY15679" s="4"/>
    </row>
    <row r="15680" spans="1:51" customFormat="1" x14ac:dyDescent="0.25">
      <c r="A15680" s="6"/>
      <c r="J15680" s="6"/>
      <c r="M15680" s="7"/>
      <c r="T15680" s="6"/>
      <c r="AE15680" s="4"/>
      <c r="AF15680" s="4"/>
      <c r="AG15680" s="6"/>
      <c r="AY15680" s="4"/>
    </row>
    <row r="15681" spans="1:51" customFormat="1" x14ac:dyDescent="0.25">
      <c r="A15681" s="6"/>
      <c r="J15681" s="6"/>
      <c r="M15681" s="7"/>
      <c r="T15681" s="6"/>
      <c r="AE15681" s="4"/>
      <c r="AF15681" s="4"/>
      <c r="AG15681" s="6"/>
      <c r="AY15681" s="4"/>
    </row>
    <row r="15682" spans="1:51" customFormat="1" x14ac:dyDescent="0.25">
      <c r="A15682" s="6"/>
      <c r="J15682" s="6"/>
      <c r="M15682" s="7"/>
      <c r="T15682" s="6"/>
      <c r="AE15682" s="4"/>
      <c r="AF15682" s="4"/>
      <c r="AG15682" s="6"/>
      <c r="AY15682" s="4"/>
    </row>
    <row r="15683" spans="1:51" customFormat="1" x14ac:dyDescent="0.25">
      <c r="A15683" s="6"/>
      <c r="J15683" s="6"/>
      <c r="M15683" s="7"/>
      <c r="T15683" s="6"/>
      <c r="AE15683" s="4"/>
      <c r="AF15683" s="4"/>
      <c r="AG15683" s="6"/>
      <c r="AY15683" s="4"/>
    </row>
    <row r="15684" spans="1:51" customFormat="1" x14ac:dyDescent="0.25">
      <c r="A15684" s="6"/>
      <c r="J15684" s="6"/>
      <c r="M15684" s="7"/>
      <c r="T15684" s="6"/>
      <c r="AE15684" s="4"/>
      <c r="AF15684" s="4"/>
      <c r="AG15684" s="6"/>
      <c r="AY15684" s="4"/>
    </row>
    <row r="15685" spans="1:51" customFormat="1" x14ac:dyDescent="0.25">
      <c r="A15685" s="6"/>
      <c r="J15685" s="6"/>
      <c r="M15685" s="7"/>
      <c r="T15685" s="6"/>
      <c r="AE15685" s="4"/>
      <c r="AF15685" s="4"/>
      <c r="AG15685" s="6"/>
      <c r="AY15685" s="4"/>
    </row>
    <row r="15686" spans="1:51" customFormat="1" x14ac:dyDescent="0.25">
      <c r="A15686" s="6"/>
      <c r="J15686" s="6"/>
      <c r="M15686" s="7"/>
      <c r="T15686" s="6"/>
      <c r="AE15686" s="4"/>
      <c r="AF15686" s="4"/>
      <c r="AG15686" s="6"/>
      <c r="AY15686" s="4"/>
    </row>
    <row r="15687" spans="1:51" customFormat="1" x14ac:dyDescent="0.25">
      <c r="A15687" s="6"/>
      <c r="J15687" s="6"/>
      <c r="M15687" s="7"/>
      <c r="T15687" s="6"/>
      <c r="AE15687" s="4"/>
      <c r="AF15687" s="4"/>
      <c r="AG15687" s="6"/>
      <c r="AY15687" s="4"/>
    </row>
    <row r="15688" spans="1:51" customFormat="1" x14ac:dyDescent="0.25">
      <c r="A15688" s="6"/>
      <c r="J15688" s="6"/>
      <c r="M15688" s="7"/>
      <c r="T15688" s="6"/>
      <c r="AE15688" s="4"/>
      <c r="AF15688" s="4"/>
      <c r="AG15688" s="6"/>
      <c r="AY15688" s="4"/>
    </row>
    <row r="15689" spans="1:51" customFormat="1" x14ac:dyDescent="0.25">
      <c r="A15689" s="6"/>
      <c r="J15689" s="6"/>
      <c r="M15689" s="7"/>
      <c r="T15689" s="6"/>
      <c r="AE15689" s="4"/>
      <c r="AF15689" s="4"/>
      <c r="AG15689" s="6"/>
      <c r="AY15689" s="4"/>
    </row>
    <row r="15690" spans="1:51" customFormat="1" x14ac:dyDescent="0.25">
      <c r="A15690" s="6"/>
      <c r="J15690" s="6"/>
      <c r="M15690" s="7"/>
      <c r="T15690" s="6"/>
      <c r="AE15690" s="4"/>
      <c r="AF15690" s="4"/>
      <c r="AG15690" s="6"/>
      <c r="AY15690" s="4"/>
    </row>
    <row r="15691" spans="1:51" customFormat="1" x14ac:dyDescent="0.25">
      <c r="A15691" s="6"/>
      <c r="J15691" s="6"/>
      <c r="M15691" s="7"/>
      <c r="T15691" s="6"/>
      <c r="AE15691" s="4"/>
      <c r="AF15691" s="4"/>
      <c r="AG15691" s="6"/>
      <c r="AY15691" s="4"/>
    </row>
    <row r="15692" spans="1:51" customFormat="1" x14ac:dyDescent="0.25">
      <c r="A15692" s="6"/>
      <c r="J15692" s="6"/>
      <c r="M15692" s="7"/>
      <c r="T15692" s="6"/>
      <c r="AE15692" s="4"/>
      <c r="AF15692" s="4"/>
      <c r="AG15692" s="6"/>
      <c r="AY15692" s="4"/>
    </row>
    <row r="15693" spans="1:51" customFormat="1" x14ac:dyDescent="0.25">
      <c r="A15693" s="6"/>
      <c r="J15693" s="6"/>
      <c r="M15693" s="7"/>
      <c r="T15693" s="6"/>
      <c r="AE15693" s="4"/>
      <c r="AF15693" s="4"/>
      <c r="AG15693" s="6"/>
      <c r="AY15693" s="4"/>
    </row>
    <row r="15694" spans="1:51" customFormat="1" x14ac:dyDescent="0.25">
      <c r="A15694" s="6"/>
      <c r="J15694" s="6"/>
      <c r="M15694" s="7"/>
      <c r="T15694" s="6"/>
      <c r="AE15694" s="4"/>
      <c r="AF15694" s="4"/>
      <c r="AG15694" s="6"/>
      <c r="AY15694" s="4"/>
    </row>
    <row r="15695" spans="1:51" customFormat="1" x14ac:dyDescent="0.25">
      <c r="A15695" s="6"/>
      <c r="J15695" s="6"/>
      <c r="M15695" s="7"/>
      <c r="T15695" s="6"/>
      <c r="AE15695" s="4"/>
      <c r="AF15695" s="4"/>
      <c r="AG15695" s="6"/>
      <c r="AY15695" s="4"/>
    </row>
    <row r="15696" spans="1:51" customFormat="1" x14ac:dyDescent="0.25">
      <c r="A15696" s="6"/>
      <c r="J15696" s="6"/>
      <c r="M15696" s="7"/>
      <c r="T15696" s="6"/>
      <c r="AE15696" s="4"/>
      <c r="AF15696" s="4"/>
      <c r="AG15696" s="6"/>
      <c r="AY15696" s="4"/>
    </row>
    <row r="15697" spans="1:51" customFormat="1" x14ac:dyDescent="0.25">
      <c r="A15697" s="6"/>
      <c r="J15697" s="6"/>
      <c r="M15697" s="7"/>
      <c r="T15697" s="6"/>
      <c r="AE15697" s="4"/>
      <c r="AF15697" s="4"/>
      <c r="AG15697" s="6"/>
      <c r="AY15697" s="4"/>
    </row>
    <row r="15698" spans="1:51" customFormat="1" x14ac:dyDescent="0.25">
      <c r="A15698" s="6"/>
      <c r="J15698" s="6"/>
      <c r="M15698" s="7"/>
      <c r="T15698" s="6"/>
      <c r="AE15698" s="4"/>
      <c r="AF15698" s="4"/>
      <c r="AG15698" s="6"/>
      <c r="AY15698" s="4"/>
    </row>
    <row r="15699" spans="1:51" customFormat="1" x14ac:dyDescent="0.25">
      <c r="A15699" s="6"/>
      <c r="J15699" s="6"/>
      <c r="M15699" s="7"/>
      <c r="T15699" s="6"/>
      <c r="AE15699" s="4"/>
      <c r="AF15699" s="4"/>
      <c r="AG15699" s="6"/>
      <c r="AY15699" s="4"/>
    </row>
    <row r="15700" spans="1:51" customFormat="1" x14ac:dyDescent="0.25">
      <c r="A15700" s="6"/>
      <c r="J15700" s="6"/>
      <c r="M15700" s="7"/>
      <c r="T15700" s="6"/>
      <c r="AE15700" s="4"/>
      <c r="AF15700" s="4"/>
      <c r="AG15700" s="6"/>
      <c r="AY15700" s="4"/>
    </row>
    <row r="15701" spans="1:51" customFormat="1" x14ac:dyDescent="0.25">
      <c r="A15701" s="6"/>
      <c r="J15701" s="6"/>
      <c r="M15701" s="7"/>
      <c r="T15701" s="6"/>
      <c r="AE15701" s="4"/>
      <c r="AF15701" s="4"/>
      <c r="AG15701" s="6"/>
      <c r="AY15701" s="4"/>
    </row>
    <row r="15702" spans="1:51" customFormat="1" x14ac:dyDescent="0.25">
      <c r="A15702" s="6"/>
      <c r="J15702" s="6"/>
      <c r="M15702" s="7"/>
      <c r="T15702" s="6"/>
      <c r="AE15702" s="4"/>
      <c r="AF15702" s="4"/>
      <c r="AG15702" s="6"/>
      <c r="AY15702" s="4"/>
    </row>
    <row r="15703" spans="1:51" customFormat="1" x14ac:dyDescent="0.25">
      <c r="A15703" s="6"/>
      <c r="J15703" s="6"/>
      <c r="M15703" s="7"/>
      <c r="T15703" s="6"/>
      <c r="AE15703" s="4"/>
      <c r="AF15703" s="4"/>
      <c r="AG15703" s="6"/>
      <c r="AY15703" s="4"/>
    </row>
    <row r="15704" spans="1:51" customFormat="1" x14ac:dyDescent="0.25">
      <c r="A15704" s="6"/>
      <c r="J15704" s="6"/>
      <c r="M15704" s="7"/>
      <c r="T15704" s="6"/>
      <c r="AE15704" s="4"/>
      <c r="AF15704" s="4"/>
      <c r="AG15704" s="6"/>
      <c r="AY15704" s="4"/>
    </row>
    <row r="15705" spans="1:51" customFormat="1" x14ac:dyDescent="0.25">
      <c r="A15705" s="6"/>
      <c r="J15705" s="6"/>
      <c r="M15705" s="7"/>
      <c r="T15705" s="6"/>
      <c r="AE15705" s="4"/>
      <c r="AF15705" s="4"/>
      <c r="AG15705" s="6"/>
      <c r="AY15705" s="4"/>
    </row>
    <row r="15706" spans="1:51" customFormat="1" x14ac:dyDescent="0.25">
      <c r="A15706" s="6"/>
      <c r="J15706" s="6"/>
      <c r="M15706" s="7"/>
      <c r="T15706" s="6"/>
      <c r="AE15706" s="4"/>
      <c r="AF15706" s="4"/>
      <c r="AG15706" s="6"/>
      <c r="AY15706" s="4"/>
    </row>
    <row r="15707" spans="1:51" customFormat="1" x14ac:dyDescent="0.25">
      <c r="A15707" s="6"/>
      <c r="J15707" s="6"/>
      <c r="M15707" s="7"/>
      <c r="T15707" s="6"/>
      <c r="AE15707" s="4"/>
      <c r="AF15707" s="4"/>
      <c r="AG15707" s="6"/>
      <c r="AY15707" s="4"/>
    </row>
    <row r="15708" spans="1:51" customFormat="1" x14ac:dyDescent="0.25">
      <c r="A15708" s="6"/>
      <c r="J15708" s="6"/>
      <c r="M15708" s="7"/>
      <c r="T15708" s="6"/>
      <c r="AE15708" s="4"/>
      <c r="AF15708" s="4"/>
      <c r="AG15708" s="6"/>
      <c r="AY15708" s="4"/>
    </row>
    <row r="15709" spans="1:51" customFormat="1" x14ac:dyDescent="0.25">
      <c r="A15709" s="6"/>
      <c r="J15709" s="6"/>
      <c r="M15709" s="7"/>
      <c r="T15709" s="6"/>
      <c r="AE15709" s="4"/>
      <c r="AF15709" s="4"/>
      <c r="AG15709" s="6"/>
      <c r="AY15709" s="4"/>
    </row>
    <row r="15710" spans="1:51" customFormat="1" x14ac:dyDescent="0.25">
      <c r="A15710" s="6"/>
      <c r="J15710" s="6"/>
      <c r="M15710" s="7"/>
      <c r="T15710" s="6"/>
      <c r="AE15710" s="4"/>
      <c r="AF15710" s="4"/>
      <c r="AG15710" s="6"/>
      <c r="AY15710" s="4"/>
    </row>
    <row r="15711" spans="1:51" customFormat="1" x14ac:dyDescent="0.25">
      <c r="A15711" s="6"/>
      <c r="J15711" s="6"/>
      <c r="M15711" s="7"/>
      <c r="T15711" s="6"/>
      <c r="AE15711" s="4"/>
      <c r="AF15711" s="4"/>
      <c r="AG15711" s="6"/>
      <c r="AY15711" s="4"/>
    </row>
    <row r="15712" spans="1:51" customFormat="1" x14ac:dyDescent="0.25">
      <c r="A15712" s="6"/>
      <c r="J15712" s="6"/>
      <c r="M15712" s="7"/>
      <c r="T15712" s="6"/>
      <c r="AE15712" s="4"/>
      <c r="AF15712" s="4"/>
      <c r="AG15712" s="6"/>
      <c r="AY15712" s="4"/>
    </row>
    <row r="15713" spans="1:51" customFormat="1" x14ac:dyDescent="0.25">
      <c r="A15713" s="6"/>
      <c r="J15713" s="6"/>
      <c r="M15713" s="7"/>
      <c r="T15713" s="6"/>
      <c r="AE15713" s="4"/>
      <c r="AF15713" s="4"/>
      <c r="AG15713" s="6"/>
      <c r="AY15713" s="4"/>
    </row>
    <row r="15714" spans="1:51" customFormat="1" x14ac:dyDescent="0.25">
      <c r="A15714" s="6"/>
      <c r="J15714" s="6"/>
      <c r="M15714" s="7"/>
      <c r="T15714" s="6"/>
      <c r="AE15714" s="4"/>
      <c r="AF15714" s="4"/>
      <c r="AG15714" s="6"/>
      <c r="AY15714" s="4"/>
    </row>
    <row r="15715" spans="1:51" customFormat="1" x14ac:dyDescent="0.25">
      <c r="A15715" s="6"/>
      <c r="J15715" s="6"/>
      <c r="M15715" s="7"/>
      <c r="T15715" s="6"/>
      <c r="AE15715" s="4"/>
      <c r="AF15715" s="4"/>
      <c r="AG15715" s="6"/>
      <c r="AY15715" s="4"/>
    </row>
    <row r="15716" spans="1:51" customFormat="1" x14ac:dyDescent="0.25">
      <c r="A15716" s="6"/>
      <c r="J15716" s="6"/>
      <c r="M15716" s="7"/>
      <c r="T15716" s="6"/>
      <c r="AE15716" s="4"/>
      <c r="AF15716" s="4"/>
      <c r="AG15716" s="6"/>
      <c r="AY15716" s="4"/>
    </row>
    <row r="15717" spans="1:51" customFormat="1" x14ac:dyDescent="0.25">
      <c r="A15717" s="6"/>
      <c r="J15717" s="6"/>
      <c r="M15717" s="7"/>
      <c r="T15717" s="6"/>
      <c r="AE15717" s="4"/>
      <c r="AF15717" s="4"/>
      <c r="AG15717" s="6"/>
      <c r="AY15717" s="4"/>
    </row>
    <row r="15718" spans="1:51" customFormat="1" x14ac:dyDescent="0.25">
      <c r="A15718" s="6"/>
      <c r="J15718" s="6"/>
      <c r="M15718" s="7"/>
      <c r="T15718" s="6"/>
      <c r="AE15718" s="4"/>
      <c r="AF15718" s="4"/>
      <c r="AG15718" s="6"/>
      <c r="AY15718" s="4"/>
    </row>
    <row r="15719" spans="1:51" customFormat="1" x14ac:dyDescent="0.25">
      <c r="A15719" s="6"/>
      <c r="J15719" s="6"/>
      <c r="M15719" s="7"/>
      <c r="T15719" s="6"/>
      <c r="AE15719" s="4"/>
      <c r="AF15719" s="4"/>
      <c r="AG15719" s="6"/>
      <c r="AY15719" s="4"/>
    </row>
    <row r="15720" spans="1:51" customFormat="1" x14ac:dyDescent="0.25">
      <c r="A15720" s="6"/>
      <c r="J15720" s="6"/>
      <c r="M15720" s="7"/>
      <c r="T15720" s="6"/>
      <c r="AE15720" s="4"/>
      <c r="AF15720" s="4"/>
      <c r="AG15720" s="6"/>
      <c r="AY15720" s="4"/>
    </row>
    <row r="15721" spans="1:51" customFormat="1" x14ac:dyDescent="0.25">
      <c r="A15721" s="6"/>
      <c r="J15721" s="6"/>
      <c r="M15721" s="7"/>
      <c r="T15721" s="6"/>
      <c r="AE15721" s="4"/>
      <c r="AF15721" s="4"/>
      <c r="AG15721" s="6"/>
      <c r="AY15721" s="4"/>
    </row>
    <row r="15722" spans="1:51" customFormat="1" x14ac:dyDescent="0.25">
      <c r="A15722" s="6"/>
      <c r="J15722" s="6"/>
      <c r="M15722" s="7"/>
      <c r="T15722" s="6"/>
      <c r="AE15722" s="4"/>
      <c r="AF15722" s="4"/>
      <c r="AG15722" s="6"/>
      <c r="AY15722" s="4"/>
    </row>
    <row r="15723" spans="1:51" customFormat="1" x14ac:dyDescent="0.25">
      <c r="A15723" s="6"/>
      <c r="J15723" s="6"/>
      <c r="M15723" s="7"/>
      <c r="T15723" s="6"/>
      <c r="AE15723" s="4"/>
      <c r="AF15723" s="4"/>
      <c r="AG15723" s="6"/>
      <c r="AY15723" s="4"/>
    </row>
    <row r="15724" spans="1:51" customFormat="1" x14ac:dyDescent="0.25">
      <c r="A15724" s="6"/>
      <c r="J15724" s="6"/>
      <c r="M15724" s="7"/>
      <c r="T15724" s="6"/>
      <c r="AE15724" s="4"/>
      <c r="AF15724" s="4"/>
      <c r="AG15724" s="6"/>
      <c r="AY15724" s="4"/>
    </row>
    <row r="15725" spans="1:51" customFormat="1" x14ac:dyDescent="0.25">
      <c r="A15725" s="6"/>
      <c r="J15725" s="6"/>
      <c r="M15725" s="7"/>
      <c r="T15725" s="6"/>
      <c r="AE15725" s="4"/>
      <c r="AF15725" s="4"/>
      <c r="AG15725" s="6"/>
      <c r="AY15725" s="4"/>
    </row>
    <row r="15726" spans="1:51" customFormat="1" x14ac:dyDescent="0.25">
      <c r="A15726" s="6"/>
      <c r="J15726" s="6"/>
      <c r="M15726" s="7"/>
      <c r="T15726" s="6"/>
      <c r="AE15726" s="4"/>
      <c r="AF15726" s="4"/>
      <c r="AG15726" s="6"/>
      <c r="AY15726" s="4"/>
    </row>
    <row r="15727" spans="1:51" customFormat="1" x14ac:dyDescent="0.25">
      <c r="A15727" s="6"/>
      <c r="J15727" s="6"/>
      <c r="M15727" s="7"/>
      <c r="T15727" s="6"/>
      <c r="AE15727" s="4"/>
      <c r="AF15727" s="4"/>
      <c r="AG15727" s="6"/>
      <c r="AY15727" s="4"/>
    </row>
    <row r="15728" spans="1:51" customFormat="1" x14ac:dyDescent="0.25">
      <c r="A15728" s="6"/>
      <c r="J15728" s="6"/>
      <c r="M15728" s="7"/>
      <c r="T15728" s="6"/>
      <c r="AE15728" s="4"/>
      <c r="AF15728" s="4"/>
      <c r="AG15728" s="6"/>
      <c r="AY15728" s="4"/>
    </row>
    <row r="15729" spans="1:51" customFormat="1" x14ac:dyDescent="0.25">
      <c r="A15729" s="6"/>
      <c r="J15729" s="6"/>
      <c r="M15729" s="7"/>
      <c r="T15729" s="6"/>
      <c r="AE15729" s="4"/>
      <c r="AF15729" s="4"/>
      <c r="AG15729" s="6"/>
      <c r="AY15729" s="4"/>
    </row>
    <row r="15730" spans="1:51" customFormat="1" x14ac:dyDescent="0.25">
      <c r="A15730" s="6"/>
      <c r="J15730" s="6"/>
      <c r="M15730" s="7"/>
      <c r="T15730" s="6"/>
      <c r="AE15730" s="4"/>
      <c r="AF15730" s="4"/>
      <c r="AG15730" s="6"/>
      <c r="AY15730" s="4"/>
    </row>
    <row r="15731" spans="1:51" customFormat="1" x14ac:dyDescent="0.25">
      <c r="A15731" s="6"/>
      <c r="J15731" s="6"/>
      <c r="M15731" s="7"/>
      <c r="T15731" s="6"/>
      <c r="AE15731" s="4"/>
      <c r="AF15731" s="4"/>
      <c r="AG15731" s="6"/>
      <c r="AY15731" s="4"/>
    </row>
    <row r="15732" spans="1:51" customFormat="1" x14ac:dyDescent="0.25">
      <c r="A15732" s="6"/>
      <c r="J15732" s="6"/>
      <c r="M15732" s="7"/>
      <c r="T15732" s="6"/>
      <c r="AE15732" s="4"/>
      <c r="AF15732" s="4"/>
      <c r="AG15732" s="6"/>
      <c r="AY15732" s="4"/>
    </row>
    <row r="15733" spans="1:51" customFormat="1" x14ac:dyDescent="0.25">
      <c r="A15733" s="6"/>
      <c r="J15733" s="6"/>
      <c r="M15733" s="7"/>
      <c r="T15733" s="6"/>
      <c r="AE15733" s="4"/>
      <c r="AF15733" s="4"/>
      <c r="AG15733" s="6"/>
      <c r="AY15733" s="4"/>
    </row>
    <row r="15734" spans="1:51" customFormat="1" x14ac:dyDescent="0.25">
      <c r="A15734" s="6"/>
      <c r="J15734" s="6"/>
      <c r="M15734" s="7"/>
      <c r="T15734" s="6"/>
      <c r="AE15734" s="4"/>
      <c r="AF15734" s="4"/>
      <c r="AG15734" s="6"/>
      <c r="AY15734" s="4"/>
    </row>
    <row r="15735" spans="1:51" customFormat="1" x14ac:dyDescent="0.25">
      <c r="A15735" s="6"/>
      <c r="J15735" s="6"/>
      <c r="M15735" s="7"/>
      <c r="T15735" s="6"/>
      <c r="AE15735" s="4"/>
      <c r="AF15735" s="4"/>
      <c r="AG15735" s="6"/>
      <c r="AY15735" s="4"/>
    </row>
    <row r="15736" spans="1:51" customFormat="1" x14ac:dyDescent="0.25">
      <c r="A15736" s="6"/>
      <c r="J15736" s="6"/>
      <c r="M15736" s="7"/>
      <c r="T15736" s="6"/>
      <c r="AE15736" s="4"/>
      <c r="AF15736" s="4"/>
      <c r="AG15736" s="6"/>
      <c r="AY15736" s="4"/>
    </row>
    <row r="15737" spans="1:51" customFormat="1" x14ac:dyDescent="0.25">
      <c r="A15737" s="6"/>
      <c r="J15737" s="6"/>
      <c r="M15737" s="7"/>
      <c r="T15737" s="6"/>
      <c r="AE15737" s="4"/>
      <c r="AF15737" s="4"/>
      <c r="AG15737" s="6"/>
      <c r="AY15737" s="4"/>
    </row>
    <row r="15738" spans="1:51" customFormat="1" x14ac:dyDescent="0.25">
      <c r="A15738" s="6"/>
      <c r="J15738" s="6"/>
      <c r="M15738" s="7"/>
      <c r="T15738" s="6"/>
      <c r="AE15738" s="4"/>
      <c r="AF15738" s="4"/>
      <c r="AG15738" s="6"/>
      <c r="AY15738" s="4"/>
    </row>
    <row r="15739" spans="1:51" customFormat="1" x14ac:dyDescent="0.25">
      <c r="A15739" s="6"/>
      <c r="J15739" s="6"/>
      <c r="M15739" s="7"/>
      <c r="T15739" s="6"/>
      <c r="AE15739" s="4"/>
      <c r="AF15739" s="4"/>
      <c r="AG15739" s="6"/>
      <c r="AY15739" s="4"/>
    </row>
    <row r="15740" spans="1:51" customFormat="1" x14ac:dyDescent="0.25">
      <c r="A15740" s="6"/>
      <c r="J15740" s="6"/>
      <c r="M15740" s="7"/>
      <c r="T15740" s="6"/>
      <c r="AE15740" s="4"/>
      <c r="AF15740" s="4"/>
      <c r="AG15740" s="6"/>
      <c r="AY15740" s="4"/>
    </row>
    <row r="15741" spans="1:51" customFormat="1" x14ac:dyDescent="0.25">
      <c r="A15741" s="6"/>
      <c r="J15741" s="6"/>
      <c r="M15741" s="7"/>
      <c r="T15741" s="6"/>
      <c r="AE15741" s="4"/>
      <c r="AF15741" s="4"/>
      <c r="AG15741" s="6"/>
      <c r="AY15741" s="4"/>
    </row>
    <row r="15742" spans="1:51" customFormat="1" x14ac:dyDescent="0.25">
      <c r="A15742" s="6"/>
      <c r="J15742" s="6"/>
      <c r="M15742" s="7"/>
      <c r="T15742" s="6"/>
      <c r="AE15742" s="4"/>
      <c r="AF15742" s="4"/>
      <c r="AG15742" s="6"/>
      <c r="AY15742" s="4"/>
    </row>
    <row r="15743" spans="1:51" customFormat="1" x14ac:dyDescent="0.25">
      <c r="A15743" s="6"/>
      <c r="J15743" s="6"/>
      <c r="M15743" s="7"/>
      <c r="T15743" s="6"/>
      <c r="AE15743" s="4"/>
      <c r="AF15743" s="4"/>
      <c r="AG15743" s="6"/>
      <c r="AY15743" s="4"/>
    </row>
    <row r="15744" spans="1:51" customFormat="1" x14ac:dyDescent="0.25">
      <c r="A15744" s="6"/>
      <c r="J15744" s="6"/>
      <c r="M15744" s="7"/>
      <c r="T15744" s="6"/>
      <c r="AE15744" s="4"/>
      <c r="AF15744" s="4"/>
      <c r="AG15744" s="6"/>
      <c r="AY15744" s="4"/>
    </row>
    <row r="15745" spans="1:51" customFormat="1" x14ac:dyDescent="0.25">
      <c r="A15745" s="6"/>
      <c r="J15745" s="6"/>
      <c r="M15745" s="7"/>
      <c r="T15745" s="6"/>
      <c r="AE15745" s="4"/>
      <c r="AF15745" s="4"/>
      <c r="AG15745" s="6"/>
      <c r="AY15745" s="4"/>
    </row>
    <row r="15746" spans="1:51" customFormat="1" x14ac:dyDescent="0.25">
      <c r="A15746" s="6"/>
      <c r="J15746" s="6"/>
      <c r="M15746" s="7"/>
      <c r="T15746" s="6"/>
      <c r="AE15746" s="4"/>
      <c r="AF15746" s="4"/>
      <c r="AG15746" s="6"/>
      <c r="AY15746" s="4"/>
    </row>
    <row r="15747" spans="1:51" customFormat="1" x14ac:dyDescent="0.25">
      <c r="A15747" s="6"/>
      <c r="J15747" s="6"/>
      <c r="M15747" s="7"/>
      <c r="T15747" s="6"/>
      <c r="AE15747" s="4"/>
      <c r="AF15747" s="4"/>
      <c r="AG15747" s="6"/>
      <c r="AY15747" s="4"/>
    </row>
    <row r="15748" spans="1:51" customFormat="1" x14ac:dyDescent="0.25">
      <c r="A15748" s="6"/>
      <c r="J15748" s="6"/>
      <c r="M15748" s="7"/>
      <c r="T15748" s="6"/>
      <c r="AE15748" s="4"/>
      <c r="AF15748" s="4"/>
      <c r="AG15748" s="6"/>
      <c r="AY15748" s="4"/>
    </row>
    <row r="15749" spans="1:51" customFormat="1" x14ac:dyDescent="0.25">
      <c r="A15749" s="6"/>
      <c r="J15749" s="6"/>
      <c r="M15749" s="7"/>
      <c r="T15749" s="6"/>
      <c r="AE15749" s="4"/>
      <c r="AF15749" s="4"/>
      <c r="AG15749" s="6"/>
      <c r="AY15749" s="4"/>
    </row>
    <row r="15750" spans="1:51" customFormat="1" x14ac:dyDescent="0.25">
      <c r="A15750" s="6"/>
      <c r="J15750" s="6"/>
      <c r="M15750" s="7"/>
      <c r="T15750" s="6"/>
      <c r="AE15750" s="4"/>
      <c r="AF15750" s="4"/>
      <c r="AG15750" s="6"/>
      <c r="AY15750" s="4"/>
    </row>
    <row r="15751" spans="1:51" customFormat="1" x14ac:dyDescent="0.25">
      <c r="A15751" s="6"/>
      <c r="J15751" s="6"/>
      <c r="M15751" s="7"/>
      <c r="T15751" s="6"/>
      <c r="AE15751" s="4"/>
      <c r="AF15751" s="4"/>
      <c r="AG15751" s="6"/>
      <c r="AY15751" s="4"/>
    </row>
    <row r="15752" spans="1:51" customFormat="1" x14ac:dyDescent="0.25">
      <c r="A15752" s="6"/>
      <c r="J15752" s="6"/>
      <c r="M15752" s="7"/>
      <c r="T15752" s="6"/>
      <c r="AE15752" s="4"/>
      <c r="AF15752" s="4"/>
      <c r="AG15752" s="6"/>
      <c r="AY15752" s="4"/>
    </row>
    <row r="15753" spans="1:51" customFormat="1" x14ac:dyDescent="0.25">
      <c r="A15753" s="6"/>
      <c r="J15753" s="6"/>
      <c r="M15753" s="7"/>
      <c r="T15753" s="6"/>
      <c r="AE15753" s="4"/>
      <c r="AF15753" s="4"/>
      <c r="AG15753" s="6"/>
      <c r="AY15753" s="4"/>
    </row>
    <row r="15754" spans="1:51" customFormat="1" x14ac:dyDescent="0.25">
      <c r="A15754" s="6"/>
      <c r="J15754" s="6"/>
      <c r="M15754" s="7"/>
      <c r="T15754" s="6"/>
      <c r="AE15754" s="4"/>
      <c r="AF15754" s="4"/>
      <c r="AG15754" s="6"/>
      <c r="AY15754" s="4"/>
    </row>
    <row r="15755" spans="1:51" customFormat="1" x14ac:dyDescent="0.25">
      <c r="A15755" s="6"/>
      <c r="J15755" s="6"/>
      <c r="M15755" s="7"/>
      <c r="T15755" s="6"/>
      <c r="AE15755" s="4"/>
      <c r="AF15755" s="4"/>
      <c r="AG15755" s="6"/>
      <c r="AY15755" s="4"/>
    </row>
    <row r="15756" spans="1:51" customFormat="1" x14ac:dyDescent="0.25">
      <c r="A15756" s="6"/>
      <c r="J15756" s="6"/>
      <c r="M15756" s="7"/>
      <c r="T15756" s="6"/>
      <c r="AE15756" s="4"/>
      <c r="AF15756" s="4"/>
      <c r="AG15756" s="6"/>
      <c r="AY15756" s="4"/>
    </row>
    <row r="15757" spans="1:51" customFormat="1" x14ac:dyDescent="0.25">
      <c r="A15757" s="6"/>
      <c r="J15757" s="6"/>
      <c r="M15757" s="7"/>
      <c r="T15757" s="6"/>
      <c r="AE15757" s="4"/>
      <c r="AF15757" s="4"/>
      <c r="AG15757" s="6"/>
      <c r="AY15757" s="4"/>
    </row>
    <row r="15758" spans="1:51" customFormat="1" x14ac:dyDescent="0.25">
      <c r="A15758" s="6"/>
      <c r="J15758" s="6"/>
      <c r="M15758" s="7"/>
      <c r="T15758" s="6"/>
      <c r="AE15758" s="4"/>
      <c r="AF15758" s="4"/>
      <c r="AG15758" s="6"/>
      <c r="AY15758" s="4"/>
    </row>
    <row r="15759" spans="1:51" customFormat="1" x14ac:dyDescent="0.25">
      <c r="A15759" s="6"/>
      <c r="J15759" s="6"/>
      <c r="M15759" s="7"/>
      <c r="T15759" s="6"/>
      <c r="AE15759" s="4"/>
      <c r="AF15759" s="4"/>
      <c r="AG15759" s="6"/>
      <c r="AY15759" s="4"/>
    </row>
    <row r="15760" spans="1:51" customFormat="1" x14ac:dyDescent="0.25">
      <c r="A15760" s="6"/>
      <c r="J15760" s="6"/>
      <c r="M15760" s="7"/>
      <c r="T15760" s="6"/>
      <c r="AE15760" s="4"/>
      <c r="AF15760" s="4"/>
      <c r="AG15760" s="6"/>
      <c r="AY15760" s="4"/>
    </row>
    <row r="15761" spans="1:51" customFormat="1" x14ac:dyDescent="0.25">
      <c r="A15761" s="6"/>
      <c r="J15761" s="6"/>
      <c r="M15761" s="7"/>
      <c r="T15761" s="6"/>
      <c r="AE15761" s="4"/>
      <c r="AF15761" s="4"/>
      <c r="AG15761" s="6"/>
      <c r="AY15761" s="4"/>
    </row>
    <row r="15762" spans="1:51" customFormat="1" x14ac:dyDescent="0.25">
      <c r="A15762" s="6"/>
      <c r="J15762" s="6"/>
      <c r="M15762" s="7"/>
      <c r="T15762" s="6"/>
      <c r="AE15762" s="4"/>
      <c r="AF15762" s="4"/>
      <c r="AG15762" s="6"/>
      <c r="AY15762" s="4"/>
    </row>
    <row r="15763" spans="1:51" customFormat="1" x14ac:dyDescent="0.25">
      <c r="A15763" s="6"/>
      <c r="J15763" s="6"/>
      <c r="M15763" s="7"/>
      <c r="T15763" s="6"/>
      <c r="AE15763" s="4"/>
      <c r="AF15763" s="4"/>
      <c r="AG15763" s="6"/>
      <c r="AY15763" s="4"/>
    </row>
    <row r="15764" spans="1:51" customFormat="1" x14ac:dyDescent="0.25">
      <c r="A15764" s="6"/>
      <c r="J15764" s="6"/>
      <c r="M15764" s="7"/>
      <c r="T15764" s="6"/>
      <c r="AE15764" s="4"/>
      <c r="AF15764" s="4"/>
      <c r="AG15764" s="6"/>
      <c r="AY15764" s="4"/>
    </row>
    <row r="15765" spans="1:51" customFormat="1" x14ac:dyDescent="0.25">
      <c r="A15765" s="6"/>
      <c r="J15765" s="6"/>
      <c r="M15765" s="7"/>
      <c r="T15765" s="6"/>
      <c r="AE15765" s="4"/>
      <c r="AF15765" s="4"/>
      <c r="AG15765" s="6"/>
      <c r="AY15765" s="4"/>
    </row>
    <row r="15766" spans="1:51" customFormat="1" x14ac:dyDescent="0.25">
      <c r="A15766" s="6"/>
      <c r="J15766" s="6"/>
      <c r="M15766" s="7"/>
      <c r="T15766" s="6"/>
      <c r="AE15766" s="4"/>
      <c r="AF15766" s="4"/>
      <c r="AG15766" s="6"/>
      <c r="AY15766" s="4"/>
    </row>
    <row r="15767" spans="1:51" customFormat="1" x14ac:dyDescent="0.25">
      <c r="A15767" s="6"/>
      <c r="J15767" s="6"/>
      <c r="M15767" s="7"/>
      <c r="T15767" s="6"/>
      <c r="AE15767" s="4"/>
      <c r="AF15767" s="4"/>
      <c r="AG15767" s="6"/>
      <c r="AY15767" s="4"/>
    </row>
    <row r="15768" spans="1:51" customFormat="1" x14ac:dyDescent="0.25">
      <c r="A15768" s="6"/>
      <c r="J15768" s="6"/>
      <c r="M15768" s="7"/>
      <c r="T15768" s="6"/>
      <c r="AE15768" s="4"/>
      <c r="AF15768" s="4"/>
      <c r="AG15768" s="6"/>
      <c r="AY15768" s="4"/>
    </row>
    <row r="15769" spans="1:51" customFormat="1" x14ac:dyDescent="0.25">
      <c r="A15769" s="6"/>
      <c r="J15769" s="6"/>
      <c r="M15769" s="7"/>
      <c r="T15769" s="6"/>
      <c r="AE15769" s="4"/>
      <c r="AF15769" s="4"/>
      <c r="AG15769" s="6"/>
      <c r="AY15769" s="4"/>
    </row>
    <row r="15770" spans="1:51" customFormat="1" x14ac:dyDescent="0.25">
      <c r="A15770" s="6"/>
      <c r="J15770" s="6"/>
      <c r="M15770" s="7"/>
      <c r="T15770" s="6"/>
      <c r="AE15770" s="4"/>
      <c r="AF15770" s="4"/>
      <c r="AG15770" s="6"/>
      <c r="AY15770" s="4"/>
    </row>
    <row r="15771" spans="1:51" customFormat="1" x14ac:dyDescent="0.25">
      <c r="A15771" s="6"/>
      <c r="J15771" s="6"/>
      <c r="M15771" s="7"/>
      <c r="T15771" s="6"/>
      <c r="AE15771" s="4"/>
      <c r="AF15771" s="4"/>
      <c r="AG15771" s="6"/>
      <c r="AY15771" s="4"/>
    </row>
    <row r="15772" spans="1:51" customFormat="1" x14ac:dyDescent="0.25">
      <c r="A15772" s="6"/>
      <c r="J15772" s="6"/>
      <c r="M15772" s="7"/>
      <c r="T15772" s="6"/>
      <c r="AE15772" s="4"/>
      <c r="AF15772" s="4"/>
      <c r="AG15772" s="6"/>
      <c r="AY15772" s="4"/>
    </row>
    <row r="15773" spans="1:51" customFormat="1" x14ac:dyDescent="0.25">
      <c r="A15773" s="6"/>
      <c r="J15773" s="6"/>
      <c r="M15773" s="7"/>
      <c r="T15773" s="6"/>
      <c r="AE15773" s="4"/>
      <c r="AF15773" s="4"/>
      <c r="AG15773" s="6"/>
      <c r="AY15773" s="4"/>
    </row>
    <row r="15774" spans="1:51" customFormat="1" x14ac:dyDescent="0.25">
      <c r="A15774" s="6"/>
      <c r="J15774" s="6"/>
      <c r="M15774" s="7"/>
      <c r="T15774" s="6"/>
      <c r="AE15774" s="4"/>
      <c r="AF15774" s="4"/>
      <c r="AG15774" s="6"/>
      <c r="AY15774" s="4"/>
    </row>
    <row r="15775" spans="1:51" customFormat="1" x14ac:dyDescent="0.25">
      <c r="A15775" s="6"/>
      <c r="J15775" s="6"/>
      <c r="M15775" s="7"/>
      <c r="T15775" s="6"/>
      <c r="AE15775" s="4"/>
      <c r="AF15775" s="4"/>
      <c r="AG15775" s="6"/>
      <c r="AY15775" s="4"/>
    </row>
    <row r="15776" spans="1:51" customFormat="1" x14ac:dyDescent="0.25">
      <c r="A15776" s="6"/>
      <c r="J15776" s="6"/>
      <c r="M15776" s="7"/>
      <c r="T15776" s="6"/>
      <c r="AE15776" s="4"/>
      <c r="AF15776" s="4"/>
      <c r="AG15776" s="6"/>
      <c r="AY15776" s="4"/>
    </row>
    <row r="15777" spans="1:51" customFormat="1" x14ac:dyDescent="0.25">
      <c r="A15777" s="6"/>
      <c r="J15777" s="6"/>
      <c r="M15777" s="7"/>
      <c r="T15777" s="6"/>
      <c r="AE15777" s="4"/>
      <c r="AF15777" s="4"/>
      <c r="AG15777" s="6"/>
      <c r="AY15777" s="4"/>
    </row>
    <row r="15778" spans="1:51" customFormat="1" x14ac:dyDescent="0.25">
      <c r="A15778" s="6"/>
      <c r="J15778" s="6"/>
      <c r="M15778" s="7"/>
      <c r="T15778" s="6"/>
      <c r="AE15778" s="4"/>
      <c r="AF15778" s="4"/>
      <c r="AG15778" s="6"/>
      <c r="AY15778" s="4"/>
    </row>
    <row r="15779" spans="1:51" customFormat="1" x14ac:dyDescent="0.25">
      <c r="A15779" s="6"/>
      <c r="J15779" s="6"/>
      <c r="M15779" s="7"/>
      <c r="T15779" s="6"/>
      <c r="AE15779" s="4"/>
      <c r="AF15779" s="4"/>
      <c r="AG15779" s="6"/>
      <c r="AY15779" s="4"/>
    </row>
    <row r="15780" spans="1:51" customFormat="1" x14ac:dyDescent="0.25">
      <c r="A15780" s="6"/>
      <c r="J15780" s="6"/>
      <c r="M15780" s="7"/>
      <c r="T15780" s="6"/>
      <c r="AE15780" s="4"/>
      <c r="AF15780" s="4"/>
      <c r="AG15780" s="6"/>
      <c r="AY15780" s="4"/>
    </row>
    <row r="15781" spans="1:51" customFormat="1" x14ac:dyDescent="0.25">
      <c r="A15781" s="6"/>
      <c r="J15781" s="6"/>
      <c r="M15781" s="7"/>
      <c r="T15781" s="6"/>
      <c r="AE15781" s="4"/>
      <c r="AF15781" s="4"/>
      <c r="AG15781" s="6"/>
      <c r="AY15781" s="4"/>
    </row>
    <row r="15782" spans="1:51" customFormat="1" x14ac:dyDescent="0.25">
      <c r="A15782" s="6"/>
      <c r="J15782" s="6"/>
      <c r="M15782" s="7"/>
      <c r="T15782" s="6"/>
      <c r="AE15782" s="4"/>
      <c r="AF15782" s="4"/>
      <c r="AG15782" s="6"/>
      <c r="AY15782" s="4"/>
    </row>
    <row r="15783" spans="1:51" customFormat="1" x14ac:dyDescent="0.25">
      <c r="A15783" s="6"/>
      <c r="J15783" s="6"/>
      <c r="M15783" s="7"/>
      <c r="T15783" s="6"/>
      <c r="AE15783" s="4"/>
      <c r="AF15783" s="4"/>
      <c r="AG15783" s="6"/>
      <c r="AY15783" s="4"/>
    </row>
    <row r="15784" spans="1:51" customFormat="1" x14ac:dyDescent="0.25">
      <c r="A15784" s="6"/>
      <c r="J15784" s="6"/>
      <c r="M15784" s="7"/>
      <c r="T15784" s="6"/>
      <c r="AE15784" s="4"/>
      <c r="AF15784" s="4"/>
      <c r="AG15784" s="6"/>
      <c r="AY15784" s="4"/>
    </row>
    <row r="15785" spans="1:51" customFormat="1" x14ac:dyDescent="0.25">
      <c r="A15785" s="6"/>
      <c r="J15785" s="6"/>
      <c r="M15785" s="7"/>
      <c r="T15785" s="6"/>
      <c r="AE15785" s="4"/>
      <c r="AF15785" s="4"/>
      <c r="AG15785" s="6"/>
      <c r="AY15785" s="4"/>
    </row>
    <row r="15786" spans="1:51" customFormat="1" x14ac:dyDescent="0.25">
      <c r="A15786" s="6"/>
      <c r="J15786" s="6"/>
      <c r="M15786" s="7"/>
      <c r="T15786" s="6"/>
      <c r="AE15786" s="4"/>
      <c r="AF15786" s="4"/>
      <c r="AG15786" s="6"/>
      <c r="AY15786" s="4"/>
    </row>
    <row r="15787" spans="1:51" customFormat="1" x14ac:dyDescent="0.25">
      <c r="A15787" s="6"/>
      <c r="J15787" s="6"/>
      <c r="M15787" s="7"/>
      <c r="T15787" s="6"/>
      <c r="AE15787" s="4"/>
      <c r="AF15787" s="4"/>
      <c r="AG15787" s="6"/>
      <c r="AY15787" s="4"/>
    </row>
    <row r="15788" spans="1:51" customFormat="1" x14ac:dyDescent="0.25">
      <c r="A15788" s="6"/>
      <c r="J15788" s="6"/>
      <c r="M15788" s="7"/>
      <c r="T15788" s="6"/>
      <c r="AE15788" s="4"/>
      <c r="AF15788" s="4"/>
      <c r="AG15788" s="6"/>
      <c r="AY15788" s="4"/>
    </row>
    <row r="15789" spans="1:51" customFormat="1" x14ac:dyDescent="0.25">
      <c r="A15789" s="6"/>
      <c r="J15789" s="6"/>
      <c r="M15789" s="7"/>
      <c r="T15789" s="6"/>
      <c r="AE15789" s="4"/>
      <c r="AF15789" s="4"/>
      <c r="AG15789" s="6"/>
      <c r="AY15789" s="4"/>
    </row>
    <row r="15790" spans="1:51" customFormat="1" x14ac:dyDescent="0.25">
      <c r="A15790" s="6"/>
      <c r="J15790" s="6"/>
      <c r="M15790" s="7"/>
      <c r="T15790" s="6"/>
      <c r="AE15790" s="4"/>
      <c r="AF15790" s="4"/>
      <c r="AG15790" s="6"/>
      <c r="AY15790" s="4"/>
    </row>
    <row r="15791" spans="1:51" customFormat="1" x14ac:dyDescent="0.25">
      <c r="A15791" s="6"/>
      <c r="J15791" s="6"/>
      <c r="M15791" s="7"/>
      <c r="T15791" s="6"/>
      <c r="AE15791" s="4"/>
      <c r="AF15791" s="4"/>
      <c r="AG15791" s="6"/>
      <c r="AY15791" s="4"/>
    </row>
    <row r="15792" spans="1:51" customFormat="1" x14ac:dyDescent="0.25">
      <c r="A15792" s="6"/>
      <c r="J15792" s="6"/>
      <c r="M15792" s="7"/>
      <c r="T15792" s="6"/>
      <c r="AE15792" s="4"/>
      <c r="AF15792" s="4"/>
      <c r="AG15792" s="6"/>
      <c r="AY15792" s="4"/>
    </row>
    <row r="15793" spans="1:51" customFormat="1" x14ac:dyDescent="0.25">
      <c r="A15793" s="6"/>
      <c r="J15793" s="6"/>
      <c r="M15793" s="7"/>
      <c r="T15793" s="6"/>
      <c r="AE15793" s="4"/>
      <c r="AF15793" s="4"/>
      <c r="AG15793" s="6"/>
      <c r="AY15793" s="4"/>
    </row>
    <row r="15794" spans="1:51" customFormat="1" x14ac:dyDescent="0.25">
      <c r="A15794" s="6"/>
      <c r="J15794" s="6"/>
      <c r="M15794" s="7"/>
      <c r="T15794" s="6"/>
      <c r="AE15794" s="4"/>
      <c r="AF15794" s="4"/>
      <c r="AG15794" s="6"/>
      <c r="AY15794" s="4"/>
    </row>
    <row r="15795" spans="1:51" customFormat="1" x14ac:dyDescent="0.25">
      <c r="A15795" s="6"/>
      <c r="J15795" s="6"/>
      <c r="M15795" s="7"/>
      <c r="T15795" s="6"/>
      <c r="AE15795" s="4"/>
      <c r="AF15795" s="4"/>
      <c r="AG15795" s="6"/>
      <c r="AY15795" s="4"/>
    </row>
    <row r="15796" spans="1:51" customFormat="1" x14ac:dyDescent="0.25">
      <c r="A15796" s="6"/>
      <c r="J15796" s="6"/>
      <c r="M15796" s="7"/>
      <c r="T15796" s="6"/>
      <c r="AE15796" s="4"/>
      <c r="AF15796" s="4"/>
      <c r="AG15796" s="6"/>
      <c r="AY15796" s="4"/>
    </row>
    <row r="15797" spans="1:51" customFormat="1" x14ac:dyDescent="0.25">
      <c r="A15797" s="6"/>
      <c r="J15797" s="6"/>
      <c r="M15797" s="7"/>
      <c r="T15797" s="6"/>
      <c r="AE15797" s="4"/>
      <c r="AF15797" s="4"/>
      <c r="AG15797" s="6"/>
      <c r="AY15797" s="4"/>
    </row>
    <row r="15798" spans="1:51" customFormat="1" x14ac:dyDescent="0.25">
      <c r="A15798" s="6"/>
      <c r="J15798" s="6"/>
      <c r="M15798" s="7"/>
      <c r="T15798" s="6"/>
      <c r="AE15798" s="4"/>
      <c r="AF15798" s="4"/>
      <c r="AG15798" s="6"/>
      <c r="AY15798" s="4"/>
    </row>
    <row r="15799" spans="1:51" customFormat="1" x14ac:dyDescent="0.25">
      <c r="A15799" s="6"/>
      <c r="J15799" s="6"/>
      <c r="M15799" s="7"/>
      <c r="T15799" s="6"/>
      <c r="AE15799" s="4"/>
      <c r="AF15799" s="4"/>
      <c r="AG15799" s="6"/>
      <c r="AY15799" s="4"/>
    </row>
    <row r="15800" spans="1:51" customFormat="1" x14ac:dyDescent="0.25">
      <c r="A15800" s="6"/>
      <c r="J15800" s="6"/>
      <c r="M15800" s="7"/>
      <c r="T15800" s="6"/>
      <c r="AE15800" s="4"/>
      <c r="AF15800" s="4"/>
      <c r="AG15800" s="6"/>
      <c r="AY15800" s="4"/>
    </row>
    <row r="15801" spans="1:51" customFormat="1" x14ac:dyDescent="0.25">
      <c r="A15801" s="6"/>
      <c r="J15801" s="6"/>
      <c r="M15801" s="7"/>
      <c r="T15801" s="6"/>
      <c r="AE15801" s="4"/>
      <c r="AF15801" s="4"/>
      <c r="AG15801" s="6"/>
      <c r="AY15801" s="4"/>
    </row>
    <row r="15802" spans="1:51" customFormat="1" x14ac:dyDescent="0.25">
      <c r="A15802" s="6"/>
      <c r="J15802" s="6"/>
      <c r="M15802" s="7"/>
      <c r="T15802" s="6"/>
      <c r="AE15802" s="4"/>
      <c r="AF15802" s="4"/>
      <c r="AG15802" s="6"/>
      <c r="AY15802" s="4"/>
    </row>
    <row r="15803" spans="1:51" customFormat="1" x14ac:dyDescent="0.25">
      <c r="A15803" s="6"/>
      <c r="J15803" s="6"/>
      <c r="M15803" s="7"/>
      <c r="T15803" s="6"/>
      <c r="AE15803" s="4"/>
      <c r="AF15803" s="4"/>
      <c r="AG15803" s="6"/>
      <c r="AY15803" s="4"/>
    </row>
    <row r="15804" spans="1:51" customFormat="1" x14ac:dyDescent="0.25">
      <c r="A15804" s="6"/>
      <c r="J15804" s="6"/>
      <c r="M15804" s="7"/>
      <c r="T15804" s="6"/>
      <c r="AE15804" s="4"/>
      <c r="AF15804" s="4"/>
      <c r="AG15804" s="6"/>
      <c r="AY15804" s="4"/>
    </row>
    <row r="15805" spans="1:51" customFormat="1" x14ac:dyDescent="0.25">
      <c r="A15805" s="6"/>
      <c r="J15805" s="6"/>
      <c r="M15805" s="7"/>
      <c r="T15805" s="6"/>
      <c r="AE15805" s="4"/>
      <c r="AF15805" s="4"/>
      <c r="AG15805" s="6"/>
      <c r="AY15805" s="4"/>
    </row>
    <row r="15806" spans="1:51" customFormat="1" x14ac:dyDescent="0.25">
      <c r="A15806" s="6"/>
      <c r="J15806" s="6"/>
      <c r="M15806" s="7"/>
      <c r="T15806" s="6"/>
      <c r="AE15806" s="4"/>
      <c r="AF15806" s="4"/>
      <c r="AG15806" s="6"/>
      <c r="AY15806" s="4"/>
    </row>
    <row r="15807" spans="1:51" customFormat="1" x14ac:dyDescent="0.25">
      <c r="A15807" s="6"/>
      <c r="J15807" s="6"/>
      <c r="M15807" s="7"/>
      <c r="T15807" s="6"/>
      <c r="AE15807" s="4"/>
      <c r="AF15807" s="4"/>
      <c r="AG15807" s="6"/>
      <c r="AY15807" s="4"/>
    </row>
    <row r="15808" spans="1:51" customFormat="1" x14ac:dyDescent="0.25">
      <c r="A15808" s="6"/>
      <c r="J15808" s="6"/>
      <c r="M15808" s="7"/>
      <c r="T15808" s="6"/>
      <c r="AE15808" s="4"/>
      <c r="AF15808" s="4"/>
      <c r="AG15808" s="6"/>
      <c r="AY15808" s="4"/>
    </row>
    <row r="15809" spans="1:51" customFormat="1" x14ac:dyDescent="0.25">
      <c r="A15809" s="6"/>
      <c r="J15809" s="6"/>
      <c r="M15809" s="7"/>
      <c r="T15809" s="6"/>
      <c r="AE15809" s="4"/>
      <c r="AF15809" s="4"/>
      <c r="AG15809" s="6"/>
      <c r="AY15809" s="4"/>
    </row>
    <row r="15810" spans="1:51" customFormat="1" x14ac:dyDescent="0.25">
      <c r="A15810" s="6"/>
      <c r="J15810" s="6"/>
      <c r="M15810" s="7"/>
      <c r="T15810" s="6"/>
      <c r="AE15810" s="4"/>
      <c r="AF15810" s="4"/>
      <c r="AG15810" s="6"/>
      <c r="AY15810" s="4"/>
    </row>
    <row r="15811" spans="1:51" customFormat="1" x14ac:dyDescent="0.25">
      <c r="A15811" s="6"/>
      <c r="J15811" s="6"/>
      <c r="M15811" s="7"/>
      <c r="T15811" s="6"/>
      <c r="AE15811" s="4"/>
      <c r="AF15811" s="4"/>
      <c r="AG15811" s="6"/>
      <c r="AY15811" s="4"/>
    </row>
    <row r="15812" spans="1:51" customFormat="1" x14ac:dyDescent="0.25">
      <c r="A15812" s="6"/>
      <c r="J15812" s="6"/>
      <c r="M15812" s="7"/>
      <c r="T15812" s="6"/>
      <c r="AE15812" s="4"/>
      <c r="AF15812" s="4"/>
      <c r="AG15812" s="6"/>
      <c r="AY15812" s="4"/>
    </row>
    <row r="15813" spans="1:51" customFormat="1" x14ac:dyDescent="0.25">
      <c r="A15813" s="6"/>
      <c r="J15813" s="6"/>
      <c r="M15813" s="7"/>
      <c r="T15813" s="6"/>
      <c r="AE15813" s="4"/>
      <c r="AF15813" s="4"/>
      <c r="AG15813" s="6"/>
      <c r="AY15813" s="4"/>
    </row>
    <row r="15814" spans="1:51" customFormat="1" x14ac:dyDescent="0.25">
      <c r="A15814" s="6"/>
      <c r="J15814" s="6"/>
      <c r="M15814" s="7"/>
      <c r="T15814" s="6"/>
      <c r="AE15814" s="4"/>
      <c r="AF15814" s="4"/>
      <c r="AG15814" s="6"/>
      <c r="AY15814" s="4"/>
    </row>
    <row r="15815" spans="1:51" customFormat="1" x14ac:dyDescent="0.25">
      <c r="A15815" s="6"/>
      <c r="J15815" s="6"/>
      <c r="M15815" s="7"/>
      <c r="T15815" s="6"/>
      <c r="AE15815" s="4"/>
      <c r="AF15815" s="4"/>
      <c r="AG15815" s="6"/>
      <c r="AY15815" s="4"/>
    </row>
    <row r="15816" spans="1:51" customFormat="1" x14ac:dyDescent="0.25">
      <c r="A15816" s="6"/>
      <c r="J15816" s="6"/>
      <c r="M15816" s="7"/>
      <c r="T15816" s="6"/>
      <c r="AE15816" s="4"/>
      <c r="AF15816" s="4"/>
      <c r="AG15816" s="6"/>
      <c r="AY15816" s="4"/>
    </row>
    <row r="15817" spans="1:51" customFormat="1" x14ac:dyDescent="0.25">
      <c r="A15817" s="6"/>
      <c r="J15817" s="6"/>
      <c r="M15817" s="7"/>
      <c r="T15817" s="6"/>
      <c r="AE15817" s="4"/>
      <c r="AF15817" s="4"/>
      <c r="AG15817" s="6"/>
      <c r="AY15817" s="4"/>
    </row>
    <row r="15818" spans="1:51" customFormat="1" x14ac:dyDescent="0.25">
      <c r="A15818" s="6"/>
      <c r="J15818" s="6"/>
      <c r="M15818" s="7"/>
      <c r="T15818" s="6"/>
      <c r="AE15818" s="4"/>
      <c r="AF15818" s="4"/>
      <c r="AG15818" s="6"/>
      <c r="AY15818" s="4"/>
    </row>
    <row r="15819" spans="1:51" customFormat="1" x14ac:dyDescent="0.25">
      <c r="A15819" s="6"/>
      <c r="J15819" s="6"/>
      <c r="M15819" s="7"/>
      <c r="T15819" s="6"/>
      <c r="AE15819" s="4"/>
      <c r="AF15819" s="4"/>
      <c r="AG15819" s="6"/>
      <c r="AY15819" s="4"/>
    </row>
    <row r="15820" spans="1:51" customFormat="1" x14ac:dyDescent="0.25">
      <c r="A15820" s="6"/>
      <c r="J15820" s="6"/>
      <c r="M15820" s="7"/>
      <c r="T15820" s="6"/>
      <c r="AE15820" s="4"/>
      <c r="AF15820" s="4"/>
      <c r="AG15820" s="6"/>
      <c r="AY15820" s="4"/>
    </row>
    <row r="15821" spans="1:51" customFormat="1" x14ac:dyDescent="0.25">
      <c r="A15821" s="6"/>
      <c r="J15821" s="6"/>
      <c r="M15821" s="7"/>
      <c r="T15821" s="6"/>
      <c r="AE15821" s="4"/>
      <c r="AF15821" s="4"/>
      <c r="AG15821" s="6"/>
      <c r="AY15821" s="4"/>
    </row>
    <row r="15822" spans="1:51" customFormat="1" x14ac:dyDescent="0.25">
      <c r="A15822" s="6"/>
      <c r="J15822" s="6"/>
      <c r="M15822" s="7"/>
      <c r="T15822" s="6"/>
      <c r="AE15822" s="4"/>
      <c r="AF15822" s="4"/>
      <c r="AG15822" s="6"/>
      <c r="AY15822" s="4"/>
    </row>
    <row r="15823" spans="1:51" customFormat="1" x14ac:dyDescent="0.25">
      <c r="A15823" s="6"/>
      <c r="J15823" s="6"/>
      <c r="M15823" s="7"/>
      <c r="T15823" s="6"/>
      <c r="AE15823" s="4"/>
      <c r="AF15823" s="4"/>
      <c r="AG15823" s="6"/>
      <c r="AY15823" s="4"/>
    </row>
    <row r="15824" spans="1:51" customFormat="1" x14ac:dyDescent="0.25">
      <c r="A15824" s="6"/>
      <c r="J15824" s="6"/>
      <c r="M15824" s="7"/>
      <c r="T15824" s="6"/>
      <c r="AE15824" s="4"/>
      <c r="AF15824" s="4"/>
      <c r="AG15824" s="6"/>
      <c r="AY15824" s="4"/>
    </row>
    <row r="15825" spans="1:51" customFormat="1" x14ac:dyDescent="0.25">
      <c r="A15825" s="6"/>
      <c r="J15825" s="6"/>
      <c r="M15825" s="7"/>
      <c r="T15825" s="6"/>
      <c r="AE15825" s="4"/>
      <c r="AF15825" s="4"/>
      <c r="AG15825" s="6"/>
      <c r="AY15825" s="4"/>
    </row>
    <row r="15826" spans="1:51" customFormat="1" x14ac:dyDescent="0.25">
      <c r="A15826" s="6"/>
      <c r="J15826" s="6"/>
      <c r="M15826" s="7"/>
      <c r="T15826" s="6"/>
      <c r="AE15826" s="4"/>
      <c r="AF15826" s="4"/>
      <c r="AG15826" s="6"/>
      <c r="AY15826" s="4"/>
    </row>
    <row r="15827" spans="1:51" customFormat="1" x14ac:dyDescent="0.25">
      <c r="A15827" s="6"/>
      <c r="J15827" s="6"/>
      <c r="M15827" s="7"/>
      <c r="T15827" s="6"/>
      <c r="AE15827" s="4"/>
      <c r="AF15827" s="4"/>
      <c r="AG15827" s="6"/>
      <c r="AY15827" s="4"/>
    </row>
    <row r="15828" spans="1:51" customFormat="1" x14ac:dyDescent="0.25">
      <c r="A15828" s="6"/>
      <c r="J15828" s="6"/>
      <c r="M15828" s="7"/>
      <c r="T15828" s="6"/>
      <c r="AE15828" s="4"/>
      <c r="AF15828" s="4"/>
      <c r="AG15828" s="6"/>
      <c r="AY15828" s="4"/>
    </row>
    <row r="15829" spans="1:51" customFormat="1" x14ac:dyDescent="0.25">
      <c r="A15829" s="6"/>
      <c r="J15829" s="6"/>
      <c r="M15829" s="7"/>
      <c r="T15829" s="6"/>
      <c r="AE15829" s="4"/>
      <c r="AF15829" s="4"/>
      <c r="AG15829" s="6"/>
      <c r="AY15829" s="4"/>
    </row>
    <row r="15830" spans="1:51" customFormat="1" x14ac:dyDescent="0.25">
      <c r="A15830" s="6"/>
      <c r="J15830" s="6"/>
      <c r="M15830" s="7"/>
      <c r="T15830" s="6"/>
      <c r="AE15830" s="4"/>
      <c r="AF15830" s="4"/>
      <c r="AG15830" s="6"/>
      <c r="AY15830" s="4"/>
    </row>
    <row r="15831" spans="1:51" customFormat="1" x14ac:dyDescent="0.25">
      <c r="A15831" s="6"/>
      <c r="J15831" s="6"/>
      <c r="M15831" s="7"/>
      <c r="T15831" s="6"/>
      <c r="AE15831" s="4"/>
      <c r="AF15831" s="4"/>
      <c r="AG15831" s="6"/>
      <c r="AY15831" s="4"/>
    </row>
    <row r="15832" spans="1:51" customFormat="1" x14ac:dyDescent="0.25">
      <c r="A15832" s="6"/>
      <c r="J15832" s="6"/>
      <c r="M15832" s="7"/>
      <c r="T15832" s="6"/>
      <c r="AE15832" s="4"/>
      <c r="AF15832" s="4"/>
      <c r="AG15832" s="6"/>
      <c r="AY15832" s="4"/>
    </row>
    <row r="15833" spans="1:51" customFormat="1" x14ac:dyDescent="0.25">
      <c r="A15833" s="6"/>
      <c r="J15833" s="6"/>
      <c r="M15833" s="7"/>
      <c r="T15833" s="6"/>
      <c r="AE15833" s="4"/>
      <c r="AF15833" s="4"/>
      <c r="AG15833" s="6"/>
      <c r="AY15833" s="4"/>
    </row>
    <row r="15834" spans="1:51" customFormat="1" x14ac:dyDescent="0.25">
      <c r="A15834" s="6"/>
      <c r="J15834" s="6"/>
      <c r="M15834" s="7"/>
      <c r="T15834" s="6"/>
      <c r="AE15834" s="4"/>
      <c r="AF15834" s="4"/>
      <c r="AG15834" s="6"/>
      <c r="AY15834" s="4"/>
    </row>
    <row r="15835" spans="1:51" customFormat="1" x14ac:dyDescent="0.25">
      <c r="A15835" s="6"/>
      <c r="J15835" s="6"/>
      <c r="M15835" s="7"/>
      <c r="T15835" s="6"/>
      <c r="AE15835" s="4"/>
      <c r="AF15835" s="4"/>
      <c r="AG15835" s="6"/>
      <c r="AY15835" s="4"/>
    </row>
    <row r="15836" spans="1:51" customFormat="1" x14ac:dyDescent="0.25">
      <c r="A15836" s="6"/>
      <c r="J15836" s="6"/>
      <c r="M15836" s="7"/>
      <c r="T15836" s="6"/>
      <c r="AE15836" s="4"/>
      <c r="AF15836" s="4"/>
      <c r="AG15836" s="6"/>
      <c r="AY15836" s="4"/>
    </row>
    <row r="15837" spans="1:51" customFormat="1" x14ac:dyDescent="0.25">
      <c r="A15837" s="6"/>
      <c r="J15837" s="6"/>
      <c r="M15837" s="7"/>
      <c r="T15837" s="6"/>
      <c r="AE15837" s="4"/>
      <c r="AF15837" s="4"/>
      <c r="AG15837" s="6"/>
      <c r="AY15837" s="4"/>
    </row>
    <row r="15838" spans="1:51" customFormat="1" x14ac:dyDescent="0.25">
      <c r="A15838" s="6"/>
      <c r="J15838" s="6"/>
      <c r="M15838" s="7"/>
      <c r="T15838" s="6"/>
      <c r="AE15838" s="4"/>
      <c r="AF15838" s="4"/>
      <c r="AG15838" s="6"/>
      <c r="AY15838" s="4"/>
    </row>
    <row r="15839" spans="1:51" customFormat="1" x14ac:dyDescent="0.25">
      <c r="A15839" s="6"/>
      <c r="J15839" s="6"/>
      <c r="M15839" s="7"/>
      <c r="T15839" s="6"/>
      <c r="AE15839" s="4"/>
      <c r="AF15839" s="4"/>
      <c r="AG15839" s="6"/>
      <c r="AY15839" s="4"/>
    </row>
    <row r="15840" spans="1:51" customFormat="1" x14ac:dyDescent="0.25">
      <c r="A15840" s="6"/>
      <c r="J15840" s="6"/>
      <c r="M15840" s="7"/>
      <c r="T15840" s="6"/>
      <c r="AE15840" s="4"/>
      <c r="AF15840" s="4"/>
      <c r="AG15840" s="6"/>
      <c r="AY15840" s="4"/>
    </row>
    <row r="15841" spans="1:51" customFormat="1" x14ac:dyDescent="0.25">
      <c r="A15841" s="6"/>
      <c r="J15841" s="6"/>
      <c r="M15841" s="7"/>
      <c r="T15841" s="6"/>
      <c r="AE15841" s="4"/>
      <c r="AF15841" s="4"/>
      <c r="AG15841" s="6"/>
      <c r="AY15841" s="4"/>
    </row>
    <row r="15842" spans="1:51" customFormat="1" x14ac:dyDescent="0.25">
      <c r="A15842" s="6"/>
      <c r="J15842" s="6"/>
      <c r="M15842" s="7"/>
      <c r="T15842" s="6"/>
      <c r="AE15842" s="4"/>
      <c r="AF15842" s="4"/>
      <c r="AG15842" s="6"/>
      <c r="AY15842" s="4"/>
    </row>
    <row r="15843" spans="1:51" customFormat="1" x14ac:dyDescent="0.25">
      <c r="A15843" s="6"/>
      <c r="J15843" s="6"/>
      <c r="M15843" s="7"/>
      <c r="T15843" s="6"/>
      <c r="AE15843" s="4"/>
      <c r="AF15843" s="4"/>
      <c r="AG15843" s="6"/>
      <c r="AY15843" s="4"/>
    </row>
    <row r="15844" spans="1:51" customFormat="1" x14ac:dyDescent="0.25">
      <c r="A15844" s="6"/>
      <c r="J15844" s="6"/>
      <c r="M15844" s="7"/>
      <c r="T15844" s="6"/>
      <c r="AE15844" s="4"/>
      <c r="AF15844" s="4"/>
      <c r="AG15844" s="6"/>
      <c r="AY15844" s="4"/>
    </row>
    <row r="15845" spans="1:51" customFormat="1" x14ac:dyDescent="0.25">
      <c r="A15845" s="6"/>
      <c r="J15845" s="6"/>
      <c r="M15845" s="7"/>
      <c r="T15845" s="6"/>
      <c r="AE15845" s="4"/>
      <c r="AF15845" s="4"/>
      <c r="AG15845" s="6"/>
      <c r="AY15845" s="4"/>
    </row>
    <row r="15846" spans="1:51" customFormat="1" x14ac:dyDescent="0.25">
      <c r="A15846" s="6"/>
      <c r="J15846" s="6"/>
      <c r="M15846" s="7"/>
      <c r="T15846" s="6"/>
      <c r="AE15846" s="4"/>
      <c r="AF15846" s="4"/>
      <c r="AG15846" s="6"/>
      <c r="AY15846" s="4"/>
    </row>
    <row r="15847" spans="1:51" customFormat="1" x14ac:dyDescent="0.25">
      <c r="A15847" s="6"/>
      <c r="J15847" s="6"/>
      <c r="M15847" s="7"/>
      <c r="T15847" s="6"/>
      <c r="AE15847" s="4"/>
      <c r="AF15847" s="4"/>
      <c r="AG15847" s="6"/>
      <c r="AY15847" s="4"/>
    </row>
    <row r="15848" spans="1:51" customFormat="1" x14ac:dyDescent="0.25">
      <c r="A15848" s="6"/>
      <c r="J15848" s="6"/>
      <c r="M15848" s="7"/>
      <c r="T15848" s="6"/>
      <c r="AE15848" s="4"/>
      <c r="AF15848" s="4"/>
      <c r="AG15848" s="6"/>
      <c r="AY15848" s="4"/>
    </row>
    <row r="15849" spans="1:51" customFormat="1" x14ac:dyDescent="0.25">
      <c r="A15849" s="6"/>
      <c r="J15849" s="6"/>
      <c r="M15849" s="7"/>
      <c r="T15849" s="6"/>
      <c r="AE15849" s="4"/>
      <c r="AF15849" s="4"/>
      <c r="AG15849" s="6"/>
      <c r="AY15849" s="4"/>
    </row>
    <row r="15850" spans="1:51" customFormat="1" x14ac:dyDescent="0.25">
      <c r="A15850" s="6"/>
      <c r="J15850" s="6"/>
      <c r="M15850" s="7"/>
      <c r="T15850" s="6"/>
      <c r="AE15850" s="4"/>
      <c r="AF15850" s="4"/>
      <c r="AG15850" s="6"/>
      <c r="AY15850" s="4"/>
    </row>
    <row r="15851" spans="1:51" customFormat="1" x14ac:dyDescent="0.25">
      <c r="A15851" s="6"/>
      <c r="J15851" s="6"/>
      <c r="M15851" s="7"/>
      <c r="T15851" s="6"/>
      <c r="AE15851" s="4"/>
      <c r="AF15851" s="4"/>
      <c r="AG15851" s="6"/>
      <c r="AY15851" s="4"/>
    </row>
    <row r="15852" spans="1:51" customFormat="1" x14ac:dyDescent="0.25">
      <c r="A15852" s="6"/>
      <c r="J15852" s="6"/>
      <c r="M15852" s="7"/>
      <c r="T15852" s="6"/>
      <c r="AE15852" s="4"/>
      <c r="AF15852" s="4"/>
      <c r="AG15852" s="6"/>
      <c r="AY15852" s="4"/>
    </row>
    <row r="15853" spans="1:51" customFormat="1" x14ac:dyDescent="0.25">
      <c r="A15853" s="6"/>
      <c r="J15853" s="6"/>
      <c r="M15853" s="7"/>
      <c r="T15853" s="6"/>
      <c r="AE15853" s="4"/>
      <c r="AF15853" s="4"/>
      <c r="AG15853" s="6"/>
      <c r="AY15853" s="4"/>
    </row>
    <row r="15854" spans="1:51" customFormat="1" x14ac:dyDescent="0.25">
      <c r="A15854" s="6"/>
      <c r="J15854" s="6"/>
      <c r="M15854" s="7"/>
      <c r="T15854" s="6"/>
      <c r="AE15854" s="4"/>
      <c r="AF15854" s="4"/>
      <c r="AG15854" s="6"/>
      <c r="AY15854" s="4"/>
    </row>
    <row r="15855" spans="1:51" customFormat="1" x14ac:dyDescent="0.25">
      <c r="A15855" s="6"/>
      <c r="J15855" s="6"/>
      <c r="M15855" s="7"/>
      <c r="T15855" s="6"/>
      <c r="AE15855" s="4"/>
      <c r="AF15855" s="4"/>
      <c r="AG15855" s="6"/>
      <c r="AY15855" s="4"/>
    </row>
    <row r="15856" spans="1:51" customFormat="1" x14ac:dyDescent="0.25">
      <c r="A15856" s="6"/>
      <c r="J15856" s="6"/>
      <c r="M15856" s="7"/>
      <c r="T15856" s="6"/>
      <c r="AE15856" s="4"/>
      <c r="AF15856" s="4"/>
      <c r="AG15856" s="6"/>
      <c r="AY15856" s="4"/>
    </row>
    <row r="15857" spans="1:51" customFormat="1" x14ac:dyDescent="0.25">
      <c r="A15857" s="6"/>
      <c r="J15857" s="6"/>
      <c r="M15857" s="7"/>
      <c r="T15857" s="6"/>
      <c r="AE15857" s="4"/>
      <c r="AF15857" s="4"/>
      <c r="AG15857" s="6"/>
      <c r="AY15857" s="4"/>
    </row>
    <row r="15858" spans="1:51" customFormat="1" x14ac:dyDescent="0.25">
      <c r="A15858" s="6"/>
      <c r="J15858" s="6"/>
      <c r="M15858" s="7"/>
      <c r="T15858" s="6"/>
      <c r="AE15858" s="4"/>
      <c r="AF15858" s="4"/>
      <c r="AG15858" s="6"/>
      <c r="AY15858" s="4"/>
    </row>
    <row r="15859" spans="1:51" customFormat="1" x14ac:dyDescent="0.25">
      <c r="A15859" s="6"/>
      <c r="J15859" s="6"/>
      <c r="M15859" s="7"/>
      <c r="T15859" s="6"/>
      <c r="AE15859" s="4"/>
      <c r="AF15859" s="4"/>
      <c r="AG15859" s="6"/>
      <c r="AY15859" s="4"/>
    </row>
    <row r="15860" spans="1:51" customFormat="1" x14ac:dyDescent="0.25">
      <c r="A15860" s="6"/>
      <c r="J15860" s="6"/>
      <c r="M15860" s="7"/>
      <c r="T15860" s="6"/>
      <c r="AE15860" s="4"/>
      <c r="AF15860" s="4"/>
      <c r="AG15860" s="6"/>
      <c r="AY15860" s="4"/>
    </row>
    <row r="15861" spans="1:51" customFormat="1" x14ac:dyDescent="0.25">
      <c r="A15861" s="6"/>
      <c r="J15861" s="6"/>
      <c r="M15861" s="7"/>
      <c r="T15861" s="6"/>
      <c r="AE15861" s="4"/>
      <c r="AF15861" s="4"/>
      <c r="AG15861" s="6"/>
      <c r="AY15861" s="4"/>
    </row>
    <row r="15862" spans="1:51" customFormat="1" x14ac:dyDescent="0.25">
      <c r="A15862" s="6"/>
      <c r="J15862" s="6"/>
      <c r="M15862" s="7"/>
      <c r="T15862" s="6"/>
      <c r="AE15862" s="4"/>
      <c r="AF15862" s="4"/>
      <c r="AG15862" s="6"/>
      <c r="AY15862" s="4"/>
    </row>
    <row r="15863" spans="1:51" customFormat="1" x14ac:dyDescent="0.25">
      <c r="A15863" s="6"/>
      <c r="J15863" s="6"/>
      <c r="M15863" s="7"/>
      <c r="T15863" s="6"/>
      <c r="AE15863" s="4"/>
      <c r="AF15863" s="4"/>
      <c r="AG15863" s="6"/>
      <c r="AY15863" s="4"/>
    </row>
    <row r="15864" spans="1:51" customFormat="1" x14ac:dyDescent="0.25">
      <c r="A15864" s="6"/>
      <c r="J15864" s="6"/>
      <c r="M15864" s="7"/>
      <c r="T15864" s="6"/>
      <c r="AE15864" s="4"/>
      <c r="AF15864" s="4"/>
      <c r="AG15864" s="6"/>
      <c r="AY15864" s="4"/>
    </row>
    <row r="15865" spans="1:51" customFormat="1" x14ac:dyDescent="0.25">
      <c r="A15865" s="6"/>
      <c r="J15865" s="6"/>
      <c r="M15865" s="7"/>
      <c r="T15865" s="6"/>
      <c r="AE15865" s="4"/>
      <c r="AF15865" s="4"/>
      <c r="AG15865" s="6"/>
      <c r="AY15865" s="4"/>
    </row>
    <row r="15866" spans="1:51" customFormat="1" x14ac:dyDescent="0.25">
      <c r="A15866" s="6"/>
      <c r="J15866" s="6"/>
      <c r="M15866" s="7"/>
      <c r="T15866" s="6"/>
      <c r="AE15866" s="4"/>
      <c r="AF15866" s="4"/>
      <c r="AG15866" s="6"/>
      <c r="AY15866" s="4"/>
    </row>
    <row r="15867" spans="1:51" customFormat="1" x14ac:dyDescent="0.25">
      <c r="A15867" s="6"/>
      <c r="J15867" s="6"/>
      <c r="M15867" s="7"/>
      <c r="T15867" s="6"/>
      <c r="AE15867" s="4"/>
      <c r="AF15867" s="4"/>
      <c r="AG15867" s="6"/>
      <c r="AY15867" s="4"/>
    </row>
    <row r="15868" spans="1:51" customFormat="1" x14ac:dyDescent="0.25">
      <c r="A15868" s="6"/>
      <c r="J15868" s="6"/>
      <c r="M15868" s="7"/>
      <c r="T15868" s="6"/>
      <c r="AE15868" s="4"/>
      <c r="AF15868" s="4"/>
      <c r="AG15868" s="6"/>
      <c r="AY15868" s="4"/>
    </row>
    <row r="15869" spans="1:51" customFormat="1" x14ac:dyDescent="0.25">
      <c r="A15869" s="6"/>
      <c r="J15869" s="6"/>
      <c r="M15869" s="7"/>
      <c r="T15869" s="6"/>
      <c r="AE15869" s="4"/>
      <c r="AF15869" s="4"/>
      <c r="AG15869" s="6"/>
      <c r="AY15869" s="4"/>
    </row>
    <row r="15870" spans="1:51" customFormat="1" x14ac:dyDescent="0.25">
      <c r="A15870" s="6"/>
      <c r="J15870" s="6"/>
      <c r="M15870" s="7"/>
      <c r="T15870" s="6"/>
      <c r="AE15870" s="4"/>
      <c r="AF15870" s="4"/>
      <c r="AG15870" s="6"/>
      <c r="AY15870" s="4"/>
    </row>
    <row r="15871" spans="1:51" customFormat="1" x14ac:dyDescent="0.25">
      <c r="A15871" s="6"/>
      <c r="J15871" s="6"/>
      <c r="M15871" s="7"/>
      <c r="T15871" s="6"/>
      <c r="AE15871" s="4"/>
      <c r="AF15871" s="4"/>
      <c r="AG15871" s="6"/>
      <c r="AY15871" s="4"/>
    </row>
    <row r="15872" spans="1:51" customFormat="1" x14ac:dyDescent="0.25">
      <c r="A15872" s="6"/>
      <c r="J15872" s="6"/>
      <c r="M15872" s="7"/>
      <c r="T15872" s="6"/>
      <c r="AE15872" s="4"/>
      <c r="AF15872" s="4"/>
      <c r="AG15872" s="6"/>
      <c r="AY15872" s="4"/>
    </row>
    <row r="15873" spans="1:51" customFormat="1" x14ac:dyDescent="0.25">
      <c r="A15873" s="6"/>
      <c r="J15873" s="6"/>
      <c r="M15873" s="7"/>
      <c r="T15873" s="6"/>
      <c r="AE15873" s="4"/>
      <c r="AF15873" s="4"/>
      <c r="AG15873" s="6"/>
      <c r="AY15873" s="4"/>
    </row>
    <row r="15874" spans="1:51" customFormat="1" x14ac:dyDescent="0.25">
      <c r="A15874" s="6"/>
      <c r="J15874" s="6"/>
      <c r="M15874" s="7"/>
      <c r="T15874" s="6"/>
      <c r="AE15874" s="4"/>
      <c r="AF15874" s="4"/>
      <c r="AG15874" s="6"/>
      <c r="AY15874" s="4"/>
    </row>
    <row r="15875" spans="1:51" customFormat="1" x14ac:dyDescent="0.25">
      <c r="A15875" s="6"/>
      <c r="J15875" s="6"/>
      <c r="M15875" s="7"/>
      <c r="T15875" s="6"/>
      <c r="AE15875" s="4"/>
      <c r="AF15875" s="4"/>
      <c r="AG15875" s="6"/>
      <c r="AY15875" s="4"/>
    </row>
    <row r="15876" spans="1:51" customFormat="1" x14ac:dyDescent="0.25">
      <c r="A15876" s="6"/>
      <c r="J15876" s="6"/>
      <c r="M15876" s="7"/>
      <c r="T15876" s="6"/>
      <c r="AE15876" s="4"/>
      <c r="AF15876" s="4"/>
      <c r="AG15876" s="6"/>
      <c r="AY15876" s="4"/>
    </row>
    <row r="15877" spans="1:51" customFormat="1" x14ac:dyDescent="0.25">
      <c r="A15877" s="6"/>
      <c r="J15877" s="6"/>
      <c r="M15877" s="7"/>
      <c r="T15877" s="6"/>
      <c r="AE15877" s="4"/>
      <c r="AF15877" s="4"/>
      <c r="AG15877" s="6"/>
      <c r="AY15877" s="4"/>
    </row>
    <row r="15878" spans="1:51" customFormat="1" x14ac:dyDescent="0.25">
      <c r="A15878" s="6"/>
      <c r="J15878" s="6"/>
      <c r="M15878" s="7"/>
      <c r="T15878" s="6"/>
      <c r="AE15878" s="4"/>
      <c r="AF15878" s="4"/>
      <c r="AG15878" s="6"/>
      <c r="AY15878" s="4"/>
    </row>
    <row r="15879" spans="1:51" customFormat="1" x14ac:dyDescent="0.25">
      <c r="A15879" s="6"/>
      <c r="J15879" s="6"/>
      <c r="M15879" s="7"/>
      <c r="T15879" s="6"/>
      <c r="AE15879" s="4"/>
      <c r="AF15879" s="4"/>
      <c r="AG15879" s="6"/>
      <c r="AY15879" s="4"/>
    </row>
    <row r="15880" spans="1:51" customFormat="1" x14ac:dyDescent="0.25">
      <c r="A15880" s="6"/>
      <c r="J15880" s="6"/>
      <c r="M15880" s="7"/>
      <c r="T15880" s="6"/>
      <c r="AE15880" s="4"/>
      <c r="AF15880" s="4"/>
      <c r="AG15880" s="6"/>
      <c r="AY15880" s="4"/>
    </row>
    <row r="15881" spans="1:51" customFormat="1" x14ac:dyDescent="0.25">
      <c r="A15881" s="6"/>
      <c r="J15881" s="6"/>
      <c r="M15881" s="7"/>
      <c r="T15881" s="6"/>
      <c r="AE15881" s="4"/>
      <c r="AF15881" s="4"/>
      <c r="AG15881" s="6"/>
      <c r="AY15881" s="4"/>
    </row>
    <row r="15882" spans="1:51" customFormat="1" x14ac:dyDescent="0.25">
      <c r="A15882" s="6"/>
      <c r="J15882" s="6"/>
      <c r="M15882" s="7"/>
      <c r="T15882" s="6"/>
      <c r="AE15882" s="4"/>
      <c r="AF15882" s="4"/>
      <c r="AG15882" s="6"/>
      <c r="AY15882" s="4"/>
    </row>
    <row r="15883" spans="1:51" customFormat="1" x14ac:dyDescent="0.25">
      <c r="A15883" s="6"/>
      <c r="J15883" s="6"/>
      <c r="M15883" s="7"/>
      <c r="T15883" s="6"/>
      <c r="AE15883" s="4"/>
      <c r="AF15883" s="4"/>
      <c r="AG15883" s="6"/>
      <c r="AY15883" s="4"/>
    </row>
    <row r="15884" spans="1:51" customFormat="1" x14ac:dyDescent="0.25">
      <c r="A15884" s="6"/>
      <c r="J15884" s="6"/>
      <c r="M15884" s="7"/>
      <c r="T15884" s="6"/>
      <c r="AE15884" s="4"/>
      <c r="AF15884" s="4"/>
      <c r="AG15884" s="6"/>
      <c r="AY15884" s="4"/>
    </row>
    <row r="15885" spans="1:51" customFormat="1" x14ac:dyDescent="0.25">
      <c r="A15885" s="6"/>
      <c r="J15885" s="6"/>
      <c r="M15885" s="7"/>
      <c r="T15885" s="6"/>
      <c r="AE15885" s="4"/>
      <c r="AF15885" s="4"/>
      <c r="AG15885" s="6"/>
      <c r="AY15885" s="4"/>
    </row>
    <row r="15886" spans="1:51" customFormat="1" x14ac:dyDescent="0.25">
      <c r="A15886" s="6"/>
      <c r="J15886" s="6"/>
      <c r="M15886" s="7"/>
      <c r="T15886" s="6"/>
      <c r="AE15886" s="4"/>
      <c r="AF15886" s="4"/>
      <c r="AG15886" s="6"/>
      <c r="AY15886" s="4"/>
    </row>
    <row r="15887" spans="1:51" customFormat="1" x14ac:dyDescent="0.25">
      <c r="A15887" s="6"/>
      <c r="J15887" s="6"/>
      <c r="M15887" s="7"/>
      <c r="T15887" s="6"/>
      <c r="AE15887" s="4"/>
      <c r="AF15887" s="4"/>
      <c r="AG15887" s="6"/>
      <c r="AY15887" s="4"/>
    </row>
    <row r="15888" spans="1:51" customFormat="1" x14ac:dyDescent="0.25">
      <c r="A15888" s="6"/>
      <c r="J15888" s="6"/>
      <c r="M15888" s="7"/>
      <c r="T15888" s="6"/>
      <c r="AE15888" s="4"/>
      <c r="AF15888" s="4"/>
      <c r="AG15888" s="6"/>
      <c r="AY15888" s="4"/>
    </row>
    <row r="15889" spans="1:51" customFormat="1" x14ac:dyDescent="0.25">
      <c r="A15889" s="6"/>
      <c r="J15889" s="6"/>
      <c r="M15889" s="7"/>
      <c r="T15889" s="6"/>
      <c r="AE15889" s="4"/>
      <c r="AF15889" s="4"/>
      <c r="AG15889" s="6"/>
      <c r="AY15889" s="4"/>
    </row>
    <row r="15890" spans="1:51" customFormat="1" x14ac:dyDescent="0.25">
      <c r="A15890" s="6"/>
      <c r="J15890" s="6"/>
      <c r="M15890" s="7"/>
      <c r="T15890" s="6"/>
      <c r="AE15890" s="4"/>
      <c r="AF15890" s="4"/>
      <c r="AG15890" s="6"/>
      <c r="AY15890" s="4"/>
    </row>
    <row r="15891" spans="1:51" customFormat="1" x14ac:dyDescent="0.25">
      <c r="A15891" s="6"/>
      <c r="J15891" s="6"/>
      <c r="M15891" s="7"/>
      <c r="T15891" s="6"/>
      <c r="AE15891" s="4"/>
      <c r="AF15891" s="4"/>
      <c r="AG15891" s="6"/>
      <c r="AY15891" s="4"/>
    </row>
    <row r="15892" spans="1:51" customFormat="1" x14ac:dyDescent="0.25">
      <c r="A15892" s="6"/>
      <c r="J15892" s="6"/>
      <c r="M15892" s="7"/>
      <c r="T15892" s="6"/>
      <c r="AE15892" s="4"/>
      <c r="AF15892" s="4"/>
      <c r="AG15892" s="6"/>
      <c r="AY15892" s="4"/>
    </row>
    <row r="15893" spans="1:51" customFormat="1" x14ac:dyDescent="0.25">
      <c r="A15893" s="6"/>
      <c r="J15893" s="6"/>
      <c r="M15893" s="7"/>
      <c r="T15893" s="6"/>
      <c r="AE15893" s="4"/>
      <c r="AF15893" s="4"/>
      <c r="AG15893" s="6"/>
      <c r="AY15893" s="4"/>
    </row>
    <row r="15894" spans="1:51" customFormat="1" x14ac:dyDescent="0.25">
      <c r="A15894" s="6"/>
      <c r="J15894" s="6"/>
      <c r="M15894" s="7"/>
      <c r="T15894" s="6"/>
      <c r="AE15894" s="4"/>
      <c r="AF15894" s="4"/>
      <c r="AG15894" s="6"/>
      <c r="AY15894" s="4"/>
    </row>
    <row r="15895" spans="1:51" customFormat="1" x14ac:dyDescent="0.25">
      <c r="A15895" s="6"/>
      <c r="J15895" s="6"/>
      <c r="M15895" s="7"/>
      <c r="T15895" s="6"/>
      <c r="AE15895" s="4"/>
      <c r="AF15895" s="4"/>
      <c r="AG15895" s="6"/>
      <c r="AY15895" s="4"/>
    </row>
    <row r="15896" spans="1:51" customFormat="1" x14ac:dyDescent="0.25">
      <c r="A15896" s="6"/>
      <c r="J15896" s="6"/>
      <c r="M15896" s="7"/>
      <c r="T15896" s="6"/>
      <c r="AE15896" s="4"/>
      <c r="AF15896" s="4"/>
      <c r="AG15896" s="6"/>
      <c r="AY15896" s="4"/>
    </row>
    <row r="15897" spans="1:51" customFormat="1" x14ac:dyDescent="0.25">
      <c r="A15897" s="6"/>
      <c r="J15897" s="6"/>
      <c r="M15897" s="7"/>
      <c r="T15897" s="6"/>
      <c r="AE15897" s="4"/>
      <c r="AF15897" s="4"/>
      <c r="AG15897" s="6"/>
      <c r="AY15897" s="4"/>
    </row>
    <row r="15898" spans="1:51" customFormat="1" x14ac:dyDescent="0.25">
      <c r="A15898" s="6"/>
      <c r="J15898" s="6"/>
      <c r="M15898" s="7"/>
      <c r="T15898" s="6"/>
      <c r="AE15898" s="4"/>
      <c r="AF15898" s="4"/>
      <c r="AG15898" s="6"/>
      <c r="AY15898" s="4"/>
    </row>
    <row r="15899" spans="1:51" customFormat="1" x14ac:dyDescent="0.25">
      <c r="A15899" s="6"/>
      <c r="J15899" s="6"/>
      <c r="M15899" s="7"/>
      <c r="T15899" s="6"/>
      <c r="AE15899" s="4"/>
      <c r="AF15899" s="4"/>
      <c r="AG15899" s="6"/>
      <c r="AY15899" s="4"/>
    </row>
    <row r="15900" spans="1:51" customFormat="1" x14ac:dyDescent="0.25">
      <c r="A15900" s="6"/>
      <c r="J15900" s="6"/>
      <c r="M15900" s="7"/>
      <c r="T15900" s="6"/>
      <c r="AE15900" s="4"/>
      <c r="AF15900" s="4"/>
      <c r="AG15900" s="6"/>
      <c r="AY15900" s="4"/>
    </row>
    <row r="15901" spans="1:51" customFormat="1" x14ac:dyDescent="0.25">
      <c r="A15901" s="6"/>
      <c r="J15901" s="6"/>
      <c r="M15901" s="7"/>
      <c r="T15901" s="6"/>
      <c r="AE15901" s="4"/>
      <c r="AF15901" s="4"/>
      <c r="AG15901" s="6"/>
      <c r="AY15901" s="4"/>
    </row>
    <row r="15902" spans="1:51" customFormat="1" x14ac:dyDescent="0.25">
      <c r="A15902" s="6"/>
      <c r="J15902" s="6"/>
      <c r="M15902" s="7"/>
      <c r="T15902" s="6"/>
      <c r="AE15902" s="4"/>
      <c r="AF15902" s="4"/>
      <c r="AG15902" s="6"/>
      <c r="AY15902" s="4"/>
    </row>
    <row r="15903" spans="1:51" customFormat="1" x14ac:dyDescent="0.25">
      <c r="A15903" s="6"/>
      <c r="J15903" s="6"/>
      <c r="M15903" s="7"/>
      <c r="T15903" s="6"/>
      <c r="AE15903" s="4"/>
      <c r="AF15903" s="4"/>
      <c r="AG15903" s="6"/>
      <c r="AY15903" s="4"/>
    </row>
    <row r="15904" spans="1:51" customFormat="1" x14ac:dyDescent="0.25">
      <c r="A15904" s="6"/>
      <c r="J15904" s="6"/>
      <c r="M15904" s="7"/>
      <c r="T15904" s="6"/>
      <c r="AE15904" s="4"/>
      <c r="AF15904" s="4"/>
      <c r="AG15904" s="6"/>
      <c r="AY15904" s="4"/>
    </row>
    <row r="15905" spans="1:51" customFormat="1" x14ac:dyDescent="0.25">
      <c r="A15905" s="6"/>
      <c r="J15905" s="6"/>
      <c r="M15905" s="7"/>
      <c r="T15905" s="6"/>
      <c r="AE15905" s="4"/>
      <c r="AF15905" s="4"/>
      <c r="AG15905" s="6"/>
      <c r="AY15905" s="4"/>
    </row>
    <row r="15906" spans="1:51" customFormat="1" x14ac:dyDescent="0.25">
      <c r="A15906" s="6"/>
      <c r="J15906" s="6"/>
      <c r="M15906" s="7"/>
      <c r="T15906" s="6"/>
      <c r="AE15906" s="4"/>
      <c r="AF15906" s="4"/>
      <c r="AG15906" s="6"/>
      <c r="AY15906" s="4"/>
    </row>
    <row r="15907" spans="1:51" customFormat="1" x14ac:dyDescent="0.25">
      <c r="A15907" s="6"/>
      <c r="J15907" s="6"/>
      <c r="M15907" s="7"/>
      <c r="T15907" s="6"/>
      <c r="AE15907" s="4"/>
      <c r="AF15907" s="4"/>
      <c r="AG15907" s="6"/>
      <c r="AY15907" s="4"/>
    </row>
    <row r="15908" spans="1:51" customFormat="1" x14ac:dyDescent="0.25">
      <c r="A15908" s="6"/>
      <c r="J15908" s="6"/>
      <c r="M15908" s="7"/>
      <c r="T15908" s="6"/>
      <c r="AE15908" s="4"/>
      <c r="AF15908" s="4"/>
      <c r="AG15908" s="6"/>
      <c r="AY15908" s="4"/>
    </row>
    <row r="15909" spans="1:51" customFormat="1" x14ac:dyDescent="0.25">
      <c r="A15909" s="6"/>
      <c r="J15909" s="6"/>
      <c r="M15909" s="7"/>
      <c r="T15909" s="6"/>
      <c r="AE15909" s="4"/>
      <c r="AF15909" s="4"/>
      <c r="AG15909" s="6"/>
      <c r="AY15909" s="4"/>
    </row>
    <row r="15910" spans="1:51" customFormat="1" x14ac:dyDescent="0.25">
      <c r="A15910" s="6"/>
      <c r="J15910" s="6"/>
      <c r="M15910" s="7"/>
      <c r="T15910" s="6"/>
      <c r="AE15910" s="4"/>
      <c r="AF15910" s="4"/>
      <c r="AG15910" s="6"/>
      <c r="AY15910" s="4"/>
    </row>
    <row r="15911" spans="1:51" customFormat="1" x14ac:dyDescent="0.25">
      <c r="A15911" s="6"/>
      <c r="J15911" s="6"/>
      <c r="M15911" s="7"/>
      <c r="T15911" s="6"/>
      <c r="AE15911" s="4"/>
      <c r="AF15911" s="4"/>
      <c r="AG15911" s="6"/>
      <c r="AY15911" s="4"/>
    </row>
    <row r="15912" spans="1:51" customFormat="1" x14ac:dyDescent="0.25">
      <c r="A15912" s="6"/>
      <c r="J15912" s="6"/>
      <c r="M15912" s="7"/>
      <c r="T15912" s="6"/>
      <c r="AE15912" s="4"/>
      <c r="AF15912" s="4"/>
      <c r="AG15912" s="6"/>
      <c r="AY15912" s="4"/>
    </row>
    <row r="15913" spans="1:51" customFormat="1" x14ac:dyDescent="0.25">
      <c r="A15913" s="6"/>
      <c r="J15913" s="6"/>
      <c r="M15913" s="7"/>
      <c r="T15913" s="6"/>
      <c r="AE15913" s="4"/>
      <c r="AF15913" s="4"/>
      <c r="AG15913" s="6"/>
      <c r="AY15913" s="4"/>
    </row>
    <row r="15914" spans="1:51" customFormat="1" x14ac:dyDescent="0.25">
      <c r="A15914" s="6"/>
      <c r="J15914" s="6"/>
      <c r="M15914" s="7"/>
      <c r="T15914" s="6"/>
      <c r="AE15914" s="4"/>
      <c r="AF15914" s="4"/>
      <c r="AG15914" s="6"/>
      <c r="AY15914" s="4"/>
    </row>
    <row r="15915" spans="1:51" customFormat="1" x14ac:dyDescent="0.25">
      <c r="A15915" s="6"/>
      <c r="J15915" s="6"/>
      <c r="M15915" s="7"/>
      <c r="T15915" s="6"/>
      <c r="AE15915" s="4"/>
      <c r="AF15915" s="4"/>
      <c r="AG15915" s="6"/>
      <c r="AY15915" s="4"/>
    </row>
    <row r="15916" spans="1:51" customFormat="1" x14ac:dyDescent="0.25">
      <c r="A15916" s="6"/>
      <c r="J15916" s="6"/>
      <c r="M15916" s="7"/>
      <c r="T15916" s="6"/>
      <c r="AE15916" s="4"/>
      <c r="AF15916" s="4"/>
      <c r="AG15916" s="6"/>
      <c r="AY15916" s="4"/>
    </row>
    <row r="15917" spans="1:51" customFormat="1" x14ac:dyDescent="0.25">
      <c r="A15917" s="6"/>
      <c r="J15917" s="6"/>
      <c r="M15917" s="7"/>
      <c r="T15917" s="6"/>
      <c r="AE15917" s="4"/>
      <c r="AF15917" s="4"/>
      <c r="AG15917" s="6"/>
      <c r="AY15917" s="4"/>
    </row>
    <row r="15918" spans="1:51" customFormat="1" x14ac:dyDescent="0.25">
      <c r="A15918" s="6"/>
      <c r="J15918" s="6"/>
      <c r="M15918" s="7"/>
      <c r="T15918" s="6"/>
      <c r="AE15918" s="4"/>
      <c r="AF15918" s="4"/>
      <c r="AG15918" s="6"/>
      <c r="AY15918" s="4"/>
    </row>
    <row r="15919" spans="1:51" customFormat="1" x14ac:dyDescent="0.25">
      <c r="A15919" s="6"/>
      <c r="J15919" s="6"/>
      <c r="M15919" s="7"/>
      <c r="T15919" s="6"/>
      <c r="AE15919" s="4"/>
      <c r="AF15919" s="4"/>
      <c r="AG15919" s="6"/>
      <c r="AY15919" s="4"/>
    </row>
    <row r="15920" spans="1:51" customFormat="1" x14ac:dyDescent="0.25">
      <c r="A15920" s="6"/>
      <c r="J15920" s="6"/>
      <c r="M15920" s="7"/>
      <c r="T15920" s="6"/>
      <c r="AE15920" s="4"/>
      <c r="AF15920" s="4"/>
      <c r="AG15920" s="6"/>
      <c r="AY15920" s="4"/>
    </row>
    <row r="15921" spans="1:51" customFormat="1" x14ac:dyDescent="0.25">
      <c r="A15921" s="6"/>
      <c r="J15921" s="6"/>
      <c r="M15921" s="7"/>
      <c r="T15921" s="6"/>
      <c r="AE15921" s="4"/>
      <c r="AF15921" s="4"/>
      <c r="AG15921" s="6"/>
      <c r="AY15921" s="4"/>
    </row>
    <row r="15922" spans="1:51" customFormat="1" x14ac:dyDescent="0.25">
      <c r="A15922" s="6"/>
      <c r="J15922" s="6"/>
      <c r="M15922" s="7"/>
      <c r="T15922" s="6"/>
      <c r="AE15922" s="4"/>
      <c r="AF15922" s="4"/>
      <c r="AG15922" s="6"/>
      <c r="AY15922" s="4"/>
    </row>
    <row r="15923" spans="1:51" customFormat="1" x14ac:dyDescent="0.25">
      <c r="A15923" s="6"/>
      <c r="J15923" s="6"/>
      <c r="M15923" s="7"/>
      <c r="T15923" s="6"/>
      <c r="AE15923" s="4"/>
      <c r="AF15923" s="4"/>
      <c r="AG15923" s="6"/>
      <c r="AY15923" s="4"/>
    </row>
    <row r="15924" spans="1:51" customFormat="1" x14ac:dyDescent="0.25">
      <c r="A15924" s="6"/>
      <c r="J15924" s="6"/>
      <c r="M15924" s="7"/>
      <c r="T15924" s="6"/>
      <c r="AE15924" s="4"/>
      <c r="AF15924" s="4"/>
      <c r="AG15924" s="6"/>
      <c r="AY15924" s="4"/>
    </row>
    <row r="15925" spans="1:51" customFormat="1" x14ac:dyDescent="0.25">
      <c r="A15925" s="6"/>
      <c r="J15925" s="6"/>
      <c r="M15925" s="7"/>
      <c r="T15925" s="6"/>
      <c r="AE15925" s="4"/>
      <c r="AF15925" s="4"/>
      <c r="AG15925" s="6"/>
      <c r="AY15925" s="4"/>
    </row>
    <row r="15926" spans="1:51" customFormat="1" x14ac:dyDescent="0.25">
      <c r="A15926" s="6"/>
      <c r="J15926" s="6"/>
      <c r="M15926" s="7"/>
      <c r="T15926" s="6"/>
      <c r="AE15926" s="4"/>
      <c r="AF15926" s="4"/>
      <c r="AG15926" s="6"/>
      <c r="AY15926" s="4"/>
    </row>
    <row r="15927" spans="1:51" customFormat="1" x14ac:dyDescent="0.25">
      <c r="A15927" s="6"/>
      <c r="J15927" s="6"/>
      <c r="M15927" s="7"/>
      <c r="T15927" s="6"/>
      <c r="AE15927" s="4"/>
      <c r="AF15927" s="4"/>
      <c r="AG15927" s="6"/>
      <c r="AY15927" s="4"/>
    </row>
    <row r="15928" spans="1:51" customFormat="1" x14ac:dyDescent="0.25">
      <c r="A15928" s="6"/>
      <c r="J15928" s="6"/>
      <c r="M15928" s="7"/>
      <c r="T15928" s="6"/>
      <c r="AE15928" s="4"/>
      <c r="AF15928" s="4"/>
      <c r="AG15928" s="6"/>
      <c r="AY15928" s="4"/>
    </row>
    <row r="15929" spans="1:51" customFormat="1" x14ac:dyDescent="0.25">
      <c r="A15929" s="6"/>
      <c r="J15929" s="6"/>
      <c r="M15929" s="7"/>
      <c r="T15929" s="6"/>
      <c r="AE15929" s="4"/>
      <c r="AF15929" s="4"/>
      <c r="AG15929" s="6"/>
      <c r="AY15929" s="4"/>
    </row>
    <row r="15930" spans="1:51" customFormat="1" x14ac:dyDescent="0.25">
      <c r="A15930" s="6"/>
      <c r="J15930" s="6"/>
      <c r="M15930" s="7"/>
      <c r="T15930" s="6"/>
      <c r="AE15930" s="4"/>
      <c r="AF15930" s="4"/>
      <c r="AG15930" s="6"/>
      <c r="AY15930" s="4"/>
    </row>
    <row r="15931" spans="1:51" customFormat="1" x14ac:dyDescent="0.25">
      <c r="A15931" s="6"/>
      <c r="J15931" s="6"/>
      <c r="M15931" s="7"/>
      <c r="T15931" s="6"/>
      <c r="AE15931" s="4"/>
      <c r="AF15931" s="4"/>
      <c r="AG15931" s="6"/>
      <c r="AY15931" s="4"/>
    </row>
    <row r="15932" spans="1:51" customFormat="1" x14ac:dyDescent="0.25">
      <c r="A15932" s="6"/>
      <c r="J15932" s="6"/>
      <c r="M15932" s="7"/>
      <c r="T15932" s="6"/>
      <c r="AE15932" s="4"/>
      <c r="AF15932" s="4"/>
      <c r="AG15932" s="6"/>
      <c r="AY15932" s="4"/>
    </row>
    <row r="15933" spans="1:51" customFormat="1" x14ac:dyDescent="0.25">
      <c r="A15933" s="6"/>
      <c r="J15933" s="6"/>
      <c r="M15933" s="7"/>
      <c r="T15933" s="6"/>
      <c r="AE15933" s="4"/>
      <c r="AF15933" s="4"/>
      <c r="AG15933" s="6"/>
      <c r="AY15933" s="4"/>
    </row>
    <row r="15934" spans="1:51" customFormat="1" x14ac:dyDescent="0.25">
      <c r="A15934" s="6"/>
      <c r="J15934" s="6"/>
      <c r="M15934" s="7"/>
      <c r="T15934" s="6"/>
      <c r="AE15934" s="4"/>
      <c r="AF15934" s="4"/>
      <c r="AG15934" s="6"/>
      <c r="AY15934" s="4"/>
    </row>
    <row r="15935" spans="1:51" customFormat="1" x14ac:dyDescent="0.25">
      <c r="A15935" s="6"/>
      <c r="J15935" s="6"/>
      <c r="M15935" s="7"/>
      <c r="T15935" s="6"/>
      <c r="AE15935" s="4"/>
      <c r="AF15935" s="4"/>
      <c r="AG15935" s="6"/>
      <c r="AY15935" s="4"/>
    </row>
    <row r="15936" spans="1:51" customFormat="1" x14ac:dyDescent="0.25">
      <c r="A15936" s="6"/>
      <c r="J15936" s="6"/>
      <c r="M15936" s="7"/>
      <c r="T15936" s="6"/>
      <c r="AE15936" s="4"/>
      <c r="AF15936" s="4"/>
      <c r="AG15936" s="6"/>
      <c r="AY15936" s="4"/>
    </row>
    <row r="15937" spans="1:51" customFormat="1" x14ac:dyDescent="0.25">
      <c r="A15937" s="6"/>
      <c r="J15937" s="6"/>
      <c r="M15937" s="7"/>
      <c r="T15937" s="6"/>
      <c r="AE15937" s="4"/>
      <c r="AF15937" s="4"/>
      <c r="AG15937" s="6"/>
      <c r="AY15937" s="4"/>
    </row>
    <row r="15938" spans="1:51" customFormat="1" x14ac:dyDescent="0.25">
      <c r="A15938" s="6"/>
      <c r="J15938" s="6"/>
      <c r="M15938" s="7"/>
      <c r="T15938" s="6"/>
      <c r="AE15938" s="4"/>
      <c r="AF15938" s="4"/>
      <c r="AG15938" s="6"/>
      <c r="AY15938" s="4"/>
    </row>
    <row r="15939" spans="1:51" customFormat="1" x14ac:dyDescent="0.25">
      <c r="A15939" s="6"/>
      <c r="J15939" s="6"/>
      <c r="M15939" s="7"/>
      <c r="T15939" s="6"/>
      <c r="AE15939" s="4"/>
      <c r="AF15939" s="4"/>
      <c r="AG15939" s="6"/>
      <c r="AY15939" s="4"/>
    </row>
    <row r="15940" spans="1:51" customFormat="1" x14ac:dyDescent="0.25">
      <c r="A15940" s="6"/>
      <c r="J15940" s="6"/>
      <c r="M15940" s="7"/>
      <c r="T15940" s="6"/>
      <c r="AE15940" s="4"/>
      <c r="AF15940" s="4"/>
      <c r="AG15940" s="6"/>
      <c r="AY15940" s="4"/>
    </row>
    <row r="15941" spans="1:51" customFormat="1" x14ac:dyDescent="0.25">
      <c r="A15941" s="6"/>
      <c r="J15941" s="6"/>
      <c r="M15941" s="7"/>
      <c r="T15941" s="6"/>
      <c r="AE15941" s="4"/>
      <c r="AF15941" s="4"/>
      <c r="AG15941" s="6"/>
      <c r="AY15941" s="4"/>
    </row>
    <row r="15942" spans="1:51" customFormat="1" x14ac:dyDescent="0.25">
      <c r="A15942" s="6"/>
      <c r="J15942" s="6"/>
      <c r="M15942" s="7"/>
      <c r="T15942" s="6"/>
      <c r="AE15942" s="4"/>
      <c r="AF15942" s="4"/>
      <c r="AG15942" s="6"/>
      <c r="AY15942" s="4"/>
    </row>
    <row r="15943" spans="1:51" customFormat="1" x14ac:dyDescent="0.25">
      <c r="A15943" s="6"/>
      <c r="J15943" s="6"/>
      <c r="M15943" s="7"/>
      <c r="T15943" s="6"/>
      <c r="AE15943" s="4"/>
      <c r="AF15943" s="4"/>
      <c r="AG15943" s="6"/>
      <c r="AY15943" s="4"/>
    </row>
    <row r="15944" spans="1:51" customFormat="1" x14ac:dyDescent="0.25">
      <c r="A15944" s="6"/>
      <c r="J15944" s="6"/>
      <c r="M15944" s="7"/>
      <c r="T15944" s="6"/>
      <c r="AE15944" s="4"/>
      <c r="AF15944" s="4"/>
      <c r="AG15944" s="6"/>
      <c r="AY15944" s="4"/>
    </row>
    <row r="15945" spans="1:51" customFormat="1" x14ac:dyDescent="0.25">
      <c r="A15945" s="6"/>
      <c r="J15945" s="6"/>
      <c r="M15945" s="7"/>
      <c r="T15945" s="6"/>
      <c r="AE15945" s="4"/>
      <c r="AF15945" s="4"/>
      <c r="AG15945" s="6"/>
      <c r="AY15945" s="4"/>
    </row>
    <row r="15946" spans="1:51" customFormat="1" x14ac:dyDescent="0.25">
      <c r="A15946" s="6"/>
      <c r="J15946" s="6"/>
      <c r="M15946" s="7"/>
      <c r="T15946" s="6"/>
      <c r="AE15946" s="4"/>
      <c r="AF15946" s="4"/>
      <c r="AG15946" s="6"/>
      <c r="AY15946" s="4"/>
    </row>
    <row r="15947" spans="1:51" customFormat="1" x14ac:dyDescent="0.25">
      <c r="A15947" s="6"/>
      <c r="J15947" s="6"/>
      <c r="M15947" s="7"/>
      <c r="T15947" s="6"/>
      <c r="AE15947" s="4"/>
      <c r="AF15947" s="4"/>
      <c r="AG15947" s="6"/>
      <c r="AY15947" s="4"/>
    </row>
    <row r="15948" spans="1:51" customFormat="1" x14ac:dyDescent="0.25">
      <c r="A15948" s="6"/>
      <c r="J15948" s="6"/>
      <c r="M15948" s="7"/>
      <c r="T15948" s="6"/>
      <c r="AE15948" s="4"/>
      <c r="AF15948" s="4"/>
      <c r="AG15948" s="6"/>
      <c r="AY15948" s="4"/>
    </row>
    <row r="15949" spans="1:51" customFormat="1" x14ac:dyDescent="0.25">
      <c r="A15949" s="6"/>
      <c r="J15949" s="6"/>
      <c r="M15949" s="7"/>
      <c r="T15949" s="6"/>
      <c r="AE15949" s="4"/>
      <c r="AF15949" s="4"/>
      <c r="AG15949" s="6"/>
      <c r="AY15949" s="4"/>
    </row>
    <row r="15950" spans="1:51" customFormat="1" x14ac:dyDescent="0.25">
      <c r="A15950" s="6"/>
      <c r="J15950" s="6"/>
      <c r="M15950" s="7"/>
      <c r="T15950" s="6"/>
      <c r="AE15950" s="4"/>
      <c r="AF15950" s="4"/>
      <c r="AG15950" s="6"/>
      <c r="AY15950" s="4"/>
    </row>
    <row r="15951" spans="1:51" customFormat="1" x14ac:dyDescent="0.25">
      <c r="A15951" s="6"/>
      <c r="J15951" s="6"/>
      <c r="M15951" s="7"/>
      <c r="T15951" s="6"/>
      <c r="AE15951" s="4"/>
      <c r="AF15951" s="4"/>
      <c r="AG15951" s="6"/>
      <c r="AY15951" s="4"/>
    </row>
    <row r="15952" spans="1:51" customFormat="1" x14ac:dyDescent="0.25">
      <c r="A15952" s="6"/>
      <c r="J15952" s="6"/>
      <c r="M15952" s="7"/>
      <c r="T15952" s="6"/>
      <c r="AE15952" s="4"/>
      <c r="AF15952" s="4"/>
      <c r="AG15952" s="6"/>
      <c r="AY15952" s="4"/>
    </row>
    <row r="15953" spans="1:51" customFormat="1" x14ac:dyDescent="0.25">
      <c r="A15953" s="6"/>
      <c r="J15953" s="6"/>
      <c r="M15953" s="7"/>
      <c r="T15953" s="6"/>
      <c r="AE15953" s="4"/>
      <c r="AF15953" s="4"/>
      <c r="AG15953" s="6"/>
      <c r="AY15953" s="4"/>
    </row>
    <row r="15954" spans="1:51" customFormat="1" x14ac:dyDescent="0.25">
      <c r="A15954" s="6"/>
      <c r="J15954" s="6"/>
      <c r="M15954" s="7"/>
      <c r="T15954" s="6"/>
      <c r="AE15954" s="4"/>
      <c r="AF15954" s="4"/>
      <c r="AG15954" s="6"/>
      <c r="AY15954" s="4"/>
    </row>
    <row r="15955" spans="1:51" customFormat="1" x14ac:dyDescent="0.25">
      <c r="A15955" s="6"/>
      <c r="J15955" s="6"/>
      <c r="M15955" s="7"/>
      <c r="T15955" s="6"/>
      <c r="AE15955" s="4"/>
      <c r="AF15955" s="4"/>
      <c r="AG15955" s="6"/>
      <c r="AY15955" s="4"/>
    </row>
    <row r="15956" spans="1:51" customFormat="1" x14ac:dyDescent="0.25">
      <c r="A15956" s="6"/>
      <c r="J15956" s="6"/>
      <c r="M15956" s="7"/>
      <c r="T15956" s="6"/>
      <c r="AE15956" s="4"/>
      <c r="AF15956" s="4"/>
      <c r="AG15956" s="6"/>
      <c r="AY15956" s="4"/>
    </row>
    <row r="15957" spans="1:51" customFormat="1" x14ac:dyDescent="0.25">
      <c r="A15957" s="6"/>
      <c r="J15957" s="6"/>
      <c r="M15957" s="7"/>
      <c r="T15957" s="6"/>
      <c r="AE15957" s="4"/>
      <c r="AF15957" s="4"/>
      <c r="AG15957" s="6"/>
      <c r="AY15957" s="4"/>
    </row>
    <row r="15958" spans="1:51" customFormat="1" x14ac:dyDescent="0.25">
      <c r="A15958" s="6"/>
      <c r="J15958" s="6"/>
      <c r="M15958" s="7"/>
      <c r="T15958" s="6"/>
      <c r="AE15958" s="4"/>
      <c r="AF15958" s="4"/>
      <c r="AG15958" s="6"/>
      <c r="AY15958" s="4"/>
    </row>
    <row r="15959" spans="1:51" customFormat="1" x14ac:dyDescent="0.25">
      <c r="A15959" s="6"/>
      <c r="J15959" s="6"/>
      <c r="M15959" s="7"/>
      <c r="T15959" s="6"/>
      <c r="AE15959" s="4"/>
      <c r="AF15959" s="4"/>
      <c r="AG15959" s="6"/>
      <c r="AY15959" s="4"/>
    </row>
    <row r="15960" spans="1:51" customFormat="1" x14ac:dyDescent="0.25">
      <c r="A15960" s="6"/>
      <c r="J15960" s="6"/>
      <c r="M15960" s="7"/>
      <c r="T15960" s="6"/>
      <c r="AE15960" s="4"/>
      <c r="AF15960" s="4"/>
      <c r="AG15960" s="6"/>
      <c r="AY15960" s="4"/>
    </row>
    <row r="15961" spans="1:51" customFormat="1" x14ac:dyDescent="0.25">
      <c r="A15961" s="6"/>
      <c r="J15961" s="6"/>
      <c r="M15961" s="7"/>
      <c r="T15961" s="6"/>
      <c r="AE15961" s="4"/>
      <c r="AF15961" s="4"/>
      <c r="AG15961" s="6"/>
      <c r="AY15961" s="4"/>
    </row>
    <row r="15962" spans="1:51" customFormat="1" x14ac:dyDescent="0.25">
      <c r="A15962" s="6"/>
      <c r="J15962" s="6"/>
      <c r="M15962" s="7"/>
      <c r="T15962" s="6"/>
      <c r="AE15962" s="4"/>
      <c r="AF15962" s="4"/>
      <c r="AG15962" s="6"/>
      <c r="AY15962" s="4"/>
    </row>
    <row r="15963" spans="1:51" customFormat="1" x14ac:dyDescent="0.25">
      <c r="A15963" s="6"/>
      <c r="J15963" s="6"/>
      <c r="M15963" s="7"/>
      <c r="T15963" s="6"/>
      <c r="AE15963" s="4"/>
      <c r="AF15963" s="4"/>
      <c r="AG15963" s="6"/>
      <c r="AY15963" s="4"/>
    </row>
    <row r="15964" spans="1:51" customFormat="1" x14ac:dyDescent="0.25">
      <c r="A15964" s="6"/>
      <c r="J15964" s="6"/>
      <c r="M15964" s="7"/>
      <c r="T15964" s="6"/>
      <c r="AE15964" s="4"/>
      <c r="AF15964" s="4"/>
      <c r="AG15964" s="6"/>
      <c r="AY15964" s="4"/>
    </row>
    <row r="15965" spans="1:51" customFormat="1" x14ac:dyDescent="0.25">
      <c r="A15965" s="6"/>
      <c r="J15965" s="6"/>
      <c r="M15965" s="7"/>
      <c r="T15965" s="6"/>
      <c r="AE15965" s="4"/>
      <c r="AF15965" s="4"/>
      <c r="AG15965" s="6"/>
      <c r="AY15965" s="4"/>
    </row>
    <row r="15966" spans="1:51" customFormat="1" x14ac:dyDescent="0.25">
      <c r="A15966" s="6"/>
      <c r="J15966" s="6"/>
      <c r="M15966" s="7"/>
      <c r="T15966" s="6"/>
      <c r="AE15966" s="4"/>
      <c r="AF15966" s="4"/>
      <c r="AG15966" s="6"/>
      <c r="AY15966" s="4"/>
    </row>
    <row r="15967" spans="1:51" customFormat="1" x14ac:dyDescent="0.25">
      <c r="A15967" s="6"/>
      <c r="J15967" s="6"/>
      <c r="M15967" s="7"/>
      <c r="T15967" s="6"/>
      <c r="AE15967" s="4"/>
      <c r="AF15967" s="4"/>
      <c r="AG15967" s="6"/>
      <c r="AY15967" s="4"/>
    </row>
    <row r="15968" spans="1:51" customFormat="1" x14ac:dyDescent="0.25">
      <c r="A15968" s="6"/>
      <c r="J15968" s="6"/>
      <c r="M15968" s="7"/>
      <c r="T15968" s="6"/>
      <c r="AE15968" s="4"/>
      <c r="AF15968" s="4"/>
      <c r="AG15968" s="6"/>
      <c r="AY15968" s="4"/>
    </row>
    <row r="15969" spans="1:51" customFormat="1" x14ac:dyDescent="0.25">
      <c r="A15969" s="6"/>
      <c r="J15969" s="6"/>
      <c r="M15969" s="7"/>
      <c r="T15969" s="6"/>
      <c r="AE15969" s="4"/>
      <c r="AF15969" s="4"/>
      <c r="AG15969" s="6"/>
      <c r="AY15969" s="4"/>
    </row>
    <row r="15970" spans="1:51" customFormat="1" x14ac:dyDescent="0.25">
      <c r="A15970" s="6"/>
      <c r="J15970" s="6"/>
      <c r="M15970" s="7"/>
      <c r="T15970" s="6"/>
      <c r="AE15970" s="4"/>
      <c r="AF15970" s="4"/>
      <c r="AG15970" s="6"/>
      <c r="AY15970" s="4"/>
    </row>
    <row r="15971" spans="1:51" customFormat="1" x14ac:dyDescent="0.25">
      <c r="A15971" s="6"/>
      <c r="J15971" s="6"/>
      <c r="M15971" s="7"/>
      <c r="T15971" s="6"/>
      <c r="AE15971" s="4"/>
      <c r="AF15971" s="4"/>
      <c r="AG15971" s="6"/>
      <c r="AY15971" s="4"/>
    </row>
    <row r="15972" spans="1:51" customFormat="1" x14ac:dyDescent="0.25">
      <c r="A15972" s="6"/>
      <c r="J15972" s="6"/>
      <c r="M15972" s="7"/>
      <c r="T15972" s="6"/>
      <c r="AE15972" s="4"/>
      <c r="AF15972" s="4"/>
      <c r="AG15972" s="6"/>
      <c r="AY15972" s="4"/>
    </row>
    <row r="15973" spans="1:51" customFormat="1" x14ac:dyDescent="0.25">
      <c r="A15973" s="6"/>
      <c r="J15973" s="6"/>
      <c r="M15973" s="7"/>
      <c r="T15973" s="6"/>
      <c r="AE15973" s="4"/>
      <c r="AF15973" s="4"/>
      <c r="AG15973" s="6"/>
      <c r="AY15973" s="4"/>
    </row>
    <row r="15974" spans="1:51" customFormat="1" x14ac:dyDescent="0.25">
      <c r="A15974" s="6"/>
      <c r="J15974" s="6"/>
      <c r="M15974" s="7"/>
      <c r="T15974" s="6"/>
      <c r="AE15974" s="4"/>
      <c r="AF15974" s="4"/>
      <c r="AG15974" s="6"/>
      <c r="AY15974" s="4"/>
    </row>
    <row r="15975" spans="1:51" customFormat="1" x14ac:dyDescent="0.25">
      <c r="A15975" s="6"/>
      <c r="J15975" s="6"/>
      <c r="M15975" s="7"/>
      <c r="T15975" s="6"/>
      <c r="AE15975" s="4"/>
      <c r="AF15975" s="4"/>
      <c r="AG15975" s="6"/>
      <c r="AY15975" s="4"/>
    </row>
    <row r="15976" spans="1:51" customFormat="1" x14ac:dyDescent="0.25">
      <c r="A15976" s="6"/>
      <c r="J15976" s="6"/>
      <c r="M15976" s="7"/>
      <c r="T15976" s="6"/>
      <c r="AE15976" s="4"/>
      <c r="AF15976" s="4"/>
      <c r="AG15976" s="6"/>
      <c r="AY15976" s="4"/>
    </row>
    <row r="15977" spans="1:51" customFormat="1" x14ac:dyDescent="0.25">
      <c r="A15977" s="6"/>
      <c r="J15977" s="6"/>
      <c r="M15977" s="7"/>
      <c r="T15977" s="6"/>
      <c r="AE15977" s="4"/>
      <c r="AF15977" s="4"/>
      <c r="AG15977" s="6"/>
      <c r="AY15977" s="4"/>
    </row>
    <row r="15978" spans="1:51" customFormat="1" x14ac:dyDescent="0.25">
      <c r="A15978" s="6"/>
      <c r="J15978" s="6"/>
      <c r="M15978" s="7"/>
      <c r="T15978" s="6"/>
      <c r="AE15978" s="4"/>
      <c r="AF15978" s="4"/>
      <c r="AG15978" s="6"/>
      <c r="AY15978" s="4"/>
    </row>
    <row r="15979" spans="1:51" customFormat="1" x14ac:dyDescent="0.25">
      <c r="A15979" s="6"/>
      <c r="J15979" s="6"/>
      <c r="M15979" s="7"/>
      <c r="T15979" s="6"/>
      <c r="AE15979" s="4"/>
      <c r="AF15979" s="4"/>
      <c r="AG15979" s="6"/>
      <c r="AY15979" s="4"/>
    </row>
    <row r="15980" spans="1:51" customFormat="1" x14ac:dyDescent="0.25">
      <c r="A15980" s="6"/>
      <c r="J15980" s="6"/>
      <c r="M15980" s="7"/>
      <c r="T15980" s="6"/>
      <c r="AE15980" s="4"/>
      <c r="AF15980" s="4"/>
      <c r="AG15980" s="6"/>
      <c r="AY15980" s="4"/>
    </row>
    <row r="15981" spans="1:51" customFormat="1" x14ac:dyDescent="0.25">
      <c r="A15981" s="6"/>
      <c r="J15981" s="6"/>
      <c r="M15981" s="7"/>
      <c r="T15981" s="6"/>
      <c r="AE15981" s="4"/>
      <c r="AF15981" s="4"/>
      <c r="AG15981" s="6"/>
      <c r="AY15981" s="4"/>
    </row>
    <row r="15982" spans="1:51" customFormat="1" x14ac:dyDescent="0.25">
      <c r="A15982" s="6"/>
      <c r="J15982" s="6"/>
      <c r="M15982" s="7"/>
      <c r="T15982" s="6"/>
      <c r="AE15982" s="4"/>
      <c r="AF15982" s="4"/>
      <c r="AG15982" s="6"/>
      <c r="AY15982" s="4"/>
    </row>
    <row r="15983" spans="1:51" customFormat="1" x14ac:dyDescent="0.25">
      <c r="A15983" s="6"/>
      <c r="J15983" s="6"/>
      <c r="M15983" s="7"/>
      <c r="T15983" s="6"/>
      <c r="AE15983" s="4"/>
      <c r="AF15983" s="4"/>
      <c r="AG15983" s="6"/>
      <c r="AY15983" s="4"/>
    </row>
    <row r="15984" spans="1:51" customFormat="1" x14ac:dyDescent="0.25">
      <c r="A15984" s="6"/>
      <c r="J15984" s="6"/>
      <c r="M15984" s="7"/>
      <c r="T15984" s="6"/>
      <c r="AE15984" s="4"/>
      <c r="AF15984" s="4"/>
      <c r="AG15984" s="6"/>
      <c r="AY15984" s="4"/>
    </row>
    <row r="15985" spans="1:51" customFormat="1" x14ac:dyDescent="0.25">
      <c r="A15985" s="6"/>
      <c r="J15985" s="6"/>
      <c r="M15985" s="7"/>
      <c r="T15985" s="6"/>
      <c r="AE15985" s="4"/>
      <c r="AF15985" s="4"/>
      <c r="AG15985" s="6"/>
      <c r="AY15985" s="4"/>
    </row>
    <row r="15986" spans="1:51" customFormat="1" x14ac:dyDescent="0.25">
      <c r="A15986" s="6"/>
      <c r="J15986" s="6"/>
      <c r="M15986" s="7"/>
      <c r="T15986" s="6"/>
      <c r="AE15986" s="4"/>
      <c r="AF15986" s="4"/>
      <c r="AG15986" s="6"/>
      <c r="AY15986" s="4"/>
    </row>
    <row r="15987" spans="1:51" customFormat="1" x14ac:dyDescent="0.25">
      <c r="A15987" s="6"/>
      <c r="J15987" s="6"/>
      <c r="M15987" s="7"/>
      <c r="T15987" s="6"/>
      <c r="AE15987" s="4"/>
      <c r="AF15987" s="4"/>
      <c r="AG15987" s="6"/>
      <c r="AY15987" s="4"/>
    </row>
    <row r="15988" spans="1:51" customFormat="1" x14ac:dyDescent="0.25">
      <c r="A15988" s="6"/>
      <c r="J15988" s="6"/>
      <c r="M15988" s="7"/>
      <c r="T15988" s="6"/>
      <c r="AE15988" s="4"/>
      <c r="AF15988" s="4"/>
      <c r="AG15988" s="6"/>
      <c r="AY15988" s="4"/>
    </row>
    <row r="15989" spans="1:51" customFormat="1" x14ac:dyDescent="0.25">
      <c r="A15989" s="6"/>
      <c r="J15989" s="6"/>
      <c r="M15989" s="7"/>
      <c r="T15989" s="6"/>
      <c r="AE15989" s="4"/>
      <c r="AF15989" s="4"/>
      <c r="AG15989" s="6"/>
      <c r="AY15989" s="4"/>
    </row>
    <row r="15990" spans="1:51" customFormat="1" x14ac:dyDescent="0.25">
      <c r="A15990" s="6"/>
      <c r="J15990" s="6"/>
      <c r="M15990" s="7"/>
      <c r="T15990" s="6"/>
      <c r="AE15990" s="4"/>
      <c r="AF15990" s="4"/>
      <c r="AG15990" s="6"/>
      <c r="AY15990" s="4"/>
    </row>
    <row r="15991" spans="1:51" customFormat="1" x14ac:dyDescent="0.25">
      <c r="A15991" s="6"/>
      <c r="J15991" s="6"/>
      <c r="M15991" s="7"/>
      <c r="T15991" s="6"/>
      <c r="AE15991" s="4"/>
      <c r="AF15991" s="4"/>
      <c r="AG15991" s="6"/>
      <c r="AY15991" s="4"/>
    </row>
    <row r="15992" spans="1:51" customFormat="1" x14ac:dyDescent="0.25">
      <c r="A15992" s="6"/>
      <c r="J15992" s="6"/>
      <c r="M15992" s="7"/>
      <c r="T15992" s="6"/>
      <c r="AE15992" s="4"/>
      <c r="AF15992" s="4"/>
      <c r="AG15992" s="6"/>
      <c r="AY15992" s="4"/>
    </row>
    <row r="15993" spans="1:51" customFormat="1" x14ac:dyDescent="0.25">
      <c r="A15993" s="6"/>
      <c r="J15993" s="6"/>
      <c r="M15993" s="7"/>
      <c r="T15993" s="6"/>
      <c r="AE15993" s="4"/>
      <c r="AF15993" s="4"/>
      <c r="AG15993" s="6"/>
      <c r="AY15993" s="4"/>
    </row>
    <row r="15994" spans="1:51" customFormat="1" x14ac:dyDescent="0.25">
      <c r="A15994" s="6"/>
      <c r="J15994" s="6"/>
      <c r="M15994" s="7"/>
      <c r="T15994" s="6"/>
      <c r="AE15994" s="4"/>
      <c r="AF15994" s="4"/>
      <c r="AG15994" s="6"/>
      <c r="AY15994" s="4"/>
    </row>
    <row r="15995" spans="1:51" customFormat="1" x14ac:dyDescent="0.25">
      <c r="A15995" s="6"/>
      <c r="J15995" s="6"/>
      <c r="M15995" s="7"/>
      <c r="T15995" s="6"/>
      <c r="AE15995" s="4"/>
      <c r="AF15995" s="4"/>
      <c r="AG15995" s="6"/>
      <c r="AY15995" s="4"/>
    </row>
    <row r="15996" spans="1:51" customFormat="1" x14ac:dyDescent="0.25">
      <c r="A15996" s="6"/>
      <c r="J15996" s="6"/>
      <c r="M15996" s="7"/>
      <c r="T15996" s="6"/>
      <c r="AE15996" s="4"/>
      <c r="AF15996" s="4"/>
      <c r="AG15996" s="6"/>
      <c r="AY15996" s="4"/>
    </row>
    <row r="15997" spans="1:51" customFormat="1" x14ac:dyDescent="0.25">
      <c r="A15997" s="6"/>
      <c r="J15997" s="6"/>
      <c r="M15997" s="7"/>
      <c r="T15997" s="6"/>
      <c r="AE15997" s="4"/>
      <c r="AF15997" s="4"/>
      <c r="AG15997" s="6"/>
      <c r="AY15997" s="4"/>
    </row>
    <row r="15998" spans="1:51" customFormat="1" x14ac:dyDescent="0.25">
      <c r="A15998" s="6"/>
      <c r="J15998" s="6"/>
      <c r="M15998" s="7"/>
      <c r="T15998" s="6"/>
      <c r="AE15998" s="4"/>
      <c r="AF15998" s="4"/>
      <c r="AG15998" s="6"/>
      <c r="AY15998" s="4"/>
    </row>
    <row r="15999" spans="1:51" customFormat="1" x14ac:dyDescent="0.25">
      <c r="A15999" s="6"/>
      <c r="J15999" s="6"/>
      <c r="M15999" s="7"/>
      <c r="T15999" s="6"/>
      <c r="AE15999" s="4"/>
      <c r="AF15999" s="4"/>
      <c r="AG15999" s="6"/>
      <c r="AY15999" s="4"/>
    </row>
    <row r="16000" spans="1:51" customFormat="1" x14ac:dyDescent="0.25">
      <c r="A16000" s="6"/>
      <c r="J16000" s="6"/>
      <c r="M16000" s="7"/>
      <c r="T16000" s="6"/>
      <c r="AE16000" s="4"/>
      <c r="AF16000" s="4"/>
      <c r="AG16000" s="6"/>
      <c r="AY16000" s="4"/>
    </row>
    <row r="16001" spans="1:51" customFormat="1" x14ac:dyDescent="0.25">
      <c r="A16001" s="6"/>
      <c r="J16001" s="6"/>
      <c r="M16001" s="7"/>
      <c r="T16001" s="6"/>
      <c r="AE16001" s="4"/>
      <c r="AF16001" s="4"/>
      <c r="AG16001" s="6"/>
      <c r="AY16001" s="4"/>
    </row>
    <row r="16002" spans="1:51" customFormat="1" x14ac:dyDescent="0.25">
      <c r="A16002" s="6"/>
      <c r="J16002" s="6"/>
      <c r="M16002" s="7"/>
      <c r="T16002" s="6"/>
      <c r="AE16002" s="4"/>
      <c r="AF16002" s="4"/>
      <c r="AG16002" s="6"/>
      <c r="AY16002" s="4"/>
    </row>
    <row r="16003" spans="1:51" customFormat="1" x14ac:dyDescent="0.25">
      <c r="A16003" s="6"/>
      <c r="J16003" s="6"/>
      <c r="M16003" s="7"/>
      <c r="T16003" s="6"/>
      <c r="AE16003" s="4"/>
      <c r="AF16003" s="4"/>
      <c r="AG16003" s="6"/>
      <c r="AY16003" s="4"/>
    </row>
    <row r="16004" spans="1:51" customFormat="1" x14ac:dyDescent="0.25">
      <c r="A16004" s="6"/>
      <c r="J16004" s="6"/>
      <c r="M16004" s="7"/>
      <c r="T16004" s="6"/>
      <c r="AE16004" s="4"/>
      <c r="AF16004" s="4"/>
      <c r="AG16004" s="6"/>
      <c r="AY16004" s="4"/>
    </row>
    <row r="16005" spans="1:51" customFormat="1" x14ac:dyDescent="0.25">
      <c r="A16005" s="6"/>
      <c r="J16005" s="6"/>
      <c r="M16005" s="7"/>
      <c r="T16005" s="6"/>
      <c r="AE16005" s="4"/>
      <c r="AF16005" s="4"/>
      <c r="AG16005" s="6"/>
      <c r="AY16005" s="4"/>
    </row>
    <row r="16006" spans="1:51" customFormat="1" x14ac:dyDescent="0.25">
      <c r="A16006" s="6"/>
      <c r="J16006" s="6"/>
      <c r="M16006" s="7"/>
      <c r="T16006" s="6"/>
      <c r="AE16006" s="4"/>
      <c r="AF16006" s="4"/>
      <c r="AG16006" s="6"/>
      <c r="AY16006" s="4"/>
    </row>
    <row r="16007" spans="1:51" customFormat="1" x14ac:dyDescent="0.25">
      <c r="A16007" s="6"/>
      <c r="J16007" s="6"/>
      <c r="M16007" s="7"/>
      <c r="T16007" s="6"/>
      <c r="AE16007" s="4"/>
      <c r="AF16007" s="4"/>
      <c r="AG16007" s="6"/>
      <c r="AY16007" s="4"/>
    </row>
    <row r="16008" spans="1:51" customFormat="1" x14ac:dyDescent="0.25">
      <c r="A16008" s="6"/>
      <c r="J16008" s="6"/>
      <c r="M16008" s="7"/>
      <c r="T16008" s="6"/>
      <c r="AE16008" s="4"/>
      <c r="AF16008" s="4"/>
      <c r="AG16008" s="6"/>
      <c r="AY16008" s="4"/>
    </row>
    <row r="16009" spans="1:51" customFormat="1" x14ac:dyDescent="0.25">
      <c r="A16009" s="6"/>
      <c r="J16009" s="6"/>
      <c r="M16009" s="7"/>
      <c r="T16009" s="6"/>
      <c r="AE16009" s="4"/>
      <c r="AF16009" s="4"/>
      <c r="AG16009" s="6"/>
      <c r="AY16009" s="4"/>
    </row>
    <row r="16010" spans="1:51" customFormat="1" x14ac:dyDescent="0.25">
      <c r="A16010" s="6"/>
      <c r="J16010" s="6"/>
      <c r="M16010" s="7"/>
      <c r="T16010" s="6"/>
      <c r="AE16010" s="4"/>
      <c r="AF16010" s="4"/>
      <c r="AG16010" s="6"/>
      <c r="AY16010" s="4"/>
    </row>
    <row r="16011" spans="1:51" customFormat="1" x14ac:dyDescent="0.25">
      <c r="A16011" s="6"/>
      <c r="J16011" s="6"/>
      <c r="M16011" s="7"/>
      <c r="T16011" s="6"/>
      <c r="AE16011" s="4"/>
      <c r="AF16011" s="4"/>
      <c r="AG16011" s="6"/>
      <c r="AY16011" s="4"/>
    </row>
    <row r="16012" spans="1:51" customFormat="1" x14ac:dyDescent="0.25">
      <c r="A16012" s="6"/>
      <c r="J16012" s="6"/>
      <c r="M16012" s="7"/>
      <c r="T16012" s="6"/>
      <c r="AE16012" s="4"/>
      <c r="AF16012" s="4"/>
      <c r="AG16012" s="6"/>
      <c r="AY16012" s="4"/>
    </row>
    <row r="16013" spans="1:51" customFormat="1" x14ac:dyDescent="0.25">
      <c r="A16013" s="6"/>
      <c r="J16013" s="6"/>
      <c r="M16013" s="7"/>
      <c r="T16013" s="6"/>
      <c r="AE16013" s="4"/>
      <c r="AF16013" s="4"/>
      <c r="AG16013" s="6"/>
      <c r="AY16013" s="4"/>
    </row>
    <row r="16014" spans="1:51" customFormat="1" x14ac:dyDescent="0.25">
      <c r="A16014" s="6"/>
      <c r="J16014" s="6"/>
      <c r="M16014" s="7"/>
      <c r="T16014" s="6"/>
      <c r="AE16014" s="4"/>
      <c r="AF16014" s="4"/>
      <c r="AG16014" s="6"/>
      <c r="AY16014" s="4"/>
    </row>
    <row r="16015" spans="1:51" customFormat="1" x14ac:dyDescent="0.25">
      <c r="A16015" s="6"/>
      <c r="J16015" s="6"/>
      <c r="M16015" s="7"/>
      <c r="T16015" s="6"/>
      <c r="AE16015" s="4"/>
      <c r="AF16015" s="4"/>
      <c r="AG16015" s="6"/>
      <c r="AY16015" s="4"/>
    </row>
    <row r="16016" spans="1:51" customFormat="1" x14ac:dyDescent="0.25">
      <c r="A16016" s="6"/>
      <c r="J16016" s="6"/>
      <c r="M16016" s="7"/>
      <c r="T16016" s="6"/>
      <c r="AE16016" s="4"/>
      <c r="AF16016" s="4"/>
      <c r="AG16016" s="6"/>
      <c r="AY16016" s="4"/>
    </row>
    <row r="16017" spans="1:51" customFormat="1" x14ac:dyDescent="0.25">
      <c r="A16017" s="6"/>
      <c r="J16017" s="6"/>
      <c r="M16017" s="7"/>
      <c r="T16017" s="6"/>
      <c r="AE16017" s="4"/>
      <c r="AF16017" s="4"/>
      <c r="AG16017" s="6"/>
      <c r="AY16017" s="4"/>
    </row>
    <row r="16018" spans="1:51" customFormat="1" x14ac:dyDescent="0.25">
      <c r="A16018" s="6"/>
      <c r="J16018" s="6"/>
      <c r="M16018" s="7"/>
      <c r="T16018" s="6"/>
      <c r="AE16018" s="4"/>
      <c r="AF16018" s="4"/>
      <c r="AG16018" s="6"/>
      <c r="AY16018" s="4"/>
    </row>
    <row r="16019" spans="1:51" customFormat="1" x14ac:dyDescent="0.25">
      <c r="A16019" s="6"/>
      <c r="J16019" s="6"/>
      <c r="M16019" s="7"/>
      <c r="T16019" s="6"/>
      <c r="AE16019" s="4"/>
      <c r="AF16019" s="4"/>
      <c r="AG16019" s="6"/>
      <c r="AY16019" s="4"/>
    </row>
    <row r="16020" spans="1:51" customFormat="1" x14ac:dyDescent="0.25">
      <c r="A16020" s="6"/>
      <c r="J16020" s="6"/>
      <c r="M16020" s="7"/>
      <c r="T16020" s="6"/>
      <c r="AE16020" s="4"/>
      <c r="AF16020" s="4"/>
      <c r="AG16020" s="6"/>
      <c r="AY16020" s="4"/>
    </row>
    <row r="16021" spans="1:51" customFormat="1" x14ac:dyDescent="0.25">
      <c r="A16021" s="6"/>
      <c r="J16021" s="6"/>
      <c r="M16021" s="7"/>
      <c r="T16021" s="6"/>
      <c r="AE16021" s="4"/>
      <c r="AF16021" s="4"/>
      <c r="AG16021" s="6"/>
      <c r="AY16021" s="4"/>
    </row>
    <row r="16022" spans="1:51" customFormat="1" x14ac:dyDescent="0.25">
      <c r="A16022" s="6"/>
      <c r="J16022" s="6"/>
      <c r="M16022" s="7"/>
      <c r="T16022" s="6"/>
      <c r="AE16022" s="4"/>
      <c r="AF16022" s="4"/>
      <c r="AG16022" s="6"/>
      <c r="AY16022" s="4"/>
    </row>
    <row r="16023" spans="1:51" customFormat="1" x14ac:dyDescent="0.25">
      <c r="A16023" s="6"/>
      <c r="J16023" s="6"/>
      <c r="M16023" s="7"/>
      <c r="T16023" s="6"/>
      <c r="AE16023" s="4"/>
      <c r="AF16023" s="4"/>
      <c r="AG16023" s="6"/>
      <c r="AY16023" s="4"/>
    </row>
    <row r="16024" spans="1:51" customFormat="1" x14ac:dyDescent="0.25">
      <c r="A16024" s="6"/>
      <c r="J16024" s="6"/>
      <c r="M16024" s="7"/>
      <c r="T16024" s="6"/>
      <c r="AE16024" s="4"/>
      <c r="AF16024" s="4"/>
      <c r="AG16024" s="6"/>
      <c r="AY16024" s="4"/>
    </row>
    <row r="16025" spans="1:51" customFormat="1" x14ac:dyDescent="0.25">
      <c r="A16025" s="6"/>
      <c r="J16025" s="6"/>
      <c r="M16025" s="7"/>
      <c r="T16025" s="6"/>
      <c r="AE16025" s="4"/>
      <c r="AF16025" s="4"/>
      <c r="AG16025" s="6"/>
      <c r="AY16025" s="4"/>
    </row>
    <row r="16026" spans="1:51" customFormat="1" x14ac:dyDescent="0.25">
      <c r="A16026" s="6"/>
      <c r="J16026" s="6"/>
      <c r="M16026" s="7"/>
      <c r="T16026" s="6"/>
      <c r="AE16026" s="4"/>
      <c r="AF16026" s="4"/>
      <c r="AG16026" s="6"/>
      <c r="AY16026" s="4"/>
    </row>
    <row r="16027" spans="1:51" customFormat="1" x14ac:dyDescent="0.25">
      <c r="A16027" s="6"/>
      <c r="J16027" s="6"/>
      <c r="M16027" s="7"/>
      <c r="T16027" s="6"/>
      <c r="AE16027" s="4"/>
      <c r="AF16027" s="4"/>
      <c r="AG16027" s="6"/>
      <c r="AY16027" s="4"/>
    </row>
    <row r="16028" spans="1:51" customFormat="1" x14ac:dyDescent="0.25">
      <c r="A16028" s="6"/>
      <c r="J16028" s="6"/>
      <c r="M16028" s="7"/>
      <c r="T16028" s="6"/>
      <c r="AE16028" s="4"/>
      <c r="AF16028" s="4"/>
      <c r="AG16028" s="6"/>
      <c r="AY16028" s="4"/>
    </row>
    <row r="16029" spans="1:51" customFormat="1" x14ac:dyDescent="0.25">
      <c r="A16029" s="6"/>
      <c r="J16029" s="6"/>
      <c r="M16029" s="7"/>
      <c r="T16029" s="6"/>
      <c r="AE16029" s="4"/>
      <c r="AF16029" s="4"/>
      <c r="AG16029" s="6"/>
      <c r="AY16029" s="4"/>
    </row>
    <row r="16030" spans="1:51" customFormat="1" x14ac:dyDescent="0.25">
      <c r="A16030" s="6"/>
      <c r="J16030" s="6"/>
      <c r="M16030" s="7"/>
      <c r="T16030" s="6"/>
      <c r="AE16030" s="4"/>
      <c r="AF16030" s="4"/>
      <c r="AG16030" s="6"/>
      <c r="AY16030" s="4"/>
    </row>
    <row r="16031" spans="1:51" customFormat="1" x14ac:dyDescent="0.25">
      <c r="A16031" s="6"/>
      <c r="J16031" s="6"/>
      <c r="M16031" s="7"/>
      <c r="T16031" s="6"/>
      <c r="AE16031" s="4"/>
      <c r="AF16031" s="4"/>
      <c r="AG16031" s="6"/>
      <c r="AY16031" s="4"/>
    </row>
    <row r="16032" spans="1:51" customFormat="1" x14ac:dyDescent="0.25">
      <c r="A16032" s="6"/>
      <c r="J16032" s="6"/>
      <c r="M16032" s="7"/>
      <c r="T16032" s="6"/>
      <c r="AE16032" s="4"/>
      <c r="AF16032" s="4"/>
      <c r="AG16032" s="6"/>
      <c r="AY16032" s="4"/>
    </row>
    <row r="16033" spans="1:51" customFormat="1" x14ac:dyDescent="0.25">
      <c r="A16033" s="6"/>
      <c r="J16033" s="6"/>
      <c r="M16033" s="7"/>
      <c r="T16033" s="6"/>
      <c r="AE16033" s="4"/>
      <c r="AF16033" s="4"/>
      <c r="AG16033" s="6"/>
      <c r="AY16033" s="4"/>
    </row>
    <row r="16034" spans="1:51" customFormat="1" x14ac:dyDescent="0.25">
      <c r="A16034" s="6"/>
      <c r="J16034" s="6"/>
      <c r="M16034" s="7"/>
      <c r="T16034" s="6"/>
      <c r="AE16034" s="4"/>
      <c r="AF16034" s="4"/>
      <c r="AG16034" s="6"/>
      <c r="AY16034" s="4"/>
    </row>
    <row r="16035" spans="1:51" customFormat="1" x14ac:dyDescent="0.25">
      <c r="A16035" s="6"/>
      <c r="J16035" s="6"/>
      <c r="M16035" s="7"/>
      <c r="T16035" s="6"/>
      <c r="AE16035" s="4"/>
      <c r="AF16035" s="4"/>
      <c r="AG16035" s="6"/>
      <c r="AY16035" s="4"/>
    </row>
    <row r="16036" spans="1:51" customFormat="1" x14ac:dyDescent="0.25">
      <c r="A16036" s="6"/>
      <c r="J16036" s="6"/>
      <c r="M16036" s="7"/>
      <c r="T16036" s="6"/>
      <c r="AE16036" s="4"/>
      <c r="AF16036" s="4"/>
      <c r="AG16036" s="6"/>
      <c r="AY16036" s="4"/>
    </row>
    <row r="16037" spans="1:51" customFormat="1" x14ac:dyDescent="0.25">
      <c r="A16037" s="6"/>
      <c r="J16037" s="6"/>
      <c r="M16037" s="7"/>
      <c r="T16037" s="6"/>
      <c r="AE16037" s="4"/>
      <c r="AF16037" s="4"/>
      <c r="AG16037" s="6"/>
      <c r="AY16037" s="4"/>
    </row>
    <row r="16038" spans="1:51" customFormat="1" x14ac:dyDescent="0.25">
      <c r="A16038" s="6"/>
      <c r="J16038" s="6"/>
      <c r="M16038" s="7"/>
      <c r="T16038" s="6"/>
      <c r="AE16038" s="4"/>
      <c r="AF16038" s="4"/>
      <c r="AG16038" s="6"/>
      <c r="AY16038" s="4"/>
    </row>
    <row r="16039" spans="1:51" customFormat="1" x14ac:dyDescent="0.25">
      <c r="A16039" s="6"/>
      <c r="J16039" s="6"/>
      <c r="M16039" s="7"/>
      <c r="T16039" s="6"/>
      <c r="AE16039" s="4"/>
      <c r="AF16039" s="4"/>
      <c r="AG16039" s="6"/>
      <c r="AY16039" s="4"/>
    </row>
    <row r="16040" spans="1:51" customFormat="1" x14ac:dyDescent="0.25">
      <c r="A16040" s="6"/>
      <c r="J16040" s="6"/>
      <c r="M16040" s="7"/>
      <c r="T16040" s="6"/>
      <c r="AE16040" s="4"/>
      <c r="AF16040" s="4"/>
      <c r="AG16040" s="6"/>
      <c r="AY16040" s="4"/>
    </row>
    <row r="16041" spans="1:51" customFormat="1" x14ac:dyDescent="0.25">
      <c r="A16041" s="6"/>
      <c r="J16041" s="6"/>
      <c r="M16041" s="7"/>
      <c r="T16041" s="6"/>
      <c r="AE16041" s="4"/>
      <c r="AF16041" s="4"/>
      <c r="AG16041" s="6"/>
      <c r="AY16041" s="4"/>
    </row>
    <row r="16042" spans="1:51" customFormat="1" x14ac:dyDescent="0.25">
      <c r="A16042" s="6"/>
      <c r="J16042" s="6"/>
      <c r="M16042" s="7"/>
      <c r="T16042" s="6"/>
      <c r="AE16042" s="4"/>
      <c r="AF16042" s="4"/>
      <c r="AG16042" s="6"/>
      <c r="AY16042" s="4"/>
    </row>
    <row r="16043" spans="1:51" customFormat="1" x14ac:dyDescent="0.25">
      <c r="A16043" s="6"/>
      <c r="J16043" s="6"/>
      <c r="M16043" s="7"/>
      <c r="T16043" s="6"/>
      <c r="AE16043" s="4"/>
      <c r="AF16043" s="4"/>
      <c r="AG16043" s="6"/>
      <c r="AY16043" s="4"/>
    </row>
    <row r="16044" spans="1:51" customFormat="1" x14ac:dyDescent="0.25">
      <c r="A16044" s="6"/>
      <c r="J16044" s="6"/>
      <c r="M16044" s="7"/>
      <c r="T16044" s="6"/>
      <c r="AE16044" s="4"/>
      <c r="AF16044" s="4"/>
      <c r="AG16044" s="6"/>
      <c r="AY16044" s="4"/>
    </row>
    <row r="16045" spans="1:51" customFormat="1" x14ac:dyDescent="0.25">
      <c r="A16045" s="6"/>
      <c r="J16045" s="6"/>
      <c r="M16045" s="7"/>
      <c r="T16045" s="6"/>
      <c r="AE16045" s="4"/>
      <c r="AF16045" s="4"/>
      <c r="AG16045" s="6"/>
      <c r="AY16045" s="4"/>
    </row>
    <row r="16046" spans="1:51" customFormat="1" x14ac:dyDescent="0.25">
      <c r="A16046" s="6"/>
      <c r="J16046" s="6"/>
      <c r="M16046" s="7"/>
      <c r="T16046" s="6"/>
      <c r="AE16046" s="4"/>
      <c r="AF16046" s="4"/>
      <c r="AG16046" s="6"/>
      <c r="AY16046" s="4"/>
    </row>
    <row r="16047" spans="1:51" customFormat="1" x14ac:dyDescent="0.25">
      <c r="A16047" s="6"/>
      <c r="J16047" s="6"/>
      <c r="M16047" s="7"/>
      <c r="T16047" s="6"/>
      <c r="AE16047" s="4"/>
      <c r="AF16047" s="4"/>
      <c r="AG16047" s="6"/>
      <c r="AY16047" s="4"/>
    </row>
    <row r="16048" spans="1:51" customFormat="1" x14ac:dyDescent="0.25">
      <c r="A16048" s="6"/>
      <c r="J16048" s="6"/>
      <c r="M16048" s="7"/>
      <c r="T16048" s="6"/>
      <c r="AE16048" s="4"/>
      <c r="AF16048" s="4"/>
      <c r="AG16048" s="6"/>
      <c r="AY16048" s="4"/>
    </row>
    <row r="16049" spans="1:51" customFormat="1" x14ac:dyDescent="0.25">
      <c r="A16049" s="6"/>
      <c r="J16049" s="6"/>
      <c r="M16049" s="7"/>
      <c r="T16049" s="6"/>
      <c r="AE16049" s="4"/>
      <c r="AF16049" s="4"/>
      <c r="AG16049" s="6"/>
      <c r="AY16049" s="4"/>
    </row>
    <row r="16050" spans="1:51" customFormat="1" x14ac:dyDescent="0.25">
      <c r="A16050" s="6"/>
      <c r="J16050" s="6"/>
      <c r="M16050" s="7"/>
      <c r="T16050" s="6"/>
      <c r="AE16050" s="4"/>
      <c r="AF16050" s="4"/>
      <c r="AG16050" s="6"/>
      <c r="AY16050" s="4"/>
    </row>
    <row r="16051" spans="1:51" customFormat="1" x14ac:dyDescent="0.25">
      <c r="A16051" s="6"/>
      <c r="J16051" s="6"/>
      <c r="M16051" s="7"/>
      <c r="T16051" s="6"/>
      <c r="AE16051" s="4"/>
      <c r="AF16051" s="4"/>
      <c r="AG16051" s="6"/>
      <c r="AY16051" s="4"/>
    </row>
    <row r="16052" spans="1:51" customFormat="1" x14ac:dyDescent="0.25">
      <c r="A16052" s="6"/>
      <c r="J16052" s="6"/>
      <c r="M16052" s="7"/>
      <c r="T16052" s="6"/>
      <c r="AE16052" s="4"/>
      <c r="AF16052" s="4"/>
      <c r="AG16052" s="6"/>
      <c r="AY16052" s="4"/>
    </row>
    <row r="16053" spans="1:51" customFormat="1" x14ac:dyDescent="0.25">
      <c r="A16053" s="6"/>
      <c r="J16053" s="6"/>
      <c r="M16053" s="7"/>
      <c r="T16053" s="6"/>
      <c r="AE16053" s="4"/>
      <c r="AF16053" s="4"/>
      <c r="AG16053" s="6"/>
      <c r="AY16053" s="4"/>
    </row>
    <row r="16054" spans="1:51" customFormat="1" x14ac:dyDescent="0.25">
      <c r="A16054" s="6"/>
      <c r="J16054" s="6"/>
      <c r="M16054" s="7"/>
      <c r="T16054" s="6"/>
      <c r="AE16054" s="4"/>
      <c r="AF16054" s="4"/>
      <c r="AG16054" s="6"/>
      <c r="AY16054" s="4"/>
    </row>
    <row r="16055" spans="1:51" customFormat="1" x14ac:dyDescent="0.25">
      <c r="A16055" s="6"/>
      <c r="J16055" s="6"/>
      <c r="M16055" s="7"/>
      <c r="T16055" s="6"/>
      <c r="AE16055" s="4"/>
      <c r="AF16055" s="4"/>
      <c r="AG16055" s="6"/>
      <c r="AY16055" s="4"/>
    </row>
    <row r="16056" spans="1:51" customFormat="1" x14ac:dyDescent="0.25">
      <c r="A16056" s="6"/>
      <c r="J16056" s="6"/>
      <c r="M16056" s="7"/>
      <c r="T16056" s="6"/>
      <c r="AE16056" s="4"/>
      <c r="AF16056" s="4"/>
      <c r="AG16056" s="6"/>
      <c r="AY16056" s="4"/>
    </row>
    <row r="16057" spans="1:51" customFormat="1" x14ac:dyDescent="0.25">
      <c r="A16057" s="6"/>
      <c r="J16057" s="6"/>
      <c r="M16057" s="7"/>
      <c r="T16057" s="6"/>
      <c r="AE16057" s="4"/>
      <c r="AF16057" s="4"/>
      <c r="AG16057" s="6"/>
      <c r="AY16057" s="4"/>
    </row>
    <row r="16058" spans="1:51" customFormat="1" x14ac:dyDescent="0.25">
      <c r="A16058" s="6"/>
      <c r="J16058" s="6"/>
      <c r="M16058" s="7"/>
      <c r="T16058" s="6"/>
      <c r="AE16058" s="4"/>
      <c r="AF16058" s="4"/>
      <c r="AG16058" s="6"/>
      <c r="AY16058" s="4"/>
    </row>
    <row r="16059" spans="1:51" customFormat="1" x14ac:dyDescent="0.25">
      <c r="A16059" s="6"/>
      <c r="J16059" s="6"/>
      <c r="M16059" s="7"/>
      <c r="T16059" s="6"/>
      <c r="AE16059" s="4"/>
      <c r="AF16059" s="4"/>
      <c r="AG16059" s="6"/>
      <c r="AY16059" s="4"/>
    </row>
    <row r="16060" spans="1:51" customFormat="1" x14ac:dyDescent="0.25">
      <c r="A16060" s="6"/>
      <c r="J16060" s="6"/>
      <c r="M16060" s="7"/>
      <c r="T16060" s="6"/>
      <c r="AE16060" s="4"/>
      <c r="AF16060" s="4"/>
      <c r="AG16060" s="6"/>
      <c r="AY16060" s="4"/>
    </row>
    <row r="16061" spans="1:51" customFormat="1" x14ac:dyDescent="0.25">
      <c r="A16061" s="6"/>
      <c r="J16061" s="6"/>
      <c r="M16061" s="7"/>
      <c r="T16061" s="6"/>
      <c r="AE16061" s="4"/>
      <c r="AF16061" s="4"/>
      <c r="AG16061" s="6"/>
      <c r="AY16061" s="4"/>
    </row>
    <row r="16062" spans="1:51" customFormat="1" x14ac:dyDescent="0.25">
      <c r="A16062" s="6"/>
      <c r="J16062" s="6"/>
      <c r="M16062" s="7"/>
      <c r="T16062" s="6"/>
      <c r="AE16062" s="4"/>
      <c r="AF16062" s="4"/>
      <c r="AG16062" s="6"/>
      <c r="AY16062" s="4"/>
    </row>
    <row r="16063" spans="1:51" customFormat="1" x14ac:dyDescent="0.25">
      <c r="A16063" s="6"/>
      <c r="J16063" s="6"/>
      <c r="M16063" s="7"/>
      <c r="T16063" s="6"/>
      <c r="AE16063" s="4"/>
      <c r="AF16063" s="4"/>
      <c r="AG16063" s="6"/>
      <c r="AY16063" s="4"/>
    </row>
    <row r="16064" spans="1:51" customFormat="1" x14ac:dyDescent="0.25">
      <c r="A16064" s="6"/>
      <c r="J16064" s="6"/>
      <c r="M16064" s="7"/>
      <c r="T16064" s="6"/>
      <c r="AE16064" s="4"/>
      <c r="AF16064" s="4"/>
      <c r="AG16064" s="6"/>
      <c r="AY16064" s="4"/>
    </row>
    <row r="16065" spans="1:51" customFormat="1" x14ac:dyDescent="0.25">
      <c r="A16065" s="6"/>
      <c r="J16065" s="6"/>
      <c r="M16065" s="7"/>
      <c r="T16065" s="6"/>
      <c r="AE16065" s="4"/>
      <c r="AF16065" s="4"/>
      <c r="AG16065" s="6"/>
      <c r="AY16065" s="4"/>
    </row>
    <row r="16066" spans="1:51" customFormat="1" x14ac:dyDescent="0.25">
      <c r="A16066" s="6"/>
      <c r="J16066" s="6"/>
      <c r="M16066" s="7"/>
      <c r="T16066" s="6"/>
      <c r="AE16066" s="4"/>
      <c r="AF16066" s="4"/>
      <c r="AG16066" s="6"/>
      <c r="AY16066" s="4"/>
    </row>
    <row r="16067" spans="1:51" customFormat="1" x14ac:dyDescent="0.25">
      <c r="A16067" s="6"/>
      <c r="J16067" s="6"/>
      <c r="M16067" s="7"/>
      <c r="T16067" s="6"/>
      <c r="AE16067" s="4"/>
      <c r="AF16067" s="4"/>
      <c r="AG16067" s="6"/>
      <c r="AY16067" s="4"/>
    </row>
    <row r="16068" spans="1:51" customFormat="1" x14ac:dyDescent="0.25">
      <c r="A16068" s="6"/>
      <c r="J16068" s="6"/>
      <c r="M16068" s="7"/>
      <c r="T16068" s="6"/>
      <c r="AE16068" s="4"/>
      <c r="AF16068" s="4"/>
      <c r="AG16068" s="6"/>
      <c r="AY16068" s="4"/>
    </row>
    <row r="16069" spans="1:51" customFormat="1" x14ac:dyDescent="0.25">
      <c r="A16069" s="6"/>
      <c r="J16069" s="6"/>
      <c r="M16069" s="7"/>
      <c r="T16069" s="6"/>
      <c r="AE16069" s="4"/>
      <c r="AF16069" s="4"/>
      <c r="AG16069" s="6"/>
      <c r="AY16069" s="4"/>
    </row>
    <row r="16070" spans="1:51" customFormat="1" x14ac:dyDescent="0.25">
      <c r="A16070" s="6"/>
      <c r="J16070" s="6"/>
      <c r="M16070" s="7"/>
      <c r="T16070" s="6"/>
      <c r="AE16070" s="4"/>
      <c r="AF16070" s="4"/>
      <c r="AG16070" s="6"/>
      <c r="AY16070" s="4"/>
    </row>
    <row r="16071" spans="1:51" customFormat="1" x14ac:dyDescent="0.25">
      <c r="A16071" s="6"/>
      <c r="J16071" s="6"/>
      <c r="M16071" s="7"/>
      <c r="T16071" s="6"/>
      <c r="AE16071" s="4"/>
      <c r="AF16071" s="4"/>
      <c r="AG16071" s="6"/>
      <c r="AY16071" s="4"/>
    </row>
    <row r="16072" spans="1:51" customFormat="1" x14ac:dyDescent="0.25">
      <c r="A16072" s="6"/>
      <c r="J16072" s="6"/>
      <c r="M16072" s="7"/>
      <c r="T16072" s="6"/>
      <c r="AE16072" s="4"/>
      <c r="AF16072" s="4"/>
      <c r="AG16072" s="6"/>
      <c r="AY16072" s="4"/>
    </row>
    <row r="16073" spans="1:51" customFormat="1" x14ac:dyDescent="0.25">
      <c r="A16073" s="6"/>
      <c r="J16073" s="6"/>
      <c r="M16073" s="7"/>
      <c r="T16073" s="6"/>
      <c r="AE16073" s="4"/>
      <c r="AF16073" s="4"/>
      <c r="AG16073" s="6"/>
      <c r="AY16073" s="4"/>
    </row>
    <row r="16074" spans="1:51" customFormat="1" x14ac:dyDescent="0.25">
      <c r="A16074" s="6"/>
      <c r="J16074" s="6"/>
      <c r="M16074" s="7"/>
      <c r="T16074" s="6"/>
      <c r="AE16074" s="4"/>
      <c r="AF16074" s="4"/>
      <c r="AG16074" s="6"/>
      <c r="AY16074" s="4"/>
    </row>
    <row r="16075" spans="1:51" customFormat="1" x14ac:dyDescent="0.25">
      <c r="A16075" s="6"/>
      <c r="J16075" s="6"/>
      <c r="M16075" s="7"/>
      <c r="T16075" s="6"/>
      <c r="AE16075" s="4"/>
      <c r="AF16075" s="4"/>
      <c r="AG16075" s="6"/>
      <c r="AY16075" s="4"/>
    </row>
    <row r="16076" spans="1:51" customFormat="1" x14ac:dyDescent="0.25">
      <c r="A16076" s="6"/>
      <c r="J16076" s="6"/>
      <c r="M16076" s="7"/>
      <c r="T16076" s="6"/>
      <c r="AE16076" s="4"/>
      <c r="AF16076" s="4"/>
      <c r="AG16076" s="6"/>
      <c r="AY16076" s="4"/>
    </row>
    <row r="16077" spans="1:51" customFormat="1" x14ac:dyDescent="0.25">
      <c r="A16077" s="6"/>
      <c r="J16077" s="6"/>
      <c r="M16077" s="7"/>
      <c r="T16077" s="6"/>
      <c r="AE16077" s="4"/>
      <c r="AF16077" s="4"/>
      <c r="AG16077" s="6"/>
      <c r="AY16077" s="4"/>
    </row>
    <row r="16078" spans="1:51" customFormat="1" x14ac:dyDescent="0.25">
      <c r="A16078" s="6"/>
      <c r="J16078" s="6"/>
      <c r="M16078" s="7"/>
      <c r="T16078" s="6"/>
      <c r="AE16078" s="4"/>
      <c r="AF16078" s="4"/>
      <c r="AG16078" s="6"/>
      <c r="AY16078" s="4"/>
    </row>
    <row r="16079" spans="1:51" customFormat="1" x14ac:dyDescent="0.25">
      <c r="A16079" s="6"/>
      <c r="J16079" s="6"/>
      <c r="M16079" s="7"/>
      <c r="T16079" s="6"/>
      <c r="AE16079" s="4"/>
      <c r="AF16079" s="4"/>
      <c r="AG16079" s="6"/>
      <c r="AY16079" s="4"/>
    </row>
    <row r="16080" spans="1:51" customFormat="1" x14ac:dyDescent="0.25">
      <c r="A16080" s="6"/>
      <c r="J16080" s="6"/>
      <c r="M16080" s="7"/>
      <c r="T16080" s="6"/>
      <c r="AE16080" s="4"/>
      <c r="AF16080" s="4"/>
      <c r="AG16080" s="6"/>
      <c r="AY16080" s="4"/>
    </row>
    <row r="16081" spans="1:51" customFormat="1" x14ac:dyDescent="0.25">
      <c r="A16081" s="6"/>
      <c r="J16081" s="6"/>
      <c r="M16081" s="7"/>
      <c r="T16081" s="6"/>
      <c r="AE16081" s="4"/>
      <c r="AF16081" s="4"/>
      <c r="AG16081" s="6"/>
      <c r="AY16081" s="4"/>
    </row>
    <row r="16082" spans="1:51" customFormat="1" x14ac:dyDescent="0.25">
      <c r="A16082" s="6"/>
      <c r="J16082" s="6"/>
      <c r="M16082" s="7"/>
      <c r="T16082" s="6"/>
      <c r="AE16082" s="4"/>
      <c r="AF16082" s="4"/>
      <c r="AG16082" s="6"/>
      <c r="AY16082" s="4"/>
    </row>
    <row r="16083" spans="1:51" customFormat="1" x14ac:dyDescent="0.25">
      <c r="A16083" s="6"/>
      <c r="J16083" s="6"/>
      <c r="M16083" s="7"/>
      <c r="T16083" s="6"/>
      <c r="AE16083" s="4"/>
      <c r="AF16083" s="4"/>
      <c r="AG16083" s="6"/>
      <c r="AY16083" s="4"/>
    </row>
    <row r="16084" spans="1:51" customFormat="1" x14ac:dyDescent="0.25">
      <c r="A16084" s="6"/>
      <c r="J16084" s="6"/>
      <c r="M16084" s="7"/>
      <c r="T16084" s="6"/>
      <c r="AE16084" s="4"/>
      <c r="AF16084" s="4"/>
      <c r="AG16084" s="6"/>
      <c r="AY16084" s="4"/>
    </row>
    <row r="16085" spans="1:51" customFormat="1" x14ac:dyDescent="0.25">
      <c r="A16085" s="6"/>
      <c r="J16085" s="6"/>
      <c r="M16085" s="7"/>
      <c r="T16085" s="6"/>
      <c r="AE16085" s="4"/>
      <c r="AF16085" s="4"/>
      <c r="AG16085" s="6"/>
      <c r="AY16085" s="4"/>
    </row>
    <row r="16086" spans="1:51" customFormat="1" x14ac:dyDescent="0.25">
      <c r="A16086" s="6"/>
      <c r="J16086" s="6"/>
      <c r="M16086" s="7"/>
      <c r="T16086" s="6"/>
      <c r="AE16086" s="4"/>
      <c r="AF16086" s="4"/>
      <c r="AG16086" s="6"/>
      <c r="AY16086" s="4"/>
    </row>
    <row r="16087" spans="1:51" customFormat="1" x14ac:dyDescent="0.25">
      <c r="A16087" s="6"/>
      <c r="J16087" s="6"/>
      <c r="M16087" s="7"/>
      <c r="T16087" s="6"/>
      <c r="AE16087" s="4"/>
      <c r="AF16087" s="4"/>
      <c r="AG16087" s="6"/>
      <c r="AY16087" s="4"/>
    </row>
    <row r="16088" spans="1:51" customFormat="1" x14ac:dyDescent="0.25">
      <c r="A16088" s="6"/>
      <c r="J16088" s="6"/>
      <c r="M16088" s="7"/>
      <c r="T16088" s="6"/>
      <c r="AE16088" s="4"/>
      <c r="AF16088" s="4"/>
      <c r="AG16088" s="6"/>
      <c r="AY16088" s="4"/>
    </row>
    <row r="16089" spans="1:51" customFormat="1" x14ac:dyDescent="0.25">
      <c r="A16089" s="6"/>
      <c r="J16089" s="6"/>
      <c r="M16089" s="7"/>
      <c r="T16089" s="6"/>
      <c r="AE16089" s="4"/>
      <c r="AF16089" s="4"/>
      <c r="AG16089" s="6"/>
      <c r="AY16089" s="4"/>
    </row>
    <row r="16090" spans="1:51" customFormat="1" x14ac:dyDescent="0.25">
      <c r="A16090" s="6"/>
      <c r="J16090" s="6"/>
      <c r="M16090" s="7"/>
      <c r="T16090" s="6"/>
      <c r="AE16090" s="4"/>
      <c r="AF16090" s="4"/>
      <c r="AG16090" s="6"/>
      <c r="AY16090" s="4"/>
    </row>
    <row r="16091" spans="1:51" customFormat="1" x14ac:dyDescent="0.25">
      <c r="A16091" s="6"/>
      <c r="J16091" s="6"/>
      <c r="M16091" s="7"/>
      <c r="T16091" s="6"/>
      <c r="AE16091" s="4"/>
      <c r="AF16091" s="4"/>
      <c r="AG16091" s="6"/>
      <c r="AY16091" s="4"/>
    </row>
    <row r="16092" spans="1:51" customFormat="1" x14ac:dyDescent="0.25">
      <c r="A16092" s="6"/>
      <c r="J16092" s="6"/>
      <c r="M16092" s="7"/>
      <c r="T16092" s="6"/>
      <c r="AE16092" s="4"/>
      <c r="AF16092" s="4"/>
      <c r="AG16092" s="6"/>
      <c r="AY16092" s="4"/>
    </row>
    <row r="16093" spans="1:51" customFormat="1" x14ac:dyDescent="0.25">
      <c r="A16093" s="6"/>
      <c r="J16093" s="6"/>
      <c r="M16093" s="7"/>
      <c r="T16093" s="6"/>
      <c r="AE16093" s="4"/>
      <c r="AF16093" s="4"/>
      <c r="AG16093" s="6"/>
      <c r="AY16093" s="4"/>
    </row>
    <row r="16094" spans="1:51" customFormat="1" x14ac:dyDescent="0.25">
      <c r="A16094" s="6"/>
      <c r="J16094" s="6"/>
      <c r="M16094" s="7"/>
      <c r="T16094" s="6"/>
      <c r="AE16094" s="4"/>
      <c r="AF16094" s="4"/>
      <c r="AG16094" s="6"/>
      <c r="AY16094" s="4"/>
    </row>
    <row r="16095" spans="1:51" customFormat="1" x14ac:dyDescent="0.25">
      <c r="A16095" s="6"/>
      <c r="J16095" s="6"/>
      <c r="M16095" s="7"/>
      <c r="T16095" s="6"/>
      <c r="AE16095" s="4"/>
      <c r="AF16095" s="4"/>
      <c r="AG16095" s="6"/>
      <c r="AY16095" s="4"/>
    </row>
    <row r="16096" spans="1:51" customFormat="1" x14ac:dyDescent="0.25">
      <c r="A16096" s="6"/>
      <c r="J16096" s="6"/>
      <c r="M16096" s="7"/>
      <c r="T16096" s="6"/>
      <c r="AE16096" s="4"/>
      <c r="AF16096" s="4"/>
      <c r="AG16096" s="6"/>
      <c r="AY16096" s="4"/>
    </row>
    <row r="16097" spans="1:51" customFormat="1" x14ac:dyDescent="0.25">
      <c r="A16097" s="6"/>
      <c r="J16097" s="6"/>
      <c r="M16097" s="7"/>
      <c r="T16097" s="6"/>
      <c r="AE16097" s="4"/>
      <c r="AF16097" s="4"/>
      <c r="AG16097" s="6"/>
      <c r="AY16097" s="4"/>
    </row>
    <row r="16098" spans="1:51" customFormat="1" x14ac:dyDescent="0.25">
      <c r="A16098" s="6"/>
      <c r="J16098" s="6"/>
      <c r="M16098" s="7"/>
      <c r="T16098" s="6"/>
      <c r="AE16098" s="4"/>
      <c r="AF16098" s="4"/>
      <c r="AG16098" s="6"/>
      <c r="AY16098" s="4"/>
    </row>
    <row r="16099" spans="1:51" customFormat="1" x14ac:dyDescent="0.25">
      <c r="A16099" s="6"/>
      <c r="J16099" s="6"/>
      <c r="M16099" s="7"/>
      <c r="T16099" s="6"/>
      <c r="AE16099" s="4"/>
      <c r="AF16099" s="4"/>
      <c r="AG16099" s="6"/>
      <c r="AY16099" s="4"/>
    </row>
    <row r="16100" spans="1:51" customFormat="1" x14ac:dyDescent="0.25">
      <c r="A16100" s="6"/>
      <c r="J16100" s="6"/>
      <c r="M16100" s="7"/>
      <c r="T16100" s="6"/>
      <c r="AE16100" s="4"/>
      <c r="AF16100" s="4"/>
      <c r="AG16100" s="6"/>
      <c r="AY16100" s="4"/>
    </row>
    <row r="16101" spans="1:51" customFormat="1" x14ac:dyDescent="0.25">
      <c r="A16101" s="6"/>
      <c r="J16101" s="6"/>
      <c r="M16101" s="7"/>
      <c r="T16101" s="6"/>
      <c r="AE16101" s="4"/>
      <c r="AF16101" s="4"/>
      <c r="AG16101" s="6"/>
      <c r="AY16101" s="4"/>
    </row>
    <row r="16102" spans="1:51" customFormat="1" x14ac:dyDescent="0.25">
      <c r="A16102" s="6"/>
      <c r="J16102" s="6"/>
      <c r="M16102" s="7"/>
      <c r="T16102" s="6"/>
      <c r="AE16102" s="4"/>
      <c r="AF16102" s="4"/>
      <c r="AG16102" s="6"/>
      <c r="AY16102" s="4"/>
    </row>
    <row r="16103" spans="1:51" customFormat="1" x14ac:dyDescent="0.25">
      <c r="A16103" s="6"/>
      <c r="J16103" s="6"/>
      <c r="M16103" s="7"/>
      <c r="T16103" s="6"/>
      <c r="AE16103" s="4"/>
      <c r="AF16103" s="4"/>
      <c r="AG16103" s="6"/>
      <c r="AY16103" s="4"/>
    </row>
    <row r="16104" spans="1:51" customFormat="1" x14ac:dyDescent="0.25">
      <c r="A16104" s="6"/>
      <c r="J16104" s="6"/>
      <c r="M16104" s="7"/>
      <c r="T16104" s="6"/>
      <c r="AE16104" s="4"/>
      <c r="AF16104" s="4"/>
      <c r="AG16104" s="6"/>
      <c r="AY16104" s="4"/>
    </row>
    <row r="16105" spans="1:51" customFormat="1" x14ac:dyDescent="0.25">
      <c r="A16105" s="6"/>
      <c r="J16105" s="6"/>
      <c r="M16105" s="7"/>
      <c r="T16105" s="6"/>
      <c r="AE16105" s="4"/>
      <c r="AF16105" s="4"/>
      <c r="AG16105" s="6"/>
      <c r="AY16105" s="4"/>
    </row>
    <row r="16106" spans="1:51" customFormat="1" x14ac:dyDescent="0.25">
      <c r="A16106" s="6"/>
      <c r="J16106" s="6"/>
      <c r="M16106" s="7"/>
      <c r="T16106" s="6"/>
      <c r="AE16106" s="4"/>
      <c r="AF16106" s="4"/>
      <c r="AG16106" s="6"/>
      <c r="AY16106" s="4"/>
    </row>
    <row r="16107" spans="1:51" customFormat="1" x14ac:dyDescent="0.25">
      <c r="A16107" s="6"/>
      <c r="J16107" s="6"/>
      <c r="M16107" s="7"/>
      <c r="T16107" s="6"/>
      <c r="AE16107" s="4"/>
      <c r="AF16107" s="4"/>
      <c r="AG16107" s="6"/>
      <c r="AY16107" s="4"/>
    </row>
    <row r="16108" spans="1:51" customFormat="1" x14ac:dyDescent="0.25">
      <c r="A16108" s="6"/>
      <c r="J16108" s="6"/>
      <c r="M16108" s="7"/>
      <c r="T16108" s="6"/>
      <c r="AE16108" s="4"/>
      <c r="AF16108" s="4"/>
      <c r="AG16108" s="6"/>
      <c r="AY16108" s="4"/>
    </row>
    <row r="16109" spans="1:51" customFormat="1" x14ac:dyDescent="0.25">
      <c r="A16109" s="6"/>
      <c r="J16109" s="6"/>
      <c r="M16109" s="7"/>
      <c r="T16109" s="6"/>
      <c r="AE16109" s="4"/>
      <c r="AF16109" s="4"/>
      <c r="AG16109" s="6"/>
      <c r="AY16109" s="4"/>
    </row>
    <row r="16110" spans="1:51" customFormat="1" x14ac:dyDescent="0.25">
      <c r="A16110" s="6"/>
      <c r="J16110" s="6"/>
      <c r="M16110" s="7"/>
      <c r="T16110" s="6"/>
      <c r="AE16110" s="4"/>
      <c r="AF16110" s="4"/>
      <c r="AG16110" s="6"/>
      <c r="AY16110" s="4"/>
    </row>
    <row r="16111" spans="1:51" customFormat="1" x14ac:dyDescent="0.25">
      <c r="A16111" s="6"/>
      <c r="J16111" s="6"/>
      <c r="M16111" s="7"/>
      <c r="T16111" s="6"/>
      <c r="AE16111" s="4"/>
      <c r="AF16111" s="4"/>
      <c r="AG16111" s="6"/>
      <c r="AY16111" s="4"/>
    </row>
    <row r="16112" spans="1:51" customFormat="1" x14ac:dyDescent="0.25">
      <c r="A16112" s="6"/>
      <c r="J16112" s="6"/>
      <c r="M16112" s="7"/>
      <c r="T16112" s="6"/>
      <c r="AE16112" s="4"/>
      <c r="AF16112" s="4"/>
      <c r="AG16112" s="6"/>
      <c r="AY16112" s="4"/>
    </row>
    <row r="16113" spans="1:51" customFormat="1" x14ac:dyDescent="0.25">
      <c r="A16113" s="6"/>
      <c r="J16113" s="6"/>
      <c r="M16113" s="7"/>
      <c r="T16113" s="6"/>
      <c r="AE16113" s="4"/>
      <c r="AF16113" s="4"/>
      <c r="AG16113" s="6"/>
      <c r="AY16113" s="4"/>
    </row>
    <row r="16114" spans="1:51" customFormat="1" x14ac:dyDescent="0.25">
      <c r="A16114" s="6"/>
      <c r="J16114" s="6"/>
      <c r="M16114" s="7"/>
      <c r="T16114" s="6"/>
      <c r="AE16114" s="4"/>
      <c r="AF16114" s="4"/>
      <c r="AG16114" s="6"/>
      <c r="AY16114" s="4"/>
    </row>
    <row r="16115" spans="1:51" customFormat="1" x14ac:dyDescent="0.25">
      <c r="A16115" s="6"/>
      <c r="J16115" s="6"/>
      <c r="M16115" s="7"/>
      <c r="T16115" s="6"/>
      <c r="AE16115" s="4"/>
      <c r="AF16115" s="4"/>
      <c r="AG16115" s="6"/>
      <c r="AY16115" s="4"/>
    </row>
    <row r="16116" spans="1:51" customFormat="1" x14ac:dyDescent="0.25">
      <c r="A16116" s="6"/>
      <c r="J16116" s="6"/>
      <c r="M16116" s="7"/>
      <c r="T16116" s="6"/>
      <c r="AE16116" s="4"/>
      <c r="AF16116" s="4"/>
      <c r="AG16116" s="6"/>
      <c r="AY16116" s="4"/>
    </row>
    <row r="16117" spans="1:51" customFormat="1" x14ac:dyDescent="0.25">
      <c r="A16117" s="6"/>
      <c r="J16117" s="6"/>
      <c r="M16117" s="7"/>
      <c r="T16117" s="6"/>
      <c r="AE16117" s="4"/>
      <c r="AF16117" s="4"/>
      <c r="AG16117" s="6"/>
      <c r="AY16117" s="4"/>
    </row>
    <row r="16118" spans="1:51" customFormat="1" x14ac:dyDescent="0.25">
      <c r="A16118" s="6"/>
      <c r="J16118" s="6"/>
      <c r="M16118" s="7"/>
      <c r="T16118" s="6"/>
      <c r="AE16118" s="4"/>
      <c r="AF16118" s="4"/>
      <c r="AG16118" s="6"/>
      <c r="AY16118" s="4"/>
    </row>
    <row r="16119" spans="1:51" customFormat="1" x14ac:dyDescent="0.25">
      <c r="A16119" s="6"/>
      <c r="J16119" s="6"/>
      <c r="M16119" s="7"/>
      <c r="T16119" s="6"/>
      <c r="AE16119" s="4"/>
      <c r="AF16119" s="4"/>
      <c r="AG16119" s="6"/>
      <c r="AY16119" s="4"/>
    </row>
    <row r="16120" spans="1:51" customFormat="1" x14ac:dyDescent="0.25">
      <c r="A16120" s="6"/>
      <c r="J16120" s="6"/>
      <c r="M16120" s="7"/>
      <c r="T16120" s="6"/>
      <c r="AE16120" s="4"/>
      <c r="AF16120" s="4"/>
      <c r="AG16120" s="6"/>
      <c r="AY16120" s="4"/>
    </row>
    <row r="16121" spans="1:51" customFormat="1" x14ac:dyDescent="0.25">
      <c r="A16121" s="6"/>
      <c r="J16121" s="6"/>
      <c r="M16121" s="7"/>
      <c r="T16121" s="6"/>
      <c r="AE16121" s="4"/>
      <c r="AF16121" s="4"/>
      <c r="AG16121" s="6"/>
      <c r="AY16121" s="4"/>
    </row>
    <row r="16122" spans="1:51" customFormat="1" x14ac:dyDescent="0.25">
      <c r="A16122" s="6"/>
      <c r="J16122" s="6"/>
      <c r="M16122" s="7"/>
      <c r="T16122" s="6"/>
      <c r="AE16122" s="4"/>
      <c r="AF16122" s="4"/>
      <c r="AG16122" s="6"/>
      <c r="AY16122" s="4"/>
    </row>
    <row r="16123" spans="1:51" customFormat="1" x14ac:dyDescent="0.25">
      <c r="A16123" s="6"/>
      <c r="J16123" s="6"/>
      <c r="M16123" s="7"/>
      <c r="T16123" s="6"/>
      <c r="AE16123" s="4"/>
      <c r="AF16123" s="4"/>
      <c r="AG16123" s="6"/>
      <c r="AY16123" s="4"/>
    </row>
    <row r="16124" spans="1:51" customFormat="1" x14ac:dyDescent="0.25">
      <c r="A16124" s="6"/>
      <c r="J16124" s="6"/>
      <c r="M16124" s="7"/>
      <c r="T16124" s="6"/>
      <c r="AE16124" s="4"/>
      <c r="AF16124" s="4"/>
      <c r="AG16124" s="6"/>
      <c r="AY16124" s="4"/>
    </row>
    <row r="16125" spans="1:51" customFormat="1" x14ac:dyDescent="0.25">
      <c r="A16125" s="6"/>
      <c r="J16125" s="6"/>
      <c r="M16125" s="7"/>
      <c r="T16125" s="6"/>
      <c r="AE16125" s="4"/>
      <c r="AF16125" s="4"/>
      <c r="AG16125" s="6"/>
      <c r="AY16125" s="4"/>
    </row>
    <row r="16126" spans="1:51" customFormat="1" x14ac:dyDescent="0.25">
      <c r="A16126" s="6"/>
      <c r="J16126" s="6"/>
      <c r="M16126" s="7"/>
      <c r="T16126" s="6"/>
      <c r="AE16126" s="4"/>
      <c r="AF16126" s="4"/>
      <c r="AG16126" s="6"/>
      <c r="AY16126" s="4"/>
    </row>
    <row r="16127" spans="1:51" customFormat="1" x14ac:dyDescent="0.25">
      <c r="A16127" s="6"/>
      <c r="J16127" s="6"/>
      <c r="M16127" s="7"/>
      <c r="T16127" s="6"/>
      <c r="AE16127" s="4"/>
      <c r="AF16127" s="4"/>
      <c r="AG16127" s="6"/>
      <c r="AY16127" s="4"/>
    </row>
    <row r="16128" spans="1:51" customFormat="1" x14ac:dyDescent="0.25">
      <c r="A16128" s="6"/>
      <c r="J16128" s="6"/>
      <c r="M16128" s="7"/>
      <c r="T16128" s="6"/>
      <c r="AE16128" s="4"/>
      <c r="AF16128" s="4"/>
      <c r="AG16128" s="6"/>
      <c r="AY16128" s="4"/>
    </row>
    <row r="16129" spans="1:51" customFormat="1" x14ac:dyDescent="0.25">
      <c r="A16129" s="6"/>
      <c r="J16129" s="6"/>
      <c r="M16129" s="7"/>
      <c r="T16129" s="6"/>
      <c r="AE16129" s="4"/>
      <c r="AF16129" s="4"/>
      <c r="AG16129" s="6"/>
      <c r="AY16129" s="4"/>
    </row>
    <row r="16130" spans="1:51" customFormat="1" x14ac:dyDescent="0.25">
      <c r="A16130" s="6"/>
      <c r="J16130" s="6"/>
      <c r="M16130" s="7"/>
      <c r="T16130" s="6"/>
      <c r="AE16130" s="4"/>
      <c r="AF16130" s="4"/>
      <c r="AG16130" s="6"/>
      <c r="AY16130" s="4"/>
    </row>
    <row r="16131" spans="1:51" customFormat="1" x14ac:dyDescent="0.25">
      <c r="A16131" s="6"/>
      <c r="J16131" s="6"/>
      <c r="M16131" s="7"/>
      <c r="T16131" s="6"/>
      <c r="AE16131" s="4"/>
      <c r="AF16131" s="4"/>
      <c r="AG16131" s="6"/>
      <c r="AY16131" s="4"/>
    </row>
    <row r="16132" spans="1:51" customFormat="1" x14ac:dyDescent="0.25">
      <c r="A16132" s="6"/>
      <c r="J16132" s="6"/>
      <c r="M16132" s="7"/>
      <c r="T16132" s="6"/>
      <c r="AE16132" s="4"/>
      <c r="AF16132" s="4"/>
      <c r="AG16132" s="6"/>
      <c r="AY16132" s="4"/>
    </row>
    <row r="16133" spans="1:51" customFormat="1" x14ac:dyDescent="0.25">
      <c r="A16133" s="6"/>
      <c r="J16133" s="6"/>
      <c r="M16133" s="7"/>
      <c r="T16133" s="6"/>
      <c r="AE16133" s="4"/>
      <c r="AF16133" s="4"/>
      <c r="AG16133" s="6"/>
      <c r="AY16133" s="4"/>
    </row>
    <row r="16134" spans="1:51" customFormat="1" x14ac:dyDescent="0.25">
      <c r="A16134" s="6"/>
      <c r="J16134" s="6"/>
      <c r="M16134" s="7"/>
      <c r="T16134" s="6"/>
      <c r="AE16134" s="4"/>
      <c r="AF16134" s="4"/>
      <c r="AG16134" s="6"/>
      <c r="AY16134" s="4"/>
    </row>
    <row r="16135" spans="1:51" customFormat="1" x14ac:dyDescent="0.25">
      <c r="A16135" s="6"/>
      <c r="J16135" s="6"/>
      <c r="M16135" s="7"/>
      <c r="T16135" s="6"/>
      <c r="AE16135" s="4"/>
      <c r="AF16135" s="4"/>
      <c r="AG16135" s="6"/>
      <c r="AY16135" s="4"/>
    </row>
    <row r="16136" spans="1:51" customFormat="1" x14ac:dyDescent="0.25">
      <c r="A16136" s="6"/>
      <c r="J16136" s="6"/>
      <c r="M16136" s="7"/>
      <c r="T16136" s="6"/>
      <c r="AE16136" s="4"/>
      <c r="AF16136" s="4"/>
      <c r="AG16136" s="6"/>
      <c r="AY16136" s="4"/>
    </row>
    <row r="16137" spans="1:51" customFormat="1" x14ac:dyDescent="0.25">
      <c r="A16137" s="6"/>
      <c r="J16137" s="6"/>
      <c r="M16137" s="7"/>
      <c r="T16137" s="6"/>
      <c r="AE16137" s="4"/>
      <c r="AF16137" s="4"/>
      <c r="AG16137" s="6"/>
      <c r="AY16137" s="4"/>
    </row>
    <row r="16138" spans="1:51" customFormat="1" x14ac:dyDescent="0.25">
      <c r="A16138" s="6"/>
      <c r="J16138" s="6"/>
      <c r="M16138" s="7"/>
      <c r="T16138" s="6"/>
      <c r="AE16138" s="4"/>
      <c r="AF16138" s="4"/>
      <c r="AG16138" s="6"/>
      <c r="AY16138" s="4"/>
    </row>
    <row r="16139" spans="1:51" customFormat="1" x14ac:dyDescent="0.25">
      <c r="A16139" s="6"/>
      <c r="J16139" s="6"/>
      <c r="M16139" s="7"/>
      <c r="T16139" s="6"/>
      <c r="AE16139" s="4"/>
      <c r="AF16139" s="4"/>
      <c r="AG16139" s="6"/>
      <c r="AY16139" s="4"/>
    </row>
    <row r="16140" spans="1:51" customFormat="1" x14ac:dyDescent="0.25">
      <c r="A16140" s="6"/>
      <c r="J16140" s="6"/>
      <c r="M16140" s="7"/>
      <c r="T16140" s="6"/>
      <c r="AE16140" s="4"/>
      <c r="AF16140" s="4"/>
      <c r="AG16140" s="6"/>
      <c r="AY16140" s="4"/>
    </row>
    <row r="16141" spans="1:51" customFormat="1" x14ac:dyDescent="0.25">
      <c r="A16141" s="6"/>
      <c r="J16141" s="6"/>
      <c r="M16141" s="7"/>
      <c r="T16141" s="6"/>
      <c r="AE16141" s="4"/>
      <c r="AF16141" s="4"/>
      <c r="AG16141" s="6"/>
      <c r="AY16141" s="4"/>
    </row>
    <row r="16142" spans="1:51" customFormat="1" x14ac:dyDescent="0.25">
      <c r="A16142" s="6"/>
      <c r="J16142" s="6"/>
      <c r="M16142" s="7"/>
      <c r="T16142" s="6"/>
      <c r="AE16142" s="4"/>
      <c r="AF16142" s="4"/>
      <c r="AG16142" s="6"/>
      <c r="AY16142" s="4"/>
    </row>
    <row r="16143" spans="1:51" customFormat="1" x14ac:dyDescent="0.25">
      <c r="A16143" s="6"/>
      <c r="J16143" s="6"/>
      <c r="M16143" s="7"/>
      <c r="T16143" s="6"/>
      <c r="AE16143" s="4"/>
      <c r="AF16143" s="4"/>
      <c r="AG16143" s="6"/>
      <c r="AY16143" s="4"/>
    </row>
    <row r="16144" spans="1:51" customFormat="1" x14ac:dyDescent="0.25">
      <c r="A16144" s="6"/>
      <c r="J16144" s="6"/>
      <c r="M16144" s="7"/>
      <c r="T16144" s="6"/>
      <c r="AE16144" s="4"/>
      <c r="AF16144" s="4"/>
      <c r="AG16144" s="6"/>
      <c r="AY16144" s="4"/>
    </row>
    <row r="16145" spans="1:51" customFormat="1" x14ac:dyDescent="0.25">
      <c r="A16145" s="6"/>
      <c r="J16145" s="6"/>
      <c r="M16145" s="7"/>
      <c r="T16145" s="6"/>
      <c r="AE16145" s="4"/>
      <c r="AF16145" s="4"/>
      <c r="AG16145" s="6"/>
      <c r="AY16145" s="4"/>
    </row>
    <row r="16146" spans="1:51" customFormat="1" x14ac:dyDescent="0.25">
      <c r="A16146" s="6"/>
      <c r="J16146" s="6"/>
      <c r="M16146" s="7"/>
      <c r="T16146" s="6"/>
      <c r="AE16146" s="4"/>
      <c r="AF16146" s="4"/>
      <c r="AG16146" s="6"/>
      <c r="AY16146" s="4"/>
    </row>
    <row r="16147" spans="1:51" customFormat="1" x14ac:dyDescent="0.25">
      <c r="A16147" s="6"/>
      <c r="J16147" s="6"/>
      <c r="M16147" s="7"/>
      <c r="T16147" s="6"/>
      <c r="AE16147" s="4"/>
      <c r="AF16147" s="4"/>
      <c r="AG16147" s="6"/>
      <c r="AY16147" s="4"/>
    </row>
    <row r="16148" spans="1:51" customFormat="1" x14ac:dyDescent="0.25">
      <c r="A16148" s="6"/>
      <c r="J16148" s="6"/>
      <c r="M16148" s="7"/>
      <c r="T16148" s="6"/>
      <c r="AE16148" s="4"/>
      <c r="AF16148" s="4"/>
      <c r="AG16148" s="6"/>
      <c r="AY16148" s="4"/>
    </row>
    <row r="16149" spans="1:51" customFormat="1" x14ac:dyDescent="0.25">
      <c r="A16149" s="6"/>
      <c r="J16149" s="6"/>
      <c r="M16149" s="7"/>
      <c r="T16149" s="6"/>
      <c r="AE16149" s="4"/>
      <c r="AF16149" s="4"/>
      <c r="AG16149" s="6"/>
      <c r="AY16149" s="4"/>
    </row>
    <row r="16150" spans="1:51" customFormat="1" x14ac:dyDescent="0.25">
      <c r="A16150" s="6"/>
      <c r="J16150" s="6"/>
      <c r="M16150" s="7"/>
      <c r="T16150" s="6"/>
      <c r="AE16150" s="4"/>
      <c r="AF16150" s="4"/>
      <c r="AG16150" s="6"/>
      <c r="AY16150" s="4"/>
    </row>
    <row r="16151" spans="1:51" customFormat="1" x14ac:dyDescent="0.25">
      <c r="A16151" s="6"/>
      <c r="J16151" s="6"/>
      <c r="M16151" s="7"/>
      <c r="T16151" s="6"/>
      <c r="AE16151" s="4"/>
      <c r="AF16151" s="4"/>
      <c r="AG16151" s="6"/>
      <c r="AY16151" s="4"/>
    </row>
    <row r="16152" spans="1:51" customFormat="1" x14ac:dyDescent="0.25">
      <c r="A16152" s="6"/>
      <c r="J16152" s="6"/>
      <c r="M16152" s="7"/>
      <c r="T16152" s="6"/>
      <c r="AE16152" s="4"/>
      <c r="AF16152" s="4"/>
      <c r="AG16152" s="6"/>
      <c r="AY16152" s="4"/>
    </row>
    <row r="16153" spans="1:51" customFormat="1" x14ac:dyDescent="0.25">
      <c r="A16153" s="6"/>
      <c r="J16153" s="6"/>
      <c r="M16153" s="7"/>
      <c r="T16153" s="6"/>
      <c r="AE16153" s="4"/>
      <c r="AF16153" s="4"/>
      <c r="AG16153" s="6"/>
      <c r="AY16153" s="4"/>
    </row>
    <row r="16154" spans="1:51" customFormat="1" x14ac:dyDescent="0.25">
      <c r="A16154" s="6"/>
      <c r="J16154" s="6"/>
      <c r="M16154" s="7"/>
      <c r="T16154" s="6"/>
      <c r="AE16154" s="4"/>
      <c r="AF16154" s="4"/>
      <c r="AG16154" s="6"/>
      <c r="AY16154" s="4"/>
    </row>
    <row r="16155" spans="1:51" customFormat="1" x14ac:dyDescent="0.25">
      <c r="A16155" s="6"/>
      <c r="J16155" s="6"/>
      <c r="M16155" s="7"/>
      <c r="T16155" s="6"/>
      <c r="AE16155" s="4"/>
      <c r="AF16155" s="4"/>
      <c r="AG16155" s="6"/>
      <c r="AY16155" s="4"/>
    </row>
    <row r="16156" spans="1:51" customFormat="1" x14ac:dyDescent="0.25">
      <c r="A16156" s="6"/>
      <c r="J16156" s="6"/>
      <c r="M16156" s="7"/>
      <c r="T16156" s="6"/>
      <c r="AE16156" s="4"/>
      <c r="AF16156" s="4"/>
      <c r="AG16156" s="6"/>
      <c r="AY16156" s="4"/>
    </row>
    <row r="16157" spans="1:51" customFormat="1" x14ac:dyDescent="0.25">
      <c r="A16157" s="6"/>
      <c r="J16157" s="6"/>
      <c r="M16157" s="7"/>
      <c r="T16157" s="6"/>
      <c r="AE16157" s="4"/>
      <c r="AF16157" s="4"/>
      <c r="AG16157" s="6"/>
      <c r="AY16157" s="4"/>
    </row>
    <row r="16158" spans="1:51" customFormat="1" x14ac:dyDescent="0.25">
      <c r="A16158" s="6"/>
      <c r="J16158" s="6"/>
      <c r="M16158" s="7"/>
      <c r="T16158" s="6"/>
      <c r="AE16158" s="4"/>
      <c r="AF16158" s="4"/>
      <c r="AG16158" s="6"/>
      <c r="AY16158" s="4"/>
    </row>
    <row r="16159" spans="1:51" customFormat="1" x14ac:dyDescent="0.25">
      <c r="A16159" s="6"/>
      <c r="J16159" s="6"/>
      <c r="M16159" s="7"/>
      <c r="T16159" s="6"/>
      <c r="AE16159" s="4"/>
      <c r="AF16159" s="4"/>
      <c r="AG16159" s="6"/>
      <c r="AY16159" s="4"/>
    </row>
    <row r="16160" spans="1:51" customFormat="1" x14ac:dyDescent="0.25">
      <c r="A16160" s="6"/>
      <c r="J16160" s="6"/>
      <c r="M16160" s="7"/>
      <c r="T16160" s="6"/>
      <c r="AE16160" s="4"/>
      <c r="AF16160" s="4"/>
      <c r="AG16160" s="6"/>
      <c r="AY16160" s="4"/>
    </row>
    <row r="16161" spans="1:51" customFormat="1" x14ac:dyDescent="0.25">
      <c r="A16161" s="6"/>
      <c r="J16161" s="6"/>
      <c r="M16161" s="7"/>
      <c r="T16161" s="6"/>
      <c r="AE16161" s="4"/>
      <c r="AF16161" s="4"/>
      <c r="AG16161" s="6"/>
      <c r="AY16161" s="4"/>
    </row>
    <row r="16162" spans="1:51" customFormat="1" x14ac:dyDescent="0.25">
      <c r="A16162" s="6"/>
      <c r="J16162" s="6"/>
      <c r="M16162" s="7"/>
      <c r="T16162" s="6"/>
      <c r="AE16162" s="4"/>
      <c r="AF16162" s="4"/>
      <c r="AG16162" s="6"/>
      <c r="AY16162" s="4"/>
    </row>
    <row r="16163" spans="1:51" customFormat="1" x14ac:dyDescent="0.25">
      <c r="A16163" s="6"/>
      <c r="J16163" s="6"/>
      <c r="M16163" s="7"/>
      <c r="T16163" s="6"/>
      <c r="AE16163" s="4"/>
      <c r="AF16163" s="4"/>
      <c r="AG16163" s="6"/>
      <c r="AY16163" s="4"/>
    </row>
    <row r="16164" spans="1:51" customFormat="1" x14ac:dyDescent="0.25">
      <c r="A16164" s="6"/>
      <c r="J16164" s="6"/>
      <c r="M16164" s="7"/>
      <c r="T16164" s="6"/>
      <c r="AE16164" s="4"/>
      <c r="AF16164" s="4"/>
      <c r="AG16164" s="6"/>
      <c r="AY16164" s="4"/>
    </row>
    <row r="16165" spans="1:51" customFormat="1" x14ac:dyDescent="0.25">
      <c r="A16165" s="6"/>
      <c r="J16165" s="6"/>
      <c r="M16165" s="7"/>
      <c r="T16165" s="6"/>
      <c r="AE16165" s="4"/>
      <c r="AF16165" s="4"/>
      <c r="AG16165" s="6"/>
      <c r="AY16165" s="4"/>
    </row>
    <row r="16166" spans="1:51" customFormat="1" x14ac:dyDescent="0.25">
      <c r="A16166" s="6"/>
      <c r="J16166" s="6"/>
      <c r="M16166" s="7"/>
      <c r="T16166" s="6"/>
      <c r="AE16166" s="4"/>
      <c r="AF16166" s="4"/>
      <c r="AG16166" s="6"/>
      <c r="AY16166" s="4"/>
    </row>
    <row r="16167" spans="1:51" customFormat="1" x14ac:dyDescent="0.25">
      <c r="A16167" s="6"/>
      <c r="J16167" s="6"/>
      <c r="M16167" s="7"/>
      <c r="T16167" s="6"/>
      <c r="AE16167" s="4"/>
      <c r="AF16167" s="4"/>
      <c r="AG16167" s="6"/>
      <c r="AY16167" s="4"/>
    </row>
    <row r="16168" spans="1:51" customFormat="1" x14ac:dyDescent="0.25">
      <c r="A16168" s="6"/>
      <c r="J16168" s="6"/>
      <c r="M16168" s="7"/>
      <c r="T16168" s="6"/>
      <c r="AE16168" s="4"/>
      <c r="AF16168" s="4"/>
      <c r="AG16168" s="6"/>
      <c r="AY16168" s="4"/>
    </row>
    <row r="16169" spans="1:51" customFormat="1" x14ac:dyDescent="0.25">
      <c r="A16169" s="6"/>
      <c r="J16169" s="6"/>
      <c r="M16169" s="7"/>
      <c r="T16169" s="6"/>
      <c r="AE16169" s="4"/>
      <c r="AF16169" s="4"/>
      <c r="AG16169" s="6"/>
      <c r="AY16169" s="4"/>
    </row>
    <row r="16170" spans="1:51" customFormat="1" x14ac:dyDescent="0.25">
      <c r="A16170" s="6"/>
      <c r="J16170" s="6"/>
      <c r="M16170" s="7"/>
      <c r="T16170" s="6"/>
      <c r="AE16170" s="4"/>
      <c r="AF16170" s="4"/>
      <c r="AG16170" s="6"/>
      <c r="AY16170" s="4"/>
    </row>
    <row r="16171" spans="1:51" customFormat="1" x14ac:dyDescent="0.25">
      <c r="A16171" s="6"/>
      <c r="J16171" s="6"/>
      <c r="M16171" s="7"/>
      <c r="T16171" s="6"/>
      <c r="AE16171" s="4"/>
      <c r="AF16171" s="4"/>
      <c r="AG16171" s="6"/>
      <c r="AY16171" s="4"/>
    </row>
    <row r="16172" spans="1:51" customFormat="1" x14ac:dyDescent="0.25">
      <c r="A16172" s="6"/>
      <c r="J16172" s="6"/>
      <c r="M16172" s="7"/>
      <c r="T16172" s="6"/>
      <c r="AE16172" s="4"/>
      <c r="AF16172" s="4"/>
      <c r="AG16172" s="6"/>
      <c r="AY16172" s="4"/>
    </row>
    <row r="16173" spans="1:51" customFormat="1" x14ac:dyDescent="0.25">
      <c r="A16173" s="6"/>
      <c r="J16173" s="6"/>
      <c r="M16173" s="7"/>
      <c r="T16173" s="6"/>
      <c r="AE16173" s="4"/>
      <c r="AF16173" s="4"/>
      <c r="AG16173" s="6"/>
      <c r="AY16173" s="4"/>
    </row>
    <row r="16174" spans="1:51" customFormat="1" x14ac:dyDescent="0.25">
      <c r="A16174" s="6"/>
      <c r="J16174" s="6"/>
      <c r="M16174" s="7"/>
      <c r="T16174" s="6"/>
      <c r="AE16174" s="4"/>
      <c r="AF16174" s="4"/>
      <c r="AG16174" s="6"/>
      <c r="AY16174" s="4"/>
    </row>
    <row r="16175" spans="1:51" customFormat="1" x14ac:dyDescent="0.25">
      <c r="A16175" s="6"/>
      <c r="J16175" s="6"/>
      <c r="M16175" s="7"/>
      <c r="T16175" s="6"/>
      <c r="AE16175" s="4"/>
      <c r="AF16175" s="4"/>
      <c r="AG16175" s="6"/>
      <c r="AY16175" s="4"/>
    </row>
    <row r="16176" spans="1:51" customFormat="1" x14ac:dyDescent="0.25">
      <c r="A16176" s="6"/>
      <c r="J16176" s="6"/>
      <c r="M16176" s="7"/>
      <c r="T16176" s="6"/>
      <c r="AE16176" s="4"/>
      <c r="AF16176" s="4"/>
      <c r="AG16176" s="6"/>
      <c r="AY16176" s="4"/>
    </row>
    <row r="16177" spans="1:51" customFormat="1" x14ac:dyDescent="0.25">
      <c r="A16177" s="6"/>
      <c r="J16177" s="6"/>
      <c r="M16177" s="7"/>
      <c r="T16177" s="6"/>
      <c r="AE16177" s="4"/>
      <c r="AF16177" s="4"/>
      <c r="AG16177" s="6"/>
      <c r="AY16177" s="4"/>
    </row>
    <row r="16178" spans="1:51" customFormat="1" x14ac:dyDescent="0.25">
      <c r="A16178" s="6"/>
      <c r="J16178" s="6"/>
      <c r="M16178" s="7"/>
      <c r="T16178" s="6"/>
      <c r="AE16178" s="4"/>
      <c r="AF16178" s="4"/>
      <c r="AG16178" s="6"/>
      <c r="AY16178" s="4"/>
    </row>
    <row r="16179" spans="1:51" customFormat="1" x14ac:dyDescent="0.25">
      <c r="A16179" s="6"/>
      <c r="J16179" s="6"/>
      <c r="M16179" s="7"/>
      <c r="T16179" s="6"/>
      <c r="AE16179" s="4"/>
      <c r="AF16179" s="4"/>
      <c r="AG16179" s="6"/>
      <c r="AY16179" s="4"/>
    </row>
    <row r="16180" spans="1:51" customFormat="1" x14ac:dyDescent="0.25">
      <c r="A16180" s="6"/>
      <c r="J16180" s="6"/>
      <c r="M16180" s="7"/>
      <c r="T16180" s="6"/>
      <c r="AE16180" s="4"/>
      <c r="AF16180" s="4"/>
      <c r="AG16180" s="6"/>
      <c r="AY16180" s="4"/>
    </row>
    <row r="16181" spans="1:51" customFormat="1" x14ac:dyDescent="0.25">
      <c r="A16181" s="6"/>
      <c r="J16181" s="6"/>
      <c r="M16181" s="7"/>
      <c r="T16181" s="6"/>
      <c r="AE16181" s="4"/>
      <c r="AF16181" s="4"/>
      <c r="AG16181" s="6"/>
      <c r="AY16181" s="4"/>
    </row>
    <row r="16182" spans="1:51" customFormat="1" x14ac:dyDescent="0.25">
      <c r="A16182" s="6"/>
      <c r="J16182" s="6"/>
      <c r="M16182" s="7"/>
      <c r="T16182" s="6"/>
      <c r="AE16182" s="4"/>
      <c r="AF16182" s="4"/>
      <c r="AG16182" s="6"/>
      <c r="AY16182" s="4"/>
    </row>
    <row r="16183" spans="1:51" customFormat="1" x14ac:dyDescent="0.25">
      <c r="A16183" s="6"/>
      <c r="J16183" s="6"/>
      <c r="M16183" s="7"/>
      <c r="T16183" s="6"/>
      <c r="AE16183" s="4"/>
      <c r="AF16183" s="4"/>
      <c r="AG16183" s="6"/>
      <c r="AY16183" s="4"/>
    </row>
    <row r="16184" spans="1:51" customFormat="1" x14ac:dyDescent="0.25">
      <c r="A16184" s="6"/>
      <c r="J16184" s="6"/>
      <c r="M16184" s="7"/>
      <c r="T16184" s="6"/>
      <c r="AE16184" s="4"/>
      <c r="AF16184" s="4"/>
      <c r="AG16184" s="6"/>
      <c r="AY16184" s="4"/>
    </row>
    <row r="16185" spans="1:51" customFormat="1" x14ac:dyDescent="0.25">
      <c r="A16185" s="6"/>
      <c r="J16185" s="6"/>
      <c r="M16185" s="7"/>
      <c r="T16185" s="6"/>
      <c r="AE16185" s="4"/>
      <c r="AF16185" s="4"/>
      <c r="AG16185" s="6"/>
      <c r="AY16185" s="4"/>
    </row>
    <row r="16186" spans="1:51" customFormat="1" x14ac:dyDescent="0.25">
      <c r="A16186" s="6"/>
      <c r="J16186" s="6"/>
      <c r="M16186" s="7"/>
      <c r="T16186" s="6"/>
      <c r="AE16186" s="4"/>
      <c r="AF16186" s="4"/>
      <c r="AG16186" s="6"/>
      <c r="AY16186" s="4"/>
    </row>
    <row r="16187" spans="1:51" customFormat="1" x14ac:dyDescent="0.25">
      <c r="A16187" s="6"/>
      <c r="J16187" s="6"/>
      <c r="M16187" s="7"/>
      <c r="T16187" s="6"/>
      <c r="AE16187" s="4"/>
      <c r="AF16187" s="4"/>
      <c r="AG16187" s="6"/>
      <c r="AY16187" s="4"/>
    </row>
    <row r="16188" spans="1:51" customFormat="1" x14ac:dyDescent="0.25">
      <c r="A16188" s="6"/>
      <c r="J16188" s="6"/>
      <c r="M16188" s="7"/>
      <c r="T16188" s="6"/>
      <c r="AE16188" s="4"/>
      <c r="AF16188" s="4"/>
      <c r="AG16188" s="6"/>
      <c r="AY16188" s="4"/>
    </row>
    <row r="16189" spans="1:51" customFormat="1" x14ac:dyDescent="0.25">
      <c r="A16189" s="6"/>
      <c r="J16189" s="6"/>
      <c r="M16189" s="7"/>
      <c r="T16189" s="6"/>
      <c r="AE16189" s="4"/>
      <c r="AF16189" s="4"/>
      <c r="AG16189" s="6"/>
      <c r="AY16189" s="4"/>
    </row>
    <row r="16190" spans="1:51" customFormat="1" x14ac:dyDescent="0.25">
      <c r="A16190" s="6"/>
      <c r="J16190" s="6"/>
      <c r="M16190" s="7"/>
      <c r="T16190" s="6"/>
      <c r="AE16190" s="4"/>
      <c r="AF16190" s="4"/>
      <c r="AG16190" s="6"/>
      <c r="AY16190" s="4"/>
    </row>
    <row r="16191" spans="1:51" customFormat="1" x14ac:dyDescent="0.25">
      <c r="A16191" s="6"/>
      <c r="J16191" s="6"/>
      <c r="M16191" s="7"/>
      <c r="T16191" s="6"/>
      <c r="AE16191" s="4"/>
      <c r="AF16191" s="4"/>
      <c r="AG16191" s="6"/>
      <c r="AY16191" s="4"/>
    </row>
    <row r="16192" spans="1:51" customFormat="1" x14ac:dyDescent="0.25">
      <c r="A16192" s="6"/>
      <c r="J16192" s="6"/>
      <c r="M16192" s="7"/>
      <c r="T16192" s="6"/>
      <c r="AE16192" s="4"/>
      <c r="AF16192" s="4"/>
      <c r="AG16192" s="6"/>
      <c r="AY16192" s="4"/>
    </row>
    <row r="16193" spans="1:51" customFormat="1" x14ac:dyDescent="0.25">
      <c r="A16193" s="6"/>
      <c r="J16193" s="6"/>
      <c r="M16193" s="7"/>
      <c r="T16193" s="6"/>
      <c r="AE16193" s="4"/>
      <c r="AF16193" s="4"/>
      <c r="AG16193" s="6"/>
      <c r="AY16193" s="4"/>
    </row>
    <row r="16194" spans="1:51" customFormat="1" x14ac:dyDescent="0.25">
      <c r="A16194" s="6"/>
      <c r="J16194" s="6"/>
      <c r="M16194" s="7"/>
      <c r="T16194" s="6"/>
      <c r="AE16194" s="4"/>
      <c r="AF16194" s="4"/>
      <c r="AG16194" s="6"/>
      <c r="AY16194" s="4"/>
    </row>
    <row r="16195" spans="1:51" customFormat="1" x14ac:dyDescent="0.25">
      <c r="A16195" s="6"/>
      <c r="J16195" s="6"/>
      <c r="M16195" s="7"/>
      <c r="T16195" s="6"/>
      <c r="AE16195" s="4"/>
      <c r="AF16195" s="4"/>
      <c r="AG16195" s="6"/>
      <c r="AY16195" s="4"/>
    </row>
    <row r="16196" spans="1:51" customFormat="1" x14ac:dyDescent="0.25">
      <c r="A16196" s="6"/>
      <c r="J16196" s="6"/>
      <c r="M16196" s="7"/>
      <c r="T16196" s="6"/>
      <c r="AE16196" s="4"/>
      <c r="AF16196" s="4"/>
      <c r="AG16196" s="6"/>
      <c r="AY16196" s="4"/>
    </row>
    <row r="16197" spans="1:51" customFormat="1" x14ac:dyDescent="0.25">
      <c r="A16197" s="6"/>
      <c r="J16197" s="6"/>
      <c r="M16197" s="7"/>
      <c r="T16197" s="6"/>
      <c r="AE16197" s="4"/>
      <c r="AF16197" s="4"/>
      <c r="AG16197" s="6"/>
      <c r="AY16197" s="4"/>
    </row>
    <row r="16198" spans="1:51" customFormat="1" x14ac:dyDescent="0.25">
      <c r="A16198" s="6"/>
      <c r="J16198" s="6"/>
      <c r="M16198" s="7"/>
      <c r="T16198" s="6"/>
      <c r="AE16198" s="4"/>
      <c r="AF16198" s="4"/>
      <c r="AG16198" s="6"/>
      <c r="AY16198" s="4"/>
    </row>
    <row r="16199" spans="1:51" customFormat="1" x14ac:dyDescent="0.25">
      <c r="A16199" s="6"/>
      <c r="J16199" s="6"/>
      <c r="M16199" s="7"/>
      <c r="T16199" s="6"/>
      <c r="AE16199" s="4"/>
      <c r="AF16199" s="4"/>
      <c r="AG16199" s="6"/>
      <c r="AY16199" s="4"/>
    </row>
    <row r="16200" spans="1:51" customFormat="1" x14ac:dyDescent="0.25">
      <c r="A16200" s="6"/>
      <c r="J16200" s="6"/>
      <c r="M16200" s="7"/>
      <c r="T16200" s="6"/>
      <c r="AE16200" s="4"/>
      <c r="AF16200" s="4"/>
      <c r="AG16200" s="6"/>
      <c r="AY16200" s="4"/>
    </row>
    <row r="16201" spans="1:51" customFormat="1" x14ac:dyDescent="0.25">
      <c r="A16201" s="6"/>
      <c r="J16201" s="6"/>
      <c r="M16201" s="7"/>
      <c r="T16201" s="6"/>
      <c r="AE16201" s="4"/>
      <c r="AF16201" s="4"/>
      <c r="AG16201" s="6"/>
      <c r="AY16201" s="4"/>
    </row>
    <row r="16202" spans="1:51" customFormat="1" x14ac:dyDescent="0.25">
      <c r="A16202" s="6"/>
      <c r="J16202" s="6"/>
      <c r="M16202" s="7"/>
      <c r="T16202" s="6"/>
      <c r="AE16202" s="4"/>
      <c r="AF16202" s="4"/>
      <c r="AG16202" s="6"/>
      <c r="AY16202" s="4"/>
    </row>
    <row r="16203" spans="1:51" customFormat="1" x14ac:dyDescent="0.25">
      <c r="A16203" s="6"/>
      <c r="J16203" s="6"/>
      <c r="M16203" s="7"/>
      <c r="T16203" s="6"/>
      <c r="AE16203" s="4"/>
      <c r="AF16203" s="4"/>
      <c r="AG16203" s="6"/>
      <c r="AY16203" s="4"/>
    </row>
    <row r="16204" spans="1:51" customFormat="1" x14ac:dyDescent="0.25">
      <c r="A16204" s="6"/>
      <c r="J16204" s="6"/>
      <c r="M16204" s="7"/>
      <c r="T16204" s="6"/>
      <c r="AE16204" s="4"/>
      <c r="AF16204" s="4"/>
      <c r="AG16204" s="6"/>
      <c r="AY16204" s="4"/>
    </row>
    <row r="16205" spans="1:51" customFormat="1" x14ac:dyDescent="0.25">
      <c r="A16205" s="6"/>
      <c r="J16205" s="6"/>
      <c r="M16205" s="7"/>
      <c r="T16205" s="6"/>
      <c r="AE16205" s="4"/>
      <c r="AF16205" s="4"/>
      <c r="AG16205" s="6"/>
      <c r="AY16205" s="4"/>
    </row>
    <row r="16206" spans="1:51" customFormat="1" x14ac:dyDescent="0.25">
      <c r="A16206" s="6"/>
      <c r="J16206" s="6"/>
      <c r="M16206" s="7"/>
      <c r="T16206" s="6"/>
      <c r="AE16206" s="4"/>
      <c r="AF16206" s="4"/>
      <c r="AG16206" s="6"/>
      <c r="AY16206" s="4"/>
    </row>
    <row r="16207" spans="1:51" customFormat="1" x14ac:dyDescent="0.25">
      <c r="A16207" s="6"/>
      <c r="J16207" s="6"/>
      <c r="M16207" s="7"/>
      <c r="T16207" s="6"/>
      <c r="AE16207" s="4"/>
      <c r="AF16207" s="4"/>
      <c r="AG16207" s="6"/>
      <c r="AY16207" s="4"/>
    </row>
    <row r="16208" spans="1:51" customFormat="1" x14ac:dyDescent="0.25">
      <c r="A16208" s="6"/>
      <c r="J16208" s="6"/>
      <c r="M16208" s="7"/>
      <c r="T16208" s="6"/>
      <c r="AE16208" s="4"/>
      <c r="AF16208" s="4"/>
      <c r="AG16208" s="6"/>
      <c r="AY16208" s="4"/>
    </row>
    <row r="16209" spans="1:51" customFormat="1" x14ac:dyDescent="0.25">
      <c r="A16209" s="6"/>
      <c r="J16209" s="6"/>
      <c r="M16209" s="7"/>
      <c r="T16209" s="6"/>
      <c r="AE16209" s="4"/>
      <c r="AF16209" s="4"/>
      <c r="AG16209" s="6"/>
      <c r="AY16209" s="4"/>
    </row>
    <row r="16210" spans="1:51" customFormat="1" x14ac:dyDescent="0.25">
      <c r="A16210" s="6"/>
      <c r="J16210" s="6"/>
      <c r="M16210" s="7"/>
      <c r="T16210" s="6"/>
      <c r="AE16210" s="4"/>
      <c r="AF16210" s="4"/>
      <c r="AG16210" s="6"/>
      <c r="AY16210" s="4"/>
    </row>
    <row r="16211" spans="1:51" customFormat="1" x14ac:dyDescent="0.25">
      <c r="A16211" s="6"/>
      <c r="J16211" s="6"/>
      <c r="M16211" s="7"/>
      <c r="T16211" s="6"/>
      <c r="AE16211" s="4"/>
      <c r="AF16211" s="4"/>
      <c r="AG16211" s="6"/>
      <c r="AY16211" s="4"/>
    </row>
    <row r="16212" spans="1:51" customFormat="1" x14ac:dyDescent="0.25">
      <c r="A16212" s="6"/>
      <c r="J16212" s="6"/>
      <c r="M16212" s="7"/>
      <c r="T16212" s="6"/>
      <c r="AE16212" s="4"/>
      <c r="AF16212" s="4"/>
      <c r="AG16212" s="6"/>
      <c r="AY16212" s="4"/>
    </row>
    <row r="16213" spans="1:51" customFormat="1" x14ac:dyDescent="0.25">
      <c r="A16213" s="6"/>
      <c r="J16213" s="6"/>
      <c r="M16213" s="7"/>
      <c r="T16213" s="6"/>
      <c r="AE16213" s="4"/>
      <c r="AF16213" s="4"/>
      <c r="AG16213" s="6"/>
      <c r="AY16213" s="4"/>
    </row>
    <row r="16214" spans="1:51" customFormat="1" x14ac:dyDescent="0.25">
      <c r="A16214" s="6"/>
      <c r="J16214" s="6"/>
      <c r="M16214" s="7"/>
      <c r="T16214" s="6"/>
      <c r="AE16214" s="4"/>
      <c r="AF16214" s="4"/>
      <c r="AG16214" s="6"/>
      <c r="AY16214" s="4"/>
    </row>
    <row r="16215" spans="1:51" customFormat="1" x14ac:dyDescent="0.25">
      <c r="A16215" s="6"/>
      <c r="J16215" s="6"/>
      <c r="M16215" s="7"/>
      <c r="T16215" s="6"/>
      <c r="AE16215" s="4"/>
      <c r="AF16215" s="4"/>
      <c r="AG16215" s="6"/>
      <c r="AY16215" s="4"/>
    </row>
    <row r="16216" spans="1:51" customFormat="1" x14ac:dyDescent="0.25">
      <c r="A16216" s="6"/>
      <c r="J16216" s="6"/>
      <c r="M16216" s="7"/>
      <c r="T16216" s="6"/>
      <c r="AE16216" s="4"/>
      <c r="AF16216" s="4"/>
      <c r="AG16216" s="6"/>
      <c r="AY16216" s="4"/>
    </row>
    <row r="16217" spans="1:51" customFormat="1" x14ac:dyDescent="0.25">
      <c r="A16217" s="6"/>
      <c r="J16217" s="6"/>
      <c r="M16217" s="7"/>
      <c r="T16217" s="6"/>
      <c r="AE16217" s="4"/>
      <c r="AF16217" s="4"/>
      <c r="AG16217" s="6"/>
      <c r="AY16217" s="4"/>
    </row>
    <row r="16218" spans="1:51" customFormat="1" x14ac:dyDescent="0.25">
      <c r="A16218" s="6"/>
      <c r="J16218" s="6"/>
      <c r="M16218" s="7"/>
      <c r="T16218" s="6"/>
      <c r="AE16218" s="4"/>
      <c r="AF16218" s="4"/>
      <c r="AG16218" s="6"/>
      <c r="AY16218" s="4"/>
    </row>
    <row r="16219" spans="1:51" customFormat="1" x14ac:dyDescent="0.25">
      <c r="A16219" s="6"/>
      <c r="J16219" s="6"/>
      <c r="M16219" s="7"/>
      <c r="T16219" s="6"/>
      <c r="AE16219" s="4"/>
      <c r="AF16219" s="4"/>
      <c r="AG16219" s="6"/>
      <c r="AY16219" s="4"/>
    </row>
    <row r="16220" spans="1:51" customFormat="1" x14ac:dyDescent="0.25">
      <c r="A16220" s="6"/>
      <c r="J16220" s="6"/>
      <c r="M16220" s="7"/>
      <c r="T16220" s="6"/>
      <c r="AE16220" s="4"/>
      <c r="AF16220" s="4"/>
      <c r="AG16220" s="6"/>
      <c r="AY16220" s="4"/>
    </row>
    <row r="16221" spans="1:51" customFormat="1" x14ac:dyDescent="0.25">
      <c r="A16221" s="6"/>
      <c r="J16221" s="6"/>
      <c r="M16221" s="7"/>
      <c r="T16221" s="6"/>
      <c r="AE16221" s="4"/>
      <c r="AF16221" s="4"/>
      <c r="AG16221" s="6"/>
      <c r="AY16221" s="4"/>
    </row>
    <row r="16222" spans="1:51" customFormat="1" x14ac:dyDescent="0.25">
      <c r="A16222" s="6"/>
      <c r="J16222" s="6"/>
      <c r="M16222" s="7"/>
      <c r="T16222" s="6"/>
      <c r="AE16222" s="4"/>
      <c r="AF16222" s="4"/>
      <c r="AG16222" s="6"/>
      <c r="AY16222" s="4"/>
    </row>
    <row r="16223" spans="1:51" customFormat="1" x14ac:dyDescent="0.25">
      <c r="A16223" s="6"/>
      <c r="J16223" s="6"/>
      <c r="M16223" s="7"/>
      <c r="T16223" s="6"/>
      <c r="AE16223" s="4"/>
      <c r="AF16223" s="4"/>
      <c r="AG16223" s="6"/>
      <c r="AY16223" s="4"/>
    </row>
    <row r="16224" spans="1:51" customFormat="1" x14ac:dyDescent="0.25">
      <c r="A16224" s="6"/>
      <c r="J16224" s="6"/>
      <c r="M16224" s="7"/>
      <c r="T16224" s="6"/>
      <c r="AE16224" s="4"/>
      <c r="AF16224" s="4"/>
      <c r="AG16224" s="6"/>
      <c r="AY16224" s="4"/>
    </row>
    <row r="16225" spans="1:51" customFormat="1" x14ac:dyDescent="0.25">
      <c r="A16225" s="6"/>
      <c r="J16225" s="6"/>
      <c r="M16225" s="7"/>
      <c r="T16225" s="6"/>
      <c r="AE16225" s="4"/>
      <c r="AF16225" s="4"/>
      <c r="AG16225" s="6"/>
      <c r="AY16225" s="4"/>
    </row>
    <row r="16226" spans="1:51" customFormat="1" x14ac:dyDescent="0.25">
      <c r="A16226" s="6"/>
      <c r="J16226" s="6"/>
      <c r="M16226" s="7"/>
      <c r="T16226" s="6"/>
      <c r="AE16226" s="4"/>
      <c r="AF16226" s="4"/>
      <c r="AG16226" s="6"/>
      <c r="AY16226" s="4"/>
    </row>
    <row r="16227" spans="1:51" customFormat="1" x14ac:dyDescent="0.25">
      <c r="A16227" s="6"/>
      <c r="J16227" s="6"/>
      <c r="M16227" s="7"/>
      <c r="T16227" s="6"/>
      <c r="AE16227" s="4"/>
      <c r="AF16227" s="4"/>
      <c r="AG16227" s="6"/>
      <c r="AY16227" s="4"/>
    </row>
    <row r="16228" spans="1:51" customFormat="1" x14ac:dyDescent="0.25">
      <c r="A16228" s="6"/>
      <c r="J16228" s="6"/>
      <c r="M16228" s="7"/>
      <c r="T16228" s="6"/>
      <c r="AE16228" s="4"/>
      <c r="AF16228" s="4"/>
      <c r="AG16228" s="6"/>
      <c r="AY16228" s="4"/>
    </row>
    <row r="16229" spans="1:51" customFormat="1" x14ac:dyDescent="0.25">
      <c r="A16229" s="6"/>
      <c r="J16229" s="6"/>
      <c r="M16229" s="7"/>
      <c r="T16229" s="6"/>
      <c r="AE16229" s="4"/>
      <c r="AF16229" s="4"/>
      <c r="AG16229" s="6"/>
      <c r="AY16229" s="4"/>
    </row>
    <row r="16230" spans="1:51" customFormat="1" x14ac:dyDescent="0.25">
      <c r="A16230" s="6"/>
      <c r="J16230" s="6"/>
      <c r="M16230" s="7"/>
      <c r="T16230" s="6"/>
      <c r="AE16230" s="4"/>
      <c r="AF16230" s="4"/>
      <c r="AG16230" s="6"/>
      <c r="AY16230" s="4"/>
    </row>
    <row r="16231" spans="1:51" customFormat="1" x14ac:dyDescent="0.25">
      <c r="A16231" s="6"/>
      <c r="J16231" s="6"/>
      <c r="M16231" s="7"/>
      <c r="T16231" s="6"/>
      <c r="AE16231" s="4"/>
      <c r="AF16231" s="4"/>
      <c r="AG16231" s="6"/>
      <c r="AY16231" s="4"/>
    </row>
    <row r="16232" spans="1:51" customFormat="1" x14ac:dyDescent="0.25">
      <c r="A16232" s="6"/>
      <c r="J16232" s="6"/>
      <c r="M16232" s="7"/>
      <c r="T16232" s="6"/>
      <c r="AE16232" s="4"/>
      <c r="AF16232" s="4"/>
      <c r="AG16232" s="6"/>
      <c r="AY16232" s="4"/>
    </row>
    <row r="16233" spans="1:51" customFormat="1" x14ac:dyDescent="0.25">
      <c r="A16233" s="6"/>
      <c r="J16233" s="6"/>
      <c r="M16233" s="7"/>
      <c r="T16233" s="6"/>
      <c r="AE16233" s="4"/>
      <c r="AF16233" s="4"/>
      <c r="AG16233" s="6"/>
      <c r="AY16233" s="4"/>
    </row>
    <row r="16234" spans="1:51" customFormat="1" x14ac:dyDescent="0.25">
      <c r="A16234" s="6"/>
      <c r="J16234" s="6"/>
      <c r="M16234" s="7"/>
      <c r="T16234" s="6"/>
      <c r="AE16234" s="4"/>
      <c r="AF16234" s="4"/>
      <c r="AG16234" s="6"/>
      <c r="AY16234" s="4"/>
    </row>
    <row r="16235" spans="1:51" customFormat="1" x14ac:dyDescent="0.25">
      <c r="A16235" s="6"/>
      <c r="J16235" s="6"/>
      <c r="M16235" s="7"/>
      <c r="T16235" s="6"/>
      <c r="AE16235" s="4"/>
      <c r="AF16235" s="4"/>
      <c r="AG16235" s="6"/>
      <c r="AY16235" s="4"/>
    </row>
    <row r="16236" spans="1:51" customFormat="1" x14ac:dyDescent="0.25">
      <c r="A16236" s="6"/>
      <c r="J16236" s="6"/>
      <c r="M16236" s="7"/>
      <c r="T16236" s="6"/>
      <c r="AE16236" s="4"/>
      <c r="AF16236" s="4"/>
      <c r="AG16236" s="6"/>
      <c r="AY16236" s="4"/>
    </row>
    <row r="16237" spans="1:51" customFormat="1" x14ac:dyDescent="0.25">
      <c r="A16237" s="6"/>
      <c r="J16237" s="6"/>
      <c r="M16237" s="7"/>
      <c r="T16237" s="6"/>
      <c r="AE16237" s="4"/>
      <c r="AF16237" s="4"/>
      <c r="AG16237" s="6"/>
      <c r="AY16237" s="4"/>
    </row>
    <row r="16238" spans="1:51" customFormat="1" x14ac:dyDescent="0.25">
      <c r="A16238" s="6"/>
      <c r="J16238" s="6"/>
      <c r="M16238" s="7"/>
      <c r="T16238" s="6"/>
      <c r="AE16238" s="4"/>
      <c r="AF16238" s="4"/>
      <c r="AG16238" s="6"/>
      <c r="AY16238" s="4"/>
    </row>
    <row r="16239" spans="1:51" customFormat="1" x14ac:dyDescent="0.25">
      <c r="A16239" s="6"/>
      <c r="J16239" s="6"/>
      <c r="M16239" s="7"/>
      <c r="T16239" s="6"/>
      <c r="AE16239" s="4"/>
      <c r="AF16239" s="4"/>
      <c r="AG16239" s="6"/>
      <c r="AY16239" s="4"/>
    </row>
    <row r="16240" spans="1:51" customFormat="1" x14ac:dyDescent="0.25">
      <c r="A16240" s="6"/>
      <c r="J16240" s="6"/>
      <c r="M16240" s="7"/>
      <c r="T16240" s="6"/>
      <c r="AE16240" s="4"/>
      <c r="AF16240" s="4"/>
      <c r="AG16240" s="6"/>
      <c r="AY16240" s="4"/>
    </row>
    <row r="16241" spans="1:51" customFormat="1" x14ac:dyDescent="0.25">
      <c r="A16241" s="6"/>
      <c r="J16241" s="6"/>
      <c r="M16241" s="7"/>
      <c r="T16241" s="6"/>
      <c r="AE16241" s="4"/>
      <c r="AF16241" s="4"/>
      <c r="AG16241" s="6"/>
      <c r="AY16241" s="4"/>
    </row>
    <row r="16242" spans="1:51" customFormat="1" x14ac:dyDescent="0.25">
      <c r="A16242" s="6"/>
      <c r="J16242" s="6"/>
      <c r="M16242" s="7"/>
      <c r="T16242" s="6"/>
      <c r="AE16242" s="4"/>
      <c r="AF16242" s="4"/>
      <c r="AG16242" s="6"/>
      <c r="AY16242" s="4"/>
    </row>
    <row r="16243" spans="1:51" customFormat="1" x14ac:dyDescent="0.25">
      <c r="A16243" s="6"/>
      <c r="J16243" s="6"/>
      <c r="M16243" s="7"/>
      <c r="T16243" s="6"/>
      <c r="AE16243" s="4"/>
      <c r="AF16243" s="4"/>
      <c r="AG16243" s="6"/>
      <c r="AY16243" s="4"/>
    </row>
    <row r="16244" spans="1:51" customFormat="1" x14ac:dyDescent="0.25">
      <c r="A16244" s="6"/>
      <c r="J16244" s="6"/>
      <c r="M16244" s="7"/>
      <c r="T16244" s="6"/>
      <c r="AE16244" s="4"/>
      <c r="AF16244" s="4"/>
      <c r="AG16244" s="6"/>
      <c r="AY16244" s="4"/>
    </row>
    <row r="16245" spans="1:51" customFormat="1" x14ac:dyDescent="0.25">
      <c r="A16245" s="6"/>
      <c r="J16245" s="6"/>
      <c r="M16245" s="7"/>
      <c r="T16245" s="6"/>
      <c r="AE16245" s="4"/>
      <c r="AF16245" s="4"/>
      <c r="AG16245" s="6"/>
      <c r="AY16245" s="4"/>
    </row>
    <row r="16246" spans="1:51" customFormat="1" x14ac:dyDescent="0.25">
      <c r="A16246" s="6"/>
      <c r="J16246" s="6"/>
      <c r="M16246" s="7"/>
      <c r="T16246" s="6"/>
      <c r="AE16246" s="4"/>
      <c r="AF16246" s="4"/>
      <c r="AG16246" s="6"/>
      <c r="AY16246" s="4"/>
    </row>
    <row r="16247" spans="1:51" customFormat="1" x14ac:dyDescent="0.25">
      <c r="A16247" s="6"/>
      <c r="J16247" s="6"/>
      <c r="M16247" s="7"/>
      <c r="T16247" s="6"/>
      <c r="AE16247" s="4"/>
      <c r="AF16247" s="4"/>
      <c r="AG16247" s="6"/>
      <c r="AY16247" s="4"/>
    </row>
    <row r="16248" spans="1:51" customFormat="1" x14ac:dyDescent="0.25">
      <c r="A16248" s="6"/>
      <c r="J16248" s="6"/>
      <c r="M16248" s="7"/>
      <c r="T16248" s="6"/>
      <c r="AE16248" s="4"/>
      <c r="AF16248" s="4"/>
      <c r="AG16248" s="6"/>
      <c r="AY16248" s="4"/>
    </row>
    <row r="16249" spans="1:51" customFormat="1" x14ac:dyDescent="0.25">
      <c r="A16249" s="6"/>
      <c r="J16249" s="6"/>
      <c r="M16249" s="7"/>
      <c r="T16249" s="6"/>
      <c r="AE16249" s="4"/>
      <c r="AF16249" s="4"/>
      <c r="AG16249" s="6"/>
      <c r="AY16249" s="4"/>
    </row>
    <row r="16250" spans="1:51" customFormat="1" x14ac:dyDescent="0.25">
      <c r="A16250" s="6"/>
      <c r="J16250" s="6"/>
      <c r="M16250" s="7"/>
      <c r="T16250" s="6"/>
      <c r="AE16250" s="4"/>
      <c r="AF16250" s="4"/>
      <c r="AG16250" s="6"/>
      <c r="AY16250" s="4"/>
    </row>
    <row r="16251" spans="1:51" customFormat="1" x14ac:dyDescent="0.25">
      <c r="A16251" s="6"/>
      <c r="J16251" s="6"/>
      <c r="M16251" s="7"/>
      <c r="T16251" s="6"/>
      <c r="AE16251" s="4"/>
      <c r="AF16251" s="4"/>
      <c r="AG16251" s="6"/>
      <c r="AY16251" s="4"/>
    </row>
    <row r="16252" spans="1:51" customFormat="1" x14ac:dyDescent="0.25">
      <c r="A16252" s="6"/>
      <c r="J16252" s="6"/>
      <c r="M16252" s="7"/>
      <c r="T16252" s="6"/>
      <c r="AE16252" s="4"/>
      <c r="AF16252" s="4"/>
      <c r="AG16252" s="6"/>
      <c r="AY16252" s="4"/>
    </row>
    <row r="16253" spans="1:51" customFormat="1" x14ac:dyDescent="0.25">
      <c r="A16253" s="6"/>
      <c r="J16253" s="6"/>
      <c r="M16253" s="7"/>
      <c r="T16253" s="6"/>
      <c r="AE16253" s="4"/>
      <c r="AF16253" s="4"/>
      <c r="AG16253" s="6"/>
      <c r="AY16253" s="4"/>
    </row>
    <row r="16254" spans="1:51" customFormat="1" x14ac:dyDescent="0.25">
      <c r="A16254" s="6"/>
      <c r="J16254" s="6"/>
      <c r="M16254" s="7"/>
      <c r="T16254" s="6"/>
      <c r="AE16254" s="4"/>
      <c r="AF16254" s="4"/>
      <c r="AG16254" s="6"/>
      <c r="AY16254" s="4"/>
    </row>
    <row r="16255" spans="1:51" customFormat="1" x14ac:dyDescent="0.25">
      <c r="A16255" s="6"/>
      <c r="J16255" s="6"/>
      <c r="M16255" s="7"/>
      <c r="T16255" s="6"/>
      <c r="AE16255" s="4"/>
      <c r="AF16255" s="4"/>
      <c r="AG16255" s="6"/>
      <c r="AY16255" s="4"/>
    </row>
    <row r="16256" spans="1:51" customFormat="1" x14ac:dyDescent="0.25">
      <c r="A16256" s="6"/>
      <c r="J16256" s="6"/>
      <c r="M16256" s="7"/>
      <c r="T16256" s="6"/>
      <c r="AE16256" s="4"/>
      <c r="AF16256" s="4"/>
      <c r="AG16256" s="6"/>
      <c r="AY16256" s="4"/>
    </row>
    <row r="16257" spans="1:51" customFormat="1" x14ac:dyDescent="0.25">
      <c r="A16257" s="6"/>
      <c r="J16257" s="6"/>
      <c r="M16257" s="7"/>
      <c r="T16257" s="6"/>
      <c r="AE16257" s="4"/>
      <c r="AF16257" s="4"/>
      <c r="AG16257" s="6"/>
      <c r="AY16257" s="4"/>
    </row>
    <row r="16258" spans="1:51" customFormat="1" x14ac:dyDescent="0.25">
      <c r="A16258" s="6"/>
      <c r="J16258" s="6"/>
      <c r="M16258" s="7"/>
      <c r="T16258" s="6"/>
      <c r="AE16258" s="4"/>
      <c r="AF16258" s="4"/>
      <c r="AG16258" s="6"/>
      <c r="AY16258" s="4"/>
    </row>
    <row r="16259" spans="1:51" customFormat="1" x14ac:dyDescent="0.25">
      <c r="A16259" s="6"/>
      <c r="J16259" s="6"/>
      <c r="M16259" s="7"/>
      <c r="T16259" s="6"/>
      <c r="AE16259" s="4"/>
      <c r="AF16259" s="4"/>
      <c r="AG16259" s="6"/>
      <c r="AY16259" s="4"/>
    </row>
    <row r="16260" spans="1:51" customFormat="1" x14ac:dyDescent="0.25">
      <c r="A16260" s="6"/>
      <c r="J16260" s="6"/>
      <c r="M16260" s="7"/>
      <c r="T16260" s="6"/>
      <c r="AE16260" s="4"/>
      <c r="AF16260" s="4"/>
      <c r="AG16260" s="6"/>
      <c r="AY16260" s="4"/>
    </row>
    <row r="16261" spans="1:51" customFormat="1" x14ac:dyDescent="0.25">
      <c r="A16261" s="6"/>
      <c r="J16261" s="6"/>
      <c r="M16261" s="7"/>
      <c r="T16261" s="6"/>
      <c r="AE16261" s="4"/>
      <c r="AF16261" s="4"/>
      <c r="AG16261" s="6"/>
      <c r="AY16261" s="4"/>
    </row>
    <row r="16262" spans="1:51" customFormat="1" x14ac:dyDescent="0.25">
      <c r="A16262" s="6"/>
      <c r="J16262" s="6"/>
      <c r="M16262" s="7"/>
      <c r="T16262" s="6"/>
      <c r="AE16262" s="4"/>
      <c r="AF16262" s="4"/>
      <c r="AG16262" s="6"/>
      <c r="AY16262" s="4"/>
    </row>
    <row r="16263" spans="1:51" customFormat="1" x14ac:dyDescent="0.25">
      <c r="A16263" s="6"/>
      <c r="J16263" s="6"/>
      <c r="M16263" s="7"/>
      <c r="T16263" s="6"/>
      <c r="AE16263" s="4"/>
      <c r="AF16263" s="4"/>
      <c r="AG16263" s="6"/>
      <c r="AY16263" s="4"/>
    </row>
    <row r="16264" spans="1:51" customFormat="1" x14ac:dyDescent="0.25">
      <c r="A16264" s="6"/>
      <c r="J16264" s="6"/>
      <c r="M16264" s="7"/>
      <c r="T16264" s="6"/>
      <c r="AE16264" s="4"/>
      <c r="AF16264" s="4"/>
      <c r="AG16264" s="6"/>
      <c r="AY16264" s="4"/>
    </row>
    <row r="16265" spans="1:51" customFormat="1" x14ac:dyDescent="0.25">
      <c r="A16265" s="6"/>
      <c r="J16265" s="6"/>
      <c r="M16265" s="7"/>
      <c r="T16265" s="6"/>
      <c r="AE16265" s="4"/>
      <c r="AF16265" s="4"/>
      <c r="AG16265" s="6"/>
      <c r="AY16265" s="4"/>
    </row>
    <row r="16266" spans="1:51" customFormat="1" x14ac:dyDescent="0.25">
      <c r="A16266" s="6"/>
      <c r="J16266" s="6"/>
      <c r="M16266" s="7"/>
      <c r="T16266" s="6"/>
      <c r="AE16266" s="4"/>
      <c r="AF16266" s="4"/>
      <c r="AG16266" s="6"/>
      <c r="AY16266" s="4"/>
    </row>
    <row r="16267" spans="1:51" customFormat="1" x14ac:dyDescent="0.25">
      <c r="A16267" s="6"/>
      <c r="J16267" s="6"/>
      <c r="M16267" s="7"/>
      <c r="T16267" s="6"/>
      <c r="AE16267" s="4"/>
      <c r="AF16267" s="4"/>
      <c r="AG16267" s="6"/>
      <c r="AY16267" s="4"/>
    </row>
    <row r="16268" spans="1:51" customFormat="1" x14ac:dyDescent="0.25">
      <c r="A16268" s="6"/>
      <c r="J16268" s="6"/>
      <c r="M16268" s="7"/>
      <c r="T16268" s="6"/>
      <c r="AE16268" s="4"/>
      <c r="AF16268" s="4"/>
      <c r="AG16268" s="6"/>
      <c r="AY16268" s="4"/>
    </row>
    <row r="16269" spans="1:51" customFormat="1" x14ac:dyDescent="0.25">
      <c r="A16269" s="6"/>
      <c r="J16269" s="6"/>
      <c r="M16269" s="7"/>
      <c r="T16269" s="6"/>
      <c r="AE16269" s="4"/>
      <c r="AF16269" s="4"/>
      <c r="AG16269" s="6"/>
      <c r="AY16269" s="4"/>
    </row>
    <row r="16270" spans="1:51" customFormat="1" x14ac:dyDescent="0.25">
      <c r="A16270" s="6"/>
      <c r="J16270" s="6"/>
      <c r="M16270" s="7"/>
      <c r="T16270" s="6"/>
      <c r="AE16270" s="4"/>
      <c r="AF16270" s="4"/>
      <c r="AG16270" s="6"/>
      <c r="AY16270" s="4"/>
    </row>
    <row r="16271" spans="1:51" customFormat="1" x14ac:dyDescent="0.25">
      <c r="A16271" s="6"/>
      <c r="J16271" s="6"/>
      <c r="M16271" s="7"/>
      <c r="T16271" s="6"/>
      <c r="AE16271" s="4"/>
      <c r="AF16271" s="4"/>
      <c r="AG16271" s="6"/>
      <c r="AY16271" s="4"/>
    </row>
    <row r="16272" spans="1:51" customFormat="1" x14ac:dyDescent="0.25">
      <c r="A16272" s="6"/>
      <c r="J16272" s="6"/>
      <c r="M16272" s="7"/>
      <c r="T16272" s="6"/>
      <c r="AE16272" s="4"/>
      <c r="AF16272" s="4"/>
      <c r="AG16272" s="6"/>
      <c r="AY16272" s="4"/>
    </row>
    <row r="16273" spans="1:51" customFormat="1" x14ac:dyDescent="0.25">
      <c r="A16273" s="6"/>
      <c r="J16273" s="6"/>
      <c r="M16273" s="7"/>
      <c r="T16273" s="6"/>
      <c r="AE16273" s="4"/>
      <c r="AF16273" s="4"/>
      <c r="AG16273" s="6"/>
      <c r="AY16273" s="4"/>
    </row>
    <row r="16274" spans="1:51" customFormat="1" x14ac:dyDescent="0.25">
      <c r="A16274" s="6"/>
      <c r="J16274" s="6"/>
      <c r="M16274" s="7"/>
      <c r="T16274" s="6"/>
      <c r="AE16274" s="4"/>
      <c r="AF16274" s="4"/>
      <c r="AG16274" s="6"/>
      <c r="AY16274" s="4"/>
    </row>
    <row r="16275" spans="1:51" customFormat="1" x14ac:dyDescent="0.25">
      <c r="A16275" s="6"/>
      <c r="J16275" s="6"/>
      <c r="M16275" s="7"/>
      <c r="T16275" s="6"/>
      <c r="AE16275" s="4"/>
      <c r="AF16275" s="4"/>
      <c r="AG16275" s="6"/>
      <c r="AY16275" s="4"/>
    </row>
    <row r="16276" spans="1:51" customFormat="1" x14ac:dyDescent="0.25">
      <c r="A16276" s="6"/>
      <c r="J16276" s="6"/>
      <c r="M16276" s="7"/>
      <c r="T16276" s="6"/>
      <c r="AE16276" s="4"/>
      <c r="AF16276" s="4"/>
      <c r="AG16276" s="6"/>
      <c r="AY16276" s="4"/>
    </row>
    <row r="16277" spans="1:51" customFormat="1" x14ac:dyDescent="0.25">
      <c r="A16277" s="6"/>
      <c r="J16277" s="6"/>
      <c r="M16277" s="7"/>
      <c r="T16277" s="6"/>
      <c r="AE16277" s="4"/>
      <c r="AF16277" s="4"/>
      <c r="AG16277" s="6"/>
      <c r="AY16277" s="4"/>
    </row>
    <row r="16278" spans="1:51" customFormat="1" x14ac:dyDescent="0.25">
      <c r="A16278" s="6"/>
      <c r="J16278" s="6"/>
      <c r="M16278" s="7"/>
      <c r="T16278" s="6"/>
      <c r="AE16278" s="4"/>
      <c r="AF16278" s="4"/>
      <c r="AG16278" s="6"/>
      <c r="AY16278" s="4"/>
    </row>
    <row r="16279" spans="1:51" customFormat="1" x14ac:dyDescent="0.25">
      <c r="A16279" s="6"/>
      <c r="J16279" s="6"/>
      <c r="M16279" s="7"/>
      <c r="T16279" s="6"/>
      <c r="AE16279" s="4"/>
      <c r="AF16279" s="4"/>
      <c r="AG16279" s="6"/>
      <c r="AY16279" s="4"/>
    </row>
    <row r="16280" spans="1:51" customFormat="1" x14ac:dyDescent="0.25">
      <c r="A16280" s="6"/>
      <c r="J16280" s="6"/>
      <c r="M16280" s="7"/>
      <c r="T16280" s="6"/>
      <c r="AE16280" s="4"/>
      <c r="AF16280" s="4"/>
      <c r="AG16280" s="6"/>
      <c r="AY16280" s="4"/>
    </row>
    <row r="16281" spans="1:51" customFormat="1" x14ac:dyDescent="0.25">
      <c r="A16281" s="6"/>
      <c r="J16281" s="6"/>
      <c r="M16281" s="7"/>
      <c r="T16281" s="6"/>
      <c r="AE16281" s="4"/>
      <c r="AF16281" s="4"/>
      <c r="AG16281" s="6"/>
      <c r="AY16281" s="4"/>
    </row>
    <row r="16282" spans="1:51" customFormat="1" x14ac:dyDescent="0.25">
      <c r="A16282" s="6"/>
      <c r="J16282" s="6"/>
      <c r="M16282" s="7"/>
      <c r="T16282" s="6"/>
      <c r="AE16282" s="4"/>
      <c r="AF16282" s="4"/>
      <c r="AG16282" s="6"/>
      <c r="AY16282" s="4"/>
    </row>
    <row r="16283" spans="1:51" customFormat="1" x14ac:dyDescent="0.25">
      <c r="A16283" s="6"/>
      <c r="J16283" s="6"/>
      <c r="M16283" s="7"/>
      <c r="T16283" s="6"/>
      <c r="AE16283" s="4"/>
      <c r="AF16283" s="4"/>
      <c r="AG16283" s="6"/>
      <c r="AY16283" s="4"/>
    </row>
    <row r="16284" spans="1:51" customFormat="1" x14ac:dyDescent="0.25">
      <c r="A16284" s="6"/>
      <c r="J16284" s="6"/>
      <c r="M16284" s="7"/>
      <c r="T16284" s="6"/>
      <c r="AE16284" s="4"/>
      <c r="AF16284" s="4"/>
      <c r="AG16284" s="6"/>
      <c r="AY16284" s="4"/>
    </row>
    <row r="16285" spans="1:51" customFormat="1" x14ac:dyDescent="0.25">
      <c r="A16285" s="6"/>
      <c r="J16285" s="6"/>
      <c r="M16285" s="7"/>
      <c r="T16285" s="6"/>
      <c r="AE16285" s="4"/>
      <c r="AF16285" s="4"/>
      <c r="AG16285" s="6"/>
      <c r="AY16285" s="4"/>
    </row>
    <row r="16286" spans="1:51" customFormat="1" x14ac:dyDescent="0.25">
      <c r="A16286" s="6"/>
      <c r="J16286" s="6"/>
      <c r="M16286" s="7"/>
      <c r="T16286" s="6"/>
      <c r="AE16286" s="4"/>
      <c r="AF16286" s="4"/>
      <c r="AG16286" s="6"/>
      <c r="AY16286" s="4"/>
    </row>
    <row r="16287" spans="1:51" customFormat="1" x14ac:dyDescent="0.25">
      <c r="A16287" s="6"/>
      <c r="J16287" s="6"/>
      <c r="M16287" s="7"/>
      <c r="T16287" s="6"/>
      <c r="AE16287" s="4"/>
      <c r="AF16287" s="4"/>
      <c r="AG16287" s="6"/>
      <c r="AY16287" s="4"/>
    </row>
    <row r="16288" spans="1:51" customFormat="1" x14ac:dyDescent="0.25">
      <c r="A16288" s="6"/>
      <c r="J16288" s="6"/>
      <c r="M16288" s="7"/>
      <c r="T16288" s="6"/>
      <c r="AE16288" s="4"/>
      <c r="AF16288" s="4"/>
      <c r="AG16288" s="6"/>
      <c r="AY16288" s="4"/>
    </row>
    <row r="16289" spans="1:51" customFormat="1" x14ac:dyDescent="0.25">
      <c r="A16289" s="6"/>
      <c r="J16289" s="6"/>
      <c r="M16289" s="7"/>
      <c r="T16289" s="6"/>
      <c r="AE16289" s="4"/>
      <c r="AF16289" s="4"/>
      <c r="AG16289" s="6"/>
      <c r="AY16289" s="4"/>
    </row>
    <row r="16290" spans="1:51" customFormat="1" x14ac:dyDescent="0.25">
      <c r="A16290" s="6"/>
      <c r="J16290" s="6"/>
      <c r="M16290" s="7"/>
      <c r="T16290" s="6"/>
      <c r="AE16290" s="4"/>
      <c r="AF16290" s="4"/>
      <c r="AG16290" s="6"/>
      <c r="AY16290" s="4"/>
    </row>
    <row r="16291" spans="1:51" customFormat="1" x14ac:dyDescent="0.25">
      <c r="A16291" s="6"/>
      <c r="J16291" s="6"/>
      <c r="M16291" s="7"/>
      <c r="T16291" s="6"/>
      <c r="AE16291" s="4"/>
      <c r="AF16291" s="4"/>
      <c r="AG16291" s="6"/>
      <c r="AY16291" s="4"/>
    </row>
    <row r="16292" spans="1:51" customFormat="1" x14ac:dyDescent="0.25">
      <c r="A16292" s="6"/>
      <c r="J16292" s="6"/>
      <c r="M16292" s="7"/>
      <c r="T16292" s="6"/>
      <c r="AE16292" s="4"/>
      <c r="AF16292" s="4"/>
      <c r="AG16292" s="6"/>
      <c r="AY16292" s="4"/>
    </row>
    <row r="16293" spans="1:51" customFormat="1" x14ac:dyDescent="0.25">
      <c r="A16293" s="6"/>
      <c r="J16293" s="6"/>
      <c r="M16293" s="7"/>
      <c r="T16293" s="6"/>
      <c r="AE16293" s="4"/>
      <c r="AF16293" s="4"/>
      <c r="AG16293" s="6"/>
      <c r="AY16293" s="4"/>
    </row>
    <row r="16294" spans="1:51" customFormat="1" x14ac:dyDescent="0.25">
      <c r="A16294" s="6"/>
      <c r="J16294" s="6"/>
      <c r="M16294" s="7"/>
      <c r="T16294" s="6"/>
      <c r="AE16294" s="4"/>
      <c r="AF16294" s="4"/>
      <c r="AG16294" s="6"/>
      <c r="AY16294" s="4"/>
    </row>
    <row r="16295" spans="1:51" customFormat="1" x14ac:dyDescent="0.25">
      <c r="A16295" s="6"/>
      <c r="J16295" s="6"/>
      <c r="M16295" s="7"/>
      <c r="T16295" s="6"/>
      <c r="AE16295" s="4"/>
      <c r="AF16295" s="4"/>
      <c r="AG16295" s="6"/>
      <c r="AY16295" s="4"/>
    </row>
    <row r="16296" spans="1:51" customFormat="1" x14ac:dyDescent="0.25">
      <c r="A16296" s="6"/>
      <c r="J16296" s="6"/>
      <c r="M16296" s="7"/>
      <c r="T16296" s="6"/>
      <c r="AE16296" s="4"/>
      <c r="AF16296" s="4"/>
      <c r="AG16296" s="6"/>
      <c r="AY16296" s="4"/>
    </row>
    <row r="16297" spans="1:51" customFormat="1" x14ac:dyDescent="0.25">
      <c r="A16297" s="6"/>
      <c r="J16297" s="6"/>
      <c r="M16297" s="7"/>
      <c r="T16297" s="6"/>
      <c r="AE16297" s="4"/>
      <c r="AF16297" s="4"/>
      <c r="AG16297" s="6"/>
      <c r="AY16297" s="4"/>
    </row>
    <row r="16298" spans="1:51" customFormat="1" x14ac:dyDescent="0.25">
      <c r="A16298" s="6"/>
      <c r="J16298" s="6"/>
      <c r="M16298" s="7"/>
      <c r="T16298" s="6"/>
      <c r="AE16298" s="4"/>
      <c r="AF16298" s="4"/>
      <c r="AG16298" s="6"/>
      <c r="AY16298" s="4"/>
    </row>
    <row r="16299" spans="1:51" customFormat="1" x14ac:dyDescent="0.25">
      <c r="A16299" s="6"/>
      <c r="J16299" s="6"/>
      <c r="M16299" s="7"/>
      <c r="T16299" s="6"/>
      <c r="AE16299" s="4"/>
      <c r="AF16299" s="4"/>
      <c r="AG16299" s="6"/>
      <c r="AY16299" s="4"/>
    </row>
    <row r="16300" spans="1:51" customFormat="1" x14ac:dyDescent="0.25">
      <c r="A16300" s="6"/>
      <c r="J16300" s="6"/>
      <c r="M16300" s="7"/>
      <c r="T16300" s="6"/>
      <c r="AE16300" s="4"/>
      <c r="AF16300" s="4"/>
      <c r="AG16300" s="6"/>
      <c r="AY16300" s="4"/>
    </row>
    <row r="16301" spans="1:51" customFormat="1" x14ac:dyDescent="0.25">
      <c r="A16301" s="6"/>
      <c r="J16301" s="6"/>
      <c r="M16301" s="7"/>
      <c r="T16301" s="6"/>
      <c r="AE16301" s="4"/>
      <c r="AF16301" s="4"/>
      <c r="AG16301" s="6"/>
      <c r="AY16301" s="4"/>
    </row>
    <row r="16302" spans="1:51" customFormat="1" x14ac:dyDescent="0.25">
      <c r="A16302" s="6"/>
      <c r="J16302" s="6"/>
      <c r="M16302" s="7"/>
      <c r="T16302" s="6"/>
      <c r="AE16302" s="4"/>
      <c r="AF16302" s="4"/>
      <c r="AG16302" s="6"/>
      <c r="AY16302" s="4"/>
    </row>
    <row r="16303" spans="1:51" customFormat="1" x14ac:dyDescent="0.25">
      <c r="A16303" s="6"/>
      <c r="J16303" s="6"/>
      <c r="M16303" s="7"/>
      <c r="T16303" s="6"/>
      <c r="AE16303" s="4"/>
      <c r="AF16303" s="4"/>
      <c r="AG16303" s="6"/>
      <c r="AY16303" s="4"/>
    </row>
    <row r="16304" spans="1:51" customFormat="1" x14ac:dyDescent="0.25">
      <c r="A16304" s="6"/>
      <c r="J16304" s="6"/>
      <c r="M16304" s="7"/>
      <c r="T16304" s="6"/>
      <c r="AE16304" s="4"/>
      <c r="AF16304" s="4"/>
      <c r="AG16304" s="6"/>
      <c r="AY16304" s="4"/>
    </row>
    <row r="16305" spans="1:51" customFormat="1" x14ac:dyDescent="0.25">
      <c r="A16305" s="6"/>
      <c r="J16305" s="6"/>
      <c r="M16305" s="7"/>
      <c r="T16305" s="6"/>
      <c r="AE16305" s="4"/>
      <c r="AF16305" s="4"/>
      <c r="AG16305" s="6"/>
      <c r="AY16305" s="4"/>
    </row>
    <row r="16306" spans="1:51" customFormat="1" x14ac:dyDescent="0.25">
      <c r="A16306" s="6"/>
      <c r="J16306" s="6"/>
      <c r="M16306" s="7"/>
      <c r="T16306" s="6"/>
      <c r="AE16306" s="4"/>
      <c r="AF16306" s="4"/>
      <c r="AG16306" s="6"/>
      <c r="AY16306" s="4"/>
    </row>
    <row r="16307" spans="1:51" customFormat="1" x14ac:dyDescent="0.25">
      <c r="A16307" s="6"/>
      <c r="J16307" s="6"/>
      <c r="M16307" s="7"/>
      <c r="T16307" s="6"/>
      <c r="AE16307" s="4"/>
      <c r="AF16307" s="4"/>
      <c r="AG16307" s="6"/>
      <c r="AY16307" s="4"/>
    </row>
    <row r="16308" spans="1:51" customFormat="1" x14ac:dyDescent="0.25">
      <c r="A16308" s="6"/>
      <c r="J16308" s="6"/>
      <c r="M16308" s="7"/>
      <c r="T16308" s="6"/>
      <c r="AE16308" s="4"/>
      <c r="AF16308" s="4"/>
      <c r="AG16308" s="6"/>
      <c r="AY16308" s="4"/>
    </row>
    <row r="16309" spans="1:51" customFormat="1" x14ac:dyDescent="0.25">
      <c r="A16309" s="6"/>
      <c r="J16309" s="6"/>
      <c r="M16309" s="7"/>
      <c r="T16309" s="6"/>
      <c r="AE16309" s="4"/>
      <c r="AF16309" s="4"/>
      <c r="AG16309" s="6"/>
      <c r="AY16309" s="4"/>
    </row>
    <row r="16310" spans="1:51" customFormat="1" x14ac:dyDescent="0.25">
      <c r="A16310" s="6"/>
      <c r="J16310" s="6"/>
      <c r="M16310" s="7"/>
      <c r="T16310" s="6"/>
      <c r="AE16310" s="4"/>
      <c r="AF16310" s="4"/>
      <c r="AG16310" s="6"/>
      <c r="AY16310" s="4"/>
    </row>
    <row r="16311" spans="1:51" customFormat="1" x14ac:dyDescent="0.25">
      <c r="A16311" s="6"/>
      <c r="J16311" s="6"/>
      <c r="M16311" s="7"/>
      <c r="T16311" s="6"/>
      <c r="AE16311" s="4"/>
      <c r="AF16311" s="4"/>
      <c r="AG16311" s="6"/>
      <c r="AY16311" s="4"/>
    </row>
    <row r="16312" spans="1:51" customFormat="1" x14ac:dyDescent="0.25">
      <c r="A16312" s="6"/>
      <c r="J16312" s="6"/>
      <c r="M16312" s="7"/>
      <c r="T16312" s="6"/>
      <c r="AE16312" s="4"/>
      <c r="AF16312" s="4"/>
      <c r="AG16312" s="6"/>
      <c r="AY16312" s="4"/>
    </row>
    <row r="16313" spans="1:51" customFormat="1" x14ac:dyDescent="0.25">
      <c r="A16313" s="6"/>
      <c r="J16313" s="6"/>
      <c r="M16313" s="7"/>
      <c r="T16313" s="6"/>
      <c r="AE16313" s="4"/>
      <c r="AF16313" s="4"/>
      <c r="AG16313" s="6"/>
      <c r="AY16313" s="4"/>
    </row>
    <row r="16314" spans="1:51" customFormat="1" x14ac:dyDescent="0.25">
      <c r="A16314" s="6"/>
      <c r="J16314" s="6"/>
      <c r="M16314" s="7"/>
      <c r="T16314" s="6"/>
      <c r="AE16314" s="4"/>
      <c r="AF16314" s="4"/>
      <c r="AG16314" s="6"/>
      <c r="AY16314" s="4"/>
    </row>
    <row r="16315" spans="1:51" customFormat="1" x14ac:dyDescent="0.25">
      <c r="A16315" s="6"/>
      <c r="J16315" s="6"/>
      <c r="M16315" s="7"/>
      <c r="T16315" s="6"/>
      <c r="AE16315" s="4"/>
      <c r="AF16315" s="4"/>
      <c r="AG16315" s="6"/>
      <c r="AY16315" s="4"/>
    </row>
    <row r="16316" spans="1:51" customFormat="1" x14ac:dyDescent="0.25">
      <c r="A16316" s="6"/>
      <c r="J16316" s="6"/>
      <c r="M16316" s="7"/>
      <c r="T16316" s="6"/>
      <c r="AE16316" s="4"/>
      <c r="AF16316" s="4"/>
      <c r="AG16316" s="6"/>
      <c r="AY16316" s="4"/>
    </row>
    <row r="16317" spans="1:51" customFormat="1" x14ac:dyDescent="0.25">
      <c r="A16317" s="6"/>
      <c r="J16317" s="6"/>
      <c r="M16317" s="7"/>
      <c r="T16317" s="6"/>
      <c r="AE16317" s="4"/>
      <c r="AF16317" s="4"/>
      <c r="AG16317" s="6"/>
      <c r="AY16317" s="4"/>
    </row>
    <row r="16318" spans="1:51" customFormat="1" x14ac:dyDescent="0.25">
      <c r="A16318" s="6"/>
      <c r="J16318" s="6"/>
      <c r="M16318" s="7"/>
      <c r="T16318" s="6"/>
      <c r="AE16318" s="4"/>
      <c r="AF16318" s="4"/>
      <c r="AG16318" s="6"/>
      <c r="AY16318" s="4"/>
    </row>
    <row r="16319" spans="1:51" customFormat="1" x14ac:dyDescent="0.25">
      <c r="A16319" s="6"/>
      <c r="J16319" s="6"/>
      <c r="M16319" s="7"/>
      <c r="T16319" s="6"/>
      <c r="AE16319" s="4"/>
      <c r="AF16319" s="4"/>
      <c r="AG16319" s="6"/>
      <c r="AY16319" s="4"/>
    </row>
    <row r="16320" spans="1:51" customFormat="1" x14ac:dyDescent="0.25">
      <c r="A16320" s="6"/>
      <c r="J16320" s="6"/>
      <c r="M16320" s="7"/>
      <c r="T16320" s="6"/>
      <c r="AE16320" s="4"/>
      <c r="AF16320" s="4"/>
      <c r="AG16320" s="6"/>
      <c r="AY16320" s="4"/>
    </row>
    <row r="16321" spans="1:51" customFormat="1" x14ac:dyDescent="0.25">
      <c r="A16321" s="6"/>
      <c r="J16321" s="6"/>
      <c r="M16321" s="7"/>
      <c r="T16321" s="6"/>
      <c r="AE16321" s="4"/>
      <c r="AF16321" s="4"/>
      <c r="AG16321" s="6"/>
      <c r="AY16321" s="4"/>
    </row>
    <row r="16322" spans="1:51" customFormat="1" x14ac:dyDescent="0.25">
      <c r="A16322" s="6"/>
      <c r="J16322" s="6"/>
      <c r="M16322" s="7"/>
      <c r="T16322" s="6"/>
      <c r="AE16322" s="4"/>
      <c r="AF16322" s="4"/>
      <c r="AG16322" s="6"/>
      <c r="AY16322" s="4"/>
    </row>
    <row r="16323" spans="1:51" customFormat="1" x14ac:dyDescent="0.25">
      <c r="A16323" s="6"/>
      <c r="J16323" s="6"/>
      <c r="M16323" s="7"/>
      <c r="T16323" s="6"/>
      <c r="AE16323" s="4"/>
      <c r="AF16323" s="4"/>
      <c r="AG16323" s="6"/>
      <c r="AY16323" s="4"/>
    </row>
    <row r="16324" spans="1:51" customFormat="1" x14ac:dyDescent="0.25">
      <c r="A16324" s="6"/>
      <c r="J16324" s="6"/>
      <c r="M16324" s="7"/>
      <c r="T16324" s="6"/>
      <c r="AE16324" s="4"/>
      <c r="AF16324" s="4"/>
      <c r="AG16324" s="6"/>
      <c r="AY16324" s="4"/>
    </row>
    <row r="16325" spans="1:51" customFormat="1" x14ac:dyDescent="0.25">
      <c r="A16325" s="6"/>
      <c r="J16325" s="6"/>
      <c r="M16325" s="7"/>
      <c r="T16325" s="6"/>
      <c r="AE16325" s="4"/>
      <c r="AF16325" s="4"/>
      <c r="AG16325" s="6"/>
      <c r="AY16325" s="4"/>
    </row>
    <row r="16326" spans="1:51" customFormat="1" x14ac:dyDescent="0.25">
      <c r="A16326" s="6"/>
      <c r="J16326" s="6"/>
      <c r="M16326" s="7"/>
      <c r="T16326" s="6"/>
      <c r="AE16326" s="4"/>
      <c r="AF16326" s="4"/>
      <c r="AG16326" s="6"/>
      <c r="AY16326" s="4"/>
    </row>
    <row r="16327" spans="1:51" customFormat="1" x14ac:dyDescent="0.25">
      <c r="A16327" s="6"/>
      <c r="J16327" s="6"/>
      <c r="M16327" s="7"/>
      <c r="T16327" s="6"/>
      <c r="AE16327" s="4"/>
      <c r="AF16327" s="4"/>
      <c r="AG16327" s="6"/>
      <c r="AY16327" s="4"/>
    </row>
    <row r="16328" spans="1:51" customFormat="1" x14ac:dyDescent="0.25">
      <c r="A16328" s="6"/>
      <c r="J16328" s="6"/>
      <c r="M16328" s="7"/>
      <c r="T16328" s="6"/>
      <c r="AE16328" s="4"/>
      <c r="AF16328" s="4"/>
      <c r="AG16328" s="6"/>
      <c r="AY16328" s="4"/>
    </row>
    <row r="16329" spans="1:51" customFormat="1" x14ac:dyDescent="0.25">
      <c r="A16329" s="6"/>
      <c r="J16329" s="6"/>
      <c r="M16329" s="7"/>
      <c r="T16329" s="6"/>
      <c r="AE16329" s="4"/>
      <c r="AF16329" s="4"/>
      <c r="AG16329" s="6"/>
      <c r="AY16329" s="4"/>
    </row>
    <row r="16330" spans="1:51" customFormat="1" x14ac:dyDescent="0.25">
      <c r="A16330" s="6"/>
      <c r="J16330" s="6"/>
      <c r="M16330" s="7"/>
      <c r="T16330" s="6"/>
      <c r="AE16330" s="4"/>
      <c r="AF16330" s="4"/>
      <c r="AG16330" s="6"/>
      <c r="AY16330" s="4"/>
    </row>
    <row r="16331" spans="1:51" customFormat="1" x14ac:dyDescent="0.25">
      <c r="A16331" s="6"/>
      <c r="J16331" s="6"/>
      <c r="M16331" s="7"/>
      <c r="T16331" s="6"/>
      <c r="AE16331" s="4"/>
      <c r="AF16331" s="4"/>
      <c r="AG16331" s="6"/>
      <c r="AY16331" s="4"/>
    </row>
    <row r="16332" spans="1:51" customFormat="1" x14ac:dyDescent="0.25">
      <c r="A16332" s="6"/>
      <c r="J16332" s="6"/>
      <c r="M16332" s="7"/>
      <c r="T16332" s="6"/>
      <c r="AE16332" s="4"/>
      <c r="AF16332" s="4"/>
      <c r="AG16332" s="6"/>
      <c r="AY16332" s="4"/>
    </row>
    <row r="16333" spans="1:51" customFormat="1" x14ac:dyDescent="0.25">
      <c r="A16333" s="6"/>
      <c r="J16333" s="6"/>
      <c r="M16333" s="7"/>
      <c r="T16333" s="6"/>
      <c r="AE16333" s="4"/>
      <c r="AF16333" s="4"/>
      <c r="AG16333" s="6"/>
      <c r="AY16333" s="4"/>
    </row>
    <row r="16334" spans="1:51" customFormat="1" x14ac:dyDescent="0.25">
      <c r="A16334" s="6"/>
      <c r="J16334" s="6"/>
      <c r="M16334" s="7"/>
      <c r="T16334" s="6"/>
      <c r="AE16334" s="4"/>
      <c r="AF16334" s="4"/>
      <c r="AG16334" s="6"/>
      <c r="AY16334" s="4"/>
    </row>
    <row r="16335" spans="1:51" customFormat="1" x14ac:dyDescent="0.25">
      <c r="A16335" s="6"/>
      <c r="J16335" s="6"/>
      <c r="M16335" s="7"/>
      <c r="T16335" s="6"/>
      <c r="AE16335" s="4"/>
      <c r="AF16335" s="4"/>
      <c r="AG16335" s="6"/>
      <c r="AY16335" s="4"/>
    </row>
    <row r="16336" spans="1:51" customFormat="1" x14ac:dyDescent="0.25">
      <c r="A16336" s="6"/>
      <c r="J16336" s="6"/>
      <c r="M16336" s="7"/>
      <c r="T16336" s="6"/>
      <c r="AE16336" s="4"/>
      <c r="AF16336" s="4"/>
      <c r="AG16336" s="6"/>
      <c r="AY16336" s="4"/>
    </row>
    <row r="16337" spans="1:51" customFormat="1" x14ac:dyDescent="0.25">
      <c r="A16337" s="6"/>
      <c r="J16337" s="6"/>
      <c r="M16337" s="7"/>
      <c r="T16337" s="6"/>
      <c r="AE16337" s="4"/>
      <c r="AF16337" s="4"/>
      <c r="AG16337" s="6"/>
      <c r="AY16337" s="4"/>
    </row>
    <row r="16338" spans="1:51" customFormat="1" x14ac:dyDescent="0.25">
      <c r="A16338" s="6"/>
      <c r="J16338" s="6"/>
      <c r="M16338" s="7"/>
      <c r="T16338" s="6"/>
      <c r="AE16338" s="4"/>
      <c r="AF16338" s="4"/>
      <c r="AG16338" s="6"/>
      <c r="AY16338" s="4"/>
    </row>
    <row r="16339" spans="1:51" customFormat="1" x14ac:dyDescent="0.25">
      <c r="A16339" s="6"/>
      <c r="J16339" s="6"/>
      <c r="M16339" s="7"/>
      <c r="T16339" s="6"/>
      <c r="AE16339" s="4"/>
      <c r="AF16339" s="4"/>
      <c r="AG16339" s="6"/>
      <c r="AY16339" s="4"/>
    </row>
    <row r="16340" spans="1:51" customFormat="1" x14ac:dyDescent="0.25">
      <c r="A16340" s="6"/>
      <c r="J16340" s="6"/>
      <c r="M16340" s="7"/>
      <c r="T16340" s="6"/>
      <c r="AE16340" s="4"/>
      <c r="AF16340" s="4"/>
      <c r="AG16340" s="6"/>
      <c r="AY16340" s="4"/>
    </row>
    <row r="16341" spans="1:51" customFormat="1" x14ac:dyDescent="0.25">
      <c r="A16341" s="6"/>
      <c r="J16341" s="6"/>
      <c r="M16341" s="7"/>
      <c r="T16341" s="6"/>
      <c r="AE16341" s="4"/>
      <c r="AF16341" s="4"/>
      <c r="AG16341" s="6"/>
      <c r="AY16341" s="4"/>
    </row>
    <row r="16342" spans="1:51" customFormat="1" x14ac:dyDescent="0.25">
      <c r="A16342" s="6"/>
      <c r="J16342" s="6"/>
      <c r="M16342" s="7"/>
      <c r="T16342" s="6"/>
      <c r="AE16342" s="4"/>
      <c r="AF16342" s="4"/>
      <c r="AG16342" s="6"/>
      <c r="AY16342" s="4"/>
    </row>
    <row r="16343" spans="1:51" customFormat="1" x14ac:dyDescent="0.25">
      <c r="A16343" s="6"/>
      <c r="J16343" s="6"/>
      <c r="M16343" s="7"/>
      <c r="T16343" s="6"/>
      <c r="AE16343" s="4"/>
      <c r="AF16343" s="4"/>
      <c r="AG16343" s="6"/>
      <c r="AY16343" s="4"/>
    </row>
    <row r="16344" spans="1:51" customFormat="1" x14ac:dyDescent="0.25">
      <c r="A16344" s="6"/>
      <c r="J16344" s="6"/>
      <c r="M16344" s="7"/>
      <c r="T16344" s="6"/>
      <c r="AE16344" s="4"/>
      <c r="AF16344" s="4"/>
      <c r="AG16344" s="6"/>
      <c r="AY16344" s="4"/>
    </row>
    <row r="16345" spans="1:51" customFormat="1" x14ac:dyDescent="0.25">
      <c r="A16345" s="6"/>
      <c r="J16345" s="6"/>
      <c r="M16345" s="7"/>
      <c r="T16345" s="6"/>
      <c r="AE16345" s="4"/>
      <c r="AF16345" s="4"/>
      <c r="AG16345" s="6"/>
      <c r="AY16345" s="4"/>
    </row>
    <row r="16346" spans="1:51" customFormat="1" x14ac:dyDescent="0.25">
      <c r="A16346" s="6"/>
      <c r="J16346" s="6"/>
      <c r="M16346" s="7"/>
      <c r="T16346" s="6"/>
      <c r="AE16346" s="4"/>
      <c r="AF16346" s="4"/>
      <c r="AG16346" s="6"/>
      <c r="AY16346" s="4"/>
    </row>
    <row r="16347" spans="1:51" customFormat="1" x14ac:dyDescent="0.25">
      <c r="A16347" s="6"/>
      <c r="J16347" s="6"/>
      <c r="M16347" s="7"/>
      <c r="T16347" s="6"/>
      <c r="AE16347" s="4"/>
      <c r="AF16347" s="4"/>
      <c r="AG16347" s="6"/>
      <c r="AY16347" s="4"/>
    </row>
    <row r="16348" spans="1:51" customFormat="1" x14ac:dyDescent="0.25">
      <c r="A16348" s="6"/>
      <c r="J16348" s="6"/>
      <c r="M16348" s="7"/>
      <c r="T16348" s="6"/>
      <c r="AE16348" s="4"/>
      <c r="AF16348" s="4"/>
      <c r="AG16348" s="6"/>
      <c r="AY16348" s="4"/>
    </row>
    <row r="16349" spans="1:51" customFormat="1" x14ac:dyDescent="0.25">
      <c r="A16349" s="6"/>
      <c r="J16349" s="6"/>
      <c r="M16349" s="7"/>
      <c r="T16349" s="6"/>
      <c r="AE16349" s="4"/>
      <c r="AF16349" s="4"/>
      <c r="AG16349" s="6"/>
      <c r="AY16349" s="4"/>
    </row>
    <row r="16350" spans="1:51" customFormat="1" x14ac:dyDescent="0.25">
      <c r="A16350" s="6"/>
      <c r="J16350" s="6"/>
      <c r="M16350" s="7"/>
      <c r="T16350" s="6"/>
      <c r="AE16350" s="4"/>
      <c r="AF16350" s="4"/>
      <c r="AG16350" s="6"/>
      <c r="AY16350" s="4"/>
    </row>
    <row r="16351" spans="1:51" customFormat="1" x14ac:dyDescent="0.25">
      <c r="A16351" s="6"/>
      <c r="J16351" s="6"/>
      <c r="M16351" s="7"/>
      <c r="T16351" s="6"/>
      <c r="AE16351" s="4"/>
      <c r="AF16351" s="4"/>
      <c r="AG16351" s="6"/>
      <c r="AY16351" s="4"/>
    </row>
    <row r="16352" spans="1:51" customFormat="1" x14ac:dyDescent="0.25">
      <c r="A16352" s="6"/>
      <c r="J16352" s="6"/>
      <c r="M16352" s="7"/>
      <c r="T16352" s="6"/>
      <c r="AE16352" s="4"/>
      <c r="AF16352" s="4"/>
      <c r="AG16352" s="6"/>
      <c r="AY16352" s="4"/>
    </row>
    <row r="16353" spans="1:51" customFormat="1" x14ac:dyDescent="0.25">
      <c r="A16353" s="6"/>
      <c r="J16353" s="6"/>
      <c r="M16353" s="7"/>
      <c r="T16353" s="6"/>
      <c r="AE16353" s="4"/>
      <c r="AF16353" s="4"/>
      <c r="AG16353" s="6"/>
      <c r="AY16353" s="4"/>
    </row>
    <row r="16354" spans="1:51" customFormat="1" x14ac:dyDescent="0.25">
      <c r="A16354" s="6"/>
      <c r="J16354" s="6"/>
      <c r="M16354" s="7"/>
      <c r="T16354" s="6"/>
      <c r="AE16354" s="4"/>
      <c r="AF16354" s="4"/>
      <c r="AG16354" s="6"/>
      <c r="AY16354" s="4"/>
    </row>
    <row r="16355" spans="1:51" customFormat="1" x14ac:dyDescent="0.25">
      <c r="A16355" s="6"/>
      <c r="J16355" s="6"/>
      <c r="M16355" s="7"/>
      <c r="T16355" s="6"/>
      <c r="AE16355" s="4"/>
      <c r="AF16355" s="4"/>
      <c r="AG16355" s="6"/>
      <c r="AY16355" s="4"/>
    </row>
    <row r="16356" spans="1:51" customFormat="1" x14ac:dyDescent="0.25">
      <c r="A16356" s="6"/>
      <c r="J16356" s="6"/>
      <c r="M16356" s="7"/>
      <c r="T16356" s="6"/>
      <c r="AE16356" s="4"/>
      <c r="AF16356" s="4"/>
      <c r="AG16356" s="6"/>
      <c r="AY16356" s="4"/>
    </row>
    <row r="16357" spans="1:51" customFormat="1" x14ac:dyDescent="0.25">
      <c r="A16357" s="6"/>
      <c r="J16357" s="6"/>
      <c r="M16357" s="7"/>
      <c r="T16357" s="6"/>
      <c r="AE16357" s="4"/>
      <c r="AF16357" s="4"/>
      <c r="AG16357" s="6"/>
      <c r="AY16357" s="4"/>
    </row>
    <row r="16358" spans="1:51" customFormat="1" x14ac:dyDescent="0.25">
      <c r="A16358" s="6"/>
      <c r="J16358" s="6"/>
      <c r="M16358" s="7"/>
      <c r="T16358" s="6"/>
      <c r="AE16358" s="4"/>
      <c r="AF16358" s="4"/>
      <c r="AG16358" s="6"/>
      <c r="AY16358" s="4"/>
    </row>
    <row r="16359" spans="1:51" customFormat="1" x14ac:dyDescent="0.25">
      <c r="A16359" s="6"/>
      <c r="J16359" s="6"/>
      <c r="M16359" s="7"/>
      <c r="T16359" s="6"/>
      <c r="AE16359" s="4"/>
      <c r="AF16359" s="4"/>
      <c r="AG16359" s="6"/>
      <c r="AY16359" s="4"/>
    </row>
    <row r="16360" spans="1:51" customFormat="1" x14ac:dyDescent="0.25">
      <c r="A16360" s="6"/>
      <c r="J16360" s="6"/>
      <c r="M16360" s="7"/>
      <c r="T16360" s="6"/>
      <c r="AE16360" s="4"/>
      <c r="AF16360" s="4"/>
      <c r="AG16360" s="6"/>
      <c r="AY16360" s="4"/>
    </row>
    <row r="16361" spans="1:51" customFormat="1" x14ac:dyDescent="0.25">
      <c r="A16361" s="6"/>
      <c r="J16361" s="6"/>
      <c r="M16361" s="7"/>
      <c r="T16361" s="6"/>
      <c r="AE16361" s="4"/>
      <c r="AF16361" s="4"/>
      <c r="AG16361" s="6"/>
      <c r="AY16361" s="4"/>
    </row>
    <row r="16362" spans="1:51" customFormat="1" x14ac:dyDescent="0.25">
      <c r="A16362" s="6"/>
      <c r="J16362" s="6"/>
      <c r="M16362" s="7"/>
      <c r="T16362" s="6"/>
      <c r="AE16362" s="4"/>
      <c r="AF16362" s="4"/>
      <c r="AG16362" s="6"/>
      <c r="AY16362" s="4"/>
    </row>
    <row r="16363" spans="1:51" customFormat="1" x14ac:dyDescent="0.25">
      <c r="A16363" s="6"/>
      <c r="J16363" s="6"/>
      <c r="M16363" s="7"/>
      <c r="T16363" s="6"/>
      <c r="AE16363" s="4"/>
      <c r="AF16363" s="4"/>
      <c r="AG16363" s="6"/>
      <c r="AY16363" s="4"/>
    </row>
    <row r="16364" spans="1:51" customFormat="1" x14ac:dyDescent="0.25">
      <c r="A16364" s="6"/>
      <c r="J16364" s="6"/>
      <c r="M16364" s="7"/>
      <c r="T16364" s="6"/>
      <c r="AE16364" s="4"/>
      <c r="AF16364" s="4"/>
      <c r="AG16364" s="6"/>
      <c r="AY16364" s="4"/>
    </row>
    <row r="16365" spans="1:51" customFormat="1" x14ac:dyDescent="0.25">
      <c r="A16365" s="6"/>
      <c r="J16365" s="6"/>
      <c r="M16365" s="7"/>
      <c r="T16365" s="6"/>
      <c r="AE16365" s="4"/>
      <c r="AF16365" s="4"/>
      <c r="AG16365" s="6"/>
      <c r="AY16365" s="4"/>
    </row>
    <row r="16366" spans="1:51" customFormat="1" x14ac:dyDescent="0.25">
      <c r="A16366" s="6"/>
      <c r="J16366" s="6"/>
      <c r="M16366" s="7"/>
      <c r="T16366" s="6"/>
      <c r="AE16366" s="4"/>
      <c r="AF16366" s="4"/>
      <c r="AG16366" s="6"/>
      <c r="AY16366" s="4"/>
    </row>
    <row r="16367" spans="1:51" customFormat="1" x14ac:dyDescent="0.25">
      <c r="A16367" s="6"/>
      <c r="J16367" s="6"/>
      <c r="M16367" s="7"/>
      <c r="T16367" s="6"/>
      <c r="AE16367" s="4"/>
      <c r="AF16367" s="4"/>
      <c r="AG16367" s="6"/>
      <c r="AY16367" s="4"/>
    </row>
    <row r="16368" spans="1:51" customFormat="1" x14ac:dyDescent="0.25">
      <c r="A16368" s="6"/>
      <c r="J16368" s="6"/>
      <c r="M16368" s="7"/>
      <c r="T16368" s="6"/>
      <c r="AE16368" s="4"/>
      <c r="AF16368" s="4"/>
      <c r="AG16368" s="6"/>
      <c r="AY16368" s="4"/>
    </row>
    <row r="16369" spans="1:51" customFormat="1" x14ac:dyDescent="0.25">
      <c r="A16369" s="6"/>
      <c r="J16369" s="6"/>
      <c r="M16369" s="7"/>
      <c r="T16369" s="6"/>
      <c r="AE16369" s="4"/>
      <c r="AF16369" s="4"/>
      <c r="AG16369" s="6"/>
      <c r="AY16369" s="4"/>
    </row>
    <row r="16370" spans="1:51" customFormat="1" x14ac:dyDescent="0.25">
      <c r="A16370" s="6"/>
      <c r="J16370" s="6"/>
      <c r="M16370" s="7"/>
      <c r="T16370" s="6"/>
      <c r="AE16370" s="4"/>
      <c r="AF16370" s="4"/>
      <c r="AG16370" s="6"/>
      <c r="AY16370" s="4"/>
    </row>
    <row r="16371" spans="1:51" customFormat="1" x14ac:dyDescent="0.25">
      <c r="A16371" s="6"/>
      <c r="J16371" s="6"/>
      <c r="M16371" s="7"/>
      <c r="T16371" s="6"/>
      <c r="AE16371" s="4"/>
      <c r="AF16371" s="4"/>
      <c r="AG16371" s="6"/>
      <c r="AY16371" s="4"/>
    </row>
    <row r="16372" spans="1:51" customFormat="1" x14ac:dyDescent="0.25">
      <c r="A16372" s="6"/>
      <c r="J16372" s="6"/>
      <c r="M16372" s="7"/>
      <c r="T16372" s="6"/>
      <c r="AE16372" s="4"/>
      <c r="AF16372" s="4"/>
      <c r="AG16372" s="6"/>
      <c r="AY16372" s="4"/>
    </row>
    <row r="16373" spans="1:51" customFormat="1" x14ac:dyDescent="0.25">
      <c r="A16373" s="6"/>
      <c r="J16373" s="6"/>
      <c r="M16373" s="7"/>
      <c r="T16373" s="6"/>
      <c r="AE16373" s="4"/>
      <c r="AF16373" s="4"/>
      <c r="AG16373" s="6"/>
      <c r="AY16373" s="4"/>
    </row>
    <row r="16374" spans="1:51" customFormat="1" x14ac:dyDescent="0.25">
      <c r="A16374" s="6"/>
      <c r="J16374" s="6"/>
      <c r="M16374" s="7"/>
      <c r="T16374" s="6"/>
      <c r="AE16374" s="4"/>
      <c r="AF16374" s="4"/>
      <c r="AG16374" s="6"/>
      <c r="AY16374" s="4"/>
    </row>
    <row r="16375" spans="1:51" customFormat="1" x14ac:dyDescent="0.25">
      <c r="A16375" s="6"/>
      <c r="J16375" s="6"/>
      <c r="M16375" s="7"/>
      <c r="T16375" s="6"/>
      <c r="AE16375" s="4"/>
      <c r="AF16375" s="4"/>
      <c r="AG16375" s="6"/>
      <c r="AY16375" s="4"/>
    </row>
    <row r="16376" spans="1:51" customFormat="1" x14ac:dyDescent="0.25">
      <c r="A16376" s="6"/>
      <c r="J16376" s="6"/>
      <c r="M16376" s="7"/>
      <c r="T16376" s="6"/>
      <c r="AE16376" s="4"/>
      <c r="AF16376" s="4"/>
      <c r="AG16376" s="6"/>
      <c r="AY16376" s="4"/>
    </row>
    <row r="16377" spans="1:51" customFormat="1" x14ac:dyDescent="0.25">
      <c r="A16377" s="6"/>
      <c r="J16377" s="6"/>
      <c r="M16377" s="7"/>
      <c r="T16377" s="6"/>
      <c r="AE16377" s="4"/>
      <c r="AF16377" s="4"/>
      <c r="AG16377" s="6"/>
      <c r="AY16377" s="4"/>
    </row>
    <row r="16378" spans="1:51" customFormat="1" x14ac:dyDescent="0.25">
      <c r="A16378" s="6"/>
      <c r="J16378" s="6"/>
      <c r="M16378" s="7"/>
      <c r="T16378" s="6"/>
      <c r="AE16378" s="4"/>
      <c r="AF16378" s="4"/>
      <c r="AG16378" s="6"/>
      <c r="AY16378" s="4"/>
    </row>
    <row r="16379" spans="1:51" customFormat="1" x14ac:dyDescent="0.25">
      <c r="A16379" s="6"/>
      <c r="J16379" s="6"/>
      <c r="M16379" s="7"/>
      <c r="T16379" s="6"/>
      <c r="AE16379" s="4"/>
      <c r="AF16379" s="4"/>
      <c r="AG16379" s="6"/>
      <c r="AY16379" s="4"/>
    </row>
    <row r="16380" spans="1:51" customFormat="1" x14ac:dyDescent="0.25">
      <c r="A16380" s="6"/>
      <c r="J16380" s="6"/>
      <c r="M16380" s="7"/>
      <c r="T16380" s="6"/>
      <c r="AE16380" s="4"/>
      <c r="AF16380" s="4"/>
      <c r="AG16380" s="6"/>
      <c r="AY16380" s="4"/>
    </row>
    <row r="16381" spans="1:51" customFormat="1" x14ac:dyDescent="0.25">
      <c r="A16381" s="6"/>
      <c r="J16381" s="6"/>
      <c r="M16381" s="7"/>
      <c r="T16381" s="6"/>
      <c r="AE16381" s="4"/>
      <c r="AF16381" s="4"/>
      <c r="AG16381" s="6"/>
      <c r="AY16381" s="4"/>
    </row>
    <row r="16382" spans="1:51" customFormat="1" x14ac:dyDescent="0.25">
      <c r="A16382" s="6"/>
      <c r="J16382" s="6"/>
      <c r="M16382" s="7"/>
      <c r="T16382" s="6"/>
      <c r="AE16382" s="4"/>
      <c r="AF16382" s="4"/>
      <c r="AG16382" s="6"/>
      <c r="AY16382" s="4"/>
    </row>
    <row r="16383" spans="1:51" customFormat="1" x14ac:dyDescent="0.25">
      <c r="A16383" s="6"/>
      <c r="J16383" s="6"/>
      <c r="M16383" s="7"/>
      <c r="T16383" s="6"/>
      <c r="AE16383" s="4"/>
      <c r="AF16383" s="4"/>
      <c r="AG16383" s="6"/>
      <c r="AY16383" s="4"/>
    </row>
    <row r="16384" spans="1:51" customFormat="1" x14ac:dyDescent="0.25">
      <c r="A16384" s="6"/>
      <c r="J16384" s="6"/>
      <c r="M16384" s="7"/>
      <c r="T16384" s="6"/>
      <c r="AE16384" s="4"/>
      <c r="AF16384" s="4"/>
      <c r="AG16384" s="6"/>
      <c r="AY16384" s="4"/>
    </row>
    <row r="16385" spans="1:51" customFormat="1" x14ac:dyDescent="0.25">
      <c r="A16385" s="6"/>
      <c r="J16385" s="6"/>
      <c r="M16385" s="7"/>
      <c r="T16385" s="6"/>
      <c r="AE16385" s="4"/>
      <c r="AF16385" s="4"/>
      <c r="AG16385" s="6"/>
      <c r="AY16385" s="4"/>
    </row>
    <row r="16386" spans="1:51" customFormat="1" x14ac:dyDescent="0.25">
      <c r="A16386" s="6"/>
      <c r="J16386" s="6"/>
      <c r="M16386" s="7"/>
      <c r="T16386" s="6"/>
      <c r="AE16386" s="4"/>
      <c r="AF16386" s="4"/>
      <c r="AG16386" s="6"/>
      <c r="AY16386" s="4"/>
    </row>
    <row r="16387" spans="1:51" customFormat="1" x14ac:dyDescent="0.25">
      <c r="A16387" s="6"/>
      <c r="J16387" s="6"/>
      <c r="M16387" s="7"/>
      <c r="T16387" s="6"/>
      <c r="AE16387" s="4"/>
      <c r="AF16387" s="4"/>
      <c r="AG16387" s="6"/>
      <c r="AY16387" s="4"/>
    </row>
    <row r="16388" spans="1:51" customFormat="1" x14ac:dyDescent="0.25">
      <c r="A16388" s="6"/>
      <c r="J16388" s="6"/>
      <c r="M16388" s="7"/>
      <c r="T16388" s="6"/>
      <c r="AE16388" s="4"/>
      <c r="AF16388" s="4"/>
      <c r="AG16388" s="6"/>
      <c r="AY16388" s="4"/>
    </row>
    <row r="16389" spans="1:51" customFormat="1" x14ac:dyDescent="0.25">
      <c r="A16389" s="6"/>
      <c r="J16389" s="6"/>
      <c r="M16389" s="7"/>
      <c r="T16389" s="6"/>
      <c r="AE16389" s="4"/>
      <c r="AF16389" s="4"/>
      <c r="AG16389" s="6"/>
      <c r="AY16389" s="4"/>
    </row>
    <row r="16390" spans="1:51" customFormat="1" x14ac:dyDescent="0.25">
      <c r="A16390" s="6"/>
      <c r="J16390" s="6"/>
      <c r="M16390" s="7"/>
      <c r="T16390" s="6"/>
      <c r="AE16390" s="4"/>
      <c r="AF16390" s="4"/>
      <c r="AG16390" s="6"/>
      <c r="AY16390" s="4"/>
    </row>
    <row r="16391" spans="1:51" customFormat="1" x14ac:dyDescent="0.25">
      <c r="A16391" s="6"/>
      <c r="J16391" s="6"/>
      <c r="M16391" s="7"/>
      <c r="T16391" s="6"/>
      <c r="AE16391" s="4"/>
      <c r="AF16391" s="4"/>
      <c r="AG16391" s="6"/>
      <c r="AY16391" s="4"/>
    </row>
    <row r="16392" spans="1:51" customFormat="1" x14ac:dyDescent="0.25">
      <c r="A16392" s="6"/>
      <c r="J16392" s="6"/>
      <c r="M16392" s="7"/>
      <c r="T16392" s="6"/>
      <c r="AE16392" s="4"/>
      <c r="AF16392" s="4"/>
      <c r="AG16392" s="6"/>
      <c r="AY16392" s="4"/>
    </row>
    <row r="16393" spans="1:51" customFormat="1" x14ac:dyDescent="0.25">
      <c r="A16393" s="6"/>
      <c r="J16393" s="6"/>
      <c r="M16393" s="7"/>
      <c r="T16393" s="6"/>
      <c r="AE16393" s="4"/>
      <c r="AF16393" s="4"/>
      <c r="AG16393" s="6"/>
      <c r="AY16393" s="4"/>
    </row>
    <row r="16394" spans="1:51" customFormat="1" x14ac:dyDescent="0.25">
      <c r="A16394" s="6"/>
      <c r="J16394" s="6"/>
      <c r="M16394" s="7"/>
      <c r="T16394" s="6"/>
      <c r="AE16394" s="4"/>
      <c r="AF16394" s="4"/>
      <c r="AG16394" s="6"/>
      <c r="AY16394" s="4"/>
    </row>
    <row r="16395" spans="1:51" customFormat="1" x14ac:dyDescent="0.25">
      <c r="A16395" s="6"/>
      <c r="J16395" s="6"/>
      <c r="M16395" s="7"/>
      <c r="T16395" s="6"/>
      <c r="AE16395" s="4"/>
      <c r="AF16395" s="4"/>
      <c r="AG16395" s="6"/>
      <c r="AY16395" s="4"/>
    </row>
    <row r="16396" spans="1:51" customFormat="1" x14ac:dyDescent="0.25">
      <c r="A16396" s="6"/>
      <c r="J16396" s="6"/>
      <c r="M16396" s="7"/>
      <c r="T16396" s="6"/>
      <c r="AE16396" s="4"/>
      <c r="AF16396" s="4"/>
      <c r="AG16396" s="6"/>
      <c r="AY16396" s="4"/>
    </row>
    <row r="16397" spans="1:51" customFormat="1" x14ac:dyDescent="0.25">
      <c r="A16397" s="6"/>
      <c r="J16397" s="6"/>
      <c r="M16397" s="7"/>
      <c r="T16397" s="6"/>
      <c r="AE16397" s="4"/>
      <c r="AF16397" s="4"/>
      <c r="AG16397" s="6"/>
      <c r="AY16397" s="4"/>
    </row>
    <row r="16398" spans="1:51" customFormat="1" x14ac:dyDescent="0.25">
      <c r="A16398" s="6"/>
      <c r="J16398" s="6"/>
      <c r="M16398" s="7"/>
      <c r="T16398" s="6"/>
      <c r="AE16398" s="4"/>
      <c r="AF16398" s="4"/>
      <c r="AG16398" s="6"/>
      <c r="AY16398" s="4"/>
    </row>
    <row r="16399" spans="1:51" customFormat="1" x14ac:dyDescent="0.25">
      <c r="A16399" s="6"/>
      <c r="J16399" s="6"/>
      <c r="M16399" s="7"/>
      <c r="T16399" s="6"/>
      <c r="AE16399" s="4"/>
      <c r="AF16399" s="4"/>
      <c r="AG16399" s="6"/>
      <c r="AY16399" s="4"/>
    </row>
    <row r="16400" spans="1:51" customFormat="1" x14ac:dyDescent="0.25">
      <c r="A16400" s="6"/>
      <c r="J16400" s="6"/>
      <c r="M16400" s="7"/>
      <c r="T16400" s="6"/>
      <c r="AE16400" s="4"/>
      <c r="AF16400" s="4"/>
      <c r="AG16400" s="6"/>
      <c r="AY16400" s="4"/>
    </row>
    <row r="16401" spans="1:51" customFormat="1" x14ac:dyDescent="0.25">
      <c r="A16401" s="6"/>
      <c r="J16401" s="6"/>
      <c r="M16401" s="7"/>
      <c r="T16401" s="6"/>
      <c r="AE16401" s="4"/>
      <c r="AF16401" s="4"/>
      <c r="AG16401" s="6"/>
      <c r="AY16401" s="4"/>
    </row>
    <row r="16402" spans="1:51" customFormat="1" x14ac:dyDescent="0.25">
      <c r="A16402" s="6"/>
      <c r="J16402" s="6"/>
      <c r="M16402" s="7"/>
      <c r="T16402" s="6"/>
      <c r="AE16402" s="4"/>
      <c r="AF16402" s="4"/>
      <c r="AG16402" s="6"/>
      <c r="AY16402" s="4"/>
    </row>
    <row r="16403" spans="1:51" customFormat="1" x14ac:dyDescent="0.25">
      <c r="A16403" s="6"/>
      <c r="J16403" s="6"/>
      <c r="M16403" s="7"/>
      <c r="T16403" s="6"/>
      <c r="AE16403" s="4"/>
      <c r="AF16403" s="4"/>
      <c r="AG16403" s="6"/>
      <c r="AY16403" s="4"/>
    </row>
    <row r="16404" spans="1:51" customFormat="1" x14ac:dyDescent="0.25">
      <c r="A16404" s="6"/>
      <c r="J16404" s="6"/>
      <c r="M16404" s="7"/>
      <c r="T16404" s="6"/>
      <c r="AE16404" s="4"/>
      <c r="AF16404" s="4"/>
      <c r="AG16404" s="6"/>
      <c r="AY16404" s="4"/>
    </row>
    <row r="16405" spans="1:51" customFormat="1" x14ac:dyDescent="0.25">
      <c r="A16405" s="6"/>
      <c r="J16405" s="6"/>
      <c r="M16405" s="7"/>
      <c r="T16405" s="6"/>
      <c r="AE16405" s="4"/>
      <c r="AF16405" s="4"/>
      <c r="AG16405" s="6"/>
      <c r="AY16405" s="4"/>
    </row>
    <row r="16406" spans="1:51" customFormat="1" x14ac:dyDescent="0.25">
      <c r="A16406" s="6"/>
      <c r="J16406" s="6"/>
      <c r="M16406" s="7"/>
      <c r="T16406" s="6"/>
      <c r="AE16406" s="4"/>
      <c r="AF16406" s="4"/>
      <c r="AG16406" s="6"/>
      <c r="AY16406" s="4"/>
    </row>
    <row r="16407" spans="1:51" customFormat="1" x14ac:dyDescent="0.25">
      <c r="A16407" s="6"/>
      <c r="J16407" s="6"/>
      <c r="M16407" s="7"/>
      <c r="T16407" s="6"/>
      <c r="AE16407" s="4"/>
      <c r="AF16407" s="4"/>
      <c r="AG16407" s="6"/>
      <c r="AY16407" s="4"/>
    </row>
    <row r="16408" spans="1:51" customFormat="1" x14ac:dyDescent="0.25">
      <c r="A16408" s="6"/>
      <c r="J16408" s="6"/>
      <c r="M16408" s="7"/>
      <c r="T16408" s="6"/>
      <c r="AE16408" s="4"/>
      <c r="AF16408" s="4"/>
      <c r="AG16408" s="6"/>
      <c r="AY16408" s="4"/>
    </row>
    <row r="16409" spans="1:51" customFormat="1" x14ac:dyDescent="0.25">
      <c r="A16409" s="6"/>
      <c r="J16409" s="6"/>
      <c r="M16409" s="7"/>
      <c r="T16409" s="6"/>
      <c r="AE16409" s="4"/>
      <c r="AF16409" s="4"/>
      <c r="AG16409" s="6"/>
      <c r="AY16409" s="4"/>
    </row>
    <row r="16410" spans="1:51" customFormat="1" x14ac:dyDescent="0.25">
      <c r="A16410" s="6"/>
      <c r="J16410" s="6"/>
      <c r="M16410" s="7"/>
      <c r="T16410" s="6"/>
      <c r="AE16410" s="4"/>
      <c r="AF16410" s="4"/>
      <c r="AG16410" s="6"/>
      <c r="AY16410" s="4"/>
    </row>
    <row r="16411" spans="1:51" customFormat="1" x14ac:dyDescent="0.25">
      <c r="A16411" s="6"/>
      <c r="J16411" s="6"/>
      <c r="M16411" s="7"/>
      <c r="T16411" s="6"/>
      <c r="AE16411" s="4"/>
      <c r="AF16411" s="4"/>
      <c r="AG16411" s="6"/>
      <c r="AY16411" s="4"/>
    </row>
    <row r="16412" spans="1:51" customFormat="1" x14ac:dyDescent="0.25">
      <c r="A16412" s="6"/>
      <c r="J16412" s="6"/>
      <c r="M16412" s="7"/>
      <c r="T16412" s="6"/>
      <c r="AE16412" s="4"/>
      <c r="AF16412" s="4"/>
      <c r="AG16412" s="6"/>
      <c r="AY16412" s="4"/>
    </row>
    <row r="16413" spans="1:51" customFormat="1" x14ac:dyDescent="0.25">
      <c r="A16413" s="6"/>
      <c r="J16413" s="6"/>
      <c r="M16413" s="7"/>
      <c r="T16413" s="6"/>
      <c r="AE16413" s="4"/>
      <c r="AF16413" s="4"/>
      <c r="AG16413" s="6"/>
      <c r="AY16413" s="4"/>
    </row>
    <row r="16414" spans="1:51" customFormat="1" x14ac:dyDescent="0.25">
      <c r="A16414" s="6"/>
      <c r="J16414" s="6"/>
      <c r="M16414" s="7"/>
      <c r="T16414" s="6"/>
      <c r="AE16414" s="4"/>
      <c r="AF16414" s="4"/>
      <c r="AG16414" s="6"/>
      <c r="AY16414" s="4"/>
    </row>
    <row r="16415" spans="1:51" customFormat="1" x14ac:dyDescent="0.25">
      <c r="A16415" s="6"/>
      <c r="J16415" s="6"/>
      <c r="M16415" s="7"/>
      <c r="T16415" s="6"/>
      <c r="AE16415" s="4"/>
      <c r="AF16415" s="4"/>
      <c r="AG16415" s="6"/>
      <c r="AY16415" s="4"/>
    </row>
    <row r="16416" spans="1:51" customFormat="1" x14ac:dyDescent="0.25">
      <c r="A16416" s="6"/>
      <c r="J16416" s="6"/>
      <c r="M16416" s="7"/>
      <c r="T16416" s="6"/>
      <c r="AE16416" s="4"/>
      <c r="AF16416" s="4"/>
      <c r="AG16416" s="6"/>
      <c r="AY16416" s="4"/>
    </row>
    <row r="16417" spans="1:51" customFormat="1" x14ac:dyDescent="0.25">
      <c r="A16417" s="6"/>
      <c r="J16417" s="6"/>
      <c r="M16417" s="7"/>
      <c r="T16417" s="6"/>
      <c r="AE16417" s="4"/>
      <c r="AF16417" s="4"/>
      <c r="AG16417" s="6"/>
      <c r="AY16417" s="4"/>
    </row>
    <row r="16418" spans="1:51" customFormat="1" x14ac:dyDescent="0.25">
      <c r="A16418" s="6"/>
      <c r="J16418" s="6"/>
      <c r="M16418" s="7"/>
      <c r="T16418" s="6"/>
      <c r="AE16418" s="4"/>
      <c r="AF16418" s="4"/>
      <c r="AG16418" s="6"/>
      <c r="AY16418" s="4"/>
    </row>
    <row r="16419" spans="1:51" customFormat="1" x14ac:dyDescent="0.25">
      <c r="A16419" s="6"/>
      <c r="J16419" s="6"/>
      <c r="M16419" s="7"/>
      <c r="T16419" s="6"/>
      <c r="AE16419" s="4"/>
      <c r="AF16419" s="4"/>
      <c r="AG16419" s="6"/>
      <c r="AY16419" s="4"/>
    </row>
    <row r="16420" spans="1:51" customFormat="1" x14ac:dyDescent="0.25">
      <c r="A16420" s="6"/>
      <c r="J16420" s="6"/>
      <c r="M16420" s="7"/>
      <c r="T16420" s="6"/>
      <c r="AE16420" s="4"/>
      <c r="AF16420" s="4"/>
      <c r="AG16420" s="6"/>
      <c r="AY16420" s="4"/>
    </row>
    <row r="16421" spans="1:51" customFormat="1" x14ac:dyDescent="0.25">
      <c r="A16421" s="6"/>
      <c r="J16421" s="6"/>
      <c r="M16421" s="7"/>
      <c r="T16421" s="6"/>
      <c r="AE16421" s="4"/>
      <c r="AF16421" s="4"/>
      <c r="AG16421" s="6"/>
      <c r="AY16421" s="4"/>
    </row>
    <row r="16422" spans="1:51" customFormat="1" x14ac:dyDescent="0.25">
      <c r="A16422" s="6"/>
      <c r="J16422" s="6"/>
      <c r="M16422" s="7"/>
      <c r="T16422" s="6"/>
      <c r="AE16422" s="4"/>
      <c r="AF16422" s="4"/>
      <c r="AG16422" s="6"/>
      <c r="AY16422" s="4"/>
    </row>
    <row r="16423" spans="1:51" customFormat="1" x14ac:dyDescent="0.25">
      <c r="A16423" s="6"/>
      <c r="J16423" s="6"/>
      <c r="M16423" s="7"/>
      <c r="T16423" s="6"/>
      <c r="AE16423" s="4"/>
      <c r="AF16423" s="4"/>
      <c r="AG16423" s="6"/>
      <c r="AY16423" s="4"/>
    </row>
    <row r="16424" spans="1:51" customFormat="1" x14ac:dyDescent="0.25">
      <c r="A16424" s="6"/>
      <c r="J16424" s="6"/>
      <c r="M16424" s="7"/>
      <c r="T16424" s="6"/>
      <c r="AE16424" s="4"/>
      <c r="AF16424" s="4"/>
      <c r="AG16424" s="6"/>
      <c r="AY16424" s="4"/>
    </row>
    <row r="16425" spans="1:51" customFormat="1" x14ac:dyDescent="0.25">
      <c r="A16425" s="6"/>
      <c r="J16425" s="6"/>
      <c r="M16425" s="7"/>
      <c r="T16425" s="6"/>
      <c r="AE16425" s="4"/>
      <c r="AF16425" s="4"/>
      <c r="AG16425" s="6"/>
      <c r="AY16425" s="4"/>
    </row>
    <row r="16426" spans="1:51" customFormat="1" x14ac:dyDescent="0.25">
      <c r="A16426" s="6"/>
      <c r="J16426" s="6"/>
      <c r="M16426" s="7"/>
      <c r="T16426" s="6"/>
      <c r="AE16426" s="4"/>
      <c r="AF16426" s="4"/>
      <c r="AG16426" s="6"/>
      <c r="AY16426" s="4"/>
    </row>
    <row r="16427" spans="1:51" customFormat="1" x14ac:dyDescent="0.25">
      <c r="A16427" s="6"/>
      <c r="J16427" s="6"/>
      <c r="M16427" s="7"/>
      <c r="T16427" s="6"/>
      <c r="AE16427" s="4"/>
      <c r="AF16427" s="4"/>
      <c r="AG16427" s="6"/>
      <c r="AY16427" s="4"/>
    </row>
    <row r="16428" spans="1:51" customFormat="1" x14ac:dyDescent="0.25">
      <c r="A16428" s="6"/>
      <c r="J16428" s="6"/>
      <c r="M16428" s="7"/>
      <c r="T16428" s="6"/>
      <c r="AE16428" s="4"/>
      <c r="AF16428" s="4"/>
      <c r="AG16428" s="6"/>
      <c r="AY16428" s="4"/>
    </row>
    <row r="16429" spans="1:51" customFormat="1" x14ac:dyDescent="0.25">
      <c r="A16429" s="6"/>
      <c r="J16429" s="6"/>
      <c r="M16429" s="7"/>
      <c r="T16429" s="6"/>
      <c r="AE16429" s="4"/>
      <c r="AF16429" s="4"/>
      <c r="AG16429" s="6"/>
      <c r="AY16429" s="4"/>
    </row>
    <row r="16430" spans="1:51" customFormat="1" x14ac:dyDescent="0.25">
      <c r="A16430" s="6"/>
      <c r="J16430" s="6"/>
      <c r="M16430" s="7"/>
      <c r="T16430" s="6"/>
      <c r="AE16430" s="4"/>
      <c r="AF16430" s="4"/>
      <c r="AG16430" s="6"/>
      <c r="AY16430" s="4"/>
    </row>
    <row r="16431" spans="1:51" customFormat="1" x14ac:dyDescent="0.25">
      <c r="A16431" s="6"/>
      <c r="J16431" s="6"/>
      <c r="M16431" s="7"/>
      <c r="T16431" s="6"/>
      <c r="AE16431" s="4"/>
      <c r="AF16431" s="4"/>
      <c r="AG16431" s="6"/>
      <c r="AY16431" s="4"/>
    </row>
    <row r="16432" spans="1:51" customFormat="1" x14ac:dyDescent="0.25">
      <c r="A16432" s="6"/>
      <c r="J16432" s="6"/>
      <c r="M16432" s="7"/>
      <c r="T16432" s="6"/>
      <c r="AE16432" s="4"/>
      <c r="AF16432" s="4"/>
      <c r="AG16432" s="6"/>
      <c r="AY16432" s="4"/>
    </row>
    <row r="16433" spans="1:51" customFormat="1" x14ac:dyDescent="0.25">
      <c r="A16433" s="6"/>
      <c r="J16433" s="6"/>
      <c r="M16433" s="7"/>
      <c r="T16433" s="6"/>
      <c r="AE16433" s="4"/>
      <c r="AF16433" s="4"/>
      <c r="AG16433" s="6"/>
      <c r="AY16433" s="4"/>
    </row>
    <row r="16434" spans="1:51" customFormat="1" x14ac:dyDescent="0.25">
      <c r="A16434" s="6"/>
      <c r="J16434" s="6"/>
      <c r="M16434" s="7"/>
      <c r="T16434" s="6"/>
      <c r="AE16434" s="4"/>
      <c r="AF16434" s="4"/>
      <c r="AG16434" s="6"/>
      <c r="AY16434" s="4"/>
    </row>
    <row r="16435" spans="1:51" customFormat="1" x14ac:dyDescent="0.25">
      <c r="A16435" s="6"/>
      <c r="J16435" s="6"/>
      <c r="M16435" s="7"/>
      <c r="T16435" s="6"/>
      <c r="AE16435" s="4"/>
      <c r="AF16435" s="4"/>
      <c r="AG16435" s="6"/>
      <c r="AY16435" s="4"/>
    </row>
    <row r="16436" spans="1:51" customFormat="1" x14ac:dyDescent="0.25">
      <c r="A16436" s="6"/>
      <c r="J16436" s="6"/>
      <c r="M16436" s="7"/>
      <c r="T16436" s="6"/>
      <c r="AE16436" s="4"/>
      <c r="AF16436" s="4"/>
      <c r="AG16436" s="6"/>
      <c r="AY16436" s="4"/>
    </row>
    <row r="16437" spans="1:51" customFormat="1" x14ac:dyDescent="0.25">
      <c r="A16437" s="6"/>
      <c r="J16437" s="6"/>
      <c r="M16437" s="7"/>
      <c r="T16437" s="6"/>
      <c r="AE16437" s="4"/>
      <c r="AF16437" s="4"/>
      <c r="AG16437" s="6"/>
      <c r="AY16437" s="4"/>
    </row>
    <row r="16438" spans="1:51" customFormat="1" x14ac:dyDescent="0.25">
      <c r="A16438" s="6"/>
      <c r="J16438" s="6"/>
      <c r="M16438" s="7"/>
      <c r="T16438" s="6"/>
      <c r="AE16438" s="4"/>
      <c r="AF16438" s="4"/>
      <c r="AG16438" s="6"/>
      <c r="AY16438" s="4"/>
    </row>
    <row r="16439" spans="1:51" customFormat="1" x14ac:dyDescent="0.25">
      <c r="A16439" s="6"/>
      <c r="J16439" s="6"/>
      <c r="M16439" s="7"/>
      <c r="T16439" s="6"/>
      <c r="AE16439" s="4"/>
      <c r="AF16439" s="4"/>
      <c r="AG16439" s="6"/>
      <c r="AY16439" s="4"/>
    </row>
    <row r="16440" spans="1:51" customFormat="1" x14ac:dyDescent="0.25">
      <c r="A16440" s="6"/>
      <c r="J16440" s="6"/>
      <c r="M16440" s="7"/>
      <c r="T16440" s="6"/>
      <c r="AE16440" s="4"/>
      <c r="AF16440" s="4"/>
      <c r="AG16440" s="6"/>
      <c r="AY16440" s="4"/>
    </row>
    <row r="16441" spans="1:51" customFormat="1" x14ac:dyDescent="0.25">
      <c r="A16441" s="6"/>
      <c r="J16441" s="6"/>
      <c r="M16441" s="7"/>
      <c r="T16441" s="6"/>
      <c r="AE16441" s="4"/>
      <c r="AF16441" s="4"/>
      <c r="AG16441" s="6"/>
      <c r="AY16441" s="4"/>
    </row>
    <row r="16442" spans="1:51" customFormat="1" x14ac:dyDescent="0.25">
      <c r="A16442" s="6"/>
      <c r="J16442" s="6"/>
      <c r="M16442" s="7"/>
      <c r="T16442" s="6"/>
      <c r="AE16442" s="4"/>
      <c r="AF16442" s="4"/>
      <c r="AG16442" s="6"/>
      <c r="AY16442" s="4"/>
    </row>
    <row r="16443" spans="1:51" customFormat="1" x14ac:dyDescent="0.25">
      <c r="A16443" s="6"/>
      <c r="J16443" s="6"/>
      <c r="M16443" s="7"/>
      <c r="T16443" s="6"/>
      <c r="AE16443" s="4"/>
      <c r="AF16443" s="4"/>
      <c r="AG16443" s="6"/>
      <c r="AY16443" s="4"/>
    </row>
    <row r="16444" spans="1:51" customFormat="1" x14ac:dyDescent="0.25">
      <c r="A16444" s="6"/>
      <c r="J16444" s="6"/>
      <c r="M16444" s="7"/>
      <c r="T16444" s="6"/>
      <c r="AE16444" s="4"/>
      <c r="AF16444" s="4"/>
      <c r="AG16444" s="6"/>
      <c r="AY16444" s="4"/>
    </row>
    <row r="16445" spans="1:51" customFormat="1" x14ac:dyDescent="0.25">
      <c r="A16445" s="6"/>
      <c r="J16445" s="6"/>
      <c r="M16445" s="7"/>
      <c r="T16445" s="6"/>
      <c r="AE16445" s="4"/>
      <c r="AF16445" s="4"/>
      <c r="AG16445" s="6"/>
      <c r="AY16445" s="4"/>
    </row>
    <row r="16446" spans="1:51" customFormat="1" x14ac:dyDescent="0.25">
      <c r="A16446" s="6"/>
      <c r="J16446" s="6"/>
      <c r="M16446" s="7"/>
      <c r="T16446" s="6"/>
      <c r="AE16446" s="4"/>
      <c r="AF16446" s="4"/>
      <c r="AG16446" s="6"/>
      <c r="AY16446" s="4"/>
    </row>
    <row r="16447" spans="1:51" customFormat="1" x14ac:dyDescent="0.25">
      <c r="A16447" s="6"/>
      <c r="J16447" s="6"/>
      <c r="M16447" s="7"/>
      <c r="T16447" s="6"/>
      <c r="AE16447" s="4"/>
      <c r="AF16447" s="4"/>
      <c r="AG16447" s="6"/>
      <c r="AY16447" s="4"/>
    </row>
    <row r="16448" spans="1:51" customFormat="1" x14ac:dyDescent="0.25">
      <c r="A16448" s="6"/>
      <c r="J16448" s="6"/>
      <c r="M16448" s="7"/>
      <c r="T16448" s="6"/>
      <c r="AE16448" s="4"/>
      <c r="AF16448" s="4"/>
      <c r="AG16448" s="6"/>
      <c r="AY16448" s="4"/>
    </row>
    <row r="16449" spans="1:51" customFormat="1" x14ac:dyDescent="0.25">
      <c r="A16449" s="6"/>
      <c r="J16449" s="6"/>
      <c r="M16449" s="7"/>
      <c r="T16449" s="6"/>
      <c r="AE16449" s="4"/>
      <c r="AF16449" s="4"/>
      <c r="AG16449" s="6"/>
      <c r="AY16449" s="4"/>
    </row>
    <row r="16450" spans="1:51" customFormat="1" x14ac:dyDescent="0.25">
      <c r="A16450" s="6"/>
      <c r="J16450" s="6"/>
      <c r="M16450" s="7"/>
      <c r="T16450" s="6"/>
      <c r="AE16450" s="4"/>
      <c r="AF16450" s="4"/>
      <c r="AG16450" s="6"/>
      <c r="AY16450" s="4"/>
    </row>
    <row r="16451" spans="1:51" customFormat="1" x14ac:dyDescent="0.25">
      <c r="A16451" s="6"/>
      <c r="J16451" s="6"/>
      <c r="M16451" s="7"/>
      <c r="T16451" s="6"/>
      <c r="AE16451" s="4"/>
      <c r="AF16451" s="4"/>
      <c r="AG16451" s="6"/>
      <c r="AY16451" s="4"/>
    </row>
    <row r="16452" spans="1:51" customFormat="1" x14ac:dyDescent="0.25">
      <c r="A16452" s="6"/>
      <c r="J16452" s="6"/>
      <c r="M16452" s="7"/>
      <c r="T16452" s="6"/>
      <c r="AE16452" s="4"/>
      <c r="AF16452" s="4"/>
      <c r="AG16452" s="6"/>
      <c r="AY16452" s="4"/>
    </row>
    <row r="16453" spans="1:51" customFormat="1" x14ac:dyDescent="0.25">
      <c r="A16453" s="6"/>
      <c r="J16453" s="6"/>
      <c r="M16453" s="7"/>
      <c r="T16453" s="6"/>
      <c r="AE16453" s="4"/>
      <c r="AF16453" s="4"/>
      <c r="AG16453" s="6"/>
      <c r="AY16453" s="4"/>
    </row>
    <row r="16454" spans="1:51" customFormat="1" x14ac:dyDescent="0.25">
      <c r="A16454" s="6"/>
      <c r="J16454" s="6"/>
      <c r="M16454" s="7"/>
      <c r="T16454" s="6"/>
      <c r="AE16454" s="4"/>
      <c r="AF16454" s="4"/>
      <c r="AG16454" s="6"/>
      <c r="AY16454" s="4"/>
    </row>
    <row r="16455" spans="1:51" customFormat="1" x14ac:dyDescent="0.25">
      <c r="A16455" s="6"/>
      <c r="J16455" s="6"/>
      <c r="M16455" s="7"/>
      <c r="T16455" s="6"/>
      <c r="AE16455" s="4"/>
      <c r="AF16455" s="4"/>
      <c r="AG16455" s="6"/>
      <c r="AY16455" s="4"/>
    </row>
    <row r="16456" spans="1:51" customFormat="1" x14ac:dyDescent="0.25">
      <c r="A16456" s="6"/>
      <c r="J16456" s="6"/>
      <c r="M16456" s="7"/>
      <c r="T16456" s="6"/>
      <c r="AE16456" s="4"/>
      <c r="AF16456" s="4"/>
      <c r="AG16456" s="6"/>
      <c r="AY16456" s="4"/>
    </row>
    <row r="16457" spans="1:51" customFormat="1" x14ac:dyDescent="0.25">
      <c r="A16457" s="6"/>
      <c r="J16457" s="6"/>
      <c r="M16457" s="7"/>
      <c r="T16457" s="6"/>
      <c r="AE16457" s="4"/>
      <c r="AF16457" s="4"/>
      <c r="AG16457" s="6"/>
      <c r="AY16457" s="4"/>
    </row>
    <row r="16458" spans="1:51" customFormat="1" x14ac:dyDescent="0.25">
      <c r="A16458" s="6"/>
      <c r="J16458" s="6"/>
      <c r="M16458" s="7"/>
      <c r="T16458" s="6"/>
      <c r="AE16458" s="4"/>
      <c r="AF16458" s="4"/>
      <c r="AG16458" s="6"/>
      <c r="AY16458" s="4"/>
    </row>
    <row r="16459" spans="1:51" customFormat="1" x14ac:dyDescent="0.25">
      <c r="A16459" s="6"/>
      <c r="J16459" s="6"/>
      <c r="M16459" s="7"/>
      <c r="T16459" s="6"/>
      <c r="AE16459" s="4"/>
      <c r="AF16459" s="4"/>
      <c r="AG16459" s="6"/>
      <c r="AY16459" s="4"/>
    </row>
    <row r="16460" spans="1:51" customFormat="1" x14ac:dyDescent="0.25">
      <c r="A16460" s="6"/>
      <c r="J16460" s="6"/>
      <c r="M16460" s="7"/>
      <c r="T16460" s="6"/>
      <c r="AE16460" s="4"/>
      <c r="AF16460" s="4"/>
      <c r="AG16460" s="6"/>
      <c r="AY16460" s="4"/>
    </row>
    <row r="16461" spans="1:51" customFormat="1" x14ac:dyDescent="0.25">
      <c r="A16461" s="6"/>
      <c r="J16461" s="6"/>
      <c r="M16461" s="7"/>
      <c r="T16461" s="6"/>
      <c r="AE16461" s="4"/>
      <c r="AF16461" s="4"/>
      <c r="AG16461" s="6"/>
      <c r="AY16461" s="4"/>
    </row>
    <row r="16462" spans="1:51" customFormat="1" x14ac:dyDescent="0.25">
      <c r="A16462" s="6"/>
      <c r="J16462" s="6"/>
      <c r="M16462" s="7"/>
      <c r="T16462" s="6"/>
      <c r="AE16462" s="4"/>
      <c r="AF16462" s="4"/>
      <c r="AG16462" s="6"/>
      <c r="AY16462" s="4"/>
    </row>
    <row r="16463" spans="1:51" customFormat="1" x14ac:dyDescent="0.25">
      <c r="A16463" s="6"/>
      <c r="J16463" s="6"/>
      <c r="M16463" s="7"/>
      <c r="T16463" s="6"/>
      <c r="AE16463" s="4"/>
      <c r="AF16463" s="4"/>
      <c r="AG16463" s="6"/>
      <c r="AY16463" s="4"/>
    </row>
    <row r="16464" spans="1:51" customFormat="1" x14ac:dyDescent="0.25">
      <c r="A16464" s="6"/>
      <c r="J16464" s="6"/>
      <c r="M16464" s="7"/>
      <c r="T16464" s="6"/>
      <c r="AE16464" s="4"/>
      <c r="AF16464" s="4"/>
      <c r="AG16464" s="6"/>
      <c r="AY16464" s="4"/>
    </row>
    <row r="16465" spans="1:51" customFormat="1" x14ac:dyDescent="0.25">
      <c r="A16465" s="6"/>
      <c r="J16465" s="6"/>
      <c r="M16465" s="7"/>
      <c r="T16465" s="6"/>
      <c r="AE16465" s="4"/>
      <c r="AF16465" s="4"/>
      <c r="AG16465" s="6"/>
      <c r="AY16465" s="4"/>
    </row>
    <row r="16466" spans="1:51" customFormat="1" x14ac:dyDescent="0.25">
      <c r="A16466" s="6"/>
      <c r="J16466" s="6"/>
      <c r="M16466" s="7"/>
      <c r="T16466" s="6"/>
      <c r="AE16466" s="4"/>
      <c r="AF16466" s="4"/>
      <c r="AG16466" s="6"/>
      <c r="AY16466" s="4"/>
    </row>
    <row r="16467" spans="1:51" customFormat="1" x14ac:dyDescent="0.25">
      <c r="A16467" s="6"/>
      <c r="J16467" s="6"/>
      <c r="M16467" s="7"/>
      <c r="T16467" s="6"/>
      <c r="AE16467" s="4"/>
      <c r="AF16467" s="4"/>
      <c r="AG16467" s="6"/>
      <c r="AY16467" s="4"/>
    </row>
    <row r="16468" spans="1:51" customFormat="1" x14ac:dyDescent="0.25">
      <c r="A16468" s="6"/>
      <c r="J16468" s="6"/>
      <c r="M16468" s="7"/>
      <c r="T16468" s="6"/>
      <c r="AE16468" s="4"/>
      <c r="AF16468" s="4"/>
      <c r="AG16468" s="6"/>
      <c r="AY16468" s="4"/>
    </row>
    <row r="16469" spans="1:51" customFormat="1" x14ac:dyDescent="0.25">
      <c r="A16469" s="6"/>
      <c r="J16469" s="6"/>
      <c r="M16469" s="7"/>
      <c r="T16469" s="6"/>
      <c r="AE16469" s="4"/>
      <c r="AF16469" s="4"/>
      <c r="AG16469" s="6"/>
      <c r="AY16469" s="4"/>
    </row>
    <row r="16470" spans="1:51" customFormat="1" x14ac:dyDescent="0.25">
      <c r="A16470" s="6"/>
      <c r="J16470" s="6"/>
      <c r="M16470" s="7"/>
      <c r="T16470" s="6"/>
      <c r="AE16470" s="4"/>
      <c r="AF16470" s="4"/>
      <c r="AG16470" s="6"/>
      <c r="AY16470" s="4"/>
    </row>
    <row r="16471" spans="1:51" customFormat="1" x14ac:dyDescent="0.25">
      <c r="A16471" s="6"/>
      <c r="J16471" s="6"/>
      <c r="M16471" s="7"/>
      <c r="T16471" s="6"/>
      <c r="AE16471" s="4"/>
      <c r="AF16471" s="4"/>
      <c r="AG16471" s="6"/>
      <c r="AY16471" s="4"/>
    </row>
    <row r="16472" spans="1:51" customFormat="1" x14ac:dyDescent="0.25">
      <c r="A16472" s="6"/>
      <c r="J16472" s="6"/>
      <c r="M16472" s="7"/>
      <c r="T16472" s="6"/>
      <c r="AE16472" s="4"/>
      <c r="AF16472" s="4"/>
      <c r="AG16472" s="6"/>
      <c r="AY16472" s="4"/>
    </row>
    <row r="16473" spans="1:51" customFormat="1" x14ac:dyDescent="0.25">
      <c r="A16473" s="6"/>
      <c r="J16473" s="6"/>
      <c r="M16473" s="7"/>
      <c r="T16473" s="6"/>
      <c r="AE16473" s="4"/>
      <c r="AF16473" s="4"/>
      <c r="AG16473" s="6"/>
      <c r="AY16473" s="4"/>
    </row>
    <row r="16474" spans="1:51" customFormat="1" x14ac:dyDescent="0.25">
      <c r="A16474" s="6"/>
      <c r="J16474" s="6"/>
      <c r="M16474" s="7"/>
      <c r="T16474" s="6"/>
      <c r="AE16474" s="4"/>
      <c r="AF16474" s="4"/>
      <c r="AG16474" s="6"/>
      <c r="AY16474" s="4"/>
    </row>
    <row r="16475" spans="1:51" customFormat="1" x14ac:dyDescent="0.25">
      <c r="A16475" s="6"/>
      <c r="J16475" s="6"/>
      <c r="M16475" s="7"/>
      <c r="T16475" s="6"/>
      <c r="AE16475" s="4"/>
      <c r="AF16475" s="4"/>
      <c r="AG16475" s="6"/>
      <c r="AY16475" s="4"/>
    </row>
    <row r="16476" spans="1:51" customFormat="1" x14ac:dyDescent="0.25">
      <c r="A16476" s="6"/>
      <c r="J16476" s="6"/>
      <c r="M16476" s="7"/>
      <c r="T16476" s="6"/>
      <c r="AE16476" s="4"/>
      <c r="AF16476" s="4"/>
      <c r="AG16476" s="6"/>
      <c r="AY16476" s="4"/>
    </row>
    <row r="16477" spans="1:51" customFormat="1" x14ac:dyDescent="0.25">
      <c r="A16477" s="6"/>
      <c r="J16477" s="6"/>
      <c r="M16477" s="7"/>
      <c r="T16477" s="6"/>
      <c r="AE16477" s="4"/>
      <c r="AF16477" s="4"/>
      <c r="AG16477" s="6"/>
      <c r="AY16477" s="4"/>
    </row>
    <row r="16478" spans="1:51" customFormat="1" x14ac:dyDescent="0.25">
      <c r="A16478" s="6"/>
      <c r="J16478" s="6"/>
      <c r="M16478" s="7"/>
      <c r="T16478" s="6"/>
      <c r="AE16478" s="4"/>
      <c r="AF16478" s="4"/>
      <c r="AG16478" s="6"/>
      <c r="AY16478" s="4"/>
    </row>
    <row r="16479" spans="1:51" customFormat="1" x14ac:dyDescent="0.25">
      <c r="A16479" s="6"/>
      <c r="J16479" s="6"/>
      <c r="M16479" s="7"/>
      <c r="T16479" s="6"/>
      <c r="AE16479" s="4"/>
      <c r="AF16479" s="4"/>
      <c r="AG16479" s="6"/>
      <c r="AY16479" s="4"/>
    </row>
    <row r="16480" spans="1:51" customFormat="1" x14ac:dyDescent="0.25">
      <c r="A16480" s="6"/>
      <c r="J16480" s="6"/>
      <c r="M16480" s="7"/>
      <c r="T16480" s="6"/>
      <c r="AE16480" s="4"/>
      <c r="AF16480" s="4"/>
      <c r="AG16480" s="6"/>
      <c r="AY16480" s="4"/>
    </row>
    <row r="16481" spans="1:51" customFormat="1" x14ac:dyDescent="0.25">
      <c r="A16481" s="6"/>
      <c r="J16481" s="6"/>
      <c r="M16481" s="7"/>
      <c r="T16481" s="6"/>
      <c r="AE16481" s="4"/>
      <c r="AF16481" s="4"/>
      <c r="AG16481" s="6"/>
      <c r="AY16481" s="4"/>
    </row>
    <row r="16482" spans="1:51" customFormat="1" x14ac:dyDescent="0.25">
      <c r="A16482" s="6"/>
      <c r="J16482" s="6"/>
      <c r="M16482" s="7"/>
      <c r="T16482" s="6"/>
      <c r="AE16482" s="4"/>
      <c r="AF16482" s="4"/>
      <c r="AG16482" s="6"/>
      <c r="AY16482" s="4"/>
    </row>
    <row r="16483" spans="1:51" customFormat="1" x14ac:dyDescent="0.25">
      <c r="A16483" s="6"/>
      <c r="J16483" s="6"/>
      <c r="M16483" s="7"/>
      <c r="T16483" s="6"/>
      <c r="AE16483" s="4"/>
      <c r="AF16483" s="4"/>
      <c r="AG16483" s="6"/>
      <c r="AY16483" s="4"/>
    </row>
    <row r="16484" spans="1:51" customFormat="1" x14ac:dyDescent="0.25">
      <c r="A16484" s="6"/>
      <c r="J16484" s="6"/>
      <c r="M16484" s="7"/>
      <c r="T16484" s="6"/>
      <c r="AE16484" s="4"/>
      <c r="AF16484" s="4"/>
      <c r="AG16484" s="6"/>
      <c r="AY16484" s="4"/>
    </row>
    <row r="16485" spans="1:51" customFormat="1" x14ac:dyDescent="0.25">
      <c r="A16485" s="6"/>
      <c r="J16485" s="6"/>
      <c r="M16485" s="7"/>
      <c r="T16485" s="6"/>
      <c r="AE16485" s="4"/>
      <c r="AF16485" s="4"/>
      <c r="AG16485" s="6"/>
      <c r="AY16485" s="4"/>
    </row>
    <row r="16486" spans="1:51" customFormat="1" x14ac:dyDescent="0.25">
      <c r="A16486" s="6"/>
      <c r="J16486" s="6"/>
      <c r="M16486" s="7"/>
      <c r="T16486" s="6"/>
      <c r="AE16486" s="4"/>
      <c r="AF16486" s="4"/>
      <c r="AG16486" s="6"/>
      <c r="AY16486" s="4"/>
    </row>
    <row r="16487" spans="1:51" customFormat="1" x14ac:dyDescent="0.25">
      <c r="A16487" s="6"/>
      <c r="J16487" s="6"/>
      <c r="M16487" s="7"/>
      <c r="T16487" s="6"/>
      <c r="AE16487" s="4"/>
      <c r="AF16487" s="4"/>
      <c r="AG16487" s="6"/>
      <c r="AY16487" s="4"/>
    </row>
    <row r="16488" spans="1:51" customFormat="1" x14ac:dyDescent="0.25">
      <c r="A16488" s="6"/>
      <c r="J16488" s="6"/>
      <c r="M16488" s="7"/>
      <c r="T16488" s="6"/>
      <c r="AE16488" s="4"/>
      <c r="AF16488" s="4"/>
      <c r="AG16488" s="6"/>
      <c r="AY16488" s="4"/>
    </row>
    <row r="16489" spans="1:51" customFormat="1" x14ac:dyDescent="0.25">
      <c r="A16489" s="6"/>
      <c r="J16489" s="6"/>
      <c r="M16489" s="7"/>
      <c r="T16489" s="6"/>
      <c r="AE16489" s="4"/>
      <c r="AF16489" s="4"/>
      <c r="AG16489" s="6"/>
      <c r="AY16489" s="4"/>
    </row>
    <row r="16490" spans="1:51" customFormat="1" x14ac:dyDescent="0.25">
      <c r="A16490" s="6"/>
      <c r="J16490" s="6"/>
      <c r="M16490" s="7"/>
      <c r="T16490" s="6"/>
      <c r="AE16490" s="4"/>
      <c r="AF16490" s="4"/>
      <c r="AG16490" s="6"/>
      <c r="AY16490" s="4"/>
    </row>
    <row r="16491" spans="1:51" customFormat="1" x14ac:dyDescent="0.25">
      <c r="A16491" s="6"/>
      <c r="J16491" s="6"/>
      <c r="M16491" s="7"/>
      <c r="T16491" s="6"/>
      <c r="AE16491" s="4"/>
      <c r="AF16491" s="4"/>
      <c r="AG16491" s="6"/>
      <c r="AY16491" s="4"/>
    </row>
    <row r="16492" spans="1:51" customFormat="1" x14ac:dyDescent="0.25">
      <c r="A16492" s="6"/>
      <c r="J16492" s="6"/>
      <c r="M16492" s="7"/>
      <c r="T16492" s="6"/>
      <c r="AE16492" s="4"/>
      <c r="AF16492" s="4"/>
      <c r="AG16492" s="6"/>
      <c r="AY16492" s="4"/>
    </row>
    <row r="16493" spans="1:51" customFormat="1" x14ac:dyDescent="0.25">
      <c r="A16493" s="6"/>
      <c r="J16493" s="6"/>
      <c r="M16493" s="7"/>
      <c r="T16493" s="6"/>
      <c r="AE16493" s="4"/>
      <c r="AF16493" s="4"/>
      <c r="AG16493" s="6"/>
      <c r="AY16493" s="4"/>
    </row>
    <row r="16494" spans="1:51" customFormat="1" x14ac:dyDescent="0.25">
      <c r="A16494" s="6"/>
      <c r="J16494" s="6"/>
      <c r="M16494" s="7"/>
      <c r="T16494" s="6"/>
      <c r="AE16494" s="4"/>
      <c r="AF16494" s="4"/>
      <c r="AG16494" s="6"/>
      <c r="AY16494" s="4"/>
    </row>
    <row r="16495" spans="1:51" customFormat="1" x14ac:dyDescent="0.25">
      <c r="A16495" s="6"/>
      <c r="J16495" s="6"/>
      <c r="M16495" s="7"/>
      <c r="T16495" s="6"/>
      <c r="AE16495" s="4"/>
      <c r="AF16495" s="4"/>
      <c r="AG16495" s="6"/>
      <c r="AY16495" s="4"/>
    </row>
    <row r="16496" spans="1:51" customFormat="1" x14ac:dyDescent="0.25">
      <c r="A16496" s="6"/>
      <c r="J16496" s="6"/>
      <c r="M16496" s="7"/>
      <c r="T16496" s="6"/>
      <c r="AE16496" s="4"/>
      <c r="AF16496" s="4"/>
      <c r="AG16496" s="6"/>
      <c r="AY16496" s="4"/>
    </row>
    <row r="16497" spans="1:51" customFormat="1" x14ac:dyDescent="0.25">
      <c r="A16497" s="6"/>
      <c r="J16497" s="6"/>
      <c r="M16497" s="7"/>
      <c r="T16497" s="6"/>
      <c r="AE16497" s="4"/>
      <c r="AF16497" s="4"/>
      <c r="AG16497" s="6"/>
      <c r="AY16497" s="4"/>
    </row>
    <row r="16498" spans="1:51" customFormat="1" x14ac:dyDescent="0.25">
      <c r="A16498" s="6"/>
      <c r="J16498" s="6"/>
      <c r="M16498" s="7"/>
      <c r="T16498" s="6"/>
      <c r="AE16498" s="4"/>
      <c r="AF16498" s="4"/>
      <c r="AG16498" s="6"/>
      <c r="AY16498" s="4"/>
    </row>
    <row r="16499" spans="1:51" customFormat="1" x14ac:dyDescent="0.25">
      <c r="A16499" s="6"/>
      <c r="J16499" s="6"/>
      <c r="M16499" s="7"/>
      <c r="T16499" s="6"/>
      <c r="AE16499" s="4"/>
      <c r="AF16499" s="4"/>
      <c r="AG16499" s="6"/>
      <c r="AY16499" s="4"/>
    </row>
    <row r="16500" spans="1:51" customFormat="1" x14ac:dyDescent="0.25">
      <c r="A16500" s="6"/>
      <c r="J16500" s="6"/>
      <c r="M16500" s="7"/>
      <c r="T16500" s="6"/>
      <c r="AE16500" s="4"/>
      <c r="AF16500" s="4"/>
      <c r="AG16500" s="6"/>
      <c r="AY16500" s="4"/>
    </row>
    <row r="16501" spans="1:51" customFormat="1" x14ac:dyDescent="0.25">
      <c r="A16501" s="6"/>
      <c r="J16501" s="6"/>
      <c r="M16501" s="7"/>
      <c r="T16501" s="6"/>
      <c r="AE16501" s="4"/>
      <c r="AF16501" s="4"/>
      <c r="AG16501" s="6"/>
      <c r="AY16501" s="4"/>
    </row>
    <row r="16502" spans="1:51" customFormat="1" x14ac:dyDescent="0.25">
      <c r="A16502" s="6"/>
      <c r="J16502" s="6"/>
      <c r="M16502" s="7"/>
      <c r="T16502" s="6"/>
      <c r="AE16502" s="4"/>
      <c r="AF16502" s="4"/>
      <c r="AG16502" s="6"/>
      <c r="AY16502" s="4"/>
    </row>
    <row r="16503" spans="1:51" customFormat="1" x14ac:dyDescent="0.25">
      <c r="A16503" s="6"/>
      <c r="J16503" s="6"/>
      <c r="M16503" s="7"/>
      <c r="T16503" s="6"/>
      <c r="AE16503" s="4"/>
      <c r="AF16503" s="4"/>
      <c r="AG16503" s="6"/>
      <c r="AY16503" s="4"/>
    </row>
    <row r="16504" spans="1:51" customFormat="1" x14ac:dyDescent="0.25">
      <c r="A16504" s="6"/>
      <c r="J16504" s="6"/>
      <c r="M16504" s="7"/>
      <c r="T16504" s="6"/>
      <c r="AE16504" s="4"/>
      <c r="AF16504" s="4"/>
      <c r="AG16504" s="6"/>
      <c r="AY16504" s="4"/>
    </row>
    <row r="16505" spans="1:51" customFormat="1" x14ac:dyDescent="0.25">
      <c r="A16505" s="6"/>
      <c r="J16505" s="6"/>
      <c r="M16505" s="7"/>
      <c r="T16505" s="6"/>
      <c r="AE16505" s="4"/>
      <c r="AF16505" s="4"/>
      <c r="AG16505" s="6"/>
      <c r="AY16505" s="4"/>
    </row>
    <row r="16506" spans="1:51" customFormat="1" x14ac:dyDescent="0.25">
      <c r="A16506" s="6"/>
      <c r="J16506" s="6"/>
      <c r="M16506" s="7"/>
      <c r="T16506" s="6"/>
      <c r="AE16506" s="4"/>
      <c r="AF16506" s="4"/>
      <c r="AG16506" s="6"/>
      <c r="AY16506" s="4"/>
    </row>
    <row r="16507" spans="1:51" customFormat="1" x14ac:dyDescent="0.25">
      <c r="A16507" s="6"/>
      <c r="J16507" s="6"/>
      <c r="M16507" s="7"/>
      <c r="T16507" s="6"/>
      <c r="AE16507" s="4"/>
      <c r="AF16507" s="4"/>
      <c r="AG16507" s="6"/>
      <c r="AY16507" s="4"/>
    </row>
    <row r="16508" spans="1:51" customFormat="1" x14ac:dyDescent="0.25">
      <c r="A16508" s="6"/>
      <c r="J16508" s="6"/>
      <c r="M16508" s="7"/>
      <c r="T16508" s="6"/>
      <c r="AE16508" s="4"/>
      <c r="AF16508" s="4"/>
      <c r="AG16508" s="6"/>
      <c r="AY16508" s="4"/>
    </row>
    <row r="16509" spans="1:51" customFormat="1" x14ac:dyDescent="0.25">
      <c r="A16509" s="6"/>
      <c r="J16509" s="6"/>
      <c r="M16509" s="7"/>
      <c r="T16509" s="6"/>
      <c r="AE16509" s="4"/>
      <c r="AF16509" s="4"/>
      <c r="AG16509" s="6"/>
      <c r="AY16509" s="4"/>
    </row>
    <row r="16510" spans="1:51" customFormat="1" x14ac:dyDescent="0.25">
      <c r="A16510" s="6"/>
      <c r="J16510" s="6"/>
      <c r="M16510" s="7"/>
      <c r="T16510" s="6"/>
      <c r="AE16510" s="4"/>
      <c r="AF16510" s="4"/>
      <c r="AG16510" s="6"/>
      <c r="AY16510" s="4"/>
    </row>
    <row r="16511" spans="1:51" customFormat="1" x14ac:dyDescent="0.25">
      <c r="A16511" s="6"/>
      <c r="J16511" s="6"/>
      <c r="M16511" s="7"/>
      <c r="T16511" s="6"/>
      <c r="AE16511" s="4"/>
      <c r="AF16511" s="4"/>
      <c r="AG16511" s="6"/>
      <c r="AY16511" s="4"/>
    </row>
    <row r="16512" spans="1:51" customFormat="1" x14ac:dyDescent="0.25">
      <c r="A16512" s="6"/>
      <c r="J16512" s="6"/>
      <c r="M16512" s="7"/>
      <c r="T16512" s="6"/>
      <c r="AE16512" s="4"/>
      <c r="AF16512" s="4"/>
      <c r="AG16512" s="6"/>
      <c r="AY16512" s="4"/>
    </row>
    <row r="16513" spans="1:51" customFormat="1" x14ac:dyDescent="0.25">
      <c r="A16513" s="6"/>
      <c r="J16513" s="6"/>
      <c r="M16513" s="7"/>
      <c r="T16513" s="6"/>
      <c r="AE16513" s="4"/>
      <c r="AF16513" s="4"/>
      <c r="AG16513" s="6"/>
      <c r="AY16513" s="4"/>
    </row>
    <row r="16514" spans="1:51" customFormat="1" x14ac:dyDescent="0.25">
      <c r="A16514" s="6"/>
      <c r="J16514" s="6"/>
      <c r="M16514" s="7"/>
      <c r="T16514" s="6"/>
      <c r="AE16514" s="4"/>
      <c r="AF16514" s="4"/>
      <c r="AG16514" s="6"/>
      <c r="AY16514" s="4"/>
    </row>
    <row r="16515" spans="1:51" customFormat="1" x14ac:dyDescent="0.25">
      <c r="A16515" s="6"/>
      <c r="J16515" s="6"/>
      <c r="M16515" s="7"/>
      <c r="T16515" s="6"/>
      <c r="AE16515" s="4"/>
      <c r="AF16515" s="4"/>
      <c r="AG16515" s="6"/>
      <c r="AY16515" s="4"/>
    </row>
    <row r="16516" spans="1:51" customFormat="1" x14ac:dyDescent="0.25">
      <c r="A16516" s="6"/>
      <c r="J16516" s="6"/>
      <c r="M16516" s="7"/>
      <c r="T16516" s="6"/>
      <c r="AE16516" s="4"/>
      <c r="AF16516" s="4"/>
      <c r="AG16516" s="6"/>
      <c r="AY16516" s="4"/>
    </row>
    <row r="16517" spans="1:51" customFormat="1" x14ac:dyDescent="0.25">
      <c r="A16517" s="6"/>
      <c r="J16517" s="6"/>
      <c r="M16517" s="7"/>
      <c r="T16517" s="6"/>
      <c r="AE16517" s="4"/>
      <c r="AF16517" s="4"/>
      <c r="AG16517" s="6"/>
      <c r="AY16517" s="4"/>
    </row>
    <row r="16518" spans="1:51" customFormat="1" x14ac:dyDescent="0.25">
      <c r="A16518" s="6"/>
      <c r="J16518" s="6"/>
      <c r="M16518" s="7"/>
      <c r="T16518" s="6"/>
      <c r="AE16518" s="4"/>
      <c r="AF16518" s="4"/>
      <c r="AG16518" s="6"/>
      <c r="AY16518" s="4"/>
    </row>
    <row r="16519" spans="1:51" customFormat="1" x14ac:dyDescent="0.25">
      <c r="A16519" s="6"/>
      <c r="J16519" s="6"/>
      <c r="M16519" s="7"/>
      <c r="T16519" s="6"/>
      <c r="AE16519" s="4"/>
      <c r="AF16519" s="4"/>
      <c r="AG16519" s="6"/>
      <c r="AY16519" s="4"/>
    </row>
    <row r="16520" spans="1:51" customFormat="1" x14ac:dyDescent="0.25">
      <c r="A16520" s="6"/>
      <c r="J16520" s="6"/>
      <c r="M16520" s="7"/>
      <c r="T16520" s="6"/>
      <c r="AE16520" s="4"/>
      <c r="AF16520" s="4"/>
      <c r="AG16520" s="6"/>
      <c r="AY16520" s="4"/>
    </row>
    <row r="16521" spans="1:51" customFormat="1" x14ac:dyDescent="0.25">
      <c r="A16521" s="6"/>
      <c r="J16521" s="6"/>
      <c r="M16521" s="7"/>
      <c r="T16521" s="6"/>
      <c r="AE16521" s="4"/>
      <c r="AF16521" s="4"/>
      <c r="AG16521" s="6"/>
      <c r="AY16521" s="4"/>
    </row>
    <row r="16522" spans="1:51" customFormat="1" x14ac:dyDescent="0.25">
      <c r="A16522" s="6"/>
      <c r="J16522" s="6"/>
      <c r="M16522" s="7"/>
      <c r="T16522" s="6"/>
      <c r="AE16522" s="4"/>
      <c r="AF16522" s="4"/>
      <c r="AG16522" s="6"/>
      <c r="AY16522" s="4"/>
    </row>
    <row r="16523" spans="1:51" customFormat="1" x14ac:dyDescent="0.25">
      <c r="A16523" s="6"/>
      <c r="J16523" s="6"/>
      <c r="M16523" s="7"/>
      <c r="T16523" s="6"/>
      <c r="AE16523" s="4"/>
      <c r="AF16523" s="4"/>
      <c r="AG16523" s="6"/>
      <c r="AY16523" s="4"/>
    </row>
    <row r="16524" spans="1:51" customFormat="1" x14ac:dyDescent="0.25">
      <c r="A16524" s="6"/>
      <c r="J16524" s="6"/>
      <c r="M16524" s="7"/>
      <c r="T16524" s="6"/>
      <c r="AE16524" s="4"/>
      <c r="AF16524" s="4"/>
      <c r="AG16524" s="6"/>
      <c r="AY16524" s="4"/>
    </row>
    <row r="16525" spans="1:51" customFormat="1" x14ac:dyDescent="0.25">
      <c r="A16525" s="6"/>
      <c r="J16525" s="6"/>
      <c r="M16525" s="7"/>
      <c r="T16525" s="6"/>
      <c r="AE16525" s="4"/>
      <c r="AF16525" s="4"/>
      <c r="AG16525" s="6"/>
      <c r="AY16525" s="4"/>
    </row>
    <row r="16526" spans="1:51" customFormat="1" x14ac:dyDescent="0.25">
      <c r="A16526" s="6"/>
      <c r="J16526" s="6"/>
      <c r="M16526" s="7"/>
      <c r="T16526" s="6"/>
      <c r="AE16526" s="4"/>
      <c r="AF16526" s="4"/>
      <c r="AG16526" s="6"/>
      <c r="AY16526" s="4"/>
    </row>
    <row r="16527" spans="1:51" customFormat="1" x14ac:dyDescent="0.25">
      <c r="A16527" s="6"/>
      <c r="J16527" s="6"/>
      <c r="M16527" s="7"/>
      <c r="T16527" s="6"/>
      <c r="AE16527" s="4"/>
      <c r="AF16527" s="4"/>
      <c r="AG16527" s="6"/>
      <c r="AY16527" s="4"/>
    </row>
    <row r="16528" spans="1:51" customFormat="1" x14ac:dyDescent="0.25">
      <c r="A16528" s="6"/>
      <c r="J16528" s="6"/>
      <c r="M16528" s="7"/>
      <c r="T16528" s="6"/>
      <c r="AE16528" s="4"/>
      <c r="AF16528" s="4"/>
      <c r="AG16528" s="6"/>
      <c r="AY16528" s="4"/>
    </row>
    <row r="16529" spans="1:51" customFormat="1" x14ac:dyDescent="0.25">
      <c r="A16529" s="6"/>
      <c r="J16529" s="6"/>
      <c r="M16529" s="7"/>
      <c r="T16529" s="6"/>
      <c r="AE16529" s="4"/>
      <c r="AF16529" s="4"/>
      <c r="AG16529" s="6"/>
      <c r="AY16529" s="4"/>
    </row>
    <row r="16530" spans="1:51" customFormat="1" x14ac:dyDescent="0.25">
      <c r="A16530" s="6"/>
      <c r="J16530" s="6"/>
      <c r="M16530" s="7"/>
      <c r="T16530" s="6"/>
      <c r="AE16530" s="4"/>
      <c r="AF16530" s="4"/>
      <c r="AG16530" s="6"/>
      <c r="AY16530" s="4"/>
    </row>
    <row r="16531" spans="1:51" customFormat="1" x14ac:dyDescent="0.25">
      <c r="A16531" s="6"/>
      <c r="J16531" s="6"/>
      <c r="M16531" s="7"/>
      <c r="T16531" s="6"/>
      <c r="AE16531" s="4"/>
      <c r="AF16531" s="4"/>
      <c r="AG16531" s="6"/>
      <c r="AY16531" s="4"/>
    </row>
    <row r="16532" spans="1:51" customFormat="1" x14ac:dyDescent="0.25">
      <c r="A16532" s="6"/>
      <c r="J16532" s="6"/>
      <c r="M16532" s="7"/>
      <c r="T16532" s="6"/>
      <c r="AE16532" s="4"/>
      <c r="AF16532" s="4"/>
      <c r="AG16532" s="6"/>
      <c r="AY16532" s="4"/>
    </row>
    <row r="16533" spans="1:51" customFormat="1" x14ac:dyDescent="0.25">
      <c r="A16533" s="6"/>
      <c r="J16533" s="6"/>
      <c r="M16533" s="7"/>
      <c r="T16533" s="6"/>
      <c r="AE16533" s="4"/>
      <c r="AF16533" s="4"/>
      <c r="AG16533" s="6"/>
      <c r="AY16533" s="4"/>
    </row>
    <row r="16534" spans="1:51" customFormat="1" x14ac:dyDescent="0.25">
      <c r="A16534" s="6"/>
      <c r="J16534" s="6"/>
      <c r="M16534" s="7"/>
      <c r="T16534" s="6"/>
      <c r="AE16534" s="4"/>
      <c r="AF16534" s="4"/>
      <c r="AG16534" s="6"/>
      <c r="AY16534" s="4"/>
    </row>
    <row r="16535" spans="1:51" customFormat="1" x14ac:dyDescent="0.25">
      <c r="A16535" s="6"/>
      <c r="J16535" s="6"/>
      <c r="M16535" s="7"/>
      <c r="T16535" s="6"/>
      <c r="AE16535" s="4"/>
      <c r="AF16535" s="4"/>
      <c r="AG16535" s="6"/>
      <c r="AY16535" s="4"/>
    </row>
    <row r="16536" spans="1:51" customFormat="1" x14ac:dyDescent="0.25">
      <c r="A16536" s="6"/>
      <c r="J16536" s="6"/>
      <c r="M16536" s="7"/>
      <c r="T16536" s="6"/>
      <c r="AE16536" s="4"/>
      <c r="AF16536" s="4"/>
      <c r="AG16536" s="6"/>
      <c r="AY16536" s="4"/>
    </row>
    <row r="16537" spans="1:51" customFormat="1" x14ac:dyDescent="0.25">
      <c r="A16537" s="6"/>
      <c r="J16537" s="6"/>
      <c r="M16537" s="7"/>
      <c r="T16537" s="6"/>
      <c r="AE16537" s="4"/>
      <c r="AF16537" s="4"/>
      <c r="AG16537" s="6"/>
      <c r="AY16537" s="4"/>
    </row>
    <row r="16538" spans="1:51" customFormat="1" x14ac:dyDescent="0.25">
      <c r="A16538" s="6"/>
      <c r="J16538" s="6"/>
      <c r="M16538" s="7"/>
      <c r="T16538" s="6"/>
      <c r="AE16538" s="4"/>
      <c r="AF16538" s="4"/>
      <c r="AG16538" s="6"/>
      <c r="AY16538" s="4"/>
    </row>
    <row r="16539" spans="1:51" customFormat="1" x14ac:dyDescent="0.25">
      <c r="A16539" s="6"/>
      <c r="J16539" s="6"/>
      <c r="M16539" s="7"/>
      <c r="T16539" s="6"/>
      <c r="AE16539" s="4"/>
      <c r="AF16539" s="4"/>
      <c r="AG16539" s="6"/>
      <c r="AY16539" s="4"/>
    </row>
    <row r="16540" spans="1:51" customFormat="1" x14ac:dyDescent="0.25">
      <c r="A16540" s="6"/>
      <c r="J16540" s="6"/>
      <c r="M16540" s="7"/>
      <c r="T16540" s="6"/>
      <c r="AE16540" s="4"/>
      <c r="AF16540" s="4"/>
      <c r="AG16540" s="6"/>
      <c r="AY16540" s="4"/>
    </row>
    <row r="16541" spans="1:51" customFormat="1" x14ac:dyDescent="0.25">
      <c r="A16541" s="6"/>
      <c r="J16541" s="6"/>
      <c r="M16541" s="7"/>
      <c r="T16541" s="6"/>
      <c r="AE16541" s="4"/>
      <c r="AF16541" s="4"/>
      <c r="AG16541" s="6"/>
      <c r="AY16541" s="4"/>
    </row>
    <row r="16542" spans="1:51" customFormat="1" x14ac:dyDescent="0.25">
      <c r="A16542" s="6"/>
      <c r="J16542" s="6"/>
      <c r="M16542" s="7"/>
      <c r="T16542" s="6"/>
      <c r="AE16542" s="4"/>
      <c r="AF16542" s="4"/>
      <c r="AG16542" s="6"/>
      <c r="AY16542" s="4"/>
    </row>
    <row r="16543" spans="1:51" customFormat="1" x14ac:dyDescent="0.25">
      <c r="A16543" s="6"/>
      <c r="J16543" s="6"/>
      <c r="M16543" s="7"/>
      <c r="T16543" s="6"/>
      <c r="AE16543" s="4"/>
      <c r="AF16543" s="4"/>
      <c r="AG16543" s="6"/>
      <c r="AY16543" s="4"/>
    </row>
    <row r="16544" spans="1:51" customFormat="1" x14ac:dyDescent="0.25">
      <c r="A16544" s="6"/>
      <c r="J16544" s="6"/>
      <c r="M16544" s="7"/>
      <c r="T16544" s="6"/>
      <c r="AE16544" s="4"/>
      <c r="AF16544" s="4"/>
      <c r="AG16544" s="6"/>
      <c r="AY16544" s="4"/>
    </row>
    <row r="16545" spans="1:51" customFormat="1" x14ac:dyDescent="0.25">
      <c r="A16545" s="6"/>
      <c r="J16545" s="6"/>
      <c r="M16545" s="7"/>
      <c r="T16545" s="6"/>
      <c r="AE16545" s="4"/>
      <c r="AF16545" s="4"/>
      <c r="AG16545" s="6"/>
      <c r="AY16545" s="4"/>
    </row>
    <row r="16546" spans="1:51" customFormat="1" x14ac:dyDescent="0.25">
      <c r="A16546" s="6"/>
      <c r="J16546" s="6"/>
      <c r="M16546" s="7"/>
      <c r="T16546" s="6"/>
      <c r="AE16546" s="4"/>
      <c r="AF16546" s="4"/>
      <c r="AG16546" s="6"/>
      <c r="AY16546" s="4"/>
    </row>
    <row r="16547" spans="1:51" customFormat="1" x14ac:dyDescent="0.25">
      <c r="A16547" s="6"/>
      <c r="J16547" s="6"/>
      <c r="M16547" s="7"/>
      <c r="T16547" s="6"/>
      <c r="AE16547" s="4"/>
      <c r="AF16547" s="4"/>
      <c r="AG16547" s="6"/>
      <c r="AY16547" s="4"/>
    </row>
    <row r="16548" spans="1:51" customFormat="1" x14ac:dyDescent="0.25">
      <c r="A16548" s="6"/>
      <c r="J16548" s="6"/>
      <c r="M16548" s="7"/>
      <c r="T16548" s="6"/>
      <c r="AE16548" s="4"/>
      <c r="AF16548" s="4"/>
      <c r="AG16548" s="6"/>
      <c r="AY16548" s="4"/>
    </row>
    <row r="16549" spans="1:51" customFormat="1" x14ac:dyDescent="0.25">
      <c r="A16549" s="6"/>
      <c r="J16549" s="6"/>
      <c r="M16549" s="7"/>
      <c r="T16549" s="6"/>
      <c r="AE16549" s="4"/>
      <c r="AF16549" s="4"/>
      <c r="AG16549" s="6"/>
      <c r="AY16549" s="4"/>
    </row>
    <row r="16550" spans="1:51" customFormat="1" x14ac:dyDescent="0.25">
      <c r="A16550" s="6"/>
      <c r="J16550" s="6"/>
      <c r="M16550" s="7"/>
      <c r="T16550" s="6"/>
      <c r="AE16550" s="4"/>
      <c r="AF16550" s="4"/>
      <c r="AG16550" s="6"/>
      <c r="AY16550" s="4"/>
    </row>
    <row r="16551" spans="1:51" customFormat="1" x14ac:dyDescent="0.25">
      <c r="A16551" s="6"/>
      <c r="J16551" s="6"/>
      <c r="M16551" s="7"/>
      <c r="T16551" s="6"/>
      <c r="AE16551" s="4"/>
      <c r="AF16551" s="4"/>
      <c r="AG16551" s="6"/>
      <c r="AY16551" s="4"/>
    </row>
    <row r="16552" spans="1:51" customFormat="1" x14ac:dyDescent="0.25">
      <c r="A16552" s="6"/>
      <c r="J16552" s="6"/>
      <c r="M16552" s="7"/>
      <c r="T16552" s="6"/>
      <c r="AE16552" s="4"/>
      <c r="AF16552" s="4"/>
      <c r="AG16552" s="6"/>
      <c r="AY16552" s="4"/>
    </row>
    <row r="16553" spans="1:51" customFormat="1" x14ac:dyDescent="0.25">
      <c r="A16553" s="6"/>
      <c r="J16553" s="6"/>
      <c r="M16553" s="7"/>
      <c r="T16553" s="6"/>
      <c r="AE16553" s="4"/>
      <c r="AF16553" s="4"/>
      <c r="AG16553" s="6"/>
      <c r="AY16553" s="4"/>
    </row>
    <row r="16554" spans="1:51" customFormat="1" x14ac:dyDescent="0.25">
      <c r="A16554" s="6"/>
      <c r="J16554" s="6"/>
      <c r="M16554" s="7"/>
      <c r="T16554" s="6"/>
      <c r="AE16554" s="4"/>
      <c r="AF16554" s="4"/>
      <c r="AG16554" s="6"/>
      <c r="AY16554" s="4"/>
    </row>
    <row r="16555" spans="1:51" customFormat="1" x14ac:dyDescent="0.25">
      <c r="A16555" s="6"/>
      <c r="J16555" s="6"/>
      <c r="M16555" s="7"/>
      <c r="T16555" s="6"/>
      <c r="AE16555" s="4"/>
      <c r="AF16555" s="4"/>
      <c r="AG16555" s="6"/>
      <c r="AY16555" s="4"/>
    </row>
    <row r="16556" spans="1:51" customFormat="1" x14ac:dyDescent="0.25">
      <c r="A16556" s="6"/>
      <c r="J16556" s="6"/>
      <c r="M16556" s="7"/>
      <c r="T16556" s="6"/>
      <c r="AE16556" s="4"/>
      <c r="AF16556" s="4"/>
      <c r="AG16556" s="6"/>
      <c r="AY16556" s="4"/>
    </row>
    <row r="16557" spans="1:51" customFormat="1" x14ac:dyDescent="0.25">
      <c r="A16557" s="6"/>
      <c r="J16557" s="6"/>
      <c r="M16557" s="7"/>
      <c r="T16557" s="6"/>
      <c r="AE16557" s="4"/>
      <c r="AF16557" s="4"/>
      <c r="AG16557" s="6"/>
      <c r="AY16557" s="4"/>
    </row>
    <row r="16558" spans="1:51" customFormat="1" x14ac:dyDescent="0.25">
      <c r="A16558" s="6"/>
      <c r="J16558" s="6"/>
      <c r="M16558" s="7"/>
      <c r="T16558" s="6"/>
      <c r="AE16558" s="4"/>
      <c r="AF16558" s="4"/>
      <c r="AG16558" s="6"/>
      <c r="AY16558" s="4"/>
    </row>
    <row r="16559" spans="1:51" customFormat="1" x14ac:dyDescent="0.25">
      <c r="A16559" s="6"/>
      <c r="J16559" s="6"/>
      <c r="M16559" s="7"/>
      <c r="T16559" s="6"/>
      <c r="AE16559" s="4"/>
      <c r="AF16559" s="4"/>
      <c r="AG16559" s="6"/>
      <c r="AY16559" s="4"/>
    </row>
    <row r="16560" spans="1:51" customFormat="1" x14ac:dyDescent="0.25">
      <c r="A16560" s="6"/>
      <c r="J16560" s="6"/>
      <c r="M16560" s="7"/>
      <c r="T16560" s="6"/>
      <c r="AE16560" s="4"/>
      <c r="AF16560" s="4"/>
      <c r="AG16560" s="6"/>
      <c r="AY16560" s="4"/>
    </row>
    <row r="16561" spans="1:51" customFormat="1" x14ac:dyDescent="0.25">
      <c r="A16561" s="6"/>
      <c r="J16561" s="6"/>
      <c r="M16561" s="7"/>
      <c r="T16561" s="6"/>
      <c r="AE16561" s="4"/>
      <c r="AF16561" s="4"/>
      <c r="AG16561" s="6"/>
      <c r="AY16561" s="4"/>
    </row>
    <row r="16562" spans="1:51" customFormat="1" x14ac:dyDescent="0.25">
      <c r="A16562" s="6"/>
      <c r="J16562" s="6"/>
      <c r="M16562" s="7"/>
      <c r="T16562" s="6"/>
      <c r="AE16562" s="4"/>
      <c r="AF16562" s="4"/>
      <c r="AG16562" s="6"/>
      <c r="AY16562" s="4"/>
    </row>
    <row r="16563" spans="1:51" customFormat="1" x14ac:dyDescent="0.25">
      <c r="A16563" s="6"/>
      <c r="J16563" s="6"/>
      <c r="M16563" s="7"/>
      <c r="T16563" s="6"/>
      <c r="AE16563" s="4"/>
      <c r="AF16563" s="4"/>
      <c r="AG16563" s="6"/>
      <c r="AY16563" s="4"/>
    </row>
    <row r="16564" spans="1:51" customFormat="1" x14ac:dyDescent="0.25">
      <c r="A16564" s="6"/>
      <c r="J16564" s="6"/>
      <c r="M16564" s="7"/>
      <c r="T16564" s="6"/>
      <c r="AE16564" s="4"/>
      <c r="AF16564" s="4"/>
      <c r="AG16564" s="6"/>
      <c r="AY16564" s="4"/>
    </row>
    <row r="16565" spans="1:51" customFormat="1" x14ac:dyDescent="0.25">
      <c r="A16565" s="6"/>
      <c r="J16565" s="6"/>
      <c r="M16565" s="7"/>
      <c r="T16565" s="6"/>
      <c r="AE16565" s="4"/>
      <c r="AF16565" s="4"/>
      <c r="AG16565" s="6"/>
      <c r="AY16565" s="4"/>
    </row>
    <row r="16566" spans="1:51" customFormat="1" x14ac:dyDescent="0.25">
      <c r="A16566" s="6"/>
      <c r="J16566" s="6"/>
      <c r="M16566" s="7"/>
      <c r="T16566" s="6"/>
      <c r="AE16566" s="4"/>
      <c r="AF16566" s="4"/>
      <c r="AG16566" s="6"/>
      <c r="AY16566" s="4"/>
    </row>
    <row r="16567" spans="1:51" customFormat="1" x14ac:dyDescent="0.25">
      <c r="A16567" s="6"/>
      <c r="J16567" s="6"/>
      <c r="M16567" s="7"/>
      <c r="T16567" s="6"/>
      <c r="AE16567" s="4"/>
      <c r="AF16567" s="4"/>
      <c r="AG16567" s="6"/>
      <c r="AY16567" s="4"/>
    </row>
    <row r="16568" spans="1:51" customFormat="1" x14ac:dyDescent="0.25">
      <c r="A16568" s="6"/>
      <c r="J16568" s="6"/>
      <c r="M16568" s="7"/>
      <c r="T16568" s="6"/>
      <c r="AE16568" s="4"/>
      <c r="AF16568" s="4"/>
      <c r="AG16568" s="6"/>
      <c r="AY16568" s="4"/>
    </row>
    <row r="16569" spans="1:51" customFormat="1" x14ac:dyDescent="0.25">
      <c r="A16569" s="6"/>
      <c r="J16569" s="6"/>
      <c r="M16569" s="7"/>
      <c r="T16569" s="6"/>
      <c r="AE16569" s="4"/>
      <c r="AF16569" s="4"/>
      <c r="AG16569" s="6"/>
      <c r="AY16569" s="4"/>
    </row>
    <row r="16570" spans="1:51" customFormat="1" x14ac:dyDescent="0.25">
      <c r="A16570" s="6"/>
      <c r="J16570" s="6"/>
      <c r="M16570" s="7"/>
      <c r="T16570" s="6"/>
      <c r="AE16570" s="4"/>
      <c r="AF16570" s="4"/>
      <c r="AG16570" s="6"/>
      <c r="AY16570" s="4"/>
    </row>
    <row r="16571" spans="1:51" customFormat="1" x14ac:dyDescent="0.25">
      <c r="A16571" s="6"/>
      <c r="J16571" s="6"/>
      <c r="M16571" s="7"/>
      <c r="T16571" s="6"/>
      <c r="AE16571" s="4"/>
      <c r="AF16571" s="4"/>
      <c r="AG16571" s="6"/>
      <c r="AY16571" s="4"/>
    </row>
    <row r="16572" spans="1:51" customFormat="1" x14ac:dyDescent="0.25">
      <c r="A16572" s="6"/>
      <c r="J16572" s="6"/>
      <c r="M16572" s="7"/>
      <c r="T16572" s="6"/>
      <c r="AE16572" s="4"/>
      <c r="AF16572" s="4"/>
      <c r="AG16572" s="6"/>
      <c r="AY16572" s="4"/>
    </row>
    <row r="16573" spans="1:51" customFormat="1" x14ac:dyDescent="0.25">
      <c r="A16573" s="6"/>
      <c r="J16573" s="6"/>
      <c r="M16573" s="7"/>
      <c r="T16573" s="6"/>
      <c r="AE16573" s="4"/>
      <c r="AF16573" s="4"/>
      <c r="AG16573" s="6"/>
      <c r="AY16573" s="4"/>
    </row>
    <row r="16574" spans="1:51" customFormat="1" x14ac:dyDescent="0.25">
      <c r="A16574" s="6"/>
      <c r="J16574" s="6"/>
      <c r="M16574" s="7"/>
      <c r="T16574" s="6"/>
      <c r="AE16574" s="4"/>
      <c r="AF16574" s="4"/>
      <c r="AG16574" s="6"/>
      <c r="AY16574" s="4"/>
    </row>
    <row r="16575" spans="1:51" customFormat="1" x14ac:dyDescent="0.25">
      <c r="A16575" s="6"/>
      <c r="J16575" s="6"/>
      <c r="M16575" s="7"/>
      <c r="T16575" s="6"/>
      <c r="AE16575" s="4"/>
      <c r="AF16575" s="4"/>
      <c r="AG16575" s="6"/>
      <c r="AY16575" s="4"/>
    </row>
    <row r="16576" spans="1:51" customFormat="1" x14ac:dyDescent="0.25">
      <c r="A16576" s="6"/>
      <c r="J16576" s="6"/>
      <c r="M16576" s="7"/>
      <c r="T16576" s="6"/>
      <c r="AE16576" s="4"/>
      <c r="AF16576" s="4"/>
      <c r="AG16576" s="6"/>
      <c r="AY16576" s="4"/>
    </row>
    <row r="16577" spans="1:51" customFormat="1" x14ac:dyDescent="0.25">
      <c r="A16577" s="6"/>
      <c r="J16577" s="6"/>
      <c r="M16577" s="7"/>
      <c r="T16577" s="6"/>
      <c r="AE16577" s="4"/>
      <c r="AF16577" s="4"/>
      <c r="AG16577" s="6"/>
      <c r="AY16577" s="4"/>
    </row>
    <row r="16578" spans="1:51" customFormat="1" x14ac:dyDescent="0.25">
      <c r="A16578" s="6"/>
      <c r="J16578" s="6"/>
      <c r="M16578" s="7"/>
      <c r="T16578" s="6"/>
      <c r="AE16578" s="4"/>
      <c r="AF16578" s="4"/>
      <c r="AG16578" s="6"/>
      <c r="AY16578" s="4"/>
    </row>
    <row r="16579" spans="1:51" customFormat="1" x14ac:dyDescent="0.25">
      <c r="A16579" s="6"/>
      <c r="J16579" s="6"/>
      <c r="M16579" s="7"/>
      <c r="T16579" s="6"/>
      <c r="AE16579" s="4"/>
      <c r="AF16579" s="4"/>
      <c r="AG16579" s="6"/>
      <c r="AY16579" s="4"/>
    </row>
    <row r="16580" spans="1:51" customFormat="1" x14ac:dyDescent="0.25">
      <c r="A16580" s="6"/>
      <c r="J16580" s="6"/>
      <c r="M16580" s="7"/>
      <c r="T16580" s="6"/>
      <c r="AE16580" s="4"/>
      <c r="AF16580" s="4"/>
      <c r="AG16580" s="6"/>
      <c r="AY16580" s="4"/>
    </row>
    <row r="16581" spans="1:51" customFormat="1" x14ac:dyDescent="0.25">
      <c r="A16581" s="6"/>
      <c r="J16581" s="6"/>
      <c r="M16581" s="7"/>
      <c r="T16581" s="6"/>
      <c r="AE16581" s="4"/>
      <c r="AF16581" s="4"/>
      <c r="AG16581" s="6"/>
      <c r="AY16581" s="4"/>
    </row>
    <row r="16582" spans="1:51" customFormat="1" x14ac:dyDescent="0.25">
      <c r="A16582" s="6"/>
      <c r="J16582" s="6"/>
      <c r="M16582" s="7"/>
      <c r="T16582" s="6"/>
      <c r="AE16582" s="4"/>
      <c r="AF16582" s="4"/>
      <c r="AG16582" s="6"/>
      <c r="AY16582" s="4"/>
    </row>
    <row r="16583" spans="1:51" customFormat="1" x14ac:dyDescent="0.25">
      <c r="A16583" s="6"/>
      <c r="J16583" s="6"/>
      <c r="M16583" s="7"/>
      <c r="T16583" s="6"/>
      <c r="AE16583" s="4"/>
      <c r="AF16583" s="4"/>
      <c r="AG16583" s="6"/>
      <c r="AY16583" s="4"/>
    </row>
    <row r="16584" spans="1:51" customFormat="1" x14ac:dyDescent="0.25">
      <c r="A16584" s="6"/>
      <c r="J16584" s="6"/>
      <c r="M16584" s="7"/>
      <c r="T16584" s="6"/>
      <c r="AE16584" s="4"/>
      <c r="AF16584" s="4"/>
      <c r="AG16584" s="6"/>
      <c r="AY16584" s="4"/>
    </row>
    <row r="16585" spans="1:51" customFormat="1" x14ac:dyDescent="0.25">
      <c r="A16585" s="6"/>
      <c r="J16585" s="6"/>
      <c r="M16585" s="7"/>
      <c r="T16585" s="6"/>
      <c r="AE16585" s="4"/>
      <c r="AF16585" s="4"/>
      <c r="AG16585" s="6"/>
      <c r="AY16585" s="4"/>
    </row>
    <row r="16586" spans="1:51" customFormat="1" x14ac:dyDescent="0.25">
      <c r="A16586" s="6"/>
      <c r="J16586" s="6"/>
      <c r="M16586" s="7"/>
      <c r="T16586" s="6"/>
      <c r="AE16586" s="4"/>
      <c r="AF16586" s="4"/>
      <c r="AG16586" s="6"/>
      <c r="AY16586" s="4"/>
    </row>
    <row r="16587" spans="1:51" customFormat="1" x14ac:dyDescent="0.25">
      <c r="A16587" s="6"/>
      <c r="J16587" s="6"/>
      <c r="M16587" s="7"/>
      <c r="T16587" s="6"/>
      <c r="AE16587" s="4"/>
      <c r="AF16587" s="4"/>
      <c r="AG16587" s="6"/>
      <c r="AY16587" s="4"/>
    </row>
    <row r="16588" spans="1:51" customFormat="1" x14ac:dyDescent="0.25">
      <c r="A16588" s="6"/>
      <c r="J16588" s="6"/>
      <c r="M16588" s="7"/>
      <c r="T16588" s="6"/>
      <c r="AE16588" s="4"/>
      <c r="AF16588" s="4"/>
      <c r="AG16588" s="6"/>
      <c r="AY16588" s="4"/>
    </row>
    <row r="16589" spans="1:51" customFormat="1" x14ac:dyDescent="0.25">
      <c r="A16589" s="6"/>
      <c r="J16589" s="6"/>
      <c r="M16589" s="7"/>
      <c r="T16589" s="6"/>
      <c r="AE16589" s="4"/>
      <c r="AF16589" s="4"/>
      <c r="AG16589" s="6"/>
      <c r="AY16589" s="4"/>
    </row>
    <row r="16590" spans="1:51" customFormat="1" x14ac:dyDescent="0.25">
      <c r="A16590" s="6"/>
      <c r="J16590" s="6"/>
      <c r="M16590" s="7"/>
      <c r="T16590" s="6"/>
      <c r="AE16590" s="4"/>
      <c r="AF16590" s="4"/>
      <c r="AG16590" s="6"/>
      <c r="AY16590" s="4"/>
    </row>
    <row r="16591" spans="1:51" customFormat="1" x14ac:dyDescent="0.25">
      <c r="A16591" s="6"/>
      <c r="J16591" s="6"/>
      <c r="M16591" s="7"/>
      <c r="T16591" s="6"/>
      <c r="AE16591" s="4"/>
      <c r="AF16591" s="4"/>
      <c r="AG16591" s="6"/>
      <c r="AY16591" s="4"/>
    </row>
    <row r="16592" spans="1:51" customFormat="1" x14ac:dyDescent="0.25">
      <c r="A16592" s="6"/>
      <c r="J16592" s="6"/>
      <c r="M16592" s="7"/>
      <c r="T16592" s="6"/>
      <c r="AE16592" s="4"/>
      <c r="AF16592" s="4"/>
      <c r="AG16592" s="6"/>
      <c r="AY16592" s="4"/>
    </row>
    <row r="16593" spans="1:51" customFormat="1" x14ac:dyDescent="0.25">
      <c r="A16593" s="6"/>
      <c r="J16593" s="6"/>
      <c r="M16593" s="7"/>
      <c r="T16593" s="6"/>
      <c r="AE16593" s="4"/>
      <c r="AF16593" s="4"/>
      <c r="AG16593" s="6"/>
      <c r="AY16593" s="4"/>
    </row>
    <row r="16594" spans="1:51" customFormat="1" x14ac:dyDescent="0.25">
      <c r="A16594" s="6"/>
      <c r="J16594" s="6"/>
      <c r="M16594" s="7"/>
      <c r="T16594" s="6"/>
      <c r="AE16594" s="4"/>
      <c r="AF16594" s="4"/>
      <c r="AG16594" s="6"/>
      <c r="AY16594" s="4"/>
    </row>
    <row r="16595" spans="1:51" customFormat="1" x14ac:dyDescent="0.25">
      <c r="A16595" s="6"/>
      <c r="J16595" s="6"/>
      <c r="M16595" s="7"/>
      <c r="T16595" s="6"/>
      <c r="AE16595" s="4"/>
      <c r="AF16595" s="4"/>
      <c r="AG16595" s="6"/>
      <c r="AY16595" s="4"/>
    </row>
    <row r="16596" spans="1:51" customFormat="1" x14ac:dyDescent="0.25">
      <c r="A16596" s="6"/>
      <c r="J16596" s="6"/>
      <c r="M16596" s="7"/>
      <c r="T16596" s="6"/>
      <c r="AE16596" s="4"/>
      <c r="AF16596" s="4"/>
      <c r="AG16596" s="6"/>
      <c r="AY16596" s="4"/>
    </row>
    <row r="16597" spans="1:51" customFormat="1" x14ac:dyDescent="0.25">
      <c r="A16597" s="6"/>
      <c r="J16597" s="6"/>
      <c r="M16597" s="7"/>
      <c r="T16597" s="6"/>
      <c r="AE16597" s="4"/>
      <c r="AF16597" s="4"/>
      <c r="AG16597" s="6"/>
      <c r="AY16597" s="4"/>
    </row>
    <row r="16598" spans="1:51" customFormat="1" x14ac:dyDescent="0.25">
      <c r="A16598" s="6"/>
      <c r="J16598" s="6"/>
      <c r="M16598" s="7"/>
      <c r="T16598" s="6"/>
      <c r="AE16598" s="4"/>
      <c r="AF16598" s="4"/>
      <c r="AG16598" s="6"/>
      <c r="AY16598" s="4"/>
    </row>
    <row r="16599" spans="1:51" customFormat="1" x14ac:dyDescent="0.25">
      <c r="A16599" s="6"/>
      <c r="J16599" s="6"/>
      <c r="M16599" s="7"/>
      <c r="T16599" s="6"/>
      <c r="AE16599" s="4"/>
      <c r="AF16599" s="4"/>
      <c r="AG16599" s="6"/>
      <c r="AY16599" s="4"/>
    </row>
    <row r="16600" spans="1:51" customFormat="1" x14ac:dyDescent="0.25">
      <c r="A16600" s="6"/>
      <c r="J16600" s="6"/>
      <c r="M16600" s="7"/>
      <c r="T16600" s="6"/>
      <c r="AE16600" s="4"/>
      <c r="AF16600" s="4"/>
      <c r="AG16600" s="6"/>
      <c r="AY16600" s="4"/>
    </row>
    <row r="16601" spans="1:51" customFormat="1" x14ac:dyDescent="0.25">
      <c r="A16601" s="6"/>
      <c r="J16601" s="6"/>
      <c r="M16601" s="7"/>
      <c r="T16601" s="6"/>
      <c r="AE16601" s="4"/>
      <c r="AF16601" s="4"/>
      <c r="AG16601" s="6"/>
      <c r="AY16601" s="4"/>
    </row>
    <row r="16602" spans="1:51" customFormat="1" x14ac:dyDescent="0.25">
      <c r="A16602" s="6"/>
      <c r="J16602" s="6"/>
      <c r="M16602" s="7"/>
      <c r="T16602" s="6"/>
      <c r="AE16602" s="4"/>
      <c r="AF16602" s="4"/>
      <c r="AG16602" s="6"/>
      <c r="AY16602" s="4"/>
    </row>
    <row r="16603" spans="1:51" customFormat="1" x14ac:dyDescent="0.25">
      <c r="A16603" s="6"/>
      <c r="J16603" s="6"/>
      <c r="M16603" s="7"/>
      <c r="T16603" s="6"/>
      <c r="AE16603" s="4"/>
      <c r="AF16603" s="4"/>
      <c r="AG16603" s="6"/>
      <c r="AY16603" s="4"/>
    </row>
    <row r="16604" spans="1:51" customFormat="1" x14ac:dyDescent="0.25">
      <c r="A16604" s="6"/>
      <c r="J16604" s="6"/>
      <c r="M16604" s="7"/>
      <c r="T16604" s="6"/>
      <c r="AE16604" s="4"/>
      <c r="AF16604" s="4"/>
      <c r="AG16604" s="6"/>
      <c r="AY16604" s="4"/>
    </row>
    <row r="16605" spans="1:51" customFormat="1" x14ac:dyDescent="0.25">
      <c r="A16605" s="6"/>
      <c r="J16605" s="6"/>
      <c r="M16605" s="7"/>
      <c r="T16605" s="6"/>
      <c r="AE16605" s="4"/>
      <c r="AF16605" s="4"/>
      <c r="AG16605" s="6"/>
      <c r="AY16605" s="4"/>
    </row>
    <row r="16606" spans="1:51" customFormat="1" x14ac:dyDescent="0.25">
      <c r="A16606" s="6"/>
      <c r="J16606" s="6"/>
      <c r="M16606" s="7"/>
      <c r="T16606" s="6"/>
      <c r="AE16606" s="4"/>
      <c r="AF16606" s="4"/>
      <c r="AG16606" s="6"/>
      <c r="AY16606" s="4"/>
    </row>
    <row r="16607" spans="1:51" customFormat="1" x14ac:dyDescent="0.25">
      <c r="A16607" s="6"/>
      <c r="J16607" s="6"/>
      <c r="M16607" s="7"/>
      <c r="T16607" s="6"/>
      <c r="AE16607" s="4"/>
      <c r="AF16607" s="4"/>
      <c r="AG16607" s="6"/>
      <c r="AY16607" s="4"/>
    </row>
    <row r="16608" spans="1:51" customFormat="1" x14ac:dyDescent="0.25">
      <c r="A16608" s="6"/>
      <c r="J16608" s="6"/>
      <c r="M16608" s="7"/>
      <c r="T16608" s="6"/>
      <c r="AE16608" s="4"/>
      <c r="AF16608" s="4"/>
      <c r="AG16608" s="6"/>
      <c r="AY16608" s="4"/>
    </row>
    <row r="16609" spans="1:51" customFormat="1" x14ac:dyDescent="0.25">
      <c r="A16609" s="6"/>
      <c r="J16609" s="6"/>
      <c r="M16609" s="7"/>
      <c r="T16609" s="6"/>
      <c r="AE16609" s="4"/>
      <c r="AF16609" s="4"/>
      <c r="AG16609" s="6"/>
      <c r="AY16609" s="4"/>
    </row>
    <row r="16610" spans="1:51" customFormat="1" x14ac:dyDescent="0.25">
      <c r="A16610" s="6"/>
      <c r="J16610" s="6"/>
      <c r="M16610" s="7"/>
      <c r="T16610" s="6"/>
      <c r="AE16610" s="4"/>
      <c r="AF16610" s="4"/>
      <c r="AG16610" s="6"/>
      <c r="AY16610" s="4"/>
    </row>
    <row r="16611" spans="1:51" customFormat="1" x14ac:dyDescent="0.25">
      <c r="A16611" s="6"/>
      <c r="J16611" s="6"/>
      <c r="M16611" s="7"/>
      <c r="T16611" s="6"/>
      <c r="AE16611" s="4"/>
      <c r="AF16611" s="4"/>
      <c r="AG16611" s="6"/>
      <c r="AY16611" s="4"/>
    </row>
    <row r="16612" spans="1:51" customFormat="1" x14ac:dyDescent="0.25">
      <c r="A16612" s="6"/>
      <c r="J16612" s="6"/>
      <c r="M16612" s="7"/>
      <c r="T16612" s="6"/>
      <c r="AE16612" s="4"/>
      <c r="AF16612" s="4"/>
      <c r="AG16612" s="6"/>
      <c r="AY16612" s="4"/>
    </row>
    <row r="16613" spans="1:51" customFormat="1" x14ac:dyDescent="0.25">
      <c r="A16613" s="6"/>
      <c r="J16613" s="6"/>
      <c r="M16613" s="7"/>
      <c r="T16613" s="6"/>
      <c r="AE16613" s="4"/>
      <c r="AF16613" s="4"/>
      <c r="AG16613" s="6"/>
      <c r="AY16613" s="4"/>
    </row>
    <row r="16614" spans="1:51" customFormat="1" x14ac:dyDescent="0.25">
      <c r="A16614" s="6"/>
      <c r="J16614" s="6"/>
      <c r="M16614" s="7"/>
      <c r="T16614" s="6"/>
      <c r="AE16614" s="4"/>
      <c r="AF16614" s="4"/>
      <c r="AG16614" s="6"/>
      <c r="AY16614" s="4"/>
    </row>
    <row r="16615" spans="1:51" customFormat="1" x14ac:dyDescent="0.25">
      <c r="A16615" s="6"/>
      <c r="J16615" s="6"/>
      <c r="M16615" s="7"/>
      <c r="T16615" s="6"/>
      <c r="AE16615" s="4"/>
      <c r="AF16615" s="4"/>
      <c r="AG16615" s="6"/>
      <c r="AY16615" s="4"/>
    </row>
    <row r="16616" spans="1:51" customFormat="1" x14ac:dyDescent="0.25">
      <c r="A16616" s="6"/>
      <c r="J16616" s="6"/>
      <c r="M16616" s="7"/>
      <c r="T16616" s="6"/>
      <c r="AE16616" s="4"/>
      <c r="AF16616" s="4"/>
      <c r="AG16616" s="6"/>
      <c r="AY16616" s="4"/>
    </row>
    <row r="16617" spans="1:51" customFormat="1" x14ac:dyDescent="0.25">
      <c r="A16617" s="6"/>
      <c r="J16617" s="6"/>
      <c r="M16617" s="7"/>
      <c r="T16617" s="6"/>
      <c r="AE16617" s="4"/>
      <c r="AF16617" s="4"/>
      <c r="AG16617" s="6"/>
      <c r="AY16617" s="4"/>
    </row>
    <row r="16618" spans="1:51" customFormat="1" x14ac:dyDescent="0.25">
      <c r="A16618" s="6"/>
      <c r="J16618" s="6"/>
      <c r="M16618" s="7"/>
      <c r="T16618" s="6"/>
      <c r="AE16618" s="4"/>
      <c r="AF16618" s="4"/>
      <c r="AG16618" s="6"/>
      <c r="AY16618" s="4"/>
    </row>
    <row r="16619" spans="1:51" customFormat="1" x14ac:dyDescent="0.25">
      <c r="A16619" s="6"/>
      <c r="J16619" s="6"/>
      <c r="M16619" s="7"/>
      <c r="T16619" s="6"/>
      <c r="AE16619" s="4"/>
      <c r="AF16619" s="4"/>
      <c r="AG16619" s="6"/>
      <c r="AY16619" s="4"/>
    </row>
    <row r="16620" spans="1:51" customFormat="1" x14ac:dyDescent="0.25">
      <c r="A16620" s="6"/>
      <c r="J16620" s="6"/>
      <c r="M16620" s="7"/>
      <c r="T16620" s="6"/>
      <c r="AE16620" s="4"/>
      <c r="AF16620" s="4"/>
      <c r="AG16620" s="6"/>
      <c r="AY16620" s="4"/>
    </row>
    <row r="16621" spans="1:51" customFormat="1" x14ac:dyDescent="0.25">
      <c r="A16621" s="6"/>
      <c r="J16621" s="6"/>
      <c r="M16621" s="7"/>
      <c r="T16621" s="6"/>
      <c r="AE16621" s="4"/>
      <c r="AF16621" s="4"/>
      <c r="AG16621" s="6"/>
      <c r="AY16621" s="4"/>
    </row>
    <row r="16622" spans="1:51" customFormat="1" x14ac:dyDescent="0.25">
      <c r="A16622" s="6"/>
      <c r="J16622" s="6"/>
      <c r="M16622" s="7"/>
      <c r="T16622" s="6"/>
      <c r="AE16622" s="4"/>
      <c r="AF16622" s="4"/>
      <c r="AG16622" s="6"/>
      <c r="AY16622" s="4"/>
    </row>
    <row r="16623" spans="1:51" customFormat="1" x14ac:dyDescent="0.25">
      <c r="A16623" s="6"/>
      <c r="J16623" s="6"/>
      <c r="M16623" s="7"/>
      <c r="T16623" s="6"/>
      <c r="AE16623" s="4"/>
      <c r="AF16623" s="4"/>
      <c r="AG16623" s="6"/>
      <c r="AY16623" s="4"/>
    </row>
    <row r="16624" spans="1:51" customFormat="1" x14ac:dyDescent="0.25">
      <c r="A16624" s="6"/>
      <c r="J16624" s="6"/>
      <c r="M16624" s="7"/>
      <c r="T16624" s="6"/>
      <c r="AE16624" s="4"/>
      <c r="AF16624" s="4"/>
      <c r="AG16624" s="6"/>
      <c r="AY16624" s="4"/>
    </row>
    <row r="16625" spans="1:51" customFormat="1" x14ac:dyDescent="0.25">
      <c r="A16625" s="6"/>
      <c r="J16625" s="6"/>
      <c r="M16625" s="7"/>
      <c r="T16625" s="6"/>
      <c r="AE16625" s="4"/>
      <c r="AF16625" s="4"/>
      <c r="AG16625" s="6"/>
      <c r="AY16625" s="4"/>
    </row>
    <row r="16626" spans="1:51" customFormat="1" x14ac:dyDescent="0.25">
      <c r="A16626" s="6"/>
      <c r="J16626" s="6"/>
      <c r="M16626" s="7"/>
      <c r="T16626" s="6"/>
      <c r="AE16626" s="4"/>
      <c r="AF16626" s="4"/>
      <c r="AG16626" s="6"/>
      <c r="AY16626" s="4"/>
    </row>
    <row r="16627" spans="1:51" customFormat="1" x14ac:dyDescent="0.25">
      <c r="A16627" s="6"/>
      <c r="J16627" s="6"/>
      <c r="M16627" s="7"/>
      <c r="T16627" s="6"/>
      <c r="AE16627" s="4"/>
      <c r="AF16627" s="4"/>
      <c r="AG16627" s="6"/>
      <c r="AY16627" s="4"/>
    </row>
    <row r="16628" spans="1:51" customFormat="1" x14ac:dyDescent="0.25">
      <c r="A16628" s="6"/>
      <c r="J16628" s="6"/>
      <c r="M16628" s="7"/>
      <c r="T16628" s="6"/>
      <c r="AE16628" s="4"/>
      <c r="AF16628" s="4"/>
      <c r="AG16628" s="6"/>
      <c r="AY16628" s="4"/>
    </row>
    <row r="16629" spans="1:51" customFormat="1" x14ac:dyDescent="0.25">
      <c r="A16629" s="6"/>
      <c r="J16629" s="6"/>
      <c r="M16629" s="7"/>
      <c r="T16629" s="6"/>
      <c r="AE16629" s="4"/>
      <c r="AF16629" s="4"/>
      <c r="AG16629" s="6"/>
      <c r="AY16629" s="4"/>
    </row>
    <row r="16630" spans="1:51" customFormat="1" x14ac:dyDescent="0.25">
      <c r="A16630" s="6"/>
      <c r="J16630" s="6"/>
      <c r="M16630" s="7"/>
      <c r="T16630" s="6"/>
      <c r="AE16630" s="4"/>
      <c r="AF16630" s="4"/>
      <c r="AG16630" s="6"/>
      <c r="AY16630" s="4"/>
    </row>
    <row r="16631" spans="1:51" customFormat="1" x14ac:dyDescent="0.25">
      <c r="A16631" s="6"/>
      <c r="J16631" s="6"/>
      <c r="M16631" s="7"/>
      <c r="T16631" s="6"/>
      <c r="AE16631" s="4"/>
      <c r="AF16631" s="4"/>
      <c r="AG16631" s="6"/>
      <c r="AY16631" s="4"/>
    </row>
    <row r="16632" spans="1:51" customFormat="1" x14ac:dyDescent="0.25">
      <c r="A16632" s="6"/>
      <c r="J16632" s="6"/>
      <c r="M16632" s="7"/>
      <c r="T16632" s="6"/>
      <c r="AE16632" s="4"/>
      <c r="AF16632" s="4"/>
      <c r="AG16632" s="6"/>
      <c r="AY16632" s="4"/>
    </row>
    <row r="16633" spans="1:51" customFormat="1" x14ac:dyDescent="0.25">
      <c r="A16633" s="6"/>
      <c r="J16633" s="6"/>
      <c r="M16633" s="7"/>
      <c r="T16633" s="6"/>
      <c r="AE16633" s="4"/>
      <c r="AF16633" s="4"/>
      <c r="AG16633" s="6"/>
      <c r="AY16633" s="4"/>
    </row>
    <row r="16634" spans="1:51" customFormat="1" x14ac:dyDescent="0.25">
      <c r="A16634" s="6"/>
      <c r="J16634" s="6"/>
      <c r="M16634" s="7"/>
      <c r="T16634" s="6"/>
      <c r="AE16634" s="4"/>
      <c r="AF16634" s="4"/>
      <c r="AG16634" s="6"/>
      <c r="AY16634" s="4"/>
    </row>
    <row r="16635" spans="1:51" customFormat="1" x14ac:dyDescent="0.25">
      <c r="A16635" s="6"/>
      <c r="J16635" s="6"/>
      <c r="M16635" s="7"/>
      <c r="T16635" s="6"/>
      <c r="AE16635" s="4"/>
      <c r="AF16635" s="4"/>
      <c r="AG16635" s="6"/>
      <c r="AY16635" s="4"/>
    </row>
    <row r="16636" spans="1:51" customFormat="1" x14ac:dyDescent="0.25">
      <c r="A16636" s="6"/>
      <c r="J16636" s="6"/>
      <c r="M16636" s="7"/>
      <c r="T16636" s="6"/>
      <c r="AE16636" s="4"/>
      <c r="AF16636" s="4"/>
      <c r="AG16636" s="6"/>
      <c r="AY16636" s="4"/>
    </row>
    <row r="16637" spans="1:51" customFormat="1" x14ac:dyDescent="0.25">
      <c r="A16637" s="6"/>
      <c r="J16637" s="6"/>
      <c r="M16637" s="7"/>
      <c r="T16637" s="6"/>
      <c r="AE16637" s="4"/>
      <c r="AF16637" s="4"/>
      <c r="AG16637" s="6"/>
      <c r="AY16637" s="4"/>
    </row>
    <row r="16638" spans="1:51" customFormat="1" x14ac:dyDescent="0.25">
      <c r="A16638" s="6"/>
      <c r="J16638" s="6"/>
      <c r="M16638" s="7"/>
      <c r="T16638" s="6"/>
      <c r="AE16638" s="4"/>
      <c r="AF16638" s="4"/>
      <c r="AG16638" s="6"/>
      <c r="AY16638" s="4"/>
    </row>
    <row r="16639" spans="1:51" customFormat="1" x14ac:dyDescent="0.25">
      <c r="A16639" s="6"/>
      <c r="J16639" s="6"/>
      <c r="M16639" s="7"/>
      <c r="T16639" s="6"/>
      <c r="AE16639" s="4"/>
      <c r="AF16639" s="4"/>
      <c r="AG16639" s="6"/>
      <c r="AY16639" s="4"/>
    </row>
    <row r="16640" spans="1:51" customFormat="1" x14ac:dyDescent="0.25">
      <c r="A16640" s="6"/>
      <c r="J16640" s="6"/>
      <c r="M16640" s="7"/>
      <c r="T16640" s="6"/>
      <c r="AE16640" s="4"/>
      <c r="AF16640" s="4"/>
      <c r="AG16640" s="6"/>
      <c r="AY16640" s="4"/>
    </row>
    <row r="16641" spans="1:51" customFormat="1" x14ac:dyDescent="0.25">
      <c r="A16641" s="6"/>
      <c r="J16641" s="6"/>
      <c r="M16641" s="7"/>
      <c r="T16641" s="6"/>
      <c r="AE16641" s="4"/>
      <c r="AF16641" s="4"/>
      <c r="AG16641" s="6"/>
      <c r="AY16641" s="4"/>
    </row>
    <row r="16642" spans="1:51" customFormat="1" x14ac:dyDescent="0.25">
      <c r="A16642" s="6"/>
      <c r="J16642" s="6"/>
      <c r="M16642" s="7"/>
      <c r="T16642" s="6"/>
      <c r="AE16642" s="4"/>
      <c r="AF16642" s="4"/>
      <c r="AG16642" s="6"/>
      <c r="AY16642" s="4"/>
    </row>
    <row r="16643" spans="1:51" customFormat="1" x14ac:dyDescent="0.25">
      <c r="A16643" s="6"/>
      <c r="J16643" s="6"/>
      <c r="M16643" s="7"/>
      <c r="T16643" s="6"/>
      <c r="AE16643" s="4"/>
      <c r="AF16643" s="4"/>
      <c r="AG16643" s="6"/>
      <c r="AY16643" s="4"/>
    </row>
    <row r="16644" spans="1:51" customFormat="1" x14ac:dyDescent="0.25">
      <c r="A16644" s="6"/>
      <c r="J16644" s="6"/>
      <c r="M16644" s="7"/>
      <c r="T16644" s="6"/>
      <c r="AE16644" s="4"/>
      <c r="AF16644" s="4"/>
      <c r="AG16644" s="6"/>
      <c r="AY16644" s="4"/>
    </row>
    <row r="16645" spans="1:51" customFormat="1" x14ac:dyDescent="0.25">
      <c r="A16645" s="6"/>
      <c r="J16645" s="6"/>
      <c r="M16645" s="7"/>
      <c r="T16645" s="6"/>
      <c r="AE16645" s="4"/>
      <c r="AF16645" s="4"/>
      <c r="AG16645" s="6"/>
      <c r="AY16645" s="4"/>
    </row>
    <row r="16646" spans="1:51" customFormat="1" x14ac:dyDescent="0.25">
      <c r="A16646" s="6"/>
      <c r="J16646" s="6"/>
      <c r="M16646" s="7"/>
      <c r="T16646" s="6"/>
      <c r="AE16646" s="4"/>
      <c r="AF16646" s="4"/>
      <c r="AG16646" s="6"/>
      <c r="AY16646" s="4"/>
    </row>
    <row r="16647" spans="1:51" customFormat="1" x14ac:dyDescent="0.25">
      <c r="A16647" s="6"/>
      <c r="J16647" s="6"/>
      <c r="M16647" s="7"/>
      <c r="T16647" s="6"/>
      <c r="AE16647" s="4"/>
      <c r="AF16647" s="4"/>
      <c r="AG16647" s="6"/>
      <c r="AY16647" s="4"/>
    </row>
    <row r="16648" spans="1:51" customFormat="1" x14ac:dyDescent="0.25">
      <c r="A16648" s="6"/>
      <c r="J16648" s="6"/>
      <c r="M16648" s="7"/>
      <c r="T16648" s="6"/>
      <c r="AE16648" s="4"/>
      <c r="AF16648" s="4"/>
      <c r="AG16648" s="6"/>
      <c r="AY16648" s="4"/>
    </row>
    <row r="16649" spans="1:51" customFormat="1" x14ac:dyDescent="0.25">
      <c r="A16649" s="6"/>
      <c r="J16649" s="6"/>
      <c r="M16649" s="7"/>
      <c r="T16649" s="6"/>
      <c r="AE16649" s="4"/>
      <c r="AF16649" s="4"/>
      <c r="AG16649" s="6"/>
      <c r="AY16649" s="4"/>
    </row>
    <row r="16650" spans="1:51" customFormat="1" x14ac:dyDescent="0.25">
      <c r="A16650" s="6"/>
      <c r="J16650" s="6"/>
      <c r="M16650" s="7"/>
      <c r="T16650" s="6"/>
      <c r="AE16650" s="4"/>
      <c r="AF16650" s="4"/>
      <c r="AG16650" s="6"/>
      <c r="AY16650" s="4"/>
    </row>
    <row r="16651" spans="1:51" customFormat="1" x14ac:dyDescent="0.25">
      <c r="A16651" s="6"/>
      <c r="J16651" s="6"/>
      <c r="M16651" s="7"/>
      <c r="T16651" s="6"/>
      <c r="AE16651" s="4"/>
      <c r="AF16651" s="4"/>
      <c r="AG16651" s="6"/>
      <c r="AY16651" s="4"/>
    </row>
    <row r="16652" spans="1:51" customFormat="1" x14ac:dyDescent="0.25">
      <c r="A16652" s="6"/>
      <c r="J16652" s="6"/>
      <c r="M16652" s="7"/>
      <c r="T16652" s="6"/>
      <c r="AE16652" s="4"/>
      <c r="AF16652" s="4"/>
      <c r="AG16652" s="6"/>
      <c r="AY16652" s="4"/>
    </row>
    <row r="16653" spans="1:51" customFormat="1" x14ac:dyDescent="0.25">
      <c r="A16653" s="6"/>
      <c r="J16653" s="6"/>
      <c r="M16653" s="7"/>
      <c r="T16653" s="6"/>
      <c r="AE16653" s="4"/>
      <c r="AF16653" s="4"/>
      <c r="AG16653" s="6"/>
      <c r="AY16653" s="4"/>
    </row>
    <row r="16654" spans="1:51" customFormat="1" x14ac:dyDescent="0.25">
      <c r="A16654" s="6"/>
      <c r="J16654" s="6"/>
      <c r="M16654" s="7"/>
      <c r="T16654" s="6"/>
      <c r="AE16654" s="4"/>
      <c r="AF16654" s="4"/>
      <c r="AG16654" s="6"/>
      <c r="AY16654" s="4"/>
    </row>
    <row r="16655" spans="1:51" customFormat="1" x14ac:dyDescent="0.25">
      <c r="A16655" s="6"/>
      <c r="J16655" s="6"/>
      <c r="M16655" s="7"/>
      <c r="T16655" s="6"/>
      <c r="AE16655" s="4"/>
      <c r="AF16655" s="4"/>
      <c r="AG16655" s="6"/>
      <c r="AY16655" s="4"/>
    </row>
    <row r="16656" spans="1:51" customFormat="1" x14ac:dyDescent="0.25">
      <c r="A16656" s="6"/>
      <c r="J16656" s="6"/>
      <c r="M16656" s="7"/>
      <c r="T16656" s="6"/>
      <c r="AE16656" s="4"/>
      <c r="AF16656" s="4"/>
      <c r="AG16656" s="6"/>
      <c r="AY16656" s="4"/>
    </row>
    <row r="16657" spans="1:51" customFormat="1" x14ac:dyDescent="0.25">
      <c r="A16657" s="6"/>
      <c r="J16657" s="6"/>
      <c r="M16657" s="7"/>
      <c r="T16657" s="6"/>
      <c r="AE16657" s="4"/>
      <c r="AF16657" s="4"/>
      <c r="AG16657" s="6"/>
      <c r="AY16657" s="4"/>
    </row>
    <row r="16658" spans="1:51" customFormat="1" x14ac:dyDescent="0.25">
      <c r="A16658" s="6"/>
      <c r="J16658" s="6"/>
      <c r="M16658" s="7"/>
      <c r="T16658" s="6"/>
      <c r="AE16658" s="4"/>
      <c r="AF16658" s="4"/>
      <c r="AG16658" s="6"/>
      <c r="AY16658" s="4"/>
    </row>
    <row r="16659" spans="1:51" customFormat="1" x14ac:dyDescent="0.25">
      <c r="A16659" s="6"/>
      <c r="J16659" s="6"/>
      <c r="M16659" s="7"/>
      <c r="T16659" s="6"/>
      <c r="AE16659" s="4"/>
      <c r="AF16659" s="4"/>
      <c r="AG16659" s="6"/>
      <c r="AY16659" s="4"/>
    </row>
    <row r="16660" spans="1:51" customFormat="1" x14ac:dyDescent="0.25">
      <c r="A16660" s="6"/>
      <c r="J16660" s="6"/>
      <c r="M16660" s="7"/>
      <c r="T16660" s="6"/>
      <c r="AE16660" s="4"/>
      <c r="AF16660" s="4"/>
      <c r="AG16660" s="6"/>
      <c r="AY16660" s="4"/>
    </row>
    <row r="16661" spans="1:51" customFormat="1" x14ac:dyDescent="0.25">
      <c r="A16661" s="6"/>
      <c r="J16661" s="6"/>
      <c r="M16661" s="7"/>
      <c r="T16661" s="6"/>
      <c r="AE16661" s="4"/>
      <c r="AF16661" s="4"/>
      <c r="AG16661" s="6"/>
      <c r="AY16661" s="4"/>
    </row>
    <row r="16662" spans="1:51" customFormat="1" x14ac:dyDescent="0.25">
      <c r="A16662" s="6"/>
      <c r="J16662" s="6"/>
      <c r="M16662" s="7"/>
      <c r="T16662" s="6"/>
      <c r="AE16662" s="4"/>
      <c r="AF16662" s="4"/>
      <c r="AG16662" s="6"/>
      <c r="AY16662" s="4"/>
    </row>
    <row r="16663" spans="1:51" customFormat="1" x14ac:dyDescent="0.25">
      <c r="A16663" s="6"/>
      <c r="J16663" s="6"/>
      <c r="M16663" s="7"/>
      <c r="T16663" s="6"/>
      <c r="AE16663" s="4"/>
      <c r="AF16663" s="4"/>
      <c r="AG16663" s="6"/>
      <c r="AY16663" s="4"/>
    </row>
    <row r="16664" spans="1:51" customFormat="1" x14ac:dyDescent="0.25">
      <c r="A16664" s="6"/>
      <c r="J16664" s="6"/>
      <c r="M16664" s="7"/>
      <c r="T16664" s="6"/>
      <c r="AE16664" s="4"/>
      <c r="AF16664" s="4"/>
      <c r="AG16664" s="6"/>
      <c r="AY16664" s="4"/>
    </row>
    <row r="16665" spans="1:51" customFormat="1" x14ac:dyDescent="0.25">
      <c r="A16665" s="6"/>
      <c r="J16665" s="6"/>
      <c r="M16665" s="7"/>
      <c r="T16665" s="6"/>
      <c r="AE16665" s="4"/>
      <c r="AF16665" s="4"/>
      <c r="AG16665" s="6"/>
      <c r="AY16665" s="4"/>
    </row>
    <row r="16666" spans="1:51" customFormat="1" x14ac:dyDescent="0.25">
      <c r="A16666" s="6"/>
      <c r="J16666" s="6"/>
      <c r="M16666" s="7"/>
      <c r="T16666" s="6"/>
      <c r="AE16666" s="4"/>
      <c r="AF16666" s="4"/>
      <c r="AG16666" s="6"/>
      <c r="AY16666" s="4"/>
    </row>
    <row r="16667" spans="1:51" customFormat="1" x14ac:dyDescent="0.25">
      <c r="A16667" s="6"/>
      <c r="J16667" s="6"/>
      <c r="M16667" s="7"/>
      <c r="T16667" s="6"/>
      <c r="AE16667" s="4"/>
      <c r="AF16667" s="4"/>
      <c r="AG16667" s="6"/>
      <c r="AY16667" s="4"/>
    </row>
    <row r="16668" spans="1:51" customFormat="1" x14ac:dyDescent="0.25">
      <c r="A16668" s="6"/>
      <c r="J16668" s="6"/>
      <c r="M16668" s="7"/>
      <c r="T16668" s="6"/>
      <c r="AE16668" s="4"/>
      <c r="AF16668" s="4"/>
      <c r="AG16668" s="6"/>
      <c r="AY16668" s="4"/>
    </row>
    <row r="16669" spans="1:51" customFormat="1" x14ac:dyDescent="0.25">
      <c r="A16669" s="6"/>
      <c r="J16669" s="6"/>
      <c r="M16669" s="7"/>
      <c r="T16669" s="6"/>
      <c r="AE16669" s="4"/>
      <c r="AF16669" s="4"/>
      <c r="AG16669" s="6"/>
      <c r="AY16669" s="4"/>
    </row>
    <row r="16670" spans="1:51" customFormat="1" x14ac:dyDescent="0.25">
      <c r="A16670" s="6"/>
      <c r="J16670" s="6"/>
      <c r="M16670" s="7"/>
      <c r="T16670" s="6"/>
      <c r="AE16670" s="4"/>
      <c r="AF16670" s="4"/>
      <c r="AG16670" s="6"/>
      <c r="AY16670" s="4"/>
    </row>
    <row r="16671" spans="1:51" customFormat="1" x14ac:dyDescent="0.25">
      <c r="A16671" s="6"/>
      <c r="J16671" s="6"/>
      <c r="M16671" s="7"/>
      <c r="T16671" s="6"/>
      <c r="AE16671" s="4"/>
      <c r="AF16671" s="4"/>
      <c r="AG16671" s="6"/>
      <c r="AY16671" s="4"/>
    </row>
    <row r="16672" spans="1:51" customFormat="1" x14ac:dyDescent="0.25">
      <c r="A16672" s="6"/>
      <c r="J16672" s="6"/>
      <c r="M16672" s="7"/>
      <c r="T16672" s="6"/>
      <c r="AE16672" s="4"/>
      <c r="AF16672" s="4"/>
      <c r="AG16672" s="6"/>
      <c r="AY16672" s="4"/>
    </row>
    <row r="16673" spans="1:51" customFormat="1" x14ac:dyDescent="0.25">
      <c r="A16673" s="6"/>
      <c r="J16673" s="6"/>
      <c r="M16673" s="7"/>
      <c r="T16673" s="6"/>
      <c r="AE16673" s="4"/>
      <c r="AF16673" s="4"/>
      <c r="AG16673" s="6"/>
      <c r="AY16673" s="4"/>
    </row>
    <row r="16674" spans="1:51" customFormat="1" x14ac:dyDescent="0.25">
      <c r="A16674" s="6"/>
      <c r="J16674" s="6"/>
      <c r="M16674" s="7"/>
      <c r="T16674" s="6"/>
      <c r="AE16674" s="4"/>
      <c r="AF16674" s="4"/>
      <c r="AG16674" s="6"/>
      <c r="AY16674" s="4"/>
    </row>
    <row r="16675" spans="1:51" customFormat="1" x14ac:dyDescent="0.25">
      <c r="A16675" s="6"/>
      <c r="J16675" s="6"/>
      <c r="M16675" s="7"/>
      <c r="T16675" s="6"/>
      <c r="AE16675" s="4"/>
      <c r="AF16675" s="4"/>
      <c r="AG16675" s="6"/>
      <c r="AY16675" s="4"/>
    </row>
    <row r="16676" spans="1:51" customFormat="1" x14ac:dyDescent="0.25">
      <c r="A16676" s="6"/>
      <c r="J16676" s="6"/>
      <c r="M16676" s="7"/>
      <c r="T16676" s="6"/>
      <c r="AE16676" s="4"/>
      <c r="AF16676" s="4"/>
      <c r="AG16676" s="6"/>
      <c r="AY16676" s="4"/>
    </row>
    <row r="16677" spans="1:51" customFormat="1" x14ac:dyDescent="0.25">
      <c r="A16677" s="6"/>
      <c r="J16677" s="6"/>
      <c r="M16677" s="7"/>
      <c r="T16677" s="6"/>
      <c r="AE16677" s="4"/>
      <c r="AF16677" s="4"/>
      <c r="AG16677" s="6"/>
      <c r="AY16677" s="4"/>
    </row>
    <row r="16678" spans="1:51" customFormat="1" x14ac:dyDescent="0.25">
      <c r="A16678" s="6"/>
      <c r="J16678" s="6"/>
      <c r="M16678" s="7"/>
      <c r="T16678" s="6"/>
      <c r="AE16678" s="4"/>
      <c r="AF16678" s="4"/>
      <c r="AG16678" s="6"/>
      <c r="AY16678" s="4"/>
    </row>
    <row r="16679" spans="1:51" customFormat="1" x14ac:dyDescent="0.25">
      <c r="A16679" s="6"/>
      <c r="J16679" s="6"/>
      <c r="M16679" s="7"/>
      <c r="T16679" s="6"/>
      <c r="AE16679" s="4"/>
      <c r="AF16679" s="4"/>
      <c r="AG16679" s="6"/>
      <c r="AY16679" s="4"/>
    </row>
    <row r="16680" spans="1:51" customFormat="1" x14ac:dyDescent="0.25">
      <c r="A16680" s="6"/>
      <c r="J16680" s="6"/>
      <c r="M16680" s="7"/>
      <c r="T16680" s="6"/>
      <c r="AE16680" s="4"/>
      <c r="AF16680" s="4"/>
      <c r="AG16680" s="6"/>
      <c r="AY16680" s="4"/>
    </row>
    <row r="16681" spans="1:51" customFormat="1" x14ac:dyDescent="0.25">
      <c r="A16681" s="6"/>
      <c r="J16681" s="6"/>
      <c r="M16681" s="7"/>
      <c r="T16681" s="6"/>
      <c r="AE16681" s="4"/>
      <c r="AF16681" s="4"/>
      <c r="AG16681" s="6"/>
      <c r="AY16681" s="4"/>
    </row>
    <row r="16682" spans="1:51" customFormat="1" x14ac:dyDescent="0.25">
      <c r="A16682" s="6"/>
      <c r="J16682" s="6"/>
      <c r="M16682" s="7"/>
      <c r="T16682" s="6"/>
      <c r="AE16682" s="4"/>
      <c r="AF16682" s="4"/>
      <c r="AG16682" s="6"/>
      <c r="AY16682" s="4"/>
    </row>
    <row r="16683" spans="1:51" customFormat="1" x14ac:dyDescent="0.25">
      <c r="A16683" s="6"/>
      <c r="J16683" s="6"/>
      <c r="M16683" s="7"/>
      <c r="T16683" s="6"/>
      <c r="AE16683" s="4"/>
      <c r="AF16683" s="4"/>
      <c r="AG16683" s="6"/>
      <c r="AY16683" s="4"/>
    </row>
    <row r="16684" spans="1:51" customFormat="1" x14ac:dyDescent="0.25">
      <c r="A16684" s="6"/>
      <c r="J16684" s="6"/>
      <c r="M16684" s="7"/>
      <c r="T16684" s="6"/>
      <c r="AE16684" s="4"/>
      <c r="AF16684" s="4"/>
      <c r="AG16684" s="6"/>
      <c r="AY16684" s="4"/>
    </row>
    <row r="16685" spans="1:51" customFormat="1" x14ac:dyDescent="0.25">
      <c r="A16685" s="6"/>
      <c r="J16685" s="6"/>
      <c r="M16685" s="7"/>
      <c r="T16685" s="6"/>
      <c r="AE16685" s="4"/>
      <c r="AF16685" s="4"/>
      <c r="AG16685" s="6"/>
      <c r="AY16685" s="4"/>
    </row>
    <row r="16686" spans="1:51" customFormat="1" x14ac:dyDescent="0.25">
      <c r="A16686" s="6"/>
      <c r="J16686" s="6"/>
      <c r="M16686" s="7"/>
      <c r="T16686" s="6"/>
      <c r="AE16686" s="4"/>
      <c r="AF16686" s="4"/>
      <c r="AG16686" s="6"/>
      <c r="AY16686" s="4"/>
    </row>
    <row r="16687" spans="1:51" customFormat="1" x14ac:dyDescent="0.25">
      <c r="A16687" s="6"/>
      <c r="J16687" s="6"/>
      <c r="M16687" s="7"/>
      <c r="T16687" s="6"/>
      <c r="AE16687" s="4"/>
      <c r="AF16687" s="4"/>
      <c r="AG16687" s="6"/>
      <c r="AY16687" s="4"/>
    </row>
    <row r="16688" spans="1:51" customFormat="1" x14ac:dyDescent="0.25">
      <c r="A16688" s="6"/>
      <c r="J16688" s="6"/>
      <c r="M16688" s="7"/>
      <c r="T16688" s="6"/>
      <c r="AE16688" s="4"/>
      <c r="AF16688" s="4"/>
      <c r="AG16688" s="6"/>
      <c r="AY16688" s="4"/>
    </row>
    <row r="16689" spans="1:51" customFormat="1" x14ac:dyDescent="0.25">
      <c r="A16689" s="6"/>
      <c r="J16689" s="6"/>
      <c r="M16689" s="7"/>
      <c r="T16689" s="6"/>
      <c r="AE16689" s="4"/>
      <c r="AF16689" s="4"/>
      <c r="AG16689" s="6"/>
      <c r="AY16689" s="4"/>
    </row>
    <row r="16690" spans="1:51" customFormat="1" x14ac:dyDescent="0.25">
      <c r="A16690" s="6"/>
      <c r="J16690" s="6"/>
      <c r="M16690" s="7"/>
      <c r="T16690" s="6"/>
      <c r="AE16690" s="4"/>
      <c r="AF16690" s="4"/>
      <c r="AG16690" s="6"/>
      <c r="AY16690" s="4"/>
    </row>
    <row r="16691" spans="1:51" customFormat="1" x14ac:dyDescent="0.25">
      <c r="A16691" s="6"/>
      <c r="J16691" s="6"/>
      <c r="M16691" s="7"/>
      <c r="T16691" s="6"/>
      <c r="AE16691" s="4"/>
      <c r="AF16691" s="4"/>
      <c r="AG16691" s="6"/>
      <c r="AY16691" s="4"/>
    </row>
    <row r="16692" spans="1:51" customFormat="1" x14ac:dyDescent="0.25">
      <c r="A16692" s="6"/>
      <c r="J16692" s="6"/>
      <c r="M16692" s="7"/>
      <c r="T16692" s="6"/>
      <c r="AE16692" s="4"/>
      <c r="AF16692" s="4"/>
      <c r="AG16692" s="6"/>
      <c r="AY16692" s="4"/>
    </row>
    <row r="16693" spans="1:51" customFormat="1" x14ac:dyDescent="0.25">
      <c r="A16693" s="6"/>
      <c r="J16693" s="6"/>
      <c r="M16693" s="7"/>
      <c r="T16693" s="6"/>
      <c r="AE16693" s="4"/>
      <c r="AF16693" s="4"/>
      <c r="AG16693" s="6"/>
      <c r="AY16693" s="4"/>
    </row>
    <row r="16694" spans="1:51" customFormat="1" x14ac:dyDescent="0.25">
      <c r="A16694" s="6"/>
      <c r="J16694" s="6"/>
      <c r="M16694" s="7"/>
      <c r="T16694" s="6"/>
      <c r="AE16694" s="4"/>
      <c r="AF16694" s="4"/>
      <c r="AG16694" s="6"/>
      <c r="AY16694" s="4"/>
    </row>
    <row r="16695" spans="1:51" customFormat="1" x14ac:dyDescent="0.25">
      <c r="A16695" s="6"/>
      <c r="J16695" s="6"/>
      <c r="M16695" s="7"/>
      <c r="T16695" s="6"/>
      <c r="AE16695" s="4"/>
      <c r="AF16695" s="4"/>
      <c r="AG16695" s="6"/>
      <c r="AY16695" s="4"/>
    </row>
    <row r="16696" spans="1:51" customFormat="1" x14ac:dyDescent="0.25">
      <c r="A16696" s="6"/>
      <c r="J16696" s="6"/>
      <c r="M16696" s="7"/>
      <c r="T16696" s="6"/>
      <c r="AE16696" s="4"/>
      <c r="AF16696" s="4"/>
      <c r="AG16696" s="6"/>
      <c r="AY16696" s="4"/>
    </row>
    <row r="16697" spans="1:51" customFormat="1" x14ac:dyDescent="0.25">
      <c r="A16697" s="6"/>
      <c r="J16697" s="6"/>
      <c r="M16697" s="7"/>
      <c r="T16697" s="6"/>
      <c r="AE16697" s="4"/>
      <c r="AF16697" s="4"/>
      <c r="AG16697" s="6"/>
      <c r="AY16697" s="4"/>
    </row>
    <row r="16698" spans="1:51" customFormat="1" x14ac:dyDescent="0.25">
      <c r="A16698" s="6"/>
      <c r="J16698" s="6"/>
      <c r="M16698" s="7"/>
      <c r="T16698" s="6"/>
      <c r="AE16698" s="4"/>
      <c r="AF16698" s="4"/>
      <c r="AG16698" s="6"/>
      <c r="AY16698" s="4"/>
    </row>
    <row r="16699" spans="1:51" customFormat="1" x14ac:dyDescent="0.25">
      <c r="A16699" s="6"/>
      <c r="J16699" s="6"/>
      <c r="M16699" s="7"/>
      <c r="T16699" s="6"/>
      <c r="AE16699" s="4"/>
      <c r="AF16699" s="4"/>
      <c r="AG16699" s="6"/>
      <c r="AY16699" s="4"/>
    </row>
    <row r="16700" spans="1:51" customFormat="1" x14ac:dyDescent="0.25">
      <c r="A16700" s="6"/>
      <c r="J16700" s="6"/>
      <c r="M16700" s="7"/>
      <c r="T16700" s="6"/>
      <c r="AE16700" s="4"/>
      <c r="AF16700" s="4"/>
      <c r="AG16700" s="6"/>
      <c r="AY16700" s="4"/>
    </row>
    <row r="16701" spans="1:51" customFormat="1" x14ac:dyDescent="0.25">
      <c r="A16701" s="6"/>
      <c r="J16701" s="6"/>
      <c r="M16701" s="7"/>
      <c r="T16701" s="6"/>
      <c r="AE16701" s="4"/>
      <c r="AF16701" s="4"/>
      <c r="AG16701" s="6"/>
      <c r="AY16701" s="4"/>
    </row>
    <row r="16702" spans="1:51" customFormat="1" x14ac:dyDescent="0.25">
      <c r="A16702" s="6"/>
      <c r="J16702" s="6"/>
      <c r="M16702" s="7"/>
      <c r="T16702" s="6"/>
      <c r="AE16702" s="4"/>
      <c r="AF16702" s="4"/>
      <c r="AG16702" s="6"/>
      <c r="AY16702" s="4"/>
    </row>
    <row r="16703" spans="1:51" customFormat="1" x14ac:dyDescent="0.25">
      <c r="A16703" s="6"/>
      <c r="J16703" s="6"/>
      <c r="M16703" s="7"/>
      <c r="T16703" s="6"/>
      <c r="AE16703" s="4"/>
      <c r="AF16703" s="4"/>
      <c r="AG16703" s="6"/>
      <c r="AY16703" s="4"/>
    </row>
    <row r="16704" spans="1:51" customFormat="1" x14ac:dyDescent="0.25">
      <c r="A16704" s="6"/>
      <c r="J16704" s="6"/>
      <c r="M16704" s="7"/>
      <c r="T16704" s="6"/>
      <c r="AE16704" s="4"/>
      <c r="AF16704" s="4"/>
      <c r="AG16704" s="6"/>
      <c r="AY16704" s="4"/>
    </row>
    <row r="16705" spans="1:51" customFormat="1" x14ac:dyDescent="0.25">
      <c r="A16705" s="6"/>
      <c r="J16705" s="6"/>
      <c r="M16705" s="7"/>
      <c r="T16705" s="6"/>
      <c r="AE16705" s="4"/>
      <c r="AF16705" s="4"/>
      <c r="AG16705" s="6"/>
      <c r="AY16705" s="4"/>
    </row>
    <row r="16706" spans="1:51" customFormat="1" x14ac:dyDescent="0.25">
      <c r="A16706" s="6"/>
      <c r="J16706" s="6"/>
      <c r="M16706" s="7"/>
      <c r="T16706" s="6"/>
      <c r="AE16706" s="4"/>
      <c r="AF16706" s="4"/>
      <c r="AG16706" s="6"/>
      <c r="AY16706" s="4"/>
    </row>
    <row r="16707" spans="1:51" customFormat="1" x14ac:dyDescent="0.25">
      <c r="A16707" s="6"/>
      <c r="J16707" s="6"/>
      <c r="M16707" s="7"/>
      <c r="T16707" s="6"/>
      <c r="AE16707" s="4"/>
      <c r="AF16707" s="4"/>
      <c r="AG16707" s="6"/>
      <c r="AY16707" s="4"/>
    </row>
    <row r="16708" spans="1:51" customFormat="1" x14ac:dyDescent="0.25">
      <c r="A16708" s="6"/>
      <c r="J16708" s="6"/>
      <c r="M16708" s="7"/>
      <c r="T16708" s="6"/>
      <c r="AE16708" s="4"/>
      <c r="AF16708" s="4"/>
      <c r="AG16708" s="6"/>
      <c r="AY16708" s="4"/>
    </row>
    <row r="16709" spans="1:51" customFormat="1" x14ac:dyDescent="0.25">
      <c r="A16709" s="6"/>
      <c r="J16709" s="6"/>
      <c r="M16709" s="7"/>
      <c r="T16709" s="6"/>
      <c r="AE16709" s="4"/>
      <c r="AF16709" s="4"/>
      <c r="AG16709" s="6"/>
      <c r="AY16709" s="4"/>
    </row>
    <row r="16710" spans="1:51" customFormat="1" x14ac:dyDescent="0.25">
      <c r="A16710" s="6"/>
      <c r="J16710" s="6"/>
      <c r="M16710" s="7"/>
      <c r="T16710" s="6"/>
      <c r="AE16710" s="4"/>
      <c r="AF16710" s="4"/>
      <c r="AG16710" s="6"/>
      <c r="AY16710" s="4"/>
    </row>
    <row r="16711" spans="1:51" customFormat="1" x14ac:dyDescent="0.25">
      <c r="A16711" s="6"/>
      <c r="J16711" s="6"/>
      <c r="M16711" s="7"/>
      <c r="T16711" s="6"/>
      <c r="AE16711" s="4"/>
      <c r="AF16711" s="4"/>
      <c r="AG16711" s="6"/>
      <c r="AY16711" s="4"/>
    </row>
    <row r="16712" spans="1:51" customFormat="1" x14ac:dyDescent="0.25">
      <c r="A16712" s="6"/>
      <c r="J16712" s="6"/>
      <c r="M16712" s="7"/>
      <c r="T16712" s="6"/>
      <c r="AE16712" s="4"/>
      <c r="AF16712" s="4"/>
      <c r="AG16712" s="6"/>
      <c r="AY16712" s="4"/>
    </row>
    <row r="16713" spans="1:51" customFormat="1" x14ac:dyDescent="0.25">
      <c r="A16713" s="6"/>
      <c r="J16713" s="6"/>
      <c r="M16713" s="7"/>
      <c r="T16713" s="6"/>
      <c r="AE16713" s="4"/>
      <c r="AF16713" s="4"/>
      <c r="AG16713" s="6"/>
      <c r="AY16713" s="4"/>
    </row>
    <row r="16714" spans="1:51" customFormat="1" x14ac:dyDescent="0.25">
      <c r="A16714" s="6"/>
      <c r="J16714" s="6"/>
      <c r="M16714" s="7"/>
      <c r="T16714" s="6"/>
      <c r="AE16714" s="4"/>
      <c r="AF16714" s="4"/>
      <c r="AG16714" s="6"/>
      <c r="AY16714" s="4"/>
    </row>
    <row r="16715" spans="1:51" customFormat="1" x14ac:dyDescent="0.25">
      <c r="A16715" s="6"/>
      <c r="J16715" s="6"/>
      <c r="M16715" s="7"/>
      <c r="T16715" s="6"/>
      <c r="AE16715" s="4"/>
      <c r="AF16715" s="4"/>
      <c r="AG16715" s="6"/>
      <c r="AY16715" s="4"/>
    </row>
    <row r="16716" spans="1:51" customFormat="1" x14ac:dyDescent="0.25">
      <c r="A16716" s="6"/>
      <c r="J16716" s="6"/>
      <c r="M16716" s="7"/>
      <c r="T16716" s="6"/>
      <c r="AE16716" s="4"/>
      <c r="AF16716" s="4"/>
      <c r="AG16716" s="6"/>
      <c r="AY16716" s="4"/>
    </row>
    <row r="16717" spans="1:51" customFormat="1" x14ac:dyDescent="0.25">
      <c r="A16717" s="6"/>
      <c r="J16717" s="6"/>
      <c r="M16717" s="7"/>
      <c r="T16717" s="6"/>
      <c r="AE16717" s="4"/>
      <c r="AF16717" s="4"/>
      <c r="AG16717" s="6"/>
      <c r="AY16717" s="4"/>
    </row>
    <row r="16718" spans="1:51" customFormat="1" x14ac:dyDescent="0.25">
      <c r="A16718" s="6"/>
      <c r="J16718" s="6"/>
      <c r="M16718" s="7"/>
      <c r="T16718" s="6"/>
      <c r="AE16718" s="4"/>
      <c r="AF16718" s="4"/>
      <c r="AG16718" s="6"/>
      <c r="AY16718" s="4"/>
    </row>
    <row r="16719" spans="1:51" customFormat="1" x14ac:dyDescent="0.25">
      <c r="A16719" s="6"/>
      <c r="J16719" s="6"/>
      <c r="M16719" s="7"/>
      <c r="T16719" s="6"/>
      <c r="AE16719" s="4"/>
      <c r="AF16719" s="4"/>
      <c r="AG16719" s="6"/>
      <c r="AY16719" s="4"/>
    </row>
    <row r="16720" spans="1:51" customFormat="1" x14ac:dyDescent="0.25">
      <c r="A16720" s="6"/>
      <c r="J16720" s="6"/>
      <c r="M16720" s="7"/>
      <c r="T16720" s="6"/>
      <c r="AE16720" s="4"/>
      <c r="AF16720" s="4"/>
      <c r="AG16720" s="6"/>
      <c r="AY16720" s="4"/>
    </row>
    <row r="16721" spans="1:51" customFormat="1" x14ac:dyDescent="0.25">
      <c r="A16721" s="6"/>
      <c r="J16721" s="6"/>
      <c r="M16721" s="7"/>
      <c r="T16721" s="6"/>
      <c r="AE16721" s="4"/>
      <c r="AF16721" s="4"/>
      <c r="AG16721" s="6"/>
      <c r="AY16721" s="4"/>
    </row>
    <row r="16722" spans="1:51" customFormat="1" x14ac:dyDescent="0.25">
      <c r="A16722" s="6"/>
      <c r="J16722" s="6"/>
      <c r="M16722" s="7"/>
      <c r="T16722" s="6"/>
      <c r="AE16722" s="4"/>
      <c r="AF16722" s="4"/>
      <c r="AG16722" s="6"/>
      <c r="AY16722" s="4"/>
    </row>
    <row r="16723" spans="1:51" customFormat="1" x14ac:dyDescent="0.25">
      <c r="A16723" s="6"/>
      <c r="J16723" s="6"/>
      <c r="M16723" s="7"/>
      <c r="T16723" s="6"/>
      <c r="AE16723" s="4"/>
      <c r="AF16723" s="4"/>
      <c r="AG16723" s="6"/>
      <c r="AY16723" s="4"/>
    </row>
    <row r="16724" spans="1:51" customFormat="1" x14ac:dyDescent="0.25">
      <c r="A16724" s="6"/>
      <c r="J16724" s="6"/>
      <c r="M16724" s="7"/>
      <c r="T16724" s="6"/>
      <c r="AE16724" s="4"/>
      <c r="AF16724" s="4"/>
      <c r="AG16724" s="6"/>
      <c r="AY16724" s="4"/>
    </row>
    <row r="16725" spans="1:51" customFormat="1" x14ac:dyDescent="0.25">
      <c r="A16725" s="6"/>
      <c r="J16725" s="6"/>
      <c r="M16725" s="7"/>
      <c r="T16725" s="6"/>
      <c r="AE16725" s="4"/>
      <c r="AF16725" s="4"/>
      <c r="AG16725" s="6"/>
      <c r="AY16725" s="4"/>
    </row>
    <row r="16726" spans="1:51" customFormat="1" x14ac:dyDescent="0.25">
      <c r="A16726" s="6"/>
      <c r="J16726" s="6"/>
      <c r="M16726" s="7"/>
      <c r="T16726" s="6"/>
      <c r="AE16726" s="4"/>
      <c r="AF16726" s="4"/>
      <c r="AG16726" s="6"/>
      <c r="AY16726" s="4"/>
    </row>
    <row r="16727" spans="1:51" customFormat="1" x14ac:dyDescent="0.25">
      <c r="A16727" s="6"/>
      <c r="J16727" s="6"/>
      <c r="M16727" s="7"/>
      <c r="T16727" s="6"/>
      <c r="AE16727" s="4"/>
      <c r="AF16727" s="4"/>
      <c r="AG16727" s="6"/>
      <c r="AY16727" s="4"/>
    </row>
    <row r="16728" spans="1:51" customFormat="1" x14ac:dyDescent="0.25">
      <c r="A16728" s="6"/>
      <c r="J16728" s="6"/>
      <c r="M16728" s="7"/>
      <c r="T16728" s="6"/>
      <c r="AE16728" s="4"/>
      <c r="AF16728" s="4"/>
      <c r="AG16728" s="6"/>
      <c r="AY16728" s="4"/>
    </row>
    <row r="16729" spans="1:51" customFormat="1" x14ac:dyDescent="0.25">
      <c r="A16729" s="6"/>
      <c r="J16729" s="6"/>
      <c r="M16729" s="7"/>
      <c r="T16729" s="6"/>
      <c r="AE16729" s="4"/>
      <c r="AF16729" s="4"/>
      <c r="AG16729" s="6"/>
      <c r="AY16729" s="4"/>
    </row>
    <row r="16730" spans="1:51" customFormat="1" x14ac:dyDescent="0.25">
      <c r="A16730" s="6"/>
      <c r="J16730" s="6"/>
      <c r="M16730" s="7"/>
      <c r="T16730" s="6"/>
      <c r="AE16730" s="4"/>
      <c r="AF16730" s="4"/>
      <c r="AG16730" s="6"/>
      <c r="AY16730" s="4"/>
    </row>
    <row r="16731" spans="1:51" customFormat="1" x14ac:dyDescent="0.25">
      <c r="A16731" s="6"/>
      <c r="J16731" s="6"/>
      <c r="M16731" s="7"/>
      <c r="T16731" s="6"/>
      <c r="AE16731" s="4"/>
      <c r="AF16731" s="4"/>
      <c r="AG16731" s="6"/>
      <c r="AY16731" s="4"/>
    </row>
    <row r="16732" spans="1:51" customFormat="1" x14ac:dyDescent="0.25">
      <c r="A16732" s="6"/>
      <c r="J16732" s="6"/>
      <c r="M16732" s="7"/>
      <c r="T16732" s="6"/>
      <c r="AE16732" s="4"/>
      <c r="AF16732" s="4"/>
      <c r="AG16732" s="6"/>
      <c r="AY16732" s="4"/>
    </row>
    <row r="16733" spans="1:51" customFormat="1" x14ac:dyDescent="0.25">
      <c r="A16733" s="6"/>
      <c r="J16733" s="6"/>
      <c r="M16733" s="7"/>
      <c r="T16733" s="6"/>
      <c r="AE16733" s="4"/>
      <c r="AF16733" s="4"/>
      <c r="AG16733" s="6"/>
      <c r="AY16733" s="4"/>
    </row>
    <row r="16734" spans="1:51" customFormat="1" x14ac:dyDescent="0.25">
      <c r="A16734" s="6"/>
      <c r="J16734" s="6"/>
      <c r="M16734" s="7"/>
      <c r="T16734" s="6"/>
      <c r="AE16734" s="4"/>
      <c r="AF16734" s="4"/>
      <c r="AG16734" s="6"/>
      <c r="AY16734" s="4"/>
    </row>
    <row r="16735" spans="1:51" customFormat="1" x14ac:dyDescent="0.25">
      <c r="A16735" s="6"/>
      <c r="J16735" s="6"/>
      <c r="M16735" s="7"/>
      <c r="T16735" s="6"/>
      <c r="AE16735" s="4"/>
      <c r="AF16735" s="4"/>
      <c r="AG16735" s="6"/>
      <c r="AY16735" s="4"/>
    </row>
    <row r="16736" spans="1:51" customFormat="1" x14ac:dyDescent="0.25">
      <c r="A16736" s="6"/>
      <c r="J16736" s="6"/>
      <c r="M16736" s="7"/>
      <c r="T16736" s="6"/>
      <c r="AE16736" s="4"/>
      <c r="AF16736" s="4"/>
      <c r="AG16736" s="6"/>
      <c r="AY16736" s="4"/>
    </row>
    <row r="16737" spans="1:51" customFormat="1" x14ac:dyDescent="0.25">
      <c r="A16737" s="6"/>
      <c r="J16737" s="6"/>
      <c r="M16737" s="7"/>
      <c r="T16737" s="6"/>
      <c r="AE16737" s="4"/>
      <c r="AF16737" s="4"/>
      <c r="AG16737" s="6"/>
      <c r="AY16737" s="4"/>
    </row>
    <row r="16738" spans="1:51" customFormat="1" x14ac:dyDescent="0.25">
      <c r="A16738" s="6"/>
      <c r="J16738" s="6"/>
      <c r="M16738" s="7"/>
      <c r="T16738" s="6"/>
      <c r="AE16738" s="4"/>
      <c r="AF16738" s="4"/>
      <c r="AG16738" s="6"/>
      <c r="AY16738" s="4"/>
    </row>
    <row r="16739" spans="1:51" customFormat="1" x14ac:dyDescent="0.25">
      <c r="A16739" s="6"/>
      <c r="J16739" s="6"/>
      <c r="M16739" s="7"/>
      <c r="T16739" s="6"/>
      <c r="AE16739" s="4"/>
      <c r="AF16739" s="4"/>
      <c r="AG16739" s="6"/>
      <c r="AY16739" s="4"/>
    </row>
    <row r="16740" spans="1:51" customFormat="1" x14ac:dyDescent="0.25">
      <c r="A16740" s="6"/>
      <c r="J16740" s="6"/>
      <c r="M16740" s="7"/>
      <c r="T16740" s="6"/>
      <c r="AE16740" s="4"/>
      <c r="AF16740" s="4"/>
      <c r="AG16740" s="6"/>
      <c r="AY16740" s="4"/>
    </row>
    <row r="16741" spans="1:51" customFormat="1" x14ac:dyDescent="0.25">
      <c r="A16741" s="6"/>
      <c r="J16741" s="6"/>
      <c r="M16741" s="7"/>
      <c r="T16741" s="6"/>
      <c r="AE16741" s="4"/>
      <c r="AF16741" s="4"/>
      <c r="AG16741" s="6"/>
      <c r="AY16741" s="4"/>
    </row>
    <row r="16742" spans="1:51" customFormat="1" x14ac:dyDescent="0.25">
      <c r="A16742" s="6"/>
      <c r="J16742" s="6"/>
      <c r="M16742" s="7"/>
      <c r="T16742" s="6"/>
      <c r="AE16742" s="4"/>
      <c r="AF16742" s="4"/>
      <c r="AG16742" s="6"/>
      <c r="AY16742" s="4"/>
    </row>
    <row r="16743" spans="1:51" customFormat="1" x14ac:dyDescent="0.25">
      <c r="A16743" s="6"/>
      <c r="J16743" s="6"/>
      <c r="M16743" s="7"/>
      <c r="T16743" s="6"/>
      <c r="AE16743" s="4"/>
      <c r="AF16743" s="4"/>
      <c r="AG16743" s="6"/>
      <c r="AY16743" s="4"/>
    </row>
    <row r="16744" spans="1:51" customFormat="1" x14ac:dyDescent="0.25">
      <c r="A16744" s="6"/>
      <c r="J16744" s="6"/>
      <c r="M16744" s="7"/>
      <c r="T16744" s="6"/>
      <c r="AE16744" s="4"/>
      <c r="AF16744" s="4"/>
      <c r="AG16744" s="6"/>
      <c r="AY16744" s="4"/>
    </row>
    <row r="16745" spans="1:51" customFormat="1" x14ac:dyDescent="0.25">
      <c r="A16745" s="6"/>
      <c r="J16745" s="6"/>
      <c r="M16745" s="7"/>
      <c r="T16745" s="6"/>
      <c r="AE16745" s="4"/>
      <c r="AF16745" s="4"/>
      <c r="AG16745" s="6"/>
      <c r="AY16745" s="4"/>
    </row>
    <row r="16746" spans="1:51" customFormat="1" x14ac:dyDescent="0.25">
      <c r="A16746" s="6"/>
      <c r="J16746" s="6"/>
      <c r="M16746" s="7"/>
      <c r="T16746" s="6"/>
      <c r="AE16746" s="4"/>
      <c r="AF16746" s="4"/>
      <c r="AG16746" s="6"/>
      <c r="AY16746" s="4"/>
    </row>
    <row r="16747" spans="1:51" customFormat="1" x14ac:dyDescent="0.25">
      <c r="A16747" s="6"/>
      <c r="J16747" s="6"/>
      <c r="M16747" s="7"/>
      <c r="T16747" s="6"/>
      <c r="AE16747" s="4"/>
      <c r="AF16747" s="4"/>
      <c r="AG16747" s="6"/>
      <c r="AY16747" s="4"/>
    </row>
    <row r="16748" spans="1:51" customFormat="1" x14ac:dyDescent="0.25">
      <c r="A16748" s="6"/>
      <c r="J16748" s="6"/>
      <c r="M16748" s="7"/>
      <c r="T16748" s="6"/>
      <c r="AE16748" s="4"/>
      <c r="AF16748" s="4"/>
      <c r="AG16748" s="6"/>
      <c r="AY16748" s="4"/>
    </row>
    <row r="16749" spans="1:51" customFormat="1" x14ac:dyDescent="0.25">
      <c r="A16749" s="6"/>
      <c r="J16749" s="6"/>
      <c r="M16749" s="7"/>
      <c r="T16749" s="6"/>
      <c r="AE16749" s="4"/>
      <c r="AF16749" s="4"/>
      <c r="AG16749" s="6"/>
      <c r="AY16749" s="4"/>
    </row>
    <row r="16750" spans="1:51" customFormat="1" x14ac:dyDescent="0.25">
      <c r="A16750" s="6"/>
      <c r="J16750" s="6"/>
      <c r="M16750" s="7"/>
      <c r="T16750" s="6"/>
      <c r="AE16750" s="4"/>
      <c r="AF16750" s="4"/>
      <c r="AG16750" s="6"/>
      <c r="AY16750" s="4"/>
    </row>
    <row r="16751" spans="1:51" customFormat="1" x14ac:dyDescent="0.25">
      <c r="A16751" s="6"/>
      <c r="J16751" s="6"/>
      <c r="M16751" s="7"/>
      <c r="T16751" s="6"/>
      <c r="AE16751" s="4"/>
      <c r="AF16751" s="4"/>
      <c r="AG16751" s="6"/>
      <c r="AY16751" s="4"/>
    </row>
    <row r="16752" spans="1:51" customFormat="1" x14ac:dyDescent="0.25">
      <c r="A16752" s="6"/>
      <c r="J16752" s="6"/>
      <c r="M16752" s="7"/>
      <c r="T16752" s="6"/>
      <c r="AE16752" s="4"/>
      <c r="AF16752" s="4"/>
      <c r="AG16752" s="6"/>
      <c r="AY16752" s="4"/>
    </row>
    <row r="16753" spans="1:51" customFormat="1" x14ac:dyDescent="0.25">
      <c r="A16753" s="6"/>
      <c r="J16753" s="6"/>
      <c r="M16753" s="7"/>
      <c r="T16753" s="6"/>
      <c r="AE16753" s="4"/>
      <c r="AF16753" s="4"/>
      <c r="AG16753" s="6"/>
      <c r="AY16753" s="4"/>
    </row>
    <row r="16754" spans="1:51" customFormat="1" x14ac:dyDescent="0.25">
      <c r="A16754" s="6"/>
      <c r="J16754" s="6"/>
      <c r="M16754" s="7"/>
      <c r="T16754" s="6"/>
      <c r="AE16754" s="4"/>
      <c r="AF16754" s="4"/>
      <c r="AG16754" s="6"/>
      <c r="AY16754" s="4"/>
    </row>
    <row r="16755" spans="1:51" customFormat="1" x14ac:dyDescent="0.25">
      <c r="A16755" s="6"/>
      <c r="J16755" s="6"/>
      <c r="M16755" s="7"/>
      <c r="T16755" s="6"/>
      <c r="AE16755" s="4"/>
      <c r="AF16755" s="4"/>
      <c r="AG16755" s="6"/>
      <c r="AY16755" s="4"/>
    </row>
    <row r="16756" spans="1:51" customFormat="1" x14ac:dyDescent="0.25">
      <c r="A16756" s="6"/>
      <c r="J16756" s="6"/>
      <c r="M16756" s="7"/>
      <c r="T16756" s="6"/>
      <c r="AE16756" s="4"/>
      <c r="AF16756" s="4"/>
      <c r="AG16756" s="6"/>
      <c r="AY16756" s="4"/>
    </row>
    <row r="16757" spans="1:51" customFormat="1" x14ac:dyDescent="0.25">
      <c r="A16757" s="6"/>
      <c r="J16757" s="6"/>
      <c r="M16757" s="7"/>
      <c r="T16757" s="6"/>
      <c r="AE16757" s="4"/>
      <c r="AF16757" s="4"/>
      <c r="AG16757" s="6"/>
      <c r="AY16757" s="4"/>
    </row>
    <row r="16758" spans="1:51" customFormat="1" x14ac:dyDescent="0.25">
      <c r="A16758" s="6"/>
      <c r="J16758" s="6"/>
      <c r="M16758" s="7"/>
      <c r="T16758" s="6"/>
      <c r="AE16758" s="4"/>
      <c r="AF16758" s="4"/>
      <c r="AG16758" s="6"/>
      <c r="AY16758" s="4"/>
    </row>
    <row r="16759" spans="1:51" customFormat="1" x14ac:dyDescent="0.25">
      <c r="A16759" s="6"/>
      <c r="J16759" s="6"/>
      <c r="M16759" s="7"/>
      <c r="T16759" s="6"/>
      <c r="AE16759" s="4"/>
      <c r="AF16759" s="4"/>
      <c r="AG16759" s="6"/>
      <c r="AY16759" s="4"/>
    </row>
    <row r="16760" spans="1:51" customFormat="1" x14ac:dyDescent="0.25">
      <c r="A16760" s="6"/>
      <c r="J16760" s="6"/>
      <c r="M16760" s="7"/>
      <c r="T16760" s="6"/>
      <c r="AE16760" s="4"/>
      <c r="AF16760" s="4"/>
      <c r="AG16760" s="6"/>
      <c r="AY16760" s="4"/>
    </row>
    <row r="16761" spans="1:51" customFormat="1" x14ac:dyDescent="0.25">
      <c r="A16761" s="6"/>
      <c r="J16761" s="6"/>
      <c r="M16761" s="7"/>
      <c r="T16761" s="6"/>
      <c r="AE16761" s="4"/>
      <c r="AF16761" s="4"/>
      <c r="AG16761" s="6"/>
      <c r="AY16761" s="4"/>
    </row>
    <row r="16762" spans="1:51" customFormat="1" x14ac:dyDescent="0.25">
      <c r="A16762" s="6"/>
      <c r="J16762" s="6"/>
      <c r="M16762" s="7"/>
      <c r="T16762" s="6"/>
      <c r="AE16762" s="4"/>
      <c r="AF16762" s="4"/>
      <c r="AG16762" s="6"/>
      <c r="AY16762" s="4"/>
    </row>
    <row r="16763" spans="1:51" customFormat="1" x14ac:dyDescent="0.25">
      <c r="A16763" s="6"/>
      <c r="J16763" s="6"/>
      <c r="M16763" s="7"/>
      <c r="T16763" s="6"/>
      <c r="AE16763" s="4"/>
      <c r="AF16763" s="4"/>
      <c r="AG16763" s="6"/>
      <c r="AY16763" s="4"/>
    </row>
    <row r="16764" spans="1:51" customFormat="1" x14ac:dyDescent="0.25">
      <c r="A16764" s="6"/>
      <c r="J16764" s="6"/>
      <c r="M16764" s="7"/>
      <c r="T16764" s="6"/>
      <c r="AE16764" s="4"/>
      <c r="AF16764" s="4"/>
      <c r="AG16764" s="6"/>
      <c r="AY16764" s="4"/>
    </row>
    <row r="16765" spans="1:51" customFormat="1" x14ac:dyDescent="0.25">
      <c r="A16765" s="6"/>
      <c r="J16765" s="6"/>
      <c r="M16765" s="7"/>
      <c r="T16765" s="6"/>
      <c r="AE16765" s="4"/>
      <c r="AF16765" s="4"/>
      <c r="AG16765" s="6"/>
      <c r="AY16765" s="4"/>
    </row>
    <row r="16766" spans="1:51" customFormat="1" x14ac:dyDescent="0.25">
      <c r="A16766" s="6"/>
      <c r="J16766" s="6"/>
      <c r="M16766" s="7"/>
      <c r="T16766" s="6"/>
      <c r="AE16766" s="4"/>
      <c r="AF16766" s="4"/>
      <c r="AG16766" s="6"/>
      <c r="AY16766" s="4"/>
    </row>
    <row r="16767" spans="1:51" customFormat="1" x14ac:dyDescent="0.25">
      <c r="A16767" s="6"/>
      <c r="J16767" s="6"/>
      <c r="M16767" s="7"/>
      <c r="T16767" s="6"/>
      <c r="AE16767" s="4"/>
      <c r="AF16767" s="4"/>
      <c r="AG16767" s="6"/>
      <c r="AY16767" s="4"/>
    </row>
    <row r="16768" spans="1:51" customFormat="1" x14ac:dyDescent="0.25">
      <c r="A16768" s="6"/>
      <c r="J16768" s="6"/>
      <c r="M16768" s="7"/>
      <c r="T16768" s="6"/>
      <c r="AE16768" s="4"/>
      <c r="AF16768" s="4"/>
      <c r="AG16768" s="6"/>
      <c r="AY16768" s="4"/>
    </row>
    <row r="16769" spans="1:51" customFormat="1" x14ac:dyDescent="0.25">
      <c r="A16769" s="6"/>
      <c r="J16769" s="6"/>
      <c r="M16769" s="7"/>
      <c r="T16769" s="6"/>
      <c r="AE16769" s="4"/>
      <c r="AF16769" s="4"/>
      <c r="AG16769" s="6"/>
      <c r="AY16769" s="4"/>
    </row>
    <row r="16770" spans="1:51" customFormat="1" x14ac:dyDescent="0.25">
      <c r="A16770" s="6"/>
      <c r="J16770" s="6"/>
      <c r="M16770" s="7"/>
      <c r="T16770" s="6"/>
      <c r="AE16770" s="4"/>
      <c r="AF16770" s="4"/>
      <c r="AG16770" s="6"/>
      <c r="AY16770" s="4"/>
    </row>
    <row r="16771" spans="1:51" customFormat="1" x14ac:dyDescent="0.25">
      <c r="A16771" s="6"/>
      <c r="J16771" s="6"/>
      <c r="M16771" s="7"/>
      <c r="T16771" s="6"/>
      <c r="AE16771" s="4"/>
      <c r="AF16771" s="4"/>
      <c r="AG16771" s="6"/>
      <c r="AY16771" s="4"/>
    </row>
    <row r="16772" spans="1:51" customFormat="1" x14ac:dyDescent="0.25">
      <c r="A16772" s="6"/>
      <c r="J16772" s="6"/>
      <c r="M16772" s="7"/>
      <c r="T16772" s="6"/>
      <c r="AE16772" s="4"/>
      <c r="AF16772" s="4"/>
      <c r="AG16772" s="6"/>
      <c r="AY16772" s="4"/>
    </row>
    <row r="16773" spans="1:51" customFormat="1" x14ac:dyDescent="0.25">
      <c r="A16773" s="6"/>
      <c r="J16773" s="6"/>
      <c r="M16773" s="7"/>
      <c r="T16773" s="6"/>
      <c r="AE16773" s="4"/>
      <c r="AF16773" s="4"/>
      <c r="AG16773" s="6"/>
      <c r="AY16773" s="4"/>
    </row>
    <row r="16774" spans="1:51" customFormat="1" x14ac:dyDescent="0.25">
      <c r="A16774" s="6"/>
      <c r="J16774" s="6"/>
      <c r="M16774" s="7"/>
      <c r="T16774" s="6"/>
      <c r="AE16774" s="4"/>
      <c r="AF16774" s="4"/>
      <c r="AG16774" s="6"/>
      <c r="AY16774" s="4"/>
    </row>
    <row r="16775" spans="1:51" customFormat="1" x14ac:dyDescent="0.25">
      <c r="A16775" s="6"/>
      <c r="J16775" s="6"/>
      <c r="M16775" s="7"/>
      <c r="T16775" s="6"/>
      <c r="AE16775" s="4"/>
      <c r="AF16775" s="4"/>
      <c r="AG16775" s="6"/>
      <c r="AY16775" s="4"/>
    </row>
    <row r="16776" spans="1:51" customFormat="1" x14ac:dyDescent="0.25">
      <c r="A16776" s="6"/>
      <c r="J16776" s="6"/>
      <c r="M16776" s="7"/>
      <c r="T16776" s="6"/>
      <c r="AE16776" s="4"/>
      <c r="AF16776" s="4"/>
      <c r="AG16776" s="6"/>
      <c r="AY16776" s="4"/>
    </row>
    <row r="16777" spans="1:51" customFormat="1" x14ac:dyDescent="0.25">
      <c r="A16777" s="6"/>
      <c r="J16777" s="6"/>
      <c r="M16777" s="7"/>
      <c r="T16777" s="6"/>
      <c r="AE16777" s="4"/>
      <c r="AF16777" s="4"/>
      <c r="AG16777" s="6"/>
      <c r="AY16777" s="4"/>
    </row>
    <row r="16778" spans="1:51" customFormat="1" x14ac:dyDescent="0.25">
      <c r="A16778" s="6"/>
      <c r="J16778" s="6"/>
      <c r="M16778" s="7"/>
      <c r="T16778" s="6"/>
      <c r="AE16778" s="4"/>
      <c r="AF16778" s="4"/>
      <c r="AG16778" s="6"/>
      <c r="AY16778" s="4"/>
    </row>
    <row r="16779" spans="1:51" customFormat="1" x14ac:dyDescent="0.25">
      <c r="A16779" s="6"/>
      <c r="J16779" s="6"/>
      <c r="M16779" s="7"/>
      <c r="T16779" s="6"/>
      <c r="AE16779" s="4"/>
      <c r="AF16779" s="4"/>
      <c r="AG16779" s="6"/>
      <c r="AY16779" s="4"/>
    </row>
    <row r="16780" spans="1:51" customFormat="1" x14ac:dyDescent="0.25">
      <c r="A16780" s="6"/>
      <c r="J16780" s="6"/>
      <c r="M16780" s="7"/>
      <c r="T16780" s="6"/>
      <c r="AE16780" s="4"/>
      <c r="AF16780" s="4"/>
      <c r="AG16780" s="6"/>
      <c r="AY16780" s="4"/>
    </row>
    <row r="16781" spans="1:51" customFormat="1" x14ac:dyDescent="0.25">
      <c r="A16781" s="6"/>
      <c r="J16781" s="6"/>
      <c r="M16781" s="7"/>
      <c r="T16781" s="6"/>
      <c r="AE16781" s="4"/>
      <c r="AF16781" s="4"/>
      <c r="AG16781" s="6"/>
      <c r="AY16781" s="4"/>
    </row>
    <row r="16782" spans="1:51" customFormat="1" x14ac:dyDescent="0.25">
      <c r="A16782" s="6"/>
      <c r="J16782" s="6"/>
      <c r="M16782" s="7"/>
      <c r="T16782" s="6"/>
      <c r="AE16782" s="4"/>
      <c r="AF16782" s="4"/>
      <c r="AG16782" s="6"/>
      <c r="AY16782" s="4"/>
    </row>
    <row r="16783" spans="1:51" customFormat="1" x14ac:dyDescent="0.25">
      <c r="A16783" s="6"/>
      <c r="J16783" s="6"/>
      <c r="M16783" s="7"/>
      <c r="T16783" s="6"/>
      <c r="AE16783" s="4"/>
      <c r="AF16783" s="4"/>
      <c r="AG16783" s="6"/>
      <c r="AY16783" s="4"/>
    </row>
    <row r="16784" spans="1:51" customFormat="1" x14ac:dyDescent="0.25">
      <c r="A16784" s="6"/>
      <c r="J16784" s="6"/>
      <c r="M16784" s="7"/>
      <c r="T16784" s="6"/>
      <c r="AE16784" s="4"/>
      <c r="AF16784" s="4"/>
      <c r="AG16784" s="6"/>
      <c r="AY16784" s="4"/>
    </row>
    <row r="16785" spans="1:51" customFormat="1" x14ac:dyDescent="0.25">
      <c r="A16785" s="6"/>
      <c r="J16785" s="6"/>
      <c r="M16785" s="7"/>
      <c r="T16785" s="6"/>
      <c r="AE16785" s="4"/>
      <c r="AF16785" s="4"/>
      <c r="AG16785" s="6"/>
      <c r="AY16785" s="4"/>
    </row>
    <row r="16786" spans="1:51" customFormat="1" x14ac:dyDescent="0.25">
      <c r="A16786" s="6"/>
      <c r="J16786" s="6"/>
      <c r="M16786" s="7"/>
      <c r="T16786" s="6"/>
      <c r="AE16786" s="4"/>
      <c r="AF16786" s="4"/>
      <c r="AG16786" s="6"/>
      <c r="AY16786" s="4"/>
    </row>
    <row r="16787" spans="1:51" customFormat="1" x14ac:dyDescent="0.25">
      <c r="A16787" s="6"/>
      <c r="J16787" s="6"/>
      <c r="M16787" s="7"/>
      <c r="T16787" s="6"/>
      <c r="AE16787" s="4"/>
      <c r="AF16787" s="4"/>
      <c r="AG16787" s="6"/>
      <c r="AY16787" s="4"/>
    </row>
    <row r="16788" spans="1:51" customFormat="1" x14ac:dyDescent="0.25">
      <c r="A16788" s="6"/>
      <c r="J16788" s="6"/>
      <c r="M16788" s="7"/>
      <c r="T16788" s="6"/>
      <c r="AE16788" s="4"/>
      <c r="AF16788" s="4"/>
      <c r="AG16788" s="6"/>
      <c r="AY16788" s="4"/>
    </row>
    <row r="16789" spans="1:51" customFormat="1" x14ac:dyDescent="0.25">
      <c r="A16789" s="6"/>
      <c r="J16789" s="6"/>
      <c r="M16789" s="7"/>
      <c r="T16789" s="6"/>
      <c r="AE16789" s="4"/>
      <c r="AF16789" s="4"/>
      <c r="AG16789" s="6"/>
      <c r="AY16789" s="4"/>
    </row>
    <row r="16790" spans="1:51" customFormat="1" x14ac:dyDescent="0.25">
      <c r="A16790" s="6"/>
      <c r="J16790" s="6"/>
      <c r="M16790" s="7"/>
      <c r="T16790" s="6"/>
      <c r="AE16790" s="4"/>
      <c r="AF16790" s="4"/>
      <c r="AG16790" s="6"/>
      <c r="AY16790" s="4"/>
    </row>
    <row r="16791" spans="1:51" customFormat="1" x14ac:dyDescent="0.25">
      <c r="A16791" s="6"/>
      <c r="J16791" s="6"/>
      <c r="M16791" s="7"/>
      <c r="T16791" s="6"/>
      <c r="AE16791" s="4"/>
      <c r="AF16791" s="4"/>
      <c r="AG16791" s="6"/>
      <c r="AY16791" s="4"/>
    </row>
    <row r="16792" spans="1:51" customFormat="1" x14ac:dyDescent="0.25">
      <c r="A16792" s="6"/>
      <c r="J16792" s="6"/>
      <c r="M16792" s="7"/>
      <c r="T16792" s="6"/>
      <c r="AE16792" s="4"/>
      <c r="AF16792" s="4"/>
      <c r="AG16792" s="6"/>
      <c r="AY16792" s="4"/>
    </row>
    <row r="16793" spans="1:51" customFormat="1" x14ac:dyDescent="0.25">
      <c r="A16793" s="6"/>
      <c r="J16793" s="6"/>
      <c r="M16793" s="7"/>
      <c r="T16793" s="6"/>
      <c r="AE16793" s="4"/>
      <c r="AF16793" s="4"/>
      <c r="AG16793" s="6"/>
      <c r="AY16793" s="4"/>
    </row>
    <row r="16794" spans="1:51" customFormat="1" x14ac:dyDescent="0.25">
      <c r="A16794" s="6"/>
      <c r="J16794" s="6"/>
      <c r="M16794" s="7"/>
      <c r="T16794" s="6"/>
      <c r="AE16794" s="4"/>
      <c r="AF16794" s="4"/>
      <c r="AG16794" s="6"/>
      <c r="AY16794" s="4"/>
    </row>
    <row r="16795" spans="1:51" customFormat="1" x14ac:dyDescent="0.25">
      <c r="A16795" s="6"/>
      <c r="J16795" s="6"/>
      <c r="M16795" s="7"/>
      <c r="T16795" s="6"/>
      <c r="AE16795" s="4"/>
      <c r="AF16795" s="4"/>
      <c r="AG16795" s="6"/>
      <c r="AY16795" s="4"/>
    </row>
    <row r="16796" spans="1:51" customFormat="1" x14ac:dyDescent="0.25">
      <c r="A16796" s="6"/>
      <c r="J16796" s="6"/>
      <c r="M16796" s="7"/>
      <c r="T16796" s="6"/>
      <c r="AE16796" s="4"/>
      <c r="AF16796" s="4"/>
      <c r="AG16796" s="6"/>
      <c r="AY16796" s="4"/>
    </row>
    <row r="16797" spans="1:51" customFormat="1" x14ac:dyDescent="0.25">
      <c r="A16797" s="6"/>
      <c r="J16797" s="6"/>
      <c r="M16797" s="7"/>
      <c r="T16797" s="6"/>
      <c r="AE16797" s="4"/>
      <c r="AF16797" s="4"/>
      <c r="AG16797" s="6"/>
      <c r="AY16797" s="4"/>
    </row>
    <row r="16798" spans="1:51" customFormat="1" x14ac:dyDescent="0.25">
      <c r="A16798" s="6"/>
      <c r="J16798" s="6"/>
      <c r="M16798" s="7"/>
      <c r="T16798" s="6"/>
      <c r="AE16798" s="4"/>
      <c r="AF16798" s="4"/>
      <c r="AG16798" s="6"/>
      <c r="AY16798" s="4"/>
    </row>
    <row r="16799" spans="1:51" customFormat="1" x14ac:dyDescent="0.25">
      <c r="A16799" s="6"/>
      <c r="J16799" s="6"/>
      <c r="M16799" s="7"/>
      <c r="T16799" s="6"/>
      <c r="AE16799" s="4"/>
      <c r="AF16799" s="4"/>
      <c r="AG16799" s="6"/>
      <c r="AY16799" s="4"/>
    </row>
    <row r="16800" spans="1:51" customFormat="1" x14ac:dyDescent="0.25">
      <c r="A16800" s="6"/>
      <c r="J16800" s="6"/>
      <c r="M16800" s="7"/>
      <c r="T16800" s="6"/>
      <c r="AE16800" s="4"/>
      <c r="AF16800" s="4"/>
      <c r="AG16800" s="6"/>
      <c r="AY16800" s="4"/>
    </row>
    <row r="16801" spans="1:51" customFormat="1" x14ac:dyDescent="0.25">
      <c r="A16801" s="6"/>
      <c r="J16801" s="6"/>
      <c r="M16801" s="7"/>
      <c r="T16801" s="6"/>
      <c r="AE16801" s="4"/>
      <c r="AF16801" s="4"/>
      <c r="AG16801" s="6"/>
      <c r="AY16801" s="4"/>
    </row>
    <row r="16802" spans="1:51" customFormat="1" x14ac:dyDescent="0.25">
      <c r="A16802" s="6"/>
      <c r="J16802" s="6"/>
      <c r="M16802" s="7"/>
      <c r="T16802" s="6"/>
      <c r="AE16802" s="4"/>
      <c r="AF16802" s="4"/>
      <c r="AG16802" s="6"/>
      <c r="AY16802" s="4"/>
    </row>
    <row r="16803" spans="1:51" customFormat="1" x14ac:dyDescent="0.25">
      <c r="A16803" s="6"/>
      <c r="J16803" s="6"/>
      <c r="M16803" s="7"/>
      <c r="T16803" s="6"/>
      <c r="AE16803" s="4"/>
      <c r="AF16803" s="4"/>
      <c r="AG16803" s="6"/>
      <c r="AY16803" s="4"/>
    </row>
    <row r="16804" spans="1:51" customFormat="1" x14ac:dyDescent="0.25">
      <c r="A16804" s="6"/>
      <c r="J16804" s="6"/>
      <c r="M16804" s="7"/>
      <c r="T16804" s="6"/>
      <c r="AE16804" s="4"/>
      <c r="AF16804" s="4"/>
      <c r="AG16804" s="6"/>
      <c r="AY16804" s="4"/>
    </row>
    <row r="16805" spans="1:51" customFormat="1" x14ac:dyDescent="0.25">
      <c r="A16805" s="6"/>
      <c r="J16805" s="6"/>
      <c r="M16805" s="7"/>
      <c r="T16805" s="6"/>
      <c r="AE16805" s="4"/>
      <c r="AF16805" s="4"/>
      <c r="AG16805" s="6"/>
      <c r="AY16805" s="4"/>
    </row>
    <row r="16806" spans="1:51" customFormat="1" x14ac:dyDescent="0.25">
      <c r="A16806" s="6"/>
      <c r="J16806" s="6"/>
      <c r="M16806" s="7"/>
      <c r="T16806" s="6"/>
      <c r="AE16806" s="4"/>
      <c r="AF16806" s="4"/>
      <c r="AG16806" s="6"/>
      <c r="AY16806" s="4"/>
    </row>
    <row r="16807" spans="1:51" customFormat="1" x14ac:dyDescent="0.25">
      <c r="A16807" s="6"/>
      <c r="J16807" s="6"/>
      <c r="M16807" s="7"/>
      <c r="T16807" s="6"/>
      <c r="AE16807" s="4"/>
      <c r="AF16807" s="4"/>
      <c r="AG16807" s="6"/>
      <c r="AY16807" s="4"/>
    </row>
    <row r="16808" spans="1:51" customFormat="1" x14ac:dyDescent="0.25">
      <c r="A16808" s="6"/>
      <c r="J16808" s="6"/>
      <c r="M16808" s="7"/>
      <c r="T16808" s="6"/>
      <c r="AE16808" s="4"/>
      <c r="AF16808" s="4"/>
      <c r="AG16808" s="6"/>
      <c r="AY16808" s="4"/>
    </row>
    <row r="16809" spans="1:51" customFormat="1" x14ac:dyDescent="0.25">
      <c r="A16809" s="6"/>
      <c r="J16809" s="6"/>
      <c r="M16809" s="7"/>
      <c r="T16809" s="6"/>
      <c r="AE16809" s="4"/>
      <c r="AF16809" s="4"/>
      <c r="AG16809" s="6"/>
      <c r="AY16809" s="4"/>
    </row>
    <row r="16810" spans="1:51" customFormat="1" x14ac:dyDescent="0.25">
      <c r="A16810" s="6"/>
      <c r="J16810" s="6"/>
      <c r="M16810" s="7"/>
      <c r="T16810" s="6"/>
      <c r="AE16810" s="4"/>
      <c r="AF16810" s="4"/>
      <c r="AG16810" s="6"/>
      <c r="AY16810" s="4"/>
    </row>
    <row r="16811" spans="1:51" customFormat="1" x14ac:dyDescent="0.25">
      <c r="A16811" s="6"/>
      <c r="J16811" s="6"/>
      <c r="M16811" s="7"/>
      <c r="T16811" s="6"/>
      <c r="AE16811" s="4"/>
      <c r="AF16811" s="4"/>
      <c r="AG16811" s="6"/>
      <c r="AY16811" s="4"/>
    </row>
    <row r="16812" spans="1:51" customFormat="1" x14ac:dyDescent="0.25">
      <c r="A16812" s="6"/>
      <c r="J16812" s="6"/>
      <c r="M16812" s="7"/>
      <c r="T16812" s="6"/>
      <c r="AE16812" s="4"/>
      <c r="AF16812" s="4"/>
      <c r="AG16812" s="6"/>
      <c r="AY16812" s="4"/>
    </row>
    <row r="16813" spans="1:51" customFormat="1" x14ac:dyDescent="0.25">
      <c r="A16813" s="6"/>
      <c r="J16813" s="6"/>
      <c r="M16813" s="7"/>
      <c r="T16813" s="6"/>
      <c r="AE16813" s="4"/>
      <c r="AF16813" s="4"/>
      <c r="AG16813" s="6"/>
      <c r="AY16813" s="4"/>
    </row>
    <row r="16814" spans="1:51" customFormat="1" x14ac:dyDescent="0.25">
      <c r="A16814" s="6"/>
      <c r="J16814" s="6"/>
      <c r="M16814" s="7"/>
      <c r="T16814" s="6"/>
      <c r="AE16814" s="4"/>
      <c r="AF16814" s="4"/>
      <c r="AG16814" s="6"/>
      <c r="AY16814" s="4"/>
    </row>
    <row r="16815" spans="1:51" customFormat="1" x14ac:dyDescent="0.25">
      <c r="A16815" s="6"/>
      <c r="J16815" s="6"/>
      <c r="M16815" s="7"/>
      <c r="T16815" s="6"/>
      <c r="AE16815" s="4"/>
      <c r="AF16815" s="4"/>
      <c r="AG16815" s="6"/>
      <c r="AY16815" s="4"/>
    </row>
    <row r="16816" spans="1:51" customFormat="1" x14ac:dyDescent="0.25">
      <c r="A16816" s="6"/>
      <c r="J16816" s="6"/>
      <c r="M16816" s="7"/>
      <c r="T16816" s="6"/>
      <c r="AE16816" s="4"/>
      <c r="AF16816" s="4"/>
      <c r="AG16816" s="6"/>
      <c r="AY16816" s="4"/>
    </row>
    <row r="16817" spans="1:51" customFormat="1" x14ac:dyDescent="0.25">
      <c r="A16817" s="6"/>
      <c r="J16817" s="6"/>
      <c r="M16817" s="7"/>
      <c r="T16817" s="6"/>
      <c r="AE16817" s="4"/>
      <c r="AF16817" s="4"/>
      <c r="AG16817" s="6"/>
      <c r="AY16817" s="4"/>
    </row>
    <row r="16818" spans="1:51" customFormat="1" x14ac:dyDescent="0.25">
      <c r="A16818" s="6"/>
      <c r="J16818" s="6"/>
      <c r="M16818" s="7"/>
      <c r="T16818" s="6"/>
      <c r="AE16818" s="4"/>
      <c r="AF16818" s="4"/>
      <c r="AG16818" s="6"/>
      <c r="AY16818" s="4"/>
    </row>
    <row r="16819" spans="1:51" customFormat="1" x14ac:dyDescent="0.25">
      <c r="A16819" s="6"/>
      <c r="J16819" s="6"/>
      <c r="M16819" s="7"/>
      <c r="T16819" s="6"/>
      <c r="AE16819" s="4"/>
      <c r="AF16819" s="4"/>
      <c r="AG16819" s="6"/>
      <c r="AY16819" s="4"/>
    </row>
    <row r="16820" spans="1:51" customFormat="1" x14ac:dyDescent="0.25">
      <c r="A16820" s="6"/>
      <c r="J16820" s="6"/>
      <c r="M16820" s="7"/>
      <c r="T16820" s="6"/>
      <c r="AE16820" s="4"/>
      <c r="AF16820" s="4"/>
      <c r="AG16820" s="6"/>
      <c r="AY16820" s="4"/>
    </row>
    <row r="16821" spans="1:51" customFormat="1" x14ac:dyDescent="0.25">
      <c r="A16821" s="6"/>
      <c r="J16821" s="6"/>
      <c r="M16821" s="7"/>
      <c r="T16821" s="6"/>
      <c r="AE16821" s="4"/>
      <c r="AF16821" s="4"/>
      <c r="AG16821" s="6"/>
      <c r="AY16821" s="4"/>
    </row>
    <row r="16822" spans="1:51" customFormat="1" x14ac:dyDescent="0.25">
      <c r="A16822" s="6"/>
      <c r="J16822" s="6"/>
      <c r="M16822" s="7"/>
      <c r="T16822" s="6"/>
      <c r="AE16822" s="4"/>
      <c r="AF16822" s="4"/>
      <c r="AG16822" s="6"/>
      <c r="AY16822" s="4"/>
    </row>
    <row r="16823" spans="1:51" customFormat="1" x14ac:dyDescent="0.25">
      <c r="A16823" s="6"/>
      <c r="J16823" s="6"/>
      <c r="M16823" s="7"/>
      <c r="T16823" s="6"/>
      <c r="AE16823" s="4"/>
      <c r="AF16823" s="4"/>
      <c r="AG16823" s="6"/>
      <c r="AY16823" s="4"/>
    </row>
    <row r="16824" spans="1:51" customFormat="1" x14ac:dyDescent="0.25">
      <c r="A16824" s="6"/>
      <c r="J16824" s="6"/>
      <c r="M16824" s="7"/>
      <c r="T16824" s="6"/>
      <c r="AE16824" s="4"/>
      <c r="AF16824" s="4"/>
      <c r="AG16824" s="6"/>
      <c r="AY16824" s="4"/>
    </row>
    <row r="16825" spans="1:51" customFormat="1" x14ac:dyDescent="0.25">
      <c r="A16825" s="6"/>
      <c r="J16825" s="6"/>
      <c r="M16825" s="7"/>
      <c r="T16825" s="6"/>
      <c r="AE16825" s="4"/>
      <c r="AF16825" s="4"/>
      <c r="AG16825" s="6"/>
      <c r="AY16825" s="4"/>
    </row>
    <row r="16826" spans="1:51" customFormat="1" x14ac:dyDescent="0.25">
      <c r="A16826" s="6"/>
      <c r="J16826" s="6"/>
      <c r="M16826" s="7"/>
      <c r="T16826" s="6"/>
      <c r="AE16826" s="4"/>
      <c r="AF16826" s="4"/>
      <c r="AG16826" s="6"/>
      <c r="AY16826" s="4"/>
    </row>
    <row r="16827" spans="1:51" customFormat="1" x14ac:dyDescent="0.25">
      <c r="A16827" s="6"/>
      <c r="J16827" s="6"/>
      <c r="M16827" s="7"/>
      <c r="T16827" s="6"/>
      <c r="AE16827" s="4"/>
      <c r="AF16827" s="4"/>
      <c r="AG16827" s="6"/>
      <c r="AY16827" s="4"/>
    </row>
    <row r="16828" spans="1:51" customFormat="1" x14ac:dyDescent="0.25">
      <c r="A16828" s="6"/>
      <c r="J16828" s="6"/>
      <c r="M16828" s="7"/>
      <c r="T16828" s="6"/>
      <c r="AE16828" s="4"/>
      <c r="AF16828" s="4"/>
      <c r="AG16828" s="6"/>
      <c r="AY16828" s="4"/>
    </row>
    <row r="16829" spans="1:51" customFormat="1" x14ac:dyDescent="0.25">
      <c r="A16829" s="6"/>
      <c r="J16829" s="6"/>
      <c r="M16829" s="7"/>
      <c r="T16829" s="6"/>
      <c r="AE16829" s="4"/>
      <c r="AF16829" s="4"/>
      <c r="AG16829" s="6"/>
      <c r="AY16829" s="4"/>
    </row>
    <row r="16830" spans="1:51" customFormat="1" x14ac:dyDescent="0.25">
      <c r="A16830" s="6"/>
      <c r="J16830" s="6"/>
      <c r="M16830" s="7"/>
      <c r="T16830" s="6"/>
      <c r="AE16830" s="4"/>
      <c r="AF16830" s="4"/>
      <c r="AG16830" s="6"/>
      <c r="AY16830" s="4"/>
    </row>
    <row r="16831" spans="1:51" customFormat="1" x14ac:dyDescent="0.25">
      <c r="A16831" s="6"/>
      <c r="J16831" s="6"/>
      <c r="M16831" s="7"/>
      <c r="T16831" s="6"/>
      <c r="AE16831" s="4"/>
      <c r="AF16831" s="4"/>
      <c r="AG16831" s="6"/>
      <c r="AY16831" s="4"/>
    </row>
    <row r="16832" spans="1:51" customFormat="1" x14ac:dyDescent="0.25">
      <c r="A16832" s="6"/>
      <c r="J16832" s="6"/>
      <c r="M16832" s="7"/>
      <c r="T16832" s="6"/>
      <c r="AE16832" s="4"/>
      <c r="AF16832" s="4"/>
      <c r="AG16832" s="6"/>
      <c r="AY16832" s="4"/>
    </row>
    <row r="16833" spans="1:51" customFormat="1" x14ac:dyDescent="0.25">
      <c r="A16833" s="6"/>
      <c r="J16833" s="6"/>
      <c r="M16833" s="7"/>
      <c r="T16833" s="6"/>
      <c r="AE16833" s="4"/>
      <c r="AF16833" s="4"/>
      <c r="AG16833" s="6"/>
      <c r="AY16833" s="4"/>
    </row>
    <row r="16834" spans="1:51" customFormat="1" x14ac:dyDescent="0.25">
      <c r="A16834" s="6"/>
      <c r="J16834" s="6"/>
      <c r="M16834" s="7"/>
      <c r="T16834" s="6"/>
      <c r="AE16834" s="4"/>
      <c r="AF16834" s="4"/>
      <c r="AG16834" s="6"/>
      <c r="AY16834" s="4"/>
    </row>
    <row r="16835" spans="1:51" customFormat="1" x14ac:dyDescent="0.25">
      <c r="A16835" s="6"/>
      <c r="J16835" s="6"/>
      <c r="M16835" s="7"/>
      <c r="T16835" s="6"/>
      <c r="AE16835" s="4"/>
      <c r="AF16835" s="4"/>
      <c r="AG16835" s="6"/>
      <c r="AY16835" s="4"/>
    </row>
    <row r="16836" spans="1:51" customFormat="1" x14ac:dyDescent="0.25">
      <c r="A16836" s="6"/>
      <c r="J16836" s="6"/>
      <c r="M16836" s="7"/>
      <c r="T16836" s="6"/>
      <c r="AE16836" s="4"/>
      <c r="AF16836" s="4"/>
      <c r="AG16836" s="6"/>
      <c r="AY16836" s="4"/>
    </row>
    <row r="16837" spans="1:51" customFormat="1" x14ac:dyDescent="0.25">
      <c r="A16837" s="6"/>
      <c r="J16837" s="6"/>
      <c r="M16837" s="7"/>
      <c r="T16837" s="6"/>
      <c r="AE16837" s="4"/>
      <c r="AF16837" s="4"/>
      <c r="AG16837" s="6"/>
      <c r="AY16837" s="4"/>
    </row>
    <row r="16838" spans="1:51" customFormat="1" x14ac:dyDescent="0.25">
      <c r="A16838" s="6"/>
      <c r="J16838" s="6"/>
      <c r="M16838" s="7"/>
      <c r="T16838" s="6"/>
      <c r="AE16838" s="4"/>
      <c r="AF16838" s="4"/>
      <c r="AG16838" s="6"/>
      <c r="AY16838" s="4"/>
    </row>
    <row r="16839" spans="1:51" customFormat="1" x14ac:dyDescent="0.25">
      <c r="A16839" s="6"/>
      <c r="J16839" s="6"/>
      <c r="M16839" s="7"/>
      <c r="T16839" s="6"/>
      <c r="AE16839" s="4"/>
      <c r="AF16839" s="4"/>
      <c r="AG16839" s="6"/>
      <c r="AY16839" s="4"/>
    </row>
    <row r="16840" spans="1:51" customFormat="1" x14ac:dyDescent="0.25">
      <c r="A16840" s="6"/>
      <c r="J16840" s="6"/>
      <c r="M16840" s="7"/>
      <c r="T16840" s="6"/>
      <c r="AE16840" s="4"/>
      <c r="AF16840" s="4"/>
      <c r="AG16840" s="6"/>
      <c r="AY16840" s="4"/>
    </row>
    <row r="16841" spans="1:51" customFormat="1" x14ac:dyDescent="0.25">
      <c r="A16841" s="6"/>
      <c r="J16841" s="6"/>
      <c r="M16841" s="7"/>
      <c r="T16841" s="6"/>
      <c r="AE16841" s="4"/>
      <c r="AF16841" s="4"/>
      <c r="AG16841" s="6"/>
      <c r="AY16841" s="4"/>
    </row>
    <row r="16842" spans="1:51" customFormat="1" x14ac:dyDescent="0.25">
      <c r="A16842" s="6"/>
      <c r="J16842" s="6"/>
      <c r="M16842" s="7"/>
      <c r="T16842" s="6"/>
      <c r="AE16842" s="4"/>
      <c r="AF16842" s="4"/>
      <c r="AG16842" s="6"/>
      <c r="AY16842" s="4"/>
    </row>
    <row r="16843" spans="1:51" customFormat="1" x14ac:dyDescent="0.25">
      <c r="A16843" s="6"/>
      <c r="J16843" s="6"/>
      <c r="M16843" s="7"/>
      <c r="T16843" s="6"/>
      <c r="AE16843" s="4"/>
      <c r="AF16843" s="4"/>
      <c r="AG16843" s="6"/>
      <c r="AY16843" s="4"/>
    </row>
    <row r="16844" spans="1:51" customFormat="1" x14ac:dyDescent="0.25">
      <c r="A16844" s="6"/>
      <c r="J16844" s="6"/>
      <c r="M16844" s="7"/>
      <c r="T16844" s="6"/>
      <c r="AE16844" s="4"/>
      <c r="AF16844" s="4"/>
      <c r="AG16844" s="6"/>
      <c r="AY16844" s="4"/>
    </row>
    <row r="16845" spans="1:51" customFormat="1" x14ac:dyDescent="0.25">
      <c r="A16845" s="6"/>
      <c r="J16845" s="6"/>
      <c r="M16845" s="7"/>
      <c r="T16845" s="6"/>
      <c r="AE16845" s="4"/>
      <c r="AF16845" s="4"/>
      <c r="AG16845" s="6"/>
      <c r="AY16845" s="4"/>
    </row>
    <row r="16846" spans="1:51" customFormat="1" x14ac:dyDescent="0.25">
      <c r="A16846" s="6"/>
      <c r="J16846" s="6"/>
      <c r="M16846" s="7"/>
      <c r="T16846" s="6"/>
      <c r="AE16846" s="4"/>
      <c r="AF16846" s="4"/>
      <c r="AG16846" s="6"/>
      <c r="AY16846" s="4"/>
    </row>
    <row r="16847" spans="1:51" customFormat="1" x14ac:dyDescent="0.25">
      <c r="A16847" s="6"/>
      <c r="J16847" s="6"/>
      <c r="M16847" s="7"/>
      <c r="T16847" s="6"/>
      <c r="AE16847" s="4"/>
      <c r="AF16847" s="4"/>
      <c r="AG16847" s="6"/>
      <c r="AY16847" s="4"/>
    </row>
    <row r="16848" spans="1:51" customFormat="1" x14ac:dyDescent="0.25">
      <c r="A16848" s="6"/>
      <c r="J16848" s="6"/>
      <c r="M16848" s="7"/>
      <c r="T16848" s="6"/>
      <c r="AE16848" s="4"/>
      <c r="AF16848" s="4"/>
      <c r="AG16848" s="6"/>
      <c r="AY16848" s="4"/>
    </row>
    <row r="16849" spans="1:51" customFormat="1" x14ac:dyDescent="0.25">
      <c r="A16849" s="6"/>
      <c r="J16849" s="6"/>
      <c r="M16849" s="7"/>
      <c r="T16849" s="6"/>
      <c r="AE16849" s="4"/>
      <c r="AF16849" s="4"/>
      <c r="AG16849" s="6"/>
      <c r="AY16849" s="4"/>
    </row>
    <row r="16850" spans="1:51" customFormat="1" x14ac:dyDescent="0.25">
      <c r="A16850" s="6"/>
      <c r="J16850" s="6"/>
      <c r="M16850" s="7"/>
      <c r="T16850" s="6"/>
      <c r="AE16850" s="4"/>
      <c r="AF16850" s="4"/>
      <c r="AG16850" s="6"/>
      <c r="AY16850" s="4"/>
    </row>
    <row r="16851" spans="1:51" customFormat="1" x14ac:dyDescent="0.25">
      <c r="A16851" s="6"/>
      <c r="J16851" s="6"/>
      <c r="M16851" s="7"/>
      <c r="T16851" s="6"/>
      <c r="AE16851" s="4"/>
      <c r="AF16851" s="4"/>
      <c r="AG16851" s="6"/>
      <c r="AY16851" s="4"/>
    </row>
    <row r="16852" spans="1:51" customFormat="1" x14ac:dyDescent="0.25">
      <c r="A16852" s="6"/>
      <c r="J16852" s="6"/>
      <c r="M16852" s="7"/>
      <c r="T16852" s="6"/>
      <c r="AE16852" s="4"/>
      <c r="AF16852" s="4"/>
      <c r="AG16852" s="6"/>
      <c r="AY16852" s="4"/>
    </row>
    <row r="16853" spans="1:51" customFormat="1" x14ac:dyDescent="0.25">
      <c r="A16853" s="6"/>
      <c r="J16853" s="6"/>
      <c r="M16853" s="7"/>
      <c r="T16853" s="6"/>
      <c r="AE16853" s="4"/>
      <c r="AF16853" s="4"/>
      <c r="AG16853" s="6"/>
      <c r="AY16853" s="4"/>
    </row>
    <row r="16854" spans="1:51" customFormat="1" x14ac:dyDescent="0.25">
      <c r="A16854" s="6"/>
      <c r="J16854" s="6"/>
      <c r="M16854" s="7"/>
      <c r="T16854" s="6"/>
      <c r="AE16854" s="4"/>
      <c r="AF16854" s="4"/>
      <c r="AG16854" s="6"/>
      <c r="AY16854" s="4"/>
    </row>
    <row r="16855" spans="1:51" customFormat="1" x14ac:dyDescent="0.25">
      <c r="A16855" s="6"/>
      <c r="J16855" s="6"/>
      <c r="M16855" s="7"/>
      <c r="T16855" s="6"/>
      <c r="AE16855" s="4"/>
      <c r="AF16855" s="4"/>
      <c r="AG16855" s="6"/>
      <c r="AY16855" s="4"/>
    </row>
    <row r="16856" spans="1:51" customFormat="1" x14ac:dyDescent="0.25">
      <c r="A16856" s="6"/>
      <c r="J16856" s="6"/>
      <c r="M16856" s="7"/>
      <c r="T16856" s="6"/>
      <c r="AE16856" s="4"/>
      <c r="AF16856" s="4"/>
      <c r="AG16856" s="6"/>
      <c r="AY16856" s="4"/>
    </row>
    <row r="16857" spans="1:51" customFormat="1" x14ac:dyDescent="0.25">
      <c r="A16857" s="6"/>
      <c r="J16857" s="6"/>
      <c r="M16857" s="7"/>
      <c r="T16857" s="6"/>
      <c r="AE16857" s="4"/>
      <c r="AF16857" s="4"/>
      <c r="AG16857" s="6"/>
      <c r="AY16857" s="4"/>
    </row>
    <row r="16858" spans="1:51" customFormat="1" x14ac:dyDescent="0.25">
      <c r="A16858" s="6"/>
      <c r="J16858" s="6"/>
      <c r="M16858" s="7"/>
      <c r="T16858" s="6"/>
      <c r="AE16858" s="4"/>
      <c r="AF16858" s="4"/>
      <c r="AG16858" s="6"/>
      <c r="AY16858" s="4"/>
    </row>
    <row r="16859" spans="1:51" customFormat="1" x14ac:dyDescent="0.25">
      <c r="A16859" s="6"/>
      <c r="J16859" s="6"/>
      <c r="M16859" s="7"/>
      <c r="T16859" s="6"/>
      <c r="AE16859" s="4"/>
      <c r="AF16859" s="4"/>
      <c r="AG16859" s="6"/>
      <c r="AY16859" s="4"/>
    </row>
    <row r="16860" spans="1:51" customFormat="1" x14ac:dyDescent="0.25">
      <c r="A16860" s="6"/>
      <c r="J16860" s="6"/>
      <c r="M16860" s="7"/>
      <c r="T16860" s="6"/>
      <c r="AE16860" s="4"/>
      <c r="AF16860" s="4"/>
      <c r="AG16860" s="6"/>
      <c r="AY16860" s="4"/>
    </row>
    <row r="16861" spans="1:51" customFormat="1" x14ac:dyDescent="0.25">
      <c r="A16861" s="6"/>
      <c r="J16861" s="6"/>
      <c r="M16861" s="7"/>
      <c r="T16861" s="6"/>
      <c r="AE16861" s="4"/>
      <c r="AF16861" s="4"/>
      <c r="AG16861" s="6"/>
      <c r="AY16861" s="4"/>
    </row>
    <row r="16862" spans="1:51" customFormat="1" x14ac:dyDescent="0.25">
      <c r="A16862" s="6"/>
      <c r="J16862" s="6"/>
      <c r="M16862" s="7"/>
      <c r="T16862" s="6"/>
      <c r="AE16862" s="4"/>
      <c r="AF16862" s="4"/>
      <c r="AG16862" s="6"/>
      <c r="AY16862" s="4"/>
    </row>
    <row r="16863" spans="1:51" customFormat="1" x14ac:dyDescent="0.25">
      <c r="A16863" s="6"/>
      <c r="J16863" s="6"/>
      <c r="M16863" s="7"/>
      <c r="T16863" s="6"/>
      <c r="AE16863" s="4"/>
      <c r="AF16863" s="4"/>
      <c r="AG16863" s="6"/>
      <c r="AY16863" s="4"/>
    </row>
    <row r="16864" spans="1:51" customFormat="1" x14ac:dyDescent="0.25">
      <c r="A16864" s="6"/>
      <c r="J16864" s="6"/>
      <c r="M16864" s="7"/>
      <c r="T16864" s="6"/>
      <c r="AE16864" s="4"/>
      <c r="AF16864" s="4"/>
      <c r="AG16864" s="6"/>
      <c r="AY16864" s="4"/>
    </row>
    <row r="16865" spans="1:51" customFormat="1" x14ac:dyDescent="0.25">
      <c r="A16865" s="6"/>
      <c r="J16865" s="6"/>
      <c r="M16865" s="7"/>
      <c r="T16865" s="6"/>
      <c r="AE16865" s="4"/>
      <c r="AF16865" s="4"/>
      <c r="AG16865" s="6"/>
      <c r="AY16865" s="4"/>
    </row>
    <row r="16866" spans="1:51" customFormat="1" x14ac:dyDescent="0.25">
      <c r="A16866" s="6"/>
      <c r="J16866" s="6"/>
      <c r="M16866" s="7"/>
      <c r="T16866" s="6"/>
      <c r="AE16866" s="4"/>
      <c r="AF16866" s="4"/>
      <c r="AG16866" s="6"/>
      <c r="AY16866" s="4"/>
    </row>
    <row r="16867" spans="1:51" customFormat="1" x14ac:dyDescent="0.25">
      <c r="A16867" s="6"/>
      <c r="J16867" s="6"/>
      <c r="M16867" s="7"/>
      <c r="T16867" s="6"/>
      <c r="AE16867" s="4"/>
      <c r="AF16867" s="4"/>
      <c r="AG16867" s="6"/>
      <c r="AY16867" s="4"/>
    </row>
    <row r="16868" spans="1:51" customFormat="1" x14ac:dyDescent="0.25">
      <c r="A16868" s="6"/>
      <c r="J16868" s="6"/>
      <c r="M16868" s="7"/>
      <c r="T16868" s="6"/>
      <c r="AE16868" s="4"/>
      <c r="AF16868" s="4"/>
      <c r="AG16868" s="6"/>
      <c r="AY16868" s="4"/>
    </row>
    <row r="16869" spans="1:51" customFormat="1" x14ac:dyDescent="0.25">
      <c r="A16869" s="6"/>
      <c r="J16869" s="6"/>
      <c r="M16869" s="7"/>
      <c r="T16869" s="6"/>
      <c r="AE16869" s="4"/>
      <c r="AF16869" s="4"/>
      <c r="AG16869" s="6"/>
      <c r="AY16869" s="4"/>
    </row>
    <row r="16870" spans="1:51" customFormat="1" x14ac:dyDescent="0.25">
      <c r="A16870" s="6"/>
      <c r="J16870" s="6"/>
      <c r="M16870" s="7"/>
      <c r="T16870" s="6"/>
      <c r="AE16870" s="4"/>
      <c r="AF16870" s="4"/>
      <c r="AG16870" s="6"/>
      <c r="AY16870" s="4"/>
    </row>
    <row r="16871" spans="1:51" customFormat="1" x14ac:dyDescent="0.25">
      <c r="A16871" s="6"/>
      <c r="J16871" s="6"/>
      <c r="M16871" s="7"/>
      <c r="T16871" s="6"/>
      <c r="AE16871" s="4"/>
      <c r="AF16871" s="4"/>
      <c r="AG16871" s="6"/>
      <c r="AY16871" s="4"/>
    </row>
    <row r="16872" spans="1:51" customFormat="1" x14ac:dyDescent="0.25">
      <c r="A16872" s="6"/>
      <c r="J16872" s="6"/>
      <c r="M16872" s="7"/>
      <c r="T16872" s="6"/>
      <c r="AE16872" s="4"/>
      <c r="AF16872" s="4"/>
      <c r="AG16872" s="6"/>
      <c r="AY16872" s="4"/>
    </row>
    <row r="16873" spans="1:51" customFormat="1" x14ac:dyDescent="0.25">
      <c r="A16873" s="6"/>
      <c r="J16873" s="6"/>
      <c r="M16873" s="7"/>
      <c r="T16873" s="6"/>
      <c r="AE16873" s="4"/>
      <c r="AF16873" s="4"/>
      <c r="AG16873" s="6"/>
      <c r="AY16873" s="4"/>
    </row>
    <row r="16874" spans="1:51" customFormat="1" x14ac:dyDescent="0.25">
      <c r="A16874" s="6"/>
      <c r="J16874" s="6"/>
      <c r="M16874" s="7"/>
      <c r="T16874" s="6"/>
      <c r="AE16874" s="4"/>
      <c r="AF16874" s="4"/>
      <c r="AG16874" s="6"/>
      <c r="AY16874" s="4"/>
    </row>
    <row r="16875" spans="1:51" customFormat="1" x14ac:dyDescent="0.25">
      <c r="A16875" s="6"/>
      <c r="J16875" s="6"/>
      <c r="M16875" s="7"/>
      <c r="T16875" s="6"/>
      <c r="AE16875" s="4"/>
      <c r="AF16875" s="4"/>
      <c r="AG16875" s="6"/>
      <c r="AY16875" s="4"/>
    </row>
    <row r="16876" spans="1:51" customFormat="1" x14ac:dyDescent="0.25">
      <c r="A16876" s="6"/>
      <c r="J16876" s="6"/>
      <c r="M16876" s="7"/>
      <c r="T16876" s="6"/>
      <c r="AE16876" s="4"/>
      <c r="AF16876" s="4"/>
      <c r="AG16876" s="6"/>
      <c r="AY16876" s="4"/>
    </row>
    <row r="16877" spans="1:51" customFormat="1" x14ac:dyDescent="0.25">
      <c r="A16877" s="6"/>
      <c r="J16877" s="6"/>
      <c r="M16877" s="7"/>
      <c r="T16877" s="6"/>
      <c r="AE16877" s="4"/>
      <c r="AF16877" s="4"/>
      <c r="AG16877" s="6"/>
      <c r="AY16877" s="4"/>
    </row>
    <row r="16878" spans="1:51" customFormat="1" x14ac:dyDescent="0.25">
      <c r="A16878" s="6"/>
      <c r="J16878" s="6"/>
      <c r="M16878" s="7"/>
      <c r="T16878" s="6"/>
      <c r="AE16878" s="4"/>
      <c r="AF16878" s="4"/>
      <c r="AG16878" s="6"/>
      <c r="AY16878" s="4"/>
    </row>
    <row r="16879" spans="1:51" customFormat="1" x14ac:dyDescent="0.25">
      <c r="A16879" s="6"/>
      <c r="J16879" s="6"/>
      <c r="M16879" s="7"/>
      <c r="T16879" s="6"/>
      <c r="AE16879" s="4"/>
      <c r="AF16879" s="4"/>
      <c r="AG16879" s="6"/>
      <c r="AY16879" s="4"/>
    </row>
    <row r="16880" spans="1:51" customFormat="1" x14ac:dyDescent="0.25">
      <c r="A16880" s="6"/>
      <c r="J16880" s="6"/>
      <c r="M16880" s="7"/>
      <c r="T16880" s="6"/>
      <c r="AE16880" s="4"/>
      <c r="AF16880" s="4"/>
      <c r="AG16880" s="6"/>
      <c r="AY16880" s="4"/>
    </row>
    <row r="16881" spans="1:51" customFormat="1" x14ac:dyDescent="0.25">
      <c r="A16881" s="6"/>
      <c r="J16881" s="6"/>
      <c r="M16881" s="7"/>
      <c r="T16881" s="6"/>
      <c r="AE16881" s="4"/>
      <c r="AF16881" s="4"/>
      <c r="AG16881" s="6"/>
      <c r="AY16881" s="4"/>
    </row>
    <row r="16882" spans="1:51" customFormat="1" x14ac:dyDescent="0.25">
      <c r="A16882" s="6"/>
      <c r="J16882" s="6"/>
      <c r="M16882" s="7"/>
      <c r="T16882" s="6"/>
      <c r="AE16882" s="4"/>
      <c r="AF16882" s="4"/>
      <c r="AG16882" s="6"/>
      <c r="AY16882" s="4"/>
    </row>
    <row r="16883" spans="1:51" customFormat="1" x14ac:dyDescent="0.25">
      <c r="A16883" s="6"/>
      <c r="J16883" s="6"/>
      <c r="M16883" s="7"/>
      <c r="T16883" s="6"/>
      <c r="AE16883" s="4"/>
      <c r="AF16883" s="4"/>
      <c r="AG16883" s="6"/>
      <c r="AY16883" s="4"/>
    </row>
    <row r="16884" spans="1:51" customFormat="1" x14ac:dyDescent="0.25">
      <c r="A16884" s="6"/>
      <c r="J16884" s="6"/>
      <c r="M16884" s="7"/>
      <c r="T16884" s="6"/>
      <c r="AE16884" s="4"/>
      <c r="AF16884" s="4"/>
      <c r="AG16884" s="6"/>
      <c r="AY16884" s="4"/>
    </row>
    <row r="16885" spans="1:51" customFormat="1" x14ac:dyDescent="0.25">
      <c r="A16885" s="6"/>
      <c r="J16885" s="6"/>
      <c r="M16885" s="7"/>
      <c r="T16885" s="6"/>
      <c r="AE16885" s="4"/>
      <c r="AF16885" s="4"/>
      <c r="AG16885" s="6"/>
      <c r="AY16885" s="4"/>
    </row>
    <row r="16886" spans="1:51" customFormat="1" x14ac:dyDescent="0.25">
      <c r="A16886" s="6"/>
      <c r="J16886" s="6"/>
      <c r="M16886" s="7"/>
      <c r="T16886" s="6"/>
      <c r="AE16886" s="4"/>
      <c r="AF16886" s="4"/>
      <c r="AG16886" s="6"/>
      <c r="AY16886" s="4"/>
    </row>
    <row r="16887" spans="1:51" customFormat="1" x14ac:dyDescent="0.25">
      <c r="A16887" s="6"/>
      <c r="J16887" s="6"/>
      <c r="M16887" s="7"/>
      <c r="T16887" s="6"/>
      <c r="AE16887" s="4"/>
      <c r="AF16887" s="4"/>
      <c r="AG16887" s="6"/>
      <c r="AY16887" s="4"/>
    </row>
    <row r="16888" spans="1:51" customFormat="1" x14ac:dyDescent="0.25">
      <c r="A16888" s="6"/>
      <c r="J16888" s="6"/>
      <c r="M16888" s="7"/>
      <c r="T16888" s="6"/>
      <c r="AE16888" s="4"/>
      <c r="AF16888" s="4"/>
      <c r="AG16888" s="6"/>
      <c r="AY16888" s="4"/>
    </row>
    <row r="16889" spans="1:51" customFormat="1" x14ac:dyDescent="0.25">
      <c r="A16889" s="6"/>
      <c r="J16889" s="6"/>
      <c r="M16889" s="7"/>
      <c r="T16889" s="6"/>
      <c r="AE16889" s="4"/>
      <c r="AF16889" s="4"/>
      <c r="AG16889" s="6"/>
      <c r="AY16889" s="4"/>
    </row>
    <row r="16890" spans="1:51" customFormat="1" x14ac:dyDescent="0.25">
      <c r="A16890" s="6"/>
      <c r="J16890" s="6"/>
      <c r="M16890" s="7"/>
      <c r="T16890" s="6"/>
      <c r="AE16890" s="4"/>
      <c r="AF16890" s="4"/>
      <c r="AG16890" s="6"/>
      <c r="AY16890" s="4"/>
    </row>
    <row r="16891" spans="1:51" customFormat="1" x14ac:dyDescent="0.25">
      <c r="A16891" s="6"/>
      <c r="J16891" s="6"/>
      <c r="M16891" s="7"/>
      <c r="T16891" s="6"/>
      <c r="AE16891" s="4"/>
      <c r="AF16891" s="4"/>
      <c r="AG16891" s="6"/>
      <c r="AY16891" s="4"/>
    </row>
    <row r="16892" spans="1:51" customFormat="1" x14ac:dyDescent="0.25">
      <c r="A16892" s="6"/>
      <c r="J16892" s="6"/>
      <c r="M16892" s="7"/>
      <c r="T16892" s="6"/>
      <c r="AE16892" s="4"/>
      <c r="AF16892" s="4"/>
      <c r="AG16892" s="6"/>
      <c r="AY16892" s="4"/>
    </row>
    <row r="16893" spans="1:51" customFormat="1" x14ac:dyDescent="0.25">
      <c r="A16893" s="6"/>
      <c r="J16893" s="6"/>
      <c r="M16893" s="7"/>
      <c r="T16893" s="6"/>
      <c r="AE16893" s="4"/>
      <c r="AF16893" s="4"/>
      <c r="AG16893" s="6"/>
      <c r="AY16893" s="4"/>
    </row>
    <row r="16894" spans="1:51" customFormat="1" x14ac:dyDescent="0.25">
      <c r="A16894" s="6"/>
      <c r="J16894" s="6"/>
      <c r="M16894" s="7"/>
      <c r="T16894" s="6"/>
      <c r="AE16894" s="4"/>
      <c r="AF16894" s="4"/>
      <c r="AG16894" s="6"/>
      <c r="AY16894" s="4"/>
    </row>
    <row r="16895" spans="1:51" customFormat="1" x14ac:dyDescent="0.25">
      <c r="A16895" s="6"/>
      <c r="J16895" s="6"/>
      <c r="M16895" s="7"/>
      <c r="T16895" s="6"/>
      <c r="AE16895" s="4"/>
      <c r="AF16895" s="4"/>
      <c r="AG16895" s="6"/>
      <c r="AY16895" s="4"/>
    </row>
    <row r="16896" spans="1:51" customFormat="1" x14ac:dyDescent="0.25">
      <c r="A16896" s="6"/>
      <c r="J16896" s="6"/>
      <c r="M16896" s="7"/>
      <c r="T16896" s="6"/>
      <c r="AE16896" s="4"/>
      <c r="AF16896" s="4"/>
      <c r="AG16896" s="6"/>
      <c r="AY16896" s="4"/>
    </row>
    <row r="16897" spans="1:51" customFormat="1" x14ac:dyDescent="0.25">
      <c r="A16897" s="6"/>
      <c r="J16897" s="6"/>
      <c r="M16897" s="7"/>
      <c r="T16897" s="6"/>
      <c r="AE16897" s="4"/>
      <c r="AF16897" s="4"/>
      <c r="AG16897" s="6"/>
      <c r="AY16897" s="4"/>
    </row>
    <row r="16898" spans="1:51" customFormat="1" x14ac:dyDescent="0.25">
      <c r="A16898" s="6"/>
      <c r="J16898" s="6"/>
      <c r="M16898" s="7"/>
      <c r="T16898" s="6"/>
      <c r="AE16898" s="4"/>
      <c r="AF16898" s="4"/>
      <c r="AG16898" s="6"/>
      <c r="AY16898" s="4"/>
    </row>
    <row r="16899" spans="1:51" customFormat="1" x14ac:dyDescent="0.25">
      <c r="A16899" s="6"/>
      <c r="J16899" s="6"/>
      <c r="M16899" s="7"/>
      <c r="T16899" s="6"/>
      <c r="AE16899" s="4"/>
      <c r="AF16899" s="4"/>
      <c r="AG16899" s="6"/>
      <c r="AY16899" s="4"/>
    </row>
    <row r="16900" spans="1:51" customFormat="1" x14ac:dyDescent="0.25">
      <c r="A16900" s="6"/>
      <c r="J16900" s="6"/>
      <c r="M16900" s="7"/>
      <c r="T16900" s="6"/>
      <c r="AE16900" s="4"/>
      <c r="AF16900" s="4"/>
      <c r="AG16900" s="6"/>
      <c r="AY16900" s="4"/>
    </row>
    <row r="16901" spans="1:51" customFormat="1" x14ac:dyDescent="0.25">
      <c r="A16901" s="6"/>
      <c r="J16901" s="6"/>
      <c r="M16901" s="7"/>
      <c r="T16901" s="6"/>
      <c r="AE16901" s="4"/>
      <c r="AF16901" s="4"/>
      <c r="AG16901" s="6"/>
      <c r="AY16901" s="4"/>
    </row>
    <row r="16902" spans="1:51" customFormat="1" x14ac:dyDescent="0.25">
      <c r="A16902" s="6"/>
      <c r="J16902" s="6"/>
      <c r="M16902" s="7"/>
      <c r="T16902" s="6"/>
      <c r="AE16902" s="4"/>
      <c r="AF16902" s="4"/>
      <c r="AG16902" s="6"/>
      <c r="AY16902" s="4"/>
    </row>
    <row r="16903" spans="1:51" customFormat="1" x14ac:dyDescent="0.25">
      <c r="A16903" s="6"/>
      <c r="J16903" s="6"/>
      <c r="M16903" s="7"/>
      <c r="T16903" s="6"/>
      <c r="AE16903" s="4"/>
      <c r="AF16903" s="4"/>
      <c r="AG16903" s="6"/>
      <c r="AY16903" s="4"/>
    </row>
    <row r="16904" spans="1:51" customFormat="1" x14ac:dyDescent="0.25">
      <c r="A16904" s="6"/>
      <c r="J16904" s="6"/>
      <c r="M16904" s="7"/>
      <c r="T16904" s="6"/>
      <c r="AE16904" s="4"/>
      <c r="AF16904" s="4"/>
      <c r="AG16904" s="6"/>
      <c r="AY16904" s="4"/>
    </row>
    <row r="16905" spans="1:51" customFormat="1" x14ac:dyDescent="0.25">
      <c r="A16905" s="6"/>
      <c r="J16905" s="6"/>
      <c r="M16905" s="7"/>
      <c r="T16905" s="6"/>
      <c r="AE16905" s="4"/>
      <c r="AF16905" s="4"/>
      <c r="AG16905" s="6"/>
      <c r="AY16905" s="4"/>
    </row>
    <row r="16906" spans="1:51" customFormat="1" x14ac:dyDescent="0.25">
      <c r="A16906" s="6"/>
      <c r="J16906" s="6"/>
      <c r="M16906" s="7"/>
      <c r="T16906" s="6"/>
      <c r="AE16906" s="4"/>
      <c r="AF16906" s="4"/>
      <c r="AG16906" s="6"/>
      <c r="AY16906" s="4"/>
    </row>
    <row r="16907" spans="1:51" customFormat="1" x14ac:dyDescent="0.25">
      <c r="A16907" s="6"/>
      <c r="J16907" s="6"/>
      <c r="M16907" s="7"/>
      <c r="T16907" s="6"/>
      <c r="AE16907" s="4"/>
      <c r="AF16907" s="4"/>
      <c r="AG16907" s="6"/>
      <c r="AY16907" s="4"/>
    </row>
    <row r="16908" spans="1:51" customFormat="1" x14ac:dyDescent="0.25">
      <c r="A16908" s="6"/>
      <c r="J16908" s="6"/>
      <c r="M16908" s="7"/>
      <c r="T16908" s="6"/>
      <c r="AE16908" s="4"/>
      <c r="AF16908" s="4"/>
      <c r="AG16908" s="6"/>
      <c r="AY16908" s="4"/>
    </row>
    <row r="16909" spans="1:51" customFormat="1" x14ac:dyDescent="0.25">
      <c r="A16909" s="6"/>
      <c r="J16909" s="6"/>
      <c r="M16909" s="7"/>
      <c r="T16909" s="6"/>
      <c r="AE16909" s="4"/>
      <c r="AF16909" s="4"/>
      <c r="AG16909" s="6"/>
      <c r="AY16909" s="4"/>
    </row>
    <row r="16910" spans="1:51" customFormat="1" x14ac:dyDescent="0.25">
      <c r="A16910" s="6"/>
      <c r="J16910" s="6"/>
      <c r="M16910" s="7"/>
      <c r="T16910" s="6"/>
      <c r="AE16910" s="4"/>
      <c r="AF16910" s="4"/>
      <c r="AG16910" s="6"/>
      <c r="AY16910" s="4"/>
    </row>
    <row r="16911" spans="1:51" customFormat="1" x14ac:dyDescent="0.25">
      <c r="A16911" s="6"/>
      <c r="J16911" s="6"/>
      <c r="M16911" s="7"/>
      <c r="T16911" s="6"/>
      <c r="AE16911" s="4"/>
      <c r="AF16911" s="4"/>
      <c r="AG16911" s="6"/>
      <c r="AY16911" s="4"/>
    </row>
    <row r="16912" spans="1:51" customFormat="1" x14ac:dyDescent="0.25">
      <c r="A16912" s="6"/>
      <c r="J16912" s="6"/>
      <c r="M16912" s="7"/>
      <c r="T16912" s="6"/>
      <c r="AE16912" s="4"/>
      <c r="AF16912" s="4"/>
      <c r="AG16912" s="6"/>
      <c r="AY16912" s="4"/>
    </row>
    <row r="16913" spans="1:51" customFormat="1" x14ac:dyDescent="0.25">
      <c r="A16913" s="6"/>
      <c r="J16913" s="6"/>
      <c r="M16913" s="7"/>
      <c r="T16913" s="6"/>
      <c r="AE16913" s="4"/>
      <c r="AF16913" s="4"/>
      <c r="AG16913" s="6"/>
      <c r="AY16913" s="4"/>
    </row>
    <row r="16914" spans="1:51" customFormat="1" x14ac:dyDescent="0.25">
      <c r="A16914" s="6"/>
      <c r="J16914" s="6"/>
      <c r="M16914" s="7"/>
      <c r="T16914" s="6"/>
      <c r="AE16914" s="4"/>
      <c r="AF16914" s="4"/>
      <c r="AG16914" s="6"/>
      <c r="AY16914" s="4"/>
    </row>
    <row r="16915" spans="1:51" customFormat="1" x14ac:dyDescent="0.25">
      <c r="A16915" s="6"/>
      <c r="J16915" s="6"/>
      <c r="M16915" s="7"/>
      <c r="T16915" s="6"/>
      <c r="AE16915" s="4"/>
      <c r="AF16915" s="4"/>
      <c r="AG16915" s="6"/>
      <c r="AY16915" s="4"/>
    </row>
    <row r="16916" spans="1:51" customFormat="1" x14ac:dyDescent="0.25">
      <c r="A16916" s="6"/>
      <c r="J16916" s="6"/>
      <c r="M16916" s="7"/>
      <c r="T16916" s="6"/>
      <c r="AE16916" s="4"/>
      <c r="AF16916" s="4"/>
      <c r="AG16916" s="6"/>
      <c r="AY16916" s="4"/>
    </row>
    <row r="16917" spans="1:51" customFormat="1" x14ac:dyDescent="0.25">
      <c r="A16917" s="6"/>
      <c r="J16917" s="6"/>
      <c r="M16917" s="7"/>
      <c r="T16917" s="6"/>
      <c r="AE16917" s="4"/>
      <c r="AF16917" s="4"/>
      <c r="AG16917" s="6"/>
      <c r="AY16917" s="4"/>
    </row>
    <row r="16918" spans="1:51" customFormat="1" x14ac:dyDescent="0.25">
      <c r="A16918" s="6"/>
      <c r="J16918" s="6"/>
      <c r="M16918" s="7"/>
      <c r="T16918" s="6"/>
      <c r="AE16918" s="4"/>
      <c r="AF16918" s="4"/>
      <c r="AG16918" s="6"/>
      <c r="AY16918" s="4"/>
    </row>
    <row r="16919" spans="1:51" customFormat="1" x14ac:dyDescent="0.25">
      <c r="A16919" s="6"/>
      <c r="J16919" s="6"/>
      <c r="M16919" s="7"/>
      <c r="T16919" s="6"/>
      <c r="AE16919" s="4"/>
      <c r="AF16919" s="4"/>
      <c r="AG16919" s="6"/>
      <c r="AY16919" s="4"/>
    </row>
    <row r="16920" spans="1:51" customFormat="1" x14ac:dyDescent="0.25">
      <c r="A16920" s="6"/>
      <c r="J16920" s="6"/>
      <c r="M16920" s="7"/>
      <c r="T16920" s="6"/>
      <c r="AE16920" s="4"/>
      <c r="AF16920" s="4"/>
      <c r="AG16920" s="6"/>
      <c r="AY16920" s="4"/>
    </row>
    <row r="16921" spans="1:51" customFormat="1" x14ac:dyDescent="0.25">
      <c r="A16921" s="6"/>
      <c r="J16921" s="6"/>
      <c r="M16921" s="7"/>
      <c r="T16921" s="6"/>
      <c r="AE16921" s="4"/>
      <c r="AF16921" s="4"/>
      <c r="AG16921" s="6"/>
      <c r="AY16921" s="4"/>
    </row>
    <row r="16922" spans="1:51" customFormat="1" x14ac:dyDescent="0.25">
      <c r="A16922" s="6"/>
      <c r="J16922" s="6"/>
      <c r="M16922" s="7"/>
      <c r="T16922" s="6"/>
      <c r="AE16922" s="4"/>
      <c r="AF16922" s="4"/>
      <c r="AG16922" s="6"/>
      <c r="AY16922" s="4"/>
    </row>
    <row r="16923" spans="1:51" customFormat="1" x14ac:dyDescent="0.25">
      <c r="A16923" s="6"/>
      <c r="J16923" s="6"/>
      <c r="M16923" s="7"/>
      <c r="T16923" s="6"/>
      <c r="AE16923" s="4"/>
      <c r="AF16923" s="4"/>
      <c r="AG16923" s="6"/>
      <c r="AY16923" s="4"/>
    </row>
    <row r="16924" spans="1:51" customFormat="1" x14ac:dyDescent="0.25">
      <c r="A16924" s="6"/>
      <c r="J16924" s="6"/>
      <c r="M16924" s="7"/>
      <c r="T16924" s="6"/>
      <c r="AE16924" s="4"/>
      <c r="AF16924" s="4"/>
      <c r="AG16924" s="6"/>
      <c r="AY16924" s="4"/>
    </row>
    <row r="16925" spans="1:51" customFormat="1" x14ac:dyDescent="0.25">
      <c r="A16925" s="6"/>
      <c r="J16925" s="6"/>
      <c r="M16925" s="7"/>
      <c r="T16925" s="6"/>
      <c r="AE16925" s="4"/>
      <c r="AF16925" s="4"/>
      <c r="AG16925" s="6"/>
      <c r="AY16925" s="4"/>
    </row>
    <row r="16926" spans="1:51" customFormat="1" x14ac:dyDescent="0.25">
      <c r="A16926" s="6"/>
      <c r="J16926" s="6"/>
      <c r="M16926" s="7"/>
      <c r="T16926" s="6"/>
      <c r="AE16926" s="4"/>
      <c r="AF16926" s="4"/>
      <c r="AG16926" s="6"/>
      <c r="AY16926" s="4"/>
    </row>
    <row r="16927" spans="1:51" customFormat="1" x14ac:dyDescent="0.25">
      <c r="A16927" s="6"/>
      <c r="J16927" s="6"/>
      <c r="M16927" s="7"/>
      <c r="T16927" s="6"/>
      <c r="AE16927" s="4"/>
      <c r="AF16927" s="4"/>
      <c r="AG16927" s="6"/>
      <c r="AY16927" s="4"/>
    </row>
    <row r="16928" spans="1:51" customFormat="1" x14ac:dyDescent="0.25">
      <c r="A16928" s="6"/>
      <c r="J16928" s="6"/>
      <c r="M16928" s="7"/>
      <c r="T16928" s="6"/>
      <c r="AE16928" s="4"/>
      <c r="AF16928" s="4"/>
      <c r="AG16928" s="6"/>
      <c r="AY16928" s="4"/>
    </row>
    <row r="16929" spans="1:51" customFormat="1" x14ac:dyDescent="0.25">
      <c r="A16929" s="6"/>
      <c r="J16929" s="6"/>
      <c r="M16929" s="7"/>
      <c r="T16929" s="6"/>
      <c r="AE16929" s="4"/>
      <c r="AF16929" s="4"/>
      <c r="AG16929" s="6"/>
      <c r="AY16929" s="4"/>
    </row>
    <row r="16930" spans="1:51" customFormat="1" x14ac:dyDescent="0.25">
      <c r="A16930" s="6"/>
      <c r="J16930" s="6"/>
      <c r="M16930" s="7"/>
      <c r="T16930" s="6"/>
      <c r="AE16930" s="4"/>
      <c r="AF16930" s="4"/>
      <c r="AG16930" s="6"/>
      <c r="AY16930" s="4"/>
    </row>
    <row r="16931" spans="1:51" customFormat="1" x14ac:dyDescent="0.25">
      <c r="A16931" s="6"/>
      <c r="J16931" s="6"/>
      <c r="M16931" s="7"/>
      <c r="T16931" s="6"/>
      <c r="AE16931" s="4"/>
      <c r="AF16931" s="4"/>
      <c r="AG16931" s="6"/>
      <c r="AY16931" s="4"/>
    </row>
    <row r="16932" spans="1:51" customFormat="1" x14ac:dyDescent="0.25">
      <c r="A16932" s="6"/>
      <c r="J16932" s="6"/>
      <c r="M16932" s="7"/>
      <c r="T16932" s="6"/>
      <c r="AE16932" s="4"/>
      <c r="AF16932" s="4"/>
      <c r="AG16932" s="6"/>
      <c r="AY16932" s="4"/>
    </row>
    <row r="16933" spans="1:51" customFormat="1" x14ac:dyDescent="0.25">
      <c r="A16933" s="6"/>
      <c r="J16933" s="6"/>
      <c r="M16933" s="7"/>
      <c r="T16933" s="6"/>
      <c r="AE16933" s="4"/>
      <c r="AF16933" s="4"/>
      <c r="AG16933" s="6"/>
      <c r="AY16933" s="4"/>
    </row>
    <row r="16934" spans="1:51" customFormat="1" x14ac:dyDescent="0.25">
      <c r="A16934" s="6"/>
      <c r="J16934" s="6"/>
      <c r="M16934" s="7"/>
      <c r="T16934" s="6"/>
      <c r="AE16934" s="4"/>
      <c r="AF16934" s="4"/>
      <c r="AG16934" s="6"/>
      <c r="AY16934" s="4"/>
    </row>
    <row r="16935" spans="1:51" customFormat="1" x14ac:dyDescent="0.25">
      <c r="A16935" s="6"/>
      <c r="J16935" s="6"/>
      <c r="M16935" s="7"/>
      <c r="T16935" s="6"/>
      <c r="AE16935" s="4"/>
      <c r="AF16935" s="4"/>
      <c r="AG16935" s="6"/>
      <c r="AY16935" s="4"/>
    </row>
    <row r="16936" spans="1:51" customFormat="1" x14ac:dyDescent="0.25">
      <c r="A16936" s="6"/>
      <c r="J16936" s="6"/>
      <c r="M16936" s="7"/>
      <c r="T16936" s="6"/>
      <c r="AE16936" s="4"/>
      <c r="AF16936" s="4"/>
      <c r="AG16936" s="6"/>
      <c r="AY16936" s="4"/>
    </row>
    <row r="16937" spans="1:51" customFormat="1" x14ac:dyDescent="0.25">
      <c r="A16937" s="6"/>
      <c r="J16937" s="6"/>
      <c r="M16937" s="7"/>
      <c r="T16937" s="6"/>
      <c r="AE16937" s="4"/>
      <c r="AF16937" s="4"/>
      <c r="AG16937" s="6"/>
      <c r="AY16937" s="4"/>
    </row>
    <row r="16938" spans="1:51" customFormat="1" x14ac:dyDescent="0.25">
      <c r="A16938" s="6"/>
      <c r="J16938" s="6"/>
      <c r="M16938" s="7"/>
      <c r="T16938" s="6"/>
      <c r="AE16938" s="4"/>
      <c r="AF16938" s="4"/>
      <c r="AG16938" s="6"/>
      <c r="AY16938" s="4"/>
    </row>
    <row r="16939" spans="1:51" customFormat="1" x14ac:dyDescent="0.25">
      <c r="A16939" s="6"/>
      <c r="J16939" s="6"/>
      <c r="M16939" s="7"/>
      <c r="T16939" s="6"/>
      <c r="AE16939" s="4"/>
      <c r="AF16939" s="4"/>
      <c r="AG16939" s="6"/>
      <c r="AY16939" s="4"/>
    </row>
    <row r="16940" spans="1:51" customFormat="1" x14ac:dyDescent="0.25">
      <c r="A16940" s="6"/>
      <c r="J16940" s="6"/>
      <c r="M16940" s="7"/>
      <c r="T16940" s="6"/>
      <c r="AE16940" s="4"/>
      <c r="AF16940" s="4"/>
      <c r="AG16940" s="6"/>
      <c r="AY16940" s="4"/>
    </row>
    <row r="16941" spans="1:51" customFormat="1" x14ac:dyDescent="0.25">
      <c r="A16941" s="6"/>
      <c r="J16941" s="6"/>
      <c r="M16941" s="7"/>
      <c r="T16941" s="6"/>
      <c r="AE16941" s="4"/>
      <c r="AF16941" s="4"/>
      <c r="AG16941" s="6"/>
      <c r="AY16941" s="4"/>
    </row>
    <row r="16942" spans="1:51" customFormat="1" x14ac:dyDescent="0.25">
      <c r="A16942" s="6"/>
      <c r="J16942" s="6"/>
      <c r="M16942" s="7"/>
      <c r="T16942" s="6"/>
      <c r="AE16942" s="4"/>
      <c r="AF16942" s="4"/>
      <c r="AG16942" s="6"/>
      <c r="AY16942" s="4"/>
    </row>
    <row r="16943" spans="1:51" customFormat="1" x14ac:dyDescent="0.25">
      <c r="A16943" s="6"/>
      <c r="J16943" s="6"/>
      <c r="M16943" s="7"/>
      <c r="T16943" s="6"/>
      <c r="AE16943" s="4"/>
      <c r="AF16943" s="4"/>
      <c r="AG16943" s="6"/>
      <c r="AY16943" s="4"/>
    </row>
    <row r="16944" spans="1:51" customFormat="1" x14ac:dyDescent="0.25">
      <c r="A16944" s="6"/>
      <c r="J16944" s="6"/>
      <c r="M16944" s="7"/>
      <c r="T16944" s="6"/>
      <c r="AE16944" s="4"/>
      <c r="AF16944" s="4"/>
      <c r="AG16944" s="6"/>
      <c r="AY16944" s="4"/>
    </row>
    <row r="16945" spans="1:51" customFormat="1" x14ac:dyDescent="0.25">
      <c r="A16945" s="6"/>
      <c r="J16945" s="6"/>
      <c r="M16945" s="7"/>
      <c r="T16945" s="6"/>
      <c r="AE16945" s="4"/>
      <c r="AF16945" s="4"/>
      <c r="AG16945" s="6"/>
      <c r="AY16945" s="4"/>
    </row>
    <row r="16946" spans="1:51" customFormat="1" x14ac:dyDescent="0.25">
      <c r="A16946" s="6"/>
      <c r="J16946" s="6"/>
      <c r="M16946" s="7"/>
      <c r="T16946" s="6"/>
      <c r="AE16946" s="4"/>
      <c r="AF16946" s="4"/>
      <c r="AG16946" s="6"/>
      <c r="AY16946" s="4"/>
    </row>
    <row r="16947" spans="1:51" customFormat="1" x14ac:dyDescent="0.25">
      <c r="A16947" s="6"/>
      <c r="J16947" s="6"/>
      <c r="M16947" s="7"/>
      <c r="T16947" s="6"/>
      <c r="AE16947" s="4"/>
      <c r="AF16947" s="4"/>
      <c r="AG16947" s="6"/>
      <c r="AY16947" s="4"/>
    </row>
    <row r="16948" spans="1:51" customFormat="1" x14ac:dyDescent="0.25">
      <c r="A16948" s="6"/>
      <c r="J16948" s="6"/>
      <c r="M16948" s="7"/>
      <c r="T16948" s="6"/>
      <c r="AE16948" s="4"/>
      <c r="AF16948" s="4"/>
      <c r="AG16948" s="6"/>
      <c r="AY16948" s="4"/>
    </row>
    <row r="16949" spans="1:51" customFormat="1" x14ac:dyDescent="0.25">
      <c r="A16949" s="6"/>
      <c r="J16949" s="6"/>
      <c r="M16949" s="7"/>
      <c r="T16949" s="6"/>
      <c r="AE16949" s="4"/>
      <c r="AF16949" s="4"/>
      <c r="AG16949" s="6"/>
      <c r="AY16949" s="4"/>
    </row>
    <row r="16950" spans="1:51" customFormat="1" x14ac:dyDescent="0.25">
      <c r="A16950" s="6"/>
      <c r="J16950" s="6"/>
      <c r="M16950" s="7"/>
      <c r="T16950" s="6"/>
      <c r="AE16950" s="4"/>
      <c r="AF16950" s="4"/>
      <c r="AG16950" s="6"/>
      <c r="AY16950" s="4"/>
    </row>
    <row r="16951" spans="1:51" customFormat="1" x14ac:dyDescent="0.25">
      <c r="A16951" s="6"/>
      <c r="J16951" s="6"/>
      <c r="M16951" s="7"/>
      <c r="T16951" s="6"/>
      <c r="AE16951" s="4"/>
      <c r="AF16951" s="4"/>
      <c r="AG16951" s="6"/>
      <c r="AY16951" s="4"/>
    </row>
    <row r="16952" spans="1:51" customFormat="1" x14ac:dyDescent="0.25">
      <c r="A16952" s="6"/>
      <c r="J16952" s="6"/>
      <c r="M16952" s="7"/>
      <c r="T16952" s="6"/>
      <c r="AE16952" s="4"/>
      <c r="AF16952" s="4"/>
      <c r="AG16952" s="6"/>
      <c r="AY16952" s="4"/>
    </row>
    <row r="16953" spans="1:51" customFormat="1" x14ac:dyDescent="0.25">
      <c r="A16953" s="6"/>
      <c r="J16953" s="6"/>
      <c r="M16953" s="7"/>
      <c r="T16953" s="6"/>
      <c r="AE16953" s="4"/>
      <c r="AF16953" s="4"/>
      <c r="AG16953" s="6"/>
      <c r="AY16953" s="4"/>
    </row>
    <row r="16954" spans="1:51" customFormat="1" x14ac:dyDescent="0.25">
      <c r="A16954" s="6"/>
      <c r="J16954" s="6"/>
      <c r="M16954" s="7"/>
      <c r="T16954" s="6"/>
      <c r="AE16954" s="4"/>
      <c r="AF16954" s="4"/>
      <c r="AG16954" s="6"/>
      <c r="AY16954" s="4"/>
    </row>
    <row r="16955" spans="1:51" customFormat="1" x14ac:dyDescent="0.25">
      <c r="A16955" s="6"/>
      <c r="J16955" s="6"/>
      <c r="M16955" s="7"/>
      <c r="T16955" s="6"/>
      <c r="AE16955" s="4"/>
      <c r="AF16955" s="4"/>
      <c r="AG16955" s="6"/>
      <c r="AY16955" s="4"/>
    </row>
    <row r="16956" spans="1:51" customFormat="1" x14ac:dyDescent="0.25">
      <c r="A16956" s="6"/>
      <c r="J16956" s="6"/>
      <c r="M16956" s="7"/>
      <c r="T16956" s="6"/>
      <c r="AE16956" s="4"/>
      <c r="AF16956" s="4"/>
      <c r="AG16956" s="6"/>
      <c r="AY16956" s="4"/>
    </row>
    <row r="16957" spans="1:51" customFormat="1" x14ac:dyDescent="0.25">
      <c r="A16957" s="6"/>
      <c r="J16957" s="6"/>
      <c r="M16957" s="7"/>
      <c r="T16957" s="6"/>
      <c r="AE16957" s="4"/>
      <c r="AF16957" s="4"/>
      <c r="AG16957" s="6"/>
      <c r="AY16957" s="4"/>
    </row>
    <row r="16958" spans="1:51" customFormat="1" x14ac:dyDescent="0.25">
      <c r="A16958" s="6"/>
      <c r="J16958" s="6"/>
      <c r="M16958" s="7"/>
      <c r="T16958" s="6"/>
      <c r="AE16958" s="4"/>
      <c r="AF16958" s="4"/>
      <c r="AG16958" s="6"/>
      <c r="AY16958" s="4"/>
    </row>
    <row r="16959" spans="1:51" customFormat="1" x14ac:dyDescent="0.25">
      <c r="A16959" s="6"/>
      <c r="J16959" s="6"/>
      <c r="M16959" s="7"/>
      <c r="T16959" s="6"/>
      <c r="AE16959" s="4"/>
      <c r="AF16959" s="4"/>
      <c r="AG16959" s="6"/>
      <c r="AY16959" s="4"/>
    </row>
    <row r="16960" spans="1:51" customFormat="1" x14ac:dyDescent="0.25">
      <c r="A16960" s="6"/>
      <c r="J16960" s="6"/>
      <c r="M16960" s="7"/>
      <c r="T16960" s="6"/>
      <c r="AE16960" s="4"/>
      <c r="AF16960" s="4"/>
      <c r="AG16960" s="6"/>
      <c r="AY16960" s="4"/>
    </row>
    <row r="16961" spans="1:51" customFormat="1" x14ac:dyDescent="0.25">
      <c r="A16961" s="6"/>
      <c r="J16961" s="6"/>
      <c r="M16961" s="7"/>
      <c r="T16961" s="6"/>
      <c r="AE16961" s="4"/>
      <c r="AF16961" s="4"/>
      <c r="AG16961" s="6"/>
      <c r="AY16961" s="4"/>
    </row>
    <row r="16962" spans="1:51" customFormat="1" x14ac:dyDescent="0.25">
      <c r="A16962" s="6"/>
      <c r="J16962" s="6"/>
      <c r="M16962" s="7"/>
      <c r="T16962" s="6"/>
      <c r="AE16962" s="4"/>
      <c r="AF16962" s="4"/>
      <c r="AG16962" s="6"/>
      <c r="AY16962" s="4"/>
    </row>
    <row r="16963" spans="1:51" customFormat="1" x14ac:dyDescent="0.25">
      <c r="A16963" s="6"/>
      <c r="J16963" s="6"/>
      <c r="M16963" s="7"/>
      <c r="T16963" s="6"/>
      <c r="AE16963" s="4"/>
      <c r="AF16963" s="4"/>
      <c r="AG16963" s="6"/>
      <c r="AY16963" s="4"/>
    </row>
    <row r="16964" spans="1:51" customFormat="1" x14ac:dyDescent="0.25">
      <c r="A16964" s="6"/>
      <c r="J16964" s="6"/>
      <c r="M16964" s="7"/>
      <c r="T16964" s="6"/>
      <c r="AE16964" s="4"/>
      <c r="AF16964" s="4"/>
      <c r="AG16964" s="6"/>
      <c r="AY16964" s="4"/>
    </row>
    <row r="16965" spans="1:51" customFormat="1" x14ac:dyDescent="0.25">
      <c r="A16965" s="6"/>
      <c r="J16965" s="6"/>
      <c r="M16965" s="7"/>
      <c r="T16965" s="6"/>
      <c r="AE16965" s="4"/>
      <c r="AF16965" s="4"/>
      <c r="AG16965" s="6"/>
      <c r="AY16965" s="4"/>
    </row>
    <row r="16966" spans="1:51" customFormat="1" x14ac:dyDescent="0.25">
      <c r="A16966" s="6"/>
      <c r="J16966" s="6"/>
      <c r="M16966" s="7"/>
      <c r="T16966" s="6"/>
      <c r="AE16966" s="4"/>
      <c r="AF16966" s="4"/>
      <c r="AG16966" s="6"/>
      <c r="AY16966" s="4"/>
    </row>
    <row r="16967" spans="1:51" customFormat="1" x14ac:dyDescent="0.25">
      <c r="A16967" s="6"/>
      <c r="J16967" s="6"/>
      <c r="M16967" s="7"/>
      <c r="T16967" s="6"/>
      <c r="AE16967" s="4"/>
      <c r="AF16967" s="4"/>
      <c r="AG16967" s="6"/>
      <c r="AY16967" s="4"/>
    </row>
    <row r="16968" spans="1:51" customFormat="1" x14ac:dyDescent="0.25">
      <c r="A16968" s="6"/>
      <c r="J16968" s="6"/>
      <c r="M16968" s="7"/>
      <c r="T16968" s="6"/>
      <c r="AE16968" s="4"/>
      <c r="AF16968" s="4"/>
      <c r="AG16968" s="6"/>
      <c r="AY16968" s="4"/>
    </row>
    <row r="16969" spans="1:51" customFormat="1" x14ac:dyDescent="0.25">
      <c r="A16969" s="6"/>
      <c r="J16969" s="6"/>
      <c r="M16969" s="7"/>
      <c r="T16969" s="6"/>
      <c r="AE16969" s="4"/>
      <c r="AF16969" s="4"/>
      <c r="AG16969" s="6"/>
      <c r="AY16969" s="4"/>
    </row>
    <row r="16970" spans="1:51" customFormat="1" x14ac:dyDescent="0.25">
      <c r="A16970" s="6"/>
      <c r="J16970" s="6"/>
      <c r="M16970" s="7"/>
      <c r="T16970" s="6"/>
      <c r="AE16970" s="4"/>
      <c r="AF16970" s="4"/>
      <c r="AG16970" s="6"/>
      <c r="AY16970" s="4"/>
    </row>
    <row r="16971" spans="1:51" customFormat="1" x14ac:dyDescent="0.25">
      <c r="A16971" s="6"/>
      <c r="J16971" s="6"/>
      <c r="M16971" s="7"/>
      <c r="T16971" s="6"/>
      <c r="AE16971" s="4"/>
      <c r="AF16971" s="4"/>
      <c r="AG16971" s="6"/>
      <c r="AY16971" s="4"/>
    </row>
    <row r="16972" spans="1:51" customFormat="1" x14ac:dyDescent="0.25">
      <c r="A16972" s="6"/>
      <c r="J16972" s="6"/>
      <c r="M16972" s="7"/>
      <c r="T16972" s="6"/>
      <c r="AE16972" s="4"/>
      <c r="AF16972" s="4"/>
      <c r="AG16972" s="6"/>
      <c r="AY16972" s="4"/>
    </row>
    <row r="16973" spans="1:51" customFormat="1" x14ac:dyDescent="0.25">
      <c r="A16973" s="6"/>
      <c r="J16973" s="6"/>
      <c r="M16973" s="7"/>
      <c r="T16973" s="6"/>
      <c r="AE16973" s="4"/>
      <c r="AF16973" s="4"/>
      <c r="AG16973" s="6"/>
      <c r="AY16973" s="4"/>
    </row>
    <row r="16974" spans="1:51" customFormat="1" x14ac:dyDescent="0.25">
      <c r="A16974" s="6"/>
      <c r="J16974" s="6"/>
      <c r="M16974" s="7"/>
      <c r="T16974" s="6"/>
      <c r="AE16974" s="4"/>
      <c r="AF16974" s="4"/>
      <c r="AG16974" s="6"/>
      <c r="AY16974" s="4"/>
    </row>
    <row r="16975" spans="1:51" customFormat="1" x14ac:dyDescent="0.25">
      <c r="A16975" s="6"/>
      <c r="J16975" s="6"/>
      <c r="M16975" s="7"/>
      <c r="T16975" s="6"/>
      <c r="AE16975" s="4"/>
      <c r="AF16975" s="4"/>
      <c r="AG16975" s="6"/>
      <c r="AY16975" s="4"/>
    </row>
    <row r="16976" spans="1:51" customFormat="1" x14ac:dyDescent="0.25">
      <c r="A16976" s="6"/>
      <c r="J16976" s="6"/>
      <c r="M16976" s="7"/>
      <c r="T16976" s="6"/>
      <c r="AE16976" s="4"/>
      <c r="AF16976" s="4"/>
      <c r="AG16976" s="6"/>
      <c r="AY16976" s="4"/>
    </row>
    <row r="16977" spans="1:51" customFormat="1" x14ac:dyDescent="0.25">
      <c r="A16977" s="6"/>
      <c r="J16977" s="6"/>
      <c r="M16977" s="7"/>
      <c r="T16977" s="6"/>
      <c r="AE16977" s="4"/>
      <c r="AF16977" s="4"/>
      <c r="AG16977" s="6"/>
      <c r="AY16977" s="4"/>
    </row>
    <row r="16978" spans="1:51" customFormat="1" x14ac:dyDescent="0.25">
      <c r="A16978" s="6"/>
      <c r="J16978" s="6"/>
      <c r="M16978" s="7"/>
      <c r="T16978" s="6"/>
      <c r="AE16978" s="4"/>
      <c r="AF16978" s="4"/>
      <c r="AG16978" s="6"/>
      <c r="AY16978" s="4"/>
    </row>
    <row r="16979" spans="1:51" customFormat="1" x14ac:dyDescent="0.25">
      <c r="A16979" s="6"/>
      <c r="J16979" s="6"/>
      <c r="M16979" s="7"/>
      <c r="T16979" s="6"/>
      <c r="AE16979" s="4"/>
      <c r="AF16979" s="4"/>
      <c r="AG16979" s="6"/>
      <c r="AY16979" s="4"/>
    </row>
    <row r="16980" spans="1:51" customFormat="1" x14ac:dyDescent="0.25">
      <c r="A16980" s="6"/>
      <c r="J16980" s="6"/>
      <c r="M16980" s="7"/>
      <c r="T16980" s="6"/>
      <c r="AE16980" s="4"/>
      <c r="AF16980" s="4"/>
      <c r="AG16980" s="6"/>
      <c r="AY16980" s="4"/>
    </row>
    <row r="16981" spans="1:51" customFormat="1" x14ac:dyDescent="0.25">
      <c r="A16981" s="6"/>
      <c r="J16981" s="6"/>
      <c r="M16981" s="7"/>
      <c r="T16981" s="6"/>
      <c r="AE16981" s="4"/>
      <c r="AF16981" s="4"/>
      <c r="AG16981" s="6"/>
      <c r="AY16981" s="4"/>
    </row>
    <row r="16982" spans="1:51" customFormat="1" x14ac:dyDescent="0.25">
      <c r="A16982" s="6"/>
      <c r="J16982" s="6"/>
      <c r="M16982" s="7"/>
      <c r="T16982" s="6"/>
      <c r="AE16982" s="4"/>
      <c r="AF16982" s="4"/>
      <c r="AG16982" s="6"/>
      <c r="AY16982" s="4"/>
    </row>
    <row r="16983" spans="1:51" customFormat="1" x14ac:dyDescent="0.25">
      <c r="A16983" s="6"/>
      <c r="J16983" s="6"/>
      <c r="M16983" s="7"/>
      <c r="T16983" s="6"/>
      <c r="AE16983" s="4"/>
      <c r="AF16983" s="4"/>
      <c r="AG16983" s="6"/>
      <c r="AY16983" s="4"/>
    </row>
    <row r="16984" spans="1:51" customFormat="1" x14ac:dyDescent="0.25">
      <c r="A16984" s="6"/>
      <c r="J16984" s="6"/>
      <c r="M16984" s="7"/>
      <c r="T16984" s="6"/>
      <c r="AE16984" s="4"/>
      <c r="AF16984" s="4"/>
      <c r="AG16984" s="6"/>
      <c r="AY16984" s="4"/>
    </row>
    <row r="16985" spans="1:51" customFormat="1" x14ac:dyDescent="0.25">
      <c r="A16985" s="6"/>
      <c r="J16985" s="6"/>
      <c r="M16985" s="7"/>
      <c r="T16985" s="6"/>
      <c r="AE16985" s="4"/>
      <c r="AF16985" s="4"/>
      <c r="AG16985" s="6"/>
      <c r="AY16985" s="4"/>
    </row>
    <row r="16986" spans="1:51" customFormat="1" x14ac:dyDescent="0.25">
      <c r="A16986" s="6"/>
      <c r="J16986" s="6"/>
      <c r="M16986" s="7"/>
      <c r="T16986" s="6"/>
      <c r="AE16986" s="4"/>
      <c r="AF16986" s="4"/>
      <c r="AG16986" s="6"/>
      <c r="AY16986" s="4"/>
    </row>
    <row r="16987" spans="1:51" customFormat="1" x14ac:dyDescent="0.25">
      <c r="A16987" s="6"/>
      <c r="J16987" s="6"/>
      <c r="M16987" s="7"/>
      <c r="T16987" s="6"/>
      <c r="AE16987" s="4"/>
      <c r="AF16987" s="4"/>
      <c r="AG16987" s="6"/>
      <c r="AY16987" s="4"/>
    </row>
    <row r="16988" spans="1:51" customFormat="1" x14ac:dyDescent="0.25">
      <c r="A16988" s="6"/>
      <c r="J16988" s="6"/>
      <c r="M16988" s="7"/>
      <c r="T16988" s="6"/>
      <c r="AE16988" s="4"/>
      <c r="AF16988" s="4"/>
      <c r="AG16988" s="6"/>
      <c r="AY16988" s="4"/>
    </row>
    <row r="16989" spans="1:51" customFormat="1" x14ac:dyDescent="0.25">
      <c r="A16989" s="6"/>
      <c r="J16989" s="6"/>
      <c r="M16989" s="7"/>
      <c r="T16989" s="6"/>
      <c r="AE16989" s="4"/>
      <c r="AF16989" s="4"/>
      <c r="AG16989" s="6"/>
      <c r="AY16989" s="4"/>
    </row>
    <row r="16990" spans="1:51" customFormat="1" x14ac:dyDescent="0.25">
      <c r="A16990" s="6"/>
      <c r="J16990" s="6"/>
      <c r="M16990" s="7"/>
      <c r="T16990" s="6"/>
      <c r="AE16990" s="4"/>
      <c r="AF16990" s="4"/>
      <c r="AG16990" s="6"/>
      <c r="AY16990" s="4"/>
    </row>
    <row r="16991" spans="1:51" customFormat="1" x14ac:dyDescent="0.25">
      <c r="A16991" s="6"/>
      <c r="J16991" s="6"/>
      <c r="M16991" s="7"/>
      <c r="T16991" s="6"/>
      <c r="AE16991" s="4"/>
      <c r="AF16991" s="4"/>
      <c r="AG16991" s="6"/>
      <c r="AY16991" s="4"/>
    </row>
    <row r="16992" spans="1:51" customFormat="1" x14ac:dyDescent="0.25">
      <c r="A16992" s="6"/>
      <c r="J16992" s="6"/>
      <c r="M16992" s="7"/>
      <c r="T16992" s="6"/>
      <c r="AE16992" s="4"/>
      <c r="AF16992" s="4"/>
      <c r="AG16992" s="6"/>
      <c r="AY16992" s="4"/>
    </row>
    <row r="16993" spans="1:51" customFormat="1" x14ac:dyDescent="0.25">
      <c r="A16993" s="6"/>
      <c r="J16993" s="6"/>
      <c r="M16993" s="7"/>
      <c r="T16993" s="6"/>
      <c r="AE16993" s="4"/>
      <c r="AF16993" s="4"/>
      <c r="AG16993" s="6"/>
      <c r="AY16993" s="4"/>
    </row>
    <row r="16994" spans="1:51" customFormat="1" x14ac:dyDescent="0.25">
      <c r="A16994" s="6"/>
      <c r="J16994" s="6"/>
      <c r="M16994" s="7"/>
      <c r="T16994" s="6"/>
      <c r="AE16994" s="4"/>
      <c r="AF16994" s="4"/>
      <c r="AG16994" s="6"/>
      <c r="AY16994" s="4"/>
    </row>
    <row r="16995" spans="1:51" customFormat="1" x14ac:dyDescent="0.25">
      <c r="A16995" s="6"/>
      <c r="J16995" s="6"/>
      <c r="M16995" s="7"/>
      <c r="T16995" s="6"/>
      <c r="AE16995" s="4"/>
      <c r="AF16995" s="4"/>
      <c r="AG16995" s="6"/>
      <c r="AY16995" s="4"/>
    </row>
    <row r="16996" spans="1:51" customFormat="1" x14ac:dyDescent="0.25">
      <c r="A16996" s="6"/>
      <c r="J16996" s="6"/>
      <c r="M16996" s="7"/>
      <c r="T16996" s="6"/>
      <c r="AE16996" s="4"/>
      <c r="AF16996" s="4"/>
      <c r="AG16996" s="6"/>
      <c r="AY16996" s="4"/>
    </row>
    <row r="16997" spans="1:51" customFormat="1" x14ac:dyDescent="0.25">
      <c r="A16997" s="6"/>
      <c r="J16997" s="6"/>
      <c r="M16997" s="7"/>
      <c r="T16997" s="6"/>
      <c r="AE16997" s="4"/>
      <c r="AF16997" s="4"/>
      <c r="AG16997" s="6"/>
      <c r="AY16997" s="4"/>
    </row>
    <row r="16998" spans="1:51" customFormat="1" x14ac:dyDescent="0.25">
      <c r="A16998" s="6"/>
      <c r="J16998" s="6"/>
      <c r="M16998" s="7"/>
      <c r="T16998" s="6"/>
      <c r="AE16998" s="4"/>
      <c r="AF16998" s="4"/>
      <c r="AG16998" s="6"/>
      <c r="AY16998" s="4"/>
    </row>
    <row r="16999" spans="1:51" customFormat="1" x14ac:dyDescent="0.25">
      <c r="A16999" s="6"/>
      <c r="J16999" s="6"/>
      <c r="M16999" s="7"/>
      <c r="T16999" s="6"/>
      <c r="AE16999" s="4"/>
      <c r="AF16999" s="4"/>
      <c r="AG16999" s="6"/>
      <c r="AY16999" s="4"/>
    </row>
    <row r="17000" spans="1:51" customFormat="1" x14ac:dyDescent="0.25">
      <c r="A17000" s="6"/>
      <c r="J17000" s="6"/>
      <c r="M17000" s="7"/>
      <c r="T17000" s="6"/>
      <c r="AE17000" s="4"/>
      <c r="AF17000" s="4"/>
      <c r="AG17000" s="6"/>
      <c r="AY17000" s="4"/>
    </row>
    <row r="17001" spans="1:51" customFormat="1" x14ac:dyDescent="0.25">
      <c r="A17001" s="6"/>
      <c r="J17001" s="6"/>
      <c r="M17001" s="7"/>
      <c r="T17001" s="6"/>
      <c r="AE17001" s="4"/>
      <c r="AF17001" s="4"/>
      <c r="AG17001" s="6"/>
      <c r="AY17001" s="4"/>
    </row>
    <row r="17002" spans="1:51" customFormat="1" x14ac:dyDescent="0.25">
      <c r="A17002" s="6"/>
      <c r="J17002" s="6"/>
      <c r="M17002" s="7"/>
      <c r="T17002" s="6"/>
      <c r="AE17002" s="4"/>
      <c r="AF17002" s="4"/>
      <c r="AG17002" s="6"/>
      <c r="AY17002" s="4"/>
    </row>
    <row r="17003" spans="1:51" customFormat="1" x14ac:dyDescent="0.25">
      <c r="A17003" s="6"/>
      <c r="J17003" s="6"/>
      <c r="M17003" s="7"/>
      <c r="T17003" s="6"/>
      <c r="AE17003" s="4"/>
      <c r="AF17003" s="4"/>
      <c r="AG17003" s="6"/>
      <c r="AY17003" s="4"/>
    </row>
    <row r="17004" spans="1:51" customFormat="1" x14ac:dyDescent="0.25">
      <c r="A17004" s="6"/>
      <c r="J17004" s="6"/>
      <c r="M17004" s="7"/>
      <c r="T17004" s="6"/>
      <c r="AE17004" s="4"/>
      <c r="AF17004" s="4"/>
      <c r="AG17004" s="6"/>
      <c r="AY17004" s="4"/>
    </row>
    <row r="17005" spans="1:51" customFormat="1" x14ac:dyDescent="0.25">
      <c r="A17005" s="6"/>
      <c r="J17005" s="6"/>
      <c r="M17005" s="7"/>
      <c r="T17005" s="6"/>
      <c r="AE17005" s="4"/>
      <c r="AF17005" s="4"/>
      <c r="AG17005" s="6"/>
      <c r="AY17005" s="4"/>
    </row>
    <row r="17006" spans="1:51" customFormat="1" x14ac:dyDescent="0.25">
      <c r="A17006" s="6"/>
      <c r="J17006" s="6"/>
      <c r="M17006" s="7"/>
      <c r="T17006" s="6"/>
      <c r="AE17006" s="4"/>
      <c r="AF17006" s="4"/>
      <c r="AG17006" s="6"/>
      <c r="AY17006" s="4"/>
    </row>
    <row r="17007" spans="1:51" customFormat="1" x14ac:dyDescent="0.25">
      <c r="A17007" s="6"/>
      <c r="J17007" s="6"/>
      <c r="M17007" s="7"/>
      <c r="T17007" s="6"/>
      <c r="AE17007" s="4"/>
      <c r="AF17007" s="4"/>
      <c r="AG17007" s="6"/>
      <c r="AY17007" s="4"/>
    </row>
    <row r="17008" spans="1:51" customFormat="1" x14ac:dyDescent="0.25">
      <c r="A17008" s="6"/>
      <c r="J17008" s="6"/>
      <c r="M17008" s="7"/>
      <c r="T17008" s="6"/>
      <c r="AE17008" s="4"/>
      <c r="AF17008" s="4"/>
      <c r="AG17008" s="6"/>
      <c r="AY17008" s="4"/>
    </row>
    <row r="17009" spans="1:51" customFormat="1" x14ac:dyDescent="0.25">
      <c r="A17009" s="6"/>
      <c r="J17009" s="6"/>
      <c r="M17009" s="7"/>
      <c r="T17009" s="6"/>
      <c r="AE17009" s="4"/>
      <c r="AF17009" s="4"/>
      <c r="AG17009" s="6"/>
      <c r="AY17009" s="4"/>
    </row>
    <row r="17010" spans="1:51" customFormat="1" x14ac:dyDescent="0.25">
      <c r="A17010" s="6"/>
      <c r="J17010" s="6"/>
      <c r="M17010" s="7"/>
      <c r="T17010" s="6"/>
      <c r="AE17010" s="4"/>
      <c r="AF17010" s="4"/>
      <c r="AG17010" s="6"/>
      <c r="AY17010" s="4"/>
    </row>
    <row r="17011" spans="1:51" customFormat="1" x14ac:dyDescent="0.25">
      <c r="A17011" s="6"/>
      <c r="J17011" s="6"/>
      <c r="M17011" s="7"/>
      <c r="T17011" s="6"/>
      <c r="AE17011" s="4"/>
      <c r="AF17011" s="4"/>
      <c r="AG17011" s="6"/>
      <c r="AY17011" s="4"/>
    </row>
    <row r="17012" spans="1:51" customFormat="1" x14ac:dyDescent="0.25">
      <c r="A17012" s="6"/>
      <c r="J17012" s="6"/>
      <c r="M17012" s="7"/>
      <c r="T17012" s="6"/>
      <c r="AE17012" s="4"/>
      <c r="AF17012" s="4"/>
      <c r="AG17012" s="6"/>
      <c r="AY17012" s="4"/>
    </row>
    <row r="17013" spans="1:51" customFormat="1" x14ac:dyDescent="0.25">
      <c r="A17013" s="6"/>
      <c r="J17013" s="6"/>
      <c r="M17013" s="7"/>
      <c r="T17013" s="6"/>
      <c r="AE17013" s="4"/>
      <c r="AF17013" s="4"/>
      <c r="AG17013" s="6"/>
      <c r="AY17013" s="4"/>
    </row>
    <row r="17014" spans="1:51" customFormat="1" x14ac:dyDescent="0.25">
      <c r="A17014" s="6"/>
      <c r="J17014" s="6"/>
      <c r="M17014" s="7"/>
      <c r="T17014" s="6"/>
      <c r="AE17014" s="4"/>
      <c r="AF17014" s="4"/>
      <c r="AG17014" s="6"/>
      <c r="AY17014" s="4"/>
    </row>
    <row r="17015" spans="1:51" customFormat="1" x14ac:dyDescent="0.25">
      <c r="A17015" s="6"/>
      <c r="J17015" s="6"/>
      <c r="M17015" s="7"/>
      <c r="T17015" s="6"/>
      <c r="AE17015" s="4"/>
      <c r="AF17015" s="4"/>
      <c r="AG17015" s="6"/>
      <c r="AY17015" s="4"/>
    </row>
    <row r="17016" spans="1:51" customFormat="1" x14ac:dyDescent="0.25">
      <c r="A17016" s="6"/>
      <c r="J17016" s="6"/>
      <c r="M17016" s="7"/>
      <c r="T17016" s="6"/>
      <c r="AE17016" s="4"/>
      <c r="AF17016" s="4"/>
      <c r="AG17016" s="6"/>
      <c r="AY17016" s="4"/>
    </row>
    <row r="17017" spans="1:51" customFormat="1" x14ac:dyDescent="0.25">
      <c r="A17017" s="6"/>
      <c r="J17017" s="6"/>
      <c r="M17017" s="7"/>
      <c r="T17017" s="6"/>
      <c r="AE17017" s="4"/>
      <c r="AF17017" s="4"/>
      <c r="AG17017" s="6"/>
      <c r="AY17017" s="4"/>
    </row>
    <row r="17018" spans="1:51" customFormat="1" x14ac:dyDescent="0.25">
      <c r="A17018" s="6"/>
      <c r="J17018" s="6"/>
      <c r="M17018" s="7"/>
      <c r="T17018" s="6"/>
      <c r="AE17018" s="4"/>
      <c r="AF17018" s="4"/>
      <c r="AG17018" s="6"/>
      <c r="AY17018" s="4"/>
    </row>
    <row r="17019" spans="1:51" customFormat="1" x14ac:dyDescent="0.25">
      <c r="A17019" s="6"/>
      <c r="J17019" s="6"/>
      <c r="M17019" s="7"/>
      <c r="T17019" s="6"/>
      <c r="AE17019" s="4"/>
      <c r="AF17019" s="4"/>
      <c r="AG17019" s="6"/>
      <c r="AY17019" s="4"/>
    </row>
    <row r="17020" spans="1:51" customFormat="1" x14ac:dyDescent="0.25">
      <c r="A17020" s="6"/>
      <c r="J17020" s="6"/>
      <c r="M17020" s="7"/>
      <c r="T17020" s="6"/>
      <c r="AE17020" s="4"/>
      <c r="AF17020" s="4"/>
      <c r="AG17020" s="6"/>
      <c r="AY17020" s="4"/>
    </row>
    <row r="17021" spans="1:51" customFormat="1" x14ac:dyDescent="0.25">
      <c r="A17021" s="6"/>
      <c r="J17021" s="6"/>
      <c r="M17021" s="7"/>
      <c r="T17021" s="6"/>
      <c r="AE17021" s="4"/>
      <c r="AF17021" s="4"/>
      <c r="AG17021" s="6"/>
      <c r="AY17021" s="4"/>
    </row>
    <row r="17022" spans="1:51" customFormat="1" x14ac:dyDescent="0.25">
      <c r="A17022" s="6"/>
      <c r="J17022" s="6"/>
      <c r="M17022" s="7"/>
      <c r="T17022" s="6"/>
      <c r="AE17022" s="4"/>
      <c r="AF17022" s="4"/>
      <c r="AG17022" s="6"/>
      <c r="AY17022" s="4"/>
    </row>
    <row r="17023" spans="1:51" customFormat="1" x14ac:dyDescent="0.25">
      <c r="A17023" s="6"/>
      <c r="J17023" s="6"/>
      <c r="M17023" s="7"/>
      <c r="T17023" s="6"/>
      <c r="AE17023" s="4"/>
      <c r="AF17023" s="4"/>
      <c r="AG17023" s="6"/>
      <c r="AY17023" s="4"/>
    </row>
    <row r="17024" spans="1:51" customFormat="1" x14ac:dyDescent="0.25">
      <c r="A17024" s="6"/>
      <c r="J17024" s="6"/>
      <c r="M17024" s="7"/>
      <c r="T17024" s="6"/>
      <c r="AE17024" s="4"/>
      <c r="AF17024" s="4"/>
      <c r="AG17024" s="6"/>
      <c r="AY17024" s="4"/>
    </row>
    <row r="17025" spans="1:51" customFormat="1" x14ac:dyDescent="0.25">
      <c r="A17025" s="6"/>
      <c r="J17025" s="6"/>
      <c r="M17025" s="7"/>
      <c r="T17025" s="6"/>
      <c r="AE17025" s="4"/>
      <c r="AF17025" s="4"/>
      <c r="AG17025" s="6"/>
      <c r="AY17025" s="4"/>
    </row>
    <row r="17026" spans="1:51" customFormat="1" x14ac:dyDescent="0.25">
      <c r="A17026" s="6"/>
      <c r="J17026" s="6"/>
      <c r="M17026" s="7"/>
      <c r="T17026" s="6"/>
      <c r="AE17026" s="4"/>
      <c r="AF17026" s="4"/>
      <c r="AG17026" s="6"/>
      <c r="AY17026" s="4"/>
    </row>
    <row r="17027" spans="1:51" customFormat="1" x14ac:dyDescent="0.25">
      <c r="A17027" s="6"/>
      <c r="J17027" s="6"/>
      <c r="M17027" s="7"/>
      <c r="T17027" s="6"/>
      <c r="AE17027" s="4"/>
      <c r="AF17027" s="4"/>
      <c r="AG17027" s="6"/>
      <c r="AY17027" s="4"/>
    </row>
    <row r="17028" spans="1:51" customFormat="1" x14ac:dyDescent="0.25">
      <c r="A17028" s="6"/>
      <c r="J17028" s="6"/>
      <c r="M17028" s="7"/>
      <c r="T17028" s="6"/>
      <c r="AE17028" s="4"/>
      <c r="AF17028" s="4"/>
      <c r="AG17028" s="6"/>
      <c r="AY17028" s="4"/>
    </row>
    <row r="17029" spans="1:51" customFormat="1" x14ac:dyDescent="0.25">
      <c r="A17029" s="6"/>
      <c r="J17029" s="6"/>
      <c r="M17029" s="7"/>
      <c r="T17029" s="6"/>
      <c r="AE17029" s="4"/>
      <c r="AF17029" s="4"/>
      <c r="AG17029" s="6"/>
      <c r="AY17029" s="4"/>
    </row>
    <row r="17030" spans="1:51" customFormat="1" x14ac:dyDescent="0.25">
      <c r="A17030" s="6"/>
      <c r="J17030" s="6"/>
      <c r="M17030" s="7"/>
      <c r="T17030" s="6"/>
      <c r="AE17030" s="4"/>
      <c r="AF17030" s="4"/>
      <c r="AG17030" s="6"/>
      <c r="AY17030" s="4"/>
    </row>
    <row r="17031" spans="1:51" customFormat="1" x14ac:dyDescent="0.25">
      <c r="A17031" s="6"/>
      <c r="J17031" s="6"/>
      <c r="M17031" s="7"/>
      <c r="T17031" s="6"/>
      <c r="AE17031" s="4"/>
      <c r="AF17031" s="4"/>
      <c r="AG17031" s="6"/>
      <c r="AY17031" s="4"/>
    </row>
    <row r="17032" spans="1:51" customFormat="1" x14ac:dyDescent="0.25">
      <c r="A17032" s="6"/>
      <c r="J17032" s="6"/>
      <c r="M17032" s="7"/>
      <c r="T17032" s="6"/>
      <c r="AE17032" s="4"/>
      <c r="AF17032" s="4"/>
      <c r="AG17032" s="6"/>
      <c r="AY17032" s="4"/>
    </row>
    <row r="17033" spans="1:51" customFormat="1" x14ac:dyDescent="0.25">
      <c r="A17033" s="6"/>
      <c r="J17033" s="6"/>
      <c r="M17033" s="7"/>
      <c r="T17033" s="6"/>
      <c r="AE17033" s="4"/>
      <c r="AF17033" s="4"/>
      <c r="AG17033" s="6"/>
      <c r="AY17033" s="4"/>
    </row>
    <row r="17034" spans="1:51" customFormat="1" x14ac:dyDescent="0.25">
      <c r="A17034" s="6"/>
      <c r="J17034" s="6"/>
      <c r="M17034" s="7"/>
      <c r="T17034" s="6"/>
      <c r="AE17034" s="4"/>
      <c r="AF17034" s="4"/>
      <c r="AG17034" s="6"/>
      <c r="AY17034" s="4"/>
    </row>
    <row r="17035" spans="1:51" customFormat="1" x14ac:dyDescent="0.25">
      <c r="A17035" s="6"/>
      <c r="J17035" s="6"/>
      <c r="M17035" s="7"/>
      <c r="T17035" s="6"/>
      <c r="AE17035" s="4"/>
      <c r="AF17035" s="4"/>
      <c r="AG17035" s="6"/>
      <c r="AY17035" s="4"/>
    </row>
    <row r="17036" spans="1:51" customFormat="1" x14ac:dyDescent="0.25">
      <c r="A17036" s="6"/>
      <c r="J17036" s="6"/>
      <c r="M17036" s="7"/>
      <c r="T17036" s="6"/>
      <c r="AE17036" s="4"/>
      <c r="AF17036" s="4"/>
      <c r="AG17036" s="6"/>
      <c r="AY17036" s="4"/>
    </row>
    <row r="17037" spans="1:51" customFormat="1" x14ac:dyDescent="0.25">
      <c r="A17037" s="6"/>
      <c r="J17037" s="6"/>
      <c r="M17037" s="7"/>
      <c r="T17037" s="6"/>
      <c r="AE17037" s="4"/>
      <c r="AF17037" s="4"/>
      <c r="AG17037" s="6"/>
      <c r="AY17037" s="4"/>
    </row>
    <row r="17038" spans="1:51" customFormat="1" x14ac:dyDescent="0.25">
      <c r="A17038" s="6"/>
      <c r="J17038" s="6"/>
      <c r="M17038" s="7"/>
      <c r="T17038" s="6"/>
      <c r="AE17038" s="4"/>
      <c r="AF17038" s="4"/>
      <c r="AG17038" s="6"/>
      <c r="AY17038" s="4"/>
    </row>
    <row r="17039" spans="1:51" customFormat="1" x14ac:dyDescent="0.25">
      <c r="A17039" s="6"/>
      <c r="J17039" s="6"/>
      <c r="M17039" s="7"/>
      <c r="T17039" s="6"/>
      <c r="AE17039" s="4"/>
      <c r="AF17039" s="4"/>
      <c r="AG17039" s="6"/>
      <c r="AY17039" s="4"/>
    </row>
    <row r="17040" spans="1:51" customFormat="1" x14ac:dyDescent="0.25">
      <c r="A17040" s="6"/>
      <c r="J17040" s="6"/>
      <c r="M17040" s="7"/>
      <c r="T17040" s="6"/>
      <c r="AE17040" s="4"/>
      <c r="AF17040" s="4"/>
      <c r="AG17040" s="6"/>
      <c r="AY17040" s="4"/>
    </row>
    <row r="17041" spans="1:51" customFormat="1" x14ac:dyDescent="0.25">
      <c r="A17041" s="6"/>
      <c r="J17041" s="6"/>
      <c r="M17041" s="7"/>
      <c r="T17041" s="6"/>
      <c r="AE17041" s="4"/>
      <c r="AF17041" s="4"/>
      <c r="AG17041" s="6"/>
      <c r="AY17041" s="4"/>
    </row>
    <row r="17042" spans="1:51" customFormat="1" x14ac:dyDescent="0.25">
      <c r="A17042" s="6"/>
      <c r="J17042" s="6"/>
      <c r="M17042" s="7"/>
      <c r="T17042" s="6"/>
      <c r="AE17042" s="4"/>
      <c r="AF17042" s="4"/>
      <c r="AG17042" s="6"/>
      <c r="AY17042" s="4"/>
    </row>
    <row r="17043" spans="1:51" customFormat="1" x14ac:dyDescent="0.25">
      <c r="A17043" s="6"/>
      <c r="J17043" s="6"/>
      <c r="M17043" s="7"/>
      <c r="T17043" s="6"/>
      <c r="AE17043" s="4"/>
      <c r="AF17043" s="4"/>
      <c r="AG17043" s="6"/>
      <c r="AY17043" s="4"/>
    </row>
    <row r="17044" spans="1:51" customFormat="1" x14ac:dyDescent="0.25">
      <c r="A17044" s="6"/>
      <c r="J17044" s="6"/>
      <c r="M17044" s="7"/>
      <c r="T17044" s="6"/>
      <c r="AE17044" s="4"/>
      <c r="AF17044" s="4"/>
      <c r="AG17044" s="6"/>
      <c r="AY17044" s="4"/>
    </row>
    <row r="17045" spans="1:51" customFormat="1" x14ac:dyDescent="0.25">
      <c r="A17045" s="6"/>
      <c r="J17045" s="6"/>
      <c r="M17045" s="7"/>
      <c r="T17045" s="6"/>
      <c r="AE17045" s="4"/>
      <c r="AF17045" s="4"/>
      <c r="AG17045" s="6"/>
      <c r="AY17045" s="4"/>
    </row>
    <row r="17046" spans="1:51" customFormat="1" x14ac:dyDescent="0.25">
      <c r="A17046" s="6"/>
      <c r="J17046" s="6"/>
      <c r="M17046" s="7"/>
      <c r="T17046" s="6"/>
      <c r="AE17046" s="4"/>
      <c r="AF17046" s="4"/>
      <c r="AG17046" s="6"/>
      <c r="AY17046" s="4"/>
    </row>
    <row r="17047" spans="1:51" customFormat="1" x14ac:dyDescent="0.25">
      <c r="A17047" s="6"/>
      <c r="J17047" s="6"/>
      <c r="M17047" s="7"/>
      <c r="T17047" s="6"/>
      <c r="AE17047" s="4"/>
      <c r="AF17047" s="4"/>
      <c r="AG17047" s="6"/>
      <c r="AY17047" s="4"/>
    </row>
    <row r="17048" spans="1:51" customFormat="1" x14ac:dyDescent="0.25">
      <c r="A17048" s="6"/>
      <c r="J17048" s="6"/>
      <c r="M17048" s="7"/>
      <c r="T17048" s="6"/>
      <c r="AE17048" s="4"/>
      <c r="AF17048" s="4"/>
      <c r="AG17048" s="6"/>
      <c r="AY17048" s="4"/>
    </row>
    <row r="17049" spans="1:51" customFormat="1" x14ac:dyDescent="0.25">
      <c r="A17049" s="6"/>
      <c r="J17049" s="6"/>
      <c r="M17049" s="7"/>
      <c r="T17049" s="6"/>
      <c r="AE17049" s="4"/>
      <c r="AF17049" s="4"/>
      <c r="AG17049" s="6"/>
      <c r="AY17049" s="4"/>
    </row>
    <row r="17050" spans="1:51" customFormat="1" x14ac:dyDescent="0.25">
      <c r="A17050" s="6"/>
      <c r="J17050" s="6"/>
      <c r="M17050" s="7"/>
      <c r="T17050" s="6"/>
      <c r="AE17050" s="4"/>
      <c r="AF17050" s="4"/>
      <c r="AG17050" s="6"/>
      <c r="AY17050" s="4"/>
    </row>
    <row r="17051" spans="1:51" customFormat="1" x14ac:dyDescent="0.25">
      <c r="A17051" s="6"/>
      <c r="J17051" s="6"/>
      <c r="M17051" s="7"/>
      <c r="T17051" s="6"/>
      <c r="AE17051" s="4"/>
      <c r="AF17051" s="4"/>
      <c r="AG17051" s="6"/>
      <c r="AY17051" s="4"/>
    </row>
    <row r="17052" spans="1:51" customFormat="1" x14ac:dyDescent="0.25">
      <c r="A17052" s="6"/>
      <c r="J17052" s="6"/>
      <c r="M17052" s="7"/>
      <c r="T17052" s="6"/>
      <c r="AE17052" s="4"/>
      <c r="AF17052" s="4"/>
      <c r="AG17052" s="6"/>
      <c r="AY17052" s="4"/>
    </row>
    <row r="17053" spans="1:51" customFormat="1" x14ac:dyDescent="0.25">
      <c r="A17053" s="6"/>
      <c r="J17053" s="6"/>
      <c r="M17053" s="7"/>
      <c r="T17053" s="6"/>
      <c r="AE17053" s="4"/>
      <c r="AF17053" s="4"/>
      <c r="AG17053" s="6"/>
      <c r="AY17053" s="4"/>
    </row>
    <row r="17054" spans="1:51" customFormat="1" x14ac:dyDescent="0.25">
      <c r="A17054" s="6"/>
      <c r="J17054" s="6"/>
      <c r="M17054" s="7"/>
      <c r="T17054" s="6"/>
      <c r="AE17054" s="4"/>
      <c r="AF17054" s="4"/>
      <c r="AG17054" s="6"/>
      <c r="AY17054" s="4"/>
    </row>
    <row r="17055" spans="1:51" customFormat="1" x14ac:dyDescent="0.25">
      <c r="A17055" s="6"/>
      <c r="J17055" s="6"/>
      <c r="M17055" s="7"/>
      <c r="T17055" s="6"/>
      <c r="AE17055" s="4"/>
      <c r="AF17055" s="4"/>
      <c r="AG17055" s="6"/>
      <c r="AY17055" s="4"/>
    </row>
    <row r="17056" spans="1:51" customFormat="1" x14ac:dyDescent="0.25">
      <c r="A17056" s="6"/>
      <c r="J17056" s="6"/>
      <c r="M17056" s="7"/>
      <c r="T17056" s="6"/>
      <c r="AE17056" s="4"/>
      <c r="AF17056" s="4"/>
      <c r="AG17056" s="6"/>
      <c r="AY17056" s="4"/>
    </row>
    <row r="17057" spans="1:51" customFormat="1" x14ac:dyDescent="0.25">
      <c r="A17057" s="6"/>
      <c r="J17057" s="6"/>
      <c r="M17057" s="7"/>
      <c r="T17057" s="6"/>
      <c r="AE17057" s="4"/>
      <c r="AF17057" s="4"/>
      <c r="AG17057" s="6"/>
      <c r="AY17057" s="4"/>
    </row>
    <row r="17058" spans="1:51" customFormat="1" x14ac:dyDescent="0.25">
      <c r="A17058" s="6"/>
      <c r="J17058" s="6"/>
      <c r="M17058" s="7"/>
      <c r="T17058" s="6"/>
      <c r="AE17058" s="4"/>
      <c r="AF17058" s="4"/>
      <c r="AG17058" s="6"/>
      <c r="AY17058" s="4"/>
    </row>
    <row r="17059" spans="1:51" customFormat="1" x14ac:dyDescent="0.25">
      <c r="A17059" s="6"/>
      <c r="J17059" s="6"/>
      <c r="M17059" s="7"/>
      <c r="T17059" s="6"/>
      <c r="AE17059" s="4"/>
      <c r="AF17059" s="4"/>
      <c r="AG17059" s="6"/>
      <c r="AY17059" s="4"/>
    </row>
    <row r="17060" spans="1:51" customFormat="1" x14ac:dyDescent="0.25">
      <c r="A17060" s="6"/>
      <c r="J17060" s="6"/>
      <c r="M17060" s="7"/>
      <c r="T17060" s="6"/>
      <c r="AE17060" s="4"/>
      <c r="AF17060" s="4"/>
      <c r="AG17060" s="6"/>
      <c r="AY17060" s="4"/>
    </row>
    <row r="17061" spans="1:51" customFormat="1" x14ac:dyDescent="0.25">
      <c r="A17061" s="6"/>
      <c r="J17061" s="6"/>
      <c r="M17061" s="7"/>
      <c r="T17061" s="6"/>
      <c r="AE17061" s="4"/>
      <c r="AF17061" s="4"/>
      <c r="AG17061" s="6"/>
      <c r="AY17061" s="4"/>
    </row>
    <row r="17062" spans="1:51" customFormat="1" x14ac:dyDescent="0.25">
      <c r="A17062" s="6"/>
      <c r="J17062" s="6"/>
      <c r="M17062" s="7"/>
      <c r="T17062" s="6"/>
      <c r="AE17062" s="4"/>
      <c r="AF17062" s="4"/>
      <c r="AG17062" s="6"/>
      <c r="AY17062" s="4"/>
    </row>
    <row r="17063" spans="1:51" customFormat="1" x14ac:dyDescent="0.25">
      <c r="A17063" s="6"/>
      <c r="J17063" s="6"/>
      <c r="M17063" s="7"/>
      <c r="T17063" s="6"/>
      <c r="AE17063" s="4"/>
      <c r="AF17063" s="4"/>
      <c r="AG17063" s="6"/>
      <c r="AY17063" s="4"/>
    </row>
    <row r="17064" spans="1:51" customFormat="1" x14ac:dyDescent="0.25">
      <c r="A17064" s="6"/>
      <c r="J17064" s="6"/>
      <c r="M17064" s="7"/>
      <c r="T17064" s="6"/>
      <c r="AE17064" s="4"/>
      <c r="AF17064" s="4"/>
      <c r="AG17064" s="6"/>
      <c r="AY17064" s="4"/>
    </row>
    <row r="17065" spans="1:51" customFormat="1" x14ac:dyDescent="0.25">
      <c r="A17065" s="6"/>
      <c r="J17065" s="6"/>
      <c r="M17065" s="7"/>
      <c r="T17065" s="6"/>
      <c r="AE17065" s="4"/>
      <c r="AF17065" s="4"/>
      <c r="AG17065" s="6"/>
      <c r="AY17065" s="4"/>
    </row>
    <row r="17066" spans="1:51" customFormat="1" x14ac:dyDescent="0.25">
      <c r="A17066" s="6"/>
      <c r="J17066" s="6"/>
      <c r="M17066" s="7"/>
      <c r="T17066" s="6"/>
      <c r="AE17066" s="4"/>
      <c r="AF17066" s="4"/>
      <c r="AG17066" s="6"/>
      <c r="AY17066" s="4"/>
    </row>
    <row r="17067" spans="1:51" customFormat="1" x14ac:dyDescent="0.25">
      <c r="A17067" s="6"/>
      <c r="J17067" s="6"/>
      <c r="M17067" s="7"/>
      <c r="T17067" s="6"/>
      <c r="AE17067" s="4"/>
      <c r="AF17067" s="4"/>
      <c r="AG17067" s="6"/>
      <c r="AY17067" s="4"/>
    </row>
    <row r="17068" spans="1:51" customFormat="1" x14ac:dyDescent="0.25">
      <c r="A17068" s="6"/>
      <c r="J17068" s="6"/>
      <c r="M17068" s="7"/>
      <c r="T17068" s="6"/>
      <c r="AE17068" s="4"/>
      <c r="AF17068" s="4"/>
      <c r="AG17068" s="6"/>
      <c r="AY17068" s="4"/>
    </row>
    <row r="17069" spans="1:51" customFormat="1" x14ac:dyDescent="0.25">
      <c r="A17069" s="6"/>
      <c r="J17069" s="6"/>
      <c r="M17069" s="7"/>
      <c r="T17069" s="6"/>
      <c r="AE17069" s="4"/>
      <c r="AF17069" s="4"/>
      <c r="AG17069" s="6"/>
      <c r="AY17069" s="4"/>
    </row>
    <row r="17070" spans="1:51" customFormat="1" x14ac:dyDescent="0.25">
      <c r="A17070" s="6"/>
      <c r="J17070" s="6"/>
      <c r="M17070" s="7"/>
      <c r="T17070" s="6"/>
      <c r="AE17070" s="4"/>
      <c r="AF17070" s="4"/>
      <c r="AG17070" s="6"/>
      <c r="AY17070" s="4"/>
    </row>
    <row r="17071" spans="1:51" customFormat="1" x14ac:dyDescent="0.25">
      <c r="A17071" s="6"/>
      <c r="J17071" s="6"/>
      <c r="M17071" s="7"/>
      <c r="T17071" s="6"/>
      <c r="AE17071" s="4"/>
      <c r="AF17071" s="4"/>
      <c r="AG17071" s="6"/>
      <c r="AY17071" s="4"/>
    </row>
    <row r="17072" spans="1:51" customFormat="1" x14ac:dyDescent="0.25">
      <c r="A17072" s="6"/>
      <c r="J17072" s="6"/>
      <c r="M17072" s="7"/>
      <c r="T17072" s="6"/>
      <c r="AE17072" s="4"/>
      <c r="AF17072" s="4"/>
      <c r="AG17072" s="6"/>
      <c r="AY17072" s="4"/>
    </row>
    <row r="17073" spans="1:51" customFormat="1" x14ac:dyDescent="0.25">
      <c r="A17073" s="6"/>
      <c r="J17073" s="6"/>
      <c r="M17073" s="7"/>
      <c r="T17073" s="6"/>
      <c r="AE17073" s="4"/>
      <c r="AF17073" s="4"/>
      <c r="AG17073" s="6"/>
      <c r="AY17073" s="4"/>
    </row>
    <row r="17074" spans="1:51" customFormat="1" x14ac:dyDescent="0.25">
      <c r="A17074" s="6"/>
      <c r="J17074" s="6"/>
      <c r="M17074" s="7"/>
      <c r="T17074" s="6"/>
      <c r="AE17074" s="4"/>
      <c r="AF17074" s="4"/>
      <c r="AG17074" s="6"/>
      <c r="AY17074" s="4"/>
    </row>
    <row r="17075" spans="1:51" customFormat="1" x14ac:dyDescent="0.25">
      <c r="A17075" s="6"/>
      <c r="J17075" s="6"/>
      <c r="M17075" s="7"/>
      <c r="T17075" s="6"/>
      <c r="AE17075" s="4"/>
      <c r="AF17075" s="4"/>
      <c r="AG17075" s="6"/>
      <c r="AY17075" s="4"/>
    </row>
    <row r="17076" spans="1:51" customFormat="1" x14ac:dyDescent="0.25">
      <c r="A17076" s="6"/>
      <c r="J17076" s="6"/>
      <c r="M17076" s="7"/>
      <c r="T17076" s="6"/>
      <c r="AE17076" s="4"/>
      <c r="AF17076" s="4"/>
      <c r="AG17076" s="6"/>
      <c r="AY17076" s="4"/>
    </row>
    <row r="17077" spans="1:51" customFormat="1" x14ac:dyDescent="0.25">
      <c r="A17077" s="6"/>
      <c r="J17077" s="6"/>
      <c r="M17077" s="7"/>
      <c r="T17077" s="6"/>
      <c r="AE17077" s="4"/>
      <c r="AF17077" s="4"/>
      <c r="AG17077" s="6"/>
      <c r="AY17077" s="4"/>
    </row>
    <row r="17078" spans="1:51" customFormat="1" x14ac:dyDescent="0.25">
      <c r="A17078" s="6"/>
      <c r="J17078" s="6"/>
      <c r="M17078" s="7"/>
      <c r="T17078" s="6"/>
      <c r="AE17078" s="4"/>
      <c r="AF17078" s="4"/>
      <c r="AG17078" s="6"/>
      <c r="AY17078" s="4"/>
    </row>
    <row r="17079" spans="1:51" customFormat="1" x14ac:dyDescent="0.25">
      <c r="A17079" s="6"/>
      <c r="J17079" s="6"/>
      <c r="M17079" s="7"/>
      <c r="T17079" s="6"/>
      <c r="AE17079" s="4"/>
      <c r="AF17079" s="4"/>
      <c r="AG17079" s="6"/>
      <c r="AY17079" s="4"/>
    </row>
    <row r="17080" spans="1:51" customFormat="1" x14ac:dyDescent="0.25">
      <c r="A17080" s="6"/>
      <c r="J17080" s="6"/>
      <c r="M17080" s="7"/>
      <c r="T17080" s="6"/>
      <c r="AE17080" s="4"/>
      <c r="AF17080" s="4"/>
      <c r="AG17080" s="6"/>
      <c r="AY17080" s="4"/>
    </row>
    <row r="17081" spans="1:51" customFormat="1" x14ac:dyDescent="0.25">
      <c r="A17081" s="6"/>
      <c r="J17081" s="6"/>
      <c r="M17081" s="7"/>
      <c r="T17081" s="6"/>
      <c r="AE17081" s="4"/>
      <c r="AF17081" s="4"/>
      <c r="AG17081" s="6"/>
      <c r="AY17081" s="4"/>
    </row>
    <row r="17082" spans="1:51" customFormat="1" x14ac:dyDescent="0.25">
      <c r="A17082" s="6"/>
      <c r="J17082" s="6"/>
      <c r="M17082" s="7"/>
      <c r="T17082" s="6"/>
      <c r="AE17082" s="4"/>
      <c r="AF17082" s="4"/>
      <c r="AG17082" s="6"/>
      <c r="AY17082" s="4"/>
    </row>
    <row r="17083" spans="1:51" customFormat="1" x14ac:dyDescent="0.25">
      <c r="A17083" s="6"/>
      <c r="J17083" s="6"/>
      <c r="M17083" s="7"/>
      <c r="T17083" s="6"/>
      <c r="AE17083" s="4"/>
      <c r="AF17083" s="4"/>
      <c r="AG17083" s="6"/>
      <c r="AY17083" s="4"/>
    </row>
    <row r="17084" spans="1:51" customFormat="1" x14ac:dyDescent="0.25">
      <c r="A17084" s="6"/>
      <c r="J17084" s="6"/>
      <c r="M17084" s="7"/>
      <c r="T17084" s="6"/>
      <c r="AE17084" s="4"/>
      <c r="AF17084" s="4"/>
      <c r="AG17084" s="6"/>
      <c r="AY17084" s="4"/>
    </row>
    <row r="17085" spans="1:51" customFormat="1" x14ac:dyDescent="0.25">
      <c r="A17085" s="6"/>
      <c r="J17085" s="6"/>
      <c r="M17085" s="7"/>
      <c r="T17085" s="6"/>
      <c r="AE17085" s="4"/>
      <c r="AF17085" s="4"/>
      <c r="AG17085" s="6"/>
      <c r="AY17085" s="4"/>
    </row>
    <row r="17086" spans="1:51" customFormat="1" x14ac:dyDescent="0.25">
      <c r="A17086" s="6"/>
      <c r="J17086" s="6"/>
      <c r="M17086" s="7"/>
      <c r="T17086" s="6"/>
      <c r="AE17086" s="4"/>
      <c r="AF17086" s="4"/>
      <c r="AG17086" s="6"/>
      <c r="AY17086" s="4"/>
    </row>
    <row r="17087" spans="1:51" customFormat="1" x14ac:dyDescent="0.25">
      <c r="A17087" s="6"/>
      <c r="J17087" s="6"/>
      <c r="M17087" s="7"/>
      <c r="T17087" s="6"/>
      <c r="AE17087" s="4"/>
      <c r="AF17087" s="4"/>
      <c r="AG17087" s="6"/>
      <c r="AY17087" s="4"/>
    </row>
    <row r="17088" spans="1:51" customFormat="1" x14ac:dyDescent="0.25">
      <c r="A17088" s="6"/>
      <c r="J17088" s="6"/>
      <c r="M17088" s="7"/>
      <c r="T17088" s="6"/>
      <c r="AE17088" s="4"/>
      <c r="AF17088" s="4"/>
      <c r="AG17088" s="6"/>
      <c r="AY17088" s="4"/>
    </row>
    <row r="17089" spans="1:51" customFormat="1" x14ac:dyDescent="0.25">
      <c r="A17089" s="6"/>
      <c r="J17089" s="6"/>
      <c r="M17089" s="7"/>
      <c r="T17089" s="6"/>
      <c r="AE17089" s="4"/>
      <c r="AF17089" s="4"/>
      <c r="AG17089" s="6"/>
      <c r="AY17089" s="4"/>
    </row>
    <row r="17090" spans="1:51" customFormat="1" x14ac:dyDescent="0.25">
      <c r="A17090" s="6"/>
      <c r="J17090" s="6"/>
      <c r="M17090" s="7"/>
      <c r="T17090" s="6"/>
      <c r="AE17090" s="4"/>
      <c r="AF17090" s="4"/>
      <c r="AG17090" s="6"/>
      <c r="AY17090" s="4"/>
    </row>
    <row r="17091" spans="1:51" customFormat="1" x14ac:dyDescent="0.25">
      <c r="A17091" s="6"/>
      <c r="J17091" s="6"/>
      <c r="M17091" s="7"/>
      <c r="T17091" s="6"/>
      <c r="AE17091" s="4"/>
      <c r="AF17091" s="4"/>
      <c r="AG17091" s="6"/>
      <c r="AY17091" s="4"/>
    </row>
    <row r="17092" spans="1:51" customFormat="1" x14ac:dyDescent="0.25">
      <c r="A17092" s="6"/>
      <c r="J17092" s="6"/>
      <c r="M17092" s="7"/>
      <c r="T17092" s="6"/>
      <c r="AE17092" s="4"/>
      <c r="AF17092" s="4"/>
      <c r="AG17092" s="6"/>
      <c r="AY17092" s="4"/>
    </row>
    <row r="17093" spans="1:51" customFormat="1" x14ac:dyDescent="0.25">
      <c r="A17093" s="6"/>
      <c r="J17093" s="6"/>
      <c r="M17093" s="7"/>
      <c r="T17093" s="6"/>
      <c r="AE17093" s="4"/>
      <c r="AF17093" s="4"/>
      <c r="AG17093" s="6"/>
      <c r="AY17093" s="4"/>
    </row>
    <row r="17094" spans="1:51" customFormat="1" x14ac:dyDescent="0.25">
      <c r="A17094" s="6"/>
      <c r="J17094" s="6"/>
      <c r="M17094" s="7"/>
      <c r="T17094" s="6"/>
      <c r="AE17094" s="4"/>
      <c r="AF17094" s="4"/>
      <c r="AG17094" s="6"/>
      <c r="AY17094" s="4"/>
    </row>
    <row r="17095" spans="1:51" customFormat="1" x14ac:dyDescent="0.25">
      <c r="A17095" s="6"/>
      <c r="J17095" s="6"/>
      <c r="M17095" s="7"/>
      <c r="T17095" s="6"/>
      <c r="AE17095" s="4"/>
      <c r="AF17095" s="4"/>
      <c r="AG17095" s="6"/>
      <c r="AY17095" s="4"/>
    </row>
    <row r="17096" spans="1:51" customFormat="1" x14ac:dyDescent="0.25">
      <c r="A17096" s="6"/>
      <c r="J17096" s="6"/>
      <c r="M17096" s="7"/>
      <c r="T17096" s="6"/>
      <c r="AE17096" s="4"/>
      <c r="AF17096" s="4"/>
      <c r="AG17096" s="6"/>
      <c r="AY17096" s="4"/>
    </row>
    <row r="17097" spans="1:51" customFormat="1" x14ac:dyDescent="0.25">
      <c r="A17097" s="6"/>
      <c r="J17097" s="6"/>
      <c r="M17097" s="7"/>
      <c r="T17097" s="6"/>
      <c r="AE17097" s="4"/>
      <c r="AF17097" s="4"/>
      <c r="AG17097" s="6"/>
      <c r="AY17097" s="4"/>
    </row>
    <row r="17098" spans="1:51" customFormat="1" x14ac:dyDescent="0.25">
      <c r="A17098" s="6"/>
      <c r="J17098" s="6"/>
      <c r="M17098" s="7"/>
      <c r="T17098" s="6"/>
      <c r="AE17098" s="4"/>
      <c r="AF17098" s="4"/>
      <c r="AG17098" s="6"/>
      <c r="AY17098" s="4"/>
    </row>
    <row r="17099" spans="1:51" customFormat="1" x14ac:dyDescent="0.25">
      <c r="A17099" s="6"/>
      <c r="J17099" s="6"/>
      <c r="M17099" s="7"/>
      <c r="T17099" s="6"/>
      <c r="AE17099" s="4"/>
      <c r="AF17099" s="4"/>
      <c r="AG17099" s="6"/>
      <c r="AY17099" s="4"/>
    </row>
    <row r="17100" spans="1:51" customFormat="1" x14ac:dyDescent="0.25">
      <c r="A17100" s="6"/>
      <c r="J17100" s="6"/>
      <c r="M17100" s="7"/>
      <c r="T17100" s="6"/>
      <c r="AE17100" s="4"/>
      <c r="AF17100" s="4"/>
      <c r="AG17100" s="6"/>
      <c r="AY17100" s="4"/>
    </row>
    <row r="17101" spans="1:51" customFormat="1" x14ac:dyDescent="0.25">
      <c r="A17101" s="6"/>
      <c r="J17101" s="6"/>
      <c r="M17101" s="7"/>
      <c r="T17101" s="6"/>
      <c r="AE17101" s="4"/>
      <c r="AF17101" s="4"/>
      <c r="AG17101" s="6"/>
      <c r="AY17101" s="4"/>
    </row>
    <row r="17102" spans="1:51" customFormat="1" x14ac:dyDescent="0.25">
      <c r="A17102" s="6"/>
      <c r="J17102" s="6"/>
      <c r="M17102" s="7"/>
      <c r="T17102" s="6"/>
      <c r="AE17102" s="4"/>
      <c r="AF17102" s="4"/>
      <c r="AG17102" s="6"/>
      <c r="AY17102" s="4"/>
    </row>
    <row r="17103" spans="1:51" customFormat="1" x14ac:dyDescent="0.25">
      <c r="A17103" s="6"/>
      <c r="J17103" s="6"/>
      <c r="M17103" s="7"/>
      <c r="T17103" s="6"/>
      <c r="AE17103" s="4"/>
      <c r="AF17103" s="4"/>
      <c r="AG17103" s="6"/>
      <c r="AY17103" s="4"/>
    </row>
    <row r="17104" spans="1:51" customFormat="1" x14ac:dyDescent="0.25">
      <c r="A17104" s="6"/>
      <c r="J17104" s="6"/>
      <c r="M17104" s="7"/>
      <c r="T17104" s="6"/>
      <c r="AE17104" s="4"/>
      <c r="AF17104" s="4"/>
      <c r="AG17104" s="6"/>
      <c r="AY17104" s="4"/>
    </row>
    <row r="17105" spans="1:51" customFormat="1" x14ac:dyDescent="0.25">
      <c r="A17105" s="6"/>
      <c r="J17105" s="6"/>
      <c r="M17105" s="7"/>
      <c r="T17105" s="6"/>
      <c r="AE17105" s="4"/>
      <c r="AF17105" s="4"/>
      <c r="AG17105" s="6"/>
      <c r="AY17105" s="4"/>
    </row>
    <row r="17106" spans="1:51" customFormat="1" x14ac:dyDescent="0.25">
      <c r="A17106" s="6"/>
      <c r="J17106" s="6"/>
      <c r="M17106" s="7"/>
      <c r="T17106" s="6"/>
      <c r="AE17106" s="4"/>
      <c r="AF17106" s="4"/>
      <c r="AG17106" s="6"/>
      <c r="AY17106" s="4"/>
    </row>
    <row r="17107" spans="1:51" customFormat="1" x14ac:dyDescent="0.25">
      <c r="A17107" s="6"/>
      <c r="J17107" s="6"/>
      <c r="M17107" s="7"/>
      <c r="T17107" s="6"/>
      <c r="AE17107" s="4"/>
      <c r="AF17107" s="4"/>
      <c r="AG17107" s="6"/>
      <c r="AY17107" s="4"/>
    </row>
    <row r="17108" spans="1:51" customFormat="1" x14ac:dyDescent="0.25">
      <c r="A17108" s="6"/>
      <c r="J17108" s="6"/>
      <c r="M17108" s="7"/>
      <c r="T17108" s="6"/>
      <c r="AE17108" s="4"/>
      <c r="AF17108" s="4"/>
      <c r="AG17108" s="6"/>
      <c r="AY17108" s="4"/>
    </row>
    <row r="17109" spans="1:51" customFormat="1" x14ac:dyDescent="0.25">
      <c r="A17109" s="6"/>
      <c r="J17109" s="6"/>
      <c r="M17109" s="7"/>
      <c r="T17109" s="6"/>
      <c r="AE17109" s="4"/>
      <c r="AF17109" s="4"/>
      <c r="AG17109" s="6"/>
      <c r="AY17109" s="4"/>
    </row>
    <row r="17110" spans="1:51" customFormat="1" x14ac:dyDescent="0.25">
      <c r="A17110" s="6"/>
      <c r="J17110" s="6"/>
      <c r="M17110" s="7"/>
      <c r="T17110" s="6"/>
      <c r="AE17110" s="4"/>
      <c r="AF17110" s="4"/>
      <c r="AG17110" s="6"/>
      <c r="AY17110" s="4"/>
    </row>
    <row r="17111" spans="1:51" customFormat="1" x14ac:dyDescent="0.25">
      <c r="A17111" s="6"/>
      <c r="J17111" s="6"/>
      <c r="M17111" s="7"/>
      <c r="T17111" s="6"/>
      <c r="AE17111" s="4"/>
      <c r="AF17111" s="4"/>
      <c r="AG17111" s="6"/>
      <c r="AY17111" s="4"/>
    </row>
    <row r="17112" spans="1:51" customFormat="1" x14ac:dyDescent="0.25">
      <c r="A17112" s="6"/>
      <c r="J17112" s="6"/>
      <c r="M17112" s="7"/>
      <c r="T17112" s="6"/>
      <c r="AE17112" s="4"/>
      <c r="AF17112" s="4"/>
      <c r="AG17112" s="6"/>
      <c r="AY17112" s="4"/>
    </row>
    <row r="17113" spans="1:51" customFormat="1" x14ac:dyDescent="0.25">
      <c r="A17113" s="6"/>
      <c r="J17113" s="6"/>
      <c r="M17113" s="7"/>
      <c r="T17113" s="6"/>
      <c r="AE17113" s="4"/>
      <c r="AF17113" s="4"/>
      <c r="AG17113" s="6"/>
      <c r="AY17113" s="4"/>
    </row>
    <row r="17114" spans="1:51" customFormat="1" x14ac:dyDescent="0.25">
      <c r="A17114" s="6"/>
      <c r="J17114" s="6"/>
      <c r="M17114" s="7"/>
      <c r="T17114" s="6"/>
      <c r="AE17114" s="4"/>
      <c r="AF17114" s="4"/>
      <c r="AG17114" s="6"/>
      <c r="AY17114" s="4"/>
    </row>
    <row r="17115" spans="1:51" customFormat="1" x14ac:dyDescent="0.25">
      <c r="A17115" s="6"/>
      <c r="J17115" s="6"/>
      <c r="M17115" s="7"/>
      <c r="T17115" s="6"/>
      <c r="AE17115" s="4"/>
      <c r="AF17115" s="4"/>
      <c r="AG17115" s="6"/>
      <c r="AY17115" s="4"/>
    </row>
    <row r="17116" spans="1:51" customFormat="1" x14ac:dyDescent="0.25">
      <c r="A17116" s="6"/>
      <c r="J17116" s="6"/>
      <c r="M17116" s="7"/>
      <c r="T17116" s="6"/>
      <c r="AE17116" s="4"/>
      <c r="AF17116" s="4"/>
      <c r="AG17116" s="6"/>
      <c r="AY17116" s="4"/>
    </row>
    <row r="17117" spans="1:51" customFormat="1" x14ac:dyDescent="0.25">
      <c r="A17117" s="6"/>
      <c r="J17117" s="6"/>
      <c r="M17117" s="7"/>
      <c r="T17117" s="6"/>
      <c r="AE17117" s="4"/>
      <c r="AF17117" s="4"/>
      <c r="AG17117" s="6"/>
      <c r="AY17117" s="4"/>
    </row>
    <row r="17118" spans="1:51" customFormat="1" x14ac:dyDescent="0.25">
      <c r="A17118" s="6"/>
      <c r="J17118" s="6"/>
      <c r="M17118" s="7"/>
      <c r="T17118" s="6"/>
      <c r="AE17118" s="4"/>
      <c r="AF17118" s="4"/>
      <c r="AG17118" s="6"/>
      <c r="AY17118" s="4"/>
    </row>
    <row r="17119" spans="1:51" customFormat="1" x14ac:dyDescent="0.25">
      <c r="A17119" s="6"/>
      <c r="J17119" s="6"/>
      <c r="M17119" s="7"/>
      <c r="T17119" s="6"/>
      <c r="AE17119" s="4"/>
      <c r="AF17119" s="4"/>
      <c r="AG17119" s="6"/>
      <c r="AY17119" s="4"/>
    </row>
    <row r="17120" spans="1:51" customFormat="1" x14ac:dyDescent="0.25">
      <c r="A17120" s="6"/>
      <c r="J17120" s="6"/>
      <c r="M17120" s="7"/>
      <c r="T17120" s="6"/>
      <c r="AE17120" s="4"/>
      <c r="AF17120" s="4"/>
      <c r="AG17120" s="6"/>
      <c r="AY17120" s="4"/>
    </row>
    <row r="17121" spans="1:51" customFormat="1" x14ac:dyDescent="0.25">
      <c r="A17121" s="6"/>
      <c r="J17121" s="6"/>
      <c r="M17121" s="7"/>
      <c r="T17121" s="6"/>
      <c r="AE17121" s="4"/>
      <c r="AF17121" s="4"/>
      <c r="AG17121" s="6"/>
      <c r="AY17121" s="4"/>
    </row>
    <row r="17122" spans="1:51" customFormat="1" x14ac:dyDescent="0.25">
      <c r="A17122" s="6"/>
      <c r="J17122" s="6"/>
      <c r="M17122" s="7"/>
      <c r="T17122" s="6"/>
      <c r="AE17122" s="4"/>
      <c r="AF17122" s="4"/>
      <c r="AG17122" s="6"/>
      <c r="AY17122" s="4"/>
    </row>
    <row r="17123" spans="1:51" customFormat="1" x14ac:dyDescent="0.25">
      <c r="A17123" s="6"/>
      <c r="J17123" s="6"/>
      <c r="M17123" s="7"/>
      <c r="T17123" s="6"/>
      <c r="AE17123" s="4"/>
      <c r="AF17123" s="4"/>
      <c r="AG17123" s="6"/>
      <c r="AY17123" s="4"/>
    </row>
    <row r="17124" spans="1:51" customFormat="1" x14ac:dyDescent="0.25">
      <c r="A17124" s="6"/>
      <c r="J17124" s="6"/>
      <c r="M17124" s="7"/>
      <c r="T17124" s="6"/>
      <c r="AE17124" s="4"/>
      <c r="AF17124" s="4"/>
      <c r="AG17124" s="6"/>
      <c r="AY17124" s="4"/>
    </row>
    <row r="17125" spans="1:51" customFormat="1" x14ac:dyDescent="0.25">
      <c r="A17125" s="6"/>
      <c r="J17125" s="6"/>
      <c r="M17125" s="7"/>
      <c r="T17125" s="6"/>
      <c r="AE17125" s="4"/>
      <c r="AF17125" s="4"/>
      <c r="AG17125" s="6"/>
      <c r="AY17125" s="4"/>
    </row>
    <row r="17126" spans="1:51" customFormat="1" x14ac:dyDescent="0.25">
      <c r="A17126" s="6"/>
      <c r="J17126" s="6"/>
      <c r="M17126" s="7"/>
      <c r="T17126" s="6"/>
      <c r="AE17126" s="4"/>
      <c r="AF17126" s="4"/>
      <c r="AG17126" s="6"/>
      <c r="AY17126" s="4"/>
    </row>
    <row r="17127" spans="1:51" customFormat="1" x14ac:dyDescent="0.25">
      <c r="A17127" s="6"/>
      <c r="J17127" s="6"/>
      <c r="M17127" s="7"/>
      <c r="T17127" s="6"/>
      <c r="AE17127" s="4"/>
      <c r="AF17127" s="4"/>
      <c r="AG17127" s="6"/>
      <c r="AY17127" s="4"/>
    </row>
    <row r="17128" spans="1:51" customFormat="1" x14ac:dyDescent="0.25">
      <c r="A17128" s="6"/>
      <c r="J17128" s="6"/>
      <c r="M17128" s="7"/>
      <c r="T17128" s="6"/>
      <c r="AE17128" s="4"/>
      <c r="AF17128" s="4"/>
      <c r="AG17128" s="6"/>
      <c r="AY17128" s="4"/>
    </row>
    <row r="17129" spans="1:51" customFormat="1" x14ac:dyDescent="0.25">
      <c r="A17129" s="6"/>
      <c r="J17129" s="6"/>
      <c r="M17129" s="7"/>
      <c r="T17129" s="6"/>
      <c r="AE17129" s="4"/>
      <c r="AF17129" s="4"/>
      <c r="AG17129" s="6"/>
      <c r="AY17129" s="4"/>
    </row>
    <row r="17130" spans="1:51" customFormat="1" x14ac:dyDescent="0.25">
      <c r="A17130" s="6"/>
      <c r="J17130" s="6"/>
      <c r="M17130" s="7"/>
      <c r="T17130" s="6"/>
      <c r="AE17130" s="4"/>
      <c r="AF17130" s="4"/>
      <c r="AG17130" s="6"/>
      <c r="AY17130" s="4"/>
    </row>
    <row r="17131" spans="1:51" customFormat="1" x14ac:dyDescent="0.25">
      <c r="A17131" s="6"/>
      <c r="J17131" s="6"/>
      <c r="M17131" s="7"/>
      <c r="T17131" s="6"/>
      <c r="AE17131" s="4"/>
      <c r="AF17131" s="4"/>
      <c r="AG17131" s="6"/>
      <c r="AY17131" s="4"/>
    </row>
    <row r="17132" spans="1:51" customFormat="1" x14ac:dyDescent="0.25">
      <c r="A17132" s="6"/>
      <c r="J17132" s="6"/>
      <c r="M17132" s="7"/>
      <c r="T17132" s="6"/>
      <c r="AE17132" s="4"/>
      <c r="AF17132" s="4"/>
      <c r="AG17132" s="6"/>
      <c r="AY17132" s="4"/>
    </row>
    <row r="17133" spans="1:51" customFormat="1" x14ac:dyDescent="0.25">
      <c r="A17133" s="6"/>
      <c r="J17133" s="6"/>
      <c r="M17133" s="7"/>
      <c r="T17133" s="6"/>
      <c r="AE17133" s="4"/>
      <c r="AF17133" s="4"/>
      <c r="AG17133" s="6"/>
      <c r="AY17133" s="4"/>
    </row>
    <row r="17134" spans="1:51" customFormat="1" x14ac:dyDescent="0.25">
      <c r="A17134" s="6"/>
      <c r="J17134" s="6"/>
      <c r="M17134" s="7"/>
      <c r="T17134" s="6"/>
      <c r="AE17134" s="4"/>
      <c r="AF17134" s="4"/>
      <c r="AG17134" s="6"/>
      <c r="AY17134" s="4"/>
    </row>
    <row r="17135" spans="1:51" customFormat="1" x14ac:dyDescent="0.25">
      <c r="A17135" s="6"/>
      <c r="J17135" s="6"/>
      <c r="M17135" s="7"/>
      <c r="T17135" s="6"/>
      <c r="AE17135" s="4"/>
      <c r="AF17135" s="4"/>
      <c r="AG17135" s="6"/>
      <c r="AY17135" s="4"/>
    </row>
    <row r="17136" spans="1:51" customFormat="1" x14ac:dyDescent="0.25">
      <c r="A17136" s="6"/>
      <c r="J17136" s="6"/>
      <c r="M17136" s="7"/>
      <c r="T17136" s="6"/>
      <c r="AE17136" s="4"/>
      <c r="AF17136" s="4"/>
      <c r="AG17136" s="6"/>
      <c r="AY17136" s="4"/>
    </row>
    <row r="17137" spans="1:51" customFormat="1" x14ac:dyDescent="0.25">
      <c r="A17137" s="6"/>
      <c r="J17137" s="6"/>
      <c r="M17137" s="7"/>
      <c r="T17137" s="6"/>
      <c r="AE17137" s="4"/>
      <c r="AF17137" s="4"/>
      <c r="AG17137" s="6"/>
      <c r="AY17137" s="4"/>
    </row>
    <row r="17138" spans="1:51" customFormat="1" x14ac:dyDescent="0.25">
      <c r="A17138" s="6"/>
      <c r="J17138" s="6"/>
      <c r="M17138" s="7"/>
      <c r="T17138" s="6"/>
      <c r="AE17138" s="4"/>
      <c r="AF17138" s="4"/>
      <c r="AG17138" s="6"/>
      <c r="AY17138" s="4"/>
    </row>
    <row r="17139" spans="1:51" customFormat="1" x14ac:dyDescent="0.25">
      <c r="A17139" s="6"/>
      <c r="J17139" s="6"/>
      <c r="M17139" s="7"/>
      <c r="T17139" s="6"/>
      <c r="AE17139" s="4"/>
      <c r="AF17139" s="4"/>
      <c r="AG17139" s="6"/>
      <c r="AY17139" s="4"/>
    </row>
    <row r="17140" spans="1:51" customFormat="1" x14ac:dyDescent="0.25">
      <c r="A17140" s="6"/>
      <c r="J17140" s="6"/>
      <c r="M17140" s="7"/>
      <c r="T17140" s="6"/>
      <c r="AE17140" s="4"/>
      <c r="AF17140" s="4"/>
      <c r="AG17140" s="6"/>
      <c r="AY17140" s="4"/>
    </row>
    <row r="17141" spans="1:51" customFormat="1" x14ac:dyDescent="0.25">
      <c r="A17141" s="6"/>
      <c r="J17141" s="6"/>
      <c r="M17141" s="7"/>
      <c r="T17141" s="6"/>
      <c r="AE17141" s="4"/>
      <c r="AF17141" s="4"/>
      <c r="AG17141" s="6"/>
      <c r="AY17141" s="4"/>
    </row>
    <row r="17142" spans="1:51" customFormat="1" x14ac:dyDescent="0.25">
      <c r="A17142" s="6"/>
      <c r="J17142" s="6"/>
      <c r="M17142" s="7"/>
      <c r="T17142" s="6"/>
      <c r="AE17142" s="4"/>
      <c r="AF17142" s="4"/>
      <c r="AG17142" s="6"/>
      <c r="AY17142" s="4"/>
    </row>
    <row r="17143" spans="1:51" customFormat="1" x14ac:dyDescent="0.25">
      <c r="A17143" s="6"/>
      <c r="J17143" s="6"/>
      <c r="M17143" s="7"/>
      <c r="T17143" s="6"/>
      <c r="AE17143" s="4"/>
      <c r="AF17143" s="4"/>
      <c r="AG17143" s="6"/>
      <c r="AY17143" s="4"/>
    </row>
    <row r="17144" spans="1:51" customFormat="1" x14ac:dyDescent="0.25">
      <c r="A17144" s="6"/>
      <c r="J17144" s="6"/>
      <c r="M17144" s="7"/>
      <c r="T17144" s="6"/>
      <c r="AE17144" s="4"/>
      <c r="AF17144" s="4"/>
      <c r="AG17144" s="6"/>
      <c r="AY17144" s="4"/>
    </row>
    <row r="17145" spans="1:51" customFormat="1" x14ac:dyDescent="0.25">
      <c r="A17145" s="6"/>
      <c r="J17145" s="6"/>
      <c r="M17145" s="7"/>
      <c r="T17145" s="6"/>
      <c r="AE17145" s="4"/>
      <c r="AF17145" s="4"/>
      <c r="AG17145" s="6"/>
      <c r="AY17145" s="4"/>
    </row>
    <row r="17146" spans="1:51" customFormat="1" x14ac:dyDescent="0.25">
      <c r="A17146" s="6"/>
      <c r="J17146" s="6"/>
      <c r="M17146" s="7"/>
      <c r="T17146" s="6"/>
      <c r="AE17146" s="4"/>
      <c r="AF17146" s="4"/>
      <c r="AG17146" s="6"/>
      <c r="AY17146" s="4"/>
    </row>
    <row r="17147" spans="1:51" customFormat="1" x14ac:dyDescent="0.25">
      <c r="A17147" s="6"/>
      <c r="J17147" s="6"/>
      <c r="M17147" s="7"/>
      <c r="T17147" s="6"/>
      <c r="AE17147" s="4"/>
      <c r="AF17147" s="4"/>
      <c r="AG17147" s="6"/>
      <c r="AY17147" s="4"/>
    </row>
    <row r="17148" spans="1:51" customFormat="1" x14ac:dyDescent="0.25">
      <c r="A17148" s="6"/>
      <c r="J17148" s="6"/>
      <c r="M17148" s="7"/>
      <c r="T17148" s="6"/>
      <c r="AE17148" s="4"/>
      <c r="AF17148" s="4"/>
      <c r="AG17148" s="6"/>
      <c r="AY17148" s="4"/>
    </row>
    <row r="17149" spans="1:51" customFormat="1" x14ac:dyDescent="0.25">
      <c r="A17149" s="6"/>
      <c r="J17149" s="6"/>
      <c r="M17149" s="7"/>
      <c r="T17149" s="6"/>
      <c r="AE17149" s="4"/>
      <c r="AF17149" s="4"/>
      <c r="AG17149" s="6"/>
      <c r="AY17149" s="4"/>
    </row>
    <row r="17150" spans="1:51" customFormat="1" x14ac:dyDescent="0.25">
      <c r="A17150" s="6"/>
      <c r="J17150" s="6"/>
      <c r="M17150" s="7"/>
      <c r="T17150" s="6"/>
      <c r="AE17150" s="4"/>
      <c r="AF17150" s="4"/>
      <c r="AG17150" s="6"/>
      <c r="AY17150" s="4"/>
    </row>
    <row r="17151" spans="1:51" customFormat="1" x14ac:dyDescent="0.25">
      <c r="A17151" s="6"/>
      <c r="J17151" s="6"/>
      <c r="M17151" s="7"/>
      <c r="T17151" s="6"/>
      <c r="AE17151" s="4"/>
      <c r="AF17151" s="4"/>
      <c r="AG17151" s="6"/>
      <c r="AY17151" s="4"/>
    </row>
    <row r="17152" spans="1:51" customFormat="1" x14ac:dyDescent="0.25">
      <c r="A17152" s="6"/>
      <c r="J17152" s="6"/>
      <c r="M17152" s="7"/>
      <c r="T17152" s="6"/>
      <c r="AE17152" s="4"/>
      <c r="AF17152" s="4"/>
      <c r="AG17152" s="6"/>
      <c r="AY17152" s="4"/>
    </row>
    <row r="17153" spans="1:51" customFormat="1" x14ac:dyDescent="0.25">
      <c r="A17153" s="6"/>
      <c r="J17153" s="6"/>
      <c r="M17153" s="7"/>
      <c r="T17153" s="6"/>
      <c r="AE17153" s="4"/>
      <c r="AF17153" s="4"/>
      <c r="AG17153" s="6"/>
      <c r="AY17153" s="4"/>
    </row>
    <row r="17154" spans="1:51" customFormat="1" x14ac:dyDescent="0.25">
      <c r="A17154" s="6"/>
      <c r="J17154" s="6"/>
      <c r="M17154" s="7"/>
      <c r="T17154" s="6"/>
      <c r="AE17154" s="4"/>
      <c r="AF17154" s="4"/>
      <c r="AG17154" s="6"/>
      <c r="AY17154" s="4"/>
    </row>
    <row r="17155" spans="1:51" customFormat="1" x14ac:dyDescent="0.25">
      <c r="A17155" s="6"/>
      <c r="J17155" s="6"/>
      <c r="M17155" s="7"/>
      <c r="T17155" s="6"/>
      <c r="AE17155" s="4"/>
      <c r="AF17155" s="4"/>
      <c r="AG17155" s="6"/>
      <c r="AY17155" s="4"/>
    </row>
    <row r="17156" spans="1:51" customFormat="1" x14ac:dyDescent="0.25">
      <c r="A17156" s="6"/>
      <c r="J17156" s="6"/>
      <c r="M17156" s="7"/>
      <c r="T17156" s="6"/>
      <c r="AE17156" s="4"/>
      <c r="AF17156" s="4"/>
      <c r="AG17156" s="6"/>
      <c r="AY17156" s="4"/>
    </row>
    <row r="17157" spans="1:51" customFormat="1" x14ac:dyDescent="0.25">
      <c r="A17157" s="6"/>
      <c r="J17157" s="6"/>
      <c r="M17157" s="7"/>
      <c r="T17157" s="6"/>
      <c r="AE17157" s="4"/>
      <c r="AF17157" s="4"/>
      <c r="AG17157" s="6"/>
      <c r="AY17157" s="4"/>
    </row>
    <row r="17158" spans="1:51" customFormat="1" x14ac:dyDescent="0.25">
      <c r="A17158" s="6"/>
      <c r="J17158" s="6"/>
      <c r="M17158" s="7"/>
      <c r="T17158" s="6"/>
      <c r="AE17158" s="4"/>
      <c r="AF17158" s="4"/>
      <c r="AG17158" s="6"/>
      <c r="AY17158" s="4"/>
    </row>
    <row r="17159" spans="1:51" customFormat="1" x14ac:dyDescent="0.25">
      <c r="A17159" s="6"/>
      <c r="J17159" s="6"/>
      <c r="M17159" s="7"/>
      <c r="T17159" s="6"/>
      <c r="AE17159" s="4"/>
      <c r="AF17159" s="4"/>
      <c r="AG17159" s="6"/>
      <c r="AY17159" s="4"/>
    </row>
    <row r="17160" spans="1:51" customFormat="1" x14ac:dyDescent="0.25">
      <c r="A17160" s="6"/>
      <c r="J17160" s="6"/>
      <c r="M17160" s="7"/>
      <c r="T17160" s="6"/>
      <c r="AE17160" s="4"/>
      <c r="AF17160" s="4"/>
      <c r="AG17160" s="6"/>
      <c r="AY17160" s="4"/>
    </row>
    <row r="17161" spans="1:51" customFormat="1" x14ac:dyDescent="0.25">
      <c r="A17161" s="6"/>
      <c r="J17161" s="6"/>
      <c r="M17161" s="7"/>
      <c r="T17161" s="6"/>
      <c r="AE17161" s="4"/>
      <c r="AF17161" s="4"/>
      <c r="AG17161" s="6"/>
      <c r="AY17161" s="4"/>
    </row>
    <row r="17162" spans="1:51" customFormat="1" x14ac:dyDescent="0.25">
      <c r="A17162" s="6"/>
      <c r="J17162" s="6"/>
      <c r="M17162" s="7"/>
      <c r="T17162" s="6"/>
      <c r="AE17162" s="4"/>
      <c r="AF17162" s="4"/>
      <c r="AG17162" s="6"/>
      <c r="AY17162" s="4"/>
    </row>
    <row r="17163" spans="1:51" customFormat="1" x14ac:dyDescent="0.25">
      <c r="A17163" s="6"/>
      <c r="J17163" s="6"/>
      <c r="M17163" s="7"/>
      <c r="T17163" s="6"/>
      <c r="AE17163" s="4"/>
      <c r="AF17163" s="4"/>
      <c r="AG17163" s="6"/>
      <c r="AY17163" s="4"/>
    </row>
    <row r="17164" spans="1:51" customFormat="1" x14ac:dyDescent="0.25">
      <c r="A17164" s="6"/>
      <c r="J17164" s="6"/>
      <c r="M17164" s="7"/>
      <c r="T17164" s="6"/>
      <c r="AE17164" s="4"/>
      <c r="AF17164" s="4"/>
      <c r="AG17164" s="6"/>
      <c r="AY17164" s="4"/>
    </row>
    <row r="17165" spans="1:51" customFormat="1" x14ac:dyDescent="0.25">
      <c r="A17165" s="6"/>
      <c r="J17165" s="6"/>
      <c r="M17165" s="7"/>
      <c r="T17165" s="6"/>
      <c r="AE17165" s="4"/>
      <c r="AF17165" s="4"/>
      <c r="AG17165" s="6"/>
      <c r="AY17165" s="4"/>
    </row>
    <row r="17166" spans="1:51" customFormat="1" x14ac:dyDescent="0.25">
      <c r="A17166" s="6"/>
      <c r="J17166" s="6"/>
      <c r="M17166" s="7"/>
      <c r="T17166" s="6"/>
      <c r="AE17166" s="4"/>
      <c r="AF17166" s="4"/>
      <c r="AG17166" s="6"/>
      <c r="AY17166" s="4"/>
    </row>
    <row r="17167" spans="1:51" customFormat="1" x14ac:dyDescent="0.25">
      <c r="A17167" s="6"/>
      <c r="J17167" s="6"/>
      <c r="M17167" s="7"/>
      <c r="T17167" s="6"/>
      <c r="AE17167" s="4"/>
      <c r="AF17167" s="4"/>
      <c r="AG17167" s="6"/>
      <c r="AY17167" s="4"/>
    </row>
    <row r="17168" spans="1:51" customFormat="1" x14ac:dyDescent="0.25">
      <c r="A17168" s="6"/>
      <c r="J17168" s="6"/>
      <c r="M17168" s="7"/>
      <c r="T17168" s="6"/>
      <c r="AE17168" s="4"/>
      <c r="AF17168" s="4"/>
      <c r="AG17168" s="6"/>
      <c r="AY17168" s="4"/>
    </row>
    <row r="17169" spans="1:51" customFormat="1" x14ac:dyDescent="0.25">
      <c r="A17169" s="6"/>
      <c r="J17169" s="6"/>
      <c r="M17169" s="7"/>
      <c r="T17169" s="6"/>
      <c r="AE17169" s="4"/>
      <c r="AF17169" s="4"/>
      <c r="AG17169" s="6"/>
      <c r="AY17169" s="4"/>
    </row>
    <row r="17170" spans="1:51" customFormat="1" x14ac:dyDescent="0.25">
      <c r="A17170" s="6"/>
      <c r="J17170" s="6"/>
      <c r="M17170" s="7"/>
      <c r="T17170" s="6"/>
      <c r="AE17170" s="4"/>
      <c r="AF17170" s="4"/>
      <c r="AG17170" s="6"/>
      <c r="AY17170" s="4"/>
    </row>
    <row r="17171" spans="1:51" customFormat="1" x14ac:dyDescent="0.25">
      <c r="A17171" s="6"/>
      <c r="J17171" s="6"/>
      <c r="M17171" s="7"/>
      <c r="T17171" s="6"/>
      <c r="AE17171" s="4"/>
      <c r="AF17171" s="4"/>
      <c r="AG17171" s="6"/>
      <c r="AY17171" s="4"/>
    </row>
    <row r="17172" spans="1:51" customFormat="1" x14ac:dyDescent="0.25">
      <c r="A17172" s="6"/>
      <c r="J17172" s="6"/>
      <c r="M17172" s="7"/>
      <c r="T17172" s="6"/>
      <c r="AE17172" s="4"/>
      <c r="AF17172" s="4"/>
      <c r="AG17172" s="6"/>
      <c r="AY17172" s="4"/>
    </row>
    <row r="17173" spans="1:51" customFormat="1" x14ac:dyDescent="0.25">
      <c r="A17173" s="6"/>
      <c r="J17173" s="6"/>
      <c r="M17173" s="7"/>
      <c r="T17173" s="6"/>
      <c r="AE17173" s="4"/>
      <c r="AF17173" s="4"/>
      <c r="AG17173" s="6"/>
      <c r="AY17173" s="4"/>
    </row>
    <row r="17174" spans="1:51" customFormat="1" x14ac:dyDescent="0.25">
      <c r="A17174" s="6"/>
      <c r="J17174" s="6"/>
      <c r="M17174" s="7"/>
      <c r="T17174" s="6"/>
      <c r="AE17174" s="4"/>
      <c r="AF17174" s="4"/>
      <c r="AG17174" s="6"/>
      <c r="AY17174" s="4"/>
    </row>
    <row r="17175" spans="1:51" customFormat="1" x14ac:dyDescent="0.25">
      <c r="A17175" s="6"/>
      <c r="J17175" s="6"/>
      <c r="M17175" s="7"/>
      <c r="T17175" s="6"/>
      <c r="AE17175" s="4"/>
      <c r="AF17175" s="4"/>
      <c r="AG17175" s="6"/>
      <c r="AY17175" s="4"/>
    </row>
    <row r="17176" spans="1:51" customFormat="1" x14ac:dyDescent="0.25">
      <c r="A17176" s="6"/>
      <c r="J17176" s="6"/>
      <c r="M17176" s="7"/>
      <c r="T17176" s="6"/>
      <c r="AE17176" s="4"/>
      <c r="AF17176" s="4"/>
      <c r="AG17176" s="6"/>
      <c r="AY17176" s="4"/>
    </row>
    <row r="17177" spans="1:51" customFormat="1" x14ac:dyDescent="0.25">
      <c r="A17177" s="6"/>
      <c r="J17177" s="6"/>
      <c r="M17177" s="7"/>
      <c r="T17177" s="6"/>
      <c r="AE17177" s="4"/>
      <c r="AF17177" s="4"/>
      <c r="AG17177" s="6"/>
      <c r="AY17177" s="4"/>
    </row>
    <row r="17178" spans="1:51" customFormat="1" x14ac:dyDescent="0.25">
      <c r="A17178" s="6"/>
      <c r="J17178" s="6"/>
      <c r="M17178" s="7"/>
      <c r="T17178" s="6"/>
      <c r="AE17178" s="4"/>
      <c r="AF17178" s="4"/>
      <c r="AG17178" s="6"/>
      <c r="AY17178" s="4"/>
    </row>
    <row r="17179" spans="1:51" customFormat="1" x14ac:dyDescent="0.25">
      <c r="A17179" s="6"/>
      <c r="J17179" s="6"/>
      <c r="M17179" s="7"/>
      <c r="T17179" s="6"/>
      <c r="AE17179" s="4"/>
      <c r="AF17179" s="4"/>
      <c r="AG17179" s="6"/>
      <c r="AY17179" s="4"/>
    </row>
    <row r="17180" spans="1:51" customFormat="1" x14ac:dyDescent="0.25">
      <c r="A17180" s="6"/>
      <c r="J17180" s="6"/>
      <c r="M17180" s="7"/>
      <c r="T17180" s="6"/>
      <c r="AE17180" s="4"/>
      <c r="AF17180" s="4"/>
      <c r="AG17180" s="6"/>
      <c r="AY17180" s="4"/>
    </row>
    <row r="17181" spans="1:51" customFormat="1" x14ac:dyDescent="0.25">
      <c r="A17181" s="6"/>
      <c r="J17181" s="6"/>
      <c r="M17181" s="7"/>
      <c r="T17181" s="6"/>
      <c r="AE17181" s="4"/>
      <c r="AF17181" s="4"/>
      <c r="AG17181" s="6"/>
      <c r="AY17181" s="4"/>
    </row>
    <row r="17182" spans="1:51" customFormat="1" x14ac:dyDescent="0.25">
      <c r="A17182" s="6"/>
      <c r="J17182" s="6"/>
      <c r="M17182" s="7"/>
      <c r="T17182" s="6"/>
      <c r="AE17182" s="4"/>
      <c r="AF17182" s="4"/>
      <c r="AG17182" s="6"/>
      <c r="AY17182" s="4"/>
    </row>
    <row r="17183" spans="1:51" customFormat="1" x14ac:dyDescent="0.25">
      <c r="A17183" s="6"/>
      <c r="J17183" s="6"/>
      <c r="M17183" s="7"/>
      <c r="T17183" s="6"/>
      <c r="AE17183" s="4"/>
      <c r="AF17183" s="4"/>
      <c r="AG17183" s="6"/>
      <c r="AY17183" s="4"/>
    </row>
    <row r="17184" spans="1:51" customFormat="1" x14ac:dyDescent="0.25">
      <c r="A17184" s="6"/>
      <c r="J17184" s="6"/>
      <c r="M17184" s="7"/>
      <c r="T17184" s="6"/>
      <c r="AE17184" s="4"/>
      <c r="AF17184" s="4"/>
      <c r="AG17184" s="6"/>
      <c r="AY17184" s="4"/>
    </row>
    <row r="17185" spans="1:51" customFormat="1" x14ac:dyDescent="0.25">
      <c r="A17185" s="6"/>
      <c r="J17185" s="6"/>
      <c r="M17185" s="7"/>
      <c r="T17185" s="6"/>
      <c r="AE17185" s="4"/>
      <c r="AF17185" s="4"/>
      <c r="AG17185" s="6"/>
      <c r="AY17185" s="4"/>
    </row>
    <row r="17186" spans="1:51" customFormat="1" x14ac:dyDescent="0.25">
      <c r="A17186" s="6"/>
      <c r="J17186" s="6"/>
      <c r="M17186" s="7"/>
      <c r="T17186" s="6"/>
      <c r="AE17186" s="4"/>
      <c r="AF17186" s="4"/>
      <c r="AG17186" s="6"/>
      <c r="AY17186" s="4"/>
    </row>
    <row r="17187" spans="1:51" customFormat="1" x14ac:dyDescent="0.25">
      <c r="A17187" s="6"/>
      <c r="J17187" s="6"/>
      <c r="M17187" s="7"/>
      <c r="T17187" s="6"/>
      <c r="AE17187" s="4"/>
      <c r="AF17187" s="4"/>
      <c r="AG17187" s="6"/>
      <c r="AY17187" s="4"/>
    </row>
    <row r="17188" spans="1:51" customFormat="1" x14ac:dyDescent="0.25">
      <c r="A17188" s="6"/>
      <c r="J17188" s="6"/>
      <c r="M17188" s="7"/>
      <c r="T17188" s="6"/>
      <c r="AE17188" s="4"/>
      <c r="AF17188" s="4"/>
      <c r="AG17188" s="6"/>
      <c r="AY17188" s="4"/>
    </row>
    <row r="17189" spans="1:51" customFormat="1" x14ac:dyDescent="0.25">
      <c r="A17189" s="6"/>
      <c r="J17189" s="6"/>
      <c r="M17189" s="7"/>
      <c r="T17189" s="6"/>
      <c r="AE17189" s="4"/>
      <c r="AF17189" s="4"/>
      <c r="AG17189" s="6"/>
      <c r="AY17189" s="4"/>
    </row>
    <row r="17190" spans="1:51" customFormat="1" x14ac:dyDescent="0.25">
      <c r="A17190" s="6"/>
      <c r="J17190" s="6"/>
      <c r="M17190" s="7"/>
      <c r="T17190" s="6"/>
      <c r="AE17190" s="4"/>
      <c r="AF17190" s="4"/>
      <c r="AG17190" s="6"/>
      <c r="AY17190" s="4"/>
    </row>
    <row r="17191" spans="1:51" customFormat="1" x14ac:dyDescent="0.25">
      <c r="A17191" s="6"/>
      <c r="J17191" s="6"/>
      <c r="M17191" s="7"/>
      <c r="T17191" s="6"/>
      <c r="AE17191" s="4"/>
      <c r="AF17191" s="4"/>
      <c r="AG17191" s="6"/>
      <c r="AY17191" s="4"/>
    </row>
    <row r="17192" spans="1:51" customFormat="1" x14ac:dyDescent="0.25">
      <c r="A17192" s="6"/>
      <c r="J17192" s="6"/>
      <c r="M17192" s="7"/>
      <c r="T17192" s="6"/>
      <c r="AE17192" s="4"/>
      <c r="AF17192" s="4"/>
      <c r="AG17192" s="6"/>
      <c r="AY17192" s="4"/>
    </row>
    <row r="17193" spans="1:51" customFormat="1" x14ac:dyDescent="0.25">
      <c r="A17193" s="6"/>
      <c r="J17193" s="6"/>
      <c r="M17193" s="7"/>
      <c r="T17193" s="6"/>
      <c r="AE17193" s="4"/>
      <c r="AF17193" s="4"/>
      <c r="AG17193" s="6"/>
      <c r="AY17193" s="4"/>
    </row>
    <row r="17194" spans="1:51" customFormat="1" x14ac:dyDescent="0.25">
      <c r="A17194" s="6"/>
      <c r="J17194" s="6"/>
      <c r="M17194" s="7"/>
      <c r="T17194" s="6"/>
      <c r="AE17194" s="4"/>
      <c r="AF17194" s="4"/>
      <c r="AG17194" s="6"/>
      <c r="AY17194" s="4"/>
    </row>
    <row r="17195" spans="1:51" customFormat="1" x14ac:dyDescent="0.25">
      <c r="A17195" s="6"/>
      <c r="J17195" s="6"/>
      <c r="M17195" s="7"/>
      <c r="T17195" s="6"/>
      <c r="AE17195" s="4"/>
      <c r="AF17195" s="4"/>
      <c r="AG17195" s="6"/>
      <c r="AY17195" s="4"/>
    </row>
    <row r="17196" spans="1:51" customFormat="1" x14ac:dyDescent="0.25">
      <c r="A17196" s="6"/>
      <c r="J17196" s="6"/>
      <c r="M17196" s="7"/>
      <c r="T17196" s="6"/>
      <c r="AE17196" s="4"/>
      <c r="AF17196" s="4"/>
      <c r="AG17196" s="6"/>
      <c r="AY17196" s="4"/>
    </row>
    <row r="17197" spans="1:51" customFormat="1" x14ac:dyDescent="0.25">
      <c r="A17197" s="6"/>
      <c r="J17197" s="6"/>
      <c r="M17197" s="7"/>
      <c r="T17197" s="6"/>
      <c r="AE17197" s="4"/>
      <c r="AF17197" s="4"/>
      <c r="AG17197" s="6"/>
      <c r="AY17197" s="4"/>
    </row>
    <row r="17198" spans="1:51" customFormat="1" x14ac:dyDescent="0.25">
      <c r="A17198" s="6"/>
      <c r="J17198" s="6"/>
      <c r="M17198" s="7"/>
      <c r="T17198" s="6"/>
      <c r="AE17198" s="4"/>
      <c r="AF17198" s="4"/>
      <c r="AG17198" s="6"/>
      <c r="AY17198" s="4"/>
    </row>
    <row r="17199" spans="1:51" customFormat="1" x14ac:dyDescent="0.25">
      <c r="A17199" s="6"/>
      <c r="J17199" s="6"/>
      <c r="M17199" s="7"/>
      <c r="T17199" s="6"/>
      <c r="AE17199" s="4"/>
      <c r="AF17199" s="4"/>
      <c r="AG17199" s="6"/>
      <c r="AY17199" s="4"/>
    </row>
    <row r="17200" spans="1:51" customFormat="1" x14ac:dyDescent="0.25">
      <c r="A17200" s="6"/>
      <c r="J17200" s="6"/>
      <c r="M17200" s="7"/>
      <c r="T17200" s="6"/>
      <c r="AE17200" s="4"/>
      <c r="AF17200" s="4"/>
      <c r="AG17200" s="6"/>
      <c r="AY17200" s="4"/>
    </row>
    <row r="17201" spans="1:51" customFormat="1" x14ac:dyDescent="0.25">
      <c r="A17201" s="6"/>
      <c r="J17201" s="6"/>
      <c r="M17201" s="7"/>
      <c r="T17201" s="6"/>
      <c r="AE17201" s="4"/>
      <c r="AF17201" s="4"/>
      <c r="AG17201" s="6"/>
      <c r="AY17201" s="4"/>
    </row>
    <row r="17202" spans="1:51" customFormat="1" x14ac:dyDescent="0.25">
      <c r="A17202" s="6"/>
      <c r="J17202" s="6"/>
      <c r="M17202" s="7"/>
      <c r="T17202" s="6"/>
      <c r="AE17202" s="4"/>
      <c r="AF17202" s="4"/>
      <c r="AG17202" s="6"/>
      <c r="AY17202" s="4"/>
    </row>
    <row r="17203" spans="1:51" customFormat="1" x14ac:dyDescent="0.25">
      <c r="A17203" s="6"/>
      <c r="J17203" s="6"/>
      <c r="M17203" s="7"/>
      <c r="T17203" s="6"/>
      <c r="AE17203" s="4"/>
      <c r="AF17203" s="4"/>
      <c r="AG17203" s="6"/>
      <c r="AY17203" s="4"/>
    </row>
    <row r="17204" spans="1:51" customFormat="1" x14ac:dyDescent="0.25">
      <c r="A17204" s="6"/>
      <c r="J17204" s="6"/>
      <c r="M17204" s="7"/>
      <c r="T17204" s="6"/>
      <c r="AE17204" s="4"/>
      <c r="AF17204" s="4"/>
      <c r="AG17204" s="6"/>
      <c r="AY17204" s="4"/>
    </row>
    <row r="17205" spans="1:51" customFormat="1" x14ac:dyDescent="0.25">
      <c r="A17205" s="6"/>
      <c r="J17205" s="6"/>
      <c r="M17205" s="7"/>
      <c r="T17205" s="6"/>
      <c r="AE17205" s="4"/>
      <c r="AF17205" s="4"/>
      <c r="AG17205" s="6"/>
      <c r="AY17205" s="4"/>
    </row>
    <row r="17206" spans="1:51" customFormat="1" x14ac:dyDescent="0.25">
      <c r="A17206" s="6"/>
      <c r="J17206" s="6"/>
      <c r="M17206" s="7"/>
      <c r="T17206" s="6"/>
      <c r="AE17206" s="4"/>
      <c r="AF17206" s="4"/>
      <c r="AG17206" s="6"/>
      <c r="AY17206" s="4"/>
    </row>
    <row r="17207" spans="1:51" customFormat="1" x14ac:dyDescent="0.25">
      <c r="A17207" s="6"/>
      <c r="J17207" s="6"/>
      <c r="M17207" s="7"/>
      <c r="T17207" s="6"/>
      <c r="AE17207" s="4"/>
      <c r="AF17207" s="4"/>
      <c r="AG17207" s="6"/>
      <c r="AY17207" s="4"/>
    </row>
    <row r="17208" spans="1:51" customFormat="1" x14ac:dyDescent="0.25">
      <c r="A17208" s="6"/>
      <c r="J17208" s="6"/>
      <c r="M17208" s="7"/>
      <c r="T17208" s="6"/>
      <c r="AE17208" s="4"/>
      <c r="AF17208" s="4"/>
      <c r="AG17208" s="6"/>
      <c r="AY17208" s="4"/>
    </row>
    <row r="17209" spans="1:51" customFormat="1" x14ac:dyDescent="0.25">
      <c r="A17209" s="6"/>
      <c r="J17209" s="6"/>
      <c r="M17209" s="7"/>
      <c r="T17209" s="6"/>
      <c r="AE17209" s="4"/>
      <c r="AF17209" s="4"/>
      <c r="AG17209" s="6"/>
      <c r="AY17209" s="4"/>
    </row>
    <row r="17210" spans="1:51" customFormat="1" x14ac:dyDescent="0.25">
      <c r="A17210" s="6"/>
      <c r="J17210" s="6"/>
      <c r="M17210" s="7"/>
      <c r="T17210" s="6"/>
      <c r="AE17210" s="4"/>
      <c r="AF17210" s="4"/>
      <c r="AG17210" s="6"/>
      <c r="AY17210" s="4"/>
    </row>
    <row r="17211" spans="1:51" customFormat="1" x14ac:dyDescent="0.25">
      <c r="A17211" s="6"/>
      <c r="J17211" s="6"/>
      <c r="M17211" s="7"/>
      <c r="T17211" s="6"/>
      <c r="AE17211" s="4"/>
      <c r="AF17211" s="4"/>
      <c r="AG17211" s="6"/>
      <c r="AY17211" s="4"/>
    </row>
    <row r="17212" spans="1:51" customFormat="1" x14ac:dyDescent="0.25">
      <c r="A17212" s="6"/>
      <c r="J17212" s="6"/>
      <c r="M17212" s="7"/>
      <c r="T17212" s="6"/>
      <c r="AE17212" s="4"/>
      <c r="AF17212" s="4"/>
      <c r="AG17212" s="6"/>
      <c r="AY17212" s="4"/>
    </row>
    <row r="17213" spans="1:51" customFormat="1" x14ac:dyDescent="0.25">
      <c r="A17213" s="6"/>
      <c r="J17213" s="6"/>
      <c r="M17213" s="7"/>
      <c r="T17213" s="6"/>
      <c r="AE17213" s="4"/>
      <c r="AF17213" s="4"/>
      <c r="AG17213" s="6"/>
      <c r="AY17213" s="4"/>
    </row>
    <row r="17214" spans="1:51" customFormat="1" x14ac:dyDescent="0.25">
      <c r="A17214" s="6"/>
      <c r="J17214" s="6"/>
      <c r="M17214" s="7"/>
      <c r="T17214" s="6"/>
      <c r="AE17214" s="4"/>
      <c r="AF17214" s="4"/>
      <c r="AG17214" s="6"/>
      <c r="AY17214" s="4"/>
    </row>
    <row r="17215" spans="1:51" customFormat="1" x14ac:dyDescent="0.25">
      <c r="A17215" s="6"/>
      <c r="J17215" s="6"/>
      <c r="M17215" s="7"/>
      <c r="T17215" s="6"/>
      <c r="AE17215" s="4"/>
      <c r="AF17215" s="4"/>
      <c r="AG17215" s="6"/>
      <c r="AY17215" s="4"/>
    </row>
    <row r="17216" spans="1:51" customFormat="1" x14ac:dyDescent="0.25">
      <c r="A17216" s="6"/>
      <c r="J17216" s="6"/>
      <c r="M17216" s="7"/>
      <c r="T17216" s="6"/>
      <c r="AE17216" s="4"/>
      <c r="AF17216" s="4"/>
      <c r="AG17216" s="6"/>
      <c r="AY17216" s="4"/>
    </row>
    <row r="17217" spans="1:51" customFormat="1" x14ac:dyDescent="0.25">
      <c r="A17217" s="6"/>
      <c r="J17217" s="6"/>
      <c r="M17217" s="7"/>
      <c r="T17217" s="6"/>
      <c r="AE17217" s="4"/>
      <c r="AF17217" s="4"/>
      <c r="AG17217" s="6"/>
      <c r="AY17217" s="4"/>
    </row>
    <row r="17218" spans="1:51" customFormat="1" x14ac:dyDescent="0.25">
      <c r="A17218" s="6"/>
      <c r="J17218" s="6"/>
      <c r="M17218" s="7"/>
      <c r="T17218" s="6"/>
      <c r="AE17218" s="4"/>
      <c r="AF17218" s="4"/>
      <c r="AG17218" s="6"/>
      <c r="AY17218" s="4"/>
    </row>
    <row r="17219" spans="1:51" customFormat="1" x14ac:dyDescent="0.25">
      <c r="A17219" s="6"/>
      <c r="J17219" s="6"/>
      <c r="M17219" s="7"/>
      <c r="T17219" s="6"/>
      <c r="AE17219" s="4"/>
      <c r="AF17219" s="4"/>
      <c r="AG17219" s="6"/>
      <c r="AY17219" s="4"/>
    </row>
    <row r="17220" spans="1:51" customFormat="1" x14ac:dyDescent="0.25">
      <c r="A17220" s="6"/>
      <c r="J17220" s="6"/>
      <c r="M17220" s="7"/>
      <c r="T17220" s="6"/>
      <c r="AE17220" s="4"/>
      <c r="AF17220" s="4"/>
      <c r="AG17220" s="6"/>
      <c r="AY17220" s="4"/>
    </row>
    <row r="17221" spans="1:51" customFormat="1" x14ac:dyDescent="0.25">
      <c r="A17221" s="6"/>
      <c r="J17221" s="6"/>
      <c r="M17221" s="7"/>
      <c r="T17221" s="6"/>
      <c r="AE17221" s="4"/>
      <c r="AF17221" s="4"/>
      <c r="AG17221" s="6"/>
      <c r="AY17221" s="4"/>
    </row>
    <row r="17222" spans="1:51" customFormat="1" x14ac:dyDescent="0.25">
      <c r="A17222" s="6"/>
      <c r="J17222" s="6"/>
      <c r="M17222" s="7"/>
      <c r="T17222" s="6"/>
      <c r="AE17222" s="4"/>
      <c r="AF17222" s="4"/>
      <c r="AG17222" s="6"/>
      <c r="AY17222" s="4"/>
    </row>
    <row r="17223" spans="1:51" customFormat="1" x14ac:dyDescent="0.25">
      <c r="A17223" s="6"/>
      <c r="J17223" s="6"/>
      <c r="M17223" s="7"/>
      <c r="T17223" s="6"/>
      <c r="AE17223" s="4"/>
      <c r="AF17223" s="4"/>
      <c r="AG17223" s="6"/>
      <c r="AY17223" s="4"/>
    </row>
    <row r="17224" spans="1:51" customFormat="1" x14ac:dyDescent="0.25">
      <c r="A17224" s="6"/>
      <c r="J17224" s="6"/>
      <c r="M17224" s="7"/>
      <c r="T17224" s="6"/>
      <c r="AE17224" s="4"/>
      <c r="AF17224" s="4"/>
      <c r="AG17224" s="6"/>
      <c r="AY17224" s="4"/>
    </row>
    <row r="17225" spans="1:51" customFormat="1" x14ac:dyDescent="0.25">
      <c r="A17225" s="6"/>
      <c r="J17225" s="6"/>
      <c r="M17225" s="7"/>
      <c r="T17225" s="6"/>
      <c r="AE17225" s="4"/>
      <c r="AF17225" s="4"/>
      <c r="AG17225" s="6"/>
      <c r="AY17225" s="4"/>
    </row>
    <row r="17226" spans="1:51" customFormat="1" x14ac:dyDescent="0.25">
      <c r="A17226" s="6"/>
      <c r="J17226" s="6"/>
      <c r="M17226" s="7"/>
      <c r="T17226" s="6"/>
      <c r="AE17226" s="4"/>
      <c r="AF17226" s="4"/>
      <c r="AG17226" s="6"/>
      <c r="AY17226" s="4"/>
    </row>
    <row r="17227" spans="1:51" customFormat="1" x14ac:dyDescent="0.25">
      <c r="A17227" s="6"/>
      <c r="J17227" s="6"/>
      <c r="M17227" s="7"/>
      <c r="T17227" s="6"/>
      <c r="AE17227" s="4"/>
      <c r="AF17227" s="4"/>
      <c r="AG17227" s="6"/>
      <c r="AY17227" s="4"/>
    </row>
    <row r="17228" spans="1:51" customFormat="1" x14ac:dyDescent="0.25">
      <c r="A17228" s="6"/>
      <c r="J17228" s="6"/>
      <c r="M17228" s="7"/>
      <c r="T17228" s="6"/>
      <c r="AE17228" s="4"/>
      <c r="AF17228" s="4"/>
      <c r="AG17228" s="6"/>
      <c r="AY17228" s="4"/>
    </row>
    <row r="17229" spans="1:51" customFormat="1" x14ac:dyDescent="0.25">
      <c r="A17229" s="6"/>
      <c r="J17229" s="6"/>
      <c r="M17229" s="7"/>
      <c r="T17229" s="6"/>
      <c r="AE17229" s="4"/>
      <c r="AF17229" s="4"/>
      <c r="AG17229" s="6"/>
      <c r="AY17229" s="4"/>
    </row>
    <row r="17230" spans="1:51" customFormat="1" x14ac:dyDescent="0.25">
      <c r="A17230" s="6"/>
      <c r="J17230" s="6"/>
      <c r="M17230" s="7"/>
      <c r="T17230" s="6"/>
      <c r="AE17230" s="4"/>
      <c r="AF17230" s="4"/>
      <c r="AG17230" s="6"/>
      <c r="AY17230" s="4"/>
    </row>
    <row r="17231" spans="1:51" customFormat="1" x14ac:dyDescent="0.25">
      <c r="A17231" s="6"/>
      <c r="J17231" s="6"/>
      <c r="M17231" s="7"/>
      <c r="T17231" s="6"/>
      <c r="AE17231" s="4"/>
      <c r="AF17231" s="4"/>
      <c r="AG17231" s="6"/>
      <c r="AY17231" s="4"/>
    </row>
    <row r="17232" spans="1:51" customFormat="1" x14ac:dyDescent="0.25">
      <c r="A17232" s="6"/>
      <c r="J17232" s="6"/>
      <c r="M17232" s="7"/>
      <c r="T17232" s="6"/>
      <c r="AE17232" s="4"/>
      <c r="AF17232" s="4"/>
      <c r="AG17232" s="6"/>
      <c r="AY17232" s="4"/>
    </row>
    <row r="17233" spans="1:51" customFormat="1" x14ac:dyDescent="0.25">
      <c r="A17233" s="6"/>
      <c r="J17233" s="6"/>
      <c r="M17233" s="7"/>
      <c r="T17233" s="6"/>
      <c r="AE17233" s="4"/>
      <c r="AF17233" s="4"/>
      <c r="AG17233" s="6"/>
      <c r="AY17233" s="4"/>
    </row>
    <row r="17234" spans="1:51" customFormat="1" x14ac:dyDescent="0.25">
      <c r="A17234" s="6"/>
      <c r="J17234" s="6"/>
      <c r="M17234" s="7"/>
      <c r="T17234" s="6"/>
      <c r="AE17234" s="4"/>
      <c r="AF17234" s="4"/>
      <c r="AG17234" s="6"/>
      <c r="AY17234" s="4"/>
    </row>
    <row r="17235" spans="1:51" customFormat="1" x14ac:dyDescent="0.25">
      <c r="A17235" s="6"/>
      <c r="J17235" s="6"/>
      <c r="M17235" s="7"/>
      <c r="T17235" s="6"/>
      <c r="AE17235" s="4"/>
      <c r="AF17235" s="4"/>
      <c r="AG17235" s="6"/>
      <c r="AY17235" s="4"/>
    </row>
    <row r="17236" spans="1:51" customFormat="1" x14ac:dyDescent="0.25">
      <c r="A17236" s="6"/>
      <c r="J17236" s="6"/>
      <c r="M17236" s="7"/>
      <c r="T17236" s="6"/>
      <c r="AE17236" s="4"/>
      <c r="AF17236" s="4"/>
      <c r="AG17236" s="6"/>
      <c r="AY17236" s="4"/>
    </row>
    <row r="17237" spans="1:51" customFormat="1" x14ac:dyDescent="0.25">
      <c r="A17237" s="6"/>
      <c r="J17237" s="6"/>
      <c r="M17237" s="7"/>
      <c r="T17237" s="6"/>
      <c r="AE17237" s="4"/>
      <c r="AF17237" s="4"/>
      <c r="AG17237" s="6"/>
      <c r="AY17237" s="4"/>
    </row>
    <row r="17238" spans="1:51" customFormat="1" x14ac:dyDescent="0.25">
      <c r="A17238" s="6"/>
      <c r="J17238" s="6"/>
      <c r="M17238" s="7"/>
      <c r="T17238" s="6"/>
      <c r="AE17238" s="4"/>
      <c r="AF17238" s="4"/>
      <c r="AG17238" s="6"/>
      <c r="AY17238" s="4"/>
    </row>
    <row r="17239" spans="1:51" customFormat="1" x14ac:dyDescent="0.25">
      <c r="A17239" s="6"/>
      <c r="J17239" s="6"/>
      <c r="M17239" s="7"/>
      <c r="T17239" s="6"/>
      <c r="AE17239" s="4"/>
      <c r="AF17239" s="4"/>
      <c r="AG17239" s="6"/>
      <c r="AY17239" s="4"/>
    </row>
    <row r="17240" spans="1:51" customFormat="1" x14ac:dyDescent="0.25">
      <c r="A17240" s="6"/>
      <c r="J17240" s="6"/>
      <c r="M17240" s="7"/>
      <c r="T17240" s="6"/>
      <c r="AE17240" s="4"/>
      <c r="AF17240" s="4"/>
      <c r="AG17240" s="6"/>
      <c r="AY17240" s="4"/>
    </row>
    <row r="17241" spans="1:51" customFormat="1" x14ac:dyDescent="0.25">
      <c r="A17241" s="6"/>
      <c r="J17241" s="6"/>
      <c r="M17241" s="7"/>
      <c r="T17241" s="6"/>
      <c r="AE17241" s="4"/>
      <c r="AF17241" s="4"/>
      <c r="AG17241" s="6"/>
      <c r="AY17241" s="4"/>
    </row>
    <row r="17242" spans="1:51" customFormat="1" x14ac:dyDescent="0.25">
      <c r="A17242" s="6"/>
      <c r="J17242" s="6"/>
      <c r="M17242" s="7"/>
      <c r="T17242" s="6"/>
      <c r="AE17242" s="4"/>
      <c r="AF17242" s="4"/>
      <c r="AG17242" s="6"/>
      <c r="AY17242" s="4"/>
    </row>
    <row r="17243" spans="1:51" customFormat="1" x14ac:dyDescent="0.25">
      <c r="A17243" s="6"/>
      <c r="J17243" s="6"/>
      <c r="M17243" s="7"/>
      <c r="T17243" s="6"/>
      <c r="AE17243" s="4"/>
      <c r="AF17243" s="4"/>
      <c r="AG17243" s="6"/>
      <c r="AY17243" s="4"/>
    </row>
    <row r="17244" spans="1:51" customFormat="1" x14ac:dyDescent="0.25">
      <c r="A17244" s="6"/>
      <c r="J17244" s="6"/>
      <c r="M17244" s="7"/>
      <c r="T17244" s="6"/>
      <c r="AE17244" s="4"/>
      <c r="AF17244" s="4"/>
      <c r="AG17244" s="6"/>
      <c r="AY17244" s="4"/>
    </row>
    <row r="17245" spans="1:51" customFormat="1" x14ac:dyDescent="0.25">
      <c r="A17245" s="6"/>
      <c r="J17245" s="6"/>
      <c r="M17245" s="7"/>
      <c r="T17245" s="6"/>
      <c r="AE17245" s="4"/>
      <c r="AF17245" s="4"/>
      <c r="AG17245" s="6"/>
      <c r="AY17245" s="4"/>
    </row>
    <row r="17246" spans="1:51" customFormat="1" x14ac:dyDescent="0.25">
      <c r="A17246" s="6"/>
      <c r="J17246" s="6"/>
      <c r="M17246" s="7"/>
      <c r="T17246" s="6"/>
      <c r="AE17246" s="4"/>
      <c r="AF17246" s="4"/>
      <c r="AG17246" s="6"/>
      <c r="AY17246" s="4"/>
    </row>
    <row r="17247" spans="1:51" customFormat="1" x14ac:dyDescent="0.25">
      <c r="A17247" s="6"/>
      <c r="J17247" s="6"/>
      <c r="M17247" s="7"/>
      <c r="T17247" s="6"/>
      <c r="AE17247" s="4"/>
      <c r="AF17247" s="4"/>
      <c r="AG17247" s="6"/>
      <c r="AY17247" s="4"/>
    </row>
    <row r="17248" spans="1:51" customFormat="1" x14ac:dyDescent="0.25">
      <c r="A17248" s="6"/>
      <c r="J17248" s="6"/>
      <c r="M17248" s="7"/>
      <c r="T17248" s="6"/>
      <c r="AE17248" s="4"/>
      <c r="AF17248" s="4"/>
      <c r="AG17248" s="6"/>
      <c r="AY17248" s="4"/>
    </row>
    <row r="17249" spans="1:51" customFormat="1" x14ac:dyDescent="0.25">
      <c r="A17249" s="6"/>
      <c r="J17249" s="6"/>
      <c r="M17249" s="7"/>
      <c r="T17249" s="6"/>
      <c r="AE17249" s="4"/>
      <c r="AF17249" s="4"/>
      <c r="AG17249" s="6"/>
      <c r="AY17249" s="4"/>
    </row>
    <row r="17250" spans="1:51" customFormat="1" x14ac:dyDescent="0.25">
      <c r="A17250" s="6"/>
      <c r="J17250" s="6"/>
      <c r="M17250" s="7"/>
      <c r="T17250" s="6"/>
      <c r="AE17250" s="4"/>
      <c r="AF17250" s="4"/>
      <c r="AG17250" s="6"/>
      <c r="AY17250" s="4"/>
    </row>
    <row r="17251" spans="1:51" customFormat="1" x14ac:dyDescent="0.25">
      <c r="A17251" s="6"/>
      <c r="J17251" s="6"/>
      <c r="M17251" s="7"/>
      <c r="T17251" s="6"/>
      <c r="AE17251" s="4"/>
      <c r="AF17251" s="4"/>
      <c r="AG17251" s="6"/>
      <c r="AY17251" s="4"/>
    </row>
    <row r="17252" spans="1:51" customFormat="1" x14ac:dyDescent="0.25">
      <c r="A17252" s="6"/>
      <c r="J17252" s="6"/>
      <c r="M17252" s="7"/>
      <c r="T17252" s="6"/>
      <c r="AE17252" s="4"/>
      <c r="AF17252" s="4"/>
      <c r="AG17252" s="6"/>
      <c r="AY17252" s="4"/>
    </row>
    <row r="17253" spans="1:51" customFormat="1" x14ac:dyDescent="0.25">
      <c r="A17253" s="6"/>
      <c r="J17253" s="6"/>
      <c r="M17253" s="7"/>
      <c r="T17253" s="6"/>
      <c r="AE17253" s="4"/>
      <c r="AF17253" s="4"/>
      <c r="AG17253" s="6"/>
      <c r="AY17253" s="4"/>
    </row>
    <row r="17254" spans="1:51" customFormat="1" x14ac:dyDescent="0.25">
      <c r="A17254" s="6"/>
      <c r="J17254" s="6"/>
      <c r="M17254" s="7"/>
      <c r="T17254" s="6"/>
      <c r="AE17254" s="4"/>
      <c r="AF17254" s="4"/>
      <c r="AG17254" s="6"/>
      <c r="AY17254" s="4"/>
    </row>
    <row r="17255" spans="1:51" customFormat="1" x14ac:dyDescent="0.25">
      <c r="A17255" s="6"/>
      <c r="J17255" s="6"/>
      <c r="M17255" s="7"/>
      <c r="T17255" s="6"/>
      <c r="AE17255" s="4"/>
      <c r="AF17255" s="4"/>
      <c r="AG17255" s="6"/>
      <c r="AY17255" s="4"/>
    </row>
    <row r="17256" spans="1:51" customFormat="1" x14ac:dyDescent="0.25">
      <c r="A17256" s="6"/>
      <c r="J17256" s="6"/>
      <c r="M17256" s="7"/>
      <c r="T17256" s="6"/>
      <c r="AE17256" s="4"/>
      <c r="AF17256" s="4"/>
      <c r="AG17256" s="6"/>
      <c r="AY17256" s="4"/>
    </row>
    <row r="17257" spans="1:51" customFormat="1" x14ac:dyDescent="0.25">
      <c r="A17257" s="6"/>
      <c r="J17257" s="6"/>
      <c r="M17257" s="7"/>
      <c r="T17257" s="6"/>
      <c r="AE17257" s="4"/>
      <c r="AF17257" s="4"/>
      <c r="AG17257" s="6"/>
      <c r="AY17257" s="4"/>
    </row>
    <row r="17258" spans="1:51" customFormat="1" x14ac:dyDescent="0.25">
      <c r="A17258" s="6"/>
      <c r="J17258" s="6"/>
      <c r="M17258" s="7"/>
      <c r="T17258" s="6"/>
      <c r="AE17258" s="4"/>
      <c r="AF17258" s="4"/>
      <c r="AG17258" s="6"/>
      <c r="AY17258" s="4"/>
    </row>
    <row r="17259" spans="1:51" customFormat="1" x14ac:dyDescent="0.25">
      <c r="A17259" s="6"/>
      <c r="J17259" s="6"/>
      <c r="M17259" s="7"/>
      <c r="T17259" s="6"/>
      <c r="AE17259" s="4"/>
      <c r="AF17259" s="4"/>
      <c r="AG17259" s="6"/>
      <c r="AY17259" s="4"/>
    </row>
    <row r="17260" spans="1:51" customFormat="1" x14ac:dyDescent="0.25">
      <c r="A17260" s="6"/>
      <c r="J17260" s="6"/>
      <c r="M17260" s="7"/>
      <c r="T17260" s="6"/>
      <c r="AE17260" s="4"/>
      <c r="AF17260" s="4"/>
      <c r="AG17260" s="6"/>
      <c r="AY17260" s="4"/>
    </row>
    <row r="17261" spans="1:51" customFormat="1" x14ac:dyDescent="0.25">
      <c r="A17261" s="6"/>
      <c r="J17261" s="6"/>
      <c r="M17261" s="7"/>
      <c r="T17261" s="6"/>
      <c r="AE17261" s="4"/>
      <c r="AF17261" s="4"/>
      <c r="AG17261" s="6"/>
      <c r="AY17261" s="4"/>
    </row>
    <row r="17262" spans="1:51" customFormat="1" x14ac:dyDescent="0.25">
      <c r="A17262" s="6"/>
      <c r="J17262" s="6"/>
      <c r="M17262" s="7"/>
      <c r="T17262" s="6"/>
      <c r="AE17262" s="4"/>
      <c r="AF17262" s="4"/>
      <c r="AG17262" s="6"/>
      <c r="AY17262" s="4"/>
    </row>
    <row r="17263" spans="1:51" customFormat="1" x14ac:dyDescent="0.25">
      <c r="A17263" s="6"/>
      <c r="J17263" s="6"/>
      <c r="M17263" s="7"/>
      <c r="T17263" s="6"/>
      <c r="AE17263" s="4"/>
      <c r="AF17263" s="4"/>
      <c r="AG17263" s="6"/>
      <c r="AY17263" s="4"/>
    </row>
    <row r="17264" spans="1:51" customFormat="1" x14ac:dyDescent="0.25">
      <c r="A17264" s="6"/>
      <c r="J17264" s="6"/>
      <c r="M17264" s="7"/>
      <c r="T17264" s="6"/>
      <c r="AE17264" s="4"/>
      <c r="AF17264" s="4"/>
      <c r="AG17264" s="6"/>
      <c r="AY17264" s="4"/>
    </row>
    <row r="17265" spans="1:51" customFormat="1" x14ac:dyDescent="0.25">
      <c r="A17265" s="6"/>
      <c r="J17265" s="6"/>
      <c r="M17265" s="7"/>
      <c r="T17265" s="6"/>
      <c r="AE17265" s="4"/>
      <c r="AF17265" s="4"/>
      <c r="AG17265" s="6"/>
      <c r="AY17265" s="4"/>
    </row>
    <row r="17266" spans="1:51" customFormat="1" x14ac:dyDescent="0.25">
      <c r="A17266" s="6"/>
      <c r="J17266" s="6"/>
      <c r="M17266" s="7"/>
      <c r="T17266" s="6"/>
      <c r="AE17266" s="4"/>
      <c r="AF17266" s="4"/>
      <c r="AG17266" s="6"/>
      <c r="AY17266" s="4"/>
    </row>
    <row r="17267" spans="1:51" customFormat="1" x14ac:dyDescent="0.25">
      <c r="A17267" s="6"/>
      <c r="J17267" s="6"/>
      <c r="M17267" s="7"/>
      <c r="T17267" s="6"/>
      <c r="AE17267" s="4"/>
      <c r="AF17267" s="4"/>
      <c r="AG17267" s="6"/>
      <c r="AY17267" s="4"/>
    </row>
    <row r="17268" spans="1:51" customFormat="1" x14ac:dyDescent="0.25">
      <c r="A17268" s="6"/>
      <c r="J17268" s="6"/>
      <c r="M17268" s="7"/>
      <c r="T17268" s="6"/>
      <c r="AE17268" s="4"/>
      <c r="AF17268" s="4"/>
      <c r="AG17268" s="6"/>
      <c r="AY17268" s="4"/>
    </row>
    <row r="17269" spans="1:51" customFormat="1" x14ac:dyDescent="0.25">
      <c r="A17269" s="6"/>
      <c r="J17269" s="6"/>
      <c r="M17269" s="7"/>
      <c r="T17269" s="6"/>
      <c r="AE17269" s="4"/>
      <c r="AF17269" s="4"/>
      <c r="AG17269" s="6"/>
      <c r="AY17269" s="4"/>
    </row>
    <row r="17270" spans="1:51" customFormat="1" x14ac:dyDescent="0.25">
      <c r="A17270" s="6"/>
      <c r="J17270" s="6"/>
      <c r="M17270" s="7"/>
      <c r="T17270" s="6"/>
      <c r="AE17270" s="4"/>
      <c r="AF17270" s="4"/>
      <c r="AG17270" s="6"/>
      <c r="AY17270" s="4"/>
    </row>
    <row r="17271" spans="1:51" customFormat="1" x14ac:dyDescent="0.25">
      <c r="A17271" s="6"/>
      <c r="J17271" s="6"/>
      <c r="M17271" s="7"/>
      <c r="T17271" s="6"/>
      <c r="AE17271" s="4"/>
      <c r="AF17271" s="4"/>
      <c r="AG17271" s="6"/>
      <c r="AY17271" s="4"/>
    </row>
    <row r="17272" spans="1:51" customFormat="1" x14ac:dyDescent="0.25">
      <c r="A17272" s="6"/>
      <c r="J17272" s="6"/>
      <c r="M17272" s="7"/>
      <c r="T17272" s="6"/>
      <c r="AE17272" s="4"/>
      <c r="AF17272" s="4"/>
      <c r="AG17272" s="6"/>
      <c r="AY17272" s="4"/>
    </row>
    <row r="17273" spans="1:51" customFormat="1" x14ac:dyDescent="0.25">
      <c r="A17273" s="6"/>
      <c r="J17273" s="6"/>
      <c r="M17273" s="7"/>
      <c r="T17273" s="6"/>
      <c r="AE17273" s="4"/>
      <c r="AF17273" s="4"/>
      <c r="AG17273" s="6"/>
      <c r="AY17273" s="4"/>
    </row>
    <row r="17274" spans="1:51" customFormat="1" x14ac:dyDescent="0.25">
      <c r="A17274" s="6"/>
      <c r="J17274" s="6"/>
      <c r="M17274" s="7"/>
      <c r="T17274" s="6"/>
      <c r="AE17274" s="4"/>
      <c r="AF17274" s="4"/>
      <c r="AG17274" s="6"/>
      <c r="AY17274" s="4"/>
    </row>
    <row r="17275" spans="1:51" customFormat="1" x14ac:dyDescent="0.25">
      <c r="A17275" s="6"/>
      <c r="J17275" s="6"/>
      <c r="M17275" s="7"/>
      <c r="T17275" s="6"/>
      <c r="AE17275" s="4"/>
      <c r="AF17275" s="4"/>
      <c r="AG17275" s="6"/>
      <c r="AY17275" s="4"/>
    </row>
    <row r="17276" spans="1:51" customFormat="1" x14ac:dyDescent="0.25">
      <c r="A17276" s="6"/>
      <c r="J17276" s="6"/>
      <c r="M17276" s="7"/>
      <c r="T17276" s="6"/>
      <c r="AE17276" s="4"/>
      <c r="AF17276" s="4"/>
      <c r="AG17276" s="6"/>
      <c r="AY17276" s="4"/>
    </row>
    <row r="17277" spans="1:51" customFormat="1" x14ac:dyDescent="0.25">
      <c r="A17277" s="6"/>
      <c r="J17277" s="6"/>
      <c r="M17277" s="7"/>
      <c r="T17277" s="6"/>
      <c r="AE17277" s="4"/>
      <c r="AF17277" s="4"/>
      <c r="AG17277" s="6"/>
      <c r="AY17277" s="4"/>
    </row>
    <row r="17278" spans="1:51" customFormat="1" x14ac:dyDescent="0.25">
      <c r="A17278" s="6"/>
      <c r="J17278" s="6"/>
      <c r="M17278" s="7"/>
      <c r="T17278" s="6"/>
      <c r="AE17278" s="4"/>
      <c r="AF17278" s="4"/>
      <c r="AG17278" s="6"/>
      <c r="AY17278" s="4"/>
    </row>
    <row r="17279" spans="1:51" customFormat="1" x14ac:dyDescent="0.25">
      <c r="A17279" s="6"/>
      <c r="J17279" s="6"/>
      <c r="M17279" s="7"/>
      <c r="T17279" s="6"/>
      <c r="AE17279" s="4"/>
      <c r="AF17279" s="4"/>
      <c r="AG17279" s="6"/>
      <c r="AY17279" s="4"/>
    </row>
    <row r="17280" spans="1:51" customFormat="1" x14ac:dyDescent="0.25">
      <c r="A17280" s="6"/>
      <c r="J17280" s="6"/>
      <c r="M17280" s="7"/>
      <c r="T17280" s="6"/>
      <c r="AE17280" s="4"/>
      <c r="AF17280" s="4"/>
      <c r="AG17280" s="6"/>
      <c r="AY17280" s="4"/>
    </row>
    <row r="17281" spans="1:51" customFormat="1" x14ac:dyDescent="0.25">
      <c r="A17281" s="6"/>
      <c r="J17281" s="6"/>
      <c r="M17281" s="7"/>
      <c r="T17281" s="6"/>
      <c r="AE17281" s="4"/>
      <c r="AF17281" s="4"/>
      <c r="AG17281" s="6"/>
      <c r="AY17281" s="4"/>
    </row>
    <row r="17282" spans="1:51" customFormat="1" x14ac:dyDescent="0.25">
      <c r="A17282" s="6"/>
      <c r="J17282" s="6"/>
      <c r="M17282" s="7"/>
      <c r="T17282" s="6"/>
      <c r="AE17282" s="4"/>
      <c r="AF17282" s="4"/>
      <c r="AG17282" s="6"/>
      <c r="AY17282" s="4"/>
    </row>
    <row r="17283" spans="1:51" customFormat="1" x14ac:dyDescent="0.25">
      <c r="A17283" s="6"/>
      <c r="J17283" s="6"/>
      <c r="M17283" s="7"/>
      <c r="T17283" s="6"/>
      <c r="AE17283" s="4"/>
      <c r="AF17283" s="4"/>
      <c r="AG17283" s="6"/>
      <c r="AY17283" s="4"/>
    </row>
    <row r="17284" spans="1:51" customFormat="1" x14ac:dyDescent="0.25">
      <c r="A17284" s="6"/>
      <c r="J17284" s="6"/>
      <c r="M17284" s="7"/>
      <c r="T17284" s="6"/>
      <c r="AE17284" s="4"/>
      <c r="AF17284" s="4"/>
      <c r="AG17284" s="6"/>
      <c r="AY17284" s="4"/>
    </row>
    <row r="17285" spans="1:51" customFormat="1" x14ac:dyDescent="0.25">
      <c r="A17285" s="6"/>
      <c r="J17285" s="6"/>
      <c r="M17285" s="7"/>
      <c r="T17285" s="6"/>
      <c r="AE17285" s="4"/>
      <c r="AF17285" s="4"/>
      <c r="AG17285" s="6"/>
      <c r="AY17285" s="4"/>
    </row>
    <row r="17286" spans="1:51" customFormat="1" x14ac:dyDescent="0.25">
      <c r="A17286" s="6"/>
      <c r="J17286" s="6"/>
      <c r="M17286" s="7"/>
      <c r="T17286" s="6"/>
      <c r="AE17286" s="4"/>
      <c r="AF17286" s="4"/>
      <c r="AG17286" s="6"/>
      <c r="AY17286" s="4"/>
    </row>
    <row r="17287" spans="1:51" customFormat="1" x14ac:dyDescent="0.25">
      <c r="A17287" s="6"/>
      <c r="J17287" s="6"/>
      <c r="M17287" s="7"/>
      <c r="T17287" s="6"/>
      <c r="AE17287" s="4"/>
      <c r="AF17287" s="4"/>
      <c r="AG17287" s="6"/>
      <c r="AY17287" s="4"/>
    </row>
    <row r="17288" spans="1:51" customFormat="1" x14ac:dyDescent="0.25">
      <c r="A17288" s="6"/>
      <c r="J17288" s="6"/>
      <c r="M17288" s="7"/>
      <c r="T17288" s="6"/>
      <c r="AE17288" s="4"/>
      <c r="AF17288" s="4"/>
      <c r="AG17288" s="6"/>
      <c r="AY17288" s="4"/>
    </row>
    <row r="17289" spans="1:51" customFormat="1" x14ac:dyDescent="0.25">
      <c r="A17289" s="6"/>
      <c r="J17289" s="6"/>
      <c r="M17289" s="7"/>
      <c r="T17289" s="6"/>
      <c r="AE17289" s="4"/>
      <c r="AF17289" s="4"/>
      <c r="AG17289" s="6"/>
      <c r="AY17289" s="4"/>
    </row>
    <row r="17290" spans="1:51" customFormat="1" x14ac:dyDescent="0.25">
      <c r="A17290" s="6"/>
      <c r="J17290" s="6"/>
      <c r="M17290" s="7"/>
      <c r="T17290" s="6"/>
      <c r="AE17290" s="4"/>
      <c r="AF17290" s="4"/>
      <c r="AG17290" s="6"/>
      <c r="AY17290" s="4"/>
    </row>
    <row r="17291" spans="1:51" customFormat="1" x14ac:dyDescent="0.25">
      <c r="A17291" s="6"/>
      <c r="J17291" s="6"/>
      <c r="M17291" s="7"/>
      <c r="T17291" s="6"/>
      <c r="AE17291" s="4"/>
      <c r="AF17291" s="4"/>
      <c r="AG17291" s="6"/>
      <c r="AY17291" s="4"/>
    </row>
    <row r="17292" spans="1:51" customFormat="1" x14ac:dyDescent="0.25">
      <c r="A17292" s="6"/>
      <c r="J17292" s="6"/>
      <c r="M17292" s="7"/>
      <c r="T17292" s="6"/>
      <c r="AE17292" s="4"/>
      <c r="AF17292" s="4"/>
      <c r="AG17292" s="6"/>
      <c r="AY17292" s="4"/>
    </row>
    <row r="17293" spans="1:51" customFormat="1" x14ac:dyDescent="0.25">
      <c r="A17293" s="6"/>
      <c r="J17293" s="6"/>
      <c r="M17293" s="7"/>
      <c r="T17293" s="6"/>
      <c r="AE17293" s="4"/>
      <c r="AF17293" s="4"/>
      <c r="AG17293" s="6"/>
      <c r="AY17293" s="4"/>
    </row>
    <row r="17294" spans="1:51" customFormat="1" x14ac:dyDescent="0.25">
      <c r="A17294" s="6"/>
      <c r="J17294" s="6"/>
      <c r="M17294" s="7"/>
      <c r="T17294" s="6"/>
      <c r="AE17294" s="4"/>
      <c r="AF17294" s="4"/>
      <c r="AG17294" s="6"/>
      <c r="AY17294" s="4"/>
    </row>
    <row r="17295" spans="1:51" customFormat="1" x14ac:dyDescent="0.25">
      <c r="A17295" s="6"/>
      <c r="J17295" s="6"/>
      <c r="M17295" s="7"/>
      <c r="T17295" s="6"/>
      <c r="AE17295" s="4"/>
      <c r="AF17295" s="4"/>
      <c r="AG17295" s="6"/>
      <c r="AY17295" s="4"/>
    </row>
    <row r="17296" spans="1:51" customFormat="1" x14ac:dyDescent="0.25">
      <c r="A17296" s="6"/>
      <c r="J17296" s="6"/>
      <c r="M17296" s="7"/>
      <c r="T17296" s="6"/>
      <c r="AE17296" s="4"/>
      <c r="AF17296" s="4"/>
      <c r="AG17296" s="6"/>
      <c r="AY17296" s="4"/>
    </row>
    <row r="17297" spans="1:51" customFormat="1" x14ac:dyDescent="0.25">
      <c r="A17297" s="6"/>
      <c r="J17297" s="6"/>
      <c r="M17297" s="7"/>
      <c r="T17297" s="6"/>
      <c r="AE17297" s="4"/>
      <c r="AF17297" s="4"/>
      <c r="AG17297" s="6"/>
      <c r="AY17297" s="4"/>
    </row>
    <row r="17298" spans="1:51" customFormat="1" x14ac:dyDescent="0.25">
      <c r="A17298" s="6"/>
      <c r="J17298" s="6"/>
      <c r="M17298" s="7"/>
      <c r="T17298" s="6"/>
      <c r="AE17298" s="4"/>
      <c r="AF17298" s="4"/>
      <c r="AG17298" s="6"/>
      <c r="AY17298" s="4"/>
    </row>
    <row r="17299" spans="1:51" customFormat="1" x14ac:dyDescent="0.25">
      <c r="A17299" s="6"/>
      <c r="J17299" s="6"/>
      <c r="M17299" s="7"/>
      <c r="T17299" s="6"/>
      <c r="AE17299" s="4"/>
      <c r="AF17299" s="4"/>
      <c r="AG17299" s="6"/>
      <c r="AY17299" s="4"/>
    </row>
    <row r="17300" spans="1:51" customFormat="1" x14ac:dyDescent="0.25">
      <c r="A17300" s="6"/>
      <c r="J17300" s="6"/>
      <c r="M17300" s="7"/>
      <c r="T17300" s="6"/>
      <c r="AE17300" s="4"/>
      <c r="AF17300" s="4"/>
      <c r="AG17300" s="6"/>
      <c r="AY17300" s="4"/>
    </row>
    <row r="17301" spans="1:51" customFormat="1" x14ac:dyDescent="0.25">
      <c r="A17301" s="6"/>
      <c r="J17301" s="6"/>
      <c r="M17301" s="7"/>
      <c r="T17301" s="6"/>
      <c r="AE17301" s="4"/>
      <c r="AF17301" s="4"/>
      <c r="AG17301" s="6"/>
      <c r="AY17301" s="4"/>
    </row>
    <row r="17302" spans="1:51" customFormat="1" x14ac:dyDescent="0.25">
      <c r="A17302" s="6"/>
      <c r="J17302" s="6"/>
      <c r="M17302" s="7"/>
      <c r="T17302" s="6"/>
      <c r="AE17302" s="4"/>
      <c r="AF17302" s="4"/>
      <c r="AG17302" s="6"/>
      <c r="AY17302" s="4"/>
    </row>
    <row r="17303" spans="1:51" customFormat="1" x14ac:dyDescent="0.25">
      <c r="A17303" s="6"/>
      <c r="J17303" s="6"/>
      <c r="M17303" s="7"/>
      <c r="T17303" s="6"/>
      <c r="AE17303" s="4"/>
      <c r="AF17303" s="4"/>
      <c r="AG17303" s="6"/>
      <c r="AY17303" s="4"/>
    </row>
    <row r="17304" spans="1:51" customFormat="1" x14ac:dyDescent="0.25">
      <c r="A17304" s="6"/>
      <c r="J17304" s="6"/>
      <c r="M17304" s="7"/>
      <c r="T17304" s="6"/>
      <c r="AE17304" s="4"/>
      <c r="AF17304" s="4"/>
      <c r="AG17304" s="6"/>
      <c r="AY17304" s="4"/>
    </row>
    <row r="17305" spans="1:51" customFormat="1" x14ac:dyDescent="0.25">
      <c r="A17305" s="6"/>
      <c r="J17305" s="6"/>
      <c r="M17305" s="7"/>
      <c r="T17305" s="6"/>
      <c r="AE17305" s="4"/>
      <c r="AF17305" s="4"/>
      <c r="AG17305" s="6"/>
      <c r="AY17305" s="4"/>
    </row>
    <row r="17306" spans="1:51" customFormat="1" x14ac:dyDescent="0.25">
      <c r="A17306" s="6"/>
      <c r="J17306" s="6"/>
      <c r="M17306" s="7"/>
      <c r="T17306" s="6"/>
      <c r="AE17306" s="4"/>
      <c r="AF17306" s="4"/>
      <c r="AG17306" s="6"/>
      <c r="AY17306" s="4"/>
    </row>
    <row r="17307" spans="1:51" customFormat="1" x14ac:dyDescent="0.25">
      <c r="A17307" s="6"/>
      <c r="J17307" s="6"/>
      <c r="M17307" s="7"/>
      <c r="T17307" s="6"/>
      <c r="AE17307" s="4"/>
      <c r="AF17307" s="4"/>
      <c r="AG17307" s="6"/>
      <c r="AY17307" s="4"/>
    </row>
    <row r="17308" spans="1:51" customFormat="1" x14ac:dyDescent="0.25">
      <c r="A17308" s="6"/>
      <c r="J17308" s="6"/>
      <c r="M17308" s="7"/>
      <c r="T17308" s="6"/>
      <c r="AE17308" s="4"/>
      <c r="AF17308" s="4"/>
      <c r="AG17308" s="6"/>
      <c r="AY17308" s="4"/>
    </row>
    <row r="17309" spans="1:51" customFormat="1" x14ac:dyDescent="0.25">
      <c r="A17309" s="6"/>
      <c r="J17309" s="6"/>
      <c r="M17309" s="7"/>
      <c r="T17309" s="6"/>
      <c r="AE17309" s="4"/>
      <c r="AF17309" s="4"/>
      <c r="AG17309" s="6"/>
      <c r="AY17309" s="4"/>
    </row>
    <row r="17310" spans="1:51" customFormat="1" x14ac:dyDescent="0.25">
      <c r="A17310" s="6"/>
      <c r="J17310" s="6"/>
      <c r="M17310" s="7"/>
      <c r="T17310" s="6"/>
      <c r="AE17310" s="4"/>
      <c r="AF17310" s="4"/>
      <c r="AG17310" s="6"/>
      <c r="AY17310" s="4"/>
    </row>
    <row r="17311" spans="1:51" customFormat="1" x14ac:dyDescent="0.25">
      <c r="A17311" s="6"/>
      <c r="J17311" s="6"/>
      <c r="M17311" s="7"/>
      <c r="T17311" s="6"/>
      <c r="AE17311" s="4"/>
      <c r="AF17311" s="4"/>
      <c r="AG17311" s="6"/>
      <c r="AY17311" s="4"/>
    </row>
    <row r="17312" spans="1:51" customFormat="1" x14ac:dyDescent="0.25">
      <c r="A17312" s="6"/>
      <c r="J17312" s="6"/>
      <c r="M17312" s="7"/>
      <c r="T17312" s="6"/>
      <c r="AE17312" s="4"/>
      <c r="AF17312" s="4"/>
      <c r="AG17312" s="6"/>
      <c r="AY17312" s="4"/>
    </row>
    <row r="17313" spans="1:51" customFormat="1" x14ac:dyDescent="0.25">
      <c r="A17313" s="6"/>
      <c r="J17313" s="6"/>
      <c r="M17313" s="7"/>
      <c r="T17313" s="6"/>
      <c r="AE17313" s="4"/>
      <c r="AF17313" s="4"/>
      <c r="AG17313" s="6"/>
      <c r="AY17313" s="4"/>
    </row>
    <row r="17314" spans="1:51" customFormat="1" x14ac:dyDescent="0.25">
      <c r="A17314" s="6"/>
      <c r="J17314" s="6"/>
      <c r="M17314" s="7"/>
      <c r="T17314" s="6"/>
      <c r="AE17314" s="4"/>
      <c r="AF17314" s="4"/>
      <c r="AG17314" s="6"/>
      <c r="AY17314" s="4"/>
    </row>
    <row r="17315" spans="1:51" customFormat="1" x14ac:dyDescent="0.25">
      <c r="A17315" s="6"/>
      <c r="J17315" s="6"/>
      <c r="M17315" s="7"/>
      <c r="T17315" s="6"/>
      <c r="AE17315" s="4"/>
      <c r="AF17315" s="4"/>
      <c r="AG17315" s="6"/>
      <c r="AY17315" s="4"/>
    </row>
    <row r="17316" spans="1:51" customFormat="1" x14ac:dyDescent="0.25">
      <c r="A17316" s="6"/>
      <c r="J17316" s="6"/>
      <c r="M17316" s="7"/>
      <c r="T17316" s="6"/>
      <c r="AE17316" s="4"/>
      <c r="AF17316" s="4"/>
      <c r="AG17316" s="6"/>
      <c r="AY17316" s="4"/>
    </row>
    <row r="17317" spans="1:51" customFormat="1" x14ac:dyDescent="0.25">
      <c r="A17317" s="6"/>
      <c r="J17317" s="6"/>
      <c r="M17317" s="7"/>
      <c r="T17317" s="6"/>
      <c r="AE17317" s="4"/>
      <c r="AF17317" s="4"/>
      <c r="AG17317" s="6"/>
      <c r="AY17317" s="4"/>
    </row>
    <row r="17318" spans="1:51" customFormat="1" x14ac:dyDescent="0.25">
      <c r="A17318" s="6"/>
      <c r="J17318" s="6"/>
      <c r="M17318" s="7"/>
      <c r="T17318" s="6"/>
      <c r="AE17318" s="4"/>
      <c r="AF17318" s="4"/>
      <c r="AG17318" s="6"/>
      <c r="AY17318" s="4"/>
    </row>
    <row r="17319" spans="1:51" customFormat="1" x14ac:dyDescent="0.25">
      <c r="A17319" s="6"/>
      <c r="J17319" s="6"/>
      <c r="M17319" s="7"/>
      <c r="T17319" s="6"/>
      <c r="AE17319" s="4"/>
      <c r="AF17319" s="4"/>
      <c r="AG17319" s="6"/>
      <c r="AY17319" s="4"/>
    </row>
    <row r="17320" spans="1:51" customFormat="1" x14ac:dyDescent="0.25">
      <c r="A17320" s="6"/>
      <c r="J17320" s="6"/>
      <c r="M17320" s="7"/>
      <c r="T17320" s="6"/>
      <c r="AE17320" s="4"/>
      <c r="AF17320" s="4"/>
      <c r="AG17320" s="6"/>
      <c r="AY17320" s="4"/>
    </row>
    <row r="17321" spans="1:51" customFormat="1" x14ac:dyDescent="0.25">
      <c r="A17321" s="6"/>
      <c r="J17321" s="6"/>
      <c r="M17321" s="7"/>
      <c r="T17321" s="6"/>
      <c r="AE17321" s="4"/>
      <c r="AF17321" s="4"/>
      <c r="AG17321" s="6"/>
      <c r="AY17321" s="4"/>
    </row>
    <row r="17322" spans="1:51" customFormat="1" x14ac:dyDescent="0.25">
      <c r="A17322" s="6"/>
      <c r="J17322" s="6"/>
      <c r="M17322" s="7"/>
      <c r="T17322" s="6"/>
      <c r="AE17322" s="4"/>
      <c r="AF17322" s="4"/>
      <c r="AG17322" s="6"/>
      <c r="AY17322" s="4"/>
    </row>
    <row r="17323" spans="1:51" customFormat="1" x14ac:dyDescent="0.25">
      <c r="A17323" s="6"/>
      <c r="J17323" s="6"/>
      <c r="M17323" s="7"/>
      <c r="T17323" s="6"/>
      <c r="AE17323" s="4"/>
      <c r="AF17323" s="4"/>
      <c r="AG17323" s="6"/>
      <c r="AY17323" s="4"/>
    </row>
    <row r="17324" spans="1:51" customFormat="1" x14ac:dyDescent="0.25">
      <c r="A17324" s="6"/>
      <c r="J17324" s="6"/>
      <c r="M17324" s="7"/>
      <c r="T17324" s="6"/>
      <c r="AE17324" s="4"/>
      <c r="AF17324" s="4"/>
      <c r="AG17324" s="6"/>
      <c r="AY17324" s="4"/>
    </row>
    <row r="17325" spans="1:51" customFormat="1" x14ac:dyDescent="0.25">
      <c r="A17325" s="6"/>
      <c r="J17325" s="6"/>
      <c r="M17325" s="7"/>
      <c r="T17325" s="6"/>
      <c r="AE17325" s="4"/>
      <c r="AF17325" s="4"/>
      <c r="AG17325" s="6"/>
      <c r="AY17325" s="4"/>
    </row>
    <row r="17326" spans="1:51" customFormat="1" x14ac:dyDescent="0.25">
      <c r="A17326" s="6"/>
      <c r="J17326" s="6"/>
      <c r="M17326" s="7"/>
      <c r="T17326" s="6"/>
      <c r="AE17326" s="4"/>
      <c r="AF17326" s="4"/>
      <c r="AG17326" s="6"/>
      <c r="AY17326" s="4"/>
    </row>
    <row r="17327" spans="1:51" customFormat="1" x14ac:dyDescent="0.25">
      <c r="A17327" s="6"/>
      <c r="J17327" s="6"/>
      <c r="M17327" s="7"/>
      <c r="T17327" s="6"/>
      <c r="AE17327" s="4"/>
      <c r="AF17327" s="4"/>
      <c r="AG17327" s="6"/>
      <c r="AY17327" s="4"/>
    </row>
    <row r="17328" spans="1:51" customFormat="1" x14ac:dyDescent="0.25">
      <c r="A17328" s="6"/>
      <c r="J17328" s="6"/>
      <c r="M17328" s="7"/>
      <c r="T17328" s="6"/>
      <c r="AE17328" s="4"/>
      <c r="AF17328" s="4"/>
      <c r="AG17328" s="6"/>
      <c r="AY17328" s="4"/>
    </row>
    <row r="17329" spans="1:51" customFormat="1" x14ac:dyDescent="0.25">
      <c r="A17329" s="6"/>
      <c r="J17329" s="6"/>
      <c r="M17329" s="7"/>
      <c r="T17329" s="6"/>
      <c r="AE17329" s="4"/>
      <c r="AF17329" s="4"/>
      <c r="AG17329" s="6"/>
      <c r="AY17329" s="4"/>
    </row>
    <row r="17330" spans="1:51" customFormat="1" x14ac:dyDescent="0.25">
      <c r="A17330" s="6"/>
      <c r="J17330" s="6"/>
      <c r="M17330" s="7"/>
      <c r="T17330" s="6"/>
      <c r="AE17330" s="4"/>
      <c r="AF17330" s="4"/>
      <c r="AG17330" s="6"/>
      <c r="AY17330" s="4"/>
    </row>
    <row r="17331" spans="1:51" customFormat="1" x14ac:dyDescent="0.25">
      <c r="A17331" s="6"/>
      <c r="J17331" s="6"/>
      <c r="M17331" s="7"/>
      <c r="T17331" s="6"/>
      <c r="AE17331" s="4"/>
      <c r="AF17331" s="4"/>
      <c r="AG17331" s="6"/>
      <c r="AY17331" s="4"/>
    </row>
    <row r="17332" spans="1:51" customFormat="1" x14ac:dyDescent="0.25">
      <c r="A17332" s="6"/>
      <c r="J17332" s="6"/>
      <c r="M17332" s="7"/>
      <c r="T17332" s="6"/>
      <c r="AE17332" s="4"/>
      <c r="AF17332" s="4"/>
      <c r="AG17332" s="6"/>
      <c r="AY17332" s="4"/>
    </row>
    <row r="17333" spans="1:51" customFormat="1" x14ac:dyDescent="0.25">
      <c r="A17333" s="6"/>
      <c r="J17333" s="6"/>
      <c r="M17333" s="7"/>
      <c r="T17333" s="6"/>
      <c r="AE17333" s="4"/>
      <c r="AF17333" s="4"/>
      <c r="AG17333" s="6"/>
      <c r="AY17333" s="4"/>
    </row>
    <row r="17334" spans="1:51" customFormat="1" x14ac:dyDescent="0.25">
      <c r="A17334" s="6"/>
      <c r="J17334" s="6"/>
      <c r="M17334" s="7"/>
      <c r="T17334" s="6"/>
      <c r="AE17334" s="4"/>
      <c r="AF17334" s="4"/>
      <c r="AG17334" s="6"/>
      <c r="AY17334" s="4"/>
    </row>
    <row r="17335" spans="1:51" customFormat="1" x14ac:dyDescent="0.25">
      <c r="A17335" s="6"/>
      <c r="J17335" s="6"/>
      <c r="M17335" s="7"/>
      <c r="T17335" s="6"/>
      <c r="AE17335" s="4"/>
      <c r="AF17335" s="4"/>
      <c r="AG17335" s="6"/>
      <c r="AY17335" s="4"/>
    </row>
    <row r="17336" spans="1:51" customFormat="1" x14ac:dyDescent="0.25">
      <c r="A17336" s="6"/>
      <c r="J17336" s="6"/>
      <c r="M17336" s="7"/>
      <c r="T17336" s="6"/>
      <c r="AE17336" s="4"/>
      <c r="AF17336" s="4"/>
      <c r="AG17336" s="6"/>
      <c r="AY17336" s="4"/>
    </row>
    <row r="17337" spans="1:51" customFormat="1" x14ac:dyDescent="0.25">
      <c r="A17337" s="6"/>
      <c r="J17337" s="6"/>
      <c r="M17337" s="7"/>
      <c r="T17337" s="6"/>
      <c r="AE17337" s="4"/>
      <c r="AF17337" s="4"/>
      <c r="AG17337" s="6"/>
      <c r="AY17337" s="4"/>
    </row>
    <row r="17338" spans="1:51" customFormat="1" x14ac:dyDescent="0.25">
      <c r="A17338" s="6"/>
      <c r="J17338" s="6"/>
      <c r="M17338" s="7"/>
      <c r="T17338" s="6"/>
      <c r="AE17338" s="4"/>
      <c r="AF17338" s="4"/>
      <c r="AG17338" s="6"/>
      <c r="AY17338" s="4"/>
    </row>
    <row r="17339" spans="1:51" customFormat="1" x14ac:dyDescent="0.25">
      <c r="A17339" s="6"/>
      <c r="J17339" s="6"/>
      <c r="M17339" s="7"/>
      <c r="T17339" s="6"/>
      <c r="AE17339" s="4"/>
      <c r="AF17339" s="4"/>
      <c r="AG17339" s="6"/>
      <c r="AY17339" s="4"/>
    </row>
    <row r="17340" spans="1:51" customFormat="1" x14ac:dyDescent="0.25">
      <c r="A17340" s="6"/>
      <c r="J17340" s="6"/>
      <c r="M17340" s="7"/>
      <c r="T17340" s="6"/>
      <c r="AE17340" s="4"/>
      <c r="AF17340" s="4"/>
      <c r="AG17340" s="6"/>
      <c r="AY17340" s="4"/>
    </row>
    <row r="17341" spans="1:51" customFormat="1" x14ac:dyDescent="0.25">
      <c r="A17341" s="6"/>
      <c r="J17341" s="6"/>
      <c r="M17341" s="7"/>
      <c r="T17341" s="6"/>
      <c r="AE17341" s="4"/>
      <c r="AF17341" s="4"/>
      <c r="AG17341" s="6"/>
      <c r="AY17341" s="4"/>
    </row>
    <row r="17342" spans="1:51" customFormat="1" x14ac:dyDescent="0.25">
      <c r="A17342" s="6"/>
      <c r="J17342" s="6"/>
      <c r="M17342" s="7"/>
      <c r="T17342" s="6"/>
      <c r="AE17342" s="4"/>
      <c r="AF17342" s="4"/>
      <c r="AG17342" s="6"/>
      <c r="AY17342" s="4"/>
    </row>
    <row r="17343" spans="1:51" customFormat="1" x14ac:dyDescent="0.25">
      <c r="A17343" s="6"/>
      <c r="J17343" s="6"/>
      <c r="M17343" s="7"/>
      <c r="T17343" s="6"/>
      <c r="AE17343" s="4"/>
      <c r="AF17343" s="4"/>
      <c r="AG17343" s="6"/>
      <c r="AY17343" s="4"/>
    </row>
    <row r="17344" spans="1:51" customFormat="1" x14ac:dyDescent="0.25">
      <c r="A17344" s="6"/>
      <c r="J17344" s="6"/>
      <c r="M17344" s="7"/>
      <c r="T17344" s="6"/>
      <c r="AE17344" s="4"/>
      <c r="AF17344" s="4"/>
      <c r="AG17344" s="6"/>
      <c r="AY17344" s="4"/>
    </row>
    <row r="17345" spans="1:51" customFormat="1" x14ac:dyDescent="0.25">
      <c r="A17345" s="6"/>
      <c r="J17345" s="6"/>
      <c r="M17345" s="7"/>
      <c r="T17345" s="6"/>
      <c r="AE17345" s="4"/>
      <c r="AF17345" s="4"/>
      <c r="AG17345" s="6"/>
      <c r="AY17345" s="4"/>
    </row>
    <row r="17346" spans="1:51" customFormat="1" x14ac:dyDescent="0.25">
      <c r="A17346" s="6"/>
      <c r="J17346" s="6"/>
      <c r="M17346" s="7"/>
      <c r="T17346" s="6"/>
      <c r="AE17346" s="4"/>
      <c r="AF17346" s="4"/>
      <c r="AG17346" s="6"/>
      <c r="AY17346" s="4"/>
    </row>
    <row r="17347" spans="1:51" customFormat="1" x14ac:dyDescent="0.25">
      <c r="A17347" s="6"/>
      <c r="J17347" s="6"/>
      <c r="M17347" s="7"/>
      <c r="T17347" s="6"/>
      <c r="AE17347" s="4"/>
      <c r="AF17347" s="4"/>
      <c r="AG17347" s="6"/>
      <c r="AY17347" s="4"/>
    </row>
    <row r="17348" spans="1:51" customFormat="1" x14ac:dyDescent="0.25">
      <c r="A17348" s="6"/>
      <c r="J17348" s="6"/>
      <c r="M17348" s="7"/>
      <c r="T17348" s="6"/>
      <c r="AE17348" s="4"/>
      <c r="AF17348" s="4"/>
      <c r="AG17348" s="6"/>
      <c r="AY17348" s="4"/>
    </row>
    <row r="17349" spans="1:51" customFormat="1" x14ac:dyDescent="0.25">
      <c r="A17349" s="6"/>
      <c r="J17349" s="6"/>
      <c r="M17349" s="7"/>
      <c r="T17349" s="6"/>
      <c r="AE17349" s="4"/>
      <c r="AF17349" s="4"/>
      <c r="AG17349" s="6"/>
      <c r="AY17349" s="4"/>
    </row>
    <row r="17350" spans="1:51" customFormat="1" x14ac:dyDescent="0.25">
      <c r="A17350" s="6"/>
      <c r="J17350" s="6"/>
      <c r="M17350" s="7"/>
      <c r="T17350" s="6"/>
      <c r="AE17350" s="4"/>
      <c r="AF17350" s="4"/>
      <c r="AG17350" s="6"/>
      <c r="AY17350" s="4"/>
    </row>
    <row r="17351" spans="1:51" customFormat="1" x14ac:dyDescent="0.25">
      <c r="A17351" s="6"/>
      <c r="J17351" s="6"/>
      <c r="M17351" s="7"/>
      <c r="T17351" s="6"/>
      <c r="AE17351" s="4"/>
      <c r="AF17351" s="4"/>
      <c r="AG17351" s="6"/>
      <c r="AY17351" s="4"/>
    </row>
    <row r="17352" spans="1:51" customFormat="1" x14ac:dyDescent="0.25">
      <c r="A17352" s="6"/>
      <c r="J17352" s="6"/>
      <c r="M17352" s="7"/>
      <c r="T17352" s="6"/>
      <c r="AE17352" s="4"/>
      <c r="AF17352" s="4"/>
      <c r="AG17352" s="6"/>
      <c r="AY17352" s="4"/>
    </row>
    <row r="17353" spans="1:51" customFormat="1" x14ac:dyDescent="0.25">
      <c r="A17353" s="6"/>
      <c r="J17353" s="6"/>
      <c r="M17353" s="7"/>
      <c r="T17353" s="6"/>
      <c r="AE17353" s="4"/>
      <c r="AF17353" s="4"/>
      <c r="AG17353" s="6"/>
      <c r="AY17353" s="4"/>
    </row>
    <row r="17354" spans="1:51" customFormat="1" x14ac:dyDescent="0.25">
      <c r="A17354" s="6"/>
      <c r="J17354" s="6"/>
      <c r="M17354" s="7"/>
      <c r="T17354" s="6"/>
      <c r="AE17354" s="4"/>
      <c r="AF17354" s="4"/>
      <c r="AG17354" s="6"/>
      <c r="AY17354" s="4"/>
    </row>
    <row r="17355" spans="1:51" customFormat="1" x14ac:dyDescent="0.25">
      <c r="A17355" s="6"/>
      <c r="J17355" s="6"/>
      <c r="M17355" s="7"/>
      <c r="T17355" s="6"/>
      <c r="AE17355" s="4"/>
      <c r="AF17355" s="4"/>
      <c r="AG17355" s="6"/>
      <c r="AY17355" s="4"/>
    </row>
    <row r="17356" spans="1:51" customFormat="1" x14ac:dyDescent="0.25">
      <c r="A17356" s="6"/>
      <c r="J17356" s="6"/>
      <c r="M17356" s="7"/>
      <c r="T17356" s="6"/>
      <c r="AE17356" s="4"/>
      <c r="AF17356" s="4"/>
      <c r="AG17356" s="6"/>
      <c r="AY17356" s="4"/>
    </row>
    <row r="17357" spans="1:51" customFormat="1" x14ac:dyDescent="0.25">
      <c r="A17357" s="6"/>
      <c r="J17357" s="6"/>
      <c r="M17357" s="7"/>
      <c r="T17357" s="6"/>
      <c r="AE17357" s="4"/>
      <c r="AF17357" s="4"/>
      <c r="AG17357" s="6"/>
      <c r="AY17357" s="4"/>
    </row>
    <row r="17358" spans="1:51" customFormat="1" x14ac:dyDescent="0.25">
      <c r="A17358" s="6"/>
      <c r="J17358" s="6"/>
      <c r="M17358" s="7"/>
      <c r="T17358" s="6"/>
      <c r="AE17358" s="4"/>
      <c r="AF17358" s="4"/>
      <c r="AG17358" s="6"/>
      <c r="AY17358" s="4"/>
    </row>
    <row r="17359" spans="1:51" customFormat="1" x14ac:dyDescent="0.25">
      <c r="A17359" s="6"/>
      <c r="J17359" s="6"/>
      <c r="M17359" s="7"/>
      <c r="T17359" s="6"/>
      <c r="AE17359" s="4"/>
      <c r="AF17359" s="4"/>
      <c r="AG17359" s="6"/>
      <c r="AY17359" s="4"/>
    </row>
    <row r="17360" spans="1:51" customFormat="1" x14ac:dyDescent="0.25">
      <c r="A17360" s="6"/>
      <c r="J17360" s="6"/>
      <c r="M17360" s="7"/>
      <c r="T17360" s="6"/>
      <c r="AE17360" s="4"/>
      <c r="AF17360" s="4"/>
      <c r="AG17360" s="6"/>
      <c r="AY17360" s="4"/>
    </row>
    <row r="17361" spans="1:51" customFormat="1" x14ac:dyDescent="0.25">
      <c r="A17361" s="6"/>
      <c r="J17361" s="6"/>
      <c r="M17361" s="7"/>
      <c r="T17361" s="6"/>
      <c r="AE17361" s="4"/>
      <c r="AF17361" s="4"/>
      <c r="AG17361" s="6"/>
      <c r="AY17361" s="4"/>
    </row>
    <row r="17362" spans="1:51" customFormat="1" x14ac:dyDescent="0.25">
      <c r="A17362" s="6"/>
      <c r="J17362" s="6"/>
      <c r="M17362" s="7"/>
      <c r="T17362" s="6"/>
      <c r="AE17362" s="4"/>
      <c r="AF17362" s="4"/>
      <c r="AG17362" s="6"/>
      <c r="AY17362" s="4"/>
    </row>
    <row r="17363" spans="1:51" customFormat="1" x14ac:dyDescent="0.25">
      <c r="A17363" s="6"/>
      <c r="J17363" s="6"/>
      <c r="M17363" s="7"/>
      <c r="T17363" s="6"/>
      <c r="AE17363" s="4"/>
      <c r="AF17363" s="4"/>
      <c r="AG17363" s="6"/>
      <c r="AY17363" s="4"/>
    </row>
    <row r="17364" spans="1:51" customFormat="1" x14ac:dyDescent="0.25">
      <c r="A17364" s="6"/>
      <c r="J17364" s="6"/>
      <c r="M17364" s="7"/>
      <c r="T17364" s="6"/>
      <c r="AE17364" s="4"/>
      <c r="AF17364" s="4"/>
      <c r="AG17364" s="6"/>
      <c r="AY17364" s="4"/>
    </row>
    <row r="17365" spans="1:51" customFormat="1" x14ac:dyDescent="0.25">
      <c r="A17365" s="6"/>
      <c r="J17365" s="6"/>
      <c r="M17365" s="7"/>
      <c r="T17365" s="6"/>
      <c r="AE17365" s="4"/>
      <c r="AF17365" s="4"/>
      <c r="AG17365" s="6"/>
      <c r="AY17365" s="4"/>
    </row>
    <row r="17366" spans="1:51" customFormat="1" x14ac:dyDescent="0.25">
      <c r="A17366" s="6"/>
      <c r="J17366" s="6"/>
      <c r="M17366" s="7"/>
      <c r="T17366" s="6"/>
      <c r="AE17366" s="4"/>
      <c r="AF17366" s="4"/>
      <c r="AG17366" s="6"/>
      <c r="AY17366" s="4"/>
    </row>
    <row r="17367" spans="1:51" customFormat="1" x14ac:dyDescent="0.25">
      <c r="A17367" s="6"/>
      <c r="J17367" s="6"/>
      <c r="M17367" s="7"/>
      <c r="T17367" s="6"/>
      <c r="AE17367" s="4"/>
      <c r="AF17367" s="4"/>
      <c r="AG17367" s="6"/>
      <c r="AY17367" s="4"/>
    </row>
    <row r="17368" spans="1:51" customFormat="1" x14ac:dyDescent="0.25">
      <c r="A17368" s="6"/>
      <c r="J17368" s="6"/>
      <c r="M17368" s="7"/>
      <c r="T17368" s="6"/>
      <c r="AE17368" s="4"/>
      <c r="AF17368" s="4"/>
      <c r="AG17368" s="6"/>
      <c r="AY17368" s="4"/>
    </row>
    <row r="17369" spans="1:51" customFormat="1" x14ac:dyDescent="0.25">
      <c r="A17369" s="6"/>
      <c r="J17369" s="6"/>
      <c r="M17369" s="7"/>
      <c r="T17369" s="6"/>
      <c r="AE17369" s="4"/>
      <c r="AF17369" s="4"/>
      <c r="AG17369" s="6"/>
      <c r="AY17369" s="4"/>
    </row>
    <row r="17370" spans="1:51" customFormat="1" x14ac:dyDescent="0.25">
      <c r="A17370" s="6"/>
      <c r="J17370" s="6"/>
      <c r="M17370" s="7"/>
      <c r="T17370" s="6"/>
      <c r="AE17370" s="4"/>
      <c r="AF17370" s="4"/>
      <c r="AG17370" s="6"/>
      <c r="AY17370" s="4"/>
    </row>
    <row r="17371" spans="1:51" customFormat="1" x14ac:dyDescent="0.25">
      <c r="A17371" s="6"/>
      <c r="J17371" s="6"/>
      <c r="M17371" s="7"/>
      <c r="T17371" s="6"/>
      <c r="AE17371" s="4"/>
      <c r="AF17371" s="4"/>
      <c r="AG17371" s="6"/>
      <c r="AY17371" s="4"/>
    </row>
    <row r="17372" spans="1:51" customFormat="1" x14ac:dyDescent="0.25">
      <c r="A17372" s="6"/>
      <c r="J17372" s="6"/>
      <c r="M17372" s="7"/>
      <c r="T17372" s="6"/>
      <c r="AE17372" s="4"/>
      <c r="AF17372" s="4"/>
      <c r="AG17372" s="6"/>
      <c r="AY17372" s="4"/>
    </row>
    <row r="17373" spans="1:51" customFormat="1" x14ac:dyDescent="0.25">
      <c r="A17373" s="6"/>
      <c r="J17373" s="6"/>
      <c r="M17373" s="7"/>
      <c r="T17373" s="6"/>
      <c r="AE17373" s="4"/>
      <c r="AF17373" s="4"/>
      <c r="AG17373" s="6"/>
      <c r="AY17373" s="4"/>
    </row>
    <row r="17374" spans="1:51" customFormat="1" x14ac:dyDescent="0.25">
      <c r="A17374" s="6"/>
      <c r="J17374" s="6"/>
      <c r="M17374" s="7"/>
      <c r="T17374" s="6"/>
      <c r="AE17374" s="4"/>
      <c r="AF17374" s="4"/>
      <c r="AG17374" s="6"/>
      <c r="AY17374" s="4"/>
    </row>
    <row r="17375" spans="1:51" customFormat="1" x14ac:dyDescent="0.25">
      <c r="A17375" s="6"/>
      <c r="J17375" s="6"/>
      <c r="M17375" s="7"/>
      <c r="T17375" s="6"/>
      <c r="AE17375" s="4"/>
      <c r="AF17375" s="4"/>
      <c r="AG17375" s="6"/>
      <c r="AY17375" s="4"/>
    </row>
    <row r="17376" spans="1:51" customFormat="1" x14ac:dyDescent="0.25">
      <c r="A17376" s="6"/>
      <c r="J17376" s="6"/>
      <c r="M17376" s="7"/>
      <c r="T17376" s="6"/>
      <c r="AE17376" s="4"/>
      <c r="AF17376" s="4"/>
      <c r="AG17376" s="6"/>
      <c r="AY17376" s="4"/>
    </row>
    <row r="17377" spans="1:51" customFormat="1" x14ac:dyDescent="0.25">
      <c r="A17377" s="6"/>
      <c r="J17377" s="6"/>
      <c r="M17377" s="7"/>
      <c r="T17377" s="6"/>
      <c r="AE17377" s="4"/>
      <c r="AF17377" s="4"/>
      <c r="AG17377" s="6"/>
      <c r="AY17377" s="4"/>
    </row>
    <row r="17378" spans="1:51" customFormat="1" x14ac:dyDescent="0.25">
      <c r="A17378" s="6"/>
      <c r="J17378" s="6"/>
      <c r="M17378" s="7"/>
      <c r="T17378" s="6"/>
      <c r="AE17378" s="4"/>
      <c r="AF17378" s="4"/>
      <c r="AG17378" s="6"/>
      <c r="AY17378" s="4"/>
    </row>
    <row r="17379" spans="1:51" customFormat="1" x14ac:dyDescent="0.25">
      <c r="A17379" s="6"/>
      <c r="J17379" s="6"/>
      <c r="M17379" s="7"/>
      <c r="T17379" s="6"/>
      <c r="AE17379" s="4"/>
      <c r="AF17379" s="4"/>
      <c r="AG17379" s="6"/>
      <c r="AY17379" s="4"/>
    </row>
    <row r="17380" spans="1:51" customFormat="1" x14ac:dyDescent="0.25">
      <c r="A17380" s="6"/>
      <c r="J17380" s="6"/>
      <c r="M17380" s="7"/>
      <c r="T17380" s="6"/>
      <c r="AE17380" s="4"/>
      <c r="AF17380" s="4"/>
      <c r="AG17380" s="6"/>
      <c r="AY17380" s="4"/>
    </row>
    <row r="17381" spans="1:51" customFormat="1" x14ac:dyDescent="0.25">
      <c r="A17381" s="6"/>
      <c r="J17381" s="6"/>
      <c r="M17381" s="7"/>
      <c r="T17381" s="6"/>
      <c r="AE17381" s="4"/>
      <c r="AF17381" s="4"/>
      <c r="AG17381" s="6"/>
      <c r="AY17381" s="4"/>
    </row>
    <row r="17382" spans="1:51" customFormat="1" x14ac:dyDescent="0.25">
      <c r="A17382" s="6"/>
      <c r="J17382" s="6"/>
      <c r="M17382" s="7"/>
      <c r="T17382" s="6"/>
      <c r="AE17382" s="4"/>
      <c r="AF17382" s="4"/>
      <c r="AG17382" s="6"/>
      <c r="AY17382" s="4"/>
    </row>
    <row r="17383" spans="1:51" customFormat="1" x14ac:dyDescent="0.25">
      <c r="A17383" s="6"/>
      <c r="J17383" s="6"/>
      <c r="M17383" s="7"/>
      <c r="T17383" s="6"/>
      <c r="AE17383" s="4"/>
      <c r="AF17383" s="4"/>
      <c r="AG17383" s="6"/>
      <c r="AY17383" s="4"/>
    </row>
    <row r="17384" spans="1:51" customFormat="1" x14ac:dyDescent="0.25">
      <c r="A17384" s="6"/>
      <c r="J17384" s="6"/>
      <c r="M17384" s="7"/>
      <c r="T17384" s="6"/>
      <c r="AE17384" s="4"/>
      <c r="AF17384" s="4"/>
      <c r="AG17384" s="6"/>
      <c r="AY17384" s="4"/>
    </row>
    <row r="17385" spans="1:51" customFormat="1" x14ac:dyDescent="0.25">
      <c r="A17385" s="6"/>
      <c r="J17385" s="6"/>
      <c r="M17385" s="7"/>
      <c r="T17385" s="6"/>
      <c r="AE17385" s="4"/>
      <c r="AF17385" s="4"/>
      <c r="AG17385" s="6"/>
      <c r="AY17385" s="4"/>
    </row>
    <row r="17386" spans="1:51" customFormat="1" x14ac:dyDescent="0.25">
      <c r="A17386" s="6"/>
      <c r="J17386" s="6"/>
      <c r="M17386" s="7"/>
      <c r="T17386" s="6"/>
      <c r="AE17386" s="4"/>
      <c r="AF17386" s="4"/>
      <c r="AG17386" s="6"/>
      <c r="AY17386" s="4"/>
    </row>
    <row r="17387" spans="1:51" customFormat="1" x14ac:dyDescent="0.25">
      <c r="A17387" s="6"/>
      <c r="J17387" s="6"/>
      <c r="M17387" s="7"/>
      <c r="T17387" s="6"/>
      <c r="AE17387" s="4"/>
      <c r="AF17387" s="4"/>
      <c r="AG17387" s="6"/>
      <c r="AY17387" s="4"/>
    </row>
    <row r="17388" spans="1:51" customFormat="1" x14ac:dyDescent="0.25">
      <c r="A17388" s="6"/>
      <c r="J17388" s="6"/>
      <c r="M17388" s="7"/>
      <c r="T17388" s="6"/>
      <c r="AE17388" s="4"/>
      <c r="AF17388" s="4"/>
      <c r="AG17388" s="6"/>
      <c r="AY17388" s="4"/>
    </row>
    <row r="17389" spans="1:51" customFormat="1" x14ac:dyDescent="0.25">
      <c r="A17389" s="6"/>
      <c r="J17389" s="6"/>
      <c r="M17389" s="7"/>
      <c r="T17389" s="6"/>
      <c r="AE17389" s="4"/>
      <c r="AF17389" s="4"/>
      <c r="AG17389" s="6"/>
      <c r="AY17389" s="4"/>
    </row>
    <row r="17390" spans="1:51" customFormat="1" x14ac:dyDescent="0.25">
      <c r="A17390" s="6"/>
      <c r="J17390" s="6"/>
      <c r="M17390" s="7"/>
      <c r="T17390" s="6"/>
      <c r="AE17390" s="4"/>
      <c r="AF17390" s="4"/>
      <c r="AG17390" s="6"/>
      <c r="AY17390" s="4"/>
    </row>
    <row r="17391" spans="1:51" customFormat="1" x14ac:dyDescent="0.25">
      <c r="A17391" s="6"/>
      <c r="J17391" s="6"/>
      <c r="M17391" s="7"/>
      <c r="T17391" s="6"/>
      <c r="AE17391" s="4"/>
      <c r="AF17391" s="4"/>
      <c r="AG17391" s="6"/>
      <c r="AY17391" s="4"/>
    </row>
    <row r="17392" spans="1:51" customFormat="1" x14ac:dyDescent="0.25">
      <c r="A17392" s="6"/>
      <c r="J17392" s="6"/>
      <c r="M17392" s="7"/>
      <c r="T17392" s="6"/>
      <c r="AE17392" s="4"/>
      <c r="AF17392" s="4"/>
      <c r="AG17392" s="6"/>
      <c r="AY17392" s="4"/>
    </row>
    <row r="17393" spans="1:51" customFormat="1" x14ac:dyDescent="0.25">
      <c r="A17393" s="6"/>
      <c r="J17393" s="6"/>
      <c r="M17393" s="7"/>
      <c r="T17393" s="6"/>
      <c r="AE17393" s="4"/>
      <c r="AF17393" s="4"/>
      <c r="AG17393" s="6"/>
      <c r="AY17393" s="4"/>
    </row>
    <row r="17394" spans="1:51" customFormat="1" x14ac:dyDescent="0.25">
      <c r="A17394" s="6"/>
      <c r="J17394" s="6"/>
      <c r="M17394" s="7"/>
      <c r="T17394" s="6"/>
      <c r="AE17394" s="4"/>
      <c r="AF17394" s="4"/>
      <c r="AG17394" s="6"/>
      <c r="AY17394" s="4"/>
    </row>
    <row r="17395" spans="1:51" customFormat="1" x14ac:dyDescent="0.25">
      <c r="A17395" s="6"/>
      <c r="J17395" s="6"/>
      <c r="M17395" s="7"/>
      <c r="T17395" s="6"/>
      <c r="AE17395" s="4"/>
      <c r="AF17395" s="4"/>
      <c r="AG17395" s="6"/>
      <c r="AY17395" s="4"/>
    </row>
    <row r="17396" spans="1:51" customFormat="1" x14ac:dyDescent="0.25">
      <c r="A17396" s="6"/>
      <c r="J17396" s="6"/>
      <c r="M17396" s="7"/>
      <c r="T17396" s="6"/>
      <c r="AE17396" s="4"/>
      <c r="AF17396" s="4"/>
      <c r="AG17396" s="6"/>
      <c r="AY17396" s="4"/>
    </row>
    <row r="17397" spans="1:51" customFormat="1" x14ac:dyDescent="0.25">
      <c r="A17397" s="6"/>
      <c r="J17397" s="6"/>
      <c r="M17397" s="7"/>
      <c r="T17397" s="6"/>
      <c r="AE17397" s="4"/>
      <c r="AF17397" s="4"/>
      <c r="AG17397" s="6"/>
      <c r="AY17397" s="4"/>
    </row>
    <row r="17398" spans="1:51" customFormat="1" x14ac:dyDescent="0.25">
      <c r="A17398" s="6"/>
      <c r="J17398" s="6"/>
      <c r="M17398" s="7"/>
      <c r="T17398" s="6"/>
      <c r="AE17398" s="4"/>
      <c r="AF17398" s="4"/>
      <c r="AG17398" s="6"/>
      <c r="AY17398" s="4"/>
    </row>
    <row r="17399" spans="1:51" customFormat="1" x14ac:dyDescent="0.25">
      <c r="A17399" s="6"/>
      <c r="J17399" s="6"/>
      <c r="M17399" s="7"/>
      <c r="T17399" s="6"/>
      <c r="AE17399" s="4"/>
      <c r="AF17399" s="4"/>
      <c r="AG17399" s="6"/>
      <c r="AY17399" s="4"/>
    </row>
    <row r="17400" spans="1:51" customFormat="1" x14ac:dyDescent="0.25">
      <c r="A17400" s="6"/>
      <c r="J17400" s="6"/>
      <c r="M17400" s="7"/>
      <c r="T17400" s="6"/>
      <c r="AE17400" s="4"/>
      <c r="AF17400" s="4"/>
      <c r="AG17400" s="6"/>
      <c r="AY17400" s="4"/>
    </row>
    <row r="17401" spans="1:51" customFormat="1" x14ac:dyDescent="0.25">
      <c r="A17401" s="6"/>
      <c r="J17401" s="6"/>
      <c r="M17401" s="7"/>
      <c r="T17401" s="6"/>
      <c r="AE17401" s="4"/>
      <c r="AF17401" s="4"/>
      <c r="AG17401" s="6"/>
      <c r="AY17401" s="4"/>
    </row>
    <row r="17402" spans="1:51" customFormat="1" x14ac:dyDescent="0.25">
      <c r="A17402" s="6"/>
      <c r="J17402" s="6"/>
      <c r="M17402" s="7"/>
      <c r="T17402" s="6"/>
      <c r="AE17402" s="4"/>
      <c r="AF17402" s="4"/>
      <c r="AG17402" s="6"/>
      <c r="AY17402" s="4"/>
    </row>
    <row r="17403" spans="1:51" customFormat="1" x14ac:dyDescent="0.25">
      <c r="A17403" s="6"/>
      <c r="J17403" s="6"/>
      <c r="M17403" s="7"/>
      <c r="T17403" s="6"/>
      <c r="AE17403" s="4"/>
      <c r="AF17403" s="4"/>
      <c r="AG17403" s="6"/>
      <c r="AY17403" s="4"/>
    </row>
    <row r="17404" spans="1:51" customFormat="1" x14ac:dyDescent="0.25">
      <c r="A17404" s="6"/>
      <c r="J17404" s="6"/>
      <c r="M17404" s="7"/>
      <c r="T17404" s="6"/>
      <c r="AE17404" s="4"/>
      <c r="AF17404" s="4"/>
      <c r="AG17404" s="6"/>
      <c r="AY17404" s="4"/>
    </row>
    <row r="17405" spans="1:51" customFormat="1" x14ac:dyDescent="0.25">
      <c r="A17405" s="6"/>
      <c r="J17405" s="6"/>
      <c r="M17405" s="7"/>
      <c r="T17405" s="6"/>
      <c r="AE17405" s="4"/>
      <c r="AF17405" s="4"/>
      <c r="AG17405" s="6"/>
      <c r="AY17405" s="4"/>
    </row>
    <row r="17406" spans="1:51" customFormat="1" x14ac:dyDescent="0.25">
      <c r="A17406" s="6"/>
      <c r="J17406" s="6"/>
      <c r="M17406" s="7"/>
      <c r="T17406" s="6"/>
      <c r="AE17406" s="4"/>
      <c r="AF17406" s="4"/>
      <c r="AG17406" s="6"/>
      <c r="AY17406" s="4"/>
    </row>
    <row r="17407" spans="1:51" customFormat="1" x14ac:dyDescent="0.25">
      <c r="A17407" s="6"/>
      <c r="J17407" s="6"/>
      <c r="M17407" s="7"/>
      <c r="T17407" s="6"/>
      <c r="AE17407" s="4"/>
      <c r="AF17407" s="4"/>
      <c r="AG17407" s="6"/>
      <c r="AY17407" s="4"/>
    </row>
    <row r="17408" spans="1:51" customFormat="1" x14ac:dyDescent="0.25">
      <c r="A17408" s="6"/>
      <c r="J17408" s="6"/>
      <c r="M17408" s="7"/>
      <c r="T17408" s="6"/>
      <c r="AE17408" s="4"/>
      <c r="AF17408" s="4"/>
      <c r="AG17408" s="6"/>
      <c r="AY17408" s="4"/>
    </row>
    <row r="17409" spans="1:51" customFormat="1" x14ac:dyDescent="0.25">
      <c r="A17409" s="6"/>
      <c r="J17409" s="6"/>
      <c r="M17409" s="7"/>
      <c r="T17409" s="6"/>
      <c r="AE17409" s="4"/>
      <c r="AF17409" s="4"/>
      <c r="AG17409" s="6"/>
      <c r="AY17409" s="4"/>
    </row>
    <row r="17410" spans="1:51" customFormat="1" x14ac:dyDescent="0.25">
      <c r="A17410" s="6"/>
      <c r="J17410" s="6"/>
      <c r="M17410" s="7"/>
      <c r="T17410" s="6"/>
      <c r="AE17410" s="4"/>
      <c r="AF17410" s="4"/>
      <c r="AG17410" s="6"/>
      <c r="AY17410" s="4"/>
    </row>
    <row r="17411" spans="1:51" customFormat="1" x14ac:dyDescent="0.25">
      <c r="A17411" s="6"/>
      <c r="J17411" s="6"/>
      <c r="M17411" s="7"/>
      <c r="T17411" s="6"/>
      <c r="AE17411" s="4"/>
      <c r="AF17411" s="4"/>
      <c r="AG17411" s="6"/>
      <c r="AY17411" s="4"/>
    </row>
    <row r="17412" spans="1:51" customFormat="1" x14ac:dyDescent="0.25">
      <c r="A17412" s="6"/>
      <c r="J17412" s="6"/>
      <c r="M17412" s="7"/>
      <c r="T17412" s="6"/>
      <c r="AE17412" s="4"/>
      <c r="AF17412" s="4"/>
      <c r="AG17412" s="6"/>
      <c r="AY17412" s="4"/>
    </row>
    <row r="17413" spans="1:51" customFormat="1" x14ac:dyDescent="0.25">
      <c r="A17413" s="6"/>
      <c r="J17413" s="6"/>
      <c r="M17413" s="7"/>
      <c r="T17413" s="6"/>
      <c r="AE17413" s="4"/>
      <c r="AF17413" s="4"/>
      <c r="AG17413" s="6"/>
      <c r="AY17413" s="4"/>
    </row>
    <row r="17414" spans="1:51" customFormat="1" x14ac:dyDescent="0.25">
      <c r="A17414" s="6"/>
      <c r="J17414" s="6"/>
      <c r="M17414" s="7"/>
      <c r="T17414" s="6"/>
      <c r="AE17414" s="4"/>
      <c r="AF17414" s="4"/>
      <c r="AG17414" s="6"/>
      <c r="AY17414" s="4"/>
    </row>
    <row r="17415" spans="1:51" customFormat="1" x14ac:dyDescent="0.25">
      <c r="A17415" s="6"/>
      <c r="J17415" s="6"/>
      <c r="M17415" s="7"/>
      <c r="T17415" s="6"/>
      <c r="AE17415" s="4"/>
      <c r="AF17415" s="4"/>
      <c r="AG17415" s="6"/>
      <c r="AY17415" s="4"/>
    </row>
    <row r="17416" spans="1:51" customFormat="1" x14ac:dyDescent="0.25">
      <c r="A17416" s="6"/>
      <c r="J17416" s="6"/>
      <c r="M17416" s="7"/>
      <c r="T17416" s="6"/>
      <c r="AE17416" s="4"/>
      <c r="AF17416" s="4"/>
      <c r="AG17416" s="6"/>
      <c r="AY17416" s="4"/>
    </row>
    <row r="17417" spans="1:51" customFormat="1" x14ac:dyDescent="0.25">
      <c r="A17417" s="6"/>
      <c r="J17417" s="6"/>
      <c r="M17417" s="7"/>
      <c r="T17417" s="6"/>
      <c r="AE17417" s="4"/>
      <c r="AF17417" s="4"/>
      <c r="AG17417" s="6"/>
      <c r="AY17417" s="4"/>
    </row>
    <row r="17418" spans="1:51" customFormat="1" x14ac:dyDescent="0.25">
      <c r="A17418" s="6"/>
      <c r="J17418" s="6"/>
      <c r="M17418" s="7"/>
      <c r="T17418" s="6"/>
      <c r="AE17418" s="4"/>
      <c r="AF17418" s="4"/>
      <c r="AG17418" s="6"/>
      <c r="AY17418" s="4"/>
    </row>
    <row r="17419" spans="1:51" customFormat="1" x14ac:dyDescent="0.25">
      <c r="A17419" s="6"/>
      <c r="J17419" s="6"/>
      <c r="M17419" s="7"/>
      <c r="T17419" s="6"/>
      <c r="AE17419" s="4"/>
      <c r="AF17419" s="4"/>
      <c r="AG17419" s="6"/>
      <c r="AY17419" s="4"/>
    </row>
    <row r="17420" spans="1:51" customFormat="1" x14ac:dyDescent="0.25">
      <c r="A17420" s="6"/>
      <c r="J17420" s="6"/>
      <c r="M17420" s="7"/>
      <c r="T17420" s="6"/>
      <c r="AE17420" s="4"/>
      <c r="AF17420" s="4"/>
      <c r="AG17420" s="6"/>
      <c r="AY17420" s="4"/>
    </row>
    <row r="17421" spans="1:51" customFormat="1" x14ac:dyDescent="0.25">
      <c r="A17421" s="6"/>
      <c r="J17421" s="6"/>
      <c r="M17421" s="7"/>
      <c r="T17421" s="6"/>
      <c r="AE17421" s="4"/>
      <c r="AF17421" s="4"/>
      <c r="AG17421" s="6"/>
      <c r="AY17421" s="4"/>
    </row>
    <row r="17422" spans="1:51" customFormat="1" x14ac:dyDescent="0.25">
      <c r="A17422" s="6"/>
      <c r="J17422" s="6"/>
      <c r="M17422" s="7"/>
      <c r="T17422" s="6"/>
      <c r="AE17422" s="4"/>
      <c r="AF17422" s="4"/>
      <c r="AG17422" s="6"/>
      <c r="AY17422" s="4"/>
    </row>
    <row r="17423" spans="1:51" customFormat="1" x14ac:dyDescent="0.25">
      <c r="A17423" s="6"/>
      <c r="J17423" s="6"/>
      <c r="M17423" s="7"/>
      <c r="T17423" s="6"/>
      <c r="AE17423" s="4"/>
      <c r="AF17423" s="4"/>
      <c r="AG17423" s="6"/>
      <c r="AY17423" s="4"/>
    </row>
    <row r="17424" spans="1:51" customFormat="1" x14ac:dyDescent="0.25">
      <c r="A17424" s="6"/>
      <c r="J17424" s="6"/>
      <c r="M17424" s="7"/>
      <c r="T17424" s="6"/>
      <c r="AE17424" s="4"/>
      <c r="AF17424" s="4"/>
      <c r="AG17424" s="6"/>
      <c r="AY17424" s="4"/>
    </row>
    <row r="17425" spans="1:51" customFormat="1" x14ac:dyDescent="0.25">
      <c r="A17425" s="6"/>
      <c r="J17425" s="6"/>
      <c r="M17425" s="7"/>
      <c r="T17425" s="6"/>
      <c r="AE17425" s="4"/>
      <c r="AF17425" s="4"/>
      <c r="AG17425" s="6"/>
      <c r="AY17425" s="4"/>
    </row>
    <row r="17426" spans="1:51" customFormat="1" x14ac:dyDescent="0.25">
      <c r="A17426" s="6"/>
      <c r="J17426" s="6"/>
      <c r="M17426" s="7"/>
      <c r="T17426" s="6"/>
      <c r="AE17426" s="4"/>
      <c r="AF17426" s="4"/>
      <c r="AG17426" s="6"/>
      <c r="AY17426" s="4"/>
    </row>
    <row r="17427" spans="1:51" customFormat="1" x14ac:dyDescent="0.25">
      <c r="A17427" s="6"/>
      <c r="J17427" s="6"/>
      <c r="M17427" s="7"/>
      <c r="T17427" s="6"/>
      <c r="AE17427" s="4"/>
      <c r="AF17427" s="4"/>
      <c r="AG17427" s="6"/>
      <c r="AY17427" s="4"/>
    </row>
    <row r="17428" spans="1:51" customFormat="1" x14ac:dyDescent="0.25">
      <c r="A17428" s="6"/>
      <c r="J17428" s="6"/>
      <c r="M17428" s="7"/>
      <c r="T17428" s="6"/>
      <c r="AE17428" s="4"/>
      <c r="AF17428" s="4"/>
      <c r="AG17428" s="6"/>
      <c r="AY17428" s="4"/>
    </row>
    <row r="17429" spans="1:51" customFormat="1" x14ac:dyDescent="0.25">
      <c r="A17429" s="6"/>
      <c r="J17429" s="6"/>
      <c r="M17429" s="7"/>
      <c r="T17429" s="6"/>
      <c r="AE17429" s="4"/>
      <c r="AF17429" s="4"/>
      <c r="AG17429" s="6"/>
      <c r="AY17429" s="4"/>
    </row>
    <row r="17430" spans="1:51" customFormat="1" x14ac:dyDescent="0.25">
      <c r="A17430" s="6"/>
      <c r="J17430" s="6"/>
      <c r="M17430" s="7"/>
      <c r="T17430" s="6"/>
      <c r="AE17430" s="4"/>
      <c r="AF17430" s="4"/>
      <c r="AG17430" s="6"/>
      <c r="AY17430" s="4"/>
    </row>
    <row r="17431" spans="1:51" customFormat="1" x14ac:dyDescent="0.25">
      <c r="A17431" s="6"/>
      <c r="J17431" s="6"/>
      <c r="M17431" s="7"/>
      <c r="T17431" s="6"/>
      <c r="AE17431" s="4"/>
      <c r="AF17431" s="4"/>
      <c r="AG17431" s="6"/>
      <c r="AY17431" s="4"/>
    </row>
    <row r="17432" spans="1:51" customFormat="1" x14ac:dyDescent="0.25">
      <c r="A17432" s="6"/>
      <c r="J17432" s="6"/>
      <c r="M17432" s="7"/>
      <c r="T17432" s="6"/>
      <c r="AE17432" s="4"/>
      <c r="AF17432" s="4"/>
      <c r="AG17432" s="6"/>
      <c r="AY17432" s="4"/>
    </row>
    <row r="17433" spans="1:51" customFormat="1" x14ac:dyDescent="0.25">
      <c r="A17433" s="6"/>
      <c r="J17433" s="6"/>
      <c r="M17433" s="7"/>
      <c r="T17433" s="6"/>
      <c r="AE17433" s="4"/>
      <c r="AF17433" s="4"/>
      <c r="AG17433" s="6"/>
      <c r="AY17433" s="4"/>
    </row>
    <row r="17434" spans="1:51" customFormat="1" x14ac:dyDescent="0.25">
      <c r="A17434" s="6"/>
      <c r="J17434" s="6"/>
      <c r="M17434" s="7"/>
      <c r="T17434" s="6"/>
      <c r="AE17434" s="4"/>
      <c r="AF17434" s="4"/>
      <c r="AG17434" s="6"/>
      <c r="AY17434" s="4"/>
    </row>
    <row r="17435" spans="1:51" customFormat="1" x14ac:dyDescent="0.25">
      <c r="A17435" s="6"/>
      <c r="J17435" s="6"/>
      <c r="M17435" s="7"/>
      <c r="T17435" s="6"/>
      <c r="AE17435" s="4"/>
      <c r="AF17435" s="4"/>
      <c r="AG17435" s="6"/>
      <c r="AY17435" s="4"/>
    </row>
    <row r="17436" spans="1:51" customFormat="1" x14ac:dyDescent="0.25">
      <c r="A17436" s="6"/>
      <c r="J17436" s="6"/>
      <c r="M17436" s="7"/>
      <c r="T17436" s="6"/>
      <c r="AE17436" s="4"/>
      <c r="AF17436" s="4"/>
      <c r="AG17436" s="6"/>
      <c r="AY17436" s="4"/>
    </row>
    <row r="17437" spans="1:51" customFormat="1" x14ac:dyDescent="0.25">
      <c r="A17437" s="6"/>
      <c r="J17437" s="6"/>
      <c r="M17437" s="7"/>
      <c r="T17437" s="6"/>
      <c r="AE17437" s="4"/>
      <c r="AF17437" s="4"/>
      <c r="AG17437" s="6"/>
      <c r="AY17437" s="4"/>
    </row>
    <row r="17438" spans="1:51" customFormat="1" x14ac:dyDescent="0.25">
      <c r="A17438" s="6"/>
      <c r="J17438" s="6"/>
      <c r="M17438" s="7"/>
      <c r="T17438" s="6"/>
      <c r="AE17438" s="4"/>
      <c r="AF17438" s="4"/>
      <c r="AG17438" s="6"/>
      <c r="AY17438" s="4"/>
    </row>
    <row r="17439" spans="1:51" customFormat="1" x14ac:dyDescent="0.25">
      <c r="A17439" s="6"/>
      <c r="J17439" s="6"/>
      <c r="M17439" s="7"/>
      <c r="T17439" s="6"/>
      <c r="AE17439" s="4"/>
      <c r="AF17439" s="4"/>
      <c r="AG17439" s="6"/>
      <c r="AY17439" s="4"/>
    </row>
    <row r="17440" spans="1:51" customFormat="1" x14ac:dyDescent="0.25">
      <c r="A17440" s="6"/>
      <c r="J17440" s="6"/>
      <c r="M17440" s="7"/>
      <c r="T17440" s="6"/>
      <c r="AE17440" s="4"/>
      <c r="AF17440" s="4"/>
      <c r="AG17440" s="6"/>
      <c r="AY17440" s="4"/>
    </row>
    <row r="17441" spans="1:51" customFormat="1" x14ac:dyDescent="0.25">
      <c r="A17441" s="6"/>
      <c r="J17441" s="6"/>
      <c r="M17441" s="7"/>
      <c r="T17441" s="6"/>
      <c r="AE17441" s="4"/>
      <c r="AF17441" s="4"/>
      <c r="AG17441" s="6"/>
      <c r="AY17441" s="4"/>
    </row>
    <row r="17442" spans="1:51" customFormat="1" x14ac:dyDescent="0.25">
      <c r="A17442" s="6"/>
      <c r="J17442" s="6"/>
      <c r="M17442" s="7"/>
      <c r="T17442" s="6"/>
      <c r="AE17442" s="4"/>
      <c r="AF17442" s="4"/>
      <c r="AG17442" s="6"/>
      <c r="AY17442" s="4"/>
    </row>
    <row r="17443" spans="1:51" customFormat="1" x14ac:dyDescent="0.25">
      <c r="A17443" s="6"/>
      <c r="J17443" s="6"/>
      <c r="M17443" s="7"/>
      <c r="T17443" s="6"/>
      <c r="AE17443" s="4"/>
      <c r="AF17443" s="4"/>
      <c r="AG17443" s="6"/>
      <c r="AY17443" s="4"/>
    </row>
    <row r="17444" spans="1:51" customFormat="1" x14ac:dyDescent="0.25">
      <c r="A17444" s="6"/>
      <c r="J17444" s="6"/>
      <c r="M17444" s="7"/>
      <c r="T17444" s="6"/>
      <c r="AE17444" s="4"/>
      <c r="AF17444" s="4"/>
      <c r="AG17444" s="6"/>
      <c r="AY17444" s="4"/>
    </row>
    <row r="17445" spans="1:51" customFormat="1" x14ac:dyDescent="0.25">
      <c r="A17445" s="6"/>
      <c r="J17445" s="6"/>
      <c r="M17445" s="7"/>
      <c r="T17445" s="6"/>
      <c r="AE17445" s="4"/>
      <c r="AF17445" s="4"/>
      <c r="AG17445" s="6"/>
      <c r="AY17445" s="4"/>
    </row>
    <row r="17446" spans="1:51" customFormat="1" x14ac:dyDescent="0.25">
      <c r="A17446" s="6"/>
      <c r="J17446" s="6"/>
      <c r="M17446" s="7"/>
      <c r="T17446" s="6"/>
      <c r="AE17446" s="4"/>
      <c r="AF17446" s="4"/>
      <c r="AG17446" s="6"/>
      <c r="AY17446" s="4"/>
    </row>
    <row r="17447" spans="1:51" customFormat="1" x14ac:dyDescent="0.25">
      <c r="A17447" s="6"/>
      <c r="J17447" s="6"/>
      <c r="M17447" s="7"/>
      <c r="T17447" s="6"/>
      <c r="AE17447" s="4"/>
      <c r="AF17447" s="4"/>
      <c r="AG17447" s="6"/>
      <c r="AY17447" s="4"/>
    </row>
    <row r="17448" spans="1:51" customFormat="1" x14ac:dyDescent="0.25">
      <c r="A17448" s="6"/>
      <c r="J17448" s="6"/>
      <c r="M17448" s="7"/>
      <c r="T17448" s="6"/>
      <c r="AE17448" s="4"/>
      <c r="AF17448" s="4"/>
      <c r="AG17448" s="6"/>
      <c r="AY17448" s="4"/>
    </row>
    <row r="17449" spans="1:51" customFormat="1" x14ac:dyDescent="0.25">
      <c r="A17449" s="6"/>
      <c r="J17449" s="6"/>
      <c r="M17449" s="7"/>
      <c r="T17449" s="6"/>
      <c r="AE17449" s="4"/>
      <c r="AF17449" s="4"/>
      <c r="AG17449" s="6"/>
      <c r="AY17449" s="4"/>
    </row>
    <row r="17450" spans="1:51" customFormat="1" x14ac:dyDescent="0.25">
      <c r="A17450" s="6"/>
      <c r="J17450" s="6"/>
      <c r="M17450" s="7"/>
      <c r="T17450" s="6"/>
      <c r="AE17450" s="4"/>
      <c r="AF17450" s="4"/>
      <c r="AG17450" s="6"/>
      <c r="AY17450" s="4"/>
    </row>
    <row r="17451" spans="1:51" customFormat="1" x14ac:dyDescent="0.25">
      <c r="A17451" s="6"/>
      <c r="J17451" s="6"/>
      <c r="M17451" s="7"/>
      <c r="T17451" s="6"/>
      <c r="AE17451" s="4"/>
      <c r="AF17451" s="4"/>
      <c r="AG17451" s="6"/>
      <c r="AY17451" s="4"/>
    </row>
    <row r="17452" spans="1:51" customFormat="1" x14ac:dyDescent="0.25">
      <c r="A17452" s="6"/>
      <c r="J17452" s="6"/>
      <c r="M17452" s="7"/>
      <c r="T17452" s="6"/>
      <c r="AE17452" s="4"/>
      <c r="AF17452" s="4"/>
      <c r="AG17452" s="6"/>
      <c r="AY17452" s="4"/>
    </row>
    <row r="17453" spans="1:51" customFormat="1" x14ac:dyDescent="0.25">
      <c r="A17453" s="6"/>
      <c r="J17453" s="6"/>
      <c r="M17453" s="7"/>
      <c r="T17453" s="6"/>
      <c r="AE17453" s="4"/>
      <c r="AF17453" s="4"/>
      <c r="AG17453" s="6"/>
      <c r="AY17453" s="4"/>
    </row>
    <row r="17454" spans="1:51" customFormat="1" x14ac:dyDescent="0.25">
      <c r="A17454" s="6"/>
      <c r="J17454" s="6"/>
      <c r="M17454" s="7"/>
      <c r="T17454" s="6"/>
      <c r="AE17454" s="4"/>
      <c r="AF17454" s="4"/>
      <c r="AG17454" s="6"/>
      <c r="AY17454" s="4"/>
    </row>
    <row r="17455" spans="1:51" customFormat="1" x14ac:dyDescent="0.25">
      <c r="A17455" s="6"/>
      <c r="J17455" s="6"/>
      <c r="M17455" s="7"/>
      <c r="T17455" s="6"/>
      <c r="AE17455" s="4"/>
      <c r="AF17455" s="4"/>
      <c r="AG17455" s="6"/>
      <c r="AY17455" s="4"/>
    </row>
    <row r="17456" spans="1:51" customFormat="1" x14ac:dyDescent="0.25">
      <c r="A17456" s="6"/>
      <c r="J17456" s="6"/>
      <c r="M17456" s="7"/>
      <c r="T17456" s="6"/>
      <c r="AE17456" s="4"/>
      <c r="AF17456" s="4"/>
      <c r="AG17456" s="6"/>
      <c r="AY17456" s="4"/>
    </row>
    <row r="17457" spans="1:51" customFormat="1" x14ac:dyDescent="0.25">
      <c r="A17457" s="6"/>
      <c r="J17457" s="6"/>
      <c r="M17457" s="7"/>
      <c r="T17457" s="6"/>
      <c r="AE17457" s="4"/>
      <c r="AF17457" s="4"/>
      <c r="AG17457" s="6"/>
      <c r="AY17457" s="4"/>
    </row>
    <row r="17458" spans="1:51" customFormat="1" x14ac:dyDescent="0.25">
      <c r="A17458" s="6"/>
      <c r="J17458" s="6"/>
      <c r="M17458" s="7"/>
      <c r="T17458" s="6"/>
      <c r="AE17458" s="4"/>
      <c r="AF17458" s="4"/>
      <c r="AG17458" s="6"/>
      <c r="AY17458" s="4"/>
    </row>
    <row r="17459" spans="1:51" customFormat="1" x14ac:dyDescent="0.25">
      <c r="A17459" s="6"/>
      <c r="J17459" s="6"/>
      <c r="M17459" s="7"/>
      <c r="T17459" s="6"/>
      <c r="AE17459" s="4"/>
      <c r="AF17459" s="4"/>
      <c r="AG17459" s="6"/>
      <c r="AY17459" s="4"/>
    </row>
    <row r="17460" spans="1:51" customFormat="1" x14ac:dyDescent="0.25">
      <c r="A17460" s="6"/>
      <c r="J17460" s="6"/>
      <c r="M17460" s="7"/>
      <c r="T17460" s="6"/>
      <c r="AE17460" s="4"/>
      <c r="AF17460" s="4"/>
      <c r="AG17460" s="6"/>
      <c r="AY17460" s="4"/>
    </row>
    <row r="17461" spans="1:51" customFormat="1" x14ac:dyDescent="0.25">
      <c r="A17461" s="6"/>
      <c r="J17461" s="6"/>
      <c r="M17461" s="7"/>
      <c r="T17461" s="6"/>
      <c r="AE17461" s="4"/>
      <c r="AF17461" s="4"/>
      <c r="AG17461" s="6"/>
      <c r="AY17461" s="4"/>
    </row>
    <row r="17462" spans="1:51" customFormat="1" x14ac:dyDescent="0.25">
      <c r="A17462" s="6"/>
      <c r="J17462" s="6"/>
      <c r="M17462" s="7"/>
      <c r="T17462" s="6"/>
      <c r="AE17462" s="4"/>
      <c r="AF17462" s="4"/>
      <c r="AG17462" s="6"/>
      <c r="AY17462" s="4"/>
    </row>
    <row r="17463" spans="1:51" customFormat="1" x14ac:dyDescent="0.25">
      <c r="A17463" s="6"/>
      <c r="J17463" s="6"/>
      <c r="M17463" s="7"/>
      <c r="T17463" s="6"/>
      <c r="AE17463" s="4"/>
      <c r="AF17463" s="4"/>
      <c r="AG17463" s="6"/>
      <c r="AY17463" s="4"/>
    </row>
    <row r="17464" spans="1:51" customFormat="1" x14ac:dyDescent="0.25">
      <c r="A17464" s="6"/>
      <c r="J17464" s="6"/>
      <c r="M17464" s="7"/>
      <c r="T17464" s="6"/>
      <c r="AE17464" s="4"/>
      <c r="AF17464" s="4"/>
      <c r="AG17464" s="6"/>
      <c r="AY17464" s="4"/>
    </row>
    <row r="17465" spans="1:51" customFormat="1" x14ac:dyDescent="0.25">
      <c r="A17465" s="6"/>
      <c r="J17465" s="6"/>
      <c r="M17465" s="7"/>
      <c r="T17465" s="6"/>
      <c r="AE17465" s="4"/>
      <c r="AF17465" s="4"/>
      <c r="AG17465" s="6"/>
      <c r="AY17465" s="4"/>
    </row>
    <row r="17466" spans="1:51" customFormat="1" x14ac:dyDescent="0.25">
      <c r="A17466" s="6"/>
      <c r="J17466" s="6"/>
      <c r="M17466" s="7"/>
      <c r="T17466" s="6"/>
      <c r="AE17466" s="4"/>
      <c r="AF17466" s="4"/>
      <c r="AG17466" s="6"/>
      <c r="AY17466" s="4"/>
    </row>
    <row r="17467" spans="1:51" customFormat="1" x14ac:dyDescent="0.25">
      <c r="A17467" s="6"/>
      <c r="J17467" s="6"/>
      <c r="M17467" s="7"/>
      <c r="T17467" s="6"/>
      <c r="AE17467" s="4"/>
      <c r="AF17467" s="4"/>
      <c r="AG17467" s="6"/>
      <c r="AY17467" s="4"/>
    </row>
    <row r="17468" spans="1:51" customFormat="1" x14ac:dyDescent="0.25">
      <c r="A17468" s="6"/>
      <c r="J17468" s="6"/>
      <c r="M17468" s="7"/>
      <c r="T17468" s="6"/>
      <c r="AE17468" s="4"/>
      <c r="AF17468" s="4"/>
      <c r="AG17468" s="6"/>
      <c r="AY17468" s="4"/>
    </row>
    <row r="17469" spans="1:51" customFormat="1" x14ac:dyDescent="0.25">
      <c r="A17469" s="6"/>
      <c r="J17469" s="6"/>
      <c r="M17469" s="7"/>
      <c r="T17469" s="6"/>
      <c r="AE17469" s="4"/>
      <c r="AF17469" s="4"/>
      <c r="AG17469" s="6"/>
      <c r="AY17469" s="4"/>
    </row>
    <row r="17470" spans="1:51" customFormat="1" x14ac:dyDescent="0.25">
      <c r="A17470" s="6"/>
      <c r="J17470" s="6"/>
      <c r="M17470" s="7"/>
      <c r="T17470" s="6"/>
      <c r="AE17470" s="4"/>
      <c r="AF17470" s="4"/>
      <c r="AG17470" s="6"/>
      <c r="AY17470" s="4"/>
    </row>
    <row r="17471" spans="1:51" customFormat="1" x14ac:dyDescent="0.25">
      <c r="A17471" s="6"/>
      <c r="J17471" s="6"/>
      <c r="M17471" s="7"/>
      <c r="T17471" s="6"/>
      <c r="AE17471" s="4"/>
      <c r="AF17471" s="4"/>
      <c r="AG17471" s="6"/>
      <c r="AY17471" s="4"/>
    </row>
    <row r="17472" spans="1:51" customFormat="1" x14ac:dyDescent="0.25">
      <c r="A17472" s="6"/>
      <c r="J17472" s="6"/>
      <c r="M17472" s="7"/>
      <c r="T17472" s="6"/>
      <c r="AE17472" s="4"/>
      <c r="AF17472" s="4"/>
      <c r="AG17472" s="6"/>
      <c r="AY17472" s="4"/>
    </row>
    <row r="17473" spans="1:51" customFormat="1" x14ac:dyDescent="0.25">
      <c r="A17473" s="6"/>
      <c r="J17473" s="6"/>
      <c r="M17473" s="7"/>
      <c r="T17473" s="6"/>
      <c r="AE17473" s="4"/>
      <c r="AF17473" s="4"/>
      <c r="AG17473" s="6"/>
      <c r="AY17473" s="4"/>
    </row>
    <row r="17474" spans="1:51" customFormat="1" x14ac:dyDescent="0.25">
      <c r="A17474" s="6"/>
      <c r="J17474" s="6"/>
      <c r="M17474" s="7"/>
      <c r="T17474" s="6"/>
      <c r="AE17474" s="4"/>
      <c r="AF17474" s="4"/>
      <c r="AG17474" s="6"/>
      <c r="AY17474" s="4"/>
    </row>
    <row r="17475" spans="1:51" customFormat="1" x14ac:dyDescent="0.25">
      <c r="A17475" s="6"/>
      <c r="J17475" s="6"/>
      <c r="M17475" s="7"/>
      <c r="T17475" s="6"/>
      <c r="AE17475" s="4"/>
      <c r="AF17475" s="4"/>
      <c r="AG17475" s="6"/>
      <c r="AY17475" s="4"/>
    </row>
    <row r="17476" spans="1:51" customFormat="1" x14ac:dyDescent="0.25">
      <c r="A17476" s="6"/>
      <c r="J17476" s="6"/>
      <c r="M17476" s="7"/>
      <c r="T17476" s="6"/>
      <c r="AE17476" s="4"/>
      <c r="AF17476" s="4"/>
      <c r="AG17476" s="6"/>
      <c r="AY17476" s="4"/>
    </row>
    <row r="17477" spans="1:51" customFormat="1" x14ac:dyDescent="0.25">
      <c r="A17477" s="6"/>
      <c r="J17477" s="6"/>
      <c r="M17477" s="7"/>
      <c r="T17477" s="6"/>
      <c r="AE17477" s="4"/>
      <c r="AF17477" s="4"/>
      <c r="AG17477" s="6"/>
      <c r="AY17477" s="4"/>
    </row>
    <row r="17478" spans="1:51" customFormat="1" x14ac:dyDescent="0.25">
      <c r="A17478" s="6"/>
      <c r="J17478" s="6"/>
      <c r="M17478" s="7"/>
      <c r="T17478" s="6"/>
      <c r="AE17478" s="4"/>
      <c r="AF17478" s="4"/>
      <c r="AG17478" s="6"/>
      <c r="AY17478" s="4"/>
    </row>
    <row r="17479" spans="1:51" customFormat="1" x14ac:dyDescent="0.25">
      <c r="A17479" s="6"/>
      <c r="J17479" s="6"/>
      <c r="M17479" s="7"/>
      <c r="T17479" s="6"/>
      <c r="AE17479" s="4"/>
      <c r="AF17479" s="4"/>
      <c r="AG17479" s="6"/>
      <c r="AY17479" s="4"/>
    </row>
    <row r="17480" spans="1:51" customFormat="1" x14ac:dyDescent="0.25">
      <c r="A17480" s="6"/>
      <c r="J17480" s="6"/>
      <c r="M17480" s="7"/>
      <c r="T17480" s="6"/>
      <c r="AE17480" s="4"/>
      <c r="AF17480" s="4"/>
      <c r="AG17480" s="6"/>
      <c r="AY17480" s="4"/>
    </row>
    <row r="17481" spans="1:51" customFormat="1" x14ac:dyDescent="0.25">
      <c r="A17481" s="6"/>
      <c r="J17481" s="6"/>
      <c r="M17481" s="7"/>
      <c r="T17481" s="6"/>
      <c r="AE17481" s="4"/>
      <c r="AF17481" s="4"/>
      <c r="AG17481" s="6"/>
      <c r="AY17481" s="4"/>
    </row>
    <row r="17482" spans="1:51" customFormat="1" x14ac:dyDescent="0.25">
      <c r="A17482" s="6"/>
      <c r="J17482" s="6"/>
      <c r="M17482" s="7"/>
      <c r="T17482" s="6"/>
      <c r="AE17482" s="4"/>
      <c r="AF17482" s="4"/>
      <c r="AG17482" s="6"/>
      <c r="AY17482" s="4"/>
    </row>
    <row r="17483" spans="1:51" customFormat="1" x14ac:dyDescent="0.25">
      <c r="A17483" s="6"/>
      <c r="J17483" s="6"/>
      <c r="M17483" s="7"/>
      <c r="T17483" s="6"/>
      <c r="AE17483" s="4"/>
      <c r="AF17483" s="4"/>
      <c r="AG17483" s="6"/>
      <c r="AY17483" s="4"/>
    </row>
    <row r="17484" spans="1:51" customFormat="1" x14ac:dyDescent="0.25">
      <c r="A17484" s="6"/>
      <c r="J17484" s="6"/>
      <c r="M17484" s="7"/>
      <c r="T17484" s="6"/>
      <c r="AE17484" s="4"/>
      <c r="AF17484" s="4"/>
      <c r="AG17484" s="6"/>
      <c r="AY17484" s="4"/>
    </row>
    <row r="17485" spans="1:51" customFormat="1" x14ac:dyDescent="0.25">
      <c r="A17485" s="6"/>
      <c r="J17485" s="6"/>
      <c r="M17485" s="7"/>
      <c r="T17485" s="6"/>
      <c r="AE17485" s="4"/>
      <c r="AF17485" s="4"/>
      <c r="AG17485" s="6"/>
      <c r="AY17485" s="4"/>
    </row>
    <row r="17486" spans="1:51" customFormat="1" x14ac:dyDescent="0.25">
      <c r="A17486" s="6"/>
      <c r="J17486" s="6"/>
      <c r="M17486" s="7"/>
      <c r="T17486" s="6"/>
      <c r="AE17486" s="4"/>
      <c r="AF17486" s="4"/>
      <c r="AG17486" s="6"/>
      <c r="AY17486" s="4"/>
    </row>
    <row r="17487" spans="1:51" customFormat="1" x14ac:dyDescent="0.25">
      <c r="A17487" s="6"/>
      <c r="J17487" s="6"/>
      <c r="M17487" s="7"/>
      <c r="T17487" s="6"/>
      <c r="AE17487" s="4"/>
      <c r="AF17487" s="4"/>
      <c r="AG17487" s="6"/>
      <c r="AY17487" s="4"/>
    </row>
    <row r="17488" spans="1:51" customFormat="1" x14ac:dyDescent="0.25">
      <c r="A17488" s="6"/>
      <c r="J17488" s="6"/>
      <c r="M17488" s="7"/>
      <c r="T17488" s="6"/>
      <c r="AE17488" s="4"/>
      <c r="AF17488" s="4"/>
      <c r="AG17488" s="6"/>
      <c r="AY17488" s="4"/>
    </row>
    <row r="17489" spans="1:51" customFormat="1" x14ac:dyDescent="0.25">
      <c r="A17489" s="6"/>
      <c r="J17489" s="6"/>
      <c r="M17489" s="7"/>
      <c r="T17489" s="6"/>
      <c r="AE17489" s="4"/>
      <c r="AF17489" s="4"/>
      <c r="AG17489" s="6"/>
      <c r="AY17489" s="4"/>
    </row>
    <row r="17490" spans="1:51" customFormat="1" x14ac:dyDescent="0.25">
      <c r="A17490" s="6"/>
      <c r="J17490" s="6"/>
      <c r="M17490" s="7"/>
      <c r="T17490" s="6"/>
      <c r="AE17490" s="4"/>
      <c r="AF17490" s="4"/>
      <c r="AG17490" s="6"/>
      <c r="AY17490" s="4"/>
    </row>
    <row r="17491" spans="1:51" customFormat="1" x14ac:dyDescent="0.25">
      <c r="A17491" s="6"/>
      <c r="J17491" s="6"/>
      <c r="M17491" s="7"/>
      <c r="T17491" s="6"/>
      <c r="AE17491" s="4"/>
      <c r="AF17491" s="4"/>
      <c r="AG17491" s="6"/>
      <c r="AY17491" s="4"/>
    </row>
    <row r="17492" spans="1:51" customFormat="1" x14ac:dyDescent="0.25">
      <c r="A17492" s="6"/>
      <c r="J17492" s="6"/>
      <c r="M17492" s="7"/>
      <c r="T17492" s="6"/>
      <c r="AE17492" s="4"/>
      <c r="AF17492" s="4"/>
      <c r="AG17492" s="6"/>
      <c r="AY17492" s="4"/>
    </row>
    <row r="17493" spans="1:51" customFormat="1" x14ac:dyDescent="0.25">
      <c r="A17493" s="6"/>
      <c r="J17493" s="6"/>
      <c r="M17493" s="7"/>
      <c r="T17493" s="6"/>
      <c r="AE17493" s="4"/>
      <c r="AF17493" s="4"/>
      <c r="AG17493" s="6"/>
      <c r="AY17493" s="4"/>
    </row>
    <row r="17494" spans="1:51" customFormat="1" x14ac:dyDescent="0.25">
      <c r="A17494" s="6"/>
      <c r="J17494" s="6"/>
      <c r="M17494" s="7"/>
      <c r="T17494" s="6"/>
      <c r="AE17494" s="4"/>
      <c r="AF17494" s="4"/>
      <c r="AG17494" s="6"/>
      <c r="AY17494" s="4"/>
    </row>
    <row r="17495" spans="1:51" customFormat="1" x14ac:dyDescent="0.25">
      <c r="A17495" s="6"/>
      <c r="J17495" s="6"/>
      <c r="M17495" s="7"/>
      <c r="T17495" s="6"/>
      <c r="AE17495" s="4"/>
      <c r="AF17495" s="4"/>
      <c r="AG17495" s="6"/>
      <c r="AY17495" s="4"/>
    </row>
    <row r="17496" spans="1:51" customFormat="1" x14ac:dyDescent="0.25">
      <c r="A17496" s="6"/>
      <c r="J17496" s="6"/>
      <c r="M17496" s="7"/>
      <c r="T17496" s="6"/>
      <c r="AE17496" s="4"/>
      <c r="AF17496" s="4"/>
      <c r="AG17496" s="6"/>
      <c r="AY17496" s="4"/>
    </row>
    <row r="17497" spans="1:51" customFormat="1" x14ac:dyDescent="0.25">
      <c r="A17497" s="6"/>
      <c r="J17497" s="6"/>
      <c r="M17497" s="7"/>
      <c r="T17497" s="6"/>
      <c r="AE17497" s="4"/>
      <c r="AF17497" s="4"/>
      <c r="AG17497" s="6"/>
      <c r="AY17497" s="4"/>
    </row>
    <row r="17498" spans="1:51" customFormat="1" x14ac:dyDescent="0.25">
      <c r="A17498" s="6"/>
      <c r="J17498" s="6"/>
      <c r="M17498" s="7"/>
      <c r="T17498" s="6"/>
      <c r="AE17498" s="4"/>
      <c r="AF17498" s="4"/>
      <c r="AG17498" s="6"/>
      <c r="AY17498" s="4"/>
    </row>
    <row r="17499" spans="1:51" customFormat="1" x14ac:dyDescent="0.25">
      <c r="A17499" s="6"/>
      <c r="J17499" s="6"/>
      <c r="M17499" s="7"/>
      <c r="T17499" s="6"/>
      <c r="AE17499" s="4"/>
      <c r="AF17499" s="4"/>
      <c r="AG17499" s="6"/>
      <c r="AY17499" s="4"/>
    </row>
    <row r="17500" spans="1:51" customFormat="1" x14ac:dyDescent="0.25">
      <c r="A17500" s="6"/>
      <c r="J17500" s="6"/>
      <c r="M17500" s="7"/>
      <c r="T17500" s="6"/>
      <c r="AE17500" s="4"/>
      <c r="AF17500" s="4"/>
      <c r="AG17500" s="6"/>
      <c r="AY17500" s="4"/>
    </row>
    <row r="17501" spans="1:51" customFormat="1" x14ac:dyDescent="0.25">
      <c r="A17501" s="6"/>
      <c r="J17501" s="6"/>
      <c r="M17501" s="7"/>
      <c r="T17501" s="6"/>
      <c r="AE17501" s="4"/>
      <c r="AF17501" s="4"/>
      <c r="AG17501" s="6"/>
      <c r="AY17501" s="4"/>
    </row>
    <row r="17502" spans="1:51" customFormat="1" x14ac:dyDescent="0.25">
      <c r="A17502" s="6"/>
      <c r="J17502" s="6"/>
      <c r="M17502" s="7"/>
      <c r="T17502" s="6"/>
      <c r="AE17502" s="4"/>
      <c r="AF17502" s="4"/>
      <c r="AG17502" s="6"/>
      <c r="AY17502" s="4"/>
    </row>
    <row r="17503" spans="1:51" customFormat="1" x14ac:dyDescent="0.25">
      <c r="A17503" s="6"/>
      <c r="J17503" s="6"/>
      <c r="M17503" s="7"/>
      <c r="T17503" s="6"/>
      <c r="AE17503" s="4"/>
      <c r="AF17503" s="4"/>
      <c r="AG17503" s="6"/>
      <c r="AY17503" s="4"/>
    </row>
    <row r="17504" spans="1:51" customFormat="1" x14ac:dyDescent="0.25">
      <c r="A17504" s="6"/>
      <c r="J17504" s="6"/>
      <c r="M17504" s="7"/>
      <c r="T17504" s="6"/>
      <c r="AE17504" s="4"/>
      <c r="AF17504" s="4"/>
      <c r="AG17504" s="6"/>
      <c r="AY17504" s="4"/>
    </row>
    <row r="17505" spans="1:51" customFormat="1" x14ac:dyDescent="0.25">
      <c r="A17505" s="6"/>
      <c r="J17505" s="6"/>
      <c r="M17505" s="7"/>
      <c r="T17505" s="6"/>
      <c r="AE17505" s="4"/>
      <c r="AF17505" s="4"/>
      <c r="AG17505" s="6"/>
      <c r="AY17505" s="4"/>
    </row>
    <row r="17506" spans="1:51" customFormat="1" x14ac:dyDescent="0.25">
      <c r="A17506" s="6"/>
      <c r="J17506" s="6"/>
      <c r="M17506" s="7"/>
      <c r="T17506" s="6"/>
      <c r="AE17506" s="4"/>
      <c r="AF17506" s="4"/>
      <c r="AG17506" s="6"/>
      <c r="AY17506" s="4"/>
    </row>
    <row r="17507" spans="1:51" customFormat="1" x14ac:dyDescent="0.25">
      <c r="A17507" s="6"/>
      <c r="J17507" s="6"/>
      <c r="M17507" s="7"/>
      <c r="T17507" s="6"/>
      <c r="AE17507" s="4"/>
      <c r="AF17507" s="4"/>
      <c r="AG17507" s="6"/>
      <c r="AY17507" s="4"/>
    </row>
    <row r="17508" spans="1:51" customFormat="1" x14ac:dyDescent="0.25">
      <c r="A17508" s="6"/>
      <c r="J17508" s="6"/>
      <c r="M17508" s="7"/>
      <c r="T17508" s="6"/>
      <c r="AE17508" s="4"/>
      <c r="AF17508" s="4"/>
      <c r="AG17508" s="6"/>
      <c r="AY17508" s="4"/>
    </row>
    <row r="17509" spans="1:51" customFormat="1" x14ac:dyDescent="0.25">
      <c r="A17509" s="6"/>
      <c r="J17509" s="6"/>
      <c r="M17509" s="7"/>
      <c r="T17509" s="6"/>
      <c r="AE17509" s="4"/>
      <c r="AF17509" s="4"/>
      <c r="AG17509" s="6"/>
      <c r="AY17509" s="4"/>
    </row>
    <row r="17510" spans="1:51" customFormat="1" x14ac:dyDescent="0.25">
      <c r="A17510" s="6"/>
      <c r="J17510" s="6"/>
      <c r="M17510" s="7"/>
      <c r="T17510" s="6"/>
      <c r="AE17510" s="4"/>
      <c r="AF17510" s="4"/>
      <c r="AG17510" s="6"/>
      <c r="AY17510" s="4"/>
    </row>
    <row r="17511" spans="1:51" customFormat="1" x14ac:dyDescent="0.25">
      <c r="A17511" s="6"/>
      <c r="J17511" s="6"/>
      <c r="M17511" s="7"/>
      <c r="T17511" s="6"/>
      <c r="AE17511" s="4"/>
      <c r="AF17511" s="4"/>
      <c r="AG17511" s="6"/>
      <c r="AY17511" s="4"/>
    </row>
    <row r="17512" spans="1:51" customFormat="1" x14ac:dyDescent="0.25">
      <c r="A17512" s="6"/>
      <c r="J17512" s="6"/>
      <c r="M17512" s="7"/>
      <c r="T17512" s="6"/>
      <c r="AE17512" s="4"/>
      <c r="AF17512" s="4"/>
      <c r="AG17512" s="6"/>
      <c r="AY17512" s="4"/>
    </row>
    <row r="17513" spans="1:51" customFormat="1" x14ac:dyDescent="0.25">
      <c r="A17513" s="6"/>
      <c r="J17513" s="6"/>
      <c r="M17513" s="7"/>
      <c r="T17513" s="6"/>
      <c r="AE17513" s="4"/>
      <c r="AF17513" s="4"/>
      <c r="AG17513" s="6"/>
      <c r="AY17513" s="4"/>
    </row>
    <row r="17514" spans="1:51" customFormat="1" x14ac:dyDescent="0.25">
      <c r="A17514" s="6"/>
      <c r="J17514" s="6"/>
      <c r="M17514" s="7"/>
      <c r="T17514" s="6"/>
      <c r="AE17514" s="4"/>
      <c r="AF17514" s="4"/>
      <c r="AG17514" s="6"/>
      <c r="AY17514" s="4"/>
    </row>
    <row r="17515" spans="1:51" customFormat="1" x14ac:dyDescent="0.25">
      <c r="A17515" s="6"/>
      <c r="J17515" s="6"/>
      <c r="M17515" s="7"/>
      <c r="T17515" s="6"/>
      <c r="AE17515" s="4"/>
      <c r="AF17515" s="4"/>
      <c r="AG17515" s="6"/>
      <c r="AY17515" s="4"/>
    </row>
    <row r="17516" spans="1:51" customFormat="1" x14ac:dyDescent="0.25">
      <c r="A17516" s="6"/>
      <c r="J17516" s="6"/>
      <c r="M17516" s="7"/>
      <c r="T17516" s="6"/>
      <c r="AE17516" s="4"/>
      <c r="AF17516" s="4"/>
      <c r="AG17516" s="6"/>
      <c r="AY17516" s="4"/>
    </row>
    <row r="17517" spans="1:51" customFormat="1" x14ac:dyDescent="0.25">
      <c r="A17517" s="6"/>
      <c r="J17517" s="6"/>
      <c r="M17517" s="7"/>
      <c r="T17517" s="6"/>
      <c r="AE17517" s="4"/>
      <c r="AF17517" s="4"/>
      <c r="AG17517" s="6"/>
      <c r="AY17517" s="4"/>
    </row>
    <row r="17518" spans="1:51" customFormat="1" x14ac:dyDescent="0.25">
      <c r="A17518" s="6"/>
      <c r="J17518" s="6"/>
      <c r="M17518" s="7"/>
      <c r="T17518" s="6"/>
      <c r="AE17518" s="4"/>
      <c r="AF17518" s="4"/>
      <c r="AG17518" s="6"/>
      <c r="AY17518" s="4"/>
    </row>
    <row r="17519" spans="1:51" customFormat="1" x14ac:dyDescent="0.25">
      <c r="A17519" s="6"/>
      <c r="J17519" s="6"/>
      <c r="M17519" s="7"/>
      <c r="T17519" s="6"/>
      <c r="AE17519" s="4"/>
      <c r="AF17519" s="4"/>
      <c r="AG17519" s="6"/>
      <c r="AY17519" s="4"/>
    </row>
    <row r="17520" spans="1:51" customFormat="1" x14ac:dyDescent="0.25">
      <c r="A17520" s="6"/>
      <c r="J17520" s="6"/>
      <c r="M17520" s="7"/>
      <c r="T17520" s="6"/>
      <c r="AE17520" s="4"/>
      <c r="AF17520" s="4"/>
      <c r="AG17520" s="6"/>
      <c r="AY17520" s="4"/>
    </row>
    <row r="17521" spans="1:51" customFormat="1" x14ac:dyDescent="0.25">
      <c r="A17521" s="6"/>
      <c r="J17521" s="6"/>
      <c r="M17521" s="7"/>
      <c r="T17521" s="6"/>
      <c r="AE17521" s="4"/>
      <c r="AF17521" s="4"/>
      <c r="AG17521" s="6"/>
      <c r="AY17521" s="4"/>
    </row>
    <row r="17522" spans="1:51" customFormat="1" x14ac:dyDescent="0.25">
      <c r="A17522" s="6"/>
      <c r="J17522" s="6"/>
      <c r="M17522" s="7"/>
      <c r="T17522" s="6"/>
      <c r="AE17522" s="4"/>
      <c r="AF17522" s="4"/>
      <c r="AG17522" s="6"/>
      <c r="AY17522" s="4"/>
    </row>
    <row r="17523" spans="1:51" customFormat="1" x14ac:dyDescent="0.25">
      <c r="A17523" s="6"/>
      <c r="J17523" s="6"/>
      <c r="M17523" s="7"/>
      <c r="T17523" s="6"/>
      <c r="AE17523" s="4"/>
      <c r="AF17523" s="4"/>
      <c r="AG17523" s="6"/>
      <c r="AY17523" s="4"/>
    </row>
    <row r="17524" spans="1:51" customFormat="1" x14ac:dyDescent="0.25">
      <c r="A17524" s="6"/>
      <c r="J17524" s="6"/>
      <c r="M17524" s="7"/>
      <c r="T17524" s="6"/>
      <c r="AE17524" s="4"/>
      <c r="AF17524" s="4"/>
      <c r="AG17524" s="6"/>
      <c r="AY17524" s="4"/>
    </row>
    <row r="17525" spans="1:51" customFormat="1" x14ac:dyDescent="0.25">
      <c r="A17525" s="6"/>
      <c r="J17525" s="6"/>
      <c r="M17525" s="7"/>
      <c r="T17525" s="6"/>
      <c r="AE17525" s="4"/>
      <c r="AF17525" s="4"/>
      <c r="AG17525" s="6"/>
      <c r="AY17525" s="4"/>
    </row>
    <row r="17526" spans="1:51" customFormat="1" x14ac:dyDescent="0.25">
      <c r="A17526" s="6"/>
      <c r="J17526" s="6"/>
      <c r="M17526" s="7"/>
      <c r="T17526" s="6"/>
      <c r="AE17526" s="4"/>
      <c r="AF17526" s="4"/>
      <c r="AG17526" s="6"/>
      <c r="AY17526" s="4"/>
    </row>
    <row r="17527" spans="1:51" customFormat="1" x14ac:dyDescent="0.25">
      <c r="A17527" s="6"/>
      <c r="J17527" s="6"/>
      <c r="M17527" s="7"/>
      <c r="T17527" s="6"/>
      <c r="AE17527" s="4"/>
      <c r="AF17527" s="4"/>
      <c r="AG17527" s="6"/>
      <c r="AY17527" s="4"/>
    </row>
    <row r="17528" spans="1:51" customFormat="1" x14ac:dyDescent="0.25">
      <c r="A17528" s="6"/>
      <c r="J17528" s="6"/>
      <c r="M17528" s="7"/>
      <c r="T17528" s="6"/>
      <c r="AE17528" s="4"/>
      <c r="AF17528" s="4"/>
      <c r="AG17528" s="6"/>
      <c r="AY17528" s="4"/>
    </row>
    <row r="17529" spans="1:51" customFormat="1" x14ac:dyDescent="0.25">
      <c r="A17529" s="6"/>
      <c r="J17529" s="6"/>
      <c r="M17529" s="7"/>
      <c r="T17529" s="6"/>
      <c r="AE17529" s="4"/>
      <c r="AF17529" s="4"/>
      <c r="AG17529" s="6"/>
      <c r="AY17529" s="4"/>
    </row>
    <row r="17530" spans="1:51" customFormat="1" x14ac:dyDescent="0.25">
      <c r="A17530" s="6"/>
      <c r="J17530" s="6"/>
      <c r="M17530" s="7"/>
      <c r="T17530" s="6"/>
      <c r="AE17530" s="4"/>
      <c r="AF17530" s="4"/>
      <c r="AG17530" s="6"/>
      <c r="AY17530" s="4"/>
    </row>
    <row r="17531" spans="1:51" customFormat="1" x14ac:dyDescent="0.25">
      <c r="A17531" s="6"/>
      <c r="J17531" s="6"/>
      <c r="M17531" s="7"/>
      <c r="T17531" s="6"/>
      <c r="AE17531" s="4"/>
      <c r="AF17531" s="4"/>
      <c r="AG17531" s="6"/>
      <c r="AY17531" s="4"/>
    </row>
    <row r="17532" spans="1:51" customFormat="1" x14ac:dyDescent="0.25">
      <c r="A17532" s="6"/>
      <c r="J17532" s="6"/>
      <c r="M17532" s="7"/>
      <c r="T17532" s="6"/>
      <c r="AE17532" s="4"/>
      <c r="AF17532" s="4"/>
      <c r="AG17532" s="6"/>
      <c r="AY17532" s="4"/>
    </row>
    <row r="17533" spans="1:51" customFormat="1" x14ac:dyDescent="0.25">
      <c r="A17533" s="6"/>
      <c r="J17533" s="6"/>
      <c r="M17533" s="7"/>
      <c r="T17533" s="6"/>
      <c r="AE17533" s="4"/>
      <c r="AF17533" s="4"/>
      <c r="AG17533" s="6"/>
      <c r="AY17533" s="4"/>
    </row>
    <row r="17534" spans="1:51" customFormat="1" x14ac:dyDescent="0.25">
      <c r="A17534" s="6"/>
      <c r="J17534" s="6"/>
      <c r="M17534" s="7"/>
      <c r="T17534" s="6"/>
      <c r="AE17534" s="4"/>
      <c r="AF17534" s="4"/>
      <c r="AG17534" s="6"/>
      <c r="AY17534" s="4"/>
    </row>
    <row r="17535" spans="1:51" customFormat="1" x14ac:dyDescent="0.25">
      <c r="A17535" s="6"/>
      <c r="J17535" s="6"/>
      <c r="M17535" s="7"/>
      <c r="T17535" s="6"/>
      <c r="AE17535" s="4"/>
      <c r="AF17535" s="4"/>
      <c r="AG17535" s="6"/>
      <c r="AY17535" s="4"/>
    </row>
    <row r="17536" spans="1:51" customFormat="1" x14ac:dyDescent="0.25">
      <c r="A17536" s="6"/>
      <c r="J17536" s="6"/>
      <c r="M17536" s="7"/>
      <c r="T17536" s="6"/>
      <c r="AE17536" s="4"/>
      <c r="AF17536" s="4"/>
      <c r="AG17536" s="6"/>
      <c r="AY17536" s="4"/>
    </row>
    <row r="17537" spans="1:51" customFormat="1" x14ac:dyDescent="0.25">
      <c r="A17537" s="6"/>
      <c r="J17537" s="6"/>
      <c r="M17537" s="7"/>
      <c r="T17537" s="6"/>
      <c r="AE17537" s="4"/>
      <c r="AF17537" s="4"/>
      <c r="AG17537" s="6"/>
      <c r="AY17537" s="4"/>
    </row>
    <row r="17538" spans="1:51" customFormat="1" x14ac:dyDescent="0.25">
      <c r="A17538" s="6"/>
      <c r="J17538" s="6"/>
      <c r="M17538" s="7"/>
      <c r="T17538" s="6"/>
      <c r="AE17538" s="4"/>
      <c r="AF17538" s="4"/>
      <c r="AG17538" s="6"/>
      <c r="AY17538" s="4"/>
    </row>
    <row r="17539" spans="1:51" customFormat="1" x14ac:dyDescent="0.25">
      <c r="A17539" s="6"/>
      <c r="J17539" s="6"/>
      <c r="M17539" s="7"/>
      <c r="T17539" s="6"/>
      <c r="AE17539" s="4"/>
      <c r="AF17539" s="4"/>
      <c r="AG17539" s="6"/>
      <c r="AY17539" s="4"/>
    </row>
    <row r="17540" spans="1:51" customFormat="1" x14ac:dyDescent="0.25">
      <c r="A17540" s="6"/>
      <c r="J17540" s="6"/>
      <c r="M17540" s="7"/>
      <c r="T17540" s="6"/>
      <c r="AE17540" s="4"/>
      <c r="AF17540" s="4"/>
      <c r="AG17540" s="6"/>
      <c r="AY17540" s="4"/>
    </row>
    <row r="17541" spans="1:51" customFormat="1" x14ac:dyDescent="0.25">
      <c r="A17541" s="6"/>
      <c r="J17541" s="6"/>
      <c r="M17541" s="7"/>
      <c r="T17541" s="6"/>
      <c r="AE17541" s="4"/>
      <c r="AF17541" s="4"/>
      <c r="AG17541" s="6"/>
      <c r="AY17541" s="4"/>
    </row>
    <row r="17542" spans="1:51" customFormat="1" x14ac:dyDescent="0.25">
      <c r="A17542" s="6"/>
      <c r="J17542" s="6"/>
      <c r="M17542" s="7"/>
      <c r="T17542" s="6"/>
      <c r="AE17542" s="4"/>
      <c r="AF17542" s="4"/>
      <c r="AG17542" s="6"/>
      <c r="AY17542" s="4"/>
    </row>
    <row r="17543" spans="1:51" customFormat="1" x14ac:dyDescent="0.25">
      <c r="A17543" s="6"/>
      <c r="J17543" s="6"/>
      <c r="M17543" s="7"/>
      <c r="T17543" s="6"/>
      <c r="AE17543" s="4"/>
      <c r="AF17543" s="4"/>
      <c r="AG17543" s="6"/>
      <c r="AY17543" s="4"/>
    </row>
    <row r="17544" spans="1:51" customFormat="1" x14ac:dyDescent="0.25">
      <c r="A17544" s="6"/>
      <c r="J17544" s="6"/>
      <c r="M17544" s="7"/>
      <c r="T17544" s="6"/>
      <c r="AE17544" s="4"/>
      <c r="AF17544" s="4"/>
      <c r="AG17544" s="6"/>
      <c r="AY17544" s="4"/>
    </row>
    <row r="17545" spans="1:51" customFormat="1" x14ac:dyDescent="0.25">
      <c r="A17545" s="6"/>
      <c r="J17545" s="6"/>
      <c r="M17545" s="7"/>
      <c r="T17545" s="6"/>
      <c r="AE17545" s="4"/>
      <c r="AF17545" s="4"/>
      <c r="AG17545" s="6"/>
      <c r="AY17545" s="4"/>
    </row>
    <row r="17546" spans="1:51" customFormat="1" x14ac:dyDescent="0.25">
      <c r="A17546" s="6"/>
      <c r="J17546" s="6"/>
      <c r="M17546" s="7"/>
      <c r="T17546" s="6"/>
      <c r="AE17546" s="4"/>
      <c r="AF17546" s="4"/>
      <c r="AG17546" s="6"/>
      <c r="AY17546" s="4"/>
    </row>
    <row r="17547" spans="1:51" customFormat="1" x14ac:dyDescent="0.25">
      <c r="A17547" s="6"/>
      <c r="J17547" s="6"/>
      <c r="M17547" s="7"/>
      <c r="T17547" s="6"/>
      <c r="AE17547" s="4"/>
      <c r="AF17547" s="4"/>
      <c r="AG17547" s="6"/>
      <c r="AY17547" s="4"/>
    </row>
    <row r="17548" spans="1:51" customFormat="1" x14ac:dyDescent="0.25">
      <c r="A17548" s="6"/>
      <c r="J17548" s="6"/>
      <c r="M17548" s="7"/>
      <c r="T17548" s="6"/>
      <c r="AE17548" s="4"/>
      <c r="AF17548" s="4"/>
      <c r="AG17548" s="6"/>
      <c r="AY17548" s="4"/>
    </row>
    <row r="17549" spans="1:51" customFormat="1" x14ac:dyDescent="0.25">
      <c r="A17549" s="6"/>
      <c r="J17549" s="6"/>
      <c r="M17549" s="7"/>
      <c r="T17549" s="6"/>
      <c r="AE17549" s="4"/>
      <c r="AF17549" s="4"/>
      <c r="AG17549" s="6"/>
      <c r="AY17549" s="4"/>
    </row>
    <row r="17550" spans="1:51" customFormat="1" x14ac:dyDescent="0.25">
      <c r="A17550" s="6"/>
      <c r="J17550" s="6"/>
      <c r="M17550" s="7"/>
      <c r="T17550" s="6"/>
      <c r="AE17550" s="4"/>
      <c r="AF17550" s="4"/>
      <c r="AG17550" s="6"/>
      <c r="AY17550" s="4"/>
    </row>
    <row r="17551" spans="1:51" customFormat="1" x14ac:dyDescent="0.25">
      <c r="A17551" s="6"/>
      <c r="J17551" s="6"/>
      <c r="M17551" s="7"/>
      <c r="T17551" s="6"/>
      <c r="AE17551" s="4"/>
      <c r="AF17551" s="4"/>
      <c r="AG17551" s="6"/>
      <c r="AY17551" s="4"/>
    </row>
    <row r="17552" spans="1:51" customFormat="1" x14ac:dyDescent="0.25">
      <c r="A17552" s="6"/>
      <c r="J17552" s="6"/>
      <c r="M17552" s="7"/>
      <c r="T17552" s="6"/>
      <c r="AE17552" s="4"/>
      <c r="AF17552" s="4"/>
      <c r="AG17552" s="6"/>
      <c r="AY17552" s="4"/>
    </row>
    <row r="17553" spans="1:51" customFormat="1" x14ac:dyDescent="0.25">
      <c r="A17553" s="6"/>
      <c r="J17553" s="6"/>
      <c r="M17553" s="7"/>
      <c r="T17553" s="6"/>
      <c r="AE17553" s="4"/>
      <c r="AF17553" s="4"/>
      <c r="AG17553" s="6"/>
      <c r="AY17553" s="4"/>
    </row>
    <row r="17554" spans="1:51" customFormat="1" x14ac:dyDescent="0.25">
      <c r="A17554" s="6"/>
      <c r="J17554" s="6"/>
      <c r="M17554" s="7"/>
      <c r="T17554" s="6"/>
      <c r="AE17554" s="4"/>
      <c r="AF17554" s="4"/>
      <c r="AG17554" s="6"/>
      <c r="AY17554" s="4"/>
    </row>
    <row r="17555" spans="1:51" customFormat="1" x14ac:dyDescent="0.25">
      <c r="A17555" s="6"/>
      <c r="J17555" s="6"/>
      <c r="M17555" s="7"/>
      <c r="T17555" s="6"/>
      <c r="AE17555" s="4"/>
      <c r="AF17555" s="4"/>
      <c r="AG17555" s="6"/>
      <c r="AY17555" s="4"/>
    </row>
    <row r="17556" spans="1:51" customFormat="1" x14ac:dyDescent="0.25">
      <c r="A17556" s="6"/>
      <c r="J17556" s="6"/>
      <c r="M17556" s="7"/>
      <c r="T17556" s="6"/>
      <c r="AE17556" s="4"/>
      <c r="AF17556" s="4"/>
      <c r="AG17556" s="6"/>
      <c r="AY17556" s="4"/>
    </row>
    <row r="17557" spans="1:51" customFormat="1" x14ac:dyDescent="0.25">
      <c r="A17557" s="6"/>
      <c r="J17557" s="6"/>
      <c r="M17557" s="7"/>
      <c r="T17557" s="6"/>
      <c r="AE17557" s="4"/>
      <c r="AF17557" s="4"/>
      <c r="AG17557" s="6"/>
      <c r="AY17557" s="4"/>
    </row>
    <row r="17558" spans="1:51" customFormat="1" x14ac:dyDescent="0.25">
      <c r="A17558" s="6"/>
      <c r="J17558" s="6"/>
      <c r="M17558" s="7"/>
      <c r="T17558" s="6"/>
      <c r="AE17558" s="4"/>
      <c r="AF17558" s="4"/>
      <c r="AG17558" s="6"/>
      <c r="AY17558" s="4"/>
    </row>
    <row r="17559" spans="1:51" customFormat="1" x14ac:dyDescent="0.25">
      <c r="A17559" s="6"/>
      <c r="J17559" s="6"/>
      <c r="M17559" s="7"/>
      <c r="T17559" s="6"/>
      <c r="AE17559" s="4"/>
      <c r="AF17559" s="4"/>
      <c r="AG17559" s="6"/>
      <c r="AY17559" s="4"/>
    </row>
    <row r="17560" spans="1:51" customFormat="1" x14ac:dyDescent="0.25">
      <c r="A17560" s="6"/>
      <c r="J17560" s="6"/>
      <c r="M17560" s="7"/>
      <c r="T17560" s="6"/>
      <c r="AE17560" s="4"/>
      <c r="AF17560" s="4"/>
      <c r="AG17560" s="6"/>
      <c r="AY17560" s="4"/>
    </row>
    <row r="17561" spans="1:51" customFormat="1" x14ac:dyDescent="0.25">
      <c r="A17561" s="6"/>
      <c r="J17561" s="6"/>
      <c r="M17561" s="7"/>
      <c r="T17561" s="6"/>
      <c r="AE17561" s="4"/>
      <c r="AF17561" s="4"/>
      <c r="AG17561" s="6"/>
      <c r="AY17561" s="4"/>
    </row>
    <row r="17562" spans="1:51" customFormat="1" x14ac:dyDescent="0.25">
      <c r="A17562" s="6"/>
      <c r="J17562" s="6"/>
      <c r="M17562" s="7"/>
      <c r="T17562" s="6"/>
      <c r="AE17562" s="4"/>
      <c r="AF17562" s="4"/>
      <c r="AG17562" s="6"/>
      <c r="AY17562" s="4"/>
    </row>
    <row r="17563" spans="1:51" customFormat="1" x14ac:dyDescent="0.25">
      <c r="A17563" s="6"/>
      <c r="J17563" s="6"/>
      <c r="M17563" s="7"/>
      <c r="T17563" s="6"/>
      <c r="AE17563" s="4"/>
      <c r="AF17563" s="4"/>
      <c r="AG17563" s="6"/>
      <c r="AY17563" s="4"/>
    </row>
    <row r="17564" spans="1:51" customFormat="1" x14ac:dyDescent="0.25">
      <c r="A17564" s="6"/>
      <c r="J17564" s="6"/>
      <c r="M17564" s="7"/>
      <c r="T17564" s="6"/>
      <c r="AE17564" s="4"/>
      <c r="AF17564" s="4"/>
      <c r="AG17564" s="6"/>
      <c r="AY17564" s="4"/>
    </row>
    <row r="17565" spans="1:51" customFormat="1" x14ac:dyDescent="0.25">
      <c r="A17565" s="6"/>
      <c r="J17565" s="6"/>
      <c r="M17565" s="7"/>
      <c r="T17565" s="6"/>
      <c r="AE17565" s="4"/>
      <c r="AF17565" s="4"/>
      <c r="AG17565" s="6"/>
      <c r="AY17565" s="4"/>
    </row>
    <row r="17566" spans="1:51" customFormat="1" x14ac:dyDescent="0.25">
      <c r="A17566" s="6"/>
      <c r="J17566" s="6"/>
      <c r="M17566" s="7"/>
      <c r="T17566" s="6"/>
      <c r="AE17566" s="4"/>
      <c r="AF17566" s="4"/>
      <c r="AG17566" s="6"/>
      <c r="AY17566" s="4"/>
    </row>
    <row r="17567" spans="1:51" customFormat="1" x14ac:dyDescent="0.25">
      <c r="A17567" s="6"/>
      <c r="J17567" s="6"/>
      <c r="M17567" s="7"/>
      <c r="T17567" s="6"/>
      <c r="AE17567" s="4"/>
      <c r="AF17567" s="4"/>
      <c r="AG17567" s="6"/>
      <c r="AY17567" s="4"/>
    </row>
    <row r="17568" spans="1:51" customFormat="1" x14ac:dyDescent="0.25">
      <c r="A17568" s="6"/>
      <c r="J17568" s="6"/>
      <c r="M17568" s="7"/>
      <c r="T17568" s="6"/>
      <c r="AE17568" s="4"/>
      <c r="AF17568" s="4"/>
      <c r="AG17568" s="6"/>
      <c r="AY17568" s="4"/>
    </row>
    <row r="17569" spans="1:51" customFormat="1" x14ac:dyDescent="0.25">
      <c r="A17569" s="6"/>
      <c r="J17569" s="6"/>
      <c r="M17569" s="7"/>
      <c r="T17569" s="6"/>
      <c r="AE17569" s="4"/>
      <c r="AF17569" s="4"/>
      <c r="AG17569" s="6"/>
      <c r="AY17569" s="4"/>
    </row>
    <row r="17570" spans="1:51" customFormat="1" x14ac:dyDescent="0.25">
      <c r="A17570" s="6"/>
      <c r="J17570" s="6"/>
      <c r="M17570" s="7"/>
      <c r="T17570" s="6"/>
      <c r="AE17570" s="4"/>
      <c r="AF17570" s="4"/>
      <c r="AG17570" s="6"/>
      <c r="AY17570" s="4"/>
    </row>
    <row r="17571" spans="1:51" customFormat="1" x14ac:dyDescent="0.25">
      <c r="A17571" s="6"/>
      <c r="J17571" s="6"/>
      <c r="M17571" s="7"/>
      <c r="T17571" s="6"/>
      <c r="AE17571" s="4"/>
      <c r="AF17571" s="4"/>
      <c r="AG17571" s="6"/>
      <c r="AY17571" s="4"/>
    </row>
    <row r="17572" spans="1:51" customFormat="1" x14ac:dyDescent="0.25">
      <c r="A17572" s="6"/>
      <c r="J17572" s="6"/>
      <c r="M17572" s="7"/>
      <c r="T17572" s="6"/>
      <c r="AE17572" s="4"/>
      <c r="AF17572" s="4"/>
      <c r="AG17572" s="6"/>
      <c r="AY17572" s="4"/>
    </row>
    <row r="17573" spans="1:51" customFormat="1" x14ac:dyDescent="0.25">
      <c r="A17573" s="6"/>
      <c r="J17573" s="6"/>
      <c r="M17573" s="7"/>
      <c r="T17573" s="6"/>
      <c r="AE17573" s="4"/>
      <c r="AF17573" s="4"/>
      <c r="AG17573" s="6"/>
      <c r="AY17573" s="4"/>
    </row>
    <row r="17574" spans="1:51" customFormat="1" x14ac:dyDescent="0.25">
      <c r="A17574" s="6"/>
      <c r="J17574" s="6"/>
      <c r="M17574" s="7"/>
      <c r="T17574" s="6"/>
      <c r="AE17574" s="4"/>
      <c r="AF17574" s="4"/>
      <c r="AG17574" s="6"/>
      <c r="AY17574" s="4"/>
    </row>
    <row r="17575" spans="1:51" customFormat="1" x14ac:dyDescent="0.25">
      <c r="A17575" s="6"/>
      <c r="J17575" s="6"/>
      <c r="M17575" s="7"/>
      <c r="T17575" s="6"/>
      <c r="AE17575" s="4"/>
      <c r="AF17575" s="4"/>
      <c r="AG17575" s="6"/>
      <c r="AY17575" s="4"/>
    </row>
    <row r="17576" spans="1:51" customFormat="1" x14ac:dyDescent="0.25">
      <c r="A17576" s="6"/>
      <c r="J17576" s="6"/>
      <c r="M17576" s="7"/>
      <c r="T17576" s="6"/>
      <c r="AE17576" s="4"/>
      <c r="AF17576" s="4"/>
      <c r="AG17576" s="6"/>
      <c r="AY17576" s="4"/>
    </row>
    <row r="17577" spans="1:51" customFormat="1" x14ac:dyDescent="0.25">
      <c r="A17577" s="6"/>
      <c r="J17577" s="6"/>
      <c r="M17577" s="7"/>
      <c r="T17577" s="6"/>
      <c r="AE17577" s="4"/>
      <c r="AF17577" s="4"/>
      <c r="AG17577" s="6"/>
      <c r="AY17577" s="4"/>
    </row>
    <row r="17578" spans="1:51" customFormat="1" x14ac:dyDescent="0.25">
      <c r="A17578" s="6"/>
      <c r="J17578" s="6"/>
      <c r="M17578" s="7"/>
      <c r="T17578" s="6"/>
      <c r="AE17578" s="4"/>
      <c r="AF17578" s="4"/>
      <c r="AG17578" s="6"/>
      <c r="AY17578" s="4"/>
    </row>
    <row r="17579" spans="1:51" customFormat="1" x14ac:dyDescent="0.25">
      <c r="A17579" s="6"/>
      <c r="J17579" s="6"/>
      <c r="M17579" s="7"/>
      <c r="T17579" s="6"/>
      <c r="AE17579" s="4"/>
      <c r="AF17579" s="4"/>
      <c r="AG17579" s="6"/>
      <c r="AY17579" s="4"/>
    </row>
    <row r="17580" spans="1:51" customFormat="1" x14ac:dyDescent="0.25">
      <c r="A17580" s="6"/>
      <c r="J17580" s="6"/>
      <c r="M17580" s="7"/>
      <c r="T17580" s="6"/>
      <c r="AE17580" s="4"/>
      <c r="AF17580" s="4"/>
      <c r="AG17580" s="6"/>
      <c r="AY17580" s="4"/>
    </row>
    <row r="17581" spans="1:51" customFormat="1" x14ac:dyDescent="0.25">
      <c r="A17581" s="6"/>
      <c r="J17581" s="6"/>
      <c r="M17581" s="7"/>
      <c r="T17581" s="6"/>
      <c r="AE17581" s="4"/>
      <c r="AF17581" s="4"/>
      <c r="AG17581" s="6"/>
      <c r="AY17581" s="4"/>
    </row>
    <row r="17582" spans="1:51" customFormat="1" x14ac:dyDescent="0.25">
      <c r="A17582" s="6"/>
      <c r="J17582" s="6"/>
      <c r="M17582" s="7"/>
      <c r="T17582" s="6"/>
      <c r="AE17582" s="4"/>
      <c r="AF17582" s="4"/>
      <c r="AG17582" s="6"/>
      <c r="AY17582" s="4"/>
    </row>
    <row r="17583" spans="1:51" customFormat="1" x14ac:dyDescent="0.25">
      <c r="A17583" s="6"/>
      <c r="J17583" s="6"/>
      <c r="M17583" s="7"/>
      <c r="T17583" s="6"/>
      <c r="AE17583" s="4"/>
      <c r="AF17583" s="4"/>
      <c r="AG17583" s="6"/>
      <c r="AY17583" s="4"/>
    </row>
    <row r="17584" spans="1:51" customFormat="1" x14ac:dyDescent="0.25">
      <c r="A17584" s="6"/>
      <c r="J17584" s="6"/>
      <c r="M17584" s="7"/>
      <c r="T17584" s="6"/>
      <c r="AE17584" s="4"/>
      <c r="AF17584" s="4"/>
      <c r="AG17584" s="6"/>
      <c r="AY17584" s="4"/>
    </row>
    <row r="17585" spans="1:51" customFormat="1" x14ac:dyDescent="0.25">
      <c r="A17585" s="6"/>
      <c r="J17585" s="6"/>
      <c r="M17585" s="7"/>
      <c r="T17585" s="6"/>
      <c r="AE17585" s="4"/>
      <c r="AF17585" s="4"/>
      <c r="AG17585" s="6"/>
      <c r="AY17585" s="4"/>
    </row>
    <row r="17586" spans="1:51" customFormat="1" x14ac:dyDescent="0.25">
      <c r="A17586" s="6"/>
      <c r="J17586" s="6"/>
      <c r="M17586" s="7"/>
      <c r="T17586" s="6"/>
      <c r="AE17586" s="4"/>
      <c r="AF17586" s="4"/>
      <c r="AG17586" s="6"/>
      <c r="AY17586" s="4"/>
    </row>
    <row r="17587" spans="1:51" customFormat="1" x14ac:dyDescent="0.25">
      <c r="A17587" s="6"/>
      <c r="J17587" s="6"/>
      <c r="M17587" s="7"/>
      <c r="T17587" s="6"/>
      <c r="AE17587" s="4"/>
      <c r="AF17587" s="4"/>
      <c r="AG17587" s="6"/>
      <c r="AY17587" s="4"/>
    </row>
    <row r="17588" spans="1:51" customFormat="1" x14ac:dyDescent="0.25">
      <c r="A17588" s="6"/>
      <c r="J17588" s="6"/>
      <c r="M17588" s="7"/>
      <c r="T17588" s="6"/>
      <c r="AE17588" s="4"/>
      <c r="AF17588" s="4"/>
      <c r="AG17588" s="6"/>
      <c r="AY17588" s="4"/>
    </row>
    <row r="17589" spans="1:51" customFormat="1" x14ac:dyDescent="0.25">
      <c r="A17589" s="6"/>
      <c r="J17589" s="6"/>
      <c r="M17589" s="7"/>
      <c r="T17589" s="6"/>
      <c r="AE17589" s="4"/>
      <c r="AF17589" s="4"/>
      <c r="AG17589" s="6"/>
      <c r="AY17589" s="4"/>
    </row>
    <row r="17590" spans="1:51" customFormat="1" x14ac:dyDescent="0.25">
      <c r="A17590" s="6"/>
      <c r="J17590" s="6"/>
      <c r="M17590" s="7"/>
      <c r="T17590" s="6"/>
      <c r="AE17590" s="4"/>
      <c r="AF17590" s="4"/>
      <c r="AG17590" s="6"/>
      <c r="AY17590" s="4"/>
    </row>
    <row r="17591" spans="1:51" customFormat="1" x14ac:dyDescent="0.25">
      <c r="A17591" s="6"/>
      <c r="J17591" s="6"/>
      <c r="M17591" s="7"/>
      <c r="T17591" s="6"/>
      <c r="AE17591" s="4"/>
      <c r="AF17591" s="4"/>
      <c r="AG17591" s="6"/>
      <c r="AY17591" s="4"/>
    </row>
    <row r="17592" spans="1:51" customFormat="1" x14ac:dyDescent="0.25">
      <c r="A17592" s="6"/>
      <c r="J17592" s="6"/>
      <c r="M17592" s="7"/>
      <c r="T17592" s="6"/>
      <c r="AE17592" s="4"/>
      <c r="AF17592" s="4"/>
      <c r="AG17592" s="6"/>
      <c r="AY17592" s="4"/>
    </row>
    <row r="17593" spans="1:51" customFormat="1" x14ac:dyDescent="0.25">
      <c r="A17593" s="6"/>
      <c r="J17593" s="6"/>
      <c r="M17593" s="7"/>
      <c r="T17593" s="6"/>
      <c r="AE17593" s="4"/>
      <c r="AF17593" s="4"/>
      <c r="AG17593" s="6"/>
      <c r="AY17593" s="4"/>
    </row>
    <row r="17594" spans="1:51" customFormat="1" x14ac:dyDescent="0.25">
      <c r="A17594" s="6"/>
      <c r="J17594" s="6"/>
      <c r="M17594" s="7"/>
      <c r="T17594" s="6"/>
      <c r="AE17594" s="4"/>
      <c r="AF17594" s="4"/>
      <c r="AG17594" s="6"/>
      <c r="AY17594" s="4"/>
    </row>
    <row r="17595" spans="1:51" customFormat="1" x14ac:dyDescent="0.25">
      <c r="A17595" s="6"/>
      <c r="J17595" s="6"/>
      <c r="M17595" s="7"/>
      <c r="T17595" s="6"/>
      <c r="AE17595" s="4"/>
      <c r="AF17595" s="4"/>
      <c r="AG17595" s="6"/>
      <c r="AY17595" s="4"/>
    </row>
    <row r="17596" spans="1:51" customFormat="1" x14ac:dyDescent="0.25">
      <c r="A17596" s="6"/>
      <c r="J17596" s="6"/>
      <c r="M17596" s="7"/>
      <c r="T17596" s="6"/>
      <c r="AE17596" s="4"/>
      <c r="AF17596" s="4"/>
      <c r="AG17596" s="6"/>
      <c r="AY17596" s="4"/>
    </row>
    <row r="17597" spans="1:51" customFormat="1" x14ac:dyDescent="0.25">
      <c r="A17597" s="6"/>
      <c r="J17597" s="6"/>
      <c r="M17597" s="7"/>
      <c r="T17597" s="6"/>
      <c r="AE17597" s="4"/>
      <c r="AF17597" s="4"/>
      <c r="AG17597" s="6"/>
      <c r="AY17597" s="4"/>
    </row>
    <row r="17598" spans="1:51" customFormat="1" x14ac:dyDescent="0.25">
      <c r="A17598" s="6"/>
      <c r="J17598" s="6"/>
      <c r="M17598" s="7"/>
      <c r="T17598" s="6"/>
      <c r="AE17598" s="4"/>
      <c r="AF17598" s="4"/>
      <c r="AG17598" s="6"/>
      <c r="AY17598" s="4"/>
    </row>
    <row r="17599" spans="1:51" customFormat="1" x14ac:dyDescent="0.25">
      <c r="A17599" s="6"/>
      <c r="J17599" s="6"/>
      <c r="M17599" s="7"/>
      <c r="T17599" s="6"/>
      <c r="AE17599" s="4"/>
      <c r="AF17599" s="4"/>
      <c r="AG17599" s="6"/>
      <c r="AY17599" s="4"/>
    </row>
    <row r="17600" spans="1:51" customFormat="1" x14ac:dyDescent="0.25">
      <c r="A17600" s="6"/>
      <c r="J17600" s="6"/>
      <c r="M17600" s="7"/>
      <c r="T17600" s="6"/>
      <c r="AE17600" s="4"/>
      <c r="AF17600" s="4"/>
      <c r="AG17600" s="6"/>
      <c r="AY17600" s="4"/>
    </row>
    <row r="17601" spans="1:51" customFormat="1" x14ac:dyDescent="0.25">
      <c r="A17601" s="6"/>
      <c r="J17601" s="6"/>
      <c r="M17601" s="7"/>
      <c r="T17601" s="6"/>
      <c r="AE17601" s="4"/>
      <c r="AF17601" s="4"/>
      <c r="AG17601" s="6"/>
      <c r="AY17601" s="4"/>
    </row>
    <row r="17602" spans="1:51" customFormat="1" x14ac:dyDescent="0.25">
      <c r="A17602" s="6"/>
      <c r="J17602" s="6"/>
      <c r="M17602" s="7"/>
      <c r="T17602" s="6"/>
      <c r="AE17602" s="4"/>
      <c r="AF17602" s="4"/>
      <c r="AG17602" s="6"/>
      <c r="AY17602" s="4"/>
    </row>
    <row r="17603" spans="1:51" customFormat="1" x14ac:dyDescent="0.25">
      <c r="A17603" s="6"/>
      <c r="J17603" s="6"/>
      <c r="M17603" s="7"/>
      <c r="T17603" s="6"/>
      <c r="AE17603" s="4"/>
      <c r="AF17603" s="4"/>
      <c r="AG17603" s="6"/>
      <c r="AY17603" s="4"/>
    </row>
    <row r="17604" spans="1:51" customFormat="1" x14ac:dyDescent="0.25">
      <c r="A17604" s="6"/>
      <c r="J17604" s="6"/>
      <c r="M17604" s="7"/>
      <c r="T17604" s="6"/>
      <c r="AE17604" s="4"/>
      <c r="AF17604" s="4"/>
      <c r="AG17604" s="6"/>
      <c r="AY17604" s="4"/>
    </row>
    <row r="17605" spans="1:51" customFormat="1" x14ac:dyDescent="0.25">
      <c r="A17605" s="6"/>
      <c r="J17605" s="6"/>
      <c r="M17605" s="7"/>
      <c r="T17605" s="6"/>
      <c r="AE17605" s="4"/>
      <c r="AF17605" s="4"/>
      <c r="AG17605" s="6"/>
      <c r="AY17605" s="4"/>
    </row>
    <row r="17606" spans="1:51" customFormat="1" x14ac:dyDescent="0.25">
      <c r="A17606" s="6"/>
      <c r="J17606" s="6"/>
      <c r="M17606" s="7"/>
      <c r="T17606" s="6"/>
      <c r="AE17606" s="4"/>
      <c r="AF17606" s="4"/>
      <c r="AG17606" s="6"/>
      <c r="AY17606" s="4"/>
    </row>
    <row r="17607" spans="1:51" customFormat="1" x14ac:dyDescent="0.25">
      <c r="A17607" s="6"/>
      <c r="J17607" s="6"/>
      <c r="M17607" s="7"/>
      <c r="T17607" s="6"/>
      <c r="AE17607" s="4"/>
      <c r="AF17607" s="4"/>
      <c r="AG17607" s="6"/>
      <c r="AY17607" s="4"/>
    </row>
    <row r="17608" spans="1:51" customFormat="1" x14ac:dyDescent="0.25">
      <c r="A17608" s="6"/>
      <c r="J17608" s="6"/>
      <c r="M17608" s="7"/>
      <c r="T17608" s="6"/>
      <c r="AE17608" s="4"/>
      <c r="AF17608" s="4"/>
      <c r="AG17608" s="6"/>
      <c r="AY17608" s="4"/>
    </row>
    <row r="17609" spans="1:51" customFormat="1" x14ac:dyDescent="0.25">
      <c r="A17609" s="6"/>
      <c r="J17609" s="6"/>
      <c r="M17609" s="7"/>
      <c r="T17609" s="6"/>
      <c r="AE17609" s="4"/>
      <c r="AF17609" s="4"/>
      <c r="AG17609" s="6"/>
      <c r="AY17609" s="4"/>
    </row>
    <row r="17610" spans="1:51" customFormat="1" x14ac:dyDescent="0.25">
      <c r="A17610" s="6"/>
      <c r="J17610" s="6"/>
      <c r="M17610" s="7"/>
      <c r="T17610" s="6"/>
      <c r="AE17610" s="4"/>
      <c r="AF17610" s="4"/>
      <c r="AG17610" s="6"/>
      <c r="AY17610" s="4"/>
    </row>
    <row r="17611" spans="1:51" customFormat="1" x14ac:dyDescent="0.25">
      <c r="A17611" s="6"/>
      <c r="J17611" s="6"/>
      <c r="M17611" s="7"/>
      <c r="T17611" s="6"/>
      <c r="AE17611" s="4"/>
      <c r="AF17611" s="4"/>
      <c r="AG17611" s="6"/>
      <c r="AY17611" s="4"/>
    </row>
    <row r="17612" spans="1:51" customFormat="1" x14ac:dyDescent="0.25">
      <c r="A17612" s="6"/>
      <c r="J17612" s="6"/>
      <c r="M17612" s="7"/>
      <c r="T17612" s="6"/>
      <c r="AE17612" s="4"/>
      <c r="AF17612" s="4"/>
      <c r="AG17612" s="6"/>
      <c r="AY17612" s="4"/>
    </row>
    <row r="17613" spans="1:51" customFormat="1" x14ac:dyDescent="0.25">
      <c r="A17613" s="6"/>
      <c r="J17613" s="6"/>
      <c r="M17613" s="7"/>
      <c r="T17613" s="6"/>
      <c r="AE17613" s="4"/>
      <c r="AF17613" s="4"/>
      <c r="AG17613" s="6"/>
      <c r="AY17613" s="4"/>
    </row>
    <row r="17614" spans="1:51" customFormat="1" x14ac:dyDescent="0.25">
      <c r="A17614" s="6"/>
      <c r="J17614" s="6"/>
      <c r="M17614" s="7"/>
      <c r="T17614" s="6"/>
      <c r="AE17614" s="4"/>
      <c r="AF17614" s="4"/>
      <c r="AG17614" s="6"/>
      <c r="AY17614" s="4"/>
    </row>
    <row r="17615" spans="1:51" customFormat="1" x14ac:dyDescent="0.25">
      <c r="A17615" s="6"/>
      <c r="J17615" s="6"/>
      <c r="M17615" s="7"/>
      <c r="T17615" s="6"/>
      <c r="AE17615" s="4"/>
      <c r="AF17615" s="4"/>
      <c r="AG17615" s="6"/>
      <c r="AY17615" s="4"/>
    </row>
    <row r="17616" spans="1:51" customFormat="1" x14ac:dyDescent="0.25">
      <c r="A17616" s="6"/>
      <c r="J17616" s="6"/>
      <c r="M17616" s="7"/>
      <c r="T17616" s="6"/>
      <c r="AE17616" s="4"/>
      <c r="AF17616" s="4"/>
      <c r="AG17616" s="6"/>
      <c r="AY17616" s="4"/>
    </row>
    <row r="17617" spans="1:51" customFormat="1" x14ac:dyDescent="0.25">
      <c r="A17617" s="6"/>
      <c r="J17617" s="6"/>
      <c r="M17617" s="7"/>
      <c r="T17617" s="6"/>
      <c r="AE17617" s="4"/>
      <c r="AF17617" s="4"/>
      <c r="AG17617" s="6"/>
      <c r="AY17617" s="4"/>
    </row>
    <row r="17618" spans="1:51" customFormat="1" x14ac:dyDescent="0.25">
      <c r="A17618" s="6"/>
      <c r="J17618" s="6"/>
      <c r="M17618" s="7"/>
      <c r="T17618" s="6"/>
      <c r="AE17618" s="4"/>
      <c r="AF17618" s="4"/>
      <c r="AG17618" s="6"/>
      <c r="AY17618" s="4"/>
    </row>
    <row r="17619" spans="1:51" customFormat="1" x14ac:dyDescent="0.25">
      <c r="A17619" s="6"/>
      <c r="J17619" s="6"/>
      <c r="M17619" s="7"/>
      <c r="T17619" s="6"/>
      <c r="AE17619" s="4"/>
      <c r="AF17619" s="4"/>
      <c r="AG17619" s="6"/>
      <c r="AY17619" s="4"/>
    </row>
    <row r="17620" spans="1:51" customFormat="1" x14ac:dyDescent="0.25">
      <c r="A17620" s="6"/>
      <c r="J17620" s="6"/>
      <c r="M17620" s="7"/>
      <c r="T17620" s="6"/>
      <c r="AE17620" s="4"/>
      <c r="AF17620" s="4"/>
      <c r="AG17620" s="6"/>
      <c r="AY17620" s="4"/>
    </row>
    <row r="17621" spans="1:51" customFormat="1" x14ac:dyDescent="0.25">
      <c r="A17621" s="6"/>
      <c r="J17621" s="6"/>
      <c r="M17621" s="7"/>
      <c r="T17621" s="6"/>
      <c r="AE17621" s="4"/>
      <c r="AF17621" s="4"/>
      <c r="AG17621" s="6"/>
      <c r="AY17621" s="4"/>
    </row>
    <row r="17622" spans="1:51" customFormat="1" x14ac:dyDescent="0.25">
      <c r="A17622" s="6"/>
      <c r="J17622" s="6"/>
      <c r="M17622" s="7"/>
      <c r="T17622" s="6"/>
      <c r="AE17622" s="4"/>
      <c r="AF17622" s="4"/>
      <c r="AG17622" s="6"/>
      <c r="AY17622" s="4"/>
    </row>
    <row r="17623" spans="1:51" customFormat="1" x14ac:dyDescent="0.25">
      <c r="A17623" s="6"/>
      <c r="J17623" s="6"/>
      <c r="M17623" s="7"/>
      <c r="T17623" s="6"/>
      <c r="AE17623" s="4"/>
      <c r="AF17623" s="4"/>
      <c r="AG17623" s="6"/>
      <c r="AY17623" s="4"/>
    </row>
    <row r="17624" spans="1:51" customFormat="1" x14ac:dyDescent="0.25">
      <c r="A17624" s="6"/>
      <c r="J17624" s="6"/>
      <c r="M17624" s="7"/>
      <c r="T17624" s="6"/>
      <c r="AE17624" s="4"/>
      <c r="AF17624" s="4"/>
      <c r="AG17624" s="6"/>
      <c r="AY17624" s="4"/>
    </row>
    <row r="17625" spans="1:51" customFormat="1" x14ac:dyDescent="0.25">
      <c r="A17625" s="6"/>
      <c r="J17625" s="6"/>
      <c r="M17625" s="7"/>
      <c r="T17625" s="6"/>
      <c r="AE17625" s="4"/>
      <c r="AF17625" s="4"/>
      <c r="AG17625" s="6"/>
      <c r="AY17625" s="4"/>
    </row>
    <row r="17626" spans="1:51" customFormat="1" x14ac:dyDescent="0.25">
      <c r="A17626" s="6"/>
      <c r="J17626" s="6"/>
      <c r="M17626" s="7"/>
      <c r="T17626" s="6"/>
      <c r="AE17626" s="4"/>
      <c r="AF17626" s="4"/>
      <c r="AG17626" s="6"/>
      <c r="AY17626" s="4"/>
    </row>
    <row r="17627" spans="1:51" customFormat="1" x14ac:dyDescent="0.25">
      <c r="A17627" s="6"/>
      <c r="J17627" s="6"/>
      <c r="M17627" s="7"/>
      <c r="T17627" s="6"/>
      <c r="AE17627" s="4"/>
      <c r="AF17627" s="4"/>
      <c r="AG17627" s="6"/>
      <c r="AY17627" s="4"/>
    </row>
    <row r="17628" spans="1:51" customFormat="1" x14ac:dyDescent="0.25">
      <c r="A17628" s="6"/>
      <c r="J17628" s="6"/>
      <c r="M17628" s="7"/>
      <c r="T17628" s="6"/>
      <c r="AE17628" s="4"/>
      <c r="AF17628" s="4"/>
      <c r="AG17628" s="6"/>
      <c r="AY17628" s="4"/>
    </row>
    <row r="17629" spans="1:51" customFormat="1" x14ac:dyDescent="0.25">
      <c r="A17629" s="6"/>
      <c r="J17629" s="6"/>
      <c r="M17629" s="7"/>
      <c r="T17629" s="6"/>
      <c r="AE17629" s="4"/>
      <c r="AF17629" s="4"/>
      <c r="AG17629" s="6"/>
      <c r="AY17629" s="4"/>
    </row>
    <row r="17630" spans="1:51" customFormat="1" x14ac:dyDescent="0.25">
      <c r="A17630" s="6"/>
      <c r="J17630" s="6"/>
      <c r="M17630" s="7"/>
      <c r="T17630" s="6"/>
      <c r="AE17630" s="4"/>
      <c r="AF17630" s="4"/>
      <c r="AG17630" s="6"/>
      <c r="AY17630" s="4"/>
    </row>
    <row r="17631" spans="1:51" customFormat="1" x14ac:dyDescent="0.25">
      <c r="A17631" s="6"/>
      <c r="J17631" s="6"/>
      <c r="M17631" s="7"/>
      <c r="T17631" s="6"/>
      <c r="AE17631" s="4"/>
      <c r="AF17631" s="4"/>
      <c r="AG17631" s="6"/>
      <c r="AY17631" s="4"/>
    </row>
    <row r="17632" spans="1:51" customFormat="1" x14ac:dyDescent="0.25">
      <c r="A17632" s="6"/>
      <c r="J17632" s="6"/>
      <c r="M17632" s="7"/>
      <c r="T17632" s="6"/>
      <c r="AE17632" s="4"/>
      <c r="AF17632" s="4"/>
      <c r="AG17632" s="6"/>
      <c r="AY17632" s="4"/>
    </row>
    <row r="17633" spans="1:51" customFormat="1" x14ac:dyDescent="0.25">
      <c r="A17633" s="6"/>
      <c r="J17633" s="6"/>
      <c r="M17633" s="7"/>
      <c r="T17633" s="6"/>
      <c r="AE17633" s="4"/>
      <c r="AF17633" s="4"/>
      <c r="AG17633" s="6"/>
      <c r="AY17633" s="4"/>
    </row>
    <row r="17634" spans="1:51" customFormat="1" x14ac:dyDescent="0.25">
      <c r="A17634" s="6"/>
      <c r="J17634" s="6"/>
      <c r="M17634" s="7"/>
      <c r="T17634" s="6"/>
      <c r="AE17634" s="4"/>
      <c r="AF17634" s="4"/>
      <c r="AG17634" s="6"/>
      <c r="AY17634" s="4"/>
    </row>
    <row r="17635" spans="1:51" customFormat="1" x14ac:dyDescent="0.25">
      <c r="A17635" s="6"/>
      <c r="J17635" s="6"/>
      <c r="M17635" s="7"/>
      <c r="T17635" s="6"/>
      <c r="AE17635" s="4"/>
      <c r="AF17635" s="4"/>
      <c r="AG17635" s="6"/>
      <c r="AY17635" s="4"/>
    </row>
    <row r="17636" spans="1:51" customFormat="1" x14ac:dyDescent="0.25">
      <c r="A17636" s="6"/>
      <c r="J17636" s="6"/>
      <c r="M17636" s="7"/>
      <c r="T17636" s="6"/>
      <c r="AE17636" s="4"/>
      <c r="AF17636" s="4"/>
      <c r="AG17636" s="6"/>
      <c r="AY17636" s="4"/>
    </row>
    <row r="17637" spans="1:51" customFormat="1" x14ac:dyDescent="0.25">
      <c r="A17637" s="6"/>
      <c r="J17637" s="6"/>
      <c r="M17637" s="7"/>
      <c r="T17637" s="6"/>
      <c r="AE17637" s="4"/>
      <c r="AF17637" s="4"/>
      <c r="AG17637" s="6"/>
      <c r="AY17637" s="4"/>
    </row>
    <row r="17638" spans="1:51" customFormat="1" x14ac:dyDescent="0.25">
      <c r="A17638" s="6"/>
      <c r="J17638" s="6"/>
      <c r="M17638" s="7"/>
      <c r="T17638" s="6"/>
      <c r="AE17638" s="4"/>
      <c r="AF17638" s="4"/>
      <c r="AG17638" s="6"/>
      <c r="AY17638" s="4"/>
    </row>
    <row r="17639" spans="1:51" customFormat="1" x14ac:dyDescent="0.25">
      <c r="A17639" s="6"/>
      <c r="J17639" s="6"/>
      <c r="M17639" s="7"/>
      <c r="T17639" s="6"/>
      <c r="AE17639" s="4"/>
      <c r="AF17639" s="4"/>
      <c r="AG17639" s="6"/>
      <c r="AY17639" s="4"/>
    </row>
    <row r="17640" spans="1:51" customFormat="1" x14ac:dyDescent="0.25">
      <c r="A17640" s="6"/>
      <c r="J17640" s="6"/>
      <c r="M17640" s="7"/>
      <c r="T17640" s="6"/>
      <c r="AE17640" s="4"/>
      <c r="AF17640" s="4"/>
      <c r="AG17640" s="6"/>
      <c r="AY17640" s="4"/>
    </row>
    <row r="17641" spans="1:51" customFormat="1" x14ac:dyDescent="0.25">
      <c r="A17641" s="6"/>
      <c r="J17641" s="6"/>
      <c r="M17641" s="7"/>
      <c r="T17641" s="6"/>
      <c r="AE17641" s="4"/>
      <c r="AF17641" s="4"/>
      <c r="AG17641" s="6"/>
      <c r="AY17641" s="4"/>
    </row>
    <row r="17642" spans="1:51" customFormat="1" x14ac:dyDescent="0.25">
      <c r="A17642" s="6"/>
      <c r="J17642" s="6"/>
      <c r="M17642" s="7"/>
      <c r="T17642" s="6"/>
      <c r="AE17642" s="4"/>
      <c r="AF17642" s="4"/>
      <c r="AG17642" s="6"/>
      <c r="AY17642" s="4"/>
    </row>
    <row r="17643" spans="1:51" customFormat="1" x14ac:dyDescent="0.25">
      <c r="A17643" s="6"/>
      <c r="J17643" s="6"/>
      <c r="M17643" s="7"/>
      <c r="T17643" s="6"/>
      <c r="AE17643" s="4"/>
      <c r="AF17643" s="4"/>
      <c r="AG17643" s="6"/>
      <c r="AY17643" s="4"/>
    </row>
    <row r="17644" spans="1:51" customFormat="1" x14ac:dyDescent="0.25">
      <c r="A17644" s="6"/>
      <c r="J17644" s="6"/>
      <c r="M17644" s="7"/>
      <c r="T17644" s="6"/>
      <c r="AE17644" s="4"/>
      <c r="AF17644" s="4"/>
      <c r="AG17644" s="6"/>
      <c r="AY17644" s="4"/>
    </row>
    <row r="17645" spans="1:51" customFormat="1" x14ac:dyDescent="0.25">
      <c r="A17645" s="6"/>
      <c r="J17645" s="6"/>
      <c r="M17645" s="7"/>
      <c r="T17645" s="6"/>
      <c r="AE17645" s="4"/>
      <c r="AF17645" s="4"/>
      <c r="AG17645" s="6"/>
      <c r="AY17645" s="4"/>
    </row>
    <row r="17646" spans="1:51" customFormat="1" x14ac:dyDescent="0.25">
      <c r="A17646" s="6"/>
      <c r="J17646" s="6"/>
      <c r="M17646" s="7"/>
      <c r="T17646" s="6"/>
      <c r="AE17646" s="4"/>
      <c r="AF17646" s="4"/>
      <c r="AG17646" s="6"/>
      <c r="AY17646" s="4"/>
    </row>
    <row r="17647" spans="1:51" customFormat="1" x14ac:dyDescent="0.25">
      <c r="A17647" s="6"/>
      <c r="J17647" s="6"/>
      <c r="M17647" s="7"/>
      <c r="T17647" s="6"/>
      <c r="AE17647" s="4"/>
      <c r="AF17647" s="4"/>
      <c r="AG17647" s="6"/>
      <c r="AY17647" s="4"/>
    </row>
    <row r="17648" spans="1:51" customFormat="1" x14ac:dyDescent="0.25">
      <c r="A17648" s="6"/>
      <c r="J17648" s="6"/>
      <c r="M17648" s="7"/>
      <c r="T17648" s="6"/>
      <c r="AE17648" s="4"/>
      <c r="AF17648" s="4"/>
      <c r="AG17648" s="6"/>
      <c r="AY17648" s="4"/>
    </row>
    <row r="17649" spans="1:51" customFormat="1" x14ac:dyDescent="0.25">
      <c r="A17649" s="6"/>
      <c r="J17649" s="6"/>
      <c r="M17649" s="7"/>
      <c r="T17649" s="6"/>
      <c r="AE17649" s="4"/>
      <c r="AF17649" s="4"/>
      <c r="AG17649" s="6"/>
      <c r="AY17649" s="4"/>
    </row>
    <row r="17650" spans="1:51" customFormat="1" x14ac:dyDescent="0.25">
      <c r="A17650" s="6"/>
      <c r="J17650" s="6"/>
      <c r="M17650" s="7"/>
      <c r="T17650" s="6"/>
      <c r="AE17650" s="4"/>
      <c r="AF17650" s="4"/>
      <c r="AG17650" s="6"/>
      <c r="AY17650" s="4"/>
    </row>
    <row r="17651" spans="1:51" customFormat="1" x14ac:dyDescent="0.25">
      <c r="A17651" s="6"/>
      <c r="J17651" s="6"/>
      <c r="M17651" s="7"/>
      <c r="T17651" s="6"/>
      <c r="AE17651" s="4"/>
      <c r="AF17651" s="4"/>
      <c r="AG17651" s="6"/>
      <c r="AY17651" s="4"/>
    </row>
    <row r="17652" spans="1:51" customFormat="1" x14ac:dyDescent="0.25">
      <c r="A17652" s="6"/>
      <c r="J17652" s="6"/>
      <c r="M17652" s="7"/>
      <c r="T17652" s="6"/>
      <c r="AE17652" s="4"/>
      <c r="AF17652" s="4"/>
      <c r="AG17652" s="6"/>
      <c r="AY17652" s="4"/>
    </row>
    <row r="17653" spans="1:51" customFormat="1" x14ac:dyDescent="0.25">
      <c r="A17653" s="6"/>
      <c r="J17653" s="6"/>
      <c r="M17653" s="7"/>
      <c r="T17653" s="6"/>
      <c r="AE17653" s="4"/>
      <c r="AF17653" s="4"/>
      <c r="AG17653" s="6"/>
      <c r="AY17653" s="4"/>
    </row>
    <row r="17654" spans="1:51" customFormat="1" x14ac:dyDescent="0.25">
      <c r="A17654" s="6"/>
      <c r="J17654" s="6"/>
      <c r="M17654" s="7"/>
      <c r="T17654" s="6"/>
      <c r="AE17654" s="4"/>
      <c r="AF17654" s="4"/>
      <c r="AG17654" s="6"/>
      <c r="AY17654" s="4"/>
    </row>
    <row r="17655" spans="1:51" customFormat="1" x14ac:dyDescent="0.25">
      <c r="A17655" s="6"/>
      <c r="J17655" s="6"/>
      <c r="M17655" s="7"/>
      <c r="T17655" s="6"/>
      <c r="AE17655" s="4"/>
      <c r="AF17655" s="4"/>
      <c r="AG17655" s="6"/>
      <c r="AY17655" s="4"/>
    </row>
    <row r="17656" spans="1:51" customFormat="1" x14ac:dyDescent="0.25">
      <c r="A17656" s="6"/>
      <c r="J17656" s="6"/>
      <c r="M17656" s="7"/>
      <c r="T17656" s="6"/>
      <c r="AE17656" s="4"/>
      <c r="AF17656" s="4"/>
      <c r="AG17656" s="6"/>
      <c r="AY17656" s="4"/>
    </row>
    <row r="17657" spans="1:51" customFormat="1" x14ac:dyDescent="0.25">
      <c r="A17657" s="6"/>
      <c r="J17657" s="6"/>
      <c r="M17657" s="7"/>
      <c r="T17657" s="6"/>
      <c r="AE17657" s="4"/>
      <c r="AF17657" s="4"/>
      <c r="AG17657" s="6"/>
      <c r="AY17657" s="4"/>
    </row>
    <row r="17658" spans="1:51" customFormat="1" x14ac:dyDescent="0.25">
      <c r="A17658" s="6"/>
      <c r="J17658" s="6"/>
      <c r="M17658" s="7"/>
      <c r="T17658" s="6"/>
      <c r="AE17658" s="4"/>
      <c r="AF17658" s="4"/>
      <c r="AG17658" s="6"/>
      <c r="AY17658" s="4"/>
    </row>
    <row r="17659" spans="1:51" customFormat="1" x14ac:dyDescent="0.25">
      <c r="A17659" s="6"/>
      <c r="J17659" s="6"/>
      <c r="M17659" s="7"/>
      <c r="T17659" s="6"/>
      <c r="AE17659" s="4"/>
      <c r="AF17659" s="4"/>
      <c r="AG17659" s="6"/>
      <c r="AY17659" s="4"/>
    </row>
    <row r="17660" spans="1:51" customFormat="1" x14ac:dyDescent="0.25">
      <c r="A17660" s="6"/>
      <c r="J17660" s="6"/>
      <c r="M17660" s="7"/>
      <c r="T17660" s="6"/>
      <c r="AE17660" s="4"/>
      <c r="AF17660" s="4"/>
      <c r="AG17660" s="6"/>
      <c r="AY17660" s="4"/>
    </row>
    <row r="17661" spans="1:51" customFormat="1" x14ac:dyDescent="0.25">
      <c r="A17661" s="6"/>
      <c r="J17661" s="6"/>
      <c r="M17661" s="7"/>
      <c r="T17661" s="6"/>
      <c r="AE17661" s="4"/>
      <c r="AF17661" s="4"/>
      <c r="AG17661" s="6"/>
      <c r="AY17661" s="4"/>
    </row>
    <row r="17662" spans="1:51" customFormat="1" x14ac:dyDescent="0.25">
      <c r="A17662" s="6"/>
      <c r="J17662" s="6"/>
      <c r="M17662" s="7"/>
      <c r="T17662" s="6"/>
      <c r="AE17662" s="4"/>
      <c r="AF17662" s="4"/>
      <c r="AG17662" s="6"/>
      <c r="AY17662" s="4"/>
    </row>
    <row r="17663" spans="1:51" customFormat="1" x14ac:dyDescent="0.25">
      <c r="A17663" s="6"/>
      <c r="J17663" s="6"/>
      <c r="M17663" s="7"/>
      <c r="T17663" s="6"/>
      <c r="AE17663" s="4"/>
      <c r="AF17663" s="4"/>
      <c r="AG17663" s="6"/>
      <c r="AY17663" s="4"/>
    </row>
    <row r="17664" spans="1:51" customFormat="1" x14ac:dyDescent="0.25">
      <c r="A17664" s="6"/>
      <c r="J17664" s="6"/>
      <c r="M17664" s="7"/>
      <c r="T17664" s="6"/>
      <c r="AE17664" s="4"/>
      <c r="AF17664" s="4"/>
      <c r="AG17664" s="6"/>
      <c r="AY17664" s="4"/>
    </row>
    <row r="17665" spans="1:51" customFormat="1" x14ac:dyDescent="0.25">
      <c r="A17665" s="6"/>
      <c r="J17665" s="6"/>
      <c r="M17665" s="7"/>
      <c r="T17665" s="6"/>
      <c r="AE17665" s="4"/>
      <c r="AF17665" s="4"/>
      <c r="AG17665" s="6"/>
      <c r="AY17665" s="4"/>
    </row>
    <row r="17666" spans="1:51" customFormat="1" x14ac:dyDescent="0.25">
      <c r="A17666" s="6"/>
      <c r="J17666" s="6"/>
      <c r="M17666" s="7"/>
      <c r="T17666" s="6"/>
      <c r="AE17666" s="4"/>
      <c r="AF17666" s="4"/>
      <c r="AG17666" s="6"/>
      <c r="AY17666" s="4"/>
    </row>
    <row r="17667" spans="1:51" customFormat="1" x14ac:dyDescent="0.25">
      <c r="A17667" s="6"/>
      <c r="J17667" s="6"/>
      <c r="M17667" s="7"/>
      <c r="T17667" s="6"/>
      <c r="AE17667" s="4"/>
      <c r="AF17667" s="4"/>
      <c r="AG17667" s="6"/>
      <c r="AY17667" s="4"/>
    </row>
    <row r="17668" spans="1:51" customFormat="1" x14ac:dyDescent="0.25">
      <c r="A17668" s="6"/>
      <c r="J17668" s="6"/>
      <c r="M17668" s="7"/>
      <c r="T17668" s="6"/>
      <c r="AE17668" s="4"/>
      <c r="AF17668" s="4"/>
      <c r="AG17668" s="6"/>
      <c r="AY17668" s="4"/>
    </row>
    <row r="17669" spans="1:51" customFormat="1" x14ac:dyDescent="0.25">
      <c r="A17669" s="6"/>
      <c r="J17669" s="6"/>
      <c r="M17669" s="7"/>
      <c r="T17669" s="6"/>
      <c r="AE17669" s="4"/>
      <c r="AF17669" s="4"/>
      <c r="AG17669" s="6"/>
      <c r="AY17669" s="4"/>
    </row>
    <row r="17670" spans="1:51" customFormat="1" x14ac:dyDescent="0.25">
      <c r="A17670" s="6"/>
      <c r="J17670" s="6"/>
      <c r="M17670" s="7"/>
      <c r="T17670" s="6"/>
      <c r="AE17670" s="4"/>
      <c r="AF17670" s="4"/>
      <c r="AG17670" s="6"/>
      <c r="AY17670" s="4"/>
    </row>
    <row r="17671" spans="1:51" customFormat="1" x14ac:dyDescent="0.25">
      <c r="A17671" s="6"/>
      <c r="J17671" s="6"/>
      <c r="M17671" s="7"/>
      <c r="T17671" s="6"/>
      <c r="AE17671" s="4"/>
      <c r="AF17671" s="4"/>
      <c r="AG17671" s="6"/>
      <c r="AY17671" s="4"/>
    </row>
    <row r="17672" spans="1:51" customFormat="1" x14ac:dyDescent="0.25">
      <c r="A17672" s="6"/>
      <c r="J17672" s="6"/>
      <c r="M17672" s="7"/>
      <c r="T17672" s="6"/>
      <c r="AE17672" s="4"/>
      <c r="AF17672" s="4"/>
      <c r="AG17672" s="6"/>
      <c r="AY17672" s="4"/>
    </row>
    <row r="17673" spans="1:51" customFormat="1" x14ac:dyDescent="0.25">
      <c r="A17673" s="6"/>
      <c r="J17673" s="6"/>
      <c r="M17673" s="7"/>
      <c r="T17673" s="6"/>
      <c r="AE17673" s="4"/>
      <c r="AF17673" s="4"/>
      <c r="AG17673" s="6"/>
      <c r="AY17673" s="4"/>
    </row>
    <row r="17674" spans="1:51" customFormat="1" x14ac:dyDescent="0.25">
      <c r="A17674" s="6"/>
      <c r="J17674" s="6"/>
      <c r="M17674" s="7"/>
      <c r="T17674" s="6"/>
      <c r="AE17674" s="4"/>
      <c r="AF17674" s="4"/>
      <c r="AG17674" s="6"/>
      <c r="AY17674" s="4"/>
    </row>
    <row r="17675" spans="1:51" customFormat="1" x14ac:dyDescent="0.25">
      <c r="A17675" s="6"/>
      <c r="J17675" s="6"/>
      <c r="M17675" s="7"/>
      <c r="T17675" s="6"/>
      <c r="AE17675" s="4"/>
      <c r="AF17675" s="4"/>
      <c r="AG17675" s="6"/>
      <c r="AY17675" s="4"/>
    </row>
    <row r="17676" spans="1:51" customFormat="1" x14ac:dyDescent="0.25">
      <c r="A17676" s="6"/>
      <c r="J17676" s="6"/>
      <c r="M17676" s="7"/>
      <c r="T17676" s="6"/>
      <c r="AE17676" s="4"/>
      <c r="AF17676" s="4"/>
      <c r="AG17676" s="6"/>
      <c r="AY17676" s="4"/>
    </row>
    <row r="17677" spans="1:51" customFormat="1" x14ac:dyDescent="0.25">
      <c r="A17677" s="6"/>
      <c r="J17677" s="6"/>
      <c r="M17677" s="7"/>
      <c r="T17677" s="6"/>
      <c r="AE17677" s="4"/>
      <c r="AF17677" s="4"/>
      <c r="AG17677" s="6"/>
      <c r="AY17677" s="4"/>
    </row>
    <row r="17678" spans="1:51" customFormat="1" x14ac:dyDescent="0.25">
      <c r="A17678" s="6"/>
      <c r="J17678" s="6"/>
      <c r="M17678" s="7"/>
      <c r="T17678" s="6"/>
      <c r="AE17678" s="4"/>
      <c r="AF17678" s="4"/>
      <c r="AG17678" s="6"/>
      <c r="AY17678" s="4"/>
    </row>
    <row r="17679" spans="1:51" customFormat="1" x14ac:dyDescent="0.25">
      <c r="A17679" s="6"/>
      <c r="J17679" s="6"/>
      <c r="M17679" s="7"/>
      <c r="T17679" s="6"/>
      <c r="AE17679" s="4"/>
      <c r="AF17679" s="4"/>
      <c r="AG17679" s="6"/>
      <c r="AY17679" s="4"/>
    </row>
    <row r="17680" spans="1:51" customFormat="1" x14ac:dyDescent="0.25">
      <c r="A17680" s="6"/>
      <c r="J17680" s="6"/>
      <c r="M17680" s="7"/>
      <c r="T17680" s="6"/>
      <c r="AE17680" s="4"/>
      <c r="AF17680" s="4"/>
      <c r="AG17680" s="6"/>
      <c r="AY17680" s="4"/>
    </row>
    <row r="17681" spans="1:51" customFormat="1" x14ac:dyDescent="0.25">
      <c r="A17681" s="6"/>
      <c r="J17681" s="6"/>
      <c r="M17681" s="7"/>
      <c r="T17681" s="6"/>
      <c r="AE17681" s="4"/>
      <c r="AF17681" s="4"/>
      <c r="AG17681" s="6"/>
      <c r="AY17681" s="4"/>
    </row>
    <row r="17682" spans="1:51" customFormat="1" x14ac:dyDescent="0.25">
      <c r="A17682" s="6"/>
      <c r="J17682" s="6"/>
      <c r="M17682" s="7"/>
      <c r="T17682" s="6"/>
      <c r="AE17682" s="4"/>
      <c r="AF17682" s="4"/>
      <c r="AG17682" s="6"/>
      <c r="AY17682" s="4"/>
    </row>
    <row r="17683" spans="1:51" customFormat="1" x14ac:dyDescent="0.25">
      <c r="A17683" s="6"/>
      <c r="J17683" s="6"/>
      <c r="M17683" s="7"/>
      <c r="T17683" s="6"/>
      <c r="AE17683" s="4"/>
      <c r="AF17683" s="4"/>
      <c r="AG17683" s="6"/>
      <c r="AY17683" s="4"/>
    </row>
    <row r="17684" spans="1:51" customFormat="1" x14ac:dyDescent="0.25">
      <c r="A17684" s="6"/>
      <c r="J17684" s="6"/>
      <c r="M17684" s="7"/>
      <c r="T17684" s="6"/>
      <c r="AE17684" s="4"/>
      <c r="AF17684" s="4"/>
      <c r="AG17684" s="6"/>
      <c r="AY17684" s="4"/>
    </row>
    <row r="17685" spans="1:51" customFormat="1" x14ac:dyDescent="0.25">
      <c r="A17685" s="6"/>
      <c r="J17685" s="6"/>
      <c r="M17685" s="7"/>
      <c r="T17685" s="6"/>
      <c r="AE17685" s="4"/>
      <c r="AF17685" s="4"/>
      <c r="AG17685" s="6"/>
      <c r="AY17685" s="4"/>
    </row>
    <row r="17686" spans="1:51" customFormat="1" x14ac:dyDescent="0.25">
      <c r="A17686" s="6"/>
      <c r="J17686" s="6"/>
      <c r="M17686" s="7"/>
      <c r="T17686" s="6"/>
      <c r="AE17686" s="4"/>
      <c r="AF17686" s="4"/>
      <c r="AG17686" s="6"/>
      <c r="AY17686" s="4"/>
    </row>
    <row r="17687" spans="1:51" customFormat="1" x14ac:dyDescent="0.25">
      <c r="A17687" s="6"/>
      <c r="J17687" s="6"/>
      <c r="M17687" s="7"/>
      <c r="T17687" s="6"/>
      <c r="AE17687" s="4"/>
      <c r="AF17687" s="4"/>
      <c r="AG17687" s="6"/>
      <c r="AY17687" s="4"/>
    </row>
    <row r="17688" spans="1:51" customFormat="1" x14ac:dyDescent="0.25">
      <c r="A17688" s="6"/>
      <c r="J17688" s="6"/>
      <c r="M17688" s="7"/>
      <c r="T17688" s="6"/>
      <c r="AE17688" s="4"/>
      <c r="AF17688" s="4"/>
      <c r="AG17688" s="6"/>
      <c r="AY17688" s="4"/>
    </row>
    <row r="17689" spans="1:51" customFormat="1" x14ac:dyDescent="0.25">
      <c r="A17689" s="6"/>
      <c r="J17689" s="6"/>
      <c r="M17689" s="7"/>
      <c r="T17689" s="6"/>
      <c r="AE17689" s="4"/>
      <c r="AF17689" s="4"/>
      <c r="AG17689" s="6"/>
      <c r="AY17689" s="4"/>
    </row>
    <row r="17690" spans="1:51" customFormat="1" x14ac:dyDescent="0.25">
      <c r="A17690" s="6"/>
      <c r="J17690" s="6"/>
      <c r="M17690" s="7"/>
      <c r="T17690" s="6"/>
      <c r="AE17690" s="4"/>
      <c r="AF17690" s="4"/>
      <c r="AG17690" s="6"/>
      <c r="AY17690" s="4"/>
    </row>
    <row r="17691" spans="1:51" customFormat="1" x14ac:dyDescent="0.25">
      <c r="A17691" s="6"/>
      <c r="J17691" s="6"/>
      <c r="M17691" s="7"/>
      <c r="T17691" s="6"/>
      <c r="AE17691" s="4"/>
      <c r="AF17691" s="4"/>
      <c r="AG17691" s="6"/>
      <c r="AY17691" s="4"/>
    </row>
    <row r="17692" spans="1:51" customFormat="1" x14ac:dyDescent="0.25">
      <c r="A17692" s="6"/>
      <c r="J17692" s="6"/>
      <c r="M17692" s="7"/>
      <c r="T17692" s="6"/>
      <c r="AE17692" s="4"/>
      <c r="AF17692" s="4"/>
      <c r="AG17692" s="6"/>
      <c r="AY17692" s="4"/>
    </row>
    <row r="17693" spans="1:51" customFormat="1" x14ac:dyDescent="0.25">
      <c r="A17693" s="6"/>
      <c r="J17693" s="6"/>
      <c r="M17693" s="7"/>
      <c r="T17693" s="6"/>
      <c r="AE17693" s="4"/>
      <c r="AF17693" s="4"/>
      <c r="AG17693" s="6"/>
      <c r="AY17693" s="4"/>
    </row>
    <row r="17694" spans="1:51" customFormat="1" x14ac:dyDescent="0.25">
      <c r="A17694" s="6"/>
      <c r="J17694" s="6"/>
      <c r="M17694" s="7"/>
      <c r="T17694" s="6"/>
      <c r="AE17694" s="4"/>
      <c r="AF17694" s="4"/>
      <c r="AG17694" s="6"/>
      <c r="AY17694" s="4"/>
    </row>
    <row r="17695" spans="1:51" customFormat="1" x14ac:dyDescent="0.25">
      <c r="A17695" s="6"/>
      <c r="J17695" s="6"/>
      <c r="M17695" s="7"/>
      <c r="T17695" s="6"/>
      <c r="AE17695" s="4"/>
      <c r="AF17695" s="4"/>
      <c r="AG17695" s="6"/>
      <c r="AY17695" s="4"/>
    </row>
    <row r="17696" spans="1:51" customFormat="1" x14ac:dyDescent="0.25">
      <c r="A17696" s="6"/>
      <c r="J17696" s="6"/>
      <c r="M17696" s="7"/>
      <c r="T17696" s="6"/>
      <c r="AE17696" s="4"/>
      <c r="AF17696" s="4"/>
      <c r="AG17696" s="6"/>
      <c r="AY17696" s="4"/>
    </row>
    <row r="17697" spans="1:51" customFormat="1" x14ac:dyDescent="0.25">
      <c r="A17697" s="6"/>
      <c r="J17697" s="6"/>
      <c r="M17697" s="7"/>
      <c r="T17697" s="6"/>
      <c r="AE17697" s="4"/>
      <c r="AF17697" s="4"/>
      <c r="AG17697" s="6"/>
      <c r="AY17697" s="4"/>
    </row>
    <row r="17698" spans="1:51" customFormat="1" x14ac:dyDescent="0.25">
      <c r="A17698" s="6"/>
      <c r="J17698" s="6"/>
      <c r="M17698" s="7"/>
      <c r="T17698" s="6"/>
      <c r="AE17698" s="4"/>
      <c r="AF17698" s="4"/>
      <c r="AG17698" s="6"/>
      <c r="AY17698" s="4"/>
    </row>
    <row r="17699" spans="1:51" customFormat="1" x14ac:dyDescent="0.25">
      <c r="A17699" s="6"/>
      <c r="J17699" s="6"/>
      <c r="M17699" s="7"/>
      <c r="T17699" s="6"/>
      <c r="AE17699" s="4"/>
      <c r="AF17699" s="4"/>
      <c r="AG17699" s="6"/>
      <c r="AY17699" s="4"/>
    </row>
    <row r="17700" spans="1:51" customFormat="1" x14ac:dyDescent="0.25">
      <c r="A17700" s="6"/>
      <c r="J17700" s="6"/>
      <c r="M17700" s="7"/>
      <c r="T17700" s="6"/>
      <c r="AE17700" s="4"/>
      <c r="AF17700" s="4"/>
      <c r="AG17700" s="6"/>
      <c r="AY17700" s="4"/>
    </row>
    <row r="17701" spans="1:51" customFormat="1" x14ac:dyDescent="0.25">
      <c r="A17701" s="6"/>
      <c r="J17701" s="6"/>
      <c r="M17701" s="7"/>
      <c r="T17701" s="6"/>
      <c r="AE17701" s="4"/>
      <c r="AF17701" s="4"/>
      <c r="AG17701" s="6"/>
      <c r="AY17701" s="4"/>
    </row>
    <row r="17702" spans="1:51" customFormat="1" x14ac:dyDescent="0.25">
      <c r="A17702" s="6"/>
      <c r="J17702" s="6"/>
      <c r="M17702" s="7"/>
      <c r="T17702" s="6"/>
      <c r="AE17702" s="4"/>
      <c r="AF17702" s="4"/>
      <c r="AG17702" s="6"/>
      <c r="AY17702" s="4"/>
    </row>
    <row r="17703" spans="1:51" customFormat="1" x14ac:dyDescent="0.25">
      <c r="A17703" s="6"/>
      <c r="J17703" s="6"/>
      <c r="M17703" s="7"/>
      <c r="T17703" s="6"/>
      <c r="AE17703" s="4"/>
      <c r="AF17703" s="4"/>
      <c r="AG17703" s="6"/>
      <c r="AY17703" s="4"/>
    </row>
    <row r="17704" spans="1:51" customFormat="1" x14ac:dyDescent="0.25">
      <c r="A17704" s="6"/>
      <c r="J17704" s="6"/>
      <c r="M17704" s="7"/>
      <c r="T17704" s="6"/>
      <c r="AE17704" s="4"/>
      <c r="AF17704" s="4"/>
      <c r="AG17704" s="6"/>
      <c r="AY17704" s="4"/>
    </row>
    <row r="17705" spans="1:51" customFormat="1" x14ac:dyDescent="0.25">
      <c r="A17705" s="6"/>
      <c r="J17705" s="6"/>
      <c r="M17705" s="7"/>
      <c r="T17705" s="6"/>
      <c r="AE17705" s="4"/>
      <c r="AF17705" s="4"/>
      <c r="AG17705" s="6"/>
      <c r="AY17705" s="4"/>
    </row>
    <row r="17706" spans="1:51" customFormat="1" x14ac:dyDescent="0.25">
      <c r="A17706" s="6"/>
      <c r="J17706" s="6"/>
      <c r="M17706" s="7"/>
      <c r="T17706" s="6"/>
      <c r="AE17706" s="4"/>
      <c r="AF17706" s="4"/>
      <c r="AG17706" s="6"/>
      <c r="AY17706" s="4"/>
    </row>
    <row r="17707" spans="1:51" customFormat="1" x14ac:dyDescent="0.25">
      <c r="A17707" s="6"/>
      <c r="J17707" s="6"/>
      <c r="M17707" s="7"/>
      <c r="T17707" s="6"/>
      <c r="AE17707" s="4"/>
      <c r="AF17707" s="4"/>
      <c r="AG17707" s="6"/>
      <c r="AY17707" s="4"/>
    </row>
    <row r="17708" spans="1:51" customFormat="1" x14ac:dyDescent="0.25">
      <c r="A17708" s="6"/>
      <c r="J17708" s="6"/>
      <c r="M17708" s="7"/>
      <c r="T17708" s="6"/>
      <c r="AE17708" s="4"/>
      <c r="AF17708" s="4"/>
      <c r="AG17708" s="6"/>
      <c r="AY17708" s="4"/>
    </row>
    <row r="17709" spans="1:51" customFormat="1" x14ac:dyDescent="0.25">
      <c r="A17709" s="6"/>
      <c r="J17709" s="6"/>
      <c r="M17709" s="7"/>
      <c r="T17709" s="6"/>
      <c r="AE17709" s="4"/>
      <c r="AF17709" s="4"/>
      <c r="AG17709" s="6"/>
      <c r="AY17709" s="4"/>
    </row>
    <row r="17710" spans="1:51" customFormat="1" x14ac:dyDescent="0.25">
      <c r="A17710" s="6"/>
      <c r="J17710" s="6"/>
      <c r="M17710" s="7"/>
      <c r="T17710" s="6"/>
      <c r="AE17710" s="4"/>
      <c r="AF17710" s="4"/>
      <c r="AG17710" s="6"/>
      <c r="AY17710" s="4"/>
    </row>
    <row r="17711" spans="1:51" customFormat="1" x14ac:dyDescent="0.25">
      <c r="A17711" s="6"/>
      <c r="J17711" s="6"/>
      <c r="M17711" s="7"/>
      <c r="T17711" s="6"/>
      <c r="AE17711" s="4"/>
      <c r="AF17711" s="4"/>
      <c r="AG17711" s="6"/>
      <c r="AY17711" s="4"/>
    </row>
    <row r="17712" spans="1:51" customFormat="1" x14ac:dyDescent="0.25">
      <c r="A17712" s="6"/>
      <c r="J17712" s="6"/>
      <c r="M17712" s="7"/>
      <c r="T17712" s="6"/>
      <c r="AE17712" s="4"/>
      <c r="AF17712" s="4"/>
      <c r="AG17712" s="6"/>
      <c r="AY17712" s="4"/>
    </row>
    <row r="17713" spans="1:51" customFormat="1" x14ac:dyDescent="0.25">
      <c r="A17713" s="6"/>
      <c r="J17713" s="6"/>
      <c r="M17713" s="7"/>
      <c r="T17713" s="6"/>
      <c r="AE17713" s="4"/>
      <c r="AF17713" s="4"/>
      <c r="AG17713" s="6"/>
      <c r="AY17713" s="4"/>
    </row>
    <row r="17714" spans="1:51" customFormat="1" x14ac:dyDescent="0.25">
      <c r="A17714" s="6"/>
      <c r="J17714" s="6"/>
      <c r="M17714" s="7"/>
      <c r="T17714" s="6"/>
      <c r="AE17714" s="4"/>
      <c r="AF17714" s="4"/>
      <c r="AG17714" s="6"/>
      <c r="AY17714" s="4"/>
    </row>
    <row r="17715" spans="1:51" customFormat="1" x14ac:dyDescent="0.25">
      <c r="A17715" s="6"/>
      <c r="J17715" s="6"/>
      <c r="M17715" s="7"/>
      <c r="T17715" s="6"/>
      <c r="AE17715" s="4"/>
      <c r="AF17715" s="4"/>
      <c r="AG17715" s="6"/>
      <c r="AY17715" s="4"/>
    </row>
    <row r="17716" spans="1:51" customFormat="1" x14ac:dyDescent="0.25">
      <c r="A17716" s="6"/>
      <c r="J17716" s="6"/>
      <c r="M17716" s="7"/>
      <c r="T17716" s="6"/>
      <c r="AE17716" s="4"/>
      <c r="AF17716" s="4"/>
      <c r="AG17716" s="6"/>
      <c r="AY17716" s="4"/>
    </row>
    <row r="17717" spans="1:51" customFormat="1" x14ac:dyDescent="0.25">
      <c r="A17717" s="6"/>
      <c r="J17717" s="6"/>
      <c r="M17717" s="7"/>
      <c r="T17717" s="6"/>
      <c r="AE17717" s="4"/>
      <c r="AF17717" s="4"/>
      <c r="AG17717" s="6"/>
      <c r="AY17717" s="4"/>
    </row>
    <row r="17718" spans="1:51" customFormat="1" x14ac:dyDescent="0.25">
      <c r="A17718" s="6"/>
      <c r="J17718" s="6"/>
      <c r="M17718" s="7"/>
      <c r="T17718" s="6"/>
      <c r="AE17718" s="4"/>
      <c r="AF17718" s="4"/>
      <c r="AG17718" s="6"/>
      <c r="AY17718" s="4"/>
    </row>
    <row r="17719" spans="1:51" customFormat="1" x14ac:dyDescent="0.25">
      <c r="A17719" s="6"/>
      <c r="J17719" s="6"/>
      <c r="M17719" s="7"/>
      <c r="T17719" s="6"/>
      <c r="AE17719" s="4"/>
      <c r="AF17719" s="4"/>
      <c r="AG17719" s="6"/>
      <c r="AY17719" s="4"/>
    </row>
    <row r="17720" spans="1:51" customFormat="1" x14ac:dyDescent="0.25">
      <c r="A17720" s="6"/>
      <c r="J17720" s="6"/>
      <c r="M17720" s="7"/>
      <c r="T17720" s="6"/>
      <c r="AE17720" s="4"/>
      <c r="AF17720" s="4"/>
      <c r="AG17720" s="6"/>
      <c r="AY17720" s="4"/>
    </row>
    <row r="17721" spans="1:51" customFormat="1" x14ac:dyDescent="0.25">
      <c r="A17721" s="6"/>
      <c r="J17721" s="6"/>
      <c r="M17721" s="7"/>
      <c r="T17721" s="6"/>
      <c r="AE17721" s="4"/>
      <c r="AF17721" s="4"/>
      <c r="AG17721" s="6"/>
      <c r="AY17721" s="4"/>
    </row>
    <row r="17722" spans="1:51" customFormat="1" x14ac:dyDescent="0.25">
      <c r="A17722" s="6"/>
      <c r="J17722" s="6"/>
      <c r="M17722" s="7"/>
      <c r="T17722" s="6"/>
      <c r="AE17722" s="4"/>
      <c r="AF17722" s="4"/>
      <c r="AG17722" s="6"/>
      <c r="AY17722" s="4"/>
    </row>
    <row r="17723" spans="1:51" customFormat="1" x14ac:dyDescent="0.25">
      <c r="A17723" s="6"/>
      <c r="J17723" s="6"/>
      <c r="M17723" s="7"/>
      <c r="T17723" s="6"/>
      <c r="AE17723" s="4"/>
      <c r="AF17723" s="4"/>
      <c r="AG17723" s="6"/>
      <c r="AY17723" s="4"/>
    </row>
    <row r="17724" spans="1:51" customFormat="1" x14ac:dyDescent="0.25">
      <c r="A17724" s="6"/>
      <c r="J17724" s="6"/>
      <c r="M17724" s="7"/>
      <c r="T17724" s="6"/>
      <c r="AE17724" s="4"/>
      <c r="AF17724" s="4"/>
      <c r="AG17724" s="6"/>
      <c r="AY17724" s="4"/>
    </row>
    <row r="17725" spans="1:51" customFormat="1" x14ac:dyDescent="0.25">
      <c r="A17725" s="6"/>
      <c r="J17725" s="6"/>
      <c r="M17725" s="7"/>
      <c r="T17725" s="6"/>
      <c r="AE17725" s="4"/>
      <c r="AF17725" s="4"/>
      <c r="AG17725" s="6"/>
      <c r="AY17725" s="4"/>
    </row>
    <row r="17726" spans="1:51" customFormat="1" x14ac:dyDescent="0.25">
      <c r="A17726" s="6"/>
      <c r="J17726" s="6"/>
      <c r="M17726" s="7"/>
      <c r="T17726" s="6"/>
      <c r="AE17726" s="4"/>
      <c r="AF17726" s="4"/>
      <c r="AG17726" s="6"/>
      <c r="AY17726" s="4"/>
    </row>
    <row r="17727" spans="1:51" customFormat="1" x14ac:dyDescent="0.25">
      <c r="A17727" s="6"/>
      <c r="J17727" s="6"/>
      <c r="M17727" s="7"/>
      <c r="T17727" s="6"/>
      <c r="AE17727" s="4"/>
      <c r="AF17727" s="4"/>
      <c r="AG17727" s="6"/>
      <c r="AY17727" s="4"/>
    </row>
    <row r="17728" spans="1:51" customFormat="1" x14ac:dyDescent="0.25">
      <c r="A17728" s="6"/>
      <c r="J17728" s="6"/>
      <c r="M17728" s="7"/>
      <c r="T17728" s="6"/>
      <c r="AE17728" s="4"/>
      <c r="AF17728" s="4"/>
      <c r="AG17728" s="6"/>
      <c r="AY17728" s="4"/>
    </row>
    <row r="17729" spans="1:51" customFormat="1" x14ac:dyDescent="0.25">
      <c r="A17729" s="6"/>
      <c r="J17729" s="6"/>
      <c r="M17729" s="7"/>
      <c r="T17729" s="6"/>
      <c r="AE17729" s="4"/>
      <c r="AF17729" s="4"/>
      <c r="AG17729" s="6"/>
      <c r="AY17729" s="4"/>
    </row>
    <row r="17730" spans="1:51" customFormat="1" x14ac:dyDescent="0.25">
      <c r="A17730" s="6"/>
      <c r="J17730" s="6"/>
      <c r="M17730" s="7"/>
      <c r="T17730" s="6"/>
      <c r="AE17730" s="4"/>
      <c r="AF17730" s="4"/>
      <c r="AG17730" s="6"/>
      <c r="AY17730" s="4"/>
    </row>
    <row r="17731" spans="1:51" customFormat="1" x14ac:dyDescent="0.25">
      <c r="A17731" s="6"/>
      <c r="J17731" s="6"/>
      <c r="M17731" s="7"/>
      <c r="T17731" s="6"/>
      <c r="AE17731" s="4"/>
      <c r="AF17731" s="4"/>
      <c r="AG17731" s="6"/>
      <c r="AY17731" s="4"/>
    </row>
    <row r="17732" spans="1:51" customFormat="1" x14ac:dyDescent="0.25">
      <c r="A17732" s="6"/>
      <c r="J17732" s="6"/>
      <c r="M17732" s="7"/>
      <c r="T17732" s="6"/>
      <c r="AE17732" s="4"/>
      <c r="AF17732" s="4"/>
      <c r="AG17732" s="6"/>
      <c r="AY17732" s="4"/>
    </row>
    <row r="17733" spans="1:51" customFormat="1" x14ac:dyDescent="0.25">
      <c r="A17733" s="6"/>
      <c r="J17733" s="6"/>
      <c r="M17733" s="7"/>
      <c r="T17733" s="6"/>
      <c r="AE17733" s="4"/>
      <c r="AF17733" s="4"/>
      <c r="AG17733" s="6"/>
      <c r="AY17733" s="4"/>
    </row>
    <row r="17734" spans="1:51" customFormat="1" x14ac:dyDescent="0.25">
      <c r="A17734" s="6"/>
      <c r="J17734" s="6"/>
      <c r="M17734" s="7"/>
      <c r="T17734" s="6"/>
      <c r="AE17734" s="4"/>
      <c r="AF17734" s="4"/>
      <c r="AG17734" s="6"/>
      <c r="AY17734" s="4"/>
    </row>
    <row r="17735" spans="1:51" customFormat="1" x14ac:dyDescent="0.25">
      <c r="A17735" s="6"/>
      <c r="J17735" s="6"/>
      <c r="M17735" s="7"/>
      <c r="T17735" s="6"/>
      <c r="AE17735" s="4"/>
      <c r="AF17735" s="4"/>
      <c r="AG17735" s="6"/>
      <c r="AY17735" s="4"/>
    </row>
    <row r="17736" spans="1:51" customFormat="1" x14ac:dyDescent="0.25">
      <c r="A17736" s="6"/>
      <c r="J17736" s="6"/>
      <c r="M17736" s="7"/>
      <c r="T17736" s="6"/>
      <c r="AE17736" s="4"/>
      <c r="AF17736" s="4"/>
      <c r="AG17736" s="6"/>
      <c r="AY17736" s="4"/>
    </row>
    <row r="17737" spans="1:51" customFormat="1" x14ac:dyDescent="0.25">
      <c r="A17737" s="6"/>
      <c r="J17737" s="6"/>
      <c r="M17737" s="7"/>
      <c r="T17737" s="6"/>
      <c r="AE17737" s="4"/>
      <c r="AF17737" s="4"/>
      <c r="AG17737" s="6"/>
      <c r="AY17737" s="4"/>
    </row>
    <row r="17738" spans="1:51" customFormat="1" x14ac:dyDescent="0.25">
      <c r="A17738" s="6"/>
      <c r="J17738" s="6"/>
      <c r="M17738" s="7"/>
      <c r="T17738" s="6"/>
      <c r="AE17738" s="4"/>
      <c r="AF17738" s="4"/>
      <c r="AG17738" s="6"/>
      <c r="AY17738" s="4"/>
    </row>
    <row r="17739" spans="1:51" customFormat="1" x14ac:dyDescent="0.25">
      <c r="A17739" s="6"/>
      <c r="J17739" s="6"/>
      <c r="M17739" s="7"/>
      <c r="T17739" s="6"/>
      <c r="AE17739" s="4"/>
      <c r="AF17739" s="4"/>
      <c r="AG17739" s="6"/>
      <c r="AY17739" s="4"/>
    </row>
    <row r="17740" spans="1:51" customFormat="1" x14ac:dyDescent="0.25">
      <c r="A17740" s="6"/>
      <c r="J17740" s="6"/>
      <c r="M17740" s="7"/>
      <c r="T17740" s="6"/>
      <c r="AE17740" s="4"/>
      <c r="AF17740" s="4"/>
      <c r="AG17740" s="6"/>
      <c r="AY17740" s="4"/>
    </row>
    <row r="17741" spans="1:51" customFormat="1" x14ac:dyDescent="0.25">
      <c r="A17741" s="6"/>
      <c r="J17741" s="6"/>
      <c r="M17741" s="7"/>
      <c r="T17741" s="6"/>
      <c r="AE17741" s="4"/>
      <c r="AF17741" s="4"/>
      <c r="AG17741" s="6"/>
      <c r="AY17741" s="4"/>
    </row>
    <row r="17742" spans="1:51" customFormat="1" x14ac:dyDescent="0.25">
      <c r="A17742" s="6"/>
      <c r="J17742" s="6"/>
      <c r="M17742" s="7"/>
      <c r="T17742" s="6"/>
      <c r="AE17742" s="4"/>
      <c r="AF17742" s="4"/>
      <c r="AG17742" s="6"/>
      <c r="AY17742" s="4"/>
    </row>
    <row r="17743" spans="1:51" customFormat="1" x14ac:dyDescent="0.25">
      <c r="A17743" s="6"/>
      <c r="J17743" s="6"/>
      <c r="M17743" s="7"/>
      <c r="T17743" s="6"/>
      <c r="AE17743" s="4"/>
      <c r="AF17743" s="4"/>
      <c r="AG17743" s="6"/>
      <c r="AY17743" s="4"/>
    </row>
    <row r="17744" spans="1:51" customFormat="1" x14ac:dyDescent="0.25">
      <c r="A17744" s="6"/>
      <c r="J17744" s="6"/>
      <c r="M17744" s="7"/>
      <c r="T17744" s="6"/>
      <c r="AE17744" s="4"/>
      <c r="AF17744" s="4"/>
      <c r="AG17744" s="6"/>
      <c r="AY17744" s="4"/>
    </row>
    <row r="17745" spans="1:51" customFormat="1" x14ac:dyDescent="0.25">
      <c r="A17745" s="6"/>
      <c r="J17745" s="6"/>
      <c r="M17745" s="7"/>
      <c r="T17745" s="6"/>
      <c r="AE17745" s="4"/>
      <c r="AF17745" s="4"/>
      <c r="AG17745" s="6"/>
      <c r="AY17745" s="4"/>
    </row>
    <row r="17746" spans="1:51" customFormat="1" x14ac:dyDescent="0.25">
      <c r="A17746" s="6"/>
      <c r="J17746" s="6"/>
      <c r="M17746" s="7"/>
      <c r="T17746" s="6"/>
      <c r="AE17746" s="4"/>
      <c r="AF17746" s="4"/>
      <c r="AG17746" s="6"/>
      <c r="AY17746" s="4"/>
    </row>
    <row r="17747" spans="1:51" customFormat="1" x14ac:dyDescent="0.25">
      <c r="A17747" s="6"/>
      <c r="J17747" s="6"/>
      <c r="M17747" s="7"/>
      <c r="T17747" s="6"/>
      <c r="AE17747" s="4"/>
      <c r="AF17747" s="4"/>
      <c r="AG17747" s="6"/>
      <c r="AY17747" s="4"/>
    </row>
    <row r="17748" spans="1:51" customFormat="1" x14ac:dyDescent="0.25">
      <c r="A17748" s="6"/>
      <c r="J17748" s="6"/>
      <c r="M17748" s="7"/>
      <c r="T17748" s="6"/>
      <c r="AE17748" s="4"/>
      <c r="AF17748" s="4"/>
      <c r="AG17748" s="6"/>
      <c r="AY17748" s="4"/>
    </row>
    <row r="17749" spans="1:51" customFormat="1" x14ac:dyDescent="0.25">
      <c r="A17749" s="6"/>
      <c r="J17749" s="6"/>
      <c r="M17749" s="7"/>
      <c r="T17749" s="6"/>
      <c r="AE17749" s="4"/>
      <c r="AF17749" s="4"/>
      <c r="AG17749" s="6"/>
      <c r="AY17749" s="4"/>
    </row>
    <row r="17750" spans="1:51" customFormat="1" x14ac:dyDescent="0.25">
      <c r="A17750" s="6"/>
      <c r="J17750" s="6"/>
      <c r="M17750" s="7"/>
      <c r="T17750" s="6"/>
      <c r="AE17750" s="4"/>
      <c r="AF17750" s="4"/>
      <c r="AG17750" s="6"/>
      <c r="AY17750" s="4"/>
    </row>
    <row r="17751" spans="1:51" customFormat="1" x14ac:dyDescent="0.25">
      <c r="A17751" s="6"/>
      <c r="J17751" s="6"/>
      <c r="M17751" s="7"/>
      <c r="T17751" s="6"/>
      <c r="AE17751" s="4"/>
      <c r="AF17751" s="4"/>
      <c r="AG17751" s="6"/>
      <c r="AY17751" s="4"/>
    </row>
    <row r="17752" spans="1:51" customFormat="1" x14ac:dyDescent="0.25">
      <c r="A17752" s="6"/>
      <c r="J17752" s="6"/>
      <c r="M17752" s="7"/>
      <c r="T17752" s="6"/>
      <c r="AE17752" s="4"/>
      <c r="AF17752" s="4"/>
      <c r="AG17752" s="6"/>
      <c r="AY17752" s="4"/>
    </row>
    <row r="17753" spans="1:51" customFormat="1" x14ac:dyDescent="0.25">
      <c r="A17753" s="6"/>
      <c r="J17753" s="6"/>
      <c r="M17753" s="7"/>
      <c r="T17753" s="6"/>
      <c r="AE17753" s="4"/>
      <c r="AF17753" s="4"/>
      <c r="AG17753" s="6"/>
      <c r="AY17753" s="4"/>
    </row>
    <row r="17754" spans="1:51" customFormat="1" x14ac:dyDescent="0.25">
      <c r="A17754" s="6"/>
      <c r="J17754" s="6"/>
      <c r="M17754" s="7"/>
      <c r="T17754" s="6"/>
      <c r="AE17754" s="4"/>
      <c r="AF17754" s="4"/>
      <c r="AG17754" s="6"/>
      <c r="AY17754" s="4"/>
    </row>
    <row r="17755" spans="1:51" customFormat="1" x14ac:dyDescent="0.25">
      <c r="A17755" s="6"/>
      <c r="J17755" s="6"/>
      <c r="M17755" s="7"/>
      <c r="T17755" s="6"/>
      <c r="AE17755" s="4"/>
      <c r="AF17755" s="4"/>
      <c r="AG17755" s="6"/>
      <c r="AY17755" s="4"/>
    </row>
    <row r="17756" spans="1:51" customFormat="1" x14ac:dyDescent="0.25">
      <c r="A17756" s="6"/>
      <c r="J17756" s="6"/>
      <c r="M17756" s="7"/>
      <c r="T17756" s="6"/>
      <c r="AE17756" s="4"/>
      <c r="AF17756" s="4"/>
      <c r="AG17756" s="6"/>
      <c r="AY17756" s="4"/>
    </row>
    <row r="17757" spans="1:51" customFormat="1" x14ac:dyDescent="0.25">
      <c r="A17757" s="6"/>
      <c r="J17757" s="6"/>
      <c r="M17757" s="7"/>
      <c r="T17757" s="6"/>
      <c r="AE17757" s="4"/>
      <c r="AF17757" s="4"/>
      <c r="AG17757" s="6"/>
      <c r="AY17757" s="4"/>
    </row>
    <row r="17758" spans="1:51" customFormat="1" x14ac:dyDescent="0.25">
      <c r="A17758" s="6"/>
      <c r="J17758" s="6"/>
      <c r="M17758" s="7"/>
      <c r="T17758" s="6"/>
      <c r="AE17758" s="4"/>
      <c r="AF17758" s="4"/>
      <c r="AG17758" s="6"/>
      <c r="AY17758" s="4"/>
    </row>
    <row r="17759" spans="1:51" customFormat="1" x14ac:dyDescent="0.25">
      <c r="A17759" s="6"/>
      <c r="J17759" s="6"/>
      <c r="M17759" s="7"/>
      <c r="T17759" s="6"/>
      <c r="AE17759" s="4"/>
      <c r="AF17759" s="4"/>
      <c r="AG17759" s="6"/>
      <c r="AY17759" s="4"/>
    </row>
    <row r="17760" spans="1:51" customFormat="1" x14ac:dyDescent="0.25">
      <c r="A17760" s="6"/>
      <c r="J17760" s="6"/>
      <c r="M17760" s="7"/>
      <c r="T17760" s="6"/>
      <c r="AE17760" s="4"/>
      <c r="AF17760" s="4"/>
      <c r="AG17760" s="6"/>
      <c r="AY17760" s="4"/>
    </row>
    <row r="17761" spans="1:51" customFormat="1" x14ac:dyDescent="0.25">
      <c r="A17761" s="6"/>
      <c r="J17761" s="6"/>
      <c r="M17761" s="7"/>
      <c r="T17761" s="6"/>
      <c r="AE17761" s="4"/>
      <c r="AF17761" s="4"/>
      <c r="AG17761" s="6"/>
      <c r="AY17761" s="4"/>
    </row>
    <row r="17762" spans="1:51" customFormat="1" x14ac:dyDescent="0.25">
      <c r="A17762" s="6"/>
      <c r="J17762" s="6"/>
      <c r="M17762" s="7"/>
      <c r="T17762" s="6"/>
      <c r="AE17762" s="4"/>
      <c r="AF17762" s="4"/>
      <c r="AG17762" s="6"/>
      <c r="AY17762" s="4"/>
    </row>
    <row r="17763" spans="1:51" customFormat="1" x14ac:dyDescent="0.25">
      <c r="A17763" s="6"/>
      <c r="J17763" s="6"/>
      <c r="M17763" s="7"/>
      <c r="T17763" s="6"/>
      <c r="AE17763" s="4"/>
      <c r="AF17763" s="4"/>
      <c r="AG17763" s="6"/>
      <c r="AY17763" s="4"/>
    </row>
    <row r="17764" spans="1:51" customFormat="1" x14ac:dyDescent="0.25">
      <c r="A17764" s="6"/>
      <c r="J17764" s="6"/>
      <c r="M17764" s="7"/>
      <c r="T17764" s="6"/>
      <c r="AE17764" s="4"/>
      <c r="AF17764" s="4"/>
      <c r="AG17764" s="6"/>
      <c r="AY17764" s="4"/>
    </row>
    <row r="17765" spans="1:51" customFormat="1" x14ac:dyDescent="0.25">
      <c r="A17765" s="6"/>
      <c r="J17765" s="6"/>
      <c r="M17765" s="7"/>
      <c r="T17765" s="6"/>
      <c r="AE17765" s="4"/>
      <c r="AF17765" s="4"/>
      <c r="AG17765" s="6"/>
      <c r="AY17765" s="4"/>
    </row>
    <row r="17766" spans="1:51" customFormat="1" x14ac:dyDescent="0.25">
      <c r="A17766" s="6"/>
      <c r="J17766" s="6"/>
      <c r="M17766" s="7"/>
      <c r="T17766" s="6"/>
      <c r="AE17766" s="4"/>
      <c r="AF17766" s="4"/>
      <c r="AG17766" s="6"/>
      <c r="AY17766" s="4"/>
    </row>
    <row r="17767" spans="1:51" customFormat="1" x14ac:dyDescent="0.25">
      <c r="A17767" s="6"/>
      <c r="J17767" s="6"/>
      <c r="M17767" s="7"/>
      <c r="T17767" s="6"/>
      <c r="AE17767" s="4"/>
      <c r="AF17767" s="4"/>
      <c r="AG17767" s="6"/>
      <c r="AY17767" s="4"/>
    </row>
    <row r="17768" spans="1:51" customFormat="1" x14ac:dyDescent="0.25">
      <c r="A17768" s="6"/>
      <c r="J17768" s="6"/>
      <c r="M17768" s="7"/>
      <c r="T17768" s="6"/>
      <c r="AE17768" s="4"/>
      <c r="AF17768" s="4"/>
      <c r="AG17768" s="6"/>
      <c r="AY17768" s="4"/>
    </row>
    <row r="17769" spans="1:51" customFormat="1" x14ac:dyDescent="0.25">
      <c r="A17769" s="6"/>
      <c r="J17769" s="6"/>
      <c r="M17769" s="7"/>
      <c r="T17769" s="6"/>
      <c r="AE17769" s="4"/>
      <c r="AF17769" s="4"/>
      <c r="AG17769" s="6"/>
      <c r="AY17769" s="4"/>
    </row>
    <row r="17770" spans="1:51" customFormat="1" x14ac:dyDescent="0.25">
      <c r="A17770" s="6"/>
      <c r="J17770" s="6"/>
      <c r="M17770" s="7"/>
      <c r="T17770" s="6"/>
      <c r="AE17770" s="4"/>
      <c r="AF17770" s="4"/>
      <c r="AG17770" s="6"/>
      <c r="AY17770" s="4"/>
    </row>
    <row r="17771" spans="1:51" customFormat="1" x14ac:dyDescent="0.25">
      <c r="A17771" s="6"/>
      <c r="J17771" s="6"/>
      <c r="M17771" s="7"/>
      <c r="T17771" s="6"/>
      <c r="AE17771" s="4"/>
      <c r="AF17771" s="4"/>
      <c r="AG17771" s="6"/>
      <c r="AY17771" s="4"/>
    </row>
    <row r="17772" spans="1:51" customFormat="1" x14ac:dyDescent="0.25">
      <c r="A17772" s="6"/>
      <c r="J17772" s="6"/>
      <c r="M17772" s="7"/>
      <c r="T17772" s="6"/>
      <c r="AE17772" s="4"/>
      <c r="AF17772" s="4"/>
      <c r="AG17772" s="6"/>
      <c r="AY17772" s="4"/>
    </row>
    <row r="17773" spans="1:51" customFormat="1" x14ac:dyDescent="0.25">
      <c r="A17773" s="6"/>
      <c r="J17773" s="6"/>
      <c r="M17773" s="7"/>
      <c r="T17773" s="6"/>
      <c r="AE17773" s="4"/>
      <c r="AF17773" s="4"/>
      <c r="AG17773" s="6"/>
      <c r="AY17773" s="4"/>
    </row>
    <row r="17774" spans="1:51" customFormat="1" x14ac:dyDescent="0.25">
      <c r="A17774" s="6"/>
      <c r="J17774" s="6"/>
      <c r="M17774" s="7"/>
      <c r="T17774" s="6"/>
      <c r="AE17774" s="4"/>
      <c r="AF17774" s="4"/>
      <c r="AG17774" s="6"/>
      <c r="AY17774" s="4"/>
    </row>
    <row r="17775" spans="1:51" customFormat="1" x14ac:dyDescent="0.25">
      <c r="A17775" s="6"/>
      <c r="J17775" s="6"/>
      <c r="M17775" s="7"/>
      <c r="T17775" s="6"/>
      <c r="AE17775" s="4"/>
      <c r="AF17775" s="4"/>
      <c r="AG17775" s="6"/>
      <c r="AY17775" s="4"/>
    </row>
    <row r="17776" spans="1:51" customFormat="1" x14ac:dyDescent="0.25">
      <c r="A17776" s="6"/>
      <c r="J17776" s="6"/>
      <c r="M17776" s="7"/>
      <c r="T17776" s="6"/>
      <c r="AE17776" s="4"/>
      <c r="AF17776" s="4"/>
      <c r="AG17776" s="6"/>
      <c r="AY17776" s="4"/>
    </row>
    <row r="17777" spans="1:51" customFormat="1" x14ac:dyDescent="0.25">
      <c r="A17777" s="6"/>
      <c r="J17777" s="6"/>
      <c r="M17777" s="7"/>
      <c r="T17777" s="6"/>
      <c r="AE17777" s="4"/>
      <c r="AF17777" s="4"/>
      <c r="AG17777" s="6"/>
      <c r="AY17777" s="4"/>
    </row>
    <row r="17778" spans="1:51" customFormat="1" x14ac:dyDescent="0.25">
      <c r="A17778" s="6"/>
      <c r="J17778" s="6"/>
      <c r="M17778" s="7"/>
      <c r="T17778" s="6"/>
      <c r="AE17778" s="4"/>
      <c r="AF17778" s="4"/>
      <c r="AG17778" s="6"/>
      <c r="AY17778" s="4"/>
    </row>
    <row r="17779" spans="1:51" customFormat="1" x14ac:dyDescent="0.25">
      <c r="A17779" s="6"/>
      <c r="J17779" s="6"/>
      <c r="M17779" s="7"/>
      <c r="T17779" s="6"/>
      <c r="AE17779" s="4"/>
      <c r="AF17779" s="4"/>
      <c r="AG17779" s="6"/>
      <c r="AY17779" s="4"/>
    </row>
    <row r="17780" spans="1:51" customFormat="1" x14ac:dyDescent="0.25">
      <c r="A17780" s="6"/>
      <c r="J17780" s="6"/>
      <c r="M17780" s="7"/>
      <c r="T17780" s="6"/>
      <c r="AE17780" s="4"/>
      <c r="AF17780" s="4"/>
      <c r="AG17780" s="6"/>
      <c r="AY17780" s="4"/>
    </row>
    <row r="17781" spans="1:51" customFormat="1" x14ac:dyDescent="0.25">
      <c r="A17781" s="6"/>
      <c r="J17781" s="6"/>
      <c r="M17781" s="7"/>
      <c r="T17781" s="6"/>
      <c r="AE17781" s="4"/>
      <c r="AF17781" s="4"/>
      <c r="AG17781" s="6"/>
      <c r="AY17781" s="4"/>
    </row>
    <row r="17782" spans="1:51" customFormat="1" x14ac:dyDescent="0.25">
      <c r="A17782" s="6"/>
      <c r="J17782" s="6"/>
      <c r="M17782" s="7"/>
      <c r="T17782" s="6"/>
      <c r="AE17782" s="4"/>
      <c r="AF17782" s="4"/>
      <c r="AG17782" s="6"/>
      <c r="AY17782" s="4"/>
    </row>
    <row r="17783" spans="1:51" customFormat="1" x14ac:dyDescent="0.25">
      <c r="A17783" s="6"/>
      <c r="J17783" s="6"/>
      <c r="M17783" s="7"/>
      <c r="T17783" s="6"/>
      <c r="AE17783" s="4"/>
      <c r="AF17783" s="4"/>
      <c r="AG17783" s="6"/>
      <c r="AY17783" s="4"/>
    </row>
    <row r="17784" spans="1:51" customFormat="1" x14ac:dyDescent="0.25">
      <c r="A17784" s="6"/>
      <c r="J17784" s="6"/>
      <c r="M17784" s="7"/>
      <c r="T17784" s="6"/>
      <c r="AE17784" s="4"/>
      <c r="AF17784" s="4"/>
      <c r="AG17784" s="6"/>
      <c r="AY17784" s="4"/>
    </row>
    <row r="17785" spans="1:51" customFormat="1" x14ac:dyDescent="0.25">
      <c r="A17785" s="6"/>
      <c r="J17785" s="6"/>
      <c r="M17785" s="7"/>
      <c r="T17785" s="6"/>
      <c r="AE17785" s="4"/>
      <c r="AF17785" s="4"/>
      <c r="AG17785" s="6"/>
      <c r="AY17785" s="4"/>
    </row>
    <row r="17786" spans="1:51" customFormat="1" x14ac:dyDescent="0.25">
      <c r="A17786" s="6"/>
      <c r="J17786" s="6"/>
      <c r="M17786" s="7"/>
      <c r="T17786" s="6"/>
      <c r="AE17786" s="4"/>
      <c r="AF17786" s="4"/>
      <c r="AG17786" s="6"/>
      <c r="AY17786" s="4"/>
    </row>
    <row r="17787" spans="1:51" customFormat="1" x14ac:dyDescent="0.25">
      <c r="A17787" s="6"/>
      <c r="J17787" s="6"/>
      <c r="M17787" s="7"/>
      <c r="T17787" s="6"/>
      <c r="AE17787" s="4"/>
      <c r="AF17787" s="4"/>
      <c r="AG17787" s="6"/>
      <c r="AY17787" s="4"/>
    </row>
    <row r="17788" spans="1:51" customFormat="1" x14ac:dyDescent="0.25">
      <c r="A17788" s="6"/>
      <c r="J17788" s="6"/>
      <c r="M17788" s="7"/>
      <c r="T17788" s="6"/>
      <c r="AE17788" s="4"/>
      <c r="AF17788" s="4"/>
      <c r="AG17788" s="6"/>
      <c r="AY17788" s="4"/>
    </row>
    <row r="17789" spans="1:51" customFormat="1" x14ac:dyDescent="0.25">
      <c r="A17789" s="6"/>
      <c r="J17789" s="6"/>
      <c r="M17789" s="7"/>
      <c r="T17789" s="6"/>
      <c r="AE17789" s="4"/>
      <c r="AF17789" s="4"/>
      <c r="AG17789" s="6"/>
      <c r="AY17789" s="4"/>
    </row>
    <row r="17790" spans="1:51" customFormat="1" x14ac:dyDescent="0.25">
      <c r="A17790" s="6"/>
      <c r="J17790" s="6"/>
      <c r="M17790" s="7"/>
      <c r="T17790" s="6"/>
      <c r="AE17790" s="4"/>
      <c r="AF17790" s="4"/>
      <c r="AG17790" s="6"/>
      <c r="AY17790" s="4"/>
    </row>
    <row r="17791" spans="1:51" customFormat="1" x14ac:dyDescent="0.25">
      <c r="A17791" s="6"/>
      <c r="J17791" s="6"/>
      <c r="M17791" s="7"/>
      <c r="T17791" s="6"/>
      <c r="AE17791" s="4"/>
      <c r="AF17791" s="4"/>
      <c r="AG17791" s="6"/>
      <c r="AY17791" s="4"/>
    </row>
    <row r="17792" spans="1:51" customFormat="1" x14ac:dyDescent="0.25">
      <c r="A17792" s="6"/>
      <c r="J17792" s="6"/>
      <c r="M17792" s="7"/>
      <c r="T17792" s="6"/>
      <c r="AE17792" s="4"/>
      <c r="AF17792" s="4"/>
      <c r="AG17792" s="6"/>
      <c r="AY17792" s="4"/>
    </row>
    <row r="17793" spans="1:51" customFormat="1" x14ac:dyDescent="0.25">
      <c r="A17793" s="6"/>
      <c r="J17793" s="6"/>
      <c r="M17793" s="7"/>
      <c r="T17793" s="6"/>
      <c r="AE17793" s="4"/>
      <c r="AF17793" s="4"/>
      <c r="AG17793" s="6"/>
      <c r="AY17793" s="4"/>
    </row>
    <row r="17794" spans="1:51" customFormat="1" x14ac:dyDescent="0.25">
      <c r="A17794" s="6"/>
      <c r="J17794" s="6"/>
      <c r="M17794" s="7"/>
      <c r="T17794" s="6"/>
      <c r="AE17794" s="4"/>
      <c r="AF17794" s="4"/>
      <c r="AG17794" s="6"/>
      <c r="AY17794" s="4"/>
    </row>
    <row r="17795" spans="1:51" customFormat="1" x14ac:dyDescent="0.25">
      <c r="A17795" s="6"/>
      <c r="J17795" s="6"/>
      <c r="M17795" s="7"/>
      <c r="T17795" s="6"/>
      <c r="AE17795" s="4"/>
      <c r="AF17795" s="4"/>
      <c r="AG17795" s="6"/>
      <c r="AY17795" s="4"/>
    </row>
    <row r="17796" spans="1:51" customFormat="1" x14ac:dyDescent="0.25">
      <c r="A17796" s="6"/>
      <c r="J17796" s="6"/>
      <c r="M17796" s="7"/>
      <c r="T17796" s="6"/>
      <c r="AE17796" s="4"/>
      <c r="AF17796" s="4"/>
      <c r="AG17796" s="6"/>
      <c r="AY17796" s="4"/>
    </row>
    <row r="17797" spans="1:51" customFormat="1" x14ac:dyDescent="0.25">
      <c r="A17797" s="6"/>
      <c r="J17797" s="6"/>
      <c r="M17797" s="7"/>
      <c r="T17797" s="6"/>
      <c r="AE17797" s="4"/>
      <c r="AF17797" s="4"/>
      <c r="AG17797" s="6"/>
      <c r="AY17797" s="4"/>
    </row>
    <row r="17798" spans="1:51" customFormat="1" x14ac:dyDescent="0.25">
      <c r="A17798" s="6"/>
      <c r="J17798" s="6"/>
      <c r="M17798" s="7"/>
      <c r="T17798" s="6"/>
      <c r="AE17798" s="4"/>
      <c r="AF17798" s="4"/>
      <c r="AG17798" s="6"/>
      <c r="AY17798" s="4"/>
    </row>
    <row r="17799" spans="1:51" customFormat="1" x14ac:dyDescent="0.25">
      <c r="A17799" s="6"/>
      <c r="J17799" s="6"/>
      <c r="M17799" s="7"/>
      <c r="T17799" s="6"/>
      <c r="AE17799" s="4"/>
      <c r="AF17799" s="4"/>
      <c r="AG17799" s="6"/>
      <c r="AY17799" s="4"/>
    </row>
    <row r="17800" spans="1:51" customFormat="1" x14ac:dyDescent="0.25">
      <c r="A17800" s="6"/>
      <c r="J17800" s="6"/>
      <c r="M17800" s="7"/>
      <c r="T17800" s="6"/>
      <c r="AE17800" s="4"/>
      <c r="AF17800" s="4"/>
      <c r="AG17800" s="6"/>
      <c r="AY17800" s="4"/>
    </row>
    <row r="17801" spans="1:51" customFormat="1" x14ac:dyDescent="0.25">
      <c r="A17801" s="6"/>
      <c r="J17801" s="6"/>
      <c r="M17801" s="7"/>
      <c r="T17801" s="6"/>
      <c r="AE17801" s="4"/>
      <c r="AF17801" s="4"/>
      <c r="AG17801" s="6"/>
      <c r="AY17801" s="4"/>
    </row>
    <row r="17802" spans="1:51" customFormat="1" x14ac:dyDescent="0.25">
      <c r="A17802" s="6"/>
      <c r="J17802" s="6"/>
      <c r="M17802" s="7"/>
      <c r="T17802" s="6"/>
      <c r="AE17802" s="4"/>
      <c r="AF17802" s="4"/>
      <c r="AG17802" s="6"/>
      <c r="AY17802" s="4"/>
    </row>
    <row r="17803" spans="1:51" customFormat="1" x14ac:dyDescent="0.25">
      <c r="A17803" s="6"/>
      <c r="J17803" s="6"/>
      <c r="M17803" s="7"/>
      <c r="T17803" s="6"/>
      <c r="AE17803" s="4"/>
      <c r="AF17803" s="4"/>
      <c r="AG17803" s="6"/>
      <c r="AY17803" s="4"/>
    </row>
    <row r="17804" spans="1:51" customFormat="1" x14ac:dyDescent="0.25">
      <c r="A17804" s="6"/>
      <c r="J17804" s="6"/>
      <c r="M17804" s="7"/>
      <c r="T17804" s="6"/>
      <c r="AE17804" s="4"/>
      <c r="AF17804" s="4"/>
      <c r="AG17804" s="6"/>
      <c r="AY17804" s="4"/>
    </row>
    <row r="17805" spans="1:51" customFormat="1" x14ac:dyDescent="0.25">
      <c r="A17805" s="6"/>
      <c r="J17805" s="6"/>
      <c r="M17805" s="7"/>
      <c r="T17805" s="6"/>
      <c r="AE17805" s="4"/>
      <c r="AF17805" s="4"/>
      <c r="AG17805" s="6"/>
      <c r="AY17805" s="4"/>
    </row>
    <row r="17806" spans="1:51" customFormat="1" x14ac:dyDescent="0.25">
      <c r="A17806" s="6"/>
      <c r="J17806" s="6"/>
      <c r="M17806" s="7"/>
      <c r="T17806" s="6"/>
      <c r="AE17806" s="4"/>
      <c r="AF17806" s="4"/>
      <c r="AG17806" s="6"/>
      <c r="AY17806" s="4"/>
    </row>
    <row r="17807" spans="1:51" customFormat="1" x14ac:dyDescent="0.25">
      <c r="A17807" s="6"/>
      <c r="J17807" s="6"/>
      <c r="M17807" s="7"/>
      <c r="T17807" s="6"/>
      <c r="AE17807" s="4"/>
      <c r="AF17807" s="4"/>
      <c r="AG17807" s="6"/>
      <c r="AY17807" s="4"/>
    </row>
    <row r="17808" spans="1:51" customFormat="1" x14ac:dyDescent="0.25">
      <c r="A17808" s="6"/>
      <c r="J17808" s="6"/>
      <c r="M17808" s="7"/>
      <c r="T17808" s="6"/>
      <c r="AE17808" s="4"/>
      <c r="AF17808" s="4"/>
      <c r="AG17808" s="6"/>
      <c r="AY17808" s="4"/>
    </row>
    <row r="17809" spans="1:51" customFormat="1" x14ac:dyDescent="0.25">
      <c r="A17809" s="6"/>
      <c r="J17809" s="6"/>
      <c r="M17809" s="7"/>
      <c r="T17809" s="6"/>
      <c r="AE17809" s="4"/>
      <c r="AF17809" s="4"/>
      <c r="AG17809" s="6"/>
      <c r="AY17809" s="4"/>
    </row>
    <row r="17810" spans="1:51" customFormat="1" x14ac:dyDescent="0.25">
      <c r="A17810" s="6"/>
      <c r="J17810" s="6"/>
      <c r="M17810" s="7"/>
      <c r="T17810" s="6"/>
      <c r="AE17810" s="4"/>
      <c r="AF17810" s="4"/>
      <c r="AG17810" s="6"/>
      <c r="AY17810" s="4"/>
    </row>
    <row r="17811" spans="1:51" customFormat="1" x14ac:dyDescent="0.25">
      <c r="A17811" s="6"/>
      <c r="J17811" s="6"/>
      <c r="M17811" s="7"/>
      <c r="T17811" s="6"/>
      <c r="AE17811" s="4"/>
      <c r="AF17811" s="4"/>
      <c r="AG17811" s="6"/>
      <c r="AY17811" s="4"/>
    </row>
    <row r="17812" spans="1:51" customFormat="1" x14ac:dyDescent="0.25">
      <c r="A17812" s="6"/>
      <c r="J17812" s="6"/>
      <c r="M17812" s="7"/>
      <c r="T17812" s="6"/>
      <c r="AE17812" s="4"/>
      <c r="AF17812" s="4"/>
      <c r="AG17812" s="6"/>
      <c r="AY17812" s="4"/>
    </row>
    <row r="17813" spans="1:51" customFormat="1" x14ac:dyDescent="0.25">
      <c r="A17813" s="6"/>
      <c r="J17813" s="6"/>
      <c r="M17813" s="7"/>
      <c r="T17813" s="6"/>
      <c r="AE17813" s="4"/>
      <c r="AF17813" s="4"/>
      <c r="AG17813" s="6"/>
      <c r="AY17813" s="4"/>
    </row>
    <row r="17814" spans="1:51" customFormat="1" x14ac:dyDescent="0.25">
      <c r="A17814" s="6"/>
      <c r="J17814" s="6"/>
      <c r="M17814" s="7"/>
      <c r="T17814" s="6"/>
      <c r="AE17814" s="4"/>
      <c r="AF17814" s="4"/>
      <c r="AG17814" s="6"/>
      <c r="AY17814" s="4"/>
    </row>
    <row r="17815" spans="1:51" customFormat="1" x14ac:dyDescent="0.25">
      <c r="A17815" s="6"/>
      <c r="J17815" s="6"/>
      <c r="M17815" s="7"/>
      <c r="T17815" s="6"/>
      <c r="AE17815" s="4"/>
      <c r="AF17815" s="4"/>
      <c r="AG17815" s="6"/>
      <c r="AY17815" s="4"/>
    </row>
    <row r="17816" spans="1:51" customFormat="1" x14ac:dyDescent="0.25">
      <c r="A17816" s="6"/>
      <c r="J17816" s="6"/>
      <c r="M17816" s="7"/>
      <c r="T17816" s="6"/>
      <c r="AE17816" s="4"/>
      <c r="AF17816" s="4"/>
      <c r="AG17816" s="6"/>
      <c r="AY17816" s="4"/>
    </row>
    <row r="17817" spans="1:51" customFormat="1" x14ac:dyDescent="0.25">
      <c r="A17817" s="6"/>
      <c r="J17817" s="6"/>
      <c r="M17817" s="7"/>
      <c r="T17817" s="6"/>
      <c r="AE17817" s="4"/>
      <c r="AF17817" s="4"/>
      <c r="AG17817" s="6"/>
      <c r="AY17817" s="4"/>
    </row>
    <row r="17818" spans="1:51" customFormat="1" x14ac:dyDescent="0.25">
      <c r="A17818" s="6"/>
      <c r="J17818" s="6"/>
      <c r="M17818" s="7"/>
      <c r="T17818" s="6"/>
      <c r="AE17818" s="4"/>
      <c r="AF17818" s="4"/>
      <c r="AG17818" s="6"/>
      <c r="AY17818" s="4"/>
    </row>
    <row r="17819" spans="1:51" customFormat="1" x14ac:dyDescent="0.25">
      <c r="A17819" s="6"/>
      <c r="J17819" s="6"/>
      <c r="M17819" s="7"/>
      <c r="T17819" s="6"/>
      <c r="AE17819" s="4"/>
      <c r="AF17819" s="4"/>
      <c r="AG17819" s="6"/>
      <c r="AY17819" s="4"/>
    </row>
    <row r="17820" spans="1:51" customFormat="1" x14ac:dyDescent="0.25">
      <c r="A17820" s="6"/>
      <c r="J17820" s="6"/>
      <c r="M17820" s="7"/>
      <c r="T17820" s="6"/>
      <c r="AE17820" s="4"/>
      <c r="AF17820" s="4"/>
      <c r="AG17820" s="6"/>
      <c r="AY17820" s="4"/>
    </row>
    <row r="17821" spans="1:51" customFormat="1" x14ac:dyDescent="0.25">
      <c r="A17821" s="6"/>
      <c r="J17821" s="6"/>
      <c r="M17821" s="7"/>
      <c r="T17821" s="6"/>
      <c r="AE17821" s="4"/>
      <c r="AF17821" s="4"/>
      <c r="AG17821" s="6"/>
      <c r="AY17821" s="4"/>
    </row>
    <row r="17822" spans="1:51" customFormat="1" x14ac:dyDescent="0.25">
      <c r="A17822" s="6"/>
      <c r="J17822" s="6"/>
      <c r="M17822" s="7"/>
      <c r="T17822" s="6"/>
      <c r="AE17822" s="4"/>
      <c r="AF17822" s="4"/>
      <c r="AG17822" s="6"/>
      <c r="AY17822" s="4"/>
    </row>
    <row r="17823" spans="1:51" customFormat="1" x14ac:dyDescent="0.25">
      <c r="A17823" s="6"/>
      <c r="J17823" s="6"/>
      <c r="M17823" s="7"/>
      <c r="T17823" s="6"/>
      <c r="AE17823" s="4"/>
      <c r="AF17823" s="4"/>
      <c r="AG17823" s="6"/>
      <c r="AY17823" s="4"/>
    </row>
    <row r="17824" spans="1:51" customFormat="1" x14ac:dyDescent="0.25">
      <c r="A17824" s="6"/>
      <c r="J17824" s="6"/>
      <c r="M17824" s="7"/>
      <c r="T17824" s="6"/>
      <c r="AE17824" s="4"/>
      <c r="AF17824" s="4"/>
      <c r="AG17824" s="6"/>
      <c r="AY17824" s="4"/>
    </row>
    <row r="17825" spans="1:51" customFormat="1" x14ac:dyDescent="0.25">
      <c r="A17825" s="6"/>
      <c r="J17825" s="6"/>
      <c r="M17825" s="7"/>
      <c r="T17825" s="6"/>
      <c r="AE17825" s="4"/>
      <c r="AF17825" s="4"/>
      <c r="AG17825" s="6"/>
      <c r="AY17825" s="4"/>
    </row>
    <row r="17826" spans="1:51" customFormat="1" x14ac:dyDescent="0.25">
      <c r="A17826" s="6"/>
      <c r="J17826" s="6"/>
      <c r="M17826" s="7"/>
      <c r="T17826" s="6"/>
      <c r="AE17826" s="4"/>
      <c r="AF17826" s="4"/>
      <c r="AG17826" s="6"/>
      <c r="AY17826" s="4"/>
    </row>
    <row r="17827" spans="1:51" customFormat="1" x14ac:dyDescent="0.25">
      <c r="A17827" s="6"/>
      <c r="J17827" s="6"/>
      <c r="M17827" s="7"/>
      <c r="T17827" s="6"/>
      <c r="AE17827" s="4"/>
      <c r="AF17827" s="4"/>
      <c r="AG17827" s="6"/>
      <c r="AY17827" s="4"/>
    </row>
    <row r="17828" spans="1:51" customFormat="1" x14ac:dyDescent="0.25">
      <c r="A17828" s="6"/>
      <c r="J17828" s="6"/>
      <c r="M17828" s="7"/>
      <c r="T17828" s="6"/>
      <c r="AE17828" s="4"/>
      <c r="AF17828" s="4"/>
      <c r="AG17828" s="6"/>
      <c r="AY17828" s="4"/>
    </row>
    <row r="17829" spans="1:51" customFormat="1" x14ac:dyDescent="0.25">
      <c r="A17829" s="6"/>
      <c r="J17829" s="6"/>
      <c r="M17829" s="7"/>
      <c r="T17829" s="6"/>
      <c r="AE17829" s="4"/>
      <c r="AF17829" s="4"/>
      <c r="AG17829" s="6"/>
      <c r="AY17829" s="4"/>
    </row>
    <row r="17830" spans="1:51" customFormat="1" x14ac:dyDescent="0.25">
      <c r="A17830" s="6"/>
      <c r="J17830" s="6"/>
      <c r="M17830" s="7"/>
      <c r="T17830" s="6"/>
      <c r="AE17830" s="4"/>
      <c r="AF17830" s="4"/>
      <c r="AG17830" s="6"/>
      <c r="AY17830" s="4"/>
    </row>
    <row r="17831" spans="1:51" customFormat="1" x14ac:dyDescent="0.25">
      <c r="A17831" s="6"/>
      <c r="J17831" s="6"/>
      <c r="M17831" s="7"/>
      <c r="T17831" s="6"/>
      <c r="AE17831" s="4"/>
      <c r="AF17831" s="4"/>
      <c r="AG17831" s="6"/>
      <c r="AY17831" s="4"/>
    </row>
    <row r="17832" spans="1:51" customFormat="1" x14ac:dyDescent="0.25">
      <c r="A17832" s="6"/>
      <c r="J17832" s="6"/>
      <c r="M17832" s="7"/>
      <c r="T17832" s="6"/>
      <c r="AE17832" s="4"/>
      <c r="AF17832" s="4"/>
      <c r="AG17832" s="6"/>
      <c r="AY17832" s="4"/>
    </row>
    <row r="17833" spans="1:51" customFormat="1" x14ac:dyDescent="0.25">
      <c r="A17833" s="6"/>
      <c r="J17833" s="6"/>
      <c r="M17833" s="7"/>
      <c r="T17833" s="6"/>
      <c r="AE17833" s="4"/>
      <c r="AF17833" s="4"/>
      <c r="AG17833" s="6"/>
      <c r="AY17833" s="4"/>
    </row>
    <row r="17834" spans="1:51" customFormat="1" x14ac:dyDescent="0.25">
      <c r="A17834" s="6"/>
      <c r="J17834" s="6"/>
      <c r="M17834" s="7"/>
      <c r="T17834" s="6"/>
      <c r="AE17834" s="4"/>
      <c r="AF17834" s="4"/>
      <c r="AG17834" s="6"/>
      <c r="AY17834" s="4"/>
    </row>
    <row r="17835" spans="1:51" customFormat="1" x14ac:dyDescent="0.25">
      <c r="A17835" s="6"/>
      <c r="J17835" s="6"/>
      <c r="M17835" s="7"/>
      <c r="T17835" s="6"/>
      <c r="AE17835" s="4"/>
      <c r="AF17835" s="4"/>
      <c r="AG17835" s="6"/>
      <c r="AY17835" s="4"/>
    </row>
    <row r="17836" spans="1:51" customFormat="1" x14ac:dyDescent="0.25">
      <c r="A17836" s="6"/>
      <c r="J17836" s="6"/>
      <c r="M17836" s="7"/>
      <c r="T17836" s="6"/>
      <c r="AE17836" s="4"/>
      <c r="AF17836" s="4"/>
      <c r="AG17836" s="6"/>
      <c r="AY17836" s="4"/>
    </row>
    <row r="17837" spans="1:51" customFormat="1" x14ac:dyDescent="0.25">
      <c r="A17837" s="6"/>
      <c r="J17837" s="6"/>
      <c r="M17837" s="7"/>
      <c r="T17837" s="6"/>
      <c r="AE17837" s="4"/>
      <c r="AF17837" s="4"/>
      <c r="AG17837" s="6"/>
      <c r="AY17837" s="4"/>
    </row>
    <row r="17838" spans="1:51" customFormat="1" x14ac:dyDescent="0.25">
      <c r="A17838" s="6"/>
      <c r="J17838" s="6"/>
      <c r="M17838" s="7"/>
      <c r="T17838" s="6"/>
      <c r="AE17838" s="4"/>
      <c r="AF17838" s="4"/>
      <c r="AG17838" s="6"/>
      <c r="AY17838" s="4"/>
    </row>
    <row r="17839" spans="1:51" customFormat="1" x14ac:dyDescent="0.25">
      <c r="A17839" s="6"/>
      <c r="J17839" s="6"/>
      <c r="M17839" s="7"/>
      <c r="T17839" s="6"/>
      <c r="AE17839" s="4"/>
      <c r="AF17839" s="4"/>
      <c r="AG17839" s="6"/>
      <c r="AY17839" s="4"/>
    </row>
    <row r="17840" spans="1:51" customFormat="1" x14ac:dyDescent="0.25">
      <c r="A17840" s="6"/>
      <c r="J17840" s="6"/>
      <c r="M17840" s="7"/>
      <c r="T17840" s="6"/>
      <c r="AE17840" s="4"/>
      <c r="AF17840" s="4"/>
      <c r="AG17840" s="6"/>
      <c r="AY17840" s="4"/>
    </row>
    <row r="17841" spans="1:51" customFormat="1" x14ac:dyDescent="0.25">
      <c r="A17841" s="6"/>
      <c r="J17841" s="6"/>
      <c r="M17841" s="7"/>
      <c r="T17841" s="6"/>
      <c r="AE17841" s="4"/>
      <c r="AF17841" s="4"/>
      <c r="AG17841" s="6"/>
      <c r="AY17841" s="4"/>
    </row>
    <row r="17842" spans="1:51" customFormat="1" x14ac:dyDescent="0.25">
      <c r="A17842" s="6"/>
      <c r="J17842" s="6"/>
      <c r="M17842" s="7"/>
      <c r="T17842" s="6"/>
      <c r="AE17842" s="4"/>
      <c r="AF17842" s="4"/>
      <c r="AG17842" s="6"/>
      <c r="AY17842" s="4"/>
    </row>
    <row r="17843" spans="1:51" customFormat="1" x14ac:dyDescent="0.25">
      <c r="A17843" s="6"/>
      <c r="J17843" s="6"/>
      <c r="M17843" s="7"/>
      <c r="T17843" s="6"/>
      <c r="AE17843" s="4"/>
      <c r="AF17843" s="4"/>
      <c r="AG17843" s="6"/>
      <c r="AY17843" s="4"/>
    </row>
    <row r="17844" spans="1:51" customFormat="1" x14ac:dyDescent="0.25">
      <c r="A17844" s="6"/>
      <c r="J17844" s="6"/>
      <c r="M17844" s="7"/>
      <c r="T17844" s="6"/>
      <c r="AE17844" s="4"/>
      <c r="AF17844" s="4"/>
      <c r="AG17844" s="6"/>
      <c r="AY17844" s="4"/>
    </row>
    <row r="17845" spans="1:51" customFormat="1" x14ac:dyDescent="0.25">
      <c r="A17845" s="6"/>
      <c r="J17845" s="6"/>
      <c r="M17845" s="7"/>
      <c r="T17845" s="6"/>
      <c r="AE17845" s="4"/>
      <c r="AF17845" s="4"/>
      <c r="AG17845" s="6"/>
      <c r="AY17845" s="4"/>
    </row>
    <row r="17846" spans="1:51" customFormat="1" x14ac:dyDescent="0.25">
      <c r="A17846" s="6"/>
      <c r="J17846" s="6"/>
      <c r="M17846" s="7"/>
      <c r="T17846" s="6"/>
      <c r="AE17846" s="4"/>
      <c r="AF17846" s="4"/>
      <c r="AG17846" s="6"/>
      <c r="AY17846" s="4"/>
    </row>
    <row r="17847" spans="1:51" customFormat="1" x14ac:dyDescent="0.25">
      <c r="A17847" s="6"/>
      <c r="J17847" s="6"/>
      <c r="M17847" s="7"/>
      <c r="T17847" s="6"/>
      <c r="AE17847" s="4"/>
      <c r="AF17847" s="4"/>
      <c r="AG17847" s="6"/>
      <c r="AY17847" s="4"/>
    </row>
    <row r="17848" spans="1:51" customFormat="1" x14ac:dyDescent="0.25">
      <c r="A17848" s="6"/>
      <c r="J17848" s="6"/>
      <c r="M17848" s="7"/>
      <c r="T17848" s="6"/>
      <c r="AE17848" s="4"/>
      <c r="AF17848" s="4"/>
      <c r="AG17848" s="6"/>
      <c r="AY17848" s="4"/>
    </row>
    <row r="17849" spans="1:51" customFormat="1" x14ac:dyDescent="0.25">
      <c r="A17849" s="6"/>
      <c r="J17849" s="6"/>
      <c r="M17849" s="7"/>
      <c r="T17849" s="6"/>
      <c r="AE17849" s="4"/>
      <c r="AF17849" s="4"/>
      <c r="AG17849" s="6"/>
      <c r="AY17849" s="4"/>
    </row>
    <row r="17850" spans="1:51" customFormat="1" x14ac:dyDescent="0.25">
      <c r="A17850" s="6"/>
      <c r="J17850" s="6"/>
      <c r="M17850" s="7"/>
      <c r="T17850" s="6"/>
      <c r="AE17850" s="4"/>
      <c r="AF17850" s="4"/>
      <c r="AG17850" s="6"/>
      <c r="AY17850" s="4"/>
    </row>
    <row r="17851" spans="1:51" customFormat="1" x14ac:dyDescent="0.25">
      <c r="A17851" s="6"/>
      <c r="J17851" s="6"/>
      <c r="M17851" s="7"/>
      <c r="T17851" s="6"/>
      <c r="AE17851" s="4"/>
      <c r="AF17851" s="4"/>
      <c r="AG17851" s="6"/>
      <c r="AY17851" s="4"/>
    </row>
    <row r="17852" spans="1:51" customFormat="1" x14ac:dyDescent="0.25">
      <c r="A17852" s="6"/>
      <c r="J17852" s="6"/>
      <c r="M17852" s="7"/>
      <c r="T17852" s="6"/>
      <c r="AE17852" s="4"/>
      <c r="AF17852" s="4"/>
      <c r="AG17852" s="6"/>
      <c r="AY17852" s="4"/>
    </row>
    <row r="17853" spans="1:51" customFormat="1" x14ac:dyDescent="0.25">
      <c r="A17853" s="6"/>
      <c r="J17853" s="6"/>
      <c r="M17853" s="7"/>
      <c r="T17853" s="6"/>
      <c r="AE17853" s="4"/>
      <c r="AF17853" s="4"/>
      <c r="AG17853" s="6"/>
      <c r="AY17853" s="4"/>
    </row>
    <row r="17854" spans="1:51" customFormat="1" x14ac:dyDescent="0.25">
      <c r="A17854" s="6"/>
      <c r="J17854" s="6"/>
      <c r="M17854" s="7"/>
      <c r="T17854" s="6"/>
      <c r="AE17854" s="4"/>
      <c r="AF17854" s="4"/>
      <c r="AG17854" s="6"/>
      <c r="AY17854" s="4"/>
    </row>
    <row r="17855" spans="1:51" customFormat="1" x14ac:dyDescent="0.25">
      <c r="A17855" s="6"/>
      <c r="J17855" s="6"/>
      <c r="M17855" s="7"/>
      <c r="T17855" s="6"/>
      <c r="AE17855" s="4"/>
      <c r="AF17855" s="4"/>
      <c r="AG17855" s="6"/>
      <c r="AY17855" s="4"/>
    </row>
    <row r="17856" spans="1:51" customFormat="1" x14ac:dyDescent="0.25">
      <c r="A17856" s="6"/>
      <c r="J17856" s="6"/>
      <c r="M17856" s="7"/>
      <c r="T17856" s="6"/>
      <c r="AE17856" s="4"/>
      <c r="AF17856" s="4"/>
      <c r="AG17856" s="6"/>
      <c r="AY17856" s="4"/>
    </row>
    <row r="17857" spans="1:51" customFormat="1" x14ac:dyDescent="0.25">
      <c r="A17857" s="6"/>
      <c r="J17857" s="6"/>
      <c r="M17857" s="7"/>
      <c r="T17857" s="6"/>
      <c r="AE17857" s="4"/>
      <c r="AF17857" s="4"/>
      <c r="AG17857" s="6"/>
      <c r="AY17857" s="4"/>
    </row>
    <row r="17858" spans="1:51" customFormat="1" x14ac:dyDescent="0.25">
      <c r="A17858" s="6"/>
      <c r="J17858" s="6"/>
      <c r="M17858" s="7"/>
      <c r="T17858" s="6"/>
      <c r="AE17858" s="4"/>
      <c r="AF17858" s="4"/>
      <c r="AG17858" s="6"/>
      <c r="AY17858" s="4"/>
    </row>
    <row r="17859" spans="1:51" customFormat="1" x14ac:dyDescent="0.25">
      <c r="A17859" s="6"/>
      <c r="J17859" s="6"/>
      <c r="M17859" s="7"/>
      <c r="T17859" s="6"/>
      <c r="AE17859" s="4"/>
      <c r="AF17859" s="4"/>
      <c r="AG17859" s="6"/>
      <c r="AY17859" s="4"/>
    </row>
    <row r="17860" spans="1:51" customFormat="1" x14ac:dyDescent="0.25">
      <c r="A17860" s="6"/>
      <c r="J17860" s="6"/>
      <c r="M17860" s="7"/>
      <c r="T17860" s="6"/>
      <c r="AE17860" s="4"/>
      <c r="AF17860" s="4"/>
      <c r="AG17860" s="6"/>
      <c r="AY17860" s="4"/>
    </row>
    <row r="17861" spans="1:51" customFormat="1" x14ac:dyDescent="0.25">
      <c r="A17861" s="6"/>
      <c r="J17861" s="6"/>
      <c r="M17861" s="7"/>
      <c r="T17861" s="6"/>
      <c r="AE17861" s="4"/>
      <c r="AF17861" s="4"/>
      <c r="AG17861" s="6"/>
      <c r="AY17861" s="4"/>
    </row>
    <row r="17862" spans="1:51" customFormat="1" x14ac:dyDescent="0.25">
      <c r="A17862" s="6"/>
      <c r="J17862" s="6"/>
      <c r="M17862" s="7"/>
      <c r="T17862" s="6"/>
      <c r="AE17862" s="4"/>
      <c r="AF17862" s="4"/>
      <c r="AG17862" s="6"/>
      <c r="AY17862" s="4"/>
    </row>
    <row r="17863" spans="1:51" customFormat="1" x14ac:dyDescent="0.25">
      <c r="A17863" s="6"/>
      <c r="J17863" s="6"/>
      <c r="M17863" s="7"/>
      <c r="T17863" s="6"/>
      <c r="AE17863" s="4"/>
      <c r="AF17863" s="4"/>
      <c r="AG17863" s="6"/>
      <c r="AY17863" s="4"/>
    </row>
    <row r="17864" spans="1:51" customFormat="1" x14ac:dyDescent="0.25">
      <c r="A17864" s="6"/>
      <c r="J17864" s="6"/>
      <c r="M17864" s="7"/>
      <c r="T17864" s="6"/>
      <c r="AE17864" s="4"/>
      <c r="AF17864" s="4"/>
      <c r="AG17864" s="6"/>
      <c r="AY17864" s="4"/>
    </row>
    <row r="17865" spans="1:51" customFormat="1" x14ac:dyDescent="0.25">
      <c r="A17865" s="6"/>
      <c r="J17865" s="6"/>
      <c r="M17865" s="7"/>
      <c r="T17865" s="6"/>
      <c r="AE17865" s="4"/>
      <c r="AF17865" s="4"/>
      <c r="AG17865" s="6"/>
      <c r="AY17865" s="4"/>
    </row>
    <row r="17866" spans="1:51" customFormat="1" x14ac:dyDescent="0.25">
      <c r="A17866" s="6"/>
      <c r="J17866" s="6"/>
      <c r="M17866" s="7"/>
      <c r="T17866" s="6"/>
      <c r="AE17866" s="4"/>
      <c r="AF17866" s="4"/>
      <c r="AG17866" s="6"/>
      <c r="AY17866" s="4"/>
    </row>
    <row r="17867" spans="1:51" customFormat="1" x14ac:dyDescent="0.25">
      <c r="A17867" s="6"/>
      <c r="J17867" s="6"/>
      <c r="M17867" s="7"/>
      <c r="T17867" s="6"/>
      <c r="AE17867" s="4"/>
      <c r="AF17867" s="4"/>
      <c r="AG17867" s="6"/>
      <c r="AY17867" s="4"/>
    </row>
    <row r="17868" spans="1:51" customFormat="1" x14ac:dyDescent="0.25">
      <c r="A17868" s="6"/>
      <c r="J17868" s="6"/>
      <c r="M17868" s="7"/>
      <c r="T17868" s="6"/>
      <c r="AE17868" s="4"/>
      <c r="AF17868" s="4"/>
      <c r="AG17868" s="6"/>
      <c r="AY17868" s="4"/>
    </row>
    <row r="17869" spans="1:51" customFormat="1" x14ac:dyDescent="0.25">
      <c r="A17869" s="6"/>
      <c r="J17869" s="6"/>
      <c r="M17869" s="7"/>
      <c r="T17869" s="6"/>
      <c r="AE17869" s="4"/>
      <c r="AF17869" s="4"/>
      <c r="AG17869" s="6"/>
      <c r="AY17869" s="4"/>
    </row>
    <row r="17870" spans="1:51" customFormat="1" x14ac:dyDescent="0.25">
      <c r="A17870" s="6"/>
      <c r="J17870" s="6"/>
      <c r="M17870" s="7"/>
      <c r="T17870" s="6"/>
      <c r="AE17870" s="4"/>
      <c r="AF17870" s="4"/>
      <c r="AG17870" s="6"/>
      <c r="AY17870" s="4"/>
    </row>
    <row r="17871" spans="1:51" customFormat="1" x14ac:dyDescent="0.25">
      <c r="A17871" s="6"/>
      <c r="J17871" s="6"/>
      <c r="M17871" s="7"/>
      <c r="T17871" s="6"/>
      <c r="AE17871" s="4"/>
      <c r="AF17871" s="4"/>
      <c r="AG17871" s="6"/>
      <c r="AY17871" s="4"/>
    </row>
    <row r="17872" spans="1:51" customFormat="1" x14ac:dyDescent="0.25">
      <c r="A17872" s="6"/>
      <c r="J17872" s="6"/>
      <c r="M17872" s="7"/>
      <c r="T17872" s="6"/>
      <c r="AE17872" s="4"/>
      <c r="AF17872" s="4"/>
      <c r="AG17872" s="6"/>
      <c r="AY17872" s="4"/>
    </row>
    <row r="17873" spans="1:51" customFormat="1" x14ac:dyDescent="0.25">
      <c r="A17873" s="6"/>
      <c r="J17873" s="6"/>
      <c r="M17873" s="7"/>
      <c r="T17873" s="6"/>
      <c r="AE17873" s="4"/>
      <c r="AF17873" s="4"/>
      <c r="AG17873" s="6"/>
      <c r="AY17873" s="4"/>
    </row>
    <row r="17874" spans="1:51" customFormat="1" x14ac:dyDescent="0.25">
      <c r="A17874" s="6"/>
      <c r="J17874" s="6"/>
      <c r="M17874" s="7"/>
      <c r="T17874" s="6"/>
      <c r="AE17874" s="4"/>
      <c r="AF17874" s="4"/>
      <c r="AG17874" s="6"/>
      <c r="AY17874" s="4"/>
    </row>
    <row r="17875" spans="1:51" customFormat="1" x14ac:dyDescent="0.25">
      <c r="A17875" s="6"/>
      <c r="J17875" s="6"/>
      <c r="M17875" s="7"/>
      <c r="T17875" s="6"/>
      <c r="AE17875" s="4"/>
      <c r="AF17875" s="4"/>
      <c r="AG17875" s="6"/>
      <c r="AY17875" s="4"/>
    </row>
    <row r="17876" spans="1:51" customFormat="1" x14ac:dyDescent="0.25">
      <c r="A17876" s="6"/>
      <c r="J17876" s="6"/>
      <c r="M17876" s="7"/>
      <c r="T17876" s="6"/>
      <c r="AE17876" s="4"/>
      <c r="AF17876" s="4"/>
      <c r="AG17876" s="6"/>
      <c r="AY17876" s="4"/>
    </row>
    <row r="17877" spans="1:51" customFormat="1" x14ac:dyDescent="0.25">
      <c r="A17877" s="6"/>
      <c r="J17877" s="6"/>
      <c r="M17877" s="7"/>
      <c r="T17877" s="6"/>
      <c r="AE17877" s="4"/>
      <c r="AF17877" s="4"/>
      <c r="AG17877" s="6"/>
      <c r="AY17877" s="4"/>
    </row>
    <row r="17878" spans="1:51" customFormat="1" x14ac:dyDescent="0.25">
      <c r="A17878" s="6"/>
      <c r="J17878" s="6"/>
      <c r="M17878" s="7"/>
      <c r="T17878" s="6"/>
      <c r="AE17878" s="4"/>
      <c r="AF17878" s="4"/>
      <c r="AG17878" s="6"/>
      <c r="AY17878" s="4"/>
    </row>
    <row r="17879" spans="1:51" customFormat="1" x14ac:dyDescent="0.25">
      <c r="A17879" s="6"/>
      <c r="J17879" s="6"/>
      <c r="M17879" s="7"/>
      <c r="T17879" s="6"/>
      <c r="AE17879" s="4"/>
      <c r="AF17879" s="4"/>
      <c r="AG17879" s="6"/>
      <c r="AY17879" s="4"/>
    </row>
    <row r="17880" spans="1:51" customFormat="1" x14ac:dyDescent="0.25">
      <c r="A17880" s="6"/>
      <c r="J17880" s="6"/>
      <c r="M17880" s="7"/>
      <c r="T17880" s="6"/>
      <c r="AE17880" s="4"/>
      <c r="AF17880" s="4"/>
      <c r="AG17880" s="6"/>
      <c r="AY17880" s="4"/>
    </row>
    <row r="17881" spans="1:51" customFormat="1" x14ac:dyDescent="0.25">
      <c r="A17881" s="6"/>
      <c r="J17881" s="6"/>
      <c r="M17881" s="7"/>
      <c r="T17881" s="6"/>
      <c r="AE17881" s="4"/>
      <c r="AF17881" s="4"/>
      <c r="AG17881" s="6"/>
      <c r="AY17881" s="4"/>
    </row>
    <row r="17882" spans="1:51" customFormat="1" x14ac:dyDescent="0.25">
      <c r="A17882" s="6"/>
      <c r="J17882" s="6"/>
      <c r="M17882" s="7"/>
      <c r="T17882" s="6"/>
      <c r="AE17882" s="4"/>
      <c r="AF17882" s="4"/>
      <c r="AG17882" s="6"/>
      <c r="AY17882" s="4"/>
    </row>
    <row r="17883" spans="1:51" customFormat="1" x14ac:dyDescent="0.25">
      <c r="A17883" s="6"/>
      <c r="J17883" s="6"/>
      <c r="M17883" s="7"/>
      <c r="T17883" s="6"/>
      <c r="AE17883" s="4"/>
      <c r="AF17883" s="4"/>
      <c r="AG17883" s="6"/>
      <c r="AY17883" s="4"/>
    </row>
    <row r="17884" spans="1:51" customFormat="1" x14ac:dyDescent="0.25">
      <c r="A17884" s="6"/>
      <c r="J17884" s="6"/>
      <c r="M17884" s="7"/>
      <c r="T17884" s="6"/>
      <c r="AE17884" s="4"/>
      <c r="AF17884" s="4"/>
      <c r="AG17884" s="6"/>
      <c r="AY17884" s="4"/>
    </row>
    <row r="17885" spans="1:51" customFormat="1" x14ac:dyDescent="0.25">
      <c r="A17885" s="6"/>
      <c r="J17885" s="6"/>
      <c r="M17885" s="7"/>
      <c r="T17885" s="6"/>
      <c r="AE17885" s="4"/>
      <c r="AF17885" s="4"/>
      <c r="AG17885" s="6"/>
      <c r="AY17885" s="4"/>
    </row>
    <row r="17886" spans="1:51" customFormat="1" x14ac:dyDescent="0.25">
      <c r="A17886" s="6"/>
      <c r="J17886" s="6"/>
      <c r="M17886" s="7"/>
      <c r="T17886" s="6"/>
      <c r="AE17886" s="4"/>
      <c r="AF17886" s="4"/>
      <c r="AG17886" s="6"/>
      <c r="AY17886" s="4"/>
    </row>
    <row r="17887" spans="1:51" customFormat="1" x14ac:dyDescent="0.25">
      <c r="A17887" s="6"/>
      <c r="J17887" s="6"/>
      <c r="M17887" s="7"/>
      <c r="T17887" s="6"/>
      <c r="AE17887" s="4"/>
      <c r="AF17887" s="4"/>
      <c r="AG17887" s="6"/>
      <c r="AY17887" s="4"/>
    </row>
    <row r="17888" spans="1:51" customFormat="1" x14ac:dyDescent="0.25">
      <c r="A17888" s="6"/>
      <c r="J17888" s="6"/>
      <c r="M17888" s="7"/>
      <c r="T17888" s="6"/>
      <c r="AE17888" s="4"/>
      <c r="AF17888" s="4"/>
      <c r="AG17888" s="6"/>
      <c r="AY17888" s="4"/>
    </row>
    <row r="17889" spans="1:51" customFormat="1" x14ac:dyDescent="0.25">
      <c r="A17889" s="6"/>
      <c r="J17889" s="6"/>
      <c r="M17889" s="7"/>
      <c r="T17889" s="6"/>
      <c r="AE17889" s="4"/>
      <c r="AF17889" s="4"/>
      <c r="AG17889" s="6"/>
      <c r="AY17889" s="4"/>
    </row>
    <row r="17890" spans="1:51" customFormat="1" x14ac:dyDescent="0.25">
      <c r="A17890" s="6"/>
      <c r="J17890" s="6"/>
      <c r="M17890" s="7"/>
      <c r="T17890" s="6"/>
      <c r="AE17890" s="4"/>
      <c r="AF17890" s="4"/>
      <c r="AG17890" s="6"/>
      <c r="AY17890" s="4"/>
    </row>
    <row r="17891" spans="1:51" customFormat="1" x14ac:dyDescent="0.25">
      <c r="A17891" s="6"/>
      <c r="J17891" s="6"/>
      <c r="M17891" s="7"/>
      <c r="T17891" s="6"/>
      <c r="AE17891" s="4"/>
      <c r="AF17891" s="4"/>
      <c r="AG17891" s="6"/>
      <c r="AY17891" s="4"/>
    </row>
    <row r="17892" spans="1:51" customFormat="1" x14ac:dyDescent="0.25">
      <c r="A17892" s="6"/>
      <c r="J17892" s="6"/>
      <c r="M17892" s="7"/>
      <c r="T17892" s="6"/>
      <c r="AE17892" s="4"/>
      <c r="AF17892" s="4"/>
      <c r="AG17892" s="6"/>
      <c r="AY17892" s="4"/>
    </row>
    <row r="17893" spans="1:51" customFormat="1" x14ac:dyDescent="0.25">
      <c r="A17893" s="6"/>
      <c r="J17893" s="6"/>
      <c r="M17893" s="7"/>
      <c r="T17893" s="6"/>
      <c r="AE17893" s="4"/>
      <c r="AF17893" s="4"/>
      <c r="AG17893" s="6"/>
      <c r="AY17893" s="4"/>
    </row>
    <row r="17894" spans="1:51" customFormat="1" x14ac:dyDescent="0.25">
      <c r="A17894" s="6"/>
      <c r="J17894" s="6"/>
      <c r="M17894" s="7"/>
      <c r="T17894" s="6"/>
      <c r="AE17894" s="4"/>
      <c r="AF17894" s="4"/>
      <c r="AG17894" s="6"/>
      <c r="AY17894" s="4"/>
    </row>
    <row r="17895" spans="1:51" customFormat="1" x14ac:dyDescent="0.25">
      <c r="A17895" s="6"/>
      <c r="J17895" s="6"/>
      <c r="M17895" s="7"/>
      <c r="T17895" s="6"/>
      <c r="AE17895" s="4"/>
      <c r="AF17895" s="4"/>
      <c r="AG17895" s="6"/>
      <c r="AY17895" s="4"/>
    </row>
    <row r="17896" spans="1:51" customFormat="1" x14ac:dyDescent="0.25">
      <c r="A17896" s="6"/>
      <c r="J17896" s="6"/>
      <c r="M17896" s="7"/>
      <c r="T17896" s="6"/>
      <c r="AE17896" s="4"/>
      <c r="AF17896" s="4"/>
      <c r="AG17896" s="6"/>
      <c r="AY17896" s="4"/>
    </row>
    <row r="17897" spans="1:51" customFormat="1" x14ac:dyDescent="0.25">
      <c r="A17897" s="6"/>
      <c r="J17897" s="6"/>
      <c r="M17897" s="7"/>
      <c r="T17897" s="6"/>
      <c r="AE17897" s="4"/>
      <c r="AF17897" s="4"/>
      <c r="AG17897" s="6"/>
      <c r="AY17897" s="4"/>
    </row>
    <row r="17898" spans="1:51" customFormat="1" x14ac:dyDescent="0.25">
      <c r="A17898" s="6"/>
      <c r="J17898" s="6"/>
      <c r="M17898" s="7"/>
      <c r="T17898" s="6"/>
      <c r="AE17898" s="4"/>
      <c r="AF17898" s="4"/>
      <c r="AG17898" s="6"/>
      <c r="AY17898" s="4"/>
    </row>
    <row r="17899" spans="1:51" customFormat="1" x14ac:dyDescent="0.25">
      <c r="A17899" s="6"/>
      <c r="J17899" s="6"/>
      <c r="M17899" s="7"/>
      <c r="T17899" s="6"/>
      <c r="AE17899" s="4"/>
      <c r="AF17899" s="4"/>
      <c r="AG17899" s="6"/>
      <c r="AY17899" s="4"/>
    </row>
    <row r="17900" spans="1:51" customFormat="1" x14ac:dyDescent="0.25">
      <c r="A17900" s="6"/>
      <c r="J17900" s="6"/>
      <c r="M17900" s="7"/>
      <c r="T17900" s="6"/>
      <c r="AE17900" s="4"/>
      <c r="AF17900" s="4"/>
      <c r="AG17900" s="6"/>
      <c r="AY17900" s="4"/>
    </row>
    <row r="17901" spans="1:51" customFormat="1" x14ac:dyDescent="0.25">
      <c r="A17901" s="6"/>
      <c r="J17901" s="6"/>
      <c r="M17901" s="7"/>
      <c r="T17901" s="6"/>
      <c r="AE17901" s="4"/>
      <c r="AF17901" s="4"/>
      <c r="AG17901" s="6"/>
      <c r="AY17901" s="4"/>
    </row>
    <row r="17902" spans="1:51" customFormat="1" x14ac:dyDescent="0.25">
      <c r="A17902" s="6"/>
      <c r="J17902" s="6"/>
      <c r="M17902" s="7"/>
      <c r="T17902" s="6"/>
      <c r="AE17902" s="4"/>
      <c r="AF17902" s="4"/>
      <c r="AG17902" s="6"/>
      <c r="AY17902" s="4"/>
    </row>
    <row r="17903" spans="1:51" customFormat="1" x14ac:dyDescent="0.25">
      <c r="A17903" s="6"/>
      <c r="J17903" s="6"/>
      <c r="M17903" s="7"/>
      <c r="T17903" s="6"/>
      <c r="AE17903" s="4"/>
      <c r="AF17903" s="4"/>
      <c r="AG17903" s="6"/>
      <c r="AY17903" s="4"/>
    </row>
    <row r="17904" spans="1:51" customFormat="1" x14ac:dyDescent="0.25">
      <c r="A17904" s="6"/>
      <c r="J17904" s="6"/>
      <c r="M17904" s="7"/>
      <c r="T17904" s="6"/>
      <c r="AE17904" s="4"/>
      <c r="AF17904" s="4"/>
      <c r="AG17904" s="6"/>
      <c r="AY17904" s="4"/>
    </row>
    <row r="17905" spans="1:51" customFormat="1" x14ac:dyDescent="0.25">
      <c r="A17905" s="6"/>
      <c r="J17905" s="6"/>
      <c r="M17905" s="7"/>
      <c r="T17905" s="6"/>
      <c r="AE17905" s="4"/>
      <c r="AF17905" s="4"/>
      <c r="AG17905" s="6"/>
      <c r="AY17905" s="4"/>
    </row>
    <row r="17906" spans="1:51" customFormat="1" x14ac:dyDescent="0.25">
      <c r="A17906" s="6"/>
      <c r="J17906" s="6"/>
      <c r="M17906" s="7"/>
      <c r="T17906" s="6"/>
      <c r="AE17906" s="4"/>
      <c r="AF17906" s="4"/>
      <c r="AG17906" s="6"/>
      <c r="AY17906" s="4"/>
    </row>
    <row r="17907" spans="1:51" customFormat="1" x14ac:dyDescent="0.25">
      <c r="A17907" s="6"/>
      <c r="J17907" s="6"/>
      <c r="M17907" s="7"/>
      <c r="T17907" s="6"/>
      <c r="AE17907" s="4"/>
      <c r="AF17907" s="4"/>
      <c r="AG17907" s="6"/>
      <c r="AY17907" s="4"/>
    </row>
    <row r="17908" spans="1:51" customFormat="1" x14ac:dyDescent="0.25">
      <c r="A17908" s="6"/>
      <c r="J17908" s="6"/>
      <c r="M17908" s="7"/>
      <c r="T17908" s="6"/>
      <c r="AE17908" s="4"/>
      <c r="AF17908" s="4"/>
      <c r="AG17908" s="6"/>
      <c r="AY17908" s="4"/>
    </row>
    <row r="17909" spans="1:51" customFormat="1" x14ac:dyDescent="0.25">
      <c r="A17909" s="6"/>
      <c r="J17909" s="6"/>
      <c r="M17909" s="7"/>
      <c r="T17909" s="6"/>
      <c r="AE17909" s="4"/>
      <c r="AF17909" s="4"/>
      <c r="AG17909" s="6"/>
      <c r="AY17909" s="4"/>
    </row>
    <row r="17910" spans="1:51" customFormat="1" x14ac:dyDescent="0.25">
      <c r="A17910" s="6"/>
      <c r="J17910" s="6"/>
      <c r="M17910" s="7"/>
      <c r="T17910" s="6"/>
      <c r="AE17910" s="4"/>
      <c r="AF17910" s="4"/>
      <c r="AG17910" s="6"/>
      <c r="AY17910" s="4"/>
    </row>
    <row r="17911" spans="1:51" customFormat="1" x14ac:dyDescent="0.25">
      <c r="A17911" s="6"/>
      <c r="J17911" s="6"/>
      <c r="M17911" s="7"/>
      <c r="T17911" s="6"/>
      <c r="AE17911" s="4"/>
      <c r="AF17911" s="4"/>
      <c r="AG17911" s="6"/>
      <c r="AY17911" s="4"/>
    </row>
    <row r="17912" spans="1:51" customFormat="1" x14ac:dyDescent="0.25">
      <c r="A17912" s="6"/>
      <c r="J17912" s="6"/>
      <c r="M17912" s="7"/>
      <c r="T17912" s="6"/>
      <c r="AE17912" s="4"/>
      <c r="AF17912" s="4"/>
      <c r="AG17912" s="6"/>
      <c r="AY17912" s="4"/>
    </row>
    <row r="17913" spans="1:51" customFormat="1" x14ac:dyDescent="0.25">
      <c r="A17913" s="6"/>
      <c r="J17913" s="6"/>
      <c r="M17913" s="7"/>
      <c r="T17913" s="6"/>
      <c r="AE17913" s="4"/>
      <c r="AF17913" s="4"/>
      <c r="AG17913" s="6"/>
      <c r="AY17913" s="4"/>
    </row>
    <row r="17914" spans="1:51" customFormat="1" x14ac:dyDescent="0.25">
      <c r="A17914" s="6"/>
      <c r="J17914" s="6"/>
      <c r="M17914" s="7"/>
      <c r="T17914" s="6"/>
      <c r="AE17914" s="4"/>
      <c r="AF17914" s="4"/>
      <c r="AG17914" s="6"/>
      <c r="AY17914" s="4"/>
    </row>
    <row r="17915" spans="1:51" customFormat="1" x14ac:dyDescent="0.25">
      <c r="A17915" s="6"/>
      <c r="J17915" s="6"/>
      <c r="M17915" s="7"/>
      <c r="T17915" s="6"/>
      <c r="AE17915" s="4"/>
      <c r="AF17915" s="4"/>
      <c r="AG17915" s="6"/>
      <c r="AY17915" s="4"/>
    </row>
    <row r="17916" spans="1:51" customFormat="1" x14ac:dyDescent="0.25">
      <c r="A17916" s="6"/>
      <c r="J17916" s="6"/>
      <c r="M17916" s="7"/>
      <c r="T17916" s="6"/>
      <c r="AE17916" s="4"/>
      <c r="AF17916" s="4"/>
      <c r="AG17916" s="6"/>
      <c r="AY17916" s="4"/>
    </row>
    <row r="17917" spans="1:51" customFormat="1" x14ac:dyDescent="0.25">
      <c r="A17917" s="6"/>
      <c r="J17917" s="6"/>
      <c r="M17917" s="7"/>
      <c r="T17917" s="6"/>
      <c r="AE17917" s="4"/>
      <c r="AF17917" s="4"/>
      <c r="AG17917" s="6"/>
      <c r="AY17917" s="4"/>
    </row>
    <row r="17918" spans="1:51" customFormat="1" x14ac:dyDescent="0.25">
      <c r="A17918" s="6"/>
      <c r="J17918" s="6"/>
      <c r="M17918" s="7"/>
      <c r="T17918" s="6"/>
      <c r="AE17918" s="4"/>
      <c r="AF17918" s="4"/>
      <c r="AG17918" s="6"/>
      <c r="AY17918" s="4"/>
    </row>
    <row r="17919" spans="1:51" customFormat="1" x14ac:dyDescent="0.25">
      <c r="A17919" s="6"/>
      <c r="J17919" s="6"/>
      <c r="M17919" s="7"/>
      <c r="T17919" s="6"/>
      <c r="AE17919" s="4"/>
      <c r="AF17919" s="4"/>
      <c r="AG17919" s="6"/>
      <c r="AY17919" s="4"/>
    </row>
    <row r="17920" spans="1:51" customFormat="1" x14ac:dyDescent="0.25">
      <c r="A17920" s="6"/>
      <c r="J17920" s="6"/>
      <c r="M17920" s="7"/>
      <c r="T17920" s="6"/>
      <c r="AE17920" s="4"/>
      <c r="AF17920" s="4"/>
      <c r="AG17920" s="6"/>
      <c r="AY17920" s="4"/>
    </row>
    <row r="17921" spans="1:51" customFormat="1" x14ac:dyDescent="0.25">
      <c r="A17921" s="6"/>
      <c r="J17921" s="6"/>
      <c r="M17921" s="7"/>
      <c r="T17921" s="6"/>
      <c r="AE17921" s="4"/>
      <c r="AF17921" s="4"/>
      <c r="AG17921" s="6"/>
      <c r="AY17921" s="4"/>
    </row>
    <row r="17922" spans="1:51" customFormat="1" x14ac:dyDescent="0.25">
      <c r="A17922" s="6"/>
      <c r="J17922" s="6"/>
      <c r="M17922" s="7"/>
      <c r="T17922" s="6"/>
      <c r="AE17922" s="4"/>
      <c r="AF17922" s="4"/>
      <c r="AG17922" s="6"/>
      <c r="AY17922" s="4"/>
    </row>
    <row r="17923" spans="1:51" customFormat="1" x14ac:dyDescent="0.25">
      <c r="A17923" s="6"/>
      <c r="J17923" s="6"/>
      <c r="M17923" s="7"/>
      <c r="T17923" s="6"/>
      <c r="AE17923" s="4"/>
      <c r="AF17923" s="4"/>
      <c r="AG17923" s="6"/>
      <c r="AY17923" s="4"/>
    </row>
    <row r="17924" spans="1:51" customFormat="1" x14ac:dyDescent="0.25">
      <c r="A17924" s="6"/>
      <c r="J17924" s="6"/>
      <c r="M17924" s="7"/>
      <c r="T17924" s="6"/>
      <c r="AE17924" s="4"/>
      <c r="AF17924" s="4"/>
      <c r="AG17924" s="6"/>
      <c r="AY17924" s="4"/>
    </row>
    <row r="17925" spans="1:51" customFormat="1" x14ac:dyDescent="0.25">
      <c r="A17925" s="6"/>
      <c r="J17925" s="6"/>
      <c r="M17925" s="7"/>
      <c r="T17925" s="6"/>
      <c r="AE17925" s="4"/>
      <c r="AF17925" s="4"/>
      <c r="AG17925" s="6"/>
      <c r="AY17925" s="4"/>
    </row>
    <row r="17926" spans="1:51" customFormat="1" x14ac:dyDescent="0.25">
      <c r="A17926" s="6"/>
      <c r="J17926" s="6"/>
      <c r="M17926" s="7"/>
      <c r="T17926" s="6"/>
      <c r="AE17926" s="4"/>
      <c r="AF17926" s="4"/>
      <c r="AG17926" s="6"/>
      <c r="AY17926" s="4"/>
    </row>
    <row r="17927" spans="1:51" customFormat="1" x14ac:dyDescent="0.25">
      <c r="A17927" s="6"/>
      <c r="J17927" s="6"/>
      <c r="M17927" s="7"/>
      <c r="T17927" s="6"/>
      <c r="AE17927" s="4"/>
      <c r="AF17927" s="4"/>
      <c r="AG17927" s="6"/>
      <c r="AY17927" s="4"/>
    </row>
    <row r="17928" spans="1:51" customFormat="1" x14ac:dyDescent="0.25">
      <c r="A17928" s="6"/>
      <c r="J17928" s="6"/>
      <c r="M17928" s="7"/>
      <c r="T17928" s="6"/>
      <c r="AE17928" s="4"/>
      <c r="AF17928" s="4"/>
      <c r="AG17928" s="6"/>
      <c r="AY17928" s="4"/>
    </row>
    <row r="17929" spans="1:51" customFormat="1" x14ac:dyDescent="0.25">
      <c r="A17929" s="6"/>
      <c r="J17929" s="6"/>
      <c r="M17929" s="7"/>
      <c r="T17929" s="6"/>
      <c r="AE17929" s="4"/>
      <c r="AF17929" s="4"/>
      <c r="AG17929" s="6"/>
      <c r="AY17929" s="4"/>
    </row>
    <row r="17930" spans="1:51" customFormat="1" x14ac:dyDescent="0.25">
      <c r="A17930" s="6"/>
      <c r="J17930" s="6"/>
      <c r="M17930" s="7"/>
      <c r="T17930" s="6"/>
      <c r="AE17930" s="4"/>
      <c r="AF17930" s="4"/>
      <c r="AG17930" s="6"/>
      <c r="AY17930" s="4"/>
    </row>
    <row r="17931" spans="1:51" customFormat="1" x14ac:dyDescent="0.25">
      <c r="A17931" s="6"/>
      <c r="J17931" s="6"/>
      <c r="M17931" s="7"/>
      <c r="T17931" s="6"/>
      <c r="AE17931" s="4"/>
      <c r="AF17931" s="4"/>
      <c r="AG17931" s="6"/>
      <c r="AY17931" s="4"/>
    </row>
    <row r="17932" spans="1:51" customFormat="1" x14ac:dyDescent="0.25">
      <c r="A17932" s="6"/>
      <c r="J17932" s="6"/>
      <c r="M17932" s="7"/>
      <c r="T17932" s="6"/>
      <c r="AE17932" s="4"/>
      <c r="AF17932" s="4"/>
      <c r="AG17932" s="6"/>
      <c r="AY17932" s="4"/>
    </row>
    <row r="17933" spans="1:51" customFormat="1" x14ac:dyDescent="0.25">
      <c r="A17933" s="6"/>
      <c r="J17933" s="6"/>
      <c r="M17933" s="7"/>
      <c r="T17933" s="6"/>
      <c r="AE17933" s="4"/>
      <c r="AF17933" s="4"/>
      <c r="AG17933" s="6"/>
      <c r="AY17933" s="4"/>
    </row>
    <row r="17934" spans="1:51" customFormat="1" x14ac:dyDescent="0.25">
      <c r="A17934" s="6"/>
      <c r="J17934" s="6"/>
      <c r="M17934" s="7"/>
      <c r="T17934" s="6"/>
      <c r="AE17934" s="4"/>
      <c r="AF17934" s="4"/>
      <c r="AG17934" s="6"/>
      <c r="AY17934" s="4"/>
    </row>
    <row r="17935" spans="1:51" customFormat="1" x14ac:dyDescent="0.25">
      <c r="A17935" s="6"/>
      <c r="J17935" s="6"/>
      <c r="M17935" s="7"/>
      <c r="T17935" s="6"/>
      <c r="AE17935" s="4"/>
      <c r="AF17935" s="4"/>
      <c r="AG17935" s="6"/>
      <c r="AY17935" s="4"/>
    </row>
    <row r="17936" spans="1:51" customFormat="1" x14ac:dyDescent="0.25">
      <c r="A17936" s="6"/>
      <c r="J17936" s="6"/>
      <c r="M17936" s="7"/>
      <c r="T17936" s="6"/>
      <c r="AE17936" s="4"/>
      <c r="AF17936" s="4"/>
      <c r="AG17936" s="6"/>
      <c r="AY17936" s="4"/>
    </row>
    <row r="17937" spans="1:51" customFormat="1" x14ac:dyDescent="0.25">
      <c r="A17937" s="6"/>
      <c r="J17937" s="6"/>
      <c r="M17937" s="7"/>
      <c r="T17937" s="6"/>
      <c r="AE17937" s="4"/>
      <c r="AF17937" s="4"/>
      <c r="AG17937" s="6"/>
      <c r="AY17937" s="4"/>
    </row>
    <row r="17938" spans="1:51" customFormat="1" x14ac:dyDescent="0.25">
      <c r="A17938" s="6"/>
      <c r="J17938" s="6"/>
      <c r="M17938" s="7"/>
      <c r="T17938" s="6"/>
      <c r="AE17938" s="4"/>
      <c r="AF17938" s="4"/>
      <c r="AG17938" s="6"/>
      <c r="AY17938" s="4"/>
    </row>
    <row r="17939" spans="1:51" customFormat="1" x14ac:dyDescent="0.25">
      <c r="A17939" s="6"/>
      <c r="J17939" s="6"/>
      <c r="M17939" s="7"/>
      <c r="T17939" s="6"/>
      <c r="AE17939" s="4"/>
      <c r="AF17939" s="4"/>
      <c r="AG17939" s="6"/>
      <c r="AY17939" s="4"/>
    </row>
    <row r="17940" spans="1:51" customFormat="1" x14ac:dyDescent="0.25">
      <c r="A17940" s="6"/>
      <c r="J17940" s="6"/>
      <c r="M17940" s="7"/>
      <c r="T17940" s="6"/>
      <c r="AE17940" s="4"/>
      <c r="AF17940" s="4"/>
      <c r="AG17940" s="6"/>
      <c r="AY17940" s="4"/>
    </row>
    <row r="17941" spans="1:51" customFormat="1" x14ac:dyDescent="0.25">
      <c r="A17941" s="6"/>
      <c r="J17941" s="6"/>
      <c r="M17941" s="7"/>
      <c r="T17941" s="6"/>
      <c r="AE17941" s="4"/>
      <c r="AF17941" s="4"/>
      <c r="AG17941" s="6"/>
      <c r="AY17941" s="4"/>
    </row>
    <row r="17942" spans="1:51" customFormat="1" x14ac:dyDescent="0.25">
      <c r="A17942" s="6"/>
      <c r="J17942" s="6"/>
      <c r="M17942" s="7"/>
      <c r="T17942" s="6"/>
      <c r="AE17942" s="4"/>
      <c r="AF17942" s="4"/>
      <c r="AG17942" s="6"/>
      <c r="AY17942" s="4"/>
    </row>
    <row r="17943" spans="1:51" customFormat="1" x14ac:dyDescent="0.25">
      <c r="A17943" s="6"/>
      <c r="J17943" s="6"/>
      <c r="M17943" s="7"/>
      <c r="T17943" s="6"/>
      <c r="AE17943" s="4"/>
      <c r="AF17943" s="4"/>
      <c r="AG17943" s="6"/>
      <c r="AY17943" s="4"/>
    </row>
    <row r="17944" spans="1:51" customFormat="1" x14ac:dyDescent="0.25">
      <c r="A17944" s="6"/>
      <c r="J17944" s="6"/>
      <c r="M17944" s="7"/>
      <c r="T17944" s="6"/>
      <c r="AE17944" s="4"/>
      <c r="AF17944" s="4"/>
      <c r="AG17944" s="6"/>
      <c r="AY17944" s="4"/>
    </row>
    <row r="17945" spans="1:51" customFormat="1" x14ac:dyDescent="0.25">
      <c r="A17945" s="6"/>
      <c r="J17945" s="6"/>
      <c r="M17945" s="7"/>
      <c r="T17945" s="6"/>
      <c r="AE17945" s="4"/>
      <c r="AF17945" s="4"/>
      <c r="AG17945" s="6"/>
      <c r="AY17945" s="4"/>
    </row>
    <row r="17946" spans="1:51" customFormat="1" x14ac:dyDescent="0.25">
      <c r="A17946" s="6"/>
      <c r="J17946" s="6"/>
      <c r="M17946" s="7"/>
      <c r="T17946" s="6"/>
      <c r="AE17946" s="4"/>
      <c r="AF17946" s="4"/>
      <c r="AG17946" s="6"/>
      <c r="AY17946" s="4"/>
    </row>
    <row r="17947" spans="1:51" customFormat="1" x14ac:dyDescent="0.25">
      <c r="A17947" s="6"/>
      <c r="J17947" s="6"/>
      <c r="M17947" s="7"/>
      <c r="T17947" s="6"/>
      <c r="AE17947" s="4"/>
      <c r="AF17947" s="4"/>
      <c r="AG17947" s="6"/>
      <c r="AY17947" s="4"/>
    </row>
    <row r="17948" spans="1:51" customFormat="1" x14ac:dyDescent="0.25">
      <c r="A17948" s="6"/>
      <c r="J17948" s="6"/>
      <c r="M17948" s="7"/>
      <c r="T17948" s="6"/>
      <c r="AE17948" s="4"/>
      <c r="AF17948" s="4"/>
      <c r="AG17948" s="6"/>
      <c r="AY17948" s="4"/>
    </row>
    <row r="17949" spans="1:51" customFormat="1" x14ac:dyDescent="0.25">
      <c r="A17949" s="6"/>
      <c r="J17949" s="6"/>
      <c r="M17949" s="7"/>
      <c r="T17949" s="6"/>
      <c r="AE17949" s="4"/>
      <c r="AF17949" s="4"/>
      <c r="AG17949" s="6"/>
      <c r="AY17949" s="4"/>
    </row>
    <row r="17950" spans="1:51" customFormat="1" x14ac:dyDescent="0.25">
      <c r="A17950" s="6"/>
      <c r="J17950" s="6"/>
      <c r="M17950" s="7"/>
      <c r="T17950" s="6"/>
      <c r="AE17950" s="4"/>
      <c r="AF17950" s="4"/>
      <c r="AG17950" s="6"/>
      <c r="AY17950" s="4"/>
    </row>
    <row r="17951" spans="1:51" customFormat="1" x14ac:dyDescent="0.25">
      <c r="A17951" s="6"/>
      <c r="J17951" s="6"/>
      <c r="M17951" s="7"/>
      <c r="T17951" s="6"/>
      <c r="AE17951" s="4"/>
      <c r="AF17951" s="4"/>
      <c r="AG17951" s="6"/>
      <c r="AY17951" s="4"/>
    </row>
    <row r="17952" spans="1:51" customFormat="1" x14ac:dyDescent="0.25">
      <c r="A17952" s="6"/>
      <c r="J17952" s="6"/>
      <c r="M17952" s="7"/>
      <c r="T17952" s="6"/>
      <c r="AE17952" s="4"/>
      <c r="AF17952" s="4"/>
      <c r="AG17952" s="6"/>
      <c r="AY17952" s="4"/>
    </row>
    <row r="17953" spans="1:51" customFormat="1" x14ac:dyDescent="0.25">
      <c r="A17953" s="6"/>
      <c r="J17953" s="6"/>
      <c r="M17953" s="7"/>
      <c r="T17953" s="6"/>
      <c r="AE17953" s="4"/>
      <c r="AF17953" s="4"/>
      <c r="AG17953" s="6"/>
      <c r="AY17953" s="4"/>
    </row>
    <row r="17954" spans="1:51" customFormat="1" x14ac:dyDescent="0.25">
      <c r="A17954" s="6"/>
      <c r="J17954" s="6"/>
      <c r="M17954" s="7"/>
      <c r="T17954" s="6"/>
      <c r="AE17954" s="4"/>
      <c r="AF17954" s="4"/>
      <c r="AG17954" s="6"/>
      <c r="AY17954" s="4"/>
    </row>
    <row r="17955" spans="1:51" customFormat="1" x14ac:dyDescent="0.25">
      <c r="A17955" s="6"/>
      <c r="J17955" s="6"/>
      <c r="M17955" s="7"/>
      <c r="T17955" s="6"/>
      <c r="AE17955" s="4"/>
      <c r="AF17955" s="4"/>
      <c r="AG17955" s="6"/>
      <c r="AY17955" s="4"/>
    </row>
    <row r="17956" spans="1:51" customFormat="1" x14ac:dyDescent="0.25">
      <c r="A17956" s="6"/>
      <c r="J17956" s="6"/>
      <c r="M17956" s="7"/>
      <c r="T17956" s="6"/>
      <c r="AE17956" s="4"/>
      <c r="AF17956" s="4"/>
      <c r="AG17956" s="6"/>
      <c r="AY17956" s="4"/>
    </row>
    <row r="17957" spans="1:51" customFormat="1" x14ac:dyDescent="0.25">
      <c r="A17957" s="6"/>
      <c r="J17957" s="6"/>
      <c r="M17957" s="7"/>
      <c r="T17957" s="6"/>
      <c r="AE17957" s="4"/>
      <c r="AF17957" s="4"/>
      <c r="AG17957" s="6"/>
      <c r="AY17957" s="4"/>
    </row>
    <row r="17958" spans="1:51" customFormat="1" x14ac:dyDescent="0.25">
      <c r="A17958" s="6"/>
      <c r="J17958" s="6"/>
      <c r="M17958" s="7"/>
      <c r="T17958" s="6"/>
      <c r="AE17958" s="4"/>
      <c r="AF17958" s="4"/>
      <c r="AG17958" s="6"/>
      <c r="AY17958" s="4"/>
    </row>
    <row r="17959" spans="1:51" customFormat="1" x14ac:dyDescent="0.25">
      <c r="A17959" s="6"/>
      <c r="J17959" s="6"/>
      <c r="M17959" s="7"/>
      <c r="T17959" s="6"/>
      <c r="AE17959" s="4"/>
      <c r="AF17959" s="4"/>
      <c r="AG17959" s="6"/>
      <c r="AY17959" s="4"/>
    </row>
    <row r="17960" spans="1:51" customFormat="1" x14ac:dyDescent="0.25">
      <c r="A17960" s="6"/>
      <c r="J17960" s="6"/>
      <c r="M17960" s="7"/>
      <c r="T17960" s="6"/>
      <c r="AE17960" s="4"/>
      <c r="AF17960" s="4"/>
      <c r="AG17960" s="6"/>
      <c r="AY17960" s="4"/>
    </row>
    <row r="17961" spans="1:51" customFormat="1" x14ac:dyDescent="0.25">
      <c r="A17961" s="6"/>
      <c r="J17961" s="6"/>
      <c r="M17961" s="7"/>
      <c r="T17961" s="6"/>
      <c r="AE17961" s="4"/>
      <c r="AF17961" s="4"/>
      <c r="AG17961" s="6"/>
      <c r="AY17961" s="4"/>
    </row>
    <row r="17962" spans="1:51" customFormat="1" x14ac:dyDescent="0.25">
      <c r="A17962" s="6"/>
      <c r="J17962" s="6"/>
      <c r="M17962" s="7"/>
      <c r="T17962" s="6"/>
      <c r="AE17962" s="4"/>
      <c r="AF17962" s="4"/>
      <c r="AG17962" s="6"/>
      <c r="AY17962" s="4"/>
    </row>
    <row r="17963" spans="1:51" customFormat="1" x14ac:dyDescent="0.25">
      <c r="A17963" s="6"/>
      <c r="J17963" s="6"/>
      <c r="M17963" s="7"/>
      <c r="T17963" s="6"/>
      <c r="AE17963" s="4"/>
      <c r="AF17963" s="4"/>
      <c r="AG17963" s="6"/>
      <c r="AY17963" s="4"/>
    </row>
    <row r="17964" spans="1:51" customFormat="1" x14ac:dyDescent="0.25">
      <c r="A17964" s="6"/>
      <c r="J17964" s="6"/>
      <c r="M17964" s="7"/>
      <c r="T17964" s="6"/>
      <c r="AE17964" s="4"/>
      <c r="AF17964" s="4"/>
      <c r="AG17964" s="6"/>
      <c r="AY17964" s="4"/>
    </row>
    <row r="17965" spans="1:51" customFormat="1" x14ac:dyDescent="0.25">
      <c r="A17965" s="6"/>
      <c r="J17965" s="6"/>
      <c r="M17965" s="7"/>
      <c r="T17965" s="6"/>
      <c r="AE17965" s="4"/>
      <c r="AF17965" s="4"/>
      <c r="AG17965" s="6"/>
      <c r="AY17965" s="4"/>
    </row>
    <row r="17966" spans="1:51" customFormat="1" x14ac:dyDescent="0.25">
      <c r="A17966" s="6"/>
      <c r="J17966" s="6"/>
      <c r="M17966" s="7"/>
      <c r="T17966" s="6"/>
      <c r="AE17966" s="4"/>
      <c r="AF17966" s="4"/>
      <c r="AG17966" s="6"/>
      <c r="AY17966" s="4"/>
    </row>
    <row r="17967" spans="1:51" customFormat="1" x14ac:dyDescent="0.25">
      <c r="A17967" s="6"/>
      <c r="J17967" s="6"/>
      <c r="M17967" s="7"/>
      <c r="T17967" s="6"/>
      <c r="AE17967" s="4"/>
      <c r="AF17967" s="4"/>
      <c r="AG17967" s="6"/>
      <c r="AY17967" s="4"/>
    </row>
    <row r="17968" spans="1:51" customFormat="1" x14ac:dyDescent="0.25">
      <c r="A17968" s="6"/>
      <c r="J17968" s="6"/>
      <c r="M17968" s="7"/>
      <c r="T17968" s="6"/>
      <c r="AE17968" s="4"/>
      <c r="AF17968" s="4"/>
      <c r="AG17968" s="6"/>
      <c r="AY17968" s="4"/>
    </row>
    <row r="17969" spans="1:51" customFormat="1" x14ac:dyDescent="0.25">
      <c r="A17969" s="6"/>
      <c r="J17969" s="6"/>
      <c r="M17969" s="7"/>
      <c r="T17969" s="6"/>
      <c r="AE17969" s="4"/>
      <c r="AF17969" s="4"/>
      <c r="AG17969" s="6"/>
      <c r="AY17969" s="4"/>
    </row>
    <row r="17970" spans="1:51" customFormat="1" x14ac:dyDescent="0.25">
      <c r="A17970" s="6"/>
      <c r="J17970" s="6"/>
      <c r="M17970" s="7"/>
      <c r="T17970" s="6"/>
      <c r="AE17970" s="4"/>
      <c r="AF17970" s="4"/>
      <c r="AG17970" s="6"/>
      <c r="AY17970" s="4"/>
    </row>
    <row r="17971" spans="1:51" customFormat="1" x14ac:dyDescent="0.25">
      <c r="A17971" s="6"/>
      <c r="J17971" s="6"/>
      <c r="M17971" s="7"/>
      <c r="T17971" s="6"/>
      <c r="AE17971" s="4"/>
      <c r="AF17971" s="4"/>
      <c r="AG17971" s="6"/>
      <c r="AY17971" s="4"/>
    </row>
    <row r="17972" spans="1:51" customFormat="1" x14ac:dyDescent="0.25">
      <c r="A17972" s="6"/>
      <c r="J17972" s="6"/>
      <c r="M17972" s="7"/>
      <c r="T17972" s="6"/>
      <c r="AE17972" s="4"/>
      <c r="AF17972" s="4"/>
      <c r="AG17972" s="6"/>
      <c r="AY17972" s="4"/>
    </row>
    <row r="17973" spans="1:51" customFormat="1" x14ac:dyDescent="0.25">
      <c r="A17973" s="6"/>
      <c r="J17973" s="6"/>
      <c r="M17973" s="7"/>
      <c r="T17973" s="6"/>
      <c r="AE17973" s="4"/>
      <c r="AF17973" s="4"/>
      <c r="AG17973" s="6"/>
      <c r="AY17973" s="4"/>
    </row>
    <row r="17974" spans="1:51" customFormat="1" x14ac:dyDescent="0.25">
      <c r="A17974" s="6"/>
      <c r="J17974" s="6"/>
      <c r="M17974" s="7"/>
      <c r="T17974" s="6"/>
      <c r="AE17974" s="4"/>
      <c r="AF17974" s="4"/>
      <c r="AG17974" s="6"/>
      <c r="AY17974" s="4"/>
    </row>
    <row r="17975" spans="1:51" customFormat="1" x14ac:dyDescent="0.25">
      <c r="A17975" s="6"/>
      <c r="J17975" s="6"/>
      <c r="M17975" s="7"/>
      <c r="T17975" s="6"/>
      <c r="AE17975" s="4"/>
      <c r="AF17975" s="4"/>
      <c r="AG17975" s="6"/>
      <c r="AY17975" s="4"/>
    </row>
    <row r="17976" spans="1:51" customFormat="1" x14ac:dyDescent="0.25">
      <c r="A17976" s="6"/>
      <c r="J17976" s="6"/>
      <c r="M17976" s="7"/>
      <c r="T17976" s="6"/>
      <c r="AE17976" s="4"/>
      <c r="AF17976" s="4"/>
      <c r="AG17976" s="6"/>
      <c r="AY17976" s="4"/>
    </row>
    <row r="17977" spans="1:51" customFormat="1" x14ac:dyDescent="0.25">
      <c r="A17977" s="6"/>
      <c r="J17977" s="6"/>
      <c r="M17977" s="7"/>
      <c r="T17977" s="6"/>
      <c r="AE17977" s="4"/>
      <c r="AF17977" s="4"/>
      <c r="AG17977" s="6"/>
      <c r="AY17977" s="4"/>
    </row>
    <row r="17978" spans="1:51" customFormat="1" x14ac:dyDescent="0.25">
      <c r="A17978" s="6"/>
      <c r="J17978" s="6"/>
      <c r="M17978" s="7"/>
      <c r="T17978" s="6"/>
      <c r="AE17978" s="4"/>
      <c r="AF17978" s="4"/>
      <c r="AG17978" s="6"/>
      <c r="AY17978" s="4"/>
    </row>
    <row r="17979" spans="1:51" customFormat="1" x14ac:dyDescent="0.25">
      <c r="A17979" s="6"/>
      <c r="J17979" s="6"/>
      <c r="M17979" s="7"/>
      <c r="T17979" s="6"/>
      <c r="AE17979" s="4"/>
      <c r="AF17979" s="4"/>
      <c r="AG17979" s="6"/>
      <c r="AY17979" s="4"/>
    </row>
    <row r="17980" spans="1:51" customFormat="1" x14ac:dyDescent="0.25">
      <c r="A17980" s="6"/>
      <c r="J17980" s="6"/>
      <c r="M17980" s="7"/>
      <c r="T17980" s="6"/>
      <c r="AE17980" s="4"/>
      <c r="AF17980" s="4"/>
      <c r="AG17980" s="6"/>
      <c r="AY17980" s="4"/>
    </row>
    <row r="17981" spans="1:51" customFormat="1" x14ac:dyDescent="0.25">
      <c r="A17981" s="6"/>
      <c r="J17981" s="6"/>
      <c r="M17981" s="7"/>
      <c r="T17981" s="6"/>
      <c r="AE17981" s="4"/>
      <c r="AF17981" s="4"/>
      <c r="AG17981" s="6"/>
      <c r="AY17981" s="4"/>
    </row>
    <row r="17982" spans="1:51" customFormat="1" x14ac:dyDescent="0.25">
      <c r="A17982" s="6"/>
      <c r="J17982" s="6"/>
      <c r="M17982" s="7"/>
      <c r="T17982" s="6"/>
      <c r="AE17982" s="4"/>
      <c r="AF17982" s="4"/>
      <c r="AG17982" s="6"/>
      <c r="AY17982" s="4"/>
    </row>
    <row r="17983" spans="1:51" customFormat="1" x14ac:dyDescent="0.25">
      <c r="A17983" s="6"/>
      <c r="J17983" s="6"/>
      <c r="M17983" s="7"/>
      <c r="T17983" s="6"/>
      <c r="AE17983" s="4"/>
      <c r="AF17983" s="4"/>
      <c r="AG17983" s="6"/>
      <c r="AY17983" s="4"/>
    </row>
    <row r="17984" spans="1:51" customFormat="1" x14ac:dyDescent="0.25">
      <c r="A17984" s="6"/>
      <c r="J17984" s="6"/>
      <c r="M17984" s="7"/>
      <c r="T17984" s="6"/>
      <c r="AE17984" s="4"/>
      <c r="AF17984" s="4"/>
      <c r="AG17984" s="6"/>
      <c r="AY17984" s="4"/>
    </row>
    <row r="17985" spans="1:51" customFormat="1" x14ac:dyDescent="0.25">
      <c r="A17985" s="6"/>
      <c r="J17985" s="6"/>
      <c r="M17985" s="7"/>
      <c r="T17985" s="6"/>
      <c r="AE17985" s="4"/>
      <c r="AF17985" s="4"/>
      <c r="AG17985" s="6"/>
      <c r="AY17985" s="4"/>
    </row>
    <row r="17986" spans="1:51" customFormat="1" x14ac:dyDescent="0.25">
      <c r="A17986" s="6"/>
      <c r="J17986" s="6"/>
      <c r="M17986" s="7"/>
      <c r="T17986" s="6"/>
      <c r="AE17986" s="4"/>
      <c r="AF17986" s="4"/>
      <c r="AG17986" s="6"/>
      <c r="AY17986" s="4"/>
    </row>
    <row r="17987" spans="1:51" customFormat="1" x14ac:dyDescent="0.25">
      <c r="A17987" s="6"/>
      <c r="J17987" s="6"/>
      <c r="M17987" s="7"/>
      <c r="T17987" s="6"/>
      <c r="AE17987" s="4"/>
      <c r="AF17987" s="4"/>
      <c r="AG17987" s="6"/>
      <c r="AY17987" s="4"/>
    </row>
    <row r="17988" spans="1:51" customFormat="1" x14ac:dyDescent="0.25">
      <c r="A17988" s="6"/>
      <c r="J17988" s="6"/>
      <c r="M17988" s="7"/>
      <c r="T17988" s="6"/>
      <c r="AE17988" s="4"/>
      <c r="AF17988" s="4"/>
      <c r="AG17988" s="6"/>
      <c r="AY17988" s="4"/>
    </row>
    <row r="17989" spans="1:51" customFormat="1" x14ac:dyDescent="0.25">
      <c r="A17989" s="6"/>
      <c r="J17989" s="6"/>
      <c r="M17989" s="7"/>
      <c r="T17989" s="6"/>
      <c r="AE17989" s="4"/>
      <c r="AF17989" s="4"/>
      <c r="AG17989" s="6"/>
      <c r="AY17989" s="4"/>
    </row>
    <row r="17990" spans="1:51" customFormat="1" x14ac:dyDescent="0.25">
      <c r="A17990" s="6"/>
      <c r="J17990" s="6"/>
      <c r="M17990" s="7"/>
      <c r="T17990" s="6"/>
      <c r="AE17990" s="4"/>
      <c r="AF17990" s="4"/>
      <c r="AG17990" s="6"/>
      <c r="AY17990" s="4"/>
    </row>
    <row r="17991" spans="1:51" customFormat="1" x14ac:dyDescent="0.25">
      <c r="A17991" s="6"/>
      <c r="J17991" s="6"/>
      <c r="M17991" s="7"/>
      <c r="T17991" s="6"/>
      <c r="AE17991" s="4"/>
      <c r="AF17991" s="4"/>
      <c r="AG17991" s="6"/>
      <c r="AY17991" s="4"/>
    </row>
    <row r="17992" spans="1:51" customFormat="1" x14ac:dyDescent="0.25">
      <c r="A17992" s="6"/>
      <c r="J17992" s="6"/>
      <c r="M17992" s="7"/>
      <c r="T17992" s="6"/>
      <c r="AE17992" s="4"/>
      <c r="AF17992" s="4"/>
      <c r="AG17992" s="6"/>
      <c r="AY17992" s="4"/>
    </row>
    <row r="17993" spans="1:51" customFormat="1" x14ac:dyDescent="0.25">
      <c r="A17993" s="6"/>
      <c r="J17993" s="6"/>
      <c r="M17993" s="7"/>
      <c r="T17993" s="6"/>
      <c r="AE17993" s="4"/>
      <c r="AF17993" s="4"/>
      <c r="AG17993" s="6"/>
      <c r="AY17993" s="4"/>
    </row>
    <row r="17994" spans="1:51" customFormat="1" x14ac:dyDescent="0.25">
      <c r="A17994" s="6"/>
      <c r="J17994" s="6"/>
      <c r="M17994" s="7"/>
      <c r="T17994" s="6"/>
      <c r="AE17994" s="4"/>
      <c r="AF17994" s="4"/>
      <c r="AG17994" s="6"/>
      <c r="AY17994" s="4"/>
    </row>
    <row r="17995" spans="1:51" customFormat="1" x14ac:dyDescent="0.25">
      <c r="A17995" s="6"/>
      <c r="J17995" s="6"/>
      <c r="M17995" s="7"/>
      <c r="T17995" s="6"/>
      <c r="AE17995" s="4"/>
      <c r="AF17995" s="4"/>
      <c r="AG17995" s="6"/>
      <c r="AY17995" s="4"/>
    </row>
    <row r="17996" spans="1:51" customFormat="1" x14ac:dyDescent="0.25">
      <c r="A17996" s="6"/>
      <c r="J17996" s="6"/>
      <c r="M17996" s="7"/>
      <c r="T17996" s="6"/>
      <c r="AE17996" s="4"/>
      <c r="AF17996" s="4"/>
      <c r="AG17996" s="6"/>
      <c r="AY17996" s="4"/>
    </row>
    <row r="17997" spans="1:51" customFormat="1" x14ac:dyDescent="0.25">
      <c r="A17997" s="6"/>
      <c r="J17997" s="6"/>
      <c r="M17997" s="7"/>
      <c r="T17997" s="6"/>
      <c r="AE17997" s="4"/>
      <c r="AF17997" s="4"/>
      <c r="AG17997" s="6"/>
      <c r="AY17997" s="4"/>
    </row>
    <row r="17998" spans="1:51" customFormat="1" x14ac:dyDescent="0.25">
      <c r="A17998" s="6"/>
      <c r="J17998" s="6"/>
      <c r="M17998" s="7"/>
      <c r="T17998" s="6"/>
      <c r="AE17998" s="4"/>
      <c r="AF17998" s="4"/>
      <c r="AG17998" s="6"/>
      <c r="AY17998" s="4"/>
    </row>
    <row r="17999" spans="1:51" customFormat="1" x14ac:dyDescent="0.25">
      <c r="A17999" s="6"/>
      <c r="J17999" s="6"/>
      <c r="M17999" s="7"/>
      <c r="T17999" s="6"/>
      <c r="AE17999" s="4"/>
      <c r="AF17999" s="4"/>
      <c r="AG17999" s="6"/>
      <c r="AY17999" s="4"/>
    </row>
    <row r="18000" spans="1:51" customFormat="1" x14ac:dyDescent="0.25">
      <c r="A18000" s="6"/>
      <c r="J18000" s="6"/>
      <c r="M18000" s="7"/>
      <c r="T18000" s="6"/>
      <c r="AE18000" s="4"/>
      <c r="AF18000" s="4"/>
      <c r="AG18000" s="6"/>
      <c r="AY18000" s="4"/>
    </row>
    <row r="18001" spans="1:51" customFormat="1" x14ac:dyDescent="0.25">
      <c r="A18001" s="6"/>
      <c r="J18001" s="6"/>
      <c r="M18001" s="7"/>
      <c r="T18001" s="6"/>
      <c r="AE18001" s="4"/>
      <c r="AF18001" s="4"/>
      <c r="AG18001" s="6"/>
      <c r="AY18001" s="4"/>
    </row>
    <row r="18002" spans="1:51" customFormat="1" x14ac:dyDescent="0.25">
      <c r="A18002" s="6"/>
      <c r="J18002" s="6"/>
      <c r="M18002" s="7"/>
      <c r="T18002" s="6"/>
      <c r="AE18002" s="4"/>
      <c r="AF18002" s="4"/>
      <c r="AG18002" s="6"/>
      <c r="AY18002" s="4"/>
    </row>
    <row r="18003" spans="1:51" customFormat="1" x14ac:dyDescent="0.25">
      <c r="A18003" s="6"/>
      <c r="J18003" s="6"/>
      <c r="M18003" s="7"/>
      <c r="T18003" s="6"/>
      <c r="AE18003" s="4"/>
      <c r="AF18003" s="4"/>
      <c r="AG18003" s="6"/>
      <c r="AY18003" s="4"/>
    </row>
    <row r="18004" spans="1:51" customFormat="1" x14ac:dyDescent="0.25">
      <c r="A18004" s="6"/>
      <c r="J18004" s="6"/>
      <c r="M18004" s="7"/>
      <c r="T18004" s="6"/>
      <c r="AE18004" s="4"/>
      <c r="AF18004" s="4"/>
      <c r="AG18004" s="6"/>
      <c r="AY18004" s="4"/>
    </row>
    <row r="18005" spans="1:51" customFormat="1" x14ac:dyDescent="0.25">
      <c r="A18005" s="6"/>
      <c r="J18005" s="6"/>
      <c r="M18005" s="7"/>
      <c r="T18005" s="6"/>
      <c r="AE18005" s="4"/>
      <c r="AF18005" s="4"/>
      <c r="AG18005" s="6"/>
      <c r="AY18005" s="4"/>
    </row>
    <row r="18006" spans="1:51" customFormat="1" x14ac:dyDescent="0.25">
      <c r="A18006" s="6"/>
      <c r="J18006" s="6"/>
      <c r="M18006" s="7"/>
      <c r="T18006" s="6"/>
      <c r="AE18006" s="4"/>
      <c r="AF18006" s="4"/>
      <c r="AG18006" s="6"/>
      <c r="AY18006" s="4"/>
    </row>
    <row r="18007" spans="1:51" customFormat="1" x14ac:dyDescent="0.25">
      <c r="A18007" s="6"/>
      <c r="J18007" s="6"/>
      <c r="M18007" s="7"/>
      <c r="T18007" s="6"/>
      <c r="AE18007" s="4"/>
      <c r="AF18007" s="4"/>
      <c r="AG18007" s="6"/>
      <c r="AY18007" s="4"/>
    </row>
    <row r="18008" spans="1:51" customFormat="1" x14ac:dyDescent="0.25">
      <c r="A18008" s="6"/>
      <c r="J18008" s="6"/>
      <c r="M18008" s="7"/>
      <c r="T18008" s="6"/>
      <c r="AE18008" s="4"/>
      <c r="AF18008" s="4"/>
      <c r="AG18008" s="6"/>
      <c r="AY18008" s="4"/>
    </row>
    <row r="18009" spans="1:51" customFormat="1" x14ac:dyDescent="0.25">
      <c r="A18009" s="6"/>
      <c r="J18009" s="6"/>
      <c r="M18009" s="7"/>
      <c r="T18009" s="6"/>
      <c r="AE18009" s="4"/>
      <c r="AF18009" s="4"/>
      <c r="AG18009" s="6"/>
      <c r="AY18009" s="4"/>
    </row>
    <row r="18010" spans="1:51" customFormat="1" x14ac:dyDescent="0.25">
      <c r="A18010" s="6"/>
      <c r="J18010" s="6"/>
      <c r="M18010" s="7"/>
      <c r="T18010" s="6"/>
      <c r="AE18010" s="4"/>
      <c r="AF18010" s="4"/>
      <c r="AG18010" s="6"/>
      <c r="AY18010" s="4"/>
    </row>
    <row r="18011" spans="1:51" customFormat="1" x14ac:dyDescent="0.25">
      <c r="A18011" s="6"/>
      <c r="J18011" s="6"/>
      <c r="M18011" s="7"/>
      <c r="T18011" s="6"/>
      <c r="AE18011" s="4"/>
      <c r="AF18011" s="4"/>
      <c r="AG18011" s="6"/>
      <c r="AY18011" s="4"/>
    </row>
    <row r="18012" spans="1:51" customFormat="1" x14ac:dyDescent="0.25">
      <c r="A18012" s="6"/>
      <c r="J18012" s="6"/>
      <c r="M18012" s="7"/>
      <c r="T18012" s="6"/>
      <c r="AE18012" s="4"/>
      <c r="AF18012" s="4"/>
      <c r="AG18012" s="6"/>
      <c r="AY18012" s="4"/>
    </row>
    <row r="18013" spans="1:51" customFormat="1" x14ac:dyDescent="0.25">
      <c r="A18013" s="6"/>
      <c r="J18013" s="6"/>
      <c r="M18013" s="7"/>
      <c r="T18013" s="6"/>
      <c r="AE18013" s="4"/>
      <c r="AF18013" s="4"/>
      <c r="AG18013" s="6"/>
      <c r="AY18013" s="4"/>
    </row>
    <row r="18014" spans="1:51" customFormat="1" x14ac:dyDescent="0.25">
      <c r="A18014" s="6"/>
      <c r="J18014" s="6"/>
      <c r="M18014" s="7"/>
      <c r="T18014" s="6"/>
      <c r="AE18014" s="4"/>
      <c r="AF18014" s="4"/>
      <c r="AG18014" s="6"/>
      <c r="AY18014" s="4"/>
    </row>
    <row r="18015" spans="1:51" customFormat="1" x14ac:dyDescent="0.25">
      <c r="A18015" s="6"/>
      <c r="J18015" s="6"/>
      <c r="M18015" s="7"/>
      <c r="T18015" s="6"/>
      <c r="AE18015" s="4"/>
      <c r="AF18015" s="4"/>
      <c r="AG18015" s="6"/>
      <c r="AY18015" s="4"/>
    </row>
    <row r="18016" spans="1:51" customFormat="1" x14ac:dyDescent="0.25">
      <c r="A18016" s="6"/>
      <c r="J18016" s="6"/>
      <c r="M18016" s="7"/>
      <c r="T18016" s="6"/>
      <c r="AE18016" s="4"/>
      <c r="AF18016" s="4"/>
      <c r="AG18016" s="6"/>
      <c r="AY18016" s="4"/>
    </row>
    <row r="18017" spans="1:51" customFormat="1" x14ac:dyDescent="0.25">
      <c r="A18017" s="6"/>
      <c r="J18017" s="6"/>
      <c r="M18017" s="7"/>
      <c r="T18017" s="6"/>
      <c r="AE18017" s="4"/>
      <c r="AF18017" s="4"/>
      <c r="AG18017" s="6"/>
      <c r="AY18017" s="4"/>
    </row>
    <row r="18018" spans="1:51" customFormat="1" x14ac:dyDescent="0.25">
      <c r="A18018" s="6"/>
      <c r="J18018" s="6"/>
      <c r="M18018" s="7"/>
      <c r="T18018" s="6"/>
      <c r="AE18018" s="4"/>
      <c r="AF18018" s="4"/>
      <c r="AG18018" s="6"/>
      <c r="AY18018" s="4"/>
    </row>
    <row r="18019" spans="1:51" customFormat="1" x14ac:dyDescent="0.25">
      <c r="A18019" s="6"/>
      <c r="J18019" s="6"/>
      <c r="M18019" s="7"/>
      <c r="T18019" s="6"/>
      <c r="AE18019" s="4"/>
      <c r="AF18019" s="4"/>
      <c r="AG18019" s="6"/>
      <c r="AY18019" s="4"/>
    </row>
    <row r="18020" spans="1:51" customFormat="1" x14ac:dyDescent="0.25">
      <c r="A18020" s="6"/>
      <c r="J18020" s="6"/>
      <c r="M18020" s="7"/>
      <c r="T18020" s="6"/>
      <c r="AE18020" s="4"/>
      <c r="AF18020" s="4"/>
      <c r="AG18020" s="6"/>
      <c r="AY18020" s="4"/>
    </row>
    <row r="18021" spans="1:51" customFormat="1" x14ac:dyDescent="0.25">
      <c r="A18021" s="6"/>
      <c r="J18021" s="6"/>
      <c r="M18021" s="7"/>
      <c r="T18021" s="6"/>
      <c r="AE18021" s="4"/>
      <c r="AF18021" s="4"/>
      <c r="AG18021" s="6"/>
      <c r="AY18021" s="4"/>
    </row>
    <row r="18022" spans="1:51" customFormat="1" x14ac:dyDescent="0.25">
      <c r="A18022" s="6"/>
      <c r="J18022" s="6"/>
      <c r="M18022" s="7"/>
      <c r="T18022" s="6"/>
      <c r="AE18022" s="4"/>
      <c r="AF18022" s="4"/>
      <c r="AG18022" s="6"/>
      <c r="AY18022" s="4"/>
    </row>
    <row r="18023" spans="1:51" customFormat="1" x14ac:dyDescent="0.25">
      <c r="A18023" s="6"/>
      <c r="J18023" s="6"/>
      <c r="M18023" s="7"/>
      <c r="T18023" s="6"/>
      <c r="AE18023" s="4"/>
      <c r="AF18023" s="4"/>
      <c r="AG18023" s="6"/>
      <c r="AY18023" s="4"/>
    </row>
    <row r="18024" spans="1:51" customFormat="1" x14ac:dyDescent="0.25">
      <c r="A18024" s="6"/>
      <c r="J18024" s="6"/>
      <c r="M18024" s="7"/>
      <c r="T18024" s="6"/>
      <c r="AE18024" s="4"/>
      <c r="AF18024" s="4"/>
      <c r="AG18024" s="6"/>
      <c r="AY18024" s="4"/>
    </row>
    <row r="18025" spans="1:51" customFormat="1" x14ac:dyDescent="0.25">
      <c r="A18025" s="6"/>
      <c r="J18025" s="6"/>
      <c r="M18025" s="7"/>
      <c r="T18025" s="6"/>
      <c r="AE18025" s="4"/>
      <c r="AF18025" s="4"/>
      <c r="AG18025" s="6"/>
      <c r="AY18025" s="4"/>
    </row>
    <row r="18026" spans="1:51" customFormat="1" x14ac:dyDescent="0.25">
      <c r="A18026" s="6"/>
      <c r="J18026" s="6"/>
      <c r="M18026" s="7"/>
      <c r="T18026" s="6"/>
      <c r="AE18026" s="4"/>
      <c r="AF18026" s="4"/>
      <c r="AG18026" s="6"/>
      <c r="AY18026" s="4"/>
    </row>
    <row r="18027" spans="1:51" customFormat="1" x14ac:dyDescent="0.25">
      <c r="A18027" s="6"/>
      <c r="J18027" s="6"/>
      <c r="M18027" s="7"/>
      <c r="T18027" s="6"/>
      <c r="AE18027" s="4"/>
      <c r="AF18027" s="4"/>
      <c r="AG18027" s="6"/>
      <c r="AY18027" s="4"/>
    </row>
    <row r="18028" spans="1:51" customFormat="1" x14ac:dyDescent="0.25">
      <c r="A18028" s="6"/>
      <c r="J18028" s="6"/>
      <c r="M18028" s="7"/>
      <c r="T18028" s="6"/>
      <c r="AE18028" s="4"/>
      <c r="AF18028" s="4"/>
      <c r="AG18028" s="6"/>
      <c r="AY18028" s="4"/>
    </row>
    <row r="18029" spans="1:51" customFormat="1" x14ac:dyDescent="0.25">
      <c r="A18029" s="6"/>
      <c r="J18029" s="6"/>
      <c r="M18029" s="7"/>
      <c r="T18029" s="6"/>
      <c r="AE18029" s="4"/>
      <c r="AF18029" s="4"/>
      <c r="AG18029" s="6"/>
      <c r="AY18029" s="4"/>
    </row>
    <row r="18030" spans="1:51" customFormat="1" x14ac:dyDescent="0.25">
      <c r="A18030" s="6"/>
      <c r="J18030" s="6"/>
      <c r="M18030" s="7"/>
      <c r="T18030" s="6"/>
      <c r="AE18030" s="4"/>
      <c r="AF18030" s="4"/>
      <c r="AG18030" s="6"/>
      <c r="AY18030" s="4"/>
    </row>
    <row r="18031" spans="1:51" customFormat="1" x14ac:dyDescent="0.25">
      <c r="A18031" s="6"/>
      <c r="J18031" s="6"/>
      <c r="M18031" s="7"/>
      <c r="T18031" s="6"/>
      <c r="AE18031" s="4"/>
      <c r="AF18031" s="4"/>
      <c r="AG18031" s="6"/>
      <c r="AY18031" s="4"/>
    </row>
    <row r="18032" spans="1:51" customFormat="1" x14ac:dyDescent="0.25">
      <c r="A18032" s="6"/>
      <c r="J18032" s="6"/>
      <c r="M18032" s="7"/>
      <c r="T18032" s="6"/>
      <c r="AE18032" s="4"/>
      <c r="AF18032" s="4"/>
      <c r="AG18032" s="6"/>
      <c r="AY18032" s="4"/>
    </row>
    <row r="18033" spans="1:51" customFormat="1" x14ac:dyDescent="0.25">
      <c r="A18033" s="6"/>
      <c r="J18033" s="6"/>
      <c r="M18033" s="7"/>
      <c r="T18033" s="6"/>
      <c r="AE18033" s="4"/>
      <c r="AF18033" s="4"/>
      <c r="AG18033" s="6"/>
      <c r="AY18033" s="4"/>
    </row>
    <row r="18034" spans="1:51" customFormat="1" x14ac:dyDescent="0.25">
      <c r="A18034" s="6"/>
      <c r="J18034" s="6"/>
      <c r="M18034" s="7"/>
      <c r="T18034" s="6"/>
      <c r="AE18034" s="4"/>
      <c r="AF18034" s="4"/>
      <c r="AG18034" s="6"/>
      <c r="AY18034" s="4"/>
    </row>
    <row r="18035" spans="1:51" customFormat="1" x14ac:dyDescent="0.25">
      <c r="A18035" s="6"/>
      <c r="J18035" s="6"/>
      <c r="M18035" s="7"/>
      <c r="T18035" s="6"/>
      <c r="AE18035" s="4"/>
      <c r="AF18035" s="4"/>
      <c r="AG18035" s="6"/>
      <c r="AY18035" s="4"/>
    </row>
    <row r="18036" spans="1:51" customFormat="1" x14ac:dyDescent="0.25">
      <c r="A18036" s="6"/>
      <c r="J18036" s="6"/>
      <c r="M18036" s="7"/>
      <c r="T18036" s="6"/>
      <c r="AE18036" s="4"/>
      <c r="AF18036" s="4"/>
      <c r="AG18036" s="6"/>
      <c r="AY18036" s="4"/>
    </row>
    <row r="18037" spans="1:51" customFormat="1" x14ac:dyDescent="0.25">
      <c r="A18037" s="6"/>
      <c r="J18037" s="6"/>
      <c r="M18037" s="7"/>
      <c r="T18037" s="6"/>
      <c r="AE18037" s="4"/>
      <c r="AF18037" s="4"/>
      <c r="AG18037" s="6"/>
      <c r="AY18037" s="4"/>
    </row>
    <row r="18038" spans="1:51" customFormat="1" x14ac:dyDescent="0.25">
      <c r="A18038" s="6"/>
      <c r="J18038" s="6"/>
      <c r="M18038" s="7"/>
      <c r="T18038" s="6"/>
      <c r="AE18038" s="4"/>
      <c r="AF18038" s="4"/>
      <c r="AG18038" s="6"/>
      <c r="AY18038" s="4"/>
    </row>
    <row r="18039" spans="1:51" customFormat="1" x14ac:dyDescent="0.25">
      <c r="A18039" s="6"/>
      <c r="J18039" s="6"/>
      <c r="M18039" s="7"/>
      <c r="T18039" s="6"/>
      <c r="AE18039" s="4"/>
      <c r="AF18039" s="4"/>
      <c r="AG18039" s="6"/>
      <c r="AY18039" s="4"/>
    </row>
    <row r="18040" spans="1:51" customFormat="1" x14ac:dyDescent="0.25">
      <c r="A18040" s="6"/>
      <c r="J18040" s="6"/>
      <c r="M18040" s="7"/>
      <c r="T18040" s="6"/>
      <c r="AE18040" s="4"/>
      <c r="AF18040" s="4"/>
      <c r="AG18040" s="6"/>
      <c r="AY18040" s="4"/>
    </row>
    <row r="18041" spans="1:51" customFormat="1" x14ac:dyDescent="0.25">
      <c r="A18041" s="6"/>
      <c r="J18041" s="6"/>
      <c r="M18041" s="7"/>
      <c r="T18041" s="6"/>
      <c r="AE18041" s="4"/>
      <c r="AF18041" s="4"/>
      <c r="AG18041" s="6"/>
      <c r="AY18041" s="4"/>
    </row>
    <row r="18042" spans="1:51" customFormat="1" x14ac:dyDescent="0.25">
      <c r="A18042" s="6"/>
      <c r="J18042" s="6"/>
      <c r="M18042" s="7"/>
      <c r="T18042" s="6"/>
      <c r="AE18042" s="4"/>
      <c r="AF18042" s="4"/>
      <c r="AG18042" s="6"/>
      <c r="AY18042" s="4"/>
    </row>
    <row r="18043" spans="1:51" customFormat="1" x14ac:dyDescent="0.25">
      <c r="A18043" s="6"/>
      <c r="J18043" s="6"/>
      <c r="M18043" s="7"/>
      <c r="T18043" s="6"/>
      <c r="AE18043" s="4"/>
      <c r="AF18043" s="4"/>
      <c r="AG18043" s="6"/>
      <c r="AY18043" s="4"/>
    </row>
    <row r="18044" spans="1:51" customFormat="1" x14ac:dyDescent="0.25">
      <c r="A18044" s="6"/>
      <c r="J18044" s="6"/>
      <c r="M18044" s="7"/>
      <c r="T18044" s="6"/>
      <c r="AE18044" s="4"/>
      <c r="AF18044" s="4"/>
      <c r="AG18044" s="6"/>
      <c r="AY18044" s="4"/>
    </row>
    <row r="18045" spans="1:51" customFormat="1" x14ac:dyDescent="0.25">
      <c r="A18045" s="6"/>
      <c r="J18045" s="6"/>
      <c r="M18045" s="7"/>
      <c r="T18045" s="6"/>
      <c r="AE18045" s="4"/>
      <c r="AF18045" s="4"/>
      <c r="AG18045" s="6"/>
      <c r="AY18045" s="4"/>
    </row>
    <row r="18046" spans="1:51" customFormat="1" x14ac:dyDescent="0.25">
      <c r="A18046" s="6"/>
      <c r="J18046" s="6"/>
      <c r="M18046" s="7"/>
      <c r="T18046" s="6"/>
      <c r="AE18046" s="4"/>
      <c r="AF18046" s="4"/>
      <c r="AG18046" s="6"/>
      <c r="AY18046" s="4"/>
    </row>
    <row r="18047" spans="1:51" customFormat="1" x14ac:dyDescent="0.25">
      <c r="A18047" s="6"/>
      <c r="J18047" s="6"/>
      <c r="M18047" s="7"/>
      <c r="T18047" s="6"/>
      <c r="AE18047" s="4"/>
      <c r="AF18047" s="4"/>
      <c r="AG18047" s="6"/>
      <c r="AY18047" s="4"/>
    </row>
    <row r="18048" spans="1:51" customFormat="1" x14ac:dyDescent="0.25">
      <c r="A18048" s="6"/>
      <c r="J18048" s="6"/>
      <c r="M18048" s="7"/>
      <c r="T18048" s="6"/>
      <c r="AE18048" s="4"/>
      <c r="AF18048" s="4"/>
      <c r="AG18048" s="6"/>
      <c r="AY18048" s="4"/>
    </row>
    <row r="18049" spans="1:51" customFormat="1" x14ac:dyDescent="0.25">
      <c r="A18049" s="6"/>
      <c r="J18049" s="6"/>
      <c r="M18049" s="7"/>
      <c r="T18049" s="6"/>
      <c r="AE18049" s="4"/>
      <c r="AF18049" s="4"/>
      <c r="AG18049" s="6"/>
      <c r="AY18049" s="4"/>
    </row>
    <row r="18050" spans="1:51" customFormat="1" x14ac:dyDescent="0.25">
      <c r="A18050" s="6"/>
      <c r="J18050" s="6"/>
      <c r="M18050" s="7"/>
      <c r="T18050" s="6"/>
      <c r="AE18050" s="4"/>
      <c r="AF18050" s="4"/>
      <c r="AG18050" s="6"/>
      <c r="AY18050" s="4"/>
    </row>
    <row r="18051" spans="1:51" customFormat="1" x14ac:dyDescent="0.25">
      <c r="A18051" s="6"/>
      <c r="J18051" s="6"/>
      <c r="M18051" s="7"/>
      <c r="T18051" s="6"/>
      <c r="AE18051" s="4"/>
      <c r="AF18051" s="4"/>
      <c r="AG18051" s="6"/>
      <c r="AY18051" s="4"/>
    </row>
    <row r="18052" spans="1:51" customFormat="1" x14ac:dyDescent="0.25">
      <c r="A18052" s="6"/>
      <c r="J18052" s="6"/>
      <c r="M18052" s="7"/>
      <c r="T18052" s="6"/>
      <c r="AE18052" s="4"/>
      <c r="AF18052" s="4"/>
      <c r="AG18052" s="6"/>
      <c r="AY18052" s="4"/>
    </row>
    <row r="18053" spans="1:51" customFormat="1" x14ac:dyDescent="0.25">
      <c r="A18053" s="6"/>
      <c r="J18053" s="6"/>
      <c r="M18053" s="7"/>
      <c r="T18053" s="6"/>
      <c r="AE18053" s="4"/>
      <c r="AF18053" s="4"/>
      <c r="AG18053" s="6"/>
      <c r="AY18053" s="4"/>
    </row>
    <row r="18054" spans="1:51" customFormat="1" x14ac:dyDescent="0.25">
      <c r="A18054" s="6"/>
      <c r="J18054" s="6"/>
      <c r="M18054" s="7"/>
      <c r="T18054" s="6"/>
      <c r="AE18054" s="4"/>
      <c r="AF18054" s="4"/>
      <c r="AG18054" s="6"/>
      <c r="AY18054" s="4"/>
    </row>
    <row r="18055" spans="1:51" customFormat="1" x14ac:dyDescent="0.25">
      <c r="A18055" s="6"/>
      <c r="J18055" s="6"/>
      <c r="M18055" s="7"/>
      <c r="T18055" s="6"/>
      <c r="AE18055" s="4"/>
      <c r="AF18055" s="4"/>
      <c r="AG18055" s="6"/>
      <c r="AY18055" s="4"/>
    </row>
    <row r="18056" spans="1:51" customFormat="1" x14ac:dyDescent="0.25">
      <c r="A18056" s="6"/>
      <c r="J18056" s="6"/>
      <c r="M18056" s="7"/>
      <c r="T18056" s="6"/>
      <c r="AE18056" s="4"/>
      <c r="AF18056" s="4"/>
      <c r="AG18056" s="6"/>
      <c r="AY18056" s="4"/>
    </row>
    <row r="18057" spans="1:51" customFormat="1" x14ac:dyDescent="0.25">
      <c r="A18057" s="6"/>
      <c r="J18057" s="6"/>
      <c r="M18057" s="7"/>
      <c r="T18057" s="6"/>
      <c r="AE18057" s="4"/>
      <c r="AF18057" s="4"/>
      <c r="AG18057" s="6"/>
      <c r="AY18057" s="4"/>
    </row>
    <row r="18058" spans="1:51" customFormat="1" x14ac:dyDescent="0.25">
      <c r="A18058" s="6"/>
      <c r="J18058" s="6"/>
      <c r="M18058" s="7"/>
      <c r="T18058" s="6"/>
      <c r="AE18058" s="4"/>
      <c r="AF18058" s="4"/>
      <c r="AG18058" s="6"/>
      <c r="AY18058" s="4"/>
    </row>
    <row r="18059" spans="1:51" customFormat="1" x14ac:dyDescent="0.25">
      <c r="A18059" s="6"/>
      <c r="J18059" s="6"/>
      <c r="M18059" s="7"/>
      <c r="T18059" s="6"/>
      <c r="AE18059" s="4"/>
      <c r="AF18059" s="4"/>
      <c r="AG18059" s="6"/>
      <c r="AY18059" s="4"/>
    </row>
    <row r="18060" spans="1:51" customFormat="1" x14ac:dyDescent="0.25">
      <c r="A18060" s="6"/>
      <c r="J18060" s="6"/>
      <c r="M18060" s="7"/>
      <c r="T18060" s="6"/>
      <c r="AE18060" s="4"/>
      <c r="AF18060" s="4"/>
      <c r="AG18060" s="6"/>
      <c r="AY18060" s="4"/>
    </row>
    <row r="18061" spans="1:51" customFormat="1" x14ac:dyDescent="0.25">
      <c r="A18061" s="6"/>
      <c r="J18061" s="6"/>
      <c r="M18061" s="7"/>
      <c r="T18061" s="6"/>
      <c r="AE18061" s="4"/>
      <c r="AF18061" s="4"/>
      <c r="AG18061" s="6"/>
      <c r="AY18061" s="4"/>
    </row>
    <row r="18062" spans="1:51" customFormat="1" x14ac:dyDescent="0.25">
      <c r="A18062" s="6"/>
      <c r="J18062" s="6"/>
      <c r="M18062" s="7"/>
      <c r="T18062" s="6"/>
      <c r="AE18062" s="4"/>
      <c r="AF18062" s="4"/>
      <c r="AG18062" s="6"/>
      <c r="AY18062" s="4"/>
    </row>
    <row r="18063" spans="1:51" customFormat="1" x14ac:dyDescent="0.25">
      <c r="A18063" s="6"/>
      <c r="J18063" s="6"/>
      <c r="M18063" s="7"/>
      <c r="T18063" s="6"/>
      <c r="AE18063" s="4"/>
      <c r="AF18063" s="4"/>
      <c r="AG18063" s="6"/>
      <c r="AY18063" s="4"/>
    </row>
    <row r="18064" spans="1:51" customFormat="1" x14ac:dyDescent="0.25">
      <c r="A18064" s="6"/>
      <c r="J18064" s="6"/>
      <c r="M18064" s="7"/>
      <c r="T18064" s="6"/>
      <c r="AE18064" s="4"/>
      <c r="AF18064" s="4"/>
      <c r="AG18064" s="6"/>
      <c r="AY18064" s="4"/>
    </row>
    <row r="18065" spans="1:51" customFormat="1" x14ac:dyDescent="0.25">
      <c r="A18065" s="6"/>
      <c r="J18065" s="6"/>
      <c r="M18065" s="7"/>
      <c r="T18065" s="6"/>
      <c r="AE18065" s="4"/>
      <c r="AF18065" s="4"/>
      <c r="AG18065" s="6"/>
      <c r="AY18065" s="4"/>
    </row>
    <row r="18066" spans="1:51" customFormat="1" x14ac:dyDescent="0.25">
      <c r="A18066" s="6"/>
      <c r="J18066" s="6"/>
      <c r="M18066" s="7"/>
      <c r="T18066" s="6"/>
      <c r="AE18066" s="4"/>
      <c r="AF18066" s="4"/>
      <c r="AG18066" s="6"/>
      <c r="AY18066" s="4"/>
    </row>
    <row r="18067" spans="1:51" customFormat="1" x14ac:dyDescent="0.25">
      <c r="A18067" s="6"/>
      <c r="J18067" s="6"/>
      <c r="M18067" s="7"/>
      <c r="T18067" s="6"/>
      <c r="AE18067" s="4"/>
      <c r="AF18067" s="4"/>
      <c r="AG18067" s="6"/>
      <c r="AY18067" s="4"/>
    </row>
    <row r="18068" spans="1:51" customFormat="1" x14ac:dyDescent="0.25">
      <c r="A18068" s="6"/>
      <c r="J18068" s="6"/>
      <c r="M18068" s="7"/>
      <c r="T18068" s="6"/>
      <c r="AE18068" s="4"/>
      <c r="AF18068" s="4"/>
      <c r="AG18068" s="6"/>
      <c r="AY18068" s="4"/>
    </row>
    <row r="18069" spans="1:51" customFormat="1" x14ac:dyDescent="0.25">
      <c r="A18069" s="6"/>
      <c r="J18069" s="6"/>
      <c r="M18069" s="7"/>
      <c r="T18069" s="6"/>
      <c r="AE18069" s="4"/>
      <c r="AF18069" s="4"/>
      <c r="AG18069" s="6"/>
      <c r="AY18069" s="4"/>
    </row>
    <row r="18070" spans="1:51" customFormat="1" x14ac:dyDescent="0.25">
      <c r="A18070" s="6"/>
      <c r="J18070" s="6"/>
      <c r="M18070" s="7"/>
      <c r="T18070" s="6"/>
      <c r="AE18070" s="4"/>
      <c r="AF18070" s="4"/>
      <c r="AG18070" s="6"/>
      <c r="AY18070" s="4"/>
    </row>
    <row r="18071" spans="1:51" customFormat="1" x14ac:dyDescent="0.25">
      <c r="A18071" s="6"/>
      <c r="J18071" s="6"/>
      <c r="M18071" s="7"/>
      <c r="T18071" s="6"/>
      <c r="AE18071" s="4"/>
      <c r="AF18071" s="4"/>
      <c r="AG18071" s="6"/>
      <c r="AY18071" s="4"/>
    </row>
    <row r="18072" spans="1:51" customFormat="1" x14ac:dyDescent="0.25">
      <c r="A18072" s="6"/>
      <c r="J18072" s="6"/>
      <c r="M18072" s="7"/>
      <c r="T18072" s="6"/>
      <c r="AE18072" s="4"/>
      <c r="AF18072" s="4"/>
      <c r="AG18072" s="6"/>
      <c r="AY18072" s="4"/>
    </row>
    <row r="18073" spans="1:51" customFormat="1" x14ac:dyDescent="0.25">
      <c r="A18073" s="6"/>
      <c r="J18073" s="6"/>
      <c r="M18073" s="7"/>
      <c r="T18073" s="6"/>
      <c r="AE18073" s="4"/>
      <c r="AF18073" s="4"/>
      <c r="AG18073" s="6"/>
      <c r="AY18073" s="4"/>
    </row>
    <row r="18074" spans="1:51" customFormat="1" x14ac:dyDescent="0.25">
      <c r="A18074" s="6"/>
      <c r="J18074" s="6"/>
      <c r="M18074" s="7"/>
      <c r="T18074" s="6"/>
      <c r="AE18074" s="4"/>
      <c r="AF18074" s="4"/>
      <c r="AG18074" s="6"/>
      <c r="AY18074" s="4"/>
    </row>
    <row r="18075" spans="1:51" customFormat="1" x14ac:dyDescent="0.25">
      <c r="A18075" s="6"/>
      <c r="J18075" s="6"/>
      <c r="M18075" s="7"/>
      <c r="T18075" s="6"/>
      <c r="AE18075" s="4"/>
      <c r="AF18075" s="4"/>
      <c r="AG18075" s="6"/>
      <c r="AY18075" s="4"/>
    </row>
    <row r="18076" spans="1:51" customFormat="1" x14ac:dyDescent="0.25">
      <c r="A18076" s="6"/>
      <c r="J18076" s="6"/>
      <c r="M18076" s="7"/>
      <c r="T18076" s="6"/>
      <c r="AE18076" s="4"/>
      <c r="AF18076" s="4"/>
      <c r="AG18076" s="6"/>
      <c r="AY18076" s="4"/>
    </row>
    <row r="18077" spans="1:51" customFormat="1" x14ac:dyDescent="0.25">
      <c r="A18077" s="6"/>
      <c r="J18077" s="6"/>
      <c r="M18077" s="7"/>
      <c r="T18077" s="6"/>
      <c r="AE18077" s="4"/>
      <c r="AF18077" s="4"/>
      <c r="AG18077" s="6"/>
      <c r="AY18077" s="4"/>
    </row>
    <row r="18078" spans="1:51" customFormat="1" x14ac:dyDescent="0.25">
      <c r="A18078" s="6"/>
      <c r="J18078" s="6"/>
      <c r="M18078" s="7"/>
      <c r="T18078" s="6"/>
      <c r="AE18078" s="4"/>
      <c r="AF18078" s="4"/>
      <c r="AG18078" s="6"/>
      <c r="AY18078" s="4"/>
    </row>
    <row r="18079" spans="1:51" customFormat="1" x14ac:dyDescent="0.25">
      <c r="A18079" s="6"/>
      <c r="J18079" s="6"/>
      <c r="M18079" s="7"/>
      <c r="T18079" s="6"/>
      <c r="AE18079" s="4"/>
      <c r="AF18079" s="4"/>
      <c r="AG18079" s="6"/>
      <c r="AY18079" s="4"/>
    </row>
    <row r="18080" spans="1:51" customFormat="1" x14ac:dyDescent="0.25">
      <c r="A18080" s="6"/>
      <c r="J18080" s="6"/>
      <c r="M18080" s="7"/>
      <c r="T18080" s="6"/>
      <c r="AE18080" s="4"/>
      <c r="AF18080" s="4"/>
      <c r="AG18080" s="6"/>
      <c r="AY18080" s="4"/>
    </row>
    <row r="18081" spans="1:51" customFormat="1" x14ac:dyDescent="0.25">
      <c r="A18081" s="6"/>
      <c r="J18081" s="6"/>
      <c r="M18081" s="7"/>
      <c r="T18081" s="6"/>
      <c r="AE18081" s="4"/>
      <c r="AF18081" s="4"/>
      <c r="AG18081" s="6"/>
      <c r="AY18081" s="4"/>
    </row>
    <row r="18082" spans="1:51" customFormat="1" x14ac:dyDescent="0.25">
      <c r="A18082" s="6"/>
      <c r="J18082" s="6"/>
      <c r="M18082" s="7"/>
      <c r="T18082" s="6"/>
      <c r="AE18082" s="4"/>
      <c r="AF18082" s="4"/>
      <c r="AG18082" s="6"/>
      <c r="AY18082" s="4"/>
    </row>
    <row r="18083" spans="1:51" customFormat="1" x14ac:dyDescent="0.25">
      <c r="A18083" s="6"/>
      <c r="J18083" s="6"/>
      <c r="M18083" s="7"/>
      <c r="T18083" s="6"/>
      <c r="AE18083" s="4"/>
      <c r="AF18083" s="4"/>
      <c r="AG18083" s="6"/>
      <c r="AY18083" s="4"/>
    </row>
    <row r="18084" spans="1:51" customFormat="1" x14ac:dyDescent="0.25">
      <c r="A18084" s="6"/>
      <c r="J18084" s="6"/>
      <c r="M18084" s="7"/>
      <c r="T18084" s="6"/>
      <c r="AE18084" s="4"/>
      <c r="AF18084" s="4"/>
      <c r="AG18084" s="6"/>
      <c r="AY18084" s="4"/>
    </row>
    <row r="18085" spans="1:51" customFormat="1" x14ac:dyDescent="0.25">
      <c r="A18085" s="6"/>
      <c r="J18085" s="6"/>
      <c r="M18085" s="7"/>
      <c r="T18085" s="6"/>
      <c r="AE18085" s="4"/>
      <c r="AF18085" s="4"/>
      <c r="AG18085" s="6"/>
      <c r="AY18085" s="4"/>
    </row>
    <row r="18086" spans="1:51" customFormat="1" x14ac:dyDescent="0.25">
      <c r="A18086" s="6"/>
      <c r="J18086" s="6"/>
      <c r="M18086" s="7"/>
      <c r="T18086" s="6"/>
      <c r="AE18086" s="4"/>
      <c r="AF18086" s="4"/>
      <c r="AG18086" s="6"/>
      <c r="AY18086" s="4"/>
    </row>
    <row r="18087" spans="1:51" customFormat="1" x14ac:dyDescent="0.25">
      <c r="A18087" s="6"/>
      <c r="J18087" s="6"/>
      <c r="M18087" s="7"/>
      <c r="T18087" s="6"/>
      <c r="AE18087" s="4"/>
      <c r="AF18087" s="4"/>
      <c r="AG18087" s="6"/>
      <c r="AY18087" s="4"/>
    </row>
    <row r="18088" spans="1:51" customFormat="1" x14ac:dyDescent="0.25">
      <c r="A18088" s="6"/>
      <c r="J18088" s="6"/>
      <c r="M18088" s="7"/>
      <c r="T18088" s="6"/>
      <c r="AE18088" s="4"/>
      <c r="AF18088" s="4"/>
      <c r="AG18088" s="6"/>
      <c r="AY18088" s="4"/>
    </row>
    <row r="18089" spans="1:51" customFormat="1" x14ac:dyDescent="0.25">
      <c r="A18089" s="6"/>
      <c r="J18089" s="6"/>
      <c r="M18089" s="7"/>
      <c r="T18089" s="6"/>
      <c r="AE18089" s="4"/>
      <c r="AF18089" s="4"/>
      <c r="AG18089" s="6"/>
      <c r="AY18089" s="4"/>
    </row>
    <row r="18090" spans="1:51" customFormat="1" x14ac:dyDescent="0.25">
      <c r="A18090" s="6"/>
      <c r="J18090" s="6"/>
      <c r="M18090" s="7"/>
      <c r="T18090" s="6"/>
      <c r="AE18090" s="4"/>
      <c r="AF18090" s="4"/>
      <c r="AG18090" s="6"/>
      <c r="AY18090" s="4"/>
    </row>
    <row r="18091" spans="1:51" customFormat="1" x14ac:dyDescent="0.25">
      <c r="A18091" s="6"/>
      <c r="J18091" s="6"/>
      <c r="M18091" s="7"/>
      <c r="T18091" s="6"/>
      <c r="AE18091" s="4"/>
      <c r="AF18091" s="4"/>
      <c r="AG18091" s="6"/>
      <c r="AY18091" s="4"/>
    </row>
    <row r="18092" spans="1:51" customFormat="1" x14ac:dyDescent="0.25">
      <c r="A18092" s="6"/>
      <c r="J18092" s="6"/>
      <c r="M18092" s="7"/>
      <c r="T18092" s="6"/>
      <c r="AE18092" s="4"/>
      <c r="AF18092" s="4"/>
      <c r="AG18092" s="6"/>
      <c r="AY18092" s="4"/>
    </row>
    <row r="18093" spans="1:51" customFormat="1" x14ac:dyDescent="0.25">
      <c r="A18093" s="6"/>
      <c r="J18093" s="6"/>
      <c r="M18093" s="7"/>
      <c r="T18093" s="6"/>
      <c r="AE18093" s="4"/>
      <c r="AF18093" s="4"/>
      <c r="AG18093" s="6"/>
      <c r="AY18093" s="4"/>
    </row>
    <row r="18094" spans="1:51" customFormat="1" x14ac:dyDescent="0.25">
      <c r="A18094" s="6"/>
      <c r="J18094" s="6"/>
      <c r="M18094" s="7"/>
      <c r="T18094" s="6"/>
      <c r="AE18094" s="4"/>
      <c r="AF18094" s="4"/>
      <c r="AG18094" s="6"/>
      <c r="AY18094" s="4"/>
    </row>
    <row r="18095" spans="1:51" customFormat="1" x14ac:dyDescent="0.25">
      <c r="A18095" s="6"/>
      <c r="J18095" s="6"/>
      <c r="M18095" s="7"/>
      <c r="T18095" s="6"/>
      <c r="AE18095" s="4"/>
      <c r="AF18095" s="4"/>
      <c r="AG18095" s="6"/>
      <c r="AY18095" s="4"/>
    </row>
    <row r="18096" spans="1:51" customFormat="1" x14ac:dyDescent="0.25">
      <c r="A18096" s="6"/>
      <c r="J18096" s="6"/>
      <c r="M18096" s="7"/>
      <c r="T18096" s="6"/>
      <c r="AE18096" s="4"/>
      <c r="AF18096" s="4"/>
      <c r="AG18096" s="6"/>
      <c r="AY18096" s="4"/>
    </row>
    <row r="18097" spans="1:51" customFormat="1" x14ac:dyDescent="0.25">
      <c r="A18097" s="6"/>
      <c r="J18097" s="6"/>
      <c r="M18097" s="7"/>
      <c r="T18097" s="6"/>
      <c r="AE18097" s="4"/>
      <c r="AF18097" s="4"/>
      <c r="AG18097" s="6"/>
      <c r="AY18097" s="4"/>
    </row>
    <row r="18098" spans="1:51" customFormat="1" x14ac:dyDescent="0.25">
      <c r="A18098" s="6"/>
      <c r="J18098" s="6"/>
      <c r="M18098" s="7"/>
      <c r="T18098" s="6"/>
      <c r="AE18098" s="4"/>
      <c r="AF18098" s="4"/>
      <c r="AG18098" s="6"/>
      <c r="AY18098" s="4"/>
    </row>
    <row r="18099" spans="1:51" customFormat="1" x14ac:dyDescent="0.25">
      <c r="A18099" s="6"/>
      <c r="J18099" s="6"/>
      <c r="M18099" s="7"/>
      <c r="T18099" s="6"/>
      <c r="AE18099" s="4"/>
      <c r="AF18099" s="4"/>
      <c r="AG18099" s="6"/>
      <c r="AY18099" s="4"/>
    </row>
    <row r="18100" spans="1:51" customFormat="1" x14ac:dyDescent="0.25">
      <c r="A18100" s="6"/>
      <c r="J18100" s="6"/>
      <c r="M18100" s="7"/>
      <c r="T18100" s="6"/>
      <c r="AE18100" s="4"/>
      <c r="AF18100" s="4"/>
      <c r="AG18100" s="6"/>
      <c r="AY18100" s="4"/>
    </row>
    <row r="18101" spans="1:51" customFormat="1" x14ac:dyDescent="0.25">
      <c r="A18101" s="6"/>
      <c r="J18101" s="6"/>
      <c r="M18101" s="7"/>
      <c r="T18101" s="6"/>
      <c r="AE18101" s="4"/>
      <c r="AF18101" s="4"/>
      <c r="AG18101" s="6"/>
      <c r="AY18101" s="4"/>
    </row>
    <row r="18102" spans="1:51" customFormat="1" x14ac:dyDescent="0.25">
      <c r="A18102" s="6"/>
      <c r="J18102" s="6"/>
      <c r="M18102" s="7"/>
      <c r="T18102" s="6"/>
      <c r="AE18102" s="4"/>
      <c r="AF18102" s="4"/>
      <c r="AG18102" s="6"/>
      <c r="AY18102" s="4"/>
    </row>
    <row r="18103" spans="1:51" customFormat="1" x14ac:dyDescent="0.25">
      <c r="A18103" s="6"/>
      <c r="J18103" s="6"/>
      <c r="M18103" s="7"/>
      <c r="T18103" s="6"/>
      <c r="AE18103" s="4"/>
      <c r="AF18103" s="4"/>
      <c r="AG18103" s="6"/>
      <c r="AY18103" s="4"/>
    </row>
    <row r="18104" spans="1:51" customFormat="1" x14ac:dyDescent="0.25">
      <c r="A18104" s="6"/>
      <c r="J18104" s="6"/>
      <c r="M18104" s="7"/>
      <c r="T18104" s="6"/>
      <c r="AE18104" s="4"/>
      <c r="AF18104" s="4"/>
      <c r="AG18104" s="6"/>
      <c r="AY18104" s="4"/>
    </row>
    <row r="18105" spans="1:51" customFormat="1" x14ac:dyDescent="0.25">
      <c r="A18105" s="6"/>
      <c r="J18105" s="6"/>
      <c r="M18105" s="7"/>
      <c r="T18105" s="6"/>
      <c r="AE18105" s="4"/>
      <c r="AF18105" s="4"/>
      <c r="AG18105" s="6"/>
      <c r="AY18105" s="4"/>
    </row>
    <row r="18106" spans="1:51" customFormat="1" x14ac:dyDescent="0.25">
      <c r="A18106" s="6"/>
      <c r="J18106" s="6"/>
      <c r="M18106" s="7"/>
      <c r="T18106" s="6"/>
      <c r="AE18106" s="4"/>
      <c r="AF18106" s="4"/>
      <c r="AG18106" s="6"/>
      <c r="AY18106" s="4"/>
    </row>
    <row r="18107" spans="1:51" customFormat="1" x14ac:dyDescent="0.25">
      <c r="A18107" s="6"/>
      <c r="J18107" s="6"/>
      <c r="M18107" s="7"/>
      <c r="T18107" s="6"/>
      <c r="AE18107" s="4"/>
      <c r="AF18107" s="4"/>
      <c r="AG18107" s="6"/>
      <c r="AY18107" s="4"/>
    </row>
    <row r="18108" spans="1:51" customFormat="1" x14ac:dyDescent="0.25">
      <c r="A18108" s="6"/>
      <c r="J18108" s="6"/>
      <c r="M18108" s="7"/>
      <c r="T18108" s="6"/>
      <c r="AE18108" s="4"/>
      <c r="AF18108" s="4"/>
      <c r="AG18108" s="6"/>
      <c r="AY18108" s="4"/>
    </row>
    <row r="18109" spans="1:51" customFormat="1" x14ac:dyDescent="0.25">
      <c r="A18109" s="6"/>
      <c r="J18109" s="6"/>
      <c r="M18109" s="7"/>
      <c r="T18109" s="6"/>
      <c r="AE18109" s="4"/>
      <c r="AF18109" s="4"/>
      <c r="AG18109" s="6"/>
      <c r="AY18109" s="4"/>
    </row>
    <row r="18110" spans="1:51" customFormat="1" x14ac:dyDescent="0.25">
      <c r="A18110" s="6"/>
      <c r="J18110" s="6"/>
      <c r="M18110" s="7"/>
      <c r="T18110" s="6"/>
      <c r="AE18110" s="4"/>
      <c r="AF18110" s="4"/>
      <c r="AG18110" s="6"/>
      <c r="AY18110" s="4"/>
    </row>
    <row r="18111" spans="1:51" customFormat="1" x14ac:dyDescent="0.25">
      <c r="A18111" s="6"/>
      <c r="J18111" s="6"/>
      <c r="M18111" s="7"/>
      <c r="T18111" s="6"/>
      <c r="AE18111" s="4"/>
      <c r="AF18111" s="4"/>
      <c r="AG18111" s="6"/>
      <c r="AY18111" s="4"/>
    </row>
    <row r="18112" spans="1:51" customFormat="1" x14ac:dyDescent="0.25">
      <c r="A18112" s="6"/>
      <c r="J18112" s="6"/>
      <c r="M18112" s="7"/>
      <c r="T18112" s="6"/>
      <c r="AE18112" s="4"/>
      <c r="AF18112" s="4"/>
      <c r="AG18112" s="6"/>
      <c r="AY18112" s="4"/>
    </row>
    <row r="18113" spans="1:51" customFormat="1" x14ac:dyDescent="0.25">
      <c r="A18113" s="6"/>
      <c r="J18113" s="6"/>
      <c r="M18113" s="7"/>
      <c r="T18113" s="6"/>
      <c r="AE18113" s="4"/>
      <c r="AF18113" s="4"/>
      <c r="AG18113" s="6"/>
      <c r="AY18113" s="4"/>
    </row>
    <row r="18114" spans="1:51" customFormat="1" x14ac:dyDescent="0.25">
      <c r="A18114" s="6"/>
      <c r="J18114" s="6"/>
      <c r="M18114" s="7"/>
      <c r="T18114" s="6"/>
      <c r="AE18114" s="4"/>
      <c r="AF18114" s="4"/>
      <c r="AG18114" s="6"/>
      <c r="AY18114" s="4"/>
    </row>
    <row r="18115" spans="1:51" customFormat="1" x14ac:dyDescent="0.25">
      <c r="A18115" s="6"/>
      <c r="J18115" s="6"/>
      <c r="M18115" s="7"/>
      <c r="T18115" s="6"/>
      <c r="AE18115" s="4"/>
      <c r="AF18115" s="4"/>
      <c r="AG18115" s="6"/>
      <c r="AY18115" s="4"/>
    </row>
    <row r="18116" spans="1:51" customFormat="1" x14ac:dyDescent="0.25">
      <c r="A18116" s="6"/>
      <c r="J18116" s="6"/>
      <c r="M18116" s="7"/>
      <c r="T18116" s="6"/>
      <c r="AE18116" s="4"/>
      <c r="AF18116" s="4"/>
      <c r="AG18116" s="6"/>
      <c r="AY18116" s="4"/>
    </row>
    <row r="18117" spans="1:51" customFormat="1" x14ac:dyDescent="0.25">
      <c r="A18117" s="6"/>
      <c r="J18117" s="6"/>
      <c r="M18117" s="7"/>
      <c r="T18117" s="6"/>
      <c r="AE18117" s="4"/>
      <c r="AF18117" s="4"/>
      <c r="AG18117" s="6"/>
      <c r="AY18117" s="4"/>
    </row>
    <row r="18118" spans="1:51" customFormat="1" x14ac:dyDescent="0.25">
      <c r="A18118" s="6"/>
      <c r="J18118" s="6"/>
      <c r="M18118" s="7"/>
      <c r="T18118" s="6"/>
      <c r="AE18118" s="4"/>
      <c r="AF18118" s="4"/>
      <c r="AG18118" s="6"/>
      <c r="AY18118" s="4"/>
    </row>
    <row r="18119" spans="1:51" customFormat="1" x14ac:dyDescent="0.25">
      <c r="A18119" s="6"/>
      <c r="J18119" s="6"/>
      <c r="M18119" s="7"/>
      <c r="T18119" s="6"/>
      <c r="AE18119" s="4"/>
      <c r="AF18119" s="4"/>
      <c r="AG18119" s="6"/>
      <c r="AY18119" s="4"/>
    </row>
    <row r="18120" spans="1:51" customFormat="1" x14ac:dyDescent="0.25">
      <c r="A18120" s="6"/>
      <c r="J18120" s="6"/>
      <c r="M18120" s="7"/>
      <c r="T18120" s="6"/>
      <c r="AE18120" s="4"/>
      <c r="AF18120" s="4"/>
      <c r="AG18120" s="6"/>
      <c r="AY18120" s="4"/>
    </row>
    <row r="18121" spans="1:51" customFormat="1" x14ac:dyDescent="0.25">
      <c r="A18121" s="6"/>
      <c r="J18121" s="6"/>
      <c r="M18121" s="7"/>
      <c r="T18121" s="6"/>
      <c r="AE18121" s="4"/>
      <c r="AF18121" s="4"/>
      <c r="AG18121" s="6"/>
      <c r="AY18121" s="4"/>
    </row>
    <row r="18122" spans="1:51" customFormat="1" x14ac:dyDescent="0.25">
      <c r="A18122" s="6"/>
      <c r="J18122" s="6"/>
      <c r="M18122" s="7"/>
      <c r="T18122" s="6"/>
      <c r="AE18122" s="4"/>
      <c r="AF18122" s="4"/>
      <c r="AG18122" s="6"/>
      <c r="AY18122" s="4"/>
    </row>
    <row r="18123" spans="1:51" customFormat="1" x14ac:dyDescent="0.25">
      <c r="A18123" s="6"/>
      <c r="J18123" s="6"/>
      <c r="M18123" s="7"/>
      <c r="T18123" s="6"/>
      <c r="AE18123" s="4"/>
      <c r="AF18123" s="4"/>
      <c r="AG18123" s="6"/>
      <c r="AY18123" s="4"/>
    </row>
    <row r="18124" spans="1:51" customFormat="1" x14ac:dyDescent="0.25">
      <c r="A18124" s="6"/>
      <c r="J18124" s="6"/>
      <c r="M18124" s="7"/>
      <c r="T18124" s="6"/>
      <c r="AE18124" s="4"/>
      <c r="AF18124" s="4"/>
      <c r="AG18124" s="6"/>
      <c r="AY18124" s="4"/>
    </row>
    <row r="18125" spans="1:51" customFormat="1" x14ac:dyDescent="0.25">
      <c r="A18125" s="6"/>
      <c r="J18125" s="6"/>
      <c r="M18125" s="7"/>
      <c r="T18125" s="6"/>
      <c r="AE18125" s="4"/>
      <c r="AF18125" s="4"/>
      <c r="AG18125" s="6"/>
      <c r="AY18125" s="4"/>
    </row>
    <row r="18126" spans="1:51" customFormat="1" x14ac:dyDescent="0.25">
      <c r="A18126" s="6"/>
      <c r="J18126" s="6"/>
      <c r="M18126" s="7"/>
      <c r="T18126" s="6"/>
      <c r="AE18126" s="4"/>
      <c r="AF18126" s="4"/>
      <c r="AG18126" s="6"/>
      <c r="AY18126" s="4"/>
    </row>
    <row r="18127" spans="1:51" customFormat="1" x14ac:dyDescent="0.25">
      <c r="A18127" s="6"/>
      <c r="J18127" s="6"/>
      <c r="M18127" s="7"/>
      <c r="T18127" s="6"/>
      <c r="AE18127" s="4"/>
      <c r="AF18127" s="4"/>
      <c r="AG18127" s="6"/>
      <c r="AY18127" s="4"/>
    </row>
    <row r="18128" spans="1:51" customFormat="1" x14ac:dyDescent="0.25">
      <c r="A18128" s="6"/>
      <c r="J18128" s="6"/>
      <c r="M18128" s="7"/>
      <c r="T18128" s="6"/>
      <c r="AE18128" s="4"/>
      <c r="AF18128" s="4"/>
      <c r="AG18128" s="6"/>
      <c r="AY18128" s="4"/>
    </row>
    <row r="18129" spans="1:51" customFormat="1" x14ac:dyDescent="0.25">
      <c r="A18129" s="6"/>
      <c r="J18129" s="6"/>
      <c r="M18129" s="7"/>
      <c r="T18129" s="6"/>
      <c r="AE18129" s="4"/>
      <c r="AF18129" s="4"/>
      <c r="AG18129" s="6"/>
      <c r="AY18129" s="4"/>
    </row>
    <row r="18130" spans="1:51" customFormat="1" x14ac:dyDescent="0.25">
      <c r="A18130" s="6"/>
      <c r="J18130" s="6"/>
      <c r="M18130" s="7"/>
      <c r="T18130" s="6"/>
      <c r="AE18130" s="4"/>
      <c r="AF18130" s="4"/>
      <c r="AG18130" s="6"/>
      <c r="AY18130" s="4"/>
    </row>
    <row r="18131" spans="1:51" customFormat="1" x14ac:dyDescent="0.25">
      <c r="A18131" s="6"/>
      <c r="J18131" s="6"/>
      <c r="M18131" s="7"/>
      <c r="T18131" s="6"/>
      <c r="AE18131" s="4"/>
      <c r="AF18131" s="4"/>
      <c r="AG18131" s="6"/>
      <c r="AY18131" s="4"/>
    </row>
    <row r="18132" spans="1:51" customFormat="1" x14ac:dyDescent="0.25">
      <c r="A18132" s="6"/>
      <c r="J18132" s="6"/>
      <c r="M18132" s="7"/>
      <c r="T18132" s="6"/>
      <c r="AE18132" s="4"/>
      <c r="AF18132" s="4"/>
      <c r="AG18132" s="6"/>
      <c r="AY18132" s="4"/>
    </row>
    <row r="18133" spans="1:51" customFormat="1" x14ac:dyDescent="0.25">
      <c r="A18133" s="6"/>
      <c r="J18133" s="6"/>
      <c r="M18133" s="7"/>
      <c r="T18133" s="6"/>
      <c r="AE18133" s="4"/>
      <c r="AF18133" s="4"/>
      <c r="AG18133" s="6"/>
      <c r="AY18133" s="4"/>
    </row>
    <row r="18134" spans="1:51" customFormat="1" x14ac:dyDescent="0.25">
      <c r="A18134" s="6"/>
      <c r="J18134" s="6"/>
      <c r="M18134" s="7"/>
      <c r="T18134" s="6"/>
      <c r="AE18134" s="4"/>
      <c r="AF18134" s="4"/>
      <c r="AG18134" s="6"/>
      <c r="AY18134" s="4"/>
    </row>
    <row r="18135" spans="1:51" customFormat="1" x14ac:dyDescent="0.25">
      <c r="A18135" s="6"/>
      <c r="J18135" s="6"/>
      <c r="M18135" s="7"/>
      <c r="T18135" s="6"/>
      <c r="AE18135" s="4"/>
      <c r="AF18135" s="4"/>
      <c r="AG18135" s="6"/>
      <c r="AY18135" s="4"/>
    </row>
    <row r="18136" spans="1:51" customFormat="1" x14ac:dyDescent="0.25">
      <c r="A18136" s="6"/>
      <c r="J18136" s="6"/>
      <c r="M18136" s="7"/>
      <c r="T18136" s="6"/>
      <c r="AE18136" s="4"/>
      <c r="AF18136" s="4"/>
      <c r="AG18136" s="6"/>
      <c r="AY18136" s="4"/>
    </row>
    <row r="18137" spans="1:51" customFormat="1" x14ac:dyDescent="0.25">
      <c r="A18137" s="6"/>
      <c r="J18137" s="6"/>
      <c r="M18137" s="7"/>
      <c r="T18137" s="6"/>
      <c r="AE18137" s="4"/>
      <c r="AF18137" s="4"/>
      <c r="AG18137" s="6"/>
      <c r="AY18137" s="4"/>
    </row>
    <row r="18138" spans="1:51" customFormat="1" x14ac:dyDescent="0.25">
      <c r="A18138" s="6"/>
      <c r="J18138" s="6"/>
      <c r="M18138" s="7"/>
      <c r="T18138" s="6"/>
      <c r="AE18138" s="4"/>
      <c r="AF18138" s="4"/>
      <c r="AG18138" s="6"/>
      <c r="AY18138" s="4"/>
    </row>
    <row r="18139" spans="1:51" customFormat="1" x14ac:dyDescent="0.25">
      <c r="A18139" s="6"/>
      <c r="J18139" s="6"/>
      <c r="M18139" s="7"/>
      <c r="T18139" s="6"/>
      <c r="AE18139" s="4"/>
      <c r="AF18139" s="4"/>
      <c r="AG18139" s="6"/>
      <c r="AY18139" s="4"/>
    </row>
    <row r="18140" spans="1:51" customFormat="1" x14ac:dyDescent="0.25">
      <c r="A18140" s="6"/>
      <c r="J18140" s="6"/>
      <c r="M18140" s="7"/>
      <c r="T18140" s="6"/>
      <c r="AE18140" s="4"/>
      <c r="AF18140" s="4"/>
      <c r="AG18140" s="6"/>
      <c r="AY18140" s="4"/>
    </row>
    <row r="18141" spans="1:51" customFormat="1" x14ac:dyDescent="0.25">
      <c r="A18141" s="6"/>
      <c r="J18141" s="6"/>
      <c r="M18141" s="7"/>
      <c r="T18141" s="6"/>
      <c r="AE18141" s="4"/>
      <c r="AF18141" s="4"/>
      <c r="AG18141" s="6"/>
      <c r="AY18141" s="4"/>
    </row>
    <row r="18142" spans="1:51" customFormat="1" x14ac:dyDescent="0.25">
      <c r="A18142" s="6"/>
      <c r="J18142" s="6"/>
      <c r="M18142" s="7"/>
      <c r="T18142" s="6"/>
      <c r="AE18142" s="4"/>
      <c r="AF18142" s="4"/>
      <c r="AG18142" s="6"/>
      <c r="AY18142" s="4"/>
    </row>
    <row r="18143" spans="1:51" customFormat="1" x14ac:dyDescent="0.25">
      <c r="A18143" s="6"/>
      <c r="J18143" s="6"/>
      <c r="M18143" s="7"/>
      <c r="T18143" s="6"/>
      <c r="AE18143" s="4"/>
      <c r="AF18143" s="4"/>
      <c r="AG18143" s="6"/>
      <c r="AY18143" s="4"/>
    </row>
    <row r="18144" spans="1:51" customFormat="1" x14ac:dyDescent="0.25">
      <c r="A18144" s="6"/>
      <c r="J18144" s="6"/>
      <c r="M18144" s="7"/>
      <c r="T18144" s="6"/>
      <c r="AE18144" s="4"/>
      <c r="AF18144" s="4"/>
      <c r="AG18144" s="6"/>
      <c r="AY18144" s="4"/>
    </row>
    <row r="18145" spans="1:51" customFormat="1" x14ac:dyDescent="0.25">
      <c r="A18145" s="6"/>
      <c r="J18145" s="6"/>
      <c r="M18145" s="7"/>
      <c r="T18145" s="6"/>
      <c r="AE18145" s="4"/>
      <c r="AF18145" s="4"/>
      <c r="AG18145" s="6"/>
      <c r="AY18145" s="4"/>
    </row>
    <row r="18146" spans="1:51" customFormat="1" x14ac:dyDescent="0.25">
      <c r="A18146" s="6"/>
      <c r="J18146" s="6"/>
      <c r="M18146" s="7"/>
      <c r="T18146" s="6"/>
      <c r="AE18146" s="4"/>
      <c r="AF18146" s="4"/>
      <c r="AG18146" s="6"/>
      <c r="AY18146" s="4"/>
    </row>
    <row r="18147" spans="1:51" customFormat="1" x14ac:dyDescent="0.25">
      <c r="A18147" s="6"/>
      <c r="J18147" s="6"/>
      <c r="M18147" s="7"/>
      <c r="T18147" s="6"/>
      <c r="AE18147" s="4"/>
      <c r="AF18147" s="4"/>
      <c r="AG18147" s="6"/>
      <c r="AY18147" s="4"/>
    </row>
    <row r="18148" spans="1:51" customFormat="1" x14ac:dyDescent="0.25">
      <c r="A18148" s="6"/>
      <c r="J18148" s="6"/>
      <c r="M18148" s="7"/>
      <c r="T18148" s="6"/>
      <c r="AE18148" s="4"/>
      <c r="AF18148" s="4"/>
      <c r="AG18148" s="6"/>
      <c r="AY18148" s="4"/>
    </row>
    <row r="18149" spans="1:51" customFormat="1" x14ac:dyDescent="0.25">
      <c r="A18149" s="6"/>
      <c r="J18149" s="6"/>
      <c r="M18149" s="7"/>
      <c r="T18149" s="6"/>
      <c r="AE18149" s="4"/>
      <c r="AF18149" s="4"/>
      <c r="AG18149" s="6"/>
      <c r="AY18149" s="4"/>
    </row>
    <row r="18150" spans="1:51" customFormat="1" x14ac:dyDescent="0.25">
      <c r="A18150" s="6"/>
      <c r="J18150" s="6"/>
      <c r="M18150" s="7"/>
      <c r="T18150" s="6"/>
      <c r="AE18150" s="4"/>
      <c r="AF18150" s="4"/>
      <c r="AG18150" s="6"/>
      <c r="AY18150" s="4"/>
    </row>
    <row r="18151" spans="1:51" customFormat="1" x14ac:dyDescent="0.25">
      <c r="A18151" s="6"/>
      <c r="J18151" s="6"/>
      <c r="M18151" s="7"/>
      <c r="T18151" s="6"/>
      <c r="AE18151" s="4"/>
      <c r="AF18151" s="4"/>
      <c r="AG18151" s="6"/>
      <c r="AY18151" s="4"/>
    </row>
    <row r="18152" spans="1:51" customFormat="1" x14ac:dyDescent="0.25">
      <c r="A18152" s="6"/>
      <c r="J18152" s="6"/>
      <c r="M18152" s="7"/>
      <c r="T18152" s="6"/>
      <c r="AE18152" s="4"/>
      <c r="AF18152" s="4"/>
      <c r="AG18152" s="6"/>
      <c r="AY18152" s="4"/>
    </row>
    <row r="18153" spans="1:51" customFormat="1" x14ac:dyDescent="0.25">
      <c r="A18153" s="6"/>
      <c r="J18153" s="6"/>
      <c r="M18153" s="7"/>
      <c r="T18153" s="6"/>
      <c r="AE18153" s="4"/>
      <c r="AF18153" s="4"/>
      <c r="AG18153" s="6"/>
      <c r="AY18153" s="4"/>
    </row>
    <row r="18154" spans="1:51" customFormat="1" x14ac:dyDescent="0.25">
      <c r="A18154" s="6"/>
      <c r="J18154" s="6"/>
      <c r="M18154" s="7"/>
      <c r="T18154" s="6"/>
      <c r="AE18154" s="4"/>
      <c r="AF18154" s="4"/>
      <c r="AG18154" s="6"/>
      <c r="AY18154" s="4"/>
    </row>
    <row r="18155" spans="1:51" customFormat="1" x14ac:dyDescent="0.25">
      <c r="A18155" s="6"/>
      <c r="J18155" s="6"/>
      <c r="M18155" s="7"/>
      <c r="T18155" s="6"/>
      <c r="AE18155" s="4"/>
      <c r="AF18155" s="4"/>
      <c r="AG18155" s="6"/>
      <c r="AY18155" s="4"/>
    </row>
    <row r="18156" spans="1:51" customFormat="1" x14ac:dyDescent="0.25">
      <c r="A18156" s="6"/>
      <c r="J18156" s="6"/>
      <c r="M18156" s="7"/>
      <c r="T18156" s="6"/>
      <c r="AE18156" s="4"/>
      <c r="AF18156" s="4"/>
      <c r="AG18156" s="6"/>
      <c r="AY18156" s="4"/>
    </row>
    <row r="18157" spans="1:51" customFormat="1" x14ac:dyDescent="0.25">
      <c r="A18157" s="6"/>
      <c r="J18157" s="6"/>
      <c r="M18157" s="7"/>
      <c r="T18157" s="6"/>
      <c r="AE18157" s="4"/>
      <c r="AF18157" s="4"/>
      <c r="AG18157" s="6"/>
      <c r="AY18157" s="4"/>
    </row>
    <row r="18158" spans="1:51" customFormat="1" x14ac:dyDescent="0.25">
      <c r="A18158" s="6"/>
      <c r="J18158" s="6"/>
      <c r="M18158" s="7"/>
      <c r="T18158" s="6"/>
      <c r="AE18158" s="4"/>
      <c r="AF18158" s="4"/>
      <c r="AG18158" s="6"/>
      <c r="AY18158" s="4"/>
    </row>
    <row r="18159" spans="1:51" customFormat="1" x14ac:dyDescent="0.25">
      <c r="A18159" s="6"/>
      <c r="J18159" s="6"/>
      <c r="M18159" s="7"/>
      <c r="T18159" s="6"/>
      <c r="AE18159" s="4"/>
      <c r="AF18159" s="4"/>
      <c r="AG18159" s="6"/>
      <c r="AY18159" s="4"/>
    </row>
    <row r="18160" spans="1:51" customFormat="1" x14ac:dyDescent="0.25">
      <c r="A18160" s="6"/>
      <c r="J18160" s="6"/>
      <c r="M18160" s="7"/>
      <c r="T18160" s="6"/>
      <c r="AE18160" s="4"/>
      <c r="AF18160" s="4"/>
      <c r="AG18160" s="6"/>
      <c r="AY18160" s="4"/>
    </row>
    <row r="18161" spans="1:51" customFormat="1" x14ac:dyDescent="0.25">
      <c r="A18161" s="6"/>
      <c r="J18161" s="6"/>
      <c r="M18161" s="7"/>
      <c r="T18161" s="6"/>
      <c r="AE18161" s="4"/>
      <c r="AF18161" s="4"/>
      <c r="AG18161" s="6"/>
      <c r="AY18161" s="4"/>
    </row>
    <row r="18162" spans="1:51" customFormat="1" x14ac:dyDescent="0.25">
      <c r="A18162" s="6"/>
      <c r="J18162" s="6"/>
      <c r="M18162" s="7"/>
      <c r="T18162" s="6"/>
      <c r="AE18162" s="4"/>
      <c r="AF18162" s="4"/>
      <c r="AG18162" s="6"/>
      <c r="AY18162" s="4"/>
    </row>
    <row r="18163" spans="1:51" customFormat="1" x14ac:dyDescent="0.25">
      <c r="A18163" s="6"/>
      <c r="J18163" s="6"/>
      <c r="M18163" s="7"/>
      <c r="T18163" s="6"/>
      <c r="AE18163" s="4"/>
      <c r="AF18163" s="4"/>
      <c r="AG18163" s="6"/>
      <c r="AY18163" s="4"/>
    </row>
    <row r="18164" spans="1:51" customFormat="1" x14ac:dyDescent="0.25">
      <c r="A18164" s="6"/>
      <c r="J18164" s="6"/>
      <c r="M18164" s="7"/>
      <c r="T18164" s="6"/>
      <c r="AE18164" s="4"/>
      <c r="AF18164" s="4"/>
      <c r="AG18164" s="6"/>
      <c r="AY18164" s="4"/>
    </row>
    <row r="18165" spans="1:51" customFormat="1" x14ac:dyDescent="0.25">
      <c r="A18165" s="6"/>
      <c r="J18165" s="6"/>
      <c r="M18165" s="7"/>
      <c r="T18165" s="6"/>
      <c r="AE18165" s="4"/>
      <c r="AF18165" s="4"/>
      <c r="AG18165" s="6"/>
      <c r="AY18165" s="4"/>
    </row>
    <row r="18166" spans="1:51" customFormat="1" x14ac:dyDescent="0.25">
      <c r="A18166" s="6"/>
      <c r="J18166" s="6"/>
      <c r="M18166" s="7"/>
      <c r="T18166" s="6"/>
      <c r="AE18166" s="4"/>
      <c r="AF18166" s="4"/>
      <c r="AG18166" s="6"/>
      <c r="AY18166" s="4"/>
    </row>
    <row r="18167" spans="1:51" customFormat="1" x14ac:dyDescent="0.25">
      <c r="A18167" s="6"/>
      <c r="J18167" s="6"/>
      <c r="M18167" s="7"/>
      <c r="T18167" s="6"/>
      <c r="AE18167" s="4"/>
      <c r="AF18167" s="4"/>
      <c r="AG18167" s="6"/>
      <c r="AY18167" s="4"/>
    </row>
    <row r="18168" spans="1:51" customFormat="1" x14ac:dyDescent="0.25">
      <c r="A18168" s="6"/>
      <c r="J18168" s="6"/>
      <c r="M18168" s="7"/>
      <c r="T18168" s="6"/>
      <c r="AE18168" s="4"/>
      <c r="AF18168" s="4"/>
      <c r="AG18168" s="6"/>
      <c r="AY18168" s="4"/>
    </row>
    <row r="18169" spans="1:51" customFormat="1" x14ac:dyDescent="0.25">
      <c r="A18169" s="6"/>
      <c r="J18169" s="6"/>
      <c r="M18169" s="7"/>
      <c r="T18169" s="6"/>
      <c r="AE18169" s="4"/>
      <c r="AF18169" s="4"/>
      <c r="AG18169" s="6"/>
      <c r="AY18169" s="4"/>
    </row>
    <row r="18170" spans="1:51" customFormat="1" x14ac:dyDescent="0.25">
      <c r="A18170" s="6"/>
      <c r="J18170" s="6"/>
      <c r="M18170" s="7"/>
      <c r="T18170" s="6"/>
      <c r="AE18170" s="4"/>
      <c r="AF18170" s="4"/>
      <c r="AG18170" s="6"/>
      <c r="AY18170" s="4"/>
    </row>
    <row r="18171" spans="1:51" customFormat="1" x14ac:dyDescent="0.25">
      <c r="A18171" s="6"/>
      <c r="J18171" s="6"/>
      <c r="M18171" s="7"/>
      <c r="T18171" s="6"/>
      <c r="AE18171" s="4"/>
      <c r="AF18171" s="4"/>
      <c r="AG18171" s="6"/>
      <c r="AY18171" s="4"/>
    </row>
    <row r="18172" spans="1:51" customFormat="1" x14ac:dyDescent="0.25">
      <c r="A18172" s="6"/>
      <c r="J18172" s="6"/>
      <c r="M18172" s="7"/>
      <c r="T18172" s="6"/>
      <c r="AE18172" s="4"/>
      <c r="AF18172" s="4"/>
      <c r="AG18172" s="6"/>
      <c r="AY18172" s="4"/>
    </row>
    <row r="18173" spans="1:51" customFormat="1" x14ac:dyDescent="0.25">
      <c r="A18173" s="6"/>
      <c r="J18173" s="6"/>
      <c r="M18173" s="7"/>
      <c r="T18173" s="6"/>
      <c r="AE18173" s="4"/>
      <c r="AF18173" s="4"/>
      <c r="AG18173" s="6"/>
      <c r="AY18173" s="4"/>
    </row>
    <row r="18174" spans="1:51" customFormat="1" x14ac:dyDescent="0.25">
      <c r="A18174" s="6"/>
      <c r="J18174" s="6"/>
      <c r="M18174" s="7"/>
      <c r="T18174" s="6"/>
      <c r="AE18174" s="4"/>
      <c r="AF18174" s="4"/>
      <c r="AG18174" s="6"/>
      <c r="AY18174" s="4"/>
    </row>
    <row r="18175" spans="1:51" customFormat="1" x14ac:dyDescent="0.25">
      <c r="A18175" s="6"/>
      <c r="J18175" s="6"/>
      <c r="M18175" s="7"/>
      <c r="T18175" s="6"/>
      <c r="AE18175" s="4"/>
      <c r="AF18175" s="4"/>
      <c r="AG18175" s="6"/>
      <c r="AY18175" s="4"/>
    </row>
    <row r="18176" spans="1:51" customFormat="1" x14ac:dyDescent="0.25">
      <c r="A18176" s="6"/>
      <c r="J18176" s="6"/>
      <c r="M18176" s="7"/>
      <c r="T18176" s="6"/>
      <c r="AE18176" s="4"/>
      <c r="AF18176" s="4"/>
      <c r="AG18176" s="6"/>
      <c r="AY18176" s="4"/>
    </row>
    <row r="18177" spans="1:51" customFormat="1" x14ac:dyDescent="0.25">
      <c r="A18177" s="6"/>
      <c r="J18177" s="6"/>
      <c r="M18177" s="7"/>
      <c r="T18177" s="6"/>
      <c r="AE18177" s="4"/>
      <c r="AF18177" s="4"/>
      <c r="AG18177" s="6"/>
      <c r="AY18177" s="4"/>
    </row>
    <row r="18178" spans="1:51" customFormat="1" x14ac:dyDescent="0.25">
      <c r="A18178" s="6"/>
      <c r="J18178" s="6"/>
      <c r="M18178" s="7"/>
      <c r="T18178" s="6"/>
      <c r="AE18178" s="4"/>
      <c r="AF18178" s="4"/>
      <c r="AG18178" s="6"/>
      <c r="AY18178" s="4"/>
    </row>
    <row r="18179" spans="1:51" customFormat="1" x14ac:dyDescent="0.25">
      <c r="A18179" s="6"/>
      <c r="J18179" s="6"/>
      <c r="M18179" s="7"/>
      <c r="T18179" s="6"/>
      <c r="AE18179" s="4"/>
      <c r="AF18179" s="4"/>
      <c r="AG18179" s="6"/>
      <c r="AY18179" s="4"/>
    </row>
    <row r="18180" spans="1:51" customFormat="1" x14ac:dyDescent="0.25">
      <c r="A18180" s="6"/>
      <c r="J18180" s="6"/>
      <c r="M18180" s="7"/>
      <c r="T18180" s="6"/>
      <c r="AE18180" s="4"/>
      <c r="AF18180" s="4"/>
      <c r="AG18180" s="6"/>
      <c r="AY18180" s="4"/>
    </row>
    <row r="18181" spans="1:51" customFormat="1" x14ac:dyDescent="0.25">
      <c r="A18181" s="6"/>
      <c r="J18181" s="6"/>
      <c r="M18181" s="7"/>
      <c r="T18181" s="6"/>
      <c r="AE18181" s="4"/>
      <c r="AF18181" s="4"/>
      <c r="AG18181" s="6"/>
      <c r="AY18181" s="4"/>
    </row>
    <row r="18182" spans="1:51" customFormat="1" x14ac:dyDescent="0.25">
      <c r="A18182" s="6"/>
      <c r="J18182" s="6"/>
      <c r="M18182" s="7"/>
      <c r="T18182" s="6"/>
      <c r="AE18182" s="4"/>
      <c r="AF18182" s="4"/>
      <c r="AG18182" s="6"/>
      <c r="AY18182" s="4"/>
    </row>
    <row r="18183" spans="1:51" customFormat="1" x14ac:dyDescent="0.25">
      <c r="A18183" s="6"/>
      <c r="J18183" s="6"/>
      <c r="M18183" s="7"/>
      <c r="T18183" s="6"/>
      <c r="AE18183" s="4"/>
      <c r="AF18183" s="4"/>
      <c r="AG18183" s="6"/>
      <c r="AY18183" s="4"/>
    </row>
    <row r="18184" spans="1:51" customFormat="1" x14ac:dyDescent="0.25">
      <c r="A18184" s="6"/>
      <c r="J18184" s="6"/>
      <c r="M18184" s="7"/>
      <c r="T18184" s="6"/>
      <c r="AE18184" s="4"/>
      <c r="AF18184" s="4"/>
      <c r="AG18184" s="6"/>
      <c r="AY18184" s="4"/>
    </row>
    <row r="18185" spans="1:51" customFormat="1" x14ac:dyDescent="0.25">
      <c r="A18185" s="6"/>
      <c r="J18185" s="6"/>
      <c r="M18185" s="7"/>
      <c r="T18185" s="6"/>
      <c r="AE18185" s="4"/>
      <c r="AF18185" s="4"/>
      <c r="AG18185" s="6"/>
      <c r="AY18185" s="4"/>
    </row>
    <row r="18186" spans="1:51" customFormat="1" x14ac:dyDescent="0.25">
      <c r="A18186" s="6"/>
      <c r="J18186" s="6"/>
      <c r="M18186" s="7"/>
      <c r="T18186" s="6"/>
      <c r="AE18186" s="4"/>
      <c r="AF18186" s="4"/>
      <c r="AG18186" s="6"/>
      <c r="AY18186" s="4"/>
    </row>
    <row r="18187" spans="1:51" customFormat="1" x14ac:dyDescent="0.25">
      <c r="A18187" s="6"/>
      <c r="J18187" s="6"/>
      <c r="M18187" s="7"/>
      <c r="T18187" s="6"/>
      <c r="AE18187" s="4"/>
      <c r="AF18187" s="4"/>
      <c r="AG18187" s="6"/>
      <c r="AY18187" s="4"/>
    </row>
    <row r="18188" spans="1:51" customFormat="1" x14ac:dyDescent="0.25">
      <c r="A18188" s="6"/>
      <c r="J18188" s="6"/>
      <c r="M18188" s="7"/>
      <c r="T18188" s="6"/>
      <c r="AE18188" s="4"/>
      <c r="AF18188" s="4"/>
      <c r="AG18188" s="6"/>
      <c r="AY18188" s="4"/>
    </row>
    <row r="18189" spans="1:51" customFormat="1" x14ac:dyDescent="0.25">
      <c r="A18189" s="6"/>
      <c r="J18189" s="6"/>
      <c r="M18189" s="7"/>
      <c r="T18189" s="6"/>
      <c r="AE18189" s="4"/>
      <c r="AF18189" s="4"/>
      <c r="AG18189" s="6"/>
      <c r="AY18189" s="4"/>
    </row>
    <row r="18190" spans="1:51" customFormat="1" x14ac:dyDescent="0.25">
      <c r="A18190" s="6"/>
      <c r="J18190" s="6"/>
      <c r="M18190" s="7"/>
      <c r="T18190" s="6"/>
      <c r="AE18190" s="4"/>
      <c r="AF18190" s="4"/>
      <c r="AG18190" s="6"/>
      <c r="AY18190" s="4"/>
    </row>
    <row r="18191" spans="1:51" customFormat="1" x14ac:dyDescent="0.25">
      <c r="A18191" s="6"/>
      <c r="J18191" s="6"/>
      <c r="M18191" s="7"/>
      <c r="T18191" s="6"/>
      <c r="AE18191" s="4"/>
      <c r="AF18191" s="4"/>
      <c r="AG18191" s="6"/>
      <c r="AY18191" s="4"/>
    </row>
    <row r="18192" spans="1:51" customFormat="1" x14ac:dyDescent="0.25">
      <c r="A18192" s="6"/>
      <c r="J18192" s="6"/>
      <c r="M18192" s="7"/>
      <c r="T18192" s="6"/>
      <c r="AE18192" s="4"/>
      <c r="AF18192" s="4"/>
      <c r="AG18192" s="6"/>
      <c r="AY18192" s="4"/>
    </row>
    <row r="18193" spans="1:51" customFormat="1" x14ac:dyDescent="0.25">
      <c r="A18193" s="6"/>
      <c r="J18193" s="6"/>
      <c r="M18193" s="7"/>
      <c r="T18193" s="6"/>
      <c r="AE18193" s="4"/>
      <c r="AF18193" s="4"/>
      <c r="AG18193" s="6"/>
      <c r="AY18193" s="4"/>
    </row>
    <row r="18194" spans="1:51" customFormat="1" x14ac:dyDescent="0.25">
      <c r="A18194" s="6"/>
      <c r="J18194" s="6"/>
      <c r="M18194" s="7"/>
      <c r="T18194" s="6"/>
      <c r="AE18194" s="4"/>
      <c r="AF18194" s="4"/>
      <c r="AG18194" s="6"/>
      <c r="AY18194" s="4"/>
    </row>
    <row r="18195" spans="1:51" customFormat="1" x14ac:dyDescent="0.25">
      <c r="A18195" s="6"/>
      <c r="J18195" s="6"/>
      <c r="M18195" s="7"/>
      <c r="T18195" s="6"/>
      <c r="AE18195" s="4"/>
      <c r="AF18195" s="4"/>
      <c r="AG18195" s="6"/>
      <c r="AY18195" s="4"/>
    </row>
    <row r="18196" spans="1:51" customFormat="1" x14ac:dyDescent="0.25">
      <c r="A18196" s="6"/>
      <c r="J18196" s="6"/>
      <c r="M18196" s="7"/>
      <c r="T18196" s="6"/>
      <c r="AE18196" s="4"/>
      <c r="AF18196" s="4"/>
      <c r="AG18196" s="6"/>
      <c r="AY18196" s="4"/>
    </row>
    <row r="18197" spans="1:51" customFormat="1" x14ac:dyDescent="0.25">
      <c r="A18197" s="6"/>
      <c r="J18197" s="6"/>
      <c r="M18197" s="7"/>
      <c r="T18197" s="6"/>
      <c r="AE18197" s="4"/>
      <c r="AF18197" s="4"/>
      <c r="AG18197" s="6"/>
      <c r="AY18197" s="4"/>
    </row>
    <row r="18198" spans="1:51" customFormat="1" x14ac:dyDescent="0.25">
      <c r="A18198" s="6"/>
      <c r="J18198" s="6"/>
      <c r="M18198" s="7"/>
      <c r="T18198" s="6"/>
      <c r="AE18198" s="4"/>
      <c r="AF18198" s="4"/>
      <c r="AG18198" s="6"/>
      <c r="AY18198" s="4"/>
    </row>
    <row r="18199" spans="1:51" customFormat="1" x14ac:dyDescent="0.25">
      <c r="A18199" s="6"/>
      <c r="J18199" s="6"/>
      <c r="M18199" s="7"/>
      <c r="T18199" s="6"/>
      <c r="AE18199" s="4"/>
      <c r="AF18199" s="4"/>
      <c r="AG18199" s="6"/>
      <c r="AY18199" s="4"/>
    </row>
    <row r="18200" spans="1:51" customFormat="1" x14ac:dyDescent="0.25">
      <c r="A18200" s="6"/>
      <c r="J18200" s="6"/>
      <c r="M18200" s="7"/>
      <c r="T18200" s="6"/>
      <c r="AE18200" s="4"/>
      <c r="AF18200" s="4"/>
      <c r="AG18200" s="6"/>
      <c r="AY18200" s="4"/>
    </row>
    <row r="18201" spans="1:51" customFormat="1" x14ac:dyDescent="0.25">
      <c r="A18201" s="6"/>
      <c r="J18201" s="6"/>
      <c r="M18201" s="7"/>
      <c r="T18201" s="6"/>
      <c r="AE18201" s="4"/>
      <c r="AF18201" s="4"/>
      <c r="AG18201" s="6"/>
      <c r="AY18201" s="4"/>
    </row>
    <row r="18202" spans="1:51" customFormat="1" x14ac:dyDescent="0.25">
      <c r="A18202" s="6"/>
      <c r="J18202" s="6"/>
      <c r="M18202" s="7"/>
      <c r="T18202" s="6"/>
      <c r="AE18202" s="4"/>
      <c r="AF18202" s="4"/>
      <c r="AG18202" s="6"/>
      <c r="AY18202" s="4"/>
    </row>
    <row r="18203" spans="1:51" customFormat="1" x14ac:dyDescent="0.25">
      <c r="A18203" s="6"/>
      <c r="J18203" s="6"/>
      <c r="M18203" s="7"/>
      <c r="T18203" s="6"/>
      <c r="AE18203" s="4"/>
      <c r="AF18203" s="4"/>
      <c r="AG18203" s="6"/>
      <c r="AY18203" s="4"/>
    </row>
    <row r="18204" spans="1:51" customFormat="1" x14ac:dyDescent="0.25">
      <c r="A18204" s="6"/>
      <c r="J18204" s="6"/>
      <c r="M18204" s="7"/>
      <c r="T18204" s="6"/>
      <c r="AE18204" s="4"/>
      <c r="AF18204" s="4"/>
      <c r="AG18204" s="6"/>
      <c r="AY18204" s="4"/>
    </row>
    <row r="18205" spans="1:51" customFormat="1" x14ac:dyDescent="0.25">
      <c r="A18205" s="6"/>
      <c r="J18205" s="6"/>
      <c r="M18205" s="7"/>
      <c r="T18205" s="6"/>
      <c r="AE18205" s="4"/>
      <c r="AF18205" s="4"/>
      <c r="AG18205" s="6"/>
      <c r="AY18205" s="4"/>
    </row>
    <row r="18206" spans="1:51" customFormat="1" x14ac:dyDescent="0.25">
      <c r="A18206" s="6"/>
      <c r="J18206" s="6"/>
      <c r="M18206" s="7"/>
      <c r="T18206" s="6"/>
      <c r="AE18206" s="4"/>
      <c r="AF18206" s="4"/>
      <c r="AG18206" s="6"/>
      <c r="AY18206" s="4"/>
    </row>
    <row r="18207" spans="1:51" customFormat="1" x14ac:dyDescent="0.25">
      <c r="A18207" s="6"/>
      <c r="J18207" s="6"/>
      <c r="M18207" s="7"/>
      <c r="T18207" s="6"/>
      <c r="AE18207" s="4"/>
      <c r="AF18207" s="4"/>
      <c r="AG18207" s="6"/>
      <c r="AY18207" s="4"/>
    </row>
    <row r="18208" spans="1:51" customFormat="1" x14ac:dyDescent="0.25">
      <c r="A18208" s="6"/>
      <c r="J18208" s="6"/>
      <c r="M18208" s="7"/>
      <c r="T18208" s="6"/>
      <c r="AE18208" s="4"/>
      <c r="AF18208" s="4"/>
      <c r="AG18208" s="6"/>
      <c r="AY18208" s="4"/>
    </row>
    <row r="18209" spans="1:51" customFormat="1" x14ac:dyDescent="0.25">
      <c r="A18209" s="6"/>
      <c r="J18209" s="6"/>
      <c r="M18209" s="7"/>
      <c r="T18209" s="6"/>
      <c r="AE18209" s="4"/>
      <c r="AF18209" s="4"/>
      <c r="AG18209" s="6"/>
      <c r="AY18209" s="4"/>
    </row>
    <row r="18210" spans="1:51" customFormat="1" x14ac:dyDescent="0.25">
      <c r="A18210" s="6"/>
      <c r="J18210" s="6"/>
      <c r="M18210" s="7"/>
      <c r="T18210" s="6"/>
      <c r="AE18210" s="4"/>
      <c r="AF18210" s="4"/>
      <c r="AG18210" s="6"/>
      <c r="AY18210" s="4"/>
    </row>
    <row r="18211" spans="1:51" customFormat="1" x14ac:dyDescent="0.25">
      <c r="A18211" s="6"/>
      <c r="J18211" s="6"/>
      <c r="M18211" s="7"/>
      <c r="T18211" s="6"/>
      <c r="AE18211" s="4"/>
      <c r="AF18211" s="4"/>
      <c r="AG18211" s="6"/>
      <c r="AY18211" s="4"/>
    </row>
    <row r="18212" spans="1:51" customFormat="1" x14ac:dyDescent="0.25">
      <c r="A18212" s="6"/>
      <c r="J18212" s="6"/>
      <c r="M18212" s="7"/>
      <c r="T18212" s="6"/>
      <c r="AE18212" s="4"/>
      <c r="AF18212" s="4"/>
      <c r="AG18212" s="6"/>
      <c r="AY18212" s="4"/>
    </row>
    <row r="18213" spans="1:51" customFormat="1" x14ac:dyDescent="0.25">
      <c r="A18213" s="6"/>
      <c r="J18213" s="6"/>
      <c r="M18213" s="7"/>
      <c r="T18213" s="6"/>
      <c r="AE18213" s="4"/>
      <c r="AF18213" s="4"/>
      <c r="AG18213" s="6"/>
      <c r="AY18213" s="4"/>
    </row>
    <row r="18214" spans="1:51" customFormat="1" x14ac:dyDescent="0.25">
      <c r="A18214" s="6"/>
      <c r="J18214" s="6"/>
      <c r="M18214" s="7"/>
      <c r="T18214" s="6"/>
      <c r="AE18214" s="4"/>
      <c r="AF18214" s="4"/>
      <c r="AG18214" s="6"/>
      <c r="AY18214" s="4"/>
    </row>
    <row r="18215" spans="1:51" customFormat="1" x14ac:dyDescent="0.25">
      <c r="A18215" s="6"/>
      <c r="J18215" s="6"/>
      <c r="M18215" s="7"/>
      <c r="T18215" s="6"/>
      <c r="AE18215" s="4"/>
      <c r="AF18215" s="4"/>
      <c r="AG18215" s="6"/>
      <c r="AY18215" s="4"/>
    </row>
    <row r="18216" spans="1:51" customFormat="1" x14ac:dyDescent="0.25">
      <c r="A18216" s="6"/>
      <c r="J18216" s="6"/>
      <c r="M18216" s="7"/>
      <c r="T18216" s="6"/>
      <c r="AE18216" s="4"/>
      <c r="AF18216" s="4"/>
      <c r="AG18216" s="6"/>
      <c r="AY18216" s="4"/>
    </row>
    <row r="18217" spans="1:51" customFormat="1" x14ac:dyDescent="0.25">
      <c r="A18217" s="6"/>
      <c r="J18217" s="6"/>
      <c r="M18217" s="7"/>
      <c r="T18217" s="6"/>
      <c r="AE18217" s="4"/>
      <c r="AF18217" s="4"/>
      <c r="AG18217" s="6"/>
      <c r="AY18217" s="4"/>
    </row>
    <row r="18218" spans="1:51" customFormat="1" x14ac:dyDescent="0.25">
      <c r="A18218" s="6"/>
      <c r="J18218" s="6"/>
      <c r="M18218" s="7"/>
      <c r="T18218" s="6"/>
      <c r="AE18218" s="4"/>
      <c r="AF18218" s="4"/>
      <c r="AG18218" s="6"/>
      <c r="AY18218" s="4"/>
    </row>
    <row r="18219" spans="1:51" customFormat="1" x14ac:dyDescent="0.25">
      <c r="A18219" s="6"/>
      <c r="J18219" s="6"/>
      <c r="M18219" s="7"/>
      <c r="T18219" s="6"/>
      <c r="AE18219" s="4"/>
      <c r="AF18219" s="4"/>
      <c r="AG18219" s="6"/>
      <c r="AY18219" s="4"/>
    </row>
    <row r="18220" spans="1:51" customFormat="1" x14ac:dyDescent="0.25">
      <c r="A18220" s="6"/>
      <c r="J18220" s="6"/>
      <c r="M18220" s="7"/>
      <c r="T18220" s="6"/>
      <c r="AE18220" s="4"/>
      <c r="AF18220" s="4"/>
      <c r="AG18220" s="6"/>
      <c r="AY18220" s="4"/>
    </row>
    <row r="18221" spans="1:51" customFormat="1" x14ac:dyDescent="0.25">
      <c r="A18221" s="6"/>
      <c r="J18221" s="6"/>
      <c r="M18221" s="7"/>
      <c r="T18221" s="6"/>
      <c r="AE18221" s="4"/>
      <c r="AF18221" s="4"/>
      <c r="AG18221" s="6"/>
      <c r="AY18221" s="4"/>
    </row>
    <row r="18222" spans="1:51" customFormat="1" x14ac:dyDescent="0.25">
      <c r="A18222" s="6"/>
      <c r="J18222" s="6"/>
      <c r="M18222" s="7"/>
      <c r="T18222" s="6"/>
      <c r="AE18222" s="4"/>
      <c r="AF18222" s="4"/>
      <c r="AG18222" s="6"/>
      <c r="AY18222" s="4"/>
    </row>
    <row r="18223" spans="1:51" customFormat="1" x14ac:dyDescent="0.25">
      <c r="A18223" s="6"/>
      <c r="J18223" s="6"/>
      <c r="M18223" s="7"/>
      <c r="T18223" s="6"/>
      <c r="AE18223" s="4"/>
      <c r="AF18223" s="4"/>
      <c r="AG18223" s="6"/>
      <c r="AY18223" s="4"/>
    </row>
    <row r="18224" spans="1:51" customFormat="1" x14ac:dyDescent="0.25">
      <c r="A18224" s="6"/>
      <c r="J18224" s="6"/>
      <c r="M18224" s="7"/>
      <c r="T18224" s="6"/>
      <c r="AE18224" s="4"/>
      <c r="AF18224" s="4"/>
      <c r="AG18224" s="6"/>
      <c r="AY18224" s="4"/>
    </row>
    <row r="18225" spans="1:51" customFormat="1" x14ac:dyDescent="0.25">
      <c r="A18225" s="6"/>
      <c r="J18225" s="6"/>
      <c r="M18225" s="7"/>
      <c r="T18225" s="6"/>
      <c r="AE18225" s="4"/>
      <c r="AF18225" s="4"/>
      <c r="AG18225" s="6"/>
      <c r="AY18225" s="4"/>
    </row>
    <row r="18226" spans="1:51" customFormat="1" x14ac:dyDescent="0.25">
      <c r="A18226" s="6"/>
      <c r="J18226" s="6"/>
      <c r="M18226" s="7"/>
      <c r="T18226" s="6"/>
      <c r="AE18226" s="4"/>
      <c r="AF18226" s="4"/>
      <c r="AG18226" s="6"/>
      <c r="AY18226" s="4"/>
    </row>
    <row r="18227" spans="1:51" customFormat="1" x14ac:dyDescent="0.25">
      <c r="A18227" s="6"/>
      <c r="J18227" s="6"/>
      <c r="M18227" s="7"/>
      <c r="T18227" s="6"/>
      <c r="AE18227" s="4"/>
      <c r="AF18227" s="4"/>
      <c r="AG18227" s="6"/>
      <c r="AY18227" s="4"/>
    </row>
    <row r="18228" spans="1:51" customFormat="1" x14ac:dyDescent="0.25">
      <c r="A18228" s="6"/>
      <c r="J18228" s="6"/>
      <c r="M18228" s="7"/>
      <c r="T18228" s="6"/>
      <c r="AE18228" s="4"/>
      <c r="AF18228" s="4"/>
      <c r="AG18228" s="6"/>
      <c r="AY18228" s="4"/>
    </row>
    <row r="18229" spans="1:51" customFormat="1" x14ac:dyDescent="0.25">
      <c r="A18229" s="6"/>
      <c r="J18229" s="6"/>
      <c r="M18229" s="7"/>
      <c r="T18229" s="6"/>
      <c r="AE18229" s="4"/>
      <c r="AF18229" s="4"/>
      <c r="AG18229" s="6"/>
      <c r="AY18229" s="4"/>
    </row>
    <row r="18230" spans="1:51" customFormat="1" x14ac:dyDescent="0.25">
      <c r="A18230" s="6"/>
      <c r="J18230" s="6"/>
      <c r="M18230" s="7"/>
      <c r="T18230" s="6"/>
      <c r="AE18230" s="4"/>
      <c r="AF18230" s="4"/>
      <c r="AG18230" s="6"/>
      <c r="AY18230" s="4"/>
    </row>
    <row r="18231" spans="1:51" customFormat="1" x14ac:dyDescent="0.25">
      <c r="A18231" s="6"/>
      <c r="J18231" s="6"/>
      <c r="M18231" s="7"/>
      <c r="T18231" s="6"/>
      <c r="AE18231" s="4"/>
      <c r="AF18231" s="4"/>
      <c r="AG18231" s="6"/>
      <c r="AY18231" s="4"/>
    </row>
    <row r="18232" spans="1:51" customFormat="1" x14ac:dyDescent="0.25">
      <c r="A18232" s="6"/>
      <c r="J18232" s="6"/>
      <c r="M18232" s="7"/>
      <c r="T18232" s="6"/>
      <c r="AE18232" s="4"/>
      <c r="AF18232" s="4"/>
      <c r="AG18232" s="6"/>
      <c r="AY18232" s="4"/>
    </row>
    <row r="18233" spans="1:51" customFormat="1" x14ac:dyDescent="0.25">
      <c r="A18233" s="6"/>
      <c r="J18233" s="6"/>
      <c r="M18233" s="7"/>
      <c r="T18233" s="6"/>
      <c r="AE18233" s="4"/>
      <c r="AF18233" s="4"/>
      <c r="AG18233" s="6"/>
      <c r="AY18233" s="4"/>
    </row>
    <row r="18234" spans="1:51" customFormat="1" x14ac:dyDescent="0.25">
      <c r="A18234" s="6"/>
      <c r="J18234" s="6"/>
      <c r="M18234" s="7"/>
      <c r="T18234" s="6"/>
      <c r="AE18234" s="4"/>
      <c r="AF18234" s="4"/>
      <c r="AG18234" s="6"/>
      <c r="AY18234" s="4"/>
    </row>
    <row r="18235" spans="1:51" customFormat="1" x14ac:dyDescent="0.25">
      <c r="A18235" s="6"/>
      <c r="J18235" s="6"/>
      <c r="M18235" s="7"/>
      <c r="T18235" s="6"/>
      <c r="AE18235" s="4"/>
      <c r="AF18235" s="4"/>
      <c r="AG18235" s="6"/>
      <c r="AY18235" s="4"/>
    </row>
    <row r="18236" spans="1:51" customFormat="1" x14ac:dyDescent="0.25">
      <c r="A18236" s="6"/>
      <c r="J18236" s="6"/>
      <c r="M18236" s="7"/>
      <c r="T18236" s="6"/>
      <c r="AE18236" s="4"/>
      <c r="AF18236" s="4"/>
      <c r="AG18236" s="6"/>
      <c r="AY18236" s="4"/>
    </row>
    <row r="18237" spans="1:51" customFormat="1" x14ac:dyDescent="0.25">
      <c r="A18237" s="6"/>
      <c r="J18237" s="6"/>
      <c r="M18237" s="7"/>
      <c r="T18237" s="6"/>
      <c r="AE18237" s="4"/>
      <c r="AF18237" s="4"/>
      <c r="AG18237" s="6"/>
      <c r="AY18237" s="4"/>
    </row>
    <row r="18238" spans="1:51" customFormat="1" x14ac:dyDescent="0.25">
      <c r="A18238" s="6"/>
      <c r="J18238" s="6"/>
      <c r="M18238" s="7"/>
      <c r="T18238" s="6"/>
      <c r="AE18238" s="4"/>
      <c r="AF18238" s="4"/>
      <c r="AG18238" s="6"/>
      <c r="AY18238" s="4"/>
    </row>
    <row r="18239" spans="1:51" customFormat="1" x14ac:dyDescent="0.25">
      <c r="A18239" s="6"/>
      <c r="J18239" s="6"/>
      <c r="M18239" s="7"/>
      <c r="T18239" s="6"/>
      <c r="AE18239" s="4"/>
      <c r="AF18239" s="4"/>
      <c r="AG18239" s="6"/>
      <c r="AY18239" s="4"/>
    </row>
    <row r="18240" spans="1:51" customFormat="1" x14ac:dyDescent="0.25">
      <c r="A18240" s="6"/>
      <c r="J18240" s="6"/>
      <c r="M18240" s="7"/>
      <c r="T18240" s="6"/>
      <c r="AE18240" s="4"/>
      <c r="AF18240" s="4"/>
      <c r="AG18240" s="6"/>
      <c r="AY18240" s="4"/>
    </row>
    <row r="18241" spans="1:51" customFormat="1" x14ac:dyDescent="0.25">
      <c r="A18241" s="6"/>
      <c r="J18241" s="6"/>
      <c r="M18241" s="7"/>
      <c r="T18241" s="6"/>
      <c r="AE18241" s="4"/>
      <c r="AF18241" s="4"/>
      <c r="AG18241" s="6"/>
      <c r="AY18241" s="4"/>
    </row>
    <row r="18242" spans="1:51" customFormat="1" x14ac:dyDescent="0.25">
      <c r="A18242" s="6"/>
      <c r="J18242" s="6"/>
      <c r="M18242" s="7"/>
      <c r="T18242" s="6"/>
      <c r="AE18242" s="4"/>
      <c r="AF18242" s="4"/>
      <c r="AG18242" s="6"/>
      <c r="AY18242" s="4"/>
    </row>
    <row r="18243" spans="1:51" customFormat="1" x14ac:dyDescent="0.25">
      <c r="A18243" s="6"/>
      <c r="J18243" s="6"/>
      <c r="M18243" s="7"/>
      <c r="T18243" s="6"/>
      <c r="AE18243" s="4"/>
      <c r="AF18243" s="4"/>
      <c r="AG18243" s="6"/>
      <c r="AY18243" s="4"/>
    </row>
    <row r="18244" spans="1:51" customFormat="1" x14ac:dyDescent="0.25">
      <c r="A18244" s="6"/>
      <c r="J18244" s="6"/>
      <c r="M18244" s="7"/>
      <c r="T18244" s="6"/>
      <c r="AE18244" s="4"/>
      <c r="AF18244" s="4"/>
      <c r="AG18244" s="6"/>
      <c r="AY18244" s="4"/>
    </row>
    <row r="18245" spans="1:51" customFormat="1" x14ac:dyDescent="0.25">
      <c r="A18245" s="6"/>
      <c r="J18245" s="6"/>
      <c r="M18245" s="7"/>
      <c r="T18245" s="6"/>
      <c r="AE18245" s="4"/>
      <c r="AF18245" s="4"/>
      <c r="AG18245" s="6"/>
      <c r="AY18245" s="4"/>
    </row>
    <row r="18246" spans="1:51" customFormat="1" x14ac:dyDescent="0.25">
      <c r="A18246" s="6"/>
      <c r="J18246" s="6"/>
      <c r="M18246" s="7"/>
      <c r="T18246" s="6"/>
      <c r="AE18246" s="4"/>
      <c r="AF18246" s="4"/>
      <c r="AG18246" s="6"/>
      <c r="AY18246" s="4"/>
    </row>
    <row r="18247" spans="1:51" customFormat="1" x14ac:dyDescent="0.25">
      <c r="A18247" s="6"/>
      <c r="J18247" s="6"/>
      <c r="M18247" s="7"/>
      <c r="T18247" s="6"/>
      <c r="AE18247" s="4"/>
      <c r="AF18247" s="4"/>
      <c r="AG18247" s="6"/>
      <c r="AY18247" s="4"/>
    </row>
    <row r="18248" spans="1:51" customFormat="1" x14ac:dyDescent="0.25">
      <c r="A18248" s="6"/>
      <c r="J18248" s="6"/>
      <c r="M18248" s="7"/>
      <c r="T18248" s="6"/>
      <c r="AE18248" s="4"/>
      <c r="AF18248" s="4"/>
      <c r="AG18248" s="6"/>
      <c r="AY18248" s="4"/>
    </row>
    <row r="18249" spans="1:51" customFormat="1" x14ac:dyDescent="0.25">
      <c r="A18249" s="6"/>
      <c r="J18249" s="6"/>
      <c r="M18249" s="7"/>
      <c r="T18249" s="6"/>
      <c r="AE18249" s="4"/>
      <c r="AF18249" s="4"/>
      <c r="AG18249" s="6"/>
      <c r="AY18249" s="4"/>
    </row>
    <row r="18250" spans="1:51" customFormat="1" x14ac:dyDescent="0.25">
      <c r="A18250" s="6"/>
      <c r="J18250" s="6"/>
      <c r="M18250" s="7"/>
      <c r="T18250" s="6"/>
      <c r="AE18250" s="4"/>
      <c r="AF18250" s="4"/>
      <c r="AG18250" s="6"/>
      <c r="AY18250" s="4"/>
    </row>
    <row r="18251" spans="1:51" customFormat="1" x14ac:dyDescent="0.25">
      <c r="A18251" s="6"/>
      <c r="J18251" s="6"/>
      <c r="M18251" s="7"/>
      <c r="T18251" s="6"/>
      <c r="AE18251" s="4"/>
      <c r="AF18251" s="4"/>
      <c r="AG18251" s="6"/>
      <c r="AY18251" s="4"/>
    </row>
    <row r="18252" spans="1:51" customFormat="1" x14ac:dyDescent="0.25">
      <c r="A18252" s="6"/>
      <c r="J18252" s="6"/>
      <c r="M18252" s="7"/>
      <c r="T18252" s="6"/>
      <c r="AE18252" s="4"/>
      <c r="AF18252" s="4"/>
      <c r="AG18252" s="6"/>
      <c r="AY18252" s="4"/>
    </row>
    <row r="18253" spans="1:51" customFormat="1" x14ac:dyDescent="0.25">
      <c r="A18253" s="6"/>
      <c r="J18253" s="6"/>
      <c r="M18253" s="7"/>
      <c r="T18253" s="6"/>
      <c r="AE18253" s="4"/>
      <c r="AF18253" s="4"/>
      <c r="AG18253" s="6"/>
      <c r="AY18253" s="4"/>
    </row>
    <row r="18254" spans="1:51" customFormat="1" x14ac:dyDescent="0.25">
      <c r="A18254" s="6"/>
      <c r="J18254" s="6"/>
      <c r="M18254" s="7"/>
      <c r="T18254" s="6"/>
      <c r="AE18254" s="4"/>
      <c r="AF18254" s="4"/>
      <c r="AG18254" s="6"/>
      <c r="AY18254" s="4"/>
    </row>
    <row r="18255" spans="1:51" customFormat="1" x14ac:dyDescent="0.25">
      <c r="A18255" s="6"/>
      <c r="J18255" s="6"/>
      <c r="M18255" s="7"/>
      <c r="T18255" s="6"/>
      <c r="AE18255" s="4"/>
      <c r="AF18255" s="4"/>
      <c r="AG18255" s="6"/>
      <c r="AY18255" s="4"/>
    </row>
    <row r="18256" spans="1:51" customFormat="1" x14ac:dyDescent="0.25">
      <c r="A18256" s="6"/>
      <c r="J18256" s="6"/>
      <c r="M18256" s="7"/>
      <c r="T18256" s="6"/>
      <c r="AE18256" s="4"/>
      <c r="AF18256" s="4"/>
      <c r="AG18256" s="6"/>
      <c r="AY18256" s="4"/>
    </row>
    <row r="18257" spans="1:51" customFormat="1" x14ac:dyDescent="0.25">
      <c r="A18257" s="6"/>
      <c r="J18257" s="6"/>
      <c r="M18257" s="7"/>
      <c r="T18257" s="6"/>
      <c r="AE18257" s="4"/>
      <c r="AF18257" s="4"/>
      <c r="AG18257" s="6"/>
      <c r="AY18257" s="4"/>
    </row>
    <row r="18258" spans="1:51" customFormat="1" x14ac:dyDescent="0.25">
      <c r="A18258" s="6"/>
      <c r="J18258" s="6"/>
      <c r="M18258" s="7"/>
      <c r="T18258" s="6"/>
      <c r="AE18258" s="4"/>
      <c r="AF18258" s="4"/>
      <c r="AG18258" s="6"/>
      <c r="AY18258" s="4"/>
    </row>
    <row r="18259" spans="1:51" customFormat="1" x14ac:dyDescent="0.25">
      <c r="A18259" s="6"/>
      <c r="J18259" s="6"/>
      <c r="M18259" s="7"/>
      <c r="T18259" s="6"/>
      <c r="AE18259" s="4"/>
      <c r="AF18259" s="4"/>
      <c r="AG18259" s="6"/>
      <c r="AY18259" s="4"/>
    </row>
    <row r="18260" spans="1:51" customFormat="1" x14ac:dyDescent="0.25">
      <c r="A18260" s="6"/>
      <c r="J18260" s="6"/>
      <c r="M18260" s="7"/>
      <c r="T18260" s="6"/>
      <c r="AE18260" s="4"/>
      <c r="AF18260" s="4"/>
      <c r="AG18260" s="6"/>
      <c r="AY18260" s="4"/>
    </row>
    <row r="18261" spans="1:51" customFormat="1" x14ac:dyDescent="0.25">
      <c r="A18261" s="6"/>
      <c r="J18261" s="6"/>
      <c r="M18261" s="7"/>
      <c r="T18261" s="6"/>
      <c r="AE18261" s="4"/>
      <c r="AF18261" s="4"/>
      <c r="AG18261" s="6"/>
      <c r="AY18261" s="4"/>
    </row>
    <row r="18262" spans="1:51" customFormat="1" x14ac:dyDescent="0.25">
      <c r="A18262" s="6"/>
      <c r="J18262" s="6"/>
      <c r="M18262" s="7"/>
      <c r="T18262" s="6"/>
      <c r="AE18262" s="4"/>
      <c r="AF18262" s="4"/>
      <c r="AG18262" s="6"/>
      <c r="AY18262" s="4"/>
    </row>
    <row r="18263" spans="1:51" customFormat="1" x14ac:dyDescent="0.25">
      <c r="A18263" s="6"/>
      <c r="J18263" s="6"/>
      <c r="M18263" s="7"/>
      <c r="T18263" s="6"/>
      <c r="AE18263" s="4"/>
      <c r="AF18263" s="4"/>
      <c r="AG18263" s="6"/>
      <c r="AY18263" s="4"/>
    </row>
    <row r="18264" spans="1:51" customFormat="1" x14ac:dyDescent="0.25">
      <c r="A18264" s="6"/>
      <c r="J18264" s="6"/>
      <c r="M18264" s="7"/>
      <c r="T18264" s="6"/>
      <c r="AE18264" s="4"/>
      <c r="AF18264" s="4"/>
      <c r="AG18264" s="6"/>
      <c r="AY18264" s="4"/>
    </row>
    <row r="18265" spans="1:51" customFormat="1" x14ac:dyDescent="0.25">
      <c r="A18265" s="6"/>
      <c r="J18265" s="6"/>
      <c r="M18265" s="7"/>
      <c r="T18265" s="6"/>
      <c r="AE18265" s="4"/>
      <c r="AF18265" s="4"/>
      <c r="AG18265" s="6"/>
      <c r="AY18265" s="4"/>
    </row>
    <row r="18266" spans="1:51" customFormat="1" x14ac:dyDescent="0.25">
      <c r="A18266" s="6"/>
      <c r="J18266" s="6"/>
      <c r="M18266" s="7"/>
      <c r="T18266" s="6"/>
      <c r="AE18266" s="4"/>
      <c r="AF18266" s="4"/>
      <c r="AG18266" s="6"/>
      <c r="AY18266" s="4"/>
    </row>
    <row r="18267" spans="1:51" customFormat="1" x14ac:dyDescent="0.25">
      <c r="A18267" s="6"/>
      <c r="J18267" s="6"/>
      <c r="M18267" s="7"/>
      <c r="T18267" s="6"/>
      <c r="AE18267" s="4"/>
      <c r="AF18267" s="4"/>
      <c r="AG18267" s="6"/>
      <c r="AY18267" s="4"/>
    </row>
    <row r="18268" spans="1:51" customFormat="1" x14ac:dyDescent="0.25">
      <c r="A18268" s="6"/>
      <c r="J18268" s="6"/>
      <c r="M18268" s="7"/>
      <c r="T18268" s="6"/>
      <c r="AE18268" s="4"/>
      <c r="AF18268" s="4"/>
      <c r="AG18268" s="6"/>
      <c r="AY18268" s="4"/>
    </row>
    <row r="18269" spans="1:51" customFormat="1" x14ac:dyDescent="0.25">
      <c r="A18269" s="6"/>
      <c r="J18269" s="6"/>
      <c r="M18269" s="7"/>
      <c r="T18269" s="6"/>
      <c r="AE18269" s="4"/>
      <c r="AF18269" s="4"/>
      <c r="AG18269" s="6"/>
      <c r="AY18269" s="4"/>
    </row>
    <row r="18270" spans="1:51" customFormat="1" x14ac:dyDescent="0.25">
      <c r="A18270" s="6"/>
      <c r="J18270" s="6"/>
      <c r="M18270" s="7"/>
      <c r="T18270" s="6"/>
      <c r="AE18270" s="4"/>
      <c r="AF18270" s="4"/>
      <c r="AG18270" s="6"/>
      <c r="AY18270" s="4"/>
    </row>
    <row r="18271" spans="1:51" customFormat="1" x14ac:dyDescent="0.25">
      <c r="A18271" s="6"/>
      <c r="J18271" s="6"/>
      <c r="M18271" s="7"/>
      <c r="T18271" s="6"/>
      <c r="AE18271" s="4"/>
      <c r="AF18271" s="4"/>
      <c r="AG18271" s="6"/>
      <c r="AY18271" s="4"/>
    </row>
    <row r="18272" spans="1:51" customFormat="1" x14ac:dyDescent="0.25">
      <c r="A18272" s="6"/>
      <c r="J18272" s="6"/>
      <c r="M18272" s="7"/>
      <c r="T18272" s="6"/>
      <c r="AE18272" s="4"/>
      <c r="AF18272" s="4"/>
      <c r="AG18272" s="6"/>
      <c r="AY18272" s="4"/>
    </row>
    <row r="18273" spans="1:51" customFormat="1" x14ac:dyDescent="0.25">
      <c r="A18273" s="6"/>
      <c r="J18273" s="6"/>
      <c r="M18273" s="7"/>
      <c r="T18273" s="6"/>
      <c r="AE18273" s="4"/>
      <c r="AF18273" s="4"/>
      <c r="AG18273" s="6"/>
      <c r="AY18273" s="4"/>
    </row>
    <row r="18274" spans="1:51" customFormat="1" x14ac:dyDescent="0.25">
      <c r="A18274" s="6"/>
      <c r="J18274" s="6"/>
      <c r="M18274" s="7"/>
      <c r="T18274" s="6"/>
      <c r="AE18274" s="4"/>
      <c r="AF18274" s="4"/>
      <c r="AG18274" s="6"/>
      <c r="AY18274" s="4"/>
    </row>
    <row r="18275" spans="1:51" customFormat="1" x14ac:dyDescent="0.25">
      <c r="A18275" s="6"/>
      <c r="J18275" s="6"/>
      <c r="M18275" s="7"/>
      <c r="T18275" s="6"/>
      <c r="AE18275" s="4"/>
      <c r="AF18275" s="4"/>
      <c r="AG18275" s="6"/>
      <c r="AY18275" s="4"/>
    </row>
    <row r="18276" spans="1:51" customFormat="1" x14ac:dyDescent="0.25">
      <c r="A18276" s="6"/>
      <c r="J18276" s="6"/>
      <c r="M18276" s="7"/>
      <c r="T18276" s="6"/>
      <c r="AE18276" s="4"/>
      <c r="AF18276" s="4"/>
      <c r="AG18276" s="6"/>
      <c r="AY18276" s="4"/>
    </row>
    <row r="18277" spans="1:51" customFormat="1" x14ac:dyDescent="0.25">
      <c r="A18277" s="6"/>
      <c r="J18277" s="6"/>
      <c r="M18277" s="7"/>
      <c r="T18277" s="6"/>
      <c r="AE18277" s="4"/>
      <c r="AF18277" s="4"/>
      <c r="AG18277" s="6"/>
      <c r="AY18277" s="4"/>
    </row>
    <row r="18278" spans="1:51" customFormat="1" x14ac:dyDescent="0.25">
      <c r="A18278" s="6"/>
      <c r="J18278" s="6"/>
      <c r="M18278" s="7"/>
      <c r="T18278" s="6"/>
      <c r="AE18278" s="4"/>
      <c r="AF18278" s="4"/>
      <c r="AG18278" s="6"/>
      <c r="AY18278" s="4"/>
    </row>
    <row r="18279" spans="1:51" customFormat="1" x14ac:dyDescent="0.25">
      <c r="A18279" s="6"/>
      <c r="J18279" s="6"/>
      <c r="M18279" s="7"/>
      <c r="T18279" s="6"/>
      <c r="AE18279" s="4"/>
      <c r="AF18279" s="4"/>
      <c r="AG18279" s="6"/>
      <c r="AY18279" s="4"/>
    </row>
    <row r="18280" spans="1:51" customFormat="1" x14ac:dyDescent="0.25">
      <c r="A18280" s="6"/>
      <c r="J18280" s="6"/>
      <c r="M18280" s="7"/>
      <c r="T18280" s="6"/>
      <c r="AE18280" s="4"/>
      <c r="AF18280" s="4"/>
      <c r="AG18280" s="6"/>
      <c r="AY18280" s="4"/>
    </row>
    <row r="18281" spans="1:51" customFormat="1" x14ac:dyDescent="0.25">
      <c r="A18281" s="6"/>
      <c r="J18281" s="6"/>
      <c r="M18281" s="7"/>
      <c r="T18281" s="6"/>
      <c r="AE18281" s="4"/>
      <c r="AF18281" s="4"/>
      <c r="AG18281" s="6"/>
      <c r="AY18281" s="4"/>
    </row>
    <row r="18282" spans="1:51" customFormat="1" x14ac:dyDescent="0.25">
      <c r="A18282" s="6"/>
      <c r="J18282" s="6"/>
      <c r="M18282" s="7"/>
      <c r="T18282" s="6"/>
      <c r="AE18282" s="4"/>
      <c r="AF18282" s="4"/>
      <c r="AG18282" s="6"/>
      <c r="AY18282" s="4"/>
    </row>
    <row r="18283" spans="1:51" customFormat="1" x14ac:dyDescent="0.25">
      <c r="A18283" s="6"/>
      <c r="J18283" s="6"/>
      <c r="M18283" s="7"/>
      <c r="T18283" s="6"/>
      <c r="AE18283" s="4"/>
      <c r="AF18283" s="4"/>
      <c r="AG18283" s="6"/>
      <c r="AY18283" s="4"/>
    </row>
    <row r="18284" spans="1:51" customFormat="1" x14ac:dyDescent="0.25">
      <c r="A18284" s="6"/>
      <c r="J18284" s="6"/>
      <c r="M18284" s="7"/>
      <c r="T18284" s="6"/>
      <c r="AE18284" s="4"/>
      <c r="AF18284" s="4"/>
      <c r="AG18284" s="6"/>
      <c r="AY18284" s="4"/>
    </row>
    <row r="18285" spans="1:51" customFormat="1" x14ac:dyDescent="0.25">
      <c r="A18285" s="6"/>
      <c r="J18285" s="6"/>
      <c r="M18285" s="7"/>
      <c r="T18285" s="6"/>
      <c r="AE18285" s="4"/>
      <c r="AF18285" s="4"/>
      <c r="AG18285" s="6"/>
      <c r="AY18285" s="4"/>
    </row>
    <row r="18286" spans="1:51" customFormat="1" x14ac:dyDescent="0.25">
      <c r="A18286" s="6"/>
      <c r="J18286" s="6"/>
      <c r="M18286" s="7"/>
      <c r="T18286" s="6"/>
      <c r="AE18286" s="4"/>
      <c r="AF18286" s="4"/>
      <c r="AG18286" s="6"/>
      <c r="AY18286" s="4"/>
    </row>
    <row r="18287" spans="1:51" customFormat="1" x14ac:dyDescent="0.25">
      <c r="A18287" s="6"/>
      <c r="J18287" s="6"/>
      <c r="M18287" s="7"/>
      <c r="T18287" s="6"/>
      <c r="AE18287" s="4"/>
      <c r="AF18287" s="4"/>
      <c r="AG18287" s="6"/>
      <c r="AY18287" s="4"/>
    </row>
    <row r="18288" spans="1:51" customFormat="1" x14ac:dyDescent="0.25">
      <c r="A18288" s="6"/>
      <c r="J18288" s="6"/>
      <c r="M18288" s="7"/>
      <c r="T18288" s="6"/>
      <c r="AE18288" s="4"/>
      <c r="AF18288" s="4"/>
      <c r="AG18288" s="6"/>
      <c r="AY18288" s="4"/>
    </row>
    <row r="18289" spans="1:51" customFormat="1" x14ac:dyDescent="0.25">
      <c r="A18289" s="6"/>
      <c r="J18289" s="6"/>
      <c r="M18289" s="7"/>
      <c r="T18289" s="6"/>
      <c r="AE18289" s="4"/>
      <c r="AF18289" s="4"/>
      <c r="AG18289" s="6"/>
      <c r="AY18289" s="4"/>
    </row>
    <row r="18290" spans="1:51" customFormat="1" x14ac:dyDescent="0.25">
      <c r="A18290" s="6"/>
      <c r="J18290" s="6"/>
      <c r="M18290" s="7"/>
      <c r="T18290" s="6"/>
      <c r="AE18290" s="4"/>
      <c r="AF18290" s="4"/>
      <c r="AG18290" s="6"/>
      <c r="AY18290" s="4"/>
    </row>
    <row r="18291" spans="1:51" customFormat="1" x14ac:dyDescent="0.25">
      <c r="A18291" s="6"/>
      <c r="J18291" s="6"/>
      <c r="M18291" s="7"/>
      <c r="T18291" s="6"/>
      <c r="AE18291" s="4"/>
      <c r="AF18291" s="4"/>
      <c r="AG18291" s="6"/>
      <c r="AY18291" s="4"/>
    </row>
    <row r="18292" spans="1:51" customFormat="1" x14ac:dyDescent="0.25">
      <c r="A18292" s="6"/>
      <c r="J18292" s="6"/>
      <c r="M18292" s="7"/>
      <c r="T18292" s="6"/>
      <c r="AE18292" s="4"/>
      <c r="AF18292" s="4"/>
      <c r="AG18292" s="6"/>
      <c r="AY18292" s="4"/>
    </row>
    <row r="18293" spans="1:51" customFormat="1" x14ac:dyDescent="0.25">
      <c r="A18293" s="6"/>
      <c r="J18293" s="6"/>
      <c r="M18293" s="7"/>
      <c r="T18293" s="6"/>
      <c r="AE18293" s="4"/>
      <c r="AF18293" s="4"/>
      <c r="AG18293" s="6"/>
      <c r="AY18293" s="4"/>
    </row>
    <row r="18294" spans="1:51" customFormat="1" x14ac:dyDescent="0.25">
      <c r="A18294" s="6"/>
      <c r="J18294" s="6"/>
      <c r="M18294" s="7"/>
      <c r="T18294" s="6"/>
      <c r="AE18294" s="4"/>
      <c r="AF18294" s="4"/>
      <c r="AG18294" s="6"/>
      <c r="AY18294" s="4"/>
    </row>
    <row r="18295" spans="1:51" customFormat="1" x14ac:dyDescent="0.25">
      <c r="A18295" s="6"/>
      <c r="J18295" s="6"/>
      <c r="M18295" s="7"/>
      <c r="T18295" s="6"/>
      <c r="AE18295" s="4"/>
      <c r="AF18295" s="4"/>
      <c r="AG18295" s="6"/>
      <c r="AY18295" s="4"/>
    </row>
    <row r="18296" spans="1:51" customFormat="1" x14ac:dyDescent="0.25">
      <c r="A18296" s="6"/>
      <c r="J18296" s="6"/>
      <c r="M18296" s="7"/>
      <c r="T18296" s="6"/>
      <c r="AE18296" s="4"/>
      <c r="AF18296" s="4"/>
      <c r="AG18296" s="6"/>
      <c r="AY18296" s="4"/>
    </row>
    <row r="18297" spans="1:51" customFormat="1" x14ac:dyDescent="0.25">
      <c r="A18297" s="6"/>
      <c r="J18297" s="6"/>
      <c r="M18297" s="7"/>
      <c r="T18297" s="6"/>
      <c r="AE18297" s="4"/>
      <c r="AF18297" s="4"/>
      <c r="AG18297" s="6"/>
      <c r="AY18297" s="4"/>
    </row>
    <row r="18298" spans="1:51" customFormat="1" x14ac:dyDescent="0.25">
      <c r="A18298" s="6"/>
      <c r="J18298" s="6"/>
      <c r="M18298" s="7"/>
      <c r="T18298" s="6"/>
      <c r="AE18298" s="4"/>
      <c r="AF18298" s="4"/>
      <c r="AG18298" s="6"/>
      <c r="AY18298" s="4"/>
    </row>
    <row r="18299" spans="1:51" customFormat="1" x14ac:dyDescent="0.25">
      <c r="A18299" s="6"/>
      <c r="J18299" s="6"/>
      <c r="M18299" s="7"/>
      <c r="T18299" s="6"/>
      <c r="AE18299" s="4"/>
      <c r="AF18299" s="4"/>
      <c r="AG18299" s="6"/>
      <c r="AY18299" s="4"/>
    </row>
    <row r="18300" spans="1:51" customFormat="1" x14ac:dyDescent="0.25">
      <c r="A18300" s="6"/>
      <c r="J18300" s="6"/>
      <c r="M18300" s="7"/>
      <c r="T18300" s="6"/>
      <c r="AE18300" s="4"/>
      <c r="AF18300" s="4"/>
      <c r="AG18300" s="6"/>
      <c r="AY18300" s="4"/>
    </row>
    <row r="18301" spans="1:51" customFormat="1" x14ac:dyDescent="0.25">
      <c r="A18301" s="6"/>
      <c r="J18301" s="6"/>
      <c r="M18301" s="7"/>
      <c r="T18301" s="6"/>
      <c r="AE18301" s="4"/>
      <c r="AF18301" s="4"/>
      <c r="AG18301" s="6"/>
      <c r="AY18301" s="4"/>
    </row>
    <row r="18302" spans="1:51" customFormat="1" x14ac:dyDescent="0.25">
      <c r="A18302" s="6"/>
      <c r="J18302" s="6"/>
      <c r="M18302" s="7"/>
      <c r="T18302" s="6"/>
      <c r="AE18302" s="4"/>
      <c r="AF18302" s="4"/>
      <c r="AG18302" s="6"/>
      <c r="AY18302" s="4"/>
    </row>
    <row r="18303" spans="1:51" customFormat="1" x14ac:dyDescent="0.25">
      <c r="A18303" s="6"/>
      <c r="J18303" s="6"/>
      <c r="M18303" s="7"/>
      <c r="T18303" s="6"/>
      <c r="AE18303" s="4"/>
      <c r="AF18303" s="4"/>
      <c r="AG18303" s="6"/>
      <c r="AY18303" s="4"/>
    </row>
    <row r="18304" spans="1:51" customFormat="1" x14ac:dyDescent="0.25">
      <c r="A18304" s="6"/>
      <c r="J18304" s="6"/>
      <c r="M18304" s="7"/>
      <c r="T18304" s="6"/>
      <c r="AE18304" s="4"/>
      <c r="AF18304" s="4"/>
      <c r="AG18304" s="6"/>
      <c r="AY18304" s="4"/>
    </row>
    <row r="18305" spans="1:51" customFormat="1" x14ac:dyDescent="0.25">
      <c r="A18305" s="6"/>
      <c r="J18305" s="6"/>
      <c r="M18305" s="7"/>
      <c r="T18305" s="6"/>
      <c r="AE18305" s="4"/>
      <c r="AF18305" s="4"/>
      <c r="AG18305" s="6"/>
      <c r="AY18305" s="4"/>
    </row>
    <row r="18306" spans="1:51" customFormat="1" x14ac:dyDescent="0.25">
      <c r="A18306" s="6"/>
      <c r="J18306" s="6"/>
      <c r="M18306" s="7"/>
      <c r="T18306" s="6"/>
      <c r="AE18306" s="4"/>
      <c r="AF18306" s="4"/>
      <c r="AG18306" s="6"/>
      <c r="AY18306" s="4"/>
    </row>
    <row r="18307" spans="1:51" customFormat="1" x14ac:dyDescent="0.25">
      <c r="A18307" s="6"/>
      <c r="J18307" s="6"/>
      <c r="M18307" s="7"/>
      <c r="T18307" s="6"/>
      <c r="AE18307" s="4"/>
      <c r="AF18307" s="4"/>
      <c r="AG18307" s="6"/>
      <c r="AY18307" s="4"/>
    </row>
    <row r="18308" spans="1:51" customFormat="1" x14ac:dyDescent="0.25">
      <c r="A18308" s="6"/>
      <c r="J18308" s="6"/>
      <c r="M18308" s="7"/>
      <c r="T18308" s="6"/>
      <c r="AE18308" s="4"/>
      <c r="AF18308" s="4"/>
      <c r="AG18308" s="6"/>
      <c r="AY18308" s="4"/>
    </row>
    <row r="18309" spans="1:51" customFormat="1" x14ac:dyDescent="0.25">
      <c r="A18309" s="6"/>
      <c r="J18309" s="6"/>
      <c r="M18309" s="7"/>
      <c r="T18309" s="6"/>
      <c r="AE18309" s="4"/>
      <c r="AF18309" s="4"/>
      <c r="AG18309" s="6"/>
      <c r="AY18309" s="4"/>
    </row>
    <row r="18310" spans="1:51" customFormat="1" x14ac:dyDescent="0.25">
      <c r="A18310" s="6"/>
      <c r="J18310" s="6"/>
      <c r="M18310" s="7"/>
      <c r="T18310" s="6"/>
      <c r="AE18310" s="4"/>
      <c r="AF18310" s="4"/>
      <c r="AG18310" s="6"/>
      <c r="AY18310" s="4"/>
    </row>
    <row r="18311" spans="1:51" customFormat="1" x14ac:dyDescent="0.25">
      <c r="A18311" s="6"/>
      <c r="J18311" s="6"/>
      <c r="M18311" s="7"/>
      <c r="T18311" s="6"/>
      <c r="AE18311" s="4"/>
      <c r="AF18311" s="4"/>
      <c r="AG18311" s="6"/>
      <c r="AY18311" s="4"/>
    </row>
    <row r="18312" spans="1:51" customFormat="1" x14ac:dyDescent="0.25">
      <c r="A18312" s="6"/>
      <c r="J18312" s="6"/>
      <c r="M18312" s="7"/>
      <c r="T18312" s="6"/>
      <c r="AE18312" s="4"/>
      <c r="AF18312" s="4"/>
      <c r="AG18312" s="6"/>
      <c r="AY18312" s="4"/>
    </row>
    <row r="18313" spans="1:51" customFormat="1" x14ac:dyDescent="0.25">
      <c r="A18313" s="6"/>
      <c r="J18313" s="6"/>
      <c r="M18313" s="7"/>
      <c r="T18313" s="6"/>
      <c r="AE18313" s="4"/>
      <c r="AF18313" s="4"/>
      <c r="AG18313" s="6"/>
      <c r="AY18313" s="4"/>
    </row>
    <row r="18314" spans="1:51" customFormat="1" x14ac:dyDescent="0.25">
      <c r="A18314" s="6"/>
      <c r="J18314" s="6"/>
      <c r="M18314" s="7"/>
      <c r="T18314" s="6"/>
      <c r="AE18314" s="4"/>
      <c r="AF18314" s="4"/>
      <c r="AG18314" s="6"/>
      <c r="AY18314" s="4"/>
    </row>
    <row r="18315" spans="1:51" customFormat="1" x14ac:dyDescent="0.25">
      <c r="A18315" s="6"/>
      <c r="J18315" s="6"/>
      <c r="M18315" s="7"/>
      <c r="T18315" s="6"/>
      <c r="AE18315" s="4"/>
      <c r="AF18315" s="4"/>
      <c r="AG18315" s="6"/>
      <c r="AY18315" s="4"/>
    </row>
    <row r="18316" spans="1:51" customFormat="1" x14ac:dyDescent="0.25">
      <c r="A18316" s="6"/>
      <c r="J18316" s="6"/>
      <c r="M18316" s="7"/>
      <c r="T18316" s="6"/>
      <c r="AE18316" s="4"/>
      <c r="AF18316" s="4"/>
      <c r="AG18316" s="6"/>
      <c r="AY18316" s="4"/>
    </row>
    <row r="18317" spans="1:51" customFormat="1" x14ac:dyDescent="0.25">
      <c r="A18317" s="6"/>
      <c r="J18317" s="6"/>
      <c r="M18317" s="7"/>
      <c r="T18317" s="6"/>
      <c r="AE18317" s="4"/>
      <c r="AF18317" s="4"/>
      <c r="AG18317" s="6"/>
      <c r="AY18317" s="4"/>
    </row>
    <row r="18318" spans="1:51" customFormat="1" x14ac:dyDescent="0.25">
      <c r="A18318" s="6"/>
      <c r="J18318" s="6"/>
      <c r="M18318" s="7"/>
      <c r="T18318" s="6"/>
      <c r="AE18318" s="4"/>
      <c r="AF18318" s="4"/>
      <c r="AG18318" s="6"/>
      <c r="AY18318" s="4"/>
    </row>
    <row r="18319" spans="1:51" customFormat="1" x14ac:dyDescent="0.25">
      <c r="A18319" s="6"/>
      <c r="J18319" s="6"/>
      <c r="M18319" s="7"/>
      <c r="T18319" s="6"/>
      <c r="AE18319" s="4"/>
      <c r="AF18319" s="4"/>
      <c r="AG18319" s="6"/>
      <c r="AY18319" s="4"/>
    </row>
    <row r="18320" spans="1:51" customFormat="1" x14ac:dyDescent="0.25">
      <c r="A18320" s="6"/>
      <c r="J18320" s="6"/>
      <c r="M18320" s="7"/>
      <c r="T18320" s="6"/>
      <c r="AE18320" s="4"/>
      <c r="AF18320" s="4"/>
      <c r="AG18320" s="6"/>
      <c r="AY18320" s="4"/>
    </row>
    <row r="18321" spans="1:51" customFormat="1" x14ac:dyDescent="0.25">
      <c r="A18321" s="6"/>
      <c r="J18321" s="6"/>
      <c r="M18321" s="7"/>
      <c r="T18321" s="6"/>
      <c r="AE18321" s="4"/>
      <c r="AF18321" s="4"/>
      <c r="AG18321" s="6"/>
      <c r="AY18321" s="4"/>
    </row>
    <row r="18322" spans="1:51" customFormat="1" x14ac:dyDescent="0.25">
      <c r="A18322" s="6"/>
      <c r="J18322" s="6"/>
      <c r="M18322" s="7"/>
      <c r="T18322" s="6"/>
      <c r="AE18322" s="4"/>
      <c r="AF18322" s="4"/>
      <c r="AG18322" s="6"/>
      <c r="AY18322" s="4"/>
    </row>
    <row r="18323" spans="1:51" customFormat="1" x14ac:dyDescent="0.25">
      <c r="A18323" s="6"/>
      <c r="J18323" s="6"/>
      <c r="M18323" s="7"/>
      <c r="T18323" s="6"/>
      <c r="AE18323" s="4"/>
      <c r="AF18323" s="4"/>
      <c r="AG18323" s="6"/>
      <c r="AY18323" s="4"/>
    </row>
    <row r="18324" spans="1:51" customFormat="1" x14ac:dyDescent="0.25">
      <c r="A18324" s="6"/>
      <c r="J18324" s="6"/>
      <c r="M18324" s="7"/>
      <c r="T18324" s="6"/>
      <c r="AE18324" s="4"/>
      <c r="AF18324" s="4"/>
      <c r="AG18324" s="6"/>
      <c r="AY18324" s="4"/>
    </row>
    <row r="18325" spans="1:51" customFormat="1" x14ac:dyDescent="0.25">
      <c r="A18325" s="6"/>
      <c r="J18325" s="6"/>
      <c r="M18325" s="7"/>
      <c r="T18325" s="6"/>
      <c r="AE18325" s="4"/>
      <c r="AF18325" s="4"/>
      <c r="AG18325" s="6"/>
      <c r="AY18325" s="4"/>
    </row>
    <row r="18326" spans="1:51" customFormat="1" x14ac:dyDescent="0.25">
      <c r="A18326" s="6"/>
      <c r="J18326" s="6"/>
      <c r="M18326" s="7"/>
      <c r="T18326" s="6"/>
      <c r="AE18326" s="4"/>
      <c r="AF18326" s="4"/>
      <c r="AG18326" s="6"/>
      <c r="AY18326" s="4"/>
    </row>
    <row r="18327" spans="1:51" customFormat="1" x14ac:dyDescent="0.25">
      <c r="A18327" s="6"/>
      <c r="J18327" s="6"/>
      <c r="M18327" s="7"/>
      <c r="T18327" s="6"/>
      <c r="AE18327" s="4"/>
      <c r="AF18327" s="4"/>
      <c r="AG18327" s="6"/>
      <c r="AY18327" s="4"/>
    </row>
    <row r="18328" spans="1:51" customFormat="1" x14ac:dyDescent="0.25">
      <c r="A18328" s="6"/>
      <c r="J18328" s="6"/>
      <c r="M18328" s="7"/>
      <c r="T18328" s="6"/>
      <c r="AE18328" s="4"/>
      <c r="AF18328" s="4"/>
      <c r="AG18328" s="6"/>
      <c r="AY18328" s="4"/>
    </row>
    <row r="18329" spans="1:51" customFormat="1" x14ac:dyDescent="0.25">
      <c r="A18329" s="6"/>
      <c r="J18329" s="6"/>
      <c r="M18329" s="7"/>
      <c r="T18329" s="6"/>
      <c r="AE18329" s="4"/>
      <c r="AF18329" s="4"/>
      <c r="AG18329" s="6"/>
      <c r="AY18329" s="4"/>
    </row>
    <row r="18330" spans="1:51" customFormat="1" x14ac:dyDescent="0.25">
      <c r="A18330" s="6"/>
      <c r="J18330" s="6"/>
      <c r="M18330" s="7"/>
      <c r="T18330" s="6"/>
      <c r="AE18330" s="4"/>
      <c r="AF18330" s="4"/>
      <c r="AG18330" s="6"/>
      <c r="AY18330" s="4"/>
    </row>
    <row r="18331" spans="1:51" customFormat="1" x14ac:dyDescent="0.25">
      <c r="A18331" s="6"/>
      <c r="J18331" s="6"/>
      <c r="M18331" s="7"/>
      <c r="T18331" s="6"/>
      <c r="AE18331" s="4"/>
      <c r="AF18331" s="4"/>
      <c r="AG18331" s="6"/>
      <c r="AY18331" s="4"/>
    </row>
    <row r="18332" spans="1:51" customFormat="1" x14ac:dyDescent="0.25">
      <c r="A18332" s="6"/>
      <c r="J18332" s="6"/>
      <c r="M18332" s="7"/>
      <c r="T18332" s="6"/>
      <c r="AE18332" s="4"/>
      <c r="AF18332" s="4"/>
      <c r="AG18332" s="6"/>
      <c r="AY18332" s="4"/>
    </row>
    <row r="18333" spans="1:51" customFormat="1" x14ac:dyDescent="0.25">
      <c r="A18333" s="6"/>
      <c r="J18333" s="6"/>
      <c r="M18333" s="7"/>
      <c r="T18333" s="6"/>
      <c r="AE18333" s="4"/>
      <c r="AF18333" s="4"/>
      <c r="AG18333" s="6"/>
      <c r="AY18333" s="4"/>
    </row>
    <row r="18334" spans="1:51" customFormat="1" x14ac:dyDescent="0.25">
      <c r="A18334" s="6"/>
      <c r="J18334" s="6"/>
      <c r="M18334" s="7"/>
      <c r="T18334" s="6"/>
      <c r="AE18334" s="4"/>
      <c r="AF18334" s="4"/>
      <c r="AG18334" s="6"/>
      <c r="AY18334" s="4"/>
    </row>
    <row r="18335" spans="1:51" customFormat="1" x14ac:dyDescent="0.25">
      <c r="A18335" s="6"/>
      <c r="J18335" s="6"/>
      <c r="M18335" s="7"/>
      <c r="T18335" s="6"/>
      <c r="AE18335" s="4"/>
      <c r="AF18335" s="4"/>
      <c r="AG18335" s="6"/>
      <c r="AY18335" s="4"/>
    </row>
    <row r="18336" spans="1:51" customFormat="1" x14ac:dyDescent="0.25">
      <c r="A18336" s="6"/>
      <c r="J18336" s="6"/>
      <c r="M18336" s="7"/>
      <c r="T18336" s="6"/>
      <c r="AE18336" s="4"/>
      <c r="AF18336" s="4"/>
      <c r="AG18336" s="6"/>
      <c r="AY18336" s="4"/>
    </row>
    <row r="18337" spans="1:51" customFormat="1" x14ac:dyDescent="0.25">
      <c r="A18337" s="6"/>
      <c r="J18337" s="6"/>
      <c r="M18337" s="7"/>
      <c r="T18337" s="6"/>
      <c r="AE18337" s="4"/>
      <c r="AF18337" s="4"/>
      <c r="AG18337" s="6"/>
      <c r="AY18337" s="4"/>
    </row>
    <row r="18338" spans="1:51" customFormat="1" x14ac:dyDescent="0.25">
      <c r="A18338" s="6"/>
      <c r="J18338" s="6"/>
      <c r="M18338" s="7"/>
      <c r="T18338" s="6"/>
      <c r="AE18338" s="4"/>
      <c r="AF18338" s="4"/>
      <c r="AG18338" s="6"/>
      <c r="AY18338" s="4"/>
    </row>
    <row r="18339" spans="1:51" customFormat="1" x14ac:dyDescent="0.25">
      <c r="A18339" s="6"/>
      <c r="J18339" s="6"/>
      <c r="M18339" s="7"/>
      <c r="T18339" s="6"/>
      <c r="AE18339" s="4"/>
      <c r="AF18339" s="4"/>
      <c r="AG18339" s="6"/>
      <c r="AY18339" s="4"/>
    </row>
    <row r="18340" spans="1:51" customFormat="1" x14ac:dyDescent="0.25">
      <c r="A18340" s="6"/>
      <c r="J18340" s="6"/>
      <c r="M18340" s="7"/>
      <c r="T18340" s="6"/>
      <c r="AE18340" s="4"/>
      <c r="AF18340" s="4"/>
      <c r="AG18340" s="6"/>
      <c r="AY18340" s="4"/>
    </row>
    <row r="18341" spans="1:51" customFormat="1" x14ac:dyDescent="0.25">
      <c r="A18341" s="6"/>
      <c r="J18341" s="6"/>
      <c r="M18341" s="7"/>
      <c r="T18341" s="6"/>
      <c r="AE18341" s="4"/>
      <c r="AF18341" s="4"/>
      <c r="AG18341" s="6"/>
      <c r="AY18341" s="4"/>
    </row>
    <row r="18342" spans="1:51" customFormat="1" x14ac:dyDescent="0.25">
      <c r="A18342" s="6"/>
      <c r="J18342" s="6"/>
      <c r="M18342" s="7"/>
      <c r="T18342" s="6"/>
      <c r="AE18342" s="4"/>
      <c r="AF18342" s="4"/>
      <c r="AG18342" s="6"/>
      <c r="AY18342" s="4"/>
    </row>
    <row r="18343" spans="1:51" customFormat="1" x14ac:dyDescent="0.25">
      <c r="A18343" s="6"/>
      <c r="J18343" s="6"/>
      <c r="M18343" s="7"/>
      <c r="T18343" s="6"/>
      <c r="AE18343" s="4"/>
      <c r="AF18343" s="4"/>
      <c r="AG18343" s="6"/>
      <c r="AY18343" s="4"/>
    </row>
    <row r="18344" spans="1:51" customFormat="1" x14ac:dyDescent="0.25">
      <c r="A18344" s="6"/>
      <c r="J18344" s="6"/>
      <c r="M18344" s="7"/>
      <c r="T18344" s="6"/>
      <c r="AE18344" s="4"/>
      <c r="AF18344" s="4"/>
      <c r="AG18344" s="6"/>
      <c r="AY18344" s="4"/>
    </row>
    <row r="18345" spans="1:51" customFormat="1" x14ac:dyDescent="0.25">
      <c r="A18345" s="6"/>
      <c r="J18345" s="6"/>
      <c r="M18345" s="7"/>
      <c r="T18345" s="6"/>
      <c r="AE18345" s="4"/>
      <c r="AF18345" s="4"/>
      <c r="AG18345" s="6"/>
      <c r="AY18345" s="4"/>
    </row>
    <row r="18346" spans="1:51" customFormat="1" x14ac:dyDescent="0.25">
      <c r="A18346" s="6"/>
      <c r="J18346" s="6"/>
      <c r="M18346" s="7"/>
      <c r="T18346" s="6"/>
      <c r="AE18346" s="4"/>
      <c r="AF18346" s="4"/>
      <c r="AG18346" s="6"/>
      <c r="AY18346" s="4"/>
    </row>
    <row r="18347" spans="1:51" customFormat="1" x14ac:dyDescent="0.25">
      <c r="A18347" s="6"/>
      <c r="J18347" s="6"/>
      <c r="M18347" s="7"/>
      <c r="T18347" s="6"/>
      <c r="AE18347" s="4"/>
      <c r="AF18347" s="4"/>
      <c r="AG18347" s="6"/>
      <c r="AY18347" s="4"/>
    </row>
    <row r="18348" spans="1:51" customFormat="1" x14ac:dyDescent="0.25">
      <c r="A18348" s="6"/>
      <c r="J18348" s="6"/>
      <c r="M18348" s="7"/>
      <c r="T18348" s="6"/>
      <c r="AE18348" s="4"/>
      <c r="AF18348" s="4"/>
      <c r="AG18348" s="6"/>
      <c r="AY18348" s="4"/>
    </row>
    <row r="18349" spans="1:51" customFormat="1" x14ac:dyDescent="0.25">
      <c r="A18349" s="6"/>
      <c r="J18349" s="6"/>
      <c r="M18349" s="7"/>
      <c r="T18349" s="6"/>
      <c r="AE18349" s="4"/>
      <c r="AF18349" s="4"/>
      <c r="AG18349" s="6"/>
      <c r="AY18349" s="4"/>
    </row>
    <row r="18350" spans="1:51" customFormat="1" x14ac:dyDescent="0.25">
      <c r="A18350" s="6"/>
      <c r="J18350" s="6"/>
      <c r="M18350" s="7"/>
      <c r="T18350" s="6"/>
      <c r="AE18350" s="4"/>
      <c r="AF18350" s="4"/>
      <c r="AG18350" s="6"/>
      <c r="AY18350" s="4"/>
    </row>
    <row r="18351" spans="1:51" customFormat="1" x14ac:dyDescent="0.25">
      <c r="A18351" s="6"/>
      <c r="J18351" s="6"/>
      <c r="M18351" s="7"/>
      <c r="T18351" s="6"/>
      <c r="AE18351" s="4"/>
      <c r="AF18351" s="4"/>
      <c r="AG18351" s="6"/>
      <c r="AY18351" s="4"/>
    </row>
    <row r="18352" spans="1:51" customFormat="1" x14ac:dyDescent="0.25">
      <c r="A18352" s="6"/>
      <c r="J18352" s="6"/>
      <c r="M18352" s="7"/>
      <c r="T18352" s="6"/>
      <c r="AE18352" s="4"/>
      <c r="AF18352" s="4"/>
      <c r="AG18352" s="6"/>
      <c r="AY18352" s="4"/>
    </row>
    <row r="18353" spans="1:51" customFormat="1" x14ac:dyDescent="0.25">
      <c r="A18353" s="6"/>
      <c r="J18353" s="6"/>
      <c r="M18353" s="7"/>
      <c r="T18353" s="6"/>
      <c r="AE18353" s="4"/>
      <c r="AF18353" s="4"/>
      <c r="AG18353" s="6"/>
      <c r="AY18353" s="4"/>
    </row>
    <row r="18354" spans="1:51" customFormat="1" x14ac:dyDescent="0.25">
      <c r="A18354" s="6"/>
      <c r="J18354" s="6"/>
      <c r="M18354" s="7"/>
      <c r="T18354" s="6"/>
      <c r="AE18354" s="4"/>
      <c r="AF18354" s="4"/>
      <c r="AG18354" s="6"/>
      <c r="AY18354" s="4"/>
    </row>
    <row r="18355" spans="1:51" customFormat="1" x14ac:dyDescent="0.25">
      <c r="A18355" s="6"/>
      <c r="J18355" s="6"/>
      <c r="M18355" s="7"/>
      <c r="T18355" s="6"/>
      <c r="AE18355" s="4"/>
      <c r="AF18355" s="4"/>
      <c r="AG18355" s="6"/>
      <c r="AY18355" s="4"/>
    </row>
    <row r="18356" spans="1:51" customFormat="1" x14ac:dyDescent="0.25">
      <c r="A18356" s="6"/>
      <c r="J18356" s="6"/>
      <c r="M18356" s="7"/>
      <c r="T18356" s="6"/>
      <c r="AE18356" s="4"/>
      <c r="AF18356" s="4"/>
      <c r="AG18356" s="6"/>
      <c r="AY18356" s="4"/>
    </row>
    <row r="18357" spans="1:51" customFormat="1" x14ac:dyDescent="0.25">
      <c r="A18357" s="6"/>
      <c r="J18357" s="6"/>
      <c r="M18357" s="7"/>
      <c r="T18357" s="6"/>
      <c r="AE18357" s="4"/>
      <c r="AF18357" s="4"/>
      <c r="AG18357" s="6"/>
      <c r="AY18357" s="4"/>
    </row>
    <row r="18358" spans="1:51" customFormat="1" x14ac:dyDescent="0.25">
      <c r="A18358" s="6"/>
      <c r="J18358" s="6"/>
      <c r="M18358" s="7"/>
      <c r="T18358" s="6"/>
      <c r="AE18358" s="4"/>
      <c r="AF18358" s="4"/>
      <c r="AG18358" s="6"/>
      <c r="AY18358" s="4"/>
    </row>
    <row r="18359" spans="1:51" customFormat="1" x14ac:dyDescent="0.25">
      <c r="A18359" s="6"/>
      <c r="J18359" s="6"/>
      <c r="M18359" s="7"/>
      <c r="T18359" s="6"/>
      <c r="AE18359" s="4"/>
      <c r="AF18359" s="4"/>
      <c r="AG18359" s="6"/>
      <c r="AY18359" s="4"/>
    </row>
    <row r="18360" spans="1:51" customFormat="1" x14ac:dyDescent="0.25">
      <c r="A18360" s="6"/>
      <c r="J18360" s="6"/>
      <c r="M18360" s="7"/>
      <c r="T18360" s="6"/>
      <c r="AE18360" s="4"/>
      <c r="AF18360" s="4"/>
      <c r="AG18360" s="6"/>
      <c r="AY18360" s="4"/>
    </row>
    <row r="18361" spans="1:51" customFormat="1" x14ac:dyDescent="0.25">
      <c r="A18361" s="6"/>
      <c r="J18361" s="6"/>
      <c r="M18361" s="7"/>
      <c r="T18361" s="6"/>
      <c r="AE18361" s="4"/>
      <c r="AF18361" s="4"/>
      <c r="AG18361" s="6"/>
      <c r="AY18361" s="4"/>
    </row>
    <row r="18362" spans="1:51" customFormat="1" x14ac:dyDescent="0.25">
      <c r="A18362" s="6"/>
      <c r="J18362" s="6"/>
      <c r="M18362" s="7"/>
      <c r="T18362" s="6"/>
      <c r="AE18362" s="4"/>
      <c r="AF18362" s="4"/>
      <c r="AG18362" s="6"/>
      <c r="AY18362" s="4"/>
    </row>
    <row r="18363" spans="1:51" customFormat="1" x14ac:dyDescent="0.25">
      <c r="A18363" s="6"/>
      <c r="J18363" s="6"/>
      <c r="M18363" s="7"/>
      <c r="T18363" s="6"/>
      <c r="AE18363" s="4"/>
      <c r="AF18363" s="4"/>
      <c r="AG18363" s="6"/>
      <c r="AY18363" s="4"/>
    </row>
    <row r="18364" spans="1:51" customFormat="1" x14ac:dyDescent="0.25">
      <c r="A18364" s="6"/>
      <c r="J18364" s="6"/>
      <c r="M18364" s="7"/>
      <c r="T18364" s="6"/>
      <c r="AE18364" s="4"/>
      <c r="AF18364" s="4"/>
      <c r="AG18364" s="6"/>
      <c r="AY18364" s="4"/>
    </row>
    <row r="18365" spans="1:51" customFormat="1" x14ac:dyDescent="0.25">
      <c r="A18365" s="6"/>
      <c r="J18365" s="6"/>
      <c r="M18365" s="7"/>
      <c r="T18365" s="6"/>
      <c r="AE18365" s="4"/>
      <c r="AF18365" s="4"/>
      <c r="AG18365" s="6"/>
      <c r="AY18365" s="4"/>
    </row>
    <row r="18366" spans="1:51" customFormat="1" x14ac:dyDescent="0.25">
      <c r="A18366" s="6"/>
      <c r="J18366" s="6"/>
      <c r="M18366" s="7"/>
      <c r="T18366" s="6"/>
      <c r="AE18366" s="4"/>
      <c r="AF18366" s="4"/>
      <c r="AG18366" s="6"/>
      <c r="AY18366" s="4"/>
    </row>
    <row r="18367" spans="1:51" customFormat="1" x14ac:dyDescent="0.25">
      <c r="A18367" s="6"/>
      <c r="J18367" s="6"/>
      <c r="M18367" s="7"/>
      <c r="T18367" s="6"/>
      <c r="AE18367" s="4"/>
      <c r="AF18367" s="4"/>
      <c r="AG18367" s="6"/>
      <c r="AY18367" s="4"/>
    </row>
    <row r="18368" spans="1:51" customFormat="1" x14ac:dyDescent="0.25">
      <c r="A18368" s="6"/>
      <c r="J18368" s="6"/>
      <c r="M18368" s="7"/>
      <c r="T18368" s="6"/>
      <c r="AE18368" s="4"/>
      <c r="AF18368" s="4"/>
      <c r="AG18368" s="6"/>
      <c r="AY18368" s="4"/>
    </row>
    <row r="18369" spans="1:51" customFormat="1" x14ac:dyDescent="0.25">
      <c r="A18369" s="6"/>
      <c r="J18369" s="6"/>
      <c r="M18369" s="7"/>
      <c r="T18369" s="6"/>
      <c r="AE18369" s="4"/>
      <c r="AF18369" s="4"/>
      <c r="AG18369" s="6"/>
      <c r="AY18369" s="4"/>
    </row>
    <row r="18370" spans="1:51" customFormat="1" x14ac:dyDescent="0.25">
      <c r="A18370" s="6"/>
      <c r="J18370" s="6"/>
      <c r="M18370" s="7"/>
      <c r="T18370" s="6"/>
      <c r="AE18370" s="4"/>
      <c r="AF18370" s="4"/>
      <c r="AG18370" s="6"/>
      <c r="AY18370" s="4"/>
    </row>
    <row r="18371" spans="1:51" customFormat="1" x14ac:dyDescent="0.25">
      <c r="A18371" s="6"/>
      <c r="J18371" s="6"/>
      <c r="M18371" s="7"/>
      <c r="T18371" s="6"/>
      <c r="AE18371" s="4"/>
      <c r="AF18371" s="4"/>
      <c r="AG18371" s="6"/>
      <c r="AY18371" s="4"/>
    </row>
    <row r="18372" spans="1:51" customFormat="1" x14ac:dyDescent="0.25">
      <c r="A18372" s="6"/>
      <c r="J18372" s="6"/>
      <c r="M18372" s="7"/>
      <c r="T18372" s="6"/>
      <c r="AE18372" s="4"/>
      <c r="AF18372" s="4"/>
      <c r="AG18372" s="6"/>
      <c r="AY18372" s="4"/>
    </row>
    <row r="18373" spans="1:51" customFormat="1" x14ac:dyDescent="0.25">
      <c r="A18373" s="6"/>
      <c r="J18373" s="6"/>
      <c r="M18373" s="7"/>
      <c r="T18373" s="6"/>
      <c r="AE18373" s="4"/>
      <c r="AF18373" s="4"/>
      <c r="AG18373" s="6"/>
      <c r="AY18373" s="4"/>
    </row>
    <row r="18374" spans="1:51" customFormat="1" x14ac:dyDescent="0.25">
      <c r="A18374" s="6"/>
      <c r="J18374" s="6"/>
      <c r="M18374" s="7"/>
      <c r="T18374" s="6"/>
      <c r="AE18374" s="4"/>
      <c r="AF18374" s="4"/>
      <c r="AG18374" s="6"/>
      <c r="AY18374" s="4"/>
    </row>
    <row r="18375" spans="1:51" customFormat="1" x14ac:dyDescent="0.25">
      <c r="A18375" s="6"/>
      <c r="J18375" s="6"/>
      <c r="M18375" s="7"/>
      <c r="T18375" s="6"/>
      <c r="AE18375" s="4"/>
      <c r="AF18375" s="4"/>
      <c r="AG18375" s="6"/>
      <c r="AY18375" s="4"/>
    </row>
    <row r="18376" spans="1:51" customFormat="1" x14ac:dyDescent="0.25">
      <c r="A18376" s="6"/>
      <c r="J18376" s="6"/>
      <c r="M18376" s="7"/>
      <c r="T18376" s="6"/>
      <c r="AE18376" s="4"/>
      <c r="AF18376" s="4"/>
      <c r="AG18376" s="6"/>
      <c r="AY18376" s="4"/>
    </row>
    <row r="18377" spans="1:51" customFormat="1" x14ac:dyDescent="0.25">
      <c r="A18377" s="6"/>
      <c r="J18377" s="6"/>
      <c r="M18377" s="7"/>
      <c r="T18377" s="6"/>
      <c r="AE18377" s="4"/>
      <c r="AF18377" s="4"/>
      <c r="AG18377" s="6"/>
      <c r="AY18377" s="4"/>
    </row>
    <row r="18378" spans="1:51" customFormat="1" x14ac:dyDescent="0.25">
      <c r="A18378" s="6"/>
      <c r="J18378" s="6"/>
      <c r="M18378" s="7"/>
      <c r="T18378" s="6"/>
      <c r="AE18378" s="4"/>
      <c r="AF18378" s="4"/>
      <c r="AG18378" s="6"/>
      <c r="AY18378" s="4"/>
    </row>
    <row r="18379" spans="1:51" customFormat="1" x14ac:dyDescent="0.25">
      <c r="A18379" s="6"/>
      <c r="J18379" s="6"/>
      <c r="M18379" s="7"/>
      <c r="T18379" s="6"/>
      <c r="AE18379" s="4"/>
      <c r="AF18379" s="4"/>
      <c r="AG18379" s="6"/>
      <c r="AY18379" s="4"/>
    </row>
    <row r="18380" spans="1:51" customFormat="1" x14ac:dyDescent="0.25">
      <c r="A18380" s="6"/>
      <c r="J18380" s="6"/>
      <c r="M18380" s="7"/>
      <c r="T18380" s="6"/>
      <c r="AE18380" s="4"/>
      <c r="AF18380" s="4"/>
      <c r="AG18380" s="6"/>
      <c r="AY18380" s="4"/>
    </row>
    <row r="18381" spans="1:51" customFormat="1" x14ac:dyDescent="0.25">
      <c r="A18381" s="6"/>
      <c r="J18381" s="6"/>
      <c r="M18381" s="7"/>
      <c r="T18381" s="6"/>
      <c r="AE18381" s="4"/>
      <c r="AF18381" s="4"/>
      <c r="AG18381" s="6"/>
      <c r="AY18381" s="4"/>
    </row>
    <row r="18382" spans="1:51" customFormat="1" x14ac:dyDescent="0.25">
      <c r="A18382" s="6"/>
      <c r="J18382" s="6"/>
      <c r="M18382" s="7"/>
      <c r="T18382" s="6"/>
      <c r="AE18382" s="4"/>
      <c r="AF18382" s="4"/>
      <c r="AG18382" s="6"/>
      <c r="AY18382" s="4"/>
    </row>
    <row r="18383" spans="1:51" customFormat="1" x14ac:dyDescent="0.25">
      <c r="A18383" s="6"/>
      <c r="J18383" s="6"/>
      <c r="M18383" s="7"/>
      <c r="T18383" s="6"/>
      <c r="AE18383" s="4"/>
      <c r="AF18383" s="4"/>
      <c r="AG18383" s="6"/>
      <c r="AY18383" s="4"/>
    </row>
    <row r="18384" spans="1:51" customFormat="1" x14ac:dyDescent="0.25">
      <c r="A18384" s="6"/>
      <c r="J18384" s="6"/>
      <c r="M18384" s="7"/>
      <c r="T18384" s="6"/>
      <c r="AE18384" s="4"/>
      <c r="AF18384" s="4"/>
      <c r="AG18384" s="6"/>
      <c r="AY18384" s="4"/>
    </row>
    <row r="18385" spans="1:51" customFormat="1" x14ac:dyDescent="0.25">
      <c r="A18385" s="6"/>
      <c r="J18385" s="6"/>
      <c r="M18385" s="7"/>
      <c r="T18385" s="6"/>
      <c r="AE18385" s="4"/>
      <c r="AF18385" s="4"/>
      <c r="AG18385" s="6"/>
      <c r="AY18385" s="4"/>
    </row>
    <row r="18386" spans="1:51" customFormat="1" x14ac:dyDescent="0.25">
      <c r="A18386" s="6"/>
      <c r="J18386" s="6"/>
      <c r="M18386" s="7"/>
      <c r="T18386" s="6"/>
      <c r="AE18386" s="4"/>
      <c r="AF18386" s="4"/>
      <c r="AG18386" s="6"/>
      <c r="AY18386" s="4"/>
    </row>
    <row r="18387" spans="1:51" customFormat="1" x14ac:dyDescent="0.25">
      <c r="A18387" s="6"/>
      <c r="J18387" s="6"/>
      <c r="M18387" s="7"/>
      <c r="T18387" s="6"/>
      <c r="AE18387" s="4"/>
      <c r="AF18387" s="4"/>
      <c r="AG18387" s="6"/>
      <c r="AY18387" s="4"/>
    </row>
    <row r="18388" spans="1:51" customFormat="1" x14ac:dyDescent="0.25">
      <c r="A18388" s="6"/>
      <c r="J18388" s="6"/>
      <c r="M18388" s="7"/>
      <c r="T18388" s="6"/>
      <c r="AE18388" s="4"/>
      <c r="AF18388" s="4"/>
      <c r="AG18388" s="6"/>
      <c r="AY18388" s="4"/>
    </row>
    <row r="18389" spans="1:51" customFormat="1" x14ac:dyDescent="0.25">
      <c r="A18389" s="6"/>
      <c r="J18389" s="6"/>
      <c r="M18389" s="7"/>
      <c r="T18389" s="6"/>
      <c r="AE18389" s="4"/>
      <c r="AF18389" s="4"/>
      <c r="AG18389" s="6"/>
      <c r="AY18389" s="4"/>
    </row>
    <row r="18390" spans="1:51" customFormat="1" x14ac:dyDescent="0.25">
      <c r="A18390" s="6"/>
      <c r="J18390" s="6"/>
      <c r="M18390" s="7"/>
      <c r="T18390" s="6"/>
      <c r="AE18390" s="4"/>
      <c r="AF18390" s="4"/>
      <c r="AG18390" s="6"/>
      <c r="AY18390" s="4"/>
    </row>
    <row r="18391" spans="1:51" customFormat="1" x14ac:dyDescent="0.25">
      <c r="A18391" s="6"/>
      <c r="J18391" s="6"/>
      <c r="M18391" s="7"/>
      <c r="T18391" s="6"/>
      <c r="AE18391" s="4"/>
      <c r="AF18391" s="4"/>
      <c r="AG18391" s="6"/>
      <c r="AY18391" s="4"/>
    </row>
    <row r="18392" spans="1:51" customFormat="1" x14ac:dyDescent="0.25">
      <c r="A18392" s="6"/>
      <c r="J18392" s="6"/>
      <c r="M18392" s="7"/>
      <c r="T18392" s="6"/>
      <c r="AE18392" s="4"/>
      <c r="AF18392" s="4"/>
      <c r="AG18392" s="6"/>
      <c r="AY18392" s="4"/>
    </row>
    <row r="18393" spans="1:51" customFormat="1" x14ac:dyDescent="0.25">
      <c r="A18393" s="6"/>
      <c r="J18393" s="6"/>
      <c r="M18393" s="7"/>
      <c r="T18393" s="6"/>
      <c r="AE18393" s="4"/>
      <c r="AF18393" s="4"/>
      <c r="AG18393" s="6"/>
      <c r="AY18393" s="4"/>
    </row>
    <row r="18394" spans="1:51" customFormat="1" x14ac:dyDescent="0.25">
      <c r="A18394" s="6"/>
      <c r="J18394" s="6"/>
      <c r="M18394" s="7"/>
      <c r="T18394" s="6"/>
      <c r="AE18394" s="4"/>
      <c r="AF18394" s="4"/>
      <c r="AG18394" s="6"/>
      <c r="AY18394" s="4"/>
    </row>
    <row r="18395" spans="1:51" customFormat="1" x14ac:dyDescent="0.25">
      <c r="A18395" s="6"/>
      <c r="J18395" s="6"/>
      <c r="M18395" s="7"/>
      <c r="T18395" s="6"/>
      <c r="AE18395" s="4"/>
      <c r="AF18395" s="4"/>
      <c r="AG18395" s="6"/>
      <c r="AY18395" s="4"/>
    </row>
    <row r="18396" spans="1:51" customFormat="1" x14ac:dyDescent="0.25">
      <c r="A18396" s="6"/>
      <c r="J18396" s="6"/>
      <c r="M18396" s="7"/>
      <c r="T18396" s="6"/>
      <c r="AE18396" s="4"/>
      <c r="AF18396" s="4"/>
      <c r="AG18396" s="6"/>
      <c r="AY18396" s="4"/>
    </row>
    <row r="18397" spans="1:51" customFormat="1" x14ac:dyDescent="0.25">
      <c r="A18397" s="6"/>
      <c r="J18397" s="6"/>
      <c r="M18397" s="7"/>
      <c r="T18397" s="6"/>
      <c r="AE18397" s="4"/>
      <c r="AF18397" s="4"/>
      <c r="AG18397" s="6"/>
      <c r="AY18397" s="4"/>
    </row>
    <row r="18398" spans="1:51" customFormat="1" x14ac:dyDescent="0.25">
      <c r="A18398" s="6"/>
      <c r="J18398" s="6"/>
      <c r="M18398" s="7"/>
      <c r="T18398" s="6"/>
      <c r="AE18398" s="4"/>
      <c r="AF18398" s="4"/>
      <c r="AG18398" s="6"/>
      <c r="AY18398" s="4"/>
    </row>
    <row r="18399" spans="1:51" customFormat="1" x14ac:dyDescent="0.25">
      <c r="A18399" s="6"/>
      <c r="J18399" s="6"/>
      <c r="M18399" s="7"/>
      <c r="T18399" s="6"/>
      <c r="AE18399" s="4"/>
      <c r="AF18399" s="4"/>
      <c r="AG18399" s="6"/>
      <c r="AY18399" s="4"/>
    </row>
    <row r="18400" spans="1:51" customFormat="1" x14ac:dyDescent="0.25">
      <c r="A18400" s="6"/>
      <c r="J18400" s="6"/>
      <c r="M18400" s="7"/>
      <c r="T18400" s="6"/>
      <c r="AE18400" s="4"/>
      <c r="AF18400" s="4"/>
      <c r="AG18400" s="6"/>
      <c r="AY18400" s="4"/>
    </row>
    <row r="18401" spans="1:51" customFormat="1" x14ac:dyDescent="0.25">
      <c r="A18401" s="6"/>
      <c r="J18401" s="6"/>
      <c r="M18401" s="7"/>
      <c r="T18401" s="6"/>
      <c r="AE18401" s="4"/>
      <c r="AF18401" s="4"/>
      <c r="AG18401" s="6"/>
      <c r="AY18401" s="4"/>
    </row>
    <row r="18402" spans="1:51" customFormat="1" x14ac:dyDescent="0.25">
      <c r="A18402" s="6"/>
      <c r="J18402" s="6"/>
      <c r="M18402" s="7"/>
      <c r="T18402" s="6"/>
      <c r="AE18402" s="4"/>
      <c r="AF18402" s="4"/>
      <c r="AG18402" s="6"/>
      <c r="AY18402" s="4"/>
    </row>
    <row r="18403" spans="1:51" customFormat="1" x14ac:dyDescent="0.25">
      <c r="A18403" s="6"/>
      <c r="J18403" s="6"/>
      <c r="M18403" s="7"/>
      <c r="T18403" s="6"/>
      <c r="AE18403" s="4"/>
      <c r="AF18403" s="4"/>
      <c r="AG18403" s="6"/>
      <c r="AY18403" s="4"/>
    </row>
    <row r="18404" spans="1:51" customFormat="1" x14ac:dyDescent="0.25">
      <c r="A18404" s="6"/>
      <c r="J18404" s="6"/>
      <c r="M18404" s="7"/>
      <c r="T18404" s="6"/>
      <c r="AE18404" s="4"/>
      <c r="AF18404" s="4"/>
      <c r="AG18404" s="6"/>
      <c r="AY18404" s="4"/>
    </row>
    <row r="18405" spans="1:51" customFormat="1" x14ac:dyDescent="0.25">
      <c r="A18405" s="6"/>
      <c r="J18405" s="6"/>
      <c r="M18405" s="7"/>
      <c r="T18405" s="6"/>
      <c r="AE18405" s="4"/>
      <c r="AF18405" s="4"/>
      <c r="AG18405" s="6"/>
      <c r="AY18405" s="4"/>
    </row>
    <row r="18406" spans="1:51" customFormat="1" x14ac:dyDescent="0.25">
      <c r="A18406" s="6"/>
      <c r="J18406" s="6"/>
      <c r="M18406" s="7"/>
      <c r="T18406" s="6"/>
      <c r="AE18406" s="4"/>
      <c r="AF18406" s="4"/>
      <c r="AG18406" s="6"/>
      <c r="AY18406" s="4"/>
    </row>
    <row r="18407" spans="1:51" customFormat="1" x14ac:dyDescent="0.25">
      <c r="A18407" s="6"/>
      <c r="J18407" s="6"/>
      <c r="M18407" s="7"/>
      <c r="T18407" s="6"/>
      <c r="AE18407" s="4"/>
      <c r="AF18407" s="4"/>
      <c r="AG18407" s="6"/>
      <c r="AY18407" s="4"/>
    </row>
    <row r="18408" spans="1:51" customFormat="1" x14ac:dyDescent="0.25">
      <c r="A18408" s="6"/>
      <c r="J18408" s="6"/>
      <c r="M18408" s="7"/>
      <c r="T18408" s="6"/>
      <c r="AE18408" s="4"/>
      <c r="AF18408" s="4"/>
      <c r="AG18408" s="6"/>
      <c r="AY18408" s="4"/>
    </row>
    <row r="18409" spans="1:51" customFormat="1" x14ac:dyDescent="0.25">
      <c r="A18409" s="6"/>
      <c r="J18409" s="6"/>
      <c r="M18409" s="7"/>
      <c r="T18409" s="6"/>
      <c r="AE18409" s="4"/>
      <c r="AF18409" s="4"/>
      <c r="AG18409" s="6"/>
      <c r="AY18409" s="4"/>
    </row>
    <row r="18410" spans="1:51" customFormat="1" x14ac:dyDescent="0.25">
      <c r="A18410" s="6"/>
      <c r="J18410" s="6"/>
      <c r="M18410" s="7"/>
      <c r="T18410" s="6"/>
      <c r="AE18410" s="4"/>
      <c r="AF18410" s="4"/>
      <c r="AG18410" s="6"/>
      <c r="AY18410" s="4"/>
    </row>
    <row r="18411" spans="1:51" customFormat="1" x14ac:dyDescent="0.25">
      <c r="A18411" s="6"/>
      <c r="J18411" s="6"/>
      <c r="M18411" s="7"/>
      <c r="T18411" s="6"/>
      <c r="AE18411" s="4"/>
      <c r="AF18411" s="4"/>
      <c r="AG18411" s="6"/>
      <c r="AY18411" s="4"/>
    </row>
    <row r="18412" spans="1:51" customFormat="1" x14ac:dyDescent="0.25">
      <c r="A18412" s="6"/>
      <c r="J18412" s="6"/>
      <c r="M18412" s="7"/>
      <c r="T18412" s="6"/>
      <c r="AE18412" s="4"/>
      <c r="AF18412" s="4"/>
      <c r="AG18412" s="6"/>
      <c r="AY18412" s="4"/>
    </row>
    <row r="18413" spans="1:51" customFormat="1" x14ac:dyDescent="0.25">
      <c r="A18413" s="6"/>
      <c r="J18413" s="6"/>
      <c r="M18413" s="7"/>
      <c r="T18413" s="6"/>
      <c r="AE18413" s="4"/>
      <c r="AF18413" s="4"/>
      <c r="AG18413" s="6"/>
      <c r="AY18413" s="4"/>
    </row>
    <row r="18414" spans="1:51" customFormat="1" x14ac:dyDescent="0.25">
      <c r="A18414" s="6"/>
      <c r="J18414" s="6"/>
      <c r="M18414" s="7"/>
      <c r="T18414" s="6"/>
      <c r="AE18414" s="4"/>
      <c r="AF18414" s="4"/>
      <c r="AG18414" s="6"/>
      <c r="AY18414" s="4"/>
    </row>
    <row r="18415" spans="1:51" customFormat="1" x14ac:dyDescent="0.25">
      <c r="A18415" s="6"/>
      <c r="J18415" s="6"/>
      <c r="M18415" s="7"/>
      <c r="T18415" s="6"/>
      <c r="AE18415" s="4"/>
      <c r="AF18415" s="4"/>
      <c r="AG18415" s="6"/>
      <c r="AY18415" s="4"/>
    </row>
    <row r="18416" spans="1:51" customFormat="1" x14ac:dyDescent="0.25">
      <c r="A18416" s="6"/>
      <c r="J18416" s="6"/>
      <c r="M18416" s="7"/>
      <c r="T18416" s="6"/>
      <c r="AE18416" s="4"/>
      <c r="AF18416" s="4"/>
      <c r="AG18416" s="6"/>
      <c r="AY18416" s="4"/>
    </row>
    <row r="18417" spans="1:51" customFormat="1" x14ac:dyDescent="0.25">
      <c r="A18417" s="6"/>
      <c r="J18417" s="6"/>
      <c r="M18417" s="7"/>
      <c r="T18417" s="6"/>
      <c r="AE18417" s="4"/>
      <c r="AF18417" s="4"/>
      <c r="AG18417" s="6"/>
      <c r="AY18417" s="4"/>
    </row>
    <row r="18418" spans="1:51" customFormat="1" x14ac:dyDescent="0.25">
      <c r="A18418" s="6"/>
      <c r="J18418" s="6"/>
      <c r="M18418" s="7"/>
      <c r="T18418" s="6"/>
      <c r="AE18418" s="4"/>
      <c r="AF18418" s="4"/>
      <c r="AG18418" s="6"/>
      <c r="AY18418" s="4"/>
    </row>
    <row r="18419" spans="1:51" customFormat="1" x14ac:dyDescent="0.25">
      <c r="A18419" s="6"/>
      <c r="J18419" s="6"/>
      <c r="M18419" s="7"/>
      <c r="T18419" s="6"/>
      <c r="AE18419" s="4"/>
      <c r="AF18419" s="4"/>
      <c r="AG18419" s="6"/>
      <c r="AY18419" s="4"/>
    </row>
    <row r="18420" spans="1:51" customFormat="1" x14ac:dyDescent="0.25">
      <c r="A18420" s="6"/>
      <c r="J18420" s="6"/>
      <c r="M18420" s="7"/>
      <c r="T18420" s="6"/>
      <c r="AE18420" s="4"/>
      <c r="AF18420" s="4"/>
      <c r="AG18420" s="6"/>
      <c r="AY18420" s="4"/>
    </row>
    <row r="18421" spans="1:51" customFormat="1" x14ac:dyDescent="0.25">
      <c r="A18421" s="6"/>
      <c r="J18421" s="6"/>
      <c r="M18421" s="7"/>
      <c r="T18421" s="6"/>
      <c r="AE18421" s="4"/>
      <c r="AF18421" s="4"/>
      <c r="AG18421" s="6"/>
      <c r="AY18421" s="4"/>
    </row>
    <row r="18422" spans="1:51" customFormat="1" x14ac:dyDescent="0.25">
      <c r="A18422" s="6"/>
      <c r="J18422" s="6"/>
      <c r="M18422" s="7"/>
      <c r="T18422" s="6"/>
      <c r="AE18422" s="4"/>
      <c r="AF18422" s="4"/>
      <c r="AG18422" s="6"/>
      <c r="AY18422" s="4"/>
    </row>
    <row r="18423" spans="1:51" customFormat="1" x14ac:dyDescent="0.25">
      <c r="A18423" s="6"/>
      <c r="J18423" s="6"/>
      <c r="M18423" s="7"/>
      <c r="T18423" s="6"/>
      <c r="AE18423" s="4"/>
      <c r="AF18423" s="4"/>
      <c r="AG18423" s="6"/>
      <c r="AY18423" s="4"/>
    </row>
    <row r="18424" spans="1:51" customFormat="1" x14ac:dyDescent="0.25">
      <c r="A18424" s="6"/>
      <c r="J18424" s="6"/>
      <c r="M18424" s="7"/>
      <c r="T18424" s="6"/>
      <c r="AE18424" s="4"/>
      <c r="AF18424" s="4"/>
      <c r="AG18424" s="6"/>
      <c r="AY18424" s="4"/>
    </row>
    <row r="18425" spans="1:51" customFormat="1" x14ac:dyDescent="0.25">
      <c r="A18425" s="6"/>
      <c r="J18425" s="6"/>
      <c r="M18425" s="7"/>
      <c r="T18425" s="6"/>
      <c r="AE18425" s="4"/>
      <c r="AF18425" s="4"/>
      <c r="AG18425" s="6"/>
      <c r="AY18425" s="4"/>
    </row>
    <row r="18426" spans="1:51" customFormat="1" x14ac:dyDescent="0.25">
      <c r="A18426" s="6"/>
      <c r="J18426" s="6"/>
      <c r="M18426" s="7"/>
      <c r="T18426" s="6"/>
      <c r="AE18426" s="4"/>
      <c r="AF18426" s="4"/>
      <c r="AG18426" s="6"/>
      <c r="AY18426" s="4"/>
    </row>
    <row r="18427" spans="1:51" customFormat="1" x14ac:dyDescent="0.25">
      <c r="A18427" s="6"/>
      <c r="J18427" s="6"/>
      <c r="M18427" s="7"/>
      <c r="T18427" s="6"/>
      <c r="AE18427" s="4"/>
      <c r="AF18427" s="4"/>
      <c r="AG18427" s="6"/>
      <c r="AY18427" s="4"/>
    </row>
    <row r="18428" spans="1:51" customFormat="1" x14ac:dyDescent="0.25">
      <c r="A18428" s="6"/>
      <c r="J18428" s="6"/>
      <c r="M18428" s="7"/>
      <c r="T18428" s="6"/>
      <c r="AE18428" s="4"/>
      <c r="AF18428" s="4"/>
      <c r="AG18428" s="6"/>
      <c r="AY18428" s="4"/>
    </row>
    <row r="18429" spans="1:51" customFormat="1" x14ac:dyDescent="0.25">
      <c r="A18429" s="6"/>
      <c r="J18429" s="6"/>
      <c r="M18429" s="7"/>
      <c r="T18429" s="6"/>
      <c r="AE18429" s="4"/>
      <c r="AF18429" s="4"/>
      <c r="AG18429" s="6"/>
      <c r="AY18429" s="4"/>
    </row>
    <row r="18430" spans="1:51" customFormat="1" x14ac:dyDescent="0.25">
      <c r="A18430" s="6"/>
      <c r="J18430" s="6"/>
      <c r="M18430" s="7"/>
      <c r="T18430" s="6"/>
      <c r="AE18430" s="4"/>
      <c r="AF18430" s="4"/>
      <c r="AG18430" s="6"/>
      <c r="AY18430" s="4"/>
    </row>
    <row r="18431" spans="1:51" customFormat="1" x14ac:dyDescent="0.25">
      <c r="A18431" s="6"/>
      <c r="J18431" s="6"/>
      <c r="M18431" s="7"/>
      <c r="T18431" s="6"/>
      <c r="AE18431" s="4"/>
      <c r="AF18431" s="4"/>
      <c r="AG18431" s="6"/>
      <c r="AY18431" s="4"/>
    </row>
    <row r="18432" spans="1:51" customFormat="1" x14ac:dyDescent="0.25">
      <c r="A18432" s="6"/>
      <c r="J18432" s="6"/>
      <c r="M18432" s="7"/>
      <c r="T18432" s="6"/>
      <c r="AE18432" s="4"/>
      <c r="AF18432" s="4"/>
      <c r="AG18432" s="6"/>
      <c r="AY18432" s="4"/>
    </row>
    <row r="18433" spans="1:51" customFormat="1" x14ac:dyDescent="0.25">
      <c r="A18433" s="6"/>
      <c r="J18433" s="6"/>
      <c r="M18433" s="7"/>
      <c r="T18433" s="6"/>
      <c r="AE18433" s="4"/>
      <c r="AF18433" s="4"/>
      <c r="AG18433" s="6"/>
      <c r="AY18433" s="4"/>
    </row>
    <row r="18434" spans="1:51" customFormat="1" x14ac:dyDescent="0.25">
      <c r="A18434" s="6"/>
      <c r="J18434" s="6"/>
      <c r="M18434" s="7"/>
      <c r="T18434" s="6"/>
      <c r="AE18434" s="4"/>
      <c r="AF18434" s="4"/>
      <c r="AG18434" s="6"/>
      <c r="AY18434" s="4"/>
    </row>
    <row r="18435" spans="1:51" customFormat="1" x14ac:dyDescent="0.25">
      <c r="A18435" s="6"/>
      <c r="J18435" s="6"/>
      <c r="M18435" s="7"/>
      <c r="T18435" s="6"/>
      <c r="AE18435" s="4"/>
      <c r="AF18435" s="4"/>
      <c r="AG18435" s="6"/>
      <c r="AY18435" s="4"/>
    </row>
    <row r="18436" spans="1:51" customFormat="1" x14ac:dyDescent="0.25">
      <c r="A18436" s="6"/>
      <c r="J18436" s="6"/>
      <c r="M18436" s="7"/>
      <c r="T18436" s="6"/>
      <c r="AE18436" s="4"/>
      <c r="AF18436" s="4"/>
      <c r="AG18436" s="6"/>
      <c r="AY18436" s="4"/>
    </row>
    <row r="18437" spans="1:51" customFormat="1" x14ac:dyDescent="0.25">
      <c r="A18437" s="6"/>
      <c r="J18437" s="6"/>
      <c r="M18437" s="7"/>
      <c r="T18437" s="6"/>
      <c r="AE18437" s="4"/>
      <c r="AF18437" s="4"/>
      <c r="AG18437" s="6"/>
      <c r="AY18437" s="4"/>
    </row>
    <row r="18438" spans="1:51" customFormat="1" x14ac:dyDescent="0.25">
      <c r="A18438" s="6"/>
      <c r="J18438" s="6"/>
      <c r="M18438" s="7"/>
      <c r="T18438" s="6"/>
      <c r="AE18438" s="4"/>
      <c r="AF18438" s="4"/>
      <c r="AG18438" s="6"/>
      <c r="AY18438" s="4"/>
    </row>
    <row r="18439" spans="1:51" customFormat="1" x14ac:dyDescent="0.25">
      <c r="A18439" s="6"/>
      <c r="J18439" s="6"/>
      <c r="M18439" s="7"/>
      <c r="T18439" s="6"/>
      <c r="AE18439" s="4"/>
      <c r="AF18439" s="4"/>
      <c r="AG18439" s="6"/>
      <c r="AY18439" s="4"/>
    </row>
    <row r="18440" spans="1:51" customFormat="1" x14ac:dyDescent="0.25">
      <c r="A18440" s="6"/>
      <c r="J18440" s="6"/>
      <c r="M18440" s="7"/>
      <c r="T18440" s="6"/>
      <c r="AE18440" s="4"/>
      <c r="AF18440" s="4"/>
      <c r="AG18440" s="6"/>
      <c r="AY18440" s="4"/>
    </row>
    <row r="18441" spans="1:51" customFormat="1" x14ac:dyDescent="0.25">
      <c r="A18441" s="6"/>
      <c r="J18441" s="6"/>
      <c r="M18441" s="7"/>
      <c r="T18441" s="6"/>
      <c r="AE18441" s="4"/>
      <c r="AF18441" s="4"/>
      <c r="AG18441" s="6"/>
      <c r="AY18441" s="4"/>
    </row>
    <row r="18442" spans="1:51" customFormat="1" x14ac:dyDescent="0.25">
      <c r="A18442" s="6"/>
      <c r="J18442" s="6"/>
      <c r="M18442" s="7"/>
      <c r="T18442" s="6"/>
      <c r="AE18442" s="4"/>
      <c r="AF18442" s="4"/>
      <c r="AG18442" s="6"/>
      <c r="AY18442" s="4"/>
    </row>
    <row r="18443" spans="1:51" customFormat="1" x14ac:dyDescent="0.25">
      <c r="A18443" s="6"/>
      <c r="J18443" s="6"/>
      <c r="M18443" s="7"/>
      <c r="T18443" s="6"/>
      <c r="AE18443" s="4"/>
      <c r="AF18443" s="4"/>
      <c r="AG18443" s="6"/>
      <c r="AY18443" s="4"/>
    </row>
    <row r="18444" spans="1:51" customFormat="1" x14ac:dyDescent="0.25">
      <c r="A18444" s="6"/>
      <c r="J18444" s="6"/>
      <c r="M18444" s="7"/>
      <c r="T18444" s="6"/>
      <c r="AE18444" s="4"/>
      <c r="AF18444" s="4"/>
      <c r="AG18444" s="6"/>
      <c r="AY18444" s="4"/>
    </row>
    <row r="18445" spans="1:51" customFormat="1" x14ac:dyDescent="0.25">
      <c r="A18445" s="6"/>
      <c r="J18445" s="6"/>
      <c r="M18445" s="7"/>
      <c r="T18445" s="6"/>
      <c r="AE18445" s="4"/>
      <c r="AF18445" s="4"/>
      <c r="AG18445" s="6"/>
      <c r="AY18445" s="4"/>
    </row>
    <row r="18446" spans="1:51" customFormat="1" x14ac:dyDescent="0.25">
      <c r="A18446" s="6"/>
      <c r="J18446" s="6"/>
      <c r="M18446" s="7"/>
      <c r="T18446" s="6"/>
      <c r="AE18446" s="4"/>
      <c r="AF18446" s="4"/>
      <c r="AG18446" s="6"/>
      <c r="AY18446" s="4"/>
    </row>
    <row r="18447" spans="1:51" customFormat="1" x14ac:dyDescent="0.25">
      <c r="A18447" s="6"/>
      <c r="J18447" s="6"/>
      <c r="M18447" s="7"/>
      <c r="T18447" s="6"/>
      <c r="AE18447" s="4"/>
      <c r="AF18447" s="4"/>
      <c r="AG18447" s="6"/>
      <c r="AY18447" s="4"/>
    </row>
    <row r="18448" spans="1:51" customFormat="1" x14ac:dyDescent="0.25">
      <c r="A18448" s="6"/>
      <c r="J18448" s="6"/>
      <c r="M18448" s="7"/>
      <c r="T18448" s="6"/>
      <c r="AE18448" s="4"/>
      <c r="AF18448" s="4"/>
      <c r="AG18448" s="6"/>
      <c r="AY18448" s="4"/>
    </row>
    <row r="18449" spans="1:51" customFormat="1" x14ac:dyDescent="0.25">
      <c r="A18449" s="6"/>
      <c r="J18449" s="6"/>
      <c r="M18449" s="7"/>
      <c r="T18449" s="6"/>
      <c r="AE18449" s="4"/>
      <c r="AF18449" s="4"/>
      <c r="AG18449" s="6"/>
      <c r="AY18449" s="4"/>
    </row>
    <row r="18450" spans="1:51" customFormat="1" x14ac:dyDescent="0.25">
      <c r="A18450" s="6"/>
      <c r="J18450" s="6"/>
      <c r="M18450" s="7"/>
      <c r="T18450" s="6"/>
      <c r="AE18450" s="4"/>
      <c r="AF18450" s="4"/>
      <c r="AG18450" s="6"/>
      <c r="AY18450" s="4"/>
    </row>
    <row r="18451" spans="1:51" customFormat="1" x14ac:dyDescent="0.25">
      <c r="A18451" s="6"/>
      <c r="J18451" s="6"/>
      <c r="M18451" s="7"/>
      <c r="T18451" s="6"/>
      <c r="AE18451" s="4"/>
      <c r="AF18451" s="4"/>
      <c r="AG18451" s="6"/>
      <c r="AY18451" s="4"/>
    </row>
    <row r="18452" spans="1:51" customFormat="1" x14ac:dyDescent="0.25">
      <c r="A18452" s="6"/>
      <c r="J18452" s="6"/>
      <c r="M18452" s="7"/>
      <c r="T18452" s="6"/>
      <c r="AE18452" s="4"/>
      <c r="AF18452" s="4"/>
      <c r="AG18452" s="6"/>
      <c r="AY18452" s="4"/>
    </row>
    <row r="18453" spans="1:51" customFormat="1" x14ac:dyDescent="0.25">
      <c r="A18453" s="6"/>
      <c r="J18453" s="6"/>
      <c r="M18453" s="7"/>
      <c r="T18453" s="6"/>
      <c r="AE18453" s="4"/>
      <c r="AF18453" s="4"/>
      <c r="AG18453" s="6"/>
      <c r="AY18453" s="4"/>
    </row>
    <row r="18454" spans="1:51" customFormat="1" x14ac:dyDescent="0.25">
      <c r="A18454" s="6"/>
      <c r="J18454" s="6"/>
      <c r="M18454" s="7"/>
      <c r="T18454" s="6"/>
      <c r="AE18454" s="4"/>
      <c r="AF18454" s="4"/>
      <c r="AG18454" s="6"/>
      <c r="AY18454" s="4"/>
    </row>
    <row r="18455" spans="1:51" customFormat="1" x14ac:dyDescent="0.25">
      <c r="A18455" s="6"/>
      <c r="J18455" s="6"/>
      <c r="M18455" s="7"/>
      <c r="T18455" s="6"/>
      <c r="AE18455" s="4"/>
      <c r="AF18455" s="4"/>
      <c r="AG18455" s="6"/>
      <c r="AY18455" s="4"/>
    </row>
    <row r="18456" spans="1:51" customFormat="1" x14ac:dyDescent="0.25">
      <c r="A18456" s="6"/>
      <c r="J18456" s="6"/>
      <c r="M18456" s="7"/>
      <c r="T18456" s="6"/>
      <c r="AE18456" s="4"/>
      <c r="AF18456" s="4"/>
      <c r="AG18456" s="6"/>
      <c r="AY18456" s="4"/>
    </row>
    <row r="18457" spans="1:51" customFormat="1" x14ac:dyDescent="0.25">
      <c r="A18457" s="6"/>
      <c r="J18457" s="6"/>
      <c r="M18457" s="7"/>
      <c r="T18457" s="6"/>
      <c r="AE18457" s="4"/>
      <c r="AF18457" s="4"/>
      <c r="AG18457" s="6"/>
      <c r="AY18457" s="4"/>
    </row>
    <row r="18458" spans="1:51" customFormat="1" x14ac:dyDescent="0.25">
      <c r="A18458" s="6"/>
      <c r="J18458" s="6"/>
      <c r="M18458" s="7"/>
      <c r="T18458" s="6"/>
      <c r="AE18458" s="4"/>
      <c r="AF18458" s="4"/>
      <c r="AG18458" s="6"/>
      <c r="AY18458" s="4"/>
    </row>
    <row r="18459" spans="1:51" customFormat="1" x14ac:dyDescent="0.25">
      <c r="A18459" s="6"/>
      <c r="J18459" s="6"/>
      <c r="M18459" s="7"/>
      <c r="T18459" s="6"/>
      <c r="AE18459" s="4"/>
      <c r="AF18459" s="4"/>
      <c r="AG18459" s="6"/>
      <c r="AY18459" s="4"/>
    </row>
    <row r="18460" spans="1:51" customFormat="1" x14ac:dyDescent="0.25">
      <c r="A18460" s="6"/>
      <c r="J18460" s="6"/>
      <c r="M18460" s="7"/>
      <c r="T18460" s="6"/>
      <c r="AE18460" s="4"/>
      <c r="AF18460" s="4"/>
      <c r="AG18460" s="6"/>
      <c r="AY18460" s="4"/>
    </row>
    <row r="18461" spans="1:51" customFormat="1" x14ac:dyDescent="0.25">
      <c r="A18461" s="6"/>
      <c r="J18461" s="6"/>
      <c r="M18461" s="7"/>
      <c r="T18461" s="6"/>
      <c r="AE18461" s="4"/>
      <c r="AF18461" s="4"/>
      <c r="AG18461" s="6"/>
      <c r="AY18461" s="4"/>
    </row>
    <row r="18462" spans="1:51" customFormat="1" x14ac:dyDescent="0.25">
      <c r="A18462" s="6"/>
      <c r="J18462" s="6"/>
      <c r="M18462" s="7"/>
      <c r="T18462" s="6"/>
      <c r="AE18462" s="4"/>
      <c r="AF18462" s="4"/>
      <c r="AG18462" s="6"/>
      <c r="AY18462" s="4"/>
    </row>
    <row r="18463" spans="1:51" customFormat="1" x14ac:dyDescent="0.25">
      <c r="A18463" s="6"/>
      <c r="J18463" s="6"/>
      <c r="M18463" s="7"/>
      <c r="T18463" s="6"/>
      <c r="AE18463" s="4"/>
      <c r="AF18463" s="4"/>
      <c r="AG18463" s="6"/>
      <c r="AY18463" s="4"/>
    </row>
    <row r="18464" spans="1:51" customFormat="1" x14ac:dyDescent="0.25">
      <c r="A18464" s="6"/>
      <c r="J18464" s="6"/>
      <c r="M18464" s="7"/>
      <c r="T18464" s="6"/>
      <c r="AE18464" s="4"/>
      <c r="AF18464" s="4"/>
      <c r="AG18464" s="6"/>
      <c r="AY18464" s="4"/>
    </row>
    <row r="18465" spans="1:51" customFormat="1" x14ac:dyDescent="0.25">
      <c r="A18465" s="6"/>
      <c r="J18465" s="6"/>
      <c r="M18465" s="7"/>
      <c r="T18465" s="6"/>
      <c r="AE18465" s="4"/>
      <c r="AF18465" s="4"/>
      <c r="AG18465" s="6"/>
      <c r="AY18465" s="4"/>
    </row>
    <row r="18466" spans="1:51" customFormat="1" x14ac:dyDescent="0.25">
      <c r="A18466" s="6"/>
      <c r="J18466" s="6"/>
      <c r="M18466" s="7"/>
      <c r="T18466" s="6"/>
      <c r="AE18466" s="4"/>
      <c r="AF18466" s="4"/>
      <c r="AG18466" s="6"/>
      <c r="AY18466" s="4"/>
    </row>
    <row r="18467" spans="1:51" customFormat="1" x14ac:dyDescent="0.25">
      <c r="A18467" s="6"/>
      <c r="J18467" s="6"/>
      <c r="M18467" s="7"/>
      <c r="T18467" s="6"/>
      <c r="AE18467" s="4"/>
      <c r="AF18467" s="4"/>
      <c r="AG18467" s="6"/>
      <c r="AY18467" s="4"/>
    </row>
    <row r="18468" spans="1:51" customFormat="1" x14ac:dyDescent="0.25">
      <c r="A18468" s="6"/>
      <c r="J18468" s="6"/>
      <c r="M18468" s="7"/>
      <c r="T18468" s="6"/>
      <c r="AE18468" s="4"/>
      <c r="AF18468" s="4"/>
      <c r="AG18468" s="6"/>
      <c r="AY18468" s="4"/>
    </row>
    <row r="18469" spans="1:51" customFormat="1" x14ac:dyDescent="0.25">
      <c r="A18469" s="6"/>
      <c r="J18469" s="6"/>
      <c r="M18469" s="7"/>
      <c r="T18469" s="6"/>
      <c r="AE18469" s="4"/>
      <c r="AF18469" s="4"/>
      <c r="AG18469" s="6"/>
      <c r="AY18469" s="4"/>
    </row>
    <row r="18470" spans="1:51" customFormat="1" x14ac:dyDescent="0.25">
      <c r="A18470" s="6"/>
      <c r="J18470" s="6"/>
      <c r="M18470" s="7"/>
      <c r="T18470" s="6"/>
      <c r="AE18470" s="4"/>
      <c r="AF18470" s="4"/>
      <c r="AG18470" s="6"/>
      <c r="AY18470" s="4"/>
    </row>
    <row r="18471" spans="1:51" customFormat="1" x14ac:dyDescent="0.25">
      <c r="A18471" s="6"/>
      <c r="J18471" s="6"/>
      <c r="M18471" s="7"/>
      <c r="T18471" s="6"/>
      <c r="AE18471" s="4"/>
      <c r="AF18471" s="4"/>
      <c r="AG18471" s="6"/>
      <c r="AY18471" s="4"/>
    </row>
    <row r="18472" spans="1:51" customFormat="1" x14ac:dyDescent="0.25">
      <c r="A18472" s="6"/>
      <c r="J18472" s="6"/>
      <c r="M18472" s="7"/>
      <c r="T18472" s="6"/>
      <c r="AE18472" s="4"/>
      <c r="AF18472" s="4"/>
      <c r="AG18472" s="6"/>
      <c r="AY18472" s="4"/>
    </row>
    <row r="18473" spans="1:51" customFormat="1" x14ac:dyDescent="0.25">
      <c r="A18473" s="6"/>
      <c r="J18473" s="6"/>
      <c r="M18473" s="7"/>
      <c r="T18473" s="6"/>
      <c r="AE18473" s="4"/>
      <c r="AF18473" s="4"/>
      <c r="AG18473" s="6"/>
      <c r="AY18473" s="4"/>
    </row>
    <row r="18474" spans="1:51" customFormat="1" x14ac:dyDescent="0.25">
      <c r="A18474" s="6"/>
      <c r="J18474" s="6"/>
      <c r="M18474" s="7"/>
      <c r="T18474" s="6"/>
      <c r="AE18474" s="4"/>
      <c r="AF18474" s="4"/>
      <c r="AG18474" s="6"/>
      <c r="AY18474" s="4"/>
    </row>
    <row r="18475" spans="1:51" customFormat="1" x14ac:dyDescent="0.25">
      <c r="A18475" s="6"/>
      <c r="J18475" s="6"/>
      <c r="M18475" s="7"/>
      <c r="T18475" s="6"/>
      <c r="AE18475" s="4"/>
      <c r="AF18475" s="4"/>
      <c r="AG18475" s="6"/>
      <c r="AY18475" s="4"/>
    </row>
    <row r="18476" spans="1:51" customFormat="1" x14ac:dyDescent="0.25">
      <c r="A18476" s="6"/>
      <c r="J18476" s="6"/>
      <c r="M18476" s="7"/>
      <c r="T18476" s="6"/>
      <c r="AE18476" s="4"/>
      <c r="AF18476" s="4"/>
      <c r="AG18476" s="6"/>
      <c r="AY18476" s="4"/>
    </row>
    <row r="18477" spans="1:51" customFormat="1" x14ac:dyDescent="0.25">
      <c r="A18477" s="6"/>
      <c r="J18477" s="6"/>
      <c r="M18477" s="7"/>
      <c r="T18477" s="6"/>
      <c r="AE18477" s="4"/>
      <c r="AF18477" s="4"/>
      <c r="AG18477" s="6"/>
      <c r="AY18477" s="4"/>
    </row>
    <row r="18478" spans="1:51" customFormat="1" x14ac:dyDescent="0.25">
      <c r="A18478" s="6"/>
      <c r="J18478" s="6"/>
      <c r="M18478" s="7"/>
      <c r="T18478" s="6"/>
      <c r="AE18478" s="4"/>
      <c r="AF18478" s="4"/>
      <c r="AG18478" s="6"/>
      <c r="AY18478" s="4"/>
    </row>
    <row r="18479" spans="1:51" customFormat="1" x14ac:dyDescent="0.25">
      <c r="A18479" s="6"/>
      <c r="J18479" s="6"/>
      <c r="M18479" s="7"/>
      <c r="T18479" s="6"/>
      <c r="AE18479" s="4"/>
      <c r="AF18479" s="4"/>
      <c r="AG18479" s="6"/>
      <c r="AY18479" s="4"/>
    </row>
    <row r="18480" spans="1:51" customFormat="1" x14ac:dyDescent="0.25">
      <c r="A18480" s="6"/>
      <c r="J18480" s="6"/>
      <c r="M18480" s="7"/>
      <c r="T18480" s="6"/>
      <c r="AE18480" s="4"/>
      <c r="AF18480" s="4"/>
      <c r="AG18480" s="6"/>
      <c r="AY18480" s="4"/>
    </row>
    <row r="18481" spans="1:51" customFormat="1" x14ac:dyDescent="0.25">
      <c r="A18481" s="6"/>
      <c r="J18481" s="6"/>
      <c r="M18481" s="7"/>
      <c r="T18481" s="6"/>
      <c r="AE18481" s="4"/>
      <c r="AF18481" s="4"/>
      <c r="AG18481" s="6"/>
      <c r="AY18481" s="4"/>
    </row>
    <row r="18482" spans="1:51" customFormat="1" x14ac:dyDescent="0.25">
      <c r="A18482" s="6"/>
      <c r="J18482" s="6"/>
      <c r="M18482" s="7"/>
      <c r="T18482" s="6"/>
      <c r="AE18482" s="4"/>
      <c r="AF18482" s="4"/>
      <c r="AG18482" s="6"/>
      <c r="AY18482" s="4"/>
    </row>
    <row r="18483" spans="1:51" customFormat="1" x14ac:dyDescent="0.25">
      <c r="A18483" s="6"/>
      <c r="J18483" s="6"/>
      <c r="M18483" s="7"/>
      <c r="T18483" s="6"/>
      <c r="AE18483" s="4"/>
      <c r="AF18483" s="4"/>
      <c r="AG18483" s="6"/>
      <c r="AY18483" s="4"/>
    </row>
    <row r="18484" spans="1:51" customFormat="1" x14ac:dyDescent="0.25">
      <c r="A18484" s="6"/>
      <c r="J18484" s="6"/>
      <c r="M18484" s="7"/>
      <c r="T18484" s="6"/>
      <c r="AE18484" s="4"/>
      <c r="AF18484" s="4"/>
      <c r="AG18484" s="6"/>
      <c r="AY18484" s="4"/>
    </row>
    <row r="18485" spans="1:51" customFormat="1" x14ac:dyDescent="0.25">
      <c r="A18485" s="6"/>
      <c r="J18485" s="6"/>
      <c r="M18485" s="7"/>
      <c r="T18485" s="6"/>
      <c r="AE18485" s="4"/>
      <c r="AF18485" s="4"/>
      <c r="AG18485" s="6"/>
      <c r="AY18485" s="4"/>
    </row>
    <row r="18486" spans="1:51" customFormat="1" x14ac:dyDescent="0.25">
      <c r="A18486" s="6"/>
      <c r="J18486" s="6"/>
      <c r="M18486" s="7"/>
      <c r="T18486" s="6"/>
      <c r="AE18486" s="4"/>
      <c r="AF18486" s="4"/>
      <c r="AG18486" s="6"/>
      <c r="AY18486" s="4"/>
    </row>
    <row r="18487" spans="1:51" customFormat="1" x14ac:dyDescent="0.25">
      <c r="A18487" s="6"/>
      <c r="J18487" s="6"/>
      <c r="M18487" s="7"/>
      <c r="T18487" s="6"/>
      <c r="AE18487" s="4"/>
      <c r="AF18487" s="4"/>
      <c r="AG18487" s="6"/>
      <c r="AY18487" s="4"/>
    </row>
    <row r="18488" spans="1:51" customFormat="1" x14ac:dyDescent="0.25">
      <c r="A18488" s="6"/>
      <c r="J18488" s="6"/>
      <c r="M18488" s="7"/>
      <c r="T18488" s="6"/>
      <c r="AE18488" s="4"/>
      <c r="AF18488" s="4"/>
      <c r="AG18488" s="6"/>
      <c r="AY18488" s="4"/>
    </row>
    <row r="18489" spans="1:51" customFormat="1" x14ac:dyDescent="0.25">
      <c r="A18489" s="6"/>
      <c r="J18489" s="6"/>
      <c r="M18489" s="7"/>
      <c r="T18489" s="6"/>
      <c r="AE18489" s="4"/>
      <c r="AF18489" s="4"/>
      <c r="AG18489" s="6"/>
      <c r="AY18489" s="4"/>
    </row>
    <row r="18490" spans="1:51" customFormat="1" x14ac:dyDescent="0.25">
      <c r="A18490" s="6"/>
      <c r="J18490" s="6"/>
      <c r="M18490" s="7"/>
      <c r="T18490" s="6"/>
      <c r="AE18490" s="4"/>
      <c r="AF18490" s="4"/>
      <c r="AG18490" s="6"/>
      <c r="AY18490" s="4"/>
    </row>
    <row r="18491" spans="1:51" customFormat="1" x14ac:dyDescent="0.25">
      <c r="A18491" s="6"/>
      <c r="J18491" s="6"/>
      <c r="M18491" s="7"/>
      <c r="T18491" s="6"/>
      <c r="AE18491" s="4"/>
      <c r="AF18491" s="4"/>
      <c r="AG18491" s="6"/>
      <c r="AY18491" s="4"/>
    </row>
    <row r="18492" spans="1:51" customFormat="1" x14ac:dyDescent="0.25">
      <c r="A18492" s="6"/>
      <c r="J18492" s="6"/>
      <c r="M18492" s="7"/>
      <c r="T18492" s="6"/>
      <c r="AE18492" s="4"/>
      <c r="AF18492" s="4"/>
      <c r="AG18492" s="6"/>
      <c r="AY18492" s="4"/>
    </row>
    <row r="18493" spans="1:51" customFormat="1" x14ac:dyDescent="0.25">
      <c r="A18493" s="6"/>
      <c r="J18493" s="6"/>
      <c r="M18493" s="7"/>
      <c r="T18493" s="6"/>
      <c r="AE18493" s="4"/>
      <c r="AF18493" s="4"/>
      <c r="AG18493" s="6"/>
      <c r="AY18493" s="4"/>
    </row>
    <row r="18494" spans="1:51" customFormat="1" x14ac:dyDescent="0.25">
      <c r="A18494" s="6"/>
      <c r="J18494" s="6"/>
      <c r="M18494" s="7"/>
      <c r="T18494" s="6"/>
      <c r="AE18494" s="4"/>
      <c r="AF18494" s="4"/>
      <c r="AG18494" s="6"/>
      <c r="AY18494" s="4"/>
    </row>
    <row r="18495" spans="1:51" customFormat="1" x14ac:dyDescent="0.25">
      <c r="A18495" s="6"/>
      <c r="J18495" s="6"/>
      <c r="M18495" s="7"/>
      <c r="T18495" s="6"/>
      <c r="AE18495" s="4"/>
      <c r="AF18495" s="4"/>
      <c r="AG18495" s="6"/>
      <c r="AY18495" s="4"/>
    </row>
    <row r="18496" spans="1:51" customFormat="1" x14ac:dyDescent="0.25">
      <c r="A18496" s="6"/>
      <c r="J18496" s="6"/>
      <c r="M18496" s="7"/>
      <c r="T18496" s="6"/>
      <c r="AE18496" s="4"/>
      <c r="AF18496" s="4"/>
      <c r="AG18496" s="6"/>
      <c r="AY18496" s="4"/>
    </row>
    <row r="18497" spans="1:51" customFormat="1" x14ac:dyDescent="0.25">
      <c r="A18497" s="6"/>
      <c r="J18497" s="6"/>
      <c r="M18497" s="7"/>
      <c r="T18497" s="6"/>
      <c r="AE18497" s="4"/>
      <c r="AF18497" s="4"/>
      <c r="AG18497" s="6"/>
      <c r="AY18497" s="4"/>
    </row>
    <row r="18498" spans="1:51" customFormat="1" x14ac:dyDescent="0.25">
      <c r="A18498" s="6"/>
      <c r="J18498" s="6"/>
      <c r="M18498" s="7"/>
      <c r="T18498" s="6"/>
      <c r="AE18498" s="4"/>
      <c r="AF18498" s="4"/>
      <c r="AG18498" s="6"/>
      <c r="AY18498" s="4"/>
    </row>
    <row r="18499" spans="1:51" customFormat="1" x14ac:dyDescent="0.25">
      <c r="A18499" s="6"/>
      <c r="J18499" s="6"/>
      <c r="M18499" s="7"/>
      <c r="T18499" s="6"/>
      <c r="AE18499" s="4"/>
      <c r="AF18499" s="4"/>
      <c r="AG18499" s="6"/>
      <c r="AY18499" s="4"/>
    </row>
    <row r="18500" spans="1:51" customFormat="1" x14ac:dyDescent="0.25">
      <c r="A18500" s="6"/>
      <c r="J18500" s="6"/>
      <c r="M18500" s="7"/>
      <c r="T18500" s="6"/>
      <c r="AE18500" s="4"/>
      <c r="AF18500" s="4"/>
      <c r="AG18500" s="6"/>
      <c r="AY18500" s="4"/>
    </row>
    <row r="18501" spans="1:51" customFormat="1" x14ac:dyDescent="0.25">
      <c r="A18501" s="6"/>
      <c r="J18501" s="6"/>
      <c r="M18501" s="7"/>
      <c r="T18501" s="6"/>
      <c r="AE18501" s="4"/>
      <c r="AF18501" s="4"/>
      <c r="AG18501" s="6"/>
      <c r="AY18501" s="4"/>
    </row>
    <row r="18502" spans="1:51" customFormat="1" x14ac:dyDescent="0.25">
      <c r="A18502" s="6"/>
      <c r="J18502" s="6"/>
      <c r="M18502" s="7"/>
      <c r="T18502" s="6"/>
      <c r="AE18502" s="4"/>
      <c r="AF18502" s="4"/>
      <c r="AG18502" s="6"/>
      <c r="AY18502" s="4"/>
    </row>
    <row r="18503" spans="1:51" customFormat="1" x14ac:dyDescent="0.25">
      <c r="A18503" s="6"/>
      <c r="J18503" s="6"/>
      <c r="M18503" s="7"/>
      <c r="T18503" s="6"/>
      <c r="AE18503" s="4"/>
      <c r="AF18503" s="4"/>
      <c r="AG18503" s="6"/>
      <c r="AY18503" s="4"/>
    </row>
    <row r="18504" spans="1:51" customFormat="1" x14ac:dyDescent="0.25">
      <c r="A18504" s="6"/>
      <c r="J18504" s="6"/>
      <c r="M18504" s="7"/>
      <c r="T18504" s="6"/>
      <c r="AE18504" s="4"/>
      <c r="AF18504" s="4"/>
      <c r="AG18504" s="6"/>
      <c r="AY18504" s="4"/>
    </row>
    <row r="18505" spans="1:51" customFormat="1" x14ac:dyDescent="0.25">
      <c r="A18505" s="6"/>
      <c r="J18505" s="6"/>
      <c r="M18505" s="7"/>
      <c r="T18505" s="6"/>
      <c r="AE18505" s="4"/>
      <c r="AF18505" s="4"/>
      <c r="AG18505" s="6"/>
      <c r="AY18505" s="4"/>
    </row>
    <row r="18506" spans="1:51" customFormat="1" x14ac:dyDescent="0.25">
      <c r="A18506" s="6"/>
      <c r="J18506" s="6"/>
      <c r="M18506" s="7"/>
      <c r="T18506" s="6"/>
      <c r="AE18506" s="4"/>
      <c r="AF18506" s="4"/>
      <c r="AG18506" s="6"/>
      <c r="AY18506" s="4"/>
    </row>
    <row r="18507" spans="1:51" customFormat="1" x14ac:dyDescent="0.25">
      <c r="A18507" s="6"/>
      <c r="J18507" s="6"/>
      <c r="M18507" s="7"/>
      <c r="T18507" s="6"/>
      <c r="AE18507" s="4"/>
      <c r="AF18507" s="4"/>
      <c r="AG18507" s="6"/>
      <c r="AY18507" s="4"/>
    </row>
    <row r="18508" spans="1:51" customFormat="1" x14ac:dyDescent="0.25">
      <c r="A18508" s="6"/>
      <c r="J18508" s="6"/>
      <c r="M18508" s="7"/>
      <c r="T18508" s="6"/>
      <c r="AE18508" s="4"/>
      <c r="AF18508" s="4"/>
      <c r="AG18508" s="6"/>
      <c r="AY18508" s="4"/>
    </row>
    <row r="18509" spans="1:51" customFormat="1" x14ac:dyDescent="0.25">
      <c r="A18509" s="6"/>
      <c r="J18509" s="6"/>
      <c r="M18509" s="7"/>
      <c r="T18509" s="6"/>
      <c r="AE18509" s="4"/>
      <c r="AF18509" s="4"/>
      <c r="AG18509" s="6"/>
      <c r="AY18509" s="4"/>
    </row>
    <row r="18510" spans="1:51" customFormat="1" x14ac:dyDescent="0.25">
      <c r="A18510" s="6"/>
      <c r="J18510" s="6"/>
      <c r="M18510" s="7"/>
      <c r="T18510" s="6"/>
      <c r="AE18510" s="4"/>
      <c r="AF18510" s="4"/>
      <c r="AG18510" s="6"/>
      <c r="AY18510" s="4"/>
    </row>
    <row r="18511" spans="1:51" customFormat="1" x14ac:dyDescent="0.25">
      <c r="A18511" s="6"/>
      <c r="J18511" s="6"/>
      <c r="M18511" s="7"/>
      <c r="T18511" s="6"/>
      <c r="AE18511" s="4"/>
      <c r="AF18511" s="4"/>
      <c r="AG18511" s="6"/>
      <c r="AY18511" s="4"/>
    </row>
    <row r="18512" spans="1:51" customFormat="1" x14ac:dyDescent="0.25">
      <c r="A18512" s="6"/>
      <c r="J18512" s="6"/>
      <c r="M18512" s="7"/>
      <c r="T18512" s="6"/>
      <c r="AE18512" s="4"/>
      <c r="AF18512" s="4"/>
      <c r="AG18512" s="6"/>
      <c r="AY18512" s="4"/>
    </row>
    <row r="18513" spans="1:51" customFormat="1" x14ac:dyDescent="0.25">
      <c r="A18513" s="6"/>
      <c r="J18513" s="6"/>
      <c r="M18513" s="7"/>
      <c r="T18513" s="6"/>
      <c r="AE18513" s="4"/>
      <c r="AF18513" s="4"/>
      <c r="AG18513" s="6"/>
      <c r="AY18513" s="4"/>
    </row>
    <row r="18514" spans="1:51" customFormat="1" x14ac:dyDescent="0.25">
      <c r="A18514" s="6"/>
      <c r="J18514" s="6"/>
      <c r="M18514" s="7"/>
      <c r="T18514" s="6"/>
      <c r="AE18514" s="4"/>
      <c r="AF18514" s="4"/>
      <c r="AG18514" s="6"/>
      <c r="AY18514" s="4"/>
    </row>
    <row r="18515" spans="1:51" customFormat="1" x14ac:dyDescent="0.25">
      <c r="A18515" s="6"/>
      <c r="J18515" s="6"/>
      <c r="M18515" s="7"/>
      <c r="T18515" s="6"/>
      <c r="AE18515" s="4"/>
      <c r="AF18515" s="4"/>
      <c r="AG18515" s="6"/>
      <c r="AY18515" s="4"/>
    </row>
    <row r="18516" spans="1:51" customFormat="1" x14ac:dyDescent="0.25">
      <c r="A18516" s="6"/>
      <c r="J18516" s="6"/>
      <c r="M18516" s="7"/>
      <c r="T18516" s="6"/>
      <c r="AE18516" s="4"/>
      <c r="AF18516" s="4"/>
      <c r="AG18516" s="6"/>
      <c r="AY18516" s="4"/>
    </row>
    <row r="18517" spans="1:51" customFormat="1" x14ac:dyDescent="0.25">
      <c r="A18517" s="6"/>
      <c r="J18517" s="6"/>
      <c r="M18517" s="7"/>
      <c r="T18517" s="6"/>
      <c r="AE18517" s="4"/>
      <c r="AF18517" s="4"/>
      <c r="AG18517" s="6"/>
      <c r="AY18517" s="4"/>
    </row>
    <row r="18518" spans="1:51" customFormat="1" x14ac:dyDescent="0.25">
      <c r="A18518" s="6"/>
      <c r="J18518" s="6"/>
      <c r="M18518" s="7"/>
      <c r="T18518" s="6"/>
      <c r="AE18518" s="4"/>
      <c r="AF18518" s="4"/>
      <c r="AG18518" s="6"/>
      <c r="AY18518" s="4"/>
    </row>
    <row r="18519" spans="1:51" customFormat="1" x14ac:dyDescent="0.25">
      <c r="A18519" s="6"/>
      <c r="J18519" s="6"/>
      <c r="M18519" s="7"/>
      <c r="T18519" s="6"/>
      <c r="AE18519" s="4"/>
      <c r="AF18519" s="4"/>
      <c r="AG18519" s="6"/>
      <c r="AY18519" s="4"/>
    </row>
    <row r="18520" spans="1:51" customFormat="1" x14ac:dyDescent="0.25">
      <c r="A18520" s="6"/>
      <c r="J18520" s="6"/>
      <c r="M18520" s="7"/>
      <c r="T18520" s="6"/>
      <c r="AE18520" s="4"/>
      <c r="AF18520" s="4"/>
      <c r="AG18520" s="6"/>
      <c r="AY18520" s="4"/>
    </row>
    <row r="18521" spans="1:51" customFormat="1" x14ac:dyDescent="0.25">
      <c r="A18521" s="6"/>
      <c r="J18521" s="6"/>
      <c r="M18521" s="7"/>
      <c r="T18521" s="6"/>
      <c r="AE18521" s="4"/>
      <c r="AF18521" s="4"/>
      <c r="AG18521" s="6"/>
      <c r="AY18521" s="4"/>
    </row>
    <row r="18522" spans="1:51" customFormat="1" x14ac:dyDescent="0.25">
      <c r="A18522" s="6"/>
      <c r="J18522" s="6"/>
      <c r="M18522" s="7"/>
      <c r="T18522" s="6"/>
      <c r="AE18522" s="4"/>
      <c r="AF18522" s="4"/>
      <c r="AG18522" s="6"/>
      <c r="AY18522" s="4"/>
    </row>
    <row r="18523" spans="1:51" customFormat="1" x14ac:dyDescent="0.25">
      <c r="A18523" s="6"/>
      <c r="J18523" s="6"/>
      <c r="M18523" s="7"/>
      <c r="T18523" s="6"/>
      <c r="AE18523" s="4"/>
      <c r="AF18523" s="4"/>
      <c r="AG18523" s="6"/>
      <c r="AY18523" s="4"/>
    </row>
    <row r="18524" spans="1:51" customFormat="1" x14ac:dyDescent="0.25">
      <c r="A18524" s="6"/>
      <c r="J18524" s="6"/>
      <c r="M18524" s="7"/>
      <c r="T18524" s="6"/>
      <c r="AE18524" s="4"/>
      <c r="AF18524" s="4"/>
      <c r="AG18524" s="6"/>
      <c r="AY18524" s="4"/>
    </row>
    <row r="18525" spans="1:51" customFormat="1" x14ac:dyDescent="0.25">
      <c r="A18525" s="6"/>
      <c r="J18525" s="6"/>
      <c r="M18525" s="7"/>
      <c r="T18525" s="6"/>
      <c r="AE18525" s="4"/>
      <c r="AF18525" s="4"/>
      <c r="AG18525" s="6"/>
      <c r="AY18525" s="4"/>
    </row>
    <row r="18526" spans="1:51" customFormat="1" x14ac:dyDescent="0.25">
      <c r="A18526" s="6"/>
      <c r="J18526" s="6"/>
      <c r="M18526" s="7"/>
      <c r="T18526" s="6"/>
      <c r="AE18526" s="4"/>
      <c r="AF18526" s="4"/>
      <c r="AG18526" s="6"/>
      <c r="AY18526" s="4"/>
    </row>
    <row r="18527" spans="1:51" customFormat="1" x14ac:dyDescent="0.25">
      <c r="A18527" s="6"/>
      <c r="J18527" s="6"/>
      <c r="M18527" s="7"/>
      <c r="T18527" s="6"/>
      <c r="AE18527" s="4"/>
      <c r="AF18527" s="4"/>
      <c r="AG18527" s="6"/>
      <c r="AY18527" s="4"/>
    </row>
    <row r="18528" spans="1:51" customFormat="1" x14ac:dyDescent="0.25">
      <c r="A18528" s="6"/>
      <c r="J18528" s="6"/>
      <c r="M18528" s="7"/>
      <c r="T18528" s="6"/>
      <c r="AE18528" s="4"/>
      <c r="AF18528" s="4"/>
      <c r="AG18528" s="6"/>
      <c r="AY18528" s="4"/>
    </row>
    <row r="18529" spans="1:51" customFormat="1" x14ac:dyDescent="0.25">
      <c r="A18529" s="6"/>
      <c r="J18529" s="6"/>
      <c r="M18529" s="7"/>
      <c r="T18529" s="6"/>
      <c r="AE18529" s="4"/>
      <c r="AF18529" s="4"/>
      <c r="AG18529" s="6"/>
      <c r="AY18529" s="4"/>
    </row>
    <row r="18530" spans="1:51" customFormat="1" x14ac:dyDescent="0.25">
      <c r="A18530" s="6"/>
      <c r="J18530" s="6"/>
      <c r="M18530" s="7"/>
      <c r="T18530" s="6"/>
      <c r="AE18530" s="4"/>
      <c r="AF18530" s="4"/>
      <c r="AG18530" s="6"/>
      <c r="AY18530" s="4"/>
    </row>
    <row r="18531" spans="1:51" customFormat="1" x14ac:dyDescent="0.25">
      <c r="A18531" s="6"/>
      <c r="J18531" s="6"/>
      <c r="M18531" s="7"/>
      <c r="T18531" s="6"/>
      <c r="AE18531" s="4"/>
      <c r="AF18531" s="4"/>
      <c r="AG18531" s="6"/>
      <c r="AY18531" s="4"/>
    </row>
    <row r="18532" spans="1:51" customFormat="1" x14ac:dyDescent="0.25">
      <c r="A18532" s="6"/>
      <c r="J18532" s="6"/>
      <c r="M18532" s="7"/>
      <c r="T18532" s="6"/>
      <c r="AE18532" s="4"/>
      <c r="AF18532" s="4"/>
      <c r="AG18532" s="6"/>
      <c r="AY18532" s="4"/>
    </row>
    <row r="18533" spans="1:51" customFormat="1" x14ac:dyDescent="0.25">
      <c r="A18533" s="6"/>
      <c r="J18533" s="6"/>
      <c r="M18533" s="7"/>
      <c r="T18533" s="6"/>
      <c r="AE18533" s="4"/>
      <c r="AF18533" s="4"/>
      <c r="AG18533" s="6"/>
      <c r="AY18533" s="4"/>
    </row>
    <row r="18534" spans="1:51" customFormat="1" x14ac:dyDescent="0.25">
      <c r="A18534" s="6"/>
      <c r="J18534" s="6"/>
      <c r="M18534" s="7"/>
      <c r="T18534" s="6"/>
      <c r="AE18534" s="4"/>
      <c r="AF18534" s="4"/>
      <c r="AG18534" s="6"/>
      <c r="AY18534" s="4"/>
    </row>
    <row r="18535" spans="1:51" customFormat="1" x14ac:dyDescent="0.25">
      <c r="A18535" s="6"/>
      <c r="J18535" s="6"/>
      <c r="M18535" s="7"/>
      <c r="T18535" s="6"/>
      <c r="AE18535" s="4"/>
      <c r="AF18535" s="4"/>
      <c r="AG18535" s="6"/>
      <c r="AY18535" s="4"/>
    </row>
    <row r="18536" spans="1:51" customFormat="1" x14ac:dyDescent="0.25">
      <c r="A18536" s="6"/>
      <c r="J18536" s="6"/>
      <c r="M18536" s="7"/>
      <c r="T18536" s="6"/>
      <c r="AE18536" s="4"/>
      <c r="AF18536" s="4"/>
      <c r="AG18536" s="6"/>
      <c r="AY18536" s="4"/>
    </row>
    <row r="18537" spans="1:51" customFormat="1" x14ac:dyDescent="0.25">
      <c r="A18537" s="6"/>
      <c r="J18537" s="6"/>
      <c r="M18537" s="7"/>
      <c r="T18537" s="6"/>
      <c r="AE18537" s="4"/>
      <c r="AF18537" s="4"/>
      <c r="AG18537" s="6"/>
      <c r="AY18537" s="4"/>
    </row>
    <row r="18538" spans="1:51" customFormat="1" x14ac:dyDescent="0.25">
      <c r="A18538" s="6"/>
      <c r="J18538" s="6"/>
      <c r="M18538" s="7"/>
      <c r="T18538" s="6"/>
      <c r="AE18538" s="4"/>
      <c r="AF18538" s="4"/>
      <c r="AG18538" s="6"/>
      <c r="AY18538" s="4"/>
    </row>
    <row r="18539" spans="1:51" customFormat="1" x14ac:dyDescent="0.25">
      <c r="A18539" s="6"/>
      <c r="J18539" s="6"/>
      <c r="M18539" s="7"/>
      <c r="T18539" s="6"/>
      <c r="AE18539" s="4"/>
      <c r="AF18539" s="4"/>
      <c r="AG18539" s="6"/>
      <c r="AY18539" s="4"/>
    </row>
    <row r="18540" spans="1:51" customFormat="1" x14ac:dyDescent="0.25">
      <c r="A18540" s="6"/>
      <c r="J18540" s="6"/>
      <c r="M18540" s="7"/>
      <c r="T18540" s="6"/>
      <c r="AE18540" s="4"/>
      <c r="AF18540" s="4"/>
      <c r="AG18540" s="6"/>
      <c r="AY18540" s="4"/>
    </row>
    <row r="18541" spans="1:51" customFormat="1" x14ac:dyDescent="0.25">
      <c r="A18541" s="6"/>
      <c r="J18541" s="6"/>
      <c r="M18541" s="7"/>
      <c r="T18541" s="6"/>
      <c r="AE18541" s="4"/>
      <c r="AF18541" s="4"/>
      <c r="AG18541" s="6"/>
      <c r="AY18541" s="4"/>
    </row>
    <row r="18542" spans="1:51" customFormat="1" x14ac:dyDescent="0.25">
      <c r="A18542" s="6"/>
      <c r="J18542" s="6"/>
      <c r="M18542" s="7"/>
      <c r="T18542" s="6"/>
      <c r="AE18542" s="4"/>
      <c r="AF18542" s="4"/>
      <c r="AG18542" s="6"/>
      <c r="AY18542" s="4"/>
    </row>
    <row r="18543" spans="1:51" customFormat="1" x14ac:dyDescent="0.25">
      <c r="A18543" s="6"/>
      <c r="J18543" s="6"/>
      <c r="M18543" s="7"/>
      <c r="T18543" s="6"/>
      <c r="AE18543" s="4"/>
      <c r="AF18543" s="4"/>
      <c r="AG18543" s="6"/>
      <c r="AY18543" s="4"/>
    </row>
    <row r="18544" spans="1:51" customFormat="1" x14ac:dyDescent="0.25">
      <c r="A18544" s="6"/>
      <c r="J18544" s="6"/>
      <c r="M18544" s="7"/>
      <c r="T18544" s="6"/>
      <c r="AE18544" s="4"/>
      <c r="AF18544" s="4"/>
      <c r="AG18544" s="6"/>
      <c r="AY18544" s="4"/>
    </row>
    <row r="18545" spans="1:51" customFormat="1" x14ac:dyDescent="0.25">
      <c r="A18545" s="6"/>
      <c r="J18545" s="6"/>
      <c r="M18545" s="7"/>
      <c r="T18545" s="6"/>
      <c r="AE18545" s="4"/>
      <c r="AF18545" s="4"/>
      <c r="AG18545" s="6"/>
      <c r="AY18545" s="4"/>
    </row>
    <row r="18546" spans="1:51" customFormat="1" x14ac:dyDescent="0.25">
      <c r="A18546" s="6"/>
      <c r="J18546" s="6"/>
      <c r="M18546" s="7"/>
      <c r="T18546" s="6"/>
      <c r="AE18546" s="4"/>
      <c r="AF18546" s="4"/>
      <c r="AG18546" s="6"/>
      <c r="AY18546" s="4"/>
    </row>
    <row r="18547" spans="1:51" customFormat="1" x14ac:dyDescent="0.25">
      <c r="A18547" s="6"/>
      <c r="J18547" s="6"/>
      <c r="M18547" s="7"/>
      <c r="T18547" s="6"/>
      <c r="AE18547" s="4"/>
      <c r="AF18547" s="4"/>
      <c r="AG18547" s="6"/>
      <c r="AY18547" s="4"/>
    </row>
    <row r="18548" spans="1:51" customFormat="1" x14ac:dyDescent="0.25">
      <c r="A18548" s="6"/>
      <c r="J18548" s="6"/>
      <c r="M18548" s="7"/>
      <c r="T18548" s="6"/>
      <c r="AE18548" s="4"/>
      <c r="AF18548" s="4"/>
      <c r="AG18548" s="6"/>
      <c r="AY18548" s="4"/>
    </row>
    <row r="18549" spans="1:51" customFormat="1" x14ac:dyDescent="0.25">
      <c r="A18549" s="6"/>
      <c r="J18549" s="6"/>
      <c r="M18549" s="7"/>
      <c r="T18549" s="6"/>
      <c r="AE18549" s="4"/>
      <c r="AF18549" s="4"/>
      <c r="AG18549" s="6"/>
      <c r="AY18549" s="4"/>
    </row>
    <row r="18550" spans="1:51" customFormat="1" x14ac:dyDescent="0.25">
      <c r="A18550" s="6"/>
      <c r="J18550" s="6"/>
      <c r="M18550" s="7"/>
      <c r="T18550" s="6"/>
      <c r="AE18550" s="4"/>
      <c r="AF18550" s="4"/>
      <c r="AG18550" s="6"/>
      <c r="AY18550" s="4"/>
    </row>
    <row r="18551" spans="1:51" customFormat="1" x14ac:dyDescent="0.25">
      <c r="A18551" s="6"/>
      <c r="J18551" s="6"/>
      <c r="M18551" s="7"/>
      <c r="T18551" s="6"/>
      <c r="AE18551" s="4"/>
      <c r="AF18551" s="4"/>
      <c r="AG18551" s="6"/>
      <c r="AY18551" s="4"/>
    </row>
    <row r="18552" spans="1:51" customFormat="1" x14ac:dyDescent="0.25">
      <c r="A18552" s="6"/>
      <c r="J18552" s="6"/>
      <c r="M18552" s="7"/>
      <c r="T18552" s="6"/>
      <c r="AE18552" s="4"/>
      <c r="AF18552" s="4"/>
      <c r="AG18552" s="6"/>
      <c r="AY18552" s="4"/>
    </row>
    <row r="18553" spans="1:51" customFormat="1" x14ac:dyDescent="0.25">
      <c r="A18553" s="6"/>
      <c r="J18553" s="6"/>
      <c r="M18553" s="7"/>
      <c r="T18553" s="6"/>
      <c r="AE18553" s="4"/>
      <c r="AF18553" s="4"/>
      <c r="AG18553" s="6"/>
      <c r="AY18553" s="4"/>
    </row>
    <row r="18554" spans="1:51" customFormat="1" x14ac:dyDescent="0.25">
      <c r="A18554" s="6"/>
      <c r="J18554" s="6"/>
      <c r="M18554" s="7"/>
      <c r="T18554" s="6"/>
      <c r="AE18554" s="4"/>
      <c r="AF18554" s="4"/>
      <c r="AG18554" s="6"/>
      <c r="AY18554" s="4"/>
    </row>
    <row r="18555" spans="1:51" customFormat="1" x14ac:dyDescent="0.25">
      <c r="A18555" s="6"/>
      <c r="J18555" s="6"/>
      <c r="M18555" s="7"/>
      <c r="T18555" s="6"/>
      <c r="AE18555" s="4"/>
      <c r="AF18555" s="4"/>
      <c r="AG18555" s="6"/>
      <c r="AY18555" s="4"/>
    </row>
    <row r="18556" spans="1:51" customFormat="1" x14ac:dyDescent="0.25">
      <c r="A18556" s="6"/>
      <c r="J18556" s="6"/>
      <c r="M18556" s="7"/>
      <c r="T18556" s="6"/>
      <c r="AE18556" s="4"/>
      <c r="AF18556" s="4"/>
      <c r="AG18556" s="6"/>
      <c r="AY18556" s="4"/>
    </row>
    <row r="18557" spans="1:51" customFormat="1" x14ac:dyDescent="0.25">
      <c r="A18557" s="6"/>
      <c r="J18557" s="6"/>
      <c r="M18557" s="7"/>
      <c r="T18557" s="6"/>
      <c r="AE18557" s="4"/>
      <c r="AF18557" s="4"/>
      <c r="AG18557" s="6"/>
      <c r="AY18557" s="4"/>
    </row>
    <row r="18558" spans="1:51" customFormat="1" x14ac:dyDescent="0.25">
      <c r="A18558" s="6"/>
      <c r="J18558" s="6"/>
      <c r="M18558" s="7"/>
      <c r="T18558" s="6"/>
      <c r="AE18558" s="4"/>
      <c r="AF18558" s="4"/>
      <c r="AG18558" s="6"/>
      <c r="AY18558" s="4"/>
    </row>
    <row r="18559" spans="1:51" customFormat="1" x14ac:dyDescent="0.25">
      <c r="A18559" s="6"/>
      <c r="J18559" s="6"/>
      <c r="M18559" s="7"/>
      <c r="T18559" s="6"/>
      <c r="AE18559" s="4"/>
      <c r="AF18559" s="4"/>
      <c r="AG18559" s="6"/>
      <c r="AY18559" s="4"/>
    </row>
    <row r="18560" spans="1:51" customFormat="1" x14ac:dyDescent="0.25">
      <c r="A18560" s="6"/>
      <c r="J18560" s="6"/>
      <c r="M18560" s="7"/>
      <c r="T18560" s="6"/>
      <c r="AE18560" s="4"/>
      <c r="AF18560" s="4"/>
      <c r="AG18560" s="6"/>
      <c r="AY18560" s="4"/>
    </row>
    <row r="18561" spans="1:51" customFormat="1" x14ac:dyDescent="0.25">
      <c r="A18561" s="6"/>
      <c r="J18561" s="6"/>
      <c r="M18561" s="7"/>
      <c r="T18561" s="6"/>
      <c r="AE18561" s="4"/>
      <c r="AF18561" s="4"/>
      <c r="AG18561" s="6"/>
      <c r="AY18561" s="4"/>
    </row>
    <row r="18562" spans="1:51" customFormat="1" x14ac:dyDescent="0.25">
      <c r="A18562" s="6"/>
      <c r="J18562" s="6"/>
      <c r="M18562" s="7"/>
      <c r="T18562" s="6"/>
      <c r="AE18562" s="4"/>
      <c r="AF18562" s="4"/>
      <c r="AG18562" s="6"/>
      <c r="AY18562" s="4"/>
    </row>
    <row r="18563" spans="1:51" customFormat="1" x14ac:dyDescent="0.25">
      <c r="A18563" s="6"/>
      <c r="J18563" s="6"/>
      <c r="M18563" s="7"/>
      <c r="T18563" s="6"/>
      <c r="AE18563" s="4"/>
      <c r="AF18563" s="4"/>
      <c r="AG18563" s="6"/>
      <c r="AY18563" s="4"/>
    </row>
    <row r="18564" spans="1:51" customFormat="1" x14ac:dyDescent="0.25">
      <c r="A18564" s="6"/>
      <c r="J18564" s="6"/>
      <c r="M18564" s="7"/>
      <c r="T18564" s="6"/>
      <c r="AE18564" s="4"/>
      <c r="AF18564" s="4"/>
      <c r="AG18564" s="6"/>
      <c r="AY18564" s="4"/>
    </row>
    <row r="18565" spans="1:51" customFormat="1" x14ac:dyDescent="0.25">
      <c r="A18565" s="6"/>
      <c r="J18565" s="6"/>
      <c r="M18565" s="7"/>
      <c r="T18565" s="6"/>
      <c r="AE18565" s="4"/>
      <c r="AF18565" s="4"/>
      <c r="AG18565" s="6"/>
      <c r="AY18565" s="4"/>
    </row>
    <row r="18566" spans="1:51" customFormat="1" x14ac:dyDescent="0.25">
      <c r="A18566" s="6"/>
      <c r="J18566" s="6"/>
      <c r="M18566" s="7"/>
      <c r="T18566" s="6"/>
      <c r="AE18566" s="4"/>
      <c r="AF18566" s="4"/>
      <c r="AG18566" s="6"/>
      <c r="AY18566" s="4"/>
    </row>
    <row r="18567" spans="1:51" customFormat="1" x14ac:dyDescent="0.25">
      <c r="A18567" s="6"/>
      <c r="J18567" s="6"/>
      <c r="M18567" s="7"/>
      <c r="T18567" s="6"/>
      <c r="AE18567" s="4"/>
      <c r="AF18567" s="4"/>
      <c r="AG18567" s="6"/>
      <c r="AY18567" s="4"/>
    </row>
    <row r="18568" spans="1:51" customFormat="1" x14ac:dyDescent="0.25">
      <c r="A18568" s="6"/>
      <c r="J18568" s="6"/>
      <c r="M18568" s="7"/>
      <c r="T18568" s="6"/>
      <c r="AE18568" s="4"/>
      <c r="AF18568" s="4"/>
      <c r="AG18568" s="6"/>
      <c r="AY18568" s="4"/>
    </row>
    <row r="18569" spans="1:51" customFormat="1" x14ac:dyDescent="0.25">
      <c r="A18569" s="6"/>
      <c r="J18569" s="6"/>
      <c r="M18569" s="7"/>
      <c r="T18569" s="6"/>
      <c r="AE18569" s="4"/>
      <c r="AF18569" s="4"/>
      <c r="AG18569" s="6"/>
      <c r="AY18569" s="4"/>
    </row>
    <row r="18570" spans="1:51" customFormat="1" x14ac:dyDescent="0.25">
      <c r="A18570" s="6"/>
      <c r="J18570" s="6"/>
      <c r="M18570" s="7"/>
      <c r="T18570" s="6"/>
      <c r="AE18570" s="4"/>
      <c r="AF18570" s="4"/>
      <c r="AG18570" s="6"/>
      <c r="AY18570" s="4"/>
    </row>
    <row r="18571" spans="1:51" customFormat="1" x14ac:dyDescent="0.25">
      <c r="A18571" s="6"/>
      <c r="J18571" s="6"/>
      <c r="M18571" s="7"/>
      <c r="T18571" s="6"/>
      <c r="AE18571" s="4"/>
      <c r="AF18571" s="4"/>
      <c r="AG18571" s="6"/>
      <c r="AY18571" s="4"/>
    </row>
    <row r="18572" spans="1:51" customFormat="1" x14ac:dyDescent="0.25">
      <c r="A18572" s="6"/>
      <c r="J18572" s="6"/>
      <c r="M18572" s="7"/>
      <c r="T18572" s="6"/>
      <c r="AE18572" s="4"/>
      <c r="AF18572" s="4"/>
      <c r="AG18572" s="6"/>
      <c r="AY18572" s="4"/>
    </row>
    <row r="18573" spans="1:51" customFormat="1" x14ac:dyDescent="0.25">
      <c r="A18573" s="6"/>
      <c r="J18573" s="6"/>
      <c r="M18573" s="7"/>
      <c r="T18573" s="6"/>
      <c r="AE18573" s="4"/>
      <c r="AF18573" s="4"/>
      <c r="AG18573" s="6"/>
      <c r="AY18573" s="4"/>
    </row>
    <row r="18574" spans="1:51" customFormat="1" x14ac:dyDescent="0.25">
      <c r="A18574" s="6"/>
      <c r="J18574" s="6"/>
      <c r="M18574" s="7"/>
      <c r="T18574" s="6"/>
      <c r="AE18574" s="4"/>
      <c r="AF18574" s="4"/>
      <c r="AG18574" s="6"/>
      <c r="AY18574" s="4"/>
    </row>
    <row r="18575" spans="1:51" customFormat="1" x14ac:dyDescent="0.25">
      <c r="A18575" s="6"/>
      <c r="J18575" s="6"/>
      <c r="M18575" s="7"/>
      <c r="T18575" s="6"/>
      <c r="AE18575" s="4"/>
      <c r="AF18575" s="4"/>
      <c r="AG18575" s="6"/>
      <c r="AY18575" s="4"/>
    </row>
    <row r="18576" spans="1:51" customFormat="1" x14ac:dyDescent="0.25">
      <c r="A18576" s="6"/>
      <c r="J18576" s="6"/>
      <c r="M18576" s="7"/>
      <c r="T18576" s="6"/>
      <c r="AE18576" s="4"/>
      <c r="AF18576" s="4"/>
      <c r="AG18576" s="6"/>
      <c r="AY18576" s="4"/>
    </row>
    <row r="18577" spans="1:51" customFormat="1" x14ac:dyDescent="0.25">
      <c r="A18577" s="6"/>
      <c r="J18577" s="6"/>
      <c r="M18577" s="7"/>
      <c r="T18577" s="6"/>
      <c r="AE18577" s="4"/>
      <c r="AF18577" s="4"/>
      <c r="AG18577" s="6"/>
      <c r="AY18577" s="4"/>
    </row>
    <row r="18578" spans="1:51" customFormat="1" x14ac:dyDescent="0.25">
      <c r="A18578" s="6"/>
      <c r="J18578" s="6"/>
      <c r="M18578" s="7"/>
      <c r="T18578" s="6"/>
      <c r="AE18578" s="4"/>
      <c r="AF18578" s="4"/>
      <c r="AG18578" s="6"/>
      <c r="AY18578" s="4"/>
    </row>
    <row r="18579" spans="1:51" customFormat="1" x14ac:dyDescent="0.25">
      <c r="A18579" s="6"/>
      <c r="J18579" s="6"/>
      <c r="M18579" s="7"/>
      <c r="T18579" s="6"/>
      <c r="AE18579" s="4"/>
      <c r="AF18579" s="4"/>
      <c r="AG18579" s="6"/>
      <c r="AY18579" s="4"/>
    </row>
    <row r="18580" spans="1:51" customFormat="1" x14ac:dyDescent="0.25">
      <c r="A18580" s="6"/>
      <c r="J18580" s="6"/>
      <c r="M18580" s="7"/>
      <c r="T18580" s="6"/>
      <c r="AE18580" s="4"/>
      <c r="AF18580" s="4"/>
      <c r="AG18580" s="6"/>
      <c r="AY18580" s="4"/>
    </row>
    <row r="18581" spans="1:51" customFormat="1" x14ac:dyDescent="0.25">
      <c r="A18581" s="6"/>
      <c r="J18581" s="6"/>
      <c r="M18581" s="7"/>
      <c r="T18581" s="6"/>
      <c r="AE18581" s="4"/>
      <c r="AF18581" s="4"/>
      <c r="AG18581" s="6"/>
      <c r="AY18581" s="4"/>
    </row>
    <row r="18582" spans="1:51" customFormat="1" x14ac:dyDescent="0.25">
      <c r="A18582" s="6"/>
      <c r="J18582" s="6"/>
      <c r="M18582" s="7"/>
      <c r="T18582" s="6"/>
      <c r="AE18582" s="4"/>
      <c r="AF18582" s="4"/>
      <c r="AG18582" s="6"/>
      <c r="AY18582" s="4"/>
    </row>
    <row r="18583" spans="1:51" customFormat="1" x14ac:dyDescent="0.25">
      <c r="A18583" s="6"/>
      <c r="J18583" s="6"/>
      <c r="M18583" s="7"/>
      <c r="T18583" s="6"/>
      <c r="AE18583" s="4"/>
      <c r="AF18583" s="4"/>
      <c r="AG18583" s="6"/>
      <c r="AY18583" s="4"/>
    </row>
    <row r="18584" spans="1:51" customFormat="1" x14ac:dyDescent="0.25">
      <c r="A18584" s="6"/>
      <c r="J18584" s="6"/>
      <c r="M18584" s="7"/>
      <c r="T18584" s="6"/>
      <c r="AE18584" s="4"/>
      <c r="AF18584" s="4"/>
      <c r="AG18584" s="6"/>
      <c r="AY18584" s="4"/>
    </row>
    <row r="18585" spans="1:51" customFormat="1" x14ac:dyDescent="0.25">
      <c r="A18585" s="6"/>
      <c r="J18585" s="6"/>
      <c r="M18585" s="7"/>
      <c r="T18585" s="6"/>
      <c r="AE18585" s="4"/>
      <c r="AF18585" s="4"/>
      <c r="AG18585" s="6"/>
      <c r="AY18585" s="4"/>
    </row>
    <row r="18586" spans="1:51" customFormat="1" x14ac:dyDescent="0.25">
      <c r="A18586" s="6"/>
      <c r="J18586" s="6"/>
      <c r="M18586" s="7"/>
      <c r="T18586" s="6"/>
      <c r="AE18586" s="4"/>
      <c r="AF18586" s="4"/>
      <c r="AG18586" s="6"/>
      <c r="AY18586" s="4"/>
    </row>
    <row r="18587" spans="1:51" customFormat="1" x14ac:dyDescent="0.25">
      <c r="A18587" s="6"/>
      <c r="J18587" s="6"/>
      <c r="M18587" s="7"/>
      <c r="T18587" s="6"/>
      <c r="AE18587" s="4"/>
      <c r="AF18587" s="4"/>
      <c r="AG18587" s="6"/>
      <c r="AY18587" s="4"/>
    </row>
    <row r="18588" spans="1:51" customFormat="1" x14ac:dyDescent="0.25">
      <c r="A18588" s="6"/>
      <c r="J18588" s="6"/>
      <c r="M18588" s="7"/>
      <c r="T18588" s="6"/>
      <c r="AE18588" s="4"/>
      <c r="AF18588" s="4"/>
      <c r="AG18588" s="6"/>
      <c r="AY18588" s="4"/>
    </row>
    <row r="18589" spans="1:51" customFormat="1" x14ac:dyDescent="0.25">
      <c r="A18589" s="6"/>
      <c r="J18589" s="6"/>
      <c r="M18589" s="7"/>
      <c r="T18589" s="6"/>
      <c r="AE18589" s="4"/>
      <c r="AF18589" s="4"/>
      <c r="AG18589" s="6"/>
      <c r="AY18589" s="4"/>
    </row>
    <row r="18590" spans="1:51" customFormat="1" x14ac:dyDescent="0.25">
      <c r="A18590" s="6"/>
      <c r="J18590" s="6"/>
      <c r="M18590" s="7"/>
      <c r="T18590" s="6"/>
      <c r="AE18590" s="4"/>
      <c r="AF18590" s="4"/>
      <c r="AG18590" s="6"/>
      <c r="AY18590" s="4"/>
    </row>
    <row r="18591" spans="1:51" customFormat="1" x14ac:dyDescent="0.25">
      <c r="A18591" s="6"/>
      <c r="J18591" s="6"/>
      <c r="M18591" s="7"/>
      <c r="T18591" s="6"/>
      <c r="AE18591" s="4"/>
      <c r="AF18591" s="4"/>
      <c r="AG18591" s="6"/>
      <c r="AY18591" s="4"/>
    </row>
    <row r="18592" spans="1:51" customFormat="1" x14ac:dyDescent="0.25">
      <c r="A18592" s="6"/>
      <c r="J18592" s="6"/>
      <c r="M18592" s="7"/>
      <c r="T18592" s="6"/>
      <c r="AE18592" s="4"/>
      <c r="AF18592" s="4"/>
      <c r="AG18592" s="6"/>
      <c r="AY18592" s="4"/>
    </row>
    <row r="18593" spans="1:51" customFormat="1" x14ac:dyDescent="0.25">
      <c r="A18593" s="6"/>
      <c r="J18593" s="6"/>
      <c r="M18593" s="7"/>
      <c r="T18593" s="6"/>
      <c r="AE18593" s="4"/>
      <c r="AF18593" s="4"/>
      <c r="AG18593" s="6"/>
      <c r="AY18593" s="4"/>
    </row>
    <row r="18594" spans="1:51" customFormat="1" x14ac:dyDescent="0.25">
      <c r="A18594" s="6"/>
      <c r="J18594" s="6"/>
      <c r="M18594" s="7"/>
      <c r="T18594" s="6"/>
      <c r="AE18594" s="4"/>
      <c r="AF18594" s="4"/>
      <c r="AG18594" s="6"/>
      <c r="AY18594" s="4"/>
    </row>
    <row r="18595" spans="1:51" customFormat="1" x14ac:dyDescent="0.25">
      <c r="A18595" s="6"/>
      <c r="J18595" s="6"/>
      <c r="M18595" s="7"/>
      <c r="T18595" s="6"/>
      <c r="AE18595" s="4"/>
      <c r="AF18595" s="4"/>
      <c r="AG18595" s="6"/>
      <c r="AY18595" s="4"/>
    </row>
    <row r="18596" spans="1:51" customFormat="1" x14ac:dyDescent="0.25">
      <c r="A18596" s="6"/>
      <c r="J18596" s="6"/>
      <c r="M18596" s="7"/>
      <c r="T18596" s="6"/>
      <c r="AE18596" s="4"/>
      <c r="AF18596" s="4"/>
      <c r="AG18596" s="6"/>
      <c r="AY18596" s="4"/>
    </row>
    <row r="18597" spans="1:51" customFormat="1" x14ac:dyDescent="0.25">
      <c r="A18597" s="6"/>
      <c r="J18597" s="6"/>
      <c r="M18597" s="7"/>
      <c r="T18597" s="6"/>
      <c r="AE18597" s="4"/>
      <c r="AF18597" s="4"/>
      <c r="AG18597" s="6"/>
      <c r="AY18597" s="4"/>
    </row>
    <row r="18598" spans="1:51" customFormat="1" x14ac:dyDescent="0.25">
      <c r="A18598" s="6"/>
      <c r="J18598" s="6"/>
      <c r="M18598" s="7"/>
      <c r="T18598" s="6"/>
      <c r="AE18598" s="4"/>
      <c r="AF18598" s="4"/>
      <c r="AG18598" s="6"/>
      <c r="AY18598" s="4"/>
    </row>
    <row r="18599" spans="1:51" customFormat="1" x14ac:dyDescent="0.25">
      <c r="A18599" s="6"/>
      <c r="J18599" s="6"/>
      <c r="M18599" s="7"/>
      <c r="T18599" s="6"/>
      <c r="AE18599" s="4"/>
      <c r="AF18599" s="4"/>
      <c r="AG18599" s="6"/>
      <c r="AY18599" s="4"/>
    </row>
    <row r="18600" spans="1:51" customFormat="1" x14ac:dyDescent="0.25">
      <c r="A18600" s="6"/>
      <c r="J18600" s="6"/>
      <c r="M18600" s="7"/>
      <c r="T18600" s="6"/>
      <c r="AE18600" s="4"/>
      <c r="AF18600" s="4"/>
      <c r="AG18600" s="6"/>
      <c r="AY18600" s="4"/>
    </row>
    <row r="18601" spans="1:51" customFormat="1" x14ac:dyDescent="0.25">
      <c r="A18601" s="6"/>
      <c r="J18601" s="6"/>
      <c r="M18601" s="7"/>
      <c r="T18601" s="6"/>
      <c r="AE18601" s="4"/>
      <c r="AF18601" s="4"/>
      <c r="AG18601" s="6"/>
      <c r="AY18601" s="4"/>
    </row>
    <row r="18602" spans="1:51" customFormat="1" x14ac:dyDescent="0.25">
      <c r="A18602" s="6"/>
      <c r="J18602" s="6"/>
      <c r="M18602" s="7"/>
      <c r="T18602" s="6"/>
      <c r="AE18602" s="4"/>
      <c r="AF18602" s="4"/>
      <c r="AG18602" s="6"/>
      <c r="AY18602" s="4"/>
    </row>
    <row r="18603" spans="1:51" customFormat="1" x14ac:dyDescent="0.25">
      <c r="A18603" s="6"/>
      <c r="J18603" s="6"/>
      <c r="M18603" s="7"/>
      <c r="T18603" s="6"/>
      <c r="AE18603" s="4"/>
      <c r="AF18603" s="4"/>
      <c r="AG18603" s="6"/>
      <c r="AY18603" s="4"/>
    </row>
    <row r="18604" spans="1:51" customFormat="1" x14ac:dyDescent="0.25">
      <c r="A18604" s="6"/>
      <c r="J18604" s="6"/>
      <c r="M18604" s="7"/>
      <c r="T18604" s="6"/>
      <c r="AE18604" s="4"/>
      <c r="AF18604" s="4"/>
      <c r="AG18604" s="6"/>
      <c r="AY18604" s="4"/>
    </row>
    <row r="18605" spans="1:51" customFormat="1" x14ac:dyDescent="0.25">
      <c r="A18605" s="6"/>
      <c r="J18605" s="6"/>
      <c r="M18605" s="7"/>
      <c r="T18605" s="6"/>
      <c r="AE18605" s="4"/>
      <c r="AF18605" s="4"/>
      <c r="AG18605" s="6"/>
      <c r="AY18605" s="4"/>
    </row>
    <row r="18606" spans="1:51" customFormat="1" x14ac:dyDescent="0.25">
      <c r="A18606" s="6"/>
      <c r="J18606" s="6"/>
      <c r="M18606" s="7"/>
      <c r="T18606" s="6"/>
      <c r="AE18606" s="4"/>
      <c r="AF18606" s="4"/>
      <c r="AG18606" s="6"/>
      <c r="AY18606" s="4"/>
    </row>
    <row r="18607" spans="1:51" customFormat="1" x14ac:dyDescent="0.25">
      <c r="A18607" s="6"/>
      <c r="J18607" s="6"/>
      <c r="M18607" s="7"/>
      <c r="T18607" s="6"/>
      <c r="AE18607" s="4"/>
      <c r="AF18607" s="4"/>
      <c r="AG18607" s="6"/>
      <c r="AY18607" s="4"/>
    </row>
    <row r="18608" spans="1:51" customFormat="1" x14ac:dyDescent="0.25">
      <c r="A18608" s="6"/>
      <c r="J18608" s="6"/>
      <c r="M18608" s="7"/>
      <c r="T18608" s="6"/>
      <c r="AE18608" s="4"/>
      <c r="AF18608" s="4"/>
      <c r="AG18608" s="6"/>
      <c r="AY18608" s="4"/>
    </row>
    <row r="18609" spans="1:51" customFormat="1" x14ac:dyDescent="0.25">
      <c r="A18609" s="6"/>
      <c r="J18609" s="6"/>
      <c r="M18609" s="7"/>
      <c r="T18609" s="6"/>
      <c r="AE18609" s="4"/>
      <c r="AF18609" s="4"/>
      <c r="AG18609" s="6"/>
      <c r="AY18609" s="4"/>
    </row>
    <row r="18610" spans="1:51" customFormat="1" x14ac:dyDescent="0.25">
      <c r="A18610" s="6"/>
      <c r="J18610" s="6"/>
      <c r="M18610" s="7"/>
      <c r="T18610" s="6"/>
      <c r="AE18610" s="4"/>
      <c r="AF18610" s="4"/>
      <c r="AG18610" s="6"/>
      <c r="AY18610" s="4"/>
    </row>
    <row r="18611" spans="1:51" customFormat="1" x14ac:dyDescent="0.25">
      <c r="A18611" s="6"/>
      <c r="J18611" s="6"/>
      <c r="M18611" s="7"/>
      <c r="T18611" s="6"/>
      <c r="AE18611" s="4"/>
      <c r="AF18611" s="4"/>
      <c r="AG18611" s="6"/>
      <c r="AY18611" s="4"/>
    </row>
    <row r="18612" spans="1:51" customFormat="1" x14ac:dyDescent="0.25">
      <c r="A18612" s="6"/>
      <c r="J18612" s="6"/>
      <c r="M18612" s="7"/>
      <c r="T18612" s="6"/>
      <c r="AE18612" s="4"/>
      <c r="AF18612" s="4"/>
      <c r="AG18612" s="6"/>
      <c r="AY18612" s="4"/>
    </row>
    <row r="18613" spans="1:51" customFormat="1" x14ac:dyDescent="0.25">
      <c r="A18613" s="6"/>
      <c r="J18613" s="6"/>
      <c r="M18613" s="7"/>
      <c r="T18613" s="6"/>
      <c r="AE18613" s="4"/>
      <c r="AF18613" s="4"/>
      <c r="AG18613" s="6"/>
      <c r="AY18613" s="4"/>
    </row>
    <row r="18614" spans="1:51" customFormat="1" x14ac:dyDescent="0.25">
      <c r="A18614" s="6"/>
      <c r="J18614" s="6"/>
      <c r="M18614" s="7"/>
      <c r="T18614" s="6"/>
      <c r="AE18614" s="4"/>
      <c r="AF18614" s="4"/>
      <c r="AG18614" s="6"/>
      <c r="AY18614" s="4"/>
    </row>
    <row r="18615" spans="1:51" customFormat="1" x14ac:dyDescent="0.25">
      <c r="A18615" s="6"/>
      <c r="J18615" s="6"/>
      <c r="M18615" s="7"/>
      <c r="T18615" s="6"/>
      <c r="AE18615" s="4"/>
      <c r="AF18615" s="4"/>
      <c r="AG18615" s="6"/>
      <c r="AY18615" s="4"/>
    </row>
    <row r="18616" spans="1:51" customFormat="1" x14ac:dyDescent="0.25">
      <c r="A18616" s="6"/>
      <c r="J18616" s="6"/>
      <c r="M18616" s="7"/>
      <c r="T18616" s="6"/>
      <c r="AE18616" s="4"/>
      <c r="AF18616" s="4"/>
      <c r="AG18616" s="6"/>
      <c r="AY18616" s="4"/>
    </row>
    <row r="18617" spans="1:51" customFormat="1" x14ac:dyDescent="0.25">
      <c r="A18617" s="6"/>
      <c r="J18617" s="6"/>
      <c r="M18617" s="7"/>
      <c r="T18617" s="6"/>
      <c r="AE18617" s="4"/>
      <c r="AF18617" s="4"/>
      <c r="AG18617" s="6"/>
      <c r="AY18617" s="4"/>
    </row>
    <row r="18618" spans="1:51" customFormat="1" x14ac:dyDescent="0.25">
      <c r="A18618" s="6"/>
      <c r="J18618" s="6"/>
      <c r="M18618" s="7"/>
      <c r="T18618" s="6"/>
      <c r="AE18618" s="4"/>
      <c r="AF18618" s="4"/>
      <c r="AG18618" s="6"/>
      <c r="AY18618" s="4"/>
    </row>
    <row r="18619" spans="1:51" customFormat="1" x14ac:dyDescent="0.25">
      <c r="A18619" s="6"/>
      <c r="J18619" s="6"/>
      <c r="M18619" s="7"/>
      <c r="T18619" s="6"/>
      <c r="AE18619" s="4"/>
      <c r="AF18619" s="4"/>
      <c r="AG18619" s="6"/>
      <c r="AY18619" s="4"/>
    </row>
    <row r="18620" spans="1:51" customFormat="1" x14ac:dyDescent="0.25">
      <c r="A18620" s="6"/>
      <c r="J18620" s="6"/>
      <c r="M18620" s="7"/>
      <c r="T18620" s="6"/>
      <c r="AE18620" s="4"/>
      <c r="AF18620" s="4"/>
      <c r="AG18620" s="6"/>
      <c r="AY18620" s="4"/>
    </row>
    <row r="18621" spans="1:51" customFormat="1" x14ac:dyDescent="0.25">
      <c r="A18621" s="6"/>
      <c r="J18621" s="6"/>
      <c r="M18621" s="7"/>
      <c r="T18621" s="6"/>
      <c r="AE18621" s="4"/>
      <c r="AF18621" s="4"/>
      <c r="AG18621" s="6"/>
      <c r="AY18621" s="4"/>
    </row>
    <row r="18622" spans="1:51" customFormat="1" x14ac:dyDescent="0.25">
      <c r="A18622" s="6"/>
      <c r="J18622" s="6"/>
      <c r="M18622" s="7"/>
      <c r="T18622" s="6"/>
      <c r="AE18622" s="4"/>
      <c r="AF18622" s="4"/>
      <c r="AG18622" s="6"/>
      <c r="AY18622" s="4"/>
    </row>
    <row r="18623" spans="1:51" customFormat="1" x14ac:dyDescent="0.25">
      <c r="A18623" s="6"/>
      <c r="J18623" s="6"/>
      <c r="M18623" s="7"/>
      <c r="T18623" s="6"/>
      <c r="AE18623" s="4"/>
      <c r="AF18623" s="4"/>
      <c r="AG18623" s="6"/>
      <c r="AY18623" s="4"/>
    </row>
    <row r="18624" spans="1:51" customFormat="1" x14ac:dyDescent="0.25">
      <c r="A18624" s="6"/>
      <c r="J18624" s="6"/>
      <c r="M18624" s="7"/>
      <c r="T18624" s="6"/>
      <c r="AE18624" s="4"/>
      <c r="AF18624" s="4"/>
      <c r="AG18624" s="6"/>
      <c r="AY18624" s="4"/>
    </row>
    <row r="18625" spans="1:51" customFormat="1" x14ac:dyDescent="0.25">
      <c r="A18625" s="6"/>
      <c r="J18625" s="6"/>
      <c r="M18625" s="7"/>
      <c r="T18625" s="6"/>
      <c r="AE18625" s="4"/>
      <c r="AF18625" s="4"/>
      <c r="AG18625" s="6"/>
      <c r="AY18625" s="4"/>
    </row>
    <row r="18626" spans="1:51" customFormat="1" x14ac:dyDescent="0.25">
      <c r="A18626" s="6"/>
      <c r="J18626" s="6"/>
      <c r="M18626" s="7"/>
      <c r="T18626" s="6"/>
      <c r="AE18626" s="4"/>
      <c r="AF18626" s="4"/>
      <c r="AG18626" s="6"/>
      <c r="AY18626" s="4"/>
    </row>
    <row r="18627" spans="1:51" customFormat="1" x14ac:dyDescent="0.25">
      <c r="A18627" s="6"/>
      <c r="J18627" s="6"/>
      <c r="M18627" s="7"/>
      <c r="T18627" s="6"/>
      <c r="AE18627" s="4"/>
      <c r="AF18627" s="4"/>
      <c r="AG18627" s="6"/>
      <c r="AY18627" s="4"/>
    </row>
    <row r="18628" spans="1:51" customFormat="1" x14ac:dyDescent="0.25">
      <c r="A18628" s="6"/>
      <c r="J18628" s="6"/>
      <c r="M18628" s="7"/>
      <c r="T18628" s="6"/>
      <c r="AE18628" s="4"/>
      <c r="AF18628" s="4"/>
      <c r="AG18628" s="6"/>
      <c r="AY18628" s="4"/>
    </row>
    <row r="18629" spans="1:51" customFormat="1" x14ac:dyDescent="0.25">
      <c r="A18629" s="6"/>
      <c r="J18629" s="6"/>
      <c r="M18629" s="7"/>
      <c r="T18629" s="6"/>
      <c r="AE18629" s="4"/>
      <c r="AF18629" s="4"/>
      <c r="AG18629" s="6"/>
      <c r="AY18629" s="4"/>
    </row>
    <row r="18630" spans="1:51" customFormat="1" x14ac:dyDescent="0.25">
      <c r="A18630" s="6"/>
      <c r="J18630" s="6"/>
      <c r="M18630" s="7"/>
      <c r="T18630" s="6"/>
      <c r="AE18630" s="4"/>
      <c r="AF18630" s="4"/>
      <c r="AG18630" s="6"/>
      <c r="AY18630" s="4"/>
    </row>
    <row r="18631" spans="1:51" customFormat="1" x14ac:dyDescent="0.25">
      <c r="A18631" s="6"/>
      <c r="J18631" s="6"/>
      <c r="M18631" s="7"/>
      <c r="T18631" s="6"/>
      <c r="AE18631" s="4"/>
      <c r="AF18631" s="4"/>
      <c r="AG18631" s="6"/>
      <c r="AY18631" s="4"/>
    </row>
    <row r="18632" spans="1:51" customFormat="1" x14ac:dyDescent="0.25">
      <c r="A18632" s="6"/>
      <c r="J18632" s="6"/>
      <c r="M18632" s="7"/>
      <c r="T18632" s="6"/>
      <c r="AE18632" s="4"/>
      <c r="AF18632" s="4"/>
      <c r="AG18632" s="6"/>
      <c r="AY18632" s="4"/>
    </row>
    <row r="18633" spans="1:51" customFormat="1" x14ac:dyDescent="0.25">
      <c r="A18633" s="6"/>
      <c r="J18633" s="6"/>
      <c r="M18633" s="7"/>
      <c r="T18633" s="6"/>
      <c r="AE18633" s="4"/>
      <c r="AF18633" s="4"/>
      <c r="AG18633" s="6"/>
      <c r="AY18633" s="4"/>
    </row>
    <row r="18634" spans="1:51" customFormat="1" x14ac:dyDescent="0.25">
      <c r="A18634" s="6"/>
      <c r="J18634" s="6"/>
      <c r="M18634" s="7"/>
      <c r="T18634" s="6"/>
      <c r="AE18634" s="4"/>
      <c r="AF18634" s="4"/>
      <c r="AG18634" s="6"/>
      <c r="AY18634" s="4"/>
    </row>
    <row r="18635" spans="1:51" customFormat="1" x14ac:dyDescent="0.25">
      <c r="A18635" s="6"/>
      <c r="J18635" s="6"/>
      <c r="M18635" s="7"/>
      <c r="T18635" s="6"/>
      <c r="AE18635" s="4"/>
      <c r="AF18635" s="4"/>
      <c r="AG18635" s="6"/>
      <c r="AY18635" s="4"/>
    </row>
    <row r="18636" spans="1:51" customFormat="1" x14ac:dyDescent="0.25">
      <c r="A18636" s="6"/>
      <c r="J18636" s="6"/>
      <c r="M18636" s="7"/>
      <c r="T18636" s="6"/>
      <c r="AE18636" s="4"/>
      <c r="AF18636" s="4"/>
      <c r="AG18636" s="6"/>
      <c r="AY18636" s="4"/>
    </row>
    <row r="18637" spans="1:51" customFormat="1" x14ac:dyDescent="0.25">
      <c r="A18637" s="6"/>
      <c r="J18637" s="6"/>
      <c r="M18637" s="7"/>
      <c r="T18637" s="6"/>
      <c r="AE18637" s="4"/>
      <c r="AF18637" s="4"/>
      <c r="AG18637" s="6"/>
      <c r="AY18637" s="4"/>
    </row>
    <row r="18638" spans="1:51" customFormat="1" x14ac:dyDescent="0.25">
      <c r="A18638" s="6"/>
      <c r="J18638" s="6"/>
      <c r="M18638" s="7"/>
      <c r="T18638" s="6"/>
      <c r="AE18638" s="4"/>
      <c r="AF18638" s="4"/>
      <c r="AG18638" s="6"/>
      <c r="AY18638" s="4"/>
    </row>
    <row r="18639" spans="1:51" customFormat="1" x14ac:dyDescent="0.25">
      <c r="A18639" s="6"/>
      <c r="J18639" s="6"/>
      <c r="M18639" s="7"/>
      <c r="T18639" s="6"/>
      <c r="AE18639" s="4"/>
      <c r="AF18639" s="4"/>
      <c r="AG18639" s="6"/>
      <c r="AY18639" s="4"/>
    </row>
    <row r="18640" spans="1:51" customFormat="1" x14ac:dyDescent="0.25">
      <c r="A18640" s="6"/>
      <c r="J18640" s="6"/>
      <c r="M18640" s="7"/>
      <c r="T18640" s="6"/>
      <c r="AE18640" s="4"/>
      <c r="AF18640" s="4"/>
      <c r="AG18640" s="6"/>
      <c r="AY18640" s="4"/>
    </row>
    <row r="18641" spans="1:51" customFormat="1" x14ac:dyDescent="0.25">
      <c r="A18641" s="6"/>
      <c r="J18641" s="6"/>
      <c r="M18641" s="7"/>
      <c r="T18641" s="6"/>
      <c r="AE18641" s="4"/>
      <c r="AF18641" s="4"/>
      <c r="AG18641" s="6"/>
      <c r="AY18641" s="4"/>
    </row>
    <row r="18642" spans="1:51" customFormat="1" x14ac:dyDescent="0.25">
      <c r="A18642" s="6"/>
      <c r="J18642" s="6"/>
      <c r="M18642" s="7"/>
      <c r="T18642" s="6"/>
      <c r="AE18642" s="4"/>
      <c r="AF18642" s="4"/>
      <c r="AG18642" s="6"/>
      <c r="AY18642" s="4"/>
    </row>
    <row r="18643" spans="1:51" customFormat="1" x14ac:dyDescent="0.25">
      <c r="A18643" s="6"/>
      <c r="J18643" s="6"/>
      <c r="M18643" s="7"/>
      <c r="T18643" s="6"/>
      <c r="AE18643" s="4"/>
      <c r="AF18643" s="4"/>
      <c r="AG18643" s="6"/>
      <c r="AY18643" s="4"/>
    </row>
    <row r="18644" spans="1:51" customFormat="1" x14ac:dyDescent="0.25">
      <c r="A18644" s="6"/>
      <c r="J18644" s="6"/>
      <c r="M18644" s="7"/>
      <c r="T18644" s="6"/>
      <c r="AE18644" s="4"/>
      <c r="AF18644" s="4"/>
      <c r="AG18644" s="6"/>
      <c r="AY18644" s="4"/>
    </row>
    <row r="18645" spans="1:51" customFormat="1" x14ac:dyDescent="0.25">
      <c r="A18645" s="6"/>
      <c r="J18645" s="6"/>
      <c r="M18645" s="7"/>
      <c r="T18645" s="6"/>
      <c r="AE18645" s="4"/>
      <c r="AF18645" s="4"/>
      <c r="AG18645" s="6"/>
      <c r="AY18645" s="4"/>
    </row>
    <row r="18646" spans="1:51" customFormat="1" x14ac:dyDescent="0.25">
      <c r="A18646" s="6"/>
      <c r="J18646" s="6"/>
      <c r="M18646" s="7"/>
      <c r="T18646" s="6"/>
      <c r="AE18646" s="4"/>
      <c r="AF18646" s="4"/>
      <c r="AG18646" s="6"/>
      <c r="AY18646" s="4"/>
    </row>
    <row r="18647" spans="1:51" customFormat="1" x14ac:dyDescent="0.25">
      <c r="A18647" s="6"/>
      <c r="J18647" s="6"/>
      <c r="M18647" s="7"/>
      <c r="T18647" s="6"/>
      <c r="AE18647" s="4"/>
      <c r="AF18647" s="4"/>
      <c r="AG18647" s="6"/>
      <c r="AY18647" s="4"/>
    </row>
    <row r="18648" spans="1:51" customFormat="1" x14ac:dyDescent="0.25">
      <c r="A18648" s="6"/>
      <c r="J18648" s="6"/>
      <c r="M18648" s="7"/>
      <c r="T18648" s="6"/>
      <c r="AE18648" s="4"/>
      <c r="AF18648" s="4"/>
      <c r="AG18648" s="6"/>
      <c r="AY18648" s="4"/>
    </row>
    <row r="18649" spans="1:51" customFormat="1" x14ac:dyDescent="0.25">
      <c r="A18649" s="6"/>
      <c r="J18649" s="6"/>
      <c r="M18649" s="7"/>
      <c r="T18649" s="6"/>
      <c r="AE18649" s="4"/>
      <c r="AF18649" s="4"/>
      <c r="AG18649" s="6"/>
      <c r="AY18649" s="4"/>
    </row>
    <row r="18650" spans="1:51" customFormat="1" x14ac:dyDescent="0.25">
      <c r="A18650" s="6"/>
      <c r="J18650" s="6"/>
      <c r="M18650" s="7"/>
      <c r="T18650" s="6"/>
      <c r="AE18650" s="4"/>
      <c r="AF18650" s="4"/>
      <c r="AG18650" s="6"/>
      <c r="AY18650" s="4"/>
    </row>
    <row r="18651" spans="1:51" customFormat="1" x14ac:dyDescent="0.25">
      <c r="A18651" s="6"/>
      <c r="J18651" s="6"/>
      <c r="M18651" s="7"/>
      <c r="T18651" s="6"/>
      <c r="AE18651" s="4"/>
      <c r="AF18651" s="4"/>
      <c r="AG18651" s="6"/>
      <c r="AY18651" s="4"/>
    </row>
    <row r="18652" spans="1:51" customFormat="1" x14ac:dyDescent="0.25">
      <c r="A18652" s="6"/>
      <c r="J18652" s="6"/>
      <c r="M18652" s="7"/>
      <c r="T18652" s="6"/>
      <c r="AE18652" s="4"/>
      <c r="AF18652" s="4"/>
      <c r="AG18652" s="6"/>
      <c r="AY18652" s="4"/>
    </row>
    <row r="18653" spans="1:51" customFormat="1" x14ac:dyDescent="0.25">
      <c r="A18653" s="6"/>
      <c r="J18653" s="6"/>
      <c r="M18653" s="7"/>
      <c r="T18653" s="6"/>
      <c r="AE18653" s="4"/>
      <c r="AF18653" s="4"/>
      <c r="AG18653" s="6"/>
      <c r="AY18653" s="4"/>
    </row>
    <row r="18654" spans="1:51" customFormat="1" x14ac:dyDescent="0.25">
      <c r="A18654" s="6"/>
      <c r="J18654" s="6"/>
      <c r="M18654" s="7"/>
      <c r="T18654" s="6"/>
      <c r="AE18654" s="4"/>
      <c r="AF18654" s="4"/>
      <c r="AG18654" s="6"/>
      <c r="AY18654" s="4"/>
    </row>
    <row r="18655" spans="1:51" customFormat="1" x14ac:dyDescent="0.25">
      <c r="A18655" s="6"/>
      <c r="J18655" s="6"/>
      <c r="M18655" s="7"/>
      <c r="T18655" s="6"/>
      <c r="AE18655" s="4"/>
      <c r="AF18655" s="4"/>
      <c r="AG18655" s="6"/>
      <c r="AY18655" s="4"/>
    </row>
    <row r="18656" spans="1:51" customFormat="1" x14ac:dyDescent="0.25">
      <c r="A18656" s="6"/>
      <c r="J18656" s="6"/>
      <c r="M18656" s="7"/>
      <c r="T18656" s="6"/>
      <c r="AE18656" s="4"/>
      <c r="AF18656" s="4"/>
      <c r="AG18656" s="6"/>
      <c r="AY18656" s="4"/>
    </row>
    <row r="18657" spans="1:51" customFormat="1" x14ac:dyDescent="0.25">
      <c r="A18657" s="6"/>
      <c r="J18657" s="6"/>
      <c r="M18657" s="7"/>
      <c r="T18657" s="6"/>
      <c r="AE18657" s="4"/>
      <c r="AF18657" s="4"/>
      <c r="AG18657" s="6"/>
      <c r="AY18657" s="4"/>
    </row>
    <row r="18658" spans="1:51" customFormat="1" x14ac:dyDescent="0.25">
      <c r="A18658" s="6"/>
      <c r="J18658" s="6"/>
      <c r="M18658" s="7"/>
      <c r="T18658" s="6"/>
      <c r="AE18658" s="4"/>
      <c r="AF18658" s="4"/>
      <c r="AG18658" s="6"/>
      <c r="AY18658" s="4"/>
    </row>
    <row r="18659" spans="1:51" customFormat="1" x14ac:dyDescent="0.25">
      <c r="A18659" s="6"/>
      <c r="J18659" s="6"/>
      <c r="M18659" s="7"/>
      <c r="T18659" s="6"/>
      <c r="AE18659" s="4"/>
      <c r="AF18659" s="4"/>
      <c r="AG18659" s="6"/>
      <c r="AY18659" s="4"/>
    </row>
    <row r="18660" spans="1:51" customFormat="1" x14ac:dyDescent="0.25">
      <c r="A18660" s="6"/>
      <c r="J18660" s="6"/>
      <c r="M18660" s="7"/>
      <c r="T18660" s="6"/>
      <c r="AE18660" s="4"/>
      <c r="AF18660" s="4"/>
      <c r="AG18660" s="6"/>
      <c r="AY18660" s="4"/>
    </row>
    <row r="18661" spans="1:51" customFormat="1" x14ac:dyDescent="0.25">
      <c r="A18661" s="6"/>
      <c r="J18661" s="6"/>
      <c r="M18661" s="7"/>
      <c r="T18661" s="6"/>
      <c r="AE18661" s="4"/>
      <c r="AF18661" s="4"/>
      <c r="AG18661" s="6"/>
      <c r="AY18661" s="4"/>
    </row>
    <row r="18662" spans="1:51" customFormat="1" x14ac:dyDescent="0.25">
      <c r="A18662" s="6"/>
      <c r="J18662" s="6"/>
      <c r="M18662" s="7"/>
      <c r="T18662" s="6"/>
      <c r="AE18662" s="4"/>
      <c r="AF18662" s="4"/>
      <c r="AG18662" s="6"/>
      <c r="AY18662" s="4"/>
    </row>
    <row r="18663" spans="1:51" customFormat="1" x14ac:dyDescent="0.25">
      <c r="A18663" s="6"/>
      <c r="J18663" s="6"/>
      <c r="M18663" s="7"/>
      <c r="T18663" s="6"/>
      <c r="AE18663" s="4"/>
      <c r="AF18663" s="4"/>
      <c r="AG18663" s="6"/>
      <c r="AY18663" s="4"/>
    </row>
    <row r="18664" spans="1:51" customFormat="1" x14ac:dyDescent="0.25">
      <c r="A18664" s="6"/>
      <c r="J18664" s="6"/>
      <c r="M18664" s="7"/>
      <c r="T18664" s="6"/>
      <c r="AE18664" s="4"/>
      <c r="AF18664" s="4"/>
      <c r="AG18664" s="6"/>
      <c r="AY18664" s="4"/>
    </row>
    <row r="18665" spans="1:51" customFormat="1" x14ac:dyDescent="0.25">
      <c r="A18665" s="6"/>
      <c r="J18665" s="6"/>
      <c r="M18665" s="7"/>
      <c r="T18665" s="6"/>
      <c r="AE18665" s="4"/>
      <c r="AF18665" s="4"/>
      <c r="AG18665" s="6"/>
      <c r="AY18665" s="4"/>
    </row>
    <row r="18666" spans="1:51" customFormat="1" x14ac:dyDescent="0.25">
      <c r="A18666" s="6"/>
      <c r="J18666" s="6"/>
      <c r="M18666" s="7"/>
      <c r="T18666" s="6"/>
      <c r="AE18666" s="4"/>
      <c r="AF18666" s="4"/>
      <c r="AG18666" s="6"/>
      <c r="AY18666" s="4"/>
    </row>
    <row r="18667" spans="1:51" customFormat="1" x14ac:dyDescent="0.25">
      <c r="A18667" s="6"/>
      <c r="J18667" s="6"/>
      <c r="M18667" s="7"/>
      <c r="T18667" s="6"/>
      <c r="AE18667" s="4"/>
      <c r="AF18667" s="4"/>
      <c r="AG18667" s="6"/>
      <c r="AY18667" s="4"/>
    </row>
    <row r="18668" spans="1:51" customFormat="1" x14ac:dyDescent="0.25">
      <c r="A18668" s="6"/>
      <c r="J18668" s="6"/>
      <c r="M18668" s="7"/>
      <c r="T18668" s="6"/>
      <c r="AE18668" s="4"/>
      <c r="AF18668" s="4"/>
      <c r="AG18668" s="6"/>
      <c r="AY18668" s="4"/>
    </row>
    <row r="18669" spans="1:51" customFormat="1" x14ac:dyDescent="0.25">
      <c r="A18669" s="6"/>
      <c r="J18669" s="6"/>
      <c r="M18669" s="7"/>
      <c r="T18669" s="6"/>
      <c r="AE18669" s="4"/>
      <c r="AF18669" s="4"/>
      <c r="AG18669" s="6"/>
      <c r="AY18669" s="4"/>
    </row>
    <row r="18670" spans="1:51" customFormat="1" x14ac:dyDescent="0.25">
      <c r="A18670" s="6"/>
      <c r="J18670" s="6"/>
      <c r="M18670" s="7"/>
      <c r="T18670" s="6"/>
      <c r="AE18670" s="4"/>
      <c r="AF18670" s="4"/>
      <c r="AG18670" s="6"/>
      <c r="AY18670" s="4"/>
    </row>
    <row r="18671" spans="1:51" customFormat="1" x14ac:dyDescent="0.25">
      <c r="A18671" s="6"/>
      <c r="J18671" s="6"/>
      <c r="M18671" s="7"/>
      <c r="T18671" s="6"/>
      <c r="AE18671" s="4"/>
      <c r="AF18671" s="4"/>
      <c r="AG18671" s="6"/>
      <c r="AY18671" s="4"/>
    </row>
    <row r="18672" spans="1:51" customFormat="1" x14ac:dyDescent="0.25">
      <c r="A18672" s="6"/>
      <c r="J18672" s="6"/>
      <c r="M18672" s="7"/>
      <c r="T18672" s="6"/>
      <c r="AE18672" s="4"/>
      <c r="AF18672" s="4"/>
      <c r="AG18672" s="6"/>
      <c r="AY18672" s="4"/>
    </row>
    <row r="18673" spans="1:51" customFormat="1" x14ac:dyDescent="0.25">
      <c r="A18673" s="6"/>
      <c r="J18673" s="6"/>
      <c r="M18673" s="7"/>
      <c r="T18673" s="6"/>
      <c r="AE18673" s="4"/>
      <c r="AF18673" s="4"/>
      <c r="AG18673" s="6"/>
      <c r="AY18673" s="4"/>
    </row>
    <row r="18674" spans="1:51" customFormat="1" x14ac:dyDescent="0.25">
      <c r="A18674" s="6"/>
      <c r="J18674" s="6"/>
      <c r="M18674" s="7"/>
      <c r="T18674" s="6"/>
      <c r="AE18674" s="4"/>
      <c r="AF18674" s="4"/>
      <c r="AG18674" s="6"/>
      <c r="AY18674" s="4"/>
    </row>
    <row r="18675" spans="1:51" customFormat="1" x14ac:dyDescent="0.25">
      <c r="A18675" s="6"/>
      <c r="J18675" s="6"/>
      <c r="M18675" s="7"/>
      <c r="T18675" s="6"/>
      <c r="AE18675" s="4"/>
      <c r="AF18675" s="4"/>
      <c r="AG18675" s="6"/>
      <c r="AY18675" s="4"/>
    </row>
    <row r="18676" spans="1:51" customFormat="1" x14ac:dyDescent="0.25">
      <c r="A18676" s="6"/>
      <c r="J18676" s="6"/>
      <c r="M18676" s="7"/>
      <c r="T18676" s="6"/>
      <c r="AE18676" s="4"/>
      <c r="AF18676" s="4"/>
      <c r="AG18676" s="6"/>
      <c r="AY18676" s="4"/>
    </row>
    <row r="18677" spans="1:51" customFormat="1" x14ac:dyDescent="0.25">
      <c r="A18677" s="6"/>
      <c r="J18677" s="6"/>
      <c r="M18677" s="7"/>
      <c r="T18677" s="6"/>
      <c r="AE18677" s="4"/>
      <c r="AF18677" s="4"/>
      <c r="AG18677" s="6"/>
      <c r="AY18677" s="4"/>
    </row>
    <row r="18678" spans="1:51" customFormat="1" x14ac:dyDescent="0.25">
      <c r="A18678" s="6"/>
      <c r="J18678" s="6"/>
      <c r="M18678" s="7"/>
      <c r="T18678" s="6"/>
      <c r="AE18678" s="4"/>
      <c r="AF18678" s="4"/>
      <c r="AG18678" s="6"/>
      <c r="AY18678" s="4"/>
    </row>
    <row r="18679" spans="1:51" customFormat="1" x14ac:dyDescent="0.25">
      <c r="A18679" s="6"/>
      <c r="J18679" s="6"/>
      <c r="M18679" s="7"/>
      <c r="T18679" s="6"/>
      <c r="AE18679" s="4"/>
      <c r="AF18679" s="4"/>
      <c r="AG18679" s="6"/>
      <c r="AY18679" s="4"/>
    </row>
    <row r="18680" spans="1:51" customFormat="1" x14ac:dyDescent="0.25">
      <c r="A18680" s="6"/>
      <c r="J18680" s="6"/>
      <c r="M18680" s="7"/>
      <c r="T18680" s="6"/>
      <c r="AE18680" s="4"/>
      <c r="AF18680" s="4"/>
      <c r="AG18680" s="6"/>
      <c r="AY18680" s="4"/>
    </row>
    <row r="18681" spans="1:51" customFormat="1" x14ac:dyDescent="0.25">
      <c r="A18681" s="6"/>
      <c r="J18681" s="6"/>
      <c r="M18681" s="7"/>
      <c r="T18681" s="6"/>
      <c r="AE18681" s="4"/>
      <c r="AF18681" s="4"/>
      <c r="AG18681" s="6"/>
      <c r="AY18681" s="4"/>
    </row>
    <row r="18682" spans="1:51" customFormat="1" x14ac:dyDescent="0.25">
      <c r="A18682" s="6"/>
      <c r="J18682" s="6"/>
      <c r="M18682" s="7"/>
      <c r="T18682" s="6"/>
      <c r="AE18682" s="4"/>
      <c r="AF18682" s="4"/>
      <c r="AG18682" s="6"/>
      <c r="AY18682" s="4"/>
    </row>
    <row r="18683" spans="1:51" customFormat="1" x14ac:dyDescent="0.25">
      <c r="A18683" s="6"/>
      <c r="J18683" s="6"/>
      <c r="M18683" s="7"/>
      <c r="T18683" s="6"/>
      <c r="AE18683" s="4"/>
      <c r="AF18683" s="4"/>
      <c r="AG18683" s="6"/>
      <c r="AY18683" s="4"/>
    </row>
    <row r="18684" spans="1:51" customFormat="1" x14ac:dyDescent="0.25">
      <c r="A18684" s="6"/>
      <c r="J18684" s="6"/>
      <c r="M18684" s="7"/>
      <c r="T18684" s="6"/>
      <c r="AE18684" s="4"/>
      <c r="AF18684" s="4"/>
      <c r="AG18684" s="6"/>
      <c r="AY18684" s="4"/>
    </row>
    <row r="18685" spans="1:51" customFormat="1" x14ac:dyDescent="0.25">
      <c r="A18685" s="6"/>
      <c r="J18685" s="6"/>
      <c r="M18685" s="7"/>
      <c r="T18685" s="6"/>
      <c r="AE18685" s="4"/>
      <c r="AF18685" s="4"/>
      <c r="AG18685" s="6"/>
      <c r="AY18685" s="4"/>
    </row>
    <row r="18686" spans="1:51" customFormat="1" x14ac:dyDescent="0.25">
      <c r="A18686" s="6"/>
      <c r="J18686" s="6"/>
      <c r="M18686" s="7"/>
      <c r="T18686" s="6"/>
      <c r="AE18686" s="4"/>
      <c r="AF18686" s="4"/>
      <c r="AG18686" s="6"/>
      <c r="AY18686" s="4"/>
    </row>
    <row r="18687" spans="1:51" customFormat="1" x14ac:dyDescent="0.25">
      <c r="A18687" s="6"/>
      <c r="J18687" s="6"/>
      <c r="M18687" s="7"/>
      <c r="T18687" s="6"/>
      <c r="AE18687" s="4"/>
      <c r="AF18687" s="4"/>
      <c r="AG18687" s="6"/>
      <c r="AY18687" s="4"/>
    </row>
    <row r="18688" spans="1:51" customFormat="1" x14ac:dyDescent="0.25">
      <c r="A18688" s="6"/>
      <c r="J18688" s="6"/>
      <c r="M18688" s="7"/>
      <c r="T18688" s="6"/>
      <c r="AE18688" s="4"/>
      <c r="AF18688" s="4"/>
      <c r="AG18688" s="6"/>
      <c r="AY18688" s="4"/>
    </row>
    <row r="18689" spans="1:51" customFormat="1" x14ac:dyDescent="0.25">
      <c r="A18689" s="6"/>
      <c r="J18689" s="6"/>
      <c r="M18689" s="7"/>
      <c r="T18689" s="6"/>
      <c r="AE18689" s="4"/>
      <c r="AF18689" s="4"/>
      <c r="AG18689" s="6"/>
      <c r="AY18689" s="4"/>
    </row>
    <row r="18690" spans="1:51" customFormat="1" x14ac:dyDescent="0.25">
      <c r="A18690" s="6"/>
      <c r="J18690" s="6"/>
      <c r="M18690" s="7"/>
      <c r="T18690" s="6"/>
      <c r="AE18690" s="4"/>
      <c r="AF18690" s="4"/>
      <c r="AG18690" s="6"/>
      <c r="AY18690" s="4"/>
    </row>
    <row r="18691" spans="1:51" customFormat="1" x14ac:dyDescent="0.25">
      <c r="A18691" s="6"/>
      <c r="J18691" s="6"/>
      <c r="M18691" s="7"/>
      <c r="T18691" s="6"/>
      <c r="AE18691" s="4"/>
      <c r="AF18691" s="4"/>
      <c r="AG18691" s="6"/>
      <c r="AY18691" s="4"/>
    </row>
    <row r="18692" spans="1:51" customFormat="1" x14ac:dyDescent="0.25">
      <c r="A18692" s="6"/>
      <c r="J18692" s="6"/>
      <c r="M18692" s="7"/>
      <c r="T18692" s="6"/>
      <c r="AE18692" s="4"/>
      <c r="AF18692" s="4"/>
      <c r="AG18692" s="6"/>
      <c r="AY18692" s="4"/>
    </row>
    <row r="18693" spans="1:51" customFormat="1" x14ac:dyDescent="0.25">
      <c r="A18693" s="6"/>
      <c r="J18693" s="6"/>
      <c r="M18693" s="7"/>
      <c r="T18693" s="6"/>
      <c r="AE18693" s="4"/>
      <c r="AF18693" s="4"/>
      <c r="AG18693" s="6"/>
      <c r="AY18693" s="4"/>
    </row>
    <row r="18694" spans="1:51" customFormat="1" x14ac:dyDescent="0.25">
      <c r="A18694" s="6"/>
      <c r="J18694" s="6"/>
      <c r="M18694" s="7"/>
      <c r="T18694" s="6"/>
      <c r="AE18694" s="4"/>
      <c r="AF18694" s="4"/>
      <c r="AG18694" s="6"/>
      <c r="AY18694" s="4"/>
    </row>
    <row r="18695" spans="1:51" customFormat="1" x14ac:dyDescent="0.25">
      <c r="A18695" s="6"/>
      <c r="J18695" s="6"/>
      <c r="M18695" s="7"/>
      <c r="T18695" s="6"/>
      <c r="AE18695" s="4"/>
      <c r="AF18695" s="4"/>
      <c r="AG18695" s="6"/>
      <c r="AY18695" s="4"/>
    </row>
    <row r="18696" spans="1:51" customFormat="1" x14ac:dyDescent="0.25">
      <c r="A18696" s="6"/>
      <c r="J18696" s="6"/>
      <c r="M18696" s="7"/>
      <c r="T18696" s="6"/>
      <c r="AE18696" s="4"/>
      <c r="AF18696" s="4"/>
      <c r="AG18696" s="6"/>
      <c r="AY18696" s="4"/>
    </row>
    <row r="18697" spans="1:51" customFormat="1" x14ac:dyDescent="0.25">
      <c r="A18697" s="6"/>
      <c r="J18697" s="6"/>
      <c r="M18697" s="7"/>
      <c r="T18697" s="6"/>
      <c r="AE18697" s="4"/>
      <c r="AF18697" s="4"/>
      <c r="AG18697" s="6"/>
      <c r="AY18697" s="4"/>
    </row>
    <row r="18698" spans="1:51" customFormat="1" x14ac:dyDescent="0.25">
      <c r="A18698" s="6"/>
      <c r="J18698" s="6"/>
      <c r="M18698" s="7"/>
      <c r="T18698" s="6"/>
      <c r="AE18698" s="4"/>
      <c r="AF18698" s="4"/>
      <c r="AG18698" s="6"/>
      <c r="AY18698" s="4"/>
    </row>
    <row r="18699" spans="1:51" customFormat="1" x14ac:dyDescent="0.25">
      <c r="A18699" s="6"/>
      <c r="J18699" s="6"/>
      <c r="M18699" s="7"/>
      <c r="T18699" s="6"/>
      <c r="AE18699" s="4"/>
      <c r="AF18699" s="4"/>
      <c r="AG18699" s="6"/>
      <c r="AY18699" s="4"/>
    </row>
    <row r="18700" spans="1:51" customFormat="1" x14ac:dyDescent="0.25">
      <c r="A18700" s="6"/>
      <c r="J18700" s="6"/>
      <c r="M18700" s="7"/>
      <c r="T18700" s="6"/>
      <c r="AE18700" s="4"/>
      <c r="AF18700" s="4"/>
      <c r="AG18700" s="6"/>
      <c r="AY18700" s="4"/>
    </row>
    <row r="18701" spans="1:51" customFormat="1" x14ac:dyDescent="0.25">
      <c r="A18701" s="6"/>
      <c r="J18701" s="6"/>
      <c r="M18701" s="7"/>
      <c r="T18701" s="6"/>
      <c r="AE18701" s="4"/>
      <c r="AF18701" s="4"/>
      <c r="AG18701" s="6"/>
      <c r="AY18701" s="4"/>
    </row>
    <row r="18702" spans="1:51" customFormat="1" x14ac:dyDescent="0.25">
      <c r="A18702" s="6"/>
      <c r="J18702" s="6"/>
      <c r="M18702" s="7"/>
      <c r="T18702" s="6"/>
      <c r="AE18702" s="4"/>
      <c r="AF18702" s="4"/>
      <c r="AG18702" s="6"/>
      <c r="AY18702" s="4"/>
    </row>
    <row r="18703" spans="1:51" customFormat="1" x14ac:dyDescent="0.25">
      <c r="A18703" s="6"/>
      <c r="J18703" s="6"/>
      <c r="M18703" s="7"/>
      <c r="T18703" s="6"/>
      <c r="AE18703" s="4"/>
      <c r="AF18703" s="4"/>
      <c r="AG18703" s="6"/>
      <c r="AY18703" s="4"/>
    </row>
    <row r="18704" spans="1:51" customFormat="1" x14ac:dyDescent="0.25">
      <c r="A18704" s="6"/>
      <c r="J18704" s="6"/>
      <c r="M18704" s="7"/>
      <c r="T18704" s="6"/>
      <c r="AE18704" s="4"/>
      <c r="AF18704" s="4"/>
      <c r="AG18704" s="6"/>
      <c r="AY18704" s="4"/>
    </row>
    <row r="18705" spans="1:51" customFormat="1" x14ac:dyDescent="0.25">
      <c r="A18705" s="6"/>
      <c r="J18705" s="6"/>
      <c r="M18705" s="7"/>
      <c r="T18705" s="6"/>
      <c r="AE18705" s="4"/>
      <c r="AF18705" s="4"/>
      <c r="AG18705" s="6"/>
      <c r="AY18705" s="4"/>
    </row>
    <row r="18706" spans="1:51" customFormat="1" x14ac:dyDescent="0.25">
      <c r="A18706" s="6"/>
      <c r="J18706" s="6"/>
      <c r="M18706" s="7"/>
      <c r="T18706" s="6"/>
      <c r="AE18706" s="4"/>
      <c r="AF18706" s="4"/>
      <c r="AG18706" s="6"/>
      <c r="AY18706" s="4"/>
    </row>
    <row r="18707" spans="1:51" customFormat="1" x14ac:dyDescent="0.25">
      <c r="A18707" s="6"/>
      <c r="J18707" s="6"/>
      <c r="M18707" s="7"/>
      <c r="T18707" s="6"/>
      <c r="AE18707" s="4"/>
      <c r="AF18707" s="4"/>
      <c r="AG18707" s="6"/>
      <c r="AY18707" s="4"/>
    </row>
    <row r="18708" spans="1:51" customFormat="1" x14ac:dyDescent="0.25">
      <c r="A18708" s="6"/>
      <c r="J18708" s="6"/>
      <c r="M18708" s="7"/>
      <c r="T18708" s="6"/>
      <c r="AE18708" s="4"/>
      <c r="AF18708" s="4"/>
      <c r="AG18708" s="6"/>
      <c r="AY18708" s="4"/>
    </row>
    <row r="18709" spans="1:51" customFormat="1" x14ac:dyDescent="0.25">
      <c r="A18709" s="6"/>
      <c r="J18709" s="6"/>
      <c r="M18709" s="7"/>
      <c r="T18709" s="6"/>
      <c r="AE18709" s="4"/>
      <c r="AF18709" s="4"/>
      <c r="AG18709" s="6"/>
      <c r="AY18709" s="4"/>
    </row>
    <row r="18710" spans="1:51" customFormat="1" x14ac:dyDescent="0.25">
      <c r="A18710" s="6"/>
      <c r="J18710" s="6"/>
      <c r="M18710" s="7"/>
      <c r="T18710" s="6"/>
      <c r="AE18710" s="4"/>
      <c r="AF18710" s="4"/>
      <c r="AG18710" s="6"/>
      <c r="AY18710" s="4"/>
    </row>
    <row r="18711" spans="1:51" customFormat="1" x14ac:dyDescent="0.25">
      <c r="A18711" s="6"/>
      <c r="J18711" s="6"/>
      <c r="M18711" s="7"/>
      <c r="T18711" s="6"/>
      <c r="AE18711" s="4"/>
      <c r="AF18711" s="4"/>
      <c r="AG18711" s="6"/>
      <c r="AY18711" s="4"/>
    </row>
    <row r="18712" spans="1:51" customFormat="1" x14ac:dyDescent="0.25">
      <c r="A18712" s="6"/>
      <c r="J18712" s="6"/>
      <c r="M18712" s="7"/>
      <c r="T18712" s="6"/>
      <c r="AE18712" s="4"/>
      <c r="AF18712" s="4"/>
      <c r="AG18712" s="6"/>
      <c r="AY18712" s="4"/>
    </row>
    <row r="18713" spans="1:51" customFormat="1" x14ac:dyDescent="0.25">
      <c r="A18713" s="6"/>
      <c r="J18713" s="6"/>
      <c r="M18713" s="7"/>
      <c r="T18713" s="6"/>
      <c r="AE18713" s="4"/>
      <c r="AF18713" s="4"/>
      <c r="AG18713" s="6"/>
      <c r="AY18713" s="4"/>
    </row>
    <row r="18714" spans="1:51" customFormat="1" x14ac:dyDescent="0.25">
      <c r="A18714" s="6"/>
      <c r="J18714" s="6"/>
      <c r="M18714" s="7"/>
      <c r="T18714" s="6"/>
      <c r="AE18714" s="4"/>
      <c r="AF18714" s="4"/>
      <c r="AG18714" s="6"/>
      <c r="AY18714" s="4"/>
    </row>
    <row r="18715" spans="1:51" customFormat="1" x14ac:dyDescent="0.25">
      <c r="A18715" s="6"/>
      <c r="J18715" s="6"/>
      <c r="M18715" s="7"/>
      <c r="T18715" s="6"/>
      <c r="AE18715" s="4"/>
      <c r="AF18715" s="4"/>
      <c r="AG18715" s="6"/>
      <c r="AY18715" s="4"/>
    </row>
    <row r="18716" spans="1:51" customFormat="1" x14ac:dyDescent="0.25">
      <c r="A18716" s="6"/>
      <c r="J18716" s="6"/>
      <c r="M18716" s="7"/>
      <c r="T18716" s="6"/>
      <c r="AE18716" s="4"/>
      <c r="AF18716" s="4"/>
      <c r="AG18716" s="6"/>
      <c r="AY18716" s="4"/>
    </row>
    <row r="18717" spans="1:51" customFormat="1" x14ac:dyDescent="0.25">
      <c r="A18717" s="6"/>
      <c r="J18717" s="6"/>
      <c r="M18717" s="7"/>
      <c r="T18717" s="6"/>
      <c r="AE18717" s="4"/>
      <c r="AF18717" s="4"/>
      <c r="AG18717" s="6"/>
      <c r="AY18717" s="4"/>
    </row>
    <row r="18718" spans="1:51" customFormat="1" x14ac:dyDescent="0.25">
      <c r="A18718" s="6"/>
      <c r="J18718" s="6"/>
      <c r="M18718" s="7"/>
      <c r="T18718" s="6"/>
      <c r="AE18718" s="4"/>
      <c r="AF18718" s="4"/>
      <c r="AG18718" s="6"/>
      <c r="AY18718" s="4"/>
    </row>
    <row r="18719" spans="1:51" customFormat="1" x14ac:dyDescent="0.25">
      <c r="A18719" s="6"/>
      <c r="J18719" s="6"/>
      <c r="M18719" s="7"/>
      <c r="T18719" s="6"/>
      <c r="AE18719" s="4"/>
      <c r="AF18719" s="4"/>
      <c r="AG18719" s="6"/>
      <c r="AY18719" s="4"/>
    </row>
    <row r="18720" spans="1:51" customFormat="1" x14ac:dyDescent="0.25">
      <c r="A18720" s="6"/>
      <c r="J18720" s="6"/>
      <c r="M18720" s="7"/>
      <c r="T18720" s="6"/>
      <c r="AE18720" s="4"/>
      <c r="AF18720" s="4"/>
      <c r="AG18720" s="6"/>
      <c r="AY18720" s="4"/>
    </row>
    <row r="18721" spans="1:51" customFormat="1" x14ac:dyDescent="0.25">
      <c r="A18721" s="6"/>
      <c r="J18721" s="6"/>
      <c r="M18721" s="7"/>
      <c r="T18721" s="6"/>
      <c r="AE18721" s="4"/>
      <c r="AF18721" s="4"/>
      <c r="AG18721" s="6"/>
      <c r="AY18721" s="4"/>
    </row>
    <row r="18722" spans="1:51" customFormat="1" x14ac:dyDescent="0.25">
      <c r="A18722" s="6"/>
      <c r="J18722" s="6"/>
      <c r="M18722" s="7"/>
      <c r="T18722" s="6"/>
      <c r="AE18722" s="4"/>
      <c r="AF18722" s="4"/>
      <c r="AG18722" s="6"/>
      <c r="AY18722" s="4"/>
    </row>
    <row r="18723" spans="1:51" customFormat="1" x14ac:dyDescent="0.25">
      <c r="A18723" s="6"/>
      <c r="J18723" s="6"/>
      <c r="M18723" s="7"/>
      <c r="T18723" s="6"/>
      <c r="AE18723" s="4"/>
      <c r="AF18723" s="4"/>
      <c r="AG18723" s="6"/>
      <c r="AY18723" s="4"/>
    </row>
    <row r="18724" spans="1:51" customFormat="1" x14ac:dyDescent="0.25">
      <c r="A18724" s="6"/>
      <c r="J18724" s="6"/>
      <c r="M18724" s="7"/>
      <c r="T18724" s="6"/>
      <c r="AE18724" s="4"/>
      <c r="AF18724" s="4"/>
      <c r="AG18724" s="6"/>
      <c r="AY18724" s="4"/>
    </row>
    <row r="18725" spans="1:51" customFormat="1" x14ac:dyDescent="0.25">
      <c r="A18725" s="6"/>
      <c r="J18725" s="6"/>
      <c r="M18725" s="7"/>
      <c r="T18725" s="6"/>
      <c r="AE18725" s="4"/>
      <c r="AF18725" s="4"/>
      <c r="AG18725" s="6"/>
      <c r="AY18725" s="4"/>
    </row>
    <row r="18726" spans="1:51" customFormat="1" x14ac:dyDescent="0.25">
      <c r="A18726" s="6"/>
      <c r="J18726" s="6"/>
      <c r="M18726" s="7"/>
      <c r="T18726" s="6"/>
      <c r="AE18726" s="4"/>
      <c r="AF18726" s="4"/>
      <c r="AG18726" s="6"/>
      <c r="AY18726" s="4"/>
    </row>
    <row r="18727" spans="1:51" customFormat="1" x14ac:dyDescent="0.25">
      <c r="A18727" s="6"/>
      <c r="J18727" s="6"/>
      <c r="M18727" s="7"/>
      <c r="T18727" s="6"/>
      <c r="AE18727" s="4"/>
      <c r="AF18727" s="4"/>
      <c r="AG18727" s="6"/>
      <c r="AY18727" s="4"/>
    </row>
    <row r="18728" spans="1:51" customFormat="1" x14ac:dyDescent="0.25">
      <c r="A18728" s="6"/>
      <c r="J18728" s="6"/>
      <c r="M18728" s="7"/>
      <c r="T18728" s="6"/>
      <c r="AE18728" s="4"/>
      <c r="AF18728" s="4"/>
      <c r="AG18728" s="6"/>
      <c r="AY18728" s="4"/>
    </row>
    <row r="18729" spans="1:51" customFormat="1" x14ac:dyDescent="0.25">
      <c r="A18729" s="6"/>
      <c r="J18729" s="6"/>
      <c r="M18729" s="7"/>
      <c r="T18729" s="6"/>
      <c r="AE18729" s="4"/>
      <c r="AF18729" s="4"/>
      <c r="AG18729" s="6"/>
      <c r="AY18729" s="4"/>
    </row>
    <row r="18730" spans="1:51" customFormat="1" x14ac:dyDescent="0.25">
      <c r="A18730" s="6"/>
      <c r="J18730" s="6"/>
      <c r="M18730" s="7"/>
      <c r="T18730" s="6"/>
      <c r="AE18730" s="4"/>
      <c r="AF18730" s="4"/>
      <c r="AG18730" s="6"/>
      <c r="AY18730" s="4"/>
    </row>
    <row r="18731" spans="1:51" customFormat="1" x14ac:dyDescent="0.25">
      <c r="A18731" s="6"/>
      <c r="J18731" s="6"/>
      <c r="M18731" s="7"/>
      <c r="T18731" s="6"/>
      <c r="AE18731" s="4"/>
      <c r="AF18731" s="4"/>
      <c r="AG18731" s="6"/>
      <c r="AY18731" s="4"/>
    </row>
    <row r="18732" spans="1:51" customFormat="1" x14ac:dyDescent="0.25">
      <c r="A18732" s="6"/>
      <c r="J18732" s="6"/>
      <c r="M18732" s="7"/>
      <c r="T18732" s="6"/>
      <c r="AE18732" s="4"/>
      <c r="AF18732" s="4"/>
      <c r="AG18732" s="6"/>
      <c r="AY18732" s="4"/>
    </row>
    <row r="18733" spans="1:51" customFormat="1" x14ac:dyDescent="0.25">
      <c r="A18733" s="6"/>
      <c r="J18733" s="6"/>
      <c r="M18733" s="7"/>
      <c r="T18733" s="6"/>
      <c r="AE18733" s="4"/>
      <c r="AF18733" s="4"/>
      <c r="AG18733" s="6"/>
      <c r="AY18733" s="4"/>
    </row>
    <row r="18734" spans="1:51" customFormat="1" x14ac:dyDescent="0.25">
      <c r="A18734" s="6"/>
      <c r="J18734" s="6"/>
      <c r="M18734" s="7"/>
      <c r="T18734" s="6"/>
      <c r="AE18734" s="4"/>
      <c r="AF18734" s="4"/>
      <c r="AG18734" s="6"/>
      <c r="AY18734" s="4"/>
    </row>
    <row r="18735" spans="1:51" customFormat="1" x14ac:dyDescent="0.25">
      <c r="A18735" s="6"/>
      <c r="J18735" s="6"/>
      <c r="M18735" s="7"/>
      <c r="T18735" s="6"/>
      <c r="AE18735" s="4"/>
      <c r="AF18735" s="4"/>
      <c r="AG18735" s="6"/>
      <c r="AY18735" s="4"/>
    </row>
    <row r="18736" spans="1:51" customFormat="1" x14ac:dyDescent="0.25">
      <c r="A18736" s="6"/>
      <c r="J18736" s="6"/>
      <c r="M18736" s="7"/>
      <c r="T18736" s="6"/>
      <c r="AE18736" s="4"/>
      <c r="AF18736" s="4"/>
      <c r="AG18736" s="6"/>
      <c r="AY18736" s="4"/>
    </row>
    <row r="18737" spans="1:51" customFormat="1" x14ac:dyDescent="0.25">
      <c r="A18737" s="6"/>
      <c r="J18737" s="6"/>
      <c r="M18737" s="7"/>
      <c r="T18737" s="6"/>
      <c r="AE18737" s="4"/>
      <c r="AF18737" s="4"/>
      <c r="AG18737" s="6"/>
      <c r="AY18737" s="4"/>
    </row>
    <row r="18738" spans="1:51" customFormat="1" x14ac:dyDescent="0.25">
      <c r="A18738" s="6"/>
      <c r="J18738" s="6"/>
      <c r="M18738" s="7"/>
      <c r="T18738" s="6"/>
      <c r="AE18738" s="4"/>
      <c r="AF18738" s="4"/>
      <c r="AG18738" s="6"/>
      <c r="AY18738" s="4"/>
    </row>
    <row r="18739" spans="1:51" customFormat="1" x14ac:dyDescent="0.25">
      <c r="A18739" s="6"/>
      <c r="J18739" s="6"/>
      <c r="M18739" s="7"/>
      <c r="T18739" s="6"/>
      <c r="AE18739" s="4"/>
      <c r="AF18739" s="4"/>
      <c r="AG18739" s="6"/>
      <c r="AY18739" s="4"/>
    </row>
    <row r="18740" spans="1:51" customFormat="1" x14ac:dyDescent="0.25">
      <c r="A18740" s="6"/>
      <c r="J18740" s="6"/>
      <c r="M18740" s="7"/>
      <c r="T18740" s="6"/>
      <c r="AE18740" s="4"/>
      <c r="AF18740" s="4"/>
      <c r="AG18740" s="6"/>
      <c r="AY18740" s="4"/>
    </row>
    <row r="18741" spans="1:51" customFormat="1" x14ac:dyDescent="0.25">
      <c r="A18741" s="6"/>
      <c r="J18741" s="6"/>
      <c r="M18741" s="7"/>
      <c r="T18741" s="6"/>
      <c r="AE18741" s="4"/>
      <c r="AF18741" s="4"/>
      <c r="AG18741" s="6"/>
      <c r="AY18741" s="4"/>
    </row>
    <row r="18742" spans="1:51" customFormat="1" x14ac:dyDescent="0.25">
      <c r="A18742" s="6"/>
      <c r="J18742" s="6"/>
      <c r="M18742" s="7"/>
      <c r="T18742" s="6"/>
      <c r="AE18742" s="4"/>
      <c r="AF18742" s="4"/>
      <c r="AG18742" s="6"/>
      <c r="AY18742" s="4"/>
    </row>
    <row r="18743" spans="1:51" customFormat="1" x14ac:dyDescent="0.25">
      <c r="A18743" s="6"/>
      <c r="J18743" s="6"/>
      <c r="M18743" s="7"/>
      <c r="T18743" s="6"/>
      <c r="AE18743" s="4"/>
      <c r="AF18743" s="4"/>
      <c r="AG18743" s="6"/>
      <c r="AY18743" s="4"/>
    </row>
    <row r="18744" spans="1:51" customFormat="1" x14ac:dyDescent="0.25">
      <c r="A18744" s="6"/>
      <c r="J18744" s="6"/>
      <c r="M18744" s="7"/>
      <c r="T18744" s="6"/>
      <c r="AE18744" s="4"/>
      <c r="AF18744" s="4"/>
      <c r="AG18744" s="6"/>
      <c r="AY18744" s="4"/>
    </row>
    <row r="18745" spans="1:51" customFormat="1" x14ac:dyDescent="0.25">
      <c r="A18745" s="6"/>
      <c r="J18745" s="6"/>
      <c r="M18745" s="7"/>
      <c r="T18745" s="6"/>
      <c r="AE18745" s="4"/>
      <c r="AF18745" s="4"/>
      <c r="AG18745" s="6"/>
      <c r="AY18745" s="4"/>
    </row>
    <row r="18746" spans="1:51" customFormat="1" x14ac:dyDescent="0.25">
      <c r="A18746" s="6"/>
      <c r="J18746" s="6"/>
      <c r="M18746" s="7"/>
      <c r="T18746" s="6"/>
      <c r="AE18746" s="4"/>
      <c r="AF18746" s="4"/>
      <c r="AG18746" s="6"/>
      <c r="AY18746" s="4"/>
    </row>
    <row r="18747" spans="1:51" customFormat="1" x14ac:dyDescent="0.25">
      <c r="A18747" s="6"/>
      <c r="J18747" s="6"/>
      <c r="M18747" s="7"/>
      <c r="T18747" s="6"/>
      <c r="AE18747" s="4"/>
      <c r="AF18747" s="4"/>
      <c r="AG18747" s="6"/>
      <c r="AY18747" s="4"/>
    </row>
    <row r="18748" spans="1:51" customFormat="1" x14ac:dyDescent="0.25">
      <c r="A18748" s="6"/>
      <c r="J18748" s="6"/>
      <c r="M18748" s="7"/>
      <c r="T18748" s="6"/>
      <c r="AE18748" s="4"/>
      <c r="AF18748" s="4"/>
      <c r="AG18748" s="6"/>
      <c r="AY18748" s="4"/>
    </row>
    <row r="18749" spans="1:51" customFormat="1" x14ac:dyDescent="0.25">
      <c r="A18749" s="6"/>
      <c r="J18749" s="6"/>
      <c r="M18749" s="7"/>
      <c r="T18749" s="6"/>
      <c r="AE18749" s="4"/>
      <c r="AF18749" s="4"/>
      <c r="AG18749" s="6"/>
      <c r="AY18749" s="4"/>
    </row>
    <row r="18750" spans="1:51" customFormat="1" x14ac:dyDescent="0.25">
      <c r="A18750" s="6"/>
      <c r="J18750" s="6"/>
      <c r="M18750" s="7"/>
      <c r="T18750" s="6"/>
      <c r="AE18750" s="4"/>
      <c r="AF18750" s="4"/>
      <c r="AG18750" s="6"/>
      <c r="AY18750" s="4"/>
    </row>
    <row r="18751" spans="1:51" customFormat="1" x14ac:dyDescent="0.25">
      <c r="A18751" s="6"/>
      <c r="J18751" s="6"/>
      <c r="M18751" s="7"/>
      <c r="T18751" s="6"/>
      <c r="AE18751" s="4"/>
      <c r="AF18751" s="4"/>
      <c r="AG18751" s="6"/>
      <c r="AY18751" s="4"/>
    </row>
    <row r="18752" spans="1:51" customFormat="1" x14ac:dyDescent="0.25">
      <c r="A18752" s="6"/>
      <c r="J18752" s="6"/>
      <c r="M18752" s="7"/>
      <c r="T18752" s="6"/>
      <c r="AE18752" s="4"/>
      <c r="AF18752" s="4"/>
      <c r="AG18752" s="6"/>
      <c r="AY18752" s="4"/>
    </row>
    <row r="18753" spans="1:51" customFormat="1" x14ac:dyDescent="0.25">
      <c r="A18753" s="6"/>
      <c r="J18753" s="6"/>
      <c r="M18753" s="7"/>
      <c r="T18753" s="6"/>
      <c r="AE18753" s="4"/>
      <c r="AF18753" s="4"/>
      <c r="AG18753" s="6"/>
      <c r="AY18753" s="4"/>
    </row>
    <row r="18754" spans="1:51" customFormat="1" x14ac:dyDescent="0.25">
      <c r="A18754" s="6"/>
      <c r="J18754" s="6"/>
      <c r="M18754" s="7"/>
      <c r="T18754" s="6"/>
      <c r="AE18754" s="4"/>
      <c r="AF18754" s="4"/>
      <c r="AG18754" s="6"/>
      <c r="AY18754" s="4"/>
    </row>
    <row r="18755" spans="1:51" customFormat="1" x14ac:dyDescent="0.25">
      <c r="A18755" s="6"/>
      <c r="J18755" s="6"/>
      <c r="M18755" s="7"/>
      <c r="T18755" s="6"/>
      <c r="AE18755" s="4"/>
      <c r="AF18755" s="4"/>
      <c r="AG18755" s="6"/>
      <c r="AY18755" s="4"/>
    </row>
    <row r="18756" spans="1:51" customFormat="1" x14ac:dyDescent="0.25">
      <c r="A18756" s="6"/>
      <c r="J18756" s="6"/>
      <c r="M18756" s="7"/>
      <c r="T18756" s="6"/>
      <c r="AE18756" s="4"/>
      <c r="AF18756" s="4"/>
      <c r="AG18756" s="6"/>
      <c r="AY18756" s="4"/>
    </row>
    <row r="18757" spans="1:51" customFormat="1" x14ac:dyDescent="0.25">
      <c r="A18757" s="6"/>
      <c r="J18757" s="6"/>
      <c r="M18757" s="7"/>
      <c r="T18757" s="6"/>
      <c r="AE18757" s="4"/>
      <c r="AF18757" s="4"/>
      <c r="AG18757" s="6"/>
      <c r="AY18757" s="4"/>
    </row>
    <row r="18758" spans="1:51" customFormat="1" x14ac:dyDescent="0.25">
      <c r="A18758" s="6"/>
      <c r="J18758" s="6"/>
      <c r="M18758" s="7"/>
      <c r="T18758" s="6"/>
      <c r="AE18758" s="4"/>
      <c r="AF18758" s="4"/>
      <c r="AG18758" s="6"/>
      <c r="AY18758" s="4"/>
    </row>
    <row r="18759" spans="1:51" customFormat="1" x14ac:dyDescent="0.25">
      <c r="A18759" s="6"/>
      <c r="J18759" s="6"/>
      <c r="M18759" s="7"/>
      <c r="T18759" s="6"/>
      <c r="AE18759" s="4"/>
      <c r="AF18759" s="4"/>
      <c r="AG18759" s="6"/>
      <c r="AY18759" s="4"/>
    </row>
    <row r="18760" spans="1:51" customFormat="1" x14ac:dyDescent="0.25">
      <c r="A18760" s="6"/>
      <c r="J18760" s="6"/>
      <c r="M18760" s="7"/>
      <c r="T18760" s="6"/>
      <c r="AE18760" s="4"/>
      <c r="AF18760" s="4"/>
      <c r="AG18760" s="6"/>
      <c r="AY18760" s="4"/>
    </row>
    <row r="18761" spans="1:51" customFormat="1" x14ac:dyDescent="0.25">
      <c r="A18761" s="6"/>
      <c r="J18761" s="6"/>
      <c r="M18761" s="7"/>
      <c r="T18761" s="6"/>
      <c r="AE18761" s="4"/>
      <c r="AF18761" s="4"/>
      <c r="AG18761" s="6"/>
      <c r="AY18761" s="4"/>
    </row>
    <row r="18762" spans="1:51" customFormat="1" x14ac:dyDescent="0.25">
      <c r="A18762" s="6"/>
      <c r="J18762" s="6"/>
      <c r="M18762" s="7"/>
      <c r="T18762" s="6"/>
      <c r="AE18762" s="4"/>
      <c r="AF18762" s="4"/>
      <c r="AG18762" s="6"/>
      <c r="AY18762" s="4"/>
    </row>
    <row r="18763" spans="1:51" customFormat="1" x14ac:dyDescent="0.25">
      <c r="A18763" s="6"/>
      <c r="J18763" s="6"/>
      <c r="M18763" s="7"/>
      <c r="T18763" s="6"/>
      <c r="AE18763" s="4"/>
      <c r="AF18763" s="4"/>
      <c r="AG18763" s="6"/>
      <c r="AY18763" s="4"/>
    </row>
    <row r="18764" spans="1:51" customFormat="1" x14ac:dyDescent="0.25">
      <c r="A18764" s="6"/>
      <c r="J18764" s="6"/>
      <c r="M18764" s="7"/>
      <c r="T18764" s="6"/>
      <c r="AE18764" s="4"/>
      <c r="AF18764" s="4"/>
      <c r="AG18764" s="6"/>
      <c r="AY18764" s="4"/>
    </row>
    <row r="18765" spans="1:51" customFormat="1" x14ac:dyDescent="0.25">
      <c r="A18765" s="6"/>
      <c r="J18765" s="6"/>
      <c r="M18765" s="7"/>
      <c r="T18765" s="6"/>
      <c r="AE18765" s="4"/>
      <c r="AF18765" s="4"/>
      <c r="AG18765" s="6"/>
      <c r="AY18765" s="4"/>
    </row>
    <row r="18766" spans="1:51" customFormat="1" x14ac:dyDescent="0.25">
      <c r="A18766" s="6"/>
      <c r="J18766" s="6"/>
      <c r="M18766" s="7"/>
      <c r="T18766" s="6"/>
      <c r="AE18766" s="4"/>
      <c r="AF18766" s="4"/>
      <c r="AG18766" s="6"/>
      <c r="AY18766" s="4"/>
    </row>
    <row r="18767" spans="1:51" customFormat="1" x14ac:dyDescent="0.25">
      <c r="A18767" s="6"/>
      <c r="J18767" s="6"/>
      <c r="M18767" s="7"/>
      <c r="T18767" s="6"/>
      <c r="AE18767" s="4"/>
      <c r="AF18767" s="4"/>
      <c r="AG18767" s="6"/>
      <c r="AY18767" s="4"/>
    </row>
    <row r="18768" spans="1:51" customFormat="1" x14ac:dyDescent="0.25">
      <c r="A18768" s="6"/>
      <c r="J18768" s="6"/>
      <c r="M18768" s="7"/>
      <c r="T18768" s="6"/>
      <c r="AE18768" s="4"/>
      <c r="AF18768" s="4"/>
      <c r="AG18768" s="6"/>
      <c r="AY18768" s="4"/>
    </row>
    <row r="18769" spans="1:51" customFormat="1" x14ac:dyDescent="0.25">
      <c r="A18769" s="6"/>
      <c r="J18769" s="6"/>
      <c r="M18769" s="7"/>
      <c r="T18769" s="6"/>
      <c r="AE18769" s="4"/>
      <c r="AF18769" s="4"/>
      <c r="AG18769" s="6"/>
      <c r="AY18769" s="4"/>
    </row>
    <row r="18770" spans="1:51" customFormat="1" x14ac:dyDescent="0.25">
      <c r="A18770" s="6"/>
      <c r="J18770" s="6"/>
      <c r="M18770" s="7"/>
      <c r="T18770" s="6"/>
      <c r="AE18770" s="4"/>
      <c r="AF18770" s="4"/>
      <c r="AG18770" s="6"/>
      <c r="AY18770" s="4"/>
    </row>
    <row r="18771" spans="1:51" customFormat="1" x14ac:dyDescent="0.25">
      <c r="A18771" s="6"/>
      <c r="J18771" s="6"/>
      <c r="M18771" s="7"/>
      <c r="T18771" s="6"/>
      <c r="AE18771" s="4"/>
      <c r="AF18771" s="4"/>
      <c r="AG18771" s="6"/>
      <c r="AY18771" s="4"/>
    </row>
    <row r="18772" spans="1:51" customFormat="1" x14ac:dyDescent="0.25">
      <c r="A18772" s="6"/>
      <c r="J18772" s="6"/>
      <c r="M18772" s="7"/>
      <c r="T18772" s="6"/>
      <c r="AE18772" s="4"/>
      <c r="AF18772" s="4"/>
      <c r="AG18772" s="6"/>
      <c r="AY18772" s="4"/>
    </row>
    <row r="18773" spans="1:51" customFormat="1" x14ac:dyDescent="0.25">
      <c r="A18773" s="6"/>
      <c r="J18773" s="6"/>
      <c r="M18773" s="7"/>
      <c r="T18773" s="6"/>
      <c r="AE18773" s="4"/>
      <c r="AF18773" s="4"/>
      <c r="AG18773" s="6"/>
      <c r="AY18773" s="4"/>
    </row>
    <row r="18774" spans="1:51" customFormat="1" x14ac:dyDescent="0.25">
      <c r="A18774" s="6"/>
      <c r="J18774" s="6"/>
      <c r="M18774" s="7"/>
      <c r="T18774" s="6"/>
      <c r="AE18774" s="4"/>
      <c r="AF18774" s="4"/>
      <c r="AG18774" s="6"/>
      <c r="AY18774" s="4"/>
    </row>
    <row r="18775" spans="1:51" customFormat="1" x14ac:dyDescent="0.25">
      <c r="A18775" s="6"/>
      <c r="J18775" s="6"/>
      <c r="M18775" s="7"/>
      <c r="T18775" s="6"/>
      <c r="AE18775" s="4"/>
      <c r="AF18775" s="4"/>
      <c r="AG18775" s="6"/>
      <c r="AY18775" s="4"/>
    </row>
    <row r="18776" spans="1:51" customFormat="1" x14ac:dyDescent="0.25">
      <c r="A18776" s="6"/>
      <c r="J18776" s="6"/>
      <c r="M18776" s="7"/>
      <c r="T18776" s="6"/>
      <c r="AE18776" s="4"/>
      <c r="AF18776" s="4"/>
      <c r="AG18776" s="6"/>
      <c r="AY18776" s="4"/>
    </row>
    <row r="18777" spans="1:51" customFormat="1" x14ac:dyDescent="0.25">
      <c r="A18777" s="6"/>
      <c r="J18777" s="6"/>
      <c r="M18777" s="7"/>
      <c r="T18777" s="6"/>
      <c r="AE18777" s="4"/>
      <c r="AF18777" s="4"/>
      <c r="AG18777" s="6"/>
      <c r="AY18777" s="4"/>
    </row>
    <row r="18778" spans="1:51" customFormat="1" x14ac:dyDescent="0.25">
      <c r="A18778" s="6"/>
      <c r="J18778" s="6"/>
      <c r="M18778" s="7"/>
      <c r="T18778" s="6"/>
      <c r="AE18778" s="4"/>
      <c r="AF18778" s="4"/>
      <c r="AG18778" s="6"/>
      <c r="AY18778" s="4"/>
    </row>
    <row r="18779" spans="1:51" customFormat="1" x14ac:dyDescent="0.25">
      <c r="A18779" s="6"/>
      <c r="J18779" s="6"/>
      <c r="M18779" s="7"/>
      <c r="T18779" s="6"/>
      <c r="AE18779" s="4"/>
      <c r="AF18779" s="4"/>
      <c r="AG18779" s="6"/>
      <c r="AY18779" s="4"/>
    </row>
    <row r="18780" spans="1:51" customFormat="1" x14ac:dyDescent="0.25">
      <c r="A18780" s="6"/>
      <c r="J18780" s="6"/>
      <c r="M18780" s="7"/>
      <c r="T18780" s="6"/>
      <c r="AE18780" s="4"/>
      <c r="AF18780" s="4"/>
      <c r="AG18780" s="6"/>
      <c r="AY18780" s="4"/>
    </row>
    <row r="18781" spans="1:51" customFormat="1" x14ac:dyDescent="0.25">
      <c r="A18781" s="6"/>
      <c r="J18781" s="6"/>
      <c r="M18781" s="7"/>
      <c r="T18781" s="6"/>
      <c r="AE18781" s="4"/>
      <c r="AF18781" s="4"/>
      <c r="AG18781" s="6"/>
      <c r="AY18781" s="4"/>
    </row>
    <row r="18782" spans="1:51" customFormat="1" x14ac:dyDescent="0.25">
      <c r="A18782" s="6"/>
      <c r="J18782" s="6"/>
      <c r="M18782" s="7"/>
      <c r="T18782" s="6"/>
      <c r="AE18782" s="4"/>
      <c r="AF18782" s="4"/>
      <c r="AG18782" s="6"/>
      <c r="AY18782" s="4"/>
    </row>
    <row r="18783" spans="1:51" customFormat="1" x14ac:dyDescent="0.25">
      <c r="A18783" s="6"/>
      <c r="J18783" s="6"/>
      <c r="M18783" s="7"/>
      <c r="T18783" s="6"/>
      <c r="AE18783" s="4"/>
      <c r="AF18783" s="4"/>
      <c r="AG18783" s="6"/>
      <c r="AY18783" s="4"/>
    </row>
    <row r="18784" spans="1:51" customFormat="1" x14ac:dyDescent="0.25">
      <c r="A18784" s="6"/>
      <c r="J18784" s="6"/>
      <c r="M18784" s="7"/>
      <c r="T18784" s="6"/>
      <c r="AE18784" s="4"/>
      <c r="AF18784" s="4"/>
      <c r="AG18784" s="6"/>
      <c r="AY18784" s="4"/>
    </row>
    <row r="18785" spans="1:51" customFormat="1" x14ac:dyDescent="0.25">
      <c r="A18785" s="6"/>
      <c r="J18785" s="6"/>
      <c r="M18785" s="7"/>
      <c r="T18785" s="6"/>
      <c r="AE18785" s="4"/>
      <c r="AF18785" s="4"/>
      <c r="AG18785" s="6"/>
      <c r="AY18785" s="4"/>
    </row>
    <row r="18786" spans="1:51" customFormat="1" x14ac:dyDescent="0.25">
      <c r="A18786" s="6"/>
      <c r="J18786" s="6"/>
      <c r="M18786" s="7"/>
      <c r="T18786" s="6"/>
      <c r="AE18786" s="4"/>
      <c r="AF18786" s="4"/>
      <c r="AG18786" s="6"/>
      <c r="AY18786" s="4"/>
    </row>
    <row r="18787" spans="1:51" customFormat="1" x14ac:dyDescent="0.25">
      <c r="A18787" s="6"/>
      <c r="J18787" s="6"/>
      <c r="M18787" s="7"/>
      <c r="T18787" s="6"/>
      <c r="AE18787" s="4"/>
      <c r="AF18787" s="4"/>
      <c r="AG18787" s="6"/>
      <c r="AY18787" s="4"/>
    </row>
    <row r="18788" spans="1:51" customFormat="1" x14ac:dyDescent="0.25">
      <c r="A18788" s="6"/>
      <c r="J18788" s="6"/>
      <c r="M18788" s="7"/>
      <c r="T18788" s="6"/>
      <c r="AE18788" s="4"/>
      <c r="AF18788" s="4"/>
      <c r="AG18788" s="6"/>
      <c r="AY18788" s="4"/>
    </row>
    <row r="18789" spans="1:51" customFormat="1" x14ac:dyDescent="0.25">
      <c r="A18789" s="6"/>
      <c r="J18789" s="6"/>
      <c r="M18789" s="7"/>
      <c r="T18789" s="6"/>
      <c r="AE18789" s="4"/>
      <c r="AF18789" s="4"/>
      <c r="AG18789" s="6"/>
      <c r="AY18789" s="4"/>
    </row>
    <row r="18790" spans="1:51" customFormat="1" x14ac:dyDescent="0.25">
      <c r="A18790" s="6"/>
      <c r="J18790" s="6"/>
      <c r="M18790" s="7"/>
      <c r="T18790" s="6"/>
      <c r="AE18790" s="4"/>
      <c r="AF18790" s="4"/>
      <c r="AG18790" s="6"/>
      <c r="AY18790" s="4"/>
    </row>
    <row r="18791" spans="1:51" customFormat="1" x14ac:dyDescent="0.25">
      <c r="A18791" s="6"/>
      <c r="J18791" s="6"/>
      <c r="M18791" s="7"/>
      <c r="T18791" s="6"/>
      <c r="AE18791" s="4"/>
      <c r="AF18791" s="4"/>
      <c r="AG18791" s="6"/>
      <c r="AY18791" s="4"/>
    </row>
    <row r="18792" spans="1:51" customFormat="1" x14ac:dyDescent="0.25">
      <c r="A18792" s="6"/>
      <c r="J18792" s="6"/>
      <c r="M18792" s="7"/>
      <c r="T18792" s="6"/>
      <c r="AE18792" s="4"/>
      <c r="AF18792" s="4"/>
      <c r="AG18792" s="6"/>
      <c r="AY18792" s="4"/>
    </row>
    <row r="18793" spans="1:51" customFormat="1" x14ac:dyDescent="0.25">
      <c r="A18793" s="6"/>
      <c r="J18793" s="6"/>
      <c r="M18793" s="7"/>
      <c r="T18793" s="6"/>
      <c r="AE18793" s="4"/>
      <c r="AF18793" s="4"/>
      <c r="AG18793" s="6"/>
      <c r="AY18793" s="4"/>
    </row>
    <row r="18794" spans="1:51" customFormat="1" x14ac:dyDescent="0.25">
      <c r="A18794" s="6"/>
      <c r="J18794" s="6"/>
      <c r="M18794" s="7"/>
      <c r="T18794" s="6"/>
      <c r="AE18794" s="4"/>
      <c r="AF18794" s="4"/>
      <c r="AG18794" s="6"/>
      <c r="AY18794" s="4"/>
    </row>
    <row r="18795" spans="1:51" customFormat="1" x14ac:dyDescent="0.25">
      <c r="A18795" s="6"/>
      <c r="J18795" s="6"/>
      <c r="M18795" s="7"/>
      <c r="T18795" s="6"/>
      <c r="AE18795" s="4"/>
      <c r="AF18795" s="4"/>
      <c r="AG18795" s="6"/>
      <c r="AY18795" s="4"/>
    </row>
    <row r="18796" spans="1:51" customFormat="1" x14ac:dyDescent="0.25">
      <c r="A18796" s="6"/>
      <c r="J18796" s="6"/>
      <c r="M18796" s="7"/>
      <c r="T18796" s="6"/>
      <c r="AE18796" s="4"/>
      <c r="AF18796" s="4"/>
      <c r="AG18796" s="6"/>
      <c r="AY18796" s="4"/>
    </row>
    <row r="18797" spans="1:51" customFormat="1" x14ac:dyDescent="0.25">
      <c r="A18797" s="6"/>
      <c r="J18797" s="6"/>
      <c r="M18797" s="7"/>
      <c r="T18797" s="6"/>
      <c r="AE18797" s="4"/>
      <c r="AF18797" s="4"/>
      <c r="AG18797" s="6"/>
      <c r="AY18797" s="4"/>
    </row>
    <row r="18798" spans="1:51" customFormat="1" x14ac:dyDescent="0.25">
      <c r="A18798" s="6"/>
      <c r="J18798" s="6"/>
      <c r="M18798" s="7"/>
      <c r="T18798" s="6"/>
      <c r="AE18798" s="4"/>
      <c r="AF18798" s="4"/>
      <c r="AG18798" s="6"/>
      <c r="AY18798" s="4"/>
    </row>
    <row r="18799" spans="1:51" customFormat="1" x14ac:dyDescent="0.25">
      <c r="A18799" s="6"/>
      <c r="J18799" s="6"/>
      <c r="M18799" s="7"/>
      <c r="T18799" s="6"/>
      <c r="AE18799" s="4"/>
      <c r="AF18799" s="4"/>
      <c r="AG18799" s="6"/>
      <c r="AY18799" s="4"/>
    </row>
    <row r="18800" spans="1:51" customFormat="1" x14ac:dyDescent="0.25">
      <c r="A18800" s="6"/>
      <c r="J18800" s="6"/>
      <c r="M18800" s="7"/>
      <c r="T18800" s="6"/>
      <c r="AE18800" s="4"/>
      <c r="AF18800" s="4"/>
      <c r="AG18800" s="6"/>
      <c r="AY18800" s="4"/>
    </row>
    <row r="18801" spans="1:51" customFormat="1" x14ac:dyDescent="0.25">
      <c r="A18801" s="6"/>
      <c r="J18801" s="6"/>
      <c r="M18801" s="7"/>
      <c r="T18801" s="6"/>
      <c r="AE18801" s="4"/>
      <c r="AF18801" s="4"/>
      <c r="AG18801" s="6"/>
      <c r="AY18801" s="4"/>
    </row>
    <row r="18802" spans="1:51" customFormat="1" x14ac:dyDescent="0.25">
      <c r="A18802" s="6"/>
      <c r="J18802" s="6"/>
      <c r="M18802" s="7"/>
      <c r="T18802" s="6"/>
      <c r="AE18802" s="4"/>
      <c r="AF18802" s="4"/>
      <c r="AG18802" s="6"/>
      <c r="AY18802" s="4"/>
    </row>
    <row r="18803" spans="1:51" customFormat="1" x14ac:dyDescent="0.25">
      <c r="A18803" s="6"/>
      <c r="J18803" s="6"/>
      <c r="M18803" s="7"/>
      <c r="T18803" s="6"/>
      <c r="AE18803" s="4"/>
      <c r="AF18803" s="4"/>
      <c r="AG18803" s="6"/>
      <c r="AY18803" s="4"/>
    </row>
    <row r="18804" spans="1:51" customFormat="1" x14ac:dyDescent="0.25">
      <c r="A18804" s="6"/>
      <c r="J18804" s="6"/>
      <c r="M18804" s="7"/>
      <c r="T18804" s="6"/>
      <c r="AE18804" s="4"/>
      <c r="AF18804" s="4"/>
      <c r="AG18804" s="6"/>
      <c r="AY18804" s="4"/>
    </row>
    <row r="18805" spans="1:51" customFormat="1" x14ac:dyDescent="0.25">
      <c r="A18805" s="6"/>
      <c r="J18805" s="6"/>
      <c r="M18805" s="7"/>
      <c r="T18805" s="6"/>
      <c r="AE18805" s="4"/>
      <c r="AF18805" s="4"/>
      <c r="AG18805" s="6"/>
      <c r="AY18805" s="4"/>
    </row>
    <row r="18806" spans="1:51" customFormat="1" x14ac:dyDescent="0.25">
      <c r="A18806" s="6"/>
      <c r="J18806" s="6"/>
      <c r="M18806" s="7"/>
      <c r="T18806" s="6"/>
      <c r="AE18806" s="4"/>
      <c r="AF18806" s="4"/>
      <c r="AG18806" s="6"/>
      <c r="AY18806" s="4"/>
    </row>
    <row r="18807" spans="1:51" customFormat="1" x14ac:dyDescent="0.25">
      <c r="A18807" s="6"/>
      <c r="J18807" s="6"/>
      <c r="M18807" s="7"/>
      <c r="T18807" s="6"/>
      <c r="AE18807" s="4"/>
      <c r="AF18807" s="4"/>
      <c r="AG18807" s="6"/>
      <c r="AY18807" s="4"/>
    </row>
    <row r="18808" spans="1:51" customFormat="1" x14ac:dyDescent="0.25">
      <c r="A18808" s="6"/>
      <c r="J18808" s="6"/>
      <c r="M18808" s="7"/>
      <c r="T18808" s="6"/>
      <c r="AE18808" s="4"/>
      <c r="AF18808" s="4"/>
      <c r="AG18808" s="6"/>
      <c r="AY18808" s="4"/>
    </row>
    <row r="18809" spans="1:51" customFormat="1" x14ac:dyDescent="0.25">
      <c r="A18809" s="6"/>
      <c r="J18809" s="6"/>
      <c r="M18809" s="7"/>
      <c r="T18809" s="6"/>
      <c r="AE18809" s="4"/>
      <c r="AF18809" s="4"/>
      <c r="AG18809" s="6"/>
      <c r="AY18809" s="4"/>
    </row>
    <row r="18810" spans="1:51" customFormat="1" x14ac:dyDescent="0.25">
      <c r="A18810" s="6"/>
      <c r="J18810" s="6"/>
      <c r="M18810" s="7"/>
      <c r="T18810" s="6"/>
      <c r="AE18810" s="4"/>
      <c r="AF18810" s="4"/>
      <c r="AG18810" s="6"/>
      <c r="AY18810" s="4"/>
    </row>
    <row r="18811" spans="1:51" customFormat="1" x14ac:dyDescent="0.25">
      <c r="A18811" s="6"/>
      <c r="J18811" s="6"/>
      <c r="M18811" s="7"/>
      <c r="T18811" s="6"/>
      <c r="AE18811" s="4"/>
      <c r="AF18811" s="4"/>
      <c r="AG18811" s="6"/>
      <c r="AY18811" s="4"/>
    </row>
    <row r="18812" spans="1:51" customFormat="1" x14ac:dyDescent="0.25">
      <c r="A18812" s="6"/>
      <c r="J18812" s="6"/>
      <c r="M18812" s="7"/>
      <c r="T18812" s="6"/>
      <c r="AE18812" s="4"/>
      <c r="AF18812" s="4"/>
      <c r="AG18812" s="6"/>
      <c r="AY18812" s="4"/>
    </row>
    <row r="18813" spans="1:51" customFormat="1" x14ac:dyDescent="0.25">
      <c r="A18813" s="6"/>
      <c r="J18813" s="6"/>
      <c r="M18813" s="7"/>
      <c r="T18813" s="6"/>
      <c r="AE18813" s="4"/>
      <c r="AF18813" s="4"/>
      <c r="AG18813" s="6"/>
      <c r="AY18813" s="4"/>
    </row>
    <row r="18814" spans="1:51" customFormat="1" x14ac:dyDescent="0.25">
      <c r="A18814" s="6"/>
      <c r="J18814" s="6"/>
      <c r="M18814" s="7"/>
      <c r="T18814" s="6"/>
      <c r="AE18814" s="4"/>
      <c r="AF18814" s="4"/>
      <c r="AG18814" s="6"/>
      <c r="AY18814" s="4"/>
    </row>
    <row r="18815" spans="1:51" customFormat="1" x14ac:dyDescent="0.25">
      <c r="A18815" s="6"/>
      <c r="J18815" s="6"/>
      <c r="M18815" s="7"/>
      <c r="T18815" s="6"/>
      <c r="AE18815" s="4"/>
      <c r="AF18815" s="4"/>
      <c r="AG18815" s="6"/>
      <c r="AY18815" s="4"/>
    </row>
    <row r="18816" spans="1:51" customFormat="1" x14ac:dyDescent="0.25">
      <c r="A18816" s="6"/>
      <c r="J18816" s="6"/>
      <c r="M18816" s="7"/>
      <c r="T18816" s="6"/>
      <c r="AE18816" s="4"/>
      <c r="AF18816" s="4"/>
      <c r="AG18816" s="6"/>
      <c r="AY18816" s="4"/>
    </row>
    <row r="18817" spans="1:51" customFormat="1" x14ac:dyDescent="0.25">
      <c r="A18817" s="6"/>
      <c r="J18817" s="6"/>
      <c r="M18817" s="7"/>
      <c r="T18817" s="6"/>
      <c r="AE18817" s="4"/>
      <c r="AF18817" s="4"/>
      <c r="AG18817" s="6"/>
      <c r="AY18817" s="4"/>
    </row>
    <row r="18818" spans="1:51" customFormat="1" x14ac:dyDescent="0.25">
      <c r="A18818" s="6"/>
      <c r="J18818" s="6"/>
      <c r="M18818" s="7"/>
      <c r="T18818" s="6"/>
      <c r="AE18818" s="4"/>
      <c r="AF18818" s="4"/>
      <c r="AG18818" s="6"/>
      <c r="AY18818" s="4"/>
    </row>
    <row r="18819" spans="1:51" customFormat="1" x14ac:dyDescent="0.25">
      <c r="A18819" s="6"/>
      <c r="J18819" s="6"/>
      <c r="M18819" s="7"/>
      <c r="T18819" s="6"/>
      <c r="AE18819" s="4"/>
      <c r="AF18819" s="4"/>
      <c r="AG18819" s="6"/>
      <c r="AY18819" s="4"/>
    </row>
    <row r="18820" spans="1:51" customFormat="1" x14ac:dyDescent="0.25">
      <c r="A18820" s="6"/>
      <c r="J18820" s="6"/>
      <c r="M18820" s="7"/>
      <c r="T18820" s="6"/>
      <c r="AE18820" s="4"/>
      <c r="AF18820" s="4"/>
      <c r="AG18820" s="6"/>
      <c r="AY18820" s="4"/>
    </row>
    <row r="18821" spans="1:51" customFormat="1" x14ac:dyDescent="0.25">
      <c r="A18821" s="6"/>
      <c r="J18821" s="6"/>
      <c r="M18821" s="7"/>
      <c r="T18821" s="6"/>
      <c r="AE18821" s="4"/>
      <c r="AF18821" s="4"/>
      <c r="AG18821" s="6"/>
      <c r="AY18821" s="4"/>
    </row>
    <row r="18822" spans="1:51" customFormat="1" x14ac:dyDescent="0.25">
      <c r="A18822" s="6"/>
      <c r="J18822" s="6"/>
      <c r="M18822" s="7"/>
      <c r="T18822" s="6"/>
      <c r="AE18822" s="4"/>
      <c r="AF18822" s="4"/>
      <c r="AG18822" s="6"/>
      <c r="AY18822" s="4"/>
    </row>
    <row r="18823" spans="1:51" customFormat="1" x14ac:dyDescent="0.25">
      <c r="A18823" s="6"/>
      <c r="J18823" s="6"/>
      <c r="M18823" s="7"/>
      <c r="T18823" s="6"/>
      <c r="AE18823" s="4"/>
      <c r="AF18823" s="4"/>
      <c r="AG18823" s="6"/>
      <c r="AY18823" s="4"/>
    </row>
    <row r="18824" spans="1:51" customFormat="1" x14ac:dyDescent="0.25">
      <c r="A18824" s="6"/>
      <c r="J18824" s="6"/>
      <c r="M18824" s="7"/>
      <c r="T18824" s="6"/>
      <c r="AE18824" s="4"/>
      <c r="AF18824" s="4"/>
      <c r="AG18824" s="6"/>
      <c r="AY18824" s="4"/>
    </row>
    <row r="18825" spans="1:51" customFormat="1" x14ac:dyDescent="0.25">
      <c r="A18825" s="6"/>
      <c r="J18825" s="6"/>
      <c r="M18825" s="7"/>
      <c r="T18825" s="6"/>
      <c r="AE18825" s="4"/>
      <c r="AF18825" s="4"/>
      <c r="AG18825" s="6"/>
      <c r="AY18825" s="4"/>
    </row>
    <row r="18826" spans="1:51" customFormat="1" x14ac:dyDescent="0.25">
      <c r="A18826" s="6"/>
      <c r="J18826" s="6"/>
      <c r="M18826" s="7"/>
      <c r="T18826" s="6"/>
      <c r="AE18826" s="4"/>
      <c r="AF18826" s="4"/>
      <c r="AG18826" s="6"/>
      <c r="AY18826" s="4"/>
    </row>
    <row r="18827" spans="1:51" customFormat="1" x14ac:dyDescent="0.25">
      <c r="A18827" s="6"/>
      <c r="J18827" s="6"/>
      <c r="M18827" s="7"/>
      <c r="T18827" s="6"/>
      <c r="AE18827" s="4"/>
      <c r="AF18827" s="4"/>
      <c r="AG18827" s="6"/>
      <c r="AY18827" s="4"/>
    </row>
    <row r="18828" spans="1:51" customFormat="1" x14ac:dyDescent="0.25">
      <c r="A18828" s="6"/>
      <c r="J18828" s="6"/>
      <c r="M18828" s="7"/>
      <c r="T18828" s="6"/>
      <c r="AE18828" s="4"/>
      <c r="AF18828" s="4"/>
      <c r="AG18828" s="6"/>
      <c r="AY18828" s="4"/>
    </row>
    <row r="18829" spans="1:51" customFormat="1" x14ac:dyDescent="0.25">
      <c r="A18829" s="6"/>
      <c r="J18829" s="6"/>
      <c r="M18829" s="7"/>
      <c r="T18829" s="6"/>
      <c r="AE18829" s="4"/>
      <c r="AF18829" s="4"/>
      <c r="AG18829" s="6"/>
      <c r="AY18829" s="4"/>
    </row>
    <row r="18830" spans="1:51" customFormat="1" x14ac:dyDescent="0.25">
      <c r="A18830" s="6"/>
      <c r="J18830" s="6"/>
      <c r="M18830" s="7"/>
      <c r="T18830" s="6"/>
      <c r="AE18830" s="4"/>
      <c r="AF18830" s="4"/>
      <c r="AG18830" s="6"/>
      <c r="AY18830" s="4"/>
    </row>
    <row r="18831" spans="1:51" customFormat="1" x14ac:dyDescent="0.25">
      <c r="A18831" s="6"/>
      <c r="J18831" s="6"/>
      <c r="M18831" s="7"/>
      <c r="T18831" s="6"/>
      <c r="AE18831" s="4"/>
      <c r="AF18831" s="4"/>
      <c r="AG18831" s="6"/>
      <c r="AY18831" s="4"/>
    </row>
    <row r="18832" spans="1:51" customFormat="1" x14ac:dyDescent="0.25">
      <c r="A18832" s="6"/>
      <c r="J18832" s="6"/>
      <c r="M18832" s="7"/>
      <c r="T18832" s="6"/>
      <c r="AE18832" s="4"/>
      <c r="AF18832" s="4"/>
      <c r="AG18832" s="6"/>
      <c r="AY18832" s="4"/>
    </row>
    <row r="18833" spans="1:51" customFormat="1" x14ac:dyDescent="0.25">
      <c r="A18833" s="6"/>
      <c r="J18833" s="6"/>
      <c r="M18833" s="7"/>
      <c r="T18833" s="6"/>
      <c r="AE18833" s="4"/>
      <c r="AF18833" s="4"/>
      <c r="AG18833" s="6"/>
      <c r="AY18833" s="4"/>
    </row>
    <row r="18834" spans="1:51" customFormat="1" x14ac:dyDescent="0.25">
      <c r="A18834" s="6"/>
      <c r="J18834" s="6"/>
      <c r="M18834" s="7"/>
      <c r="T18834" s="6"/>
      <c r="AE18834" s="4"/>
      <c r="AF18834" s="4"/>
      <c r="AG18834" s="6"/>
      <c r="AY18834" s="4"/>
    </row>
    <row r="18835" spans="1:51" customFormat="1" x14ac:dyDescent="0.25">
      <c r="A18835" s="6"/>
      <c r="J18835" s="6"/>
      <c r="M18835" s="7"/>
      <c r="T18835" s="6"/>
      <c r="AE18835" s="4"/>
      <c r="AF18835" s="4"/>
      <c r="AG18835" s="6"/>
      <c r="AY18835" s="4"/>
    </row>
    <row r="18836" spans="1:51" customFormat="1" x14ac:dyDescent="0.25">
      <c r="A18836" s="6"/>
      <c r="J18836" s="6"/>
      <c r="M18836" s="7"/>
      <c r="T18836" s="6"/>
      <c r="AE18836" s="4"/>
      <c r="AF18836" s="4"/>
      <c r="AG18836" s="6"/>
      <c r="AY18836" s="4"/>
    </row>
    <row r="18837" spans="1:51" customFormat="1" x14ac:dyDescent="0.25">
      <c r="A18837" s="6"/>
      <c r="J18837" s="6"/>
      <c r="M18837" s="7"/>
      <c r="T18837" s="6"/>
      <c r="AE18837" s="4"/>
      <c r="AF18837" s="4"/>
      <c r="AG18837" s="6"/>
      <c r="AY18837" s="4"/>
    </row>
    <row r="18838" spans="1:51" customFormat="1" x14ac:dyDescent="0.25">
      <c r="A18838" s="6"/>
      <c r="J18838" s="6"/>
      <c r="M18838" s="7"/>
      <c r="T18838" s="6"/>
      <c r="AE18838" s="4"/>
      <c r="AF18838" s="4"/>
      <c r="AG18838" s="6"/>
      <c r="AY18838" s="4"/>
    </row>
    <row r="18839" spans="1:51" customFormat="1" x14ac:dyDescent="0.25">
      <c r="A18839" s="6"/>
      <c r="J18839" s="6"/>
      <c r="M18839" s="7"/>
      <c r="T18839" s="6"/>
      <c r="AE18839" s="4"/>
      <c r="AF18839" s="4"/>
      <c r="AG18839" s="6"/>
      <c r="AY18839" s="4"/>
    </row>
    <row r="18840" spans="1:51" customFormat="1" x14ac:dyDescent="0.25">
      <c r="A18840" s="6"/>
      <c r="J18840" s="6"/>
      <c r="M18840" s="7"/>
      <c r="T18840" s="6"/>
      <c r="AE18840" s="4"/>
      <c r="AF18840" s="4"/>
      <c r="AG18840" s="6"/>
      <c r="AY18840" s="4"/>
    </row>
    <row r="18841" spans="1:51" customFormat="1" x14ac:dyDescent="0.25">
      <c r="A18841" s="6"/>
      <c r="J18841" s="6"/>
      <c r="M18841" s="7"/>
      <c r="T18841" s="6"/>
      <c r="AE18841" s="4"/>
      <c r="AF18841" s="4"/>
      <c r="AG18841" s="6"/>
      <c r="AY18841" s="4"/>
    </row>
    <row r="18842" spans="1:51" customFormat="1" x14ac:dyDescent="0.25">
      <c r="A18842" s="6"/>
      <c r="J18842" s="6"/>
      <c r="M18842" s="7"/>
      <c r="T18842" s="6"/>
      <c r="AE18842" s="4"/>
      <c r="AF18842" s="4"/>
      <c r="AG18842" s="6"/>
      <c r="AY18842" s="4"/>
    </row>
    <row r="18843" spans="1:51" customFormat="1" x14ac:dyDescent="0.25">
      <c r="A18843" s="6"/>
      <c r="J18843" s="6"/>
      <c r="M18843" s="7"/>
      <c r="T18843" s="6"/>
      <c r="AE18843" s="4"/>
      <c r="AF18843" s="4"/>
      <c r="AG18843" s="6"/>
      <c r="AY18843" s="4"/>
    </row>
    <row r="18844" spans="1:51" customFormat="1" x14ac:dyDescent="0.25">
      <c r="A18844" s="6"/>
      <c r="J18844" s="6"/>
      <c r="M18844" s="7"/>
      <c r="T18844" s="6"/>
      <c r="AE18844" s="4"/>
      <c r="AF18844" s="4"/>
      <c r="AG18844" s="6"/>
      <c r="AY18844" s="4"/>
    </row>
    <row r="18845" spans="1:51" customFormat="1" x14ac:dyDescent="0.25">
      <c r="A18845" s="6"/>
      <c r="J18845" s="6"/>
      <c r="M18845" s="7"/>
      <c r="T18845" s="6"/>
      <c r="AE18845" s="4"/>
      <c r="AF18845" s="4"/>
      <c r="AG18845" s="6"/>
      <c r="AY18845" s="4"/>
    </row>
    <row r="18846" spans="1:51" customFormat="1" x14ac:dyDescent="0.25">
      <c r="A18846" s="6"/>
      <c r="J18846" s="6"/>
      <c r="M18846" s="7"/>
      <c r="T18846" s="6"/>
      <c r="AE18846" s="4"/>
      <c r="AF18846" s="4"/>
      <c r="AG18846" s="6"/>
      <c r="AY18846" s="4"/>
    </row>
    <row r="18847" spans="1:51" customFormat="1" x14ac:dyDescent="0.25">
      <c r="A18847" s="6"/>
      <c r="J18847" s="6"/>
      <c r="M18847" s="7"/>
      <c r="T18847" s="6"/>
      <c r="AE18847" s="4"/>
      <c r="AF18847" s="4"/>
      <c r="AG18847" s="6"/>
      <c r="AY18847" s="4"/>
    </row>
    <row r="18848" spans="1:51" customFormat="1" x14ac:dyDescent="0.25">
      <c r="A18848" s="6"/>
      <c r="J18848" s="6"/>
      <c r="M18848" s="7"/>
      <c r="T18848" s="6"/>
      <c r="AE18848" s="4"/>
      <c r="AF18848" s="4"/>
      <c r="AG18848" s="6"/>
      <c r="AY18848" s="4"/>
    </row>
    <row r="18849" spans="1:51" customFormat="1" x14ac:dyDescent="0.25">
      <c r="A18849" s="6"/>
      <c r="J18849" s="6"/>
      <c r="M18849" s="7"/>
      <c r="T18849" s="6"/>
      <c r="AE18849" s="4"/>
      <c r="AF18849" s="4"/>
      <c r="AG18849" s="6"/>
      <c r="AY18849" s="4"/>
    </row>
    <row r="18850" spans="1:51" customFormat="1" x14ac:dyDescent="0.25">
      <c r="A18850" s="6"/>
      <c r="J18850" s="6"/>
      <c r="M18850" s="7"/>
      <c r="T18850" s="6"/>
      <c r="AE18850" s="4"/>
      <c r="AF18850" s="4"/>
      <c r="AG18850" s="6"/>
      <c r="AY18850" s="4"/>
    </row>
    <row r="18851" spans="1:51" customFormat="1" x14ac:dyDescent="0.25">
      <c r="A18851" s="6"/>
      <c r="J18851" s="6"/>
      <c r="M18851" s="7"/>
      <c r="T18851" s="6"/>
      <c r="AE18851" s="4"/>
      <c r="AF18851" s="4"/>
      <c r="AG18851" s="6"/>
      <c r="AY18851" s="4"/>
    </row>
    <row r="18852" spans="1:51" customFormat="1" x14ac:dyDescent="0.25">
      <c r="A18852" s="6"/>
      <c r="J18852" s="6"/>
      <c r="M18852" s="7"/>
      <c r="T18852" s="6"/>
      <c r="AE18852" s="4"/>
      <c r="AF18852" s="4"/>
      <c r="AG18852" s="6"/>
      <c r="AY18852" s="4"/>
    </row>
    <row r="18853" spans="1:51" customFormat="1" x14ac:dyDescent="0.25">
      <c r="A18853" s="6"/>
      <c r="J18853" s="6"/>
      <c r="M18853" s="7"/>
      <c r="T18853" s="6"/>
      <c r="AE18853" s="4"/>
      <c r="AF18853" s="4"/>
      <c r="AG18853" s="6"/>
      <c r="AY18853" s="4"/>
    </row>
    <row r="18854" spans="1:51" customFormat="1" x14ac:dyDescent="0.25">
      <c r="A18854" s="6"/>
      <c r="J18854" s="6"/>
      <c r="M18854" s="7"/>
      <c r="T18854" s="6"/>
      <c r="AE18854" s="4"/>
      <c r="AF18854" s="4"/>
      <c r="AG18854" s="6"/>
      <c r="AY18854" s="4"/>
    </row>
    <row r="18855" spans="1:51" customFormat="1" x14ac:dyDescent="0.25">
      <c r="A18855" s="6"/>
      <c r="J18855" s="6"/>
      <c r="M18855" s="7"/>
      <c r="T18855" s="6"/>
      <c r="AE18855" s="4"/>
      <c r="AF18855" s="4"/>
      <c r="AG18855" s="6"/>
      <c r="AY18855" s="4"/>
    </row>
    <row r="18856" spans="1:51" customFormat="1" x14ac:dyDescent="0.25">
      <c r="A18856" s="6"/>
      <c r="J18856" s="6"/>
      <c r="M18856" s="7"/>
      <c r="T18856" s="6"/>
      <c r="AE18856" s="4"/>
      <c r="AF18856" s="4"/>
      <c r="AG18856" s="6"/>
      <c r="AY18856" s="4"/>
    </row>
    <row r="18857" spans="1:51" customFormat="1" x14ac:dyDescent="0.25">
      <c r="A18857" s="6"/>
      <c r="J18857" s="6"/>
      <c r="M18857" s="7"/>
      <c r="T18857" s="6"/>
      <c r="AE18857" s="4"/>
      <c r="AF18857" s="4"/>
      <c r="AG18857" s="6"/>
      <c r="AY18857" s="4"/>
    </row>
    <row r="18858" spans="1:51" customFormat="1" x14ac:dyDescent="0.25">
      <c r="A18858" s="6"/>
      <c r="J18858" s="6"/>
      <c r="M18858" s="7"/>
      <c r="T18858" s="6"/>
      <c r="AE18858" s="4"/>
      <c r="AF18858" s="4"/>
      <c r="AG18858" s="6"/>
      <c r="AY18858" s="4"/>
    </row>
    <row r="18859" spans="1:51" customFormat="1" x14ac:dyDescent="0.25">
      <c r="A18859" s="6"/>
      <c r="J18859" s="6"/>
      <c r="M18859" s="7"/>
      <c r="T18859" s="6"/>
      <c r="AE18859" s="4"/>
      <c r="AF18859" s="4"/>
      <c r="AG18859" s="6"/>
      <c r="AY18859" s="4"/>
    </row>
    <row r="18860" spans="1:51" customFormat="1" x14ac:dyDescent="0.25">
      <c r="A18860" s="6"/>
      <c r="J18860" s="6"/>
      <c r="M18860" s="7"/>
      <c r="T18860" s="6"/>
      <c r="AE18860" s="4"/>
      <c r="AF18860" s="4"/>
      <c r="AG18860" s="6"/>
      <c r="AY18860" s="4"/>
    </row>
    <row r="18861" spans="1:51" customFormat="1" x14ac:dyDescent="0.25">
      <c r="A18861" s="6"/>
      <c r="J18861" s="6"/>
      <c r="M18861" s="7"/>
      <c r="T18861" s="6"/>
      <c r="AE18861" s="4"/>
      <c r="AF18861" s="4"/>
      <c r="AG18861" s="6"/>
      <c r="AY18861" s="4"/>
    </row>
    <row r="18862" spans="1:51" customFormat="1" x14ac:dyDescent="0.25">
      <c r="A18862" s="6"/>
      <c r="J18862" s="6"/>
      <c r="M18862" s="7"/>
      <c r="T18862" s="6"/>
      <c r="AE18862" s="4"/>
      <c r="AF18862" s="4"/>
      <c r="AG18862" s="6"/>
      <c r="AY18862" s="4"/>
    </row>
    <row r="18863" spans="1:51" customFormat="1" x14ac:dyDescent="0.25">
      <c r="A18863" s="6"/>
      <c r="J18863" s="6"/>
      <c r="M18863" s="7"/>
      <c r="T18863" s="6"/>
      <c r="AE18863" s="4"/>
      <c r="AF18863" s="4"/>
      <c r="AG18863" s="6"/>
      <c r="AY18863" s="4"/>
    </row>
    <row r="18864" spans="1:51" customFormat="1" x14ac:dyDescent="0.25">
      <c r="A18864" s="6"/>
      <c r="J18864" s="6"/>
      <c r="M18864" s="7"/>
      <c r="T18864" s="6"/>
      <c r="AE18864" s="4"/>
      <c r="AF18864" s="4"/>
      <c r="AG18864" s="6"/>
      <c r="AY18864" s="4"/>
    </row>
    <row r="18865" spans="1:51" customFormat="1" x14ac:dyDescent="0.25">
      <c r="A18865" s="6"/>
      <c r="J18865" s="6"/>
      <c r="M18865" s="7"/>
      <c r="T18865" s="6"/>
      <c r="AE18865" s="4"/>
      <c r="AF18865" s="4"/>
      <c r="AG18865" s="6"/>
      <c r="AY18865" s="4"/>
    </row>
    <row r="18866" spans="1:51" customFormat="1" x14ac:dyDescent="0.25">
      <c r="A18866" s="6"/>
      <c r="J18866" s="6"/>
      <c r="M18866" s="7"/>
      <c r="T18866" s="6"/>
      <c r="AE18866" s="4"/>
      <c r="AF18866" s="4"/>
      <c r="AG18866" s="6"/>
      <c r="AY18866" s="4"/>
    </row>
    <row r="18867" spans="1:51" customFormat="1" x14ac:dyDescent="0.25">
      <c r="A18867" s="6"/>
      <c r="J18867" s="6"/>
      <c r="M18867" s="7"/>
      <c r="T18867" s="6"/>
      <c r="AE18867" s="4"/>
      <c r="AF18867" s="4"/>
      <c r="AG18867" s="6"/>
      <c r="AY18867" s="4"/>
    </row>
    <row r="18868" spans="1:51" customFormat="1" x14ac:dyDescent="0.25">
      <c r="A18868" s="6"/>
      <c r="J18868" s="6"/>
      <c r="M18868" s="7"/>
      <c r="T18868" s="6"/>
      <c r="AE18868" s="4"/>
      <c r="AF18868" s="4"/>
      <c r="AG18868" s="6"/>
      <c r="AY18868" s="4"/>
    </row>
    <row r="18869" spans="1:51" customFormat="1" x14ac:dyDescent="0.25">
      <c r="A18869" s="6"/>
      <c r="J18869" s="6"/>
      <c r="M18869" s="7"/>
      <c r="T18869" s="6"/>
      <c r="AE18869" s="4"/>
      <c r="AF18869" s="4"/>
      <c r="AG18869" s="6"/>
      <c r="AY18869" s="4"/>
    </row>
    <row r="18870" spans="1:51" customFormat="1" x14ac:dyDescent="0.25">
      <c r="A18870" s="6"/>
      <c r="J18870" s="6"/>
      <c r="M18870" s="7"/>
      <c r="T18870" s="6"/>
      <c r="AE18870" s="4"/>
      <c r="AF18870" s="4"/>
      <c r="AG18870" s="6"/>
      <c r="AY18870" s="4"/>
    </row>
    <row r="18871" spans="1:51" customFormat="1" x14ac:dyDescent="0.25">
      <c r="A18871" s="6"/>
      <c r="J18871" s="6"/>
      <c r="M18871" s="7"/>
      <c r="T18871" s="6"/>
      <c r="AE18871" s="4"/>
      <c r="AF18871" s="4"/>
      <c r="AG18871" s="6"/>
      <c r="AY18871" s="4"/>
    </row>
    <row r="18872" spans="1:51" customFormat="1" x14ac:dyDescent="0.25">
      <c r="A18872" s="6"/>
      <c r="J18872" s="6"/>
      <c r="M18872" s="7"/>
      <c r="T18872" s="6"/>
      <c r="AE18872" s="4"/>
      <c r="AF18872" s="4"/>
      <c r="AG18872" s="6"/>
      <c r="AY18872" s="4"/>
    </row>
    <row r="18873" spans="1:51" customFormat="1" x14ac:dyDescent="0.25">
      <c r="A18873" s="6"/>
      <c r="J18873" s="6"/>
      <c r="M18873" s="7"/>
      <c r="T18873" s="6"/>
      <c r="AE18873" s="4"/>
      <c r="AF18873" s="4"/>
      <c r="AG18873" s="6"/>
      <c r="AY18873" s="4"/>
    </row>
    <row r="18874" spans="1:51" customFormat="1" x14ac:dyDescent="0.25">
      <c r="A18874" s="6"/>
      <c r="J18874" s="6"/>
      <c r="M18874" s="7"/>
      <c r="T18874" s="6"/>
      <c r="AE18874" s="4"/>
      <c r="AF18874" s="4"/>
      <c r="AG18874" s="6"/>
      <c r="AY18874" s="4"/>
    </row>
    <row r="18875" spans="1:51" customFormat="1" x14ac:dyDescent="0.25">
      <c r="A18875" s="6"/>
      <c r="J18875" s="6"/>
      <c r="M18875" s="7"/>
      <c r="T18875" s="6"/>
      <c r="AE18875" s="4"/>
      <c r="AF18875" s="4"/>
      <c r="AG18875" s="6"/>
      <c r="AY18875" s="4"/>
    </row>
    <row r="18876" spans="1:51" customFormat="1" x14ac:dyDescent="0.25">
      <c r="A18876" s="6"/>
      <c r="J18876" s="6"/>
      <c r="M18876" s="7"/>
      <c r="T18876" s="6"/>
      <c r="AE18876" s="4"/>
      <c r="AF18876" s="4"/>
      <c r="AG18876" s="6"/>
      <c r="AY18876" s="4"/>
    </row>
    <row r="18877" spans="1:51" customFormat="1" x14ac:dyDescent="0.25">
      <c r="A18877" s="6"/>
      <c r="J18877" s="6"/>
      <c r="M18877" s="7"/>
      <c r="T18877" s="6"/>
      <c r="AE18877" s="4"/>
      <c r="AF18877" s="4"/>
      <c r="AG18877" s="6"/>
      <c r="AY18877" s="4"/>
    </row>
    <row r="18878" spans="1:51" customFormat="1" x14ac:dyDescent="0.25">
      <c r="A18878" s="6"/>
      <c r="J18878" s="6"/>
      <c r="M18878" s="7"/>
      <c r="T18878" s="6"/>
      <c r="AE18878" s="4"/>
      <c r="AF18878" s="4"/>
      <c r="AG18878" s="6"/>
      <c r="AY18878" s="4"/>
    </row>
    <row r="18879" spans="1:51" customFormat="1" x14ac:dyDescent="0.25">
      <c r="A18879" s="6"/>
      <c r="J18879" s="6"/>
      <c r="M18879" s="7"/>
      <c r="T18879" s="6"/>
      <c r="AE18879" s="4"/>
      <c r="AF18879" s="4"/>
      <c r="AG18879" s="6"/>
      <c r="AY18879" s="4"/>
    </row>
    <row r="18880" spans="1:51" customFormat="1" x14ac:dyDescent="0.25">
      <c r="A18880" s="6"/>
      <c r="J18880" s="6"/>
      <c r="M18880" s="7"/>
      <c r="T18880" s="6"/>
      <c r="AE18880" s="4"/>
      <c r="AF18880" s="4"/>
      <c r="AG18880" s="6"/>
      <c r="AY18880" s="4"/>
    </row>
    <row r="18881" spans="1:51" customFormat="1" x14ac:dyDescent="0.25">
      <c r="A18881" s="6"/>
      <c r="J18881" s="6"/>
      <c r="M18881" s="7"/>
      <c r="T18881" s="6"/>
      <c r="AE18881" s="4"/>
      <c r="AF18881" s="4"/>
      <c r="AG18881" s="6"/>
      <c r="AY18881" s="4"/>
    </row>
    <row r="18882" spans="1:51" customFormat="1" x14ac:dyDescent="0.25">
      <c r="A18882" s="6"/>
      <c r="J18882" s="6"/>
      <c r="M18882" s="7"/>
      <c r="T18882" s="6"/>
      <c r="AE18882" s="4"/>
      <c r="AF18882" s="4"/>
      <c r="AG18882" s="6"/>
      <c r="AY18882" s="4"/>
    </row>
    <row r="18883" spans="1:51" customFormat="1" x14ac:dyDescent="0.25">
      <c r="A18883" s="6"/>
      <c r="J18883" s="6"/>
      <c r="M18883" s="7"/>
      <c r="T18883" s="6"/>
      <c r="AE18883" s="4"/>
      <c r="AF18883" s="4"/>
      <c r="AG18883" s="6"/>
      <c r="AY18883" s="4"/>
    </row>
    <row r="18884" spans="1:51" customFormat="1" x14ac:dyDescent="0.25">
      <c r="A18884" s="6"/>
      <c r="J18884" s="6"/>
      <c r="M18884" s="7"/>
      <c r="T18884" s="6"/>
      <c r="AE18884" s="4"/>
      <c r="AF18884" s="4"/>
      <c r="AG18884" s="6"/>
      <c r="AY18884" s="4"/>
    </row>
    <row r="18885" spans="1:51" customFormat="1" x14ac:dyDescent="0.25">
      <c r="A18885" s="6"/>
      <c r="J18885" s="6"/>
      <c r="M18885" s="7"/>
      <c r="T18885" s="6"/>
      <c r="AE18885" s="4"/>
      <c r="AF18885" s="4"/>
      <c r="AG18885" s="6"/>
      <c r="AY18885" s="4"/>
    </row>
    <row r="18886" spans="1:51" customFormat="1" x14ac:dyDescent="0.25">
      <c r="A18886" s="6"/>
      <c r="J18886" s="6"/>
      <c r="M18886" s="7"/>
      <c r="T18886" s="6"/>
      <c r="AE18886" s="4"/>
      <c r="AF18886" s="4"/>
      <c r="AG18886" s="6"/>
      <c r="AY18886" s="4"/>
    </row>
    <row r="18887" spans="1:51" customFormat="1" x14ac:dyDescent="0.25">
      <c r="A18887" s="6"/>
      <c r="J18887" s="6"/>
      <c r="M18887" s="7"/>
      <c r="T18887" s="6"/>
      <c r="AE18887" s="4"/>
      <c r="AF18887" s="4"/>
      <c r="AG18887" s="6"/>
      <c r="AY18887" s="4"/>
    </row>
    <row r="18888" spans="1:51" customFormat="1" x14ac:dyDescent="0.25">
      <c r="A18888" s="6"/>
      <c r="J18888" s="6"/>
      <c r="M18888" s="7"/>
      <c r="T18888" s="6"/>
      <c r="AE18888" s="4"/>
      <c r="AF18888" s="4"/>
      <c r="AG18888" s="6"/>
      <c r="AY18888" s="4"/>
    </row>
    <row r="18889" spans="1:51" customFormat="1" x14ac:dyDescent="0.25">
      <c r="A18889" s="6"/>
      <c r="J18889" s="6"/>
      <c r="M18889" s="7"/>
      <c r="T18889" s="6"/>
      <c r="AE18889" s="4"/>
      <c r="AF18889" s="4"/>
      <c r="AG18889" s="6"/>
      <c r="AY18889" s="4"/>
    </row>
    <row r="18890" spans="1:51" customFormat="1" x14ac:dyDescent="0.25">
      <c r="A18890" s="6"/>
      <c r="J18890" s="6"/>
      <c r="M18890" s="7"/>
      <c r="T18890" s="6"/>
      <c r="AE18890" s="4"/>
      <c r="AF18890" s="4"/>
      <c r="AG18890" s="6"/>
      <c r="AY18890" s="4"/>
    </row>
    <row r="18891" spans="1:51" customFormat="1" x14ac:dyDescent="0.25">
      <c r="A18891" s="6"/>
      <c r="J18891" s="6"/>
      <c r="M18891" s="7"/>
      <c r="T18891" s="6"/>
      <c r="AE18891" s="4"/>
      <c r="AF18891" s="4"/>
      <c r="AG18891" s="6"/>
      <c r="AY18891" s="4"/>
    </row>
    <row r="18892" spans="1:51" customFormat="1" x14ac:dyDescent="0.25">
      <c r="A18892" s="6"/>
      <c r="J18892" s="6"/>
      <c r="M18892" s="7"/>
      <c r="T18892" s="6"/>
      <c r="AE18892" s="4"/>
      <c r="AF18892" s="4"/>
      <c r="AG18892" s="6"/>
      <c r="AY18892" s="4"/>
    </row>
    <row r="18893" spans="1:51" customFormat="1" x14ac:dyDescent="0.25">
      <c r="A18893" s="6"/>
      <c r="J18893" s="6"/>
      <c r="M18893" s="7"/>
      <c r="T18893" s="6"/>
      <c r="AE18893" s="4"/>
      <c r="AF18893" s="4"/>
      <c r="AG18893" s="6"/>
      <c r="AY18893" s="4"/>
    </row>
    <row r="18894" spans="1:51" customFormat="1" x14ac:dyDescent="0.25">
      <c r="A18894" s="6"/>
      <c r="J18894" s="6"/>
      <c r="M18894" s="7"/>
      <c r="T18894" s="6"/>
      <c r="AE18894" s="4"/>
      <c r="AF18894" s="4"/>
      <c r="AG18894" s="6"/>
      <c r="AY18894" s="4"/>
    </row>
    <row r="18895" spans="1:51" customFormat="1" x14ac:dyDescent="0.25">
      <c r="A18895" s="6"/>
      <c r="J18895" s="6"/>
      <c r="M18895" s="7"/>
      <c r="T18895" s="6"/>
      <c r="AE18895" s="4"/>
      <c r="AF18895" s="4"/>
      <c r="AG18895" s="6"/>
      <c r="AY18895" s="4"/>
    </row>
    <row r="18896" spans="1:51" customFormat="1" x14ac:dyDescent="0.25">
      <c r="A18896" s="6"/>
      <c r="J18896" s="6"/>
      <c r="M18896" s="7"/>
      <c r="T18896" s="6"/>
      <c r="AE18896" s="4"/>
      <c r="AF18896" s="4"/>
      <c r="AG18896" s="6"/>
      <c r="AY18896" s="4"/>
    </row>
    <row r="18897" spans="1:51" customFormat="1" x14ac:dyDescent="0.25">
      <c r="A18897" s="6"/>
      <c r="J18897" s="6"/>
      <c r="M18897" s="7"/>
      <c r="T18897" s="6"/>
      <c r="AE18897" s="4"/>
      <c r="AF18897" s="4"/>
      <c r="AG18897" s="6"/>
      <c r="AY18897" s="4"/>
    </row>
    <row r="18898" spans="1:51" customFormat="1" x14ac:dyDescent="0.25">
      <c r="A18898" s="6"/>
      <c r="J18898" s="6"/>
      <c r="M18898" s="7"/>
      <c r="T18898" s="6"/>
      <c r="AE18898" s="4"/>
      <c r="AF18898" s="4"/>
      <c r="AG18898" s="6"/>
      <c r="AY18898" s="4"/>
    </row>
    <row r="18899" spans="1:51" customFormat="1" x14ac:dyDescent="0.25">
      <c r="A18899" s="6"/>
      <c r="J18899" s="6"/>
      <c r="M18899" s="7"/>
      <c r="T18899" s="6"/>
      <c r="AE18899" s="4"/>
      <c r="AF18899" s="4"/>
      <c r="AG18899" s="6"/>
      <c r="AY18899" s="4"/>
    </row>
    <row r="18900" spans="1:51" customFormat="1" x14ac:dyDescent="0.25">
      <c r="A18900" s="6"/>
      <c r="J18900" s="6"/>
      <c r="M18900" s="7"/>
      <c r="T18900" s="6"/>
      <c r="AE18900" s="4"/>
      <c r="AF18900" s="4"/>
      <c r="AG18900" s="6"/>
      <c r="AY18900" s="4"/>
    </row>
    <row r="18901" spans="1:51" customFormat="1" x14ac:dyDescent="0.25">
      <c r="A18901" s="6"/>
      <c r="J18901" s="6"/>
      <c r="M18901" s="7"/>
      <c r="T18901" s="6"/>
      <c r="AE18901" s="4"/>
      <c r="AF18901" s="4"/>
      <c r="AG18901" s="6"/>
      <c r="AY18901" s="4"/>
    </row>
    <row r="18902" spans="1:51" customFormat="1" x14ac:dyDescent="0.25">
      <c r="A18902" s="6"/>
      <c r="J18902" s="6"/>
      <c r="M18902" s="7"/>
      <c r="T18902" s="6"/>
      <c r="AE18902" s="4"/>
      <c r="AF18902" s="4"/>
      <c r="AG18902" s="6"/>
      <c r="AY18902" s="4"/>
    </row>
    <row r="18903" spans="1:51" customFormat="1" x14ac:dyDescent="0.25">
      <c r="A18903" s="6"/>
      <c r="J18903" s="6"/>
      <c r="M18903" s="7"/>
      <c r="T18903" s="6"/>
      <c r="AE18903" s="4"/>
      <c r="AF18903" s="4"/>
      <c r="AG18903" s="6"/>
      <c r="AY18903" s="4"/>
    </row>
    <row r="18904" spans="1:51" customFormat="1" x14ac:dyDescent="0.25">
      <c r="A18904" s="6"/>
      <c r="J18904" s="6"/>
      <c r="M18904" s="7"/>
      <c r="T18904" s="6"/>
      <c r="AE18904" s="4"/>
      <c r="AF18904" s="4"/>
      <c r="AG18904" s="6"/>
      <c r="AY18904" s="4"/>
    </row>
    <row r="18905" spans="1:51" customFormat="1" x14ac:dyDescent="0.25">
      <c r="A18905" s="6"/>
      <c r="J18905" s="6"/>
      <c r="M18905" s="7"/>
      <c r="T18905" s="6"/>
      <c r="AE18905" s="4"/>
      <c r="AF18905" s="4"/>
      <c r="AG18905" s="6"/>
      <c r="AY18905" s="4"/>
    </row>
    <row r="18906" spans="1:51" customFormat="1" x14ac:dyDescent="0.25">
      <c r="A18906" s="6"/>
      <c r="J18906" s="6"/>
      <c r="M18906" s="7"/>
      <c r="T18906" s="6"/>
      <c r="AE18906" s="4"/>
      <c r="AF18906" s="4"/>
      <c r="AG18906" s="6"/>
      <c r="AY18906" s="4"/>
    </row>
    <row r="18907" spans="1:51" customFormat="1" x14ac:dyDescent="0.25">
      <c r="A18907" s="6"/>
      <c r="J18907" s="6"/>
      <c r="M18907" s="7"/>
      <c r="T18907" s="6"/>
      <c r="AE18907" s="4"/>
      <c r="AF18907" s="4"/>
      <c r="AG18907" s="6"/>
      <c r="AY18907" s="4"/>
    </row>
    <row r="18908" spans="1:51" customFormat="1" x14ac:dyDescent="0.25">
      <c r="A18908" s="6"/>
      <c r="J18908" s="6"/>
      <c r="M18908" s="7"/>
      <c r="T18908" s="6"/>
      <c r="AE18908" s="4"/>
      <c r="AF18908" s="4"/>
      <c r="AG18908" s="6"/>
      <c r="AY18908" s="4"/>
    </row>
    <row r="18909" spans="1:51" customFormat="1" x14ac:dyDescent="0.25">
      <c r="A18909" s="6"/>
      <c r="J18909" s="6"/>
      <c r="M18909" s="7"/>
      <c r="T18909" s="6"/>
      <c r="AE18909" s="4"/>
      <c r="AF18909" s="4"/>
      <c r="AG18909" s="6"/>
      <c r="AY18909" s="4"/>
    </row>
    <row r="18910" spans="1:51" customFormat="1" x14ac:dyDescent="0.25">
      <c r="A18910" s="6"/>
      <c r="J18910" s="6"/>
      <c r="M18910" s="7"/>
      <c r="T18910" s="6"/>
      <c r="AE18910" s="4"/>
      <c r="AF18910" s="4"/>
      <c r="AG18910" s="6"/>
      <c r="AY18910" s="4"/>
    </row>
    <row r="18911" spans="1:51" customFormat="1" x14ac:dyDescent="0.25">
      <c r="A18911" s="6"/>
      <c r="J18911" s="6"/>
      <c r="M18911" s="7"/>
      <c r="T18911" s="6"/>
      <c r="AE18911" s="4"/>
      <c r="AF18911" s="4"/>
      <c r="AG18911" s="6"/>
      <c r="AY18911" s="4"/>
    </row>
    <row r="18912" spans="1:51" customFormat="1" x14ac:dyDescent="0.25">
      <c r="A18912" s="6"/>
      <c r="J18912" s="6"/>
      <c r="M18912" s="7"/>
      <c r="T18912" s="6"/>
      <c r="AE18912" s="4"/>
      <c r="AF18912" s="4"/>
      <c r="AG18912" s="6"/>
      <c r="AY18912" s="4"/>
    </row>
    <row r="18913" spans="1:51" customFormat="1" x14ac:dyDescent="0.25">
      <c r="A18913" s="6"/>
      <c r="J18913" s="6"/>
      <c r="M18913" s="7"/>
      <c r="T18913" s="6"/>
      <c r="AE18913" s="4"/>
      <c r="AF18913" s="4"/>
      <c r="AG18913" s="6"/>
      <c r="AY18913" s="4"/>
    </row>
    <row r="18914" spans="1:51" customFormat="1" x14ac:dyDescent="0.25">
      <c r="A18914" s="6"/>
      <c r="J18914" s="6"/>
      <c r="M18914" s="7"/>
      <c r="T18914" s="6"/>
      <c r="AE18914" s="4"/>
      <c r="AF18914" s="4"/>
      <c r="AG18914" s="6"/>
      <c r="AY18914" s="4"/>
    </row>
    <row r="18915" spans="1:51" customFormat="1" x14ac:dyDescent="0.25">
      <c r="A18915" s="6"/>
      <c r="J18915" s="6"/>
      <c r="M18915" s="7"/>
      <c r="T18915" s="6"/>
      <c r="AE18915" s="4"/>
      <c r="AF18915" s="4"/>
      <c r="AG18915" s="6"/>
      <c r="AY18915" s="4"/>
    </row>
    <row r="18916" spans="1:51" customFormat="1" x14ac:dyDescent="0.25">
      <c r="A18916" s="6"/>
      <c r="J18916" s="6"/>
      <c r="M18916" s="7"/>
      <c r="T18916" s="6"/>
      <c r="AE18916" s="4"/>
      <c r="AF18916" s="4"/>
      <c r="AG18916" s="6"/>
      <c r="AY18916" s="4"/>
    </row>
    <row r="18917" spans="1:51" customFormat="1" x14ac:dyDescent="0.25">
      <c r="A18917" s="6"/>
      <c r="J18917" s="6"/>
      <c r="M18917" s="7"/>
      <c r="T18917" s="6"/>
      <c r="AE18917" s="4"/>
      <c r="AF18917" s="4"/>
      <c r="AG18917" s="6"/>
      <c r="AY18917" s="4"/>
    </row>
    <row r="18918" spans="1:51" customFormat="1" x14ac:dyDescent="0.25">
      <c r="A18918" s="6"/>
      <c r="J18918" s="6"/>
      <c r="M18918" s="7"/>
      <c r="T18918" s="6"/>
      <c r="AE18918" s="4"/>
      <c r="AF18918" s="4"/>
      <c r="AG18918" s="6"/>
      <c r="AY18918" s="4"/>
    </row>
    <row r="18919" spans="1:51" customFormat="1" x14ac:dyDescent="0.25">
      <c r="A18919" s="6"/>
      <c r="J18919" s="6"/>
      <c r="M18919" s="7"/>
      <c r="T18919" s="6"/>
      <c r="AE18919" s="4"/>
      <c r="AF18919" s="4"/>
      <c r="AG18919" s="6"/>
      <c r="AY18919" s="4"/>
    </row>
    <row r="18920" spans="1:51" customFormat="1" x14ac:dyDescent="0.25">
      <c r="A18920" s="6"/>
      <c r="J18920" s="6"/>
      <c r="M18920" s="7"/>
      <c r="T18920" s="6"/>
      <c r="AE18920" s="4"/>
      <c r="AF18920" s="4"/>
      <c r="AG18920" s="6"/>
      <c r="AY18920" s="4"/>
    </row>
    <row r="18921" spans="1:51" customFormat="1" x14ac:dyDescent="0.25">
      <c r="A18921" s="6"/>
      <c r="J18921" s="6"/>
      <c r="M18921" s="7"/>
      <c r="T18921" s="6"/>
      <c r="AE18921" s="4"/>
      <c r="AF18921" s="4"/>
      <c r="AG18921" s="6"/>
      <c r="AY18921" s="4"/>
    </row>
    <row r="18922" spans="1:51" customFormat="1" x14ac:dyDescent="0.25">
      <c r="A18922" s="6"/>
      <c r="J18922" s="6"/>
      <c r="M18922" s="7"/>
      <c r="T18922" s="6"/>
      <c r="AE18922" s="4"/>
      <c r="AF18922" s="4"/>
      <c r="AG18922" s="6"/>
      <c r="AY18922" s="4"/>
    </row>
    <row r="18923" spans="1:51" customFormat="1" x14ac:dyDescent="0.25">
      <c r="A18923" s="6"/>
      <c r="J18923" s="6"/>
      <c r="M18923" s="7"/>
      <c r="T18923" s="6"/>
      <c r="AE18923" s="4"/>
      <c r="AF18923" s="4"/>
      <c r="AG18923" s="6"/>
      <c r="AY18923" s="4"/>
    </row>
    <row r="18924" spans="1:51" customFormat="1" x14ac:dyDescent="0.25">
      <c r="A18924" s="6"/>
      <c r="J18924" s="6"/>
      <c r="M18924" s="7"/>
      <c r="T18924" s="6"/>
      <c r="AE18924" s="4"/>
      <c r="AF18924" s="4"/>
      <c r="AG18924" s="6"/>
      <c r="AY18924" s="4"/>
    </row>
    <row r="18925" spans="1:51" customFormat="1" x14ac:dyDescent="0.25">
      <c r="A18925" s="6"/>
      <c r="J18925" s="6"/>
      <c r="M18925" s="7"/>
      <c r="T18925" s="6"/>
      <c r="AE18925" s="4"/>
      <c r="AF18925" s="4"/>
      <c r="AG18925" s="6"/>
      <c r="AY18925" s="4"/>
    </row>
    <row r="18926" spans="1:51" customFormat="1" x14ac:dyDescent="0.25">
      <c r="A18926" s="6"/>
      <c r="J18926" s="6"/>
      <c r="M18926" s="7"/>
      <c r="T18926" s="6"/>
      <c r="AE18926" s="4"/>
      <c r="AF18926" s="4"/>
      <c r="AG18926" s="6"/>
      <c r="AY18926" s="4"/>
    </row>
    <row r="18927" spans="1:51" customFormat="1" x14ac:dyDescent="0.25">
      <c r="A18927" s="6"/>
      <c r="J18927" s="6"/>
      <c r="M18927" s="7"/>
      <c r="T18927" s="6"/>
      <c r="AE18927" s="4"/>
      <c r="AF18927" s="4"/>
      <c r="AG18927" s="6"/>
      <c r="AY18927" s="4"/>
    </row>
    <row r="18928" spans="1:51" customFormat="1" x14ac:dyDescent="0.25">
      <c r="A18928" s="6"/>
      <c r="J18928" s="6"/>
      <c r="M18928" s="7"/>
      <c r="T18928" s="6"/>
      <c r="AE18928" s="4"/>
      <c r="AF18928" s="4"/>
      <c r="AG18928" s="6"/>
      <c r="AY18928" s="4"/>
    </row>
    <row r="18929" spans="1:51" customFormat="1" x14ac:dyDescent="0.25">
      <c r="A18929" s="6"/>
      <c r="J18929" s="6"/>
      <c r="M18929" s="7"/>
      <c r="T18929" s="6"/>
      <c r="AE18929" s="4"/>
      <c r="AF18929" s="4"/>
      <c r="AG18929" s="6"/>
      <c r="AY18929" s="4"/>
    </row>
    <row r="18930" spans="1:51" customFormat="1" x14ac:dyDescent="0.25">
      <c r="A18930" s="6"/>
      <c r="J18930" s="6"/>
      <c r="M18930" s="7"/>
      <c r="T18930" s="6"/>
      <c r="AE18930" s="4"/>
      <c r="AF18930" s="4"/>
      <c r="AG18930" s="6"/>
      <c r="AY18930" s="4"/>
    </row>
    <row r="18931" spans="1:51" customFormat="1" x14ac:dyDescent="0.25">
      <c r="A18931" s="6"/>
      <c r="J18931" s="6"/>
      <c r="M18931" s="7"/>
      <c r="T18931" s="6"/>
      <c r="AE18931" s="4"/>
      <c r="AF18931" s="4"/>
      <c r="AG18931" s="6"/>
      <c r="AY18931" s="4"/>
    </row>
    <row r="18932" spans="1:51" customFormat="1" x14ac:dyDescent="0.25">
      <c r="A18932" s="6"/>
      <c r="J18932" s="6"/>
      <c r="M18932" s="7"/>
      <c r="T18932" s="6"/>
      <c r="AE18932" s="4"/>
      <c r="AF18932" s="4"/>
      <c r="AG18932" s="6"/>
      <c r="AY18932" s="4"/>
    </row>
    <row r="18933" spans="1:51" customFormat="1" x14ac:dyDescent="0.25">
      <c r="A18933" s="6"/>
      <c r="J18933" s="6"/>
      <c r="M18933" s="7"/>
      <c r="T18933" s="6"/>
      <c r="AE18933" s="4"/>
      <c r="AF18933" s="4"/>
      <c r="AG18933" s="6"/>
      <c r="AY18933" s="4"/>
    </row>
    <row r="18934" spans="1:51" customFormat="1" x14ac:dyDescent="0.25">
      <c r="A18934" s="6"/>
      <c r="J18934" s="6"/>
      <c r="M18934" s="7"/>
      <c r="T18934" s="6"/>
      <c r="AE18934" s="4"/>
      <c r="AF18934" s="4"/>
      <c r="AG18934" s="6"/>
      <c r="AY18934" s="4"/>
    </row>
    <row r="18935" spans="1:51" customFormat="1" x14ac:dyDescent="0.25">
      <c r="A18935" s="6"/>
      <c r="J18935" s="6"/>
      <c r="M18935" s="7"/>
      <c r="T18935" s="6"/>
      <c r="AE18935" s="4"/>
      <c r="AF18935" s="4"/>
      <c r="AG18935" s="6"/>
      <c r="AY18935" s="4"/>
    </row>
    <row r="18936" spans="1:51" customFormat="1" x14ac:dyDescent="0.25">
      <c r="A18936" s="6"/>
      <c r="J18936" s="6"/>
      <c r="M18936" s="7"/>
      <c r="T18936" s="6"/>
      <c r="AE18936" s="4"/>
      <c r="AF18936" s="4"/>
      <c r="AG18936" s="6"/>
      <c r="AY18936" s="4"/>
    </row>
    <row r="18937" spans="1:51" customFormat="1" x14ac:dyDescent="0.25">
      <c r="A18937" s="6"/>
      <c r="J18937" s="6"/>
      <c r="M18937" s="7"/>
      <c r="T18937" s="6"/>
      <c r="AE18937" s="4"/>
      <c r="AF18937" s="4"/>
      <c r="AG18937" s="6"/>
      <c r="AY18937" s="4"/>
    </row>
    <row r="18938" spans="1:51" customFormat="1" x14ac:dyDescent="0.25">
      <c r="A18938" s="6"/>
      <c r="J18938" s="6"/>
      <c r="M18938" s="7"/>
      <c r="T18938" s="6"/>
      <c r="AE18938" s="4"/>
      <c r="AF18938" s="4"/>
      <c r="AG18938" s="6"/>
      <c r="AY18938" s="4"/>
    </row>
    <row r="18939" spans="1:51" customFormat="1" x14ac:dyDescent="0.25">
      <c r="A18939" s="6"/>
      <c r="J18939" s="6"/>
      <c r="M18939" s="7"/>
      <c r="T18939" s="6"/>
      <c r="AE18939" s="4"/>
      <c r="AF18939" s="4"/>
      <c r="AG18939" s="6"/>
      <c r="AY18939" s="4"/>
    </row>
    <row r="18940" spans="1:51" customFormat="1" x14ac:dyDescent="0.25">
      <c r="A18940" s="6"/>
      <c r="J18940" s="6"/>
      <c r="M18940" s="7"/>
      <c r="T18940" s="6"/>
      <c r="AE18940" s="4"/>
      <c r="AF18940" s="4"/>
      <c r="AG18940" s="6"/>
      <c r="AY18940" s="4"/>
    </row>
    <row r="18941" spans="1:51" customFormat="1" x14ac:dyDescent="0.25">
      <c r="A18941" s="6"/>
      <c r="J18941" s="6"/>
      <c r="M18941" s="7"/>
      <c r="T18941" s="6"/>
      <c r="AE18941" s="4"/>
      <c r="AF18941" s="4"/>
      <c r="AG18941" s="6"/>
      <c r="AY18941" s="4"/>
    </row>
    <row r="18942" spans="1:51" customFormat="1" x14ac:dyDescent="0.25">
      <c r="A18942" s="6"/>
      <c r="J18942" s="6"/>
      <c r="M18942" s="7"/>
      <c r="T18942" s="6"/>
      <c r="AE18942" s="4"/>
      <c r="AF18942" s="4"/>
      <c r="AG18942" s="6"/>
      <c r="AY18942" s="4"/>
    </row>
    <row r="18943" spans="1:51" customFormat="1" x14ac:dyDescent="0.25">
      <c r="A18943" s="6"/>
      <c r="J18943" s="6"/>
      <c r="M18943" s="7"/>
      <c r="T18943" s="6"/>
      <c r="AE18943" s="4"/>
      <c r="AF18943" s="4"/>
      <c r="AG18943" s="6"/>
      <c r="AY18943" s="4"/>
    </row>
    <row r="18944" spans="1:51" customFormat="1" x14ac:dyDescent="0.25">
      <c r="A18944" s="6"/>
      <c r="J18944" s="6"/>
      <c r="M18944" s="7"/>
      <c r="T18944" s="6"/>
      <c r="AE18944" s="4"/>
      <c r="AF18944" s="4"/>
      <c r="AG18944" s="6"/>
      <c r="AY18944" s="4"/>
    </row>
    <row r="18945" spans="1:51" customFormat="1" x14ac:dyDescent="0.25">
      <c r="A18945" s="6"/>
      <c r="J18945" s="6"/>
      <c r="M18945" s="7"/>
      <c r="T18945" s="6"/>
      <c r="AE18945" s="4"/>
      <c r="AF18945" s="4"/>
      <c r="AG18945" s="6"/>
      <c r="AY18945" s="4"/>
    </row>
    <row r="18946" spans="1:51" customFormat="1" x14ac:dyDescent="0.25">
      <c r="A18946" s="6"/>
      <c r="J18946" s="6"/>
      <c r="M18946" s="7"/>
      <c r="T18946" s="6"/>
      <c r="AE18946" s="4"/>
      <c r="AF18946" s="4"/>
      <c r="AG18946" s="6"/>
      <c r="AY18946" s="4"/>
    </row>
    <row r="18947" spans="1:51" customFormat="1" x14ac:dyDescent="0.25">
      <c r="A18947" s="6"/>
      <c r="J18947" s="6"/>
      <c r="M18947" s="7"/>
      <c r="T18947" s="6"/>
      <c r="AE18947" s="4"/>
      <c r="AF18947" s="4"/>
      <c r="AG18947" s="6"/>
      <c r="AY18947" s="4"/>
    </row>
    <row r="18948" spans="1:51" customFormat="1" x14ac:dyDescent="0.25">
      <c r="A18948" s="6"/>
      <c r="J18948" s="6"/>
      <c r="M18948" s="7"/>
      <c r="T18948" s="6"/>
      <c r="AE18948" s="4"/>
      <c r="AF18948" s="4"/>
      <c r="AG18948" s="6"/>
      <c r="AY18948" s="4"/>
    </row>
    <row r="18949" spans="1:51" customFormat="1" x14ac:dyDescent="0.25">
      <c r="A18949" s="6"/>
      <c r="J18949" s="6"/>
      <c r="M18949" s="7"/>
      <c r="T18949" s="6"/>
      <c r="AE18949" s="4"/>
      <c r="AF18949" s="4"/>
      <c r="AG18949" s="6"/>
      <c r="AY18949" s="4"/>
    </row>
    <row r="18950" spans="1:51" customFormat="1" x14ac:dyDescent="0.25">
      <c r="A18950" s="6"/>
      <c r="J18950" s="6"/>
      <c r="M18950" s="7"/>
      <c r="T18950" s="6"/>
      <c r="AE18950" s="4"/>
      <c r="AF18950" s="4"/>
      <c r="AG18950" s="6"/>
      <c r="AY18950" s="4"/>
    </row>
    <row r="18951" spans="1:51" customFormat="1" x14ac:dyDescent="0.25">
      <c r="A18951" s="6"/>
      <c r="J18951" s="6"/>
      <c r="M18951" s="7"/>
      <c r="T18951" s="6"/>
      <c r="AE18951" s="4"/>
      <c r="AF18951" s="4"/>
      <c r="AG18951" s="6"/>
      <c r="AY18951" s="4"/>
    </row>
    <row r="18952" spans="1:51" customFormat="1" x14ac:dyDescent="0.25">
      <c r="A18952" s="6"/>
      <c r="J18952" s="6"/>
      <c r="M18952" s="7"/>
      <c r="T18952" s="6"/>
      <c r="AE18952" s="4"/>
      <c r="AF18952" s="4"/>
      <c r="AG18952" s="6"/>
      <c r="AY18952" s="4"/>
    </row>
    <row r="18953" spans="1:51" customFormat="1" x14ac:dyDescent="0.25">
      <c r="A18953" s="6"/>
      <c r="J18953" s="6"/>
      <c r="M18953" s="7"/>
      <c r="T18953" s="6"/>
      <c r="AE18953" s="4"/>
      <c r="AF18953" s="4"/>
      <c r="AG18953" s="6"/>
      <c r="AY18953" s="4"/>
    </row>
    <row r="18954" spans="1:51" customFormat="1" x14ac:dyDescent="0.25">
      <c r="A18954" s="6"/>
      <c r="J18954" s="6"/>
      <c r="M18954" s="7"/>
      <c r="T18954" s="6"/>
      <c r="AE18954" s="4"/>
      <c r="AF18954" s="4"/>
      <c r="AG18954" s="6"/>
      <c r="AY18954" s="4"/>
    </row>
    <row r="18955" spans="1:51" customFormat="1" x14ac:dyDescent="0.25">
      <c r="A18955" s="6"/>
      <c r="J18955" s="6"/>
      <c r="M18955" s="7"/>
      <c r="T18955" s="6"/>
      <c r="AE18955" s="4"/>
      <c r="AF18955" s="4"/>
      <c r="AG18955" s="6"/>
      <c r="AY18955" s="4"/>
    </row>
    <row r="18956" spans="1:51" customFormat="1" x14ac:dyDescent="0.25">
      <c r="A18956" s="6"/>
      <c r="J18956" s="6"/>
      <c r="M18956" s="7"/>
      <c r="T18956" s="6"/>
      <c r="AE18956" s="4"/>
      <c r="AF18956" s="4"/>
      <c r="AG18956" s="6"/>
      <c r="AY18956" s="4"/>
    </row>
    <row r="18957" spans="1:51" customFormat="1" x14ac:dyDescent="0.25">
      <c r="A18957" s="6"/>
      <c r="J18957" s="6"/>
      <c r="M18957" s="7"/>
      <c r="T18957" s="6"/>
      <c r="AE18957" s="4"/>
      <c r="AF18957" s="4"/>
      <c r="AG18957" s="6"/>
      <c r="AY18957" s="4"/>
    </row>
    <row r="18958" spans="1:51" customFormat="1" x14ac:dyDescent="0.25">
      <c r="A18958" s="6"/>
      <c r="J18958" s="6"/>
      <c r="M18958" s="7"/>
      <c r="T18958" s="6"/>
      <c r="AE18958" s="4"/>
      <c r="AF18958" s="4"/>
      <c r="AG18958" s="6"/>
      <c r="AY18958" s="4"/>
    </row>
    <row r="18959" spans="1:51" customFormat="1" x14ac:dyDescent="0.25">
      <c r="A18959" s="6"/>
      <c r="J18959" s="6"/>
      <c r="M18959" s="7"/>
      <c r="T18959" s="6"/>
      <c r="AE18959" s="4"/>
      <c r="AF18959" s="4"/>
      <c r="AG18959" s="6"/>
      <c r="AY18959" s="4"/>
    </row>
    <row r="18960" spans="1:51" customFormat="1" x14ac:dyDescent="0.25">
      <c r="A18960" s="6"/>
      <c r="J18960" s="6"/>
      <c r="M18960" s="7"/>
      <c r="T18960" s="6"/>
      <c r="AE18960" s="4"/>
      <c r="AF18960" s="4"/>
      <c r="AG18960" s="6"/>
      <c r="AY18960" s="4"/>
    </row>
    <row r="18961" spans="1:51" customFormat="1" x14ac:dyDescent="0.25">
      <c r="A18961" s="6"/>
      <c r="J18961" s="6"/>
      <c r="M18961" s="7"/>
      <c r="T18961" s="6"/>
      <c r="AE18961" s="4"/>
      <c r="AF18961" s="4"/>
      <c r="AG18961" s="6"/>
      <c r="AY18961" s="4"/>
    </row>
    <row r="18962" spans="1:51" customFormat="1" x14ac:dyDescent="0.25">
      <c r="A18962" s="6"/>
      <c r="J18962" s="6"/>
      <c r="M18962" s="7"/>
      <c r="T18962" s="6"/>
      <c r="AE18962" s="4"/>
      <c r="AF18962" s="4"/>
      <c r="AG18962" s="6"/>
      <c r="AY18962" s="4"/>
    </row>
    <row r="18963" spans="1:51" customFormat="1" x14ac:dyDescent="0.25">
      <c r="A18963" s="6"/>
      <c r="J18963" s="6"/>
      <c r="M18963" s="7"/>
      <c r="T18963" s="6"/>
      <c r="AE18963" s="4"/>
      <c r="AF18963" s="4"/>
      <c r="AG18963" s="6"/>
      <c r="AY18963" s="4"/>
    </row>
    <row r="18964" spans="1:51" customFormat="1" x14ac:dyDescent="0.25">
      <c r="A18964" s="6"/>
      <c r="J18964" s="6"/>
      <c r="M18964" s="7"/>
      <c r="T18964" s="6"/>
      <c r="AE18964" s="4"/>
      <c r="AF18964" s="4"/>
      <c r="AG18964" s="6"/>
      <c r="AY18964" s="4"/>
    </row>
    <row r="18965" spans="1:51" customFormat="1" x14ac:dyDescent="0.25">
      <c r="A18965" s="6"/>
      <c r="J18965" s="6"/>
      <c r="M18965" s="7"/>
      <c r="T18965" s="6"/>
      <c r="AE18965" s="4"/>
      <c r="AF18965" s="4"/>
      <c r="AG18965" s="6"/>
      <c r="AY18965" s="4"/>
    </row>
    <row r="18966" spans="1:51" customFormat="1" x14ac:dyDescent="0.25">
      <c r="A18966" s="6"/>
      <c r="J18966" s="6"/>
      <c r="M18966" s="7"/>
      <c r="T18966" s="6"/>
      <c r="AE18966" s="4"/>
      <c r="AF18966" s="4"/>
      <c r="AG18966" s="6"/>
      <c r="AY18966" s="4"/>
    </row>
    <row r="18967" spans="1:51" customFormat="1" x14ac:dyDescent="0.25">
      <c r="A18967" s="6"/>
      <c r="J18967" s="6"/>
      <c r="M18967" s="7"/>
      <c r="T18967" s="6"/>
      <c r="AE18967" s="4"/>
      <c r="AF18967" s="4"/>
      <c r="AG18967" s="6"/>
      <c r="AY18967" s="4"/>
    </row>
    <row r="18968" spans="1:51" customFormat="1" x14ac:dyDescent="0.25">
      <c r="A18968" s="6"/>
      <c r="J18968" s="6"/>
      <c r="M18968" s="7"/>
      <c r="T18968" s="6"/>
      <c r="AE18968" s="4"/>
      <c r="AF18968" s="4"/>
      <c r="AG18968" s="6"/>
      <c r="AY18968" s="4"/>
    </row>
    <row r="18969" spans="1:51" customFormat="1" x14ac:dyDescent="0.25">
      <c r="A18969" s="6"/>
      <c r="J18969" s="6"/>
      <c r="M18969" s="7"/>
      <c r="T18969" s="6"/>
      <c r="AE18969" s="4"/>
      <c r="AF18969" s="4"/>
      <c r="AG18969" s="6"/>
      <c r="AY18969" s="4"/>
    </row>
    <row r="18970" spans="1:51" customFormat="1" x14ac:dyDescent="0.25">
      <c r="A18970" s="6"/>
      <c r="J18970" s="6"/>
      <c r="M18970" s="7"/>
      <c r="T18970" s="6"/>
      <c r="AE18970" s="4"/>
      <c r="AF18970" s="4"/>
      <c r="AG18970" s="6"/>
      <c r="AY18970" s="4"/>
    </row>
    <row r="18971" spans="1:51" customFormat="1" x14ac:dyDescent="0.25">
      <c r="A18971" s="6"/>
      <c r="J18971" s="6"/>
      <c r="M18971" s="7"/>
      <c r="T18971" s="6"/>
      <c r="AE18971" s="4"/>
      <c r="AF18971" s="4"/>
      <c r="AG18971" s="6"/>
      <c r="AY18971" s="4"/>
    </row>
    <row r="18972" spans="1:51" customFormat="1" x14ac:dyDescent="0.25">
      <c r="A18972" s="6"/>
      <c r="J18972" s="6"/>
      <c r="M18972" s="7"/>
      <c r="T18972" s="6"/>
      <c r="AE18972" s="4"/>
      <c r="AF18972" s="4"/>
      <c r="AG18972" s="6"/>
      <c r="AY18972" s="4"/>
    </row>
    <row r="18973" spans="1:51" customFormat="1" x14ac:dyDescent="0.25">
      <c r="A18973" s="6"/>
      <c r="J18973" s="6"/>
      <c r="M18973" s="7"/>
      <c r="T18973" s="6"/>
      <c r="AE18973" s="4"/>
      <c r="AF18973" s="4"/>
      <c r="AG18973" s="6"/>
      <c r="AY18973" s="4"/>
    </row>
    <row r="18974" spans="1:51" customFormat="1" x14ac:dyDescent="0.25">
      <c r="A18974" s="6"/>
      <c r="J18974" s="6"/>
      <c r="M18974" s="7"/>
      <c r="T18974" s="6"/>
      <c r="AE18974" s="4"/>
      <c r="AF18974" s="4"/>
      <c r="AG18974" s="6"/>
      <c r="AY18974" s="4"/>
    </row>
    <row r="18975" spans="1:51" customFormat="1" x14ac:dyDescent="0.25">
      <c r="A18975" s="6"/>
      <c r="J18975" s="6"/>
      <c r="M18975" s="7"/>
      <c r="T18975" s="6"/>
      <c r="AE18975" s="4"/>
      <c r="AF18975" s="4"/>
      <c r="AG18975" s="6"/>
      <c r="AY18975" s="4"/>
    </row>
    <row r="18976" spans="1:51" customFormat="1" x14ac:dyDescent="0.25">
      <c r="A18976" s="6"/>
      <c r="J18976" s="6"/>
      <c r="M18976" s="7"/>
      <c r="T18976" s="6"/>
      <c r="AE18976" s="4"/>
      <c r="AF18976" s="4"/>
      <c r="AG18976" s="6"/>
      <c r="AY18976" s="4"/>
    </row>
    <row r="18977" spans="1:51" customFormat="1" x14ac:dyDescent="0.25">
      <c r="A18977" s="6"/>
      <c r="J18977" s="6"/>
      <c r="M18977" s="7"/>
      <c r="T18977" s="6"/>
      <c r="AE18977" s="4"/>
      <c r="AF18977" s="4"/>
      <c r="AG18977" s="6"/>
      <c r="AY18977" s="4"/>
    </row>
    <row r="18978" spans="1:51" customFormat="1" x14ac:dyDescent="0.25">
      <c r="A18978" s="6"/>
      <c r="J18978" s="6"/>
      <c r="M18978" s="7"/>
      <c r="T18978" s="6"/>
      <c r="AE18978" s="4"/>
      <c r="AF18978" s="4"/>
      <c r="AG18978" s="6"/>
      <c r="AY18978" s="4"/>
    </row>
    <row r="18979" spans="1:51" customFormat="1" x14ac:dyDescent="0.25">
      <c r="A18979" s="6"/>
      <c r="J18979" s="6"/>
      <c r="M18979" s="7"/>
      <c r="T18979" s="6"/>
      <c r="AE18979" s="4"/>
      <c r="AF18979" s="4"/>
      <c r="AG18979" s="6"/>
      <c r="AY18979" s="4"/>
    </row>
    <row r="18980" spans="1:51" customFormat="1" x14ac:dyDescent="0.25">
      <c r="A18980" s="6"/>
      <c r="J18980" s="6"/>
      <c r="M18980" s="7"/>
      <c r="T18980" s="6"/>
      <c r="AE18980" s="4"/>
      <c r="AF18980" s="4"/>
      <c r="AG18980" s="6"/>
      <c r="AY18980" s="4"/>
    </row>
    <row r="18981" spans="1:51" customFormat="1" x14ac:dyDescent="0.25">
      <c r="A18981" s="6"/>
      <c r="J18981" s="6"/>
      <c r="M18981" s="7"/>
      <c r="T18981" s="6"/>
      <c r="AE18981" s="4"/>
      <c r="AF18981" s="4"/>
      <c r="AG18981" s="6"/>
      <c r="AY18981" s="4"/>
    </row>
    <row r="18982" spans="1:51" customFormat="1" x14ac:dyDescent="0.25">
      <c r="A18982" s="6"/>
      <c r="J18982" s="6"/>
      <c r="M18982" s="7"/>
      <c r="T18982" s="6"/>
      <c r="AE18982" s="4"/>
      <c r="AF18982" s="4"/>
      <c r="AG18982" s="6"/>
      <c r="AY18982" s="4"/>
    </row>
    <row r="18983" spans="1:51" customFormat="1" x14ac:dyDescent="0.25">
      <c r="A18983" s="6"/>
      <c r="J18983" s="6"/>
      <c r="M18983" s="7"/>
      <c r="T18983" s="6"/>
      <c r="AE18983" s="4"/>
      <c r="AF18983" s="4"/>
      <c r="AG18983" s="6"/>
      <c r="AY18983" s="4"/>
    </row>
    <row r="18984" spans="1:51" customFormat="1" x14ac:dyDescent="0.25">
      <c r="A18984" s="6"/>
      <c r="J18984" s="6"/>
      <c r="M18984" s="7"/>
      <c r="T18984" s="6"/>
      <c r="AE18984" s="4"/>
      <c r="AF18984" s="4"/>
      <c r="AG18984" s="6"/>
      <c r="AY18984" s="4"/>
    </row>
    <row r="18985" spans="1:51" customFormat="1" x14ac:dyDescent="0.25">
      <c r="A18985" s="6"/>
      <c r="J18985" s="6"/>
      <c r="M18985" s="7"/>
      <c r="T18985" s="6"/>
      <c r="AE18985" s="4"/>
      <c r="AF18985" s="4"/>
      <c r="AG18985" s="6"/>
      <c r="AY18985" s="4"/>
    </row>
    <row r="18986" spans="1:51" customFormat="1" x14ac:dyDescent="0.25">
      <c r="A18986" s="6"/>
      <c r="J18986" s="6"/>
      <c r="M18986" s="7"/>
      <c r="T18986" s="6"/>
      <c r="AE18986" s="4"/>
      <c r="AF18986" s="4"/>
      <c r="AG18986" s="6"/>
      <c r="AY18986" s="4"/>
    </row>
    <row r="18987" spans="1:51" customFormat="1" x14ac:dyDescent="0.25">
      <c r="A18987" s="6"/>
      <c r="J18987" s="6"/>
      <c r="M18987" s="7"/>
      <c r="T18987" s="6"/>
      <c r="AE18987" s="4"/>
      <c r="AF18987" s="4"/>
      <c r="AG18987" s="6"/>
      <c r="AY18987" s="4"/>
    </row>
    <row r="18988" spans="1:51" customFormat="1" x14ac:dyDescent="0.25">
      <c r="A18988" s="6"/>
      <c r="J18988" s="6"/>
      <c r="M18988" s="7"/>
      <c r="T18988" s="6"/>
      <c r="AE18988" s="4"/>
      <c r="AF18988" s="4"/>
      <c r="AG18988" s="6"/>
      <c r="AY18988" s="4"/>
    </row>
    <row r="18989" spans="1:51" customFormat="1" x14ac:dyDescent="0.25">
      <c r="A18989" s="6"/>
      <c r="J18989" s="6"/>
      <c r="M18989" s="7"/>
      <c r="T18989" s="6"/>
      <c r="AE18989" s="4"/>
      <c r="AF18989" s="4"/>
      <c r="AG18989" s="6"/>
      <c r="AY18989" s="4"/>
    </row>
    <row r="18990" spans="1:51" customFormat="1" x14ac:dyDescent="0.25">
      <c r="A18990" s="6"/>
      <c r="J18990" s="6"/>
      <c r="M18990" s="7"/>
      <c r="T18990" s="6"/>
      <c r="AE18990" s="4"/>
      <c r="AF18990" s="4"/>
      <c r="AG18990" s="6"/>
      <c r="AY18990" s="4"/>
    </row>
    <row r="18991" spans="1:51" customFormat="1" x14ac:dyDescent="0.25">
      <c r="A18991" s="6"/>
      <c r="J18991" s="6"/>
      <c r="M18991" s="7"/>
      <c r="T18991" s="6"/>
      <c r="AE18991" s="4"/>
      <c r="AF18991" s="4"/>
      <c r="AG18991" s="6"/>
      <c r="AY18991" s="4"/>
    </row>
    <row r="18992" spans="1:51" customFormat="1" x14ac:dyDescent="0.25">
      <c r="A18992" s="6"/>
      <c r="J18992" s="6"/>
      <c r="M18992" s="7"/>
      <c r="T18992" s="6"/>
      <c r="AE18992" s="4"/>
      <c r="AF18992" s="4"/>
      <c r="AG18992" s="6"/>
      <c r="AY18992" s="4"/>
    </row>
    <row r="18993" spans="1:51" customFormat="1" x14ac:dyDescent="0.25">
      <c r="A18993" s="6"/>
      <c r="J18993" s="6"/>
      <c r="M18993" s="7"/>
      <c r="T18993" s="6"/>
      <c r="AE18993" s="4"/>
      <c r="AF18993" s="4"/>
      <c r="AG18993" s="6"/>
      <c r="AY18993" s="4"/>
    </row>
    <row r="18994" spans="1:51" customFormat="1" x14ac:dyDescent="0.25">
      <c r="A18994" s="6"/>
      <c r="J18994" s="6"/>
      <c r="M18994" s="7"/>
      <c r="T18994" s="6"/>
      <c r="AE18994" s="4"/>
      <c r="AF18994" s="4"/>
      <c r="AG18994" s="6"/>
      <c r="AY18994" s="4"/>
    </row>
    <row r="18995" spans="1:51" customFormat="1" x14ac:dyDescent="0.25">
      <c r="A18995" s="6"/>
      <c r="J18995" s="6"/>
      <c r="M18995" s="7"/>
      <c r="T18995" s="6"/>
      <c r="AE18995" s="4"/>
      <c r="AF18995" s="4"/>
      <c r="AG18995" s="6"/>
      <c r="AY18995" s="4"/>
    </row>
    <row r="18996" spans="1:51" customFormat="1" x14ac:dyDescent="0.25">
      <c r="A18996" s="6"/>
      <c r="J18996" s="6"/>
      <c r="M18996" s="7"/>
      <c r="T18996" s="6"/>
      <c r="AE18996" s="4"/>
      <c r="AF18996" s="4"/>
      <c r="AG18996" s="6"/>
      <c r="AY18996" s="4"/>
    </row>
    <row r="18997" spans="1:51" customFormat="1" x14ac:dyDescent="0.25">
      <c r="A18997" s="6"/>
      <c r="J18997" s="6"/>
      <c r="M18997" s="7"/>
      <c r="T18997" s="6"/>
      <c r="AE18997" s="4"/>
      <c r="AF18997" s="4"/>
      <c r="AG18997" s="6"/>
      <c r="AY18997" s="4"/>
    </row>
    <row r="18998" spans="1:51" customFormat="1" x14ac:dyDescent="0.25">
      <c r="A18998" s="6"/>
      <c r="J18998" s="6"/>
      <c r="M18998" s="7"/>
      <c r="T18998" s="6"/>
      <c r="AE18998" s="4"/>
      <c r="AF18998" s="4"/>
      <c r="AG18998" s="6"/>
      <c r="AY18998" s="4"/>
    </row>
    <row r="18999" spans="1:51" customFormat="1" x14ac:dyDescent="0.25">
      <c r="A18999" s="6"/>
      <c r="J18999" s="6"/>
      <c r="M18999" s="7"/>
      <c r="T18999" s="6"/>
      <c r="AE18999" s="4"/>
      <c r="AF18999" s="4"/>
      <c r="AG18999" s="6"/>
      <c r="AY18999" s="4"/>
    </row>
    <row r="19000" spans="1:51" customFormat="1" x14ac:dyDescent="0.25">
      <c r="A19000" s="6"/>
      <c r="J19000" s="6"/>
      <c r="M19000" s="7"/>
      <c r="T19000" s="6"/>
      <c r="AE19000" s="4"/>
      <c r="AF19000" s="4"/>
      <c r="AG19000" s="6"/>
      <c r="AY19000" s="4"/>
    </row>
    <row r="19001" spans="1:51" customFormat="1" x14ac:dyDescent="0.25">
      <c r="A19001" s="6"/>
      <c r="J19001" s="6"/>
      <c r="M19001" s="7"/>
      <c r="T19001" s="6"/>
      <c r="AE19001" s="4"/>
      <c r="AF19001" s="4"/>
      <c r="AG19001" s="6"/>
      <c r="AY19001" s="4"/>
    </row>
    <row r="19002" spans="1:51" customFormat="1" x14ac:dyDescent="0.25">
      <c r="A19002" s="6"/>
      <c r="J19002" s="6"/>
      <c r="M19002" s="7"/>
      <c r="T19002" s="6"/>
      <c r="AE19002" s="4"/>
      <c r="AF19002" s="4"/>
      <c r="AG19002" s="6"/>
      <c r="AY19002" s="4"/>
    </row>
    <row r="19003" spans="1:51" customFormat="1" x14ac:dyDescent="0.25">
      <c r="A19003" s="6"/>
      <c r="J19003" s="6"/>
      <c r="M19003" s="7"/>
      <c r="T19003" s="6"/>
      <c r="AE19003" s="4"/>
      <c r="AF19003" s="4"/>
      <c r="AG19003" s="6"/>
      <c r="AY19003" s="4"/>
    </row>
    <row r="19004" spans="1:51" customFormat="1" x14ac:dyDescent="0.25">
      <c r="A19004" s="6"/>
      <c r="J19004" s="6"/>
      <c r="M19004" s="7"/>
      <c r="T19004" s="6"/>
      <c r="AE19004" s="4"/>
      <c r="AF19004" s="4"/>
      <c r="AG19004" s="6"/>
      <c r="AY19004" s="4"/>
    </row>
    <row r="19005" spans="1:51" customFormat="1" x14ac:dyDescent="0.25">
      <c r="A19005" s="6"/>
      <c r="J19005" s="6"/>
      <c r="M19005" s="7"/>
      <c r="T19005" s="6"/>
      <c r="AE19005" s="4"/>
      <c r="AF19005" s="4"/>
      <c r="AG19005" s="6"/>
      <c r="AY19005" s="4"/>
    </row>
    <row r="19006" spans="1:51" customFormat="1" x14ac:dyDescent="0.25">
      <c r="A19006" s="6"/>
      <c r="J19006" s="6"/>
      <c r="M19006" s="7"/>
      <c r="T19006" s="6"/>
      <c r="AE19006" s="4"/>
      <c r="AF19006" s="4"/>
      <c r="AG19006" s="6"/>
      <c r="AY19006" s="4"/>
    </row>
    <row r="19007" spans="1:51" customFormat="1" x14ac:dyDescent="0.25">
      <c r="A19007" s="6"/>
      <c r="J19007" s="6"/>
      <c r="M19007" s="7"/>
      <c r="T19007" s="6"/>
      <c r="AE19007" s="4"/>
      <c r="AF19007" s="4"/>
      <c r="AG19007" s="6"/>
      <c r="AY19007" s="4"/>
    </row>
    <row r="19008" spans="1:51" customFormat="1" x14ac:dyDescent="0.25">
      <c r="A19008" s="6"/>
      <c r="J19008" s="6"/>
      <c r="M19008" s="7"/>
      <c r="T19008" s="6"/>
      <c r="AE19008" s="4"/>
      <c r="AF19008" s="4"/>
      <c r="AG19008" s="6"/>
      <c r="AY19008" s="4"/>
    </row>
    <row r="19009" spans="1:51" customFormat="1" x14ac:dyDescent="0.25">
      <c r="A19009" s="6"/>
      <c r="J19009" s="6"/>
      <c r="M19009" s="7"/>
      <c r="T19009" s="6"/>
      <c r="AE19009" s="4"/>
      <c r="AF19009" s="4"/>
      <c r="AG19009" s="6"/>
      <c r="AY19009" s="4"/>
    </row>
    <row r="19010" spans="1:51" customFormat="1" x14ac:dyDescent="0.25">
      <c r="A19010" s="6"/>
      <c r="J19010" s="6"/>
      <c r="M19010" s="7"/>
      <c r="T19010" s="6"/>
      <c r="AE19010" s="4"/>
      <c r="AF19010" s="4"/>
      <c r="AG19010" s="6"/>
      <c r="AY19010" s="4"/>
    </row>
    <row r="19011" spans="1:51" customFormat="1" x14ac:dyDescent="0.25">
      <c r="A19011" s="6"/>
      <c r="J19011" s="6"/>
      <c r="M19011" s="7"/>
      <c r="T19011" s="6"/>
      <c r="AE19011" s="4"/>
      <c r="AF19011" s="4"/>
      <c r="AG19011" s="6"/>
      <c r="AY19011" s="4"/>
    </row>
    <row r="19012" spans="1:51" customFormat="1" x14ac:dyDescent="0.25">
      <c r="A19012" s="6"/>
      <c r="J19012" s="6"/>
      <c r="M19012" s="7"/>
      <c r="T19012" s="6"/>
      <c r="AE19012" s="4"/>
      <c r="AF19012" s="4"/>
      <c r="AG19012" s="6"/>
      <c r="AY19012" s="4"/>
    </row>
    <row r="19013" spans="1:51" customFormat="1" x14ac:dyDescent="0.25">
      <c r="A19013" s="6"/>
      <c r="J19013" s="6"/>
      <c r="M19013" s="7"/>
      <c r="T19013" s="6"/>
      <c r="AE19013" s="4"/>
      <c r="AF19013" s="4"/>
      <c r="AG19013" s="6"/>
      <c r="AY19013" s="4"/>
    </row>
    <row r="19014" spans="1:51" customFormat="1" x14ac:dyDescent="0.25">
      <c r="A19014" s="6"/>
      <c r="J19014" s="6"/>
      <c r="M19014" s="7"/>
      <c r="T19014" s="6"/>
      <c r="AE19014" s="4"/>
      <c r="AF19014" s="4"/>
      <c r="AG19014" s="6"/>
      <c r="AY19014" s="4"/>
    </row>
    <row r="19015" spans="1:51" customFormat="1" x14ac:dyDescent="0.25">
      <c r="A19015" s="6"/>
      <c r="J19015" s="6"/>
      <c r="M19015" s="7"/>
      <c r="T19015" s="6"/>
      <c r="AE19015" s="4"/>
      <c r="AF19015" s="4"/>
      <c r="AG19015" s="6"/>
      <c r="AY19015" s="4"/>
    </row>
    <row r="19016" spans="1:51" customFormat="1" x14ac:dyDescent="0.25">
      <c r="A19016" s="6"/>
      <c r="J19016" s="6"/>
      <c r="M19016" s="7"/>
      <c r="T19016" s="6"/>
      <c r="AE19016" s="4"/>
      <c r="AF19016" s="4"/>
      <c r="AG19016" s="6"/>
      <c r="AY19016" s="4"/>
    </row>
    <row r="19017" spans="1:51" customFormat="1" x14ac:dyDescent="0.25">
      <c r="A19017" s="6"/>
      <c r="J19017" s="6"/>
      <c r="M19017" s="7"/>
      <c r="T19017" s="6"/>
      <c r="AE19017" s="4"/>
      <c r="AF19017" s="4"/>
      <c r="AG19017" s="6"/>
      <c r="AY19017" s="4"/>
    </row>
    <row r="19018" spans="1:51" customFormat="1" x14ac:dyDescent="0.25">
      <c r="A19018" s="6"/>
      <c r="J19018" s="6"/>
      <c r="M19018" s="7"/>
      <c r="T19018" s="6"/>
      <c r="AE19018" s="4"/>
      <c r="AF19018" s="4"/>
      <c r="AG19018" s="6"/>
      <c r="AY19018" s="4"/>
    </row>
    <row r="19019" spans="1:51" customFormat="1" x14ac:dyDescent="0.25">
      <c r="A19019" s="6"/>
      <c r="J19019" s="6"/>
      <c r="M19019" s="7"/>
      <c r="T19019" s="6"/>
      <c r="AE19019" s="4"/>
      <c r="AF19019" s="4"/>
      <c r="AG19019" s="6"/>
      <c r="AY19019" s="4"/>
    </row>
    <row r="19020" spans="1:51" customFormat="1" x14ac:dyDescent="0.25">
      <c r="A19020" s="6"/>
      <c r="J19020" s="6"/>
      <c r="M19020" s="7"/>
      <c r="T19020" s="6"/>
      <c r="AE19020" s="4"/>
      <c r="AF19020" s="4"/>
      <c r="AG19020" s="6"/>
      <c r="AY19020" s="4"/>
    </row>
    <row r="19021" spans="1:51" customFormat="1" x14ac:dyDescent="0.25">
      <c r="A19021" s="6"/>
      <c r="J19021" s="6"/>
      <c r="M19021" s="7"/>
      <c r="T19021" s="6"/>
      <c r="AE19021" s="4"/>
      <c r="AF19021" s="4"/>
      <c r="AG19021" s="6"/>
      <c r="AY19021" s="4"/>
    </row>
    <row r="19022" spans="1:51" customFormat="1" x14ac:dyDescent="0.25">
      <c r="A19022" s="6"/>
      <c r="J19022" s="6"/>
      <c r="M19022" s="7"/>
      <c r="T19022" s="6"/>
      <c r="AE19022" s="4"/>
      <c r="AF19022" s="4"/>
      <c r="AG19022" s="6"/>
      <c r="AY19022" s="4"/>
    </row>
    <row r="19023" spans="1:51" customFormat="1" x14ac:dyDescent="0.25">
      <c r="A19023" s="6"/>
      <c r="J19023" s="6"/>
      <c r="M19023" s="7"/>
      <c r="T19023" s="6"/>
      <c r="AE19023" s="4"/>
      <c r="AF19023" s="4"/>
      <c r="AG19023" s="6"/>
      <c r="AY19023" s="4"/>
    </row>
    <row r="19024" spans="1:51" customFormat="1" x14ac:dyDescent="0.25">
      <c r="A19024" s="6"/>
      <c r="J19024" s="6"/>
      <c r="M19024" s="7"/>
      <c r="T19024" s="6"/>
      <c r="AE19024" s="4"/>
      <c r="AF19024" s="4"/>
      <c r="AG19024" s="6"/>
      <c r="AY19024" s="4"/>
    </row>
    <row r="19025" spans="1:51" customFormat="1" x14ac:dyDescent="0.25">
      <c r="A19025" s="6"/>
      <c r="J19025" s="6"/>
      <c r="M19025" s="7"/>
      <c r="T19025" s="6"/>
      <c r="AE19025" s="4"/>
      <c r="AF19025" s="4"/>
      <c r="AG19025" s="6"/>
      <c r="AY19025" s="4"/>
    </row>
    <row r="19026" spans="1:51" customFormat="1" x14ac:dyDescent="0.25">
      <c r="A19026" s="6"/>
      <c r="J19026" s="6"/>
      <c r="M19026" s="7"/>
      <c r="T19026" s="6"/>
      <c r="AE19026" s="4"/>
      <c r="AF19026" s="4"/>
      <c r="AG19026" s="6"/>
      <c r="AY19026" s="4"/>
    </row>
    <row r="19027" spans="1:51" customFormat="1" x14ac:dyDescent="0.25">
      <c r="A19027" s="6"/>
      <c r="J19027" s="6"/>
      <c r="M19027" s="7"/>
      <c r="T19027" s="6"/>
      <c r="AE19027" s="4"/>
      <c r="AF19027" s="4"/>
      <c r="AG19027" s="6"/>
      <c r="AY19027" s="4"/>
    </row>
    <row r="19028" spans="1:51" customFormat="1" x14ac:dyDescent="0.25">
      <c r="A19028" s="6"/>
      <c r="J19028" s="6"/>
      <c r="M19028" s="7"/>
      <c r="T19028" s="6"/>
      <c r="AE19028" s="4"/>
      <c r="AF19028" s="4"/>
      <c r="AG19028" s="6"/>
      <c r="AY19028" s="4"/>
    </row>
    <row r="19029" spans="1:51" customFormat="1" x14ac:dyDescent="0.25">
      <c r="A19029" s="6"/>
      <c r="J19029" s="6"/>
      <c r="M19029" s="7"/>
      <c r="T19029" s="6"/>
      <c r="AE19029" s="4"/>
      <c r="AF19029" s="4"/>
      <c r="AG19029" s="6"/>
      <c r="AY19029" s="4"/>
    </row>
    <row r="19030" spans="1:51" customFormat="1" x14ac:dyDescent="0.25">
      <c r="A19030" s="6"/>
      <c r="J19030" s="6"/>
      <c r="M19030" s="7"/>
      <c r="T19030" s="6"/>
      <c r="AE19030" s="4"/>
      <c r="AF19030" s="4"/>
      <c r="AG19030" s="6"/>
      <c r="AY19030" s="4"/>
    </row>
    <row r="19031" spans="1:51" customFormat="1" x14ac:dyDescent="0.25">
      <c r="A19031" s="6"/>
      <c r="J19031" s="6"/>
      <c r="M19031" s="7"/>
      <c r="T19031" s="6"/>
      <c r="AE19031" s="4"/>
      <c r="AF19031" s="4"/>
      <c r="AG19031" s="6"/>
      <c r="AY19031" s="4"/>
    </row>
    <row r="19032" spans="1:51" customFormat="1" x14ac:dyDescent="0.25">
      <c r="A19032" s="6"/>
      <c r="J19032" s="6"/>
      <c r="M19032" s="7"/>
      <c r="T19032" s="6"/>
      <c r="AE19032" s="4"/>
      <c r="AF19032" s="4"/>
      <c r="AG19032" s="6"/>
      <c r="AY19032" s="4"/>
    </row>
    <row r="19033" spans="1:51" customFormat="1" x14ac:dyDescent="0.25">
      <c r="A19033" s="6"/>
      <c r="J19033" s="6"/>
      <c r="M19033" s="7"/>
      <c r="T19033" s="6"/>
      <c r="AE19033" s="4"/>
      <c r="AF19033" s="4"/>
      <c r="AG19033" s="6"/>
      <c r="AY19033" s="4"/>
    </row>
    <row r="19034" spans="1:51" customFormat="1" x14ac:dyDescent="0.25">
      <c r="A19034" s="6"/>
      <c r="J19034" s="6"/>
      <c r="M19034" s="7"/>
      <c r="T19034" s="6"/>
      <c r="AE19034" s="4"/>
      <c r="AF19034" s="4"/>
      <c r="AG19034" s="6"/>
      <c r="AY19034" s="4"/>
    </row>
    <row r="19035" spans="1:51" customFormat="1" x14ac:dyDescent="0.25">
      <c r="A19035" s="6"/>
      <c r="J19035" s="6"/>
      <c r="M19035" s="7"/>
      <c r="T19035" s="6"/>
      <c r="AE19035" s="4"/>
      <c r="AF19035" s="4"/>
      <c r="AG19035" s="6"/>
      <c r="AY19035" s="4"/>
    </row>
    <row r="19036" spans="1:51" customFormat="1" x14ac:dyDescent="0.25">
      <c r="A19036" s="6"/>
      <c r="J19036" s="6"/>
      <c r="M19036" s="7"/>
      <c r="T19036" s="6"/>
      <c r="AE19036" s="4"/>
      <c r="AF19036" s="4"/>
      <c r="AG19036" s="6"/>
      <c r="AY19036" s="4"/>
    </row>
    <row r="19037" spans="1:51" customFormat="1" x14ac:dyDescent="0.25">
      <c r="A19037" s="6"/>
      <c r="J19037" s="6"/>
      <c r="M19037" s="7"/>
      <c r="T19037" s="6"/>
      <c r="AE19037" s="4"/>
      <c r="AF19037" s="4"/>
      <c r="AG19037" s="6"/>
      <c r="AY19037" s="4"/>
    </row>
    <row r="19038" spans="1:51" customFormat="1" x14ac:dyDescent="0.25">
      <c r="A19038" s="6"/>
      <c r="J19038" s="6"/>
      <c r="M19038" s="7"/>
      <c r="T19038" s="6"/>
      <c r="AE19038" s="4"/>
      <c r="AF19038" s="4"/>
      <c r="AG19038" s="6"/>
      <c r="AY19038" s="4"/>
    </row>
    <row r="19039" spans="1:51" customFormat="1" x14ac:dyDescent="0.25">
      <c r="A19039" s="6"/>
      <c r="J19039" s="6"/>
      <c r="M19039" s="7"/>
      <c r="T19039" s="6"/>
      <c r="AE19039" s="4"/>
      <c r="AF19039" s="4"/>
      <c r="AG19039" s="6"/>
      <c r="AY19039" s="4"/>
    </row>
    <row r="19040" spans="1:51" customFormat="1" x14ac:dyDescent="0.25">
      <c r="A19040" s="6"/>
      <c r="J19040" s="6"/>
      <c r="M19040" s="7"/>
      <c r="T19040" s="6"/>
      <c r="AE19040" s="4"/>
      <c r="AF19040" s="4"/>
      <c r="AG19040" s="6"/>
      <c r="AY19040" s="4"/>
    </row>
    <row r="19041" spans="1:51" customFormat="1" x14ac:dyDescent="0.25">
      <c r="A19041" s="6"/>
      <c r="J19041" s="6"/>
      <c r="M19041" s="7"/>
      <c r="T19041" s="6"/>
      <c r="AE19041" s="4"/>
      <c r="AF19041" s="4"/>
      <c r="AG19041" s="6"/>
      <c r="AY19041" s="4"/>
    </row>
    <row r="19042" spans="1:51" customFormat="1" x14ac:dyDescent="0.25">
      <c r="A19042" s="6"/>
      <c r="J19042" s="6"/>
      <c r="M19042" s="7"/>
      <c r="T19042" s="6"/>
      <c r="AE19042" s="4"/>
      <c r="AF19042" s="4"/>
      <c r="AG19042" s="6"/>
      <c r="AY19042" s="4"/>
    </row>
    <row r="19043" spans="1:51" customFormat="1" x14ac:dyDescent="0.25">
      <c r="A19043" s="6"/>
      <c r="J19043" s="6"/>
      <c r="M19043" s="7"/>
      <c r="T19043" s="6"/>
      <c r="AE19043" s="4"/>
      <c r="AF19043" s="4"/>
      <c r="AG19043" s="6"/>
      <c r="AY19043" s="4"/>
    </row>
    <row r="19044" spans="1:51" customFormat="1" x14ac:dyDescent="0.25">
      <c r="A19044" s="6"/>
      <c r="J19044" s="6"/>
      <c r="M19044" s="7"/>
      <c r="T19044" s="6"/>
      <c r="AE19044" s="4"/>
      <c r="AF19044" s="4"/>
      <c r="AG19044" s="6"/>
      <c r="AY19044" s="4"/>
    </row>
    <row r="19045" spans="1:51" customFormat="1" x14ac:dyDescent="0.25">
      <c r="A19045" s="6"/>
      <c r="J19045" s="6"/>
      <c r="M19045" s="7"/>
      <c r="T19045" s="6"/>
      <c r="AE19045" s="4"/>
      <c r="AF19045" s="4"/>
      <c r="AG19045" s="6"/>
      <c r="AY19045" s="4"/>
    </row>
    <row r="19046" spans="1:51" customFormat="1" x14ac:dyDescent="0.25">
      <c r="A19046" s="6"/>
      <c r="J19046" s="6"/>
      <c r="M19046" s="7"/>
      <c r="T19046" s="6"/>
      <c r="AE19046" s="4"/>
      <c r="AF19046" s="4"/>
      <c r="AG19046" s="6"/>
      <c r="AY19046" s="4"/>
    </row>
    <row r="19047" spans="1:51" customFormat="1" x14ac:dyDescent="0.25">
      <c r="A19047" s="6"/>
      <c r="J19047" s="6"/>
      <c r="M19047" s="7"/>
      <c r="T19047" s="6"/>
      <c r="AE19047" s="4"/>
      <c r="AF19047" s="4"/>
      <c r="AG19047" s="6"/>
      <c r="AY19047" s="4"/>
    </row>
    <row r="19048" spans="1:51" customFormat="1" x14ac:dyDescent="0.25">
      <c r="A19048" s="6"/>
      <c r="J19048" s="6"/>
      <c r="M19048" s="7"/>
      <c r="T19048" s="6"/>
      <c r="AE19048" s="4"/>
      <c r="AF19048" s="4"/>
      <c r="AG19048" s="6"/>
      <c r="AY19048" s="4"/>
    </row>
    <row r="19049" spans="1:51" customFormat="1" x14ac:dyDescent="0.25">
      <c r="A19049" s="6"/>
      <c r="J19049" s="6"/>
      <c r="M19049" s="7"/>
      <c r="T19049" s="6"/>
      <c r="AE19049" s="4"/>
      <c r="AF19049" s="4"/>
      <c r="AG19049" s="6"/>
      <c r="AY19049" s="4"/>
    </row>
    <row r="19050" spans="1:51" customFormat="1" x14ac:dyDescent="0.25">
      <c r="A19050" s="6"/>
      <c r="J19050" s="6"/>
      <c r="M19050" s="7"/>
      <c r="T19050" s="6"/>
      <c r="AE19050" s="4"/>
      <c r="AF19050" s="4"/>
      <c r="AG19050" s="6"/>
      <c r="AY19050" s="4"/>
    </row>
    <row r="19051" spans="1:51" customFormat="1" x14ac:dyDescent="0.25">
      <c r="A19051" s="6"/>
      <c r="J19051" s="6"/>
      <c r="M19051" s="7"/>
      <c r="T19051" s="6"/>
      <c r="AE19051" s="4"/>
      <c r="AF19051" s="4"/>
      <c r="AG19051" s="6"/>
      <c r="AY19051" s="4"/>
    </row>
    <row r="19052" spans="1:51" customFormat="1" x14ac:dyDescent="0.25">
      <c r="A19052" s="6"/>
      <c r="J19052" s="6"/>
      <c r="M19052" s="7"/>
      <c r="T19052" s="6"/>
      <c r="AE19052" s="4"/>
      <c r="AF19052" s="4"/>
      <c r="AG19052" s="6"/>
      <c r="AY19052" s="4"/>
    </row>
    <row r="19053" spans="1:51" customFormat="1" x14ac:dyDescent="0.25">
      <c r="A19053" s="6"/>
      <c r="J19053" s="6"/>
      <c r="M19053" s="7"/>
      <c r="T19053" s="6"/>
      <c r="AE19053" s="4"/>
      <c r="AF19053" s="4"/>
      <c r="AG19053" s="6"/>
      <c r="AY19053" s="4"/>
    </row>
    <row r="19054" spans="1:51" customFormat="1" x14ac:dyDescent="0.25">
      <c r="A19054" s="6"/>
      <c r="J19054" s="6"/>
      <c r="M19054" s="7"/>
      <c r="T19054" s="6"/>
      <c r="AE19054" s="4"/>
      <c r="AF19054" s="4"/>
      <c r="AG19054" s="6"/>
      <c r="AY19054" s="4"/>
    </row>
    <row r="19055" spans="1:51" customFormat="1" x14ac:dyDescent="0.25">
      <c r="A19055" s="6"/>
      <c r="J19055" s="6"/>
      <c r="M19055" s="7"/>
      <c r="T19055" s="6"/>
      <c r="AE19055" s="4"/>
      <c r="AF19055" s="4"/>
      <c r="AG19055" s="6"/>
      <c r="AY19055" s="4"/>
    </row>
    <row r="19056" spans="1:51" customFormat="1" x14ac:dyDescent="0.25">
      <c r="A19056" s="6"/>
      <c r="J19056" s="6"/>
      <c r="M19056" s="7"/>
      <c r="T19056" s="6"/>
      <c r="AE19056" s="4"/>
      <c r="AF19056" s="4"/>
      <c r="AG19056" s="6"/>
      <c r="AY19056" s="4"/>
    </row>
    <row r="19057" spans="1:51" customFormat="1" x14ac:dyDescent="0.25">
      <c r="A19057" s="6"/>
      <c r="J19057" s="6"/>
      <c r="M19057" s="7"/>
      <c r="T19057" s="6"/>
      <c r="AE19057" s="4"/>
      <c r="AF19057" s="4"/>
      <c r="AG19057" s="6"/>
      <c r="AY19057" s="4"/>
    </row>
    <row r="19058" spans="1:51" customFormat="1" x14ac:dyDescent="0.25">
      <c r="A19058" s="6"/>
      <c r="J19058" s="6"/>
      <c r="M19058" s="7"/>
      <c r="T19058" s="6"/>
      <c r="AE19058" s="4"/>
      <c r="AF19058" s="4"/>
      <c r="AG19058" s="6"/>
      <c r="AY19058" s="4"/>
    </row>
    <row r="19059" spans="1:51" customFormat="1" x14ac:dyDescent="0.25">
      <c r="A19059" s="6"/>
      <c r="J19059" s="6"/>
      <c r="M19059" s="7"/>
      <c r="T19059" s="6"/>
      <c r="AE19059" s="4"/>
      <c r="AF19059" s="4"/>
      <c r="AG19059" s="6"/>
      <c r="AY19059" s="4"/>
    </row>
    <row r="19060" spans="1:51" customFormat="1" x14ac:dyDescent="0.25">
      <c r="A19060" s="6"/>
      <c r="J19060" s="6"/>
      <c r="M19060" s="7"/>
      <c r="T19060" s="6"/>
      <c r="AE19060" s="4"/>
      <c r="AF19060" s="4"/>
      <c r="AG19060" s="6"/>
      <c r="AY19060" s="4"/>
    </row>
    <row r="19061" spans="1:51" customFormat="1" x14ac:dyDescent="0.25">
      <c r="A19061" s="6"/>
      <c r="J19061" s="6"/>
      <c r="M19061" s="7"/>
      <c r="T19061" s="6"/>
      <c r="AE19061" s="4"/>
      <c r="AF19061" s="4"/>
      <c r="AG19061" s="6"/>
      <c r="AY19061" s="4"/>
    </row>
    <row r="19062" spans="1:51" customFormat="1" x14ac:dyDescent="0.25">
      <c r="A19062" s="6"/>
      <c r="J19062" s="6"/>
      <c r="M19062" s="7"/>
      <c r="T19062" s="6"/>
      <c r="AE19062" s="4"/>
      <c r="AF19062" s="4"/>
      <c r="AG19062" s="6"/>
      <c r="AY19062" s="4"/>
    </row>
    <row r="19063" spans="1:51" customFormat="1" x14ac:dyDescent="0.25">
      <c r="A19063" s="6"/>
      <c r="J19063" s="6"/>
      <c r="M19063" s="7"/>
      <c r="T19063" s="6"/>
      <c r="AE19063" s="4"/>
      <c r="AF19063" s="4"/>
      <c r="AG19063" s="6"/>
      <c r="AY19063" s="4"/>
    </row>
    <row r="19064" spans="1:51" customFormat="1" x14ac:dyDescent="0.25">
      <c r="A19064" s="6"/>
      <c r="J19064" s="6"/>
      <c r="M19064" s="7"/>
      <c r="T19064" s="6"/>
      <c r="AE19064" s="4"/>
      <c r="AF19064" s="4"/>
      <c r="AG19064" s="6"/>
      <c r="AY19064" s="4"/>
    </row>
    <row r="19065" spans="1:51" customFormat="1" x14ac:dyDescent="0.25">
      <c r="A19065" s="6"/>
      <c r="J19065" s="6"/>
      <c r="M19065" s="7"/>
      <c r="T19065" s="6"/>
      <c r="AE19065" s="4"/>
      <c r="AF19065" s="4"/>
      <c r="AG19065" s="6"/>
      <c r="AY19065" s="4"/>
    </row>
    <row r="19066" spans="1:51" customFormat="1" x14ac:dyDescent="0.25">
      <c r="A19066" s="6"/>
      <c r="J19066" s="6"/>
      <c r="M19066" s="7"/>
      <c r="T19066" s="6"/>
      <c r="AE19066" s="4"/>
      <c r="AF19066" s="4"/>
      <c r="AG19066" s="6"/>
      <c r="AY19066" s="4"/>
    </row>
    <row r="19067" spans="1:51" customFormat="1" x14ac:dyDescent="0.25">
      <c r="A19067" s="6"/>
      <c r="J19067" s="6"/>
      <c r="M19067" s="7"/>
      <c r="T19067" s="6"/>
      <c r="AE19067" s="4"/>
      <c r="AF19067" s="4"/>
      <c r="AG19067" s="6"/>
      <c r="AY19067" s="4"/>
    </row>
    <row r="19068" spans="1:51" customFormat="1" x14ac:dyDescent="0.25">
      <c r="A19068" s="6"/>
      <c r="J19068" s="6"/>
      <c r="M19068" s="7"/>
      <c r="T19068" s="6"/>
      <c r="AE19068" s="4"/>
      <c r="AF19068" s="4"/>
      <c r="AG19068" s="6"/>
      <c r="AY19068" s="4"/>
    </row>
    <row r="19069" spans="1:51" customFormat="1" x14ac:dyDescent="0.25">
      <c r="A19069" s="6"/>
      <c r="J19069" s="6"/>
      <c r="M19069" s="7"/>
      <c r="T19069" s="6"/>
      <c r="AE19069" s="4"/>
      <c r="AF19069" s="4"/>
      <c r="AG19069" s="6"/>
      <c r="AY19069" s="4"/>
    </row>
    <row r="19070" spans="1:51" customFormat="1" x14ac:dyDescent="0.25">
      <c r="A19070" s="6"/>
      <c r="J19070" s="6"/>
      <c r="M19070" s="7"/>
      <c r="T19070" s="6"/>
      <c r="AE19070" s="4"/>
      <c r="AF19070" s="4"/>
      <c r="AG19070" s="6"/>
      <c r="AY19070" s="4"/>
    </row>
    <row r="19071" spans="1:51" customFormat="1" x14ac:dyDescent="0.25">
      <c r="A19071" s="6"/>
      <c r="J19071" s="6"/>
      <c r="M19071" s="7"/>
      <c r="T19071" s="6"/>
      <c r="AE19071" s="4"/>
      <c r="AF19071" s="4"/>
      <c r="AG19071" s="6"/>
      <c r="AY19071" s="4"/>
    </row>
    <row r="19072" spans="1:51" customFormat="1" x14ac:dyDescent="0.25">
      <c r="A19072" s="6"/>
      <c r="J19072" s="6"/>
      <c r="M19072" s="7"/>
      <c r="T19072" s="6"/>
      <c r="AE19072" s="4"/>
      <c r="AF19072" s="4"/>
      <c r="AG19072" s="6"/>
      <c r="AY19072" s="4"/>
    </row>
    <row r="19073" spans="1:51" customFormat="1" x14ac:dyDescent="0.25">
      <c r="A19073" s="6"/>
      <c r="J19073" s="6"/>
      <c r="M19073" s="7"/>
      <c r="T19073" s="6"/>
      <c r="AE19073" s="4"/>
      <c r="AF19073" s="4"/>
      <c r="AG19073" s="6"/>
      <c r="AY19073" s="4"/>
    </row>
    <row r="19074" spans="1:51" customFormat="1" x14ac:dyDescent="0.25">
      <c r="A19074" s="6"/>
      <c r="J19074" s="6"/>
      <c r="M19074" s="7"/>
      <c r="T19074" s="6"/>
      <c r="AE19074" s="4"/>
      <c r="AF19074" s="4"/>
      <c r="AG19074" s="6"/>
      <c r="AY19074" s="4"/>
    </row>
    <row r="19075" spans="1:51" customFormat="1" x14ac:dyDescent="0.25">
      <c r="A19075" s="6"/>
      <c r="J19075" s="6"/>
      <c r="M19075" s="7"/>
      <c r="T19075" s="6"/>
      <c r="AE19075" s="4"/>
      <c r="AF19075" s="4"/>
      <c r="AG19075" s="6"/>
      <c r="AY19075" s="4"/>
    </row>
    <row r="19076" spans="1:51" customFormat="1" x14ac:dyDescent="0.25">
      <c r="A19076" s="6"/>
      <c r="J19076" s="6"/>
      <c r="M19076" s="7"/>
      <c r="T19076" s="6"/>
      <c r="AE19076" s="4"/>
      <c r="AF19076" s="4"/>
      <c r="AG19076" s="6"/>
      <c r="AY19076" s="4"/>
    </row>
    <row r="19077" spans="1:51" customFormat="1" x14ac:dyDescent="0.25">
      <c r="A19077" s="6"/>
      <c r="J19077" s="6"/>
      <c r="M19077" s="7"/>
      <c r="T19077" s="6"/>
      <c r="AE19077" s="4"/>
      <c r="AF19077" s="4"/>
      <c r="AG19077" s="6"/>
      <c r="AY19077" s="4"/>
    </row>
    <row r="19078" spans="1:51" customFormat="1" x14ac:dyDescent="0.25">
      <c r="A19078" s="6"/>
      <c r="J19078" s="6"/>
      <c r="M19078" s="7"/>
      <c r="T19078" s="6"/>
      <c r="AE19078" s="4"/>
      <c r="AF19078" s="4"/>
      <c r="AG19078" s="6"/>
      <c r="AY19078" s="4"/>
    </row>
    <row r="19079" spans="1:51" customFormat="1" x14ac:dyDescent="0.25">
      <c r="A19079" s="6"/>
      <c r="J19079" s="6"/>
      <c r="M19079" s="7"/>
      <c r="T19079" s="6"/>
      <c r="AE19079" s="4"/>
      <c r="AF19079" s="4"/>
      <c r="AG19079" s="6"/>
      <c r="AY19079" s="4"/>
    </row>
    <row r="19080" spans="1:51" customFormat="1" x14ac:dyDescent="0.25">
      <c r="A19080" s="6"/>
      <c r="J19080" s="6"/>
      <c r="M19080" s="7"/>
      <c r="T19080" s="6"/>
      <c r="AE19080" s="4"/>
      <c r="AF19080" s="4"/>
      <c r="AG19080" s="6"/>
      <c r="AY19080" s="4"/>
    </row>
    <row r="19081" spans="1:51" customFormat="1" x14ac:dyDescent="0.25">
      <c r="A19081" s="6"/>
      <c r="J19081" s="6"/>
      <c r="M19081" s="7"/>
      <c r="T19081" s="6"/>
      <c r="AE19081" s="4"/>
      <c r="AF19081" s="4"/>
      <c r="AG19081" s="6"/>
      <c r="AY19081" s="4"/>
    </row>
    <row r="19082" spans="1:51" customFormat="1" x14ac:dyDescent="0.25">
      <c r="A19082" s="6"/>
      <c r="J19082" s="6"/>
      <c r="M19082" s="7"/>
      <c r="T19082" s="6"/>
      <c r="AE19082" s="4"/>
      <c r="AF19082" s="4"/>
      <c r="AG19082" s="6"/>
      <c r="AY19082" s="4"/>
    </row>
    <row r="19083" spans="1:51" customFormat="1" x14ac:dyDescent="0.25">
      <c r="A19083" s="6"/>
      <c r="J19083" s="6"/>
      <c r="M19083" s="7"/>
      <c r="T19083" s="6"/>
      <c r="AE19083" s="4"/>
      <c r="AF19083" s="4"/>
      <c r="AG19083" s="6"/>
      <c r="AY19083" s="4"/>
    </row>
    <row r="19084" spans="1:51" customFormat="1" x14ac:dyDescent="0.25">
      <c r="A19084" s="6"/>
      <c r="J19084" s="6"/>
      <c r="M19084" s="7"/>
      <c r="T19084" s="6"/>
      <c r="AE19084" s="4"/>
      <c r="AF19084" s="4"/>
      <c r="AG19084" s="6"/>
      <c r="AY19084" s="4"/>
    </row>
    <row r="19085" spans="1:51" customFormat="1" x14ac:dyDescent="0.25">
      <c r="A19085" s="6"/>
      <c r="J19085" s="6"/>
      <c r="M19085" s="7"/>
      <c r="T19085" s="6"/>
      <c r="AE19085" s="4"/>
      <c r="AF19085" s="4"/>
      <c r="AG19085" s="6"/>
      <c r="AY19085" s="4"/>
    </row>
    <row r="19086" spans="1:51" customFormat="1" x14ac:dyDescent="0.25">
      <c r="A19086" s="6"/>
      <c r="J19086" s="6"/>
      <c r="M19086" s="7"/>
      <c r="T19086" s="6"/>
      <c r="AE19086" s="4"/>
      <c r="AF19086" s="4"/>
      <c r="AG19086" s="6"/>
      <c r="AY19086" s="4"/>
    </row>
    <row r="19087" spans="1:51" customFormat="1" x14ac:dyDescent="0.25">
      <c r="A19087" s="6"/>
      <c r="J19087" s="6"/>
      <c r="M19087" s="7"/>
      <c r="T19087" s="6"/>
      <c r="AE19087" s="4"/>
      <c r="AF19087" s="4"/>
      <c r="AG19087" s="6"/>
      <c r="AY19087" s="4"/>
    </row>
    <row r="19088" spans="1:51" customFormat="1" x14ac:dyDescent="0.25">
      <c r="A19088" s="6"/>
      <c r="J19088" s="6"/>
      <c r="M19088" s="7"/>
      <c r="T19088" s="6"/>
      <c r="AE19088" s="4"/>
      <c r="AF19088" s="4"/>
      <c r="AG19088" s="6"/>
      <c r="AY19088" s="4"/>
    </row>
    <row r="19089" spans="1:51" customFormat="1" x14ac:dyDescent="0.25">
      <c r="A19089" s="6"/>
      <c r="J19089" s="6"/>
      <c r="M19089" s="7"/>
      <c r="T19089" s="6"/>
      <c r="AE19089" s="4"/>
      <c r="AF19089" s="4"/>
      <c r="AG19089" s="6"/>
      <c r="AY19089" s="4"/>
    </row>
    <row r="19090" spans="1:51" customFormat="1" x14ac:dyDescent="0.25">
      <c r="A19090" s="6"/>
      <c r="J19090" s="6"/>
      <c r="M19090" s="7"/>
      <c r="T19090" s="6"/>
      <c r="AE19090" s="4"/>
      <c r="AF19090" s="4"/>
      <c r="AG19090" s="6"/>
      <c r="AY19090" s="4"/>
    </row>
    <row r="19091" spans="1:51" customFormat="1" x14ac:dyDescent="0.25">
      <c r="A19091" s="6"/>
      <c r="J19091" s="6"/>
      <c r="M19091" s="7"/>
      <c r="T19091" s="6"/>
      <c r="AE19091" s="4"/>
      <c r="AF19091" s="4"/>
      <c r="AG19091" s="6"/>
      <c r="AY19091" s="4"/>
    </row>
    <row r="19092" spans="1:51" customFormat="1" x14ac:dyDescent="0.25">
      <c r="A19092" s="6"/>
      <c r="J19092" s="6"/>
      <c r="M19092" s="7"/>
      <c r="T19092" s="6"/>
      <c r="AE19092" s="4"/>
      <c r="AF19092" s="4"/>
      <c r="AG19092" s="6"/>
      <c r="AY19092" s="4"/>
    </row>
    <row r="19093" spans="1:51" customFormat="1" x14ac:dyDescent="0.25">
      <c r="A19093" s="6"/>
      <c r="J19093" s="6"/>
      <c r="M19093" s="7"/>
      <c r="T19093" s="6"/>
      <c r="AE19093" s="4"/>
      <c r="AF19093" s="4"/>
      <c r="AG19093" s="6"/>
      <c r="AY19093" s="4"/>
    </row>
    <row r="19094" spans="1:51" customFormat="1" x14ac:dyDescent="0.25">
      <c r="A19094" s="6"/>
      <c r="J19094" s="6"/>
      <c r="M19094" s="7"/>
      <c r="T19094" s="6"/>
      <c r="AE19094" s="4"/>
      <c r="AF19094" s="4"/>
      <c r="AG19094" s="6"/>
      <c r="AY19094" s="4"/>
    </row>
    <row r="19095" spans="1:51" customFormat="1" x14ac:dyDescent="0.25">
      <c r="A19095" s="6"/>
      <c r="J19095" s="6"/>
      <c r="M19095" s="7"/>
      <c r="T19095" s="6"/>
      <c r="AE19095" s="4"/>
      <c r="AF19095" s="4"/>
      <c r="AG19095" s="6"/>
      <c r="AY19095" s="4"/>
    </row>
    <row r="19096" spans="1:51" customFormat="1" x14ac:dyDescent="0.25">
      <c r="A19096" s="6"/>
      <c r="J19096" s="6"/>
      <c r="M19096" s="7"/>
      <c r="T19096" s="6"/>
      <c r="AE19096" s="4"/>
      <c r="AF19096" s="4"/>
      <c r="AG19096" s="6"/>
      <c r="AY19096" s="4"/>
    </row>
    <row r="19097" spans="1:51" customFormat="1" x14ac:dyDescent="0.25">
      <c r="A19097" s="6"/>
      <c r="J19097" s="6"/>
      <c r="M19097" s="7"/>
      <c r="T19097" s="6"/>
      <c r="AE19097" s="4"/>
      <c r="AF19097" s="4"/>
      <c r="AG19097" s="6"/>
      <c r="AY19097" s="4"/>
    </row>
    <row r="19098" spans="1:51" customFormat="1" x14ac:dyDescent="0.25">
      <c r="A19098" s="6"/>
      <c r="J19098" s="6"/>
      <c r="M19098" s="7"/>
      <c r="T19098" s="6"/>
      <c r="AE19098" s="4"/>
      <c r="AF19098" s="4"/>
      <c r="AG19098" s="6"/>
      <c r="AY19098" s="4"/>
    </row>
    <row r="19099" spans="1:51" customFormat="1" x14ac:dyDescent="0.25">
      <c r="A19099" s="6"/>
      <c r="J19099" s="6"/>
      <c r="M19099" s="7"/>
      <c r="T19099" s="6"/>
      <c r="AE19099" s="4"/>
      <c r="AF19099" s="4"/>
      <c r="AG19099" s="6"/>
      <c r="AY19099" s="4"/>
    </row>
    <row r="19100" spans="1:51" customFormat="1" x14ac:dyDescent="0.25">
      <c r="A19100" s="6"/>
      <c r="J19100" s="6"/>
      <c r="M19100" s="7"/>
      <c r="T19100" s="6"/>
      <c r="AE19100" s="4"/>
      <c r="AF19100" s="4"/>
      <c r="AG19100" s="6"/>
      <c r="AY19100" s="4"/>
    </row>
    <row r="19101" spans="1:51" customFormat="1" x14ac:dyDescent="0.25">
      <c r="A19101" s="6"/>
      <c r="J19101" s="6"/>
      <c r="M19101" s="7"/>
      <c r="T19101" s="6"/>
      <c r="AE19101" s="4"/>
      <c r="AF19101" s="4"/>
      <c r="AG19101" s="6"/>
      <c r="AY19101" s="4"/>
    </row>
    <row r="19102" spans="1:51" customFormat="1" x14ac:dyDescent="0.25">
      <c r="A19102" s="6"/>
      <c r="J19102" s="6"/>
      <c r="M19102" s="7"/>
      <c r="T19102" s="6"/>
      <c r="AE19102" s="4"/>
      <c r="AF19102" s="4"/>
      <c r="AG19102" s="6"/>
      <c r="AY19102" s="4"/>
    </row>
    <row r="19103" spans="1:51" customFormat="1" x14ac:dyDescent="0.25">
      <c r="A19103" s="6"/>
      <c r="J19103" s="6"/>
      <c r="M19103" s="7"/>
      <c r="T19103" s="6"/>
      <c r="AE19103" s="4"/>
      <c r="AF19103" s="4"/>
      <c r="AG19103" s="6"/>
      <c r="AY19103" s="4"/>
    </row>
    <row r="19104" spans="1:51" customFormat="1" x14ac:dyDescent="0.25">
      <c r="A19104" s="6"/>
      <c r="J19104" s="6"/>
      <c r="M19104" s="7"/>
      <c r="T19104" s="6"/>
      <c r="AE19104" s="4"/>
      <c r="AF19104" s="4"/>
      <c r="AG19104" s="6"/>
      <c r="AY19104" s="4"/>
    </row>
    <row r="19105" spans="1:51" customFormat="1" x14ac:dyDescent="0.25">
      <c r="A19105" s="6"/>
      <c r="J19105" s="6"/>
      <c r="M19105" s="7"/>
      <c r="T19105" s="6"/>
      <c r="AE19105" s="4"/>
      <c r="AF19105" s="4"/>
      <c r="AG19105" s="6"/>
      <c r="AY19105" s="4"/>
    </row>
    <row r="19106" spans="1:51" customFormat="1" x14ac:dyDescent="0.25">
      <c r="A19106" s="6"/>
      <c r="J19106" s="6"/>
      <c r="M19106" s="7"/>
      <c r="T19106" s="6"/>
      <c r="AE19106" s="4"/>
      <c r="AF19106" s="4"/>
      <c r="AG19106" s="6"/>
      <c r="AY19106" s="4"/>
    </row>
    <row r="19107" spans="1:51" customFormat="1" x14ac:dyDescent="0.25">
      <c r="A19107" s="6"/>
      <c r="J19107" s="6"/>
      <c r="M19107" s="7"/>
      <c r="T19107" s="6"/>
      <c r="AE19107" s="4"/>
      <c r="AF19107" s="4"/>
      <c r="AG19107" s="6"/>
      <c r="AY19107" s="4"/>
    </row>
    <row r="19108" spans="1:51" customFormat="1" x14ac:dyDescent="0.25">
      <c r="A19108" s="6"/>
      <c r="J19108" s="6"/>
      <c r="M19108" s="7"/>
      <c r="T19108" s="6"/>
      <c r="AE19108" s="4"/>
      <c r="AF19108" s="4"/>
      <c r="AG19108" s="6"/>
      <c r="AY19108" s="4"/>
    </row>
    <row r="19109" spans="1:51" customFormat="1" x14ac:dyDescent="0.25">
      <c r="A19109" s="6"/>
      <c r="J19109" s="6"/>
      <c r="M19109" s="7"/>
      <c r="T19109" s="6"/>
      <c r="AE19109" s="4"/>
      <c r="AF19109" s="4"/>
      <c r="AG19109" s="6"/>
      <c r="AY19109" s="4"/>
    </row>
    <row r="19110" spans="1:51" customFormat="1" x14ac:dyDescent="0.25">
      <c r="A19110" s="6"/>
      <c r="J19110" s="6"/>
      <c r="M19110" s="7"/>
      <c r="T19110" s="6"/>
      <c r="AE19110" s="4"/>
      <c r="AF19110" s="4"/>
      <c r="AG19110" s="6"/>
      <c r="AY19110" s="4"/>
    </row>
    <row r="19111" spans="1:51" customFormat="1" x14ac:dyDescent="0.25">
      <c r="A19111" s="6"/>
      <c r="J19111" s="6"/>
      <c r="M19111" s="7"/>
      <c r="T19111" s="6"/>
      <c r="AE19111" s="4"/>
      <c r="AF19111" s="4"/>
      <c r="AG19111" s="6"/>
      <c r="AY19111" s="4"/>
    </row>
    <row r="19112" spans="1:51" customFormat="1" x14ac:dyDescent="0.25">
      <c r="A19112" s="6"/>
      <c r="J19112" s="6"/>
      <c r="M19112" s="7"/>
      <c r="T19112" s="6"/>
      <c r="AE19112" s="4"/>
      <c r="AF19112" s="4"/>
      <c r="AG19112" s="6"/>
      <c r="AY19112" s="4"/>
    </row>
    <row r="19113" spans="1:51" customFormat="1" x14ac:dyDescent="0.25">
      <c r="A19113" s="6"/>
      <c r="J19113" s="6"/>
      <c r="M19113" s="7"/>
      <c r="T19113" s="6"/>
      <c r="AE19113" s="4"/>
      <c r="AF19113" s="4"/>
      <c r="AG19113" s="6"/>
      <c r="AY19113" s="4"/>
    </row>
    <row r="19114" spans="1:51" customFormat="1" x14ac:dyDescent="0.25">
      <c r="A19114" s="6"/>
      <c r="J19114" s="6"/>
      <c r="M19114" s="7"/>
      <c r="T19114" s="6"/>
      <c r="AE19114" s="4"/>
      <c r="AF19114" s="4"/>
      <c r="AG19114" s="6"/>
      <c r="AY19114" s="4"/>
    </row>
    <row r="19115" spans="1:51" customFormat="1" x14ac:dyDescent="0.25">
      <c r="A19115" s="6"/>
      <c r="J19115" s="6"/>
      <c r="M19115" s="7"/>
      <c r="T19115" s="6"/>
      <c r="AE19115" s="4"/>
      <c r="AF19115" s="4"/>
      <c r="AG19115" s="6"/>
      <c r="AY19115" s="4"/>
    </row>
    <row r="19116" spans="1:51" customFormat="1" x14ac:dyDescent="0.25">
      <c r="A19116" s="6"/>
      <c r="J19116" s="6"/>
      <c r="M19116" s="7"/>
      <c r="T19116" s="6"/>
      <c r="AE19116" s="4"/>
      <c r="AF19116" s="4"/>
      <c r="AG19116" s="6"/>
      <c r="AY19116" s="4"/>
    </row>
    <row r="19117" spans="1:51" customFormat="1" x14ac:dyDescent="0.25">
      <c r="A19117" s="6"/>
      <c r="J19117" s="6"/>
      <c r="M19117" s="7"/>
      <c r="T19117" s="6"/>
      <c r="AE19117" s="4"/>
      <c r="AF19117" s="4"/>
      <c r="AG19117" s="6"/>
      <c r="AY19117" s="4"/>
    </row>
    <row r="19118" spans="1:51" customFormat="1" x14ac:dyDescent="0.25">
      <c r="A19118" s="6"/>
      <c r="J19118" s="6"/>
      <c r="M19118" s="7"/>
      <c r="T19118" s="6"/>
      <c r="AE19118" s="4"/>
      <c r="AF19118" s="4"/>
      <c r="AG19118" s="6"/>
      <c r="AY19118" s="4"/>
    </row>
    <row r="19119" spans="1:51" customFormat="1" x14ac:dyDescent="0.25">
      <c r="A19119" s="6"/>
      <c r="J19119" s="6"/>
      <c r="M19119" s="7"/>
      <c r="T19119" s="6"/>
      <c r="AE19119" s="4"/>
      <c r="AF19119" s="4"/>
      <c r="AG19119" s="6"/>
      <c r="AY19119" s="4"/>
    </row>
    <row r="19120" spans="1:51" customFormat="1" x14ac:dyDescent="0.25">
      <c r="A19120" s="6"/>
      <c r="J19120" s="6"/>
      <c r="M19120" s="7"/>
      <c r="T19120" s="6"/>
      <c r="AE19120" s="4"/>
      <c r="AF19120" s="4"/>
      <c r="AG19120" s="6"/>
      <c r="AY19120" s="4"/>
    </row>
    <row r="19121" spans="1:51" customFormat="1" x14ac:dyDescent="0.25">
      <c r="A19121" s="6"/>
      <c r="J19121" s="6"/>
      <c r="M19121" s="7"/>
      <c r="T19121" s="6"/>
      <c r="AE19121" s="4"/>
      <c r="AF19121" s="4"/>
      <c r="AG19121" s="6"/>
      <c r="AY19121" s="4"/>
    </row>
    <row r="19122" spans="1:51" customFormat="1" x14ac:dyDescent="0.25">
      <c r="A19122" s="6"/>
      <c r="J19122" s="6"/>
      <c r="M19122" s="7"/>
      <c r="T19122" s="6"/>
      <c r="AE19122" s="4"/>
      <c r="AF19122" s="4"/>
      <c r="AG19122" s="6"/>
      <c r="AY19122" s="4"/>
    </row>
    <row r="19123" spans="1:51" customFormat="1" x14ac:dyDescent="0.25">
      <c r="A19123" s="6"/>
      <c r="J19123" s="6"/>
      <c r="M19123" s="7"/>
      <c r="T19123" s="6"/>
      <c r="AE19123" s="4"/>
      <c r="AF19123" s="4"/>
      <c r="AG19123" s="6"/>
      <c r="AY19123" s="4"/>
    </row>
    <row r="19124" spans="1:51" customFormat="1" x14ac:dyDescent="0.25">
      <c r="A19124" s="6"/>
      <c r="J19124" s="6"/>
      <c r="M19124" s="7"/>
      <c r="T19124" s="6"/>
      <c r="AE19124" s="4"/>
      <c r="AF19124" s="4"/>
      <c r="AG19124" s="6"/>
      <c r="AY19124" s="4"/>
    </row>
    <row r="19125" spans="1:51" customFormat="1" x14ac:dyDescent="0.25">
      <c r="A19125" s="6"/>
      <c r="J19125" s="6"/>
      <c r="M19125" s="7"/>
      <c r="T19125" s="6"/>
      <c r="AE19125" s="4"/>
      <c r="AF19125" s="4"/>
      <c r="AG19125" s="6"/>
      <c r="AY19125" s="4"/>
    </row>
    <row r="19126" spans="1:51" customFormat="1" x14ac:dyDescent="0.25">
      <c r="A19126" s="6"/>
      <c r="J19126" s="6"/>
      <c r="M19126" s="7"/>
      <c r="T19126" s="6"/>
      <c r="AE19126" s="4"/>
      <c r="AF19126" s="4"/>
      <c r="AG19126" s="6"/>
      <c r="AY19126" s="4"/>
    </row>
    <row r="19127" spans="1:51" customFormat="1" x14ac:dyDescent="0.25">
      <c r="A19127" s="6"/>
      <c r="J19127" s="6"/>
      <c r="M19127" s="7"/>
      <c r="T19127" s="6"/>
      <c r="AE19127" s="4"/>
      <c r="AF19127" s="4"/>
      <c r="AG19127" s="6"/>
      <c r="AY19127" s="4"/>
    </row>
    <row r="19128" spans="1:51" customFormat="1" x14ac:dyDescent="0.25">
      <c r="A19128" s="6"/>
      <c r="J19128" s="6"/>
      <c r="M19128" s="7"/>
      <c r="T19128" s="6"/>
      <c r="AE19128" s="4"/>
      <c r="AF19128" s="4"/>
      <c r="AG19128" s="6"/>
      <c r="AY19128" s="4"/>
    </row>
    <row r="19129" spans="1:51" customFormat="1" x14ac:dyDescent="0.25">
      <c r="A19129" s="6"/>
      <c r="J19129" s="6"/>
      <c r="M19129" s="7"/>
      <c r="T19129" s="6"/>
      <c r="AE19129" s="4"/>
      <c r="AF19129" s="4"/>
      <c r="AG19129" s="6"/>
      <c r="AY19129" s="4"/>
    </row>
    <row r="19130" spans="1:51" customFormat="1" x14ac:dyDescent="0.25">
      <c r="A19130" s="6"/>
      <c r="J19130" s="6"/>
      <c r="M19130" s="7"/>
      <c r="T19130" s="6"/>
      <c r="AE19130" s="4"/>
      <c r="AF19130" s="4"/>
      <c r="AG19130" s="6"/>
      <c r="AY19130" s="4"/>
    </row>
    <row r="19131" spans="1:51" customFormat="1" x14ac:dyDescent="0.25">
      <c r="A19131" s="6"/>
      <c r="J19131" s="6"/>
      <c r="M19131" s="7"/>
      <c r="T19131" s="6"/>
      <c r="AE19131" s="4"/>
      <c r="AF19131" s="4"/>
      <c r="AG19131" s="6"/>
      <c r="AY19131" s="4"/>
    </row>
    <row r="19132" spans="1:51" customFormat="1" x14ac:dyDescent="0.25">
      <c r="A19132" s="6"/>
      <c r="J19132" s="6"/>
      <c r="M19132" s="7"/>
      <c r="T19132" s="6"/>
      <c r="AE19132" s="4"/>
      <c r="AF19132" s="4"/>
      <c r="AG19132" s="6"/>
      <c r="AY19132" s="4"/>
    </row>
    <row r="19133" spans="1:51" customFormat="1" x14ac:dyDescent="0.25">
      <c r="A19133" s="6"/>
      <c r="J19133" s="6"/>
      <c r="M19133" s="7"/>
      <c r="T19133" s="6"/>
      <c r="AE19133" s="4"/>
      <c r="AF19133" s="4"/>
      <c r="AG19133" s="6"/>
      <c r="AY19133" s="4"/>
    </row>
    <row r="19134" spans="1:51" customFormat="1" x14ac:dyDescent="0.25">
      <c r="A19134" s="6"/>
      <c r="J19134" s="6"/>
      <c r="M19134" s="7"/>
      <c r="T19134" s="6"/>
      <c r="AE19134" s="4"/>
      <c r="AF19134" s="4"/>
      <c r="AG19134" s="6"/>
      <c r="AY19134" s="4"/>
    </row>
    <row r="19135" spans="1:51" customFormat="1" x14ac:dyDescent="0.25">
      <c r="A19135" s="6"/>
      <c r="J19135" s="6"/>
      <c r="M19135" s="7"/>
      <c r="T19135" s="6"/>
      <c r="AE19135" s="4"/>
      <c r="AF19135" s="4"/>
      <c r="AG19135" s="6"/>
      <c r="AY19135" s="4"/>
    </row>
    <row r="19136" spans="1:51" customFormat="1" x14ac:dyDescent="0.25">
      <c r="A19136" s="6"/>
      <c r="J19136" s="6"/>
      <c r="M19136" s="7"/>
      <c r="T19136" s="6"/>
      <c r="AE19136" s="4"/>
      <c r="AF19136" s="4"/>
      <c r="AG19136" s="6"/>
      <c r="AY19136" s="4"/>
    </row>
    <row r="19137" spans="1:51" customFormat="1" x14ac:dyDescent="0.25">
      <c r="A19137" s="6"/>
      <c r="J19137" s="6"/>
      <c r="M19137" s="7"/>
      <c r="T19137" s="6"/>
      <c r="AE19137" s="4"/>
      <c r="AF19137" s="4"/>
      <c r="AG19137" s="6"/>
      <c r="AY19137" s="4"/>
    </row>
    <row r="19138" spans="1:51" customFormat="1" x14ac:dyDescent="0.25">
      <c r="A19138" s="6"/>
      <c r="J19138" s="6"/>
      <c r="M19138" s="7"/>
      <c r="T19138" s="6"/>
      <c r="AE19138" s="4"/>
      <c r="AF19138" s="4"/>
      <c r="AG19138" s="6"/>
      <c r="AY19138" s="4"/>
    </row>
    <row r="19139" spans="1:51" customFormat="1" x14ac:dyDescent="0.25">
      <c r="A19139" s="6"/>
      <c r="J19139" s="6"/>
      <c r="M19139" s="7"/>
      <c r="T19139" s="6"/>
      <c r="AE19139" s="4"/>
      <c r="AF19139" s="4"/>
      <c r="AG19139" s="6"/>
      <c r="AY19139" s="4"/>
    </row>
    <row r="19140" spans="1:51" customFormat="1" x14ac:dyDescent="0.25">
      <c r="A19140" s="6"/>
      <c r="J19140" s="6"/>
      <c r="M19140" s="7"/>
      <c r="T19140" s="6"/>
      <c r="AE19140" s="4"/>
      <c r="AF19140" s="4"/>
      <c r="AG19140" s="6"/>
      <c r="AY19140" s="4"/>
    </row>
    <row r="19141" spans="1:51" customFormat="1" x14ac:dyDescent="0.25">
      <c r="A19141" s="6"/>
      <c r="J19141" s="6"/>
      <c r="M19141" s="7"/>
      <c r="T19141" s="6"/>
      <c r="AE19141" s="4"/>
      <c r="AF19141" s="4"/>
      <c r="AG19141" s="6"/>
      <c r="AY19141" s="4"/>
    </row>
    <row r="19142" spans="1:51" customFormat="1" x14ac:dyDescent="0.25">
      <c r="A19142" s="6"/>
      <c r="J19142" s="6"/>
      <c r="M19142" s="7"/>
      <c r="T19142" s="6"/>
      <c r="AE19142" s="4"/>
      <c r="AF19142" s="4"/>
      <c r="AG19142" s="6"/>
      <c r="AY19142" s="4"/>
    </row>
    <row r="19143" spans="1:51" customFormat="1" x14ac:dyDescent="0.25">
      <c r="A19143" s="6"/>
      <c r="J19143" s="6"/>
      <c r="M19143" s="7"/>
      <c r="T19143" s="6"/>
      <c r="AE19143" s="4"/>
      <c r="AF19143" s="4"/>
      <c r="AG19143" s="6"/>
      <c r="AY19143" s="4"/>
    </row>
    <row r="19144" spans="1:51" customFormat="1" x14ac:dyDescent="0.25">
      <c r="A19144" s="6"/>
      <c r="J19144" s="6"/>
      <c r="M19144" s="7"/>
      <c r="T19144" s="6"/>
      <c r="AE19144" s="4"/>
      <c r="AF19144" s="4"/>
      <c r="AG19144" s="6"/>
      <c r="AY19144" s="4"/>
    </row>
    <row r="19145" spans="1:51" customFormat="1" x14ac:dyDescent="0.25">
      <c r="A19145" s="6"/>
      <c r="J19145" s="6"/>
      <c r="M19145" s="7"/>
      <c r="T19145" s="6"/>
      <c r="AE19145" s="4"/>
      <c r="AF19145" s="4"/>
      <c r="AG19145" s="6"/>
      <c r="AY19145" s="4"/>
    </row>
    <row r="19146" spans="1:51" customFormat="1" x14ac:dyDescent="0.25">
      <c r="A19146" s="6"/>
      <c r="J19146" s="6"/>
      <c r="M19146" s="7"/>
      <c r="T19146" s="6"/>
      <c r="AE19146" s="4"/>
      <c r="AF19146" s="4"/>
      <c r="AG19146" s="6"/>
      <c r="AY19146" s="4"/>
    </row>
    <row r="19147" spans="1:51" customFormat="1" x14ac:dyDescent="0.25">
      <c r="A19147" s="6"/>
      <c r="J19147" s="6"/>
      <c r="M19147" s="7"/>
      <c r="T19147" s="6"/>
      <c r="AE19147" s="4"/>
      <c r="AF19147" s="4"/>
      <c r="AG19147" s="6"/>
      <c r="AY19147" s="4"/>
    </row>
    <row r="19148" spans="1:51" customFormat="1" x14ac:dyDescent="0.25">
      <c r="A19148" s="6"/>
      <c r="J19148" s="6"/>
      <c r="M19148" s="7"/>
      <c r="T19148" s="6"/>
      <c r="AE19148" s="4"/>
      <c r="AF19148" s="4"/>
      <c r="AG19148" s="6"/>
      <c r="AY19148" s="4"/>
    </row>
    <row r="19149" spans="1:51" customFormat="1" x14ac:dyDescent="0.25">
      <c r="A19149" s="6"/>
      <c r="J19149" s="6"/>
      <c r="M19149" s="7"/>
      <c r="T19149" s="6"/>
      <c r="AE19149" s="4"/>
      <c r="AF19149" s="4"/>
      <c r="AG19149" s="6"/>
      <c r="AY19149" s="4"/>
    </row>
    <row r="19150" spans="1:51" customFormat="1" x14ac:dyDescent="0.25">
      <c r="A19150" s="6"/>
      <c r="J19150" s="6"/>
      <c r="M19150" s="7"/>
      <c r="T19150" s="6"/>
      <c r="AE19150" s="4"/>
      <c r="AF19150" s="4"/>
      <c r="AG19150" s="6"/>
      <c r="AY19150" s="4"/>
    </row>
    <row r="19151" spans="1:51" customFormat="1" x14ac:dyDescent="0.25">
      <c r="A19151" s="6"/>
      <c r="J19151" s="6"/>
      <c r="M19151" s="7"/>
      <c r="T19151" s="6"/>
      <c r="AE19151" s="4"/>
      <c r="AF19151" s="4"/>
      <c r="AG19151" s="6"/>
      <c r="AY19151" s="4"/>
    </row>
    <row r="19152" spans="1:51" customFormat="1" x14ac:dyDescent="0.25">
      <c r="A19152" s="6"/>
      <c r="J19152" s="6"/>
      <c r="M19152" s="7"/>
      <c r="T19152" s="6"/>
      <c r="AE19152" s="4"/>
      <c r="AF19152" s="4"/>
      <c r="AG19152" s="6"/>
      <c r="AY19152" s="4"/>
    </row>
    <row r="19153" spans="1:51" customFormat="1" x14ac:dyDescent="0.25">
      <c r="A19153" s="6"/>
      <c r="J19153" s="6"/>
      <c r="M19153" s="7"/>
      <c r="T19153" s="6"/>
      <c r="AE19153" s="4"/>
      <c r="AF19153" s="4"/>
      <c r="AG19153" s="6"/>
      <c r="AY19153" s="4"/>
    </row>
    <row r="19154" spans="1:51" customFormat="1" x14ac:dyDescent="0.25">
      <c r="A19154" s="6"/>
      <c r="J19154" s="6"/>
      <c r="M19154" s="7"/>
      <c r="T19154" s="6"/>
      <c r="AE19154" s="4"/>
      <c r="AF19154" s="4"/>
      <c r="AG19154" s="6"/>
      <c r="AY19154" s="4"/>
    </row>
    <row r="19155" spans="1:51" customFormat="1" x14ac:dyDescent="0.25">
      <c r="A19155" s="6"/>
      <c r="J19155" s="6"/>
      <c r="M19155" s="7"/>
      <c r="T19155" s="6"/>
      <c r="AE19155" s="4"/>
      <c r="AF19155" s="4"/>
      <c r="AG19155" s="6"/>
      <c r="AY19155" s="4"/>
    </row>
    <row r="19156" spans="1:51" customFormat="1" x14ac:dyDescent="0.25">
      <c r="A19156" s="6"/>
      <c r="J19156" s="6"/>
      <c r="M19156" s="7"/>
      <c r="T19156" s="6"/>
      <c r="AE19156" s="4"/>
      <c r="AF19156" s="4"/>
      <c r="AG19156" s="6"/>
      <c r="AY19156" s="4"/>
    </row>
    <row r="19157" spans="1:51" customFormat="1" x14ac:dyDescent="0.25">
      <c r="A19157" s="6"/>
      <c r="J19157" s="6"/>
      <c r="M19157" s="7"/>
      <c r="T19157" s="6"/>
      <c r="AE19157" s="4"/>
      <c r="AF19157" s="4"/>
      <c r="AG19157" s="6"/>
      <c r="AY19157" s="4"/>
    </row>
    <row r="19158" spans="1:51" customFormat="1" x14ac:dyDescent="0.25">
      <c r="A19158" s="6"/>
      <c r="J19158" s="6"/>
      <c r="M19158" s="7"/>
      <c r="T19158" s="6"/>
      <c r="AE19158" s="4"/>
      <c r="AF19158" s="4"/>
      <c r="AG19158" s="6"/>
      <c r="AY19158" s="4"/>
    </row>
    <row r="19159" spans="1:51" customFormat="1" x14ac:dyDescent="0.25">
      <c r="A19159" s="6"/>
      <c r="J19159" s="6"/>
      <c r="M19159" s="7"/>
      <c r="T19159" s="6"/>
      <c r="AE19159" s="4"/>
      <c r="AF19159" s="4"/>
      <c r="AG19159" s="6"/>
      <c r="AY19159" s="4"/>
    </row>
    <row r="19160" spans="1:51" customFormat="1" x14ac:dyDescent="0.25">
      <c r="A19160" s="6"/>
      <c r="J19160" s="6"/>
      <c r="M19160" s="7"/>
      <c r="T19160" s="6"/>
      <c r="AE19160" s="4"/>
      <c r="AF19160" s="4"/>
      <c r="AG19160" s="6"/>
      <c r="AY19160" s="4"/>
    </row>
    <row r="19161" spans="1:51" customFormat="1" x14ac:dyDescent="0.25">
      <c r="A19161" s="6"/>
      <c r="J19161" s="6"/>
      <c r="M19161" s="7"/>
      <c r="T19161" s="6"/>
      <c r="AE19161" s="4"/>
      <c r="AF19161" s="4"/>
      <c r="AG19161" s="6"/>
      <c r="AY19161" s="4"/>
    </row>
    <row r="19162" spans="1:51" customFormat="1" x14ac:dyDescent="0.25">
      <c r="A19162" s="6"/>
      <c r="J19162" s="6"/>
      <c r="M19162" s="7"/>
      <c r="T19162" s="6"/>
      <c r="AE19162" s="4"/>
      <c r="AF19162" s="4"/>
      <c r="AG19162" s="6"/>
      <c r="AY19162" s="4"/>
    </row>
    <row r="19163" spans="1:51" customFormat="1" x14ac:dyDescent="0.25">
      <c r="A19163" s="6"/>
      <c r="J19163" s="6"/>
      <c r="M19163" s="7"/>
      <c r="T19163" s="6"/>
      <c r="AE19163" s="4"/>
      <c r="AF19163" s="4"/>
      <c r="AG19163" s="6"/>
      <c r="AY19163" s="4"/>
    </row>
    <row r="19164" spans="1:51" customFormat="1" x14ac:dyDescent="0.25">
      <c r="A19164" s="6"/>
      <c r="J19164" s="6"/>
      <c r="M19164" s="7"/>
      <c r="T19164" s="6"/>
      <c r="AE19164" s="4"/>
      <c r="AF19164" s="4"/>
      <c r="AG19164" s="6"/>
      <c r="AY19164" s="4"/>
    </row>
    <row r="19165" spans="1:51" customFormat="1" x14ac:dyDescent="0.25">
      <c r="A19165" s="6"/>
      <c r="J19165" s="6"/>
      <c r="M19165" s="7"/>
      <c r="T19165" s="6"/>
      <c r="AE19165" s="4"/>
      <c r="AF19165" s="4"/>
      <c r="AG19165" s="6"/>
      <c r="AY19165" s="4"/>
    </row>
    <row r="19166" spans="1:51" customFormat="1" x14ac:dyDescent="0.25">
      <c r="A19166" s="6"/>
      <c r="J19166" s="6"/>
      <c r="M19166" s="7"/>
      <c r="T19166" s="6"/>
      <c r="AE19166" s="4"/>
      <c r="AF19166" s="4"/>
      <c r="AG19166" s="6"/>
      <c r="AY19166" s="4"/>
    </row>
    <row r="19167" spans="1:51" customFormat="1" x14ac:dyDescent="0.25">
      <c r="A19167" s="6"/>
      <c r="J19167" s="6"/>
      <c r="M19167" s="7"/>
      <c r="T19167" s="6"/>
      <c r="AE19167" s="4"/>
      <c r="AF19167" s="4"/>
      <c r="AG19167" s="6"/>
      <c r="AY19167" s="4"/>
    </row>
    <row r="19168" spans="1:51" customFormat="1" x14ac:dyDescent="0.25">
      <c r="A19168" s="6"/>
      <c r="J19168" s="6"/>
      <c r="M19168" s="7"/>
      <c r="T19168" s="6"/>
      <c r="AE19168" s="4"/>
      <c r="AF19168" s="4"/>
      <c r="AG19168" s="6"/>
      <c r="AY19168" s="4"/>
    </row>
    <row r="19169" spans="1:51" customFormat="1" x14ac:dyDescent="0.25">
      <c r="A19169" s="6"/>
      <c r="J19169" s="6"/>
      <c r="M19169" s="7"/>
      <c r="T19169" s="6"/>
      <c r="AE19169" s="4"/>
      <c r="AF19169" s="4"/>
      <c r="AG19169" s="6"/>
      <c r="AY19169" s="4"/>
    </row>
    <row r="19170" spans="1:51" customFormat="1" x14ac:dyDescent="0.25">
      <c r="A19170" s="6"/>
      <c r="J19170" s="6"/>
      <c r="M19170" s="7"/>
      <c r="T19170" s="6"/>
      <c r="AE19170" s="4"/>
      <c r="AF19170" s="4"/>
      <c r="AG19170" s="6"/>
      <c r="AY19170" s="4"/>
    </row>
    <row r="19171" spans="1:51" customFormat="1" x14ac:dyDescent="0.25">
      <c r="A19171" s="6"/>
      <c r="J19171" s="6"/>
      <c r="M19171" s="7"/>
      <c r="T19171" s="6"/>
      <c r="AE19171" s="4"/>
      <c r="AF19171" s="4"/>
      <c r="AG19171" s="6"/>
      <c r="AY19171" s="4"/>
    </row>
    <row r="19172" spans="1:51" customFormat="1" x14ac:dyDescent="0.25">
      <c r="A19172" s="6"/>
      <c r="J19172" s="6"/>
      <c r="M19172" s="7"/>
      <c r="T19172" s="6"/>
      <c r="AE19172" s="4"/>
      <c r="AF19172" s="4"/>
      <c r="AG19172" s="6"/>
      <c r="AY19172" s="4"/>
    </row>
    <row r="19173" spans="1:51" customFormat="1" x14ac:dyDescent="0.25">
      <c r="A19173" s="6"/>
      <c r="J19173" s="6"/>
      <c r="M19173" s="7"/>
      <c r="T19173" s="6"/>
      <c r="AE19173" s="4"/>
      <c r="AF19173" s="4"/>
      <c r="AG19173" s="6"/>
      <c r="AY19173" s="4"/>
    </row>
    <row r="19174" spans="1:51" customFormat="1" x14ac:dyDescent="0.25">
      <c r="A19174" s="6"/>
      <c r="J19174" s="6"/>
      <c r="M19174" s="7"/>
      <c r="T19174" s="6"/>
      <c r="AE19174" s="4"/>
      <c r="AF19174" s="4"/>
      <c r="AG19174" s="6"/>
      <c r="AY19174" s="4"/>
    </row>
    <row r="19175" spans="1:51" customFormat="1" x14ac:dyDescent="0.25">
      <c r="A19175" s="6"/>
      <c r="J19175" s="6"/>
      <c r="M19175" s="7"/>
      <c r="T19175" s="6"/>
      <c r="AE19175" s="4"/>
      <c r="AF19175" s="4"/>
      <c r="AG19175" s="6"/>
      <c r="AY19175" s="4"/>
    </row>
    <row r="19176" spans="1:51" customFormat="1" x14ac:dyDescent="0.25">
      <c r="A19176" s="6"/>
      <c r="J19176" s="6"/>
      <c r="M19176" s="7"/>
      <c r="T19176" s="6"/>
      <c r="AE19176" s="4"/>
      <c r="AF19176" s="4"/>
      <c r="AG19176" s="6"/>
      <c r="AY19176" s="4"/>
    </row>
    <row r="19177" spans="1:51" customFormat="1" x14ac:dyDescent="0.25">
      <c r="A19177" s="6"/>
      <c r="J19177" s="6"/>
      <c r="M19177" s="7"/>
      <c r="T19177" s="6"/>
      <c r="AE19177" s="4"/>
      <c r="AF19177" s="4"/>
      <c r="AG19177" s="6"/>
      <c r="AY19177" s="4"/>
    </row>
    <row r="19178" spans="1:51" customFormat="1" x14ac:dyDescent="0.25">
      <c r="A19178" s="6"/>
      <c r="J19178" s="6"/>
      <c r="M19178" s="7"/>
      <c r="T19178" s="6"/>
      <c r="AE19178" s="4"/>
      <c r="AF19178" s="4"/>
      <c r="AG19178" s="6"/>
      <c r="AY19178" s="4"/>
    </row>
    <row r="19179" spans="1:51" customFormat="1" x14ac:dyDescent="0.25">
      <c r="A19179" s="6"/>
      <c r="J19179" s="6"/>
      <c r="M19179" s="7"/>
      <c r="T19179" s="6"/>
      <c r="AE19179" s="4"/>
      <c r="AF19179" s="4"/>
      <c r="AG19179" s="6"/>
      <c r="AY19179" s="4"/>
    </row>
    <row r="19180" spans="1:51" customFormat="1" x14ac:dyDescent="0.25">
      <c r="A19180" s="6"/>
      <c r="J19180" s="6"/>
      <c r="M19180" s="7"/>
      <c r="T19180" s="6"/>
      <c r="AE19180" s="4"/>
      <c r="AF19180" s="4"/>
      <c r="AG19180" s="6"/>
      <c r="AY19180" s="4"/>
    </row>
    <row r="19181" spans="1:51" customFormat="1" x14ac:dyDescent="0.25">
      <c r="A19181" s="6"/>
      <c r="J19181" s="6"/>
      <c r="M19181" s="7"/>
      <c r="T19181" s="6"/>
      <c r="AE19181" s="4"/>
      <c r="AF19181" s="4"/>
      <c r="AG19181" s="6"/>
      <c r="AY19181" s="4"/>
    </row>
    <row r="19182" spans="1:51" customFormat="1" x14ac:dyDescent="0.25">
      <c r="A19182" s="6"/>
      <c r="J19182" s="6"/>
      <c r="M19182" s="7"/>
      <c r="T19182" s="6"/>
      <c r="AE19182" s="4"/>
      <c r="AF19182" s="4"/>
      <c r="AG19182" s="6"/>
      <c r="AY19182" s="4"/>
    </row>
    <row r="19183" spans="1:51" customFormat="1" x14ac:dyDescent="0.25">
      <c r="A19183" s="6"/>
      <c r="J19183" s="6"/>
      <c r="M19183" s="7"/>
      <c r="T19183" s="6"/>
      <c r="AE19183" s="4"/>
      <c r="AF19183" s="4"/>
      <c r="AG19183" s="6"/>
      <c r="AY19183" s="4"/>
    </row>
    <row r="19184" spans="1:51" customFormat="1" x14ac:dyDescent="0.25">
      <c r="A19184" s="6"/>
      <c r="J19184" s="6"/>
      <c r="M19184" s="7"/>
      <c r="T19184" s="6"/>
      <c r="AE19184" s="4"/>
      <c r="AF19184" s="4"/>
      <c r="AG19184" s="6"/>
      <c r="AY19184" s="4"/>
    </row>
    <row r="19185" spans="1:51" customFormat="1" x14ac:dyDescent="0.25">
      <c r="A19185" s="6"/>
      <c r="J19185" s="6"/>
      <c r="M19185" s="7"/>
      <c r="T19185" s="6"/>
      <c r="AE19185" s="4"/>
      <c r="AF19185" s="4"/>
      <c r="AG19185" s="6"/>
      <c r="AY19185" s="4"/>
    </row>
    <row r="19186" spans="1:51" customFormat="1" x14ac:dyDescent="0.25">
      <c r="A19186" s="6"/>
      <c r="J19186" s="6"/>
      <c r="M19186" s="7"/>
      <c r="T19186" s="6"/>
      <c r="AE19186" s="4"/>
      <c r="AF19186" s="4"/>
      <c r="AG19186" s="6"/>
      <c r="AY19186" s="4"/>
    </row>
    <row r="19187" spans="1:51" customFormat="1" x14ac:dyDescent="0.25">
      <c r="A19187" s="6"/>
      <c r="J19187" s="6"/>
      <c r="M19187" s="7"/>
      <c r="T19187" s="6"/>
      <c r="AE19187" s="4"/>
      <c r="AF19187" s="4"/>
      <c r="AG19187" s="6"/>
      <c r="AY19187" s="4"/>
    </row>
    <row r="19188" spans="1:51" customFormat="1" x14ac:dyDescent="0.25">
      <c r="A19188" s="6"/>
      <c r="J19188" s="6"/>
      <c r="M19188" s="7"/>
      <c r="T19188" s="6"/>
      <c r="AE19188" s="4"/>
      <c r="AF19188" s="4"/>
      <c r="AG19188" s="6"/>
      <c r="AY19188" s="4"/>
    </row>
    <row r="19189" spans="1:51" customFormat="1" x14ac:dyDescent="0.25">
      <c r="A19189" s="6"/>
      <c r="J19189" s="6"/>
      <c r="M19189" s="7"/>
      <c r="T19189" s="6"/>
      <c r="AE19189" s="4"/>
      <c r="AF19189" s="4"/>
      <c r="AG19189" s="6"/>
      <c r="AY19189" s="4"/>
    </row>
    <row r="19190" spans="1:51" customFormat="1" x14ac:dyDescent="0.25">
      <c r="A19190" s="6"/>
      <c r="J19190" s="6"/>
      <c r="M19190" s="7"/>
      <c r="T19190" s="6"/>
      <c r="AE19190" s="4"/>
      <c r="AF19190" s="4"/>
      <c r="AG19190" s="6"/>
      <c r="AY19190" s="4"/>
    </row>
    <row r="19191" spans="1:51" customFormat="1" x14ac:dyDescent="0.25">
      <c r="A19191" s="6"/>
      <c r="J19191" s="6"/>
      <c r="M19191" s="7"/>
      <c r="T19191" s="6"/>
      <c r="AE19191" s="4"/>
      <c r="AF19191" s="4"/>
      <c r="AG19191" s="6"/>
      <c r="AY19191" s="4"/>
    </row>
    <row r="19192" spans="1:51" customFormat="1" x14ac:dyDescent="0.25">
      <c r="A19192" s="6"/>
      <c r="J19192" s="6"/>
      <c r="M19192" s="7"/>
      <c r="T19192" s="6"/>
      <c r="AE19192" s="4"/>
      <c r="AF19192" s="4"/>
      <c r="AG19192" s="6"/>
      <c r="AY19192" s="4"/>
    </row>
    <row r="19193" spans="1:51" customFormat="1" x14ac:dyDescent="0.25">
      <c r="A19193" s="6"/>
      <c r="J19193" s="6"/>
      <c r="M19193" s="7"/>
      <c r="T19193" s="6"/>
      <c r="AE19193" s="4"/>
      <c r="AF19193" s="4"/>
      <c r="AG19193" s="6"/>
      <c r="AY19193" s="4"/>
    </row>
    <row r="19194" spans="1:51" customFormat="1" x14ac:dyDescent="0.25">
      <c r="A19194" s="6"/>
      <c r="J19194" s="6"/>
      <c r="M19194" s="7"/>
      <c r="T19194" s="6"/>
      <c r="AE19194" s="4"/>
      <c r="AF19194" s="4"/>
      <c r="AG19194" s="6"/>
      <c r="AY19194" s="4"/>
    </row>
    <row r="19195" spans="1:51" customFormat="1" x14ac:dyDescent="0.25">
      <c r="A19195" s="6"/>
      <c r="J19195" s="6"/>
      <c r="M19195" s="7"/>
      <c r="T19195" s="6"/>
      <c r="AE19195" s="4"/>
      <c r="AF19195" s="4"/>
      <c r="AG19195" s="6"/>
      <c r="AY19195" s="4"/>
    </row>
    <row r="19196" spans="1:51" customFormat="1" x14ac:dyDescent="0.25">
      <c r="A19196" s="6"/>
      <c r="J19196" s="6"/>
      <c r="M19196" s="7"/>
      <c r="T19196" s="6"/>
      <c r="AE19196" s="4"/>
      <c r="AF19196" s="4"/>
      <c r="AG19196" s="6"/>
      <c r="AY19196" s="4"/>
    </row>
    <row r="19197" spans="1:51" customFormat="1" x14ac:dyDescent="0.25">
      <c r="A19197" s="6"/>
      <c r="J19197" s="6"/>
      <c r="M19197" s="7"/>
      <c r="T19197" s="6"/>
      <c r="AE19197" s="4"/>
      <c r="AF19197" s="4"/>
      <c r="AG19197" s="6"/>
      <c r="AY19197" s="4"/>
    </row>
    <row r="19198" spans="1:51" customFormat="1" x14ac:dyDescent="0.25">
      <c r="A19198" s="6"/>
      <c r="J19198" s="6"/>
      <c r="M19198" s="7"/>
      <c r="T19198" s="6"/>
      <c r="AE19198" s="4"/>
      <c r="AF19198" s="4"/>
      <c r="AG19198" s="6"/>
      <c r="AY19198" s="4"/>
    </row>
    <row r="19199" spans="1:51" customFormat="1" x14ac:dyDescent="0.25">
      <c r="A19199" s="6"/>
      <c r="J19199" s="6"/>
      <c r="M19199" s="7"/>
      <c r="T19199" s="6"/>
      <c r="AE19199" s="4"/>
      <c r="AF19199" s="4"/>
      <c r="AG19199" s="6"/>
      <c r="AY19199" s="4"/>
    </row>
    <row r="19200" spans="1:51" customFormat="1" x14ac:dyDescent="0.25">
      <c r="A19200" s="6"/>
      <c r="J19200" s="6"/>
      <c r="M19200" s="7"/>
      <c r="T19200" s="6"/>
      <c r="AE19200" s="4"/>
      <c r="AF19200" s="4"/>
      <c r="AG19200" s="6"/>
      <c r="AY19200" s="4"/>
    </row>
    <row r="19201" spans="1:51" customFormat="1" x14ac:dyDescent="0.25">
      <c r="A19201" s="6"/>
      <c r="J19201" s="6"/>
      <c r="M19201" s="7"/>
      <c r="T19201" s="6"/>
      <c r="AE19201" s="4"/>
      <c r="AF19201" s="4"/>
      <c r="AG19201" s="6"/>
      <c r="AY19201" s="4"/>
    </row>
    <row r="19202" spans="1:51" customFormat="1" x14ac:dyDescent="0.25">
      <c r="A19202" s="6"/>
      <c r="J19202" s="6"/>
      <c r="M19202" s="7"/>
      <c r="T19202" s="6"/>
      <c r="AE19202" s="4"/>
      <c r="AF19202" s="4"/>
      <c r="AG19202" s="6"/>
      <c r="AY19202" s="4"/>
    </row>
    <row r="19203" spans="1:51" customFormat="1" x14ac:dyDescent="0.25">
      <c r="A19203" s="6"/>
      <c r="J19203" s="6"/>
      <c r="M19203" s="7"/>
      <c r="T19203" s="6"/>
      <c r="AE19203" s="4"/>
      <c r="AF19203" s="4"/>
      <c r="AG19203" s="6"/>
      <c r="AY19203" s="4"/>
    </row>
    <row r="19204" spans="1:51" customFormat="1" x14ac:dyDescent="0.25">
      <c r="A19204" s="6"/>
      <c r="J19204" s="6"/>
      <c r="M19204" s="7"/>
      <c r="T19204" s="6"/>
      <c r="AE19204" s="4"/>
      <c r="AF19204" s="4"/>
      <c r="AG19204" s="6"/>
      <c r="AY19204" s="4"/>
    </row>
    <row r="19205" spans="1:51" customFormat="1" x14ac:dyDescent="0.25">
      <c r="A19205" s="6"/>
      <c r="J19205" s="6"/>
      <c r="M19205" s="7"/>
      <c r="T19205" s="6"/>
      <c r="AE19205" s="4"/>
      <c r="AF19205" s="4"/>
      <c r="AG19205" s="6"/>
      <c r="AY19205" s="4"/>
    </row>
    <row r="19206" spans="1:51" customFormat="1" x14ac:dyDescent="0.25">
      <c r="A19206" s="6"/>
      <c r="J19206" s="6"/>
      <c r="M19206" s="7"/>
      <c r="T19206" s="6"/>
      <c r="AE19206" s="4"/>
      <c r="AF19206" s="4"/>
      <c r="AG19206" s="6"/>
      <c r="AY19206" s="4"/>
    </row>
    <row r="19207" spans="1:51" customFormat="1" x14ac:dyDescent="0.25">
      <c r="A19207" s="6"/>
      <c r="J19207" s="6"/>
      <c r="M19207" s="7"/>
      <c r="T19207" s="6"/>
      <c r="AE19207" s="4"/>
      <c r="AF19207" s="4"/>
      <c r="AG19207" s="6"/>
      <c r="AY19207" s="4"/>
    </row>
    <row r="19208" spans="1:51" customFormat="1" x14ac:dyDescent="0.25">
      <c r="A19208" s="6"/>
      <c r="J19208" s="6"/>
      <c r="M19208" s="7"/>
      <c r="T19208" s="6"/>
      <c r="AE19208" s="4"/>
      <c r="AF19208" s="4"/>
      <c r="AG19208" s="6"/>
      <c r="AY19208" s="4"/>
    </row>
    <row r="19209" spans="1:51" customFormat="1" x14ac:dyDescent="0.25">
      <c r="A19209" s="6"/>
      <c r="J19209" s="6"/>
      <c r="M19209" s="7"/>
      <c r="T19209" s="6"/>
      <c r="AE19209" s="4"/>
      <c r="AF19209" s="4"/>
      <c r="AG19209" s="6"/>
      <c r="AY19209" s="4"/>
    </row>
    <row r="19210" spans="1:51" customFormat="1" x14ac:dyDescent="0.25">
      <c r="A19210" s="6"/>
      <c r="J19210" s="6"/>
      <c r="M19210" s="7"/>
      <c r="T19210" s="6"/>
      <c r="AE19210" s="4"/>
      <c r="AF19210" s="4"/>
      <c r="AG19210" s="6"/>
      <c r="AY19210" s="4"/>
    </row>
    <row r="19211" spans="1:51" customFormat="1" x14ac:dyDescent="0.25">
      <c r="A19211" s="6"/>
      <c r="J19211" s="6"/>
      <c r="M19211" s="7"/>
      <c r="T19211" s="6"/>
      <c r="AE19211" s="4"/>
      <c r="AF19211" s="4"/>
      <c r="AG19211" s="6"/>
      <c r="AY19211" s="4"/>
    </row>
    <row r="19212" spans="1:51" customFormat="1" x14ac:dyDescent="0.25">
      <c r="A19212" s="6"/>
      <c r="J19212" s="6"/>
      <c r="M19212" s="7"/>
      <c r="T19212" s="6"/>
      <c r="AE19212" s="4"/>
      <c r="AF19212" s="4"/>
      <c r="AG19212" s="6"/>
      <c r="AY19212" s="4"/>
    </row>
    <row r="19213" spans="1:51" customFormat="1" x14ac:dyDescent="0.25">
      <c r="A19213" s="6"/>
      <c r="J19213" s="6"/>
      <c r="M19213" s="7"/>
      <c r="T19213" s="6"/>
      <c r="AE19213" s="4"/>
      <c r="AF19213" s="4"/>
      <c r="AG19213" s="6"/>
      <c r="AY19213" s="4"/>
    </row>
    <row r="19214" spans="1:51" customFormat="1" x14ac:dyDescent="0.25">
      <c r="A19214" s="6"/>
      <c r="J19214" s="6"/>
      <c r="M19214" s="7"/>
      <c r="T19214" s="6"/>
      <c r="AE19214" s="4"/>
      <c r="AF19214" s="4"/>
      <c r="AG19214" s="6"/>
      <c r="AY19214" s="4"/>
    </row>
    <row r="19215" spans="1:51" customFormat="1" x14ac:dyDescent="0.25">
      <c r="A19215" s="6"/>
      <c r="J19215" s="6"/>
      <c r="M19215" s="7"/>
      <c r="T19215" s="6"/>
      <c r="AE19215" s="4"/>
      <c r="AF19215" s="4"/>
      <c r="AG19215" s="6"/>
      <c r="AY19215" s="4"/>
    </row>
    <row r="19216" spans="1:51" customFormat="1" x14ac:dyDescent="0.25">
      <c r="A19216" s="6"/>
      <c r="J19216" s="6"/>
      <c r="M19216" s="7"/>
      <c r="T19216" s="6"/>
      <c r="AE19216" s="4"/>
      <c r="AF19216" s="4"/>
      <c r="AG19216" s="6"/>
      <c r="AY19216" s="4"/>
    </row>
    <row r="19217" spans="1:51" customFormat="1" x14ac:dyDescent="0.25">
      <c r="A19217" s="6"/>
      <c r="J19217" s="6"/>
      <c r="M19217" s="7"/>
      <c r="T19217" s="6"/>
      <c r="AE19217" s="4"/>
      <c r="AF19217" s="4"/>
      <c r="AG19217" s="6"/>
      <c r="AY19217" s="4"/>
    </row>
    <row r="19218" spans="1:51" customFormat="1" x14ac:dyDescent="0.25">
      <c r="A19218" s="6"/>
      <c r="J19218" s="6"/>
      <c r="M19218" s="7"/>
      <c r="T19218" s="6"/>
      <c r="AE19218" s="4"/>
      <c r="AF19218" s="4"/>
      <c r="AG19218" s="6"/>
      <c r="AY19218" s="4"/>
    </row>
    <row r="19219" spans="1:51" customFormat="1" x14ac:dyDescent="0.25">
      <c r="A19219" s="6"/>
      <c r="J19219" s="6"/>
      <c r="M19219" s="7"/>
      <c r="T19219" s="6"/>
      <c r="AE19219" s="4"/>
      <c r="AF19219" s="4"/>
      <c r="AG19219" s="6"/>
      <c r="AY19219" s="4"/>
    </row>
    <row r="19220" spans="1:51" customFormat="1" x14ac:dyDescent="0.25">
      <c r="A19220" s="6"/>
      <c r="J19220" s="6"/>
      <c r="M19220" s="7"/>
      <c r="T19220" s="6"/>
      <c r="AE19220" s="4"/>
      <c r="AF19220" s="4"/>
      <c r="AG19220" s="6"/>
      <c r="AY19220" s="4"/>
    </row>
    <row r="19221" spans="1:51" customFormat="1" x14ac:dyDescent="0.25">
      <c r="A19221" s="6"/>
      <c r="J19221" s="6"/>
      <c r="M19221" s="7"/>
      <c r="T19221" s="6"/>
      <c r="AE19221" s="4"/>
      <c r="AF19221" s="4"/>
      <c r="AG19221" s="6"/>
      <c r="AY19221" s="4"/>
    </row>
    <row r="19222" spans="1:51" customFormat="1" x14ac:dyDescent="0.25">
      <c r="A19222" s="6"/>
      <c r="J19222" s="6"/>
      <c r="M19222" s="7"/>
      <c r="T19222" s="6"/>
      <c r="AE19222" s="4"/>
      <c r="AF19222" s="4"/>
      <c r="AG19222" s="6"/>
      <c r="AY19222" s="4"/>
    </row>
    <row r="19223" spans="1:51" customFormat="1" x14ac:dyDescent="0.25">
      <c r="A19223" s="6"/>
      <c r="J19223" s="6"/>
      <c r="M19223" s="7"/>
      <c r="T19223" s="6"/>
      <c r="AE19223" s="4"/>
      <c r="AF19223" s="4"/>
      <c r="AG19223" s="6"/>
      <c r="AY19223" s="4"/>
    </row>
    <row r="19224" spans="1:51" customFormat="1" x14ac:dyDescent="0.25">
      <c r="A19224" s="6"/>
      <c r="J19224" s="6"/>
      <c r="M19224" s="7"/>
      <c r="T19224" s="6"/>
      <c r="AE19224" s="4"/>
      <c r="AF19224" s="4"/>
      <c r="AG19224" s="6"/>
      <c r="AY19224" s="4"/>
    </row>
    <row r="19225" spans="1:51" customFormat="1" x14ac:dyDescent="0.25">
      <c r="A19225" s="6"/>
      <c r="J19225" s="6"/>
      <c r="M19225" s="7"/>
      <c r="T19225" s="6"/>
      <c r="AE19225" s="4"/>
      <c r="AF19225" s="4"/>
      <c r="AG19225" s="6"/>
      <c r="AY19225" s="4"/>
    </row>
    <row r="19226" spans="1:51" customFormat="1" x14ac:dyDescent="0.25">
      <c r="A19226" s="6"/>
      <c r="J19226" s="6"/>
      <c r="M19226" s="7"/>
      <c r="T19226" s="6"/>
      <c r="AE19226" s="4"/>
      <c r="AF19226" s="4"/>
      <c r="AG19226" s="6"/>
      <c r="AY19226" s="4"/>
    </row>
    <row r="19227" spans="1:51" customFormat="1" x14ac:dyDescent="0.25">
      <c r="A19227" s="6"/>
      <c r="J19227" s="6"/>
      <c r="M19227" s="7"/>
      <c r="T19227" s="6"/>
      <c r="AE19227" s="4"/>
      <c r="AF19227" s="4"/>
      <c r="AG19227" s="6"/>
      <c r="AY19227" s="4"/>
    </row>
    <row r="19228" spans="1:51" customFormat="1" x14ac:dyDescent="0.25">
      <c r="A19228" s="6"/>
      <c r="J19228" s="6"/>
      <c r="M19228" s="7"/>
      <c r="T19228" s="6"/>
      <c r="AE19228" s="4"/>
      <c r="AF19228" s="4"/>
      <c r="AG19228" s="6"/>
      <c r="AY19228" s="4"/>
    </row>
    <row r="19229" spans="1:51" customFormat="1" x14ac:dyDescent="0.25">
      <c r="A19229" s="6"/>
      <c r="J19229" s="6"/>
      <c r="M19229" s="7"/>
      <c r="T19229" s="6"/>
      <c r="AE19229" s="4"/>
      <c r="AF19229" s="4"/>
      <c r="AG19229" s="6"/>
      <c r="AY19229" s="4"/>
    </row>
    <row r="19230" spans="1:51" customFormat="1" x14ac:dyDescent="0.25">
      <c r="A19230" s="6"/>
      <c r="J19230" s="6"/>
      <c r="M19230" s="7"/>
      <c r="T19230" s="6"/>
      <c r="AE19230" s="4"/>
      <c r="AF19230" s="4"/>
      <c r="AG19230" s="6"/>
      <c r="AY19230" s="4"/>
    </row>
    <row r="19231" spans="1:51" customFormat="1" x14ac:dyDescent="0.25">
      <c r="A19231" s="6"/>
      <c r="J19231" s="6"/>
      <c r="M19231" s="7"/>
      <c r="T19231" s="6"/>
      <c r="AE19231" s="4"/>
      <c r="AF19231" s="4"/>
      <c r="AG19231" s="6"/>
      <c r="AY19231" s="4"/>
    </row>
    <row r="19232" spans="1:51" customFormat="1" x14ac:dyDescent="0.25">
      <c r="A19232" s="6"/>
      <c r="J19232" s="6"/>
      <c r="M19232" s="7"/>
      <c r="T19232" s="6"/>
      <c r="AE19232" s="4"/>
      <c r="AF19232" s="4"/>
      <c r="AG19232" s="6"/>
      <c r="AY19232" s="4"/>
    </row>
    <row r="19233" spans="1:51" customFormat="1" x14ac:dyDescent="0.25">
      <c r="A19233" s="6"/>
      <c r="J19233" s="6"/>
      <c r="M19233" s="7"/>
      <c r="T19233" s="6"/>
      <c r="AE19233" s="4"/>
      <c r="AF19233" s="4"/>
      <c r="AG19233" s="6"/>
      <c r="AY19233" s="4"/>
    </row>
    <row r="19234" spans="1:51" customFormat="1" x14ac:dyDescent="0.25">
      <c r="A19234" s="6"/>
      <c r="J19234" s="6"/>
      <c r="M19234" s="7"/>
      <c r="T19234" s="6"/>
      <c r="AE19234" s="4"/>
      <c r="AF19234" s="4"/>
      <c r="AG19234" s="6"/>
      <c r="AY19234" s="4"/>
    </row>
    <row r="19235" spans="1:51" customFormat="1" x14ac:dyDescent="0.25">
      <c r="A19235" s="6"/>
      <c r="J19235" s="6"/>
      <c r="M19235" s="7"/>
      <c r="T19235" s="6"/>
      <c r="AE19235" s="4"/>
      <c r="AF19235" s="4"/>
      <c r="AG19235" s="6"/>
      <c r="AY19235" s="4"/>
    </row>
    <row r="19236" spans="1:51" customFormat="1" x14ac:dyDescent="0.25">
      <c r="A19236" s="6"/>
      <c r="J19236" s="6"/>
      <c r="M19236" s="7"/>
      <c r="T19236" s="6"/>
      <c r="AE19236" s="4"/>
      <c r="AF19236" s="4"/>
      <c r="AG19236" s="6"/>
      <c r="AY19236" s="4"/>
    </row>
    <row r="19237" spans="1:51" customFormat="1" x14ac:dyDescent="0.25">
      <c r="A19237" s="6"/>
      <c r="J19237" s="6"/>
      <c r="M19237" s="7"/>
      <c r="T19237" s="6"/>
      <c r="AE19237" s="4"/>
      <c r="AF19237" s="4"/>
      <c r="AG19237" s="6"/>
      <c r="AY19237" s="4"/>
    </row>
    <row r="19238" spans="1:51" customFormat="1" x14ac:dyDescent="0.25">
      <c r="A19238" s="6"/>
      <c r="J19238" s="6"/>
      <c r="M19238" s="7"/>
      <c r="T19238" s="6"/>
      <c r="AE19238" s="4"/>
      <c r="AF19238" s="4"/>
      <c r="AG19238" s="6"/>
      <c r="AY19238" s="4"/>
    </row>
    <row r="19239" spans="1:51" customFormat="1" x14ac:dyDescent="0.25">
      <c r="A19239" s="6"/>
      <c r="J19239" s="6"/>
      <c r="M19239" s="7"/>
      <c r="T19239" s="6"/>
      <c r="AE19239" s="4"/>
      <c r="AF19239" s="4"/>
      <c r="AG19239" s="6"/>
      <c r="AY19239" s="4"/>
    </row>
    <row r="19240" spans="1:51" customFormat="1" x14ac:dyDescent="0.25">
      <c r="A19240" s="6"/>
      <c r="J19240" s="6"/>
      <c r="M19240" s="7"/>
      <c r="T19240" s="6"/>
      <c r="AE19240" s="4"/>
      <c r="AF19240" s="4"/>
      <c r="AG19240" s="6"/>
      <c r="AY19240" s="4"/>
    </row>
    <row r="19241" spans="1:51" customFormat="1" x14ac:dyDescent="0.25">
      <c r="A19241" s="6"/>
      <c r="J19241" s="6"/>
      <c r="M19241" s="7"/>
      <c r="T19241" s="6"/>
      <c r="AE19241" s="4"/>
      <c r="AF19241" s="4"/>
      <c r="AG19241" s="6"/>
      <c r="AY19241" s="4"/>
    </row>
    <row r="19242" spans="1:51" customFormat="1" x14ac:dyDescent="0.25">
      <c r="A19242" s="6"/>
      <c r="J19242" s="6"/>
      <c r="M19242" s="7"/>
      <c r="T19242" s="6"/>
      <c r="AE19242" s="4"/>
      <c r="AF19242" s="4"/>
      <c r="AG19242" s="6"/>
      <c r="AY19242" s="4"/>
    </row>
    <row r="19243" spans="1:51" customFormat="1" x14ac:dyDescent="0.25">
      <c r="A19243" s="6"/>
      <c r="J19243" s="6"/>
      <c r="M19243" s="7"/>
      <c r="T19243" s="6"/>
      <c r="AE19243" s="4"/>
      <c r="AF19243" s="4"/>
      <c r="AG19243" s="6"/>
      <c r="AY19243" s="4"/>
    </row>
    <row r="19244" spans="1:51" customFormat="1" x14ac:dyDescent="0.25">
      <c r="A19244" s="6"/>
      <c r="J19244" s="6"/>
      <c r="M19244" s="7"/>
      <c r="T19244" s="6"/>
      <c r="AE19244" s="4"/>
      <c r="AF19244" s="4"/>
      <c r="AG19244" s="6"/>
      <c r="AY19244" s="4"/>
    </row>
    <row r="19245" spans="1:51" customFormat="1" x14ac:dyDescent="0.25">
      <c r="A19245" s="6"/>
      <c r="J19245" s="6"/>
      <c r="M19245" s="7"/>
      <c r="T19245" s="6"/>
      <c r="AE19245" s="4"/>
      <c r="AF19245" s="4"/>
      <c r="AG19245" s="6"/>
      <c r="AY19245" s="4"/>
    </row>
    <row r="19246" spans="1:51" customFormat="1" x14ac:dyDescent="0.25">
      <c r="A19246" s="6"/>
      <c r="J19246" s="6"/>
      <c r="M19246" s="7"/>
      <c r="T19246" s="6"/>
      <c r="AE19246" s="4"/>
      <c r="AF19246" s="4"/>
      <c r="AG19246" s="6"/>
      <c r="AY19246" s="4"/>
    </row>
    <row r="19247" spans="1:51" customFormat="1" x14ac:dyDescent="0.25">
      <c r="A19247" s="6"/>
      <c r="J19247" s="6"/>
      <c r="M19247" s="7"/>
      <c r="T19247" s="6"/>
      <c r="AE19247" s="4"/>
      <c r="AF19247" s="4"/>
      <c r="AG19247" s="6"/>
      <c r="AY19247" s="4"/>
    </row>
    <row r="19248" spans="1:51" customFormat="1" x14ac:dyDescent="0.25">
      <c r="A19248" s="6"/>
      <c r="J19248" s="6"/>
      <c r="M19248" s="7"/>
      <c r="T19248" s="6"/>
      <c r="AE19248" s="4"/>
      <c r="AF19248" s="4"/>
      <c r="AG19248" s="6"/>
      <c r="AY19248" s="4"/>
    </row>
    <row r="19249" spans="1:51" customFormat="1" x14ac:dyDescent="0.25">
      <c r="A19249" s="6"/>
      <c r="J19249" s="6"/>
      <c r="M19249" s="7"/>
      <c r="T19249" s="6"/>
      <c r="AE19249" s="4"/>
      <c r="AF19249" s="4"/>
      <c r="AG19249" s="6"/>
      <c r="AY19249" s="4"/>
    </row>
    <row r="19250" spans="1:51" customFormat="1" x14ac:dyDescent="0.25">
      <c r="A19250" s="6"/>
      <c r="J19250" s="6"/>
      <c r="M19250" s="7"/>
      <c r="T19250" s="6"/>
      <c r="AE19250" s="4"/>
      <c r="AF19250" s="4"/>
      <c r="AG19250" s="6"/>
      <c r="AY19250" s="4"/>
    </row>
    <row r="19251" spans="1:51" customFormat="1" x14ac:dyDescent="0.25">
      <c r="A19251" s="6"/>
      <c r="J19251" s="6"/>
      <c r="M19251" s="7"/>
      <c r="T19251" s="6"/>
      <c r="AE19251" s="4"/>
      <c r="AF19251" s="4"/>
      <c r="AG19251" s="6"/>
      <c r="AY19251" s="4"/>
    </row>
    <row r="19252" spans="1:51" customFormat="1" x14ac:dyDescent="0.25">
      <c r="A19252" s="6"/>
      <c r="J19252" s="6"/>
      <c r="M19252" s="7"/>
      <c r="T19252" s="6"/>
      <c r="AE19252" s="4"/>
      <c r="AF19252" s="4"/>
      <c r="AG19252" s="6"/>
      <c r="AY19252" s="4"/>
    </row>
    <row r="19253" spans="1:51" customFormat="1" x14ac:dyDescent="0.25">
      <c r="A19253" s="6"/>
      <c r="J19253" s="6"/>
      <c r="M19253" s="7"/>
      <c r="T19253" s="6"/>
      <c r="AE19253" s="4"/>
      <c r="AF19253" s="4"/>
      <c r="AG19253" s="6"/>
      <c r="AY19253" s="4"/>
    </row>
    <row r="19254" spans="1:51" customFormat="1" x14ac:dyDescent="0.25">
      <c r="A19254" s="6"/>
      <c r="J19254" s="6"/>
      <c r="M19254" s="7"/>
      <c r="T19254" s="6"/>
      <c r="AE19254" s="4"/>
      <c r="AF19254" s="4"/>
      <c r="AG19254" s="6"/>
      <c r="AY19254" s="4"/>
    </row>
    <row r="19255" spans="1:51" customFormat="1" x14ac:dyDescent="0.25">
      <c r="A19255" s="6"/>
      <c r="J19255" s="6"/>
      <c r="M19255" s="7"/>
      <c r="T19255" s="6"/>
      <c r="AE19255" s="4"/>
      <c r="AF19255" s="4"/>
      <c r="AG19255" s="6"/>
      <c r="AY19255" s="4"/>
    </row>
    <row r="19256" spans="1:51" customFormat="1" x14ac:dyDescent="0.25">
      <c r="A19256" s="6"/>
      <c r="J19256" s="6"/>
      <c r="M19256" s="7"/>
      <c r="T19256" s="6"/>
      <c r="AE19256" s="4"/>
      <c r="AF19256" s="4"/>
      <c r="AG19256" s="6"/>
      <c r="AY19256" s="4"/>
    </row>
    <row r="19257" spans="1:51" customFormat="1" x14ac:dyDescent="0.25">
      <c r="A19257" s="6"/>
      <c r="J19257" s="6"/>
      <c r="M19257" s="7"/>
      <c r="T19257" s="6"/>
      <c r="AE19257" s="4"/>
      <c r="AF19257" s="4"/>
      <c r="AG19257" s="6"/>
      <c r="AY19257" s="4"/>
    </row>
    <row r="19258" spans="1:51" customFormat="1" x14ac:dyDescent="0.25">
      <c r="A19258" s="6"/>
      <c r="J19258" s="6"/>
      <c r="M19258" s="7"/>
      <c r="T19258" s="6"/>
      <c r="AE19258" s="4"/>
      <c r="AF19258" s="4"/>
      <c r="AG19258" s="6"/>
      <c r="AY19258" s="4"/>
    </row>
    <row r="19259" spans="1:51" customFormat="1" x14ac:dyDescent="0.25">
      <c r="A19259" s="6"/>
      <c r="J19259" s="6"/>
      <c r="M19259" s="7"/>
      <c r="T19259" s="6"/>
      <c r="AE19259" s="4"/>
      <c r="AF19259" s="4"/>
      <c r="AG19259" s="6"/>
      <c r="AY19259" s="4"/>
    </row>
    <row r="19260" spans="1:51" customFormat="1" x14ac:dyDescent="0.25">
      <c r="A19260" s="6"/>
      <c r="J19260" s="6"/>
      <c r="M19260" s="7"/>
      <c r="T19260" s="6"/>
      <c r="AE19260" s="4"/>
      <c r="AF19260" s="4"/>
      <c r="AG19260" s="6"/>
      <c r="AY19260" s="4"/>
    </row>
    <row r="19261" spans="1:51" customFormat="1" x14ac:dyDescent="0.25">
      <c r="A19261" s="6"/>
      <c r="J19261" s="6"/>
      <c r="M19261" s="7"/>
      <c r="T19261" s="6"/>
      <c r="AE19261" s="4"/>
      <c r="AF19261" s="4"/>
      <c r="AG19261" s="6"/>
      <c r="AY19261" s="4"/>
    </row>
    <row r="19262" spans="1:51" customFormat="1" x14ac:dyDescent="0.25">
      <c r="A19262" s="6"/>
      <c r="J19262" s="6"/>
      <c r="M19262" s="7"/>
      <c r="T19262" s="6"/>
      <c r="AE19262" s="4"/>
      <c r="AF19262" s="4"/>
      <c r="AG19262" s="6"/>
      <c r="AY19262" s="4"/>
    </row>
    <row r="19263" spans="1:51" customFormat="1" x14ac:dyDescent="0.25">
      <c r="A19263" s="6"/>
      <c r="J19263" s="6"/>
      <c r="M19263" s="7"/>
      <c r="T19263" s="6"/>
      <c r="AE19263" s="4"/>
      <c r="AF19263" s="4"/>
      <c r="AG19263" s="6"/>
      <c r="AY19263" s="4"/>
    </row>
    <row r="19264" spans="1:51" customFormat="1" x14ac:dyDescent="0.25">
      <c r="A19264" s="6"/>
      <c r="J19264" s="6"/>
      <c r="M19264" s="7"/>
      <c r="T19264" s="6"/>
      <c r="AE19264" s="4"/>
      <c r="AF19264" s="4"/>
      <c r="AG19264" s="6"/>
      <c r="AY19264" s="4"/>
    </row>
    <row r="19265" spans="1:51" customFormat="1" x14ac:dyDescent="0.25">
      <c r="A19265" s="6"/>
      <c r="J19265" s="6"/>
      <c r="M19265" s="7"/>
      <c r="T19265" s="6"/>
      <c r="AE19265" s="4"/>
      <c r="AF19265" s="4"/>
      <c r="AG19265" s="6"/>
      <c r="AY19265" s="4"/>
    </row>
    <row r="19266" spans="1:51" customFormat="1" x14ac:dyDescent="0.25">
      <c r="A19266" s="6"/>
      <c r="J19266" s="6"/>
      <c r="M19266" s="7"/>
      <c r="T19266" s="6"/>
      <c r="AE19266" s="4"/>
      <c r="AF19266" s="4"/>
      <c r="AG19266" s="6"/>
      <c r="AY19266" s="4"/>
    </row>
    <row r="19267" spans="1:51" customFormat="1" x14ac:dyDescent="0.25">
      <c r="A19267" s="6"/>
      <c r="J19267" s="6"/>
      <c r="M19267" s="7"/>
      <c r="T19267" s="6"/>
      <c r="AE19267" s="4"/>
      <c r="AF19267" s="4"/>
      <c r="AG19267" s="6"/>
      <c r="AY19267" s="4"/>
    </row>
    <row r="19268" spans="1:51" customFormat="1" x14ac:dyDescent="0.25">
      <c r="A19268" s="6"/>
      <c r="J19268" s="6"/>
      <c r="M19268" s="7"/>
      <c r="T19268" s="6"/>
      <c r="AE19268" s="4"/>
      <c r="AF19268" s="4"/>
      <c r="AG19268" s="6"/>
      <c r="AY19268" s="4"/>
    </row>
    <row r="19269" spans="1:51" customFormat="1" x14ac:dyDescent="0.25">
      <c r="A19269" s="6"/>
      <c r="J19269" s="6"/>
      <c r="M19269" s="7"/>
      <c r="T19269" s="6"/>
      <c r="AE19269" s="4"/>
      <c r="AF19269" s="4"/>
      <c r="AG19269" s="6"/>
      <c r="AY19269" s="4"/>
    </row>
    <row r="19270" spans="1:51" customFormat="1" x14ac:dyDescent="0.25">
      <c r="A19270" s="6"/>
      <c r="J19270" s="6"/>
      <c r="M19270" s="7"/>
      <c r="T19270" s="6"/>
      <c r="AE19270" s="4"/>
      <c r="AF19270" s="4"/>
      <c r="AG19270" s="6"/>
      <c r="AY19270" s="4"/>
    </row>
    <row r="19271" spans="1:51" customFormat="1" x14ac:dyDescent="0.25">
      <c r="A19271" s="6"/>
      <c r="J19271" s="6"/>
      <c r="M19271" s="7"/>
      <c r="T19271" s="6"/>
      <c r="AE19271" s="4"/>
      <c r="AF19271" s="4"/>
      <c r="AG19271" s="6"/>
      <c r="AY19271" s="4"/>
    </row>
    <row r="19272" spans="1:51" customFormat="1" x14ac:dyDescent="0.25">
      <c r="A19272" s="6"/>
      <c r="J19272" s="6"/>
      <c r="M19272" s="7"/>
      <c r="T19272" s="6"/>
      <c r="AE19272" s="4"/>
      <c r="AF19272" s="4"/>
      <c r="AG19272" s="6"/>
      <c r="AY19272" s="4"/>
    </row>
    <row r="19273" spans="1:51" customFormat="1" x14ac:dyDescent="0.25">
      <c r="A19273" s="6"/>
      <c r="J19273" s="6"/>
      <c r="M19273" s="7"/>
      <c r="T19273" s="6"/>
      <c r="AE19273" s="4"/>
      <c r="AF19273" s="4"/>
      <c r="AG19273" s="6"/>
      <c r="AY19273" s="4"/>
    </row>
    <row r="19274" spans="1:51" customFormat="1" x14ac:dyDescent="0.25">
      <c r="A19274" s="6"/>
      <c r="J19274" s="6"/>
      <c r="M19274" s="7"/>
      <c r="T19274" s="6"/>
      <c r="AE19274" s="4"/>
      <c r="AF19274" s="4"/>
      <c r="AG19274" s="6"/>
      <c r="AY19274" s="4"/>
    </row>
    <row r="19275" spans="1:51" customFormat="1" x14ac:dyDescent="0.25">
      <c r="A19275" s="6"/>
      <c r="J19275" s="6"/>
      <c r="M19275" s="7"/>
      <c r="T19275" s="6"/>
      <c r="AE19275" s="4"/>
      <c r="AF19275" s="4"/>
      <c r="AG19275" s="6"/>
      <c r="AY19275" s="4"/>
    </row>
    <row r="19276" spans="1:51" customFormat="1" x14ac:dyDescent="0.25">
      <c r="A19276" s="6"/>
      <c r="J19276" s="6"/>
      <c r="M19276" s="7"/>
      <c r="T19276" s="6"/>
      <c r="AE19276" s="4"/>
      <c r="AF19276" s="4"/>
      <c r="AG19276" s="6"/>
      <c r="AY19276" s="4"/>
    </row>
    <row r="19277" spans="1:51" customFormat="1" x14ac:dyDescent="0.25">
      <c r="A19277" s="6"/>
      <c r="J19277" s="6"/>
      <c r="M19277" s="7"/>
      <c r="T19277" s="6"/>
      <c r="AE19277" s="4"/>
      <c r="AF19277" s="4"/>
      <c r="AG19277" s="6"/>
      <c r="AY19277" s="4"/>
    </row>
    <row r="19278" spans="1:51" customFormat="1" x14ac:dyDescent="0.25">
      <c r="A19278" s="6"/>
      <c r="J19278" s="6"/>
      <c r="M19278" s="7"/>
      <c r="T19278" s="6"/>
      <c r="AE19278" s="4"/>
      <c r="AF19278" s="4"/>
      <c r="AG19278" s="6"/>
      <c r="AY19278" s="4"/>
    </row>
    <row r="19279" spans="1:51" customFormat="1" x14ac:dyDescent="0.25">
      <c r="A19279" s="6"/>
      <c r="J19279" s="6"/>
      <c r="M19279" s="7"/>
      <c r="T19279" s="6"/>
      <c r="AE19279" s="4"/>
      <c r="AF19279" s="4"/>
      <c r="AG19279" s="6"/>
      <c r="AY19279" s="4"/>
    </row>
    <row r="19280" spans="1:51" customFormat="1" x14ac:dyDescent="0.25">
      <c r="A19280" s="6"/>
      <c r="J19280" s="6"/>
      <c r="M19280" s="7"/>
      <c r="T19280" s="6"/>
      <c r="AE19280" s="4"/>
      <c r="AF19280" s="4"/>
      <c r="AG19280" s="6"/>
      <c r="AY19280" s="4"/>
    </row>
    <row r="19281" spans="1:51" customFormat="1" x14ac:dyDescent="0.25">
      <c r="A19281" s="6"/>
      <c r="J19281" s="6"/>
      <c r="M19281" s="7"/>
      <c r="T19281" s="6"/>
      <c r="AE19281" s="4"/>
      <c r="AF19281" s="4"/>
      <c r="AG19281" s="6"/>
      <c r="AY19281" s="4"/>
    </row>
    <row r="19282" spans="1:51" customFormat="1" x14ac:dyDescent="0.25">
      <c r="A19282" s="6"/>
      <c r="J19282" s="6"/>
      <c r="M19282" s="7"/>
      <c r="T19282" s="6"/>
      <c r="AE19282" s="4"/>
      <c r="AF19282" s="4"/>
      <c r="AG19282" s="6"/>
      <c r="AY19282" s="4"/>
    </row>
    <row r="19283" spans="1:51" customFormat="1" x14ac:dyDescent="0.25">
      <c r="A19283" s="6"/>
      <c r="J19283" s="6"/>
      <c r="M19283" s="7"/>
      <c r="T19283" s="6"/>
      <c r="AE19283" s="4"/>
      <c r="AF19283" s="4"/>
      <c r="AG19283" s="6"/>
      <c r="AY19283" s="4"/>
    </row>
    <row r="19284" spans="1:51" customFormat="1" x14ac:dyDescent="0.25">
      <c r="A19284" s="6"/>
      <c r="J19284" s="6"/>
      <c r="M19284" s="7"/>
      <c r="T19284" s="6"/>
      <c r="AE19284" s="4"/>
      <c r="AF19284" s="4"/>
      <c r="AG19284" s="6"/>
      <c r="AY19284" s="4"/>
    </row>
    <row r="19285" spans="1:51" customFormat="1" x14ac:dyDescent="0.25">
      <c r="A19285" s="6"/>
      <c r="J19285" s="6"/>
      <c r="M19285" s="7"/>
      <c r="T19285" s="6"/>
      <c r="AE19285" s="4"/>
      <c r="AF19285" s="4"/>
      <c r="AG19285" s="6"/>
      <c r="AY19285" s="4"/>
    </row>
    <row r="19286" spans="1:51" customFormat="1" x14ac:dyDescent="0.25">
      <c r="A19286" s="6"/>
      <c r="J19286" s="6"/>
      <c r="M19286" s="7"/>
      <c r="T19286" s="6"/>
      <c r="AE19286" s="4"/>
      <c r="AF19286" s="4"/>
      <c r="AG19286" s="6"/>
      <c r="AY19286" s="4"/>
    </row>
    <row r="19287" spans="1:51" customFormat="1" x14ac:dyDescent="0.25">
      <c r="A19287" s="6"/>
      <c r="J19287" s="6"/>
      <c r="M19287" s="7"/>
      <c r="T19287" s="6"/>
      <c r="AE19287" s="4"/>
      <c r="AF19287" s="4"/>
      <c r="AG19287" s="6"/>
      <c r="AY19287" s="4"/>
    </row>
    <row r="19288" spans="1:51" customFormat="1" x14ac:dyDescent="0.25">
      <c r="A19288" s="6"/>
      <c r="J19288" s="6"/>
      <c r="M19288" s="7"/>
      <c r="T19288" s="6"/>
      <c r="AE19288" s="4"/>
      <c r="AF19288" s="4"/>
      <c r="AG19288" s="6"/>
      <c r="AY19288" s="4"/>
    </row>
    <row r="19289" spans="1:51" customFormat="1" x14ac:dyDescent="0.25">
      <c r="A19289" s="6"/>
      <c r="J19289" s="6"/>
      <c r="M19289" s="7"/>
      <c r="T19289" s="6"/>
      <c r="AE19289" s="4"/>
      <c r="AF19289" s="4"/>
      <c r="AG19289" s="6"/>
      <c r="AY19289" s="4"/>
    </row>
    <row r="19290" spans="1:51" customFormat="1" x14ac:dyDescent="0.25">
      <c r="A19290" s="6"/>
      <c r="J19290" s="6"/>
      <c r="M19290" s="7"/>
      <c r="T19290" s="6"/>
      <c r="AE19290" s="4"/>
      <c r="AF19290" s="4"/>
      <c r="AG19290" s="6"/>
      <c r="AY19290" s="4"/>
    </row>
    <row r="19291" spans="1:51" customFormat="1" x14ac:dyDescent="0.25">
      <c r="A19291" s="6"/>
      <c r="J19291" s="6"/>
      <c r="M19291" s="7"/>
      <c r="T19291" s="6"/>
      <c r="AE19291" s="4"/>
      <c r="AF19291" s="4"/>
      <c r="AG19291" s="6"/>
      <c r="AY19291" s="4"/>
    </row>
    <row r="19292" spans="1:51" customFormat="1" x14ac:dyDescent="0.25">
      <c r="A19292" s="6"/>
      <c r="J19292" s="6"/>
      <c r="M19292" s="7"/>
      <c r="T19292" s="6"/>
      <c r="AE19292" s="4"/>
      <c r="AF19292" s="4"/>
      <c r="AG19292" s="6"/>
      <c r="AY19292" s="4"/>
    </row>
    <row r="19293" spans="1:51" customFormat="1" x14ac:dyDescent="0.25">
      <c r="A19293" s="6"/>
      <c r="J19293" s="6"/>
      <c r="M19293" s="7"/>
      <c r="T19293" s="6"/>
      <c r="AE19293" s="4"/>
      <c r="AF19293" s="4"/>
      <c r="AG19293" s="6"/>
      <c r="AY19293" s="4"/>
    </row>
    <row r="19294" spans="1:51" customFormat="1" x14ac:dyDescent="0.25">
      <c r="A19294" s="6"/>
      <c r="J19294" s="6"/>
      <c r="M19294" s="7"/>
      <c r="T19294" s="6"/>
      <c r="AE19294" s="4"/>
      <c r="AF19294" s="4"/>
      <c r="AG19294" s="6"/>
      <c r="AY19294" s="4"/>
    </row>
    <row r="19295" spans="1:51" customFormat="1" x14ac:dyDescent="0.25">
      <c r="A19295" s="6"/>
      <c r="J19295" s="6"/>
      <c r="M19295" s="7"/>
      <c r="T19295" s="6"/>
      <c r="AE19295" s="4"/>
      <c r="AF19295" s="4"/>
      <c r="AG19295" s="6"/>
      <c r="AY19295" s="4"/>
    </row>
    <row r="19296" spans="1:51" customFormat="1" x14ac:dyDescent="0.25">
      <c r="A19296" s="6"/>
      <c r="J19296" s="6"/>
      <c r="M19296" s="7"/>
      <c r="T19296" s="6"/>
      <c r="AE19296" s="4"/>
      <c r="AF19296" s="4"/>
      <c r="AG19296" s="6"/>
      <c r="AY19296" s="4"/>
    </row>
    <row r="19297" spans="1:51" customFormat="1" x14ac:dyDescent="0.25">
      <c r="A19297" s="6"/>
      <c r="J19297" s="6"/>
      <c r="M19297" s="7"/>
      <c r="T19297" s="6"/>
      <c r="AE19297" s="4"/>
      <c r="AF19297" s="4"/>
      <c r="AG19297" s="6"/>
      <c r="AY19297" s="4"/>
    </row>
    <row r="19298" spans="1:51" customFormat="1" x14ac:dyDescent="0.25">
      <c r="A19298" s="6"/>
      <c r="J19298" s="6"/>
      <c r="M19298" s="7"/>
      <c r="T19298" s="6"/>
      <c r="AE19298" s="4"/>
      <c r="AF19298" s="4"/>
      <c r="AG19298" s="6"/>
      <c r="AY19298" s="4"/>
    </row>
    <row r="19299" spans="1:51" customFormat="1" x14ac:dyDescent="0.25">
      <c r="A19299" s="6"/>
      <c r="J19299" s="6"/>
      <c r="M19299" s="7"/>
      <c r="T19299" s="6"/>
      <c r="AE19299" s="4"/>
      <c r="AF19299" s="4"/>
      <c r="AG19299" s="6"/>
      <c r="AY19299" s="4"/>
    </row>
    <row r="19300" spans="1:51" customFormat="1" x14ac:dyDescent="0.25">
      <c r="A19300" s="6"/>
      <c r="J19300" s="6"/>
      <c r="M19300" s="7"/>
      <c r="T19300" s="6"/>
      <c r="AE19300" s="4"/>
      <c r="AF19300" s="4"/>
      <c r="AG19300" s="6"/>
      <c r="AY19300" s="4"/>
    </row>
    <row r="19301" spans="1:51" customFormat="1" x14ac:dyDescent="0.25">
      <c r="A19301" s="6"/>
      <c r="J19301" s="6"/>
      <c r="M19301" s="7"/>
      <c r="T19301" s="6"/>
      <c r="AE19301" s="4"/>
      <c r="AF19301" s="4"/>
      <c r="AG19301" s="6"/>
      <c r="AY19301" s="4"/>
    </row>
    <row r="19302" spans="1:51" customFormat="1" x14ac:dyDescent="0.25">
      <c r="A19302" s="6"/>
      <c r="J19302" s="6"/>
      <c r="M19302" s="7"/>
      <c r="T19302" s="6"/>
      <c r="AE19302" s="4"/>
      <c r="AF19302" s="4"/>
      <c r="AG19302" s="6"/>
      <c r="AY19302" s="4"/>
    </row>
    <row r="19303" spans="1:51" customFormat="1" x14ac:dyDescent="0.25">
      <c r="A19303" s="6"/>
      <c r="J19303" s="6"/>
      <c r="M19303" s="7"/>
      <c r="T19303" s="6"/>
      <c r="AE19303" s="4"/>
      <c r="AF19303" s="4"/>
      <c r="AG19303" s="6"/>
      <c r="AY19303" s="4"/>
    </row>
    <row r="19304" spans="1:51" customFormat="1" x14ac:dyDescent="0.25">
      <c r="A19304" s="6"/>
      <c r="J19304" s="6"/>
      <c r="M19304" s="7"/>
      <c r="T19304" s="6"/>
      <c r="AE19304" s="4"/>
      <c r="AF19304" s="4"/>
      <c r="AG19304" s="6"/>
      <c r="AY19304" s="4"/>
    </row>
    <row r="19305" spans="1:51" customFormat="1" x14ac:dyDescent="0.25">
      <c r="A19305" s="6"/>
      <c r="J19305" s="6"/>
      <c r="M19305" s="7"/>
      <c r="T19305" s="6"/>
      <c r="AE19305" s="4"/>
      <c r="AF19305" s="4"/>
      <c r="AG19305" s="6"/>
      <c r="AY19305" s="4"/>
    </row>
    <row r="19306" spans="1:51" customFormat="1" x14ac:dyDescent="0.25">
      <c r="A19306" s="6"/>
      <c r="J19306" s="6"/>
      <c r="M19306" s="7"/>
      <c r="T19306" s="6"/>
      <c r="AE19306" s="4"/>
      <c r="AF19306" s="4"/>
      <c r="AG19306" s="6"/>
      <c r="AY19306" s="4"/>
    </row>
    <row r="19307" spans="1:51" customFormat="1" x14ac:dyDescent="0.25">
      <c r="A19307" s="6"/>
      <c r="J19307" s="6"/>
      <c r="M19307" s="7"/>
      <c r="T19307" s="6"/>
      <c r="AE19307" s="4"/>
      <c r="AF19307" s="4"/>
      <c r="AG19307" s="6"/>
      <c r="AY19307" s="4"/>
    </row>
    <row r="19308" spans="1:51" customFormat="1" x14ac:dyDescent="0.25">
      <c r="A19308" s="6"/>
      <c r="J19308" s="6"/>
      <c r="M19308" s="7"/>
      <c r="T19308" s="6"/>
      <c r="AE19308" s="4"/>
      <c r="AF19308" s="4"/>
      <c r="AG19308" s="6"/>
      <c r="AY19308" s="4"/>
    </row>
    <row r="19309" spans="1:51" customFormat="1" x14ac:dyDescent="0.25">
      <c r="A19309" s="6"/>
      <c r="J19309" s="6"/>
      <c r="M19309" s="7"/>
      <c r="T19309" s="6"/>
      <c r="AE19309" s="4"/>
      <c r="AF19309" s="4"/>
      <c r="AG19309" s="6"/>
      <c r="AY19309" s="4"/>
    </row>
    <row r="19310" spans="1:51" customFormat="1" x14ac:dyDescent="0.25">
      <c r="A19310" s="6"/>
      <c r="J19310" s="6"/>
      <c r="M19310" s="7"/>
      <c r="T19310" s="6"/>
      <c r="AE19310" s="4"/>
      <c r="AF19310" s="4"/>
      <c r="AG19310" s="6"/>
      <c r="AY19310" s="4"/>
    </row>
    <row r="19311" spans="1:51" customFormat="1" x14ac:dyDescent="0.25">
      <c r="A19311" s="6"/>
      <c r="J19311" s="6"/>
      <c r="M19311" s="7"/>
      <c r="T19311" s="6"/>
      <c r="AE19311" s="4"/>
      <c r="AF19311" s="4"/>
      <c r="AG19311" s="6"/>
      <c r="AY19311" s="4"/>
    </row>
    <row r="19312" spans="1:51" customFormat="1" x14ac:dyDescent="0.25">
      <c r="A19312" s="6"/>
      <c r="J19312" s="6"/>
      <c r="M19312" s="7"/>
      <c r="T19312" s="6"/>
      <c r="AE19312" s="4"/>
      <c r="AF19312" s="4"/>
      <c r="AG19312" s="6"/>
      <c r="AY19312" s="4"/>
    </row>
    <row r="19313" spans="1:51" customFormat="1" x14ac:dyDescent="0.25">
      <c r="A19313" s="6"/>
      <c r="J19313" s="6"/>
      <c r="M19313" s="7"/>
      <c r="T19313" s="6"/>
      <c r="AE19313" s="4"/>
      <c r="AF19313" s="4"/>
      <c r="AG19313" s="6"/>
      <c r="AY19313" s="4"/>
    </row>
    <row r="19314" spans="1:51" customFormat="1" x14ac:dyDescent="0.25">
      <c r="A19314" s="6"/>
      <c r="J19314" s="6"/>
      <c r="M19314" s="7"/>
      <c r="T19314" s="6"/>
      <c r="AE19314" s="4"/>
      <c r="AF19314" s="4"/>
      <c r="AG19314" s="6"/>
      <c r="AY19314" s="4"/>
    </row>
    <row r="19315" spans="1:51" customFormat="1" x14ac:dyDescent="0.25">
      <c r="A19315" s="6"/>
      <c r="J19315" s="6"/>
      <c r="M19315" s="7"/>
      <c r="T19315" s="6"/>
      <c r="AE19315" s="4"/>
      <c r="AF19315" s="4"/>
      <c r="AG19315" s="6"/>
      <c r="AY19315" s="4"/>
    </row>
    <row r="19316" spans="1:51" customFormat="1" x14ac:dyDescent="0.25">
      <c r="A19316" s="6"/>
      <c r="J19316" s="6"/>
      <c r="M19316" s="7"/>
      <c r="T19316" s="6"/>
      <c r="AE19316" s="4"/>
      <c r="AF19316" s="4"/>
      <c r="AG19316" s="6"/>
      <c r="AY19316" s="4"/>
    </row>
    <row r="19317" spans="1:51" customFormat="1" x14ac:dyDescent="0.25">
      <c r="A19317" s="6"/>
      <c r="J19317" s="6"/>
      <c r="M19317" s="7"/>
      <c r="T19317" s="6"/>
      <c r="AE19317" s="4"/>
      <c r="AF19317" s="4"/>
      <c r="AG19317" s="6"/>
      <c r="AY19317" s="4"/>
    </row>
    <row r="19318" spans="1:51" customFormat="1" x14ac:dyDescent="0.25">
      <c r="A19318" s="6"/>
      <c r="J19318" s="6"/>
      <c r="M19318" s="7"/>
      <c r="T19318" s="6"/>
      <c r="AE19318" s="4"/>
      <c r="AF19318" s="4"/>
      <c r="AG19318" s="6"/>
      <c r="AY19318" s="4"/>
    </row>
    <row r="19319" spans="1:51" customFormat="1" x14ac:dyDescent="0.25">
      <c r="A19319" s="6"/>
      <c r="J19319" s="6"/>
      <c r="M19319" s="7"/>
      <c r="T19319" s="6"/>
      <c r="AE19319" s="4"/>
      <c r="AF19319" s="4"/>
      <c r="AG19319" s="6"/>
      <c r="AY19319" s="4"/>
    </row>
    <row r="19320" spans="1:51" customFormat="1" x14ac:dyDescent="0.25">
      <c r="A19320" s="6"/>
      <c r="J19320" s="6"/>
      <c r="M19320" s="7"/>
      <c r="T19320" s="6"/>
      <c r="AE19320" s="4"/>
      <c r="AF19320" s="4"/>
      <c r="AG19320" s="6"/>
      <c r="AY19320" s="4"/>
    </row>
    <row r="19321" spans="1:51" customFormat="1" x14ac:dyDescent="0.25">
      <c r="A19321" s="6"/>
      <c r="J19321" s="6"/>
      <c r="M19321" s="7"/>
      <c r="T19321" s="6"/>
      <c r="AE19321" s="4"/>
      <c r="AF19321" s="4"/>
      <c r="AG19321" s="6"/>
      <c r="AY19321" s="4"/>
    </row>
    <row r="19322" spans="1:51" customFormat="1" x14ac:dyDescent="0.25">
      <c r="A19322" s="6"/>
      <c r="J19322" s="6"/>
      <c r="M19322" s="7"/>
      <c r="T19322" s="6"/>
      <c r="AE19322" s="4"/>
      <c r="AF19322" s="4"/>
      <c r="AG19322" s="6"/>
      <c r="AY19322" s="4"/>
    </row>
    <row r="19323" spans="1:51" customFormat="1" x14ac:dyDescent="0.25">
      <c r="A19323" s="6"/>
      <c r="J19323" s="6"/>
      <c r="M19323" s="7"/>
      <c r="T19323" s="6"/>
      <c r="AE19323" s="4"/>
      <c r="AF19323" s="4"/>
      <c r="AG19323" s="6"/>
      <c r="AY19323" s="4"/>
    </row>
    <row r="19324" spans="1:51" customFormat="1" x14ac:dyDescent="0.25">
      <c r="A19324" s="6"/>
      <c r="J19324" s="6"/>
      <c r="M19324" s="7"/>
      <c r="T19324" s="6"/>
      <c r="AE19324" s="4"/>
      <c r="AF19324" s="4"/>
      <c r="AG19324" s="6"/>
      <c r="AY19324" s="4"/>
    </row>
    <row r="19325" spans="1:51" customFormat="1" x14ac:dyDescent="0.25">
      <c r="A19325" s="6"/>
      <c r="J19325" s="6"/>
      <c r="M19325" s="7"/>
      <c r="T19325" s="6"/>
      <c r="AE19325" s="4"/>
      <c r="AF19325" s="4"/>
      <c r="AG19325" s="6"/>
      <c r="AY19325" s="4"/>
    </row>
    <row r="19326" spans="1:51" customFormat="1" x14ac:dyDescent="0.25">
      <c r="A19326" s="6"/>
      <c r="J19326" s="6"/>
      <c r="M19326" s="7"/>
      <c r="T19326" s="6"/>
      <c r="AE19326" s="4"/>
      <c r="AF19326" s="4"/>
      <c r="AG19326" s="6"/>
      <c r="AY19326" s="4"/>
    </row>
    <row r="19327" spans="1:51" customFormat="1" x14ac:dyDescent="0.25">
      <c r="A19327" s="6"/>
      <c r="J19327" s="6"/>
      <c r="M19327" s="7"/>
      <c r="T19327" s="6"/>
      <c r="AE19327" s="4"/>
      <c r="AF19327" s="4"/>
      <c r="AG19327" s="6"/>
      <c r="AY19327" s="4"/>
    </row>
    <row r="19328" spans="1:51" customFormat="1" x14ac:dyDescent="0.25">
      <c r="A19328" s="6"/>
      <c r="J19328" s="6"/>
      <c r="M19328" s="7"/>
      <c r="T19328" s="6"/>
      <c r="AE19328" s="4"/>
      <c r="AF19328" s="4"/>
      <c r="AG19328" s="6"/>
      <c r="AY19328" s="4"/>
    </row>
    <row r="19329" spans="1:51" customFormat="1" x14ac:dyDescent="0.25">
      <c r="A19329" s="6"/>
      <c r="J19329" s="6"/>
      <c r="M19329" s="7"/>
      <c r="T19329" s="6"/>
      <c r="AE19329" s="4"/>
      <c r="AF19329" s="4"/>
      <c r="AG19329" s="6"/>
      <c r="AY19329" s="4"/>
    </row>
    <row r="19330" spans="1:51" customFormat="1" x14ac:dyDescent="0.25">
      <c r="A19330" s="6"/>
      <c r="J19330" s="6"/>
      <c r="M19330" s="7"/>
      <c r="T19330" s="6"/>
      <c r="AE19330" s="4"/>
      <c r="AF19330" s="4"/>
      <c r="AG19330" s="6"/>
      <c r="AY19330" s="4"/>
    </row>
    <row r="19331" spans="1:51" customFormat="1" x14ac:dyDescent="0.25">
      <c r="A19331" s="6"/>
      <c r="J19331" s="6"/>
      <c r="M19331" s="7"/>
      <c r="T19331" s="6"/>
      <c r="AE19331" s="4"/>
      <c r="AF19331" s="4"/>
      <c r="AG19331" s="6"/>
      <c r="AY19331" s="4"/>
    </row>
    <row r="19332" spans="1:51" customFormat="1" x14ac:dyDescent="0.25">
      <c r="A19332" s="6"/>
      <c r="J19332" s="6"/>
      <c r="M19332" s="7"/>
      <c r="T19332" s="6"/>
      <c r="AE19332" s="4"/>
      <c r="AF19332" s="4"/>
      <c r="AG19332" s="6"/>
      <c r="AY19332" s="4"/>
    </row>
    <row r="19333" spans="1:51" customFormat="1" x14ac:dyDescent="0.25">
      <c r="A19333" s="6"/>
      <c r="J19333" s="6"/>
      <c r="M19333" s="7"/>
      <c r="T19333" s="6"/>
      <c r="AE19333" s="4"/>
      <c r="AF19333" s="4"/>
      <c r="AG19333" s="6"/>
      <c r="AY19333" s="4"/>
    </row>
    <row r="19334" spans="1:51" customFormat="1" x14ac:dyDescent="0.25">
      <c r="A19334" s="6"/>
      <c r="J19334" s="6"/>
      <c r="M19334" s="7"/>
      <c r="T19334" s="6"/>
      <c r="AE19334" s="4"/>
      <c r="AF19334" s="4"/>
      <c r="AG19334" s="6"/>
      <c r="AY19334" s="4"/>
    </row>
    <row r="19335" spans="1:51" customFormat="1" x14ac:dyDescent="0.25">
      <c r="A19335" s="6"/>
      <c r="J19335" s="6"/>
      <c r="M19335" s="7"/>
      <c r="T19335" s="6"/>
      <c r="AE19335" s="4"/>
      <c r="AF19335" s="4"/>
      <c r="AG19335" s="6"/>
      <c r="AY19335" s="4"/>
    </row>
    <row r="19336" spans="1:51" customFormat="1" x14ac:dyDescent="0.25">
      <c r="A19336" s="6"/>
      <c r="J19336" s="6"/>
      <c r="M19336" s="7"/>
      <c r="T19336" s="6"/>
      <c r="AE19336" s="4"/>
      <c r="AF19336" s="4"/>
      <c r="AG19336" s="6"/>
      <c r="AY19336" s="4"/>
    </row>
    <row r="19337" spans="1:51" customFormat="1" x14ac:dyDescent="0.25">
      <c r="A19337" s="6"/>
      <c r="J19337" s="6"/>
      <c r="M19337" s="7"/>
      <c r="T19337" s="6"/>
      <c r="AE19337" s="4"/>
      <c r="AF19337" s="4"/>
      <c r="AG19337" s="6"/>
      <c r="AY19337" s="4"/>
    </row>
    <row r="19338" spans="1:51" customFormat="1" x14ac:dyDescent="0.25">
      <c r="A19338" s="6"/>
      <c r="J19338" s="6"/>
      <c r="M19338" s="7"/>
      <c r="T19338" s="6"/>
      <c r="AE19338" s="4"/>
      <c r="AF19338" s="4"/>
      <c r="AG19338" s="6"/>
      <c r="AY19338" s="4"/>
    </row>
    <row r="19339" spans="1:51" customFormat="1" x14ac:dyDescent="0.25">
      <c r="A19339" s="6"/>
      <c r="J19339" s="6"/>
      <c r="M19339" s="7"/>
      <c r="T19339" s="6"/>
      <c r="AE19339" s="4"/>
      <c r="AF19339" s="4"/>
      <c r="AG19339" s="6"/>
      <c r="AY19339" s="4"/>
    </row>
    <row r="19340" spans="1:51" customFormat="1" x14ac:dyDescent="0.25">
      <c r="A19340" s="6"/>
      <c r="J19340" s="6"/>
      <c r="M19340" s="7"/>
      <c r="T19340" s="6"/>
      <c r="AE19340" s="4"/>
      <c r="AF19340" s="4"/>
      <c r="AG19340" s="6"/>
      <c r="AY19340" s="4"/>
    </row>
    <row r="19341" spans="1:51" customFormat="1" x14ac:dyDescent="0.25">
      <c r="A19341" s="6"/>
      <c r="J19341" s="6"/>
      <c r="M19341" s="7"/>
      <c r="T19341" s="6"/>
      <c r="AE19341" s="4"/>
      <c r="AF19341" s="4"/>
      <c r="AG19341" s="6"/>
      <c r="AY19341" s="4"/>
    </row>
    <row r="19342" spans="1:51" customFormat="1" x14ac:dyDescent="0.25">
      <c r="A19342" s="6"/>
      <c r="J19342" s="6"/>
      <c r="M19342" s="7"/>
      <c r="T19342" s="6"/>
      <c r="AE19342" s="4"/>
      <c r="AF19342" s="4"/>
      <c r="AG19342" s="6"/>
      <c r="AY19342" s="4"/>
    </row>
    <row r="19343" spans="1:51" customFormat="1" x14ac:dyDescent="0.25">
      <c r="A19343" s="6"/>
      <c r="J19343" s="6"/>
      <c r="M19343" s="7"/>
      <c r="T19343" s="6"/>
      <c r="AE19343" s="4"/>
      <c r="AF19343" s="4"/>
      <c r="AG19343" s="6"/>
      <c r="AY19343" s="4"/>
    </row>
    <row r="19344" spans="1:51" customFormat="1" x14ac:dyDescent="0.25">
      <c r="A19344" s="6"/>
      <c r="J19344" s="6"/>
      <c r="M19344" s="7"/>
      <c r="T19344" s="6"/>
      <c r="AE19344" s="4"/>
      <c r="AF19344" s="4"/>
      <c r="AG19344" s="6"/>
      <c r="AY19344" s="4"/>
    </row>
    <row r="19345" spans="1:51" customFormat="1" x14ac:dyDescent="0.25">
      <c r="A19345" s="6"/>
      <c r="J19345" s="6"/>
      <c r="M19345" s="7"/>
      <c r="T19345" s="6"/>
      <c r="AE19345" s="4"/>
      <c r="AF19345" s="4"/>
      <c r="AG19345" s="6"/>
      <c r="AY19345" s="4"/>
    </row>
    <row r="19346" spans="1:51" customFormat="1" x14ac:dyDescent="0.25">
      <c r="A19346" s="6"/>
      <c r="J19346" s="6"/>
      <c r="M19346" s="7"/>
      <c r="T19346" s="6"/>
      <c r="AE19346" s="4"/>
      <c r="AF19346" s="4"/>
      <c r="AG19346" s="6"/>
      <c r="AY19346" s="4"/>
    </row>
    <row r="19347" spans="1:51" customFormat="1" x14ac:dyDescent="0.25">
      <c r="A19347" s="6"/>
      <c r="J19347" s="6"/>
      <c r="M19347" s="7"/>
      <c r="T19347" s="6"/>
      <c r="AE19347" s="4"/>
      <c r="AF19347" s="4"/>
      <c r="AG19347" s="6"/>
      <c r="AY19347" s="4"/>
    </row>
    <row r="19348" spans="1:51" customFormat="1" x14ac:dyDescent="0.25">
      <c r="A19348" s="6"/>
      <c r="J19348" s="6"/>
      <c r="M19348" s="7"/>
      <c r="T19348" s="6"/>
      <c r="AE19348" s="4"/>
      <c r="AF19348" s="4"/>
      <c r="AG19348" s="6"/>
      <c r="AY19348" s="4"/>
    </row>
    <row r="19349" spans="1:51" customFormat="1" x14ac:dyDescent="0.25">
      <c r="A19349" s="6"/>
      <c r="J19349" s="6"/>
      <c r="M19349" s="7"/>
      <c r="T19349" s="6"/>
      <c r="AE19349" s="4"/>
      <c r="AF19349" s="4"/>
      <c r="AG19349" s="6"/>
      <c r="AY19349" s="4"/>
    </row>
    <row r="19350" spans="1:51" customFormat="1" x14ac:dyDescent="0.25">
      <c r="A19350" s="6"/>
      <c r="J19350" s="6"/>
      <c r="M19350" s="7"/>
      <c r="T19350" s="6"/>
      <c r="AE19350" s="4"/>
      <c r="AF19350" s="4"/>
      <c r="AG19350" s="6"/>
      <c r="AY19350" s="4"/>
    </row>
    <row r="19351" spans="1:51" customFormat="1" x14ac:dyDescent="0.25">
      <c r="A19351" s="6"/>
      <c r="J19351" s="6"/>
      <c r="M19351" s="7"/>
      <c r="T19351" s="6"/>
      <c r="AE19351" s="4"/>
      <c r="AF19351" s="4"/>
      <c r="AG19351" s="6"/>
      <c r="AY19351" s="4"/>
    </row>
    <row r="19352" spans="1:51" customFormat="1" x14ac:dyDescent="0.25">
      <c r="A19352" s="6"/>
      <c r="J19352" s="6"/>
      <c r="M19352" s="7"/>
      <c r="T19352" s="6"/>
      <c r="AE19352" s="4"/>
      <c r="AF19352" s="4"/>
      <c r="AG19352" s="6"/>
      <c r="AY19352" s="4"/>
    </row>
    <row r="19353" spans="1:51" customFormat="1" x14ac:dyDescent="0.25">
      <c r="A19353" s="6"/>
      <c r="J19353" s="6"/>
      <c r="M19353" s="7"/>
      <c r="T19353" s="6"/>
      <c r="AE19353" s="4"/>
      <c r="AF19353" s="4"/>
      <c r="AG19353" s="6"/>
      <c r="AY19353" s="4"/>
    </row>
    <row r="19354" spans="1:51" customFormat="1" x14ac:dyDescent="0.25">
      <c r="A19354" s="6"/>
      <c r="J19354" s="6"/>
      <c r="M19354" s="7"/>
      <c r="T19354" s="6"/>
      <c r="AE19354" s="4"/>
      <c r="AF19354" s="4"/>
      <c r="AG19354" s="6"/>
      <c r="AY19354" s="4"/>
    </row>
    <row r="19355" spans="1:51" customFormat="1" x14ac:dyDescent="0.25">
      <c r="A19355" s="6"/>
      <c r="J19355" s="6"/>
      <c r="M19355" s="7"/>
      <c r="T19355" s="6"/>
      <c r="AE19355" s="4"/>
      <c r="AF19355" s="4"/>
      <c r="AG19355" s="6"/>
      <c r="AY19355" s="4"/>
    </row>
    <row r="19356" spans="1:51" customFormat="1" x14ac:dyDescent="0.25">
      <c r="A19356" s="6"/>
      <c r="J19356" s="6"/>
      <c r="M19356" s="7"/>
      <c r="T19356" s="6"/>
      <c r="AE19356" s="4"/>
      <c r="AF19356" s="4"/>
      <c r="AG19356" s="6"/>
      <c r="AY19356" s="4"/>
    </row>
    <row r="19357" spans="1:51" customFormat="1" x14ac:dyDescent="0.25">
      <c r="A19357" s="6"/>
      <c r="J19357" s="6"/>
      <c r="M19357" s="7"/>
      <c r="T19357" s="6"/>
      <c r="AE19357" s="4"/>
      <c r="AF19357" s="4"/>
      <c r="AG19357" s="6"/>
      <c r="AY19357" s="4"/>
    </row>
    <row r="19358" spans="1:51" customFormat="1" x14ac:dyDescent="0.25">
      <c r="A19358" s="6"/>
      <c r="J19358" s="6"/>
      <c r="M19358" s="7"/>
      <c r="T19358" s="6"/>
      <c r="AE19358" s="4"/>
      <c r="AF19358" s="4"/>
      <c r="AG19358" s="6"/>
      <c r="AY19358" s="4"/>
    </row>
    <row r="19359" spans="1:51" customFormat="1" x14ac:dyDescent="0.25">
      <c r="A19359" s="6"/>
      <c r="J19359" s="6"/>
      <c r="M19359" s="7"/>
      <c r="T19359" s="6"/>
      <c r="AE19359" s="4"/>
      <c r="AF19359" s="4"/>
      <c r="AG19359" s="6"/>
      <c r="AY19359" s="4"/>
    </row>
    <row r="19360" spans="1:51" customFormat="1" x14ac:dyDescent="0.25">
      <c r="A19360" s="6"/>
      <c r="J19360" s="6"/>
      <c r="M19360" s="7"/>
      <c r="T19360" s="6"/>
      <c r="AE19360" s="4"/>
      <c r="AF19360" s="4"/>
      <c r="AG19360" s="6"/>
      <c r="AY19360" s="4"/>
    </row>
    <row r="19361" spans="1:51" customFormat="1" x14ac:dyDescent="0.25">
      <c r="A19361" s="6"/>
      <c r="J19361" s="6"/>
      <c r="M19361" s="7"/>
      <c r="T19361" s="6"/>
      <c r="AE19361" s="4"/>
      <c r="AF19361" s="4"/>
      <c r="AG19361" s="6"/>
      <c r="AY19361" s="4"/>
    </row>
    <row r="19362" spans="1:51" customFormat="1" x14ac:dyDescent="0.25">
      <c r="A19362" s="6"/>
      <c r="J19362" s="6"/>
      <c r="M19362" s="7"/>
      <c r="T19362" s="6"/>
      <c r="AE19362" s="4"/>
      <c r="AF19362" s="4"/>
      <c r="AG19362" s="6"/>
      <c r="AY19362" s="4"/>
    </row>
    <row r="19363" spans="1:51" customFormat="1" x14ac:dyDescent="0.25">
      <c r="A19363" s="6"/>
      <c r="J19363" s="6"/>
      <c r="M19363" s="7"/>
      <c r="T19363" s="6"/>
      <c r="AE19363" s="4"/>
      <c r="AF19363" s="4"/>
      <c r="AG19363" s="6"/>
      <c r="AY19363" s="4"/>
    </row>
    <row r="19364" spans="1:51" customFormat="1" x14ac:dyDescent="0.25">
      <c r="A19364" s="6"/>
      <c r="J19364" s="6"/>
      <c r="M19364" s="7"/>
      <c r="T19364" s="6"/>
      <c r="AE19364" s="4"/>
      <c r="AF19364" s="4"/>
      <c r="AG19364" s="6"/>
      <c r="AY19364" s="4"/>
    </row>
    <row r="19365" spans="1:51" customFormat="1" x14ac:dyDescent="0.25">
      <c r="A19365" s="6"/>
      <c r="J19365" s="6"/>
      <c r="M19365" s="7"/>
      <c r="T19365" s="6"/>
      <c r="AE19365" s="4"/>
      <c r="AF19365" s="4"/>
      <c r="AG19365" s="6"/>
      <c r="AY19365" s="4"/>
    </row>
    <row r="19366" spans="1:51" customFormat="1" x14ac:dyDescent="0.25">
      <c r="A19366" s="6"/>
      <c r="J19366" s="6"/>
      <c r="M19366" s="7"/>
      <c r="T19366" s="6"/>
      <c r="AE19366" s="4"/>
      <c r="AF19366" s="4"/>
      <c r="AG19366" s="6"/>
      <c r="AY19366" s="4"/>
    </row>
    <row r="19367" spans="1:51" customFormat="1" x14ac:dyDescent="0.25">
      <c r="A19367" s="6"/>
      <c r="J19367" s="6"/>
      <c r="M19367" s="7"/>
      <c r="T19367" s="6"/>
      <c r="AE19367" s="4"/>
      <c r="AF19367" s="4"/>
      <c r="AG19367" s="6"/>
      <c r="AY19367" s="4"/>
    </row>
    <row r="19368" spans="1:51" customFormat="1" x14ac:dyDescent="0.25">
      <c r="A19368" s="6"/>
      <c r="J19368" s="6"/>
      <c r="M19368" s="7"/>
      <c r="T19368" s="6"/>
      <c r="AE19368" s="4"/>
      <c r="AF19368" s="4"/>
      <c r="AG19368" s="6"/>
      <c r="AY19368" s="4"/>
    </row>
    <row r="19369" spans="1:51" customFormat="1" x14ac:dyDescent="0.25">
      <c r="A19369" s="6"/>
      <c r="J19369" s="6"/>
      <c r="M19369" s="7"/>
      <c r="T19369" s="6"/>
      <c r="AE19369" s="4"/>
      <c r="AF19369" s="4"/>
      <c r="AG19369" s="6"/>
      <c r="AY19369" s="4"/>
    </row>
    <row r="19370" spans="1:51" customFormat="1" x14ac:dyDescent="0.25">
      <c r="A19370" s="6"/>
      <c r="J19370" s="6"/>
      <c r="M19370" s="7"/>
      <c r="T19370" s="6"/>
      <c r="AE19370" s="4"/>
      <c r="AF19370" s="4"/>
      <c r="AG19370" s="6"/>
      <c r="AY19370" s="4"/>
    </row>
    <row r="19371" spans="1:51" customFormat="1" x14ac:dyDescent="0.25">
      <c r="A19371" s="6"/>
      <c r="J19371" s="6"/>
      <c r="M19371" s="7"/>
      <c r="T19371" s="6"/>
      <c r="AE19371" s="4"/>
      <c r="AF19371" s="4"/>
      <c r="AG19371" s="6"/>
      <c r="AY19371" s="4"/>
    </row>
    <row r="19372" spans="1:51" customFormat="1" x14ac:dyDescent="0.25">
      <c r="A19372" s="6"/>
      <c r="J19372" s="6"/>
      <c r="M19372" s="7"/>
      <c r="T19372" s="6"/>
      <c r="AE19372" s="4"/>
      <c r="AF19372" s="4"/>
      <c r="AG19372" s="6"/>
      <c r="AY19372" s="4"/>
    </row>
    <row r="19373" spans="1:51" customFormat="1" x14ac:dyDescent="0.25">
      <c r="A19373" s="6"/>
      <c r="J19373" s="6"/>
      <c r="M19373" s="7"/>
      <c r="T19373" s="6"/>
      <c r="AE19373" s="4"/>
      <c r="AF19373" s="4"/>
      <c r="AG19373" s="6"/>
      <c r="AY19373" s="4"/>
    </row>
    <row r="19374" spans="1:51" customFormat="1" x14ac:dyDescent="0.25">
      <c r="A19374" s="6"/>
      <c r="J19374" s="6"/>
      <c r="M19374" s="7"/>
      <c r="T19374" s="6"/>
      <c r="AE19374" s="4"/>
      <c r="AF19374" s="4"/>
      <c r="AG19374" s="6"/>
      <c r="AY19374" s="4"/>
    </row>
    <row r="19375" spans="1:51" customFormat="1" x14ac:dyDescent="0.25">
      <c r="A19375" s="6"/>
      <c r="J19375" s="6"/>
      <c r="M19375" s="7"/>
      <c r="T19375" s="6"/>
      <c r="AE19375" s="4"/>
      <c r="AF19375" s="4"/>
      <c r="AG19375" s="6"/>
      <c r="AY19375" s="4"/>
    </row>
    <row r="19376" spans="1:51" customFormat="1" x14ac:dyDescent="0.25">
      <c r="A19376" s="6"/>
      <c r="J19376" s="6"/>
      <c r="M19376" s="7"/>
      <c r="T19376" s="6"/>
      <c r="AE19376" s="4"/>
      <c r="AF19376" s="4"/>
      <c r="AG19376" s="6"/>
      <c r="AY19376" s="4"/>
    </row>
    <row r="19377" spans="1:51" customFormat="1" x14ac:dyDescent="0.25">
      <c r="A19377" s="6"/>
      <c r="J19377" s="6"/>
      <c r="M19377" s="7"/>
      <c r="T19377" s="6"/>
      <c r="AE19377" s="4"/>
      <c r="AF19377" s="4"/>
      <c r="AG19377" s="6"/>
      <c r="AY19377" s="4"/>
    </row>
    <row r="19378" spans="1:51" customFormat="1" x14ac:dyDescent="0.25">
      <c r="A19378" s="6"/>
      <c r="J19378" s="6"/>
      <c r="M19378" s="7"/>
      <c r="T19378" s="6"/>
      <c r="AE19378" s="4"/>
      <c r="AF19378" s="4"/>
      <c r="AG19378" s="6"/>
      <c r="AY19378" s="4"/>
    </row>
    <row r="19379" spans="1:51" customFormat="1" x14ac:dyDescent="0.25">
      <c r="A19379" s="6"/>
      <c r="J19379" s="6"/>
      <c r="M19379" s="7"/>
      <c r="T19379" s="6"/>
      <c r="AE19379" s="4"/>
      <c r="AF19379" s="4"/>
      <c r="AG19379" s="6"/>
      <c r="AY19379" s="4"/>
    </row>
    <row r="19380" spans="1:51" customFormat="1" x14ac:dyDescent="0.25">
      <c r="A19380" s="6"/>
      <c r="J19380" s="6"/>
      <c r="M19380" s="7"/>
      <c r="T19380" s="6"/>
      <c r="AE19380" s="4"/>
      <c r="AF19380" s="4"/>
      <c r="AG19380" s="6"/>
      <c r="AY19380" s="4"/>
    </row>
    <row r="19381" spans="1:51" customFormat="1" x14ac:dyDescent="0.25">
      <c r="A19381" s="6"/>
      <c r="J19381" s="6"/>
      <c r="M19381" s="7"/>
      <c r="T19381" s="6"/>
      <c r="AE19381" s="4"/>
      <c r="AF19381" s="4"/>
      <c r="AG19381" s="6"/>
      <c r="AY19381" s="4"/>
    </row>
    <row r="19382" spans="1:51" customFormat="1" x14ac:dyDescent="0.25">
      <c r="A19382" s="6"/>
      <c r="J19382" s="6"/>
      <c r="M19382" s="7"/>
      <c r="T19382" s="6"/>
      <c r="AE19382" s="4"/>
      <c r="AF19382" s="4"/>
      <c r="AG19382" s="6"/>
      <c r="AY19382" s="4"/>
    </row>
    <row r="19383" spans="1:51" customFormat="1" x14ac:dyDescent="0.25">
      <c r="A19383" s="6"/>
      <c r="J19383" s="6"/>
      <c r="M19383" s="7"/>
      <c r="T19383" s="6"/>
      <c r="AE19383" s="4"/>
      <c r="AF19383" s="4"/>
      <c r="AG19383" s="6"/>
      <c r="AY19383" s="4"/>
    </row>
    <row r="19384" spans="1:51" customFormat="1" x14ac:dyDescent="0.25">
      <c r="A19384" s="6"/>
      <c r="J19384" s="6"/>
      <c r="M19384" s="7"/>
      <c r="T19384" s="6"/>
      <c r="AE19384" s="4"/>
      <c r="AF19384" s="4"/>
      <c r="AG19384" s="6"/>
      <c r="AY19384" s="4"/>
    </row>
    <row r="19385" spans="1:51" customFormat="1" x14ac:dyDescent="0.25">
      <c r="A19385" s="6"/>
      <c r="J19385" s="6"/>
      <c r="M19385" s="7"/>
      <c r="T19385" s="6"/>
      <c r="AE19385" s="4"/>
      <c r="AF19385" s="4"/>
      <c r="AG19385" s="6"/>
      <c r="AY19385" s="4"/>
    </row>
    <row r="19386" spans="1:51" customFormat="1" x14ac:dyDescent="0.25">
      <c r="A19386" s="6"/>
      <c r="J19386" s="6"/>
      <c r="M19386" s="7"/>
      <c r="T19386" s="6"/>
      <c r="AE19386" s="4"/>
      <c r="AF19386" s="4"/>
      <c r="AG19386" s="6"/>
      <c r="AY19386" s="4"/>
    </row>
    <row r="19387" spans="1:51" customFormat="1" x14ac:dyDescent="0.25">
      <c r="A19387" s="6"/>
      <c r="J19387" s="6"/>
      <c r="M19387" s="7"/>
      <c r="T19387" s="6"/>
      <c r="AE19387" s="4"/>
      <c r="AF19387" s="4"/>
      <c r="AG19387" s="6"/>
      <c r="AY19387" s="4"/>
    </row>
    <row r="19388" spans="1:51" customFormat="1" x14ac:dyDescent="0.25">
      <c r="A19388" s="6"/>
      <c r="J19388" s="6"/>
      <c r="M19388" s="7"/>
      <c r="T19388" s="6"/>
      <c r="AE19388" s="4"/>
      <c r="AF19388" s="4"/>
      <c r="AG19388" s="6"/>
      <c r="AY19388" s="4"/>
    </row>
    <row r="19389" spans="1:51" customFormat="1" x14ac:dyDescent="0.25">
      <c r="A19389" s="6"/>
      <c r="J19389" s="6"/>
      <c r="M19389" s="7"/>
      <c r="T19389" s="6"/>
      <c r="AE19389" s="4"/>
      <c r="AF19389" s="4"/>
      <c r="AG19389" s="6"/>
      <c r="AY19389" s="4"/>
    </row>
    <row r="19390" spans="1:51" customFormat="1" x14ac:dyDescent="0.25">
      <c r="A19390" s="6"/>
      <c r="J19390" s="6"/>
      <c r="M19390" s="7"/>
      <c r="T19390" s="6"/>
      <c r="AE19390" s="4"/>
      <c r="AF19390" s="4"/>
      <c r="AG19390" s="6"/>
      <c r="AY19390" s="4"/>
    </row>
    <row r="19391" spans="1:51" customFormat="1" x14ac:dyDescent="0.25">
      <c r="A19391" s="6"/>
      <c r="J19391" s="6"/>
      <c r="M19391" s="7"/>
      <c r="T19391" s="6"/>
      <c r="AE19391" s="4"/>
      <c r="AF19391" s="4"/>
      <c r="AG19391" s="6"/>
      <c r="AY19391" s="4"/>
    </row>
    <row r="19392" spans="1:51" customFormat="1" x14ac:dyDescent="0.25">
      <c r="A19392" s="6"/>
      <c r="J19392" s="6"/>
      <c r="M19392" s="7"/>
      <c r="T19392" s="6"/>
      <c r="AE19392" s="4"/>
      <c r="AF19392" s="4"/>
      <c r="AG19392" s="6"/>
      <c r="AY19392" s="4"/>
    </row>
    <row r="19393" spans="1:51" customFormat="1" x14ac:dyDescent="0.25">
      <c r="A19393" s="6"/>
      <c r="J19393" s="6"/>
      <c r="M19393" s="7"/>
      <c r="T19393" s="6"/>
      <c r="AE19393" s="4"/>
      <c r="AF19393" s="4"/>
      <c r="AG19393" s="6"/>
      <c r="AY19393" s="4"/>
    </row>
    <row r="19394" spans="1:51" customFormat="1" x14ac:dyDescent="0.25">
      <c r="A19394" s="6"/>
      <c r="J19394" s="6"/>
      <c r="M19394" s="7"/>
      <c r="T19394" s="6"/>
      <c r="AE19394" s="4"/>
      <c r="AF19394" s="4"/>
      <c r="AG19394" s="6"/>
      <c r="AY19394" s="4"/>
    </row>
    <row r="19395" spans="1:51" customFormat="1" x14ac:dyDescent="0.25">
      <c r="A19395" s="6"/>
      <c r="J19395" s="6"/>
      <c r="M19395" s="7"/>
      <c r="T19395" s="6"/>
      <c r="AE19395" s="4"/>
      <c r="AF19395" s="4"/>
      <c r="AG19395" s="6"/>
      <c r="AY19395" s="4"/>
    </row>
    <row r="19396" spans="1:51" customFormat="1" x14ac:dyDescent="0.25">
      <c r="A19396" s="6"/>
      <c r="J19396" s="6"/>
      <c r="M19396" s="7"/>
      <c r="T19396" s="6"/>
      <c r="AE19396" s="4"/>
      <c r="AF19396" s="4"/>
      <c r="AG19396" s="6"/>
      <c r="AY19396" s="4"/>
    </row>
    <row r="19397" spans="1:51" customFormat="1" x14ac:dyDescent="0.25">
      <c r="A19397" s="6"/>
      <c r="J19397" s="6"/>
      <c r="M19397" s="7"/>
      <c r="T19397" s="6"/>
      <c r="AE19397" s="4"/>
      <c r="AF19397" s="4"/>
      <c r="AG19397" s="6"/>
      <c r="AY19397" s="4"/>
    </row>
    <row r="19398" spans="1:51" customFormat="1" x14ac:dyDescent="0.25">
      <c r="A19398" s="6"/>
      <c r="J19398" s="6"/>
      <c r="M19398" s="7"/>
      <c r="T19398" s="6"/>
      <c r="AE19398" s="4"/>
      <c r="AF19398" s="4"/>
      <c r="AG19398" s="6"/>
      <c r="AY19398" s="4"/>
    </row>
    <row r="19399" spans="1:51" customFormat="1" x14ac:dyDescent="0.25">
      <c r="A19399" s="6"/>
      <c r="J19399" s="6"/>
      <c r="M19399" s="7"/>
      <c r="T19399" s="6"/>
      <c r="AE19399" s="4"/>
      <c r="AF19399" s="4"/>
      <c r="AG19399" s="6"/>
      <c r="AY19399" s="4"/>
    </row>
    <row r="19400" spans="1:51" customFormat="1" x14ac:dyDescent="0.25">
      <c r="A19400" s="6"/>
      <c r="J19400" s="6"/>
      <c r="M19400" s="7"/>
      <c r="T19400" s="6"/>
      <c r="AE19400" s="4"/>
      <c r="AF19400" s="4"/>
      <c r="AG19400" s="6"/>
      <c r="AY19400" s="4"/>
    </row>
    <row r="19401" spans="1:51" customFormat="1" x14ac:dyDescent="0.25">
      <c r="A19401" s="6"/>
      <c r="J19401" s="6"/>
      <c r="M19401" s="7"/>
      <c r="T19401" s="6"/>
      <c r="AE19401" s="4"/>
      <c r="AF19401" s="4"/>
      <c r="AG19401" s="6"/>
      <c r="AY19401" s="4"/>
    </row>
    <row r="19402" spans="1:51" customFormat="1" x14ac:dyDescent="0.25">
      <c r="A19402" s="6"/>
      <c r="J19402" s="6"/>
      <c r="M19402" s="7"/>
      <c r="T19402" s="6"/>
      <c r="AE19402" s="4"/>
      <c r="AF19402" s="4"/>
      <c r="AG19402" s="6"/>
      <c r="AY19402" s="4"/>
    </row>
    <row r="19403" spans="1:51" customFormat="1" x14ac:dyDescent="0.25">
      <c r="A19403" s="6"/>
      <c r="J19403" s="6"/>
      <c r="M19403" s="7"/>
      <c r="T19403" s="6"/>
      <c r="AE19403" s="4"/>
      <c r="AF19403" s="4"/>
      <c r="AG19403" s="6"/>
      <c r="AY19403" s="4"/>
    </row>
    <row r="19404" spans="1:51" customFormat="1" x14ac:dyDescent="0.25">
      <c r="A19404" s="6"/>
      <c r="J19404" s="6"/>
      <c r="M19404" s="7"/>
      <c r="T19404" s="6"/>
      <c r="AE19404" s="4"/>
      <c r="AF19404" s="4"/>
      <c r="AG19404" s="6"/>
      <c r="AY19404" s="4"/>
    </row>
    <row r="19405" spans="1:51" customFormat="1" x14ac:dyDescent="0.25">
      <c r="A19405" s="6"/>
      <c r="J19405" s="6"/>
      <c r="M19405" s="7"/>
      <c r="T19405" s="6"/>
      <c r="AE19405" s="4"/>
      <c r="AF19405" s="4"/>
      <c r="AG19405" s="6"/>
      <c r="AY19405" s="4"/>
    </row>
    <row r="19406" spans="1:51" customFormat="1" x14ac:dyDescent="0.25">
      <c r="A19406" s="6"/>
      <c r="J19406" s="6"/>
      <c r="M19406" s="7"/>
      <c r="T19406" s="6"/>
      <c r="AE19406" s="4"/>
      <c r="AF19406" s="4"/>
      <c r="AG19406" s="6"/>
      <c r="AY19406" s="4"/>
    </row>
    <row r="19407" spans="1:51" customFormat="1" x14ac:dyDescent="0.25">
      <c r="A19407" s="6"/>
      <c r="J19407" s="6"/>
      <c r="M19407" s="7"/>
      <c r="T19407" s="6"/>
      <c r="AE19407" s="4"/>
      <c r="AF19407" s="4"/>
      <c r="AG19407" s="6"/>
      <c r="AY19407" s="4"/>
    </row>
    <row r="19408" spans="1:51" customFormat="1" x14ac:dyDescent="0.25">
      <c r="A19408" s="6"/>
      <c r="J19408" s="6"/>
      <c r="M19408" s="7"/>
      <c r="T19408" s="6"/>
      <c r="AE19408" s="4"/>
      <c r="AF19408" s="4"/>
      <c r="AG19408" s="6"/>
      <c r="AY19408" s="4"/>
    </row>
    <row r="19409" spans="1:51" customFormat="1" x14ac:dyDescent="0.25">
      <c r="A19409" s="6"/>
      <c r="J19409" s="6"/>
      <c r="M19409" s="7"/>
      <c r="T19409" s="6"/>
      <c r="AE19409" s="4"/>
      <c r="AF19409" s="4"/>
      <c r="AG19409" s="6"/>
      <c r="AY19409" s="4"/>
    </row>
    <row r="19410" spans="1:51" customFormat="1" x14ac:dyDescent="0.25">
      <c r="A19410" s="6"/>
      <c r="J19410" s="6"/>
      <c r="M19410" s="7"/>
      <c r="T19410" s="6"/>
      <c r="AE19410" s="4"/>
      <c r="AF19410" s="4"/>
      <c r="AG19410" s="6"/>
      <c r="AY19410" s="4"/>
    </row>
    <row r="19411" spans="1:51" customFormat="1" x14ac:dyDescent="0.25">
      <c r="A19411" s="6"/>
      <c r="J19411" s="6"/>
      <c r="M19411" s="7"/>
      <c r="T19411" s="6"/>
      <c r="AE19411" s="4"/>
      <c r="AF19411" s="4"/>
      <c r="AG19411" s="6"/>
      <c r="AY19411" s="4"/>
    </row>
    <row r="19412" spans="1:51" customFormat="1" x14ac:dyDescent="0.25">
      <c r="A19412" s="6"/>
      <c r="J19412" s="6"/>
      <c r="M19412" s="7"/>
      <c r="T19412" s="6"/>
      <c r="AE19412" s="4"/>
      <c r="AF19412" s="4"/>
      <c r="AG19412" s="6"/>
      <c r="AY19412" s="4"/>
    </row>
    <row r="19413" spans="1:51" customFormat="1" x14ac:dyDescent="0.25">
      <c r="A19413" s="6"/>
      <c r="J19413" s="6"/>
      <c r="M19413" s="7"/>
      <c r="T19413" s="6"/>
      <c r="AE19413" s="4"/>
      <c r="AF19413" s="4"/>
      <c r="AG19413" s="6"/>
      <c r="AY19413" s="4"/>
    </row>
    <row r="19414" spans="1:51" customFormat="1" x14ac:dyDescent="0.25">
      <c r="A19414" s="6"/>
      <c r="J19414" s="6"/>
      <c r="M19414" s="7"/>
      <c r="T19414" s="6"/>
      <c r="AE19414" s="4"/>
      <c r="AF19414" s="4"/>
      <c r="AG19414" s="6"/>
      <c r="AY19414" s="4"/>
    </row>
    <row r="19415" spans="1:51" customFormat="1" x14ac:dyDescent="0.25">
      <c r="A19415" s="6"/>
      <c r="J19415" s="6"/>
      <c r="M19415" s="7"/>
      <c r="T19415" s="6"/>
      <c r="AE19415" s="4"/>
      <c r="AF19415" s="4"/>
      <c r="AG19415" s="6"/>
      <c r="AY19415" s="4"/>
    </row>
    <row r="19416" spans="1:51" customFormat="1" x14ac:dyDescent="0.25">
      <c r="A19416" s="6"/>
      <c r="J19416" s="6"/>
      <c r="M19416" s="7"/>
      <c r="T19416" s="6"/>
      <c r="AE19416" s="4"/>
      <c r="AF19416" s="4"/>
      <c r="AG19416" s="6"/>
      <c r="AY19416" s="4"/>
    </row>
    <row r="19417" spans="1:51" customFormat="1" x14ac:dyDescent="0.25">
      <c r="A19417" s="6"/>
      <c r="J19417" s="6"/>
      <c r="M19417" s="7"/>
      <c r="T19417" s="6"/>
      <c r="AE19417" s="4"/>
      <c r="AF19417" s="4"/>
      <c r="AG19417" s="6"/>
      <c r="AY19417" s="4"/>
    </row>
    <row r="19418" spans="1:51" customFormat="1" x14ac:dyDescent="0.25">
      <c r="A19418" s="6"/>
      <c r="J19418" s="6"/>
      <c r="M19418" s="7"/>
      <c r="T19418" s="6"/>
      <c r="AE19418" s="4"/>
      <c r="AF19418" s="4"/>
      <c r="AG19418" s="6"/>
      <c r="AY19418" s="4"/>
    </row>
    <row r="19419" spans="1:51" customFormat="1" x14ac:dyDescent="0.25">
      <c r="A19419" s="6"/>
      <c r="J19419" s="6"/>
      <c r="M19419" s="7"/>
      <c r="T19419" s="6"/>
      <c r="AE19419" s="4"/>
      <c r="AF19419" s="4"/>
      <c r="AG19419" s="6"/>
      <c r="AY19419" s="4"/>
    </row>
    <row r="19420" spans="1:51" customFormat="1" x14ac:dyDescent="0.25">
      <c r="A19420" s="6"/>
      <c r="J19420" s="6"/>
      <c r="M19420" s="7"/>
      <c r="T19420" s="6"/>
      <c r="AE19420" s="4"/>
      <c r="AF19420" s="4"/>
      <c r="AG19420" s="6"/>
      <c r="AY19420" s="4"/>
    </row>
    <row r="19421" spans="1:51" customFormat="1" x14ac:dyDescent="0.25">
      <c r="A19421" s="6"/>
      <c r="J19421" s="6"/>
      <c r="M19421" s="7"/>
      <c r="T19421" s="6"/>
      <c r="AE19421" s="4"/>
      <c r="AF19421" s="4"/>
      <c r="AG19421" s="6"/>
      <c r="AY19421" s="4"/>
    </row>
    <row r="19422" spans="1:51" customFormat="1" x14ac:dyDescent="0.25">
      <c r="A19422" s="6"/>
      <c r="J19422" s="6"/>
      <c r="M19422" s="7"/>
      <c r="T19422" s="6"/>
      <c r="AE19422" s="4"/>
      <c r="AF19422" s="4"/>
      <c r="AG19422" s="6"/>
      <c r="AY19422" s="4"/>
    </row>
    <row r="19423" spans="1:51" customFormat="1" x14ac:dyDescent="0.25">
      <c r="A19423" s="6"/>
      <c r="J19423" s="6"/>
      <c r="M19423" s="7"/>
      <c r="T19423" s="6"/>
      <c r="AE19423" s="4"/>
      <c r="AF19423" s="4"/>
      <c r="AG19423" s="6"/>
      <c r="AY19423" s="4"/>
    </row>
    <row r="19424" spans="1:51" customFormat="1" x14ac:dyDescent="0.25">
      <c r="A19424" s="6"/>
      <c r="J19424" s="6"/>
      <c r="M19424" s="7"/>
      <c r="T19424" s="6"/>
      <c r="AE19424" s="4"/>
      <c r="AF19424" s="4"/>
      <c r="AG19424" s="6"/>
      <c r="AY19424" s="4"/>
    </row>
    <row r="19425" spans="1:51" customFormat="1" x14ac:dyDescent="0.25">
      <c r="A19425" s="6"/>
      <c r="J19425" s="6"/>
      <c r="M19425" s="7"/>
      <c r="T19425" s="6"/>
      <c r="AE19425" s="4"/>
      <c r="AF19425" s="4"/>
      <c r="AG19425" s="6"/>
      <c r="AY19425" s="4"/>
    </row>
    <row r="19426" spans="1:51" customFormat="1" x14ac:dyDescent="0.25">
      <c r="A19426" s="6"/>
      <c r="J19426" s="6"/>
      <c r="M19426" s="7"/>
      <c r="T19426" s="6"/>
      <c r="AE19426" s="4"/>
      <c r="AF19426" s="4"/>
      <c r="AG19426" s="6"/>
      <c r="AY19426" s="4"/>
    </row>
    <row r="19427" spans="1:51" customFormat="1" x14ac:dyDescent="0.25">
      <c r="A19427" s="6"/>
      <c r="J19427" s="6"/>
      <c r="M19427" s="7"/>
      <c r="T19427" s="6"/>
      <c r="AE19427" s="4"/>
      <c r="AF19427" s="4"/>
      <c r="AG19427" s="6"/>
      <c r="AY19427" s="4"/>
    </row>
    <row r="19428" spans="1:51" customFormat="1" x14ac:dyDescent="0.25">
      <c r="A19428" s="6"/>
      <c r="J19428" s="6"/>
      <c r="M19428" s="7"/>
      <c r="T19428" s="6"/>
      <c r="AE19428" s="4"/>
      <c r="AF19428" s="4"/>
      <c r="AG19428" s="6"/>
      <c r="AY19428" s="4"/>
    </row>
    <row r="19429" spans="1:51" customFormat="1" x14ac:dyDescent="0.25">
      <c r="A19429" s="6"/>
      <c r="J19429" s="6"/>
      <c r="M19429" s="7"/>
      <c r="T19429" s="6"/>
      <c r="AE19429" s="4"/>
      <c r="AF19429" s="4"/>
      <c r="AG19429" s="6"/>
      <c r="AY19429" s="4"/>
    </row>
    <row r="19430" spans="1:51" customFormat="1" x14ac:dyDescent="0.25">
      <c r="A19430" s="6"/>
      <c r="J19430" s="6"/>
      <c r="M19430" s="7"/>
      <c r="T19430" s="6"/>
      <c r="AE19430" s="4"/>
      <c r="AF19430" s="4"/>
      <c r="AG19430" s="6"/>
      <c r="AY19430" s="4"/>
    </row>
    <row r="19431" spans="1:51" customFormat="1" x14ac:dyDescent="0.25">
      <c r="A19431" s="6"/>
      <c r="J19431" s="6"/>
      <c r="M19431" s="7"/>
      <c r="T19431" s="6"/>
      <c r="AE19431" s="4"/>
      <c r="AF19431" s="4"/>
      <c r="AG19431" s="6"/>
      <c r="AY19431" s="4"/>
    </row>
    <row r="19432" spans="1:51" customFormat="1" x14ac:dyDescent="0.25">
      <c r="A19432" s="6"/>
      <c r="J19432" s="6"/>
      <c r="M19432" s="7"/>
      <c r="T19432" s="6"/>
      <c r="AE19432" s="4"/>
      <c r="AF19432" s="4"/>
      <c r="AG19432" s="6"/>
      <c r="AY19432" s="4"/>
    </row>
    <row r="19433" spans="1:51" customFormat="1" x14ac:dyDescent="0.25">
      <c r="A19433" s="6"/>
      <c r="J19433" s="6"/>
      <c r="M19433" s="7"/>
      <c r="T19433" s="6"/>
      <c r="AE19433" s="4"/>
      <c r="AF19433" s="4"/>
      <c r="AG19433" s="6"/>
      <c r="AY19433" s="4"/>
    </row>
    <row r="19434" spans="1:51" customFormat="1" x14ac:dyDescent="0.25">
      <c r="A19434" s="6"/>
      <c r="J19434" s="6"/>
      <c r="M19434" s="7"/>
      <c r="T19434" s="6"/>
      <c r="AE19434" s="4"/>
      <c r="AF19434" s="4"/>
      <c r="AG19434" s="6"/>
      <c r="AY19434" s="4"/>
    </row>
    <row r="19435" spans="1:51" customFormat="1" x14ac:dyDescent="0.25">
      <c r="A19435" s="6"/>
      <c r="J19435" s="6"/>
      <c r="M19435" s="7"/>
      <c r="T19435" s="6"/>
      <c r="AE19435" s="4"/>
      <c r="AF19435" s="4"/>
      <c r="AG19435" s="6"/>
      <c r="AY19435" s="4"/>
    </row>
    <row r="19436" spans="1:51" customFormat="1" x14ac:dyDescent="0.25">
      <c r="A19436" s="6"/>
      <c r="J19436" s="6"/>
      <c r="M19436" s="7"/>
      <c r="T19436" s="6"/>
      <c r="AE19436" s="4"/>
      <c r="AF19436" s="4"/>
      <c r="AG19436" s="6"/>
      <c r="AY19436" s="4"/>
    </row>
    <row r="19437" spans="1:51" customFormat="1" x14ac:dyDescent="0.25">
      <c r="A19437" s="6"/>
      <c r="J19437" s="6"/>
      <c r="M19437" s="7"/>
      <c r="T19437" s="6"/>
      <c r="AE19437" s="4"/>
      <c r="AF19437" s="4"/>
      <c r="AG19437" s="6"/>
      <c r="AY19437" s="4"/>
    </row>
    <row r="19438" spans="1:51" customFormat="1" x14ac:dyDescent="0.25">
      <c r="A19438" s="6"/>
      <c r="J19438" s="6"/>
      <c r="M19438" s="7"/>
      <c r="T19438" s="6"/>
      <c r="AE19438" s="4"/>
      <c r="AF19438" s="4"/>
      <c r="AG19438" s="6"/>
      <c r="AY19438" s="4"/>
    </row>
    <row r="19439" spans="1:51" customFormat="1" x14ac:dyDescent="0.25">
      <c r="A19439" s="6"/>
      <c r="J19439" s="6"/>
      <c r="M19439" s="7"/>
      <c r="T19439" s="6"/>
      <c r="AE19439" s="4"/>
      <c r="AF19439" s="4"/>
      <c r="AG19439" s="6"/>
      <c r="AY19439" s="4"/>
    </row>
    <row r="19440" spans="1:51" customFormat="1" x14ac:dyDescent="0.25">
      <c r="A19440" s="6"/>
      <c r="J19440" s="6"/>
      <c r="M19440" s="7"/>
      <c r="T19440" s="6"/>
      <c r="AE19440" s="4"/>
      <c r="AF19440" s="4"/>
      <c r="AG19440" s="6"/>
      <c r="AY19440" s="4"/>
    </row>
    <row r="19441" spans="1:51" customFormat="1" x14ac:dyDescent="0.25">
      <c r="A19441" s="6"/>
      <c r="J19441" s="6"/>
      <c r="M19441" s="7"/>
      <c r="T19441" s="6"/>
      <c r="AE19441" s="4"/>
      <c r="AF19441" s="4"/>
      <c r="AG19441" s="6"/>
      <c r="AY19441" s="4"/>
    </row>
    <row r="19442" spans="1:51" customFormat="1" x14ac:dyDescent="0.25">
      <c r="A19442" s="6"/>
      <c r="J19442" s="6"/>
      <c r="M19442" s="7"/>
      <c r="T19442" s="6"/>
      <c r="AE19442" s="4"/>
      <c r="AF19442" s="4"/>
      <c r="AG19442" s="6"/>
      <c r="AY19442" s="4"/>
    </row>
    <row r="19443" spans="1:51" customFormat="1" x14ac:dyDescent="0.25">
      <c r="A19443" s="6"/>
      <c r="J19443" s="6"/>
      <c r="M19443" s="7"/>
      <c r="T19443" s="6"/>
      <c r="AE19443" s="4"/>
      <c r="AF19443" s="4"/>
      <c r="AG19443" s="6"/>
      <c r="AY19443" s="4"/>
    </row>
    <row r="19444" spans="1:51" customFormat="1" x14ac:dyDescent="0.25">
      <c r="A19444" s="6"/>
      <c r="J19444" s="6"/>
      <c r="M19444" s="7"/>
      <c r="T19444" s="6"/>
      <c r="AE19444" s="4"/>
      <c r="AF19444" s="4"/>
      <c r="AG19444" s="6"/>
      <c r="AY19444" s="4"/>
    </row>
    <row r="19445" spans="1:51" customFormat="1" x14ac:dyDescent="0.25">
      <c r="A19445" s="6"/>
      <c r="J19445" s="6"/>
      <c r="M19445" s="7"/>
      <c r="T19445" s="6"/>
      <c r="AE19445" s="4"/>
      <c r="AF19445" s="4"/>
      <c r="AG19445" s="6"/>
      <c r="AY19445" s="4"/>
    </row>
    <row r="19446" spans="1:51" customFormat="1" x14ac:dyDescent="0.25">
      <c r="A19446" s="6"/>
      <c r="J19446" s="6"/>
      <c r="M19446" s="7"/>
      <c r="T19446" s="6"/>
      <c r="AE19446" s="4"/>
      <c r="AF19446" s="4"/>
      <c r="AG19446" s="6"/>
      <c r="AY19446" s="4"/>
    </row>
    <row r="19447" spans="1:51" customFormat="1" x14ac:dyDescent="0.25">
      <c r="A19447" s="6"/>
      <c r="J19447" s="6"/>
      <c r="M19447" s="7"/>
      <c r="T19447" s="6"/>
      <c r="AE19447" s="4"/>
      <c r="AF19447" s="4"/>
      <c r="AG19447" s="6"/>
      <c r="AY19447" s="4"/>
    </row>
    <row r="19448" spans="1:51" customFormat="1" x14ac:dyDescent="0.25">
      <c r="A19448" s="6"/>
      <c r="J19448" s="6"/>
      <c r="M19448" s="7"/>
      <c r="T19448" s="6"/>
      <c r="AE19448" s="4"/>
      <c r="AF19448" s="4"/>
      <c r="AG19448" s="6"/>
      <c r="AY19448" s="4"/>
    </row>
    <row r="19449" spans="1:51" customFormat="1" x14ac:dyDescent="0.25">
      <c r="A19449" s="6"/>
      <c r="J19449" s="6"/>
      <c r="M19449" s="7"/>
      <c r="T19449" s="6"/>
      <c r="AE19449" s="4"/>
      <c r="AF19449" s="4"/>
      <c r="AG19449" s="6"/>
      <c r="AY19449" s="4"/>
    </row>
    <row r="19450" spans="1:51" customFormat="1" x14ac:dyDescent="0.25">
      <c r="A19450" s="6"/>
      <c r="J19450" s="6"/>
      <c r="M19450" s="7"/>
      <c r="T19450" s="6"/>
      <c r="AE19450" s="4"/>
      <c r="AF19450" s="4"/>
      <c r="AG19450" s="6"/>
      <c r="AY19450" s="4"/>
    </row>
    <row r="19451" spans="1:51" customFormat="1" x14ac:dyDescent="0.25">
      <c r="A19451" s="6"/>
      <c r="J19451" s="6"/>
      <c r="M19451" s="7"/>
      <c r="T19451" s="6"/>
      <c r="AE19451" s="4"/>
      <c r="AF19451" s="4"/>
      <c r="AG19451" s="6"/>
      <c r="AY19451" s="4"/>
    </row>
    <row r="19452" spans="1:51" customFormat="1" x14ac:dyDescent="0.25">
      <c r="A19452" s="6"/>
      <c r="J19452" s="6"/>
      <c r="M19452" s="7"/>
      <c r="T19452" s="6"/>
      <c r="AE19452" s="4"/>
      <c r="AF19452" s="4"/>
      <c r="AG19452" s="6"/>
      <c r="AY19452" s="4"/>
    </row>
    <row r="19453" spans="1:51" customFormat="1" x14ac:dyDescent="0.25">
      <c r="A19453" s="6"/>
      <c r="J19453" s="6"/>
      <c r="M19453" s="7"/>
      <c r="T19453" s="6"/>
      <c r="AE19453" s="4"/>
      <c r="AF19453" s="4"/>
      <c r="AG19453" s="6"/>
      <c r="AY19453" s="4"/>
    </row>
    <row r="19454" spans="1:51" customFormat="1" x14ac:dyDescent="0.25">
      <c r="A19454" s="6"/>
      <c r="J19454" s="6"/>
      <c r="M19454" s="7"/>
      <c r="T19454" s="6"/>
      <c r="AE19454" s="4"/>
      <c r="AF19454" s="4"/>
      <c r="AG19454" s="6"/>
      <c r="AY19454" s="4"/>
    </row>
    <row r="19455" spans="1:51" customFormat="1" x14ac:dyDescent="0.25">
      <c r="A19455" s="6"/>
      <c r="J19455" s="6"/>
      <c r="M19455" s="7"/>
      <c r="T19455" s="6"/>
      <c r="AE19455" s="4"/>
      <c r="AF19455" s="4"/>
      <c r="AG19455" s="6"/>
      <c r="AY19455" s="4"/>
    </row>
    <row r="19456" spans="1:51" customFormat="1" x14ac:dyDescent="0.25">
      <c r="A19456" s="6"/>
      <c r="J19456" s="6"/>
      <c r="M19456" s="7"/>
      <c r="T19456" s="6"/>
      <c r="AE19456" s="4"/>
      <c r="AF19456" s="4"/>
      <c r="AG19456" s="6"/>
      <c r="AY19456" s="4"/>
    </row>
    <row r="19457" spans="1:51" customFormat="1" x14ac:dyDescent="0.25">
      <c r="A19457" s="6"/>
      <c r="J19457" s="6"/>
      <c r="M19457" s="7"/>
      <c r="T19457" s="6"/>
      <c r="AE19457" s="4"/>
      <c r="AF19457" s="4"/>
      <c r="AG19457" s="6"/>
      <c r="AY19457" s="4"/>
    </row>
    <row r="19458" spans="1:51" customFormat="1" x14ac:dyDescent="0.25">
      <c r="A19458" s="6"/>
      <c r="J19458" s="6"/>
      <c r="M19458" s="7"/>
      <c r="T19458" s="6"/>
      <c r="AE19458" s="4"/>
      <c r="AF19458" s="4"/>
      <c r="AG19458" s="6"/>
      <c r="AY19458" s="4"/>
    </row>
    <row r="19459" spans="1:51" customFormat="1" x14ac:dyDescent="0.25">
      <c r="A19459" s="6"/>
      <c r="J19459" s="6"/>
      <c r="M19459" s="7"/>
      <c r="T19459" s="6"/>
      <c r="AE19459" s="4"/>
      <c r="AF19459" s="4"/>
      <c r="AG19459" s="6"/>
      <c r="AY19459" s="4"/>
    </row>
    <row r="19460" spans="1:51" customFormat="1" x14ac:dyDescent="0.25">
      <c r="A19460" s="6"/>
      <c r="J19460" s="6"/>
      <c r="M19460" s="7"/>
      <c r="T19460" s="6"/>
      <c r="AE19460" s="4"/>
      <c r="AF19460" s="4"/>
      <c r="AG19460" s="6"/>
      <c r="AY19460" s="4"/>
    </row>
    <row r="19461" spans="1:51" customFormat="1" x14ac:dyDescent="0.25">
      <c r="A19461" s="6"/>
      <c r="J19461" s="6"/>
      <c r="M19461" s="7"/>
      <c r="T19461" s="6"/>
      <c r="AE19461" s="4"/>
      <c r="AF19461" s="4"/>
      <c r="AG19461" s="6"/>
      <c r="AY19461" s="4"/>
    </row>
    <row r="19462" spans="1:51" customFormat="1" x14ac:dyDescent="0.25">
      <c r="A19462" s="6"/>
      <c r="J19462" s="6"/>
      <c r="M19462" s="7"/>
      <c r="T19462" s="6"/>
      <c r="AE19462" s="4"/>
      <c r="AF19462" s="4"/>
      <c r="AG19462" s="6"/>
      <c r="AY19462" s="4"/>
    </row>
    <row r="19463" spans="1:51" customFormat="1" x14ac:dyDescent="0.25">
      <c r="A19463" s="6"/>
      <c r="J19463" s="6"/>
      <c r="M19463" s="7"/>
      <c r="T19463" s="6"/>
      <c r="AE19463" s="4"/>
      <c r="AF19463" s="4"/>
      <c r="AG19463" s="6"/>
      <c r="AY19463" s="4"/>
    </row>
    <row r="19464" spans="1:51" customFormat="1" x14ac:dyDescent="0.25">
      <c r="A19464" s="6"/>
      <c r="J19464" s="6"/>
      <c r="M19464" s="7"/>
      <c r="T19464" s="6"/>
      <c r="AE19464" s="4"/>
      <c r="AF19464" s="4"/>
      <c r="AG19464" s="6"/>
      <c r="AY19464" s="4"/>
    </row>
    <row r="19465" spans="1:51" customFormat="1" x14ac:dyDescent="0.25">
      <c r="A19465" s="6"/>
      <c r="J19465" s="6"/>
      <c r="M19465" s="7"/>
      <c r="T19465" s="6"/>
      <c r="AE19465" s="4"/>
      <c r="AF19465" s="4"/>
      <c r="AG19465" s="6"/>
      <c r="AY19465" s="4"/>
    </row>
    <row r="19466" spans="1:51" customFormat="1" x14ac:dyDescent="0.25">
      <c r="A19466" s="6"/>
      <c r="J19466" s="6"/>
      <c r="M19466" s="7"/>
      <c r="T19466" s="6"/>
      <c r="AE19466" s="4"/>
      <c r="AF19466" s="4"/>
      <c r="AG19466" s="6"/>
      <c r="AY19466" s="4"/>
    </row>
    <row r="19467" spans="1:51" customFormat="1" x14ac:dyDescent="0.25">
      <c r="A19467" s="6"/>
      <c r="J19467" s="6"/>
      <c r="M19467" s="7"/>
      <c r="T19467" s="6"/>
      <c r="AE19467" s="4"/>
      <c r="AF19467" s="4"/>
      <c r="AG19467" s="6"/>
      <c r="AY19467" s="4"/>
    </row>
    <row r="19468" spans="1:51" customFormat="1" x14ac:dyDescent="0.25">
      <c r="A19468" s="6"/>
      <c r="J19468" s="6"/>
      <c r="M19468" s="7"/>
      <c r="T19468" s="6"/>
      <c r="AE19468" s="4"/>
      <c r="AF19468" s="4"/>
      <c r="AG19468" s="6"/>
      <c r="AY19468" s="4"/>
    </row>
    <row r="19469" spans="1:51" customFormat="1" x14ac:dyDescent="0.25">
      <c r="A19469" s="6"/>
      <c r="J19469" s="6"/>
      <c r="M19469" s="7"/>
      <c r="T19469" s="6"/>
      <c r="AE19469" s="4"/>
      <c r="AF19469" s="4"/>
      <c r="AG19469" s="6"/>
      <c r="AY19469" s="4"/>
    </row>
    <row r="19470" spans="1:51" customFormat="1" x14ac:dyDescent="0.25">
      <c r="A19470" s="6"/>
      <c r="J19470" s="6"/>
      <c r="M19470" s="7"/>
      <c r="T19470" s="6"/>
      <c r="AE19470" s="4"/>
      <c r="AF19470" s="4"/>
      <c r="AG19470" s="6"/>
      <c r="AY19470" s="4"/>
    </row>
    <row r="19471" spans="1:51" customFormat="1" x14ac:dyDescent="0.25">
      <c r="A19471" s="6"/>
      <c r="J19471" s="6"/>
      <c r="M19471" s="7"/>
      <c r="T19471" s="6"/>
      <c r="AE19471" s="4"/>
      <c r="AF19471" s="4"/>
      <c r="AG19471" s="6"/>
      <c r="AY19471" s="4"/>
    </row>
    <row r="19472" spans="1:51" customFormat="1" x14ac:dyDescent="0.25">
      <c r="A19472" s="6"/>
      <c r="J19472" s="6"/>
      <c r="M19472" s="7"/>
      <c r="T19472" s="6"/>
      <c r="AE19472" s="4"/>
      <c r="AF19472" s="4"/>
      <c r="AG19472" s="6"/>
      <c r="AY19472" s="4"/>
    </row>
    <row r="19473" spans="1:51" customFormat="1" x14ac:dyDescent="0.25">
      <c r="A19473" s="6"/>
      <c r="J19473" s="6"/>
      <c r="M19473" s="7"/>
      <c r="T19473" s="6"/>
      <c r="AE19473" s="4"/>
      <c r="AF19473" s="4"/>
      <c r="AG19473" s="6"/>
      <c r="AY19473" s="4"/>
    </row>
    <row r="19474" spans="1:51" customFormat="1" x14ac:dyDescent="0.25">
      <c r="A19474" s="6"/>
      <c r="J19474" s="6"/>
      <c r="M19474" s="7"/>
      <c r="T19474" s="6"/>
      <c r="AE19474" s="4"/>
      <c r="AF19474" s="4"/>
      <c r="AG19474" s="6"/>
      <c r="AY19474" s="4"/>
    </row>
    <row r="19475" spans="1:51" customFormat="1" x14ac:dyDescent="0.25">
      <c r="A19475" s="6"/>
      <c r="J19475" s="6"/>
      <c r="M19475" s="7"/>
      <c r="T19475" s="6"/>
      <c r="AE19475" s="4"/>
      <c r="AF19475" s="4"/>
      <c r="AG19475" s="6"/>
      <c r="AY19475" s="4"/>
    </row>
    <row r="19476" spans="1:51" customFormat="1" x14ac:dyDescent="0.25">
      <c r="A19476" s="6"/>
      <c r="J19476" s="6"/>
      <c r="M19476" s="7"/>
      <c r="T19476" s="6"/>
      <c r="AE19476" s="4"/>
      <c r="AF19476" s="4"/>
      <c r="AG19476" s="6"/>
      <c r="AY19476" s="4"/>
    </row>
    <row r="19477" spans="1:51" customFormat="1" x14ac:dyDescent="0.25">
      <c r="A19477" s="6"/>
      <c r="J19477" s="6"/>
      <c r="M19477" s="7"/>
      <c r="T19477" s="6"/>
      <c r="AE19477" s="4"/>
      <c r="AF19477" s="4"/>
      <c r="AG19477" s="6"/>
      <c r="AY19477" s="4"/>
    </row>
    <row r="19478" spans="1:51" customFormat="1" x14ac:dyDescent="0.25">
      <c r="A19478" s="6"/>
      <c r="J19478" s="6"/>
      <c r="M19478" s="7"/>
      <c r="T19478" s="6"/>
      <c r="AE19478" s="4"/>
      <c r="AF19478" s="4"/>
      <c r="AG19478" s="6"/>
      <c r="AY19478" s="4"/>
    </row>
    <row r="19479" spans="1:51" customFormat="1" x14ac:dyDescent="0.25">
      <c r="A19479" s="6"/>
      <c r="J19479" s="6"/>
      <c r="M19479" s="7"/>
      <c r="T19479" s="6"/>
      <c r="AE19479" s="4"/>
      <c r="AF19479" s="4"/>
      <c r="AG19479" s="6"/>
      <c r="AY19479" s="4"/>
    </row>
    <row r="19480" spans="1:51" customFormat="1" x14ac:dyDescent="0.25">
      <c r="A19480" s="6"/>
      <c r="J19480" s="6"/>
      <c r="M19480" s="7"/>
      <c r="T19480" s="6"/>
      <c r="AE19480" s="4"/>
      <c r="AF19480" s="4"/>
      <c r="AG19480" s="6"/>
      <c r="AY19480" s="4"/>
    </row>
    <row r="19481" spans="1:51" customFormat="1" x14ac:dyDescent="0.25">
      <c r="A19481" s="6"/>
      <c r="J19481" s="6"/>
      <c r="M19481" s="7"/>
      <c r="T19481" s="6"/>
      <c r="AE19481" s="4"/>
      <c r="AF19481" s="4"/>
      <c r="AG19481" s="6"/>
      <c r="AY19481" s="4"/>
    </row>
    <row r="19482" spans="1:51" customFormat="1" x14ac:dyDescent="0.25">
      <c r="A19482" s="6"/>
      <c r="J19482" s="6"/>
      <c r="M19482" s="7"/>
      <c r="T19482" s="6"/>
      <c r="AE19482" s="4"/>
      <c r="AF19482" s="4"/>
      <c r="AG19482" s="6"/>
      <c r="AY19482" s="4"/>
    </row>
    <row r="19483" spans="1:51" customFormat="1" x14ac:dyDescent="0.25">
      <c r="A19483" s="6"/>
      <c r="J19483" s="6"/>
      <c r="M19483" s="7"/>
      <c r="T19483" s="6"/>
      <c r="AE19483" s="4"/>
      <c r="AF19483" s="4"/>
      <c r="AG19483" s="6"/>
      <c r="AY19483" s="4"/>
    </row>
    <row r="19484" spans="1:51" customFormat="1" x14ac:dyDescent="0.25">
      <c r="A19484" s="6"/>
      <c r="J19484" s="6"/>
      <c r="M19484" s="7"/>
      <c r="T19484" s="6"/>
      <c r="AE19484" s="4"/>
      <c r="AF19484" s="4"/>
      <c r="AG19484" s="6"/>
      <c r="AY19484" s="4"/>
    </row>
    <row r="19485" spans="1:51" customFormat="1" x14ac:dyDescent="0.25">
      <c r="A19485" s="6"/>
      <c r="J19485" s="6"/>
      <c r="M19485" s="7"/>
      <c r="T19485" s="6"/>
      <c r="AE19485" s="4"/>
      <c r="AF19485" s="4"/>
      <c r="AG19485" s="6"/>
      <c r="AY19485" s="4"/>
    </row>
    <row r="19486" spans="1:51" customFormat="1" x14ac:dyDescent="0.25">
      <c r="A19486" s="6"/>
      <c r="J19486" s="6"/>
      <c r="M19486" s="7"/>
      <c r="T19486" s="6"/>
      <c r="AE19486" s="4"/>
      <c r="AF19486" s="4"/>
      <c r="AG19486" s="6"/>
      <c r="AY19486" s="4"/>
    </row>
    <row r="19487" spans="1:51" customFormat="1" x14ac:dyDescent="0.25">
      <c r="A19487" s="6"/>
      <c r="J19487" s="6"/>
      <c r="M19487" s="7"/>
      <c r="T19487" s="6"/>
      <c r="AE19487" s="4"/>
      <c r="AF19487" s="4"/>
      <c r="AG19487" s="6"/>
      <c r="AY19487" s="4"/>
    </row>
    <row r="19488" spans="1:51" customFormat="1" x14ac:dyDescent="0.25">
      <c r="A19488" s="6"/>
      <c r="J19488" s="6"/>
      <c r="M19488" s="7"/>
      <c r="T19488" s="6"/>
      <c r="AE19488" s="4"/>
      <c r="AF19488" s="4"/>
      <c r="AG19488" s="6"/>
      <c r="AY19488" s="4"/>
    </row>
    <row r="19489" spans="1:51" customFormat="1" x14ac:dyDescent="0.25">
      <c r="A19489" s="6"/>
      <c r="J19489" s="6"/>
      <c r="M19489" s="7"/>
      <c r="T19489" s="6"/>
      <c r="AE19489" s="4"/>
      <c r="AF19489" s="4"/>
      <c r="AG19489" s="6"/>
      <c r="AY19489" s="4"/>
    </row>
    <row r="19490" spans="1:51" customFormat="1" x14ac:dyDescent="0.25">
      <c r="A19490" s="6"/>
      <c r="J19490" s="6"/>
      <c r="M19490" s="7"/>
      <c r="T19490" s="6"/>
      <c r="AE19490" s="4"/>
      <c r="AF19490" s="4"/>
      <c r="AG19490" s="6"/>
      <c r="AY19490" s="4"/>
    </row>
    <row r="19491" spans="1:51" customFormat="1" x14ac:dyDescent="0.25">
      <c r="A19491" s="6"/>
      <c r="J19491" s="6"/>
      <c r="M19491" s="7"/>
      <c r="T19491" s="6"/>
      <c r="AE19491" s="4"/>
      <c r="AF19491" s="4"/>
      <c r="AG19491" s="6"/>
      <c r="AY19491" s="4"/>
    </row>
    <row r="19492" spans="1:51" customFormat="1" x14ac:dyDescent="0.25">
      <c r="A19492" s="6"/>
      <c r="J19492" s="6"/>
      <c r="M19492" s="7"/>
      <c r="T19492" s="6"/>
      <c r="AE19492" s="4"/>
      <c r="AF19492" s="4"/>
      <c r="AG19492" s="6"/>
      <c r="AY19492" s="4"/>
    </row>
    <row r="19493" spans="1:51" customFormat="1" x14ac:dyDescent="0.25">
      <c r="A19493" s="6"/>
      <c r="J19493" s="6"/>
      <c r="M19493" s="7"/>
      <c r="T19493" s="6"/>
      <c r="AE19493" s="4"/>
      <c r="AF19493" s="4"/>
      <c r="AG19493" s="6"/>
      <c r="AY19493" s="4"/>
    </row>
    <row r="19494" spans="1:51" customFormat="1" x14ac:dyDescent="0.25">
      <c r="A19494" s="6"/>
      <c r="J19494" s="6"/>
      <c r="M19494" s="7"/>
      <c r="T19494" s="6"/>
      <c r="AE19494" s="4"/>
      <c r="AF19494" s="4"/>
      <c r="AG19494" s="6"/>
      <c r="AY19494" s="4"/>
    </row>
    <row r="19495" spans="1:51" customFormat="1" x14ac:dyDescent="0.25">
      <c r="A19495" s="6"/>
      <c r="J19495" s="6"/>
      <c r="M19495" s="7"/>
      <c r="T19495" s="6"/>
      <c r="AE19495" s="4"/>
      <c r="AF19495" s="4"/>
      <c r="AG19495" s="6"/>
      <c r="AY19495" s="4"/>
    </row>
    <row r="19496" spans="1:51" customFormat="1" x14ac:dyDescent="0.25">
      <c r="A19496" s="6"/>
      <c r="J19496" s="6"/>
      <c r="M19496" s="7"/>
      <c r="T19496" s="6"/>
      <c r="AE19496" s="4"/>
      <c r="AF19496" s="4"/>
      <c r="AG19496" s="6"/>
      <c r="AY19496" s="4"/>
    </row>
    <row r="19497" spans="1:51" customFormat="1" x14ac:dyDescent="0.25">
      <c r="A19497" s="6"/>
      <c r="J19497" s="6"/>
      <c r="M19497" s="7"/>
      <c r="T19497" s="6"/>
      <c r="AE19497" s="4"/>
      <c r="AF19497" s="4"/>
      <c r="AG19497" s="6"/>
      <c r="AY19497" s="4"/>
    </row>
    <row r="19498" spans="1:51" customFormat="1" x14ac:dyDescent="0.25">
      <c r="A19498" s="6"/>
      <c r="J19498" s="6"/>
      <c r="M19498" s="7"/>
      <c r="T19498" s="6"/>
      <c r="AE19498" s="4"/>
      <c r="AF19498" s="4"/>
      <c r="AG19498" s="6"/>
      <c r="AY19498" s="4"/>
    </row>
    <row r="19499" spans="1:51" customFormat="1" x14ac:dyDescent="0.25">
      <c r="A19499" s="6"/>
      <c r="J19499" s="6"/>
      <c r="M19499" s="7"/>
      <c r="T19499" s="6"/>
      <c r="AE19499" s="4"/>
      <c r="AF19499" s="4"/>
      <c r="AG19499" s="6"/>
      <c r="AY19499" s="4"/>
    </row>
    <row r="19500" spans="1:51" customFormat="1" x14ac:dyDescent="0.25">
      <c r="A19500" s="6"/>
      <c r="J19500" s="6"/>
      <c r="M19500" s="7"/>
      <c r="T19500" s="6"/>
      <c r="AE19500" s="4"/>
      <c r="AF19500" s="4"/>
      <c r="AG19500" s="6"/>
      <c r="AY19500" s="4"/>
    </row>
    <row r="19501" spans="1:51" customFormat="1" x14ac:dyDescent="0.25">
      <c r="A19501" s="6"/>
      <c r="J19501" s="6"/>
      <c r="M19501" s="7"/>
      <c r="T19501" s="6"/>
      <c r="AE19501" s="4"/>
      <c r="AF19501" s="4"/>
      <c r="AG19501" s="6"/>
      <c r="AY19501" s="4"/>
    </row>
    <row r="19502" spans="1:51" customFormat="1" x14ac:dyDescent="0.25">
      <c r="A19502" s="6"/>
      <c r="J19502" s="6"/>
      <c r="M19502" s="7"/>
      <c r="T19502" s="6"/>
      <c r="AE19502" s="4"/>
      <c r="AF19502" s="4"/>
      <c r="AG19502" s="6"/>
      <c r="AY19502" s="4"/>
    </row>
    <row r="19503" spans="1:51" customFormat="1" x14ac:dyDescent="0.25">
      <c r="A19503" s="6"/>
      <c r="J19503" s="6"/>
      <c r="M19503" s="7"/>
      <c r="T19503" s="6"/>
      <c r="AE19503" s="4"/>
      <c r="AF19503" s="4"/>
      <c r="AG19503" s="6"/>
      <c r="AY19503" s="4"/>
    </row>
    <row r="19504" spans="1:51" customFormat="1" x14ac:dyDescent="0.25">
      <c r="A19504" s="6"/>
      <c r="J19504" s="6"/>
      <c r="M19504" s="7"/>
      <c r="T19504" s="6"/>
      <c r="AE19504" s="4"/>
      <c r="AF19504" s="4"/>
      <c r="AG19504" s="6"/>
      <c r="AY19504" s="4"/>
    </row>
    <row r="19505" spans="1:51" customFormat="1" x14ac:dyDescent="0.25">
      <c r="A19505" s="6"/>
      <c r="J19505" s="6"/>
      <c r="M19505" s="7"/>
      <c r="T19505" s="6"/>
      <c r="AE19505" s="4"/>
      <c r="AF19505" s="4"/>
      <c r="AG19505" s="6"/>
      <c r="AY19505" s="4"/>
    </row>
    <row r="19506" spans="1:51" customFormat="1" x14ac:dyDescent="0.25">
      <c r="A19506" s="6"/>
      <c r="J19506" s="6"/>
      <c r="M19506" s="7"/>
      <c r="T19506" s="6"/>
      <c r="AE19506" s="4"/>
      <c r="AF19506" s="4"/>
      <c r="AG19506" s="6"/>
      <c r="AY19506" s="4"/>
    </row>
    <row r="19507" spans="1:51" customFormat="1" x14ac:dyDescent="0.25">
      <c r="A19507" s="6"/>
      <c r="J19507" s="6"/>
      <c r="M19507" s="7"/>
      <c r="T19507" s="6"/>
      <c r="AE19507" s="4"/>
      <c r="AF19507" s="4"/>
      <c r="AG19507" s="6"/>
      <c r="AY19507" s="4"/>
    </row>
    <row r="19508" spans="1:51" customFormat="1" x14ac:dyDescent="0.25">
      <c r="A19508" s="6"/>
      <c r="J19508" s="6"/>
      <c r="M19508" s="7"/>
      <c r="T19508" s="6"/>
      <c r="AE19508" s="4"/>
      <c r="AF19508" s="4"/>
      <c r="AG19508" s="6"/>
      <c r="AY19508" s="4"/>
    </row>
    <row r="19509" spans="1:51" customFormat="1" x14ac:dyDescent="0.25">
      <c r="A19509" s="6"/>
      <c r="J19509" s="6"/>
      <c r="M19509" s="7"/>
      <c r="T19509" s="6"/>
      <c r="AE19509" s="4"/>
      <c r="AF19509" s="4"/>
      <c r="AG19509" s="6"/>
      <c r="AY19509" s="4"/>
    </row>
    <row r="19510" spans="1:51" customFormat="1" x14ac:dyDescent="0.25">
      <c r="A19510" s="6"/>
      <c r="J19510" s="6"/>
      <c r="M19510" s="7"/>
      <c r="T19510" s="6"/>
      <c r="AE19510" s="4"/>
      <c r="AF19510" s="4"/>
      <c r="AG19510" s="6"/>
      <c r="AY19510" s="4"/>
    </row>
    <row r="19511" spans="1:51" customFormat="1" x14ac:dyDescent="0.25">
      <c r="A19511" s="6"/>
      <c r="J19511" s="6"/>
      <c r="M19511" s="7"/>
      <c r="T19511" s="6"/>
      <c r="AE19511" s="4"/>
      <c r="AF19511" s="4"/>
      <c r="AG19511" s="6"/>
      <c r="AY19511" s="4"/>
    </row>
    <row r="19512" spans="1:51" customFormat="1" x14ac:dyDescent="0.25">
      <c r="A19512" s="6"/>
      <c r="J19512" s="6"/>
      <c r="M19512" s="7"/>
      <c r="T19512" s="6"/>
      <c r="AE19512" s="4"/>
      <c r="AF19512" s="4"/>
      <c r="AG19512" s="6"/>
      <c r="AY19512" s="4"/>
    </row>
    <row r="19513" spans="1:51" customFormat="1" x14ac:dyDescent="0.25">
      <c r="A19513" s="6"/>
      <c r="J19513" s="6"/>
      <c r="M19513" s="7"/>
      <c r="T19513" s="6"/>
      <c r="AE19513" s="4"/>
      <c r="AF19513" s="4"/>
      <c r="AG19513" s="6"/>
      <c r="AY19513" s="4"/>
    </row>
    <row r="19514" spans="1:51" customFormat="1" x14ac:dyDescent="0.25">
      <c r="A19514" s="6"/>
      <c r="J19514" s="6"/>
      <c r="M19514" s="7"/>
      <c r="T19514" s="6"/>
      <c r="AE19514" s="4"/>
      <c r="AF19514" s="4"/>
      <c r="AG19514" s="6"/>
      <c r="AY19514" s="4"/>
    </row>
    <row r="19515" spans="1:51" customFormat="1" x14ac:dyDescent="0.25">
      <c r="A19515" s="6"/>
      <c r="J19515" s="6"/>
      <c r="M19515" s="7"/>
      <c r="T19515" s="6"/>
      <c r="AE19515" s="4"/>
      <c r="AF19515" s="4"/>
      <c r="AG19515" s="6"/>
      <c r="AY19515" s="4"/>
    </row>
    <row r="19516" spans="1:51" customFormat="1" x14ac:dyDescent="0.25">
      <c r="A19516" s="6"/>
      <c r="J19516" s="6"/>
      <c r="M19516" s="7"/>
      <c r="T19516" s="6"/>
      <c r="AE19516" s="4"/>
      <c r="AF19516" s="4"/>
      <c r="AG19516" s="6"/>
      <c r="AY19516" s="4"/>
    </row>
    <row r="19517" spans="1:51" customFormat="1" x14ac:dyDescent="0.25">
      <c r="A19517" s="6"/>
      <c r="J19517" s="6"/>
      <c r="M19517" s="7"/>
      <c r="T19517" s="6"/>
      <c r="AE19517" s="4"/>
      <c r="AF19517" s="4"/>
      <c r="AG19517" s="6"/>
      <c r="AY19517" s="4"/>
    </row>
    <row r="19518" spans="1:51" customFormat="1" x14ac:dyDescent="0.25">
      <c r="A19518" s="6"/>
      <c r="J19518" s="6"/>
      <c r="M19518" s="7"/>
      <c r="T19518" s="6"/>
      <c r="AE19518" s="4"/>
      <c r="AF19518" s="4"/>
      <c r="AG19518" s="6"/>
      <c r="AY19518" s="4"/>
    </row>
    <row r="19519" spans="1:51" customFormat="1" x14ac:dyDescent="0.25">
      <c r="A19519" s="6"/>
      <c r="J19519" s="6"/>
      <c r="M19519" s="7"/>
      <c r="T19519" s="6"/>
      <c r="AE19519" s="4"/>
      <c r="AF19519" s="4"/>
      <c r="AG19519" s="6"/>
      <c r="AY19519" s="4"/>
    </row>
    <row r="19520" spans="1:51" customFormat="1" x14ac:dyDescent="0.25">
      <c r="A19520" s="6"/>
      <c r="J19520" s="6"/>
      <c r="M19520" s="7"/>
      <c r="T19520" s="6"/>
      <c r="AE19520" s="4"/>
      <c r="AF19520" s="4"/>
      <c r="AG19520" s="6"/>
      <c r="AY19520" s="4"/>
    </row>
    <row r="19521" spans="1:51" customFormat="1" x14ac:dyDescent="0.25">
      <c r="A19521" s="6"/>
      <c r="J19521" s="6"/>
      <c r="M19521" s="7"/>
      <c r="T19521" s="6"/>
      <c r="AE19521" s="4"/>
      <c r="AF19521" s="4"/>
      <c r="AG19521" s="6"/>
      <c r="AY19521" s="4"/>
    </row>
    <row r="19522" spans="1:51" customFormat="1" x14ac:dyDescent="0.25">
      <c r="A19522" s="6"/>
      <c r="J19522" s="6"/>
      <c r="M19522" s="7"/>
      <c r="T19522" s="6"/>
      <c r="AE19522" s="4"/>
      <c r="AF19522" s="4"/>
      <c r="AG19522" s="6"/>
      <c r="AY19522" s="4"/>
    </row>
    <row r="19523" spans="1:51" customFormat="1" x14ac:dyDescent="0.25">
      <c r="A19523" s="6"/>
      <c r="J19523" s="6"/>
      <c r="M19523" s="7"/>
      <c r="T19523" s="6"/>
      <c r="AE19523" s="4"/>
      <c r="AF19523" s="4"/>
      <c r="AG19523" s="6"/>
      <c r="AY19523" s="4"/>
    </row>
    <row r="19524" spans="1:51" customFormat="1" x14ac:dyDescent="0.25">
      <c r="A19524" s="6"/>
      <c r="J19524" s="6"/>
      <c r="M19524" s="7"/>
      <c r="T19524" s="6"/>
      <c r="AE19524" s="4"/>
      <c r="AF19524" s="4"/>
      <c r="AG19524" s="6"/>
      <c r="AY19524" s="4"/>
    </row>
    <row r="19525" spans="1:51" customFormat="1" x14ac:dyDescent="0.25">
      <c r="A19525" s="6"/>
      <c r="J19525" s="6"/>
      <c r="M19525" s="7"/>
      <c r="T19525" s="6"/>
      <c r="AE19525" s="4"/>
      <c r="AF19525" s="4"/>
      <c r="AG19525" s="6"/>
      <c r="AY19525" s="4"/>
    </row>
    <row r="19526" spans="1:51" customFormat="1" x14ac:dyDescent="0.25">
      <c r="A19526" s="6"/>
      <c r="J19526" s="6"/>
      <c r="M19526" s="7"/>
      <c r="T19526" s="6"/>
      <c r="AE19526" s="4"/>
      <c r="AF19526" s="4"/>
      <c r="AG19526" s="6"/>
      <c r="AY19526" s="4"/>
    </row>
    <row r="19527" spans="1:51" customFormat="1" x14ac:dyDescent="0.25">
      <c r="A19527" s="6"/>
      <c r="J19527" s="6"/>
      <c r="M19527" s="7"/>
      <c r="T19527" s="6"/>
      <c r="AE19527" s="4"/>
      <c r="AF19527" s="4"/>
      <c r="AG19527" s="6"/>
      <c r="AY19527" s="4"/>
    </row>
    <row r="19528" spans="1:51" customFormat="1" x14ac:dyDescent="0.25">
      <c r="A19528" s="6"/>
      <c r="J19528" s="6"/>
      <c r="M19528" s="7"/>
      <c r="T19528" s="6"/>
      <c r="AE19528" s="4"/>
      <c r="AF19528" s="4"/>
      <c r="AG19528" s="6"/>
      <c r="AY19528" s="4"/>
    </row>
    <row r="19529" spans="1:51" customFormat="1" x14ac:dyDescent="0.25">
      <c r="A19529" s="6"/>
      <c r="J19529" s="6"/>
      <c r="M19529" s="7"/>
      <c r="T19529" s="6"/>
      <c r="AE19529" s="4"/>
      <c r="AF19529" s="4"/>
      <c r="AG19529" s="6"/>
      <c r="AY19529" s="4"/>
    </row>
    <row r="19530" spans="1:51" customFormat="1" x14ac:dyDescent="0.25">
      <c r="A19530" s="6"/>
      <c r="J19530" s="6"/>
      <c r="M19530" s="7"/>
      <c r="T19530" s="6"/>
      <c r="AE19530" s="4"/>
      <c r="AF19530" s="4"/>
      <c r="AG19530" s="6"/>
      <c r="AY19530" s="4"/>
    </row>
    <row r="19531" spans="1:51" customFormat="1" x14ac:dyDescent="0.25">
      <c r="A19531" s="6"/>
      <c r="J19531" s="6"/>
      <c r="M19531" s="7"/>
      <c r="T19531" s="6"/>
      <c r="AE19531" s="4"/>
      <c r="AF19531" s="4"/>
      <c r="AG19531" s="6"/>
      <c r="AY19531" s="4"/>
    </row>
    <row r="19532" spans="1:51" customFormat="1" x14ac:dyDescent="0.25">
      <c r="A19532" s="6"/>
      <c r="J19532" s="6"/>
      <c r="M19532" s="7"/>
      <c r="T19532" s="6"/>
      <c r="AE19532" s="4"/>
      <c r="AF19532" s="4"/>
      <c r="AG19532" s="6"/>
      <c r="AY19532" s="4"/>
    </row>
    <row r="19533" spans="1:51" customFormat="1" x14ac:dyDescent="0.25">
      <c r="A19533" s="6"/>
      <c r="J19533" s="6"/>
      <c r="M19533" s="7"/>
      <c r="T19533" s="6"/>
      <c r="AE19533" s="4"/>
      <c r="AF19533" s="4"/>
      <c r="AG19533" s="6"/>
      <c r="AY19533" s="4"/>
    </row>
    <row r="19534" spans="1:51" customFormat="1" x14ac:dyDescent="0.25">
      <c r="A19534" s="6"/>
      <c r="J19534" s="6"/>
      <c r="M19534" s="7"/>
      <c r="T19534" s="6"/>
      <c r="AE19534" s="4"/>
      <c r="AF19534" s="4"/>
      <c r="AG19534" s="6"/>
      <c r="AY19534" s="4"/>
    </row>
    <row r="19535" spans="1:51" customFormat="1" x14ac:dyDescent="0.25">
      <c r="A19535" s="6"/>
      <c r="J19535" s="6"/>
      <c r="M19535" s="7"/>
      <c r="T19535" s="6"/>
      <c r="AE19535" s="4"/>
      <c r="AF19535" s="4"/>
      <c r="AG19535" s="6"/>
      <c r="AY19535" s="4"/>
    </row>
    <row r="19536" spans="1:51" customFormat="1" x14ac:dyDescent="0.25">
      <c r="A19536" s="6"/>
      <c r="J19536" s="6"/>
      <c r="M19536" s="7"/>
      <c r="T19536" s="6"/>
      <c r="AE19536" s="4"/>
      <c r="AF19536" s="4"/>
      <c r="AG19536" s="6"/>
      <c r="AY19536" s="4"/>
    </row>
    <row r="19537" spans="1:51" customFormat="1" x14ac:dyDescent="0.25">
      <c r="A19537" s="6"/>
      <c r="J19537" s="6"/>
      <c r="M19537" s="7"/>
      <c r="T19537" s="6"/>
      <c r="AE19537" s="4"/>
      <c r="AF19537" s="4"/>
      <c r="AG19537" s="6"/>
      <c r="AY19537" s="4"/>
    </row>
    <row r="19538" spans="1:51" customFormat="1" x14ac:dyDescent="0.25">
      <c r="A19538" s="6"/>
      <c r="J19538" s="6"/>
      <c r="M19538" s="7"/>
      <c r="T19538" s="6"/>
      <c r="AE19538" s="4"/>
      <c r="AF19538" s="4"/>
      <c r="AG19538" s="6"/>
      <c r="AY19538" s="4"/>
    </row>
    <row r="19539" spans="1:51" customFormat="1" x14ac:dyDescent="0.25">
      <c r="A19539" s="6"/>
      <c r="J19539" s="6"/>
      <c r="M19539" s="7"/>
      <c r="T19539" s="6"/>
      <c r="AE19539" s="4"/>
      <c r="AF19539" s="4"/>
      <c r="AG19539" s="6"/>
      <c r="AY19539" s="4"/>
    </row>
    <row r="19540" spans="1:51" customFormat="1" x14ac:dyDescent="0.25">
      <c r="A19540" s="6"/>
      <c r="J19540" s="6"/>
      <c r="M19540" s="7"/>
      <c r="T19540" s="6"/>
      <c r="AE19540" s="4"/>
      <c r="AF19540" s="4"/>
      <c r="AG19540" s="6"/>
      <c r="AY19540" s="4"/>
    </row>
    <row r="19541" spans="1:51" customFormat="1" x14ac:dyDescent="0.25">
      <c r="A19541" s="6"/>
      <c r="J19541" s="6"/>
      <c r="M19541" s="7"/>
      <c r="T19541" s="6"/>
      <c r="AE19541" s="4"/>
      <c r="AF19541" s="4"/>
      <c r="AG19541" s="6"/>
      <c r="AY19541" s="4"/>
    </row>
    <row r="19542" spans="1:51" customFormat="1" x14ac:dyDescent="0.25">
      <c r="A19542" s="6"/>
      <c r="J19542" s="6"/>
      <c r="M19542" s="7"/>
      <c r="T19542" s="6"/>
      <c r="AE19542" s="4"/>
      <c r="AF19542" s="4"/>
      <c r="AG19542" s="6"/>
      <c r="AY19542" s="4"/>
    </row>
    <row r="19543" spans="1:51" customFormat="1" x14ac:dyDescent="0.25">
      <c r="A19543" s="6"/>
      <c r="J19543" s="6"/>
      <c r="M19543" s="7"/>
      <c r="T19543" s="6"/>
      <c r="AE19543" s="4"/>
      <c r="AF19543" s="4"/>
      <c r="AG19543" s="6"/>
      <c r="AY19543" s="4"/>
    </row>
    <row r="19544" spans="1:51" customFormat="1" x14ac:dyDescent="0.25">
      <c r="A19544" s="6"/>
      <c r="J19544" s="6"/>
      <c r="M19544" s="7"/>
      <c r="T19544" s="6"/>
      <c r="AE19544" s="4"/>
      <c r="AF19544" s="4"/>
      <c r="AG19544" s="6"/>
      <c r="AY19544" s="4"/>
    </row>
    <row r="19545" spans="1:51" customFormat="1" x14ac:dyDescent="0.25">
      <c r="A19545" s="6"/>
      <c r="J19545" s="6"/>
      <c r="M19545" s="7"/>
      <c r="T19545" s="6"/>
      <c r="AE19545" s="4"/>
      <c r="AF19545" s="4"/>
      <c r="AG19545" s="6"/>
      <c r="AY19545" s="4"/>
    </row>
    <row r="19546" spans="1:51" customFormat="1" x14ac:dyDescent="0.25">
      <c r="A19546" s="6"/>
      <c r="J19546" s="6"/>
      <c r="M19546" s="7"/>
      <c r="T19546" s="6"/>
      <c r="AE19546" s="4"/>
      <c r="AF19546" s="4"/>
      <c r="AG19546" s="6"/>
      <c r="AY19546" s="4"/>
    </row>
    <row r="19547" spans="1:51" customFormat="1" x14ac:dyDescent="0.25">
      <c r="A19547" s="6"/>
      <c r="J19547" s="6"/>
      <c r="M19547" s="7"/>
      <c r="T19547" s="6"/>
      <c r="AE19547" s="4"/>
      <c r="AF19547" s="4"/>
      <c r="AG19547" s="6"/>
      <c r="AY19547" s="4"/>
    </row>
    <row r="19548" spans="1:51" customFormat="1" x14ac:dyDescent="0.25">
      <c r="A19548" s="6"/>
      <c r="J19548" s="6"/>
      <c r="M19548" s="7"/>
      <c r="T19548" s="6"/>
      <c r="AE19548" s="4"/>
      <c r="AF19548" s="4"/>
      <c r="AG19548" s="6"/>
      <c r="AY19548" s="4"/>
    </row>
    <row r="19549" spans="1:51" customFormat="1" x14ac:dyDescent="0.25">
      <c r="A19549" s="6"/>
      <c r="J19549" s="6"/>
      <c r="M19549" s="7"/>
      <c r="T19549" s="6"/>
      <c r="AE19549" s="4"/>
      <c r="AF19549" s="4"/>
      <c r="AG19549" s="6"/>
      <c r="AY19549" s="4"/>
    </row>
    <row r="19550" spans="1:51" customFormat="1" x14ac:dyDescent="0.25">
      <c r="A19550" s="6"/>
      <c r="J19550" s="6"/>
      <c r="M19550" s="7"/>
      <c r="T19550" s="6"/>
      <c r="AE19550" s="4"/>
      <c r="AF19550" s="4"/>
      <c r="AG19550" s="6"/>
      <c r="AY19550" s="4"/>
    </row>
    <row r="19551" spans="1:51" customFormat="1" x14ac:dyDescent="0.25">
      <c r="A19551" s="6"/>
      <c r="J19551" s="6"/>
      <c r="M19551" s="7"/>
      <c r="T19551" s="6"/>
      <c r="AE19551" s="4"/>
      <c r="AF19551" s="4"/>
      <c r="AG19551" s="6"/>
      <c r="AY19551" s="4"/>
    </row>
    <row r="19552" spans="1:51" customFormat="1" x14ac:dyDescent="0.25">
      <c r="A19552" s="6"/>
      <c r="J19552" s="6"/>
      <c r="M19552" s="7"/>
      <c r="T19552" s="6"/>
      <c r="AE19552" s="4"/>
      <c r="AF19552" s="4"/>
      <c r="AG19552" s="6"/>
      <c r="AY19552" s="4"/>
    </row>
    <row r="19553" spans="1:51" customFormat="1" x14ac:dyDescent="0.25">
      <c r="A19553" s="6"/>
      <c r="J19553" s="6"/>
      <c r="M19553" s="7"/>
      <c r="T19553" s="6"/>
      <c r="AE19553" s="4"/>
      <c r="AF19553" s="4"/>
      <c r="AG19553" s="6"/>
      <c r="AY19553" s="4"/>
    </row>
    <row r="19554" spans="1:51" customFormat="1" x14ac:dyDescent="0.25">
      <c r="A19554" s="6"/>
      <c r="J19554" s="6"/>
      <c r="M19554" s="7"/>
      <c r="T19554" s="6"/>
      <c r="AE19554" s="4"/>
      <c r="AF19554" s="4"/>
      <c r="AG19554" s="6"/>
      <c r="AY19554" s="4"/>
    </row>
    <row r="19555" spans="1:51" customFormat="1" x14ac:dyDescent="0.25">
      <c r="A19555" s="6"/>
      <c r="J19555" s="6"/>
      <c r="M19555" s="7"/>
      <c r="T19555" s="6"/>
      <c r="AE19555" s="4"/>
      <c r="AF19555" s="4"/>
      <c r="AG19555" s="6"/>
      <c r="AY19555" s="4"/>
    </row>
    <row r="19556" spans="1:51" customFormat="1" x14ac:dyDescent="0.25">
      <c r="A19556" s="6"/>
      <c r="J19556" s="6"/>
      <c r="M19556" s="7"/>
      <c r="T19556" s="6"/>
      <c r="AE19556" s="4"/>
      <c r="AF19556" s="4"/>
      <c r="AG19556" s="6"/>
      <c r="AY19556" s="4"/>
    </row>
    <row r="19557" spans="1:51" customFormat="1" x14ac:dyDescent="0.25">
      <c r="A19557" s="6"/>
      <c r="J19557" s="6"/>
      <c r="M19557" s="7"/>
      <c r="T19557" s="6"/>
      <c r="AE19557" s="4"/>
      <c r="AF19557" s="4"/>
      <c r="AG19557" s="6"/>
      <c r="AY19557" s="4"/>
    </row>
    <row r="19558" spans="1:51" customFormat="1" x14ac:dyDescent="0.25">
      <c r="A19558" s="6"/>
      <c r="J19558" s="6"/>
      <c r="M19558" s="7"/>
      <c r="T19558" s="6"/>
      <c r="AE19558" s="4"/>
      <c r="AF19558" s="4"/>
      <c r="AG19558" s="6"/>
      <c r="AY19558" s="4"/>
    </row>
    <row r="19559" spans="1:51" customFormat="1" x14ac:dyDescent="0.25">
      <c r="A19559" s="6"/>
      <c r="J19559" s="6"/>
      <c r="M19559" s="7"/>
      <c r="T19559" s="6"/>
      <c r="AE19559" s="4"/>
      <c r="AF19559" s="4"/>
      <c r="AG19559" s="6"/>
      <c r="AY19559" s="4"/>
    </row>
    <row r="19560" spans="1:51" customFormat="1" x14ac:dyDescent="0.25">
      <c r="A19560" s="6"/>
      <c r="J19560" s="6"/>
      <c r="M19560" s="7"/>
      <c r="T19560" s="6"/>
      <c r="AE19560" s="4"/>
      <c r="AF19560" s="4"/>
      <c r="AG19560" s="6"/>
      <c r="AY19560" s="4"/>
    </row>
    <row r="19561" spans="1:51" customFormat="1" x14ac:dyDescent="0.25">
      <c r="A19561" s="6"/>
      <c r="J19561" s="6"/>
      <c r="M19561" s="7"/>
      <c r="T19561" s="6"/>
      <c r="AE19561" s="4"/>
      <c r="AF19561" s="4"/>
      <c r="AG19561" s="6"/>
      <c r="AY19561" s="4"/>
    </row>
    <row r="19562" spans="1:51" customFormat="1" x14ac:dyDescent="0.25">
      <c r="A19562" s="6"/>
      <c r="J19562" s="6"/>
      <c r="M19562" s="7"/>
      <c r="T19562" s="6"/>
      <c r="AE19562" s="4"/>
      <c r="AF19562" s="4"/>
      <c r="AG19562" s="6"/>
      <c r="AY19562" s="4"/>
    </row>
    <row r="19563" spans="1:51" customFormat="1" x14ac:dyDescent="0.25">
      <c r="A19563" s="6"/>
      <c r="J19563" s="6"/>
      <c r="M19563" s="7"/>
      <c r="T19563" s="6"/>
      <c r="AE19563" s="4"/>
      <c r="AF19563" s="4"/>
      <c r="AG19563" s="6"/>
      <c r="AY19563" s="4"/>
    </row>
    <row r="19564" spans="1:51" customFormat="1" x14ac:dyDescent="0.25">
      <c r="A19564" s="6"/>
      <c r="J19564" s="6"/>
      <c r="M19564" s="7"/>
      <c r="T19564" s="6"/>
      <c r="AE19564" s="4"/>
      <c r="AF19564" s="4"/>
      <c r="AG19564" s="6"/>
      <c r="AY19564" s="4"/>
    </row>
    <row r="19565" spans="1:51" customFormat="1" x14ac:dyDescent="0.25">
      <c r="A19565" s="6"/>
      <c r="J19565" s="6"/>
      <c r="M19565" s="7"/>
      <c r="T19565" s="6"/>
      <c r="AE19565" s="4"/>
      <c r="AF19565" s="4"/>
      <c r="AG19565" s="6"/>
      <c r="AY19565" s="4"/>
    </row>
    <row r="19566" spans="1:51" customFormat="1" x14ac:dyDescent="0.25">
      <c r="A19566" s="6"/>
      <c r="J19566" s="6"/>
      <c r="M19566" s="7"/>
      <c r="T19566" s="6"/>
      <c r="AE19566" s="4"/>
      <c r="AF19566" s="4"/>
      <c r="AG19566" s="6"/>
      <c r="AY19566" s="4"/>
    </row>
    <row r="19567" spans="1:51" customFormat="1" x14ac:dyDescent="0.25">
      <c r="A19567" s="6"/>
      <c r="J19567" s="6"/>
      <c r="M19567" s="7"/>
      <c r="T19567" s="6"/>
      <c r="AE19567" s="4"/>
      <c r="AF19567" s="4"/>
      <c r="AG19567" s="6"/>
      <c r="AY19567" s="4"/>
    </row>
    <row r="19568" spans="1:51" customFormat="1" x14ac:dyDescent="0.25">
      <c r="A19568" s="6"/>
      <c r="J19568" s="6"/>
      <c r="M19568" s="7"/>
      <c r="T19568" s="6"/>
      <c r="AE19568" s="4"/>
      <c r="AF19568" s="4"/>
      <c r="AG19568" s="6"/>
      <c r="AY19568" s="4"/>
    </row>
    <row r="19569" spans="1:51" customFormat="1" x14ac:dyDescent="0.25">
      <c r="A19569" s="6"/>
      <c r="J19569" s="6"/>
      <c r="M19569" s="7"/>
      <c r="T19569" s="6"/>
      <c r="AE19569" s="4"/>
      <c r="AF19569" s="4"/>
      <c r="AG19569" s="6"/>
      <c r="AY19569" s="4"/>
    </row>
    <row r="19570" spans="1:51" customFormat="1" x14ac:dyDescent="0.25">
      <c r="A19570" s="6"/>
      <c r="J19570" s="6"/>
      <c r="M19570" s="7"/>
      <c r="T19570" s="6"/>
      <c r="AE19570" s="4"/>
      <c r="AF19570" s="4"/>
      <c r="AG19570" s="6"/>
      <c r="AY19570" s="4"/>
    </row>
    <row r="19571" spans="1:51" customFormat="1" x14ac:dyDescent="0.25">
      <c r="A19571" s="6"/>
      <c r="J19571" s="6"/>
      <c r="M19571" s="7"/>
      <c r="T19571" s="6"/>
      <c r="AE19571" s="4"/>
      <c r="AF19571" s="4"/>
      <c r="AG19571" s="6"/>
      <c r="AY19571" s="4"/>
    </row>
    <row r="19572" spans="1:51" customFormat="1" x14ac:dyDescent="0.25">
      <c r="A19572" s="6"/>
      <c r="J19572" s="6"/>
      <c r="M19572" s="7"/>
      <c r="T19572" s="6"/>
      <c r="AE19572" s="4"/>
      <c r="AF19572" s="4"/>
      <c r="AG19572" s="6"/>
      <c r="AY19572" s="4"/>
    </row>
    <row r="19573" spans="1:51" customFormat="1" x14ac:dyDescent="0.25">
      <c r="A19573" s="6"/>
      <c r="J19573" s="6"/>
      <c r="M19573" s="7"/>
      <c r="T19573" s="6"/>
      <c r="AE19573" s="4"/>
      <c r="AF19573" s="4"/>
      <c r="AG19573" s="6"/>
      <c r="AY19573" s="4"/>
    </row>
    <row r="19574" spans="1:51" customFormat="1" x14ac:dyDescent="0.25">
      <c r="A19574" s="6"/>
      <c r="J19574" s="6"/>
      <c r="M19574" s="7"/>
      <c r="T19574" s="6"/>
      <c r="AE19574" s="4"/>
      <c r="AF19574" s="4"/>
      <c r="AG19574" s="6"/>
      <c r="AY19574" s="4"/>
    </row>
    <row r="19575" spans="1:51" customFormat="1" x14ac:dyDescent="0.25">
      <c r="A19575" s="6"/>
      <c r="J19575" s="6"/>
      <c r="M19575" s="7"/>
      <c r="T19575" s="6"/>
      <c r="AE19575" s="4"/>
      <c r="AF19575" s="4"/>
      <c r="AG19575" s="6"/>
      <c r="AY19575" s="4"/>
    </row>
    <row r="19576" spans="1:51" customFormat="1" x14ac:dyDescent="0.25">
      <c r="A19576" s="6"/>
      <c r="J19576" s="6"/>
      <c r="M19576" s="7"/>
      <c r="T19576" s="6"/>
      <c r="AE19576" s="4"/>
      <c r="AF19576" s="4"/>
      <c r="AG19576" s="6"/>
      <c r="AY19576" s="4"/>
    </row>
    <row r="19577" spans="1:51" customFormat="1" x14ac:dyDescent="0.25">
      <c r="A19577" s="6"/>
      <c r="J19577" s="6"/>
      <c r="M19577" s="7"/>
      <c r="T19577" s="6"/>
      <c r="AE19577" s="4"/>
      <c r="AF19577" s="4"/>
      <c r="AG19577" s="6"/>
      <c r="AY19577" s="4"/>
    </row>
    <row r="19578" spans="1:51" customFormat="1" x14ac:dyDescent="0.25">
      <c r="A19578" s="6"/>
      <c r="J19578" s="6"/>
      <c r="M19578" s="7"/>
      <c r="T19578" s="6"/>
      <c r="AE19578" s="4"/>
      <c r="AF19578" s="4"/>
      <c r="AG19578" s="6"/>
      <c r="AY19578" s="4"/>
    </row>
    <row r="19579" spans="1:51" customFormat="1" x14ac:dyDescent="0.25">
      <c r="A19579" s="6"/>
      <c r="J19579" s="6"/>
      <c r="M19579" s="7"/>
      <c r="T19579" s="6"/>
      <c r="AE19579" s="4"/>
      <c r="AF19579" s="4"/>
      <c r="AG19579" s="6"/>
      <c r="AY19579" s="4"/>
    </row>
    <row r="19580" spans="1:51" customFormat="1" x14ac:dyDescent="0.25">
      <c r="A19580" s="6"/>
      <c r="J19580" s="6"/>
      <c r="M19580" s="7"/>
      <c r="T19580" s="6"/>
      <c r="AE19580" s="4"/>
      <c r="AF19580" s="4"/>
      <c r="AG19580" s="6"/>
      <c r="AY19580" s="4"/>
    </row>
    <row r="19581" spans="1:51" customFormat="1" x14ac:dyDescent="0.25">
      <c r="A19581" s="6"/>
      <c r="J19581" s="6"/>
      <c r="M19581" s="7"/>
      <c r="T19581" s="6"/>
      <c r="AE19581" s="4"/>
      <c r="AF19581" s="4"/>
      <c r="AG19581" s="6"/>
      <c r="AY19581" s="4"/>
    </row>
    <row r="19582" spans="1:51" customFormat="1" x14ac:dyDescent="0.25">
      <c r="A19582" s="6"/>
      <c r="J19582" s="6"/>
      <c r="M19582" s="7"/>
      <c r="T19582" s="6"/>
      <c r="AE19582" s="4"/>
      <c r="AF19582" s="4"/>
      <c r="AG19582" s="6"/>
      <c r="AY19582" s="4"/>
    </row>
    <row r="19583" spans="1:51" customFormat="1" x14ac:dyDescent="0.25">
      <c r="A19583" s="6"/>
      <c r="J19583" s="6"/>
      <c r="M19583" s="7"/>
      <c r="T19583" s="6"/>
      <c r="AE19583" s="4"/>
      <c r="AF19583" s="4"/>
      <c r="AG19583" s="6"/>
      <c r="AY19583" s="4"/>
    </row>
    <row r="19584" spans="1:51" customFormat="1" x14ac:dyDescent="0.25">
      <c r="A19584" s="6"/>
      <c r="J19584" s="6"/>
      <c r="M19584" s="7"/>
      <c r="T19584" s="6"/>
      <c r="AE19584" s="4"/>
      <c r="AF19584" s="4"/>
      <c r="AG19584" s="6"/>
      <c r="AY19584" s="4"/>
    </row>
    <row r="19585" spans="1:51" customFormat="1" x14ac:dyDescent="0.25">
      <c r="A19585" s="6"/>
      <c r="J19585" s="6"/>
      <c r="M19585" s="7"/>
      <c r="T19585" s="6"/>
      <c r="AE19585" s="4"/>
      <c r="AF19585" s="4"/>
      <c r="AG19585" s="6"/>
      <c r="AY19585" s="4"/>
    </row>
    <row r="19586" spans="1:51" customFormat="1" x14ac:dyDescent="0.25">
      <c r="A19586" s="6"/>
      <c r="J19586" s="6"/>
      <c r="M19586" s="7"/>
      <c r="T19586" s="6"/>
      <c r="AE19586" s="4"/>
      <c r="AF19586" s="4"/>
      <c r="AG19586" s="6"/>
      <c r="AY19586" s="4"/>
    </row>
    <row r="19587" spans="1:51" customFormat="1" x14ac:dyDescent="0.25">
      <c r="A19587" s="6"/>
      <c r="J19587" s="6"/>
      <c r="M19587" s="7"/>
      <c r="T19587" s="6"/>
      <c r="AE19587" s="4"/>
      <c r="AF19587" s="4"/>
      <c r="AG19587" s="6"/>
      <c r="AY19587" s="4"/>
    </row>
    <row r="19588" spans="1:51" customFormat="1" x14ac:dyDescent="0.25">
      <c r="A19588" s="6"/>
      <c r="J19588" s="6"/>
      <c r="M19588" s="7"/>
      <c r="T19588" s="6"/>
      <c r="AE19588" s="4"/>
      <c r="AF19588" s="4"/>
      <c r="AG19588" s="6"/>
      <c r="AY19588" s="4"/>
    </row>
    <row r="19589" spans="1:51" customFormat="1" x14ac:dyDescent="0.25">
      <c r="A19589" s="6"/>
      <c r="J19589" s="6"/>
      <c r="M19589" s="7"/>
      <c r="T19589" s="6"/>
      <c r="AE19589" s="4"/>
      <c r="AF19589" s="4"/>
      <c r="AG19589" s="6"/>
      <c r="AY19589" s="4"/>
    </row>
    <row r="19590" spans="1:51" customFormat="1" x14ac:dyDescent="0.25">
      <c r="A19590" s="6"/>
      <c r="J19590" s="6"/>
      <c r="M19590" s="7"/>
      <c r="T19590" s="6"/>
      <c r="AE19590" s="4"/>
      <c r="AF19590" s="4"/>
      <c r="AG19590" s="6"/>
      <c r="AY19590" s="4"/>
    </row>
    <row r="19591" spans="1:51" customFormat="1" x14ac:dyDescent="0.25">
      <c r="A19591" s="6"/>
      <c r="J19591" s="6"/>
      <c r="M19591" s="7"/>
      <c r="T19591" s="6"/>
      <c r="AE19591" s="4"/>
      <c r="AF19591" s="4"/>
      <c r="AG19591" s="6"/>
      <c r="AY19591" s="4"/>
    </row>
    <row r="19592" spans="1:51" customFormat="1" x14ac:dyDescent="0.25">
      <c r="A19592" s="6"/>
      <c r="J19592" s="6"/>
      <c r="M19592" s="7"/>
      <c r="T19592" s="6"/>
      <c r="AE19592" s="4"/>
      <c r="AF19592" s="4"/>
      <c r="AG19592" s="6"/>
      <c r="AY19592" s="4"/>
    </row>
    <row r="19593" spans="1:51" customFormat="1" x14ac:dyDescent="0.25">
      <c r="A19593" s="6"/>
      <c r="J19593" s="6"/>
      <c r="M19593" s="7"/>
      <c r="T19593" s="6"/>
      <c r="AE19593" s="4"/>
      <c r="AF19593" s="4"/>
      <c r="AG19593" s="6"/>
      <c r="AY19593" s="4"/>
    </row>
    <row r="19594" spans="1:51" customFormat="1" x14ac:dyDescent="0.25">
      <c r="A19594" s="6"/>
      <c r="J19594" s="6"/>
      <c r="M19594" s="7"/>
      <c r="T19594" s="6"/>
      <c r="AE19594" s="4"/>
      <c r="AF19594" s="4"/>
      <c r="AG19594" s="6"/>
      <c r="AY19594" s="4"/>
    </row>
    <row r="19595" spans="1:51" customFormat="1" x14ac:dyDescent="0.25">
      <c r="A19595" s="6"/>
      <c r="J19595" s="6"/>
      <c r="M19595" s="7"/>
      <c r="T19595" s="6"/>
      <c r="AE19595" s="4"/>
      <c r="AF19595" s="4"/>
      <c r="AG19595" s="6"/>
      <c r="AY19595" s="4"/>
    </row>
    <row r="19596" spans="1:51" customFormat="1" x14ac:dyDescent="0.25">
      <c r="A19596" s="6"/>
      <c r="J19596" s="6"/>
      <c r="M19596" s="7"/>
      <c r="T19596" s="6"/>
      <c r="AE19596" s="4"/>
      <c r="AF19596" s="4"/>
      <c r="AG19596" s="6"/>
      <c r="AY19596" s="4"/>
    </row>
    <row r="19597" spans="1:51" customFormat="1" x14ac:dyDescent="0.25">
      <c r="A19597" s="6"/>
      <c r="J19597" s="6"/>
      <c r="M19597" s="7"/>
      <c r="T19597" s="6"/>
      <c r="AE19597" s="4"/>
      <c r="AF19597" s="4"/>
      <c r="AG19597" s="6"/>
      <c r="AY19597" s="4"/>
    </row>
    <row r="19598" spans="1:51" customFormat="1" x14ac:dyDescent="0.25">
      <c r="A19598" s="6"/>
      <c r="J19598" s="6"/>
      <c r="M19598" s="7"/>
      <c r="T19598" s="6"/>
      <c r="AE19598" s="4"/>
      <c r="AF19598" s="4"/>
      <c r="AG19598" s="6"/>
      <c r="AY19598" s="4"/>
    </row>
    <row r="19599" spans="1:51" customFormat="1" x14ac:dyDescent="0.25">
      <c r="A19599" s="6"/>
      <c r="J19599" s="6"/>
      <c r="M19599" s="7"/>
      <c r="T19599" s="6"/>
      <c r="AE19599" s="4"/>
      <c r="AF19599" s="4"/>
      <c r="AG19599" s="6"/>
      <c r="AY19599" s="4"/>
    </row>
    <row r="19600" spans="1:51" customFormat="1" x14ac:dyDescent="0.25">
      <c r="A19600" s="6"/>
      <c r="J19600" s="6"/>
      <c r="M19600" s="7"/>
      <c r="T19600" s="6"/>
      <c r="AE19600" s="4"/>
      <c r="AF19600" s="4"/>
      <c r="AG19600" s="6"/>
      <c r="AY19600" s="4"/>
    </row>
    <row r="19601" spans="1:51" customFormat="1" x14ac:dyDescent="0.25">
      <c r="A19601" s="6"/>
      <c r="J19601" s="6"/>
      <c r="M19601" s="7"/>
      <c r="T19601" s="6"/>
      <c r="AE19601" s="4"/>
      <c r="AF19601" s="4"/>
      <c r="AG19601" s="6"/>
      <c r="AY19601" s="4"/>
    </row>
    <row r="19602" spans="1:51" customFormat="1" x14ac:dyDescent="0.25">
      <c r="A19602" s="6"/>
      <c r="J19602" s="6"/>
      <c r="M19602" s="7"/>
      <c r="T19602" s="6"/>
      <c r="AE19602" s="4"/>
      <c r="AF19602" s="4"/>
      <c r="AG19602" s="6"/>
      <c r="AY19602" s="4"/>
    </row>
    <row r="19603" spans="1:51" customFormat="1" x14ac:dyDescent="0.25">
      <c r="A19603" s="6"/>
      <c r="J19603" s="6"/>
      <c r="M19603" s="7"/>
      <c r="T19603" s="6"/>
      <c r="AE19603" s="4"/>
      <c r="AF19603" s="4"/>
      <c r="AG19603" s="6"/>
      <c r="AY19603" s="4"/>
    </row>
    <row r="19604" spans="1:51" customFormat="1" x14ac:dyDescent="0.25">
      <c r="A19604" s="6"/>
      <c r="J19604" s="6"/>
      <c r="M19604" s="7"/>
      <c r="T19604" s="6"/>
      <c r="AE19604" s="4"/>
      <c r="AF19604" s="4"/>
      <c r="AG19604" s="6"/>
      <c r="AY19604" s="4"/>
    </row>
    <row r="19605" spans="1:51" customFormat="1" x14ac:dyDescent="0.25">
      <c r="A19605" s="6"/>
      <c r="J19605" s="6"/>
      <c r="M19605" s="7"/>
      <c r="T19605" s="6"/>
      <c r="AE19605" s="4"/>
      <c r="AF19605" s="4"/>
      <c r="AG19605" s="6"/>
      <c r="AY19605" s="4"/>
    </row>
    <row r="19606" spans="1:51" customFormat="1" x14ac:dyDescent="0.25">
      <c r="A19606" s="6"/>
      <c r="J19606" s="6"/>
      <c r="M19606" s="7"/>
      <c r="T19606" s="6"/>
      <c r="AE19606" s="4"/>
      <c r="AF19606" s="4"/>
      <c r="AG19606" s="6"/>
      <c r="AY19606" s="4"/>
    </row>
    <row r="19607" spans="1:51" customFormat="1" x14ac:dyDescent="0.25">
      <c r="A19607" s="6"/>
      <c r="J19607" s="6"/>
      <c r="M19607" s="7"/>
      <c r="T19607" s="6"/>
      <c r="AE19607" s="4"/>
      <c r="AF19607" s="4"/>
      <c r="AG19607" s="6"/>
      <c r="AY19607" s="4"/>
    </row>
    <row r="19608" spans="1:51" customFormat="1" x14ac:dyDescent="0.25">
      <c r="A19608" s="6"/>
      <c r="J19608" s="6"/>
      <c r="M19608" s="7"/>
      <c r="T19608" s="6"/>
      <c r="AE19608" s="4"/>
      <c r="AF19608" s="4"/>
      <c r="AG19608" s="6"/>
      <c r="AY19608" s="4"/>
    </row>
    <row r="19609" spans="1:51" customFormat="1" x14ac:dyDescent="0.25">
      <c r="A19609" s="6"/>
      <c r="J19609" s="6"/>
      <c r="M19609" s="7"/>
      <c r="T19609" s="6"/>
      <c r="AE19609" s="4"/>
      <c r="AF19609" s="4"/>
      <c r="AG19609" s="6"/>
      <c r="AY19609" s="4"/>
    </row>
    <row r="19610" spans="1:51" customFormat="1" x14ac:dyDescent="0.25">
      <c r="A19610" s="6"/>
      <c r="J19610" s="6"/>
      <c r="M19610" s="7"/>
      <c r="T19610" s="6"/>
      <c r="AE19610" s="4"/>
      <c r="AF19610" s="4"/>
      <c r="AG19610" s="6"/>
      <c r="AY19610" s="4"/>
    </row>
    <row r="19611" spans="1:51" customFormat="1" x14ac:dyDescent="0.25">
      <c r="A19611" s="6"/>
      <c r="J19611" s="6"/>
      <c r="M19611" s="7"/>
      <c r="T19611" s="6"/>
      <c r="AE19611" s="4"/>
      <c r="AF19611" s="4"/>
      <c r="AG19611" s="6"/>
      <c r="AY19611" s="4"/>
    </row>
    <row r="19612" spans="1:51" customFormat="1" x14ac:dyDescent="0.25">
      <c r="A19612" s="6"/>
      <c r="J19612" s="6"/>
      <c r="M19612" s="7"/>
      <c r="T19612" s="6"/>
      <c r="AE19612" s="4"/>
      <c r="AF19612" s="4"/>
      <c r="AG19612" s="6"/>
      <c r="AY19612" s="4"/>
    </row>
    <row r="19613" spans="1:51" customFormat="1" x14ac:dyDescent="0.25">
      <c r="A19613" s="6"/>
      <c r="J19613" s="6"/>
      <c r="M19613" s="7"/>
      <c r="T19613" s="6"/>
      <c r="AE19613" s="4"/>
      <c r="AF19613" s="4"/>
      <c r="AG19613" s="6"/>
      <c r="AY19613" s="4"/>
    </row>
    <row r="19614" spans="1:51" customFormat="1" x14ac:dyDescent="0.25">
      <c r="A19614" s="6"/>
      <c r="J19614" s="6"/>
      <c r="M19614" s="7"/>
      <c r="T19614" s="6"/>
      <c r="AE19614" s="4"/>
      <c r="AF19614" s="4"/>
      <c r="AG19614" s="6"/>
      <c r="AY19614" s="4"/>
    </row>
    <row r="19615" spans="1:51" customFormat="1" x14ac:dyDescent="0.25">
      <c r="A19615" s="6"/>
      <c r="J19615" s="6"/>
      <c r="M19615" s="7"/>
      <c r="T19615" s="6"/>
      <c r="AE19615" s="4"/>
      <c r="AF19615" s="4"/>
      <c r="AG19615" s="6"/>
      <c r="AY19615" s="4"/>
    </row>
    <row r="19616" spans="1:51" customFormat="1" x14ac:dyDescent="0.25">
      <c r="A19616" s="6"/>
      <c r="J19616" s="6"/>
      <c r="M19616" s="7"/>
      <c r="T19616" s="6"/>
      <c r="AE19616" s="4"/>
      <c r="AF19616" s="4"/>
      <c r="AG19616" s="6"/>
      <c r="AY19616" s="4"/>
    </row>
    <row r="19617" spans="1:51" customFormat="1" x14ac:dyDescent="0.25">
      <c r="A19617" s="6"/>
      <c r="J19617" s="6"/>
      <c r="M19617" s="7"/>
      <c r="T19617" s="6"/>
      <c r="AE19617" s="4"/>
      <c r="AF19617" s="4"/>
      <c r="AG19617" s="6"/>
      <c r="AY19617" s="4"/>
    </row>
    <row r="19618" spans="1:51" customFormat="1" x14ac:dyDescent="0.25">
      <c r="A19618" s="6"/>
      <c r="J19618" s="6"/>
      <c r="M19618" s="7"/>
      <c r="T19618" s="6"/>
      <c r="AE19618" s="4"/>
      <c r="AF19618" s="4"/>
      <c r="AG19618" s="6"/>
      <c r="AY19618" s="4"/>
    </row>
    <row r="19619" spans="1:51" customFormat="1" x14ac:dyDescent="0.25">
      <c r="A19619" s="6"/>
      <c r="J19619" s="6"/>
      <c r="M19619" s="7"/>
      <c r="T19619" s="6"/>
      <c r="AE19619" s="4"/>
      <c r="AF19619" s="4"/>
      <c r="AG19619" s="6"/>
      <c r="AY19619" s="4"/>
    </row>
    <row r="19620" spans="1:51" customFormat="1" x14ac:dyDescent="0.25">
      <c r="A19620" s="6"/>
      <c r="J19620" s="6"/>
      <c r="M19620" s="7"/>
      <c r="T19620" s="6"/>
      <c r="AE19620" s="4"/>
      <c r="AF19620" s="4"/>
      <c r="AG19620" s="6"/>
      <c r="AY19620" s="4"/>
    </row>
    <row r="19621" spans="1:51" customFormat="1" x14ac:dyDescent="0.25">
      <c r="A19621" s="6"/>
      <c r="J19621" s="6"/>
      <c r="M19621" s="7"/>
      <c r="T19621" s="6"/>
      <c r="AE19621" s="4"/>
      <c r="AF19621" s="4"/>
      <c r="AG19621" s="6"/>
      <c r="AY19621" s="4"/>
    </row>
    <row r="19622" spans="1:51" customFormat="1" x14ac:dyDescent="0.25">
      <c r="A19622" s="6"/>
      <c r="J19622" s="6"/>
      <c r="M19622" s="7"/>
      <c r="T19622" s="6"/>
      <c r="AE19622" s="4"/>
      <c r="AF19622" s="4"/>
      <c r="AG19622" s="6"/>
      <c r="AY19622" s="4"/>
    </row>
    <row r="19623" spans="1:51" customFormat="1" x14ac:dyDescent="0.25">
      <c r="A19623" s="6"/>
      <c r="J19623" s="6"/>
      <c r="M19623" s="7"/>
      <c r="T19623" s="6"/>
      <c r="AE19623" s="4"/>
      <c r="AF19623" s="4"/>
      <c r="AG19623" s="6"/>
      <c r="AY19623" s="4"/>
    </row>
    <row r="19624" spans="1:51" customFormat="1" x14ac:dyDescent="0.25">
      <c r="A19624" s="6"/>
      <c r="J19624" s="6"/>
      <c r="M19624" s="7"/>
      <c r="T19624" s="6"/>
      <c r="AE19624" s="4"/>
      <c r="AF19624" s="4"/>
      <c r="AG19624" s="6"/>
      <c r="AY19624" s="4"/>
    </row>
    <row r="19625" spans="1:51" customFormat="1" x14ac:dyDescent="0.25">
      <c r="A19625" s="6"/>
      <c r="J19625" s="6"/>
      <c r="M19625" s="7"/>
      <c r="T19625" s="6"/>
      <c r="AE19625" s="4"/>
      <c r="AF19625" s="4"/>
      <c r="AG19625" s="6"/>
      <c r="AY19625" s="4"/>
    </row>
    <row r="19626" spans="1:51" customFormat="1" x14ac:dyDescent="0.25">
      <c r="A19626" s="6"/>
      <c r="J19626" s="6"/>
      <c r="M19626" s="7"/>
      <c r="T19626" s="6"/>
      <c r="AE19626" s="4"/>
      <c r="AF19626" s="4"/>
      <c r="AG19626" s="6"/>
      <c r="AY19626" s="4"/>
    </row>
    <row r="19627" spans="1:51" customFormat="1" x14ac:dyDescent="0.25">
      <c r="A19627" s="6"/>
      <c r="J19627" s="6"/>
      <c r="M19627" s="7"/>
      <c r="T19627" s="6"/>
      <c r="AE19627" s="4"/>
      <c r="AF19627" s="4"/>
      <c r="AG19627" s="6"/>
      <c r="AY19627" s="4"/>
    </row>
    <row r="19628" spans="1:51" customFormat="1" x14ac:dyDescent="0.25">
      <c r="A19628" s="6"/>
      <c r="J19628" s="6"/>
      <c r="M19628" s="7"/>
      <c r="T19628" s="6"/>
      <c r="AE19628" s="4"/>
      <c r="AF19628" s="4"/>
      <c r="AG19628" s="6"/>
      <c r="AY19628" s="4"/>
    </row>
    <row r="19629" spans="1:51" customFormat="1" x14ac:dyDescent="0.25">
      <c r="A19629" s="6"/>
      <c r="J19629" s="6"/>
      <c r="M19629" s="7"/>
      <c r="T19629" s="6"/>
      <c r="AE19629" s="4"/>
      <c r="AF19629" s="4"/>
      <c r="AG19629" s="6"/>
      <c r="AY19629" s="4"/>
    </row>
    <row r="19630" spans="1:51" customFormat="1" x14ac:dyDescent="0.25">
      <c r="A19630" s="6"/>
      <c r="J19630" s="6"/>
      <c r="M19630" s="7"/>
      <c r="T19630" s="6"/>
      <c r="AE19630" s="4"/>
      <c r="AF19630" s="4"/>
      <c r="AG19630" s="6"/>
      <c r="AY19630" s="4"/>
    </row>
    <row r="19631" spans="1:51" customFormat="1" x14ac:dyDescent="0.25">
      <c r="A19631" s="6"/>
      <c r="J19631" s="6"/>
      <c r="M19631" s="7"/>
      <c r="T19631" s="6"/>
      <c r="AE19631" s="4"/>
      <c r="AF19631" s="4"/>
      <c r="AG19631" s="6"/>
      <c r="AY19631" s="4"/>
    </row>
    <row r="19632" spans="1:51" customFormat="1" x14ac:dyDescent="0.25">
      <c r="A19632" s="6"/>
      <c r="J19632" s="6"/>
      <c r="M19632" s="7"/>
      <c r="T19632" s="6"/>
      <c r="AE19632" s="4"/>
      <c r="AF19632" s="4"/>
      <c r="AG19632" s="6"/>
      <c r="AY19632" s="4"/>
    </row>
    <row r="19633" spans="1:51" customFormat="1" x14ac:dyDescent="0.25">
      <c r="A19633" s="6"/>
      <c r="J19633" s="6"/>
      <c r="M19633" s="7"/>
      <c r="T19633" s="6"/>
      <c r="AE19633" s="4"/>
      <c r="AF19633" s="4"/>
      <c r="AG19633" s="6"/>
      <c r="AY19633" s="4"/>
    </row>
    <row r="19634" spans="1:51" customFormat="1" x14ac:dyDescent="0.25">
      <c r="A19634" s="6"/>
      <c r="J19634" s="6"/>
      <c r="M19634" s="7"/>
      <c r="T19634" s="6"/>
      <c r="AE19634" s="4"/>
      <c r="AF19634" s="4"/>
      <c r="AG19634" s="6"/>
      <c r="AY19634" s="4"/>
    </row>
    <row r="19635" spans="1:51" customFormat="1" x14ac:dyDescent="0.25">
      <c r="A19635" s="6"/>
      <c r="J19635" s="6"/>
      <c r="M19635" s="7"/>
      <c r="T19635" s="6"/>
      <c r="AE19635" s="4"/>
      <c r="AF19635" s="4"/>
      <c r="AG19635" s="6"/>
      <c r="AY19635" s="4"/>
    </row>
    <row r="19636" spans="1:51" customFormat="1" x14ac:dyDescent="0.25">
      <c r="A19636" s="6"/>
      <c r="J19636" s="6"/>
      <c r="M19636" s="7"/>
      <c r="T19636" s="6"/>
      <c r="AE19636" s="4"/>
      <c r="AF19636" s="4"/>
      <c r="AG19636" s="6"/>
      <c r="AY19636" s="4"/>
    </row>
    <row r="19637" spans="1:51" customFormat="1" x14ac:dyDescent="0.25">
      <c r="A19637" s="6"/>
      <c r="J19637" s="6"/>
      <c r="M19637" s="7"/>
      <c r="T19637" s="6"/>
      <c r="AE19637" s="4"/>
      <c r="AF19637" s="4"/>
      <c r="AG19637" s="6"/>
      <c r="AY19637" s="4"/>
    </row>
    <row r="19638" spans="1:51" customFormat="1" x14ac:dyDescent="0.25">
      <c r="A19638" s="6"/>
      <c r="J19638" s="6"/>
      <c r="M19638" s="7"/>
      <c r="T19638" s="6"/>
      <c r="AE19638" s="4"/>
      <c r="AF19638" s="4"/>
      <c r="AG19638" s="6"/>
      <c r="AY19638" s="4"/>
    </row>
    <row r="19639" spans="1:51" customFormat="1" x14ac:dyDescent="0.25">
      <c r="A19639" s="6"/>
      <c r="J19639" s="6"/>
      <c r="M19639" s="7"/>
      <c r="T19639" s="6"/>
      <c r="AE19639" s="4"/>
      <c r="AF19639" s="4"/>
      <c r="AG19639" s="6"/>
      <c r="AY19639" s="4"/>
    </row>
    <row r="19640" spans="1:51" customFormat="1" x14ac:dyDescent="0.25">
      <c r="A19640" s="6"/>
      <c r="J19640" s="6"/>
      <c r="M19640" s="7"/>
      <c r="T19640" s="6"/>
      <c r="AE19640" s="4"/>
      <c r="AF19640" s="4"/>
      <c r="AG19640" s="6"/>
      <c r="AY19640" s="4"/>
    </row>
    <row r="19641" spans="1:51" customFormat="1" x14ac:dyDescent="0.25">
      <c r="A19641" s="6"/>
      <c r="J19641" s="6"/>
      <c r="M19641" s="7"/>
      <c r="T19641" s="6"/>
      <c r="AE19641" s="4"/>
      <c r="AF19641" s="4"/>
      <c r="AG19641" s="6"/>
      <c r="AY19641" s="4"/>
    </row>
    <row r="19642" spans="1:51" customFormat="1" x14ac:dyDescent="0.25">
      <c r="A19642" s="6"/>
      <c r="J19642" s="6"/>
      <c r="M19642" s="7"/>
      <c r="T19642" s="6"/>
      <c r="AE19642" s="4"/>
      <c r="AF19642" s="4"/>
      <c r="AG19642" s="6"/>
      <c r="AY19642" s="4"/>
    </row>
    <row r="19643" spans="1:51" customFormat="1" x14ac:dyDescent="0.25">
      <c r="A19643" s="6"/>
      <c r="J19643" s="6"/>
      <c r="M19643" s="7"/>
      <c r="T19643" s="6"/>
      <c r="AE19643" s="4"/>
      <c r="AF19643" s="4"/>
      <c r="AG19643" s="6"/>
      <c r="AY19643" s="4"/>
    </row>
    <row r="19644" spans="1:51" customFormat="1" x14ac:dyDescent="0.25">
      <c r="A19644" s="6"/>
      <c r="J19644" s="6"/>
      <c r="M19644" s="7"/>
      <c r="T19644" s="6"/>
      <c r="AE19644" s="4"/>
      <c r="AF19644" s="4"/>
      <c r="AG19644" s="6"/>
      <c r="AY19644" s="4"/>
    </row>
    <row r="19645" spans="1:51" customFormat="1" x14ac:dyDescent="0.25">
      <c r="A19645" s="6"/>
      <c r="J19645" s="6"/>
      <c r="M19645" s="7"/>
      <c r="T19645" s="6"/>
      <c r="AE19645" s="4"/>
      <c r="AF19645" s="4"/>
      <c r="AG19645" s="6"/>
      <c r="AY19645" s="4"/>
    </row>
    <row r="19646" spans="1:51" customFormat="1" x14ac:dyDescent="0.25">
      <c r="A19646" s="6"/>
      <c r="J19646" s="6"/>
      <c r="M19646" s="7"/>
      <c r="T19646" s="6"/>
      <c r="AE19646" s="4"/>
      <c r="AF19646" s="4"/>
      <c r="AG19646" s="6"/>
      <c r="AY19646" s="4"/>
    </row>
    <row r="19647" spans="1:51" customFormat="1" x14ac:dyDescent="0.25">
      <c r="A19647" s="6"/>
      <c r="J19647" s="6"/>
      <c r="M19647" s="7"/>
      <c r="T19647" s="6"/>
      <c r="AE19647" s="4"/>
      <c r="AF19647" s="4"/>
      <c r="AG19647" s="6"/>
      <c r="AY19647" s="4"/>
    </row>
    <row r="19648" spans="1:51" customFormat="1" x14ac:dyDescent="0.25">
      <c r="A19648" s="6"/>
      <c r="J19648" s="6"/>
      <c r="M19648" s="7"/>
      <c r="T19648" s="6"/>
      <c r="AE19648" s="4"/>
      <c r="AF19648" s="4"/>
      <c r="AG19648" s="6"/>
      <c r="AY19648" s="4"/>
    </row>
    <row r="19649" spans="1:51" customFormat="1" x14ac:dyDescent="0.25">
      <c r="A19649" s="6"/>
      <c r="J19649" s="6"/>
      <c r="M19649" s="7"/>
      <c r="T19649" s="6"/>
      <c r="AE19649" s="4"/>
      <c r="AF19649" s="4"/>
      <c r="AG19649" s="6"/>
      <c r="AY19649" s="4"/>
    </row>
    <row r="19650" spans="1:51" customFormat="1" x14ac:dyDescent="0.25">
      <c r="A19650" s="6"/>
      <c r="J19650" s="6"/>
      <c r="M19650" s="7"/>
      <c r="T19650" s="6"/>
      <c r="AE19650" s="4"/>
      <c r="AF19650" s="4"/>
      <c r="AG19650" s="6"/>
      <c r="AY19650" s="4"/>
    </row>
    <row r="19651" spans="1:51" customFormat="1" x14ac:dyDescent="0.25">
      <c r="A19651" s="6"/>
      <c r="J19651" s="6"/>
      <c r="M19651" s="7"/>
      <c r="T19651" s="6"/>
      <c r="AE19651" s="4"/>
      <c r="AF19651" s="4"/>
      <c r="AG19651" s="6"/>
      <c r="AY19651" s="4"/>
    </row>
    <row r="19652" spans="1:51" customFormat="1" x14ac:dyDescent="0.25">
      <c r="A19652" s="6"/>
      <c r="J19652" s="6"/>
      <c r="M19652" s="7"/>
      <c r="T19652" s="6"/>
      <c r="AE19652" s="4"/>
      <c r="AF19652" s="4"/>
      <c r="AG19652" s="6"/>
      <c r="AY19652" s="4"/>
    </row>
    <row r="19653" spans="1:51" customFormat="1" x14ac:dyDescent="0.25">
      <c r="A19653" s="6"/>
      <c r="J19653" s="6"/>
      <c r="M19653" s="7"/>
      <c r="T19653" s="6"/>
      <c r="AE19653" s="4"/>
      <c r="AF19653" s="4"/>
      <c r="AG19653" s="6"/>
      <c r="AY19653" s="4"/>
    </row>
    <row r="19654" spans="1:51" customFormat="1" x14ac:dyDescent="0.25">
      <c r="A19654" s="6"/>
      <c r="J19654" s="6"/>
      <c r="M19654" s="7"/>
      <c r="T19654" s="6"/>
      <c r="AE19654" s="4"/>
      <c r="AF19654" s="4"/>
      <c r="AG19654" s="6"/>
      <c r="AY19654" s="4"/>
    </row>
    <row r="19655" spans="1:51" customFormat="1" x14ac:dyDescent="0.25">
      <c r="A19655" s="6"/>
      <c r="J19655" s="6"/>
      <c r="M19655" s="7"/>
      <c r="T19655" s="6"/>
      <c r="AE19655" s="4"/>
      <c r="AF19655" s="4"/>
      <c r="AG19655" s="6"/>
      <c r="AY19655" s="4"/>
    </row>
    <row r="19656" spans="1:51" customFormat="1" x14ac:dyDescent="0.25">
      <c r="A19656" s="6"/>
      <c r="J19656" s="6"/>
      <c r="M19656" s="7"/>
      <c r="T19656" s="6"/>
      <c r="AE19656" s="4"/>
      <c r="AF19656" s="4"/>
      <c r="AG19656" s="6"/>
      <c r="AY19656" s="4"/>
    </row>
    <row r="19657" spans="1:51" customFormat="1" x14ac:dyDescent="0.25">
      <c r="A19657" s="6"/>
      <c r="J19657" s="6"/>
      <c r="M19657" s="7"/>
      <c r="T19657" s="6"/>
      <c r="AE19657" s="4"/>
      <c r="AF19657" s="4"/>
      <c r="AG19657" s="6"/>
      <c r="AY19657" s="4"/>
    </row>
    <row r="19658" spans="1:51" customFormat="1" x14ac:dyDescent="0.25">
      <c r="A19658" s="6"/>
      <c r="J19658" s="6"/>
      <c r="M19658" s="7"/>
      <c r="T19658" s="6"/>
      <c r="AE19658" s="4"/>
      <c r="AF19658" s="4"/>
      <c r="AG19658" s="6"/>
      <c r="AY19658" s="4"/>
    </row>
    <row r="19659" spans="1:51" customFormat="1" x14ac:dyDescent="0.25">
      <c r="A19659" s="6"/>
      <c r="J19659" s="6"/>
      <c r="M19659" s="7"/>
      <c r="T19659" s="6"/>
      <c r="AE19659" s="4"/>
      <c r="AF19659" s="4"/>
      <c r="AG19659" s="6"/>
      <c r="AY19659" s="4"/>
    </row>
    <row r="19660" spans="1:51" customFormat="1" x14ac:dyDescent="0.25">
      <c r="A19660" s="6"/>
      <c r="J19660" s="6"/>
      <c r="M19660" s="7"/>
      <c r="T19660" s="6"/>
      <c r="AE19660" s="4"/>
      <c r="AF19660" s="4"/>
      <c r="AG19660" s="6"/>
      <c r="AY19660" s="4"/>
    </row>
    <row r="19661" spans="1:51" customFormat="1" x14ac:dyDescent="0.25">
      <c r="A19661" s="6"/>
      <c r="J19661" s="6"/>
      <c r="M19661" s="7"/>
      <c r="T19661" s="6"/>
      <c r="AE19661" s="4"/>
      <c r="AF19661" s="4"/>
      <c r="AG19661" s="6"/>
      <c r="AY19661" s="4"/>
    </row>
    <row r="19662" spans="1:51" customFormat="1" x14ac:dyDescent="0.25">
      <c r="A19662" s="6"/>
      <c r="J19662" s="6"/>
      <c r="M19662" s="7"/>
      <c r="T19662" s="6"/>
      <c r="AE19662" s="4"/>
      <c r="AF19662" s="4"/>
      <c r="AG19662" s="6"/>
      <c r="AY19662" s="4"/>
    </row>
    <row r="19663" spans="1:51" customFormat="1" x14ac:dyDescent="0.25">
      <c r="A19663" s="6"/>
      <c r="J19663" s="6"/>
      <c r="M19663" s="7"/>
      <c r="T19663" s="6"/>
      <c r="AE19663" s="4"/>
      <c r="AF19663" s="4"/>
      <c r="AG19663" s="6"/>
      <c r="AY19663" s="4"/>
    </row>
    <row r="19664" spans="1:51" customFormat="1" x14ac:dyDescent="0.25">
      <c r="A19664" s="6"/>
      <c r="J19664" s="6"/>
      <c r="M19664" s="7"/>
      <c r="T19664" s="6"/>
      <c r="AE19664" s="4"/>
      <c r="AF19664" s="4"/>
      <c r="AG19664" s="6"/>
      <c r="AY19664" s="4"/>
    </row>
    <row r="19665" spans="1:51" customFormat="1" x14ac:dyDescent="0.25">
      <c r="A19665" s="6"/>
      <c r="J19665" s="6"/>
      <c r="M19665" s="7"/>
      <c r="T19665" s="6"/>
      <c r="AE19665" s="4"/>
      <c r="AF19665" s="4"/>
      <c r="AG19665" s="6"/>
      <c r="AY19665" s="4"/>
    </row>
    <row r="19666" spans="1:51" customFormat="1" x14ac:dyDescent="0.25">
      <c r="A19666" s="6"/>
      <c r="J19666" s="6"/>
      <c r="M19666" s="7"/>
      <c r="T19666" s="6"/>
      <c r="AE19666" s="4"/>
      <c r="AF19666" s="4"/>
      <c r="AG19666" s="6"/>
      <c r="AY19666" s="4"/>
    </row>
    <row r="19667" spans="1:51" customFormat="1" x14ac:dyDescent="0.25">
      <c r="A19667" s="6"/>
      <c r="J19667" s="6"/>
      <c r="M19667" s="7"/>
      <c r="T19667" s="6"/>
      <c r="AE19667" s="4"/>
      <c r="AF19667" s="4"/>
      <c r="AG19667" s="6"/>
      <c r="AY19667" s="4"/>
    </row>
    <row r="19668" spans="1:51" customFormat="1" x14ac:dyDescent="0.25">
      <c r="A19668" s="6"/>
      <c r="J19668" s="6"/>
      <c r="M19668" s="7"/>
      <c r="T19668" s="6"/>
      <c r="AE19668" s="4"/>
      <c r="AF19668" s="4"/>
      <c r="AG19668" s="6"/>
      <c r="AY19668" s="4"/>
    </row>
    <row r="19669" spans="1:51" customFormat="1" x14ac:dyDescent="0.25">
      <c r="A19669" s="6"/>
      <c r="J19669" s="6"/>
      <c r="M19669" s="7"/>
      <c r="T19669" s="6"/>
      <c r="AE19669" s="4"/>
      <c r="AF19669" s="4"/>
      <c r="AG19669" s="6"/>
      <c r="AY19669" s="4"/>
    </row>
    <row r="19670" spans="1:51" customFormat="1" x14ac:dyDescent="0.25">
      <c r="A19670" s="6"/>
      <c r="J19670" s="6"/>
      <c r="M19670" s="7"/>
      <c r="T19670" s="6"/>
      <c r="AE19670" s="4"/>
      <c r="AF19670" s="4"/>
      <c r="AG19670" s="6"/>
      <c r="AY19670" s="4"/>
    </row>
    <row r="19671" spans="1:51" customFormat="1" x14ac:dyDescent="0.25">
      <c r="A19671" s="6"/>
      <c r="J19671" s="6"/>
      <c r="M19671" s="7"/>
      <c r="T19671" s="6"/>
      <c r="AE19671" s="4"/>
      <c r="AF19671" s="4"/>
      <c r="AG19671" s="6"/>
      <c r="AY19671" s="4"/>
    </row>
    <row r="19672" spans="1:51" customFormat="1" x14ac:dyDescent="0.25">
      <c r="A19672" s="6"/>
      <c r="J19672" s="6"/>
      <c r="M19672" s="7"/>
      <c r="T19672" s="6"/>
      <c r="AE19672" s="4"/>
      <c r="AF19672" s="4"/>
      <c r="AG19672" s="6"/>
      <c r="AY19672" s="4"/>
    </row>
    <row r="19673" spans="1:51" customFormat="1" x14ac:dyDescent="0.25">
      <c r="A19673" s="6"/>
      <c r="J19673" s="6"/>
      <c r="M19673" s="7"/>
      <c r="T19673" s="6"/>
      <c r="AE19673" s="4"/>
      <c r="AF19673" s="4"/>
      <c r="AG19673" s="6"/>
      <c r="AY19673" s="4"/>
    </row>
    <row r="19674" spans="1:51" customFormat="1" x14ac:dyDescent="0.25">
      <c r="A19674" s="6"/>
      <c r="J19674" s="6"/>
      <c r="M19674" s="7"/>
      <c r="T19674" s="6"/>
      <c r="AE19674" s="4"/>
      <c r="AF19674" s="4"/>
      <c r="AG19674" s="6"/>
      <c r="AY19674" s="4"/>
    </row>
    <row r="19675" spans="1:51" customFormat="1" x14ac:dyDescent="0.25">
      <c r="A19675" s="6"/>
      <c r="J19675" s="6"/>
      <c r="M19675" s="7"/>
      <c r="T19675" s="6"/>
      <c r="AE19675" s="4"/>
      <c r="AF19675" s="4"/>
      <c r="AG19675" s="6"/>
      <c r="AY19675" s="4"/>
    </row>
    <row r="19676" spans="1:51" customFormat="1" x14ac:dyDescent="0.25">
      <c r="A19676" s="6"/>
      <c r="J19676" s="6"/>
      <c r="M19676" s="7"/>
      <c r="T19676" s="6"/>
      <c r="AE19676" s="4"/>
      <c r="AF19676" s="4"/>
      <c r="AG19676" s="6"/>
      <c r="AY19676" s="4"/>
    </row>
    <row r="19677" spans="1:51" customFormat="1" x14ac:dyDescent="0.25">
      <c r="A19677" s="6"/>
      <c r="J19677" s="6"/>
      <c r="M19677" s="7"/>
      <c r="T19677" s="6"/>
      <c r="AE19677" s="4"/>
      <c r="AF19677" s="4"/>
      <c r="AG19677" s="6"/>
      <c r="AY19677" s="4"/>
    </row>
    <row r="19678" spans="1:51" customFormat="1" x14ac:dyDescent="0.25">
      <c r="A19678" s="6"/>
      <c r="J19678" s="6"/>
      <c r="M19678" s="7"/>
      <c r="T19678" s="6"/>
      <c r="AE19678" s="4"/>
      <c r="AF19678" s="4"/>
      <c r="AG19678" s="6"/>
      <c r="AY19678" s="4"/>
    </row>
    <row r="19679" spans="1:51" customFormat="1" x14ac:dyDescent="0.25">
      <c r="A19679" s="6"/>
      <c r="J19679" s="6"/>
      <c r="M19679" s="7"/>
      <c r="T19679" s="6"/>
      <c r="AE19679" s="4"/>
      <c r="AF19679" s="4"/>
      <c r="AG19679" s="6"/>
      <c r="AY19679" s="4"/>
    </row>
    <row r="19680" spans="1:51" customFormat="1" x14ac:dyDescent="0.25">
      <c r="A19680" s="6"/>
      <c r="J19680" s="6"/>
      <c r="M19680" s="7"/>
      <c r="T19680" s="6"/>
      <c r="AE19680" s="4"/>
      <c r="AF19680" s="4"/>
      <c r="AG19680" s="6"/>
      <c r="AY19680" s="4"/>
    </row>
    <row r="19681" spans="1:51" customFormat="1" x14ac:dyDescent="0.25">
      <c r="A19681" s="6"/>
      <c r="J19681" s="6"/>
      <c r="M19681" s="7"/>
      <c r="T19681" s="6"/>
      <c r="AE19681" s="4"/>
      <c r="AF19681" s="4"/>
      <c r="AG19681" s="6"/>
      <c r="AY19681" s="4"/>
    </row>
    <row r="19682" spans="1:51" customFormat="1" x14ac:dyDescent="0.25">
      <c r="A19682" s="6"/>
      <c r="J19682" s="6"/>
      <c r="M19682" s="7"/>
      <c r="T19682" s="6"/>
      <c r="AE19682" s="4"/>
      <c r="AF19682" s="4"/>
      <c r="AG19682" s="6"/>
      <c r="AY19682" s="4"/>
    </row>
    <row r="19683" spans="1:51" customFormat="1" x14ac:dyDescent="0.25">
      <c r="A19683" s="6"/>
      <c r="J19683" s="6"/>
      <c r="M19683" s="7"/>
      <c r="T19683" s="6"/>
      <c r="AE19683" s="4"/>
      <c r="AF19683" s="4"/>
      <c r="AG19683" s="6"/>
      <c r="AY19683" s="4"/>
    </row>
    <row r="19684" spans="1:51" customFormat="1" x14ac:dyDescent="0.25">
      <c r="A19684" s="6"/>
      <c r="J19684" s="6"/>
      <c r="M19684" s="7"/>
      <c r="T19684" s="6"/>
      <c r="AE19684" s="4"/>
      <c r="AF19684" s="4"/>
      <c r="AG19684" s="6"/>
      <c r="AY19684" s="4"/>
    </row>
    <row r="19685" spans="1:51" customFormat="1" x14ac:dyDescent="0.25">
      <c r="A19685" s="6"/>
      <c r="J19685" s="6"/>
      <c r="M19685" s="7"/>
      <c r="T19685" s="6"/>
      <c r="AE19685" s="4"/>
      <c r="AF19685" s="4"/>
      <c r="AG19685" s="6"/>
      <c r="AY19685" s="4"/>
    </row>
    <row r="19686" spans="1:51" customFormat="1" x14ac:dyDescent="0.25">
      <c r="A19686" s="6"/>
      <c r="J19686" s="6"/>
      <c r="M19686" s="7"/>
      <c r="T19686" s="6"/>
      <c r="AE19686" s="4"/>
      <c r="AF19686" s="4"/>
      <c r="AG19686" s="6"/>
      <c r="AY19686" s="4"/>
    </row>
    <row r="19687" spans="1:51" customFormat="1" x14ac:dyDescent="0.25">
      <c r="A19687" s="6"/>
      <c r="J19687" s="6"/>
      <c r="M19687" s="7"/>
      <c r="T19687" s="6"/>
      <c r="AE19687" s="4"/>
      <c r="AF19687" s="4"/>
      <c r="AG19687" s="6"/>
      <c r="AY19687" s="4"/>
    </row>
    <row r="19688" spans="1:51" customFormat="1" x14ac:dyDescent="0.25">
      <c r="A19688" s="6"/>
      <c r="J19688" s="6"/>
      <c r="M19688" s="7"/>
      <c r="T19688" s="6"/>
      <c r="AE19688" s="4"/>
      <c r="AF19688" s="4"/>
      <c r="AG19688" s="6"/>
      <c r="AY19688" s="4"/>
    </row>
    <row r="19689" spans="1:51" customFormat="1" x14ac:dyDescent="0.25">
      <c r="A19689" s="6"/>
      <c r="J19689" s="6"/>
      <c r="M19689" s="7"/>
      <c r="T19689" s="6"/>
      <c r="AE19689" s="4"/>
      <c r="AF19689" s="4"/>
      <c r="AG19689" s="6"/>
      <c r="AY19689" s="4"/>
    </row>
    <row r="19690" spans="1:51" customFormat="1" x14ac:dyDescent="0.25">
      <c r="A19690" s="6"/>
      <c r="J19690" s="6"/>
      <c r="M19690" s="7"/>
      <c r="T19690" s="6"/>
      <c r="AE19690" s="4"/>
      <c r="AF19690" s="4"/>
      <c r="AG19690" s="6"/>
      <c r="AY19690" s="4"/>
    </row>
    <row r="19691" spans="1:51" customFormat="1" x14ac:dyDescent="0.25">
      <c r="A19691" s="6"/>
      <c r="J19691" s="6"/>
      <c r="M19691" s="7"/>
      <c r="T19691" s="6"/>
      <c r="AE19691" s="4"/>
      <c r="AF19691" s="4"/>
      <c r="AG19691" s="6"/>
      <c r="AY19691" s="4"/>
    </row>
    <row r="19692" spans="1:51" customFormat="1" x14ac:dyDescent="0.25">
      <c r="A19692" s="6"/>
      <c r="J19692" s="6"/>
      <c r="M19692" s="7"/>
      <c r="T19692" s="6"/>
      <c r="AE19692" s="4"/>
      <c r="AF19692" s="4"/>
      <c r="AG19692" s="6"/>
      <c r="AY19692" s="4"/>
    </row>
    <row r="19693" spans="1:51" customFormat="1" x14ac:dyDescent="0.25">
      <c r="A19693" s="6"/>
      <c r="J19693" s="6"/>
      <c r="M19693" s="7"/>
      <c r="T19693" s="6"/>
      <c r="AE19693" s="4"/>
      <c r="AF19693" s="4"/>
      <c r="AG19693" s="6"/>
      <c r="AY19693" s="4"/>
    </row>
    <row r="19694" spans="1:51" customFormat="1" x14ac:dyDescent="0.25">
      <c r="A19694" s="6"/>
      <c r="J19694" s="6"/>
      <c r="M19694" s="7"/>
      <c r="T19694" s="6"/>
      <c r="AE19694" s="4"/>
      <c r="AF19694" s="4"/>
      <c r="AG19694" s="6"/>
      <c r="AY19694" s="4"/>
    </row>
    <row r="19695" spans="1:51" customFormat="1" x14ac:dyDescent="0.25">
      <c r="A19695" s="6"/>
      <c r="J19695" s="6"/>
      <c r="M19695" s="7"/>
      <c r="T19695" s="6"/>
      <c r="AE19695" s="4"/>
      <c r="AF19695" s="4"/>
      <c r="AG19695" s="6"/>
      <c r="AY19695" s="4"/>
    </row>
    <row r="19696" spans="1:51" customFormat="1" x14ac:dyDescent="0.25">
      <c r="A19696" s="6"/>
      <c r="J19696" s="6"/>
      <c r="M19696" s="7"/>
      <c r="T19696" s="6"/>
      <c r="AE19696" s="4"/>
      <c r="AF19696" s="4"/>
      <c r="AG19696" s="6"/>
      <c r="AY19696" s="4"/>
    </row>
    <row r="19697" spans="1:51" customFormat="1" x14ac:dyDescent="0.25">
      <c r="A19697" s="6"/>
      <c r="J19697" s="6"/>
      <c r="M19697" s="7"/>
      <c r="T19697" s="6"/>
      <c r="AE19697" s="4"/>
      <c r="AF19697" s="4"/>
      <c r="AG19697" s="6"/>
      <c r="AY19697" s="4"/>
    </row>
    <row r="19698" spans="1:51" customFormat="1" x14ac:dyDescent="0.25">
      <c r="A19698" s="6"/>
      <c r="J19698" s="6"/>
      <c r="M19698" s="7"/>
      <c r="T19698" s="6"/>
      <c r="AE19698" s="4"/>
      <c r="AF19698" s="4"/>
      <c r="AG19698" s="6"/>
      <c r="AY19698" s="4"/>
    </row>
    <row r="19699" spans="1:51" customFormat="1" x14ac:dyDescent="0.25">
      <c r="A19699" s="6"/>
      <c r="J19699" s="6"/>
      <c r="M19699" s="7"/>
      <c r="T19699" s="6"/>
      <c r="AE19699" s="4"/>
      <c r="AF19699" s="4"/>
      <c r="AG19699" s="6"/>
      <c r="AY19699" s="4"/>
    </row>
    <row r="19700" spans="1:51" customFormat="1" x14ac:dyDescent="0.25">
      <c r="A19700" s="6"/>
      <c r="J19700" s="6"/>
      <c r="M19700" s="7"/>
      <c r="T19700" s="6"/>
      <c r="AE19700" s="4"/>
      <c r="AF19700" s="4"/>
      <c r="AG19700" s="6"/>
      <c r="AY19700" s="4"/>
    </row>
    <row r="19701" spans="1:51" customFormat="1" x14ac:dyDescent="0.25">
      <c r="A19701" s="6"/>
      <c r="J19701" s="6"/>
      <c r="M19701" s="7"/>
      <c r="T19701" s="6"/>
      <c r="AE19701" s="4"/>
      <c r="AF19701" s="4"/>
      <c r="AG19701" s="6"/>
      <c r="AY19701" s="4"/>
    </row>
    <row r="19702" spans="1:51" customFormat="1" x14ac:dyDescent="0.25">
      <c r="A19702" s="6"/>
      <c r="J19702" s="6"/>
      <c r="M19702" s="7"/>
      <c r="T19702" s="6"/>
      <c r="AE19702" s="4"/>
      <c r="AF19702" s="4"/>
      <c r="AG19702" s="6"/>
      <c r="AY19702" s="4"/>
    </row>
    <row r="19703" spans="1:51" customFormat="1" x14ac:dyDescent="0.25">
      <c r="A19703" s="6"/>
      <c r="J19703" s="6"/>
      <c r="M19703" s="7"/>
      <c r="T19703" s="6"/>
      <c r="AE19703" s="4"/>
      <c r="AF19703" s="4"/>
      <c r="AG19703" s="6"/>
      <c r="AY19703" s="4"/>
    </row>
    <row r="19704" spans="1:51" customFormat="1" x14ac:dyDescent="0.25">
      <c r="A19704" s="6"/>
      <c r="J19704" s="6"/>
      <c r="M19704" s="7"/>
      <c r="T19704" s="6"/>
      <c r="AE19704" s="4"/>
      <c r="AF19704" s="4"/>
      <c r="AG19704" s="6"/>
      <c r="AY19704" s="4"/>
    </row>
    <row r="19705" spans="1:51" customFormat="1" x14ac:dyDescent="0.25">
      <c r="A19705" s="6"/>
      <c r="J19705" s="6"/>
      <c r="M19705" s="7"/>
      <c r="T19705" s="6"/>
      <c r="AE19705" s="4"/>
      <c r="AF19705" s="4"/>
      <c r="AG19705" s="6"/>
      <c r="AY19705" s="4"/>
    </row>
    <row r="19706" spans="1:51" customFormat="1" x14ac:dyDescent="0.25">
      <c r="A19706" s="6"/>
      <c r="J19706" s="6"/>
      <c r="M19706" s="7"/>
      <c r="T19706" s="6"/>
      <c r="AE19706" s="4"/>
      <c r="AF19706" s="4"/>
      <c r="AG19706" s="6"/>
      <c r="AY19706" s="4"/>
    </row>
    <row r="19707" spans="1:51" customFormat="1" x14ac:dyDescent="0.25">
      <c r="A19707" s="6"/>
      <c r="J19707" s="6"/>
      <c r="M19707" s="7"/>
      <c r="T19707" s="6"/>
      <c r="AE19707" s="4"/>
      <c r="AF19707" s="4"/>
      <c r="AG19707" s="6"/>
      <c r="AY19707" s="4"/>
    </row>
    <row r="19708" spans="1:51" customFormat="1" x14ac:dyDescent="0.25">
      <c r="A19708" s="6"/>
      <c r="J19708" s="6"/>
      <c r="M19708" s="7"/>
      <c r="T19708" s="6"/>
      <c r="AE19708" s="4"/>
      <c r="AF19708" s="4"/>
      <c r="AG19708" s="6"/>
      <c r="AY19708" s="4"/>
    </row>
    <row r="19709" spans="1:51" customFormat="1" x14ac:dyDescent="0.25">
      <c r="A19709" s="6"/>
      <c r="J19709" s="6"/>
      <c r="M19709" s="7"/>
      <c r="T19709" s="6"/>
      <c r="AE19709" s="4"/>
      <c r="AF19709" s="4"/>
      <c r="AG19709" s="6"/>
      <c r="AY19709" s="4"/>
    </row>
    <row r="19710" spans="1:51" customFormat="1" x14ac:dyDescent="0.25">
      <c r="A19710" s="6"/>
      <c r="J19710" s="6"/>
      <c r="M19710" s="7"/>
      <c r="T19710" s="6"/>
      <c r="AE19710" s="4"/>
      <c r="AF19710" s="4"/>
      <c r="AG19710" s="6"/>
      <c r="AY19710" s="4"/>
    </row>
    <row r="19711" spans="1:51" customFormat="1" x14ac:dyDescent="0.25">
      <c r="A19711" s="6"/>
      <c r="J19711" s="6"/>
      <c r="M19711" s="7"/>
      <c r="T19711" s="6"/>
      <c r="AE19711" s="4"/>
      <c r="AF19711" s="4"/>
      <c r="AG19711" s="6"/>
      <c r="AY19711" s="4"/>
    </row>
    <row r="19712" spans="1:51" customFormat="1" x14ac:dyDescent="0.25">
      <c r="A19712" s="6"/>
      <c r="J19712" s="6"/>
      <c r="M19712" s="7"/>
      <c r="T19712" s="6"/>
      <c r="AE19712" s="4"/>
      <c r="AF19712" s="4"/>
      <c r="AG19712" s="6"/>
      <c r="AY19712" s="4"/>
    </row>
    <row r="19713" spans="1:51" customFormat="1" x14ac:dyDescent="0.25">
      <c r="A19713" s="6"/>
      <c r="J19713" s="6"/>
      <c r="M19713" s="7"/>
      <c r="T19713" s="6"/>
      <c r="AE19713" s="4"/>
      <c r="AF19713" s="4"/>
      <c r="AG19713" s="6"/>
      <c r="AY19713" s="4"/>
    </row>
    <row r="19714" spans="1:51" customFormat="1" x14ac:dyDescent="0.25">
      <c r="A19714" s="6"/>
      <c r="J19714" s="6"/>
      <c r="M19714" s="7"/>
      <c r="T19714" s="6"/>
      <c r="AE19714" s="4"/>
      <c r="AF19714" s="4"/>
      <c r="AG19714" s="6"/>
      <c r="AY19714" s="4"/>
    </row>
    <row r="19715" spans="1:51" customFormat="1" x14ac:dyDescent="0.25">
      <c r="A19715" s="6"/>
      <c r="J19715" s="6"/>
      <c r="M19715" s="7"/>
      <c r="T19715" s="6"/>
      <c r="AE19715" s="4"/>
      <c r="AF19715" s="4"/>
      <c r="AG19715" s="6"/>
      <c r="AY19715" s="4"/>
    </row>
    <row r="19716" spans="1:51" customFormat="1" x14ac:dyDescent="0.25">
      <c r="A19716" s="6"/>
      <c r="J19716" s="6"/>
      <c r="M19716" s="7"/>
      <c r="T19716" s="6"/>
      <c r="AE19716" s="4"/>
      <c r="AF19716" s="4"/>
      <c r="AG19716" s="6"/>
      <c r="AY19716" s="4"/>
    </row>
    <row r="19717" spans="1:51" customFormat="1" x14ac:dyDescent="0.25">
      <c r="A19717" s="6"/>
      <c r="J19717" s="6"/>
      <c r="M19717" s="7"/>
      <c r="T19717" s="6"/>
      <c r="AE19717" s="4"/>
      <c r="AF19717" s="4"/>
      <c r="AG19717" s="6"/>
      <c r="AY19717" s="4"/>
    </row>
    <row r="19718" spans="1:51" customFormat="1" x14ac:dyDescent="0.25">
      <c r="A19718" s="6"/>
      <c r="J19718" s="6"/>
      <c r="M19718" s="7"/>
      <c r="T19718" s="6"/>
      <c r="AE19718" s="4"/>
      <c r="AF19718" s="4"/>
      <c r="AG19718" s="6"/>
      <c r="AY19718" s="4"/>
    </row>
    <row r="19719" spans="1:51" customFormat="1" x14ac:dyDescent="0.25">
      <c r="A19719" s="6"/>
      <c r="J19719" s="6"/>
      <c r="M19719" s="7"/>
      <c r="T19719" s="6"/>
      <c r="AE19719" s="4"/>
      <c r="AF19719" s="4"/>
      <c r="AG19719" s="6"/>
      <c r="AY19719" s="4"/>
    </row>
    <row r="19720" spans="1:51" customFormat="1" x14ac:dyDescent="0.25">
      <c r="A19720" s="6"/>
      <c r="J19720" s="6"/>
      <c r="M19720" s="7"/>
      <c r="T19720" s="6"/>
      <c r="AE19720" s="4"/>
      <c r="AF19720" s="4"/>
      <c r="AG19720" s="6"/>
      <c r="AY19720" s="4"/>
    </row>
    <row r="19721" spans="1:51" customFormat="1" x14ac:dyDescent="0.25">
      <c r="A19721" s="6"/>
      <c r="J19721" s="6"/>
      <c r="M19721" s="7"/>
      <c r="T19721" s="6"/>
      <c r="AE19721" s="4"/>
      <c r="AF19721" s="4"/>
      <c r="AG19721" s="6"/>
      <c r="AY19721" s="4"/>
    </row>
    <row r="19722" spans="1:51" customFormat="1" x14ac:dyDescent="0.25">
      <c r="A19722" s="6"/>
      <c r="J19722" s="6"/>
      <c r="M19722" s="7"/>
      <c r="T19722" s="6"/>
      <c r="AE19722" s="4"/>
      <c r="AF19722" s="4"/>
      <c r="AG19722" s="6"/>
      <c r="AY19722" s="4"/>
    </row>
    <row r="19723" spans="1:51" customFormat="1" x14ac:dyDescent="0.25">
      <c r="A19723" s="6"/>
      <c r="J19723" s="6"/>
      <c r="M19723" s="7"/>
      <c r="T19723" s="6"/>
      <c r="AE19723" s="4"/>
      <c r="AF19723" s="4"/>
      <c r="AG19723" s="6"/>
      <c r="AY19723" s="4"/>
    </row>
    <row r="19724" spans="1:51" customFormat="1" x14ac:dyDescent="0.25">
      <c r="A19724" s="6"/>
      <c r="J19724" s="6"/>
      <c r="M19724" s="7"/>
      <c r="T19724" s="6"/>
      <c r="AE19724" s="4"/>
      <c r="AF19724" s="4"/>
      <c r="AG19724" s="6"/>
      <c r="AY19724" s="4"/>
    </row>
    <row r="19725" spans="1:51" customFormat="1" x14ac:dyDescent="0.25">
      <c r="A19725" s="6"/>
      <c r="J19725" s="6"/>
      <c r="M19725" s="7"/>
      <c r="T19725" s="6"/>
      <c r="AE19725" s="4"/>
      <c r="AF19725" s="4"/>
      <c r="AG19725" s="6"/>
      <c r="AY19725" s="4"/>
    </row>
    <row r="19726" spans="1:51" customFormat="1" x14ac:dyDescent="0.25">
      <c r="A19726" s="6"/>
      <c r="J19726" s="6"/>
      <c r="M19726" s="7"/>
      <c r="T19726" s="6"/>
      <c r="AE19726" s="4"/>
      <c r="AF19726" s="4"/>
      <c r="AG19726" s="6"/>
      <c r="AY19726" s="4"/>
    </row>
    <row r="19727" spans="1:51" customFormat="1" x14ac:dyDescent="0.25">
      <c r="A19727" s="6"/>
      <c r="J19727" s="6"/>
      <c r="M19727" s="7"/>
      <c r="T19727" s="6"/>
      <c r="AE19727" s="4"/>
      <c r="AF19727" s="4"/>
      <c r="AG19727" s="6"/>
      <c r="AY19727" s="4"/>
    </row>
    <row r="19728" spans="1:51" customFormat="1" x14ac:dyDescent="0.25">
      <c r="A19728" s="6"/>
      <c r="J19728" s="6"/>
      <c r="M19728" s="7"/>
      <c r="T19728" s="6"/>
      <c r="AE19728" s="4"/>
      <c r="AF19728" s="4"/>
      <c r="AG19728" s="6"/>
      <c r="AY19728" s="4"/>
    </row>
    <row r="19729" spans="1:51" customFormat="1" x14ac:dyDescent="0.25">
      <c r="A19729" s="6"/>
      <c r="J19729" s="6"/>
      <c r="M19729" s="7"/>
      <c r="T19729" s="6"/>
      <c r="AE19729" s="4"/>
      <c r="AF19729" s="4"/>
      <c r="AG19729" s="6"/>
      <c r="AY19729" s="4"/>
    </row>
    <row r="19730" spans="1:51" customFormat="1" x14ac:dyDescent="0.25">
      <c r="A19730" s="6"/>
      <c r="J19730" s="6"/>
      <c r="M19730" s="7"/>
      <c r="T19730" s="6"/>
      <c r="AE19730" s="4"/>
      <c r="AF19730" s="4"/>
      <c r="AG19730" s="6"/>
      <c r="AY19730" s="4"/>
    </row>
    <row r="19731" spans="1:51" customFormat="1" x14ac:dyDescent="0.25">
      <c r="A19731" s="6"/>
      <c r="J19731" s="6"/>
      <c r="M19731" s="7"/>
      <c r="T19731" s="6"/>
      <c r="AE19731" s="4"/>
      <c r="AF19731" s="4"/>
      <c r="AG19731" s="6"/>
      <c r="AY19731" s="4"/>
    </row>
    <row r="19732" spans="1:51" customFormat="1" x14ac:dyDescent="0.25">
      <c r="A19732" s="6"/>
      <c r="J19732" s="6"/>
      <c r="M19732" s="7"/>
      <c r="T19732" s="6"/>
      <c r="AE19732" s="4"/>
      <c r="AF19732" s="4"/>
      <c r="AG19732" s="6"/>
      <c r="AY19732" s="4"/>
    </row>
    <row r="19733" spans="1:51" customFormat="1" x14ac:dyDescent="0.25">
      <c r="A19733" s="6"/>
      <c r="J19733" s="6"/>
      <c r="M19733" s="7"/>
      <c r="T19733" s="6"/>
      <c r="AE19733" s="4"/>
      <c r="AF19733" s="4"/>
      <c r="AG19733" s="6"/>
      <c r="AY19733" s="4"/>
    </row>
    <row r="19734" spans="1:51" customFormat="1" x14ac:dyDescent="0.25">
      <c r="A19734" s="6"/>
      <c r="J19734" s="6"/>
      <c r="M19734" s="7"/>
      <c r="T19734" s="6"/>
      <c r="AE19734" s="4"/>
      <c r="AF19734" s="4"/>
      <c r="AG19734" s="6"/>
      <c r="AY19734" s="4"/>
    </row>
    <row r="19735" spans="1:51" customFormat="1" x14ac:dyDescent="0.25">
      <c r="A19735" s="6"/>
      <c r="J19735" s="6"/>
      <c r="M19735" s="7"/>
      <c r="T19735" s="6"/>
      <c r="AE19735" s="4"/>
      <c r="AF19735" s="4"/>
      <c r="AG19735" s="6"/>
      <c r="AY19735" s="4"/>
    </row>
    <row r="19736" spans="1:51" customFormat="1" x14ac:dyDescent="0.25">
      <c r="A19736" s="6"/>
      <c r="J19736" s="6"/>
      <c r="M19736" s="7"/>
      <c r="T19736" s="6"/>
      <c r="AE19736" s="4"/>
      <c r="AF19736" s="4"/>
      <c r="AG19736" s="6"/>
      <c r="AY19736" s="4"/>
    </row>
    <row r="19737" spans="1:51" customFormat="1" x14ac:dyDescent="0.25">
      <c r="A19737" s="6"/>
      <c r="J19737" s="6"/>
      <c r="M19737" s="7"/>
      <c r="T19737" s="6"/>
      <c r="AE19737" s="4"/>
      <c r="AF19737" s="4"/>
      <c r="AG19737" s="6"/>
      <c r="AY19737" s="4"/>
    </row>
    <row r="19738" spans="1:51" customFormat="1" x14ac:dyDescent="0.25">
      <c r="A19738" s="6"/>
      <c r="J19738" s="6"/>
      <c r="M19738" s="7"/>
      <c r="T19738" s="6"/>
      <c r="AE19738" s="4"/>
      <c r="AF19738" s="4"/>
      <c r="AG19738" s="6"/>
      <c r="AY19738" s="4"/>
    </row>
    <row r="19739" spans="1:51" customFormat="1" x14ac:dyDescent="0.25">
      <c r="A19739" s="6"/>
      <c r="J19739" s="6"/>
      <c r="M19739" s="7"/>
      <c r="T19739" s="6"/>
      <c r="AE19739" s="4"/>
      <c r="AF19739" s="4"/>
      <c r="AG19739" s="6"/>
      <c r="AY19739" s="4"/>
    </row>
    <row r="19740" spans="1:51" customFormat="1" x14ac:dyDescent="0.25">
      <c r="A19740" s="6"/>
      <c r="J19740" s="6"/>
      <c r="M19740" s="7"/>
      <c r="T19740" s="6"/>
      <c r="AE19740" s="4"/>
      <c r="AF19740" s="4"/>
      <c r="AG19740" s="6"/>
      <c r="AY19740" s="4"/>
    </row>
    <row r="19741" spans="1:51" customFormat="1" x14ac:dyDescent="0.25">
      <c r="A19741" s="6"/>
      <c r="J19741" s="6"/>
      <c r="M19741" s="7"/>
      <c r="T19741" s="6"/>
      <c r="AE19741" s="4"/>
      <c r="AF19741" s="4"/>
      <c r="AG19741" s="6"/>
      <c r="AY19741" s="4"/>
    </row>
    <row r="19742" spans="1:51" customFormat="1" x14ac:dyDescent="0.25">
      <c r="A19742" s="6"/>
      <c r="J19742" s="6"/>
      <c r="M19742" s="7"/>
      <c r="T19742" s="6"/>
      <c r="AE19742" s="4"/>
      <c r="AF19742" s="4"/>
      <c r="AG19742" s="6"/>
      <c r="AY19742" s="4"/>
    </row>
    <row r="19743" spans="1:51" customFormat="1" x14ac:dyDescent="0.25">
      <c r="A19743" s="6"/>
      <c r="J19743" s="6"/>
      <c r="M19743" s="7"/>
      <c r="T19743" s="6"/>
      <c r="AE19743" s="4"/>
      <c r="AF19743" s="4"/>
      <c r="AG19743" s="6"/>
      <c r="AY19743" s="4"/>
    </row>
    <row r="19744" spans="1:51" customFormat="1" x14ac:dyDescent="0.25">
      <c r="A19744" s="6"/>
      <c r="J19744" s="6"/>
      <c r="M19744" s="7"/>
      <c r="T19744" s="6"/>
      <c r="AE19744" s="4"/>
      <c r="AF19744" s="4"/>
      <c r="AG19744" s="6"/>
      <c r="AY19744" s="4"/>
    </row>
    <row r="19745" spans="1:51" customFormat="1" x14ac:dyDescent="0.25">
      <c r="A19745" s="6"/>
      <c r="J19745" s="6"/>
      <c r="M19745" s="7"/>
      <c r="T19745" s="6"/>
      <c r="AE19745" s="4"/>
      <c r="AF19745" s="4"/>
      <c r="AG19745" s="6"/>
      <c r="AY19745" s="4"/>
    </row>
    <row r="19746" spans="1:51" customFormat="1" x14ac:dyDescent="0.25">
      <c r="A19746" s="6"/>
      <c r="J19746" s="6"/>
      <c r="M19746" s="7"/>
      <c r="T19746" s="6"/>
      <c r="AE19746" s="4"/>
      <c r="AF19746" s="4"/>
      <c r="AG19746" s="6"/>
      <c r="AY19746" s="4"/>
    </row>
    <row r="19747" spans="1:51" customFormat="1" x14ac:dyDescent="0.25">
      <c r="A19747" s="6"/>
      <c r="J19747" s="6"/>
      <c r="M19747" s="7"/>
      <c r="T19747" s="6"/>
      <c r="AE19747" s="4"/>
      <c r="AF19747" s="4"/>
      <c r="AG19747" s="6"/>
      <c r="AY19747" s="4"/>
    </row>
    <row r="19748" spans="1:51" customFormat="1" x14ac:dyDescent="0.25">
      <c r="A19748" s="6"/>
      <c r="J19748" s="6"/>
      <c r="M19748" s="7"/>
      <c r="T19748" s="6"/>
      <c r="AE19748" s="4"/>
      <c r="AF19748" s="4"/>
      <c r="AG19748" s="6"/>
      <c r="AY19748" s="4"/>
    </row>
    <row r="19749" spans="1:51" customFormat="1" x14ac:dyDescent="0.25">
      <c r="A19749" s="6"/>
      <c r="J19749" s="6"/>
      <c r="M19749" s="7"/>
      <c r="T19749" s="6"/>
      <c r="AE19749" s="4"/>
      <c r="AF19749" s="4"/>
      <c r="AG19749" s="6"/>
      <c r="AY19749" s="4"/>
    </row>
    <row r="19750" spans="1:51" customFormat="1" x14ac:dyDescent="0.25">
      <c r="A19750" s="6"/>
      <c r="J19750" s="6"/>
      <c r="M19750" s="7"/>
      <c r="T19750" s="6"/>
      <c r="AE19750" s="4"/>
      <c r="AF19750" s="4"/>
      <c r="AG19750" s="6"/>
      <c r="AY19750" s="4"/>
    </row>
    <row r="19751" spans="1:51" customFormat="1" x14ac:dyDescent="0.25">
      <c r="A19751" s="6"/>
      <c r="J19751" s="6"/>
      <c r="M19751" s="7"/>
      <c r="T19751" s="6"/>
      <c r="AE19751" s="4"/>
      <c r="AF19751" s="4"/>
      <c r="AG19751" s="6"/>
      <c r="AY19751" s="4"/>
    </row>
    <row r="19752" spans="1:51" customFormat="1" x14ac:dyDescent="0.25">
      <c r="A19752" s="6"/>
      <c r="J19752" s="6"/>
      <c r="M19752" s="7"/>
      <c r="T19752" s="6"/>
      <c r="AE19752" s="4"/>
      <c r="AF19752" s="4"/>
      <c r="AG19752" s="6"/>
      <c r="AY19752" s="4"/>
    </row>
    <row r="19753" spans="1:51" customFormat="1" x14ac:dyDescent="0.25">
      <c r="A19753" s="6"/>
      <c r="J19753" s="6"/>
      <c r="M19753" s="7"/>
      <c r="T19753" s="6"/>
      <c r="AE19753" s="4"/>
      <c r="AF19753" s="4"/>
      <c r="AG19753" s="6"/>
      <c r="AY19753" s="4"/>
    </row>
    <row r="19754" spans="1:51" customFormat="1" x14ac:dyDescent="0.25">
      <c r="A19754" s="6"/>
      <c r="J19754" s="6"/>
      <c r="M19754" s="7"/>
      <c r="T19754" s="6"/>
      <c r="AE19754" s="4"/>
      <c r="AF19754" s="4"/>
      <c r="AG19754" s="6"/>
      <c r="AY19754" s="4"/>
    </row>
    <row r="19755" spans="1:51" customFormat="1" x14ac:dyDescent="0.25">
      <c r="A19755" s="6"/>
      <c r="J19755" s="6"/>
      <c r="M19755" s="7"/>
      <c r="T19755" s="6"/>
      <c r="AE19755" s="4"/>
      <c r="AF19755" s="4"/>
      <c r="AG19755" s="6"/>
      <c r="AY19755" s="4"/>
    </row>
    <row r="19756" spans="1:51" customFormat="1" x14ac:dyDescent="0.25">
      <c r="A19756" s="6"/>
      <c r="J19756" s="6"/>
      <c r="M19756" s="7"/>
      <c r="T19756" s="6"/>
      <c r="AE19756" s="4"/>
      <c r="AF19756" s="4"/>
      <c r="AG19756" s="6"/>
      <c r="AY19756" s="4"/>
    </row>
    <row r="19757" spans="1:51" customFormat="1" x14ac:dyDescent="0.25">
      <c r="A19757" s="6"/>
      <c r="J19757" s="6"/>
      <c r="M19757" s="7"/>
      <c r="T19757" s="6"/>
      <c r="AE19757" s="4"/>
      <c r="AF19757" s="4"/>
      <c r="AG19757" s="6"/>
      <c r="AY19757" s="4"/>
    </row>
    <row r="19758" spans="1:51" customFormat="1" x14ac:dyDescent="0.25">
      <c r="A19758" s="6"/>
      <c r="J19758" s="6"/>
      <c r="M19758" s="7"/>
      <c r="T19758" s="6"/>
      <c r="AE19758" s="4"/>
      <c r="AF19758" s="4"/>
      <c r="AG19758" s="6"/>
      <c r="AY19758" s="4"/>
    </row>
    <row r="19759" spans="1:51" customFormat="1" x14ac:dyDescent="0.25">
      <c r="A19759" s="6"/>
      <c r="J19759" s="6"/>
      <c r="M19759" s="7"/>
      <c r="T19759" s="6"/>
      <c r="AE19759" s="4"/>
      <c r="AF19759" s="4"/>
      <c r="AG19759" s="6"/>
      <c r="AY19759" s="4"/>
    </row>
    <row r="19760" spans="1:51" customFormat="1" x14ac:dyDescent="0.25">
      <c r="A19760" s="6"/>
      <c r="J19760" s="6"/>
      <c r="M19760" s="7"/>
      <c r="T19760" s="6"/>
      <c r="AE19760" s="4"/>
      <c r="AF19760" s="4"/>
      <c r="AG19760" s="6"/>
      <c r="AY19760" s="4"/>
    </row>
    <row r="19761" spans="1:51" customFormat="1" x14ac:dyDescent="0.25">
      <c r="A19761" s="6"/>
      <c r="J19761" s="6"/>
      <c r="M19761" s="7"/>
      <c r="T19761" s="6"/>
      <c r="AE19761" s="4"/>
      <c r="AF19761" s="4"/>
      <c r="AG19761" s="6"/>
      <c r="AY19761" s="4"/>
    </row>
    <row r="19762" spans="1:51" customFormat="1" x14ac:dyDescent="0.25">
      <c r="A19762" s="6"/>
      <c r="J19762" s="6"/>
      <c r="M19762" s="7"/>
      <c r="T19762" s="6"/>
      <c r="AE19762" s="4"/>
      <c r="AF19762" s="4"/>
      <c r="AG19762" s="6"/>
      <c r="AY19762" s="4"/>
    </row>
    <row r="19763" spans="1:51" customFormat="1" x14ac:dyDescent="0.25">
      <c r="A19763" s="6"/>
      <c r="J19763" s="6"/>
      <c r="M19763" s="7"/>
      <c r="T19763" s="6"/>
      <c r="AE19763" s="4"/>
      <c r="AF19763" s="4"/>
      <c r="AG19763" s="6"/>
      <c r="AY19763" s="4"/>
    </row>
    <row r="19764" spans="1:51" customFormat="1" x14ac:dyDescent="0.25">
      <c r="A19764" s="6"/>
      <c r="J19764" s="6"/>
      <c r="M19764" s="7"/>
      <c r="T19764" s="6"/>
      <c r="AE19764" s="4"/>
      <c r="AF19764" s="4"/>
      <c r="AG19764" s="6"/>
      <c r="AY19764" s="4"/>
    </row>
    <row r="19765" spans="1:51" customFormat="1" x14ac:dyDescent="0.25">
      <c r="A19765" s="6"/>
      <c r="J19765" s="6"/>
      <c r="M19765" s="7"/>
      <c r="T19765" s="6"/>
      <c r="AE19765" s="4"/>
      <c r="AF19765" s="4"/>
      <c r="AG19765" s="6"/>
      <c r="AY19765" s="4"/>
    </row>
    <row r="19766" spans="1:51" customFormat="1" x14ac:dyDescent="0.25">
      <c r="A19766" s="6"/>
      <c r="J19766" s="6"/>
      <c r="M19766" s="7"/>
      <c r="T19766" s="6"/>
      <c r="AE19766" s="4"/>
      <c r="AF19766" s="4"/>
      <c r="AG19766" s="6"/>
      <c r="AY19766" s="4"/>
    </row>
    <row r="19767" spans="1:51" customFormat="1" x14ac:dyDescent="0.25">
      <c r="A19767" s="6"/>
      <c r="J19767" s="6"/>
      <c r="M19767" s="7"/>
      <c r="T19767" s="6"/>
      <c r="AE19767" s="4"/>
      <c r="AF19767" s="4"/>
      <c r="AG19767" s="6"/>
      <c r="AY19767" s="4"/>
    </row>
    <row r="19768" spans="1:51" customFormat="1" x14ac:dyDescent="0.25">
      <c r="A19768" s="6"/>
      <c r="J19768" s="6"/>
      <c r="M19768" s="7"/>
      <c r="T19768" s="6"/>
      <c r="AE19768" s="4"/>
      <c r="AF19768" s="4"/>
      <c r="AG19768" s="6"/>
      <c r="AY19768" s="4"/>
    </row>
    <row r="19769" spans="1:51" customFormat="1" x14ac:dyDescent="0.25">
      <c r="A19769" s="6"/>
      <c r="J19769" s="6"/>
      <c r="M19769" s="7"/>
      <c r="T19769" s="6"/>
      <c r="AE19769" s="4"/>
      <c r="AF19769" s="4"/>
      <c r="AG19769" s="6"/>
      <c r="AY19769" s="4"/>
    </row>
    <row r="19770" spans="1:51" customFormat="1" x14ac:dyDescent="0.25">
      <c r="A19770" s="6"/>
      <c r="J19770" s="6"/>
      <c r="M19770" s="7"/>
      <c r="T19770" s="6"/>
      <c r="AE19770" s="4"/>
      <c r="AF19770" s="4"/>
      <c r="AG19770" s="6"/>
      <c r="AY19770" s="4"/>
    </row>
    <row r="19771" spans="1:51" customFormat="1" x14ac:dyDescent="0.25">
      <c r="A19771" s="6"/>
      <c r="J19771" s="6"/>
      <c r="M19771" s="7"/>
      <c r="T19771" s="6"/>
      <c r="AE19771" s="4"/>
      <c r="AF19771" s="4"/>
      <c r="AG19771" s="6"/>
      <c r="AY19771" s="4"/>
    </row>
    <row r="19772" spans="1:51" customFormat="1" x14ac:dyDescent="0.25">
      <c r="A19772" s="6"/>
      <c r="J19772" s="6"/>
      <c r="M19772" s="7"/>
      <c r="T19772" s="6"/>
      <c r="AE19772" s="4"/>
      <c r="AF19772" s="4"/>
      <c r="AG19772" s="6"/>
      <c r="AY19772" s="4"/>
    </row>
    <row r="19773" spans="1:51" customFormat="1" x14ac:dyDescent="0.25">
      <c r="A19773" s="6"/>
      <c r="J19773" s="6"/>
      <c r="M19773" s="7"/>
      <c r="T19773" s="6"/>
      <c r="AE19773" s="4"/>
      <c r="AF19773" s="4"/>
      <c r="AG19773" s="6"/>
      <c r="AY19773" s="4"/>
    </row>
    <row r="19774" spans="1:51" customFormat="1" x14ac:dyDescent="0.25">
      <c r="A19774" s="6"/>
      <c r="J19774" s="6"/>
      <c r="M19774" s="7"/>
      <c r="T19774" s="6"/>
      <c r="AE19774" s="4"/>
      <c r="AF19774" s="4"/>
      <c r="AG19774" s="6"/>
      <c r="AY19774" s="4"/>
    </row>
    <row r="19775" spans="1:51" customFormat="1" x14ac:dyDescent="0.25">
      <c r="A19775" s="6"/>
      <c r="J19775" s="6"/>
      <c r="M19775" s="7"/>
      <c r="T19775" s="6"/>
      <c r="AE19775" s="4"/>
      <c r="AF19775" s="4"/>
      <c r="AG19775" s="6"/>
      <c r="AY19775" s="4"/>
    </row>
    <row r="19776" spans="1:51" customFormat="1" x14ac:dyDescent="0.25">
      <c r="A19776" s="6"/>
      <c r="J19776" s="6"/>
      <c r="M19776" s="7"/>
      <c r="T19776" s="6"/>
      <c r="AE19776" s="4"/>
      <c r="AF19776" s="4"/>
      <c r="AG19776" s="6"/>
      <c r="AY19776" s="4"/>
    </row>
    <row r="19777" spans="1:51" customFormat="1" x14ac:dyDescent="0.25">
      <c r="A19777" s="6"/>
      <c r="J19777" s="6"/>
      <c r="M19777" s="7"/>
      <c r="T19777" s="6"/>
      <c r="AE19777" s="4"/>
      <c r="AF19777" s="4"/>
      <c r="AG19777" s="6"/>
      <c r="AY19777" s="4"/>
    </row>
    <row r="19778" spans="1:51" customFormat="1" x14ac:dyDescent="0.25">
      <c r="A19778" s="6"/>
      <c r="J19778" s="6"/>
      <c r="M19778" s="7"/>
      <c r="T19778" s="6"/>
      <c r="AE19778" s="4"/>
      <c r="AF19778" s="4"/>
      <c r="AG19778" s="6"/>
      <c r="AY19778" s="4"/>
    </row>
    <row r="19779" spans="1:51" customFormat="1" x14ac:dyDescent="0.25">
      <c r="A19779" s="6"/>
      <c r="J19779" s="6"/>
      <c r="M19779" s="7"/>
      <c r="T19779" s="6"/>
      <c r="AE19779" s="4"/>
      <c r="AF19779" s="4"/>
      <c r="AG19779" s="6"/>
      <c r="AY19779" s="4"/>
    </row>
    <row r="19780" spans="1:51" customFormat="1" x14ac:dyDescent="0.25">
      <c r="A19780" s="6"/>
      <c r="J19780" s="6"/>
      <c r="M19780" s="7"/>
      <c r="T19780" s="6"/>
      <c r="AE19780" s="4"/>
      <c r="AF19780" s="4"/>
      <c r="AG19780" s="6"/>
      <c r="AY19780" s="4"/>
    </row>
    <row r="19781" spans="1:51" customFormat="1" x14ac:dyDescent="0.25">
      <c r="A19781" s="6"/>
      <c r="J19781" s="6"/>
      <c r="M19781" s="7"/>
      <c r="T19781" s="6"/>
      <c r="AE19781" s="4"/>
      <c r="AF19781" s="4"/>
      <c r="AG19781" s="6"/>
      <c r="AY19781" s="4"/>
    </row>
    <row r="19782" spans="1:51" customFormat="1" x14ac:dyDescent="0.25">
      <c r="A19782" s="6"/>
      <c r="J19782" s="6"/>
      <c r="M19782" s="7"/>
      <c r="T19782" s="6"/>
      <c r="AE19782" s="4"/>
      <c r="AF19782" s="4"/>
      <c r="AG19782" s="6"/>
      <c r="AY19782" s="4"/>
    </row>
    <row r="19783" spans="1:51" customFormat="1" x14ac:dyDescent="0.25">
      <c r="A19783" s="6"/>
      <c r="J19783" s="6"/>
      <c r="M19783" s="7"/>
      <c r="T19783" s="6"/>
      <c r="AE19783" s="4"/>
      <c r="AF19783" s="4"/>
      <c r="AG19783" s="6"/>
      <c r="AY19783" s="4"/>
    </row>
    <row r="19784" spans="1:51" customFormat="1" x14ac:dyDescent="0.25">
      <c r="A19784" s="6"/>
      <c r="J19784" s="6"/>
      <c r="M19784" s="7"/>
      <c r="T19784" s="6"/>
      <c r="AE19784" s="4"/>
      <c r="AF19784" s="4"/>
      <c r="AG19784" s="6"/>
      <c r="AY19784" s="4"/>
    </row>
    <row r="19785" spans="1:51" customFormat="1" x14ac:dyDescent="0.25">
      <c r="A19785" s="6"/>
      <c r="J19785" s="6"/>
      <c r="M19785" s="7"/>
      <c r="T19785" s="6"/>
      <c r="AE19785" s="4"/>
      <c r="AF19785" s="4"/>
      <c r="AG19785" s="6"/>
      <c r="AY19785" s="4"/>
    </row>
    <row r="19786" spans="1:51" customFormat="1" x14ac:dyDescent="0.25">
      <c r="A19786" s="6"/>
      <c r="J19786" s="6"/>
      <c r="M19786" s="7"/>
      <c r="T19786" s="6"/>
      <c r="AE19786" s="4"/>
      <c r="AF19786" s="4"/>
      <c r="AG19786" s="6"/>
      <c r="AY19786" s="4"/>
    </row>
    <row r="19787" spans="1:51" customFormat="1" x14ac:dyDescent="0.25">
      <c r="A19787" s="6"/>
      <c r="J19787" s="6"/>
      <c r="M19787" s="7"/>
      <c r="T19787" s="6"/>
      <c r="AE19787" s="4"/>
      <c r="AF19787" s="4"/>
      <c r="AG19787" s="6"/>
      <c r="AY19787" s="4"/>
    </row>
    <row r="19788" spans="1:51" customFormat="1" x14ac:dyDescent="0.25">
      <c r="A19788" s="6"/>
      <c r="J19788" s="6"/>
      <c r="M19788" s="7"/>
      <c r="T19788" s="6"/>
      <c r="AE19788" s="4"/>
      <c r="AF19788" s="4"/>
      <c r="AG19788" s="6"/>
      <c r="AY19788" s="4"/>
    </row>
    <row r="19789" spans="1:51" customFormat="1" x14ac:dyDescent="0.25">
      <c r="A19789" s="6"/>
      <c r="J19789" s="6"/>
      <c r="M19789" s="7"/>
      <c r="T19789" s="6"/>
      <c r="AE19789" s="4"/>
      <c r="AF19789" s="4"/>
      <c r="AG19789" s="6"/>
      <c r="AY19789" s="4"/>
    </row>
    <row r="19790" spans="1:51" customFormat="1" x14ac:dyDescent="0.25">
      <c r="A19790" s="6"/>
      <c r="J19790" s="6"/>
      <c r="M19790" s="7"/>
      <c r="T19790" s="6"/>
      <c r="AE19790" s="4"/>
      <c r="AF19790" s="4"/>
      <c r="AG19790" s="6"/>
      <c r="AY19790" s="4"/>
    </row>
    <row r="19791" spans="1:51" customFormat="1" x14ac:dyDescent="0.25">
      <c r="A19791" s="6"/>
      <c r="J19791" s="6"/>
      <c r="M19791" s="7"/>
      <c r="T19791" s="6"/>
      <c r="AE19791" s="4"/>
      <c r="AF19791" s="4"/>
      <c r="AG19791" s="6"/>
      <c r="AY19791" s="4"/>
    </row>
    <row r="19792" spans="1:51" customFormat="1" x14ac:dyDescent="0.25">
      <c r="A19792" s="6"/>
      <c r="J19792" s="6"/>
      <c r="M19792" s="7"/>
      <c r="T19792" s="6"/>
      <c r="AE19792" s="4"/>
      <c r="AF19792" s="4"/>
      <c r="AG19792" s="6"/>
      <c r="AY19792" s="4"/>
    </row>
    <row r="19793" spans="1:51" customFormat="1" x14ac:dyDescent="0.25">
      <c r="A19793" s="6"/>
      <c r="J19793" s="6"/>
      <c r="M19793" s="7"/>
      <c r="T19793" s="6"/>
      <c r="AE19793" s="4"/>
      <c r="AF19793" s="4"/>
      <c r="AG19793" s="6"/>
      <c r="AY19793" s="4"/>
    </row>
    <row r="19794" spans="1:51" customFormat="1" x14ac:dyDescent="0.25">
      <c r="A19794" s="6"/>
      <c r="J19794" s="6"/>
      <c r="M19794" s="7"/>
      <c r="T19794" s="6"/>
      <c r="AE19794" s="4"/>
      <c r="AF19794" s="4"/>
      <c r="AG19794" s="6"/>
      <c r="AY19794" s="4"/>
    </row>
    <row r="19795" spans="1:51" customFormat="1" x14ac:dyDescent="0.25">
      <c r="A19795" s="6"/>
      <c r="J19795" s="6"/>
      <c r="M19795" s="7"/>
      <c r="T19795" s="6"/>
      <c r="AE19795" s="4"/>
      <c r="AF19795" s="4"/>
      <c r="AG19795" s="6"/>
      <c r="AY19795" s="4"/>
    </row>
    <row r="19796" spans="1:51" customFormat="1" x14ac:dyDescent="0.25">
      <c r="A19796" s="6"/>
      <c r="J19796" s="6"/>
      <c r="M19796" s="7"/>
      <c r="T19796" s="6"/>
      <c r="AE19796" s="4"/>
      <c r="AF19796" s="4"/>
      <c r="AG19796" s="6"/>
      <c r="AY19796" s="4"/>
    </row>
    <row r="19797" spans="1:51" customFormat="1" x14ac:dyDescent="0.25">
      <c r="A19797" s="6"/>
      <c r="J19797" s="6"/>
      <c r="M19797" s="7"/>
      <c r="T19797" s="6"/>
      <c r="AE19797" s="4"/>
      <c r="AF19797" s="4"/>
      <c r="AG19797" s="6"/>
      <c r="AY19797" s="4"/>
    </row>
    <row r="19798" spans="1:51" customFormat="1" x14ac:dyDescent="0.25">
      <c r="A19798" s="6"/>
      <c r="J19798" s="6"/>
      <c r="M19798" s="7"/>
      <c r="T19798" s="6"/>
      <c r="AE19798" s="4"/>
      <c r="AF19798" s="4"/>
      <c r="AG19798" s="6"/>
      <c r="AY19798" s="4"/>
    </row>
    <row r="19799" spans="1:51" customFormat="1" x14ac:dyDescent="0.25">
      <c r="A19799" s="6"/>
      <c r="J19799" s="6"/>
      <c r="M19799" s="7"/>
      <c r="T19799" s="6"/>
      <c r="AE19799" s="4"/>
      <c r="AF19799" s="4"/>
      <c r="AG19799" s="6"/>
      <c r="AY19799" s="4"/>
    </row>
    <row r="19800" spans="1:51" customFormat="1" x14ac:dyDescent="0.25">
      <c r="A19800" s="6"/>
      <c r="J19800" s="6"/>
      <c r="M19800" s="7"/>
      <c r="T19800" s="6"/>
      <c r="AE19800" s="4"/>
      <c r="AF19800" s="4"/>
      <c r="AG19800" s="6"/>
      <c r="AY19800" s="4"/>
    </row>
    <row r="19801" spans="1:51" customFormat="1" x14ac:dyDescent="0.25">
      <c r="A19801" s="6"/>
      <c r="J19801" s="6"/>
      <c r="M19801" s="7"/>
      <c r="T19801" s="6"/>
      <c r="AE19801" s="4"/>
      <c r="AF19801" s="4"/>
      <c r="AG19801" s="6"/>
      <c r="AY19801" s="4"/>
    </row>
    <row r="19802" spans="1:51" customFormat="1" x14ac:dyDescent="0.25">
      <c r="A19802" s="6"/>
      <c r="J19802" s="6"/>
      <c r="M19802" s="7"/>
      <c r="T19802" s="6"/>
      <c r="AE19802" s="4"/>
      <c r="AF19802" s="4"/>
      <c r="AG19802" s="6"/>
      <c r="AY19802" s="4"/>
    </row>
    <row r="19803" spans="1:51" customFormat="1" x14ac:dyDescent="0.25">
      <c r="A19803" s="6"/>
      <c r="J19803" s="6"/>
      <c r="M19803" s="7"/>
      <c r="T19803" s="6"/>
      <c r="AE19803" s="4"/>
      <c r="AF19803" s="4"/>
      <c r="AG19803" s="6"/>
      <c r="AY19803" s="4"/>
    </row>
    <row r="19804" spans="1:51" customFormat="1" x14ac:dyDescent="0.25">
      <c r="A19804" s="6"/>
      <c r="J19804" s="6"/>
      <c r="M19804" s="7"/>
      <c r="T19804" s="6"/>
      <c r="AE19804" s="4"/>
      <c r="AF19804" s="4"/>
      <c r="AG19804" s="6"/>
      <c r="AY19804" s="4"/>
    </row>
    <row r="19805" spans="1:51" customFormat="1" x14ac:dyDescent="0.25">
      <c r="A19805" s="6"/>
      <c r="J19805" s="6"/>
      <c r="M19805" s="7"/>
      <c r="T19805" s="6"/>
      <c r="AE19805" s="4"/>
      <c r="AF19805" s="4"/>
      <c r="AG19805" s="6"/>
      <c r="AY19805" s="4"/>
    </row>
    <row r="19806" spans="1:51" customFormat="1" x14ac:dyDescent="0.25">
      <c r="A19806" s="6"/>
      <c r="J19806" s="6"/>
      <c r="M19806" s="7"/>
      <c r="T19806" s="6"/>
      <c r="AE19806" s="4"/>
      <c r="AF19806" s="4"/>
      <c r="AG19806" s="6"/>
      <c r="AY19806" s="4"/>
    </row>
    <row r="19807" spans="1:51" customFormat="1" x14ac:dyDescent="0.25">
      <c r="A19807" s="6"/>
      <c r="J19807" s="6"/>
      <c r="M19807" s="7"/>
      <c r="T19807" s="6"/>
      <c r="AE19807" s="4"/>
      <c r="AF19807" s="4"/>
      <c r="AG19807" s="6"/>
      <c r="AY19807" s="4"/>
    </row>
    <row r="19808" spans="1:51" customFormat="1" x14ac:dyDescent="0.25">
      <c r="A19808" s="6"/>
      <c r="J19808" s="6"/>
      <c r="M19808" s="7"/>
      <c r="T19808" s="6"/>
      <c r="AE19808" s="4"/>
      <c r="AF19808" s="4"/>
      <c r="AG19808" s="6"/>
      <c r="AY19808" s="4"/>
    </row>
    <row r="19809" spans="1:51" customFormat="1" x14ac:dyDescent="0.25">
      <c r="A19809" s="6"/>
      <c r="J19809" s="6"/>
      <c r="M19809" s="7"/>
      <c r="T19809" s="6"/>
      <c r="AE19809" s="4"/>
      <c r="AF19809" s="4"/>
      <c r="AG19809" s="6"/>
      <c r="AY19809" s="4"/>
    </row>
    <row r="19810" spans="1:51" customFormat="1" x14ac:dyDescent="0.25">
      <c r="A19810" s="6"/>
      <c r="J19810" s="6"/>
      <c r="M19810" s="7"/>
      <c r="T19810" s="6"/>
      <c r="AE19810" s="4"/>
      <c r="AF19810" s="4"/>
      <c r="AG19810" s="6"/>
      <c r="AY19810" s="4"/>
    </row>
    <row r="19811" spans="1:51" customFormat="1" x14ac:dyDescent="0.25">
      <c r="A19811" s="6"/>
      <c r="J19811" s="6"/>
      <c r="M19811" s="7"/>
      <c r="T19811" s="6"/>
      <c r="AE19811" s="4"/>
      <c r="AF19811" s="4"/>
      <c r="AG19811" s="6"/>
      <c r="AY19811" s="4"/>
    </row>
    <row r="19812" spans="1:51" customFormat="1" x14ac:dyDescent="0.25">
      <c r="A19812" s="6"/>
      <c r="J19812" s="6"/>
      <c r="M19812" s="7"/>
      <c r="T19812" s="6"/>
      <c r="AE19812" s="4"/>
      <c r="AF19812" s="4"/>
      <c r="AG19812" s="6"/>
      <c r="AY19812" s="4"/>
    </row>
    <row r="19813" spans="1:51" customFormat="1" x14ac:dyDescent="0.25">
      <c r="A19813" s="6"/>
      <c r="J19813" s="6"/>
      <c r="M19813" s="7"/>
      <c r="T19813" s="6"/>
      <c r="AE19813" s="4"/>
      <c r="AF19813" s="4"/>
      <c r="AG19813" s="6"/>
      <c r="AY19813" s="4"/>
    </row>
    <row r="19814" spans="1:51" customFormat="1" x14ac:dyDescent="0.25">
      <c r="A19814" s="6"/>
      <c r="J19814" s="6"/>
      <c r="M19814" s="7"/>
      <c r="T19814" s="6"/>
      <c r="AE19814" s="4"/>
      <c r="AF19814" s="4"/>
      <c r="AG19814" s="6"/>
      <c r="AY19814" s="4"/>
    </row>
    <row r="19815" spans="1:51" customFormat="1" x14ac:dyDescent="0.25">
      <c r="A19815" s="6"/>
      <c r="J19815" s="6"/>
      <c r="M19815" s="7"/>
      <c r="T19815" s="6"/>
      <c r="AE19815" s="4"/>
      <c r="AF19815" s="4"/>
      <c r="AG19815" s="6"/>
      <c r="AY19815" s="4"/>
    </row>
    <row r="19816" spans="1:51" customFormat="1" x14ac:dyDescent="0.25">
      <c r="A19816" s="6"/>
      <c r="J19816" s="6"/>
      <c r="M19816" s="7"/>
      <c r="T19816" s="6"/>
      <c r="AE19816" s="4"/>
      <c r="AF19816" s="4"/>
      <c r="AG19816" s="6"/>
      <c r="AY19816" s="4"/>
    </row>
    <row r="19817" spans="1:51" customFormat="1" x14ac:dyDescent="0.25">
      <c r="A19817" s="6"/>
      <c r="J19817" s="6"/>
      <c r="M19817" s="7"/>
      <c r="T19817" s="6"/>
      <c r="AE19817" s="4"/>
      <c r="AF19817" s="4"/>
      <c r="AG19817" s="6"/>
      <c r="AY19817" s="4"/>
    </row>
    <row r="19818" spans="1:51" customFormat="1" x14ac:dyDescent="0.25">
      <c r="A19818" s="6"/>
      <c r="J19818" s="6"/>
      <c r="M19818" s="7"/>
      <c r="T19818" s="6"/>
      <c r="AE19818" s="4"/>
      <c r="AF19818" s="4"/>
      <c r="AG19818" s="6"/>
      <c r="AY19818" s="4"/>
    </row>
    <row r="19819" spans="1:51" customFormat="1" x14ac:dyDescent="0.25">
      <c r="A19819" s="6"/>
      <c r="J19819" s="6"/>
      <c r="M19819" s="7"/>
      <c r="T19819" s="6"/>
      <c r="AE19819" s="4"/>
      <c r="AF19819" s="4"/>
      <c r="AG19819" s="6"/>
      <c r="AY19819" s="4"/>
    </row>
    <row r="19820" spans="1:51" customFormat="1" x14ac:dyDescent="0.25">
      <c r="A19820" s="6"/>
      <c r="J19820" s="6"/>
      <c r="M19820" s="7"/>
      <c r="T19820" s="6"/>
      <c r="AE19820" s="4"/>
      <c r="AF19820" s="4"/>
      <c r="AG19820" s="6"/>
      <c r="AY19820" s="4"/>
    </row>
    <row r="19821" spans="1:51" customFormat="1" x14ac:dyDescent="0.25">
      <c r="A19821" s="6"/>
      <c r="J19821" s="6"/>
      <c r="M19821" s="7"/>
      <c r="T19821" s="6"/>
      <c r="AE19821" s="4"/>
      <c r="AF19821" s="4"/>
      <c r="AG19821" s="6"/>
      <c r="AY19821" s="4"/>
    </row>
    <row r="19822" spans="1:51" customFormat="1" x14ac:dyDescent="0.25">
      <c r="A19822" s="6"/>
      <c r="J19822" s="6"/>
      <c r="M19822" s="7"/>
      <c r="T19822" s="6"/>
      <c r="AE19822" s="4"/>
      <c r="AF19822" s="4"/>
      <c r="AG19822" s="6"/>
      <c r="AY19822" s="4"/>
    </row>
    <row r="19823" spans="1:51" customFormat="1" x14ac:dyDescent="0.25">
      <c r="A19823" s="6"/>
      <c r="J19823" s="6"/>
      <c r="M19823" s="7"/>
      <c r="T19823" s="6"/>
      <c r="AE19823" s="4"/>
      <c r="AF19823" s="4"/>
      <c r="AG19823" s="6"/>
      <c r="AY19823" s="4"/>
    </row>
    <row r="19824" spans="1:51" customFormat="1" x14ac:dyDescent="0.25">
      <c r="A19824" s="6"/>
      <c r="J19824" s="6"/>
      <c r="M19824" s="7"/>
      <c r="T19824" s="6"/>
      <c r="AE19824" s="4"/>
      <c r="AF19824" s="4"/>
      <c r="AG19824" s="6"/>
      <c r="AY19824" s="4"/>
    </row>
    <row r="19825" spans="1:51" customFormat="1" x14ac:dyDescent="0.25">
      <c r="A19825" s="6"/>
      <c r="J19825" s="6"/>
      <c r="M19825" s="7"/>
      <c r="T19825" s="6"/>
      <c r="AE19825" s="4"/>
      <c r="AF19825" s="4"/>
      <c r="AG19825" s="6"/>
      <c r="AY19825" s="4"/>
    </row>
    <row r="19826" spans="1:51" customFormat="1" x14ac:dyDescent="0.25">
      <c r="A19826" s="6"/>
      <c r="J19826" s="6"/>
      <c r="M19826" s="7"/>
      <c r="T19826" s="6"/>
      <c r="AE19826" s="4"/>
      <c r="AF19826" s="4"/>
      <c r="AG19826" s="6"/>
      <c r="AY19826" s="4"/>
    </row>
    <row r="19827" spans="1:51" customFormat="1" x14ac:dyDescent="0.25">
      <c r="A19827" s="6"/>
      <c r="J19827" s="6"/>
      <c r="M19827" s="7"/>
      <c r="T19827" s="6"/>
      <c r="AE19827" s="4"/>
      <c r="AF19827" s="4"/>
      <c r="AG19827" s="6"/>
      <c r="AY19827" s="4"/>
    </row>
    <row r="19828" spans="1:51" customFormat="1" x14ac:dyDescent="0.25">
      <c r="A19828" s="6"/>
      <c r="J19828" s="6"/>
      <c r="M19828" s="7"/>
      <c r="T19828" s="6"/>
      <c r="AE19828" s="4"/>
      <c r="AF19828" s="4"/>
      <c r="AG19828" s="6"/>
      <c r="AY19828" s="4"/>
    </row>
    <row r="19829" spans="1:51" customFormat="1" x14ac:dyDescent="0.25">
      <c r="A19829" s="6"/>
      <c r="J19829" s="6"/>
      <c r="M19829" s="7"/>
      <c r="T19829" s="6"/>
      <c r="AE19829" s="4"/>
      <c r="AF19829" s="4"/>
      <c r="AG19829" s="6"/>
      <c r="AY19829" s="4"/>
    </row>
    <row r="19830" spans="1:51" customFormat="1" x14ac:dyDescent="0.25">
      <c r="A19830" s="6"/>
      <c r="J19830" s="6"/>
      <c r="M19830" s="7"/>
      <c r="T19830" s="6"/>
      <c r="AE19830" s="4"/>
      <c r="AF19830" s="4"/>
      <c r="AG19830" s="6"/>
      <c r="AY19830" s="4"/>
    </row>
    <row r="19831" spans="1:51" customFormat="1" x14ac:dyDescent="0.25">
      <c r="A19831" s="6"/>
      <c r="J19831" s="6"/>
      <c r="M19831" s="7"/>
      <c r="T19831" s="6"/>
      <c r="AE19831" s="4"/>
      <c r="AF19831" s="4"/>
      <c r="AG19831" s="6"/>
      <c r="AY19831" s="4"/>
    </row>
    <row r="19832" spans="1:51" customFormat="1" x14ac:dyDescent="0.25">
      <c r="A19832" s="6"/>
      <c r="J19832" s="6"/>
      <c r="M19832" s="7"/>
      <c r="T19832" s="6"/>
      <c r="AE19832" s="4"/>
      <c r="AF19832" s="4"/>
      <c r="AG19832" s="6"/>
      <c r="AY19832" s="4"/>
    </row>
    <row r="19833" spans="1:51" customFormat="1" x14ac:dyDescent="0.25">
      <c r="A19833" s="6"/>
      <c r="J19833" s="6"/>
      <c r="M19833" s="7"/>
      <c r="T19833" s="6"/>
      <c r="AE19833" s="4"/>
      <c r="AF19833" s="4"/>
      <c r="AG19833" s="6"/>
      <c r="AY19833" s="4"/>
    </row>
    <row r="19834" spans="1:51" customFormat="1" x14ac:dyDescent="0.25">
      <c r="A19834" s="6"/>
      <c r="J19834" s="6"/>
      <c r="M19834" s="7"/>
      <c r="T19834" s="6"/>
      <c r="AE19834" s="4"/>
      <c r="AF19834" s="4"/>
      <c r="AG19834" s="6"/>
      <c r="AY19834" s="4"/>
    </row>
    <row r="19835" spans="1:51" customFormat="1" x14ac:dyDescent="0.25">
      <c r="A19835" s="6"/>
      <c r="J19835" s="6"/>
      <c r="M19835" s="7"/>
      <c r="T19835" s="6"/>
      <c r="AE19835" s="4"/>
      <c r="AF19835" s="4"/>
      <c r="AG19835" s="6"/>
      <c r="AY19835" s="4"/>
    </row>
    <row r="19836" spans="1:51" customFormat="1" x14ac:dyDescent="0.25">
      <c r="A19836" s="6"/>
      <c r="J19836" s="6"/>
      <c r="M19836" s="7"/>
      <c r="T19836" s="6"/>
      <c r="AE19836" s="4"/>
      <c r="AF19836" s="4"/>
      <c r="AG19836" s="6"/>
      <c r="AY19836" s="4"/>
    </row>
    <row r="19837" spans="1:51" customFormat="1" x14ac:dyDescent="0.25">
      <c r="A19837" s="6"/>
      <c r="J19837" s="6"/>
      <c r="M19837" s="7"/>
      <c r="T19837" s="6"/>
      <c r="AE19837" s="4"/>
      <c r="AF19837" s="4"/>
      <c r="AG19837" s="6"/>
      <c r="AY19837" s="4"/>
    </row>
    <row r="19838" spans="1:51" customFormat="1" x14ac:dyDescent="0.25">
      <c r="A19838" s="6"/>
      <c r="J19838" s="6"/>
      <c r="M19838" s="7"/>
      <c r="T19838" s="6"/>
      <c r="AE19838" s="4"/>
      <c r="AF19838" s="4"/>
      <c r="AG19838" s="6"/>
      <c r="AY19838" s="4"/>
    </row>
    <row r="19839" spans="1:51" customFormat="1" x14ac:dyDescent="0.25">
      <c r="A19839" s="6"/>
      <c r="J19839" s="6"/>
      <c r="M19839" s="7"/>
      <c r="T19839" s="6"/>
      <c r="AE19839" s="4"/>
      <c r="AF19839" s="4"/>
      <c r="AG19839" s="6"/>
      <c r="AY19839" s="4"/>
    </row>
    <row r="19840" spans="1:51" customFormat="1" x14ac:dyDescent="0.25">
      <c r="A19840" s="6"/>
      <c r="J19840" s="6"/>
      <c r="M19840" s="7"/>
      <c r="T19840" s="6"/>
      <c r="AE19840" s="4"/>
      <c r="AF19840" s="4"/>
      <c r="AG19840" s="6"/>
      <c r="AY19840" s="4"/>
    </row>
    <row r="19841" spans="1:51" customFormat="1" x14ac:dyDescent="0.25">
      <c r="A19841" s="6"/>
      <c r="J19841" s="6"/>
      <c r="M19841" s="7"/>
      <c r="T19841" s="6"/>
      <c r="AE19841" s="4"/>
      <c r="AF19841" s="4"/>
      <c r="AG19841" s="6"/>
      <c r="AY19841" s="4"/>
    </row>
    <row r="19842" spans="1:51" customFormat="1" x14ac:dyDescent="0.25">
      <c r="A19842" s="6"/>
      <c r="J19842" s="6"/>
      <c r="M19842" s="7"/>
      <c r="T19842" s="6"/>
      <c r="AE19842" s="4"/>
      <c r="AF19842" s="4"/>
      <c r="AG19842" s="6"/>
      <c r="AY19842" s="4"/>
    </row>
    <row r="19843" spans="1:51" customFormat="1" x14ac:dyDescent="0.25">
      <c r="A19843" s="6"/>
      <c r="J19843" s="6"/>
      <c r="M19843" s="7"/>
      <c r="T19843" s="6"/>
      <c r="AE19843" s="4"/>
      <c r="AF19843" s="4"/>
      <c r="AG19843" s="6"/>
      <c r="AY19843" s="4"/>
    </row>
    <row r="19844" spans="1:51" customFormat="1" x14ac:dyDescent="0.25">
      <c r="A19844" s="6"/>
      <c r="J19844" s="6"/>
      <c r="M19844" s="7"/>
      <c r="T19844" s="6"/>
      <c r="AE19844" s="4"/>
      <c r="AF19844" s="4"/>
      <c r="AG19844" s="6"/>
      <c r="AY19844" s="4"/>
    </row>
    <row r="19845" spans="1:51" customFormat="1" x14ac:dyDescent="0.25">
      <c r="A19845" s="6"/>
      <c r="J19845" s="6"/>
      <c r="M19845" s="7"/>
      <c r="T19845" s="6"/>
      <c r="AE19845" s="4"/>
      <c r="AF19845" s="4"/>
      <c r="AG19845" s="6"/>
      <c r="AY19845" s="4"/>
    </row>
    <row r="19846" spans="1:51" customFormat="1" x14ac:dyDescent="0.25">
      <c r="A19846" s="6"/>
      <c r="J19846" s="6"/>
      <c r="M19846" s="7"/>
      <c r="T19846" s="6"/>
      <c r="AE19846" s="4"/>
      <c r="AF19846" s="4"/>
      <c r="AG19846" s="6"/>
      <c r="AY19846" s="4"/>
    </row>
    <row r="19847" spans="1:51" customFormat="1" x14ac:dyDescent="0.25">
      <c r="A19847" s="6"/>
      <c r="J19847" s="6"/>
      <c r="M19847" s="7"/>
      <c r="T19847" s="6"/>
      <c r="AE19847" s="4"/>
      <c r="AF19847" s="4"/>
      <c r="AG19847" s="6"/>
      <c r="AY19847" s="4"/>
    </row>
    <row r="19848" spans="1:51" customFormat="1" x14ac:dyDescent="0.25">
      <c r="A19848" s="6"/>
      <c r="J19848" s="6"/>
      <c r="M19848" s="7"/>
      <c r="T19848" s="6"/>
      <c r="AE19848" s="4"/>
      <c r="AF19848" s="4"/>
      <c r="AG19848" s="6"/>
      <c r="AY19848" s="4"/>
    </row>
    <row r="19849" spans="1:51" customFormat="1" x14ac:dyDescent="0.25">
      <c r="A19849" s="6"/>
      <c r="J19849" s="6"/>
      <c r="M19849" s="7"/>
      <c r="T19849" s="6"/>
      <c r="AE19849" s="4"/>
      <c r="AF19849" s="4"/>
      <c r="AG19849" s="6"/>
      <c r="AY19849" s="4"/>
    </row>
    <row r="19850" spans="1:51" customFormat="1" x14ac:dyDescent="0.25">
      <c r="A19850" s="6"/>
      <c r="J19850" s="6"/>
      <c r="M19850" s="7"/>
      <c r="T19850" s="6"/>
      <c r="AE19850" s="4"/>
      <c r="AF19850" s="4"/>
      <c r="AG19850" s="6"/>
      <c r="AY19850" s="4"/>
    </row>
    <row r="19851" spans="1:51" customFormat="1" x14ac:dyDescent="0.25">
      <c r="A19851" s="6"/>
      <c r="J19851" s="6"/>
      <c r="M19851" s="7"/>
      <c r="T19851" s="6"/>
      <c r="AE19851" s="4"/>
      <c r="AF19851" s="4"/>
      <c r="AG19851" s="6"/>
      <c r="AY19851" s="4"/>
    </row>
    <row r="19852" spans="1:51" customFormat="1" x14ac:dyDescent="0.25">
      <c r="A19852" s="6"/>
      <c r="J19852" s="6"/>
      <c r="M19852" s="7"/>
      <c r="T19852" s="6"/>
      <c r="AE19852" s="4"/>
      <c r="AF19852" s="4"/>
      <c r="AG19852" s="6"/>
      <c r="AY19852" s="4"/>
    </row>
    <row r="19853" spans="1:51" customFormat="1" x14ac:dyDescent="0.25">
      <c r="A19853" s="6"/>
      <c r="J19853" s="6"/>
      <c r="M19853" s="7"/>
      <c r="T19853" s="6"/>
      <c r="AE19853" s="4"/>
      <c r="AF19853" s="4"/>
      <c r="AG19853" s="6"/>
      <c r="AY19853" s="4"/>
    </row>
    <row r="19854" spans="1:51" customFormat="1" x14ac:dyDescent="0.25">
      <c r="A19854" s="6"/>
      <c r="J19854" s="6"/>
      <c r="M19854" s="7"/>
      <c r="T19854" s="6"/>
      <c r="AE19854" s="4"/>
      <c r="AF19854" s="4"/>
      <c r="AG19854" s="6"/>
      <c r="AY19854" s="4"/>
    </row>
    <row r="19855" spans="1:51" customFormat="1" x14ac:dyDescent="0.25">
      <c r="A19855" s="6"/>
      <c r="J19855" s="6"/>
      <c r="M19855" s="7"/>
      <c r="T19855" s="6"/>
      <c r="AE19855" s="4"/>
      <c r="AF19855" s="4"/>
      <c r="AG19855" s="6"/>
      <c r="AY19855" s="4"/>
    </row>
    <row r="19856" spans="1:51" customFormat="1" x14ac:dyDescent="0.25">
      <c r="A19856" s="6"/>
      <c r="J19856" s="6"/>
      <c r="M19856" s="7"/>
      <c r="T19856" s="6"/>
      <c r="AE19856" s="4"/>
      <c r="AF19856" s="4"/>
      <c r="AG19856" s="6"/>
      <c r="AY19856" s="4"/>
    </row>
    <row r="19857" spans="1:51" customFormat="1" x14ac:dyDescent="0.25">
      <c r="A19857" s="6"/>
      <c r="J19857" s="6"/>
      <c r="M19857" s="7"/>
      <c r="T19857" s="6"/>
      <c r="AE19857" s="4"/>
      <c r="AF19857" s="4"/>
      <c r="AG19857" s="6"/>
      <c r="AY19857" s="4"/>
    </row>
    <row r="19858" spans="1:51" customFormat="1" x14ac:dyDescent="0.25">
      <c r="A19858" s="6"/>
      <c r="J19858" s="6"/>
      <c r="M19858" s="7"/>
      <c r="T19858" s="6"/>
      <c r="AE19858" s="4"/>
      <c r="AF19858" s="4"/>
      <c r="AG19858" s="6"/>
      <c r="AY19858" s="4"/>
    </row>
    <row r="19859" spans="1:51" customFormat="1" x14ac:dyDescent="0.25">
      <c r="A19859" s="6"/>
      <c r="J19859" s="6"/>
      <c r="M19859" s="7"/>
      <c r="T19859" s="6"/>
      <c r="AE19859" s="4"/>
      <c r="AF19859" s="4"/>
      <c r="AG19859" s="6"/>
      <c r="AY19859" s="4"/>
    </row>
    <row r="19860" spans="1:51" customFormat="1" x14ac:dyDescent="0.25">
      <c r="A19860" s="6"/>
      <c r="J19860" s="6"/>
      <c r="M19860" s="7"/>
      <c r="T19860" s="6"/>
      <c r="AE19860" s="4"/>
      <c r="AF19860" s="4"/>
      <c r="AG19860" s="6"/>
      <c r="AY19860" s="4"/>
    </row>
    <row r="19861" spans="1:51" customFormat="1" x14ac:dyDescent="0.25">
      <c r="A19861" s="6"/>
      <c r="J19861" s="6"/>
      <c r="M19861" s="7"/>
      <c r="T19861" s="6"/>
      <c r="AE19861" s="4"/>
      <c r="AF19861" s="4"/>
      <c r="AG19861" s="6"/>
      <c r="AY19861" s="4"/>
    </row>
    <row r="19862" spans="1:51" customFormat="1" x14ac:dyDescent="0.25">
      <c r="A19862" s="6"/>
      <c r="J19862" s="6"/>
      <c r="M19862" s="7"/>
      <c r="T19862" s="6"/>
      <c r="AE19862" s="4"/>
      <c r="AF19862" s="4"/>
      <c r="AG19862" s="6"/>
      <c r="AY19862" s="4"/>
    </row>
    <row r="19863" spans="1:51" customFormat="1" x14ac:dyDescent="0.25">
      <c r="A19863" s="6"/>
      <c r="J19863" s="6"/>
      <c r="M19863" s="7"/>
      <c r="T19863" s="6"/>
      <c r="AE19863" s="4"/>
      <c r="AF19863" s="4"/>
      <c r="AG19863" s="6"/>
      <c r="AY19863" s="4"/>
    </row>
    <row r="19864" spans="1:51" customFormat="1" x14ac:dyDescent="0.25">
      <c r="A19864" s="6"/>
      <c r="J19864" s="6"/>
      <c r="M19864" s="7"/>
      <c r="T19864" s="6"/>
      <c r="AE19864" s="4"/>
      <c r="AF19864" s="4"/>
      <c r="AG19864" s="6"/>
      <c r="AY19864" s="4"/>
    </row>
    <row r="19865" spans="1:51" customFormat="1" x14ac:dyDescent="0.25">
      <c r="A19865" s="6"/>
      <c r="J19865" s="6"/>
      <c r="M19865" s="7"/>
      <c r="T19865" s="6"/>
      <c r="AE19865" s="4"/>
      <c r="AF19865" s="4"/>
      <c r="AG19865" s="6"/>
      <c r="AY19865" s="4"/>
    </row>
    <row r="19866" spans="1:51" customFormat="1" x14ac:dyDescent="0.25">
      <c r="A19866" s="6"/>
      <c r="J19866" s="6"/>
      <c r="M19866" s="7"/>
      <c r="T19866" s="6"/>
      <c r="AE19866" s="4"/>
      <c r="AF19866" s="4"/>
      <c r="AG19866" s="6"/>
      <c r="AY19866" s="4"/>
    </row>
    <row r="19867" spans="1:51" customFormat="1" x14ac:dyDescent="0.25">
      <c r="A19867" s="6"/>
      <c r="J19867" s="6"/>
      <c r="M19867" s="7"/>
      <c r="T19867" s="6"/>
      <c r="AE19867" s="4"/>
      <c r="AF19867" s="4"/>
      <c r="AG19867" s="6"/>
      <c r="AY19867" s="4"/>
    </row>
    <row r="19868" spans="1:51" customFormat="1" x14ac:dyDescent="0.25">
      <c r="A19868" s="6"/>
      <c r="J19868" s="6"/>
      <c r="M19868" s="7"/>
      <c r="T19868" s="6"/>
      <c r="AE19868" s="4"/>
      <c r="AF19868" s="4"/>
      <c r="AG19868" s="6"/>
      <c r="AY19868" s="4"/>
    </row>
    <row r="19869" spans="1:51" customFormat="1" x14ac:dyDescent="0.25">
      <c r="A19869" s="6"/>
      <c r="J19869" s="6"/>
      <c r="M19869" s="7"/>
      <c r="T19869" s="6"/>
      <c r="AE19869" s="4"/>
      <c r="AF19869" s="4"/>
      <c r="AG19869" s="6"/>
      <c r="AY19869" s="4"/>
    </row>
    <row r="19870" spans="1:51" customFormat="1" x14ac:dyDescent="0.25">
      <c r="A19870" s="6"/>
      <c r="J19870" s="6"/>
      <c r="M19870" s="7"/>
      <c r="T19870" s="6"/>
      <c r="AE19870" s="4"/>
      <c r="AF19870" s="4"/>
      <c r="AG19870" s="6"/>
      <c r="AY19870" s="4"/>
    </row>
    <row r="19871" spans="1:51" customFormat="1" x14ac:dyDescent="0.25">
      <c r="A19871" s="6"/>
      <c r="J19871" s="6"/>
      <c r="M19871" s="7"/>
      <c r="T19871" s="6"/>
      <c r="AE19871" s="4"/>
      <c r="AF19871" s="4"/>
      <c r="AG19871" s="6"/>
      <c r="AY19871" s="4"/>
    </row>
    <row r="19872" spans="1:51" customFormat="1" x14ac:dyDescent="0.25">
      <c r="A19872" s="6"/>
      <c r="J19872" s="6"/>
      <c r="M19872" s="7"/>
      <c r="T19872" s="6"/>
      <c r="AE19872" s="4"/>
      <c r="AF19872" s="4"/>
      <c r="AG19872" s="6"/>
      <c r="AY19872" s="4"/>
    </row>
    <row r="19873" spans="1:51" customFormat="1" x14ac:dyDescent="0.25">
      <c r="A19873" s="6"/>
      <c r="J19873" s="6"/>
      <c r="M19873" s="7"/>
      <c r="T19873" s="6"/>
      <c r="AE19873" s="4"/>
      <c r="AF19873" s="4"/>
      <c r="AG19873" s="6"/>
      <c r="AY19873" s="4"/>
    </row>
    <row r="19874" spans="1:51" customFormat="1" x14ac:dyDescent="0.25">
      <c r="A19874" s="6"/>
      <c r="J19874" s="6"/>
      <c r="M19874" s="7"/>
      <c r="T19874" s="6"/>
      <c r="AE19874" s="4"/>
      <c r="AF19874" s="4"/>
      <c r="AG19874" s="6"/>
      <c r="AY19874" s="4"/>
    </row>
    <row r="19875" spans="1:51" customFormat="1" x14ac:dyDescent="0.25">
      <c r="A19875" s="6"/>
      <c r="J19875" s="6"/>
      <c r="M19875" s="7"/>
      <c r="T19875" s="6"/>
      <c r="AE19875" s="4"/>
      <c r="AF19875" s="4"/>
      <c r="AG19875" s="6"/>
      <c r="AY19875" s="4"/>
    </row>
    <row r="19876" spans="1:51" customFormat="1" x14ac:dyDescent="0.25">
      <c r="A19876" s="6"/>
      <c r="J19876" s="6"/>
      <c r="M19876" s="7"/>
      <c r="T19876" s="6"/>
      <c r="AE19876" s="4"/>
      <c r="AF19876" s="4"/>
      <c r="AG19876" s="6"/>
      <c r="AY19876" s="4"/>
    </row>
    <row r="19877" spans="1:51" customFormat="1" x14ac:dyDescent="0.25">
      <c r="A19877" s="6"/>
      <c r="J19877" s="6"/>
      <c r="M19877" s="7"/>
      <c r="T19877" s="6"/>
      <c r="AE19877" s="4"/>
      <c r="AF19877" s="4"/>
      <c r="AG19877" s="6"/>
      <c r="AY19877" s="4"/>
    </row>
    <row r="19878" spans="1:51" customFormat="1" x14ac:dyDescent="0.25">
      <c r="A19878" s="6"/>
      <c r="J19878" s="6"/>
      <c r="M19878" s="7"/>
      <c r="T19878" s="6"/>
      <c r="AE19878" s="4"/>
      <c r="AF19878" s="4"/>
      <c r="AG19878" s="6"/>
      <c r="AY19878" s="4"/>
    </row>
    <row r="19879" spans="1:51" customFormat="1" x14ac:dyDescent="0.25">
      <c r="A19879" s="6"/>
      <c r="J19879" s="6"/>
      <c r="M19879" s="7"/>
      <c r="T19879" s="6"/>
      <c r="AE19879" s="4"/>
      <c r="AF19879" s="4"/>
      <c r="AG19879" s="6"/>
      <c r="AY19879" s="4"/>
    </row>
    <row r="19880" spans="1:51" customFormat="1" x14ac:dyDescent="0.25">
      <c r="A19880" s="6"/>
      <c r="J19880" s="6"/>
      <c r="M19880" s="7"/>
      <c r="T19880" s="6"/>
      <c r="AE19880" s="4"/>
      <c r="AF19880" s="4"/>
      <c r="AG19880" s="6"/>
      <c r="AY19880" s="4"/>
    </row>
    <row r="19881" spans="1:51" customFormat="1" x14ac:dyDescent="0.25">
      <c r="A19881" s="6"/>
      <c r="J19881" s="6"/>
      <c r="M19881" s="7"/>
      <c r="T19881" s="6"/>
      <c r="AE19881" s="4"/>
      <c r="AF19881" s="4"/>
      <c r="AG19881" s="6"/>
      <c r="AY19881" s="4"/>
    </row>
    <row r="19882" spans="1:51" customFormat="1" x14ac:dyDescent="0.25">
      <c r="A19882" s="6"/>
      <c r="J19882" s="6"/>
      <c r="M19882" s="7"/>
      <c r="T19882" s="6"/>
      <c r="AE19882" s="4"/>
      <c r="AF19882" s="4"/>
      <c r="AG19882" s="6"/>
      <c r="AY19882" s="4"/>
    </row>
    <row r="19883" spans="1:51" customFormat="1" x14ac:dyDescent="0.25">
      <c r="A19883" s="6"/>
      <c r="J19883" s="6"/>
      <c r="M19883" s="7"/>
      <c r="T19883" s="6"/>
      <c r="AE19883" s="4"/>
      <c r="AF19883" s="4"/>
      <c r="AG19883" s="6"/>
      <c r="AY19883" s="4"/>
    </row>
    <row r="19884" spans="1:51" customFormat="1" x14ac:dyDescent="0.25">
      <c r="A19884" s="6"/>
      <c r="J19884" s="6"/>
      <c r="M19884" s="7"/>
      <c r="T19884" s="6"/>
      <c r="AE19884" s="4"/>
      <c r="AF19884" s="4"/>
      <c r="AG19884" s="6"/>
      <c r="AY19884" s="4"/>
    </row>
    <row r="19885" spans="1:51" customFormat="1" x14ac:dyDescent="0.25">
      <c r="A19885" s="6"/>
      <c r="J19885" s="6"/>
      <c r="M19885" s="7"/>
      <c r="T19885" s="6"/>
      <c r="AE19885" s="4"/>
      <c r="AF19885" s="4"/>
      <c r="AG19885" s="6"/>
      <c r="AY19885" s="4"/>
    </row>
    <row r="19886" spans="1:51" customFormat="1" x14ac:dyDescent="0.25">
      <c r="A19886" s="6"/>
      <c r="J19886" s="6"/>
      <c r="M19886" s="7"/>
      <c r="T19886" s="6"/>
      <c r="AE19886" s="4"/>
      <c r="AF19886" s="4"/>
      <c r="AG19886" s="6"/>
      <c r="AY19886" s="4"/>
    </row>
    <row r="19887" spans="1:51" customFormat="1" x14ac:dyDescent="0.25">
      <c r="A19887" s="6"/>
      <c r="J19887" s="6"/>
      <c r="M19887" s="7"/>
      <c r="T19887" s="6"/>
      <c r="AE19887" s="4"/>
      <c r="AF19887" s="4"/>
      <c r="AG19887" s="6"/>
      <c r="AY19887" s="4"/>
    </row>
    <row r="19888" spans="1:51" customFormat="1" x14ac:dyDescent="0.25">
      <c r="A19888" s="6"/>
      <c r="J19888" s="6"/>
      <c r="M19888" s="7"/>
      <c r="T19888" s="6"/>
      <c r="AE19888" s="4"/>
      <c r="AF19888" s="4"/>
      <c r="AG19888" s="6"/>
      <c r="AY19888" s="4"/>
    </row>
    <row r="19889" spans="1:51" customFormat="1" x14ac:dyDescent="0.25">
      <c r="A19889" s="6"/>
      <c r="J19889" s="6"/>
      <c r="M19889" s="7"/>
      <c r="T19889" s="6"/>
      <c r="AE19889" s="4"/>
      <c r="AF19889" s="4"/>
      <c r="AG19889" s="6"/>
      <c r="AY19889" s="4"/>
    </row>
    <row r="19890" spans="1:51" customFormat="1" x14ac:dyDescent="0.25">
      <c r="A19890" s="6"/>
      <c r="J19890" s="6"/>
      <c r="M19890" s="7"/>
      <c r="T19890" s="6"/>
      <c r="AE19890" s="4"/>
      <c r="AF19890" s="4"/>
      <c r="AG19890" s="6"/>
      <c r="AY19890" s="4"/>
    </row>
    <row r="19891" spans="1:51" customFormat="1" x14ac:dyDescent="0.25">
      <c r="A19891" s="6"/>
      <c r="J19891" s="6"/>
      <c r="M19891" s="7"/>
      <c r="T19891" s="6"/>
      <c r="AE19891" s="4"/>
      <c r="AF19891" s="4"/>
      <c r="AG19891" s="6"/>
      <c r="AY19891" s="4"/>
    </row>
    <row r="19892" spans="1:51" customFormat="1" x14ac:dyDescent="0.25">
      <c r="A19892" s="6"/>
      <c r="J19892" s="6"/>
      <c r="M19892" s="7"/>
      <c r="T19892" s="6"/>
      <c r="AE19892" s="4"/>
      <c r="AF19892" s="4"/>
      <c r="AG19892" s="6"/>
      <c r="AY19892" s="4"/>
    </row>
    <row r="19893" spans="1:51" customFormat="1" x14ac:dyDescent="0.25">
      <c r="A19893" s="6"/>
      <c r="J19893" s="6"/>
      <c r="M19893" s="7"/>
      <c r="T19893" s="6"/>
      <c r="AE19893" s="4"/>
      <c r="AF19893" s="4"/>
      <c r="AG19893" s="6"/>
      <c r="AY19893" s="4"/>
    </row>
    <row r="19894" spans="1:51" customFormat="1" x14ac:dyDescent="0.25">
      <c r="A19894" s="6"/>
      <c r="J19894" s="6"/>
      <c r="M19894" s="7"/>
      <c r="T19894" s="6"/>
      <c r="AE19894" s="4"/>
      <c r="AF19894" s="4"/>
      <c r="AG19894" s="6"/>
      <c r="AY19894" s="4"/>
    </row>
    <row r="19895" spans="1:51" customFormat="1" x14ac:dyDescent="0.25">
      <c r="A19895" s="6"/>
      <c r="J19895" s="6"/>
      <c r="M19895" s="7"/>
      <c r="T19895" s="6"/>
      <c r="AE19895" s="4"/>
      <c r="AF19895" s="4"/>
      <c r="AG19895" s="6"/>
      <c r="AY19895" s="4"/>
    </row>
    <row r="19896" spans="1:51" customFormat="1" x14ac:dyDescent="0.25">
      <c r="A19896" s="6"/>
      <c r="J19896" s="6"/>
      <c r="M19896" s="7"/>
      <c r="T19896" s="6"/>
      <c r="AE19896" s="4"/>
      <c r="AF19896" s="4"/>
      <c r="AG19896" s="6"/>
      <c r="AY19896" s="4"/>
    </row>
    <row r="19897" spans="1:51" customFormat="1" x14ac:dyDescent="0.25">
      <c r="A19897" s="6"/>
      <c r="J19897" s="6"/>
      <c r="M19897" s="7"/>
      <c r="T19897" s="6"/>
      <c r="AE19897" s="4"/>
      <c r="AF19897" s="4"/>
      <c r="AG19897" s="6"/>
      <c r="AY19897" s="4"/>
    </row>
    <row r="19898" spans="1:51" customFormat="1" x14ac:dyDescent="0.25">
      <c r="A19898" s="6"/>
      <c r="J19898" s="6"/>
      <c r="M19898" s="7"/>
      <c r="T19898" s="6"/>
      <c r="AE19898" s="4"/>
      <c r="AF19898" s="4"/>
      <c r="AG19898" s="6"/>
      <c r="AY19898" s="4"/>
    </row>
    <row r="19899" spans="1:51" customFormat="1" x14ac:dyDescent="0.25">
      <c r="A19899" s="6"/>
      <c r="J19899" s="6"/>
      <c r="M19899" s="7"/>
      <c r="T19899" s="6"/>
      <c r="AE19899" s="4"/>
      <c r="AF19899" s="4"/>
      <c r="AG19899" s="6"/>
      <c r="AY19899" s="4"/>
    </row>
    <row r="19900" spans="1:51" customFormat="1" x14ac:dyDescent="0.25">
      <c r="A19900" s="6"/>
      <c r="J19900" s="6"/>
      <c r="M19900" s="7"/>
      <c r="T19900" s="6"/>
      <c r="AE19900" s="4"/>
      <c r="AF19900" s="4"/>
      <c r="AG19900" s="6"/>
      <c r="AY19900" s="4"/>
    </row>
    <row r="19901" spans="1:51" customFormat="1" x14ac:dyDescent="0.25">
      <c r="A19901" s="6"/>
      <c r="J19901" s="6"/>
      <c r="M19901" s="7"/>
      <c r="T19901" s="6"/>
      <c r="AE19901" s="4"/>
      <c r="AF19901" s="4"/>
      <c r="AG19901" s="6"/>
      <c r="AY19901" s="4"/>
    </row>
    <row r="19902" spans="1:51" customFormat="1" x14ac:dyDescent="0.25">
      <c r="A19902" s="6"/>
      <c r="J19902" s="6"/>
      <c r="M19902" s="7"/>
      <c r="T19902" s="6"/>
      <c r="AE19902" s="4"/>
      <c r="AF19902" s="4"/>
      <c r="AG19902" s="6"/>
      <c r="AY19902" s="4"/>
    </row>
    <row r="19903" spans="1:51" customFormat="1" x14ac:dyDescent="0.25">
      <c r="A19903" s="6"/>
      <c r="J19903" s="6"/>
      <c r="M19903" s="7"/>
      <c r="T19903" s="6"/>
      <c r="AE19903" s="4"/>
      <c r="AF19903" s="4"/>
      <c r="AG19903" s="6"/>
      <c r="AY19903" s="4"/>
    </row>
    <row r="19904" spans="1:51" customFormat="1" x14ac:dyDescent="0.25">
      <c r="A19904" s="6"/>
      <c r="J19904" s="6"/>
      <c r="M19904" s="7"/>
      <c r="T19904" s="6"/>
      <c r="AE19904" s="4"/>
      <c r="AF19904" s="4"/>
      <c r="AG19904" s="6"/>
      <c r="AY19904" s="4"/>
    </row>
    <row r="19905" spans="1:51" customFormat="1" x14ac:dyDescent="0.25">
      <c r="A19905" s="6"/>
      <c r="J19905" s="6"/>
      <c r="M19905" s="7"/>
      <c r="T19905" s="6"/>
      <c r="AE19905" s="4"/>
      <c r="AF19905" s="4"/>
      <c r="AG19905" s="6"/>
      <c r="AY19905" s="4"/>
    </row>
    <row r="19906" spans="1:51" customFormat="1" x14ac:dyDescent="0.25">
      <c r="A19906" s="6"/>
      <c r="J19906" s="6"/>
      <c r="M19906" s="7"/>
      <c r="T19906" s="6"/>
      <c r="AE19906" s="4"/>
      <c r="AF19906" s="4"/>
      <c r="AG19906" s="6"/>
      <c r="AY19906" s="4"/>
    </row>
    <row r="19907" spans="1:51" customFormat="1" x14ac:dyDescent="0.25">
      <c r="A19907" s="6"/>
      <c r="J19907" s="6"/>
      <c r="M19907" s="7"/>
      <c r="T19907" s="6"/>
      <c r="AE19907" s="4"/>
      <c r="AF19907" s="4"/>
      <c r="AG19907" s="6"/>
      <c r="AY19907" s="4"/>
    </row>
    <row r="19908" spans="1:51" customFormat="1" x14ac:dyDescent="0.25">
      <c r="A19908" s="6"/>
      <c r="J19908" s="6"/>
      <c r="M19908" s="7"/>
      <c r="T19908" s="6"/>
      <c r="AE19908" s="4"/>
      <c r="AF19908" s="4"/>
      <c r="AG19908" s="6"/>
      <c r="AY19908" s="4"/>
    </row>
    <row r="19909" spans="1:51" customFormat="1" x14ac:dyDescent="0.25">
      <c r="A19909" s="6"/>
      <c r="J19909" s="6"/>
      <c r="M19909" s="7"/>
      <c r="T19909" s="6"/>
      <c r="AE19909" s="4"/>
      <c r="AF19909" s="4"/>
      <c r="AG19909" s="6"/>
      <c r="AY19909" s="4"/>
    </row>
    <row r="19910" spans="1:51" customFormat="1" x14ac:dyDescent="0.25">
      <c r="A19910" s="6"/>
      <c r="J19910" s="6"/>
      <c r="M19910" s="7"/>
      <c r="T19910" s="6"/>
      <c r="AE19910" s="4"/>
      <c r="AF19910" s="4"/>
      <c r="AG19910" s="6"/>
      <c r="AY19910" s="4"/>
    </row>
    <row r="19911" spans="1:51" customFormat="1" x14ac:dyDescent="0.25">
      <c r="A19911" s="6"/>
      <c r="J19911" s="6"/>
      <c r="M19911" s="7"/>
      <c r="T19911" s="6"/>
      <c r="AE19911" s="4"/>
      <c r="AF19911" s="4"/>
      <c r="AG19911" s="6"/>
      <c r="AY19911" s="4"/>
    </row>
    <row r="19912" spans="1:51" customFormat="1" x14ac:dyDescent="0.25">
      <c r="A19912" s="6"/>
      <c r="J19912" s="6"/>
      <c r="M19912" s="7"/>
      <c r="T19912" s="6"/>
      <c r="AE19912" s="4"/>
      <c r="AF19912" s="4"/>
      <c r="AG19912" s="6"/>
      <c r="AY19912" s="4"/>
    </row>
    <row r="19913" spans="1:51" customFormat="1" x14ac:dyDescent="0.25">
      <c r="A19913" s="6"/>
      <c r="J19913" s="6"/>
      <c r="M19913" s="7"/>
      <c r="T19913" s="6"/>
      <c r="AE19913" s="4"/>
      <c r="AF19913" s="4"/>
      <c r="AG19913" s="6"/>
      <c r="AY19913" s="4"/>
    </row>
    <row r="19914" spans="1:51" customFormat="1" x14ac:dyDescent="0.25">
      <c r="A19914" s="6"/>
      <c r="J19914" s="6"/>
      <c r="M19914" s="7"/>
      <c r="T19914" s="6"/>
      <c r="AE19914" s="4"/>
      <c r="AF19914" s="4"/>
      <c r="AG19914" s="6"/>
      <c r="AY19914" s="4"/>
    </row>
    <row r="19915" spans="1:51" customFormat="1" x14ac:dyDescent="0.25">
      <c r="A19915" s="6"/>
      <c r="J19915" s="6"/>
      <c r="M19915" s="7"/>
      <c r="T19915" s="6"/>
      <c r="AE19915" s="4"/>
      <c r="AF19915" s="4"/>
      <c r="AG19915" s="6"/>
      <c r="AY19915" s="4"/>
    </row>
    <row r="19916" spans="1:51" customFormat="1" x14ac:dyDescent="0.25">
      <c r="A19916" s="6"/>
      <c r="J19916" s="6"/>
      <c r="M19916" s="7"/>
      <c r="T19916" s="6"/>
      <c r="AE19916" s="4"/>
      <c r="AF19916" s="4"/>
      <c r="AG19916" s="6"/>
      <c r="AY19916" s="4"/>
    </row>
    <row r="19917" spans="1:51" customFormat="1" x14ac:dyDescent="0.25">
      <c r="A19917" s="6"/>
      <c r="J19917" s="6"/>
      <c r="M19917" s="7"/>
      <c r="T19917" s="6"/>
      <c r="AE19917" s="4"/>
      <c r="AF19917" s="4"/>
      <c r="AG19917" s="6"/>
      <c r="AY19917" s="4"/>
    </row>
    <row r="19918" spans="1:51" customFormat="1" x14ac:dyDescent="0.25">
      <c r="A19918" s="6"/>
      <c r="J19918" s="6"/>
      <c r="M19918" s="7"/>
      <c r="T19918" s="6"/>
      <c r="AE19918" s="4"/>
      <c r="AF19918" s="4"/>
      <c r="AG19918" s="6"/>
      <c r="AY19918" s="4"/>
    </row>
    <row r="19919" spans="1:51" customFormat="1" x14ac:dyDescent="0.25">
      <c r="A19919" s="6"/>
      <c r="J19919" s="6"/>
      <c r="M19919" s="7"/>
      <c r="T19919" s="6"/>
      <c r="AE19919" s="4"/>
      <c r="AF19919" s="4"/>
      <c r="AG19919" s="6"/>
      <c r="AY19919" s="4"/>
    </row>
    <row r="19920" spans="1:51" customFormat="1" x14ac:dyDescent="0.25">
      <c r="A19920" s="6"/>
      <c r="J19920" s="6"/>
      <c r="M19920" s="7"/>
      <c r="T19920" s="6"/>
      <c r="AE19920" s="4"/>
      <c r="AF19920" s="4"/>
      <c r="AG19920" s="6"/>
      <c r="AY19920" s="4"/>
    </row>
    <row r="19921" spans="1:51" customFormat="1" x14ac:dyDescent="0.25">
      <c r="A19921" s="6"/>
      <c r="J19921" s="6"/>
      <c r="M19921" s="7"/>
      <c r="T19921" s="6"/>
      <c r="AE19921" s="4"/>
      <c r="AF19921" s="4"/>
      <c r="AG19921" s="6"/>
      <c r="AY19921" s="4"/>
    </row>
    <row r="19922" spans="1:51" customFormat="1" x14ac:dyDescent="0.25">
      <c r="A19922" s="6"/>
      <c r="J19922" s="6"/>
      <c r="M19922" s="7"/>
      <c r="T19922" s="6"/>
      <c r="AE19922" s="4"/>
      <c r="AF19922" s="4"/>
      <c r="AG19922" s="6"/>
      <c r="AY19922" s="4"/>
    </row>
    <row r="19923" spans="1:51" customFormat="1" x14ac:dyDescent="0.25">
      <c r="A19923" s="6"/>
      <c r="J19923" s="6"/>
      <c r="M19923" s="7"/>
      <c r="T19923" s="6"/>
      <c r="AE19923" s="4"/>
      <c r="AF19923" s="4"/>
      <c r="AG19923" s="6"/>
      <c r="AY19923" s="4"/>
    </row>
    <row r="19924" spans="1:51" customFormat="1" x14ac:dyDescent="0.25">
      <c r="A19924" s="6"/>
      <c r="J19924" s="6"/>
      <c r="M19924" s="7"/>
      <c r="T19924" s="6"/>
      <c r="AE19924" s="4"/>
      <c r="AF19924" s="4"/>
      <c r="AG19924" s="6"/>
      <c r="AY19924" s="4"/>
    </row>
    <row r="19925" spans="1:51" customFormat="1" x14ac:dyDescent="0.25">
      <c r="A19925" s="6"/>
      <c r="J19925" s="6"/>
      <c r="M19925" s="7"/>
      <c r="T19925" s="6"/>
      <c r="AE19925" s="4"/>
      <c r="AF19925" s="4"/>
      <c r="AG19925" s="6"/>
      <c r="AY19925" s="4"/>
    </row>
    <row r="19926" spans="1:51" customFormat="1" x14ac:dyDescent="0.25">
      <c r="A19926" s="6"/>
      <c r="J19926" s="6"/>
      <c r="M19926" s="7"/>
      <c r="T19926" s="6"/>
      <c r="AE19926" s="4"/>
      <c r="AF19926" s="4"/>
      <c r="AG19926" s="6"/>
      <c r="AY19926" s="4"/>
    </row>
    <row r="19927" spans="1:51" customFormat="1" x14ac:dyDescent="0.25">
      <c r="A19927" s="6"/>
      <c r="J19927" s="6"/>
      <c r="M19927" s="7"/>
      <c r="T19927" s="6"/>
      <c r="AE19927" s="4"/>
      <c r="AF19927" s="4"/>
      <c r="AG19927" s="6"/>
      <c r="AY19927" s="4"/>
    </row>
    <row r="19928" spans="1:51" customFormat="1" x14ac:dyDescent="0.25">
      <c r="A19928" s="6"/>
      <c r="J19928" s="6"/>
      <c r="M19928" s="7"/>
      <c r="T19928" s="6"/>
      <c r="AE19928" s="4"/>
      <c r="AF19928" s="4"/>
      <c r="AG19928" s="6"/>
      <c r="AY19928" s="4"/>
    </row>
    <row r="19929" spans="1:51" customFormat="1" x14ac:dyDescent="0.25">
      <c r="A19929" s="6"/>
      <c r="J19929" s="6"/>
      <c r="M19929" s="7"/>
      <c r="T19929" s="6"/>
      <c r="AE19929" s="4"/>
      <c r="AF19929" s="4"/>
      <c r="AG19929" s="6"/>
      <c r="AY19929" s="4"/>
    </row>
    <row r="19930" spans="1:51" customFormat="1" x14ac:dyDescent="0.25">
      <c r="A19930" s="6"/>
      <c r="J19930" s="6"/>
      <c r="M19930" s="7"/>
      <c r="T19930" s="6"/>
      <c r="AE19930" s="4"/>
      <c r="AF19930" s="4"/>
      <c r="AG19930" s="6"/>
      <c r="AY19930" s="4"/>
    </row>
    <row r="19931" spans="1:51" customFormat="1" x14ac:dyDescent="0.25">
      <c r="A19931" s="6"/>
      <c r="J19931" s="6"/>
      <c r="M19931" s="7"/>
      <c r="T19931" s="6"/>
      <c r="AE19931" s="4"/>
      <c r="AF19931" s="4"/>
      <c r="AG19931" s="6"/>
      <c r="AY19931" s="4"/>
    </row>
    <row r="19932" spans="1:51" customFormat="1" x14ac:dyDescent="0.25">
      <c r="A19932" s="6"/>
      <c r="J19932" s="6"/>
      <c r="M19932" s="7"/>
      <c r="T19932" s="6"/>
      <c r="AE19932" s="4"/>
      <c r="AF19932" s="4"/>
      <c r="AG19932" s="6"/>
      <c r="AY19932" s="4"/>
    </row>
    <row r="19933" spans="1:51" customFormat="1" x14ac:dyDescent="0.25">
      <c r="A19933" s="6"/>
      <c r="J19933" s="6"/>
      <c r="M19933" s="7"/>
      <c r="T19933" s="6"/>
      <c r="AE19933" s="4"/>
      <c r="AF19933" s="4"/>
      <c r="AG19933" s="6"/>
      <c r="AY19933" s="4"/>
    </row>
    <row r="19934" spans="1:51" customFormat="1" x14ac:dyDescent="0.25">
      <c r="A19934" s="6"/>
      <c r="J19934" s="6"/>
      <c r="M19934" s="7"/>
      <c r="T19934" s="6"/>
      <c r="AE19934" s="4"/>
      <c r="AF19934" s="4"/>
      <c r="AG19934" s="6"/>
      <c r="AY19934" s="4"/>
    </row>
    <row r="19935" spans="1:51" customFormat="1" x14ac:dyDescent="0.25">
      <c r="A19935" s="6"/>
      <c r="J19935" s="6"/>
      <c r="M19935" s="7"/>
      <c r="T19935" s="6"/>
      <c r="AE19935" s="4"/>
      <c r="AF19935" s="4"/>
      <c r="AG19935" s="6"/>
      <c r="AY19935" s="4"/>
    </row>
    <row r="19936" spans="1:51" customFormat="1" x14ac:dyDescent="0.25">
      <c r="A19936" s="6"/>
      <c r="J19936" s="6"/>
      <c r="M19936" s="7"/>
      <c r="T19936" s="6"/>
      <c r="AE19936" s="4"/>
      <c r="AF19936" s="4"/>
      <c r="AG19936" s="6"/>
      <c r="AY19936" s="4"/>
    </row>
    <row r="19937" spans="1:51" customFormat="1" x14ac:dyDescent="0.25">
      <c r="A19937" s="6"/>
      <c r="J19937" s="6"/>
      <c r="M19937" s="7"/>
      <c r="T19937" s="6"/>
      <c r="AE19937" s="4"/>
      <c r="AF19937" s="4"/>
      <c r="AG19937" s="6"/>
      <c r="AY19937" s="4"/>
    </row>
    <row r="19938" spans="1:51" customFormat="1" x14ac:dyDescent="0.25">
      <c r="A19938" s="6"/>
      <c r="J19938" s="6"/>
      <c r="M19938" s="7"/>
      <c r="T19938" s="6"/>
      <c r="AE19938" s="4"/>
      <c r="AF19938" s="4"/>
      <c r="AG19938" s="6"/>
      <c r="AY19938" s="4"/>
    </row>
    <row r="19939" spans="1:51" customFormat="1" x14ac:dyDescent="0.25">
      <c r="A19939" s="6"/>
      <c r="J19939" s="6"/>
      <c r="M19939" s="7"/>
      <c r="T19939" s="6"/>
      <c r="AE19939" s="4"/>
      <c r="AF19939" s="4"/>
      <c r="AG19939" s="6"/>
      <c r="AY19939" s="4"/>
    </row>
    <row r="19940" spans="1:51" customFormat="1" x14ac:dyDescent="0.25">
      <c r="A19940" s="6"/>
      <c r="J19940" s="6"/>
      <c r="M19940" s="7"/>
      <c r="T19940" s="6"/>
      <c r="AE19940" s="4"/>
      <c r="AF19940" s="4"/>
      <c r="AG19940" s="6"/>
      <c r="AY19940" s="4"/>
    </row>
    <row r="19941" spans="1:51" customFormat="1" x14ac:dyDescent="0.25">
      <c r="A19941" s="6"/>
      <c r="J19941" s="6"/>
      <c r="M19941" s="7"/>
      <c r="T19941" s="6"/>
      <c r="AE19941" s="4"/>
      <c r="AF19941" s="4"/>
      <c r="AG19941" s="6"/>
      <c r="AY19941" s="4"/>
    </row>
    <row r="19942" spans="1:51" customFormat="1" x14ac:dyDescent="0.25">
      <c r="A19942" s="6"/>
      <c r="J19942" s="6"/>
      <c r="M19942" s="7"/>
      <c r="T19942" s="6"/>
      <c r="AE19942" s="4"/>
      <c r="AF19942" s="4"/>
      <c r="AG19942" s="6"/>
      <c r="AY19942" s="4"/>
    </row>
    <row r="19943" spans="1:51" customFormat="1" x14ac:dyDescent="0.25">
      <c r="A19943" s="6"/>
      <c r="J19943" s="6"/>
      <c r="M19943" s="7"/>
      <c r="T19943" s="6"/>
      <c r="AE19943" s="4"/>
      <c r="AF19943" s="4"/>
      <c r="AG19943" s="6"/>
      <c r="AY19943" s="4"/>
    </row>
    <row r="19944" spans="1:51" customFormat="1" x14ac:dyDescent="0.25">
      <c r="A19944" s="6"/>
      <c r="J19944" s="6"/>
      <c r="M19944" s="7"/>
      <c r="T19944" s="6"/>
      <c r="AE19944" s="4"/>
      <c r="AF19944" s="4"/>
      <c r="AG19944" s="6"/>
      <c r="AY19944" s="4"/>
    </row>
    <row r="19945" spans="1:51" customFormat="1" x14ac:dyDescent="0.25">
      <c r="A19945" s="6"/>
      <c r="J19945" s="6"/>
      <c r="M19945" s="7"/>
      <c r="T19945" s="6"/>
      <c r="AE19945" s="4"/>
      <c r="AF19945" s="4"/>
      <c r="AG19945" s="6"/>
      <c r="AY19945" s="4"/>
    </row>
    <row r="19946" spans="1:51" customFormat="1" x14ac:dyDescent="0.25">
      <c r="A19946" s="6"/>
      <c r="J19946" s="6"/>
      <c r="M19946" s="7"/>
      <c r="T19946" s="6"/>
      <c r="AE19946" s="4"/>
      <c r="AF19946" s="4"/>
      <c r="AG19946" s="6"/>
      <c r="AY19946" s="4"/>
    </row>
    <row r="19947" spans="1:51" customFormat="1" x14ac:dyDescent="0.25">
      <c r="A19947" s="6"/>
      <c r="J19947" s="6"/>
      <c r="M19947" s="7"/>
      <c r="T19947" s="6"/>
      <c r="AE19947" s="4"/>
      <c r="AF19947" s="4"/>
      <c r="AG19947" s="6"/>
      <c r="AY19947" s="4"/>
    </row>
    <row r="19948" spans="1:51" customFormat="1" x14ac:dyDescent="0.25">
      <c r="A19948" s="6"/>
      <c r="J19948" s="6"/>
      <c r="M19948" s="7"/>
      <c r="T19948" s="6"/>
      <c r="AE19948" s="4"/>
      <c r="AF19948" s="4"/>
      <c r="AG19948" s="6"/>
      <c r="AY19948" s="4"/>
    </row>
    <row r="19949" spans="1:51" customFormat="1" x14ac:dyDescent="0.25">
      <c r="A19949" s="6"/>
      <c r="J19949" s="6"/>
      <c r="M19949" s="7"/>
      <c r="T19949" s="6"/>
      <c r="AE19949" s="4"/>
      <c r="AF19949" s="4"/>
      <c r="AG19949" s="6"/>
      <c r="AY19949" s="4"/>
    </row>
    <row r="19950" spans="1:51" customFormat="1" x14ac:dyDescent="0.25">
      <c r="A19950" s="6"/>
      <c r="J19950" s="6"/>
      <c r="M19950" s="7"/>
      <c r="T19950" s="6"/>
      <c r="AE19950" s="4"/>
      <c r="AF19950" s="4"/>
      <c r="AG19950" s="6"/>
      <c r="AY19950" s="4"/>
    </row>
    <row r="19951" spans="1:51" customFormat="1" x14ac:dyDescent="0.25">
      <c r="A19951" s="6"/>
      <c r="J19951" s="6"/>
      <c r="M19951" s="7"/>
      <c r="T19951" s="6"/>
      <c r="AE19951" s="4"/>
      <c r="AF19951" s="4"/>
      <c r="AG19951" s="6"/>
      <c r="AY19951" s="4"/>
    </row>
    <row r="19952" spans="1:51" customFormat="1" x14ac:dyDescent="0.25">
      <c r="A19952" s="6"/>
      <c r="J19952" s="6"/>
      <c r="M19952" s="7"/>
      <c r="T19952" s="6"/>
      <c r="AE19952" s="4"/>
      <c r="AF19952" s="4"/>
      <c r="AG19952" s="6"/>
      <c r="AY19952" s="4"/>
    </row>
    <row r="19953" spans="1:51" customFormat="1" x14ac:dyDescent="0.25">
      <c r="A19953" s="6"/>
      <c r="J19953" s="6"/>
      <c r="M19953" s="7"/>
      <c r="T19953" s="6"/>
      <c r="AE19953" s="4"/>
      <c r="AF19953" s="4"/>
      <c r="AG19953" s="6"/>
      <c r="AY19953" s="4"/>
    </row>
    <row r="19954" spans="1:51" customFormat="1" x14ac:dyDescent="0.25">
      <c r="A19954" s="6"/>
      <c r="J19954" s="6"/>
      <c r="M19954" s="7"/>
      <c r="T19954" s="6"/>
      <c r="AE19954" s="4"/>
      <c r="AF19954" s="4"/>
      <c r="AG19954" s="6"/>
      <c r="AY19954" s="4"/>
    </row>
    <row r="19955" spans="1:51" customFormat="1" x14ac:dyDescent="0.25">
      <c r="A19955" s="6"/>
      <c r="J19955" s="6"/>
      <c r="M19955" s="7"/>
      <c r="T19955" s="6"/>
      <c r="AE19955" s="4"/>
      <c r="AF19955" s="4"/>
      <c r="AG19955" s="6"/>
      <c r="AY19955" s="4"/>
    </row>
    <row r="19956" spans="1:51" customFormat="1" x14ac:dyDescent="0.25">
      <c r="A19956" s="6"/>
      <c r="J19956" s="6"/>
      <c r="M19956" s="7"/>
      <c r="T19956" s="6"/>
      <c r="AE19956" s="4"/>
      <c r="AF19956" s="4"/>
      <c r="AG19956" s="6"/>
      <c r="AY19956" s="4"/>
    </row>
    <row r="19957" spans="1:51" customFormat="1" x14ac:dyDescent="0.25">
      <c r="A19957" s="6"/>
      <c r="J19957" s="6"/>
      <c r="M19957" s="7"/>
      <c r="T19957" s="6"/>
      <c r="AE19957" s="4"/>
      <c r="AF19957" s="4"/>
      <c r="AG19957" s="6"/>
      <c r="AY19957" s="4"/>
    </row>
    <row r="19958" spans="1:51" customFormat="1" x14ac:dyDescent="0.25">
      <c r="A19958" s="6"/>
      <c r="J19958" s="6"/>
      <c r="M19958" s="7"/>
      <c r="T19958" s="6"/>
      <c r="AE19958" s="4"/>
      <c r="AF19958" s="4"/>
      <c r="AG19958" s="6"/>
      <c r="AY19958" s="4"/>
    </row>
    <row r="19959" spans="1:51" customFormat="1" x14ac:dyDescent="0.25">
      <c r="A19959" s="6"/>
      <c r="J19959" s="6"/>
      <c r="M19959" s="7"/>
      <c r="T19959" s="6"/>
      <c r="AE19959" s="4"/>
      <c r="AF19959" s="4"/>
      <c r="AG19959" s="6"/>
      <c r="AY19959" s="4"/>
    </row>
    <row r="19960" spans="1:51" customFormat="1" x14ac:dyDescent="0.25">
      <c r="A19960" s="6"/>
      <c r="J19960" s="6"/>
      <c r="M19960" s="7"/>
      <c r="T19960" s="6"/>
      <c r="AE19960" s="4"/>
      <c r="AF19960" s="4"/>
      <c r="AG19960" s="6"/>
      <c r="AY19960" s="4"/>
    </row>
    <row r="19961" spans="1:51" customFormat="1" x14ac:dyDescent="0.25">
      <c r="A19961" s="6"/>
      <c r="J19961" s="6"/>
      <c r="M19961" s="7"/>
      <c r="T19961" s="6"/>
      <c r="AE19961" s="4"/>
      <c r="AF19961" s="4"/>
      <c r="AG19961" s="6"/>
      <c r="AY19961" s="4"/>
    </row>
    <row r="19962" spans="1:51" customFormat="1" x14ac:dyDescent="0.25">
      <c r="A19962" s="6"/>
      <c r="J19962" s="6"/>
      <c r="M19962" s="7"/>
      <c r="T19962" s="6"/>
      <c r="AE19962" s="4"/>
      <c r="AF19962" s="4"/>
      <c r="AG19962" s="6"/>
      <c r="AY19962" s="4"/>
    </row>
    <row r="19963" spans="1:51" customFormat="1" x14ac:dyDescent="0.25">
      <c r="A19963" s="6"/>
      <c r="J19963" s="6"/>
      <c r="M19963" s="7"/>
      <c r="T19963" s="6"/>
      <c r="AE19963" s="4"/>
      <c r="AF19963" s="4"/>
      <c r="AG19963" s="6"/>
      <c r="AY19963" s="4"/>
    </row>
    <row r="19964" spans="1:51" customFormat="1" x14ac:dyDescent="0.25">
      <c r="A19964" s="6"/>
      <c r="J19964" s="6"/>
      <c r="M19964" s="7"/>
      <c r="T19964" s="6"/>
      <c r="AE19964" s="4"/>
      <c r="AF19964" s="4"/>
      <c r="AG19964" s="6"/>
      <c r="AY19964" s="4"/>
    </row>
    <row r="19965" spans="1:51" customFormat="1" x14ac:dyDescent="0.25">
      <c r="A19965" s="6"/>
      <c r="J19965" s="6"/>
      <c r="M19965" s="7"/>
      <c r="T19965" s="6"/>
      <c r="AE19965" s="4"/>
      <c r="AF19965" s="4"/>
      <c r="AG19965" s="6"/>
      <c r="AY19965" s="4"/>
    </row>
    <row r="19966" spans="1:51" customFormat="1" x14ac:dyDescent="0.25">
      <c r="A19966" s="6"/>
      <c r="J19966" s="6"/>
      <c r="M19966" s="7"/>
      <c r="T19966" s="6"/>
      <c r="AE19966" s="4"/>
      <c r="AF19966" s="4"/>
      <c r="AG19966" s="6"/>
      <c r="AY19966" s="4"/>
    </row>
    <row r="19967" spans="1:51" customFormat="1" x14ac:dyDescent="0.25">
      <c r="A19967" s="6"/>
      <c r="J19967" s="6"/>
      <c r="M19967" s="7"/>
      <c r="T19967" s="6"/>
      <c r="AE19967" s="4"/>
      <c r="AF19967" s="4"/>
      <c r="AG19967" s="6"/>
      <c r="AY19967" s="4"/>
    </row>
    <row r="19968" spans="1:51" customFormat="1" x14ac:dyDescent="0.25">
      <c r="A19968" s="6"/>
      <c r="J19968" s="6"/>
      <c r="M19968" s="7"/>
      <c r="T19968" s="6"/>
      <c r="AE19968" s="4"/>
      <c r="AF19968" s="4"/>
      <c r="AG19968" s="6"/>
      <c r="AY19968" s="4"/>
    </row>
    <row r="19969" spans="1:51" customFormat="1" x14ac:dyDescent="0.25">
      <c r="A19969" s="6"/>
      <c r="J19969" s="6"/>
      <c r="M19969" s="7"/>
      <c r="T19969" s="6"/>
      <c r="AE19969" s="4"/>
      <c r="AF19969" s="4"/>
      <c r="AG19969" s="6"/>
      <c r="AY19969" s="4"/>
    </row>
    <row r="19970" spans="1:51" customFormat="1" x14ac:dyDescent="0.25">
      <c r="A19970" s="6"/>
      <c r="J19970" s="6"/>
      <c r="M19970" s="7"/>
      <c r="T19970" s="6"/>
      <c r="AE19970" s="4"/>
      <c r="AF19970" s="4"/>
      <c r="AG19970" s="6"/>
      <c r="AY19970" s="4"/>
    </row>
    <row r="19971" spans="1:51" customFormat="1" x14ac:dyDescent="0.25">
      <c r="A19971" s="6"/>
      <c r="J19971" s="6"/>
      <c r="M19971" s="7"/>
      <c r="T19971" s="6"/>
      <c r="AE19971" s="4"/>
      <c r="AF19971" s="4"/>
      <c r="AG19971" s="6"/>
      <c r="AY19971" s="4"/>
    </row>
    <row r="19972" spans="1:51" customFormat="1" x14ac:dyDescent="0.25">
      <c r="A19972" s="6"/>
      <c r="J19972" s="6"/>
      <c r="M19972" s="7"/>
      <c r="T19972" s="6"/>
      <c r="AE19972" s="4"/>
      <c r="AF19972" s="4"/>
      <c r="AG19972" s="6"/>
      <c r="AY19972" s="4"/>
    </row>
    <row r="19973" spans="1:51" customFormat="1" x14ac:dyDescent="0.25">
      <c r="A19973" s="6"/>
      <c r="J19973" s="6"/>
      <c r="M19973" s="7"/>
      <c r="T19973" s="6"/>
      <c r="AE19973" s="4"/>
      <c r="AF19973" s="4"/>
      <c r="AG19973" s="6"/>
      <c r="AY19973" s="4"/>
    </row>
    <row r="19974" spans="1:51" customFormat="1" x14ac:dyDescent="0.25">
      <c r="A19974" s="6"/>
      <c r="J19974" s="6"/>
      <c r="M19974" s="7"/>
      <c r="T19974" s="6"/>
      <c r="AE19974" s="4"/>
      <c r="AF19974" s="4"/>
      <c r="AG19974" s="6"/>
      <c r="AY19974" s="4"/>
    </row>
    <row r="19975" spans="1:51" customFormat="1" x14ac:dyDescent="0.25">
      <c r="A19975" s="6"/>
      <c r="J19975" s="6"/>
      <c r="M19975" s="7"/>
      <c r="T19975" s="6"/>
      <c r="AE19975" s="4"/>
      <c r="AF19975" s="4"/>
      <c r="AG19975" s="6"/>
      <c r="AY19975" s="4"/>
    </row>
    <row r="19976" spans="1:51" customFormat="1" x14ac:dyDescent="0.25">
      <c r="A19976" s="6"/>
      <c r="J19976" s="6"/>
      <c r="M19976" s="7"/>
      <c r="T19976" s="6"/>
      <c r="AE19976" s="4"/>
      <c r="AF19976" s="4"/>
      <c r="AG19976" s="6"/>
      <c r="AY19976" s="4"/>
    </row>
    <row r="19977" spans="1:51" customFormat="1" x14ac:dyDescent="0.25">
      <c r="A19977" s="6"/>
      <c r="J19977" s="6"/>
      <c r="M19977" s="7"/>
      <c r="T19977" s="6"/>
      <c r="AE19977" s="4"/>
      <c r="AF19977" s="4"/>
      <c r="AG19977" s="6"/>
      <c r="AY19977" s="4"/>
    </row>
    <row r="19978" spans="1:51" customFormat="1" x14ac:dyDescent="0.25">
      <c r="A19978" s="6"/>
      <c r="J19978" s="6"/>
      <c r="M19978" s="7"/>
      <c r="T19978" s="6"/>
      <c r="AE19978" s="4"/>
      <c r="AF19978" s="4"/>
      <c r="AG19978" s="6"/>
      <c r="AY19978" s="4"/>
    </row>
    <row r="19979" spans="1:51" customFormat="1" x14ac:dyDescent="0.25">
      <c r="A19979" s="6"/>
      <c r="J19979" s="6"/>
      <c r="M19979" s="7"/>
      <c r="T19979" s="6"/>
      <c r="AE19979" s="4"/>
      <c r="AF19979" s="4"/>
      <c r="AG19979" s="6"/>
      <c r="AY19979" s="4"/>
    </row>
    <row r="19980" spans="1:51" customFormat="1" x14ac:dyDescent="0.25">
      <c r="A19980" s="6"/>
      <c r="J19980" s="6"/>
      <c r="M19980" s="7"/>
      <c r="T19980" s="6"/>
      <c r="AE19980" s="4"/>
      <c r="AF19980" s="4"/>
      <c r="AG19980" s="6"/>
      <c r="AY19980" s="4"/>
    </row>
    <row r="19981" spans="1:51" customFormat="1" x14ac:dyDescent="0.25">
      <c r="A19981" s="6"/>
      <c r="J19981" s="6"/>
      <c r="M19981" s="7"/>
      <c r="T19981" s="6"/>
      <c r="AE19981" s="4"/>
      <c r="AF19981" s="4"/>
      <c r="AG19981" s="6"/>
      <c r="AY19981" s="4"/>
    </row>
    <row r="19982" spans="1:51" customFormat="1" x14ac:dyDescent="0.25">
      <c r="A19982" s="6"/>
      <c r="J19982" s="6"/>
      <c r="M19982" s="7"/>
      <c r="T19982" s="6"/>
      <c r="AE19982" s="4"/>
      <c r="AF19982" s="4"/>
      <c r="AG19982" s="6"/>
      <c r="AY19982" s="4"/>
    </row>
    <row r="19983" spans="1:51" customFormat="1" x14ac:dyDescent="0.25">
      <c r="A19983" s="6"/>
      <c r="J19983" s="6"/>
      <c r="M19983" s="7"/>
      <c r="T19983" s="6"/>
      <c r="AE19983" s="4"/>
      <c r="AF19983" s="4"/>
      <c r="AG19983" s="6"/>
      <c r="AY19983" s="4"/>
    </row>
    <row r="19984" spans="1:51" customFormat="1" x14ac:dyDescent="0.25">
      <c r="A19984" s="6"/>
      <c r="J19984" s="6"/>
      <c r="M19984" s="7"/>
      <c r="T19984" s="6"/>
      <c r="AE19984" s="4"/>
      <c r="AF19984" s="4"/>
      <c r="AG19984" s="6"/>
      <c r="AY19984" s="4"/>
    </row>
    <row r="19985" spans="1:51" customFormat="1" x14ac:dyDescent="0.25">
      <c r="A19985" s="6"/>
      <c r="J19985" s="6"/>
      <c r="M19985" s="7"/>
      <c r="T19985" s="6"/>
      <c r="AE19985" s="4"/>
      <c r="AF19985" s="4"/>
      <c r="AG19985" s="6"/>
      <c r="AY19985" s="4"/>
    </row>
    <row r="19986" spans="1:51" customFormat="1" x14ac:dyDescent="0.25">
      <c r="A19986" s="6"/>
      <c r="J19986" s="6"/>
      <c r="M19986" s="7"/>
      <c r="T19986" s="6"/>
      <c r="AE19986" s="4"/>
      <c r="AF19986" s="4"/>
      <c r="AG19986" s="6"/>
      <c r="AY19986" s="4"/>
    </row>
    <row r="19987" spans="1:51" customFormat="1" x14ac:dyDescent="0.25">
      <c r="A19987" s="6"/>
      <c r="J19987" s="6"/>
      <c r="M19987" s="7"/>
      <c r="T19987" s="6"/>
      <c r="AE19987" s="4"/>
      <c r="AF19987" s="4"/>
      <c r="AG19987" s="6"/>
      <c r="AY19987" s="4"/>
    </row>
    <row r="19988" spans="1:51" customFormat="1" x14ac:dyDescent="0.25">
      <c r="A19988" s="6"/>
      <c r="J19988" s="6"/>
      <c r="M19988" s="7"/>
      <c r="T19988" s="6"/>
      <c r="AE19988" s="4"/>
      <c r="AF19988" s="4"/>
      <c r="AG19988" s="6"/>
      <c r="AY19988" s="4"/>
    </row>
    <row r="19989" spans="1:51" customFormat="1" x14ac:dyDescent="0.25">
      <c r="A19989" s="6"/>
      <c r="J19989" s="6"/>
      <c r="M19989" s="7"/>
      <c r="T19989" s="6"/>
      <c r="AE19989" s="4"/>
      <c r="AF19989" s="4"/>
      <c r="AG19989" s="6"/>
      <c r="AY19989" s="4"/>
    </row>
    <row r="19990" spans="1:51" customFormat="1" x14ac:dyDescent="0.25">
      <c r="A19990" s="6"/>
      <c r="J19990" s="6"/>
      <c r="M19990" s="7"/>
      <c r="T19990" s="6"/>
      <c r="AE19990" s="4"/>
      <c r="AF19990" s="4"/>
      <c r="AG19990" s="6"/>
      <c r="AY19990" s="4"/>
    </row>
    <row r="19991" spans="1:51" customFormat="1" x14ac:dyDescent="0.25">
      <c r="A19991" s="6"/>
      <c r="J19991" s="6"/>
      <c r="M19991" s="7"/>
      <c r="T19991" s="6"/>
      <c r="AE19991" s="4"/>
      <c r="AF19991" s="4"/>
      <c r="AG19991" s="6"/>
      <c r="AY19991" s="4"/>
    </row>
    <row r="19992" spans="1:51" customFormat="1" x14ac:dyDescent="0.25">
      <c r="A19992" s="6"/>
      <c r="J19992" s="6"/>
      <c r="M19992" s="7"/>
      <c r="T19992" s="6"/>
      <c r="AE19992" s="4"/>
      <c r="AF19992" s="4"/>
      <c r="AG19992" s="6"/>
      <c r="AY19992" s="4"/>
    </row>
    <row r="19993" spans="1:51" customFormat="1" x14ac:dyDescent="0.25">
      <c r="A19993" s="6"/>
      <c r="J19993" s="6"/>
      <c r="M19993" s="7"/>
      <c r="T19993" s="6"/>
      <c r="AE19993" s="4"/>
      <c r="AF19993" s="4"/>
      <c r="AG19993" s="6"/>
      <c r="AY19993" s="4"/>
    </row>
    <row r="19994" spans="1:51" customFormat="1" x14ac:dyDescent="0.25">
      <c r="A19994" s="6"/>
      <c r="J19994" s="6"/>
      <c r="M19994" s="7"/>
      <c r="T19994" s="6"/>
      <c r="AE19994" s="4"/>
      <c r="AF19994" s="4"/>
      <c r="AG19994" s="6"/>
      <c r="AY19994" s="4"/>
    </row>
    <row r="19995" spans="1:51" customFormat="1" x14ac:dyDescent="0.25">
      <c r="A19995" s="6"/>
      <c r="J19995" s="6"/>
      <c r="M19995" s="7"/>
      <c r="T19995" s="6"/>
      <c r="AE19995" s="4"/>
      <c r="AF19995" s="4"/>
      <c r="AG19995" s="6"/>
      <c r="AY19995" s="4"/>
    </row>
    <row r="19996" spans="1:51" customFormat="1" x14ac:dyDescent="0.25">
      <c r="A19996" s="6"/>
      <c r="J19996" s="6"/>
      <c r="M19996" s="7"/>
      <c r="T19996" s="6"/>
      <c r="AE19996" s="4"/>
      <c r="AF19996" s="4"/>
      <c r="AG19996" s="6"/>
      <c r="AY19996" s="4"/>
    </row>
    <row r="19997" spans="1:51" customFormat="1" x14ac:dyDescent="0.25">
      <c r="A19997" s="6"/>
      <c r="J19997" s="6"/>
      <c r="M19997" s="7"/>
      <c r="T19997" s="6"/>
      <c r="AE19997" s="4"/>
      <c r="AF19997" s="4"/>
      <c r="AG19997" s="6"/>
      <c r="AY19997" s="4"/>
    </row>
    <row r="19998" spans="1:51" customFormat="1" x14ac:dyDescent="0.25">
      <c r="A19998" s="6"/>
      <c r="J19998" s="6"/>
      <c r="M19998" s="7"/>
      <c r="T19998" s="6"/>
      <c r="AE19998" s="4"/>
      <c r="AF19998" s="4"/>
      <c r="AG19998" s="6"/>
      <c r="AY19998" s="4"/>
    </row>
    <row r="19999" spans="1:51" customFormat="1" x14ac:dyDescent="0.25">
      <c r="A19999" s="6"/>
      <c r="J19999" s="6"/>
      <c r="M19999" s="7"/>
      <c r="T19999" s="6"/>
      <c r="AE19999" s="4"/>
      <c r="AF19999" s="4"/>
      <c r="AG19999" s="6"/>
      <c r="AY19999" s="4"/>
    </row>
    <row r="20000" spans="1:51" customFormat="1" x14ac:dyDescent="0.25">
      <c r="A20000" s="6"/>
      <c r="J20000" s="6"/>
      <c r="M20000" s="7"/>
      <c r="T20000" s="6"/>
      <c r="AE20000" s="4"/>
      <c r="AF20000" s="4"/>
      <c r="AG20000" s="6"/>
      <c r="AY20000" s="4"/>
    </row>
    <row r="20001" spans="1:51" customFormat="1" x14ac:dyDescent="0.25">
      <c r="A20001" s="6"/>
      <c r="J20001" s="6"/>
      <c r="M20001" s="7"/>
      <c r="T20001" s="6"/>
      <c r="AE20001" s="4"/>
      <c r="AF20001" s="4"/>
      <c r="AG20001" s="6"/>
      <c r="AY20001" s="4"/>
    </row>
    <row r="20002" spans="1:51" customFormat="1" x14ac:dyDescent="0.25">
      <c r="A20002" s="6"/>
      <c r="J20002" s="6"/>
      <c r="M20002" s="7"/>
      <c r="T20002" s="6"/>
      <c r="AE20002" s="4"/>
      <c r="AF20002" s="4"/>
      <c r="AG20002" s="6"/>
      <c r="AY20002" s="4"/>
    </row>
    <row r="20003" spans="1:51" customFormat="1" x14ac:dyDescent="0.25">
      <c r="A20003" s="6"/>
      <c r="J20003" s="6"/>
      <c r="M20003" s="7"/>
      <c r="T20003" s="6"/>
      <c r="AE20003" s="4"/>
      <c r="AF20003" s="4"/>
      <c r="AG20003" s="6"/>
      <c r="AY20003" s="4"/>
    </row>
    <row r="20004" spans="1:51" customFormat="1" x14ac:dyDescent="0.25">
      <c r="A20004" s="6"/>
      <c r="J20004" s="6"/>
      <c r="M20004" s="7"/>
      <c r="T20004" s="6"/>
      <c r="AE20004" s="4"/>
      <c r="AF20004" s="4"/>
      <c r="AG20004" s="6"/>
      <c r="AY20004" s="4"/>
    </row>
    <row r="20005" spans="1:51" customFormat="1" x14ac:dyDescent="0.25">
      <c r="A20005" s="6"/>
      <c r="J20005" s="6"/>
      <c r="M20005" s="7"/>
      <c r="T20005" s="6"/>
      <c r="AE20005" s="4"/>
      <c r="AF20005" s="4"/>
      <c r="AG20005" s="6"/>
      <c r="AY20005" s="4"/>
    </row>
    <row r="20006" spans="1:51" customFormat="1" x14ac:dyDescent="0.25">
      <c r="A20006" s="6"/>
      <c r="J20006" s="6"/>
      <c r="M20006" s="7"/>
      <c r="T20006" s="6"/>
      <c r="AE20006" s="4"/>
      <c r="AF20006" s="4"/>
      <c r="AG20006" s="6"/>
      <c r="AY20006" s="4"/>
    </row>
    <row r="20007" spans="1:51" customFormat="1" x14ac:dyDescent="0.25">
      <c r="A20007" s="6"/>
      <c r="J20007" s="6"/>
      <c r="M20007" s="7"/>
      <c r="T20007" s="6"/>
      <c r="AE20007" s="4"/>
      <c r="AF20007" s="4"/>
      <c r="AG20007" s="6"/>
      <c r="AY20007" s="4"/>
    </row>
    <row r="20008" spans="1:51" customFormat="1" x14ac:dyDescent="0.25">
      <c r="A20008" s="6"/>
      <c r="J20008" s="6"/>
      <c r="M20008" s="7"/>
      <c r="T20008" s="6"/>
      <c r="AE20008" s="4"/>
      <c r="AF20008" s="4"/>
      <c r="AG20008" s="6"/>
      <c r="AY20008" s="4"/>
    </row>
    <row r="20009" spans="1:51" customFormat="1" x14ac:dyDescent="0.25">
      <c r="A20009" s="6"/>
      <c r="J20009" s="6"/>
      <c r="M20009" s="7"/>
      <c r="T20009" s="6"/>
      <c r="AE20009" s="4"/>
      <c r="AF20009" s="4"/>
      <c r="AG20009" s="6"/>
      <c r="AY20009" s="4"/>
    </row>
    <row r="20010" spans="1:51" customFormat="1" x14ac:dyDescent="0.25">
      <c r="A20010" s="6"/>
      <c r="J20010" s="6"/>
      <c r="M20010" s="7"/>
      <c r="T20010" s="6"/>
      <c r="AE20010" s="4"/>
      <c r="AF20010" s="4"/>
      <c r="AG20010" s="6"/>
      <c r="AY20010" s="4"/>
    </row>
    <row r="20011" spans="1:51" customFormat="1" x14ac:dyDescent="0.25">
      <c r="A20011" s="6"/>
      <c r="J20011" s="6"/>
      <c r="M20011" s="7"/>
      <c r="T20011" s="6"/>
      <c r="AE20011" s="4"/>
      <c r="AF20011" s="4"/>
      <c r="AG20011" s="6"/>
      <c r="AY20011" s="4"/>
    </row>
    <row r="20012" spans="1:51" customFormat="1" x14ac:dyDescent="0.25">
      <c r="A20012" s="6"/>
      <c r="J20012" s="6"/>
      <c r="M20012" s="7"/>
      <c r="T20012" s="6"/>
      <c r="AE20012" s="4"/>
      <c r="AF20012" s="4"/>
      <c r="AG20012" s="6"/>
      <c r="AY20012" s="4"/>
    </row>
    <row r="20013" spans="1:51" customFormat="1" x14ac:dyDescent="0.25">
      <c r="A20013" s="6"/>
      <c r="J20013" s="6"/>
      <c r="M20013" s="7"/>
      <c r="T20013" s="6"/>
      <c r="AE20013" s="4"/>
      <c r="AF20013" s="4"/>
      <c r="AG20013" s="6"/>
      <c r="AY20013" s="4"/>
    </row>
    <row r="20014" spans="1:51" customFormat="1" x14ac:dyDescent="0.25">
      <c r="A20014" s="6"/>
      <c r="J20014" s="6"/>
      <c r="M20014" s="7"/>
      <c r="T20014" s="6"/>
      <c r="AE20014" s="4"/>
      <c r="AF20014" s="4"/>
      <c r="AG20014" s="6"/>
      <c r="AY20014" s="4"/>
    </row>
    <row r="20015" spans="1:51" customFormat="1" x14ac:dyDescent="0.25">
      <c r="A20015" s="6"/>
      <c r="J20015" s="6"/>
      <c r="M20015" s="7"/>
      <c r="T20015" s="6"/>
      <c r="AE20015" s="4"/>
      <c r="AF20015" s="4"/>
      <c r="AG20015" s="6"/>
      <c r="AY20015" s="4"/>
    </row>
    <row r="20016" spans="1:51" customFormat="1" x14ac:dyDescent="0.25">
      <c r="A20016" s="6"/>
      <c r="J20016" s="6"/>
      <c r="M20016" s="7"/>
      <c r="T20016" s="6"/>
      <c r="AE20016" s="4"/>
      <c r="AF20016" s="4"/>
      <c r="AG20016" s="6"/>
      <c r="AY20016" s="4"/>
    </row>
    <row r="20017" spans="1:51" customFormat="1" x14ac:dyDescent="0.25">
      <c r="A20017" s="6"/>
      <c r="J20017" s="6"/>
      <c r="M20017" s="7"/>
      <c r="T20017" s="6"/>
      <c r="AE20017" s="4"/>
      <c r="AF20017" s="4"/>
      <c r="AG20017" s="6"/>
      <c r="AY20017" s="4"/>
    </row>
    <row r="20018" spans="1:51" customFormat="1" x14ac:dyDescent="0.25">
      <c r="A20018" s="6"/>
      <c r="J20018" s="6"/>
      <c r="M20018" s="7"/>
      <c r="T20018" s="6"/>
      <c r="AE20018" s="4"/>
      <c r="AF20018" s="4"/>
      <c r="AG20018" s="6"/>
      <c r="AY20018" s="4"/>
    </row>
    <row r="20019" spans="1:51" customFormat="1" x14ac:dyDescent="0.25">
      <c r="A20019" s="6"/>
      <c r="J20019" s="6"/>
      <c r="M20019" s="7"/>
      <c r="T20019" s="6"/>
      <c r="AE20019" s="4"/>
      <c r="AF20019" s="4"/>
      <c r="AG20019" s="6"/>
      <c r="AY20019" s="4"/>
    </row>
    <row r="20020" spans="1:51" customFormat="1" x14ac:dyDescent="0.25">
      <c r="A20020" s="6"/>
      <c r="J20020" s="6"/>
      <c r="M20020" s="7"/>
      <c r="T20020" s="6"/>
      <c r="AE20020" s="4"/>
      <c r="AF20020" s="4"/>
      <c r="AG20020" s="6"/>
      <c r="AY20020" s="4"/>
    </row>
    <row r="20021" spans="1:51" customFormat="1" x14ac:dyDescent="0.25">
      <c r="A20021" s="6"/>
      <c r="J20021" s="6"/>
      <c r="M20021" s="7"/>
      <c r="T20021" s="6"/>
      <c r="AE20021" s="4"/>
      <c r="AF20021" s="4"/>
      <c r="AG20021" s="6"/>
      <c r="AY20021" s="4"/>
    </row>
    <row r="20022" spans="1:51" customFormat="1" x14ac:dyDescent="0.25">
      <c r="A20022" s="6"/>
      <c r="J20022" s="6"/>
      <c r="M20022" s="7"/>
      <c r="T20022" s="6"/>
      <c r="AE20022" s="4"/>
      <c r="AF20022" s="4"/>
      <c r="AG20022" s="6"/>
      <c r="AY20022" s="4"/>
    </row>
    <row r="20023" spans="1:51" customFormat="1" x14ac:dyDescent="0.25">
      <c r="A20023" s="6"/>
      <c r="J20023" s="6"/>
      <c r="M20023" s="7"/>
      <c r="T20023" s="6"/>
      <c r="AE20023" s="4"/>
      <c r="AF20023" s="4"/>
      <c r="AG20023" s="6"/>
      <c r="AY20023" s="4"/>
    </row>
    <row r="20024" spans="1:51" customFormat="1" x14ac:dyDescent="0.25">
      <c r="A20024" s="6"/>
      <c r="J20024" s="6"/>
      <c r="M20024" s="7"/>
      <c r="T20024" s="6"/>
      <c r="AE20024" s="4"/>
      <c r="AF20024" s="4"/>
      <c r="AG20024" s="6"/>
      <c r="AY20024" s="4"/>
    </row>
    <row r="20025" spans="1:51" customFormat="1" x14ac:dyDescent="0.25">
      <c r="A20025" s="6"/>
      <c r="J20025" s="6"/>
      <c r="M20025" s="7"/>
      <c r="T20025" s="6"/>
      <c r="AE20025" s="4"/>
      <c r="AF20025" s="4"/>
      <c r="AG20025" s="6"/>
      <c r="AY20025" s="4"/>
    </row>
    <row r="20026" spans="1:51" customFormat="1" x14ac:dyDescent="0.25">
      <c r="A20026" s="6"/>
      <c r="J20026" s="6"/>
      <c r="M20026" s="7"/>
      <c r="T20026" s="6"/>
      <c r="AE20026" s="4"/>
      <c r="AF20026" s="4"/>
      <c r="AG20026" s="6"/>
      <c r="AY20026" s="4"/>
    </row>
    <row r="20027" spans="1:51" customFormat="1" x14ac:dyDescent="0.25">
      <c r="A20027" s="6"/>
      <c r="J20027" s="6"/>
      <c r="M20027" s="7"/>
      <c r="T20027" s="6"/>
      <c r="AE20027" s="4"/>
      <c r="AF20027" s="4"/>
      <c r="AG20027" s="6"/>
      <c r="AY20027" s="4"/>
    </row>
    <row r="20028" spans="1:51" customFormat="1" x14ac:dyDescent="0.25">
      <c r="A20028" s="6"/>
      <c r="J20028" s="6"/>
      <c r="M20028" s="7"/>
      <c r="T20028" s="6"/>
      <c r="AE20028" s="4"/>
      <c r="AF20028" s="4"/>
      <c r="AG20028" s="6"/>
      <c r="AY20028" s="4"/>
    </row>
    <row r="20029" spans="1:51" customFormat="1" x14ac:dyDescent="0.25">
      <c r="A20029" s="6"/>
      <c r="J20029" s="6"/>
      <c r="M20029" s="7"/>
      <c r="T20029" s="6"/>
      <c r="AE20029" s="4"/>
      <c r="AF20029" s="4"/>
      <c r="AG20029" s="6"/>
      <c r="AY20029" s="4"/>
    </row>
    <row r="20030" spans="1:51" customFormat="1" x14ac:dyDescent="0.25">
      <c r="A20030" s="6"/>
      <c r="J20030" s="6"/>
      <c r="M20030" s="7"/>
      <c r="T20030" s="6"/>
      <c r="AE20030" s="4"/>
      <c r="AF20030" s="4"/>
      <c r="AG20030" s="6"/>
      <c r="AY20030" s="4"/>
    </row>
    <row r="20031" spans="1:51" customFormat="1" x14ac:dyDescent="0.25">
      <c r="A20031" s="6"/>
      <c r="J20031" s="6"/>
      <c r="M20031" s="7"/>
      <c r="T20031" s="6"/>
      <c r="AE20031" s="4"/>
      <c r="AF20031" s="4"/>
      <c r="AG20031" s="6"/>
      <c r="AY20031" s="4"/>
    </row>
    <row r="20032" spans="1:51" customFormat="1" x14ac:dyDescent="0.25">
      <c r="A20032" s="6"/>
      <c r="J20032" s="6"/>
      <c r="M20032" s="7"/>
      <c r="T20032" s="6"/>
      <c r="AE20032" s="4"/>
      <c r="AF20032" s="4"/>
      <c r="AG20032" s="6"/>
      <c r="AY20032" s="4"/>
    </row>
    <row r="20033" spans="1:51" customFormat="1" x14ac:dyDescent="0.25">
      <c r="A20033" s="6"/>
      <c r="J20033" s="6"/>
      <c r="M20033" s="7"/>
      <c r="T20033" s="6"/>
      <c r="AE20033" s="4"/>
      <c r="AF20033" s="4"/>
      <c r="AG20033" s="6"/>
      <c r="AY20033" s="4"/>
    </row>
    <row r="20034" spans="1:51" customFormat="1" x14ac:dyDescent="0.25">
      <c r="A20034" s="6"/>
      <c r="J20034" s="6"/>
      <c r="M20034" s="7"/>
      <c r="T20034" s="6"/>
      <c r="AE20034" s="4"/>
      <c r="AF20034" s="4"/>
      <c r="AG20034" s="6"/>
      <c r="AY20034" s="4"/>
    </row>
    <row r="20035" spans="1:51" customFormat="1" x14ac:dyDescent="0.25">
      <c r="A20035" s="6"/>
      <c r="J20035" s="6"/>
      <c r="M20035" s="7"/>
      <c r="T20035" s="6"/>
      <c r="AE20035" s="4"/>
      <c r="AF20035" s="4"/>
      <c r="AG20035" s="6"/>
      <c r="AY20035" s="4"/>
    </row>
    <row r="20036" spans="1:51" customFormat="1" x14ac:dyDescent="0.25">
      <c r="A20036" s="6"/>
      <c r="J20036" s="6"/>
      <c r="M20036" s="7"/>
      <c r="T20036" s="6"/>
      <c r="AE20036" s="4"/>
      <c r="AF20036" s="4"/>
      <c r="AG20036" s="6"/>
      <c r="AY20036" s="4"/>
    </row>
    <row r="20037" spans="1:51" customFormat="1" x14ac:dyDescent="0.25">
      <c r="A20037" s="6"/>
      <c r="J20037" s="6"/>
      <c r="M20037" s="7"/>
      <c r="T20037" s="6"/>
      <c r="AE20037" s="4"/>
      <c r="AF20037" s="4"/>
      <c r="AG20037" s="6"/>
      <c r="AY20037" s="4"/>
    </row>
    <row r="20038" spans="1:51" customFormat="1" x14ac:dyDescent="0.25">
      <c r="A20038" s="6"/>
      <c r="J20038" s="6"/>
      <c r="M20038" s="7"/>
      <c r="T20038" s="6"/>
      <c r="AE20038" s="4"/>
      <c r="AF20038" s="4"/>
      <c r="AG20038" s="6"/>
      <c r="AY20038" s="4"/>
    </row>
    <row r="20039" spans="1:51" customFormat="1" x14ac:dyDescent="0.25">
      <c r="A20039" s="6"/>
      <c r="J20039" s="6"/>
      <c r="M20039" s="7"/>
      <c r="T20039" s="6"/>
      <c r="AE20039" s="4"/>
      <c r="AF20039" s="4"/>
      <c r="AG20039" s="6"/>
      <c r="AY20039" s="4"/>
    </row>
    <row r="20040" spans="1:51" customFormat="1" x14ac:dyDescent="0.25">
      <c r="A20040" s="6"/>
      <c r="J20040" s="6"/>
      <c r="M20040" s="7"/>
      <c r="T20040" s="6"/>
      <c r="AE20040" s="4"/>
      <c r="AF20040" s="4"/>
      <c r="AG20040" s="6"/>
      <c r="AY20040" s="4"/>
    </row>
    <row r="20041" spans="1:51" customFormat="1" x14ac:dyDescent="0.25">
      <c r="A20041" s="6"/>
      <c r="J20041" s="6"/>
      <c r="M20041" s="7"/>
      <c r="T20041" s="6"/>
      <c r="AE20041" s="4"/>
      <c r="AF20041" s="4"/>
      <c r="AG20041" s="6"/>
      <c r="AY20041" s="4"/>
    </row>
    <row r="20042" spans="1:51" customFormat="1" x14ac:dyDescent="0.25">
      <c r="A20042" s="6"/>
      <c r="J20042" s="6"/>
      <c r="M20042" s="7"/>
      <c r="T20042" s="6"/>
      <c r="AE20042" s="4"/>
      <c r="AF20042" s="4"/>
      <c r="AG20042" s="6"/>
      <c r="AY20042" s="4"/>
    </row>
    <row r="20043" spans="1:51" customFormat="1" x14ac:dyDescent="0.25">
      <c r="A20043" s="6"/>
      <c r="J20043" s="6"/>
      <c r="M20043" s="7"/>
      <c r="T20043" s="6"/>
      <c r="AE20043" s="4"/>
      <c r="AF20043" s="4"/>
      <c r="AG20043" s="6"/>
      <c r="AY20043" s="4"/>
    </row>
    <row r="20044" spans="1:51" customFormat="1" x14ac:dyDescent="0.25">
      <c r="A20044" s="6"/>
      <c r="J20044" s="6"/>
      <c r="M20044" s="7"/>
      <c r="T20044" s="6"/>
      <c r="AE20044" s="4"/>
      <c r="AF20044" s="4"/>
      <c r="AG20044" s="6"/>
      <c r="AY20044" s="4"/>
    </row>
    <row r="20045" spans="1:51" customFormat="1" x14ac:dyDescent="0.25">
      <c r="A20045" s="6"/>
      <c r="J20045" s="6"/>
      <c r="M20045" s="7"/>
      <c r="T20045" s="6"/>
      <c r="AE20045" s="4"/>
      <c r="AF20045" s="4"/>
      <c r="AG20045" s="6"/>
      <c r="AY20045" s="4"/>
    </row>
    <row r="20046" spans="1:51" customFormat="1" x14ac:dyDescent="0.25">
      <c r="A20046" s="6"/>
      <c r="J20046" s="6"/>
      <c r="M20046" s="7"/>
      <c r="T20046" s="6"/>
      <c r="AE20046" s="4"/>
      <c r="AF20046" s="4"/>
      <c r="AG20046" s="6"/>
      <c r="AY20046" s="4"/>
    </row>
    <row r="20047" spans="1:51" customFormat="1" x14ac:dyDescent="0.25">
      <c r="A20047" s="6"/>
      <c r="J20047" s="6"/>
      <c r="M20047" s="7"/>
      <c r="T20047" s="6"/>
      <c r="AE20047" s="4"/>
      <c r="AF20047" s="4"/>
      <c r="AG20047" s="6"/>
      <c r="AY20047" s="4"/>
    </row>
    <row r="20048" spans="1:51" customFormat="1" x14ac:dyDescent="0.25">
      <c r="A20048" s="6"/>
      <c r="J20048" s="6"/>
      <c r="M20048" s="7"/>
      <c r="T20048" s="6"/>
      <c r="AE20048" s="4"/>
      <c r="AF20048" s="4"/>
      <c r="AG20048" s="6"/>
      <c r="AY20048" s="4"/>
    </row>
    <row r="20049" spans="1:51" customFormat="1" x14ac:dyDescent="0.25">
      <c r="A20049" s="6"/>
      <c r="J20049" s="6"/>
      <c r="M20049" s="7"/>
      <c r="T20049" s="6"/>
      <c r="AE20049" s="4"/>
      <c r="AF20049" s="4"/>
      <c r="AG20049" s="6"/>
      <c r="AY20049" s="4"/>
    </row>
    <row r="20050" spans="1:51" customFormat="1" x14ac:dyDescent="0.25">
      <c r="A20050" s="6"/>
      <c r="J20050" s="6"/>
      <c r="M20050" s="7"/>
      <c r="T20050" s="6"/>
      <c r="AE20050" s="4"/>
      <c r="AF20050" s="4"/>
      <c r="AG20050" s="6"/>
      <c r="AY20050" s="4"/>
    </row>
    <row r="20051" spans="1:51" customFormat="1" x14ac:dyDescent="0.25">
      <c r="A20051" s="6"/>
      <c r="J20051" s="6"/>
      <c r="M20051" s="7"/>
      <c r="T20051" s="6"/>
      <c r="AE20051" s="4"/>
      <c r="AF20051" s="4"/>
      <c r="AG20051" s="6"/>
      <c r="AY20051" s="4"/>
    </row>
    <row r="20052" spans="1:51" customFormat="1" x14ac:dyDescent="0.25">
      <c r="A20052" s="6"/>
      <c r="J20052" s="6"/>
      <c r="M20052" s="7"/>
      <c r="T20052" s="6"/>
      <c r="AE20052" s="4"/>
      <c r="AF20052" s="4"/>
      <c r="AG20052" s="6"/>
      <c r="AY20052" s="4"/>
    </row>
    <row r="20053" spans="1:51" customFormat="1" x14ac:dyDescent="0.25">
      <c r="A20053" s="6"/>
      <c r="J20053" s="6"/>
      <c r="M20053" s="7"/>
      <c r="T20053" s="6"/>
      <c r="AE20053" s="4"/>
      <c r="AF20053" s="4"/>
      <c r="AG20053" s="6"/>
      <c r="AY20053" s="4"/>
    </row>
    <row r="20054" spans="1:51" customFormat="1" x14ac:dyDescent="0.25">
      <c r="A20054" s="6"/>
      <c r="J20054" s="6"/>
      <c r="M20054" s="7"/>
      <c r="T20054" s="6"/>
      <c r="AE20054" s="4"/>
      <c r="AF20054" s="4"/>
      <c r="AG20054" s="6"/>
      <c r="AY20054" s="4"/>
    </row>
    <row r="20055" spans="1:51" customFormat="1" x14ac:dyDescent="0.25">
      <c r="A20055" s="6"/>
      <c r="J20055" s="6"/>
      <c r="M20055" s="7"/>
      <c r="T20055" s="6"/>
      <c r="AE20055" s="4"/>
      <c r="AF20055" s="4"/>
      <c r="AG20055" s="6"/>
      <c r="AY20055" s="4"/>
    </row>
    <row r="20056" spans="1:51" customFormat="1" x14ac:dyDescent="0.25">
      <c r="A20056" s="6"/>
      <c r="J20056" s="6"/>
      <c r="M20056" s="7"/>
      <c r="T20056" s="6"/>
      <c r="AE20056" s="4"/>
      <c r="AF20056" s="4"/>
      <c r="AG20056" s="6"/>
      <c r="AY20056" s="4"/>
    </row>
    <row r="20057" spans="1:51" customFormat="1" x14ac:dyDescent="0.25">
      <c r="A20057" s="6"/>
      <c r="J20057" s="6"/>
      <c r="M20057" s="7"/>
      <c r="T20057" s="6"/>
      <c r="AE20057" s="4"/>
      <c r="AF20057" s="4"/>
      <c r="AG20057" s="6"/>
      <c r="AY20057" s="4"/>
    </row>
    <row r="20058" spans="1:51" customFormat="1" x14ac:dyDescent="0.25">
      <c r="A20058" s="6"/>
      <c r="J20058" s="6"/>
      <c r="M20058" s="7"/>
      <c r="T20058" s="6"/>
      <c r="AE20058" s="4"/>
      <c r="AF20058" s="4"/>
      <c r="AG20058" s="6"/>
      <c r="AY20058" s="4"/>
    </row>
    <row r="20059" spans="1:51" customFormat="1" x14ac:dyDescent="0.25">
      <c r="A20059" s="6"/>
      <c r="J20059" s="6"/>
      <c r="M20059" s="7"/>
      <c r="T20059" s="6"/>
      <c r="AE20059" s="4"/>
      <c r="AF20059" s="4"/>
      <c r="AG20059" s="6"/>
      <c r="AY20059" s="4"/>
    </row>
    <row r="20060" spans="1:51" customFormat="1" x14ac:dyDescent="0.25">
      <c r="A20060" s="6"/>
      <c r="J20060" s="6"/>
      <c r="M20060" s="7"/>
      <c r="T20060" s="6"/>
      <c r="AE20060" s="4"/>
      <c r="AF20060" s="4"/>
      <c r="AG20060" s="6"/>
      <c r="AY20060" s="4"/>
    </row>
    <row r="20061" spans="1:51" customFormat="1" x14ac:dyDescent="0.25">
      <c r="A20061" s="6"/>
      <c r="J20061" s="6"/>
      <c r="M20061" s="7"/>
      <c r="T20061" s="6"/>
      <c r="AE20061" s="4"/>
      <c r="AF20061" s="4"/>
      <c r="AG20061" s="6"/>
      <c r="AY20061" s="4"/>
    </row>
    <row r="20062" spans="1:51" customFormat="1" x14ac:dyDescent="0.25">
      <c r="A20062" s="6"/>
      <c r="J20062" s="6"/>
      <c r="M20062" s="7"/>
      <c r="T20062" s="6"/>
      <c r="AE20062" s="4"/>
      <c r="AF20062" s="4"/>
      <c r="AG20062" s="6"/>
      <c r="AY20062" s="4"/>
    </row>
    <row r="20063" spans="1:51" customFormat="1" x14ac:dyDescent="0.25">
      <c r="A20063" s="6"/>
      <c r="J20063" s="6"/>
      <c r="M20063" s="7"/>
      <c r="T20063" s="6"/>
      <c r="AE20063" s="4"/>
      <c r="AF20063" s="4"/>
      <c r="AG20063" s="6"/>
      <c r="AY20063" s="4"/>
    </row>
    <row r="20064" spans="1:51" customFormat="1" x14ac:dyDescent="0.25">
      <c r="A20064" s="6"/>
      <c r="J20064" s="6"/>
      <c r="M20064" s="7"/>
      <c r="T20064" s="6"/>
      <c r="AE20064" s="4"/>
      <c r="AF20064" s="4"/>
      <c r="AG20064" s="6"/>
      <c r="AY20064" s="4"/>
    </row>
    <row r="20065" spans="1:51" customFormat="1" x14ac:dyDescent="0.25">
      <c r="A20065" s="6"/>
      <c r="J20065" s="6"/>
      <c r="M20065" s="7"/>
      <c r="T20065" s="6"/>
      <c r="AE20065" s="4"/>
      <c r="AF20065" s="4"/>
      <c r="AG20065" s="6"/>
      <c r="AY20065" s="4"/>
    </row>
    <row r="20066" spans="1:51" customFormat="1" x14ac:dyDescent="0.25">
      <c r="A20066" s="6"/>
      <c r="J20066" s="6"/>
      <c r="M20066" s="7"/>
      <c r="T20066" s="6"/>
      <c r="AE20066" s="4"/>
      <c r="AF20066" s="4"/>
      <c r="AG20066" s="6"/>
      <c r="AY20066" s="4"/>
    </row>
    <row r="20067" spans="1:51" customFormat="1" x14ac:dyDescent="0.25">
      <c r="A20067" s="6"/>
      <c r="J20067" s="6"/>
      <c r="M20067" s="7"/>
      <c r="T20067" s="6"/>
      <c r="AE20067" s="4"/>
      <c r="AF20067" s="4"/>
      <c r="AG20067" s="6"/>
      <c r="AY20067" s="4"/>
    </row>
    <row r="20068" spans="1:51" customFormat="1" x14ac:dyDescent="0.25">
      <c r="A20068" s="6"/>
      <c r="J20068" s="6"/>
      <c r="M20068" s="7"/>
      <c r="T20068" s="6"/>
      <c r="AE20068" s="4"/>
      <c r="AF20068" s="4"/>
      <c r="AG20068" s="6"/>
      <c r="AY20068" s="4"/>
    </row>
    <row r="20069" spans="1:51" customFormat="1" x14ac:dyDescent="0.25">
      <c r="A20069" s="6"/>
      <c r="J20069" s="6"/>
      <c r="M20069" s="7"/>
      <c r="T20069" s="6"/>
      <c r="AE20069" s="4"/>
      <c r="AF20069" s="4"/>
      <c r="AG20069" s="6"/>
      <c r="AY20069" s="4"/>
    </row>
    <row r="20070" spans="1:51" customFormat="1" x14ac:dyDescent="0.25">
      <c r="A20070" s="6"/>
      <c r="J20070" s="6"/>
      <c r="M20070" s="7"/>
      <c r="T20070" s="6"/>
      <c r="AE20070" s="4"/>
      <c r="AF20070" s="4"/>
      <c r="AG20070" s="6"/>
      <c r="AY20070" s="4"/>
    </row>
    <row r="20071" spans="1:51" customFormat="1" x14ac:dyDescent="0.25">
      <c r="A20071" s="6"/>
      <c r="J20071" s="6"/>
      <c r="M20071" s="7"/>
      <c r="T20071" s="6"/>
      <c r="AE20071" s="4"/>
      <c r="AF20071" s="4"/>
      <c r="AG20071" s="6"/>
      <c r="AY20071" s="4"/>
    </row>
    <row r="20072" spans="1:51" customFormat="1" x14ac:dyDescent="0.25">
      <c r="A20072" s="6"/>
      <c r="J20072" s="6"/>
      <c r="M20072" s="7"/>
      <c r="T20072" s="6"/>
      <c r="AE20072" s="4"/>
      <c r="AF20072" s="4"/>
      <c r="AG20072" s="6"/>
      <c r="AY20072" s="4"/>
    </row>
    <row r="20073" spans="1:51" customFormat="1" x14ac:dyDescent="0.25">
      <c r="A20073" s="6"/>
      <c r="J20073" s="6"/>
      <c r="M20073" s="7"/>
      <c r="T20073" s="6"/>
      <c r="AE20073" s="4"/>
      <c r="AF20073" s="4"/>
      <c r="AG20073" s="6"/>
      <c r="AY20073" s="4"/>
    </row>
    <row r="20074" spans="1:51" customFormat="1" x14ac:dyDescent="0.25">
      <c r="A20074" s="6"/>
      <c r="J20074" s="6"/>
      <c r="M20074" s="7"/>
      <c r="T20074" s="6"/>
      <c r="AE20074" s="4"/>
      <c r="AF20074" s="4"/>
      <c r="AG20074" s="6"/>
      <c r="AY20074" s="4"/>
    </row>
    <row r="20075" spans="1:51" customFormat="1" x14ac:dyDescent="0.25">
      <c r="A20075" s="6"/>
      <c r="J20075" s="6"/>
      <c r="M20075" s="7"/>
      <c r="T20075" s="6"/>
      <c r="AE20075" s="4"/>
      <c r="AF20075" s="4"/>
      <c r="AG20075" s="6"/>
      <c r="AY20075" s="4"/>
    </row>
    <row r="20076" spans="1:51" customFormat="1" x14ac:dyDescent="0.25">
      <c r="A20076" s="6"/>
      <c r="J20076" s="6"/>
      <c r="M20076" s="7"/>
      <c r="T20076" s="6"/>
      <c r="AE20076" s="4"/>
      <c r="AF20076" s="4"/>
      <c r="AG20076" s="6"/>
      <c r="AY20076" s="4"/>
    </row>
    <row r="20077" spans="1:51" customFormat="1" x14ac:dyDescent="0.25">
      <c r="A20077" s="6"/>
      <c r="J20077" s="6"/>
      <c r="M20077" s="7"/>
      <c r="T20077" s="6"/>
      <c r="AE20077" s="4"/>
      <c r="AF20077" s="4"/>
      <c r="AG20077" s="6"/>
      <c r="AY20077" s="4"/>
    </row>
    <row r="20078" spans="1:51" customFormat="1" x14ac:dyDescent="0.25">
      <c r="A20078" s="6"/>
      <c r="J20078" s="6"/>
      <c r="M20078" s="7"/>
      <c r="T20078" s="6"/>
      <c r="AE20078" s="4"/>
      <c r="AF20078" s="4"/>
      <c r="AG20078" s="6"/>
      <c r="AY20078" s="4"/>
    </row>
    <row r="20079" spans="1:51" customFormat="1" x14ac:dyDescent="0.25">
      <c r="A20079" s="6"/>
      <c r="J20079" s="6"/>
      <c r="M20079" s="7"/>
      <c r="T20079" s="6"/>
      <c r="AE20079" s="4"/>
      <c r="AF20079" s="4"/>
      <c r="AG20079" s="6"/>
      <c r="AY20079" s="4"/>
    </row>
    <row r="20080" spans="1:51" customFormat="1" x14ac:dyDescent="0.25">
      <c r="A20080" s="6"/>
      <c r="J20080" s="6"/>
      <c r="M20080" s="7"/>
      <c r="T20080" s="6"/>
      <c r="AE20080" s="4"/>
      <c r="AF20080" s="4"/>
      <c r="AG20080" s="6"/>
      <c r="AY20080" s="4"/>
    </row>
    <row r="20081" spans="1:51" customFormat="1" x14ac:dyDescent="0.25">
      <c r="A20081" s="6"/>
      <c r="J20081" s="6"/>
      <c r="M20081" s="7"/>
      <c r="T20081" s="6"/>
      <c r="AE20081" s="4"/>
      <c r="AF20081" s="4"/>
      <c r="AG20081" s="6"/>
      <c r="AY20081" s="4"/>
    </row>
    <row r="20082" spans="1:51" customFormat="1" x14ac:dyDescent="0.25">
      <c r="A20082" s="6"/>
      <c r="J20082" s="6"/>
      <c r="M20082" s="7"/>
      <c r="T20082" s="6"/>
      <c r="AE20082" s="4"/>
      <c r="AF20082" s="4"/>
      <c r="AG20082" s="6"/>
      <c r="AY20082" s="4"/>
    </row>
    <row r="20083" spans="1:51" customFormat="1" x14ac:dyDescent="0.25">
      <c r="A20083" s="6"/>
      <c r="J20083" s="6"/>
      <c r="M20083" s="7"/>
      <c r="T20083" s="6"/>
      <c r="AE20083" s="4"/>
      <c r="AF20083" s="4"/>
      <c r="AG20083" s="6"/>
      <c r="AY20083" s="4"/>
    </row>
    <row r="20084" spans="1:51" customFormat="1" x14ac:dyDescent="0.25">
      <c r="A20084" s="6"/>
      <c r="J20084" s="6"/>
      <c r="M20084" s="7"/>
      <c r="T20084" s="6"/>
      <c r="AE20084" s="4"/>
      <c r="AF20084" s="4"/>
      <c r="AG20084" s="6"/>
      <c r="AY20084" s="4"/>
    </row>
    <row r="20085" spans="1:51" customFormat="1" x14ac:dyDescent="0.25">
      <c r="A20085" s="6"/>
      <c r="J20085" s="6"/>
      <c r="M20085" s="7"/>
      <c r="T20085" s="6"/>
      <c r="AE20085" s="4"/>
      <c r="AF20085" s="4"/>
      <c r="AG20085" s="6"/>
      <c r="AY20085" s="4"/>
    </row>
    <row r="20086" spans="1:51" customFormat="1" x14ac:dyDescent="0.25">
      <c r="A20086" s="6"/>
      <c r="J20086" s="6"/>
      <c r="M20086" s="7"/>
      <c r="T20086" s="6"/>
      <c r="AE20086" s="4"/>
      <c r="AF20086" s="4"/>
      <c r="AG20086" s="6"/>
      <c r="AY20086" s="4"/>
    </row>
    <row r="20087" spans="1:51" customFormat="1" x14ac:dyDescent="0.25">
      <c r="A20087" s="6"/>
      <c r="J20087" s="6"/>
      <c r="M20087" s="7"/>
      <c r="T20087" s="6"/>
      <c r="AE20087" s="4"/>
      <c r="AF20087" s="4"/>
      <c r="AG20087" s="6"/>
      <c r="AY20087" s="4"/>
    </row>
    <row r="20088" spans="1:51" customFormat="1" x14ac:dyDescent="0.25">
      <c r="A20088" s="6"/>
      <c r="J20088" s="6"/>
      <c r="M20088" s="7"/>
      <c r="T20088" s="6"/>
      <c r="AE20088" s="4"/>
      <c r="AF20088" s="4"/>
      <c r="AG20088" s="6"/>
      <c r="AY20088" s="4"/>
    </row>
    <row r="20089" spans="1:51" customFormat="1" x14ac:dyDescent="0.25">
      <c r="A20089" s="6"/>
      <c r="J20089" s="6"/>
      <c r="M20089" s="7"/>
      <c r="T20089" s="6"/>
      <c r="AE20089" s="4"/>
      <c r="AF20089" s="4"/>
      <c r="AG20089" s="6"/>
      <c r="AY20089" s="4"/>
    </row>
    <row r="20090" spans="1:51" customFormat="1" x14ac:dyDescent="0.25">
      <c r="A20090" s="6"/>
      <c r="J20090" s="6"/>
      <c r="M20090" s="7"/>
      <c r="T20090" s="6"/>
      <c r="AE20090" s="4"/>
      <c r="AF20090" s="4"/>
      <c r="AG20090" s="6"/>
      <c r="AY20090" s="4"/>
    </row>
    <row r="20091" spans="1:51" customFormat="1" x14ac:dyDescent="0.25">
      <c r="A20091" s="6"/>
      <c r="J20091" s="6"/>
      <c r="M20091" s="7"/>
      <c r="T20091" s="6"/>
      <c r="AE20091" s="4"/>
      <c r="AF20091" s="4"/>
      <c r="AG20091" s="6"/>
      <c r="AY20091" s="4"/>
    </row>
    <row r="20092" spans="1:51" customFormat="1" x14ac:dyDescent="0.25">
      <c r="A20092" s="6"/>
      <c r="J20092" s="6"/>
      <c r="M20092" s="7"/>
      <c r="T20092" s="6"/>
      <c r="AE20092" s="4"/>
      <c r="AF20092" s="4"/>
      <c r="AG20092" s="6"/>
      <c r="AY20092" s="4"/>
    </row>
    <row r="20093" spans="1:51" customFormat="1" x14ac:dyDescent="0.25">
      <c r="A20093" s="6"/>
      <c r="J20093" s="6"/>
      <c r="M20093" s="7"/>
      <c r="T20093" s="6"/>
      <c r="AE20093" s="4"/>
      <c r="AF20093" s="4"/>
      <c r="AG20093" s="6"/>
      <c r="AY20093" s="4"/>
    </row>
    <row r="20094" spans="1:51" customFormat="1" x14ac:dyDescent="0.25">
      <c r="A20094" s="6"/>
      <c r="J20094" s="6"/>
      <c r="M20094" s="7"/>
      <c r="T20094" s="6"/>
      <c r="AE20094" s="4"/>
      <c r="AF20094" s="4"/>
      <c r="AG20094" s="6"/>
      <c r="AY20094" s="4"/>
    </row>
    <row r="20095" spans="1:51" customFormat="1" x14ac:dyDescent="0.25">
      <c r="A20095" s="6"/>
      <c r="J20095" s="6"/>
      <c r="M20095" s="7"/>
      <c r="T20095" s="6"/>
      <c r="AE20095" s="4"/>
      <c r="AF20095" s="4"/>
      <c r="AG20095" s="6"/>
      <c r="AY20095" s="4"/>
    </row>
    <row r="20096" spans="1:51" customFormat="1" x14ac:dyDescent="0.25">
      <c r="A20096" s="6"/>
      <c r="J20096" s="6"/>
      <c r="M20096" s="7"/>
      <c r="T20096" s="6"/>
      <c r="AE20096" s="4"/>
      <c r="AF20096" s="4"/>
      <c r="AG20096" s="6"/>
      <c r="AY20096" s="4"/>
    </row>
    <row r="20097" spans="1:51" customFormat="1" x14ac:dyDescent="0.25">
      <c r="A20097" s="6"/>
      <c r="J20097" s="6"/>
      <c r="M20097" s="7"/>
      <c r="T20097" s="6"/>
      <c r="AE20097" s="4"/>
      <c r="AF20097" s="4"/>
      <c r="AG20097" s="6"/>
      <c r="AY20097" s="4"/>
    </row>
    <row r="20098" spans="1:51" customFormat="1" x14ac:dyDescent="0.25">
      <c r="A20098" s="6"/>
      <c r="J20098" s="6"/>
      <c r="M20098" s="7"/>
      <c r="T20098" s="6"/>
      <c r="AE20098" s="4"/>
      <c r="AF20098" s="4"/>
      <c r="AG20098" s="6"/>
      <c r="AY20098" s="4"/>
    </row>
    <row r="20099" spans="1:51" customFormat="1" x14ac:dyDescent="0.25">
      <c r="A20099" s="6"/>
      <c r="J20099" s="6"/>
      <c r="M20099" s="7"/>
      <c r="T20099" s="6"/>
      <c r="AE20099" s="4"/>
      <c r="AF20099" s="4"/>
      <c r="AG20099" s="6"/>
      <c r="AY20099" s="4"/>
    </row>
    <row r="20100" spans="1:51" customFormat="1" x14ac:dyDescent="0.25">
      <c r="A20100" s="6"/>
      <c r="J20100" s="6"/>
      <c r="M20100" s="7"/>
      <c r="T20100" s="6"/>
      <c r="AE20100" s="4"/>
      <c r="AF20100" s="4"/>
      <c r="AG20100" s="6"/>
      <c r="AY20100" s="4"/>
    </row>
    <row r="20101" spans="1:51" customFormat="1" x14ac:dyDescent="0.25">
      <c r="A20101" s="6"/>
      <c r="J20101" s="6"/>
      <c r="M20101" s="7"/>
      <c r="T20101" s="6"/>
      <c r="AE20101" s="4"/>
      <c r="AF20101" s="4"/>
      <c r="AG20101" s="6"/>
      <c r="AY20101" s="4"/>
    </row>
    <row r="20102" spans="1:51" customFormat="1" x14ac:dyDescent="0.25">
      <c r="A20102" s="6"/>
      <c r="J20102" s="6"/>
      <c r="M20102" s="7"/>
      <c r="T20102" s="6"/>
      <c r="AE20102" s="4"/>
      <c r="AF20102" s="4"/>
      <c r="AG20102" s="6"/>
      <c r="AY20102" s="4"/>
    </row>
    <row r="20103" spans="1:51" customFormat="1" x14ac:dyDescent="0.25">
      <c r="A20103" s="6"/>
      <c r="J20103" s="6"/>
      <c r="M20103" s="7"/>
      <c r="T20103" s="6"/>
      <c r="AE20103" s="4"/>
      <c r="AF20103" s="4"/>
      <c r="AG20103" s="6"/>
      <c r="AY20103" s="4"/>
    </row>
    <row r="20104" spans="1:51" customFormat="1" x14ac:dyDescent="0.25">
      <c r="A20104" s="6"/>
      <c r="J20104" s="6"/>
      <c r="M20104" s="7"/>
      <c r="T20104" s="6"/>
      <c r="AE20104" s="4"/>
      <c r="AF20104" s="4"/>
      <c r="AG20104" s="6"/>
      <c r="AY20104" s="4"/>
    </row>
    <row r="20105" spans="1:51" customFormat="1" x14ac:dyDescent="0.25">
      <c r="A20105" s="6"/>
      <c r="J20105" s="6"/>
      <c r="M20105" s="7"/>
      <c r="T20105" s="6"/>
      <c r="AE20105" s="4"/>
      <c r="AF20105" s="4"/>
      <c r="AG20105" s="6"/>
      <c r="AY20105" s="4"/>
    </row>
    <row r="20106" spans="1:51" customFormat="1" x14ac:dyDescent="0.25">
      <c r="A20106" s="6"/>
      <c r="J20106" s="6"/>
      <c r="M20106" s="7"/>
      <c r="T20106" s="6"/>
      <c r="AE20106" s="4"/>
      <c r="AF20106" s="4"/>
      <c r="AG20106" s="6"/>
      <c r="AY20106" s="4"/>
    </row>
    <row r="20107" spans="1:51" customFormat="1" x14ac:dyDescent="0.25">
      <c r="A20107" s="6"/>
      <c r="J20107" s="6"/>
      <c r="M20107" s="7"/>
      <c r="T20107" s="6"/>
      <c r="AE20107" s="4"/>
      <c r="AF20107" s="4"/>
      <c r="AG20107" s="6"/>
      <c r="AY20107" s="4"/>
    </row>
    <row r="20108" spans="1:51" customFormat="1" x14ac:dyDescent="0.25">
      <c r="A20108" s="6"/>
      <c r="J20108" s="6"/>
      <c r="M20108" s="7"/>
      <c r="T20108" s="6"/>
      <c r="AE20108" s="4"/>
      <c r="AF20108" s="4"/>
      <c r="AG20108" s="6"/>
      <c r="AY20108" s="4"/>
    </row>
    <row r="20109" spans="1:51" customFormat="1" x14ac:dyDescent="0.25">
      <c r="A20109" s="6"/>
      <c r="J20109" s="6"/>
      <c r="M20109" s="7"/>
      <c r="T20109" s="6"/>
      <c r="AE20109" s="4"/>
      <c r="AF20109" s="4"/>
      <c r="AG20109" s="6"/>
      <c r="AY20109" s="4"/>
    </row>
    <row r="20110" spans="1:51" customFormat="1" x14ac:dyDescent="0.25">
      <c r="A20110" s="6"/>
      <c r="J20110" s="6"/>
      <c r="M20110" s="7"/>
      <c r="T20110" s="6"/>
      <c r="AE20110" s="4"/>
      <c r="AF20110" s="4"/>
      <c r="AG20110" s="6"/>
      <c r="AY20110" s="4"/>
    </row>
    <row r="20111" spans="1:51" customFormat="1" x14ac:dyDescent="0.25">
      <c r="A20111" s="6"/>
      <c r="J20111" s="6"/>
      <c r="M20111" s="7"/>
      <c r="T20111" s="6"/>
      <c r="AE20111" s="4"/>
      <c r="AF20111" s="4"/>
      <c r="AG20111" s="6"/>
      <c r="AY20111" s="4"/>
    </row>
    <row r="20112" spans="1:51" customFormat="1" x14ac:dyDescent="0.25">
      <c r="A20112" s="6"/>
      <c r="J20112" s="6"/>
      <c r="M20112" s="7"/>
      <c r="T20112" s="6"/>
      <c r="AE20112" s="4"/>
      <c r="AF20112" s="4"/>
      <c r="AG20112" s="6"/>
      <c r="AY20112" s="4"/>
    </row>
    <row r="20113" spans="1:51" customFormat="1" x14ac:dyDescent="0.25">
      <c r="A20113" s="6"/>
      <c r="J20113" s="6"/>
      <c r="M20113" s="7"/>
      <c r="T20113" s="6"/>
      <c r="AE20113" s="4"/>
      <c r="AF20113" s="4"/>
      <c r="AG20113" s="6"/>
      <c r="AY20113" s="4"/>
    </row>
    <row r="20114" spans="1:51" customFormat="1" x14ac:dyDescent="0.25">
      <c r="A20114" s="6"/>
      <c r="J20114" s="6"/>
      <c r="M20114" s="7"/>
      <c r="T20114" s="6"/>
      <c r="AE20114" s="4"/>
      <c r="AF20114" s="4"/>
      <c r="AG20114" s="6"/>
      <c r="AY20114" s="4"/>
    </row>
    <row r="20115" spans="1:51" customFormat="1" x14ac:dyDescent="0.25">
      <c r="A20115" s="6"/>
      <c r="J20115" s="6"/>
      <c r="M20115" s="7"/>
      <c r="T20115" s="6"/>
      <c r="AE20115" s="4"/>
      <c r="AF20115" s="4"/>
      <c r="AG20115" s="6"/>
      <c r="AY20115" s="4"/>
    </row>
    <row r="20116" spans="1:51" customFormat="1" x14ac:dyDescent="0.25">
      <c r="A20116" s="6"/>
      <c r="J20116" s="6"/>
      <c r="M20116" s="7"/>
      <c r="T20116" s="6"/>
      <c r="AE20116" s="4"/>
      <c r="AF20116" s="4"/>
      <c r="AG20116" s="6"/>
      <c r="AY20116" s="4"/>
    </row>
    <row r="20117" spans="1:51" customFormat="1" x14ac:dyDescent="0.25">
      <c r="A20117" s="6"/>
      <c r="J20117" s="6"/>
      <c r="M20117" s="7"/>
      <c r="T20117" s="6"/>
      <c r="AE20117" s="4"/>
      <c r="AF20117" s="4"/>
      <c r="AG20117" s="6"/>
      <c r="AY20117" s="4"/>
    </row>
    <row r="20118" spans="1:51" customFormat="1" x14ac:dyDescent="0.25">
      <c r="A20118" s="6"/>
      <c r="J20118" s="6"/>
      <c r="M20118" s="7"/>
      <c r="T20118" s="6"/>
      <c r="AE20118" s="4"/>
      <c r="AF20118" s="4"/>
      <c r="AG20118" s="6"/>
      <c r="AY20118" s="4"/>
    </row>
    <row r="20119" spans="1:51" customFormat="1" x14ac:dyDescent="0.25">
      <c r="A20119" s="6"/>
      <c r="J20119" s="6"/>
      <c r="M20119" s="7"/>
      <c r="T20119" s="6"/>
      <c r="AE20119" s="4"/>
      <c r="AF20119" s="4"/>
      <c r="AG20119" s="6"/>
      <c r="AY20119" s="4"/>
    </row>
    <row r="20120" spans="1:51" customFormat="1" x14ac:dyDescent="0.25">
      <c r="A20120" s="6"/>
      <c r="J20120" s="6"/>
      <c r="M20120" s="7"/>
      <c r="T20120" s="6"/>
      <c r="AE20120" s="4"/>
      <c r="AF20120" s="4"/>
      <c r="AG20120" s="6"/>
      <c r="AY20120" s="4"/>
    </row>
    <row r="20121" spans="1:51" customFormat="1" x14ac:dyDescent="0.25">
      <c r="A20121" s="6"/>
      <c r="J20121" s="6"/>
      <c r="M20121" s="7"/>
      <c r="T20121" s="6"/>
      <c r="AE20121" s="4"/>
      <c r="AF20121" s="4"/>
      <c r="AG20121" s="6"/>
      <c r="AY20121" s="4"/>
    </row>
    <row r="20122" spans="1:51" customFormat="1" x14ac:dyDescent="0.25">
      <c r="A20122" s="6"/>
      <c r="J20122" s="6"/>
      <c r="M20122" s="7"/>
      <c r="T20122" s="6"/>
      <c r="AE20122" s="4"/>
      <c r="AF20122" s="4"/>
      <c r="AG20122" s="6"/>
      <c r="AY20122" s="4"/>
    </row>
    <row r="20123" spans="1:51" customFormat="1" x14ac:dyDescent="0.25">
      <c r="A20123" s="6"/>
      <c r="J20123" s="6"/>
      <c r="M20123" s="7"/>
      <c r="T20123" s="6"/>
      <c r="AE20123" s="4"/>
      <c r="AF20123" s="4"/>
      <c r="AG20123" s="6"/>
      <c r="AY20123" s="4"/>
    </row>
    <row r="20124" spans="1:51" customFormat="1" x14ac:dyDescent="0.25">
      <c r="A20124" s="6"/>
      <c r="J20124" s="6"/>
      <c r="M20124" s="7"/>
      <c r="T20124" s="6"/>
      <c r="AE20124" s="4"/>
      <c r="AF20124" s="4"/>
      <c r="AG20124" s="6"/>
      <c r="AY20124" s="4"/>
    </row>
    <row r="20125" spans="1:51" customFormat="1" x14ac:dyDescent="0.25">
      <c r="A20125" s="6"/>
      <c r="J20125" s="6"/>
      <c r="M20125" s="7"/>
      <c r="T20125" s="6"/>
      <c r="AE20125" s="4"/>
      <c r="AF20125" s="4"/>
      <c r="AG20125" s="6"/>
      <c r="AY20125" s="4"/>
    </row>
    <row r="20126" spans="1:51" customFormat="1" x14ac:dyDescent="0.25">
      <c r="A20126" s="6"/>
      <c r="J20126" s="6"/>
      <c r="M20126" s="7"/>
      <c r="T20126" s="6"/>
      <c r="AE20126" s="4"/>
      <c r="AF20126" s="4"/>
      <c r="AG20126" s="6"/>
      <c r="AY20126" s="4"/>
    </row>
    <row r="20127" spans="1:51" customFormat="1" x14ac:dyDescent="0.25">
      <c r="A20127" s="6"/>
      <c r="J20127" s="6"/>
      <c r="M20127" s="7"/>
      <c r="T20127" s="6"/>
      <c r="AE20127" s="4"/>
      <c r="AF20127" s="4"/>
      <c r="AG20127" s="6"/>
      <c r="AY20127" s="4"/>
    </row>
    <row r="20128" spans="1:51" customFormat="1" x14ac:dyDescent="0.25">
      <c r="A20128" s="6"/>
      <c r="J20128" s="6"/>
      <c r="M20128" s="7"/>
      <c r="T20128" s="6"/>
      <c r="AE20128" s="4"/>
      <c r="AF20128" s="4"/>
      <c r="AG20128" s="6"/>
      <c r="AY20128" s="4"/>
    </row>
    <row r="20129" spans="1:51" customFormat="1" x14ac:dyDescent="0.25">
      <c r="A20129" s="6"/>
      <c r="J20129" s="6"/>
      <c r="M20129" s="7"/>
      <c r="T20129" s="6"/>
      <c r="AE20129" s="4"/>
      <c r="AF20129" s="4"/>
      <c r="AG20129" s="6"/>
      <c r="AY20129" s="4"/>
    </row>
    <row r="20130" spans="1:51" customFormat="1" x14ac:dyDescent="0.25">
      <c r="A20130" s="6"/>
      <c r="J20130" s="6"/>
      <c r="M20130" s="7"/>
      <c r="T20130" s="6"/>
      <c r="AE20130" s="4"/>
      <c r="AF20130" s="4"/>
      <c r="AG20130" s="6"/>
      <c r="AY20130" s="4"/>
    </row>
    <row r="20131" spans="1:51" customFormat="1" x14ac:dyDescent="0.25">
      <c r="A20131" s="6"/>
      <c r="J20131" s="6"/>
      <c r="M20131" s="7"/>
      <c r="T20131" s="6"/>
      <c r="AE20131" s="4"/>
      <c r="AF20131" s="4"/>
      <c r="AG20131" s="6"/>
      <c r="AY20131" s="4"/>
    </row>
    <row r="20132" spans="1:51" customFormat="1" x14ac:dyDescent="0.25">
      <c r="A20132" s="6"/>
      <c r="J20132" s="6"/>
      <c r="M20132" s="7"/>
      <c r="T20132" s="6"/>
      <c r="AE20132" s="4"/>
      <c r="AF20132" s="4"/>
      <c r="AG20132" s="6"/>
      <c r="AY20132" s="4"/>
    </row>
    <row r="20133" spans="1:51" customFormat="1" x14ac:dyDescent="0.25">
      <c r="A20133" s="6"/>
      <c r="J20133" s="6"/>
      <c r="M20133" s="7"/>
      <c r="T20133" s="6"/>
      <c r="AE20133" s="4"/>
      <c r="AF20133" s="4"/>
      <c r="AG20133" s="6"/>
      <c r="AY20133" s="4"/>
    </row>
    <row r="20134" spans="1:51" customFormat="1" x14ac:dyDescent="0.25">
      <c r="A20134" s="6"/>
      <c r="J20134" s="6"/>
      <c r="M20134" s="7"/>
      <c r="T20134" s="6"/>
      <c r="AE20134" s="4"/>
      <c r="AF20134" s="4"/>
      <c r="AG20134" s="6"/>
      <c r="AY20134" s="4"/>
    </row>
    <row r="20135" spans="1:51" customFormat="1" x14ac:dyDescent="0.25">
      <c r="A20135" s="6"/>
      <c r="J20135" s="6"/>
      <c r="M20135" s="7"/>
      <c r="T20135" s="6"/>
      <c r="AE20135" s="4"/>
      <c r="AF20135" s="4"/>
      <c r="AG20135" s="6"/>
      <c r="AY20135" s="4"/>
    </row>
    <row r="20136" spans="1:51" customFormat="1" x14ac:dyDescent="0.25">
      <c r="A20136" s="6"/>
      <c r="J20136" s="6"/>
      <c r="M20136" s="7"/>
      <c r="T20136" s="6"/>
      <c r="AE20136" s="4"/>
      <c r="AF20136" s="4"/>
      <c r="AG20136" s="6"/>
      <c r="AY20136" s="4"/>
    </row>
    <row r="20137" spans="1:51" customFormat="1" x14ac:dyDescent="0.25">
      <c r="A20137" s="6"/>
      <c r="J20137" s="6"/>
      <c r="M20137" s="7"/>
      <c r="T20137" s="6"/>
      <c r="AE20137" s="4"/>
      <c r="AF20137" s="4"/>
      <c r="AG20137" s="6"/>
      <c r="AY20137" s="4"/>
    </row>
    <row r="20138" spans="1:51" customFormat="1" x14ac:dyDescent="0.25">
      <c r="A20138" s="6"/>
      <c r="J20138" s="6"/>
      <c r="M20138" s="7"/>
      <c r="T20138" s="6"/>
      <c r="AE20138" s="4"/>
      <c r="AF20138" s="4"/>
      <c r="AG20138" s="6"/>
      <c r="AY20138" s="4"/>
    </row>
    <row r="20139" spans="1:51" customFormat="1" x14ac:dyDescent="0.25">
      <c r="A20139" s="6"/>
      <c r="J20139" s="6"/>
      <c r="M20139" s="7"/>
      <c r="T20139" s="6"/>
      <c r="AE20139" s="4"/>
      <c r="AF20139" s="4"/>
      <c r="AG20139" s="6"/>
      <c r="AY20139" s="4"/>
    </row>
    <row r="20140" spans="1:51" customFormat="1" x14ac:dyDescent="0.25">
      <c r="A20140" s="6"/>
      <c r="J20140" s="6"/>
      <c r="M20140" s="7"/>
      <c r="T20140" s="6"/>
      <c r="AE20140" s="4"/>
      <c r="AF20140" s="4"/>
      <c r="AG20140" s="6"/>
      <c r="AY20140" s="4"/>
    </row>
    <row r="20141" spans="1:51" customFormat="1" x14ac:dyDescent="0.25">
      <c r="A20141" s="6"/>
      <c r="J20141" s="6"/>
      <c r="M20141" s="7"/>
      <c r="T20141" s="6"/>
      <c r="AE20141" s="4"/>
      <c r="AF20141" s="4"/>
      <c r="AG20141" s="6"/>
      <c r="AY20141" s="4"/>
    </row>
    <row r="20142" spans="1:51" customFormat="1" x14ac:dyDescent="0.25">
      <c r="A20142" s="6"/>
      <c r="J20142" s="6"/>
      <c r="M20142" s="7"/>
      <c r="T20142" s="6"/>
      <c r="AE20142" s="4"/>
      <c r="AF20142" s="4"/>
      <c r="AG20142" s="6"/>
      <c r="AY20142" s="4"/>
    </row>
    <row r="20143" spans="1:51" customFormat="1" x14ac:dyDescent="0.25">
      <c r="A20143" s="6"/>
      <c r="J20143" s="6"/>
      <c r="M20143" s="7"/>
      <c r="T20143" s="6"/>
      <c r="AE20143" s="4"/>
      <c r="AF20143" s="4"/>
      <c r="AG20143" s="6"/>
      <c r="AY20143" s="4"/>
    </row>
    <row r="20144" spans="1:51" customFormat="1" x14ac:dyDescent="0.25">
      <c r="A20144" s="6"/>
      <c r="J20144" s="6"/>
      <c r="M20144" s="7"/>
      <c r="T20144" s="6"/>
      <c r="AE20144" s="4"/>
      <c r="AF20144" s="4"/>
      <c r="AG20144" s="6"/>
      <c r="AY20144" s="4"/>
    </row>
    <row r="20145" spans="1:51" customFormat="1" x14ac:dyDescent="0.25">
      <c r="A20145" s="6"/>
      <c r="J20145" s="6"/>
      <c r="M20145" s="7"/>
      <c r="T20145" s="6"/>
      <c r="AE20145" s="4"/>
      <c r="AF20145" s="4"/>
      <c r="AG20145" s="6"/>
      <c r="AY20145" s="4"/>
    </row>
    <row r="20146" spans="1:51" customFormat="1" x14ac:dyDescent="0.25">
      <c r="A20146" s="6"/>
      <c r="J20146" s="6"/>
      <c r="M20146" s="7"/>
      <c r="T20146" s="6"/>
      <c r="AE20146" s="4"/>
      <c r="AF20146" s="4"/>
      <c r="AG20146" s="6"/>
      <c r="AY20146" s="4"/>
    </row>
    <row r="20147" spans="1:51" customFormat="1" x14ac:dyDescent="0.25">
      <c r="A20147" s="6"/>
      <c r="J20147" s="6"/>
      <c r="M20147" s="7"/>
      <c r="T20147" s="6"/>
      <c r="AE20147" s="4"/>
      <c r="AF20147" s="4"/>
      <c r="AG20147" s="6"/>
      <c r="AY20147" s="4"/>
    </row>
    <row r="20148" spans="1:51" customFormat="1" x14ac:dyDescent="0.25">
      <c r="A20148" s="6"/>
      <c r="J20148" s="6"/>
      <c r="M20148" s="7"/>
      <c r="T20148" s="6"/>
      <c r="AE20148" s="4"/>
      <c r="AF20148" s="4"/>
      <c r="AG20148" s="6"/>
      <c r="AY20148" s="4"/>
    </row>
    <row r="20149" spans="1:51" customFormat="1" x14ac:dyDescent="0.25">
      <c r="A20149" s="6"/>
      <c r="J20149" s="6"/>
      <c r="M20149" s="7"/>
      <c r="T20149" s="6"/>
      <c r="AE20149" s="4"/>
      <c r="AF20149" s="4"/>
      <c r="AG20149" s="6"/>
      <c r="AY20149" s="4"/>
    </row>
    <row r="20150" spans="1:51" customFormat="1" x14ac:dyDescent="0.25">
      <c r="A20150" s="6"/>
      <c r="J20150" s="6"/>
      <c r="M20150" s="7"/>
      <c r="T20150" s="6"/>
      <c r="AE20150" s="4"/>
      <c r="AF20150" s="4"/>
      <c r="AG20150" s="6"/>
      <c r="AY20150" s="4"/>
    </row>
    <row r="20151" spans="1:51" customFormat="1" x14ac:dyDescent="0.25">
      <c r="A20151" s="6"/>
      <c r="J20151" s="6"/>
      <c r="M20151" s="7"/>
      <c r="T20151" s="6"/>
      <c r="AE20151" s="4"/>
      <c r="AF20151" s="4"/>
      <c r="AG20151" s="6"/>
      <c r="AY20151" s="4"/>
    </row>
    <row r="20152" spans="1:51" customFormat="1" x14ac:dyDescent="0.25">
      <c r="A20152" s="6"/>
      <c r="J20152" s="6"/>
      <c r="M20152" s="7"/>
      <c r="T20152" s="6"/>
      <c r="AE20152" s="4"/>
      <c r="AF20152" s="4"/>
      <c r="AG20152" s="6"/>
      <c r="AY20152" s="4"/>
    </row>
    <row r="20153" spans="1:51" customFormat="1" x14ac:dyDescent="0.25">
      <c r="A20153" s="6"/>
      <c r="J20153" s="6"/>
      <c r="M20153" s="7"/>
      <c r="T20153" s="6"/>
      <c r="AE20153" s="4"/>
      <c r="AF20153" s="4"/>
      <c r="AG20153" s="6"/>
      <c r="AY20153" s="4"/>
    </row>
    <row r="20154" spans="1:51" customFormat="1" x14ac:dyDescent="0.25">
      <c r="A20154" s="6"/>
      <c r="J20154" s="6"/>
      <c r="M20154" s="7"/>
      <c r="T20154" s="6"/>
      <c r="AE20154" s="4"/>
      <c r="AF20154" s="4"/>
      <c r="AG20154" s="6"/>
      <c r="AY20154" s="4"/>
    </row>
    <row r="20155" spans="1:51" customFormat="1" x14ac:dyDescent="0.25">
      <c r="A20155" s="6"/>
      <c r="J20155" s="6"/>
      <c r="M20155" s="7"/>
      <c r="T20155" s="6"/>
      <c r="AE20155" s="4"/>
      <c r="AF20155" s="4"/>
      <c r="AG20155" s="6"/>
      <c r="AY20155" s="4"/>
    </row>
    <row r="20156" spans="1:51" customFormat="1" x14ac:dyDescent="0.25">
      <c r="A20156" s="6"/>
      <c r="J20156" s="6"/>
      <c r="M20156" s="7"/>
      <c r="T20156" s="6"/>
      <c r="AE20156" s="4"/>
      <c r="AF20156" s="4"/>
      <c r="AG20156" s="6"/>
      <c r="AY20156" s="4"/>
    </row>
    <row r="20157" spans="1:51" customFormat="1" x14ac:dyDescent="0.25">
      <c r="A20157" s="6"/>
      <c r="J20157" s="6"/>
      <c r="M20157" s="7"/>
      <c r="T20157" s="6"/>
      <c r="AE20157" s="4"/>
      <c r="AF20157" s="4"/>
      <c r="AG20157" s="6"/>
      <c r="AY20157" s="4"/>
    </row>
    <row r="20158" spans="1:51" customFormat="1" x14ac:dyDescent="0.25">
      <c r="A20158" s="6"/>
      <c r="J20158" s="6"/>
      <c r="M20158" s="7"/>
      <c r="T20158" s="6"/>
      <c r="AE20158" s="4"/>
      <c r="AF20158" s="4"/>
      <c r="AG20158" s="6"/>
      <c r="AY20158" s="4"/>
    </row>
    <row r="20159" spans="1:51" customFormat="1" x14ac:dyDescent="0.25">
      <c r="A20159" s="6"/>
      <c r="J20159" s="6"/>
      <c r="M20159" s="7"/>
      <c r="T20159" s="6"/>
      <c r="AE20159" s="4"/>
      <c r="AF20159" s="4"/>
      <c r="AG20159" s="6"/>
      <c r="AY20159" s="4"/>
    </row>
    <row r="20160" spans="1:51" customFormat="1" x14ac:dyDescent="0.25">
      <c r="A20160" s="6"/>
      <c r="J20160" s="6"/>
      <c r="M20160" s="7"/>
      <c r="T20160" s="6"/>
      <c r="AE20160" s="4"/>
      <c r="AF20160" s="4"/>
      <c r="AG20160" s="6"/>
      <c r="AY20160" s="4"/>
    </row>
    <row r="20161" spans="1:51" customFormat="1" x14ac:dyDescent="0.25">
      <c r="A20161" s="6"/>
      <c r="J20161" s="6"/>
      <c r="M20161" s="7"/>
      <c r="T20161" s="6"/>
      <c r="AE20161" s="4"/>
      <c r="AF20161" s="4"/>
      <c r="AG20161" s="6"/>
      <c r="AY20161" s="4"/>
    </row>
    <row r="20162" spans="1:51" customFormat="1" x14ac:dyDescent="0.25">
      <c r="A20162" s="6"/>
      <c r="J20162" s="6"/>
      <c r="M20162" s="7"/>
      <c r="T20162" s="6"/>
      <c r="AE20162" s="4"/>
      <c r="AF20162" s="4"/>
      <c r="AG20162" s="6"/>
      <c r="AY20162" s="4"/>
    </row>
    <row r="20163" spans="1:51" customFormat="1" x14ac:dyDescent="0.25">
      <c r="A20163" s="6"/>
      <c r="J20163" s="6"/>
      <c r="M20163" s="7"/>
      <c r="T20163" s="6"/>
      <c r="AE20163" s="4"/>
      <c r="AF20163" s="4"/>
      <c r="AG20163" s="6"/>
      <c r="AY20163" s="4"/>
    </row>
    <row r="20164" spans="1:51" customFormat="1" x14ac:dyDescent="0.25">
      <c r="A20164" s="6"/>
      <c r="J20164" s="6"/>
      <c r="M20164" s="7"/>
      <c r="T20164" s="6"/>
      <c r="AE20164" s="4"/>
      <c r="AF20164" s="4"/>
      <c r="AG20164" s="6"/>
      <c r="AY20164" s="4"/>
    </row>
    <row r="20165" spans="1:51" customFormat="1" x14ac:dyDescent="0.25">
      <c r="A20165" s="6"/>
      <c r="J20165" s="6"/>
      <c r="M20165" s="7"/>
      <c r="T20165" s="6"/>
      <c r="AE20165" s="4"/>
      <c r="AF20165" s="4"/>
      <c r="AG20165" s="6"/>
      <c r="AY20165" s="4"/>
    </row>
    <row r="20166" spans="1:51" customFormat="1" x14ac:dyDescent="0.25">
      <c r="A20166" s="6"/>
      <c r="J20166" s="6"/>
      <c r="M20166" s="7"/>
      <c r="T20166" s="6"/>
      <c r="AE20166" s="4"/>
      <c r="AF20166" s="4"/>
      <c r="AG20166" s="6"/>
      <c r="AY20166" s="4"/>
    </row>
    <row r="20167" spans="1:51" customFormat="1" x14ac:dyDescent="0.25">
      <c r="A20167" s="6"/>
      <c r="J20167" s="6"/>
      <c r="M20167" s="7"/>
      <c r="T20167" s="6"/>
      <c r="AE20167" s="4"/>
      <c r="AF20167" s="4"/>
      <c r="AG20167" s="6"/>
      <c r="AY20167" s="4"/>
    </row>
    <row r="20168" spans="1:51" customFormat="1" x14ac:dyDescent="0.25">
      <c r="A20168" s="6"/>
      <c r="J20168" s="6"/>
      <c r="M20168" s="7"/>
      <c r="T20168" s="6"/>
      <c r="AE20168" s="4"/>
      <c r="AF20168" s="4"/>
      <c r="AG20168" s="6"/>
      <c r="AY20168" s="4"/>
    </row>
    <row r="20169" spans="1:51" customFormat="1" x14ac:dyDescent="0.25">
      <c r="A20169" s="6"/>
      <c r="J20169" s="6"/>
      <c r="M20169" s="7"/>
      <c r="T20169" s="6"/>
      <c r="AE20169" s="4"/>
      <c r="AF20169" s="4"/>
      <c r="AG20169" s="6"/>
      <c r="AY20169" s="4"/>
    </row>
    <row r="20170" spans="1:51" customFormat="1" x14ac:dyDescent="0.25">
      <c r="A20170" s="6"/>
      <c r="J20170" s="6"/>
      <c r="M20170" s="7"/>
      <c r="T20170" s="6"/>
      <c r="AE20170" s="4"/>
      <c r="AF20170" s="4"/>
      <c r="AG20170" s="6"/>
      <c r="AY20170" s="4"/>
    </row>
    <row r="20171" spans="1:51" customFormat="1" x14ac:dyDescent="0.25">
      <c r="A20171" s="6"/>
      <c r="J20171" s="6"/>
      <c r="M20171" s="7"/>
      <c r="T20171" s="6"/>
      <c r="AE20171" s="4"/>
      <c r="AF20171" s="4"/>
      <c r="AG20171" s="6"/>
      <c r="AY20171" s="4"/>
    </row>
    <row r="20172" spans="1:51" customFormat="1" x14ac:dyDescent="0.25">
      <c r="A20172" s="6"/>
      <c r="J20172" s="6"/>
      <c r="M20172" s="7"/>
      <c r="T20172" s="6"/>
      <c r="AE20172" s="4"/>
      <c r="AF20172" s="4"/>
      <c r="AG20172" s="6"/>
      <c r="AY20172" s="4"/>
    </row>
    <row r="20173" spans="1:51" customFormat="1" x14ac:dyDescent="0.25">
      <c r="A20173" s="6"/>
      <c r="J20173" s="6"/>
      <c r="M20173" s="7"/>
      <c r="T20173" s="6"/>
      <c r="AE20173" s="4"/>
      <c r="AF20173" s="4"/>
      <c r="AG20173" s="6"/>
      <c r="AY20173" s="4"/>
    </row>
    <row r="20174" spans="1:51" customFormat="1" x14ac:dyDescent="0.25">
      <c r="A20174" s="6"/>
      <c r="J20174" s="6"/>
      <c r="M20174" s="7"/>
      <c r="T20174" s="6"/>
      <c r="AE20174" s="4"/>
      <c r="AF20174" s="4"/>
      <c r="AG20174" s="6"/>
      <c r="AY20174" s="4"/>
    </row>
    <row r="20175" spans="1:51" customFormat="1" x14ac:dyDescent="0.25">
      <c r="A20175" s="6"/>
      <c r="J20175" s="6"/>
      <c r="M20175" s="7"/>
      <c r="T20175" s="6"/>
      <c r="AE20175" s="4"/>
      <c r="AF20175" s="4"/>
      <c r="AG20175" s="6"/>
      <c r="AY20175" s="4"/>
    </row>
    <row r="20176" spans="1:51" customFormat="1" x14ac:dyDescent="0.25">
      <c r="A20176" s="6"/>
      <c r="J20176" s="6"/>
      <c r="M20176" s="7"/>
      <c r="T20176" s="6"/>
      <c r="AE20176" s="4"/>
      <c r="AF20176" s="4"/>
      <c r="AG20176" s="6"/>
      <c r="AY20176" s="4"/>
    </row>
    <row r="20177" spans="1:51" customFormat="1" x14ac:dyDescent="0.25">
      <c r="A20177" s="6"/>
      <c r="J20177" s="6"/>
      <c r="M20177" s="7"/>
      <c r="T20177" s="6"/>
      <c r="AE20177" s="4"/>
      <c r="AF20177" s="4"/>
      <c r="AG20177" s="6"/>
      <c r="AY20177" s="4"/>
    </row>
    <row r="20178" spans="1:51" customFormat="1" x14ac:dyDescent="0.25">
      <c r="A20178" s="6"/>
      <c r="J20178" s="6"/>
      <c r="M20178" s="7"/>
      <c r="T20178" s="6"/>
      <c r="AE20178" s="4"/>
      <c r="AF20178" s="4"/>
      <c r="AG20178" s="6"/>
      <c r="AY20178" s="4"/>
    </row>
    <row r="20179" spans="1:51" customFormat="1" x14ac:dyDescent="0.25">
      <c r="A20179" s="6"/>
      <c r="J20179" s="6"/>
      <c r="M20179" s="7"/>
      <c r="T20179" s="6"/>
      <c r="AE20179" s="4"/>
      <c r="AF20179" s="4"/>
      <c r="AG20179" s="6"/>
      <c r="AY20179" s="4"/>
    </row>
    <row r="20180" spans="1:51" customFormat="1" x14ac:dyDescent="0.25">
      <c r="A20180" s="6"/>
      <c r="J20180" s="6"/>
      <c r="M20180" s="7"/>
      <c r="T20180" s="6"/>
      <c r="AE20180" s="4"/>
      <c r="AF20180" s="4"/>
      <c r="AG20180" s="6"/>
      <c r="AY20180" s="4"/>
    </row>
    <row r="20181" spans="1:51" customFormat="1" x14ac:dyDescent="0.25">
      <c r="A20181" s="6"/>
      <c r="J20181" s="6"/>
      <c r="M20181" s="7"/>
      <c r="T20181" s="6"/>
      <c r="AE20181" s="4"/>
      <c r="AF20181" s="4"/>
      <c r="AG20181" s="6"/>
      <c r="AY20181" s="4"/>
    </row>
    <row r="20182" spans="1:51" customFormat="1" x14ac:dyDescent="0.25">
      <c r="A20182" s="6"/>
      <c r="J20182" s="6"/>
      <c r="M20182" s="7"/>
      <c r="T20182" s="6"/>
      <c r="AE20182" s="4"/>
      <c r="AF20182" s="4"/>
      <c r="AG20182" s="6"/>
      <c r="AY20182" s="4"/>
    </row>
    <row r="20183" spans="1:51" customFormat="1" x14ac:dyDescent="0.25">
      <c r="A20183" s="6"/>
      <c r="J20183" s="6"/>
      <c r="M20183" s="7"/>
      <c r="T20183" s="6"/>
      <c r="AE20183" s="4"/>
      <c r="AF20183" s="4"/>
      <c r="AG20183" s="6"/>
      <c r="AY20183" s="4"/>
    </row>
    <row r="20184" spans="1:51" customFormat="1" x14ac:dyDescent="0.25">
      <c r="A20184" s="6"/>
      <c r="J20184" s="6"/>
      <c r="M20184" s="7"/>
      <c r="T20184" s="6"/>
      <c r="AE20184" s="4"/>
      <c r="AF20184" s="4"/>
      <c r="AG20184" s="6"/>
      <c r="AY20184" s="4"/>
    </row>
    <row r="20185" spans="1:51" customFormat="1" x14ac:dyDescent="0.25">
      <c r="A20185" s="6"/>
      <c r="J20185" s="6"/>
      <c r="M20185" s="7"/>
      <c r="T20185" s="6"/>
      <c r="AE20185" s="4"/>
      <c r="AF20185" s="4"/>
      <c r="AG20185" s="6"/>
      <c r="AY20185" s="4"/>
    </row>
    <row r="20186" spans="1:51" customFormat="1" x14ac:dyDescent="0.25">
      <c r="A20186" s="6"/>
      <c r="J20186" s="6"/>
      <c r="M20186" s="7"/>
      <c r="T20186" s="6"/>
      <c r="AE20186" s="4"/>
      <c r="AF20186" s="4"/>
      <c r="AG20186" s="6"/>
      <c r="AY20186" s="4"/>
    </row>
    <row r="20187" spans="1:51" customFormat="1" x14ac:dyDescent="0.25">
      <c r="A20187" s="6"/>
      <c r="J20187" s="6"/>
      <c r="M20187" s="7"/>
      <c r="T20187" s="6"/>
      <c r="AE20187" s="4"/>
      <c r="AF20187" s="4"/>
      <c r="AG20187" s="6"/>
      <c r="AY20187" s="4"/>
    </row>
    <row r="20188" spans="1:51" customFormat="1" x14ac:dyDescent="0.25">
      <c r="A20188" s="6"/>
      <c r="J20188" s="6"/>
      <c r="M20188" s="7"/>
      <c r="T20188" s="6"/>
      <c r="AE20188" s="4"/>
      <c r="AF20188" s="4"/>
      <c r="AG20188" s="6"/>
      <c r="AY20188" s="4"/>
    </row>
    <row r="20189" spans="1:51" customFormat="1" x14ac:dyDescent="0.25">
      <c r="A20189" s="6"/>
      <c r="J20189" s="6"/>
      <c r="M20189" s="7"/>
      <c r="T20189" s="6"/>
      <c r="AE20189" s="4"/>
      <c r="AF20189" s="4"/>
      <c r="AG20189" s="6"/>
      <c r="AY20189" s="4"/>
    </row>
    <row r="20190" spans="1:51" customFormat="1" x14ac:dyDescent="0.25">
      <c r="A20190" s="6"/>
      <c r="J20190" s="6"/>
      <c r="M20190" s="7"/>
      <c r="T20190" s="6"/>
      <c r="AE20190" s="4"/>
      <c r="AF20190" s="4"/>
      <c r="AG20190" s="6"/>
      <c r="AY20190" s="4"/>
    </row>
    <row r="20191" spans="1:51" customFormat="1" x14ac:dyDescent="0.25">
      <c r="A20191" s="6"/>
      <c r="J20191" s="6"/>
      <c r="M20191" s="7"/>
      <c r="T20191" s="6"/>
      <c r="AE20191" s="4"/>
      <c r="AF20191" s="4"/>
      <c r="AG20191" s="6"/>
      <c r="AY20191" s="4"/>
    </row>
    <row r="20192" spans="1:51" customFormat="1" x14ac:dyDescent="0.25">
      <c r="A20192" s="6"/>
      <c r="J20192" s="6"/>
      <c r="M20192" s="7"/>
      <c r="T20192" s="6"/>
      <c r="AE20192" s="4"/>
      <c r="AF20192" s="4"/>
      <c r="AG20192" s="6"/>
      <c r="AY20192" s="4"/>
    </row>
    <row r="20193" spans="1:51" customFormat="1" x14ac:dyDescent="0.25">
      <c r="A20193" s="6"/>
      <c r="J20193" s="6"/>
      <c r="M20193" s="7"/>
      <c r="T20193" s="6"/>
      <c r="AE20193" s="4"/>
      <c r="AF20193" s="4"/>
      <c r="AG20193" s="6"/>
      <c r="AY20193" s="4"/>
    </row>
    <row r="20194" spans="1:51" customFormat="1" x14ac:dyDescent="0.25">
      <c r="A20194" s="6"/>
      <c r="J20194" s="6"/>
      <c r="M20194" s="7"/>
      <c r="T20194" s="6"/>
      <c r="AE20194" s="4"/>
      <c r="AF20194" s="4"/>
      <c r="AG20194" s="6"/>
      <c r="AY20194" s="4"/>
    </row>
    <row r="20195" spans="1:51" customFormat="1" x14ac:dyDescent="0.25">
      <c r="A20195" s="6"/>
      <c r="J20195" s="6"/>
      <c r="M20195" s="7"/>
      <c r="T20195" s="6"/>
      <c r="AE20195" s="4"/>
      <c r="AF20195" s="4"/>
      <c r="AG20195" s="6"/>
      <c r="AY20195" s="4"/>
    </row>
    <row r="20196" spans="1:51" customFormat="1" x14ac:dyDescent="0.25">
      <c r="A20196" s="6"/>
      <c r="J20196" s="6"/>
      <c r="M20196" s="7"/>
      <c r="T20196" s="6"/>
      <c r="AE20196" s="4"/>
      <c r="AF20196" s="4"/>
      <c r="AG20196" s="6"/>
      <c r="AY20196" s="4"/>
    </row>
    <row r="20197" spans="1:51" customFormat="1" x14ac:dyDescent="0.25">
      <c r="A20197" s="6"/>
      <c r="J20197" s="6"/>
      <c r="M20197" s="7"/>
      <c r="T20197" s="6"/>
      <c r="AE20197" s="4"/>
      <c r="AF20197" s="4"/>
      <c r="AG20197" s="6"/>
      <c r="AY20197" s="4"/>
    </row>
    <row r="20198" spans="1:51" customFormat="1" x14ac:dyDescent="0.25">
      <c r="A20198" s="6"/>
      <c r="J20198" s="6"/>
      <c r="M20198" s="7"/>
      <c r="T20198" s="6"/>
      <c r="AE20198" s="4"/>
      <c r="AF20198" s="4"/>
      <c r="AG20198" s="6"/>
      <c r="AY20198" s="4"/>
    </row>
    <row r="20199" spans="1:51" customFormat="1" x14ac:dyDescent="0.25">
      <c r="A20199" s="6"/>
      <c r="J20199" s="6"/>
      <c r="M20199" s="7"/>
      <c r="T20199" s="6"/>
      <c r="AE20199" s="4"/>
      <c r="AF20199" s="4"/>
      <c r="AG20199" s="6"/>
      <c r="AY20199" s="4"/>
    </row>
    <row r="20200" spans="1:51" customFormat="1" x14ac:dyDescent="0.25">
      <c r="A20200" s="6"/>
      <c r="J20200" s="6"/>
      <c r="M20200" s="7"/>
      <c r="T20200" s="6"/>
      <c r="AE20200" s="4"/>
      <c r="AF20200" s="4"/>
      <c r="AG20200" s="6"/>
      <c r="AY20200" s="4"/>
    </row>
    <row r="20201" spans="1:51" customFormat="1" x14ac:dyDescent="0.25">
      <c r="A20201" s="6"/>
      <c r="J20201" s="6"/>
      <c r="M20201" s="7"/>
      <c r="T20201" s="6"/>
      <c r="AE20201" s="4"/>
      <c r="AF20201" s="4"/>
      <c r="AG20201" s="6"/>
      <c r="AY20201" s="4"/>
    </row>
    <row r="20202" spans="1:51" customFormat="1" x14ac:dyDescent="0.25">
      <c r="A20202" s="6"/>
      <c r="J20202" s="6"/>
      <c r="M20202" s="7"/>
      <c r="T20202" s="6"/>
      <c r="AE20202" s="4"/>
      <c r="AF20202" s="4"/>
      <c r="AG20202" s="6"/>
      <c r="AY20202" s="4"/>
    </row>
    <row r="20203" spans="1:51" customFormat="1" x14ac:dyDescent="0.25">
      <c r="A20203" s="6"/>
      <c r="J20203" s="6"/>
      <c r="M20203" s="7"/>
      <c r="T20203" s="6"/>
      <c r="AE20203" s="4"/>
      <c r="AF20203" s="4"/>
      <c r="AG20203" s="6"/>
      <c r="AY20203" s="4"/>
    </row>
    <row r="20204" spans="1:51" customFormat="1" x14ac:dyDescent="0.25">
      <c r="A20204" s="6"/>
      <c r="J20204" s="6"/>
      <c r="M20204" s="7"/>
      <c r="T20204" s="6"/>
      <c r="AE20204" s="4"/>
      <c r="AF20204" s="4"/>
      <c r="AG20204" s="6"/>
      <c r="AY20204" s="4"/>
    </row>
    <row r="20205" spans="1:51" customFormat="1" x14ac:dyDescent="0.25">
      <c r="A20205" s="6"/>
      <c r="J20205" s="6"/>
      <c r="M20205" s="7"/>
      <c r="T20205" s="6"/>
      <c r="AE20205" s="4"/>
      <c r="AF20205" s="4"/>
      <c r="AG20205" s="6"/>
      <c r="AY20205" s="4"/>
    </row>
    <row r="20206" spans="1:51" customFormat="1" x14ac:dyDescent="0.25">
      <c r="A20206" s="6"/>
      <c r="J20206" s="6"/>
      <c r="M20206" s="7"/>
      <c r="T20206" s="6"/>
      <c r="AE20206" s="4"/>
      <c r="AF20206" s="4"/>
      <c r="AG20206" s="6"/>
      <c r="AY20206" s="4"/>
    </row>
    <row r="20207" spans="1:51" customFormat="1" x14ac:dyDescent="0.25">
      <c r="A20207" s="6"/>
      <c r="J20207" s="6"/>
      <c r="M20207" s="7"/>
      <c r="T20207" s="6"/>
      <c r="AE20207" s="4"/>
      <c r="AF20207" s="4"/>
      <c r="AG20207" s="6"/>
      <c r="AY20207" s="4"/>
    </row>
    <row r="20208" spans="1:51" customFormat="1" x14ac:dyDescent="0.25">
      <c r="A20208" s="6"/>
      <c r="J20208" s="6"/>
      <c r="M20208" s="7"/>
      <c r="T20208" s="6"/>
      <c r="AE20208" s="4"/>
      <c r="AF20208" s="4"/>
      <c r="AG20208" s="6"/>
      <c r="AY20208" s="4"/>
    </row>
    <row r="20209" spans="1:51" customFormat="1" x14ac:dyDescent="0.25">
      <c r="A20209" s="6"/>
      <c r="J20209" s="6"/>
      <c r="M20209" s="7"/>
      <c r="T20209" s="6"/>
      <c r="AE20209" s="4"/>
      <c r="AF20209" s="4"/>
      <c r="AG20209" s="6"/>
      <c r="AY20209" s="4"/>
    </row>
    <row r="20210" spans="1:51" customFormat="1" x14ac:dyDescent="0.25">
      <c r="A20210" s="6"/>
      <c r="J20210" s="6"/>
      <c r="M20210" s="7"/>
      <c r="T20210" s="6"/>
      <c r="AE20210" s="4"/>
      <c r="AF20210" s="4"/>
      <c r="AG20210" s="6"/>
      <c r="AY20210" s="4"/>
    </row>
    <row r="20211" spans="1:51" customFormat="1" x14ac:dyDescent="0.25">
      <c r="A20211" s="6"/>
      <c r="J20211" s="6"/>
      <c r="M20211" s="7"/>
      <c r="T20211" s="6"/>
      <c r="AE20211" s="4"/>
      <c r="AF20211" s="4"/>
      <c r="AG20211" s="6"/>
      <c r="AY20211" s="4"/>
    </row>
    <row r="20212" spans="1:51" customFormat="1" x14ac:dyDescent="0.25">
      <c r="A20212" s="6"/>
      <c r="J20212" s="6"/>
      <c r="M20212" s="7"/>
      <c r="T20212" s="6"/>
      <c r="AE20212" s="4"/>
      <c r="AF20212" s="4"/>
      <c r="AG20212" s="6"/>
      <c r="AY20212" s="4"/>
    </row>
    <row r="20213" spans="1:51" customFormat="1" x14ac:dyDescent="0.25">
      <c r="A20213" s="6"/>
      <c r="J20213" s="6"/>
      <c r="M20213" s="7"/>
      <c r="T20213" s="6"/>
      <c r="AE20213" s="4"/>
      <c r="AF20213" s="4"/>
      <c r="AG20213" s="6"/>
      <c r="AY20213" s="4"/>
    </row>
    <row r="20214" spans="1:51" customFormat="1" x14ac:dyDescent="0.25">
      <c r="A20214" s="6"/>
      <c r="J20214" s="6"/>
      <c r="M20214" s="7"/>
      <c r="T20214" s="6"/>
      <c r="AE20214" s="4"/>
      <c r="AF20214" s="4"/>
      <c r="AG20214" s="6"/>
      <c r="AY20214" s="4"/>
    </row>
    <row r="20215" spans="1:51" customFormat="1" x14ac:dyDescent="0.25">
      <c r="A20215" s="6"/>
      <c r="J20215" s="6"/>
      <c r="M20215" s="7"/>
      <c r="T20215" s="6"/>
      <c r="AE20215" s="4"/>
      <c r="AF20215" s="4"/>
      <c r="AG20215" s="6"/>
      <c r="AY20215" s="4"/>
    </row>
    <row r="20216" spans="1:51" customFormat="1" x14ac:dyDescent="0.25">
      <c r="A20216" s="6"/>
      <c r="J20216" s="6"/>
      <c r="M20216" s="7"/>
      <c r="T20216" s="6"/>
      <c r="AE20216" s="4"/>
      <c r="AF20216" s="4"/>
      <c r="AG20216" s="6"/>
      <c r="AY20216" s="4"/>
    </row>
    <row r="20217" spans="1:51" customFormat="1" x14ac:dyDescent="0.25">
      <c r="A20217" s="6"/>
      <c r="J20217" s="6"/>
      <c r="M20217" s="7"/>
      <c r="T20217" s="6"/>
      <c r="AE20217" s="4"/>
      <c r="AF20217" s="4"/>
      <c r="AG20217" s="6"/>
      <c r="AY20217" s="4"/>
    </row>
    <row r="20218" spans="1:51" customFormat="1" x14ac:dyDescent="0.25">
      <c r="A20218" s="6"/>
      <c r="J20218" s="6"/>
      <c r="M20218" s="7"/>
      <c r="T20218" s="6"/>
      <c r="AE20218" s="4"/>
      <c r="AF20218" s="4"/>
      <c r="AG20218" s="6"/>
      <c r="AY20218" s="4"/>
    </row>
    <row r="20219" spans="1:51" customFormat="1" x14ac:dyDescent="0.25">
      <c r="A20219" s="6"/>
      <c r="J20219" s="6"/>
      <c r="M20219" s="7"/>
      <c r="T20219" s="6"/>
      <c r="AE20219" s="4"/>
      <c r="AF20219" s="4"/>
      <c r="AG20219" s="6"/>
      <c r="AY20219" s="4"/>
    </row>
    <row r="20220" spans="1:51" customFormat="1" x14ac:dyDescent="0.25">
      <c r="A20220" s="6"/>
      <c r="J20220" s="6"/>
      <c r="M20220" s="7"/>
      <c r="T20220" s="6"/>
      <c r="AE20220" s="4"/>
      <c r="AF20220" s="4"/>
      <c r="AG20220" s="6"/>
      <c r="AY20220" s="4"/>
    </row>
    <row r="20221" spans="1:51" customFormat="1" x14ac:dyDescent="0.25">
      <c r="A20221" s="6"/>
      <c r="J20221" s="6"/>
      <c r="M20221" s="7"/>
      <c r="T20221" s="6"/>
      <c r="AE20221" s="4"/>
      <c r="AF20221" s="4"/>
      <c r="AG20221" s="6"/>
      <c r="AY20221" s="4"/>
    </row>
    <row r="20222" spans="1:51" customFormat="1" x14ac:dyDescent="0.25">
      <c r="A20222" s="6"/>
      <c r="J20222" s="6"/>
      <c r="M20222" s="7"/>
      <c r="T20222" s="6"/>
      <c r="AE20222" s="4"/>
      <c r="AF20222" s="4"/>
      <c r="AG20222" s="6"/>
      <c r="AY20222" s="4"/>
    </row>
    <row r="20223" spans="1:51" customFormat="1" x14ac:dyDescent="0.25">
      <c r="A20223" s="6"/>
      <c r="J20223" s="6"/>
      <c r="M20223" s="7"/>
      <c r="T20223" s="6"/>
      <c r="AE20223" s="4"/>
      <c r="AF20223" s="4"/>
      <c r="AG20223" s="6"/>
      <c r="AY20223" s="4"/>
    </row>
    <row r="20224" spans="1:51" customFormat="1" x14ac:dyDescent="0.25">
      <c r="A20224" s="6"/>
      <c r="J20224" s="6"/>
      <c r="M20224" s="7"/>
      <c r="T20224" s="6"/>
      <c r="AE20224" s="4"/>
      <c r="AF20224" s="4"/>
      <c r="AG20224" s="6"/>
      <c r="AY20224" s="4"/>
    </row>
    <row r="20225" spans="1:51" customFormat="1" x14ac:dyDescent="0.25">
      <c r="A20225" s="6"/>
      <c r="J20225" s="6"/>
      <c r="M20225" s="7"/>
      <c r="T20225" s="6"/>
      <c r="AE20225" s="4"/>
      <c r="AF20225" s="4"/>
      <c r="AG20225" s="6"/>
      <c r="AY20225" s="4"/>
    </row>
    <row r="20226" spans="1:51" customFormat="1" x14ac:dyDescent="0.25">
      <c r="A20226" s="6"/>
      <c r="J20226" s="6"/>
      <c r="M20226" s="7"/>
      <c r="T20226" s="6"/>
      <c r="AE20226" s="4"/>
      <c r="AF20226" s="4"/>
      <c r="AG20226" s="6"/>
      <c r="AY20226" s="4"/>
    </row>
    <row r="20227" spans="1:51" customFormat="1" x14ac:dyDescent="0.25">
      <c r="A20227" s="6"/>
      <c r="J20227" s="6"/>
      <c r="M20227" s="7"/>
      <c r="T20227" s="6"/>
      <c r="AE20227" s="4"/>
      <c r="AF20227" s="4"/>
      <c r="AG20227" s="6"/>
      <c r="AY20227" s="4"/>
    </row>
    <row r="20228" spans="1:51" customFormat="1" x14ac:dyDescent="0.25">
      <c r="A20228" s="6"/>
      <c r="J20228" s="6"/>
      <c r="M20228" s="7"/>
      <c r="T20228" s="6"/>
      <c r="AE20228" s="4"/>
      <c r="AF20228" s="4"/>
      <c r="AG20228" s="6"/>
      <c r="AY20228" s="4"/>
    </row>
    <row r="20229" spans="1:51" customFormat="1" x14ac:dyDescent="0.25">
      <c r="A20229" s="6"/>
      <c r="J20229" s="6"/>
      <c r="M20229" s="7"/>
      <c r="T20229" s="6"/>
      <c r="AE20229" s="4"/>
      <c r="AF20229" s="4"/>
      <c r="AG20229" s="6"/>
      <c r="AY20229" s="4"/>
    </row>
    <row r="20230" spans="1:51" customFormat="1" x14ac:dyDescent="0.25">
      <c r="A20230" s="6"/>
      <c r="J20230" s="6"/>
      <c r="M20230" s="7"/>
      <c r="T20230" s="6"/>
      <c r="AE20230" s="4"/>
      <c r="AF20230" s="4"/>
      <c r="AG20230" s="6"/>
      <c r="AY20230" s="4"/>
    </row>
    <row r="20231" spans="1:51" customFormat="1" x14ac:dyDescent="0.25">
      <c r="A20231" s="6"/>
      <c r="J20231" s="6"/>
      <c r="M20231" s="7"/>
      <c r="T20231" s="6"/>
      <c r="AE20231" s="4"/>
      <c r="AF20231" s="4"/>
      <c r="AG20231" s="6"/>
      <c r="AY20231" s="4"/>
    </row>
    <row r="20232" spans="1:51" customFormat="1" x14ac:dyDescent="0.25">
      <c r="A20232" s="6"/>
      <c r="J20232" s="6"/>
      <c r="M20232" s="7"/>
      <c r="T20232" s="6"/>
      <c r="AE20232" s="4"/>
      <c r="AF20232" s="4"/>
      <c r="AG20232" s="6"/>
      <c r="AY20232" s="4"/>
    </row>
    <row r="20233" spans="1:51" customFormat="1" x14ac:dyDescent="0.25">
      <c r="A20233" s="6"/>
      <c r="J20233" s="6"/>
      <c r="M20233" s="7"/>
      <c r="T20233" s="6"/>
      <c r="AE20233" s="4"/>
      <c r="AF20233" s="4"/>
      <c r="AG20233" s="6"/>
      <c r="AY20233" s="4"/>
    </row>
    <row r="20234" spans="1:51" customFormat="1" x14ac:dyDescent="0.25">
      <c r="A20234" s="6"/>
      <c r="J20234" s="6"/>
      <c r="M20234" s="7"/>
      <c r="T20234" s="6"/>
      <c r="AE20234" s="4"/>
      <c r="AF20234" s="4"/>
      <c r="AG20234" s="6"/>
      <c r="AY20234" s="4"/>
    </row>
    <row r="20235" spans="1:51" customFormat="1" x14ac:dyDescent="0.25">
      <c r="A20235" s="6"/>
      <c r="J20235" s="6"/>
      <c r="M20235" s="7"/>
      <c r="T20235" s="6"/>
      <c r="AE20235" s="4"/>
      <c r="AF20235" s="4"/>
      <c r="AG20235" s="6"/>
      <c r="AY20235" s="4"/>
    </row>
    <row r="20236" spans="1:51" customFormat="1" x14ac:dyDescent="0.25">
      <c r="A20236" s="6"/>
      <c r="J20236" s="6"/>
      <c r="M20236" s="7"/>
      <c r="T20236" s="6"/>
      <c r="AE20236" s="4"/>
      <c r="AF20236" s="4"/>
      <c r="AG20236" s="6"/>
      <c r="AY20236" s="4"/>
    </row>
    <row r="20237" spans="1:51" customFormat="1" x14ac:dyDescent="0.25">
      <c r="A20237" s="6"/>
      <c r="J20237" s="6"/>
      <c r="M20237" s="7"/>
      <c r="T20237" s="6"/>
      <c r="AE20237" s="4"/>
      <c r="AF20237" s="4"/>
      <c r="AG20237" s="6"/>
      <c r="AY20237" s="4"/>
    </row>
    <row r="20238" spans="1:51" customFormat="1" x14ac:dyDescent="0.25">
      <c r="A20238" s="6"/>
      <c r="J20238" s="6"/>
      <c r="M20238" s="7"/>
      <c r="T20238" s="6"/>
      <c r="AE20238" s="4"/>
      <c r="AF20238" s="4"/>
      <c r="AG20238" s="6"/>
      <c r="AY20238" s="4"/>
    </row>
    <row r="20239" spans="1:51" customFormat="1" x14ac:dyDescent="0.25">
      <c r="A20239" s="6"/>
      <c r="J20239" s="6"/>
      <c r="M20239" s="7"/>
      <c r="T20239" s="6"/>
      <c r="AE20239" s="4"/>
      <c r="AF20239" s="4"/>
      <c r="AG20239" s="6"/>
      <c r="AY20239" s="4"/>
    </row>
    <row r="20240" spans="1:51" customFormat="1" x14ac:dyDescent="0.25">
      <c r="A20240" s="6"/>
      <c r="J20240" s="6"/>
      <c r="M20240" s="7"/>
      <c r="T20240" s="6"/>
      <c r="AE20240" s="4"/>
      <c r="AF20240" s="4"/>
      <c r="AG20240" s="6"/>
      <c r="AY20240" s="4"/>
    </row>
    <row r="20241" spans="1:51" customFormat="1" x14ac:dyDescent="0.25">
      <c r="A20241" s="6"/>
      <c r="J20241" s="6"/>
      <c r="M20241" s="7"/>
      <c r="T20241" s="6"/>
      <c r="AE20241" s="4"/>
      <c r="AF20241" s="4"/>
      <c r="AG20241" s="6"/>
      <c r="AY20241" s="4"/>
    </row>
    <row r="20242" spans="1:51" customFormat="1" x14ac:dyDescent="0.25">
      <c r="A20242" s="6"/>
      <c r="J20242" s="6"/>
      <c r="M20242" s="7"/>
      <c r="T20242" s="6"/>
      <c r="AE20242" s="4"/>
      <c r="AF20242" s="4"/>
      <c r="AG20242" s="6"/>
      <c r="AY20242" s="4"/>
    </row>
    <row r="20243" spans="1:51" customFormat="1" x14ac:dyDescent="0.25">
      <c r="A20243" s="6"/>
      <c r="J20243" s="6"/>
      <c r="M20243" s="7"/>
      <c r="T20243" s="6"/>
      <c r="AE20243" s="4"/>
      <c r="AF20243" s="4"/>
      <c r="AG20243" s="6"/>
      <c r="AY20243" s="4"/>
    </row>
    <row r="20244" spans="1:51" customFormat="1" x14ac:dyDescent="0.25">
      <c r="A20244" s="6"/>
      <c r="J20244" s="6"/>
      <c r="M20244" s="7"/>
      <c r="T20244" s="6"/>
      <c r="AE20244" s="4"/>
      <c r="AF20244" s="4"/>
      <c r="AG20244" s="6"/>
      <c r="AY20244" s="4"/>
    </row>
    <row r="20245" spans="1:51" customFormat="1" x14ac:dyDescent="0.25">
      <c r="A20245" s="6"/>
      <c r="J20245" s="6"/>
      <c r="M20245" s="7"/>
      <c r="T20245" s="6"/>
      <c r="AE20245" s="4"/>
      <c r="AF20245" s="4"/>
      <c r="AG20245" s="6"/>
      <c r="AY20245" s="4"/>
    </row>
    <row r="20246" spans="1:51" customFormat="1" x14ac:dyDescent="0.25">
      <c r="A20246" s="6"/>
      <c r="J20246" s="6"/>
      <c r="M20246" s="7"/>
      <c r="T20246" s="6"/>
      <c r="AE20246" s="4"/>
      <c r="AF20246" s="4"/>
      <c r="AG20246" s="6"/>
      <c r="AY20246" s="4"/>
    </row>
    <row r="20247" spans="1:51" customFormat="1" x14ac:dyDescent="0.25">
      <c r="A20247" s="6"/>
      <c r="J20247" s="6"/>
      <c r="M20247" s="7"/>
      <c r="T20247" s="6"/>
      <c r="AE20247" s="4"/>
      <c r="AF20247" s="4"/>
      <c r="AG20247" s="6"/>
      <c r="AY20247" s="4"/>
    </row>
    <row r="20248" spans="1:51" customFormat="1" x14ac:dyDescent="0.25">
      <c r="A20248" s="6"/>
      <c r="J20248" s="6"/>
      <c r="M20248" s="7"/>
      <c r="T20248" s="6"/>
      <c r="AE20248" s="4"/>
      <c r="AF20248" s="4"/>
      <c r="AG20248" s="6"/>
      <c r="AY20248" s="4"/>
    </row>
    <row r="20249" spans="1:51" customFormat="1" x14ac:dyDescent="0.25">
      <c r="A20249" s="6"/>
      <c r="J20249" s="6"/>
      <c r="M20249" s="7"/>
      <c r="T20249" s="6"/>
      <c r="AE20249" s="4"/>
      <c r="AF20249" s="4"/>
      <c r="AG20249" s="6"/>
      <c r="AY20249" s="4"/>
    </row>
    <row r="20250" spans="1:51" customFormat="1" x14ac:dyDescent="0.25">
      <c r="A20250" s="6"/>
      <c r="J20250" s="6"/>
      <c r="M20250" s="7"/>
      <c r="T20250" s="6"/>
      <c r="AE20250" s="4"/>
      <c r="AF20250" s="4"/>
      <c r="AG20250" s="6"/>
      <c r="AY20250" s="4"/>
    </row>
    <row r="20251" spans="1:51" customFormat="1" x14ac:dyDescent="0.25">
      <c r="A20251" s="6"/>
      <c r="J20251" s="6"/>
      <c r="M20251" s="7"/>
      <c r="T20251" s="6"/>
      <c r="AE20251" s="4"/>
      <c r="AF20251" s="4"/>
      <c r="AG20251" s="6"/>
      <c r="AY20251" s="4"/>
    </row>
    <row r="20252" spans="1:51" customFormat="1" x14ac:dyDescent="0.25">
      <c r="A20252" s="6"/>
      <c r="J20252" s="6"/>
      <c r="M20252" s="7"/>
      <c r="T20252" s="6"/>
      <c r="AE20252" s="4"/>
      <c r="AF20252" s="4"/>
      <c r="AG20252" s="6"/>
      <c r="AY20252" s="4"/>
    </row>
    <row r="20253" spans="1:51" customFormat="1" x14ac:dyDescent="0.25">
      <c r="A20253" s="6"/>
      <c r="J20253" s="6"/>
      <c r="M20253" s="7"/>
      <c r="T20253" s="6"/>
      <c r="AE20253" s="4"/>
      <c r="AF20253" s="4"/>
      <c r="AG20253" s="6"/>
      <c r="AY20253" s="4"/>
    </row>
    <row r="20254" spans="1:51" customFormat="1" x14ac:dyDescent="0.25">
      <c r="A20254" s="6"/>
      <c r="J20254" s="6"/>
      <c r="M20254" s="7"/>
      <c r="T20254" s="6"/>
      <c r="AE20254" s="4"/>
      <c r="AF20254" s="4"/>
      <c r="AG20254" s="6"/>
      <c r="AY20254" s="4"/>
    </row>
    <row r="20255" spans="1:51" customFormat="1" x14ac:dyDescent="0.25">
      <c r="A20255" s="6"/>
      <c r="J20255" s="6"/>
      <c r="M20255" s="7"/>
      <c r="T20255" s="6"/>
      <c r="AE20255" s="4"/>
      <c r="AF20255" s="4"/>
      <c r="AG20255" s="6"/>
      <c r="AY20255" s="4"/>
    </row>
    <row r="20256" spans="1:51" customFormat="1" x14ac:dyDescent="0.25">
      <c r="A20256" s="6"/>
      <c r="J20256" s="6"/>
      <c r="M20256" s="7"/>
      <c r="T20256" s="6"/>
      <c r="AE20256" s="4"/>
      <c r="AF20256" s="4"/>
      <c r="AG20256" s="6"/>
      <c r="AY20256" s="4"/>
    </row>
    <row r="20257" spans="1:51" customFormat="1" x14ac:dyDescent="0.25">
      <c r="A20257" s="6"/>
      <c r="J20257" s="6"/>
      <c r="M20257" s="7"/>
      <c r="T20257" s="6"/>
      <c r="AE20257" s="4"/>
      <c r="AF20257" s="4"/>
      <c r="AG20257" s="6"/>
      <c r="AY20257" s="4"/>
    </row>
    <row r="20258" spans="1:51" customFormat="1" x14ac:dyDescent="0.25">
      <c r="A20258" s="6"/>
      <c r="J20258" s="6"/>
      <c r="M20258" s="7"/>
      <c r="T20258" s="6"/>
      <c r="AE20258" s="4"/>
      <c r="AF20258" s="4"/>
      <c r="AG20258" s="6"/>
      <c r="AY20258" s="4"/>
    </row>
    <row r="20259" spans="1:51" customFormat="1" x14ac:dyDescent="0.25">
      <c r="A20259" s="6"/>
      <c r="J20259" s="6"/>
      <c r="M20259" s="7"/>
      <c r="T20259" s="6"/>
      <c r="AE20259" s="4"/>
      <c r="AF20259" s="4"/>
      <c r="AG20259" s="6"/>
      <c r="AY20259" s="4"/>
    </row>
    <row r="20260" spans="1:51" customFormat="1" x14ac:dyDescent="0.25">
      <c r="A20260" s="6"/>
      <c r="J20260" s="6"/>
      <c r="M20260" s="7"/>
      <c r="T20260" s="6"/>
      <c r="AE20260" s="4"/>
      <c r="AF20260" s="4"/>
      <c r="AG20260" s="6"/>
      <c r="AY20260" s="4"/>
    </row>
    <row r="20261" spans="1:51" customFormat="1" x14ac:dyDescent="0.25">
      <c r="A20261" s="6"/>
      <c r="J20261" s="6"/>
      <c r="M20261" s="7"/>
      <c r="T20261" s="6"/>
      <c r="AE20261" s="4"/>
      <c r="AF20261" s="4"/>
      <c r="AG20261" s="6"/>
      <c r="AY20261" s="4"/>
    </row>
    <row r="20262" spans="1:51" customFormat="1" x14ac:dyDescent="0.25">
      <c r="A20262" s="6"/>
      <c r="J20262" s="6"/>
      <c r="M20262" s="7"/>
      <c r="T20262" s="6"/>
      <c r="AE20262" s="4"/>
      <c r="AF20262" s="4"/>
      <c r="AG20262" s="6"/>
      <c r="AY20262" s="4"/>
    </row>
    <row r="20263" spans="1:51" customFormat="1" x14ac:dyDescent="0.25">
      <c r="A20263" s="6"/>
      <c r="J20263" s="6"/>
      <c r="M20263" s="7"/>
      <c r="T20263" s="6"/>
      <c r="AE20263" s="4"/>
      <c r="AF20263" s="4"/>
      <c r="AG20263" s="6"/>
      <c r="AY20263" s="4"/>
    </row>
    <row r="20264" spans="1:51" customFormat="1" x14ac:dyDescent="0.25">
      <c r="A20264" s="6"/>
      <c r="J20264" s="6"/>
      <c r="M20264" s="7"/>
      <c r="T20264" s="6"/>
      <c r="AE20264" s="4"/>
      <c r="AF20264" s="4"/>
      <c r="AG20264" s="6"/>
      <c r="AY20264" s="4"/>
    </row>
    <row r="20265" spans="1:51" customFormat="1" x14ac:dyDescent="0.25">
      <c r="A20265" s="6"/>
      <c r="J20265" s="6"/>
      <c r="M20265" s="7"/>
      <c r="T20265" s="6"/>
      <c r="AE20265" s="4"/>
      <c r="AF20265" s="4"/>
      <c r="AG20265" s="6"/>
      <c r="AY20265" s="4"/>
    </row>
    <row r="20266" spans="1:51" customFormat="1" x14ac:dyDescent="0.25">
      <c r="A20266" s="6"/>
      <c r="J20266" s="6"/>
      <c r="M20266" s="7"/>
      <c r="T20266" s="6"/>
      <c r="AE20266" s="4"/>
      <c r="AF20266" s="4"/>
      <c r="AG20266" s="6"/>
      <c r="AY20266" s="4"/>
    </row>
    <row r="20267" spans="1:51" customFormat="1" x14ac:dyDescent="0.25">
      <c r="A20267" s="6"/>
      <c r="J20267" s="6"/>
      <c r="M20267" s="7"/>
      <c r="T20267" s="6"/>
      <c r="AE20267" s="4"/>
      <c r="AF20267" s="4"/>
      <c r="AG20267" s="6"/>
      <c r="AY20267" s="4"/>
    </row>
    <row r="20268" spans="1:51" customFormat="1" x14ac:dyDescent="0.25">
      <c r="A20268" s="6"/>
      <c r="J20268" s="6"/>
      <c r="M20268" s="7"/>
      <c r="T20268" s="6"/>
      <c r="AE20268" s="4"/>
      <c r="AF20268" s="4"/>
      <c r="AG20268" s="6"/>
      <c r="AY20268" s="4"/>
    </row>
    <row r="20269" spans="1:51" customFormat="1" x14ac:dyDescent="0.25">
      <c r="A20269" s="6"/>
      <c r="J20269" s="6"/>
      <c r="M20269" s="7"/>
      <c r="T20269" s="6"/>
      <c r="AE20269" s="4"/>
      <c r="AF20269" s="4"/>
      <c r="AG20269" s="6"/>
      <c r="AY20269" s="4"/>
    </row>
    <row r="20270" spans="1:51" customFormat="1" x14ac:dyDescent="0.25">
      <c r="A20270" s="6"/>
      <c r="J20270" s="6"/>
      <c r="M20270" s="7"/>
      <c r="T20270" s="6"/>
      <c r="AE20270" s="4"/>
      <c r="AF20270" s="4"/>
      <c r="AG20270" s="6"/>
      <c r="AY20270" s="4"/>
    </row>
    <row r="20271" spans="1:51" customFormat="1" x14ac:dyDescent="0.25">
      <c r="A20271" s="6"/>
      <c r="J20271" s="6"/>
      <c r="M20271" s="7"/>
      <c r="T20271" s="6"/>
      <c r="AE20271" s="4"/>
      <c r="AF20271" s="4"/>
      <c r="AG20271" s="6"/>
      <c r="AY20271" s="4"/>
    </row>
    <row r="20272" spans="1:51" customFormat="1" x14ac:dyDescent="0.25">
      <c r="A20272" s="6"/>
      <c r="J20272" s="6"/>
      <c r="M20272" s="7"/>
      <c r="T20272" s="6"/>
      <c r="AE20272" s="4"/>
      <c r="AF20272" s="4"/>
      <c r="AG20272" s="6"/>
      <c r="AY20272" s="4"/>
    </row>
    <row r="20273" spans="1:51" customFormat="1" x14ac:dyDescent="0.25">
      <c r="A20273" s="6"/>
      <c r="J20273" s="6"/>
      <c r="M20273" s="7"/>
      <c r="T20273" s="6"/>
      <c r="AE20273" s="4"/>
      <c r="AF20273" s="4"/>
      <c r="AG20273" s="6"/>
      <c r="AY20273" s="4"/>
    </row>
    <row r="20274" spans="1:51" customFormat="1" x14ac:dyDescent="0.25">
      <c r="A20274" s="6"/>
      <c r="J20274" s="6"/>
      <c r="M20274" s="7"/>
      <c r="T20274" s="6"/>
      <c r="AE20274" s="4"/>
      <c r="AF20274" s="4"/>
      <c r="AG20274" s="6"/>
      <c r="AY20274" s="4"/>
    </row>
    <row r="20275" spans="1:51" customFormat="1" x14ac:dyDescent="0.25">
      <c r="A20275" s="6"/>
      <c r="J20275" s="6"/>
      <c r="M20275" s="7"/>
      <c r="T20275" s="6"/>
      <c r="AE20275" s="4"/>
      <c r="AF20275" s="4"/>
      <c r="AG20275" s="6"/>
      <c r="AY20275" s="4"/>
    </row>
    <row r="20276" spans="1:51" customFormat="1" x14ac:dyDescent="0.25">
      <c r="A20276" s="6"/>
      <c r="J20276" s="6"/>
      <c r="M20276" s="7"/>
      <c r="T20276" s="6"/>
      <c r="AE20276" s="4"/>
      <c r="AF20276" s="4"/>
      <c r="AG20276" s="6"/>
      <c r="AY20276" s="4"/>
    </row>
    <row r="20277" spans="1:51" customFormat="1" x14ac:dyDescent="0.25">
      <c r="A20277" s="6"/>
      <c r="J20277" s="6"/>
      <c r="M20277" s="7"/>
      <c r="T20277" s="6"/>
      <c r="AE20277" s="4"/>
      <c r="AF20277" s="4"/>
      <c r="AG20277" s="6"/>
      <c r="AY20277" s="4"/>
    </row>
    <row r="20278" spans="1:51" customFormat="1" x14ac:dyDescent="0.25">
      <c r="A20278" s="6"/>
      <c r="J20278" s="6"/>
      <c r="M20278" s="7"/>
      <c r="T20278" s="6"/>
      <c r="AE20278" s="4"/>
      <c r="AF20278" s="4"/>
      <c r="AG20278" s="6"/>
      <c r="AY20278" s="4"/>
    </row>
    <row r="20279" spans="1:51" customFormat="1" x14ac:dyDescent="0.25">
      <c r="A20279" s="6"/>
      <c r="J20279" s="6"/>
      <c r="M20279" s="7"/>
      <c r="T20279" s="6"/>
      <c r="AE20279" s="4"/>
      <c r="AF20279" s="4"/>
      <c r="AG20279" s="6"/>
      <c r="AY20279" s="4"/>
    </row>
    <row r="20280" spans="1:51" customFormat="1" x14ac:dyDescent="0.25">
      <c r="A20280" s="6"/>
      <c r="J20280" s="6"/>
      <c r="M20280" s="7"/>
      <c r="T20280" s="6"/>
      <c r="AE20280" s="4"/>
      <c r="AF20280" s="4"/>
      <c r="AG20280" s="6"/>
      <c r="AY20280" s="4"/>
    </row>
    <row r="20281" spans="1:51" customFormat="1" x14ac:dyDescent="0.25">
      <c r="A20281" s="6"/>
      <c r="J20281" s="6"/>
      <c r="M20281" s="7"/>
      <c r="T20281" s="6"/>
      <c r="AE20281" s="4"/>
      <c r="AF20281" s="4"/>
      <c r="AG20281" s="6"/>
      <c r="AY20281" s="4"/>
    </row>
    <row r="20282" spans="1:51" customFormat="1" x14ac:dyDescent="0.25">
      <c r="A20282" s="6"/>
      <c r="J20282" s="6"/>
      <c r="M20282" s="7"/>
      <c r="T20282" s="6"/>
      <c r="AE20282" s="4"/>
      <c r="AF20282" s="4"/>
      <c r="AG20282" s="6"/>
      <c r="AY20282" s="4"/>
    </row>
    <row r="20283" spans="1:51" customFormat="1" x14ac:dyDescent="0.25">
      <c r="A20283" s="6"/>
      <c r="J20283" s="6"/>
      <c r="M20283" s="7"/>
      <c r="T20283" s="6"/>
      <c r="AE20283" s="4"/>
      <c r="AF20283" s="4"/>
      <c r="AG20283" s="6"/>
      <c r="AY20283" s="4"/>
    </row>
    <row r="20284" spans="1:51" customFormat="1" x14ac:dyDescent="0.25">
      <c r="A20284" s="6"/>
      <c r="J20284" s="6"/>
      <c r="M20284" s="7"/>
      <c r="T20284" s="6"/>
      <c r="AE20284" s="4"/>
      <c r="AF20284" s="4"/>
      <c r="AG20284" s="6"/>
      <c r="AY20284" s="4"/>
    </row>
    <row r="20285" spans="1:51" customFormat="1" x14ac:dyDescent="0.25">
      <c r="A20285" s="6"/>
      <c r="J20285" s="6"/>
      <c r="M20285" s="7"/>
      <c r="T20285" s="6"/>
      <c r="AE20285" s="4"/>
      <c r="AF20285" s="4"/>
      <c r="AG20285" s="6"/>
      <c r="AY20285" s="4"/>
    </row>
    <row r="20286" spans="1:51" customFormat="1" x14ac:dyDescent="0.25">
      <c r="A20286" s="6"/>
      <c r="J20286" s="6"/>
      <c r="M20286" s="7"/>
      <c r="T20286" s="6"/>
      <c r="AE20286" s="4"/>
      <c r="AF20286" s="4"/>
      <c r="AG20286" s="6"/>
      <c r="AY20286" s="4"/>
    </row>
    <row r="20287" spans="1:51" customFormat="1" x14ac:dyDescent="0.25">
      <c r="A20287" s="6"/>
      <c r="J20287" s="6"/>
      <c r="M20287" s="7"/>
      <c r="T20287" s="6"/>
      <c r="AE20287" s="4"/>
      <c r="AF20287" s="4"/>
      <c r="AG20287" s="6"/>
      <c r="AY20287" s="4"/>
    </row>
    <row r="20288" spans="1:51" customFormat="1" x14ac:dyDescent="0.25">
      <c r="A20288" s="6"/>
      <c r="J20288" s="6"/>
      <c r="M20288" s="7"/>
      <c r="T20288" s="6"/>
      <c r="AE20288" s="4"/>
      <c r="AF20288" s="4"/>
      <c r="AG20288" s="6"/>
      <c r="AY20288" s="4"/>
    </row>
    <row r="20289" spans="1:51" customFormat="1" x14ac:dyDescent="0.25">
      <c r="A20289" s="6"/>
      <c r="J20289" s="6"/>
      <c r="M20289" s="7"/>
      <c r="T20289" s="6"/>
      <c r="AE20289" s="4"/>
      <c r="AF20289" s="4"/>
      <c r="AG20289" s="6"/>
      <c r="AY20289" s="4"/>
    </row>
    <row r="20290" spans="1:51" customFormat="1" x14ac:dyDescent="0.25">
      <c r="A20290" s="6"/>
      <c r="J20290" s="6"/>
      <c r="M20290" s="7"/>
      <c r="T20290" s="6"/>
      <c r="AE20290" s="4"/>
      <c r="AF20290" s="4"/>
      <c r="AG20290" s="6"/>
      <c r="AY20290" s="4"/>
    </row>
    <row r="20291" spans="1:51" customFormat="1" x14ac:dyDescent="0.25">
      <c r="A20291" s="6"/>
      <c r="J20291" s="6"/>
      <c r="M20291" s="7"/>
      <c r="T20291" s="6"/>
      <c r="AE20291" s="4"/>
      <c r="AF20291" s="4"/>
      <c r="AG20291" s="6"/>
      <c r="AY20291" s="4"/>
    </row>
    <row r="20292" spans="1:51" customFormat="1" x14ac:dyDescent="0.25">
      <c r="A20292" s="6"/>
      <c r="J20292" s="6"/>
      <c r="M20292" s="7"/>
      <c r="T20292" s="6"/>
      <c r="AE20292" s="4"/>
      <c r="AF20292" s="4"/>
      <c r="AG20292" s="6"/>
      <c r="AY20292" s="4"/>
    </row>
    <row r="20293" spans="1:51" customFormat="1" x14ac:dyDescent="0.25">
      <c r="A20293" s="6"/>
      <c r="J20293" s="6"/>
      <c r="M20293" s="7"/>
      <c r="T20293" s="6"/>
      <c r="AE20293" s="4"/>
      <c r="AF20293" s="4"/>
      <c r="AG20293" s="6"/>
      <c r="AY20293" s="4"/>
    </row>
    <row r="20294" spans="1:51" customFormat="1" x14ac:dyDescent="0.25">
      <c r="A20294" s="6"/>
      <c r="J20294" s="6"/>
      <c r="M20294" s="7"/>
      <c r="T20294" s="6"/>
      <c r="AE20294" s="4"/>
      <c r="AF20294" s="4"/>
      <c r="AG20294" s="6"/>
      <c r="AY20294" s="4"/>
    </row>
    <row r="20295" spans="1:51" customFormat="1" x14ac:dyDescent="0.25">
      <c r="A20295" s="6"/>
      <c r="J20295" s="6"/>
      <c r="M20295" s="7"/>
      <c r="T20295" s="6"/>
      <c r="AE20295" s="4"/>
      <c r="AF20295" s="4"/>
      <c r="AG20295" s="6"/>
      <c r="AY20295" s="4"/>
    </row>
    <row r="20296" spans="1:51" customFormat="1" x14ac:dyDescent="0.25">
      <c r="A20296" s="6"/>
      <c r="J20296" s="6"/>
      <c r="M20296" s="7"/>
      <c r="T20296" s="6"/>
      <c r="AE20296" s="4"/>
      <c r="AF20296" s="4"/>
      <c r="AG20296" s="6"/>
      <c r="AY20296" s="4"/>
    </row>
    <row r="20297" spans="1:51" customFormat="1" x14ac:dyDescent="0.25">
      <c r="A20297" s="6"/>
      <c r="J20297" s="6"/>
      <c r="M20297" s="7"/>
      <c r="T20297" s="6"/>
      <c r="AE20297" s="4"/>
      <c r="AF20297" s="4"/>
      <c r="AG20297" s="6"/>
      <c r="AY20297" s="4"/>
    </row>
    <row r="20298" spans="1:51" customFormat="1" x14ac:dyDescent="0.25">
      <c r="A20298" s="6"/>
      <c r="J20298" s="6"/>
      <c r="M20298" s="7"/>
      <c r="T20298" s="6"/>
      <c r="AE20298" s="4"/>
      <c r="AF20298" s="4"/>
      <c r="AG20298" s="6"/>
      <c r="AY20298" s="4"/>
    </row>
    <row r="20299" spans="1:51" customFormat="1" x14ac:dyDescent="0.25">
      <c r="A20299" s="6"/>
      <c r="J20299" s="6"/>
      <c r="M20299" s="7"/>
      <c r="T20299" s="6"/>
      <c r="AE20299" s="4"/>
      <c r="AF20299" s="4"/>
      <c r="AG20299" s="6"/>
      <c r="AY20299" s="4"/>
    </row>
    <row r="20300" spans="1:51" customFormat="1" x14ac:dyDescent="0.25">
      <c r="A20300" s="6"/>
      <c r="J20300" s="6"/>
      <c r="M20300" s="7"/>
      <c r="T20300" s="6"/>
      <c r="AE20300" s="4"/>
      <c r="AF20300" s="4"/>
      <c r="AG20300" s="6"/>
      <c r="AY20300" s="4"/>
    </row>
    <row r="20301" spans="1:51" customFormat="1" x14ac:dyDescent="0.25">
      <c r="A20301" s="6"/>
      <c r="J20301" s="6"/>
      <c r="M20301" s="7"/>
      <c r="T20301" s="6"/>
      <c r="AE20301" s="4"/>
      <c r="AF20301" s="4"/>
      <c r="AG20301" s="6"/>
      <c r="AY20301" s="4"/>
    </row>
    <row r="20302" spans="1:51" customFormat="1" x14ac:dyDescent="0.25">
      <c r="A20302" s="6"/>
      <c r="J20302" s="6"/>
      <c r="M20302" s="7"/>
      <c r="T20302" s="6"/>
      <c r="AE20302" s="4"/>
      <c r="AF20302" s="4"/>
      <c r="AG20302" s="6"/>
      <c r="AY20302" s="4"/>
    </row>
    <row r="20303" spans="1:51" customFormat="1" x14ac:dyDescent="0.25">
      <c r="A20303" s="6"/>
      <c r="J20303" s="6"/>
      <c r="M20303" s="7"/>
      <c r="T20303" s="6"/>
      <c r="AE20303" s="4"/>
      <c r="AF20303" s="4"/>
      <c r="AG20303" s="6"/>
      <c r="AY20303" s="4"/>
    </row>
    <row r="20304" spans="1:51" customFormat="1" x14ac:dyDescent="0.25">
      <c r="A20304" s="6"/>
      <c r="J20304" s="6"/>
      <c r="M20304" s="7"/>
      <c r="T20304" s="6"/>
      <c r="AE20304" s="4"/>
      <c r="AF20304" s="4"/>
      <c r="AG20304" s="6"/>
      <c r="AY20304" s="4"/>
    </row>
    <row r="20305" spans="1:51" customFormat="1" x14ac:dyDescent="0.25">
      <c r="A20305" s="6"/>
      <c r="J20305" s="6"/>
      <c r="M20305" s="7"/>
      <c r="T20305" s="6"/>
      <c r="AE20305" s="4"/>
      <c r="AF20305" s="4"/>
      <c r="AG20305" s="6"/>
      <c r="AY20305" s="4"/>
    </row>
    <row r="20306" spans="1:51" customFormat="1" x14ac:dyDescent="0.25">
      <c r="A20306" s="6"/>
      <c r="J20306" s="6"/>
      <c r="M20306" s="7"/>
      <c r="T20306" s="6"/>
      <c r="AE20306" s="4"/>
      <c r="AF20306" s="4"/>
      <c r="AG20306" s="6"/>
      <c r="AY20306" s="4"/>
    </row>
    <row r="20307" spans="1:51" customFormat="1" x14ac:dyDescent="0.25">
      <c r="A20307" s="6"/>
      <c r="J20307" s="6"/>
      <c r="M20307" s="7"/>
      <c r="T20307" s="6"/>
      <c r="AE20307" s="4"/>
      <c r="AF20307" s="4"/>
      <c r="AG20307" s="6"/>
      <c r="AY20307" s="4"/>
    </row>
    <row r="20308" spans="1:51" customFormat="1" x14ac:dyDescent="0.25">
      <c r="A20308" s="6"/>
      <c r="J20308" s="6"/>
      <c r="M20308" s="7"/>
      <c r="T20308" s="6"/>
      <c r="AE20308" s="4"/>
      <c r="AF20308" s="4"/>
      <c r="AG20308" s="6"/>
      <c r="AY20308" s="4"/>
    </row>
    <row r="20309" spans="1:51" customFormat="1" x14ac:dyDescent="0.25">
      <c r="A20309" s="6"/>
      <c r="J20309" s="6"/>
      <c r="M20309" s="7"/>
      <c r="T20309" s="6"/>
      <c r="AE20309" s="4"/>
      <c r="AF20309" s="4"/>
      <c r="AG20309" s="6"/>
      <c r="AY20309" s="4"/>
    </row>
    <row r="20310" spans="1:51" customFormat="1" x14ac:dyDescent="0.25">
      <c r="A20310" s="6"/>
      <c r="J20310" s="6"/>
      <c r="M20310" s="7"/>
      <c r="T20310" s="6"/>
      <c r="AE20310" s="4"/>
      <c r="AF20310" s="4"/>
      <c r="AG20310" s="6"/>
      <c r="AY20310" s="4"/>
    </row>
    <row r="20311" spans="1:51" customFormat="1" x14ac:dyDescent="0.25">
      <c r="A20311" s="6"/>
      <c r="J20311" s="6"/>
      <c r="M20311" s="7"/>
      <c r="T20311" s="6"/>
      <c r="AE20311" s="4"/>
      <c r="AF20311" s="4"/>
      <c r="AG20311" s="6"/>
      <c r="AY20311" s="4"/>
    </row>
    <row r="20312" spans="1:51" customFormat="1" x14ac:dyDescent="0.25">
      <c r="A20312" s="6"/>
      <c r="J20312" s="6"/>
      <c r="M20312" s="7"/>
      <c r="T20312" s="6"/>
      <c r="AE20312" s="4"/>
      <c r="AF20312" s="4"/>
      <c r="AG20312" s="6"/>
      <c r="AY20312" s="4"/>
    </row>
    <row r="20313" spans="1:51" customFormat="1" x14ac:dyDescent="0.25">
      <c r="A20313" s="6"/>
      <c r="J20313" s="6"/>
      <c r="M20313" s="7"/>
      <c r="T20313" s="6"/>
      <c r="AE20313" s="4"/>
      <c r="AF20313" s="4"/>
      <c r="AG20313" s="6"/>
      <c r="AY20313" s="4"/>
    </row>
    <row r="20314" spans="1:51" customFormat="1" x14ac:dyDescent="0.25">
      <c r="A20314" s="6"/>
      <c r="J20314" s="6"/>
      <c r="M20314" s="7"/>
      <c r="T20314" s="6"/>
      <c r="AE20314" s="4"/>
      <c r="AF20314" s="4"/>
      <c r="AG20314" s="6"/>
      <c r="AY20314" s="4"/>
    </row>
    <row r="20315" spans="1:51" customFormat="1" x14ac:dyDescent="0.25">
      <c r="A20315" s="6"/>
      <c r="J20315" s="6"/>
      <c r="M20315" s="7"/>
      <c r="T20315" s="6"/>
      <c r="AE20315" s="4"/>
      <c r="AF20315" s="4"/>
      <c r="AG20315" s="6"/>
      <c r="AY20315" s="4"/>
    </row>
    <row r="20316" spans="1:51" customFormat="1" x14ac:dyDescent="0.25">
      <c r="A20316" s="6"/>
      <c r="J20316" s="6"/>
      <c r="M20316" s="7"/>
      <c r="T20316" s="6"/>
      <c r="AE20316" s="4"/>
      <c r="AF20316" s="4"/>
      <c r="AG20316" s="6"/>
      <c r="AY20316" s="4"/>
    </row>
    <row r="20317" spans="1:51" customFormat="1" x14ac:dyDescent="0.25">
      <c r="A20317" s="6"/>
      <c r="J20317" s="6"/>
      <c r="M20317" s="7"/>
      <c r="T20317" s="6"/>
      <c r="AE20317" s="4"/>
      <c r="AF20317" s="4"/>
      <c r="AG20317" s="6"/>
      <c r="AY20317" s="4"/>
    </row>
    <row r="20318" spans="1:51" customFormat="1" x14ac:dyDescent="0.25">
      <c r="A20318" s="6"/>
      <c r="J20318" s="6"/>
      <c r="M20318" s="7"/>
      <c r="T20318" s="6"/>
      <c r="AE20318" s="4"/>
      <c r="AF20318" s="4"/>
      <c r="AG20318" s="6"/>
      <c r="AY20318" s="4"/>
    </row>
    <row r="20319" spans="1:51" customFormat="1" x14ac:dyDescent="0.25">
      <c r="A20319" s="6"/>
      <c r="J20319" s="6"/>
      <c r="M20319" s="7"/>
      <c r="T20319" s="6"/>
      <c r="AE20319" s="4"/>
      <c r="AF20319" s="4"/>
      <c r="AG20319" s="6"/>
      <c r="AY20319" s="4"/>
    </row>
    <row r="20320" spans="1:51" customFormat="1" x14ac:dyDescent="0.25">
      <c r="A20320" s="6"/>
      <c r="J20320" s="6"/>
      <c r="M20320" s="7"/>
      <c r="T20320" s="6"/>
      <c r="AE20320" s="4"/>
      <c r="AF20320" s="4"/>
      <c r="AG20320" s="6"/>
      <c r="AY20320" s="4"/>
    </row>
    <row r="20321" spans="1:51" customFormat="1" x14ac:dyDescent="0.25">
      <c r="A20321" s="6"/>
      <c r="J20321" s="6"/>
      <c r="M20321" s="7"/>
      <c r="T20321" s="6"/>
      <c r="AE20321" s="4"/>
      <c r="AF20321" s="4"/>
      <c r="AG20321" s="6"/>
      <c r="AY20321" s="4"/>
    </row>
    <row r="20322" spans="1:51" customFormat="1" x14ac:dyDescent="0.25">
      <c r="A20322" s="6"/>
      <c r="J20322" s="6"/>
      <c r="M20322" s="7"/>
      <c r="T20322" s="6"/>
      <c r="AE20322" s="4"/>
      <c r="AF20322" s="4"/>
      <c r="AG20322" s="6"/>
      <c r="AY20322" s="4"/>
    </row>
    <row r="20323" spans="1:51" customFormat="1" x14ac:dyDescent="0.25">
      <c r="A20323" s="6"/>
      <c r="J20323" s="6"/>
      <c r="M20323" s="7"/>
      <c r="T20323" s="6"/>
      <c r="AE20323" s="4"/>
      <c r="AF20323" s="4"/>
      <c r="AG20323" s="6"/>
      <c r="AY20323" s="4"/>
    </row>
    <row r="20324" spans="1:51" customFormat="1" x14ac:dyDescent="0.25">
      <c r="A20324" s="6"/>
      <c r="J20324" s="6"/>
      <c r="M20324" s="7"/>
      <c r="T20324" s="6"/>
      <c r="AE20324" s="4"/>
      <c r="AF20324" s="4"/>
      <c r="AG20324" s="6"/>
      <c r="AY20324" s="4"/>
    </row>
    <row r="20325" spans="1:51" customFormat="1" x14ac:dyDescent="0.25">
      <c r="A20325" s="6"/>
      <c r="J20325" s="6"/>
      <c r="M20325" s="7"/>
      <c r="T20325" s="6"/>
      <c r="AE20325" s="4"/>
      <c r="AF20325" s="4"/>
      <c r="AG20325" s="6"/>
      <c r="AY20325" s="4"/>
    </row>
    <row r="20326" spans="1:51" customFormat="1" x14ac:dyDescent="0.25">
      <c r="A20326" s="6"/>
      <c r="J20326" s="6"/>
      <c r="M20326" s="7"/>
      <c r="T20326" s="6"/>
      <c r="AE20326" s="4"/>
      <c r="AF20326" s="4"/>
      <c r="AG20326" s="6"/>
      <c r="AY20326" s="4"/>
    </row>
    <row r="20327" spans="1:51" customFormat="1" x14ac:dyDescent="0.25">
      <c r="A20327" s="6"/>
      <c r="J20327" s="6"/>
      <c r="M20327" s="7"/>
      <c r="T20327" s="6"/>
      <c r="AE20327" s="4"/>
      <c r="AF20327" s="4"/>
      <c r="AG20327" s="6"/>
      <c r="AY20327" s="4"/>
    </row>
    <row r="20328" spans="1:51" customFormat="1" x14ac:dyDescent="0.25">
      <c r="A20328" s="6"/>
      <c r="J20328" s="6"/>
      <c r="M20328" s="7"/>
      <c r="T20328" s="6"/>
      <c r="AE20328" s="4"/>
      <c r="AF20328" s="4"/>
      <c r="AG20328" s="6"/>
      <c r="AY20328" s="4"/>
    </row>
    <row r="20329" spans="1:51" customFormat="1" x14ac:dyDescent="0.25">
      <c r="A20329" s="6"/>
      <c r="J20329" s="6"/>
      <c r="M20329" s="7"/>
      <c r="T20329" s="6"/>
      <c r="AE20329" s="4"/>
      <c r="AF20329" s="4"/>
      <c r="AG20329" s="6"/>
      <c r="AY20329" s="4"/>
    </row>
    <row r="20330" spans="1:51" customFormat="1" x14ac:dyDescent="0.25">
      <c r="A20330" s="6"/>
      <c r="J20330" s="6"/>
      <c r="M20330" s="7"/>
      <c r="T20330" s="6"/>
      <c r="AE20330" s="4"/>
      <c r="AF20330" s="4"/>
      <c r="AG20330" s="6"/>
      <c r="AY20330" s="4"/>
    </row>
    <row r="20331" spans="1:51" customFormat="1" x14ac:dyDescent="0.25">
      <c r="A20331" s="6"/>
      <c r="J20331" s="6"/>
      <c r="M20331" s="7"/>
      <c r="T20331" s="6"/>
      <c r="AE20331" s="4"/>
      <c r="AF20331" s="4"/>
      <c r="AG20331" s="6"/>
      <c r="AY20331" s="4"/>
    </row>
    <row r="20332" spans="1:51" customFormat="1" x14ac:dyDescent="0.25">
      <c r="A20332" s="6"/>
      <c r="J20332" s="6"/>
      <c r="M20332" s="7"/>
      <c r="T20332" s="6"/>
      <c r="AE20332" s="4"/>
      <c r="AF20332" s="4"/>
      <c r="AG20332" s="6"/>
      <c r="AY20332" s="4"/>
    </row>
    <row r="20333" spans="1:51" customFormat="1" x14ac:dyDescent="0.25">
      <c r="A20333" s="6"/>
      <c r="J20333" s="6"/>
      <c r="M20333" s="7"/>
      <c r="T20333" s="6"/>
      <c r="AE20333" s="4"/>
      <c r="AF20333" s="4"/>
      <c r="AG20333" s="6"/>
      <c r="AY20333" s="4"/>
    </row>
    <row r="20334" spans="1:51" customFormat="1" x14ac:dyDescent="0.25">
      <c r="A20334" s="6"/>
      <c r="J20334" s="6"/>
      <c r="M20334" s="7"/>
      <c r="T20334" s="6"/>
      <c r="AE20334" s="4"/>
      <c r="AF20334" s="4"/>
      <c r="AG20334" s="6"/>
      <c r="AY20334" s="4"/>
    </row>
    <row r="20335" spans="1:51" customFormat="1" x14ac:dyDescent="0.25">
      <c r="A20335" s="6"/>
      <c r="J20335" s="6"/>
      <c r="M20335" s="7"/>
      <c r="T20335" s="6"/>
      <c r="AE20335" s="4"/>
      <c r="AF20335" s="4"/>
      <c r="AG20335" s="6"/>
      <c r="AY20335" s="4"/>
    </row>
    <row r="20336" spans="1:51" customFormat="1" x14ac:dyDescent="0.25">
      <c r="A20336" s="6"/>
      <c r="J20336" s="6"/>
      <c r="M20336" s="7"/>
      <c r="T20336" s="6"/>
      <c r="AE20336" s="4"/>
      <c r="AF20336" s="4"/>
      <c r="AG20336" s="6"/>
      <c r="AY20336" s="4"/>
    </row>
    <row r="20337" spans="1:51" customFormat="1" x14ac:dyDescent="0.25">
      <c r="A20337" s="6"/>
      <c r="J20337" s="6"/>
      <c r="M20337" s="7"/>
      <c r="T20337" s="6"/>
      <c r="AE20337" s="4"/>
      <c r="AF20337" s="4"/>
      <c r="AG20337" s="6"/>
      <c r="AY20337" s="4"/>
    </row>
    <row r="20338" spans="1:51" customFormat="1" x14ac:dyDescent="0.25">
      <c r="A20338" s="6"/>
      <c r="J20338" s="6"/>
      <c r="M20338" s="7"/>
      <c r="T20338" s="6"/>
      <c r="AE20338" s="4"/>
      <c r="AF20338" s="4"/>
      <c r="AG20338" s="6"/>
      <c r="AY20338" s="4"/>
    </row>
    <row r="20339" spans="1:51" customFormat="1" x14ac:dyDescent="0.25">
      <c r="A20339" s="6"/>
      <c r="J20339" s="6"/>
      <c r="M20339" s="7"/>
      <c r="T20339" s="6"/>
      <c r="AE20339" s="4"/>
      <c r="AF20339" s="4"/>
      <c r="AG20339" s="6"/>
      <c r="AY20339" s="4"/>
    </row>
    <row r="20340" spans="1:51" customFormat="1" x14ac:dyDescent="0.25">
      <c r="A20340" s="6"/>
      <c r="J20340" s="6"/>
      <c r="M20340" s="7"/>
      <c r="T20340" s="6"/>
      <c r="AE20340" s="4"/>
      <c r="AF20340" s="4"/>
      <c r="AG20340" s="6"/>
      <c r="AY20340" s="4"/>
    </row>
    <row r="20341" spans="1:51" customFormat="1" x14ac:dyDescent="0.25">
      <c r="A20341" s="6"/>
      <c r="J20341" s="6"/>
      <c r="M20341" s="7"/>
      <c r="T20341" s="6"/>
      <c r="AE20341" s="4"/>
      <c r="AF20341" s="4"/>
      <c r="AG20341" s="6"/>
      <c r="AY20341" s="4"/>
    </row>
    <row r="20342" spans="1:51" customFormat="1" x14ac:dyDescent="0.25">
      <c r="A20342" s="6"/>
      <c r="J20342" s="6"/>
      <c r="M20342" s="7"/>
      <c r="T20342" s="6"/>
      <c r="AE20342" s="4"/>
      <c r="AF20342" s="4"/>
      <c r="AG20342" s="6"/>
      <c r="AY20342" s="4"/>
    </row>
    <row r="20343" spans="1:51" customFormat="1" x14ac:dyDescent="0.25">
      <c r="A20343" s="6"/>
      <c r="J20343" s="6"/>
      <c r="M20343" s="7"/>
      <c r="T20343" s="6"/>
      <c r="AE20343" s="4"/>
      <c r="AF20343" s="4"/>
      <c r="AG20343" s="6"/>
      <c r="AY20343" s="4"/>
    </row>
    <row r="20344" spans="1:51" customFormat="1" x14ac:dyDescent="0.25">
      <c r="A20344" s="6"/>
      <c r="J20344" s="6"/>
      <c r="M20344" s="7"/>
      <c r="T20344" s="6"/>
      <c r="AE20344" s="4"/>
      <c r="AF20344" s="4"/>
      <c r="AG20344" s="6"/>
      <c r="AY20344" s="4"/>
    </row>
    <row r="20345" spans="1:51" customFormat="1" x14ac:dyDescent="0.25">
      <c r="A20345" s="6"/>
      <c r="J20345" s="6"/>
      <c r="M20345" s="7"/>
      <c r="T20345" s="6"/>
      <c r="AE20345" s="4"/>
      <c r="AF20345" s="4"/>
      <c r="AG20345" s="6"/>
      <c r="AY20345" s="4"/>
    </row>
    <row r="20346" spans="1:51" customFormat="1" x14ac:dyDescent="0.25">
      <c r="A20346" s="6"/>
      <c r="J20346" s="6"/>
      <c r="M20346" s="7"/>
      <c r="T20346" s="6"/>
      <c r="AE20346" s="4"/>
      <c r="AF20346" s="4"/>
      <c r="AG20346" s="6"/>
      <c r="AY20346" s="4"/>
    </row>
    <row r="20347" spans="1:51" customFormat="1" x14ac:dyDescent="0.25">
      <c r="A20347" s="6"/>
      <c r="J20347" s="6"/>
      <c r="M20347" s="7"/>
      <c r="T20347" s="6"/>
      <c r="AE20347" s="4"/>
      <c r="AF20347" s="4"/>
      <c r="AG20347" s="6"/>
      <c r="AY20347" s="4"/>
    </row>
    <row r="20348" spans="1:51" customFormat="1" x14ac:dyDescent="0.25">
      <c r="A20348" s="6"/>
      <c r="J20348" s="6"/>
      <c r="M20348" s="7"/>
      <c r="T20348" s="6"/>
      <c r="AE20348" s="4"/>
      <c r="AF20348" s="4"/>
      <c r="AG20348" s="6"/>
      <c r="AY20348" s="4"/>
    </row>
    <row r="20349" spans="1:51" customFormat="1" x14ac:dyDescent="0.25">
      <c r="A20349" s="6"/>
      <c r="J20349" s="6"/>
      <c r="M20349" s="7"/>
      <c r="T20349" s="6"/>
      <c r="AE20349" s="4"/>
      <c r="AF20349" s="4"/>
      <c r="AG20349" s="6"/>
      <c r="AY20349" s="4"/>
    </row>
    <row r="20350" spans="1:51" customFormat="1" x14ac:dyDescent="0.25">
      <c r="A20350" s="6"/>
      <c r="J20350" s="6"/>
      <c r="M20350" s="7"/>
      <c r="T20350" s="6"/>
      <c r="AE20350" s="4"/>
      <c r="AF20350" s="4"/>
      <c r="AG20350" s="6"/>
      <c r="AY20350" s="4"/>
    </row>
    <row r="20351" spans="1:51" customFormat="1" x14ac:dyDescent="0.25">
      <c r="A20351" s="6"/>
      <c r="J20351" s="6"/>
      <c r="M20351" s="7"/>
      <c r="T20351" s="6"/>
      <c r="AE20351" s="4"/>
      <c r="AF20351" s="4"/>
      <c r="AG20351" s="6"/>
      <c r="AY20351" s="4"/>
    </row>
    <row r="20352" spans="1:51" customFormat="1" x14ac:dyDescent="0.25">
      <c r="A20352" s="6"/>
      <c r="J20352" s="6"/>
      <c r="M20352" s="7"/>
      <c r="T20352" s="6"/>
      <c r="AE20352" s="4"/>
      <c r="AF20352" s="4"/>
      <c r="AG20352" s="6"/>
      <c r="AY20352" s="4"/>
    </row>
    <row r="20353" spans="1:51" customFormat="1" x14ac:dyDescent="0.25">
      <c r="A20353" s="6"/>
      <c r="J20353" s="6"/>
      <c r="M20353" s="7"/>
      <c r="T20353" s="6"/>
      <c r="AE20353" s="4"/>
      <c r="AF20353" s="4"/>
      <c r="AG20353" s="6"/>
      <c r="AY20353" s="4"/>
    </row>
    <row r="20354" spans="1:51" customFormat="1" x14ac:dyDescent="0.25">
      <c r="A20354" s="6"/>
      <c r="J20354" s="6"/>
      <c r="M20354" s="7"/>
      <c r="T20354" s="6"/>
      <c r="AE20354" s="4"/>
      <c r="AF20354" s="4"/>
      <c r="AG20354" s="6"/>
      <c r="AY20354" s="4"/>
    </row>
    <row r="20355" spans="1:51" customFormat="1" x14ac:dyDescent="0.25">
      <c r="A20355" s="6"/>
      <c r="J20355" s="6"/>
      <c r="M20355" s="7"/>
      <c r="T20355" s="6"/>
      <c r="AE20355" s="4"/>
      <c r="AF20355" s="4"/>
      <c r="AG20355" s="6"/>
      <c r="AY20355" s="4"/>
    </row>
    <row r="20356" spans="1:51" customFormat="1" x14ac:dyDescent="0.25">
      <c r="A20356" s="6"/>
      <c r="J20356" s="6"/>
      <c r="M20356" s="7"/>
      <c r="T20356" s="6"/>
      <c r="AE20356" s="4"/>
      <c r="AF20356" s="4"/>
      <c r="AG20356" s="6"/>
      <c r="AY20356" s="4"/>
    </row>
    <row r="20357" spans="1:51" customFormat="1" x14ac:dyDescent="0.25">
      <c r="A20357" s="6"/>
      <c r="J20357" s="6"/>
      <c r="M20357" s="7"/>
      <c r="T20357" s="6"/>
      <c r="AE20357" s="4"/>
      <c r="AF20357" s="4"/>
      <c r="AG20357" s="6"/>
      <c r="AY20357" s="4"/>
    </row>
    <row r="20358" spans="1:51" customFormat="1" x14ac:dyDescent="0.25">
      <c r="A20358" s="6"/>
      <c r="J20358" s="6"/>
      <c r="M20358" s="7"/>
      <c r="T20358" s="6"/>
      <c r="AE20358" s="4"/>
      <c r="AF20358" s="4"/>
      <c r="AG20358" s="6"/>
      <c r="AY20358" s="4"/>
    </row>
    <row r="20359" spans="1:51" customFormat="1" x14ac:dyDescent="0.25">
      <c r="A20359" s="6"/>
      <c r="J20359" s="6"/>
      <c r="M20359" s="7"/>
      <c r="T20359" s="6"/>
      <c r="AE20359" s="4"/>
      <c r="AF20359" s="4"/>
      <c r="AG20359" s="6"/>
      <c r="AY20359" s="4"/>
    </row>
    <row r="20360" spans="1:51" customFormat="1" x14ac:dyDescent="0.25">
      <c r="A20360" s="6"/>
      <c r="J20360" s="6"/>
      <c r="M20360" s="7"/>
      <c r="T20360" s="6"/>
      <c r="AE20360" s="4"/>
      <c r="AF20360" s="4"/>
      <c r="AG20360" s="6"/>
      <c r="AY20360" s="4"/>
    </row>
    <row r="20361" spans="1:51" customFormat="1" x14ac:dyDescent="0.25">
      <c r="A20361" s="6"/>
      <c r="J20361" s="6"/>
      <c r="M20361" s="7"/>
      <c r="T20361" s="6"/>
      <c r="AE20361" s="4"/>
      <c r="AF20361" s="4"/>
      <c r="AG20361" s="6"/>
      <c r="AY20361" s="4"/>
    </row>
    <row r="20362" spans="1:51" customFormat="1" x14ac:dyDescent="0.25">
      <c r="A20362" s="6"/>
      <c r="J20362" s="6"/>
      <c r="M20362" s="7"/>
      <c r="T20362" s="6"/>
      <c r="AE20362" s="4"/>
      <c r="AF20362" s="4"/>
      <c r="AG20362" s="6"/>
      <c r="AY20362" s="4"/>
    </row>
    <row r="20363" spans="1:51" customFormat="1" x14ac:dyDescent="0.25">
      <c r="A20363" s="6"/>
      <c r="J20363" s="6"/>
      <c r="M20363" s="7"/>
      <c r="T20363" s="6"/>
      <c r="AE20363" s="4"/>
      <c r="AF20363" s="4"/>
      <c r="AG20363" s="6"/>
      <c r="AY20363" s="4"/>
    </row>
    <row r="20364" spans="1:51" customFormat="1" x14ac:dyDescent="0.25">
      <c r="A20364" s="6"/>
      <c r="J20364" s="6"/>
      <c r="M20364" s="7"/>
      <c r="T20364" s="6"/>
      <c r="AE20364" s="4"/>
      <c r="AF20364" s="4"/>
      <c r="AG20364" s="6"/>
      <c r="AY20364" s="4"/>
    </row>
    <row r="20365" spans="1:51" customFormat="1" x14ac:dyDescent="0.25">
      <c r="A20365" s="6"/>
      <c r="J20365" s="6"/>
      <c r="M20365" s="7"/>
      <c r="T20365" s="6"/>
      <c r="AE20365" s="4"/>
      <c r="AF20365" s="4"/>
      <c r="AG20365" s="6"/>
      <c r="AY20365" s="4"/>
    </row>
    <row r="20366" spans="1:51" customFormat="1" x14ac:dyDescent="0.25">
      <c r="A20366" s="6"/>
      <c r="J20366" s="6"/>
      <c r="M20366" s="7"/>
      <c r="T20366" s="6"/>
      <c r="AE20366" s="4"/>
      <c r="AF20366" s="4"/>
      <c r="AG20366" s="6"/>
      <c r="AY20366" s="4"/>
    </row>
    <row r="20367" spans="1:51" customFormat="1" x14ac:dyDescent="0.25">
      <c r="A20367" s="6"/>
      <c r="J20367" s="6"/>
      <c r="M20367" s="7"/>
      <c r="T20367" s="6"/>
      <c r="AE20367" s="4"/>
      <c r="AF20367" s="4"/>
      <c r="AG20367" s="6"/>
      <c r="AY20367" s="4"/>
    </row>
    <row r="20368" spans="1:51" customFormat="1" x14ac:dyDescent="0.25">
      <c r="A20368" s="6"/>
      <c r="J20368" s="6"/>
      <c r="M20368" s="7"/>
      <c r="T20368" s="6"/>
      <c r="AE20368" s="4"/>
      <c r="AF20368" s="4"/>
      <c r="AG20368" s="6"/>
      <c r="AY20368" s="4"/>
    </row>
    <row r="20369" spans="1:51" customFormat="1" x14ac:dyDescent="0.25">
      <c r="A20369" s="6"/>
      <c r="J20369" s="6"/>
      <c r="M20369" s="7"/>
      <c r="T20369" s="6"/>
      <c r="AE20369" s="4"/>
      <c r="AF20369" s="4"/>
      <c r="AG20369" s="6"/>
      <c r="AY20369" s="4"/>
    </row>
    <row r="20370" spans="1:51" customFormat="1" x14ac:dyDescent="0.25">
      <c r="A20370" s="6"/>
      <c r="J20370" s="6"/>
      <c r="M20370" s="7"/>
      <c r="T20370" s="6"/>
      <c r="AE20370" s="4"/>
      <c r="AF20370" s="4"/>
      <c r="AG20370" s="6"/>
      <c r="AY20370" s="4"/>
    </row>
    <row r="20371" spans="1:51" customFormat="1" x14ac:dyDescent="0.25">
      <c r="A20371" s="6"/>
      <c r="J20371" s="6"/>
      <c r="M20371" s="7"/>
      <c r="T20371" s="6"/>
      <c r="AE20371" s="4"/>
      <c r="AF20371" s="4"/>
      <c r="AG20371" s="6"/>
      <c r="AY20371" s="4"/>
    </row>
    <row r="20372" spans="1:51" customFormat="1" x14ac:dyDescent="0.25">
      <c r="A20372" s="6"/>
      <c r="J20372" s="6"/>
      <c r="M20372" s="7"/>
      <c r="T20372" s="6"/>
      <c r="AE20372" s="4"/>
      <c r="AF20372" s="4"/>
      <c r="AG20372" s="6"/>
      <c r="AY20372" s="4"/>
    </row>
    <row r="20373" spans="1:51" customFormat="1" x14ac:dyDescent="0.25">
      <c r="A20373" s="6"/>
      <c r="J20373" s="6"/>
      <c r="M20373" s="7"/>
      <c r="T20373" s="6"/>
      <c r="AE20373" s="4"/>
      <c r="AF20373" s="4"/>
      <c r="AG20373" s="6"/>
      <c r="AY20373" s="4"/>
    </row>
    <row r="20374" spans="1:51" customFormat="1" x14ac:dyDescent="0.25">
      <c r="A20374" s="6"/>
      <c r="J20374" s="6"/>
      <c r="M20374" s="7"/>
      <c r="T20374" s="6"/>
      <c r="AE20374" s="4"/>
      <c r="AF20374" s="4"/>
      <c r="AG20374" s="6"/>
      <c r="AY20374" s="4"/>
    </row>
    <row r="20375" spans="1:51" customFormat="1" x14ac:dyDescent="0.25">
      <c r="A20375" s="6"/>
      <c r="J20375" s="6"/>
      <c r="M20375" s="7"/>
      <c r="T20375" s="6"/>
      <c r="AE20375" s="4"/>
      <c r="AF20375" s="4"/>
      <c r="AG20375" s="6"/>
      <c r="AY20375" s="4"/>
    </row>
    <row r="20376" spans="1:51" customFormat="1" x14ac:dyDescent="0.25">
      <c r="A20376" s="6"/>
      <c r="J20376" s="6"/>
      <c r="M20376" s="7"/>
      <c r="T20376" s="6"/>
      <c r="AE20376" s="4"/>
      <c r="AF20376" s="4"/>
      <c r="AG20376" s="6"/>
      <c r="AY20376" s="4"/>
    </row>
    <row r="20377" spans="1:51" customFormat="1" x14ac:dyDescent="0.25">
      <c r="A20377" s="6"/>
      <c r="J20377" s="6"/>
      <c r="M20377" s="7"/>
      <c r="T20377" s="6"/>
      <c r="AE20377" s="4"/>
      <c r="AF20377" s="4"/>
      <c r="AG20377" s="6"/>
      <c r="AY20377" s="4"/>
    </row>
    <row r="20378" spans="1:51" customFormat="1" x14ac:dyDescent="0.25">
      <c r="A20378" s="6"/>
      <c r="J20378" s="6"/>
      <c r="M20378" s="7"/>
      <c r="T20378" s="6"/>
      <c r="AE20378" s="4"/>
      <c r="AF20378" s="4"/>
      <c r="AG20378" s="6"/>
      <c r="AY20378" s="4"/>
    </row>
    <row r="20379" spans="1:51" customFormat="1" x14ac:dyDescent="0.25">
      <c r="A20379" s="6"/>
      <c r="J20379" s="6"/>
      <c r="M20379" s="7"/>
      <c r="T20379" s="6"/>
      <c r="AE20379" s="4"/>
      <c r="AF20379" s="4"/>
      <c r="AG20379" s="6"/>
      <c r="AY20379" s="4"/>
    </row>
    <row r="20380" spans="1:51" customFormat="1" x14ac:dyDescent="0.25">
      <c r="A20380" s="6"/>
      <c r="J20380" s="6"/>
      <c r="M20380" s="7"/>
      <c r="T20380" s="6"/>
      <c r="AE20380" s="4"/>
      <c r="AF20380" s="4"/>
      <c r="AG20380" s="6"/>
      <c r="AY20380" s="4"/>
    </row>
    <row r="20381" spans="1:51" customFormat="1" x14ac:dyDescent="0.25">
      <c r="A20381" s="6"/>
      <c r="J20381" s="6"/>
      <c r="M20381" s="7"/>
      <c r="T20381" s="6"/>
      <c r="AE20381" s="4"/>
      <c r="AF20381" s="4"/>
      <c r="AG20381" s="6"/>
      <c r="AY20381" s="4"/>
    </row>
    <row r="20382" spans="1:51" customFormat="1" x14ac:dyDescent="0.25">
      <c r="A20382" s="6"/>
      <c r="J20382" s="6"/>
      <c r="M20382" s="7"/>
      <c r="T20382" s="6"/>
      <c r="AE20382" s="4"/>
      <c r="AF20382" s="4"/>
      <c r="AG20382" s="6"/>
      <c r="AY20382" s="4"/>
    </row>
    <row r="20383" spans="1:51" customFormat="1" x14ac:dyDescent="0.25">
      <c r="A20383" s="6"/>
      <c r="J20383" s="6"/>
      <c r="M20383" s="7"/>
      <c r="T20383" s="6"/>
      <c r="AE20383" s="4"/>
      <c r="AF20383" s="4"/>
      <c r="AG20383" s="6"/>
      <c r="AY20383" s="4"/>
    </row>
    <row r="20384" spans="1:51" customFormat="1" x14ac:dyDescent="0.25">
      <c r="A20384" s="6"/>
      <c r="J20384" s="6"/>
      <c r="M20384" s="7"/>
      <c r="T20384" s="6"/>
      <c r="AE20384" s="4"/>
      <c r="AF20384" s="4"/>
      <c r="AG20384" s="6"/>
      <c r="AY20384" s="4"/>
    </row>
    <row r="20385" spans="1:51" customFormat="1" x14ac:dyDescent="0.25">
      <c r="A20385" s="6"/>
      <c r="J20385" s="6"/>
      <c r="M20385" s="7"/>
      <c r="T20385" s="6"/>
      <c r="AE20385" s="4"/>
      <c r="AF20385" s="4"/>
      <c r="AG20385" s="6"/>
      <c r="AY20385" s="4"/>
    </row>
    <row r="20386" spans="1:51" customFormat="1" x14ac:dyDescent="0.25">
      <c r="A20386" s="6"/>
      <c r="J20386" s="6"/>
      <c r="M20386" s="7"/>
      <c r="T20386" s="6"/>
      <c r="AE20386" s="4"/>
      <c r="AF20386" s="4"/>
      <c r="AG20386" s="6"/>
      <c r="AY20386" s="4"/>
    </row>
    <row r="20387" spans="1:51" customFormat="1" x14ac:dyDescent="0.25">
      <c r="A20387" s="6"/>
      <c r="J20387" s="6"/>
      <c r="M20387" s="7"/>
      <c r="T20387" s="6"/>
      <c r="AE20387" s="4"/>
      <c r="AF20387" s="4"/>
      <c r="AG20387" s="6"/>
      <c r="AY20387" s="4"/>
    </row>
    <row r="20388" spans="1:51" customFormat="1" x14ac:dyDescent="0.25">
      <c r="A20388" s="6"/>
      <c r="J20388" s="6"/>
      <c r="M20388" s="7"/>
      <c r="T20388" s="6"/>
      <c r="AE20388" s="4"/>
      <c r="AF20388" s="4"/>
      <c r="AG20388" s="6"/>
      <c r="AY20388" s="4"/>
    </row>
    <row r="20389" spans="1:51" customFormat="1" x14ac:dyDescent="0.25">
      <c r="A20389" s="6"/>
      <c r="J20389" s="6"/>
      <c r="M20389" s="7"/>
      <c r="T20389" s="6"/>
      <c r="AE20389" s="4"/>
      <c r="AF20389" s="4"/>
      <c r="AG20389" s="6"/>
      <c r="AY20389" s="4"/>
    </row>
    <row r="20390" spans="1:51" customFormat="1" x14ac:dyDescent="0.25">
      <c r="A20390" s="6"/>
      <c r="J20390" s="6"/>
      <c r="M20390" s="7"/>
      <c r="T20390" s="6"/>
      <c r="AE20390" s="4"/>
      <c r="AF20390" s="4"/>
      <c r="AG20390" s="6"/>
      <c r="AY20390" s="4"/>
    </row>
    <row r="20391" spans="1:51" customFormat="1" x14ac:dyDescent="0.25">
      <c r="A20391" s="6"/>
      <c r="J20391" s="6"/>
      <c r="M20391" s="7"/>
      <c r="T20391" s="6"/>
      <c r="AE20391" s="4"/>
      <c r="AF20391" s="4"/>
      <c r="AG20391" s="6"/>
      <c r="AY20391" s="4"/>
    </row>
    <row r="20392" spans="1:51" customFormat="1" x14ac:dyDescent="0.25">
      <c r="A20392" s="6"/>
      <c r="J20392" s="6"/>
      <c r="M20392" s="7"/>
      <c r="T20392" s="6"/>
      <c r="AE20392" s="4"/>
      <c r="AF20392" s="4"/>
      <c r="AG20392" s="6"/>
      <c r="AY20392" s="4"/>
    </row>
    <row r="20393" spans="1:51" customFormat="1" x14ac:dyDescent="0.25">
      <c r="A20393" s="6"/>
      <c r="J20393" s="6"/>
      <c r="M20393" s="7"/>
      <c r="T20393" s="6"/>
      <c r="AE20393" s="4"/>
      <c r="AF20393" s="4"/>
      <c r="AG20393" s="6"/>
      <c r="AY20393" s="4"/>
    </row>
    <row r="20394" spans="1:51" customFormat="1" x14ac:dyDescent="0.25">
      <c r="A20394" s="6"/>
      <c r="J20394" s="6"/>
      <c r="M20394" s="7"/>
      <c r="T20394" s="6"/>
      <c r="AE20394" s="4"/>
      <c r="AF20394" s="4"/>
      <c r="AG20394" s="6"/>
      <c r="AY20394" s="4"/>
    </row>
    <row r="20395" spans="1:51" customFormat="1" x14ac:dyDescent="0.25">
      <c r="A20395" s="6"/>
      <c r="J20395" s="6"/>
      <c r="M20395" s="7"/>
      <c r="T20395" s="6"/>
      <c r="AE20395" s="4"/>
      <c r="AF20395" s="4"/>
      <c r="AG20395" s="6"/>
      <c r="AY20395" s="4"/>
    </row>
    <row r="20396" spans="1:51" customFormat="1" x14ac:dyDescent="0.25">
      <c r="A20396" s="6"/>
      <c r="J20396" s="6"/>
      <c r="M20396" s="7"/>
      <c r="T20396" s="6"/>
      <c r="AE20396" s="4"/>
      <c r="AF20396" s="4"/>
      <c r="AG20396" s="6"/>
      <c r="AY20396" s="4"/>
    </row>
    <row r="20397" spans="1:51" customFormat="1" x14ac:dyDescent="0.25">
      <c r="A20397" s="6"/>
      <c r="J20397" s="6"/>
      <c r="M20397" s="7"/>
      <c r="T20397" s="6"/>
      <c r="AE20397" s="4"/>
      <c r="AF20397" s="4"/>
      <c r="AG20397" s="6"/>
      <c r="AY20397" s="4"/>
    </row>
    <row r="20398" spans="1:51" customFormat="1" x14ac:dyDescent="0.25">
      <c r="A20398" s="6"/>
      <c r="J20398" s="6"/>
      <c r="M20398" s="7"/>
      <c r="T20398" s="6"/>
      <c r="AE20398" s="4"/>
      <c r="AF20398" s="4"/>
      <c r="AG20398" s="6"/>
      <c r="AY20398" s="4"/>
    </row>
    <row r="20399" spans="1:51" customFormat="1" x14ac:dyDescent="0.25">
      <c r="A20399" s="6"/>
      <c r="J20399" s="6"/>
      <c r="M20399" s="7"/>
      <c r="T20399" s="6"/>
      <c r="AE20399" s="4"/>
      <c r="AF20399" s="4"/>
      <c r="AG20399" s="6"/>
      <c r="AY20399" s="4"/>
    </row>
    <row r="20400" spans="1:51" customFormat="1" x14ac:dyDescent="0.25">
      <c r="A20400" s="6"/>
      <c r="J20400" s="6"/>
      <c r="M20400" s="7"/>
      <c r="T20400" s="6"/>
      <c r="AE20400" s="4"/>
      <c r="AF20400" s="4"/>
      <c r="AG20400" s="6"/>
      <c r="AY20400" s="4"/>
    </row>
    <row r="20401" spans="1:51" customFormat="1" x14ac:dyDescent="0.25">
      <c r="A20401" s="6"/>
      <c r="J20401" s="6"/>
      <c r="M20401" s="7"/>
      <c r="T20401" s="6"/>
      <c r="AE20401" s="4"/>
      <c r="AF20401" s="4"/>
      <c r="AG20401" s="6"/>
      <c r="AY20401" s="4"/>
    </row>
    <row r="20402" spans="1:51" customFormat="1" x14ac:dyDescent="0.25">
      <c r="A20402" s="6"/>
      <c r="J20402" s="6"/>
      <c r="M20402" s="7"/>
      <c r="T20402" s="6"/>
      <c r="AE20402" s="4"/>
      <c r="AF20402" s="4"/>
      <c r="AG20402" s="6"/>
      <c r="AY20402" s="4"/>
    </row>
    <row r="20403" spans="1:51" customFormat="1" x14ac:dyDescent="0.25">
      <c r="A20403" s="6"/>
      <c r="J20403" s="6"/>
      <c r="M20403" s="7"/>
      <c r="T20403" s="6"/>
      <c r="AE20403" s="4"/>
      <c r="AF20403" s="4"/>
      <c r="AG20403" s="6"/>
      <c r="AY20403" s="4"/>
    </row>
    <row r="20404" spans="1:51" customFormat="1" x14ac:dyDescent="0.25">
      <c r="A20404" s="6"/>
      <c r="J20404" s="6"/>
      <c r="M20404" s="7"/>
      <c r="T20404" s="6"/>
      <c r="AE20404" s="4"/>
      <c r="AF20404" s="4"/>
      <c r="AG20404" s="6"/>
      <c r="AY20404" s="4"/>
    </row>
    <row r="20405" spans="1:51" customFormat="1" x14ac:dyDescent="0.25">
      <c r="A20405" s="6"/>
      <c r="J20405" s="6"/>
      <c r="M20405" s="7"/>
      <c r="T20405" s="6"/>
      <c r="AE20405" s="4"/>
      <c r="AF20405" s="4"/>
      <c r="AG20405" s="6"/>
      <c r="AY20405" s="4"/>
    </row>
    <row r="20406" spans="1:51" customFormat="1" x14ac:dyDescent="0.25">
      <c r="A20406" s="6"/>
      <c r="J20406" s="6"/>
      <c r="M20406" s="7"/>
      <c r="T20406" s="6"/>
      <c r="AE20406" s="4"/>
      <c r="AF20406" s="4"/>
      <c r="AG20406" s="6"/>
      <c r="AY20406" s="4"/>
    </row>
    <row r="20407" spans="1:51" customFormat="1" x14ac:dyDescent="0.25">
      <c r="A20407" s="6"/>
      <c r="J20407" s="6"/>
      <c r="M20407" s="7"/>
      <c r="T20407" s="6"/>
      <c r="AE20407" s="4"/>
      <c r="AF20407" s="4"/>
      <c r="AG20407" s="6"/>
      <c r="AY20407" s="4"/>
    </row>
    <row r="20408" spans="1:51" customFormat="1" x14ac:dyDescent="0.25">
      <c r="A20408" s="6"/>
      <c r="J20408" s="6"/>
      <c r="M20408" s="7"/>
      <c r="T20408" s="6"/>
      <c r="AE20408" s="4"/>
      <c r="AF20408" s="4"/>
      <c r="AG20408" s="6"/>
      <c r="AY20408" s="4"/>
    </row>
    <row r="20409" spans="1:51" customFormat="1" x14ac:dyDescent="0.25">
      <c r="A20409" s="6"/>
      <c r="J20409" s="6"/>
      <c r="M20409" s="7"/>
      <c r="T20409" s="6"/>
      <c r="AE20409" s="4"/>
      <c r="AF20409" s="4"/>
      <c r="AG20409" s="6"/>
      <c r="AY20409" s="4"/>
    </row>
    <row r="20410" spans="1:51" customFormat="1" x14ac:dyDescent="0.25">
      <c r="A20410" s="6"/>
      <c r="J20410" s="6"/>
      <c r="M20410" s="7"/>
      <c r="T20410" s="6"/>
      <c r="AE20410" s="4"/>
      <c r="AF20410" s="4"/>
      <c r="AG20410" s="6"/>
      <c r="AY20410" s="4"/>
    </row>
    <row r="20411" spans="1:51" customFormat="1" x14ac:dyDescent="0.25">
      <c r="A20411" s="6"/>
      <c r="J20411" s="6"/>
      <c r="M20411" s="7"/>
      <c r="T20411" s="6"/>
      <c r="AE20411" s="4"/>
      <c r="AF20411" s="4"/>
      <c r="AG20411" s="6"/>
      <c r="AY20411" s="4"/>
    </row>
    <row r="20412" spans="1:51" customFormat="1" x14ac:dyDescent="0.25">
      <c r="A20412" s="6"/>
      <c r="J20412" s="6"/>
      <c r="M20412" s="7"/>
      <c r="T20412" s="6"/>
      <c r="AE20412" s="4"/>
      <c r="AF20412" s="4"/>
      <c r="AG20412" s="6"/>
      <c r="AY20412" s="4"/>
    </row>
    <row r="20413" spans="1:51" customFormat="1" x14ac:dyDescent="0.25">
      <c r="A20413" s="6"/>
      <c r="J20413" s="6"/>
      <c r="M20413" s="7"/>
      <c r="T20413" s="6"/>
      <c r="AE20413" s="4"/>
      <c r="AF20413" s="4"/>
      <c r="AG20413" s="6"/>
      <c r="AY20413" s="4"/>
    </row>
    <row r="20414" spans="1:51" customFormat="1" x14ac:dyDescent="0.25">
      <c r="A20414" s="6"/>
      <c r="J20414" s="6"/>
      <c r="M20414" s="7"/>
      <c r="T20414" s="6"/>
      <c r="AE20414" s="4"/>
      <c r="AF20414" s="4"/>
      <c r="AG20414" s="6"/>
      <c r="AY20414" s="4"/>
    </row>
    <row r="20415" spans="1:51" customFormat="1" x14ac:dyDescent="0.25">
      <c r="A20415" s="6"/>
      <c r="J20415" s="6"/>
      <c r="M20415" s="7"/>
      <c r="T20415" s="6"/>
      <c r="AE20415" s="4"/>
      <c r="AF20415" s="4"/>
      <c r="AG20415" s="6"/>
      <c r="AY20415" s="4"/>
    </row>
    <row r="20416" spans="1:51" customFormat="1" x14ac:dyDescent="0.25">
      <c r="A20416" s="6"/>
      <c r="J20416" s="6"/>
      <c r="M20416" s="7"/>
      <c r="T20416" s="6"/>
      <c r="AE20416" s="4"/>
      <c r="AF20416" s="4"/>
      <c r="AG20416" s="6"/>
      <c r="AY20416" s="4"/>
    </row>
    <row r="20417" spans="1:51" customFormat="1" x14ac:dyDescent="0.25">
      <c r="A20417" s="6"/>
      <c r="J20417" s="6"/>
      <c r="M20417" s="7"/>
      <c r="T20417" s="6"/>
      <c r="AE20417" s="4"/>
      <c r="AF20417" s="4"/>
      <c r="AG20417" s="6"/>
      <c r="AY20417" s="4"/>
    </row>
    <row r="20418" spans="1:51" customFormat="1" x14ac:dyDescent="0.25">
      <c r="A20418" s="6"/>
      <c r="J20418" s="6"/>
      <c r="M20418" s="7"/>
      <c r="T20418" s="6"/>
      <c r="AE20418" s="4"/>
      <c r="AF20418" s="4"/>
      <c r="AG20418" s="6"/>
      <c r="AY20418" s="4"/>
    </row>
    <row r="20419" spans="1:51" customFormat="1" x14ac:dyDescent="0.25">
      <c r="A20419" s="6"/>
      <c r="J20419" s="6"/>
      <c r="M20419" s="7"/>
      <c r="T20419" s="6"/>
      <c r="AE20419" s="4"/>
      <c r="AF20419" s="4"/>
      <c r="AG20419" s="6"/>
      <c r="AY20419" s="4"/>
    </row>
    <row r="20420" spans="1:51" customFormat="1" x14ac:dyDescent="0.25">
      <c r="A20420" s="6"/>
      <c r="J20420" s="6"/>
      <c r="M20420" s="7"/>
      <c r="T20420" s="6"/>
      <c r="AE20420" s="4"/>
      <c r="AF20420" s="4"/>
      <c r="AG20420" s="6"/>
      <c r="AY20420" s="4"/>
    </row>
    <row r="20421" spans="1:51" customFormat="1" x14ac:dyDescent="0.25">
      <c r="A20421" s="6"/>
      <c r="J20421" s="6"/>
      <c r="M20421" s="7"/>
      <c r="T20421" s="6"/>
      <c r="AE20421" s="4"/>
      <c r="AF20421" s="4"/>
      <c r="AG20421" s="6"/>
      <c r="AY20421" s="4"/>
    </row>
    <row r="20422" spans="1:51" customFormat="1" x14ac:dyDescent="0.25">
      <c r="A20422" s="6"/>
      <c r="J20422" s="6"/>
      <c r="M20422" s="7"/>
      <c r="T20422" s="6"/>
      <c r="AE20422" s="4"/>
      <c r="AF20422" s="4"/>
      <c r="AG20422" s="6"/>
      <c r="AY20422" s="4"/>
    </row>
    <row r="20423" spans="1:51" customFormat="1" x14ac:dyDescent="0.25">
      <c r="A20423" s="6"/>
      <c r="J20423" s="6"/>
      <c r="M20423" s="7"/>
      <c r="T20423" s="6"/>
      <c r="AE20423" s="4"/>
      <c r="AF20423" s="4"/>
      <c r="AG20423" s="6"/>
      <c r="AY20423" s="4"/>
    </row>
    <row r="20424" spans="1:51" customFormat="1" x14ac:dyDescent="0.25">
      <c r="A20424" s="6"/>
      <c r="J20424" s="6"/>
      <c r="M20424" s="7"/>
      <c r="T20424" s="6"/>
      <c r="AE20424" s="4"/>
      <c r="AF20424" s="4"/>
      <c r="AG20424" s="6"/>
      <c r="AY20424" s="4"/>
    </row>
    <row r="20425" spans="1:51" customFormat="1" x14ac:dyDescent="0.25">
      <c r="A20425" s="6"/>
      <c r="J20425" s="6"/>
      <c r="M20425" s="7"/>
      <c r="T20425" s="6"/>
      <c r="AE20425" s="4"/>
      <c r="AF20425" s="4"/>
      <c r="AG20425" s="6"/>
      <c r="AY20425" s="4"/>
    </row>
    <row r="20426" spans="1:51" customFormat="1" x14ac:dyDescent="0.25">
      <c r="A20426" s="6"/>
      <c r="J20426" s="6"/>
      <c r="M20426" s="7"/>
      <c r="T20426" s="6"/>
      <c r="AE20426" s="4"/>
      <c r="AF20426" s="4"/>
      <c r="AG20426" s="6"/>
      <c r="AY20426" s="4"/>
    </row>
    <row r="20427" spans="1:51" customFormat="1" x14ac:dyDescent="0.25">
      <c r="A20427" s="6"/>
      <c r="J20427" s="6"/>
      <c r="M20427" s="7"/>
      <c r="T20427" s="6"/>
      <c r="AE20427" s="4"/>
      <c r="AF20427" s="4"/>
      <c r="AG20427" s="6"/>
      <c r="AY20427" s="4"/>
    </row>
    <row r="20428" spans="1:51" customFormat="1" x14ac:dyDescent="0.25">
      <c r="A20428" s="6"/>
      <c r="J20428" s="6"/>
      <c r="M20428" s="7"/>
      <c r="T20428" s="6"/>
      <c r="AE20428" s="4"/>
      <c r="AF20428" s="4"/>
      <c r="AG20428" s="6"/>
      <c r="AY20428" s="4"/>
    </row>
    <row r="20429" spans="1:51" customFormat="1" x14ac:dyDescent="0.25">
      <c r="A20429" s="6"/>
      <c r="J20429" s="6"/>
      <c r="M20429" s="7"/>
      <c r="T20429" s="6"/>
      <c r="AE20429" s="4"/>
      <c r="AF20429" s="4"/>
      <c r="AG20429" s="6"/>
      <c r="AY20429" s="4"/>
    </row>
    <row r="20430" spans="1:51" customFormat="1" x14ac:dyDescent="0.25">
      <c r="A20430" s="6"/>
      <c r="J20430" s="6"/>
      <c r="M20430" s="7"/>
      <c r="T20430" s="6"/>
      <c r="AE20430" s="4"/>
      <c r="AF20430" s="4"/>
      <c r="AG20430" s="6"/>
      <c r="AY20430" s="4"/>
    </row>
    <row r="20431" spans="1:51" customFormat="1" x14ac:dyDescent="0.25">
      <c r="A20431" s="6"/>
      <c r="J20431" s="6"/>
      <c r="M20431" s="7"/>
      <c r="T20431" s="6"/>
      <c r="AE20431" s="4"/>
      <c r="AF20431" s="4"/>
      <c r="AG20431" s="6"/>
      <c r="AY20431" s="4"/>
    </row>
    <row r="20432" spans="1:51" customFormat="1" x14ac:dyDescent="0.25">
      <c r="A20432" s="6"/>
      <c r="J20432" s="6"/>
      <c r="M20432" s="7"/>
      <c r="T20432" s="6"/>
      <c r="AE20432" s="4"/>
      <c r="AF20432" s="4"/>
      <c r="AG20432" s="6"/>
      <c r="AY20432" s="4"/>
    </row>
    <row r="20433" spans="1:51" customFormat="1" x14ac:dyDescent="0.25">
      <c r="A20433" s="6"/>
      <c r="J20433" s="6"/>
      <c r="M20433" s="7"/>
      <c r="T20433" s="6"/>
      <c r="AE20433" s="4"/>
      <c r="AF20433" s="4"/>
      <c r="AG20433" s="6"/>
      <c r="AY20433" s="4"/>
    </row>
    <row r="20434" spans="1:51" customFormat="1" x14ac:dyDescent="0.25">
      <c r="A20434" s="6"/>
      <c r="J20434" s="6"/>
      <c r="M20434" s="7"/>
      <c r="T20434" s="6"/>
      <c r="AE20434" s="4"/>
      <c r="AF20434" s="4"/>
      <c r="AG20434" s="6"/>
      <c r="AY20434" s="4"/>
    </row>
    <row r="20435" spans="1:51" customFormat="1" x14ac:dyDescent="0.25">
      <c r="A20435" s="6"/>
      <c r="J20435" s="6"/>
      <c r="M20435" s="7"/>
      <c r="T20435" s="6"/>
      <c r="AE20435" s="4"/>
      <c r="AF20435" s="4"/>
      <c r="AG20435" s="6"/>
      <c r="AY20435" s="4"/>
    </row>
    <row r="20436" spans="1:51" customFormat="1" x14ac:dyDescent="0.25">
      <c r="A20436" s="6"/>
      <c r="J20436" s="6"/>
      <c r="M20436" s="7"/>
      <c r="T20436" s="6"/>
      <c r="AE20436" s="4"/>
      <c r="AF20436" s="4"/>
      <c r="AG20436" s="6"/>
      <c r="AY20436" s="4"/>
    </row>
    <row r="20437" spans="1:51" customFormat="1" x14ac:dyDescent="0.25">
      <c r="A20437" s="6"/>
      <c r="J20437" s="6"/>
      <c r="M20437" s="7"/>
      <c r="T20437" s="6"/>
      <c r="AE20437" s="4"/>
      <c r="AF20437" s="4"/>
      <c r="AG20437" s="6"/>
      <c r="AY20437" s="4"/>
    </row>
    <row r="20438" spans="1:51" customFormat="1" x14ac:dyDescent="0.25">
      <c r="A20438" s="6"/>
      <c r="J20438" s="6"/>
      <c r="M20438" s="7"/>
      <c r="T20438" s="6"/>
      <c r="AE20438" s="4"/>
      <c r="AF20438" s="4"/>
      <c r="AG20438" s="6"/>
      <c r="AY20438" s="4"/>
    </row>
    <row r="20439" spans="1:51" customFormat="1" x14ac:dyDescent="0.25">
      <c r="A20439" s="6"/>
      <c r="J20439" s="6"/>
      <c r="M20439" s="7"/>
      <c r="T20439" s="6"/>
      <c r="AE20439" s="4"/>
      <c r="AF20439" s="4"/>
      <c r="AG20439" s="6"/>
      <c r="AY20439" s="4"/>
    </row>
    <row r="20440" spans="1:51" customFormat="1" x14ac:dyDescent="0.25">
      <c r="A20440" s="6"/>
      <c r="J20440" s="6"/>
      <c r="M20440" s="7"/>
      <c r="T20440" s="6"/>
      <c r="AE20440" s="4"/>
      <c r="AF20440" s="4"/>
      <c r="AG20440" s="6"/>
      <c r="AY20440" s="4"/>
    </row>
    <row r="20441" spans="1:51" customFormat="1" x14ac:dyDescent="0.25">
      <c r="A20441" s="6"/>
      <c r="J20441" s="6"/>
      <c r="M20441" s="7"/>
      <c r="T20441" s="6"/>
      <c r="AE20441" s="4"/>
      <c r="AF20441" s="4"/>
      <c r="AG20441" s="6"/>
      <c r="AY20441" s="4"/>
    </row>
    <row r="20442" spans="1:51" customFormat="1" x14ac:dyDescent="0.25">
      <c r="A20442" s="6"/>
      <c r="J20442" s="6"/>
      <c r="M20442" s="7"/>
      <c r="T20442" s="6"/>
      <c r="AE20442" s="4"/>
      <c r="AF20442" s="4"/>
      <c r="AG20442" s="6"/>
      <c r="AY20442" s="4"/>
    </row>
    <row r="20443" spans="1:51" customFormat="1" x14ac:dyDescent="0.25">
      <c r="A20443" s="6"/>
      <c r="J20443" s="6"/>
      <c r="M20443" s="7"/>
      <c r="T20443" s="6"/>
      <c r="AE20443" s="4"/>
      <c r="AF20443" s="4"/>
      <c r="AG20443" s="6"/>
      <c r="AY20443" s="4"/>
    </row>
    <row r="20444" spans="1:51" customFormat="1" x14ac:dyDescent="0.25">
      <c r="A20444" s="6"/>
      <c r="J20444" s="6"/>
      <c r="M20444" s="7"/>
      <c r="T20444" s="6"/>
      <c r="AE20444" s="4"/>
      <c r="AF20444" s="4"/>
      <c r="AG20444" s="6"/>
      <c r="AY20444" s="4"/>
    </row>
    <row r="20445" spans="1:51" customFormat="1" x14ac:dyDescent="0.25">
      <c r="A20445" s="6"/>
      <c r="J20445" s="6"/>
      <c r="M20445" s="7"/>
      <c r="T20445" s="6"/>
      <c r="AE20445" s="4"/>
      <c r="AF20445" s="4"/>
      <c r="AG20445" s="6"/>
      <c r="AY20445" s="4"/>
    </row>
    <row r="20446" spans="1:51" customFormat="1" x14ac:dyDescent="0.25">
      <c r="A20446" s="6"/>
      <c r="J20446" s="6"/>
      <c r="M20446" s="7"/>
      <c r="T20446" s="6"/>
      <c r="AE20446" s="4"/>
      <c r="AF20446" s="4"/>
      <c r="AG20446" s="6"/>
      <c r="AY20446" s="4"/>
    </row>
    <row r="20447" spans="1:51" customFormat="1" x14ac:dyDescent="0.25">
      <c r="A20447" s="6"/>
      <c r="J20447" s="6"/>
      <c r="M20447" s="7"/>
      <c r="T20447" s="6"/>
      <c r="AE20447" s="4"/>
      <c r="AF20447" s="4"/>
      <c r="AG20447" s="6"/>
      <c r="AY20447" s="4"/>
    </row>
    <row r="20448" spans="1:51" customFormat="1" x14ac:dyDescent="0.25">
      <c r="A20448" s="6"/>
      <c r="J20448" s="6"/>
      <c r="M20448" s="7"/>
      <c r="T20448" s="6"/>
      <c r="AE20448" s="4"/>
      <c r="AF20448" s="4"/>
      <c r="AG20448" s="6"/>
      <c r="AY20448" s="4"/>
    </row>
    <row r="20449" spans="1:51" customFormat="1" x14ac:dyDescent="0.25">
      <c r="A20449" s="6"/>
      <c r="J20449" s="6"/>
      <c r="M20449" s="7"/>
      <c r="T20449" s="6"/>
      <c r="AE20449" s="4"/>
      <c r="AF20449" s="4"/>
      <c r="AG20449" s="6"/>
      <c r="AY20449" s="4"/>
    </row>
    <row r="20450" spans="1:51" customFormat="1" x14ac:dyDescent="0.25">
      <c r="A20450" s="6"/>
      <c r="J20450" s="6"/>
      <c r="M20450" s="7"/>
      <c r="T20450" s="6"/>
      <c r="AE20450" s="4"/>
      <c r="AF20450" s="4"/>
      <c r="AG20450" s="6"/>
      <c r="AY20450" s="4"/>
    </row>
    <row r="20451" spans="1:51" customFormat="1" x14ac:dyDescent="0.25">
      <c r="A20451" s="6"/>
      <c r="J20451" s="6"/>
      <c r="M20451" s="7"/>
      <c r="T20451" s="6"/>
      <c r="AE20451" s="4"/>
      <c r="AF20451" s="4"/>
      <c r="AG20451" s="6"/>
      <c r="AY20451" s="4"/>
    </row>
    <row r="20452" spans="1:51" customFormat="1" x14ac:dyDescent="0.25">
      <c r="A20452" s="6"/>
      <c r="J20452" s="6"/>
      <c r="M20452" s="7"/>
      <c r="T20452" s="6"/>
      <c r="AE20452" s="4"/>
      <c r="AF20452" s="4"/>
      <c r="AG20452" s="6"/>
      <c r="AY20452" s="4"/>
    </row>
    <row r="20453" spans="1:51" customFormat="1" x14ac:dyDescent="0.25">
      <c r="A20453" s="6"/>
      <c r="J20453" s="6"/>
      <c r="M20453" s="7"/>
      <c r="T20453" s="6"/>
      <c r="AE20453" s="4"/>
      <c r="AF20453" s="4"/>
      <c r="AG20453" s="6"/>
      <c r="AY20453" s="4"/>
    </row>
    <row r="20454" spans="1:51" customFormat="1" x14ac:dyDescent="0.25">
      <c r="A20454" s="6"/>
      <c r="J20454" s="6"/>
      <c r="M20454" s="7"/>
      <c r="T20454" s="6"/>
      <c r="AE20454" s="4"/>
      <c r="AF20454" s="4"/>
      <c r="AG20454" s="6"/>
      <c r="AY20454" s="4"/>
    </row>
    <row r="20455" spans="1:51" customFormat="1" x14ac:dyDescent="0.25">
      <c r="A20455" s="6"/>
      <c r="J20455" s="6"/>
      <c r="M20455" s="7"/>
      <c r="T20455" s="6"/>
      <c r="AE20455" s="4"/>
      <c r="AF20455" s="4"/>
      <c r="AG20455" s="6"/>
      <c r="AY20455" s="4"/>
    </row>
    <row r="20456" spans="1:51" customFormat="1" x14ac:dyDescent="0.25">
      <c r="A20456" s="6"/>
      <c r="J20456" s="6"/>
      <c r="M20456" s="7"/>
      <c r="T20456" s="6"/>
      <c r="AE20456" s="4"/>
      <c r="AF20456" s="4"/>
      <c r="AG20456" s="6"/>
      <c r="AY20456" s="4"/>
    </row>
    <row r="20457" spans="1:51" customFormat="1" x14ac:dyDescent="0.25">
      <c r="A20457" s="6"/>
      <c r="J20457" s="6"/>
      <c r="M20457" s="7"/>
      <c r="T20457" s="6"/>
      <c r="AE20457" s="4"/>
      <c r="AF20457" s="4"/>
      <c r="AG20457" s="6"/>
      <c r="AY20457" s="4"/>
    </row>
    <row r="20458" spans="1:51" customFormat="1" x14ac:dyDescent="0.25">
      <c r="A20458" s="6"/>
      <c r="J20458" s="6"/>
      <c r="M20458" s="7"/>
      <c r="T20458" s="6"/>
      <c r="AE20458" s="4"/>
      <c r="AF20458" s="4"/>
      <c r="AG20458" s="6"/>
      <c r="AY20458" s="4"/>
    </row>
    <row r="20459" spans="1:51" customFormat="1" x14ac:dyDescent="0.25">
      <c r="A20459" s="6"/>
      <c r="J20459" s="6"/>
      <c r="M20459" s="7"/>
      <c r="T20459" s="6"/>
      <c r="AE20459" s="4"/>
      <c r="AF20459" s="4"/>
      <c r="AG20459" s="6"/>
      <c r="AY20459" s="4"/>
    </row>
    <row r="20460" spans="1:51" customFormat="1" x14ac:dyDescent="0.25">
      <c r="A20460" s="6"/>
      <c r="J20460" s="6"/>
      <c r="M20460" s="7"/>
      <c r="T20460" s="6"/>
      <c r="AE20460" s="4"/>
      <c r="AF20460" s="4"/>
      <c r="AG20460" s="6"/>
      <c r="AY20460" s="4"/>
    </row>
    <row r="20461" spans="1:51" customFormat="1" x14ac:dyDescent="0.25">
      <c r="A20461" s="6"/>
      <c r="J20461" s="6"/>
      <c r="M20461" s="7"/>
      <c r="T20461" s="6"/>
      <c r="AE20461" s="4"/>
      <c r="AF20461" s="4"/>
      <c r="AG20461" s="6"/>
      <c r="AY20461" s="4"/>
    </row>
    <row r="20462" spans="1:51" customFormat="1" x14ac:dyDescent="0.25">
      <c r="A20462" s="6"/>
      <c r="J20462" s="6"/>
      <c r="M20462" s="7"/>
      <c r="T20462" s="6"/>
      <c r="AE20462" s="4"/>
      <c r="AF20462" s="4"/>
      <c r="AG20462" s="6"/>
      <c r="AY20462" s="4"/>
    </row>
    <row r="20463" spans="1:51" customFormat="1" x14ac:dyDescent="0.25">
      <c r="A20463" s="6"/>
      <c r="J20463" s="6"/>
      <c r="M20463" s="7"/>
      <c r="T20463" s="6"/>
      <c r="AE20463" s="4"/>
      <c r="AF20463" s="4"/>
      <c r="AG20463" s="6"/>
      <c r="AY20463" s="4"/>
    </row>
    <row r="20464" spans="1:51" customFormat="1" x14ac:dyDescent="0.25">
      <c r="A20464" s="6"/>
      <c r="J20464" s="6"/>
      <c r="M20464" s="7"/>
      <c r="T20464" s="6"/>
      <c r="AE20464" s="4"/>
      <c r="AF20464" s="4"/>
      <c r="AG20464" s="6"/>
      <c r="AY20464" s="4"/>
    </row>
    <row r="20465" spans="1:51" customFormat="1" x14ac:dyDescent="0.25">
      <c r="A20465" s="6"/>
      <c r="J20465" s="6"/>
      <c r="M20465" s="7"/>
      <c r="T20465" s="6"/>
      <c r="AE20465" s="4"/>
      <c r="AF20465" s="4"/>
      <c r="AG20465" s="6"/>
      <c r="AY20465" s="4"/>
    </row>
    <row r="20466" spans="1:51" customFormat="1" x14ac:dyDescent="0.25">
      <c r="A20466" s="6"/>
      <c r="J20466" s="6"/>
      <c r="M20466" s="7"/>
      <c r="T20466" s="6"/>
      <c r="AE20466" s="4"/>
      <c r="AF20466" s="4"/>
      <c r="AG20466" s="6"/>
      <c r="AY20466" s="4"/>
    </row>
    <row r="20467" spans="1:51" customFormat="1" x14ac:dyDescent="0.25">
      <c r="A20467" s="6"/>
      <c r="J20467" s="6"/>
      <c r="M20467" s="7"/>
      <c r="T20467" s="6"/>
      <c r="AE20467" s="4"/>
      <c r="AF20467" s="4"/>
      <c r="AG20467" s="6"/>
      <c r="AY20467" s="4"/>
    </row>
    <row r="20468" spans="1:51" customFormat="1" x14ac:dyDescent="0.25">
      <c r="A20468" s="6"/>
      <c r="J20468" s="6"/>
      <c r="M20468" s="7"/>
      <c r="T20468" s="6"/>
      <c r="AE20468" s="4"/>
      <c r="AF20468" s="4"/>
      <c r="AG20468" s="6"/>
      <c r="AY20468" s="4"/>
    </row>
    <row r="20469" spans="1:51" customFormat="1" x14ac:dyDescent="0.25">
      <c r="A20469" s="6"/>
      <c r="J20469" s="6"/>
      <c r="M20469" s="7"/>
      <c r="T20469" s="6"/>
      <c r="AE20469" s="4"/>
      <c r="AF20469" s="4"/>
      <c r="AG20469" s="6"/>
      <c r="AY20469" s="4"/>
    </row>
    <row r="20470" spans="1:51" customFormat="1" x14ac:dyDescent="0.25">
      <c r="A20470" s="6"/>
      <c r="J20470" s="6"/>
      <c r="M20470" s="7"/>
      <c r="T20470" s="6"/>
      <c r="AE20470" s="4"/>
      <c r="AF20470" s="4"/>
      <c r="AG20470" s="6"/>
      <c r="AY20470" s="4"/>
    </row>
    <row r="20471" spans="1:51" customFormat="1" x14ac:dyDescent="0.25">
      <c r="A20471" s="6"/>
      <c r="J20471" s="6"/>
      <c r="M20471" s="7"/>
      <c r="T20471" s="6"/>
      <c r="AE20471" s="4"/>
      <c r="AF20471" s="4"/>
      <c r="AG20471" s="6"/>
      <c r="AY20471" s="4"/>
    </row>
    <row r="20472" spans="1:51" customFormat="1" x14ac:dyDescent="0.25">
      <c r="A20472" s="6"/>
      <c r="J20472" s="6"/>
      <c r="M20472" s="7"/>
      <c r="T20472" s="6"/>
      <c r="AE20472" s="4"/>
      <c r="AF20472" s="4"/>
      <c r="AG20472" s="6"/>
      <c r="AY20472" s="4"/>
    </row>
    <row r="20473" spans="1:51" customFormat="1" x14ac:dyDescent="0.25">
      <c r="A20473" s="6"/>
      <c r="J20473" s="6"/>
      <c r="M20473" s="7"/>
      <c r="T20473" s="6"/>
      <c r="AE20473" s="4"/>
      <c r="AF20473" s="4"/>
      <c r="AG20473" s="6"/>
      <c r="AY20473" s="4"/>
    </row>
    <row r="20474" spans="1:51" customFormat="1" x14ac:dyDescent="0.25">
      <c r="A20474" s="6"/>
      <c r="J20474" s="6"/>
      <c r="M20474" s="7"/>
      <c r="T20474" s="6"/>
      <c r="AE20474" s="4"/>
      <c r="AF20474" s="4"/>
      <c r="AG20474" s="6"/>
      <c r="AY20474" s="4"/>
    </row>
    <row r="20475" spans="1:51" customFormat="1" x14ac:dyDescent="0.25">
      <c r="A20475" s="6"/>
      <c r="J20475" s="6"/>
      <c r="M20475" s="7"/>
      <c r="T20475" s="6"/>
      <c r="AE20475" s="4"/>
      <c r="AF20475" s="4"/>
      <c r="AG20475" s="6"/>
      <c r="AY20475" s="4"/>
    </row>
    <row r="20476" spans="1:51" customFormat="1" x14ac:dyDescent="0.25">
      <c r="A20476" s="6"/>
      <c r="J20476" s="6"/>
      <c r="M20476" s="7"/>
      <c r="T20476" s="6"/>
      <c r="AE20476" s="4"/>
      <c r="AF20476" s="4"/>
      <c r="AG20476" s="6"/>
      <c r="AY20476" s="4"/>
    </row>
    <row r="20477" spans="1:51" customFormat="1" x14ac:dyDescent="0.25">
      <c r="A20477" s="6"/>
      <c r="J20477" s="6"/>
      <c r="M20477" s="7"/>
      <c r="T20477" s="6"/>
      <c r="AE20477" s="4"/>
      <c r="AF20477" s="4"/>
      <c r="AG20477" s="6"/>
      <c r="AY20477" s="4"/>
    </row>
    <row r="20478" spans="1:51" customFormat="1" x14ac:dyDescent="0.25">
      <c r="A20478" s="6"/>
      <c r="J20478" s="6"/>
      <c r="M20478" s="7"/>
      <c r="T20478" s="6"/>
      <c r="AE20478" s="4"/>
      <c r="AF20478" s="4"/>
      <c r="AG20478" s="6"/>
      <c r="AY20478" s="4"/>
    </row>
    <row r="20479" spans="1:51" customFormat="1" x14ac:dyDescent="0.25">
      <c r="A20479" s="6"/>
      <c r="J20479" s="6"/>
      <c r="M20479" s="7"/>
      <c r="T20479" s="6"/>
      <c r="AE20479" s="4"/>
      <c r="AF20479" s="4"/>
      <c r="AG20479" s="6"/>
      <c r="AY20479" s="4"/>
    </row>
    <row r="20480" spans="1:51" customFormat="1" x14ac:dyDescent="0.25">
      <c r="A20480" s="6"/>
      <c r="J20480" s="6"/>
      <c r="M20480" s="7"/>
      <c r="T20480" s="6"/>
      <c r="AE20480" s="4"/>
      <c r="AF20480" s="4"/>
      <c r="AG20480" s="6"/>
      <c r="AY20480" s="4"/>
    </row>
    <row r="20481" spans="1:51" customFormat="1" x14ac:dyDescent="0.25">
      <c r="A20481" s="6"/>
      <c r="J20481" s="6"/>
      <c r="M20481" s="7"/>
      <c r="T20481" s="6"/>
      <c r="AE20481" s="4"/>
      <c r="AF20481" s="4"/>
      <c r="AG20481" s="6"/>
      <c r="AY20481" s="4"/>
    </row>
    <row r="20482" spans="1:51" customFormat="1" x14ac:dyDescent="0.25">
      <c r="A20482" s="6"/>
      <c r="J20482" s="6"/>
      <c r="M20482" s="7"/>
      <c r="T20482" s="6"/>
      <c r="AE20482" s="4"/>
      <c r="AF20482" s="4"/>
      <c r="AG20482" s="6"/>
      <c r="AY20482" s="4"/>
    </row>
    <row r="20483" spans="1:51" customFormat="1" x14ac:dyDescent="0.25">
      <c r="A20483" s="6"/>
      <c r="J20483" s="6"/>
      <c r="M20483" s="7"/>
      <c r="T20483" s="6"/>
      <c r="AE20483" s="4"/>
      <c r="AF20483" s="4"/>
      <c r="AG20483" s="6"/>
      <c r="AY20483" s="4"/>
    </row>
    <row r="20484" spans="1:51" customFormat="1" x14ac:dyDescent="0.25">
      <c r="A20484" s="6"/>
      <c r="J20484" s="6"/>
      <c r="M20484" s="7"/>
      <c r="T20484" s="6"/>
      <c r="AE20484" s="4"/>
      <c r="AF20484" s="4"/>
      <c r="AG20484" s="6"/>
      <c r="AY20484" s="4"/>
    </row>
    <row r="20485" spans="1:51" customFormat="1" x14ac:dyDescent="0.25">
      <c r="A20485" s="6"/>
      <c r="J20485" s="6"/>
      <c r="M20485" s="7"/>
      <c r="T20485" s="6"/>
      <c r="AE20485" s="4"/>
      <c r="AF20485" s="4"/>
      <c r="AG20485" s="6"/>
      <c r="AY20485" s="4"/>
    </row>
    <row r="20486" spans="1:51" customFormat="1" x14ac:dyDescent="0.25">
      <c r="A20486" s="6"/>
      <c r="J20486" s="6"/>
      <c r="M20486" s="7"/>
      <c r="T20486" s="6"/>
      <c r="AE20486" s="4"/>
      <c r="AF20486" s="4"/>
      <c r="AG20486" s="6"/>
      <c r="AY20486" s="4"/>
    </row>
    <row r="20487" spans="1:51" customFormat="1" x14ac:dyDescent="0.25">
      <c r="A20487" s="6"/>
      <c r="J20487" s="6"/>
      <c r="M20487" s="7"/>
      <c r="T20487" s="6"/>
      <c r="AE20487" s="4"/>
      <c r="AF20487" s="4"/>
      <c r="AG20487" s="6"/>
      <c r="AY20487" s="4"/>
    </row>
    <row r="20488" spans="1:51" customFormat="1" x14ac:dyDescent="0.25">
      <c r="A20488" s="6"/>
      <c r="J20488" s="6"/>
      <c r="M20488" s="7"/>
      <c r="T20488" s="6"/>
      <c r="AE20488" s="4"/>
      <c r="AF20488" s="4"/>
      <c r="AG20488" s="6"/>
      <c r="AY20488" s="4"/>
    </row>
    <row r="20489" spans="1:51" customFormat="1" x14ac:dyDescent="0.25">
      <c r="A20489" s="6"/>
      <c r="J20489" s="6"/>
      <c r="M20489" s="7"/>
      <c r="T20489" s="6"/>
      <c r="AE20489" s="4"/>
      <c r="AF20489" s="4"/>
      <c r="AG20489" s="6"/>
      <c r="AY20489" s="4"/>
    </row>
    <row r="20490" spans="1:51" customFormat="1" x14ac:dyDescent="0.25">
      <c r="A20490" s="6"/>
      <c r="J20490" s="6"/>
      <c r="M20490" s="7"/>
      <c r="T20490" s="6"/>
      <c r="AE20490" s="4"/>
      <c r="AF20490" s="4"/>
      <c r="AG20490" s="6"/>
      <c r="AY20490" s="4"/>
    </row>
    <row r="20491" spans="1:51" customFormat="1" x14ac:dyDescent="0.25">
      <c r="A20491" s="6"/>
      <c r="J20491" s="6"/>
      <c r="M20491" s="7"/>
      <c r="T20491" s="6"/>
      <c r="AE20491" s="4"/>
      <c r="AF20491" s="4"/>
      <c r="AG20491" s="6"/>
      <c r="AY20491" s="4"/>
    </row>
    <row r="20492" spans="1:51" customFormat="1" x14ac:dyDescent="0.25">
      <c r="A20492" s="6"/>
      <c r="J20492" s="6"/>
      <c r="M20492" s="7"/>
      <c r="T20492" s="6"/>
      <c r="AE20492" s="4"/>
      <c r="AF20492" s="4"/>
      <c r="AG20492" s="6"/>
      <c r="AY20492" s="4"/>
    </row>
    <row r="20493" spans="1:51" customFormat="1" x14ac:dyDescent="0.25">
      <c r="A20493" s="6"/>
      <c r="J20493" s="6"/>
      <c r="M20493" s="7"/>
      <c r="T20493" s="6"/>
      <c r="AE20493" s="4"/>
      <c r="AF20493" s="4"/>
      <c r="AG20493" s="6"/>
      <c r="AY20493" s="4"/>
    </row>
    <row r="20494" spans="1:51" customFormat="1" x14ac:dyDescent="0.25">
      <c r="A20494" s="6"/>
      <c r="J20494" s="6"/>
      <c r="M20494" s="7"/>
      <c r="T20494" s="6"/>
      <c r="AE20494" s="4"/>
      <c r="AF20494" s="4"/>
      <c r="AG20494" s="6"/>
      <c r="AY20494" s="4"/>
    </row>
    <row r="20495" spans="1:51" customFormat="1" x14ac:dyDescent="0.25">
      <c r="A20495" s="6"/>
      <c r="J20495" s="6"/>
      <c r="M20495" s="7"/>
      <c r="T20495" s="6"/>
      <c r="AE20495" s="4"/>
      <c r="AF20495" s="4"/>
      <c r="AG20495" s="6"/>
      <c r="AY20495" s="4"/>
    </row>
    <row r="20496" spans="1:51" customFormat="1" x14ac:dyDescent="0.25">
      <c r="A20496" s="6"/>
      <c r="J20496" s="6"/>
      <c r="M20496" s="7"/>
      <c r="T20496" s="6"/>
      <c r="AE20496" s="4"/>
      <c r="AF20496" s="4"/>
      <c r="AG20496" s="6"/>
      <c r="AY20496" s="4"/>
    </row>
    <row r="20497" spans="1:51" customFormat="1" x14ac:dyDescent="0.25">
      <c r="A20497" s="6"/>
      <c r="J20497" s="6"/>
      <c r="M20497" s="7"/>
      <c r="T20497" s="6"/>
      <c r="AE20497" s="4"/>
      <c r="AF20497" s="4"/>
      <c r="AG20497" s="6"/>
      <c r="AY20497" s="4"/>
    </row>
    <row r="20498" spans="1:51" customFormat="1" x14ac:dyDescent="0.25">
      <c r="A20498" s="6"/>
      <c r="J20498" s="6"/>
      <c r="M20498" s="7"/>
      <c r="T20498" s="6"/>
      <c r="AE20498" s="4"/>
      <c r="AF20498" s="4"/>
      <c r="AG20498" s="6"/>
      <c r="AY20498" s="4"/>
    </row>
    <row r="20499" spans="1:51" customFormat="1" x14ac:dyDescent="0.25">
      <c r="A20499" s="6"/>
      <c r="J20499" s="6"/>
      <c r="M20499" s="7"/>
      <c r="T20499" s="6"/>
      <c r="AE20499" s="4"/>
      <c r="AF20499" s="4"/>
      <c r="AG20499" s="6"/>
      <c r="AY20499" s="4"/>
    </row>
    <row r="20500" spans="1:51" customFormat="1" x14ac:dyDescent="0.25">
      <c r="A20500" s="6"/>
      <c r="J20500" s="6"/>
      <c r="M20500" s="7"/>
      <c r="T20500" s="6"/>
      <c r="AE20500" s="4"/>
      <c r="AF20500" s="4"/>
      <c r="AG20500" s="6"/>
      <c r="AY20500" s="4"/>
    </row>
    <row r="20501" spans="1:51" customFormat="1" x14ac:dyDescent="0.25">
      <c r="A20501" s="6"/>
      <c r="J20501" s="6"/>
      <c r="M20501" s="7"/>
      <c r="T20501" s="6"/>
      <c r="AE20501" s="4"/>
      <c r="AF20501" s="4"/>
      <c r="AG20501" s="6"/>
      <c r="AY20501" s="4"/>
    </row>
    <row r="20502" spans="1:51" customFormat="1" x14ac:dyDescent="0.25">
      <c r="A20502" s="6"/>
      <c r="J20502" s="6"/>
      <c r="M20502" s="7"/>
      <c r="T20502" s="6"/>
      <c r="AE20502" s="4"/>
      <c r="AF20502" s="4"/>
      <c r="AG20502" s="6"/>
      <c r="AY20502" s="4"/>
    </row>
    <row r="20503" spans="1:51" customFormat="1" x14ac:dyDescent="0.25">
      <c r="A20503" s="6"/>
      <c r="J20503" s="6"/>
      <c r="M20503" s="7"/>
      <c r="T20503" s="6"/>
      <c r="AE20503" s="4"/>
      <c r="AF20503" s="4"/>
      <c r="AG20503" s="6"/>
      <c r="AY20503" s="4"/>
    </row>
    <row r="20504" spans="1:51" customFormat="1" x14ac:dyDescent="0.25">
      <c r="A20504" s="6"/>
      <c r="J20504" s="6"/>
      <c r="M20504" s="7"/>
      <c r="T20504" s="6"/>
      <c r="AE20504" s="4"/>
      <c r="AF20504" s="4"/>
      <c r="AG20504" s="6"/>
      <c r="AY20504" s="4"/>
    </row>
    <row r="20505" spans="1:51" customFormat="1" x14ac:dyDescent="0.25">
      <c r="A20505" s="6"/>
      <c r="J20505" s="6"/>
      <c r="M20505" s="7"/>
      <c r="T20505" s="6"/>
      <c r="AE20505" s="4"/>
      <c r="AF20505" s="4"/>
      <c r="AG20505" s="6"/>
      <c r="AY20505" s="4"/>
    </row>
    <row r="20506" spans="1:51" customFormat="1" x14ac:dyDescent="0.25">
      <c r="A20506" s="6"/>
      <c r="J20506" s="6"/>
      <c r="M20506" s="7"/>
      <c r="T20506" s="6"/>
      <c r="AE20506" s="4"/>
      <c r="AF20506" s="4"/>
      <c r="AG20506" s="6"/>
      <c r="AY20506" s="4"/>
    </row>
    <row r="20507" spans="1:51" customFormat="1" x14ac:dyDescent="0.25">
      <c r="A20507" s="6"/>
      <c r="J20507" s="6"/>
      <c r="M20507" s="7"/>
      <c r="T20507" s="6"/>
      <c r="AE20507" s="4"/>
      <c r="AF20507" s="4"/>
      <c r="AG20507" s="6"/>
      <c r="AY20507" s="4"/>
    </row>
    <row r="20508" spans="1:51" customFormat="1" x14ac:dyDescent="0.25">
      <c r="A20508" s="6"/>
      <c r="J20508" s="6"/>
      <c r="M20508" s="7"/>
      <c r="T20508" s="6"/>
      <c r="AE20508" s="4"/>
      <c r="AF20508" s="4"/>
      <c r="AG20508" s="6"/>
      <c r="AY20508" s="4"/>
    </row>
    <row r="20509" spans="1:51" customFormat="1" x14ac:dyDescent="0.25">
      <c r="A20509" s="6"/>
      <c r="J20509" s="6"/>
      <c r="M20509" s="7"/>
      <c r="T20509" s="6"/>
      <c r="AE20509" s="4"/>
      <c r="AF20509" s="4"/>
      <c r="AG20509" s="6"/>
      <c r="AY20509" s="4"/>
    </row>
    <row r="20510" spans="1:51" customFormat="1" x14ac:dyDescent="0.25">
      <c r="A20510" s="6"/>
      <c r="J20510" s="6"/>
      <c r="M20510" s="7"/>
      <c r="T20510" s="6"/>
      <c r="AE20510" s="4"/>
      <c r="AF20510" s="4"/>
      <c r="AG20510" s="6"/>
      <c r="AY20510" s="4"/>
    </row>
    <row r="20511" spans="1:51" customFormat="1" x14ac:dyDescent="0.25">
      <c r="A20511" s="6"/>
      <c r="J20511" s="6"/>
      <c r="M20511" s="7"/>
      <c r="T20511" s="6"/>
      <c r="AE20511" s="4"/>
      <c r="AF20511" s="4"/>
      <c r="AG20511" s="6"/>
      <c r="AY20511" s="4"/>
    </row>
    <row r="20512" spans="1:51" customFormat="1" x14ac:dyDescent="0.25">
      <c r="A20512" s="6"/>
      <c r="J20512" s="6"/>
      <c r="M20512" s="7"/>
      <c r="T20512" s="6"/>
      <c r="AE20512" s="4"/>
      <c r="AF20512" s="4"/>
      <c r="AG20512" s="6"/>
      <c r="AY20512" s="4"/>
    </row>
    <row r="20513" spans="1:51" customFormat="1" x14ac:dyDescent="0.25">
      <c r="A20513" s="6"/>
      <c r="J20513" s="6"/>
      <c r="M20513" s="7"/>
      <c r="T20513" s="6"/>
      <c r="AE20513" s="4"/>
      <c r="AF20513" s="4"/>
      <c r="AG20513" s="6"/>
      <c r="AY20513" s="4"/>
    </row>
    <row r="20514" spans="1:51" customFormat="1" x14ac:dyDescent="0.25">
      <c r="A20514" s="6"/>
      <c r="J20514" s="6"/>
      <c r="M20514" s="7"/>
      <c r="T20514" s="6"/>
      <c r="AE20514" s="4"/>
      <c r="AF20514" s="4"/>
      <c r="AG20514" s="6"/>
      <c r="AY20514" s="4"/>
    </row>
    <row r="20515" spans="1:51" customFormat="1" x14ac:dyDescent="0.25">
      <c r="A20515" s="6"/>
      <c r="J20515" s="6"/>
      <c r="M20515" s="7"/>
      <c r="T20515" s="6"/>
      <c r="AE20515" s="4"/>
      <c r="AF20515" s="4"/>
      <c r="AG20515" s="6"/>
      <c r="AY20515" s="4"/>
    </row>
    <row r="20516" spans="1:51" customFormat="1" x14ac:dyDescent="0.25">
      <c r="A20516" s="6"/>
      <c r="J20516" s="6"/>
      <c r="M20516" s="7"/>
      <c r="T20516" s="6"/>
      <c r="AE20516" s="4"/>
      <c r="AF20516" s="4"/>
      <c r="AG20516" s="6"/>
      <c r="AY20516" s="4"/>
    </row>
    <row r="20517" spans="1:51" customFormat="1" x14ac:dyDescent="0.25">
      <c r="A20517" s="6"/>
      <c r="J20517" s="6"/>
      <c r="M20517" s="7"/>
      <c r="T20517" s="6"/>
      <c r="AE20517" s="4"/>
      <c r="AF20517" s="4"/>
      <c r="AG20517" s="6"/>
      <c r="AY20517" s="4"/>
    </row>
    <row r="20518" spans="1:51" customFormat="1" x14ac:dyDescent="0.25">
      <c r="A20518" s="6"/>
      <c r="J20518" s="6"/>
      <c r="M20518" s="7"/>
      <c r="T20518" s="6"/>
      <c r="AE20518" s="4"/>
      <c r="AF20518" s="4"/>
      <c r="AG20518" s="6"/>
      <c r="AY20518" s="4"/>
    </row>
    <row r="20519" spans="1:51" customFormat="1" x14ac:dyDescent="0.25">
      <c r="A20519" s="6"/>
      <c r="J20519" s="6"/>
      <c r="M20519" s="7"/>
      <c r="T20519" s="6"/>
      <c r="AE20519" s="4"/>
      <c r="AF20519" s="4"/>
      <c r="AG20519" s="6"/>
      <c r="AY20519" s="4"/>
    </row>
    <row r="20520" spans="1:51" customFormat="1" x14ac:dyDescent="0.25">
      <c r="A20520" s="6"/>
      <c r="J20520" s="6"/>
      <c r="M20520" s="7"/>
      <c r="T20520" s="6"/>
      <c r="AE20520" s="4"/>
      <c r="AF20520" s="4"/>
      <c r="AG20520" s="6"/>
      <c r="AY20520" s="4"/>
    </row>
    <row r="20521" spans="1:51" customFormat="1" x14ac:dyDescent="0.25">
      <c r="A20521" s="6"/>
      <c r="J20521" s="6"/>
      <c r="M20521" s="7"/>
      <c r="T20521" s="6"/>
      <c r="AE20521" s="4"/>
      <c r="AF20521" s="4"/>
      <c r="AG20521" s="6"/>
      <c r="AY20521" s="4"/>
    </row>
    <row r="20522" spans="1:51" customFormat="1" x14ac:dyDescent="0.25">
      <c r="A20522" s="6"/>
      <c r="J20522" s="6"/>
      <c r="M20522" s="7"/>
      <c r="T20522" s="6"/>
      <c r="AE20522" s="4"/>
      <c r="AF20522" s="4"/>
      <c r="AG20522" s="6"/>
      <c r="AY20522" s="4"/>
    </row>
    <row r="20523" spans="1:51" customFormat="1" x14ac:dyDescent="0.25">
      <c r="A20523" s="6"/>
      <c r="J20523" s="6"/>
      <c r="M20523" s="7"/>
      <c r="T20523" s="6"/>
      <c r="AE20523" s="4"/>
      <c r="AF20523" s="4"/>
      <c r="AG20523" s="6"/>
      <c r="AY20523" s="4"/>
    </row>
    <row r="20524" spans="1:51" customFormat="1" x14ac:dyDescent="0.25">
      <c r="A20524" s="6"/>
      <c r="J20524" s="6"/>
      <c r="M20524" s="7"/>
      <c r="T20524" s="6"/>
      <c r="AE20524" s="4"/>
      <c r="AF20524" s="4"/>
      <c r="AG20524" s="6"/>
      <c r="AY20524" s="4"/>
    </row>
    <row r="20525" spans="1:51" customFormat="1" x14ac:dyDescent="0.25">
      <c r="A20525" s="6"/>
      <c r="J20525" s="6"/>
      <c r="M20525" s="7"/>
      <c r="T20525" s="6"/>
      <c r="AE20525" s="4"/>
      <c r="AF20525" s="4"/>
      <c r="AG20525" s="6"/>
      <c r="AY20525" s="4"/>
    </row>
    <row r="20526" spans="1:51" customFormat="1" x14ac:dyDescent="0.25">
      <c r="A20526" s="6"/>
      <c r="J20526" s="6"/>
      <c r="M20526" s="7"/>
      <c r="T20526" s="6"/>
      <c r="AE20526" s="4"/>
      <c r="AF20526" s="4"/>
      <c r="AG20526" s="6"/>
      <c r="AY20526" s="4"/>
    </row>
    <row r="20527" spans="1:51" customFormat="1" x14ac:dyDescent="0.25">
      <c r="A20527" s="6"/>
      <c r="J20527" s="6"/>
      <c r="M20527" s="7"/>
      <c r="T20527" s="6"/>
      <c r="AE20527" s="4"/>
      <c r="AF20527" s="4"/>
      <c r="AG20527" s="6"/>
      <c r="AY20527" s="4"/>
    </row>
    <row r="20528" spans="1:51" customFormat="1" x14ac:dyDescent="0.25">
      <c r="A20528" s="6"/>
      <c r="J20528" s="6"/>
      <c r="M20528" s="7"/>
      <c r="T20528" s="6"/>
      <c r="AE20528" s="4"/>
      <c r="AF20528" s="4"/>
      <c r="AG20528" s="6"/>
      <c r="AY20528" s="4"/>
    </row>
    <row r="20529" spans="1:51" customFormat="1" x14ac:dyDescent="0.25">
      <c r="A20529" s="6"/>
      <c r="J20529" s="6"/>
      <c r="M20529" s="7"/>
      <c r="T20529" s="6"/>
      <c r="AE20529" s="4"/>
      <c r="AF20529" s="4"/>
      <c r="AG20529" s="6"/>
      <c r="AY20529" s="4"/>
    </row>
    <row r="20530" spans="1:51" customFormat="1" x14ac:dyDescent="0.25">
      <c r="A20530" s="6"/>
      <c r="J20530" s="6"/>
      <c r="M20530" s="7"/>
      <c r="T20530" s="6"/>
      <c r="AE20530" s="4"/>
      <c r="AF20530" s="4"/>
      <c r="AG20530" s="6"/>
      <c r="AY20530" s="4"/>
    </row>
    <row r="20531" spans="1:51" customFormat="1" x14ac:dyDescent="0.25">
      <c r="A20531" s="6"/>
      <c r="J20531" s="6"/>
      <c r="M20531" s="7"/>
      <c r="T20531" s="6"/>
      <c r="AE20531" s="4"/>
      <c r="AF20531" s="4"/>
      <c r="AG20531" s="6"/>
      <c r="AY20531" s="4"/>
    </row>
    <row r="20532" spans="1:51" customFormat="1" x14ac:dyDescent="0.25">
      <c r="A20532" s="6"/>
      <c r="J20532" s="6"/>
      <c r="M20532" s="7"/>
      <c r="T20532" s="6"/>
      <c r="AE20532" s="4"/>
      <c r="AF20532" s="4"/>
      <c r="AG20532" s="6"/>
      <c r="AY20532" s="4"/>
    </row>
    <row r="20533" spans="1:51" customFormat="1" x14ac:dyDescent="0.25">
      <c r="A20533" s="6"/>
      <c r="J20533" s="6"/>
      <c r="M20533" s="7"/>
      <c r="T20533" s="6"/>
      <c r="AE20533" s="4"/>
      <c r="AF20533" s="4"/>
      <c r="AG20533" s="6"/>
      <c r="AY20533" s="4"/>
    </row>
    <row r="20534" spans="1:51" customFormat="1" x14ac:dyDescent="0.25">
      <c r="A20534" s="6"/>
      <c r="J20534" s="6"/>
      <c r="M20534" s="7"/>
      <c r="T20534" s="6"/>
      <c r="AE20534" s="4"/>
      <c r="AF20534" s="4"/>
      <c r="AG20534" s="6"/>
      <c r="AY20534" s="4"/>
    </row>
    <row r="20535" spans="1:51" customFormat="1" x14ac:dyDescent="0.25">
      <c r="A20535" s="6"/>
      <c r="J20535" s="6"/>
      <c r="M20535" s="7"/>
      <c r="T20535" s="6"/>
      <c r="AE20535" s="4"/>
      <c r="AF20535" s="4"/>
      <c r="AG20535" s="6"/>
      <c r="AY20535" s="4"/>
    </row>
    <row r="20536" spans="1:51" customFormat="1" x14ac:dyDescent="0.25">
      <c r="A20536" s="6"/>
      <c r="J20536" s="6"/>
      <c r="M20536" s="7"/>
      <c r="T20536" s="6"/>
      <c r="AE20536" s="4"/>
      <c r="AF20536" s="4"/>
      <c r="AG20536" s="6"/>
      <c r="AY20536" s="4"/>
    </row>
    <row r="20537" spans="1:51" customFormat="1" x14ac:dyDescent="0.25">
      <c r="A20537" s="6"/>
      <c r="J20537" s="6"/>
      <c r="M20537" s="7"/>
      <c r="T20537" s="6"/>
      <c r="AE20537" s="4"/>
      <c r="AF20537" s="4"/>
      <c r="AG20537" s="6"/>
      <c r="AY20537" s="4"/>
    </row>
    <row r="20538" spans="1:51" customFormat="1" x14ac:dyDescent="0.25">
      <c r="A20538" s="6"/>
      <c r="J20538" s="6"/>
      <c r="M20538" s="7"/>
      <c r="T20538" s="6"/>
      <c r="AE20538" s="4"/>
      <c r="AF20538" s="4"/>
      <c r="AG20538" s="6"/>
      <c r="AY20538" s="4"/>
    </row>
    <row r="20539" spans="1:51" customFormat="1" x14ac:dyDescent="0.25">
      <c r="A20539" s="6"/>
      <c r="J20539" s="6"/>
      <c r="M20539" s="7"/>
      <c r="T20539" s="6"/>
      <c r="AE20539" s="4"/>
      <c r="AF20539" s="4"/>
      <c r="AG20539" s="6"/>
      <c r="AY20539" s="4"/>
    </row>
    <row r="20540" spans="1:51" customFormat="1" x14ac:dyDescent="0.25">
      <c r="A20540" s="6"/>
      <c r="J20540" s="6"/>
      <c r="M20540" s="7"/>
      <c r="T20540" s="6"/>
      <c r="AE20540" s="4"/>
      <c r="AF20540" s="4"/>
      <c r="AG20540" s="6"/>
      <c r="AY20540" s="4"/>
    </row>
    <row r="20541" spans="1:51" customFormat="1" x14ac:dyDescent="0.25">
      <c r="A20541" s="6"/>
      <c r="J20541" s="6"/>
      <c r="M20541" s="7"/>
      <c r="T20541" s="6"/>
      <c r="AE20541" s="4"/>
      <c r="AF20541" s="4"/>
      <c r="AG20541" s="6"/>
      <c r="AY20541" s="4"/>
    </row>
    <row r="20542" spans="1:51" customFormat="1" x14ac:dyDescent="0.25">
      <c r="A20542" s="6"/>
      <c r="J20542" s="6"/>
      <c r="M20542" s="7"/>
      <c r="T20542" s="6"/>
      <c r="AE20542" s="4"/>
      <c r="AF20542" s="4"/>
      <c r="AG20542" s="6"/>
      <c r="AY20542" s="4"/>
    </row>
    <row r="20543" spans="1:51" customFormat="1" x14ac:dyDescent="0.25">
      <c r="A20543" s="6"/>
      <c r="J20543" s="6"/>
      <c r="M20543" s="7"/>
      <c r="T20543" s="6"/>
      <c r="AE20543" s="4"/>
      <c r="AF20543" s="4"/>
      <c r="AG20543" s="6"/>
      <c r="AY20543" s="4"/>
    </row>
    <row r="20544" spans="1:51" customFormat="1" x14ac:dyDescent="0.25">
      <c r="A20544" s="6"/>
      <c r="J20544" s="6"/>
      <c r="M20544" s="7"/>
      <c r="T20544" s="6"/>
      <c r="AE20544" s="4"/>
      <c r="AF20544" s="4"/>
      <c r="AG20544" s="6"/>
      <c r="AY20544" s="4"/>
    </row>
    <row r="20545" spans="1:51" customFormat="1" x14ac:dyDescent="0.25">
      <c r="A20545" s="6"/>
      <c r="J20545" s="6"/>
      <c r="M20545" s="7"/>
      <c r="T20545" s="6"/>
      <c r="AE20545" s="4"/>
      <c r="AF20545" s="4"/>
      <c r="AG20545" s="6"/>
      <c r="AY20545" s="4"/>
    </row>
    <row r="20546" spans="1:51" customFormat="1" x14ac:dyDescent="0.25">
      <c r="A20546" s="6"/>
      <c r="J20546" s="6"/>
      <c r="M20546" s="7"/>
      <c r="T20546" s="6"/>
      <c r="AE20546" s="4"/>
      <c r="AF20546" s="4"/>
      <c r="AG20546" s="6"/>
      <c r="AY20546" s="4"/>
    </row>
    <row r="20547" spans="1:51" customFormat="1" x14ac:dyDescent="0.25">
      <c r="A20547" s="6"/>
      <c r="J20547" s="6"/>
      <c r="M20547" s="7"/>
      <c r="T20547" s="6"/>
      <c r="AE20547" s="4"/>
      <c r="AF20547" s="4"/>
      <c r="AG20547" s="6"/>
      <c r="AY20547" s="4"/>
    </row>
    <row r="20548" spans="1:51" customFormat="1" x14ac:dyDescent="0.25">
      <c r="A20548" s="6"/>
      <c r="J20548" s="6"/>
      <c r="M20548" s="7"/>
      <c r="T20548" s="6"/>
      <c r="AE20548" s="4"/>
      <c r="AF20548" s="4"/>
      <c r="AG20548" s="6"/>
      <c r="AY20548" s="4"/>
    </row>
    <row r="20549" spans="1:51" customFormat="1" x14ac:dyDescent="0.25">
      <c r="A20549" s="6"/>
      <c r="J20549" s="6"/>
      <c r="M20549" s="7"/>
      <c r="T20549" s="6"/>
      <c r="AE20549" s="4"/>
      <c r="AF20549" s="4"/>
      <c r="AG20549" s="6"/>
      <c r="AY20549" s="4"/>
    </row>
    <row r="20550" spans="1:51" customFormat="1" x14ac:dyDescent="0.25">
      <c r="A20550" s="6"/>
      <c r="J20550" s="6"/>
      <c r="M20550" s="7"/>
      <c r="T20550" s="6"/>
      <c r="AE20550" s="4"/>
      <c r="AF20550" s="4"/>
      <c r="AG20550" s="6"/>
      <c r="AY20550" s="4"/>
    </row>
    <row r="20551" spans="1:51" customFormat="1" x14ac:dyDescent="0.25">
      <c r="A20551" s="6"/>
      <c r="J20551" s="6"/>
      <c r="M20551" s="7"/>
      <c r="T20551" s="6"/>
      <c r="AE20551" s="4"/>
      <c r="AF20551" s="4"/>
      <c r="AG20551" s="6"/>
      <c r="AY20551" s="4"/>
    </row>
    <row r="20552" spans="1:51" customFormat="1" x14ac:dyDescent="0.25">
      <c r="A20552" s="6"/>
      <c r="J20552" s="6"/>
      <c r="M20552" s="7"/>
      <c r="T20552" s="6"/>
      <c r="AE20552" s="4"/>
      <c r="AF20552" s="4"/>
      <c r="AG20552" s="6"/>
      <c r="AY20552" s="4"/>
    </row>
    <row r="20553" spans="1:51" customFormat="1" x14ac:dyDescent="0.25">
      <c r="A20553" s="6"/>
      <c r="J20553" s="6"/>
      <c r="M20553" s="7"/>
      <c r="T20553" s="6"/>
      <c r="AE20553" s="4"/>
      <c r="AF20553" s="4"/>
      <c r="AG20553" s="6"/>
      <c r="AY20553" s="4"/>
    </row>
    <row r="20554" spans="1:51" customFormat="1" x14ac:dyDescent="0.25">
      <c r="A20554" s="6"/>
      <c r="J20554" s="6"/>
      <c r="M20554" s="7"/>
      <c r="T20554" s="6"/>
      <c r="AE20554" s="4"/>
      <c r="AF20554" s="4"/>
      <c r="AG20554" s="6"/>
      <c r="AY20554" s="4"/>
    </row>
    <row r="20555" spans="1:51" customFormat="1" x14ac:dyDescent="0.25">
      <c r="A20555" s="6"/>
      <c r="J20555" s="6"/>
      <c r="M20555" s="7"/>
      <c r="T20555" s="6"/>
      <c r="AE20555" s="4"/>
      <c r="AF20555" s="4"/>
      <c r="AG20555" s="6"/>
      <c r="AY20555" s="4"/>
    </row>
    <row r="20556" spans="1:51" customFormat="1" x14ac:dyDescent="0.25">
      <c r="A20556" s="6"/>
      <c r="J20556" s="6"/>
      <c r="M20556" s="7"/>
      <c r="T20556" s="6"/>
      <c r="AE20556" s="4"/>
      <c r="AF20556" s="4"/>
      <c r="AG20556" s="6"/>
      <c r="AY20556" s="4"/>
    </row>
    <row r="20557" spans="1:51" customFormat="1" x14ac:dyDescent="0.25">
      <c r="A20557" s="6"/>
      <c r="J20557" s="6"/>
      <c r="M20557" s="7"/>
      <c r="T20557" s="6"/>
      <c r="AE20557" s="4"/>
      <c r="AF20557" s="4"/>
      <c r="AG20557" s="6"/>
      <c r="AY20557" s="4"/>
    </row>
    <row r="20558" spans="1:51" customFormat="1" x14ac:dyDescent="0.25">
      <c r="A20558" s="6"/>
      <c r="J20558" s="6"/>
      <c r="M20558" s="7"/>
      <c r="T20558" s="6"/>
      <c r="AE20558" s="4"/>
      <c r="AF20558" s="4"/>
      <c r="AG20558" s="6"/>
      <c r="AY20558" s="4"/>
    </row>
    <row r="20559" spans="1:51" customFormat="1" x14ac:dyDescent="0.25">
      <c r="A20559" s="6"/>
      <c r="J20559" s="6"/>
      <c r="M20559" s="7"/>
      <c r="T20559" s="6"/>
      <c r="AE20559" s="4"/>
      <c r="AF20559" s="4"/>
      <c r="AG20559" s="6"/>
      <c r="AY20559" s="4"/>
    </row>
    <row r="20560" spans="1:51" customFormat="1" x14ac:dyDescent="0.25">
      <c r="A20560" s="6"/>
      <c r="J20560" s="6"/>
      <c r="M20560" s="7"/>
      <c r="T20560" s="6"/>
      <c r="AE20560" s="4"/>
      <c r="AF20560" s="4"/>
      <c r="AG20560" s="6"/>
      <c r="AY20560" s="4"/>
    </row>
    <row r="20561" spans="1:51" customFormat="1" x14ac:dyDescent="0.25">
      <c r="A20561" s="6"/>
      <c r="J20561" s="6"/>
      <c r="M20561" s="7"/>
      <c r="T20561" s="6"/>
      <c r="AE20561" s="4"/>
      <c r="AF20561" s="4"/>
      <c r="AG20561" s="6"/>
      <c r="AY20561" s="4"/>
    </row>
    <row r="20562" spans="1:51" customFormat="1" x14ac:dyDescent="0.25">
      <c r="A20562" s="6"/>
      <c r="J20562" s="6"/>
      <c r="M20562" s="7"/>
      <c r="T20562" s="6"/>
      <c r="AE20562" s="4"/>
      <c r="AF20562" s="4"/>
      <c r="AG20562" s="6"/>
      <c r="AY20562" s="4"/>
    </row>
    <row r="20563" spans="1:51" customFormat="1" x14ac:dyDescent="0.25">
      <c r="A20563" s="6"/>
      <c r="J20563" s="6"/>
      <c r="M20563" s="7"/>
      <c r="T20563" s="6"/>
      <c r="AE20563" s="4"/>
      <c r="AF20563" s="4"/>
      <c r="AG20563" s="6"/>
      <c r="AY20563" s="4"/>
    </row>
    <row r="20564" spans="1:51" customFormat="1" x14ac:dyDescent="0.25">
      <c r="A20564" s="6"/>
      <c r="J20564" s="6"/>
      <c r="M20564" s="7"/>
      <c r="T20564" s="6"/>
      <c r="AE20564" s="4"/>
      <c r="AF20564" s="4"/>
      <c r="AG20564" s="6"/>
      <c r="AY20564" s="4"/>
    </row>
    <row r="20565" spans="1:51" customFormat="1" x14ac:dyDescent="0.25">
      <c r="A20565" s="6"/>
      <c r="J20565" s="6"/>
      <c r="M20565" s="7"/>
      <c r="T20565" s="6"/>
      <c r="AE20565" s="4"/>
      <c r="AF20565" s="4"/>
      <c r="AG20565" s="6"/>
      <c r="AY20565" s="4"/>
    </row>
    <row r="20566" spans="1:51" customFormat="1" x14ac:dyDescent="0.25">
      <c r="A20566" s="6"/>
      <c r="J20566" s="6"/>
      <c r="M20566" s="7"/>
      <c r="T20566" s="6"/>
      <c r="AE20566" s="4"/>
      <c r="AF20566" s="4"/>
      <c r="AG20566" s="6"/>
      <c r="AY20566" s="4"/>
    </row>
    <row r="20567" spans="1:51" customFormat="1" x14ac:dyDescent="0.25">
      <c r="A20567" s="6"/>
      <c r="J20567" s="6"/>
      <c r="M20567" s="7"/>
      <c r="T20567" s="6"/>
      <c r="AE20567" s="4"/>
      <c r="AF20567" s="4"/>
      <c r="AG20567" s="6"/>
      <c r="AY20567" s="4"/>
    </row>
    <row r="20568" spans="1:51" customFormat="1" x14ac:dyDescent="0.25">
      <c r="A20568" s="6"/>
      <c r="J20568" s="6"/>
      <c r="M20568" s="7"/>
      <c r="T20568" s="6"/>
      <c r="AE20568" s="4"/>
      <c r="AF20568" s="4"/>
      <c r="AG20568" s="6"/>
      <c r="AY20568" s="4"/>
    </row>
    <row r="20569" spans="1:51" customFormat="1" x14ac:dyDescent="0.25">
      <c r="A20569" s="6"/>
      <c r="J20569" s="6"/>
      <c r="M20569" s="7"/>
      <c r="T20569" s="6"/>
      <c r="AE20569" s="4"/>
      <c r="AF20569" s="4"/>
      <c r="AG20569" s="6"/>
      <c r="AY20569" s="4"/>
    </row>
    <row r="20570" spans="1:51" customFormat="1" x14ac:dyDescent="0.25">
      <c r="A20570" s="6"/>
      <c r="J20570" s="6"/>
      <c r="M20570" s="7"/>
      <c r="T20570" s="6"/>
      <c r="AE20570" s="4"/>
      <c r="AF20570" s="4"/>
      <c r="AG20570" s="6"/>
      <c r="AY20570" s="4"/>
    </row>
    <row r="20571" spans="1:51" customFormat="1" x14ac:dyDescent="0.25">
      <c r="A20571" s="6"/>
      <c r="J20571" s="6"/>
      <c r="M20571" s="7"/>
      <c r="T20571" s="6"/>
      <c r="AE20571" s="4"/>
      <c r="AF20571" s="4"/>
      <c r="AG20571" s="6"/>
      <c r="AY20571" s="4"/>
    </row>
    <row r="20572" spans="1:51" customFormat="1" x14ac:dyDescent="0.25">
      <c r="A20572" s="6"/>
      <c r="J20572" s="6"/>
      <c r="M20572" s="7"/>
      <c r="T20572" s="6"/>
      <c r="AE20572" s="4"/>
      <c r="AF20572" s="4"/>
      <c r="AG20572" s="6"/>
      <c r="AY20572" s="4"/>
    </row>
    <row r="20573" spans="1:51" customFormat="1" x14ac:dyDescent="0.25">
      <c r="A20573" s="6"/>
      <c r="J20573" s="6"/>
      <c r="M20573" s="7"/>
      <c r="T20573" s="6"/>
      <c r="AE20573" s="4"/>
      <c r="AF20573" s="4"/>
      <c r="AG20573" s="6"/>
      <c r="AY20573" s="4"/>
    </row>
    <row r="20574" spans="1:51" customFormat="1" x14ac:dyDescent="0.25">
      <c r="A20574" s="6"/>
      <c r="J20574" s="6"/>
      <c r="M20574" s="7"/>
      <c r="T20574" s="6"/>
      <c r="AE20574" s="4"/>
      <c r="AF20574" s="4"/>
      <c r="AG20574" s="6"/>
      <c r="AY20574" s="4"/>
    </row>
    <row r="20575" spans="1:51" customFormat="1" x14ac:dyDescent="0.25">
      <c r="A20575" s="6"/>
      <c r="J20575" s="6"/>
      <c r="M20575" s="7"/>
      <c r="T20575" s="6"/>
      <c r="AE20575" s="4"/>
      <c r="AF20575" s="4"/>
      <c r="AG20575" s="6"/>
      <c r="AY20575" s="4"/>
    </row>
    <row r="20576" spans="1:51" customFormat="1" x14ac:dyDescent="0.25">
      <c r="A20576" s="6"/>
      <c r="J20576" s="6"/>
      <c r="M20576" s="7"/>
      <c r="T20576" s="6"/>
      <c r="AE20576" s="4"/>
      <c r="AF20576" s="4"/>
      <c r="AG20576" s="6"/>
      <c r="AY20576" s="4"/>
    </row>
    <row r="20577" spans="1:51" customFormat="1" x14ac:dyDescent="0.25">
      <c r="A20577" s="6"/>
      <c r="J20577" s="6"/>
      <c r="M20577" s="7"/>
      <c r="T20577" s="6"/>
      <c r="AE20577" s="4"/>
      <c r="AF20577" s="4"/>
      <c r="AG20577" s="6"/>
      <c r="AY20577" s="4"/>
    </row>
    <row r="20578" spans="1:51" customFormat="1" x14ac:dyDescent="0.25">
      <c r="A20578" s="6"/>
      <c r="J20578" s="6"/>
      <c r="M20578" s="7"/>
      <c r="T20578" s="6"/>
      <c r="AE20578" s="4"/>
      <c r="AF20578" s="4"/>
      <c r="AG20578" s="6"/>
      <c r="AY20578" s="4"/>
    </row>
    <row r="20579" spans="1:51" customFormat="1" x14ac:dyDescent="0.25">
      <c r="A20579" s="6"/>
      <c r="J20579" s="6"/>
      <c r="M20579" s="7"/>
      <c r="T20579" s="6"/>
      <c r="AE20579" s="4"/>
      <c r="AF20579" s="4"/>
      <c r="AG20579" s="6"/>
      <c r="AY20579" s="4"/>
    </row>
    <row r="20580" spans="1:51" customFormat="1" x14ac:dyDescent="0.25">
      <c r="A20580" s="6"/>
      <c r="J20580" s="6"/>
      <c r="M20580" s="7"/>
      <c r="T20580" s="6"/>
      <c r="AE20580" s="4"/>
      <c r="AF20580" s="4"/>
      <c r="AG20580" s="6"/>
      <c r="AY20580" s="4"/>
    </row>
    <row r="20581" spans="1:51" customFormat="1" x14ac:dyDescent="0.25">
      <c r="A20581" s="6"/>
      <c r="J20581" s="6"/>
      <c r="M20581" s="7"/>
      <c r="T20581" s="6"/>
      <c r="AE20581" s="4"/>
      <c r="AF20581" s="4"/>
      <c r="AG20581" s="6"/>
      <c r="AY20581" s="4"/>
    </row>
    <row r="20582" spans="1:51" customFormat="1" x14ac:dyDescent="0.25">
      <c r="A20582" s="6"/>
      <c r="J20582" s="6"/>
      <c r="M20582" s="7"/>
      <c r="T20582" s="6"/>
      <c r="AE20582" s="4"/>
      <c r="AF20582" s="4"/>
      <c r="AG20582" s="6"/>
      <c r="AY20582" s="4"/>
    </row>
    <row r="20583" spans="1:51" customFormat="1" x14ac:dyDescent="0.25">
      <c r="A20583" s="6"/>
      <c r="J20583" s="6"/>
      <c r="M20583" s="7"/>
      <c r="T20583" s="6"/>
      <c r="AE20583" s="4"/>
      <c r="AF20583" s="4"/>
      <c r="AG20583" s="6"/>
      <c r="AY20583" s="4"/>
    </row>
    <row r="20584" spans="1:51" customFormat="1" x14ac:dyDescent="0.25">
      <c r="A20584" s="6"/>
      <c r="J20584" s="6"/>
      <c r="M20584" s="7"/>
      <c r="T20584" s="6"/>
      <c r="AE20584" s="4"/>
      <c r="AF20584" s="4"/>
      <c r="AG20584" s="6"/>
      <c r="AY20584" s="4"/>
    </row>
    <row r="20585" spans="1:51" customFormat="1" x14ac:dyDescent="0.25">
      <c r="A20585" s="6"/>
      <c r="J20585" s="6"/>
      <c r="M20585" s="7"/>
      <c r="T20585" s="6"/>
      <c r="AE20585" s="4"/>
      <c r="AF20585" s="4"/>
      <c r="AG20585" s="6"/>
      <c r="AY20585" s="4"/>
    </row>
    <row r="20586" spans="1:51" customFormat="1" x14ac:dyDescent="0.25">
      <c r="A20586" s="6"/>
      <c r="J20586" s="6"/>
      <c r="M20586" s="7"/>
      <c r="T20586" s="6"/>
      <c r="AE20586" s="4"/>
      <c r="AF20586" s="4"/>
      <c r="AG20586" s="6"/>
      <c r="AY20586" s="4"/>
    </row>
    <row r="20587" spans="1:51" customFormat="1" x14ac:dyDescent="0.25">
      <c r="A20587" s="6"/>
      <c r="J20587" s="6"/>
      <c r="M20587" s="7"/>
      <c r="T20587" s="6"/>
      <c r="AE20587" s="4"/>
      <c r="AF20587" s="4"/>
      <c r="AG20587" s="6"/>
      <c r="AY20587" s="4"/>
    </row>
    <row r="20588" spans="1:51" customFormat="1" x14ac:dyDescent="0.25">
      <c r="A20588" s="6"/>
      <c r="J20588" s="6"/>
      <c r="M20588" s="7"/>
      <c r="T20588" s="6"/>
      <c r="AE20588" s="4"/>
      <c r="AF20588" s="4"/>
      <c r="AG20588" s="6"/>
      <c r="AY20588" s="4"/>
    </row>
    <row r="20589" spans="1:51" customFormat="1" x14ac:dyDescent="0.25">
      <c r="A20589" s="6"/>
      <c r="J20589" s="6"/>
      <c r="M20589" s="7"/>
      <c r="T20589" s="6"/>
      <c r="AE20589" s="4"/>
      <c r="AF20589" s="4"/>
      <c r="AG20589" s="6"/>
      <c r="AY20589" s="4"/>
    </row>
    <row r="20590" spans="1:51" customFormat="1" x14ac:dyDescent="0.25">
      <c r="A20590" s="6"/>
      <c r="J20590" s="6"/>
      <c r="M20590" s="7"/>
      <c r="T20590" s="6"/>
      <c r="AE20590" s="4"/>
      <c r="AF20590" s="4"/>
      <c r="AG20590" s="6"/>
      <c r="AY20590" s="4"/>
    </row>
    <row r="20591" spans="1:51" customFormat="1" x14ac:dyDescent="0.25">
      <c r="A20591" s="6"/>
      <c r="J20591" s="6"/>
      <c r="M20591" s="7"/>
      <c r="T20591" s="6"/>
      <c r="AE20591" s="4"/>
      <c r="AF20591" s="4"/>
      <c r="AG20591" s="6"/>
      <c r="AY20591" s="4"/>
    </row>
    <row r="20592" spans="1:51" customFormat="1" x14ac:dyDescent="0.25">
      <c r="A20592" s="6"/>
      <c r="J20592" s="6"/>
      <c r="M20592" s="7"/>
      <c r="T20592" s="6"/>
      <c r="AE20592" s="4"/>
      <c r="AF20592" s="4"/>
      <c r="AG20592" s="6"/>
      <c r="AY20592" s="4"/>
    </row>
    <row r="20593" spans="1:51" customFormat="1" x14ac:dyDescent="0.25">
      <c r="A20593" s="6"/>
      <c r="J20593" s="6"/>
      <c r="M20593" s="7"/>
      <c r="T20593" s="6"/>
      <c r="AE20593" s="4"/>
      <c r="AF20593" s="4"/>
      <c r="AG20593" s="6"/>
      <c r="AY20593" s="4"/>
    </row>
    <row r="20594" spans="1:51" customFormat="1" x14ac:dyDescent="0.25">
      <c r="A20594" s="6"/>
      <c r="J20594" s="6"/>
      <c r="M20594" s="7"/>
      <c r="T20594" s="6"/>
      <c r="AE20594" s="4"/>
      <c r="AF20594" s="4"/>
      <c r="AG20594" s="6"/>
      <c r="AY20594" s="4"/>
    </row>
    <row r="20595" spans="1:51" customFormat="1" x14ac:dyDescent="0.25">
      <c r="A20595" s="6"/>
      <c r="J20595" s="6"/>
      <c r="M20595" s="7"/>
      <c r="T20595" s="6"/>
      <c r="AE20595" s="4"/>
      <c r="AF20595" s="4"/>
      <c r="AG20595" s="6"/>
      <c r="AY20595" s="4"/>
    </row>
    <row r="20596" spans="1:51" customFormat="1" x14ac:dyDescent="0.25">
      <c r="A20596" s="6"/>
      <c r="J20596" s="6"/>
      <c r="M20596" s="7"/>
      <c r="T20596" s="6"/>
      <c r="AE20596" s="4"/>
      <c r="AF20596" s="4"/>
      <c r="AG20596" s="6"/>
      <c r="AY20596" s="4"/>
    </row>
    <row r="20597" spans="1:51" customFormat="1" x14ac:dyDescent="0.25">
      <c r="A20597" s="6"/>
      <c r="J20597" s="6"/>
      <c r="M20597" s="7"/>
      <c r="T20597" s="6"/>
      <c r="AE20597" s="4"/>
      <c r="AF20597" s="4"/>
      <c r="AG20597" s="6"/>
      <c r="AY20597" s="4"/>
    </row>
    <row r="20598" spans="1:51" customFormat="1" x14ac:dyDescent="0.25">
      <c r="A20598" s="6"/>
      <c r="J20598" s="6"/>
      <c r="M20598" s="7"/>
      <c r="T20598" s="6"/>
      <c r="AE20598" s="4"/>
      <c r="AF20598" s="4"/>
      <c r="AG20598" s="6"/>
      <c r="AY20598" s="4"/>
    </row>
    <row r="20599" spans="1:51" customFormat="1" x14ac:dyDescent="0.25">
      <c r="A20599" s="6"/>
      <c r="J20599" s="6"/>
      <c r="M20599" s="7"/>
      <c r="T20599" s="6"/>
      <c r="AE20599" s="4"/>
      <c r="AF20599" s="4"/>
      <c r="AG20599" s="6"/>
      <c r="AY20599" s="4"/>
    </row>
    <row r="20600" spans="1:51" customFormat="1" x14ac:dyDescent="0.25">
      <c r="A20600" s="6"/>
      <c r="J20600" s="6"/>
      <c r="M20600" s="7"/>
      <c r="T20600" s="6"/>
      <c r="AE20600" s="4"/>
      <c r="AF20600" s="4"/>
      <c r="AG20600" s="6"/>
      <c r="AY20600" s="4"/>
    </row>
    <row r="20601" spans="1:51" customFormat="1" x14ac:dyDescent="0.25">
      <c r="A20601" s="6"/>
      <c r="J20601" s="6"/>
      <c r="M20601" s="7"/>
      <c r="T20601" s="6"/>
      <c r="AE20601" s="4"/>
      <c r="AF20601" s="4"/>
      <c r="AG20601" s="6"/>
      <c r="AY20601" s="4"/>
    </row>
    <row r="20602" spans="1:51" customFormat="1" x14ac:dyDescent="0.25">
      <c r="A20602" s="6"/>
      <c r="J20602" s="6"/>
      <c r="M20602" s="7"/>
      <c r="T20602" s="6"/>
      <c r="AE20602" s="4"/>
      <c r="AF20602" s="4"/>
      <c r="AG20602" s="6"/>
      <c r="AY20602" s="4"/>
    </row>
    <row r="20603" spans="1:51" customFormat="1" x14ac:dyDescent="0.25">
      <c r="A20603" s="6"/>
      <c r="J20603" s="6"/>
      <c r="M20603" s="7"/>
      <c r="T20603" s="6"/>
      <c r="AE20603" s="4"/>
      <c r="AF20603" s="4"/>
      <c r="AG20603" s="6"/>
      <c r="AY20603" s="4"/>
    </row>
    <row r="20604" spans="1:51" customFormat="1" x14ac:dyDescent="0.25">
      <c r="A20604" s="6"/>
      <c r="J20604" s="6"/>
      <c r="M20604" s="7"/>
      <c r="T20604" s="6"/>
      <c r="AE20604" s="4"/>
      <c r="AF20604" s="4"/>
      <c r="AG20604" s="6"/>
      <c r="AY20604" s="4"/>
    </row>
    <row r="20605" spans="1:51" customFormat="1" x14ac:dyDescent="0.25">
      <c r="A20605" s="6"/>
      <c r="J20605" s="6"/>
      <c r="M20605" s="7"/>
      <c r="T20605" s="6"/>
      <c r="AE20605" s="4"/>
      <c r="AF20605" s="4"/>
      <c r="AG20605" s="6"/>
      <c r="AY20605" s="4"/>
    </row>
    <row r="20606" spans="1:51" customFormat="1" x14ac:dyDescent="0.25">
      <c r="A20606" s="6"/>
      <c r="J20606" s="6"/>
      <c r="M20606" s="7"/>
      <c r="T20606" s="6"/>
      <c r="AE20606" s="4"/>
      <c r="AF20606" s="4"/>
      <c r="AG20606" s="6"/>
      <c r="AY20606" s="4"/>
    </row>
    <row r="20607" spans="1:51" customFormat="1" x14ac:dyDescent="0.25">
      <c r="A20607" s="6"/>
      <c r="J20607" s="6"/>
      <c r="M20607" s="7"/>
      <c r="T20607" s="6"/>
      <c r="AE20607" s="4"/>
      <c r="AF20607" s="4"/>
      <c r="AG20607" s="6"/>
      <c r="AY20607" s="4"/>
    </row>
    <row r="20608" spans="1:51" customFormat="1" x14ac:dyDescent="0.25">
      <c r="A20608" s="6"/>
      <c r="J20608" s="6"/>
      <c r="M20608" s="7"/>
      <c r="T20608" s="6"/>
      <c r="AE20608" s="4"/>
      <c r="AF20608" s="4"/>
      <c r="AG20608" s="6"/>
      <c r="AY20608" s="4"/>
    </row>
    <row r="20609" spans="1:51" customFormat="1" x14ac:dyDescent="0.25">
      <c r="A20609" s="6"/>
      <c r="J20609" s="6"/>
      <c r="M20609" s="7"/>
      <c r="T20609" s="6"/>
      <c r="AE20609" s="4"/>
      <c r="AF20609" s="4"/>
      <c r="AG20609" s="6"/>
      <c r="AY20609" s="4"/>
    </row>
    <row r="20610" spans="1:51" customFormat="1" x14ac:dyDescent="0.25">
      <c r="A20610" s="6"/>
      <c r="J20610" s="6"/>
      <c r="M20610" s="7"/>
      <c r="T20610" s="6"/>
      <c r="AE20610" s="4"/>
      <c r="AF20610" s="4"/>
      <c r="AG20610" s="6"/>
      <c r="AY20610" s="4"/>
    </row>
    <row r="20611" spans="1:51" customFormat="1" x14ac:dyDescent="0.25">
      <c r="A20611" s="6"/>
      <c r="J20611" s="6"/>
      <c r="M20611" s="7"/>
      <c r="T20611" s="6"/>
      <c r="AE20611" s="4"/>
      <c r="AF20611" s="4"/>
      <c r="AG20611" s="6"/>
      <c r="AY20611" s="4"/>
    </row>
    <row r="20612" spans="1:51" customFormat="1" x14ac:dyDescent="0.25">
      <c r="A20612" s="6"/>
      <c r="J20612" s="6"/>
      <c r="M20612" s="7"/>
      <c r="T20612" s="6"/>
      <c r="AE20612" s="4"/>
      <c r="AF20612" s="4"/>
      <c r="AG20612" s="6"/>
      <c r="AY20612" s="4"/>
    </row>
    <row r="20613" spans="1:51" customFormat="1" x14ac:dyDescent="0.25">
      <c r="A20613" s="6"/>
      <c r="J20613" s="6"/>
      <c r="M20613" s="7"/>
      <c r="T20613" s="6"/>
      <c r="AE20613" s="4"/>
      <c r="AF20613" s="4"/>
      <c r="AG20613" s="6"/>
      <c r="AY20613" s="4"/>
    </row>
    <row r="20614" spans="1:51" customFormat="1" x14ac:dyDescent="0.25">
      <c r="A20614" s="6"/>
      <c r="J20614" s="6"/>
      <c r="M20614" s="7"/>
      <c r="T20614" s="6"/>
      <c r="AE20614" s="4"/>
      <c r="AF20614" s="4"/>
      <c r="AG20614" s="6"/>
      <c r="AY20614" s="4"/>
    </row>
    <row r="20615" spans="1:51" customFormat="1" x14ac:dyDescent="0.25">
      <c r="A20615" s="6"/>
      <c r="J20615" s="6"/>
      <c r="M20615" s="7"/>
      <c r="T20615" s="6"/>
      <c r="AE20615" s="4"/>
      <c r="AF20615" s="4"/>
      <c r="AG20615" s="6"/>
      <c r="AY20615" s="4"/>
    </row>
    <row r="20616" spans="1:51" customFormat="1" x14ac:dyDescent="0.25">
      <c r="A20616" s="6"/>
      <c r="J20616" s="6"/>
      <c r="M20616" s="7"/>
      <c r="T20616" s="6"/>
      <c r="AE20616" s="4"/>
      <c r="AF20616" s="4"/>
      <c r="AG20616" s="6"/>
      <c r="AY20616" s="4"/>
    </row>
    <row r="20617" spans="1:51" customFormat="1" x14ac:dyDescent="0.25">
      <c r="A20617" s="6"/>
      <c r="J20617" s="6"/>
      <c r="M20617" s="7"/>
      <c r="T20617" s="6"/>
      <c r="AE20617" s="4"/>
      <c r="AF20617" s="4"/>
      <c r="AG20617" s="6"/>
      <c r="AY20617" s="4"/>
    </row>
    <row r="20618" spans="1:51" customFormat="1" x14ac:dyDescent="0.25">
      <c r="A20618" s="6"/>
      <c r="J20618" s="6"/>
      <c r="M20618" s="7"/>
      <c r="T20618" s="6"/>
      <c r="AE20618" s="4"/>
      <c r="AF20618" s="4"/>
      <c r="AG20618" s="6"/>
      <c r="AY20618" s="4"/>
    </row>
    <row r="20619" spans="1:51" customFormat="1" x14ac:dyDescent="0.25">
      <c r="A20619" s="6"/>
      <c r="J20619" s="6"/>
      <c r="M20619" s="7"/>
      <c r="T20619" s="6"/>
      <c r="AE20619" s="4"/>
      <c r="AF20619" s="4"/>
      <c r="AG20619" s="6"/>
      <c r="AY20619" s="4"/>
    </row>
    <row r="20620" spans="1:51" customFormat="1" x14ac:dyDescent="0.25">
      <c r="A20620" s="6"/>
      <c r="J20620" s="6"/>
      <c r="M20620" s="7"/>
      <c r="T20620" s="6"/>
      <c r="AE20620" s="4"/>
      <c r="AF20620" s="4"/>
      <c r="AG20620" s="6"/>
      <c r="AY20620" s="4"/>
    </row>
    <row r="20621" spans="1:51" customFormat="1" x14ac:dyDescent="0.25">
      <c r="A20621" s="6"/>
      <c r="J20621" s="6"/>
      <c r="M20621" s="7"/>
      <c r="T20621" s="6"/>
      <c r="AE20621" s="4"/>
      <c r="AF20621" s="4"/>
      <c r="AG20621" s="6"/>
      <c r="AY20621" s="4"/>
    </row>
    <row r="20622" spans="1:51" customFormat="1" x14ac:dyDescent="0.25">
      <c r="A20622" s="6"/>
      <c r="J20622" s="6"/>
      <c r="M20622" s="7"/>
      <c r="T20622" s="6"/>
      <c r="AE20622" s="4"/>
      <c r="AF20622" s="4"/>
      <c r="AG20622" s="6"/>
      <c r="AY20622" s="4"/>
    </row>
    <row r="20623" spans="1:51" customFormat="1" x14ac:dyDescent="0.25">
      <c r="A20623" s="6"/>
      <c r="J20623" s="6"/>
      <c r="M20623" s="7"/>
      <c r="T20623" s="6"/>
      <c r="AE20623" s="4"/>
      <c r="AF20623" s="4"/>
      <c r="AG20623" s="6"/>
      <c r="AY20623" s="4"/>
    </row>
    <row r="20624" spans="1:51" customFormat="1" x14ac:dyDescent="0.25">
      <c r="A20624" s="6"/>
      <c r="J20624" s="6"/>
      <c r="M20624" s="7"/>
      <c r="T20624" s="6"/>
      <c r="AE20624" s="4"/>
      <c r="AF20624" s="4"/>
      <c r="AG20624" s="6"/>
      <c r="AY20624" s="4"/>
    </row>
    <row r="20625" spans="1:51" customFormat="1" x14ac:dyDescent="0.25">
      <c r="A20625" s="6"/>
      <c r="J20625" s="6"/>
      <c r="M20625" s="7"/>
      <c r="T20625" s="6"/>
      <c r="AE20625" s="4"/>
      <c r="AF20625" s="4"/>
      <c r="AG20625" s="6"/>
      <c r="AY20625" s="4"/>
    </row>
    <row r="20626" spans="1:51" customFormat="1" x14ac:dyDescent="0.25">
      <c r="A20626" s="6"/>
      <c r="J20626" s="6"/>
      <c r="M20626" s="7"/>
      <c r="T20626" s="6"/>
      <c r="AE20626" s="4"/>
      <c r="AF20626" s="4"/>
      <c r="AG20626" s="6"/>
      <c r="AY20626" s="4"/>
    </row>
    <row r="20627" spans="1:51" customFormat="1" x14ac:dyDescent="0.25">
      <c r="A20627" s="6"/>
      <c r="J20627" s="6"/>
      <c r="M20627" s="7"/>
      <c r="T20627" s="6"/>
      <c r="AE20627" s="4"/>
      <c r="AF20627" s="4"/>
      <c r="AG20627" s="6"/>
      <c r="AY20627" s="4"/>
    </row>
    <row r="20628" spans="1:51" customFormat="1" x14ac:dyDescent="0.25">
      <c r="A20628" s="6"/>
      <c r="J20628" s="6"/>
      <c r="M20628" s="7"/>
      <c r="T20628" s="6"/>
      <c r="AE20628" s="4"/>
      <c r="AF20628" s="4"/>
      <c r="AG20628" s="6"/>
      <c r="AY20628" s="4"/>
    </row>
    <row r="20629" spans="1:51" customFormat="1" x14ac:dyDescent="0.25">
      <c r="A20629" s="6"/>
      <c r="J20629" s="6"/>
      <c r="M20629" s="7"/>
      <c r="T20629" s="6"/>
      <c r="AE20629" s="4"/>
      <c r="AF20629" s="4"/>
      <c r="AG20629" s="6"/>
      <c r="AY20629" s="4"/>
    </row>
    <row r="20630" spans="1:51" customFormat="1" x14ac:dyDescent="0.25">
      <c r="A20630" s="6"/>
      <c r="J20630" s="6"/>
      <c r="M20630" s="7"/>
      <c r="T20630" s="6"/>
      <c r="AE20630" s="4"/>
      <c r="AF20630" s="4"/>
      <c r="AG20630" s="6"/>
      <c r="AY20630" s="4"/>
    </row>
    <row r="20631" spans="1:51" customFormat="1" x14ac:dyDescent="0.25">
      <c r="A20631" s="6"/>
      <c r="J20631" s="6"/>
      <c r="M20631" s="7"/>
      <c r="T20631" s="6"/>
      <c r="AE20631" s="4"/>
      <c r="AF20631" s="4"/>
      <c r="AG20631" s="6"/>
      <c r="AY20631" s="4"/>
    </row>
    <row r="20632" spans="1:51" customFormat="1" x14ac:dyDescent="0.25">
      <c r="A20632" s="6"/>
      <c r="J20632" s="6"/>
      <c r="M20632" s="7"/>
      <c r="T20632" s="6"/>
      <c r="AE20632" s="4"/>
      <c r="AF20632" s="4"/>
      <c r="AG20632" s="6"/>
      <c r="AY20632" s="4"/>
    </row>
    <row r="20633" spans="1:51" customFormat="1" x14ac:dyDescent="0.25">
      <c r="A20633" s="6"/>
      <c r="J20633" s="6"/>
      <c r="M20633" s="7"/>
      <c r="T20633" s="6"/>
      <c r="AE20633" s="4"/>
      <c r="AF20633" s="4"/>
      <c r="AG20633" s="6"/>
      <c r="AY20633" s="4"/>
    </row>
    <row r="20634" spans="1:51" customFormat="1" x14ac:dyDescent="0.25">
      <c r="A20634" s="6"/>
      <c r="J20634" s="6"/>
      <c r="M20634" s="7"/>
      <c r="T20634" s="6"/>
      <c r="AE20634" s="4"/>
      <c r="AF20634" s="4"/>
      <c r="AG20634" s="6"/>
      <c r="AY20634" s="4"/>
    </row>
    <row r="20635" spans="1:51" customFormat="1" x14ac:dyDescent="0.25">
      <c r="A20635" s="6"/>
      <c r="J20635" s="6"/>
      <c r="M20635" s="7"/>
      <c r="T20635" s="6"/>
      <c r="AE20635" s="4"/>
      <c r="AF20635" s="4"/>
      <c r="AG20635" s="6"/>
      <c r="AY20635" s="4"/>
    </row>
    <row r="20636" spans="1:51" customFormat="1" x14ac:dyDescent="0.25">
      <c r="A20636" s="6"/>
      <c r="J20636" s="6"/>
      <c r="M20636" s="7"/>
      <c r="T20636" s="6"/>
      <c r="AE20636" s="4"/>
      <c r="AF20636" s="4"/>
      <c r="AG20636" s="6"/>
      <c r="AY20636" s="4"/>
    </row>
    <row r="20637" spans="1:51" customFormat="1" x14ac:dyDescent="0.25">
      <c r="A20637" s="6"/>
      <c r="J20637" s="6"/>
      <c r="M20637" s="7"/>
      <c r="T20637" s="6"/>
      <c r="AE20637" s="4"/>
      <c r="AF20637" s="4"/>
      <c r="AG20637" s="6"/>
      <c r="AY20637" s="4"/>
    </row>
    <row r="20638" spans="1:51" customFormat="1" x14ac:dyDescent="0.25">
      <c r="A20638" s="6"/>
      <c r="J20638" s="6"/>
      <c r="M20638" s="7"/>
      <c r="T20638" s="6"/>
      <c r="AE20638" s="4"/>
      <c r="AF20638" s="4"/>
      <c r="AG20638" s="6"/>
      <c r="AY20638" s="4"/>
    </row>
    <row r="20639" spans="1:51" customFormat="1" x14ac:dyDescent="0.25">
      <c r="A20639" s="6"/>
      <c r="J20639" s="6"/>
      <c r="M20639" s="7"/>
      <c r="T20639" s="6"/>
      <c r="AE20639" s="4"/>
      <c r="AF20639" s="4"/>
      <c r="AG20639" s="6"/>
      <c r="AY20639" s="4"/>
    </row>
    <row r="20640" spans="1:51" customFormat="1" x14ac:dyDescent="0.25">
      <c r="A20640" s="6"/>
      <c r="J20640" s="6"/>
      <c r="M20640" s="7"/>
      <c r="T20640" s="6"/>
      <c r="AE20640" s="4"/>
      <c r="AF20640" s="4"/>
      <c r="AG20640" s="6"/>
      <c r="AY20640" s="4"/>
    </row>
    <row r="20641" spans="1:51" customFormat="1" x14ac:dyDescent="0.25">
      <c r="A20641" s="6"/>
      <c r="J20641" s="6"/>
      <c r="M20641" s="7"/>
      <c r="T20641" s="6"/>
      <c r="AE20641" s="4"/>
      <c r="AF20641" s="4"/>
      <c r="AG20641" s="6"/>
      <c r="AY20641" s="4"/>
    </row>
    <row r="20642" spans="1:51" customFormat="1" x14ac:dyDescent="0.25">
      <c r="A20642" s="6"/>
      <c r="J20642" s="6"/>
      <c r="M20642" s="7"/>
      <c r="T20642" s="6"/>
      <c r="AE20642" s="4"/>
      <c r="AF20642" s="4"/>
      <c r="AG20642" s="6"/>
      <c r="AY20642" s="4"/>
    </row>
    <row r="20643" spans="1:51" customFormat="1" x14ac:dyDescent="0.25">
      <c r="A20643" s="6"/>
      <c r="J20643" s="6"/>
      <c r="M20643" s="7"/>
      <c r="T20643" s="6"/>
      <c r="AE20643" s="4"/>
      <c r="AF20643" s="4"/>
      <c r="AG20643" s="6"/>
      <c r="AY20643" s="4"/>
    </row>
    <row r="20644" spans="1:51" customFormat="1" x14ac:dyDescent="0.25">
      <c r="A20644" s="6"/>
      <c r="J20644" s="6"/>
      <c r="M20644" s="7"/>
      <c r="T20644" s="6"/>
      <c r="AE20644" s="4"/>
      <c r="AF20644" s="4"/>
      <c r="AG20644" s="6"/>
      <c r="AY20644" s="4"/>
    </row>
    <row r="20645" spans="1:51" customFormat="1" x14ac:dyDescent="0.25">
      <c r="A20645" s="6"/>
      <c r="J20645" s="6"/>
      <c r="M20645" s="7"/>
      <c r="T20645" s="6"/>
      <c r="AE20645" s="4"/>
      <c r="AF20645" s="4"/>
      <c r="AG20645" s="6"/>
      <c r="AY20645" s="4"/>
    </row>
    <row r="20646" spans="1:51" customFormat="1" x14ac:dyDescent="0.25">
      <c r="A20646" s="6"/>
      <c r="J20646" s="6"/>
      <c r="M20646" s="7"/>
      <c r="T20646" s="6"/>
      <c r="AE20646" s="4"/>
      <c r="AF20646" s="4"/>
      <c r="AG20646" s="6"/>
      <c r="AY20646" s="4"/>
    </row>
    <row r="20647" spans="1:51" customFormat="1" x14ac:dyDescent="0.25">
      <c r="A20647" s="6"/>
      <c r="J20647" s="6"/>
      <c r="M20647" s="7"/>
      <c r="T20647" s="6"/>
      <c r="AE20647" s="4"/>
      <c r="AF20647" s="4"/>
      <c r="AG20647" s="6"/>
      <c r="AY20647" s="4"/>
    </row>
    <row r="20648" spans="1:51" customFormat="1" x14ac:dyDescent="0.25">
      <c r="A20648" s="6"/>
      <c r="J20648" s="6"/>
      <c r="M20648" s="7"/>
      <c r="T20648" s="6"/>
      <c r="AE20648" s="4"/>
      <c r="AF20648" s="4"/>
      <c r="AG20648" s="6"/>
      <c r="AY20648" s="4"/>
    </row>
    <row r="20649" spans="1:51" customFormat="1" x14ac:dyDescent="0.25">
      <c r="A20649" s="6"/>
      <c r="J20649" s="6"/>
      <c r="M20649" s="7"/>
      <c r="T20649" s="6"/>
      <c r="AE20649" s="4"/>
      <c r="AF20649" s="4"/>
      <c r="AG20649" s="6"/>
      <c r="AY20649" s="4"/>
    </row>
    <row r="20650" spans="1:51" customFormat="1" x14ac:dyDescent="0.25">
      <c r="A20650" s="6"/>
      <c r="J20650" s="6"/>
      <c r="M20650" s="7"/>
      <c r="T20650" s="6"/>
      <c r="AE20650" s="4"/>
      <c r="AF20650" s="4"/>
      <c r="AG20650" s="6"/>
      <c r="AY20650" s="4"/>
    </row>
    <row r="20651" spans="1:51" customFormat="1" x14ac:dyDescent="0.25">
      <c r="A20651" s="6"/>
      <c r="J20651" s="6"/>
      <c r="M20651" s="7"/>
      <c r="T20651" s="6"/>
      <c r="AE20651" s="4"/>
      <c r="AF20651" s="4"/>
      <c r="AG20651" s="6"/>
      <c r="AY20651" s="4"/>
    </row>
    <row r="20652" spans="1:51" customFormat="1" x14ac:dyDescent="0.25">
      <c r="A20652" s="6"/>
      <c r="J20652" s="6"/>
      <c r="M20652" s="7"/>
      <c r="T20652" s="6"/>
      <c r="AE20652" s="4"/>
      <c r="AF20652" s="4"/>
      <c r="AG20652" s="6"/>
      <c r="AY20652" s="4"/>
    </row>
    <row r="20653" spans="1:51" customFormat="1" x14ac:dyDescent="0.25">
      <c r="A20653" s="6"/>
      <c r="J20653" s="6"/>
      <c r="M20653" s="7"/>
      <c r="T20653" s="6"/>
      <c r="AE20653" s="4"/>
      <c r="AF20653" s="4"/>
      <c r="AG20653" s="6"/>
      <c r="AY20653" s="4"/>
    </row>
    <row r="20654" spans="1:51" customFormat="1" x14ac:dyDescent="0.25">
      <c r="A20654" s="6"/>
      <c r="J20654" s="6"/>
      <c r="M20654" s="7"/>
      <c r="T20654" s="6"/>
      <c r="AE20654" s="4"/>
      <c r="AF20654" s="4"/>
      <c r="AG20654" s="6"/>
      <c r="AY20654" s="4"/>
    </row>
    <row r="20655" spans="1:51" customFormat="1" x14ac:dyDescent="0.25">
      <c r="A20655" s="6"/>
      <c r="J20655" s="6"/>
      <c r="M20655" s="7"/>
      <c r="T20655" s="6"/>
      <c r="AE20655" s="4"/>
      <c r="AF20655" s="4"/>
      <c r="AG20655" s="6"/>
      <c r="AY20655" s="4"/>
    </row>
    <row r="20656" spans="1:51" customFormat="1" x14ac:dyDescent="0.25">
      <c r="A20656" s="6"/>
      <c r="J20656" s="6"/>
      <c r="M20656" s="7"/>
      <c r="T20656" s="6"/>
      <c r="AE20656" s="4"/>
      <c r="AF20656" s="4"/>
      <c r="AG20656" s="6"/>
      <c r="AY20656" s="4"/>
    </row>
    <row r="20657" spans="1:51" customFormat="1" x14ac:dyDescent="0.25">
      <c r="A20657" s="6"/>
      <c r="J20657" s="6"/>
      <c r="M20657" s="7"/>
      <c r="T20657" s="6"/>
      <c r="AE20657" s="4"/>
      <c r="AF20657" s="4"/>
      <c r="AG20657" s="6"/>
      <c r="AY20657" s="4"/>
    </row>
    <row r="20658" spans="1:51" customFormat="1" x14ac:dyDescent="0.25">
      <c r="A20658" s="6"/>
      <c r="J20658" s="6"/>
      <c r="M20658" s="7"/>
      <c r="T20658" s="6"/>
      <c r="AE20658" s="4"/>
      <c r="AF20658" s="4"/>
      <c r="AG20658" s="6"/>
      <c r="AY20658" s="4"/>
    </row>
    <row r="20659" spans="1:51" customFormat="1" x14ac:dyDescent="0.25">
      <c r="A20659" s="6"/>
      <c r="J20659" s="6"/>
      <c r="M20659" s="7"/>
      <c r="T20659" s="6"/>
      <c r="AE20659" s="4"/>
      <c r="AF20659" s="4"/>
      <c r="AG20659" s="6"/>
      <c r="AY20659" s="4"/>
    </row>
    <row r="20660" spans="1:51" customFormat="1" x14ac:dyDescent="0.25">
      <c r="A20660" s="6"/>
      <c r="J20660" s="6"/>
      <c r="M20660" s="7"/>
      <c r="T20660" s="6"/>
      <c r="AE20660" s="4"/>
      <c r="AF20660" s="4"/>
      <c r="AG20660" s="6"/>
      <c r="AY20660" s="4"/>
    </row>
    <row r="20661" spans="1:51" customFormat="1" x14ac:dyDescent="0.25">
      <c r="A20661" s="6"/>
      <c r="J20661" s="6"/>
      <c r="M20661" s="7"/>
      <c r="T20661" s="6"/>
      <c r="AE20661" s="4"/>
      <c r="AF20661" s="4"/>
      <c r="AG20661" s="6"/>
      <c r="AY20661" s="4"/>
    </row>
    <row r="20662" spans="1:51" customFormat="1" x14ac:dyDescent="0.25">
      <c r="A20662" s="6"/>
      <c r="J20662" s="6"/>
      <c r="M20662" s="7"/>
      <c r="T20662" s="6"/>
      <c r="AE20662" s="4"/>
      <c r="AF20662" s="4"/>
      <c r="AG20662" s="6"/>
      <c r="AY20662" s="4"/>
    </row>
    <row r="20663" spans="1:51" customFormat="1" x14ac:dyDescent="0.25">
      <c r="A20663" s="6"/>
      <c r="J20663" s="6"/>
      <c r="M20663" s="7"/>
      <c r="T20663" s="6"/>
      <c r="AE20663" s="4"/>
      <c r="AF20663" s="4"/>
      <c r="AG20663" s="6"/>
      <c r="AY20663" s="4"/>
    </row>
    <row r="20664" spans="1:51" customFormat="1" x14ac:dyDescent="0.25">
      <c r="A20664" s="6"/>
      <c r="J20664" s="6"/>
      <c r="M20664" s="7"/>
      <c r="T20664" s="6"/>
      <c r="AE20664" s="4"/>
      <c r="AF20664" s="4"/>
      <c r="AG20664" s="6"/>
      <c r="AY20664" s="4"/>
    </row>
    <row r="20665" spans="1:51" customFormat="1" x14ac:dyDescent="0.25">
      <c r="A20665" s="6"/>
      <c r="J20665" s="6"/>
      <c r="M20665" s="7"/>
      <c r="T20665" s="6"/>
      <c r="AE20665" s="4"/>
      <c r="AF20665" s="4"/>
      <c r="AG20665" s="6"/>
      <c r="AY20665" s="4"/>
    </row>
    <row r="20666" spans="1:51" customFormat="1" x14ac:dyDescent="0.25">
      <c r="A20666" s="6"/>
      <c r="J20666" s="6"/>
      <c r="M20666" s="7"/>
      <c r="T20666" s="6"/>
      <c r="AE20666" s="4"/>
      <c r="AF20666" s="4"/>
      <c r="AG20666" s="6"/>
      <c r="AY20666" s="4"/>
    </row>
    <row r="20667" spans="1:51" customFormat="1" x14ac:dyDescent="0.25">
      <c r="A20667" s="6"/>
      <c r="J20667" s="6"/>
      <c r="M20667" s="7"/>
      <c r="T20667" s="6"/>
      <c r="AE20667" s="4"/>
      <c r="AF20667" s="4"/>
      <c r="AG20667" s="6"/>
      <c r="AY20667" s="4"/>
    </row>
    <row r="20668" spans="1:51" customFormat="1" x14ac:dyDescent="0.25">
      <c r="A20668" s="6"/>
      <c r="J20668" s="6"/>
      <c r="M20668" s="7"/>
      <c r="T20668" s="6"/>
      <c r="AE20668" s="4"/>
      <c r="AF20668" s="4"/>
      <c r="AG20668" s="6"/>
      <c r="AY20668" s="4"/>
    </row>
    <row r="20669" spans="1:51" customFormat="1" x14ac:dyDescent="0.25">
      <c r="A20669" s="6"/>
      <c r="J20669" s="6"/>
      <c r="M20669" s="7"/>
      <c r="T20669" s="6"/>
      <c r="AE20669" s="4"/>
      <c r="AF20669" s="4"/>
      <c r="AG20669" s="6"/>
      <c r="AY20669" s="4"/>
    </row>
    <row r="20670" spans="1:51" customFormat="1" x14ac:dyDescent="0.25">
      <c r="A20670" s="6"/>
      <c r="J20670" s="6"/>
      <c r="M20670" s="7"/>
      <c r="T20670" s="6"/>
      <c r="AE20670" s="4"/>
      <c r="AF20670" s="4"/>
      <c r="AG20670" s="6"/>
      <c r="AY20670" s="4"/>
    </row>
    <row r="20671" spans="1:51" customFormat="1" x14ac:dyDescent="0.25">
      <c r="A20671" s="6"/>
      <c r="J20671" s="6"/>
      <c r="M20671" s="7"/>
      <c r="T20671" s="6"/>
      <c r="AE20671" s="4"/>
      <c r="AF20671" s="4"/>
      <c r="AG20671" s="6"/>
      <c r="AY20671" s="4"/>
    </row>
    <row r="20672" spans="1:51" customFormat="1" x14ac:dyDescent="0.25">
      <c r="A20672" s="6"/>
      <c r="J20672" s="6"/>
      <c r="M20672" s="7"/>
      <c r="T20672" s="6"/>
      <c r="AE20672" s="4"/>
      <c r="AF20672" s="4"/>
      <c r="AG20672" s="6"/>
      <c r="AY20672" s="4"/>
    </row>
    <row r="20673" spans="1:51" customFormat="1" x14ac:dyDescent="0.25">
      <c r="A20673" s="6"/>
      <c r="J20673" s="6"/>
      <c r="M20673" s="7"/>
      <c r="T20673" s="6"/>
      <c r="AE20673" s="4"/>
      <c r="AF20673" s="4"/>
      <c r="AG20673" s="6"/>
      <c r="AY20673" s="4"/>
    </row>
    <row r="20674" spans="1:51" customFormat="1" x14ac:dyDescent="0.25">
      <c r="A20674" s="6"/>
      <c r="J20674" s="6"/>
      <c r="M20674" s="7"/>
      <c r="T20674" s="6"/>
      <c r="AE20674" s="4"/>
      <c r="AF20674" s="4"/>
      <c r="AG20674" s="6"/>
      <c r="AY20674" s="4"/>
    </row>
    <row r="20675" spans="1:51" customFormat="1" x14ac:dyDescent="0.25">
      <c r="A20675" s="6"/>
      <c r="J20675" s="6"/>
      <c r="M20675" s="7"/>
      <c r="T20675" s="6"/>
      <c r="AE20675" s="4"/>
      <c r="AF20675" s="4"/>
      <c r="AG20675" s="6"/>
      <c r="AY20675" s="4"/>
    </row>
    <row r="20676" spans="1:51" customFormat="1" x14ac:dyDescent="0.25">
      <c r="A20676" s="6"/>
      <c r="J20676" s="6"/>
      <c r="M20676" s="7"/>
      <c r="T20676" s="6"/>
      <c r="AE20676" s="4"/>
      <c r="AF20676" s="4"/>
      <c r="AG20676" s="6"/>
      <c r="AY20676" s="4"/>
    </row>
    <row r="20677" spans="1:51" customFormat="1" x14ac:dyDescent="0.25">
      <c r="A20677" s="6"/>
      <c r="J20677" s="6"/>
      <c r="M20677" s="7"/>
      <c r="T20677" s="6"/>
      <c r="AE20677" s="4"/>
      <c r="AF20677" s="4"/>
      <c r="AG20677" s="6"/>
      <c r="AY20677" s="4"/>
    </row>
    <row r="20678" spans="1:51" customFormat="1" x14ac:dyDescent="0.25">
      <c r="A20678" s="6"/>
      <c r="J20678" s="6"/>
      <c r="M20678" s="7"/>
      <c r="T20678" s="6"/>
      <c r="AE20678" s="4"/>
      <c r="AF20678" s="4"/>
      <c r="AG20678" s="6"/>
      <c r="AY20678" s="4"/>
    </row>
    <row r="20679" spans="1:51" customFormat="1" x14ac:dyDescent="0.25">
      <c r="A20679" s="6"/>
      <c r="J20679" s="6"/>
      <c r="M20679" s="7"/>
      <c r="T20679" s="6"/>
      <c r="AE20679" s="4"/>
      <c r="AF20679" s="4"/>
      <c r="AG20679" s="6"/>
      <c r="AY20679" s="4"/>
    </row>
    <row r="20680" spans="1:51" customFormat="1" x14ac:dyDescent="0.25">
      <c r="A20680" s="6"/>
      <c r="J20680" s="6"/>
      <c r="M20680" s="7"/>
      <c r="T20680" s="6"/>
      <c r="AE20680" s="4"/>
      <c r="AF20680" s="4"/>
      <c r="AG20680" s="6"/>
      <c r="AY20680" s="4"/>
    </row>
    <row r="20681" spans="1:51" customFormat="1" x14ac:dyDescent="0.25">
      <c r="A20681" s="6"/>
      <c r="J20681" s="6"/>
      <c r="M20681" s="7"/>
      <c r="T20681" s="6"/>
      <c r="AE20681" s="4"/>
      <c r="AF20681" s="4"/>
      <c r="AG20681" s="6"/>
      <c r="AY20681" s="4"/>
    </row>
    <row r="20682" spans="1:51" customFormat="1" x14ac:dyDescent="0.25">
      <c r="A20682" s="6"/>
      <c r="J20682" s="6"/>
      <c r="M20682" s="7"/>
      <c r="T20682" s="6"/>
      <c r="AE20682" s="4"/>
      <c r="AF20682" s="4"/>
      <c r="AG20682" s="6"/>
      <c r="AY20682" s="4"/>
    </row>
    <row r="20683" spans="1:51" customFormat="1" x14ac:dyDescent="0.25">
      <c r="A20683" s="6"/>
      <c r="J20683" s="6"/>
      <c r="M20683" s="7"/>
      <c r="T20683" s="6"/>
      <c r="AE20683" s="4"/>
      <c r="AF20683" s="4"/>
      <c r="AG20683" s="6"/>
      <c r="AY20683" s="4"/>
    </row>
    <row r="20684" spans="1:51" customFormat="1" x14ac:dyDescent="0.25">
      <c r="A20684" s="6"/>
      <c r="J20684" s="6"/>
      <c r="M20684" s="7"/>
      <c r="T20684" s="6"/>
      <c r="AE20684" s="4"/>
      <c r="AF20684" s="4"/>
      <c r="AG20684" s="6"/>
      <c r="AY20684" s="4"/>
    </row>
    <row r="20685" spans="1:51" customFormat="1" x14ac:dyDescent="0.25">
      <c r="A20685" s="6"/>
      <c r="J20685" s="6"/>
      <c r="M20685" s="7"/>
      <c r="T20685" s="6"/>
      <c r="AE20685" s="4"/>
      <c r="AF20685" s="4"/>
      <c r="AG20685" s="6"/>
      <c r="AY20685" s="4"/>
    </row>
    <row r="20686" spans="1:51" customFormat="1" x14ac:dyDescent="0.25">
      <c r="A20686" s="6"/>
      <c r="J20686" s="6"/>
      <c r="M20686" s="7"/>
      <c r="T20686" s="6"/>
      <c r="AE20686" s="4"/>
      <c r="AF20686" s="4"/>
      <c r="AG20686" s="6"/>
      <c r="AY20686" s="4"/>
    </row>
    <row r="20687" spans="1:51" customFormat="1" x14ac:dyDescent="0.25">
      <c r="A20687" s="6"/>
      <c r="J20687" s="6"/>
      <c r="M20687" s="7"/>
      <c r="T20687" s="6"/>
      <c r="AE20687" s="4"/>
      <c r="AF20687" s="4"/>
      <c r="AG20687" s="6"/>
      <c r="AY20687" s="4"/>
    </row>
    <row r="20688" spans="1:51" customFormat="1" x14ac:dyDescent="0.25">
      <c r="A20688" s="6"/>
      <c r="J20688" s="6"/>
      <c r="M20688" s="7"/>
      <c r="T20688" s="6"/>
      <c r="AE20688" s="4"/>
      <c r="AF20688" s="4"/>
      <c r="AG20688" s="6"/>
      <c r="AY20688" s="4"/>
    </row>
    <row r="20689" spans="1:51" customFormat="1" x14ac:dyDescent="0.25">
      <c r="A20689" s="6"/>
      <c r="J20689" s="6"/>
      <c r="M20689" s="7"/>
      <c r="T20689" s="6"/>
      <c r="AE20689" s="4"/>
      <c r="AF20689" s="4"/>
      <c r="AG20689" s="6"/>
      <c r="AY20689" s="4"/>
    </row>
    <row r="20690" spans="1:51" customFormat="1" x14ac:dyDescent="0.25">
      <c r="A20690" s="6"/>
      <c r="J20690" s="6"/>
      <c r="M20690" s="7"/>
      <c r="T20690" s="6"/>
      <c r="AE20690" s="4"/>
      <c r="AF20690" s="4"/>
      <c r="AG20690" s="6"/>
      <c r="AY20690" s="4"/>
    </row>
    <row r="20691" spans="1:51" customFormat="1" x14ac:dyDescent="0.25">
      <c r="A20691" s="6"/>
      <c r="J20691" s="6"/>
      <c r="M20691" s="7"/>
      <c r="T20691" s="6"/>
      <c r="AE20691" s="4"/>
      <c r="AF20691" s="4"/>
      <c r="AG20691" s="6"/>
      <c r="AY20691" s="4"/>
    </row>
    <row r="20692" spans="1:51" customFormat="1" x14ac:dyDescent="0.25">
      <c r="A20692" s="6"/>
      <c r="J20692" s="6"/>
      <c r="M20692" s="7"/>
      <c r="T20692" s="6"/>
      <c r="AE20692" s="4"/>
      <c r="AF20692" s="4"/>
      <c r="AG20692" s="6"/>
      <c r="AY20692" s="4"/>
    </row>
    <row r="20693" spans="1:51" customFormat="1" x14ac:dyDescent="0.25">
      <c r="A20693" s="6"/>
      <c r="J20693" s="6"/>
      <c r="M20693" s="7"/>
      <c r="T20693" s="6"/>
      <c r="AE20693" s="4"/>
      <c r="AF20693" s="4"/>
      <c r="AG20693" s="6"/>
      <c r="AY20693" s="4"/>
    </row>
    <row r="20694" spans="1:51" customFormat="1" x14ac:dyDescent="0.25">
      <c r="A20694" s="6"/>
      <c r="J20694" s="6"/>
      <c r="M20694" s="7"/>
      <c r="T20694" s="6"/>
      <c r="AE20694" s="4"/>
      <c r="AF20694" s="4"/>
      <c r="AG20694" s="6"/>
      <c r="AY20694" s="4"/>
    </row>
    <row r="20695" spans="1:51" customFormat="1" x14ac:dyDescent="0.25">
      <c r="A20695" s="6"/>
      <c r="J20695" s="6"/>
      <c r="M20695" s="7"/>
      <c r="T20695" s="6"/>
      <c r="AE20695" s="4"/>
      <c r="AF20695" s="4"/>
      <c r="AG20695" s="6"/>
      <c r="AY20695" s="4"/>
    </row>
    <row r="20696" spans="1:51" customFormat="1" x14ac:dyDescent="0.25">
      <c r="A20696" s="6"/>
      <c r="J20696" s="6"/>
      <c r="M20696" s="7"/>
      <c r="T20696" s="6"/>
      <c r="AE20696" s="4"/>
      <c r="AF20696" s="4"/>
      <c r="AG20696" s="6"/>
      <c r="AY20696" s="4"/>
    </row>
    <row r="20697" spans="1:51" customFormat="1" x14ac:dyDescent="0.25">
      <c r="A20697" s="6"/>
      <c r="J20697" s="6"/>
      <c r="M20697" s="7"/>
      <c r="T20697" s="6"/>
      <c r="AE20697" s="4"/>
      <c r="AF20697" s="4"/>
      <c r="AG20697" s="6"/>
      <c r="AY20697" s="4"/>
    </row>
    <row r="20698" spans="1:51" customFormat="1" x14ac:dyDescent="0.25">
      <c r="A20698" s="6"/>
      <c r="J20698" s="6"/>
      <c r="M20698" s="7"/>
      <c r="T20698" s="6"/>
      <c r="AE20698" s="4"/>
      <c r="AF20698" s="4"/>
      <c r="AG20698" s="6"/>
      <c r="AY20698" s="4"/>
    </row>
    <row r="20699" spans="1:51" customFormat="1" x14ac:dyDescent="0.25">
      <c r="A20699" s="6"/>
      <c r="J20699" s="6"/>
      <c r="M20699" s="7"/>
      <c r="T20699" s="6"/>
      <c r="AE20699" s="4"/>
      <c r="AF20699" s="4"/>
      <c r="AG20699" s="6"/>
      <c r="AY20699" s="4"/>
    </row>
    <row r="20700" spans="1:51" customFormat="1" x14ac:dyDescent="0.25">
      <c r="A20700" s="6"/>
      <c r="J20700" s="6"/>
      <c r="M20700" s="7"/>
      <c r="T20700" s="6"/>
      <c r="AE20700" s="4"/>
      <c r="AF20700" s="4"/>
      <c r="AG20700" s="6"/>
      <c r="AY20700" s="4"/>
    </row>
    <row r="20701" spans="1:51" customFormat="1" x14ac:dyDescent="0.25">
      <c r="A20701" s="6"/>
      <c r="J20701" s="6"/>
      <c r="M20701" s="7"/>
      <c r="T20701" s="6"/>
      <c r="AE20701" s="4"/>
      <c r="AF20701" s="4"/>
      <c r="AG20701" s="6"/>
      <c r="AY20701" s="4"/>
    </row>
    <row r="20702" spans="1:51" customFormat="1" x14ac:dyDescent="0.25">
      <c r="A20702" s="6"/>
      <c r="J20702" s="6"/>
      <c r="M20702" s="7"/>
      <c r="T20702" s="6"/>
      <c r="AE20702" s="4"/>
      <c r="AF20702" s="4"/>
      <c r="AG20702" s="6"/>
      <c r="AY20702" s="4"/>
    </row>
    <row r="20703" spans="1:51" customFormat="1" x14ac:dyDescent="0.25">
      <c r="A20703" s="6"/>
      <c r="J20703" s="6"/>
      <c r="M20703" s="7"/>
      <c r="T20703" s="6"/>
      <c r="AE20703" s="4"/>
      <c r="AF20703" s="4"/>
      <c r="AG20703" s="6"/>
      <c r="AY20703" s="4"/>
    </row>
    <row r="20704" spans="1:51" customFormat="1" x14ac:dyDescent="0.25">
      <c r="A20704" s="6"/>
      <c r="J20704" s="6"/>
      <c r="M20704" s="7"/>
      <c r="T20704" s="6"/>
      <c r="AE20704" s="4"/>
      <c r="AF20704" s="4"/>
      <c r="AG20704" s="6"/>
      <c r="AY20704" s="4"/>
    </row>
    <row r="20705" spans="1:51" customFormat="1" x14ac:dyDescent="0.25">
      <c r="A20705" s="6"/>
      <c r="J20705" s="6"/>
      <c r="M20705" s="7"/>
      <c r="T20705" s="6"/>
      <c r="AE20705" s="4"/>
      <c r="AF20705" s="4"/>
      <c r="AG20705" s="6"/>
      <c r="AY20705" s="4"/>
    </row>
    <row r="20706" spans="1:51" customFormat="1" x14ac:dyDescent="0.25">
      <c r="A20706" s="6"/>
      <c r="J20706" s="6"/>
      <c r="M20706" s="7"/>
      <c r="T20706" s="6"/>
      <c r="AE20706" s="4"/>
      <c r="AF20706" s="4"/>
      <c r="AG20706" s="6"/>
      <c r="AY20706" s="4"/>
    </row>
    <row r="20707" spans="1:51" customFormat="1" x14ac:dyDescent="0.25">
      <c r="A20707" s="6"/>
      <c r="J20707" s="6"/>
      <c r="M20707" s="7"/>
      <c r="T20707" s="6"/>
      <c r="AE20707" s="4"/>
      <c r="AF20707" s="4"/>
      <c r="AG20707" s="6"/>
      <c r="AY20707" s="4"/>
    </row>
    <row r="20708" spans="1:51" customFormat="1" x14ac:dyDescent="0.25">
      <c r="A20708" s="6"/>
      <c r="J20708" s="6"/>
      <c r="M20708" s="7"/>
      <c r="T20708" s="6"/>
      <c r="AE20708" s="4"/>
      <c r="AF20708" s="4"/>
      <c r="AG20708" s="6"/>
      <c r="AY20708" s="4"/>
    </row>
    <row r="20709" spans="1:51" customFormat="1" x14ac:dyDescent="0.25">
      <c r="A20709" s="6"/>
      <c r="J20709" s="6"/>
      <c r="M20709" s="7"/>
      <c r="T20709" s="6"/>
      <c r="AE20709" s="4"/>
      <c r="AF20709" s="4"/>
      <c r="AG20709" s="6"/>
      <c r="AY20709" s="4"/>
    </row>
    <row r="20710" spans="1:51" customFormat="1" x14ac:dyDescent="0.25">
      <c r="A20710" s="6"/>
      <c r="J20710" s="6"/>
      <c r="M20710" s="7"/>
      <c r="T20710" s="6"/>
      <c r="AE20710" s="4"/>
      <c r="AF20710" s="4"/>
      <c r="AG20710" s="6"/>
      <c r="AY20710" s="4"/>
    </row>
    <row r="20711" spans="1:51" customFormat="1" x14ac:dyDescent="0.25">
      <c r="A20711" s="6"/>
      <c r="J20711" s="6"/>
      <c r="M20711" s="7"/>
      <c r="T20711" s="6"/>
      <c r="AE20711" s="4"/>
      <c r="AF20711" s="4"/>
      <c r="AG20711" s="6"/>
      <c r="AY20711" s="4"/>
    </row>
    <row r="20712" spans="1:51" customFormat="1" x14ac:dyDescent="0.25">
      <c r="A20712" s="6"/>
      <c r="J20712" s="6"/>
      <c r="M20712" s="7"/>
      <c r="T20712" s="6"/>
      <c r="AE20712" s="4"/>
      <c r="AF20712" s="4"/>
      <c r="AG20712" s="6"/>
      <c r="AY20712" s="4"/>
    </row>
    <row r="20713" spans="1:51" customFormat="1" x14ac:dyDescent="0.25">
      <c r="A20713" s="6"/>
      <c r="J20713" s="6"/>
      <c r="M20713" s="7"/>
      <c r="T20713" s="6"/>
      <c r="AE20713" s="4"/>
      <c r="AF20713" s="4"/>
      <c r="AG20713" s="6"/>
      <c r="AY20713" s="4"/>
    </row>
    <row r="20714" spans="1:51" customFormat="1" x14ac:dyDescent="0.25">
      <c r="A20714" s="6"/>
      <c r="J20714" s="6"/>
      <c r="M20714" s="7"/>
      <c r="T20714" s="6"/>
      <c r="AE20714" s="4"/>
      <c r="AF20714" s="4"/>
      <c r="AG20714" s="6"/>
      <c r="AY20714" s="4"/>
    </row>
    <row r="20715" spans="1:51" customFormat="1" x14ac:dyDescent="0.25">
      <c r="A20715" s="6"/>
      <c r="J20715" s="6"/>
      <c r="M20715" s="7"/>
      <c r="T20715" s="6"/>
      <c r="AE20715" s="4"/>
      <c r="AF20715" s="4"/>
      <c r="AG20715" s="6"/>
      <c r="AY20715" s="4"/>
    </row>
    <row r="20716" spans="1:51" customFormat="1" x14ac:dyDescent="0.25">
      <c r="A20716" s="6"/>
      <c r="J20716" s="6"/>
      <c r="M20716" s="7"/>
      <c r="T20716" s="6"/>
      <c r="AE20716" s="4"/>
      <c r="AF20716" s="4"/>
      <c r="AG20716" s="6"/>
      <c r="AY20716" s="4"/>
    </row>
    <row r="20717" spans="1:51" customFormat="1" x14ac:dyDescent="0.25">
      <c r="A20717" s="6"/>
      <c r="J20717" s="6"/>
      <c r="M20717" s="7"/>
      <c r="T20717" s="6"/>
      <c r="AE20717" s="4"/>
      <c r="AF20717" s="4"/>
      <c r="AG20717" s="6"/>
      <c r="AY20717" s="4"/>
    </row>
    <row r="20718" spans="1:51" customFormat="1" x14ac:dyDescent="0.25">
      <c r="A20718" s="6"/>
      <c r="J20718" s="6"/>
      <c r="M20718" s="7"/>
      <c r="T20718" s="6"/>
      <c r="AE20718" s="4"/>
      <c r="AF20718" s="4"/>
      <c r="AG20718" s="6"/>
      <c r="AY20718" s="4"/>
    </row>
    <row r="20719" spans="1:51" customFormat="1" x14ac:dyDescent="0.25">
      <c r="A20719" s="6"/>
      <c r="J20719" s="6"/>
      <c r="M20719" s="7"/>
      <c r="T20719" s="6"/>
      <c r="AE20719" s="4"/>
      <c r="AF20719" s="4"/>
      <c r="AG20719" s="6"/>
      <c r="AY20719" s="4"/>
    </row>
    <row r="20720" spans="1:51" customFormat="1" x14ac:dyDescent="0.25">
      <c r="A20720" s="6"/>
      <c r="J20720" s="6"/>
      <c r="M20720" s="7"/>
      <c r="T20720" s="6"/>
      <c r="AE20720" s="4"/>
      <c r="AF20720" s="4"/>
      <c r="AG20720" s="6"/>
      <c r="AY20720" s="4"/>
    </row>
    <row r="20721" spans="1:51" customFormat="1" x14ac:dyDescent="0.25">
      <c r="A20721" s="6"/>
      <c r="J20721" s="6"/>
      <c r="M20721" s="7"/>
      <c r="T20721" s="6"/>
      <c r="AE20721" s="4"/>
      <c r="AF20721" s="4"/>
      <c r="AG20721" s="6"/>
      <c r="AY20721" s="4"/>
    </row>
    <row r="20722" spans="1:51" customFormat="1" x14ac:dyDescent="0.25">
      <c r="A20722" s="6"/>
      <c r="J20722" s="6"/>
      <c r="M20722" s="7"/>
      <c r="T20722" s="6"/>
      <c r="AE20722" s="4"/>
      <c r="AF20722" s="4"/>
      <c r="AG20722" s="6"/>
      <c r="AY20722" s="4"/>
    </row>
    <row r="20723" spans="1:51" customFormat="1" x14ac:dyDescent="0.25">
      <c r="A20723" s="6"/>
      <c r="J20723" s="6"/>
      <c r="M20723" s="7"/>
      <c r="T20723" s="6"/>
      <c r="AE20723" s="4"/>
      <c r="AF20723" s="4"/>
      <c r="AG20723" s="6"/>
      <c r="AY20723" s="4"/>
    </row>
    <row r="20724" spans="1:51" customFormat="1" x14ac:dyDescent="0.25">
      <c r="A20724" s="6"/>
      <c r="J20724" s="6"/>
      <c r="M20724" s="7"/>
      <c r="T20724" s="6"/>
      <c r="AE20724" s="4"/>
      <c r="AF20724" s="4"/>
      <c r="AG20724" s="6"/>
      <c r="AY20724" s="4"/>
    </row>
    <row r="20725" spans="1:51" customFormat="1" x14ac:dyDescent="0.25">
      <c r="A20725" s="6"/>
      <c r="J20725" s="6"/>
      <c r="M20725" s="7"/>
      <c r="T20725" s="6"/>
      <c r="AE20725" s="4"/>
      <c r="AF20725" s="4"/>
      <c r="AG20725" s="6"/>
      <c r="AY20725" s="4"/>
    </row>
    <row r="20726" spans="1:51" customFormat="1" x14ac:dyDescent="0.25">
      <c r="A20726" s="6"/>
      <c r="J20726" s="6"/>
      <c r="M20726" s="7"/>
      <c r="T20726" s="6"/>
      <c r="AE20726" s="4"/>
      <c r="AF20726" s="4"/>
      <c r="AG20726" s="6"/>
      <c r="AY20726" s="4"/>
    </row>
    <row r="20727" spans="1:51" customFormat="1" x14ac:dyDescent="0.25">
      <c r="A20727" s="6"/>
      <c r="J20727" s="6"/>
      <c r="M20727" s="7"/>
      <c r="T20727" s="6"/>
      <c r="AE20727" s="4"/>
      <c r="AF20727" s="4"/>
      <c r="AG20727" s="6"/>
      <c r="AY20727" s="4"/>
    </row>
    <row r="20728" spans="1:51" customFormat="1" x14ac:dyDescent="0.25">
      <c r="A20728" s="6"/>
      <c r="J20728" s="6"/>
      <c r="M20728" s="7"/>
      <c r="T20728" s="6"/>
      <c r="AE20728" s="4"/>
      <c r="AF20728" s="4"/>
      <c r="AG20728" s="6"/>
      <c r="AY20728" s="4"/>
    </row>
    <row r="20729" spans="1:51" customFormat="1" x14ac:dyDescent="0.25">
      <c r="A20729" s="6"/>
      <c r="J20729" s="6"/>
      <c r="M20729" s="7"/>
      <c r="T20729" s="6"/>
      <c r="AE20729" s="4"/>
      <c r="AF20729" s="4"/>
      <c r="AG20729" s="6"/>
      <c r="AY20729" s="4"/>
    </row>
    <row r="20730" spans="1:51" customFormat="1" x14ac:dyDescent="0.25">
      <c r="A20730" s="6"/>
      <c r="J20730" s="6"/>
      <c r="M20730" s="7"/>
      <c r="T20730" s="6"/>
      <c r="AE20730" s="4"/>
      <c r="AF20730" s="4"/>
      <c r="AG20730" s="6"/>
      <c r="AY20730" s="4"/>
    </row>
    <row r="20731" spans="1:51" customFormat="1" x14ac:dyDescent="0.25">
      <c r="A20731" s="6"/>
      <c r="J20731" s="6"/>
      <c r="M20731" s="7"/>
      <c r="T20731" s="6"/>
      <c r="AE20731" s="4"/>
      <c r="AF20731" s="4"/>
      <c r="AG20731" s="6"/>
      <c r="AY20731" s="4"/>
    </row>
    <row r="20732" spans="1:51" customFormat="1" x14ac:dyDescent="0.25">
      <c r="A20732" s="6"/>
      <c r="J20732" s="6"/>
      <c r="M20732" s="7"/>
      <c r="T20732" s="6"/>
      <c r="AE20732" s="4"/>
      <c r="AF20732" s="4"/>
      <c r="AG20732" s="6"/>
      <c r="AY20732" s="4"/>
    </row>
    <row r="20733" spans="1:51" customFormat="1" x14ac:dyDescent="0.25">
      <c r="A20733" s="6"/>
      <c r="J20733" s="6"/>
      <c r="M20733" s="7"/>
      <c r="T20733" s="6"/>
      <c r="AE20733" s="4"/>
      <c r="AF20733" s="4"/>
      <c r="AG20733" s="6"/>
      <c r="AY20733" s="4"/>
    </row>
    <row r="20734" spans="1:51" customFormat="1" x14ac:dyDescent="0.25">
      <c r="A20734" s="6"/>
      <c r="J20734" s="6"/>
      <c r="M20734" s="7"/>
      <c r="T20734" s="6"/>
      <c r="AE20734" s="4"/>
      <c r="AF20734" s="4"/>
      <c r="AG20734" s="6"/>
      <c r="AY20734" s="4"/>
    </row>
    <row r="20735" spans="1:51" customFormat="1" x14ac:dyDescent="0.25">
      <c r="A20735" s="6"/>
      <c r="J20735" s="6"/>
      <c r="M20735" s="7"/>
      <c r="T20735" s="6"/>
      <c r="AE20735" s="4"/>
      <c r="AF20735" s="4"/>
      <c r="AG20735" s="6"/>
      <c r="AY20735" s="4"/>
    </row>
    <row r="20736" spans="1:51" customFormat="1" x14ac:dyDescent="0.25">
      <c r="A20736" s="6"/>
      <c r="J20736" s="6"/>
      <c r="M20736" s="7"/>
      <c r="T20736" s="6"/>
      <c r="AE20736" s="4"/>
      <c r="AF20736" s="4"/>
      <c r="AG20736" s="6"/>
      <c r="AY20736" s="4"/>
    </row>
    <row r="20737" spans="1:51" customFormat="1" x14ac:dyDescent="0.25">
      <c r="A20737" s="6"/>
      <c r="J20737" s="6"/>
      <c r="M20737" s="7"/>
      <c r="T20737" s="6"/>
      <c r="AE20737" s="4"/>
      <c r="AF20737" s="4"/>
      <c r="AG20737" s="6"/>
      <c r="AY20737" s="4"/>
    </row>
    <row r="20738" spans="1:51" customFormat="1" x14ac:dyDescent="0.25">
      <c r="A20738" s="6"/>
      <c r="J20738" s="6"/>
      <c r="M20738" s="7"/>
      <c r="T20738" s="6"/>
      <c r="AE20738" s="4"/>
      <c r="AF20738" s="4"/>
      <c r="AG20738" s="6"/>
      <c r="AY20738" s="4"/>
    </row>
    <row r="20739" spans="1:51" customFormat="1" x14ac:dyDescent="0.25">
      <c r="A20739" s="6"/>
      <c r="J20739" s="6"/>
      <c r="M20739" s="7"/>
      <c r="T20739" s="6"/>
      <c r="AE20739" s="4"/>
      <c r="AF20739" s="4"/>
      <c r="AG20739" s="6"/>
      <c r="AY20739" s="4"/>
    </row>
    <row r="20740" spans="1:51" customFormat="1" x14ac:dyDescent="0.25">
      <c r="A20740" s="6"/>
      <c r="J20740" s="6"/>
      <c r="M20740" s="7"/>
      <c r="T20740" s="6"/>
      <c r="AE20740" s="4"/>
      <c r="AF20740" s="4"/>
      <c r="AG20740" s="6"/>
      <c r="AY20740" s="4"/>
    </row>
    <row r="20741" spans="1:51" customFormat="1" x14ac:dyDescent="0.25">
      <c r="A20741" s="6"/>
      <c r="J20741" s="6"/>
      <c r="M20741" s="7"/>
      <c r="T20741" s="6"/>
      <c r="AE20741" s="4"/>
      <c r="AF20741" s="4"/>
      <c r="AG20741" s="6"/>
      <c r="AY20741" s="4"/>
    </row>
    <row r="20742" spans="1:51" customFormat="1" x14ac:dyDescent="0.25">
      <c r="A20742" s="6"/>
      <c r="J20742" s="6"/>
      <c r="M20742" s="7"/>
      <c r="T20742" s="6"/>
      <c r="AE20742" s="4"/>
      <c r="AF20742" s="4"/>
      <c r="AG20742" s="6"/>
      <c r="AY20742" s="4"/>
    </row>
    <row r="20743" spans="1:51" customFormat="1" x14ac:dyDescent="0.25">
      <c r="A20743" s="6"/>
      <c r="J20743" s="6"/>
      <c r="M20743" s="7"/>
      <c r="T20743" s="6"/>
      <c r="AE20743" s="4"/>
      <c r="AF20743" s="4"/>
      <c r="AG20743" s="6"/>
      <c r="AY20743" s="4"/>
    </row>
    <row r="20744" spans="1:51" customFormat="1" x14ac:dyDescent="0.25">
      <c r="A20744" s="6"/>
      <c r="J20744" s="6"/>
      <c r="M20744" s="7"/>
      <c r="T20744" s="6"/>
      <c r="AE20744" s="4"/>
      <c r="AF20744" s="4"/>
      <c r="AG20744" s="6"/>
      <c r="AY20744" s="4"/>
    </row>
    <row r="20745" spans="1:51" customFormat="1" x14ac:dyDescent="0.25">
      <c r="A20745" s="6"/>
      <c r="J20745" s="6"/>
      <c r="M20745" s="7"/>
      <c r="T20745" s="6"/>
      <c r="AE20745" s="4"/>
      <c r="AF20745" s="4"/>
      <c r="AG20745" s="6"/>
      <c r="AY20745" s="4"/>
    </row>
    <row r="20746" spans="1:51" customFormat="1" x14ac:dyDescent="0.25">
      <c r="A20746" s="6"/>
      <c r="J20746" s="6"/>
      <c r="M20746" s="7"/>
      <c r="T20746" s="6"/>
      <c r="AE20746" s="4"/>
      <c r="AF20746" s="4"/>
      <c r="AG20746" s="6"/>
      <c r="AY20746" s="4"/>
    </row>
    <row r="20747" spans="1:51" customFormat="1" x14ac:dyDescent="0.25">
      <c r="A20747" s="6"/>
      <c r="J20747" s="6"/>
      <c r="M20747" s="7"/>
      <c r="T20747" s="6"/>
      <c r="AE20747" s="4"/>
      <c r="AF20747" s="4"/>
      <c r="AG20747" s="6"/>
      <c r="AY20747" s="4"/>
    </row>
    <row r="20748" spans="1:51" customFormat="1" x14ac:dyDescent="0.25">
      <c r="A20748" s="6"/>
      <c r="J20748" s="6"/>
      <c r="M20748" s="7"/>
      <c r="T20748" s="6"/>
      <c r="AE20748" s="4"/>
      <c r="AF20748" s="4"/>
      <c r="AG20748" s="6"/>
      <c r="AY20748" s="4"/>
    </row>
    <row r="20749" spans="1:51" customFormat="1" x14ac:dyDescent="0.25">
      <c r="A20749" s="6"/>
      <c r="J20749" s="6"/>
      <c r="M20749" s="7"/>
      <c r="T20749" s="6"/>
      <c r="AE20749" s="4"/>
      <c r="AF20749" s="4"/>
      <c r="AG20749" s="6"/>
      <c r="AY20749" s="4"/>
    </row>
    <row r="20750" spans="1:51" customFormat="1" x14ac:dyDescent="0.25">
      <c r="A20750" s="6"/>
      <c r="J20750" s="6"/>
      <c r="M20750" s="7"/>
      <c r="T20750" s="6"/>
      <c r="AE20750" s="4"/>
      <c r="AF20750" s="4"/>
      <c r="AG20750" s="6"/>
      <c r="AY20750" s="4"/>
    </row>
    <row r="20751" spans="1:51" customFormat="1" x14ac:dyDescent="0.25">
      <c r="A20751" s="6"/>
      <c r="J20751" s="6"/>
      <c r="M20751" s="7"/>
      <c r="T20751" s="6"/>
      <c r="AE20751" s="4"/>
      <c r="AF20751" s="4"/>
      <c r="AG20751" s="6"/>
      <c r="AY20751" s="4"/>
    </row>
    <row r="20752" spans="1:51" customFormat="1" x14ac:dyDescent="0.25">
      <c r="A20752" s="6"/>
      <c r="J20752" s="6"/>
      <c r="M20752" s="7"/>
      <c r="T20752" s="6"/>
      <c r="AE20752" s="4"/>
      <c r="AF20752" s="4"/>
      <c r="AG20752" s="6"/>
      <c r="AY20752" s="4"/>
    </row>
    <row r="20753" spans="1:51" customFormat="1" x14ac:dyDescent="0.25">
      <c r="A20753" s="6"/>
      <c r="J20753" s="6"/>
      <c r="M20753" s="7"/>
      <c r="T20753" s="6"/>
      <c r="AE20753" s="4"/>
      <c r="AF20753" s="4"/>
      <c r="AG20753" s="6"/>
      <c r="AY20753" s="4"/>
    </row>
    <row r="20754" spans="1:51" customFormat="1" x14ac:dyDescent="0.25">
      <c r="A20754" s="6"/>
      <c r="J20754" s="6"/>
      <c r="M20754" s="7"/>
      <c r="T20754" s="6"/>
      <c r="AE20754" s="4"/>
      <c r="AF20754" s="4"/>
      <c r="AG20754" s="6"/>
      <c r="AY20754" s="4"/>
    </row>
    <row r="20755" spans="1:51" customFormat="1" x14ac:dyDescent="0.25">
      <c r="A20755" s="6"/>
      <c r="J20755" s="6"/>
      <c r="M20755" s="7"/>
      <c r="T20755" s="6"/>
      <c r="AE20755" s="4"/>
      <c r="AF20755" s="4"/>
      <c r="AG20755" s="6"/>
      <c r="AY20755" s="4"/>
    </row>
    <row r="20756" spans="1:51" customFormat="1" x14ac:dyDescent="0.25">
      <c r="A20756" s="6"/>
      <c r="J20756" s="6"/>
      <c r="M20756" s="7"/>
      <c r="T20756" s="6"/>
      <c r="AE20756" s="4"/>
      <c r="AF20756" s="4"/>
      <c r="AG20756" s="6"/>
      <c r="AY20756" s="4"/>
    </row>
    <row r="20757" spans="1:51" customFormat="1" x14ac:dyDescent="0.25">
      <c r="A20757" s="6"/>
      <c r="J20757" s="6"/>
      <c r="M20757" s="7"/>
      <c r="T20757" s="6"/>
      <c r="AE20757" s="4"/>
      <c r="AF20757" s="4"/>
      <c r="AG20757" s="6"/>
      <c r="AY20757" s="4"/>
    </row>
    <row r="20758" spans="1:51" customFormat="1" x14ac:dyDescent="0.25">
      <c r="A20758" s="6"/>
      <c r="J20758" s="6"/>
      <c r="M20758" s="7"/>
      <c r="T20758" s="6"/>
      <c r="AE20758" s="4"/>
      <c r="AF20758" s="4"/>
      <c r="AG20758" s="6"/>
      <c r="AY20758" s="4"/>
    </row>
    <row r="20759" spans="1:51" customFormat="1" x14ac:dyDescent="0.25">
      <c r="A20759" s="6"/>
      <c r="J20759" s="6"/>
      <c r="M20759" s="7"/>
      <c r="T20759" s="6"/>
      <c r="AE20759" s="4"/>
      <c r="AF20759" s="4"/>
      <c r="AG20759" s="6"/>
      <c r="AY20759" s="4"/>
    </row>
    <row r="20760" spans="1:51" customFormat="1" x14ac:dyDescent="0.25">
      <c r="A20760" s="6"/>
      <c r="J20760" s="6"/>
      <c r="M20760" s="7"/>
      <c r="T20760" s="6"/>
      <c r="AE20760" s="4"/>
      <c r="AF20760" s="4"/>
      <c r="AG20760" s="6"/>
      <c r="AY20760" s="4"/>
    </row>
    <row r="20761" spans="1:51" customFormat="1" x14ac:dyDescent="0.25">
      <c r="A20761" s="6"/>
      <c r="J20761" s="6"/>
      <c r="M20761" s="7"/>
      <c r="T20761" s="6"/>
      <c r="AE20761" s="4"/>
      <c r="AF20761" s="4"/>
      <c r="AG20761" s="6"/>
      <c r="AY20761" s="4"/>
    </row>
    <row r="20762" spans="1:51" customFormat="1" x14ac:dyDescent="0.25">
      <c r="A20762" s="6"/>
      <c r="J20762" s="6"/>
      <c r="M20762" s="7"/>
      <c r="T20762" s="6"/>
      <c r="AE20762" s="4"/>
      <c r="AF20762" s="4"/>
      <c r="AG20762" s="6"/>
      <c r="AY20762" s="4"/>
    </row>
    <row r="20763" spans="1:51" customFormat="1" x14ac:dyDescent="0.25">
      <c r="A20763" s="6"/>
      <c r="J20763" s="6"/>
      <c r="M20763" s="7"/>
      <c r="T20763" s="6"/>
      <c r="AE20763" s="4"/>
      <c r="AF20763" s="4"/>
      <c r="AG20763" s="6"/>
      <c r="AY20763" s="4"/>
    </row>
    <row r="20764" spans="1:51" customFormat="1" x14ac:dyDescent="0.25">
      <c r="A20764" s="6"/>
      <c r="J20764" s="6"/>
      <c r="M20764" s="7"/>
      <c r="T20764" s="6"/>
      <c r="AE20764" s="4"/>
      <c r="AF20764" s="4"/>
      <c r="AG20764" s="6"/>
      <c r="AY20764" s="4"/>
    </row>
    <row r="20765" spans="1:51" customFormat="1" x14ac:dyDescent="0.25">
      <c r="A20765" s="6"/>
      <c r="J20765" s="6"/>
      <c r="M20765" s="7"/>
      <c r="T20765" s="6"/>
      <c r="AE20765" s="4"/>
      <c r="AF20765" s="4"/>
      <c r="AG20765" s="6"/>
      <c r="AY20765" s="4"/>
    </row>
    <row r="20766" spans="1:51" customFormat="1" x14ac:dyDescent="0.25">
      <c r="A20766" s="6"/>
      <c r="J20766" s="6"/>
      <c r="M20766" s="7"/>
      <c r="T20766" s="6"/>
      <c r="AE20766" s="4"/>
      <c r="AF20766" s="4"/>
      <c r="AG20766" s="6"/>
      <c r="AY20766" s="4"/>
    </row>
    <row r="20767" spans="1:51" customFormat="1" x14ac:dyDescent="0.25">
      <c r="A20767" s="6"/>
      <c r="J20767" s="6"/>
      <c r="M20767" s="7"/>
      <c r="T20767" s="6"/>
      <c r="AE20767" s="4"/>
      <c r="AF20767" s="4"/>
      <c r="AG20767" s="6"/>
      <c r="AY20767" s="4"/>
    </row>
    <row r="20768" spans="1:51" customFormat="1" x14ac:dyDescent="0.25">
      <c r="A20768" s="6"/>
      <c r="J20768" s="6"/>
      <c r="M20768" s="7"/>
      <c r="T20768" s="6"/>
      <c r="AE20768" s="4"/>
      <c r="AF20768" s="4"/>
      <c r="AG20768" s="6"/>
      <c r="AY20768" s="4"/>
    </row>
    <row r="20769" spans="1:51" customFormat="1" x14ac:dyDescent="0.25">
      <c r="A20769" s="6"/>
      <c r="J20769" s="6"/>
      <c r="M20769" s="7"/>
      <c r="T20769" s="6"/>
      <c r="AE20769" s="4"/>
      <c r="AF20769" s="4"/>
      <c r="AG20769" s="6"/>
      <c r="AY20769" s="4"/>
    </row>
    <row r="20770" spans="1:51" customFormat="1" x14ac:dyDescent="0.25">
      <c r="A20770" s="6"/>
      <c r="J20770" s="6"/>
      <c r="M20770" s="7"/>
      <c r="T20770" s="6"/>
      <c r="AE20770" s="4"/>
      <c r="AF20770" s="4"/>
      <c r="AG20770" s="6"/>
      <c r="AY20770" s="4"/>
    </row>
    <row r="20771" spans="1:51" customFormat="1" x14ac:dyDescent="0.25">
      <c r="A20771" s="6"/>
      <c r="J20771" s="6"/>
      <c r="M20771" s="7"/>
      <c r="T20771" s="6"/>
      <c r="AE20771" s="4"/>
      <c r="AF20771" s="4"/>
      <c r="AG20771" s="6"/>
      <c r="AY20771" s="4"/>
    </row>
    <row r="20772" spans="1:51" customFormat="1" x14ac:dyDescent="0.25">
      <c r="A20772" s="6"/>
      <c r="J20772" s="6"/>
      <c r="M20772" s="7"/>
      <c r="T20772" s="6"/>
      <c r="AE20772" s="4"/>
      <c r="AF20772" s="4"/>
      <c r="AG20772" s="6"/>
      <c r="AY20772" s="4"/>
    </row>
    <row r="20773" spans="1:51" customFormat="1" x14ac:dyDescent="0.25">
      <c r="A20773" s="6"/>
      <c r="J20773" s="6"/>
      <c r="M20773" s="7"/>
      <c r="T20773" s="6"/>
      <c r="AE20773" s="4"/>
      <c r="AF20773" s="4"/>
      <c r="AG20773" s="6"/>
      <c r="AY20773" s="4"/>
    </row>
    <row r="20774" spans="1:51" customFormat="1" x14ac:dyDescent="0.25">
      <c r="A20774" s="6"/>
      <c r="J20774" s="6"/>
      <c r="M20774" s="7"/>
      <c r="T20774" s="6"/>
      <c r="AE20774" s="4"/>
      <c r="AF20774" s="4"/>
      <c r="AG20774" s="6"/>
      <c r="AY20774" s="4"/>
    </row>
    <row r="20775" spans="1:51" customFormat="1" x14ac:dyDescent="0.25">
      <c r="A20775" s="6"/>
      <c r="J20775" s="6"/>
      <c r="M20775" s="7"/>
      <c r="T20775" s="6"/>
      <c r="AE20775" s="4"/>
      <c r="AF20775" s="4"/>
      <c r="AG20775" s="6"/>
      <c r="AY20775" s="4"/>
    </row>
    <row r="20776" spans="1:51" customFormat="1" x14ac:dyDescent="0.25">
      <c r="A20776" s="6"/>
      <c r="J20776" s="6"/>
      <c r="M20776" s="7"/>
      <c r="T20776" s="6"/>
      <c r="AE20776" s="4"/>
      <c r="AF20776" s="4"/>
      <c r="AG20776" s="6"/>
      <c r="AY20776" s="4"/>
    </row>
    <row r="20777" spans="1:51" customFormat="1" x14ac:dyDescent="0.25">
      <c r="A20777" s="6"/>
      <c r="J20777" s="6"/>
      <c r="M20777" s="7"/>
      <c r="T20777" s="6"/>
      <c r="AE20777" s="4"/>
      <c r="AF20777" s="4"/>
      <c r="AG20777" s="6"/>
      <c r="AY20777" s="4"/>
    </row>
    <row r="20778" spans="1:51" customFormat="1" x14ac:dyDescent="0.25">
      <c r="A20778" s="6"/>
      <c r="J20778" s="6"/>
      <c r="M20778" s="7"/>
      <c r="T20778" s="6"/>
      <c r="AE20778" s="4"/>
      <c r="AF20778" s="4"/>
      <c r="AG20778" s="6"/>
      <c r="AY20778" s="4"/>
    </row>
    <row r="20779" spans="1:51" customFormat="1" x14ac:dyDescent="0.25">
      <c r="A20779" s="6"/>
      <c r="J20779" s="6"/>
      <c r="M20779" s="7"/>
      <c r="T20779" s="6"/>
      <c r="AE20779" s="4"/>
      <c r="AF20779" s="4"/>
      <c r="AG20779" s="6"/>
      <c r="AY20779" s="4"/>
    </row>
    <row r="20780" spans="1:51" customFormat="1" x14ac:dyDescent="0.25">
      <c r="A20780" s="6"/>
      <c r="J20780" s="6"/>
      <c r="M20780" s="7"/>
      <c r="T20780" s="6"/>
      <c r="AE20780" s="4"/>
      <c r="AF20780" s="4"/>
      <c r="AG20780" s="6"/>
      <c r="AY20780" s="4"/>
    </row>
    <row r="20781" spans="1:51" customFormat="1" x14ac:dyDescent="0.25">
      <c r="A20781" s="6"/>
      <c r="J20781" s="6"/>
      <c r="M20781" s="7"/>
      <c r="T20781" s="6"/>
      <c r="AE20781" s="4"/>
      <c r="AF20781" s="4"/>
      <c r="AG20781" s="6"/>
      <c r="AY20781" s="4"/>
    </row>
    <row r="20782" spans="1:51" customFormat="1" x14ac:dyDescent="0.25">
      <c r="A20782" s="6"/>
      <c r="J20782" s="6"/>
      <c r="M20782" s="7"/>
      <c r="T20782" s="6"/>
      <c r="AE20782" s="4"/>
      <c r="AF20782" s="4"/>
      <c r="AG20782" s="6"/>
      <c r="AY20782" s="4"/>
    </row>
    <row r="20783" spans="1:51" customFormat="1" x14ac:dyDescent="0.25">
      <c r="A20783" s="6"/>
      <c r="J20783" s="6"/>
      <c r="M20783" s="7"/>
      <c r="T20783" s="6"/>
      <c r="AE20783" s="4"/>
      <c r="AF20783" s="4"/>
      <c r="AG20783" s="6"/>
      <c r="AY20783" s="4"/>
    </row>
    <row r="20784" spans="1:51" customFormat="1" x14ac:dyDescent="0.25">
      <c r="A20784" s="6"/>
      <c r="J20784" s="6"/>
      <c r="M20784" s="7"/>
      <c r="T20784" s="6"/>
      <c r="AE20784" s="4"/>
      <c r="AF20784" s="4"/>
      <c r="AG20784" s="6"/>
      <c r="AY20784" s="4"/>
    </row>
    <row r="20785" spans="1:51" customFormat="1" x14ac:dyDescent="0.25">
      <c r="A20785" s="6"/>
      <c r="J20785" s="6"/>
      <c r="M20785" s="7"/>
      <c r="T20785" s="6"/>
      <c r="AE20785" s="4"/>
      <c r="AF20785" s="4"/>
      <c r="AG20785" s="6"/>
      <c r="AY20785" s="4"/>
    </row>
    <row r="20786" spans="1:51" customFormat="1" x14ac:dyDescent="0.25">
      <c r="A20786" s="6"/>
      <c r="J20786" s="6"/>
      <c r="M20786" s="7"/>
      <c r="T20786" s="6"/>
      <c r="AE20786" s="4"/>
      <c r="AF20786" s="4"/>
      <c r="AG20786" s="6"/>
      <c r="AY20786" s="4"/>
    </row>
    <row r="20787" spans="1:51" customFormat="1" x14ac:dyDescent="0.25">
      <c r="A20787" s="6"/>
      <c r="J20787" s="6"/>
      <c r="M20787" s="7"/>
      <c r="T20787" s="6"/>
      <c r="AE20787" s="4"/>
      <c r="AF20787" s="4"/>
      <c r="AG20787" s="6"/>
      <c r="AY20787" s="4"/>
    </row>
    <row r="20788" spans="1:51" customFormat="1" x14ac:dyDescent="0.25">
      <c r="A20788" s="6"/>
      <c r="J20788" s="6"/>
      <c r="M20788" s="7"/>
      <c r="T20788" s="6"/>
      <c r="AE20788" s="4"/>
      <c r="AF20788" s="4"/>
      <c r="AG20788" s="6"/>
      <c r="AY20788" s="4"/>
    </row>
    <row r="20789" spans="1:51" customFormat="1" x14ac:dyDescent="0.25">
      <c r="A20789" s="6"/>
      <c r="J20789" s="6"/>
      <c r="M20789" s="7"/>
      <c r="T20789" s="6"/>
      <c r="AE20789" s="4"/>
      <c r="AF20789" s="4"/>
      <c r="AG20789" s="6"/>
      <c r="AY20789" s="4"/>
    </row>
    <row r="20790" spans="1:51" customFormat="1" x14ac:dyDescent="0.25">
      <c r="A20790" s="6"/>
      <c r="J20790" s="6"/>
      <c r="M20790" s="7"/>
      <c r="T20790" s="6"/>
      <c r="AE20790" s="4"/>
      <c r="AF20790" s="4"/>
      <c r="AG20790" s="6"/>
      <c r="AY20790" s="4"/>
    </row>
    <row r="20791" spans="1:51" customFormat="1" x14ac:dyDescent="0.25">
      <c r="A20791" s="6"/>
      <c r="J20791" s="6"/>
      <c r="M20791" s="7"/>
      <c r="T20791" s="6"/>
      <c r="AE20791" s="4"/>
      <c r="AF20791" s="4"/>
      <c r="AG20791" s="6"/>
      <c r="AY20791" s="4"/>
    </row>
    <row r="20792" spans="1:51" customFormat="1" x14ac:dyDescent="0.25">
      <c r="A20792" s="6"/>
      <c r="J20792" s="6"/>
      <c r="M20792" s="7"/>
      <c r="T20792" s="6"/>
      <c r="AE20792" s="4"/>
      <c r="AF20792" s="4"/>
      <c r="AG20792" s="6"/>
      <c r="AY20792" s="4"/>
    </row>
    <row r="20793" spans="1:51" customFormat="1" x14ac:dyDescent="0.25">
      <c r="A20793" s="6"/>
      <c r="J20793" s="6"/>
      <c r="M20793" s="7"/>
      <c r="T20793" s="6"/>
      <c r="AE20793" s="4"/>
      <c r="AF20793" s="4"/>
      <c r="AG20793" s="6"/>
      <c r="AY20793" s="4"/>
    </row>
    <row r="20794" spans="1:51" customFormat="1" x14ac:dyDescent="0.25">
      <c r="A20794" s="6"/>
      <c r="J20794" s="6"/>
      <c r="M20794" s="7"/>
      <c r="T20794" s="6"/>
      <c r="AE20794" s="4"/>
      <c r="AF20794" s="4"/>
      <c r="AG20794" s="6"/>
      <c r="AY20794" s="4"/>
    </row>
    <row r="20795" spans="1:51" customFormat="1" x14ac:dyDescent="0.25">
      <c r="A20795" s="6"/>
      <c r="J20795" s="6"/>
      <c r="M20795" s="7"/>
      <c r="T20795" s="6"/>
      <c r="AE20795" s="4"/>
      <c r="AF20795" s="4"/>
      <c r="AG20795" s="6"/>
      <c r="AY20795" s="4"/>
    </row>
    <row r="20796" spans="1:51" customFormat="1" x14ac:dyDescent="0.25">
      <c r="A20796" s="6"/>
      <c r="J20796" s="6"/>
      <c r="M20796" s="7"/>
      <c r="T20796" s="6"/>
      <c r="AE20796" s="4"/>
      <c r="AF20796" s="4"/>
      <c r="AG20796" s="6"/>
      <c r="AY20796" s="4"/>
    </row>
    <row r="20797" spans="1:51" customFormat="1" x14ac:dyDescent="0.25">
      <c r="A20797" s="6"/>
      <c r="J20797" s="6"/>
      <c r="M20797" s="7"/>
      <c r="T20797" s="6"/>
      <c r="AE20797" s="4"/>
      <c r="AF20797" s="4"/>
      <c r="AG20797" s="6"/>
      <c r="AY20797" s="4"/>
    </row>
    <row r="20798" spans="1:51" customFormat="1" x14ac:dyDescent="0.25">
      <c r="A20798" s="6"/>
      <c r="J20798" s="6"/>
      <c r="M20798" s="7"/>
      <c r="T20798" s="6"/>
      <c r="AE20798" s="4"/>
      <c r="AF20798" s="4"/>
      <c r="AG20798" s="6"/>
      <c r="AY20798" s="4"/>
    </row>
    <row r="20799" spans="1:51" customFormat="1" x14ac:dyDescent="0.25">
      <c r="A20799" s="6"/>
      <c r="J20799" s="6"/>
      <c r="M20799" s="7"/>
      <c r="T20799" s="6"/>
      <c r="AE20799" s="4"/>
      <c r="AF20799" s="4"/>
      <c r="AG20799" s="6"/>
      <c r="AY20799" s="4"/>
    </row>
    <row r="20800" spans="1:51" customFormat="1" x14ac:dyDescent="0.25">
      <c r="A20800" s="6"/>
      <c r="J20800" s="6"/>
      <c r="M20800" s="7"/>
      <c r="T20800" s="6"/>
      <c r="AE20800" s="4"/>
      <c r="AF20800" s="4"/>
      <c r="AG20800" s="6"/>
      <c r="AY20800" s="4"/>
    </row>
    <row r="20801" spans="1:51" customFormat="1" x14ac:dyDescent="0.25">
      <c r="A20801" s="6"/>
      <c r="J20801" s="6"/>
      <c r="M20801" s="7"/>
      <c r="T20801" s="6"/>
      <c r="AE20801" s="4"/>
      <c r="AF20801" s="4"/>
      <c r="AG20801" s="6"/>
      <c r="AY20801" s="4"/>
    </row>
    <row r="20802" spans="1:51" customFormat="1" x14ac:dyDescent="0.25">
      <c r="A20802" s="6"/>
      <c r="J20802" s="6"/>
      <c r="M20802" s="7"/>
      <c r="T20802" s="6"/>
      <c r="AE20802" s="4"/>
      <c r="AF20802" s="4"/>
      <c r="AG20802" s="6"/>
      <c r="AY20802" s="4"/>
    </row>
    <row r="20803" spans="1:51" customFormat="1" x14ac:dyDescent="0.25">
      <c r="A20803" s="6"/>
      <c r="J20803" s="6"/>
      <c r="M20803" s="7"/>
      <c r="T20803" s="6"/>
      <c r="AE20803" s="4"/>
      <c r="AF20803" s="4"/>
      <c r="AG20803" s="6"/>
      <c r="AY20803" s="4"/>
    </row>
    <row r="20804" spans="1:51" customFormat="1" x14ac:dyDescent="0.25">
      <c r="A20804" s="6"/>
      <c r="J20804" s="6"/>
      <c r="M20804" s="7"/>
      <c r="T20804" s="6"/>
      <c r="AE20804" s="4"/>
      <c r="AF20804" s="4"/>
      <c r="AG20804" s="6"/>
      <c r="AY20804" s="4"/>
    </row>
    <row r="20805" spans="1:51" customFormat="1" x14ac:dyDescent="0.25">
      <c r="A20805" s="6"/>
      <c r="J20805" s="6"/>
      <c r="M20805" s="7"/>
      <c r="T20805" s="6"/>
      <c r="AE20805" s="4"/>
      <c r="AF20805" s="4"/>
      <c r="AG20805" s="6"/>
      <c r="AY20805" s="4"/>
    </row>
    <row r="20806" spans="1:51" customFormat="1" x14ac:dyDescent="0.25">
      <c r="A20806" s="6"/>
      <c r="J20806" s="6"/>
      <c r="M20806" s="7"/>
      <c r="T20806" s="6"/>
      <c r="AE20806" s="4"/>
      <c r="AF20806" s="4"/>
      <c r="AG20806" s="6"/>
      <c r="AY20806" s="4"/>
    </row>
    <row r="20807" spans="1:51" customFormat="1" x14ac:dyDescent="0.25">
      <c r="A20807" s="6"/>
      <c r="J20807" s="6"/>
      <c r="M20807" s="7"/>
      <c r="T20807" s="6"/>
      <c r="AE20807" s="4"/>
      <c r="AF20807" s="4"/>
      <c r="AG20807" s="6"/>
      <c r="AY20807" s="4"/>
    </row>
    <row r="20808" spans="1:51" customFormat="1" x14ac:dyDescent="0.25">
      <c r="A20808" s="6"/>
      <c r="J20808" s="6"/>
      <c r="M20808" s="7"/>
      <c r="T20808" s="6"/>
      <c r="AE20808" s="4"/>
      <c r="AF20808" s="4"/>
      <c r="AG20808" s="6"/>
      <c r="AY20808" s="4"/>
    </row>
    <row r="20809" spans="1:51" customFormat="1" x14ac:dyDescent="0.25">
      <c r="A20809" s="6"/>
      <c r="J20809" s="6"/>
      <c r="M20809" s="7"/>
      <c r="T20809" s="6"/>
      <c r="AE20809" s="4"/>
      <c r="AF20809" s="4"/>
      <c r="AG20809" s="6"/>
      <c r="AY20809" s="4"/>
    </row>
    <row r="20810" spans="1:51" customFormat="1" x14ac:dyDescent="0.25">
      <c r="A20810" s="6"/>
      <c r="J20810" s="6"/>
      <c r="M20810" s="7"/>
      <c r="T20810" s="6"/>
      <c r="AE20810" s="4"/>
      <c r="AF20810" s="4"/>
      <c r="AG20810" s="6"/>
      <c r="AY20810" s="4"/>
    </row>
    <row r="20811" spans="1:51" customFormat="1" x14ac:dyDescent="0.25">
      <c r="A20811" s="6"/>
      <c r="J20811" s="6"/>
      <c r="M20811" s="7"/>
      <c r="T20811" s="6"/>
      <c r="AE20811" s="4"/>
      <c r="AF20811" s="4"/>
      <c r="AG20811" s="6"/>
      <c r="AY20811" s="4"/>
    </row>
    <row r="20812" spans="1:51" customFormat="1" x14ac:dyDescent="0.25">
      <c r="A20812" s="6"/>
      <c r="J20812" s="6"/>
      <c r="M20812" s="7"/>
      <c r="T20812" s="6"/>
      <c r="AE20812" s="4"/>
      <c r="AF20812" s="4"/>
      <c r="AG20812" s="6"/>
      <c r="AY20812" s="4"/>
    </row>
    <row r="20813" spans="1:51" customFormat="1" x14ac:dyDescent="0.25">
      <c r="A20813" s="6"/>
      <c r="J20813" s="6"/>
      <c r="M20813" s="7"/>
      <c r="T20813" s="6"/>
      <c r="AE20813" s="4"/>
      <c r="AF20813" s="4"/>
      <c r="AG20813" s="6"/>
      <c r="AY20813" s="4"/>
    </row>
    <row r="20814" spans="1:51" customFormat="1" x14ac:dyDescent="0.25">
      <c r="A20814" s="6"/>
      <c r="J20814" s="6"/>
      <c r="M20814" s="7"/>
      <c r="T20814" s="6"/>
      <c r="AE20814" s="4"/>
      <c r="AF20814" s="4"/>
      <c r="AG20814" s="6"/>
      <c r="AY20814" s="4"/>
    </row>
    <row r="20815" spans="1:51" customFormat="1" x14ac:dyDescent="0.25">
      <c r="A20815" s="6"/>
      <c r="J20815" s="6"/>
      <c r="M20815" s="7"/>
      <c r="T20815" s="6"/>
      <c r="AE20815" s="4"/>
      <c r="AF20815" s="4"/>
      <c r="AG20815" s="6"/>
      <c r="AY20815" s="4"/>
    </row>
    <row r="20816" spans="1:51" customFormat="1" x14ac:dyDescent="0.25">
      <c r="A20816" s="6"/>
      <c r="J20816" s="6"/>
      <c r="M20816" s="7"/>
      <c r="T20816" s="6"/>
      <c r="AE20816" s="4"/>
      <c r="AF20816" s="4"/>
      <c r="AG20816" s="6"/>
      <c r="AY20816" s="4"/>
    </row>
    <row r="20817" spans="1:51" customFormat="1" x14ac:dyDescent="0.25">
      <c r="A20817" s="6"/>
      <c r="J20817" s="6"/>
      <c r="M20817" s="7"/>
      <c r="T20817" s="6"/>
      <c r="AE20817" s="4"/>
      <c r="AF20817" s="4"/>
      <c r="AG20817" s="6"/>
      <c r="AY20817" s="4"/>
    </row>
    <row r="20818" spans="1:51" customFormat="1" x14ac:dyDescent="0.25">
      <c r="A20818" s="6"/>
      <c r="J20818" s="6"/>
      <c r="M20818" s="7"/>
      <c r="T20818" s="6"/>
      <c r="AE20818" s="4"/>
      <c r="AF20818" s="4"/>
      <c r="AG20818" s="6"/>
      <c r="AY20818" s="4"/>
    </row>
    <row r="20819" spans="1:51" customFormat="1" x14ac:dyDescent="0.25">
      <c r="A20819" s="6"/>
      <c r="J20819" s="6"/>
      <c r="M20819" s="7"/>
      <c r="T20819" s="6"/>
      <c r="AE20819" s="4"/>
      <c r="AF20819" s="4"/>
      <c r="AG20819" s="6"/>
      <c r="AY20819" s="4"/>
    </row>
    <row r="20820" spans="1:51" customFormat="1" x14ac:dyDescent="0.25">
      <c r="A20820" s="6"/>
      <c r="J20820" s="6"/>
      <c r="M20820" s="7"/>
      <c r="T20820" s="6"/>
      <c r="AE20820" s="4"/>
      <c r="AF20820" s="4"/>
      <c r="AG20820" s="6"/>
      <c r="AY20820" s="4"/>
    </row>
    <row r="20821" spans="1:51" customFormat="1" x14ac:dyDescent="0.25">
      <c r="A20821" s="6"/>
      <c r="J20821" s="6"/>
      <c r="M20821" s="7"/>
      <c r="T20821" s="6"/>
      <c r="AE20821" s="4"/>
      <c r="AF20821" s="4"/>
      <c r="AG20821" s="6"/>
      <c r="AY20821" s="4"/>
    </row>
    <row r="20822" spans="1:51" customFormat="1" x14ac:dyDescent="0.25">
      <c r="A20822" s="6"/>
      <c r="J20822" s="6"/>
      <c r="M20822" s="7"/>
      <c r="T20822" s="6"/>
      <c r="AE20822" s="4"/>
      <c r="AF20822" s="4"/>
      <c r="AG20822" s="6"/>
      <c r="AY20822" s="4"/>
    </row>
    <row r="20823" spans="1:51" customFormat="1" x14ac:dyDescent="0.25">
      <c r="A20823" s="6"/>
      <c r="J20823" s="6"/>
      <c r="M20823" s="7"/>
      <c r="T20823" s="6"/>
      <c r="AE20823" s="4"/>
      <c r="AF20823" s="4"/>
      <c r="AG20823" s="6"/>
      <c r="AY20823" s="4"/>
    </row>
    <row r="20824" spans="1:51" customFormat="1" x14ac:dyDescent="0.25">
      <c r="A20824" s="6"/>
      <c r="J20824" s="6"/>
      <c r="M20824" s="7"/>
      <c r="T20824" s="6"/>
      <c r="AE20824" s="4"/>
      <c r="AF20824" s="4"/>
      <c r="AG20824" s="6"/>
      <c r="AY20824" s="4"/>
    </row>
    <row r="20825" spans="1:51" customFormat="1" x14ac:dyDescent="0.25">
      <c r="A20825" s="6"/>
      <c r="J20825" s="6"/>
      <c r="M20825" s="7"/>
      <c r="T20825" s="6"/>
      <c r="AE20825" s="4"/>
      <c r="AF20825" s="4"/>
      <c r="AG20825" s="6"/>
      <c r="AY20825" s="4"/>
    </row>
    <row r="20826" spans="1:51" customFormat="1" x14ac:dyDescent="0.25">
      <c r="A20826" s="6"/>
      <c r="J20826" s="6"/>
      <c r="M20826" s="7"/>
      <c r="T20826" s="6"/>
      <c r="AE20826" s="4"/>
      <c r="AF20826" s="4"/>
      <c r="AG20826" s="6"/>
      <c r="AY20826" s="4"/>
    </row>
    <row r="20827" spans="1:51" customFormat="1" x14ac:dyDescent="0.25">
      <c r="A20827" s="6"/>
      <c r="J20827" s="6"/>
      <c r="M20827" s="7"/>
      <c r="T20827" s="6"/>
      <c r="AE20827" s="4"/>
      <c r="AF20827" s="4"/>
      <c r="AG20827" s="6"/>
      <c r="AY20827" s="4"/>
    </row>
    <row r="20828" spans="1:51" customFormat="1" x14ac:dyDescent="0.25">
      <c r="A20828" s="6"/>
      <c r="J20828" s="6"/>
      <c r="M20828" s="7"/>
      <c r="T20828" s="6"/>
      <c r="AE20828" s="4"/>
      <c r="AF20828" s="4"/>
      <c r="AG20828" s="6"/>
      <c r="AY20828" s="4"/>
    </row>
    <row r="20829" spans="1:51" customFormat="1" x14ac:dyDescent="0.25">
      <c r="A20829" s="6"/>
      <c r="J20829" s="6"/>
      <c r="M20829" s="7"/>
      <c r="T20829" s="6"/>
      <c r="AE20829" s="4"/>
      <c r="AF20829" s="4"/>
      <c r="AG20829" s="6"/>
      <c r="AY20829" s="4"/>
    </row>
    <row r="20830" spans="1:51" customFormat="1" x14ac:dyDescent="0.25">
      <c r="A20830" s="6"/>
      <c r="J20830" s="6"/>
      <c r="M20830" s="7"/>
      <c r="T20830" s="6"/>
      <c r="AE20830" s="4"/>
      <c r="AF20830" s="4"/>
      <c r="AG20830" s="6"/>
      <c r="AY20830" s="4"/>
    </row>
    <row r="20831" spans="1:51" customFormat="1" x14ac:dyDescent="0.25">
      <c r="A20831" s="6"/>
      <c r="J20831" s="6"/>
      <c r="M20831" s="7"/>
      <c r="T20831" s="6"/>
      <c r="AE20831" s="4"/>
      <c r="AF20831" s="4"/>
      <c r="AG20831" s="6"/>
      <c r="AY20831" s="4"/>
    </row>
    <row r="20832" spans="1:51" customFormat="1" x14ac:dyDescent="0.25">
      <c r="A20832" s="6"/>
      <c r="J20832" s="6"/>
      <c r="M20832" s="7"/>
      <c r="T20832" s="6"/>
      <c r="AE20832" s="4"/>
      <c r="AF20832" s="4"/>
      <c r="AG20832" s="6"/>
      <c r="AY20832" s="4"/>
    </row>
    <row r="20833" spans="1:51" customFormat="1" x14ac:dyDescent="0.25">
      <c r="A20833" s="6"/>
      <c r="J20833" s="6"/>
      <c r="M20833" s="7"/>
      <c r="T20833" s="6"/>
      <c r="AE20833" s="4"/>
      <c r="AF20833" s="4"/>
      <c r="AG20833" s="6"/>
      <c r="AY20833" s="4"/>
    </row>
    <row r="20834" spans="1:51" customFormat="1" x14ac:dyDescent="0.25">
      <c r="A20834" s="6"/>
      <c r="J20834" s="6"/>
      <c r="M20834" s="7"/>
      <c r="T20834" s="6"/>
      <c r="AE20834" s="4"/>
      <c r="AF20834" s="4"/>
      <c r="AG20834" s="6"/>
      <c r="AY20834" s="4"/>
    </row>
    <row r="20835" spans="1:51" customFormat="1" x14ac:dyDescent="0.25">
      <c r="A20835" s="6"/>
      <c r="J20835" s="6"/>
      <c r="M20835" s="7"/>
      <c r="T20835" s="6"/>
      <c r="AE20835" s="4"/>
      <c r="AF20835" s="4"/>
      <c r="AG20835" s="6"/>
      <c r="AY20835" s="4"/>
    </row>
    <row r="20836" spans="1:51" customFormat="1" x14ac:dyDescent="0.25">
      <c r="A20836" s="6"/>
      <c r="J20836" s="6"/>
      <c r="M20836" s="7"/>
      <c r="T20836" s="6"/>
      <c r="AE20836" s="4"/>
      <c r="AF20836" s="4"/>
      <c r="AG20836" s="6"/>
      <c r="AY20836" s="4"/>
    </row>
    <row r="20837" spans="1:51" customFormat="1" x14ac:dyDescent="0.25">
      <c r="A20837" s="6"/>
      <c r="J20837" s="6"/>
      <c r="M20837" s="7"/>
      <c r="T20837" s="6"/>
      <c r="AE20837" s="4"/>
      <c r="AF20837" s="4"/>
      <c r="AG20837" s="6"/>
      <c r="AY20837" s="4"/>
    </row>
    <row r="20838" spans="1:51" customFormat="1" x14ac:dyDescent="0.25">
      <c r="A20838" s="6"/>
      <c r="J20838" s="6"/>
      <c r="M20838" s="7"/>
      <c r="T20838" s="6"/>
      <c r="AE20838" s="4"/>
      <c r="AF20838" s="4"/>
      <c r="AG20838" s="6"/>
      <c r="AY20838" s="4"/>
    </row>
    <row r="20839" spans="1:51" customFormat="1" x14ac:dyDescent="0.25">
      <c r="A20839" s="6"/>
      <c r="J20839" s="6"/>
      <c r="M20839" s="7"/>
      <c r="T20839" s="6"/>
      <c r="AE20839" s="4"/>
      <c r="AF20839" s="4"/>
      <c r="AG20839" s="6"/>
      <c r="AY20839" s="4"/>
    </row>
    <row r="20840" spans="1:51" customFormat="1" x14ac:dyDescent="0.25">
      <c r="A20840" s="6"/>
      <c r="J20840" s="6"/>
      <c r="M20840" s="7"/>
      <c r="T20840" s="6"/>
      <c r="AE20840" s="4"/>
      <c r="AF20840" s="4"/>
      <c r="AG20840" s="6"/>
      <c r="AY20840" s="4"/>
    </row>
    <row r="20841" spans="1:51" customFormat="1" x14ac:dyDescent="0.25">
      <c r="A20841" s="6"/>
      <c r="J20841" s="6"/>
      <c r="M20841" s="7"/>
      <c r="T20841" s="6"/>
      <c r="AE20841" s="4"/>
      <c r="AF20841" s="4"/>
      <c r="AG20841" s="6"/>
      <c r="AY20841" s="4"/>
    </row>
    <row r="20842" spans="1:51" customFormat="1" x14ac:dyDescent="0.25">
      <c r="A20842" s="6"/>
      <c r="J20842" s="6"/>
      <c r="M20842" s="7"/>
      <c r="T20842" s="6"/>
      <c r="AE20842" s="4"/>
      <c r="AF20842" s="4"/>
      <c r="AG20842" s="6"/>
      <c r="AY20842" s="4"/>
    </row>
    <row r="20843" spans="1:51" customFormat="1" x14ac:dyDescent="0.25">
      <c r="A20843" s="6"/>
      <c r="J20843" s="6"/>
      <c r="M20843" s="7"/>
      <c r="T20843" s="6"/>
      <c r="AE20843" s="4"/>
      <c r="AF20843" s="4"/>
      <c r="AG20843" s="6"/>
      <c r="AY20843" s="4"/>
    </row>
    <row r="20844" spans="1:51" customFormat="1" x14ac:dyDescent="0.25">
      <c r="A20844" s="6"/>
      <c r="J20844" s="6"/>
      <c r="M20844" s="7"/>
      <c r="T20844" s="6"/>
      <c r="AE20844" s="4"/>
      <c r="AF20844" s="4"/>
      <c r="AG20844" s="6"/>
      <c r="AY20844" s="4"/>
    </row>
    <row r="20845" spans="1:51" customFormat="1" x14ac:dyDescent="0.25">
      <c r="A20845" s="6"/>
      <c r="J20845" s="6"/>
      <c r="M20845" s="7"/>
      <c r="T20845" s="6"/>
      <c r="AE20845" s="4"/>
      <c r="AF20845" s="4"/>
      <c r="AG20845" s="6"/>
      <c r="AY20845" s="4"/>
    </row>
    <row r="20846" spans="1:51" customFormat="1" x14ac:dyDescent="0.25">
      <c r="A20846" s="6"/>
      <c r="J20846" s="6"/>
      <c r="M20846" s="7"/>
      <c r="T20846" s="6"/>
      <c r="AE20846" s="4"/>
      <c r="AF20846" s="4"/>
      <c r="AG20846" s="6"/>
      <c r="AY20846" s="4"/>
    </row>
    <row r="20847" spans="1:51" customFormat="1" x14ac:dyDescent="0.25">
      <c r="A20847" s="6"/>
      <c r="J20847" s="6"/>
      <c r="M20847" s="7"/>
      <c r="T20847" s="6"/>
      <c r="AE20847" s="4"/>
      <c r="AF20847" s="4"/>
      <c r="AG20847" s="6"/>
      <c r="AY20847" s="4"/>
    </row>
    <row r="20848" spans="1:51" customFormat="1" x14ac:dyDescent="0.25">
      <c r="A20848" s="6"/>
      <c r="J20848" s="6"/>
      <c r="M20848" s="7"/>
      <c r="T20848" s="6"/>
      <c r="AE20848" s="4"/>
      <c r="AF20848" s="4"/>
      <c r="AG20848" s="6"/>
      <c r="AY20848" s="4"/>
    </row>
    <row r="20849" spans="1:51" customFormat="1" x14ac:dyDescent="0.25">
      <c r="A20849" s="6"/>
      <c r="J20849" s="6"/>
      <c r="M20849" s="7"/>
      <c r="T20849" s="6"/>
      <c r="AE20849" s="4"/>
      <c r="AF20849" s="4"/>
      <c r="AG20849" s="6"/>
      <c r="AY20849" s="4"/>
    </row>
    <row r="20850" spans="1:51" customFormat="1" x14ac:dyDescent="0.25">
      <c r="A20850" s="6"/>
      <c r="J20850" s="6"/>
      <c r="M20850" s="7"/>
      <c r="T20850" s="6"/>
      <c r="AE20850" s="4"/>
      <c r="AF20850" s="4"/>
      <c r="AG20850" s="6"/>
      <c r="AY20850" s="4"/>
    </row>
    <row r="20851" spans="1:51" customFormat="1" x14ac:dyDescent="0.25">
      <c r="A20851" s="6"/>
      <c r="J20851" s="6"/>
      <c r="M20851" s="7"/>
      <c r="T20851" s="6"/>
      <c r="AE20851" s="4"/>
      <c r="AF20851" s="4"/>
      <c r="AG20851" s="6"/>
      <c r="AY20851" s="4"/>
    </row>
    <row r="20852" spans="1:51" customFormat="1" x14ac:dyDescent="0.25">
      <c r="A20852" s="6"/>
      <c r="J20852" s="6"/>
      <c r="M20852" s="7"/>
      <c r="T20852" s="6"/>
      <c r="AE20852" s="4"/>
      <c r="AF20852" s="4"/>
      <c r="AG20852" s="6"/>
      <c r="AY20852" s="4"/>
    </row>
    <row r="20853" spans="1:51" customFormat="1" x14ac:dyDescent="0.25">
      <c r="A20853" s="6"/>
      <c r="J20853" s="6"/>
      <c r="M20853" s="7"/>
      <c r="T20853" s="6"/>
      <c r="AE20853" s="4"/>
      <c r="AF20853" s="4"/>
      <c r="AG20853" s="6"/>
      <c r="AY20853" s="4"/>
    </row>
    <row r="20854" spans="1:51" customFormat="1" x14ac:dyDescent="0.25">
      <c r="A20854" s="6"/>
      <c r="J20854" s="6"/>
      <c r="M20854" s="7"/>
      <c r="T20854" s="6"/>
      <c r="AE20854" s="4"/>
      <c r="AF20854" s="4"/>
      <c r="AG20854" s="6"/>
      <c r="AY20854" s="4"/>
    </row>
    <row r="20855" spans="1:51" customFormat="1" x14ac:dyDescent="0.25">
      <c r="A20855" s="6"/>
      <c r="J20855" s="6"/>
      <c r="M20855" s="7"/>
      <c r="T20855" s="6"/>
      <c r="AE20855" s="4"/>
      <c r="AF20855" s="4"/>
      <c r="AG20855" s="6"/>
      <c r="AY20855" s="4"/>
    </row>
    <row r="20856" spans="1:51" customFormat="1" x14ac:dyDescent="0.25">
      <c r="A20856" s="6"/>
      <c r="J20856" s="6"/>
      <c r="M20856" s="7"/>
      <c r="T20856" s="6"/>
      <c r="AE20856" s="4"/>
      <c r="AF20856" s="4"/>
      <c r="AG20856" s="6"/>
      <c r="AY20856" s="4"/>
    </row>
    <row r="20857" spans="1:51" customFormat="1" x14ac:dyDescent="0.25">
      <c r="A20857" s="6"/>
      <c r="J20857" s="6"/>
      <c r="M20857" s="7"/>
      <c r="T20857" s="6"/>
      <c r="AE20857" s="4"/>
      <c r="AF20857" s="4"/>
      <c r="AG20857" s="6"/>
      <c r="AY20857" s="4"/>
    </row>
    <row r="20858" spans="1:51" customFormat="1" x14ac:dyDescent="0.25">
      <c r="A20858" s="6"/>
      <c r="J20858" s="6"/>
      <c r="M20858" s="7"/>
      <c r="T20858" s="6"/>
      <c r="AE20858" s="4"/>
      <c r="AF20858" s="4"/>
      <c r="AG20858" s="6"/>
      <c r="AY20858" s="4"/>
    </row>
    <row r="20859" spans="1:51" customFormat="1" x14ac:dyDescent="0.25">
      <c r="A20859" s="6"/>
      <c r="J20859" s="6"/>
      <c r="M20859" s="7"/>
      <c r="T20859" s="6"/>
      <c r="AE20859" s="4"/>
      <c r="AF20859" s="4"/>
      <c r="AG20859" s="6"/>
      <c r="AY20859" s="4"/>
    </row>
    <row r="20860" spans="1:51" customFormat="1" x14ac:dyDescent="0.25">
      <c r="A20860" s="6"/>
      <c r="J20860" s="6"/>
      <c r="M20860" s="7"/>
      <c r="T20860" s="6"/>
      <c r="AE20860" s="4"/>
      <c r="AF20860" s="4"/>
      <c r="AG20860" s="6"/>
      <c r="AY20860" s="4"/>
    </row>
    <row r="20861" spans="1:51" customFormat="1" x14ac:dyDescent="0.25">
      <c r="A20861" s="6"/>
      <c r="J20861" s="6"/>
      <c r="M20861" s="7"/>
      <c r="T20861" s="6"/>
      <c r="AE20861" s="4"/>
      <c r="AF20861" s="4"/>
      <c r="AG20861" s="6"/>
      <c r="AY20861" s="4"/>
    </row>
    <row r="20862" spans="1:51" customFormat="1" x14ac:dyDescent="0.25">
      <c r="A20862" s="6"/>
      <c r="J20862" s="6"/>
      <c r="M20862" s="7"/>
      <c r="T20862" s="6"/>
      <c r="AE20862" s="4"/>
      <c r="AF20862" s="4"/>
      <c r="AG20862" s="6"/>
      <c r="AY20862" s="4"/>
    </row>
    <row r="20863" spans="1:51" customFormat="1" x14ac:dyDescent="0.25">
      <c r="A20863" s="6"/>
      <c r="J20863" s="6"/>
      <c r="M20863" s="7"/>
      <c r="T20863" s="6"/>
      <c r="AE20863" s="4"/>
      <c r="AF20863" s="4"/>
      <c r="AG20863" s="6"/>
      <c r="AY20863" s="4"/>
    </row>
    <row r="20864" spans="1:51" customFormat="1" x14ac:dyDescent="0.25">
      <c r="A20864" s="6"/>
      <c r="J20864" s="6"/>
      <c r="M20864" s="7"/>
      <c r="T20864" s="6"/>
      <c r="AE20864" s="4"/>
      <c r="AF20864" s="4"/>
      <c r="AG20864" s="6"/>
      <c r="AY20864" s="4"/>
    </row>
    <row r="20865" spans="1:51" customFormat="1" x14ac:dyDescent="0.25">
      <c r="A20865" s="6"/>
      <c r="J20865" s="6"/>
      <c r="M20865" s="7"/>
      <c r="T20865" s="6"/>
      <c r="AE20865" s="4"/>
      <c r="AF20865" s="4"/>
      <c r="AG20865" s="6"/>
      <c r="AY20865" s="4"/>
    </row>
    <row r="20866" spans="1:51" customFormat="1" x14ac:dyDescent="0.25">
      <c r="A20866" s="6"/>
      <c r="J20866" s="6"/>
      <c r="M20866" s="7"/>
      <c r="T20866" s="6"/>
      <c r="AE20866" s="4"/>
      <c r="AF20866" s="4"/>
      <c r="AG20866" s="6"/>
      <c r="AY20866" s="4"/>
    </row>
    <row r="20867" spans="1:51" customFormat="1" x14ac:dyDescent="0.25">
      <c r="A20867" s="6"/>
      <c r="J20867" s="6"/>
      <c r="M20867" s="7"/>
      <c r="T20867" s="6"/>
      <c r="AE20867" s="4"/>
      <c r="AF20867" s="4"/>
      <c r="AG20867" s="6"/>
      <c r="AY20867" s="4"/>
    </row>
    <row r="20868" spans="1:51" customFormat="1" x14ac:dyDescent="0.25">
      <c r="A20868" s="6"/>
      <c r="J20868" s="6"/>
      <c r="M20868" s="7"/>
      <c r="T20868" s="6"/>
      <c r="AE20868" s="4"/>
      <c r="AF20868" s="4"/>
      <c r="AG20868" s="6"/>
      <c r="AY20868" s="4"/>
    </row>
    <row r="20869" spans="1:51" customFormat="1" x14ac:dyDescent="0.25">
      <c r="A20869" s="6"/>
      <c r="J20869" s="6"/>
      <c r="M20869" s="7"/>
      <c r="T20869" s="6"/>
      <c r="AE20869" s="4"/>
      <c r="AF20869" s="4"/>
      <c r="AG20869" s="6"/>
      <c r="AY20869" s="4"/>
    </row>
    <row r="20870" spans="1:51" customFormat="1" x14ac:dyDescent="0.25">
      <c r="A20870" s="6"/>
      <c r="J20870" s="6"/>
      <c r="M20870" s="7"/>
      <c r="T20870" s="6"/>
      <c r="AE20870" s="4"/>
      <c r="AF20870" s="4"/>
      <c r="AG20870" s="6"/>
      <c r="AY20870" s="4"/>
    </row>
    <row r="20871" spans="1:51" customFormat="1" x14ac:dyDescent="0.25">
      <c r="A20871" s="6"/>
      <c r="J20871" s="6"/>
      <c r="M20871" s="7"/>
      <c r="T20871" s="6"/>
      <c r="AE20871" s="4"/>
      <c r="AF20871" s="4"/>
      <c r="AG20871" s="6"/>
      <c r="AY20871" s="4"/>
    </row>
    <row r="20872" spans="1:51" customFormat="1" x14ac:dyDescent="0.25">
      <c r="A20872" s="6"/>
      <c r="J20872" s="6"/>
      <c r="M20872" s="7"/>
      <c r="T20872" s="6"/>
      <c r="AE20872" s="4"/>
      <c r="AF20872" s="4"/>
      <c r="AG20872" s="6"/>
      <c r="AY20872" s="4"/>
    </row>
    <row r="20873" spans="1:51" customFormat="1" x14ac:dyDescent="0.25">
      <c r="A20873" s="6"/>
      <c r="J20873" s="6"/>
      <c r="M20873" s="7"/>
      <c r="T20873" s="6"/>
      <c r="AE20873" s="4"/>
      <c r="AF20873" s="4"/>
      <c r="AG20873" s="6"/>
      <c r="AY20873" s="4"/>
    </row>
    <row r="20874" spans="1:51" customFormat="1" x14ac:dyDescent="0.25">
      <c r="A20874" s="6"/>
      <c r="J20874" s="6"/>
      <c r="M20874" s="7"/>
      <c r="T20874" s="6"/>
      <c r="AE20874" s="4"/>
      <c r="AF20874" s="4"/>
      <c r="AG20874" s="6"/>
      <c r="AY20874" s="4"/>
    </row>
    <row r="20875" spans="1:51" customFormat="1" x14ac:dyDescent="0.25">
      <c r="A20875" s="6"/>
      <c r="J20875" s="6"/>
      <c r="M20875" s="7"/>
      <c r="T20875" s="6"/>
      <c r="AE20875" s="4"/>
      <c r="AF20875" s="4"/>
      <c r="AG20875" s="6"/>
      <c r="AY20875" s="4"/>
    </row>
    <row r="20876" spans="1:51" customFormat="1" x14ac:dyDescent="0.25">
      <c r="A20876" s="6"/>
      <c r="J20876" s="6"/>
      <c r="M20876" s="7"/>
      <c r="T20876" s="6"/>
      <c r="AE20876" s="4"/>
      <c r="AF20876" s="4"/>
      <c r="AG20876" s="6"/>
      <c r="AY20876" s="4"/>
    </row>
    <row r="20877" spans="1:51" customFormat="1" x14ac:dyDescent="0.25">
      <c r="A20877" s="6"/>
      <c r="J20877" s="6"/>
      <c r="M20877" s="7"/>
      <c r="T20877" s="6"/>
      <c r="AE20877" s="4"/>
      <c r="AF20877" s="4"/>
      <c r="AG20877" s="6"/>
      <c r="AY20877" s="4"/>
    </row>
    <row r="20878" spans="1:51" customFormat="1" x14ac:dyDescent="0.25">
      <c r="A20878" s="6"/>
      <c r="J20878" s="6"/>
      <c r="M20878" s="7"/>
      <c r="T20878" s="6"/>
      <c r="AE20878" s="4"/>
      <c r="AF20878" s="4"/>
      <c r="AG20878" s="6"/>
      <c r="AY20878" s="4"/>
    </row>
    <row r="20879" spans="1:51" customFormat="1" x14ac:dyDescent="0.25">
      <c r="A20879" s="6"/>
      <c r="J20879" s="6"/>
      <c r="M20879" s="7"/>
      <c r="T20879" s="6"/>
      <c r="AE20879" s="4"/>
      <c r="AF20879" s="4"/>
      <c r="AG20879" s="6"/>
      <c r="AY20879" s="4"/>
    </row>
    <row r="20880" spans="1:51" customFormat="1" x14ac:dyDescent="0.25">
      <c r="A20880" s="6"/>
      <c r="J20880" s="6"/>
      <c r="M20880" s="7"/>
      <c r="T20880" s="6"/>
      <c r="AE20880" s="4"/>
      <c r="AF20880" s="4"/>
      <c r="AG20880" s="6"/>
      <c r="AY20880" s="4"/>
    </row>
    <row r="20881" spans="1:51" customFormat="1" x14ac:dyDescent="0.25">
      <c r="A20881" s="6"/>
      <c r="J20881" s="6"/>
      <c r="M20881" s="7"/>
      <c r="T20881" s="6"/>
      <c r="AE20881" s="4"/>
      <c r="AF20881" s="4"/>
      <c r="AG20881" s="6"/>
      <c r="AY20881" s="4"/>
    </row>
    <row r="20882" spans="1:51" customFormat="1" x14ac:dyDescent="0.25">
      <c r="A20882" s="6"/>
      <c r="J20882" s="6"/>
      <c r="M20882" s="7"/>
      <c r="T20882" s="6"/>
      <c r="AE20882" s="4"/>
      <c r="AF20882" s="4"/>
      <c r="AG20882" s="6"/>
      <c r="AY20882" s="4"/>
    </row>
    <row r="20883" spans="1:51" customFormat="1" x14ac:dyDescent="0.25">
      <c r="A20883" s="6"/>
      <c r="J20883" s="6"/>
      <c r="M20883" s="7"/>
      <c r="T20883" s="6"/>
      <c r="AE20883" s="4"/>
      <c r="AF20883" s="4"/>
      <c r="AG20883" s="6"/>
      <c r="AY20883" s="4"/>
    </row>
    <row r="20884" spans="1:51" customFormat="1" x14ac:dyDescent="0.25">
      <c r="A20884" s="6"/>
      <c r="J20884" s="6"/>
      <c r="M20884" s="7"/>
      <c r="T20884" s="6"/>
      <c r="AE20884" s="4"/>
      <c r="AF20884" s="4"/>
      <c r="AG20884" s="6"/>
      <c r="AY20884" s="4"/>
    </row>
    <row r="20885" spans="1:51" customFormat="1" x14ac:dyDescent="0.25">
      <c r="A20885" s="6"/>
      <c r="J20885" s="6"/>
      <c r="M20885" s="7"/>
      <c r="T20885" s="6"/>
      <c r="AE20885" s="4"/>
      <c r="AF20885" s="4"/>
      <c r="AG20885" s="6"/>
      <c r="AY20885" s="4"/>
    </row>
    <row r="20886" spans="1:51" customFormat="1" x14ac:dyDescent="0.25">
      <c r="A20886" s="6"/>
      <c r="J20886" s="6"/>
      <c r="M20886" s="7"/>
      <c r="T20886" s="6"/>
      <c r="AE20886" s="4"/>
      <c r="AF20886" s="4"/>
      <c r="AG20886" s="6"/>
      <c r="AY20886" s="4"/>
    </row>
    <row r="20887" spans="1:51" customFormat="1" x14ac:dyDescent="0.25">
      <c r="A20887" s="6"/>
      <c r="J20887" s="6"/>
      <c r="M20887" s="7"/>
      <c r="T20887" s="6"/>
      <c r="AE20887" s="4"/>
      <c r="AF20887" s="4"/>
      <c r="AG20887" s="6"/>
      <c r="AY20887" s="4"/>
    </row>
    <row r="20888" spans="1:51" customFormat="1" x14ac:dyDescent="0.25">
      <c r="A20888" s="6"/>
      <c r="J20888" s="6"/>
      <c r="M20888" s="7"/>
      <c r="T20888" s="6"/>
      <c r="AE20888" s="4"/>
      <c r="AF20888" s="4"/>
      <c r="AG20888" s="6"/>
      <c r="AY20888" s="4"/>
    </row>
    <row r="20889" spans="1:51" customFormat="1" x14ac:dyDescent="0.25">
      <c r="A20889" s="6"/>
      <c r="J20889" s="6"/>
      <c r="M20889" s="7"/>
      <c r="T20889" s="6"/>
      <c r="AE20889" s="4"/>
      <c r="AF20889" s="4"/>
      <c r="AG20889" s="6"/>
      <c r="AY20889" s="4"/>
    </row>
    <row r="20890" spans="1:51" customFormat="1" x14ac:dyDescent="0.25">
      <c r="A20890" s="6"/>
      <c r="J20890" s="6"/>
      <c r="M20890" s="7"/>
      <c r="T20890" s="6"/>
      <c r="AE20890" s="4"/>
      <c r="AF20890" s="4"/>
      <c r="AG20890" s="6"/>
      <c r="AY20890" s="4"/>
    </row>
    <row r="20891" spans="1:51" customFormat="1" x14ac:dyDescent="0.25">
      <c r="A20891" s="6"/>
      <c r="J20891" s="6"/>
      <c r="M20891" s="7"/>
      <c r="T20891" s="6"/>
      <c r="AE20891" s="4"/>
      <c r="AF20891" s="4"/>
      <c r="AG20891" s="6"/>
      <c r="AY20891" s="4"/>
    </row>
    <row r="20892" spans="1:51" customFormat="1" x14ac:dyDescent="0.25">
      <c r="A20892" s="6"/>
      <c r="J20892" s="6"/>
      <c r="M20892" s="7"/>
      <c r="T20892" s="6"/>
      <c r="AE20892" s="4"/>
      <c r="AF20892" s="4"/>
      <c r="AG20892" s="6"/>
      <c r="AY20892" s="4"/>
    </row>
    <row r="20893" spans="1:51" customFormat="1" x14ac:dyDescent="0.25">
      <c r="A20893" s="6"/>
      <c r="J20893" s="6"/>
      <c r="M20893" s="7"/>
      <c r="T20893" s="6"/>
      <c r="AE20893" s="4"/>
      <c r="AF20893" s="4"/>
      <c r="AG20893" s="6"/>
      <c r="AY20893" s="4"/>
    </row>
    <row r="20894" spans="1:51" customFormat="1" x14ac:dyDescent="0.25">
      <c r="A20894" s="6"/>
      <c r="J20894" s="6"/>
      <c r="M20894" s="7"/>
      <c r="T20894" s="6"/>
      <c r="AE20894" s="4"/>
      <c r="AF20894" s="4"/>
      <c r="AG20894" s="6"/>
      <c r="AY20894" s="4"/>
    </row>
    <row r="20895" spans="1:51" customFormat="1" x14ac:dyDescent="0.25">
      <c r="A20895" s="6"/>
      <c r="J20895" s="6"/>
      <c r="M20895" s="7"/>
      <c r="T20895" s="6"/>
      <c r="AE20895" s="4"/>
      <c r="AF20895" s="4"/>
      <c r="AG20895" s="6"/>
      <c r="AY20895" s="4"/>
    </row>
    <row r="20896" spans="1:51" customFormat="1" x14ac:dyDescent="0.25">
      <c r="A20896" s="6"/>
      <c r="J20896" s="6"/>
      <c r="M20896" s="7"/>
      <c r="T20896" s="6"/>
      <c r="AE20896" s="4"/>
      <c r="AF20896" s="4"/>
      <c r="AG20896" s="6"/>
      <c r="AY20896" s="4"/>
    </row>
    <row r="20897" spans="1:51" customFormat="1" x14ac:dyDescent="0.25">
      <c r="A20897" s="6"/>
      <c r="J20897" s="6"/>
      <c r="M20897" s="7"/>
      <c r="T20897" s="6"/>
      <c r="AE20897" s="4"/>
      <c r="AF20897" s="4"/>
      <c r="AG20897" s="6"/>
      <c r="AY20897" s="4"/>
    </row>
    <row r="20898" spans="1:51" customFormat="1" x14ac:dyDescent="0.25">
      <c r="A20898" s="6"/>
      <c r="J20898" s="6"/>
      <c r="M20898" s="7"/>
      <c r="T20898" s="6"/>
      <c r="AE20898" s="4"/>
      <c r="AF20898" s="4"/>
      <c r="AG20898" s="6"/>
      <c r="AY20898" s="4"/>
    </row>
    <row r="20899" spans="1:51" customFormat="1" x14ac:dyDescent="0.25">
      <c r="A20899" s="6"/>
      <c r="J20899" s="6"/>
      <c r="M20899" s="7"/>
      <c r="T20899" s="6"/>
      <c r="AE20899" s="4"/>
      <c r="AF20899" s="4"/>
      <c r="AG20899" s="6"/>
      <c r="AY20899" s="4"/>
    </row>
    <row r="20900" spans="1:51" customFormat="1" x14ac:dyDescent="0.25">
      <c r="A20900" s="6"/>
      <c r="J20900" s="6"/>
      <c r="M20900" s="7"/>
      <c r="T20900" s="6"/>
      <c r="AE20900" s="4"/>
      <c r="AF20900" s="4"/>
      <c r="AG20900" s="6"/>
      <c r="AY20900" s="4"/>
    </row>
    <row r="20901" spans="1:51" customFormat="1" x14ac:dyDescent="0.25">
      <c r="A20901" s="6"/>
      <c r="J20901" s="6"/>
      <c r="M20901" s="7"/>
      <c r="T20901" s="6"/>
      <c r="AE20901" s="4"/>
      <c r="AF20901" s="4"/>
      <c r="AG20901" s="6"/>
      <c r="AY20901" s="4"/>
    </row>
    <row r="20902" spans="1:51" customFormat="1" x14ac:dyDescent="0.25">
      <c r="A20902" s="6"/>
      <c r="J20902" s="6"/>
      <c r="M20902" s="7"/>
      <c r="T20902" s="6"/>
      <c r="AE20902" s="4"/>
      <c r="AF20902" s="4"/>
      <c r="AG20902" s="6"/>
      <c r="AY20902" s="4"/>
    </row>
    <row r="20903" spans="1:51" customFormat="1" x14ac:dyDescent="0.25">
      <c r="A20903" s="6"/>
      <c r="J20903" s="6"/>
      <c r="M20903" s="7"/>
      <c r="T20903" s="6"/>
      <c r="AE20903" s="4"/>
      <c r="AF20903" s="4"/>
      <c r="AG20903" s="6"/>
      <c r="AY20903" s="4"/>
    </row>
    <row r="20904" spans="1:51" customFormat="1" x14ac:dyDescent="0.25">
      <c r="A20904" s="6"/>
      <c r="J20904" s="6"/>
      <c r="M20904" s="7"/>
      <c r="T20904" s="6"/>
      <c r="AE20904" s="4"/>
      <c r="AF20904" s="4"/>
      <c r="AG20904" s="6"/>
      <c r="AY20904" s="4"/>
    </row>
    <row r="20905" spans="1:51" customFormat="1" x14ac:dyDescent="0.25">
      <c r="A20905" s="6"/>
      <c r="J20905" s="6"/>
      <c r="M20905" s="7"/>
      <c r="T20905" s="6"/>
      <c r="AE20905" s="4"/>
      <c r="AF20905" s="4"/>
      <c r="AG20905" s="6"/>
      <c r="AY20905" s="4"/>
    </row>
    <row r="20906" spans="1:51" customFormat="1" x14ac:dyDescent="0.25">
      <c r="A20906" s="6"/>
      <c r="J20906" s="6"/>
      <c r="M20906" s="7"/>
      <c r="T20906" s="6"/>
      <c r="AE20906" s="4"/>
      <c r="AF20906" s="4"/>
      <c r="AG20906" s="6"/>
      <c r="AY20906" s="4"/>
    </row>
    <row r="20907" spans="1:51" customFormat="1" x14ac:dyDescent="0.25">
      <c r="A20907" s="6"/>
      <c r="J20907" s="6"/>
      <c r="M20907" s="7"/>
      <c r="T20907" s="6"/>
      <c r="AE20907" s="4"/>
      <c r="AF20907" s="4"/>
      <c r="AG20907" s="6"/>
      <c r="AY20907" s="4"/>
    </row>
    <row r="20908" spans="1:51" customFormat="1" x14ac:dyDescent="0.25">
      <c r="A20908" s="6"/>
      <c r="J20908" s="6"/>
      <c r="M20908" s="7"/>
      <c r="T20908" s="6"/>
      <c r="AE20908" s="4"/>
      <c r="AF20908" s="4"/>
      <c r="AG20908" s="6"/>
      <c r="AY20908" s="4"/>
    </row>
    <row r="20909" spans="1:51" customFormat="1" x14ac:dyDescent="0.25">
      <c r="A20909" s="6"/>
      <c r="J20909" s="6"/>
      <c r="M20909" s="7"/>
      <c r="T20909" s="6"/>
      <c r="AE20909" s="4"/>
      <c r="AF20909" s="4"/>
      <c r="AG20909" s="6"/>
      <c r="AY20909" s="4"/>
    </row>
    <row r="20910" spans="1:51" customFormat="1" x14ac:dyDescent="0.25">
      <c r="A20910" s="6"/>
      <c r="J20910" s="6"/>
      <c r="M20910" s="7"/>
      <c r="T20910" s="6"/>
      <c r="AE20910" s="4"/>
      <c r="AF20910" s="4"/>
      <c r="AG20910" s="6"/>
      <c r="AY20910" s="4"/>
    </row>
    <row r="20911" spans="1:51" customFormat="1" x14ac:dyDescent="0.25">
      <c r="A20911" s="6"/>
      <c r="J20911" s="6"/>
      <c r="M20911" s="7"/>
      <c r="T20911" s="6"/>
      <c r="AE20911" s="4"/>
      <c r="AF20911" s="4"/>
      <c r="AG20911" s="6"/>
      <c r="AY20911" s="4"/>
    </row>
    <row r="20912" spans="1:51" customFormat="1" x14ac:dyDescent="0.25">
      <c r="A20912" s="6"/>
      <c r="J20912" s="6"/>
      <c r="M20912" s="7"/>
      <c r="T20912" s="6"/>
      <c r="AE20912" s="4"/>
      <c r="AF20912" s="4"/>
      <c r="AG20912" s="6"/>
      <c r="AY20912" s="4"/>
    </row>
    <row r="20913" spans="1:51" customFormat="1" x14ac:dyDescent="0.25">
      <c r="A20913" s="6"/>
      <c r="J20913" s="6"/>
      <c r="M20913" s="7"/>
      <c r="T20913" s="6"/>
      <c r="AE20913" s="4"/>
      <c r="AF20913" s="4"/>
      <c r="AG20913" s="6"/>
      <c r="AY20913" s="4"/>
    </row>
    <row r="20914" spans="1:51" customFormat="1" x14ac:dyDescent="0.25">
      <c r="A20914" s="6"/>
      <c r="J20914" s="6"/>
      <c r="M20914" s="7"/>
      <c r="T20914" s="6"/>
      <c r="AE20914" s="4"/>
      <c r="AF20914" s="4"/>
      <c r="AG20914" s="6"/>
      <c r="AY20914" s="4"/>
    </row>
    <row r="20915" spans="1:51" customFormat="1" x14ac:dyDescent="0.25">
      <c r="A20915" s="6"/>
      <c r="J20915" s="6"/>
      <c r="M20915" s="7"/>
      <c r="T20915" s="6"/>
      <c r="AE20915" s="4"/>
      <c r="AF20915" s="4"/>
      <c r="AG20915" s="6"/>
      <c r="AY20915" s="4"/>
    </row>
    <row r="20916" spans="1:51" customFormat="1" x14ac:dyDescent="0.25">
      <c r="A20916" s="6"/>
      <c r="J20916" s="6"/>
      <c r="M20916" s="7"/>
      <c r="T20916" s="6"/>
      <c r="AE20916" s="4"/>
      <c r="AF20916" s="4"/>
      <c r="AG20916" s="6"/>
      <c r="AY20916" s="4"/>
    </row>
    <row r="20917" spans="1:51" customFormat="1" x14ac:dyDescent="0.25">
      <c r="A20917" s="6"/>
      <c r="J20917" s="6"/>
      <c r="M20917" s="7"/>
      <c r="T20917" s="6"/>
      <c r="AE20917" s="4"/>
      <c r="AF20917" s="4"/>
      <c r="AG20917" s="6"/>
      <c r="AY20917" s="4"/>
    </row>
    <row r="20918" spans="1:51" customFormat="1" x14ac:dyDescent="0.25">
      <c r="A20918" s="6"/>
      <c r="J20918" s="6"/>
      <c r="M20918" s="7"/>
      <c r="T20918" s="6"/>
      <c r="AE20918" s="4"/>
      <c r="AF20918" s="4"/>
      <c r="AG20918" s="6"/>
      <c r="AY20918" s="4"/>
    </row>
    <row r="20919" spans="1:51" customFormat="1" x14ac:dyDescent="0.25">
      <c r="A20919" s="6"/>
      <c r="J20919" s="6"/>
      <c r="M20919" s="7"/>
      <c r="T20919" s="6"/>
      <c r="AE20919" s="4"/>
      <c r="AF20919" s="4"/>
      <c r="AG20919" s="6"/>
      <c r="AY20919" s="4"/>
    </row>
    <row r="20920" spans="1:51" customFormat="1" x14ac:dyDescent="0.25">
      <c r="A20920" s="6"/>
      <c r="J20920" s="6"/>
      <c r="M20920" s="7"/>
      <c r="T20920" s="6"/>
      <c r="AE20920" s="4"/>
      <c r="AF20920" s="4"/>
      <c r="AG20920" s="6"/>
      <c r="AY20920" s="4"/>
    </row>
    <row r="20921" spans="1:51" customFormat="1" x14ac:dyDescent="0.25">
      <c r="A20921" s="6"/>
      <c r="J20921" s="6"/>
      <c r="M20921" s="7"/>
      <c r="T20921" s="6"/>
      <c r="AE20921" s="4"/>
      <c r="AF20921" s="4"/>
      <c r="AG20921" s="6"/>
      <c r="AY20921" s="4"/>
    </row>
    <row r="20922" spans="1:51" customFormat="1" x14ac:dyDescent="0.25">
      <c r="A20922" s="6"/>
      <c r="J20922" s="6"/>
      <c r="M20922" s="7"/>
      <c r="T20922" s="6"/>
      <c r="AE20922" s="4"/>
      <c r="AF20922" s="4"/>
      <c r="AG20922" s="6"/>
      <c r="AY20922" s="4"/>
    </row>
    <row r="20923" spans="1:51" customFormat="1" x14ac:dyDescent="0.25">
      <c r="A20923" s="6"/>
      <c r="J20923" s="6"/>
      <c r="M20923" s="7"/>
      <c r="T20923" s="6"/>
      <c r="AE20923" s="4"/>
      <c r="AF20923" s="4"/>
      <c r="AG20923" s="6"/>
      <c r="AY20923" s="4"/>
    </row>
    <row r="20924" spans="1:51" customFormat="1" x14ac:dyDescent="0.25">
      <c r="A20924" s="6"/>
      <c r="J20924" s="6"/>
      <c r="M20924" s="7"/>
      <c r="T20924" s="6"/>
      <c r="AE20924" s="4"/>
      <c r="AF20924" s="4"/>
      <c r="AG20924" s="6"/>
      <c r="AY20924" s="4"/>
    </row>
    <row r="20925" spans="1:51" customFormat="1" x14ac:dyDescent="0.25">
      <c r="A20925" s="6"/>
      <c r="J20925" s="6"/>
      <c r="M20925" s="7"/>
      <c r="T20925" s="6"/>
      <c r="AE20925" s="4"/>
      <c r="AF20925" s="4"/>
      <c r="AG20925" s="6"/>
      <c r="AY20925" s="4"/>
    </row>
    <row r="20926" spans="1:51" customFormat="1" x14ac:dyDescent="0.25">
      <c r="A20926" s="6"/>
      <c r="J20926" s="6"/>
      <c r="M20926" s="7"/>
      <c r="T20926" s="6"/>
      <c r="AE20926" s="4"/>
      <c r="AF20926" s="4"/>
      <c r="AG20926" s="6"/>
      <c r="AY20926" s="4"/>
    </row>
    <row r="20927" spans="1:51" customFormat="1" x14ac:dyDescent="0.25">
      <c r="A20927" s="6"/>
      <c r="J20927" s="6"/>
      <c r="M20927" s="7"/>
      <c r="T20927" s="6"/>
      <c r="AE20927" s="4"/>
      <c r="AF20927" s="4"/>
      <c r="AG20927" s="6"/>
      <c r="AY20927" s="4"/>
    </row>
    <row r="20928" spans="1:51" customFormat="1" x14ac:dyDescent="0.25">
      <c r="A20928" s="6"/>
      <c r="J20928" s="6"/>
      <c r="M20928" s="7"/>
      <c r="T20928" s="6"/>
      <c r="AE20928" s="4"/>
      <c r="AF20928" s="4"/>
      <c r="AG20928" s="6"/>
      <c r="AY20928" s="4"/>
    </row>
    <row r="20929" spans="1:51" customFormat="1" x14ac:dyDescent="0.25">
      <c r="A20929" s="6"/>
      <c r="J20929" s="6"/>
      <c r="M20929" s="7"/>
      <c r="T20929" s="6"/>
      <c r="AE20929" s="4"/>
      <c r="AF20929" s="4"/>
      <c r="AG20929" s="6"/>
      <c r="AY20929" s="4"/>
    </row>
    <row r="20930" spans="1:51" customFormat="1" x14ac:dyDescent="0.25">
      <c r="A20930" s="6"/>
      <c r="J20930" s="6"/>
      <c r="M20930" s="7"/>
      <c r="T20930" s="6"/>
      <c r="AE20930" s="4"/>
      <c r="AF20930" s="4"/>
      <c r="AG20930" s="6"/>
      <c r="AY20930" s="4"/>
    </row>
    <row r="20931" spans="1:51" customFormat="1" x14ac:dyDescent="0.25">
      <c r="A20931" s="6"/>
      <c r="J20931" s="6"/>
      <c r="M20931" s="7"/>
      <c r="T20931" s="6"/>
      <c r="AE20931" s="4"/>
      <c r="AF20931" s="4"/>
      <c r="AG20931" s="6"/>
      <c r="AY20931" s="4"/>
    </row>
    <row r="20932" spans="1:51" customFormat="1" x14ac:dyDescent="0.25">
      <c r="A20932" s="6"/>
      <c r="J20932" s="6"/>
      <c r="M20932" s="7"/>
      <c r="T20932" s="6"/>
      <c r="AE20932" s="4"/>
      <c r="AF20932" s="4"/>
      <c r="AG20932" s="6"/>
      <c r="AY20932" s="4"/>
    </row>
    <row r="20933" spans="1:51" customFormat="1" x14ac:dyDescent="0.25">
      <c r="A20933" s="6"/>
      <c r="J20933" s="6"/>
      <c r="M20933" s="7"/>
      <c r="T20933" s="6"/>
      <c r="AE20933" s="4"/>
      <c r="AF20933" s="4"/>
      <c r="AG20933" s="6"/>
      <c r="AY20933" s="4"/>
    </row>
    <row r="20934" spans="1:51" customFormat="1" x14ac:dyDescent="0.25">
      <c r="A20934" s="6"/>
      <c r="J20934" s="6"/>
      <c r="M20934" s="7"/>
      <c r="T20934" s="6"/>
      <c r="AE20934" s="4"/>
      <c r="AF20934" s="4"/>
      <c r="AG20934" s="6"/>
      <c r="AY20934" s="4"/>
    </row>
    <row r="20935" spans="1:51" customFormat="1" x14ac:dyDescent="0.25">
      <c r="A20935" s="6"/>
      <c r="J20935" s="6"/>
      <c r="M20935" s="7"/>
      <c r="T20935" s="6"/>
      <c r="AE20935" s="4"/>
      <c r="AF20935" s="4"/>
      <c r="AG20935" s="6"/>
      <c r="AY20935" s="4"/>
    </row>
    <row r="20936" spans="1:51" customFormat="1" x14ac:dyDescent="0.25">
      <c r="A20936" s="6"/>
      <c r="J20936" s="6"/>
      <c r="M20936" s="7"/>
      <c r="T20936" s="6"/>
      <c r="AE20936" s="4"/>
      <c r="AF20936" s="4"/>
      <c r="AG20936" s="6"/>
      <c r="AY20936" s="4"/>
    </row>
    <row r="20937" spans="1:51" customFormat="1" x14ac:dyDescent="0.25">
      <c r="A20937" s="6"/>
      <c r="J20937" s="6"/>
      <c r="M20937" s="7"/>
      <c r="T20937" s="6"/>
      <c r="AE20937" s="4"/>
      <c r="AF20937" s="4"/>
      <c r="AG20937" s="6"/>
      <c r="AY20937" s="4"/>
    </row>
    <row r="20938" spans="1:51" customFormat="1" x14ac:dyDescent="0.25">
      <c r="A20938" s="6"/>
      <c r="J20938" s="6"/>
      <c r="M20938" s="7"/>
      <c r="T20938" s="6"/>
      <c r="AE20938" s="4"/>
      <c r="AF20938" s="4"/>
      <c r="AG20938" s="6"/>
      <c r="AY20938" s="4"/>
    </row>
    <row r="20939" spans="1:51" customFormat="1" x14ac:dyDescent="0.25">
      <c r="A20939" s="6"/>
      <c r="J20939" s="6"/>
      <c r="M20939" s="7"/>
      <c r="T20939" s="6"/>
      <c r="AE20939" s="4"/>
      <c r="AF20939" s="4"/>
      <c r="AG20939" s="6"/>
      <c r="AY20939" s="4"/>
    </row>
    <row r="20940" spans="1:51" customFormat="1" x14ac:dyDescent="0.25">
      <c r="A20940" s="6"/>
      <c r="J20940" s="6"/>
      <c r="M20940" s="7"/>
      <c r="T20940" s="6"/>
      <c r="AE20940" s="4"/>
      <c r="AF20940" s="4"/>
      <c r="AG20940" s="6"/>
      <c r="AY20940" s="4"/>
    </row>
    <row r="20941" spans="1:51" customFormat="1" x14ac:dyDescent="0.25">
      <c r="A20941" s="6"/>
      <c r="J20941" s="6"/>
      <c r="M20941" s="7"/>
      <c r="T20941" s="6"/>
      <c r="AE20941" s="4"/>
      <c r="AF20941" s="4"/>
      <c r="AG20941" s="6"/>
      <c r="AY20941" s="4"/>
    </row>
    <row r="20942" spans="1:51" customFormat="1" x14ac:dyDescent="0.25">
      <c r="A20942" s="6"/>
      <c r="J20942" s="6"/>
      <c r="M20942" s="7"/>
      <c r="T20942" s="6"/>
      <c r="AE20942" s="4"/>
      <c r="AF20942" s="4"/>
      <c r="AG20942" s="6"/>
      <c r="AY20942" s="4"/>
    </row>
    <row r="20943" spans="1:51" customFormat="1" x14ac:dyDescent="0.25">
      <c r="A20943" s="6"/>
      <c r="J20943" s="6"/>
      <c r="M20943" s="7"/>
      <c r="T20943" s="6"/>
      <c r="AE20943" s="4"/>
      <c r="AF20943" s="4"/>
      <c r="AG20943" s="6"/>
      <c r="AY20943" s="4"/>
    </row>
    <row r="20944" spans="1:51" customFormat="1" x14ac:dyDescent="0.25">
      <c r="A20944" s="6"/>
      <c r="J20944" s="6"/>
      <c r="M20944" s="7"/>
      <c r="T20944" s="6"/>
      <c r="AE20944" s="4"/>
      <c r="AF20944" s="4"/>
      <c r="AG20944" s="6"/>
      <c r="AY20944" s="4"/>
    </row>
    <row r="20945" spans="1:51" customFormat="1" x14ac:dyDescent="0.25">
      <c r="A20945" s="6"/>
      <c r="J20945" s="6"/>
      <c r="M20945" s="7"/>
      <c r="T20945" s="6"/>
      <c r="AE20945" s="4"/>
      <c r="AF20945" s="4"/>
      <c r="AG20945" s="6"/>
      <c r="AY20945" s="4"/>
    </row>
    <row r="20946" spans="1:51" customFormat="1" x14ac:dyDescent="0.25">
      <c r="A20946" s="6"/>
      <c r="J20946" s="6"/>
      <c r="M20946" s="7"/>
      <c r="T20946" s="6"/>
      <c r="AE20946" s="4"/>
      <c r="AF20946" s="4"/>
      <c r="AG20946" s="6"/>
      <c r="AY20946" s="4"/>
    </row>
    <row r="20947" spans="1:51" customFormat="1" x14ac:dyDescent="0.25">
      <c r="A20947" s="6"/>
      <c r="J20947" s="6"/>
      <c r="M20947" s="7"/>
      <c r="T20947" s="6"/>
      <c r="AE20947" s="4"/>
      <c r="AF20947" s="4"/>
      <c r="AG20947" s="6"/>
      <c r="AY20947" s="4"/>
    </row>
    <row r="20948" spans="1:51" customFormat="1" x14ac:dyDescent="0.25">
      <c r="A20948" s="6"/>
      <c r="J20948" s="6"/>
      <c r="M20948" s="7"/>
      <c r="T20948" s="6"/>
      <c r="AE20948" s="4"/>
      <c r="AF20948" s="4"/>
      <c r="AG20948" s="6"/>
      <c r="AY20948" s="4"/>
    </row>
    <row r="20949" spans="1:51" customFormat="1" x14ac:dyDescent="0.25">
      <c r="A20949" s="6"/>
      <c r="J20949" s="6"/>
      <c r="M20949" s="7"/>
      <c r="T20949" s="6"/>
      <c r="AE20949" s="4"/>
      <c r="AF20949" s="4"/>
      <c r="AG20949" s="6"/>
      <c r="AY20949" s="4"/>
    </row>
    <row r="20950" spans="1:51" customFormat="1" x14ac:dyDescent="0.25">
      <c r="A20950" s="6"/>
      <c r="J20950" s="6"/>
      <c r="M20950" s="7"/>
      <c r="T20950" s="6"/>
      <c r="AE20950" s="4"/>
      <c r="AF20950" s="4"/>
      <c r="AG20950" s="6"/>
      <c r="AY20950" s="4"/>
    </row>
    <row r="20951" spans="1:51" customFormat="1" x14ac:dyDescent="0.25">
      <c r="A20951" s="6"/>
      <c r="J20951" s="6"/>
      <c r="M20951" s="7"/>
      <c r="T20951" s="6"/>
      <c r="AE20951" s="4"/>
      <c r="AF20951" s="4"/>
      <c r="AG20951" s="6"/>
      <c r="AY20951" s="4"/>
    </row>
    <row r="20952" spans="1:51" customFormat="1" x14ac:dyDescent="0.25">
      <c r="A20952" s="6"/>
      <c r="J20952" s="6"/>
      <c r="M20952" s="7"/>
      <c r="T20952" s="6"/>
      <c r="AE20952" s="4"/>
      <c r="AF20952" s="4"/>
      <c r="AG20952" s="6"/>
      <c r="AY20952" s="4"/>
    </row>
    <row r="20953" spans="1:51" customFormat="1" x14ac:dyDescent="0.25">
      <c r="A20953" s="6"/>
      <c r="J20953" s="6"/>
      <c r="M20953" s="7"/>
      <c r="T20953" s="6"/>
      <c r="AE20953" s="4"/>
      <c r="AF20953" s="4"/>
      <c r="AG20953" s="6"/>
      <c r="AY20953" s="4"/>
    </row>
    <row r="20954" spans="1:51" customFormat="1" x14ac:dyDescent="0.25">
      <c r="A20954" s="6"/>
      <c r="J20954" s="6"/>
      <c r="M20954" s="7"/>
      <c r="T20954" s="6"/>
      <c r="AE20954" s="4"/>
      <c r="AF20954" s="4"/>
      <c r="AG20954" s="6"/>
      <c r="AY20954" s="4"/>
    </row>
    <row r="20955" spans="1:51" customFormat="1" x14ac:dyDescent="0.25">
      <c r="A20955" s="6"/>
      <c r="J20955" s="6"/>
      <c r="M20955" s="7"/>
      <c r="T20955" s="6"/>
      <c r="AE20955" s="4"/>
      <c r="AF20955" s="4"/>
      <c r="AG20955" s="6"/>
      <c r="AY20955" s="4"/>
    </row>
    <row r="20956" spans="1:51" customFormat="1" x14ac:dyDescent="0.25">
      <c r="A20956" s="6"/>
      <c r="J20956" s="6"/>
      <c r="M20956" s="7"/>
      <c r="T20956" s="6"/>
      <c r="AE20956" s="4"/>
      <c r="AF20956" s="4"/>
      <c r="AG20956" s="6"/>
      <c r="AY20956" s="4"/>
    </row>
    <row r="20957" spans="1:51" customFormat="1" x14ac:dyDescent="0.25">
      <c r="A20957" s="6"/>
      <c r="J20957" s="6"/>
      <c r="M20957" s="7"/>
      <c r="T20957" s="6"/>
      <c r="AE20957" s="4"/>
      <c r="AF20957" s="4"/>
      <c r="AG20957" s="6"/>
      <c r="AY20957" s="4"/>
    </row>
    <row r="20958" spans="1:51" customFormat="1" x14ac:dyDescent="0.25">
      <c r="A20958" s="6"/>
      <c r="J20958" s="6"/>
      <c r="M20958" s="7"/>
      <c r="T20958" s="6"/>
      <c r="AE20958" s="4"/>
      <c r="AF20958" s="4"/>
      <c r="AG20958" s="6"/>
      <c r="AY20958" s="4"/>
    </row>
    <row r="20959" spans="1:51" customFormat="1" x14ac:dyDescent="0.25">
      <c r="A20959" s="6"/>
      <c r="J20959" s="6"/>
      <c r="M20959" s="7"/>
      <c r="T20959" s="6"/>
      <c r="AE20959" s="4"/>
      <c r="AF20959" s="4"/>
      <c r="AG20959" s="6"/>
      <c r="AY20959" s="4"/>
    </row>
    <row r="20960" spans="1:51" customFormat="1" x14ac:dyDescent="0.25">
      <c r="A20960" s="6"/>
      <c r="J20960" s="6"/>
      <c r="M20960" s="7"/>
      <c r="T20960" s="6"/>
      <c r="AE20960" s="4"/>
      <c r="AF20960" s="4"/>
      <c r="AG20960" s="6"/>
      <c r="AY20960" s="4"/>
    </row>
    <row r="20961" spans="1:51" customFormat="1" x14ac:dyDescent="0.25">
      <c r="A20961" s="6"/>
      <c r="J20961" s="6"/>
      <c r="M20961" s="7"/>
      <c r="T20961" s="6"/>
      <c r="AE20961" s="4"/>
      <c r="AF20961" s="4"/>
      <c r="AG20961" s="6"/>
      <c r="AY20961" s="4"/>
    </row>
    <row r="20962" spans="1:51" customFormat="1" x14ac:dyDescent="0.25">
      <c r="A20962" s="6"/>
      <c r="J20962" s="6"/>
      <c r="M20962" s="7"/>
      <c r="T20962" s="6"/>
      <c r="AE20962" s="4"/>
      <c r="AF20962" s="4"/>
      <c r="AG20962" s="6"/>
      <c r="AY20962" s="4"/>
    </row>
    <row r="20963" spans="1:51" customFormat="1" x14ac:dyDescent="0.25">
      <c r="A20963" s="6"/>
      <c r="J20963" s="6"/>
      <c r="M20963" s="7"/>
      <c r="T20963" s="6"/>
      <c r="AE20963" s="4"/>
      <c r="AF20963" s="4"/>
      <c r="AG20963" s="6"/>
      <c r="AY20963" s="4"/>
    </row>
    <row r="20964" spans="1:51" customFormat="1" x14ac:dyDescent="0.25">
      <c r="A20964" s="6"/>
      <c r="J20964" s="6"/>
      <c r="M20964" s="7"/>
      <c r="T20964" s="6"/>
      <c r="AE20964" s="4"/>
      <c r="AF20964" s="4"/>
      <c r="AG20964" s="6"/>
      <c r="AY20964" s="4"/>
    </row>
    <row r="20965" spans="1:51" customFormat="1" x14ac:dyDescent="0.25">
      <c r="A20965" s="6"/>
      <c r="J20965" s="6"/>
      <c r="M20965" s="7"/>
      <c r="T20965" s="6"/>
      <c r="AE20965" s="4"/>
      <c r="AF20965" s="4"/>
      <c r="AG20965" s="6"/>
      <c r="AY20965" s="4"/>
    </row>
    <row r="20966" spans="1:51" customFormat="1" x14ac:dyDescent="0.25">
      <c r="A20966" s="6"/>
      <c r="J20966" s="6"/>
      <c r="M20966" s="7"/>
      <c r="T20966" s="6"/>
      <c r="AE20966" s="4"/>
      <c r="AF20966" s="4"/>
      <c r="AG20966" s="6"/>
      <c r="AY20966" s="4"/>
    </row>
    <row r="20967" spans="1:51" customFormat="1" x14ac:dyDescent="0.25">
      <c r="A20967" s="6"/>
      <c r="J20967" s="6"/>
      <c r="M20967" s="7"/>
      <c r="T20967" s="6"/>
      <c r="AE20967" s="4"/>
      <c r="AF20967" s="4"/>
      <c r="AG20967" s="6"/>
      <c r="AY20967" s="4"/>
    </row>
    <row r="20968" spans="1:51" customFormat="1" x14ac:dyDescent="0.25">
      <c r="A20968" s="6"/>
      <c r="J20968" s="6"/>
      <c r="M20968" s="7"/>
      <c r="T20968" s="6"/>
      <c r="AE20968" s="4"/>
      <c r="AF20968" s="4"/>
      <c r="AG20968" s="6"/>
      <c r="AY20968" s="4"/>
    </row>
    <row r="20969" spans="1:51" customFormat="1" x14ac:dyDescent="0.25">
      <c r="A20969" s="6"/>
      <c r="J20969" s="6"/>
      <c r="M20969" s="7"/>
      <c r="T20969" s="6"/>
      <c r="AE20969" s="4"/>
      <c r="AF20969" s="4"/>
      <c r="AG20969" s="6"/>
      <c r="AY20969" s="4"/>
    </row>
    <row r="20970" spans="1:51" customFormat="1" x14ac:dyDescent="0.25">
      <c r="A20970" s="6"/>
      <c r="J20970" s="6"/>
      <c r="M20970" s="7"/>
      <c r="T20970" s="6"/>
      <c r="AE20970" s="4"/>
      <c r="AF20970" s="4"/>
      <c r="AG20970" s="6"/>
      <c r="AY20970" s="4"/>
    </row>
    <row r="20971" spans="1:51" customFormat="1" x14ac:dyDescent="0.25">
      <c r="A20971" s="6"/>
      <c r="J20971" s="6"/>
      <c r="M20971" s="7"/>
      <c r="T20971" s="6"/>
      <c r="AE20971" s="4"/>
      <c r="AF20971" s="4"/>
      <c r="AG20971" s="6"/>
      <c r="AY20971" s="4"/>
    </row>
    <row r="20972" spans="1:51" customFormat="1" x14ac:dyDescent="0.25">
      <c r="A20972" s="6"/>
      <c r="J20972" s="6"/>
      <c r="M20972" s="7"/>
      <c r="T20972" s="6"/>
      <c r="AE20972" s="4"/>
      <c r="AF20972" s="4"/>
      <c r="AG20972" s="6"/>
      <c r="AY20972" s="4"/>
    </row>
    <row r="20973" spans="1:51" customFormat="1" x14ac:dyDescent="0.25">
      <c r="A20973" s="6"/>
      <c r="J20973" s="6"/>
      <c r="M20973" s="7"/>
      <c r="T20973" s="6"/>
      <c r="AE20973" s="4"/>
      <c r="AF20973" s="4"/>
      <c r="AG20973" s="6"/>
      <c r="AY20973" s="4"/>
    </row>
    <row r="20974" spans="1:51" customFormat="1" x14ac:dyDescent="0.25">
      <c r="A20974" s="6"/>
      <c r="J20974" s="6"/>
      <c r="M20974" s="7"/>
      <c r="T20974" s="6"/>
      <c r="AE20974" s="4"/>
      <c r="AF20974" s="4"/>
      <c r="AG20974" s="6"/>
      <c r="AY20974" s="4"/>
    </row>
    <row r="20975" spans="1:51" customFormat="1" x14ac:dyDescent="0.25">
      <c r="A20975" s="6"/>
      <c r="J20975" s="6"/>
      <c r="M20975" s="7"/>
      <c r="T20975" s="6"/>
      <c r="AE20975" s="4"/>
      <c r="AF20975" s="4"/>
      <c r="AG20975" s="6"/>
      <c r="AY20975" s="4"/>
    </row>
    <row r="20976" spans="1:51" customFormat="1" x14ac:dyDescent="0.25">
      <c r="A20976" s="6"/>
      <c r="J20976" s="6"/>
      <c r="M20976" s="7"/>
      <c r="T20976" s="6"/>
      <c r="AE20976" s="4"/>
      <c r="AF20976" s="4"/>
      <c r="AG20976" s="6"/>
      <c r="AY20976" s="4"/>
    </row>
    <row r="20977" spans="1:51" customFormat="1" x14ac:dyDescent="0.25">
      <c r="A20977" s="6"/>
      <c r="J20977" s="6"/>
      <c r="M20977" s="7"/>
      <c r="T20977" s="6"/>
      <c r="AE20977" s="4"/>
      <c r="AF20977" s="4"/>
      <c r="AG20977" s="6"/>
      <c r="AY20977" s="4"/>
    </row>
    <row r="20978" spans="1:51" customFormat="1" x14ac:dyDescent="0.25">
      <c r="A20978" s="6"/>
      <c r="J20978" s="6"/>
      <c r="M20978" s="7"/>
      <c r="T20978" s="6"/>
      <c r="AE20978" s="4"/>
      <c r="AF20978" s="4"/>
      <c r="AG20978" s="6"/>
      <c r="AY20978" s="4"/>
    </row>
    <row r="20979" spans="1:51" customFormat="1" x14ac:dyDescent="0.25">
      <c r="A20979" s="6"/>
      <c r="J20979" s="6"/>
      <c r="M20979" s="7"/>
      <c r="T20979" s="6"/>
      <c r="AE20979" s="4"/>
      <c r="AF20979" s="4"/>
      <c r="AG20979" s="6"/>
      <c r="AY20979" s="4"/>
    </row>
    <row r="20980" spans="1:51" customFormat="1" x14ac:dyDescent="0.25">
      <c r="A20980" s="6"/>
      <c r="J20980" s="6"/>
      <c r="M20980" s="7"/>
      <c r="T20980" s="6"/>
      <c r="AE20980" s="4"/>
      <c r="AF20980" s="4"/>
      <c r="AG20980" s="6"/>
      <c r="AY20980" s="4"/>
    </row>
    <row r="20981" spans="1:51" customFormat="1" x14ac:dyDescent="0.25">
      <c r="A20981" s="6"/>
      <c r="J20981" s="6"/>
      <c r="M20981" s="7"/>
      <c r="T20981" s="6"/>
      <c r="AE20981" s="4"/>
      <c r="AF20981" s="4"/>
      <c r="AG20981" s="6"/>
      <c r="AY20981" s="4"/>
    </row>
    <row r="20982" spans="1:51" customFormat="1" x14ac:dyDescent="0.25">
      <c r="A20982" s="6"/>
      <c r="J20982" s="6"/>
      <c r="M20982" s="7"/>
      <c r="T20982" s="6"/>
      <c r="AE20982" s="4"/>
      <c r="AF20982" s="4"/>
      <c r="AG20982" s="6"/>
      <c r="AY20982" s="4"/>
    </row>
    <row r="20983" spans="1:51" customFormat="1" x14ac:dyDescent="0.25">
      <c r="A20983" s="6"/>
      <c r="J20983" s="6"/>
      <c r="M20983" s="7"/>
      <c r="T20983" s="6"/>
      <c r="AE20983" s="4"/>
      <c r="AF20983" s="4"/>
      <c r="AG20983" s="6"/>
      <c r="AY20983" s="4"/>
    </row>
    <row r="20984" spans="1:51" customFormat="1" x14ac:dyDescent="0.25">
      <c r="A20984" s="6"/>
      <c r="J20984" s="6"/>
      <c r="M20984" s="7"/>
      <c r="T20984" s="6"/>
      <c r="AE20984" s="4"/>
      <c r="AF20984" s="4"/>
      <c r="AG20984" s="6"/>
      <c r="AY20984" s="4"/>
    </row>
    <row r="20985" spans="1:51" customFormat="1" x14ac:dyDescent="0.25">
      <c r="A20985" s="6"/>
      <c r="J20985" s="6"/>
      <c r="M20985" s="7"/>
      <c r="T20985" s="6"/>
      <c r="AE20985" s="4"/>
      <c r="AF20985" s="4"/>
      <c r="AG20985" s="6"/>
      <c r="AY20985" s="4"/>
    </row>
    <row r="20986" spans="1:51" customFormat="1" x14ac:dyDescent="0.25">
      <c r="A20986" s="6"/>
      <c r="J20986" s="6"/>
      <c r="M20986" s="7"/>
      <c r="T20986" s="6"/>
      <c r="AE20986" s="4"/>
      <c r="AF20986" s="4"/>
      <c r="AG20986" s="6"/>
      <c r="AY20986" s="4"/>
    </row>
    <row r="20987" spans="1:51" customFormat="1" x14ac:dyDescent="0.25">
      <c r="A20987" s="6"/>
      <c r="J20987" s="6"/>
      <c r="M20987" s="7"/>
      <c r="T20987" s="6"/>
      <c r="AE20987" s="4"/>
      <c r="AF20987" s="4"/>
      <c r="AG20987" s="6"/>
      <c r="AY20987" s="4"/>
    </row>
    <row r="20988" spans="1:51" customFormat="1" x14ac:dyDescent="0.25">
      <c r="A20988" s="6"/>
      <c r="J20988" s="6"/>
      <c r="M20988" s="7"/>
      <c r="T20988" s="6"/>
      <c r="AE20988" s="4"/>
      <c r="AF20988" s="4"/>
      <c r="AG20988" s="6"/>
      <c r="AY20988" s="4"/>
    </row>
    <row r="20989" spans="1:51" customFormat="1" x14ac:dyDescent="0.25">
      <c r="A20989" s="6"/>
      <c r="J20989" s="6"/>
      <c r="M20989" s="7"/>
      <c r="T20989" s="6"/>
      <c r="AE20989" s="4"/>
      <c r="AF20989" s="4"/>
      <c r="AG20989" s="6"/>
      <c r="AY20989" s="4"/>
    </row>
    <row r="20990" spans="1:51" customFormat="1" x14ac:dyDescent="0.25">
      <c r="A20990" s="6"/>
      <c r="J20990" s="6"/>
      <c r="M20990" s="7"/>
      <c r="T20990" s="6"/>
      <c r="AE20990" s="4"/>
      <c r="AF20990" s="4"/>
      <c r="AG20990" s="6"/>
      <c r="AY20990" s="4"/>
    </row>
    <row r="20991" spans="1:51" customFormat="1" x14ac:dyDescent="0.25">
      <c r="A20991" s="6"/>
      <c r="J20991" s="6"/>
      <c r="M20991" s="7"/>
      <c r="T20991" s="6"/>
      <c r="AE20991" s="4"/>
      <c r="AF20991" s="4"/>
      <c r="AG20991" s="6"/>
      <c r="AY20991" s="4"/>
    </row>
    <row r="20992" spans="1:51" customFormat="1" x14ac:dyDescent="0.25">
      <c r="A20992" s="6"/>
      <c r="J20992" s="6"/>
      <c r="M20992" s="7"/>
      <c r="T20992" s="6"/>
      <c r="AE20992" s="4"/>
      <c r="AF20992" s="4"/>
      <c r="AG20992" s="6"/>
      <c r="AY20992" s="4"/>
    </row>
    <row r="20993" spans="1:51" customFormat="1" x14ac:dyDescent="0.25">
      <c r="A20993" s="6"/>
      <c r="J20993" s="6"/>
      <c r="M20993" s="7"/>
      <c r="T20993" s="6"/>
      <c r="AE20993" s="4"/>
      <c r="AF20993" s="4"/>
      <c r="AG20993" s="6"/>
      <c r="AY20993" s="4"/>
    </row>
    <row r="20994" spans="1:51" customFormat="1" x14ac:dyDescent="0.25">
      <c r="A20994" s="6"/>
      <c r="J20994" s="6"/>
      <c r="M20994" s="7"/>
      <c r="T20994" s="6"/>
      <c r="AE20994" s="4"/>
      <c r="AF20994" s="4"/>
      <c r="AG20994" s="6"/>
      <c r="AY20994" s="4"/>
    </row>
    <row r="20995" spans="1:51" customFormat="1" x14ac:dyDescent="0.25">
      <c r="A20995" s="6"/>
      <c r="J20995" s="6"/>
      <c r="M20995" s="7"/>
      <c r="T20995" s="6"/>
      <c r="AE20995" s="4"/>
      <c r="AF20995" s="4"/>
      <c r="AG20995" s="6"/>
      <c r="AY20995" s="4"/>
    </row>
    <row r="20996" spans="1:51" customFormat="1" x14ac:dyDescent="0.25">
      <c r="A20996" s="6"/>
      <c r="J20996" s="6"/>
      <c r="M20996" s="7"/>
      <c r="T20996" s="6"/>
      <c r="AE20996" s="4"/>
      <c r="AF20996" s="4"/>
      <c r="AG20996" s="6"/>
      <c r="AY20996" s="4"/>
    </row>
    <row r="20997" spans="1:51" customFormat="1" x14ac:dyDescent="0.25">
      <c r="A20997" s="6"/>
      <c r="J20997" s="6"/>
      <c r="M20997" s="7"/>
      <c r="T20997" s="6"/>
      <c r="AE20997" s="4"/>
      <c r="AF20997" s="4"/>
      <c r="AG20997" s="6"/>
      <c r="AY20997" s="4"/>
    </row>
    <row r="20998" spans="1:51" customFormat="1" x14ac:dyDescent="0.25">
      <c r="A20998" s="6"/>
      <c r="J20998" s="6"/>
      <c r="M20998" s="7"/>
      <c r="T20998" s="6"/>
      <c r="AE20998" s="4"/>
      <c r="AF20998" s="4"/>
      <c r="AG20998" s="6"/>
      <c r="AY20998" s="4"/>
    </row>
    <row r="20999" spans="1:51" customFormat="1" x14ac:dyDescent="0.25">
      <c r="A20999" s="6"/>
      <c r="J20999" s="6"/>
      <c r="M20999" s="7"/>
      <c r="T20999" s="6"/>
      <c r="AE20999" s="4"/>
      <c r="AF20999" s="4"/>
      <c r="AG20999" s="6"/>
      <c r="AY20999" s="4"/>
    </row>
    <row r="21000" spans="1:51" customFormat="1" x14ac:dyDescent="0.25">
      <c r="A21000" s="6"/>
      <c r="J21000" s="6"/>
      <c r="M21000" s="7"/>
      <c r="T21000" s="6"/>
      <c r="AE21000" s="4"/>
      <c r="AF21000" s="4"/>
      <c r="AG21000" s="6"/>
      <c r="AY21000" s="4"/>
    </row>
    <row r="21001" spans="1:51" customFormat="1" x14ac:dyDescent="0.25">
      <c r="A21001" s="6"/>
      <c r="J21001" s="6"/>
      <c r="M21001" s="7"/>
      <c r="T21001" s="6"/>
      <c r="AE21001" s="4"/>
      <c r="AF21001" s="4"/>
      <c r="AG21001" s="6"/>
      <c r="AY21001" s="4"/>
    </row>
    <row r="21002" spans="1:51" customFormat="1" x14ac:dyDescent="0.25">
      <c r="A21002" s="6"/>
      <c r="J21002" s="6"/>
      <c r="M21002" s="7"/>
      <c r="T21002" s="6"/>
      <c r="AE21002" s="4"/>
      <c r="AF21002" s="4"/>
      <c r="AG21002" s="6"/>
      <c r="AY21002" s="4"/>
    </row>
    <row r="21003" spans="1:51" customFormat="1" x14ac:dyDescent="0.25">
      <c r="A21003" s="6"/>
      <c r="J21003" s="6"/>
      <c r="M21003" s="7"/>
      <c r="T21003" s="6"/>
      <c r="AE21003" s="4"/>
      <c r="AF21003" s="4"/>
      <c r="AG21003" s="6"/>
      <c r="AY21003" s="4"/>
    </row>
    <row r="21004" spans="1:51" customFormat="1" x14ac:dyDescent="0.25">
      <c r="A21004" s="6"/>
      <c r="J21004" s="6"/>
      <c r="M21004" s="7"/>
      <c r="T21004" s="6"/>
      <c r="AE21004" s="4"/>
      <c r="AF21004" s="4"/>
      <c r="AG21004" s="6"/>
      <c r="AY21004" s="4"/>
    </row>
    <row r="21005" spans="1:51" customFormat="1" x14ac:dyDescent="0.25">
      <c r="A21005" s="6"/>
      <c r="J21005" s="6"/>
      <c r="M21005" s="7"/>
      <c r="T21005" s="6"/>
      <c r="AE21005" s="4"/>
      <c r="AF21005" s="4"/>
      <c r="AG21005" s="6"/>
      <c r="AY21005" s="4"/>
    </row>
    <row r="21006" spans="1:51" customFormat="1" x14ac:dyDescent="0.25">
      <c r="A21006" s="6"/>
      <c r="J21006" s="6"/>
      <c r="M21006" s="7"/>
      <c r="T21006" s="6"/>
      <c r="AE21006" s="4"/>
      <c r="AF21006" s="4"/>
      <c r="AG21006" s="6"/>
      <c r="AY21006" s="4"/>
    </row>
    <row r="21007" spans="1:51" customFormat="1" x14ac:dyDescent="0.25">
      <c r="A21007" s="6"/>
      <c r="J21007" s="6"/>
      <c r="M21007" s="7"/>
      <c r="T21007" s="6"/>
      <c r="AE21007" s="4"/>
      <c r="AF21007" s="4"/>
      <c r="AG21007" s="6"/>
      <c r="AY21007" s="4"/>
    </row>
    <row r="21008" spans="1:51" customFormat="1" x14ac:dyDescent="0.25">
      <c r="A21008" s="6"/>
      <c r="J21008" s="6"/>
      <c r="M21008" s="7"/>
      <c r="T21008" s="6"/>
      <c r="AE21008" s="4"/>
      <c r="AF21008" s="4"/>
      <c r="AG21008" s="6"/>
      <c r="AY21008" s="4"/>
    </row>
    <row r="21009" spans="1:51" customFormat="1" x14ac:dyDescent="0.25">
      <c r="A21009" s="6"/>
      <c r="J21009" s="6"/>
      <c r="M21009" s="7"/>
      <c r="T21009" s="6"/>
      <c r="AE21009" s="4"/>
      <c r="AF21009" s="4"/>
      <c r="AG21009" s="6"/>
      <c r="AY21009" s="4"/>
    </row>
    <row r="21010" spans="1:51" customFormat="1" x14ac:dyDescent="0.25">
      <c r="A21010" s="6"/>
      <c r="J21010" s="6"/>
      <c r="M21010" s="7"/>
      <c r="T21010" s="6"/>
      <c r="AE21010" s="4"/>
      <c r="AF21010" s="4"/>
      <c r="AG21010" s="6"/>
      <c r="AY21010" s="4"/>
    </row>
    <row r="21011" spans="1:51" customFormat="1" x14ac:dyDescent="0.25">
      <c r="A21011" s="6"/>
      <c r="J21011" s="6"/>
      <c r="M21011" s="7"/>
      <c r="T21011" s="6"/>
      <c r="AE21011" s="4"/>
      <c r="AF21011" s="4"/>
      <c r="AG21011" s="6"/>
      <c r="AY21011" s="4"/>
    </row>
    <row r="21012" spans="1:51" customFormat="1" x14ac:dyDescent="0.25">
      <c r="A21012" s="6"/>
      <c r="J21012" s="6"/>
      <c r="M21012" s="7"/>
      <c r="T21012" s="6"/>
      <c r="AE21012" s="4"/>
      <c r="AF21012" s="4"/>
      <c r="AG21012" s="6"/>
      <c r="AY21012" s="4"/>
    </row>
    <row r="21013" spans="1:51" customFormat="1" x14ac:dyDescent="0.25">
      <c r="A21013" s="6"/>
      <c r="J21013" s="6"/>
      <c r="M21013" s="7"/>
      <c r="T21013" s="6"/>
      <c r="AE21013" s="4"/>
      <c r="AF21013" s="4"/>
      <c r="AG21013" s="6"/>
      <c r="AY21013" s="4"/>
    </row>
    <row r="21014" spans="1:51" customFormat="1" x14ac:dyDescent="0.25">
      <c r="A21014" s="6"/>
      <c r="J21014" s="6"/>
      <c r="M21014" s="7"/>
      <c r="T21014" s="6"/>
      <c r="AE21014" s="4"/>
      <c r="AF21014" s="4"/>
      <c r="AG21014" s="6"/>
      <c r="AY21014" s="4"/>
    </row>
    <row r="21015" spans="1:51" customFormat="1" x14ac:dyDescent="0.25">
      <c r="A21015" s="6"/>
      <c r="J21015" s="6"/>
      <c r="M21015" s="7"/>
      <c r="T21015" s="6"/>
      <c r="AE21015" s="4"/>
      <c r="AF21015" s="4"/>
      <c r="AG21015" s="6"/>
      <c r="AY21015" s="4"/>
    </row>
    <row r="21016" spans="1:51" customFormat="1" x14ac:dyDescent="0.25">
      <c r="A21016" s="6"/>
      <c r="J21016" s="6"/>
      <c r="M21016" s="7"/>
      <c r="T21016" s="6"/>
      <c r="AE21016" s="4"/>
      <c r="AF21016" s="4"/>
      <c r="AG21016" s="6"/>
      <c r="AY21016" s="4"/>
    </row>
    <row r="21017" spans="1:51" customFormat="1" x14ac:dyDescent="0.25">
      <c r="A21017" s="6"/>
      <c r="J21017" s="6"/>
      <c r="M21017" s="7"/>
      <c r="T21017" s="6"/>
      <c r="AE21017" s="4"/>
      <c r="AF21017" s="4"/>
      <c r="AG21017" s="6"/>
      <c r="AY21017" s="4"/>
    </row>
    <row r="21018" spans="1:51" customFormat="1" x14ac:dyDescent="0.25">
      <c r="A21018" s="6"/>
      <c r="J21018" s="6"/>
      <c r="M21018" s="7"/>
      <c r="T21018" s="6"/>
      <c r="AE21018" s="4"/>
      <c r="AF21018" s="4"/>
      <c r="AG21018" s="6"/>
      <c r="AY21018" s="4"/>
    </row>
    <row r="21019" spans="1:51" customFormat="1" x14ac:dyDescent="0.25">
      <c r="A21019" s="6"/>
      <c r="J21019" s="6"/>
      <c r="M21019" s="7"/>
      <c r="T21019" s="6"/>
      <c r="AE21019" s="4"/>
      <c r="AF21019" s="4"/>
      <c r="AG21019" s="6"/>
      <c r="AY21019" s="4"/>
    </row>
    <row r="21020" spans="1:51" customFormat="1" x14ac:dyDescent="0.25">
      <c r="A21020" s="6"/>
      <c r="J21020" s="6"/>
      <c r="M21020" s="7"/>
      <c r="T21020" s="6"/>
      <c r="AE21020" s="4"/>
      <c r="AF21020" s="4"/>
      <c r="AG21020" s="6"/>
      <c r="AY21020" s="4"/>
    </row>
    <row r="21021" spans="1:51" customFormat="1" x14ac:dyDescent="0.25">
      <c r="A21021" s="6"/>
      <c r="J21021" s="6"/>
      <c r="M21021" s="7"/>
      <c r="T21021" s="6"/>
      <c r="AE21021" s="4"/>
      <c r="AF21021" s="4"/>
      <c r="AG21021" s="6"/>
      <c r="AY21021" s="4"/>
    </row>
    <row r="21022" spans="1:51" customFormat="1" x14ac:dyDescent="0.25">
      <c r="A21022" s="6"/>
      <c r="J21022" s="6"/>
      <c r="M21022" s="7"/>
      <c r="T21022" s="6"/>
      <c r="AE21022" s="4"/>
      <c r="AF21022" s="4"/>
      <c r="AG21022" s="6"/>
      <c r="AY21022" s="4"/>
    </row>
    <row r="21023" spans="1:51" customFormat="1" x14ac:dyDescent="0.25">
      <c r="A21023" s="6"/>
      <c r="J21023" s="6"/>
      <c r="M21023" s="7"/>
      <c r="T21023" s="6"/>
      <c r="AE21023" s="4"/>
      <c r="AF21023" s="4"/>
      <c r="AG21023" s="6"/>
      <c r="AY21023" s="4"/>
    </row>
    <row r="21024" spans="1:51" customFormat="1" x14ac:dyDescent="0.25">
      <c r="A21024" s="6"/>
      <c r="J21024" s="6"/>
      <c r="M21024" s="7"/>
      <c r="T21024" s="6"/>
      <c r="AE21024" s="4"/>
      <c r="AF21024" s="4"/>
      <c r="AG21024" s="6"/>
      <c r="AY21024" s="4"/>
    </row>
    <row r="21025" spans="1:51" customFormat="1" x14ac:dyDescent="0.25">
      <c r="A21025" s="6"/>
      <c r="J21025" s="6"/>
      <c r="M21025" s="7"/>
      <c r="T21025" s="6"/>
      <c r="AE21025" s="4"/>
      <c r="AF21025" s="4"/>
      <c r="AG21025" s="6"/>
      <c r="AY21025" s="4"/>
    </row>
    <row r="21026" spans="1:51" customFormat="1" x14ac:dyDescent="0.25">
      <c r="A21026" s="6"/>
      <c r="J21026" s="6"/>
      <c r="M21026" s="7"/>
      <c r="T21026" s="6"/>
      <c r="AE21026" s="4"/>
      <c r="AF21026" s="4"/>
      <c r="AG21026" s="6"/>
      <c r="AY21026" s="4"/>
    </row>
    <row r="21027" spans="1:51" customFormat="1" x14ac:dyDescent="0.25">
      <c r="A21027" s="6"/>
      <c r="J21027" s="6"/>
      <c r="M21027" s="7"/>
      <c r="T21027" s="6"/>
      <c r="AE21027" s="4"/>
      <c r="AF21027" s="4"/>
      <c r="AG21027" s="6"/>
      <c r="AY21027" s="4"/>
    </row>
    <row r="21028" spans="1:51" customFormat="1" x14ac:dyDescent="0.25">
      <c r="A21028" s="6"/>
      <c r="J21028" s="6"/>
      <c r="M21028" s="7"/>
      <c r="T21028" s="6"/>
      <c r="AE21028" s="4"/>
      <c r="AF21028" s="4"/>
      <c r="AG21028" s="6"/>
      <c r="AY21028" s="4"/>
    </row>
    <row r="21029" spans="1:51" customFormat="1" x14ac:dyDescent="0.25">
      <c r="A21029" s="6"/>
      <c r="J21029" s="6"/>
      <c r="M21029" s="7"/>
      <c r="T21029" s="6"/>
      <c r="AE21029" s="4"/>
      <c r="AF21029" s="4"/>
      <c r="AG21029" s="6"/>
      <c r="AY21029" s="4"/>
    </row>
    <row r="21030" spans="1:51" customFormat="1" x14ac:dyDescent="0.25">
      <c r="A21030" s="6"/>
      <c r="J21030" s="6"/>
      <c r="M21030" s="7"/>
      <c r="T21030" s="6"/>
      <c r="AE21030" s="4"/>
      <c r="AF21030" s="4"/>
      <c r="AG21030" s="6"/>
      <c r="AY21030" s="4"/>
    </row>
    <row r="21031" spans="1:51" customFormat="1" x14ac:dyDescent="0.25">
      <c r="A21031" s="6"/>
      <c r="J21031" s="6"/>
      <c r="M21031" s="7"/>
      <c r="T21031" s="6"/>
      <c r="AE21031" s="4"/>
      <c r="AF21031" s="4"/>
      <c r="AG21031" s="6"/>
      <c r="AY21031" s="4"/>
    </row>
    <row r="21032" spans="1:51" customFormat="1" x14ac:dyDescent="0.25">
      <c r="A21032" s="6"/>
      <c r="J21032" s="6"/>
      <c r="M21032" s="7"/>
      <c r="T21032" s="6"/>
      <c r="AE21032" s="4"/>
      <c r="AF21032" s="4"/>
      <c r="AG21032" s="6"/>
      <c r="AY21032" s="4"/>
    </row>
    <row r="21033" spans="1:51" customFormat="1" x14ac:dyDescent="0.25">
      <c r="A21033" s="6"/>
      <c r="J21033" s="6"/>
      <c r="M21033" s="7"/>
      <c r="T21033" s="6"/>
      <c r="AE21033" s="4"/>
      <c r="AF21033" s="4"/>
      <c r="AG21033" s="6"/>
      <c r="AY21033" s="4"/>
    </row>
    <row r="21034" spans="1:51" customFormat="1" x14ac:dyDescent="0.25">
      <c r="A21034" s="6"/>
      <c r="J21034" s="6"/>
      <c r="M21034" s="7"/>
      <c r="T21034" s="6"/>
      <c r="AE21034" s="4"/>
      <c r="AF21034" s="4"/>
      <c r="AG21034" s="6"/>
      <c r="AY21034" s="4"/>
    </row>
    <row r="21035" spans="1:51" customFormat="1" x14ac:dyDescent="0.25">
      <c r="A21035" s="6"/>
      <c r="J21035" s="6"/>
      <c r="M21035" s="7"/>
      <c r="T21035" s="6"/>
      <c r="AE21035" s="4"/>
      <c r="AF21035" s="4"/>
      <c r="AG21035" s="6"/>
      <c r="AY21035" s="4"/>
    </row>
    <row r="21036" spans="1:51" customFormat="1" x14ac:dyDescent="0.25">
      <c r="A21036" s="6"/>
      <c r="J21036" s="6"/>
      <c r="M21036" s="7"/>
      <c r="T21036" s="6"/>
      <c r="AE21036" s="4"/>
      <c r="AF21036" s="4"/>
      <c r="AG21036" s="6"/>
      <c r="AY21036" s="4"/>
    </row>
    <row r="21037" spans="1:51" customFormat="1" x14ac:dyDescent="0.25">
      <c r="A21037" s="6"/>
      <c r="J21037" s="6"/>
      <c r="M21037" s="7"/>
      <c r="T21037" s="6"/>
      <c r="AE21037" s="4"/>
      <c r="AF21037" s="4"/>
      <c r="AG21037" s="6"/>
      <c r="AY21037" s="4"/>
    </row>
    <row r="21038" spans="1:51" customFormat="1" x14ac:dyDescent="0.25">
      <c r="A21038" s="6"/>
      <c r="J21038" s="6"/>
      <c r="M21038" s="7"/>
      <c r="T21038" s="6"/>
      <c r="AE21038" s="4"/>
      <c r="AF21038" s="4"/>
      <c r="AG21038" s="6"/>
      <c r="AY21038" s="4"/>
    </row>
    <row r="21039" spans="1:51" customFormat="1" x14ac:dyDescent="0.25">
      <c r="A21039" s="6"/>
      <c r="J21039" s="6"/>
      <c r="M21039" s="7"/>
      <c r="T21039" s="6"/>
      <c r="AE21039" s="4"/>
      <c r="AF21039" s="4"/>
      <c r="AG21039" s="6"/>
      <c r="AY21039" s="4"/>
    </row>
    <row r="21040" spans="1:51" customFormat="1" x14ac:dyDescent="0.25">
      <c r="A21040" s="6"/>
      <c r="J21040" s="6"/>
      <c r="M21040" s="7"/>
      <c r="T21040" s="6"/>
      <c r="AE21040" s="4"/>
      <c r="AF21040" s="4"/>
      <c r="AG21040" s="6"/>
      <c r="AY21040" s="4"/>
    </row>
    <row r="21041" spans="1:51" customFormat="1" x14ac:dyDescent="0.25">
      <c r="A21041" s="6"/>
      <c r="J21041" s="6"/>
      <c r="M21041" s="7"/>
      <c r="T21041" s="6"/>
      <c r="AE21041" s="4"/>
      <c r="AF21041" s="4"/>
      <c r="AG21041" s="6"/>
      <c r="AY21041" s="4"/>
    </row>
    <row r="21042" spans="1:51" customFormat="1" x14ac:dyDescent="0.25">
      <c r="A21042" s="6"/>
      <c r="J21042" s="6"/>
      <c r="M21042" s="7"/>
      <c r="T21042" s="6"/>
      <c r="AE21042" s="4"/>
      <c r="AF21042" s="4"/>
      <c r="AG21042" s="6"/>
      <c r="AY21042" s="4"/>
    </row>
    <row r="21043" spans="1:51" customFormat="1" x14ac:dyDescent="0.25">
      <c r="A21043" s="6"/>
      <c r="J21043" s="6"/>
      <c r="M21043" s="7"/>
      <c r="T21043" s="6"/>
      <c r="AE21043" s="4"/>
      <c r="AF21043" s="4"/>
      <c r="AG21043" s="6"/>
      <c r="AY21043" s="4"/>
    </row>
    <row r="21044" spans="1:51" customFormat="1" x14ac:dyDescent="0.25">
      <c r="A21044" s="6"/>
      <c r="J21044" s="6"/>
      <c r="M21044" s="7"/>
      <c r="T21044" s="6"/>
      <c r="AE21044" s="4"/>
      <c r="AF21044" s="4"/>
      <c r="AG21044" s="6"/>
      <c r="AY21044" s="4"/>
    </row>
    <row r="21045" spans="1:51" customFormat="1" x14ac:dyDescent="0.25">
      <c r="A21045" s="6"/>
      <c r="J21045" s="6"/>
      <c r="M21045" s="7"/>
      <c r="T21045" s="6"/>
      <c r="AE21045" s="4"/>
      <c r="AF21045" s="4"/>
      <c r="AG21045" s="6"/>
      <c r="AY21045" s="4"/>
    </row>
    <row r="21046" spans="1:51" customFormat="1" x14ac:dyDescent="0.25">
      <c r="A21046" s="6"/>
      <c r="J21046" s="6"/>
      <c r="M21046" s="7"/>
      <c r="T21046" s="6"/>
      <c r="AE21046" s="4"/>
      <c r="AF21046" s="4"/>
      <c r="AG21046" s="6"/>
      <c r="AY21046" s="4"/>
    </row>
    <row r="21047" spans="1:51" customFormat="1" x14ac:dyDescent="0.25">
      <c r="A21047" s="6"/>
      <c r="J21047" s="6"/>
      <c r="M21047" s="7"/>
      <c r="T21047" s="6"/>
      <c r="AE21047" s="4"/>
      <c r="AF21047" s="4"/>
      <c r="AG21047" s="6"/>
      <c r="AY21047" s="4"/>
    </row>
    <row r="21048" spans="1:51" customFormat="1" x14ac:dyDescent="0.25">
      <c r="A21048" s="6"/>
      <c r="J21048" s="6"/>
      <c r="M21048" s="7"/>
      <c r="T21048" s="6"/>
      <c r="AE21048" s="4"/>
      <c r="AF21048" s="4"/>
      <c r="AG21048" s="6"/>
      <c r="AY21048" s="4"/>
    </row>
    <row r="21049" spans="1:51" customFormat="1" x14ac:dyDescent="0.25">
      <c r="A21049" s="6"/>
      <c r="J21049" s="6"/>
      <c r="M21049" s="7"/>
      <c r="T21049" s="6"/>
      <c r="AE21049" s="4"/>
      <c r="AF21049" s="4"/>
      <c r="AG21049" s="6"/>
      <c r="AY21049" s="4"/>
    </row>
    <row r="21050" spans="1:51" customFormat="1" x14ac:dyDescent="0.25">
      <c r="A21050" s="6"/>
      <c r="J21050" s="6"/>
      <c r="M21050" s="7"/>
      <c r="T21050" s="6"/>
      <c r="AE21050" s="4"/>
      <c r="AF21050" s="4"/>
      <c r="AG21050" s="6"/>
      <c r="AY21050" s="4"/>
    </row>
    <row r="21051" spans="1:51" customFormat="1" x14ac:dyDescent="0.25">
      <c r="A21051" s="6"/>
      <c r="J21051" s="6"/>
      <c r="M21051" s="7"/>
      <c r="T21051" s="6"/>
      <c r="AE21051" s="4"/>
      <c r="AF21051" s="4"/>
      <c r="AG21051" s="6"/>
      <c r="AY21051" s="4"/>
    </row>
    <row r="21052" spans="1:51" customFormat="1" x14ac:dyDescent="0.25">
      <c r="A21052" s="6"/>
      <c r="J21052" s="6"/>
      <c r="M21052" s="7"/>
      <c r="T21052" s="6"/>
      <c r="AE21052" s="4"/>
      <c r="AF21052" s="4"/>
      <c r="AG21052" s="6"/>
      <c r="AY21052" s="4"/>
    </row>
    <row r="21053" spans="1:51" customFormat="1" x14ac:dyDescent="0.25">
      <c r="A21053" s="6"/>
      <c r="J21053" s="6"/>
      <c r="M21053" s="7"/>
      <c r="T21053" s="6"/>
      <c r="AE21053" s="4"/>
      <c r="AF21053" s="4"/>
      <c r="AG21053" s="6"/>
      <c r="AY21053" s="4"/>
    </row>
    <row r="21054" spans="1:51" customFormat="1" x14ac:dyDescent="0.25">
      <c r="A21054" s="6"/>
      <c r="J21054" s="6"/>
      <c r="M21054" s="7"/>
      <c r="T21054" s="6"/>
      <c r="AE21054" s="4"/>
      <c r="AF21054" s="4"/>
      <c r="AG21054" s="6"/>
      <c r="AY21054" s="4"/>
    </row>
    <row r="21055" spans="1:51" customFormat="1" x14ac:dyDescent="0.25">
      <c r="A21055" s="6"/>
      <c r="J21055" s="6"/>
      <c r="M21055" s="7"/>
      <c r="T21055" s="6"/>
      <c r="AE21055" s="4"/>
      <c r="AF21055" s="4"/>
      <c r="AG21055" s="6"/>
      <c r="AY21055" s="4"/>
    </row>
    <row r="21056" spans="1:51" customFormat="1" x14ac:dyDescent="0.25">
      <c r="A21056" s="6"/>
      <c r="J21056" s="6"/>
      <c r="M21056" s="7"/>
      <c r="T21056" s="6"/>
      <c r="AE21056" s="4"/>
      <c r="AF21056" s="4"/>
      <c r="AG21056" s="6"/>
      <c r="AY21056" s="4"/>
    </row>
    <row r="21057" spans="1:51" customFormat="1" x14ac:dyDescent="0.25">
      <c r="A21057" s="6"/>
      <c r="J21057" s="6"/>
      <c r="M21057" s="7"/>
      <c r="T21057" s="6"/>
      <c r="AE21057" s="4"/>
      <c r="AF21057" s="4"/>
      <c r="AG21057" s="6"/>
      <c r="AY21057" s="4"/>
    </row>
    <row r="21058" spans="1:51" customFormat="1" x14ac:dyDescent="0.25">
      <c r="A21058" s="6"/>
      <c r="J21058" s="6"/>
      <c r="M21058" s="7"/>
      <c r="T21058" s="6"/>
      <c r="AE21058" s="4"/>
      <c r="AF21058" s="4"/>
      <c r="AG21058" s="6"/>
      <c r="AY21058" s="4"/>
    </row>
    <row r="21059" spans="1:51" customFormat="1" x14ac:dyDescent="0.25">
      <c r="A21059" s="6"/>
      <c r="J21059" s="6"/>
      <c r="M21059" s="7"/>
      <c r="T21059" s="6"/>
      <c r="AE21059" s="4"/>
      <c r="AF21059" s="4"/>
      <c r="AG21059" s="6"/>
      <c r="AY21059" s="4"/>
    </row>
    <row r="21060" spans="1:51" customFormat="1" x14ac:dyDescent="0.25">
      <c r="A21060" s="6"/>
      <c r="J21060" s="6"/>
      <c r="M21060" s="7"/>
      <c r="T21060" s="6"/>
      <c r="AE21060" s="4"/>
      <c r="AF21060" s="4"/>
      <c r="AG21060" s="6"/>
      <c r="AY21060" s="4"/>
    </row>
    <row r="21061" spans="1:51" customFormat="1" x14ac:dyDescent="0.25">
      <c r="A21061" s="6"/>
      <c r="J21061" s="6"/>
      <c r="M21061" s="7"/>
      <c r="T21061" s="6"/>
      <c r="AE21061" s="4"/>
      <c r="AF21061" s="4"/>
      <c r="AG21061" s="6"/>
      <c r="AY21061" s="4"/>
    </row>
    <row r="21062" spans="1:51" customFormat="1" x14ac:dyDescent="0.25">
      <c r="A21062" s="6"/>
      <c r="J21062" s="6"/>
      <c r="M21062" s="7"/>
      <c r="T21062" s="6"/>
      <c r="AE21062" s="4"/>
      <c r="AF21062" s="4"/>
      <c r="AG21062" s="6"/>
      <c r="AY21062" s="4"/>
    </row>
    <row r="21063" spans="1:51" customFormat="1" x14ac:dyDescent="0.25">
      <c r="A21063" s="6"/>
      <c r="J21063" s="6"/>
      <c r="M21063" s="7"/>
      <c r="T21063" s="6"/>
      <c r="AE21063" s="4"/>
      <c r="AF21063" s="4"/>
      <c r="AG21063" s="6"/>
      <c r="AY21063" s="4"/>
    </row>
    <row r="21064" spans="1:51" customFormat="1" x14ac:dyDescent="0.25">
      <c r="A21064" s="6"/>
      <c r="J21064" s="6"/>
      <c r="M21064" s="7"/>
      <c r="T21064" s="6"/>
      <c r="AE21064" s="4"/>
      <c r="AF21064" s="4"/>
      <c r="AG21064" s="6"/>
      <c r="AY21064" s="4"/>
    </row>
    <row r="21065" spans="1:51" customFormat="1" x14ac:dyDescent="0.25">
      <c r="A21065" s="6"/>
      <c r="J21065" s="6"/>
      <c r="M21065" s="7"/>
      <c r="T21065" s="6"/>
      <c r="AE21065" s="4"/>
      <c r="AF21065" s="4"/>
      <c r="AG21065" s="6"/>
      <c r="AY21065" s="4"/>
    </row>
    <row r="21066" spans="1:51" customFormat="1" x14ac:dyDescent="0.25">
      <c r="A21066" s="6"/>
      <c r="J21066" s="6"/>
      <c r="M21066" s="7"/>
      <c r="T21066" s="6"/>
      <c r="AE21066" s="4"/>
      <c r="AF21066" s="4"/>
      <c r="AG21066" s="6"/>
      <c r="AY21066" s="4"/>
    </row>
    <row r="21067" spans="1:51" customFormat="1" x14ac:dyDescent="0.25">
      <c r="A21067" s="6"/>
      <c r="J21067" s="6"/>
      <c r="M21067" s="7"/>
      <c r="T21067" s="6"/>
      <c r="AE21067" s="4"/>
      <c r="AF21067" s="4"/>
      <c r="AG21067" s="6"/>
      <c r="AY21067" s="4"/>
    </row>
    <row r="21068" spans="1:51" customFormat="1" x14ac:dyDescent="0.25">
      <c r="A21068" s="6"/>
      <c r="J21068" s="6"/>
      <c r="M21068" s="7"/>
      <c r="T21068" s="6"/>
      <c r="AE21068" s="4"/>
      <c r="AF21068" s="4"/>
      <c r="AG21068" s="6"/>
      <c r="AY21068" s="4"/>
    </row>
    <row r="21069" spans="1:51" customFormat="1" x14ac:dyDescent="0.25">
      <c r="A21069" s="6"/>
      <c r="J21069" s="6"/>
      <c r="M21069" s="7"/>
      <c r="T21069" s="6"/>
      <c r="AE21069" s="4"/>
      <c r="AF21069" s="4"/>
      <c r="AG21069" s="6"/>
      <c r="AY21069" s="4"/>
    </row>
    <row r="21070" spans="1:51" customFormat="1" x14ac:dyDescent="0.25">
      <c r="A21070" s="6"/>
      <c r="J21070" s="6"/>
      <c r="M21070" s="7"/>
      <c r="T21070" s="6"/>
      <c r="AE21070" s="4"/>
      <c r="AF21070" s="4"/>
      <c r="AG21070" s="6"/>
      <c r="AY21070" s="4"/>
    </row>
    <row r="21071" spans="1:51" customFormat="1" x14ac:dyDescent="0.25">
      <c r="A21071" s="6"/>
      <c r="J21071" s="6"/>
      <c r="M21071" s="7"/>
      <c r="T21071" s="6"/>
      <c r="AE21071" s="4"/>
      <c r="AF21071" s="4"/>
      <c r="AG21071" s="6"/>
      <c r="AY21071" s="4"/>
    </row>
    <row r="21072" spans="1:51" customFormat="1" x14ac:dyDescent="0.25">
      <c r="A21072" s="6"/>
      <c r="J21072" s="6"/>
      <c r="M21072" s="7"/>
      <c r="T21072" s="6"/>
      <c r="AE21072" s="4"/>
      <c r="AF21072" s="4"/>
      <c r="AG21072" s="6"/>
      <c r="AY21072" s="4"/>
    </row>
    <row r="21073" spans="1:51" customFormat="1" x14ac:dyDescent="0.25">
      <c r="A21073" s="6"/>
      <c r="J21073" s="6"/>
      <c r="M21073" s="7"/>
      <c r="T21073" s="6"/>
      <c r="AE21073" s="4"/>
      <c r="AF21073" s="4"/>
      <c r="AG21073" s="6"/>
      <c r="AY21073" s="4"/>
    </row>
    <row r="21074" spans="1:51" customFormat="1" x14ac:dyDescent="0.25">
      <c r="A21074" s="6"/>
      <c r="J21074" s="6"/>
      <c r="M21074" s="7"/>
      <c r="T21074" s="6"/>
      <c r="AE21074" s="4"/>
      <c r="AF21074" s="4"/>
      <c r="AG21074" s="6"/>
      <c r="AY21074" s="4"/>
    </row>
    <row r="21075" spans="1:51" customFormat="1" x14ac:dyDescent="0.25">
      <c r="A21075" s="6"/>
      <c r="J21075" s="6"/>
      <c r="M21075" s="7"/>
      <c r="T21075" s="6"/>
      <c r="AE21075" s="4"/>
      <c r="AF21075" s="4"/>
      <c r="AG21075" s="6"/>
      <c r="AY21075" s="4"/>
    </row>
    <row r="21076" spans="1:51" customFormat="1" x14ac:dyDescent="0.25">
      <c r="A21076" s="6"/>
      <c r="J21076" s="6"/>
      <c r="M21076" s="7"/>
      <c r="T21076" s="6"/>
      <c r="AE21076" s="4"/>
      <c r="AF21076" s="4"/>
      <c r="AG21076" s="6"/>
      <c r="AY21076" s="4"/>
    </row>
    <row r="21077" spans="1:51" customFormat="1" x14ac:dyDescent="0.25">
      <c r="A21077" s="6"/>
      <c r="J21077" s="6"/>
      <c r="M21077" s="7"/>
      <c r="T21077" s="6"/>
      <c r="AE21077" s="4"/>
      <c r="AF21077" s="4"/>
      <c r="AG21077" s="6"/>
      <c r="AY21077" s="4"/>
    </row>
    <row r="21078" spans="1:51" customFormat="1" x14ac:dyDescent="0.25">
      <c r="A21078" s="6"/>
      <c r="J21078" s="6"/>
      <c r="M21078" s="7"/>
      <c r="T21078" s="6"/>
      <c r="AE21078" s="4"/>
      <c r="AF21078" s="4"/>
      <c r="AG21078" s="6"/>
      <c r="AY21078" s="4"/>
    </row>
    <row r="21079" spans="1:51" customFormat="1" x14ac:dyDescent="0.25">
      <c r="A21079" s="6"/>
      <c r="J21079" s="6"/>
      <c r="M21079" s="7"/>
      <c r="T21079" s="6"/>
      <c r="AE21079" s="4"/>
      <c r="AF21079" s="4"/>
      <c r="AG21079" s="6"/>
      <c r="AY21079" s="4"/>
    </row>
    <row r="21080" spans="1:51" customFormat="1" x14ac:dyDescent="0.25">
      <c r="A21080" s="6"/>
      <c r="J21080" s="6"/>
      <c r="M21080" s="7"/>
      <c r="T21080" s="6"/>
      <c r="AE21080" s="4"/>
      <c r="AF21080" s="4"/>
      <c r="AG21080" s="6"/>
      <c r="AY21080" s="4"/>
    </row>
    <row r="21081" spans="1:51" customFormat="1" x14ac:dyDescent="0.25">
      <c r="A21081" s="6"/>
      <c r="J21081" s="6"/>
      <c r="M21081" s="7"/>
      <c r="T21081" s="6"/>
      <c r="AE21081" s="4"/>
      <c r="AF21081" s="4"/>
      <c r="AG21081" s="6"/>
      <c r="AY21081" s="4"/>
    </row>
    <row r="21082" spans="1:51" customFormat="1" x14ac:dyDescent="0.25">
      <c r="A21082" s="6"/>
      <c r="J21082" s="6"/>
      <c r="M21082" s="7"/>
      <c r="T21082" s="6"/>
      <c r="AE21082" s="4"/>
      <c r="AF21082" s="4"/>
      <c r="AG21082" s="6"/>
      <c r="AY21082" s="4"/>
    </row>
    <row r="21083" spans="1:51" customFormat="1" x14ac:dyDescent="0.25">
      <c r="A21083" s="6"/>
      <c r="J21083" s="6"/>
      <c r="M21083" s="7"/>
      <c r="T21083" s="6"/>
      <c r="AE21083" s="4"/>
      <c r="AF21083" s="4"/>
      <c r="AG21083" s="6"/>
      <c r="AY21083" s="4"/>
    </row>
    <row r="21084" spans="1:51" customFormat="1" x14ac:dyDescent="0.25">
      <c r="A21084" s="6"/>
      <c r="J21084" s="6"/>
      <c r="M21084" s="7"/>
      <c r="T21084" s="6"/>
      <c r="AE21084" s="4"/>
      <c r="AF21084" s="4"/>
      <c r="AG21084" s="6"/>
      <c r="AY21084" s="4"/>
    </row>
    <row r="21085" spans="1:51" customFormat="1" x14ac:dyDescent="0.25">
      <c r="A21085" s="6"/>
      <c r="J21085" s="6"/>
      <c r="M21085" s="7"/>
      <c r="T21085" s="6"/>
      <c r="AE21085" s="4"/>
      <c r="AF21085" s="4"/>
      <c r="AG21085" s="6"/>
      <c r="AY21085" s="4"/>
    </row>
    <row r="21086" spans="1:51" customFormat="1" x14ac:dyDescent="0.25">
      <c r="A21086" s="6"/>
      <c r="J21086" s="6"/>
      <c r="M21086" s="7"/>
      <c r="T21086" s="6"/>
      <c r="AE21086" s="4"/>
      <c r="AF21086" s="4"/>
      <c r="AG21086" s="6"/>
      <c r="AY21086" s="4"/>
    </row>
    <row r="21087" spans="1:51" customFormat="1" x14ac:dyDescent="0.25">
      <c r="A21087" s="6"/>
      <c r="J21087" s="6"/>
      <c r="M21087" s="7"/>
      <c r="T21087" s="6"/>
      <c r="AE21087" s="4"/>
      <c r="AF21087" s="4"/>
      <c r="AG21087" s="6"/>
      <c r="AY21087" s="4"/>
    </row>
    <row r="21088" spans="1:51" customFormat="1" x14ac:dyDescent="0.25">
      <c r="A21088" s="6"/>
      <c r="J21088" s="6"/>
      <c r="M21088" s="7"/>
      <c r="T21088" s="6"/>
      <c r="AE21088" s="4"/>
      <c r="AF21088" s="4"/>
      <c r="AG21088" s="6"/>
      <c r="AY21088" s="4"/>
    </row>
    <row r="21089" spans="1:51" customFormat="1" x14ac:dyDescent="0.25">
      <c r="A21089" s="6"/>
      <c r="J21089" s="6"/>
      <c r="M21089" s="7"/>
      <c r="T21089" s="6"/>
      <c r="AE21089" s="4"/>
      <c r="AF21089" s="4"/>
      <c r="AG21089" s="6"/>
      <c r="AY21089" s="4"/>
    </row>
    <row r="21090" spans="1:51" customFormat="1" x14ac:dyDescent="0.25">
      <c r="A21090" s="6"/>
      <c r="J21090" s="6"/>
      <c r="M21090" s="7"/>
      <c r="T21090" s="6"/>
      <c r="AE21090" s="4"/>
      <c r="AF21090" s="4"/>
      <c r="AG21090" s="6"/>
      <c r="AY21090" s="4"/>
    </row>
    <row r="21091" spans="1:51" customFormat="1" x14ac:dyDescent="0.25">
      <c r="A21091" s="6"/>
      <c r="J21091" s="6"/>
      <c r="M21091" s="7"/>
      <c r="T21091" s="6"/>
      <c r="AE21091" s="4"/>
      <c r="AF21091" s="4"/>
      <c r="AG21091" s="6"/>
      <c r="AY21091" s="4"/>
    </row>
    <row r="21092" spans="1:51" customFormat="1" x14ac:dyDescent="0.25">
      <c r="A21092" s="6"/>
      <c r="J21092" s="6"/>
      <c r="M21092" s="7"/>
      <c r="T21092" s="6"/>
      <c r="AE21092" s="4"/>
      <c r="AF21092" s="4"/>
      <c r="AG21092" s="6"/>
      <c r="AY21092" s="4"/>
    </row>
    <row r="21093" spans="1:51" customFormat="1" x14ac:dyDescent="0.25">
      <c r="A21093" s="6"/>
      <c r="J21093" s="6"/>
      <c r="M21093" s="7"/>
      <c r="T21093" s="6"/>
      <c r="AE21093" s="4"/>
      <c r="AF21093" s="4"/>
      <c r="AG21093" s="6"/>
      <c r="AY21093" s="4"/>
    </row>
    <row r="21094" spans="1:51" customFormat="1" x14ac:dyDescent="0.25">
      <c r="A21094" s="6"/>
      <c r="J21094" s="6"/>
      <c r="M21094" s="7"/>
      <c r="T21094" s="6"/>
      <c r="AE21094" s="4"/>
      <c r="AF21094" s="4"/>
      <c r="AG21094" s="6"/>
      <c r="AY21094" s="4"/>
    </row>
    <row r="21095" spans="1:51" customFormat="1" x14ac:dyDescent="0.25">
      <c r="A21095" s="6"/>
      <c r="J21095" s="6"/>
      <c r="M21095" s="7"/>
      <c r="T21095" s="6"/>
      <c r="AE21095" s="4"/>
      <c r="AF21095" s="4"/>
      <c r="AG21095" s="6"/>
      <c r="AY21095" s="4"/>
    </row>
    <row r="21096" spans="1:51" customFormat="1" x14ac:dyDescent="0.25">
      <c r="A21096" s="6"/>
      <c r="J21096" s="6"/>
      <c r="M21096" s="7"/>
      <c r="T21096" s="6"/>
      <c r="AE21096" s="4"/>
      <c r="AF21096" s="4"/>
      <c r="AG21096" s="6"/>
      <c r="AY21096" s="4"/>
    </row>
    <row r="21097" spans="1:51" customFormat="1" x14ac:dyDescent="0.25">
      <c r="A21097" s="6"/>
      <c r="J21097" s="6"/>
      <c r="M21097" s="7"/>
      <c r="T21097" s="6"/>
      <c r="AE21097" s="4"/>
      <c r="AF21097" s="4"/>
      <c r="AG21097" s="6"/>
      <c r="AY21097" s="4"/>
    </row>
    <row r="21098" spans="1:51" customFormat="1" x14ac:dyDescent="0.25">
      <c r="A21098" s="6"/>
      <c r="J21098" s="6"/>
      <c r="M21098" s="7"/>
      <c r="T21098" s="6"/>
      <c r="AE21098" s="4"/>
      <c r="AF21098" s="4"/>
      <c r="AG21098" s="6"/>
      <c r="AY21098" s="4"/>
    </row>
    <row r="21099" spans="1:51" customFormat="1" x14ac:dyDescent="0.25">
      <c r="A21099" s="6"/>
      <c r="J21099" s="6"/>
      <c r="M21099" s="7"/>
      <c r="T21099" s="6"/>
      <c r="AE21099" s="4"/>
      <c r="AF21099" s="4"/>
      <c r="AG21099" s="6"/>
      <c r="AY21099" s="4"/>
    </row>
    <row r="21100" spans="1:51" customFormat="1" x14ac:dyDescent="0.25">
      <c r="A21100" s="6"/>
      <c r="J21100" s="6"/>
      <c r="M21100" s="7"/>
      <c r="T21100" s="6"/>
      <c r="AE21100" s="4"/>
      <c r="AF21100" s="4"/>
      <c r="AG21100" s="6"/>
      <c r="AY21100" s="4"/>
    </row>
    <row r="21101" spans="1:51" customFormat="1" x14ac:dyDescent="0.25">
      <c r="A21101" s="6"/>
      <c r="J21101" s="6"/>
      <c r="M21101" s="7"/>
      <c r="T21101" s="6"/>
      <c r="AE21101" s="4"/>
      <c r="AF21101" s="4"/>
      <c r="AG21101" s="6"/>
      <c r="AY21101" s="4"/>
    </row>
    <row r="21102" spans="1:51" customFormat="1" x14ac:dyDescent="0.25">
      <c r="A21102" s="6"/>
      <c r="J21102" s="6"/>
      <c r="M21102" s="7"/>
      <c r="T21102" s="6"/>
      <c r="AE21102" s="4"/>
      <c r="AF21102" s="4"/>
      <c r="AG21102" s="6"/>
      <c r="AY21102" s="4"/>
    </row>
    <row r="21103" spans="1:51" customFormat="1" x14ac:dyDescent="0.25">
      <c r="A21103" s="6"/>
      <c r="J21103" s="6"/>
      <c r="M21103" s="7"/>
      <c r="T21103" s="6"/>
      <c r="AE21103" s="4"/>
      <c r="AF21103" s="4"/>
      <c r="AG21103" s="6"/>
      <c r="AY21103" s="4"/>
    </row>
    <row r="21104" spans="1:51" customFormat="1" x14ac:dyDescent="0.25">
      <c r="A21104" s="6"/>
      <c r="J21104" s="6"/>
      <c r="M21104" s="7"/>
      <c r="T21104" s="6"/>
      <c r="AE21104" s="4"/>
      <c r="AF21104" s="4"/>
      <c r="AG21104" s="6"/>
      <c r="AY21104" s="4"/>
    </row>
    <row r="21105" spans="1:51" customFormat="1" x14ac:dyDescent="0.25">
      <c r="A21105" s="6"/>
      <c r="J21105" s="6"/>
      <c r="M21105" s="7"/>
      <c r="T21105" s="6"/>
      <c r="AE21105" s="4"/>
      <c r="AF21105" s="4"/>
      <c r="AG21105" s="6"/>
      <c r="AY21105" s="4"/>
    </row>
    <row r="21106" spans="1:51" customFormat="1" x14ac:dyDescent="0.25">
      <c r="A21106" s="6"/>
      <c r="J21106" s="6"/>
      <c r="M21106" s="7"/>
      <c r="T21106" s="6"/>
      <c r="AE21106" s="4"/>
      <c r="AF21106" s="4"/>
      <c r="AG21106" s="6"/>
      <c r="AY21106" s="4"/>
    </row>
    <row r="21107" spans="1:51" customFormat="1" x14ac:dyDescent="0.25">
      <c r="A21107" s="6"/>
      <c r="J21107" s="6"/>
      <c r="M21107" s="7"/>
      <c r="T21107" s="6"/>
      <c r="AE21107" s="4"/>
      <c r="AF21107" s="4"/>
      <c r="AG21107" s="6"/>
      <c r="AY21107" s="4"/>
    </row>
    <row r="21108" spans="1:51" customFormat="1" x14ac:dyDescent="0.25">
      <c r="A21108" s="6"/>
      <c r="J21108" s="6"/>
      <c r="M21108" s="7"/>
      <c r="T21108" s="6"/>
      <c r="AE21108" s="4"/>
      <c r="AF21108" s="4"/>
      <c r="AG21108" s="6"/>
      <c r="AY21108" s="4"/>
    </row>
    <row r="21109" spans="1:51" customFormat="1" x14ac:dyDescent="0.25">
      <c r="A21109" s="6"/>
      <c r="J21109" s="6"/>
      <c r="M21109" s="7"/>
      <c r="T21109" s="6"/>
      <c r="AE21109" s="4"/>
      <c r="AF21109" s="4"/>
      <c r="AG21109" s="6"/>
      <c r="AY21109" s="4"/>
    </row>
    <row r="21110" spans="1:51" customFormat="1" x14ac:dyDescent="0.25">
      <c r="A21110" s="6"/>
      <c r="J21110" s="6"/>
      <c r="M21110" s="7"/>
      <c r="T21110" s="6"/>
      <c r="AE21110" s="4"/>
      <c r="AF21110" s="4"/>
      <c r="AG21110" s="6"/>
      <c r="AY21110" s="4"/>
    </row>
    <row r="21111" spans="1:51" customFormat="1" x14ac:dyDescent="0.25">
      <c r="A21111" s="6"/>
      <c r="J21111" s="6"/>
      <c r="M21111" s="7"/>
      <c r="T21111" s="6"/>
      <c r="AE21111" s="4"/>
      <c r="AF21111" s="4"/>
      <c r="AG21111" s="6"/>
      <c r="AY21111" s="4"/>
    </row>
    <row r="21112" spans="1:51" customFormat="1" x14ac:dyDescent="0.25">
      <c r="A21112" s="6"/>
      <c r="J21112" s="6"/>
      <c r="M21112" s="7"/>
      <c r="T21112" s="6"/>
      <c r="AE21112" s="4"/>
      <c r="AF21112" s="4"/>
      <c r="AG21112" s="6"/>
      <c r="AY21112" s="4"/>
    </row>
    <row r="21113" spans="1:51" customFormat="1" x14ac:dyDescent="0.25">
      <c r="A21113" s="6"/>
      <c r="J21113" s="6"/>
      <c r="M21113" s="7"/>
      <c r="T21113" s="6"/>
      <c r="AE21113" s="4"/>
      <c r="AF21113" s="4"/>
      <c r="AG21113" s="6"/>
      <c r="AY21113" s="4"/>
    </row>
    <row r="21114" spans="1:51" customFormat="1" x14ac:dyDescent="0.25">
      <c r="A21114" s="6"/>
      <c r="J21114" s="6"/>
      <c r="M21114" s="7"/>
      <c r="T21114" s="6"/>
      <c r="AE21114" s="4"/>
      <c r="AF21114" s="4"/>
      <c r="AG21114" s="6"/>
      <c r="AY21114" s="4"/>
    </row>
    <row r="21115" spans="1:51" customFormat="1" x14ac:dyDescent="0.25">
      <c r="A21115" s="6"/>
      <c r="J21115" s="6"/>
      <c r="M21115" s="7"/>
      <c r="T21115" s="6"/>
      <c r="AE21115" s="4"/>
      <c r="AF21115" s="4"/>
      <c r="AG21115" s="6"/>
      <c r="AY21115" s="4"/>
    </row>
    <row r="21116" spans="1:51" customFormat="1" x14ac:dyDescent="0.25">
      <c r="A21116" s="6"/>
      <c r="J21116" s="6"/>
      <c r="M21116" s="7"/>
      <c r="T21116" s="6"/>
      <c r="AE21116" s="4"/>
      <c r="AF21116" s="4"/>
      <c r="AG21116" s="6"/>
      <c r="AY21116" s="4"/>
    </row>
    <row r="21117" spans="1:51" customFormat="1" x14ac:dyDescent="0.25">
      <c r="A21117" s="6"/>
      <c r="J21117" s="6"/>
      <c r="M21117" s="7"/>
      <c r="T21117" s="6"/>
      <c r="AE21117" s="4"/>
      <c r="AF21117" s="4"/>
      <c r="AG21117" s="6"/>
      <c r="AY21117" s="4"/>
    </row>
    <row r="21118" spans="1:51" customFormat="1" x14ac:dyDescent="0.25">
      <c r="A21118" s="6"/>
      <c r="J21118" s="6"/>
      <c r="M21118" s="7"/>
      <c r="T21118" s="6"/>
      <c r="AE21118" s="4"/>
      <c r="AF21118" s="4"/>
      <c r="AG21118" s="6"/>
      <c r="AY21118" s="4"/>
    </row>
    <row r="21119" spans="1:51" customFormat="1" x14ac:dyDescent="0.25">
      <c r="A21119" s="6"/>
      <c r="J21119" s="6"/>
      <c r="M21119" s="7"/>
      <c r="T21119" s="6"/>
      <c r="AE21119" s="4"/>
      <c r="AF21119" s="4"/>
      <c r="AG21119" s="6"/>
      <c r="AY21119" s="4"/>
    </row>
    <row r="21120" spans="1:51" customFormat="1" x14ac:dyDescent="0.25">
      <c r="A21120" s="6"/>
      <c r="J21120" s="6"/>
      <c r="M21120" s="7"/>
      <c r="T21120" s="6"/>
      <c r="AE21120" s="4"/>
      <c r="AF21120" s="4"/>
      <c r="AG21120" s="6"/>
      <c r="AY21120" s="4"/>
    </row>
    <row r="21121" spans="1:51" customFormat="1" x14ac:dyDescent="0.25">
      <c r="A21121" s="6"/>
      <c r="J21121" s="6"/>
      <c r="M21121" s="7"/>
      <c r="T21121" s="6"/>
      <c r="AE21121" s="4"/>
      <c r="AF21121" s="4"/>
      <c r="AG21121" s="6"/>
      <c r="AY21121" s="4"/>
    </row>
    <row r="21122" spans="1:51" customFormat="1" x14ac:dyDescent="0.25">
      <c r="A21122" s="6"/>
      <c r="J21122" s="6"/>
      <c r="M21122" s="7"/>
      <c r="T21122" s="6"/>
      <c r="AE21122" s="4"/>
      <c r="AF21122" s="4"/>
      <c r="AG21122" s="6"/>
      <c r="AY21122" s="4"/>
    </row>
    <row r="21123" spans="1:51" customFormat="1" x14ac:dyDescent="0.25">
      <c r="A21123" s="6"/>
      <c r="J21123" s="6"/>
      <c r="M21123" s="7"/>
      <c r="T21123" s="6"/>
      <c r="AE21123" s="4"/>
      <c r="AF21123" s="4"/>
      <c r="AG21123" s="6"/>
      <c r="AY21123" s="4"/>
    </row>
    <row r="21124" spans="1:51" customFormat="1" x14ac:dyDescent="0.25">
      <c r="A21124" s="6"/>
      <c r="J21124" s="6"/>
      <c r="M21124" s="7"/>
      <c r="T21124" s="6"/>
      <c r="AE21124" s="4"/>
      <c r="AF21124" s="4"/>
      <c r="AG21124" s="6"/>
      <c r="AY21124" s="4"/>
    </row>
    <row r="21125" spans="1:51" customFormat="1" x14ac:dyDescent="0.25">
      <c r="A21125" s="6"/>
      <c r="J21125" s="6"/>
      <c r="M21125" s="7"/>
      <c r="T21125" s="6"/>
      <c r="AE21125" s="4"/>
      <c r="AF21125" s="4"/>
      <c r="AG21125" s="6"/>
      <c r="AY21125" s="4"/>
    </row>
    <row r="21126" spans="1:51" customFormat="1" x14ac:dyDescent="0.25">
      <c r="A21126" s="6"/>
      <c r="J21126" s="6"/>
      <c r="M21126" s="7"/>
      <c r="T21126" s="6"/>
      <c r="AE21126" s="4"/>
      <c r="AF21126" s="4"/>
      <c r="AG21126" s="6"/>
      <c r="AY21126" s="4"/>
    </row>
    <row r="21127" spans="1:51" customFormat="1" x14ac:dyDescent="0.25">
      <c r="A21127" s="6"/>
      <c r="J21127" s="6"/>
      <c r="M21127" s="7"/>
      <c r="T21127" s="6"/>
      <c r="AE21127" s="4"/>
      <c r="AF21127" s="4"/>
      <c r="AG21127" s="6"/>
      <c r="AY21127" s="4"/>
    </row>
    <row r="21128" spans="1:51" customFormat="1" x14ac:dyDescent="0.25">
      <c r="A21128" s="6"/>
      <c r="J21128" s="6"/>
      <c r="M21128" s="7"/>
      <c r="T21128" s="6"/>
      <c r="AE21128" s="4"/>
      <c r="AF21128" s="4"/>
      <c r="AG21128" s="6"/>
      <c r="AY21128" s="4"/>
    </row>
    <row r="21129" spans="1:51" customFormat="1" x14ac:dyDescent="0.25">
      <c r="A21129" s="6"/>
      <c r="J21129" s="6"/>
      <c r="M21129" s="7"/>
      <c r="T21129" s="6"/>
      <c r="AE21129" s="4"/>
      <c r="AF21129" s="4"/>
      <c r="AG21129" s="6"/>
      <c r="AY21129" s="4"/>
    </row>
    <row r="21130" spans="1:51" customFormat="1" x14ac:dyDescent="0.25">
      <c r="A21130" s="6"/>
      <c r="J21130" s="6"/>
      <c r="M21130" s="7"/>
      <c r="T21130" s="6"/>
      <c r="AE21130" s="4"/>
      <c r="AF21130" s="4"/>
      <c r="AG21130" s="6"/>
      <c r="AY21130" s="4"/>
    </row>
    <row r="21131" spans="1:51" customFormat="1" x14ac:dyDescent="0.25">
      <c r="A21131" s="6"/>
      <c r="J21131" s="6"/>
      <c r="M21131" s="7"/>
      <c r="T21131" s="6"/>
      <c r="AE21131" s="4"/>
      <c r="AF21131" s="4"/>
      <c r="AG21131" s="6"/>
      <c r="AY21131" s="4"/>
    </row>
    <row r="21132" spans="1:51" customFormat="1" x14ac:dyDescent="0.25">
      <c r="A21132" s="6"/>
      <c r="J21132" s="6"/>
      <c r="M21132" s="7"/>
      <c r="T21132" s="6"/>
      <c r="AE21132" s="4"/>
      <c r="AF21132" s="4"/>
      <c r="AG21132" s="6"/>
      <c r="AY21132" s="4"/>
    </row>
    <row r="21133" spans="1:51" customFormat="1" x14ac:dyDescent="0.25">
      <c r="A21133" s="6"/>
      <c r="J21133" s="6"/>
      <c r="M21133" s="7"/>
      <c r="T21133" s="6"/>
      <c r="AE21133" s="4"/>
      <c r="AF21133" s="4"/>
      <c r="AG21133" s="6"/>
      <c r="AY21133" s="4"/>
    </row>
    <row r="21134" spans="1:51" customFormat="1" x14ac:dyDescent="0.25">
      <c r="A21134" s="6"/>
      <c r="J21134" s="6"/>
      <c r="M21134" s="7"/>
      <c r="T21134" s="6"/>
      <c r="AE21134" s="4"/>
      <c r="AF21134" s="4"/>
      <c r="AG21134" s="6"/>
      <c r="AY21134" s="4"/>
    </row>
    <row r="21135" spans="1:51" customFormat="1" x14ac:dyDescent="0.25">
      <c r="A21135" s="6"/>
      <c r="J21135" s="6"/>
      <c r="M21135" s="7"/>
      <c r="T21135" s="6"/>
      <c r="AE21135" s="4"/>
      <c r="AF21135" s="4"/>
      <c r="AG21135" s="6"/>
      <c r="AY21135" s="4"/>
    </row>
    <row r="21136" spans="1:51" customFormat="1" x14ac:dyDescent="0.25">
      <c r="A21136" s="6"/>
      <c r="J21136" s="6"/>
      <c r="M21136" s="7"/>
      <c r="T21136" s="6"/>
      <c r="AE21136" s="4"/>
      <c r="AF21136" s="4"/>
      <c r="AG21136" s="6"/>
      <c r="AY21136" s="4"/>
    </row>
    <row r="21137" spans="1:51" customFormat="1" x14ac:dyDescent="0.25">
      <c r="A21137" s="6"/>
      <c r="J21137" s="6"/>
      <c r="M21137" s="7"/>
      <c r="T21137" s="6"/>
      <c r="AE21137" s="4"/>
      <c r="AF21137" s="4"/>
      <c r="AG21137" s="6"/>
      <c r="AY21137" s="4"/>
    </row>
    <row r="21138" spans="1:51" customFormat="1" x14ac:dyDescent="0.25">
      <c r="A21138" s="6"/>
      <c r="J21138" s="6"/>
      <c r="M21138" s="7"/>
      <c r="T21138" s="6"/>
      <c r="AE21138" s="4"/>
      <c r="AF21138" s="4"/>
      <c r="AG21138" s="6"/>
      <c r="AY21138" s="4"/>
    </row>
    <row r="21139" spans="1:51" customFormat="1" x14ac:dyDescent="0.25">
      <c r="A21139" s="6"/>
      <c r="J21139" s="6"/>
      <c r="M21139" s="7"/>
      <c r="T21139" s="6"/>
      <c r="AE21139" s="4"/>
      <c r="AF21139" s="4"/>
      <c r="AG21139" s="6"/>
      <c r="AY21139" s="4"/>
    </row>
    <row r="21140" spans="1:51" customFormat="1" x14ac:dyDescent="0.25">
      <c r="A21140" s="6"/>
      <c r="J21140" s="6"/>
      <c r="M21140" s="7"/>
      <c r="T21140" s="6"/>
      <c r="AE21140" s="4"/>
      <c r="AF21140" s="4"/>
      <c r="AG21140" s="6"/>
      <c r="AY21140" s="4"/>
    </row>
    <row r="21141" spans="1:51" customFormat="1" x14ac:dyDescent="0.25">
      <c r="A21141" s="6"/>
      <c r="J21141" s="6"/>
      <c r="M21141" s="7"/>
      <c r="T21141" s="6"/>
      <c r="AE21141" s="4"/>
      <c r="AF21141" s="4"/>
      <c r="AG21141" s="6"/>
      <c r="AY21141" s="4"/>
    </row>
    <row r="21142" spans="1:51" customFormat="1" x14ac:dyDescent="0.25">
      <c r="A21142" s="6"/>
      <c r="J21142" s="6"/>
      <c r="M21142" s="7"/>
      <c r="T21142" s="6"/>
      <c r="AE21142" s="4"/>
      <c r="AF21142" s="4"/>
      <c r="AG21142" s="6"/>
      <c r="AY21142" s="4"/>
    </row>
    <row r="21143" spans="1:51" customFormat="1" x14ac:dyDescent="0.25">
      <c r="A21143" s="6"/>
      <c r="J21143" s="6"/>
      <c r="M21143" s="7"/>
      <c r="T21143" s="6"/>
      <c r="AE21143" s="4"/>
      <c r="AF21143" s="4"/>
      <c r="AG21143" s="6"/>
      <c r="AY21143" s="4"/>
    </row>
    <row r="21144" spans="1:51" customFormat="1" x14ac:dyDescent="0.25">
      <c r="A21144" s="6"/>
      <c r="J21144" s="6"/>
      <c r="M21144" s="7"/>
      <c r="T21144" s="6"/>
      <c r="AE21144" s="4"/>
      <c r="AF21144" s="4"/>
      <c r="AG21144" s="6"/>
      <c r="AY21144" s="4"/>
    </row>
    <row r="21145" spans="1:51" customFormat="1" x14ac:dyDescent="0.25">
      <c r="A21145" s="6"/>
      <c r="J21145" s="6"/>
      <c r="M21145" s="7"/>
      <c r="T21145" s="6"/>
      <c r="AE21145" s="4"/>
      <c r="AF21145" s="4"/>
      <c r="AG21145" s="6"/>
      <c r="AY21145" s="4"/>
    </row>
    <row r="21146" spans="1:51" customFormat="1" x14ac:dyDescent="0.25">
      <c r="A21146" s="6"/>
      <c r="J21146" s="6"/>
      <c r="M21146" s="7"/>
      <c r="T21146" s="6"/>
      <c r="AE21146" s="4"/>
      <c r="AF21146" s="4"/>
      <c r="AG21146" s="6"/>
      <c r="AY21146" s="4"/>
    </row>
    <row r="21147" spans="1:51" customFormat="1" x14ac:dyDescent="0.25">
      <c r="A21147" s="6"/>
      <c r="J21147" s="6"/>
      <c r="M21147" s="7"/>
      <c r="T21147" s="6"/>
      <c r="AE21147" s="4"/>
      <c r="AF21147" s="4"/>
      <c r="AG21147" s="6"/>
      <c r="AY21147" s="4"/>
    </row>
    <row r="21148" spans="1:51" customFormat="1" x14ac:dyDescent="0.25">
      <c r="A21148" s="6"/>
      <c r="J21148" s="6"/>
      <c r="M21148" s="7"/>
      <c r="T21148" s="6"/>
      <c r="AE21148" s="4"/>
      <c r="AF21148" s="4"/>
      <c r="AG21148" s="6"/>
      <c r="AY21148" s="4"/>
    </row>
    <row r="21149" spans="1:51" customFormat="1" x14ac:dyDescent="0.25">
      <c r="A21149" s="6"/>
      <c r="J21149" s="6"/>
      <c r="M21149" s="7"/>
      <c r="T21149" s="6"/>
      <c r="AE21149" s="4"/>
      <c r="AF21149" s="4"/>
      <c r="AG21149" s="6"/>
      <c r="AY21149" s="4"/>
    </row>
    <row r="21150" spans="1:51" customFormat="1" x14ac:dyDescent="0.25">
      <c r="A21150" s="6"/>
      <c r="J21150" s="6"/>
      <c r="M21150" s="7"/>
      <c r="T21150" s="6"/>
      <c r="AE21150" s="4"/>
      <c r="AF21150" s="4"/>
      <c r="AG21150" s="6"/>
      <c r="AY21150" s="4"/>
    </row>
    <row r="21151" spans="1:51" customFormat="1" x14ac:dyDescent="0.25">
      <c r="A21151" s="6"/>
      <c r="J21151" s="6"/>
      <c r="M21151" s="7"/>
      <c r="T21151" s="6"/>
      <c r="AE21151" s="4"/>
      <c r="AF21151" s="4"/>
      <c r="AG21151" s="6"/>
      <c r="AY21151" s="4"/>
    </row>
    <row r="21152" spans="1:51" customFormat="1" x14ac:dyDescent="0.25">
      <c r="A21152" s="6"/>
      <c r="J21152" s="6"/>
      <c r="M21152" s="7"/>
      <c r="T21152" s="6"/>
      <c r="AE21152" s="4"/>
      <c r="AF21152" s="4"/>
      <c r="AG21152" s="6"/>
      <c r="AY21152" s="4"/>
    </row>
    <row r="21153" spans="1:51" customFormat="1" x14ac:dyDescent="0.25">
      <c r="A21153" s="6"/>
      <c r="J21153" s="6"/>
      <c r="M21153" s="7"/>
      <c r="T21153" s="6"/>
      <c r="AE21153" s="4"/>
      <c r="AF21153" s="4"/>
      <c r="AG21153" s="6"/>
      <c r="AY21153" s="4"/>
    </row>
    <row r="21154" spans="1:51" customFormat="1" x14ac:dyDescent="0.25">
      <c r="A21154" s="6"/>
      <c r="J21154" s="6"/>
      <c r="M21154" s="7"/>
      <c r="T21154" s="6"/>
      <c r="AE21154" s="4"/>
      <c r="AF21154" s="4"/>
      <c r="AG21154" s="6"/>
      <c r="AY21154" s="4"/>
    </row>
    <row r="21155" spans="1:51" customFormat="1" x14ac:dyDescent="0.25">
      <c r="A21155" s="6"/>
      <c r="J21155" s="6"/>
      <c r="M21155" s="7"/>
      <c r="T21155" s="6"/>
      <c r="AE21155" s="4"/>
      <c r="AF21155" s="4"/>
      <c r="AG21155" s="6"/>
      <c r="AY21155" s="4"/>
    </row>
    <row r="21156" spans="1:51" customFormat="1" x14ac:dyDescent="0.25">
      <c r="A21156" s="6"/>
      <c r="J21156" s="6"/>
      <c r="M21156" s="7"/>
      <c r="T21156" s="6"/>
      <c r="AE21156" s="4"/>
      <c r="AF21156" s="4"/>
      <c r="AG21156" s="6"/>
      <c r="AY21156" s="4"/>
    </row>
    <row r="21157" spans="1:51" customFormat="1" x14ac:dyDescent="0.25">
      <c r="A21157" s="6"/>
      <c r="J21157" s="6"/>
      <c r="M21157" s="7"/>
      <c r="T21157" s="6"/>
      <c r="AE21157" s="4"/>
      <c r="AF21157" s="4"/>
      <c r="AG21157" s="6"/>
      <c r="AY21157" s="4"/>
    </row>
    <row r="21158" spans="1:51" customFormat="1" x14ac:dyDescent="0.25">
      <c r="A21158" s="6"/>
      <c r="J21158" s="6"/>
      <c r="M21158" s="7"/>
      <c r="T21158" s="6"/>
      <c r="AE21158" s="4"/>
      <c r="AF21158" s="4"/>
      <c r="AG21158" s="6"/>
      <c r="AY21158" s="4"/>
    </row>
    <row r="21159" spans="1:51" customFormat="1" x14ac:dyDescent="0.25">
      <c r="A21159" s="6"/>
      <c r="J21159" s="6"/>
      <c r="M21159" s="7"/>
      <c r="T21159" s="6"/>
      <c r="AE21159" s="4"/>
      <c r="AF21159" s="4"/>
      <c r="AG21159" s="6"/>
      <c r="AY21159" s="4"/>
    </row>
    <row r="21160" spans="1:51" customFormat="1" x14ac:dyDescent="0.25">
      <c r="A21160" s="6"/>
      <c r="J21160" s="6"/>
      <c r="M21160" s="7"/>
      <c r="T21160" s="6"/>
      <c r="AE21160" s="4"/>
      <c r="AF21160" s="4"/>
      <c r="AG21160" s="6"/>
      <c r="AY21160" s="4"/>
    </row>
    <row r="21161" spans="1:51" customFormat="1" x14ac:dyDescent="0.25">
      <c r="A21161" s="6"/>
      <c r="J21161" s="6"/>
      <c r="M21161" s="7"/>
      <c r="T21161" s="6"/>
      <c r="AE21161" s="4"/>
      <c r="AF21161" s="4"/>
      <c r="AG21161" s="6"/>
      <c r="AY21161" s="4"/>
    </row>
    <row r="21162" spans="1:51" customFormat="1" x14ac:dyDescent="0.25">
      <c r="A21162" s="6"/>
      <c r="J21162" s="6"/>
      <c r="M21162" s="7"/>
      <c r="T21162" s="6"/>
      <c r="AE21162" s="4"/>
      <c r="AF21162" s="4"/>
      <c r="AG21162" s="6"/>
      <c r="AY21162" s="4"/>
    </row>
    <row r="21163" spans="1:51" customFormat="1" x14ac:dyDescent="0.25">
      <c r="A21163" s="6"/>
      <c r="J21163" s="6"/>
      <c r="M21163" s="7"/>
      <c r="T21163" s="6"/>
      <c r="AE21163" s="4"/>
      <c r="AF21163" s="4"/>
      <c r="AG21163" s="6"/>
      <c r="AY21163" s="4"/>
    </row>
    <row r="21164" spans="1:51" customFormat="1" x14ac:dyDescent="0.25">
      <c r="A21164" s="6"/>
      <c r="J21164" s="6"/>
      <c r="M21164" s="7"/>
      <c r="T21164" s="6"/>
      <c r="AE21164" s="4"/>
      <c r="AF21164" s="4"/>
      <c r="AG21164" s="6"/>
      <c r="AY21164" s="4"/>
    </row>
    <row r="21165" spans="1:51" customFormat="1" x14ac:dyDescent="0.25">
      <c r="A21165" s="6"/>
      <c r="J21165" s="6"/>
      <c r="M21165" s="7"/>
      <c r="T21165" s="6"/>
      <c r="AE21165" s="4"/>
      <c r="AF21165" s="4"/>
      <c r="AG21165" s="6"/>
      <c r="AY21165" s="4"/>
    </row>
    <row r="21166" spans="1:51" customFormat="1" x14ac:dyDescent="0.25">
      <c r="A21166" s="6"/>
      <c r="J21166" s="6"/>
      <c r="M21166" s="7"/>
      <c r="T21166" s="6"/>
      <c r="AE21166" s="4"/>
      <c r="AF21166" s="4"/>
      <c r="AG21166" s="6"/>
      <c r="AY21166" s="4"/>
    </row>
    <row r="21167" spans="1:51" customFormat="1" x14ac:dyDescent="0.25">
      <c r="A21167" s="6"/>
      <c r="J21167" s="6"/>
      <c r="M21167" s="7"/>
      <c r="T21167" s="6"/>
      <c r="AE21167" s="4"/>
      <c r="AF21167" s="4"/>
      <c r="AG21167" s="6"/>
      <c r="AY21167" s="4"/>
    </row>
    <row r="21168" spans="1:51" customFormat="1" x14ac:dyDescent="0.25">
      <c r="A21168" s="6"/>
      <c r="J21168" s="6"/>
      <c r="M21168" s="7"/>
      <c r="T21168" s="6"/>
      <c r="AE21168" s="4"/>
      <c r="AF21168" s="4"/>
      <c r="AG21168" s="6"/>
      <c r="AY21168" s="4"/>
    </row>
    <row r="21169" spans="1:51" customFormat="1" x14ac:dyDescent="0.25">
      <c r="A21169" s="6"/>
      <c r="J21169" s="6"/>
      <c r="M21169" s="7"/>
      <c r="T21169" s="6"/>
      <c r="AE21169" s="4"/>
      <c r="AF21169" s="4"/>
      <c r="AG21169" s="6"/>
      <c r="AY21169" s="4"/>
    </row>
    <row r="21170" spans="1:51" customFormat="1" x14ac:dyDescent="0.25">
      <c r="A21170" s="6"/>
      <c r="J21170" s="6"/>
      <c r="M21170" s="7"/>
      <c r="T21170" s="6"/>
      <c r="AE21170" s="4"/>
      <c r="AF21170" s="4"/>
      <c r="AG21170" s="6"/>
      <c r="AY21170" s="4"/>
    </row>
    <row r="21171" spans="1:51" customFormat="1" x14ac:dyDescent="0.25">
      <c r="A21171" s="6"/>
      <c r="J21171" s="6"/>
      <c r="M21171" s="7"/>
      <c r="T21171" s="6"/>
      <c r="AE21171" s="4"/>
      <c r="AF21171" s="4"/>
      <c r="AG21171" s="6"/>
      <c r="AY21171" s="4"/>
    </row>
    <row r="21172" spans="1:51" customFormat="1" x14ac:dyDescent="0.25">
      <c r="A21172" s="6"/>
      <c r="J21172" s="6"/>
      <c r="M21172" s="7"/>
      <c r="T21172" s="6"/>
      <c r="AE21172" s="4"/>
      <c r="AF21172" s="4"/>
      <c r="AG21172" s="6"/>
      <c r="AY21172" s="4"/>
    </row>
    <row r="21173" spans="1:51" customFormat="1" x14ac:dyDescent="0.25">
      <c r="A21173" s="6"/>
      <c r="J21173" s="6"/>
      <c r="M21173" s="7"/>
      <c r="T21173" s="6"/>
      <c r="AE21173" s="4"/>
      <c r="AF21173" s="4"/>
      <c r="AG21173" s="6"/>
      <c r="AY21173" s="4"/>
    </row>
    <row r="21174" spans="1:51" customFormat="1" x14ac:dyDescent="0.25">
      <c r="A21174" s="6"/>
      <c r="J21174" s="6"/>
      <c r="M21174" s="7"/>
      <c r="T21174" s="6"/>
      <c r="AE21174" s="4"/>
      <c r="AF21174" s="4"/>
      <c r="AG21174" s="6"/>
      <c r="AY21174" s="4"/>
    </row>
    <row r="21175" spans="1:51" customFormat="1" x14ac:dyDescent="0.25">
      <c r="A21175" s="6"/>
      <c r="J21175" s="6"/>
      <c r="M21175" s="7"/>
      <c r="T21175" s="6"/>
      <c r="AE21175" s="4"/>
      <c r="AF21175" s="4"/>
      <c r="AG21175" s="6"/>
      <c r="AY21175" s="4"/>
    </row>
    <row r="21176" spans="1:51" customFormat="1" x14ac:dyDescent="0.25">
      <c r="A21176" s="6"/>
      <c r="J21176" s="6"/>
      <c r="M21176" s="7"/>
      <c r="T21176" s="6"/>
      <c r="AE21176" s="4"/>
      <c r="AF21176" s="4"/>
      <c r="AG21176" s="6"/>
      <c r="AY21176" s="4"/>
    </row>
    <row r="21177" spans="1:51" customFormat="1" x14ac:dyDescent="0.25">
      <c r="A21177" s="6"/>
      <c r="J21177" s="6"/>
      <c r="M21177" s="7"/>
      <c r="T21177" s="6"/>
      <c r="AE21177" s="4"/>
      <c r="AF21177" s="4"/>
      <c r="AG21177" s="6"/>
      <c r="AY21177" s="4"/>
    </row>
    <row r="21178" spans="1:51" customFormat="1" x14ac:dyDescent="0.25">
      <c r="A21178" s="6"/>
      <c r="J21178" s="6"/>
      <c r="M21178" s="7"/>
      <c r="T21178" s="6"/>
      <c r="AE21178" s="4"/>
      <c r="AF21178" s="4"/>
      <c r="AG21178" s="6"/>
      <c r="AY21178" s="4"/>
    </row>
    <row r="21179" spans="1:51" customFormat="1" x14ac:dyDescent="0.25">
      <c r="A21179" s="6"/>
      <c r="J21179" s="6"/>
      <c r="M21179" s="7"/>
      <c r="T21179" s="6"/>
      <c r="AE21179" s="4"/>
      <c r="AF21179" s="4"/>
      <c r="AG21179" s="6"/>
      <c r="AY21179" s="4"/>
    </row>
    <row r="21180" spans="1:51" customFormat="1" x14ac:dyDescent="0.25">
      <c r="A21180" s="6"/>
      <c r="J21180" s="6"/>
      <c r="M21180" s="7"/>
      <c r="T21180" s="6"/>
      <c r="AE21180" s="4"/>
      <c r="AF21180" s="4"/>
      <c r="AG21180" s="6"/>
      <c r="AY21180" s="4"/>
    </row>
    <row r="21181" spans="1:51" customFormat="1" x14ac:dyDescent="0.25">
      <c r="A21181" s="6"/>
      <c r="J21181" s="6"/>
      <c r="M21181" s="7"/>
      <c r="T21181" s="6"/>
      <c r="AE21181" s="4"/>
      <c r="AF21181" s="4"/>
      <c r="AG21181" s="6"/>
      <c r="AY21181" s="4"/>
    </row>
    <row r="21182" spans="1:51" customFormat="1" x14ac:dyDescent="0.25">
      <c r="A21182" s="6"/>
      <c r="J21182" s="6"/>
      <c r="M21182" s="7"/>
      <c r="T21182" s="6"/>
      <c r="AE21182" s="4"/>
      <c r="AF21182" s="4"/>
      <c r="AG21182" s="6"/>
      <c r="AY21182" s="4"/>
    </row>
    <row r="21183" spans="1:51" customFormat="1" x14ac:dyDescent="0.25">
      <c r="A21183" s="6"/>
      <c r="J21183" s="6"/>
      <c r="M21183" s="7"/>
      <c r="T21183" s="6"/>
      <c r="AE21183" s="4"/>
      <c r="AF21183" s="4"/>
      <c r="AG21183" s="6"/>
      <c r="AY21183" s="4"/>
    </row>
    <row r="21184" spans="1:51" customFormat="1" x14ac:dyDescent="0.25">
      <c r="A21184" s="6"/>
      <c r="J21184" s="6"/>
      <c r="M21184" s="7"/>
      <c r="T21184" s="6"/>
      <c r="AE21184" s="4"/>
      <c r="AF21184" s="4"/>
      <c r="AG21184" s="6"/>
      <c r="AY21184" s="4"/>
    </row>
    <row r="21185" spans="1:51" customFormat="1" x14ac:dyDescent="0.25">
      <c r="A21185" s="6"/>
      <c r="J21185" s="6"/>
      <c r="M21185" s="7"/>
      <c r="T21185" s="6"/>
      <c r="AE21185" s="4"/>
      <c r="AF21185" s="4"/>
      <c r="AG21185" s="6"/>
      <c r="AY21185" s="4"/>
    </row>
    <row r="21186" spans="1:51" customFormat="1" x14ac:dyDescent="0.25">
      <c r="A21186" s="6"/>
      <c r="J21186" s="6"/>
      <c r="M21186" s="7"/>
      <c r="T21186" s="6"/>
      <c r="AE21186" s="4"/>
      <c r="AF21186" s="4"/>
      <c r="AG21186" s="6"/>
      <c r="AY21186" s="4"/>
    </row>
    <row r="21187" spans="1:51" customFormat="1" x14ac:dyDescent="0.25">
      <c r="A21187" s="6"/>
      <c r="J21187" s="6"/>
      <c r="M21187" s="7"/>
      <c r="T21187" s="6"/>
      <c r="AE21187" s="4"/>
      <c r="AF21187" s="4"/>
      <c r="AG21187" s="6"/>
      <c r="AY21187" s="4"/>
    </row>
    <row r="21188" spans="1:51" customFormat="1" x14ac:dyDescent="0.25">
      <c r="A21188" s="6"/>
      <c r="J21188" s="6"/>
      <c r="M21188" s="7"/>
      <c r="T21188" s="6"/>
      <c r="AE21188" s="4"/>
      <c r="AF21188" s="4"/>
      <c r="AG21188" s="6"/>
      <c r="AY21188" s="4"/>
    </row>
    <row r="21189" spans="1:51" customFormat="1" x14ac:dyDescent="0.25">
      <c r="A21189" s="6"/>
      <c r="J21189" s="6"/>
      <c r="M21189" s="7"/>
      <c r="T21189" s="6"/>
      <c r="AE21189" s="4"/>
      <c r="AF21189" s="4"/>
      <c r="AG21189" s="6"/>
      <c r="AY21189" s="4"/>
    </row>
    <row r="21190" spans="1:51" customFormat="1" x14ac:dyDescent="0.25">
      <c r="A21190" s="6"/>
      <c r="J21190" s="6"/>
      <c r="M21190" s="7"/>
      <c r="T21190" s="6"/>
      <c r="AE21190" s="4"/>
      <c r="AF21190" s="4"/>
      <c r="AG21190" s="6"/>
      <c r="AY21190" s="4"/>
    </row>
    <row r="21191" spans="1:51" customFormat="1" x14ac:dyDescent="0.25">
      <c r="A21191" s="6"/>
      <c r="J21191" s="6"/>
      <c r="M21191" s="7"/>
      <c r="T21191" s="6"/>
      <c r="AE21191" s="4"/>
      <c r="AF21191" s="4"/>
      <c r="AG21191" s="6"/>
      <c r="AY21191" s="4"/>
    </row>
    <row r="21192" spans="1:51" customFormat="1" x14ac:dyDescent="0.25">
      <c r="A21192" s="6"/>
      <c r="J21192" s="6"/>
      <c r="M21192" s="7"/>
      <c r="T21192" s="6"/>
      <c r="AE21192" s="4"/>
      <c r="AF21192" s="4"/>
      <c r="AG21192" s="6"/>
      <c r="AY21192" s="4"/>
    </row>
    <row r="21193" spans="1:51" customFormat="1" x14ac:dyDescent="0.25">
      <c r="A21193" s="6"/>
      <c r="J21193" s="6"/>
      <c r="M21193" s="7"/>
      <c r="T21193" s="6"/>
      <c r="AE21193" s="4"/>
      <c r="AF21193" s="4"/>
      <c r="AG21193" s="6"/>
      <c r="AY21193" s="4"/>
    </row>
    <row r="21194" spans="1:51" customFormat="1" x14ac:dyDescent="0.25">
      <c r="A21194" s="6"/>
      <c r="J21194" s="6"/>
      <c r="M21194" s="7"/>
      <c r="T21194" s="6"/>
      <c r="AE21194" s="4"/>
      <c r="AF21194" s="4"/>
      <c r="AG21194" s="6"/>
      <c r="AY21194" s="4"/>
    </row>
    <row r="21195" spans="1:51" customFormat="1" x14ac:dyDescent="0.25">
      <c r="A21195" s="6"/>
      <c r="J21195" s="6"/>
      <c r="M21195" s="7"/>
      <c r="T21195" s="6"/>
      <c r="AE21195" s="4"/>
      <c r="AF21195" s="4"/>
      <c r="AG21195" s="6"/>
      <c r="AY21195" s="4"/>
    </row>
    <row r="21196" spans="1:51" customFormat="1" x14ac:dyDescent="0.25">
      <c r="A21196" s="6"/>
      <c r="J21196" s="6"/>
      <c r="M21196" s="7"/>
      <c r="T21196" s="6"/>
      <c r="AE21196" s="4"/>
      <c r="AF21196" s="4"/>
      <c r="AG21196" s="6"/>
      <c r="AY21196" s="4"/>
    </row>
    <row r="21197" spans="1:51" customFormat="1" x14ac:dyDescent="0.25">
      <c r="A21197" s="6"/>
      <c r="J21197" s="6"/>
      <c r="M21197" s="7"/>
      <c r="T21197" s="6"/>
      <c r="AE21197" s="4"/>
      <c r="AF21197" s="4"/>
      <c r="AG21197" s="6"/>
      <c r="AY21197" s="4"/>
    </row>
    <row r="21198" spans="1:51" customFormat="1" x14ac:dyDescent="0.25">
      <c r="A21198" s="6"/>
      <c r="J21198" s="6"/>
      <c r="M21198" s="7"/>
      <c r="T21198" s="6"/>
      <c r="AE21198" s="4"/>
      <c r="AF21198" s="4"/>
      <c r="AG21198" s="6"/>
      <c r="AY21198" s="4"/>
    </row>
    <row r="21199" spans="1:51" customFormat="1" x14ac:dyDescent="0.25">
      <c r="A21199" s="6"/>
      <c r="J21199" s="6"/>
      <c r="M21199" s="7"/>
      <c r="T21199" s="6"/>
      <c r="AE21199" s="4"/>
      <c r="AF21199" s="4"/>
      <c r="AG21199" s="6"/>
      <c r="AY21199" s="4"/>
    </row>
    <row r="21200" spans="1:51" customFormat="1" x14ac:dyDescent="0.25">
      <c r="A21200" s="6"/>
      <c r="J21200" s="6"/>
      <c r="M21200" s="7"/>
      <c r="T21200" s="6"/>
      <c r="AE21200" s="4"/>
      <c r="AF21200" s="4"/>
      <c r="AG21200" s="6"/>
      <c r="AY21200" s="4"/>
    </row>
    <row r="21201" spans="1:51" customFormat="1" x14ac:dyDescent="0.25">
      <c r="A21201" s="6"/>
      <c r="J21201" s="6"/>
      <c r="M21201" s="7"/>
      <c r="T21201" s="6"/>
      <c r="AE21201" s="4"/>
      <c r="AF21201" s="4"/>
      <c r="AG21201" s="6"/>
      <c r="AY21201" s="4"/>
    </row>
    <row r="21202" spans="1:51" customFormat="1" x14ac:dyDescent="0.25">
      <c r="A21202" s="6"/>
      <c r="J21202" s="6"/>
      <c r="M21202" s="7"/>
      <c r="T21202" s="6"/>
      <c r="AE21202" s="4"/>
      <c r="AF21202" s="4"/>
      <c r="AG21202" s="6"/>
      <c r="AY21202" s="4"/>
    </row>
    <row r="21203" spans="1:51" customFormat="1" x14ac:dyDescent="0.25">
      <c r="A21203" s="6"/>
      <c r="J21203" s="6"/>
      <c r="M21203" s="7"/>
      <c r="T21203" s="6"/>
      <c r="AE21203" s="4"/>
      <c r="AF21203" s="4"/>
      <c r="AG21203" s="6"/>
      <c r="AY21203" s="4"/>
    </row>
    <row r="21204" spans="1:51" customFormat="1" x14ac:dyDescent="0.25">
      <c r="A21204" s="6"/>
      <c r="J21204" s="6"/>
      <c r="M21204" s="7"/>
      <c r="T21204" s="6"/>
      <c r="AE21204" s="4"/>
      <c r="AF21204" s="4"/>
      <c r="AG21204" s="6"/>
      <c r="AY21204" s="4"/>
    </row>
    <row r="21205" spans="1:51" customFormat="1" x14ac:dyDescent="0.25">
      <c r="A21205" s="6"/>
      <c r="J21205" s="6"/>
      <c r="M21205" s="7"/>
      <c r="T21205" s="6"/>
      <c r="AE21205" s="4"/>
      <c r="AF21205" s="4"/>
      <c r="AG21205" s="6"/>
      <c r="AY21205" s="4"/>
    </row>
    <row r="21206" spans="1:51" customFormat="1" x14ac:dyDescent="0.25">
      <c r="A21206" s="6"/>
      <c r="J21206" s="6"/>
      <c r="M21206" s="7"/>
      <c r="T21206" s="6"/>
      <c r="AE21206" s="4"/>
      <c r="AF21206" s="4"/>
      <c r="AG21206" s="6"/>
      <c r="AY21206" s="4"/>
    </row>
    <row r="21207" spans="1:51" customFormat="1" x14ac:dyDescent="0.25">
      <c r="A21207" s="6"/>
      <c r="J21207" s="6"/>
      <c r="M21207" s="7"/>
      <c r="T21207" s="6"/>
      <c r="AE21207" s="4"/>
      <c r="AF21207" s="4"/>
      <c r="AG21207" s="6"/>
      <c r="AY21207" s="4"/>
    </row>
    <row r="21208" spans="1:51" customFormat="1" x14ac:dyDescent="0.25">
      <c r="A21208" s="6"/>
      <c r="J21208" s="6"/>
      <c r="M21208" s="7"/>
      <c r="T21208" s="6"/>
      <c r="AE21208" s="4"/>
      <c r="AF21208" s="4"/>
      <c r="AG21208" s="6"/>
      <c r="AY21208" s="4"/>
    </row>
    <row r="21209" spans="1:51" customFormat="1" x14ac:dyDescent="0.25">
      <c r="A21209" s="6"/>
      <c r="J21209" s="6"/>
      <c r="M21209" s="7"/>
      <c r="T21209" s="6"/>
      <c r="AE21209" s="4"/>
      <c r="AF21209" s="4"/>
      <c r="AG21209" s="6"/>
      <c r="AY21209" s="4"/>
    </row>
    <row r="21210" spans="1:51" customFormat="1" x14ac:dyDescent="0.25">
      <c r="A21210" s="6"/>
      <c r="J21210" s="6"/>
      <c r="M21210" s="7"/>
      <c r="T21210" s="6"/>
      <c r="AE21210" s="4"/>
      <c r="AF21210" s="4"/>
      <c r="AG21210" s="6"/>
      <c r="AY21210" s="4"/>
    </row>
    <row r="21211" spans="1:51" customFormat="1" x14ac:dyDescent="0.25">
      <c r="A21211" s="6"/>
      <c r="J21211" s="6"/>
      <c r="M21211" s="7"/>
      <c r="T21211" s="6"/>
      <c r="AE21211" s="4"/>
      <c r="AF21211" s="4"/>
      <c r="AG21211" s="6"/>
      <c r="AY21211" s="4"/>
    </row>
    <row r="21212" spans="1:51" customFormat="1" x14ac:dyDescent="0.25">
      <c r="A21212" s="6"/>
      <c r="J21212" s="6"/>
      <c r="M21212" s="7"/>
      <c r="T21212" s="6"/>
      <c r="AE21212" s="4"/>
      <c r="AF21212" s="4"/>
      <c r="AG21212" s="6"/>
      <c r="AY21212" s="4"/>
    </row>
    <row r="21213" spans="1:51" customFormat="1" x14ac:dyDescent="0.25">
      <c r="A21213" s="6"/>
      <c r="J21213" s="6"/>
      <c r="M21213" s="7"/>
      <c r="T21213" s="6"/>
      <c r="AE21213" s="4"/>
      <c r="AF21213" s="4"/>
      <c r="AG21213" s="6"/>
      <c r="AY21213" s="4"/>
    </row>
    <row r="21214" spans="1:51" customFormat="1" x14ac:dyDescent="0.25">
      <c r="A21214" s="6"/>
      <c r="J21214" s="6"/>
      <c r="M21214" s="7"/>
      <c r="T21214" s="6"/>
      <c r="AE21214" s="4"/>
      <c r="AF21214" s="4"/>
      <c r="AG21214" s="6"/>
      <c r="AY21214" s="4"/>
    </row>
    <row r="21215" spans="1:51" customFormat="1" x14ac:dyDescent="0.25">
      <c r="A21215" s="6"/>
      <c r="J21215" s="6"/>
      <c r="M21215" s="7"/>
      <c r="T21215" s="6"/>
      <c r="AE21215" s="4"/>
      <c r="AF21215" s="4"/>
      <c r="AG21215" s="6"/>
      <c r="AY21215" s="4"/>
    </row>
    <row r="21216" spans="1:51" customFormat="1" x14ac:dyDescent="0.25">
      <c r="A21216" s="6"/>
      <c r="J21216" s="6"/>
      <c r="M21216" s="7"/>
      <c r="T21216" s="6"/>
      <c r="AE21216" s="4"/>
      <c r="AF21216" s="4"/>
      <c r="AG21216" s="6"/>
      <c r="AY21216" s="4"/>
    </row>
    <row r="21217" spans="1:51" customFormat="1" x14ac:dyDescent="0.25">
      <c r="A21217" s="6"/>
      <c r="J21217" s="6"/>
      <c r="M21217" s="7"/>
      <c r="T21217" s="6"/>
      <c r="AE21217" s="4"/>
      <c r="AF21217" s="4"/>
      <c r="AG21217" s="6"/>
      <c r="AY21217" s="4"/>
    </row>
    <row r="21218" spans="1:51" customFormat="1" x14ac:dyDescent="0.25">
      <c r="A21218" s="6"/>
      <c r="J21218" s="6"/>
      <c r="M21218" s="7"/>
      <c r="T21218" s="6"/>
      <c r="AE21218" s="4"/>
      <c r="AF21218" s="4"/>
      <c r="AG21218" s="6"/>
      <c r="AY21218" s="4"/>
    </row>
    <row r="21219" spans="1:51" customFormat="1" x14ac:dyDescent="0.25">
      <c r="A21219" s="6"/>
      <c r="J21219" s="6"/>
      <c r="M21219" s="7"/>
      <c r="T21219" s="6"/>
      <c r="AE21219" s="4"/>
      <c r="AF21219" s="4"/>
      <c r="AG21219" s="6"/>
      <c r="AY21219" s="4"/>
    </row>
    <row r="21220" spans="1:51" customFormat="1" x14ac:dyDescent="0.25">
      <c r="A21220" s="6"/>
      <c r="J21220" s="6"/>
      <c r="M21220" s="7"/>
      <c r="T21220" s="6"/>
      <c r="AE21220" s="4"/>
      <c r="AF21220" s="4"/>
      <c r="AG21220" s="6"/>
      <c r="AY21220" s="4"/>
    </row>
    <row r="21221" spans="1:51" customFormat="1" x14ac:dyDescent="0.25">
      <c r="A21221" s="6"/>
      <c r="J21221" s="6"/>
      <c r="M21221" s="7"/>
      <c r="T21221" s="6"/>
      <c r="AE21221" s="4"/>
      <c r="AF21221" s="4"/>
      <c r="AG21221" s="6"/>
      <c r="AY21221" s="4"/>
    </row>
    <row r="21222" spans="1:51" customFormat="1" x14ac:dyDescent="0.25">
      <c r="A21222" s="6"/>
      <c r="J21222" s="6"/>
      <c r="M21222" s="7"/>
      <c r="T21222" s="6"/>
      <c r="AE21222" s="4"/>
      <c r="AF21222" s="4"/>
      <c r="AG21222" s="6"/>
      <c r="AY21222" s="4"/>
    </row>
    <row r="21223" spans="1:51" customFormat="1" x14ac:dyDescent="0.25">
      <c r="A21223" s="6"/>
      <c r="J21223" s="6"/>
      <c r="M21223" s="7"/>
      <c r="T21223" s="6"/>
      <c r="AE21223" s="4"/>
      <c r="AF21223" s="4"/>
      <c r="AG21223" s="6"/>
      <c r="AY21223" s="4"/>
    </row>
    <row r="21224" spans="1:51" customFormat="1" x14ac:dyDescent="0.25">
      <c r="A21224" s="6"/>
      <c r="J21224" s="6"/>
      <c r="M21224" s="7"/>
      <c r="T21224" s="6"/>
      <c r="AE21224" s="4"/>
      <c r="AF21224" s="4"/>
      <c r="AG21224" s="6"/>
      <c r="AY21224" s="4"/>
    </row>
    <row r="21225" spans="1:51" customFormat="1" x14ac:dyDescent="0.25">
      <c r="A21225" s="6"/>
      <c r="J21225" s="6"/>
      <c r="M21225" s="7"/>
      <c r="T21225" s="6"/>
      <c r="AE21225" s="4"/>
      <c r="AF21225" s="4"/>
      <c r="AG21225" s="6"/>
      <c r="AY21225" s="4"/>
    </row>
    <row r="21226" spans="1:51" customFormat="1" x14ac:dyDescent="0.25">
      <c r="A21226" s="6"/>
      <c r="J21226" s="6"/>
      <c r="M21226" s="7"/>
      <c r="T21226" s="6"/>
      <c r="AE21226" s="4"/>
      <c r="AF21226" s="4"/>
      <c r="AG21226" s="6"/>
      <c r="AY21226" s="4"/>
    </row>
    <row r="21227" spans="1:51" customFormat="1" x14ac:dyDescent="0.25">
      <c r="A21227" s="6"/>
      <c r="J21227" s="6"/>
      <c r="M21227" s="7"/>
      <c r="T21227" s="6"/>
      <c r="AE21227" s="4"/>
      <c r="AF21227" s="4"/>
      <c r="AG21227" s="6"/>
      <c r="AY21227" s="4"/>
    </row>
    <row r="21228" spans="1:51" customFormat="1" x14ac:dyDescent="0.25">
      <c r="A21228" s="6"/>
      <c r="J21228" s="6"/>
      <c r="M21228" s="7"/>
      <c r="T21228" s="6"/>
      <c r="AE21228" s="4"/>
      <c r="AF21228" s="4"/>
      <c r="AG21228" s="6"/>
      <c r="AY21228" s="4"/>
    </row>
    <row r="21229" spans="1:51" customFormat="1" x14ac:dyDescent="0.25">
      <c r="A21229" s="6"/>
      <c r="J21229" s="6"/>
      <c r="M21229" s="7"/>
      <c r="T21229" s="6"/>
      <c r="AE21229" s="4"/>
      <c r="AF21229" s="4"/>
      <c r="AG21229" s="6"/>
      <c r="AY21229" s="4"/>
    </row>
    <row r="21230" spans="1:51" customFormat="1" x14ac:dyDescent="0.25">
      <c r="A21230" s="6"/>
      <c r="J21230" s="6"/>
      <c r="M21230" s="7"/>
      <c r="T21230" s="6"/>
      <c r="AE21230" s="4"/>
      <c r="AF21230" s="4"/>
      <c r="AG21230" s="6"/>
      <c r="AY21230" s="4"/>
    </row>
    <row r="21231" spans="1:51" customFormat="1" x14ac:dyDescent="0.25">
      <c r="A21231" s="6"/>
      <c r="J21231" s="6"/>
      <c r="M21231" s="7"/>
      <c r="T21231" s="6"/>
      <c r="AE21231" s="4"/>
      <c r="AF21231" s="4"/>
      <c r="AG21231" s="6"/>
      <c r="AY21231" s="4"/>
    </row>
    <row r="21232" spans="1:51" customFormat="1" x14ac:dyDescent="0.25">
      <c r="A21232" s="6"/>
      <c r="J21232" s="6"/>
      <c r="M21232" s="7"/>
      <c r="T21232" s="6"/>
      <c r="AE21232" s="4"/>
      <c r="AF21232" s="4"/>
      <c r="AG21232" s="6"/>
      <c r="AY21232" s="4"/>
    </row>
    <row r="21233" spans="1:51" customFormat="1" x14ac:dyDescent="0.25">
      <c r="A21233" s="6"/>
      <c r="J21233" s="6"/>
      <c r="M21233" s="7"/>
      <c r="T21233" s="6"/>
      <c r="AE21233" s="4"/>
      <c r="AF21233" s="4"/>
      <c r="AG21233" s="6"/>
      <c r="AY21233" s="4"/>
    </row>
    <row r="21234" spans="1:51" customFormat="1" x14ac:dyDescent="0.25">
      <c r="A21234" s="6"/>
      <c r="J21234" s="6"/>
      <c r="M21234" s="7"/>
      <c r="T21234" s="6"/>
      <c r="AE21234" s="4"/>
      <c r="AF21234" s="4"/>
      <c r="AG21234" s="6"/>
      <c r="AY21234" s="4"/>
    </row>
    <row r="21235" spans="1:51" customFormat="1" x14ac:dyDescent="0.25">
      <c r="A21235" s="6"/>
      <c r="J21235" s="6"/>
      <c r="M21235" s="7"/>
      <c r="T21235" s="6"/>
      <c r="AE21235" s="4"/>
      <c r="AF21235" s="4"/>
      <c r="AG21235" s="6"/>
      <c r="AY21235" s="4"/>
    </row>
    <row r="21236" spans="1:51" customFormat="1" x14ac:dyDescent="0.25">
      <c r="A21236" s="6"/>
      <c r="J21236" s="6"/>
      <c r="M21236" s="7"/>
      <c r="T21236" s="6"/>
      <c r="AE21236" s="4"/>
      <c r="AF21236" s="4"/>
      <c r="AG21236" s="6"/>
      <c r="AY21236" s="4"/>
    </row>
    <row r="21237" spans="1:51" customFormat="1" x14ac:dyDescent="0.25">
      <c r="A21237" s="6"/>
      <c r="J21237" s="6"/>
      <c r="M21237" s="7"/>
      <c r="T21237" s="6"/>
      <c r="AE21237" s="4"/>
      <c r="AF21237" s="4"/>
      <c r="AG21237" s="6"/>
      <c r="AY21237" s="4"/>
    </row>
    <row r="21238" spans="1:51" customFormat="1" x14ac:dyDescent="0.25">
      <c r="A21238" s="6"/>
      <c r="J21238" s="6"/>
      <c r="M21238" s="7"/>
      <c r="T21238" s="6"/>
      <c r="AE21238" s="4"/>
      <c r="AF21238" s="4"/>
      <c r="AG21238" s="6"/>
      <c r="AY21238" s="4"/>
    </row>
    <row r="21239" spans="1:51" customFormat="1" x14ac:dyDescent="0.25">
      <c r="A21239" s="6"/>
      <c r="J21239" s="6"/>
      <c r="M21239" s="7"/>
      <c r="T21239" s="6"/>
      <c r="AE21239" s="4"/>
      <c r="AF21239" s="4"/>
      <c r="AG21239" s="6"/>
      <c r="AY21239" s="4"/>
    </row>
    <row r="21240" spans="1:51" customFormat="1" x14ac:dyDescent="0.25">
      <c r="A21240" s="6"/>
      <c r="J21240" s="6"/>
      <c r="M21240" s="7"/>
      <c r="T21240" s="6"/>
      <c r="AE21240" s="4"/>
      <c r="AF21240" s="4"/>
      <c r="AG21240" s="6"/>
      <c r="AY21240" s="4"/>
    </row>
    <row r="21241" spans="1:51" customFormat="1" x14ac:dyDescent="0.25">
      <c r="A21241" s="6"/>
      <c r="J21241" s="6"/>
      <c r="M21241" s="7"/>
      <c r="T21241" s="6"/>
      <c r="AE21241" s="4"/>
      <c r="AF21241" s="4"/>
      <c r="AG21241" s="6"/>
      <c r="AY21241" s="4"/>
    </row>
    <row r="21242" spans="1:51" customFormat="1" x14ac:dyDescent="0.25">
      <c r="A21242" s="6"/>
      <c r="J21242" s="6"/>
      <c r="M21242" s="7"/>
      <c r="T21242" s="6"/>
      <c r="AE21242" s="4"/>
      <c r="AF21242" s="4"/>
      <c r="AG21242" s="6"/>
      <c r="AY21242" s="4"/>
    </row>
    <row r="21243" spans="1:51" customFormat="1" x14ac:dyDescent="0.25">
      <c r="A21243" s="6"/>
      <c r="J21243" s="6"/>
      <c r="M21243" s="7"/>
      <c r="T21243" s="6"/>
      <c r="AE21243" s="4"/>
      <c r="AF21243" s="4"/>
      <c r="AG21243" s="6"/>
      <c r="AY21243" s="4"/>
    </row>
    <row r="21244" spans="1:51" customFormat="1" x14ac:dyDescent="0.25">
      <c r="A21244" s="6"/>
      <c r="J21244" s="6"/>
      <c r="M21244" s="7"/>
      <c r="T21244" s="6"/>
      <c r="AE21244" s="4"/>
      <c r="AF21244" s="4"/>
      <c r="AG21244" s="6"/>
      <c r="AY21244" s="4"/>
    </row>
    <row r="21245" spans="1:51" customFormat="1" x14ac:dyDescent="0.25">
      <c r="A21245" s="6"/>
      <c r="J21245" s="6"/>
      <c r="M21245" s="7"/>
      <c r="T21245" s="6"/>
      <c r="AE21245" s="4"/>
      <c r="AF21245" s="4"/>
      <c r="AG21245" s="6"/>
      <c r="AY21245" s="4"/>
    </row>
    <row r="21246" spans="1:51" customFormat="1" x14ac:dyDescent="0.25">
      <c r="A21246" s="6"/>
      <c r="J21246" s="6"/>
      <c r="M21246" s="7"/>
      <c r="T21246" s="6"/>
      <c r="AE21246" s="4"/>
      <c r="AF21246" s="4"/>
      <c r="AG21246" s="6"/>
      <c r="AY21246" s="4"/>
    </row>
    <row r="21247" spans="1:51" customFormat="1" x14ac:dyDescent="0.25">
      <c r="A21247" s="6"/>
      <c r="J21247" s="6"/>
      <c r="M21247" s="7"/>
      <c r="T21247" s="6"/>
      <c r="AE21247" s="4"/>
      <c r="AF21247" s="4"/>
      <c r="AG21247" s="6"/>
      <c r="AY21247" s="4"/>
    </row>
    <row r="21248" spans="1:51" customFormat="1" x14ac:dyDescent="0.25">
      <c r="A21248" s="6"/>
      <c r="J21248" s="6"/>
      <c r="M21248" s="7"/>
      <c r="T21248" s="6"/>
      <c r="AE21248" s="4"/>
      <c r="AF21248" s="4"/>
      <c r="AG21248" s="6"/>
      <c r="AY21248" s="4"/>
    </row>
    <row r="21249" spans="1:51" customFormat="1" x14ac:dyDescent="0.25">
      <c r="A21249" s="6"/>
      <c r="J21249" s="6"/>
      <c r="M21249" s="7"/>
      <c r="T21249" s="6"/>
      <c r="AE21249" s="4"/>
      <c r="AF21249" s="4"/>
      <c r="AG21249" s="6"/>
      <c r="AY21249" s="4"/>
    </row>
    <row r="21250" spans="1:51" customFormat="1" x14ac:dyDescent="0.25">
      <c r="A21250" s="6"/>
      <c r="J21250" s="6"/>
      <c r="M21250" s="7"/>
      <c r="T21250" s="6"/>
      <c r="AE21250" s="4"/>
      <c r="AF21250" s="4"/>
      <c r="AG21250" s="6"/>
      <c r="AY21250" s="4"/>
    </row>
    <row r="21251" spans="1:51" customFormat="1" x14ac:dyDescent="0.25">
      <c r="A21251" s="6"/>
      <c r="J21251" s="6"/>
      <c r="M21251" s="7"/>
      <c r="T21251" s="6"/>
      <c r="AE21251" s="4"/>
      <c r="AF21251" s="4"/>
      <c r="AG21251" s="6"/>
      <c r="AY21251" s="4"/>
    </row>
    <row r="21252" spans="1:51" customFormat="1" x14ac:dyDescent="0.25">
      <c r="A21252" s="6"/>
      <c r="J21252" s="6"/>
      <c r="M21252" s="7"/>
      <c r="T21252" s="6"/>
      <c r="AE21252" s="4"/>
      <c r="AF21252" s="4"/>
      <c r="AG21252" s="6"/>
      <c r="AY21252" s="4"/>
    </row>
    <row r="21253" spans="1:51" customFormat="1" x14ac:dyDescent="0.25">
      <c r="A21253" s="6"/>
      <c r="J21253" s="6"/>
      <c r="M21253" s="7"/>
      <c r="T21253" s="6"/>
      <c r="AE21253" s="4"/>
      <c r="AF21253" s="4"/>
      <c r="AG21253" s="6"/>
      <c r="AY21253" s="4"/>
    </row>
    <row r="21254" spans="1:51" customFormat="1" x14ac:dyDescent="0.25">
      <c r="A21254" s="6"/>
      <c r="J21254" s="6"/>
      <c r="M21254" s="7"/>
      <c r="T21254" s="6"/>
      <c r="AE21254" s="4"/>
      <c r="AF21254" s="4"/>
      <c r="AG21254" s="6"/>
      <c r="AY21254" s="4"/>
    </row>
    <row r="21255" spans="1:51" customFormat="1" x14ac:dyDescent="0.25">
      <c r="A21255" s="6"/>
      <c r="J21255" s="6"/>
      <c r="M21255" s="7"/>
      <c r="T21255" s="6"/>
      <c r="AE21255" s="4"/>
      <c r="AF21255" s="4"/>
      <c r="AG21255" s="6"/>
      <c r="AY21255" s="4"/>
    </row>
    <row r="21256" spans="1:51" customFormat="1" x14ac:dyDescent="0.25">
      <c r="A21256" s="6"/>
      <c r="J21256" s="6"/>
      <c r="M21256" s="7"/>
      <c r="T21256" s="6"/>
      <c r="AE21256" s="4"/>
      <c r="AF21256" s="4"/>
      <c r="AG21256" s="6"/>
      <c r="AY21256" s="4"/>
    </row>
    <row r="21257" spans="1:51" customFormat="1" x14ac:dyDescent="0.25">
      <c r="A21257" s="6"/>
      <c r="J21257" s="6"/>
      <c r="M21257" s="7"/>
      <c r="T21257" s="6"/>
      <c r="AE21257" s="4"/>
      <c r="AF21257" s="4"/>
      <c r="AG21257" s="6"/>
      <c r="AY21257" s="4"/>
    </row>
    <row r="21258" spans="1:51" customFormat="1" x14ac:dyDescent="0.25">
      <c r="A21258" s="6"/>
      <c r="J21258" s="6"/>
      <c r="M21258" s="7"/>
      <c r="T21258" s="6"/>
      <c r="AE21258" s="4"/>
      <c r="AF21258" s="4"/>
      <c r="AG21258" s="6"/>
      <c r="AY21258" s="4"/>
    </row>
    <row r="21259" spans="1:51" customFormat="1" x14ac:dyDescent="0.25">
      <c r="A21259" s="6"/>
      <c r="J21259" s="6"/>
      <c r="M21259" s="7"/>
      <c r="T21259" s="6"/>
      <c r="AE21259" s="4"/>
      <c r="AF21259" s="4"/>
      <c r="AG21259" s="6"/>
      <c r="AY21259" s="4"/>
    </row>
    <row r="21260" spans="1:51" customFormat="1" x14ac:dyDescent="0.25">
      <c r="A21260" s="6"/>
      <c r="J21260" s="6"/>
      <c r="M21260" s="7"/>
      <c r="T21260" s="6"/>
      <c r="AE21260" s="4"/>
      <c r="AF21260" s="4"/>
      <c r="AG21260" s="6"/>
      <c r="AY21260" s="4"/>
    </row>
    <row r="21261" spans="1:51" customFormat="1" x14ac:dyDescent="0.25">
      <c r="A21261" s="6"/>
      <c r="J21261" s="6"/>
      <c r="M21261" s="7"/>
      <c r="T21261" s="6"/>
      <c r="AE21261" s="4"/>
      <c r="AF21261" s="4"/>
      <c r="AG21261" s="6"/>
      <c r="AY21261" s="4"/>
    </row>
    <row r="21262" spans="1:51" customFormat="1" x14ac:dyDescent="0.25">
      <c r="A21262" s="6"/>
      <c r="J21262" s="6"/>
      <c r="M21262" s="7"/>
      <c r="T21262" s="6"/>
      <c r="AE21262" s="4"/>
      <c r="AF21262" s="4"/>
      <c r="AG21262" s="6"/>
      <c r="AY21262" s="4"/>
    </row>
    <row r="21263" spans="1:51" customFormat="1" x14ac:dyDescent="0.25">
      <c r="A21263" s="6"/>
      <c r="J21263" s="6"/>
      <c r="M21263" s="7"/>
      <c r="T21263" s="6"/>
      <c r="AE21263" s="4"/>
      <c r="AF21263" s="4"/>
      <c r="AG21263" s="6"/>
      <c r="AY21263" s="4"/>
    </row>
    <row r="21264" spans="1:51" customFormat="1" x14ac:dyDescent="0.25">
      <c r="A21264" s="6"/>
      <c r="J21264" s="6"/>
      <c r="M21264" s="7"/>
      <c r="T21264" s="6"/>
      <c r="AE21264" s="4"/>
      <c r="AF21264" s="4"/>
      <c r="AG21264" s="6"/>
      <c r="AY21264" s="4"/>
    </row>
    <row r="21265" spans="1:51" customFormat="1" x14ac:dyDescent="0.25">
      <c r="A21265" s="6"/>
      <c r="J21265" s="6"/>
      <c r="M21265" s="7"/>
      <c r="T21265" s="6"/>
      <c r="AE21265" s="4"/>
      <c r="AF21265" s="4"/>
      <c r="AG21265" s="6"/>
      <c r="AY21265" s="4"/>
    </row>
    <row r="21266" spans="1:51" customFormat="1" x14ac:dyDescent="0.25">
      <c r="A21266" s="6"/>
      <c r="J21266" s="6"/>
      <c r="M21266" s="7"/>
      <c r="T21266" s="6"/>
      <c r="AE21266" s="4"/>
      <c r="AF21266" s="4"/>
      <c r="AG21266" s="6"/>
      <c r="AY21266" s="4"/>
    </row>
    <row r="21267" spans="1:51" customFormat="1" x14ac:dyDescent="0.25">
      <c r="A21267" s="6"/>
      <c r="J21267" s="6"/>
      <c r="M21267" s="7"/>
      <c r="T21267" s="6"/>
      <c r="AE21267" s="4"/>
      <c r="AF21267" s="4"/>
      <c r="AG21267" s="6"/>
      <c r="AY21267" s="4"/>
    </row>
    <row r="21268" spans="1:51" customFormat="1" x14ac:dyDescent="0.25">
      <c r="A21268" s="6"/>
      <c r="J21268" s="6"/>
      <c r="M21268" s="7"/>
      <c r="T21268" s="6"/>
      <c r="AE21268" s="4"/>
      <c r="AF21268" s="4"/>
      <c r="AG21268" s="6"/>
      <c r="AY21268" s="4"/>
    </row>
    <row r="21269" spans="1:51" customFormat="1" x14ac:dyDescent="0.25">
      <c r="A21269" s="6"/>
      <c r="J21269" s="6"/>
      <c r="M21269" s="7"/>
      <c r="T21269" s="6"/>
      <c r="AE21269" s="4"/>
      <c r="AF21269" s="4"/>
      <c r="AG21269" s="6"/>
      <c r="AY21269" s="4"/>
    </row>
    <row r="21270" spans="1:51" customFormat="1" x14ac:dyDescent="0.25">
      <c r="A21270" s="6"/>
      <c r="J21270" s="6"/>
      <c r="M21270" s="7"/>
      <c r="T21270" s="6"/>
      <c r="AE21270" s="4"/>
      <c r="AF21270" s="4"/>
      <c r="AG21270" s="6"/>
      <c r="AY21270" s="4"/>
    </row>
    <row r="21271" spans="1:51" customFormat="1" x14ac:dyDescent="0.25">
      <c r="A21271" s="6"/>
      <c r="J21271" s="6"/>
      <c r="M21271" s="7"/>
      <c r="T21271" s="6"/>
      <c r="AE21271" s="4"/>
      <c r="AF21271" s="4"/>
      <c r="AG21271" s="6"/>
      <c r="AY21271" s="4"/>
    </row>
    <row r="21272" spans="1:51" customFormat="1" x14ac:dyDescent="0.25">
      <c r="A21272" s="6"/>
      <c r="J21272" s="6"/>
      <c r="M21272" s="7"/>
      <c r="T21272" s="6"/>
      <c r="AE21272" s="4"/>
      <c r="AF21272" s="4"/>
      <c r="AG21272" s="6"/>
      <c r="AY21272" s="4"/>
    </row>
    <row r="21273" spans="1:51" customFormat="1" x14ac:dyDescent="0.25">
      <c r="A21273" s="6"/>
      <c r="J21273" s="6"/>
      <c r="M21273" s="7"/>
      <c r="T21273" s="6"/>
      <c r="AE21273" s="4"/>
      <c r="AF21273" s="4"/>
      <c r="AG21273" s="6"/>
      <c r="AY21273" s="4"/>
    </row>
    <row r="21274" spans="1:51" customFormat="1" x14ac:dyDescent="0.25">
      <c r="A21274" s="6"/>
      <c r="J21274" s="6"/>
      <c r="M21274" s="7"/>
      <c r="T21274" s="6"/>
      <c r="AE21274" s="4"/>
      <c r="AF21274" s="4"/>
      <c r="AG21274" s="6"/>
      <c r="AY21274" s="4"/>
    </row>
    <row r="21275" spans="1:51" customFormat="1" x14ac:dyDescent="0.25">
      <c r="A21275" s="6"/>
      <c r="J21275" s="6"/>
      <c r="M21275" s="7"/>
      <c r="T21275" s="6"/>
      <c r="AE21275" s="4"/>
      <c r="AF21275" s="4"/>
      <c r="AG21275" s="6"/>
      <c r="AY21275" s="4"/>
    </row>
    <row r="21276" spans="1:51" customFormat="1" x14ac:dyDescent="0.25">
      <c r="A21276" s="6"/>
      <c r="J21276" s="6"/>
      <c r="M21276" s="7"/>
      <c r="T21276" s="6"/>
      <c r="AE21276" s="4"/>
      <c r="AF21276" s="4"/>
      <c r="AG21276" s="6"/>
      <c r="AY21276" s="4"/>
    </row>
    <row r="21277" spans="1:51" customFormat="1" x14ac:dyDescent="0.25">
      <c r="A21277" s="6"/>
      <c r="J21277" s="6"/>
      <c r="M21277" s="7"/>
      <c r="T21277" s="6"/>
      <c r="AE21277" s="4"/>
      <c r="AF21277" s="4"/>
      <c r="AG21277" s="6"/>
      <c r="AY21277" s="4"/>
    </row>
    <row r="21278" spans="1:51" customFormat="1" x14ac:dyDescent="0.25">
      <c r="A21278" s="6"/>
      <c r="J21278" s="6"/>
      <c r="M21278" s="7"/>
      <c r="T21278" s="6"/>
      <c r="AE21278" s="4"/>
      <c r="AF21278" s="4"/>
      <c r="AG21278" s="6"/>
      <c r="AY21278" s="4"/>
    </row>
    <row r="21279" spans="1:51" customFormat="1" x14ac:dyDescent="0.25">
      <c r="A21279" s="6"/>
      <c r="J21279" s="6"/>
      <c r="M21279" s="7"/>
      <c r="T21279" s="6"/>
      <c r="AE21279" s="4"/>
      <c r="AF21279" s="4"/>
      <c r="AG21279" s="6"/>
      <c r="AY21279" s="4"/>
    </row>
    <row r="21280" spans="1:51" customFormat="1" x14ac:dyDescent="0.25">
      <c r="A21280" s="6"/>
      <c r="J21280" s="6"/>
      <c r="M21280" s="7"/>
      <c r="T21280" s="6"/>
      <c r="AE21280" s="4"/>
      <c r="AF21280" s="4"/>
      <c r="AG21280" s="6"/>
      <c r="AY21280" s="4"/>
    </row>
    <row r="21281" spans="1:51" customFormat="1" x14ac:dyDescent="0.25">
      <c r="A21281" s="6"/>
      <c r="J21281" s="6"/>
      <c r="M21281" s="7"/>
      <c r="T21281" s="6"/>
      <c r="AE21281" s="4"/>
      <c r="AF21281" s="4"/>
      <c r="AG21281" s="6"/>
      <c r="AY21281" s="4"/>
    </row>
    <row r="21282" spans="1:51" customFormat="1" x14ac:dyDescent="0.25">
      <c r="A21282" s="6"/>
      <c r="J21282" s="6"/>
      <c r="M21282" s="7"/>
      <c r="T21282" s="6"/>
      <c r="AE21282" s="4"/>
      <c r="AF21282" s="4"/>
      <c r="AG21282" s="6"/>
      <c r="AY21282" s="4"/>
    </row>
    <row r="21283" spans="1:51" customFormat="1" x14ac:dyDescent="0.25">
      <c r="A21283" s="6"/>
      <c r="J21283" s="6"/>
      <c r="M21283" s="7"/>
      <c r="T21283" s="6"/>
      <c r="AE21283" s="4"/>
      <c r="AF21283" s="4"/>
      <c r="AG21283" s="6"/>
      <c r="AY21283" s="4"/>
    </row>
    <row r="21284" spans="1:51" customFormat="1" x14ac:dyDescent="0.25">
      <c r="A21284" s="6"/>
      <c r="J21284" s="6"/>
      <c r="M21284" s="7"/>
      <c r="T21284" s="6"/>
      <c r="AE21284" s="4"/>
      <c r="AF21284" s="4"/>
      <c r="AG21284" s="6"/>
      <c r="AY21284" s="4"/>
    </row>
    <row r="21285" spans="1:51" customFormat="1" x14ac:dyDescent="0.25">
      <c r="A21285" s="6"/>
      <c r="J21285" s="6"/>
      <c r="M21285" s="7"/>
      <c r="T21285" s="6"/>
      <c r="AE21285" s="4"/>
      <c r="AF21285" s="4"/>
      <c r="AG21285" s="6"/>
      <c r="AY21285" s="4"/>
    </row>
    <row r="21286" spans="1:51" customFormat="1" x14ac:dyDescent="0.25">
      <c r="A21286" s="6"/>
      <c r="J21286" s="6"/>
      <c r="M21286" s="7"/>
      <c r="T21286" s="6"/>
      <c r="AE21286" s="4"/>
      <c r="AF21286" s="4"/>
      <c r="AG21286" s="6"/>
      <c r="AY21286" s="4"/>
    </row>
    <row r="21287" spans="1:51" customFormat="1" x14ac:dyDescent="0.25">
      <c r="A21287" s="6"/>
      <c r="J21287" s="6"/>
      <c r="M21287" s="7"/>
      <c r="T21287" s="6"/>
      <c r="AE21287" s="4"/>
      <c r="AF21287" s="4"/>
      <c r="AG21287" s="6"/>
      <c r="AY21287" s="4"/>
    </row>
    <row r="21288" spans="1:51" customFormat="1" x14ac:dyDescent="0.25">
      <c r="A21288" s="6"/>
      <c r="J21288" s="6"/>
      <c r="M21288" s="7"/>
      <c r="T21288" s="6"/>
      <c r="AE21288" s="4"/>
      <c r="AF21288" s="4"/>
      <c r="AG21288" s="6"/>
      <c r="AY21288" s="4"/>
    </row>
    <row r="21289" spans="1:51" customFormat="1" x14ac:dyDescent="0.25">
      <c r="A21289" s="6"/>
      <c r="J21289" s="6"/>
      <c r="M21289" s="7"/>
      <c r="T21289" s="6"/>
      <c r="AE21289" s="4"/>
      <c r="AF21289" s="4"/>
      <c r="AG21289" s="6"/>
      <c r="AY21289" s="4"/>
    </row>
    <row r="21290" spans="1:51" customFormat="1" x14ac:dyDescent="0.25">
      <c r="A21290" s="6"/>
      <c r="J21290" s="6"/>
      <c r="M21290" s="7"/>
      <c r="T21290" s="6"/>
      <c r="AE21290" s="4"/>
      <c r="AF21290" s="4"/>
      <c r="AG21290" s="6"/>
      <c r="AY21290" s="4"/>
    </row>
    <row r="21291" spans="1:51" customFormat="1" x14ac:dyDescent="0.25">
      <c r="A21291" s="6"/>
      <c r="J21291" s="6"/>
      <c r="M21291" s="7"/>
      <c r="T21291" s="6"/>
      <c r="AE21291" s="4"/>
      <c r="AF21291" s="4"/>
      <c r="AG21291" s="6"/>
      <c r="AY21291" s="4"/>
    </row>
    <row r="21292" spans="1:51" customFormat="1" x14ac:dyDescent="0.25">
      <c r="A21292" s="6"/>
      <c r="J21292" s="6"/>
      <c r="M21292" s="7"/>
      <c r="T21292" s="6"/>
      <c r="AE21292" s="4"/>
      <c r="AF21292" s="4"/>
      <c r="AG21292" s="6"/>
      <c r="AY21292" s="4"/>
    </row>
    <row r="21293" spans="1:51" customFormat="1" x14ac:dyDescent="0.25">
      <c r="A21293" s="6"/>
      <c r="J21293" s="6"/>
      <c r="M21293" s="7"/>
      <c r="T21293" s="6"/>
      <c r="AE21293" s="4"/>
      <c r="AF21293" s="4"/>
      <c r="AG21293" s="6"/>
      <c r="AY21293" s="4"/>
    </row>
    <row r="21294" spans="1:51" customFormat="1" x14ac:dyDescent="0.25">
      <c r="A21294" s="6"/>
      <c r="J21294" s="6"/>
      <c r="M21294" s="7"/>
      <c r="T21294" s="6"/>
      <c r="AE21294" s="4"/>
      <c r="AF21294" s="4"/>
      <c r="AG21294" s="6"/>
      <c r="AY21294" s="4"/>
    </row>
    <row r="21295" spans="1:51" customFormat="1" x14ac:dyDescent="0.25">
      <c r="A21295" s="6"/>
      <c r="J21295" s="6"/>
      <c r="M21295" s="7"/>
      <c r="T21295" s="6"/>
      <c r="AE21295" s="4"/>
      <c r="AF21295" s="4"/>
      <c r="AG21295" s="6"/>
      <c r="AY21295" s="4"/>
    </row>
    <row r="21296" spans="1:51" customFormat="1" x14ac:dyDescent="0.25">
      <c r="A21296" s="6"/>
      <c r="J21296" s="6"/>
      <c r="M21296" s="7"/>
      <c r="T21296" s="6"/>
      <c r="AE21296" s="4"/>
      <c r="AF21296" s="4"/>
      <c r="AG21296" s="6"/>
      <c r="AY21296" s="4"/>
    </row>
    <row r="21297" spans="1:51" customFormat="1" x14ac:dyDescent="0.25">
      <c r="A21297" s="6"/>
      <c r="J21297" s="6"/>
      <c r="M21297" s="7"/>
      <c r="T21297" s="6"/>
      <c r="AE21297" s="4"/>
      <c r="AF21297" s="4"/>
      <c r="AG21297" s="6"/>
      <c r="AY21297" s="4"/>
    </row>
    <row r="21298" spans="1:51" customFormat="1" x14ac:dyDescent="0.25">
      <c r="A21298" s="6"/>
      <c r="J21298" s="6"/>
      <c r="M21298" s="7"/>
      <c r="T21298" s="6"/>
      <c r="AE21298" s="4"/>
      <c r="AF21298" s="4"/>
      <c r="AG21298" s="6"/>
      <c r="AY21298" s="4"/>
    </row>
    <row r="21299" spans="1:51" customFormat="1" x14ac:dyDescent="0.25">
      <c r="A21299" s="6"/>
      <c r="J21299" s="6"/>
      <c r="M21299" s="7"/>
      <c r="T21299" s="6"/>
      <c r="AE21299" s="4"/>
      <c r="AF21299" s="4"/>
      <c r="AG21299" s="6"/>
      <c r="AY21299" s="4"/>
    </row>
    <row r="21300" spans="1:51" customFormat="1" x14ac:dyDescent="0.25">
      <c r="A21300" s="6"/>
      <c r="J21300" s="6"/>
      <c r="M21300" s="7"/>
      <c r="T21300" s="6"/>
      <c r="AE21300" s="4"/>
      <c r="AF21300" s="4"/>
      <c r="AG21300" s="6"/>
      <c r="AY21300" s="4"/>
    </row>
    <row r="21301" spans="1:51" customFormat="1" x14ac:dyDescent="0.25">
      <c r="A21301" s="6"/>
      <c r="J21301" s="6"/>
      <c r="M21301" s="7"/>
      <c r="T21301" s="6"/>
      <c r="AE21301" s="4"/>
      <c r="AF21301" s="4"/>
      <c r="AG21301" s="6"/>
      <c r="AY21301" s="4"/>
    </row>
    <row r="21302" spans="1:51" customFormat="1" x14ac:dyDescent="0.25">
      <c r="A21302" s="6"/>
      <c r="J21302" s="6"/>
      <c r="M21302" s="7"/>
      <c r="T21302" s="6"/>
      <c r="AE21302" s="4"/>
      <c r="AF21302" s="4"/>
      <c r="AG21302" s="6"/>
      <c r="AY21302" s="4"/>
    </row>
    <row r="21303" spans="1:51" customFormat="1" x14ac:dyDescent="0.25">
      <c r="A21303" s="6"/>
      <c r="J21303" s="6"/>
      <c r="M21303" s="7"/>
      <c r="T21303" s="6"/>
      <c r="AE21303" s="4"/>
      <c r="AF21303" s="4"/>
      <c r="AG21303" s="6"/>
      <c r="AY21303" s="4"/>
    </row>
    <row r="21304" spans="1:51" customFormat="1" x14ac:dyDescent="0.25">
      <c r="A21304" s="6"/>
      <c r="J21304" s="6"/>
      <c r="M21304" s="7"/>
      <c r="T21304" s="6"/>
      <c r="AE21304" s="4"/>
      <c r="AF21304" s="4"/>
      <c r="AG21304" s="6"/>
      <c r="AY21304" s="4"/>
    </row>
    <row r="21305" spans="1:51" customFormat="1" x14ac:dyDescent="0.25">
      <c r="A21305" s="6"/>
      <c r="J21305" s="6"/>
      <c r="M21305" s="7"/>
      <c r="T21305" s="6"/>
      <c r="AE21305" s="4"/>
      <c r="AF21305" s="4"/>
      <c r="AG21305" s="6"/>
      <c r="AY21305" s="4"/>
    </row>
    <row r="21306" spans="1:51" customFormat="1" x14ac:dyDescent="0.25">
      <c r="A21306" s="6"/>
      <c r="J21306" s="6"/>
      <c r="M21306" s="7"/>
      <c r="T21306" s="6"/>
      <c r="AE21306" s="4"/>
      <c r="AF21306" s="4"/>
      <c r="AG21306" s="6"/>
      <c r="AY21306" s="4"/>
    </row>
    <row r="21307" spans="1:51" customFormat="1" x14ac:dyDescent="0.25">
      <c r="A21307" s="6"/>
      <c r="J21307" s="6"/>
      <c r="M21307" s="7"/>
      <c r="T21307" s="6"/>
      <c r="AE21307" s="4"/>
      <c r="AF21307" s="4"/>
      <c r="AG21307" s="6"/>
      <c r="AY21307" s="4"/>
    </row>
    <row r="21308" spans="1:51" customFormat="1" x14ac:dyDescent="0.25">
      <c r="A21308" s="6"/>
      <c r="J21308" s="6"/>
      <c r="M21308" s="7"/>
      <c r="T21308" s="6"/>
      <c r="AE21308" s="4"/>
      <c r="AF21308" s="4"/>
      <c r="AG21308" s="6"/>
      <c r="AY21308" s="4"/>
    </row>
    <row r="21309" spans="1:51" customFormat="1" x14ac:dyDescent="0.25">
      <c r="A21309" s="6"/>
      <c r="J21309" s="6"/>
      <c r="M21309" s="7"/>
      <c r="T21309" s="6"/>
      <c r="AE21309" s="4"/>
      <c r="AF21309" s="4"/>
      <c r="AG21309" s="6"/>
      <c r="AY21309" s="4"/>
    </row>
    <row r="21310" spans="1:51" customFormat="1" x14ac:dyDescent="0.25">
      <c r="A21310" s="6"/>
      <c r="J21310" s="6"/>
      <c r="M21310" s="7"/>
      <c r="T21310" s="6"/>
      <c r="AE21310" s="4"/>
      <c r="AF21310" s="4"/>
      <c r="AG21310" s="6"/>
      <c r="AY21310" s="4"/>
    </row>
    <row r="21311" spans="1:51" customFormat="1" x14ac:dyDescent="0.25">
      <c r="A21311" s="6"/>
      <c r="J21311" s="6"/>
      <c r="M21311" s="7"/>
      <c r="T21311" s="6"/>
      <c r="AE21311" s="4"/>
      <c r="AF21311" s="4"/>
      <c r="AG21311" s="6"/>
      <c r="AY21311" s="4"/>
    </row>
    <row r="21312" spans="1:51" customFormat="1" x14ac:dyDescent="0.25">
      <c r="A21312" s="6"/>
      <c r="J21312" s="6"/>
      <c r="M21312" s="7"/>
      <c r="T21312" s="6"/>
      <c r="AE21312" s="4"/>
      <c r="AF21312" s="4"/>
      <c r="AG21312" s="6"/>
      <c r="AY21312" s="4"/>
    </row>
    <row r="21313" spans="1:51" customFormat="1" x14ac:dyDescent="0.25">
      <c r="A21313" s="6"/>
      <c r="J21313" s="6"/>
      <c r="M21313" s="7"/>
      <c r="T21313" s="6"/>
      <c r="AE21313" s="4"/>
      <c r="AF21313" s="4"/>
      <c r="AG21313" s="6"/>
      <c r="AY21313" s="4"/>
    </row>
    <row r="21314" spans="1:51" customFormat="1" x14ac:dyDescent="0.25">
      <c r="A21314" s="6"/>
      <c r="J21314" s="6"/>
      <c r="M21314" s="7"/>
      <c r="T21314" s="6"/>
      <c r="AE21314" s="4"/>
      <c r="AF21314" s="4"/>
      <c r="AG21314" s="6"/>
      <c r="AY21314" s="4"/>
    </row>
    <row r="21315" spans="1:51" customFormat="1" x14ac:dyDescent="0.25">
      <c r="A21315" s="6"/>
      <c r="J21315" s="6"/>
      <c r="M21315" s="7"/>
      <c r="T21315" s="6"/>
      <c r="AE21315" s="4"/>
      <c r="AF21315" s="4"/>
      <c r="AG21315" s="6"/>
      <c r="AY21315" s="4"/>
    </row>
    <row r="21316" spans="1:51" customFormat="1" x14ac:dyDescent="0.25">
      <c r="A21316" s="6"/>
      <c r="J21316" s="6"/>
      <c r="M21316" s="7"/>
      <c r="T21316" s="6"/>
      <c r="AE21316" s="4"/>
      <c r="AF21316" s="4"/>
      <c r="AG21316" s="6"/>
      <c r="AY21316" s="4"/>
    </row>
    <row r="21317" spans="1:51" customFormat="1" x14ac:dyDescent="0.25">
      <c r="A21317" s="6"/>
      <c r="J21317" s="6"/>
      <c r="M21317" s="7"/>
      <c r="T21317" s="6"/>
      <c r="AE21317" s="4"/>
      <c r="AF21317" s="4"/>
      <c r="AG21317" s="6"/>
      <c r="AY21317" s="4"/>
    </row>
    <row r="21318" spans="1:51" customFormat="1" x14ac:dyDescent="0.25">
      <c r="A21318" s="6"/>
      <c r="J21318" s="6"/>
      <c r="M21318" s="7"/>
      <c r="T21318" s="6"/>
      <c r="AE21318" s="4"/>
      <c r="AF21318" s="4"/>
      <c r="AG21318" s="6"/>
      <c r="AY21318" s="4"/>
    </row>
    <row r="21319" spans="1:51" customFormat="1" x14ac:dyDescent="0.25">
      <c r="A21319" s="6"/>
      <c r="J21319" s="6"/>
      <c r="M21319" s="7"/>
      <c r="T21319" s="6"/>
      <c r="AE21319" s="4"/>
      <c r="AF21319" s="4"/>
      <c r="AG21319" s="6"/>
      <c r="AY21319" s="4"/>
    </row>
    <row r="21320" spans="1:51" customFormat="1" x14ac:dyDescent="0.25">
      <c r="A21320" s="6"/>
      <c r="J21320" s="6"/>
      <c r="M21320" s="7"/>
      <c r="T21320" s="6"/>
      <c r="AE21320" s="4"/>
      <c r="AF21320" s="4"/>
      <c r="AG21320" s="6"/>
      <c r="AY21320" s="4"/>
    </row>
    <row r="21321" spans="1:51" customFormat="1" x14ac:dyDescent="0.25">
      <c r="A21321" s="6"/>
      <c r="J21321" s="6"/>
      <c r="M21321" s="7"/>
      <c r="T21321" s="6"/>
      <c r="AE21321" s="4"/>
      <c r="AF21321" s="4"/>
      <c r="AG21321" s="6"/>
      <c r="AY21321" s="4"/>
    </row>
    <row r="21322" spans="1:51" customFormat="1" x14ac:dyDescent="0.25">
      <c r="A21322" s="6"/>
      <c r="J21322" s="6"/>
      <c r="M21322" s="7"/>
      <c r="T21322" s="6"/>
      <c r="AE21322" s="4"/>
      <c r="AF21322" s="4"/>
      <c r="AG21322" s="6"/>
      <c r="AY21322" s="4"/>
    </row>
    <row r="21323" spans="1:51" customFormat="1" x14ac:dyDescent="0.25">
      <c r="A21323" s="6"/>
      <c r="J21323" s="6"/>
      <c r="M21323" s="7"/>
      <c r="T21323" s="6"/>
      <c r="AE21323" s="4"/>
      <c r="AF21323" s="4"/>
      <c r="AG21323" s="6"/>
      <c r="AY21323" s="4"/>
    </row>
    <row r="21324" spans="1:51" customFormat="1" x14ac:dyDescent="0.25">
      <c r="A21324" s="6"/>
      <c r="J21324" s="6"/>
      <c r="M21324" s="7"/>
      <c r="T21324" s="6"/>
      <c r="AE21324" s="4"/>
      <c r="AF21324" s="4"/>
      <c r="AG21324" s="6"/>
      <c r="AY21324" s="4"/>
    </row>
    <row r="21325" spans="1:51" customFormat="1" x14ac:dyDescent="0.25">
      <c r="A21325" s="6"/>
      <c r="J21325" s="6"/>
      <c r="M21325" s="7"/>
      <c r="T21325" s="6"/>
      <c r="AE21325" s="4"/>
      <c r="AF21325" s="4"/>
      <c r="AG21325" s="6"/>
      <c r="AY21325" s="4"/>
    </row>
    <row r="21326" spans="1:51" customFormat="1" x14ac:dyDescent="0.25">
      <c r="A21326" s="6"/>
      <c r="J21326" s="6"/>
      <c r="M21326" s="7"/>
      <c r="T21326" s="6"/>
      <c r="AE21326" s="4"/>
      <c r="AF21326" s="4"/>
      <c r="AG21326" s="6"/>
      <c r="AY21326" s="4"/>
    </row>
    <row r="21327" spans="1:51" customFormat="1" x14ac:dyDescent="0.25">
      <c r="A21327" s="6"/>
      <c r="J21327" s="6"/>
      <c r="M21327" s="7"/>
      <c r="T21327" s="6"/>
      <c r="AE21327" s="4"/>
      <c r="AF21327" s="4"/>
      <c r="AG21327" s="6"/>
      <c r="AY21327" s="4"/>
    </row>
    <row r="21328" spans="1:51" customFormat="1" x14ac:dyDescent="0.25">
      <c r="A21328" s="6"/>
      <c r="J21328" s="6"/>
      <c r="M21328" s="7"/>
      <c r="T21328" s="6"/>
      <c r="AE21328" s="4"/>
      <c r="AF21328" s="4"/>
      <c r="AG21328" s="6"/>
      <c r="AY21328" s="4"/>
    </row>
    <row r="21329" spans="1:51" customFormat="1" x14ac:dyDescent="0.25">
      <c r="A21329" s="6"/>
      <c r="J21329" s="6"/>
      <c r="M21329" s="7"/>
      <c r="T21329" s="6"/>
      <c r="AE21329" s="4"/>
      <c r="AF21329" s="4"/>
      <c r="AG21329" s="6"/>
      <c r="AY21329" s="4"/>
    </row>
    <row r="21330" spans="1:51" customFormat="1" x14ac:dyDescent="0.25">
      <c r="A21330" s="6"/>
      <c r="J21330" s="6"/>
      <c r="M21330" s="7"/>
      <c r="T21330" s="6"/>
      <c r="AE21330" s="4"/>
      <c r="AF21330" s="4"/>
      <c r="AG21330" s="6"/>
      <c r="AY21330" s="4"/>
    </row>
    <row r="21331" spans="1:51" customFormat="1" x14ac:dyDescent="0.25">
      <c r="A21331" s="6"/>
      <c r="J21331" s="6"/>
      <c r="M21331" s="7"/>
      <c r="T21331" s="6"/>
      <c r="AE21331" s="4"/>
      <c r="AF21331" s="4"/>
      <c r="AG21331" s="6"/>
      <c r="AY21331" s="4"/>
    </row>
    <row r="21332" spans="1:51" customFormat="1" x14ac:dyDescent="0.25">
      <c r="A21332" s="6"/>
      <c r="J21332" s="6"/>
      <c r="M21332" s="7"/>
      <c r="T21332" s="6"/>
      <c r="AE21332" s="4"/>
      <c r="AF21332" s="4"/>
      <c r="AG21332" s="6"/>
      <c r="AY21332" s="4"/>
    </row>
    <row r="21333" spans="1:51" customFormat="1" x14ac:dyDescent="0.25">
      <c r="A21333" s="6"/>
      <c r="J21333" s="6"/>
      <c r="M21333" s="7"/>
      <c r="T21333" s="6"/>
      <c r="AE21333" s="4"/>
      <c r="AF21333" s="4"/>
      <c r="AG21333" s="6"/>
      <c r="AY21333" s="4"/>
    </row>
    <row r="21334" spans="1:51" customFormat="1" x14ac:dyDescent="0.25">
      <c r="A21334" s="6"/>
      <c r="J21334" s="6"/>
      <c r="M21334" s="7"/>
      <c r="T21334" s="6"/>
      <c r="AE21334" s="4"/>
      <c r="AF21334" s="4"/>
      <c r="AG21334" s="6"/>
      <c r="AY21334" s="4"/>
    </row>
    <row r="21335" spans="1:51" customFormat="1" x14ac:dyDescent="0.25">
      <c r="A21335" s="6"/>
      <c r="J21335" s="6"/>
      <c r="M21335" s="7"/>
      <c r="T21335" s="6"/>
      <c r="AE21335" s="4"/>
      <c r="AF21335" s="4"/>
      <c r="AG21335" s="6"/>
      <c r="AY21335" s="4"/>
    </row>
    <row r="21336" spans="1:51" customFormat="1" x14ac:dyDescent="0.25">
      <c r="A21336" s="6"/>
      <c r="J21336" s="6"/>
      <c r="M21336" s="7"/>
      <c r="T21336" s="6"/>
      <c r="AE21336" s="4"/>
      <c r="AF21336" s="4"/>
      <c r="AG21336" s="6"/>
      <c r="AY21336" s="4"/>
    </row>
    <row r="21337" spans="1:51" customFormat="1" x14ac:dyDescent="0.25">
      <c r="A21337" s="6"/>
      <c r="J21337" s="6"/>
      <c r="M21337" s="7"/>
      <c r="T21337" s="6"/>
      <c r="AE21337" s="4"/>
      <c r="AF21337" s="4"/>
      <c r="AG21337" s="6"/>
      <c r="AY21337" s="4"/>
    </row>
    <row r="21338" spans="1:51" customFormat="1" x14ac:dyDescent="0.25">
      <c r="A21338" s="6"/>
      <c r="J21338" s="6"/>
      <c r="M21338" s="7"/>
      <c r="T21338" s="6"/>
      <c r="AE21338" s="4"/>
      <c r="AF21338" s="4"/>
      <c r="AG21338" s="6"/>
      <c r="AY21338" s="4"/>
    </row>
    <row r="21339" spans="1:51" customFormat="1" x14ac:dyDescent="0.25">
      <c r="A21339" s="6"/>
      <c r="J21339" s="6"/>
      <c r="M21339" s="7"/>
      <c r="T21339" s="6"/>
      <c r="AE21339" s="4"/>
      <c r="AF21339" s="4"/>
      <c r="AG21339" s="6"/>
      <c r="AY21339" s="4"/>
    </row>
    <row r="21340" spans="1:51" customFormat="1" x14ac:dyDescent="0.25">
      <c r="A21340" s="6"/>
      <c r="J21340" s="6"/>
      <c r="M21340" s="7"/>
      <c r="T21340" s="6"/>
      <c r="AE21340" s="4"/>
      <c r="AF21340" s="4"/>
      <c r="AG21340" s="6"/>
      <c r="AY21340" s="4"/>
    </row>
    <row r="21341" spans="1:51" customFormat="1" x14ac:dyDescent="0.25">
      <c r="A21341" s="6"/>
      <c r="J21341" s="6"/>
      <c r="M21341" s="7"/>
      <c r="T21341" s="6"/>
      <c r="AE21341" s="4"/>
      <c r="AF21341" s="4"/>
      <c r="AG21341" s="6"/>
      <c r="AY21341" s="4"/>
    </row>
    <row r="21342" spans="1:51" customFormat="1" x14ac:dyDescent="0.25">
      <c r="A21342" s="6"/>
      <c r="J21342" s="6"/>
      <c r="M21342" s="7"/>
      <c r="T21342" s="6"/>
      <c r="AE21342" s="4"/>
      <c r="AF21342" s="4"/>
      <c r="AG21342" s="6"/>
      <c r="AY21342" s="4"/>
    </row>
    <row r="21343" spans="1:51" customFormat="1" x14ac:dyDescent="0.25">
      <c r="A21343" s="6"/>
      <c r="J21343" s="6"/>
      <c r="M21343" s="7"/>
      <c r="T21343" s="6"/>
      <c r="AE21343" s="4"/>
      <c r="AF21343" s="4"/>
      <c r="AG21343" s="6"/>
      <c r="AY21343" s="4"/>
    </row>
    <row r="21344" spans="1:51" customFormat="1" x14ac:dyDescent="0.25">
      <c r="A21344" s="6"/>
      <c r="J21344" s="6"/>
      <c r="M21344" s="7"/>
      <c r="T21344" s="6"/>
      <c r="AE21344" s="4"/>
      <c r="AF21344" s="4"/>
      <c r="AG21344" s="6"/>
      <c r="AY21344" s="4"/>
    </row>
    <row r="21345" spans="1:51" customFormat="1" x14ac:dyDescent="0.25">
      <c r="A21345" s="6"/>
      <c r="J21345" s="6"/>
      <c r="M21345" s="7"/>
      <c r="T21345" s="6"/>
      <c r="AE21345" s="4"/>
      <c r="AF21345" s="4"/>
      <c r="AG21345" s="6"/>
      <c r="AY21345" s="4"/>
    </row>
    <row r="21346" spans="1:51" customFormat="1" x14ac:dyDescent="0.25">
      <c r="A21346" s="6"/>
      <c r="J21346" s="6"/>
      <c r="M21346" s="7"/>
      <c r="T21346" s="6"/>
      <c r="AE21346" s="4"/>
      <c r="AF21346" s="4"/>
      <c r="AG21346" s="6"/>
      <c r="AY21346" s="4"/>
    </row>
    <row r="21347" spans="1:51" customFormat="1" x14ac:dyDescent="0.25">
      <c r="A21347" s="6"/>
      <c r="J21347" s="6"/>
      <c r="M21347" s="7"/>
      <c r="T21347" s="6"/>
      <c r="AE21347" s="4"/>
      <c r="AF21347" s="4"/>
      <c r="AG21347" s="6"/>
      <c r="AY21347" s="4"/>
    </row>
    <row r="21348" spans="1:51" customFormat="1" x14ac:dyDescent="0.25">
      <c r="A21348" s="6"/>
      <c r="J21348" s="6"/>
      <c r="M21348" s="7"/>
      <c r="T21348" s="6"/>
      <c r="AE21348" s="4"/>
      <c r="AF21348" s="4"/>
      <c r="AG21348" s="6"/>
      <c r="AY21348" s="4"/>
    </row>
    <row r="21349" spans="1:51" customFormat="1" x14ac:dyDescent="0.25">
      <c r="A21349" s="6"/>
      <c r="J21349" s="6"/>
      <c r="M21349" s="7"/>
      <c r="T21349" s="6"/>
      <c r="AE21349" s="4"/>
      <c r="AF21349" s="4"/>
      <c r="AG21349" s="6"/>
      <c r="AY21349" s="4"/>
    </row>
    <row r="21350" spans="1:51" customFormat="1" x14ac:dyDescent="0.25">
      <c r="A21350" s="6"/>
      <c r="J21350" s="6"/>
      <c r="M21350" s="7"/>
      <c r="T21350" s="6"/>
      <c r="AE21350" s="4"/>
      <c r="AF21350" s="4"/>
      <c r="AG21350" s="6"/>
      <c r="AY21350" s="4"/>
    </row>
    <row r="21351" spans="1:51" customFormat="1" x14ac:dyDescent="0.25">
      <c r="A21351" s="6"/>
      <c r="J21351" s="6"/>
      <c r="M21351" s="7"/>
      <c r="T21351" s="6"/>
      <c r="AE21351" s="4"/>
      <c r="AF21351" s="4"/>
      <c r="AG21351" s="6"/>
      <c r="AY21351" s="4"/>
    </row>
    <row r="21352" spans="1:51" customFormat="1" x14ac:dyDescent="0.25">
      <c r="A21352" s="6"/>
      <c r="J21352" s="6"/>
      <c r="M21352" s="7"/>
      <c r="T21352" s="6"/>
      <c r="AE21352" s="4"/>
      <c r="AF21352" s="4"/>
      <c r="AG21352" s="6"/>
      <c r="AY21352" s="4"/>
    </row>
    <row r="21353" spans="1:51" customFormat="1" x14ac:dyDescent="0.25">
      <c r="A21353" s="6"/>
      <c r="J21353" s="6"/>
      <c r="M21353" s="7"/>
      <c r="T21353" s="6"/>
      <c r="AE21353" s="4"/>
      <c r="AF21353" s="4"/>
      <c r="AG21353" s="6"/>
      <c r="AY21353" s="4"/>
    </row>
    <row r="21354" spans="1:51" customFormat="1" x14ac:dyDescent="0.25">
      <c r="A21354" s="6"/>
      <c r="J21354" s="6"/>
      <c r="M21354" s="7"/>
      <c r="T21354" s="6"/>
      <c r="AE21354" s="4"/>
      <c r="AF21354" s="4"/>
      <c r="AG21354" s="6"/>
      <c r="AY21354" s="4"/>
    </row>
    <row r="21355" spans="1:51" customFormat="1" x14ac:dyDescent="0.25">
      <c r="A21355" s="6"/>
      <c r="J21355" s="6"/>
      <c r="M21355" s="7"/>
      <c r="T21355" s="6"/>
      <c r="AE21355" s="4"/>
      <c r="AF21355" s="4"/>
      <c r="AG21355" s="6"/>
      <c r="AY21355" s="4"/>
    </row>
    <row r="21356" spans="1:51" customFormat="1" x14ac:dyDescent="0.25">
      <c r="A21356" s="6"/>
      <c r="J21356" s="6"/>
      <c r="M21356" s="7"/>
      <c r="T21356" s="6"/>
      <c r="AE21356" s="4"/>
      <c r="AF21356" s="4"/>
      <c r="AG21356" s="6"/>
      <c r="AY21356" s="4"/>
    </row>
    <row r="21357" spans="1:51" customFormat="1" x14ac:dyDescent="0.25">
      <c r="A21357" s="6"/>
      <c r="J21357" s="6"/>
      <c r="M21357" s="7"/>
      <c r="T21357" s="6"/>
      <c r="AE21357" s="4"/>
      <c r="AF21357" s="4"/>
      <c r="AG21357" s="6"/>
      <c r="AY21357" s="4"/>
    </row>
    <row r="21358" spans="1:51" customFormat="1" x14ac:dyDescent="0.25">
      <c r="A21358" s="6"/>
      <c r="J21358" s="6"/>
      <c r="M21358" s="7"/>
      <c r="T21358" s="6"/>
      <c r="AE21358" s="4"/>
      <c r="AF21358" s="4"/>
      <c r="AG21358" s="6"/>
      <c r="AY21358" s="4"/>
    </row>
    <row r="21359" spans="1:51" customFormat="1" x14ac:dyDescent="0.25">
      <c r="A21359" s="6"/>
      <c r="J21359" s="6"/>
      <c r="M21359" s="7"/>
      <c r="T21359" s="6"/>
      <c r="AE21359" s="4"/>
      <c r="AF21359" s="4"/>
      <c r="AG21359" s="6"/>
      <c r="AY21359" s="4"/>
    </row>
    <row r="21360" spans="1:51" customFormat="1" x14ac:dyDescent="0.25">
      <c r="A21360" s="6"/>
      <c r="J21360" s="6"/>
      <c r="M21360" s="7"/>
      <c r="T21360" s="6"/>
      <c r="AE21360" s="4"/>
      <c r="AF21360" s="4"/>
      <c r="AG21360" s="6"/>
      <c r="AY21360" s="4"/>
    </row>
    <row r="21361" spans="1:51" customFormat="1" x14ac:dyDescent="0.25">
      <c r="A21361" s="6"/>
      <c r="J21361" s="6"/>
      <c r="M21361" s="7"/>
      <c r="T21361" s="6"/>
      <c r="AE21361" s="4"/>
      <c r="AF21361" s="4"/>
      <c r="AG21361" s="6"/>
      <c r="AY21361" s="4"/>
    </row>
    <row r="21362" spans="1:51" customFormat="1" x14ac:dyDescent="0.25">
      <c r="A21362" s="6"/>
      <c r="J21362" s="6"/>
      <c r="M21362" s="7"/>
      <c r="T21362" s="6"/>
      <c r="AE21362" s="4"/>
      <c r="AF21362" s="4"/>
      <c r="AG21362" s="6"/>
      <c r="AY21362" s="4"/>
    </row>
    <row r="21363" spans="1:51" customFormat="1" x14ac:dyDescent="0.25">
      <c r="A21363" s="6"/>
      <c r="J21363" s="6"/>
      <c r="M21363" s="7"/>
      <c r="T21363" s="6"/>
      <c r="AE21363" s="4"/>
      <c r="AF21363" s="4"/>
      <c r="AG21363" s="6"/>
      <c r="AY21363" s="4"/>
    </row>
    <row r="21364" spans="1:51" customFormat="1" x14ac:dyDescent="0.25">
      <c r="A21364" s="6"/>
      <c r="J21364" s="6"/>
      <c r="M21364" s="7"/>
      <c r="T21364" s="6"/>
      <c r="AE21364" s="4"/>
      <c r="AF21364" s="4"/>
      <c r="AG21364" s="6"/>
      <c r="AY21364" s="4"/>
    </row>
    <row r="21365" spans="1:51" customFormat="1" x14ac:dyDescent="0.25">
      <c r="A21365" s="6"/>
      <c r="J21365" s="6"/>
      <c r="M21365" s="7"/>
      <c r="T21365" s="6"/>
      <c r="AE21365" s="4"/>
      <c r="AF21365" s="4"/>
      <c r="AG21365" s="6"/>
      <c r="AY21365" s="4"/>
    </row>
    <row r="21366" spans="1:51" customFormat="1" x14ac:dyDescent="0.25">
      <c r="A21366" s="6"/>
      <c r="J21366" s="6"/>
      <c r="M21366" s="7"/>
      <c r="T21366" s="6"/>
      <c r="AE21366" s="4"/>
      <c r="AF21366" s="4"/>
      <c r="AG21366" s="6"/>
      <c r="AY21366" s="4"/>
    </row>
    <row r="21367" spans="1:51" customFormat="1" x14ac:dyDescent="0.25">
      <c r="A21367" s="6"/>
      <c r="J21367" s="6"/>
      <c r="M21367" s="7"/>
      <c r="T21367" s="6"/>
      <c r="AE21367" s="4"/>
      <c r="AF21367" s="4"/>
      <c r="AG21367" s="6"/>
      <c r="AY21367" s="4"/>
    </row>
    <row r="21368" spans="1:51" customFormat="1" x14ac:dyDescent="0.25">
      <c r="A21368" s="6"/>
      <c r="J21368" s="6"/>
      <c r="M21368" s="7"/>
      <c r="T21368" s="6"/>
      <c r="AE21368" s="4"/>
      <c r="AF21368" s="4"/>
      <c r="AG21368" s="6"/>
      <c r="AY21368" s="4"/>
    </row>
    <row r="21369" spans="1:51" customFormat="1" x14ac:dyDescent="0.25">
      <c r="A21369" s="6"/>
      <c r="J21369" s="6"/>
      <c r="M21369" s="7"/>
      <c r="T21369" s="6"/>
      <c r="AE21369" s="4"/>
      <c r="AF21369" s="4"/>
      <c r="AG21369" s="6"/>
      <c r="AY21369" s="4"/>
    </row>
    <row r="21370" spans="1:51" customFormat="1" x14ac:dyDescent="0.25">
      <c r="A21370" s="6"/>
      <c r="J21370" s="6"/>
      <c r="M21370" s="7"/>
      <c r="T21370" s="6"/>
      <c r="AE21370" s="4"/>
      <c r="AF21370" s="4"/>
      <c r="AG21370" s="6"/>
      <c r="AY21370" s="4"/>
    </row>
    <row r="21371" spans="1:51" customFormat="1" x14ac:dyDescent="0.25">
      <c r="A21371" s="6"/>
      <c r="J21371" s="6"/>
      <c r="M21371" s="7"/>
      <c r="T21371" s="6"/>
      <c r="AE21371" s="4"/>
      <c r="AF21371" s="4"/>
      <c r="AG21371" s="6"/>
      <c r="AY21371" s="4"/>
    </row>
    <row r="21372" spans="1:51" customFormat="1" x14ac:dyDescent="0.25">
      <c r="A21372" s="6"/>
      <c r="J21372" s="6"/>
      <c r="M21372" s="7"/>
      <c r="T21372" s="6"/>
      <c r="AE21372" s="4"/>
      <c r="AF21372" s="4"/>
      <c r="AG21372" s="6"/>
      <c r="AY21372" s="4"/>
    </row>
    <row r="21373" spans="1:51" customFormat="1" x14ac:dyDescent="0.25">
      <c r="A21373" s="6"/>
      <c r="J21373" s="6"/>
      <c r="M21373" s="7"/>
      <c r="T21373" s="6"/>
      <c r="AE21373" s="4"/>
      <c r="AF21373" s="4"/>
      <c r="AG21373" s="6"/>
      <c r="AY21373" s="4"/>
    </row>
    <row r="21374" spans="1:51" customFormat="1" x14ac:dyDescent="0.25">
      <c r="A21374" s="6"/>
      <c r="J21374" s="6"/>
      <c r="M21374" s="7"/>
      <c r="T21374" s="6"/>
      <c r="AE21374" s="4"/>
      <c r="AF21374" s="4"/>
      <c r="AG21374" s="6"/>
      <c r="AY21374" s="4"/>
    </row>
    <row r="21375" spans="1:51" customFormat="1" x14ac:dyDescent="0.25">
      <c r="A21375" s="6"/>
      <c r="J21375" s="6"/>
      <c r="M21375" s="7"/>
      <c r="T21375" s="6"/>
      <c r="AE21375" s="4"/>
      <c r="AF21375" s="4"/>
      <c r="AG21375" s="6"/>
      <c r="AY21375" s="4"/>
    </row>
    <row r="21376" spans="1:51" customFormat="1" x14ac:dyDescent="0.25">
      <c r="A21376" s="6"/>
      <c r="J21376" s="6"/>
      <c r="M21376" s="7"/>
      <c r="T21376" s="6"/>
      <c r="AE21376" s="4"/>
      <c r="AF21376" s="4"/>
      <c r="AG21376" s="6"/>
      <c r="AY21376" s="4"/>
    </row>
    <row r="21377" spans="1:51" customFormat="1" x14ac:dyDescent="0.25">
      <c r="A21377" s="6"/>
      <c r="J21377" s="6"/>
      <c r="M21377" s="7"/>
      <c r="T21377" s="6"/>
      <c r="AE21377" s="4"/>
      <c r="AF21377" s="4"/>
      <c r="AG21377" s="6"/>
      <c r="AY21377" s="4"/>
    </row>
    <row r="21378" spans="1:51" customFormat="1" x14ac:dyDescent="0.25">
      <c r="A21378" s="6"/>
      <c r="J21378" s="6"/>
      <c r="M21378" s="7"/>
      <c r="T21378" s="6"/>
      <c r="AE21378" s="4"/>
      <c r="AF21378" s="4"/>
      <c r="AG21378" s="6"/>
      <c r="AY21378" s="4"/>
    </row>
    <row r="21379" spans="1:51" customFormat="1" x14ac:dyDescent="0.25">
      <c r="A21379" s="6"/>
      <c r="J21379" s="6"/>
      <c r="M21379" s="7"/>
      <c r="T21379" s="6"/>
      <c r="AE21379" s="4"/>
      <c r="AF21379" s="4"/>
      <c r="AG21379" s="6"/>
      <c r="AY21379" s="4"/>
    </row>
    <row r="21380" spans="1:51" customFormat="1" x14ac:dyDescent="0.25">
      <c r="A21380" s="6"/>
      <c r="J21380" s="6"/>
      <c r="M21380" s="7"/>
      <c r="T21380" s="6"/>
      <c r="AE21380" s="4"/>
      <c r="AF21380" s="4"/>
      <c r="AG21380" s="6"/>
      <c r="AY21380" s="4"/>
    </row>
    <row r="21381" spans="1:51" customFormat="1" x14ac:dyDescent="0.25">
      <c r="A21381" s="6"/>
      <c r="J21381" s="6"/>
      <c r="M21381" s="7"/>
      <c r="T21381" s="6"/>
      <c r="AE21381" s="4"/>
      <c r="AF21381" s="4"/>
      <c r="AG21381" s="6"/>
      <c r="AY21381" s="4"/>
    </row>
    <row r="21382" spans="1:51" customFormat="1" x14ac:dyDescent="0.25">
      <c r="A21382" s="6"/>
      <c r="J21382" s="6"/>
      <c r="M21382" s="7"/>
      <c r="T21382" s="6"/>
      <c r="AE21382" s="4"/>
      <c r="AF21382" s="4"/>
      <c r="AG21382" s="6"/>
      <c r="AY21382" s="4"/>
    </row>
    <row r="21383" spans="1:51" customFormat="1" x14ac:dyDescent="0.25">
      <c r="A21383" s="6"/>
      <c r="J21383" s="6"/>
      <c r="M21383" s="7"/>
      <c r="T21383" s="6"/>
      <c r="AE21383" s="4"/>
      <c r="AF21383" s="4"/>
      <c r="AG21383" s="6"/>
      <c r="AY21383" s="4"/>
    </row>
    <row r="21384" spans="1:51" customFormat="1" x14ac:dyDescent="0.25">
      <c r="A21384" s="6"/>
      <c r="J21384" s="6"/>
      <c r="M21384" s="7"/>
      <c r="T21384" s="6"/>
      <c r="AE21384" s="4"/>
      <c r="AF21384" s="4"/>
      <c r="AG21384" s="6"/>
      <c r="AY21384" s="4"/>
    </row>
    <row r="21385" spans="1:51" customFormat="1" x14ac:dyDescent="0.25">
      <c r="A21385" s="6"/>
      <c r="J21385" s="6"/>
      <c r="M21385" s="7"/>
      <c r="T21385" s="6"/>
      <c r="AE21385" s="4"/>
      <c r="AF21385" s="4"/>
      <c r="AG21385" s="6"/>
      <c r="AY21385" s="4"/>
    </row>
    <row r="21386" spans="1:51" customFormat="1" x14ac:dyDescent="0.25">
      <c r="A21386" s="6"/>
      <c r="J21386" s="6"/>
      <c r="M21386" s="7"/>
      <c r="T21386" s="6"/>
      <c r="AE21386" s="4"/>
      <c r="AF21386" s="4"/>
      <c r="AG21386" s="6"/>
      <c r="AY21386" s="4"/>
    </row>
    <row r="21387" spans="1:51" customFormat="1" x14ac:dyDescent="0.25">
      <c r="A21387" s="6"/>
      <c r="J21387" s="6"/>
      <c r="M21387" s="7"/>
      <c r="T21387" s="6"/>
      <c r="AE21387" s="4"/>
      <c r="AF21387" s="4"/>
      <c r="AG21387" s="6"/>
      <c r="AY21387" s="4"/>
    </row>
    <row r="21388" spans="1:51" customFormat="1" x14ac:dyDescent="0.25">
      <c r="A21388" s="6"/>
      <c r="J21388" s="6"/>
      <c r="M21388" s="7"/>
      <c r="T21388" s="6"/>
      <c r="AE21388" s="4"/>
      <c r="AF21388" s="4"/>
      <c r="AG21388" s="6"/>
      <c r="AY21388" s="4"/>
    </row>
    <row r="21389" spans="1:51" customFormat="1" x14ac:dyDescent="0.25">
      <c r="A21389" s="6"/>
      <c r="J21389" s="6"/>
      <c r="M21389" s="7"/>
      <c r="T21389" s="6"/>
      <c r="AE21389" s="4"/>
      <c r="AF21389" s="4"/>
      <c r="AG21389" s="6"/>
      <c r="AY21389" s="4"/>
    </row>
    <row r="21390" spans="1:51" customFormat="1" x14ac:dyDescent="0.25">
      <c r="A21390" s="6"/>
      <c r="J21390" s="6"/>
      <c r="M21390" s="7"/>
      <c r="T21390" s="6"/>
      <c r="AE21390" s="4"/>
      <c r="AF21390" s="4"/>
      <c r="AG21390" s="6"/>
      <c r="AY21390" s="4"/>
    </row>
    <row r="21391" spans="1:51" customFormat="1" x14ac:dyDescent="0.25">
      <c r="A21391" s="6"/>
      <c r="J21391" s="6"/>
      <c r="M21391" s="7"/>
      <c r="T21391" s="6"/>
      <c r="AE21391" s="4"/>
      <c r="AF21391" s="4"/>
      <c r="AG21391" s="6"/>
      <c r="AY21391" s="4"/>
    </row>
    <row r="21392" spans="1:51" customFormat="1" x14ac:dyDescent="0.25">
      <c r="A21392" s="6"/>
      <c r="J21392" s="6"/>
      <c r="M21392" s="7"/>
      <c r="T21392" s="6"/>
      <c r="AE21392" s="4"/>
      <c r="AF21392" s="4"/>
      <c r="AG21392" s="6"/>
      <c r="AY21392" s="4"/>
    </row>
    <row r="21393" spans="1:51" customFormat="1" x14ac:dyDescent="0.25">
      <c r="A21393" s="6"/>
      <c r="J21393" s="6"/>
      <c r="M21393" s="7"/>
      <c r="T21393" s="6"/>
      <c r="AE21393" s="4"/>
      <c r="AF21393" s="4"/>
      <c r="AG21393" s="6"/>
      <c r="AY21393" s="4"/>
    </row>
    <row r="21394" spans="1:51" customFormat="1" x14ac:dyDescent="0.25">
      <c r="A21394" s="6"/>
      <c r="J21394" s="6"/>
      <c r="M21394" s="7"/>
      <c r="T21394" s="6"/>
      <c r="AE21394" s="4"/>
      <c r="AF21394" s="4"/>
      <c r="AG21394" s="6"/>
      <c r="AY21394" s="4"/>
    </row>
    <row r="21395" spans="1:51" customFormat="1" x14ac:dyDescent="0.25">
      <c r="A21395" s="6"/>
      <c r="J21395" s="6"/>
      <c r="M21395" s="7"/>
      <c r="T21395" s="6"/>
      <c r="AE21395" s="4"/>
      <c r="AF21395" s="4"/>
      <c r="AG21395" s="6"/>
      <c r="AY21395" s="4"/>
    </row>
    <row r="21396" spans="1:51" customFormat="1" x14ac:dyDescent="0.25">
      <c r="A21396" s="6"/>
      <c r="J21396" s="6"/>
      <c r="M21396" s="7"/>
      <c r="T21396" s="6"/>
      <c r="AE21396" s="4"/>
      <c r="AF21396" s="4"/>
      <c r="AG21396" s="6"/>
      <c r="AY21396" s="4"/>
    </row>
    <row r="21397" spans="1:51" customFormat="1" x14ac:dyDescent="0.25">
      <c r="A21397" s="6"/>
      <c r="J21397" s="6"/>
      <c r="M21397" s="7"/>
      <c r="T21397" s="6"/>
      <c r="AE21397" s="4"/>
      <c r="AF21397" s="4"/>
      <c r="AG21397" s="6"/>
      <c r="AY21397" s="4"/>
    </row>
    <row r="21398" spans="1:51" customFormat="1" x14ac:dyDescent="0.25">
      <c r="A21398" s="6"/>
      <c r="J21398" s="6"/>
      <c r="M21398" s="7"/>
      <c r="T21398" s="6"/>
      <c r="AE21398" s="4"/>
      <c r="AF21398" s="4"/>
      <c r="AG21398" s="6"/>
      <c r="AY21398" s="4"/>
    </row>
    <row r="21399" spans="1:51" customFormat="1" x14ac:dyDescent="0.25">
      <c r="A21399" s="6"/>
      <c r="J21399" s="6"/>
      <c r="M21399" s="7"/>
      <c r="T21399" s="6"/>
      <c r="AE21399" s="4"/>
      <c r="AF21399" s="4"/>
      <c r="AG21399" s="6"/>
      <c r="AY21399" s="4"/>
    </row>
    <row r="21400" spans="1:51" customFormat="1" x14ac:dyDescent="0.25">
      <c r="A21400" s="6"/>
      <c r="J21400" s="6"/>
      <c r="M21400" s="7"/>
      <c r="T21400" s="6"/>
      <c r="AE21400" s="4"/>
      <c r="AF21400" s="4"/>
      <c r="AG21400" s="6"/>
      <c r="AY21400" s="4"/>
    </row>
    <row r="21401" spans="1:51" customFormat="1" x14ac:dyDescent="0.25">
      <c r="A21401" s="6"/>
      <c r="J21401" s="6"/>
      <c r="M21401" s="7"/>
      <c r="T21401" s="6"/>
      <c r="AE21401" s="4"/>
      <c r="AF21401" s="4"/>
      <c r="AG21401" s="6"/>
      <c r="AY21401" s="4"/>
    </row>
    <row r="21402" spans="1:51" customFormat="1" x14ac:dyDescent="0.25">
      <c r="A21402" s="6"/>
      <c r="J21402" s="6"/>
      <c r="M21402" s="7"/>
      <c r="T21402" s="6"/>
      <c r="AE21402" s="4"/>
      <c r="AF21402" s="4"/>
      <c r="AG21402" s="6"/>
      <c r="AY21402" s="4"/>
    </row>
    <row r="21403" spans="1:51" customFormat="1" x14ac:dyDescent="0.25">
      <c r="A21403" s="6"/>
      <c r="J21403" s="6"/>
      <c r="M21403" s="7"/>
      <c r="T21403" s="6"/>
      <c r="AE21403" s="4"/>
      <c r="AF21403" s="4"/>
      <c r="AG21403" s="6"/>
      <c r="AY21403" s="4"/>
    </row>
    <row r="21404" spans="1:51" customFormat="1" x14ac:dyDescent="0.25">
      <c r="A21404" s="6"/>
      <c r="J21404" s="6"/>
      <c r="M21404" s="7"/>
      <c r="T21404" s="6"/>
      <c r="AE21404" s="4"/>
      <c r="AF21404" s="4"/>
      <c r="AG21404" s="6"/>
      <c r="AY21404" s="4"/>
    </row>
    <row r="21405" spans="1:51" customFormat="1" x14ac:dyDescent="0.25">
      <c r="A21405" s="6"/>
      <c r="J21405" s="6"/>
      <c r="M21405" s="7"/>
      <c r="T21405" s="6"/>
      <c r="AE21405" s="4"/>
      <c r="AF21405" s="4"/>
      <c r="AG21405" s="6"/>
      <c r="AY21405" s="4"/>
    </row>
    <row r="21406" spans="1:51" customFormat="1" x14ac:dyDescent="0.25">
      <c r="A21406" s="6"/>
      <c r="J21406" s="6"/>
      <c r="M21406" s="7"/>
      <c r="T21406" s="6"/>
      <c r="AE21406" s="4"/>
      <c r="AF21406" s="4"/>
      <c r="AG21406" s="6"/>
      <c r="AY21406" s="4"/>
    </row>
    <row r="21407" spans="1:51" customFormat="1" x14ac:dyDescent="0.25">
      <c r="A21407" s="6"/>
      <c r="J21407" s="6"/>
      <c r="M21407" s="7"/>
      <c r="T21407" s="6"/>
      <c r="AE21407" s="4"/>
      <c r="AF21407" s="4"/>
      <c r="AG21407" s="6"/>
      <c r="AY21407" s="4"/>
    </row>
    <row r="21408" spans="1:51" customFormat="1" x14ac:dyDescent="0.25">
      <c r="A21408" s="6"/>
      <c r="J21408" s="6"/>
      <c r="M21408" s="7"/>
      <c r="T21408" s="6"/>
      <c r="AE21408" s="4"/>
      <c r="AF21408" s="4"/>
      <c r="AG21408" s="6"/>
      <c r="AY21408" s="4"/>
    </row>
    <row r="21409" spans="1:51" customFormat="1" x14ac:dyDescent="0.25">
      <c r="A21409" s="6"/>
      <c r="J21409" s="6"/>
      <c r="M21409" s="7"/>
      <c r="T21409" s="6"/>
      <c r="AE21409" s="4"/>
      <c r="AF21409" s="4"/>
      <c r="AG21409" s="6"/>
      <c r="AY21409" s="4"/>
    </row>
    <row r="21410" spans="1:51" customFormat="1" x14ac:dyDescent="0.25">
      <c r="A21410" s="6"/>
      <c r="J21410" s="6"/>
      <c r="M21410" s="7"/>
      <c r="T21410" s="6"/>
      <c r="AE21410" s="4"/>
      <c r="AF21410" s="4"/>
      <c r="AG21410" s="6"/>
      <c r="AY21410" s="4"/>
    </row>
    <row r="21411" spans="1:51" customFormat="1" x14ac:dyDescent="0.25">
      <c r="A21411" s="6"/>
      <c r="J21411" s="6"/>
      <c r="M21411" s="7"/>
      <c r="T21411" s="6"/>
      <c r="AE21411" s="4"/>
      <c r="AF21411" s="4"/>
      <c r="AG21411" s="6"/>
      <c r="AY21411" s="4"/>
    </row>
    <row r="21412" spans="1:51" customFormat="1" x14ac:dyDescent="0.25">
      <c r="A21412" s="6"/>
      <c r="J21412" s="6"/>
      <c r="M21412" s="7"/>
      <c r="T21412" s="6"/>
      <c r="AE21412" s="4"/>
      <c r="AF21412" s="4"/>
      <c r="AG21412" s="6"/>
      <c r="AY21412" s="4"/>
    </row>
    <row r="21413" spans="1:51" customFormat="1" x14ac:dyDescent="0.25">
      <c r="A21413" s="6"/>
      <c r="J21413" s="6"/>
      <c r="M21413" s="7"/>
      <c r="T21413" s="6"/>
      <c r="AE21413" s="4"/>
      <c r="AF21413" s="4"/>
      <c r="AG21413" s="6"/>
      <c r="AY21413" s="4"/>
    </row>
    <row r="21414" spans="1:51" customFormat="1" x14ac:dyDescent="0.25">
      <c r="A21414" s="6"/>
      <c r="J21414" s="6"/>
      <c r="M21414" s="7"/>
      <c r="T21414" s="6"/>
      <c r="AE21414" s="4"/>
      <c r="AF21414" s="4"/>
      <c r="AG21414" s="6"/>
      <c r="AY21414" s="4"/>
    </row>
    <row r="21415" spans="1:51" customFormat="1" x14ac:dyDescent="0.25">
      <c r="A21415" s="6"/>
      <c r="J21415" s="6"/>
      <c r="M21415" s="7"/>
      <c r="T21415" s="6"/>
      <c r="AE21415" s="4"/>
      <c r="AF21415" s="4"/>
      <c r="AG21415" s="6"/>
      <c r="AY21415" s="4"/>
    </row>
    <row r="21416" spans="1:51" customFormat="1" x14ac:dyDescent="0.25">
      <c r="A21416" s="6"/>
      <c r="J21416" s="6"/>
      <c r="M21416" s="7"/>
      <c r="T21416" s="6"/>
      <c r="AE21416" s="4"/>
      <c r="AF21416" s="4"/>
      <c r="AG21416" s="6"/>
      <c r="AY21416" s="4"/>
    </row>
    <row r="21417" spans="1:51" customFormat="1" x14ac:dyDescent="0.25">
      <c r="A21417" s="6"/>
      <c r="J21417" s="6"/>
      <c r="M21417" s="7"/>
      <c r="T21417" s="6"/>
      <c r="AE21417" s="4"/>
      <c r="AF21417" s="4"/>
      <c r="AG21417" s="6"/>
      <c r="AY21417" s="4"/>
    </row>
    <row r="21418" spans="1:51" customFormat="1" x14ac:dyDescent="0.25">
      <c r="A21418" s="6"/>
      <c r="J21418" s="6"/>
      <c r="M21418" s="7"/>
      <c r="T21418" s="6"/>
      <c r="AE21418" s="4"/>
      <c r="AF21418" s="4"/>
      <c r="AG21418" s="6"/>
      <c r="AY21418" s="4"/>
    </row>
    <row r="21419" spans="1:51" customFormat="1" x14ac:dyDescent="0.25">
      <c r="A21419" s="6"/>
      <c r="J21419" s="6"/>
      <c r="M21419" s="7"/>
      <c r="T21419" s="6"/>
      <c r="AE21419" s="4"/>
      <c r="AF21419" s="4"/>
      <c r="AG21419" s="6"/>
      <c r="AY21419" s="4"/>
    </row>
    <row r="21420" spans="1:51" customFormat="1" x14ac:dyDescent="0.25">
      <c r="A21420" s="6"/>
      <c r="J21420" s="6"/>
      <c r="M21420" s="7"/>
      <c r="T21420" s="6"/>
      <c r="AE21420" s="4"/>
      <c r="AF21420" s="4"/>
      <c r="AG21420" s="6"/>
      <c r="AY21420" s="4"/>
    </row>
    <row r="21421" spans="1:51" customFormat="1" x14ac:dyDescent="0.25">
      <c r="A21421" s="6"/>
      <c r="J21421" s="6"/>
      <c r="M21421" s="7"/>
      <c r="T21421" s="6"/>
      <c r="AE21421" s="4"/>
      <c r="AF21421" s="4"/>
      <c r="AG21421" s="6"/>
      <c r="AY21421" s="4"/>
    </row>
    <row r="21422" spans="1:51" customFormat="1" x14ac:dyDescent="0.25">
      <c r="A21422" s="6"/>
      <c r="J21422" s="6"/>
      <c r="M21422" s="7"/>
      <c r="T21422" s="6"/>
      <c r="AE21422" s="4"/>
      <c r="AF21422" s="4"/>
      <c r="AG21422" s="6"/>
      <c r="AY21422" s="4"/>
    </row>
    <row r="21423" spans="1:51" customFormat="1" x14ac:dyDescent="0.25">
      <c r="A21423" s="6"/>
      <c r="J21423" s="6"/>
      <c r="M21423" s="7"/>
      <c r="T21423" s="6"/>
      <c r="AE21423" s="4"/>
      <c r="AF21423" s="4"/>
      <c r="AG21423" s="6"/>
      <c r="AY21423" s="4"/>
    </row>
    <row r="21424" spans="1:51" customFormat="1" x14ac:dyDescent="0.25">
      <c r="A21424" s="6"/>
      <c r="J21424" s="6"/>
      <c r="M21424" s="7"/>
      <c r="T21424" s="6"/>
      <c r="AE21424" s="4"/>
      <c r="AF21424" s="4"/>
      <c r="AG21424" s="6"/>
      <c r="AY21424" s="4"/>
    </row>
    <row r="21425" spans="1:51" customFormat="1" x14ac:dyDescent="0.25">
      <c r="A21425" s="6"/>
      <c r="J21425" s="6"/>
      <c r="M21425" s="7"/>
      <c r="T21425" s="6"/>
      <c r="AE21425" s="4"/>
      <c r="AF21425" s="4"/>
      <c r="AG21425" s="6"/>
      <c r="AY21425" s="4"/>
    </row>
    <row r="21426" spans="1:51" customFormat="1" x14ac:dyDescent="0.25">
      <c r="A21426" s="6"/>
      <c r="J21426" s="6"/>
      <c r="M21426" s="7"/>
      <c r="T21426" s="6"/>
      <c r="AE21426" s="4"/>
      <c r="AF21426" s="4"/>
      <c r="AG21426" s="6"/>
      <c r="AY21426" s="4"/>
    </row>
    <row r="21427" spans="1:51" customFormat="1" x14ac:dyDescent="0.25">
      <c r="A21427" s="6"/>
      <c r="J21427" s="6"/>
      <c r="M21427" s="7"/>
      <c r="T21427" s="6"/>
      <c r="AE21427" s="4"/>
      <c r="AF21427" s="4"/>
      <c r="AG21427" s="6"/>
      <c r="AY21427" s="4"/>
    </row>
    <row r="21428" spans="1:51" customFormat="1" x14ac:dyDescent="0.25">
      <c r="A21428" s="6"/>
      <c r="J21428" s="6"/>
      <c r="M21428" s="7"/>
      <c r="T21428" s="6"/>
      <c r="AE21428" s="4"/>
      <c r="AF21428" s="4"/>
      <c r="AG21428" s="6"/>
      <c r="AY21428" s="4"/>
    </row>
    <row r="21429" spans="1:51" customFormat="1" x14ac:dyDescent="0.25">
      <c r="A21429" s="6"/>
      <c r="J21429" s="6"/>
      <c r="M21429" s="7"/>
      <c r="T21429" s="6"/>
      <c r="AE21429" s="4"/>
      <c r="AF21429" s="4"/>
      <c r="AG21429" s="6"/>
      <c r="AY21429" s="4"/>
    </row>
    <row r="21430" spans="1:51" customFormat="1" x14ac:dyDescent="0.25">
      <c r="A21430" s="6"/>
      <c r="J21430" s="6"/>
      <c r="M21430" s="7"/>
      <c r="T21430" s="6"/>
      <c r="AE21430" s="4"/>
      <c r="AF21430" s="4"/>
      <c r="AG21430" s="6"/>
      <c r="AY21430" s="4"/>
    </row>
    <row r="21431" spans="1:51" customFormat="1" x14ac:dyDescent="0.25">
      <c r="A21431" s="6"/>
      <c r="J21431" s="6"/>
      <c r="M21431" s="7"/>
      <c r="T21431" s="6"/>
      <c r="AE21431" s="4"/>
      <c r="AF21431" s="4"/>
      <c r="AG21431" s="6"/>
      <c r="AY21431" s="4"/>
    </row>
    <row r="21432" spans="1:51" customFormat="1" x14ac:dyDescent="0.25">
      <c r="A21432" s="6"/>
      <c r="J21432" s="6"/>
      <c r="M21432" s="7"/>
      <c r="T21432" s="6"/>
      <c r="AE21432" s="4"/>
      <c r="AF21432" s="4"/>
      <c r="AG21432" s="6"/>
      <c r="AY21432" s="4"/>
    </row>
    <row r="21433" spans="1:51" customFormat="1" x14ac:dyDescent="0.25">
      <c r="A21433" s="6"/>
      <c r="J21433" s="6"/>
      <c r="M21433" s="7"/>
      <c r="T21433" s="6"/>
      <c r="AE21433" s="4"/>
      <c r="AF21433" s="4"/>
      <c r="AG21433" s="6"/>
      <c r="AY21433" s="4"/>
    </row>
    <row r="21434" spans="1:51" customFormat="1" x14ac:dyDescent="0.25">
      <c r="A21434" s="6"/>
      <c r="J21434" s="6"/>
      <c r="M21434" s="7"/>
      <c r="T21434" s="6"/>
      <c r="AE21434" s="4"/>
      <c r="AF21434" s="4"/>
      <c r="AG21434" s="6"/>
      <c r="AY21434" s="4"/>
    </row>
    <row r="21435" spans="1:51" customFormat="1" x14ac:dyDescent="0.25">
      <c r="A21435" s="6"/>
      <c r="J21435" s="6"/>
      <c r="M21435" s="7"/>
      <c r="T21435" s="6"/>
      <c r="AE21435" s="4"/>
      <c r="AF21435" s="4"/>
      <c r="AG21435" s="6"/>
      <c r="AY21435" s="4"/>
    </row>
    <row r="21436" spans="1:51" customFormat="1" x14ac:dyDescent="0.25">
      <c r="A21436" s="6"/>
      <c r="J21436" s="6"/>
      <c r="M21436" s="7"/>
      <c r="T21436" s="6"/>
      <c r="AE21436" s="4"/>
      <c r="AF21436" s="4"/>
      <c r="AG21436" s="6"/>
      <c r="AY21436" s="4"/>
    </row>
    <row r="21437" spans="1:51" customFormat="1" x14ac:dyDescent="0.25">
      <c r="A21437" s="6"/>
      <c r="J21437" s="6"/>
      <c r="M21437" s="7"/>
      <c r="T21437" s="6"/>
      <c r="AE21437" s="4"/>
      <c r="AF21437" s="4"/>
      <c r="AG21437" s="6"/>
      <c r="AY21437" s="4"/>
    </row>
    <row r="21438" spans="1:51" customFormat="1" x14ac:dyDescent="0.25">
      <c r="A21438" s="6"/>
      <c r="J21438" s="6"/>
      <c r="M21438" s="7"/>
      <c r="T21438" s="6"/>
      <c r="AE21438" s="4"/>
      <c r="AF21438" s="4"/>
      <c r="AG21438" s="6"/>
      <c r="AY21438" s="4"/>
    </row>
    <row r="21439" spans="1:51" customFormat="1" x14ac:dyDescent="0.25">
      <c r="A21439" s="6"/>
      <c r="J21439" s="6"/>
      <c r="M21439" s="7"/>
      <c r="T21439" s="6"/>
      <c r="AE21439" s="4"/>
      <c r="AF21439" s="4"/>
      <c r="AG21439" s="6"/>
      <c r="AY21439" s="4"/>
    </row>
    <row r="21440" spans="1:51" customFormat="1" x14ac:dyDescent="0.25">
      <c r="A21440" s="6"/>
      <c r="J21440" s="6"/>
      <c r="M21440" s="7"/>
      <c r="T21440" s="6"/>
      <c r="AE21440" s="4"/>
      <c r="AF21440" s="4"/>
      <c r="AG21440" s="6"/>
      <c r="AY21440" s="4"/>
    </row>
    <row r="21441" spans="1:51" customFormat="1" x14ac:dyDescent="0.25">
      <c r="A21441" s="6"/>
      <c r="J21441" s="6"/>
      <c r="M21441" s="7"/>
      <c r="T21441" s="6"/>
      <c r="AE21441" s="4"/>
      <c r="AF21441" s="4"/>
      <c r="AG21441" s="6"/>
      <c r="AY21441" s="4"/>
    </row>
    <row r="21442" spans="1:51" customFormat="1" x14ac:dyDescent="0.25">
      <c r="A21442" s="6"/>
      <c r="J21442" s="6"/>
      <c r="M21442" s="7"/>
      <c r="T21442" s="6"/>
      <c r="AE21442" s="4"/>
      <c r="AF21442" s="4"/>
      <c r="AG21442" s="6"/>
      <c r="AY21442" s="4"/>
    </row>
    <row r="21443" spans="1:51" customFormat="1" x14ac:dyDescent="0.25">
      <c r="A21443" s="6"/>
      <c r="J21443" s="6"/>
      <c r="M21443" s="7"/>
      <c r="T21443" s="6"/>
      <c r="AE21443" s="4"/>
      <c r="AF21443" s="4"/>
      <c r="AG21443" s="6"/>
      <c r="AY21443" s="4"/>
    </row>
    <row r="21444" spans="1:51" customFormat="1" x14ac:dyDescent="0.25">
      <c r="A21444" s="6"/>
      <c r="J21444" s="6"/>
      <c r="M21444" s="7"/>
      <c r="T21444" s="6"/>
      <c r="AE21444" s="4"/>
      <c r="AF21444" s="4"/>
      <c r="AG21444" s="6"/>
      <c r="AY21444" s="4"/>
    </row>
    <row r="21445" spans="1:51" customFormat="1" x14ac:dyDescent="0.25">
      <c r="A21445" s="6"/>
      <c r="J21445" s="6"/>
      <c r="M21445" s="7"/>
      <c r="T21445" s="6"/>
      <c r="AE21445" s="4"/>
      <c r="AF21445" s="4"/>
      <c r="AG21445" s="6"/>
      <c r="AY21445" s="4"/>
    </row>
    <row r="21446" spans="1:51" customFormat="1" x14ac:dyDescent="0.25">
      <c r="A21446" s="6"/>
      <c r="J21446" s="6"/>
      <c r="M21446" s="7"/>
      <c r="T21446" s="6"/>
      <c r="AE21446" s="4"/>
      <c r="AF21446" s="4"/>
      <c r="AG21446" s="6"/>
      <c r="AY21446" s="4"/>
    </row>
    <row r="21447" spans="1:51" customFormat="1" x14ac:dyDescent="0.25">
      <c r="A21447" s="6"/>
      <c r="J21447" s="6"/>
      <c r="M21447" s="7"/>
      <c r="T21447" s="6"/>
      <c r="AE21447" s="4"/>
      <c r="AF21447" s="4"/>
      <c r="AG21447" s="6"/>
      <c r="AY21447" s="4"/>
    </row>
    <row r="21448" spans="1:51" customFormat="1" x14ac:dyDescent="0.25">
      <c r="A21448" s="6"/>
      <c r="J21448" s="6"/>
      <c r="M21448" s="7"/>
      <c r="T21448" s="6"/>
      <c r="AE21448" s="4"/>
      <c r="AF21448" s="4"/>
      <c r="AG21448" s="6"/>
      <c r="AY21448" s="4"/>
    </row>
    <row r="21449" spans="1:51" customFormat="1" x14ac:dyDescent="0.25">
      <c r="A21449" s="6"/>
      <c r="J21449" s="6"/>
      <c r="M21449" s="7"/>
      <c r="T21449" s="6"/>
      <c r="AE21449" s="4"/>
      <c r="AF21449" s="4"/>
      <c r="AG21449" s="6"/>
      <c r="AY21449" s="4"/>
    </row>
    <row r="21450" spans="1:51" customFormat="1" x14ac:dyDescent="0.25">
      <c r="A21450" s="6"/>
      <c r="J21450" s="6"/>
      <c r="M21450" s="7"/>
      <c r="T21450" s="6"/>
      <c r="AE21450" s="4"/>
      <c r="AF21450" s="4"/>
      <c r="AG21450" s="6"/>
      <c r="AY21450" s="4"/>
    </row>
    <row r="21451" spans="1:51" customFormat="1" x14ac:dyDescent="0.25">
      <c r="A21451" s="6"/>
      <c r="J21451" s="6"/>
      <c r="M21451" s="7"/>
      <c r="T21451" s="6"/>
      <c r="AE21451" s="4"/>
      <c r="AF21451" s="4"/>
      <c r="AG21451" s="6"/>
      <c r="AY21451" s="4"/>
    </row>
    <row r="21452" spans="1:51" customFormat="1" x14ac:dyDescent="0.25">
      <c r="A21452" s="6"/>
      <c r="J21452" s="6"/>
      <c r="M21452" s="7"/>
      <c r="T21452" s="6"/>
      <c r="AE21452" s="4"/>
      <c r="AF21452" s="4"/>
      <c r="AG21452" s="6"/>
      <c r="AY21452" s="4"/>
    </row>
    <row r="21453" spans="1:51" customFormat="1" x14ac:dyDescent="0.25">
      <c r="A21453" s="6"/>
      <c r="J21453" s="6"/>
      <c r="M21453" s="7"/>
      <c r="T21453" s="6"/>
      <c r="AE21453" s="4"/>
      <c r="AF21453" s="4"/>
      <c r="AG21453" s="6"/>
      <c r="AY21453" s="4"/>
    </row>
    <row r="21454" spans="1:51" customFormat="1" x14ac:dyDescent="0.25">
      <c r="A21454" s="6"/>
      <c r="J21454" s="6"/>
      <c r="M21454" s="7"/>
      <c r="T21454" s="6"/>
      <c r="AE21454" s="4"/>
      <c r="AF21454" s="4"/>
      <c r="AG21454" s="6"/>
      <c r="AY21454" s="4"/>
    </row>
    <row r="21455" spans="1:51" customFormat="1" x14ac:dyDescent="0.25">
      <c r="A21455" s="6"/>
      <c r="J21455" s="6"/>
      <c r="M21455" s="7"/>
      <c r="T21455" s="6"/>
      <c r="AE21455" s="4"/>
      <c r="AF21455" s="4"/>
      <c r="AG21455" s="6"/>
      <c r="AY21455" s="4"/>
    </row>
    <row r="21456" spans="1:51" customFormat="1" x14ac:dyDescent="0.25">
      <c r="A21456" s="6"/>
      <c r="J21456" s="6"/>
      <c r="M21456" s="7"/>
      <c r="T21456" s="6"/>
      <c r="AE21456" s="4"/>
      <c r="AF21456" s="4"/>
      <c r="AG21456" s="6"/>
      <c r="AY21456" s="4"/>
    </row>
    <row r="21457" spans="1:51" customFormat="1" x14ac:dyDescent="0.25">
      <c r="A21457" s="6"/>
      <c r="J21457" s="6"/>
      <c r="M21457" s="7"/>
      <c r="T21457" s="6"/>
      <c r="AE21457" s="4"/>
      <c r="AF21457" s="4"/>
      <c r="AG21457" s="6"/>
      <c r="AY21457" s="4"/>
    </row>
    <row r="21458" spans="1:51" customFormat="1" x14ac:dyDescent="0.25">
      <c r="A21458" s="6"/>
      <c r="J21458" s="6"/>
      <c r="M21458" s="7"/>
      <c r="T21458" s="6"/>
      <c r="AE21458" s="4"/>
      <c r="AF21458" s="4"/>
      <c r="AG21458" s="6"/>
      <c r="AY21458" s="4"/>
    </row>
    <row r="21459" spans="1:51" customFormat="1" x14ac:dyDescent="0.25">
      <c r="A21459" s="6"/>
      <c r="J21459" s="6"/>
      <c r="M21459" s="7"/>
      <c r="T21459" s="6"/>
      <c r="AE21459" s="4"/>
      <c r="AF21459" s="4"/>
      <c r="AG21459" s="6"/>
      <c r="AY21459" s="4"/>
    </row>
    <row r="21460" spans="1:51" customFormat="1" x14ac:dyDescent="0.25">
      <c r="A21460" s="6"/>
      <c r="J21460" s="6"/>
      <c r="M21460" s="7"/>
      <c r="T21460" s="6"/>
      <c r="AE21460" s="4"/>
      <c r="AF21460" s="4"/>
      <c r="AG21460" s="6"/>
      <c r="AY21460" s="4"/>
    </row>
    <row r="21461" spans="1:51" customFormat="1" x14ac:dyDescent="0.25">
      <c r="A21461" s="6"/>
      <c r="J21461" s="6"/>
      <c r="M21461" s="7"/>
      <c r="T21461" s="6"/>
      <c r="AE21461" s="4"/>
      <c r="AF21461" s="4"/>
      <c r="AG21461" s="6"/>
      <c r="AY21461" s="4"/>
    </row>
    <row r="21462" spans="1:51" customFormat="1" x14ac:dyDescent="0.25">
      <c r="A21462" s="6"/>
      <c r="J21462" s="6"/>
      <c r="M21462" s="7"/>
      <c r="T21462" s="6"/>
      <c r="AE21462" s="4"/>
      <c r="AF21462" s="4"/>
      <c r="AG21462" s="6"/>
      <c r="AY21462" s="4"/>
    </row>
    <row r="21463" spans="1:51" customFormat="1" x14ac:dyDescent="0.25">
      <c r="A21463" s="6"/>
      <c r="J21463" s="6"/>
      <c r="M21463" s="7"/>
      <c r="T21463" s="6"/>
      <c r="AE21463" s="4"/>
      <c r="AF21463" s="4"/>
      <c r="AG21463" s="6"/>
      <c r="AY21463" s="4"/>
    </row>
    <row r="21464" spans="1:51" customFormat="1" x14ac:dyDescent="0.25">
      <c r="A21464" s="6"/>
      <c r="J21464" s="6"/>
      <c r="M21464" s="7"/>
      <c r="T21464" s="6"/>
      <c r="AE21464" s="4"/>
      <c r="AF21464" s="4"/>
      <c r="AG21464" s="6"/>
      <c r="AY21464" s="4"/>
    </row>
    <row r="21465" spans="1:51" customFormat="1" x14ac:dyDescent="0.25">
      <c r="A21465" s="6"/>
      <c r="J21465" s="6"/>
      <c r="M21465" s="7"/>
      <c r="T21465" s="6"/>
      <c r="AE21465" s="4"/>
      <c r="AF21465" s="4"/>
      <c r="AG21465" s="6"/>
      <c r="AY21465" s="4"/>
    </row>
    <row r="21466" spans="1:51" customFormat="1" x14ac:dyDescent="0.25">
      <c r="A21466" s="6"/>
      <c r="J21466" s="6"/>
      <c r="M21466" s="7"/>
      <c r="T21466" s="6"/>
      <c r="AE21466" s="4"/>
      <c r="AF21466" s="4"/>
      <c r="AG21466" s="6"/>
      <c r="AY21466" s="4"/>
    </row>
    <row r="21467" spans="1:51" customFormat="1" x14ac:dyDescent="0.25">
      <c r="A21467" s="6"/>
      <c r="J21467" s="6"/>
      <c r="M21467" s="7"/>
      <c r="T21467" s="6"/>
      <c r="AE21467" s="4"/>
      <c r="AF21467" s="4"/>
      <c r="AG21467" s="6"/>
      <c r="AY21467" s="4"/>
    </row>
    <row r="21468" spans="1:51" customFormat="1" x14ac:dyDescent="0.25">
      <c r="A21468" s="6"/>
      <c r="J21468" s="6"/>
      <c r="M21468" s="7"/>
      <c r="T21468" s="6"/>
      <c r="AE21468" s="4"/>
      <c r="AF21468" s="4"/>
      <c r="AG21468" s="6"/>
      <c r="AY21468" s="4"/>
    </row>
    <row r="21469" spans="1:51" customFormat="1" x14ac:dyDescent="0.25">
      <c r="A21469" s="6"/>
      <c r="J21469" s="6"/>
      <c r="M21469" s="7"/>
      <c r="T21469" s="6"/>
      <c r="AE21469" s="4"/>
      <c r="AF21469" s="4"/>
      <c r="AG21469" s="6"/>
      <c r="AY21469" s="4"/>
    </row>
    <row r="21470" spans="1:51" customFormat="1" x14ac:dyDescent="0.25">
      <c r="A21470" s="6"/>
      <c r="J21470" s="6"/>
      <c r="M21470" s="7"/>
      <c r="T21470" s="6"/>
      <c r="AE21470" s="4"/>
      <c r="AF21470" s="4"/>
      <c r="AG21470" s="6"/>
      <c r="AY21470" s="4"/>
    </row>
    <row r="21471" spans="1:51" customFormat="1" x14ac:dyDescent="0.25">
      <c r="A21471" s="6"/>
      <c r="J21471" s="6"/>
      <c r="M21471" s="7"/>
      <c r="T21471" s="6"/>
      <c r="AE21471" s="4"/>
      <c r="AF21471" s="4"/>
      <c r="AG21471" s="6"/>
      <c r="AY21471" s="4"/>
    </row>
    <row r="21472" spans="1:51" customFormat="1" x14ac:dyDescent="0.25">
      <c r="A21472" s="6"/>
      <c r="J21472" s="6"/>
      <c r="M21472" s="7"/>
      <c r="T21472" s="6"/>
      <c r="AE21472" s="4"/>
      <c r="AF21472" s="4"/>
      <c r="AG21472" s="6"/>
      <c r="AY21472" s="4"/>
    </row>
    <row r="21473" spans="1:51" customFormat="1" x14ac:dyDescent="0.25">
      <c r="A21473" s="6"/>
      <c r="J21473" s="6"/>
      <c r="M21473" s="7"/>
      <c r="T21473" s="6"/>
      <c r="AE21473" s="4"/>
      <c r="AF21473" s="4"/>
      <c r="AG21473" s="6"/>
      <c r="AY21473" s="4"/>
    </row>
    <row r="21474" spans="1:51" customFormat="1" x14ac:dyDescent="0.25">
      <c r="A21474" s="6"/>
      <c r="J21474" s="6"/>
      <c r="M21474" s="7"/>
      <c r="T21474" s="6"/>
      <c r="AE21474" s="4"/>
      <c r="AF21474" s="4"/>
      <c r="AG21474" s="6"/>
      <c r="AY21474" s="4"/>
    </row>
    <row r="21475" spans="1:51" customFormat="1" x14ac:dyDescent="0.25">
      <c r="A21475" s="6"/>
      <c r="J21475" s="6"/>
      <c r="M21475" s="7"/>
      <c r="T21475" s="6"/>
      <c r="AE21475" s="4"/>
      <c r="AF21475" s="4"/>
      <c r="AG21475" s="6"/>
      <c r="AY21475" s="4"/>
    </row>
    <row r="21476" spans="1:51" customFormat="1" x14ac:dyDescent="0.25">
      <c r="A21476" s="6"/>
      <c r="J21476" s="6"/>
      <c r="M21476" s="7"/>
      <c r="T21476" s="6"/>
      <c r="AE21476" s="4"/>
      <c r="AF21476" s="4"/>
      <c r="AG21476" s="6"/>
      <c r="AY21476" s="4"/>
    </row>
    <row r="21477" spans="1:51" customFormat="1" x14ac:dyDescent="0.25">
      <c r="A21477" s="6"/>
      <c r="J21477" s="6"/>
      <c r="M21477" s="7"/>
      <c r="T21477" s="6"/>
      <c r="AE21477" s="4"/>
      <c r="AF21477" s="4"/>
      <c r="AG21477" s="6"/>
      <c r="AY21477" s="4"/>
    </row>
    <row r="21478" spans="1:51" customFormat="1" x14ac:dyDescent="0.25">
      <c r="A21478" s="6"/>
      <c r="J21478" s="6"/>
      <c r="M21478" s="7"/>
      <c r="T21478" s="6"/>
      <c r="AE21478" s="4"/>
      <c r="AF21478" s="4"/>
      <c r="AG21478" s="6"/>
      <c r="AY21478" s="4"/>
    </row>
    <row r="21479" spans="1:51" customFormat="1" x14ac:dyDescent="0.25">
      <c r="A21479" s="6"/>
      <c r="J21479" s="6"/>
      <c r="M21479" s="7"/>
      <c r="T21479" s="6"/>
      <c r="AE21479" s="4"/>
      <c r="AF21479" s="4"/>
      <c r="AG21479" s="6"/>
      <c r="AY21479" s="4"/>
    </row>
    <row r="21480" spans="1:51" customFormat="1" x14ac:dyDescent="0.25">
      <c r="A21480" s="6"/>
      <c r="J21480" s="6"/>
      <c r="M21480" s="7"/>
      <c r="T21480" s="6"/>
      <c r="AE21480" s="4"/>
      <c r="AF21480" s="4"/>
      <c r="AG21480" s="6"/>
      <c r="AY21480" s="4"/>
    </row>
    <row r="21481" spans="1:51" customFormat="1" x14ac:dyDescent="0.25">
      <c r="A21481" s="6"/>
      <c r="J21481" s="6"/>
      <c r="M21481" s="7"/>
      <c r="T21481" s="6"/>
      <c r="AE21481" s="4"/>
      <c r="AF21481" s="4"/>
      <c r="AG21481" s="6"/>
      <c r="AY21481" s="4"/>
    </row>
    <row r="21482" spans="1:51" customFormat="1" x14ac:dyDescent="0.25">
      <c r="A21482" s="6"/>
      <c r="J21482" s="6"/>
      <c r="M21482" s="7"/>
      <c r="T21482" s="6"/>
      <c r="AE21482" s="4"/>
      <c r="AF21482" s="4"/>
      <c r="AG21482" s="6"/>
      <c r="AY21482" s="4"/>
    </row>
    <row r="21483" spans="1:51" customFormat="1" x14ac:dyDescent="0.25">
      <c r="A21483" s="6"/>
      <c r="J21483" s="6"/>
      <c r="M21483" s="7"/>
      <c r="T21483" s="6"/>
      <c r="AE21483" s="4"/>
      <c r="AF21483" s="4"/>
      <c r="AG21483" s="6"/>
      <c r="AY21483" s="4"/>
    </row>
    <row r="21484" spans="1:51" customFormat="1" x14ac:dyDescent="0.25">
      <c r="A21484" s="6"/>
      <c r="J21484" s="6"/>
      <c r="M21484" s="7"/>
      <c r="T21484" s="6"/>
      <c r="AE21484" s="4"/>
      <c r="AF21484" s="4"/>
      <c r="AG21484" s="6"/>
      <c r="AY21484" s="4"/>
    </row>
    <row r="21485" spans="1:51" customFormat="1" x14ac:dyDescent="0.25">
      <c r="A21485" s="6"/>
      <c r="J21485" s="6"/>
      <c r="M21485" s="7"/>
      <c r="T21485" s="6"/>
      <c r="AE21485" s="4"/>
      <c r="AF21485" s="4"/>
      <c r="AG21485" s="6"/>
      <c r="AY21485" s="4"/>
    </row>
    <row r="21486" spans="1:51" customFormat="1" x14ac:dyDescent="0.25">
      <c r="A21486" s="6"/>
      <c r="J21486" s="6"/>
      <c r="M21486" s="7"/>
      <c r="T21486" s="6"/>
      <c r="AE21486" s="4"/>
      <c r="AF21486" s="4"/>
      <c r="AG21486" s="6"/>
      <c r="AY21486" s="4"/>
    </row>
    <row r="21487" spans="1:51" customFormat="1" x14ac:dyDescent="0.25">
      <c r="A21487" s="6"/>
      <c r="J21487" s="6"/>
      <c r="M21487" s="7"/>
      <c r="T21487" s="6"/>
      <c r="AE21487" s="4"/>
      <c r="AF21487" s="4"/>
      <c r="AG21487" s="6"/>
      <c r="AY21487" s="4"/>
    </row>
    <row r="21488" spans="1:51" customFormat="1" x14ac:dyDescent="0.25">
      <c r="A21488" s="6"/>
      <c r="J21488" s="6"/>
      <c r="M21488" s="7"/>
      <c r="T21488" s="6"/>
      <c r="AE21488" s="4"/>
      <c r="AF21488" s="4"/>
      <c r="AG21488" s="6"/>
      <c r="AY21488" s="4"/>
    </row>
    <row r="21489" spans="1:51" customFormat="1" x14ac:dyDescent="0.25">
      <c r="A21489" s="6"/>
      <c r="J21489" s="6"/>
      <c r="M21489" s="7"/>
      <c r="T21489" s="6"/>
      <c r="AE21489" s="4"/>
      <c r="AF21489" s="4"/>
      <c r="AG21489" s="6"/>
      <c r="AY21489" s="4"/>
    </row>
    <row r="21490" spans="1:51" customFormat="1" x14ac:dyDescent="0.25">
      <c r="A21490" s="6"/>
      <c r="J21490" s="6"/>
      <c r="M21490" s="7"/>
      <c r="T21490" s="6"/>
      <c r="AE21490" s="4"/>
      <c r="AF21490" s="4"/>
      <c r="AG21490" s="6"/>
      <c r="AY21490" s="4"/>
    </row>
    <row r="21491" spans="1:51" customFormat="1" x14ac:dyDescent="0.25">
      <c r="A21491" s="6"/>
      <c r="J21491" s="6"/>
      <c r="M21491" s="7"/>
      <c r="T21491" s="6"/>
      <c r="AE21491" s="4"/>
      <c r="AF21491" s="4"/>
      <c r="AG21491" s="6"/>
      <c r="AY21491" s="4"/>
    </row>
    <row r="21492" spans="1:51" customFormat="1" x14ac:dyDescent="0.25">
      <c r="A21492" s="6"/>
      <c r="J21492" s="6"/>
      <c r="M21492" s="7"/>
      <c r="T21492" s="6"/>
      <c r="AE21492" s="4"/>
      <c r="AF21492" s="4"/>
      <c r="AG21492" s="6"/>
      <c r="AY21492" s="4"/>
    </row>
    <row r="21493" spans="1:51" customFormat="1" x14ac:dyDescent="0.25">
      <c r="A21493" s="6"/>
      <c r="J21493" s="6"/>
      <c r="M21493" s="7"/>
      <c r="T21493" s="6"/>
      <c r="AE21493" s="4"/>
      <c r="AF21493" s="4"/>
      <c r="AG21493" s="6"/>
      <c r="AY21493" s="4"/>
    </row>
    <row r="21494" spans="1:51" customFormat="1" x14ac:dyDescent="0.25">
      <c r="A21494" s="6"/>
      <c r="J21494" s="6"/>
      <c r="M21494" s="7"/>
      <c r="T21494" s="6"/>
      <c r="AE21494" s="4"/>
      <c r="AF21494" s="4"/>
      <c r="AG21494" s="6"/>
      <c r="AY21494" s="4"/>
    </row>
    <row r="21495" spans="1:51" customFormat="1" x14ac:dyDescent="0.25">
      <c r="A21495" s="6"/>
      <c r="J21495" s="6"/>
      <c r="M21495" s="7"/>
      <c r="T21495" s="6"/>
      <c r="AE21495" s="4"/>
      <c r="AF21495" s="4"/>
      <c r="AG21495" s="6"/>
      <c r="AY21495" s="4"/>
    </row>
    <row r="21496" spans="1:51" customFormat="1" x14ac:dyDescent="0.25">
      <c r="A21496" s="6"/>
      <c r="J21496" s="6"/>
      <c r="M21496" s="7"/>
      <c r="T21496" s="6"/>
      <c r="AE21496" s="4"/>
      <c r="AF21496" s="4"/>
      <c r="AG21496" s="6"/>
      <c r="AY21496" s="4"/>
    </row>
    <row r="21497" spans="1:51" customFormat="1" x14ac:dyDescent="0.25">
      <c r="A21497" s="6"/>
      <c r="J21497" s="6"/>
      <c r="M21497" s="7"/>
      <c r="T21497" s="6"/>
      <c r="AE21497" s="4"/>
      <c r="AF21497" s="4"/>
      <c r="AG21497" s="6"/>
      <c r="AY21497" s="4"/>
    </row>
    <row r="21498" spans="1:51" customFormat="1" x14ac:dyDescent="0.25">
      <c r="A21498" s="6"/>
      <c r="J21498" s="6"/>
      <c r="M21498" s="7"/>
      <c r="T21498" s="6"/>
      <c r="AE21498" s="4"/>
      <c r="AF21498" s="4"/>
      <c r="AG21498" s="6"/>
      <c r="AY21498" s="4"/>
    </row>
    <row r="21499" spans="1:51" customFormat="1" x14ac:dyDescent="0.25">
      <c r="A21499" s="6"/>
      <c r="J21499" s="6"/>
      <c r="M21499" s="7"/>
      <c r="T21499" s="6"/>
      <c r="AE21499" s="4"/>
      <c r="AF21499" s="4"/>
      <c r="AG21499" s="6"/>
      <c r="AY21499" s="4"/>
    </row>
    <row r="21500" spans="1:51" customFormat="1" x14ac:dyDescent="0.25">
      <c r="A21500" s="6"/>
      <c r="J21500" s="6"/>
      <c r="M21500" s="7"/>
      <c r="T21500" s="6"/>
      <c r="AE21500" s="4"/>
      <c r="AF21500" s="4"/>
      <c r="AG21500" s="6"/>
      <c r="AY21500" s="4"/>
    </row>
    <row r="21501" spans="1:51" customFormat="1" x14ac:dyDescent="0.25">
      <c r="A21501" s="6"/>
      <c r="J21501" s="6"/>
      <c r="M21501" s="7"/>
      <c r="T21501" s="6"/>
      <c r="AE21501" s="4"/>
      <c r="AF21501" s="4"/>
      <c r="AG21501" s="6"/>
      <c r="AY21501" s="4"/>
    </row>
    <row r="21502" spans="1:51" customFormat="1" x14ac:dyDescent="0.25">
      <c r="A21502" s="6"/>
      <c r="J21502" s="6"/>
      <c r="M21502" s="7"/>
      <c r="T21502" s="6"/>
      <c r="AE21502" s="4"/>
      <c r="AF21502" s="4"/>
      <c r="AG21502" s="6"/>
      <c r="AY21502" s="4"/>
    </row>
    <row r="21503" spans="1:51" customFormat="1" x14ac:dyDescent="0.25">
      <c r="A21503" s="6"/>
      <c r="J21503" s="6"/>
      <c r="M21503" s="7"/>
      <c r="T21503" s="6"/>
      <c r="AE21503" s="4"/>
      <c r="AF21503" s="4"/>
      <c r="AG21503" s="6"/>
      <c r="AY21503" s="4"/>
    </row>
    <row r="21504" spans="1:51" customFormat="1" x14ac:dyDescent="0.25">
      <c r="A21504" s="6"/>
      <c r="J21504" s="6"/>
      <c r="M21504" s="7"/>
      <c r="T21504" s="6"/>
      <c r="AE21504" s="4"/>
      <c r="AF21504" s="4"/>
      <c r="AG21504" s="6"/>
      <c r="AY21504" s="4"/>
    </row>
    <row r="21505" spans="1:51" customFormat="1" x14ac:dyDescent="0.25">
      <c r="A21505" s="6"/>
      <c r="J21505" s="6"/>
      <c r="M21505" s="7"/>
      <c r="T21505" s="6"/>
      <c r="AE21505" s="4"/>
      <c r="AF21505" s="4"/>
      <c r="AG21505" s="6"/>
      <c r="AY21505" s="4"/>
    </row>
    <row r="21506" spans="1:51" customFormat="1" x14ac:dyDescent="0.25">
      <c r="A21506" s="6"/>
      <c r="J21506" s="6"/>
      <c r="M21506" s="7"/>
      <c r="T21506" s="6"/>
      <c r="AE21506" s="4"/>
      <c r="AF21506" s="4"/>
      <c r="AG21506" s="6"/>
      <c r="AY21506" s="4"/>
    </row>
    <row r="21507" spans="1:51" customFormat="1" x14ac:dyDescent="0.25">
      <c r="A21507" s="6"/>
      <c r="J21507" s="6"/>
      <c r="M21507" s="7"/>
      <c r="T21507" s="6"/>
      <c r="AE21507" s="4"/>
      <c r="AF21507" s="4"/>
      <c r="AG21507" s="6"/>
      <c r="AY21507" s="4"/>
    </row>
    <row r="21508" spans="1:51" customFormat="1" x14ac:dyDescent="0.25">
      <c r="A21508" s="6"/>
      <c r="J21508" s="6"/>
      <c r="M21508" s="7"/>
      <c r="T21508" s="6"/>
      <c r="AE21508" s="4"/>
      <c r="AF21508" s="4"/>
      <c r="AG21508" s="6"/>
      <c r="AY21508" s="4"/>
    </row>
    <row r="21509" spans="1:51" customFormat="1" x14ac:dyDescent="0.25">
      <c r="A21509" s="6"/>
      <c r="J21509" s="6"/>
      <c r="M21509" s="7"/>
      <c r="T21509" s="6"/>
      <c r="AE21509" s="4"/>
      <c r="AF21509" s="4"/>
      <c r="AG21509" s="6"/>
      <c r="AY21509" s="4"/>
    </row>
    <row r="21510" spans="1:51" customFormat="1" x14ac:dyDescent="0.25">
      <c r="A21510" s="6"/>
      <c r="J21510" s="6"/>
      <c r="M21510" s="7"/>
      <c r="T21510" s="6"/>
      <c r="AE21510" s="4"/>
      <c r="AF21510" s="4"/>
      <c r="AG21510" s="6"/>
      <c r="AY21510" s="4"/>
    </row>
    <row r="21511" spans="1:51" customFormat="1" x14ac:dyDescent="0.25">
      <c r="A21511" s="6"/>
      <c r="J21511" s="6"/>
      <c r="M21511" s="7"/>
      <c r="T21511" s="6"/>
      <c r="AE21511" s="4"/>
      <c r="AF21511" s="4"/>
      <c r="AG21511" s="6"/>
      <c r="AY21511" s="4"/>
    </row>
    <row r="21512" spans="1:51" customFormat="1" x14ac:dyDescent="0.25">
      <c r="A21512" s="6"/>
      <c r="J21512" s="6"/>
      <c r="M21512" s="7"/>
      <c r="T21512" s="6"/>
      <c r="AE21512" s="4"/>
      <c r="AF21512" s="4"/>
      <c r="AG21512" s="6"/>
      <c r="AY21512" s="4"/>
    </row>
    <row r="21513" spans="1:51" customFormat="1" x14ac:dyDescent="0.25">
      <c r="A21513" s="6"/>
      <c r="J21513" s="6"/>
      <c r="M21513" s="7"/>
      <c r="T21513" s="6"/>
      <c r="AE21513" s="4"/>
      <c r="AF21513" s="4"/>
      <c r="AG21513" s="6"/>
      <c r="AY21513" s="4"/>
    </row>
    <row r="21514" spans="1:51" customFormat="1" x14ac:dyDescent="0.25">
      <c r="A21514" s="6"/>
      <c r="J21514" s="6"/>
      <c r="M21514" s="7"/>
      <c r="T21514" s="6"/>
      <c r="AE21514" s="4"/>
      <c r="AF21514" s="4"/>
      <c r="AG21514" s="6"/>
      <c r="AY21514" s="4"/>
    </row>
    <row r="21515" spans="1:51" customFormat="1" x14ac:dyDescent="0.25">
      <c r="A21515" s="6"/>
      <c r="J21515" s="6"/>
      <c r="M21515" s="7"/>
      <c r="T21515" s="6"/>
      <c r="AE21515" s="4"/>
      <c r="AF21515" s="4"/>
      <c r="AG21515" s="6"/>
      <c r="AY21515" s="4"/>
    </row>
    <row r="21516" spans="1:51" customFormat="1" x14ac:dyDescent="0.25">
      <c r="A21516" s="6"/>
      <c r="J21516" s="6"/>
      <c r="M21516" s="7"/>
      <c r="T21516" s="6"/>
      <c r="AE21516" s="4"/>
      <c r="AF21516" s="4"/>
      <c r="AG21516" s="6"/>
      <c r="AY21516" s="4"/>
    </row>
    <row r="21517" spans="1:51" customFormat="1" x14ac:dyDescent="0.25">
      <c r="A21517" s="6"/>
      <c r="J21517" s="6"/>
      <c r="M21517" s="7"/>
      <c r="T21517" s="6"/>
      <c r="AE21517" s="4"/>
      <c r="AF21517" s="4"/>
      <c r="AG21517" s="6"/>
      <c r="AY21517" s="4"/>
    </row>
    <row r="21518" spans="1:51" customFormat="1" x14ac:dyDescent="0.25">
      <c r="A21518" s="6"/>
      <c r="J21518" s="6"/>
      <c r="M21518" s="7"/>
      <c r="T21518" s="6"/>
      <c r="AE21518" s="4"/>
      <c r="AF21518" s="4"/>
      <c r="AG21518" s="6"/>
      <c r="AY21518" s="4"/>
    </row>
    <row r="21519" spans="1:51" customFormat="1" x14ac:dyDescent="0.25">
      <c r="A21519" s="6"/>
      <c r="J21519" s="6"/>
      <c r="M21519" s="7"/>
      <c r="T21519" s="6"/>
      <c r="AE21519" s="4"/>
      <c r="AF21519" s="4"/>
      <c r="AG21519" s="6"/>
      <c r="AY21519" s="4"/>
    </row>
    <row r="21520" spans="1:51" customFormat="1" x14ac:dyDescent="0.25">
      <c r="A21520" s="6"/>
      <c r="J21520" s="6"/>
      <c r="M21520" s="7"/>
      <c r="T21520" s="6"/>
      <c r="AE21520" s="4"/>
      <c r="AF21520" s="4"/>
      <c r="AG21520" s="6"/>
      <c r="AY21520" s="4"/>
    </row>
    <row r="21521" spans="1:51" customFormat="1" x14ac:dyDescent="0.25">
      <c r="A21521" s="6"/>
      <c r="J21521" s="6"/>
      <c r="M21521" s="7"/>
      <c r="T21521" s="6"/>
      <c r="AE21521" s="4"/>
      <c r="AF21521" s="4"/>
      <c r="AG21521" s="6"/>
      <c r="AY21521" s="4"/>
    </row>
    <row r="21522" spans="1:51" customFormat="1" x14ac:dyDescent="0.25">
      <c r="A21522" s="6"/>
      <c r="J21522" s="6"/>
      <c r="M21522" s="7"/>
      <c r="T21522" s="6"/>
      <c r="AE21522" s="4"/>
      <c r="AF21522" s="4"/>
      <c r="AG21522" s="6"/>
      <c r="AY21522" s="4"/>
    </row>
    <row r="21523" spans="1:51" customFormat="1" x14ac:dyDescent="0.25">
      <c r="A21523" s="6"/>
      <c r="J21523" s="6"/>
      <c r="M21523" s="7"/>
      <c r="T21523" s="6"/>
      <c r="AE21523" s="4"/>
      <c r="AF21523" s="4"/>
      <c r="AG21523" s="6"/>
      <c r="AY21523" s="4"/>
    </row>
    <row r="21524" spans="1:51" customFormat="1" x14ac:dyDescent="0.25">
      <c r="A21524" s="6"/>
      <c r="J21524" s="6"/>
      <c r="M21524" s="7"/>
      <c r="T21524" s="6"/>
      <c r="AE21524" s="4"/>
      <c r="AF21524" s="4"/>
      <c r="AG21524" s="6"/>
      <c r="AY21524" s="4"/>
    </row>
    <row r="21525" spans="1:51" customFormat="1" x14ac:dyDescent="0.25">
      <c r="A21525" s="6"/>
      <c r="J21525" s="6"/>
      <c r="M21525" s="7"/>
      <c r="T21525" s="6"/>
      <c r="AE21525" s="4"/>
      <c r="AF21525" s="4"/>
      <c r="AG21525" s="6"/>
      <c r="AY21525" s="4"/>
    </row>
    <row r="21526" spans="1:51" customFormat="1" x14ac:dyDescent="0.25">
      <c r="A21526" s="6"/>
      <c r="J21526" s="6"/>
      <c r="M21526" s="7"/>
      <c r="T21526" s="6"/>
      <c r="AE21526" s="4"/>
      <c r="AF21526" s="4"/>
      <c r="AG21526" s="6"/>
      <c r="AY21526" s="4"/>
    </row>
    <row r="21527" spans="1:51" customFormat="1" x14ac:dyDescent="0.25">
      <c r="A21527" s="6"/>
      <c r="J21527" s="6"/>
      <c r="M21527" s="7"/>
      <c r="T21527" s="6"/>
      <c r="AE21527" s="4"/>
      <c r="AF21527" s="4"/>
      <c r="AG21527" s="6"/>
      <c r="AY21527" s="4"/>
    </row>
    <row r="21528" spans="1:51" customFormat="1" x14ac:dyDescent="0.25">
      <c r="A21528" s="6"/>
      <c r="J21528" s="6"/>
      <c r="M21528" s="7"/>
      <c r="T21528" s="6"/>
      <c r="AE21528" s="4"/>
      <c r="AF21528" s="4"/>
      <c r="AG21528" s="6"/>
      <c r="AY21528" s="4"/>
    </row>
    <row r="21529" spans="1:51" customFormat="1" x14ac:dyDescent="0.25">
      <c r="A21529" s="6"/>
      <c r="J21529" s="6"/>
      <c r="M21529" s="7"/>
      <c r="T21529" s="6"/>
      <c r="AE21529" s="4"/>
      <c r="AF21529" s="4"/>
      <c r="AG21529" s="6"/>
      <c r="AY21529" s="4"/>
    </row>
    <row r="21530" spans="1:51" customFormat="1" x14ac:dyDescent="0.25">
      <c r="A21530" s="6"/>
      <c r="J21530" s="6"/>
      <c r="M21530" s="7"/>
      <c r="T21530" s="6"/>
      <c r="AE21530" s="4"/>
      <c r="AF21530" s="4"/>
      <c r="AG21530" s="6"/>
      <c r="AY21530" s="4"/>
    </row>
    <row r="21531" spans="1:51" customFormat="1" x14ac:dyDescent="0.25">
      <c r="A21531" s="6"/>
      <c r="J21531" s="6"/>
      <c r="M21531" s="7"/>
      <c r="T21531" s="6"/>
      <c r="AE21531" s="4"/>
      <c r="AF21531" s="4"/>
      <c r="AG21531" s="6"/>
      <c r="AY21531" s="4"/>
    </row>
    <row r="21532" spans="1:51" customFormat="1" x14ac:dyDescent="0.25">
      <c r="A21532" s="6"/>
      <c r="J21532" s="6"/>
      <c r="M21532" s="7"/>
      <c r="T21532" s="6"/>
      <c r="AE21532" s="4"/>
      <c r="AF21532" s="4"/>
      <c r="AG21532" s="6"/>
      <c r="AY21532" s="4"/>
    </row>
    <row r="21533" spans="1:51" customFormat="1" x14ac:dyDescent="0.25">
      <c r="A21533" s="6"/>
      <c r="J21533" s="6"/>
      <c r="M21533" s="7"/>
      <c r="T21533" s="6"/>
      <c r="AE21533" s="4"/>
      <c r="AF21533" s="4"/>
      <c r="AG21533" s="6"/>
      <c r="AY21533" s="4"/>
    </row>
    <row r="21534" spans="1:51" customFormat="1" x14ac:dyDescent="0.25">
      <c r="A21534" s="6"/>
      <c r="J21534" s="6"/>
      <c r="M21534" s="7"/>
      <c r="T21534" s="6"/>
      <c r="AE21534" s="4"/>
      <c r="AF21534" s="4"/>
      <c r="AG21534" s="6"/>
      <c r="AY21534" s="4"/>
    </row>
    <row r="21535" spans="1:51" customFormat="1" x14ac:dyDescent="0.25">
      <c r="A21535" s="6"/>
      <c r="J21535" s="6"/>
      <c r="M21535" s="7"/>
      <c r="T21535" s="6"/>
      <c r="AE21535" s="4"/>
      <c r="AF21535" s="4"/>
      <c r="AG21535" s="6"/>
      <c r="AY21535" s="4"/>
    </row>
    <row r="21536" spans="1:51" customFormat="1" x14ac:dyDescent="0.25">
      <c r="A21536" s="6"/>
      <c r="J21536" s="6"/>
      <c r="M21536" s="7"/>
      <c r="T21536" s="6"/>
      <c r="AE21536" s="4"/>
      <c r="AF21536" s="4"/>
      <c r="AG21536" s="6"/>
      <c r="AY21536" s="4"/>
    </row>
    <row r="21537" spans="1:51" customFormat="1" x14ac:dyDescent="0.25">
      <c r="A21537" s="6"/>
      <c r="J21537" s="6"/>
      <c r="M21537" s="7"/>
      <c r="T21537" s="6"/>
      <c r="AE21537" s="4"/>
      <c r="AF21537" s="4"/>
      <c r="AG21537" s="6"/>
      <c r="AY21537" s="4"/>
    </row>
    <row r="21538" spans="1:51" customFormat="1" x14ac:dyDescent="0.25">
      <c r="A21538" s="6"/>
      <c r="J21538" s="6"/>
      <c r="M21538" s="7"/>
      <c r="T21538" s="6"/>
      <c r="AE21538" s="4"/>
      <c r="AF21538" s="4"/>
      <c r="AG21538" s="6"/>
      <c r="AY21538" s="4"/>
    </row>
    <row r="21539" spans="1:51" customFormat="1" x14ac:dyDescent="0.25">
      <c r="A21539" s="6"/>
      <c r="J21539" s="6"/>
      <c r="M21539" s="7"/>
      <c r="T21539" s="6"/>
      <c r="AE21539" s="4"/>
      <c r="AF21539" s="4"/>
      <c r="AG21539" s="6"/>
      <c r="AY21539" s="4"/>
    </row>
    <row r="21540" spans="1:51" customFormat="1" x14ac:dyDescent="0.25">
      <c r="A21540" s="6"/>
      <c r="J21540" s="6"/>
      <c r="M21540" s="7"/>
      <c r="T21540" s="6"/>
      <c r="AE21540" s="4"/>
      <c r="AF21540" s="4"/>
      <c r="AG21540" s="6"/>
      <c r="AY21540" s="4"/>
    </row>
    <row r="21541" spans="1:51" customFormat="1" x14ac:dyDescent="0.25">
      <c r="A21541" s="6"/>
      <c r="J21541" s="6"/>
      <c r="M21541" s="7"/>
      <c r="T21541" s="6"/>
      <c r="AE21541" s="4"/>
      <c r="AF21541" s="4"/>
      <c r="AG21541" s="6"/>
      <c r="AY21541" s="4"/>
    </row>
    <row r="21542" spans="1:51" customFormat="1" x14ac:dyDescent="0.25">
      <c r="A21542" s="6"/>
      <c r="J21542" s="6"/>
      <c r="M21542" s="7"/>
      <c r="T21542" s="6"/>
      <c r="AE21542" s="4"/>
      <c r="AF21542" s="4"/>
      <c r="AG21542" s="6"/>
      <c r="AY21542" s="4"/>
    </row>
    <row r="21543" spans="1:51" customFormat="1" x14ac:dyDescent="0.25">
      <c r="A21543" s="6"/>
      <c r="J21543" s="6"/>
      <c r="M21543" s="7"/>
      <c r="T21543" s="6"/>
      <c r="AE21543" s="4"/>
      <c r="AF21543" s="4"/>
      <c r="AG21543" s="6"/>
      <c r="AY21543" s="4"/>
    </row>
    <row r="21544" spans="1:51" customFormat="1" x14ac:dyDescent="0.25">
      <c r="A21544" s="6"/>
      <c r="J21544" s="6"/>
      <c r="M21544" s="7"/>
      <c r="T21544" s="6"/>
      <c r="AE21544" s="4"/>
      <c r="AF21544" s="4"/>
      <c r="AG21544" s="6"/>
      <c r="AY21544" s="4"/>
    </row>
    <row r="21545" spans="1:51" customFormat="1" x14ac:dyDescent="0.25">
      <c r="A21545" s="6"/>
      <c r="J21545" s="6"/>
      <c r="M21545" s="7"/>
      <c r="T21545" s="6"/>
      <c r="AE21545" s="4"/>
      <c r="AF21545" s="4"/>
      <c r="AG21545" s="6"/>
      <c r="AY21545" s="4"/>
    </row>
    <row r="21546" spans="1:51" customFormat="1" x14ac:dyDescent="0.25">
      <c r="A21546" s="6"/>
      <c r="J21546" s="6"/>
      <c r="M21546" s="7"/>
      <c r="T21546" s="6"/>
      <c r="AE21546" s="4"/>
      <c r="AF21546" s="4"/>
      <c r="AG21546" s="6"/>
      <c r="AY21546" s="4"/>
    </row>
    <row r="21547" spans="1:51" customFormat="1" x14ac:dyDescent="0.25">
      <c r="A21547" s="6"/>
      <c r="J21547" s="6"/>
      <c r="M21547" s="7"/>
      <c r="T21547" s="6"/>
      <c r="AE21547" s="4"/>
      <c r="AF21547" s="4"/>
      <c r="AG21547" s="6"/>
      <c r="AY21547" s="4"/>
    </row>
    <row r="21548" spans="1:51" customFormat="1" x14ac:dyDescent="0.25">
      <c r="A21548" s="6"/>
      <c r="J21548" s="6"/>
      <c r="M21548" s="7"/>
      <c r="T21548" s="6"/>
      <c r="AE21548" s="4"/>
      <c r="AF21548" s="4"/>
      <c r="AG21548" s="6"/>
      <c r="AY21548" s="4"/>
    </row>
    <row r="21549" spans="1:51" customFormat="1" x14ac:dyDescent="0.25">
      <c r="A21549" s="6"/>
      <c r="J21549" s="6"/>
      <c r="M21549" s="7"/>
      <c r="T21549" s="6"/>
      <c r="AE21549" s="4"/>
      <c r="AF21549" s="4"/>
      <c r="AG21549" s="6"/>
      <c r="AY21549" s="4"/>
    </row>
    <row r="21550" spans="1:51" customFormat="1" x14ac:dyDescent="0.25">
      <c r="A21550" s="6"/>
      <c r="J21550" s="6"/>
      <c r="M21550" s="7"/>
      <c r="T21550" s="6"/>
      <c r="AE21550" s="4"/>
      <c r="AF21550" s="4"/>
      <c r="AG21550" s="6"/>
      <c r="AY21550" s="4"/>
    </row>
    <row r="21551" spans="1:51" customFormat="1" x14ac:dyDescent="0.25">
      <c r="A21551" s="6"/>
      <c r="J21551" s="6"/>
      <c r="M21551" s="7"/>
      <c r="T21551" s="6"/>
      <c r="AE21551" s="4"/>
      <c r="AF21551" s="4"/>
      <c r="AG21551" s="6"/>
      <c r="AY21551" s="4"/>
    </row>
    <row r="21552" spans="1:51" customFormat="1" x14ac:dyDescent="0.25">
      <c r="A21552" s="6"/>
      <c r="J21552" s="6"/>
      <c r="M21552" s="7"/>
      <c r="T21552" s="6"/>
      <c r="AE21552" s="4"/>
      <c r="AF21552" s="4"/>
      <c r="AG21552" s="6"/>
      <c r="AY21552" s="4"/>
    </row>
    <row r="21553" spans="1:51" customFormat="1" x14ac:dyDescent="0.25">
      <c r="A21553" s="6"/>
      <c r="J21553" s="6"/>
      <c r="M21553" s="7"/>
      <c r="T21553" s="6"/>
      <c r="AE21553" s="4"/>
      <c r="AF21553" s="4"/>
      <c r="AG21553" s="6"/>
      <c r="AY21553" s="4"/>
    </row>
    <row r="21554" spans="1:51" customFormat="1" x14ac:dyDescent="0.25">
      <c r="A21554" s="6"/>
      <c r="J21554" s="6"/>
      <c r="M21554" s="7"/>
      <c r="T21554" s="6"/>
      <c r="AE21554" s="4"/>
      <c r="AF21554" s="4"/>
      <c r="AG21554" s="6"/>
      <c r="AY21554" s="4"/>
    </row>
    <row r="21555" spans="1:51" customFormat="1" x14ac:dyDescent="0.25">
      <c r="A21555" s="6"/>
      <c r="J21555" s="6"/>
      <c r="M21555" s="7"/>
      <c r="T21555" s="6"/>
      <c r="AE21555" s="4"/>
      <c r="AF21555" s="4"/>
      <c r="AG21555" s="6"/>
      <c r="AY21555" s="4"/>
    </row>
    <row r="21556" spans="1:51" customFormat="1" x14ac:dyDescent="0.25">
      <c r="A21556" s="6"/>
      <c r="J21556" s="6"/>
      <c r="M21556" s="7"/>
      <c r="T21556" s="6"/>
      <c r="AE21556" s="4"/>
      <c r="AF21556" s="4"/>
      <c r="AG21556" s="6"/>
      <c r="AY21556" s="4"/>
    </row>
    <row r="21557" spans="1:51" customFormat="1" x14ac:dyDescent="0.25">
      <c r="A21557" s="6"/>
      <c r="J21557" s="6"/>
      <c r="M21557" s="7"/>
      <c r="T21557" s="6"/>
      <c r="AE21557" s="4"/>
      <c r="AF21557" s="4"/>
      <c r="AG21557" s="6"/>
      <c r="AY21557" s="4"/>
    </row>
    <row r="21558" spans="1:51" customFormat="1" x14ac:dyDescent="0.25">
      <c r="A21558" s="6"/>
      <c r="J21558" s="6"/>
      <c r="M21558" s="7"/>
      <c r="T21558" s="6"/>
      <c r="AE21558" s="4"/>
      <c r="AF21558" s="4"/>
      <c r="AG21558" s="6"/>
      <c r="AY21558" s="4"/>
    </row>
    <row r="21559" spans="1:51" customFormat="1" x14ac:dyDescent="0.25">
      <c r="A21559" s="6"/>
      <c r="J21559" s="6"/>
      <c r="M21559" s="7"/>
      <c r="T21559" s="6"/>
      <c r="AE21559" s="4"/>
      <c r="AF21559" s="4"/>
      <c r="AG21559" s="6"/>
      <c r="AY21559" s="4"/>
    </row>
    <row r="21560" spans="1:51" customFormat="1" x14ac:dyDescent="0.25">
      <c r="A21560" s="6"/>
      <c r="J21560" s="6"/>
      <c r="M21560" s="7"/>
      <c r="T21560" s="6"/>
      <c r="AE21560" s="4"/>
      <c r="AF21560" s="4"/>
      <c r="AG21560" s="6"/>
      <c r="AY21560" s="4"/>
    </row>
    <row r="21561" spans="1:51" customFormat="1" x14ac:dyDescent="0.25">
      <c r="A21561" s="6"/>
      <c r="J21561" s="6"/>
      <c r="M21561" s="7"/>
      <c r="T21561" s="6"/>
      <c r="AE21561" s="4"/>
      <c r="AF21561" s="4"/>
      <c r="AG21561" s="6"/>
      <c r="AY21561" s="4"/>
    </row>
    <row r="21562" spans="1:51" customFormat="1" x14ac:dyDescent="0.25">
      <c r="A21562" s="6"/>
      <c r="J21562" s="6"/>
      <c r="M21562" s="7"/>
      <c r="T21562" s="6"/>
      <c r="AE21562" s="4"/>
      <c r="AF21562" s="4"/>
      <c r="AG21562" s="6"/>
      <c r="AY21562" s="4"/>
    </row>
    <row r="21563" spans="1:51" customFormat="1" x14ac:dyDescent="0.25">
      <c r="A21563" s="6"/>
      <c r="J21563" s="6"/>
      <c r="M21563" s="7"/>
      <c r="T21563" s="6"/>
      <c r="AE21563" s="4"/>
      <c r="AF21563" s="4"/>
      <c r="AG21563" s="6"/>
      <c r="AY21563" s="4"/>
    </row>
    <row r="21564" spans="1:51" customFormat="1" x14ac:dyDescent="0.25">
      <c r="A21564" s="6"/>
      <c r="J21564" s="6"/>
      <c r="M21564" s="7"/>
      <c r="T21564" s="6"/>
      <c r="AE21564" s="4"/>
      <c r="AF21564" s="4"/>
      <c r="AG21564" s="6"/>
      <c r="AY21564" s="4"/>
    </row>
    <row r="21565" spans="1:51" customFormat="1" x14ac:dyDescent="0.25">
      <c r="A21565" s="6"/>
      <c r="J21565" s="6"/>
      <c r="M21565" s="7"/>
      <c r="T21565" s="6"/>
      <c r="AE21565" s="4"/>
      <c r="AF21565" s="4"/>
      <c r="AG21565" s="6"/>
      <c r="AY21565" s="4"/>
    </row>
    <row r="21566" spans="1:51" customFormat="1" x14ac:dyDescent="0.25">
      <c r="A21566" s="6"/>
      <c r="J21566" s="6"/>
      <c r="M21566" s="7"/>
      <c r="T21566" s="6"/>
      <c r="AE21566" s="4"/>
      <c r="AF21566" s="4"/>
      <c r="AG21566" s="6"/>
      <c r="AY21566" s="4"/>
    </row>
    <row r="21567" spans="1:51" customFormat="1" x14ac:dyDescent="0.25">
      <c r="A21567" s="6"/>
      <c r="J21567" s="6"/>
      <c r="M21567" s="7"/>
      <c r="T21567" s="6"/>
      <c r="AE21567" s="4"/>
      <c r="AF21567" s="4"/>
      <c r="AG21567" s="6"/>
      <c r="AY21567" s="4"/>
    </row>
    <row r="21568" spans="1:51" customFormat="1" x14ac:dyDescent="0.25">
      <c r="A21568" s="6"/>
      <c r="J21568" s="6"/>
      <c r="M21568" s="7"/>
      <c r="T21568" s="6"/>
      <c r="AE21568" s="4"/>
      <c r="AF21568" s="4"/>
      <c r="AG21568" s="6"/>
      <c r="AY21568" s="4"/>
    </row>
    <row r="21569" spans="1:51" customFormat="1" x14ac:dyDescent="0.25">
      <c r="A21569" s="6"/>
      <c r="J21569" s="6"/>
      <c r="M21569" s="7"/>
      <c r="T21569" s="6"/>
      <c r="AE21569" s="4"/>
      <c r="AF21569" s="4"/>
      <c r="AG21569" s="6"/>
      <c r="AY21569" s="4"/>
    </row>
    <row r="21570" spans="1:51" customFormat="1" x14ac:dyDescent="0.25">
      <c r="A21570" s="6"/>
      <c r="J21570" s="6"/>
      <c r="M21570" s="7"/>
      <c r="T21570" s="6"/>
      <c r="AE21570" s="4"/>
      <c r="AF21570" s="4"/>
      <c r="AG21570" s="6"/>
      <c r="AY21570" s="4"/>
    </row>
    <row r="21571" spans="1:51" customFormat="1" x14ac:dyDescent="0.25">
      <c r="A21571" s="6"/>
      <c r="J21571" s="6"/>
      <c r="M21571" s="7"/>
      <c r="T21571" s="6"/>
      <c r="AE21571" s="4"/>
      <c r="AF21571" s="4"/>
      <c r="AG21571" s="6"/>
      <c r="AY21571" s="4"/>
    </row>
    <row r="21572" spans="1:51" customFormat="1" x14ac:dyDescent="0.25">
      <c r="A21572" s="6"/>
      <c r="J21572" s="6"/>
      <c r="M21572" s="7"/>
      <c r="T21572" s="6"/>
      <c r="AE21572" s="4"/>
      <c r="AF21572" s="4"/>
      <c r="AG21572" s="6"/>
      <c r="AY21572" s="4"/>
    </row>
    <row r="21573" spans="1:51" customFormat="1" x14ac:dyDescent="0.25">
      <c r="A21573" s="6"/>
      <c r="J21573" s="6"/>
      <c r="M21573" s="7"/>
      <c r="T21573" s="6"/>
      <c r="AE21573" s="4"/>
      <c r="AF21573" s="4"/>
      <c r="AG21573" s="6"/>
      <c r="AY21573" s="4"/>
    </row>
    <row r="21574" spans="1:51" customFormat="1" x14ac:dyDescent="0.25">
      <c r="A21574" s="6"/>
      <c r="J21574" s="6"/>
      <c r="M21574" s="7"/>
      <c r="T21574" s="6"/>
      <c r="AE21574" s="4"/>
      <c r="AF21574" s="4"/>
      <c r="AG21574" s="6"/>
      <c r="AY21574" s="4"/>
    </row>
    <row r="21575" spans="1:51" customFormat="1" x14ac:dyDescent="0.25">
      <c r="A21575" s="6"/>
      <c r="J21575" s="6"/>
      <c r="M21575" s="7"/>
      <c r="T21575" s="6"/>
      <c r="AE21575" s="4"/>
      <c r="AF21575" s="4"/>
      <c r="AG21575" s="6"/>
      <c r="AY21575" s="4"/>
    </row>
    <row r="21576" spans="1:51" customFormat="1" x14ac:dyDescent="0.25">
      <c r="A21576" s="6"/>
      <c r="J21576" s="6"/>
      <c r="M21576" s="7"/>
      <c r="T21576" s="6"/>
      <c r="AE21576" s="4"/>
      <c r="AF21576" s="4"/>
      <c r="AG21576" s="6"/>
      <c r="AY21576" s="4"/>
    </row>
    <row r="21577" spans="1:51" customFormat="1" x14ac:dyDescent="0.25">
      <c r="A21577" s="6"/>
      <c r="J21577" s="6"/>
      <c r="M21577" s="7"/>
      <c r="T21577" s="6"/>
      <c r="AE21577" s="4"/>
      <c r="AF21577" s="4"/>
      <c r="AG21577" s="6"/>
      <c r="AY21577" s="4"/>
    </row>
    <row r="21578" spans="1:51" customFormat="1" x14ac:dyDescent="0.25">
      <c r="A21578" s="6"/>
      <c r="J21578" s="6"/>
      <c r="M21578" s="7"/>
      <c r="T21578" s="6"/>
      <c r="AE21578" s="4"/>
      <c r="AF21578" s="4"/>
      <c r="AG21578" s="6"/>
      <c r="AY21578" s="4"/>
    </row>
    <row r="21579" spans="1:51" customFormat="1" x14ac:dyDescent="0.25">
      <c r="A21579" s="6"/>
      <c r="J21579" s="6"/>
      <c r="M21579" s="7"/>
      <c r="T21579" s="6"/>
      <c r="AE21579" s="4"/>
      <c r="AF21579" s="4"/>
      <c r="AG21579" s="6"/>
      <c r="AY21579" s="4"/>
    </row>
    <row r="21580" spans="1:51" customFormat="1" x14ac:dyDescent="0.25">
      <c r="A21580" s="6"/>
      <c r="J21580" s="6"/>
      <c r="M21580" s="7"/>
      <c r="T21580" s="6"/>
      <c r="AE21580" s="4"/>
      <c r="AF21580" s="4"/>
      <c r="AG21580" s="6"/>
      <c r="AY21580" s="4"/>
    </row>
    <row r="21581" spans="1:51" customFormat="1" x14ac:dyDescent="0.25">
      <c r="A21581" s="6"/>
      <c r="J21581" s="6"/>
      <c r="M21581" s="7"/>
      <c r="T21581" s="6"/>
      <c r="AE21581" s="4"/>
      <c r="AF21581" s="4"/>
      <c r="AG21581" s="6"/>
      <c r="AY21581" s="4"/>
    </row>
    <row r="21582" spans="1:51" customFormat="1" x14ac:dyDescent="0.25">
      <c r="A21582" s="6"/>
      <c r="J21582" s="6"/>
      <c r="M21582" s="7"/>
      <c r="T21582" s="6"/>
      <c r="AE21582" s="4"/>
      <c r="AF21582" s="4"/>
      <c r="AG21582" s="6"/>
      <c r="AY21582" s="4"/>
    </row>
    <row r="21583" spans="1:51" customFormat="1" x14ac:dyDescent="0.25">
      <c r="A21583" s="6"/>
      <c r="J21583" s="6"/>
      <c r="M21583" s="7"/>
      <c r="T21583" s="6"/>
      <c r="AE21583" s="4"/>
      <c r="AF21583" s="4"/>
      <c r="AG21583" s="6"/>
      <c r="AY21583" s="4"/>
    </row>
    <row r="21584" spans="1:51" customFormat="1" x14ac:dyDescent="0.25">
      <c r="A21584" s="6"/>
      <c r="J21584" s="6"/>
      <c r="M21584" s="7"/>
      <c r="T21584" s="6"/>
      <c r="AE21584" s="4"/>
      <c r="AF21584" s="4"/>
      <c r="AG21584" s="6"/>
      <c r="AY21584" s="4"/>
    </row>
    <row r="21585" spans="1:51" customFormat="1" x14ac:dyDescent="0.25">
      <c r="A21585" s="6"/>
      <c r="J21585" s="6"/>
      <c r="M21585" s="7"/>
      <c r="T21585" s="6"/>
      <c r="AE21585" s="4"/>
      <c r="AF21585" s="4"/>
      <c r="AG21585" s="6"/>
      <c r="AY21585" s="4"/>
    </row>
    <row r="21586" spans="1:51" customFormat="1" x14ac:dyDescent="0.25">
      <c r="A21586" s="6"/>
      <c r="J21586" s="6"/>
      <c r="M21586" s="7"/>
      <c r="T21586" s="6"/>
      <c r="AE21586" s="4"/>
      <c r="AF21586" s="4"/>
      <c r="AG21586" s="6"/>
      <c r="AY21586" s="4"/>
    </row>
    <row r="21587" spans="1:51" customFormat="1" x14ac:dyDescent="0.25">
      <c r="A21587" s="6"/>
      <c r="J21587" s="6"/>
      <c r="M21587" s="7"/>
      <c r="T21587" s="6"/>
      <c r="AE21587" s="4"/>
      <c r="AF21587" s="4"/>
      <c r="AG21587" s="6"/>
      <c r="AY21587" s="4"/>
    </row>
    <row r="21588" spans="1:51" customFormat="1" x14ac:dyDescent="0.25">
      <c r="A21588" s="6"/>
      <c r="J21588" s="6"/>
      <c r="M21588" s="7"/>
      <c r="T21588" s="6"/>
      <c r="AE21588" s="4"/>
      <c r="AF21588" s="4"/>
      <c r="AG21588" s="6"/>
      <c r="AY21588" s="4"/>
    </row>
    <row r="21589" spans="1:51" customFormat="1" x14ac:dyDescent="0.25">
      <c r="A21589" s="6"/>
      <c r="J21589" s="6"/>
      <c r="M21589" s="7"/>
      <c r="T21589" s="6"/>
      <c r="AE21589" s="4"/>
      <c r="AF21589" s="4"/>
      <c r="AG21589" s="6"/>
      <c r="AY21589" s="4"/>
    </row>
    <row r="21590" spans="1:51" customFormat="1" x14ac:dyDescent="0.25">
      <c r="A21590" s="6"/>
      <c r="J21590" s="6"/>
      <c r="M21590" s="7"/>
      <c r="T21590" s="6"/>
      <c r="AE21590" s="4"/>
      <c r="AF21590" s="4"/>
      <c r="AG21590" s="6"/>
      <c r="AY21590" s="4"/>
    </row>
    <row r="21591" spans="1:51" customFormat="1" x14ac:dyDescent="0.25">
      <c r="A21591" s="6"/>
      <c r="J21591" s="6"/>
      <c r="M21591" s="7"/>
      <c r="T21591" s="6"/>
      <c r="AE21591" s="4"/>
      <c r="AF21591" s="4"/>
      <c r="AG21591" s="6"/>
      <c r="AY21591" s="4"/>
    </row>
    <row r="21592" spans="1:51" customFormat="1" x14ac:dyDescent="0.25">
      <c r="A21592" s="6"/>
      <c r="J21592" s="6"/>
      <c r="M21592" s="7"/>
      <c r="T21592" s="6"/>
      <c r="AE21592" s="4"/>
      <c r="AF21592" s="4"/>
      <c r="AG21592" s="6"/>
      <c r="AY21592" s="4"/>
    </row>
    <row r="21593" spans="1:51" customFormat="1" x14ac:dyDescent="0.25">
      <c r="A21593" s="6"/>
      <c r="J21593" s="6"/>
      <c r="M21593" s="7"/>
      <c r="T21593" s="6"/>
      <c r="AE21593" s="4"/>
      <c r="AF21593" s="4"/>
      <c r="AG21593" s="6"/>
      <c r="AY21593" s="4"/>
    </row>
    <row r="21594" spans="1:51" customFormat="1" x14ac:dyDescent="0.25">
      <c r="A21594" s="6"/>
      <c r="J21594" s="6"/>
      <c r="M21594" s="7"/>
      <c r="T21594" s="6"/>
      <c r="AE21594" s="4"/>
      <c r="AF21594" s="4"/>
      <c r="AG21594" s="6"/>
      <c r="AY21594" s="4"/>
    </row>
    <row r="21595" spans="1:51" customFormat="1" x14ac:dyDescent="0.25">
      <c r="A21595" s="6"/>
      <c r="J21595" s="6"/>
      <c r="M21595" s="7"/>
      <c r="T21595" s="6"/>
      <c r="AE21595" s="4"/>
      <c r="AF21595" s="4"/>
      <c r="AG21595" s="6"/>
      <c r="AY21595" s="4"/>
    </row>
    <row r="21596" spans="1:51" customFormat="1" x14ac:dyDescent="0.25">
      <c r="A21596" s="6"/>
      <c r="J21596" s="6"/>
      <c r="M21596" s="7"/>
      <c r="T21596" s="6"/>
      <c r="AE21596" s="4"/>
      <c r="AF21596" s="4"/>
      <c r="AG21596" s="6"/>
      <c r="AY21596" s="4"/>
    </row>
    <row r="21597" spans="1:51" customFormat="1" x14ac:dyDescent="0.25">
      <c r="A21597" s="6"/>
      <c r="J21597" s="6"/>
      <c r="M21597" s="7"/>
      <c r="T21597" s="6"/>
      <c r="AE21597" s="4"/>
      <c r="AF21597" s="4"/>
      <c r="AG21597" s="6"/>
      <c r="AY21597" s="4"/>
    </row>
    <row r="21598" spans="1:51" customFormat="1" x14ac:dyDescent="0.25">
      <c r="A21598" s="6"/>
      <c r="J21598" s="6"/>
      <c r="M21598" s="7"/>
      <c r="T21598" s="6"/>
      <c r="AE21598" s="4"/>
      <c r="AF21598" s="4"/>
      <c r="AG21598" s="6"/>
      <c r="AY21598" s="4"/>
    </row>
    <row r="21599" spans="1:51" customFormat="1" x14ac:dyDescent="0.25">
      <c r="A21599" s="6"/>
      <c r="J21599" s="6"/>
      <c r="M21599" s="7"/>
      <c r="T21599" s="6"/>
      <c r="AE21599" s="4"/>
      <c r="AF21599" s="4"/>
      <c r="AG21599" s="6"/>
      <c r="AY21599" s="4"/>
    </row>
    <row r="21600" spans="1:51" customFormat="1" x14ac:dyDescent="0.25">
      <c r="A21600" s="6"/>
      <c r="J21600" s="6"/>
      <c r="M21600" s="7"/>
      <c r="T21600" s="6"/>
      <c r="AE21600" s="4"/>
      <c r="AF21600" s="4"/>
      <c r="AG21600" s="6"/>
      <c r="AY21600" s="4"/>
    </row>
    <row r="21601" spans="1:51" customFormat="1" x14ac:dyDescent="0.25">
      <c r="A21601" s="6"/>
      <c r="J21601" s="6"/>
      <c r="M21601" s="7"/>
      <c r="T21601" s="6"/>
      <c r="AE21601" s="4"/>
      <c r="AF21601" s="4"/>
      <c r="AG21601" s="6"/>
      <c r="AY21601" s="4"/>
    </row>
    <row r="21602" spans="1:51" customFormat="1" x14ac:dyDescent="0.25">
      <c r="A21602" s="6"/>
      <c r="J21602" s="6"/>
      <c r="M21602" s="7"/>
      <c r="T21602" s="6"/>
      <c r="AE21602" s="4"/>
      <c r="AF21602" s="4"/>
      <c r="AG21602" s="6"/>
      <c r="AY21602" s="4"/>
    </row>
    <row r="21603" spans="1:51" customFormat="1" x14ac:dyDescent="0.25">
      <c r="A21603" s="6"/>
      <c r="J21603" s="6"/>
      <c r="M21603" s="7"/>
      <c r="T21603" s="6"/>
      <c r="AE21603" s="4"/>
      <c r="AF21603" s="4"/>
      <c r="AG21603" s="6"/>
      <c r="AY21603" s="4"/>
    </row>
    <row r="21604" spans="1:51" customFormat="1" x14ac:dyDescent="0.25">
      <c r="A21604" s="6"/>
      <c r="J21604" s="6"/>
      <c r="M21604" s="7"/>
      <c r="T21604" s="6"/>
      <c r="AE21604" s="4"/>
      <c r="AF21604" s="4"/>
      <c r="AG21604" s="6"/>
      <c r="AY21604" s="4"/>
    </row>
    <row r="21605" spans="1:51" customFormat="1" x14ac:dyDescent="0.25">
      <c r="A21605" s="6"/>
      <c r="J21605" s="6"/>
      <c r="M21605" s="7"/>
      <c r="T21605" s="6"/>
      <c r="AE21605" s="4"/>
      <c r="AF21605" s="4"/>
      <c r="AG21605" s="6"/>
      <c r="AY21605" s="4"/>
    </row>
    <row r="21606" spans="1:51" customFormat="1" x14ac:dyDescent="0.25">
      <c r="A21606" s="6"/>
      <c r="J21606" s="6"/>
      <c r="M21606" s="7"/>
      <c r="T21606" s="6"/>
      <c r="AE21606" s="4"/>
      <c r="AF21606" s="4"/>
      <c r="AG21606" s="6"/>
      <c r="AY21606" s="4"/>
    </row>
    <row r="21607" spans="1:51" customFormat="1" x14ac:dyDescent="0.25">
      <c r="A21607" s="6"/>
      <c r="J21607" s="6"/>
      <c r="M21607" s="7"/>
      <c r="T21607" s="6"/>
      <c r="AE21607" s="4"/>
      <c r="AF21607" s="4"/>
      <c r="AG21607" s="6"/>
      <c r="AY21607" s="4"/>
    </row>
    <row r="21608" spans="1:51" customFormat="1" x14ac:dyDescent="0.25">
      <c r="A21608" s="6"/>
      <c r="J21608" s="6"/>
      <c r="M21608" s="7"/>
      <c r="T21608" s="6"/>
      <c r="AE21608" s="4"/>
      <c r="AF21608" s="4"/>
      <c r="AG21608" s="6"/>
      <c r="AY21608" s="4"/>
    </row>
    <row r="21609" spans="1:51" customFormat="1" x14ac:dyDescent="0.25">
      <c r="A21609" s="6"/>
      <c r="J21609" s="6"/>
      <c r="M21609" s="7"/>
      <c r="T21609" s="6"/>
      <c r="AE21609" s="4"/>
      <c r="AF21609" s="4"/>
      <c r="AG21609" s="6"/>
      <c r="AY21609" s="4"/>
    </row>
    <row r="21610" spans="1:51" customFormat="1" x14ac:dyDescent="0.25">
      <c r="A21610" s="6"/>
      <c r="J21610" s="6"/>
      <c r="M21610" s="7"/>
      <c r="T21610" s="6"/>
      <c r="AE21610" s="4"/>
      <c r="AF21610" s="4"/>
      <c r="AG21610" s="6"/>
      <c r="AY21610" s="4"/>
    </row>
    <row r="21611" spans="1:51" customFormat="1" x14ac:dyDescent="0.25">
      <c r="A21611" s="6"/>
      <c r="J21611" s="6"/>
      <c r="M21611" s="7"/>
      <c r="T21611" s="6"/>
      <c r="AE21611" s="4"/>
      <c r="AF21611" s="4"/>
      <c r="AG21611" s="6"/>
      <c r="AY21611" s="4"/>
    </row>
    <row r="21612" spans="1:51" customFormat="1" x14ac:dyDescent="0.25">
      <c r="A21612" s="6"/>
      <c r="J21612" s="6"/>
      <c r="M21612" s="7"/>
      <c r="T21612" s="6"/>
      <c r="AE21612" s="4"/>
      <c r="AF21612" s="4"/>
      <c r="AG21612" s="6"/>
      <c r="AY21612" s="4"/>
    </row>
    <row r="21613" spans="1:51" customFormat="1" x14ac:dyDescent="0.25">
      <c r="A21613" s="6"/>
      <c r="J21613" s="6"/>
      <c r="M21613" s="7"/>
      <c r="T21613" s="6"/>
      <c r="AE21613" s="4"/>
      <c r="AF21613" s="4"/>
      <c r="AG21613" s="6"/>
      <c r="AY21613" s="4"/>
    </row>
    <row r="21614" spans="1:51" customFormat="1" x14ac:dyDescent="0.25">
      <c r="A21614" s="6"/>
      <c r="J21614" s="6"/>
      <c r="M21614" s="7"/>
      <c r="T21614" s="6"/>
      <c r="AE21614" s="4"/>
      <c r="AF21614" s="4"/>
      <c r="AG21614" s="6"/>
      <c r="AY21614" s="4"/>
    </row>
    <row r="21615" spans="1:51" customFormat="1" x14ac:dyDescent="0.25">
      <c r="A21615" s="6"/>
      <c r="J21615" s="6"/>
      <c r="M21615" s="7"/>
      <c r="T21615" s="6"/>
      <c r="AE21615" s="4"/>
      <c r="AF21615" s="4"/>
      <c r="AG21615" s="6"/>
      <c r="AY21615" s="4"/>
    </row>
    <row r="21616" spans="1:51" customFormat="1" x14ac:dyDescent="0.25">
      <c r="A21616" s="6"/>
      <c r="J21616" s="6"/>
      <c r="M21616" s="7"/>
      <c r="T21616" s="6"/>
      <c r="AE21616" s="4"/>
      <c r="AF21616" s="4"/>
      <c r="AG21616" s="6"/>
      <c r="AY21616" s="4"/>
    </row>
    <row r="21617" spans="1:51" customFormat="1" x14ac:dyDescent="0.25">
      <c r="A21617" s="6"/>
      <c r="J21617" s="6"/>
      <c r="M21617" s="7"/>
      <c r="T21617" s="6"/>
      <c r="AE21617" s="4"/>
      <c r="AF21617" s="4"/>
      <c r="AG21617" s="6"/>
      <c r="AY21617" s="4"/>
    </row>
    <row r="21618" spans="1:51" customFormat="1" x14ac:dyDescent="0.25">
      <c r="A21618" s="6"/>
      <c r="J21618" s="6"/>
      <c r="M21618" s="7"/>
      <c r="T21618" s="6"/>
      <c r="AE21618" s="4"/>
      <c r="AF21618" s="4"/>
      <c r="AG21618" s="6"/>
      <c r="AY21618" s="4"/>
    </row>
    <row r="21619" spans="1:51" customFormat="1" x14ac:dyDescent="0.25">
      <c r="A21619" s="6"/>
      <c r="J21619" s="6"/>
      <c r="M21619" s="7"/>
      <c r="T21619" s="6"/>
      <c r="AE21619" s="4"/>
      <c r="AF21619" s="4"/>
      <c r="AG21619" s="6"/>
      <c r="AY21619" s="4"/>
    </row>
    <row r="21620" spans="1:51" customFormat="1" x14ac:dyDescent="0.25">
      <c r="A21620" s="6"/>
      <c r="J21620" s="6"/>
      <c r="M21620" s="7"/>
      <c r="T21620" s="6"/>
      <c r="AE21620" s="4"/>
      <c r="AF21620" s="4"/>
      <c r="AG21620" s="6"/>
      <c r="AY21620" s="4"/>
    </row>
    <row r="21621" spans="1:51" customFormat="1" x14ac:dyDescent="0.25">
      <c r="A21621" s="6"/>
      <c r="J21621" s="6"/>
      <c r="M21621" s="7"/>
      <c r="T21621" s="6"/>
      <c r="AE21621" s="4"/>
      <c r="AF21621" s="4"/>
      <c r="AG21621" s="6"/>
      <c r="AY21621" s="4"/>
    </row>
    <row r="21622" spans="1:51" customFormat="1" x14ac:dyDescent="0.25">
      <c r="A21622" s="6"/>
      <c r="J21622" s="6"/>
      <c r="M21622" s="7"/>
      <c r="T21622" s="6"/>
      <c r="AE21622" s="4"/>
      <c r="AF21622" s="4"/>
      <c r="AG21622" s="6"/>
      <c r="AY21622" s="4"/>
    </row>
    <row r="21623" spans="1:51" customFormat="1" x14ac:dyDescent="0.25">
      <c r="A21623" s="6"/>
      <c r="J21623" s="6"/>
      <c r="M21623" s="7"/>
      <c r="T21623" s="6"/>
      <c r="AE21623" s="4"/>
      <c r="AF21623" s="4"/>
      <c r="AG21623" s="6"/>
      <c r="AY21623" s="4"/>
    </row>
    <row r="21624" spans="1:51" customFormat="1" x14ac:dyDescent="0.25">
      <c r="A21624" s="6"/>
      <c r="J21624" s="6"/>
      <c r="M21624" s="7"/>
      <c r="T21624" s="6"/>
      <c r="AE21624" s="4"/>
      <c r="AF21624" s="4"/>
      <c r="AG21624" s="6"/>
      <c r="AY21624" s="4"/>
    </row>
    <row r="21625" spans="1:51" customFormat="1" x14ac:dyDescent="0.25">
      <c r="A21625" s="6"/>
      <c r="J21625" s="6"/>
      <c r="M21625" s="7"/>
      <c r="T21625" s="6"/>
      <c r="AE21625" s="4"/>
      <c r="AF21625" s="4"/>
      <c r="AG21625" s="6"/>
      <c r="AY21625" s="4"/>
    </row>
    <row r="21626" spans="1:51" customFormat="1" x14ac:dyDescent="0.25">
      <c r="A21626" s="6"/>
      <c r="J21626" s="6"/>
      <c r="M21626" s="7"/>
      <c r="T21626" s="6"/>
      <c r="AE21626" s="4"/>
      <c r="AF21626" s="4"/>
      <c r="AG21626" s="6"/>
      <c r="AY21626" s="4"/>
    </row>
    <row r="21627" spans="1:51" customFormat="1" x14ac:dyDescent="0.25">
      <c r="A21627" s="6"/>
      <c r="J21627" s="6"/>
      <c r="M21627" s="7"/>
      <c r="T21627" s="6"/>
      <c r="AE21627" s="4"/>
      <c r="AF21627" s="4"/>
      <c r="AG21627" s="6"/>
      <c r="AY21627" s="4"/>
    </row>
    <row r="21628" spans="1:51" customFormat="1" x14ac:dyDescent="0.25">
      <c r="A21628" s="6"/>
      <c r="J21628" s="6"/>
      <c r="M21628" s="7"/>
      <c r="T21628" s="6"/>
      <c r="AE21628" s="4"/>
      <c r="AF21628" s="4"/>
      <c r="AG21628" s="6"/>
      <c r="AY21628" s="4"/>
    </row>
    <row r="21629" spans="1:51" customFormat="1" x14ac:dyDescent="0.25">
      <c r="A21629" s="6"/>
      <c r="J21629" s="6"/>
      <c r="M21629" s="7"/>
      <c r="T21629" s="6"/>
      <c r="AE21629" s="4"/>
      <c r="AF21629" s="4"/>
      <c r="AG21629" s="6"/>
      <c r="AY21629" s="4"/>
    </row>
    <row r="21630" spans="1:51" customFormat="1" x14ac:dyDescent="0.25">
      <c r="A21630" s="6"/>
      <c r="J21630" s="6"/>
      <c r="M21630" s="7"/>
      <c r="T21630" s="6"/>
      <c r="AE21630" s="4"/>
      <c r="AF21630" s="4"/>
      <c r="AG21630" s="6"/>
      <c r="AY21630" s="4"/>
    </row>
    <row r="21631" spans="1:51" customFormat="1" x14ac:dyDescent="0.25">
      <c r="A21631" s="6"/>
      <c r="J21631" s="6"/>
      <c r="M21631" s="7"/>
      <c r="T21631" s="6"/>
      <c r="AE21631" s="4"/>
      <c r="AF21631" s="4"/>
      <c r="AG21631" s="6"/>
      <c r="AY21631" s="4"/>
    </row>
    <row r="21632" spans="1:51" customFormat="1" x14ac:dyDescent="0.25">
      <c r="A21632" s="6"/>
      <c r="J21632" s="6"/>
      <c r="M21632" s="7"/>
      <c r="T21632" s="6"/>
      <c r="AE21632" s="4"/>
      <c r="AF21632" s="4"/>
      <c r="AG21632" s="6"/>
      <c r="AY21632" s="4"/>
    </row>
    <row r="21633" spans="1:51" customFormat="1" x14ac:dyDescent="0.25">
      <c r="A21633" s="6"/>
      <c r="J21633" s="6"/>
      <c r="M21633" s="7"/>
      <c r="T21633" s="6"/>
      <c r="AE21633" s="4"/>
      <c r="AF21633" s="4"/>
      <c r="AG21633" s="6"/>
      <c r="AY21633" s="4"/>
    </row>
    <row r="21634" spans="1:51" customFormat="1" x14ac:dyDescent="0.25">
      <c r="A21634" s="6"/>
      <c r="J21634" s="6"/>
      <c r="M21634" s="7"/>
      <c r="T21634" s="6"/>
      <c r="AE21634" s="4"/>
      <c r="AF21634" s="4"/>
      <c r="AG21634" s="6"/>
      <c r="AY21634" s="4"/>
    </row>
    <row r="21635" spans="1:51" customFormat="1" x14ac:dyDescent="0.25">
      <c r="A21635" s="6"/>
      <c r="J21635" s="6"/>
      <c r="M21635" s="7"/>
      <c r="T21635" s="6"/>
      <c r="AE21635" s="4"/>
      <c r="AF21635" s="4"/>
      <c r="AG21635" s="6"/>
      <c r="AY21635" s="4"/>
    </row>
    <row r="21636" spans="1:51" customFormat="1" x14ac:dyDescent="0.25">
      <c r="A21636" s="6"/>
      <c r="J21636" s="6"/>
      <c r="M21636" s="7"/>
      <c r="T21636" s="6"/>
      <c r="AE21636" s="4"/>
      <c r="AF21636" s="4"/>
      <c r="AG21636" s="6"/>
      <c r="AY21636" s="4"/>
    </row>
    <row r="21637" spans="1:51" customFormat="1" x14ac:dyDescent="0.25">
      <c r="A21637" s="6"/>
      <c r="J21637" s="6"/>
      <c r="M21637" s="7"/>
      <c r="T21637" s="6"/>
      <c r="AE21637" s="4"/>
      <c r="AF21637" s="4"/>
      <c r="AG21637" s="6"/>
      <c r="AY21637" s="4"/>
    </row>
    <row r="21638" spans="1:51" customFormat="1" x14ac:dyDescent="0.25">
      <c r="A21638" s="6"/>
      <c r="J21638" s="6"/>
      <c r="M21638" s="7"/>
      <c r="T21638" s="6"/>
      <c r="AE21638" s="4"/>
      <c r="AF21638" s="4"/>
      <c r="AG21638" s="6"/>
      <c r="AY21638" s="4"/>
    </row>
    <row r="21639" spans="1:51" customFormat="1" x14ac:dyDescent="0.25">
      <c r="A21639" s="6"/>
      <c r="J21639" s="6"/>
      <c r="M21639" s="7"/>
      <c r="T21639" s="6"/>
      <c r="AE21639" s="4"/>
      <c r="AF21639" s="4"/>
      <c r="AG21639" s="6"/>
      <c r="AY21639" s="4"/>
    </row>
    <row r="21640" spans="1:51" customFormat="1" x14ac:dyDescent="0.25">
      <c r="A21640" s="6"/>
      <c r="J21640" s="6"/>
      <c r="M21640" s="7"/>
      <c r="T21640" s="6"/>
      <c r="AE21640" s="4"/>
      <c r="AF21640" s="4"/>
      <c r="AG21640" s="6"/>
      <c r="AY21640" s="4"/>
    </row>
    <row r="21641" spans="1:51" customFormat="1" x14ac:dyDescent="0.25">
      <c r="A21641" s="6"/>
      <c r="J21641" s="6"/>
      <c r="M21641" s="7"/>
      <c r="T21641" s="6"/>
      <c r="AE21641" s="4"/>
      <c r="AF21641" s="4"/>
      <c r="AG21641" s="6"/>
      <c r="AY21641" s="4"/>
    </row>
    <row r="21642" spans="1:51" customFormat="1" x14ac:dyDescent="0.25">
      <c r="A21642" s="6"/>
      <c r="J21642" s="6"/>
      <c r="M21642" s="7"/>
      <c r="T21642" s="6"/>
      <c r="AE21642" s="4"/>
      <c r="AF21642" s="4"/>
      <c r="AG21642" s="6"/>
      <c r="AY21642" s="4"/>
    </row>
    <row r="21643" spans="1:51" customFormat="1" x14ac:dyDescent="0.25">
      <c r="A21643" s="6"/>
      <c r="J21643" s="6"/>
      <c r="M21643" s="7"/>
      <c r="T21643" s="6"/>
      <c r="AE21643" s="4"/>
      <c r="AF21643" s="4"/>
      <c r="AG21643" s="6"/>
      <c r="AY21643" s="4"/>
    </row>
    <row r="21644" spans="1:51" customFormat="1" x14ac:dyDescent="0.25">
      <c r="A21644" s="6"/>
      <c r="J21644" s="6"/>
      <c r="M21644" s="7"/>
      <c r="T21644" s="6"/>
      <c r="AE21644" s="4"/>
      <c r="AF21644" s="4"/>
      <c r="AG21644" s="6"/>
      <c r="AY21644" s="4"/>
    </row>
    <row r="21645" spans="1:51" customFormat="1" x14ac:dyDescent="0.25">
      <c r="A21645" s="6"/>
      <c r="J21645" s="6"/>
      <c r="M21645" s="7"/>
      <c r="T21645" s="6"/>
      <c r="AE21645" s="4"/>
      <c r="AF21645" s="4"/>
      <c r="AG21645" s="6"/>
      <c r="AY21645" s="4"/>
    </row>
    <row r="21646" spans="1:51" customFormat="1" x14ac:dyDescent="0.25">
      <c r="A21646" s="6"/>
      <c r="J21646" s="6"/>
      <c r="M21646" s="7"/>
      <c r="T21646" s="6"/>
      <c r="AE21646" s="4"/>
      <c r="AF21646" s="4"/>
      <c r="AG21646" s="6"/>
      <c r="AY21646" s="4"/>
    </row>
    <row r="21647" spans="1:51" customFormat="1" x14ac:dyDescent="0.25">
      <c r="A21647" s="6"/>
      <c r="J21647" s="6"/>
      <c r="M21647" s="7"/>
      <c r="T21647" s="6"/>
      <c r="AE21647" s="4"/>
      <c r="AF21647" s="4"/>
      <c r="AG21647" s="6"/>
      <c r="AY21647" s="4"/>
    </row>
    <row r="21648" spans="1:51" customFormat="1" x14ac:dyDescent="0.25">
      <c r="A21648" s="6"/>
      <c r="J21648" s="6"/>
      <c r="M21648" s="7"/>
      <c r="T21648" s="6"/>
      <c r="AE21648" s="4"/>
      <c r="AF21648" s="4"/>
      <c r="AG21648" s="6"/>
      <c r="AY21648" s="4"/>
    </row>
    <row r="21649" spans="1:51" customFormat="1" x14ac:dyDescent="0.25">
      <c r="A21649" s="6"/>
      <c r="J21649" s="6"/>
      <c r="M21649" s="7"/>
      <c r="T21649" s="6"/>
      <c r="AE21649" s="4"/>
      <c r="AF21649" s="4"/>
      <c r="AG21649" s="6"/>
      <c r="AY21649" s="4"/>
    </row>
    <row r="21650" spans="1:51" customFormat="1" x14ac:dyDescent="0.25">
      <c r="A21650" s="6"/>
      <c r="J21650" s="6"/>
      <c r="M21650" s="7"/>
      <c r="T21650" s="6"/>
      <c r="AE21650" s="4"/>
      <c r="AF21650" s="4"/>
      <c r="AG21650" s="6"/>
      <c r="AY21650" s="4"/>
    </row>
    <row r="21651" spans="1:51" customFormat="1" x14ac:dyDescent="0.25">
      <c r="A21651" s="6"/>
      <c r="J21651" s="6"/>
      <c r="M21651" s="7"/>
      <c r="T21651" s="6"/>
      <c r="AE21651" s="4"/>
      <c r="AF21651" s="4"/>
      <c r="AG21651" s="6"/>
      <c r="AY21651" s="4"/>
    </row>
    <row r="21652" spans="1:51" customFormat="1" x14ac:dyDescent="0.25">
      <c r="A21652" s="6"/>
      <c r="J21652" s="6"/>
      <c r="M21652" s="7"/>
      <c r="T21652" s="6"/>
      <c r="AE21652" s="4"/>
      <c r="AF21652" s="4"/>
      <c r="AG21652" s="6"/>
      <c r="AY21652" s="4"/>
    </row>
    <row r="21653" spans="1:51" customFormat="1" x14ac:dyDescent="0.25">
      <c r="A21653" s="6"/>
      <c r="J21653" s="6"/>
      <c r="M21653" s="7"/>
      <c r="T21653" s="6"/>
      <c r="AE21653" s="4"/>
      <c r="AF21653" s="4"/>
      <c r="AG21653" s="6"/>
      <c r="AY21653" s="4"/>
    </row>
    <row r="21654" spans="1:51" customFormat="1" x14ac:dyDescent="0.25">
      <c r="A21654" s="6"/>
      <c r="J21654" s="6"/>
      <c r="M21654" s="7"/>
      <c r="T21654" s="6"/>
      <c r="AE21654" s="4"/>
      <c r="AF21654" s="4"/>
      <c r="AG21654" s="6"/>
      <c r="AY21654" s="4"/>
    </row>
    <row r="21655" spans="1:51" customFormat="1" x14ac:dyDescent="0.25">
      <c r="A21655" s="6"/>
      <c r="J21655" s="6"/>
      <c r="M21655" s="7"/>
      <c r="T21655" s="6"/>
      <c r="AE21655" s="4"/>
      <c r="AF21655" s="4"/>
      <c r="AG21655" s="6"/>
      <c r="AY21655" s="4"/>
    </row>
    <row r="21656" spans="1:51" customFormat="1" x14ac:dyDescent="0.25">
      <c r="A21656" s="6"/>
      <c r="J21656" s="6"/>
      <c r="M21656" s="7"/>
      <c r="T21656" s="6"/>
      <c r="AE21656" s="4"/>
      <c r="AF21656" s="4"/>
      <c r="AG21656" s="6"/>
      <c r="AY21656" s="4"/>
    </row>
    <row r="21657" spans="1:51" customFormat="1" x14ac:dyDescent="0.25">
      <c r="A21657" s="6"/>
      <c r="J21657" s="6"/>
      <c r="M21657" s="7"/>
      <c r="T21657" s="6"/>
      <c r="AE21657" s="4"/>
      <c r="AF21657" s="4"/>
      <c r="AG21657" s="6"/>
      <c r="AY21657" s="4"/>
    </row>
    <row r="21658" spans="1:51" customFormat="1" x14ac:dyDescent="0.25">
      <c r="A21658" s="6"/>
      <c r="J21658" s="6"/>
      <c r="M21658" s="7"/>
      <c r="T21658" s="6"/>
      <c r="AE21658" s="4"/>
      <c r="AF21658" s="4"/>
      <c r="AG21658" s="6"/>
      <c r="AY21658" s="4"/>
    </row>
    <row r="21659" spans="1:51" customFormat="1" x14ac:dyDescent="0.25">
      <c r="A21659" s="6"/>
      <c r="J21659" s="6"/>
      <c r="M21659" s="7"/>
      <c r="T21659" s="6"/>
      <c r="AE21659" s="4"/>
      <c r="AF21659" s="4"/>
      <c r="AG21659" s="6"/>
      <c r="AY21659" s="4"/>
    </row>
    <row r="21660" spans="1:51" customFormat="1" x14ac:dyDescent="0.25">
      <c r="A21660" s="6"/>
      <c r="J21660" s="6"/>
      <c r="M21660" s="7"/>
      <c r="T21660" s="6"/>
      <c r="AE21660" s="4"/>
      <c r="AF21660" s="4"/>
      <c r="AG21660" s="6"/>
      <c r="AY21660" s="4"/>
    </row>
    <row r="21661" spans="1:51" customFormat="1" x14ac:dyDescent="0.25">
      <c r="A21661" s="6"/>
      <c r="J21661" s="6"/>
      <c r="M21661" s="7"/>
      <c r="T21661" s="6"/>
      <c r="AE21661" s="4"/>
      <c r="AF21661" s="4"/>
      <c r="AG21661" s="6"/>
      <c r="AY21661" s="4"/>
    </row>
    <row r="21662" spans="1:51" customFormat="1" x14ac:dyDescent="0.25">
      <c r="A21662" s="6"/>
      <c r="J21662" s="6"/>
      <c r="M21662" s="7"/>
      <c r="T21662" s="6"/>
      <c r="AE21662" s="4"/>
      <c r="AF21662" s="4"/>
      <c r="AG21662" s="6"/>
      <c r="AY21662" s="4"/>
    </row>
    <row r="21663" spans="1:51" customFormat="1" x14ac:dyDescent="0.25">
      <c r="A21663" s="6"/>
      <c r="J21663" s="6"/>
      <c r="M21663" s="7"/>
      <c r="T21663" s="6"/>
      <c r="AE21663" s="4"/>
      <c r="AF21663" s="4"/>
      <c r="AG21663" s="6"/>
      <c r="AY21663" s="4"/>
    </row>
    <row r="21664" spans="1:51" customFormat="1" x14ac:dyDescent="0.25">
      <c r="A21664" s="6"/>
      <c r="J21664" s="6"/>
      <c r="M21664" s="7"/>
      <c r="T21664" s="6"/>
      <c r="AE21664" s="4"/>
      <c r="AF21664" s="4"/>
      <c r="AG21664" s="6"/>
      <c r="AY21664" s="4"/>
    </row>
    <row r="21665" spans="1:51" customFormat="1" x14ac:dyDescent="0.25">
      <c r="A21665" s="6"/>
      <c r="J21665" s="6"/>
      <c r="M21665" s="7"/>
      <c r="T21665" s="6"/>
      <c r="AE21665" s="4"/>
      <c r="AF21665" s="4"/>
      <c r="AG21665" s="6"/>
      <c r="AY21665" s="4"/>
    </row>
    <row r="21666" spans="1:51" customFormat="1" x14ac:dyDescent="0.25">
      <c r="A21666" s="6"/>
      <c r="J21666" s="6"/>
      <c r="M21666" s="7"/>
      <c r="T21666" s="6"/>
      <c r="AE21666" s="4"/>
      <c r="AF21666" s="4"/>
      <c r="AG21666" s="6"/>
      <c r="AY21666" s="4"/>
    </row>
    <row r="21667" spans="1:51" customFormat="1" x14ac:dyDescent="0.25">
      <c r="A21667" s="6"/>
      <c r="J21667" s="6"/>
      <c r="M21667" s="7"/>
      <c r="T21667" s="6"/>
      <c r="AE21667" s="4"/>
      <c r="AF21667" s="4"/>
      <c r="AG21667" s="6"/>
      <c r="AY21667" s="4"/>
    </row>
    <row r="21668" spans="1:51" customFormat="1" x14ac:dyDescent="0.25">
      <c r="A21668" s="6"/>
      <c r="J21668" s="6"/>
      <c r="M21668" s="7"/>
      <c r="T21668" s="6"/>
      <c r="AE21668" s="4"/>
      <c r="AF21668" s="4"/>
      <c r="AG21668" s="6"/>
      <c r="AY21668" s="4"/>
    </row>
    <row r="21669" spans="1:51" customFormat="1" x14ac:dyDescent="0.25">
      <c r="A21669" s="6"/>
      <c r="J21669" s="6"/>
      <c r="M21669" s="7"/>
      <c r="T21669" s="6"/>
      <c r="AE21669" s="4"/>
      <c r="AF21669" s="4"/>
      <c r="AG21669" s="6"/>
      <c r="AY21669" s="4"/>
    </row>
    <row r="21670" spans="1:51" customFormat="1" x14ac:dyDescent="0.25">
      <c r="A21670" s="6"/>
      <c r="J21670" s="6"/>
      <c r="M21670" s="7"/>
      <c r="T21670" s="6"/>
      <c r="AE21670" s="4"/>
      <c r="AF21670" s="4"/>
      <c r="AG21670" s="6"/>
      <c r="AY21670" s="4"/>
    </row>
    <row r="21671" spans="1:51" customFormat="1" x14ac:dyDescent="0.25">
      <c r="A21671" s="6"/>
      <c r="J21671" s="6"/>
      <c r="M21671" s="7"/>
      <c r="T21671" s="6"/>
      <c r="AE21671" s="4"/>
      <c r="AF21671" s="4"/>
      <c r="AG21671" s="6"/>
      <c r="AY21671" s="4"/>
    </row>
    <row r="21672" spans="1:51" customFormat="1" x14ac:dyDescent="0.25">
      <c r="A21672" s="6"/>
      <c r="J21672" s="6"/>
      <c r="M21672" s="7"/>
      <c r="T21672" s="6"/>
      <c r="AE21672" s="4"/>
      <c r="AF21672" s="4"/>
      <c r="AG21672" s="6"/>
      <c r="AY21672" s="4"/>
    </row>
    <row r="21673" spans="1:51" customFormat="1" x14ac:dyDescent="0.25">
      <c r="A21673" s="6"/>
      <c r="J21673" s="6"/>
      <c r="M21673" s="7"/>
      <c r="T21673" s="6"/>
      <c r="AE21673" s="4"/>
      <c r="AF21673" s="4"/>
      <c r="AG21673" s="6"/>
      <c r="AY21673" s="4"/>
    </row>
    <row r="21674" spans="1:51" customFormat="1" x14ac:dyDescent="0.25">
      <c r="A21674" s="6"/>
      <c r="J21674" s="6"/>
      <c r="M21674" s="7"/>
      <c r="T21674" s="6"/>
      <c r="AE21674" s="4"/>
      <c r="AF21674" s="4"/>
      <c r="AG21674" s="6"/>
      <c r="AY21674" s="4"/>
    </row>
    <row r="21675" spans="1:51" customFormat="1" x14ac:dyDescent="0.25">
      <c r="A21675" s="6"/>
      <c r="J21675" s="6"/>
      <c r="M21675" s="7"/>
      <c r="T21675" s="6"/>
      <c r="AE21675" s="4"/>
      <c r="AF21675" s="4"/>
      <c r="AG21675" s="6"/>
      <c r="AY21675" s="4"/>
    </row>
    <row r="21676" spans="1:51" customFormat="1" x14ac:dyDescent="0.25">
      <c r="A21676" s="6"/>
      <c r="J21676" s="6"/>
      <c r="M21676" s="7"/>
      <c r="T21676" s="6"/>
      <c r="AE21676" s="4"/>
      <c r="AF21676" s="4"/>
      <c r="AG21676" s="6"/>
      <c r="AY21676" s="4"/>
    </row>
    <row r="21677" spans="1:51" customFormat="1" x14ac:dyDescent="0.25">
      <c r="A21677" s="6"/>
      <c r="J21677" s="6"/>
      <c r="M21677" s="7"/>
      <c r="T21677" s="6"/>
      <c r="AE21677" s="4"/>
      <c r="AF21677" s="4"/>
      <c r="AG21677" s="6"/>
      <c r="AY21677" s="4"/>
    </row>
    <row r="21678" spans="1:51" customFormat="1" x14ac:dyDescent="0.25">
      <c r="A21678" s="6"/>
      <c r="J21678" s="6"/>
      <c r="M21678" s="7"/>
      <c r="T21678" s="6"/>
      <c r="AE21678" s="4"/>
      <c r="AF21678" s="4"/>
      <c r="AG21678" s="6"/>
      <c r="AY21678" s="4"/>
    </row>
    <row r="21679" spans="1:51" customFormat="1" x14ac:dyDescent="0.25">
      <c r="A21679" s="6"/>
      <c r="J21679" s="6"/>
      <c r="M21679" s="7"/>
      <c r="T21679" s="6"/>
      <c r="AE21679" s="4"/>
      <c r="AF21679" s="4"/>
      <c r="AG21679" s="6"/>
      <c r="AY21679" s="4"/>
    </row>
    <row r="21680" spans="1:51" customFormat="1" x14ac:dyDescent="0.25">
      <c r="A21680" s="6"/>
      <c r="J21680" s="6"/>
      <c r="M21680" s="7"/>
      <c r="T21680" s="6"/>
      <c r="AE21680" s="4"/>
      <c r="AF21680" s="4"/>
      <c r="AG21680" s="6"/>
      <c r="AY21680" s="4"/>
    </row>
    <row r="21681" spans="1:51" customFormat="1" x14ac:dyDescent="0.25">
      <c r="A21681" s="6"/>
      <c r="J21681" s="6"/>
      <c r="M21681" s="7"/>
      <c r="T21681" s="6"/>
      <c r="AE21681" s="4"/>
      <c r="AF21681" s="4"/>
      <c r="AG21681" s="6"/>
      <c r="AY21681" s="4"/>
    </row>
    <row r="21682" spans="1:51" customFormat="1" x14ac:dyDescent="0.25">
      <c r="A21682" s="6"/>
      <c r="J21682" s="6"/>
      <c r="M21682" s="7"/>
      <c r="T21682" s="6"/>
      <c r="AE21682" s="4"/>
      <c r="AF21682" s="4"/>
      <c r="AG21682" s="6"/>
      <c r="AY21682" s="4"/>
    </row>
    <row r="21683" spans="1:51" customFormat="1" x14ac:dyDescent="0.25">
      <c r="A21683" s="6"/>
      <c r="J21683" s="6"/>
      <c r="M21683" s="7"/>
      <c r="T21683" s="6"/>
      <c r="AE21683" s="4"/>
      <c r="AF21683" s="4"/>
      <c r="AG21683" s="6"/>
      <c r="AY21683" s="4"/>
    </row>
    <row r="21684" spans="1:51" customFormat="1" x14ac:dyDescent="0.25">
      <c r="A21684" s="6"/>
      <c r="J21684" s="6"/>
      <c r="M21684" s="7"/>
      <c r="T21684" s="6"/>
      <c r="AE21684" s="4"/>
      <c r="AF21684" s="4"/>
      <c r="AG21684" s="6"/>
      <c r="AY21684" s="4"/>
    </row>
    <row r="21685" spans="1:51" customFormat="1" x14ac:dyDescent="0.25">
      <c r="A21685" s="6"/>
      <c r="J21685" s="6"/>
      <c r="M21685" s="7"/>
      <c r="T21685" s="6"/>
      <c r="AE21685" s="4"/>
      <c r="AF21685" s="4"/>
      <c r="AG21685" s="6"/>
      <c r="AY21685" s="4"/>
    </row>
    <row r="21686" spans="1:51" customFormat="1" x14ac:dyDescent="0.25">
      <c r="A21686" s="6"/>
      <c r="J21686" s="6"/>
      <c r="M21686" s="7"/>
      <c r="T21686" s="6"/>
      <c r="AE21686" s="4"/>
      <c r="AF21686" s="4"/>
      <c r="AG21686" s="6"/>
      <c r="AY21686" s="4"/>
    </row>
    <row r="21687" spans="1:51" customFormat="1" x14ac:dyDescent="0.25">
      <c r="A21687" s="6"/>
      <c r="J21687" s="6"/>
      <c r="M21687" s="7"/>
      <c r="T21687" s="6"/>
      <c r="AE21687" s="4"/>
      <c r="AF21687" s="4"/>
      <c r="AG21687" s="6"/>
      <c r="AY21687" s="4"/>
    </row>
    <row r="21688" spans="1:51" customFormat="1" x14ac:dyDescent="0.25">
      <c r="A21688" s="6"/>
      <c r="J21688" s="6"/>
      <c r="M21688" s="7"/>
      <c r="T21688" s="6"/>
      <c r="AE21688" s="4"/>
      <c r="AF21688" s="4"/>
      <c r="AG21688" s="6"/>
      <c r="AY21688" s="4"/>
    </row>
    <row r="21689" spans="1:51" customFormat="1" x14ac:dyDescent="0.25">
      <c r="A21689" s="6"/>
      <c r="J21689" s="6"/>
      <c r="M21689" s="7"/>
      <c r="T21689" s="6"/>
      <c r="AE21689" s="4"/>
      <c r="AF21689" s="4"/>
      <c r="AG21689" s="6"/>
      <c r="AY21689" s="4"/>
    </row>
    <row r="21690" spans="1:51" customFormat="1" x14ac:dyDescent="0.25">
      <c r="A21690" s="6"/>
      <c r="J21690" s="6"/>
      <c r="M21690" s="7"/>
      <c r="T21690" s="6"/>
      <c r="AE21690" s="4"/>
      <c r="AF21690" s="4"/>
      <c r="AG21690" s="6"/>
      <c r="AY21690" s="4"/>
    </row>
    <row r="21691" spans="1:51" customFormat="1" x14ac:dyDescent="0.25">
      <c r="A21691" s="6"/>
      <c r="J21691" s="6"/>
      <c r="M21691" s="7"/>
      <c r="T21691" s="6"/>
      <c r="AE21691" s="4"/>
      <c r="AF21691" s="4"/>
      <c r="AG21691" s="6"/>
      <c r="AY21691" s="4"/>
    </row>
    <row r="21692" spans="1:51" customFormat="1" x14ac:dyDescent="0.25">
      <c r="A21692" s="6"/>
      <c r="J21692" s="6"/>
      <c r="M21692" s="7"/>
      <c r="T21692" s="6"/>
      <c r="AE21692" s="4"/>
      <c r="AF21692" s="4"/>
      <c r="AG21692" s="6"/>
      <c r="AY21692" s="4"/>
    </row>
    <row r="21693" spans="1:51" customFormat="1" x14ac:dyDescent="0.25">
      <c r="A21693" s="6"/>
      <c r="J21693" s="6"/>
      <c r="M21693" s="7"/>
      <c r="T21693" s="6"/>
      <c r="AE21693" s="4"/>
      <c r="AF21693" s="4"/>
      <c r="AG21693" s="6"/>
      <c r="AY21693" s="4"/>
    </row>
    <row r="21694" spans="1:51" customFormat="1" x14ac:dyDescent="0.25">
      <c r="A21694" s="6"/>
      <c r="J21694" s="6"/>
      <c r="M21694" s="7"/>
      <c r="T21694" s="6"/>
      <c r="AE21694" s="4"/>
      <c r="AF21694" s="4"/>
      <c r="AG21694" s="6"/>
      <c r="AY21694" s="4"/>
    </row>
    <row r="21695" spans="1:51" customFormat="1" x14ac:dyDescent="0.25">
      <c r="A21695" s="6"/>
      <c r="J21695" s="6"/>
      <c r="M21695" s="7"/>
      <c r="T21695" s="6"/>
      <c r="AE21695" s="4"/>
      <c r="AF21695" s="4"/>
      <c r="AG21695" s="6"/>
      <c r="AY21695" s="4"/>
    </row>
    <row r="21696" spans="1:51" customFormat="1" x14ac:dyDescent="0.25">
      <c r="A21696" s="6"/>
      <c r="J21696" s="6"/>
      <c r="M21696" s="7"/>
      <c r="T21696" s="6"/>
      <c r="AE21696" s="4"/>
      <c r="AF21696" s="4"/>
      <c r="AG21696" s="6"/>
      <c r="AY21696" s="4"/>
    </row>
    <row r="21697" spans="1:51" customFormat="1" x14ac:dyDescent="0.25">
      <c r="A21697" s="6"/>
      <c r="J21697" s="6"/>
      <c r="M21697" s="7"/>
      <c r="T21697" s="6"/>
      <c r="AE21697" s="4"/>
      <c r="AF21697" s="4"/>
      <c r="AG21697" s="6"/>
      <c r="AY21697" s="4"/>
    </row>
    <row r="21698" spans="1:51" customFormat="1" x14ac:dyDescent="0.25">
      <c r="A21698" s="6"/>
      <c r="J21698" s="6"/>
      <c r="M21698" s="7"/>
      <c r="T21698" s="6"/>
      <c r="AE21698" s="4"/>
      <c r="AF21698" s="4"/>
      <c r="AG21698" s="6"/>
      <c r="AY21698" s="4"/>
    </row>
    <row r="21699" spans="1:51" customFormat="1" x14ac:dyDescent="0.25">
      <c r="A21699" s="6"/>
      <c r="J21699" s="6"/>
      <c r="M21699" s="7"/>
      <c r="T21699" s="6"/>
      <c r="AE21699" s="4"/>
      <c r="AF21699" s="4"/>
      <c r="AG21699" s="6"/>
      <c r="AY21699" s="4"/>
    </row>
    <row r="21700" spans="1:51" customFormat="1" x14ac:dyDescent="0.25">
      <c r="A21700" s="6"/>
      <c r="J21700" s="6"/>
      <c r="M21700" s="7"/>
      <c r="T21700" s="6"/>
      <c r="AE21700" s="4"/>
      <c r="AF21700" s="4"/>
      <c r="AG21700" s="6"/>
      <c r="AY21700" s="4"/>
    </row>
    <row r="21701" spans="1:51" customFormat="1" x14ac:dyDescent="0.25">
      <c r="A21701" s="6"/>
      <c r="J21701" s="6"/>
      <c r="M21701" s="7"/>
      <c r="T21701" s="6"/>
      <c r="AE21701" s="4"/>
      <c r="AF21701" s="4"/>
      <c r="AG21701" s="6"/>
      <c r="AY21701" s="4"/>
    </row>
    <row r="21702" spans="1:51" customFormat="1" x14ac:dyDescent="0.25">
      <c r="A21702" s="6"/>
      <c r="J21702" s="6"/>
      <c r="M21702" s="7"/>
      <c r="T21702" s="6"/>
      <c r="AE21702" s="4"/>
      <c r="AF21702" s="4"/>
      <c r="AG21702" s="6"/>
      <c r="AY21702" s="4"/>
    </row>
    <row r="21703" spans="1:51" customFormat="1" x14ac:dyDescent="0.25">
      <c r="A21703" s="6"/>
      <c r="J21703" s="6"/>
      <c r="M21703" s="7"/>
      <c r="T21703" s="6"/>
      <c r="AE21703" s="4"/>
      <c r="AF21703" s="4"/>
      <c r="AG21703" s="6"/>
      <c r="AY21703" s="4"/>
    </row>
    <row r="21704" spans="1:51" customFormat="1" x14ac:dyDescent="0.25">
      <c r="A21704" s="6"/>
      <c r="J21704" s="6"/>
      <c r="M21704" s="7"/>
      <c r="T21704" s="6"/>
      <c r="AE21704" s="4"/>
      <c r="AF21704" s="4"/>
      <c r="AG21704" s="6"/>
      <c r="AY21704" s="4"/>
    </row>
    <row r="21705" spans="1:51" customFormat="1" x14ac:dyDescent="0.25">
      <c r="A21705" s="6"/>
      <c r="J21705" s="6"/>
      <c r="M21705" s="7"/>
      <c r="T21705" s="6"/>
      <c r="AE21705" s="4"/>
      <c r="AF21705" s="4"/>
      <c r="AG21705" s="6"/>
      <c r="AY21705" s="4"/>
    </row>
    <row r="21706" spans="1:51" customFormat="1" x14ac:dyDescent="0.25">
      <c r="A21706" s="6"/>
      <c r="J21706" s="6"/>
      <c r="M21706" s="7"/>
      <c r="T21706" s="6"/>
      <c r="AE21706" s="4"/>
      <c r="AF21706" s="4"/>
      <c r="AG21706" s="6"/>
      <c r="AY21706" s="4"/>
    </row>
    <row r="21707" spans="1:51" customFormat="1" x14ac:dyDescent="0.25">
      <c r="A21707" s="6"/>
      <c r="J21707" s="6"/>
      <c r="M21707" s="7"/>
      <c r="T21707" s="6"/>
      <c r="AE21707" s="4"/>
      <c r="AF21707" s="4"/>
      <c r="AG21707" s="6"/>
      <c r="AY21707" s="4"/>
    </row>
    <row r="21708" spans="1:51" customFormat="1" x14ac:dyDescent="0.25">
      <c r="A21708" s="6"/>
      <c r="J21708" s="6"/>
      <c r="M21708" s="7"/>
      <c r="T21708" s="6"/>
      <c r="AE21708" s="4"/>
      <c r="AF21708" s="4"/>
      <c r="AG21708" s="6"/>
      <c r="AY21708" s="4"/>
    </row>
    <row r="21709" spans="1:51" customFormat="1" x14ac:dyDescent="0.25">
      <c r="A21709" s="6"/>
      <c r="J21709" s="6"/>
      <c r="M21709" s="7"/>
      <c r="T21709" s="6"/>
      <c r="AE21709" s="4"/>
      <c r="AF21709" s="4"/>
      <c r="AG21709" s="6"/>
      <c r="AY21709" s="4"/>
    </row>
    <row r="21710" spans="1:51" customFormat="1" x14ac:dyDescent="0.25">
      <c r="A21710" s="6"/>
      <c r="J21710" s="6"/>
      <c r="M21710" s="7"/>
      <c r="T21710" s="6"/>
      <c r="AE21710" s="4"/>
      <c r="AF21710" s="4"/>
      <c r="AG21710" s="6"/>
      <c r="AY21710" s="4"/>
    </row>
    <row r="21711" spans="1:51" customFormat="1" x14ac:dyDescent="0.25">
      <c r="A21711" s="6"/>
      <c r="J21711" s="6"/>
      <c r="M21711" s="7"/>
      <c r="T21711" s="6"/>
      <c r="AE21711" s="4"/>
      <c r="AF21711" s="4"/>
      <c r="AG21711" s="6"/>
      <c r="AY21711" s="4"/>
    </row>
    <row r="21712" spans="1:51" customFormat="1" x14ac:dyDescent="0.25">
      <c r="A21712" s="6"/>
      <c r="J21712" s="6"/>
      <c r="M21712" s="7"/>
      <c r="T21712" s="6"/>
      <c r="AE21712" s="4"/>
      <c r="AF21712" s="4"/>
      <c r="AG21712" s="6"/>
      <c r="AY21712" s="4"/>
    </row>
    <row r="21713" spans="1:51" customFormat="1" x14ac:dyDescent="0.25">
      <c r="A21713" s="6"/>
      <c r="J21713" s="6"/>
      <c r="M21713" s="7"/>
      <c r="T21713" s="6"/>
      <c r="AE21713" s="4"/>
      <c r="AF21713" s="4"/>
      <c r="AG21713" s="6"/>
      <c r="AY21713" s="4"/>
    </row>
    <row r="21714" spans="1:51" customFormat="1" x14ac:dyDescent="0.25">
      <c r="A21714" s="6"/>
      <c r="J21714" s="6"/>
      <c r="M21714" s="7"/>
      <c r="T21714" s="6"/>
      <c r="AE21714" s="4"/>
      <c r="AF21714" s="4"/>
      <c r="AG21714" s="6"/>
      <c r="AY21714" s="4"/>
    </row>
    <row r="21715" spans="1:51" customFormat="1" x14ac:dyDescent="0.25">
      <c r="A21715" s="6"/>
      <c r="J21715" s="6"/>
      <c r="M21715" s="7"/>
      <c r="T21715" s="6"/>
      <c r="AE21715" s="4"/>
      <c r="AF21715" s="4"/>
      <c r="AG21715" s="6"/>
      <c r="AY21715" s="4"/>
    </row>
    <row r="21716" spans="1:51" customFormat="1" x14ac:dyDescent="0.25">
      <c r="A21716" s="6"/>
      <c r="J21716" s="6"/>
      <c r="M21716" s="7"/>
      <c r="T21716" s="6"/>
      <c r="AE21716" s="4"/>
      <c r="AF21716" s="4"/>
      <c r="AG21716" s="6"/>
      <c r="AY21716" s="4"/>
    </row>
    <row r="21717" spans="1:51" customFormat="1" x14ac:dyDescent="0.25">
      <c r="A21717" s="6"/>
      <c r="J21717" s="6"/>
      <c r="M21717" s="7"/>
      <c r="T21717" s="6"/>
      <c r="AE21717" s="4"/>
      <c r="AF21717" s="4"/>
      <c r="AG21717" s="6"/>
      <c r="AY21717" s="4"/>
    </row>
    <row r="21718" spans="1:51" customFormat="1" x14ac:dyDescent="0.25">
      <c r="A21718" s="6"/>
      <c r="J21718" s="6"/>
      <c r="M21718" s="7"/>
      <c r="T21718" s="6"/>
      <c r="AE21718" s="4"/>
      <c r="AF21718" s="4"/>
      <c r="AG21718" s="6"/>
      <c r="AY21718" s="4"/>
    </row>
    <row r="21719" spans="1:51" customFormat="1" x14ac:dyDescent="0.25">
      <c r="A21719" s="6"/>
      <c r="J21719" s="6"/>
      <c r="M21719" s="7"/>
      <c r="T21719" s="6"/>
      <c r="AE21719" s="4"/>
      <c r="AF21719" s="4"/>
      <c r="AG21719" s="6"/>
      <c r="AY21719" s="4"/>
    </row>
    <row r="21720" spans="1:51" customFormat="1" x14ac:dyDescent="0.25">
      <c r="A21720" s="6"/>
      <c r="J21720" s="6"/>
      <c r="M21720" s="7"/>
      <c r="T21720" s="6"/>
      <c r="AE21720" s="4"/>
      <c r="AF21720" s="4"/>
      <c r="AG21720" s="6"/>
      <c r="AY21720" s="4"/>
    </row>
    <row r="21721" spans="1:51" customFormat="1" x14ac:dyDescent="0.25">
      <c r="A21721" s="6"/>
      <c r="J21721" s="6"/>
      <c r="M21721" s="7"/>
      <c r="T21721" s="6"/>
      <c r="AE21721" s="4"/>
      <c r="AF21721" s="4"/>
      <c r="AG21721" s="6"/>
      <c r="AY21721" s="4"/>
    </row>
    <row r="21722" spans="1:51" customFormat="1" x14ac:dyDescent="0.25">
      <c r="A21722" s="6"/>
      <c r="J21722" s="6"/>
      <c r="M21722" s="7"/>
      <c r="T21722" s="6"/>
      <c r="AE21722" s="4"/>
      <c r="AF21722" s="4"/>
      <c r="AG21722" s="6"/>
      <c r="AY21722" s="4"/>
    </row>
    <row r="21723" spans="1:51" customFormat="1" x14ac:dyDescent="0.25">
      <c r="A21723" s="6"/>
      <c r="J21723" s="6"/>
      <c r="M21723" s="7"/>
      <c r="T21723" s="6"/>
      <c r="AE21723" s="4"/>
      <c r="AF21723" s="4"/>
      <c r="AG21723" s="6"/>
      <c r="AY21723" s="4"/>
    </row>
    <row r="21724" spans="1:51" customFormat="1" x14ac:dyDescent="0.25">
      <c r="A21724" s="6"/>
      <c r="J21724" s="6"/>
      <c r="M21724" s="7"/>
      <c r="T21724" s="6"/>
      <c r="AE21724" s="4"/>
      <c r="AF21724" s="4"/>
      <c r="AG21724" s="6"/>
      <c r="AY21724" s="4"/>
    </row>
    <row r="21725" spans="1:51" customFormat="1" x14ac:dyDescent="0.25">
      <c r="A21725" s="6"/>
      <c r="J21725" s="6"/>
      <c r="M21725" s="7"/>
      <c r="T21725" s="6"/>
      <c r="AE21725" s="4"/>
      <c r="AF21725" s="4"/>
      <c r="AG21725" s="6"/>
      <c r="AY21725" s="4"/>
    </row>
    <row r="21726" spans="1:51" customFormat="1" x14ac:dyDescent="0.25">
      <c r="A21726" s="6"/>
      <c r="J21726" s="6"/>
      <c r="M21726" s="7"/>
      <c r="T21726" s="6"/>
      <c r="AE21726" s="4"/>
      <c r="AF21726" s="4"/>
      <c r="AG21726" s="6"/>
      <c r="AY21726" s="4"/>
    </row>
    <row r="21727" spans="1:51" customFormat="1" x14ac:dyDescent="0.25">
      <c r="A21727" s="6"/>
      <c r="J21727" s="6"/>
      <c r="M21727" s="7"/>
      <c r="T21727" s="6"/>
      <c r="AE21727" s="4"/>
      <c r="AF21727" s="4"/>
      <c r="AG21727" s="6"/>
      <c r="AY21727" s="4"/>
    </row>
    <row r="21728" spans="1:51" customFormat="1" x14ac:dyDescent="0.25">
      <c r="A21728" s="6"/>
      <c r="J21728" s="6"/>
      <c r="M21728" s="7"/>
      <c r="T21728" s="6"/>
      <c r="AE21728" s="4"/>
      <c r="AF21728" s="4"/>
      <c r="AG21728" s="6"/>
      <c r="AY21728" s="4"/>
    </row>
    <row r="21729" spans="1:51" customFormat="1" x14ac:dyDescent="0.25">
      <c r="A21729" s="6"/>
      <c r="J21729" s="6"/>
      <c r="M21729" s="7"/>
      <c r="T21729" s="6"/>
      <c r="AE21729" s="4"/>
      <c r="AF21729" s="4"/>
      <c r="AG21729" s="6"/>
      <c r="AY21729" s="4"/>
    </row>
    <row r="21730" spans="1:51" customFormat="1" x14ac:dyDescent="0.25">
      <c r="A21730" s="6"/>
      <c r="J21730" s="6"/>
      <c r="M21730" s="7"/>
      <c r="T21730" s="6"/>
      <c r="AE21730" s="4"/>
      <c r="AF21730" s="4"/>
      <c r="AG21730" s="6"/>
      <c r="AY21730" s="4"/>
    </row>
    <row r="21731" spans="1:51" customFormat="1" x14ac:dyDescent="0.25">
      <c r="A21731" s="6"/>
      <c r="J21731" s="6"/>
      <c r="M21731" s="7"/>
      <c r="T21731" s="6"/>
      <c r="AE21731" s="4"/>
      <c r="AF21731" s="4"/>
      <c r="AG21731" s="6"/>
      <c r="AY21731" s="4"/>
    </row>
    <row r="21732" spans="1:51" customFormat="1" x14ac:dyDescent="0.25">
      <c r="A21732" s="6"/>
      <c r="J21732" s="6"/>
      <c r="M21732" s="7"/>
      <c r="T21732" s="6"/>
      <c r="AE21732" s="4"/>
      <c r="AF21732" s="4"/>
      <c r="AG21732" s="6"/>
      <c r="AY21732" s="4"/>
    </row>
    <row r="21733" spans="1:51" customFormat="1" x14ac:dyDescent="0.25">
      <c r="A21733" s="6"/>
      <c r="J21733" s="6"/>
      <c r="M21733" s="7"/>
      <c r="T21733" s="6"/>
      <c r="AE21733" s="4"/>
      <c r="AF21733" s="4"/>
      <c r="AG21733" s="6"/>
      <c r="AY21733" s="4"/>
    </row>
    <row r="21734" spans="1:51" customFormat="1" x14ac:dyDescent="0.25">
      <c r="A21734" s="6"/>
      <c r="J21734" s="6"/>
      <c r="M21734" s="7"/>
      <c r="T21734" s="6"/>
      <c r="AE21734" s="4"/>
      <c r="AF21734" s="4"/>
      <c r="AG21734" s="6"/>
      <c r="AY21734" s="4"/>
    </row>
    <row r="21735" spans="1:51" customFormat="1" x14ac:dyDescent="0.25">
      <c r="A21735" s="6"/>
      <c r="J21735" s="6"/>
      <c r="M21735" s="7"/>
      <c r="T21735" s="6"/>
      <c r="AE21735" s="4"/>
      <c r="AF21735" s="4"/>
      <c r="AG21735" s="6"/>
      <c r="AY21735" s="4"/>
    </row>
    <row r="21736" spans="1:51" customFormat="1" x14ac:dyDescent="0.25">
      <c r="A21736" s="6"/>
      <c r="J21736" s="6"/>
      <c r="M21736" s="7"/>
      <c r="T21736" s="6"/>
      <c r="AE21736" s="4"/>
      <c r="AF21736" s="4"/>
      <c r="AG21736" s="6"/>
      <c r="AY21736" s="4"/>
    </row>
    <row r="21737" spans="1:51" customFormat="1" x14ac:dyDescent="0.25">
      <c r="A21737" s="6"/>
      <c r="J21737" s="6"/>
      <c r="M21737" s="7"/>
      <c r="T21737" s="6"/>
      <c r="AE21737" s="4"/>
      <c r="AF21737" s="4"/>
      <c r="AG21737" s="6"/>
      <c r="AY21737" s="4"/>
    </row>
    <row r="21738" spans="1:51" customFormat="1" x14ac:dyDescent="0.25">
      <c r="A21738" s="6"/>
      <c r="J21738" s="6"/>
      <c r="M21738" s="7"/>
      <c r="T21738" s="6"/>
      <c r="AE21738" s="4"/>
      <c r="AF21738" s="4"/>
      <c r="AG21738" s="6"/>
      <c r="AY21738" s="4"/>
    </row>
    <row r="21739" spans="1:51" customFormat="1" x14ac:dyDescent="0.25">
      <c r="A21739" s="6"/>
      <c r="J21739" s="6"/>
      <c r="M21739" s="7"/>
      <c r="T21739" s="6"/>
      <c r="AE21739" s="4"/>
      <c r="AF21739" s="4"/>
      <c r="AG21739" s="6"/>
      <c r="AY21739" s="4"/>
    </row>
    <row r="21740" spans="1:51" customFormat="1" x14ac:dyDescent="0.25">
      <c r="A21740" s="6"/>
      <c r="J21740" s="6"/>
      <c r="M21740" s="7"/>
      <c r="T21740" s="6"/>
      <c r="AE21740" s="4"/>
      <c r="AF21740" s="4"/>
      <c r="AG21740" s="6"/>
      <c r="AY21740" s="4"/>
    </row>
    <row r="21741" spans="1:51" customFormat="1" x14ac:dyDescent="0.25">
      <c r="A21741" s="6"/>
      <c r="J21741" s="6"/>
      <c r="M21741" s="7"/>
      <c r="T21741" s="6"/>
      <c r="AE21741" s="4"/>
      <c r="AF21741" s="4"/>
      <c r="AG21741" s="6"/>
      <c r="AY21741" s="4"/>
    </row>
    <row r="21742" spans="1:51" customFormat="1" x14ac:dyDescent="0.25">
      <c r="A21742" s="6"/>
      <c r="J21742" s="6"/>
      <c r="M21742" s="7"/>
      <c r="T21742" s="6"/>
      <c r="AE21742" s="4"/>
      <c r="AF21742" s="4"/>
      <c r="AG21742" s="6"/>
      <c r="AY21742" s="4"/>
    </row>
    <row r="21743" spans="1:51" customFormat="1" x14ac:dyDescent="0.25">
      <c r="A21743" s="6"/>
      <c r="J21743" s="6"/>
      <c r="M21743" s="7"/>
      <c r="T21743" s="6"/>
      <c r="AE21743" s="4"/>
      <c r="AF21743" s="4"/>
      <c r="AG21743" s="6"/>
      <c r="AY21743" s="4"/>
    </row>
    <row r="21744" spans="1:51" customFormat="1" x14ac:dyDescent="0.25">
      <c r="A21744" s="6"/>
      <c r="J21744" s="6"/>
      <c r="M21744" s="7"/>
      <c r="T21744" s="6"/>
      <c r="AE21744" s="4"/>
      <c r="AF21744" s="4"/>
      <c r="AG21744" s="6"/>
      <c r="AY21744" s="4"/>
    </row>
    <row r="21745" spans="1:51" customFormat="1" x14ac:dyDescent="0.25">
      <c r="A21745" s="6"/>
      <c r="J21745" s="6"/>
      <c r="M21745" s="7"/>
      <c r="T21745" s="6"/>
      <c r="AE21745" s="4"/>
      <c r="AF21745" s="4"/>
      <c r="AG21745" s="6"/>
      <c r="AY21745" s="4"/>
    </row>
    <row r="21746" spans="1:51" customFormat="1" x14ac:dyDescent="0.25">
      <c r="A21746" s="6"/>
      <c r="J21746" s="6"/>
      <c r="M21746" s="7"/>
      <c r="T21746" s="6"/>
      <c r="AE21746" s="4"/>
      <c r="AF21746" s="4"/>
      <c r="AG21746" s="6"/>
      <c r="AY21746" s="4"/>
    </row>
    <row r="21747" spans="1:51" customFormat="1" x14ac:dyDescent="0.25">
      <c r="A21747" s="6"/>
      <c r="J21747" s="6"/>
      <c r="M21747" s="7"/>
      <c r="T21747" s="6"/>
      <c r="AE21747" s="4"/>
      <c r="AF21747" s="4"/>
      <c r="AG21747" s="6"/>
      <c r="AY21747" s="4"/>
    </row>
    <row r="21748" spans="1:51" customFormat="1" x14ac:dyDescent="0.25">
      <c r="A21748" s="6"/>
      <c r="J21748" s="6"/>
      <c r="M21748" s="7"/>
      <c r="T21748" s="6"/>
      <c r="AE21748" s="4"/>
      <c r="AF21748" s="4"/>
      <c r="AG21748" s="6"/>
      <c r="AY21748" s="4"/>
    </row>
    <row r="21749" spans="1:51" customFormat="1" x14ac:dyDescent="0.25">
      <c r="A21749" s="6"/>
      <c r="J21749" s="6"/>
      <c r="M21749" s="7"/>
      <c r="T21749" s="6"/>
      <c r="AE21749" s="4"/>
      <c r="AF21749" s="4"/>
      <c r="AG21749" s="6"/>
      <c r="AY21749" s="4"/>
    </row>
    <row r="21750" spans="1:51" customFormat="1" x14ac:dyDescent="0.25">
      <c r="A21750" s="6"/>
      <c r="J21750" s="6"/>
      <c r="M21750" s="7"/>
      <c r="T21750" s="6"/>
      <c r="AE21750" s="4"/>
      <c r="AF21750" s="4"/>
      <c r="AG21750" s="6"/>
      <c r="AY21750" s="4"/>
    </row>
    <row r="21751" spans="1:51" customFormat="1" x14ac:dyDescent="0.25">
      <c r="A21751" s="6"/>
      <c r="J21751" s="6"/>
      <c r="M21751" s="7"/>
      <c r="T21751" s="6"/>
      <c r="AE21751" s="4"/>
      <c r="AF21751" s="4"/>
      <c r="AG21751" s="6"/>
      <c r="AY21751" s="4"/>
    </row>
    <row r="21752" spans="1:51" customFormat="1" x14ac:dyDescent="0.25">
      <c r="A21752" s="6"/>
      <c r="J21752" s="6"/>
      <c r="M21752" s="7"/>
      <c r="T21752" s="6"/>
      <c r="AE21752" s="4"/>
      <c r="AF21752" s="4"/>
      <c r="AG21752" s="6"/>
      <c r="AY21752" s="4"/>
    </row>
    <row r="21753" spans="1:51" customFormat="1" x14ac:dyDescent="0.25">
      <c r="A21753" s="6"/>
      <c r="J21753" s="6"/>
      <c r="M21753" s="7"/>
      <c r="T21753" s="6"/>
      <c r="AE21753" s="4"/>
      <c r="AF21753" s="4"/>
      <c r="AG21753" s="6"/>
      <c r="AY21753" s="4"/>
    </row>
    <row r="21754" spans="1:51" customFormat="1" x14ac:dyDescent="0.25">
      <c r="A21754" s="6"/>
      <c r="J21754" s="6"/>
      <c r="M21754" s="7"/>
      <c r="T21754" s="6"/>
      <c r="AE21754" s="4"/>
      <c r="AF21754" s="4"/>
      <c r="AG21754" s="6"/>
      <c r="AY21754" s="4"/>
    </row>
    <row r="21755" spans="1:51" customFormat="1" x14ac:dyDescent="0.25">
      <c r="A21755" s="6"/>
      <c r="J21755" s="6"/>
      <c r="M21755" s="7"/>
      <c r="T21755" s="6"/>
      <c r="AE21755" s="4"/>
      <c r="AF21755" s="4"/>
      <c r="AG21755" s="6"/>
      <c r="AY21755" s="4"/>
    </row>
    <row r="21756" spans="1:51" customFormat="1" x14ac:dyDescent="0.25">
      <c r="A21756" s="6"/>
      <c r="J21756" s="6"/>
      <c r="M21756" s="7"/>
      <c r="T21756" s="6"/>
      <c r="AE21756" s="4"/>
      <c r="AF21756" s="4"/>
      <c r="AG21756" s="6"/>
      <c r="AY21756" s="4"/>
    </row>
    <row r="21757" spans="1:51" customFormat="1" x14ac:dyDescent="0.25">
      <c r="A21757" s="6"/>
      <c r="J21757" s="6"/>
      <c r="M21757" s="7"/>
      <c r="T21757" s="6"/>
      <c r="AE21757" s="4"/>
      <c r="AF21757" s="4"/>
      <c r="AG21757" s="6"/>
      <c r="AY21757" s="4"/>
    </row>
    <row r="21758" spans="1:51" customFormat="1" x14ac:dyDescent="0.25">
      <c r="A21758" s="6"/>
      <c r="J21758" s="6"/>
      <c r="M21758" s="7"/>
      <c r="T21758" s="6"/>
      <c r="AE21758" s="4"/>
      <c r="AF21758" s="4"/>
      <c r="AG21758" s="6"/>
      <c r="AY21758" s="4"/>
    </row>
    <row r="21759" spans="1:51" customFormat="1" x14ac:dyDescent="0.25">
      <c r="A21759" s="6"/>
      <c r="J21759" s="6"/>
      <c r="M21759" s="7"/>
      <c r="T21759" s="6"/>
      <c r="AE21759" s="4"/>
      <c r="AF21759" s="4"/>
      <c r="AG21759" s="6"/>
      <c r="AY21759" s="4"/>
    </row>
    <row r="21760" spans="1:51" customFormat="1" x14ac:dyDescent="0.25">
      <c r="A21760" s="6"/>
      <c r="J21760" s="6"/>
      <c r="M21760" s="7"/>
      <c r="T21760" s="6"/>
      <c r="AE21760" s="4"/>
      <c r="AF21760" s="4"/>
      <c r="AG21760" s="6"/>
      <c r="AY21760" s="4"/>
    </row>
    <row r="21761" spans="1:51" customFormat="1" x14ac:dyDescent="0.25">
      <c r="A21761" s="6"/>
      <c r="J21761" s="6"/>
      <c r="M21761" s="7"/>
      <c r="T21761" s="6"/>
      <c r="AE21761" s="4"/>
      <c r="AF21761" s="4"/>
      <c r="AG21761" s="6"/>
      <c r="AY21761" s="4"/>
    </row>
    <row r="21762" spans="1:51" customFormat="1" x14ac:dyDescent="0.25">
      <c r="A21762" s="6"/>
      <c r="J21762" s="6"/>
      <c r="M21762" s="7"/>
      <c r="T21762" s="6"/>
      <c r="AE21762" s="4"/>
      <c r="AF21762" s="4"/>
      <c r="AG21762" s="6"/>
      <c r="AY21762" s="4"/>
    </row>
    <row r="21763" spans="1:51" customFormat="1" x14ac:dyDescent="0.25">
      <c r="A21763" s="6"/>
      <c r="J21763" s="6"/>
      <c r="M21763" s="7"/>
      <c r="T21763" s="6"/>
      <c r="AE21763" s="4"/>
      <c r="AF21763" s="4"/>
      <c r="AG21763" s="6"/>
      <c r="AY21763" s="4"/>
    </row>
    <row r="21764" spans="1:51" customFormat="1" x14ac:dyDescent="0.25">
      <c r="A21764" s="6"/>
      <c r="J21764" s="6"/>
      <c r="M21764" s="7"/>
      <c r="T21764" s="6"/>
      <c r="AE21764" s="4"/>
      <c r="AF21764" s="4"/>
      <c r="AG21764" s="6"/>
      <c r="AY21764" s="4"/>
    </row>
    <row r="21765" spans="1:51" customFormat="1" x14ac:dyDescent="0.25">
      <c r="A21765" s="6"/>
      <c r="J21765" s="6"/>
      <c r="M21765" s="7"/>
      <c r="T21765" s="6"/>
      <c r="AE21765" s="4"/>
      <c r="AF21765" s="4"/>
      <c r="AG21765" s="6"/>
      <c r="AY21765" s="4"/>
    </row>
    <row r="21766" spans="1:51" customFormat="1" x14ac:dyDescent="0.25">
      <c r="A21766" s="6"/>
      <c r="J21766" s="6"/>
      <c r="M21766" s="7"/>
      <c r="T21766" s="6"/>
      <c r="AE21766" s="4"/>
      <c r="AF21766" s="4"/>
      <c r="AG21766" s="6"/>
      <c r="AY21766" s="4"/>
    </row>
    <row r="21767" spans="1:51" customFormat="1" x14ac:dyDescent="0.25">
      <c r="A21767" s="6"/>
      <c r="J21767" s="6"/>
      <c r="M21767" s="7"/>
      <c r="T21767" s="6"/>
      <c r="AE21767" s="4"/>
      <c r="AF21767" s="4"/>
      <c r="AG21767" s="6"/>
      <c r="AY21767" s="4"/>
    </row>
    <row r="21768" spans="1:51" customFormat="1" x14ac:dyDescent="0.25">
      <c r="A21768" s="6"/>
      <c r="J21768" s="6"/>
      <c r="M21768" s="7"/>
      <c r="T21768" s="6"/>
      <c r="AE21768" s="4"/>
      <c r="AF21768" s="4"/>
      <c r="AG21768" s="6"/>
      <c r="AY21768" s="4"/>
    </row>
    <row r="21769" spans="1:51" customFormat="1" x14ac:dyDescent="0.25">
      <c r="A21769" s="6"/>
      <c r="J21769" s="6"/>
      <c r="M21769" s="7"/>
      <c r="T21769" s="6"/>
      <c r="AE21769" s="4"/>
      <c r="AF21769" s="4"/>
      <c r="AG21769" s="6"/>
      <c r="AY21769" s="4"/>
    </row>
    <row r="21770" spans="1:51" customFormat="1" x14ac:dyDescent="0.25">
      <c r="A21770" s="6"/>
      <c r="J21770" s="6"/>
      <c r="M21770" s="7"/>
      <c r="T21770" s="6"/>
      <c r="AE21770" s="4"/>
      <c r="AF21770" s="4"/>
      <c r="AG21770" s="6"/>
      <c r="AY21770" s="4"/>
    </row>
    <row r="21771" spans="1:51" customFormat="1" x14ac:dyDescent="0.25">
      <c r="A21771" s="6"/>
      <c r="J21771" s="6"/>
      <c r="M21771" s="7"/>
      <c r="T21771" s="6"/>
      <c r="AE21771" s="4"/>
      <c r="AF21771" s="4"/>
      <c r="AG21771" s="6"/>
      <c r="AY21771" s="4"/>
    </row>
    <row r="21772" spans="1:51" customFormat="1" x14ac:dyDescent="0.25">
      <c r="A21772" s="6"/>
      <c r="J21772" s="6"/>
      <c r="M21772" s="7"/>
      <c r="T21772" s="6"/>
      <c r="AE21772" s="4"/>
      <c r="AF21772" s="4"/>
      <c r="AG21772" s="6"/>
      <c r="AY21772" s="4"/>
    </row>
    <row r="21773" spans="1:51" customFormat="1" x14ac:dyDescent="0.25">
      <c r="A21773" s="6"/>
      <c r="J21773" s="6"/>
      <c r="M21773" s="7"/>
      <c r="T21773" s="6"/>
      <c r="AE21773" s="4"/>
      <c r="AF21773" s="4"/>
      <c r="AG21773" s="6"/>
      <c r="AY21773" s="4"/>
    </row>
    <row r="21774" spans="1:51" customFormat="1" x14ac:dyDescent="0.25">
      <c r="A21774" s="6"/>
      <c r="J21774" s="6"/>
      <c r="M21774" s="7"/>
      <c r="T21774" s="6"/>
      <c r="AE21774" s="4"/>
      <c r="AF21774" s="4"/>
      <c r="AG21774" s="6"/>
      <c r="AY21774" s="4"/>
    </row>
    <row r="21775" spans="1:51" customFormat="1" x14ac:dyDescent="0.25">
      <c r="A21775" s="6"/>
      <c r="J21775" s="6"/>
      <c r="M21775" s="7"/>
      <c r="T21775" s="6"/>
      <c r="AE21775" s="4"/>
      <c r="AF21775" s="4"/>
      <c r="AG21775" s="6"/>
      <c r="AY21775" s="4"/>
    </row>
    <row r="21776" spans="1:51" customFormat="1" x14ac:dyDescent="0.25">
      <c r="A21776" s="6"/>
      <c r="J21776" s="6"/>
      <c r="M21776" s="7"/>
      <c r="T21776" s="6"/>
      <c r="AE21776" s="4"/>
      <c r="AF21776" s="4"/>
      <c r="AG21776" s="6"/>
      <c r="AY21776" s="4"/>
    </row>
    <row r="21777" spans="1:51" customFormat="1" x14ac:dyDescent="0.25">
      <c r="A21777" s="6"/>
      <c r="J21777" s="6"/>
      <c r="M21777" s="7"/>
      <c r="T21777" s="6"/>
      <c r="AE21777" s="4"/>
      <c r="AF21777" s="4"/>
      <c r="AG21777" s="6"/>
      <c r="AY21777" s="4"/>
    </row>
    <row r="21778" spans="1:51" customFormat="1" x14ac:dyDescent="0.25">
      <c r="A21778" s="6"/>
      <c r="J21778" s="6"/>
      <c r="M21778" s="7"/>
      <c r="T21778" s="6"/>
      <c r="AE21778" s="4"/>
      <c r="AF21778" s="4"/>
      <c r="AG21778" s="6"/>
      <c r="AY21778" s="4"/>
    </row>
    <row r="21779" spans="1:51" customFormat="1" x14ac:dyDescent="0.25">
      <c r="A21779" s="6"/>
      <c r="J21779" s="6"/>
      <c r="M21779" s="7"/>
      <c r="T21779" s="6"/>
      <c r="AE21779" s="4"/>
      <c r="AF21779" s="4"/>
      <c r="AG21779" s="6"/>
      <c r="AY21779" s="4"/>
    </row>
    <row r="21780" spans="1:51" customFormat="1" x14ac:dyDescent="0.25">
      <c r="A21780" s="6"/>
      <c r="J21780" s="6"/>
      <c r="M21780" s="7"/>
      <c r="T21780" s="6"/>
      <c r="AE21780" s="4"/>
      <c r="AF21780" s="4"/>
      <c r="AG21780" s="6"/>
      <c r="AY21780" s="4"/>
    </row>
    <row r="21781" spans="1:51" customFormat="1" x14ac:dyDescent="0.25">
      <c r="A21781" s="6"/>
      <c r="J21781" s="6"/>
      <c r="M21781" s="7"/>
      <c r="T21781" s="6"/>
      <c r="AE21781" s="4"/>
      <c r="AF21781" s="4"/>
      <c r="AG21781" s="6"/>
      <c r="AY21781" s="4"/>
    </row>
    <row r="21782" spans="1:51" customFormat="1" x14ac:dyDescent="0.25">
      <c r="A21782" s="6"/>
      <c r="J21782" s="6"/>
      <c r="M21782" s="7"/>
      <c r="T21782" s="6"/>
      <c r="AE21782" s="4"/>
      <c r="AF21782" s="4"/>
      <c r="AG21782" s="6"/>
      <c r="AY21782" s="4"/>
    </row>
    <row r="21783" spans="1:51" customFormat="1" x14ac:dyDescent="0.25">
      <c r="A21783" s="6"/>
      <c r="J21783" s="6"/>
      <c r="M21783" s="7"/>
      <c r="T21783" s="6"/>
      <c r="AE21783" s="4"/>
      <c r="AF21783" s="4"/>
      <c r="AG21783" s="6"/>
      <c r="AY21783" s="4"/>
    </row>
    <row r="21784" spans="1:51" customFormat="1" x14ac:dyDescent="0.25">
      <c r="A21784" s="6"/>
      <c r="J21784" s="6"/>
      <c r="M21784" s="7"/>
      <c r="T21784" s="6"/>
      <c r="AE21784" s="4"/>
      <c r="AF21784" s="4"/>
      <c r="AG21784" s="6"/>
      <c r="AY21784" s="4"/>
    </row>
    <row r="21785" spans="1:51" customFormat="1" x14ac:dyDescent="0.25">
      <c r="A21785" s="6"/>
      <c r="J21785" s="6"/>
      <c r="M21785" s="7"/>
      <c r="T21785" s="6"/>
      <c r="AE21785" s="4"/>
      <c r="AF21785" s="4"/>
      <c r="AG21785" s="6"/>
      <c r="AY21785" s="4"/>
    </row>
    <row r="21786" spans="1:51" customFormat="1" x14ac:dyDescent="0.25">
      <c r="A21786" s="6"/>
      <c r="J21786" s="6"/>
      <c r="M21786" s="7"/>
      <c r="T21786" s="6"/>
      <c r="AE21786" s="4"/>
      <c r="AF21786" s="4"/>
      <c r="AG21786" s="6"/>
      <c r="AY21786" s="4"/>
    </row>
    <row r="21787" spans="1:51" customFormat="1" x14ac:dyDescent="0.25">
      <c r="A21787" s="6"/>
      <c r="J21787" s="6"/>
      <c r="M21787" s="7"/>
      <c r="T21787" s="6"/>
      <c r="AE21787" s="4"/>
      <c r="AF21787" s="4"/>
      <c r="AG21787" s="6"/>
      <c r="AY21787" s="4"/>
    </row>
    <row r="21788" spans="1:51" customFormat="1" x14ac:dyDescent="0.25">
      <c r="A21788" s="6"/>
      <c r="J21788" s="6"/>
      <c r="M21788" s="7"/>
      <c r="T21788" s="6"/>
      <c r="AE21788" s="4"/>
      <c r="AF21788" s="4"/>
      <c r="AG21788" s="6"/>
      <c r="AY21788" s="4"/>
    </row>
    <row r="21789" spans="1:51" customFormat="1" x14ac:dyDescent="0.25">
      <c r="A21789" s="6"/>
      <c r="J21789" s="6"/>
      <c r="M21789" s="7"/>
      <c r="T21789" s="6"/>
      <c r="AE21789" s="4"/>
      <c r="AF21789" s="4"/>
      <c r="AG21789" s="6"/>
      <c r="AY21789" s="4"/>
    </row>
    <row r="21790" spans="1:51" customFormat="1" x14ac:dyDescent="0.25">
      <c r="A21790" s="6"/>
      <c r="J21790" s="6"/>
      <c r="M21790" s="7"/>
      <c r="T21790" s="6"/>
      <c r="AE21790" s="4"/>
      <c r="AF21790" s="4"/>
      <c r="AG21790" s="6"/>
      <c r="AY21790" s="4"/>
    </row>
    <row r="21791" spans="1:51" customFormat="1" x14ac:dyDescent="0.25">
      <c r="A21791" s="6"/>
      <c r="J21791" s="6"/>
      <c r="M21791" s="7"/>
      <c r="T21791" s="6"/>
      <c r="AE21791" s="4"/>
      <c r="AF21791" s="4"/>
      <c r="AG21791" s="6"/>
      <c r="AY21791" s="4"/>
    </row>
    <row r="21792" spans="1:51" customFormat="1" x14ac:dyDescent="0.25">
      <c r="A21792" s="6"/>
      <c r="J21792" s="6"/>
      <c r="M21792" s="7"/>
      <c r="T21792" s="6"/>
      <c r="AE21792" s="4"/>
      <c r="AF21792" s="4"/>
      <c r="AG21792" s="6"/>
      <c r="AY21792" s="4"/>
    </row>
    <row r="21793" spans="1:51" customFormat="1" x14ac:dyDescent="0.25">
      <c r="A21793" s="6"/>
      <c r="J21793" s="6"/>
      <c r="M21793" s="7"/>
      <c r="T21793" s="6"/>
      <c r="AE21793" s="4"/>
      <c r="AF21793" s="4"/>
      <c r="AG21793" s="6"/>
      <c r="AY21793" s="4"/>
    </row>
    <row r="21794" spans="1:51" customFormat="1" x14ac:dyDescent="0.25">
      <c r="A21794" s="6"/>
      <c r="J21794" s="6"/>
      <c r="M21794" s="7"/>
      <c r="T21794" s="6"/>
      <c r="AE21794" s="4"/>
      <c r="AF21794" s="4"/>
      <c r="AG21794" s="6"/>
      <c r="AY21794" s="4"/>
    </row>
    <row r="21795" spans="1:51" customFormat="1" x14ac:dyDescent="0.25">
      <c r="A21795" s="6"/>
      <c r="J21795" s="6"/>
      <c r="M21795" s="7"/>
      <c r="T21795" s="6"/>
      <c r="AE21795" s="4"/>
      <c r="AF21795" s="4"/>
      <c r="AG21795" s="6"/>
      <c r="AY21795" s="4"/>
    </row>
    <row r="21796" spans="1:51" customFormat="1" x14ac:dyDescent="0.25">
      <c r="A21796" s="6"/>
      <c r="J21796" s="6"/>
      <c r="M21796" s="7"/>
      <c r="T21796" s="6"/>
      <c r="AE21796" s="4"/>
      <c r="AF21796" s="4"/>
      <c r="AG21796" s="6"/>
      <c r="AY21796" s="4"/>
    </row>
    <row r="21797" spans="1:51" customFormat="1" x14ac:dyDescent="0.25">
      <c r="A21797" s="6"/>
      <c r="J21797" s="6"/>
      <c r="M21797" s="7"/>
      <c r="T21797" s="6"/>
      <c r="AE21797" s="4"/>
      <c r="AF21797" s="4"/>
      <c r="AG21797" s="6"/>
      <c r="AY21797" s="4"/>
    </row>
    <row r="21798" spans="1:51" customFormat="1" x14ac:dyDescent="0.25">
      <c r="A21798" s="6"/>
      <c r="J21798" s="6"/>
      <c r="M21798" s="7"/>
      <c r="T21798" s="6"/>
      <c r="AE21798" s="4"/>
      <c r="AF21798" s="4"/>
      <c r="AG21798" s="6"/>
      <c r="AY21798" s="4"/>
    </row>
    <row r="21799" spans="1:51" customFormat="1" x14ac:dyDescent="0.25">
      <c r="A21799" s="6"/>
      <c r="J21799" s="6"/>
      <c r="M21799" s="7"/>
      <c r="T21799" s="6"/>
      <c r="AE21799" s="4"/>
      <c r="AF21799" s="4"/>
      <c r="AG21799" s="6"/>
      <c r="AY21799" s="4"/>
    </row>
    <row r="21800" spans="1:51" customFormat="1" x14ac:dyDescent="0.25">
      <c r="A21800" s="6"/>
      <c r="J21800" s="6"/>
      <c r="M21800" s="7"/>
      <c r="T21800" s="6"/>
      <c r="AE21800" s="4"/>
      <c r="AF21800" s="4"/>
      <c r="AG21800" s="6"/>
      <c r="AY21800" s="4"/>
    </row>
    <row r="21801" spans="1:51" customFormat="1" x14ac:dyDescent="0.25">
      <c r="A21801" s="6"/>
      <c r="J21801" s="6"/>
      <c r="M21801" s="7"/>
      <c r="T21801" s="6"/>
      <c r="AE21801" s="4"/>
      <c r="AF21801" s="4"/>
      <c r="AG21801" s="6"/>
      <c r="AY21801" s="4"/>
    </row>
    <row r="21802" spans="1:51" customFormat="1" x14ac:dyDescent="0.25">
      <c r="A21802" s="6"/>
      <c r="J21802" s="6"/>
      <c r="M21802" s="7"/>
      <c r="T21802" s="6"/>
      <c r="AE21802" s="4"/>
      <c r="AF21802" s="4"/>
      <c r="AG21802" s="6"/>
      <c r="AY21802" s="4"/>
    </row>
    <row r="21803" spans="1:51" customFormat="1" x14ac:dyDescent="0.25">
      <c r="A21803" s="6"/>
      <c r="J21803" s="6"/>
      <c r="M21803" s="7"/>
      <c r="T21803" s="6"/>
      <c r="AE21803" s="4"/>
      <c r="AF21803" s="4"/>
      <c r="AG21803" s="6"/>
      <c r="AY21803" s="4"/>
    </row>
    <row r="21804" spans="1:51" customFormat="1" x14ac:dyDescent="0.25">
      <c r="A21804" s="6"/>
      <c r="J21804" s="6"/>
      <c r="M21804" s="7"/>
      <c r="T21804" s="6"/>
      <c r="AE21804" s="4"/>
      <c r="AF21804" s="4"/>
      <c r="AG21804" s="6"/>
      <c r="AY21804" s="4"/>
    </row>
    <row r="21805" spans="1:51" customFormat="1" x14ac:dyDescent="0.25">
      <c r="A21805" s="6"/>
      <c r="J21805" s="6"/>
      <c r="M21805" s="7"/>
      <c r="T21805" s="6"/>
      <c r="AE21805" s="4"/>
      <c r="AF21805" s="4"/>
      <c r="AG21805" s="6"/>
      <c r="AY21805" s="4"/>
    </row>
    <row r="21806" spans="1:51" customFormat="1" x14ac:dyDescent="0.25">
      <c r="A21806" s="6"/>
      <c r="J21806" s="6"/>
      <c r="M21806" s="7"/>
      <c r="T21806" s="6"/>
      <c r="AE21806" s="4"/>
      <c r="AF21806" s="4"/>
      <c r="AG21806" s="6"/>
      <c r="AY21806" s="4"/>
    </row>
    <row r="21807" spans="1:51" customFormat="1" x14ac:dyDescent="0.25">
      <c r="A21807" s="6"/>
      <c r="J21807" s="6"/>
      <c r="M21807" s="7"/>
      <c r="T21807" s="6"/>
      <c r="AE21807" s="4"/>
      <c r="AF21807" s="4"/>
      <c r="AG21807" s="6"/>
      <c r="AY21807" s="4"/>
    </row>
    <row r="21808" spans="1:51" customFormat="1" x14ac:dyDescent="0.25">
      <c r="A21808" s="6"/>
      <c r="J21808" s="6"/>
      <c r="M21808" s="7"/>
      <c r="T21808" s="6"/>
      <c r="AE21808" s="4"/>
      <c r="AF21808" s="4"/>
      <c r="AG21808" s="6"/>
      <c r="AY21808" s="4"/>
    </row>
    <row r="21809" spans="1:51" customFormat="1" x14ac:dyDescent="0.25">
      <c r="A21809" s="6"/>
      <c r="J21809" s="6"/>
      <c r="M21809" s="7"/>
      <c r="T21809" s="6"/>
      <c r="AE21809" s="4"/>
      <c r="AF21809" s="4"/>
      <c r="AG21809" s="6"/>
      <c r="AY21809" s="4"/>
    </row>
    <row r="21810" spans="1:51" customFormat="1" x14ac:dyDescent="0.25">
      <c r="A21810" s="6"/>
      <c r="J21810" s="6"/>
      <c r="M21810" s="7"/>
      <c r="T21810" s="6"/>
      <c r="AE21810" s="4"/>
      <c r="AF21810" s="4"/>
      <c r="AG21810" s="6"/>
      <c r="AY21810" s="4"/>
    </row>
    <row r="21811" spans="1:51" customFormat="1" x14ac:dyDescent="0.25">
      <c r="A21811" s="6"/>
      <c r="J21811" s="6"/>
      <c r="M21811" s="7"/>
      <c r="T21811" s="6"/>
      <c r="AE21811" s="4"/>
      <c r="AF21811" s="4"/>
      <c r="AG21811" s="6"/>
      <c r="AY21811" s="4"/>
    </row>
    <row r="21812" spans="1:51" customFormat="1" x14ac:dyDescent="0.25">
      <c r="A21812" s="6"/>
      <c r="J21812" s="6"/>
      <c r="M21812" s="7"/>
      <c r="T21812" s="6"/>
      <c r="AE21812" s="4"/>
      <c r="AF21812" s="4"/>
      <c r="AG21812" s="6"/>
      <c r="AY21812" s="4"/>
    </row>
    <row r="21813" spans="1:51" customFormat="1" x14ac:dyDescent="0.25">
      <c r="A21813" s="6"/>
      <c r="J21813" s="6"/>
      <c r="M21813" s="7"/>
      <c r="T21813" s="6"/>
      <c r="AE21813" s="4"/>
      <c r="AF21813" s="4"/>
      <c r="AG21813" s="6"/>
      <c r="AY21813" s="4"/>
    </row>
    <row r="21814" spans="1:51" customFormat="1" x14ac:dyDescent="0.25">
      <c r="A21814" s="6"/>
      <c r="J21814" s="6"/>
      <c r="M21814" s="7"/>
      <c r="T21814" s="6"/>
      <c r="AE21814" s="4"/>
      <c r="AF21814" s="4"/>
      <c r="AG21814" s="6"/>
      <c r="AY21814" s="4"/>
    </row>
    <row r="21815" spans="1:51" customFormat="1" x14ac:dyDescent="0.25">
      <c r="A21815" s="6"/>
      <c r="J21815" s="6"/>
      <c r="M21815" s="7"/>
      <c r="T21815" s="6"/>
      <c r="AE21815" s="4"/>
      <c r="AF21815" s="4"/>
      <c r="AG21815" s="6"/>
      <c r="AY21815" s="4"/>
    </row>
    <row r="21816" spans="1:51" customFormat="1" x14ac:dyDescent="0.25">
      <c r="A21816" s="6"/>
      <c r="J21816" s="6"/>
      <c r="M21816" s="7"/>
      <c r="T21816" s="6"/>
      <c r="AE21816" s="4"/>
      <c r="AF21816" s="4"/>
      <c r="AG21816" s="6"/>
      <c r="AY21816" s="4"/>
    </row>
    <row r="21817" spans="1:51" customFormat="1" x14ac:dyDescent="0.25">
      <c r="A21817" s="6"/>
      <c r="J21817" s="6"/>
      <c r="M21817" s="7"/>
      <c r="T21817" s="6"/>
      <c r="AE21817" s="4"/>
      <c r="AF21817" s="4"/>
      <c r="AG21817" s="6"/>
      <c r="AY21817" s="4"/>
    </row>
    <row r="21818" spans="1:51" customFormat="1" x14ac:dyDescent="0.25">
      <c r="A21818" s="6"/>
      <c r="J21818" s="6"/>
      <c r="M21818" s="7"/>
      <c r="T21818" s="6"/>
      <c r="AE21818" s="4"/>
      <c r="AF21818" s="4"/>
      <c r="AG21818" s="6"/>
      <c r="AY21818" s="4"/>
    </row>
    <row r="21819" spans="1:51" customFormat="1" x14ac:dyDescent="0.25">
      <c r="A21819" s="6"/>
      <c r="J21819" s="6"/>
      <c r="M21819" s="7"/>
      <c r="T21819" s="6"/>
      <c r="AE21819" s="4"/>
      <c r="AF21819" s="4"/>
      <c r="AG21819" s="6"/>
      <c r="AY21819" s="4"/>
    </row>
    <row r="21820" spans="1:51" customFormat="1" x14ac:dyDescent="0.25">
      <c r="A21820" s="6"/>
      <c r="J21820" s="6"/>
      <c r="M21820" s="7"/>
      <c r="T21820" s="6"/>
      <c r="AE21820" s="4"/>
      <c r="AF21820" s="4"/>
      <c r="AG21820" s="6"/>
      <c r="AY21820" s="4"/>
    </row>
    <row r="21821" spans="1:51" customFormat="1" x14ac:dyDescent="0.25">
      <c r="A21821" s="6"/>
      <c r="J21821" s="6"/>
      <c r="M21821" s="7"/>
      <c r="T21821" s="6"/>
      <c r="AE21821" s="4"/>
      <c r="AF21821" s="4"/>
      <c r="AG21821" s="6"/>
      <c r="AY21821" s="4"/>
    </row>
    <row r="21822" spans="1:51" customFormat="1" x14ac:dyDescent="0.25">
      <c r="A21822" s="6"/>
      <c r="J21822" s="6"/>
      <c r="M21822" s="7"/>
      <c r="T21822" s="6"/>
      <c r="AE21822" s="4"/>
      <c r="AF21822" s="4"/>
      <c r="AG21822" s="6"/>
      <c r="AY21822" s="4"/>
    </row>
    <row r="21823" spans="1:51" customFormat="1" x14ac:dyDescent="0.25">
      <c r="A21823" s="6"/>
      <c r="J21823" s="6"/>
      <c r="M21823" s="7"/>
      <c r="T21823" s="6"/>
      <c r="AE21823" s="4"/>
      <c r="AF21823" s="4"/>
      <c r="AG21823" s="6"/>
      <c r="AY21823" s="4"/>
    </row>
    <row r="21824" spans="1:51" customFormat="1" x14ac:dyDescent="0.25">
      <c r="A21824" s="6"/>
      <c r="J21824" s="6"/>
      <c r="M21824" s="7"/>
      <c r="T21824" s="6"/>
      <c r="AE21824" s="4"/>
      <c r="AF21824" s="4"/>
      <c r="AG21824" s="6"/>
      <c r="AY21824" s="4"/>
    </row>
    <row r="21825" spans="1:51" customFormat="1" x14ac:dyDescent="0.25">
      <c r="A21825" s="6"/>
      <c r="J21825" s="6"/>
      <c r="M21825" s="7"/>
      <c r="T21825" s="6"/>
      <c r="AE21825" s="4"/>
      <c r="AF21825" s="4"/>
      <c r="AG21825" s="6"/>
      <c r="AY21825" s="4"/>
    </row>
    <row r="21826" spans="1:51" customFormat="1" x14ac:dyDescent="0.25">
      <c r="A21826" s="6"/>
      <c r="J21826" s="6"/>
      <c r="M21826" s="7"/>
      <c r="T21826" s="6"/>
      <c r="AE21826" s="4"/>
      <c r="AF21826" s="4"/>
      <c r="AG21826" s="6"/>
      <c r="AY21826" s="4"/>
    </row>
    <row r="21827" spans="1:51" customFormat="1" x14ac:dyDescent="0.25">
      <c r="A21827" s="6"/>
      <c r="J21827" s="6"/>
      <c r="M21827" s="7"/>
      <c r="T21827" s="6"/>
      <c r="AE21827" s="4"/>
      <c r="AF21827" s="4"/>
      <c r="AG21827" s="6"/>
      <c r="AY21827" s="4"/>
    </row>
    <row r="21828" spans="1:51" customFormat="1" x14ac:dyDescent="0.25">
      <c r="A21828" s="6"/>
      <c r="J21828" s="6"/>
      <c r="M21828" s="7"/>
      <c r="T21828" s="6"/>
      <c r="AE21828" s="4"/>
      <c r="AF21828" s="4"/>
      <c r="AG21828" s="6"/>
      <c r="AY21828" s="4"/>
    </row>
    <row r="21829" spans="1:51" customFormat="1" x14ac:dyDescent="0.25">
      <c r="A21829" s="6"/>
      <c r="J21829" s="6"/>
      <c r="M21829" s="7"/>
      <c r="T21829" s="6"/>
      <c r="AE21829" s="4"/>
      <c r="AF21829" s="4"/>
      <c r="AG21829" s="6"/>
      <c r="AY21829" s="4"/>
    </row>
    <row r="21830" spans="1:51" customFormat="1" x14ac:dyDescent="0.25">
      <c r="A21830" s="6"/>
      <c r="J21830" s="6"/>
      <c r="M21830" s="7"/>
      <c r="T21830" s="6"/>
      <c r="AE21830" s="4"/>
      <c r="AF21830" s="4"/>
      <c r="AG21830" s="6"/>
      <c r="AY21830" s="4"/>
    </row>
    <row r="21831" spans="1:51" customFormat="1" x14ac:dyDescent="0.25">
      <c r="A21831" s="6"/>
      <c r="J21831" s="6"/>
      <c r="M21831" s="7"/>
      <c r="T21831" s="6"/>
      <c r="AE21831" s="4"/>
      <c r="AF21831" s="4"/>
      <c r="AG21831" s="6"/>
      <c r="AY21831" s="4"/>
    </row>
    <row r="21832" spans="1:51" customFormat="1" x14ac:dyDescent="0.25">
      <c r="A21832" s="6"/>
      <c r="J21832" s="6"/>
      <c r="M21832" s="7"/>
      <c r="T21832" s="6"/>
      <c r="AE21832" s="4"/>
      <c r="AF21832" s="4"/>
      <c r="AG21832" s="6"/>
      <c r="AY21832" s="4"/>
    </row>
    <row r="21833" spans="1:51" customFormat="1" x14ac:dyDescent="0.25">
      <c r="A21833" s="6"/>
      <c r="J21833" s="6"/>
      <c r="M21833" s="7"/>
      <c r="T21833" s="6"/>
      <c r="AE21833" s="4"/>
      <c r="AF21833" s="4"/>
      <c r="AG21833" s="6"/>
      <c r="AY21833" s="4"/>
    </row>
    <row r="21834" spans="1:51" customFormat="1" x14ac:dyDescent="0.25">
      <c r="A21834" s="6"/>
      <c r="J21834" s="6"/>
      <c r="M21834" s="7"/>
      <c r="T21834" s="6"/>
      <c r="AE21834" s="4"/>
      <c r="AF21834" s="4"/>
      <c r="AG21834" s="6"/>
      <c r="AY21834" s="4"/>
    </row>
    <row r="21835" spans="1:51" customFormat="1" x14ac:dyDescent="0.25">
      <c r="A21835" s="6"/>
      <c r="J21835" s="6"/>
      <c r="M21835" s="7"/>
      <c r="T21835" s="6"/>
      <c r="AE21835" s="4"/>
      <c r="AF21835" s="4"/>
      <c r="AG21835" s="6"/>
      <c r="AY21835" s="4"/>
    </row>
    <row r="21836" spans="1:51" customFormat="1" x14ac:dyDescent="0.25">
      <c r="A21836" s="6"/>
      <c r="J21836" s="6"/>
      <c r="M21836" s="7"/>
      <c r="T21836" s="6"/>
      <c r="AE21836" s="4"/>
      <c r="AF21836" s="4"/>
      <c r="AG21836" s="6"/>
      <c r="AY21836" s="4"/>
    </row>
    <row r="21837" spans="1:51" customFormat="1" x14ac:dyDescent="0.25">
      <c r="A21837" s="6"/>
      <c r="J21837" s="6"/>
      <c r="M21837" s="7"/>
      <c r="T21837" s="6"/>
      <c r="AE21837" s="4"/>
      <c r="AF21837" s="4"/>
      <c r="AG21837" s="6"/>
      <c r="AY21837" s="4"/>
    </row>
    <row r="21838" spans="1:51" customFormat="1" x14ac:dyDescent="0.25">
      <c r="A21838" s="6"/>
      <c r="J21838" s="6"/>
      <c r="M21838" s="7"/>
      <c r="T21838" s="6"/>
      <c r="AE21838" s="4"/>
      <c r="AF21838" s="4"/>
      <c r="AG21838" s="6"/>
      <c r="AY21838" s="4"/>
    </row>
    <row r="21839" spans="1:51" customFormat="1" x14ac:dyDescent="0.25">
      <c r="A21839" s="6"/>
      <c r="J21839" s="6"/>
      <c r="M21839" s="7"/>
      <c r="T21839" s="6"/>
      <c r="AE21839" s="4"/>
      <c r="AF21839" s="4"/>
      <c r="AG21839" s="6"/>
      <c r="AY21839" s="4"/>
    </row>
    <row r="21840" spans="1:51" customFormat="1" x14ac:dyDescent="0.25">
      <c r="A21840" s="6"/>
      <c r="J21840" s="6"/>
      <c r="M21840" s="7"/>
      <c r="T21840" s="6"/>
      <c r="AE21840" s="4"/>
      <c r="AF21840" s="4"/>
      <c r="AG21840" s="6"/>
      <c r="AY21840" s="4"/>
    </row>
    <row r="21841" spans="1:51" customFormat="1" x14ac:dyDescent="0.25">
      <c r="A21841" s="6"/>
      <c r="J21841" s="6"/>
      <c r="M21841" s="7"/>
      <c r="T21841" s="6"/>
      <c r="AE21841" s="4"/>
      <c r="AF21841" s="4"/>
      <c r="AG21841" s="6"/>
      <c r="AY21841" s="4"/>
    </row>
    <row r="21842" spans="1:51" customFormat="1" x14ac:dyDescent="0.25">
      <c r="A21842" s="6"/>
      <c r="J21842" s="6"/>
      <c r="M21842" s="7"/>
      <c r="T21842" s="6"/>
      <c r="AE21842" s="4"/>
      <c r="AF21842" s="4"/>
      <c r="AG21842" s="6"/>
      <c r="AY21842" s="4"/>
    </row>
    <row r="21843" spans="1:51" customFormat="1" x14ac:dyDescent="0.25">
      <c r="A21843" s="6"/>
      <c r="J21843" s="6"/>
      <c r="M21843" s="7"/>
      <c r="T21843" s="6"/>
      <c r="AE21843" s="4"/>
      <c r="AF21843" s="4"/>
      <c r="AG21843" s="6"/>
      <c r="AY21843" s="4"/>
    </row>
    <row r="21844" spans="1:51" customFormat="1" x14ac:dyDescent="0.25">
      <c r="A21844" s="6"/>
      <c r="J21844" s="6"/>
      <c r="M21844" s="7"/>
      <c r="T21844" s="6"/>
      <c r="AE21844" s="4"/>
      <c r="AF21844" s="4"/>
      <c r="AG21844" s="6"/>
      <c r="AY21844" s="4"/>
    </row>
    <row r="21845" spans="1:51" customFormat="1" x14ac:dyDescent="0.25">
      <c r="A21845" s="6"/>
      <c r="J21845" s="6"/>
      <c r="M21845" s="7"/>
      <c r="T21845" s="6"/>
      <c r="AE21845" s="4"/>
      <c r="AF21845" s="4"/>
      <c r="AG21845" s="6"/>
      <c r="AY21845" s="4"/>
    </row>
    <row r="21846" spans="1:51" customFormat="1" x14ac:dyDescent="0.25">
      <c r="A21846" s="6"/>
      <c r="J21846" s="6"/>
      <c r="M21846" s="7"/>
      <c r="T21846" s="6"/>
      <c r="AE21846" s="4"/>
      <c r="AF21846" s="4"/>
      <c r="AG21846" s="6"/>
      <c r="AY21846" s="4"/>
    </row>
    <row r="21847" spans="1:51" customFormat="1" x14ac:dyDescent="0.25">
      <c r="A21847" s="6"/>
      <c r="J21847" s="6"/>
      <c r="M21847" s="7"/>
      <c r="T21847" s="6"/>
      <c r="AE21847" s="4"/>
      <c r="AF21847" s="4"/>
      <c r="AG21847" s="6"/>
      <c r="AY21847" s="4"/>
    </row>
    <row r="21848" spans="1:51" customFormat="1" x14ac:dyDescent="0.25">
      <c r="A21848" s="6"/>
      <c r="J21848" s="6"/>
      <c r="M21848" s="7"/>
      <c r="T21848" s="6"/>
      <c r="AE21848" s="4"/>
      <c r="AF21848" s="4"/>
      <c r="AG21848" s="6"/>
      <c r="AY21848" s="4"/>
    </row>
    <row r="21849" spans="1:51" customFormat="1" x14ac:dyDescent="0.25">
      <c r="A21849" s="6"/>
      <c r="J21849" s="6"/>
      <c r="M21849" s="7"/>
      <c r="T21849" s="6"/>
      <c r="AE21849" s="4"/>
      <c r="AF21849" s="4"/>
      <c r="AG21849" s="6"/>
      <c r="AY21849" s="4"/>
    </row>
    <row r="21850" spans="1:51" customFormat="1" x14ac:dyDescent="0.25">
      <c r="A21850" s="6"/>
      <c r="J21850" s="6"/>
      <c r="M21850" s="7"/>
      <c r="T21850" s="6"/>
      <c r="AE21850" s="4"/>
      <c r="AF21850" s="4"/>
      <c r="AG21850" s="6"/>
      <c r="AY21850" s="4"/>
    </row>
    <row r="21851" spans="1:51" customFormat="1" x14ac:dyDescent="0.25">
      <c r="A21851" s="6"/>
      <c r="J21851" s="6"/>
      <c r="M21851" s="7"/>
      <c r="T21851" s="6"/>
      <c r="AE21851" s="4"/>
      <c r="AF21851" s="4"/>
      <c r="AG21851" s="6"/>
      <c r="AY21851" s="4"/>
    </row>
    <row r="21852" spans="1:51" customFormat="1" x14ac:dyDescent="0.25">
      <c r="A21852" s="6"/>
      <c r="J21852" s="6"/>
      <c r="M21852" s="7"/>
      <c r="T21852" s="6"/>
      <c r="AE21852" s="4"/>
      <c r="AF21852" s="4"/>
      <c r="AG21852" s="6"/>
      <c r="AY21852" s="4"/>
    </row>
    <row r="21853" spans="1:51" customFormat="1" x14ac:dyDescent="0.25">
      <c r="A21853" s="6"/>
      <c r="J21853" s="6"/>
      <c r="M21853" s="7"/>
      <c r="T21853" s="6"/>
      <c r="AE21853" s="4"/>
      <c r="AF21853" s="4"/>
      <c r="AG21853" s="6"/>
      <c r="AY21853" s="4"/>
    </row>
    <row r="21854" spans="1:51" customFormat="1" x14ac:dyDescent="0.25">
      <c r="A21854" s="6"/>
      <c r="J21854" s="6"/>
      <c r="M21854" s="7"/>
      <c r="T21854" s="6"/>
      <c r="AE21854" s="4"/>
      <c r="AF21854" s="4"/>
      <c r="AG21854" s="6"/>
      <c r="AY21854" s="4"/>
    </row>
    <row r="21855" spans="1:51" customFormat="1" x14ac:dyDescent="0.25">
      <c r="A21855" s="6"/>
      <c r="J21855" s="6"/>
      <c r="M21855" s="7"/>
      <c r="T21855" s="6"/>
      <c r="AE21855" s="4"/>
      <c r="AF21855" s="4"/>
      <c r="AG21855" s="6"/>
      <c r="AY21855" s="4"/>
    </row>
    <row r="21856" spans="1:51" customFormat="1" x14ac:dyDescent="0.25">
      <c r="A21856" s="6"/>
      <c r="J21856" s="6"/>
      <c r="M21856" s="7"/>
      <c r="T21856" s="6"/>
      <c r="AE21856" s="4"/>
      <c r="AF21856" s="4"/>
      <c r="AG21856" s="6"/>
      <c r="AY21856" s="4"/>
    </row>
    <row r="21857" spans="1:51" customFormat="1" x14ac:dyDescent="0.25">
      <c r="A21857" s="6"/>
      <c r="J21857" s="6"/>
      <c r="M21857" s="7"/>
      <c r="T21857" s="6"/>
      <c r="AE21857" s="4"/>
      <c r="AF21857" s="4"/>
      <c r="AG21857" s="6"/>
      <c r="AY21857" s="4"/>
    </row>
    <row r="21858" spans="1:51" customFormat="1" x14ac:dyDescent="0.25">
      <c r="A21858" s="6"/>
      <c r="J21858" s="6"/>
      <c r="M21858" s="7"/>
      <c r="T21858" s="6"/>
      <c r="AE21858" s="4"/>
      <c r="AF21858" s="4"/>
      <c r="AG21858" s="6"/>
      <c r="AY21858" s="4"/>
    </row>
    <row r="21859" spans="1:51" customFormat="1" x14ac:dyDescent="0.25">
      <c r="A21859" s="6"/>
      <c r="J21859" s="6"/>
      <c r="M21859" s="7"/>
      <c r="T21859" s="6"/>
      <c r="AE21859" s="4"/>
      <c r="AF21859" s="4"/>
      <c r="AG21859" s="6"/>
      <c r="AY21859" s="4"/>
    </row>
    <row r="21860" spans="1:51" customFormat="1" x14ac:dyDescent="0.25">
      <c r="A21860" s="6"/>
      <c r="J21860" s="6"/>
      <c r="M21860" s="7"/>
      <c r="T21860" s="6"/>
      <c r="AE21860" s="4"/>
      <c r="AF21860" s="4"/>
      <c r="AG21860" s="6"/>
      <c r="AY21860" s="4"/>
    </row>
    <row r="21861" spans="1:51" customFormat="1" x14ac:dyDescent="0.25">
      <c r="A21861" s="6"/>
      <c r="J21861" s="6"/>
      <c r="M21861" s="7"/>
      <c r="T21861" s="6"/>
      <c r="AE21861" s="4"/>
      <c r="AF21861" s="4"/>
      <c r="AG21861" s="6"/>
      <c r="AY21861" s="4"/>
    </row>
    <row r="21862" spans="1:51" customFormat="1" x14ac:dyDescent="0.25">
      <c r="A21862" s="6"/>
      <c r="J21862" s="6"/>
      <c r="M21862" s="7"/>
      <c r="T21862" s="6"/>
      <c r="AE21862" s="4"/>
      <c r="AF21862" s="4"/>
      <c r="AG21862" s="6"/>
      <c r="AY21862" s="4"/>
    </row>
    <row r="21863" spans="1:51" customFormat="1" x14ac:dyDescent="0.25">
      <c r="A21863" s="6"/>
      <c r="J21863" s="6"/>
      <c r="M21863" s="7"/>
      <c r="T21863" s="6"/>
      <c r="AE21863" s="4"/>
      <c r="AF21863" s="4"/>
      <c r="AG21863" s="6"/>
      <c r="AY21863" s="4"/>
    </row>
    <row r="21864" spans="1:51" customFormat="1" x14ac:dyDescent="0.25">
      <c r="A21864" s="6"/>
      <c r="J21864" s="6"/>
      <c r="M21864" s="7"/>
      <c r="T21864" s="6"/>
      <c r="AE21864" s="4"/>
      <c r="AF21864" s="4"/>
      <c r="AG21864" s="6"/>
      <c r="AY21864" s="4"/>
    </row>
    <row r="21865" spans="1:51" customFormat="1" x14ac:dyDescent="0.25">
      <c r="A21865" s="6"/>
      <c r="J21865" s="6"/>
      <c r="M21865" s="7"/>
      <c r="T21865" s="6"/>
      <c r="AE21865" s="4"/>
      <c r="AF21865" s="4"/>
      <c r="AG21865" s="6"/>
      <c r="AY21865" s="4"/>
    </row>
    <row r="21866" spans="1:51" customFormat="1" x14ac:dyDescent="0.25">
      <c r="A21866" s="6"/>
      <c r="J21866" s="6"/>
      <c r="M21866" s="7"/>
      <c r="T21866" s="6"/>
      <c r="AE21866" s="4"/>
      <c r="AF21866" s="4"/>
      <c r="AG21866" s="6"/>
      <c r="AY21866" s="4"/>
    </row>
    <row r="21867" spans="1:51" customFormat="1" x14ac:dyDescent="0.25">
      <c r="A21867" s="6"/>
      <c r="J21867" s="6"/>
      <c r="M21867" s="7"/>
      <c r="T21867" s="6"/>
      <c r="AE21867" s="4"/>
      <c r="AF21867" s="4"/>
      <c r="AG21867" s="6"/>
      <c r="AY21867" s="4"/>
    </row>
    <row r="21868" spans="1:51" customFormat="1" x14ac:dyDescent="0.25">
      <c r="A21868" s="6"/>
      <c r="J21868" s="6"/>
      <c r="M21868" s="7"/>
      <c r="T21868" s="6"/>
      <c r="AE21868" s="4"/>
      <c r="AF21868" s="4"/>
      <c r="AG21868" s="6"/>
      <c r="AY21868" s="4"/>
    </row>
    <row r="21869" spans="1:51" customFormat="1" x14ac:dyDescent="0.25">
      <c r="A21869" s="6"/>
      <c r="J21869" s="6"/>
      <c r="M21869" s="7"/>
      <c r="T21869" s="6"/>
      <c r="AE21869" s="4"/>
      <c r="AF21869" s="4"/>
      <c r="AG21869" s="6"/>
      <c r="AY21869" s="4"/>
    </row>
    <row r="21870" spans="1:51" customFormat="1" x14ac:dyDescent="0.25">
      <c r="A21870" s="6"/>
      <c r="J21870" s="6"/>
      <c r="M21870" s="7"/>
      <c r="T21870" s="6"/>
      <c r="AE21870" s="4"/>
      <c r="AF21870" s="4"/>
      <c r="AG21870" s="6"/>
      <c r="AY21870" s="4"/>
    </row>
    <row r="21871" spans="1:51" customFormat="1" x14ac:dyDescent="0.25">
      <c r="A21871" s="6"/>
      <c r="J21871" s="6"/>
      <c r="M21871" s="7"/>
      <c r="T21871" s="6"/>
      <c r="AE21871" s="4"/>
      <c r="AF21871" s="4"/>
      <c r="AG21871" s="6"/>
      <c r="AY21871" s="4"/>
    </row>
    <row r="21872" spans="1:51" customFormat="1" x14ac:dyDescent="0.25">
      <c r="A21872" s="6"/>
      <c r="J21872" s="6"/>
      <c r="M21872" s="7"/>
      <c r="T21872" s="6"/>
      <c r="AE21872" s="4"/>
      <c r="AF21872" s="4"/>
      <c r="AG21872" s="6"/>
      <c r="AY21872" s="4"/>
    </row>
    <row r="21873" spans="1:51" customFormat="1" x14ac:dyDescent="0.25">
      <c r="A21873" s="6"/>
      <c r="J21873" s="6"/>
      <c r="M21873" s="7"/>
      <c r="T21873" s="6"/>
      <c r="AE21873" s="4"/>
      <c r="AF21873" s="4"/>
      <c r="AG21873" s="6"/>
      <c r="AY21873" s="4"/>
    </row>
    <row r="21874" spans="1:51" customFormat="1" x14ac:dyDescent="0.25">
      <c r="A21874" s="6"/>
      <c r="J21874" s="6"/>
      <c r="M21874" s="7"/>
      <c r="T21874" s="6"/>
      <c r="AE21874" s="4"/>
      <c r="AF21874" s="4"/>
      <c r="AG21874" s="6"/>
      <c r="AY21874" s="4"/>
    </row>
    <row r="21875" spans="1:51" customFormat="1" x14ac:dyDescent="0.25">
      <c r="A21875" s="6"/>
      <c r="J21875" s="6"/>
      <c r="M21875" s="7"/>
      <c r="T21875" s="6"/>
      <c r="AE21875" s="4"/>
      <c r="AF21875" s="4"/>
      <c r="AG21875" s="6"/>
      <c r="AY21875" s="4"/>
    </row>
    <row r="21876" spans="1:51" customFormat="1" x14ac:dyDescent="0.25">
      <c r="A21876" s="6"/>
      <c r="J21876" s="6"/>
      <c r="M21876" s="7"/>
      <c r="T21876" s="6"/>
      <c r="AE21876" s="4"/>
      <c r="AF21876" s="4"/>
      <c r="AG21876" s="6"/>
      <c r="AY21876" s="4"/>
    </row>
    <row r="21877" spans="1:51" customFormat="1" x14ac:dyDescent="0.25">
      <c r="A21877" s="6"/>
      <c r="J21877" s="6"/>
      <c r="M21877" s="7"/>
      <c r="T21877" s="6"/>
      <c r="AE21877" s="4"/>
      <c r="AF21877" s="4"/>
      <c r="AG21877" s="6"/>
      <c r="AY21877" s="4"/>
    </row>
    <row r="21878" spans="1:51" customFormat="1" x14ac:dyDescent="0.25">
      <c r="A21878" s="6"/>
      <c r="J21878" s="6"/>
      <c r="M21878" s="7"/>
      <c r="T21878" s="6"/>
      <c r="AE21878" s="4"/>
      <c r="AF21878" s="4"/>
      <c r="AG21878" s="6"/>
      <c r="AY21878" s="4"/>
    </row>
    <row r="21879" spans="1:51" customFormat="1" x14ac:dyDescent="0.25">
      <c r="A21879" s="6"/>
      <c r="J21879" s="6"/>
      <c r="M21879" s="7"/>
      <c r="T21879" s="6"/>
      <c r="AE21879" s="4"/>
      <c r="AF21879" s="4"/>
      <c r="AG21879" s="6"/>
      <c r="AY21879" s="4"/>
    </row>
    <row r="21880" spans="1:51" customFormat="1" x14ac:dyDescent="0.25">
      <c r="A21880" s="6"/>
      <c r="J21880" s="6"/>
      <c r="M21880" s="7"/>
      <c r="T21880" s="6"/>
      <c r="AE21880" s="4"/>
      <c r="AF21880" s="4"/>
      <c r="AG21880" s="6"/>
      <c r="AY21880" s="4"/>
    </row>
    <row r="21881" spans="1:51" customFormat="1" x14ac:dyDescent="0.25">
      <c r="A21881" s="6"/>
      <c r="J21881" s="6"/>
      <c r="M21881" s="7"/>
      <c r="T21881" s="6"/>
      <c r="AE21881" s="4"/>
      <c r="AF21881" s="4"/>
      <c r="AG21881" s="6"/>
      <c r="AY21881" s="4"/>
    </row>
    <row r="21882" spans="1:51" customFormat="1" x14ac:dyDescent="0.25">
      <c r="A21882" s="6"/>
      <c r="J21882" s="6"/>
      <c r="M21882" s="7"/>
      <c r="T21882" s="6"/>
      <c r="AE21882" s="4"/>
      <c r="AF21882" s="4"/>
      <c r="AG21882" s="6"/>
      <c r="AY21882" s="4"/>
    </row>
    <row r="21883" spans="1:51" customFormat="1" x14ac:dyDescent="0.25">
      <c r="A21883" s="6"/>
      <c r="J21883" s="6"/>
      <c r="M21883" s="7"/>
      <c r="T21883" s="6"/>
      <c r="AE21883" s="4"/>
      <c r="AF21883" s="4"/>
      <c r="AG21883" s="6"/>
      <c r="AY21883" s="4"/>
    </row>
    <row r="21884" spans="1:51" customFormat="1" x14ac:dyDescent="0.25">
      <c r="A21884" s="6"/>
      <c r="J21884" s="6"/>
      <c r="M21884" s="7"/>
      <c r="T21884" s="6"/>
      <c r="AE21884" s="4"/>
      <c r="AF21884" s="4"/>
      <c r="AG21884" s="6"/>
      <c r="AY21884" s="4"/>
    </row>
    <row r="21885" spans="1:51" customFormat="1" x14ac:dyDescent="0.25">
      <c r="A21885" s="6"/>
      <c r="J21885" s="6"/>
      <c r="M21885" s="7"/>
      <c r="T21885" s="6"/>
      <c r="AE21885" s="4"/>
      <c r="AF21885" s="4"/>
      <c r="AG21885" s="6"/>
      <c r="AY21885" s="4"/>
    </row>
    <row r="21886" spans="1:51" customFormat="1" x14ac:dyDescent="0.25">
      <c r="A21886" s="6"/>
      <c r="J21886" s="6"/>
      <c r="M21886" s="7"/>
      <c r="T21886" s="6"/>
      <c r="AE21886" s="4"/>
      <c r="AF21886" s="4"/>
      <c r="AG21886" s="6"/>
      <c r="AY21886" s="4"/>
    </row>
    <row r="21887" spans="1:51" customFormat="1" x14ac:dyDescent="0.25">
      <c r="A21887" s="6"/>
      <c r="J21887" s="6"/>
      <c r="M21887" s="7"/>
      <c r="T21887" s="6"/>
      <c r="AE21887" s="4"/>
      <c r="AF21887" s="4"/>
      <c r="AG21887" s="6"/>
      <c r="AY21887" s="4"/>
    </row>
    <row r="21888" spans="1:51" customFormat="1" x14ac:dyDescent="0.25">
      <c r="A21888" s="6"/>
      <c r="J21888" s="6"/>
      <c r="M21888" s="7"/>
      <c r="T21888" s="6"/>
      <c r="AE21888" s="4"/>
      <c r="AF21888" s="4"/>
      <c r="AG21888" s="6"/>
      <c r="AY21888" s="4"/>
    </row>
    <row r="21889" spans="1:51" customFormat="1" x14ac:dyDescent="0.25">
      <c r="A21889" s="6"/>
      <c r="J21889" s="6"/>
      <c r="M21889" s="7"/>
      <c r="T21889" s="6"/>
      <c r="AE21889" s="4"/>
      <c r="AF21889" s="4"/>
      <c r="AG21889" s="6"/>
      <c r="AY21889" s="4"/>
    </row>
    <row r="21890" spans="1:51" customFormat="1" x14ac:dyDescent="0.25">
      <c r="A21890" s="6"/>
      <c r="J21890" s="6"/>
      <c r="M21890" s="7"/>
      <c r="T21890" s="6"/>
      <c r="AE21890" s="4"/>
      <c r="AF21890" s="4"/>
      <c r="AG21890" s="6"/>
      <c r="AY21890" s="4"/>
    </row>
    <row r="21891" spans="1:51" customFormat="1" x14ac:dyDescent="0.25">
      <c r="A21891" s="6"/>
      <c r="J21891" s="6"/>
      <c r="M21891" s="7"/>
      <c r="T21891" s="6"/>
      <c r="AE21891" s="4"/>
      <c r="AF21891" s="4"/>
      <c r="AG21891" s="6"/>
      <c r="AY21891" s="4"/>
    </row>
    <row r="21892" spans="1:51" customFormat="1" x14ac:dyDescent="0.25">
      <c r="A21892" s="6"/>
      <c r="J21892" s="6"/>
      <c r="M21892" s="7"/>
      <c r="T21892" s="6"/>
      <c r="AE21892" s="4"/>
      <c r="AF21892" s="4"/>
      <c r="AG21892" s="6"/>
      <c r="AY21892" s="4"/>
    </row>
    <row r="21893" spans="1:51" customFormat="1" x14ac:dyDescent="0.25">
      <c r="A21893" s="6"/>
      <c r="J21893" s="6"/>
      <c r="M21893" s="7"/>
      <c r="T21893" s="6"/>
      <c r="AE21893" s="4"/>
      <c r="AF21893" s="4"/>
      <c r="AG21893" s="6"/>
      <c r="AY21893" s="4"/>
    </row>
    <row r="21894" spans="1:51" customFormat="1" x14ac:dyDescent="0.25">
      <c r="A21894" s="6"/>
      <c r="J21894" s="6"/>
      <c r="M21894" s="7"/>
      <c r="T21894" s="6"/>
      <c r="AE21894" s="4"/>
      <c r="AF21894" s="4"/>
      <c r="AG21894" s="6"/>
      <c r="AY21894" s="4"/>
    </row>
    <row r="21895" spans="1:51" customFormat="1" x14ac:dyDescent="0.25">
      <c r="A21895" s="6"/>
      <c r="J21895" s="6"/>
      <c r="M21895" s="7"/>
      <c r="T21895" s="6"/>
      <c r="AE21895" s="4"/>
      <c r="AF21895" s="4"/>
      <c r="AG21895" s="6"/>
      <c r="AY21895" s="4"/>
    </row>
    <row r="21896" spans="1:51" customFormat="1" x14ac:dyDescent="0.25">
      <c r="A21896" s="6"/>
      <c r="J21896" s="6"/>
      <c r="M21896" s="7"/>
      <c r="T21896" s="6"/>
      <c r="AE21896" s="4"/>
      <c r="AF21896" s="4"/>
      <c r="AG21896" s="6"/>
      <c r="AY21896" s="4"/>
    </row>
    <row r="21897" spans="1:51" customFormat="1" x14ac:dyDescent="0.25">
      <c r="A21897" s="6"/>
      <c r="J21897" s="6"/>
      <c r="M21897" s="7"/>
      <c r="T21897" s="6"/>
      <c r="AE21897" s="4"/>
      <c r="AF21897" s="4"/>
      <c r="AG21897" s="6"/>
      <c r="AY21897" s="4"/>
    </row>
    <row r="21898" spans="1:51" customFormat="1" x14ac:dyDescent="0.25">
      <c r="A21898" s="6"/>
      <c r="J21898" s="6"/>
      <c r="M21898" s="7"/>
      <c r="T21898" s="6"/>
      <c r="AE21898" s="4"/>
      <c r="AF21898" s="4"/>
      <c r="AG21898" s="6"/>
      <c r="AY21898" s="4"/>
    </row>
    <row r="21899" spans="1:51" customFormat="1" x14ac:dyDescent="0.25">
      <c r="A21899" s="6"/>
      <c r="J21899" s="6"/>
      <c r="M21899" s="7"/>
      <c r="T21899" s="6"/>
      <c r="AE21899" s="4"/>
      <c r="AF21899" s="4"/>
      <c r="AG21899" s="6"/>
      <c r="AY21899" s="4"/>
    </row>
    <row r="21900" spans="1:51" customFormat="1" x14ac:dyDescent="0.25">
      <c r="A21900" s="6"/>
      <c r="J21900" s="6"/>
      <c r="M21900" s="7"/>
      <c r="T21900" s="6"/>
      <c r="AE21900" s="4"/>
      <c r="AF21900" s="4"/>
      <c r="AG21900" s="6"/>
      <c r="AY21900" s="4"/>
    </row>
    <row r="21901" spans="1:51" customFormat="1" x14ac:dyDescent="0.25">
      <c r="A21901" s="6"/>
      <c r="J21901" s="6"/>
      <c r="M21901" s="7"/>
      <c r="T21901" s="6"/>
      <c r="AE21901" s="4"/>
      <c r="AF21901" s="4"/>
      <c r="AG21901" s="6"/>
      <c r="AY21901" s="4"/>
    </row>
    <row r="21902" spans="1:51" customFormat="1" x14ac:dyDescent="0.25">
      <c r="A21902" s="6"/>
      <c r="J21902" s="6"/>
      <c r="M21902" s="7"/>
      <c r="T21902" s="6"/>
      <c r="AE21902" s="4"/>
      <c r="AF21902" s="4"/>
      <c r="AG21902" s="6"/>
      <c r="AY21902" s="4"/>
    </row>
    <row r="21903" spans="1:51" customFormat="1" x14ac:dyDescent="0.25">
      <c r="A21903" s="6"/>
      <c r="J21903" s="6"/>
      <c r="M21903" s="7"/>
      <c r="T21903" s="6"/>
      <c r="AE21903" s="4"/>
      <c r="AF21903" s="4"/>
      <c r="AG21903" s="6"/>
      <c r="AY21903" s="4"/>
    </row>
    <row r="21904" spans="1:51" customFormat="1" x14ac:dyDescent="0.25">
      <c r="A21904" s="6"/>
      <c r="J21904" s="6"/>
      <c r="M21904" s="7"/>
      <c r="T21904" s="6"/>
      <c r="AE21904" s="4"/>
      <c r="AF21904" s="4"/>
      <c r="AG21904" s="6"/>
      <c r="AY21904" s="4"/>
    </row>
    <row r="21905" spans="1:51" customFormat="1" x14ac:dyDescent="0.25">
      <c r="A21905" s="6"/>
      <c r="J21905" s="6"/>
      <c r="M21905" s="7"/>
      <c r="T21905" s="6"/>
      <c r="AE21905" s="4"/>
      <c r="AF21905" s="4"/>
      <c r="AG21905" s="6"/>
      <c r="AY21905" s="4"/>
    </row>
    <row r="21906" spans="1:51" customFormat="1" x14ac:dyDescent="0.25">
      <c r="A21906" s="6"/>
      <c r="J21906" s="6"/>
      <c r="M21906" s="7"/>
      <c r="T21906" s="6"/>
      <c r="AE21906" s="4"/>
      <c r="AF21906" s="4"/>
      <c r="AG21906" s="6"/>
      <c r="AY21906" s="4"/>
    </row>
    <row r="21907" spans="1:51" customFormat="1" x14ac:dyDescent="0.25">
      <c r="A21907" s="6"/>
      <c r="J21907" s="6"/>
      <c r="M21907" s="7"/>
      <c r="T21907" s="6"/>
      <c r="AE21907" s="4"/>
      <c r="AF21907" s="4"/>
      <c r="AG21907" s="6"/>
      <c r="AY21907" s="4"/>
    </row>
    <row r="21908" spans="1:51" customFormat="1" x14ac:dyDescent="0.25">
      <c r="A21908" s="6"/>
      <c r="J21908" s="6"/>
      <c r="M21908" s="7"/>
      <c r="T21908" s="6"/>
      <c r="AE21908" s="4"/>
      <c r="AF21908" s="4"/>
      <c r="AG21908" s="6"/>
      <c r="AY21908" s="4"/>
    </row>
    <row r="21909" spans="1:51" customFormat="1" x14ac:dyDescent="0.25">
      <c r="A21909" s="6"/>
      <c r="J21909" s="6"/>
      <c r="M21909" s="7"/>
      <c r="T21909" s="6"/>
      <c r="AE21909" s="4"/>
      <c r="AF21909" s="4"/>
      <c r="AG21909" s="6"/>
      <c r="AY21909" s="4"/>
    </row>
    <row r="21910" spans="1:51" customFormat="1" x14ac:dyDescent="0.25">
      <c r="A21910" s="6"/>
      <c r="J21910" s="6"/>
      <c r="M21910" s="7"/>
      <c r="T21910" s="6"/>
      <c r="AE21910" s="4"/>
      <c r="AF21910" s="4"/>
      <c r="AG21910" s="6"/>
      <c r="AY21910" s="4"/>
    </row>
    <row r="21911" spans="1:51" customFormat="1" x14ac:dyDescent="0.25">
      <c r="A21911" s="6"/>
      <c r="J21911" s="6"/>
      <c r="M21911" s="7"/>
      <c r="T21911" s="6"/>
      <c r="AE21911" s="4"/>
      <c r="AF21911" s="4"/>
      <c r="AG21911" s="6"/>
      <c r="AY21911" s="4"/>
    </row>
    <row r="21912" spans="1:51" customFormat="1" x14ac:dyDescent="0.25">
      <c r="A21912" s="6"/>
      <c r="J21912" s="6"/>
      <c r="M21912" s="7"/>
      <c r="T21912" s="6"/>
      <c r="AE21912" s="4"/>
      <c r="AF21912" s="4"/>
      <c r="AG21912" s="6"/>
      <c r="AY21912" s="4"/>
    </row>
    <row r="21913" spans="1:51" customFormat="1" x14ac:dyDescent="0.25">
      <c r="A21913" s="6"/>
      <c r="J21913" s="6"/>
      <c r="M21913" s="7"/>
      <c r="T21913" s="6"/>
      <c r="AE21913" s="4"/>
      <c r="AF21913" s="4"/>
      <c r="AG21913" s="6"/>
      <c r="AY21913" s="4"/>
    </row>
    <row r="21914" spans="1:51" customFormat="1" x14ac:dyDescent="0.25">
      <c r="A21914" s="6"/>
      <c r="J21914" s="6"/>
      <c r="M21914" s="7"/>
      <c r="T21914" s="6"/>
      <c r="AE21914" s="4"/>
      <c r="AF21914" s="4"/>
      <c r="AG21914" s="6"/>
      <c r="AY21914" s="4"/>
    </row>
    <row r="21915" spans="1:51" customFormat="1" x14ac:dyDescent="0.25">
      <c r="A21915" s="6"/>
      <c r="J21915" s="6"/>
      <c r="M21915" s="7"/>
      <c r="T21915" s="6"/>
      <c r="AE21915" s="4"/>
      <c r="AF21915" s="4"/>
      <c r="AG21915" s="6"/>
      <c r="AY21915" s="4"/>
    </row>
    <row r="21916" spans="1:51" customFormat="1" x14ac:dyDescent="0.25">
      <c r="A21916" s="6"/>
      <c r="J21916" s="6"/>
      <c r="M21916" s="7"/>
      <c r="T21916" s="6"/>
      <c r="AE21916" s="4"/>
      <c r="AF21916" s="4"/>
      <c r="AG21916" s="6"/>
      <c r="AY21916" s="4"/>
    </row>
    <row r="21917" spans="1:51" customFormat="1" x14ac:dyDescent="0.25">
      <c r="A21917" s="6"/>
      <c r="J21917" s="6"/>
      <c r="M21917" s="7"/>
      <c r="T21917" s="6"/>
      <c r="AE21917" s="4"/>
      <c r="AF21917" s="4"/>
      <c r="AG21917" s="6"/>
      <c r="AY21917" s="4"/>
    </row>
    <row r="21918" spans="1:51" customFormat="1" x14ac:dyDescent="0.25">
      <c r="A21918" s="6"/>
      <c r="J21918" s="6"/>
      <c r="M21918" s="7"/>
      <c r="T21918" s="6"/>
      <c r="AE21918" s="4"/>
      <c r="AF21918" s="4"/>
      <c r="AG21918" s="6"/>
      <c r="AY21918" s="4"/>
    </row>
    <row r="21919" spans="1:51" customFormat="1" x14ac:dyDescent="0.25">
      <c r="A21919" s="6"/>
      <c r="J21919" s="6"/>
      <c r="M21919" s="7"/>
      <c r="T21919" s="6"/>
      <c r="AE21919" s="4"/>
      <c r="AF21919" s="4"/>
      <c r="AG21919" s="6"/>
      <c r="AY21919" s="4"/>
    </row>
    <row r="21920" spans="1:51" customFormat="1" x14ac:dyDescent="0.25">
      <c r="A21920" s="6"/>
      <c r="J21920" s="6"/>
      <c r="M21920" s="7"/>
      <c r="T21920" s="6"/>
      <c r="AE21920" s="4"/>
      <c r="AF21920" s="4"/>
      <c r="AG21920" s="6"/>
      <c r="AY21920" s="4"/>
    </row>
    <row r="21921" spans="1:51" customFormat="1" x14ac:dyDescent="0.25">
      <c r="A21921" s="6"/>
      <c r="J21921" s="6"/>
      <c r="M21921" s="7"/>
      <c r="T21921" s="6"/>
      <c r="AE21921" s="4"/>
      <c r="AF21921" s="4"/>
      <c r="AG21921" s="6"/>
      <c r="AY21921" s="4"/>
    </row>
    <row r="21922" spans="1:51" customFormat="1" x14ac:dyDescent="0.25">
      <c r="A21922" s="6"/>
      <c r="J21922" s="6"/>
      <c r="M21922" s="7"/>
      <c r="T21922" s="6"/>
      <c r="AE21922" s="4"/>
      <c r="AF21922" s="4"/>
      <c r="AG21922" s="6"/>
      <c r="AY21922" s="4"/>
    </row>
    <row r="21923" spans="1:51" customFormat="1" x14ac:dyDescent="0.25">
      <c r="A21923" s="6"/>
      <c r="J21923" s="6"/>
      <c r="M21923" s="7"/>
      <c r="T21923" s="6"/>
      <c r="AE21923" s="4"/>
      <c r="AF21923" s="4"/>
      <c r="AG21923" s="6"/>
      <c r="AY21923" s="4"/>
    </row>
    <row r="21924" spans="1:51" customFormat="1" x14ac:dyDescent="0.25">
      <c r="A21924" s="6"/>
      <c r="J21924" s="6"/>
      <c r="M21924" s="7"/>
      <c r="T21924" s="6"/>
      <c r="AE21924" s="4"/>
      <c r="AF21924" s="4"/>
      <c r="AG21924" s="6"/>
      <c r="AY21924" s="4"/>
    </row>
    <row r="21925" spans="1:51" customFormat="1" x14ac:dyDescent="0.25">
      <c r="A21925" s="6"/>
      <c r="J21925" s="6"/>
      <c r="M21925" s="7"/>
      <c r="T21925" s="6"/>
      <c r="AE21925" s="4"/>
      <c r="AF21925" s="4"/>
      <c r="AG21925" s="6"/>
      <c r="AY21925" s="4"/>
    </row>
    <row r="21926" spans="1:51" customFormat="1" x14ac:dyDescent="0.25">
      <c r="A21926" s="6"/>
      <c r="J21926" s="6"/>
      <c r="M21926" s="7"/>
      <c r="T21926" s="6"/>
      <c r="AE21926" s="4"/>
      <c r="AF21926" s="4"/>
      <c r="AG21926" s="6"/>
      <c r="AY21926" s="4"/>
    </row>
    <row r="21927" spans="1:51" customFormat="1" x14ac:dyDescent="0.25">
      <c r="A21927" s="6"/>
      <c r="J21927" s="6"/>
      <c r="M21927" s="7"/>
      <c r="T21927" s="6"/>
      <c r="AE21927" s="4"/>
      <c r="AF21927" s="4"/>
      <c r="AG21927" s="6"/>
      <c r="AY21927" s="4"/>
    </row>
    <row r="21928" spans="1:51" customFormat="1" x14ac:dyDescent="0.25">
      <c r="A21928" s="6"/>
      <c r="J21928" s="6"/>
      <c r="M21928" s="7"/>
      <c r="T21928" s="6"/>
      <c r="AE21928" s="4"/>
      <c r="AF21928" s="4"/>
      <c r="AG21928" s="6"/>
      <c r="AY21928" s="4"/>
    </row>
    <row r="21929" spans="1:51" customFormat="1" x14ac:dyDescent="0.25">
      <c r="A21929" s="6"/>
      <c r="J21929" s="6"/>
      <c r="M21929" s="7"/>
      <c r="T21929" s="6"/>
      <c r="AE21929" s="4"/>
      <c r="AF21929" s="4"/>
      <c r="AG21929" s="6"/>
      <c r="AY21929" s="4"/>
    </row>
    <row r="21930" spans="1:51" customFormat="1" x14ac:dyDescent="0.25">
      <c r="A21930" s="6"/>
      <c r="J21930" s="6"/>
      <c r="M21930" s="7"/>
      <c r="T21930" s="6"/>
      <c r="AE21930" s="4"/>
      <c r="AF21930" s="4"/>
      <c r="AG21930" s="6"/>
      <c r="AY21930" s="4"/>
    </row>
    <row r="21931" spans="1:51" customFormat="1" x14ac:dyDescent="0.25">
      <c r="A21931" s="6"/>
      <c r="J21931" s="6"/>
      <c r="M21931" s="7"/>
      <c r="T21931" s="6"/>
      <c r="AE21931" s="4"/>
      <c r="AF21931" s="4"/>
      <c r="AG21931" s="6"/>
      <c r="AY21931" s="4"/>
    </row>
    <row r="21932" spans="1:51" customFormat="1" x14ac:dyDescent="0.25">
      <c r="A21932" s="6"/>
      <c r="J21932" s="6"/>
      <c r="M21932" s="7"/>
      <c r="T21932" s="6"/>
      <c r="AE21932" s="4"/>
      <c r="AF21932" s="4"/>
      <c r="AG21932" s="6"/>
      <c r="AY21932" s="4"/>
    </row>
    <row r="21933" spans="1:51" customFormat="1" x14ac:dyDescent="0.25">
      <c r="A21933" s="6"/>
      <c r="J21933" s="6"/>
      <c r="M21933" s="7"/>
      <c r="T21933" s="6"/>
      <c r="AE21933" s="4"/>
      <c r="AF21933" s="4"/>
      <c r="AG21933" s="6"/>
      <c r="AY21933" s="4"/>
    </row>
    <row r="21934" spans="1:51" customFormat="1" x14ac:dyDescent="0.25">
      <c r="A21934" s="6"/>
      <c r="J21934" s="6"/>
      <c r="M21934" s="7"/>
      <c r="T21934" s="6"/>
      <c r="AE21934" s="4"/>
      <c r="AF21934" s="4"/>
      <c r="AG21934" s="6"/>
      <c r="AY21934" s="4"/>
    </row>
    <row r="21935" spans="1:51" customFormat="1" x14ac:dyDescent="0.25">
      <c r="A21935" s="6"/>
      <c r="J21935" s="6"/>
      <c r="M21935" s="7"/>
      <c r="T21935" s="6"/>
      <c r="AE21935" s="4"/>
      <c r="AF21935" s="4"/>
      <c r="AG21935" s="6"/>
      <c r="AY21935" s="4"/>
    </row>
    <row r="21936" spans="1:51" customFormat="1" x14ac:dyDescent="0.25">
      <c r="A21936" s="6"/>
      <c r="J21936" s="6"/>
      <c r="M21936" s="7"/>
      <c r="T21936" s="6"/>
      <c r="AE21936" s="4"/>
      <c r="AF21936" s="4"/>
      <c r="AG21936" s="6"/>
      <c r="AY21936" s="4"/>
    </row>
    <row r="21937" spans="1:51" customFormat="1" x14ac:dyDescent="0.25">
      <c r="A21937" s="6"/>
      <c r="J21937" s="6"/>
      <c r="M21937" s="7"/>
      <c r="T21937" s="6"/>
      <c r="AE21937" s="4"/>
      <c r="AF21937" s="4"/>
      <c r="AG21937" s="6"/>
      <c r="AY21937" s="4"/>
    </row>
    <row r="21938" spans="1:51" customFormat="1" x14ac:dyDescent="0.25">
      <c r="A21938" s="6"/>
      <c r="J21938" s="6"/>
      <c r="M21938" s="7"/>
      <c r="T21938" s="6"/>
      <c r="AE21938" s="4"/>
      <c r="AF21938" s="4"/>
      <c r="AG21938" s="6"/>
      <c r="AY21938" s="4"/>
    </row>
    <row r="21939" spans="1:51" customFormat="1" x14ac:dyDescent="0.25">
      <c r="A21939" s="6"/>
      <c r="J21939" s="6"/>
      <c r="M21939" s="7"/>
      <c r="T21939" s="6"/>
      <c r="AE21939" s="4"/>
      <c r="AF21939" s="4"/>
      <c r="AG21939" s="6"/>
      <c r="AY21939" s="4"/>
    </row>
    <row r="21940" spans="1:51" customFormat="1" x14ac:dyDescent="0.25">
      <c r="A21940" s="6"/>
      <c r="J21940" s="6"/>
      <c r="M21940" s="7"/>
      <c r="T21940" s="6"/>
      <c r="AE21940" s="4"/>
      <c r="AF21940" s="4"/>
      <c r="AG21940" s="6"/>
      <c r="AY21940" s="4"/>
    </row>
    <row r="21941" spans="1:51" customFormat="1" x14ac:dyDescent="0.25">
      <c r="A21941" s="6"/>
      <c r="J21941" s="6"/>
      <c r="M21941" s="7"/>
      <c r="T21941" s="6"/>
      <c r="AE21941" s="4"/>
      <c r="AF21941" s="4"/>
      <c r="AG21941" s="6"/>
      <c r="AY21941" s="4"/>
    </row>
    <row r="21942" spans="1:51" customFormat="1" x14ac:dyDescent="0.25">
      <c r="A21942" s="6"/>
      <c r="J21942" s="6"/>
      <c r="M21942" s="7"/>
      <c r="T21942" s="6"/>
      <c r="AE21942" s="4"/>
      <c r="AF21942" s="4"/>
      <c r="AG21942" s="6"/>
      <c r="AY21942" s="4"/>
    </row>
    <row r="21943" spans="1:51" customFormat="1" x14ac:dyDescent="0.25">
      <c r="A21943" s="6"/>
      <c r="J21943" s="6"/>
      <c r="M21943" s="7"/>
      <c r="T21943" s="6"/>
      <c r="AE21943" s="4"/>
      <c r="AF21943" s="4"/>
      <c r="AG21943" s="6"/>
      <c r="AY21943" s="4"/>
    </row>
    <row r="21944" spans="1:51" customFormat="1" x14ac:dyDescent="0.25">
      <c r="A21944" s="6"/>
      <c r="J21944" s="6"/>
      <c r="M21944" s="7"/>
      <c r="T21944" s="6"/>
      <c r="AE21944" s="4"/>
      <c r="AF21944" s="4"/>
      <c r="AG21944" s="6"/>
      <c r="AY21944" s="4"/>
    </row>
    <row r="21945" spans="1:51" customFormat="1" x14ac:dyDescent="0.25">
      <c r="A21945" s="6"/>
      <c r="J21945" s="6"/>
      <c r="M21945" s="7"/>
      <c r="T21945" s="6"/>
      <c r="AE21945" s="4"/>
      <c r="AF21945" s="4"/>
      <c r="AG21945" s="6"/>
      <c r="AY21945" s="4"/>
    </row>
    <row r="21946" spans="1:51" customFormat="1" x14ac:dyDescent="0.25">
      <c r="A21946" s="6"/>
      <c r="J21946" s="6"/>
      <c r="M21946" s="7"/>
      <c r="T21946" s="6"/>
      <c r="AE21946" s="4"/>
      <c r="AF21946" s="4"/>
      <c r="AG21946" s="6"/>
      <c r="AY21946" s="4"/>
    </row>
    <row r="21947" spans="1:51" customFormat="1" x14ac:dyDescent="0.25">
      <c r="A21947" s="6"/>
      <c r="J21947" s="6"/>
      <c r="M21947" s="7"/>
      <c r="T21947" s="6"/>
      <c r="AE21947" s="4"/>
      <c r="AF21947" s="4"/>
      <c r="AG21947" s="6"/>
      <c r="AY21947" s="4"/>
    </row>
    <row r="21948" spans="1:51" customFormat="1" x14ac:dyDescent="0.25">
      <c r="A21948" s="6"/>
      <c r="J21948" s="6"/>
      <c r="M21948" s="7"/>
      <c r="T21948" s="6"/>
      <c r="AE21948" s="4"/>
      <c r="AF21948" s="4"/>
      <c r="AG21948" s="6"/>
      <c r="AY21948" s="4"/>
    </row>
    <row r="21949" spans="1:51" customFormat="1" x14ac:dyDescent="0.25">
      <c r="A21949" s="6"/>
      <c r="J21949" s="6"/>
      <c r="M21949" s="7"/>
      <c r="T21949" s="6"/>
      <c r="AE21949" s="4"/>
      <c r="AF21949" s="4"/>
      <c r="AG21949" s="6"/>
      <c r="AY21949" s="4"/>
    </row>
    <row r="21950" spans="1:51" customFormat="1" x14ac:dyDescent="0.25">
      <c r="A21950" s="6"/>
      <c r="J21950" s="6"/>
      <c r="M21950" s="7"/>
      <c r="T21950" s="6"/>
      <c r="AE21950" s="4"/>
      <c r="AF21950" s="4"/>
      <c r="AG21950" s="6"/>
      <c r="AY21950" s="4"/>
    </row>
    <row r="21951" spans="1:51" customFormat="1" x14ac:dyDescent="0.25">
      <c r="A21951" s="6"/>
      <c r="J21951" s="6"/>
      <c r="M21951" s="7"/>
      <c r="T21951" s="6"/>
      <c r="AE21951" s="4"/>
      <c r="AF21951" s="4"/>
      <c r="AG21951" s="6"/>
      <c r="AY21951" s="4"/>
    </row>
    <row r="21952" spans="1:51" customFormat="1" x14ac:dyDescent="0.25">
      <c r="A21952" s="6"/>
      <c r="J21952" s="6"/>
      <c r="M21952" s="7"/>
      <c r="T21952" s="6"/>
      <c r="AE21952" s="4"/>
      <c r="AF21952" s="4"/>
      <c r="AG21952" s="6"/>
      <c r="AY21952" s="4"/>
    </row>
    <row r="21953" spans="1:51" customFormat="1" x14ac:dyDescent="0.25">
      <c r="A21953" s="6"/>
      <c r="J21953" s="6"/>
      <c r="M21953" s="7"/>
      <c r="T21953" s="6"/>
      <c r="AE21953" s="4"/>
      <c r="AF21953" s="4"/>
      <c r="AG21953" s="6"/>
      <c r="AY21953" s="4"/>
    </row>
    <row r="21954" spans="1:51" customFormat="1" x14ac:dyDescent="0.25">
      <c r="A21954" s="6"/>
      <c r="J21954" s="6"/>
      <c r="M21954" s="7"/>
      <c r="T21954" s="6"/>
      <c r="AE21954" s="4"/>
      <c r="AF21954" s="4"/>
      <c r="AG21954" s="6"/>
      <c r="AY21954" s="4"/>
    </row>
    <row r="21955" spans="1:51" customFormat="1" x14ac:dyDescent="0.25">
      <c r="A21955" s="6"/>
      <c r="J21955" s="6"/>
      <c r="M21955" s="7"/>
      <c r="T21955" s="6"/>
      <c r="AE21955" s="4"/>
      <c r="AF21955" s="4"/>
      <c r="AG21955" s="6"/>
      <c r="AY21955" s="4"/>
    </row>
    <row r="21956" spans="1:51" customFormat="1" x14ac:dyDescent="0.25">
      <c r="A21956" s="6"/>
      <c r="J21956" s="6"/>
      <c r="M21956" s="7"/>
      <c r="T21956" s="6"/>
      <c r="AE21956" s="4"/>
      <c r="AF21956" s="4"/>
      <c r="AG21956" s="6"/>
      <c r="AY21956" s="4"/>
    </row>
    <row r="21957" spans="1:51" customFormat="1" x14ac:dyDescent="0.25">
      <c r="A21957" s="6"/>
      <c r="J21957" s="6"/>
      <c r="M21957" s="7"/>
      <c r="T21957" s="6"/>
      <c r="AE21957" s="4"/>
      <c r="AF21957" s="4"/>
      <c r="AG21957" s="6"/>
      <c r="AY21957" s="4"/>
    </row>
    <row r="21958" spans="1:51" customFormat="1" x14ac:dyDescent="0.25">
      <c r="A21958" s="6"/>
      <c r="J21958" s="6"/>
      <c r="M21958" s="7"/>
      <c r="T21958" s="6"/>
      <c r="AE21958" s="4"/>
      <c r="AF21958" s="4"/>
      <c r="AG21958" s="6"/>
      <c r="AY21958" s="4"/>
    </row>
    <row r="21959" spans="1:51" customFormat="1" x14ac:dyDescent="0.25">
      <c r="A21959" s="6"/>
      <c r="J21959" s="6"/>
      <c r="M21959" s="7"/>
      <c r="T21959" s="6"/>
      <c r="AE21959" s="4"/>
      <c r="AF21959" s="4"/>
      <c r="AG21959" s="6"/>
      <c r="AY21959" s="4"/>
    </row>
    <row r="21960" spans="1:51" customFormat="1" x14ac:dyDescent="0.25">
      <c r="A21960" s="6"/>
      <c r="J21960" s="6"/>
      <c r="M21960" s="7"/>
      <c r="T21960" s="6"/>
      <c r="AE21960" s="4"/>
      <c r="AF21960" s="4"/>
      <c r="AG21960" s="6"/>
      <c r="AY21960" s="4"/>
    </row>
    <row r="21961" spans="1:51" customFormat="1" x14ac:dyDescent="0.25">
      <c r="A21961" s="6"/>
      <c r="J21961" s="6"/>
      <c r="M21961" s="7"/>
      <c r="T21961" s="6"/>
      <c r="AE21961" s="4"/>
      <c r="AF21961" s="4"/>
      <c r="AG21961" s="6"/>
      <c r="AY21961" s="4"/>
    </row>
    <row r="21962" spans="1:51" customFormat="1" x14ac:dyDescent="0.25">
      <c r="A21962" s="6"/>
      <c r="J21962" s="6"/>
      <c r="M21962" s="7"/>
      <c r="T21962" s="6"/>
      <c r="AE21962" s="4"/>
      <c r="AF21962" s="4"/>
      <c r="AG21962" s="6"/>
      <c r="AY21962" s="4"/>
    </row>
    <row r="21963" spans="1:51" customFormat="1" x14ac:dyDescent="0.25">
      <c r="A21963" s="6"/>
      <c r="J21963" s="6"/>
      <c r="M21963" s="7"/>
      <c r="T21963" s="6"/>
      <c r="AE21963" s="4"/>
      <c r="AF21963" s="4"/>
      <c r="AG21963" s="6"/>
      <c r="AY21963" s="4"/>
    </row>
    <row r="21964" spans="1:51" customFormat="1" x14ac:dyDescent="0.25">
      <c r="A21964" s="6"/>
      <c r="J21964" s="6"/>
      <c r="M21964" s="7"/>
      <c r="T21964" s="6"/>
      <c r="AE21964" s="4"/>
      <c r="AF21964" s="4"/>
      <c r="AG21964" s="6"/>
      <c r="AY21964" s="4"/>
    </row>
    <row r="21965" spans="1:51" customFormat="1" x14ac:dyDescent="0.25">
      <c r="A21965" s="6"/>
      <c r="J21965" s="6"/>
      <c r="M21965" s="7"/>
      <c r="T21965" s="6"/>
      <c r="AE21965" s="4"/>
      <c r="AF21965" s="4"/>
      <c r="AG21965" s="6"/>
      <c r="AY21965" s="4"/>
    </row>
    <row r="21966" spans="1:51" customFormat="1" x14ac:dyDescent="0.25">
      <c r="A21966" s="6"/>
      <c r="J21966" s="6"/>
      <c r="M21966" s="7"/>
      <c r="T21966" s="6"/>
      <c r="AE21966" s="4"/>
      <c r="AF21966" s="4"/>
      <c r="AG21966" s="6"/>
      <c r="AY21966" s="4"/>
    </row>
    <row r="21967" spans="1:51" customFormat="1" x14ac:dyDescent="0.25">
      <c r="A21967" s="6"/>
      <c r="J21967" s="6"/>
      <c r="M21967" s="7"/>
      <c r="T21967" s="6"/>
      <c r="AE21967" s="4"/>
      <c r="AF21967" s="4"/>
      <c r="AG21967" s="6"/>
      <c r="AY21967" s="4"/>
    </row>
    <row r="21968" spans="1:51" customFormat="1" x14ac:dyDescent="0.25">
      <c r="A21968" s="6"/>
      <c r="J21968" s="6"/>
      <c r="M21968" s="7"/>
      <c r="T21968" s="6"/>
      <c r="AE21968" s="4"/>
      <c r="AF21968" s="4"/>
      <c r="AG21968" s="6"/>
      <c r="AY21968" s="4"/>
    </row>
    <row r="21969" spans="1:51" customFormat="1" x14ac:dyDescent="0.25">
      <c r="A21969" s="6"/>
      <c r="J21969" s="6"/>
      <c r="M21969" s="7"/>
      <c r="T21969" s="6"/>
      <c r="AE21969" s="4"/>
      <c r="AF21969" s="4"/>
      <c r="AG21969" s="6"/>
      <c r="AY21969" s="4"/>
    </row>
    <row r="21970" spans="1:51" customFormat="1" x14ac:dyDescent="0.25">
      <c r="A21970" s="6"/>
      <c r="J21970" s="6"/>
      <c r="M21970" s="7"/>
      <c r="T21970" s="6"/>
      <c r="AE21970" s="4"/>
      <c r="AF21970" s="4"/>
      <c r="AG21970" s="6"/>
      <c r="AY21970" s="4"/>
    </row>
    <row r="21971" spans="1:51" customFormat="1" x14ac:dyDescent="0.25">
      <c r="A21971" s="6"/>
      <c r="J21971" s="6"/>
      <c r="M21971" s="7"/>
      <c r="T21971" s="6"/>
      <c r="AE21971" s="4"/>
      <c r="AF21971" s="4"/>
      <c r="AG21971" s="6"/>
      <c r="AY21971" s="4"/>
    </row>
    <row r="21972" spans="1:51" customFormat="1" x14ac:dyDescent="0.25">
      <c r="A21972" s="6"/>
      <c r="J21972" s="6"/>
      <c r="M21972" s="7"/>
      <c r="T21972" s="6"/>
      <c r="AE21972" s="4"/>
      <c r="AF21972" s="4"/>
      <c r="AG21972" s="6"/>
      <c r="AY21972" s="4"/>
    </row>
    <row r="21973" spans="1:51" customFormat="1" x14ac:dyDescent="0.25">
      <c r="A21973" s="6"/>
      <c r="J21973" s="6"/>
      <c r="M21973" s="7"/>
      <c r="T21973" s="6"/>
      <c r="AE21973" s="4"/>
      <c r="AF21973" s="4"/>
      <c r="AG21973" s="6"/>
      <c r="AY21973" s="4"/>
    </row>
    <row r="21974" spans="1:51" customFormat="1" x14ac:dyDescent="0.25">
      <c r="A21974" s="6"/>
      <c r="J21974" s="6"/>
      <c r="M21974" s="7"/>
      <c r="T21974" s="6"/>
      <c r="AE21974" s="4"/>
      <c r="AF21974" s="4"/>
      <c r="AG21974" s="6"/>
      <c r="AY21974" s="4"/>
    </row>
    <row r="21975" spans="1:51" customFormat="1" x14ac:dyDescent="0.25">
      <c r="A21975" s="6"/>
      <c r="J21975" s="6"/>
      <c r="M21975" s="7"/>
      <c r="T21975" s="6"/>
      <c r="AE21975" s="4"/>
      <c r="AF21975" s="4"/>
      <c r="AG21975" s="6"/>
      <c r="AY21975" s="4"/>
    </row>
    <row r="21976" spans="1:51" customFormat="1" x14ac:dyDescent="0.25">
      <c r="A21976" s="6"/>
      <c r="J21976" s="6"/>
      <c r="M21976" s="7"/>
      <c r="T21976" s="6"/>
      <c r="AE21976" s="4"/>
      <c r="AF21976" s="4"/>
      <c r="AG21976" s="6"/>
      <c r="AY21976" s="4"/>
    </row>
    <row r="21977" spans="1:51" customFormat="1" x14ac:dyDescent="0.25">
      <c r="A21977" s="6"/>
      <c r="J21977" s="6"/>
      <c r="M21977" s="7"/>
      <c r="T21977" s="6"/>
      <c r="AE21977" s="4"/>
      <c r="AF21977" s="4"/>
      <c r="AG21977" s="6"/>
      <c r="AY21977" s="4"/>
    </row>
    <row r="21978" spans="1:51" customFormat="1" x14ac:dyDescent="0.25">
      <c r="A21978" s="6"/>
      <c r="J21978" s="6"/>
      <c r="M21978" s="7"/>
      <c r="T21978" s="6"/>
      <c r="AE21978" s="4"/>
      <c r="AF21978" s="4"/>
      <c r="AG21978" s="6"/>
      <c r="AY21978" s="4"/>
    </row>
    <row r="21979" spans="1:51" customFormat="1" x14ac:dyDescent="0.25">
      <c r="A21979" s="6"/>
      <c r="J21979" s="6"/>
      <c r="M21979" s="7"/>
      <c r="T21979" s="6"/>
      <c r="AE21979" s="4"/>
      <c r="AF21979" s="4"/>
      <c r="AG21979" s="6"/>
      <c r="AY21979" s="4"/>
    </row>
    <row r="21980" spans="1:51" customFormat="1" x14ac:dyDescent="0.25">
      <c r="A21980" s="6"/>
      <c r="J21980" s="6"/>
      <c r="M21980" s="7"/>
      <c r="T21980" s="6"/>
      <c r="AE21980" s="4"/>
      <c r="AF21980" s="4"/>
      <c r="AG21980" s="6"/>
      <c r="AY21980" s="4"/>
    </row>
    <row r="21981" spans="1:51" customFormat="1" x14ac:dyDescent="0.25">
      <c r="A21981" s="6"/>
      <c r="J21981" s="6"/>
      <c r="M21981" s="7"/>
      <c r="T21981" s="6"/>
      <c r="AE21981" s="4"/>
      <c r="AF21981" s="4"/>
      <c r="AG21981" s="6"/>
      <c r="AY21981" s="4"/>
    </row>
    <row r="21982" spans="1:51" customFormat="1" x14ac:dyDescent="0.25">
      <c r="A21982" s="6"/>
      <c r="J21982" s="6"/>
      <c r="M21982" s="7"/>
      <c r="T21982" s="6"/>
      <c r="AE21982" s="4"/>
      <c r="AF21982" s="4"/>
      <c r="AG21982" s="6"/>
      <c r="AY21982" s="4"/>
    </row>
    <row r="21983" spans="1:51" customFormat="1" x14ac:dyDescent="0.25">
      <c r="A21983" s="6"/>
      <c r="J21983" s="6"/>
      <c r="M21983" s="7"/>
      <c r="T21983" s="6"/>
      <c r="AE21983" s="4"/>
      <c r="AF21983" s="4"/>
      <c r="AG21983" s="6"/>
      <c r="AY21983" s="4"/>
    </row>
    <row r="21984" spans="1:51" customFormat="1" x14ac:dyDescent="0.25">
      <c r="A21984" s="6"/>
      <c r="J21984" s="6"/>
      <c r="M21984" s="7"/>
      <c r="T21984" s="6"/>
      <c r="AE21984" s="4"/>
      <c r="AF21984" s="4"/>
      <c r="AG21984" s="6"/>
      <c r="AY21984" s="4"/>
    </row>
    <row r="21985" spans="1:51" customFormat="1" x14ac:dyDescent="0.25">
      <c r="A21985" s="6"/>
      <c r="J21985" s="6"/>
      <c r="M21985" s="7"/>
      <c r="T21985" s="6"/>
      <c r="AE21985" s="4"/>
      <c r="AF21985" s="4"/>
      <c r="AG21985" s="6"/>
      <c r="AY21985" s="4"/>
    </row>
    <row r="21986" spans="1:51" customFormat="1" x14ac:dyDescent="0.25">
      <c r="A21986" s="6"/>
      <c r="J21986" s="6"/>
      <c r="M21986" s="7"/>
      <c r="T21986" s="6"/>
      <c r="AE21986" s="4"/>
      <c r="AF21986" s="4"/>
      <c r="AG21986" s="6"/>
      <c r="AY21986" s="4"/>
    </row>
    <row r="21987" spans="1:51" customFormat="1" x14ac:dyDescent="0.25">
      <c r="A21987" s="6"/>
      <c r="J21987" s="6"/>
      <c r="M21987" s="7"/>
      <c r="T21987" s="6"/>
      <c r="AE21987" s="4"/>
      <c r="AF21987" s="4"/>
      <c r="AG21987" s="6"/>
      <c r="AY21987" s="4"/>
    </row>
    <row r="21988" spans="1:51" customFormat="1" x14ac:dyDescent="0.25">
      <c r="A21988" s="6"/>
      <c r="J21988" s="6"/>
      <c r="M21988" s="7"/>
      <c r="T21988" s="6"/>
      <c r="AE21988" s="4"/>
      <c r="AF21988" s="4"/>
      <c r="AG21988" s="6"/>
      <c r="AY21988" s="4"/>
    </row>
    <row r="21989" spans="1:51" customFormat="1" x14ac:dyDescent="0.25">
      <c r="A21989" s="6"/>
      <c r="J21989" s="6"/>
      <c r="M21989" s="7"/>
      <c r="T21989" s="6"/>
      <c r="AE21989" s="4"/>
      <c r="AF21989" s="4"/>
      <c r="AG21989" s="6"/>
      <c r="AY21989" s="4"/>
    </row>
    <row r="21990" spans="1:51" customFormat="1" x14ac:dyDescent="0.25">
      <c r="A21990" s="6"/>
      <c r="J21990" s="6"/>
      <c r="M21990" s="7"/>
      <c r="T21990" s="6"/>
      <c r="AE21990" s="4"/>
      <c r="AF21990" s="4"/>
      <c r="AG21990" s="6"/>
      <c r="AY21990" s="4"/>
    </row>
    <row r="21991" spans="1:51" customFormat="1" x14ac:dyDescent="0.25">
      <c r="A21991" s="6"/>
      <c r="J21991" s="6"/>
      <c r="M21991" s="7"/>
      <c r="T21991" s="6"/>
      <c r="AE21991" s="4"/>
      <c r="AF21991" s="4"/>
      <c r="AG21991" s="6"/>
      <c r="AY21991" s="4"/>
    </row>
    <row r="21992" spans="1:51" customFormat="1" x14ac:dyDescent="0.25">
      <c r="A21992" s="6"/>
      <c r="J21992" s="6"/>
      <c r="M21992" s="7"/>
      <c r="T21992" s="6"/>
      <c r="AE21992" s="4"/>
      <c r="AF21992" s="4"/>
      <c r="AG21992" s="6"/>
      <c r="AY21992" s="4"/>
    </row>
    <row r="21993" spans="1:51" customFormat="1" x14ac:dyDescent="0.25">
      <c r="A21993" s="6"/>
      <c r="J21993" s="6"/>
      <c r="M21993" s="7"/>
      <c r="T21993" s="6"/>
      <c r="AE21993" s="4"/>
      <c r="AF21993" s="4"/>
      <c r="AG21993" s="6"/>
      <c r="AY21993" s="4"/>
    </row>
    <row r="21994" spans="1:51" customFormat="1" x14ac:dyDescent="0.25">
      <c r="A21994" s="6"/>
      <c r="J21994" s="6"/>
      <c r="M21994" s="7"/>
      <c r="T21994" s="6"/>
      <c r="AE21994" s="4"/>
      <c r="AF21994" s="4"/>
      <c r="AG21994" s="6"/>
      <c r="AY21994" s="4"/>
    </row>
    <row r="21995" spans="1:51" customFormat="1" x14ac:dyDescent="0.25">
      <c r="A21995" s="6"/>
      <c r="J21995" s="6"/>
      <c r="M21995" s="7"/>
      <c r="T21995" s="6"/>
      <c r="AE21995" s="4"/>
      <c r="AF21995" s="4"/>
      <c r="AG21995" s="6"/>
      <c r="AY21995" s="4"/>
    </row>
    <row r="21996" spans="1:51" customFormat="1" x14ac:dyDescent="0.25">
      <c r="A21996" s="6"/>
      <c r="J21996" s="6"/>
      <c r="M21996" s="7"/>
      <c r="T21996" s="6"/>
      <c r="AE21996" s="4"/>
      <c r="AF21996" s="4"/>
      <c r="AG21996" s="6"/>
      <c r="AY21996" s="4"/>
    </row>
    <row r="21997" spans="1:51" customFormat="1" x14ac:dyDescent="0.25">
      <c r="A21997" s="6"/>
      <c r="J21997" s="6"/>
      <c r="M21997" s="7"/>
      <c r="T21997" s="6"/>
      <c r="AE21997" s="4"/>
      <c r="AF21997" s="4"/>
      <c r="AG21997" s="6"/>
      <c r="AY21997" s="4"/>
    </row>
    <row r="21998" spans="1:51" customFormat="1" x14ac:dyDescent="0.25">
      <c r="A21998" s="6"/>
      <c r="J21998" s="6"/>
      <c r="M21998" s="7"/>
      <c r="T21998" s="6"/>
      <c r="AE21998" s="4"/>
      <c r="AF21998" s="4"/>
      <c r="AG21998" s="6"/>
      <c r="AY21998" s="4"/>
    </row>
    <row r="21999" spans="1:51" customFormat="1" x14ac:dyDescent="0.25">
      <c r="A21999" s="6"/>
      <c r="J21999" s="6"/>
      <c r="M21999" s="7"/>
      <c r="T21999" s="6"/>
      <c r="AE21999" s="4"/>
      <c r="AF21999" s="4"/>
      <c r="AG21999" s="6"/>
      <c r="AY21999" s="4"/>
    </row>
    <row r="22000" spans="1:51" customFormat="1" x14ac:dyDescent="0.25">
      <c r="A22000" s="6"/>
      <c r="J22000" s="6"/>
      <c r="M22000" s="7"/>
      <c r="T22000" s="6"/>
      <c r="AE22000" s="4"/>
      <c r="AF22000" s="4"/>
      <c r="AG22000" s="6"/>
      <c r="AY22000" s="4"/>
    </row>
    <row r="22001" spans="1:51" customFormat="1" x14ac:dyDescent="0.25">
      <c r="A22001" s="6"/>
      <c r="J22001" s="6"/>
      <c r="M22001" s="7"/>
      <c r="T22001" s="6"/>
      <c r="AE22001" s="4"/>
      <c r="AF22001" s="4"/>
      <c r="AG22001" s="6"/>
      <c r="AY22001" s="4"/>
    </row>
    <row r="22002" spans="1:51" customFormat="1" x14ac:dyDescent="0.25">
      <c r="A22002" s="6"/>
      <c r="J22002" s="6"/>
      <c r="M22002" s="7"/>
      <c r="T22002" s="6"/>
      <c r="AE22002" s="4"/>
      <c r="AF22002" s="4"/>
      <c r="AG22002" s="6"/>
      <c r="AY22002" s="4"/>
    </row>
    <row r="22003" spans="1:51" customFormat="1" x14ac:dyDescent="0.25">
      <c r="A22003" s="6"/>
      <c r="J22003" s="6"/>
      <c r="M22003" s="7"/>
      <c r="T22003" s="6"/>
      <c r="AE22003" s="4"/>
      <c r="AF22003" s="4"/>
      <c r="AG22003" s="6"/>
      <c r="AY22003" s="4"/>
    </row>
    <row r="22004" spans="1:51" customFormat="1" x14ac:dyDescent="0.25">
      <c r="A22004" s="6"/>
      <c r="J22004" s="6"/>
      <c r="M22004" s="7"/>
      <c r="T22004" s="6"/>
      <c r="AE22004" s="4"/>
      <c r="AF22004" s="4"/>
      <c r="AG22004" s="6"/>
      <c r="AY22004" s="4"/>
    </row>
    <row r="22005" spans="1:51" customFormat="1" x14ac:dyDescent="0.25">
      <c r="A22005" s="6"/>
      <c r="J22005" s="6"/>
      <c r="M22005" s="7"/>
      <c r="T22005" s="6"/>
      <c r="AE22005" s="4"/>
      <c r="AF22005" s="4"/>
      <c r="AG22005" s="6"/>
      <c r="AY22005" s="4"/>
    </row>
    <row r="22006" spans="1:51" customFormat="1" x14ac:dyDescent="0.25">
      <c r="A22006" s="6"/>
      <c r="J22006" s="6"/>
      <c r="M22006" s="7"/>
      <c r="T22006" s="6"/>
      <c r="AE22006" s="4"/>
      <c r="AF22006" s="4"/>
      <c r="AG22006" s="6"/>
      <c r="AY22006" s="4"/>
    </row>
    <row r="22007" spans="1:51" customFormat="1" x14ac:dyDescent="0.25">
      <c r="A22007" s="6"/>
      <c r="J22007" s="6"/>
      <c r="M22007" s="7"/>
      <c r="T22007" s="6"/>
      <c r="AE22007" s="4"/>
      <c r="AF22007" s="4"/>
      <c r="AG22007" s="6"/>
      <c r="AY22007" s="4"/>
    </row>
    <row r="22008" spans="1:51" customFormat="1" x14ac:dyDescent="0.25">
      <c r="A22008" s="6"/>
      <c r="J22008" s="6"/>
      <c r="M22008" s="7"/>
      <c r="T22008" s="6"/>
      <c r="AE22008" s="4"/>
      <c r="AF22008" s="4"/>
      <c r="AG22008" s="6"/>
      <c r="AY22008" s="4"/>
    </row>
    <row r="22009" spans="1:51" customFormat="1" x14ac:dyDescent="0.25">
      <c r="A22009" s="6"/>
      <c r="J22009" s="6"/>
      <c r="M22009" s="7"/>
      <c r="T22009" s="6"/>
      <c r="AE22009" s="4"/>
      <c r="AF22009" s="4"/>
      <c r="AG22009" s="6"/>
      <c r="AY22009" s="4"/>
    </row>
    <row r="22010" spans="1:51" customFormat="1" x14ac:dyDescent="0.25">
      <c r="A22010" s="6"/>
      <c r="J22010" s="6"/>
      <c r="M22010" s="7"/>
      <c r="T22010" s="6"/>
      <c r="AE22010" s="4"/>
      <c r="AF22010" s="4"/>
      <c r="AG22010" s="6"/>
      <c r="AY22010" s="4"/>
    </row>
    <row r="22011" spans="1:51" customFormat="1" x14ac:dyDescent="0.25">
      <c r="A22011" s="6"/>
      <c r="J22011" s="6"/>
      <c r="M22011" s="7"/>
      <c r="T22011" s="6"/>
      <c r="AE22011" s="4"/>
      <c r="AF22011" s="4"/>
      <c r="AG22011" s="6"/>
      <c r="AY22011" s="4"/>
    </row>
    <row r="22012" spans="1:51" customFormat="1" x14ac:dyDescent="0.25">
      <c r="A22012" s="6"/>
      <c r="J22012" s="6"/>
      <c r="M22012" s="7"/>
      <c r="T22012" s="6"/>
      <c r="AE22012" s="4"/>
      <c r="AF22012" s="4"/>
      <c r="AG22012" s="6"/>
      <c r="AY22012" s="4"/>
    </row>
    <row r="22013" spans="1:51" customFormat="1" x14ac:dyDescent="0.25">
      <c r="A22013" s="6"/>
      <c r="J22013" s="6"/>
      <c r="M22013" s="7"/>
      <c r="T22013" s="6"/>
      <c r="AE22013" s="4"/>
      <c r="AF22013" s="4"/>
      <c r="AG22013" s="6"/>
      <c r="AY22013" s="4"/>
    </row>
    <row r="22014" spans="1:51" customFormat="1" x14ac:dyDescent="0.25">
      <c r="A22014" s="6"/>
      <c r="J22014" s="6"/>
      <c r="M22014" s="7"/>
      <c r="T22014" s="6"/>
      <c r="AE22014" s="4"/>
      <c r="AF22014" s="4"/>
      <c r="AG22014" s="6"/>
      <c r="AY22014" s="4"/>
    </row>
    <row r="22015" spans="1:51" customFormat="1" x14ac:dyDescent="0.25">
      <c r="A22015" s="6"/>
      <c r="J22015" s="6"/>
      <c r="M22015" s="7"/>
      <c r="T22015" s="6"/>
      <c r="AE22015" s="4"/>
      <c r="AF22015" s="4"/>
      <c r="AG22015" s="6"/>
      <c r="AY22015" s="4"/>
    </row>
    <row r="22016" spans="1:51" customFormat="1" x14ac:dyDescent="0.25">
      <c r="A22016" s="6"/>
      <c r="J22016" s="6"/>
      <c r="M22016" s="7"/>
      <c r="T22016" s="6"/>
      <c r="AE22016" s="4"/>
      <c r="AF22016" s="4"/>
      <c r="AG22016" s="6"/>
      <c r="AY22016" s="4"/>
    </row>
    <row r="22017" spans="1:51" customFormat="1" x14ac:dyDescent="0.25">
      <c r="A22017" s="6"/>
      <c r="J22017" s="6"/>
      <c r="M22017" s="7"/>
      <c r="T22017" s="6"/>
      <c r="AE22017" s="4"/>
      <c r="AF22017" s="4"/>
      <c r="AG22017" s="6"/>
      <c r="AY22017" s="4"/>
    </row>
    <row r="22018" spans="1:51" customFormat="1" x14ac:dyDescent="0.25">
      <c r="A22018" s="6"/>
      <c r="J22018" s="6"/>
      <c r="M22018" s="7"/>
      <c r="T22018" s="6"/>
      <c r="AE22018" s="4"/>
      <c r="AF22018" s="4"/>
      <c r="AG22018" s="6"/>
      <c r="AY22018" s="4"/>
    </row>
    <row r="22019" spans="1:51" customFormat="1" x14ac:dyDescent="0.25">
      <c r="A22019" s="6"/>
      <c r="J22019" s="6"/>
      <c r="M22019" s="7"/>
      <c r="T22019" s="6"/>
      <c r="AE22019" s="4"/>
      <c r="AF22019" s="4"/>
      <c r="AG22019" s="6"/>
      <c r="AY22019" s="4"/>
    </row>
    <row r="22020" spans="1:51" customFormat="1" x14ac:dyDescent="0.25">
      <c r="A22020" s="6"/>
      <c r="J22020" s="6"/>
      <c r="M22020" s="7"/>
      <c r="T22020" s="6"/>
      <c r="AE22020" s="4"/>
      <c r="AF22020" s="4"/>
      <c r="AG22020" s="6"/>
      <c r="AY22020" s="4"/>
    </row>
    <row r="22021" spans="1:51" customFormat="1" x14ac:dyDescent="0.25">
      <c r="A22021" s="6"/>
      <c r="J22021" s="6"/>
      <c r="M22021" s="7"/>
      <c r="T22021" s="6"/>
      <c r="AE22021" s="4"/>
      <c r="AF22021" s="4"/>
      <c r="AG22021" s="6"/>
      <c r="AY22021" s="4"/>
    </row>
    <row r="22022" spans="1:51" customFormat="1" x14ac:dyDescent="0.25">
      <c r="A22022" s="6"/>
      <c r="J22022" s="6"/>
      <c r="M22022" s="7"/>
      <c r="T22022" s="6"/>
      <c r="AE22022" s="4"/>
      <c r="AF22022" s="4"/>
      <c r="AG22022" s="6"/>
      <c r="AY22022" s="4"/>
    </row>
    <row r="22023" spans="1:51" customFormat="1" x14ac:dyDescent="0.25">
      <c r="A22023" s="6"/>
      <c r="J22023" s="6"/>
      <c r="M22023" s="7"/>
      <c r="T22023" s="6"/>
      <c r="AE22023" s="4"/>
      <c r="AF22023" s="4"/>
      <c r="AG22023" s="6"/>
      <c r="AY22023" s="4"/>
    </row>
    <row r="22024" spans="1:51" customFormat="1" x14ac:dyDescent="0.25">
      <c r="A22024" s="6"/>
      <c r="J22024" s="6"/>
      <c r="M22024" s="7"/>
      <c r="T22024" s="6"/>
      <c r="AE22024" s="4"/>
      <c r="AF22024" s="4"/>
      <c r="AG22024" s="6"/>
      <c r="AY22024" s="4"/>
    </row>
    <row r="22025" spans="1:51" customFormat="1" x14ac:dyDescent="0.25">
      <c r="A22025" s="6"/>
      <c r="J22025" s="6"/>
      <c r="M22025" s="7"/>
      <c r="T22025" s="6"/>
      <c r="AE22025" s="4"/>
      <c r="AF22025" s="4"/>
      <c r="AG22025" s="6"/>
      <c r="AY22025" s="4"/>
    </row>
    <row r="22026" spans="1:51" customFormat="1" x14ac:dyDescent="0.25">
      <c r="A22026" s="6"/>
      <c r="J22026" s="6"/>
      <c r="M22026" s="7"/>
      <c r="T22026" s="6"/>
      <c r="AE22026" s="4"/>
      <c r="AF22026" s="4"/>
      <c r="AG22026" s="6"/>
      <c r="AY22026" s="4"/>
    </row>
    <row r="22027" spans="1:51" customFormat="1" x14ac:dyDescent="0.25">
      <c r="A22027" s="6"/>
      <c r="J22027" s="6"/>
      <c r="M22027" s="7"/>
      <c r="T22027" s="6"/>
      <c r="AE22027" s="4"/>
      <c r="AF22027" s="4"/>
      <c r="AG22027" s="6"/>
      <c r="AY22027" s="4"/>
    </row>
    <row r="22028" spans="1:51" customFormat="1" x14ac:dyDescent="0.25">
      <c r="A22028" s="6"/>
      <c r="J22028" s="6"/>
      <c r="M22028" s="7"/>
      <c r="T22028" s="6"/>
      <c r="AE22028" s="4"/>
      <c r="AF22028" s="4"/>
      <c r="AG22028" s="6"/>
      <c r="AY22028" s="4"/>
    </row>
    <row r="22029" spans="1:51" customFormat="1" x14ac:dyDescent="0.25">
      <c r="A22029" s="6"/>
      <c r="J22029" s="6"/>
      <c r="M22029" s="7"/>
      <c r="T22029" s="6"/>
      <c r="AE22029" s="4"/>
      <c r="AF22029" s="4"/>
      <c r="AG22029" s="6"/>
      <c r="AY22029" s="4"/>
    </row>
    <row r="22030" spans="1:51" customFormat="1" x14ac:dyDescent="0.25">
      <c r="A22030" s="6"/>
      <c r="J22030" s="6"/>
      <c r="M22030" s="7"/>
      <c r="T22030" s="6"/>
      <c r="AE22030" s="4"/>
      <c r="AF22030" s="4"/>
      <c r="AG22030" s="6"/>
      <c r="AY22030" s="4"/>
    </row>
    <row r="22031" spans="1:51" customFormat="1" x14ac:dyDescent="0.25">
      <c r="A22031" s="6"/>
      <c r="J22031" s="6"/>
      <c r="M22031" s="7"/>
      <c r="T22031" s="6"/>
      <c r="AE22031" s="4"/>
      <c r="AF22031" s="4"/>
      <c r="AG22031" s="6"/>
      <c r="AY22031" s="4"/>
    </row>
    <row r="22032" spans="1:51" customFormat="1" x14ac:dyDescent="0.25">
      <c r="A22032" s="6"/>
      <c r="J22032" s="6"/>
      <c r="M22032" s="7"/>
      <c r="T22032" s="6"/>
      <c r="AE22032" s="4"/>
      <c r="AF22032" s="4"/>
      <c r="AG22032" s="6"/>
      <c r="AY22032" s="4"/>
    </row>
    <row r="22033" spans="1:51" customFormat="1" x14ac:dyDescent="0.25">
      <c r="A22033" s="6"/>
      <c r="J22033" s="6"/>
      <c r="M22033" s="7"/>
      <c r="T22033" s="6"/>
      <c r="AE22033" s="4"/>
      <c r="AF22033" s="4"/>
      <c r="AG22033" s="6"/>
      <c r="AY22033" s="4"/>
    </row>
    <row r="22034" spans="1:51" customFormat="1" x14ac:dyDescent="0.25">
      <c r="A22034" s="6"/>
      <c r="J22034" s="6"/>
      <c r="M22034" s="7"/>
      <c r="T22034" s="6"/>
      <c r="AE22034" s="4"/>
      <c r="AF22034" s="4"/>
      <c r="AG22034" s="6"/>
      <c r="AY22034" s="4"/>
    </row>
    <row r="22035" spans="1:51" customFormat="1" x14ac:dyDescent="0.25">
      <c r="A22035" s="6"/>
      <c r="J22035" s="6"/>
      <c r="M22035" s="7"/>
      <c r="T22035" s="6"/>
      <c r="AE22035" s="4"/>
      <c r="AF22035" s="4"/>
      <c r="AG22035" s="6"/>
      <c r="AY22035" s="4"/>
    </row>
    <row r="22036" spans="1:51" customFormat="1" x14ac:dyDescent="0.25">
      <c r="A22036" s="6"/>
      <c r="J22036" s="6"/>
      <c r="M22036" s="7"/>
      <c r="T22036" s="6"/>
      <c r="AE22036" s="4"/>
      <c r="AF22036" s="4"/>
      <c r="AG22036" s="6"/>
      <c r="AY22036" s="4"/>
    </row>
    <row r="22037" spans="1:51" customFormat="1" x14ac:dyDescent="0.25">
      <c r="A22037" s="6"/>
      <c r="J22037" s="6"/>
      <c r="M22037" s="7"/>
      <c r="T22037" s="6"/>
      <c r="AE22037" s="4"/>
      <c r="AF22037" s="4"/>
      <c r="AG22037" s="6"/>
      <c r="AY22037" s="4"/>
    </row>
    <row r="22038" spans="1:51" customFormat="1" x14ac:dyDescent="0.25">
      <c r="A22038" s="6"/>
      <c r="J22038" s="6"/>
      <c r="M22038" s="7"/>
      <c r="T22038" s="6"/>
      <c r="AE22038" s="4"/>
      <c r="AF22038" s="4"/>
      <c r="AG22038" s="6"/>
      <c r="AY22038" s="4"/>
    </row>
    <row r="22039" spans="1:51" customFormat="1" x14ac:dyDescent="0.25">
      <c r="A22039" s="6"/>
      <c r="J22039" s="6"/>
      <c r="M22039" s="7"/>
      <c r="T22039" s="6"/>
      <c r="AE22039" s="4"/>
      <c r="AF22039" s="4"/>
      <c r="AG22039" s="6"/>
      <c r="AY22039" s="4"/>
    </row>
    <row r="22040" spans="1:51" customFormat="1" x14ac:dyDescent="0.25">
      <c r="A22040" s="6"/>
      <c r="J22040" s="6"/>
      <c r="M22040" s="7"/>
      <c r="T22040" s="6"/>
      <c r="AE22040" s="4"/>
      <c r="AF22040" s="4"/>
      <c r="AG22040" s="6"/>
      <c r="AY22040" s="4"/>
    </row>
    <row r="22041" spans="1:51" customFormat="1" x14ac:dyDescent="0.25">
      <c r="A22041" s="6"/>
      <c r="J22041" s="6"/>
      <c r="M22041" s="7"/>
      <c r="T22041" s="6"/>
      <c r="AE22041" s="4"/>
      <c r="AF22041" s="4"/>
      <c r="AG22041" s="6"/>
      <c r="AY22041" s="4"/>
    </row>
    <row r="22042" spans="1:51" customFormat="1" x14ac:dyDescent="0.25">
      <c r="A22042" s="6"/>
      <c r="J22042" s="6"/>
      <c r="M22042" s="7"/>
      <c r="T22042" s="6"/>
      <c r="AE22042" s="4"/>
      <c r="AF22042" s="4"/>
      <c r="AG22042" s="6"/>
      <c r="AY22042" s="4"/>
    </row>
    <row r="22043" spans="1:51" customFormat="1" x14ac:dyDescent="0.25">
      <c r="A22043" s="6"/>
      <c r="J22043" s="6"/>
      <c r="M22043" s="7"/>
      <c r="T22043" s="6"/>
      <c r="AE22043" s="4"/>
      <c r="AF22043" s="4"/>
      <c r="AG22043" s="6"/>
      <c r="AY22043" s="4"/>
    </row>
    <row r="22044" spans="1:51" customFormat="1" x14ac:dyDescent="0.25">
      <c r="A22044" s="6"/>
      <c r="J22044" s="6"/>
      <c r="M22044" s="7"/>
      <c r="T22044" s="6"/>
      <c r="AE22044" s="4"/>
      <c r="AF22044" s="4"/>
      <c r="AG22044" s="6"/>
      <c r="AY22044" s="4"/>
    </row>
    <row r="22045" spans="1:51" customFormat="1" x14ac:dyDescent="0.25">
      <c r="A22045" s="6"/>
      <c r="J22045" s="6"/>
      <c r="M22045" s="7"/>
      <c r="T22045" s="6"/>
      <c r="AE22045" s="4"/>
      <c r="AF22045" s="4"/>
      <c r="AG22045" s="6"/>
      <c r="AY22045" s="4"/>
    </row>
    <row r="22046" spans="1:51" customFormat="1" x14ac:dyDescent="0.25">
      <c r="A22046" s="6"/>
      <c r="J22046" s="6"/>
      <c r="M22046" s="7"/>
      <c r="T22046" s="6"/>
      <c r="AE22046" s="4"/>
      <c r="AF22046" s="4"/>
      <c r="AG22046" s="6"/>
      <c r="AY22046" s="4"/>
    </row>
    <row r="22047" spans="1:51" customFormat="1" x14ac:dyDescent="0.25">
      <c r="A22047" s="6"/>
      <c r="J22047" s="6"/>
      <c r="M22047" s="7"/>
      <c r="T22047" s="6"/>
      <c r="AE22047" s="4"/>
      <c r="AF22047" s="4"/>
      <c r="AG22047" s="6"/>
      <c r="AY22047" s="4"/>
    </row>
    <row r="22048" spans="1:51" customFormat="1" x14ac:dyDescent="0.25">
      <c r="A22048" s="6"/>
      <c r="J22048" s="6"/>
      <c r="M22048" s="7"/>
      <c r="T22048" s="6"/>
      <c r="AE22048" s="4"/>
      <c r="AF22048" s="4"/>
      <c r="AG22048" s="6"/>
      <c r="AY22048" s="4"/>
    </row>
    <row r="22049" spans="1:51" customFormat="1" x14ac:dyDescent="0.25">
      <c r="A22049" s="6"/>
      <c r="J22049" s="6"/>
      <c r="M22049" s="7"/>
      <c r="T22049" s="6"/>
      <c r="AE22049" s="4"/>
      <c r="AF22049" s="4"/>
      <c r="AG22049" s="6"/>
      <c r="AY22049" s="4"/>
    </row>
    <row r="22050" spans="1:51" customFormat="1" x14ac:dyDescent="0.25">
      <c r="A22050" s="6"/>
      <c r="J22050" s="6"/>
      <c r="M22050" s="7"/>
      <c r="T22050" s="6"/>
      <c r="AE22050" s="4"/>
      <c r="AF22050" s="4"/>
      <c r="AG22050" s="6"/>
      <c r="AY22050" s="4"/>
    </row>
    <row r="22051" spans="1:51" customFormat="1" x14ac:dyDescent="0.25">
      <c r="A22051" s="6"/>
      <c r="J22051" s="6"/>
      <c r="M22051" s="7"/>
      <c r="T22051" s="6"/>
      <c r="AE22051" s="4"/>
      <c r="AF22051" s="4"/>
      <c r="AG22051" s="6"/>
      <c r="AY22051" s="4"/>
    </row>
    <row r="22052" spans="1:51" customFormat="1" x14ac:dyDescent="0.25">
      <c r="A22052" s="6"/>
      <c r="J22052" s="6"/>
      <c r="M22052" s="7"/>
      <c r="T22052" s="6"/>
      <c r="AE22052" s="4"/>
      <c r="AF22052" s="4"/>
      <c r="AG22052" s="6"/>
      <c r="AY22052" s="4"/>
    </row>
    <row r="22053" spans="1:51" customFormat="1" x14ac:dyDescent="0.25">
      <c r="A22053" s="6"/>
      <c r="J22053" s="6"/>
      <c r="M22053" s="7"/>
      <c r="T22053" s="6"/>
      <c r="AE22053" s="4"/>
      <c r="AF22053" s="4"/>
      <c r="AG22053" s="6"/>
      <c r="AY22053" s="4"/>
    </row>
    <row r="22054" spans="1:51" customFormat="1" x14ac:dyDescent="0.25">
      <c r="A22054" s="6"/>
      <c r="J22054" s="6"/>
      <c r="M22054" s="7"/>
      <c r="T22054" s="6"/>
      <c r="AE22054" s="4"/>
      <c r="AF22054" s="4"/>
      <c r="AG22054" s="6"/>
      <c r="AY22054" s="4"/>
    </row>
    <row r="22055" spans="1:51" customFormat="1" x14ac:dyDescent="0.25">
      <c r="A22055" s="6"/>
      <c r="J22055" s="6"/>
      <c r="M22055" s="7"/>
      <c r="T22055" s="6"/>
      <c r="AE22055" s="4"/>
      <c r="AF22055" s="4"/>
      <c r="AG22055" s="6"/>
      <c r="AY22055" s="4"/>
    </row>
    <row r="22056" spans="1:51" customFormat="1" x14ac:dyDescent="0.25">
      <c r="A22056" s="6"/>
      <c r="J22056" s="6"/>
      <c r="M22056" s="7"/>
      <c r="T22056" s="6"/>
      <c r="AE22056" s="4"/>
      <c r="AF22056" s="4"/>
      <c r="AG22056" s="6"/>
      <c r="AY22056" s="4"/>
    </row>
    <row r="22057" spans="1:51" customFormat="1" x14ac:dyDescent="0.25">
      <c r="A22057" s="6"/>
      <c r="J22057" s="6"/>
      <c r="M22057" s="7"/>
      <c r="T22057" s="6"/>
      <c r="AE22057" s="4"/>
      <c r="AF22057" s="4"/>
      <c r="AG22057" s="6"/>
      <c r="AY22057" s="4"/>
    </row>
    <row r="22058" spans="1:51" customFormat="1" x14ac:dyDescent="0.25">
      <c r="A22058" s="6"/>
      <c r="J22058" s="6"/>
      <c r="M22058" s="7"/>
      <c r="T22058" s="6"/>
      <c r="AE22058" s="4"/>
      <c r="AF22058" s="4"/>
      <c r="AG22058" s="6"/>
      <c r="AY22058" s="4"/>
    </row>
    <row r="22059" spans="1:51" customFormat="1" x14ac:dyDescent="0.25">
      <c r="A22059" s="6"/>
      <c r="J22059" s="6"/>
      <c r="M22059" s="7"/>
      <c r="T22059" s="6"/>
      <c r="AE22059" s="4"/>
      <c r="AF22059" s="4"/>
      <c r="AG22059" s="6"/>
      <c r="AY22059" s="4"/>
    </row>
    <row r="22060" spans="1:51" customFormat="1" x14ac:dyDescent="0.25">
      <c r="A22060" s="6"/>
      <c r="J22060" s="6"/>
      <c r="M22060" s="7"/>
      <c r="T22060" s="6"/>
      <c r="AE22060" s="4"/>
      <c r="AF22060" s="4"/>
      <c r="AG22060" s="6"/>
      <c r="AY22060" s="4"/>
    </row>
    <row r="22061" spans="1:51" customFormat="1" x14ac:dyDescent="0.25">
      <c r="A22061" s="6"/>
      <c r="J22061" s="6"/>
      <c r="M22061" s="7"/>
      <c r="T22061" s="6"/>
      <c r="AE22061" s="4"/>
      <c r="AF22061" s="4"/>
      <c r="AG22061" s="6"/>
      <c r="AY22061" s="4"/>
    </row>
    <row r="22062" spans="1:51" customFormat="1" x14ac:dyDescent="0.25">
      <c r="A22062" s="6"/>
      <c r="J22062" s="6"/>
      <c r="M22062" s="7"/>
      <c r="T22062" s="6"/>
      <c r="AE22062" s="4"/>
      <c r="AF22062" s="4"/>
      <c r="AG22062" s="6"/>
      <c r="AY22062" s="4"/>
    </row>
    <row r="22063" spans="1:51" customFormat="1" x14ac:dyDescent="0.25">
      <c r="A22063" s="6"/>
      <c r="J22063" s="6"/>
      <c r="M22063" s="7"/>
      <c r="T22063" s="6"/>
      <c r="AE22063" s="4"/>
      <c r="AF22063" s="4"/>
      <c r="AG22063" s="6"/>
      <c r="AY22063" s="4"/>
    </row>
    <row r="22064" spans="1:51" customFormat="1" x14ac:dyDescent="0.25">
      <c r="A22064" s="6"/>
      <c r="J22064" s="6"/>
      <c r="M22064" s="7"/>
      <c r="T22064" s="6"/>
      <c r="AE22064" s="4"/>
      <c r="AF22064" s="4"/>
      <c r="AG22064" s="6"/>
      <c r="AY22064" s="4"/>
    </row>
    <row r="22065" spans="1:51" customFormat="1" x14ac:dyDescent="0.25">
      <c r="A22065" s="6"/>
      <c r="J22065" s="6"/>
      <c r="M22065" s="7"/>
      <c r="T22065" s="6"/>
      <c r="AE22065" s="4"/>
      <c r="AF22065" s="4"/>
      <c r="AG22065" s="6"/>
      <c r="AY22065" s="4"/>
    </row>
    <row r="22066" spans="1:51" customFormat="1" x14ac:dyDescent="0.25">
      <c r="A22066" s="6"/>
      <c r="J22066" s="6"/>
      <c r="M22066" s="7"/>
      <c r="T22066" s="6"/>
      <c r="AE22066" s="4"/>
      <c r="AF22066" s="4"/>
      <c r="AG22066" s="6"/>
      <c r="AY22066" s="4"/>
    </row>
    <row r="22067" spans="1:51" customFormat="1" x14ac:dyDescent="0.25">
      <c r="A22067" s="6"/>
      <c r="J22067" s="6"/>
      <c r="M22067" s="7"/>
      <c r="T22067" s="6"/>
      <c r="AE22067" s="4"/>
      <c r="AF22067" s="4"/>
      <c r="AG22067" s="6"/>
      <c r="AY22067" s="4"/>
    </row>
    <row r="22068" spans="1:51" customFormat="1" x14ac:dyDescent="0.25">
      <c r="A22068" s="6"/>
      <c r="J22068" s="6"/>
      <c r="M22068" s="7"/>
      <c r="T22068" s="6"/>
      <c r="AE22068" s="4"/>
      <c r="AF22068" s="4"/>
      <c r="AG22068" s="6"/>
      <c r="AY22068" s="4"/>
    </row>
    <row r="22069" spans="1:51" customFormat="1" x14ac:dyDescent="0.25">
      <c r="A22069" s="6"/>
      <c r="J22069" s="6"/>
      <c r="M22069" s="7"/>
      <c r="T22069" s="6"/>
      <c r="AE22069" s="4"/>
      <c r="AF22069" s="4"/>
      <c r="AG22069" s="6"/>
      <c r="AY22069" s="4"/>
    </row>
    <row r="22070" spans="1:51" customFormat="1" x14ac:dyDescent="0.25">
      <c r="A22070" s="6"/>
      <c r="J22070" s="6"/>
      <c r="M22070" s="7"/>
      <c r="T22070" s="6"/>
      <c r="AE22070" s="4"/>
      <c r="AF22070" s="4"/>
      <c r="AG22070" s="6"/>
      <c r="AY22070" s="4"/>
    </row>
    <row r="22071" spans="1:51" customFormat="1" x14ac:dyDescent="0.25">
      <c r="A22071" s="6"/>
      <c r="J22071" s="6"/>
      <c r="M22071" s="7"/>
      <c r="T22071" s="6"/>
      <c r="AE22071" s="4"/>
      <c r="AF22071" s="4"/>
      <c r="AG22071" s="6"/>
      <c r="AY22071" s="4"/>
    </row>
    <row r="22072" spans="1:51" customFormat="1" x14ac:dyDescent="0.25">
      <c r="A22072" s="6"/>
      <c r="J22072" s="6"/>
      <c r="M22072" s="7"/>
      <c r="T22072" s="6"/>
      <c r="AE22072" s="4"/>
      <c r="AF22072" s="4"/>
      <c r="AG22072" s="6"/>
      <c r="AY22072" s="4"/>
    </row>
    <row r="22073" spans="1:51" customFormat="1" x14ac:dyDescent="0.25">
      <c r="A22073" s="6"/>
      <c r="J22073" s="6"/>
      <c r="M22073" s="7"/>
      <c r="T22073" s="6"/>
      <c r="AE22073" s="4"/>
      <c r="AF22073" s="4"/>
      <c r="AG22073" s="6"/>
      <c r="AY22073" s="4"/>
    </row>
    <row r="22074" spans="1:51" customFormat="1" x14ac:dyDescent="0.25">
      <c r="A22074" s="6"/>
      <c r="J22074" s="6"/>
      <c r="M22074" s="7"/>
      <c r="T22074" s="6"/>
      <c r="AE22074" s="4"/>
      <c r="AF22074" s="4"/>
      <c r="AG22074" s="6"/>
      <c r="AY22074" s="4"/>
    </row>
    <row r="22075" spans="1:51" customFormat="1" x14ac:dyDescent="0.25">
      <c r="A22075" s="6"/>
      <c r="J22075" s="6"/>
      <c r="M22075" s="7"/>
      <c r="T22075" s="6"/>
      <c r="AE22075" s="4"/>
      <c r="AF22075" s="4"/>
      <c r="AG22075" s="6"/>
      <c r="AY22075" s="4"/>
    </row>
    <row r="22076" spans="1:51" customFormat="1" x14ac:dyDescent="0.25">
      <c r="A22076" s="6"/>
      <c r="J22076" s="6"/>
      <c r="M22076" s="7"/>
      <c r="T22076" s="6"/>
      <c r="AE22076" s="4"/>
      <c r="AF22076" s="4"/>
      <c r="AG22076" s="6"/>
      <c r="AY22076" s="4"/>
    </row>
    <row r="22077" spans="1:51" customFormat="1" x14ac:dyDescent="0.25">
      <c r="A22077" s="6"/>
      <c r="J22077" s="6"/>
      <c r="M22077" s="7"/>
      <c r="T22077" s="6"/>
      <c r="AE22077" s="4"/>
      <c r="AF22077" s="4"/>
      <c r="AG22077" s="6"/>
      <c r="AY22077" s="4"/>
    </row>
    <row r="22078" spans="1:51" customFormat="1" x14ac:dyDescent="0.25">
      <c r="A22078" s="6"/>
      <c r="J22078" s="6"/>
      <c r="M22078" s="7"/>
      <c r="T22078" s="6"/>
      <c r="AE22078" s="4"/>
      <c r="AF22078" s="4"/>
      <c r="AG22078" s="6"/>
      <c r="AY22078" s="4"/>
    </row>
    <row r="22079" spans="1:51" customFormat="1" x14ac:dyDescent="0.25">
      <c r="A22079" s="6"/>
      <c r="J22079" s="6"/>
      <c r="M22079" s="7"/>
      <c r="T22079" s="6"/>
      <c r="AE22079" s="4"/>
      <c r="AF22079" s="4"/>
      <c r="AG22079" s="6"/>
      <c r="AY22079" s="4"/>
    </row>
    <row r="22080" spans="1:51" customFormat="1" x14ac:dyDescent="0.25">
      <c r="A22080" s="6"/>
      <c r="J22080" s="6"/>
      <c r="M22080" s="7"/>
      <c r="T22080" s="6"/>
      <c r="AE22080" s="4"/>
      <c r="AF22080" s="4"/>
      <c r="AG22080" s="6"/>
      <c r="AY22080" s="4"/>
    </row>
    <row r="22081" spans="1:51" customFormat="1" x14ac:dyDescent="0.25">
      <c r="A22081" s="6"/>
      <c r="J22081" s="6"/>
      <c r="M22081" s="7"/>
      <c r="T22081" s="6"/>
      <c r="AE22081" s="4"/>
      <c r="AF22081" s="4"/>
      <c r="AG22081" s="6"/>
      <c r="AY22081" s="4"/>
    </row>
    <row r="22082" spans="1:51" customFormat="1" x14ac:dyDescent="0.25">
      <c r="A22082" s="6"/>
      <c r="J22082" s="6"/>
      <c r="M22082" s="7"/>
      <c r="T22082" s="6"/>
      <c r="AE22082" s="4"/>
      <c r="AF22082" s="4"/>
      <c r="AG22082" s="6"/>
      <c r="AY22082" s="4"/>
    </row>
    <row r="22083" spans="1:51" customFormat="1" x14ac:dyDescent="0.25">
      <c r="A22083" s="6"/>
      <c r="J22083" s="6"/>
      <c r="M22083" s="7"/>
      <c r="T22083" s="6"/>
      <c r="AE22083" s="4"/>
      <c r="AF22083" s="4"/>
      <c r="AG22083" s="6"/>
      <c r="AY22083" s="4"/>
    </row>
    <row r="22084" spans="1:51" customFormat="1" x14ac:dyDescent="0.25">
      <c r="A22084" s="6"/>
      <c r="J22084" s="6"/>
      <c r="M22084" s="7"/>
      <c r="T22084" s="6"/>
      <c r="AE22084" s="4"/>
      <c r="AF22084" s="4"/>
      <c r="AG22084" s="6"/>
      <c r="AY22084" s="4"/>
    </row>
    <row r="22085" spans="1:51" customFormat="1" x14ac:dyDescent="0.25">
      <c r="A22085" s="6"/>
      <c r="J22085" s="6"/>
      <c r="M22085" s="7"/>
      <c r="T22085" s="6"/>
      <c r="AE22085" s="4"/>
      <c r="AF22085" s="4"/>
      <c r="AG22085" s="6"/>
      <c r="AY22085" s="4"/>
    </row>
    <row r="22086" spans="1:51" customFormat="1" x14ac:dyDescent="0.25">
      <c r="A22086" s="6"/>
      <c r="J22086" s="6"/>
      <c r="M22086" s="7"/>
      <c r="T22086" s="6"/>
      <c r="AE22086" s="4"/>
      <c r="AF22086" s="4"/>
      <c r="AG22086" s="6"/>
      <c r="AY22086" s="4"/>
    </row>
    <row r="22087" spans="1:51" customFormat="1" x14ac:dyDescent="0.25">
      <c r="A22087" s="6"/>
      <c r="J22087" s="6"/>
      <c r="M22087" s="7"/>
      <c r="T22087" s="6"/>
      <c r="AE22087" s="4"/>
      <c r="AF22087" s="4"/>
      <c r="AG22087" s="6"/>
      <c r="AY22087" s="4"/>
    </row>
    <row r="22088" spans="1:51" customFormat="1" x14ac:dyDescent="0.25">
      <c r="A22088" s="6"/>
      <c r="J22088" s="6"/>
      <c r="M22088" s="7"/>
      <c r="T22088" s="6"/>
      <c r="AE22088" s="4"/>
      <c r="AF22088" s="4"/>
      <c r="AG22088" s="6"/>
      <c r="AY22088" s="4"/>
    </row>
    <row r="22089" spans="1:51" customFormat="1" x14ac:dyDescent="0.25">
      <c r="A22089" s="6"/>
      <c r="J22089" s="6"/>
      <c r="M22089" s="7"/>
      <c r="T22089" s="6"/>
      <c r="AE22089" s="4"/>
      <c r="AF22089" s="4"/>
      <c r="AG22089" s="6"/>
      <c r="AY22089" s="4"/>
    </row>
    <row r="22090" spans="1:51" customFormat="1" x14ac:dyDescent="0.25">
      <c r="A22090" s="6"/>
      <c r="J22090" s="6"/>
      <c r="M22090" s="7"/>
      <c r="T22090" s="6"/>
      <c r="AE22090" s="4"/>
      <c r="AF22090" s="4"/>
      <c r="AG22090" s="6"/>
      <c r="AY22090" s="4"/>
    </row>
    <row r="22091" spans="1:51" customFormat="1" x14ac:dyDescent="0.25">
      <c r="A22091" s="6"/>
      <c r="J22091" s="6"/>
      <c r="M22091" s="7"/>
      <c r="T22091" s="6"/>
      <c r="AE22091" s="4"/>
      <c r="AF22091" s="4"/>
      <c r="AG22091" s="6"/>
      <c r="AY22091" s="4"/>
    </row>
    <row r="22092" spans="1:51" customFormat="1" x14ac:dyDescent="0.25">
      <c r="A22092" s="6"/>
      <c r="J22092" s="6"/>
      <c r="M22092" s="7"/>
      <c r="T22092" s="6"/>
      <c r="AE22092" s="4"/>
      <c r="AF22092" s="4"/>
      <c r="AG22092" s="6"/>
      <c r="AY22092" s="4"/>
    </row>
    <row r="22093" spans="1:51" customFormat="1" x14ac:dyDescent="0.25">
      <c r="A22093" s="6"/>
      <c r="J22093" s="6"/>
      <c r="M22093" s="7"/>
      <c r="T22093" s="6"/>
      <c r="AE22093" s="4"/>
      <c r="AF22093" s="4"/>
      <c r="AG22093" s="6"/>
      <c r="AY22093" s="4"/>
    </row>
    <row r="22094" spans="1:51" customFormat="1" x14ac:dyDescent="0.25">
      <c r="A22094" s="6"/>
      <c r="J22094" s="6"/>
      <c r="M22094" s="7"/>
      <c r="T22094" s="6"/>
      <c r="AE22094" s="4"/>
      <c r="AF22094" s="4"/>
      <c r="AG22094" s="6"/>
      <c r="AY22094" s="4"/>
    </row>
    <row r="22095" spans="1:51" customFormat="1" x14ac:dyDescent="0.25">
      <c r="A22095" s="6"/>
      <c r="J22095" s="6"/>
      <c r="M22095" s="7"/>
      <c r="T22095" s="6"/>
      <c r="AE22095" s="4"/>
      <c r="AF22095" s="4"/>
      <c r="AG22095" s="6"/>
      <c r="AY22095" s="4"/>
    </row>
    <row r="22096" spans="1:51" customFormat="1" x14ac:dyDescent="0.25">
      <c r="A22096" s="6"/>
      <c r="J22096" s="6"/>
      <c r="M22096" s="7"/>
      <c r="T22096" s="6"/>
      <c r="AE22096" s="4"/>
      <c r="AF22096" s="4"/>
      <c r="AG22096" s="6"/>
      <c r="AY22096" s="4"/>
    </row>
    <row r="22097" spans="1:51" customFormat="1" x14ac:dyDescent="0.25">
      <c r="A22097" s="6"/>
      <c r="J22097" s="6"/>
      <c r="M22097" s="7"/>
      <c r="T22097" s="6"/>
      <c r="AE22097" s="4"/>
      <c r="AF22097" s="4"/>
      <c r="AG22097" s="6"/>
      <c r="AY22097" s="4"/>
    </row>
    <row r="22098" spans="1:51" customFormat="1" x14ac:dyDescent="0.25">
      <c r="A22098" s="6"/>
      <c r="J22098" s="6"/>
      <c r="M22098" s="7"/>
      <c r="T22098" s="6"/>
      <c r="AE22098" s="4"/>
      <c r="AF22098" s="4"/>
      <c r="AG22098" s="6"/>
      <c r="AY22098" s="4"/>
    </row>
    <row r="22099" spans="1:51" customFormat="1" x14ac:dyDescent="0.25">
      <c r="A22099" s="6"/>
      <c r="J22099" s="6"/>
      <c r="M22099" s="7"/>
      <c r="T22099" s="6"/>
      <c r="AE22099" s="4"/>
      <c r="AF22099" s="4"/>
      <c r="AG22099" s="6"/>
      <c r="AY22099" s="4"/>
    </row>
    <row r="22100" spans="1:51" customFormat="1" x14ac:dyDescent="0.25">
      <c r="A22100" s="6"/>
      <c r="J22100" s="6"/>
      <c r="M22100" s="7"/>
      <c r="T22100" s="6"/>
      <c r="AE22100" s="4"/>
      <c r="AF22100" s="4"/>
      <c r="AG22100" s="6"/>
      <c r="AY22100" s="4"/>
    </row>
    <row r="22101" spans="1:51" customFormat="1" x14ac:dyDescent="0.25">
      <c r="A22101" s="6"/>
      <c r="J22101" s="6"/>
      <c r="M22101" s="7"/>
      <c r="T22101" s="6"/>
      <c r="AE22101" s="4"/>
      <c r="AF22101" s="4"/>
      <c r="AG22101" s="6"/>
      <c r="AY22101" s="4"/>
    </row>
    <row r="22102" spans="1:51" customFormat="1" x14ac:dyDescent="0.25">
      <c r="A22102" s="6"/>
      <c r="J22102" s="6"/>
      <c r="M22102" s="7"/>
      <c r="T22102" s="6"/>
      <c r="AE22102" s="4"/>
      <c r="AF22102" s="4"/>
      <c r="AG22102" s="6"/>
      <c r="AY22102" s="4"/>
    </row>
    <row r="22103" spans="1:51" customFormat="1" x14ac:dyDescent="0.25">
      <c r="A22103" s="6"/>
      <c r="J22103" s="6"/>
      <c r="M22103" s="7"/>
      <c r="T22103" s="6"/>
      <c r="AE22103" s="4"/>
      <c r="AF22103" s="4"/>
      <c r="AG22103" s="6"/>
      <c r="AY22103" s="4"/>
    </row>
    <row r="22104" spans="1:51" customFormat="1" x14ac:dyDescent="0.25">
      <c r="A22104" s="6"/>
      <c r="J22104" s="6"/>
      <c r="M22104" s="7"/>
      <c r="T22104" s="6"/>
      <c r="AE22104" s="4"/>
      <c r="AF22104" s="4"/>
      <c r="AG22104" s="6"/>
      <c r="AY22104" s="4"/>
    </row>
    <row r="22105" spans="1:51" customFormat="1" x14ac:dyDescent="0.25">
      <c r="A22105" s="6"/>
      <c r="J22105" s="6"/>
      <c r="M22105" s="7"/>
      <c r="T22105" s="6"/>
      <c r="AE22105" s="4"/>
      <c r="AF22105" s="4"/>
      <c r="AG22105" s="6"/>
      <c r="AY22105" s="4"/>
    </row>
    <row r="22106" spans="1:51" customFormat="1" x14ac:dyDescent="0.25">
      <c r="A22106" s="6"/>
      <c r="J22106" s="6"/>
      <c r="M22106" s="7"/>
      <c r="T22106" s="6"/>
      <c r="AE22106" s="4"/>
      <c r="AF22106" s="4"/>
      <c r="AG22106" s="6"/>
      <c r="AY22106" s="4"/>
    </row>
    <row r="22107" spans="1:51" customFormat="1" x14ac:dyDescent="0.25">
      <c r="A22107" s="6"/>
      <c r="J22107" s="6"/>
      <c r="M22107" s="7"/>
      <c r="T22107" s="6"/>
      <c r="AE22107" s="4"/>
      <c r="AF22107" s="4"/>
      <c r="AG22107" s="6"/>
      <c r="AY22107" s="4"/>
    </row>
    <row r="22108" spans="1:51" customFormat="1" x14ac:dyDescent="0.25">
      <c r="A22108" s="6"/>
      <c r="J22108" s="6"/>
      <c r="M22108" s="7"/>
      <c r="T22108" s="6"/>
      <c r="AE22108" s="4"/>
      <c r="AF22108" s="4"/>
      <c r="AG22108" s="6"/>
      <c r="AY22108" s="4"/>
    </row>
    <row r="22109" spans="1:51" customFormat="1" x14ac:dyDescent="0.25">
      <c r="A22109" s="6"/>
      <c r="J22109" s="6"/>
      <c r="M22109" s="7"/>
      <c r="T22109" s="6"/>
      <c r="AE22109" s="4"/>
      <c r="AF22109" s="4"/>
      <c r="AG22109" s="6"/>
      <c r="AY22109" s="4"/>
    </row>
    <row r="22110" spans="1:51" customFormat="1" x14ac:dyDescent="0.25">
      <c r="A22110" s="6"/>
      <c r="J22110" s="6"/>
      <c r="M22110" s="7"/>
      <c r="T22110" s="6"/>
      <c r="AE22110" s="4"/>
      <c r="AF22110" s="4"/>
      <c r="AG22110" s="6"/>
      <c r="AY22110" s="4"/>
    </row>
    <row r="22111" spans="1:51" customFormat="1" x14ac:dyDescent="0.25">
      <c r="A22111" s="6"/>
      <c r="J22111" s="6"/>
      <c r="M22111" s="7"/>
      <c r="T22111" s="6"/>
      <c r="AE22111" s="4"/>
      <c r="AF22111" s="4"/>
      <c r="AG22111" s="6"/>
      <c r="AY22111" s="4"/>
    </row>
    <row r="22112" spans="1:51" customFormat="1" x14ac:dyDescent="0.25">
      <c r="A22112" s="6"/>
      <c r="J22112" s="6"/>
      <c r="M22112" s="7"/>
      <c r="T22112" s="6"/>
      <c r="AE22112" s="4"/>
      <c r="AF22112" s="4"/>
      <c r="AG22112" s="6"/>
      <c r="AY22112" s="4"/>
    </row>
    <row r="22113" spans="1:51" customFormat="1" x14ac:dyDescent="0.25">
      <c r="A22113" s="6"/>
      <c r="J22113" s="6"/>
      <c r="M22113" s="7"/>
      <c r="T22113" s="6"/>
      <c r="AE22113" s="4"/>
      <c r="AF22113" s="4"/>
      <c r="AG22113" s="6"/>
      <c r="AY22113" s="4"/>
    </row>
    <row r="22114" spans="1:51" customFormat="1" x14ac:dyDescent="0.25">
      <c r="A22114" s="6"/>
      <c r="J22114" s="6"/>
      <c r="M22114" s="7"/>
      <c r="T22114" s="6"/>
      <c r="AE22114" s="4"/>
      <c r="AF22114" s="4"/>
      <c r="AG22114" s="6"/>
      <c r="AY22114" s="4"/>
    </row>
    <row r="22115" spans="1:51" customFormat="1" x14ac:dyDescent="0.25">
      <c r="A22115" s="6"/>
      <c r="J22115" s="6"/>
      <c r="M22115" s="7"/>
      <c r="T22115" s="6"/>
      <c r="AE22115" s="4"/>
      <c r="AF22115" s="4"/>
      <c r="AG22115" s="6"/>
      <c r="AY22115" s="4"/>
    </row>
    <row r="22116" spans="1:51" customFormat="1" x14ac:dyDescent="0.25">
      <c r="A22116" s="6"/>
      <c r="J22116" s="6"/>
      <c r="M22116" s="7"/>
      <c r="T22116" s="6"/>
      <c r="AE22116" s="4"/>
      <c r="AF22116" s="4"/>
      <c r="AG22116" s="6"/>
      <c r="AY22116" s="4"/>
    </row>
    <row r="22117" spans="1:51" customFormat="1" x14ac:dyDescent="0.25">
      <c r="A22117" s="6"/>
      <c r="J22117" s="6"/>
      <c r="M22117" s="7"/>
      <c r="T22117" s="6"/>
      <c r="AE22117" s="4"/>
      <c r="AF22117" s="4"/>
      <c r="AG22117" s="6"/>
      <c r="AY22117" s="4"/>
    </row>
    <row r="22118" spans="1:51" customFormat="1" x14ac:dyDescent="0.25">
      <c r="A22118" s="6"/>
      <c r="J22118" s="6"/>
      <c r="M22118" s="7"/>
      <c r="T22118" s="6"/>
      <c r="AE22118" s="4"/>
      <c r="AF22118" s="4"/>
      <c r="AG22118" s="6"/>
      <c r="AY22118" s="4"/>
    </row>
    <row r="22119" spans="1:51" customFormat="1" x14ac:dyDescent="0.25">
      <c r="A22119" s="6"/>
      <c r="J22119" s="6"/>
      <c r="M22119" s="7"/>
      <c r="T22119" s="6"/>
      <c r="AE22119" s="4"/>
      <c r="AF22119" s="4"/>
      <c r="AG22119" s="6"/>
      <c r="AY22119" s="4"/>
    </row>
    <row r="22120" spans="1:51" customFormat="1" x14ac:dyDescent="0.25">
      <c r="A22120" s="6"/>
      <c r="J22120" s="6"/>
      <c r="M22120" s="7"/>
      <c r="T22120" s="6"/>
      <c r="AE22120" s="4"/>
      <c r="AF22120" s="4"/>
      <c r="AG22120" s="6"/>
      <c r="AY22120" s="4"/>
    </row>
    <row r="22121" spans="1:51" customFormat="1" x14ac:dyDescent="0.25">
      <c r="A22121" s="6"/>
      <c r="J22121" s="6"/>
      <c r="M22121" s="7"/>
      <c r="T22121" s="6"/>
      <c r="AE22121" s="4"/>
      <c r="AF22121" s="4"/>
      <c r="AG22121" s="6"/>
      <c r="AY22121" s="4"/>
    </row>
    <row r="22122" spans="1:51" customFormat="1" x14ac:dyDescent="0.25">
      <c r="A22122" s="6"/>
      <c r="J22122" s="6"/>
      <c r="M22122" s="7"/>
      <c r="T22122" s="6"/>
      <c r="AE22122" s="4"/>
      <c r="AF22122" s="4"/>
      <c r="AG22122" s="6"/>
      <c r="AY22122" s="4"/>
    </row>
    <row r="22123" spans="1:51" customFormat="1" x14ac:dyDescent="0.25">
      <c r="A22123" s="6"/>
      <c r="J22123" s="6"/>
      <c r="M22123" s="7"/>
      <c r="T22123" s="6"/>
      <c r="AE22123" s="4"/>
      <c r="AF22123" s="4"/>
      <c r="AG22123" s="6"/>
      <c r="AY22123" s="4"/>
    </row>
    <row r="22124" spans="1:51" customFormat="1" x14ac:dyDescent="0.25">
      <c r="A22124" s="6"/>
      <c r="J22124" s="6"/>
      <c r="M22124" s="7"/>
      <c r="T22124" s="6"/>
      <c r="AE22124" s="4"/>
      <c r="AF22124" s="4"/>
      <c r="AG22124" s="6"/>
      <c r="AY22124" s="4"/>
    </row>
    <row r="22125" spans="1:51" customFormat="1" x14ac:dyDescent="0.25">
      <c r="A22125" s="6"/>
      <c r="J22125" s="6"/>
      <c r="M22125" s="7"/>
      <c r="T22125" s="6"/>
      <c r="AE22125" s="4"/>
      <c r="AF22125" s="4"/>
      <c r="AG22125" s="6"/>
      <c r="AY22125" s="4"/>
    </row>
    <row r="22126" spans="1:51" customFormat="1" x14ac:dyDescent="0.25">
      <c r="A22126" s="6"/>
      <c r="J22126" s="6"/>
      <c r="M22126" s="7"/>
      <c r="T22126" s="6"/>
      <c r="AE22126" s="4"/>
      <c r="AF22126" s="4"/>
      <c r="AG22126" s="6"/>
      <c r="AY22126" s="4"/>
    </row>
    <row r="22127" spans="1:51" customFormat="1" x14ac:dyDescent="0.25">
      <c r="A22127" s="6"/>
      <c r="J22127" s="6"/>
      <c r="M22127" s="7"/>
      <c r="T22127" s="6"/>
      <c r="AE22127" s="4"/>
      <c r="AF22127" s="4"/>
      <c r="AG22127" s="6"/>
      <c r="AY22127" s="4"/>
    </row>
    <row r="22128" spans="1:51" customFormat="1" x14ac:dyDescent="0.25">
      <c r="A22128" s="6"/>
      <c r="J22128" s="6"/>
      <c r="M22128" s="7"/>
      <c r="T22128" s="6"/>
      <c r="AE22128" s="4"/>
      <c r="AF22128" s="4"/>
      <c r="AG22128" s="6"/>
      <c r="AY22128" s="4"/>
    </row>
    <row r="22129" spans="1:51" customFormat="1" x14ac:dyDescent="0.25">
      <c r="A22129" s="6"/>
      <c r="J22129" s="6"/>
      <c r="M22129" s="7"/>
      <c r="T22129" s="6"/>
      <c r="AE22129" s="4"/>
      <c r="AF22129" s="4"/>
      <c r="AG22129" s="6"/>
      <c r="AY22129" s="4"/>
    </row>
    <row r="22130" spans="1:51" customFormat="1" x14ac:dyDescent="0.25">
      <c r="A22130" s="6"/>
      <c r="J22130" s="6"/>
      <c r="M22130" s="7"/>
      <c r="T22130" s="6"/>
      <c r="AE22130" s="4"/>
      <c r="AF22130" s="4"/>
      <c r="AG22130" s="6"/>
      <c r="AY22130" s="4"/>
    </row>
    <row r="22131" spans="1:51" customFormat="1" x14ac:dyDescent="0.25">
      <c r="A22131" s="6"/>
      <c r="J22131" s="6"/>
      <c r="M22131" s="7"/>
      <c r="T22131" s="6"/>
      <c r="AE22131" s="4"/>
      <c r="AF22131" s="4"/>
      <c r="AG22131" s="6"/>
      <c r="AY22131" s="4"/>
    </row>
    <row r="22132" spans="1:51" customFormat="1" x14ac:dyDescent="0.25">
      <c r="A22132" s="6"/>
      <c r="J22132" s="6"/>
      <c r="M22132" s="7"/>
      <c r="T22132" s="6"/>
      <c r="AE22132" s="4"/>
      <c r="AF22132" s="4"/>
      <c r="AG22132" s="6"/>
      <c r="AY22132" s="4"/>
    </row>
    <row r="22133" spans="1:51" customFormat="1" x14ac:dyDescent="0.25">
      <c r="A22133" s="6"/>
      <c r="J22133" s="6"/>
      <c r="M22133" s="7"/>
      <c r="T22133" s="6"/>
      <c r="AE22133" s="4"/>
      <c r="AF22133" s="4"/>
      <c r="AG22133" s="6"/>
      <c r="AY22133" s="4"/>
    </row>
    <row r="22134" spans="1:51" customFormat="1" x14ac:dyDescent="0.25">
      <c r="A22134" s="6"/>
      <c r="J22134" s="6"/>
      <c r="M22134" s="7"/>
      <c r="T22134" s="6"/>
      <c r="AE22134" s="4"/>
      <c r="AF22134" s="4"/>
      <c r="AG22134" s="6"/>
      <c r="AY22134" s="4"/>
    </row>
    <row r="22135" spans="1:51" customFormat="1" x14ac:dyDescent="0.25">
      <c r="A22135" s="6"/>
      <c r="J22135" s="6"/>
      <c r="M22135" s="7"/>
      <c r="T22135" s="6"/>
      <c r="AE22135" s="4"/>
      <c r="AF22135" s="4"/>
      <c r="AG22135" s="6"/>
      <c r="AY22135" s="4"/>
    </row>
    <row r="22136" spans="1:51" customFormat="1" x14ac:dyDescent="0.25">
      <c r="A22136" s="6"/>
      <c r="J22136" s="6"/>
      <c r="M22136" s="7"/>
      <c r="T22136" s="6"/>
      <c r="AE22136" s="4"/>
      <c r="AF22136" s="4"/>
      <c r="AG22136" s="6"/>
      <c r="AY22136" s="4"/>
    </row>
    <row r="22137" spans="1:51" customFormat="1" x14ac:dyDescent="0.25">
      <c r="A22137" s="6"/>
      <c r="J22137" s="6"/>
      <c r="M22137" s="7"/>
      <c r="T22137" s="6"/>
      <c r="AE22137" s="4"/>
      <c r="AF22137" s="4"/>
      <c r="AG22137" s="6"/>
      <c r="AY22137" s="4"/>
    </row>
    <row r="22138" spans="1:51" customFormat="1" x14ac:dyDescent="0.25">
      <c r="A22138" s="6"/>
      <c r="J22138" s="6"/>
      <c r="M22138" s="7"/>
      <c r="T22138" s="6"/>
      <c r="AE22138" s="4"/>
      <c r="AF22138" s="4"/>
      <c r="AG22138" s="6"/>
      <c r="AY22138" s="4"/>
    </row>
    <row r="22139" spans="1:51" customFormat="1" x14ac:dyDescent="0.25">
      <c r="A22139" s="6"/>
      <c r="J22139" s="6"/>
      <c r="M22139" s="7"/>
      <c r="T22139" s="6"/>
      <c r="AE22139" s="4"/>
      <c r="AF22139" s="4"/>
      <c r="AG22139" s="6"/>
      <c r="AY22139" s="4"/>
    </row>
    <row r="22140" spans="1:51" customFormat="1" x14ac:dyDescent="0.25">
      <c r="A22140" s="6"/>
      <c r="J22140" s="6"/>
      <c r="M22140" s="7"/>
      <c r="T22140" s="6"/>
      <c r="AE22140" s="4"/>
      <c r="AF22140" s="4"/>
      <c r="AG22140" s="6"/>
      <c r="AY22140" s="4"/>
    </row>
    <row r="22141" spans="1:51" customFormat="1" x14ac:dyDescent="0.25">
      <c r="A22141" s="6"/>
      <c r="J22141" s="6"/>
      <c r="M22141" s="7"/>
      <c r="T22141" s="6"/>
      <c r="AE22141" s="4"/>
      <c r="AF22141" s="4"/>
      <c r="AG22141" s="6"/>
      <c r="AY22141" s="4"/>
    </row>
    <row r="22142" spans="1:51" customFormat="1" x14ac:dyDescent="0.25">
      <c r="A22142" s="6"/>
      <c r="J22142" s="6"/>
      <c r="M22142" s="7"/>
      <c r="T22142" s="6"/>
      <c r="AE22142" s="4"/>
      <c r="AF22142" s="4"/>
      <c r="AG22142" s="6"/>
      <c r="AY22142" s="4"/>
    </row>
    <row r="22143" spans="1:51" customFormat="1" x14ac:dyDescent="0.25">
      <c r="A22143" s="6"/>
      <c r="J22143" s="6"/>
      <c r="M22143" s="7"/>
      <c r="T22143" s="6"/>
      <c r="AE22143" s="4"/>
      <c r="AF22143" s="4"/>
      <c r="AG22143" s="6"/>
      <c r="AY22143" s="4"/>
    </row>
    <row r="22144" spans="1:51" customFormat="1" x14ac:dyDescent="0.25">
      <c r="A22144" s="6"/>
      <c r="J22144" s="6"/>
      <c r="M22144" s="7"/>
      <c r="T22144" s="6"/>
      <c r="AE22144" s="4"/>
      <c r="AF22144" s="4"/>
      <c r="AG22144" s="6"/>
      <c r="AY22144" s="4"/>
    </row>
    <row r="22145" spans="1:51" customFormat="1" x14ac:dyDescent="0.25">
      <c r="A22145" s="6"/>
      <c r="J22145" s="6"/>
      <c r="M22145" s="7"/>
      <c r="T22145" s="6"/>
      <c r="AE22145" s="4"/>
      <c r="AF22145" s="4"/>
      <c r="AG22145" s="6"/>
      <c r="AY22145" s="4"/>
    </row>
    <row r="22146" spans="1:51" customFormat="1" x14ac:dyDescent="0.25">
      <c r="A22146" s="6"/>
      <c r="J22146" s="6"/>
      <c r="M22146" s="7"/>
      <c r="T22146" s="6"/>
      <c r="AE22146" s="4"/>
      <c r="AF22146" s="4"/>
      <c r="AG22146" s="6"/>
      <c r="AY22146" s="4"/>
    </row>
    <row r="22147" spans="1:51" customFormat="1" x14ac:dyDescent="0.25">
      <c r="A22147" s="6"/>
      <c r="J22147" s="6"/>
      <c r="M22147" s="7"/>
      <c r="T22147" s="6"/>
      <c r="AE22147" s="4"/>
      <c r="AF22147" s="4"/>
      <c r="AG22147" s="6"/>
      <c r="AY22147" s="4"/>
    </row>
    <row r="22148" spans="1:51" customFormat="1" x14ac:dyDescent="0.25">
      <c r="A22148" s="6"/>
      <c r="J22148" s="6"/>
      <c r="M22148" s="7"/>
      <c r="T22148" s="6"/>
      <c r="AE22148" s="4"/>
      <c r="AF22148" s="4"/>
      <c r="AG22148" s="6"/>
      <c r="AY22148" s="4"/>
    </row>
    <row r="22149" spans="1:51" customFormat="1" x14ac:dyDescent="0.25">
      <c r="A22149" s="6"/>
      <c r="J22149" s="6"/>
      <c r="M22149" s="7"/>
      <c r="T22149" s="6"/>
      <c r="AE22149" s="4"/>
      <c r="AF22149" s="4"/>
      <c r="AG22149" s="6"/>
      <c r="AY22149" s="4"/>
    </row>
    <row r="22150" spans="1:51" customFormat="1" x14ac:dyDescent="0.25">
      <c r="A22150" s="6"/>
      <c r="J22150" s="6"/>
      <c r="M22150" s="7"/>
      <c r="T22150" s="6"/>
      <c r="AE22150" s="4"/>
      <c r="AF22150" s="4"/>
      <c r="AG22150" s="6"/>
      <c r="AY22150" s="4"/>
    </row>
    <row r="22151" spans="1:51" customFormat="1" x14ac:dyDescent="0.25">
      <c r="A22151" s="6"/>
      <c r="J22151" s="6"/>
      <c r="M22151" s="7"/>
      <c r="T22151" s="6"/>
      <c r="AE22151" s="4"/>
      <c r="AF22151" s="4"/>
      <c r="AG22151" s="6"/>
      <c r="AY22151" s="4"/>
    </row>
    <row r="22152" spans="1:51" customFormat="1" x14ac:dyDescent="0.25">
      <c r="A22152" s="6"/>
      <c r="J22152" s="6"/>
      <c r="M22152" s="7"/>
      <c r="T22152" s="6"/>
      <c r="AE22152" s="4"/>
      <c r="AF22152" s="4"/>
      <c r="AG22152" s="6"/>
      <c r="AY22152" s="4"/>
    </row>
    <row r="22153" spans="1:51" customFormat="1" x14ac:dyDescent="0.25">
      <c r="A22153" s="6"/>
      <c r="J22153" s="6"/>
      <c r="M22153" s="7"/>
      <c r="T22153" s="6"/>
      <c r="AE22153" s="4"/>
      <c r="AF22153" s="4"/>
      <c r="AG22153" s="6"/>
      <c r="AY22153" s="4"/>
    </row>
    <row r="22154" spans="1:51" customFormat="1" x14ac:dyDescent="0.25">
      <c r="A22154" s="6"/>
      <c r="J22154" s="6"/>
      <c r="M22154" s="7"/>
      <c r="T22154" s="6"/>
      <c r="AE22154" s="4"/>
      <c r="AF22154" s="4"/>
      <c r="AG22154" s="6"/>
      <c r="AY22154" s="4"/>
    </row>
    <row r="22155" spans="1:51" customFormat="1" x14ac:dyDescent="0.25">
      <c r="A22155" s="6"/>
      <c r="J22155" s="6"/>
      <c r="M22155" s="7"/>
      <c r="T22155" s="6"/>
      <c r="AE22155" s="4"/>
      <c r="AF22155" s="4"/>
      <c r="AG22155" s="6"/>
      <c r="AY22155" s="4"/>
    </row>
    <row r="22156" spans="1:51" customFormat="1" x14ac:dyDescent="0.25">
      <c r="A22156" s="6"/>
      <c r="J22156" s="6"/>
      <c r="M22156" s="7"/>
      <c r="T22156" s="6"/>
      <c r="AE22156" s="4"/>
      <c r="AF22156" s="4"/>
      <c r="AG22156" s="6"/>
      <c r="AY22156" s="4"/>
    </row>
    <row r="22157" spans="1:51" customFormat="1" x14ac:dyDescent="0.25">
      <c r="A22157" s="6"/>
      <c r="J22157" s="6"/>
      <c r="M22157" s="7"/>
      <c r="T22157" s="6"/>
      <c r="AE22157" s="4"/>
      <c r="AF22157" s="4"/>
      <c r="AG22157" s="6"/>
      <c r="AY22157" s="4"/>
    </row>
    <row r="22158" spans="1:51" customFormat="1" x14ac:dyDescent="0.25">
      <c r="A22158" s="6"/>
      <c r="J22158" s="6"/>
      <c r="M22158" s="7"/>
      <c r="T22158" s="6"/>
      <c r="AE22158" s="4"/>
      <c r="AF22158" s="4"/>
      <c r="AG22158" s="6"/>
      <c r="AY22158" s="4"/>
    </row>
    <row r="22159" spans="1:51" customFormat="1" x14ac:dyDescent="0.25">
      <c r="A22159" s="6"/>
      <c r="J22159" s="6"/>
      <c r="M22159" s="7"/>
      <c r="T22159" s="6"/>
      <c r="AE22159" s="4"/>
      <c r="AF22159" s="4"/>
      <c r="AG22159" s="6"/>
      <c r="AY22159" s="4"/>
    </row>
    <row r="22160" spans="1:51" customFormat="1" x14ac:dyDescent="0.25">
      <c r="A22160" s="6"/>
      <c r="J22160" s="6"/>
      <c r="M22160" s="7"/>
      <c r="T22160" s="6"/>
      <c r="AE22160" s="4"/>
      <c r="AF22160" s="4"/>
      <c r="AG22160" s="6"/>
      <c r="AY22160" s="4"/>
    </row>
    <row r="22161" spans="1:51" customFormat="1" x14ac:dyDescent="0.25">
      <c r="A22161" s="6"/>
      <c r="J22161" s="6"/>
      <c r="M22161" s="7"/>
      <c r="T22161" s="6"/>
      <c r="AE22161" s="4"/>
      <c r="AF22161" s="4"/>
      <c r="AG22161" s="6"/>
      <c r="AY22161" s="4"/>
    </row>
    <row r="22162" spans="1:51" customFormat="1" x14ac:dyDescent="0.25">
      <c r="A22162" s="6"/>
      <c r="J22162" s="6"/>
      <c r="M22162" s="7"/>
      <c r="T22162" s="6"/>
      <c r="AE22162" s="4"/>
      <c r="AF22162" s="4"/>
      <c r="AG22162" s="6"/>
      <c r="AY22162" s="4"/>
    </row>
    <row r="22163" spans="1:51" customFormat="1" x14ac:dyDescent="0.25">
      <c r="A22163" s="6"/>
      <c r="J22163" s="6"/>
      <c r="M22163" s="7"/>
      <c r="T22163" s="6"/>
      <c r="AE22163" s="4"/>
      <c r="AF22163" s="4"/>
      <c r="AG22163" s="6"/>
      <c r="AY22163" s="4"/>
    </row>
    <row r="22164" spans="1:51" customFormat="1" x14ac:dyDescent="0.25">
      <c r="A22164" s="6"/>
      <c r="J22164" s="6"/>
      <c r="M22164" s="7"/>
      <c r="T22164" s="6"/>
      <c r="AE22164" s="4"/>
      <c r="AF22164" s="4"/>
      <c r="AG22164" s="6"/>
      <c r="AY22164" s="4"/>
    </row>
    <row r="22165" spans="1:51" customFormat="1" x14ac:dyDescent="0.25">
      <c r="A22165" s="6"/>
      <c r="J22165" s="6"/>
      <c r="M22165" s="7"/>
      <c r="T22165" s="6"/>
      <c r="AE22165" s="4"/>
      <c r="AF22165" s="4"/>
      <c r="AG22165" s="6"/>
      <c r="AY22165" s="4"/>
    </row>
    <row r="22166" spans="1:51" customFormat="1" x14ac:dyDescent="0.25">
      <c r="A22166" s="6"/>
      <c r="J22166" s="6"/>
      <c r="M22166" s="7"/>
      <c r="T22166" s="6"/>
      <c r="AE22166" s="4"/>
      <c r="AF22166" s="4"/>
      <c r="AG22166" s="6"/>
      <c r="AY22166" s="4"/>
    </row>
    <row r="22167" spans="1:51" customFormat="1" x14ac:dyDescent="0.25">
      <c r="A22167" s="6"/>
      <c r="J22167" s="6"/>
      <c r="M22167" s="7"/>
      <c r="T22167" s="6"/>
      <c r="AE22167" s="4"/>
      <c r="AF22167" s="4"/>
      <c r="AG22167" s="6"/>
      <c r="AY22167" s="4"/>
    </row>
    <row r="22168" spans="1:51" customFormat="1" x14ac:dyDescent="0.25">
      <c r="A22168" s="6"/>
      <c r="J22168" s="6"/>
      <c r="M22168" s="7"/>
      <c r="T22168" s="6"/>
      <c r="AE22168" s="4"/>
      <c r="AF22168" s="4"/>
      <c r="AG22168" s="6"/>
      <c r="AY22168" s="4"/>
    </row>
    <row r="22169" spans="1:51" customFormat="1" x14ac:dyDescent="0.25">
      <c r="A22169" s="6"/>
      <c r="J22169" s="6"/>
      <c r="M22169" s="7"/>
      <c r="T22169" s="6"/>
      <c r="AE22169" s="4"/>
      <c r="AF22169" s="4"/>
      <c r="AG22169" s="6"/>
      <c r="AY22169" s="4"/>
    </row>
    <row r="22170" spans="1:51" customFormat="1" x14ac:dyDescent="0.25">
      <c r="A22170" s="6"/>
      <c r="J22170" s="6"/>
      <c r="M22170" s="7"/>
      <c r="T22170" s="6"/>
      <c r="AE22170" s="4"/>
      <c r="AF22170" s="4"/>
      <c r="AG22170" s="6"/>
      <c r="AY22170" s="4"/>
    </row>
    <row r="22171" spans="1:51" customFormat="1" x14ac:dyDescent="0.25">
      <c r="A22171" s="6"/>
      <c r="J22171" s="6"/>
      <c r="M22171" s="7"/>
      <c r="T22171" s="6"/>
      <c r="AE22171" s="4"/>
      <c r="AF22171" s="4"/>
      <c r="AG22171" s="6"/>
      <c r="AY22171" s="4"/>
    </row>
    <row r="22172" spans="1:51" customFormat="1" x14ac:dyDescent="0.25">
      <c r="A22172" s="6"/>
      <c r="J22172" s="6"/>
      <c r="M22172" s="7"/>
      <c r="T22172" s="6"/>
      <c r="AE22172" s="4"/>
      <c r="AF22172" s="4"/>
      <c r="AG22172" s="6"/>
      <c r="AY22172" s="4"/>
    </row>
    <row r="22173" spans="1:51" customFormat="1" x14ac:dyDescent="0.25">
      <c r="A22173" s="6"/>
      <c r="J22173" s="6"/>
      <c r="M22173" s="7"/>
      <c r="T22173" s="6"/>
      <c r="AE22173" s="4"/>
      <c r="AF22173" s="4"/>
      <c r="AG22173" s="6"/>
      <c r="AY22173" s="4"/>
    </row>
    <row r="22174" spans="1:51" customFormat="1" x14ac:dyDescent="0.25">
      <c r="A22174" s="6"/>
      <c r="J22174" s="6"/>
      <c r="M22174" s="7"/>
      <c r="T22174" s="6"/>
      <c r="AE22174" s="4"/>
      <c r="AF22174" s="4"/>
      <c r="AG22174" s="6"/>
      <c r="AY22174" s="4"/>
    </row>
    <row r="22175" spans="1:51" customFormat="1" x14ac:dyDescent="0.25">
      <c r="A22175" s="6"/>
      <c r="J22175" s="6"/>
      <c r="M22175" s="7"/>
      <c r="T22175" s="6"/>
      <c r="AE22175" s="4"/>
      <c r="AF22175" s="4"/>
      <c r="AG22175" s="6"/>
      <c r="AY22175" s="4"/>
    </row>
    <row r="22176" spans="1:51" customFormat="1" x14ac:dyDescent="0.25">
      <c r="A22176" s="6"/>
      <c r="J22176" s="6"/>
      <c r="M22176" s="7"/>
      <c r="T22176" s="6"/>
      <c r="AE22176" s="4"/>
      <c r="AF22176" s="4"/>
      <c r="AG22176" s="6"/>
      <c r="AY22176" s="4"/>
    </row>
    <row r="22177" spans="1:51" customFormat="1" x14ac:dyDescent="0.25">
      <c r="A22177" s="6"/>
      <c r="J22177" s="6"/>
      <c r="M22177" s="7"/>
      <c r="T22177" s="6"/>
      <c r="AE22177" s="4"/>
      <c r="AF22177" s="4"/>
      <c r="AG22177" s="6"/>
      <c r="AY22177" s="4"/>
    </row>
    <row r="22178" spans="1:51" customFormat="1" x14ac:dyDescent="0.25">
      <c r="A22178" s="6"/>
      <c r="J22178" s="6"/>
      <c r="M22178" s="7"/>
      <c r="T22178" s="6"/>
      <c r="AE22178" s="4"/>
      <c r="AF22178" s="4"/>
      <c r="AG22178" s="6"/>
      <c r="AY22178" s="4"/>
    </row>
    <row r="22179" spans="1:51" customFormat="1" x14ac:dyDescent="0.25">
      <c r="A22179" s="6"/>
      <c r="J22179" s="6"/>
      <c r="M22179" s="7"/>
      <c r="T22179" s="6"/>
      <c r="AE22179" s="4"/>
      <c r="AF22179" s="4"/>
      <c r="AG22179" s="6"/>
      <c r="AY22179" s="4"/>
    </row>
    <row r="22180" spans="1:51" customFormat="1" x14ac:dyDescent="0.25">
      <c r="A22180" s="6"/>
      <c r="J22180" s="6"/>
      <c r="M22180" s="7"/>
      <c r="T22180" s="6"/>
      <c r="AE22180" s="4"/>
      <c r="AF22180" s="4"/>
      <c r="AG22180" s="6"/>
      <c r="AY22180" s="4"/>
    </row>
    <row r="22181" spans="1:51" customFormat="1" x14ac:dyDescent="0.25">
      <c r="A22181" s="6"/>
      <c r="J22181" s="6"/>
      <c r="M22181" s="7"/>
      <c r="T22181" s="6"/>
      <c r="AE22181" s="4"/>
      <c r="AF22181" s="4"/>
      <c r="AG22181" s="6"/>
      <c r="AY22181" s="4"/>
    </row>
    <row r="22182" spans="1:51" customFormat="1" x14ac:dyDescent="0.25">
      <c r="A22182" s="6"/>
      <c r="J22182" s="6"/>
      <c r="M22182" s="7"/>
      <c r="T22182" s="6"/>
      <c r="AE22182" s="4"/>
      <c r="AF22182" s="4"/>
      <c r="AG22182" s="6"/>
      <c r="AY22182" s="4"/>
    </row>
    <row r="22183" spans="1:51" customFormat="1" x14ac:dyDescent="0.25">
      <c r="A22183" s="6"/>
      <c r="J22183" s="6"/>
      <c r="M22183" s="7"/>
      <c r="T22183" s="6"/>
      <c r="AE22183" s="4"/>
      <c r="AF22183" s="4"/>
      <c r="AG22183" s="6"/>
      <c r="AY22183" s="4"/>
    </row>
    <row r="22184" spans="1:51" customFormat="1" x14ac:dyDescent="0.25">
      <c r="A22184" s="6"/>
      <c r="J22184" s="6"/>
      <c r="M22184" s="7"/>
      <c r="T22184" s="6"/>
      <c r="AE22184" s="4"/>
      <c r="AF22184" s="4"/>
      <c r="AG22184" s="6"/>
      <c r="AY22184" s="4"/>
    </row>
    <row r="22185" spans="1:51" customFormat="1" x14ac:dyDescent="0.25">
      <c r="A22185" s="6"/>
      <c r="J22185" s="6"/>
      <c r="M22185" s="7"/>
      <c r="T22185" s="6"/>
      <c r="AE22185" s="4"/>
      <c r="AF22185" s="4"/>
      <c r="AG22185" s="6"/>
      <c r="AY22185" s="4"/>
    </row>
    <row r="22186" spans="1:51" customFormat="1" x14ac:dyDescent="0.25">
      <c r="A22186" s="6"/>
      <c r="J22186" s="6"/>
      <c r="M22186" s="7"/>
      <c r="T22186" s="6"/>
      <c r="AE22186" s="4"/>
      <c r="AF22186" s="4"/>
      <c r="AG22186" s="6"/>
      <c r="AY22186" s="4"/>
    </row>
    <row r="22187" spans="1:51" customFormat="1" x14ac:dyDescent="0.25">
      <c r="A22187" s="6"/>
      <c r="J22187" s="6"/>
      <c r="M22187" s="7"/>
      <c r="T22187" s="6"/>
      <c r="AE22187" s="4"/>
      <c r="AF22187" s="4"/>
      <c r="AG22187" s="6"/>
      <c r="AY22187" s="4"/>
    </row>
    <row r="22188" spans="1:51" customFormat="1" x14ac:dyDescent="0.25">
      <c r="A22188" s="6"/>
      <c r="J22188" s="6"/>
      <c r="M22188" s="7"/>
      <c r="T22188" s="6"/>
      <c r="AE22188" s="4"/>
      <c r="AF22188" s="4"/>
      <c r="AG22188" s="6"/>
      <c r="AY22188" s="4"/>
    </row>
    <row r="22189" spans="1:51" customFormat="1" x14ac:dyDescent="0.25">
      <c r="A22189" s="6"/>
      <c r="J22189" s="6"/>
      <c r="M22189" s="7"/>
      <c r="T22189" s="6"/>
      <c r="AE22189" s="4"/>
      <c r="AF22189" s="4"/>
      <c r="AG22189" s="6"/>
      <c r="AY22189" s="4"/>
    </row>
    <row r="22190" spans="1:51" customFormat="1" x14ac:dyDescent="0.25">
      <c r="A22190" s="6"/>
      <c r="J22190" s="6"/>
      <c r="M22190" s="7"/>
      <c r="T22190" s="6"/>
      <c r="AE22190" s="4"/>
      <c r="AF22190" s="4"/>
      <c r="AG22190" s="6"/>
      <c r="AY22190" s="4"/>
    </row>
    <row r="22191" spans="1:51" customFormat="1" x14ac:dyDescent="0.25">
      <c r="A22191" s="6"/>
      <c r="J22191" s="6"/>
      <c r="M22191" s="7"/>
      <c r="T22191" s="6"/>
      <c r="AE22191" s="4"/>
      <c r="AF22191" s="4"/>
      <c r="AG22191" s="6"/>
      <c r="AY22191" s="4"/>
    </row>
    <row r="22192" spans="1:51" customFormat="1" x14ac:dyDescent="0.25">
      <c r="A22192" s="6"/>
      <c r="J22192" s="6"/>
      <c r="M22192" s="7"/>
      <c r="T22192" s="6"/>
      <c r="AE22192" s="4"/>
      <c r="AF22192" s="4"/>
      <c r="AG22192" s="6"/>
      <c r="AY22192" s="4"/>
    </row>
    <row r="22193" spans="1:51" customFormat="1" x14ac:dyDescent="0.25">
      <c r="A22193" s="6"/>
      <c r="J22193" s="6"/>
      <c r="M22193" s="7"/>
      <c r="T22193" s="6"/>
      <c r="AE22193" s="4"/>
      <c r="AF22193" s="4"/>
      <c r="AG22193" s="6"/>
      <c r="AY22193" s="4"/>
    </row>
    <row r="22194" spans="1:51" customFormat="1" x14ac:dyDescent="0.25">
      <c r="A22194" s="6"/>
      <c r="J22194" s="6"/>
      <c r="M22194" s="7"/>
      <c r="T22194" s="6"/>
      <c r="AE22194" s="4"/>
      <c r="AF22194" s="4"/>
      <c r="AG22194" s="6"/>
      <c r="AY22194" s="4"/>
    </row>
    <row r="22195" spans="1:51" customFormat="1" x14ac:dyDescent="0.25">
      <c r="A22195" s="6"/>
      <c r="J22195" s="6"/>
      <c r="M22195" s="7"/>
      <c r="T22195" s="6"/>
      <c r="AE22195" s="4"/>
      <c r="AF22195" s="4"/>
      <c r="AG22195" s="6"/>
      <c r="AY22195" s="4"/>
    </row>
    <row r="22196" spans="1:51" customFormat="1" x14ac:dyDescent="0.25">
      <c r="A22196" s="6"/>
      <c r="J22196" s="6"/>
      <c r="M22196" s="7"/>
      <c r="T22196" s="6"/>
      <c r="AE22196" s="4"/>
      <c r="AF22196" s="4"/>
      <c r="AG22196" s="6"/>
      <c r="AY22196" s="4"/>
    </row>
    <row r="22197" spans="1:51" customFormat="1" x14ac:dyDescent="0.25">
      <c r="A22197" s="6"/>
      <c r="J22197" s="6"/>
      <c r="M22197" s="7"/>
      <c r="T22197" s="6"/>
      <c r="AE22197" s="4"/>
      <c r="AF22197" s="4"/>
      <c r="AG22197" s="6"/>
      <c r="AY22197" s="4"/>
    </row>
    <row r="22198" spans="1:51" customFormat="1" x14ac:dyDescent="0.25">
      <c r="A22198" s="6"/>
      <c r="J22198" s="6"/>
      <c r="M22198" s="7"/>
      <c r="T22198" s="6"/>
      <c r="AE22198" s="4"/>
      <c r="AF22198" s="4"/>
      <c r="AG22198" s="6"/>
      <c r="AY22198" s="4"/>
    </row>
    <row r="22199" spans="1:51" customFormat="1" x14ac:dyDescent="0.25">
      <c r="A22199" s="6"/>
      <c r="J22199" s="6"/>
      <c r="M22199" s="7"/>
      <c r="T22199" s="6"/>
      <c r="AE22199" s="4"/>
      <c r="AF22199" s="4"/>
      <c r="AG22199" s="6"/>
      <c r="AY22199" s="4"/>
    </row>
    <row r="22200" spans="1:51" customFormat="1" x14ac:dyDescent="0.25">
      <c r="A22200" s="6"/>
      <c r="J22200" s="6"/>
      <c r="M22200" s="7"/>
      <c r="T22200" s="6"/>
      <c r="AE22200" s="4"/>
      <c r="AF22200" s="4"/>
      <c r="AG22200" s="6"/>
      <c r="AY22200" s="4"/>
    </row>
    <row r="22201" spans="1:51" customFormat="1" x14ac:dyDescent="0.25">
      <c r="A22201" s="6"/>
      <c r="J22201" s="6"/>
      <c r="M22201" s="7"/>
      <c r="T22201" s="6"/>
      <c r="AE22201" s="4"/>
      <c r="AF22201" s="4"/>
      <c r="AG22201" s="6"/>
      <c r="AY22201" s="4"/>
    </row>
    <row r="22202" spans="1:51" customFormat="1" x14ac:dyDescent="0.25">
      <c r="A22202" s="6"/>
      <c r="J22202" s="6"/>
      <c r="M22202" s="7"/>
      <c r="T22202" s="6"/>
      <c r="AE22202" s="4"/>
      <c r="AF22202" s="4"/>
      <c r="AG22202" s="6"/>
      <c r="AY22202" s="4"/>
    </row>
    <row r="22203" spans="1:51" customFormat="1" x14ac:dyDescent="0.25">
      <c r="A22203" s="6"/>
      <c r="J22203" s="6"/>
      <c r="M22203" s="7"/>
      <c r="T22203" s="6"/>
      <c r="AE22203" s="4"/>
      <c r="AF22203" s="4"/>
      <c r="AG22203" s="6"/>
      <c r="AY22203" s="4"/>
    </row>
    <row r="22204" spans="1:51" customFormat="1" x14ac:dyDescent="0.25">
      <c r="A22204" s="6"/>
      <c r="J22204" s="6"/>
      <c r="M22204" s="7"/>
      <c r="T22204" s="6"/>
      <c r="AE22204" s="4"/>
      <c r="AF22204" s="4"/>
      <c r="AG22204" s="6"/>
      <c r="AY22204" s="4"/>
    </row>
    <row r="22205" spans="1:51" customFormat="1" x14ac:dyDescent="0.25">
      <c r="A22205" s="6"/>
      <c r="J22205" s="6"/>
      <c r="M22205" s="7"/>
      <c r="T22205" s="6"/>
      <c r="AE22205" s="4"/>
      <c r="AF22205" s="4"/>
      <c r="AG22205" s="6"/>
      <c r="AY22205" s="4"/>
    </row>
    <row r="22206" spans="1:51" customFormat="1" x14ac:dyDescent="0.25">
      <c r="A22206" s="6"/>
      <c r="J22206" s="6"/>
      <c r="M22206" s="7"/>
      <c r="T22206" s="6"/>
      <c r="AE22206" s="4"/>
      <c r="AF22206" s="4"/>
      <c r="AG22206" s="6"/>
      <c r="AY22206" s="4"/>
    </row>
    <row r="22207" spans="1:51" customFormat="1" x14ac:dyDescent="0.25">
      <c r="A22207" s="6"/>
      <c r="J22207" s="6"/>
      <c r="M22207" s="7"/>
      <c r="T22207" s="6"/>
      <c r="AE22207" s="4"/>
      <c r="AF22207" s="4"/>
      <c r="AG22207" s="6"/>
      <c r="AY22207" s="4"/>
    </row>
    <row r="22208" spans="1:51" customFormat="1" x14ac:dyDescent="0.25">
      <c r="A22208" s="6"/>
      <c r="J22208" s="6"/>
      <c r="M22208" s="7"/>
      <c r="T22208" s="6"/>
      <c r="AE22208" s="4"/>
      <c r="AF22208" s="4"/>
      <c r="AG22208" s="6"/>
      <c r="AY22208" s="4"/>
    </row>
    <row r="22209" spans="1:51" customFormat="1" x14ac:dyDescent="0.25">
      <c r="A22209" s="6"/>
      <c r="J22209" s="6"/>
      <c r="M22209" s="7"/>
      <c r="T22209" s="6"/>
      <c r="AE22209" s="4"/>
      <c r="AF22209" s="4"/>
      <c r="AG22209" s="6"/>
      <c r="AY22209" s="4"/>
    </row>
    <row r="22210" spans="1:51" customFormat="1" x14ac:dyDescent="0.25">
      <c r="A22210" s="6"/>
      <c r="J22210" s="6"/>
      <c r="M22210" s="7"/>
      <c r="T22210" s="6"/>
      <c r="AE22210" s="4"/>
      <c r="AF22210" s="4"/>
      <c r="AG22210" s="6"/>
      <c r="AY22210" s="4"/>
    </row>
    <row r="22211" spans="1:51" customFormat="1" x14ac:dyDescent="0.25">
      <c r="A22211" s="6"/>
      <c r="J22211" s="6"/>
      <c r="M22211" s="7"/>
      <c r="T22211" s="6"/>
      <c r="AE22211" s="4"/>
      <c r="AF22211" s="4"/>
      <c r="AG22211" s="6"/>
      <c r="AY22211" s="4"/>
    </row>
    <row r="22212" spans="1:51" customFormat="1" x14ac:dyDescent="0.25">
      <c r="A22212" s="6"/>
      <c r="J22212" s="6"/>
      <c r="M22212" s="7"/>
      <c r="T22212" s="6"/>
      <c r="AE22212" s="4"/>
      <c r="AF22212" s="4"/>
      <c r="AG22212" s="6"/>
      <c r="AY22212" s="4"/>
    </row>
    <row r="22213" spans="1:51" customFormat="1" x14ac:dyDescent="0.25">
      <c r="A22213" s="6"/>
      <c r="J22213" s="6"/>
      <c r="M22213" s="7"/>
      <c r="T22213" s="6"/>
      <c r="AE22213" s="4"/>
      <c r="AF22213" s="4"/>
      <c r="AG22213" s="6"/>
      <c r="AY22213" s="4"/>
    </row>
    <row r="22214" spans="1:51" customFormat="1" x14ac:dyDescent="0.25">
      <c r="A22214" s="6"/>
      <c r="J22214" s="6"/>
      <c r="M22214" s="7"/>
      <c r="T22214" s="6"/>
      <c r="AE22214" s="4"/>
      <c r="AF22214" s="4"/>
      <c r="AG22214" s="6"/>
      <c r="AY22214" s="4"/>
    </row>
    <row r="22215" spans="1:51" customFormat="1" x14ac:dyDescent="0.25">
      <c r="A22215" s="6"/>
      <c r="J22215" s="6"/>
      <c r="M22215" s="7"/>
      <c r="T22215" s="6"/>
      <c r="AE22215" s="4"/>
      <c r="AF22215" s="4"/>
      <c r="AG22215" s="6"/>
      <c r="AY22215" s="4"/>
    </row>
    <row r="22216" spans="1:51" customFormat="1" x14ac:dyDescent="0.25">
      <c r="A22216" s="6"/>
      <c r="J22216" s="6"/>
      <c r="M22216" s="7"/>
      <c r="T22216" s="6"/>
      <c r="AE22216" s="4"/>
      <c r="AF22216" s="4"/>
      <c r="AG22216" s="6"/>
      <c r="AY22216" s="4"/>
    </row>
    <row r="22217" spans="1:51" customFormat="1" x14ac:dyDescent="0.25">
      <c r="A22217" s="6"/>
      <c r="J22217" s="6"/>
      <c r="M22217" s="7"/>
      <c r="T22217" s="6"/>
      <c r="AE22217" s="4"/>
      <c r="AF22217" s="4"/>
      <c r="AG22217" s="6"/>
      <c r="AY22217" s="4"/>
    </row>
    <row r="22218" spans="1:51" customFormat="1" x14ac:dyDescent="0.25">
      <c r="A22218" s="6"/>
      <c r="J22218" s="6"/>
      <c r="M22218" s="7"/>
      <c r="T22218" s="6"/>
      <c r="AE22218" s="4"/>
      <c r="AF22218" s="4"/>
      <c r="AG22218" s="6"/>
      <c r="AY22218" s="4"/>
    </row>
    <row r="22219" spans="1:51" customFormat="1" x14ac:dyDescent="0.25">
      <c r="A22219" s="6"/>
      <c r="J22219" s="6"/>
      <c r="M22219" s="7"/>
      <c r="T22219" s="6"/>
      <c r="AE22219" s="4"/>
      <c r="AF22219" s="4"/>
      <c r="AG22219" s="6"/>
      <c r="AY22219" s="4"/>
    </row>
    <row r="22220" spans="1:51" customFormat="1" x14ac:dyDescent="0.25">
      <c r="A22220" s="6"/>
      <c r="J22220" s="6"/>
      <c r="M22220" s="7"/>
      <c r="T22220" s="6"/>
      <c r="AE22220" s="4"/>
      <c r="AF22220" s="4"/>
      <c r="AG22220" s="6"/>
      <c r="AY22220" s="4"/>
    </row>
    <row r="22221" spans="1:51" customFormat="1" x14ac:dyDescent="0.25">
      <c r="A22221" s="6"/>
      <c r="J22221" s="6"/>
      <c r="M22221" s="7"/>
      <c r="T22221" s="6"/>
      <c r="AE22221" s="4"/>
      <c r="AF22221" s="4"/>
      <c r="AG22221" s="6"/>
      <c r="AY22221" s="4"/>
    </row>
    <row r="22222" spans="1:51" customFormat="1" x14ac:dyDescent="0.25">
      <c r="A22222" s="6"/>
      <c r="J22222" s="6"/>
      <c r="M22222" s="7"/>
      <c r="T22222" s="6"/>
      <c r="AE22222" s="4"/>
      <c r="AF22222" s="4"/>
      <c r="AG22222" s="6"/>
      <c r="AY22222" s="4"/>
    </row>
    <row r="22223" spans="1:51" customFormat="1" x14ac:dyDescent="0.25">
      <c r="A22223" s="6"/>
      <c r="J22223" s="6"/>
      <c r="M22223" s="7"/>
      <c r="T22223" s="6"/>
      <c r="AE22223" s="4"/>
      <c r="AF22223" s="4"/>
      <c r="AG22223" s="6"/>
      <c r="AY22223" s="4"/>
    </row>
    <row r="22224" spans="1:51" customFormat="1" x14ac:dyDescent="0.25">
      <c r="A22224" s="6"/>
      <c r="J22224" s="6"/>
      <c r="M22224" s="7"/>
      <c r="T22224" s="6"/>
      <c r="AE22224" s="4"/>
      <c r="AF22224" s="4"/>
      <c r="AG22224" s="6"/>
      <c r="AY22224" s="4"/>
    </row>
    <row r="22225" spans="1:51" customFormat="1" x14ac:dyDescent="0.25">
      <c r="A22225" s="6"/>
      <c r="J22225" s="6"/>
      <c r="M22225" s="7"/>
      <c r="T22225" s="6"/>
      <c r="AE22225" s="4"/>
      <c r="AF22225" s="4"/>
      <c r="AG22225" s="6"/>
      <c r="AY22225" s="4"/>
    </row>
    <row r="22226" spans="1:51" customFormat="1" x14ac:dyDescent="0.25">
      <c r="A22226" s="6"/>
      <c r="J22226" s="6"/>
      <c r="M22226" s="7"/>
      <c r="T22226" s="6"/>
      <c r="AE22226" s="4"/>
      <c r="AF22226" s="4"/>
      <c r="AG22226" s="6"/>
      <c r="AY22226" s="4"/>
    </row>
    <row r="22227" spans="1:51" customFormat="1" x14ac:dyDescent="0.25">
      <c r="A22227" s="6"/>
      <c r="J22227" s="6"/>
      <c r="M22227" s="7"/>
      <c r="T22227" s="6"/>
      <c r="AE22227" s="4"/>
      <c r="AF22227" s="4"/>
      <c r="AG22227" s="6"/>
      <c r="AY22227" s="4"/>
    </row>
    <row r="22228" spans="1:51" customFormat="1" x14ac:dyDescent="0.25">
      <c r="A22228" s="6"/>
      <c r="J22228" s="6"/>
      <c r="M22228" s="7"/>
      <c r="T22228" s="6"/>
      <c r="AE22228" s="4"/>
      <c r="AF22228" s="4"/>
      <c r="AG22228" s="6"/>
      <c r="AY22228" s="4"/>
    </row>
    <row r="22229" spans="1:51" customFormat="1" x14ac:dyDescent="0.25">
      <c r="A22229" s="6"/>
      <c r="J22229" s="6"/>
      <c r="M22229" s="7"/>
      <c r="T22229" s="6"/>
      <c r="AE22229" s="4"/>
      <c r="AF22229" s="4"/>
      <c r="AG22229" s="6"/>
      <c r="AY22229" s="4"/>
    </row>
    <row r="22230" spans="1:51" customFormat="1" x14ac:dyDescent="0.25">
      <c r="A22230" s="6"/>
      <c r="J22230" s="6"/>
      <c r="M22230" s="7"/>
      <c r="T22230" s="6"/>
      <c r="AE22230" s="4"/>
      <c r="AF22230" s="4"/>
      <c r="AG22230" s="6"/>
      <c r="AY22230" s="4"/>
    </row>
    <row r="22231" spans="1:51" customFormat="1" x14ac:dyDescent="0.25">
      <c r="A22231" s="6"/>
      <c r="J22231" s="6"/>
      <c r="M22231" s="7"/>
      <c r="T22231" s="6"/>
      <c r="AE22231" s="4"/>
      <c r="AF22231" s="4"/>
      <c r="AG22231" s="6"/>
      <c r="AY22231" s="4"/>
    </row>
    <row r="22232" spans="1:51" customFormat="1" x14ac:dyDescent="0.25">
      <c r="A22232" s="6"/>
      <c r="J22232" s="6"/>
      <c r="M22232" s="7"/>
      <c r="T22232" s="6"/>
      <c r="AE22232" s="4"/>
      <c r="AF22232" s="4"/>
      <c r="AG22232" s="6"/>
      <c r="AY22232" s="4"/>
    </row>
    <row r="22233" spans="1:51" customFormat="1" x14ac:dyDescent="0.25">
      <c r="A22233" s="6"/>
      <c r="J22233" s="6"/>
      <c r="M22233" s="7"/>
      <c r="T22233" s="6"/>
      <c r="AE22233" s="4"/>
      <c r="AF22233" s="4"/>
      <c r="AG22233" s="6"/>
      <c r="AY22233" s="4"/>
    </row>
    <row r="22234" spans="1:51" customFormat="1" x14ac:dyDescent="0.25">
      <c r="A22234" s="6"/>
      <c r="J22234" s="6"/>
      <c r="M22234" s="7"/>
      <c r="T22234" s="6"/>
      <c r="AE22234" s="4"/>
      <c r="AF22234" s="4"/>
      <c r="AG22234" s="6"/>
      <c r="AY22234" s="4"/>
    </row>
    <row r="22235" spans="1:51" customFormat="1" x14ac:dyDescent="0.25">
      <c r="A22235" s="6"/>
      <c r="J22235" s="6"/>
      <c r="M22235" s="7"/>
      <c r="T22235" s="6"/>
      <c r="AE22235" s="4"/>
      <c r="AF22235" s="4"/>
      <c r="AG22235" s="6"/>
      <c r="AY22235" s="4"/>
    </row>
    <row r="22236" spans="1:51" customFormat="1" x14ac:dyDescent="0.25">
      <c r="A22236" s="6"/>
      <c r="J22236" s="6"/>
      <c r="M22236" s="7"/>
      <c r="T22236" s="6"/>
      <c r="AE22236" s="4"/>
      <c r="AF22236" s="4"/>
      <c r="AG22236" s="6"/>
      <c r="AY22236" s="4"/>
    </row>
    <row r="22237" spans="1:51" customFormat="1" x14ac:dyDescent="0.25">
      <c r="A22237" s="6"/>
      <c r="J22237" s="6"/>
      <c r="M22237" s="7"/>
      <c r="T22237" s="6"/>
      <c r="AE22237" s="4"/>
      <c r="AF22237" s="4"/>
      <c r="AG22237" s="6"/>
      <c r="AY22237" s="4"/>
    </row>
    <row r="22238" spans="1:51" customFormat="1" x14ac:dyDescent="0.25">
      <c r="A22238" s="6"/>
      <c r="J22238" s="6"/>
      <c r="M22238" s="7"/>
      <c r="T22238" s="6"/>
      <c r="AE22238" s="4"/>
      <c r="AF22238" s="4"/>
      <c r="AG22238" s="6"/>
      <c r="AY22238" s="4"/>
    </row>
    <row r="22239" spans="1:51" customFormat="1" x14ac:dyDescent="0.25">
      <c r="A22239" s="6"/>
      <c r="J22239" s="6"/>
      <c r="M22239" s="7"/>
      <c r="T22239" s="6"/>
      <c r="AE22239" s="4"/>
      <c r="AF22239" s="4"/>
      <c r="AG22239" s="6"/>
      <c r="AY22239" s="4"/>
    </row>
    <row r="22240" spans="1:51" customFormat="1" x14ac:dyDescent="0.25">
      <c r="A22240" s="6"/>
      <c r="J22240" s="6"/>
      <c r="M22240" s="7"/>
      <c r="T22240" s="6"/>
      <c r="AE22240" s="4"/>
      <c r="AF22240" s="4"/>
      <c r="AG22240" s="6"/>
      <c r="AY22240" s="4"/>
    </row>
    <row r="22241" spans="1:51" customFormat="1" x14ac:dyDescent="0.25">
      <c r="A22241" s="6"/>
      <c r="J22241" s="6"/>
      <c r="M22241" s="7"/>
      <c r="T22241" s="6"/>
      <c r="AE22241" s="4"/>
      <c r="AF22241" s="4"/>
      <c r="AG22241" s="6"/>
      <c r="AY22241" s="4"/>
    </row>
    <row r="22242" spans="1:51" customFormat="1" x14ac:dyDescent="0.25">
      <c r="A22242" s="6"/>
      <c r="J22242" s="6"/>
      <c r="M22242" s="7"/>
      <c r="T22242" s="6"/>
      <c r="AE22242" s="4"/>
      <c r="AF22242" s="4"/>
      <c r="AG22242" s="6"/>
      <c r="AY22242" s="4"/>
    </row>
    <row r="22243" spans="1:51" customFormat="1" x14ac:dyDescent="0.25">
      <c r="A22243" s="6"/>
      <c r="J22243" s="6"/>
      <c r="M22243" s="7"/>
      <c r="T22243" s="6"/>
      <c r="AE22243" s="4"/>
      <c r="AF22243" s="4"/>
      <c r="AG22243" s="6"/>
      <c r="AY22243" s="4"/>
    </row>
    <row r="22244" spans="1:51" customFormat="1" x14ac:dyDescent="0.25">
      <c r="A22244" s="6"/>
      <c r="J22244" s="6"/>
      <c r="M22244" s="7"/>
      <c r="T22244" s="6"/>
      <c r="AE22244" s="4"/>
      <c r="AF22244" s="4"/>
      <c r="AG22244" s="6"/>
      <c r="AY22244" s="4"/>
    </row>
    <row r="22245" spans="1:51" customFormat="1" x14ac:dyDescent="0.25">
      <c r="A22245" s="6"/>
      <c r="J22245" s="6"/>
      <c r="M22245" s="7"/>
      <c r="T22245" s="6"/>
      <c r="AE22245" s="4"/>
      <c r="AF22245" s="4"/>
      <c r="AG22245" s="6"/>
      <c r="AY22245" s="4"/>
    </row>
    <row r="22246" spans="1:51" customFormat="1" x14ac:dyDescent="0.25">
      <c r="A22246" s="6"/>
      <c r="J22246" s="6"/>
      <c r="M22246" s="7"/>
      <c r="T22246" s="6"/>
      <c r="AE22246" s="4"/>
      <c r="AF22246" s="4"/>
      <c r="AG22246" s="6"/>
      <c r="AY22246" s="4"/>
    </row>
    <row r="22247" spans="1:51" customFormat="1" x14ac:dyDescent="0.25">
      <c r="A22247" s="6"/>
      <c r="J22247" s="6"/>
      <c r="M22247" s="7"/>
      <c r="T22247" s="6"/>
      <c r="AE22247" s="4"/>
      <c r="AF22247" s="4"/>
      <c r="AG22247" s="6"/>
      <c r="AY22247" s="4"/>
    </row>
    <row r="22248" spans="1:51" customFormat="1" x14ac:dyDescent="0.25">
      <c r="A22248" s="6"/>
      <c r="J22248" s="6"/>
      <c r="M22248" s="7"/>
      <c r="T22248" s="6"/>
      <c r="AE22248" s="4"/>
      <c r="AF22248" s="4"/>
      <c r="AG22248" s="6"/>
      <c r="AY22248" s="4"/>
    </row>
    <row r="22249" spans="1:51" customFormat="1" x14ac:dyDescent="0.25">
      <c r="A22249" s="6"/>
      <c r="J22249" s="6"/>
      <c r="M22249" s="7"/>
      <c r="T22249" s="6"/>
      <c r="AE22249" s="4"/>
      <c r="AF22249" s="4"/>
      <c r="AG22249" s="6"/>
      <c r="AY22249" s="4"/>
    </row>
    <row r="22250" spans="1:51" customFormat="1" x14ac:dyDescent="0.25">
      <c r="A22250" s="6"/>
      <c r="J22250" s="6"/>
      <c r="M22250" s="7"/>
      <c r="T22250" s="6"/>
      <c r="AE22250" s="4"/>
      <c r="AF22250" s="4"/>
      <c r="AG22250" s="6"/>
      <c r="AY22250" s="4"/>
    </row>
    <row r="22251" spans="1:51" customFormat="1" x14ac:dyDescent="0.25">
      <c r="A22251" s="6"/>
      <c r="J22251" s="6"/>
      <c r="M22251" s="7"/>
      <c r="T22251" s="6"/>
      <c r="AE22251" s="4"/>
      <c r="AF22251" s="4"/>
      <c r="AG22251" s="6"/>
      <c r="AY22251" s="4"/>
    </row>
    <row r="22252" spans="1:51" customFormat="1" x14ac:dyDescent="0.25">
      <c r="A22252" s="6"/>
      <c r="J22252" s="6"/>
      <c r="M22252" s="7"/>
      <c r="T22252" s="6"/>
      <c r="AE22252" s="4"/>
      <c r="AF22252" s="4"/>
      <c r="AG22252" s="6"/>
      <c r="AY22252" s="4"/>
    </row>
    <row r="22253" spans="1:51" customFormat="1" x14ac:dyDescent="0.25">
      <c r="A22253" s="6"/>
      <c r="J22253" s="6"/>
      <c r="M22253" s="7"/>
      <c r="T22253" s="6"/>
      <c r="AE22253" s="4"/>
      <c r="AF22253" s="4"/>
      <c r="AG22253" s="6"/>
      <c r="AY22253" s="4"/>
    </row>
    <row r="22254" spans="1:51" customFormat="1" x14ac:dyDescent="0.25">
      <c r="A22254" s="6"/>
      <c r="J22254" s="6"/>
      <c r="M22254" s="7"/>
      <c r="T22254" s="6"/>
      <c r="AE22254" s="4"/>
      <c r="AF22254" s="4"/>
      <c r="AG22254" s="6"/>
      <c r="AY22254" s="4"/>
    </row>
    <row r="22255" spans="1:51" customFormat="1" x14ac:dyDescent="0.25">
      <c r="A22255" s="6"/>
      <c r="J22255" s="6"/>
      <c r="M22255" s="7"/>
      <c r="T22255" s="6"/>
      <c r="AE22255" s="4"/>
      <c r="AF22255" s="4"/>
      <c r="AG22255" s="6"/>
      <c r="AY22255" s="4"/>
    </row>
    <row r="22256" spans="1:51" customFormat="1" x14ac:dyDescent="0.25">
      <c r="A22256" s="6"/>
      <c r="J22256" s="6"/>
      <c r="M22256" s="7"/>
      <c r="T22256" s="6"/>
      <c r="AE22256" s="4"/>
      <c r="AF22256" s="4"/>
      <c r="AG22256" s="6"/>
      <c r="AY22256" s="4"/>
    </row>
    <row r="22257" spans="1:51" customFormat="1" x14ac:dyDescent="0.25">
      <c r="A22257" s="6"/>
      <c r="J22257" s="6"/>
      <c r="M22257" s="7"/>
      <c r="T22257" s="6"/>
      <c r="AE22257" s="4"/>
      <c r="AF22257" s="4"/>
      <c r="AG22257" s="6"/>
      <c r="AY22257" s="4"/>
    </row>
    <row r="22258" spans="1:51" customFormat="1" x14ac:dyDescent="0.25">
      <c r="A22258" s="6"/>
      <c r="J22258" s="6"/>
      <c r="M22258" s="7"/>
      <c r="T22258" s="6"/>
      <c r="AE22258" s="4"/>
      <c r="AF22258" s="4"/>
      <c r="AG22258" s="6"/>
      <c r="AY22258" s="4"/>
    </row>
    <row r="22259" spans="1:51" customFormat="1" x14ac:dyDescent="0.25">
      <c r="A22259" s="6"/>
      <c r="J22259" s="6"/>
      <c r="M22259" s="7"/>
      <c r="T22259" s="6"/>
      <c r="AE22259" s="4"/>
      <c r="AF22259" s="4"/>
      <c r="AG22259" s="6"/>
      <c r="AY22259" s="4"/>
    </row>
    <row r="22260" spans="1:51" customFormat="1" x14ac:dyDescent="0.25">
      <c r="A22260" s="6"/>
      <c r="J22260" s="6"/>
      <c r="M22260" s="7"/>
      <c r="T22260" s="6"/>
      <c r="AE22260" s="4"/>
      <c r="AF22260" s="4"/>
      <c r="AG22260" s="6"/>
      <c r="AY22260" s="4"/>
    </row>
    <row r="22261" spans="1:51" customFormat="1" x14ac:dyDescent="0.25">
      <c r="A22261" s="6"/>
      <c r="J22261" s="6"/>
      <c r="M22261" s="7"/>
      <c r="T22261" s="6"/>
      <c r="AE22261" s="4"/>
      <c r="AF22261" s="4"/>
      <c r="AG22261" s="6"/>
      <c r="AY22261" s="4"/>
    </row>
    <row r="22262" spans="1:51" customFormat="1" x14ac:dyDescent="0.25">
      <c r="A22262" s="6"/>
      <c r="J22262" s="6"/>
      <c r="M22262" s="7"/>
      <c r="T22262" s="6"/>
      <c r="AE22262" s="4"/>
      <c r="AF22262" s="4"/>
      <c r="AG22262" s="6"/>
      <c r="AY22262" s="4"/>
    </row>
    <row r="22263" spans="1:51" customFormat="1" x14ac:dyDescent="0.25">
      <c r="A22263" s="6"/>
      <c r="J22263" s="6"/>
      <c r="M22263" s="7"/>
      <c r="T22263" s="6"/>
      <c r="AE22263" s="4"/>
      <c r="AF22263" s="4"/>
      <c r="AG22263" s="6"/>
      <c r="AY22263" s="4"/>
    </row>
    <row r="22264" spans="1:51" customFormat="1" x14ac:dyDescent="0.25">
      <c r="A22264" s="6"/>
      <c r="J22264" s="6"/>
      <c r="M22264" s="7"/>
      <c r="T22264" s="6"/>
      <c r="AE22264" s="4"/>
      <c r="AF22264" s="4"/>
      <c r="AG22264" s="6"/>
      <c r="AY22264" s="4"/>
    </row>
    <row r="22265" spans="1:51" customFormat="1" x14ac:dyDescent="0.25">
      <c r="A22265" s="6"/>
      <c r="J22265" s="6"/>
      <c r="M22265" s="7"/>
      <c r="T22265" s="6"/>
      <c r="AE22265" s="4"/>
      <c r="AF22265" s="4"/>
      <c r="AG22265" s="6"/>
      <c r="AY22265" s="4"/>
    </row>
    <row r="22266" spans="1:51" customFormat="1" x14ac:dyDescent="0.25">
      <c r="A22266" s="6"/>
      <c r="J22266" s="6"/>
      <c r="M22266" s="7"/>
      <c r="T22266" s="6"/>
      <c r="AE22266" s="4"/>
      <c r="AF22266" s="4"/>
      <c r="AG22266" s="6"/>
      <c r="AY22266" s="4"/>
    </row>
    <row r="22267" spans="1:51" customFormat="1" x14ac:dyDescent="0.25">
      <c r="A22267" s="6"/>
      <c r="J22267" s="6"/>
      <c r="M22267" s="7"/>
      <c r="T22267" s="6"/>
      <c r="AE22267" s="4"/>
      <c r="AF22267" s="4"/>
      <c r="AG22267" s="6"/>
      <c r="AY22267" s="4"/>
    </row>
    <row r="22268" spans="1:51" customFormat="1" x14ac:dyDescent="0.25">
      <c r="A22268" s="6"/>
      <c r="J22268" s="6"/>
      <c r="M22268" s="7"/>
      <c r="T22268" s="6"/>
      <c r="AE22268" s="4"/>
      <c r="AF22268" s="4"/>
      <c r="AG22268" s="6"/>
      <c r="AY22268" s="4"/>
    </row>
    <row r="22269" spans="1:51" customFormat="1" x14ac:dyDescent="0.25">
      <c r="A22269" s="6"/>
      <c r="J22269" s="6"/>
      <c r="M22269" s="7"/>
      <c r="T22269" s="6"/>
      <c r="AE22269" s="4"/>
      <c r="AF22269" s="4"/>
      <c r="AG22269" s="6"/>
      <c r="AY22269" s="4"/>
    </row>
    <row r="22270" spans="1:51" customFormat="1" x14ac:dyDescent="0.25">
      <c r="A22270" s="6"/>
      <c r="J22270" s="6"/>
      <c r="M22270" s="7"/>
      <c r="T22270" s="6"/>
      <c r="AE22270" s="4"/>
      <c r="AF22270" s="4"/>
      <c r="AG22270" s="6"/>
      <c r="AY22270" s="4"/>
    </row>
    <row r="22271" spans="1:51" customFormat="1" x14ac:dyDescent="0.25">
      <c r="A22271" s="6"/>
      <c r="J22271" s="6"/>
      <c r="M22271" s="7"/>
      <c r="T22271" s="6"/>
      <c r="AE22271" s="4"/>
      <c r="AF22271" s="4"/>
      <c r="AG22271" s="6"/>
      <c r="AY22271" s="4"/>
    </row>
    <row r="22272" spans="1:51" customFormat="1" x14ac:dyDescent="0.25">
      <c r="A22272" s="6"/>
      <c r="J22272" s="6"/>
      <c r="M22272" s="7"/>
      <c r="T22272" s="6"/>
      <c r="AE22272" s="4"/>
      <c r="AF22272" s="4"/>
      <c r="AG22272" s="6"/>
      <c r="AY22272" s="4"/>
    </row>
    <row r="22273" spans="1:51" customFormat="1" x14ac:dyDescent="0.25">
      <c r="A22273" s="6"/>
      <c r="J22273" s="6"/>
      <c r="M22273" s="7"/>
      <c r="T22273" s="6"/>
      <c r="AE22273" s="4"/>
      <c r="AF22273" s="4"/>
      <c r="AG22273" s="6"/>
      <c r="AY22273" s="4"/>
    </row>
    <row r="22274" spans="1:51" customFormat="1" x14ac:dyDescent="0.25">
      <c r="A22274" s="6"/>
      <c r="J22274" s="6"/>
      <c r="M22274" s="7"/>
      <c r="T22274" s="6"/>
      <c r="AE22274" s="4"/>
      <c r="AF22274" s="4"/>
      <c r="AG22274" s="6"/>
      <c r="AY22274" s="4"/>
    </row>
    <row r="22275" spans="1:51" customFormat="1" x14ac:dyDescent="0.25">
      <c r="A22275" s="6"/>
      <c r="J22275" s="6"/>
      <c r="M22275" s="7"/>
      <c r="T22275" s="6"/>
      <c r="AE22275" s="4"/>
      <c r="AF22275" s="4"/>
      <c r="AG22275" s="6"/>
      <c r="AY22275" s="4"/>
    </row>
    <row r="22276" spans="1:51" customFormat="1" x14ac:dyDescent="0.25">
      <c r="A22276" s="6"/>
      <c r="J22276" s="6"/>
      <c r="M22276" s="7"/>
      <c r="T22276" s="6"/>
      <c r="AE22276" s="4"/>
      <c r="AF22276" s="4"/>
      <c r="AG22276" s="6"/>
      <c r="AY22276" s="4"/>
    </row>
    <row r="22277" spans="1:51" customFormat="1" x14ac:dyDescent="0.25">
      <c r="A22277" s="6"/>
      <c r="J22277" s="6"/>
      <c r="M22277" s="7"/>
      <c r="T22277" s="6"/>
      <c r="AE22277" s="4"/>
      <c r="AF22277" s="4"/>
      <c r="AG22277" s="6"/>
      <c r="AY22277" s="4"/>
    </row>
    <row r="22278" spans="1:51" customFormat="1" x14ac:dyDescent="0.25">
      <c r="A22278" s="6"/>
      <c r="J22278" s="6"/>
      <c r="M22278" s="7"/>
      <c r="T22278" s="6"/>
      <c r="AE22278" s="4"/>
      <c r="AF22278" s="4"/>
      <c r="AG22278" s="6"/>
      <c r="AY22278" s="4"/>
    </row>
    <row r="22279" spans="1:51" customFormat="1" x14ac:dyDescent="0.25">
      <c r="A22279" s="6"/>
      <c r="J22279" s="6"/>
      <c r="M22279" s="7"/>
      <c r="T22279" s="6"/>
      <c r="AE22279" s="4"/>
      <c r="AF22279" s="4"/>
      <c r="AG22279" s="6"/>
      <c r="AY22279" s="4"/>
    </row>
    <row r="22280" spans="1:51" customFormat="1" x14ac:dyDescent="0.25">
      <c r="A22280" s="6"/>
      <c r="J22280" s="6"/>
      <c r="M22280" s="7"/>
      <c r="T22280" s="6"/>
      <c r="AE22280" s="4"/>
      <c r="AF22280" s="4"/>
      <c r="AG22280" s="6"/>
      <c r="AY22280" s="4"/>
    </row>
    <row r="22281" spans="1:51" customFormat="1" x14ac:dyDescent="0.25">
      <c r="A22281" s="6"/>
      <c r="J22281" s="6"/>
      <c r="M22281" s="7"/>
      <c r="T22281" s="6"/>
      <c r="AE22281" s="4"/>
      <c r="AF22281" s="4"/>
      <c r="AG22281" s="6"/>
      <c r="AY22281" s="4"/>
    </row>
    <row r="22282" spans="1:51" customFormat="1" x14ac:dyDescent="0.25">
      <c r="A22282" s="6"/>
      <c r="J22282" s="6"/>
      <c r="M22282" s="7"/>
      <c r="T22282" s="6"/>
      <c r="AE22282" s="4"/>
      <c r="AF22282" s="4"/>
      <c r="AG22282" s="6"/>
      <c r="AY22282" s="4"/>
    </row>
    <row r="22283" spans="1:51" customFormat="1" x14ac:dyDescent="0.25">
      <c r="A22283" s="6"/>
      <c r="J22283" s="6"/>
      <c r="M22283" s="7"/>
      <c r="T22283" s="6"/>
      <c r="AE22283" s="4"/>
      <c r="AF22283" s="4"/>
      <c r="AG22283" s="6"/>
      <c r="AY22283" s="4"/>
    </row>
    <row r="22284" spans="1:51" customFormat="1" x14ac:dyDescent="0.25">
      <c r="A22284" s="6"/>
      <c r="J22284" s="6"/>
      <c r="M22284" s="7"/>
      <c r="T22284" s="6"/>
      <c r="AE22284" s="4"/>
      <c r="AF22284" s="4"/>
      <c r="AG22284" s="6"/>
      <c r="AY22284" s="4"/>
    </row>
    <row r="22285" spans="1:51" customFormat="1" x14ac:dyDescent="0.25">
      <c r="A22285" s="6"/>
      <c r="J22285" s="6"/>
      <c r="M22285" s="7"/>
      <c r="T22285" s="6"/>
      <c r="AE22285" s="4"/>
      <c r="AF22285" s="4"/>
      <c r="AG22285" s="6"/>
      <c r="AY22285" s="4"/>
    </row>
    <row r="22286" spans="1:51" customFormat="1" x14ac:dyDescent="0.25">
      <c r="A22286" s="6"/>
      <c r="J22286" s="6"/>
      <c r="M22286" s="7"/>
      <c r="T22286" s="6"/>
      <c r="AE22286" s="4"/>
      <c r="AF22286" s="4"/>
      <c r="AG22286" s="6"/>
      <c r="AY22286" s="4"/>
    </row>
    <row r="22287" spans="1:51" customFormat="1" x14ac:dyDescent="0.25">
      <c r="A22287" s="6"/>
      <c r="J22287" s="6"/>
      <c r="M22287" s="7"/>
      <c r="T22287" s="6"/>
      <c r="AE22287" s="4"/>
      <c r="AF22287" s="4"/>
      <c r="AG22287" s="6"/>
      <c r="AY22287" s="4"/>
    </row>
    <row r="22288" spans="1:51" customFormat="1" x14ac:dyDescent="0.25">
      <c r="A22288" s="6"/>
      <c r="J22288" s="6"/>
      <c r="M22288" s="7"/>
      <c r="T22288" s="6"/>
      <c r="AE22288" s="4"/>
      <c r="AF22288" s="4"/>
      <c r="AG22288" s="6"/>
      <c r="AY22288" s="4"/>
    </row>
    <row r="22289" spans="1:51" customFormat="1" x14ac:dyDescent="0.25">
      <c r="A22289" s="6"/>
      <c r="J22289" s="6"/>
      <c r="M22289" s="7"/>
      <c r="T22289" s="6"/>
      <c r="AE22289" s="4"/>
      <c r="AF22289" s="4"/>
      <c r="AG22289" s="6"/>
      <c r="AY22289" s="4"/>
    </row>
    <row r="22290" spans="1:51" customFormat="1" x14ac:dyDescent="0.25">
      <c r="A22290" s="6"/>
      <c r="J22290" s="6"/>
      <c r="M22290" s="7"/>
      <c r="T22290" s="6"/>
      <c r="AE22290" s="4"/>
      <c r="AF22290" s="4"/>
      <c r="AG22290" s="6"/>
      <c r="AY22290" s="4"/>
    </row>
    <row r="22291" spans="1:51" customFormat="1" x14ac:dyDescent="0.25">
      <c r="A22291" s="6"/>
      <c r="J22291" s="6"/>
      <c r="M22291" s="7"/>
      <c r="T22291" s="6"/>
      <c r="AE22291" s="4"/>
      <c r="AF22291" s="4"/>
      <c r="AG22291" s="6"/>
      <c r="AY22291" s="4"/>
    </row>
    <row r="22292" spans="1:51" customFormat="1" x14ac:dyDescent="0.25">
      <c r="A22292" s="6"/>
      <c r="J22292" s="6"/>
      <c r="M22292" s="7"/>
      <c r="T22292" s="6"/>
      <c r="AE22292" s="4"/>
      <c r="AF22292" s="4"/>
      <c r="AG22292" s="6"/>
      <c r="AY22292" s="4"/>
    </row>
    <row r="22293" spans="1:51" customFormat="1" x14ac:dyDescent="0.25">
      <c r="A22293" s="6"/>
      <c r="J22293" s="6"/>
      <c r="M22293" s="7"/>
      <c r="T22293" s="6"/>
      <c r="AE22293" s="4"/>
      <c r="AF22293" s="4"/>
      <c r="AG22293" s="6"/>
      <c r="AY22293" s="4"/>
    </row>
    <row r="22294" spans="1:51" customFormat="1" x14ac:dyDescent="0.25">
      <c r="A22294" s="6"/>
      <c r="J22294" s="6"/>
      <c r="M22294" s="7"/>
      <c r="T22294" s="6"/>
      <c r="AE22294" s="4"/>
      <c r="AF22294" s="4"/>
      <c r="AG22294" s="6"/>
      <c r="AY22294" s="4"/>
    </row>
    <row r="22295" spans="1:51" customFormat="1" x14ac:dyDescent="0.25">
      <c r="A22295" s="6"/>
      <c r="J22295" s="6"/>
      <c r="M22295" s="7"/>
      <c r="T22295" s="6"/>
      <c r="AE22295" s="4"/>
      <c r="AF22295" s="4"/>
      <c r="AG22295" s="6"/>
      <c r="AY22295" s="4"/>
    </row>
    <row r="22296" spans="1:51" customFormat="1" x14ac:dyDescent="0.25">
      <c r="A22296" s="6"/>
      <c r="J22296" s="6"/>
      <c r="M22296" s="7"/>
      <c r="T22296" s="6"/>
      <c r="AE22296" s="4"/>
      <c r="AF22296" s="4"/>
      <c r="AG22296" s="6"/>
      <c r="AY22296" s="4"/>
    </row>
    <row r="22297" spans="1:51" customFormat="1" x14ac:dyDescent="0.25">
      <c r="A22297" s="6"/>
      <c r="J22297" s="6"/>
      <c r="M22297" s="7"/>
      <c r="T22297" s="6"/>
      <c r="AE22297" s="4"/>
      <c r="AF22297" s="4"/>
      <c r="AG22297" s="6"/>
      <c r="AY22297" s="4"/>
    </row>
    <row r="22298" spans="1:51" customFormat="1" x14ac:dyDescent="0.25">
      <c r="A22298" s="6"/>
      <c r="J22298" s="6"/>
      <c r="M22298" s="7"/>
      <c r="T22298" s="6"/>
      <c r="AE22298" s="4"/>
      <c r="AF22298" s="4"/>
      <c r="AG22298" s="6"/>
      <c r="AY22298" s="4"/>
    </row>
    <row r="22299" spans="1:51" customFormat="1" x14ac:dyDescent="0.25">
      <c r="A22299" s="6"/>
      <c r="J22299" s="6"/>
      <c r="M22299" s="7"/>
      <c r="T22299" s="6"/>
      <c r="AE22299" s="4"/>
      <c r="AF22299" s="4"/>
      <c r="AG22299" s="6"/>
      <c r="AY22299" s="4"/>
    </row>
    <row r="22300" spans="1:51" customFormat="1" x14ac:dyDescent="0.25">
      <c r="A22300" s="6"/>
      <c r="J22300" s="6"/>
      <c r="M22300" s="7"/>
      <c r="T22300" s="6"/>
      <c r="AE22300" s="4"/>
      <c r="AF22300" s="4"/>
      <c r="AG22300" s="6"/>
      <c r="AY22300" s="4"/>
    </row>
    <row r="22301" spans="1:51" customFormat="1" x14ac:dyDescent="0.25">
      <c r="A22301" s="6"/>
      <c r="J22301" s="6"/>
      <c r="M22301" s="7"/>
      <c r="T22301" s="6"/>
      <c r="AE22301" s="4"/>
      <c r="AF22301" s="4"/>
      <c r="AG22301" s="6"/>
      <c r="AY22301" s="4"/>
    </row>
    <row r="22302" spans="1:51" customFormat="1" x14ac:dyDescent="0.25">
      <c r="A22302" s="6"/>
      <c r="J22302" s="6"/>
      <c r="M22302" s="7"/>
      <c r="T22302" s="6"/>
      <c r="AE22302" s="4"/>
      <c r="AF22302" s="4"/>
      <c r="AG22302" s="6"/>
      <c r="AY22302" s="4"/>
    </row>
    <row r="22303" spans="1:51" customFormat="1" x14ac:dyDescent="0.25">
      <c r="A22303" s="6"/>
      <c r="J22303" s="6"/>
      <c r="M22303" s="7"/>
      <c r="T22303" s="6"/>
      <c r="AE22303" s="4"/>
      <c r="AF22303" s="4"/>
      <c r="AG22303" s="6"/>
      <c r="AY22303" s="4"/>
    </row>
    <row r="22304" spans="1:51" customFormat="1" x14ac:dyDescent="0.25">
      <c r="A22304" s="6"/>
      <c r="J22304" s="6"/>
      <c r="M22304" s="7"/>
      <c r="T22304" s="6"/>
      <c r="AE22304" s="4"/>
      <c r="AF22304" s="4"/>
      <c r="AG22304" s="6"/>
      <c r="AY22304" s="4"/>
    </row>
    <row r="22305" spans="1:51" customFormat="1" x14ac:dyDescent="0.25">
      <c r="A22305" s="6"/>
      <c r="J22305" s="6"/>
      <c r="M22305" s="7"/>
      <c r="T22305" s="6"/>
      <c r="AE22305" s="4"/>
      <c r="AF22305" s="4"/>
      <c r="AG22305" s="6"/>
      <c r="AY22305" s="4"/>
    </row>
    <row r="22306" spans="1:51" customFormat="1" x14ac:dyDescent="0.25">
      <c r="A22306" s="6"/>
      <c r="J22306" s="6"/>
      <c r="M22306" s="7"/>
      <c r="T22306" s="6"/>
      <c r="AE22306" s="4"/>
      <c r="AF22306" s="4"/>
      <c r="AG22306" s="6"/>
      <c r="AY22306" s="4"/>
    </row>
    <row r="22307" spans="1:51" customFormat="1" x14ac:dyDescent="0.25">
      <c r="A22307" s="6"/>
      <c r="J22307" s="6"/>
      <c r="M22307" s="7"/>
      <c r="T22307" s="6"/>
      <c r="AE22307" s="4"/>
      <c r="AF22307" s="4"/>
      <c r="AG22307" s="6"/>
      <c r="AY22307" s="4"/>
    </row>
    <row r="22308" spans="1:51" customFormat="1" x14ac:dyDescent="0.25">
      <c r="A22308" s="6"/>
      <c r="J22308" s="6"/>
      <c r="M22308" s="7"/>
      <c r="T22308" s="6"/>
      <c r="AE22308" s="4"/>
      <c r="AF22308" s="4"/>
      <c r="AG22308" s="6"/>
      <c r="AY22308" s="4"/>
    </row>
    <row r="22309" spans="1:51" customFormat="1" x14ac:dyDescent="0.25">
      <c r="A22309" s="6"/>
      <c r="J22309" s="6"/>
      <c r="M22309" s="7"/>
      <c r="T22309" s="6"/>
      <c r="AE22309" s="4"/>
      <c r="AF22309" s="4"/>
      <c r="AG22309" s="6"/>
      <c r="AY22309" s="4"/>
    </row>
    <row r="22310" spans="1:51" customFormat="1" x14ac:dyDescent="0.25">
      <c r="A22310" s="6"/>
      <c r="J22310" s="6"/>
      <c r="M22310" s="7"/>
      <c r="T22310" s="6"/>
      <c r="AE22310" s="4"/>
      <c r="AF22310" s="4"/>
      <c r="AG22310" s="6"/>
      <c r="AY22310" s="4"/>
    </row>
    <row r="22311" spans="1:51" customFormat="1" x14ac:dyDescent="0.25">
      <c r="A22311" s="6"/>
      <c r="J22311" s="6"/>
      <c r="M22311" s="7"/>
      <c r="T22311" s="6"/>
      <c r="AE22311" s="4"/>
      <c r="AF22311" s="4"/>
      <c r="AG22311" s="6"/>
      <c r="AY22311" s="4"/>
    </row>
    <row r="22312" spans="1:51" customFormat="1" x14ac:dyDescent="0.25">
      <c r="A22312" s="6"/>
      <c r="J22312" s="6"/>
      <c r="M22312" s="7"/>
      <c r="T22312" s="6"/>
      <c r="AE22312" s="4"/>
      <c r="AF22312" s="4"/>
      <c r="AG22312" s="6"/>
      <c r="AY22312" s="4"/>
    </row>
    <row r="22313" spans="1:51" customFormat="1" x14ac:dyDescent="0.25">
      <c r="A22313" s="6"/>
      <c r="J22313" s="6"/>
      <c r="M22313" s="7"/>
      <c r="T22313" s="6"/>
      <c r="AE22313" s="4"/>
      <c r="AF22313" s="4"/>
      <c r="AG22313" s="6"/>
      <c r="AY22313" s="4"/>
    </row>
    <row r="22314" spans="1:51" customFormat="1" x14ac:dyDescent="0.25">
      <c r="A22314" s="6"/>
      <c r="J22314" s="6"/>
      <c r="M22314" s="7"/>
      <c r="T22314" s="6"/>
      <c r="AE22314" s="4"/>
      <c r="AF22314" s="4"/>
      <c r="AG22314" s="6"/>
      <c r="AY22314" s="4"/>
    </row>
    <row r="22315" spans="1:51" customFormat="1" x14ac:dyDescent="0.25">
      <c r="A22315" s="6"/>
      <c r="J22315" s="6"/>
      <c r="M22315" s="7"/>
      <c r="T22315" s="6"/>
      <c r="AE22315" s="4"/>
      <c r="AF22315" s="4"/>
      <c r="AG22315" s="6"/>
      <c r="AY22315" s="4"/>
    </row>
    <row r="22316" spans="1:51" customFormat="1" x14ac:dyDescent="0.25">
      <c r="A22316" s="6"/>
      <c r="J22316" s="6"/>
      <c r="M22316" s="7"/>
      <c r="T22316" s="6"/>
      <c r="AE22316" s="4"/>
      <c r="AF22316" s="4"/>
      <c r="AG22316" s="6"/>
      <c r="AY22316" s="4"/>
    </row>
    <row r="22317" spans="1:51" customFormat="1" x14ac:dyDescent="0.25">
      <c r="A22317" s="6"/>
      <c r="J22317" s="6"/>
      <c r="M22317" s="7"/>
      <c r="T22317" s="6"/>
      <c r="AE22317" s="4"/>
      <c r="AF22317" s="4"/>
      <c r="AG22317" s="6"/>
      <c r="AY22317" s="4"/>
    </row>
    <row r="22318" spans="1:51" customFormat="1" x14ac:dyDescent="0.25">
      <c r="A22318" s="6"/>
      <c r="J22318" s="6"/>
      <c r="M22318" s="7"/>
      <c r="T22318" s="6"/>
      <c r="AE22318" s="4"/>
      <c r="AF22318" s="4"/>
      <c r="AG22318" s="6"/>
      <c r="AY22318" s="4"/>
    </row>
    <row r="22319" spans="1:51" customFormat="1" x14ac:dyDescent="0.25">
      <c r="A22319" s="6"/>
      <c r="J22319" s="6"/>
      <c r="M22319" s="7"/>
      <c r="T22319" s="6"/>
      <c r="AE22319" s="4"/>
      <c r="AF22319" s="4"/>
      <c r="AG22319" s="6"/>
      <c r="AY22319" s="4"/>
    </row>
    <row r="22320" spans="1:51" customFormat="1" x14ac:dyDescent="0.25">
      <c r="A22320" s="6"/>
      <c r="J22320" s="6"/>
      <c r="M22320" s="7"/>
      <c r="T22320" s="6"/>
      <c r="AE22320" s="4"/>
      <c r="AF22320" s="4"/>
      <c r="AG22320" s="6"/>
      <c r="AY22320" s="4"/>
    </row>
    <row r="22321" spans="1:51" customFormat="1" x14ac:dyDescent="0.25">
      <c r="A22321" s="6"/>
      <c r="J22321" s="6"/>
      <c r="M22321" s="7"/>
      <c r="T22321" s="6"/>
      <c r="AE22321" s="4"/>
      <c r="AF22321" s="4"/>
      <c r="AG22321" s="6"/>
      <c r="AY22321" s="4"/>
    </row>
    <row r="22322" spans="1:51" customFormat="1" x14ac:dyDescent="0.25">
      <c r="A22322" s="6"/>
      <c r="J22322" s="6"/>
      <c r="M22322" s="7"/>
      <c r="T22322" s="6"/>
      <c r="AE22322" s="4"/>
      <c r="AF22322" s="4"/>
      <c r="AG22322" s="6"/>
      <c r="AY22322" s="4"/>
    </row>
    <row r="22323" spans="1:51" customFormat="1" x14ac:dyDescent="0.25">
      <c r="A22323" s="6"/>
      <c r="J22323" s="6"/>
      <c r="M22323" s="7"/>
      <c r="T22323" s="6"/>
      <c r="AE22323" s="4"/>
      <c r="AF22323" s="4"/>
      <c r="AG22323" s="6"/>
      <c r="AY22323" s="4"/>
    </row>
    <row r="22324" spans="1:51" customFormat="1" x14ac:dyDescent="0.25">
      <c r="A22324" s="6"/>
      <c r="J22324" s="6"/>
      <c r="M22324" s="7"/>
      <c r="T22324" s="6"/>
      <c r="AE22324" s="4"/>
      <c r="AF22324" s="4"/>
      <c r="AG22324" s="6"/>
      <c r="AY22324" s="4"/>
    </row>
    <row r="22325" spans="1:51" customFormat="1" x14ac:dyDescent="0.25">
      <c r="A22325" s="6"/>
      <c r="J22325" s="6"/>
      <c r="M22325" s="7"/>
      <c r="T22325" s="6"/>
      <c r="AE22325" s="4"/>
      <c r="AF22325" s="4"/>
      <c r="AG22325" s="6"/>
      <c r="AY22325" s="4"/>
    </row>
    <row r="22326" spans="1:51" customFormat="1" x14ac:dyDescent="0.25">
      <c r="A22326" s="6"/>
      <c r="J22326" s="6"/>
      <c r="M22326" s="7"/>
      <c r="T22326" s="6"/>
      <c r="AE22326" s="4"/>
      <c r="AF22326" s="4"/>
      <c r="AG22326" s="6"/>
      <c r="AY22326" s="4"/>
    </row>
    <row r="22327" spans="1:51" customFormat="1" x14ac:dyDescent="0.25">
      <c r="A22327" s="6"/>
      <c r="J22327" s="6"/>
      <c r="M22327" s="7"/>
      <c r="T22327" s="6"/>
      <c r="AE22327" s="4"/>
      <c r="AF22327" s="4"/>
      <c r="AG22327" s="6"/>
      <c r="AY22327" s="4"/>
    </row>
    <row r="22328" spans="1:51" customFormat="1" x14ac:dyDescent="0.25">
      <c r="A22328" s="6"/>
      <c r="J22328" s="6"/>
      <c r="M22328" s="7"/>
      <c r="T22328" s="6"/>
      <c r="AE22328" s="4"/>
      <c r="AF22328" s="4"/>
      <c r="AG22328" s="6"/>
      <c r="AY22328" s="4"/>
    </row>
    <row r="22329" spans="1:51" customFormat="1" x14ac:dyDescent="0.25">
      <c r="A22329" s="6"/>
      <c r="J22329" s="6"/>
      <c r="M22329" s="7"/>
      <c r="T22329" s="6"/>
      <c r="AE22329" s="4"/>
      <c r="AF22329" s="4"/>
      <c r="AG22329" s="6"/>
      <c r="AY22329" s="4"/>
    </row>
    <row r="22330" spans="1:51" customFormat="1" x14ac:dyDescent="0.25">
      <c r="A22330" s="6"/>
      <c r="J22330" s="6"/>
      <c r="M22330" s="7"/>
      <c r="T22330" s="6"/>
      <c r="AE22330" s="4"/>
      <c r="AF22330" s="4"/>
      <c r="AG22330" s="6"/>
      <c r="AY22330" s="4"/>
    </row>
    <row r="22331" spans="1:51" customFormat="1" x14ac:dyDescent="0.25">
      <c r="A22331" s="6"/>
      <c r="J22331" s="6"/>
      <c r="M22331" s="7"/>
      <c r="T22331" s="6"/>
      <c r="AE22331" s="4"/>
      <c r="AF22331" s="4"/>
      <c r="AG22331" s="6"/>
      <c r="AY22331" s="4"/>
    </row>
    <row r="22332" spans="1:51" customFormat="1" x14ac:dyDescent="0.25">
      <c r="A22332" s="6"/>
      <c r="J22332" s="6"/>
      <c r="M22332" s="7"/>
      <c r="T22332" s="6"/>
      <c r="AE22332" s="4"/>
      <c r="AF22332" s="4"/>
      <c r="AG22332" s="6"/>
      <c r="AY22332" s="4"/>
    </row>
    <row r="22333" spans="1:51" customFormat="1" x14ac:dyDescent="0.25">
      <c r="A22333" s="6"/>
      <c r="J22333" s="6"/>
      <c r="M22333" s="7"/>
      <c r="T22333" s="6"/>
      <c r="AE22333" s="4"/>
      <c r="AF22333" s="4"/>
      <c r="AG22333" s="6"/>
      <c r="AY22333" s="4"/>
    </row>
    <row r="22334" spans="1:51" customFormat="1" x14ac:dyDescent="0.25">
      <c r="A22334" s="6"/>
      <c r="J22334" s="6"/>
      <c r="M22334" s="7"/>
      <c r="T22334" s="6"/>
      <c r="AE22334" s="4"/>
      <c r="AF22334" s="4"/>
      <c r="AG22334" s="6"/>
      <c r="AY22334" s="4"/>
    </row>
    <row r="22335" spans="1:51" customFormat="1" x14ac:dyDescent="0.25">
      <c r="A22335" s="6"/>
      <c r="J22335" s="6"/>
      <c r="M22335" s="7"/>
      <c r="T22335" s="6"/>
      <c r="AE22335" s="4"/>
      <c r="AF22335" s="4"/>
      <c r="AG22335" s="6"/>
      <c r="AY22335" s="4"/>
    </row>
    <row r="22336" spans="1:51" customFormat="1" x14ac:dyDescent="0.25">
      <c r="A22336" s="6"/>
      <c r="J22336" s="6"/>
      <c r="M22336" s="7"/>
      <c r="T22336" s="6"/>
      <c r="AE22336" s="4"/>
      <c r="AF22336" s="4"/>
      <c r="AG22336" s="6"/>
      <c r="AY22336" s="4"/>
    </row>
    <row r="22337" spans="1:51" customFormat="1" x14ac:dyDescent="0.25">
      <c r="A22337" s="6"/>
      <c r="J22337" s="6"/>
      <c r="M22337" s="7"/>
      <c r="T22337" s="6"/>
      <c r="AE22337" s="4"/>
      <c r="AF22337" s="4"/>
      <c r="AG22337" s="6"/>
      <c r="AY22337" s="4"/>
    </row>
    <row r="22338" spans="1:51" customFormat="1" x14ac:dyDescent="0.25">
      <c r="A22338" s="6"/>
      <c r="J22338" s="6"/>
      <c r="M22338" s="7"/>
      <c r="T22338" s="6"/>
      <c r="AE22338" s="4"/>
      <c r="AF22338" s="4"/>
      <c r="AG22338" s="6"/>
      <c r="AY22338" s="4"/>
    </row>
    <row r="22339" spans="1:51" customFormat="1" x14ac:dyDescent="0.25">
      <c r="A22339" s="6"/>
      <c r="J22339" s="6"/>
      <c r="M22339" s="7"/>
      <c r="T22339" s="6"/>
      <c r="AE22339" s="4"/>
      <c r="AF22339" s="4"/>
      <c r="AG22339" s="6"/>
      <c r="AY22339" s="4"/>
    </row>
    <row r="22340" spans="1:51" customFormat="1" x14ac:dyDescent="0.25">
      <c r="A22340" s="6"/>
      <c r="J22340" s="6"/>
      <c r="M22340" s="7"/>
      <c r="T22340" s="6"/>
      <c r="AE22340" s="4"/>
      <c r="AF22340" s="4"/>
      <c r="AG22340" s="6"/>
      <c r="AY22340" s="4"/>
    </row>
    <row r="22341" spans="1:51" customFormat="1" x14ac:dyDescent="0.25">
      <c r="A22341" s="6"/>
      <c r="J22341" s="6"/>
      <c r="M22341" s="7"/>
      <c r="T22341" s="6"/>
      <c r="AE22341" s="4"/>
      <c r="AF22341" s="4"/>
      <c r="AG22341" s="6"/>
      <c r="AY22341" s="4"/>
    </row>
    <row r="22342" spans="1:51" customFormat="1" x14ac:dyDescent="0.25">
      <c r="A22342" s="6"/>
      <c r="J22342" s="6"/>
      <c r="M22342" s="7"/>
      <c r="T22342" s="6"/>
      <c r="AE22342" s="4"/>
      <c r="AF22342" s="4"/>
      <c r="AG22342" s="6"/>
      <c r="AY22342" s="4"/>
    </row>
    <row r="22343" spans="1:51" customFormat="1" x14ac:dyDescent="0.25">
      <c r="A22343" s="6"/>
      <c r="J22343" s="6"/>
      <c r="M22343" s="7"/>
      <c r="T22343" s="6"/>
      <c r="AE22343" s="4"/>
      <c r="AF22343" s="4"/>
      <c r="AG22343" s="6"/>
      <c r="AY22343" s="4"/>
    </row>
    <row r="22344" spans="1:51" customFormat="1" x14ac:dyDescent="0.25">
      <c r="A22344" s="6"/>
      <c r="J22344" s="6"/>
      <c r="M22344" s="7"/>
      <c r="T22344" s="6"/>
      <c r="AE22344" s="4"/>
      <c r="AF22344" s="4"/>
      <c r="AG22344" s="6"/>
      <c r="AY22344" s="4"/>
    </row>
    <row r="22345" spans="1:51" customFormat="1" x14ac:dyDescent="0.25">
      <c r="A22345" s="6"/>
      <c r="J22345" s="6"/>
      <c r="M22345" s="7"/>
      <c r="T22345" s="6"/>
      <c r="AE22345" s="4"/>
      <c r="AF22345" s="4"/>
      <c r="AG22345" s="6"/>
      <c r="AY22345" s="4"/>
    </row>
    <row r="22346" spans="1:51" customFormat="1" x14ac:dyDescent="0.25">
      <c r="A22346" s="6"/>
      <c r="J22346" s="6"/>
      <c r="M22346" s="7"/>
      <c r="T22346" s="6"/>
      <c r="AE22346" s="4"/>
      <c r="AF22346" s="4"/>
      <c r="AG22346" s="6"/>
      <c r="AY22346" s="4"/>
    </row>
    <row r="22347" spans="1:51" customFormat="1" x14ac:dyDescent="0.25">
      <c r="A22347" s="6"/>
      <c r="J22347" s="6"/>
      <c r="M22347" s="7"/>
      <c r="T22347" s="6"/>
      <c r="AE22347" s="4"/>
      <c r="AF22347" s="4"/>
      <c r="AG22347" s="6"/>
      <c r="AY22347" s="4"/>
    </row>
    <row r="22348" spans="1:51" customFormat="1" x14ac:dyDescent="0.25">
      <c r="A22348" s="6"/>
      <c r="J22348" s="6"/>
      <c r="M22348" s="7"/>
      <c r="T22348" s="6"/>
      <c r="AE22348" s="4"/>
      <c r="AF22348" s="4"/>
      <c r="AG22348" s="6"/>
      <c r="AY22348" s="4"/>
    </row>
    <row r="22349" spans="1:51" customFormat="1" x14ac:dyDescent="0.25">
      <c r="A22349" s="6"/>
      <c r="J22349" s="6"/>
      <c r="M22349" s="7"/>
      <c r="T22349" s="6"/>
      <c r="AE22349" s="4"/>
      <c r="AF22349" s="4"/>
      <c r="AG22349" s="6"/>
      <c r="AY22349" s="4"/>
    </row>
    <row r="22350" spans="1:51" customFormat="1" x14ac:dyDescent="0.25">
      <c r="A22350" s="6"/>
      <c r="J22350" s="6"/>
      <c r="M22350" s="7"/>
      <c r="T22350" s="6"/>
      <c r="AE22350" s="4"/>
      <c r="AF22350" s="4"/>
      <c r="AG22350" s="6"/>
      <c r="AY22350" s="4"/>
    </row>
    <row r="22351" spans="1:51" customFormat="1" x14ac:dyDescent="0.25">
      <c r="A22351" s="6"/>
      <c r="J22351" s="6"/>
      <c r="M22351" s="7"/>
      <c r="T22351" s="6"/>
      <c r="AE22351" s="4"/>
      <c r="AF22351" s="4"/>
      <c r="AG22351" s="6"/>
      <c r="AY22351" s="4"/>
    </row>
    <row r="22352" spans="1:51" customFormat="1" x14ac:dyDescent="0.25">
      <c r="A22352" s="6"/>
      <c r="J22352" s="6"/>
      <c r="M22352" s="7"/>
      <c r="T22352" s="6"/>
      <c r="AE22352" s="4"/>
      <c r="AF22352" s="4"/>
      <c r="AG22352" s="6"/>
      <c r="AY22352" s="4"/>
    </row>
    <row r="22353" spans="1:51" customFormat="1" x14ac:dyDescent="0.25">
      <c r="A22353" s="6"/>
      <c r="J22353" s="6"/>
      <c r="M22353" s="7"/>
      <c r="T22353" s="6"/>
      <c r="AE22353" s="4"/>
      <c r="AF22353" s="4"/>
      <c r="AG22353" s="6"/>
      <c r="AY22353" s="4"/>
    </row>
    <row r="22354" spans="1:51" customFormat="1" x14ac:dyDescent="0.25">
      <c r="A22354" s="6"/>
      <c r="J22354" s="6"/>
      <c r="M22354" s="7"/>
      <c r="T22354" s="6"/>
      <c r="AE22354" s="4"/>
      <c r="AF22354" s="4"/>
      <c r="AG22354" s="6"/>
      <c r="AY22354" s="4"/>
    </row>
    <row r="22355" spans="1:51" customFormat="1" x14ac:dyDescent="0.25">
      <c r="A22355" s="6"/>
      <c r="J22355" s="6"/>
      <c r="M22355" s="7"/>
      <c r="T22355" s="6"/>
      <c r="AE22355" s="4"/>
      <c r="AF22355" s="4"/>
      <c r="AG22355" s="6"/>
      <c r="AY22355" s="4"/>
    </row>
    <row r="22356" spans="1:51" customFormat="1" x14ac:dyDescent="0.25">
      <c r="A22356" s="6"/>
      <c r="J22356" s="6"/>
      <c r="M22356" s="7"/>
      <c r="T22356" s="6"/>
      <c r="AE22356" s="4"/>
      <c r="AF22356" s="4"/>
      <c r="AG22356" s="6"/>
      <c r="AY22356" s="4"/>
    </row>
    <row r="22357" spans="1:51" customFormat="1" x14ac:dyDescent="0.25">
      <c r="A22357" s="6"/>
      <c r="J22357" s="6"/>
      <c r="M22357" s="7"/>
      <c r="T22357" s="6"/>
      <c r="AE22357" s="4"/>
      <c r="AF22357" s="4"/>
      <c r="AG22357" s="6"/>
      <c r="AY22357" s="4"/>
    </row>
    <row r="22358" spans="1:51" customFormat="1" x14ac:dyDescent="0.25">
      <c r="A22358" s="6"/>
      <c r="J22358" s="6"/>
      <c r="M22358" s="7"/>
      <c r="T22358" s="6"/>
      <c r="AE22358" s="4"/>
      <c r="AF22358" s="4"/>
      <c r="AG22358" s="6"/>
      <c r="AY22358" s="4"/>
    </row>
    <row r="22359" spans="1:51" customFormat="1" x14ac:dyDescent="0.25">
      <c r="A22359" s="6"/>
      <c r="J22359" s="6"/>
      <c r="M22359" s="7"/>
      <c r="T22359" s="6"/>
      <c r="AE22359" s="4"/>
      <c r="AF22359" s="4"/>
      <c r="AG22359" s="6"/>
      <c r="AY22359" s="4"/>
    </row>
    <row r="22360" spans="1:51" customFormat="1" x14ac:dyDescent="0.25">
      <c r="A22360" s="6"/>
      <c r="J22360" s="6"/>
      <c r="M22360" s="7"/>
      <c r="T22360" s="6"/>
      <c r="AE22360" s="4"/>
      <c r="AF22360" s="4"/>
      <c r="AG22360" s="6"/>
      <c r="AY22360" s="4"/>
    </row>
    <row r="22361" spans="1:51" customFormat="1" x14ac:dyDescent="0.25">
      <c r="A22361" s="6"/>
      <c r="J22361" s="6"/>
      <c r="M22361" s="7"/>
      <c r="T22361" s="6"/>
      <c r="AE22361" s="4"/>
      <c r="AF22361" s="4"/>
      <c r="AG22361" s="6"/>
      <c r="AY22361" s="4"/>
    </row>
    <row r="22362" spans="1:51" customFormat="1" x14ac:dyDescent="0.25">
      <c r="A22362" s="6"/>
      <c r="J22362" s="6"/>
      <c r="M22362" s="7"/>
      <c r="T22362" s="6"/>
      <c r="AE22362" s="4"/>
      <c r="AF22362" s="4"/>
      <c r="AG22362" s="6"/>
      <c r="AY22362" s="4"/>
    </row>
    <row r="22363" spans="1:51" customFormat="1" x14ac:dyDescent="0.25">
      <c r="A22363" s="6"/>
      <c r="J22363" s="6"/>
      <c r="M22363" s="7"/>
      <c r="T22363" s="6"/>
      <c r="AE22363" s="4"/>
      <c r="AF22363" s="4"/>
      <c r="AG22363" s="6"/>
      <c r="AY22363" s="4"/>
    </row>
    <row r="22364" spans="1:51" customFormat="1" x14ac:dyDescent="0.25">
      <c r="A22364" s="6"/>
      <c r="J22364" s="6"/>
      <c r="M22364" s="7"/>
      <c r="T22364" s="6"/>
      <c r="AE22364" s="4"/>
      <c r="AF22364" s="4"/>
      <c r="AG22364" s="6"/>
      <c r="AY22364" s="4"/>
    </row>
    <row r="22365" spans="1:51" customFormat="1" x14ac:dyDescent="0.25">
      <c r="A22365" s="6"/>
      <c r="J22365" s="6"/>
      <c r="M22365" s="7"/>
      <c r="T22365" s="6"/>
      <c r="AE22365" s="4"/>
      <c r="AF22365" s="4"/>
      <c r="AG22365" s="6"/>
      <c r="AY22365" s="4"/>
    </row>
    <row r="22366" spans="1:51" customFormat="1" x14ac:dyDescent="0.25">
      <c r="A22366" s="6"/>
      <c r="J22366" s="6"/>
      <c r="M22366" s="7"/>
      <c r="T22366" s="6"/>
      <c r="AE22366" s="4"/>
      <c r="AF22366" s="4"/>
      <c r="AG22366" s="6"/>
      <c r="AY22366" s="4"/>
    </row>
    <row r="22367" spans="1:51" customFormat="1" x14ac:dyDescent="0.25">
      <c r="A22367" s="6"/>
      <c r="J22367" s="6"/>
      <c r="M22367" s="7"/>
      <c r="T22367" s="6"/>
      <c r="AE22367" s="4"/>
      <c r="AF22367" s="4"/>
      <c r="AG22367" s="6"/>
      <c r="AY22367" s="4"/>
    </row>
    <row r="22368" spans="1:51" customFormat="1" x14ac:dyDescent="0.25">
      <c r="A22368" s="6"/>
      <c r="J22368" s="6"/>
      <c r="M22368" s="7"/>
      <c r="T22368" s="6"/>
      <c r="AE22368" s="4"/>
      <c r="AF22368" s="4"/>
      <c r="AG22368" s="6"/>
      <c r="AY22368" s="4"/>
    </row>
    <row r="22369" spans="1:51" customFormat="1" x14ac:dyDescent="0.25">
      <c r="A22369" s="6"/>
      <c r="J22369" s="6"/>
      <c r="M22369" s="7"/>
      <c r="T22369" s="6"/>
      <c r="AE22369" s="4"/>
      <c r="AF22369" s="4"/>
      <c r="AG22369" s="6"/>
      <c r="AY22369" s="4"/>
    </row>
    <row r="22370" spans="1:51" customFormat="1" x14ac:dyDescent="0.25">
      <c r="A22370" s="6"/>
      <c r="J22370" s="6"/>
      <c r="M22370" s="7"/>
      <c r="T22370" s="6"/>
      <c r="AE22370" s="4"/>
      <c r="AF22370" s="4"/>
      <c r="AG22370" s="6"/>
      <c r="AY22370" s="4"/>
    </row>
    <row r="22371" spans="1:51" customFormat="1" x14ac:dyDescent="0.25">
      <c r="A22371" s="6"/>
      <c r="J22371" s="6"/>
      <c r="M22371" s="7"/>
      <c r="T22371" s="6"/>
      <c r="AE22371" s="4"/>
      <c r="AF22371" s="4"/>
      <c r="AG22371" s="6"/>
      <c r="AY22371" s="4"/>
    </row>
    <row r="22372" spans="1:51" customFormat="1" x14ac:dyDescent="0.25">
      <c r="A22372" s="6"/>
      <c r="J22372" s="6"/>
      <c r="M22372" s="7"/>
      <c r="T22372" s="6"/>
      <c r="AE22372" s="4"/>
      <c r="AF22372" s="4"/>
      <c r="AG22372" s="6"/>
      <c r="AY22372" s="4"/>
    </row>
    <row r="22373" spans="1:51" customFormat="1" x14ac:dyDescent="0.25">
      <c r="A22373" s="6"/>
      <c r="J22373" s="6"/>
      <c r="M22373" s="7"/>
      <c r="T22373" s="6"/>
      <c r="AE22373" s="4"/>
      <c r="AF22373" s="4"/>
      <c r="AG22373" s="6"/>
      <c r="AY22373" s="4"/>
    </row>
    <row r="22374" spans="1:51" customFormat="1" x14ac:dyDescent="0.25">
      <c r="A22374" s="6"/>
      <c r="J22374" s="6"/>
      <c r="M22374" s="7"/>
      <c r="T22374" s="6"/>
      <c r="AE22374" s="4"/>
      <c r="AF22374" s="4"/>
      <c r="AG22374" s="6"/>
      <c r="AY22374" s="4"/>
    </row>
    <row r="22375" spans="1:51" customFormat="1" x14ac:dyDescent="0.25">
      <c r="A22375" s="6"/>
      <c r="J22375" s="6"/>
      <c r="M22375" s="7"/>
      <c r="T22375" s="6"/>
      <c r="AE22375" s="4"/>
      <c r="AF22375" s="4"/>
      <c r="AG22375" s="6"/>
      <c r="AY22375" s="4"/>
    </row>
    <row r="22376" spans="1:51" customFormat="1" x14ac:dyDescent="0.25">
      <c r="A22376" s="6"/>
      <c r="J22376" s="6"/>
      <c r="M22376" s="7"/>
      <c r="T22376" s="6"/>
      <c r="AE22376" s="4"/>
      <c r="AF22376" s="4"/>
      <c r="AG22376" s="6"/>
      <c r="AY22376" s="4"/>
    </row>
    <row r="22377" spans="1:51" customFormat="1" x14ac:dyDescent="0.25">
      <c r="A22377" s="6"/>
      <c r="J22377" s="6"/>
      <c r="M22377" s="7"/>
      <c r="T22377" s="6"/>
      <c r="AE22377" s="4"/>
      <c r="AF22377" s="4"/>
      <c r="AG22377" s="6"/>
      <c r="AY22377" s="4"/>
    </row>
    <row r="22378" spans="1:51" customFormat="1" x14ac:dyDescent="0.25">
      <c r="A22378" s="6"/>
      <c r="J22378" s="6"/>
      <c r="M22378" s="7"/>
      <c r="T22378" s="6"/>
      <c r="AE22378" s="4"/>
      <c r="AF22378" s="4"/>
      <c r="AG22378" s="6"/>
      <c r="AY22378" s="4"/>
    </row>
    <row r="22379" spans="1:51" customFormat="1" x14ac:dyDescent="0.25">
      <c r="A22379" s="6"/>
      <c r="J22379" s="6"/>
      <c r="M22379" s="7"/>
      <c r="T22379" s="6"/>
      <c r="AE22379" s="4"/>
      <c r="AF22379" s="4"/>
      <c r="AG22379" s="6"/>
      <c r="AY22379" s="4"/>
    </row>
    <row r="22380" spans="1:51" customFormat="1" x14ac:dyDescent="0.25">
      <c r="A22380" s="6"/>
      <c r="J22380" s="6"/>
      <c r="M22380" s="7"/>
      <c r="T22380" s="6"/>
      <c r="AE22380" s="4"/>
      <c r="AF22380" s="4"/>
      <c r="AG22380" s="6"/>
      <c r="AY22380" s="4"/>
    </row>
    <row r="22381" spans="1:51" customFormat="1" x14ac:dyDescent="0.25">
      <c r="A22381" s="6"/>
      <c r="J22381" s="6"/>
      <c r="M22381" s="7"/>
      <c r="T22381" s="6"/>
      <c r="AE22381" s="4"/>
      <c r="AF22381" s="4"/>
      <c r="AG22381" s="6"/>
      <c r="AY22381" s="4"/>
    </row>
    <row r="22382" spans="1:51" customFormat="1" x14ac:dyDescent="0.25">
      <c r="A22382" s="6"/>
      <c r="J22382" s="6"/>
      <c r="M22382" s="7"/>
      <c r="T22382" s="6"/>
      <c r="AE22382" s="4"/>
      <c r="AF22382" s="4"/>
      <c r="AG22382" s="6"/>
      <c r="AY22382" s="4"/>
    </row>
    <row r="22383" spans="1:51" customFormat="1" x14ac:dyDescent="0.25">
      <c r="A22383" s="6"/>
      <c r="J22383" s="6"/>
      <c r="M22383" s="7"/>
      <c r="T22383" s="6"/>
      <c r="AE22383" s="4"/>
      <c r="AF22383" s="4"/>
      <c r="AG22383" s="6"/>
      <c r="AY22383" s="4"/>
    </row>
    <row r="22384" spans="1:51" customFormat="1" x14ac:dyDescent="0.25">
      <c r="A22384" s="6"/>
      <c r="J22384" s="6"/>
      <c r="M22384" s="7"/>
      <c r="T22384" s="6"/>
      <c r="AE22384" s="4"/>
      <c r="AF22384" s="4"/>
      <c r="AG22384" s="6"/>
      <c r="AY22384" s="4"/>
    </row>
    <row r="22385" spans="1:51" customFormat="1" x14ac:dyDescent="0.25">
      <c r="A22385" s="6"/>
      <c r="J22385" s="6"/>
      <c r="M22385" s="7"/>
      <c r="T22385" s="6"/>
      <c r="AE22385" s="4"/>
      <c r="AF22385" s="4"/>
      <c r="AG22385" s="6"/>
      <c r="AY22385" s="4"/>
    </row>
    <row r="22386" spans="1:51" customFormat="1" x14ac:dyDescent="0.25">
      <c r="A22386" s="6"/>
      <c r="J22386" s="6"/>
      <c r="M22386" s="7"/>
      <c r="T22386" s="6"/>
      <c r="AE22386" s="4"/>
      <c r="AF22386" s="4"/>
      <c r="AG22386" s="6"/>
      <c r="AY22386" s="4"/>
    </row>
    <row r="22387" spans="1:51" customFormat="1" x14ac:dyDescent="0.25">
      <c r="A22387" s="6"/>
      <c r="J22387" s="6"/>
      <c r="M22387" s="7"/>
      <c r="T22387" s="6"/>
      <c r="AE22387" s="4"/>
      <c r="AF22387" s="4"/>
      <c r="AG22387" s="6"/>
      <c r="AY22387" s="4"/>
    </row>
    <row r="22388" spans="1:51" customFormat="1" x14ac:dyDescent="0.25">
      <c r="A22388" s="6"/>
      <c r="J22388" s="6"/>
      <c r="M22388" s="7"/>
      <c r="T22388" s="6"/>
      <c r="AE22388" s="4"/>
      <c r="AF22388" s="4"/>
      <c r="AG22388" s="6"/>
      <c r="AY22388" s="4"/>
    </row>
    <row r="22389" spans="1:51" customFormat="1" x14ac:dyDescent="0.25">
      <c r="A22389" s="6"/>
      <c r="J22389" s="6"/>
      <c r="M22389" s="7"/>
      <c r="T22389" s="6"/>
      <c r="AE22389" s="4"/>
      <c r="AF22389" s="4"/>
      <c r="AG22389" s="6"/>
      <c r="AY22389" s="4"/>
    </row>
    <row r="22390" spans="1:51" customFormat="1" x14ac:dyDescent="0.25">
      <c r="A22390" s="6"/>
      <c r="J22390" s="6"/>
      <c r="M22390" s="7"/>
      <c r="T22390" s="6"/>
      <c r="AE22390" s="4"/>
      <c r="AF22390" s="4"/>
      <c r="AG22390" s="6"/>
      <c r="AY22390" s="4"/>
    </row>
    <row r="22391" spans="1:51" customFormat="1" x14ac:dyDescent="0.25">
      <c r="A22391" s="6"/>
      <c r="J22391" s="6"/>
      <c r="M22391" s="7"/>
      <c r="T22391" s="6"/>
      <c r="AE22391" s="4"/>
      <c r="AF22391" s="4"/>
      <c r="AG22391" s="6"/>
      <c r="AY22391" s="4"/>
    </row>
    <row r="22392" spans="1:51" customFormat="1" x14ac:dyDescent="0.25">
      <c r="A22392" s="6"/>
      <c r="J22392" s="6"/>
      <c r="M22392" s="7"/>
      <c r="T22392" s="6"/>
      <c r="AE22392" s="4"/>
      <c r="AF22392" s="4"/>
      <c r="AG22392" s="6"/>
      <c r="AY22392" s="4"/>
    </row>
    <row r="22393" spans="1:51" customFormat="1" x14ac:dyDescent="0.25">
      <c r="A22393" s="6"/>
      <c r="J22393" s="6"/>
      <c r="M22393" s="7"/>
      <c r="T22393" s="6"/>
      <c r="AE22393" s="4"/>
      <c r="AF22393" s="4"/>
      <c r="AG22393" s="6"/>
      <c r="AY22393" s="4"/>
    </row>
    <row r="22394" spans="1:51" customFormat="1" x14ac:dyDescent="0.25">
      <c r="A22394" s="6"/>
      <c r="J22394" s="6"/>
      <c r="M22394" s="7"/>
      <c r="T22394" s="6"/>
      <c r="AE22394" s="4"/>
      <c r="AF22394" s="4"/>
      <c r="AG22394" s="6"/>
      <c r="AY22394" s="4"/>
    </row>
    <row r="22395" spans="1:51" customFormat="1" x14ac:dyDescent="0.25">
      <c r="A22395" s="6"/>
      <c r="J22395" s="6"/>
      <c r="M22395" s="7"/>
      <c r="T22395" s="6"/>
      <c r="AE22395" s="4"/>
      <c r="AF22395" s="4"/>
      <c r="AG22395" s="6"/>
      <c r="AY22395" s="4"/>
    </row>
    <row r="22396" spans="1:51" customFormat="1" x14ac:dyDescent="0.25">
      <c r="A22396" s="6"/>
      <c r="J22396" s="6"/>
      <c r="M22396" s="7"/>
      <c r="T22396" s="6"/>
      <c r="AE22396" s="4"/>
      <c r="AF22396" s="4"/>
      <c r="AG22396" s="6"/>
      <c r="AY22396" s="4"/>
    </row>
    <row r="22397" spans="1:51" customFormat="1" x14ac:dyDescent="0.25">
      <c r="A22397" s="6"/>
      <c r="J22397" s="6"/>
      <c r="M22397" s="7"/>
      <c r="T22397" s="6"/>
      <c r="AE22397" s="4"/>
      <c r="AF22397" s="4"/>
      <c r="AG22397" s="6"/>
      <c r="AY22397" s="4"/>
    </row>
    <row r="22398" spans="1:51" customFormat="1" x14ac:dyDescent="0.25">
      <c r="A22398" s="6"/>
      <c r="J22398" s="6"/>
      <c r="M22398" s="7"/>
      <c r="T22398" s="6"/>
      <c r="AE22398" s="4"/>
      <c r="AF22398" s="4"/>
      <c r="AG22398" s="6"/>
      <c r="AY22398" s="4"/>
    </row>
    <row r="22399" spans="1:51" customFormat="1" x14ac:dyDescent="0.25">
      <c r="A22399" s="6"/>
      <c r="J22399" s="6"/>
      <c r="M22399" s="7"/>
      <c r="T22399" s="6"/>
      <c r="AE22399" s="4"/>
      <c r="AF22399" s="4"/>
      <c r="AG22399" s="6"/>
      <c r="AY22399" s="4"/>
    </row>
    <row r="22400" spans="1:51" customFormat="1" x14ac:dyDescent="0.25">
      <c r="A22400" s="6"/>
      <c r="J22400" s="6"/>
      <c r="M22400" s="7"/>
      <c r="T22400" s="6"/>
      <c r="AE22400" s="4"/>
      <c r="AF22400" s="4"/>
      <c r="AG22400" s="6"/>
      <c r="AY22400" s="4"/>
    </row>
    <row r="22401" spans="1:51" customFormat="1" x14ac:dyDescent="0.25">
      <c r="A22401" s="6"/>
      <c r="J22401" s="6"/>
      <c r="M22401" s="7"/>
      <c r="T22401" s="6"/>
      <c r="AE22401" s="4"/>
      <c r="AF22401" s="4"/>
      <c r="AG22401" s="6"/>
      <c r="AY22401" s="4"/>
    </row>
    <row r="22402" spans="1:51" customFormat="1" x14ac:dyDescent="0.25">
      <c r="A22402" s="6"/>
      <c r="J22402" s="6"/>
      <c r="M22402" s="7"/>
      <c r="T22402" s="6"/>
      <c r="AE22402" s="4"/>
      <c r="AF22402" s="4"/>
      <c r="AG22402" s="6"/>
      <c r="AY22402" s="4"/>
    </row>
    <row r="22403" spans="1:51" customFormat="1" x14ac:dyDescent="0.25">
      <c r="A22403" s="6"/>
      <c r="J22403" s="6"/>
      <c r="M22403" s="7"/>
      <c r="T22403" s="6"/>
      <c r="AE22403" s="4"/>
      <c r="AF22403" s="4"/>
      <c r="AG22403" s="6"/>
      <c r="AY22403" s="4"/>
    </row>
    <row r="22404" spans="1:51" customFormat="1" x14ac:dyDescent="0.25">
      <c r="A22404" s="6"/>
      <c r="J22404" s="6"/>
      <c r="M22404" s="7"/>
      <c r="T22404" s="6"/>
      <c r="AE22404" s="4"/>
      <c r="AF22404" s="4"/>
      <c r="AG22404" s="6"/>
      <c r="AY22404" s="4"/>
    </row>
    <row r="22405" spans="1:51" customFormat="1" x14ac:dyDescent="0.25">
      <c r="A22405" s="6"/>
      <c r="J22405" s="6"/>
      <c r="M22405" s="7"/>
      <c r="T22405" s="6"/>
      <c r="AE22405" s="4"/>
      <c r="AF22405" s="4"/>
      <c r="AG22405" s="6"/>
      <c r="AY22405" s="4"/>
    </row>
    <row r="22406" spans="1:51" customFormat="1" x14ac:dyDescent="0.25">
      <c r="A22406" s="6"/>
      <c r="J22406" s="6"/>
      <c r="M22406" s="7"/>
      <c r="T22406" s="6"/>
      <c r="AE22406" s="4"/>
      <c r="AF22406" s="4"/>
      <c r="AG22406" s="6"/>
      <c r="AY22406" s="4"/>
    </row>
    <row r="22407" spans="1:51" customFormat="1" x14ac:dyDescent="0.25">
      <c r="A22407" s="6"/>
      <c r="J22407" s="6"/>
      <c r="M22407" s="7"/>
      <c r="T22407" s="6"/>
      <c r="AE22407" s="4"/>
      <c r="AF22407" s="4"/>
      <c r="AG22407" s="6"/>
      <c r="AY22407" s="4"/>
    </row>
    <row r="22408" spans="1:51" customFormat="1" x14ac:dyDescent="0.25">
      <c r="A22408" s="6"/>
      <c r="J22408" s="6"/>
      <c r="M22408" s="7"/>
      <c r="T22408" s="6"/>
      <c r="AE22408" s="4"/>
      <c r="AF22408" s="4"/>
      <c r="AG22408" s="6"/>
      <c r="AY22408" s="4"/>
    </row>
    <row r="22409" spans="1:51" customFormat="1" x14ac:dyDescent="0.25">
      <c r="A22409" s="6"/>
      <c r="J22409" s="6"/>
      <c r="M22409" s="7"/>
      <c r="T22409" s="6"/>
      <c r="AE22409" s="4"/>
      <c r="AF22409" s="4"/>
      <c r="AG22409" s="6"/>
      <c r="AY22409" s="4"/>
    </row>
    <row r="22410" spans="1:51" customFormat="1" x14ac:dyDescent="0.25">
      <c r="A22410" s="6"/>
      <c r="J22410" s="6"/>
      <c r="M22410" s="7"/>
      <c r="T22410" s="6"/>
      <c r="AE22410" s="4"/>
      <c r="AF22410" s="4"/>
      <c r="AG22410" s="6"/>
      <c r="AY22410" s="4"/>
    </row>
    <row r="22411" spans="1:51" customFormat="1" x14ac:dyDescent="0.25">
      <c r="A22411" s="6"/>
      <c r="J22411" s="6"/>
      <c r="M22411" s="7"/>
      <c r="T22411" s="6"/>
      <c r="AE22411" s="4"/>
      <c r="AF22411" s="4"/>
      <c r="AG22411" s="6"/>
      <c r="AY22411" s="4"/>
    </row>
    <row r="22412" spans="1:51" customFormat="1" x14ac:dyDescent="0.25">
      <c r="A22412" s="6"/>
      <c r="J22412" s="6"/>
      <c r="M22412" s="7"/>
      <c r="T22412" s="6"/>
      <c r="AE22412" s="4"/>
      <c r="AF22412" s="4"/>
      <c r="AG22412" s="6"/>
      <c r="AY22412" s="4"/>
    </row>
    <row r="22413" spans="1:51" customFormat="1" x14ac:dyDescent="0.25">
      <c r="A22413" s="6"/>
      <c r="J22413" s="6"/>
      <c r="M22413" s="7"/>
      <c r="T22413" s="6"/>
      <c r="AE22413" s="4"/>
      <c r="AF22413" s="4"/>
      <c r="AG22413" s="6"/>
      <c r="AY22413" s="4"/>
    </row>
    <row r="22414" spans="1:51" customFormat="1" x14ac:dyDescent="0.25">
      <c r="A22414" s="6"/>
      <c r="J22414" s="6"/>
      <c r="M22414" s="7"/>
      <c r="T22414" s="6"/>
      <c r="AE22414" s="4"/>
      <c r="AF22414" s="4"/>
      <c r="AG22414" s="6"/>
      <c r="AY22414" s="4"/>
    </row>
    <row r="22415" spans="1:51" customFormat="1" x14ac:dyDescent="0.25">
      <c r="A22415" s="6"/>
      <c r="J22415" s="6"/>
      <c r="M22415" s="7"/>
      <c r="T22415" s="6"/>
      <c r="AE22415" s="4"/>
      <c r="AF22415" s="4"/>
      <c r="AG22415" s="6"/>
      <c r="AY22415" s="4"/>
    </row>
    <row r="22416" spans="1:51" customFormat="1" x14ac:dyDescent="0.25">
      <c r="A22416" s="6"/>
      <c r="J22416" s="6"/>
      <c r="M22416" s="7"/>
      <c r="T22416" s="6"/>
      <c r="AE22416" s="4"/>
      <c r="AF22416" s="4"/>
      <c r="AG22416" s="6"/>
      <c r="AY22416" s="4"/>
    </row>
    <row r="22417" spans="1:51" customFormat="1" x14ac:dyDescent="0.25">
      <c r="A22417" s="6"/>
      <c r="J22417" s="6"/>
      <c r="M22417" s="7"/>
      <c r="T22417" s="6"/>
      <c r="AE22417" s="4"/>
      <c r="AF22417" s="4"/>
      <c r="AG22417" s="6"/>
      <c r="AY22417" s="4"/>
    </row>
    <row r="22418" spans="1:51" customFormat="1" x14ac:dyDescent="0.25">
      <c r="A22418" s="6"/>
      <c r="J22418" s="6"/>
      <c r="M22418" s="7"/>
      <c r="T22418" s="6"/>
      <c r="AE22418" s="4"/>
      <c r="AF22418" s="4"/>
      <c r="AG22418" s="6"/>
      <c r="AY22418" s="4"/>
    </row>
    <row r="22419" spans="1:51" customFormat="1" x14ac:dyDescent="0.25">
      <c r="A22419" s="6"/>
      <c r="J22419" s="6"/>
      <c r="M22419" s="7"/>
      <c r="T22419" s="6"/>
      <c r="AE22419" s="4"/>
      <c r="AF22419" s="4"/>
      <c r="AG22419" s="6"/>
      <c r="AY22419" s="4"/>
    </row>
    <row r="22420" spans="1:51" customFormat="1" x14ac:dyDescent="0.25">
      <c r="A22420" s="6"/>
      <c r="J22420" s="6"/>
      <c r="M22420" s="7"/>
      <c r="T22420" s="6"/>
      <c r="AE22420" s="4"/>
      <c r="AF22420" s="4"/>
      <c r="AG22420" s="6"/>
      <c r="AY22420" s="4"/>
    </row>
    <row r="22421" spans="1:51" customFormat="1" x14ac:dyDescent="0.25">
      <c r="A22421" s="6"/>
      <c r="J22421" s="6"/>
      <c r="M22421" s="7"/>
      <c r="T22421" s="6"/>
      <c r="AE22421" s="4"/>
      <c r="AF22421" s="4"/>
      <c r="AG22421" s="6"/>
      <c r="AY22421" s="4"/>
    </row>
    <row r="22422" spans="1:51" customFormat="1" x14ac:dyDescent="0.25">
      <c r="A22422" s="6"/>
      <c r="J22422" s="6"/>
      <c r="M22422" s="7"/>
      <c r="T22422" s="6"/>
      <c r="AE22422" s="4"/>
      <c r="AF22422" s="4"/>
      <c r="AG22422" s="6"/>
      <c r="AY22422" s="4"/>
    </row>
    <row r="22423" spans="1:51" customFormat="1" x14ac:dyDescent="0.25">
      <c r="A22423" s="6"/>
      <c r="J22423" s="6"/>
      <c r="M22423" s="7"/>
      <c r="T22423" s="6"/>
      <c r="AE22423" s="4"/>
      <c r="AF22423" s="4"/>
      <c r="AG22423" s="6"/>
      <c r="AY22423" s="4"/>
    </row>
    <row r="22424" spans="1:51" customFormat="1" x14ac:dyDescent="0.25">
      <c r="A22424" s="6"/>
      <c r="J22424" s="6"/>
      <c r="M22424" s="7"/>
      <c r="T22424" s="6"/>
      <c r="AE22424" s="4"/>
      <c r="AF22424" s="4"/>
      <c r="AG22424" s="6"/>
      <c r="AY22424" s="4"/>
    </row>
    <row r="22425" spans="1:51" customFormat="1" x14ac:dyDescent="0.25">
      <c r="A22425" s="6"/>
      <c r="J22425" s="6"/>
      <c r="M22425" s="7"/>
      <c r="T22425" s="6"/>
      <c r="AE22425" s="4"/>
      <c r="AF22425" s="4"/>
      <c r="AG22425" s="6"/>
      <c r="AY22425" s="4"/>
    </row>
    <row r="22426" spans="1:51" customFormat="1" x14ac:dyDescent="0.25">
      <c r="A22426" s="6"/>
      <c r="J22426" s="6"/>
      <c r="M22426" s="7"/>
      <c r="T22426" s="6"/>
      <c r="AE22426" s="4"/>
      <c r="AF22426" s="4"/>
      <c r="AG22426" s="6"/>
      <c r="AY22426" s="4"/>
    </row>
    <row r="22427" spans="1:51" customFormat="1" x14ac:dyDescent="0.25">
      <c r="A22427" s="6"/>
      <c r="J22427" s="6"/>
      <c r="M22427" s="7"/>
      <c r="T22427" s="6"/>
      <c r="AE22427" s="4"/>
      <c r="AF22427" s="4"/>
      <c r="AG22427" s="6"/>
      <c r="AY22427" s="4"/>
    </row>
    <row r="22428" spans="1:51" customFormat="1" x14ac:dyDescent="0.25">
      <c r="A22428" s="6"/>
      <c r="J22428" s="6"/>
      <c r="M22428" s="7"/>
      <c r="T22428" s="6"/>
      <c r="AE22428" s="4"/>
      <c r="AF22428" s="4"/>
      <c r="AG22428" s="6"/>
      <c r="AY22428" s="4"/>
    </row>
    <row r="22429" spans="1:51" customFormat="1" x14ac:dyDescent="0.25">
      <c r="A22429" s="6"/>
      <c r="J22429" s="6"/>
      <c r="M22429" s="7"/>
      <c r="T22429" s="6"/>
      <c r="AE22429" s="4"/>
      <c r="AF22429" s="4"/>
      <c r="AG22429" s="6"/>
      <c r="AY22429" s="4"/>
    </row>
    <row r="22430" spans="1:51" customFormat="1" x14ac:dyDescent="0.25">
      <c r="A22430" s="6"/>
      <c r="J22430" s="6"/>
      <c r="M22430" s="7"/>
      <c r="T22430" s="6"/>
      <c r="AE22430" s="4"/>
      <c r="AF22430" s="4"/>
      <c r="AG22430" s="6"/>
      <c r="AY22430" s="4"/>
    </row>
    <row r="22431" spans="1:51" customFormat="1" x14ac:dyDescent="0.25">
      <c r="A22431" s="6"/>
      <c r="J22431" s="6"/>
      <c r="M22431" s="7"/>
      <c r="T22431" s="6"/>
      <c r="AE22431" s="4"/>
      <c r="AF22431" s="4"/>
      <c r="AG22431" s="6"/>
      <c r="AY22431" s="4"/>
    </row>
    <row r="22432" spans="1:51" customFormat="1" x14ac:dyDescent="0.25">
      <c r="A22432" s="6"/>
      <c r="J22432" s="6"/>
      <c r="M22432" s="7"/>
      <c r="T22432" s="6"/>
      <c r="AE22432" s="4"/>
      <c r="AF22432" s="4"/>
      <c r="AG22432" s="6"/>
      <c r="AY22432" s="4"/>
    </row>
    <row r="22433" spans="1:51" customFormat="1" x14ac:dyDescent="0.25">
      <c r="A22433" s="6"/>
      <c r="J22433" s="6"/>
      <c r="M22433" s="7"/>
      <c r="T22433" s="6"/>
      <c r="AE22433" s="4"/>
      <c r="AF22433" s="4"/>
      <c r="AG22433" s="6"/>
      <c r="AY22433" s="4"/>
    </row>
    <row r="22434" spans="1:51" customFormat="1" x14ac:dyDescent="0.25">
      <c r="A22434" s="6"/>
      <c r="J22434" s="6"/>
      <c r="M22434" s="7"/>
      <c r="T22434" s="6"/>
      <c r="AE22434" s="4"/>
      <c r="AF22434" s="4"/>
      <c r="AG22434" s="6"/>
      <c r="AY22434" s="4"/>
    </row>
    <row r="22435" spans="1:51" customFormat="1" x14ac:dyDescent="0.25">
      <c r="A22435" s="6"/>
      <c r="J22435" s="6"/>
      <c r="M22435" s="7"/>
      <c r="T22435" s="6"/>
      <c r="AE22435" s="4"/>
      <c r="AF22435" s="4"/>
      <c r="AG22435" s="6"/>
      <c r="AY22435" s="4"/>
    </row>
    <row r="22436" spans="1:51" customFormat="1" x14ac:dyDescent="0.25">
      <c r="A22436" s="6"/>
      <c r="J22436" s="6"/>
      <c r="M22436" s="7"/>
      <c r="T22436" s="6"/>
      <c r="AE22436" s="4"/>
      <c r="AF22436" s="4"/>
      <c r="AG22436" s="6"/>
      <c r="AY22436" s="4"/>
    </row>
    <row r="22437" spans="1:51" customFormat="1" x14ac:dyDescent="0.25">
      <c r="A22437" s="6"/>
      <c r="J22437" s="6"/>
      <c r="M22437" s="7"/>
      <c r="T22437" s="6"/>
      <c r="AE22437" s="4"/>
      <c r="AF22437" s="4"/>
      <c r="AG22437" s="6"/>
      <c r="AY22437" s="4"/>
    </row>
    <row r="22438" spans="1:51" customFormat="1" x14ac:dyDescent="0.25">
      <c r="A22438" s="6"/>
      <c r="J22438" s="6"/>
      <c r="M22438" s="7"/>
      <c r="T22438" s="6"/>
      <c r="AE22438" s="4"/>
      <c r="AF22438" s="4"/>
      <c r="AG22438" s="6"/>
      <c r="AY22438" s="4"/>
    </row>
    <row r="22439" spans="1:51" customFormat="1" x14ac:dyDescent="0.25">
      <c r="A22439" s="6"/>
      <c r="J22439" s="6"/>
      <c r="M22439" s="7"/>
      <c r="T22439" s="6"/>
      <c r="AE22439" s="4"/>
      <c r="AF22439" s="4"/>
      <c r="AG22439" s="6"/>
      <c r="AY22439" s="4"/>
    </row>
    <row r="22440" spans="1:51" customFormat="1" x14ac:dyDescent="0.25">
      <c r="A22440" s="6"/>
      <c r="J22440" s="6"/>
      <c r="M22440" s="7"/>
      <c r="T22440" s="6"/>
      <c r="AE22440" s="4"/>
      <c r="AF22440" s="4"/>
      <c r="AG22440" s="6"/>
      <c r="AY22440" s="4"/>
    </row>
    <row r="22441" spans="1:51" customFormat="1" x14ac:dyDescent="0.25">
      <c r="A22441" s="6"/>
      <c r="J22441" s="6"/>
      <c r="M22441" s="7"/>
      <c r="T22441" s="6"/>
      <c r="AE22441" s="4"/>
      <c r="AF22441" s="4"/>
      <c r="AG22441" s="6"/>
      <c r="AY22441" s="4"/>
    </row>
    <row r="22442" spans="1:51" customFormat="1" x14ac:dyDescent="0.25">
      <c r="A22442" s="6"/>
      <c r="J22442" s="6"/>
      <c r="M22442" s="7"/>
      <c r="T22442" s="6"/>
      <c r="AE22442" s="4"/>
      <c r="AF22442" s="4"/>
      <c r="AG22442" s="6"/>
      <c r="AY22442" s="4"/>
    </row>
    <row r="22443" spans="1:51" customFormat="1" x14ac:dyDescent="0.25">
      <c r="A22443" s="6"/>
      <c r="J22443" s="6"/>
      <c r="M22443" s="7"/>
      <c r="T22443" s="6"/>
      <c r="AE22443" s="4"/>
      <c r="AF22443" s="4"/>
      <c r="AG22443" s="6"/>
      <c r="AY22443" s="4"/>
    </row>
    <row r="22444" spans="1:51" customFormat="1" x14ac:dyDescent="0.25">
      <c r="A22444" s="6"/>
      <c r="J22444" s="6"/>
      <c r="M22444" s="7"/>
      <c r="T22444" s="6"/>
      <c r="AE22444" s="4"/>
      <c r="AF22444" s="4"/>
      <c r="AG22444" s="6"/>
      <c r="AY22444" s="4"/>
    </row>
    <row r="22445" spans="1:51" customFormat="1" x14ac:dyDescent="0.25">
      <c r="A22445" s="6"/>
      <c r="J22445" s="6"/>
      <c r="M22445" s="7"/>
      <c r="T22445" s="6"/>
      <c r="AE22445" s="4"/>
      <c r="AF22445" s="4"/>
      <c r="AG22445" s="6"/>
      <c r="AY22445" s="4"/>
    </row>
    <row r="22446" spans="1:51" customFormat="1" x14ac:dyDescent="0.25">
      <c r="A22446" s="6"/>
      <c r="J22446" s="6"/>
      <c r="M22446" s="7"/>
      <c r="T22446" s="6"/>
      <c r="AE22446" s="4"/>
      <c r="AF22446" s="4"/>
      <c r="AG22446" s="6"/>
      <c r="AY22446" s="4"/>
    </row>
    <row r="22447" spans="1:51" customFormat="1" x14ac:dyDescent="0.25">
      <c r="A22447" s="6"/>
      <c r="J22447" s="6"/>
      <c r="M22447" s="7"/>
      <c r="T22447" s="6"/>
      <c r="AE22447" s="4"/>
      <c r="AF22447" s="4"/>
      <c r="AG22447" s="6"/>
      <c r="AY22447" s="4"/>
    </row>
    <row r="22448" spans="1:51" customFormat="1" x14ac:dyDescent="0.25">
      <c r="A22448" s="6"/>
      <c r="J22448" s="6"/>
      <c r="M22448" s="7"/>
      <c r="T22448" s="6"/>
      <c r="AE22448" s="4"/>
      <c r="AF22448" s="4"/>
      <c r="AG22448" s="6"/>
      <c r="AY22448" s="4"/>
    </row>
    <row r="22449" spans="1:51" customFormat="1" x14ac:dyDescent="0.25">
      <c r="A22449" s="6"/>
      <c r="J22449" s="6"/>
      <c r="M22449" s="7"/>
      <c r="T22449" s="6"/>
      <c r="AE22449" s="4"/>
      <c r="AF22449" s="4"/>
      <c r="AG22449" s="6"/>
      <c r="AY22449" s="4"/>
    </row>
    <row r="22450" spans="1:51" customFormat="1" x14ac:dyDescent="0.25">
      <c r="A22450" s="6"/>
      <c r="J22450" s="6"/>
      <c r="M22450" s="7"/>
      <c r="T22450" s="6"/>
      <c r="AE22450" s="4"/>
      <c r="AF22450" s="4"/>
      <c r="AG22450" s="6"/>
      <c r="AY22450" s="4"/>
    </row>
    <row r="22451" spans="1:51" customFormat="1" x14ac:dyDescent="0.25">
      <c r="A22451" s="6"/>
      <c r="J22451" s="6"/>
      <c r="M22451" s="7"/>
      <c r="T22451" s="6"/>
      <c r="AE22451" s="4"/>
      <c r="AF22451" s="4"/>
      <c r="AG22451" s="6"/>
      <c r="AY22451" s="4"/>
    </row>
    <row r="22452" spans="1:51" customFormat="1" x14ac:dyDescent="0.25">
      <c r="A22452" s="6"/>
      <c r="J22452" s="6"/>
      <c r="M22452" s="7"/>
      <c r="T22452" s="6"/>
      <c r="AE22452" s="4"/>
      <c r="AF22452" s="4"/>
      <c r="AG22452" s="6"/>
      <c r="AY22452" s="4"/>
    </row>
    <row r="22453" spans="1:51" customFormat="1" x14ac:dyDescent="0.25">
      <c r="A22453" s="6"/>
      <c r="J22453" s="6"/>
      <c r="M22453" s="7"/>
      <c r="T22453" s="6"/>
      <c r="AE22453" s="4"/>
      <c r="AF22453" s="4"/>
      <c r="AG22453" s="6"/>
      <c r="AY22453" s="4"/>
    </row>
    <row r="22454" spans="1:51" customFormat="1" x14ac:dyDescent="0.25">
      <c r="A22454" s="6"/>
      <c r="J22454" s="6"/>
      <c r="M22454" s="7"/>
      <c r="T22454" s="6"/>
      <c r="AE22454" s="4"/>
      <c r="AF22454" s="4"/>
      <c r="AG22454" s="6"/>
      <c r="AY22454" s="4"/>
    </row>
    <row r="22455" spans="1:51" customFormat="1" x14ac:dyDescent="0.25">
      <c r="A22455" s="6"/>
      <c r="J22455" s="6"/>
      <c r="M22455" s="7"/>
      <c r="T22455" s="6"/>
      <c r="AE22455" s="4"/>
      <c r="AF22455" s="4"/>
      <c r="AG22455" s="6"/>
      <c r="AY22455" s="4"/>
    </row>
    <row r="22456" spans="1:51" customFormat="1" x14ac:dyDescent="0.25">
      <c r="A22456" s="6"/>
      <c r="J22456" s="6"/>
      <c r="M22456" s="7"/>
      <c r="T22456" s="6"/>
      <c r="AE22456" s="4"/>
      <c r="AF22456" s="4"/>
      <c r="AG22456" s="6"/>
      <c r="AY22456" s="4"/>
    </row>
    <row r="22457" spans="1:51" customFormat="1" x14ac:dyDescent="0.25">
      <c r="A22457" s="6"/>
      <c r="J22457" s="6"/>
      <c r="M22457" s="7"/>
      <c r="T22457" s="6"/>
      <c r="AE22457" s="4"/>
      <c r="AF22457" s="4"/>
      <c r="AG22457" s="6"/>
      <c r="AY22457" s="4"/>
    </row>
    <row r="22458" spans="1:51" customFormat="1" x14ac:dyDescent="0.25">
      <c r="A22458" s="6"/>
      <c r="J22458" s="6"/>
      <c r="M22458" s="7"/>
      <c r="T22458" s="6"/>
      <c r="AE22458" s="4"/>
      <c r="AF22458" s="4"/>
      <c r="AG22458" s="6"/>
      <c r="AY22458" s="4"/>
    </row>
    <row r="22459" spans="1:51" customFormat="1" x14ac:dyDescent="0.25">
      <c r="A22459" s="6"/>
      <c r="J22459" s="6"/>
      <c r="M22459" s="7"/>
      <c r="T22459" s="6"/>
      <c r="AE22459" s="4"/>
      <c r="AF22459" s="4"/>
      <c r="AG22459" s="6"/>
      <c r="AY22459" s="4"/>
    </row>
    <row r="22460" spans="1:51" customFormat="1" x14ac:dyDescent="0.25">
      <c r="A22460" s="6"/>
      <c r="J22460" s="6"/>
      <c r="M22460" s="7"/>
      <c r="T22460" s="6"/>
      <c r="AE22460" s="4"/>
      <c r="AF22460" s="4"/>
      <c r="AG22460" s="6"/>
      <c r="AY22460" s="4"/>
    </row>
    <row r="22461" spans="1:51" customFormat="1" x14ac:dyDescent="0.25">
      <c r="A22461" s="6"/>
      <c r="J22461" s="6"/>
      <c r="M22461" s="7"/>
      <c r="T22461" s="6"/>
      <c r="AE22461" s="4"/>
      <c r="AF22461" s="4"/>
      <c r="AG22461" s="6"/>
      <c r="AY22461" s="4"/>
    </row>
    <row r="22462" spans="1:51" customFormat="1" x14ac:dyDescent="0.25">
      <c r="A22462" s="6"/>
      <c r="J22462" s="6"/>
      <c r="M22462" s="7"/>
      <c r="T22462" s="6"/>
      <c r="AE22462" s="4"/>
      <c r="AF22462" s="4"/>
      <c r="AG22462" s="6"/>
      <c r="AY22462" s="4"/>
    </row>
    <row r="22463" spans="1:51" customFormat="1" x14ac:dyDescent="0.25">
      <c r="A22463" s="6"/>
      <c r="J22463" s="6"/>
      <c r="M22463" s="7"/>
      <c r="T22463" s="6"/>
      <c r="AE22463" s="4"/>
      <c r="AF22463" s="4"/>
      <c r="AG22463" s="6"/>
      <c r="AY22463" s="4"/>
    </row>
    <row r="22464" spans="1:51" customFormat="1" x14ac:dyDescent="0.25">
      <c r="A22464" s="6"/>
      <c r="J22464" s="6"/>
      <c r="M22464" s="7"/>
      <c r="T22464" s="6"/>
      <c r="AE22464" s="4"/>
      <c r="AF22464" s="4"/>
      <c r="AG22464" s="6"/>
      <c r="AY22464" s="4"/>
    </row>
    <row r="22465" spans="1:51" customFormat="1" x14ac:dyDescent="0.25">
      <c r="A22465" s="6"/>
      <c r="J22465" s="6"/>
      <c r="M22465" s="7"/>
      <c r="T22465" s="6"/>
      <c r="AE22465" s="4"/>
      <c r="AF22465" s="4"/>
      <c r="AG22465" s="6"/>
      <c r="AY22465" s="4"/>
    </row>
    <row r="22466" spans="1:51" customFormat="1" x14ac:dyDescent="0.25">
      <c r="A22466" s="6"/>
      <c r="J22466" s="6"/>
      <c r="M22466" s="7"/>
      <c r="T22466" s="6"/>
      <c r="AE22466" s="4"/>
      <c r="AF22466" s="4"/>
      <c r="AG22466" s="6"/>
      <c r="AY22466" s="4"/>
    </row>
    <row r="22467" spans="1:51" customFormat="1" x14ac:dyDescent="0.25">
      <c r="A22467" s="6"/>
      <c r="J22467" s="6"/>
      <c r="M22467" s="7"/>
      <c r="T22467" s="6"/>
      <c r="AE22467" s="4"/>
      <c r="AF22467" s="4"/>
      <c r="AG22467" s="6"/>
      <c r="AY22467" s="4"/>
    </row>
    <row r="22468" spans="1:51" customFormat="1" x14ac:dyDescent="0.25">
      <c r="A22468" s="6"/>
      <c r="J22468" s="6"/>
      <c r="M22468" s="7"/>
      <c r="T22468" s="6"/>
      <c r="AE22468" s="4"/>
      <c r="AF22468" s="4"/>
      <c r="AG22468" s="6"/>
      <c r="AY22468" s="4"/>
    </row>
    <row r="22469" spans="1:51" customFormat="1" x14ac:dyDescent="0.25">
      <c r="A22469" s="6"/>
      <c r="J22469" s="6"/>
      <c r="M22469" s="7"/>
      <c r="T22469" s="6"/>
      <c r="AE22469" s="4"/>
      <c r="AF22469" s="4"/>
      <c r="AG22469" s="6"/>
      <c r="AY22469" s="4"/>
    </row>
    <row r="22470" spans="1:51" customFormat="1" x14ac:dyDescent="0.25">
      <c r="A22470" s="6"/>
      <c r="J22470" s="6"/>
      <c r="M22470" s="7"/>
      <c r="T22470" s="6"/>
      <c r="AE22470" s="4"/>
      <c r="AF22470" s="4"/>
      <c r="AG22470" s="6"/>
      <c r="AY22470" s="4"/>
    </row>
    <row r="22471" spans="1:51" customFormat="1" x14ac:dyDescent="0.25">
      <c r="A22471" s="6"/>
      <c r="J22471" s="6"/>
      <c r="M22471" s="7"/>
      <c r="T22471" s="6"/>
      <c r="AE22471" s="4"/>
      <c r="AF22471" s="4"/>
      <c r="AG22471" s="6"/>
      <c r="AY22471" s="4"/>
    </row>
    <row r="22472" spans="1:51" customFormat="1" x14ac:dyDescent="0.25">
      <c r="A22472" s="6"/>
      <c r="J22472" s="6"/>
      <c r="M22472" s="7"/>
      <c r="T22472" s="6"/>
      <c r="AE22472" s="4"/>
      <c r="AF22472" s="4"/>
      <c r="AG22472" s="6"/>
      <c r="AY22472" s="4"/>
    </row>
    <row r="22473" spans="1:51" customFormat="1" x14ac:dyDescent="0.25">
      <c r="A22473" s="6"/>
      <c r="J22473" s="6"/>
      <c r="M22473" s="7"/>
      <c r="T22473" s="6"/>
      <c r="AE22473" s="4"/>
      <c r="AF22473" s="4"/>
      <c r="AG22473" s="6"/>
      <c r="AY22473" s="4"/>
    </row>
    <row r="22474" spans="1:51" customFormat="1" x14ac:dyDescent="0.25">
      <c r="A22474" s="6"/>
      <c r="J22474" s="6"/>
      <c r="M22474" s="7"/>
      <c r="T22474" s="6"/>
      <c r="AE22474" s="4"/>
      <c r="AF22474" s="4"/>
      <c r="AG22474" s="6"/>
      <c r="AY22474" s="4"/>
    </row>
    <row r="22475" spans="1:51" customFormat="1" x14ac:dyDescent="0.25">
      <c r="A22475" s="6"/>
      <c r="J22475" s="6"/>
      <c r="M22475" s="7"/>
      <c r="T22475" s="6"/>
      <c r="AE22475" s="4"/>
      <c r="AF22475" s="4"/>
      <c r="AG22475" s="6"/>
      <c r="AY22475" s="4"/>
    </row>
    <row r="22476" spans="1:51" customFormat="1" x14ac:dyDescent="0.25">
      <c r="A22476" s="6"/>
      <c r="J22476" s="6"/>
      <c r="M22476" s="7"/>
      <c r="T22476" s="6"/>
      <c r="AE22476" s="4"/>
      <c r="AF22476" s="4"/>
      <c r="AG22476" s="6"/>
      <c r="AY22476" s="4"/>
    </row>
    <row r="22477" spans="1:51" customFormat="1" x14ac:dyDescent="0.25">
      <c r="A22477" s="6"/>
      <c r="J22477" s="6"/>
      <c r="M22477" s="7"/>
      <c r="T22477" s="6"/>
      <c r="AE22477" s="4"/>
      <c r="AF22477" s="4"/>
      <c r="AG22477" s="6"/>
      <c r="AY22477" s="4"/>
    </row>
    <row r="22478" spans="1:51" customFormat="1" x14ac:dyDescent="0.25">
      <c r="A22478" s="6"/>
      <c r="J22478" s="6"/>
      <c r="M22478" s="7"/>
      <c r="T22478" s="6"/>
      <c r="AE22478" s="4"/>
      <c r="AF22478" s="4"/>
      <c r="AG22478" s="6"/>
      <c r="AY22478" s="4"/>
    </row>
    <row r="22479" spans="1:51" customFormat="1" x14ac:dyDescent="0.25">
      <c r="A22479" s="6"/>
      <c r="J22479" s="6"/>
      <c r="M22479" s="7"/>
      <c r="T22479" s="6"/>
      <c r="AE22479" s="4"/>
      <c r="AF22479" s="4"/>
      <c r="AG22479" s="6"/>
      <c r="AY22479" s="4"/>
    </row>
    <row r="22480" spans="1:51" customFormat="1" x14ac:dyDescent="0.25">
      <c r="A22480" s="6"/>
      <c r="J22480" s="6"/>
      <c r="M22480" s="7"/>
      <c r="T22480" s="6"/>
      <c r="AE22480" s="4"/>
      <c r="AF22480" s="4"/>
      <c r="AG22480" s="6"/>
      <c r="AY22480" s="4"/>
    </row>
    <row r="22481" spans="1:51" customFormat="1" x14ac:dyDescent="0.25">
      <c r="A22481" s="6"/>
      <c r="J22481" s="6"/>
      <c r="M22481" s="7"/>
      <c r="T22481" s="6"/>
      <c r="AE22481" s="4"/>
      <c r="AF22481" s="4"/>
      <c r="AG22481" s="6"/>
      <c r="AY22481" s="4"/>
    </row>
    <row r="22482" spans="1:51" customFormat="1" x14ac:dyDescent="0.25">
      <c r="A22482" s="6"/>
      <c r="J22482" s="6"/>
      <c r="M22482" s="7"/>
      <c r="T22482" s="6"/>
      <c r="AE22482" s="4"/>
      <c r="AF22482" s="4"/>
      <c r="AG22482" s="6"/>
      <c r="AY22482" s="4"/>
    </row>
    <row r="22483" spans="1:51" customFormat="1" x14ac:dyDescent="0.25">
      <c r="A22483" s="6"/>
      <c r="J22483" s="6"/>
      <c r="M22483" s="7"/>
      <c r="T22483" s="6"/>
      <c r="AE22483" s="4"/>
      <c r="AF22483" s="4"/>
      <c r="AG22483" s="6"/>
      <c r="AY22483" s="4"/>
    </row>
    <row r="22484" spans="1:51" customFormat="1" x14ac:dyDescent="0.25">
      <c r="A22484" s="6"/>
      <c r="J22484" s="6"/>
      <c r="M22484" s="7"/>
      <c r="T22484" s="6"/>
      <c r="AE22484" s="4"/>
      <c r="AF22484" s="4"/>
      <c r="AG22484" s="6"/>
      <c r="AY22484" s="4"/>
    </row>
    <row r="22485" spans="1:51" customFormat="1" x14ac:dyDescent="0.25">
      <c r="A22485" s="6"/>
      <c r="J22485" s="6"/>
      <c r="M22485" s="7"/>
      <c r="T22485" s="6"/>
      <c r="AE22485" s="4"/>
      <c r="AF22485" s="4"/>
      <c r="AG22485" s="6"/>
      <c r="AY22485" s="4"/>
    </row>
    <row r="22486" spans="1:51" customFormat="1" x14ac:dyDescent="0.25">
      <c r="A22486" s="6"/>
      <c r="J22486" s="6"/>
      <c r="M22486" s="7"/>
      <c r="T22486" s="6"/>
      <c r="AE22486" s="4"/>
      <c r="AF22486" s="4"/>
      <c r="AG22486" s="6"/>
      <c r="AY22486" s="4"/>
    </row>
    <row r="22487" spans="1:51" customFormat="1" x14ac:dyDescent="0.25">
      <c r="A22487" s="6"/>
      <c r="J22487" s="6"/>
      <c r="M22487" s="7"/>
      <c r="T22487" s="6"/>
      <c r="AE22487" s="4"/>
      <c r="AF22487" s="4"/>
      <c r="AG22487" s="6"/>
      <c r="AY22487" s="4"/>
    </row>
    <row r="22488" spans="1:51" customFormat="1" x14ac:dyDescent="0.25">
      <c r="A22488" s="6"/>
      <c r="J22488" s="6"/>
      <c r="M22488" s="7"/>
      <c r="T22488" s="6"/>
      <c r="AE22488" s="4"/>
      <c r="AF22488" s="4"/>
      <c r="AG22488" s="6"/>
      <c r="AY22488" s="4"/>
    </row>
    <row r="22489" spans="1:51" customFormat="1" x14ac:dyDescent="0.25">
      <c r="A22489" s="6"/>
      <c r="J22489" s="6"/>
      <c r="M22489" s="7"/>
      <c r="T22489" s="6"/>
      <c r="AE22489" s="4"/>
      <c r="AF22489" s="4"/>
      <c r="AG22489" s="6"/>
      <c r="AY22489" s="4"/>
    </row>
    <row r="22490" spans="1:51" customFormat="1" x14ac:dyDescent="0.25">
      <c r="A22490" s="6"/>
      <c r="J22490" s="6"/>
      <c r="M22490" s="7"/>
      <c r="T22490" s="6"/>
      <c r="AE22490" s="4"/>
      <c r="AF22490" s="4"/>
      <c r="AG22490" s="6"/>
      <c r="AY22490" s="4"/>
    </row>
    <row r="22491" spans="1:51" customFormat="1" x14ac:dyDescent="0.25">
      <c r="A22491" s="6"/>
      <c r="J22491" s="6"/>
      <c r="M22491" s="7"/>
      <c r="T22491" s="6"/>
      <c r="AE22491" s="4"/>
      <c r="AF22491" s="4"/>
      <c r="AG22491" s="6"/>
      <c r="AY22491" s="4"/>
    </row>
    <row r="22492" spans="1:51" customFormat="1" x14ac:dyDescent="0.25">
      <c r="A22492" s="6"/>
      <c r="J22492" s="6"/>
      <c r="M22492" s="7"/>
      <c r="T22492" s="6"/>
      <c r="AE22492" s="4"/>
      <c r="AF22492" s="4"/>
      <c r="AG22492" s="6"/>
      <c r="AY22492" s="4"/>
    </row>
    <row r="22493" spans="1:51" customFormat="1" x14ac:dyDescent="0.25">
      <c r="A22493" s="6"/>
      <c r="J22493" s="6"/>
      <c r="M22493" s="7"/>
      <c r="T22493" s="6"/>
      <c r="AE22493" s="4"/>
      <c r="AF22493" s="4"/>
      <c r="AG22493" s="6"/>
      <c r="AY22493" s="4"/>
    </row>
    <row r="22494" spans="1:51" customFormat="1" x14ac:dyDescent="0.25">
      <c r="A22494" s="6"/>
      <c r="J22494" s="6"/>
      <c r="M22494" s="7"/>
      <c r="T22494" s="6"/>
      <c r="AE22494" s="4"/>
      <c r="AF22494" s="4"/>
      <c r="AG22494" s="6"/>
      <c r="AY22494" s="4"/>
    </row>
    <row r="22495" spans="1:51" customFormat="1" x14ac:dyDescent="0.25">
      <c r="A22495" s="6"/>
      <c r="J22495" s="6"/>
      <c r="M22495" s="7"/>
      <c r="T22495" s="6"/>
      <c r="AE22495" s="4"/>
      <c r="AF22495" s="4"/>
      <c r="AG22495" s="6"/>
      <c r="AY22495" s="4"/>
    </row>
    <row r="22496" spans="1:51" customFormat="1" x14ac:dyDescent="0.25">
      <c r="A22496" s="6"/>
      <c r="J22496" s="6"/>
      <c r="M22496" s="7"/>
      <c r="T22496" s="6"/>
      <c r="AE22496" s="4"/>
      <c r="AF22496" s="4"/>
      <c r="AG22496" s="6"/>
      <c r="AY22496" s="4"/>
    </row>
    <row r="22497" spans="1:51" customFormat="1" x14ac:dyDescent="0.25">
      <c r="A22497" s="6"/>
      <c r="J22497" s="6"/>
      <c r="M22497" s="7"/>
      <c r="T22497" s="6"/>
      <c r="AE22497" s="4"/>
      <c r="AF22497" s="4"/>
      <c r="AG22497" s="6"/>
      <c r="AY22497" s="4"/>
    </row>
    <row r="22498" spans="1:51" customFormat="1" x14ac:dyDescent="0.25">
      <c r="A22498" s="6"/>
      <c r="J22498" s="6"/>
      <c r="M22498" s="7"/>
      <c r="T22498" s="6"/>
      <c r="AE22498" s="4"/>
      <c r="AF22498" s="4"/>
      <c r="AG22498" s="6"/>
      <c r="AY22498" s="4"/>
    </row>
    <row r="22499" spans="1:51" customFormat="1" x14ac:dyDescent="0.25">
      <c r="A22499" s="6"/>
      <c r="J22499" s="6"/>
      <c r="M22499" s="7"/>
      <c r="T22499" s="6"/>
      <c r="AE22499" s="4"/>
      <c r="AF22499" s="4"/>
      <c r="AG22499" s="6"/>
      <c r="AY22499" s="4"/>
    </row>
    <row r="22500" spans="1:51" customFormat="1" x14ac:dyDescent="0.25">
      <c r="A22500" s="6"/>
      <c r="J22500" s="6"/>
      <c r="M22500" s="7"/>
      <c r="T22500" s="6"/>
      <c r="AE22500" s="4"/>
      <c r="AF22500" s="4"/>
      <c r="AG22500" s="6"/>
      <c r="AY22500" s="4"/>
    </row>
    <row r="22501" spans="1:51" customFormat="1" x14ac:dyDescent="0.25">
      <c r="A22501" s="6"/>
      <c r="J22501" s="6"/>
      <c r="M22501" s="7"/>
      <c r="T22501" s="6"/>
      <c r="AE22501" s="4"/>
      <c r="AF22501" s="4"/>
      <c r="AG22501" s="6"/>
      <c r="AY22501" s="4"/>
    </row>
    <row r="22502" spans="1:51" customFormat="1" x14ac:dyDescent="0.25">
      <c r="A22502" s="6"/>
      <c r="J22502" s="6"/>
      <c r="M22502" s="7"/>
      <c r="T22502" s="6"/>
      <c r="AE22502" s="4"/>
      <c r="AF22502" s="4"/>
      <c r="AG22502" s="6"/>
      <c r="AY22502" s="4"/>
    </row>
    <row r="22503" spans="1:51" customFormat="1" x14ac:dyDescent="0.25">
      <c r="A22503" s="6"/>
      <c r="J22503" s="6"/>
      <c r="M22503" s="7"/>
      <c r="T22503" s="6"/>
      <c r="AE22503" s="4"/>
      <c r="AF22503" s="4"/>
      <c r="AG22503" s="6"/>
      <c r="AY22503" s="4"/>
    </row>
    <row r="22504" spans="1:51" customFormat="1" x14ac:dyDescent="0.25">
      <c r="A22504" s="6"/>
      <c r="J22504" s="6"/>
      <c r="M22504" s="7"/>
      <c r="T22504" s="6"/>
      <c r="AE22504" s="4"/>
      <c r="AF22504" s="4"/>
      <c r="AG22504" s="6"/>
      <c r="AY22504" s="4"/>
    </row>
    <row r="22505" spans="1:51" customFormat="1" x14ac:dyDescent="0.25">
      <c r="A22505" s="6"/>
      <c r="J22505" s="6"/>
      <c r="M22505" s="7"/>
      <c r="T22505" s="6"/>
      <c r="AE22505" s="4"/>
      <c r="AF22505" s="4"/>
      <c r="AG22505" s="6"/>
      <c r="AY22505" s="4"/>
    </row>
    <row r="22506" spans="1:51" customFormat="1" x14ac:dyDescent="0.25">
      <c r="A22506" s="6"/>
      <c r="J22506" s="6"/>
      <c r="M22506" s="7"/>
      <c r="T22506" s="6"/>
      <c r="AE22506" s="4"/>
      <c r="AF22506" s="4"/>
      <c r="AG22506" s="6"/>
      <c r="AY22506" s="4"/>
    </row>
    <row r="22507" spans="1:51" customFormat="1" x14ac:dyDescent="0.25">
      <c r="A22507" s="6"/>
      <c r="J22507" s="6"/>
      <c r="M22507" s="7"/>
      <c r="T22507" s="6"/>
      <c r="AE22507" s="4"/>
      <c r="AF22507" s="4"/>
      <c r="AG22507" s="6"/>
      <c r="AY22507" s="4"/>
    </row>
    <row r="22508" spans="1:51" customFormat="1" x14ac:dyDescent="0.25">
      <c r="A22508" s="6"/>
      <c r="J22508" s="6"/>
      <c r="M22508" s="7"/>
      <c r="T22508" s="6"/>
      <c r="AE22508" s="4"/>
      <c r="AF22508" s="4"/>
      <c r="AG22508" s="6"/>
      <c r="AY22508" s="4"/>
    </row>
    <row r="22509" spans="1:51" customFormat="1" x14ac:dyDescent="0.25">
      <c r="A22509" s="6"/>
      <c r="J22509" s="6"/>
      <c r="M22509" s="7"/>
      <c r="T22509" s="6"/>
      <c r="AE22509" s="4"/>
      <c r="AF22509" s="4"/>
      <c r="AG22509" s="6"/>
      <c r="AY22509" s="4"/>
    </row>
    <row r="22510" spans="1:51" customFormat="1" x14ac:dyDescent="0.25">
      <c r="A22510" s="6"/>
      <c r="J22510" s="6"/>
      <c r="M22510" s="7"/>
      <c r="T22510" s="6"/>
      <c r="AE22510" s="4"/>
      <c r="AF22510" s="4"/>
      <c r="AG22510" s="6"/>
      <c r="AY22510" s="4"/>
    </row>
    <row r="22511" spans="1:51" customFormat="1" x14ac:dyDescent="0.25">
      <c r="A22511" s="6"/>
      <c r="J22511" s="6"/>
      <c r="M22511" s="7"/>
      <c r="T22511" s="6"/>
      <c r="AE22511" s="4"/>
      <c r="AF22511" s="4"/>
      <c r="AG22511" s="6"/>
      <c r="AY22511" s="4"/>
    </row>
    <row r="22512" spans="1:51" customFormat="1" x14ac:dyDescent="0.25">
      <c r="A22512" s="6"/>
      <c r="J22512" s="6"/>
      <c r="M22512" s="7"/>
      <c r="T22512" s="6"/>
      <c r="AE22512" s="4"/>
      <c r="AF22512" s="4"/>
      <c r="AG22512" s="6"/>
      <c r="AY22512" s="4"/>
    </row>
    <row r="22513" spans="1:51" customFormat="1" x14ac:dyDescent="0.25">
      <c r="A22513" s="6"/>
      <c r="J22513" s="6"/>
      <c r="M22513" s="7"/>
      <c r="T22513" s="6"/>
      <c r="AE22513" s="4"/>
      <c r="AF22513" s="4"/>
      <c r="AG22513" s="6"/>
      <c r="AY22513" s="4"/>
    </row>
    <row r="22514" spans="1:51" customFormat="1" x14ac:dyDescent="0.25">
      <c r="A22514" s="6"/>
      <c r="J22514" s="6"/>
      <c r="M22514" s="7"/>
      <c r="T22514" s="6"/>
      <c r="AE22514" s="4"/>
      <c r="AF22514" s="4"/>
      <c r="AG22514" s="6"/>
      <c r="AY22514" s="4"/>
    </row>
    <row r="22515" spans="1:51" customFormat="1" x14ac:dyDescent="0.25">
      <c r="A22515" s="6"/>
      <c r="J22515" s="6"/>
      <c r="M22515" s="7"/>
      <c r="T22515" s="6"/>
      <c r="AE22515" s="4"/>
      <c r="AF22515" s="4"/>
      <c r="AG22515" s="6"/>
      <c r="AY22515" s="4"/>
    </row>
    <row r="22516" spans="1:51" customFormat="1" x14ac:dyDescent="0.25">
      <c r="A22516" s="6"/>
      <c r="J22516" s="6"/>
      <c r="M22516" s="7"/>
      <c r="T22516" s="6"/>
      <c r="AE22516" s="4"/>
      <c r="AF22516" s="4"/>
      <c r="AG22516" s="6"/>
      <c r="AY22516" s="4"/>
    </row>
    <row r="22517" spans="1:51" customFormat="1" x14ac:dyDescent="0.25">
      <c r="A22517" s="6"/>
      <c r="J22517" s="6"/>
      <c r="M22517" s="7"/>
      <c r="T22517" s="6"/>
      <c r="AE22517" s="4"/>
      <c r="AF22517" s="4"/>
      <c r="AG22517" s="6"/>
      <c r="AY22517" s="4"/>
    </row>
    <row r="22518" spans="1:51" customFormat="1" x14ac:dyDescent="0.25">
      <c r="A22518" s="6"/>
      <c r="J22518" s="6"/>
      <c r="M22518" s="7"/>
      <c r="T22518" s="6"/>
      <c r="AE22518" s="4"/>
      <c r="AF22518" s="4"/>
      <c r="AG22518" s="6"/>
      <c r="AY22518" s="4"/>
    </row>
    <row r="22519" spans="1:51" customFormat="1" x14ac:dyDescent="0.25">
      <c r="A22519" s="6"/>
      <c r="J22519" s="6"/>
      <c r="M22519" s="7"/>
      <c r="T22519" s="6"/>
      <c r="AE22519" s="4"/>
      <c r="AF22519" s="4"/>
      <c r="AG22519" s="6"/>
      <c r="AY22519" s="4"/>
    </row>
    <row r="22520" spans="1:51" customFormat="1" x14ac:dyDescent="0.25">
      <c r="A22520" s="6"/>
      <c r="J22520" s="6"/>
      <c r="M22520" s="7"/>
      <c r="T22520" s="6"/>
      <c r="AE22520" s="4"/>
      <c r="AF22520" s="4"/>
      <c r="AG22520" s="6"/>
      <c r="AY22520" s="4"/>
    </row>
    <row r="22521" spans="1:51" customFormat="1" x14ac:dyDescent="0.25">
      <c r="A22521" s="6"/>
      <c r="J22521" s="6"/>
      <c r="M22521" s="7"/>
      <c r="T22521" s="6"/>
      <c r="AE22521" s="4"/>
      <c r="AF22521" s="4"/>
      <c r="AG22521" s="6"/>
      <c r="AY22521" s="4"/>
    </row>
    <row r="22522" spans="1:51" customFormat="1" x14ac:dyDescent="0.25">
      <c r="A22522" s="6"/>
      <c r="J22522" s="6"/>
      <c r="M22522" s="7"/>
      <c r="T22522" s="6"/>
      <c r="AE22522" s="4"/>
      <c r="AF22522" s="4"/>
      <c r="AG22522" s="6"/>
      <c r="AY22522" s="4"/>
    </row>
    <row r="22523" spans="1:51" customFormat="1" x14ac:dyDescent="0.25">
      <c r="A22523" s="6"/>
      <c r="J22523" s="6"/>
      <c r="M22523" s="7"/>
      <c r="T22523" s="6"/>
      <c r="AE22523" s="4"/>
      <c r="AF22523" s="4"/>
      <c r="AG22523" s="6"/>
      <c r="AY22523" s="4"/>
    </row>
    <row r="22524" spans="1:51" customFormat="1" x14ac:dyDescent="0.25">
      <c r="A22524" s="6"/>
      <c r="J22524" s="6"/>
      <c r="M22524" s="7"/>
      <c r="T22524" s="6"/>
      <c r="AE22524" s="4"/>
      <c r="AF22524" s="4"/>
      <c r="AG22524" s="6"/>
      <c r="AY22524" s="4"/>
    </row>
    <row r="22525" spans="1:51" customFormat="1" x14ac:dyDescent="0.25">
      <c r="A22525" s="6"/>
      <c r="J22525" s="6"/>
      <c r="M22525" s="7"/>
      <c r="T22525" s="6"/>
      <c r="AE22525" s="4"/>
      <c r="AF22525" s="4"/>
      <c r="AG22525" s="6"/>
      <c r="AY22525" s="4"/>
    </row>
    <row r="22526" spans="1:51" customFormat="1" x14ac:dyDescent="0.25">
      <c r="A22526" s="6"/>
      <c r="J22526" s="6"/>
      <c r="M22526" s="7"/>
      <c r="T22526" s="6"/>
      <c r="AE22526" s="4"/>
      <c r="AF22526" s="4"/>
      <c r="AG22526" s="6"/>
      <c r="AY22526" s="4"/>
    </row>
    <row r="22527" spans="1:51" customFormat="1" x14ac:dyDescent="0.25">
      <c r="A22527" s="6"/>
      <c r="J22527" s="6"/>
      <c r="M22527" s="7"/>
      <c r="T22527" s="6"/>
      <c r="AE22527" s="4"/>
      <c r="AF22527" s="4"/>
      <c r="AG22527" s="6"/>
      <c r="AY22527" s="4"/>
    </row>
    <row r="22528" spans="1:51" customFormat="1" x14ac:dyDescent="0.25">
      <c r="A22528" s="6"/>
      <c r="J22528" s="6"/>
      <c r="M22528" s="7"/>
      <c r="T22528" s="6"/>
      <c r="AE22528" s="4"/>
      <c r="AF22528" s="4"/>
      <c r="AG22528" s="6"/>
      <c r="AY22528" s="4"/>
    </row>
    <row r="22529" spans="1:51" customFormat="1" x14ac:dyDescent="0.25">
      <c r="A22529" s="6"/>
      <c r="J22529" s="6"/>
      <c r="M22529" s="7"/>
      <c r="T22529" s="6"/>
      <c r="AE22529" s="4"/>
      <c r="AF22529" s="4"/>
      <c r="AG22529" s="6"/>
      <c r="AY22529" s="4"/>
    </row>
    <row r="22530" spans="1:51" customFormat="1" x14ac:dyDescent="0.25">
      <c r="A22530" s="6"/>
      <c r="J22530" s="6"/>
      <c r="M22530" s="7"/>
      <c r="T22530" s="6"/>
      <c r="AE22530" s="4"/>
      <c r="AF22530" s="4"/>
      <c r="AG22530" s="6"/>
      <c r="AY22530" s="4"/>
    </row>
    <row r="22531" spans="1:51" customFormat="1" x14ac:dyDescent="0.25">
      <c r="A22531" s="6"/>
      <c r="J22531" s="6"/>
      <c r="M22531" s="7"/>
      <c r="T22531" s="6"/>
      <c r="AE22531" s="4"/>
      <c r="AF22531" s="4"/>
      <c r="AG22531" s="6"/>
      <c r="AY22531" s="4"/>
    </row>
    <row r="22532" spans="1:51" customFormat="1" x14ac:dyDescent="0.25">
      <c r="A22532" s="6"/>
      <c r="J22532" s="6"/>
      <c r="M22532" s="7"/>
      <c r="T22532" s="6"/>
      <c r="AE22532" s="4"/>
      <c r="AF22532" s="4"/>
      <c r="AG22532" s="6"/>
      <c r="AY22532" s="4"/>
    </row>
    <row r="22533" spans="1:51" customFormat="1" x14ac:dyDescent="0.25">
      <c r="A22533" s="6"/>
      <c r="J22533" s="6"/>
      <c r="M22533" s="7"/>
      <c r="T22533" s="6"/>
      <c r="AE22533" s="4"/>
      <c r="AF22533" s="4"/>
      <c r="AG22533" s="6"/>
      <c r="AY22533" s="4"/>
    </row>
    <row r="22534" spans="1:51" customFormat="1" x14ac:dyDescent="0.25">
      <c r="A22534" s="6"/>
      <c r="J22534" s="6"/>
      <c r="M22534" s="7"/>
      <c r="T22534" s="6"/>
      <c r="AE22534" s="4"/>
      <c r="AF22534" s="4"/>
      <c r="AG22534" s="6"/>
      <c r="AY22534" s="4"/>
    </row>
    <row r="22535" spans="1:51" customFormat="1" x14ac:dyDescent="0.25">
      <c r="A22535" s="6"/>
      <c r="J22535" s="6"/>
      <c r="M22535" s="7"/>
      <c r="T22535" s="6"/>
      <c r="AE22535" s="4"/>
      <c r="AF22535" s="4"/>
      <c r="AG22535" s="6"/>
      <c r="AY22535" s="4"/>
    </row>
    <row r="22536" spans="1:51" customFormat="1" x14ac:dyDescent="0.25">
      <c r="A22536" s="6"/>
      <c r="J22536" s="6"/>
      <c r="M22536" s="7"/>
      <c r="T22536" s="6"/>
      <c r="AE22536" s="4"/>
      <c r="AF22536" s="4"/>
      <c r="AG22536" s="6"/>
      <c r="AY22536" s="4"/>
    </row>
    <row r="22537" spans="1:51" customFormat="1" x14ac:dyDescent="0.25">
      <c r="A22537" s="6"/>
      <c r="J22537" s="6"/>
      <c r="M22537" s="7"/>
      <c r="T22537" s="6"/>
      <c r="AE22537" s="4"/>
      <c r="AF22537" s="4"/>
      <c r="AG22537" s="6"/>
      <c r="AY22537" s="4"/>
    </row>
    <row r="22538" spans="1:51" customFormat="1" x14ac:dyDescent="0.25">
      <c r="A22538" s="6"/>
      <c r="J22538" s="6"/>
      <c r="M22538" s="7"/>
      <c r="T22538" s="6"/>
      <c r="AE22538" s="4"/>
      <c r="AF22538" s="4"/>
      <c r="AG22538" s="6"/>
      <c r="AY22538" s="4"/>
    </row>
    <row r="22539" spans="1:51" customFormat="1" x14ac:dyDescent="0.25">
      <c r="A22539" s="6"/>
      <c r="J22539" s="6"/>
      <c r="M22539" s="7"/>
      <c r="T22539" s="6"/>
      <c r="AE22539" s="4"/>
      <c r="AF22539" s="4"/>
      <c r="AG22539" s="6"/>
      <c r="AY22539" s="4"/>
    </row>
    <row r="22540" spans="1:51" customFormat="1" x14ac:dyDescent="0.25">
      <c r="A22540" s="6"/>
      <c r="J22540" s="6"/>
      <c r="M22540" s="7"/>
      <c r="T22540" s="6"/>
      <c r="AE22540" s="4"/>
      <c r="AF22540" s="4"/>
      <c r="AG22540" s="6"/>
      <c r="AY22540" s="4"/>
    </row>
    <row r="22541" spans="1:51" customFormat="1" x14ac:dyDescent="0.25">
      <c r="A22541" s="6"/>
      <c r="J22541" s="6"/>
      <c r="M22541" s="7"/>
      <c r="T22541" s="6"/>
      <c r="AE22541" s="4"/>
      <c r="AF22541" s="4"/>
      <c r="AG22541" s="6"/>
      <c r="AY22541" s="4"/>
    </row>
    <row r="22542" spans="1:51" customFormat="1" x14ac:dyDescent="0.25">
      <c r="A22542" s="6"/>
      <c r="J22542" s="6"/>
      <c r="M22542" s="7"/>
      <c r="T22542" s="6"/>
      <c r="AE22542" s="4"/>
      <c r="AF22542" s="4"/>
      <c r="AG22542" s="6"/>
      <c r="AY22542" s="4"/>
    </row>
    <row r="22543" spans="1:51" customFormat="1" x14ac:dyDescent="0.25">
      <c r="A22543" s="6"/>
      <c r="J22543" s="6"/>
      <c r="M22543" s="7"/>
      <c r="T22543" s="6"/>
      <c r="AE22543" s="4"/>
      <c r="AF22543" s="4"/>
      <c r="AG22543" s="6"/>
      <c r="AY22543" s="4"/>
    </row>
    <row r="22544" spans="1:51" customFormat="1" x14ac:dyDescent="0.25">
      <c r="A22544" s="6"/>
      <c r="J22544" s="6"/>
      <c r="M22544" s="7"/>
      <c r="T22544" s="6"/>
      <c r="AE22544" s="4"/>
      <c r="AF22544" s="4"/>
      <c r="AG22544" s="6"/>
      <c r="AY22544" s="4"/>
    </row>
    <row r="22545" spans="1:51" customFormat="1" x14ac:dyDescent="0.25">
      <c r="A22545" s="6"/>
      <c r="J22545" s="6"/>
      <c r="M22545" s="7"/>
      <c r="T22545" s="6"/>
      <c r="AE22545" s="4"/>
      <c r="AF22545" s="4"/>
      <c r="AG22545" s="6"/>
      <c r="AY22545" s="4"/>
    </row>
    <row r="22546" spans="1:51" customFormat="1" x14ac:dyDescent="0.25">
      <c r="A22546" s="6"/>
      <c r="J22546" s="6"/>
      <c r="M22546" s="7"/>
      <c r="T22546" s="6"/>
      <c r="AE22546" s="4"/>
      <c r="AF22546" s="4"/>
      <c r="AG22546" s="6"/>
      <c r="AY22546" s="4"/>
    </row>
    <row r="22547" spans="1:51" customFormat="1" x14ac:dyDescent="0.25">
      <c r="A22547" s="6"/>
      <c r="J22547" s="6"/>
      <c r="M22547" s="7"/>
      <c r="T22547" s="6"/>
      <c r="AE22547" s="4"/>
      <c r="AF22547" s="4"/>
      <c r="AG22547" s="6"/>
      <c r="AY22547" s="4"/>
    </row>
    <row r="22548" spans="1:51" customFormat="1" x14ac:dyDescent="0.25">
      <c r="A22548" s="6"/>
      <c r="J22548" s="6"/>
      <c r="M22548" s="7"/>
      <c r="T22548" s="6"/>
      <c r="AE22548" s="4"/>
      <c r="AF22548" s="4"/>
      <c r="AG22548" s="6"/>
      <c r="AY22548" s="4"/>
    </row>
    <row r="22549" spans="1:51" customFormat="1" x14ac:dyDescent="0.25">
      <c r="A22549" s="6"/>
      <c r="J22549" s="6"/>
      <c r="M22549" s="7"/>
      <c r="T22549" s="6"/>
      <c r="AE22549" s="4"/>
      <c r="AF22549" s="4"/>
      <c r="AG22549" s="6"/>
      <c r="AY22549" s="4"/>
    </row>
    <row r="22550" spans="1:51" customFormat="1" x14ac:dyDescent="0.25">
      <c r="A22550" s="6"/>
      <c r="J22550" s="6"/>
      <c r="M22550" s="7"/>
      <c r="T22550" s="6"/>
      <c r="AE22550" s="4"/>
      <c r="AF22550" s="4"/>
      <c r="AG22550" s="6"/>
      <c r="AY22550" s="4"/>
    </row>
    <row r="22551" spans="1:51" customFormat="1" x14ac:dyDescent="0.25">
      <c r="A22551" s="6"/>
      <c r="J22551" s="6"/>
      <c r="M22551" s="7"/>
      <c r="T22551" s="6"/>
      <c r="AE22551" s="4"/>
      <c r="AF22551" s="4"/>
      <c r="AG22551" s="6"/>
      <c r="AY22551" s="4"/>
    </row>
    <row r="22552" spans="1:51" customFormat="1" x14ac:dyDescent="0.25">
      <c r="A22552" s="6"/>
      <c r="J22552" s="6"/>
      <c r="M22552" s="7"/>
      <c r="T22552" s="6"/>
      <c r="AE22552" s="4"/>
      <c r="AF22552" s="4"/>
      <c r="AG22552" s="6"/>
      <c r="AY22552" s="4"/>
    </row>
    <row r="22553" spans="1:51" customFormat="1" x14ac:dyDescent="0.25">
      <c r="A22553" s="6"/>
      <c r="J22553" s="6"/>
      <c r="M22553" s="7"/>
      <c r="T22553" s="6"/>
      <c r="AE22553" s="4"/>
      <c r="AF22553" s="4"/>
      <c r="AG22553" s="6"/>
      <c r="AY22553" s="4"/>
    </row>
    <row r="22554" spans="1:51" customFormat="1" x14ac:dyDescent="0.25">
      <c r="A22554" s="6"/>
      <c r="J22554" s="6"/>
      <c r="M22554" s="7"/>
      <c r="T22554" s="6"/>
      <c r="AE22554" s="4"/>
      <c r="AF22554" s="4"/>
      <c r="AG22554" s="6"/>
      <c r="AY22554" s="4"/>
    </row>
    <row r="22555" spans="1:51" customFormat="1" x14ac:dyDescent="0.25">
      <c r="A22555" s="6"/>
      <c r="J22555" s="6"/>
      <c r="M22555" s="7"/>
      <c r="T22555" s="6"/>
      <c r="AE22555" s="4"/>
      <c r="AF22555" s="4"/>
      <c r="AG22555" s="6"/>
      <c r="AY22555" s="4"/>
    </row>
    <row r="22556" spans="1:51" customFormat="1" x14ac:dyDescent="0.25">
      <c r="A22556" s="6"/>
      <c r="J22556" s="6"/>
      <c r="M22556" s="7"/>
      <c r="T22556" s="6"/>
      <c r="AE22556" s="4"/>
      <c r="AF22556" s="4"/>
      <c r="AG22556" s="6"/>
      <c r="AY22556" s="4"/>
    </row>
    <row r="22557" spans="1:51" customFormat="1" x14ac:dyDescent="0.25">
      <c r="A22557" s="6"/>
      <c r="J22557" s="6"/>
      <c r="M22557" s="7"/>
      <c r="T22557" s="6"/>
      <c r="AE22557" s="4"/>
      <c r="AF22557" s="4"/>
      <c r="AG22557" s="6"/>
      <c r="AY22557" s="4"/>
    </row>
    <row r="22558" spans="1:51" customFormat="1" x14ac:dyDescent="0.25">
      <c r="A22558" s="6"/>
      <c r="J22558" s="6"/>
      <c r="M22558" s="7"/>
      <c r="T22558" s="6"/>
      <c r="AE22558" s="4"/>
      <c r="AF22558" s="4"/>
      <c r="AG22558" s="6"/>
      <c r="AY22558" s="4"/>
    </row>
    <row r="22559" spans="1:51" customFormat="1" x14ac:dyDescent="0.25">
      <c r="A22559" s="6"/>
      <c r="J22559" s="6"/>
      <c r="M22559" s="7"/>
      <c r="T22559" s="6"/>
      <c r="AE22559" s="4"/>
      <c r="AF22559" s="4"/>
      <c r="AG22559" s="6"/>
      <c r="AY22559" s="4"/>
    </row>
    <row r="22560" spans="1:51" customFormat="1" x14ac:dyDescent="0.25">
      <c r="A22560" s="6"/>
      <c r="J22560" s="6"/>
      <c r="M22560" s="7"/>
      <c r="T22560" s="6"/>
      <c r="AE22560" s="4"/>
      <c r="AF22560" s="4"/>
      <c r="AG22560" s="6"/>
      <c r="AY22560" s="4"/>
    </row>
    <row r="22561" spans="1:51" customFormat="1" x14ac:dyDescent="0.25">
      <c r="A22561" s="6"/>
      <c r="J22561" s="6"/>
      <c r="M22561" s="7"/>
      <c r="T22561" s="6"/>
      <c r="AE22561" s="4"/>
      <c r="AF22561" s="4"/>
      <c r="AG22561" s="6"/>
      <c r="AY22561" s="4"/>
    </row>
    <row r="22562" spans="1:51" customFormat="1" x14ac:dyDescent="0.25">
      <c r="A22562" s="6"/>
      <c r="J22562" s="6"/>
      <c r="M22562" s="7"/>
      <c r="T22562" s="6"/>
      <c r="AE22562" s="4"/>
      <c r="AF22562" s="4"/>
      <c r="AG22562" s="6"/>
      <c r="AY22562" s="4"/>
    </row>
    <row r="22563" spans="1:51" customFormat="1" x14ac:dyDescent="0.25">
      <c r="A22563" s="6"/>
      <c r="J22563" s="6"/>
      <c r="M22563" s="7"/>
      <c r="T22563" s="6"/>
      <c r="AE22563" s="4"/>
      <c r="AF22563" s="4"/>
      <c r="AG22563" s="6"/>
      <c r="AY22563" s="4"/>
    </row>
    <row r="22564" spans="1:51" customFormat="1" x14ac:dyDescent="0.25">
      <c r="A22564" s="6"/>
      <c r="J22564" s="6"/>
      <c r="M22564" s="7"/>
      <c r="T22564" s="6"/>
      <c r="AE22564" s="4"/>
      <c r="AF22564" s="4"/>
      <c r="AG22564" s="6"/>
      <c r="AY22564" s="4"/>
    </row>
    <row r="22565" spans="1:51" customFormat="1" x14ac:dyDescent="0.25">
      <c r="A22565" s="6"/>
      <c r="J22565" s="6"/>
      <c r="M22565" s="7"/>
      <c r="T22565" s="6"/>
      <c r="AE22565" s="4"/>
      <c r="AF22565" s="4"/>
      <c r="AG22565" s="6"/>
      <c r="AY22565" s="4"/>
    </row>
    <row r="22566" spans="1:51" customFormat="1" x14ac:dyDescent="0.25">
      <c r="A22566" s="6"/>
      <c r="J22566" s="6"/>
      <c r="M22566" s="7"/>
      <c r="T22566" s="6"/>
      <c r="AE22566" s="4"/>
      <c r="AF22566" s="4"/>
      <c r="AG22566" s="6"/>
      <c r="AY22566" s="4"/>
    </row>
    <row r="22567" spans="1:51" customFormat="1" x14ac:dyDescent="0.25">
      <c r="A22567" s="6"/>
      <c r="J22567" s="6"/>
      <c r="M22567" s="7"/>
      <c r="T22567" s="6"/>
      <c r="AE22567" s="4"/>
      <c r="AF22567" s="4"/>
      <c r="AG22567" s="6"/>
      <c r="AY22567" s="4"/>
    </row>
    <row r="22568" spans="1:51" customFormat="1" x14ac:dyDescent="0.25">
      <c r="A22568" s="6"/>
      <c r="J22568" s="6"/>
      <c r="M22568" s="7"/>
      <c r="T22568" s="6"/>
      <c r="AE22568" s="4"/>
      <c r="AF22568" s="4"/>
      <c r="AG22568" s="6"/>
      <c r="AY22568" s="4"/>
    </row>
    <row r="22569" spans="1:51" customFormat="1" x14ac:dyDescent="0.25">
      <c r="A22569" s="6"/>
      <c r="J22569" s="6"/>
      <c r="M22569" s="7"/>
      <c r="T22569" s="6"/>
      <c r="AE22569" s="4"/>
      <c r="AF22569" s="4"/>
      <c r="AG22569" s="6"/>
      <c r="AY22569" s="4"/>
    </row>
    <row r="22570" spans="1:51" customFormat="1" x14ac:dyDescent="0.25">
      <c r="A22570" s="6"/>
      <c r="J22570" s="6"/>
      <c r="M22570" s="7"/>
      <c r="T22570" s="6"/>
      <c r="AE22570" s="4"/>
      <c r="AF22570" s="4"/>
      <c r="AG22570" s="6"/>
      <c r="AY22570" s="4"/>
    </row>
    <row r="22571" spans="1:51" customFormat="1" x14ac:dyDescent="0.25">
      <c r="A22571" s="6"/>
      <c r="J22571" s="6"/>
      <c r="M22571" s="7"/>
      <c r="T22571" s="6"/>
      <c r="AE22571" s="4"/>
      <c r="AF22571" s="4"/>
      <c r="AG22571" s="6"/>
      <c r="AY22571" s="4"/>
    </row>
    <row r="22572" spans="1:51" customFormat="1" x14ac:dyDescent="0.25">
      <c r="A22572" s="6"/>
      <c r="J22572" s="6"/>
      <c r="M22572" s="7"/>
      <c r="T22572" s="6"/>
      <c r="AE22572" s="4"/>
      <c r="AF22572" s="4"/>
      <c r="AG22572" s="6"/>
      <c r="AY22572" s="4"/>
    </row>
    <row r="22573" spans="1:51" customFormat="1" x14ac:dyDescent="0.25">
      <c r="A22573" s="6"/>
      <c r="J22573" s="6"/>
      <c r="M22573" s="7"/>
      <c r="T22573" s="6"/>
      <c r="AE22573" s="4"/>
      <c r="AF22573" s="4"/>
      <c r="AG22573" s="6"/>
      <c r="AY22573" s="4"/>
    </row>
    <row r="22574" spans="1:51" customFormat="1" x14ac:dyDescent="0.25">
      <c r="A22574" s="6"/>
      <c r="J22574" s="6"/>
      <c r="M22574" s="7"/>
      <c r="T22574" s="6"/>
      <c r="AE22574" s="4"/>
      <c r="AF22574" s="4"/>
      <c r="AG22574" s="6"/>
      <c r="AY22574" s="4"/>
    </row>
    <row r="22575" spans="1:51" customFormat="1" x14ac:dyDescent="0.25">
      <c r="A22575" s="6"/>
      <c r="J22575" s="6"/>
      <c r="M22575" s="7"/>
      <c r="T22575" s="6"/>
      <c r="AE22575" s="4"/>
      <c r="AF22575" s="4"/>
      <c r="AG22575" s="6"/>
      <c r="AY22575" s="4"/>
    </row>
    <row r="22576" spans="1:51" customFormat="1" x14ac:dyDescent="0.25">
      <c r="A22576" s="6"/>
      <c r="J22576" s="6"/>
      <c r="M22576" s="7"/>
      <c r="T22576" s="6"/>
      <c r="AE22576" s="4"/>
      <c r="AF22576" s="4"/>
      <c r="AG22576" s="6"/>
      <c r="AY22576" s="4"/>
    </row>
    <row r="22577" spans="1:51" customFormat="1" x14ac:dyDescent="0.25">
      <c r="A22577" s="6"/>
      <c r="J22577" s="6"/>
      <c r="M22577" s="7"/>
      <c r="T22577" s="6"/>
      <c r="AE22577" s="4"/>
      <c r="AF22577" s="4"/>
      <c r="AG22577" s="6"/>
      <c r="AY22577" s="4"/>
    </row>
    <row r="22578" spans="1:51" customFormat="1" x14ac:dyDescent="0.25">
      <c r="A22578" s="6"/>
      <c r="J22578" s="6"/>
      <c r="M22578" s="7"/>
      <c r="T22578" s="6"/>
      <c r="AE22578" s="4"/>
      <c r="AF22578" s="4"/>
      <c r="AG22578" s="6"/>
      <c r="AY22578" s="4"/>
    </row>
    <row r="22579" spans="1:51" customFormat="1" x14ac:dyDescent="0.25">
      <c r="A22579" s="6"/>
      <c r="J22579" s="6"/>
      <c r="M22579" s="7"/>
      <c r="T22579" s="6"/>
      <c r="AE22579" s="4"/>
      <c r="AF22579" s="4"/>
      <c r="AG22579" s="6"/>
      <c r="AY22579" s="4"/>
    </row>
    <row r="22580" spans="1:51" customFormat="1" x14ac:dyDescent="0.25">
      <c r="A22580" s="6"/>
      <c r="J22580" s="6"/>
      <c r="M22580" s="7"/>
      <c r="T22580" s="6"/>
      <c r="AE22580" s="4"/>
      <c r="AF22580" s="4"/>
      <c r="AG22580" s="6"/>
      <c r="AY22580" s="4"/>
    </row>
    <row r="22581" spans="1:51" customFormat="1" x14ac:dyDescent="0.25">
      <c r="A22581" s="6"/>
      <c r="J22581" s="6"/>
      <c r="M22581" s="7"/>
      <c r="T22581" s="6"/>
      <c r="AE22581" s="4"/>
      <c r="AF22581" s="4"/>
      <c r="AG22581" s="6"/>
      <c r="AY22581" s="4"/>
    </row>
    <row r="22582" spans="1:51" customFormat="1" x14ac:dyDescent="0.25">
      <c r="A22582" s="6"/>
      <c r="J22582" s="6"/>
      <c r="M22582" s="7"/>
      <c r="T22582" s="6"/>
      <c r="AE22582" s="4"/>
      <c r="AF22582" s="4"/>
      <c r="AG22582" s="6"/>
      <c r="AY22582" s="4"/>
    </row>
    <row r="22583" spans="1:51" customFormat="1" x14ac:dyDescent="0.25">
      <c r="A22583" s="6"/>
      <c r="J22583" s="6"/>
      <c r="M22583" s="7"/>
      <c r="T22583" s="6"/>
      <c r="AE22583" s="4"/>
      <c r="AF22583" s="4"/>
      <c r="AG22583" s="6"/>
      <c r="AY22583" s="4"/>
    </row>
    <row r="22584" spans="1:51" customFormat="1" x14ac:dyDescent="0.25">
      <c r="A22584" s="6"/>
      <c r="J22584" s="6"/>
      <c r="M22584" s="7"/>
      <c r="T22584" s="6"/>
      <c r="AE22584" s="4"/>
      <c r="AF22584" s="4"/>
      <c r="AG22584" s="6"/>
      <c r="AY22584" s="4"/>
    </row>
    <row r="22585" spans="1:51" customFormat="1" x14ac:dyDescent="0.25">
      <c r="A22585" s="6"/>
      <c r="J22585" s="6"/>
      <c r="M22585" s="7"/>
      <c r="T22585" s="6"/>
      <c r="AE22585" s="4"/>
      <c r="AF22585" s="4"/>
      <c r="AG22585" s="6"/>
      <c r="AY22585" s="4"/>
    </row>
    <row r="22586" spans="1:51" customFormat="1" x14ac:dyDescent="0.25">
      <c r="A22586" s="6"/>
      <c r="J22586" s="6"/>
      <c r="M22586" s="7"/>
      <c r="T22586" s="6"/>
      <c r="AE22586" s="4"/>
      <c r="AF22586" s="4"/>
      <c r="AG22586" s="6"/>
      <c r="AY22586" s="4"/>
    </row>
    <row r="22587" spans="1:51" customFormat="1" x14ac:dyDescent="0.25">
      <c r="A22587" s="6"/>
      <c r="J22587" s="6"/>
      <c r="M22587" s="7"/>
      <c r="T22587" s="6"/>
      <c r="AE22587" s="4"/>
      <c r="AF22587" s="4"/>
      <c r="AG22587" s="6"/>
      <c r="AY22587" s="4"/>
    </row>
    <row r="22588" spans="1:51" customFormat="1" x14ac:dyDescent="0.25">
      <c r="A22588" s="6"/>
      <c r="J22588" s="6"/>
      <c r="M22588" s="7"/>
      <c r="T22588" s="6"/>
      <c r="AE22588" s="4"/>
      <c r="AF22588" s="4"/>
      <c r="AG22588" s="6"/>
      <c r="AY22588" s="4"/>
    </row>
    <row r="22589" spans="1:51" customFormat="1" x14ac:dyDescent="0.25">
      <c r="A22589" s="6"/>
      <c r="J22589" s="6"/>
      <c r="M22589" s="7"/>
      <c r="T22589" s="6"/>
      <c r="AE22589" s="4"/>
      <c r="AF22589" s="4"/>
      <c r="AG22589" s="6"/>
      <c r="AY22589" s="4"/>
    </row>
    <row r="22590" spans="1:51" customFormat="1" x14ac:dyDescent="0.25">
      <c r="A22590" s="6"/>
      <c r="J22590" s="6"/>
      <c r="M22590" s="7"/>
      <c r="T22590" s="6"/>
      <c r="AE22590" s="4"/>
      <c r="AF22590" s="4"/>
      <c r="AG22590" s="6"/>
      <c r="AY22590" s="4"/>
    </row>
    <row r="22591" spans="1:51" customFormat="1" x14ac:dyDescent="0.25">
      <c r="A22591" s="6"/>
      <c r="J22591" s="6"/>
      <c r="M22591" s="7"/>
      <c r="T22591" s="6"/>
      <c r="AE22591" s="4"/>
      <c r="AF22591" s="4"/>
      <c r="AG22591" s="6"/>
      <c r="AY22591" s="4"/>
    </row>
    <row r="22592" spans="1:51" customFormat="1" x14ac:dyDescent="0.25">
      <c r="A22592" s="6"/>
      <c r="J22592" s="6"/>
      <c r="M22592" s="7"/>
      <c r="T22592" s="6"/>
      <c r="AE22592" s="4"/>
      <c r="AF22592" s="4"/>
      <c r="AG22592" s="6"/>
      <c r="AY22592" s="4"/>
    </row>
    <row r="22593" spans="1:51" customFormat="1" x14ac:dyDescent="0.25">
      <c r="A22593" s="6"/>
      <c r="J22593" s="6"/>
      <c r="M22593" s="7"/>
      <c r="T22593" s="6"/>
      <c r="AE22593" s="4"/>
      <c r="AF22593" s="4"/>
      <c r="AG22593" s="6"/>
      <c r="AY22593" s="4"/>
    </row>
    <row r="22594" spans="1:51" customFormat="1" x14ac:dyDescent="0.25">
      <c r="A22594" s="6"/>
      <c r="J22594" s="6"/>
      <c r="M22594" s="7"/>
      <c r="T22594" s="6"/>
      <c r="AE22594" s="4"/>
      <c r="AF22594" s="4"/>
      <c r="AG22594" s="6"/>
      <c r="AY22594" s="4"/>
    </row>
    <row r="22595" spans="1:51" customFormat="1" x14ac:dyDescent="0.25">
      <c r="A22595" s="6"/>
      <c r="J22595" s="6"/>
      <c r="M22595" s="7"/>
      <c r="T22595" s="6"/>
      <c r="AE22595" s="4"/>
      <c r="AF22595" s="4"/>
      <c r="AG22595" s="6"/>
      <c r="AY22595" s="4"/>
    </row>
    <row r="22596" spans="1:51" customFormat="1" x14ac:dyDescent="0.25">
      <c r="A22596" s="6"/>
      <c r="J22596" s="6"/>
      <c r="M22596" s="7"/>
      <c r="T22596" s="6"/>
      <c r="AE22596" s="4"/>
      <c r="AF22596" s="4"/>
      <c r="AG22596" s="6"/>
      <c r="AY22596" s="4"/>
    </row>
    <row r="22597" spans="1:51" customFormat="1" x14ac:dyDescent="0.25">
      <c r="A22597" s="6"/>
      <c r="J22597" s="6"/>
      <c r="M22597" s="7"/>
      <c r="T22597" s="6"/>
      <c r="AE22597" s="4"/>
      <c r="AF22597" s="4"/>
      <c r="AG22597" s="6"/>
      <c r="AY22597" s="4"/>
    </row>
    <row r="22598" spans="1:51" customFormat="1" x14ac:dyDescent="0.25">
      <c r="A22598" s="6"/>
      <c r="J22598" s="6"/>
      <c r="M22598" s="7"/>
      <c r="T22598" s="6"/>
      <c r="AE22598" s="4"/>
      <c r="AF22598" s="4"/>
      <c r="AG22598" s="6"/>
      <c r="AY22598" s="4"/>
    </row>
    <row r="22599" spans="1:51" customFormat="1" x14ac:dyDescent="0.25">
      <c r="A22599" s="6"/>
      <c r="J22599" s="6"/>
      <c r="M22599" s="7"/>
      <c r="T22599" s="6"/>
      <c r="AE22599" s="4"/>
      <c r="AF22599" s="4"/>
      <c r="AG22599" s="6"/>
      <c r="AY22599" s="4"/>
    </row>
    <row r="22600" spans="1:51" customFormat="1" x14ac:dyDescent="0.25">
      <c r="A22600" s="6"/>
      <c r="J22600" s="6"/>
      <c r="M22600" s="7"/>
      <c r="T22600" s="6"/>
      <c r="AE22600" s="4"/>
      <c r="AF22600" s="4"/>
      <c r="AG22600" s="6"/>
      <c r="AY22600" s="4"/>
    </row>
    <row r="22601" spans="1:51" customFormat="1" x14ac:dyDescent="0.25">
      <c r="A22601" s="6"/>
      <c r="J22601" s="6"/>
      <c r="M22601" s="7"/>
      <c r="T22601" s="6"/>
      <c r="AE22601" s="4"/>
      <c r="AF22601" s="4"/>
      <c r="AG22601" s="6"/>
      <c r="AY22601" s="4"/>
    </row>
    <row r="22602" spans="1:51" customFormat="1" x14ac:dyDescent="0.25">
      <c r="A22602" s="6"/>
      <c r="J22602" s="6"/>
      <c r="M22602" s="7"/>
      <c r="T22602" s="6"/>
      <c r="AE22602" s="4"/>
      <c r="AF22602" s="4"/>
      <c r="AG22602" s="6"/>
      <c r="AY22602" s="4"/>
    </row>
    <row r="22603" spans="1:51" customFormat="1" x14ac:dyDescent="0.25">
      <c r="A22603" s="6"/>
      <c r="J22603" s="6"/>
      <c r="M22603" s="7"/>
      <c r="T22603" s="6"/>
      <c r="AE22603" s="4"/>
      <c r="AF22603" s="4"/>
      <c r="AG22603" s="6"/>
      <c r="AY22603" s="4"/>
    </row>
    <row r="22604" spans="1:51" customFormat="1" x14ac:dyDescent="0.25">
      <c r="A22604" s="6"/>
      <c r="J22604" s="6"/>
      <c r="M22604" s="7"/>
      <c r="T22604" s="6"/>
      <c r="AE22604" s="4"/>
      <c r="AF22604" s="4"/>
      <c r="AG22604" s="6"/>
      <c r="AY22604" s="4"/>
    </row>
    <row r="22605" spans="1:51" customFormat="1" x14ac:dyDescent="0.25">
      <c r="A22605" s="6"/>
      <c r="J22605" s="6"/>
      <c r="M22605" s="7"/>
      <c r="T22605" s="6"/>
      <c r="AE22605" s="4"/>
      <c r="AF22605" s="4"/>
      <c r="AG22605" s="6"/>
      <c r="AY22605" s="4"/>
    </row>
    <row r="22606" spans="1:51" customFormat="1" x14ac:dyDescent="0.25">
      <c r="A22606" s="6"/>
      <c r="J22606" s="6"/>
      <c r="M22606" s="7"/>
      <c r="T22606" s="6"/>
      <c r="AE22606" s="4"/>
      <c r="AF22606" s="4"/>
      <c r="AG22606" s="6"/>
      <c r="AY22606" s="4"/>
    </row>
    <row r="22607" spans="1:51" customFormat="1" x14ac:dyDescent="0.25">
      <c r="A22607" s="6"/>
      <c r="J22607" s="6"/>
      <c r="M22607" s="7"/>
      <c r="T22607" s="6"/>
      <c r="AE22607" s="4"/>
      <c r="AF22607" s="4"/>
      <c r="AG22607" s="6"/>
      <c r="AY22607" s="4"/>
    </row>
    <row r="22608" spans="1:51" customFormat="1" x14ac:dyDescent="0.25">
      <c r="A22608" s="6"/>
      <c r="J22608" s="6"/>
      <c r="M22608" s="7"/>
      <c r="T22608" s="6"/>
      <c r="AE22608" s="4"/>
      <c r="AF22608" s="4"/>
      <c r="AG22608" s="6"/>
      <c r="AY22608" s="4"/>
    </row>
    <row r="22609" spans="1:51" customFormat="1" x14ac:dyDescent="0.25">
      <c r="A22609" s="6"/>
      <c r="J22609" s="6"/>
      <c r="M22609" s="7"/>
      <c r="T22609" s="6"/>
      <c r="AE22609" s="4"/>
      <c r="AF22609" s="4"/>
      <c r="AG22609" s="6"/>
      <c r="AY22609" s="4"/>
    </row>
    <row r="22610" spans="1:51" customFormat="1" x14ac:dyDescent="0.25">
      <c r="A22610" s="6"/>
      <c r="J22610" s="6"/>
      <c r="M22610" s="7"/>
      <c r="T22610" s="6"/>
      <c r="AE22610" s="4"/>
      <c r="AF22610" s="4"/>
      <c r="AG22610" s="6"/>
      <c r="AY22610" s="4"/>
    </row>
    <row r="22611" spans="1:51" customFormat="1" x14ac:dyDescent="0.25">
      <c r="A22611" s="6"/>
      <c r="J22611" s="6"/>
      <c r="M22611" s="7"/>
      <c r="T22611" s="6"/>
      <c r="AE22611" s="4"/>
      <c r="AF22611" s="4"/>
      <c r="AG22611" s="6"/>
      <c r="AY22611" s="4"/>
    </row>
    <row r="22612" spans="1:51" customFormat="1" x14ac:dyDescent="0.25">
      <c r="A22612" s="6"/>
      <c r="J22612" s="6"/>
      <c r="M22612" s="7"/>
      <c r="T22612" s="6"/>
      <c r="AE22612" s="4"/>
      <c r="AF22612" s="4"/>
      <c r="AG22612" s="6"/>
      <c r="AY22612" s="4"/>
    </row>
    <row r="22613" spans="1:51" customFormat="1" x14ac:dyDescent="0.25">
      <c r="A22613" s="6"/>
      <c r="J22613" s="6"/>
      <c r="M22613" s="7"/>
      <c r="T22613" s="6"/>
      <c r="AE22613" s="4"/>
      <c r="AF22613" s="4"/>
      <c r="AG22613" s="6"/>
      <c r="AY22613" s="4"/>
    </row>
    <row r="22614" spans="1:51" customFormat="1" x14ac:dyDescent="0.25">
      <c r="A22614" s="6"/>
      <c r="J22614" s="6"/>
      <c r="M22614" s="7"/>
      <c r="T22614" s="6"/>
      <c r="AE22614" s="4"/>
      <c r="AF22614" s="4"/>
      <c r="AG22614" s="6"/>
      <c r="AY22614" s="4"/>
    </row>
    <row r="22615" spans="1:51" customFormat="1" x14ac:dyDescent="0.25">
      <c r="A22615" s="6"/>
      <c r="J22615" s="6"/>
      <c r="M22615" s="7"/>
      <c r="T22615" s="6"/>
      <c r="AE22615" s="4"/>
      <c r="AF22615" s="4"/>
      <c r="AG22615" s="6"/>
      <c r="AY22615" s="4"/>
    </row>
    <row r="22616" spans="1:51" customFormat="1" x14ac:dyDescent="0.25">
      <c r="A22616" s="6"/>
      <c r="J22616" s="6"/>
      <c r="M22616" s="7"/>
      <c r="T22616" s="6"/>
      <c r="AE22616" s="4"/>
      <c r="AF22616" s="4"/>
      <c r="AG22616" s="6"/>
      <c r="AY22616" s="4"/>
    </row>
    <row r="22617" spans="1:51" customFormat="1" x14ac:dyDescent="0.25">
      <c r="A22617" s="6"/>
      <c r="J22617" s="6"/>
      <c r="M22617" s="7"/>
      <c r="T22617" s="6"/>
      <c r="AE22617" s="4"/>
      <c r="AF22617" s="4"/>
      <c r="AG22617" s="6"/>
      <c r="AY22617" s="4"/>
    </row>
    <row r="22618" spans="1:51" customFormat="1" x14ac:dyDescent="0.25">
      <c r="A22618" s="6"/>
      <c r="J22618" s="6"/>
      <c r="M22618" s="7"/>
      <c r="T22618" s="6"/>
      <c r="AE22618" s="4"/>
      <c r="AF22618" s="4"/>
      <c r="AG22618" s="6"/>
      <c r="AY22618" s="4"/>
    </row>
    <row r="22619" spans="1:51" customFormat="1" x14ac:dyDescent="0.25">
      <c r="A22619" s="6"/>
      <c r="J22619" s="6"/>
      <c r="M22619" s="7"/>
      <c r="T22619" s="6"/>
      <c r="AE22619" s="4"/>
      <c r="AF22619" s="4"/>
      <c r="AG22619" s="6"/>
      <c r="AY22619" s="4"/>
    </row>
    <row r="22620" spans="1:51" customFormat="1" x14ac:dyDescent="0.25">
      <c r="A22620" s="6"/>
      <c r="J22620" s="6"/>
      <c r="M22620" s="7"/>
      <c r="T22620" s="6"/>
      <c r="AE22620" s="4"/>
      <c r="AF22620" s="4"/>
      <c r="AG22620" s="6"/>
      <c r="AY22620" s="4"/>
    </row>
    <row r="22621" spans="1:51" customFormat="1" x14ac:dyDescent="0.25">
      <c r="A22621" s="6"/>
      <c r="J22621" s="6"/>
      <c r="M22621" s="7"/>
      <c r="T22621" s="6"/>
      <c r="AE22621" s="4"/>
      <c r="AF22621" s="4"/>
      <c r="AG22621" s="6"/>
      <c r="AY22621" s="4"/>
    </row>
    <row r="22622" spans="1:51" customFormat="1" x14ac:dyDescent="0.25">
      <c r="A22622" s="6"/>
      <c r="J22622" s="6"/>
      <c r="M22622" s="7"/>
      <c r="T22622" s="6"/>
      <c r="AE22622" s="4"/>
      <c r="AF22622" s="4"/>
      <c r="AG22622" s="6"/>
      <c r="AY22622" s="4"/>
    </row>
    <row r="22623" spans="1:51" customFormat="1" x14ac:dyDescent="0.25">
      <c r="A22623" s="6"/>
      <c r="J22623" s="6"/>
      <c r="M22623" s="7"/>
      <c r="T22623" s="6"/>
      <c r="AE22623" s="4"/>
      <c r="AF22623" s="4"/>
      <c r="AG22623" s="6"/>
      <c r="AY22623" s="4"/>
    </row>
    <row r="22624" spans="1:51" customFormat="1" x14ac:dyDescent="0.25">
      <c r="A22624" s="6"/>
      <c r="J22624" s="6"/>
      <c r="M22624" s="7"/>
      <c r="T22624" s="6"/>
      <c r="AE22624" s="4"/>
      <c r="AF22624" s="4"/>
      <c r="AG22624" s="6"/>
      <c r="AY22624" s="4"/>
    </row>
    <row r="22625" spans="1:51" customFormat="1" x14ac:dyDescent="0.25">
      <c r="A22625" s="6"/>
      <c r="J22625" s="6"/>
      <c r="M22625" s="7"/>
      <c r="T22625" s="6"/>
      <c r="AE22625" s="4"/>
      <c r="AF22625" s="4"/>
      <c r="AG22625" s="6"/>
      <c r="AY22625" s="4"/>
    </row>
    <row r="22626" spans="1:51" customFormat="1" x14ac:dyDescent="0.25">
      <c r="A22626" s="6"/>
      <c r="J22626" s="6"/>
      <c r="M22626" s="7"/>
      <c r="T22626" s="6"/>
      <c r="AE22626" s="4"/>
      <c r="AF22626" s="4"/>
      <c r="AG22626" s="6"/>
      <c r="AY22626" s="4"/>
    </row>
    <row r="22627" spans="1:51" customFormat="1" x14ac:dyDescent="0.25">
      <c r="A22627" s="6"/>
      <c r="J22627" s="6"/>
      <c r="M22627" s="7"/>
      <c r="T22627" s="6"/>
      <c r="AE22627" s="4"/>
      <c r="AF22627" s="4"/>
      <c r="AG22627" s="6"/>
      <c r="AY22627" s="4"/>
    </row>
    <row r="22628" spans="1:51" customFormat="1" x14ac:dyDescent="0.25">
      <c r="A22628" s="6"/>
      <c r="J22628" s="6"/>
      <c r="M22628" s="7"/>
      <c r="T22628" s="6"/>
      <c r="AE22628" s="4"/>
      <c r="AF22628" s="4"/>
      <c r="AG22628" s="6"/>
      <c r="AY22628" s="4"/>
    </row>
    <row r="22629" spans="1:51" customFormat="1" x14ac:dyDescent="0.25">
      <c r="A22629" s="6"/>
      <c r="J22629" s="6"/>
      <c r="M22629" s="7"/>
      <c r="T22629" s="6"/>
      <c r="AE22629" s="4"/>
      <c r="AF22629" s="4"/>
      <c r="AG22629" s="6"/>
      <c r="AY22629" s="4"/>
    </row>
    <row r="22630" spans="1:51" customFormat="1" x14ac:dyDescent="0.25">
      <c r="A22630" s="6"/>
      <c r="J22630" s="6"/>
      <c r="M22630" s="7"/>
      <c r="T22630" s="6"/>
      <c r="AE22630" s="4"/>
      <c r="AF22630" s="4"/>
      <c r="AG22630" s="6"/>
      <c r="AY22630" s="4"/>
    </row>
    <row r="22631" spans="1:51" customFormat="1" x14ac:dyDescent="0.25">
      <c r="A22631" s="6"/>
      <c r="J22631" s="6"/>
      <c r="M22631" s="7"/>
      <c r="T22631" s="6"/>
      <c r="AE22631" s="4"/>
      <c r="AF22631" s="4"/>
      <c r="AG22631" s="6"/>
      <c r="AY22631" s="4"/>
    </row>
    <row r="22632" spans="1:51" customFormat="1" x14ac:dyDescent="0.25">
      <c r="A22632" s="6"/>
      <c r="J22632" s="6"/>
      <c r="M22632" s="7"/>
      <c r="T22632" s="6"/>
      <c r="AE22632" s="4"/>
      <c r="AF22632" s="4"/>
      <c r="AG22632" s="6"/>
      <c r="AY22632" s="4"/>
    </row>
    <row r="22633" spans="1:51" customFormat="1" x14ac:dyDescent="0.25">
      <c r="A22633" s="6"/>
      <c r="J22633" s="6"/>
      <c r="M22633" s="7"/>
      <c r="T22633" s="6"/>
      <c r="AE22633" s="4"/>
      <c r="AF22633" s="4"/>
      <c r="AG22633" s="6"/>
      <c r="AY22633" s="4"/>
    </row>
    <row r="22634" spans="1:51" customFormat="1" x14ac:dyDescent="0.25">
      <c r="A22634" s="6"/>
      <c r="J22634" s="6"/>
      <c r="M22634" s="7"/>
      <c r="T22634" s="6"/>
      <c r="AE22634" s="4"/>
      <c r="AF22634" s="4"/>
      <c r="AG22634" s="6"/>
      <c r="AY22634" s="4"/>
    </row>
    <row r="22635" spans="1:51" customFormat="1" x14ac:dyDescent="0.25">
      <c r="A22635" s="6"/>
      <c r="J22635" s="6"/>
      <c r="M22635" s="7"/>
      <c r="T22635" s="6"/>
      <c r="AE22635" s="4"/>
      <c r="AF22635" s="4"/>
      <c r="AG22635" s="6"/>
      <c r="AY22635" s="4"/>
    </row>
    <row r="22636" spans="1:51" customFormat="1" x14ac:dyDescent="0.25">
      <c r="A22636" s="6"/>
      <c r="J22636" s="6"/>
      <c r="M22636" s="7"/>
      <c r="T22636" s="6"/>
      <c r="AE22636" s="4"/>
      <c r="AF22636" s="4"/>
      <c r="AG22636" s="6"/>
      <c r="AY22636" s="4"/>
    </row>
    <row r="22637" spans="1:51" customFormat="1" x14ac:dyDescent="0.25">
      <c r="A22637" s="6"/>
      <c r="J22637" s="6"/>
      <c r="M22637" s="7"/>
      <c r="T22637" s="6"/>
      <c r="AE22637" s="4"/>
      <c r="AF22637" s="4"/>
      <c r="AG22637" s="6"/>
      <c r="AY22637" s="4"/>
    </row>
    <row r="22638" spans="1:51" customFormat="1" x14ac:dyDescent="0.25">
      <c r="A22638" s="6"/>
      <c r="J22638" s="6"/>
      <c r="M22638" s="7"/>
      <c r="T22638" s="6"/>
      <c r="AE22638" s="4"/>
      <c r="AF22638" s="4"/>
      <c r="AG22638" s="6"/>
      <c r="AY22638" s="4"/>
    </row>
    <row r="22639" spans="1:51" customFormat="1" x14ac:dyDescent="0.25">
      <c r="A22639" s="6"/>
      <c r="J22639" s="6"/>
      <c r="M22639" s="7"/>
      <c r="T22639" s="6"/>
      <c r="AE22639" s="4"/>
      <c r="AF22639" s="4"/>
      <c r="AG22639" s="6"/>
      <c r="AY22639" s="4"/>
    </row>
    <row r="22640" spans="1:51" customFormat="1" x14ac:dyDescent="0.25">
      <c r="A22640" s="6"/>
      <c r="J22640" s="6"/>
      <c r="M22640" s="7"/>
      <c r="T22640" s="6"/>
      <c r="AE22640" s="4"/>
      <c r="AF22640" s="4"/>
      <c r="AG22640" s="6"/>
      <c r="AY22640" s="4"/>
    </row>
    <row r="22641" spans="1:51" customFormat="1" x14ac:dyDescent="0.25">
      <c r="A22641" s="6"/>
      <c r="J22641" s="6"/>
      <c r="M22641" s="7"/>
      <c r="T22641" s="6"/>
      <c r="AE22641" s="4"/>
      <c r="AF22641" s="4"/>
      <c r="AG22641" s="6"/>
      <c r="AY22641" s="4"/>
    </row>
    <row r="22642" spans="1:51" customFormat="1" x14ac:dyDescent="0.25">
      <c r="A22642" s="6"/>
      <c r="J22642" s="6"/>
      <c r="M22642" s="7"/>
      <c r="T22642" s="6"/>
      <c r="AE22642" s="4"/>
      <c r="AF22642" s="4"/>
      <c r="AG22642" s="6"/>
      <c r="AY22642" s="4"/>
    </row>
    <row r="22643" spans="1:51" customFormat="1" x14ac:dyDescent="0.25">
      <c r="A22643" s="6"/>
      <c r="J22643" s="6"/>
      <c r="M22643" s="7"/>
      <c r="T22643" s="6"/>
      <c r="AE22643" s="4"/>
      <c r="AF22643" s="4"/>
      <c r="AG22643" s="6"/>
      <c r="AY22643" s="4"/>
    </row>
    <row r="22644" spans="1:51" customFormat="1" x14ac:dyDescent="0.25">
      <c r="A22644" s="6"/>
      <c r="J22644" s="6"/>
      <c r="M22644" s="7"/>
      <c r="T22644" s="6"/>
      <c r="AE22644" s="4"/>
      <c r="AF22644" s="4"/>
      <c r="AG22644" s="6"/>
      <c r="AY22644" s="4"/>
    </row>
    <row r="22645" spans="1:51" customFormat="1" x14ac:dyDescent="0.25">
      <c r="A22645" s="6"/>
      <c r="J22645" s="6"/>
      <c r="M22645" s="7"/>
      <c r="T22645" s="6"/>
      <c r="AE22645" s="4"/>
      <c r="AF22645" s="4"/>
      <c r="AG22645" s="6"/>
      <c r="AY22645" s="4"/>
    </row>
    <row r="22646" spans="1:51" customFormat="1" x14ac:dyDescent="0.25">
      <c r="A22646" s="6"/>
      <c r="J22646" s="6"/>
      <c r="M22646" s="7"/>
      <c r="T22646" s="6"/>
      <c r="AE22646" s="4"/>
      <c r="AF22646" s="4"/>
      <c r="AG22646" s="6"/>
      <c r="AY22646" s="4"/>
    </row>
    <row r="22647" spans="1:51" customFormat="1" x14ac:dyDescent="0.25">
      <c r="A22647" s="6"/>
      <c r="J22647" s="6"/>
      <c r="M22647" s="7"/>
      <c r="T22647" s="6"/>
      <c r="AE22647" s="4"/>
      <c r="AF22647" s="4"/>
      <c r="AG22647" s="6"/>
      <c r="AY22647" s="4"/>
    </row>
    <row r="22648" spans="1:51" customFormat="1" x14ac:dyDescent="0.25">
      <c r="A22648" s="6"/>
      <c r="J22648" s="6"/>
      <c r="M22648" s="7"/>
      <c r="T22648" s="6"/>
      <c r="AE22648" s="4"/>
      <c r="AF22648" s="4"/>
      <c r="AG22648" s="6"/>
      <c r="AY22648" s="4"/>
    </row>
    <row r="22649" spans="1:51" customFormat="1" x14ac:dyDescent="0.25">
      <c r="A22649" s="6"/>
      <c r="J22649" s="6"/>
      <c r="M22649" s="7"/>
      <c r="T22649" s="6"/>
      <c r="AE22649" s="4"/>
      <c r="AF22649" s="4"/>
      <c r="AG22649" s="6"/>
      <c r="AY22649" s="4"/>
    </row>
    <row r="22650" spans="1:51" customFormat="1" x14ac:dyDescent="0.25">
      <c r="A22650" s="6"/>
      <c r="J22650" s="6"/>
      <c r="M22650" s="7"/>
      <c r="T22650" s="6"/>
      <c r="AE22650" s="4"/>
      <c r="AF22650" s="4"/>
      <c r="AG22650" s="6"/>
      <c r="AY22650" s="4"/>
    </row>
    <row r="22651" spans="1:51" customFormat="1" x14ac:dyDescent="0.25">
      <c r="A22651" s="6"/>
      <c r="J22651" s="6"/>
      <c r="M22651" s="7"/>
      <c r="T22651" s="6"/>
      <c r="AE22651" s="4"/>
      <c r="AF22651" s="4"/>
      <c r="AG22651" s="6"/>
      <c r="AY22651" s="4"/>
    </row>
    <row r="22652" spans="1:51" customFormat="1" x14ac:dyDescent="0.25">
      <c r="A22652" s="6"/>
      <c r="J22652" s="6"/>
      <c r="M22652" s="7"/>
      <c r="T22652" s="6"/>
      <c r="AE22652" s="4"/>
      <c r="AF22652" s="4"/>
      <c r="AG22652" s="6"/>
      <c r="AY22652" s="4"/>
    </row>
    <row r="22653" spans="1:51" customFormat="1" x14ac:dyDescent="0.25">
      <c r="A22653" s="6"/>
      <c r="J22653" s="6"/>
      <c r="M22653" s="7"/>
      <c r="T22653" s="6"/>
      <c r="AE22653" s="4"/>
      <c r="AF22653" s="4"/>
      <c r="AG22653" s="6"/>
      <c r="AY22653" s="4"/>
    </row>
    <row r="22654" spans="1:51" customFormat="1" x14ac:dyDescent="0.25">
      <c r="A22654" s="6"/>
      <c r="J22654" s="6"/>
      <c r="M22654" s="7"/>
      <c r="T22654" s="6"/>
      <c r="AE22654" s="4"/>
      <c r="AF22654" s="4"/>
      <c r="AG22654" s="6"/>
      <c r="AY22654" s="4"/>
    </row>
    <row r="22655" spans="1:51" customFormat="1" x14ac:dyDescent="0.25">
      <c r="A22655" s="6"/>
      <c r="J22655" s="6"/>
      <c r="M22655" s="7"/>
      <c r="T22655" s="6"/>
      <c r="AE22655" s="4"/>
      <c r="AF22655" s="4"/>
      <c r="AG22655" s="6"/>
      <c r="AY22655" s="4"/>
    </row>
    <row r="22656" spans="1:51" customFormat="1" x14ac:dyDescent="0.25">
      <c r="A22656" s="6"/>
      <c r="J22656" s="6"/>
      <c r="M22656" s="7"/>
      <c r="T22656" s="6"/>
      <c r="AE22656" s="4"/>
      <c r="AF22656" s="4"/>
      <c r="AG22656" s="6"/>
      <c r="AY22656" s="4"/>
    </row>
    <row r="22657" spans="1:51" customFormat="1" x14ac:dyDescent="0.25">
      <c r="A22657" s="6"/>
      <c r="J22657" s="6"/>
      <c r="M22657" s="7"/>
      <c r="T22657" s="6"/>
      <c r="AE22657" s="4"/>
      <c r="AF22657" s="4"/>
      <c r="AG22657" s="6"/>
      <c r="AY22657" s="4"/>
    </row>
    <row r="22658" spans="1:51" customFormat="1" x14ac:dyDescent="0.25">
      <c r="A22658" s="6"/>
      <c r="J22658" s="6"/>
      <c r="M22658" s="7"/>
      <c r="T22658" s="6"/>
      <c r="AE22658" s="4"/>
      <c r="AF22658" s="4"/>
      <c r="AG22658" s="6"/>
      <c r="AY22658" s="4"/>
    </row>
    <row r="22659" spans="1:51" customFormat="1" x14ac:dyDescent="0.25">
      <c r="A22659" s="6"/>
      <c r="J22659" s="6"/>
      <c r="M22659" s="7"/>
      <c r="T22659" s="6"/>
      <c r="AE22659" s="4"/>
      <c r="AF22659" s="4"/>
      <c r="AG22659" s="6"/>
      <c r="AY22659" s="4"/>
    </row>
    <row r="22660" spans="1:51" customFormat="1" x14ac:dyDescent="0.25">
      <c r="A22660" s="6"/>
      <c r="J22660" s="6"/>
      <c r="M22660" s="7"/>
      <c r="T22660" s="6"/>
      <c r="AE22660" s="4"/>
      <c r="AF22660" s="4"/>
      <c r="AG22660" s="6"/>
      <c r="AY22660" s="4"/>
    </row>
    <row r="22661" spans="1:51" customFormat="1" x14ac:dyDescent="0.25">
      <c r="A22661" s="6"/>
      <c r="J22661" s="6"/>
      <c r="M22661" s="7"/>
      <c r="T22661" s="6"/>
      <c r="AE22661" s="4"/>
      <c r="AF22661" s="4"/>
      <c r="AG22661" s="6"/>
      <c r="AY22661" s="4"/>
    </row>
    <row r="22662" spans="1:51" customFormat="1" x14ac:dyDescent="0.25">
      <c r="A22662" s="6"/>
      <c r="J22662" s="6"/>
      <c r="M22662" s="7"/>
      <c r="T22662" s="6"/>
      <c r="AE22662" s="4"/>
      <c r="AF22662" s="4"/>
      <c r="AG22662" s="6"/>
      <c r="AY22662" s="4"/>
    </row>
    <row r="22663" spans="1:51" customFormat="1" x14ac:dyDescent="0.25">
      <c r="A22663" s="6"/>
      <c r="J22663" s="6"/>
      <c r="M22663" s="7"/>
      <c r="T22663" s="6"/>
      <c r="AE22663" s="4"/>
      <c r="AF22663" s="4"/>
      <c r="AG22663" s="6"/>
      <c r="AY22663" s="4"/>
    </row>
    <row r="22664" spans="1:51" customFormat="1" x14ac:dyDescent="0.25">
      <c r="A22664" s="6"/>
      <c r="J22664" s="6"/>
      <c r="M22664" s="7"/>
      <c r="T22664" s="6"/>
      <c r="AE22664" s="4"/>
      <c r="AF22664" s="4"/>
      <c r="AG22664" s="6"/>
      <c r="AY22664" s="4"/>
    </row>
    <row r="22665" spans="1:51" customFormat="1" x14ac:dyDescent="0.25">
      <c r="A22665" s="6"/>
      <c r="J22665" s="6"/>
      <c r="M22665" s="7"/>
      <c r="T22665" s="6"/>
      <c r="AE22665" s="4"/>
      <c r="AF22665" s="4"/>
      <c r="AG22665" s="6"/>
      <c r="AY22665" s="4"/>
    </row>
    <row r="22666" spans="1:51" customFormat="1" x14ac:dyDescent="0.25">
      <c r="A22666" s="6"/>
      <c r="J22666" s="6"/>
      <c r="M22666" s="7"/>
      <c r="T22666" s="6"/>
      <c r="AE22666" s="4"/>
      <c r="AF22666" s="4"/>
      <c r="AG22666" s="6"/>
      <c r="AY22666" s="4"/>
    </row>
    <row r="22667" spans="1:51" customFormat="1" x14ac:dyDescent="0.25">
      <c r="A22667" s="6"/>
      <c r="J22667" s="6"/>
      <c r="M22667" s="7"/>
      <c r="T22667" s="6"/>
      <c r="AE22667" s="4"/>
      <c r="AF22667" s="4"/>
      <c r="AG22667" s="6"/>
      <c r="AY22667" s="4"/>
    </row>
    <row r="22668" spans="1:51" customFormat="1" x14ac:dyDescent="0.25">
      <c r="A22668" s="6"/>
      <c r="J22668" s="6"/>
      <c r="M22668" s="7"/>
      <c r="T22668" s="6"/>
      <c r="AE22668" s="4"/>
      <c r="AF22668" s="4"/>
      <c r="AG22668" s="6"/>
      <c r="AY22668" s="4"/>
    </row>
    <row r="22669" spans="1:51" customFormat="1" x14ac:dyDescent="0.25">
      <c r="A22669" s="6"/>
      <c r="J22669" s="6"/>
      <c r="M22669" s="7"/>
      <c r="T22669" s="6"/>
      <c r="AE22669" s="4"/>
      <c r="AF22669" s="4"/>
      <c r="AG22669" s="6"/>
      <c r="AY22669" s="4"/>
    </row>
    <row r="22670" spans="1:51" customFormat="1" x14ac:dyDescent="0.25">
      <c r="A22670" s="6"/>
      <c r="J22670" s="6"/>
      <c r="M22670" s="7"/>
      <c r="T22670" s="6"/>
      <c r="AE22670" s="4"/>
      <c r="AF22670" s="4"/>
      <c r="AG22670" s="6"/>
      <c r="AY22670" s="4"/>
    </row>
    <row r="22671" spans="1:51" customFormat="1" x14ac:dyDescent="0.25">
      <c r="A22671" s="6"/>
      <c r="J22671" s="6"/>
      <c r="M22671" s="7"/>
      <c r="T22671" s="6"/>
      <c r="AE22671" s="4"/>
      <c r="AF22671" s="4"/>
      <c r="AG22671" s="6"/>
      <c r="AY22671" s="4"/>
    </row>
    <row r="22672" spans="1:51" customFormat="1" x14ac:dyDescent="0.25">
      <c r="A22672" s="6"/>
      <c r="J22672" s="6"/>
      <c r="M22672" s="7"/>
      <c r="T22672" s="6"/>
      <c r="AE22672" s="4"/>
      <c r="AF22672" s="4"/>
      <c r="AG22672" s="6"/>
      <c r="AY22672" s="4"/>
    </row>
    <row r="22673" spans="1:51" customFormat="1" x14ac:dyDescent="0.25">
      <c r="A22673" s="6"/>
      <c r="J22673" s="6"/>
      <c r="M22673" s="7"/>
      <c r="T22673" s="6"/>
      <c r="AE22673" s="4"/>
      <c r="AF22673" s="4"/>
      <c r="AG22673" s="6"/>
      <c r="AY22673" s="4"/>
    </row>
    <row r="22674" spans="1:51" customFormat="1" x14ac:dyDescent="0.25">
      <c r="A22674" s="6"/>
      <c r="J22674" s="6"/>
      <c r="M22674" s="7"/>
      <c r="T22674" s="6"/>
      <c r="AE22674" s="4"/>
      <c r="AF22674" s="4"/>
      <c r="AG22674" s="6"/>
      <c r="AY22674" s="4"/>
    </row>
    <row r="22675" spans="1:51" customFormat="1" x14ac:dyDescent="0.25">
      <c r="A22675" s="6"/>
      <c r="J22675" s="6"/>
      <c r="M22675" s="7"/>
      <c r="T22675" s="6"/>
      <c r="AE22675" s="4"/>
      <c r="AF22675" s="4"/>
      <c r="AG22675" s="6"/>
      <c r="AY22675" s="4"/>
    </row>
    <row r="22676" spans="1:51" customFormat="1" x14ac:dyDescent="0.25">
      <c r="A22676" s="6"/>
      <c r="J22676" s="6"/>
      <c r="M22676" s="7"/>
      <c r="T22676" s="6"/>
      <c r="AE22676" s="4"/>
      <c r="AF22676" s="4"/>
      <c r="AG22676" s="6"/>
      <c r="AY22676" s="4"/>
    </row>
    <row r="22677" spans="1:51" customFormat="1" x14ac:dyDescent="0.25">
      <c r="A22677" s="6"/>
      <c r="J22677" s="6"/>
      <c r="M22677" s="7"/>
      <c r="T22677" s="6"/>
      <c r="AE22677" s="4"/>
      <c r="AF22677" s="4"/>
      <c r="AG22677" s="6"/>
      <c r="AY22677" s="4"/>
    </row>
    <row r="22678" spans="1:51" customFormat="1" x14ac:dyDescent="0.25">
      <c r="A22678" s="6"/>
      <c r="J22678" s="6"/>
      <c r="M22678" s="7"/>
      <c r="T22678" s="6"/>
      <c r="AE22678" s="4"/>
      <c r="AF22678" s="4"/>
      <c r="AG22678" s="6"/>
      <c r="AY22678" s="4"/>
    </row>
    <row r="22679" spans="1:51" customFormat="1" x14ac:dyDescent="0.25">
      <c r="A22679" s="6"/>
      <c r="J22679" s="6"/>
      <c r="M22679" s="7"/>
      <c r="T22679" s="6"/>
      <c r="AE22679" s="4"/>
      <c r="AF22679" s="4"/>
      <c r="AG22679" s="6"/>
      <c r="AY22679" s="4"/>
    </row>
    <row r="22680" spans="1:51" customFormat="1" x14ac:dyDescent="0.25">
      <c r="A22680" s="6"/>
      <c r="J22680" s="6"/>
      <c r="M22680" s="7"/>
      <c r="T22680" s="6"/>
      <c r="AE22680" s="4"/>
      <c r="AF22680" s="4"/>
      <c r="AG22680" s="6"/>
      <c r="AY22680" s="4"/>
    </row>
    <row r="22681" spans="1:51" customFormat="1" x14ac:dyDescent="0.25">
      <c r="A22681" s="6"/>
      <c r="J22681" s="6"/>
      <c r="M22681" s="7"/>
      <c r="T22681" s="6"/>
      <c r="AE22681" s="4"/>
      <c r="AF22681" s="4"/>
      <c r="AG22681" s="6"/>
      <c r="AY22681" s="4"/>
    </row>
    <row r="22682" spans="1:51" customFormat="1" x14ac:dyDescent="0.25">
      <c r="A22682" s="6"/>
      <c r="J22682" s="6"/>
      <c r="M22682" s="7"/>
      <c r="T22682" s="6"/>
      <c r="AE22682" s="4"/>
      <c r="AF22682" s="4"/>
      <c r="AG22682" s="6"/>
      <c r="AY22682" s="4"/>
    </row>
    <row r="22683" spans="1:51" customFormat="1" x14ac:dyDescent="0.25">
      <c r="A22683" s="6"/>
      <c r="J22683" s="6"/>
      <c r="M22683" s="7"/>
      <c r="T22683" s="6"/>
      <c r="AE22683" s="4"/>
      <c r="AF22683" s="4"/>
      <c r="AG22683" s="6"/>
      <c r="AY22683" s="4"/>
    </row>
    <row r="22684" spans="1:51" customFormat="1" x14ac:dyDescent="0.25">
      <c r="A22684" s="6"/>
      <c r="J22684" s="6"/>
      <c r="M22684" s="7"/>
      <c r="T22684" s="6"/>
      <c r="AE22684" s="4"/>
      <c r="AF22684" s="4"/>
      <c r="AG22684" s="6"/>
      <c r="AY22684" s="4"/>
    </row>
    <row r="22685" spans="1:51" customFormat="1" x14ac:dyDescent="0.25">
      <c r="A22685" s="6"/>
      <c r="J22685" s="6"/>
      <c r="M22685" s="7"/>
      <c r="T22685" s="6"/>
      <c r="AE22685" s="4"/>
      <c r="AF22685" s="4"/>
      <c r="AG22685" s="6"/>
      <c r="AY22685" s="4"/>
    </row>
    <row r="22686" spans="1:51" customFormat="1" x14ac:dyDescent="0.25">
      <c r="A22686" s="6"/>
      <c r="J22686" s="6"/>
      <c r="M22686" s="7"/>
      <c r="T22686" s="6"/>
      <c r="AE22686" s="4"/>
      <c r="AF22686" s="4"/>
      <c r="AG22686" s="6"/>
      <c r="AY22686" s="4"/>
    </row>
    <row r="22687" spans="1:51" customFormat="1" x14ac:dyDescent="0.25">
      <c r="A22687" s="6"/>
      <c r="J22687" s="6"/>
      <c r="M22687" s="7"/>
      <c r="T22687" s="6"/>
      <c r="AE22687" s="4"/>
      <c r="AF22687" s="4"/>
      <c r="AG22687" s="6"/>
      <c r="AY22687" s="4"/>
    </row>
    <row r="22688" spans="1:51" customFormat="1" x14ac:dyDescent="0.25">
      <c r="A22688" s="6"/>
      <c r="J22688" s="6"/>
      <c r="M22688" s="7"/>
      <c r="T22688" s="6"/>
      <c r="AE22688" s="4"/>
      <c r="AF22688" s="4"/>
      <c r="AG22688" s="6"/>
      <c r="AY22688" s="4"/>
    </row>
    <row r="22689" spans="1:51" customFormat="1" x14ac:dyDescent="0.25">
      <c r="A22689" s="6"/>
      <c r="J22689" s="6"/>
      <c r="M22689" s="7"/>
      <c r="T22689" s="6"/>
      <c r="AE22689" s="4"/>
      <c r="AF22689" s="4"/>
      <c r="AG22689" s="6"/>
      <c r="AY22689" s="4"/>
    </row>
    <row r="22690" spans="1:51" customFormat="1" x14ac:dyDescent="0.25">
      <c r="A22690" s="6"/>
      <c r="J22690" s="6"/>
      <c r="M22690" s="7"/>
      <c r="T22690" s="6"/>
      <c r="AE22690" s="4"/>
      <c r="AF22690" s="4"/>
      <c r="AG22690" s="6"/>
      <c r="AY22690" s="4"/>
    </row>
    <row r="22691" spans="1:51" customFormat="1" x14ac:dyDescent="0.25">
      <c r="A22691" s="6"/>
      <c r="J22691" s="6"/>
      <c r="M22691" s="7"/>
      <c r="T22691" s="6"/>
      <c r="AE22691" s="4"/>
      <c r="AF22691" s="4"/>
      <c r="AG22691" s="6"/>
      <c r="AY22691" s="4"/>
    </row>
    <row r="22692" spans="1:51" customFormat="1" x14ac:dyDescent="0.25">
      <c r="A22692" s="6"/>
      <c r="J22692" s="6"/>
      <c r="M22692" s="7"/>
      <c r="T22692" s="6"/>
      <c r="AE22692" s="4"/>
      <c r="AF22692" s="4"/>
      <c r="AG22692" s="6"/>
      <c r="AY22692" s="4"/>
    </row>
    <row r="22693" spans="1:51" customFormat="1" x14ac:dyDescent="0.25">
      <c r="A22693" s="6"/>
      <c r="J22693" s="6"/>
      <c r="M22693" s="7"/>
      <c r="T22693" s="6"/>
      <c r="AE22693" s="4"/>
      <c r="AF22693" s="4"/>
      <c r="AG22693" s="6"/>
      <c r="AY22693" s="4"/>
    </row>
    <row r="22694" spans="1:51" customFormat="1" x14ac:dyDescent="0.25">
      <c r="A22694" s="6"/>
      <c r="J22694" s="6"/>
      <c r="M22694" s="7"/>
      <c r="T22694" s="6"/>
      <c r="AE22694" s="4"/>
      <c r="AF22694" s="4"/>
      <c r="AG22694" s="6"/>
      <c r="AY22694" s="4"/>
    </row>
    <row r="22695" spans="1:51" customFormat="1" x14ac:dyDescent="0.25">
      <c r="A22695" s="6"/>
      <c r="J22695" s="6"/>
      <c r="M22695" s="7"/>
      <c r="T22695" s="6"/>
      <c r="AE22695" s="4"/>
      <c r="AF22695" s="4"/>
      <c r="AG22695" s="6"/>
      <c r="AY22695" s="4"/>
    </row>
    <row r="22696" spans="1:51" customFormat="1" x14ac:dyDescent="0.25">
      <c r="A22696" s="6"/>
      <c r="J22696" s="6"/>
      <c r="M22696" s="7"/>
      <c r="T22696" s="6"/>
      <c r="AE22696" s="4"/>
      <c r="AF22696" s="4"/>
      <c r="AG22696" s="6"/>
      <c r="AY22696" s="4"/>
    </row>
    <row r="22697" spans="1:51" customFormat="1" x14ac:dyDescent="0.25">
      <c r="A22697" s="6"/>
      <c r="J22697" s="6"/>
      <c r="M22697" s="7"/>
      <c r="T22697" s="6"/>
      <c r="AE22697" s="4"/>
      <c r="AF22697" s="4"/>
      <c r="AG22697" s="6"/>
      <c r="AY22697" s="4"/>
    </row>
    <row r="22698" spans="1:51" customFormat="1" x14ac:dyDescent="0.25">
      <c r="A22698" s="6"/>
      <c r="J22698" s="6"/>
      <c r="M22698" s="7"/>
      <c r="T22698" s="6"/>
      <c r="AE22698" s="4"/>
      <c r="AF22698" s="4"/>
      <c r="AG22698" s="6"/>
      <c r="AY22698" s="4"/>
    </row>
    <row r="22699" spans="1:51" customFormat="1" x14ac:dyDescent="0.25">
      <c r="A22699" s="6"/>
      <c r="J22699" s="6"/>
      <c r="M22699" s="7"/>
      <c r="T22699" s="6"/>
      <c r="AE22699" s="4"/>
      <c r="AF22699" s="4"/>
      <c r="AG22699" s="6"/>
      <c r="AY22699" s="4"/>
    </row>
    <row r="22700" spans="1:51" customFormat="1" x14ac:dyDescent="0.25">
      <c r="A22700" s="6"/>
      <c r="J22700" s="6"/>
      <c r="M22700" s="7"/>
      <c r="T22700" s="6"/>
      <c r="AE22700" s="4"/>
      <c r="AF22700" s="4"/>
      <c r="AG22700" s="6"/>
      <c r="AY22700" s="4"/>
    </row>
    <row r="22701" spans="1:51" customFormat="1" x14ac:dyDescent="0.25">
      <c r="A22701" s="6"/>
      <c r="J22701" s="6"/>
      <c r="M22701" s="7"/>
      <c r="T22701" s="6"/>
      <c r="AE22701" s="4"/>
      <c r="AF22701" s="4"/>
      <c r="AG22701" s="6"/>
      <c r="AY22701" s="4"/>
    </row>
    <row r="22702" spans="1:51" customFormat="1" x14ac:dyDescent="0.25">
      <c r="A22702" s="6"/>
      <c r="J22702" s="6"/>
      <c r="M22702" s="7"/>
      <c r="T22702" s="6"/>
      <c r="AE22702" s="4"/>
      <c r="AF22702" s="4"/>
      <c r="AG22702" s="6"/>
      <c r="AY22702" s="4"/>
    </row>
    <row r="22703" spans="1:51" customFormat="1" x14ac:dyDescent="0.25">
      <c r="A22703" s="6"/>
      <c r="J22703" s="6"/>
      <c r="M22703" s="7"/>
      <c r="T22703" s="6"/>
      <c r="AE22703" s="4"/>
      <c r="AF22703" s="4"/>
      <c r="AG22703" s="6"/>
      <c r="AY22703" s="4"/>
    </row>
    <row r="22704" spans="1:51" customFormat="1" x14ac:dyDescent="0.25">
      <c r="A22704" s="6"/>
      <c r="J22704" s="6"/>
      <c r="M22704" s="7"/>
      <c r="T22704" s="6"/>
      <c r="AE22704" s="4"/>
      <c r="AF22704" s="4"/>
      <c r="AG22704" s="6"/>
      <c r="AY22704" s="4"/>
    </row>
    <row r="22705" spans="1:51" customFormat="1" x14ac:dyDescent="0.25">
      <c r="A22705" s="6"/>
      <c r="J22705" s="6"/>
      <c r="M22705" s="7"/>
      <c r="T22705" s="6"/>
      <c r="AE22705" s="4"/>
      <c r="AF22705" s="4"/>
      <c r="AG22705" s="6"/>
      <c r="AY22705" s="4"/>
    </row>
    <row r="22706" spans="1:51" customFormat="1" x14ac:dyDescent="0.25">
      <c r="A22706" s="6"/>
      <c r="J22706" s="6"/>
      <c r="M22706" s="7"/>
      <c r="T22706" s="6"/>
      <c r="AE22706" s="4"/>
      <c r="AF22706" s="4"/>
      <c r="AG22706" s="6"/>
      <c r="AY22706" s="4"/>
    </row>
    <row r="22707" spans="1:51" customFormat="1" x14ac:dyDescent="0.25">
      <c r="A22707" s="6"/>
      <c r="J22707" s="6"/>
      <c r="M22707" s="7"/>
      <c r="T22707" s="6"/>
      <c r="AE22707" s="4"/>
      <c r="AF22707" s="4"/>
      <c r="AG22707" s="6"/>
      <c r="AY22707" s="4"/>
    </row>
    <row r="22708" spans="1:51" customFormat="1" x14ac:dyDescent="0.25">
      <c r="A22708" s="6"/>
      <c r="J22708" s="6"/>
      <c r="M22708" s="7"/>
      <c r="T22708" s="6"/>
      <c r="AE22708" s="4"/>
      <c r="AF22708" s="4"/>
      <c r="AG22708" s="6"/>
      <c r="AY22708" s="4"/>
    </row>
    <row r="22709" spans="1:51" customFormat="1" x14ac:dyDescent="0.25">
      <c r="A22709" s="6"/>
      <c r="J22709" s="6"/>
      <c r="M22709" s="7"/>
      <c r="T22709" s="6"/>
      <c r="AE22709" s="4"/>
      <c r="AF22709" s="4"/>
      <c r="AG22709" s="6"/>
      <c r="AY22709" s="4"/>
    </row>
    <row r="22710" spans="1:51" customFormat="1" x14ac:dyDescent="0.25">
      <c r="A22710" s="6"/>
      <c r="J22710" s="6"/>
      <c r="M22710" s="7"/>
      <c r="T22710" s="6"/>
      <c r="AE22710" s="4"/>
      <c r="AF22710" s="4"/>
      <c r="AG22710" s="6"/>
      <c r="AY22710" s="4"/>
    </row>
    <row r="22711" spans="1:51" customFormat="1" x14ac:dyDescent="0.25">
      <c r="A22711" s="6"/>
      <c r="J22711" s="6"/>
      <c r="M22711" s="7"/>
      <c r="T22711" s="6"/>
      <c r="AE22711" s="4"/>
      <c r="AF22711" s="4"/>
      <c r="AG22711" s="6"/>
      <c r="AY22711" s="4"/>
    </row>
    <row r="22712" spans="1:51" customFormat="1" x14ac:dyDescent="0.25">
      <c r="A22712" s="6"/>
      <c r="J22712" s="6"/>
      <c r="M22712" s="7"/>
      <c r="T22712" s="6"/>
      <c r="AE22712" s="4"/>
      <c r="AF22712" s="4"/>
      <c r="AG22712" s="6"/>
      <c r="AY22712" s="4"/>
    </row>
    <row r="22713" spans="1:51" customFormat="1" x14ac:dyDescent="0.25">
      <c r="A22713" s="6"/>
      <c r="J22713" s="6"/>
      <c r="M22713" s="7"/>
      <c r="T22713" s="6"/>
      <c r="AE22713" s="4"/>
      <c r="AF22713" s="4"/>
      <c r="AG22713" s="6"/>
      <c r="AY22713" s="4"/>
    </row>
    <row r="22714" spans="1:51" customFormat="1" x14ac:dyDescent="0.25">
      <c r="A22714" s="6"/>
      <c r="J22714" s="6"/>
      <c r="M22714" s="7"/>
      <c r="T22714" s="6"/>
      <c r="AE22714" s="4"/>
      <c r="AF22714" s="4"/>
      <c r="AG22714" s="6"/>
      <c r="AY22714" s="4"/>
    </row>
    <row r="22715" spans="1:51" customFormat="1" x14ac:dyDescent="0.25">
      <c r="A22715" s="6"/>
      <c r="J22715" s="6"/>
      <c r="M22715" s="7"/>
      <c r="T22715" s="6"/>
      <c r="AE22715" s="4"/>
      <c r="AF22715" s="4"/>
      <c r="AG22715" s="6"/>
      <c r="AY22715" s="4"/>
    </row>
    <row r="22716" spans="1:51" customFormat="1" x14ac:dyDescent="0.25">
      <c r="A22716" s="6"/>
      <c r="J22716" s="6"/>
      <c r="M22716" s="7"/>
      <c r="T22716" s="6"/>
      <c r="AE22716" s="4"/>
      <c r="AF22716" s="4"/>
      <c r="AG22716" s="6"/>
      <c r="AY22716" s="4"/>
    </row>
    <row r="22717" spans="1:51" customFormat="1" x14ac:dyDescent="0.25">
      <c r="A22717" s="6"/>
      <c r="J22717" s="6"/>
      <c r="M22717" s="7"/>
      <c r="T22717" s="6"/>
      <c r="AE22717" s="4"/>
      <c r="AF22717" s="4"/>
      <c r="AG22717" s="6"/>
      <c r="AY22717" s="4"/>
    </row>
    <row r="22718" spans="1:51" customFormat="1" x14ac:dyDescent="0.25">
      <c r="A22718" s="6"/>
      <c r="J22718" s="6"/>
      <c r="M22718" s="7"/>
      <c r="T22718" s="6"/>
      <c r="AE22718" s="4"/>
      <c r="AF22718" s="4"/>
      <c r="AG22718" s="6"/>
      <c r="AY22718" s="4"/>
    </row>
    <row r="22719" spans="1:51" customFormat="1" x14ac:dyDescent="0.25">
      <c r="A22719" s="6"/>
      <c r="J22719" s="6"/>
      <c r="M22719" s="7"/>
      <c r="T22719" s="6"/>
      <c r="AE22719" s="4"/>
      <c r="AF22719" s="4"/>
      <c r="AG22719" s="6"/>
      <c r="AY22719" s="4"/>
    </row>
    <row r="22720" spans="1:51" customFormat="1" x14ac:dyDescent="0.25">
      <c r="A22720" s="6"/>
      <c r="J22720" s="6"/>
      <c r="M22720" s="7"/>
      <c r="T22720" s="6"/>
      <c r="AE22720" s="4"/>
      <c r="AF22720" s="4"/>
      <c r="AG22720" s="6"/>
      <c r="AY22720" s="4"/>
    </row>
    <row r="22721" spans="1:51" customFormat="1" x14ac:dyDescent="0.25">
      <c r="A22721" s="6"/>
      <c r="J22721" s="6"/>
      <c r="M22721" s="7"/>
      <c r="T22721" s="6"/>
      <c r="AE22721" s="4"/>
      <c r="AF22721" s="4"/>
      <c r="AG22721" s="6"/>
      <c r="AY22721" s="4"/>
    </row>
    <row r="22722" spans="1:51" customFormat="1" x14ac:dyDescent="0.25">
      <c r="A22722" s="6"/>
      <c r="J22722" s="6"/>
      <c r="M22722" s="7"/>
      <c r="T22722" s="6"/>
      <c r="AE22722" s="4"/>
      <c r="AF22722" s="4"/>
      <c r="AG22722" s="6"/>
      <c r="AY22722" s="4"/>
    </row>
    <row r="22723" spans="1:51" customFormat="1" x14ac:dyDescent="0.25">
      <c r="A22723" s="6"/>
      <c r="J22723" s="6"/>
      <c r="M22723" s="7"/>
      <c r="T22723" s="6"/>
      <c r="AE22723" s="4"/>
      <c r="AF22723" s="4"/>
      <c r="AG22723" s="6"/>
      <c r="AY22723" s="4"/>
    </row>
    <row r="22724" spans="1:51" customFormat="1" x14ac:dyDescent="0.25">
      <c r="A22724" s="6"/>
      <c r="J22724" s="6"/>
      <c r="M22724" s="7"/>
      <c r="T22724" s="6"/>
      <c r="AE22724" s="4"/>
      <c r="AF22724" s="4"/>
      <c r="AG22724" s="6"/>
      <c r="AY22724" s="4"/>
    </row>
    <row r="22725" spans="1:51" customFormat="1" x14ac:dyDescent="0.25">
      <c r="A22725" s="6"/>
      <c r="J22725" s="6"/>
      <c r="M22725" s="7"/>
      <c r="T22725" s="6"/>
      <c r="AE22725" s="4"/>
      <c r="AF22725" s="4"/>
      <c r="AG22725" s="6"/>
      <c r="AY22725" s="4"/>
    </row>
    <row r="22726" spans="1:51" customFormat="1" x14ac:dyDescent="0.25">
      <c r="A22726" s="6"/>
      <c r="J22726" s="6"/>
      <c r="M22726" s="7"/>
      <c r="T22726" s="6"/>
      <c r="AE22726" s="4"/>
      <c r="AF22726" s="4"/>
      <c r="AG22726" s="6"/>
      <c r="AY22726" s="4"/>
    </row>
    <row r="22727" spans="1:51" customFormat="1" x14ac:dyDescent="0.25">
      <c r="A22727" s="6"/>
      <c r="J22727" s="6"/>
      <c r="M22727" s="7"/>
      <c r="T22727" s="6"/>
      <c r="AE22727" s="4"/>
      <c r="AF22727" s="4"/>
      <c r="AG22727" s="6"/>
      <c r="AY22727" s="4"/>
    </row>
    <row r="22728" spans="1:51" customFormat="1" x14ac:dyDescent="0.25">
      <c r="A22728" s="6"/>
      <c r="J22728" s="6"/>
      <c r="M22728" s="7"/>
      <c r="T22728" s="6"/>
      <c r="AE22728" s="4"/>
      <c r="AF22728" s="4"/>
      <c r="AG22728" s="6"/>
      <c r="AY22728" s="4"/>
    </row>
    <row r="22729" spans="1:51" customFormat="1" x14ac:dyDescent="0.25">
      <c r="A22729" s="6"/>
      <c r="J22729" s="6"/>
      <c r="M22729" s="7"/>
      <c r="T22729" s="6"/>
      <c r="AE22729" s="4"/>
      <c r="AF22729" s="4"/>
      <c r="AG22729" s="6"/>
      <c r="AY22729" s="4"/>
    </row>
    <row r="22730" spans="1:51" customFormat="1" x14ac:dyDescent="0.25">
      <c r="A22730" s="6"/>
      <c r="J22730" s="6"/>
      <c r="M22730" s="7"/>
      <c r="T22730" s="6"/>
      <c r="AE22730" s="4"/>
      <c r="AF22730" s="4"/>
      <c r="AG22730" s="6"/>
      <c r="AY22730" s="4"/>
    </row>
    <row r="22731" spans="1:51" customFormat="1" x14ac:dyDescent="0.25">
      <c r="A22731" s="6"/>
      <c r="J22731" s="6"/>
      <c r="M22731" s="7"/>
      <c r="T22731" s="6"/>
      <c r="AE22731" s="4"/>
      <c r="AF22731" s="4"/>
      <c r="AG22731" s="6"/>
      <c r="AY22731" s="4"/>
    </row>
    <row r="22732" spans="1:51" customFormat="1" x14ac:dyDescent="0.25">
      <c r="A22732" s="6"/>
      <c r="J22732" s="6"/>
      <c r="M22732" s="7"/>
      <c r="T22732" s="6"/>
      <c r="AE22732" s="4"/>
      <c r="AF22732" s="4"/>
      <c r="AG22732" s="6"/>
      <c r="AY22732" s="4"/>
    </row>
    <row r="22733" spans="1:51" customFormat="1" x14ac:dyDescent="0.25">
      <c r="A22733" s="6"/>
      <c r="J22733" s="6"/>
      <c r="M22733" s="7"/>
      <c r="T22733" s="6"/>
      <c r="AE22733" s="4"/>
      <c r="AF22733" s="4"/>
      <c r="AG22733" s="6"/>
      <c r="AY22733" s="4"/>
    </row>
    <row r="22734" spans="1:51" customFormat="1" x14ac:dyDescent="0.25">
      <c r="A22734" s="6"/>
      <c r="J22734" s="6"/>
      <c r="M22734" s="7"/>
      <c r="T22734" s="6"/>
      <c r="AE22734" s="4"/>
      <c r="AF22734" s="4"/>
      <c r="AG22734" s="6"/>
      <c r="AY22734" s="4"/>
    </row>
    <row r="22735" spans="1:51" customFormat="1" x14ac:dyDescent="0.25">
      <c r="A22735" s="6"/>
      <c r="J22735" s="6"/>
      <c r="M22735" s="7"/>
      <c r="T22735" s="6"/>
      <c r="AE22735" s="4"/>
      <c r="AF22735" s="4"/>
      <c r="AG22735" s="6"/>
      <c r="AY22735" s="4"/>
    </row>
    <row r="22736" spans="1:51" customFormat="1" x14ac:dyDescent="0.25">
      <c r="A22736" s="6"/>
      <c r="J22736" s="6"/>
      <c r="M22736" s="7"/>
      <c r="T22736" s="6"/>
      <c r="AE22736" s="4"/>
      <c r="AF22736" s="4"/>
      <c r="AG22736" s="6"/>
      <c r="AY22736" s="4"/>
    </row>
    <row r="22737" spans="1:51" customFormat="1" x14ac:dyDescent="0.25">
      <c r="A22737" s="6"/>
      <c r="J22737" s="6"/>
      <c r="M22737" s="7"/>
      <c r="T22737" s="6"/>
      <c r="AE22737" s="4"/>
      <c r="AF22737" s="4"/>
      <c r="AG22737" s="6"/>
      <c r="AY22737" s="4"/>
    </row>
    <row r="22738" spans="1:51" customFormat="1" x14ac:dyDescent="0.25">
      <c r="A22738" s="6"/>
      <c r="J22738" s="6"/>
      <c r="M22738" s="7"/>
      <c r="T22738" s="6"/>
      <c r="AE22738" s="4"/>
      <c r="AF22738" s="4"/>
      <c r="AG22738" s="6"/>
      <c r="AY22738" s="4"/>
    </row>
    <row r="22739" spans="1:51" customFormat="1" x14ac:dyDescent="0.25">
      <c r="A22739" s="6"/>
      <c r="J22739" s="6"/>
      <c r="M22739" s="7"/>
      <c r="T22739" s="6"/>
      <c r="AE22739" s="4"/>
      <c r="AF22739" s="4"/>
      <c r="AG22739" s="6"/>
      <c r="AY22739" s="4"/>
    </row>
    <row r="22740" spans="1:51" customFormat="1" x14ac:dyDescent="0.25">
      <c r="A22740" s="6"/>
      <c r="J22740" s="6"/>
      <c r="M22740" s="7"/>
      <c r="T22740" s="6"/>
      <c r="AE22740" s="4"/>
      <c r="AF22740" s="4"/>
      <c r="AG22740" s="6"/>
      <c r="AY22740" s="4"/>
    </row>
    <row r="22741" spans="1:51" customFormat="1" x14ac:dyDescent="0.25">
      <c r="A22741" s="6"/>
      <c r="J22741" s="6"/>
      <c r="M22741" s="7"/>
      <c r="T22741" s="6"/>
      <c r="AE22741" s="4"/>
      <c r="AF22741" s="4"/>
      <c r="AG22741" s="6"/>
      <c r="AY22741" s="4"/>
    </row>
    <row r="22742" spans="1:51" customFormat="1" x14ac:dyDescent="0.25">
      <c r="A22742" s="6"/>
      <c r="J22742" s="6"/>
      <c r="M22742" s="7"/>
      <c r="T22742" s="6"/>
      <c r="AE22742" s="4"/>
      <c r="AF22742" s="4"/>
      <c r="AG22742" s="6"/>
      <c r="AY22742" s="4"/>
    </row>
    <row r="22743" spans="1:51" customFormat="1" x14ac:dyDescent="0.25">
      <c r="A22743" s="6"/>
      <c r="J22743" s="6"/>
      <c r="M22743" s="7"/>
      <c r="T22743" s="6"/>
      <c r="AE22743" s="4"/>
      <c r="AF22743" s="4"/>
      <c r="AG22743" s="6"/>
      <c r="AY22743" s="4"/>
    </row>
    <row r="22744" spans="1:51" customFormat="1" x14ac:dyDescent="0.25">
      <c r="A22744" s="6"/>
      <c r="J22744" s="6"/>
      <c r="M22744" s="7"/>
      <c r="T22744" s="6"/>
      <c r="AE22744" s="4"/>
      <c r="AF22744" s="4"/>
      <c r="AG22744" s="6"/>
      <c r="AY22744" s="4"/>
    </row>
    <row r="22745" spans="1:51" customFormat="1" x14ac:dyDescent="0.25">
      <c r="A22745" s="6"/>
      <c r="J22745" s="6"/>
      <c r="M22745" s="7"/>
      <c r="T22745" s="6"/>
      <c r="AE22745" s="4"/>
      <c r="AF22745" s="4"/>
      <c r="AG22745" s="6"/>
      <c r="AY22745" s="4"/>
    </row>
    <row r="22746" spans="1:51" customFormat="1" x14ac:dyDescent="0.25">
      <c r="A22746" s="6"/>
      <c r="J22746" s="6"/>
      <c r="M22746" s="7"/>
      <c r="T22746" s="6"/>
      <c r="AE22746" s="4"/>
      <c r="AF22746" s="4"/>
      <c r="AG22746" s="6"/>
      <c r="AY22746" s="4"/>
    </row>
    <row r="22747" spans="1:51" customFormat="1" x14ac:dyDescent="0.25">
      <c r="A22747" s="6"/>
      <c r="J22747" s="6"/>
      <c r="M22747" s="7"/>
      <c r="T22747" s="6"/>
      <c r="AE22747" s="4"/>
      <c r="AF22747" s="4"/>
      <c r="AG22747" s="6"/>
      <c r="AY22747" s="4"/>
    </row>
    <row r="22748" spans="1:51" customFormat="1" x14ac:dyDescent="0.25">
      <c r="A22748" s="6"/>
      <c r="J22748" s="6"/>
      <c r="M22748" s="7"/>
      <c r="T22748" s="6"/>
      <c r="AE22748" s="4"/>
      <c r="AF22748" s="4"/>
      <c r="AG22748" s="6"/>
      <c r="AY22748" s="4"/>
    </row>
    <row r="22749" spans="1:51" customFormat="1" x14ac:dyDescent="0.25">
      <c r="A22749" s="6"/>
      <c r="J22749" s="6"/>
      <c r="M22749" s="7"/>
      <c r="T22749" s="6"/>
      <c r="AE22749" s="4"/>
      <c r="AF22749" s="4"/>
      <c r="AG22749" s="6"/>
      <c r="AY22749" s="4"/>
    </row>
    <row r="22750" spans="1:51" customFormat="1" x14ac:dyDescent="0.25">
      <c r="A22750" s="6"/>
      <c r="J22750" s="6"/>
      <c r="M22750" s="7"/>
      <c r="T22750" s="6"/>
      <c r="AE22750" s="4"/>
      <c r="AF22750" s="4"/>
      <c r="AG22750" s="6"/>
      <c r="AY22750" s="4"/>
    </row>
    <row r="22751" spans="1:51" customFormat="1" x14ac:dyDescent="0.25">
      <c r="A22751" s="6"/>
      <c r="J22751" s="6"/>
      <c r="M22751" s="7"/>
      <c r="T22751" s="6"/>
      <c r="AE22751" s="4"/>
      <c r="AF22751" s="4"/>
      <c r="AG22751" s="6"/>
      <c r="AY22751" s="4"/>
    </row>
    <row r="22752" spans="1:51" customFormat="1" x14ac:dyDescent="0.25">
      <c r="A22752" s="6"/>
      <c r="J22752" s="6"/>
      <c r="M22752" s="7"/>
      <c r="T22752" s="6"/>
      <c r="AE22752" s="4"/>
      <c r="AF22752" s="4"/>
      <c r="AG22752" s="6"/>
      <c r="AY22752" s="4"/>
    </row>
    <row r="22753" spans="1:51" customFormat="1" x14ac:dyDescent="0.25">
      <c r="A22753" s="6"/>
      <c r="J22753" s="6"/>
      <c r="M22753" s="7"/>
      <c r="T22753" s="6"/>
      <c r="AE22753" s="4"/>
      <c r="AF22753" s="4"/>
      <c r="AG22753" s="6"/>
      <c r="AY22753" s="4"/>
    </row>
    <row r="22754" spans="1:51" customFormat="1" x14ac:dyDescent="0.25">
      <c r="A22754" s="6"/>
      <c r="J22754" s="6"/>
      <c r="M22754" s="7"/>
      <c r="T22754" s="6"/>
      <c r="AE22754" s="4"/>
      <c r="AF22754" s="4"/>
      <c r="AG22754" s="6"/>
      <c r="AY22754" s="4"/>
    </row>
    <row r="22755" spans="1:51" customFormat="1" x14ac:dyDescent="0.25">
      <c r="A22755" s="6"/>
      <c r="J22755" s="6"/>
      <c r="M22755" s="7"/>
      <c r="T22755" s="6"/>
      <c r="AE22755" s="4"/>
      <c r="AF22755" s="4"/>
      <c r="AG22755" s="6"/>
      <c r="AY22755" s="4"/>
    </row>
    <row r="22756" spans="1:51" customFormat="1" x14ac:dyDescent="0.25">
      <c r="A22756" s="6"/>
      <c r="J22756" s="6"/>
      <c r="M22756" s="7"/>
      <c r="T22756" s="6"/>
      <c r="AE22756" s="4"/>
      <c r="AF22756" s="4"/>
      <c r="AG22756" s="6"/>
      <c r="AY22756" s="4"/>
    </row>
    <row r="22757" spans="1:51" customFormat="1" x14ac:dyDescent="0.25">
      <c r="A22757" s="6"/>
      <c r="J22757" s="6"/>
      <c r="M22757" s="7"/>
      <c r="T22757" s="6"/>
      <c r="AE22757" s="4"/>
      <c r="AF22757" s="4"/>
      <c r="AG22757" s="6"/>
      <c r="AY22757" s="4"/>
    </row>
    <row r="22758" spans="1:51" customFormat="1" x14ac:dyDescent="0.25">
      <c r="A22758" s="6"/>
      <c r="J22758" s="6"/>
      <c r="M22758" s="7"/>
      <c r="T22758" s="6"/>
      <c r="AE22758" s="4"/>
      <c r="AF22758" s="4"/>
      <c r="AG22758" s="6"/>
      <c r="AY22758" s="4"/>
    </row>
    <row r="22759" spans="1:51" customFormat="1" x14ac:dyDescent="0.25">
      <c r="A22759" s="6"/>
      <c r="J22759" s="6"/>
      <c r="M22759" s="7"/>
      <c r="T22759" s="6"/>
      <c r="AE22759" s="4"/>
      <c r="AF22759" s="4"/>
      <c r="AG22759" s="6"/>
      <c r="AY22759" s="4"/>
    </row>
    <row r="22760" spans="1:51" customFormat="1" x14ac:dyDescent="0.25">
      <c r="A22760" s="6"/>
      <c r="J22760" s="6"/>
      <c r="M22760" s="7"/>
      <c r="T22760" s="6"/>
      <c r="AE22760" s="4"/>
      <c r="AF22760" s="4"/>
      <c r="AG22760" s="6"/>
      <c r="AY22760" s="4"/>
    </row>
    <row r="22761" spans="1:51" customFormat="1" x14ac:dyDescent="0.25">
      <c r="A22761" s="6"/>
      <c r="J22761" s="6"/>
      <c r="M22761" s="7"/>
      <c r="T22761" s="6"/>
      <c r="AE22761" s="4"/>
      <c r="AF22761" s="4"/>
      <c r="AG22761" s="6"/>
      <c r="AY22761" s="4"/>
    </row>
    <row r="22762" spans="1:51" customFormat="1" x14ac:dyDescent="0.25">
      <c r="A22762" s="6"/>
      <c r="J22762" s="6"/>
      <c r="M22762" s="7"/>
      <c r="T22762" s="6"/>
      <c r="AE22762" s="4"/>
      <c r="AF22762" s="4"/>
      <c r="AG22762" s="6"/>
      <c r="AY22762" s="4"/>
    </row>
    <row r="22763" spans="1:51" customFormat="1" x14ac:dyDescent="0.25">
      <c r="A22763" s="6"/>
      <c r="J22763" s="6"/>
      <c r="M22763" s="7"/>
      <c r="T22763" s="6"/>
      <c r="AE22763" s="4"/>
      <c r="AF22763" s="4"/>
      <c r="AG22763" s="6"/>
      <c r="AY22763" s="4"/>
    </row>
    <row r="22764" spans="1:51" customFormat="1" x14ac:dyDescent="0.25">
      <c r="A22764" s="6"/>
      <c r="J22764" s="6"/>
      <c r="M22764" s="7"/>
      <c r="T22764" s="6"/>
      <c r="AE22764" s="4"/>
      <c r="AF22764" s="4"/>
      <c r="AG22764" s="6"/>
      <c r="AY22764" s="4"/>
    </row>
    <row r="22765" spans="1:51" customFormat="1" x14ac:dyDescent="0.25">
      <c r="A22765" s="6"/>
      <c r="J22765" s="6"/>
      <c r="M22765" s="7"/>
      <c r="T22765" s="6"/>
      <c r="AE22765" s="4"/>
      <c r="AF22765" s="4"/>
      <c r="AG22765" s="6"/>
      <c r="AY22765" s="4"/>
    </row>
    <row r="22766" spans="1:51" customFormat="1" x14ac:dyDescent="0.25">
      <c r="A22766" s="6"/>
      <c r="J22766" s="6"/>
      <c r="M22766" s="7"/>
      <c r="T22766" s="6"/>
      <c r="AE22766" s="4"/>
      <c r="AF22766" s="4"/>
      <c r="AG22766" s="6"/>
      <c r="AY22766" s="4"/>
    </row>
    <row r="22767" spans="1:51" customFormat="1" x14ac:dyDescent="0.25">
      <c r="A22767" s="6"/>
      <c r="J22767" s="6"/>
      <c r="M22767" s="7"/>
      <c r="T22767" s="6"/>
      <c r="AE22767" s="4"/>
      <c r="AF22767" s="4"/>
      <c r="AG22767" s="6"/>
      <c r="AY22767" s="4"/>
    </row>
    <row r="22768" spans="1:51" customFormat="1" x14ac:dyDescent="0.25">
      <c r="A22768" s="6"/>
      <c r="J22768" s="6"/>
      <c r="M22768" s="7"/>
      <c r="T22768" s="6"/>
      <c r="AE22768" s="4"/>
      <c r="AF22768" s="4"/>
      <c r="AG22768" s="6"/>
      <c r="AY22768" s="4"/>
    </row>
    <row r="22769" spans="1:51" customFormat="1" x14ac:dyDescent="0.25">
      <c r="A22769" s="6"/>
      <c r="J22769" s="6"/>
      <c r="M22769" s="7"/>
      <c r="T22769" s="6"/>
      <c r="AE22769" s="4"/>
      <c r="AF22769" s="4"/>
      <c r="AG22769" s="6"/>
      <c r="AY22769" s="4"/>
    </row>
    <row r="22770" spans="1:51" customFormat="1" x14ac:dyDescent="0.25">
      <c r="A22770" s="6"/>
      <c r="J22770" s="6"/>
      <c r="M22770" s="7"/>
      <c r="T22770" s="6"/>
      <c r="AE22770" s="4"/>
      <c r="AF22770" s="4"/>
      <c r="AG22770" s="6"/>
      <c r="AY22770" s="4"/>
    </row>
    <row r="22771" spans="1:51" customFormat="1" x14ac:dyDescent="0.25">
      <c r="A22771" s="6"/>
      <c r="J22771" s="6"/>
      <c r="M22771" s="7"/>
      <c r="T22771" s="6"/>
      <c r="AE22771" s="4"/>
      <c r="AF22771" s="4"/>
      <c r="AG22771" s="6"/>
      <c r="AY22771" s="4"/>
    </row>
    <row r="22772" spans="1:51" customFormat="1" x14ac:dyDescent="0.25">
      <c r="A22772" s="6"/>
      <c r="J22772" s="6"/>
      <c r="M22772" s="7"/>
      <c r="T22772" s="6"/>
      <c r="AE22772" s="4"/>
      <c r="AF22772" s="4"/>
      <c r="AG22772" s="6"/>
      <c r="AY22772" s="4"/>
    </row>
    <row r="22773" spans="1:51" customFormat="1" x14ac:dyDescent="0.25">
      <c r="A22773" s="6"/>
      <c r="J22773" s="6"/>
      <c r="M22773" s="7"/>
      <c r="T22773" s="6"/>
      <c r="AE22773" s="4"/>
      <c r="AF22773" s="4"/>
      <c r="AG22773" s="6"/>
      <c r="AY22773" s="4"/>
    </row>
    <row r="22774" spans="1:51" customFormat="1" x14ac:dyDescent="0.25">
      <c r="A22774" s="6"/>
      <c r="J22774" s="6"/>
      <c r="M22774" s="7"/>
      <c r="T22774" s="6"/>
      <c r="AE22774" s="4"/>
      <c r="AF22774" s="4"/>
      <c r="AG22774" s="6"/>
      <c r="AY22774" s="4"/>
    </row>
    <row r="22775" spans="1:51" customFormat="1" x14ac:dyDescent="0.25">
      <c r="A22775" s="6"/>
      <c r="J22775" s="6"/>
      <c r="M22775" s="7"/>
      <c r="T22775" s="6"/>
      <c r="AE22775" s="4"/>
      <c r="AF22775" s="4"/>
      <c r="AG22775" s="6"/>
      <c r="AY22775" s="4"/>
    </row>
    <row r="22776" spans="1:51" customFormat="1" x14ac:dyDescent="0.25">
      <c r="A22776" s="6"/>
      <c r="J22776" s="6"/>
      <c r="M22776" s="7"/>
      <c r="T22776" s="6"/>
      <c r="AE22776" s="4"/>
      <c r="AF22776" s="4"/>
      <c r="AG22776" s="6"/>
      <c r="AY22776" s="4"/>
    </row>
    <row r="22777" spans="1:51" customFormat="1" x14ac:dyDescent="0.25">
      <c r="A22777" s="6"/>
      <c r="J22777" s="6"/>
      <c r="M22777" s="7"/>
      <c r="T22777" s="6"/>
      <c r="AE22777" s="4"/>
      <c r="AF22777" s="4"/>
      <c r="AG22777" s="6"/>
      <c r="AY22777" s="4"/>
    </row>
    <row r="22778" spans="1:51" customFormat="1" x14ac:dyDescent="0.25">
      <c r="A22778" s="6"/>
      <c r="J22778" s="6"/>
      <c r="M22778" s="7"/>
      <c r="T22778" s="6"/>
      <c r="AE22778" s="4"/>
      <c r="AF22778" s="4"/>
      <c r="AG22778" s="6"/>
      <c r="AY22778" s="4"/>
    </row>
    <row r="22779" spans="1:51" customFormat="1" x14ac:dyDescent="0.25">
      <c r="A22779" s="6"/>
      <c r="J22779" s="6"/>
      <c r="M22779" s="7"/>
      <c r="T22779" s="6"/>
      <c r="AE22779" s="4"/>
      <c r="AF22779" s="4"/>
      <c r="AG22779" s="6"/>
      <c r="AY22779" s="4"/>
    </row>
    <row r="22780" spans="1:51" customFormat="1" x14ac:dyDescent="0.25">
      <c r="A22780" s="6"/>
      <c r="J22780" s="6"/>
      <c r="M22780" s="7"/>
      <c r="T22780" s="6"/>
      <c r="AE22780" s="4"/>
      <c r="AF22780" s="4"/>
      <c r="AG22780" s="6"/>
      <c r="AY22780" s="4"/>
    </row>
    <row r="22781" spans="1:51" customFormat="1" x14ac:dyDescent="0.25">
      <c r="A22781" s="6"/>
      <c r="J22781" s="6"/>
      <c r="M22781" s="7"/>
      <c r="T22781" s="6"/>
      <c r="AE22781" s="4"/>
      <c r="AF22781" s="4"/>
      <c r="AG22781" s="6"/>
      <c r="AY22781" s="4"/>
    </row>
    <row r="22782" spans="1:51" customFormat="1" x14ac:dyDescent="0.25">
      <c r="A22782" s="6"/>
      <c r="J22782" s="6"/>
      <c r="M22782" s="7"/>
      <c r="T22782" s="6"/>
      <c r="AE22782" s="4"/>
      <c r="AF22782" s="4"/>
      <c r="AG22782" s="6"/>
      <c r="AY22782" s="4"/>
    </row>
    <row r="22783" spans="1:51" customFormat="1" x14ac:dyDescent="0.25">
      <c r="A22783" s="6"/>
      <c r="J22783" s="6"/>
      <c r="M22783" s="7"/>
      <c r="T22783" s="6"/>
      <c r="AE22783" s="4"/>
      <c r="AF22783" s="4"/>
      <c r="AG22783" s="6"/>
      <c r="AY22783" s="4"/>
    </row>
    <row r="22784" spans="1:51" customFormat="1" x14ac:dyDescent="0.25">
      <c r="A22784" s="6"/>
      <c r="J22784" s="6"/>
      <c r="M22784" s="7"/>
      <c r="T22784" s="6"/>
      <c r="AE22784" s="4"/>
      <c r="AF22784" s="4"/>
      <c r="AG22784" s="6"/>
      <c r="AY22784" s="4"/>
    </row>
    <row r="22785" spans="1:51" customFormat="1" x14ac:dyDescent="0.25">
      <c r="A22785" s="6"/>
      <c r="J22785" s="6"/>
      <c r="M22785" s="7"/>
      <c r="T22785" s="6"/>
      <c r="AE22785" s="4"/>
      <c r="AF22785" s="4"/>
      <c r="AG22785" s="6"/>
      <c r="AY22785" s="4"/>
    </row>
    <row r="22786" spans="1:51" customFormat="1" x14ac:dyDescent="0.25">
      <c r="A22786" s="6"/>
      <c r="J22786" s="6"/>
      <c r="M22786" s="7"/>
      <c r="T22786" s="6"/>
      <c r="AE22786" s="4"/>
      <c r="AF22786" s="4"/>
      <c r="AG22786" s="6"/>
      <c r="AY22786" s="4"/>
    </row>
    <row r="22787" spans="1:51" customFormat="1" x14ac:dyDescent="0.25">
      <c r="A22787" s="6"/>
      <c r="J22787" s="6"/>
      <c r="M22787" s="7"/>
      <c r="T22787" s="6"/>
      <c r="AE22787" s="4"/>
      <c r="AF22787" s="4"/>
      <c r="AG22787" s="6"/>
      <c r="AY22787" s="4"/>
    </row>
    <row r="22788" spans="1:51" customFormat="1" x14ac:dyDescent="0.25">
      <c r="A22788" s="6"/>
      <c r="J22788" s="6"/>
      <c r="M22788" s="7"/>
      <c r="T22788" s="6"/>
      <c r="AE22788" s="4"/>
      <c r="AF22788" s="4"/>
      <c r="AG22788" s="6"/>
      <c r="AY22788" s="4"/>
    </row>
    <row r="22789" spans="1:51" customFormat="1" x14ac:dyDescent="0.25">
      <c r="A22789" s="6"/>
      <c r="J22789" s="6"/>
      <c r="M22789" s="7"/>
      <c r="T22789" s="6"/>
      <c r="AE22789" s="4"/>
      <c r="AF22789" s="4"/>
      <c r="AG22789" s="6"/>
      <c r="AY22789" s="4"/>
    </row>
    <row r="22790" spans="1:51" customFormat="1" x14ac:dyDescent="0.25">
      <c r="A22790" s="6"/>
      <c r="J22790" s="6"/>
      <c r="M22790" s="7"/>
      <c r="T22790" s="6"/>
      <c r="AE22790" s="4"/>
      <c r="AF22790" s="4"/>
      <c r="AG22790" s="6"/>
      <c r="AY22790" s="4"/>
    </row>
    <row r="22791" spans="1:51" customFormat="1" x14ac:dyDescent="0.25">
      <c r="A22791" s="6"/>
      <c r="J22791" s="6"/>
      <c r="M22791" s="7"/>
      <c r="T22791" s="6"/>
      <c r="AE22791" s="4"/>
      <c r="AF22791" s="4"/>
      <c r="AG22791" s="6"/>
      <c r="AY22791" s="4"/>
    </row>
    <row r="22792" spans="1:51" customFormat="1" x14ac:dyDescent="0.25">
      <c r="A22792" s="6"/>
      <c r="J22792" s="6"/>
      <c r="M22792" s="7"/>
      <c r="T22792" s="6"/>
      <c r="AE22792" s="4"/>
      <c r="AF22792" s="4"/>
      <c r="AG22792" s="6"/>
      <c r="AY22792" s="4"/>
    </row>
    <row r="22793" spans="1:51" customFormat="1" x14ac:dyDescent="0.25">
      <c r="A22793" s="6"/>
      <c r="J22793" s="6"/>
      <c r="M22793" s="7"/>
      <c r="T22793" s="6"/>
      <c r="AE22793" s="4"/>
      <c r="AF22793" s="4"/>
      <c r="AG22793" s="6"/>
      <c r="AY22793" s="4"/>
    </row>
    <row r="22794" spans="1:51" customFormat="1" x14ac:dyDescent="0.25">
      <c r="A22794" s="6"/>
      <c r="J22794" s="6"/>
      <c r="M22794" s="7"/>
      <c r="T22794" s="6"/>
      <c r="AE22794" s="4"/>
      <c r="AF22794" s="4"/>
      <c r="AG22794" s="6"/>
      <c r="AY22794" s="4"/>
    </row>
    <row r="22795" spans="1:51" customFormat="1" x14ac:dyDescent="0.25">
      <c r="A22795" s="6"/>
      <c r="J22795" s="6"/>
      <c r="M22795" s="7"/>
      <c r="T22795" s="6"/>
      <c r="AE22795" s="4"/>
      <c r="AF22795" s="4"/>
      <c r="AG22795" s="6"/>
      <c r="AY22795" s="4"/>
    </row>
    <row r="22796" spans="1:51" customFormat="1" x14ac:dyDescent="0.25">
      <c r="A22796" s="6"/>
      <c r="J22796" s="6"/>
      <c r="M22796" s="7"/>
      <c r="T22796" s="6"/>
      <c r="AE22796" s="4"/>
      <c r="AF22796" s="4"/>
      <c r="AG22796" s="6"/>
      <c r="AY22796" s="4"/>
    </row>
    <row r="22797" spans="1:51" customFormat="1" x14ac:dyDescent="0.25">
      <c r="A22797" s="6"/>
      <c r="J22797" s="6"/>
      <c r="M22797" s="7"/>
      <c r="T22797" s="6"/>
      <c r="AE22797" s="4"/>
      <c r="AF22797" s="4"/>
      <c r="AG22797" s="6"/>
      <c r="AY22797" s="4"/>
    </row>
    <row r="22798" spans="1:51" customFormat="1" x14ac:dyDescent="0.25">
      <c r="A22798" s="6"/>
      <c r="J22798" s="6"/>
      <c r="M22798" s="7"/>
      <c r="T22798" s="6"/>
      <c r="AE22798" s="4"/>
      <c r="AF22798" s="4"/>
      <c r="AG22798" s="6"/>
      <c r="AY22798" s="4"/>
    </row>
    <row r="22799" spans="1:51" customFormat="1" x14ac:dyDescent="0.25">
      <c r="A22799" s="6"/>
      <c r="J22799" s="6"/>
      <c r="M22799" s="7"/>
      <c r="T22799" s="6"/>
      <c r="AE22799" s="4"/>
      <c r="AF22799" s="4"/>
      <c r="AG22799" s="6"/>
      <c r="AY22799" s="4"/>
    </row>
    <row r="22800" spans="1:51" customFormat="1" x14ac:dyDescent="0.25">
      <c r="A22800" s="6"/>
      <c r="J22800" s="6"/>
      <c r="M22800" s="7"/>
      <c r="T22800" s="6"/>
      <c r="AE22800" s="4"/>
      <c r="AF22800" s="4"/>
      <c r="AG22800" s="6"/>
      <c r="AY22800" s="4"/>
    </row>
    <row r="22801" spans="1:51" customFormat="1" x14ac:dyDescent="0.25">
      <c r="A22801" s="6"/>
      <c r="J22801" s="6"/>
      <c r="M22801" s="7"/>
      <c r="T22801" s="6"/>
      <c r="AE22801" s="4"/>
      <c r="AF22801" s="4"/>
      <c r="AG22801" s="6"/>
      <c r="AY22801" s="4"/>
    </row>
    <row r="22802" spans="1:51" customFormat="1" x14ac:dyDescent="0.25">
      <c r="A22802" s="6"/>
      <c r="J22802" s="6"/>
      <c r="M22802" s="7"/>
      <c r="T22802" s="6"/>
      <c r="AE22802" s="4"/>
      <c r="AF22802" s="4"/>
      <c r="AG22802" s="6"/>
      <c r="AY22802" s="4"/>
    </row>
    <row r="22803" spans="1:51" customFormat="1" x14ac:dyDescent="0.25">
      <c r="A22803" s="6"/>
      <c r="J22803" s="6"/>
      <c r="M22803" s="7"/>
      <c r="T22803" s="6"/>
      <c r="AE22803" s="4"/>
      <c r="AF22803" s="4"/>
      <c r="AG22803" s="6"/>
      <c r="AY22803" s="4"/>
    </row>
    <row r="22804" spans="1:51" customFormat="1" x14ac:dyDescent="0.25">
      <c r="A22804" s="6"/>
      <c r="J22804" s="6"/>
      <c r="M22804" s="7"/>
      <c r="T22804" s="6"/>
      <c r="AE22804" s="4"/>
      <c r="AF22804" s="4"/>
      <c r="AG22804" s="6"/>
      <c r="AY22804" s="4"/>
    </row>
    <row r="22805" spans="1:51" customFormat="1" x14ac:dyDescent="0.25">
      <c r="A22805" s="6"/>
      <c r="J22805" s="6"/>
      <c r="M22805" s="7"/>
      <c r="T22805" s="6"/>
      <c r="AE22805" s="4"/>
      <c r="AF22805" s="4"/>
      <c r="AG22805" s="6"/>
      <c r="AY22805" s="4"/>
    </row>
    <row r="22806" spans="1:51" customFormat="1" x14ac:dyDescent="0.25">
      <c r="A22806" s="6"/>
      <c r="J22806" s="6"/>
      <c r="M22806" s="7"/>
      <c r="T22806" s="6"/>
      <c r="AE22806" s="4"/>
      <c r="AF22806" s="4"/>
      <c r="AG22806" s="6"/>
      <c r="AY22806" s="4"/>
    </row>
    <row r="22807" spans="1:51" customFormat="1" x14ac:dyDescent="0.25">
      <c r="A22807" s="6"/>
      <c r="J22807" s="6"/>
      <c r="M22807" s="7"/>
      <c r="T22807" s="6"/>
      <c r="AE22807" s="4"/>
      <c r="AF22807" s="4"/>
      <c r="AG22807" s="6"/>
      <c r="AY22807" s="4"/>
    </row>
    <row r="22808" spans="1:51" customFormat="1" x14ac:dyDescent="0.25">
      <c r="A22808" s="6"/>
      <c r="J22808" s="6"/>
      <c r="M22808" s="7"/>
      <c r="T22808" s="6"/>
      <c r="AE22808" s="4"/>
      <c r="AF22808" s="4"/>
      <c r="AG22808" s="6"/>
      <c r="AY22808" s="4"/>
    </row>
    <row r="22809" spans="1:51" customFormat="1" x14ac:dyDescent="0.25">
      <c r="A22809" s="6"/>
      <c r="J22809" s="6"/>
      <c r="M22809" s="7"/>
      <c r="T22809" s="6"/>
      <c r="AE22809" s="4"/>
      <c r="AF22809" s="4"/>
      <c r="AG22809" s="6"/>
      <c r="AY22809" s="4"/>
    </row>
    <row r="22810" spans="1:51" customFormat="1" x14ac:dyDescent="0.25">
      <c r="A22810" s="6"/>
      <c r="J22810" s="6"/>
      <c r="M22810" s="7"/>
      <c r="T22810" s="6"/>
      <c r="AE22810" s="4"/>
      <c r="AF22810" s="4"/>
      <c r="AG22810" s="6"/>
      <c r="AY22810" s="4"/>
    </row>
    <row r="22811" spans="1:51" customFormat="1" x14ac:dyDescent="0.25">
      <c r="A22811" s="6"/>
      <c r="J22811" s="6"/>
      <c r="M22811" s="7"/>
      <c r="T22811" s="6"/>
      <c r="AE22811" s="4"/>
      <c r="AF22811" s="4"/>
      <c r="AG22811" s="6"/>
      <c r="AY22811" s="4"/>
    </row>
    <row r="22812" spans="1:51" customFormat="1" x14ac:dyDescent="0.25">
      <c r="A22812" s="6"/>
      <c r="J22812" s="6"/>
      <c r="M22812" s="7"/>
      <c r="T22812" s="6"/>
      <c r="AE22812" s="4"/>
      <c r="AF22812" s="4"/>
      <c r="AG22812" s="6"/>
      <c r="AY22812" s="4"/>
    </row>
    <row r="22813" spans="1:51" customFormat="1" x14ac:dyDescent="0.25">
      <c r="A22813" s="6"/>
      <c r="J22813" s="6"/>
      <c r="M22813" s="7"/>
      <c r="T22813" s="6"/>
      <c r="AE22813" s="4"/>
      <c r="AF22813" s="4"/>
      <c r="AG22813" s="6"/>
      <c r="AY22813" s="4"/>
    </row>
    <row r="22814" spans="1:51" customFormat="1" x14ac:dyDescent="0.25">
      <c r="A22814" s="6"/>
      <c r="J22814" s="6"/>
      <c r="M22814" s="7"/>
      <c r="T22814" s="6"/>
      <c r="AE22814" s="4"/>
      <c r="AF22814" s="4"/>
      <c r="AG22814" s="6"/>
      <c r="AY22814" s="4"/>
    </row>
    <row r="22815" spans="1:51" customFormat="1" x14ac:dyDescent="0.25">
      <c r="A22815" s="6"/>
      <c r="J22815" s="6"/>
      <c r="M22815" s="7"/>
      <c r="T22815" s="6"/>
      <c r="AE22815" s="4"/>
      <c r="AF22815" s="4"/>
      <c r="AG22815" s="6"/>
      <c r="AY22815" s="4"/>
    </row>
    <row r="22816" spans="1:51" customFormat="1" x14ac:dyDescent="0.25">
      <c r="A22816" s="6"/>
      <c r="J22816" s="6"/>
      <c r="M22816" s="7"/>
      <c r="T22816" s="6"/>
      <c r="AE22816" s="4"/>
      <c r="AF22816" s="4"/>
      <c r="AG22816" s="6"/>
      <c r="AY22816" s="4"/>
    </row>
    <row r="22817" spans="1:51" customFormat="1" x14ac:dyDescent="0.25">
      <c r="A22817" s="6"/>
      <c r="J22817" s="6"/>
      <c r="M22817" s="7"/>
      <c r="T22817" s="6"/>
      <c r="AE22817" s="4"/>
      <c r="AF22817" s="4"/>
      <c r="AG22817" s="6"/>
      <c r="AY22817" s="4"/>
    </row>
    <row r="22818" spans="1:51" customFormat="1" x14ac:dyDescent="0.25">
      <c r="A22818" s="6"/>
      <c r="J22818" s="6"/>
      <c r="M22818" s="7"/>
      <c r="T22818" s="6"/>
      <c r="AE22818" s="4"/>
      <c r="AF22818" s="4"/>
      <c r="AG22818" s="6"/>
      <c r="AY22818" s="4"/>
    </row>
    <row r="22819" spans="1:51" customFormat="1" x14ac:dyDescent="0.25">
      <c r="A22819" s="6"/>
      <c r="J22819" s="6"/>
      <c r="M22819" s="7"/>
      <c r="T22819" s="6"/>
      <c r="AE22819" s="4"/>
      <c r="AF22819" s="4"/>
      <c r="AG22819" s="6"/>
      <c r="AY22819" s="4"/>
    </row>
    <row r="22820" spans="1:51" customFormat="1" x14ac:dyDescent="0.25">
      <c r="A22820" s="6"/>
      <c r="J22820" s="6"/>
      <c r="M22820" s="7"/>
      <c r="T22820" s="6"/>
      <c r="AE22820" s="4"/>
      <c r="AF22820" s="4"/>
      <c r="AG22820" s="6"/>
      <c r="AY22820" s="4"/>
    </row>
    <row r="22821" spans="1:51" customFormat="1" x14ac:dyDescent="0.25">
      <c r="A22821" s="6"/>
      <c r="J22821" s="6"/>
      <c r="M22821" s="7"/>
      <c r="T22821" s="6"/>
      <c r="AE22821" s="4"/>
      <c r="AF22821" s="4"/>
      <c r="AG22821" s="6"/>
      <c r="AY22821" s="4"/>
    </row>
    <row r="22822" spans="1:51" customFormat="1" x14ac:dyDescent="0.25">
      <c r="A22822" s="6"/>
      <c r="J22822" s="6"/>
      <c r="M22822" s="7"/>
      <c r="T22822" s="6"/>
      <c r="AE22822" s="4"/>
      <c r="AF22822" s="4"/>
      <c r="AG22822" s="6"/>
      <c r="AY22822" s="4"/>
    </row>
    <row r="22823" spans="1:51" customFormat="1" x14ac:dyDescent="0.25">
      <c r="A22823" s="6"/>
      <c r="J22823" s="6"/>
      <c r="M22823" s="7"/>
      <c r="T22823" s="6"/>
      <c r="AE22823" s="4"/>
      <c r="AF22823" s="4"/>
      <c r="AG22823" s="6"/>
      <c r="AY22823" s="4"/>
    </row>
    <row r="22824" spans="1:51" customFormat="1" x14ac:dyDescent="0.25">
      <c r="A22824" s="6"/>
      <c r="J22824" s="6"/>
      <c r="M22824" s="7"/>
      <c r="T22824" s="6"/>
      <c r="AE22824" s="4"/>
      <c r="AF22824" s="4"/>
      <c r="AG22824" s="6"/>
      <c r="AY22824" s="4"/>
    </row>
    <row r="22825" spans="1:51" customFormat="1" x14ac:dyDescent="0.25">
      <c r="A22825" s="6"/>
      <c r="J22825" s="6"/>
      <c r="M22825" s="7"/>
      <c r="T22825" s="6"/>
      <c r="AE22825" s="4"/>
      <c r="AF22825" s="4"/>
      <c r="AG22825" s="6"/>
      <c r="AY22825" s="4"/>
    </row>
    <row r="22826" spans="1:51" customFormat="1" x14ac:dyDescent="0.25">
      <c r="A22826" s="6"/>
      <c r="J22826" s="6"/>
      <c r="M22826" s="7"/>
      <c r="T22826" s="6"/>
      <c r="AE22826" s="4"/>
      <c r="AF22826" s="4"/>
      <c r="AG22826" s="6"/>
      <c r="AY22826" s="4"/>
    </row>
    <row r="22827" spans="1:51" customFormat="1" x14ac:dyDescent="0.25">
      <c r="A22827" s="6"/>
      <c r="J22827" s="6"/>
      <c r="M22827" s="7"/>
      <c r="T22827" s="6"/>
      <c r="AE22827" s="4"/>
      <c r="AF22827" s="4"/>
      <c r="AG22827" s="6"/>
      <c r="AY22827" s="4"/>
    </row>
    <row r="22828" spans="1:51" customFormat="1" x14ac:dyDescent="0.25">
      <c r="A22828" s="6"/>
      <c r="J22828" s="6"/>
      <c r="M22828" s="7"/>
      <c r="T22828" s="6"/>
      <c r="AE22828" s="4"/>
      <c r="AF22828" s="4"/>
      <c r="AG22828" s="6"/>
      <c r="AY22828" s="4"/>
    </row>
    <row r="22829" spans="1:51" customFormat="1" x14ac:dyDescent="0.25">
      <c r="A22829" s="6"/>
      <c r="J22829" s="6"/>
      <c r="M22829" s="7"/>
      <c r="T22829" s="6"/>
      <c r="AE22829" s="4"/>
      <c r="AF22829" s="4"/>
      <c r="AG22829" s="6"/>
      <c r="AY22829" s="4"/>
    </row>
    <row r="22830" spans="1:51" customFormat="1" x14ac:dyDescent="0.25">
      <c r="A22830" s="6"/>
      <c r="J22830" s="6"/>
      <c r="M22830" s="7"/>
      <c r="T22830" s="6"/>
      <c r="AE22830" s="4"/>
      <c r="AF22830" s="4"/>
      <c r="AG22830" s="6"/>
      <c r="AY22830" s="4"/>
    </row>
    <row r="22831" spans="1:51" customFormat="1" x14ac:dyDescent="0.25">
      <c r="A22831" s="6"/>
      <c r="J22831" s="6"/>
      <c r="M22831" s="7"/>
      <c r="T22831" s="6"/>
      <c r="AE22831" s="4"/>
      <c r="AF22831" s="4"/>
      <c r="AG22831" s="6"/>
      <c r="AY22831" s="4"/>
    </row>
    <row r="22832" spans="1:51" customFormat="1" x14ac:dyDescent="0.25">
      <c r="A22832" s="6"/>
      <c r="J22832" s="6"/>
      <c r="M22832" s="7"/>
      <c r="T22832" s="6"/>
      <c r="AE22832" s="4"/>
      <c r="AF22832" s="4"/>
      <c r="AG22832" s="6"/>
      <c r="AY22832" s="4"/>
    </row>
    <row r="22833" spans="1:51" customFormat="1" x14ac:dyDescent="0.25">
      <c r="A22833" s="6"/>
      <c r="J22833" s="6"/>
      <c r="M22833" s="7"/>
      <c r="T22833" s="6"/>
      <c r="AE22833" s="4"/>
      <c r="AF22833" s="4"/>
      <c r="AG22833" s="6"/>
      <c r="AY22833" s="4"/>
    </row>
    <row r="22834" spans="1:51" customFormat="1" x14ac:dyDescent="0.25">
      <c r="A22834" s="6"/>
      <c r="J22834" s="6"/>
      <c r="M22834" s="7"/>
      <c r="T22834" s="6"/>
      <c r="AE22834" s="4"/>
      <c r="AF22834" s="4"/>
      <c r="AG22834" s="6"/>
      <c r="AY22834" s="4"/>
    </row>
    <row r="22835" spans="1:51" customFormat="1" x14ac:dyDescent="0.25">
      <c r="A22835" s="6"/>
      <c r="J22835" s="6"/>
      <c r="M22835" s="7"/>
      <c r="T22835" s="6"/>
      <c r="AE22835" s="4"/>
      <c r="AF22835" s="4"/>
      <c r="AG22835" s="6"/>
      <c r="AY22835" s="4"/>
    </row>
    <row r="22836" spans="1:51" customFormat="1" x14ac:dyDescent="0.25">
      <c r="A22836" s="6"/>
      <c r="J22836" s="6"/>
      <c r="M22836" s="7"/>
      <c r="T22836" s="6"/>
      <c r="AE22836" s="4"/>
      <c r="AF22836" s="4"/>
      <c r="AG22836" s="6"/>
      <c r="AY22836" s="4"/>
    </row>
    <row r="22837" spans="1:51" customFormat="1" x14ac:dyDescent="0.25">
      <c r="A22837" s="6"/>
      <c r="J22837" s="6"/>
      <c r="M22837" s="7"/>
      <c r="T22837" s="6"/>
      <c r="AE22837" s="4"/>
      <c r="AF22837" s="4"/>
      <c r="AG22837" s="6"/>
      <c r="AY22837" s="4"/>
    </row>
    <row r="22838" spans="1:51" customFormat="1" x14ac:dyDescent="0.25">
      <c r="A22838" s="6"/>
      <c r="J22838" s="6"/>
      <c r="M22838" s="7"/>
      <c r="T22838" s="6"/>
      <c r="AE22838" s="4"/>
      <c r="AF22838" s="4"/>
      <c r="AG22838" s="6"/>
      <c r="AY22838" s="4"/>
    </row>
    <row r="22839" spans="1:51" customFormat="1" x14ac:dyDescent="0.25">
      <c r="A22839" s="6"/>
      <c r="J22839" s="6"/>
      <c r="M22839" s="7"/>
      <c r="T22839" s="6"/>
      <c r="AE22839" s="4"/>
      <c r="AF22839" s="4"/>
      <c r="AG22839" s="6"/>
      <c r="AY22839" s="4"/>
    </row>
    <row r="22840" spans="1:51" customFormat="1" x14ac:dyDescent="0.25">
      <c r="A22840" s="6"/>
      <c r="J22840" s="6"/>
      <c r="M22840" s="7"/>
      <c r="T22840" s="6"/>
      <c r="AE22840" s="4"/>
      <c r="AF22840" s="4"/>
      <c r="AG22840" s="6"/>
      <c r="AY22840" s="4"/>
    </row>
    <row r="22841" spans="1:51" customFormat="1" x14ac:dyDescent="0.25">
      <c r="A22841" s="6"/>
      <c r="J22841" s="6"/>
      <c r="M22841" s="7"/>
      <c r="T22841" s="6"/>
      <c r="AE22841" s="4"/>
      <c r="AF22841" s="4"/>
      <c r="AG22841" s="6"/>
      <c r="AY22841" s="4"/>
    </row>
    <row r="22842" spans="1:51" customFormat="1" x14ac:dyDescent="0.25">
      <c r="A22842" s="6"/>
      <c r="J22842" s="6"/>
      <c r="M22842" s="7"/>
      <c r="T22842" s="6"/>
      <c r="AE22842" s="4"/>
      <c r="AF22842" s="4"/>
      <c r="AG22842" s="6"/>
      <c r="AY22842" s="4"/>
    </row>
    <row r="22843" spans="1:51" customFormat="1" x14ac:dyDescent="0.25">
      <c r="A22843" s="6"/>
      <c r="J22843" s="6"/>
      <c r="M22843" s="7"/>
      <c r="T22843" s="6"/>
      <c r="AE22843" s="4"/>
      <c r="AF22843" s="4"/>
      <c r="AG22843" s="6"/>
      <c r="AY22843" s="4"/>
    </row>
    <row r="22844" spans="1:51" customFormat="1" x14ac:dyDescent="0.25">
      <c r="A22844" s="6"/>
      <c r="J22844" s="6"/>
      <c r="M22844" s="7"/>
      <c r="T22844" s="6"/>
      <c r="AE22844" s="4"/>
      <c r="AF22844" s="4"/>
      <c r="AG22844" s="6"/>
      <c r="AY22844" s="4"/>
    </row>
    <row r="22845" spans="1:51" customFormat="1" x14ac:dyDescent="0.25">
      <c r="A22845" s="6"/>
      <c r="J22845" s="6"/>
      <c r="M22845" s="7"/>
      <c r="T22845" s="6"/>
      <c r="AE22845" s="4"/>
      <c r="AF22845" s="4"/>
      <c r="AG22845" s="6"/>
      <c r="AY22845" s="4"/>
    </row>
    <row r="22846" spans="1:51" customFormat="1" x14ac:dyDescent="0.25">
      <c r="A22846" s="6"/>
      <c r="J22846" s="6"/>
      <c r="M22846" s="7"/>
      <c r="T22846" s="6"/>
      <c r="AE22846" s="4"/>
      <c r="AF22846" s="4"/>
      <c r="AG22846" s="6"/>
      <c r="AY22846" s="4"/>
    </row>
    <row r="22847" spans="1:51" customFormat="1" x14ac:dyDescent="0.25">
      <c r="A22847" s="6"/>
      <c r="J22847" s="6"/>
      <c r="M22847" s="7"/>
      <c r="T22847" s="6"/>
      <c r="AE22847" s="4"/>
      <c r="AF22847" s="4"/>
      <c r="AG22847" s="6"/>
      <c r="AY22847" s="4"/>
    </row>
    <row r="22848" spans="1:51" customFormat="1" x14ac:dyDescent="0.25">
      <c r="A22848" s="6"/>
      <c r="J22848" s="6"/>
      <c r="M22848" s="7"/>
      <c r="T22848" s="6"/>
      <c r="AE22848" s="4"/>
      <c r="AF22848" s="4"/>
      <c r="AG22848" s="6"/>
      <c r="AY22848" s="4"/>
    </row>
    <row r="22849" spans="1:51" customFormat="1" x14ac:dyDescent="0.25">
      <c r="A22849" s="6"/>
      <c r="J22849" s="6"/>
      <c r="M22849" s="7"/>
      <c r="T22849" s="6"/>
      <c r="AE22849" s="4"/>
      <c r="AF22849" s="4"/>
      <c r="AG22849" s="6"/>
      <c r="AY22849" s="4"/>
    </row>
    <row r="22850" spans="1:51" customFormat="1" x14ac:dyDescent="0.25">
      <c r="A22850" s="6"/>
      <c r="J22850" s="6"/>
      <c r="M22850" s="7"/>
      <c r="T22850" s="6"/>
      <c r="AE22850" s="4"/>
      <c r="AF22850" s="4"/>
      <c r="AG22850" s="6"/>
      <c r="AY22850" s="4"/>
    </row>
    <row r="22851" spans="1:51" customFormat="1" x14ac:dyDescent="0.25">
      <c r="A22851" s="6"/>
      <c r="J22851" s="6"/>
      <c r="M22851" s="7"/>
      <c r="T22851" s="6"/>
      <c r="AE22851" s="4"/>
      <c r="AF22851" s="4"/>
      <c r="AG22851" s="6"/>
      <c r="AY22851" s="4"/>
    </row>
    <row r="22852" spans="1:51" customFormat="1" x14ac:dyDescent="0.25">
      <c r="A22852" s="6"/>
      <c r="J22852" s="6"/>
      <c r="M22852" s="7"/>
      <c r="T22852" s="6"/>
      <c r="AE22852" s="4"/>
      <c r="AF22852" s="4"/>
      <c r="AG22852" s="6"/>
      <c r="AY22852" s="4"/>
    </row>
    <row r="22853" spans="1:51" customFormat="1" x14ac:dyDescent="0.25">
      <c r="A22853" s="6"/>
      <c r="J22853" s="6"/>
      <c r="M22853" s="7"/>
      <c r="T22853" s="6"/>
      <c r="AE22853" s="4"/>
      <c r="AF22853" s="4"/>
      <c r="AG22853" s="6"/>
      <c r="AY22853" s="4"/>
    </row>
    <row r="22854" spans="1:51" customFormat="1" x14ac:dyDescent="0.25">
      <c r="A22854" s="6"/>
      <c r="J22854" s="6"/>
      <c r="M22854" s="7"/>
      <c r="T22854" s="6"/>
      <c r="AE22854" s="4"/>
      <c r="AF22854" s="4"/>
      <c r="AG22854" s="6"/>
      <c r="AY22854" s="4"/>
    </row>
    <row r="22855" spans="1:51" customFormat="1" x14ac:dyDescent="0.25">
      <c r="A22855" s="6"/>
      <c r="J22855" s="6"/>
      <c r="M22855" s="7"/>
      <c r="T22855" s="6"/>
      <c r="AE22855" s="4"/>
      <c r="AF22855" s="4"/>
      <c r="AG22855" s="6"/>
      <c r="AY22855" s="4"/>
    </row>
    <row r="22856" spans="1:51" customFormat="1" x14ac:dyDescent="0.25">
      <c r="A22856" s="6"/>
      <c r="J22856" s="6"/>
      <c r="M22856" s="7"/>
      <c r="T22856" s="6"/>
      <c r="AE22856" s="4"/>
      <c r="AF22856" s="4"/>
      <c r="AG22856" s="6"/>
      <c r="AY22856" s="4"/>
    </row>
    <row r="22857" spans="1:51" customFormat="1" x14ac:dyDescent="0.25">
      <c r="A22857" s="6"/>
      <c r="J22857" s="6"/>
      <c r="M22857" s="7"/>
      <c r="T22857" s="6"/>
      <c r="AE22857" s="4"/>
      <c r="AF22857" s="4"/>
      <c r="AG22857" s="6"/>
      <c r="AY22857" s="4"/>
    </row>
    <row r="22858" spans="1:51" customFormat="1" x14ac:dyDescent="0.25">
      <c r="A22858" s="6"/>
      <c r="J22858" s="6"/>
      <c r="M22858" s="7"/>
      <c r="T22858" s="6"/>
      <c r="AE22858" s="4"/>
      <c r="AF22858" s="4"/>
      <c r="AG22858" s="6"/>
      <c r="AY22858" s="4"/>
    </row>
    <row r="22859" spans="1:51" customFormat="1" x14ac:dyDescent="0.25">
      <c r="A22859" s="6"/>
      <c r="J22859" s="6"/>
      <c r="M22859" s="7"/>
      <c r="T22859" s="6"/>
      <c r="AE22859" s="4"/>
      <c r="AF22859" s="4"/>
      <c r="AG22859" s="6"/>
      <c r="AY22859" s="4"/>
    </row>
    <row r="22860" spans="1:51" customFormat="1" x14ac:dyDescent="0.25">
      <c r="A22860" s="6"/>
      <c r="J22860" s="6"/>
      <c r="M22860" s="7"/>
      <c r="T22860" s="6"/>
      <c r="AE22860" s="4"/>
      <c r="AF22860" s="4"/>
      <c r="AG22860" s="6"/>
      <c r="AY22860" s="4"/>
    </row>
    <row r="22861" spans="1:51" customFormat="1" x14ac:dyDescent="0.25">
      <c r="A22861" s="6"/>
      <c r="J22861" s="6"/>
      <c r="M22861" s="7"/>
      <c r="T22861" s="6"/>
      <c r="AE22861" s="4"/>
      <c r="AF22861" s="4"/>
      <c r="AG22861" s="6"/>
      <c r="AY22861" s="4"/>
    </row>
    <row r="22862" spans="1:51" customFormat="1" x14ac:dyDescent="0.25">
      <c r="A22862" s="6"/>
      <c r="J22862" s="6"/>
      <c r="M22862" s="7"/>
      <c r="T22862" s="6"/>
      <c r="AE22862" s="4"/>
      <c r="AF22862" s="4"/>
      <c r="AG22862" s="6"/>
      <c r="AY22862" s="4"/>
    </row>
    <row r="22863" spans="1:51" customFormat="1" x14ac:dyDescent="0.25">
      <c r="A22863" s="6"/>
      <c r="J22863" s="6"/>
      <c r="M22863" s="7"/>
      <c r="T22863" s="6"/>
      <c r="AE22863" s="4"/>
      <c r="AF22863" s="4"/>
      <c r="AG22863" s="6"/>
      <c r="AY22863" s="4"/>
    </row>
    <row r="22864" spans="1:51" customFormat="1" x14ac:dyDescent="0.25">
      <c r="A22864" s="6"/>
      <c r="J22864" s="6"/>
      <c r="M22864" s="7"/>
      <c r="T22864" s="6"/>
      <c r="AE22864" s="4"/>
      <c r="AF22864" s="4"/>
      <c r="AG22864" s="6"/>
      <c r="AY22864" s="4"/>
    </row>
    <row r="22865" spans="1:51" customFormat="1" x14ac:dyDescent="0.25">
      <c r="A22865" s="6"/>
      <c r="J22865" s="6"/>
      <c r="M22865" s="7"/>
      <c r="T22865" s="6"/>
      <c r="AE22865" s="4"/>
      <c r="AF22865" s="4"/>
      <c r="AG22865" s="6"/>
      <c r="AY22865" s="4"/>
    </row>
    <row r="22866" spans="1:51" customFormat="1" x14ac:dyDescent="0.25">
      <c r="A22866" s="6"/>
      <c r="J22866" s="6"/>
      <c r="M22866" s="7"/>
      <c r="T22866" s="6"/>
      <c r="AE22866" s="4"/>
      <c r="AF22866" s="4"/>
      <c r="AG22866" s="6"/>
      <c r="AY22866" s="4"/>
    </row>
    <row r="22867" spans="1:51" customFormat="1" x14ac:dyDescent="0.25">
      <c r="A22867" s="6"/>
      <c r="J22867" s="6"/>
      <c r="M22867" s="7"/>
      <c r="T22867" s="6"/>
      <c r="AE22867" s="4"/>
      <c r="AF22867" s="4"/>
      <c r="AG22867" s="6"/>
      <c r="AY22867" s="4"/>
    </row>
    <row r="22868" spans="1:51" customFormat="1" x14ac:dyDescent="0.25">
      <c r="A22868" s="6"/>
      <c r="J22868" s="6"/>
      <c r="M22868" s="7"/>
      <c r="T22868" s="6"/>
      <c r="AE22868" s="4"/>
      <c r="AF22868" s="4"/>
      <c r="AG22868" s="6"/>
      <c r="AY22868" s="4"/>
    </row>
    <row r="22869" spans="1:51" customFormat="1" x14ac:dyDescent="0.25">
      <c r="A22869" s="6"/>
      <c r="J22869" s="6"/>
      <c r="M22869" s="7"/>
      <c r="T22869" s="6"/>
      <c r="AE22869" s="4"/>
      <c r="AF22869" s="4"/>
      <c r="AG22869" s="6"/>
      <c r="AY22869" s="4"/>
    </row>
    <row r="22870" spans="1:51" customFormat="1" x14ac:dyDescent="0.25">
      <c r="A22870" s="6"/>
      <c r="J22870" s="6"/>
      <c r="M22870" s="7"/>
      <c r="T22870" s="6"/>
      <c r="AE22870" s="4"/>
      <c r="AF22870" s="4"/>
      <c r="AG22870" s="6"/>
      <c r="AY22870" s="4"/>
    </row>
    <row r="22871" spans="1:51" customFormat="1" x14ac:dyDescent="0.25">
      <c r="A22871" s="6"/>
      <c r="J22871" s="6"/>
      <c r="M22871" s="7"/>
      <c r="T22871" s="6"/>
      <c r="AE22871" s="4"/>
      <c r="AF22871" s="4"/>
      <c r="AG22871" s="6"/>
      <c r="AY22871" s="4"/>
    </row>
    <row r="22872" spans="1:51" customFormat="1" x14ac:dyDescent="0.25">
      <c r="A22872" s="6"/>
      <c r="J22872" s="6"/>
      <c r="M22872" s="7"/>
      <c r="T22872" s="6"/>
      <c r="AE22872" s="4"/>
      <c r="AF22872" s="4"/>
      <c r="AG22872" s="6"/>
      <c r="AY22872" s="4"/>
    </row>
    <row r="22873" spans="1:51" customFormat="1" x14ac:dyDescent="0.25">
      <c r="A22873" s="6"/>
      <c r="J22873" s="6"/>
      <c r="M22873" s="7"/>
      <c r="T22873" s="6"/>
      <c r="AE22873" s="4"/>
      <c r="AF22873" s="4"/>
      <c r="AG22873" s="6"/>
      <c r="AY22873" s="4"/>
    </row>
    <row r="22874" spans="1:51" customFormat="1" x14ac:dyDescent="0.25">
      <c r="A22874" s="6"/>
      <c r="J22874" s="6"/>
      <c r="M22874" s="7"/>
      <c r="T22874" s="6"/>
      <c r="AE22874" s="4"/>
      <c r="AF22874" s="4"/>
      <c r="AG22874" s="6"/>
      <c r="AY22874" s="4"/>
    </row>
    <row r="22875" spans="1:51" customFormat="1" x14ac:dyDescent="0.25">
      <c r="A22875" s="6"/>
      <c r="J22875" s="6"/>
      <c r="M22875" s="7"/>
      <c r="T22875" s="6"/>
      <c r="AE22875" s="4"/>
      <c r="AF22875" s="4"/>
      <c r="AG22875" s="6"/>
      <c r="AY22875" s="4"/>
    </row>
    <row r="22876" spans="1:51" customFormat="1" x14ac:dyDescent="0.25">
      <c r="A22876" s="6"/>
      <c r="J22876" s="6"/>
      <c r="M22876" s="7"/>
      <c r="T22876" s="6"/>
      <c r="AE22876" s="4"/>
      <c r="AF22876" s="4"/>
      <c r="AG22876" s="6"/>
      <c r="AY22876" s="4"/>
    </row>
    <row r="22877" spans="1:51" customFormat="1" x14ac:dyDescent="0.25">
      <c r="A22877" s="6"/>
      <c r="J22877" s="6"/>
      <c r="M22877" s="7"/>
      <c r="T22877" s="6"/>
      <c r="AE22877" s="4"/>
      <c r="AF22877" s="4"/>
      <c r="AG22877" s="6"/>
      <c r="AY22877" s="4"/>
    </row>
    <row r="22878" spans="1:51" customFormat="1" x14ac:dyDescent="0.25">
      <c r="A22878" s="6"/>
      <c r="J22878" s="6"/>
      <c r="M22878" s="7"/>
      <c r="T22878" s="6"/>
      <c r="AE22878" s="4"/>
      <c r="AF22878" s="4"/>
      <c r="AG22878" s="6"/>
      <c r="AY22878" s="4"/>
    </row>
    <row r="22879" spans="1:51" customFormat="1" x14ac:dyDescent="0.25">
      <c r="A22879" s="6"/>
      <c r="J22879" s="6"/>
      <c r="M22879" s="7"/>
      <c r="T22879" s="6"/>
      <c r="AE22879" s="4"/>
      <c r="AF22879" s="4"/>
      <c r="AG22879" s="6"/>
      <c r="AY22879" s="4"/>
    </row>
    <row r="22880" spans="1:51" customFormat="1" x14ac:dyDescent="0.25">
      <c r="A22880" s="6"/>
      <c r="J22880" s="6"/>
      <c r="M22880" s="7"/>
      <c r="T22880" s="6"/>
      <c r="AE22880" s="4"/>
      <c r="AF22880" s="4"/>
      <c r="AG22880" s="6"/>
      <c r="AY22880" s="4"/>
    </row>
    <row r="22881" spans="1:51" customFormat="1" x14ac:dyDescent="0.25">
      <c r="A22881" s="6"/>
      <c r="J22881" s="6"/>
      <c r="M22881" s="7"/>
      <c r="T22881" s="6"/>
      <c r="AE22881" s="4"/>
      <c r="AF22881" s="4"/>
      <c r="AG22881" s="6"/>
      <c r="AY22881" s="4"/>
    </row>
    <row r="22882" spans="1:51" customFormat="1" x14ac:dyDescent="0.25">
      <c r="A22882" s="6"/>
      <c r="J22882" s="6"/>
      <c r="M22882" s="7"/>
      <c r="T22882" s="6"/>
      <c r="AE22882" s="4"/>
      <c r="AF22882" s="4"/>
      <c r="AG22882" s="6"/>
      <c r="AY22882" s="4"/>
    </row>
    <row r="22883" spans="1:51" customFormat="1" x14ac:dyDescent="0.25">
      <c r="A22883" s="6"/>
      <c r="J22883" s="6"/>
      <c r="M22883" s="7"/>
      <c r="T22883" s="6"/>
      <c r="AE22883" s="4"/>
      <c r="AF22883" s="4"/>
      <c r="AG22883" s="6"/>
      <c r="AY22883" s="4"/>
    </row>
    <row r="22884" spans="1:51" customFormat="1" x14ac:dyDescent="0.25">
      <c r="A22884" s="6"/>
      <c r="J22884" s="6"/>
      <c r="M22884" s="7"/>
      <c r="T22884" s="6"/>
      <c r="AE22884" s="4"/>
      <c r="AF22884" s="4"/>
      <c r="AG22884" s="6"/>
      <c r="AY22884" s="4"/>
    </row>
    <row r="22885" spans="1:51" customFormat="1" x14ac:dyDescent="0.25">
      <c r="A22885" s="6"/>
      <c r="J22885" s="6"/>
      <c r="M22885" s="7"/>
      <c r="T22885" s="6"/>
      <c r="AE22885" s="4"/>
      <c r="AF22885" s="4"/>
      <c r="AG22885" s="6"/>
      <c r="AY22885" s="4"/>
    </row>
    <row r="22886" spans="1:51" customFormat="1" x14ac:dyDescent="0.25">
      <c r="A22886" s="6"/>
      <c r="J22886" s="6"/>
      <c r="M22886" s="7"/>
      <c r="T22886" s="6"/>
      <c r="AE22886" s="4"/>
      <c r="AF22886" s="4"/>
      <c r="AG22886" s="6"/>
      <c r="AY22886" s="4"/>
    </row>
    <row r="22887" spans="1:51" customFormat="1" x14ac:dyDescent="0.25">
      <c r="A22887" s="6"/>
      <c r="J22887" s="6"/>
      <c r="M22887" s="7"/>
      <c r="T22887" s="6"/>
      <c r="AE22887" s="4"/>
      <c r="AF22887" s="4"/>
      <c r="AG22887" s="6"/>
      <c r="AY22887" s="4"/>
    </row>
    <row r="22888" spans="1:51" customFormat="1" x14ac:dyDescent="0.25">
      <c r="A22888" s="6"/>
      <c r="J22888" s="6"/>
      <c r="M22888" s="7"/>
      <c r="T22888" s="6"/>
      <c r="AE22888" s="4"/>
      <c r="AF22888" s="4"/>
      <c r="AG22888" s="6"/>
      <c r="AY22888" s="4"/>
    </row>
    <row r="22889" spans="1:51" customFormat="1" x14ac:dyDescent="0.25">
      <c r="A22889" s="6"/>
      <c r="J22889" s="6"/>
      <c r="M22889" s="7"/>
      <c r="T22889" s="6"/>
      <c r="AE22889" s="4"/>
      <c r="AF22889" s="4"/>
      <c r="AG22889" s="6"/>
      <c r="AY22889" s="4"/>
    </row>
    <row r="22890" spans="1:51" customFormat="1" x14ac:dyDescent="0.25">
      <c r="A22890" s="6"/>
      <c r="J22890" s="6"/>
      <c r="M22890" s="7"/>
      <c r="T22890" s="6"/>
      <c r="AE22890" s="4"/>
      <c r="AF22890" s="4"/>
      <c r="AG22890" s="6"/>
      <c r="AY22890" s="4"/>
    </row>
    <row r="22891" spans="1:51" customFormat="1" x14ac:dyDescent="0.25">
      <c r="A22891" s="6"/>
      <c r="J22891" s="6"/>
      <c r="M22891" s="7"/>
      <c r="T22891" s="6"/>
      <c r="AE22891" s="4"/>
      <c r="AF22891" s="4"/>
      <c r="AG22891" s="6"/>
      <c r="AY22891" s="4"/>
    </row>
    <row r="22892" spans="1:51" customFormat="1" x14ac:dyDescent="0.25">
      <c r="A22892" s="6"/>
      <c r="J22892" s="6"/>
      <c r="M22892" s="7"/>
      <c r="T22892" s="6"/>
      <c r="AE22892" s="4"/>
      <c r="AF22892" s="4"/>
      <c r="AG22892" s="6"/>
      <c r="AY22892" s="4"/>
    </row>
    <row r="22893" spans="1:51" customFormat="1" x14ac:dyDescent="0.25">
      <c r="A22893" s="6"/>
      <c r="J22893" s="6"/>
      <c r="M22893" s="7"/>
      <c r="T22893" s="6"/>
      <c r="AE22893" s="4"/>
      <c r="AF22893" s="4"/>
      <c r="AG22893" s="6"/>
      <c r="AY22893" s="4"/>
    </row>
    <row r="22894" spans="1:51" customFormat="1" x14ac:dyDescent="0.25">
      <c r="A22894" s="6"/>
      <c r="J22894" s="6"/>
      <c r="M22894" s="7"/>
      <c r="T22894" s="6"/>
      <c r="AE22894" s="4"/>
      <c r="AF22894" s="4"/>
      <c r="AG22894" s="6"/>
      <c r="AY22894" s="4"/>
    </row>
    <row r="22895" spans="1:51" customFormat="1" x14ac:dyDescent="0.25">
      <c r="A22895" s="6"/>
      <c r="J22895" s="6"/>
      <c r="M22895" s="7"/>
      <c r="T22895" s="6"/>
      <c r="AE22895" s="4"/>
      <c r="AF22895" s="4"/>
      <c r="AG22895" s="6"/>
      <c r="AY22895" s="4"/>
    </row>
    <row r="22896" spans="1:51" customFormat="1" x14ac:dyDescent="0.25">
      <c r="A22896" s="6"/>
      <c r="J22896" s="6"/>
      <c r="M22896" s="7"/>
      <c r="T22896" s="6"/>
      <c r="AE22896" s="4"/>
      <c r="AF22896" s="4"/>
      <c r="AG22896" s="6"/>
      <c r="AY22896" s="4"/>
    </row>
    <row r="22897" spans="1:51" customFormat="1" x14ac:dyDescent="0.25">
      <c r="A22897" s="6"/>
      <c r="J22897" s="6"/>
      <c r="M22897" s="7"/>
      <c r="T22897" s="6"/>
      <c r="AE22897" s="4"/>
      <c r="AF22897" s="4"/>
      <c r="AG22897" s="6"/>
      <c r="AY22897" s="4"/>
    </row>
    <row r="22898" spans="1:51" customFormat="1" x14ac:dyDescent="0.25">
      <c r="A22898" s="6"/>
      <c r="J22898" s="6"/>
      <c r="M22898" s="7"/>
      <c r="T22898" s="6"/>
      <c r="AE22898" s="4"/>
      <c r="AF22898" s="4"/>
      <c r="AG22898" s="6"/>
      <c r="AY22898" s="4"/>
    </row>
    <row r="22899" spans="1:51" customFormat="1" x14ac:dyDescent="0.25">
      <c r="A22899" s="6"/>
      <c r="J22899" s="6"/>
      <c r="M22899" s="7"/>
      <c r="T22899" s="6"/>
      <c r="AE22899" s="4"/>
      <c r="AF22899" s="4"/>
      <c r="AG22899" s="6"/>
      <c r="AY22899" s="4"/>
    </row>
    <row r="22900" spans="1:51" customFormat="1" x14ac:dyDescent="0.25">
      <c r="A22900" s="6"/>
      <c r="J22900" s="6"/>
      <c r="M22900" s="7"/>
      <c r="T22900" s="6"/>
      <c r="AE22900" s="4"/>
      <c r="AF22900" s="4"/>
      <c r="AG22900" s="6"/>
      <c r="AY22900" s="4"/>
    </row>
    <row r="22901" spans="1:51" customFormat="1" x14ac:dyDescent="0.25">
      <c r="A22901" s="6"/>
      <c r="J22901" s="6"/>
      <c r="M22901" s="7"/>
      <c r="T22901" s="6"/>
      <c r="AE22901" s="4"/>
      <c r="AF22901" s="4"/>
      <c r="AG22901" s="6"/>
      <c r="AY22901" s="4"/>
    </row>
    <row r="22902" spans="1:51" customFormat="1" x14ac:dyDescent="0.25">
      <c r="A22902" s="6"/>
      <c r="J22902" s="6"/>
      <c r="M22902" s="7"/>
      <c r="T22902" s="6"/>
      <c r="AE22902" s="4"/>
      <c r="AF22902" s="4"/>
      <c r="AG22902" s="6"/>
      <c r="AY22902" s="4"/>
    </row>
    <row r="22903" spans="1:51" customFormat="1" x14ac:dyDescent="0.25">
      <c r="A22903" s="6"/>
      <c r="J22903" s="6"/>
      <c r="M22903" s="7"/>
      <c r="T22903" s="6"/>
      <c r="AE22903" s="4"/>
      <c r="AF22903" s="4"/>
      <c r="AG22903" s="6"/>
      <c r="AY22903" s="4"/>
    </row>
    <row r="22904" spans="1:51" customFormat="1" x14ac:dyDescent="0.25">
      <c r="A22904" s="6"/>
      <c r="J22904" s="6"/>
      <c r="M22904" s="7"/>
      <c r="T22904" s="6"/>
      <c r="AE22904" s="4"/>
      <c r="AF22904" s="4"/>
      <c r="AG22904" s="6"/>
      <c r="AY22904" s="4"/>
    </row>
    <row r="22905" spans="1:51" customFormat="1" x14ac:dyDescent="0.25">
      <c r="A22905" s="6"/>
      <c r="J22905" s="6"/>
      <c r="M22905" s="7"/>
      <c r="T22905" s="6"/>
      <c r="AE22905" s="4"/>
      <c r="AF22905" s="4"/>
      <c r="AG22905" s="6"/>
      <c r="AY22905" s="4"/>
    </row>
    <row r="22906" spans="1:51" customFormat="1" x14ac:dyDescent="0.25">
      <c r="A22906" s="6"/>
      <c r="J22906" s="6"/>
      <c r="M22906" s="7"/>
      <c r="T22906" s="6"/>
      <c r="AE22906" s="4"/>
      <c r="AF22906" s="4"/>
      <c r="AG22906" s="6"/>
      <c r="AY22906" s="4"/>
    </row>
    <row r="22907" spans="1:51" customFormat="1" x14ac:dyDescent="0.25">
      <c r="A22907" s="6"/>
      <c r="J22907" s="6"/>
      <c r="M22907" s="7"/>
      <c r="T22907" s="6"/>
      <c r="AE22907" s="4"/>
      <c r="AF22907" s="4"/>
      <c r="AG22907" s="6"/>
      <c r="AY22907" s="4"/>
    </row>
    <row r="22908" spans="1:51" customFormat="1" x14ac:dyDescent="0.25">
      <c r="A22908" s="6"/>
      <c r="J22908" s="6"/>
      <c r="M22908" s="7"/>
      <c r="T22908" s="6"/>
      <c r="AE22908" s="4"/>
      <c r="AF22908" s="4"/>
      <c r="AG22908" s="6"/>
      <c r="AY22908" s="4"/>
    </row>
    <row r="22909" spans="1:51" customFormat="1" x14ac:dyDescent="0.25">
      <c r="A22909" s="6"/>
      <c r="J22909" s="6"/>
      <c r="M22909" s="7"/>
      <c r="T22909" s="6"/>
      <c r="AE22909" s="4"/>
      <c r="AF22909" s="4"/>
      <c r="AG22909" s="6"/>
      <c r="AY22909" s="4"/>
    </row>
    <row r="22910" spans="1:51" customFormat="1" x14ac:dyDescent="0.25">
      <c r="A22910" s="6"/>
      <c r="J22910" s="6"/>
      <c r="M22910" s="7"/>
      <c r="T22910" s="6"/>
      <c r="AE22910" s="4"/>
      <c r="AF22910" s="4"/>
      <c r="AG22910" s="6"/>
      <c r="AY22910" s="4"/>
    </row>
    <row r="22911" spans="1:51" customFormat="1" x14ac:dyDescent="0.25">
      <c r="A22911" s="6"/>
      <c r="J22911" s="6"/>
      <c r="M22911" s="7"/>
      <c r="T22911" s="6"/>
      <c r="AE22911" s="4"/>
      <c r="AF22911" s="4"/>
      <c r="AG22911" s="6"/>
      <c r="AY22911" s="4"/>
    </row>
    <row r="22912" spans="1:51" customFormat="1" x14ac:dyDescent="0.25">
      <c r="A22912" s="6"/>
      <c r="J22912" s="6"/>
      <c r="M22912" s="7"/>
      <c r="T22912" s="6"/>
      <c r="AE22912" s="4"/>
      <c r="AF22912" s="4"/>
      <c r="AG22912" s="6"/>
      <c r="AY22912" s="4"/>
    </row>
    <row r="22913" spans="1:51" customFormat="1" x14ac:dyDescent="0.25">
      <c r="A22913" s="6"/>
      <c r="J22913" s="6"/>
      <c r="M22913" s="7"/>
      <c r="T22913" s="6"/>
      <c r="AE22913" s="4"/>
      <c r="AF22913" s="4"/>
      <c r="AG22913" s="6"/>
      <c r="AY22913" s="4"/>
    </row>
    <row r="22914" spans="1:51" customFormat="1" x14ac:dyDescent="0.25">
      <c r="A22914" s="6"/>
      <c r="J22914" s="6"/>
      <c r="M22914" s="7"/>
      <c r="T22914" s="6"/>
      <c r="AE22914" s="4"/>
      <c r="AF22914" s="4"/>
      <c r="AG22914" s="6"/>
      <c r="AY22914" s="4"/>
    </row>
    <row r="22915" spans="1:51" customFormat="1" x14ac:dyDescent="0.25">
      <c r="A22915" s="6"/>
      <c r="J22915" s="6"/>
      <c r="M22915" s="7"/>
      <c r="T22915" s="6"/>
      <c r="AE22915" s="4"/>
      <c r="AF22915" s="4"/>
      <c r="AG22915" s="6"/>
      <c r="AY22915" s="4"/>
    </row>
    <row r="22916" spans="1:51" customFormat="1" x14ac:dyDescent="0.25">
      <c r="A22916" s="6"/>
      <c r="J22916" s="6"/>
      <c r="M22916" s="7"/>
      <c r="T22916" s="6"/>
      <c r="AE22916" s="4"/>
      <c r="AF22916" s="4"/>
      <c r="AG22916" s="6"/>
      <c r="AY22916" s="4"/>
    </row>
    <row r="22917" spans="1:51" customFormat="1" x14ac:dyDescent="0.25">
      <c r="A22917" s="6"/>
      <c r="J22917" s="6"/>
      <c r="M22917" s="7"/>
      <c r="T22917" s="6"/>
      <c r="AE22917" s="4"/>
      <c r="AF22917" s="4"/>
      <c r="AG22917" s="6"/>
      <c r="AY22917" s="4"/>
    </row>
    <row r="22918" spans="1:51" customFormat="1" x14ac:dyDescent="0.25">
      <c r="A22918" s="6"/>
      <c r="J22918" s="6"/>
      <c r="M22918" s="7"/>
      <c r="T22918" s="6"/>
      <c r="AE22918" s="4"/>
      <c r="AF22918" s="4"/>
      <c r="AG22918" s="6"/>
      <c r="AY22918" s="4"/>
    </row>
    <row r="22919" spans="1:51" customFormat="1" x14ac:dyDescent="0.25">
      <c r="A22919" s="6"/>
      <c r="J22919" s="6"/>
      <c r="M22919" s="7"/>
      <c r="T22919" s="6"/>
      <c r="AE22919" s="4"/>
      <c r="AF22919" s="4"/>
      <c r="AG22919" s="6"/>
      <c r="AY22919" s="4"/>
    </row>
    <row r="22920" spans="1:51" customFormat="1" x14ac:dyDescent="0.25">
      <c r="A22920" s="6"/>
      <c r="J22920" s="6"/>
      <c r="M22920" s="7"/>
      <c r="T22920" s="6"/>
      <c r="AE22920" s="4"/>
      <c r="AF22920" s="4"/>
      <c r="AG22920" s="6"/>
      <c r="AY22920" s="4"/>
    </row>
    <row r="22921" spans="1:51" customFormat="1" x14ac:dyDescent="0.25">
      <c r="A22921" s="6"/>
      <c r="J22921" s="6"/>
      <c r="M22921" s="7"/>
      <c r="T22921" s="6"/>
      <c r="AE22921" s="4"/>
      <c r="AF22921" s="4"/>
      <c r="AG22921" s="6"/>
      <c r="AY22921" s="4"/>
    </row>
    <row r="22922" spans="1:51" customFormat="1" x14ac:dyDescent="0.25">
      <c r="A22922" s="6"/>
      <c r="J22922" s="6"/>
      <c r="M22922" s="7"/>
      <c r="T22922" s="6"/>
      <c r="AE22922" s="4"/>
      <c r="AF22922" s="4"/>
      <c r="AG22922" s="6"/>
      <c r="AY22922" s="4"/>
    </row>
    <row r="22923" spans="1:51" customFormat="1" x14ac:dyDescent="0.25">
      <c r="A22923" s="6"/>
      <c r="J22923" s="6"/>
      <c r="M22923" s="7"/>
      <c r="T22923" s="6"/>
      <c r="AE22923" s="4"/>
      <c r="AF22923" s="4"/>
      <c r="AG22923" s="6"/>
      <c r="AY22923" s="4"/>
    </row>
    <row r="22924" spans="1:51" customFormat="1" x14ac:dyDescent="0.25">
      <c r="A22924" s="6"/>
      <c r="J22924" s="6"/>
      <c r="M22924" s="7"/>
      <c r="T22924" s="6"/>
      <c r="AE22924" s="4"/>
      <c r="AF22924" s="4"/>
      <c r="AG22924" s="6"/>
      <c r="AY22924" s="4"/>
    </row>
    <row r="22925" spans="1:51" customFormat="1" x14ac:dyDescent="0.25">
      <c r="A22925" s="6"/>
      <c r="J22925" s="6"/>
      <c r="M22925" s="7"/>
      <c r="T22925" s="6"/>
      <c r="AE22925" s="4"/>
      <c r="AF22925" s="4"/>
      <c r="AG22925" s="6"/>
      <c r="AY22925" s="4"/>
    </row>
    <row r="22926" spans="1:51" customFormat="1" x14ac:dyDescent="0.25">
      <c r="A22926" s="6"/>
      <c r="J22926" s="6"/>
      <c r="M22926" s="7"/>
      <c r="T22926" s="6"/>
      <c r="AE22926" s="4"/>
      <c r="AF22926" s="4"/>
      <c r="AG22926" s="6"/>
      <c r="AY22926" s="4"/>
    </row>
    <row r="22927" spans="1:51" customFormat="1" x14ac:dyDescent="0.25">
      <c r="A22927" s="6"/>
      <c r="J22927" s="6"/>
      <c r="M22927" s="7"/>
      <c r="T22927" s="6"/>
      <c r="AE22927" s="4"/>
      <c r="AF22927" s="4"/>
      <c r="AG22927" s="6"/>
      <c r="AY22927" s="4"/>
    </row>
    <row r="22928" spans="1:51" customFormat="1" x14ac:dyDescent="0.25">
      <c r="A22928" s="6"/>
      <c r="J22928" s="6"/>
      <c r="M22928" s="7"/>
      <c r="T22928" s="6"/>
      <c r="AE22928" s="4"/>
      <c r="AF22928" s="4"/>
      <c r="AG22928" s="6"/>
      <c r="AY22928" s="4"/>
    </row>
    <row r="22929" spans="1:51" customFormat="1" x14ac:dyDescent="0.25">
      <c r="A22929" s="6"/>
      <c r="J22929" s="6"/>
      <c r="M22929" s="7"/>
      <c r="T22929" s="6"/>
      <c r="AE22929" s="4"/>
      <c r="AF22929" s="4"/>
      <c r="AG22929" s="6"/>
      <c r="AY22929" s="4"/>
    </row>
    <row r="22930" spans="1:51" customFormat="1" x14ac:dyDescent="0.25">
      <c r="A22930" s="6"/>
      <c r="J22930" s="6"/>
      <c r="M22930" s="7"/>
      <c r="T22930" s="6"/>
      <c r="AE22930" s="4"/>
      <c r="AF22930" s="4"/>
      <c r="AG22930" s="6"/>
      <c r="AY22930" s="4"/>
    </row>
    <row r="22931" spans="1:51" customFormat="1" x14ac:dyDescent="0.25">
      <c r="A22931" s="6"/>
      <c r="J22931" s="6"/>
      <c r="M22931" s="7"/>
      <c r="T22931" s="6"/>
      <c r="AE22931" s="4"/>
      <c r="AF22931" s="4"/>
      <c r="AG22931" s="6"/>
      <c r="AY22931" s="4"/>
    </row>
    <row r="22932" spans="1:51" customFormat="1" x14ac:dyDescent="0.25">
      <c r="A22932" s="6"/>
      <c r="J22932" s="6"/>
      <c r="M22932" s="7"/>
      <c r="T22932" s="6"/>
      <c r="AE22932" s="4"/>
      <c r="AF22932" s="4"/>
      <c r="AG22932" s="6"/>
      <c r="AY22932" s="4"/>
    </row>
    <row r="22933" spans="1:51" customFormat="1" x14ac:dyDescent="0.25">
      <c r="A22933" s="6"/>
      <c r="J22933" s="6"/>
      <c r="M22933" s="7"/>
      <c r="T22933" s="6"/>
      <c r="AE22933" s="4"/>
      <c r="AF22933" s="4"/>
      <c r="AG22933" s="6"/>
      <c r="AY22933" s="4"/>
    </row>
    <row r="22934" spans="1:51" customFormat="1" x14ac:dyDescent="0.25">
      <c r="A22934" s="6"/>
      <c r="J22934" s="6"/>
      <c r="M22934" s="7"/>
      <c r="T22934" s="6"/>
      <c r="AE22934" s="4"/>
      <c r="AF22934" s="4"/>
      <c r="AG22934" s="6"/>
      <c r="AY22934" s="4"/>
    </row>
    <row r="22935" spans="1:51" customFormat="1" x14ac:dyDescent="0.25">
      <c r="A22935" s="6"/>
      <c r="J22935" s="6"/>
      <c r="M22935" s="7"/>
      <c r="T22935" s="6"/>
      <c r="AE22935" s="4"/>
      <c r="AF22935" s="4"/>
      <c r="AG22935" s="6"/>
      <c r="AY22935" s="4"/>
    </row>
    <row r="22936" spans="1:51" customFormat="1" x14ac:dyDescent="0.25">
      <c r="A22936" s="6"/>
      <c r="J22936" s="6"/>
      <c r="M22936" s="7"/>
      <c r="T22936" s="6"/>
      <c r="AE22936" s="4"/>
      <c r="AF22936" s="4"/>
      <c r="AG22936" s="6"/>
      <c r="AY22936" s="4"/>
    </row>
    <row r="22937" spans="1:51" customFormat="1" x14ac:dyDescent="0.25">
      <c r="A22937" s="6"/>
      <c r="J22937" s="6"/>
      <c r="M22937" s="7"/>
      <c r="T22937" s="6"/>
      <c r="AE22937" s="4"/>
      <c r="AF22937" s="4"/>
      <c r="AG22937" s="6"/>
      <c r="AY22937" s="4"/>
    </row>
    <row r="22938" spans="1:51" customFormat="1" x14ac:dyDescent="0.25">
      <c r="A22938" s="6"/>
      <c r="J22938" s="6"/>
      <c r="M22938" s="7"/>
      <c r="T22938" s="6"/>
      <c r="AE22938" s="4"/>
      <c r="AF22938" s="4"/>
      <c r="AG22938" s="6"/>
      <c r="AY22938" s="4"/>
    </row>
    <row r="22939" spans="1:51" customFormat="1" x14ac:dyDescent="0.25">
      <c r="A22939" s="6"/>
      <c r="J22939" s="6"/>
      <c r="M22939" s="7"/>
      <c r="T22939" s="6"/>
      <c r="AE22939" s="4"/>
      <c r="AF22939" s="4"/>
      <c r="AG22939" s="6"/>
      <c r="AY22939" s="4"/>
    </row>
    <row r="22940" spans="1:51" customFormat="1" x14ac:dyDescent="0.25">
      <c r="A22940" s="6"/>
      <c r="J22940" s="6"/>
      <c r="M22940" s="7"/>
      <c r="T22940" s="6"/>
      <c r="AE22940" s="4"/>
      <c r="AF22940" s="4"/>
      <c r="AG22940" s="6"/>
      <c r="AY22940" s="4"/>
    </row>
    <row r="22941" spans="1:51" customFormat="1" x14ac:dyDescent="0.25">
      <c r="A22941" s="6"/>
      <c r="J22941" s="6"/>
      <c r="M22941" s="7"/>
      <c r="T22941" s="6"/>
      <c r="AE22941" s="4"/>
      <c r="AF22941" s="4"/>
      <c r="AG22941" s="6"/>
      <c r="AY22941" s="4"/>
    </row>
    <row r="22942" spans="1:51" customFormat="1" x14ac:dyDescent="0.25">
      <c r="A22942" s="6"/>
      <c r="J22942" s="6"/>
      <c r="M22942" s="7"/>
      <c r="T22942" s="6"/>
      <c r="AE22942" s="4"/>
      <c r="AF22942" s="4"/>
      <c r="AG22942" s="6"/>
      <c r="AY22942" s="4"/>
    </row>
    <row r="22943" spans="1:51" customFormat="1" x14ac:dyDescent="0.25">
      <c r="A22943" s="6"/>
      <c r="J22943" s="6"/>
      <c r="M22943" s="7"/>
      <c r="T22943" s="6"/>
      <c r="AE22943" s="4"/>
      <c r="AF22943" s="4"/>
      <c r="AG22943" s="6"/>
      <c r="AY22943" s="4"/>
    </row>
    <row r="22944" spans="1:51" customFormat="1" x14ac:dyDescent="0.25">
      <c r="A22944" s="6"/>
      <c r="J22944" s="6"/>
      <c r="M22944" s="7"/>
      <c r="T22944" s="6"/>
      <c r="AE22944" s="4"/>
      <c r="AF22944" s="4"/>
      <c r="AG22944" s="6"/>
      <c r="AY22944" s="4"/>
    </row>
    <row r="22945" spans="1:51" customFormat="1" x14ac:dyDescent="0.25">
      <c r="A22945" s="6"/>
      <c r="J22945" s="6"/>
      <c r="M22945" s="7"/>
      <c r="T22945" s="6"/>
      <c r="AE22945" s="4"/>
      <c r="AF22945" s="4"/>
      <c r="AG22945" s="6"/>
      <c r="AY22945" s="4"/>
    </row>
    <row r="22946" spans="1:51" customFormat="1" x14ac:dyDescent="0.25">
      <c r="A22946" s="6"/>
      <c r="J22946" s="6"/>
      <c r="M22946" s="7"/>
      <c r="T22946" s="6"/>
      <c r="AE22946" s="4"/>
      <c r="AF22946" s="4"/>
      <c r="AG22946" s="6"/>
      <c r="AY22946" s="4"/>
    </row>
    <row r="22947" spans="1:51" customFormat="1" x14ac:dyDescent="0.25">
      <c r="A22947" s="6"/>
      <c r="J22947" s="6"/>
      <c r="M22947" s="7"/>
      <c r="T22947" s="6"/>
      <c r="AE22947" s="4"/>
      <c r="AF22947" s="4"/>
      <c r="AG22947" s="6"/>
      <c r="AY22947" s="4"/>
    </row>
    <row r="22948" spans="1:51" customFormat="1" x14ac:dyDescent="0.25">
      <c r="A22948" s="6"/>
      <c r="J22948" s="6"/>
      <c r="M22948" s="7"/>
      <c r="T22948" s="6"/>
      <c r="AE22948" s="4"/>
      <c r="AF22948" s="4"/>
      <c r="AG22948" s="6"/>
      <c r="AY22948" s="4"/>
    </row>
    <row r="22949" spans="1:51" customFormat="1" x14ac:dyDescent="0.25">
      <c r="A22949" s="6"/>
      <c r="J22949" s="6"/>
      <c r="M22949" s="7"/>
      <c r="T22949" s="6"/>
      <c r="AE22949" s="4"/>
      <c r="AF22949" s="4"/>
      <c r="AG22949" s="6"/>
      <c r="AY22949" s="4"/>
    </row>
    <row r="22950" spans="1:51" customFormat="1" x14ac:dyDescent="0.25">
      <c r="A22950" s="6"/>
      <c r="J22950" s="6"/>
      <c r="M22950" s="7"/>
      <c r="T22950" s="6"/>
      <c r="AE22950" s="4"/>
      <c r="AF22950" s="4"/>
      <c r="AG22950" s="6"/>
      <c r="AY22950" s="4"/>
    </row>
    <row r="22951" spans="1:51" customFormat="1" x14ac:dyDescent="0.25">
      <c r="A22951" s="6"/>
      <c r="J22951" s="6"/>
      <c r="M22951" s="7"/>
      <c r="T22951" s="6"/>
      <c r="AE22951" s="4"/>
      <c r="AF22951" s="4"/>
      <c r="AG22951" s="6"/>
      <c r="AY22951" s="4"/>
    </row>
    <row r="22952" spans="1:51" customFormat="1" x14ac:dyDescent="0.25">
      <c r="A22952" s="6"/>
      <c r="J22952" s="6"/>
      <c r="M22952" s="7"/>
      <c r="T22952" s="6"/>
      <c r="AE22952" s="4"/>
      <c r="AF22952" s="4"/>
      <c r="AG22952" s="6"/>
      <c r="AY22952" s="4"/>
    </row>
    <row r="22953" spans="1:51" customFormat="1" x14ac:dyDescent="0.25">
      <c r="A22953" s="6"/>
      <c r="J22953" s="6"/>
      <c r="M22953" s="7"/>
      <c r="T22953" s="6"/>
      <c r="AE22953" s="4"/>
      <c r="AF22953" s="4"/>
      <c r="AG22953" s="6"/>
      <c r="AY22953" s="4"/>
    </row>
    <row r="22954" spans="1:51" customFormat="1" x14ac:dyDescent="0.25">
      <c r="A22954" s="6"/>
      <c r="J22954" s="6"/>
      <c r="M22954" s="7"/>
      <c r="T22954" s="6"/>
      <c r="AE22954" s="4"/>
      <c r="AF22954" s="4"/>
      <c r="AG22954" s="6"/>
      <c r="AY22954" s="4"/>
    </row>
    <row r="22955" spans="1:51" customFormat="1" x14ac:dyDescent="0.25">
      <c r="A22955" s="6"/>
      <c r="J22955" s="6"/>
      <c r="M22955" s="7"/>
      <c r="T22955" s="6"/>
      <c r="AE22955" s="4"/>
      <c r="AF22955" s="4"/>
      <c r="AG22955" s="6"/>
      <c r="AY22955" s="4"/>
    </row>
    <row r="22956" spans="1:51" customFormat="1" x14ac:dyDescent="0.25">
      <c r="A22956" s="6"/>
      <c r="J22956" s="6"/>
      <c r="M22956" s="7"/>
      <c r="T22956" s="6"/>
      <c r="AE22956" s="4"/>
      <c r="AF22956" s="4"/>
      <c r="AG22956" s="6"/>
      <c r="AY22956" s="4"/>
    </row>
    <row r="22957" spans="1:51" customFormat="1" x14ac:dyDescent="0.25">
      <c r="A22957" s="6"/>
      <c r="J22957" s="6"/>
      <c r="M22957" s="7"/>
      <c r="T22957" s="6"/>
      <c r="AE22957" s="4"/>
      <c r="AF22957" s="4"/>
      <c r="AG22957" s="6"/>
      <c r="AY22957" s="4"/>
    </row>
    <row r="22958" spans="1:51" customFormat="1" x14ac:dyDescent="0.25">
      <c r="A22958" s="6"/>
      <c r="J22958" s="6"/>
      <c r="M22958" s="7"/>
      <c r="T22958" s="6"/>
      <c r="AE22958" s="4"/>
      <c r="AF22958" s="4"/>
      <c r="AG22958" s="6"/>
      <c r="AY22958" s="4"/>
    </row>
    <row r="22959" spans="1:51" customFormat="1" x14ac:dyDescent="0.25">
      <c r="A22959" s="6"/>
      <c r="J22959" s="6"/>
      <c r="M22959" s="7"/>
      <c r="T22959" s="6"/>
      <c r="AE22959" s="4"/>
      <c r="AF22959" s="4"/>
      <c r="AG22959" s="6"/>
      <c r="AY22959" s="4"/>
    </row>
    <row r="22960" spans="1:51" customFormat="1" x14ac:dyDescent="0.25">
      <c r="A22960" s="6"/>
      <c r="J22960" s="6"/>
      <c r="M22960" s="7"/>
      <c r="T22960" s="6"/>
      <c r="AE22960" s="4"/>
      <c r="AF22960" s="4"/>
      <c r="AG22960" s="6"/>
      <c r="AY22960" s="4"/>
    </row>
    <row r="22961" spans="1:51" customFormat="1" x14ac:dyDescent="0.25">
      <c r="A22961" s="6"/>
      <c r="J22961" s="6"/>
      <c r="M22961" s="7"/>
      <c r="T22961" s="6"/>
      <c r="AE22961" s="4"/>
      <c r="AF22961" s="4"/>
      <c r="AG22961" s="6"/>
      <c r="AY22961" s="4"/>
    </row>
    <row r="22962" spans="1:51" customFormat="1" x14ac:dyDescent="0.25">
      <c r="A22962" s="6"/>
      <c r="J22962" s="6"/>
      <c r="M22962" s="7"/>
      <c r="T22962" s="6"/>
      <c r="AE22962" s="4"/>
      <c r="AF22962" s="4"/>
      <c r="AG22962" s="6"/>
      <c r="AY22962" s="4"/>
    </row>
    <row r="22963" spans="1:51" customFormat="1" x14ac:dyDescent="0.25">
      <c r="A22963" s="6"/>
      <c r="J22963" s="6"/>
      <c r="M22963" s="7"/>
      <c r="T22963" s="6"/>
      <c r="AE22963" s="4"/>
      <c r="AF22963" s="4"/>
      <c r="AG22963" s="6"/>
      <c r="AY22963" s="4"/>
    </row>
    <row r="22964" spans="1:51" customFormat="1" x14ac:dyDescent="0.25">
      <c r="A22964" s="6"/>
      <c r="J22964" s="6"/>
      <c r="M22964" s="7"/>
      <c r="T22964" s="6"/>
      <c r="AE22964" s="4"/>
      <c r="AF22964" s="4"/>
      <c r="AG22964" s="6"/>
      <c r="AY22964" s="4"/>
    </row>
    <row r="22965" spans="1:51" customFormat="1" x14ac:dyDescent="0.25">
      <c r="A22965" s="6"/>
      <c r="J22965" s="6"/>
      <c r="M22965" s="7"/>
      <c r="T22965" s="6"/>
      <c r="AE22965" s="4"/>
      <c r="AF22965" s="4"/>
      <c r="AG22965" s="6"/>
      <c r="AY22965" s="4"/>
    </row>
    <row r="22966" spans="1:51" customFormat="1" x14ac:dyDescent="0.25">
      <c r="A22966" s="6"/>
      <c r="J22966" s="6"/>
      <c r="M22966" s="7"/>
      <c r="T22966" s="6"/>
      <c r="AE22966" s="4"/>
      <c r="AF22966" s="4"/>
      <c r="AG22966" s="6"/>
      <c r="AY22966" s="4"/>
    </row>
    <row r="22967" spans="1:51" customFormat="1" x14ac:dyDescent="0.25">
      <c r="A22967" s="6"/>
      <c r="J22967" s="6"/>
      <c r="M22967" s="7"/>
      <c r="T22967" s="6"/>
      <c r="AE22967" s="4"/>
      <c r="AF22967" s="4"/>
      <c r="AG22967" s="6"/>
      <c r="AY22967" s="4"/>
    </row>
    <row r="22968" spans="1:51" customFormat="1" x14ac:dyDescent="0.25">
      <c r="A22968" s="6"/>
      <c r="J22968" s="6"/>
      <c r="M22968" s="7"/>
      <c r="T22968" s="6"/>
      <c r="AE22968" s="4"/>
      <c r="AF22968" s="4"/>
      <c r="AG22968" s="6"/>
      <c r="AY22968" s="4"/>
    </row>
    <row r="22969" spans="1:51" customFormat="1" x14ac:dyDescent="0.25">
      <c r="A22969" s="6"/>
      <c r="J22969" s="6"/>
      <c r="M22969" s="7"/>
      <c r="T22969" s="6"/>
      <c r="AE22969" s="4"/>
      <c r="AF22969" s="4"/>
      <c r="AG22969" s="6"/>
      <c r="AY22969" s="4"/>
    </row>
    <row r="22970" spans="1:51" customFormat="1" x14ac:dyDescent="0.25">
      <c r="A22970" s="6"/>
      <c r="J22970" s="6"/>
      <c r="M22970" s="7"/>
      <c r="T22970" s="6"/>
      <c r="AE22970" s="4"/>
      <c r="AF22970" s="4"/>
      <c r="AG22970" s="6"/>
      <c r="AY22970" s="4"/>
    </row>
    <row r="22971" spans="1:51" customFormat="1" x14ac:dyDescent="0.25">
      <c r="A22971" s="6"/>
      <c r="J22971" s="6"/>
      <c r="M22971" s="7"/>
      <c r="T22971" s="6"/>
      <c r="AE22971" s="4"/>
      <c r="AF22971" s="4"/>
      <c r="AG22971" s="6"/>
      <c r="AY22971" s="4"/>
    </row>
    <row r="22972" spans="1:51" customFormat="1" x14ac:dyDescent="0.25">
      <c r="A22972" s="6"/>
      <c r="J22972" s="6"/>
      <c r="M22972" s="7"/>
      <c r="T22972" s="6"/>
      <c r="AE22972" s="4"/>
      <c r="AF22972" s="4"/>
      <c r="AG22972" s="6"/>
      <c r="AY22972" s="4"/>
    </row>
    <row r="22973" spans="1:51" customFormat="1" x14ac:dyDescent="0.25">
      <c r="A22973" s="6"/>
      <c r="J22973" s="6"/>
      <c r="M22973" s="7"/>
      <c r="T22973" s="6"/>
      <c r="AE22973" s="4"/>
      <c r="AF22973" s="4"/>
      <c r="AG22973" s="6"/>
      <c r="AY22973" s="4"/>
    </row>
    <row r="22974" spans="1:51" customFormat="1" x14ac:dyDescent="0.25">
      <c r="A22974" s="6"/>
      <c r="J22974" s="6"/>
      <c r="M22974" s="7"/>
      <c r="T22974" s="6"/>
      <c r="AE22974" s="4"/>
      <c r="AF22974" s="4"/>
      <c r="AG22974" s="6"/>
      <c r="AY22974" s="4"/>
    </row>
    <row r="22975" spans="1:51" customFormat="1" x14ac:dyDescent="0.25">
      <c r="A22975" s="6"/>
      <c r="J22975" s="6"/>
      <c r="M22975" s="7"/>
      <c r="T22975" s="6"/>
      <c r="AE22975" s="4"/>
      <c r="AF22975" s="4"/>
      <c r="AG22975" s="6"/>
      <c r="AY22975" s="4"/>
    </row>
    <row r="22976" spans="1:51" customFormat="1" x14ac:dyDescent="0.25">
      <c r="A22976" s="6"/>
      <c r="J22976" s="6"/>
      <c r="M22976" s="7"/>
      <c r="T22976" s="6"/>
      <c r="AE22976" s="4"/>
      <c r="AF22976" s="4"/>
      <c r="AG22976" s="6"/>
      <c r="AY22976" s="4"/>
    </row>
    <row r="22977" spans="1:51" customFormat="1" x14ac:dyDescent="0.25">
      <c r="A22977" s="6"/>
      <c r="J22977" s="6"/>
      <c r="M22977" s="7"/>
      <c r="T22977" s="6"/>
      <c r="AE22977" s="4"/>
      <c r="AF22977" s="4"/>
      <c r="AG22977" s="6"/>
      <c r="AY22977" s="4"/>
    </row>
    <row r="22978" spans="1:51" customFormat="1" x14ac:dyDescent="0.25">
      <c r="A22978" s="6"/>
      <c r="J22978" s="6"/>
      <c r="M22978" s="7"/>
      <c r="T22978" s="6"/>
      <c r="AE22978" s="4"/>
      <c r="AF22978" s="4"/>
      <c r="AG22978" s="6"/>
      <c r="AY22978" s="4"/>
    </row>
    <row r="22979" spans="1:51" customFormat="1" x14ac:dyDescent="0.25">
      <c r="A22979" s="6"/>
      <c r="J22979" s="6"/>
      <c r="M22979" s="7"/>
      <c r="T22979" s="6"/>
      <c r="AE22979" s="4"/>
      <c r="AF22979" s="4"/>
      <c r="AG22979" s="6"/>
      <c r="AY22979" s="4"/>
    </row>
    <row r="22980" spans="1:51" customFormat="1" x14ac:dyDescent="0.25">
      <c r="A22980" s="6"/>
      <c r="J22980" s="6"/>
      <c r="M22980" s="7"/>
      <c r="T22980" s="6"/>
      <c r="AE22980" s="4"/>
      <c r="AF22980" s="4"/>
      <c r="AG22980" s="6"/>
      <c r="AY22980" s="4"/>
    </row>
    <row r="22981" spans="1:51" customFormat="1" x14ac:dyDescent="0.25">
      <c r="A22981" s="6"/>
      <c r="J22981" s="6"/>
      <c r="M22981" s="7"/>
      <c r="T22981" s="6"/>
      <c r="AE22981" s="4"/>
      <c r="AF22981" s="4"/>
      <c r="AG22981" s="6"/>
      <c r="AY22981" s="4"/>
    </row>
    <row r="22982" spans="1:51" customFormat="1" x14ac:dyDescent="0.25">
      <c r="A22982" s="6"/>
      <c r="J22982" s="6"/>
      <c r="M22982" s="7"/>
      <c r="T22982" s="6"/>
      <c r="AE22982" s="4"/>
      <c r="AF22982" s="4"/>
      <c r="AG22982" s="6"/>
      <c r="AY22982" s="4"/>
    </row>
    <row r="22983" spans="1:51" customFormat="1" x14ac:dyDescent="0.25">
      <c r="A22983" s="6"/>
      <c r="J22983" s="6"/>
      <c r="M22983" s="7"/>
      <c r="T22983" s="6"/>
      <c r="AE22983" s="4"/>
      <c r="AF22983" s="4"/>
      <c r="AG22983" s="6"/>
      <c r="AY22983" s="4"/>
    </row>
    <row r="22984" spans="1:51" customFormat="1" x14ac:dyDescent="0.25">
      <c r="A22984" s="6"/>
      <c r="J22984" s="6"/>
      <c r="M22984" s="7"/>
      <c r="T22984" s="6"/>
      <c r="AE22984" s="4"/>
      <c r="AF22984" s="4"/>
      <c r="AG22984" s="6"/>
      <c r="AY22984" s="4"/>
    </row>
    <row r="22985" spans="1:51" customFormat="1" x14ac:dyDescent="0.25">
      <c r="A22985" s="6"/>
      <c r="J22985" s="6"/>
      <c r="M22985" s="7"/>
      <c r="T22985" s="6"/>
      <c r="AE22985" s="4"/>
      <c r="AF22985" s="4"/>
      <c r="AG22985" s="6"/>
      <c r="AY22985" s="4"/>
    </row>
    <row r="22986" spans="1:51" customFormat="1" x14ac:dyDescent="0.25">
      <c r="A22986" s="6"/>
      <c r="J22986" s="6"/>
      <c r="M22986" s="7"/>
      <c r="T22986" s="6"/>
      <c r="AE22986" s="4"/>
      <c r="AF22986" s="4"/>
      <c r="AG22986" s="6"/>
      <c r="AY22986" s="4"/>
    </row>
    <row r="22987" spans="1:51" customFormat="1" x14ac:dyDescent="0.25">
      <c r="A22987" s="6"/>
      <c r="J22987" s="6"/>
      <c r="M22987" s="7"/>
      <c r="T22987" s="6"/>
      <c r="AE22987" s="4"/>
      <c r="AF22987" s="4"/>
      <c r="AG22987" s="6"/>
      <c r="AY22987" s="4"/>
    </row>
    <row r="22988" spans="1:51" customFormat="1" x14ac:dyDescent="0.25">
      <c r="A22988" s="6"/>
      <c r="J22988" s="6"/>
      <c r="M22988" s="7"/>
      <c r="T22988" s="6"/>
      <c r="AE22988" s="4"/>
      <c r="AF22988" s="4"/>
      <c r="AG22988" s="6"/>
      <c r="AY22988" s="4"/>
    </row>
    <row r="22989" spans="1:51" customFormat="1" x14ac:dyDescent="0.25">
      <c r="A22989" s="6"/>
      <c r="J22989" s="6"/>
      <c r="M22989" s="7"/>
      <c r="T22989" s="6"/>
      <c r="AE22989" s="4"/>
      <c r="AF22989" s="4"/>
      <c r="AG22989" s="6"/>
      <c r="AY22989" s="4"/>
    </row>
    <row r="22990" spans="1:51" customFormat="1" x14ac:dyDescent="0.25">
      <c r="A22990" s="6"/>
      <c r="J22990" s="6"/>
      <c r="M22990" s="7"/>
      <c r="T22990" s="6"/>
      <c r="AE22990" s="4"/>
      <c r="AF22990" s="4"/>
      <c r="AG22990" s="6"/>
      <c r="AY22990" s="4"/>
    </row>
    <row r="22991" spans="1:51" customFormat="1" x14ac:dyDescent="0.25">
      <c r="A22991" s="6"/>
      <c r="J22991" s="6"/>
      <c r="M22991" s="7"/>
      <c r="T22991" s="6"/>
      <c r="AE22991" s="4"/>
      <c r="AF22991" s="4"/>
      <c r="AG22991" s="6"/>
      <c r="AY22991" s="4"/>
    </row>
    <row r="22992" spans="1:51" customFormat="1" x14ac:dyDescent="0.25">
      <c r="A22992" s="6"/>
      <c r="J22992" s="6"/>
      <c r="M22992" s="7"/>
      <c r="T22992" s="6"/>
      <c r="AE22992" s="4"/>
      <c r="AF22992" s="4"/>
      <c r="AG22992" s="6"/>
      <c r="AY22992" s="4"/>
    </row>
    <row r="22993" spans="1:51" customFormat="1" x14ac:dyDescent="0.25">
      <c r="A22993" s="6"/>
      <c r="J22993" s="6"/>
      <c r="M22993" s="7"/>
      <c r="T22993" s="6"/>
      <c r="AE22993" s="4"/>
      <c r="AF22993" s="4"/>
      <c r="AG22993" s="6"/>
      <c r="AY22993" s="4"/>
    </row>
    <row r="22994" spans="1:51" customFormat="1" x14ac:dyDescent="0.25">
      <c r="A22994" s="6"/>
      <c r="J22994" s="6"/>
      <c r="M22994" s="7"/>
      <c r="T22994" s="6"/>
      <c r="AE22994" s="4"/>
      <c r="AF22994" s="4"/>
      <c r="AG22994" s="6"/>
      <c r="AY22994" s="4"/>
    </row>
    <row r="22995" spans="1:51" customFormat="1" x14ac:dyDescent="0.25">
      <c r="A22995" s="6"/>
      <c r="J22995" s="6"/>
      <c r="M22995" s="7"/>
      <c r="T22995" s="6"/>
      <c r="AE22995" s="4"/>
      <c r="AF22995" s="4"/>
      <c r="AG22995" s="6"/>
      <c r="AY22995" s="4"/>
    </row>
    <row r="22996" spans="1:51" customFormat="1" x14ac:dyDescent="0.25">
      <c r="A22996" s="6"/>
      <c r="J22996" s="6"/>
      <c r="M22996" s="7"/>
      <c r="T22996" s="6"/>
      <c r="AE22996" s="4"/>
      <c r="AF22996" s="4"/>
      <c r="AG22996" s="6"/>
      <c r="AY22996" s="4"/>
    </row>
    <row r="22997" spans="1:51" customFormat="1" x14ac:dyDescent="0.25">
      <c r="A22997" s="6"/>
      <c r="J22997" s="6"/>
      <c r="M22997" s="7"/>
      <c r="T22997" s="6"/>
      <c r="AE22997" s="4"/>
      <c r="AF22997" s="4"/>
      <c r="AG22997" s="6"/>
      <c r="AY22997" s="4"/>
    </row>
    <row r="22998" spans="1:51" customFormat="1" x14ac:dyDescent="0.25">
      <c r="A22998" s="6"/>
      <c r="J22998" s="6"/>
      <c r="M22998" s="7"/>
      <c r="T22998" s="6"/>
      <c r="AE22998" s="4"/>
      <c r="AF22998" s="4"/>
      <c r="AG22998" s="6"/>
      <c r="AY22998" s="4"/>
    </row>
    <row r="22999" spans="1:51" customFormat="1" x14ac:dyDescent="0.25">
      <c r="A22999" s="6"/>
      <c r="J22999" s="6"/>
      <c r="M22999" s="7"/>
      <c r="T22999" s="6"/>
      <c r="AE22999" s="4"/>
      <c r="AF22999" s="4"/>
      <c r="AG22999" s="6"/>
      <c r="AY22999" s="4"/>
    </row>
    <row r="23000" spans="1:51" customFormat="1" x14ac:dyDescent="0.25">
      <c r="A23000" s="6"/>
      <c r="J23000" s="6"/>
      <c r="M23000" s="7"/>
      <c r="T23000" s="6"/>
      <c r="AE23000" s="4"/>
      <c r="AF23000" s="4"/>
      <c r="AG23000" s="6"/>
      <c r="AY23000" s="4"/>
    </row>
    <row r="23001" spans="1:51" customFormat="1" x14ac:dyDescent="0.25">
      <c r="A23001" s="6"/>
      <c r="J23001" s="6"/>
      <c r="M23001" s="7"/>
      <c r="T23001" s="6"/>
      <c r="AE23001" s="4"/>
      <c r="AF23001" s="4"/>
      <c r="AG23001" s="6"/>
      <c r="AY23001" s="4"/>
    </row>
    <row r="23002" spans="1:51" customFormat="1" x14ac:dyDescent="0.25">
      <c r="A23002" s="6"/>
      <c r="J23002" s="6"/>
      <c r="M23002" s="7"/>
      <c r="T23002" s="6"/>
      <c r="AE23002" s="4"/>
      <c r="AF23002" s="4"/>
      <c r="AG23002" s="6"/>
      <c r="AY23002" s="4"/>
    </row>
    <row r="23003" spans="1:51" customFormat="1" x14ac:dyDescent="0.25">
      <c r="A23003" s="6"/>
      <c r="J23003" s="6"/>
      <c r="M23003" s="7"/>
      <c r="T23003" s="6"/>
      <c r="AE23003" s="4"/>
      <c r="AF23003" s="4"/>
      <c r="AG23003" s="6"/>
      <c r="AY23003" s="4"/>
    </row>
    <row r="23004" spans="1:51" customFormat="1" x14ac:dyDescent="0.25">
      <c r="A23004" s="6"/>
      <c r="J23004" s="6"/>
      <c r="M23004" s="7"/>
      <c r="T23004" s="6"/>
      <c r="AE23004" s="4"/>
      <c r="AF23004" s="4"/>
      <c r="AG23004" s="6"/>
      <c r="AY23004" s="4"/>
    </row>
    <row r="23005" spans="1:51" customFormat="1" x14ac:dyDescent="0.25">
      <c r="A23005" s="6"/>
      <c r="J23005" s="6"/>
      <c r="M23005" s="7"/>
      <c r="T23005" s="6"/>
      <c r="AE23005" s="4"/>
      <c r="AF23005" s="4"/>
      <c r="AG23005" s="6"/>
      <c r="AY23005" s="4"/>
    </row>
    <row r="23006" spans="1:51" customFormat="1" x14ac:dyDescent="0.25">
      <c r="A23006" s="6"/>
      <c r="J23006" s="6"/>
      <c r="M23006" s="7"/>
      <c r="T23006" s="6"/>
      <c r="AE23006" s="4"/>
      <c r="AF23006" s="4"/>
      <c r="AG23006" s="6"/>
      <c r="AY23006" s="4"/>
    </row>
    <row r="23007" spans="1:51" customFormat="1" x14ac:dyDescent="0.25">
      <c r="A23007" s="6"/>
      <c r="J23007" s="6"/>
      <c r="M23007" s="7"/>
      <c r="T23007" s="6"/>
      <c r="AE23007" s="4"/>
      <c r="AF23007" s="4"/>
      <c r="AG23007" s="6"/>
      <c r="AY23007" s="4"/>
    </row>
    <row r="23008" spans="1:51" customFormat="1" x14ac:dyDescent="0.25">
      <c r="A23008" s="6"/>
      <c r="J23008" s="6"/>
      <c r="M23008" s="7"/>
      <c r="T23008" s="6"/>
      <c r="AE23008" s="4"/>
      <c r="AF23008" s="4"/>
      <c r="AG23008" s="6"/>
      <c r="AY23008" s="4"/>
    </row>
    <row r="23009" spans="1:51" customFormat="1" x14ac:dyDescent="0.25">
      <c r="A23009" s="6"/>
      <c r="J23009" s="6"/>
      <c r="M23009" s="7"/>
      <c r="T23009" s="6"/>
      <c r="AE23009" s="4"/>
      <c r="AF23009" s="4"/>
      <c r="AG23009" s="6"/>
      <c r="AY23009" s="4"/>
    </row>
    <row r="23010" spans="1:51" customFormat="1" x14ac:dyDescent="0.25">
      <c r="A23010" s="6"/>
      <c r="J23010" s="6"/>
      <c r="M23010" s="7"/>
      <c r="T23010" s="6"/>
      <c r="AE23010" s="4"/>
      <c r="AF23010" s="4"/>
      <c r="AG23010" s="6"/>
      <c r="AY23010" s="4"/>
    </row>
    <row r="23011" spans="1:51" customFormat="1" x14ac:dyDescent="0.25">
      <c r="A23011" s="6"/>
      <c r="J23011" s="6"/>
      <c r="M23011" s="7"/>
      <c r="T23011" s="6"/>
      <c r="AE23011" s="4"/>
      <c r="AF23011" s="4"/>
      <c r="AG23011" s="6"/>
      <c r="AY23011" s="4"/>
    </row>
    <row r="23012" spans="1:51" customFormat="1" x14ac:dyDescent="0.25">
      <c r="A23012" s="6"/>
      <c r="J23012" s="6"/>
      <c r="M23012" s="7"/>
      <c r="T23012" s="6"/>
      <c r="AE23012" s="4"/>
      <c r="AF23012" s="4"/>
      <c r="AG23012" s="6"/>
      <c r="AY23012" s="4"/>
    </row>
    <row r="23013" spans="1:51" customFormat="1" x14ac:dyDescent="0.25">
      <c r="A23013" s="6"/>
      <c r="J23013" s="6"/>
      <c r="M23013" s="7"/>
      <c r="T23013" s="6"/>
      <c r="AE23013" s="4"/>
      <c r="AF23013" s="4"/>
      <c r="AG23013" s="6"/>
      <c r="AY23013" s="4"/>
    </row>
    <row r="23014" spans="1:51" customFormat="1" x14ac:dyDescent="0.25">
      <c r="A23014" s="6"/>
      <c r="J23014" s="6"/>
      <c r="M23014" s="7"/>
      <c r="T23014" s="6"/>
      <c r="AE23014" s="4"/>
      <c r="AF23014" s="4"/>
      <c r="AG23014" s="6"/>
      <c r="AY23014" s="4"/>
    </row>
    <row r="23015" spans="1:51" customFormat="1" x14ac:dyDescent="0.25">
      <c r="A23015" s="6"/>
      <c r="J23015" s="6"/>
      <c r="M23015" s="7"/>
      <c r="T23015" s="6"/>
      <c r="AE23015" s="4"/>
      <c r="AF23015" s="4"/>
      <c r="AG23015" s="6"/>
      <c r="AY23015" s="4"/>
    </row>
    <row r="23016" spans="1:51" customFormat="1" x14ac:dyDescent="0.25">
      <c r="A23016" s="6"/>
      <c r="J23016" s="6"/>
      <c r="M23016" s="7"/>
      <c r="T23016" s="6"/>
      <c r="AE23016" s="4"/>
      <c r="AF23016" s="4"/>
      <c r="AG23016" s="6"/>
      <c r="AY23016" s="4"/>
    </row>
    <row r="23017" spans="1:51" customFormat="1" x14ac:dyDescent="0.25">
      <c r="A23017" s="6"/>
      <c r="J23017" s="6"/>
      <c r="M23017" s="7"/>
      <c r="T23017" s="6"/>
      <c r="AE23017" s="4"/>
      <c r="AF23017" s="4"/>
      <c r="AG23017" s="6"/>
      <c r="AY23017" s="4"/>
    </row>
    <row r="23018" spans="1:51" customFormat="1" x14ac:dyDescent="0.25">
      <c r="A23018" s="6"/>
      <c r="J23018" s="6"/>
      <c r="M23018" s="7"/>
      <c r="T23018" s="6"/>
      <c r="AE23018" s="4"/>
      <c r="AF23018" s="4"/>
      <c r="AG23018" s="6"/>
      <c r="AY23018" s="4"/>
    </row>
    <row r="23019" spans="1:51" customFormat="1" x14ac:dyDescent="0.25">
      <c r="A23019" s="6"/>
      <c r="J23019" s="6"/>
      <c r="M23019" s="7"/>
      <c r="T23019" s="6"/>
      <c r="AE23019" s="4"/>
      <c r="AF23019" s="4"/>
      <c r="AG23019" s="6"/>
      <c r="AY23019" s="4"/>
    </row>
    <row r="23020" spans="1:51" customFormat="1" x14ac:dyDescent="0.25">
      <c r="A23020" s="6"/>
      <c r="J23020" s="6"/>
      <c r="M23020" s="7"/>
      <c r="T23020" s="6"/>
      <c r="AE23020" s="4"/>
      <c r="AF23020" s="4"/>
      <c r="AG23020" s="6"/>
      <c r="AY23020" s="4"/>
    </row>
    <row r="23021" spans="1:51" customFormat="1" x14ac:dyDescent="0.25">
      <c r="A23021" s="6"/>
      <c r="J23021" s="6"/>
      <c r="M23021" s="7"/>
      <c r="T23021" s="6"/>
      <c r="AE23021" s="4"/>
      <c r="AF23021" s="4"/>
      <c r="AG23021" s="6"/>
      <c r="AY23021" s="4"/>
    </row>
    <row r="23022" spans="1:51" customFormat="1" x14ac:dyDescent="0.25">
      <c r="A23022" s="6"/>
      <c r="J23022" s="6"/>
      <c r="M23022" s="7"/>
      <c r="T23022" s="6"/>
      <c r="AE23022" s="4"/>
      <c r="AF23022" s="4"/>
      <c r="AG23022" s="6"/>
      <c r="AY23022" s="4"/>
    </row>
    <row r="23023" spans="1:51" customFormat="1" x14ac:dyDescent="0.25">
      <c r="A23023" s="6"/>
      <c r="J23023" s="6"/>
      <c r="M23023" s="7"/>
      <c r="T23023" s="6"/>
      <c r="AE23023" s="4"/>
      <c r="AF23023" s="4"/>
      <c r="AG23023" s="6"/>
      <c r="AY23023" s="4"/>
    </row>
    <row r="23024" spans="1:51" customFormat="1" x14ac:dyDescent="0.25">
      <c r="A23024" s="6"/>
      <c r="J23024" s="6"/>
      <c r="M23024" s="7"/>
      <c r="T23024" s="6"/>
      <c r="AE23024" s="4"/>
      <c r="AF23024" s="4"/>
      <c r="AG23024" s="6"/>
      <c r="AY23024" s="4"/>
    </row>
    <row r="23025" spans="1:51" customFormat="1" x14ac:dyDescent="0.25">
      <c r="A23025" s="6"/>
      <c r="J23025" s="6"/>
      <c r="M23025" s="7"/>
      <c r="T23025" s="6"/>
      <c r="AE23025" s="4"/>
      <c r="AF23025" s="4"/>
      <c r="AG23025" s="6"/>
      <c r="AY23025" s="4"/>
    </row>
    <row r="23026" spans="1:51" customFormat="1" x14ac:dyDescent="0.25">
      <c r="A23026" s="6"/>
      <c r="J23026" s="6"/>
      <c r="M23026" s="7"/>
      <c r="T23026" s="6"/>
      <c r="AE23026" s="4"/>
      <c r="AF23026" s="4"/>
      <c r="AG23026" s="6"/>
      <c r="AY23026" s="4"/>
    </row>
    <row r="23027" spans="1:51" customFormat="1" x14ac:dyDescent="0.25">
      <c r="A23027" s="6"/>
      <c r="J23027" s="6"/>
      <c r="M23027" s="7"/>
      <c r="T23027" s="6"/>
      <c r="AE23027" s="4"/>
      <c r="AF23027" s="4"/>
      <c r="AG23027" s="6"/>
      <c r="AY23027" s="4"/>
    </row>
    <row r="23028" spans="1:51" customFormat="1" x14ac:dyDescent="0.25">
      <c r="A23028" s="6"/>
      <c r="J23028" s="6"/>
      <c r="M23028" s="7"/>
      <c r="T23028" s="6"/>
      <c r="AE23028" s="4"/>
      <c r="AF23028" s="4"/>
      <c r="AG23028" s="6"/>
      <c r="AY23028" s="4"/>
    </row>
    <row r="23029" spans="1:51" customFormat="1" x14ac:dyDescent="0.25">
      <c r="A23029" s="6"/>
      <c r="J23029" s="6"/>
      <c r="M23029" s="7"/>
      <c r="T23029" s="6"/>
      <c r="AE23029" s="4"/>
      <c r="AF23029" s="4"/>
      <c r="AG23029" s="6"/>
      <c r="AY23029" s="4"/>
    </row>
    <row r="23030" spans="1:51" customFormat="1" x14ac:dyDescent="0.25">
      <c r="A23030" s="6"/>
      <c r="J23030" s="6"/>
      <c r="M23030" s="7"/>
      <c r="T23030" s="6"/>
      <c r="AE23030" s="4"/>
      <c r="AF23030" s="4"/>
      <c r="AG23030" s="6"/>
      <c r="AY23030" s="4"/>
    </row>
    <row r="23031" spans="1:51" customFormat="1" x14ac:dyDescent="0.25">
      <c r="A23031" s="6"/>
      <c r="J23031" s="6"/>
      <c r="M23031" s="7"/>
      <c r="T23031" s="6"/>
      <c r="AE23031" s="4"/>
      <c r="AF23031" s="4"/>
      <c r="AG23031" s="6"/>
      <c r="AY23031" s="4"/>
    </row>
    <row r="23032" spans="1:51" customFormat="1" x14ac:dyDescent="0.25">
      <c r="A23032" s="6"/>
      <c r="J23032" s="6"/>
      <c r="M23032" s="7"/>
      <c r="T23032" s="6"/>
      <c r="AE23032" s="4"/>
      <c r="AF23032" s="4"/>
      <c r="AG23032" s="6"/>
      <c r="AY23032" s="4"/>
    </row>
    <row r="23033" spans="1:51" customFormat="1" x14ac:dyDescent="0.25">
      <c r="A23033" s="6"/>
      <c r="J23033" s="6"/>
      <c r="M23033" s="7"/>
      <c r="T23033" s="6"/>
      <c r="AE23033" s="4"/>
      <c r="AF23033" s="4"/>
      <c r="AG23033" s="6"/>
      <c r="AY23033" s="4"/>
    </row>
    <row r="23034" spans="1:51" customFormat="1" x14ac:dyDescent="0.25">
      <c r="A23034" s="6"/>
      <c r="J23034" s="6"/>
      <c r="M23034" s="7"/>
      <c r="T23034" s="6"/>
      <c r="AE23034" s="4"/>
      <c r="AF23034" s="4"/>
      <c r="AG23034" s="6"/>
      <c r="AY23034" s="4"/>
    </row>
    <row r="23035" spans="1:51" customFormat="1" x14ac:dyDescent="0.25">
      <c r="A23035" s="6"/>
      <c r="J23035" s="6"/>
      <c r="M23035" s="7"/>
      <c r="T23035" s="6"/>
      <c r="AE23035" s="4"/>
      <c r="AF23035" s="4"/>
      <c r="AG23035" s="6"/>
      <c r="AY23035" s="4"/>
    </row>
    <row r="23036" spans="1:51" customFormat="1" x14ac:dyDescent="0.25">
      <c r="A23036" s="6"/>
      <c r="J23036" s="6"/>
      <c r="M23036" s="7"/>
      <c r="T23036" s="6"/>
      <c r="AE23036" s="4"/>
      <c r="AF23036" s="4"/>
      <c r="AG23036" s="6"/>
      <c r="AY23036" s="4"/>
    </row>
    <row r="23037" spans="1:51" customFormat="1" x14ac:dyDescent="0.25">
      <c r="A23037" s="6"/>
      <c r="J23037" s="6"/>
      <c r="M23037" s="7"/>
      <c r="T23037" s="6"/>
      <c r="AE23037" s="4"/>
      <c r="AF23037" s="4"/>
      <c r="AG23037" s="6"/>
      <c r="AY23037" s="4"/>
    </row>
    <row r="23038" spans="1:51" customFormat="1" x14ac:dyDescent="0.25">
      <c r="A23038" s="6"/>
      <c r="J23038" s="6"/>
      <c r="M23038" s="7"/>
      <c r="T23038" s="6"/>
      <c r="AE23038" s="4"/>
      <c r="AF23038" s="4"/>
      <c r="AG23038" s="6"/>
      <c r="AY23038" s="4"/>
    </row>
    <row r="23039" spans="1:51" customFormat="1" x14ac:dyDescent="0.25">
      <c r="A23039" s="6"/>
      <c r="J23039" s="6"/>
      <c r="M23039" s="7"/>
      <c r="T23039" s="6"/>
      <c r="AE23039" s="4"/>
      <c r="AF23039" s="4"/>
      <c r="AG23039" s="6"/>
      <c r="AY23039" s="4"/>
    </row>
    <row r="23040" spans="1:51" customFormat="1" x14ac:dyDescent="0.25">
      <c r="A23040" s="6"/>
      <c r="J23040" s="6"/>
      <c r="M23040" s="7"/>
      <c r="T23040" s="6"/>
      <c r="AE23040" s="4"/>
      <c r="AF23040" s="4"/>
      <c r="AG23040" s="6"/>
      <c r="AY23040" s="4"/>
    </row>
    <row r="23041" spans="1:51" customFormat="1" x14ac:dyDescent="0.25">
      <c r="A23041" s="6"/>
      <c r="J23041" s="6"/>
      <c r="M23041" s="7"/>
      <c r="T23041" s="6"/>
      <c r="AE23041" s="4"/>
      <c r="AF23041" s="4"/>
      <c r="AG23041" s="6"/>
      <c r="AY23041" s="4"/>
    </row>
    <row r="23042" spans="1:51" customFormat="1" x14ac:dyDescent="0.25">
      <c r="A23042" s="6"/>
      <c r="J23042" s="6"/>
      <c r="M23042" s="7"/>
      <c r="T23042" s="6"/>
      <c r="AE23042" s="4"/>
      <c r="AF23042" s="4"/>
      <c r="AG23042" s="6"/>
      <c r="AY23042" s="4"/>
    </row>
    <row r="23043" spans="1:51" customFormat="1" x14ac:dyDescent="0.25">
      <c r="A23043" s="6"/>
      <c r="J23043" s="6"/>
      <c r="M23043" s="7"/>
      <c r="T23043" s="6"/>
      <c r="AE23043" s="4"/>
      <c r="AF23043" s="4"/>
      <c r="AG23043" s="6"/>
      <c r="AY23043" s="4"/>
    </row>
    <row r="23044" spans="1:51" customFormat="1" x14ac:dyDescent="0.25">
      <c r="A23044" s="6"/>
      <c r="J23044" s="6"/>
      <c r="M23044" s="7"/>
      <c r="T23044" s="6"/>
      <c r="AE23044" s="4"/>
      <c r="AF23044" s="4"/>
      <c r="AG23044" s="6"/>
      <c r="AY23044" s="4"/>
    </row>
    <row r="23045" spans="1:51" customFormat="1" x14ac:dyDescent="0.25">
      <c r="A23045" s="6"/>
      <c r="J23045" s="6"/>
      <c r="M23045" s="7"/>
      <c r="T23045" s="6"/>
      <c r="AE23045" s="4"/>
      <c r="AF23045" s="4"/>
      <c r="AG23045" s="6"/>
      <c r="AY23045" s="4"/>
    </row>
    <row r="23046" spans="1:51" customFormat="1" x14ac:dyDescent="0.25">
      <c r="A23046" s="6"/>
      <c r="J23046" s="6"/>
      <c r="M23046" s="7"/>
      <c r="T23046" s="6"/>
      <c r="AE23046" s="4"/>
      <c r="AF23046" s="4"/>
      <c r="AG23046" s="6"/>
      <c r="AY23046" s="4"/>
    </row>
    <row r="23047" spans="1:51" customFormat="1" x14ac:dyDescent="0.25">
      <c r="A23047" s="6"/>
      <c r="J23047" s="6"/>
      <c r="M23047" s="7"/>
      <c r="T23047" s="6"/>
      <c r="AE23047" s="4"/>
      <c r="AF23047" s="4"/>
      <c r="AG23047" s="6"/>
      <c r="AY23047" s="4"/>
    </row>
    <row r="23048" spans="1:51" customFormat="1" x14ac:dyDescent="0.25">
      <c r="A23048" s="6"/>
      <c r="J23048" s="6"/>
      <c r="M23048" s="7"/>
      <c r="T23048" s="6"/>
      <c r="AE23048" s="4"/>
      <c r="AF23048" s="4"/>
      <c r="AG23048" s="6"/>
      <c r="AY23048" s="4"/>
    </row>
    <row r="23049" spans="1:51" customFormat="1" x14ac:dyDescent="0.25">
      <c r="A23049" s="6"/>
      <c r="J23049" s="6"/>
      <c r="M23049" s="7"/>
      <c r="T23049" s="6"/>
      <c r="AE23049" s="4"/>
      <c r="AF23049" s="4"/>
      <c r="AG23049" s="6"/>
      <c r="AY23049" s="4"/>
    </row>
    <row r="23050" spans="1:51" customFormat="1" x14ac:dyDescent="0.25">
      <c r="A23050" s="6"/>
      <c r="J23050" s="6"/>
      <c r="M23050" s="7"/>
      <c r="T23050" s="6"/>
      <c r="AE23050" s="4"/>
      <c r="AF23050" s="4"/>
      <c r="AG23050" s="6"/>
      <c r="AY23050" s="4"/>
    </row>
    <row r="23051" spans="1:51" customFormat="1" x14ac:dyDescent="0.25">
      <c r="A23051" s="6"/>
      <c r="J23051" s="6"/>
      <c r="M23051" s="7"/>
      <c r="T23051" s="6"/>
      <c r="AE23051" s="4"/>
      <c r="AF23051" s="4"/>
      <c r="AG23051" s="6"/>
      <c r="AY23051" s="4"/>
    </row>
    <row r="23052" spans="1:51" customFormat="1" x14ac:dyDescent="0.25">
      <c r="A23052" s="6"/>
      <c r="J23052" s="6"/>
      <c r="M23052" s="7"/>
      <c r="T23052" s="6"/>
      <c r="AE23052" s="4"/>
      <c r="AF23052" s="4"/>
      <c r="AG23052" s="6"/>
      <c r="AY23052" s="4"/>
    </row>
    <row r="23053" spans="1:51" customFormat="1" x14ac:dyDescent="0.25">
      <c r="A23053" s="6"/>
      <c r="J23053" s="6"/>
      <c r="M23053" s="7"/>
      <c r="T23053" s="6"/>
      <c r="AE23053" s="4"/>
      <c r="AF23053" s="4"/>
      <c r="AG23053" s="6"/>
      <c r="AY23053" s="4"/>
    </row>
    <row r="23054" spans="1:51" customFormat="1" x14ac:dyDescent="0.25">
      <c r="A23054" s="6"/>
      <c r="J23054" s="6"/>
      <c r="M23054" s="7"/>
      <c r="T23054" s="6"/>
      <c r="AE23054" s="4"/>
      <c r="AF23054" s="4"/>
      <c r="AG23054" s="6"/>
      <c r="AY23054" s="4"/>
    </row>
    <row r="23055" spans="1:51" customFormat="1" x14ac:dyDescent="0.25">
      <c r="A23055" s="6"/>
      <c r="J23055" s="6"/>
      <c r="M23055" s="7"/>
      <c r="T23055" s="6"/>
      <c r="AE23055" s="4"/>
      <c r="AF23055" s="4"/>
      <c r="AG23055" s="6"/>
      <c r="AY23055" s="4"/>
    </row>
    <row r="23056" spans="1:51" customFormat="1" x14ac:dyDescent="0.25">
      <c r="A23056" s="6"/>
      <c r="J23056" s="6"/>
      <c r="M23056" s="7"/>
      <c r="T23056" s="6"/>
      <c r="AE23056" s="4"/>
      <c r="AF23056" s="4"/>
      <c r="AG23056" s="6"/>
      <c r="AY23056" s="4"/>
    </row>
    <row r="23057" spans="1:51" customFormat="1" x14ac:dyDescent="0.25">
      <c r="A23057" s="6"/>
      <c r="J23057" s="6"/>
      <c r="M23057" s="7"/>
      <c r="T23057" s="6"/>
      <c r="AE23057" s="4"/>
      <c r="AF23057" s="4"/>
      <c r="AG23057" s="6"/>
      <c r="AY23057" s="4"/>
    </row>
    <row r="23058" spans="1:51" customFormat="1" x14ac:dyDescent="0.25">
      <c r="A23058" s="6"/>
      <c r="J23058" s="6"/>
      <c r="M23058" s="7"/>
      <c r="T23058" s="6"/>
      <c r="AE23058" s="4"/>
      <c r="AF23058" s="4"/>
      <c r="AG23058" s="6"/>
      <c r="AY23058" s="4"/>
    </row>
    <row r="23059" spans="1:51" customFormat="1" x14ac:dyDescent="0.25">
      <c r="A23059" s="6"/>
      <c r="J23059" s="6"/>
      <c r="M23059" s="7"/>
      <c r="T23059" s="6"/>
      <c r="AE23059" s="4"/>
      <c r="AF23059" s="4"/>
      <c r="AG23059" s="6"/>
      <c r="AY23059" s="4"/>
    </row>
    <row r="23060" spans="1:51" customFormat="1" x14ac:dyDescent="0.25">
      <c r="A23060" s="6"/>
      <c r="J23060" s="6"/>
      <c r="M23060" s="7"/>
      <c r="T23060" s="6"/>
      <c r="AE23060" s="4"/>
      <c r="AF23060" s="4"/>
      <c r="AG23060" s="6"/>
      <c r="AY23060" s="4"/>
    </row>
    <row r="23061" spans="1:51" customFormat="1" x14ac:dyDescent="0.25">
      <c r="A23061" s="6"/>
      <c r="J23061" s="6"/>
      <c r="M23061" s="7"/>
      <c r="T23061" s="6"/>
      <c r="AE23061" s="4"/>
      <c r="AF23061" s="4"/>
      <c r="AG23061" s="6"/>
      <c r="AY23061" s="4"/>
    </row>
    <row r="23062" spans="1:51" customFormat="1" x14ac:dyDescent="0.25">
      <c r="A23062" s="6"/>
      <c r="J23062" s="6"/>
      <c r="M23062" s="7"/>
      <c r="T23062" s="6"/>
      <c r="AE23062" s="4"/>
      <c r="AF23062" s="4"/>
      <c r="AG23062" s="6"/>
      <c r="AY23062" s="4"/>
    </row>
    <row r="23063" spans="1:51" customFormat="1" x14ac:dyDescent="0.25">
      <c r="A23063" s="6"/>
      <c r="J23063" s="6"/>
      <c r="M23063" s="7"/>
      <c r="T23063" s="6"/>
      <c r="AE23063" s="4"/>
      <c r="AF23063" s="4"/>
      <c r="AG23063" s="6"/>
      <c r="AY23063" s="4"/>
    </row>
    <row r="23064" spans="1:51" customFormat="1" x14ac:dyDescent="0.25">
      <c r="A23064" s="6"/>
      <c r="J23064" s="6"/>
      <c r="M23064" s="7"/>
      <c r="T23064" s="6"/>
      <c r="AE23064" s="4"/>
      <c r="AF23064" s="4"/>
      <c r="AG23064" s="6"/>
      <c r="AY23064" s="4"/>
    </row>
    <row r="23065" spans="1:51" customFormat="1" x14ac:dyDescent="0.25">
      <c r="A23065" s="6"/>
      <c r="J23065" s="6"/>
      <c r="M23065" s="7"/>
      <c r="T23065" s="6"/>
      <c r="AE23065" s="4"/>
      <c r="AF23065" s="4"/>
      <c r="AG23065" s="6"/>
      <c r="AY23065" s="4"/>
    </row>
    <row r="23066" spans="1:51" customFormat="1" x14ac:dyDescent="0.25">
      <c r="A23066" s="6"/>
      <c r="J23066" s="6"/>
      <c r="M23066" s="7"/>
      <c r="T23066" s="6"/>
      <c r="AE23066" s="4"/>
      <c r="AF23066" s="4"/>
      <c r="AG23066" s="6"/>
      <c r="AY23066" s="4"/>
    </row>
    <row r="23067" spans="1:51" customFormat="1" x14ac:dyDescent="0.25">
      <c r="A23067" s="6"/>
      <c r="J23067" s="6"/>
      <c r="M23067" s="7"/>
      <c r="T23067" s="6"/>
      <c r="AE23067" s="4"/>
      <c r="AF23067" s="4"/>
      <c r="AG23067" s="6"/>
      <c r="AY23067" s="4"/>
    </row>
    <row r="23068" spans="1:51" customFormat="1" x14ac:dyDescent="0.25">
      <c r="A23068" s="6"/>
      <c r="J23068" s="6"/>
      <c r="M23068" s="7"/>
      <c r="T23068" s="6"/>
      <c r="AE23068" s="4"/>
      <c r="AF23068" s="4"/>
      <c r="AG23068" s="6"/>
      <c r="AY23068" s="4"/>
    </row>
    <row r="23069" spans="1:51" customFormat="1" x14ac:dyDescent="0.25">
      <c r="A23069" s="6"/>
      <c r="J23069" s="6"/>
      <c r="M23069" s="7"/>
      <c r="T23069" s="6"/>
      <c r="AE23069" s="4"/>
      <c r="AF23069" s="4"/>
      <c r="AG23069" s="6"/>
      <c r="AY23069" s="4"/>
    </row>
    <row r="23070" spans="1:51" customFormat="1" x14ac:dyDescent="0.25">
      <c r="A23070" s="6"/>
      <c r="J23070" s="6"/>
      <c r="M23070" s="7"/>
      <c r="T23070" s="6"/>
      <c r="AE23070" s="4"/>
      <c r="AF23070" s="4"/>
      <c r="AG23070" s="6"/>
      <c r="AY23070" s="4"/>
    </row>
    <row r="23071" spans="1:51" customFormat="1" x14ac:dyDescent="0.25">
      <c r="A23071" s="6"/>
      <c r="J23071" s="6"/>
      <c r="M23071" s="7"/>
      <c r="T23071" s="6"/>
      <c r="AE23071" s="4"/>
      <c r="AF23071" s="4"/>
      <c r="AG23071" s="6"/>
      <c r="AY23071" s="4"/>
    </row>
    <row r="23072" spans="1:51" customFormat="1" x14ac:dyDescent="0.25">
      <c r="A23072" s="6"/>
      <c r="J23072" s="6"/>
      <c r="M23072" s="7"/>
      <c r="T23072" s="6"/>
      <c r="AE23072" s="4"/>
      <c r="AF23072" s="4"/>
      <c r="AG23072" s="6"/>
      <c r="AY23072" s="4"/>
    </row>
    <row r="23073" spans="1:51" customFormat="1" x14ac:dyDescent="0.25">
      <c r="A23073" s="6"/>
      <c r="J23073" s="6"/>
      <c r="M23073" s="7"/>
      <c r="T23073" s="6"/>
      <c r="AE23073" s="4"/>
      <c r="AF23073" s="4"/>
      <c r="AG23073" s="6"/>
      <c r="AY23073" s="4"/>
    </row>
    <row r="23074" spans="1:51" customFormat="1" x14ac:dyDescent="0.25">
      <c r="A23074" s="6"/>
      <c r="J23074" s="6"/>
      <c r="M23074" s="7"/>
      <c r="T23074" s="6"/>
      <c r="AE23074" s="4"/>
      <c r="AF23074" s="4"/>
      <c r="AG23074" s="6"/>
      <c r="AY23074" s="4"/>
    </row>
    <row r="23075" spans="1:51" customFormat="1" x14ac:dyDescent="0.25">
      <c r="A23075" s="6"/>
      <c r="J23075" s="6"/>
      <c r="M23075" s="7"/>
      <c r="T23075" s="6"/>
      <c r="AE23075" s="4"/>
      <c r="AF23075" s="4"/>
      <c r="AG23075" s="6"/>
      <c r="AY23075" s="4"/>
    </row>
    <row r="23076" spans="1:51" customFormat="1" x14ac:dyDescent="0.25">
      <c r="A23076" s="6"/>
      <c r="J23076" s="6"/>
      <c r="M23076" s="7"/>
      <c r="T23076" s="6"/>
      <c r="AE23076" s="4"/>
      <c r="AF23076" s="4"/>
      <c r="AG23076" s="6"/>
      <c r="AY23076" s="4"/>
    </row>
    <row r="23077" spans="1:51" customFormat="1" x14ac:dyDescent="0.25">
      <c r="A23077" s="6"/>
      <c r="J23077" s="6"/>
      <c r="M23077" s="7"/>
      <c r="T23077" s="6"/>
      <c r="AE23077" s="4"/>
      <c r="AF23077" s="4"/>
      <c r="AG23077" s="6"/>
      <c r="AY23077" s="4"/>
    </row>
    <row r="23078" spans="1:51" customFormat="1" x14ac:dyDescent="0.25">
      <c r="A23078" s="6"/>
      <c r="J23078" s="6"/>
      <c r="M23078" s="7"/>
      <c r="T23078" s="6"/>
      <c r="AE23078" s="4"/>
      <c r="AF23078" s="4"/>
      <c r="AG23078" s="6"/>
      <c r="AY23078" s="4"/>
    </row>
    <row r="23079" spans="1:51" customFormat="1" x14ac:dyDescent="0.25">
      <c r="A23079" s="6"/>
      <c r="J23079" s="6"/>
      <c r="M23079" s="7"/>
      <c r="T23079" s="6"/>
      <c r="AE23079" s="4"/>
      <c r="AF23079" s="4"/>
      <c r="AG23079" s="6"/>
      <c r="AY23079" s="4"/>
    </row>
    <row r="23080" spans="1:51" customFormat="1" x14ac:dyDescent="0.25">
      <c r="A23080" s="6"/>
      <c r="J23080" s="6"/>
      <c r="M23080" s="7"/>
      <c r="T23080" s="6"/>
      <c r="AE23080" s="4"/>
      <c r="AF23080" s="4"/>
      <c r="AG23080" s="6"/>
      <c r="AY23080" s="4"/>
    </row>
    <row r="23081" spans="1:51" customFormat="1" x14ac:dyDescent="0.25">
      <c r="A23081" s="6"/>
      <c r="J23081" s="6"/>
      <c r="M23081" s="7"/>
      <c r="T23081" s="6"/>
      <c r="AE23081" s="4"/>
      <c r="AF23081" s="4"/>
      <c r="AG23081" s="6"/>
      <c r="AY23081" s="4"/>
    </row>
    <row r="23082" spans="1:51" customFormat="1" x14ac:dyDescent="0.25">
      <c r="A23082" s="6"/>
      <c r="J23082" s="6"/>
      <c r="M23082" s="7"/>
      <c r="T23082" s="6"/>
      <c r="AE23082" s="4"/>
      <c r="AF23082" s="4"/>
      <c r="AG23082" s="6"/>
      <c r="AY23082" s="4"/>
    </row>
    <row r="23083" spans="1:51" customFormat="1" x14ac:dyDescent="0.25">
      <c r="A23083" s="6"/>
      <c r="J23083" s="6"/>
      <c r="M23083" s="7"/>
      <c r="T23083" s="6"/>
      <c r="AE23083" s="4"/>
      <c r="AF23083" s="4"/>
      <c r="AG23083" s="6"/>
      <c r="AY23083" s="4"/>
    </row>
    <row r="23084" spans="1:51" customFormat="1" x14ac:dyDescent="0.25">
      <c r="A23084" s="6"/>
      <c r="J23084" s="6"/>
      <c r="M23084" s="7"/>
      <c r="T23084" s="6"/>
      <c r="AE23084" s="4"/>
      <c r="AF23084" s="4"/>
      <c r="AG23084" s="6"/>
      <c r="AY23084" s="4"/>
    </row>
    <row r="23085" spans="1:51" customFormat="1" x14ac:dyDescent="0.25">
      <c r="A23085" s="6"/>
      <c r="J23085" s="6"/>
      <c r="M23085" s="7"/>
      <c r="T23085" s="6"/>
      <c r="AE23085" s="4"/>
      <c r="AF23085" s="4"/>
      <c r="AG23085" s="6"/>
      <c r="AY23085" s="4"/>
    </row>
    <row r="23086" spans="1:51" customFormat="1" x14ac:dyDescent="0.25">
      <c r="A23086" s="6"/>
      <c r="J23086" s="6"/>
      <c r="M23086" s="7"/>
      <c r="T23086" s="6"/>
      <c r="AE23086" s="4"/>
      <c r="AF23086" s="4"/>
      <c r="AG23086" s="6"/>
      <c r="AY23086" s="4"/>
    </row>
    <row r="23087" spans="1:51" customFormat="1" x14ac:dyDescent="0.25">
      <c r="A23087" s="6"/>
      <c r="J23087" s="6"/>
      <c r="M23087" s="7"/>
      <c r="T23087" s="6"/>
      <c r="AE23087" s="4"/>
      <c r="AF23087" s="4"/>
      <c r="AG23087" s="6"/>
      <c r="AY23087" s="4"/>
    </row>
    <row r="23088" spans="1:51" customFormat="1" x14ac:dyDescent="0.25">
      <c r="A23088" s="6"/>
      <c r="J23088" s="6"/>
      <c r="M23088" s="7"/>
      <c r="T23088" s="6"/>
      <c r="AE23088" s="4"/>
      <c r="AF23088" s="4"/>
      <c r="AG23088" s="6"/>
      <c r="AY23088" s="4"/>
    </row>
    <row r="23089" spans="1:51" customFormat="1" x14ac:dyDescent="0.25">
      <c r="A23089" s="6"/>
      <c r="J23089" s="6"/>
      <c r="M23089" s="7"/>
      <c r="T23089" s="6"/>
      <c r="AE23089" s="4"/>
      <c r="AF23089" s="4"/>
      <c r="AG23089" s="6"/>
      <c r="AY23089" s="4"/>
    </row>
    <row r="23090" spans="1:51" customFormat="1" x14ac:dyDescent="0.25">
      <c r="A23090" s="6"/>
      <c r="J23090" s="6"/>
      <c r="M23090" s="7"/>
      <c r="T23090" s="6"/>
      <c r="AE23090" s="4"/>
      <c r="AF23090" s="4"/>
      <c r="AG23090" s="6"/>
      <c r="AY23090" s="4"/>
    </row>
    <row r="23091" spans="1:51" customFormat="1" x14ac:dyDescent="0.25">
      <c r="A23091" s="6"/>
      <c r="J23091" s="6"/>
      <c r="M23091" s="7"/>
      <c r="T23091" s="6"/>
      <c r="AE23091" s="4"/>
      <c r="AF23091" s="4"/>
      <c r="AG23091" s="6"/>
      <c r="AY23091" s="4"/>
    </row>
    <row r="23092" spans="1:51" customFormat="1" x14ac:dyDescent="0.25">
      <c r="A23092" s="6"/>
      <c r="J23092" s="6"/>
      <c r="M23092" s="7"/>
      <c r="T23092" s="6"/>
      <c r="AE23092" s="4"/>
      <c r="AF23092" s="4"/>
      <c r="AG23092" s="6"/>
      <c r="AY23092" s="4"/>
    </row>
    <row r="23093" spans="1:51" customFormat="1" x14ac:dyDescent="0.25">
      <c r="A23093" s="6"/>
      <c r="J23093" s="6"/>
      <c r="M23093" s="7"/>
      <c r="T23093" s="6"/>
      <c r="AE23093" s="4"/>
      <c r="AF23093" s="4"/>
      <c r="AG23093" s="6"/>
      <c r="AY23093" s="4"/>
    </row>
    <row r="23094" spans="1:51" customFormat="1" x14ac:dyDescent="0.25">
      <c r="A23094" s="6"/>
      <c r="J23094" s="6"/>
      <c r="M23094" s="7"/>
      <c r="T23094" s="6"/>
      <c r="AE23094" s="4"/>
      <c r="AF23094" s="4"/>
      <c r="AG23094" s="6"/>
      <c r="AY23094" s="4"/>
    </row>
    <row r="23095" spans="1:51" customFormat="1" x14ac:dyDescent="0.25">
      <c r="A23095" s="6"/>
      <c r="J23095" s="6"/>
      <c r="M23095" s="7"/>
      <c r="T23095" s="6"/>
      <c r="AE23095" s="4"/>
      <c r="AF23095" s="4"/>
      <c r="AG23095" s="6"/>
      <c r="AY23095" s="4"/>
    </row>
    <row r="23096" spans="1:51" customFormat="1" x14ac:dyDescent="0.25">
      <c r="A23096" s="6"/>
      <c r="J23096" s="6"/>
      <c r="M23096" s="7"/>
      <c r="T23096" s="6"/>
      <c r="AE23096" s="4"/>
      <c r="AF23096" s="4"/>
      <c r="AG23096" s="6"/>
      <c r="AY23096" s="4"/>
    </row>
    <row r="23097" spans="1:51" customFormat="1" x14ac:dyDescent="0.25">
      <c r="A23097" s="6"/>
      <c r="J23097" s="6"/>
      <c r="M23097" s="7"/>
      <c r="T23097" s="6"/>
      <c r="AE23097" s="4"/>
      <c r="AF23097" s="4"/>
      <c r="AG23097" s="6"/>
      <c r="AY23097" s="4"/>
    </row>
    <row r="23098" spans="1:51" customFormat="1" x14ac:dyDescent="0.25">
      <c r="A23098" s="6"/>
      <c r="J23098" s="6"/>
      <c r="M23098" s="7"/>
      <c r="T23098" s="6"/>
      <c r="AE23098" s="4"/>
      <c r="AF23098" s="4"/>
      <c r="AG23098" s="6"/>
      <c r="AY23098" s="4"/>
    </row>
    <row r="23099" spans="1:51" customFormat="1" x14ac:dyDescent="0.25">
      <c r="A23099" s="6"/>
      <c r="J23099" s="6"/>
      <c r="M23099" s="7"/>
      <c r="T23099" s="6"/>
      <c r="AE23099" s="4"/>
      <c r="AF23099" s="4"/>
      <c r="AG23099" s="6"/>
      <c r="AY23099" s="4"/>
    </row>
    <row r="23100" spans="1:51" customFormat="1" x14ac:dyDescent="0.25">
      <c r="A23100" s="6"/>
      <c r="J23100" s="6"/>
      <c r="M23100" s="7"/>
      <c r="T23100" s="6"/>
      <c r="AE23100" s="4"/>
      <c r="AF23100" s="4"/>
      <c r="AG23100" s="6"/>
      <c r="AY23100" s="4"/>
    </row>
    <row r="23101" spans="1:51" customFormat="1" x14ac:dyDescent="0.25">
      <c r="A23101" s="6"/>
      <c r="J23101" s="6"/>
      <c r="M23101" s="7"/>
      <c r="T23101" s="6"/>
      <c r="AE23101" s="4"/>
      <c r="AF23101" s="4"/>
      <c r="AG23101" s="6"/>
      <c r="AY23101" s="4"/>
    </row>
    <row r="23102" spans="1:51" customFormat="1" x14ac:dyDescent="0.25">
      <c r="A23102" s="6"/>
      <c r="J23102" s="6"/>
      <c r="M23102" s="7"/>
      <c r="T23102" s="6"/>
      <c r="AE23102" s="4"/>
      <c r="AF23102" s="4"/>
      <c r="AG23102" s="6"/>
      <c r="AY23102" s="4"/>
    </row>
    <row r="23103" spans="1:51" customFormat="1" x14ac:dyDescent="0.25">
      <c r="A23103" s="6"/>
      <c r="J23103" s="6"/>
      <c r="M23103" s="7"/>
      <c r="T23103" s="6"/>
      <c r="AE23103" s="4"/>
      <c r="AF23103" s="4"/>
      <c r="AG23103" s="6"/>
      <c r="AY23103" s="4"/>
    </row>
    <row r="23104" spans="1:51" customFormat="1" x14ac:dyDescent="0.25">
      <c r="A23104" s="6"/>
      <c r="J23104" s="6"/>
      <c r="M23104" s="7"/>
      <c r="T23104" s="6"/>
      <c r="AE23104" s="4"/>
      <c r="AF23104" s="4"/>
      <c r="AG23104" s="6"/>
      <c r="AY23104" s="4"/>
    </row>
    <row r="23105" spans="1:51" customFormat="1" x14ac:dyDescent="0.25">
      <c r="A23105" s="6"/>
      <c r="J23105" s="6"/>
      <c r="M23105" s="7"/>
      <c r="T23105" s="6"/>
      <c r="AE23105" s="4"/>
      <c r="AF23105" s="4"/>
      <c r="AG23105" s="6"/>
      <c r="AY23105" s="4"/>
    </row>
    <row r="23106" spans="1:51" customFormat="1" x14ac:dyDescent="0.25">
      <c r="A23106" s="6"/>
      <c r="J23106" s="6"/>
      <c r="M23106" s="7"/>
      <c r="T23106" s="6"/>
      <c r="AE23106" s="4"/>
      <c r="AF23106" s="4"/>
      <c r="AG23106" s="6"/>
      <c r="AY23106" s="4"/>
    </row>
    <row r="23107" spans="1:51" customFormat="1" x14ac:dyDescent="0.25">
      <c r="A23107" s="6"/>
      <c r="J23107" s="6"/>
      <c r="M23107" s="7"/>
      <c r="T23107" s="6"/>
      <c r="AE23107" s="4"/>
      <c r="AF23107" s="4"/>
      <c r="AG23107" s="6"/>
      <c r="AY23107" s="4"/>
    </row>
    <row r="23108" spans="1:51" customFormat="1" x14ac:dyDescent="0.25">
      <c r="A23108" s="6"/>
      <c r="J23108" s="6"/>
      <c r="M23108" s="7"/>
      <c r="T23108" s="6"/>
      <c r="AE23108" s="4"/>
      <c r="AF23108" s="4"/>
      <c r="AG23108" s="6"/>
      <c r="AY23108" s="4"/>
    </row>
    <row r="23109" spans="1:51" customFormat="1" x14ac:dyDescent="0.25">
      <c r="A23109" s="6"/>
      <c r="J23109" s="6"/>
      <c r="M23109" s="7"/>
      <c r="T23109" s="6"/>
      <c r="AE23109" s="4"/>
      <c r="AF23109" s="4"/>
      <c r="AG23109" s="6"/>
      <c r="AY23109" s="4"/>
    </row>
    <row r="23110" spans="1:51" customFormat="1" x14ac:dyDescent="0.25">
      <c r="A23110" s="6"/>
      <c r="J23110" s="6"/>
      <c r="M23110" s="7"/>
      <c r="T23110" s="6"/>
      <c r="AE23110" s="4"/>
      <c r="AF23110" s="4"/>
      <c r="AG23110" s="6"/>
      <c r="AY23110" s="4"/>
    </row>
    <row r="23111" spans="1:51" customFormat="1" x14ac:dyDescent="0.25">
      <c r="A23111" s="6"/>
      <c r="J23111" s="6"/>
      <c r="M23111" s="7"/>
      <c r="T23111" s="6"/>
      <c r="AE23111" s="4"/>
      <c r="AF23111" s="4"/>
      <c r="AG23111" s="6"/>
      <c r="AY23111" s="4"/>
    </row>
    <row r="23112" spans="1:51" customFormat="1" x14ac:dyDescent="0.25">
      <c r="A23112" s="6"/>
      <c r="J23112" s="6"/>
      <c r="M23112" s="7"/>
      <c r="T23112" s="6"/>
      <c r="AE23112" s="4"/>
      <c r="AF23112" s="4"/>
      <c r="AG23112" s="6"/>
      <c r="AY23112" s="4"/>
    </row>
    <row r="23113" spans="1:51" customFormat="1" x14ac:dyDescent="0.25">
      <c r="A23113" s="6"/>
      <c r="J23113" s="6"/>
      <c r="M23113" s="7"/>
      <c r="T23113" s="6"/>
      <c r="AE23113" s="4"/>
      <c r="AF23113" s="4"/>
      <c r="AG23113" s="6"/>
      <c r="AY23113" s="4"/>
    </row>
    <row r="23114" spans="1:51" customFormat="1" x14ac:dyDescent="0.25">
      <c r="A23114" s="6"/>
      <c r="J23114" s="6"/>
      <c r="M23114" s="7"/>
      <c r="T23114" s="6"/>
      <c r="AE23114" s="4"/>
      <c r="AF23114" s="4"/>
      <c r="AG23114" s="6"/>
      <c r="AY23114" s="4"/>
    </row>
    <row r="23115" spans="1:51" customFormat="1" x14ac:dyDescent="0.25">
      <c r="A23115" s="6"/>
      <c r="J23115" s="6"/>
      <c r="M23115" s="7"/>
      <c r="T23115" s="6"/>
      <c r="AE23115" s="4"/>
      <c r="AF23115" s="4"/>
      <c r="AG23115" s="6"/>
      <c r="AY23115" s="4"/>
    </row>
    <row r="23116" spans="1:51" customFormat="1" x14ac:dyDescent="0.25">
      <c r="A23116" s="6"/>
      <c r="J23116" s="6"/>
      <c r="M23116" s="7"/>
      <c r="T23116" s="6"/>
      <c r="AE23116" s="4"/>
      <c r="AF23116" s="4"/>
      <c r="AG23116" s="6"/>
      <c r="AY23116" s="4"/>
    </row>
    <row r="23117" spans="1:51" customFormat="1" x14ac:dyDescent="0.25">
      <c r="A23117" s="6"/>
      <c r="J23117" s="6"/>
      <c r="M23117" s="7"/>
      <c r="T23117" s="6"/>
      <c r="AE23117" s="4"/>
      <c r="AF23117" s="4"/>
      <c r="AG23117" s="6"/>
      <c r="AY23117" s="4"/>
    </row>
    <row r="23118" spans="1:51" customFormat="1" x14ac:dyDescent="0.25">
      <c r="A23118" s="6"/>
      <c r="J23118" s="6"/>
      <c r="M23118" s="7"/>
      <c r="T23118" s="6"/>
      <c r="AE23118" s="4"/>
      <c r="AF23118" s="4"/>
      <c r="AG23118" s="6"/>
      <c r="AY23118" s="4"/>
    </row>
    <row r="23119" spans="1:51" customFormat="1" x14ac:dyDescent="0.25">
      <c r="A23119" s="6"/>
      <c r="J23119" s="6"/>
      <c r="M23119" s="7"/>
      <c r="T23119" s="6"/>
      <c r="AE23119" s="4"/>
      <c r="AF23119" s="4"/>
      <c r="AG23119" s="6"/>
      <c r="AY23119" s="4"/>
    </row>
    <row r="23120" spans="1:51" customFormat="1" x14ac:dyDescent="0.25">
      <c r="A23120" s="6"/>
      <c r="J23120" s="6"/>
      <c r="M23120" s="7"/>
      <c r="T23120" s="6"/>
      <c r="AE23120" s="4"/>
      <c r="AF23120" s="4"/>
      <c r="AG23120" s="6"/>
      <c r="AY23120" s="4"/>
    </row>
    <row r="23121" spans="1:51" customFormat="1" x14ac:dyDescent="0.25">
      <c r="A23121" s="6"/>
      <c r="J23121" s="6"/>
      <c r="M23121" s="7"/>
      <c r="T23121" s="6"/>
      <c r="AE23121" s="4"/>
      <c r="AF23121" s="4"/>
      <c r="AG23121" s="6"/>
      <c r="AY23121" s="4"/>
    </row>
    <row r="23122" spans="1:51" customFormat="1" x14ac:dyDescent="0.25">
      <c r="A23122" s="6"/>
      <c r="J23122" s="6"/>
      <c r="M23122" s="7"/>
      <c r="T23122" s="6"/>
      <c r="AE23122" s="4"/>
      <c r="AF23122" s="4"/>
      <c r="AG23122" s="6"/>
      <c r="AY23122" s="4"/>
    </row>
    <row r="23123" spans="1:51" customFormat="1" x14ac:dyDescent="0.25">
      <c r="A23123" s="6"/>
      <c r="J23123" s="6"/>
      <c r="M23123" s="7"/>
      <c r="T23123" s="6"/>
      <c r="AE23123" s="4"/>
      <c r="AF23123" s="4"/>
      <c r="AG23123" s="6"/>
      <c r="AY23123" s="4"/>
    </row>
    <row r="23124" spans="1:51" customFormat="1" x14ac:dyDescent="0.25">
      <c r="A23124" s="6"/>
      <c r="J23124" s="6"/>
      <c r="M23124" s="7"/>
      <c r="T23124" s="6"/>
      <c r="AE23124" s="4"/>
      <c r="AF23124" s="4"/>
      <c r="AG23124" s="6"/>
      <c r="AY23124" s="4"/>
    </row>
    <row r="23125" spans="1:51" customFormat="1" x14ac:dyDescent="0.25">
      <c r="A23125" s="6"/>
      <c r="J23125" s="6"/>
      <c r="M23125" s="7"/>
      <c r="T23125" s="6"/>
      <c r="AE23125" s="4"/>
      <c r="AF23125" s="4"/>
      <c r="AG23125" s="6"/>
      <c r="AY23125" s="4"/>
    </row>
    <row r="23126" spans="1:51" customFormat="1" x14ac:dyDescent="0.25">
      <c r="A23126" s="6"/>
      <c r="J23126" s="6"/>
      <c r="M23126" s="7"/>
      <c r="T23126" s="6"/>
      <c r="AE23126" s="4"/>
      <c r="AF23126" s="4"/>
      <c r="AG23126" s="6"/>
      <c r="AY23126" s="4"/>
    </row>
    <row r="23127" spans="1:51" customFormat="1" x14ac:dyDescent="0.25">
      <c r="A23127" s="6"/>
      <c r="J23127" s="6"/>
      <c r="M23127" s="7"/>
      <c r="T23127" s="6"/>
      <c r="AE23127" s="4"/>
      <c r="AF23127" s="4"/>
      <c r="AG23127" s="6"/>
      <c r="AY23127" s="4"/>
    </row>
    <row r="23128" spans="1:51" customFormat="1" x14ac:dyDescent="0.25">
      <c r="A23128" s="6"/>
      <c r="J23128" s="6"/>
      <c r="M23128" s="7"/>
      <c r="T23128" s="6"/>
      <c r="AE23128" s="4"/>
      <c r="AF23128" s="4"/>
      <c r="AG23128" s="6"/>
      <c r="AY23128" s="4"/>
    </row>
    <row r="23129" spans="1:51" customFormat="1" x14ac:dyDescent="0.25">
      <c r="A23129" s="6"/>
      <c r="J23129" s="6"/>
      <c r="M23129" s="7"/>
      <c r="T23129" s="6"/>
      <c r="AE23129" s="4"/>
      <c r="AF23129" s="4"/>
      <c r="AG23129" s="6"/>
      <c r="AY23129" s="4"/>
    </row>
    <row r="23130" spans="1:51" customFormat="1" x14ac:dyDescent="0.25">
      <c r="A23130" s="6"/>
      <c r="J23130" s="6"/>
      <c r="M23130" s="7"/>
      <c r="T23130" s="6"/>
      <c r="AE23130" s="4"/>
      <c r="AF23130" s="4"/>
      <c r="AG23130" s="6"/>
      <c r="AY23130" s="4"/>
    </row>
    <row r="23131" spans="1:51" customFormat="1" x14ac:dyDescent="0.25">
      <c r="A23131" s="6"/>
      <c r="J23131" s="6"/>
      <c r="M23131" s="7"/>
      <c r="T23131" s="6"/>
      <c r="AE23131" s="4"/>
      <c r="AF23131" s="4"/>
      <c r="AG23131" s="6"/>
      <c r="AY23131" s="4"/>
    </row>
    <row r="23132" spans="1:51" customFormat="1" x14ac:dyDescent="0.25">
      <c r="A23132" s="6"/>
      <c r="J23132" s="6"/>
      <c r="M23132" s="7"/>
      <c r="T23132" s="6"/>
      <c r="AE23132" s="4"/>
      <c r="AF23132" s="4"/>
      <c r="AG23132" s="6"/>
      <c r="AY23132" s="4"/>
    </row>
    <row r="23133" spans="1:51" customFormat="1" x14ac:dyDescent="0.25">
      <c r="A23133" s="6"/>
      <c r="J23133" s="6"/>
      <c r="M23133" s="7"/>
      <c r="T23133" s="6"/>
      <c r="AE23133" s="4"/>
      <c r="AF23133" s="4"/>
      <c r="AG23133" s="6"/>
      <c r="AY23133" s="4"/>
    </row>
    <row r="23134" spans="1:51" customFormat="1" x14ac:dyDescent="0.25">
      <c r="A23134" s="6"/>
      <c r="J23134" s="6"/>
      <c r="M23134" s="7"/>
      <c r="T23134" s="6"/>
      <c r="AE23134" s="4"/>
      <c r="AF23134" s="4"/>
      <c r="AG23134" s="6"/>
      <c r="AY23134" s="4"/>
    </row>
    <row r="23135" spans="1:51" customFormat="1" x14ac:dyDescent="0.25">
      <c r="A23135" s="6"/>
      <c r="J23135" s="6"/>
      <c r="M23135" s="7"/>
      <c r="T23135" s="6"/>
      <c r="AE23135" s="4"/>
      <c r="AF23135" s="4"/>
      <c r="AG23135" s="6"/>
      <c r="AY23135" s="4"/>
    </row>
    <row r="23136" spans="1:51" customFormat="1" x14ac:dyDescent="0.25">
      <c r="A23136" s="6"/>
      <c r="J23136" s="6"/>
      <c r="M23136" s="7"/>
      <c r="T23136" s="6"/>
      <c r="AE23136" s="4"/>
      <c r="AF23136" s="4"/>
      <c r="AG23136" s="6"/>
      <c r="AY23136" s="4"/>
    </row>
    <row r="23137" spans="1:51" customFormat="1" x14ac:dyDescent="0.25">
      <c r="A23137" s="6"/>
      <c r="J23137" s="6"/>
      <c r="M23137" s="7"/>
      <c r="T23137" s="6"/>
      <c r="AE23137" s="4"/>
      <c r="AF23137" s="4"/>
      <c r="AG23137" s="6"/>
      <c r="AY23137" s="4"/>
    </row>
    <row r="23138" spans="1:51" customFormat="1" x14ac:dyDescent="0.25">
      <c r="A23138" s="6"/>
      <c r="J23138" s="6"/>
      <c r="M23138" s="7"/>
      <c r="T23138" s="6"/>
      <c r="AE23138" s="4"/>
      <c r="AF23138" s="4"/>
      <c r="AG23138" s="6"/>
      <c r="AY23138" s="4"/>
    </row>
    <row r="23139" spans="1:51" customFormat="1" x14ac:dyDescent="0.25">
      <c r="A23139" s="6"/>
      <c r="J23139" s="6"/>
      <c r="M23139" s="7"/>
      <c r="T23139" s="6"/>
      <c r="AE23139" s="4"/>
      <c r="AF23139" s="4"/>
      <c r="AG23139" s="6"/>
      <c r="AY23139" s="4"/>
    </row>
    <row r="23140" spans="1:51" customFormat="1" x14ac:dyDescent="0.25">
      <c r="A23140" s="6"/>
      <c r="J23140" s="6"/>
      <c r="M23140" s="7"/>
      <c r="T23140" s="6"/>
      <c r="AE23140" s="4"/>
      <c r="AF23140" s="4"/>
      <c r="AG23140" s="6"/>
      <c r="AY23140" s="4"/>
    </row>
    <row r="23141" spans="1:51" customFormat="1" x14ac:dyDescent="0.25">
      <c r="A23141" s="6"/>
      <c r="J23141" s="6"/>
      <c r="M23141" s="7"/>
      <c r="T23141" s="6"/>
      <c r="AE23141" s="4"/>
      <c r="AF23141" s="4"/>
      <c r="AG23141" s="6"/>
      <c r="AY23141" s="4"/>
    </row>
    <row r="23142" spans="1:51" customFormat="1" x14ac:dyDescent="0.25">
      <c r="A23142" s="6"/>
      <c r="J23142" s="6"/>
      <c r="M23142" s="7"/>
      <c r="T23142" s="6"/>
      <c r="AE23142" s="4"/>
      <c r="AF23142" s="4"/>
      <c r="AG23142" s="6"/>
      <c r="AY23142" s="4"/>
    </row>
    <row r="23143" spans="1:51" customFormat="1" x14ac:dyDescent="0.25">
      <c r="A23143" s="6"/>
      <c r="J23143" s="6"/>
      <c r="M23143" s="7"/>
      <c r="T23143" s="6"/>
      <c r="AE23143" s="4"/>
      <c r="AF23143" s="4"/>
      <c r="AG23143" s="6"/>
      <c r="AY23143" s="4"/>
    </row>
    <row r="23144" spans="1:51" customFormat="1" x14ac:dyDescent="0.25">
      <c r="A23144" s="6"/>
      <c r="J23144" s="6"/>
      <c r="M23144" s="7"/>
      <c r="T23144" s="6"/>
      <c r="AE23144" s="4"/>
      <c r="AF23144" s="4"/>
      <c r="AG23144" s="6"/>
      <c r="AY23144" s="4"/>
    </row>
    <row r="23145" spans="1:51" customFormat="1" x14ac:dyDescent="0.25">
      <c r="A23145" s="6"/>
      <c r="J23145" s="6"/>
      <c r="M23145" s="7"/>
      <c r="T23145" s="6"/>
      <c r="AE23145" s="4"/>
      <c r="AF23145" s="4"/>
      <c r="AG23145" s="6"/>
      <c r="AY23145" s="4"/>
    </row>
    <row r="23146" spans="1:51" customFormat="1" x14ac:dyDescent="0.25">
      <c r="A23146" s="6"/>
      <c r="J23146" s="6"/>
      <c r="M23146" s="7"/>
      <c r="T23146" s="6"/>
      <c r="AE23146" s="4"/>
      <c r="AF23146" s="4"/>
      <c r="AG23146" s="6"/>
      <c r="AY23146" s="4"/>
    </row>
    <row r="23147" spans="1:51" customFormat="1" x14ac:dyDescent="0.25">
      <c r="A23147" s="6"/>
      <c r="J23147" s="6"/>
      <c r="M23147" s="7"/>
      <c r="T23147" s="6"/>
      <c r="AE23147" s="4"/>
      <c r="AF23147" s="4"/>
      <c r="AG23147" s="6"/>
      <c r="AY23147" s="4"/>
    </row>
    <row r="23148" spans="1:51" customFormat="1" x14ac:dyDescent="0.25">
      <c r="A23148" s="6"/>
      <c r="J23148" s="6"/>
      <c r="M23148" s="7"/>
      <c r="T23148" s="6"/>
      <c r="AE23148" s="4"/>
      <c r="AF23148" s="4"/>
      <c r="AG23148" s="6"/>
      <c r="AY23148" s="4"/>
    </row>
    <row r="23149" spans="1:51" customFormat="1" x14ac:dyDescent="0.25">
      <c r="A23149" s="6"/>
      <c r="J23149" s="6"/>
      <c r="M23149" s="7"/>
      <c r="T23149" s="6"/>
      <c r="AE23149" s="4"/>
      <c r="AF23149" s="4"/>
      <c r="AG23149" s="6"/>
      <c r="AY23149" s="4"/>
    </row>
    <row r="23150" spans="1:51" customFormat="1" x14ac:dyDescent="0.25">
      <c r="A23150" s="6"/>
      <c r="J23150" s="6"/>
      <c r="M23150" s="7"/>
      <c r="T23150" s="6"/>
      <c r="AE23150" s="4"/>
      <c r="AF23150" s="4"/>
      <c r="AG23150" s="6"/>
      <c r="AY23150" s="4"/>
    </row>
    <row r="23151" spans="1:51" customFormat="1" x14ac:dyDescent="0.25">
      <c r="A23151" s="6"/>
      <c r="J23151" s="6"/>
      <c r="M23151" s="7"/>
      <c r="T23151" s="6"/>
      <c r="AE23151" s="4"/>
      <c r="AF23151" s="4"/>
      <c r="AG23151" s="6"/>
      <c r="AY23151" s="4"/>
    </row>
    <row r="23152" spans="1:51" customFormat="1" x14ac:dyDescent="0.25">
      <c r="A23152" s="6"/>
      <c r="J23152" s="6"/>
      <c r="M23152" s="7"/>
      <c r="T23152" s="6"/>
      <c r="AE23152" s="4"/>
      <c r="AF23152" s="4"/>
      <c r="AG23152" s="6"/>
      <c r="AY23152" s="4"/>
    </row>
    <row r="23153" spans="1:51" customFormat="1" x14ac:dyDescent="0.25">
      <c r="A23153" s="6"/>
      <c r="J23153" s="6"/>
      <c r="M23153" s="7"/>
      <c r="T23153" s="6"/>
      <c r="AE23153" s="4"/>
      <c r="AF23153" s="4"/>
      <c r="AG23153" s="6"/>
      <c r="AY23153" s="4"/>
    </row>
    <row r="23154" spans="1:51" customFormat="1" x14ac:dyDescent="0.25">
      <c r="A23154" s="6"/>
      <c r="J23154" s="6"/>
      <c r="M23154" s="7"/>
      <c r="T23154" s="6"/>
      <c r="AE23154" s="4"/>
      <c r="AF23154" s="4"/>
      <c r="AG23154" s="6"/>
      <c r="AY23154" s="4"/>
    </row>
    <row r="23155" spans="1:51" customFormat="1" x14ac:dyDescent="0.25">
      <c r="A23155" s="6"/>
      <c r="J23155" s="6"/>
      <c r="M23155" s="7"/>
      <c r="T23155" s="6"/>
      <c r="AE23155" s="4"/>
      <c r="AF23155" s="4"/>
      <c r="AG23155" s="6"/>
      <c r="AY23155" s="4"/>
    </row>
    <row r="23156" spans="1:51" customFormat="1" x14ac:dyDescent="0.25">
      <c r="A23156" s="6"/>
      <c r="J23156" s="6"/>
      <c r="M23156" s="7"/>
      <c r="T23156" s="6"/>
      <c r="AE23156" s="4"/>
      <c r="AF23156" s="4"/>
      <c r="AG23156" s="6"/>
      <c r="AY23156" s="4"/>
    </row>
    <row r="23157" spans="1:51" customFormat="1" x14ac:dyDescent="0.25">
      <c r="A23157" s="6"/>
      <c r="J23157" s="6"/>
      <c r="M23157" s="7"/>
      <c r="T23157" s="6"/>
      <c r="AE23157" s="4"/>
      <c r="AF23157" s="4"/>
      <c r="AG23157" s="6"/>
      <c r="AY23157" s="4"/>
    </row>
    <row r="23158" spans="1:51" customFormat="1" x14ac:dyDescent="0.25">
      <c r="A23158" s="6"/>
      <c r="J23158" s="6"/>
      <c r="M23158" s="7"/>
      <c r="T23158" s="6"/>
      <c r="AE23158" s="4"/>
      <c r="AF23158" s="4"/>
      <c r="AG23158" s="6"/>
      <c r="AY23158" s="4"/>
    </row>
    <row r="23159" spans="1:51" customFormat="1" x14ac:dyDescent="0.25">
      <c r="A23159" s="6"/>
      <c r="J23159" s="6"/>
      <c r="M23159" s="7"/>
      <c r="T23159" s="6"/>
      <c r="AE23159" s="4"/>
      <c r="AF23159" s="4"/>
      <c r="AG23159" s="6"/>
      <c r="AY23159" s="4"/>
    </row>
    <row r="23160" spans="1:51" customFormat="1" x14ac:dyDescent="0.25">
      <c r="A23160" s="6"/>
      <c r="J23160" s="6"/>
      <c r="M23160" s="7"/>
      <c r="T23160" s="6"/>
      <c r="AE23160" s="4"/>
      <c r="AF23160" s="4"/>
      <c r="AG23160" s="6"/>
      <c r="AY23160" s="4"/>
    </row>
    <row r="23161" spans="1:51" customFormat="1" x14ac:dyDescent="0.25">
      <c r="A23161" s="6"/>
      <c r="J23161" s="6"/>
      <c r="M23161" s="7"/>
      <c r="T23161" s="6"/>
      <c r="AE23161" s="4"/>
      <c r="AF23161" s="4"/>
      <c r="AG23161" s="6"/>
      <c r="AY23161" s="4"/>
    </row>
    <row r="23162" spans="1:51" customFormat="1" x14ac:dyDescent="0.25">
      <c r="A23162" s="6"/>
      <c r="J23162" s="6"/>
      <c r="M23162" s="7"/>
      <c r="T23162" s="6"/>
      <c r="AE23162" s="4"/>
      <c r="AF23162" s="4"/>
      <c r="AG23162" s="6"/>
      <c r="AY23162" s="4"/>
    </row>
    <row r="23163" spans="1:51" customFormat="1" x14ac:dyDescent="0.25">
      <c r="A23163" s="6"/>
      <c r="J23163" s="6"/>
      <c r="M23163" s="7"/>
      <c r="T23163" s="6"/>
      <c r="AE23163" s="4"/>
      <c r="AF23163" s="4"/>
      <c r="AG23163" s="6"/>
      <c r="AY23163" s="4"/>
    </row>
    <row r="23164" spans="1:51" customFormat="1" x14ac:dyDescent="0.25">
      <c r="A23164" s="6"/>
      <c r="J23164" s="6"/>
      <c r="M23164" s="7"/>
      <c r="T23164" s="6"/>
      <c r="AE23164" s="4"/>
      <c r="AF23164" s="4"/>
      <c r="AG23164" s="6"/>
      <c r="AY23164" s="4"/>
    </row>
    <row r="23165" spans="1:51" customFormat="1" x14ac:dyDescent="0.25">
      <c r="A23165" s="6"/>
      <c r="J23165" s="6"/>
      <c r="M23165" s="7"/>
      <c r="T23165" s="6"/>
      <c r="AE23165" s="4"/>
      <c r="AF23165" s="4"/>
      <c r="AG23165" s="6"/>
      <c r="AY23165" s="4"/>
    </row>
    <row r="23166" spans="1:51" customFormat="1" x14ac:dyDescent="0.25">
      <c r="A23166" s="6"/>
      <c r="J23166" s="6"/>
      <c r="M23166" s="7"/>
      <c r="T23166" s="6"/>
      <c r="AE23166" s="4"/>
      <c r="AF23166" s="4"/>
      <c r="AG23166" s="6"/>
      <c r="AY23166" s="4"/>
    </row>
    <row r="23167" spans="1:51" customFormat="1" x14ac:dyDescent="0.25">
      <c r="A23167" s="6"/>
      <c r="J23167" s="6"/>
      <c r="M23167" s="7"/>
      <c r="T23167" s="6"/>
      <c r="AE23167" s="4"/>
      <c r="AF23167" s="4"/>
      <c r="AG23167" s="6"/>
      <c r="AY23167" s="4"/>
    </row>
    <row r="23168" spans="1:51" customFormat="1" x14ac:dyDescent="0.25">
      <c r="A23168" s="6"/>
      <c r="J23168" s="6"/>
      <c r="M23168" s="7"/>
      <c r="T23168" s="6"/>
      <c r="AE23168" s="4"/>
      <c r="AF23168" s="4"/>
      <c r="AG23168" s="6"/>
      <c r="AY23168" s="4"/>
    </row>
    <row r="23169" spans="1:51" customFormat="1" x14ac:dyDescent="0.25">
      <c r="A23169" s="6"/>
      <c r="J23169" s="6"/>
      <c r="M23169" s="7"/>
      <c r="T23169" s="6"/>
      <c r="AE23169" s="4"/>
      <c r="AF23169" s="4"/>
      <c r="AG23169" s="6"/>
      <c r="AY23169" s="4"/>
    </row>
    <row r="23170" spans="1:51" customFormat="1" x14ac:dyDescent="0.25">
      <c r="A23170" s="6"/>
      <c r="J23170" s="6"/>
      <c r="M23170" s="7"/>
      <c r="T23170" s="6"/>
      <c r="AE23170" s="4"/>
      <c r="AF23170" s="4"/>
      <c r="AG23170" s="6"/>
      <c r="AY23170" s="4"/>
    </row>
    <row r="23171" spans="1:51" customFormat="1" x14ac:dyDescent="0.25">
      <c r="A23171" s="6"/>
      <c r="J23171" s="6"/>
      <c r="M23171" s="7"/>
      <c r="T23171" s="6"/>
      <c r="AE23171" s="4"/>
      <c r="AF23171" s="4"/>
      <c r="AG23171" s="6"/>
      <c r="AY23171" s="4"/>
    </row>
    <row r="23172" spans="1:51" customFormat="1" x14ac:dyDescent="0.25">
      <c r="A23172" s="6"/>
      <c r="J23172" s="6"/>
      <c r="M23172" s="7"/>
      <c r="T23172" s="6"/>
      <c r="AE23172" s="4"/>
      <c r="AF23172" s="4"/>
      <c r="AG23172" s="6"/>
      <c r="AY23172" s="4"/>
    </row>
    <row r="23173" spans="1:51" customFormat="1" x14ac:dyDescent="0.25">
      <c r="A23173" s="6"/>
      <c r="J23173" s="6"/>
      <c r="M23173" s="7"/>
      <c r="T23173" s="6"/>
      <c r="AE23173" s="4"/>
      <c r="AF23173" s="4"/>
      <c r="AG23173" s="6"/>
      <c r="AY23173" s="4"/>
    </row>
    <row r="23174" spans="1:51" customFormat="1" x14ac:dyDescent="0.25">
      <c r="A23174" s="6"/>
      <c r="J23174" s="6"/>
      <c r="M23174" s="7"/>
      <c r="T23174" s="6"/>
      <c r="AE23174" s="4"/>
      <c r="AF23174" s="4"/>
      <c r="AG23174" s="6"/>
      <c r="AY23174" s="4"/>
    </row>
    <row r="23175" spans="1:51" customFormat="1" x14ac:dyDescent="0.25">
      <c r="A23175" s="6"/>
      <c r="J23175" s="6"/>
      <c r="M23175" s="7"/>
      <c r="T23175" s="6"/>
      <c r="AE23175" s="4"/>
      <c r="AF23175" s="4"/>
      <c r="AG23175" s="6"/>
      <c r="AY23175" s="4"/>
    </row>
    <row r="23176" spans="1:51" customFormat="1" x14ac:dyDescent="0.25">
      <c r="A23176" s="6"/>
      <c r="J23176" s="6"/>
      <c r="M23176" s="7"/>
      <c r="T23176" s="6"/>
      <c r="AE23176" s="4"/>
      <c r="AF23176" s="4"/>
      <c r="AG23176" s="6"/>
      <c r="AY23176" s="4"/>
    </row>
    <row r="23177" spans="1:51" customFormat="1" x14ac:dyDescent="0.25">
      <c r="A23177" s="6"/>
      <c r="J23177" s="6"/>
      <c r="M23177" s="7"/>
      <c r="T23177" s="6"/>
      <c r="AE23177" s="4"/>
      <c r="AF23177" s="4"/>
      <c r="AG23177" s="6"/>
      <c r="AY23177" s="4"/>
    </row>
    <row r="23178" spans="1:51" customFormat="1" x14ac:dyDescent="0.25">
      <c r="A23178" s="6"/>
      <c r="J23178" s="6"/>
      <c r="M23178" s="7"/>
      <c r="T23178" s="6"/>
      <c r="AE23178" s="4"/>
      <c r="AF23178" s="4"/>
      <c r="AG23178" s="6"/>
      <c r="AY23178" s="4"/>
    </row>
    <row r="23179" spans="1:51" customFormat="1" x14ac:dyDescent="0.25">
      <c r="A23179" s="6"/>
      <c r="J23179" s="6"/>
      <c r="M23179" s="7"/>
      <c r="T23179" s="6"/>
      <c r="AE23179" s="4"/>
      <c r="AF23179" s="4"/>
      <c r="AG23179" s="6"/>
      <c r="AY23179" s="4"/>
    </row>
    <row r="23180" spans="1:51" customFormat="1" x14ac:dyDescent="0.25">
      <c r="A23180" s="6"/>
      <c r="J23180" s="6"/>
      <c r="M23180" s="7"/>
      <c r="T23180" s="6"/>
      <c r="AE23180" s="4"/>
      <c r="AF23180" s="4"/>
      <c r="AG23180" s="6"/>
      <c r="AY23180" s="4"/>
    </row>
    <row r="23181" spans="1:51" customFormat="1" x14ac:dyDescent="0.25">
      <c r="A23181" s="6"/>
      <c r="J23181" s="6"/>
      <c r="M23181" s="7"/>
      <c r="T23181" s="6"/>
      <c r="AE23181" s="4"/>
      <c r="AF23181" s="4"/>
      <c r="AG23181" s="6"/>
      <c r="AY23181" s="4"/>
    </row>
    <row r="23182" spans="1:51" customFormat="1" x14ac:dyDescent="0.25">
      <c r="A23182" s="6"/>
      <c r="J23182" s="6"/>
      <c r="M23182" s="7"/>
      <c r="T23182" s="6"/>
      <c r="AE23182" s="4"/>
      <c r="AF23182" s="4"/>
      <c r="AG23182" s="6"/>
      <c r="AY23182" s="4"/>
    </row>
    <row r="23183" spans="1:51" customFormat="1" x14ac:dyDescent="0.25">
      <c r="A23183" s="6"/>
      <c r="J23183" s="6"/>
      <c r="M23183" s="7"/>
      <c r="T23183" s="6"/>
      <c r="AE23183" s="4"/>
      <c r="AF23183" s="4"/>
      <c r="AG23183" s="6"/>
      <c r="AY23183" s="4"/>
    </row>
    <row r="23184" spans="1:51" customFormat="1" x14ac:dyDescent="0.25">
      <c r="A23184" s="6"/>
      <c r="J23184" s="6"/>
      <c r="M23184" s="7"/>
      <c r="T23184" s="6"/>
      <c r="AE23184" s="4"/>
      <c r="AF23184" s="4"/>
      <c r="AG23184" s="6"/>
      <c r="AY23184" s="4"/>
    </row>
    <row r="23185" spans="1:51" customFormat="1" x14ac:dyDescent="0.25">
      <c r="A23185" s="6"/>
      <c r="J23185" s="6"/>
      <c r="M23185" s="7"/>
      <c r="T23185" s="6"/>
      <c r="AE23185" s="4"/>
      <c r="AF23185" s="4"/>
      <c r="AG23185" s="6"/>
      <c r="AY23185" s="4"/>
    </row>
    <row r="23186" spans="1:51" customFormat="1" x14ac:dyDescent="0.25">
      <c r="A23186" s="6"/>
      <c r="J23186" s="6"/>
      <c r="M23186" s="7"/>
      <c r="T23186" s="6"/>
      <c r="AE23186" s="4"/>
      <c r="AF23186" s="4"/>
      <c r="AG23186" s="6"/>
      <c r="AY23186" s="4"/>
    </row>
    <row r="23187" spans="1:51" customFormat="1" x14ac:dyDescent="0.25">
      <c r="A23187" s="6"/>
      <c r="J23187" s="6"/>
      <c r="M23187" s="7"/>
      <c r="T23187" s="6"/>
      <c r="AE23187" s="4"/>
      <c r="AF23187" s="4"/>
      <c r="AG23187" s="6"/>
      <c r="AY23187" s="4"/>
    </row>
    <row r="23188" spans="1:51" customFormat="1" x14ac:dyDescent="0.25">
      <c r="A23188" s="6"/>
      <c r="J23188" s="6"/>
      <c r="M23188" s="7"/>
      <c r="T23188" s="6"/>
      <c r="AE23188" s="4"/>
      <c r="AF23188" s="4"/>
      <c r="AG23188" s="6"/>
      <c r="AY23188" s="4"/>
    </row>
    <row r="23189" spans="1:51" customFormat="1" x14ac:dyDescent="0.25">
      <c r="A23189" s="6"/>
      <c r="J23189" s="6"/>
      <c r="M23189" s="7"/>
      <c r="T23189" s="6"/>
      <c r="AE23189" s="4"/>
      <c r="AF23189" s="4"/>
      <c r="AG23189" s="6"/>
      <c r="AY23189" s="4"/>
    </row>
    <row r="23190" spans="1:51" customFormat="1" x14ac:dyDescent="0.25">
      <c r="A23190" s="6"/>
      <c r="J23190" s="6"/>
      <c r="M23190" s="7"/>
      <c r="T23190" s="6"/>
      <c r="AE23190" s="4"/>
      <c r="AF23190" s="4"/>
      <c r="AG23190" s="6"/>
      <c r="AY23190" s="4"/>
    </row>
    <row r="23191" spans="1:51" customFormat="1" x14ac:dyDescent="0.25">
      <c r="A23191" s="6"/>
      <c r="J23191" s="6"/>
      <c r="M23191" s="7"/>
      <c r="T23191" s="6"/>
      <c r="AE23191" s="4"/>
      <c r="AF23191" s="4"/>
      <c r="AG23191" s="6"/>
      <c r="AY23191" s="4"/>
    </row>
    <row r="23192" spans="1:51" customFormat="1" x14ac:dyDescent="0.25">
      <c r="A23192" s="6"/>
      <c r="J23192" s="6"/>
      <c r="M23192" s="7"/>
      <c r="T23192" s="6"/>
      <c r="AE23192" s="4"/>
      <c r="AF23192" s="4"/>
      <c r="AG23192" s="6"/>
      <c r="AY23192" s="4"/>
    </row>
    <row r="23193" spans="1:51" customFormat="1" x14ac:dyDescent="0.25">
      <c r="A23193" s="6"/>
      <c r="J23193" s="6"/>
      <c r="M23193" s="7"/>
      <c r="T23193" s="6"/>
      <c r="AE23193" s="4"/>
      <c r="AF23193" s="4"/>
      <c r="AG23193" s="6"/>
      <c r="AY23193" s="4"/>
    </row>
    <row r="23194" spans="1:51" customFormat="1" x14ac:dyDescent="0.25">
      <c r="A23194" s="6"/>
      <c r="J23194" s="6"/>
      <c r="M23194" s="7"/>
      <c r="T23194" s="6"/>
      <c r="AE23194" s="4"/>
      <c r="AF23194" s="4"/>
      <c r="AG23194" s="6"/>
      <c r="AY23194" s="4"/>
    </row>
    <row r="23195" spans="1:51" customFormat="1" x14ac:dyDescent="0.25">
      <c r="A23195" s="6"/>
      <c r="J23195" s="6"/>
      <c r="M23195" s="7"/>
      <c r="T23195" s="6"/>
      <c r="AE23195" s="4"/>
      <c r="AF23195" s="4"/>
      <c r="AG23195" s="6"/>
      <c r="AY23195" s="4"/>
    </row>
    <row r="23196" spans="1:51" customFormat="1" x14ac:dyDescent="0.25">
      <c r="A23196" s="6"/>
      <c r="J23196" s="6"/>
      <c r="M23196" s="7"/>
      <c r="T23196" s="6"/>
      <c r="AE23196" s="4"/>
      <c r="AF23196" s="4"/>
      <c r="AG23196" s="6"/>
      <c r="AY23196" s="4"/>
    </row>
    <row r="23197" spans="1:51" customFormat="1" x14ac:dyDescent="0.25">
      <c r="A23197" s="6"/>
      <c r="J23197" s="6"/>
      <c r="M23197" s="7"/>
      <c r="T23197" s="6"/>
      <c r="AE23197" s="4"/>
      <c r="AF23197" s="4"/>
      <c r="AG23197" s="6"/>
      <c r="AY23197" s="4"/>
    </row>
    <row r="23198" spans="1:51" customFormat="1" x14ac:dyDescent="0.25">
      <c r="A23198" s="6"/>
      <c r="J23198" s="6"/>
      <c r="M23198" s="7"/>
      <c r="T23198" s="6"/>
      <c r="AE23198" s="4"/>
      <c r="AF23198" s="4"/>
      <c r="AG23198" s="6"/>
      <c r="AY23198" s="4"/>
    </row>
    <row r="23199" spans="1:51" customFormat="1" x14ac:dyDescent="0.25">
      <c r="A23199" s="6"/>
      <c r="J23199" s="6"/>
      <c r="M23199" s="7"/>
      <c r="T23199" s="6"/>
      <c r="AE23199" s="4"/>
      <c r="AF23199" s="4"/>
      <c r="AG23199" s="6"/>
      <c r="AY23199" s="4"/>
    </row>
    <row r="23200" spans="1:51" customFormat="1" x14ac:dyDescent="0.25">
      <c r="A23200" s="6"/>
      <c r="J23200" s="6"/>
      <c r="M23200" s="7"/>
      <c r="T23200" s="6"/>
      <c r="AE23200" s="4"/>
      <c r="AF23200" s="4"/>
      <c r="AG23200" s="6"/>
      <c r="AY23200" s="4"/>
    </row>
    <row r="23201" spans="1:51" customFormat="1" x14ac:dyDescent="0.25">
      <c r="A23201" s="6"/>
      <c r="J23201" s="6"/>
      <c r="M23201" s="7"/>
      <c r="T23201" s="6"/>
      <c r="AE23201" s="4"/>
      <c r="AF23201" s="4"/>
      <c r="AG23201" s="6"/>
      <c r="AY23201" s="4"/>
    </row>
    <row r="23202" spans="1:51" customFormat="1" x14ac:dyDescent="0.25">
      <c r="A23202" s="6"/>
      <c r="J23202" s="6"/>
      <c r="M23202" s="7"/>
      <c r="T23202" s="6"/>
      <c r="AE23202" s="4"/>
      <c r="AF23202" s="4"/>
      <c r="AG23202" s="6"/>
      <c r="AY23202" s="4"/>
    </row>
    <row r="23203" spans="1:51" customFormat="1" x14ac:dyDescent="0.25">
      <c r="A23203" s="6"/>
      <c r="J23203" s="6"/>
      <c r="M23203" s="7"/>
      <c r="T23203" s="6"/>
      <c r="AE23203" s="4"/>
      <c r="AF23203" s="4"/>
      <c r="AG23203" s="6"/>
      <c r="AY23203" s="4"/>
    </row>
    <row r="23204" spans="1:51" customFormat="1" x14ac:dyDescent="0.25">
      <c r="A23204" s="6"/>
      <c r="J23204" s="6"/>
      <c r="M23204" s="7"/>
      <c r="T23204" s="6"/>
      <c r="AE23204" s="4"/>
      <c r="AF23204" s="4"/>
      <c r="AG23204" s="6"/>
      <c r="AY23204" s="4"/>
    </row>
    <row r="23205" spans="1:51" customFormat="1" x14ac:dyDescent="0.25">
      <c r="A23205" s="6"/>
      <c r="J23205" s="6"/>
      <c r="M23205" s="7"/>
      <c r="T23205" s="6"/>
      <c r="AE23205" s="4"/>
      <c r="AF23205" s="4"/>
      <c r="AG23205" s="6"/>
      <c r="AY23205" s="4"/>
    </row>
    <row r="23206" spans="1:51" customFormat="1" x14ac:dyDescent="0.25">
      <c r="A23206" s="6"/>
      <c r="J23206" s="6"/>
      <c r="M23206" s="7"/>
      <c r="T23206" s="6"/>
      <c r="AE23206" s="4"/>
      <c r="AF23206" s="4"/>
      <c r="AG23206" s="6"/>
      <c r="AY23206" s="4"/>
    </row>
    <row r="23207" spans="1:51" customFormat="1" x14ac:dyDescent="0.25">
      <c r="A23207" s="6"/>
      <c r="J23207" s="6"/>
      <c r="M23207" s="7"/>
      <c r="T23207" s="6"/>
      <c r="AE23207" s="4"/>
      <c r="AF23207" s="4"/>
      <c r="AG23207" s="6"/>
      <c r="AY23207" s="4"/>
    </row>
    <row r="23208" spans="1:51" customFormat="1" x14ac:dyDescent="0.25">
      <c r="A23208" s="6"/>
      <c r="J23208" s="6"/>
      <c r="M23208" s="7"/>
      <c r="T23208" s="6"/>
      <c r="AE23208" s="4"/>
      <c r="AF23208" s="4"/>
      <c r="AG23208" s="6"/>
      <c r="AY23208" s="4"/>
    </row>
    <row r="23209" spans="1:51" customFormat="1" x14ac:dyDescent="0.25">
      <c r="A23209" s="6"/>
      <c r="J23209" s="6"/>
      <c r="M23209" s="7"/>
      <c r="T23209" s="6"/>
      <c r="AE23209" s="4"/>
      <c r="AF23209" s="4"/>
      <c r="AG23209" s="6"/>
      <c r="AY23209" s="4"/>
    </row>
    <row r="23210" spans="1:51" customFormat="1" x14ac:dyDescent="0.25">
      <c r="A23210" s="6"/>
      <c r="J23210" s="6"/>
      <c r="M23210" s="7"/>
      <c r="T23210" s="6"/>
      <c r="AE23210" s="4"/>
      <c r="AF23210" s="4"/>
      <c r="AG23210" s="6"/>
      <c r="AY23210" s="4"/>
    </row>
    <row r="23211" spans="1:51" customFormat="1" x14ac:dyDescent="0.25">
      <c r="A23211" s="6"/>
      <c r="J23211" s="6"/>
      <c r="M23211" s="7"/>
      <c r="T23211" s="6"/>
      <c r="AE23211" s="4"/>
      <c r="AF23211" s="4"/>
      <c r="AG23211" s="6"/>
      <c r="AY23211" s="4"/>
    </row>
    <row r="23212" spans="1:51" customFormat="1" x14ac:dyDescent="0.25">
      <c r="A23212" s="6"/>
      <c r="J23212" s="6"/>
      <c r="M23212" s="7"/>
      <c r="T23212" s="6"/>
      <c r="AE23212" s="4"/>
      <c r="AF23212" s="4"/>
      <c r="AG23212" s="6"/>
      <c r="AY23212" s="4"/>
    </row>
    <row r="23213" spans="1:51" customFormat="1" x14ac:dyDescent="0.25">
      <c r="A23213" s="6"/>
      <c r="J23213" s="6"/>
      <c r="M23213" s="7"/>
      <c r="T23213" s="6"/>
      <c r="AE23213" s="4"/>
      <c r="AF23213" s="4"/>
      <c r="AG23213" s="6"/>
      <c r="AY23213" s="4"/>
    </row>
    <row r="23214" spans="1:51" customFormat="1" x14ac:dyDescent="0.25">
      <c r="A23214" s="6"/>
      <c r="J23214" s="6"/>
      <c r="M23214" s="7"/>
      <c r="T23214" s="6"/>
      <c r="AE23214" s="4"/>
      <c r="AF23214" s="4"/>
      <c r="AG23214" s="6"/>
      <c r="AY23214" s="4"/>
    </row>
    <row r="23215" spans="1:51" customFormat="1" x14ac:dyDescent="0.25">
      <c r="A23215" s="6"/>
      <c r="J23215" s="6"/>
      <c r="M23215" s="7"/>
      <c r="T23215" s="6"/>
      <c r="AE23215" s="4"/>
      <c r="AF23215" s="4"/>
      <c r="AG23215" s="6"/>
      <c r="AY23215" s="4"/>
    </row>
    <row r="23216" spans="1:51" customFormat="1" x14ac:dyDescent="0.25">
      <c r="A23216" s="6"/>
      <c r="J23216" s="6"/>
      <c r="M23216" s="7"/>
      <c r="T23216" s="6"/>
      <c r="AE23216" s="4"/>
      <c r="AF23216" s="4"/>
      <c r="AG23216" s="6"/>
      <c r="AY23216" s="4"/>
    </row>
    <row r="23217" spans="1:51" customFormat="1" x14ac:dyDescent="0.25">
      <c r="A23217" s="6"/>
      <c r="J23217" s="6"/>
      <c r="M23217" s="7"/>
      <c r="T23217" s="6"/>
      <c r="AE23217" s="4"/>
      <c r="AF23217" s="4"/>
      <c r="AG23217" s="6"/>
      <c r="AY23217" s="4"/>
    </row>
    <row r="23218" spans="1:51" customFormat="1" x14ac:dyDescent="0.25">
      <c r="A23218" s="6"/>
      <c r="J23218" s="6"/>
      <c r="M23218" s="7"/>
      <c r="T23218" s="6"/>
      <c r="AE23218" s="4"/>
      <c r="AF23218" s="4"/>
      <c r="AG23218" s="6"/>
      <c r="AY23218" s="4"/>
    </row>
    <row r="23219" spans="1:51" customFormat="1" x14ac:dyDescent="0.25">
      <c r="A23219" s="6"/>
      <c r="J23219" s="6"/>
      <c r="M23219" s="7"/>
      <c r="T23219" s="6"/>
      <c r="AE23219" s="4"/>
      <c r="AF23219" s="4"/>
      <c r="AG23219" s="6"/>
      <c r="AY23219" s="4"/>
    </row>
    <row r="23220" spans="1:51" customFormat="1" x14ac:dyDescent="0.25">
      <c r="A23220" s="6"/>
      <c r="J23220" s="6"/>
      <c r="M23220" s="7"/>
      <c r="T23220" s="6"/>
      <c r="AE23220" s="4"/>
      <c r="AF23220" s="4"/>
      <c r="AG23220" s="6"/>
      <c r="AY23220" s="4"/>
    </row>
    <row r="23221" spans="1:51" customFormat="1" x14ac:dyDescent="0.25">
      <c r="A23221" s="6"/>
      <c r="J23221" s="6"/>
      <c r="M23221" s="7"/>
      <c r="T23221" s="6"/>
      <c r="AE23221" s="4"/>
      <c r="AF23221" s="4"/>
      <c r="AG23221" s="6"/>
      <c r="AY23221" s="4"/>
    </row>
    <row r="23222" spans="1:51" customFormat="1" x14ac:dyDescent="0.25">
      <c r="A23222" s="6"/>
      <c r="J23222" s="6"/>
      <c r="M23222" s="7"/>
      <c r="T23222" s="6"/>
      <c r="AE23222" s="4"/>
      <c r="AF23222" s="4"/>
      <c r="AG23222" s="6"/>
      <c r="AY23222" s="4"/>
    </row>
    <row r="23223" spans="1:51" customFormat="1" x14ac:dyDescent="0.25">
      <c r="A23223" s="6"/>
      <c r="J23223" s="6"/>
      <c r="M23223" s="7"/>
      <c r="T23223" s="6"/>
      <c r="AE23223" s="4"/>
      <c r="AF23223" s="4"/>
      <c r="AG23223" s="6"/>
      <c r="AY23223" s="4"/>
    </row>
    <row r="23224" spans="1:51" customFormat="1" x14ac:dyDescent="0.25">
      <c r="A23224" s="6"/>
      <c r="J23224" s="6"/>
      <c r="M23224" s="7"/>
      <c r="T23224" s="6"/>
      <c r="AE23224" s="4"/>
      <c r="AF23224" s="4"/>
      <c r="AG23224" s="6"/>
      <c r="AY23224" s="4"/>
    </row>
    <row r="23225" spans="1:51" customFormat="1" x14ac:dyDescent="0.25">
      <c r="A23225" s="6"/>
      <c r="J23225" s="6"/>
      <c r="M23225" s="7"/>
      <c r="T23225" s="6"/>
      <c r="AE23225" s="4"/>
      <c r="AF23225" s="4"/>
      <c r="AG23225" s="6"/>
      <c r="AY23225" s="4"/>
    </row>
    <row r="23226" spans="1:51" customFormat="1" x14ac:dyDescent="0.25">
      <c r="A23226" s="6"/>
      <c r="J23226" s="6"/>
      <c r="M23226" s="7"/>
      <c r="T23226" s="6"/>
      <c r="AE23226" s="4"/>
      <c r="AF23226" s="4"/>
      <c r="AG23226" s="6"/>
      <c r="AY23226" s="4"/>
    </row>
    <row r="23227" spans="1:51" customFormat="1" x14ac:dyDescent="0.25">
      <c r="A23227" s="6"/>
      <c r="J23227" s="6"/>
      <c r="M23227" s="7"/>
      <c r="T23227" s="6"/>
      <c r="AE23227" s="4"/>
      <c r="AF23227" s="4"/>
      <c r="AG23227" s="6"/>
      <c r="AY23227" s="4"/>
    </row>
    <row r="23228" spans="1:51" customFormat="1" x14ac:dyDescent="0.25">
      <c r="A23228" s="6"/>
      <c r="J23228" s="6"/>
      <c r="M23228" s="7"/>
      <c r="T23228" s="6"/>
      <c r="AE23228" s="4"/>
      <c r="AF23228" s="4"/>
      <c r="AG23228" s="6"/>
      <c r="AY23228" s="4"/>
    </row>
    <row r="23229" spans="1:51" customFormat="1" x14ac:dyDescent="0.25">
      <c r="A23229" s="6"/>
      <c r="J23229" s="6"/>
      <c r="M23229" s="7"/>
      <c r="T23229" s="6"/>
      <c r="AE23229" s="4"/>
      <c r="AF23229" s="4"/>
      <c r="AG23229" s="6"/>
      <c r="AY23229" s="4"/>
    </row>
    <row r="23230" spans="1:51" customFormat="1" x14ac:dyDescent="0.25">
      <c r="A23230" s="6"/>
      <c r="J23230" s="6"/>
      <c r="M23230" s="7"/>
      <c r="T23230" s="6"/>
      <c r="AE23230" s="4"/>
      <c r="AF23230" s="4"/>
      <c r="AG23230" s="6"/>
      <c r="AY23230" s="4"/>
    </row>
    <row r="23231" spans="1:51" customFormat="1" x14ac:dyDescent="0.25">
      <c r="A23231" s="6"/>
      <c r="J23231" s="6"/>
      <c r="M23231" s="7"/>
      <c r="T23231" s="6"/>
      <c r="AE23231" s="4"/>
      <c r="AF23231" s="4"/>
      <c r="AG23231" s="6"/>
      <c r="AY23231" s="4"/>
    </row>
    <row r="23232" spans="1:51" customFormat="1" x14ac:dyDescent="0.25">
      <c r="A23232" s="6"/>
      <c r="J23232" s="6"/>
      <c r="M23232" s="7"/>
      <c r="T23232" s="6"/>
      <c r="AE23232" s="4"/>
      <c r="AF23232" s="4"/>
      <c r="AG23232" s="6"/>
      <c r="AY23232" s="4"/>
    </row>
    <row r="23233" spans="1:51" customFormat="1" x14ac:dyDescent="0.25">
      <c r="A23233" s="6"/>
      <c r="J23233" s="6"/>
      <c r="M23233" s="7"/>
      <c r="T23233" s="6"/>
      <c r="AE23233" s="4"/>
      <c r="AF23233" s="4"/>
      <c r="AG23233" s="6"/>
      <c r="AY23233" s="4"/>
    </row>
    <row r="23234" spans="1:51" customFormat="1" x14ac:dyDescent="0.25">
      <c r="A23234" s="6"/>
      <c r="J23234" s="6"/>
      <c r="M23234" s="7"/>
      <c r="T23234" s="6"/>
      <c r="AE23234" s="4"/>
      <c r="AF23234" s="4"/>
      <c r="AG23234" s="6"/>
      <c r="AY23234" s="4"/>
    </row>
    <row r="23235" spans="1:51" customFormat="1" x14ac:dyDescent="0.25">
      <c r="A23235" s="6"/>
      <c r="J23235" s="6"/>
      <c r="M23235" s="7"/>
      <c r="T23235" s="6"/>
      <c r="AE23235" s="4"/>
      <c r="AF23235" s="4"/>
      <c r="AG23235" s="6"/>
      <c r="AY23235" s="4"/>
    </row>
    <row r="23236" spans="1:51" customFormat="1" x14ac:dyDescent="0.25">
      <c r="A23236" s="6"/>
      <c r="J23236" s="6"/>
      <c r="M23236" s="7"/>
      <c r="T23236" s="6"/>
      <c r="AE23236" s="4"/>
      <c r="AF23236" s="4"/>
      <c r="AG23236" s="6"/>
      <c r="AY23236" s="4"/>
    </row>
    <row r="23237" spans="1:51" customFormat="1" x14ac:dyDescent="0.25">
      <c r="A23237" s="6"/>
      <c r="J23237" s="6"/>
      <c r="M23237" s="7"/>
      <c r="T23237" s="6"/>
      <c r="AE23237" s="4"/>
      <c r="AF23237" s="4"/>
      <c r="AG23237" s="6"/>
      <c r="AY23237" s="4"/>
    </row>
    <row r="23238" spans="1:51" customFormat="1" x14ac:dyDescent="0.25">
      <c r="A23238" s="6"/>
      <c r="J23238" s="6"/>
      <c r="M23238" s="7"/>
      <c r="T23238" s="6"/>
      <c r="AE23238" s="4"/>
      <c r="AF23238" s="4"/>
      <c r="AG23238" s="6"/>
      <c r="AY23238" s="4"/>
    </row>
    <row r="23239" spans="1:51" customFormat="1" x14ac:dyDescent="0.25">
      <c r="A23239" s="6"/>
      <c r="J23239" s="6"/>
      <c r="M23239" s="7"/>
      <c r="T23239" s="6"/>
      <c r="AE23239" s="4"/>
      <c r="AF23239" s="4"/>
      <c r="AG23239" s="6"/>
      <c r="AY23239" s="4"/>
    </row>
    <row r="23240" spans="1:51" customFormat="1" x14ac:dyDescent="0.25">
      <c r="A23240" s="6"/>
      <c r="J23240" s="6"/>
      <c r="M23240" s="7"/>
      <c r="T23240" s="6"/>
      <c r="AE23240" s="4"/>
      <c r="AF23240" s="4"/>
      <c r="AG23240" s="6"/>
      <c r="AY23240" s="4"/>
    </row>
    <row r="23241" spans="1:51" customFormat="1" x14ac:dyDescent="0.25">
      <c r="A23241" s="6"/>
      <c r="J23241" s="6"/>
      <c r="M23241" s="7"/>
      <c r="T23241" s="6"/>
      <c r="AE23241" s="4"/>
      <c r="AF23241" s="4"/>
      <c r="AG23241" s="6"/>
      <c r="AY23241" s="4"/>
    </row>
    <row r="23242" spans="1:51" customFormat="1" x14ac:dyDescent="0.25">
      <c r="A23242" s="6"/>
      <c r="J23242" s="6"/>
      <c r="M23242" s="7"/>
      <c r="T23242" s="6"/>
      <c r="AE23242" s="4"/>
      <c r="AF23242" s="4"/>
      <c r="AG23242" s="6"/>
      <c r="AY23242" s="4"/>
    </row>
    <row r="23243" spans="1:51" customFormat="1" x14ac:dyDescent="0.25">
      <c r="A23243" s="6"/>
      <c r="J23243" s="6"/>
      <c r="M23243" s="7"/>
      <c r="T23243" s="6"/>
      <c r="AE23243" s="4"/>
      <c r="AF23243" s="4"/>
      <c r="AG23243" s="6"/>
      <c r="AY23243" s="4"/>
    </row>
    <row r="23244" spans="1:51" customFormat="1" x14ac:dyDescent="0.25">
      <c r="A23244" s="6"/>
      <c r="J23244" s="6"/>
      <c r="M23244" s="7"/>
      <c r="T23244" s="6"/>
      <c r="AE23244" s="4"/>
      <c r="AF23244" s="4"/>
      <c r="AG23244" s="6"/>
      <c r="AY23244" s="4"/>
    </row>
    <row r="23245" spans="1:51" customFormat="1" x14ac:dyDescent="0.25">
      <c r="A23245" s="6"/>
      <c r="J23245" s="6"/>
      <c r="M23245" s="7"/>
      <c r="T23245" s="6"/>
      <c r="AE23245" s="4"/>
      <c r="AF23245" s="4"/>
      <c r="AG23245" s="6"/>
      <c r="AY23245" s="4"/>
    </row>
    <row r="23246" spans="1:51" customFormat="1" x14ac:dyDescent="0.25">
      <c r="A23246" s="6"/>
      <c r="J23246" s="6"/>
      <c r="M23246" s="7"/>
      <c r="T23246" s="6"/>
      <c r="AE23246" s="4"/>
      <c r="AF23246" s="4"/>
      <c r="AG23246" s="6"/>
      <c r="AY23246" s="4"/>
    </row>
    <row r="23247" spans="1:51" customFormat="1" x14ac:dyDescent="0.25">
      <c r="A23247" s="6"/>
      <c r="J23247" s="6"/>
      <c r="M23247" s="7"/>
      <c r="T23247" s="6"/>
      <c r="AE23247" s="4"/>
      <c r="AF23247" s="4"/>
      <c r="AG23247" s="6"/>
      <c r="AY23247" s="4"/>
    </row>
    <row r="23248" spans="1:51" customFormat="1" x14ac:dyDescent="0.25">
      <c r="A23248" s="6"/>
      <c r="J23248" s="6"/>
      <c r="M23248" s="7"/>
      <c r="T23248" s="6"/>
      <c r="AE23248" s="4"/>
      <c r="AF23248" s="4"/>
      <c r="AG23248" s="6"/>
      <c r="AY23248" s="4"/>
    </row>
    <row r="23249" spans="1:51" customFormat="1" x14ac:dyDescent="0.25">
      <c r="A23249" s="6"/>
      <c r="J23249" s="6"/>
      <c r="M23249" s="7"/>
      <c r="T23249" s="6"/>
      <c r="AE23249" s="4"/>
      <c r="AF23249" s="4"/>
      <c r="AG23249" s="6"/>
      <c r="AY23249" s="4"/>
    </row>
    <row r="23250" spans="1:51" customFormat="1" x14ac:dyDescent="0.25">
      <c r="A23250" s="6"/>
      <c r="J23250" s="6"/>
      <c r="M23250" s="7"/>
      <c r="T23250" s="6"/>
      <c r="AE23250" s="4"/>
      <c r="AF23250" s="4"/>
      <c r="AG23250" s="6"/>
      <c r="AY23250" s="4"/>
    </row>
    <row r="23251" spans="1:51" customFormat="1" x14ac:dyDescent="0.25">
      <c r="A23251" s="6"/>
      <c r="J23251" s="6"/>
      <c r="M23251" s="7"/>
      <c r="T23251" s="6"/>
      <c r="AE23251" s="4"/>
      <c r="AF23251" s="4"/>
      <c r="AG23251" s="6"/>
      <c r="AY23251" s="4"/>
    </row>
    <row r="23252" spans="1:51" customFormat="1" x14ac:dyDescent="0.25">
      <c r="A23252" s="6"/>
      <c r="J23252" s="6"/>
      <c r="M23252" s="7"/>
      <c r="T23252" s="6"/>
      <c r="AE23252" s="4"/>
      <c r="AF23252" s="4"/>
      <c r="AG23252" s="6"/>
      <c r="AY23252" s="4"/>
    </row>
    <row r="23253" spans="1:51" customFormat="1" x14ac:dyDescent="0.25">
      <c r="A23253" s="6"/>
      <c r="J23253" s="6"/>
      <c r="M23253" s="7"/>
      <c r="T23253" s="6"/>
      <c r="AE23253" s="4"/>
      <c r="AF23253" s="4"/>
      <c r="AG23253" s="6"/>
      <c r="AY23253" s="4"/>
    </row>
    <row r="23254" spans="1:51" customFormat="1" x14ac:dyDescent="0.25">
      <c r="A23254" s="6"/>
      <c r="J23254" s="6"/>
      <c r="M23254" s="7"/>
      <c r="T23254" s="6"/>
      <c r="AE23254" s="4"/>
      <c r="AF23254" s="4"/>
      <c r="AG23254" s="6"/>
      <c r="AY23254" s="4"/>
    </row>
    <row r="23255" spans="1:51" customFormat="1" x14ac:dyDescent="0.25">
      <c r="A23255" s="6"/>
      <c r="J23255" s="6"/>
      <c r="M23255" s="7"/>
      <c r="T23255" s="6"/>
      <c r="AE23255" s="4"/>
      <c r="AF23255" s="4"/>
      <c r="AG23255" s="6"/>
      <c r="AY23255" s="4"/>
    </row>
    <row r="23256" spans="1:51" customFormat="1" x14ac:dyDescent="0.25">
      <c r="A23256" s="6"/>
      <c r="J23256" s="6"/>
      <c r="M23256" s="7"/>
      <c r="T23256" s="6"/>
      <c r="AE23256" s="4"/>
      <c r="AF23256" s="4"/>
      <c r="AG23256" s="6"/>
      <c r="AY23256" s="4"/>
    </row>
    <row r="23257" spans="1:51" customFormat="1" x14ac:dyDescent="0.25">
      <c r="A23257" s="6"/>
      <c r="J23257" s="6"/>
      <c r="M23257" s="7"/>
      <c r="T23257" s="6"/>
      <c r="AE23257" s="4"/>
      <c r="AF23257" s="4"/>
      <c r="AG23257" s="6"/>
      <c r="AY23257" s="4"/>
    </row>
    <row r="23258" spans="1:51" customFormat="1" x14ac:dyDescent="0.25">
      <c r="A23258" s="6"/>
      <c r="J23258" s="6"/>
      <c r="M23258" s="7"/>
      <c r="T23258" s="6"/>
      <c r="AE23258" s="4"/>
      <c r="AF23258" s="4"/>
      <c r="AG23258" s="6"/>
      <c r="AY23258" s="4"/>
    </row>
    <row r="23259" spans="1:51" customFormat="1" x14ac:dyDescent="0.25">
      <c r="A23259" s="6"/>
      <c r="J23259" s="6"/>
      <c r="M23259" s="7"/>
      <c r="T23259" s="6"/>
      <c r="AE23259" s="4"/>
      <c r="AF23259" s="4"/>
      <c r="AG23259" s="6"/>
      <c r="AY23259" s="4"/>
    </row>
    <row r="23260" spans="1:51" customFormat="1" x14ac:dyDescent="0.25">
      <c r="A23260" s="6"/>
      <c r="J23260" s="6"/>
      <c r="M23260" s="7"/>
      <c r="T23260" s="6"/>
      <c r="AE23260" s="4"/>
      <c r="AF23260" s="4"/>
      <c r="AG23260" s="6"/>
      <c r="AY23260" s="4"/>
    </row>
    <row r="23261" spans="1:51" customFormat="1" x14ac:dyDescent="0.25">
      <c r="A23261" s="6"/>
      <c r="J23261" s="6"/>
      <c r="M23261" s="7"/>
      <c r="T23261" s="6"/>
      <c r="AE23261" s="4"/>
      <c r="AF23261" s="4"/>
      <c r="AG23261" s="6"/>
      <c r="AY23261" s="4"/>
    </row>
    <row r="23262" spans="1:51" customFormat="1" x14ac:dyDescent="0.25">
      <c r="A23262" s="6"/>
      <c r="J23262" s="6"/>
      <c r="M23262" s="7"/>
      <c r="T23262" s="6"/>
      <c r="AE23262" s="4"/>
      <c r="AF23262" s="4"/>
      <c r="AG23262" s="6"/>
      <c r="AY23262" s="4"/>
    </row>
    <row r="23263" spans="1:51" customFormat="1" x14ac:dyDescent="0.25">
      <c r="A23263" s="6"/>
      <c r="J23263" s="6"/>
      <c r="M23263" s="7"/>
      <c r="T23263" s="6"/>
      <c r="AE23263" s="4"/>
      <c r="AF23263" s="4"/>
      <c r="AG23263" s="6"/>
      <c r="AY23263" s="4"/>
    </row>
    <row r="23264" spans="1:51" customFormat="1" x14ac:dyDescent="0.25">
      <c r="A23264" s="6"/>
      <c r="J23264" s="6"/>
      <c r="M23264" s="7"/>
      <c r="T23264" s="6"/>
      <c r="AE23264" s="4"/>
      <c r="AF23264" s="4"/>
      <c r="AG23264" s="6"/>
      <c r="AY23264" s="4"/>
    </row>
    <row r="23265" spans="1:51" customFormat="1" x14ac:dyDescent="0.25">
      <c r="A23265" s="6"/>
      <c r="J23265" s="6"/>
      <c r="M23265" s="7"/>
      <c r="T23265" s="6"/>
      <c r="AE23265" s="4"/>
      <c r="AF23265" s="4"/>
      <c r="AG23265" s="6"/>
      <c r="AY23265" s="4"/>
    </row>
    <row r="23266" spans="1:51" customFormat="1" x14ac:dyDescent="0.25">
      <c r="A23266" s="6"/>
      <c r="J23266" s="6"/>
      <c r="M23266" s="7"/>
      <c r="T23266" s="6"/>
      <c r="AE23266" s="4"/>
      <c r="AF23266" s="4"/>
      <c r="AG23266" s="6"/>
      <c r="AY23266" s="4"/>
    </row>
    <row r="23267" spans="1:51" customFormat="1" x14ac:dyDescent="0.25">
      <c r="A23267" s="6"/>
      <c r="J23267" s="6"/>
      <c r="M23267" s="7"/>
      <c r="T23267" s="6"/>
      <c r="AE23267" s="4"/>
      <c r="AF23267" s="4"/>
      <c r="AG23267" s="6"/>
      <c r="AY23267" s="4"/>
    </row>
    <row r="23268" spans="1:51" customFormat="1" x14ac:dyDescent="0.25">
      <c r="A23268" s="6"/>
      <c r="J23268" s="6"/>
      <c r="M23268" s="7"/>
      <c r="T23268" s="6"/>
      <c r="AE23268" s="4"/>
      <c r="AF23268" s="4"/>
      <c r="AG23268" s="6"/>
      <c r="AY23268" s="4"/>
    </row>
    <row r="23269" spans="1:51" customFormat="1" x14ac:dyDescent="0.25">
      <c r="A23269" s="6"/>
      <c r="J23269" s="6"/>
      <c r="M23269" s="7"/>
      <c r="T23269" s="6"/>
      <c r="AE23269" s="4"/>
      <c r="AF23269" s="4"/>
      <c r="AG23269" s="6"/>
      <c r="AY23269" s="4"/>
    </row>
    <row r="23270" spans="1:51" customFormat="1" x14ac:dyDescent="0.25">
      <c r="A23270" s="6"/>
      <c r="J23270" s="6"/>
      <c r="M23270" s="7"/>
      <c r="T23270" s="6"/>
      <c r="AE23270" s="4"/>
      <c r="AF23270" s="4"/>
      <c r="AG23270" s="6"/>
      <c r="AY23270" s="4"/>
    </row>
    <row r="23271" spans="1:51" customFormat="1" x14ac:dyDescent="0.25">
      <c r="A23271" s="6"/>
      <c r="J23271" s="6"/>
      <c r="M23271" s="7"/>
      <c r="T23271" s="6"/>
      <c r="AE23271" s="4"/>
      <c r="AF23271" s="4"/>
      <c r="AG23271" s="6"/>
      <c r="AY23271" s="4"/>
    </row>
    <row r="23272" spans="1:51" customFormat="1" x14ac:dyDescent="0.25">
      <c r="A23272" s="6"/>
      <c r="J23272" s="6"/>
      <c r="M23272" s="7"/>
      <c r="T23272" s="6"/>
      <c r="AE23272" s="4"/>
      <c r="AF23272" s="4"/>
      <c r="AG23272" s="6"/>
      <c r="AY23272" s="4"/>
    </row>
    <row r="23273" spans="1:51" customFormat="1" x14ac:dyDescent="0.25">
      <c r="A23273" s="6"/>
      <c r="J23273" s="6"/>
      <c r="M23273" s="7"/>
      <c r="T23273" s="6"/>
      <c r="AE23273" s="4"/>
      <c r="AF23273" s="4"/>
      <c r="AG23273" s="6"/>
      <c r="AY23273" s="4"/>
    </row>
    <row r="23274" spans="1:51" customFormat="1" x14ac:dyDescent="0.25">
      <c r="A23274" s="6"/>
      <c r="J23274" s="6"/>
      <c r="M23274" s="7"/>
      <c r="T23274" s="6"/>
      <c r="AE23274" s="4"/>
      <c r="AF23274" s="4"/>
      <c r="AG23274" s="6"/>
      <c r="AY23274" s="4"/>
    </row>
    <row r="23275" spans="1:51" customFormat="1" x14ac:dyDescent="0.25">
      <c r="A23275" s="6"/>
      <c r="J23275" s="6"/>
      <c r="M23275" s="7"/>
      <c r="T23275" s="6"/>
      <c r="AE23275" s="4"/>
      <c r="AF23275" s="4"/>
      <c r="AG23275" s="6"/>
      <c r="AY23275" s="4"/>
    </row>
    <row r="23276" spans="1:51" customFormat="1" x14ac:dyDescent="0.25">
      <c r="A23276" s="6"/>
      <c r="J23276" s="6"/>
      <c r="M23276" s="7"/>
      <c r="T23276" s="6"/>
      <c r="AE23276" s="4"/>
      <c r="AF23276" s="4"/>
      <c r="AG23276" s="6"/>
      <c r="AY23276" s="4"/>
    </row>
    <row r="23277" spans="1:51" customFormat="1" x14ac:dyDescent="0.25">
      <c r="A23277" s="6"/>
      <c r="J23277" s="6"/>
      <c r="M23277" s="7"/>
      <c r="T23277" s="6"/>
      <c r="AE23277" s="4"/>
      <c r="AF23277" s="4"/>
      <c r="AG23277" s="6"/>
      <c r="AY23277" s="4"/>
    </row>
    <row r="23278" spans="1:51" customFormat="1" x14ac:dyDescent="0.25">
      <c r="A23278" s="6"/>
      <c r="J23278" s="6"/>
      <c r="M23278" s="7"/>
      <c r="T23278" s="6"/>
      <c r="AE23278" s="4"/>
      <c r="AF23278" s="4"/>
      <c r="AG23278" s="6"/>
      <c r="AY23278" s="4"/>
    </row>
    <row r="23279" spans="1:51" customFormat="1" x14ac:dyDescent="0.25">
      <c r="A23279" s="6"/>
      <c r="J23279" s="6"/>
      <c r="M23279" s="7"/>
      <c r="T23279" s="6"/>
      <c r="AE23279" s="4"/>
      <c r="AF23279" s="4"/>
      <c r="AG23279" s="6"/>
      <c r="AY23279" s="4"/>
    </row>
    <row r="23280" spans="1:51" customFormat="1" x14ac:dyDescent="0.25">
      <c r="A23280" s="6"/>
      <c r="J23280" s="6"/>
      <c r="M23280" s="7"/>
      <c r="T23280" s="6"/>
      <c r="AE23280" s="4"/>
      <c r="AF23280" s="4"/>
      <c r="AG23280" s="6"/>
      <c r="AY23280" s="4"/>
    </row>
    <row r="23281" spans="1:51" customFormat="1" x14ac:dyDescent="0.25">
      <c r="A23281" s="6"/>
      <c r="J23281" s="6"/>
      <c r="M23281" s="7"/>
      <c r="T23281" s="6"/>
      <c r="AE23281" s="4"/>
      <c r="AF23281" s="4"/>
      <c r="AG23281" s="6"/>
      <c r="AY23281" s="4"/>
    </row>
    <row r="23282" spans="1:51" customFormat="1" x14ac:dyDescent="0.25">
      <c r="A23282" s="6"/>
      <c r="J23282" s="6"/>
      <c r="M23282" s="7"/>
      <c r="T23282" s="6"/>
      <c r="AE23282" s="4"/>
      <c r="AF23282" s="4"/>
      <c r="AG23282" s="6"/>
      <c r="AY23282" s="4"/>
    </row>
    <row r="23283" spans="1:51" customFormat="1" x14ac:dyDescent="0.25">
      <c r="A23283" s="6"/>
      <c r="J23283" s="6"/>
      <c r="M23283" s="7"/>
      <c r="T23283" s="6"/>
      <c r="AE23283" s="4"/>
      <c r="AF23283" s="4"/>
      <c r="AG23283" s="6"/>
      <c r="AY23283" s="4"/>
    </row>
    <row r="23284" spans="1:51" customFormat="1" x14ac:dyDescent="0.25">
      <c r="A23284" s="6"/>
      <c r="J23284" s="6"/>
      <c r="M23284" s="7"/>
      <c r="T23284" s="6"/>
      <c r="AE23284" s="4"/>
      <c r="AF23284" s="4"/>
      <c r="AG23284" s="6"/>
      <c r="AY23284" s="4"/>
    </row>
    <row r="23285" spans="1:51" customFormat="1" x14ac:dyDescent="0.25">
      <c r="A23285" s="6"/>
      <c r="J23285" s="6"/>
      <c r="M23285" s="7"/>
      <c r="T23285" s="6"/>
      <c r="AE23285" s="4"/>
      <c r="AF23285" s="4"/>
      <c r="AG23285" s="6"/>
      <c r="AY23285" s="4"/>
    </row>
    <row r="23286" spans="1:51" customFormat="1" x14ac:dyDescent="0.25">
      <c r="A23286" s="6"/>
      <c r="J23286" s="6"/>
      <c r="M23286" s="7"/>
      <c r="T23286" s="6"/>
      <c r="AE23286" s="4"/>
      <c r="AF23286" s="4"/>
      <c r="AG23286" s="6"/>
      <c r="AY23286" s="4"/>
    </row>
    <row r="23287" spans="1:51" customFormat="1" x14ac:dyDescent="0.25">
      <c r="A23287" s="6"/>
      <c r="J23287" s="6"/>
      <c r="M23287" s="7"/>
      <c r="T23287" s="6"/>
      <c r="AE23287" s="4"/>
      <c r="AF23287" s="4"/>
      <c r="AG23287" s="6"/>
      <c r="AY23287" s="4"/>
    </row>
    <row r="23288" spans="1:51" customFormat="1" x14ac:dyDescent="0.25">
      <c r="A23288" s="6"/>
      <c r="J23288" s="6"/>
      <c r="M23288" s="7"/>
      <c r="T23288" s="6"/>
      <c r="AE23288" s="4"/>
      <c r="AF23288" s="4"/>
      <c r="AG23288" s="6"/>
      <c r="AY23288" s="4"/>
    </row>
    <row r="23289" spans="1:51" customFormat="1" x14ac:dyDescent="0.25">
      <c r="A23289" s="6"/>
      <c r="J23289" s="6"/>
      <c r="M23289" s="7"/>
      <c r="T23289" s="6"/>
      <c r="AE23289" s="4"/>
      <c r="AF23289" s="4"/>
      <c r="AG23289" s="6"/>
      <c r="AY23289" s="4"/>
    </row>
    <row r="23290" spans="1:51" customFormat="1" x14ac:dyDescent="0.25">
      <c r="A23290" s="6"/>
      <c r="J23290" s="6"/>
      <c r="M23290" s="7"/>
      <c r="T23290" s="6"/>
      <c r="AE23290" s="4"/>
      <c r="AF23290" s="4"/>
      <c r="AG23290" s="6"/>
      <c r="AY23290" s="4"/>
    </row>
    <row r="23291" spans="1:51" customFormat="1" x14ac:dyDescent="0.25">
      <c r="A23291" s="6"/>
      <c r="J23291" s="6"/>
      <c r="M23291" s="7"/>
      <c r="T23291" s="6"/>
      <c r="AE23291" s="4"/>
      <c r="AF23291" s="4"/>
      <c r="AG23291" s="6"/>
      <c r="AY23291" s="4"/>
    </row>
    <row r="23292" spans="1:51" customFormat="1" x14ac:dyDescent="0.25">
      <c r="A23292" s="6"/>
      <c r="J23292" s="6"/>
      <c r="M23292" s="7"/>
      <c r="T23292" s="6"/>
      <c r="AE23292" s="4"/>
      <c r="AF23292" s="4"/>
      <c r="AG23292" s="6"/>
      <c r="AY23292" s="4"/>
    </row>
    <row r="23293" spans="1:51" customFormat="1" x14ac:dyDescent="0.25">
      <c r="A23293" s="6"/>
      <c r="J23293" s="6"/>
      <c r="M23293" s="7"/>
      <c r="T23293" s="6"/>
      <c r="AE23293" s="4"/>
      <c r="AF23293" s="4"/>
      <c r="AG23293" s="6"/>
      <c r="AY23293" s="4"/>
    </row>
    <row r="23294" spans="1:51" customFormat="1" x14ac:dyDescent="0.25">
      <c r="A23294" s="6"/>
      <c r="J23294" s="6"/>
      <c r="M23294" s="7"/>
      <c r="T23294" s="6"/>
      <c r="AE23294" s="4"/>
      <c r="AF23294" s="4"/>
      <c r="AG23294" s="6"/>
      <c r="AY23294" s="4"/>
    </row>
    <row r="23295" spans="1:51" customFormat="1" x14ac:dyDescent="0.25">
      <c r="A23295" s="6"/>
      <c r="J23295" s="6"/>
      <c r="M23295" s="7"/>
      <c r="T23295" s="6"/>
      <c r="AE23295" s="4"/>
      <c r="AF23295" s="4"/>
      <c r="AG23295" s="6"/>
      <c r="AY23295" s="4"/>
    </row>
    <row r="23296" spans="1:51" customFormat="1" x14ac:dyDescent="0.25">
      <c r="A23296" s="6"/>
      <c r="J23296" s="6"/>
      <c r="M23296" s="7"/>
      <c r="T23296" s="6"/>
      <c r="AE23296" s="4"/>
      <c r="AF23296" s="4"/>
      <c r="AG23296" s="6"/>
      <c r="AY23296" s="4"/>
    </row>
    <row r="23297" spans="1:51" customFormat="1" x14ac:dyDescent="0.25">
      <c r="A23297" s="6"/>
      <c r="J23297" s="6"/>
      <c r="M23297" s="7"/>
      <c r="T23297" s="6"/>
      <c r="AE23297" s="4"/>
      <c r="AF23297" s="4"/>
      <c r="AG23297" s="6"/>
      <c r="AY23297" s="4"/>
    </row>
    <row r="23298" spans="1:51" customFormat="1" x14ac:dyDescent="0.25">
      <c r="A23298" s="6"/>
      <c r="J23298" s="6"/>
      <c r="M23298" s="7"/>
      <c r="T23298" s="6"/>
      <c r="AE23298" s="4"/>
      <c r="AF23298" s="4"/>
      <c r="AG23298" s="6"/>
      <c r="AY23298" s="4"/>
    </row>
    <row r="23299" spans="1:51" customFormat="1" x14ac:dyDescent="0.25">
      <c r="A23299" s="6"/>
      <c r="J23299" s="6"/>
      <c r="M23299" s="7"/>
      <c r="T23299" s="6"/>
      <c r="AE23299" s="4"/>
      <c r="AF23299" s="4"/>
      <c r="AG23299" s="6"/>
      <c r="AY23299" s="4"/>
    </row>
    <row r="23300" spans="1:51" customFormat="1" x14ac:dyDescent="0.25">
      <c r="A23300" s="6"/>
      <c r="J23300" s="6"/>
      <c r="M23300" s="7"/>
      <c r="T23300" s="6"/>
      <c r="AE23300" s="4"/>
      <c r="AF23300" s="4"/>
      <c r="AG23300" s="6"/>
      <c r="AY23300" s="4"/>
    </row>
    <row r="23301" spans="1:51" customFormat="1" x14ac:dyDescent="0.25">
      <c r="A23301" s="6"/>
      <c r="J23301" s="6"/>
      <c r="M23301" s="7"/>
      <c r="T23301" s="6"/>
      <c r="AE23301" s="4"/>
      <c r="AF23301" s="4"/>
      <c r="AG23301" s="6"/>
      <c r="AY23301" s="4"/>
    </row>
    <row r="23302" spans="1:51" customFormat="1" x14ac:dyDescent="0.25">
      <c r="A23302" s="6"/>
      <c r="J23302" s="6"/>
      <c r="M23302" s="7"/>
      <c r="T23302" s="6"/>
      <c r="AE23302" s="4"/>
      <c r="AF23302" s="4"/>
      <c r="AG23302" s="6"/>
      <c r="AY23302" s="4"/>
    </row>
    <row r="23303" spans="1:51" customFormat="1" x14ac:dyDescent="0.25">
      <c r="A23303" s="6"/>
      <c r="J23303" s="6"/>
      <c r="M23303" s="7"/>
      <c r="T23303" s="6"/>
      <c r="AE23303" s="4"/>
      <c r="AF23303" s="4"/>
      <c r="AG23303" s="6"/>
      <c r="AY23303" s="4"/>
    </row>
    <row r="23304" spans="1:51" customFormat="1" x14ac:dyDescent="0.25">
      <c r="A23304" s="6"/>
      <c r="J23304" s="6"/>
      <c r="M23304" s="7"/>
      <c r="T23304" s="6"/>
      <c r="AE23304" s="4"/>
      <c r="AF23304" s="4"/>
      <c r="AG23304" s="6"/>
      <c r="AY23304" s="4"/>
    </row>
    <row r="23305" spans="1:51" customFormat="1" x14ac:dyDescent="0.25">
      <c r="A23305" s="6"/>
      <c r="J23305" s="6"/>
      <c r="M23305" s="7"/>
      <c r="T23305" s="6"/>
      <c r="AE23305" s="4"/>
      <c r="AF23305" s="4"/>
      <c r="AG23305" s="6"/>
      <c r="AY23305" s="4"/>
    </row>
    <row r="23306" spans="1:51" customFormat="1" x14ac:dyDescent="0.25">
      <c r="A23306" s="6"/>
      <c r="J23306" s="6"/>
      <c r="M23306" s="7"/>
      <c r="T23306" s="6"/>
      <c r="AE23306" s="4"/>
      <c r="AF23306" s="4"/>
      <c r="AG23306" s="6"/>
      <c r="AY23306" s="4"/>
    </row>
    <row r="23307" spans="1:51" customFormat="1" x14ac:dyDescent="0.25">
      <c r="A23307" s="6"/>
      <c r="J23307" s="6"/>
      <c r="M23307" s="7"/>
      <c r="T23307" s="6"/>
      <c r="AE23307" s="4"/>
      <c r="AF23307" s="4"/>
      <c r="AG23307" s="6"/>
      <c r="AY23307" s="4"/>
    </row>
    <row r="23308" spans="1:51" customFormat="1" x14ac:dyDescent="0.25">
      <c r="A23308" s="6"/>
      <c r="J23308" s="6"/>
      <c r="M23308" s="7"/>
      <c r="T23308" s="6"/>
      <c r="AE23308" s="4"/>
      <c r="AF23308" s="4"/>
      <c r="AG23308" s="6"/>
      <c r="AY23308" s="4"/>
    </row>
    <row r="23309" spans="1:51" customFormat="1" x14ac:dyDescent="0.25">
      <c r="A23309" s="6"/>
      <c r="J23309" s="6"/>
      <c r="M23309" s="7"/>
      <c r="T23309" s="6"/>
      <c r="AE23309" s="4"/>
      <c r="AF23309" s="4"/>
      <c r="AG23309" s="6"/>
      <c r="AY23309" s="4"/>
    </row>
    <row r="23310" spans="1:51" customFormat="1" x14ac:dyDescent="0.25">
      <c r="A23310" s="6"/>
      <c r="J23310" s="6"/>
      <c r="M23310" s="7"/>
      <c r="T23310" s="6"/>
      <c r="AE23310" s="4"/>
      <c r="AF23310" s="4"/>
      <c r="AG23310" s="6"/>
      <c r="AY23310" s="4"/>
    </row>
    <row r="23311" spans="1:51" customFormat="1" x14ac:dyDescent="0.25">
      <c r="A23311" s="6"/>
      <c r="J23311" s="6"/>
      <c r="M23311" s="7"/>
      <c r="T23311" s="6"/>
      <c r="AE23311" s="4"/>
      <c r="AF23311" s="4"/>
      <c r="AG23311" s="6"/>
      <c r="AY23311" s="4"/>
    </row>
    <row r="23312" spans="1:51" customFormat="1" x14ac:dyDescent="0.25">
      <c r="A23312" s="6"/>
      <c r="J23312" s="6"/>
      <c r="M23312" s="7"/>
      <c r="T23312" s="6"/>
      <c r="AE23312" s="4"/>
      <c r="AF23312" s="4"/>
      <c r="AG23312" s="6"/>
      <c r="AY23312" s="4"/>
    </row>
    <row r="23313" spans="1:51" customFormat="1" x14ac:dyDescent="0.25">
      <c r="A23313" s="6"/>
      <c r="J23313" s="6"/>
      <c r="M23313" s="7"/>
      <c r="T23313" s="6"/>
      <c r="AE23313" s="4"/>
      <c r="AF23313" s="4"/>
      <c r="AG23313" s="6"/>
      <c r="AY23313" s="4"/>
    </row>
    <row r="23314" spans="1:51" customFormat="1" x14ac:dyDescent="0.25">
      <c r="A23314" s="6"/>
      <c r="J23314" s="6"/>
      <c r="M23314" s="7"/>
      <c r="T23314" s="6"/>
      <c r="AE23314" s="4"/>
      <c r="AF23314" s="4"/>
      <c r="AG23314" s="6"/>
      <c r="AY23314" s="4"/>
    </row>
    <row r="23315" spans="1:51" customFormat="1" x14ac:dyDescent="0.25">
      <c r="A23315" s="6"/>
      <c r="J23315" s="6"/>
      <c r="M23315" s="7"/>
      <c r="T23315" s="6"/>
      <c r="AE23315" s="4"/>
      <c r="AF23315" s="4"/>
      <c r="AG23315" s="6"/>
      <c r="AY23315" s="4"/>
    </row>
    <row r="23316" spans="1:51" customFormat="1" x14ac:dyDescent="0.25">
      <c r="A23316" s="6"/>
      <c r="J23316" s="6"/>
      <c r="M23316" s="7"/>
      <c r="T23316" s="6"/>
      <c r="AE23316" s="4"/>
      <c r="AF23316" s="4"/>
      <c r="AG23316" s="6"/>
      <c r="AY23316" s="4"/>
    </row>
    <row r="23317" spans="1:51" customFormat="1" x14ac:dyDescent="0.25">
      <c r="A23317" s="6"/>
      <c r="J23317" s="6"/>
      <c r="M23317" s="7"/>
      <c r="T23317" s="6"/>
      <c r="AE23317" s="4"/>
      <c r="AF23317" s="4"/>
      <c r="AG23317" s="6"/>
      <c r="AY23317" s="4"/>
    </row>
    <row r="23318" spans="1:51" customFormat="1" x14ac:dyDescent="0.25">
      <c r="A23318" s="6"/>
      <c r="J23318" s="6"/>
      <c r="M23318" s="7"/>
      <c r="T23318" s="6"/>
      <c r="AE23318" s="4"/>
      <c r="AF23318" s="4"/>
      <c r="AG23318" s="6"/>
      <c r="AY23318" s="4"/>
    </row>
    <row r="23319" spans="1:51" customFormat="1" x14ac:dyDescent="0.25">
      <c r="A23319" s="6"/>
      <c r="J23319" s="6"/>
      <c r="M23319" s="7"/>
      <c r="T23319" s="6"/>
      <c r="AE23319" s="4"/>
      <c r="AF23319" s="4"/>
      <c r="AG23319" s="6"/>
      <c r="AY23319" s="4"/>
    </row>
    <row r="23320" spans="1:51" customFormat="1" x14ac:dyDescent="0.25">
      <c r="A23320" s="6"/>
      <c r="J23320" s="6"/>
      <c r="M23320" s="7"/>
      <c r="T23320" s="6"/>
      <c r="AE23320" s="4"/>
      <c r="AF23320" s="4"/>
      <c r="AG23320" s="6"/>
      <c r="AY23320" s="4"/>
    </row>
    <row r="23321" spans="1:51" customFormat="1" x14ac:dyDescent="0.25">
      <c r="A23321" s="6"/>
      <c r="J23321" s="6"/>
      <c r="M23321" s="7"/>
      <c r="T23321" s="6"/>
      <c r="AE23321" s="4"/>
      <c r="AF23321" s="4"/>
      <c r="AG23321" s="6"/>
      <c r="AY23321" s="4"/>
    </row>
    <row r="23322" spans="1:51" customFormat="1" x14ac:dyDescent="0.25">
      <c r="A23322" s="6"/>
      <c r="J23322" s="6"/>
      <c r="M23322" s="7"/>
      <c r="T23322" s="6"/>
      <c r="AE23322" s="4"/>
      <c r="AF23322" s="4"/>
      <c r="AG23322" s="6"/>
      <c r="AY23322" s="4"/>
    </row>
    <row r="23323" spans="1:51" customFormat="1" x14ac:dyDescent="0.25">
      <c r="A23323" s="6"/>
      <c r="J23323" s="6"/>
      <c r="M23323" s="7"/>
      <c r="T23323" s="6"/>
      <c r="AE23323" s="4"/>
      <c r="AF23323" s="4"/>
      <c r="AG23323" s="6"/>
      <c r="AY23323" s="4"/>
    </row>
    <row r="23324" spans="1:51" customFormat="1" x14ac:dyDescent="0.25">
      <c r="A23324" s="6"/>
      <c r="J23324" s="6"/>
      <c r="M23324" s="7"/>
      <c r="T23324" s="6"/>
      <c r="AE23324" s="4"/>
      <c r="AF23324" s="4"/>
      <c r="AG23324" s="6"/>
      <c r="AY23324" s="4"/>
    </row>
    <row r="23325" spans="1:51" customFormat="1" x14ac:dyDescent="0.25">
      <c r="A23325" s="6"/>
      <c r="J23325" s="6"/>
      <c r="M23325" s="7"/>
      <c r="T23325" s="6"/>
      <c r="AE23325" s="4"/>
      <c r="AF23325" s="4"/>
      <c r="AG23325" s="6"/>
      <c r="AY23325" s="4"/>
    </row>
    <row r="23326" spans="1:51" customFormat="1" x14ac:dyDescent="0.25">
      <c r="A23326" s="6"/>
      <c r="J23326" s="6"/>
      <c r="M23326" s="7"/>
      <c r="T23326" s="6"/>
      <c r="AE23326" s="4"/>
      <c r="AF23326" s="4"/>
      <c r="AG23326" s="6"/>
      <c r="AY23326" s="4"/>
    </row>
    <row r="23327" spans="1:51" customFormat="1" x14ac:dyDescent="0.25">
      <c r="A23327" s="6"/>
      <c r="J23327" s="6"/>
      <c r="M23327" s="7"/>
      <c r="T23327" s="6"/>
      <c r="AE23327" s="4"/>
      <c r="AF23327" s="4"/>
      <c r="AG23327" s="6"/>
      <c r="AY23327" s="4"/>
    </row>
    <row r="23328" spans="1:51" customFormat="1" x14ac:dyDescent="0.25">
      <c r="A23328" s="6"/>
      <c r="J23328" s="6"/>
      <c r="M23328" s="7"/>
      <c r="T23328" s="6"/>
      <c r="AE23328" s="4"/>
      <c r="AF23328" s="4"/>
      <c r="AG23328" s="6"/>
      <c r="AY23328" s="4"/>
    </row>
    <row r="23329" spans="1:51" customFormat="1" x14ac:dyDescent="0.25">
      <c r="A23329" s="6"/>
      <c r="J23329" s="6"/>
      <c r="M23329" s="7"/>
      <c r="T23329" s="6"/>
      <c r="AE23329" s="4"/>
      <c r="AF23329" s="4"/>
      <c r="AG23329" s="6"/>
      <c r="AY23329" s="4"/>
    </row>
    <row r="23330" spans="1:51" customFormat="1" x14ac:dyDescent="0.25">
      <c r="A23330" s="6"/>
      <c r="J23330" s="6"/>
      <c r="M23330" s="7"/>
      <c r="T23330" s="6"/>
      <c r="AE23330" s="4"/>
      <c r="AF23330" s="4"/>
      <c r="AG23330" s="6"/>
      <c r="AY23330" s="4"/>
    </row>
    <row r="23331" spans="1:51" customFormat="1" x14ac:dyDescent="0.25">
      <c r="A23331" s="6"/>
      <c r="J23331" s="6"/>
      <c r="M23331" s="7"/>
      <c r="T23331" s="6"/>
      <c r="AE23331" s="4"/>
      <c r="AF23331" s="4"/>
      <c r="AG23331" s="6"/>
      <c r="AY23331" s="4"/>
    </row>
    <row r="23332" spans="1:51" customFormat="1" x14ac:dyDescent="0.25">
      <c r="A23332" s="6"/>
      <c r="J23332" s="6"/>
      <c r="M23332" s="7"/>
      <c r="T23332" s="6"/>
      <c r="AE23332" s="4"/>
      <c r="AF23332" s="4"/>
      <c r="AG23332" s="6"/>
      <c r="AY23332" s="4"/>
    </row>
    <row r="23333" spans="1:51" customFormat="1" x14ac:dyDescent="0.25">
      <c r="A23333" s="6"/>
      <c r="J23333" s="6"/>
      <c r="M23333" s="7"/>
      <c r="T23333" s="6"/>
      <c r="AE23333" s="4"/>
      <c r="AF23333" s="4"/>
      <c r="AG23333" s="6"/>
      <c r="AY23333" s="4"/>
    </row>
    <row r="23334" spans="1:51" customFormat="1" x14ac:dyDescent="0.25">
      <c r="A23334" s="6"/>
      <c r="J23334" s="6"/>
      <c r="M23334" s="7"/>
      <c r="T23334" s="6"/>
      <c r="AE23334" s="4"/>
      <c r="AF23334" s="4"/>
      <c r="AG23334" s="6"/>
      <c r="AY23334" s="4"/>
    </row>
    <row r="23335" spans="1:51" customFormat="1" x14ac:dyDescent="0.25">
      <c r="A23335" s="6"/>
      <c r="J23335" s="6"/>
      <c r="M23335" s="7"/>
      <c r="T23335" s="6"/>
      <c r="AE23335" s="4"/>
      <c r="AF23335" s="4"/>
      <c r="AG23335" s="6"/>
      <c r="AY23335" s="4"/>
    </row>
    <row r="23336" spans="1:51" customFormat="1" x14ac:dyDescent="0.25">
      <c r="A23336" s="6"/>
      <c r="J23336" s="6"/>
      <c r="M23336" s="7"/>
      <c r="T23336" s="6"/>
      <c r="AE23336" s="4"/>
      <c r="AF23336" s="4"/>
      <c r="AG23336" s="6"/>
      <c r="AY23336" s="4"/>
    </row>
    <row r="23337" spans="1:51" customFormat="1" x14ac:dyDescent="0.25">
      <c r="A23337" s="6"/>
      <c r="J23337" s="6"/>
      <c r="M23337" s="7"/>
      <c r="T23337" s="6"/>
      <c r="AE23337" s="4"/>
      <c r="AF23337" s="4"/>
      <c r="AG23337" s="6"/>
      <c r="AY23337" s="4"/>
    </row>
    <row r="23338" spans="1:51" customFormat="1" x14ac:dyDescent="0.25">
      <c r="A23338" s="6"/>
      <c r="J23338" s="6"/>
      <c r="M23338" s="7"/>
      <c r="T23338" s="6"/>
      <c r="AE23338" s="4"/>
      <c r="AF23338" s="4"/>
      <c r="AG23338" s="6"/>
      <c r="AY23338" s="4"/>
    </row>
    <row r="23339" spans="1:51" customFormat="1" x14ac:dyDescent="0.25">
      <c r="A23339" s="6"/>
      <c r="J23339" s="6"/>
      <c r="M23339" s="7"/>
      <c r="T23339" s="6"/>
      <c r="AE23339" s="4"/>
      <c r="AF23339" s="4"/>
      <c r="AG23339" s="6"/>
      <c r="AY23339" s="4"/>
    </row>
    <row r="23340" spans="1:51" customFormat="1" x14ac:dyDescent="0.25">
      <c r="A23340" s="6"/>
      <c r="J23340" s="6"/>
      <c r="M23340" s="7"/>
      <c r="T23340" s="6"/>
      <c r="AE23340" s="4"/>
      <c r="AF23340" s="4"/>
      <c r="AG23340" s="6"/>
      <c r="AY23340" s="4"/>
    </row>
    <row r="23341" spans="1:51" customFormat="1" x14ac:dyDescent="0.25">
      <c r="A23341" s="6"/>
      <c r="J23341" s="6"/>
      <c r="M23341" s="7"/>
      <c r="T23341" s="6"/>
      <c r="AE23341" s="4"/>
      <c r="AF23341" s="4"/>
      <c r="AG23341" s="6"/>
      <c r="AY23341" s="4"/>
    </row>
    <row r="23342" spans="1:51" customFormat="1" x14ac:dyDescent="0.25">
      <c r="A23342" s="6"/>
      <c r="J23342" s="6"/>
      <c r="M23342" s="7"/>
      <c r="T23342" s="6"/>
      <c r="AE23342" s="4"/>
      <c r="AF23342" s="4"/>
      <c r="AG23342" s="6"/>
      <c r="AY23342" s="4"/>
    </row>
    <row r="23343" spans="1:51" customFormat="1" x14ac:dyDescent="0.25">
      <c r="A23343" s="6"/>
      <c r="J23343" s="6"/>
      <c r="M23343" s="7"/>
      <c r="T23343" s="6"/>
      <c r="AE23343" s="4"/>
      <c r="AF23343" s="4"/>
      <c r="AG23343" s="6"/>
      <c r="AY23343" s="4"/>
    </row>
    <row r="23344" spans="1:51" customFormat="1" x14ac:dyDescent="0.25">
      <c r="A23344" s="6"/>
      <c r="J23344" s="6"/>
      <c r="M23344" s="7"/>
      <c r="T23344" s="6"/>
      <c r="AE23344" s="4"/>
      <c r="AF23344" s="4"/>
      <c r="AG23344" s="6"/>
      <c r="AY23344" s="4"/>
    </row>
    <row r="23345" spans="1:51" customFormat="1" x14ac:dyDescent="0.25">
      <c r="A23345" s="6"/>
      <c r="J23345" s="6"/>
      <c r="M23345" s="7"/>
      <c r="T23345" s="6"/>
      <c r="AE23345" s="4"/>
      <c r="AF23345" s="4"/>
      <c r="AG23345" s="6"/>
      <c r="AY23345" s="4"/>
    </row>
    <row r="23346" spans="1:51" customFormat="1" x14ac:dyDescent="0.25">
      <c r="A23346" s="6"/>
      <c r="J23346" s="6"/>
      <c r="M23346" s="7"/>
      <c r="T23346" s="6"/>
      <c r="AE23346" s="4"/>
      <c r="AF23346" s="4"/>
      <c r="AG23346" s="6"/>
      <c r="AY23346" s="4"/>
    </row>
    <row r="23347" spans="1:51" customFormat="1" x14ac:dyDescent="0.25">
      <c r="A23347" s="6"/>
      <c r="J23347" s="6"/>
      <c r="M23347" s="7"/>
      <c r="T23347" s="6"/>
      <c r="AE23347" s="4"/>
      <c r="AF23347" s="4"/>
      <c r="AG23347" s="6"/>
      <c r="AY23347" s="4"/>
    </row>
    <row r="23348" spans="1:51" customFormat="1" x14ac:dyDescent="0.25">
      <c r="A23348" s="6"/>
      <c r="J23348" s="6"/>
      <c r="M23348" s="7"/>
      <c r="T23348" s="6"/>
      <c r="AE23348" s="4"/>
      <c r="AF23348" s="4"/>
      <c r="AG23348" s="6"/>
      <c r="AY23348" s="4"/>
    </row>
    <row r="23349" spans="1:51" customFormat="1" x14ac:dyDescent="0.25">
      <c r="A23349" s="6"/>
      <c r="J23349" s="6"/>
      <c r="M23349" s="7"/>
      <c r="T23349" s="6"/>
      <c r="AE23349" s="4"/>
      <c r="AF23349" s="4"/>
      <c r="AG23349" s="6"/>
      <c r="AY23349" s="4"/>
    </row>
    <row r="23350" spans="1:51" customFormat="1" x14ac:dyDescent="0.25">
      <c r="A23350" s="6"/>
      <c r="J23350" s="6"/>
      <c r="M23350" s="7"/>
      <c r="T23350" s="6"/>
      <c r="AE23350" s="4"/>
      <c r="AF23350" s="4"/>
      <c r="AG23350" s="6"/>
      <c r="AY23350" s="4"/>
    </row>
    <row r="23351" spans="1:51" customFormat="1" x14ac:dyDescent="0.25">
      <c r="A23351" s="6"/>
      <c r="J23351" s="6"/>
      <c r="M23351" s="7"/>
      <c r="T23351" s="6"/>
      <c r="AE23351" s="4"/>
      <c r="AF23351" s="4"/>
      <c r="AG23351" s="6"/>
      <c r="AY23351" s="4"/>
    </row>
    <row r="23352" spans="1:51" customFormat="1" x14ac:dyDescent="0.25">
      <c r="A23352" s="6"/>
      <c r="J23352" s="6"/>
      <c r="M23352" s="7"/>
      <c r="T23352" s="6"/>
      <c r="AE23352" s="4"/>
      <c r="AF23352" s="4"/>
      <c r="AG23352" s="6"/>
      <c r="AY23352" s="4"/>
    </row>
    <row r="23353" spans="1:51" customFormat="1" x14ac:dyDescent="0.25">
      <c r="A23353" s="6"/>
      <c r="J23353" s="6"/>
      <c r="M23353" s="7"/>
      <c r="T23353" s="6"/>
      <c r="AE23353" s="4"/>
      <c r="AF23353" s="4"/>
      <c r="AG23353" s="6"/>
      <c r="AY23353" s="4"/>
    </row>
    <row r="23354" spans="1:51" customFormat="1" x14ac:dyDescent="0.25">
      <c r="A23354" s="6"/>
      <c r="J23354" s="6"/>
      <c r="M23354" s="7"/>
      <c r="T23354" s="6"/>
      <c r="AE23354" s="4"/>
      <c r="AF23354" s="4"/>
      <c r="AG23354" s="6"/>
      <c r="AY23354" s="4"/>
    </row>
    <row r="23355" spans="1:51" customFormat="1" x14ac:dyDescent="0.25">
      <c r="A23355" s="6"/>
      <c r="J23355" s="6"/>
      <c r="M23355" s="7"/>
      <c r="T23355" s="6"/>
      <c r="AE23355" s="4"/>
      <c r="AF23355" s="4"/>
      <c r="AG23355" s="6"/>
      <c r="AY23355" s="4"/>
    </row>
    <row r="23356" spans="1:51" customFormat="1" x14ac:dyDescent="0.25">
      <c r="A23356" s="6"/>
      <c r="J23356" s="6"/>
      <c r="M23356" s="7"/>
      <c r="T23356" s="6"/>
      <c r="AE23356" s="4"/>
      <c r="AF23356" s="4"/>
      <c r="AG23356" s="6"/>
      <c r="AY23356" s="4"/>
    </row>
    <row r="23357" spans="1:51" customFormat="1" x14ac:dyDescent="0.25">
      <c r="A23357" s="6"/>
      <c r="J23357" s="6"/>
      <c r="M23357" s="7"/>
      <c r="T23357" s="6"/>
      <c r="AE23357" s="4"/>
      <c r="AF23357" s="4"/>
      <c r="AG23357" s="6"/>
      <c r="AY23357" s="4"/>
    </row>
    <row r="23358" spans="1:51" customFormat="1" x14ac:dyDescent="0.25">
      <c r="A23358" s="6"/>
      <c r="J23358" s="6"/>
      <c r="M23358" s="7"/>
      <c r="T23358" s="6"/>
      <c r="AE23358" s="4"/>
      <c r="AF23358" s="4"/>
      <c r="AG23358" s="6"/>
      <c r="AY23358" s="4"/>
    </row>
    <row r="23359" spans="1:51" customFormat="1" x14ac:dyDescent="0.25">
      <c r="A23359" s="6"/>
      <c r="J23359" s="6"/>
      <c r="M23359" s="7"/>
      <c r="T23359" s="6"/>
      <c r="AE23359" s="4"/>
      <c r="AF23359" s="4"/>
      <c r="AG23359" s="6"/>
      <c r="AY23359" s="4"/>
    </row>
    <row r="23360" spans="1:51" customFormat="1" x14ac:dyDescent="0.25">
      <c r="A23360" s="6"/>
      <c r="J23360" s="6"/>
      <c r="M23360" s="7"/>
      <c r="T23360" s="6"/>
      <c r="AE23360" s="4"/>
      <c r="AF23360" s="4"/>
      <c r="AG23360" s="6"/>
      <c r="AY23360" s="4"/>
    </row>
    <row r="23361" spans="1:51" customFormat="1" x14ac:dyDescent="0.25">
      <c r="A23361" s="6"/>
      <c r="J23361" s="6"/>
      <c r="M23361" s="7"/>
      <c r="T23361" s="6"/>
      <c r="AE23361" s="4"/>
      <c r="AF23361" s="4"/>
      <c r="AG23361" s="6"/>
      <c r="AY23361" s="4"/>
    </row>
    <row r="23362" spans="1:51" customFormat="1" x14ac:dyDescent="0.25">
      <c r="A23362" s="6"/>
      <c r="J23362" s="6"/>
      <c r="M23362" s="7"/>
      <c r="T23362" s="6"/>
      <c r="AE23362" s="4"/>
      <c r="AF23362" s="4"/>
      <c r="AG23362" s="6"/>
      <c r="AY23362" s="4"/>
    </row>
    <row r="23363" spans="1:51" customFormat="1" x14ac:dyDescent="0.25">
      <c r="A23363" s="6"/>
      <c r="J23363" s="6"/>
      <c r="M23363" s="7"/>
      <c r="T23363" s="6"/>
      <c r="AE23363" s="4"/>
      <c r="AF23363" s="4"/>
      <c r="AG23363" s="6"/>
      <c r="AY23363" s="4"/>
    </row>
    <row r="23364" spans="1:51" customFormat="1" x14ac:dyDescent="0.25">
      <c r="A23364" s="6"/>
      <c r="J23364" s="6"/>
      <c r="M23364" s="7"/>
      <c r="T23364" s="6"/>
      <c r="AE23364" s="4"/>
      <c r="AF23364" s="4"/>
      <c r="AG23364" s="6"/>
      <c r="AY23364" s="4"/>
    </row>
    <row r="23365" spans="1:51" customFormat="1" x14ac:dyDescent="0.25">
      <c r="A23365" s="6"/>
      <c r="J23365" s="6"/>
      <c r="M23365" s="7"/>
      <c r="T23365" s="6"/>
      <c r="AE23365" s="4"/>
      <c r="AF23365" s="4"/>
      <c r="AG23365" s="6"/>
      <c r="AY23365" s="4"/>
    </row>
    <row r="23366" spans="1:51" customFormat="1" x14ac:dyDescent="0.25">
      <c r="A23366" s="6"/>
      <c r="J23366" s="6"/>
      <c r="M23366" s="7"/>
      <c r="T23366" s="6"/>
      <c r="AE23366" s="4"/>
      <c r="AF23366" s="4"/>
      <c r="AG23366" s="6"/>
      <c r="AY23366" s="4"/>
    </row>
    <row r="23367" spans="1:51" customFormat="1" x14ac:dyDescent="0.25">
      <c r="A23367" s="6"/>
      <c r="J23367" s="6"/>
      <c r="M23367" s="7"/>
      <c r="T23367" s="6"/>
      <c r="AE23367" s="4"/>
      <c r="AF23367" s="4"/>
      <c r="AG23367" s="6"/>
      <c r="AY23367" s="4"/>
    </row>
    <row r="23368" spans="1:51" customFormat="1" x14ac:dyDescent="0.25">
      <c r="A23368" s="6"/>
      <c r="J23368" s="6"/>
      <c r="M23368" s="7"/>
      <c r="T23368" s="6"/>
      <c r="AE23368" s="4"/>
      <c r="AF23368" s="4"/>
      <c r="AG23368" s="6"/>
      <c r="AY23368" s="4"/>
    </row>
    <row r="23369" spans="1:51" customFormat="1" x14ac:dyDescent="0.25">
      <c r="A23369" s="6"/>
      <c r="J23369" s="6"/>
      <c r="M23369" s="7"/>
      <c r="T23369" s="6"/>
      <c r="AE23369" s="4"/>
      <c r="AF23369" s="4"/>
      <c r="AG23369" s="6"/>
      <c r="AY23369" s="4"/>
    </row>
    <row r="23370" spans="1:51" customFormat="1" x14ac:dyDescent="0.25">
      <c r="A23370" s="6"/>
      <c r="J23370" s="6"/>
      <c r="M23370" s="7"/>
      <c r="T23370" s="6"/>
      <c r="AE23370" s="4"/>
      <c r="AF23370" s="4"/>
      <c r="AG23370" s="6"/>
      <c r="AY23370" s="4"/>
    </row>
    <row r="23371" spans="1:51" customFormat="1" x14ac:dyDescent="0.25">
      <c r="A23371" s="6"/>
      <c r="J23371" s="6"/>
      <c r="M23371" s="7"/>
      <c r="T23371" s="6"/>
      <c r="AE23371" s="4"/>
      <c r="AF23371" s="4"/>
      <c r="AG23371" s="6"/>
      <c r="AY23371" s="4"/>
    </row>
    <row r="23372" spans="1:51" customFormat="1" x14ac:dyDescent="0.25">
      <c r="A23372" s="6"/>
      <c r="J23372" s="6"/>
      <c r="M23372" s="7"/>
      <c r="T23372" s="6"/>
      <c r="AE23372" s="4"/>
      <c r="AF23372" s="4"/>
      <c r="AG23372" s="6"/>
      <c r="AY23372" s="4"/>
    </row>
    <row r="23373" spans="1:51" customFormat="1" x14ac:dyDescent="0.25">
      <c r="A23373" s="6"/>
      <c r="J23373" s="6"/>
      <c r="M23373" s="7"/>
      <c r="T23373" s="6"/>
      <c r="AE23373" s="4"/>
      <c r="AF23373" s="4"/>
      <c r="AG23373" s="6"/>
      <c r="AY23373" s="4"/>
    </row>
    <row r="23374" spans="1:51" customFormat="1" x14ac:dyDescent="0.25">
      <c r="A23374" s="6"/>
      <c r="J23374" s="6"/>
      <c r="M23374" s="7"/>
      <c r="T23374" s="6"/>
      <c r="AE23374" s="4"/>
      <c r="AF23374" s="4"/>
      <c r="AG23374" s="6"/>
      <c r="AY23374" s="4"/>
    </row>
    <row r="23375" spans="1:51" customFormat="1" x14ac:dyDescent="0.25">
      <c r="A23375" s="6"/>
      <c r="J23375" s="6"/>
      <c r="M23375" s="7"/>
      <c r="T23375" s="6"/>
      <c r="AE23375" s="4"/>
      <c r="AF23375" s="4"/>
      <c r="AG23375" s="6"/>
      <c r="AY23375" s="4"/>
    </row>
    <row r="23376" spans="1:51" customFormat="1" x14ac:dyDescent="0.25">
      <c r="A23376" s="6"/>
      <c r="J23376" s="6"/>
      <c r="M23376" s="7"/>
      <c r="T23376" s="6"/>
      <c r="AE23376" s="4"/>
      <c r="AF23376" s="4"/>
      <c r="AG23376" s="6"/>
      <c r="AY23376" s="4"/>
    </row>
    <row r="23377" spans="1:51" customFormat="1" x14ac:dyDescent="0.25">
      <c r="A23377" s="6"/>
      <c r="J23377" s="6"/>
      <c r="M23377" s="7"/>
      <c r="T23377" s="6"/>
      <c r="AE23377" s="4"/>
      <c r="AF23377" s="4"/>
      <c r="AG23377" s="6"/>
      <c r="AY23377" s="4"/>
    </row>
    <row r="23378" spans="1:51" customFormat="1" x14ac:dyDescent="0.25">
      <c r="A23378" s="6"/>
      <c r="J23378" s="6"/>
      <c r="M23378" s="7"/>
      <c r="T23378" s="6"/>
      <c r="AE23378" s="4"/>
      <c r="AF23378" s="4"/>
      <c r="AG23378" s="6"/>
      <c r="AY23378" s="4"/>
    </row>
    <row r="23379" spans="1:51" customFormat="1" x14ac:dyDescent="0.25">
      <c r="A23379" s="6"/>
      <c r="J23379" s="6"/>
      <c r="M23379" s="7"/>
      <c r="T23379" s="6"/>
      <c r="AE23379" s="4"/>
      <c r="AF23379" s="4"/>
      <c r="AG23379" s="6"/>
      <c r="AY23379" s="4"/>
    </row>
    <row r="23380" spans="1:51" customFormat="1" x14ac:dyDescent="0.25">
      <c r="A23380" s="6"/>
      <c r="J23380" s="6"/>
      <c r="M23380" s="7"/>
      <c r="T23380" s="6"/>
      <c r="AE23380" s="4"/>
      <c r="AF23380" s="4"/>
      <c r="AG23380" s="6"/>
      <c r="AY23380" s="4"/>
    </row>
    <row r="23381" spans="1:51" customFormat="1" x14ac:dyDescent="0.25">
      <c r="A23381" s="6"/>
      <c r="J23381" s="6"/>
      <c r="M23381" s="7"/>
      <c r="T23381" s="6"/>
      <c r="AE23381" s="4"/>
      <c r="AF23381" s="4"/>
      <c r="AG23381" s="6"/>
      <c r="AY23381" s="4"/>
    </row>
    <row r="23382" spans="1:51" customFormat="1" x14ac:dyDescent="0.25">
      <c r="A23382" s="6"/>
      <c r="J23382" s="6"/>
      <c r="M23382" s="7"/>
      <c r="T23382" s="6"/>
      <c r="AE23382" s="4"/>
      <c r="AF23382" s="4"/>
      <c r="AG23382" s="6"/>
      <c r="AY23382" s="4"/>
    </row>
    <row r="23383" spans="1:51" customFormat="1" x14ac:dyDescent="0.25">
      <c r="A23383" s="6"/>
      <c r="J23383" s="6"/>
      <c r="M23383" s="7"/>
      <c r="T23383" s="6"/>
      <c r="AE23383" s="4"/>
      <c r="AF23383" s="4"/>
      <c r="AG23383" s="6"/>
      <c r="AY23383" s="4"/>
    </row>
    <row r="23384" spans="1:51" customFormat="1" x14ac:dyDescent="0.25">
      <c r="A23384" s="6"/>
      <c r="J23384" s="6"/>
      <c r="M23384" s="7"/>
      <c r="T23384" s="6"/>
      <c r="AE23384" s="4"/>
      <c r="AF23384" s="4"/>
      <c r="AG23384" s="6"/>
      <c r="AY23384" s="4"/>
    </row>
    <row r="23385" spans="1:51" customFormat="1" x14ac:dyDescent="0.25">
      <c r="A23385" s="6"/>
      <c r="J23385" s="6"/>
      <c r="M23385" s="7"/>
      <c r="T23385" s="6"/>
      <c r="AE23385" s="4"/>
      <c r="AF23385" s="4"/>
      <c r="AG23385" s="6"/>
      <c r="AY23385" s="4"/>
    </row>
    <row r="23386" spans="1:51" customFormat="1" x14ac:dyDescent="0.25">
      <c r="A23386" s="6"/>
      <c r="J23386" s="6"/>
      <c r="M23386" s="7"/>
      <c r="T23386" s="6"/>
      <c r="AE23386" s="4"/>
      <c r="AF23386" s="4"/>
      <c r="AG23386" s="6"/>
      <c r="AY23386" s="4"/>
    </row>
    <row r="23387" spans="1:51" customFormat="1" x14ac:dyDescent="0.25">
      <c r="A23387" s="6"/>
      <c r="J23387" s="6"/>
      <c r="M23387" s="7"/>
      <c r="T23387" s="6"/>
      <c r="AE23387" s="4"/>
      <c r="AF23387" s="4"/>
      <c r="AG23387" s="6"/>
      <c r="AY23387" s="4"/>
    </row>
    <row r="23388" spans="1:51" customFormat="1" x14ac:dyDescent="0.25">
      <c r="A23388" s="6"/>
      <c r="J23388" s="6"/>
      <c r="M23388" s="7"/>
      <c r="T23388" s="6"/>
      <c r="AE23388" s="4"/>
      <c r="AF23388" s="4"/>
      <c r="AG23388" s="6"/>
      <c r="AY23388" s="4"/>
    </row>
    <row r="23389" spans="1:51" customFormat="1" x14ac:dyDescent="0.25">
      <c r="A23389" s="6"/>
      <c r="J23389" s="6"/>
      <c r="M23389" s="7"/>
      <c r="T23389" s="6"/>
      <c r="AE23389" s="4"/>
      <c r="AF23389" s="4"/>
      <c r="AG23389" s="6"/>
      <c r="AY23389" s="4"/>
    </row>
    <row r="23390" spans="1:51" customFormat="1" x14ac:dyDescent="0.25">
      <c r="A23390" s="6"/>
      <c r="J23390" s="6"/>
      <c r="M23390" s="7"/>
      <c r="T23390" s="6"/>
      <c r="AE23390" s="4"/>
      <c r="AF23390" s="4"/>
      <c r="AG23390" s="6"/>
      <c r="AY23390" s="4"/>
    </row>
    <row r="23391" spans="1:51" customFormat="1" x14ac:dyDescent="0.25">
      <c r="A23391" s="6"/>
      <c r="J23391" s="6"/>
      <c r="M23391" s="7"/>
      <c r="T23391" s="6"/>
      <c r="AE23391" s="4"/>
      <c r="AF23391" s="4"/>
      <c r="AG23391" s="6"/>
      <c r="AY23391" s="4"/>
    </row>
    <row r="23392" spans="1:51" customFormat="1" x14ac:dyDescent="0.25">
      <c r="A23392" s="6"/>
      <c r="J23392" s="6"/>
      <c r="M23392" s="7"/>
      <c r="T23392" s="6"/>
      <c r="AE23392" s="4"/>
      <c r="AF23392" s="4"/>
      <c r="AG23392" s="6"/>
      <c r="AY23392" s="4"/>
    </row>
    <row r="23393" spans="1:51" customFormat="1" x14ac:dyDescent="0.25">
      <c r="A23393" s="6"/>
      <c r="J23393" s="6"/>
      <c r="M23393" s="7"/>
      <c r="T23393" s="6"/>
      <c r="AE23393" s="4"/>
      <c r="AF23393" s="4"/>
      <c r="AG23393" s="6"/>
      <c r="AY23393" s="4"/>
    </row>
    <row r="23394" spans="1:51" customFormat="1" x14ac:dyDescent="0.25">
      <c r="A23394" s="6"/>
      <c r="J23394" s="6"/>
      <c r="M23394" s="7"/>
      <c r="T23394" s="6"/>
      <c r="AE23394" s="4"/>
      <c r="AF23394" s="4"/>
      <c r="AG23394" s="6"/>
      <c r="AY23394" s="4"/>
    </row>
    <row r="23395" spans="1:51" customFormat="1" x14ac:dyDescent="0.25">
      <c r="A23395" s="6"/>
      <c r="J23395" s="6"/>
      <c r="M23395" s="7"/>
      <c r="T23395" s="6"/>
      <c r="AE23395" s="4"/>
      <c r="AF23395" s="4"/>
      <c r="AG23395" s="6"/>
      <c r="AY23395" s="4"/>
    </row>
    <row r="23396" spans="1:51" customFormat="1" x14ac:dyDescent="0.25">
      <c r="A23396" s="6"/>
      <c r="J23396" s="6"/>
      <c r="M23396" s="7"/>
      <c r="T23396" s="6"/>
      <c r="AE23396" s="4"/>
      <c r="AF23396" s="4"/>
      <c r="AG23396" s="6"/>
      <c r="AY23396" s="4"/>
    </row>
    <row r="23397" spans="1:51" customFormat="1" x14ac:dyDescent="0.25">
      <c r="A23397" s="6"/>
      <c r="J23397" s="6"/>
      <c r="M23397" s="7"/>
      <c r="T23397" s="6"/>
      <c r="AE23397" s="4"/>
      <c r="AF23397" s="4"/>
      <c r="AG23397" s="6"/>
      <c r="AY23397" s="4"/>
    </row>
    <row r="23398" spans="1:51" customFormat="1" x14ac:dyDescent="0.25">
      <c r="A23398" s="6"/>
      <c r="J23398" s="6"/>
      <c r="M23398" s="7"/>
      <c r="T23398" s="6"/>
      <c r="AE23398" s="4"/>
      <c r="AF23398" s="4"/>
      <c r="AG23398" s="6"/>
      <c r="AY23398" s="4"/>
    </row>
    <row r="23399" spans="1:51" customFormat="1" x14ac:dyDescent="0.25">
      <c r="A23399" s="6"/>
      <c r="J23399" s="6"/>
      <c r="M23399" s="7"/>
      <c r="T23399" s="6"/>
      <c r="AE23399" s="4"/>
      <c r="AF23399" s="4"/>
      <c r="AG23399" s="6"/>
      <c r="AY23399" s="4"/>
    </row>
    <row r="23400" spans="1:51" customFormat="1" x14ac:dyDescent="0.25">
      <c r="A23400" s="6"/>
      <c r="J23400" s="6"/>
      <c r="M23400" s="7"/>
      <c r="T23400" s="6"/>
      <c r="AE23400" s="4"/>
      <c r="AF23400" s="4"/>
      <c r="AG23400" s="6"/>
      <c r="AY23400" s="4"/>
    </row>
    <row r="23401" spans="1:51" customFormat="1" x14ac:dyDescent="0.25">
      <c r="A23401" s="6"/>
      <c r="J23401" s="6"/>
      <c r="M23401" s="7"/>
      <c r="T23401" s="6"/>
      <c r="AE23401" s="4"/>
      <c r="AF23401" s="4"/>
      <c r="AG23401" s="6"/>
      <c r="AY23401" s="4"/>
    </row>
    <row r="23402" spans="1:51" customFormat="1" x14ac:dyDescent="0.25">
      <c r="A23402" s="6"/>
      <c r="J23402" s="6"/>
      <c r="M23402" s="7"/>
      <c r="T23402" s="6"/>
      <c r="AE23402" s="4"/>
      <c r="AF23402" s="4"/>
      <c r="AG23402" s="6"/>
      <c r="AY23402" s="4"/>
    </row>
    <row r="23403" spans="1:51" customFormat="1" x14ac:dyDescent="0.25">
      <c r="A23403" s="6"/>
      <c r="J23403" s="6"/>
      <c r="M23403" s="7"/>
      <c r="T23403" s="6"/>
      <c r="AE23403" s="4"/>
      <c r="AF23403" s="4"/>
      <c r="AG23403" s="6"/>
      <c r="AY23403" s="4"/>
    </row>
    <row r="23404" spans="1:51" customFormat="1" x14ac:dyDescent="0.25">
      <c r="A23404" s="6"/>
      <c r="J23404" s="6"/>
      <c r="M23404" s="7"/>
      <c r="T23404" s="6"/>
      <c r="AE23404" s="4"/>
      <c r="AF23404" s="4"/>
      <c r="AG23404" s="6"/>
      <c r="AY23404" s="4"/>
    </row>
    <row r="23405" spans="1:51" customFormat="1" x14ac:dyDescent="0.25">
      <c r="A23405" s="6"/>
      <c r="J23405" s="6"/>
      <c r="M23405" s="7"/>
      <c r="T23405" s="6"/>
      <c r="AE23405" s="4"/>
      <c r="AF23405" s="4"/>
      <c r="AG23405" s="6"/>
      <c r="AY23405" s="4"/>
    </row>
    <row r="23406" spans="1:51" customFormat="1" x14ac:dyDescent="0.25">
      <c r="A23406" s="6"/>
      <c r="J23406" s="6"/>
      <c r="M23406" s="7"/>
      <c r="T23406" s="6"/>
      <c r="AE23406" s="4"/>
      <c r="AF23406" s="4"/>
      <c r="AG23406" s="6"/>
      <c r="AY23406" s="4"/>
    </row>
    <row r="23407" spans="1:51" customFormat="1" x14ac:dyDescent="0.25">
      <c r="A23407" s="6"/>
      <c r="J23407" s="6"/>
      <c r="M23407" s="7"/>
      <c r="T23407" s="6"/>
      <c r="AE23407" s="4"/>
      <c r="AF23407" s="4"/>
      <c r="AG23407" s="6"/>
      <c r="AY23407" s="4"/>
    </row>
    <row r="23408" spans="1:51" customFormat="1" x14ac:dyDescent="0.25">
      <c r="A23408" s="6"/>
      <c r="J23408" s="6"/>
      <c r="M23408" s="7"/>
      <c r="T23408" s="6"/>
      <c r="AE23408" s="4"/>
      <c r="AF23408" s="4"/>
      <c r="AG23408" s="6"/>
      <c r="AY23408" s="4"/>
    </row>
    <row r="23409" spans="1:51" customFormat="1" x14ac:dyDescent="0.25">
      <c r="A23409" s="6"/>
      <c r="J23409" s="6"/>
      <c r="M23409" s="7"/>
      <c r="T23409" s="6"/>
      <c r="AE23409" s="4"/>
      <c r="AF23409" s="4"/>
      <c r="AG23409" s="6"/>
      <c r="AY23409" s="4"/>
    </row>
    <row r="23410" spans="1:51" customFormat="1" x14ac:dyDescent="0.25">
      <c r="A23410" s="6"/>
      <c r="J23410" s="6"/>
      <c r="M23410" s="7"/>
      <c r="T23410" s="6"/>
      <c r="AE23410" s="4"/>
      <c r="AF23410" s="4"/>
      <c r="AG23410" s="6"/>
      <c r="AY23410" s="4"/>
    </row>
    <row r="23411" spans="1:51" customFormat="1" x14ac:dyDescent="0.25">
      <c r="A23411" s="6"/>
      <c r="J23411" s="6"/>
      <c r="M23411" s="7"/>
      <c r="T23411" s="6"/>
      <c r="AE23411" s="4"/>
      <c r="AF23411" s="4"/>
      <c r="AG23411" s="6"/>
      <c r="AY23411" s="4"/>
    </row>
    <row r="23412" spans="1:51" customFormat="1" x14ac:dyDescent="0.25">
      <c r="A23412" s="6"/>
      <c r="J23412" s="6"/>
      <c r="M23412" s="7"/>
      <c r="T23412" s="6"/>
      <c r="AE23412" s="4"/>
      <c r="AF23412" s="4"/>
      <c r="AG23412" s="6"/>
      <c r="AY23412" s="4"/>
    </row>
    <row r="23413" spans="1:51" customFormat="1" x14ac:dyDescent="0.25">
      <c r="A23413" s="6"/>
      <c r="J23413" s="6"/>
      <c r="M23413" s="7"/>
      <c r="T23413" s="6"/>
      <c r="AE23413" s="4"/>
      <c r="AF23413" s="4"/>
      <c r="AG23413" s="6"/>
      <c r="AY23413" s="4"/>
    </row>
    <row r="23414" spans="1:51" customFormat="1" x14ac:dyDescent="0.25">
      <c r="A23414" s="6"/>
      <c r="J23414" s="6"/>
      <c r="M23414" s="7"/>
      <c r="T23414" s="6"/>
      <c r="AE23414" s="4"/>
      <c r="AF23414" s="4"/>
      <c r="AG23414" s="6"/>
      <c r="AY23414" s="4"/>
    </row>
    <row r="23415" spans="1:51" customFormat="1" x14ac:dyDescent="0.25">
      <c r="A23415" s="6"/>
      <c r="J23415" s="6"/>
      <c r="M23415" s="7"/>
      <c r="T23415" s="6"/>
      <c r="AE23415" s="4"/>
      <c r="AF23415" s="4"/>
      <c r="AG23415" s="6"/>
      <c r="AY23415" s="4"/>
    </row>
    <row r="23416" spans="1:51" customFormat="1" x14ac:dyDescent="0.25">
      <c r="A23416" s="6"/>
      <c r="J23416" s="6"/>
      <c r="M23416" s="7"/>
      <c r="T23416" s="6"/>
      <c r="AE23416" s="4"/>
      <c r="AF23416" s="4"/>
      <c r="AG23416" s="6"/>
      <c r="AY23416" s="4"/>
    </row>
    <row r="23417" spans="1:51" customFormat="1" x14ac:dyDescent="0.25">
      <c r="A23417" s="6"/>
      <c r="J23417" s="6"/>
      <c r="M23417" s="7"/>
      <c r="T23417" s="6"/>
      <c r="AE23417" s="4"/>
      <c r="AF23417" s="4"/>
      <c r="AG23417" s="6"/>
      <c r="AY23417" s="4"/>
    </row>
    <row r="23418" spans="1:51" customFormat="1" x14ac:dyDescent="0.25">
      <c r="A23418" s="6"/>
      <c r="J23418" s="6"/>
      <c r="M23418" s="7"/>
      <c r="T23418" s="6"/>
      <c r="AE23418" s="4"/>
      <c r="AF23418" s="4"/>
      <c r="AG23418" s="6"/>
      <c r="AY23418" s="4"/>
    </row>
    <row r="23419" spans="1:51" customFormat="1" x14ac:dyDescent="0.25">
      <c r="A23419" s="6"/>
      <c r="J23419" s="6"/>
      <c r="M23419" s="7"/>
      <c r="T23419" s="6"/>
      <c r="AE23419" s="4"/>
      <c r="AF23419" s="4"/>
      <c r="AG23419" s="6"/>
      <c r="AY23419" s="4"/>
    </row>
    <row r="23420" spans="1:51" customFormat="1" x14ac:dyDescent="0.25">
      <c r="A23420" s="6"/>
      <c r="J23420" s="6"/>
      <c r="M23420" s="7"/>
      <c r="T23420" s="6"/>
      <c r="AE23420" s="4"/>
      <c r="AF23420" s="4"/>
      <c r="AG23420" s="6"/>
      <c r="AY23420" s="4"/>
    </row>
    <row r="23421" spans="1:51" customFormat="1" x14ac:dyDescent="0.25">
      <c r="A23421" s="6"/>
      <c r="J23421" s="6"/>
      <c r="M23421" s="7"/>
      <c r="T23421" s="6"/>
      <c r="AE23421" s="4"/>
      <c r="AF23421" s="4"/>
      <c r="AG23421" s="6"/>
      <c r="AY23421" s="4"/>
    </row>
    <row r="23422" spans="1:51" customFormat="1" x14ac:dyDescent="0.25">
      <c r="A23422" s="6"/>
      <c r="J23422" s="6"/>
      <c r="M23422" s="7"/>
      <c r="T23422" s="6"/>
      <c r="AE23422" s="4"/>
      <c r="AF23422" s="4"/>
      <c r="AG23422" s="6"/>
      <c r="AY23422" s="4"/>
    </row>
    <row r="23423" spans="1:51" customFormat="1" x14ac:dyDescent="0.25">
      <c r="A23423" s="6"/>
      <c r="J23423" s="6"/>
      <c r="M23423" s="7"/>
      <c r="T23423" s="6"/>
      <c r="AE23423" s="4"/>
      <c r="AF23423" s="4"/>
      <c r="AG23423" s="6"/>
      <c r="AY23423" s="4"/>
    </row>
    <row r="23424" spans="1:51" customFormat="1" x14ac:dyDescent="0.25">
      <c r="A23424" s="6"/>
      <c r="J23424" s="6"/>
      <c r="M23424" s="7"/>
      <c r="T23424" s="6"/>
      <c r="AE23424" s="4"/>
      <c r="AF23424" s="4"/>
      <c r="AG23424" s="6"/>
      <c r="AY23424" s="4"/>
    </row>
    <row r="23425" spans="1:51" customFormat="1" x14ac:dyDescent="0.25">
      <c r="A23425" s="6"/>
      <c r="J23425" s="6"/>
      <c r="M23425" s="7"/>
      <c r="T23425" s="6"/>
      <c r="AE23425" s="4"/>
      <c r="AF23425" s="4"/>
      <c r="AG23425" s="6"/>
      <c r="AY23425" s="4"/>
    </row>
    <row r="23426" spans="1:51" customFormat="1" x14ac:dyDescent="0.25">
      <c r="A23426" s="6"/>
      <c r="J23426" s="6"/>
      <c r="M23426" s="7"/>
      <c r="T23426" s="6"/>
      <c r="AE23426" s="4"/>
      <c r="AF23426" s="4"/>
      <c r="AG23426" s="6"/>
      <c r="AY23426" s="4"/>
    </row>
    <row r="23427" spans="1:51" customFormat="1" x14ac:dyDescent="0.25">
      <c r="A23427" s="6"/>
      <c r="J23427" s="6"/>
      <c r="M23427" s="7"/>
      <c r="T23427" s="6"/>
      <c r="AE23427" s="4"/>
      <c r="AF23427" s="4"/>
      <c r="AG23427" s="6"/>
      <c r="AY23427" s="4"/>
    </row>
    <row r="23428" spans="1:51" customFormat="1" x14ac:dyDescent="0.25">
      <c r="A23428" s="6"/>
      <c r="J23428" s="6"/>
      <c r="M23428" s="7"/>
      <c r="T23428" s="6"/>
      <c r="AE23428" s="4"/>
      <c r="AF23428" s="4"/>
      <c r="AG23428" s="6"/>
      <c r="AY23428" s="4"/>
    </row>
    <row r="23429" spans="1:51" customFormat="1" x14ac:dyDescent="0.25">
      <c r="A23429" s="6"/>
      <c r="J23429" s="6"/>
      <c r="M23429" s="7"/>
      <c r="T23429" s="6"/>
      <c r="AE23429" s="4"/>
      <c r="AF23429" s="4"/>
      <c r="AG23429" s="6"/>
      <c r="AY23429" s="4"/>
    </row>
    <row r="23430" spans="1:51" customFormat="1" x14ac:dyDescent="0.25">
      <c r="A23430" s="6"/>
      <c r="J23430" s="6"/>
      <c r="M23430" s="7"/>
      <c r="T23430" s="6"/>
      <c r="AE23430" s="4"/>
      <c r="AF23430" s="4"/>
      <c r="AG23430" s="6"/>
      <c r="AY23430" s="4"/>
    </row>
    <row r="23431" spans="1:51" customFormat="1" x14ac:dyDescent="0.25">
      <c r="A23431" s="6"/>
      <c r="J23431" s="6"/>
      <c r="M23431" s="7"/>
      <c r="T23431" s="6"/>
      <c r="AE23431" s="4"/>
      <c r="AF23431" s="4"/>
      <c r="AG23431" s="6"/>
      <c r="AY23431" s="4"/>
    </row>
    <row r="23432" spans="1:51" customFormat="1" x14ac:dyDescent="0.25">
      <c r="A23432" s="6"/>
      <c r="J23432" s="6"/>
      <c r="M23432" s="7"/>
      <c r="T23432" s="6"/>
      <c r="AE23432" s="4"/>
      <c r="AF23432" s="4"/>
      <c r="AG23432" s="6"/>
      <c r="AY23432" s="4"/>
    </row>
    <row r="23433" spans="1:51" customFormat="1" x14ac:dyDescent="0.25">
      <c r="A23433" s="6"/>
      <c r="J23433" s="6"/>
      <c r="M23433" s="7"/>
      <c r="T23433" s="6"/>
      <c r="AE23433" s="4"/>
      <c r="AF23433" s="4"/>
      <c r="AG23433" s="6"/>
      <c r="AY23433" s="4"/>
    </row>
    <row r="23434" spans="1:51" customFormat="1" x14ac:dyDescent="0.25">
      <c r="A23434" s="6"/>
      <c r="J23434" s="6"/>
      <c r="M23434" s="7"/>
      <c r="T23434" s="6"/>
      <c r="AE23434" s="4"/>
      <c r="AF23434" s="4"/>
      <c r="AG23434" s="6"/>
      <c r="AY23434" s="4"/>
    </row>
    <row r="23435" spans="1:51" customFormat="1" x14ac:dyDescent="0.25">
      <c r="A23435" s="6"/>
      <c r="J23435" s="6"/>
      <c r="M23435" s="7"/>
      <c r="T23435" s="6"/>
      <c r="AE23435" s="4"/>
      <c r="AF23435" s="4"/>
      <c r="AG23435" s="6"/>
      <c r="AY23435" s="4"/>
    </row>
    <row r="23436" spans="1:51" customFormat="1" x14ac:dyDescent="0.25">
      <c r="A23436" s="6"/>
      <c r="J23436" s="6"/>
      <c r="M23436" s="7"/>
      <c r="T23436" s="6"/>
      <c r="AE23436" s="4"/>
      <c r="AF23436" s="4"/>
      <c r="AG23436" s="6"/>
      <c r="AY23436" s="4"/>
    </row>
    <row r="23437" spans="1:51" customFormat="1" x14ac:dyDescent="0.25">
      <c r="A23437" s="6"/>
      <c r="J23437" s="6"/>
      <c r="M23437" s="7"/>
      <c r="T23437" s="6"/>
      <c r="AE23437" s="4"/>
      <c r="AF23437" s="4"/>
      <c r="AG23437" s="6"/>
      <c r="AY23437" s="4"/>
    </row>
    <row r="23438" spans="1:51" customFormat="1" x14ac:dyDescent="0.25">
      <c r="A23438" s="6"/>
      <c r="J23438" s="6"/>
      <c r="M23438" s="7"/>
      <c r="T23438" s="6"/>
      <c r="AE23438" s="4"/>
      <c r="AF23438" s="4"/>
      <c r="AG23438" s="6"/>
      <c r="AY23438" s="4"/>
    </row>
    <row r="23439" spans="1:51" customFormat="1" x14ac:dyDescent="0.25">
      <c r="A23439" s="6"/>
      <c r="J23439" s="6"/>
      <c r="M23439" s="7"/>
      <c r="T23439" s="6"/>
      <c r="AE23439" s="4"/>
      <c r="AF23439" s="4"/>
      <c r="AG23439" s="6"/>
      <c r="AY23439" s="4"/>
    </row>
    <row r="23440" spans="1:51" customFormat="1" x14ac:dyDescent="0.25">
      <c r="A23440" s="6"/>
      <c r="J23440" s="6"/>
      <c r="M23440" s="7"/>
      <c r="T23440" s="6"/>
      <c r="AE23440" s="4"/>
      <c r="AF23440" s="4"/>
      <c r="AG23440" s="6"/>
      <c r="AY23440" s="4"/>
    </row>
    <row r="23441" spans="1:51" customFormat="1" x14ac:dyDescent="0.25">
      <c r="A23441" s="6"/>
      <c r="J23441" s="6"/>
      <c r="M23441" s="7"/>
      <c r="T23441" s="6"/>
      <c r="AE23441" s="4"/>
      <c r="AF23441" s="4"/>
      <c r="AG23441" s="6"/>
      <c r="AY23441" s="4"/>
    </row>
    <row r="23442" spans="1:51" customFormat="1" x14ac:dyDescent="0.25">
      <c r="A23442" s="6"/>
      <c r="J23442" s="6"/>
      <c r="M23442" s="7"/>
      <c r="T23442" s="6"/>
      <c r="AE23442" s="4"/>
      <c r="AF23442" s="4"/>
      <c r="AG23442" s="6"/>
      <c r="AY23442" s="4"/>
    </row>
    <row r="23443" spans="1:51" customFormat="1" x14ac:dyDescent="0.25">
      <c r="A23443" s="6"/>
      <c r="J23443" s="6"/>
      <c r="M23443" s="7"/>
      <c r="T23443" s="6"/>
      <c r="AE23443" s="4"/>
      <c r="AF23443" s="4"/>
      <c r="AG23443" s="6"/>
      <c r="AY23443" s="4"/>
    </row>
    <row r="23444" spans="1:51" customFormat="1" x14ac:dyDescent="0.25">
      <c r="A23444" s="6"/>
      <c r="J23444" s="6"/>
      <c r="M23444" s="7"/>
      <c r="T23444" s="6"/>
      <c r="AE23444" s="4"/>
      <c r="AF23444" s="4"/>
      <c r="AG23444" s="6"/>
      <c r="AY23444" s="4"/>
    </row>
    <row r="23445" spans="1:51" customFormat="1" x14ac:dyDescent="0.25">
      <c r="A23445" s="6"/>
      <c r="J23445" s="6"/>
      <c r="M23445" s="7"/>
      <c r="T23445" s="6"/>
      <c r="AE23445" s="4"/>
      <c r="AF23445" s="4"/>
      <c r="AG23445" s="6"/>
      <c r="AY23445" s="4"/>
    </row>
    <row r="23446" spans="1:51" customFormat="1" x14ac:dyDescent="0.25">
      <c r="A23446" s="6"/>
      <c r="J23446" s="6"/>
      <c r="M23446" s="7"/>
      <c r="T23446" s="6"/>
      <c r="AE23446" s="4"/>
      <c r="AF23446" s="4"/>
      <c r="AG23446" s="6"/>
      <c r="AY23446" s="4"/>
    </row>
    <row r="23447" spans="1:51" customFormat="1" x14ac:dyDescent="0.25">
      <c r="A23447" s="6"/>
      <c r="J23447" s="6"/>
      <c r="M23447" s="7"/>
      <c r="T23447" s="6"/>
      <c r="AE23447" s="4"/>
      <c r="AF23447" s="4"/>
      <c r="AG23447" s="6"/>
      <c r="AY23447" s="4"/>
    </row>
    <row r="23448" spans="1:51" customFormat="1" x14ac:dyDescent="0.25">
      <c r="A23448" s="6"/>
      <c r="J23448" s="6"/>
      <c r="M23448" s="7"/>
      <c r="T23448" s="6"/>
      <c r="AE23448" s="4"/>
      <c r="AF23448" s="4"/>
      <c r="AG23448" s="6"/>
      <c r="AY23448" s="4"/>
    </row>
    <row r="23449" spans="1:51" customFormat="1" x14ac:dyDescent="0.25">
      <c r="A23449" s="6"/>
      <c r="J23449" s="6"/>
      <c r="M23449" s="7"/>
      <c r="T23449" s="6"/>
      <c r="AE23449" s="4"/>
      <c r="AF23449" s="4"/>
      <c r="AG23449" s="6"/>
      <c r="AY23449" s="4"/>
    </row>
    <row r="23450" spans="1:51" customFormat="1" x14ac:dyDescent="0.25">
      <c r="A23450" s="6"/>
      <c r="J23450" s="6"/>
      <c r="M23450" s="7"/>
      <c r="T23450" s="6"/>
      <c r="AE23450" s="4"/>
      <c r="AF23450" s="4"/>
      <c r="AG23450" s="6"/>
      <c r="AY23450" s="4"/>
    </row>
    <row r="23451" spans="1:51" customFormat="1" x14ac:dyDescent="0.25">
      <c r="A23451" s="6"/>
      <c r="J23451" s="6"/>
      <c r="M23451" s="7"/>
      <c r="T23451" s="6"/>
      <c r="AE23451" s="4"/>
      <c r="AF23451" s="4"/>
      <c r="AG23451" s="6"/>
      <c r="AY23451" s="4"/>
    </row>
    <row r="23452" spans="1:51" customFormat="1" x14ac:dyDescent="0.25">
      <c r="A23452" s="6"/>
      <c r="J23452" s="6"/>
      <c r="M23452" s="7"/>
      <c r="T23452" s="6"/>
      <c r="AE23452" s="4"/>
      <c r="AF23452" s="4"/>
      <c r="AG23452" s="6"/>
      <c r="AY23452" s="4"/>
    </row>
    <row r="23453" spans="1:51" customFormat="1" x14ac:dyDescent="0.25">
      <c r="A23453" s="6"/>
      <c r="J23453" s="6"/>
      <c r="M23453" s="7"/>
      <c r="T23453" s="6"/>
      <c r="AE23453" s="4"/>
      <c r="AF23453" s="4"/>
      <c r="AG23453" s="6"/>
      <c r="AY23453" s="4"/>
    </row>
    <row r="23454" spans="1:51" customFormat="1" x14ac:dyDescent="0.25">
      <c r="A23454" s="6"/>
      <c r="J23454" s="6"/>
      <c r="M23454" s="7"/>
      <c r="T23454" s="6"/>
      <c r="AE23454" s="4"/>
      <c r="AF23454" s="4"/>
      <c r="AG23454" s="6"/>
      <c r="AY23454" s="4"/>
    </row>
    <row r="23455" spans="1:51" customFormat="1" x14ac:dyDescent="0.25">
      <c r="A23455" s="6"/>
      <c r="J23455" s="6"/>
      <c r="M23455" s="7"/>
      <c r="T23455" s="6"/>
      <c r="AE23455" s="4"/>
      <c r="AF23455" s="4"/>
      <c r="AG23455" s="6"/>
      <c r="AY23455" s="4"/>
    </row>
    <row r="23456" spans="1:51" customFormat="1" x14ac:dyDescent="0.25">
      <c r="A23456" s="6"/>
      <c r="J23456" s="6"/>
      <c r="M23456" s="7"/>
      <c r="T23456" s="6"/>
      <c r="AE23456" s="4"/>
      <c r="AF23456" s="4"/>
      <c r="AG23456" s="6"/>
      <c r="AY23456" s="4"/>
    </row>
    <row r="23457" spans="1:51" customFormat="1" x14ac:dyDescent="0.25">
      <c r="A23457" s="6"/>
      <c r="J23457" s="6"/>
      <c r="M23457" s="7"/>
      <c r="T23457" s="6"/>
      <c r="AE23457" s="4"/>
      <c r="AF23457" s="4"/>
      <c r="AG23457" s="6"/>
      <c r="AY23457" s="4"/>
    </row>
    <row r="23458" spans="1:51" customFormat="1" x14ac:dyDescent="0.25">
      <c r="A23458" s="6"/>
      <c r="J23458" s="6"/>
      <c r="M23458" s="7"/>
      <c r="T23458" s="6"/>
      <c r="AE23458" s="4"/>
      <c r="AF23458" s="4"/>
      <c r="AG23458" s="6"/>
      <c r="AY23458" s="4"/>
    </row>
    <row r="23459" spans="1:51" customFormat="1" x14ac:dyDescent="0.25">
      <c r="A23459" s="6"/>
      <c r="J23459" s="6"/>
      <c r="M23459" s="7"/>
      <c r="T23459" s="6"/>
      <c r="AE23459" s="4"/>
      <c r="AF23459" s="4"/>
      <c r="AG23459" s="6"/>
      <c r="AY23459" s="4"/>
    </row>
    <row r="23460" spans="1:51" customFormat="1" x14ac:dyDescent="0.25">
      <c r="A23460" s="6"/>
      <c r="J23460" s="6"/>
      <c r="M23460" s="7"/>
      <c r="T23460" s="6"/>
      <c r="AE23460" s="4"/>
      <c r="AF23460" s="4"/>
      <c r="AG23460" s="6"/>
      <c r="AY23460" s="4"/>
    </row>
    <row r="23461" spans="1:51" customFormat="1" x14ac:dyDescent="0.25">
      <c r="A23461" s="6"/>
      <c r="J23461" s="6"/>
      <c r="M23461" s="7"/>
      <c r="T23461" s="6"/>
      <c r="AE23461" s="4"/>
      <c r="AF23461" s="4"/>
      <c r="AG23461" s="6"/>
      <c r="AY23461" s="4"/>
    </row>
    <row r="23462" spans="1:51" customFormat="1" x14ac:dyDescent="0.25">
      <c r="A23462" s="6"/>
      <c r="J23462" s="6"/>
      <c r="M23462" s="7"/>
      <c r="T23462" s="6"/>
      <c r="AE23462" s="4"/>
      <c r="AF23462" s="4"/>
      <c r="AG23462" s="6"/>
      <c r="AY23462" s="4"/>
    </row>
    <row r="23463" spans="1:51" customFormat="1" x14ac:dyDescent="0.25">
      <c r="A23463" s="6"/>
      <c r="J23463" s="6"/>
      <c r="M23463" s="7"/>
      <c r="T23463" s="6"/>
      <c r="AE23463" s="4"/>
      <c r="AF23463" s="4"/>
      <c r="AG23463" s="6"/>
      <c r="AY23463" s="4"/>
    </row>
    <row r="23464" spans="1:51" customFormat="1" x14ac:dyDescent="0.25">
      <c r="A23464" s="6"/>
      <c r="J23464" s="6"/>
      <c r="M23464" s="7"/>
      <c r="T23464" s="6"/>
      <c r="AE23464" s="4"/>
      <c r="AF23464" s="4"/>
      <c r="AG23464" s="6"/>
      <c r="AY23464" s="4"/>
    </row>
    <row r="23465" spans="1:51" customFormat="1" x14ac:dyDescent="0.25">
      <c r="A23465" s="6"/>
      <c r="J23465" s="6"/>
      <c r="M23465" s="7"/>
      <c r="T23465" s="6"/>
      <c r="AE23465" s="4"/>
      <c r="AF23465" s="4"/>
      <c r="AG23465" s="6"/>
      <c r="AY23465" s="4"/>
    </row>
    <row r="23466" spans="1:51" customFormat="1" x14ac:dyDescent="0.25">
      <c r="A23466" s="6"/>
      <c r="J23466" s="6"/>
      <c r="M23466" s="7"/>
      <c r="T23466" s="6"/>
      <c r="AE23466" s="4"/>
      <c r="AF23466" s="4"/>
      <c r="AG23466" s="6"/>
      <c r="AY23466" s="4"/>
    </row>
    <row r="23467" spans="1:51" customFormat="1" x14ac:dyDescent="0.25">
      <c r="A23467" s="6"/>
      <c r="J23467" s="6"/>
      <c r="M23467" s="7"/>
      <c r="T23467" s="6"/>
      <c r="AE23467" s="4"/>
      <c r="AF23467" s="4"/>
      <c r="AG23467" s="6"/>
      <c r="AY23467" s="4"/>
    </row>
    <row r="23468" spans="1:51" customFormat="1" x14ac:dyDescent="0.25">
      <c r="A23468" s="6"/>
      <c r="J23468" s="6"/>
      <c r="M23468" s="7"/>
      <c r="T23468" s="6"/>
      <c r="AE23468" s="4"/>
      <c r="AF23468" s="4"/>
      <c r="AG23468" s="6"/>
      <c r="AY23468" s="4"/>
    </row>
    <row r="23469" spans="1:51" customFormat="1" x14ac:dyDescent="0.25">
      <c r="A23469" s="6"/>
      <c r="J23469" s="6"/>
      <c r="M23469" s="7"/>
      <c r="T23469" s="6"/>
      <c r="AE23469" s="4"/>
      <c r="AF23469" s="4"/>
      <c r="AG23469" s="6"/>
      <c r="AY23469" s="4"/>
    </row>
    <row r="23470" spans="1:51" customFormat="1" x14ac:dyDescent="0.25">
      <c r="A23470" s="6"/>
      <c r="J23470" s="6"/>
      <c r="M23470" s="7"/>
      <c r="T23470" s="6"/>
      <c r="AE23470" s="4"/>
      <c r="AF23470" s="4"/>
      <c r="AG23470" s="6"/>
      <c r="AY23470" s="4"/>
    </row>
    <row r="23471" spans="1:51" customFormat="1" x14ac:dyDescent="0.25">
      <c r="A23471" s="6"/>
      <c r="J23471" s="6"/>
      <c r="M23471" s="7"/>
      <c r="T23471" s="6"/>
      <c r="AE23471" s="4"/>
      <c r="AF23471" s="4"/>
      <c r="AG23471" s="6"/>
      <c r="AY23471" s="4"/>
    </row>
    <row r="23472" spans="1:51" customFormat="1" x14ac:dyDescent="0.25">
      <c r="A23472" s="6"/>
      <c r="J23472" s="6"/>
      <c r="M23472" s="7"/>
      <c r="T23472" s="6"/>
      <c r="AE23472" s="4"/>
      <c r="AF23472" s="4"/>
      <c r="AG23472" s="6"/>
      <c r="AY23472" s="4"/>
    </row>
    <row r="23473" spans="1:51" customFormat="1" x14ac:dyDescent="0.25">
      <c r="A23473" s="6"/>
      <c r="J23473" s="6"/>
      <c r="M23473" s="7"/>
      <c r="T23473" s="6"/>
      <c r="AE23473" s="4"/>
      <c r="AF23473" s="4"/>
      <c r="AG23473" s="6"/>
      <c r="AY23473" s="4"/>
    </row>
    <row r="23474" spans="1:51" customFormat="1" x14ac:dyDescent="0.25">
      <c r="A23474" s="6"/>
      <c r="J23474" s="6"/>
      <c r="M23474" s="7"/>
      <c r="T23474" s="6"/>
      <c r="AE23474" s="4"/>
      <c r="AF23474" s="4"/>
      <c r="AG23474" s="6"/>
      <c r="AY23474" s="4"/>
    </row>
    <row r="23475" spans="1:51" customFormat="1" x14ac:dyDescent="0.25">
      <c r="A23475" s="6"/>
      <c r="J23475" s="6"/>
      <c r="M23475" s="7"/>
      <c r="T23475" s="6"/>
      <c r="AE23475" s="4"/>
      <c r="AF23475" s="4"/>
      <c r="AG23475" s="6"/>
      <c r="AY23475" s="4"/>
    </row>
    <row r="23476" spans="1:51" customFormat="1" x14ac:dyDescent="0.25">
      <c r="A23476" s="6"/>
      <c r="J23476" s="6"/>
      <c r="M23476" s="7"/>
      <c r="T23476" s="6"/>
      <c r="AE23476" s="4"/>
      <c r="AF23476" s="4"/>
      <c r="AG23476" s="6"/>
      <c r="AY23476" s="4"/>
    </row>
    <row r="23477" spans="1:51" customFormat="1" x14ac:dyDescent="0.25">
      <c r="A23477" s="6"/>
      <c r="J23477" s="6"/>
      <c r="M23477" s="7"/>
      <c r="T23477" s="6"/>
      <c r="AE23477" s="4"/>
      <c r="AF23477" s="4"/>
      <c r="AG23477" s="6"/>
      <c r="AY23477" s="4"/>
    </row>
    <row r="23478" spans="1:51" customFormat="1" x14ac:dyDescent="0.25">
      <c r="A23478" s="6"/>
      <c r="J23478" s="6"/>
      <c r="M23478" s="7"/>
      <c r="T23478" s="6"/>
      <c r="AE23478" s="4"/>
      <c r="AF23478" s="4"/>
      <c r="AG23478" s="6"/>
      <c r="AY23478" s="4"/>
    </row>
    <row r="23479" spans="1:51" customFormat="1" x14ac:dyDescent="0.25">
      <c r="A23479" s="6"/>
      <c r="J23479" s="6"/>
      <c r="M23479" s="7"/>
      <c r="T23479" s="6"/>
      <c r="AE23479" s="4"/>
      <c r="AF23479" s="4"/>
      <c r="AG23479" s="6"/>
      <c r="AY23479" s="4"/>
    </row>
    <row r="23480" spans="1:51" customFormat="1" x14ac:dyDescent="0.25">
      <c r="A23480" s="6"/>
      <c r="J23480" s="6"/>
      <c r="M23480" s="7"/>
      <c r="T23480" s="6"/>
      <c r="AE23480" s="4"/>
      <c r="AF23480" s="4"/>
      <c r="AG23480" s="6"/>
      <c r="AY23480" s="4"/>
    </row>
    <row r="23481" spans="1:51" customFormat="1" x14ac:dyDescent="0.25">
      <c r="A23481" s="6"/>
      <c r="J23481" s="6"/>
      <c r="M23481" s="7"/>
      <c r="T23481" s="6"/>
      <c r="AE23481" s="4"/>
      <c r="AF23481" s="4"/>
      <c r="AG23481" s="6"/>
      <c r="AY23481" s="4"/>
    </row>
    <row r="23482" spans="1:51" customFormat="1" x14ac:dyDescent="0.25">
      <c r="A23482" s="6"/>
      <c r="J23482" s="6"/>
      <c r="M23482" s="7"/>
      <c r="T23482" s="6"/>
      <c r="AE23482" s="4"/>
      <c r="AF23482" s="4"/>
      <c r="AG23482" s="6"/>
      <c r="AY23482" s="4"/>
    </row>
    <row r="23483" spans="1:51" customFormat="1" x14ac:dyDescent="0.25">
      <c r="A23483" s="6"/>
      <c r="J23483" s="6"/>
      <c r="M23483" s="7"/>
      <c r="T23483" s="6"/>
      <c r="AE23483" s="4"/>
      <c r="AF23483" s="4"/>
      <c r="AG23483" s="6"/>
      <c r="AY23483" s="4"/>
    </row>
    <row r="23484" spans="1:51" customFormat="1" x14ac:dyDescent="0.25">
      <c r="A23484" s="6"/>
      <c r="J23484" s="6"/>
      <c r="M23484" s="7"/>
      <c r="T23484" s="6"/>
      <c r="AE23484" s="4"/>
      <c r="AF23484" s="4"/>
      <c r="AG23484" s="6"/>
      <c r="AY23484" s="4"/>
    </row>
    <row r="23485" spans="1:51" customFormat="1" x14ac:dyDescent="0.25">
      <c r="A23485" s="6"/>
      <c r="J23485" s="6"/>
      <c r="M23485" s="7"/>
      <c r="T23485" s="6"/>
      <c r="AE23485" s="4"/>
      <c r="AF23485" s="4"/>
      <c r="AG23485" s="6"/>
      <c r="AY23485" s="4"/>
    </row>
    <row r="23486" spans="1:51" customFormat="1" x14ac:dyDescent="0.25">
      <c r="A23486" s="6"/>
      <c r="J23486" s="6"/>
      <c r="M23486" s="7"/>
      <c r="T23486" s="6"/>
      <c r="AE23486" s="4"/>
      <c r="AF23486" s="4"/>
      <c r="AG23486" s="6"/>
      <c r="AY23486" s="4"/>
    </row>
    <row r="23487" spans="1:51" customFormat="1" x14ac:dyDescent="0.25">
      <c r="A23487" s="6"/>
      <c r="J23487" s="6"/>
      <c r="M23487" s="7"/>
      <c r="T23487" s="6"/>
      <c r="AE23487" s="4"/>
      <c r="AF23487" s="4"/>
      <c r="AG23487" s="6"/>
      <c r="AY23487" s="4"/>
    </row>
    <row r="23488" spans="1:51" customFormat="1" x14ac:dyDescent="0.25">
      <c r="A23488" s="6"/>
      <c r="J23488" s="6"/>
      <c r="M23488" s="7"/>
      <c r="T23488" s="6"/>
      <c r="AE23488" s="4"/>
      <c r="AF23488" s="4"/>
      <c r="AG23488" s="6"/>
      <c r="AY23488" s="4"/>
    </row>
    <row r="23489" spans="1:51" customFormat="1" x14ac:dyDescent="0.25">
      <c r="A23489" s="6"/>
      <c r="J23489" s="6"/>
      <c r="M23489" s="7"/>
      <c r="T23489" s="6"/>
      <c r="AE23489" s="4"/>
      <c r="AF23489" s="4"/>
      <c r="AG23489" s="6"/>
      <c r="AY23489" s="4"/>
    </row>
    <row r="23490" spans="1:51" customFormat="1" x14ac:dyDescent="0.25">
      <c r="A23490" s="6"/>
      <c r="J23490" s="6"/>
      <c r="M23490" s="7"/>
      <c r="T23490" s="6"/>
      <c r="AE23490" s="4"/>
      <c r="AF23490" s="4"/>
      <c r="AG23490" s="6"/>
      <c r="AY23490" s="4"/>
    </row>
    <row r="23491" spans="1:51" customFormat="1" x14ac:dyDescent="0.25">
      <c r="A23491" s="6"/>
      <c r="J23491" s="6"/>
      <c r="M23491" s="7"/>
      <c r="T23491" s="6"/>
      <c r="AE23491" s="4"/>
      <c r="AF23491" s="4"/>
      <c r="AG23491" s="6"/>
      <c r="AY23491" s="4"/>
    </row>
    <row r="23492" spans="1:51" customFormat="1" x14ac:dyDescent="0.25">
      <c r="A23492" s="6"/>
      <c r="J23492" s="6"/>
      <c r="M23492" s="7"/>
      <c r="T23492" s="6"/>
      <c r="AE23492" s="4"/>
      <c r="AF23492" s="4"/>
      <c r="AG23492" s="6"/>
      <c r="AY23492" s="4"/>
    </row>
    <row r="23493" spans="1:51" customFormat="1" x14ac:dyDescent="0.25">
      <c r="A23493" s="6"/>
      <c r="J23493" s="6"/>
      <c r="M23493" s="7"/>
      <c r="T23493" s="6"/>
      <c r="AE23493" s="4"/>
      <c r="AF23493" s="4"/>
      <c r="AG23493" s="6"/>
      <c r="AY23493" s="4"/>
    </row>
    <row r="23494" spans="1:51" customFormat="1" x14ac:dyDescent="0.25">
      <c r="A23494" s="6"/>
      <c r="J23494" s="6"/>
      <c r="M23494" s="7"/>
      <c r="T23494" s="6"/>
      <c r="AE23494" s="4"/>
      <c r="AF23494" s="4"/>
      <c r="AG23494" s="6"/>
      <c r="AY23494" s="4"/>
    </row>
    <row r="23495" spans="1:51" customFormat="1" x14ac:dyDescent="0.25">
      <c r="A23495" s="6"/>
      <c r="J23495" s="6"/>
      <c r="M23495" s="7"/>
      <c r="T23495" s="6"/>
      <c r="AE23495" s="4"/>
      <c r="AF23495" s="4"/>
      <c r="AG23495" s="6"/>
      <c r="AY23495" s="4"/>
    </row>
    <row r="23496" spans="1:51" customFormat="1" x14ac:dyDescent="0.25">
      <c r="A23496" s="6"/>
      <c r="J23496" s="6"/>
      <c r="M23496" s="7"/>
      <c r="T23496" s="6"/>
      <c r="AE23496" s="4"/>
      <c r="AF23496" s="4"/>
      <c r="AG23496" s="6"/>
      <c r="AY23496" s="4"/>
    </row>
    <row r="23497" spans="1:51" customFormat="1" x14ac:dyDescent="0.25">
      <c r="A23497" s="6"/>
      <c r="J23497" s="6"/>
      <c r="M23497" s="7"/>
      <c r="T23497" s="6"/>
      <c r="AE23497" s="4"/>
      <c r="AF23497" s="4"/>
      <c r="AG23497" s="6"/>
      <c r="AY23497" s="4"/>
    </row>
    <row r="23498" spans="1:51" customFormat="1" x14ac:dyDescent="0.25">
      <c r="A23498" s="6"/>
      <c r="J23498" s="6"/>
      <c r="M23498" s="7"/>
      <c r="T23498" s="6"/>
      <c r="AE23498" s="4"/>
      <c r="AF23498" s="4"/>
      <c r="AG23498" s="6"/>
      <c r="AY23498" s="4"/>
    </row>
    <row r="23499" spans="1:51" customFormat="1" x14ac:dyDescent="0.25">
      <c r="A23499" s="6"/>
      <c r="J23499" s="6"/>
      <c r="M23499" s="7"/>
      <c r="T23499" s="6"/>
      <c r="AE23499" s="4"/>
      <c r="AF23499" s="4"/>
      <c r="AG23499" s="6"/>
      <c r="AY23499" s="4"/>
    </row>
    <row r="23500" spans="1:51" customFormat="1" x14ac:dyDescent="0.25">
      <c r="A23500" s="6"/>
      <c r="J23500" s="6"/>
      <c r="M23500" s="7"/>
      <c r="T23500" s="6"/>
      <c r="AE23500" s="4"/>
      <c r="AF23500" s="4"/>
      <c r="AG23500" s="6"/>
      <c r="AY23500" s="4"/>
    </row>
    <row r="23501" spans="1:51" customFormat="1" x14ac:dyDescent="0.25">
      <c r="A23501" s="6"/>
      <c r="J23501" s="6"/>
      <c r="M23501" s="7"/>
      <c r="T23501" s="6"/>
      <c r="AE23501" s="4"/>
      <c r="AF23501" s="4"/>
      <c r="AG23501" s="6"/>
      <c r="AY23501" s="4"/>
    </row>
    <row r="23502" spans="1:51" customFormat="1" x14ac:dyDescent="0.25">
      <c r="A23502" s="6"/>
      <c r="J23502" s="6"/>
      <c r="M23502" s="7"/>
      <c r="T23502" s="6"/>
      <c r="AE23502" s="4"/>
      <c r="AF23502" s="4"/>
      <c r="AG23502" s="6"/>
      <c r="AY23502" s="4"/>
    </row>
    <row r="23503" spans="1:51" customFormat="1" x14ac:dyDescent="0.25">
      <c r="A23503" s="6"/>
      <c r="J23503" s="6"/>
      <c r="M23503" s="7"/>
      <c r="T23503" s="6"/>
      <c r="AE23503" s="4"/>
      <c r="AF23503" s="4"/>
      <c r="AG23503" s="6"/>
      <c r="AY23503" s="4"/>
    </row>
    <row r="23504" spans="1:51" customFormat="1" x14ac:dyDescent="0.25">
      <c r="A23504" s="6"/>
      <c r="J23504" s="6"/>
      <c r="M23504" s="7"/>
      <c r="T23504" s="6"/>
      <c r="AE23504" s="4"/>
      <c r="AF23504" s="4"/>
      <c r="AG23504" s="6"/>
      <c r="AY23504" s="4"/>
    </row>
    <row r="23505" spans="1:51" customFormat="1" x14ac:dyDescent="0.25">
      <c r="A23505" s="6"/>
      <c r="J23505" s="6"/>
      <c r="M23505" s="7"/>
      <c r="T23505" s="6"/>
      <c r="AE23505" s="4"/>
      <c r="AF23505" s="4"/>
      <c r="AG23505" s="6"/>
      <c r="AY23505" s="4"/>
    </row>
    <row r="23506" spans="1:51" customFormat="1" x14ac:dyDescent="0.25">
      <c r="A23506" s="6"/>
      <c r="J23506" s="6"/>
      <c r="M23506" s="7"/>
      <c r="T23506" s="6"/>
      <c r="AE23506" s="4"/>
      <c r="AF23506" s="4"/>
      <c r="AG23506" s="6"/>
      <c r="AY23506" s="4"/>
    </row>
    <row r="23507" spans="1:51" customFormat="1" x14ac:dyDescent="0.25">
      <c r="A23507" s="6"/>
      <c r="J23507" s="6"/>
      <c r="M23507" s="7"/>
      <c r="T23507" s="6"/>
      <c r="AE23507" s="4"/>
      <c r="AF23507" s="4"/>
      <c r="AG23507" s="6"/>
      <c r="AY23507" s="4"/>
    </row>
    <row r="23508" spans="1:51" customFormat="1" x14ac:dyDescent="0.25">
      <c r="A23508" s="6"/>
      <c r="J23508" s="6"/>
      <c r="M23508" s="7"/>
      <c r="T23508" s="6"/>
      <c r="AE23508" s="4"/>
      <c r="AF23508" s="4"/>
      <c r="AG23508" s="6"/>
      <c r="AY23508" s="4"/>
    </row>
    <row r="23509" spans="1:51" customFormat="1" x14ac:dyDescent="0.25">
      <c r="A23509" s="6"/>
      <c r="J23509" s="6"/>
      <c r="M23509" s="7"/>
      <c r="T23509" s="6"/>
      <c r="AE23509" s="4"/>
      <c r="AF23509" s="4"/>
      <c r="AG23509" s="6"/>
      <c r="AY23509" s="4"/>
    </row>
    <row r="23510" spans="1:51" customFormat="1" x14ac:dyDescent="0.25">
      <c r="A23510" s="6"/>
      <c r="J23510" s="6"/>
      <c r="M23510" s="7"/>
      <c r="T23510" s="6"/>
      <c r="AE23510" s="4"/>
      <c r="AF23510" s="4"/>
      <c r="AG23510" s="6"/>
      <c r="AY23510" s="4"/>
    </row>
    <row r="23511" spans="1:51" customFormat="1" x14ac:dyDescent="0.25">
      <c r="A23511" s="6"/>
      <c r="J23511" s="6"/>
      <c r="M23511" s="7"/>
      <c r="T23511" s="6"/>
      <c r="AE23511" s="4"/>
      <c r="AF23511" s="4"/>
      <c r="AG23511" s="6"/>
      <c r="AY23511" s="4"/>
    </row>
    <row r="23512" spans="1:51" customFormat="1" x14ac:dyDescent="0.25">
      <c r="A23512" s="6"/>
      <c r="J23512" s="6"/>
      <c r="M23512" s="7"/>
      <c r="T23512" s="6"/>
      <c r="AE23512" s="4"/>
      <c r="AF23512" s="4"/>
      <c r="AG23512" s="6"/>
      <c r="AY23512" s="4"/>
    </row>
    <row r="23513" spans="1:51" customFormat="1" x14ac:dyDescent="0.25">
      <c r="A23513" s="6"/>
      <c r="J23513" s="6"/>
      <c r="M23513" s="7"/>
      <c r="T23513" s="6"/>
      <c r="AE23513" s="4"/>
      <c r="AF23513" s="4"/>
      <c r="AG23513" s="6"/>
      <c r="AY23513" s="4"/>
    </row>
    <row r="23514" spans="1:51" customFormat="1" x14ac:dyDescent="0.25">
      <c r="A23514" s="6"/>
      <c r="J23514" s="6"/>
      <c r="M23514" s="7"/>
      <c r="T23514" s="6"/>
      <c r="AE23514" s="4"/>
      <c r="AF23514" s="4"/>
      <c r="AG23514" s="6"/>
      <c r="AY23514" s="4"/>
    </row>
    <row r="23515" spans="1:51" customFormat="1" x14ac:dyDescent="0.25">
      <c r="A23515" s="6"/>
      <c r="J23515" s="6"/>
      <c r="M23515" s="7"/>
      <c r="T23515" s="6"/>
      <c r="AE23515" s="4"/>
      <c r="AF23515" s="4"/>
      <c r="AG23515" s="6"/>
      <c r="AY23515" s="4"/>
    </row>
    <row r="23516" spans="1:51" customFormat="1" x14ac:dyDescent="0.25">
      <c r="A23516" s="6"/>
      <c r="J23516" s="6"/>
      <c r="M23516" s="7"/>
      <c r="T23516" s="6"/>
      <c r="AE23516" s="4"/>
      <c r="AF23516" s="4"/>
      <c r="AG23516" s="6"/>
      <c r="AY23516" s="4"/>
    </row>
    <row r="23517" spans="1:51" customFormat="1" x14ac:dyDescent="0.25">
      <c r="A23517" s="6"/>
      <c r="J23517" s="6"/>
      <c r="M23517" s="7"/>
      <c r="T23517" s="6"/>
      <c r="AE23517" s="4"/>
      <c r="AF23517" s="4"/>
      <c r="AG23517" s="6"/>
      <c r="AY23517" s="4"/>
    </row>
    <row r="23518" spans="1:51" customFormat="1" x14ac:dyDescent="0.25">
      <c r="A23518" s="6"/>
      <c r="J23518" s="6"/>
      <c r="M23518" s="7"/>
      <c r="T23518" s="6"/>
      <c r="AE23518" s="4"/>
      <c r="AF23518" s="4"/>
      <c r="AG23518" s="6"/>
      <c r="AY23518" s="4"/>
    </row>
    <row r="23519" spans="1:51" customFormat="1" x14ac:dyDescent="0.25">
      <c r="A23519" s="6"/>
      <c r="J23519" s="6"/>
      <c r="M23519" s="7"/>
      <c r="T23519" s="6"/>
      <c r="AE23519" s="4"/>
      <c r="AF23519" s="4"/>
      <c r="AG23519" s="6"/>
      <c r="AY23519" s="4"/>
    </row>
    <row r="23520" spans="1:51" customFormat="1" x14ac:dyDescent="0.25">
      <c r="A23520" s="6"/>
      <c r="J23520" s="6"/>
      <c r="M23520" s="7"/>
      <c r="T23520" s="6"/>
      <c r="AE23520" s="4"/>
      <c r="AF23520" s="4"/>
      <c r="AG23520" s="6"/>
      <c r="AY23520" s="4"/>
    </row>
    <row r="23521" spans="1:51" customFormat="1" x14ac:dyDescent="0.25">
      <c r="A23521" s="6"/>
      <c r="J23521" s="6"/>
      <c r="M23521" s="7"/>
      <c r="T23521" s="6"/>
      <c r="AE23521" s="4"/>
      <c r="AF23521" s="4"/>
      <c r="AG23521" s="6"/>
      <c r="AY23521" s="4"/>
    </row>
    <row r="23522" spans="1:51" customFormat="1" x14ac:dyDescent="0.25">
      <c r="A23522" s="6"/>
      <c r="J23522" s="6"/>
      <c r="M23522" s="7"/>
      <c r="T23522" s="6"/>
      <c r="AE23522" s="4"/>
      <c r="AF23522" s="4"/>
      <c r="AG23522" s="6"/>
      <c r="AY23522" s="4"/>
    </row>
    <row r="23523" spans="1:51" customFormat="1" x14ac:dyDescent="0.25">
      <c r="A23523" s="6"/>
      <c r="J23523" s="6"/>
      <c r="M23523" s="7"/>
      <c r="T23523" s="6"/>
      <c r="AE23523" s="4"/>
      <c r="AF23523" s="4"/>
      <c r="AG23523" s="6"/>
      <c r="AY23523" s="4"/>
    </row>
    <row r="23524" spans="1:51" customFormat="1" x14ac:dyDescent="0.25">
      <c r="A23524" s="6"/>
      <c r="J23524" s="6"/>
      <c r="M23524" s="7"/>
      <c r="T23524" s="6"/>
      <c r="AE23524" s="4"/>
      <c r="AF23524" s="4"/>
      <c r="AG23524" s="6"/>
      <c r="AY23524" s="4"/>
    </row>
    <row r="23525" spans="1:51" customFormat="1" x14ac:dyDescent="0.25">
      <c r="A23525" s="6"/>
      <c r="J23525" s="6"/>
      <c r="M23525" s="7"/>
      <c r="T23525" s="6"/>
      <c r="AE23525" s="4"/>
      <c r="AF23525" s="4"/>
      <c r="AG23525" s="6"/>
      <c r="AY23525" s="4"/>
    </row>
    <row r="23526" spans="1:51" customFormat="1" x14ac:dyDescent="0.25">
      <c r="A23526" s="6"/>
      <c r="J23526" s="6"/>
      <c r="M23526" s="7"/>
      <c r="T23526" s="6"/>
      <c r="AE23526" s="4"/>
      <c r="AF23526" s="4"/>
      <c r="AG23526" s="6"/>
      <c r="AY23526" s="4"/>
    </row>
    <row r="23527" spans="1:51" customFormat="1" x14ac:dyDescent="0.25">
      <c r="A23527" s="6"/>
      <c r="J23527" s="6"/>
      <c r="M23527" s="7"/>
      <c r="T23527" s="6"/>
      <c r="AE23527" s="4"/>
      <c r="AF23527" s="4"/>
      <c r="AG23527" s="6"/>
      <c r="AY23527" s="4"/>
    </row>
    <row r="23528" spans="1:51" customFormat="1" x14ac:dyDescent="0.25">
      <c r="A23528" s="6"/>
      <c r="J23528" s="6"/>
      <c r="M23528" s="7"/>
      <c r="T23528" s="6"/>
      <c r="AE23528" s="4"/>
      <c r="AF23528" s="4"/>
      <c r="AG23528" s="6"/>
      <c r="AY23528" s="4"/>
    </row>
    <row r="23529" spans="1:51" customFormat="1" x14ac:dyDescent="0.25">
      <c r="A23529" s="6"/>
      <c r="J23529" s="6"/>
      <c r="M23529" s="7"/>
      <c r="T23529" s="6"/>
      <c r="AE23529" s="4"/>
      <c r="AF23529" s="4"/>
      <c r="AG23529" s="6"/>
      <c r="AY23529" s="4"/>
    </row>
    <row r="23530" spans="1:51" customFormat="1" x14ac:dyDescent="0.25">
      <c r="A23530" s="6"/>
      <c r="J23530" s="6"/>
      <c r="M23530" s="7"/>
      <c r="T23530" s="6"/>
      <c r="AE23530" s="4"/>
      <c r="AF23530" s="4"/>
      <c r="AG23530" s="6"/>
      <c r="AY23530" s="4"/>
    </row>
    <row r="23531" spans="1:51" customFormat="1" x14ac:dyDescent="0.25">
      <c r="A23531" s="6"/>
      <c r="J23531" s="6"/>
      <c r="M23531" s="7"/>
      <c r="T23531" s="6"/>
      <c r="AE23531" s="4"/>
      <c r="AF23531" s="4"/>
      <c r="AG23531" s="6"/>
      <c r="AY23531" s="4"/>
    </row>
    <row r="23532" spans="1:51" customFormat="1" x14ac:dyDescent="0.25">
      <c r="A23532" s="6"/>
      <c r="J23532" s="6"/>
      <c r="M23532" s="7"/>
      <c r="T23532" s="6"/>
      <c r="AE23532" s="4"/>
      <c r="AF23532" s="4"/>
      <c r="AG23532" s="6"/>
      <c r="AY23532" s="4"/>
    </row>
    <row r="23533" spans="1:51" customFormat="1" x14ac:dyDescent="0.25">
      <c r="A23533" s="6"/>
      <c r="J23533" s="6"/>
      <c r="M23533" s="7"/>
      <c r="T23533" s="6"/>
      <c r="AE23533" s="4"/>
      <c r="AF23533" s="4"/>
      <c r="AG23533" s="6"/>
      <c r="AY23533" s="4"/>
    </row>
    <row r="23534" spans="1:51" customFormat="1" x14ac:dyDescent="0.25">
      <c r="A23534" s="6"/>
      <c r="J23534" s="6"/>
      <c r="M23534" s="7"/>
      <c r="T23534" s="6"/>
      <c r="AE23534" s="4"/>
      <c r="AF23534" s="4"/>
      <c r="AG23534" s="6"/>
      <c r="AY23534" s="4"/>
    </row>
    <row r="23535" spans="1:51" customFormat="1" x14ac:dyDescent="0.25">
      <c r="A23535" s="6"/>
      <c r="J23535" s="6"/>
      <c r="M23535" s="7"/>
      <c r="T23535" s="6"/>
      <c r="AE23535" s="4"/>
      <c r="AF23535" s="4"/>
      <c r="AG23535" s="6"/>
      <c r="AY23535" s="4"/>
    </row>
    <row r="23536" spans="1:51" customFormat="1" x14ac:dyDescent="0.25">
      <c r="A23536" s="6"/>
      <c r="J23536" s="6"/>
      <c r="M23536" s="7"/>
      <c r="T23536" s="6"/>
      <c r="AE23536" s="4"/>
      <c r="AF23536" s="4"/>
      <c r="AG23536" s="6"/>
      <c r="AY23536" s="4"/>
    </row>
    <row r="23537" spans="1:51" customFormat="1" x14ac:dyDescent="0.25">
      <c r="A23537" s="6"/>
      <c r="J23537" s="6"/>
      <c r="M23537" s="7"/>
      <c r="T23537" s="6"/>
      <c r="AE23537" s="4"/>
      <c r="AF23537" s="4"/>
      <c r="AG23537" s="6"/>
      <c r="AY23537" s="4"/>
    </row>
    <row r="23538" spans="1:51" customFormat="1" x14ac:dyDescent="0.25">
      <c r="A23538" s="6"/>
      <c r="J23538" s="6"/>
      <c r="M23538" s="7"/>
      <c r="T23538" s="6"/>
      <c r="AE23538" s="4"/>
      <c r="AF23538" s="4"/>
      <c r="AG23538" s="6"/>
      <c r="AY23538" s="4"/>
    </row>
    <row r="23539" spans="1:51" customFormat="1" x14ac:dyDescent="0.25">
      <c r="A23539" s="6"/>
      <c r="J23539" s="6"/>
      <c r="M23539" s="7"/>
      <c r="T23539" s="6"/>
      <c r="AE23539" s="4"/>
      <c r="AF23539" s="4"/>
      <c r="AG23539" s="6"/>
      <c r="AY23539" s="4"/>
    </row>
    <row r="23540" spans="1:51" customFormat="1" x14ac:dyDescent="0.25">
      <c r="A23540" s="6"/>
      <c r="J23540" s="6"/>
      <c r="M23540" s="7"/>
      <c r="T23540" s="6"/>
      <c r="AE23540" s="4"/>
      <c r="AF23540" s="4"/>
      <c r="AG23540" s="6"/>
      <c r="AY23540" s="4"/>
    </row>
    <row r="23541" spans="1:51" customFormat="1" x14ac:dyDescent="0.25">
      <c r="A23541" s="6"/>
      <c r="J23541" s="6"/>
      <c r="M23541" s="7"/>
      <c r="T23541" s="6"/>
      <c r="AE23541" s="4"/>
      <c r="AF23541" s="4"/>
      <c r="AG23541" s="6"/>
      <c r="AY23541" s="4"/>
    </row>
    <row r="23542" spans="1:51" customFormat="1" x14ac:dyDescent="0.25">
      <c r="A23542" s="6"/>
      <c r="J23542" s="6"/>
      <c r="M23542" s="7"/>
      <c r="T23542" s="6"/>
      <c r="AE23542" s="4"/>
      <c r="AF23542" s="4"/>
      <c r="AG23542" s="6"/>
      <c r="AY23542" s="4"/>
    </row>
    <row r="23543" spans="1:51" customFormat="1" x14ac:dyDescent="0.25">
      <c r="A23543" s="6"/>
      <c r="J23543" s="6"/>
      <c r="M23543" s="7"/>
      <c r="T23543" s="6"/>
      <c r="AE23543" s="4"/>
      <c r="AF23543" s="4"/>
      <c r="AG23543" s="6"/>
      <c r="AY23543" s="4"/>
    </row>
    <row r="23544" spans="1:51" customFormat="1" x14ac:dyDescent="0.25">
      <c r="A23544" s="6"/>
      <c r="J23544" s="6"/>
      <c r="M23544" s="7"/>
      <c r="T23544" s="6"/>
      <c r="AE23544" s="4"/>
      <c r="AF23544" s="4"/>
      <c r="AG23544" s="6"/>
      <c r="AY23544" s="4"/>
    </row>
    <row r="23545" spans="1:51" customFormat="1" x14ac:dyDescent="0.25">
      <c r="A23545" s="6"/>
      <c r="J23545" s="6"/>
      <c r="M23545" s="7"/>
      <c r="T23545" s="6"/>
      <c r="AE23545" s="4"/>
      <c r="AF23545" s="4"/>
      <c r="AG23545" s="6"/>
      <c r="AY23545" s="4"/>
    </row>
    <row r="23546" spans="1:51" customFormat="1" x14ac:dyDescent="0.25">
      <c r="A23546" s="6"/>
      <c r="J23546" s="6"/>
      <c r="M23546" s="7"/>
      <c r="T23546" s="6"/>
      <c r="AE23546" s="4"/>
      <c r="AF23546" s="4"/>
      <c r="AG23546" s="6"/>
      <c r="AY23546" s="4"/>
    </row>
    <row r="23547" spans="1:51" customFormat="1" x14ac:dyDescent="0.25">
      <c r="A23547" s="6"/>
      <c r="J23547" s="6"/>
      <c r="M23547" s="7"/>
      <c r="T23547" s="6"/>
      <c r="AE23547" s="4"/>
      <c r="AF23547" s="4"/>
      <c r="AG23547" s="6"/>
      <c r="AY23547" s="4"/>
    </row>
    <row r="23548" spans="1:51" customFormat="1" x14ac:dyDescent="0.25">
      <c r="A23548" s="6"/>
      <c r="J23548" s="6"/>
      <c r="M23548" s="7"/>
      <c r="T23548" s="6"/>
      <c r="AE23548" s="4"/>
      <c r="AF23548" s="4"/>
      <c r="AG23548" s="6"/>
      <c r="AY23548" s="4"/>
    </row>
    <row r="23549" spans="1:51" customFormat="1" x14ac:dyDescent="0.25">
      <c r="A23549" s="6"/>
      <c r="J23549" s="6"/>
      <c r="M23549" s="7"/>
      <c r="T23549" s="6"/>
      <c r="AE23549" s="4"/>
      <c r="AF23549" s="4"/>
      <c r="AG23549" s="6"/>
      <c r="AY23549" s="4"/>
    </row>
    <row r="23550" spans="1:51" customFormat="1" x14ac:dyDescent="0.25">
      <c r="A23550" s="6"/>
      <c r="J23550" s="6"/>
      <c r="M23550" s="7"/>
      <c r="T23550" s="6"/>
      <c r="AE23550" s="4"/>
      <c r="AF23550" s="4"/>
      <c r="AG23550" s="6"/>
      <c r="AY23550" s="4"/>
    </row>
    <row r="23551" spans="1:51" customFormat="1" x14ac:dyDescent="0.25">
      <c r="A23551" s="6"/>
      <c r="J23551" s="6"/>
      <c r="M23551" s="7"/>
      <c r="T23551" s="6"/>
      <c r="AE23551" s="4"/>
      <c r="AF23551" s="4"/>
      <c r="AG23551" s="6"/>
      <c r="AY23551" s="4"/>
    </row>
    <row r="23552" spans="1:51" customFormat="1" x14ac:dyDescent="0.25">
      <c r="A23552" s="6"/>
      <c r="J23552" s="6"/>
      <c r="M23552" s="7"/>
      <c r="T23552" s="6"/>
      <c r="AE23552" s="4"/>
      <c r="AF23552" s="4"/>
      <c r="AG23552" s="6"/>
      <c r="AY23552" s="4"/>
    </row>
    <row r="23553" spans="1:51" customFormat="1" x14ac:dyDescent="0.25">
      <c r="A23553" s="6"/>
      <c r="J23553" s="6"/>
      <c r="M23553" s="7"/>
      <c r="T23553" s="6"/>
      <c r="AE23553" s="4"/>
      <c r="AF23553" s="4"/>
      <c r="AG23553" s="6"/>
      <c r="AY23553" s="4"/>
    </row>
    <row r="23554" spans="1:51" customFormat="1" x14ac:dyDescent="0.25">
      <c r="A23554" s="6"/>
      <c r="J23554" s="6"/>
      <c r="M23554" s="7"/>
      <c r="T23554" s="6"/>
      <c r="AE23554" s="4"/>
      <c r="AF23554" s="4"/>
      <c r="AG23554" s="6"/>
      <c r="AY23554" s="4"/>
    </row>
    <row r="23555" spans="1:51" customFormat="1" x14ac:dyDescent="0.25">
      <c r="A23555" s="6"/>
      <c r="J23555" s="6"/>
      <c r="M23555" s="7"/>
      <c r="T23555" s="6"/>
      <c r="AE23555" s="4"/>
      <c r="AF23555" s="4"/>
      <c r="AG23555" s="6"/>
      <c r="AY23555" s="4"/>
    </row>
    <row r="23556" spans="1:51" customFormat="1" x14ac:dyDescent="0.25">
      <c r="A23556" s="6"/>
      <c r="J23556" s="6"/>
      <c r="M23556" s="7"/>
      <c r="T23556" s="6"/>
      <c r="AE23556" s="4"/>
      <c r="AF23556" s="4"/>
      <c r="AG23556" s="6"/>
      <c r="AY23556" s="4"/>
    </row>
    <row r="23557" spans="1:51" customFormat="1" x14ac:dyDescent="0.25">
      <c r="A23557" s="6"/>
      <c r="J23557" s="6"/>
      <c r="M23557" s="7"/>
      <c r="T23557" s="6"/>
      <c r="AE23557" s="4"/>
      <c r="AF23557" s="4"/>
      <c r="AG23557" s="6"/>
      <c r="AY23557" s="4"/>
    </row>
    <row r="23558" spans="1:51" customFormat="1" x14ac:dyDescent="0.25">
      <c r="A23558" s="6"/>
      <c r="J23558" s="6"/>
      <c r="M23558" s="7"/>
      <c r="T23558" s="6"/>
      <c r="AE23558" s="4"/>
      <c r="AF23558" s="4"/>
      <c r="AG23558" s="6"/>
      <c r="AY23558" s="4"/>
    </row>
    <row r="23559" spans="1:51" customFormat="1" x14ac:dyDescent="0.25">
      <c r="A23559" s="6"/>
      <c r="J23559" s="6"/>
      <c r="M23559" s="7"/>
      <c r="T23559" s="6"/>
      <c r="AE23559" s="4"/>
      <c r="AF23559" s="4"/>
      <c r="AG23559" s="6"/>
      <c r="AY23559" s="4"/>
    </row>
    <row r="23560" spans="1:51" customFormat="1" x14ac:dyDescent="0.25">
      <c r="A23560" s="6"/>
      <c r="J23560" s="6"/>
      <c r="M23560" s="7"/>
      <c r="T23560" s="6"/>
      <c r="AE23560" s="4"/>
      <c r="AF23560" s="4"/>
      <c r="AG23560" s="6"/>
      <c r="AY23560" s="4"/>
    </row>
    <row r="23561" spans="1:51" customFormat="1" x14ac:dyDescent="0.25">
      <c r="A23561" s="6"/>
      <c r="J23561" s="6"/>
      <c r="M23561" s="7"/>
      <c r="T23561" s="6"/>
      <c r="AE23561" s="4"/>
      <c r="AF23561" s="4"/>
      <c r="AG23561" s="6"/>
      <c r="AY23561" s="4"/>
    </row>
    <row r="23562" spans="1:51" customFormat="1" x14ac:dyDescent="0.25">
      <c r="A23562" s="6"/>
      <c r="J23562" s="6"/>
      <c r="M23562" s="7"/>
      <c r="T23562" s="6"/>
      <c r="AE23562" s="4"/>
      <c r="AF23562" s="4"/>
      <c r="AG23562" s="6"/>
      <c r="AY23562" s="4"/>
    </row>
    <row r="23563" spans="1:51" customFormat="1" x14ac:dyDescent="0.25">
      <c r="A23563" s="6"/>
      <c r="J23563" s="6"/>
      <c r="M23563" s="7"/>
      <c r="T23563" s="6"/>
      <c r="AE23563" s="4"/>
      <c r="AF23563" s="4"/>
      <c r="AG23563" s="6"/>
      <c r="AY23563" s="4"/>
    </row>
    <row r="23564" spans="1:51" customFormat="1" x14ac:dyDescent="0.25">
      <c r="A23564" s="6"/>
      <c r="J23564" s="6"/>
      <c r="M23564" s="7"/>
      <c r="T23564" s="6"/>
      <c r="AE23564" s="4"/>
      <c r="AF23564" s="4"/>
      <c r="AG23564" s="6"/>
      <c r="AY23564" s="4"/>
    </row>
    <row r="23565" spans="1:51" customFormat="1" x14ac:dyDescent="0.25">
      <c r="A23565" s="6"/>
      <c r="J23565" s="6"/>
      <c r="M23565" s="7"/>
      <c r="T23565" s="6"/>
      <c r="AE23565" s="4"/>
      <c r="AF23565" s="4"/>
      <c r="AG23565" s="6"/>
      <c r="AY23565" s="4"/>
    </row>
    <row r="23566" spans="1:51" customFormat="1" x14ac:dyDescent="0.25">
      <c r="A23566" s="6"/>
      <c r="J23566" s="6"/>
      <c r="M23566" s="7"/>
      <c r="T23566" s="6"/>
      <c r="AE23566" s="4"/>
      <c r="AF23566" s="4"/>
      <c r="AG23566" s="6"/>
      <c r="AY23566" s="4"/>
    </row>
    <row r="23567" spans="1:51" customFormat="1" x14ac:dyDescent="0.25">
      <c r="A23567" s="6"/>
      <c r="J23567" s="6"/>
      <c r="M23567" s="7"/>
      <c r="T23567" s="6"/>
      <c r="AE23567" s="4"/>
      <c r="AF23567" s="4"/>
      <c r="AG23567" s="6"/>
      <c r="AY23567" s="4"/>
    </row>
    <row r="23568" spans="1:51" customFormat="1" x14ac:dyDescent="0.25">
      <c r="A23568" s="6"/>
      <c r="J23568" s="6"/>
      <c r="M23568" s="7"/>
      <c r="T23568" s="6"/>
      <c r="AE23568" s="4"/>
      <c r="AF23568" s="4"/>
      <c r="AG23568" s="6"/>
      <c r="AY23568" s="4"/>
    </row>
    <row r="23569" spans="1:51" customFormat="1" x14ac:dyDescent="0.25">
      <c r="A23569" s="6"/>
      <c r="J23569" s="6"/>
      <c r="M23569" s="7"/>
      <c r="T23569" s="6"/>
      <c r="AE23569" s="4"/>
      <c r="AF23569" s="4"/>
      <c r="AG23569" s="6"/>
      <c r="AY23569" s="4"/>
    </row>
    <row r="23570" spans="1:51" customFormat="1" x14ac:dyDescent="0.25">
      <c r="A23570" s="6"/>
      <c r="J23570" s="6"/>
      <c r="M23570" s="7"/>
      <c r="T23570" s="6"/>
      <c r="AE23570" s="4"/>
      <c r="AF23570" s="4"/>
      <c r="AG23570" s="6"/>
      <c r="AY23570" s="4"/>
    </row>
    <row r="23571" spans="1:51" customFormat="1" x14ac:dyDescent="0.25">
      <c r="A23571" s="6"/>
      <c r="J23571" s="6"/>
      <c r="M23571" s="7"/>
      <c r="T23571" s="6"/>
      <c r="AE23571" s="4"/>
      <c r="AF23571" s="4"/>
      <c r="AG23571" s="6"/>
      <c r="AY23571" s="4"/>
    </row>
    <row r="23572" spans="1:51" customFormat="1" x14ac:dyDescent="0.25">
      <c r="A23572" s="6"/>
      <c r="J23572" s="6"/>
      <c r="M23572" s="7"/>
      <c r="T23572" s="6"/>
      <c r="AE23572" s="4"/>
      <c r="AF23572" s="4"/>
      <c r="AG23572" s="6"/>
      <c r="AY23572" s="4"/>
    </row>
    <row r="23573" spans="1:51" customFormat="1" x14ac:dyDescent="0.25">
      <c r="A23573" s="6"/>
      <c r="J23573" s="6"/>
      <c r="M23573" s="7"/>
      <c r="T23573" s="6"/>
      <c r="AE23573" s="4"/>
      <c r="AF23573" s="4"/>
      <c r="AG23573" s="6"/>
      <c r="AY23573" s="4"/>
    </row>
    <row r="23574" spans="1:51" customFormat="1" x14ac:dyDescent="0.25">
      <c r="A23574" s="6"/>
      <c r="J23574" s="6"/>
      <c r="M23574" s="7"/>
      <c r="T23574" s="6"/>
      <c r="AE23574" s="4"/>
      <c r="AF23574" s="4"/>
      <c r="AG23574" s="6"/>
      <c r="AY23574" s="4"/>
    </row>
    <row r="23575" spans="1:51" customFormat="1" x14ac:dyDescent="0.25">
      <c r="A23575" s="6"/>
      <c r="J23575" s="6"/>
      <c r="M23575" s="7"/>
      <c r="T23575" s="6"/>
      <c r="AE23575" s="4"/>
      <c r="AF23575" s="4"/>
      <c r="AG23575" s="6"/>
      <c r="AY23575" s="4"/>
    </row>
    <row r="23576" spans="1:51" customFormat="1" x14ac:dyDescent="0.25">
      <c r="A23576" s="6"/>
      <c r="J23576" s="6"/>
      <c r="M23576" s="7"/>
      <c r="T23576" s="6"/>
      <c r="AE23576" s="4"/>
      <c r="AF23576" s="4"/>
      <c r="AG23576" s="6"/>
      <c r="AY23576" s="4"/>
    </row>
    <row r="23577" spans="1:51" customFormat="1" x14ac:dyDescent="0.25">
      <c r="A23577" s="6"/>
      <c r="J23577" s="6"/>
      <c r="M23577" s="7"/>
      <c r="T23577" s="6"/>
      <c r="AE23577" s="4"/>
      <c r="AF23577" s="4"/>
      <c r="AG23577" s="6"/>
      <c r="AY23577" s="4"/>
    </row>
    <row r="23578" spans="1:51" customFormat="1" x14ac:dyDescent="0.25">
      <c r="A23578" s="6"/>
      <c r="J23578" s="6"/>
      <c r="M23578" s="7"/>
      <c r="T23578" s="6"/>
      <c r="AE23578" s="4"/>
      <c r="AF23578" s="4"/>
      <c r="AG23578" s="6"/>
      <c r="AY23578" s="4"/>
    </row>
    <row r="23579" spans="1:51" customFormat="1" x14ac:dyDescent="0.25">
      <c r="A23579" s="6"/>
      <c r="J23579" s="6"/>
      <c r="M23579" s="7"/>
      <c r="T23579" s="6"/>
      <c r="AE23579" s="4"/>
      <c r="AF23579" s="4"/>
      <c r="AG23579" s="6"/>
      <c r="AY23579" s="4"/>
    </row>
    <row r="23580" spans="1:51" customFormat="1" x14ac:dyDescent="0.25">
      <c r="A23580" s="6"/>
      <c r="J23580" s="6"/>
      <c r="M23580" s="7"/>
      <c r="T23580" s="6"/>
      <c r="AE23580" s="4"/>
      <c r="AF23580" s="4"/>
      <c r="AG23580" s="6"/>
      <c r="AY23580" s="4"/>
    </row>
    <row r="23581" spans="1:51" customFormat="1" x14ac:dyDescent="0.25">
      <c r="A23581" s="6"/>
      <c r="J23581" s="6"/>
      <c r="M23581" s="7"/>
      <c r="T23581" s="6"/>
      <c r="AE23581" s="4"/>
      <c r="AF23581" s="4"/>
      <c r="AG23581" s="6"/>
      <c r="AY23581" s="4"/>
    </row>
    <row r="23582" spans="1:51" customFormat="1" x14ac:dyDescent="0.25">
      <c r="A23582" s="6"/>
      <c r="J23582" s="6"/>
      <c r="M23582" s="7"/>
      <c r="T23582" s="6"/>
      <c r="AE23582" s="4"/>
      <c r="AF23582" s="4"/>
      <c r="AG23582" s="6"/>
      <c r="AY23582" s="4"/>
    </row>
    <row r="23583" spans="1:51" customFormat="1" x14ac:dyDescent="0.25">
      <c r="A23583" s="6"/>
      <c r="J23583" s="6"/>
      <c r="M23583" s="7"/>
      <c r="T23583" s="6"/>
      <c r="AE23583" s="4"/>
      <c r="AF23583" s="4"/>
      <c r="AG23583" s="6"/>
      <c r="AY23583" s="4"/>
    </row>
    <row r="23584" spans="1:51" customFormat="1" x14ac:dyDescent="0.25">
      <c r="A23584" s="6"/>
      <c r="J23584" s="6"/>
      <c r="M23584" s="7"/>
      <c r="T23584" s="6"/>
      <c r="AE23584" s="4"/>
      <c r="AF23584" s="4"/>
      <c r="AG23584" s="6"/>
      <c r="AY23584" s="4"/>
    </row>
    <row r="23585" spans="1:51" customFormat="1" x14ac:dyDescent="0.25">
      <c r="A23585" s="6"/>
      <c r="J23585" s="6"/>
      <c r="M23585" s="7"/>
      <c r="T23585" s="6"/>
      <c r="AE23585" s="4"/>
      <c r="AF23585" s="4"/>
      <c r="AG23585" s="6"/>
      <c r="AY23585" s="4"/>
    </row>
    <row r="23586" spans="1:51" customFormat="1" x14ac:dyDescent="0.25">
      <c r="A23586" s="6"/>
      <c r="J23586" s="6"/>
      <c r="M23586" s="7"/>
      <c r="T23586" s="6"/>
      <c r="AE23586" s="4"/>
      <c r="AF23586" s="4"/>
      <c r="AG23586" s="6"/>
      <c r="AY23586" s="4"/>
    </row>
    <row r="23587" spans="1:51" customFormat="1" x14ac:dyDescent="0.25">
      <c r="A23587" s="6"/>
      <c r="J23587" s="6"/>
      <c r="M23587" s="7"/>
      <c r="T23587" s="6"/>
      <c r="AE23587" s="4"/>
      <c r="AF23587" s="4"/>
      <c r="AG23587" s="6"/>
      <c r="AY23587" s="4"/>
    </row>
    <row r="23588" spans="1:51" customFormat="1" x14ac:dyDescent="0.25">
      <c r="A23588" s="6"/>
      <c r="J23588" s="6"/>
      <c r="M23588" s="7"/>
      <c r="T23588" s="6"/>
      <c r="AE23588" s="4"/>
      <c r="AF23588" s="4"/>
      <c r="AG23588" s="6"/>
      <c r="AY23588" s="4"/>
    </row>
    <row r="23589" spans="1:51" customFormat="1" x14ac:dyDescent="0.25">
      <c r="A23589" s="6"/>
      <c r="J23589" s="6"/>
      <c r="M23589" s="7"/>
      <c r="T23589" s="6"/>
      <c r="AE23589" s="4"/>
      <c r="AF23589" s="4"/>
      <c r="AG23589" s="6"/>
      <c r="AY23589" s="4"/>
    </row>
    <row r="23590" spans="1:51" customFormat="1" x14ac:dyDescent="0.25">
      <c r="A23590" s="6"/>
      <c r="J23590" s="6"/>
      <c r="M23590" s="7"/>
      <c r="T23590" s="6"/>
      <c r="AE23590" s="4"/>
      <c r="AF23590" s="4"/>
      <c r="AG23590" s="6"/>
      <c r="AY23590" s="4"/>
    </row>
    <row r="23591" spans="1:51" customFormat="1" x14ac:dyDescent="0.25">
      <c r="A23591" s="6"/>
      <c r="J23591" s="6"/>
      <c r="M23591" s="7"/>
      <c r="T23591" s="6"/>
      <c r="AE23591" s="4"/>
      <c r="AF23591" s="4"/>
      <c r="AG23591" s="6"/>
      <c r="AY23591" s="4"/>
    </row>
    <row r="23592" spans="1:51" customFormat="1" x14ac:dyDescent="0.25">
      <c r="A23592" s="6"/>
      <c r="J23592" s="6"/>
      <c r="M23592" s="7"/>
      <c r="T23592" s="6"/>
      <c r="AE23592" s="4"/>
      <c r="AF23592" s="4"/>
      <c r="AG23592" s="6"/>
      <c r="AY23592" s="4"/>
    </row>
    <row r="23593" spans="1:51" customFormat="1" x14ac:dyDescent="0.25">
      <c r="A23593" s="6"/>
      <c r="J23593" s="6"/>
      <c r="M23593" s="7"/>
      <c r="T23593" s="6"/>
      <c r="AE23593" s="4"/>
      <c r="AF23593" s="4"/>
      <c r="AG23593" s="6"/>
      <c r="AY23593" s="4"/>
    </row>
    <row r="23594" spans="1:51" customFormat="1" x14ac:dyDescent="0.25">
      <c r="A23594" s="6"/>
      <c r="J23594" s="6"/>
      <c r="M23594" s="7"/>
      <c r="T23594" s="6"/>
      <c r="AE23594" s="4"/>
      <c r="AF23594" s="4"/>
      <c r="AG23594" s="6"/>
      <c r="AY23594" s="4"/>
    </row>
    <row r="23595" spans="1:51" customFormat="1" x14ac:dyDescent="0.25">
      <c r="A23595" s="6"/>
      <c r="J23595" s="6"/>
      <c r="M23595" s="7"/>
      <c r="T23595" s="6"/>
      <c r="AE23595" s="4"/>
      <c r="AF23595" s="4"/>
      <c r="AG23595" s="6"/>
      <c r="AY23595" s="4"/>
    </row>
    <row r="23596" spans="1:51" customFormat="1" x14ac:dyDescent="0.25">
      <c r="A23596" s="6"/>
      <c r="J23596" s="6"/>
      <c r="M23596" s="7"/>
      <c r="T23596" s="6"/>
      <c r="AE23596" s="4"/>
      <c r="AF23596" s="4"/>
      <c r="AG23596" s="6"/>
      <c r="AY23596" s="4"/>
    </row>
    <row r="23597" spans="1:51" customFormat="1" x14ac:dyDescent="0.25">
      <c r="A23597" s="6"/>
      <c r="J23597" s="6"/>
      <c r="M23597" s="7"/>
      <c r="T23597" s="6"/>
      <c r="AE23597" s="4"/>
      <c r="AF23597" s="4"/>
      <c r="AG23597" s="6"/>
      <c r="AY23597" s="4"/>
    </row>
    <row r="23598" spans="1:51" customFormat="1" x14ac:dyDescent="0.25">
      <c r="A23598" s="6"/>
      <c r="J23598" s="6"/>
      <c r="M23598" s="7"/>
      <c r="T23598" s="6"/>
      <c r="AE23598" s="4"/>
      <c r="AF23598" s="4"/>
      <c r="AG23598" s="6"/>
      <c r="AY23598" s="4"/>
    </row>
    <row r="23599" spans="1:51" customFormat="1" x14ac:dyDescent="0.25">
      <c r="A23599" s="6"/>
      <c r="J23599" s="6"/>
      <c r="M23599" s="7"/>
      <c r="T23599" s="6"/>
      <c r="AE23599" s="4"/>
      <c r="AF23599" s="4"/>
      <c r="AG23599" s="6"/>
      <c r="AY23599" s="4"/>
    </row>
    <row r="23600" spans="1:51" customFormat="1" x14ac:dyDescent="0.25">
      <c r="A23600" s="6"/>
      <c r="J23600" s="6"/>
      <c r="M23600" s="7"/>
      <c r="T23600" s="6"/>
      <c r="AE23600" s="4"/>
      <c r="AF23600" s="4"/>
      <c r="AG23600" s="6"/>
      <c r="AY23600" s="4"/>
    </row>
    <row r="23601" spans="1:51" customFormat="1" x14ac:dyDescent="0.25">
      <c r="A23601" s="6"/>
      <c r="J23601" s="6"/>
      <c r="M23601" s="7"/>
      <c r="T23601" s="6"/>
      <c r="AE23601" s="4"/>
      <c r="AF23601" s="4"/>
      <c r="AG23601" s="6"/>
      <c r="AY23601" s="4"/>
    </row>
    <row r="23602" spans="1:51" customFormat="1" x14ac:dyDescent="0.25">
      <c r="A23602" s="6"/>
      <c r="J23602" s="6"/>
      <c r="M23602" s="7"/>
      <c r="T23602" s="6"/>
      <c r="AE23602" s="4"/>
      <c r="AF23602" s="4"/>
      <c r="AG23602" s="6"/>
      <c r="AY23602" s="4"/>
    </row>
    <row r="23603" spans="1:51" customFormat="1" x14ac:dyDescent="0.25">
      <c r="A23603" s="6"/>
      <c r="J23603" s="6"/>
      <c r="M23603" s="7"/>
      <c r="T23603" s="6"/>
      <c r="AE23603" s="4"/>
      <c r="AF23603" s="4"/>
      <c r="AG23603" s="6"/>
      <c r="AY23603" s="4"/>
    </row>
    <row r="23604" spans="1:51" customFormat="1" x14ac:dyDescent="0.25">
      <c r="A23604" s="6"/>
      <c r="J23604" s="6"/>
      <c r="M23604" s="7"/>
      <c r="T23604" s="6"/>
      <c r="AE23604" s="4"/>
      <c r="AF23604" s="4"/>
      <c r="AG23604" s="6"/>
      <c r="AY23604" s="4"/>
    </row>
    <row r="23605" spans="1:51" customFormat="1" x14ac:dyDescent="0.25">
      <c r="A23605" s="6"/>
      <c r="J23605" s="6"/>
      <c r="M23605" s="7"/>
      <c r="T23605" s="6"/>
      <c r="AE23605" s="4"/>
      <c r="AF23605" s="4"/>
      <c r="AG23605" s="6"/>
      <c r="AY23605" s="4"/>
    </row>
    <row r="23606" spans="1:51" customFormat="1" x14ac:dyDescent="0.25">
      <c r="A23606" s="6"/>
      <c r="J23606" s="6"/>
      <c r="M23606" s="7"/>
      <c r="T23606" s="6"/>
      <c r="AE23606" s="4"/>
      <c r="AF23606" s="4"/>
      <c r="AG23606" s="6"/>
      <c r="AY23606" s="4"/>
    </row>
    <row r="23607" spans="1:51" customFormat="1" x14ac:dyDescent="0.25">
      <c r="A23607" s="6"/>
      <c r="J23607" s="6"/>
      <c r="M23607" s="7"/>
      <c r="T23607" s="6"/>
      <c r="AE23607" s="4"/>
      <c r="AF23607" s="4"/>
      <c r="AG23607" s="6"/>
      <c r="AY23607" s="4"/>
    </row>
    <row r="23608" spans="1:51" customFormat="1" x14ac:dyDescent="0.25">
      <c r="A23608" s="6"/>
      <c r="J23608" s="6"/>
      <c r="M23608" s="7"/>
      <c r="T23608" s="6"/>
      <c r="AE23608" s="4"/>
      <c r="AF23608" s="4"/>
      <c r="AG23608" s="6"/>
      <c r="AY23608" s="4"/>
    </row>
    <row r="23609" spans="1:51" customFormat="1" x14ac:dyDescent="0.25">
      <c r="A23609" s="6"/>
      <c r="J23609" s="6"/>
      <c r="M23609" s="7"/>
      <c r="T23609" s="6"/>
      <c r="AE23609" s="4"/>
      <c r="AF23609" s="4"/>
      <c r="AG23609" s="6"/>
      <c r="AY23609" s="4"/>
    </row>
    <row r="23610" spans="1:51" customFormat="1" x14ac:dyDescent="0.25">
      <c r="A23610" s="6"/>
      <c r="J23610" s="6"/>
      <c r="M23610" s="7"/>
      <c r="T23610" s="6"/>
      <c r="AE23610" s="4"/>
      <c r="AF23610" s="4"/>
      <c r="AG23610" s="6"/>
      <c r="AY23610" s="4"/>
    </row>
    <row r="23611" spans="1:51" customFormat="1" x14ac:dyDescent="0.25">
      <c r="A23611" s="6"/>
      <c r="J23611" s="6"/>
      <c r="M23611" s="7"/>
      <c r="T23611" s="6"/>
      <c r="AE23611" s="4"/>
      <c r="AF23611" s="4"/>
      <c r="AG23611" s="6"/>
      <c r="AY23611" s="4"/>
    </row>
    <row r="23612" spans="1:51" customFormat="1" x14ac:dyDescent="0.25">
      <c r="A23612" s="6"/>
      <c r="J23612" s="6"/>
      <c r="M23612" s="7"/>
      <c r="T23612" s="6"/>
      <c r="AE23612" s="4"/>
      <c r="AF23612" s="4"/>
      <c r="AG23612" s="6"/>
      <c r="AY23612" s="4"/>
    </row>
    <row r="23613" spans="1:51" customFormat="1" x14ac:dyDescent="0.25">
      <c r="A23613" s="6"/>
      <c r="J23613" s="6"/>
      <c r="M23613" s="7"/>
      <c r="T23613" s="6"/>
      <c r="AE23613" s="4"/>
      <c r="AF23613" s="4"/>
      <c r="AG23613" s="6"/>
      <c r="AY23613" s="4"/>
    </row>
    <row r="23614" spans="1:51" customFormat="1" x14ac:dyDescent="0.25">
      <c r="A23614" s="6"/>
      <c r="J23614" s="6"/>
      <c r="M23614" s="7"/>
      <c r="T23614" s="6"/>
      <c r="AE23614" s="4"/>
      <c r="AF23614" s="4"/>
      <c r="AG23614" s="6"/>
      <c r="AY23614" s="4"/>
    </row>
    <row r="23615" spans="1:51" customFormat="1" x14ac:dyDescent="0.25">
      <c r="A23615" s="6"/>
      <c r="J23615" s="6"/>
      <c r="M23615" s="7"/>
      <c r="T23615" s="6"/>
      <c r="AE23615" s="4"/>
      <c r="AF23615" s="4"/>
      <c r="AG23615" s="6"/>
      <c r="AY23615" s="4"/>
    </row>
    <row r="23616" spans="1:51" customFormat="1" x14ac:dyDescent="0.25">
      <c r="A23616" s="6"/>
      <c r="J23616" s="6"/>
      <c r="M23616" s="7"/>
      <c r="T23616" s="6"/>
      <c r="AE23616" s="4"/>
      <c r="AF23616" s="4"/>
      <c r="AG23616" s="6"/>
      <c r="AY23616" s="4"/>
    </row>
    <row r="23617" spans="1:51" customFormat="1" x14ac:dyDescent="0.25">
      <c r="A23617" s="6"/>
      <c r="J23617" s="6"/>
      <c r="M23617" s="7"/>
      <c r="T23617" s="6"/>
      <c r="AE23617" s="4"/>
      <c r="AF23617" s="4"/>
      <c r="AG23617" s="6"/>
      <c r="AY23617" s="4"/>
    </row>
    <row r="23618" spans="1:51" customFormat="1" x14ac:dyDescent="0.25">
      <c r="A23618" s="6"/>
      <c r="J23618" s="6"/>
      <c r="M23618" s="7"/>
      <c r="T23618" s="6"/>
      <c r="AE23618" s="4"/>
      <c r="AF23618" s="4"/>
      <c r="AG23618" s="6"/>
      <c r="AY23618" s="4"/>
    </row>
    <row r="23619" spans="1:51" customFormat="1" x14ac:dyDescent="0.25">
      <c r="A23619" s="6"/>
      <c r="J23619" s="6"/>
      <c r="M23619" s="7"/>
      <c r="T23619" s="6"/>
      <c r="AE23619" s="4"/>
      <c r="AF23619" s="4"/>
      <c r="AG23619" s="6"/>
      <c r="AY23619" s="4"/>
    </row>
    <row r="23620" spans="1:51" customFormat="1" x14ac:dyDescent="0.25">
      <c r="A23620" s="6"/>
      <c r="J23620" s="6"/>
      <c r="M23620" s="7"/>
      <c r="T23620" s="6"/>
      <c r="AE23620" s="4"/>
      <c r="AF23620" s="4"/>
      <c r="AG23620" s="6"/>
      <c r="AY23620" s="4"/>
    </row>
    <row r="23621" spans="1:51" customFormat="1" x14ac:dyDescent="0.25">
      <c r="A23621" s="6"/>
      <c r="J23621" s="6"/>
      <c r="M23621" s="7"/>
      <c r="T23621" s="6"/>
      <c r="AE23621" s="4"/>
      <c r="AF23621" s="4"/>
      <c r="AG23621" s="6"/>
      <c r="AY23621" s="4"/>
    </row>
    <row r="23622" spans="1:51" customFormat="1" x14ac:dyDescent="0.25">
      <c r="A23622" s="6"/>
      <c r="J23622" s="6"/>
      <c r="M23622" s="7"/>
      <c r="T23622" s="6"/>
      <c r="AE23622" s="4"/>
      <c r="AF23622" s="4"/>
      <c r="AG23622" s="6"/>
      <c r="AY23622" s="4"/>
    </row>
    <row r="23623" spans="1:51" customFormat="1" x14ac:dyDescent="0.25">
      <c r="A23623" s="6"/>
      <c r="J23623" s="6"/>
      <c r="M23623" s="7"/>
      <c r="T23623" s="6"/>
      <c r="AE23623" s="4"/>
      <c r="AF23623" s="4"/>
      <c r="AG23623" s="6"/>
      <c r="AY23623" s="4"/>
    </row>
    <row r="23624" spans="1:51" customFormat="1" x14ac:dyDescent="0.25">
      <c r="A23624" s="6"/>
      <c r="J23624" s="6"/>
      <c r="M23624" s="7"/>
      <c r="T23624" s="6"/>
      <c r="AE23624" s="4"/>
      <c r="AF23624" s="4"/>
      <c r="AG23624" s="6"/>
      <c r="AY23624" s="4"/>
    </row>
    <row r="23625" spans="1:51" customFormat="1" x14ac:dyDescent="0.25">
      <c r="A23625" s="6"/>
      <c r="J23625" s="6"/>
      <c r="M23625" s="7"/>
      <c r="T23625" s="6"/>
      <c r="AE23625" s="4"/>
      <c r="AF23625" s="4"/>
      <c r="AG23625" s="6"/>
      <c r="AY23625" s="4"/>
    </row>
    <row r="23626" spans="1:51" customFormat="1" x14ac:dyDescent="0.25">
      <c r="A23626" s="6"/>
      <c r="J23626" s="6"/>
      <c r="M23626" s="7"/>
      <c r="T23626" s="6"/>
      <c r="AE23626" s="4"/>
      <c r="AF23626" s="4"/>
      <c r="AG23626" s="6"/>
      <c r="AY23626" s="4"/>
    </row>
    <row r="23627" spans="1:51" customFormat="1" x14ac:dyDescent="0.25">
      <c r="A23627" s="6"/>
      <c r="J23627" s="6"/>
      <c r="M23627" s="7"/>
      <c r="T23627" s="6"/>
      <c r="AE23627" s="4"/>
      <c r="AF23627" s="4"/>
      <c r="AG23627" s="6"/>
      <c r="AY23627" s="4"/>
    </row>
    <row r="23628" spans="1:51" customFormat="1" x14ac:dyDescent="0.25">
      <c r="A23628" s="6"/>
      <c r="J23628" s="6"/>
      <c r="M23628" s="7"/>
      <c r="T23628" s="6"/>
      <c r="AE23628" s="4"/>
      <c r="AF23628" s="4"/>
      <c r="AG23628" s="6"/>
      <c r="AY23628" s="4"/>
    </row>
    <row r="23629" spans="1:51" customFormat="1" x14ac:dyDescent="0.25">
      <c r="A23629" s="6"/>
      <c r="J23629" s="6"/>
      <c r="M23629" s="7"/>
      <c r="T23629" s="6"/>
      <c r="AE23629" s="4"/>
      <c r="AF23629" s="4"/>
      <c r="AG23629" s="6"/>
      <c r="AY23629" s="4"/>
    </row>
    <row r="23630" spans="1:51" customFormat="1" x14ac:dyDescent="0.25">
      <c r="A23630" s="6"/>
      <c r="J23630" s="6"/>
      <c r="M23630" s="7"/>
      <c r="T23630" s="6"/>
      <c r="AE23630" s="4"/>
      <c r="AF23630" s="4"/>
      <c r="AG23630" s="6"/>
      <c r="AY23630" s="4"/>
    </row>
    <row r="23631" spans="1:51" customFormat="1" x14ac:dyDescent="0.25">
      <c r="A23631" s="6"/>
      <c r="J23631" s="6"/>
      <c r="M23631" s="7"/>
      <c r="T23631" s="6"/>
      <c r="AE23631" s="4"/>
      <c r="AF23631" s="4"/>
      <c r="AG23631" s="6"/>
      <c r="AY23631" s="4"/>
    </row>
    <row r="23632" spans="1:51" customFormat="1" x14ac:dyDescent="0.25">
      <c r="A23632" s="6"/>
      <c r="J23632" s="6"/>
      <c r="M23632" s="7"/>
      <c r="T23632" s="6"/>
      <c r="AE23632" s="4"/>
      <c r="AF23632" s="4"/>
      <c r="AG23632" s="6"/>
      <c r="AY23632" s="4"/>
    </row>
    <row r="23633" spans="1:51" customFormat="1" x14ac:dyDescent="0.25">
      <c r="A23633" s="6"/>
      <c r="J23633" s="6"/>
      <c r="M23633" s="7"/>
      <c r="T23633" s="6"/>
      <c r="AE23633" s="4"/>
      <c r="AF23633" s="4"/>
      <c r="AG23633" s="6"/>
      <c r="AY23633" s="4"/>
    </row>
    <row r="23634" spans="1:51" customFormat="1" x14ac:dyDescent="0.25">
      <c r="A23634" s="6"/>
      <c r="J23634" s="6"/>
      <c r="M23634" s="7"/>
      <c r="T23634" s="6"/>
      <c r="AE23634" s="4"/>
      <c r="AF23634" s="4"/>
      <c r="AG23634" s="6"/>
      <c r="AY23634" s="4"/>
    </row>
    <row r="23635" spans="1:51" customFormat="1" x14ac:dyDescent="0.25">
      <c r="A23635" s="6"/>
      <c r="J23635" s="6"/>
      <c r="M23635" s="7"/>
      <c r="T23635" s="6"/>
      <c r="AE23635" s="4"/>
      <c r="AF23635" s="4"/>
      <c r="AG23635" s="6"/>
      <c r="AY23635" s="4"/>
    </row>
    <row r="23636" spans="1:51" customFormat="1" x14ac:dyDescent="0.25">
      <c r="A23636" s="6"/>
      <c r="J23636" s="6"/>
      <c r="M23636" s="7"/>
      <c r="T23636" s="6"/>
      <c r="AE23636" s="4"/>
      <c r="AF23636" s="4"/>
      <c r="AG23636" s="6"/>
      <c r="AY23636" s="4"/>
    </row>
    <row r="23637" spans="1:51" customFormat="1" x14ac:dyDescent="0.25">
      <c r="A23637" s="6"/>
      <c r="J23637" s="6"/>
      <c r="M23637" s="7"/>
      <c r="T23637" s="6"/>
      <c r="AE23637" s="4"/>
      <c r="AF23637" s="4"/>
      <c r="AG23637" s="6"/>
      <c r="AY23637" s="4"/>
    </row>
    <row r="23638" spans="1:51" customFormat="1" x14ac:dyDescent="0.25">
      <c r="A23638" s="6"/>
      <c r="J23638" s="6"/>
      <c r="M23638" s="7"/>
      <c r="T23638" s="6"/>
      <c r="AE23638" s="4"/>
      <c r="AF23638" s="4"/>
      <c r="AG23638" s="6"/>
      <c r="AY23638" s="4"/>
    </row>
    <row r="23639" spans="1:51" customFormat="1" x14ac:dyDescent="0.25">
      <c r="A23639" s="6"/>
      <c r="J23639" s="6"/>
      <c r="M23639" s="7"/>
      <c r="T23639" s="6"/>
      <c r="AE23639" s="4"/>
      <c r="AF23639" s="4"/>
      <c r="AG23639" s="6"/>
      <c r="AY23639" s="4"/>
    </row>
    <row r="23640" spans="1:51" customFormat="1" x14ac:dyDescent="0.25">
      <c r="A23640" s="6"/>
      <c r="J23640" s="6"/>
      <c r="M23640" s="7"/>
      <c r="T23640" s="6"/>
      <c r="AE23640" s="4"/>
      <c r="AF23640" s="4"/>
      <c r="AG23640" s="6"/>
      <c r="AY23640" s="4"/>
    </row>
    <row r="23641" spans="1:51" customFormat="1" x14ac:dyDescent="0.25">
      <c r="A23641" s="6"/>
      <c r="J23641" s="6"/>
      <c r="M23641" s="7"/>
      <c r="T23641" s="6"/>
      <c r="AE23641" s="4"/>
      <c r="AF23641" s="4"/>
      <c r="AG23641" s="6"/>
      <c r="AY23641" s="4"/>
    </row>
    <row r="23642" spans="1:51" customFormat="1" x14ac:dyDescent="0.25">
      <c r="A23642" s="6"/>
      <c r="J23642" s="6"/>
      <c r="M23642" s="7"/>
      <c r="T23642" s="6"/>
      <c r="AE23642" s="4"/>
      <c r="AF23642" s="4"/>
      <c r="AG23642" s="6"/>
      <c r="AY23642" s="4"/>
    </row>
    <row r="23643" spans="1:51" customFormat="1" x14ac:dyDescent="0.25">
      <c r="A23643" s="6"/>
      <c r="J23643" s="6"/>
      <c r="M23643" s="7"/>
      <c r="T23643" s="6"/>
      <c r="AE23643" s="4"/>
      <c r="AF23643" s="4"/>
      <c r="AG23643" s="6"/>
      <c r="AY23643" s="4"/>
    </row>
    <row r="23644" spans="1:51" customFormat="1" x14ac:dyDescent="0.25">
      <c r="A23644" s="6"/>
      <c r="J23644" s="6"/>
      <c r="M23644" s="7"/>
      <c r="T23644" s="6"/>
      <c r="AE23644" s="4"/>
      <c r="AF23644" s="4"/>
      <c r="AG23644" s="6"/>
      <c r="AY23644" s="4"/>
    </row>
    <row r="23645" spans="1:51" customFormat="1" x14ac:dyDescent="0.25">
      <c r="A23645" s="6"/>
      <c r="J23645" s="6"/>
      <c r="M23645" s="7"/>
      <c r="T23645" s="6"/>
      <c r="AE23645" s="4"/>
      <c r="AF23645" s="4"/>
      <c r="AG23645" s="6"/>
      <c r="AY23645" s="4"/>
    </row>
    <row r="23646" spans="1:51" customFormat="1" x14ac:dyDescent="0.25">
      <c r="A23646" s="6"/>
      <c r="J23646" s="6"/>
      <c r="M23646" s="7"/>
      <c r="T23646" s="6"/>
      <c r="AE23646" s="4"/>
      <c r="AF23646" s="4"/>
      <c r="AG23646" s="6"/>
      <c r="AY23646" s="4"/>
    </row>
    <row r="23647" spans="1:51" customFormat="1" x14ac:dyDescent="0.25">
      <c r="A23647" s="6"/>
      <c r="J23647" s="6"/>
      <c r="M23647" s="7"/>
      <c r="T23647" s="6"/>
      <c r="AE23647" s="4"/>
      <c r="AF23647" s="4"/>
      <c r="AG23647" s="6"/>
      <c r="AY23647" s="4"/>
    </row>
    <row r="23648" spans="1:51" customFormat="1" x14ac:dyDescent="0.25">
      <c r="A23648" s="6"/>
      <c r="J23648" s="6"/>
      <c r="M23648" s="7"/>
      <c r="T23648" s="6"/>
      <c r="AE23648" s="4"/>
      <c r="AF23648" s="4"/>
      <c r="AG23648" s="6"/>
      <c r="AY23648" s="4"/>
    </row>
    <row r="23649" spans="1:51" customFormat="1" x14ac:dyDescent="0.25">
      <c r="A23649" s="6"/>
      <c r="J23649" s="6"/>
      <c r="M23649" s="7"/>
      <c r="T23649" s="6"/>
      <c r="AE23649" s="4"/>
      <c r="AF23649" s="4"/>
      <c r="AG23649" s="6"/>
      <c r="AY23649" s="4"/>
    </row>
    <row r="23650" spans="1:51" customFormat="1" x14ac:dyDescent="0.25">
      <c r="A23650" s="6"/>
      <c r="J23650" s="6"/>
      <c r="M23650" s="7"/>
      <c r="T23650" s="6"/>
      <c r="AE23650" s="4"/>
      <c r="AF23650" s="4"/>
      <c r="AG23650" s="6"/>
      <c r="AY23650" s="4"/>
    </row>
    <row r="23651" spans="1:51" customFormat="1" x14ac:dyDescent="0.25">
      <c r="A23651" s="6"/>
      <c r="J23651" s="6"/>
      <c r="M23651" s="7"/>
      <c r="T23651" s="6"/>
      <c r="AE23651" s="4"/>
      <c r="AF23651" s="4"/>
      <c r="AG23651" s="6"/>
      <c r="AY23651" s="4"/>
    </row>
    <row r="23652" spans="1:51" customFormat="1" x14ac:dyDescent="0.25">
      <c r="A23652" s="6"/>
      <c r="J23652" s="6"/>
      <c r="M23652" s="7"/>
      <c r="T23652" s="6"/>
      <c r="AE23652" s="4"/>
      <c r="AF23652" s="4"/>
      <c r="AG23652" s="6"/>
      <c r="AY23652" s="4"/>
    </row>
    <row r="23653" spans="1:51" customFormat="1" x14ac:dyDescent="0.25">
      <c r="A23653" s="6"/>
      <c r="J23653" s="6"/>
      <c r="M23653" s="7"/>
      <c r="T23653" s="6"/>
      <c r="AE23653" s="4"/>
      <c r="AF23653" s="4"/>
      <c r="AG23653" s="6"/>
      <c r="AY23653" s="4"/>
    </row>
    <row r="23654" spans="1:51" customFormat="1" x14ac:dyDescent="0.25">
      <c r="A23654" s="6"/>
      <c r="J23654" s="6"/>
      <c r="M23654" s="7"/>
      <c r="T23654" s="6"/>
      <c r="AE23654" s="4"/>
      <c r="AF23654" s="4"/>
      <c r="AG23654" s="6"/>
      <c r="AY23654" s="4"/>
    </row>
    <row r="23655" spans="1:51" customFormat="1" x14ac:dyDescent="0.25">
      <c r="A23655" s="6"/>
      <c r="J23655" s="6"/>
      <c r="M23655" s="7"/>
      <c r="T23655" s="6"/>
      <c r="AE23655" s="4"/>
      <c r="AF23655" s="4"/>
      <c r="AG23655" s="6"/>
      <c r="AY23655" s="4"/>
    </row>
    <row r="23656" spans="1:51" customFormat="1" x14ac:dyDescent="0.25">
      <c r="A23656" s="6"/>
      <c r="J23656" s="6"/>
      <c r="M23656" s="7"/>
      <c r="T23656" s="6"/>
      <c r="AE23656" s="4"/>
      <c r="AF23656" s="4"/>
      <c r="AG23656" s="6"/>
      <c r="AY23656" s="4"/>
    </row>
    <row r="23657" spans="1:51" customFormat="1" x14ac:dyDescent="0.25">
      <c r="A23657" s="6"/>
      <c r="J23657" s="6"/>
      <c r="M23657" s="7"/>
      <c r="T23657" s="6"/>
      <c r="AE23657" s="4"/>
      <c r="AF23657" s="4"/>
      <c r="AG23657" s="6"/>
      <c r="AY23657" s="4"/>
    </row>
    <row r="23658" spans="1:51" customFormat="1" x14ac:dyDescent="0.25">
      <c r="A23658" s="6"/>
      <c r="J23658" s="6"/>
      <c r="M23658" s="7"/>
      <c r="T23658" s="6"/>
      <c r="AE23658" s="4"/>
      <c r="AF23658" s="4"/>
      <c r="AG23658" s="6"/>
      <c r="AY23658" s="4"/>
    </row>
    <row r="23659" spans="1:51" customFormat="1" x14ac:dyDescent="0.25">
      <c r="A23659" s="6"/>
      <c r="J23659" s="6"/>
      <c r="M23659" s="7"/>
      <c r="T23659" s="6"/>
      <c r="AE23659" s="4"/>
      <c r="AF23659" s="4"/>
      <c r="AG23659" s="6"/>
      <c r="AY23659" s="4"/>
    </row>
    <row r="23660" spans="1:51" customFormat="1" x14ac:dyDescent="0.25">
      <c r="A23660" s="6"/>
      <c r="J23660" s="6"/>
      <c r="M23660" s="7"/>
      <c r="T23660" s="6"/>
      <c r="AE23660" s="4"/>
      <c r="AF23660" s="4"/>
      <c r="AG23660" s="6"/>
      <c r="AY23660" s="4"/>
    </row>
    <row r="23661" spans="1:51" customFormat="1" x14ac:dyDescent="0.25">
      <c r="A23661" s="6"/>
      <c r="J23661" s="6"/>
      <c r="M23661" s="7"/>
      <c r="T23661" s="6"/>
      <c r="AE23661" s="4"/>
      <c r="AF23661" s="4"/>
      <c r="AG23661" s="6"/>
      <c r="AY23661" s="4"/>
    </row>
    <row r="23662" spans="1:51" customFormat="1" x14ac:dyDescent="0.25">
      <c r="A23662" s="6"/>
      <c r="J23662" s="6"/>
      <c r="M23662" s="7"/>
      <c r="T23662" s="6"/>
      <c r="AE23662" s="4"/>
      <c r="AF23662" s="4"/>
      <c r="AG23662" s="6"/>
      <c r="AY23662" s="4"/>
    </row>
    <row r="23663" spans="1:51" customFormat="1" x14ac:dyDescent="0.25">
      <c r="A23663" s="6"/>
      <c r="J23663" s="6"/>
      <c r="M23663" s="7"/>
      <c r="T23663" s="6"/>
      <c r="AE23663" s="4"/>
      <c r="AF23663" s="4"/>
      <c r="AG23663" s="6"/>
      <c r="AY23663" s="4"/>
    </row>
    <row r="23664" spans="1:51" customFormat="1" x14ac:dyDescent="0.25">
      <c r="A23664" s="6"/>
      <c r="J23664" s="6"/>
      <c r="M23664" s="7"/>
      <c r="T23664" s="6"/>
      <c r="AE23664" s="4"/>
      <c r="AF23664" s="4"/>
      <c r="AG23664" s="6"/>
      <c r="AY23664" s="4"/>
    </row>
    <row r="23665" spans="1:51" customFormat="1" x14ac:dyDescent="0.25">
      <c r="A23665" s="6"/>
      <c r="J23665" s="6"/>
      <c r="M23665" s="7"/>
      <c r="T23665" s="6"/>
      <c r="AE23665" s="4"/>
      <c r="AF23665" s="4"/>
      <c r="AG23665" s="6"/>
      <c r="AY23665" s="4"/>
    </row>
    <row r="23666" spans="1:51" customFormat="1" x14ac:dyDescent="0.25">
      <c r="A23666" s="6"/>
      <c r="J23666" s="6"/>
      <c r="M23666" s="7"/>
      <c r="T23666" s="6"/>
      <c r="AE23666" s="4"/>
      <c r="AF23666" s="4"/>
      <c r="AG23666" s="6"/>
      <c r="AY23666" s="4"/>
    </row>
    <row r="23667" spans="1:51" customFormat="1" x14ac:dyDescent="0.25">
      <c r="A23667" s="6"/>
      <c r="J23667" s="6"/>
      <c r="M23667" s="7"/>
      <c r="T23667" s="6"/>
      <c r="AE23667" s="4"/>
      <c r="AF23667" s="4"/>
      <c r="AG23667" s="6"/>
      <c r="AY23667" s="4"/>
    </row>
    <row r="23668" spans="1:51" customFormat="1" x14ac:dyDescent="0.25">
      <c r="A23668" s="6"/>
      <c r="J23668" s="6"/>
      <c r="M23668" s="7"/>
      <c r="T23668" s="6"/>
      <c r="AE23668" s="4"/>
      <c r="AF23668" s="4"/>
      <c r="AG23668" s="6"/>
      <c r="AY23668" s="4"/>
    </row>
    <row r="23669" spans="1:51" customFormat="1" x14ac:dyDescent="0.25">
      <c r="A23669" s="6"/>
      <c r="J23669" s="6"/>
      <c r="M23669" s="7"/>
      <c r="T23669" s="6"/>
      <c r="AE23669" s="4"/>
      <c r="AF23669" s="4"/>
      <c r="AG23669" s="6"/>
      <c r="AY23669" s="4"/>
    </row>
    <row r="23670" spans="1:51" customFormat="1" x14ac:dyDescent="0.25">
      <c r="A23670" s="6"/>
      <c r="J23670" s="6"/>
      <c r="M23670" s="7"/>
      <c r="T23670" s="6"/>
      <c r="AE23670" s="4"/>
      <c r="AF23670" s="4"/>
      <c r="AG23670" s="6"/>
      <c r="AY23670" s="4"/>
    </row>
    <row r="23671" spans="1:51" customFormat="1" x14ac:dyDescent="0.25">
      <c r="A23671" s="6"/>
      <c r="J23671" s="6"/>
      <c r="M23671" s="7"/>
      <c r="T23671" s="6"/>
      <c r="AE23671" s="4"/>
      <c r="AF23671" s="4"/>
      <c r="AG23671" s="6"/>
      <c r="AY23671" s="4"/>
    </row>
    <row r="23672" spans="1:51" customFormat="1" x14ac:dyDescent="0.25">
      <c r="A23672" s="6"/>
      <c r="J23672" s="6"/>
      <c r="M23672" s="7"/>
      <c r="T23672" s="6"/>
      <c r="AE23672" s="4"/>
      <c r="AF23672" s="4"/>
      <c r="AG23672" s="6"/>
      <c r="AY23672" s="4"/>
    </row>
    <row r="23673" spans="1:51" customFormat="1" x14ac:dyDescent="0.25">
      <c r="A23673" s="6"/>
      <c r="J23673" s="6"/>
      <c r="M23673" s="7"/>
      <c r="T23673" s="6"/>
      <c r="AE23673" s="4"/>
      <c r="AF23673" s="4"/>
      <c r="AG23673" s="6"/>
      <c r="AY23673" s="4"/>
    </row>
    <row r="23674" spans="1:51" customFormat="1" x14ac:dyDescent="0.25">
      <c r="A23674" s="6"/>
      <c r="J23674" s="6"/>
      <c r="M23674" s="7"/>
      <c r="T23674" s="6"/>
      <c r="AE23674" s="4"/>
      <c r="AF23674" s="4"/>
      <c r="AG23674" s="6"/>
      <c r="AY23674" s="4"/>
    </row>
    <row r="23675" spans="1:51" customFormat="1" x14ac:dyDescent="0.25">
      <c r="A23675" s="6"/>
      <c r="J23675" s="6"/>
      <c r="M23675" s="7"/>
      <c r="T23675" s="6"/>
      <c r="AE23675" s="4"/>
      <c r="AF23675" s="4"/>
      <c r="AG23675" s="6"/>
      <c r="AY23675" s="4"/>
    </row>
    <row r="23676" spans="1:51" customFormat="1" x14ac:dyDescent="0.25">
      <c r="A23676" s="6"/>
      <c r="J23676" s="6"/>
      <c r="M23676" s="7"/>
      <c r="T23676" s="6"/>
      <c r="AE23676" s="4"/>
      <c r="AF23676" s="4"/>
      <c r="AG23676" s="6"/>
      <c r="AY23676" s="4"/>
    </row>
    <row r="23677" spans="1:51" customFormat="1" x14ac:dyDescent="0.25">
      <c r="A23677" s="6"/>
      <c r="J23677" s="6"/>
      <c r="M23677" s="7"/>
      <c r="T23677" s="6"/>
      <c r="AE23677" s="4"/>
      <c r="AF23677" s="4"/>
      <c r="AG23677" s="6"/>
      <c r="AY23677" s="4"/>
    </row>
    <row r="23678" spans="1:51" customFormat="1" x14ac:dyDescent="0.25">
      <c r="A23678" s="6"/>
      <c r="J23678" s="6"/>
      <c r="M23678" s="7"/>
      <c r="T23678" s="6"/>
      <c r="AE23678" s="4"/>
      <c r="AF23678" s="4"/>
      <c r="AG23678" s="6"/>
      <c r="AY23678" s="4"/>
    </row>
    <row r="23679" spans="1:51" customFormat="1" x14ac:dyDescent="0.25">
      <c r="A23679" s="6"/>
      <c r="J23679" s="6"/>
      <c r="M23679" s="7"/>
      <c r="T23679" s="6"/>
      <c r="AE23679" s="4"/>
      <c r="AF23679" s="4"/>
      <c r="AG23679" s="6"/>
      <c r="AY23679" s="4"/>
    </row>
    <row r="23680" spans="1:51" customFormat="1" x14ac:dyDescent="0.25">
      <c r="A23680" s="6"/>
      <c r="J23680" s="6"/>
      <c r="M23680" s="7"/>
      <c r="T23680" s="6"/>
      <c r="AE23680" s="4"/>
      <c r="AF23680" s="4"/>
      <c r="AG23680" s="6"/>
      <c r="AY23680" s="4"/>
    </row>
    <row r="23681" spans="1:51" customFormat="1" x14ac:dyDescent="0.25">
      <c r="A23681" s="6"/>
      <c r="J23681" s="6"/>
      <c r="M23681" s="7"/>
      <c r="T23681" s="6"/>
      <c r="AE23681" s="4"/>
      <c r="AF23681" s="4"/>
      <c r="AG23681" s="6"/>
      <c r="AY23681" s="4"/>
    </row>
    <row r="23682" spans="1:51" customFormat="1" x14ac:dyDescent="0.25">
      <c r="A23682" s="6"/>
      <c r="J23682" s="6"/>
      <c r="M23682" s="7"/>
      <c r="T23682" s="6"/>
      <c r="AE23682" s="4"/>
      <c r="AF23682" s="4"/>
      <c r="AG23682" s="6"/>
      <c r="AY23682" s="4"/>
    </row>
    <row r="23683" spans="1:51" customFormat="1" x14ac:dyDescent="0.25">
      <c r="A23683" s="6"/>
      <c r="J23683" s="6"/>
      <c r="M23683" s="7"/>
      <c r="T23683" s="6"/>
      <c r="AE23683" s="4"/>
      <c r="AF23683" s="4"/>
      <c r="AG23683" s="6"/>
      <c r="AY23683" s="4"/>
    </row>
    <row r="23684" spans="1:51" customFormat="1" x14ac:dyDescent="0.25">
      <c r="A23684" s="6"/>
      <c r="J23684" s="6"/>
      <c r="M23684" s="7"/>
      <c r="T23684" s="6"/>
      <c r="AE23684" s="4"/>
      <c r="AF23684" s="4"/>
      <c r="AG23684" s="6"/>
      <c r="AY23684" s="4"/>
    </row>
    <row r="23685" spans="1:51" customFormat="1" x14ac:dyDescent="0.25">
      <c r="A23685" s="6"/>
      <c r="J23685" s="6"/>
      <c r="M23685" s="7"/>
      <c r="T23685" s="6"/>
      <c r="AE23685" s="4"/>
      <c r="AF23685" s="4"/>
      <c r="AG23685" s="6"/>
      <c r="AY23685" s="4"/>
    </row>
    <row r="23686" spans="1:51" customFormat="1" x14ac:dyDescent="0.25">
      <c r="A23686" s="6"/>
      <c r="J23686" s="6"/>
      <c r="M23686" s="7"/>
      <c r="T23686" s="6"/>
      <c r="AE23686" s="4"/>
      <c r="AF23686" s="4"/>
      <c r="AG23686" s="6"/>
      <c r="AY23686" s="4"/>
    </row>
    <row r="23687" spans="1:51" customFormat="1" x14ac:dyDescent="0.25">
      <c r="A23687" s="6"/>
      <c r="J23687" s="6"/>
      <c r="M23687" s="7"/>
      <c r="T23687" s="6"/>
      <c r="AE23687" s="4"/>
      <c r="AF23687" s="4"/>
      <c r="AG23687" s="6"/>
      <c r="AY23687" s="4"/>
    </row>
    <row r="23688" spans="1:51" customFormat="1" x14ac:dyDescent="0.25">
      <c r="A23688" s="6"/>
      <c r="J23688" s="6"/>
      <c r="M23688" s="7"/>
      <c r="T23688" s="6"/>
      <c r="AE23688" s="4"/>
      <c r="AF23688" s="4"/>
      <c r="AG23688" s="6"/>
      <c r="AY23688" s="4"/>
    </row>
    <row r="23689" spans="1:51" customFormat="1" x14ac:dyDescent="0.25">
      <c r="A23689" s="6"/>
      <c r="J23689" s="6"/>
      <c r="M23689" s="7"/>
      <c r="T23689" s="6"/>
      <c r="AE23689" s="4"/>
      <c r="AF23689" s="4"/>
      <c r="AG23689" s="6"/>
      <c r="AY23689" s="4"/>
    </row>
    <row r="23690" spans="1:51" customFormat="1" x14ac:dyDescent="0.25">
      <c r="A23690" s="6"/>
      <c r="J23690" s="6"/>
      <c r="M23690" s="7"/>
      <c r="T23690" s="6"/>
      <c r="AE23690" s="4"/>
      <c r="AF23690" s="4"/>
      <c r="AG23690" s="6"/>
      <c r="AY23690" s="4"/>
    </row>
    <row r="23691" spans="1:51" customFormat="1" x14ac:dyDescent="0.25">
      <c r="A23691" s="6"/>
      <c r="J23691" s="6"/>
      <c r="M23691" s="7"/>
      <c r="T23691" s="6"/>
      <c r="AE23691" s="4"/>
      <c r="AF23691" s="4"/>
      <c r="AG23691" s="6"/>
      <c r="AY23691" s="4"/>
    </row>
    <row r="23692" spans="1:51" customFormat="1" x14ac:dyDescent="0.25">
      <c r="A23692" s="6"/>
      <c r="J23692" s="6"/>
      <c r="M23692" s="7"/>
      <c r="T23692" s="6"/>
      <c r="AE23692" s="4"/>
      <c r="AF23692" s="4"/>
      <c r="AG23692" s="6"/>
      <c r="AY23692" s="4"/>
    </row>
    <row r="23693" spans="1:51" customFormat="1" x14ac:dyDescent="0.25">
      <c r="A23693" s="6"/>
      <c r="J23693" s="6"/>
      <c r="M23693" s="7"/>
      <c r="T23693" s="6"/>
      <c r="AE23693" s="4"/>
      <c r="AF23693" s="4"/>
      <c r="AG23693" s="6"/>
      <c r="AY23693" s="4"/>
    </row>
    <row r="23694" spans="1:51" customFormat="1" x14ac:dyDescent="0.25">
      <c r="A23694" s="6"/>
      <c r="J23694" s="6"/>
      <c r="M23694" s="7"/>
      <c r="T23694" s="6"/>
      <c r="AE23694" s="4"/>
      <c r="AF23694" s="4"/>
      <c r="AG23694" s="6"/>
      <c r="AY23694" s="4"/>
    </row>
    <row r="23695" spans="1:51" customFormat="1" x14ac:dyDescent="0.25">
      <c r="A23695" s="6"/>
      <c r="J23695" s="6"/>
      <c r="M23695" s="7"/>
      <c r="T23695" s="6"/>
      <c r="AE23695" s="4"/>
      <c r="AF23695" s="4"/>
      <c r="AG23695" s="6"/>
      <c r="AY23695" s="4"/>
    </row>
    <row r="23696" spans="1:51" customFormat="1" x14ac:dyDescent="0.25">
      <c r="A23696" s="6"/>
      <c r="J23696" s="6"/>
      <c r="M23696" s="7"/>
      <c r="T23696" s="6"/>
      <c r="AE23696" s="4"/>
      <c r="AF23696" s="4"/>
      <c r="AG23696" s="6"/>
      <c r="AY23696" s="4"/>
    </row>
    <row r="23697" spans="1:51" customFormat="1" x14ac:dyDescent="0.25">
      <c r="A23697" s="6"/>
      <c r="J23697" s="6"/>
      <c r="M23697" s="7"/>
      <c r="T23697" s="6"/>
      <c r="AE23697" s="4"/>
      <c r="AF23697" s="4"/>
      <c r="AG23697" s="6"/>
      <c r="AY23697" s="4"/>
    </row>
    <row r="23698" spans="1:51" customFormat="1" x14ac:dyDescent="0.25">
      <c r="A23698" s="6"/>
      <c r="J23698" s="6"/>
      <c r="M23698" s="7"/>
      <c r="T23698" s="6"/>
      <c r="AE23698" s="4"/>
      <c r="AF23698" s="4"/>
      <c r="AG23698" s="6"/>
      <c r="AY23698" s="4"/>
    </row>
    <row r="23699" spans="1:51" customFormat="1" x14ac:dyDescent="0.25">
      <c r="A23699" s="6"/>
      <c r="J23699" s="6"/>
      <c r="M23699" s="7"/>
      <c r="T23699" s="6"/>
      <c r="AE23699" s="4"/>
      <c r="AF23699" s="4"/>
      <c r="AG23699" s="6"/>
      <c r="AY23699" s="4"/>
    </row>
    <row r="23700" spans="1:51" customFormat="1" x14ac:dyDescent="0.25">
      <c r="A23700" s="6"/>
      <c r="J23700" s="6"/>
      <c r="M23700" s="7"/>
      <c r="T23700" s="6"/>
      <c r="AE23700" s="4"/>
      <c r="AF23700" s="4"/>
      <c r="AG23700" s="6"/>
      <c r="AY23700" s="4"/>
    </row>
    <row r="23701" spans="1:51" customFormat="1" x14ac:dyDescent="0.25">
      <c r="A23701" s="6"/>
      <c r="J23701" s="6"/>
      <c r="M23701" s="7"/>
      <c r="T23701" s="6"/>
      <c r="AE23701" s="4"/>
      <c r="AF23701" s="4"/>
      <c r="AG23701" s="6"/>
      <c r="AY23701" s="4"/>
    </row>
    <row r="23702" spans="1:51" customFormat="1" x14ac:dyDescent="0.25">
      <c r="A23702" s="6"/>
      <c r="J23702" s="6"/>
      <c r="M23702" s="7"/>
      <c r="T23702" s="6"/>
      <c r="AE23702" s="4"/>
      <c r="AF23702" s="4"/>
      <c r="AG23702" s="6"/>
      <c r="AY23702" s="4"/>
    </row>
    <row r="23703" spans="1:51" customFormat="1" x14ac:dyDescent="0.25">
      <c r="A23703" s="6"/>
      <c r="J23703" s="6"/>
      <c r="M23703" s="7"/>
      <c r="T23703" s="6"/>
      <c r="AE23703" s="4"/>
      <c r="AF23703" s="4"/>
      <c r="AG23703" s="6"/>
      <c r="AY23703" s="4"/>
    </row>
    <row r="23704" spans="1:51" customFormat="1" x14ac:dyDescent="0.25">
      <c r="A23704" s="6"/>
      <c r="J23704" s="6"/>
      <c r="M23704" s="7"/>
      <c r="T23704" s="6"/>
      <c r="AE23704" s="4"/>
      <c r="AF23704" s="4"/>
      <c r="AG23704" s="6"/>
      <c r="AY23704" s="4"/>
    </row>
    <row r="23705" spans="1:51" customFormat="1" x14ac:dyDescent="0.25">
      <c r="A23705" s="6"/>
      <c r="J23705" s="6"/>
      <c r="M23705" s="7"/>
      <c r="T23705" s="6"/>
      <c r="AE23705" s="4"/>
      <c r="AF23705" s="4"/>
      <c r="AG23705" s="6"/>
      <c r="AY23705" s="4"/>
    </row>
    <row r="23706" spans="1:51" customFormat="1" x14ac:dyDescent="0.25">
      <c r="A23706" s="6"/>
      <c r="J23706" s="6"/>
      <c r="M23706" s="7"/>
      <c r="T23706" s="6"/>
      <c r="AE23706" s="4"/>
      <c r="AF23706" s="4"/>
      <c r="AG23706" s="6"/>
      <c r="AY23706" s="4"/>
    </row>
    <row r="23707" spans="1:51" customFormat="1" x14ac:dyDescent="0.25">
      <c r="A23707" s="6"/>
      <c r="J23707" s="6"/>
      <c r="M23707" s="7"/>
      <c r="T23707" s="6"/>
      <c r="AE23707" s="4"/>
      <c r="AF23707" s="4"/>
      <c r="AG23707" s="6"/>
      <c r="AY23707" s="4"/>
    </row>
    <row r="23708" spans="1:51" customFormat="1" x14ac:dyDescent="0.25">
      <c r="A23708" s="6"/>
      <c r="J23708" s="6"/>
      <c r="M23708" s="7"/>
      <c r="T23708" s="6"/>
      <c r="AE23708" s="4"/>
      <c r="AF23708" s="4"/>
      <c r="AG23708" s="6"/>
      <c r="AY23708" s="4"/>
    </row>
    <row r="23709" spans="1:51" customFormat="1" x14ac:dyDescent="0.25">
      <c r="A23709" s="6"/>
      <c r="J23709" s="6"/>
      <c r="M23709" s="7"/>
      <c r="T23709" s="6"/>
      <c r="AE23709" s="4"/>
      <c r="AF23709" s="4"/>
      <c r="AG23709" s="6"/>
      <c r="AY23709" s="4"/>
    </row>
    <row r="23710" spans="1:51" customFormat="1" x14ac:dyDescent="0.25">
      <c r="A23710" s="6"/>
      <c r="J23710" s="6"/>
      <c r="M23710" s="7"/>
      <c r="T23710" s="6"/>
      <c r="AE23710" s="4"/>
      <c r="AF23710" s="4"/>
      <c r="AG23710" s="6"/>
      <c r="AY23710" s="4"/>
    </row>
    <row r="23711" spans="1:51" customFormat="1" x14ac:dyDescent="0.25">
      <c r="A23711" s="6"/>
      <c r="J23711" s="6"/>
      <c r="M23711" s="7"/>
      <c r="T23711" s="6"/>
      <c r="AE23711" s="4"/>
      <c r="AF23711" s="4"/>
      <c r="AG23711" s="6"/>
      <c r="AY23711" s="4"/>
    </row>
    <row r="23712" spans="1:51" customFormat="1" x14ac:dyDescent="0.25">
      <c r="A23712" s="6"/>
      <c r="J23712" s="6"/>
      <c r="M23712" s="7"/>
      <c r="T23712" s="6"/>
      <c r="AE23712" s="4"/>
      <c r="AF23712" s="4"/>
      <c r="AG23712" s="6"/>
      <c r="AY23712" s="4"/>
    </row>
    <row r="23713" spans="1:51" customFormat="1" x14ac:dyDescent="0.25">
      <c r="A23713" s="6"/>
      <c r="J23713" s="6"/>
      <c r="M23713" s="7"/>
      <c r="T23713" s="6"/>
      <c r="AE23713" s="4"/>
      <c r="AF23713" s="4"/>
      <c r="AG23713" s="6"/>
      <c r="AY23713" s="4"/>
    </row>
    <row r="23714" spans="1:51" customFormat="1" x14ac:dyDescent="0.25">
      <c r="A23714" s="6"/>
      <c r="J23714" s="6"/>
      <c r="M23714" s="7"/>
      <c r="T23714" s="6"/>
      <c r="AE23714" s="4"/>
      <c r="AF23714" s="4"/>
      <c r="AG23714" s="6"/>
      <c r="AY23714" s="4"/>
    </row>
    <row r="23715" spans="1:51" customFormat="1" x14ac:dyDescent="0.25">
      <c r="A23715" s="6"/>
      <c r="J23715" s="6"/>
      <c r="M23715" s="7"/>
      <c r="T23715" s="6"/>
      <c r="AE23715" s="4"/>
      <c r="AF23715" s="4"/>
      <c r="AG23715" s="6"/>
      <c r="AY23715" s="4"/>
    </row>
    <row r="23716" spans="1:51" customFormat="1" x14ac:dyDescent="0.25">
      <c r="A23716" s="6"/>
      <c r="J23716" s="6"/>
      <c r="M23716" s="7"/>
      <c r="T23716" s="6"/>
      <c r="AE23716" s="4"/>
      <c r="AF23716" s="4"/>
      <c r="AG23716" s="6"/>
      <c r="AY23716" s="4"/>
    </row>
    <row r="23717" spans="1:51" customFormat="1" x14ac:dyDescent="0.25">
      <c r="A23717" s="6"/>
      <c r="J23717" s="6"/>
      <c r="M23717" s="7"/>
      <c r="T23717" s="6"/>
      <c r="AE23717" s="4"/>
      <c r="AF23717" s="4"/>
      <c r="AG23717" s="6"/>
      <c r="AY23717" s="4"/>
    </row>
    <row r="23718" spans="1:51" customFormat="1" x14ac:dyDescent="0.25">
      <c r="A23718" s="6"/>
      <c r="J23718" s="6"/>
      <c r="M23718" s="7"/>
      <c r="T23718" s="6"/>
      <c r="AE23718" s="4"/>
      <c r="AF23718" s="4"/>
      <c r="AG23718" s="6"/>
      <c r="AY23718" s="4"/>
    </row>
    <row r="23719" spans="1:51" customFormat="1" x14ac:dyDescent="0.25">
      <c r="A23719" s="6"/>
      <c r="J23719" s="6"/>
      <c r="M23719" s="7"/>
      <c r="T23719" s="6"/>
      <c r="AE23719" s="4"/>
      <c r="AF23719" s="4"/>
      <c r="AG23719" s="6"/>
      <c r="AY23719" s="4"/>
    </row>
    <row r="23720" spans="1:51" customFormat="1" x14ac:dyDescent="0.25">
      <c r="A23720" s="6"/>
      <c r="J23720" s="6"/>
      <c r="M23720" s="7"/>
      <c r="T23720" s="6"/>
      <c r="AE23720" s="4"/>
      <c r="AF23720" s="4"/>
      <c r="AG23720" s="6"/>
      <c r="AY23720" s="4"/>
    </row>
    <row r="23721" spans="1:51" customFormat="1" x14ac:dyDescent="0.25">
      <c r="A23721" s="6"/>
      <c r="J23721" s="6"/>
      <c r="M23721" s="7"/>
      <c r="T23721" s="6"/>
      <c r="AE23721" s="4"/>
      <c r="AF23721" s="4"/>
      <c r="AG23721" s="6"/>
      <c r="AY23721" s="4"/>
    </row>
    <row r="23722" spans="1:51" customFormat="1" x14ac:dyDescent="0.25">
      <c r="A23722" s="6"/>
      <c r="J23722" s="6"/>
      <c r="M23722" s="7"/>
      <c r="T23722" s="6"/>
      <c r="AE23722" s="4"/>
      <c r="AF23722" s="4"/>
      <c r="AG23722" s="6"/>
      <c r="AY23722" s="4"/>
    </row>
    <row r="23723" spans="1:51" customFormat="1" x14ac:dyDescent="0.25">
      <c r="A23723" s="6"/>
      <c r="J23723" s="6"/>
      <c r="M23723" s="7"/>
      <c r="T23723" s="6"/>
      <c r="AE23723" s="4"/>
      <c r="AF23723" s="4"/>
      <c r="AG23723" s="6"/>
      <c r="AY23723" s="4"/>
    </row>
    <row r="23724" spans="1:51" customFormat="1" x14ac:dyDescent="0.25">
      <c r="A23724" s="6"/>
      <c r="J23724" s="6"/>
      <c r="M23724" s="7"/>
      <c r="T23724" s="6"/>
      <c r="AE23724" s="4"/>
      <c r="AF23724" s="4"/>
      <c r="AG23724" s="6"/>
      <c r="AY23724" s="4"/>
    </row>
    <row r="23725" spans="1:51" customFormat="1" x14ac:dyDescent="0.25">
      <c r="A23725" s="6"/>
      <c r="J23725" s="6"/>
      <c r="M23725" s="7"/>
      <c r="T23725" s="6"/>
      <c r="AE23725" s="4"/>
      <c r="AF23725" s="4"/>
      <c r="AG23725" s="6"/>
      <c r="AY23725" s="4"/>
    </row>
    <row r="23726" spans="1:51" customFormat="1" x14ac:dyDescent="0.25">
      <c r="A23726" s="6"/>
      <c r="J23726" s="6"/>
      <c r="M23726" s="7"/>
      <c r="T23726" s="6"/>
      <c r="AE23726" s="4"/>
      <c r="AF23726" s="4"/>
      <c r="AG23726" s="6"/>
      <c r="AY23726" s="4"/>
    </row>
    <row r="23727" spans="1:51" customFormat="1" x14ac:dyDescent="0.25">
      <c r="A23727" s="6"/>
      <c r="J23727" s="6"/>
      <c r="M23727" s="7"/>
      <c r="T23727" s="6"/>
      <c r="AE23727" s="4"/>
      <c r="AF23727" s="4"/>
      <c r="AG23727" s="6"/>
      <c r="AY23727" s="4"/>
    </row>
    <row r="23728" spans="1:51" customFormat="1" x14ac:dyDescent="0.25">
      <c r="A23728" s="6"/>
      <c r="J23728" s="6"/>
      <c r="M23728" s="7"/>
      <c r="T23728" s="6"/>
      <c r="AE23728" s="4"/>
      <c r="AF23728" s="4"/>
      <c r="AG23728" s="6"/>
      <c r="AY23728" s="4"/>
    </row>
    <row r="23729" spans="1:51" customFormat="1" x14ac:dyDescent="0.25">
      <c r="A23729" s="6"/>
      <c r="J23729" s="6"/>
      <c r="M23729" s="7"/>
      <c r="T23729" s="6"/>
      <c r="AE23729" s="4"/>
      <c r="AF23729" s="4"/>
      <c r="AG23729" s="6"/>
      <c r="AY23729" s="4"/>
    </row>
    <row r="23730" spans="1:51" customFormat="1" x14ac:dyDescent="0.25">
      <c r="A23730" s="6"/>
      <c r="J23730" s="6"/>
      <c r="M23730" s="7"/>
      <c r="T23730" s="6"/>
      <c r="AE23730" s="4"/>
      <c r="AF23730" s="4"/>
      <c r="AG23730" s="6"/>
      <c r="AY23730" s="4"/>
    </row>
    <row r="23731" spans="1:51" customFormat="1" x14ac:dyDescent="0.25">
      <c r="A23731" s="6"/>
      <c r="J23731" s="6"/>
      <c r="M23731" s="7"/>
      <c r="T23731" s="6"/>
      <c r="AE23731" s="4"/>
      <c r="AF23731" s="4"/>
      <c r="AG23731" s="6"/>
      <c r="AY23731" s="4"/>
    </row>
    <row r="23732" spans="1:51" customFormat="1" x14ac:dyDescent="0.25">
      <c r="A23732" s="6"/>
      <c r="J23732" s="6"/>
      <c r="M23732" s="7"/>
      <c r="T23732" s="6"/>
      <c r="AE23732" s="4"/>
      <c r="AF23732" s="4"/>
      <c r="AG23732" s="6"/>
      <c r="AY23732" s="4"/>
    </row>
    <row r="23733" spans="1:51" customFormat="1" x14ac:dyDescent="0.25">
      <c r="A23733" s="6"/>
      <c r="J23733" s="6"/>
      <c r="M23733" s="7"/>
      <c r="T23733" s="6"/>
      <c r="AE23733" s="4"/>
      <c r="AF23733" s="4"/>
      <c r="AG23733" s="6"/>
      <c r="AY23733" s="4"/>
    </row>
    <row r="23734" spans="1:51" customFormat="1" x14ac:dyDescent="0.25">
      <c r="A23734" s="6"/>
      <c r="J23734" s="6"/>
      <c r="M23734" s="7"/>
      <c r="T23734" s="6"/>
      <c r="AE23734" s="4"/>
      <c r="AF23734" s="4"/>
      <c r="AG23734" s="6"/>
      <c r="AY23734" s="4"/>
    </row>
    <row r="23735" spans="1:51" customFormat="1" x14ac:dyDescent="0.25">
      <c r="A23735" s="6"/>
      <c r="J23735" s="6"/>
      <c r="M23735" s="7"/>
      <c r="T23735" s="6"/>
      <c r="AE23735" s="4"/>
      <c r="AF23735" s="4"/>
      <c r="AG23735" s="6"/>
      <c r="AY23735" s="4"/>
    </row>
    <row r="23736" spans="1:51" customFormat="1" x14ac:dyDescent="0.25">
      <c r="A23736" s="6"/>
      <c r="J23736" s="6"/>
      <c r="M23736" s="7"/>
      <c r="T23736" s="6"/>
      <c r="AE23736" s="4"/>
      <c r="AF23736" s="4"/>
      <c r="AG23736" s="6"/>
      <c r="AY23736" s="4"/>
    </row>
    <row r="23737" spans="1:51" customFormat="1" x14ac:dyDescent="0.25">
      <c r="A23737" s="6"/>
      <c r="J23737" s="6"/>
      <c r="M23737" s="7"/>
      <c r="T23737" s="6"/>
      <c r="AE23737" s="4"/>
      <c r="AF23737" s="4"/>
      <c r="AG23737" s="6"/>
      <c r="AY23737" s="4"/>
    </row>
    <row r="23738" spans="1:51" customFormat="1" x14ac:dyDescent="0.25">
      <c r="A23738" s="6"/>
      <c r="J23738" s="6"/>
      <c r="M23738" s="7"/>
      <c r="T23738" s="6"/>
      <c r="AE23738" s="4"/>
      <c r="AF23738" s="4"/>
      <c r="AG23738" s="6"/>
      <c r="AY23738" s="4"/>
    </row>
    <row r="23739" spans="1:51" customFormat="1" x14ac:dyDescent="0.25">
      <c r="A23739" s="6"/>
      <c r="J23739" s="6"/>
      <c r="M23739" s="7"/>
      <c r="T23739" s="6"/>
      <c r="AE23739" s="4"/>
      <c r="AF23739" s="4"/>
      <c r="AG23739" s="6"/>
      <c r="AY23739" s="4"/>
    </row>
    <row r="23740" spans="1:51" customFormat="1" x14ac:dyDescent="0.25">
      <c r="A23740" s="6"/>
      <c r="J23740" s="6"/>
      <c r="M23740" s="7"/>
      <c r="T23740" s="6"/>
      <c r="AE23740" s="4"/>
      <c r="AF23740" s="4"/>
      <c r="AG23740" s="6"/>
      <c r="AY23740" s="4"/>
    </row>
    <row r="23741" spans="1:51" customFormat="1" x14ac:dyDescent="0.25">
      <c r="A23741" s="6"/>
      <c r="J23741" s="6"/>
      <c r="M23741" s="7"/>
      <c r="T23741" s="6"/>
      <c r="AE23741" s="4"/>
      <c r="AF23741" s="4"/>
      <c r="AG23741" s="6"/>
      <c r="AY23741" s="4"/>
    </row>
    <row r="23742" spans="1:51" customFormat="1" x14ac:dyDescent="0.25">
      <c r="A23742" s="6"/>
      <c r="J23742" s="6"/>
      <c r="M23742" s="7"/>
      <c r="T23742" s="6"/>
      <c r="AE23742" s="4"/>
      <c r="AF23742" s="4"/>
      <c r="AG23742" s="6"/>
      <c r="AY23742" s="4"/>
    </row>
    <row r="23743" spans="1:51" customFormat="1" x14ac:dyDescent="0.25">
      <c r="A23743" s="6"/>
      <c r="J23743" s="6"/>
      <c r="M23743" s="7"/>
      <c r="T23743" s="6"/>
      <c r="AE23743" s="4"/>
      <c r="AF23743" s="4"/>
      <c r="AG23743" s="6"/>
      <c r="AY23743" s="4"/>
    </row>
    <row r="23744" spans="1:51" customFormat="1" x14ac:dyDescent="0.25">
      <c r="A23744" s="6"/>
      <c r="J23744" s="6"/>
      <c r="M23744" s="7"/>
      <c r="T23744" s="6"/>
      <c r="AE23744" s="4"/>
      <c r="AF23744" s="4"/>
      <c r="AG23744" s="6"/>
      <c r="AY23744" s="4"/>
    </row>
    <row r="23745" spans="1:51" customFormat="1" x14ac:dyDescent="0.25">
      <c r="A23745" s="6"/>
      <c r="J23745" s="6"/>
      <c r="M23745" s="7"/>
      <c r="T23745" s="6"/>
      <c r="AE23745" s="4"/>
      <c r="AF23745" s="4"/>
      <c r="AG23745" s="6"/>
      <c r="AY23745" s="4"/>
    </row>
    <row r="23746" spans="1:51" customFormat="1" x14ac:dyDescent="0.25">
      <c r="A23746" s="6"/>
      <c r="J23746" s="6"/>
      <c r="M23746" s="7"/>
      <c r="T23746" s="6"/>
      <c r="AE23746" s="4"/>
      <c r="AF23746" s="4"/>
      <c r="AG23746" s="6"/>
      <c r="AY23746" s="4"/>
    </row>
    <row r="23747" spans="1:51" customFormat="1" x14ac:dyDescent="0.25">
      <c r="A23747" s="6"/>
      <c r="J23747" s="6"/>
      <c r="M23747" s="7"/>
      <c r="T23747" s="6"/>
      <c r="AE23747" s="4"/>
      <c r="AF23747" s="4"/>
      <c r="AG23747" s="6"/>
      <c r="AY23747" s="4"/>
    </row>
    <row r="23748" spans="1:51" customFormat="1" x14ac:dyDescent="0.25">
      <c r="A23748" s="6"/>
      <c r="J23748" s="6"/>
      <c r="M23748" s="7"/>
      <c r="T23748" s="6"/>
      <c r="AE23748" s="4"/>
      <c r="AF23748" s="4"/>
      <c r="AG23748" s="6"/>
      <c r="AY23748" s="4"/>
    </row>
    <row r="23749" spans="1:51" customFormat="1" x14ac:dyDescent="0.25">
      <c r="A23749" s="6"/>
      <c r="J23749" s="6"/>
      <c r="M23749" s="7"/>
      <c r="T23749" s="6"/>
      <c r="AE23749" s="4"/>
      <c r="AF23749" s="4"/>
      <c r="AG23749" s="6"/>
      <c r="AY23749" s="4"/>
    </row>
    <row r="23750" spans="1:51" customFormat="1" x14ac:dyDescent="0.25">
      <c r="A23750" s="6"/>
      <c r="J23750" s="6"/>
      <c r="M23750" s="7"/>
      <c r="T23750" s="6"/>
      <c r="AE23750" s="4"/>
      <c r="AF23750" s="4"/>
      <c r="AG23750" s="6"/>
      <c r="AY23750" s="4"/>
    </row>
    <row r="23751" spans="1:51" customFormat="1" x14ac:dyDescent="0.25">
      <c r="A23751" s="6"/>
      <c r="J23751" s="6"/>
      <c r="M23751" s="7"/>
      <c r="T23751" s="6"/>
      <c r="AE23751" s="4"/>
      <c r="AF23751" s="4"/>
      <c r="AG23751" s="6"/>
      <c r="AY23751" s="4"/>
    </row>
    <row r="23752" spans="1:51" customFormat="1" x14ac:dyDescent="0.25">
      <c r="A23752" s="6"/>
      <c r="J23752" s="6"/>
      <c r="M23752" s="7"/>
      <c r="T23752" s="6"/>
      <c r="AE23752" s="4"/>
      <c r="AF23752" s="4"/>
      <c r="AG23752" s="6"/>
      <c r="AY23752" s="4"/>
    </row>
    <row r="23753" spans="1:51" customFormat="1" x14ac:dyDescent="0.25">
      <c r="A23753" s="6"/>
      <c r="J23753" s="6"/>
      <c r="M23753" s="7"/>
      <c r="T23753" s="6"/>
      <c r="AE23753" s="4"/>
      <c r="AF23753" s="4"/>
      <c r="AG23753" s="6"/>
      <c r="AY23753" s="4"/>
    </row>
    <row r="23754" spans="1:51" customFormat="1" x14ac:dyDescent="0.25">
      <c r="A23754" s="6"/>
      <c r="J23754" s="6"/>
      <c r="M23754" s="7"/>
      <c r="T23754" s="6"/>
      <c r="AE23754" s="4"/>
      <c r="AF23754" s="4"/>
      <c r="AG23754" s="6"/>
      <c r="AY23754" s="4"/>
    </row>
    <row r="23755" spans="1:51" customFormat="1" x14ac:dyDescent="0.25">
      <c r="A23755" s="6"/>
      <c r="J23755" s="6"/>
      <c r="M23755" s="7"/>
      <c r="T23755" s="6"/>
      <c r="AE23755" s="4"/>
      <c r="AF23755" s="4"/>
      <c r="AG23755" s="6"/>
      <c r="AY23755" s="4"/>
    </row>
    <row r="23756" spans="1:51" customFormat="1" x14ac:dyDescent="0.25">
      <c r="A23756" s="6"/>
      <c r="J23756" s="6"/>
      <c r="M23756" s="7"/>
      <c r="T23756" s="6"/>
      <c r="AE23756" s="4"/>
      <c r="AF23756" s="4"/>
      <c r="AG23756" s="6"/>
      <c r="AY23756" s="4"/>
    </row>
    <row r="23757" spans="1:51" customFormat="1" x14ac:dyDescent="0.25">
      <c r="A23757" s="6"/>
      <c r="J23757" s="6"/>
      <c r="M23757" s="7"/>
      <c r="T23757" s="6"/>
      <c r="AE23757" s="4"/>
      <c r="AF23757" s="4"/>
      <c r="AG23757" s="6"/>
      <c r="AY23757" s="4"/>
    </row>
    <row r="23758" spans="1:51" customFormat="1" x14ac:dyDescent="0.25">
      <c r="A23758" s="6"/>
      <c r="J23758" s="6"/>
      <c r="M23758" s="7"/>
      <c r="T23758" s="6"/>
      <c r="AE23758" s="4"/>
      <c r="AF23758" s="4"/>
      <c r="AG23758" s="6"/>
      <c r="AY23758" s="4"/>
    </row>
    <row r="23759" spans="1:51" customFormat="1" x14ac:dyDescent="0.25">
      <c r="A23759" s="6"/>
      <c r="J23759" s="6"/>
      <c r="M23759" s="7"/>
      <c r="T23759" s="6"/>
      <c r="AE23759" s="4"/>
      <c r="AF23759" s="4"/>
      <c r="AG23759" s="6"/>
      <c r="AY23759" s="4"/>
    </row>
    <row r="23760" spans="1:51" customFormat="1" x14ac:dyDescent="0.25">
      <c r="A23760" s="6"/>
      <c r="J23760" s="6"/>
      <c r="M23760" s="7"/>
      <c r="T23760" s="6"/>
      <c r="AE23760" s="4"/>
      <c r="AF23760" s="4"/>
      <c r="AG23760" s="6"/>
      <c r="AY23760" s="4"/>
    </row>
    <row r="23761" spans="1:51" customFormat="1" x14ac:dyDescent="0.25">
      <c r="A23761" s="6"/>
      <c r="J23761" s="6"/>
      <c r="M23761" s="7"/>
      <c r="T23761" s="6"/>
      <c r="AE23761" s="4"/>
      <c r="AF23761" s="4"/>
      <c r="AG23761" s="6"/>
      <c r="AY23761" s="4"/>
    </row>
    <row r="23762" spans="1:51" customFormat="1" x14ac:dyDescent="0.25">
      <c r="A23762" s="6"/>
      <c r="J23762" s="6"/>
      <c r="M23762" s="7"/>
      <c r="T23762" s="6"/>
      <c r="AE23762" s="4"/>
      <c r="AF23762" s="4"/>
      <c r="AG23762" s="6"/>
      <c r="AY23762" s="4"/>
    </row>
    <row r="23763" spans="1:51" customFormat="1" x14ac:dyDescent="0.25">
      <c r="A23763" s="6"/>
      <c r="J23763" s="6"/>
      <c r="M23763" s="7"/>
      <c r="T23763" s="6"/>
      <c r="AE23763" s="4"/>
      <c r="AF23763" s="4"/>
      <c r="AG23763" s="6"/>
      <c r="AY23763" s="4"/>
    </row>
    <row r="23764" spans="1:51" customFormat="1" x14ac:dyDescent="0.25">
      <c r="A23764" s="6"/>
      <c r="J23764" s="6"/>
      <c r="M23764" s="7"/>
      <c r="T23764" s="6"/>
      <c r="AE23764" s="4"/>
      <c r="AF23764" s="4"/>
      <c r="AG23764" s="6"/>
      <c r="AY23764" s="4"/>
    </row>
    <row r="23765" spans="1:51" customFormat="1" x14ac:dyDescent="0.25">
      <c r="A23765" s="6"/>
      <c r="J23765" s="6"/>
      <c r="M23765" s="7"/>
      <c r="T23765" s="6"/>
      <c r="AE23765" s="4"/>
      <c r="AF23765" s="4"/>
      <c r="AG23765" s="6"/>
      <c r="AY23765" s="4"/>
    </row>
    <row r="23766" spans="1:51" customFormat="1" x14ac:dyDescent="0.25">
      <c r="A23766" s="6"/>
      <c r="J23766" s="6"/>
      <c r="M23766" s="7"/>
      <c r="T23766" s="6"/>
      <c r="AE23766" s="4"/>
      <c r="AF23766" s="4"/>
      <c r="AG23766" s="6"/>
      <c r="AY23766" s="4"/>
    </row>
    <row r="23767" spans="1:51" customFormat="1" x14ac:dyDescent="0.25">
      <c r="A23767" s="6"/>
      <c r="J23767" s="6"/>
      <c r="M23767" s="7"/>
      <c r="T23767" s="6"/>
      <c r="AE23767" s="4"/>
      <c r="AF23767" s="4"/>
      <c r="AG23767" s="6"/>
      <c r="AY23767" s="4"/>
    </row>
    <row r="23768" spans="1:51" customFormat="1" x14ac:dyDescent="0.25">
      <c r="A23768" s="6"/>
      <c r="J23768" s="6"/>
      <c r="M23768" s="7"/>
      <c r="T23768" s="6"/>
      <c r="AE23768" s="4"/>
      <c r="AF23768" s="4"/>
      <c r="AG23768" s="6"/>
      <c r="AY23768" s="4"/>
    </row>
    <row r="23769" spans="1:51" customFormat="1" x14ac:dyDescent="0.25">
      <c r="A23769" s="6"/>
      <c r="J23769" s="6"/>
      <c r="M23769" s="7"/>
      <c r="T23769" s="6"/>
      <c r="AE23769" s="4"/>
      <c r="AF23769" s="4"/>
      <c r="AG23769" s="6"/>
      <c r="AY23769" s="4"/>
    </row>
    <row r="23770" spans="1:51" customFormat="1" x14ac:dyDescent="0.25">
      <c r="A23770" s="6"/>
      <c r="J23770" s="6"/>
      <c r="M23770" s="7"/>
      <c r="T23770" s="6"/>
      <c r="AE23770" s="4"/>
      <c r="AF23770" s="4"/>
      <c r="AG23770" s="6"/>
      <c r="AY23770" s="4"/>
    </row>
    <row r="23771" spans="1:51" customFormat="1" x14ac:dyDescent="0.25">
      <c r="A23771" s="6"/>
      <c r="J23771" s="6"/>
      <c r="M23771" s="7"/>
      <c r="T23771" s="6"/>
      <c r="AE23771" s="4"/>
      <c r="AF23771" s="4"/>
      <c r="AG23771" s="6"/>
      <c r="AY23771" s="4"/>
    </row>
    <row r="23772" spans="1:51" customFormat="1" x14ac:dyDescent="0.25">
      <c r="A23772" s="6"/>
      <c r="J23772" s="6"/>
      <c r="M23772" s="7"/>
      <c r="T23772" s="6"/>
      <c r="AE23772" s="4"/>
      <c r="AF23772" s="4"/>
      <c r="AG23772" s="6"/>
      <c r="AY23772" s="4"/>
    </row>
    <row r="23773" spans="1:51" customFormat="1" x14ac:dyDescent="0.25">
      <c r="A23773" s="6"/>
      <c r="J23773" s="6"/>
      <c r="M23773" s="7"/>
      <c r="T23773" s="6"/>
      <c r="AE23773" s="4"/>
      <c r="AF23773" s="4"/>
      <c r="AG23773" s="6"/>
      <c r="AY23773" s="4"/>
    </row>
    <row r="23774" spans="1:51" customFormat="1" x14ac:dyDescent="0.25">
      <c r="A23774" s="6"/>
      <c r="J23774" s="6"/>
      <c r="M23774" s="7"/>
      <c r="T23774" s="6"/>
      <c r="AE23774" s="4"/>
      <c r="AF23774" s="4"/>
      <c r="AG23774" s="6"/>
      <c r="AY23774" s="4"/>
    </row>
    <row r="23775" spans="1:51" customFormat="1" x14ac:dyDescent="0.25">
      <c r="A23775" s="6"/>
      <c r="J23775" s="6"/>
      <c r="M23775" s="7"/>
      <c r="T23775" s="6"/>
      <c r="AE23775" s="4"/>
      <c r="AF23775" s="4"/>
      <c r="AG23775" s="6"/>
      <c r="AY23775" s="4"/>
    </row>
    <row r="23776" spans="1:51" customFormat="1" x14ac:dyDescent="0.25">
      <c r="A23776" s="6"/>
      <c r="J23776" s="6"/>
      <c r="M23776" s="7"/>
      <c r="T23776" s="6"/>
      <c r="AE23776" s="4"/>
      <c r="AF23776" s="4"/>
      <c r="AG23776" s="6"/>
      <c r="AY23776" s="4"/>
    </row>
    <row r="23777" spans="1:51" customFormat="1" x14ac:dyDescent="0.25">
      <c r="A23777" s="6"/>
      <c r="J23777" s="6"/>
      <c r="M23777" s="7"/>
      <c r="T23777" s="6"/>
      <c r="AE23777" s="4"/>
      <c r="AF23777" s="4"/>
      <c r="AG23777" s="6"/>
      <c r="AY23777" s="4"/>
    </row>
    <row r="23778" spans="1:51" customFormat="1" x14ac:dyDescent="0.25">
      <c r="A23778" s="6"/>
      <c r="J23778" s="6"/>
      <c r="M23778" s="7"/>
      <c r="T23778" s="6"/>
      <c r="AE23778" s="4"/>
      <c r="AF23778" s="4"/>
      <c r="AG23778" s="6"/>
      <c r="AY23778" s="4"/>
    </row>
    <row r="23779" spans="1:51" customFormat="1" x14ac:dyDescent="0.25">
      <c r="A23779" s="6"/>
      <c r="J23779" s="6"/>
      <c r="M23779" s="7"/>
      <c r="T23779" s="6"/>
      <c r="AE23779" s="4"/>
      <c r="AF23779" s="4"/>
      <c r="AG23779" s="6"/>
      <c r="AY23779" s="4"/>
    </row>
    <row r="23780" spans="1:51" customFormat="1" x14ac:dyDescent="0.25">
      <c r="A23780" s="6"/>
      <c r="J23780" s="6"/>
      <c r="M23780" s="7"/>
      <c r="T23780" s="6"/>
      <c r="AE23780" s="4"/>
      <c r="AF23780" s="4"/>
      <c r="AG23780" s="6"/>
      <c r="AY23780" s="4"/>
    </row>
    <row r="23781" spans="1:51" customFormat="1" x14ac:dyDescent="0.25">
      <c r="A23781" s="6"/>
      <c r="J23781" s="6"/>
      <c r="M23781" s="7"/>
      <c r="T23781" s="6"/>
      <c r="AE23781" s="4"/>
      <c r="AF23781" s="4"/>
      <c r="AG23781" s="6"/>
      <c r="AY23781" s="4"/>
    </row>
    <row r="23782" spans="1:51" customFormat="1" x14ac:dyDescent="0.25">
      <c r="A23782" s="6"/>
      <c r="J23782" s="6"/>
      <c r="M23782" s="7"/>
      <c r="T23782" s="6"/>
      <c r="AE23782" s="4"/>
      <c r="AF23782" s="4"/>
      <c r="AG23782" s="6"/>
      <c r="AY23782" s="4"/>
    </row>
    <row r="23783" spans="1:51" customFormat="1" x14ac:dyDescent="0.25">
      <c r="A23783" s="6"/>
      <c r="J23783" s="6"/>
      <c r="M23783" s="7"/>
      <c r="T23783" s="6"/>
      <c r="AE23783" s="4"/>
      <c r="AF23783" s="4"/>
      <c r="AG23783" s="6"/>
      <c r="AY23783" s="4"/>
    </row>
    <row r="23784" spans="1:51" customFormat="1" x14ac:dyDescent="0.25">
      <c r="A23784" s="6"/>
      <c r="J23784" s="6"/>
      <c r="M23784" s="7"/>
      <c r="T23784" s="6"/>
      <c r="AE23784" s="4"/>
      <c r="AF23784" s="4"/>
      <c r="AG23784" s="6"/>
      <c r="AY23784" s="4"/>
    </row>
    <row r="23785" spans="1:51" customFormat="1" x14ac:dyDescent="0.25">
      <c r="A23785" s="6"/>
      <c r="J23785" s="6"/>
      <c r="M23785" s="7"/>
      <c r="T23785" s="6"/>
      <c r="AE23785" s="4"/>
      <c r="AF23785" s="4"/>
      <c r="AG23785" s="6"/>
      <c r="AY23785" s="4"/>
    </row>
    <row r="23786" spans="1:51" customFormat="1" x14ac:dyDescent="0.25">
      <c r="A23786" s="6"/>
      <c r="J23786" s="6"/>
      <c r="M23786" s="7"/>
      <c r="T23786" s="6"/>
      <c r="AE23786" s="4"/>
      <c r="AF23786" s="4"/>
      <c r="AG23786" s="6"/>
      <c r="AY23786" s="4"/>
    </row>
    <row r="23787" spans="1:51" customFormat="1" x14ac:dyDescent="0.25">
      <c r="A23787" s="6"/>
      <c r="J23787" s="6"/>
      <c r="M23787" s="7"/>
      <c r="T23787" s="6"/>
      <c r="AE23787" s="4"/>
      <c r="AF23787" s="4"/>
      <c r="AG23787" s="6"/>
      <c r="AY23787" s="4"/>
    </row>
    <row r="23788" spans="1:51" customFormat="1" x14ac:dyDescent="0.25">
      <c r="A23788" s="6"/>
      <c r="J23788" s="6"/>
      <c r="M23788" s="7"/>
      <c r="T23788" s="6"/>
      <c r="AE23788" s="4"/>
      <c r="AF23788" s="4"/>
      <c r="AG23788" s="6"/>
      <c r="AY23788" s="4"/>
    </row>
    <row r="23789" spans="1:51" customFormat="1" x14ac:dyDescent="0.25">
      <c r="A23789" s="6"/>
      <c r="J23789" s="6"/>
      <c r="M23789" s="7"/>
      <c r="T23789" s="6"/>
      <c r="AE23789" s="4"/>
      <c r="AF23789" s="4"/>
      <c r="AG23789" s="6"/>
      <c r="AY23789" s="4"/>
    </row>
    <row r="23790" spans="1:51" customFormat="1" x14ac:dyDescent="0.25">
      <c r="A23790" s="6"/>
      <c r="J23790" s="6"/>
      <c r="M23790" s="7"/>
      <c r="T23790" s="6"/>
      <c r="AE23790" s="4"/>
      <c r="AF23790" s="4"/>
      <c r="AG23790" s="6"/>
      <c r="AY23790" s="4"/>
    </row>
    <row r="23791" spans="1:51" customFormat="1" x14ac:dyDescent="0.25">
      <c r="A23791" s="6"/>
      <c r="J23791" s="6"/>
      <c r="M23791" s="7"/>
      <c r="T23791" s="6"/>
      <c r="AE23791" s="4"/>
      <c r="AF23791" s="4"/>
      <c r="AG23791" s="6"/>
      <c r="AY23791" s="4"/>
    </row>
    <row r="23792" spans="1:51" customFormat="1" x14ac:dyDescent="0.25">
      <c r="A23792" s="6"/>
      <c r="J23792" s="6"/>
      <c r="M23792" s="7"/>
      <c r="T23792" s="6"/>
      <c r="AE23792" s="4"/>
      <c r="AF23792" s="4"/>
      <c r="AG23792" s="6"/>
      <c r="AY23792" s="4"/>
    </row>
    <row r="23793" spans="1:51" customFormat="1" x14ac:dyDescent="0.25">
      <c r="A23793" s="6"/>
      <c r="J23793" s="6"/>
      <c r="M23793" s="7"/>
      <c r="T23793" s="6"/>
      <c r="AE23793" s="4"/>
      <c r="AF23793" s="4"/>
      <c r="AG23793" s="6"/>
      <c r="AY23793" s="4"/>
    </row>
    <row r="23794" spans="1:51" customFormat="1" x14ac:dyDescent="0.25">
      <c r="A23794" s="6"/>
      <c r="J23794" s="6"/>
      <c r="M23794" s="7"/>
      <c r="T23794" s="6"/>
      <c r="AE23794" s="4"/>
      <c r="AF23794" s="4"/>
      <c r="AG23794" s="6"/>
      <c r="AY23794" s="4"/>
    </row>
    <row r="23795" spans="1:51" customFormat="1" x14ac:dyDescent="0.25">
      <c r="A23795" s="6"/>
      <c r="J23795" s="6"/>
      <c r="M23795" s="7"/>
      <c r="T23795" s="6"/>
      <c r="AE23795" s="4"/>
      <c r="AF23795" s="4"/>
      <c r="AG23795" s="6"/>
      <c r="AY23795" s="4"/>
    </row>
    <row r="23796" spans="1:51" customFormat="1" x14ac:dyDescent="0.25">
      <c r="A23796" s="6"/>
      <c r="J23796" s="6"/>
      <c r="M23796" s="7"/>
      <c r="T23796" s="6"/>
      <c r="AE23796" s="4"/>
      <c r="AF23796" s="4"/>
      <c r="AG23796" s="6"/>
      <c r="AY23796" s="4"/>
    </row>
    <row r="23797" spans="1:51" customFormat="1" x14ac:dyDescent="0.25">
      <c r="A23797" s="6"/>
      <c r="J23797" s="6"/>
      <c r="M23797" s="7"/>
      <c r="T23797" s="6"/>
      <c r="AE23797" s="4"/>
      <c r="AF23797" s="4"/>
      <c r="AG23797" s="6"/>
      <c r="AY23797" s="4"/>
    </row>
    <row r="23798" spans="1:51" customFormat="1" x14ac:dyDescent="0.25">
      <c r="A23798" s="6"/>
      <c r="J23798" s="6"/>
      <c r="M23798" s="7"/>
      <c r="T23798" s="6"/>
      <c r="AE23798" s="4"/>
      <c r="AF23798" s="4"/>
      <c r="AG23798" s="6"/>
      <c r="AY23798" s="4"/>
    </row>
    <row r="23799" spans="1:51" customFormat="1" x14ac:dyDescent="0.25">
      <c r="A23799" s="6"/>
      <c r="J23799" s="6"/>
      <c r="M23799" s="7"/>
      <c r="T23799" s="6"/>
      <c r="AE23799" s="4"/>
      <c r="AF23799" s="4"/>
      <c r="AG23799" s="6"/>
      <c r="AY23799" s="4"/>
    </row>
    <row r="23800" spans="1:51" customFormat="1" x14ac:dyDescent="0.25">
      <c r="A23800" s="6"/>
      <c r="J23800" s="6"/>
      <c r="M23800" s="7"/>
      <c r="T23800" s="6"/>
      <c r="AE23800" s="4"/>
      <c r="AF23800" s="4"/>
      <c r="AG23800" s="6"/>
      <c r="AY23800" s="4"/>
    </row>
    <row r="23801" spans="1:51" customFormat="1" x14ac:dyDescent="0.25">
      <c r="A23801" s="6"/>
      <c r="J23801" s="6"/>
      <c r="M23801" s="7"/>
      <c r="T23801" s="6"/>
      <c r="AE23801" s="4"/>
      <c r="AF23801" s="4"/>
      <c r="AG23801" s="6"/>
      <c r="AY23801" s="4"/>
    </row>
    <row r="23802" spans="1:51" customFormat="1" x14ac:dyDescent="0.25">
      <c r="A23802" s="6"/>
      <c r="J23802" s="6"/>
      <c r="M23802" s="7"/>
      <c r="T23802" s="6"/>
      <c r="AE23802" s="4"/>
      <c r="AF23802" s="4"/>
      <c r="AG23802" s="6"/>
      <c r="AY23802" s="4"/>
    </row>
    <row r="23803" spans="1:51" customFormat="1" x14ac:dyDescent="0.25">
      <c r="A23803" s="6"/>
      <c r="J23803" s="6"/>
      <c r="M23803" s="7"/>
      <c r="T23803" s="6"/>
      <c r="AE23803" s="4"/>
      <c r="AF23803" s="4"/>
      <c r="AG23803" s="6"/>
      <c r="AY23803" s="4"/>
    </row>
    <row r="23804" spans="1:51" customFormat="1" x14ac:dyDescent="0.25">
      <c r="A23804" s="6"/>
      <c r="J23804" s="6"/>
      <c r="M23804" s="7"/>
      <c r="T23804" s="6"/>
      <c r="AE23804" s="4"/>
      <c r="AF23804" s="4"/>
      <c r="AG23804" s="6"/>
      <c r="AY23804" s="4"/>
    </row>
    <row r="23805" spans="1:51" customFormat="1" x14ac:dyDescent="0.25">
      <c r="A23805" s="6"/>
      <c r="J23805" s="6"/>
      <c r="M23805" s="7"/>
      <c r="T23805" s="6"/>
      <c r="AE23805" s="4"/>
      <c r="AF23805" s="4"/>
      <c r="AG23805" s="6"/>
      <c r="AY23805" s="4"/>
    </row>
    <row r="23806" spans="1:51" customFormat="1" x14ac:dyDescent="0.25">
      <c r="A23806" s="6"/>
      <c r="J23806" s="6"/>
      <c r="M23806" s="7"/>
      <c r="T23806" s="6"/>
      <c r="AE23806" s="4"/>
      <c r="AF23806" s="4"/>
      <c r="AG23806" s="6"/>
      <c r="AY23806" s="4"/>
    </row>
    <row r="23807" spans="1:51" customFormat="1" x14ac:dyDescent="0.25">
      <c r="A23807" s="6"/>
      <c r="J23807" s="6"/>
      <c r="M23807" s="7"/>
      <c r="T23807" s="6"/>
      <c r="AE23807" s="4"/>
      <c r="AF23807" s="4"/>
      <c r="AG23807" s="6"/>
      <c r="AY23807" s="4"/>
    </row>
    <row r="23808" spans="1:51" customFormat="1" x14ac:dyDescent="0.25">
      <c r="A23808" s="6"/>
      <c r="J23808" s="6"/>
      <c r="M23808" s="7"/>
      <c r="T23808" s="6"/>
      <c r="AE23808" s="4"/>
      <c r="AF23808" s="4"/>
      <c r="AG23808" s="6"/>
      <c r="AY23808" s="4"/>
    </row>
    <row r="23809" spans="1:51" customFormat="1" x14ac:dyDescent="0.25">
      <c r="A23809" s="6"/>
      <c r="J23809" s="6"/>
      <c r="M23809" s="7"/>
      <c r="T23809" s="6"/>
      <c r="AE23809" s="4"/>
      <c r="AF23809" s="4"/>
      <c r="AG23809" s="6"/>
      <c r="AY23809" s="4"/>
    </row>
    <row r="23810" spans="1:51" customFormat="1" x14ac:dyDescent="0.25">
      <c r="A23810" s="6"/>
      <c r="J23810" s="6"/>
      <c r="M23810" s="7"/>
      <c r="T23810" s="6"/>
      <c r="AE23810" s="4"/>
      <c r="AF23810" s="4"/>
      <c r="AG23810" s="6"/>
      <c r="AY23810" s="4"/>
    </row>
    <row r="23811" spans="1:51" customFormat="1" x14ac:dyDescent="0.25">
      <c r="A23811" s="6"/>
      <c r="J23811" s="6"/>
      <c r="M23811" s="7"/>
      <c r="T23811" s="6"/>
      <c r="AE23811" s="4"/>
      <c r="AF23811" s="4"/>
      <c r="AG23811" s="6"/>
      <c r="AY23811" s="4"/>
    </row>
    <row r="23812" spans="1:51" customFormat="1" x14ac:dyDescent="0.25">
      <c r="A23812" s="6"/>
      <c r="J23812" s="6"/>
      <c r="M23812" s="7"/>
      <c r="T23812" s="6"/>
      <c r="AE23812" s="4"/>
      <c r="AF23812" s="4"/>
      <c r="AG23812" s="6"/>
      <c r="AY23812" s="4"/>
    </row>
    <row r="23813" spans="1:51" customFormat="1" x14ac:dyDescent="0.25">
      <c r="A23813" s="6"/>
      <c r="J23813" s="6"/>
      <c r="M23813" s="7"/>
      <c r="T23813" s="6"/>
      <c r="AE23813" s="4"/>
      <c r="AF23813" s="4"/>
      <c r="AG23813" s="6"/>
      <c r="AY23813" s="4"/>
    </row>
    <row r="23814" spans="1:51" customFormat="1" x14ac:dyDescent="0.25">
      <c r="A23814" s="6"/>
      <c r="J23814" s="6"/>
      <c r="M23814" s="7"/>
      <c r="T23814" s="6"/>
      <c r="AE23814" s="4"/>
      <c r="AF23814" s="4"/>
      <c r="AG23814" s="6"/>
      <c r="AY23814" s="4"/>
    </row>
    <row r="23815" spans="1:51" customFormat="1" x14ac:dyDescent="0.25">
      <c r="A23815" s="6"/>
      <c r="J23815" s="6"/>
      <c r="M23815" s="7"/>
      <c r="T23815" s="6"/>
      <c r="AE23815" s="4"/>
      <c r="AF23815" s="4"/>
      <c r="AG23815" s="6"/>
      <c r="AY23815" s="4"/>
    </row>
    <row r="23816" spans="1:51" customFormat="1" x14ac:dyDescent="0.25">
      <c r="A23816" s="6"/>
      <c r="J23816" s="6"/>
      <c r="M23816" s="7"/>
      <c r="T23816" s="6"/>
      <c r="AE23816" s="4"/>
      <c r="AF23816" s="4"/>
      <c r="AG23816" s="6"/>
      <c r="AY23816" s="4"/>
    </row>
    <row r="23817" spans="1:51" customFormat="1" x14ac:dyDescent="0.25">
      <c r="A23817" s="6"/>
      <c r="J23817" s="6"/>
      <c r="M23817" s="7"/>
      <c r="T23817" s="6"/>
      <c r="AE23817" s="4"/>
      <c r="AF23817" s="4"/>
      <c r="AG23817" s="6"/>
      <c r="AY23817" s="4"/>
    </row>
    <row r="23818" spans="1:51" customFormat="1" x14ac:dyDescent="0.25">
      <c r="A23818" s="6"/>
      <c r="J23818" s="6"/>
      <c r="M23818" s="7"/>
      <c r="T23818" s="6"/>
      <c r="AE23818" s="4"/>
      <c r="AF23818" s="4"/>
      <c r="AG23818" s="6"/>
      <c r="AY23818" s="4"/>
    </row>
    <row r="23819" spans="1:51" customFormat="1" x14ac:dyDescent="0.25">
      <c r="A23819" s="6"/>
      <c r="J23819" s="6"/>
      <c r="M23819" s="7"/>
      <c r="T23819" s="6"/>
      <c r="AE23819" s="4"/>
      <c r="AF23819" s="4"/>
      <c r="AG23819" s="6"/>
      <c r="AY23819" s="4"/>
    </row>
    <row r="23820" spans="1:51" customFormat="1" x14ac:dyDescent="0.25">
      <c r="A23820" s="6"/>
      <c r="J23820" s="6"/>
      <c r="M23820" s="7"/>
      <c r="T23820" s="6"/>
      <c r="AE23820" s="4"/>
      <c r="AF23820" s="4"/>
      <c r="AG23820" s="6"/>
      <c r="AY23820" s="4"/>
    </row>
    <row r="23821" spans="1:51" customFormat="1" x14ac:dyDescent="0.25">
      <c r="A23821" s="6"/>
      <c r="J23821" s="6"/>
      <c r="M23821" s="7"/>
      <c r="T23821" s="6"/>
      <c r="AE23821" s="4"/>
      <c r="AF23821" s="4"/>
      <c r="AG23821" s="6"/>
      <c r="AY23821" s="4"/>
    </row>
    <row r="23822" spans="1:51" customFormat="1" x14ac:dyDescent="0.25">
      <c r="A23822" s="6"/>
      <c r="J23822" s="6"/>
      <c r="M23822" s="7"/>
      <c r="T23822" s="6"/>
      <c r="AE23822" s="4"/>
      <c r="AF23822" s="4"/>
      <c r="AG23822" s="6"/>
      <c r="AY23822" s="4"/>
    </row>
    <row r="23823" spans="1:51" customFormat="1" x14ac:dyDescent="0.25">
      <c r="A23823" s="6"/>
      <c r="J23823" s="6"/>
      <c r="M23823" s="7"/>
      <c r="T23823" s="6"/>
      <c r="AE23823" s="4"/>
      <c r="AF23823" s="4"/>
      <c r="AG23823" s="6"/>
      <c r="AY23823" s="4"/>
    </row>
    <row r="23824" spans="1:51" customFormat="1" x14ac:dyDescent="0.25">
      <c r="A23824" s="6"/>
      <c r="J23824" s="6"/>
      <c r="M23824" s="7"/>
      <c r="T23824" s="6"/>
      <c r="AE23824" s="4"/>
      <c r="AF23824" s="4"/>
      <c r="AG23824" s="6"/>
      <c r="AY23824" s="4"/>
    </row>
    <row r="23825" spans="1:51" customFormat="1" x14ac:dyDescent="0.25">
      <c r="A23825" s="6"/>
      <c r="J23825" s="6"/>
      <c r="M23825" s="7"/>
      <c r="T23825" s="6"/>
      <c r="AE23825" s="4"/>
      <c r="AF23825" s="4"/>
      <c r="AG23825" s="6"/>
      <c r="AY23825" s="4"/>
    </row>
    <row r="23826" spans="1:51" customFormat="1" x14ac:dyDescent="0.25">
      <c r="A23826" s="6"/>
      <c r="J23826" s="6"/>
      <c r="M23826" s="7"/>
      <c r="T23826" s="6"/>
      <c r="AE23826" s="4"/>
      <c r="AF23826" s="4"/>
      <c r="AG23826" s="6"/>
      <c r="AY23826" s="4"/>
    </row>
    <row r="23827" spans="1:51" customFormat="1" x14ac:dyDescent="0.25">
      <c r="A23827" s="6"/>
      <c r="J23827" s="6"/>
      <c r="M23827" s="7"/>
      <c r="T23827" s="6"/>
      <c r="AE23827" s="4"/>
      <c r="AF23827" s="4"/>
      <c r="AG23827" s="6"/>
      <c r="AY23827" s="4"/>
    </row>
    <row r="23828" spans="1:51" customFormat="1" x14ac:dyDescent="0.25">
      <c r="A23828" s="6"/>
      <c r="J23828" s="6"/>
      <c r="M23828" s="7"/>
      <c r="T23828" s="6"/>
      <c r="AE23828" s="4"/>
      <c r="AF23828" s="4"/>
      <c r="AG23828" s="6"/>
      <c r="AY23828" s="4"/>
    </row>
    <row r="23829" spans="1:51" customFormat="1" x14ac:dyDescent="0.25">
      <c r="A23829" s="6"/>
      <c r="J23829" s="6"/>
      <c r="M23829" s="7"/>
      <c r="T23829" s="6"/>
      <c r="AE23829" s="4"/>
      <c r="AF23829" s="4"/>
      <c r="AG23829" s="6"/>
      <c r="AY23829" s="4"/>
    </row>
    <row r="23830" spans="1:51" customFormat="1" x14ac:dyDescent="0.25">
      <c r="A23830" s="6"/>
      <c r="J23830" s="6"/>
      <c r="M23830" s="7"/>
      <c r="T23830" s="6"/>
      <c r="AE23830" s="4"/>
      <c r="AF23830" s="4"/>
      <c r="AG23830" s="6"/>
      <c r="AY23830" s="4"/>
    </row>
    <row r="23831" spans="1:51" customFormat="1" x14ac:dyDescent="0.25">
      <c r="A23831" s="6"/>
      <c r="J23831" s="6"/>
      <c r="M23831" s="7"/>
      <c r="T23831" s="6"/>
      <c r="AE23831" s="4"/>
      <c r="AF23831" s="4"/>
      <c r="AG23831" s="6"/>
      <c r="AY23831" s="4"/>
    </row>
    <row r="23832" spans="1:51" customFormat="1" x14ac:dyDescent="0.25">
      <c r="A23832" s="6"/>
      <c r="J23832" s="6"/>
      <c r="M23832" s="7"/>
      <c r="T23832" s="6"/>
      <c r="AE23832" s="4"/>
      <c r="AF23832" s="4"/>
      <c r="AG23832" s="6"/>
      <c r="AY23832" s="4"/>
    </row>
    <row r="23833" spans="1:51" customFormat="1" x14ac:dyDescent="0.25">
      <c r="A23833" s="6"/>
      <c r="J23833" s="6"/>
      <c r="M23833" s="7"/>
      <c r="T23833" s="6"/>
      <c r="AE23833" s="4"/>
      <c r="AF23833" s="4"/>
      <c r="AG23833" s="6"/>
      <c r="AY23833" s="4"/>
    </row>
    <row r="23834" spans="1:51" customFormat="1" x14ac:dyDescent="0.25">
      <c r="A23834" s="6"/>
      <c r="J23834" s="6"/>
      <c r="M23834" s="7"/>
      <c r="T23834" s="6"/>
      <c r="AE23834" s="4"/>
      <c r="AF23834" s="4"/>
      <c r="AG23834" s="6"/>
      <c r="AY23834" s="4"/>
    </row>
    <row r="23835" spans="1:51" customFormat="1" x14ac:dyDescent="0.25">
      <c r="A23835" s="6"/>
      <c r="J23835" s="6"/>
      <c r="M23835" s="7"/>
      <c r="T23835" s="6"/>
      <c r="AE23835" s="4"/>
      <c r="AF23835" s="4"/>
      <c r="AG23835" s="6"/>
      <c r="AY23835" s="4"/>
    </row>
    <row r="23836" spans="1:51" customFormat="1" x14ac:dyDescent="0.25">
      <c r="A23836" s="6"/>
      <c r="J23836" s="6"/>
      <c r="M23836" s="7"/>
      <c r="T23836" s="6"/>
      <c r="AE23836" s="4"/>
      <c r="AF23836" s="4"/>
      <c r="AG23836" s="6"/>
      <c r="AY23836" s="4"/>
    </row>
    <row r="23837" spans="1:51" customFormat="1" x14ac:dyDescent="0.25">
      <c r="A23837" s="6"/>
      <c r="J23837" s="6"/>
      <c r="M23837" s="7"/>
      <c r="T23837" s="6"/>
      <c r="AE23837" s="4"/>
      <c r="AF23837" s="4"/>
      <c r="AG23837" s="6"/>
      <c r="AY23837" s="4"/>
    </row>
    <row r="23838" spans="1:51" customFormat="1" x14ac:dyDescent="0.25">
      <c r="A23838" s="6"/>
      <c r="J23838" s="6"/>
      <c r="M23838" s="7"/>
      <c r="T23838" s="6"/>
      <c r="AE23838" s="4"/>
      <c r="AF23838" s="4"/>
      <c r="AG23838" s="6"/>
      <c r="AY23838" s="4"/>
    </row>
    <row r="23839" spans="1:51" customFormat="1" x14ac:dyDescent="0.25">
      <c r="A23839" s="6"/>
      <c r="J23839" s="6"/>
      <c r="M23839" s="7"/>
      <c r="T23839" s="6"/>
      <c r="AE23839" s="4"/>
      <c r="AF23839" s="4"/>
      <c r="AG23839" s="6"/>
      <c r="AY23839" s="4"/>
    </row>
    <row r="23840" spans="1:51" customFormat="1" x14ac:dyDescent="0.25">
      <c r="A23840" s="6"/>
      <c r="J23840" s="6"/>
      <c r="M23840" s="7"/>
      <c r="T23840" s="6"/>
      <c r="AE23840" s="4"/>
      <c r="AF23840" s="4"/>
      <c r="AG23840" s="6"/>
      <c r="AY23840" s="4"/>
    </row>
    <row r="23841" spans="1:51" customFormat="1" x14ac:dyDescent="0.25">
      <c r="A23841" s="6"/>
      <c r="J23841" s="6"/>
      <c r="M23841" s="7"/>
      <c r="T23841" s="6"/>
      <c r="AE23841" s="4"/>
      <c r="AF23841" s="4"/>
      <c r="AG23841" s="6"/>
      <c r="AY23841" s="4"/>
    </row>
    <row r="23842" spans="1:51" customFormat="1" x14ac:dyDescent="0.25">
      <c r="A23842" s="6"/>
      <c r="J23842" s="6"/>
      <c r="M23842" s="7"/>
      <c r="T23842" s="6"/>
      <c r="AE23842" s="4"/>
      <c r="AF23842" s="4"/>
      <c r="AG23842" s="6"/>
      <c r="AY23842" s="4"/>
    </row>
    <row r="23843" spans="1:51" customFormat="1" x14ac:dyDescent="0.25">
      <c r="A23843" s="6"/>
      <c r="J23843" s="6"/>
      <c r="M23843" s="7"/>
      <c r="T23843" s="6"/>
      <c r="AE23843" s="4"/>
      <c r="AF23843" s="4"/>
      <c r="AG23843" s="6"/>
      <c r="AY23843" s="4"/>
    </row>
    <row r="23844" spans="1:51" customFormat="1" x14ac:dyDescent="0.25">
      <c r="A23844" s="6"/>
      <c r="J23844" s="6"/>
      <c r="M23844" s="7"/>
      <c r="T23844" s="6"/>
      <c r="AE23844" s="4"/>
      <c r="AF23844" s="4"/>
      <c r="AG23844" s="6"/>
      <c r="AY23844" s="4"/>
    </row>
    <row r="23845" spans="1:51" customFormat="1" x14ac:dyDescent="0.25">
      <c r="A23845" s="6"/>
      <c r="J23845" s="6"/>
      <c r="M23845" s="7"/>
      <c r="T23845" s="6"/>
      <c r="AE23845" s="4"/>
      <c r="AF23845" s="4"/>
      <c r="AG23845" s="6"/>
      <c r="AY23845" s="4"/>
    </row>
    <row r="23846" spans="1:51" customFormat="1" x14ac:dyDescent="0.25">
      <c r="A23846" s="6"/>
      <c r="J23846" s="6"/>
      <c r="M23846" s="7"/>
      <c r="T23846" s="6"/>
      <c r="AE23846" s="4"/>
      <c r="AF23846" s="4"/>
      <c r="AG23846" s="6"/>
      <c r="AY23846" s="4"/>
    </row>
    <row r="23847" spans="1:51" customFormat="1" x14ac:dyDescent="0.25">
      <c r="A23847" s="6"/>
      <c r="J23847" s="6"/>
      <c r="M23847" s="7"/>
      <c r="T23847" s="6"/>
      <c r="AE23847" s="4"/>
      <c r="AF23847" s="4"/>
      <c r="AG23847" s="6"/>
      <c r="AY23847" s="4"/>
    </row>
    <row r="23848" spans="1:51" customFormat="1" x14ac:dyDescent="0.25">
      <c r="A23848" s="6"/>
      <c r="J23848" s="6"/>
      <c r="M23848" s="7"/>
      <c r="T23848" s="6"/>
      <c r="AE23848" s="4"/>
      <c r="AF23848" s="4"/>
      <c r="AG23848" s="6"/>
      <c r="AY23848" s="4"/>
    </row>
    <row r="23849" spans="1:51" customFormat="1" x14ac:dyDescent="0.25">
      <c r="A23849" s="6"/>
      <c r="J23849" s="6"/>
      <c r="M23849" s="7"/>
      <c r="T23849" s="6"/>
      <c r="AE23849" s="4"/>
      <c r="AF23849" s="4"/>
      <c r="AG23849" s="6"/>
      <c r="AY23849" s="4"/>
    </row>
    <row r="23850" spans="1:51" customFormat="1" x14ac:dyDescent="0.25">
      <c r="A23850" s="6"/>
      <c r="J23850" s="6"/>
      <c r="M23850" s="7"/>
      <c r="T23850" s="6"/>
      <c r="AE23850" s="4"/>
      <c r="AF23850" s="4"/>
      <c r="AG23850" s="6"/>
      <c r="AY23850" s="4"/>
    </row>
    <row r="23851" spans="1:51" customFormat="1" x14ac:dyDescent="0.25">
      <c r="A23851" s="6"/>
      <c r="J23851" s="6"/>
      <c r="M23851" s="7"/>
      <c r="T23851" s="6"/>
      <c r="AE23851" s="4"/>
      <c r="AF23851" s="4"/>
      <c r="AG23851" s="6"/>
      <c r="AY23851" s="4"/>
    </row>
    <row r="23852" spans="1:51" customFormat="1" x14ac:dyDescent="0.25">
      <c r="A23852" s="6"/>
      <c r="J23852" s="6"/>
      <c r="M23852" s="7"/>
      <c r="T23852" s="6"/>
      <c r="AE23852" s="4"/>
      <c r="AF23852" s="4"/>
      <c r="AG23852" s="6"/>
      <c r="AY23852" s="4"/>
    </row>
    <row r="23853" spans="1:51" customFormat="1" x14ac:dyDescent="0.25">
      <c r="A23853" s="6"/>
      <c r="J23853" s="6"/>
      <c r="M23853" s="7"/>
      <c r="T23853" s="6"/>
      <c r="AE23853" s="4"/>
      <c r="AF23853" s="4"/>
      <c r="AG23853" s="6"/>
      <c r="AY23853" s="4"/>
    </row>
    <row r="23854" spans="1:51" customFormat="1" x14ac:dyDescent="0.25">
      <c r="A23854" s="6"/>
      <c r="J23854" s="6"/>
      <c r="M23854" s="7"/>
      <c r="T23854" s="6"/>
      <c r="AE23854" s="4"/>
      <c r="AF23854" s="4"/>
      <c r="AG23854" s="6"/>
      <c r="AY23854" s="4"/>
    </row>
    <row r="23855" spans="1:51" customFormat="1" x14ac:dyDescent="0.25">
      <c r="A23855" s="6"/>
      <c r="J23855" s="6"/>
      <c r="M23855" s="7"/>
      <c r="T23855" s="6"/>
      <c r="AE23855" s="4"/>
      <c r="AF23855" s="4"/>
      <c r="AG23855" s="6"/>
      <c r="AY23855" s="4"/>
    </row>
    <row r="23856" spans="1:51" customFormat="1" x14ac:dyDescent="0.25">
      <c r="A23856" s="6"/>
      <c r="J23856" s="6"/>
      <c r="M23856" s="7"/>
      <c r="T23856" s="6"/>
      <c r="AE23856" s="4"/>
      <c r="AF23856" s="4"/>
      <c r="AG23856" s="6"/>
      <c r="AY23856" s="4"/>
    </row>
    <row r="23857" spans="1:51" customFormat="1" x14ac:dyDescent="0.25">
      <c r="A23857" s="6"/>
      <c r="J23857" s="6"/>
      <c r="M23857" s="7"/>
      <c r="T23857" s="6"/>
      <c r="AE23857" s="4"/>
      <c r="AF23857" s="4"/>
      <c r="AG23857" s="6"/>
      <c r="AY23857" s="4"/>
    </row>
    <row r="23858" spans="1:51" customFormat="1" x14ac:dyDescent="0.25">
      <c r="A23858" s="6"/>
      <c r="J23858" s="6"/>
      <c r="M23858" s="7"/>
      <c r="T23858" s="6"/>
      <c r="AE23858" s="4"/>
      <c r="AF23858" s="4"/>
      <c r="AG23858" s="6"/>
      <c r="AY23858" s="4"/>
    </row>
    <row r="23859" spans="1:51" customFormat="1" x14ac:dyDescent="0.25">
      <c r="A23859" s="6"/>
      <c r="J23859" s="6"/>
      <c r="M23859" s="7"/>
      <c r="T23859" s="6"/>
      <c r="AE23859" s="4"/>
      <c r="AF23859" s="4"/>
      <c r="AG23859" s="6"/>
      <c r="AY23859" s="4"/>
    </row>
    <row r="23860" spans="1:51" customFormat="1" x14ac:dyDescent="0.25">
      <c r="A23860" s="6"/>
      <c r="J23860" s="6"/>
      <c r="M23860" s="7"/>
      <c r="T23860" s="6"/>
      <c r="AE23860" s="4"/>
      <c r="AF23860" s="4"/>
      <c r="AG23860" s="6"/>
      <c r="AY23860" s="4"/>
    </row>
    <row r="23861" spans="1:51" customFormat="1" x14ac:dyDescent="0.25">
      <c r="A23861" s="6"/>
      <c r="J23861" s="6"/>
      <c r="M23861" s="7"/>
      <c r="T23861" s="6"/>
      <c r="AE23861" s="4"/>
      <c r="AF23861" s="4"/>
      <c r="AG23861" s="6"/>
      <c r="AY23861" s="4"/>
    </row>
    <row r="23862" spans="1:51" customFormat="1" x14ac:dyDescent="0.25">
      <c r="A23862" s="6"/>
      <c r="J23862" s="6"/>
      <c r="M23862" s="7"/>
      <c r="T23862" s="6"/>
      <c r="AE23862" s="4"/>
      <c r="AF23862" s="4"/>
      <c r="AG23862" s="6"/>
      <c r="AY23862" s="4"/>
    </row>
    <row r="23863" spans="1:51" customFormat="1" x14ac:dyDescent="0.25">
      <c r="A23863" s="6"/>
      <c r="J23863" s="6"/>
      <c r="M23863" s="7"/>
      <c r="T23863" s="6"/>
      <c r="AE23863" s="4"/>
      <c r="AF23863" s="4"/>
      <c r="AG23863" s="6"/>
      <c r="AY23863" s="4"/>
    </row>
    <row r="23864" spans="1:51" customFormat="1" x14ac:dyDescent="0.25">
      <c r="A23864" s="6"/>
      <c r="J23864" s="6"/>
      <c r="M23864" s="7"/>
      <c r="T23864" s="6"/>
      <c r="AE23864" s="4"/>
      <c r="AF23864" s="4"/>
      <c r="AG23864" s="6"/>
      <c r="AY23864" s="4"/>
    </row>
    <row r="23865" spans="1:51" customFormat="1" x14ac:dyDescent="0.25">
      <c r="A23865" s="6"/>
      <c r="J23865" s="6"/>
      <c r="M23865" s="7"/>
      <c r="T23865" s="6"/>
      <c r="AE23865" s="4"/>
      <c r="AF23865" s="4"/>
      <c r="AG23865" s="6"/>
      <c r="AY23865" s="4"/>
    </row>
    <row r="23866" spans="1:51" customFormat="1" x14ac:dyDescent="0.25">
      <c r="A23866" s="6"/>
      <c r="J23866" s="6"/>
      <c r="M23866" s="7"/>
      <c r="T23866" s="6"/>
      <c r="AE23866" s="4"/>
      <c r="AF23866" s="4"/>
      <c r="AG23866" s="6"/>
      <c r="AY23866" s="4"/>
    </row>
    <row r="23867" spans="1:51" customFormat="1" x14ac:dyDescent="0.25">
      <c r="A23867" s="6"/>
      <c r="J23867" s="6"/>
      <c r="M23867" s="7"/>
      <c r="T23867" s="6"/>
      <c r="AE23867" s="4"/>
      <c r="AF23867" s="4"/>
      <c r="AG23867" s="6"/>
      <c r="AY23867" s="4"/>
    </row>
    <row r="23868" spans="1:51" customFormat="1" x14ac:dyDescent="0.25">
      <c r="A23868" s="6"/>
      <c r="J23868" s="6"/>
      <c r="M23868" s="7"/>
      <c r="T23868" s="6"/>
      <c r="AE23868" s="4"/>
      <c r="AF23868" s="4"/>
      <c r="AG23868" s="6"/>
      <c r="AY23868" s="4"/>
    </row>
    <row r="23869" spans="1:51" customFormat="1" x14ac:dyDescent="0.25">
      <c r="A23869" s="6"/>
      <c r="J23869" s="6"/>
      <c r="M23869" s="7"/>
      <c r="T23869" s="6"/>
      <c r="AE23869" s="4"/>
      <c r="AF23869" s="4"/>
      <c r="AG23869" s="6"/>
      <c r="AY23869" s="4"/>
    </row>
    <row r="23870" spans="1:51" customFormat="1" x14ac:dyDescent="0.25">
      <c r="A23870" s="6"/>
      <c r="J23870" s="6"/>
      <c r="M23870" s="7"/>
      <c r="T23870" s="6"/>
      <c r="AE23870" s="4"/>
      <c r="AF23870" s="4"/>
      <c r="AG23870" s="6"/>
      <c r="AY23870" s="4"/>
    </row>
    <row r="23871" spans="1:51" customFormat="1" x14ac:dyDescent="0.25">
      <c r="A23871" s="6"/>
      <c r="J23871" s="6"/>
      <c r="M23871" s="7"/>
      <c r="T23871" s="6"/>
      <c r="AE23871" s="4"/>
      <c r="AF23871" s="4"/>
      <c r="AG23871" s="6"/>
      <c r="AY23871" s="4"/>
    </row>
    <row r="23872" spans="1:51" customFormat="1" x14ac:dyDescent="0.25">
      <c r="A23872" s="6"/>
      <c r="J23872" s="6"/>
      <c r="M23872" s="7"/>
      <c r="T23872" s="6"/>
      <c r="AE23872" s="4"/>
      <c r="AF23872" s="4"/>
      <c r="AG23872" s="6"/>
      <c r="AY23872" s="4"/>
    </row>
    <row r="23873" spans="1:51" customFormat="1" x14ac:dyDescent="0.25">
      <c r="A23873" s="6"/>
      <c r="J23873" s="6"/>
      <c r="M23873" s="7"/>
      <c r="T23873" s="6"/>
      <c r="AE23873" s="4"/>
      <c r="AF23873" s="4"/>
      <c r="AG23873" s="6"/>
      <c r="AY23873" s="4"/>
    </row>
    <row r="23874" spans="1:51" customFormat="1" x14ac:dyDescent="0.25">
      <c r="A23874" s="6"/>
      <c r="J23874" s="6"/>
      <c r="M23874" s="7"/>
      <c r="T23874" s="6"/>
      <c r="AE23874" s="4"/>
      <c r="AF23874" s="4"/>
      <c r="AG23874" s="6"/>
      <c r="AY23874" s="4"/>
    </row>
    <row r="23875" spans="1:51" customFormat="1" x14ac:dyDescent="0.25">
      <c r="A23875" s="6"/>
      <c r="J23875" s="6"/>
      <c r="M23875" s="7"/>
      <c r="T23875" s="6"/>
      <c r="AE23875" s="4"/>
      <c r="AF23875" s="4"/>
      <c r="AG23875" s="6"/>
      <c r="AY23875" s="4"/>
    </row>
    <row r="23876" spans="1:51" customFormat="1" x14ac:dyDescent="0.25">
      <c r="A23876" s="6"/>
      <c r="J23876" s="6"/>
      <c r="M23876" s="7"/>
      <c r="T23876" s="6"/>
      <c r="AE23876" s="4"/>
      <c r="AF23876" s="4"/>
      <c r="AG23876" s="6"/>
      <c r="AY23876" s="4"/>
    </row>
    <row r="23877" spans="1:51" customFormat="1" x14ac:dyDescent="0.25">
      <c r="A23877" s="6"/>
      <c r="J23877" s="6"/>
      <c r="M23877" s="7"/>
      <c r="T23877" s="6"/>
      <c r="AE23877" s="4"/>
      <c r="AF23877" s="4"/>
      <c r="AG23877" s="6"/>
      <c r="AY23877" s="4"/>
    </row>
    <row r="23878" spans="1:51" customFormat="1" x14ac:dyDescent="0.25">
      <c r="A23878" s="6"/>
      <c r="J23878" s="6"/>
      <c r="M23878" s="7"/>
      <c r="T23878" s="6"/>
      <c r="AE23878" s="4"/>
      <c r="AF23878" s="4"/>
      <c r="AG23878" s="6"/>
      <c r="AY23878" s="4"/>
    </row>
    <row r="23879" spans="1:51" customFormat="1" x14ac:dyDescent="0.25">
      <c r="A23879" s="6"/>
      <c r="J23879" s="6"/>
      <c r="M23879" s="7"/>
      <c r="T23879" s="6"/>
      <c r="AE23879" s="4"/>
      <c r="AF23879" s="4"/>
      <c r="AG23879" s="6"/>
      <c r="AY23879" s="4"/>
    </row>
    <row r="23880" spans="1:51" customFormat="1" x14ac:dyDescent="0.25">
      <c r="A23880" s="6"/>
      <c r="J23880" s="6"/>
      <c r="M23880" s="7"/>
      <c r="T23880" s="6"/>
      <c r="AE23880" s="4"/>
      <c r="AF23880" s="4"/>
      <c r="AG23880" s="6"/>
      <c r="AY23880" s="4"/>
    </row>
    <row r="23881" spans="1:51" customFormat="1" x14ac:dyDescent="0.25">
      <c r="A23881" s="6"/>
      <c r="J23881" s="6"/>
      <c r="M23881" s="7"/>
      <c r="T23881" s="6"/>
      <c r="AE23881" s="4"/>
      <c r="AF23881" s="4"/>
      <c r="AG23881" s="6"/>
      <c r="AY23881" s="4"/>
    </row>
    <row r="23882" spans="1:51" customFormat="1" x14ac:dyDescent="0.25">
      <c r="A23882" s="6"/>
      <c r="J23882" s="6"/>
      <c r="M23882" s="7"/>
      <c r="T23882" s="6"/>
      <c r="AE23882" s="4"/>
      <c r="AF23882" s="4"/>
      <c r="AG23882" s="6"/>
      <c r="AY23882" s="4"/>
    </row>
    <row r="23883" spans="1:51" customFormat="1" x14ac:dyDescent="0.25">
      <c r="A23883" s="6"/>
      <c r="J23883" s="6"/>
      <c r="M23883" s="7"/>
      <c r="T23883" s="6"/>
      <c r="AE23883" s="4"/>
      <c r="AF23883" s="4"/>
      <c r="AG23883" s="6"/>
      <c r="AY23883" s="4"/>
    </row>
    <row r="23884" spans="1:51" customFormat="1" x14ac:dyDescent="0.25">
      <c r="A23884" s="6"/>
      <c r="J23884" s="6"/>
      <c r="M23884" s="7"/>
      <c r="T23884" s="6"/>
      <c r="AE23884" s="4"/>
      <c r="AF23884" s="4"/>
      <c r="AG23884" s="6"/>
      <c r="AY23884" s="4"/>
    </row>
    <row r="23885" spans="1:51" customFormat="1" x14ac:dyDescent="0.25">
      <c r="A23885" s="6"/>
      <c r="J23885" s="6"/>
      <c r="M23885" s="7"/>
      <c r="T23885" s="6"/>
      <c r="AE23885" s="4"/>
      <c r="AF23885" s="4"/>
      <c r="AG23885" s="6"/>
      <c r="AY23885" s="4"/>
    </row>
    <row r="23886" spans="1:51" customFormat="1" x14ac:dyDescent="0.25">
      <c r="A23886" s="6"/>
      <c r="J23886" s="6"/>
      <c r="M23886" s="7"/>
      <c r="T23886" s="6"/>
      <c r="AE23886" s="4"/>
      <c r="AF23886" s="4"/>
      <c r="AG23886" s="6"/>
      <c r="AY23886" s="4"/>
    </row>
    <row r="23887" spans="1:51" customFormat="1" x14ac:dyDescent="0.25">
      <c r="A23887" s="6"/>
      <c r="J23887" s="6"/>
      <c r="M23887" s="7"/>
      <c r="T23887" s="6"/>
      <c r="AE23887" s="4"/>
      <c r="AF23887" s="4"/>
      <c r="AG23887" s="6"/>
      <c r="AY23887" s="4"/>
    </row>
    <row r="23888" spans="1:51" customFormat="1" x14ac:dyDescent="0.25">
      <c r="A23888" s="6"/>
      <c r="J23888" s="6"/>
      <c r="M23888" s="7"/>
      <c r="T23888" s="6"/>
      <c r="AE23888" s="4"/>
      <c r="AF23888" s="4"/>
      <c r="AG23888" s="6"/>
      <c r="AY23888" s="4"/>
    </row>
    <row r="23889" spans="1:51" customFormat="1" x14ac:dyDescent="0.25">
      <c r="A23889" s="6"/>
      <c r="J23889" s="6"/>
      <c r="M23889" s="7"/>
      <c r="T23889" s="6"/>
      <c r="AE23889" s="4"/>
      <c r="AF23889" s="4"/>
      <c r="AG23889" s="6"/>
      <c r="AY23889" s="4"/>
    </row>
    <row r="23890" spans="1:51" customFormat="1" x14ac:dyDescent="0.25">
      <c r="A23890" s="6"/>
      <c r="J23890" s="6"/>
      <c r="M23890" s="7"/>
      <c r="T23890" s="6"/>
      <c r="AE23890" s="4"/>
      <c r="AF23890" s="4"/>
      <c r="AG23890" s="6"/>
      <c r="AY23890" s="4"/>
    </row>
    <row r="23891" spans="1:51" customFormat="1" x14ac:dyDescent="0.25">
      <c r="A23891" s="6"/>
      <c r="J23891" s="6"/>
      <c r="M23891" s="7"/>
      <c r="T23891" s="6"/>
      <c r="AE23891" s="4"/>
      <c r="AF23891" s="4"/>
      <c r="AG23891" s="6"/>
      <c r="AY23891" s="4"/>
    </row>
    <row r="23892" spans="1:51" customFormat="1" x14ac:dyDescent="0.25">
      <c r="A23892" s="6"/>
      <c r="J23892" s="6"/>
      <c r="M23892" s="7"/>
      <c r="T23892" s="6"/>
      <c r="AE23892" s="4"/>
      <c r="AF23892" s="4"/>
      <c r="AG23892" s="6"/>
      <c r="AY23892" s="4"/>
    </row>
    <row r="23893" spans="1:51" customFormat="1" x14ac:dyDescent="0.25">
      <c r="A23893" s="6"/>
      <c r="J23893" s="6"/>
      <c r="M23893" s="7"/>
      <c r="T23893" s="6"/>
      <c r="AE23893" s="4"/>
      <c r="AF23893" s="4"/>
      <c r="AG23893" s="6"/>
      <c r="AY23893" s="4"/>
    </row>
    <row r="23894" spans="1:51" customFormat="1" x14ac:dyDescent="0.25">
      <c r="A23894" s="6"/>
      <c r="J23894" s="6"/>
      <c r="M23894" s="7"/>
      <c r="T23894" s="6"/>
      <c r="AE23894" s="4"/>
      <c r="AF23894" s="4"/>
      <c r="AG23894" s="6"/>
      <c r="AY23894" s="4"/>
    </row>
    <row r="23895" spans="1:51" customFormat="1" x14ac:dyDescent="0.25">
      <c r="A23895" s="6"/>
      <c r="J23895" s="6"/>
      <c r="M23895" s="7"/>
      <c r="T23895" s="6"/>
      <c r="AE23895" s="4"/>
      <c r="AF23895" s="4"/>
      <c r="AG23895" s="6"/>
      <c r="AY23895" s="4"/>
    </row>
    <row r="23896" spans="1:51" customFormat="1" x14ac:dyDescent="0.25">
      <c r="A23896" s="6"/>
      <c r="J23896" s="6"/>
      <c r="M23896" s="7"/>
      <c r="T23896" s="6"/>
      <c r="AE23896" s="4"/>
      <c r="AF23896" s="4"/>
      <c r="AG23896" s="6"/>
      <c r="AY23896" s="4"/>
    </row>
    <row r="23897" spans="1:51" customFormat="1" x14ac:dyDescent="0.25">
      <c r="A23897" s="6"/>
      <c r="J23897" s="6"/>
      <c r="M23897" s="7"/>
      <c r="T23897" s="6"/>
      <c r="AE23897" s="4"/>
      <c r="AF23897" s="4"/>
      <c r="AG23897" s="6"/>
      <c r="AY23897" s="4"/>
    </row>
    <row r="23898" spans="1:51" customFormat="1" x14ac:dyDescent="0.25">
      <c r="A23898" s="6"/>
      <c r="J23898" s="6"/>
      <c r="M23898" s="7"/>
      <c r="T23898" s="6"/>
      <c r="AE23898" s="4"/>
      <c r="AF23898" s="4"/>
      <c r="AG23898" s="6"/>
      <c r="AY23898" s="4"/>
    </row>
    <row r="23899" spans="1:51" customFormat="1" x14ac:dyDescent="0.25">
      <c r="A23899" s="6"/>
      <c r="J23899" s="6"/>
      <c r="M23899" s="7"/>
      <c r="T23899" s="6"/>
      <c r="AE23899" s="4"/>
      <c r="AF23899" s="4"/>
      <c r="AG23899" s="6"/>
      <c r="AY23899" s="4"/>
    </row>
    <row r="23900" spans="1:51" customFormat="1" x14ac:dyDescent="0.25">
      <c r="A23900" s="6"/>
      <c r="J23900" s="6"/>
      <c r="M23900" s="7"/>
      <c r="T23900" s="6"/>
      <c r="AE23900" s="4"/>
      <c r="AF23900" s="4"/>
      <c r="AG23900" s="6"/>
      <c r="AY23900" s="4"/>
    </row>
    <row r="23901" spans="1:51" customFormat="1" x14ac:dyDescent="0.25">
      <c r="A23901" s="6"/>
      <c r="J23901" s="6"/>
      <c r="M23901" s="7"/>
      <c r="T23901" s="6"/>
      <c r="AE23901" s="4"/>
      <c r="AF23901" s="4"/>
      <c r="AG23901" s="6"/>
      <c r="AY23901" s="4"/>
    </row>
    <row r="23902" spans="1:51" customFormat="1" x14ac:dyDescent="0.25">
      <c r="A23902" s="6"/>
      <c r="J23902" s="6"/>
      <c r="M23902" s="7"/>
      <c r="T23902" s="6"/>
      <c r="AE23902" s="4"/>
      <c r="AF23902" s="4"/>
      <c r="AG23902" s="6"/>
      <c r="AY23902" s="4"/>
    </row>
    <row r="23903" spans="1:51" customFormat="1" x14ac:dyDescent="0.25">
      <c r="A23903" s="6"/>
      <c r="J23903" s="6"/>
      <c r="M23903" s="7"/>
      <c r="T23903" s="6"/>
      <c r="AE23903" s="4"/>
      <c r="AF23903" s="4"/>
      <c r="AG23903" s="6"/>
      <c r="AY23903" s="4"/>
    </row>
    <row r="23904" spans="1:51" customFormat="1" x14ac:dyDescent="0.25">
      <c r="A23904" s="6"/>
      <c r="J23904" s="6"/>
      <c r="M23904" s="7"/>
      <c r="T23904" s="6"/>
      <c r="AE23904" s="4"/>
      <c r="AF23904" s="4"/>
      <c r="AG23904" s="6"/>
      <c r="AY23904" s="4"/>
    </row>
    <row r="23905" spans="1:51" customFormat="1" x14ac:dyDescent="0.25">
      <c r="A23905" s="6"/>
      <c r="J23905" s="6"/>
      <c r="M23905" s="7"/>
      <c r="T23905" s="6"/>
      <c r="AE23905" s="4"/>
      <c r="AF23905" s="4"/>
      <c r="AG23905" s="6"/>
      <c r="AY23905" s="4"/>
    </row>
    <row r="23906" spans="1:51" customFormat="1" x14ac:dyDescent="0.25">
      <c r="A23906" s="6"/>
      <c r="J23906" s="6"/>
      <c r="M23906" s="7"/>
      <c r="T23906" s="6"/>
      <c r="AE23906" s="4"/>
      <c r="AF23906" s="4"/>
      <c r="AG23906" s="6"/>
      <c r="AY23906" s="4"/>
    </row>
    <row r="23907" spans="1:51" customFormat="1" x14ac:dyDescent="0.25">
      <c r="A23907" s="6"/>
      <c r="J23907" s="6"/>
      <c r="M23907" s="7"/>
      <c r="T23907" s="6"/>
      <c r="AE23907" s="4"/>
      <c r="AF23907" s="4"/>
      <c r="AG23907" s="6"/>
      <c r="AY23907" s="4"/>
    </row>
    <row r="23908" spans="1:51" customFormat="1" x14ac:dyDescent="0.25">
      <c r="A23908" s="6"/>
      <c r="J23908" s="6"/>
      <c r="M23908" s="7"/>
      <c r="T23908" s="6"/>
      <c r="AE23908" s="4"/>
      <c r="AF23908" s="4"/>
      <c r="AG23908" s="6"/>
      <c r="AY23908" s="4"/>
    </row>
    <row r="23909" spans="1:51" customFormat="1" x14ac:dyDescent="0.25">
      <c r="A23909" s="6"/>
      <c r="J23909" s="6"/>
      <c r="M23909" s="7"/>
      <c r="T23909" s="6"/>
      <c r="AE23909" s="4"/>
      <c r="AF23909" s="4"/>
      <c r="AG23909" s="6"/>
      <c r="AY23909" s="4"/>
    </row>
    <row r="23910" spans="1:51" customFormat="1" x14ac:dyDescent="0.25">
      <c r="A23910" s="6"/>
      <c r="J23910" s="6"/>
      <c r="M23910" s="7"/>
      <c r="T23910" s="6"/>
      <c r="AE23910" s="4"/>
      <c r="AF23910" s="4"/>
      <c r="AG23910" s="6"/>
      <c r="AY23910" s="4"/>
    </row>
    <row r="23911" spans="1:51" customFormat="1" x14ac:dyDescent="0.25">
      <c r="A23911" s="6"/>
      <c r="J23911" s="6"/>
      <c r="M23911" s="7"/>
      <c r="T23911" s="6"/>
      <c r="AE23911" s="4"/>
      <c r="AF23911" s="4"/>
      <c r="AG23911" s="6"/>
      <c r="AY23911" s="4"/>
    </row>
    <row r="23912" spans="1:51" customFormat="1" x14ac:dyDescent="0.25">
      <c r="A23912" s="6"/>
      <c r="J23912" s="6"/>
      <c r="M23912" s="7"/>
      <c r="T23912" s="6"/>
      <c r="AE23912" s="4"/>
      <c r="AF23912" s="4"/>
      <c r="AG23912" s="6"/>
      <c r="AY23912" s="4"/>
    </row>
    <row r="23913" spans="1:51" customFormat="1" x14ac:dyDescent="0.25">
      <c r="A23913" s="6"/>
      <c r="J23913" s="6"/>
      <c r="M23913" s="7"/>
      <c r="T23913" s="6"/>
      <c r="AE23913" s="4"/>
      <c r="AF23913" s="4"/>
      <c r="AG23913" s="6"/>
      <c r="AY23913" s="4"/>
    </row>
    <row r="23914" spans="1:51" customFormat="1" x14ac:dyDescent="0.25">
      <c r="A23914" s="6"/>
      <c r="J23914" s="6"/>
      <c r="M23914" s="7"/>
      <c r="T23914" s="6"/>
      <c r="AE23914" s="4"/>
      <c r="AF23914" s="4"/>
      <c r="AG23914" s="6"/>
      <c r="AY23914" s="4"/>
    </row>
    <row r="23915" spans="1:51" customFormat="1" x14ac:dyDescent="0.25">
      <c r="A23915" s="6"/>
      <c r="J23915" s="6"/>
      <c r="M23915" s="7"/>
      <c r="T23915" s="6"/>
      <c r="AE23915" s="4"/>
      <c r="AF23915" s="4"/>
      <c r="AG23915" s="6"/>
      <c r="AY23915" s="4"/>
    </row>
    <row r="23916" spans="1:51" customFormat="1" x14ac:dyDescent="0.25">
      <c r="A23916" s="6"/>
      <c r="J23916" s="6"/>
      <c r="M23916" s="7"/>
      <c r="T23916" s="6"/>
      <c r="AE23916" s="4"/>
      <c r="AF23916" s="4"/>
      <c r="AG23916" s="6"/>
      <c r="AY23916" s="4"/>
    </row>
    <row r="23917" spans="1:51" customFormat="1" x14ac:dyDescent="0.25">
      <c r="A23917" s="6"/>
      <c r="J23917" s="6"/>
      <c r="M23917" s="7"/>
      <c r="T23917" s="6"/>
      <c r="AE23917" s="4"/>
      <c r="AF23917" s="4"/>
      <c r="AG23917" s="6"/>
      <c r="AY23917" s="4"/>
    </row>
    <row r="23918" spans="1:51" customFormat="1" x14ac:dyDescent="0.25">
      <c r="A23918" s="6"/>
      <c r="J23918" s="6"/>
      <c r="M23918" s="7"/>
      <c r="T23918" s="6"/>
      <c r="AE23918" s="4"/>
      <c r="AF23918" s="4"/>
      <c r="AG23918" s="6"/>
      <c r="AY23918" s="4"/>
    </row>
    <row r="23919" spans="1:51" customFormat="1" x14ac:dyDescent="0.25">
      <c r="A23919" s="6"/>
      <c r="J23919" s="6"/>
      <c r="M23919" s="7"/>
      <c r="T23919" s="6"/>
      <c r="AE23919" s="4"/>
      <c r="AF23919" s="4"/>
      <c r="AG23919" s="6"/>
      <c r="AY23919" s="4"/>
    </row>
    <row r="23920" spans="1:51" customFormat="1" x14ac:dyDescent="0.25">
      <c r="A23920" s="6"/>
      <c r="J23920" s="6"/>
      <c r="M23920" s="7"/>
      <c r="T23920" s="6"/>
      <c r="AE23920" s="4"/>
      <c r="AF23920" s="4"/>
      <c r="AG23920" s="6"/>
      <c r="AY23920" s="4"/>
    </row>
    <row r="23921" spans="1:51" customFormat="1" x14ac:dyDescent="0.25">
      <c r="A23921" s="6"/>
      <c r="J23921" s="6"/>
      <c r="M23921" s="7"/>
      <c r="T23921" s="6"/>
      <c r="AE23921" s="4"/>
      <c r="AF23921" s="4"/>
      <c r="AG23921" s="6"/>
      <c r="AY23921" s="4"/>
    </row>
    <row r="23922" spans="1:51" customFormat="1" x14ac:dyDescent="0.25">
      <c r="A23922" s="6"/>
      <c r="J23922" s="6"/>
      <c r="M23922" s="7"/>
      <c r="T23922" s="6"/>
      <c r="AE23922" s="4"/>
      <c r="AF23922" s="4"/>
      <c r="AG23922" s="6"/>
      <c r="AY23922" s="4"/>
    </row>
    <row r="23923" spans="1:51" customFormat="1" x14ac:dyDescent="0.25">
      <c r="A23923" s="6"/>
      <c r="J23923" s="6"/>
      <c r="M23923" s="7"/>
      <c r="T23923" s="6"/>
      <c r="AE23923" s="4"/>
      <c r="AF23923" s="4"/>
      <c r="AG23923" s="6"/>
      <c r="AY23923" s="4"/>
    </row>
    <row r="23924" spans="1:51" customFormat="1" x14ac:dyDescent="0.25">
      <c r="A23924" s="6"/>
      <c r="J23924" s="6"/>
      <c r="M23924" s="7"/>
      <c r="T23924" s="6"/>
      <c r="AE23924" s="4"/>
      <c r="AF23924" s="4"/>
      <c r="AG23924" s="6"/>
      <c r="AY23924" s="4"/>
    </row>
    <row r="23925" spans="1:51" customFormat="1" x14ac:dyDescent="0.25">
      <c r="A23925" s="6"/>
      <c r="J23925" s="6"/>
      <c r="M23925" s="7"/>
      <c r="T23925" s="6"/>
      <c r="AE23925" s="4"/>
      <c r="AF23925" s="4"/>
      <c r="AG23925" s="6"/>
      <c r="AY23925" s="4"/>
    </row>
    <row r="23926" spans="1:51" customFormat="1" x14ac:dyDescent="0.25">
      <c r="A23926" s="6"/>
      <c r="J23926" s="6"/>
      <c r="M23926" s="7"/>
      <c r="T23926" s="6"/>
      <c r="AE23926" s="4"/>
      <c r="AF23926" s="4"/>
      <c r="AG23926" s="6"/>
      <c r="AY23926" s="4"/>
    </row>
    <row r="23927" spans="1:51" customFormat="1" x14ac:dyDescent="0.25">
      <c r="A23927" s="6"/>
      <c r="J23927" s="6"/>
      <c r="M23927" s="7"/>
      <c r="T23927" s="6"/>
      <c r="AE23927" s="4"/>
      <c r="AF23927" s="4"/>
      <c r="AG23927" s="6"/>
      <c r="AY23927" s="4"/>
    </row>
    <row r="23928" spans="1:51" customFormat="1" x14ac:dyDescent="0.25">
      <c r="A23928" s="6"/>
      <c r="J23928" s="6"/>
      <c r="M23928" s="7"/>
      <c r="T23928" s="6"/>
      <c r="AE23928" s="4"/>
      <c r="AF23928" s="4"/>
      <c r="AG23928" s="6"/>
      <c r="AY23928" s="4"/>
    </row>
    <row r="23929" spans="1:51" customFormat="1" x14ac:dyDescent="0.25">
      <c r="A23929" s="6"/>
      <c r="J23929" s="6"/>
      <c r="M23929" s="7"/>
      <c r="T23929" s="6"/>
      <c r="AE23929" s="4"/>
      <c r="AF23929" s="4"/>
      <c r="AG23929" s="6"/>
      <c r="AY23929" s="4"/>
    </row>
    <row r="23930" spans="1:51" customFormat="1" x14ac:dyDescent="0.25">
      <c r="A23930" s="6"/>
      <c r="J23930" s="6"/>
      <c r="M23930" s="7"/>
      <c r="T23930" s="6"/>
      <c r="AE23930" s="4"/>
      <c r="AF23930" s="4"/>
      <c r="AG23930" s="6"/>
      <c r="AY23930" s="4"/>
    </row>
    <row r="23931" spans="1:51" customFormat="1" x14ac:dyDescent="0.25">
      <c r="A23931" s="6"/>
      <c r="J23931" s="6"/>
      <c r="M23931" s="7"/>
      <c r="T23931" s="6"/>
      <c r="AE23931" s="4"/>
      <c r="AF23931" s="4"/>
      <c r="AG23931" s="6"/>
      <c r="AY23931" s="4"/>
    </row>
    <row r="23932" spans="1:51" customFormat="1" x14ac:dyDescent="0.25">
      <c r="A23932" s="6"/>
      <c r="J23932" s="6"/>
      <c r="M23932" s="7"/>
      <c r="T23932" s="6"/>
      <c r="AE23932" s="4"/>
      <c r="AF23932" s="4"/>
      <c r="AG23932" s="6"/>
      <c r="AY23932" s="4"/>
    </row>
    <row r="23933" spans="1:51" customFormat="1" x14ac:dyDescent="0.25">
      <c r="A23933" s="6"/>
      <c r="J23933" s="6"/>
      <c r="M23933" s="7"/>
      <c r="T23933" s="6"/>
      <c r="AE23933" s="4"/>
      <c r="AF23933" s="4"/>
      <c r="AG23933" s="6"/>
      <c r="AY23933" s="4"/>
    </row>
    <row r="23934" spans="1:51" customFormat="1" x14ac:dyDescent="0.25">
      <c r="A23934" s="6"/>
      <c r="J23934" s="6"/>
      <c r="M23934" s="7"/>
      <c r="T23934" s="6"/>
      <c r="AE23934" s="4"/>
      <c r="AF23934" s="4"/>
      <c r="AG23934" s="6"/>
      <c r="AY23934" s="4"/>
    </row>
    <row r="23935" spans="1:51" customFormat="1" x14ac:dyDescent="0.25">
      <c r="A23935" s="6"/>
      <c r="J23935" s="6"/>
      <c r="M23935" s="7"/>
      <c r="T23935" s="6"/>
      <c r="AE23935" s="4"/>
      <c r="AF23935" s="4"/>
      <c r="AG23935" s="6"/>
      <c r="AY23935" s="4"/>
    </row>
    <row r="23936" spans="1:51" customFormat="1" x14ac:dyDescent="0.25">
      <c r="A23936" s="6"/>
      <c r="J23936" s="6"/>
      <c r="M23936" s="7"/>
      <c r="T23936" s="6"/>
      <c r="AE23936" s="4"/>
      <c r="AF23936" s="4"/>
      <c r="AG23936" s="6"/>
      <c r="AY23936" s="4"/>
    </row>
    <row r="23937" spans="1:51" customFormat="1" x14ac:dyDescent="0.25">
      <c r="A23937" s="6"/>
      <c r="J23937" s="6"/>
      <c r="M23937" s="7"/>
      <c r="T23937" s="6"/>
      <c r="AE23937" s="4"/>
      <c r="AF23937" s="4"/>
      <c r="AG23937" s="6"/>
      <c r="AY23937" s="4"/>
    </row>
    <row r="23938" spans="1:51" customFormat="1" x14ac:dyDescent="0.25">
      <c r="A23938" s="6"/>
      <c r="J23938" s="6"/>
      <c r="M23938" s="7"/>
      <c r="T23938" s="6"/>
      <c r="AE23938" s="4"/>
      <c r="AF23938" s="4"/>
      <c r="AG23938" s="6"/>
      <c r="AY23938" s="4"/>
    </row>
    <row r="23939" spans="1:51" customFormat="1" x14ac:dyDescent="0.25">
      <c r="A23939" s="6"/>
      <c r="J23939" s="6"/>
      <c r="M23939" s="7"/>
      <c r="T23939" s="6"/>
      <c r="AE23939" s="4"/>
      <c r="AF23939" s="4"/>
      <c r="AG23939" s="6"/>
      <c r="AY23939" s="4"/>
    </row>
    <row r="23940" spans="1:51" customFormat="1" x14ac:dyDescent="0.25">
      <c r="A23940" s="6"/>
      <c r="J23940" s="6"/>
      <c r="M23940" s="7"/>
      <c r="T23940" s="6"/>
      <c r="AE23940" s="4"/>
      <c r="AF23940" s="4"/>
      <c r="AG23940" s="6"/>
      <c r="AY23940" s="4"/>
    </row>
    <row r="23941" spans="1:51" customFormat="1" x14ac:dyDescent="0.25">
      <c r="A23941" s="6"/>
      <c r="J23941" s="6"/>
      <c r="M23941" s="7"/>
      <c r="T23941" s="6"/>
      <c r="AE23941" s="4"/>
      <c r="AF23941" s="4"/>
      <c r="AG23941" s="6"/>
      <c r="AY23941" s="4"/>
    </row>
    <row r="23942" spans="1:51" customFormat="1" x14ac:dyDescent="0.25">
      <c r="A23942" s="6"/>
      <c r="J23942" s="6"/>
      <c r="M23942" s="7"/>
      <c r="T23942" s="6"/>
      <c r="AE23942" s="4"/>
      <c r="AF23942" s="4"/>
      <c r="AG23942" s="6"/>
      <c r="AY23942" s="4"/>
    </row>
    <row r="23943" spans="1:51" customFormat="1" x14ac:dyDescent="0.25">
      <c r="A23943" s="6"/>
      <c r="J23943" s="6"/>
      <c r="M23943" s="7"/>
      <c r="T23943" s="6"/>
      <c r="AE23943" s="4"/>
      <c r="AF23943" s="4"/>
      <c r="AG23943" s="6"/>
      <c r="AY23943" s="4"/>
    </row>
    <row r="23944" spans="1:51" customFormat="1" x14ac:dyDescent="0.25">
      <c r="A23944" s="6"/>
      <c r="J23944" s="6"/>
      <c r="M23944" s="7"/>
      <c r="T23944" s="6"/>
      <c r="AE23944" s="4"/>
      <c r="AF23944" s="4"/>
      <c r="AG23944" s="6"/>
      <c r="AY23944" s="4"/>
    </row>
    <row r="23945" spans="1:51" customFormat="1" x14ac:dyDescent="0.25">
      <c r="A23945" s="6"/>
      <c r="J23945" s="6"/>
      <c r="M23945" s="7"/>
      <c r="T23945" s="6"/>
      <c r="AE23945" s="4"/>
      <c r="AF23945" s="4"/>
      <c r="AG23945" s="6"/>
      <c r="AY23945" s="4"/>
    </row>
    <row r="23946" spans="1:51" customFormat="1" x14ac:dyDescent="0.25">
      <c r="A23946" s="6"/>
      <c r="J23946" s="6"/>
      <c r="M23946" s="7"/>
      <c r="T23946" s="6"/>
      <c r="AE23946" s="4"/>
      <c r="AF23946" s="4"/>
      <c r="AG23946" s="6"/>
      <c r="AY23946" s="4"/>
    </row>
    <row r="23947" spans="1:51" customFormat="1" x14ac:dyDescent="0.25">
      <c r="A23947" s="6"/>
      <c r="J23947" s="6"/>
      <c r="M23947" s="7"/>
      <c r="T23947" s="6"/>
      <c r="AE23947" s="4"/>
      <c r="AF23947" s="4"/>
      <c r="AG23947" s="6"/>
      <c r="AY23947" s="4"/>
    </row>
    <row r="23948" spans="1:51" customFormat="1" x14ac:dyDescent="0.25">
      <c r="A23948" s="6"/>
      <c r="J23948" s="6"/>
      <c r="M23948" s="7"/>
      <c r="T23948" s="6"/>
      <c r="AE23948" s="4"/>
      <c r="AF23948" s="4"/>
      <c r="AG23948" s="6"/>
      <c r="AY23948" s="4"/>
    </row>
    <row r="23949" spans="1:51" customFormat="1" x14ac:dyDescent="0.25">
      <c r="A23949" s="6"/>
      <c r="J23949" s="6"/>
      <c r="M23949" s="7"/>
      <c r="T23949" s="6"/>
      <c r="AE23949" s="4"/>
      <c r="AF23949" s="4"/>
      <c r="AG23949" s="6"/>
      <c r="AY23949" s="4"/>
    </row>
    <row r="23950" spans="1:51" customFormat="1" x14ac:dyDescent="0.25">
      <c r="A23950" s="6"/>
      <c r="J23950" s="6"/>
      <c r="M23950" s="7"/>
      <c r="T23950" s="6"/>
      <c r="AE23950" s="4"/>
      <c r="AF23950" s="4"/>
      <c r="AG23950" s="6"/>
      <c r="AY23950" s="4"/>
    </row>
    <row r="23951" spans="1:51" customFormat="1" x14ac:dyDescent="0.25">
      <c r="A23951" s="6"/>
      <c r="J23951" s="6"/>
      <c r="M23951" s="7"/>
      <c r="T23951" s="6"/>
      <c r="AE23951" s="4"/>
      <c r="AF23951" s="4"/>
      <c r="AG23951" s="6"/>
      <c r="AY23951" s="4"/>
    </row>
    <row r="23952" spans="1:51" customFormat="1" x14ac:dyDescent="0.25">
      <c r="A23952" s="6"/>
      <c r="J23952" s="6"/>
      <c r="M23952" s="7"/>
      <c r="T23952" s="6"/>
      <c r="AE23952" s="4"/>
      <c r="AF23952" s="4"/>
      <c r="AG23952" s="6"/>
      <c r="AY23952" s="4"/>
    </row>
    <row r="23953" spans="1:51" customFormat="1" x14ac:dyDescent="0.25">
      <c r="A23953" s="6"/>
      <c r="J23953" s="6"/>
      <c r="M23953" s="7"/>
      <c r="T23953" s="6"/>
      <c r="AE23953" s="4"/>
      <c r="AF23953" s="4"/>
      <c r="AG23953" s="6"/>
      <c r="AY23953" s="4"/>
    </row>
    <row r="23954" spans="1:51" customFormat="1" x14ac:dyDescent="0.25">
      <c r="A23954" s="6"/>
      <c r="J23954" s="6"/>
      <c r="M23954" s="7"/>
      <c r="T23954" s="6"/>
      <c r="AE23954" s="4"/>
      <c r="AF23954" s="4"/>
      <c r="AG23954" s="6"/>
      <c r="AY23954" s="4"/>
    </row>
    <row r="23955" spans="1:51" customFormat="1" x14ac:dyDescent="0.25">
      <c r="A23955" s="6"/>
      <c r="J23955" s="6"/>
      <c r="M23955" s="7"/>
      <c r="T23955" s="6"/>
      <c r="AE23955" s="4"/>
      <c r="AF23955" s="4"/>
      <c r="AG23955" s="6"/>
      <c r="AY23955" s="4"/>
    </row>
    <row r="23956" spans="1:51" customFormat="1" x14ac:dyDescent="0.25">
      <c r="A23956" s="6"/>
      <c r="J23956" s="6"/>
      <c r="M23956" s="7"/>
      <c r="T23956" s="6"/>
      <c r="AE23956" s="4"/>
      <c r="AF23956" s="4"/>
      <c r="AG23956" s="6"/>
      <c r="AY23956" s="4"/>
    </row>
    <row r="23957" spans="1:51" customFormat="1" x14ac:dyDescent="0.25">
      <c r="A23957" s="6"/>
      <c r="J23957" s="6"/>
      <c r="M23957" s="7"/>
      <c r="T23957" s="6"/>
      <c r="AE23957" s="4"/>
      <c r="AF23957" s="4"/>
      <c r="AG23957" s="6"/>
      <c r="AY23957" s="4"/>
    </row>
    <row r="23958" spans="1:51" customFormat="1" x14ac:dyDescent="0.25">
      <c r="A23958" s="6"/>
      <c r="J23958" s="6"/>
      <c r="M23958" s="7"/>
      <c r="T23958" s="6"/>
      <c r="AE23958" s="4"/>
      <c r="AF23958" s="4"/>
      <c r="AG23958" s="6"/>
      <c r="AY23958" s="4"/>
    </row>
    <row r="23959" spans="1:51" customFormat="1" x14ac:dyDescent="0.25">
      <c r="A23959" s="6"/>
      <c r="J23959" s="6"/>
      <c r="M23959" s="7"/>
      <c r="T23959" s="6"/>
      <c r="AE23959" s="4"/>
      <c r="AF23959" s="4"/>
      <c r="AG23959" s="6"/>
      <c r="AY23959" s="4"/>
    </row>
    <row r="23960" spans="1:51" customFormat="1" x14ac:dyDescent="0.25">
      <c r="A23960" s="6"/>
      <c r="J23960" s="6"/>
      <c r="M23960" s="7"/>
      <c r="T23960" s="6"/>
      <c r="AE23960" s="4"/>
      <c r="AF23960" s="4"/>
      <c r="AG23960" s="6"/>
      <c r="AY23960" s="4"/>
    </row>
    <row r="23961" spans="1:51" customFormat="1" x14ac:dyDescent="0.25">
      <c r="A23961" s="6"/>
      <c r="J23961" s="6"/>
      <c r="M23961" s="7"/>
      <c r="T23961" s="6"/>
      <c r="AE23961" s="4"/>
      <c r="AF23961" s="4"/>
      <c r="AG23961" s="6"/>
      <c r="AY23961" s="4"/>
    </row>
    <row r="23962" spans="1:51" customFormat="1" x14ac:dyDescent="0.25">
      <c r="A23962" s="6"/>
      <c r="J23962" s="6"/>
      <c r="M23962" s="7"/>
      <c r="T23962" s="6"/>
      <c r="AE23962" s="4"/>
      <c r="AF23962" s="4"/>
      <c r="AG23962" s="6"/>
      <c r="AY23962" s="4"/>
    </row>
    <row r="23963" spans="1:51" customFormat="1" x14ac:dyDescent="0.25">
      <c r="A23963" s="6"/>
      <c r="J23963" s="6"/>
      <c r="M23963" s="7"/>
      <c r="T23963" s="6"/>
      <c r="AE23963" s="4"/>
      <c r="AF23963" s="4"/>
      <c r="AG23963" s="6"/>
      <c r="AY23963" s="4"/>
    </row>
    <row r="23964" spans="1:51" customFormat="1" x14ac:dyDescent="0.25">
      <c r="A23964" s="6"/>
      <c r="J23964" s="6"/>
      <c r="M23964" s="7"/>
      <c r="T23964" s="6"/>
      <c r="AE23964" s="4"/>
      <c r="AF23964" s="4"/>
      <c r="AG23964" s="6"/>
      <c r="AY23964" s="4"/>
    </row>
    <row r="23965" spans="1:51" customFormat="1" x14ac:dyDescent="0.25">
      <c r="A23965" s="6"/>
      <c r="J23965" s="6"/>
      <c r="M23965" s="7"/>
      <c r="T23965" s="6"/>
      <c r="AE23965" s="4"/>
      <c r="AF23965" s="4"/>
      <c r="AG23965" s="6"/>
      <c r="AY23965" s="4"/>
    </row>
    <row r="23966" spans="1:51" customFormat="1" x14ac:dyDescent="0.25">
      <c r="A23966" s="6"/>
      <c r="J23966" s="6"/>
      <c r="M23966" s="7"/>
      <c r="T23966" s="6"/>
      <c r="AE23966" s="4"/>
      <c r="AF23966" s="4"/>
      <c r="AG23966" s="6"/>
      <c r="AY23966" s="4"/>
    </row>
    <row r="23967" spans="1:51" customFormat="1" x14ac:dyDescent="0.25">
      <c r="A23967" s="6"/>
      <c r="J23967" s="6"/>
      <c r="M23967" s="7"/>
      <c r="T23967" s="6"/>
      <c r="AE23967" s="4"/>
      <c r="AF23967" s="4"/>
      <c r="AG23967" s="6"/>
      <c r="AY23967" s="4"/>
    </row>
    <row r="23968" spans="1:51" customFormat="1" x14ac:dyDescent="0.25">
      <c r="A23968" s="6"/>
      <c r="J23968" s="6"/>
      <c r="M23968" s="7"/>
      <c r="T23968" s="6"/>
      <c r="AE23968" s="4"/>
      <c r="AF23968" s="4"/>
      <c r="AG23968" s="6"/>
      <c r="AY23968" s="4"/>
    </row>
    <row r="23969" spans="1:51" customFormat="1" x14ac:dyDescent="0.25">
      <c r="A23969" s="6"/>
      <c r="J23969" s="6"/>
      <c r="M23969" s="7"/>
      <c r="T23969" s="6"/>
      <c r="AE23969" s="4"/>
      <c r="AF23969" s="4"/>
      <c r="AG23969" s="6"/>
      <c r="AY23969" s="4"/>
    </row>
    <row r="23970" spans="1:51" customFormat="1" x14ac:dyDescent="0.25">
      <c r="A23970" s="6"/>
      <c r="J23970" s="6"/>
      <c r="M23970" s="7"/>
      <c r="T23970" s="6"/>
      <c r="AE23970" s="4"/>
      <c r="AF23970" s="4"/>
      <c r="AG23970" s="6"/>
      <c r="AY23970" s="4"/>
    </row>
    <row r="23971" spans="1:51" customFormat="1" x14ac:dyDescent="0.25">
      <c r="A23971" s="6"/>
      <c r="J23971" s="6"/>
      <c r="M23971" s="7"/>
      <c r="T23971" s="6"/>
      <c r="AE23971" s="4"/>
      <c r="AF23971" s="4"/>
      <c r="AG23971" s="6"/>
      <c r="AY23971" s="4"/>
    </row>
    <row r="23972" spans="1:51" customFormat="1" x14ac:dyDescent="0.25">
      <c r="A23972" s="6"/>
      <c r="J23972" s="6"/>
      <c r="M23972" s="7"/>
      <c r="T23972" s="6"/>
      <c r="AE23972" s="4"/>
      <c r="AF23972" s="4"/>
      <c r="AG23972" s="6"/>
      <c r="AY23972" s="4"/>
    </row>
    <row r="23973" spans="1:51" customFormat="1" x14ac:dyDescent="0.25">
      <c r="A23973" s="6"/>
      <c r="J23973" s="6"/>
      <c r="M23973" s="7"/>
      <c r="T23973" s="6"/>
      <c r="AE23973" s="4"/>
      <c r="AF23973" s="4"/>
      <c r="AG23973" s="6"/>
      <c r="AY23973" s="4"/>
    </row>
    <row r="23974" spans="1:51" customFormat="1" x14ac:dyDescent="0.25">
      <c r="A23974" s="6"/>
      <c r="J23974" s="6"/>
      <c r="M23974" s="7"/>
      <c r="T23974" s="6"/>
      <c r="AE23974" s="4"/>
      <c r="AF23974" s="4"/>
      <c r="AG23974" s="6"/>
      <c r="AY23974" s="4"/>
    </row>
    <row r="23975" spans="1:51" customFormat="1" x14ac:dyDescent="0.25">
      <c r="A23975" s="6"/>
      <c r="J23975" s="6"/>
      <c r="M23975" s="7"/>
      <c r="T23975" s="6"/>
      <c r="AE23975" s="4"/>
      <c r="AF23975" s="4"/>
      <c r="AG23975" s="6"/>
      <c r="AY23975" s="4"/>
    </row>
    <row r="23976" spans="1:51" customFormat="1" x14ac:dyDescent="0.25">
      <c r="A23976" s="6"/>
      <c r="J23976" s="6"/>
      <c r="M23976" s="7"/>
      <c r="T23976" s="6"/>
      <c r="AE23976" s="4"/>
      <c r="AF23976" s="4"/>
      <c r="AG23976" s="6"/>
      <c r="AY23976" s="4"/>
    </row>
    <row r="23977" spans="1:51" customFormat="1" x14ac:dyDescent="0.25">
      <c r="A23977" s="6"/>
      <c r="J23977" s="6"/>
      <c r="M23977" s="7"/>
      <c r="T23977" s="6"/>
      <c r="AE23977" s="4"/>
      <c r="AF23977" s="4"/>
      <c r="AG23977" s="6"/>
      <c r="AY23977" s="4"/>
    </row>
    <row r="23978" spans="1:51" customFormat="1" x14ac:dyDescent="0.25">
      <c r="A23978" s="6"/>
      <c r="J23978" s="6"/>
      <c r="M23978" s="7"/>
      <c r="T23978" s="6"/>
      <c r="AE23978" s="4"/>
      <c r="AF23978" s="4"/>
      <c r="AG23978" s="6"/>
      <c r="AY23978" s="4"/>
    </row>
    <row r="23979" spans="1:51" customFormat="1" x14ac:dyDescent="0.25">
      <c r="A23979" s="6"/>
      <c r="J23979" s="6"/>
      <c r="M23979" s="7"/>
      <c r="T23979" s="6"/>
      <c r="AE23979" s="4"/>
      <c r="AF23979" s="4"/>
      <c r="AG23979" s="6"/>
      <c r="AY23979" s="4"/>
    </row>
    <row r="23980" spans="1:51" customFormat="1" x14ac:dyDescent="0.25">
      <c r="A23980" s="6"/>
      <c r="J23980" s="6"/>
      <c r="M23980" s="7"/>
      <c r="T23980" s="6"/>
      <c r="AE23980" s="4"/>
      <c r="AF23980" s="4"/>
      <c r="AG23980" s="6"/>
      <c r="AY23980" s="4"/>
    </row>
    <row r="23981" spans="1:51" customFormat="1" x14ac:dyDescent="0.25">
      <c r="A23981" s="6"/>
      <c r="J23981" s="6"/>
      <c r="M23981" s="7"/>
      <c r="T23981" s="6"/>
      <c r="AE23981" s="4"/>
      <c r="AF23981" s="4"/>
      <c r="AG23981" s="6"/>
      <c r="AY23981" s="4"/>
    </row>
    <row r="23982" spans="1:51" customFormat="1" x14ac:dyDescent="0.25">
      <c r="A23982" s="6"/>
      <c r="J23982" s="6"/>
      <c r="M23982" s="7"/>
      <c r="T23982" s="6"/>
      <c r="AE23982" s="4"/>
      <c r="AF23982" s="4"/>
      <c r="AG23982" s="6"/>
      <c r="AY23982" s="4"/>
    </row>
    <row r="23983" spans="1:51" customFormat="1" x14ac:dyDescent="0.25">
      <c r="A23983" s="6"/>
      <c r="J23983" s="6"/>
      <c r="M23983" s="7"/>
      <c r="T23983" s="6"/>
      <c r="AE23983" s="4"/>
      <c r="AF23983" s="4"/>
      <c r="AG23983" s="6"/>
      <c r="AY23983" s="4"/>
    </row>
    <row r="23984" spans="1:51" customFormat="1" x14ac:dyDescent="0.25">
      <c r="A23984" s="6"/>
      <c r="J23984" s="6"/>
      <c r="M23984" s="7"/>
      <c r="T23984" s="6"/>
      <c r="AE23984" s="4"/>
      <c r="AF23984" s="4"/>
      <c r="AG23984" s="6"/>
      <c r="AY23984" s="4"/>
    </row>
    <row r="23985" spans="1:51" customFormat="1" x14ac:dyDescent="0.25">
      <c r="A23985" s="6"/>
      <c r="J23985" s="6"/>
      <c r="M23985" s="7"/>
      <c r="T23985" s="6"/>
      <c r="AE23985" s="4"/>
      <c r="AF23985" s="4"/>
      <c r="AG23985" s="6"/>
      <c r="AY23985" s="4"/>
    </row>
    <row r="23986" spans="1:51" customFormat="1" x14ac:dyDescent="0.25">
      <c r="A23986" s="6"/>
      <c r="J23986" s="6"/>
      <c r="M23986" s="7"/>
      <c r="T23986" s="6"/>
      <c r="AE23986" s="4"/>
      <c r="AF23986" s="4"/>
      <c r="AG23986" s="6"/>
      <c r="AY23986" s="4"/>
    </row>
    <row r="23987" spans="1:51" customFormat="1" x14ac:dyDescent="0.25">
      <c r="A23987" s="6"/>
      <c r="J23987" s="6"/>
      <c r="M23987" s="7"/>
      <c r="T23987" s="6"/>
      <c r="AE23987" s="4"/>
      <c r="AF23987" s="4"/>
      <c r="AG23987" s="6"/>
      <c r="AY23987" s="4"/>
    </row>
    <row r="23988" spans="1:51" customFormat="1" x14ac:dyDescent="0.25">
      <c r="A23988" s="6"/>
      <c r="J23988" s="6"/>
      <c r="M23988" s="7"/>
      <c r="T23988" s="6"/>
      <c r="AE23988" s="4"/>
      <c r="AF23988" s="4"/>
      <c r="AG23988" s="6"/>
      <c r="AY23988" s="4"/>
    </row>
    <row r="23989" spans="1:51" customFormat="1" x14ac:dyDescent="0.25">
      <c r="A23989" s="6"/>
      <c r="J23989" s="6"/>
      <c r="M23989" s="7"/>
      <c r="T23989" s="6"/>
      <c r="AE23989" s="4"/>
      <c r="AF23989" s="4"/>
      <c r="AG23989" s="6"/>
      <c r="AY23989" s="4"/>
    </row>
    <row r="23990" spans="1:51" customFormat="1" x14ac:dyDescent="0.25">
      <c r="A23990" s="6"/>
      <c r="J23990" s="6"/>
      <c r="M23990" s="7"/>
      <c r="T23990" s="6"/>
      <c r="AE23990" s="4"/>
      <c r="AF23990" s="4"/>
      <c r="AG23990" s="6"/>
      <c r="AY23990" s="4"/>
    </row>
    <row r="23991" spans="1:51" customFormat="1" x14ac:dyDescent="0.25">
      <c r="A23991" s="6"/>
      <c r="J23991" s="6"/>
      <c r="M23991" s="7"/>
      <c r="T23991" s="6"/>
      <c r="AE23991" s="4"/>
      <c r="AF23991" s="4"/>
      <c r="AG23991" s="6"/>
      <c r="AY23991" s="4"/>
    </row>
    <row r="23992" spans="1:51" customFormat="1" x14ac:dyDescent="0.25">
      <c r="A23992" s="6"/>
      <c r="J23992" s="6"/>
      <c r="M23992" s="7"/>
      <c r="T23992" s="6"/>
      <c r="AE23992" s="4"/>
      <c r="AF23992" s="4"/>
      <c r="AG23992" s="6"/>
      <c r="AY23992" s="4"/>
    </row>
    <row r="23993" spans="1:51" customFormat="1" x14ac:dyDescent="0.25">
      <c r="A23993" s="6"/>
      <c r="J23993" s="6"/>
      <c r="M23993" s="7"/>
      <c r="T23993" s="6"/>
      <c r="AE23993" s="4"/>
      <c r="AF23993" s="4"/>
      <c r="AG23993" s="6"/>
      <c r="AY23993" s="4"/>
    </row>
    <row r="23994" spans="1:51" customFormat="1" x14ac:dyDescent="0.25">
      <c r="A23994" s="6"/>
      <c r="J23994" s="6"/>
      <c r="M23994" s="7"/>
      <c r="T23994" s="6"/>
      <c r="AE23994" s="4"/>
      <c r="AF23994" s="4"/>
      <c r="AG23994" s="6"/>
      <c r="AY23994" s="4"/>
    </row>
    <row r="23995" spans="1:51" customFormat="1" x14ac:dyDescent="0.25">
      <c r="A23995" s="6"/>
      <c r="J23995" s="6"/>
      <c r="M23995" s="7"/>
      <c r="T23995" s="6"/>
      <c r="AE23995" s="4"/>
      <c r="AF23995" s="4"/>
      <c r="AG23995" s="6"/>
      <c r="AY23995" s="4"/>
    </row>
    <row r="23996" spans="1:51" customFormat="1" x14ac:dyDescent="0.25">
      <c r="A23996" s="6"/>
      <c r="J23996" s="6"/>
      <c r="M23996" s="7"/>
      <c r="T23996" s="6"/>
      <c r="AE23996" s="4"/>
      <c r="AF23996" s="4"/>
      <c r="AG23996" s="6"/>
      <c r="AY23996" s="4"/>
    </row>
    <row r="23997" spans="1:51" customFormat="1" x14ac:dyDescent="0.25">
      <c r="A23997" s="6"/>
      <c r="J23997" s="6"/>
      <c r="M23997" s="7"/>
      <c r="T23997" s="6"/>
      <c r="AE23997" s="4"/>
      <c r="AF23997" s="4"/>
      <c r="AG23997" s="6"/>
      <c r="AY23997" s="4"/>
    </row>
    <row r="23998" spans="1:51" customFormat="1" x14ac:dyDescent="0.25">
      <c r="A23998" s="6"/>
      <c r="J23998" s="6"/>
      <c r="M23998" s="7"/>
      <c r="T23998" s="6"/>
      <c r="AE23998" s="4"/>
      <c r="AF23998" s="4"/>
      <c r="AG23998" s="6"/>
      <c r="AY23998" s="4"/>
    </row>
    <row r="23999" spans="1:51" customFormat="1" x14ac:dyDescent="0.25">
      <c r="A23999" s="6"/>
      <c r="J23999" s="6"/>
      <c r="M23999" s="7"/>
      <c r="T23999" s="6"/>
      <c r="AE23999" s="4"/>
      <c r="AF23999" s="4"/>
      <c r="AG23999" s="6"/>
      <c r="AY23999" s="4"/>
    </row>
    <row r="24000" spans="1:51" customFormat="1" x14ac:dyDescent="0.25">
      <c r="A24000" s="6"/>
      <c r="J24000" s="6"/>
      <c r="M24000" s="7"/>
      <c r="T24000" s="6"/>
      <c r="AE24000" s="4"/>
      <c r="AF24000" s="4"/>
      <c r="AG24000" s="6"/>
      <c r="AY24000" s="4"/>
    </row>
    <row r="24001" spans="1:51" customFormat="1" x14ac:dyDescent="0.25">
      <c r="A24001" s="6"/>
      <c r="J24001" s="6"/>
      <c r="M24001" s="7"/>
      <c r="T24001" s="6"/>
      <c r="AE24001" s="4"/>
      <c r="AF24001" s="4"/>
      <c r="AG24001" s="6"/>
      <c r="AY24001" s="4"/>
    </row>
    <row r="24002" spans="1:51" customFormat="1" x14ac:dyDescent="0.25">
      <c r="A24002" s="6"/>
      <c r="J24002" s="6"/>
      <c r="M24002" s="7"/>
      <c r="T24002" s="6"/>
      <c r="AE24002" s="4"/>
      <c r="AF24002" s="4"/>
      <c r="AG24002" s="6"/>
      <c r="AY24002" s="4"/>
    </row>
    <row r="24003" spans="1:51" customFormat="1" x14ac:dyDescent="0.25">
      <c r="A24003" s="6"/>
      <c r="J24003" s="6"/>
      <c r="M24003" s="7"/>
      <c r="T24003" s="6"/>
      <c r="AE24003" s="4"/>
      <c r="AF24003" s="4"/>
      <c r="AG24003" s="6"/>
      <c r="AY24003" s="4"/>
    </row>
    <row r="24004" spans="1:51" customFormat="1" x14ac:dyDescent="0.25">
      <c r="A24004" s="6"/>
      <c r="J24004" s="6"/>
      <c r="M24004" s="7"/>
      <c r="T24004" s="6"/>
      <c r="AE24004" s="4"/>
      <c r="AF24004" s="4"/>
      <c r="AG24004" s="6"/>
      <c r="AY24004" s="4"/>
    </row>
    <row r="24005" spans="1:51" customFormat="1" x14ac:dyDescent="0.25">
      <c r="A24005" s="6"/>
      <c r="J24005" s="6"/>
      <c r="M24005" s="7"/>
      <c r="T24005" s="6"/>
      <c r="AE24005" s="4"/>
      <c r="AF24005" s="4"/>
      <c r="AG24005" s="6"/>
      <c r="AY24005" s="4"/>
    </row>
    <row r="24006" spans="1:51" customFormat="1" x14ac:dyDescent="0.25">
      <c r="A24006" s="6"/>
      <c r="J24006" s="6"/>
      <c r="M24006" s="7"/>
      <c r="T24006" s="6"/>
      <c r="AE24006" s="4"/>
      <c r="AF24006" s="4"/>
      <c r="AG24006" s="6"/>
      <c r="AY24006" s="4"/>
    </row>
    <row r="24007" spans="1:51" customFormat="1" x14ac:dyDescent="0.25">
      <c r="A24007" s="6"/>
      <c r="J24007" s="6"/>
      <c r="M24007" s="7"/>
      <c r="T24007" s="6"/>
      <c r="AE24007" s="4"/>
      <c r="AF24007" s="4"/>
      <c r="AG24007" s="6"/>
      <c r="AY24007" s="4"/>
    </row>
    <row r="24008" spans="1:51" customFormat="1" x14ac:dyDescent="0.25">
      <c r="A24008" s="6"/>
      <c r="J24008" s="6"/>
      <c r="M24008" s="7"/>
      <c r="T24008" s="6"/>
      <c r="AE24008" s="4"/>
      <c r="AF24008" s="4"/>
      <c r="AG24008" s="6"/>
      <c r="AY24008" s="4"/>
    </row>
    <row r="24009" spans="1:51" customFormat="1" x14ac:dyDescent="0.25">
      <c r="A24009" s="6"/>
      <c r="J24009" s="6"/>
      <c r="M24009" s="7"/>
      <c r="T24009" s="6"/>
      <c r="AE24009" s="4"/>
      <c r="AF24009" s="4"/>
      <c r="AG24009" s="6"/>
      <c r="AY24009" s="4"/>
    </row>
    <row r="24010" spans="1:51" customFormat="1" x14ac:dyDescent="0.25">
      <c r="A24010" s="6"/>
      <c r="J24010" s="6"/>
      <c r="M24010" s="7"/>
      <c r="T24010" s="6"/>
      <c r="AE24010" s="4"/>
      <c r="AF24010" s="4"/>
      <c r="AG24010" s="6"/>
      <c r="AY24010" s="4"/>
    </row>
    <row r="24011" spans="1:51" customFormat="1" x14ac:dyDescent="0.25">
      <c r="A24011" s="6"/>
      <c r="J24011" s="6"/>
      <c r="M24011" s="7"/>
      <c r="T24011" s="6"/>
      <c r="AE24011" s="4"/>
      <c r="AF24011" s="4"/>
      <c r="AG24011" s="6"/>
      <c r="AY24011" s="4"/>
    </row>
    <row r="24012" spans="1:51" customFormat="1" x14ac:dyDescent="0.25">
      <c r="A24012" s="6"/>
      <c r="J24012" s="6"/>
      <c r="M24012" s="7"/>
      <c r="T24012" s="6"/>
      <c r="AE24012" s="4"/>
      <c r="AF24012" s="4"/>
      <c r="AG24012" s="6"/>
      <c r="AY24012" s="4"/>
    </row>
    <row r="24013" spans="1:51" customFormat="1" x14ac:dyDescent="0.25">
      <c r="A24013" s="6"/>
      <c r="J24013" s="6"/>
      <c r="M24013" s="7"/>
      <c r="T24013" s="6"/>
      <c r="AE24013" s="4"/>
      <c r="AF24013" s="4"/>
      <c r="AG24013" s="6"/>
      <c r="AY24013" s="4"/>
    </row>
    <row r="24014" spans="1:51" customFormat="1" x14ac:dyDescent="0.25">
      <c r="A24014" s="6"/>
      <c r="J24014" s="6"/>
      <c r="M24014" s="7"/>
      <c r="T24014" s="6"/>
      <c r="AE24014" s="4"/>
      <c r="AF24014" s="4"/>
      <c r="AG24014" s="6"/>
      <c r="AY24014" s="4"/>
    </row>
    <row r="24015" spans="1:51" customFormat="1" x14ac:dyDescent="0.25">
      <c r="A24015" s="6"/>
      <c r="J24015" s="6"/>
      <c r="M24015" s="7"/>
      <c r="T24015" s="6"/>
      <c r="AE24015" s="4"/>
      <c r="AF24015" s="4"/>
      <c r="AG24015" s="6"/>
      <c r="AY24015" s="4"/>
    </row>
    <row r="24016" spans="1:51" customFormat="1" x14ac:dyDescent="0.25">
      <c r="A24016" s="6"/>
      <c r="J24016" s="6"/>
      <c r="M24016" s="7"/>
      <c r="T24016" s="6"/>
      <c r="AE24016" s="4"/>
      <c r="AF24016" s="4"/>
      <c r="AG24016" s="6"/>
      <c r="AY24016" s="4"/>
    </row>
    <row r="24017" spans="1:51" customFormat="1" x14ac:dyDescent="0.25">
      <c r="A24017" s="6"/>
      <c r="J24017" s="6"/>
      <c r="M24017" s="7"/>
      <c r="T24017" s="6"/>
      <c r="AE24017" s="4"/>
      <c r="AF24017" s="4"/>
      <c r="AG24017" s="6"/>
      <c r="AY24017" s="4"/>
    </row>
    <row r="24018" spans="1:51" customFormat="1" x14ac:dyDescent="0.25">
      <c r="A24018" s="6"/>
      <c r="J24018" s="6"/>
      <c r="M24018" s="7"/>
      <c r="T24018" s="6"/>
      <c r="AE24018" s="4"/>
      <c r="AF24018" s="4"/>
      <c r="AG24018" s="6"/>
      <c r="AY24018" s="4"/>
    </row>
    <row r="24019" spans="1:51" customFormat="1" x14ac:dyDescent="0.25">
      <c r="A24019" s="6"/>
      <c r="J24019" s="6"/>
      <c r="M24019" s="7"/>
      <c r="T24019" s="6"/>
      <c r="AE24019" s="4"/>
      <c r="AF24019" s="4"/>
      <c r="AG24019" s="6"/>
      <c r="AY24019" s="4"/>
    </row>
    <row r="24020" spans="1:51" customFormat="1" x14ac:dyDescent="0.25">
      <c r="A24020" s="6"/>
      <c r="J24020" s="6"/>
      <c r="M24020" s="7"/>
      <c r="T24020" s="6"/>
      <c r="AE24020" s="4"/>
      <c r="AF24020" s="4"/>
      <c r="AG24020" s="6"/>
      <c r="AY24020" s="4"/>
    </row>
    <row r="24021" spans="1:51" customFormat="1" x14ac:dyDescent="0.25">
      <c r="A24021" s="6"/>
      <c r="J24021" s="6"/>
      <c r="M24021" s="7"/>
      <c r="T24021" s="6"/>
      <c r="AE24021" s="4"/>
      <c r="AF24021" s="4"/>
      <c r="AG24021" s="6"/>
      <c r="AY24021" s="4"/>
    </row>
    <row r="24022" spans="1:51" customFormat="1" x14ac:dyDescent="0.25">
      <c r="A24022" s="6"/>
      <c r="J24022" s="6"/>
      <c r="M24022" s="7"/>
      <c r="T24022" s="6"/>
      <c r="AE24022" s="4"/>
      <c r="AF24022" s="4"/>
      <c r="AG24022" s="6"/>
      <c r="AY24022" s="4"/>
    </row>
    <row r="24023" spans="1:51" customFormat="1" x14ac:dyDescent="0.25">
      <c r="A24023" s="6"/>
      <c r="J24023" s="6"/>
      <c r="M24023" s="7"/>
      <c r="T24023" s="6"/>
      <c r="AE24023" s="4"/>
      <c r="AF24023" s="4"/>
      <c r="AG24023" s="6"/>
      <c r="AY24023" s="4"/>
    </row>
    <row r="24024" spans="1:51" customFormat="1" x14ac:dyDescent="0.25">
      <c r="A24024" s="6"/>
      <c r="J24024" s="6"/>
      <c r="M24024" s="7"/>
      <c r="T24024" s="6"/>
      <c r="AE24024" s="4"/>
      <c r="AF24024" s="4"/>
      <c r="AG24024" s="6"/>
      <c r="AY24024" s="4"/>
    </row>
    <row r="24025" spans="1:51" customFormat="1" x14ac:dyDescent="0.25">
      <c r="A24025" s="6"/>
      <c r="J24025" s="6"/>
      <c r="M24025" s="7"/>
      <c r="T24025" s="6"/>
      <c r="AE24025" s="4"/>
      <c r="AF24025" s="4"/>
      <c r="AG24025" s="6"/>
      <c r="AY24025" s="4"/>
    </row>
    <row r="24026" spans="1:51" customFormat="1" x14ac:dyDescent="0.25">
      <c r="A24026" s="6"/>
      <c r="J24026" s="6"/>
      <c r="M24026" s="7"/>
      <c r="T24026" s="6"/>
      <c r="AE24026" s="4"/>
      <c r="AF24026" s="4"/>
      <c r="AG24026" s="6"/>
      <c r="AY24026" s="4"/>
    </row>
    <row r="24027" spans="1:51" customFormat="1" x14ac:dyDescent="0.25">
      <c r="A24027" s="6"/>
      <c r="J24027" s="6"/>
      <c r="M24027" s="7"/>
      <c r="T24027" s="6"/>
      <c r="AE24027" s="4"/>
      <c r="AF24027" s="4"/>
      <c r="AG24027" s="6"/>
      <c r="AY24027" s="4"/>
    </row>
    <row r="24028" spans="1:51" customFormat="1" x14ac:dyDescent="0.25">
      <c r="A24028" s="6"/>
      <c r="J24028" s="6"/>
      <c r="M24028" s="7"/>
      <c r="T24028" s="6"/>
      <c r="AE24028" s="4"/>
      <c r="AF24028" s="4"/>
      <c r="AG24028" s="6"/>
      <c r="AY24028" s="4"/>
    </row>
    <row r="24029" spans="1:51" customFormat="1" x14ac:dyDescent="0.25">
      <c r="A24029" s="6"/>
      <c r="J24029" s="6"/>
      <c r="M24029" s="7"/>
      <c r="T24029" s="6"/>
      <c r="AE24029" s="4"/>
      <c r="AF24029" s="4"/>
      <c r="AG24029" s="6"/>
      <c r="AY24029" s="4"/>
    </row>
    <row r="24030" spans="1:51" customFormat="1" x14ac:dyDescent="0.25">
      <c r="A24030" s="6"/>
      <c r="J24030" s="6"/>
      <c r="M24030" s="7"/>
      <c r="T24030" s="6"/>
      <c r="AE24030" s="4"/>
      <c r="AF24030" s="4"/>
      <c r="AG24030" s="6"/>
      <c r="AY24030" s="4"/>
    </row>
    <row r="24031" spans="1:51" customFormat="1" x14ac:dyDescent="0.25">
      <c r="A24031" s="6"/>
      <c r="J24031" s="6"/>
      <c r="M24031" s="7"/>
      <c r="T24031" s="6"/>
      <c r="AE24031" s="4"/>
      <c r="AF24031" s="4"/>
      <c r="AG24031" s="6"/>
      <c r="AY24031" s="4"/>
    </row>
    <row r="24032" spans="1:51" customFormat="1" x14ac:dyDescent="0.25">
      <c r="A24032" s="6"/>
      <c r="J24032" s="6"/>
      <c r="M24032" s="7"/>
      <c r="T24032" s="6"/>
      <c r="AE24032" s="4"/>
      <c r="AF24032" s="4"/>
      <c r="AG24032" s="6"/>
      <c r="AY24032" s="4"/>
    </row>
    <row r="24033" spans="1:51" customFormat="1" x14ac:dyDescent="0.25">
      <c r="A24033" s="6"/>
      <c r="J24033" s="6"/>
      <c r="M24033" s="7"/>
      <c r="T24033" s="6"/>
      <c r="AE24033" s="4"/>
      <c r="AF24033" s="4"/>
      <c r="AG24033" s="6"/>
      <c r="AY24033" s="4"/>
    </row>
    <row r="24034" spans="1:51" customFormat="1" x14ac:dyDescent="0.25">
      <c r="A24034" s="6"/>
      <c r="J24034" s="6"/>
      <c r="M24034" s="7"/>
      <c r="T24034" s="6"/>
      <c r="AE24034" s="4"/>
      <c r="AF24034" s="4"/>
      <c r="AG24034" s="6"/>
      <c r="AY24034" s="4"/>
    </row>
    <row r="24035" spans="1:51" customFormat="1" x14ac:dyDescent="0.25">
      <c r="A24035" s="6"/>
      <c r="J24035" s="6"/>
      <c r="M24035" s="7"/>
      <c r="T24035" s="6"/>
      <c r="AE24035" s="4"/>
      <c r="AF24035" s="4"/>
      <c r="AG24035" s="6"/>
      <c r="AY24035" s="4"/>
    </row>
    <row r="24036" spans="1:51" customFormat="1" x14ac:dyDescent="0.25">
      <c r="A24036" s="6"/>
      <c r="J24036" s="6"/>
      <c r="M24036" s="7"/>
      <c r="T24036" s="6"/>
      <c r="AE24036" s="4"/>
      <c r="AF24036" s="4"/>
      <c r="AG24036" s="6"/>
      <c r="AY24036" s="4"/>
    </row>
    <row r="24037" spans="1:51" customFormat="1" x14ac:dyDescent="0.25">
      <c r="A24037" s="6"/>
      <c r="J24037" s="6"/>
      <c r="M24037" s="7"/>
      <c r="T24037" s="6"/>
      <c r="AE24037" s="4"/>
      <c r="AF24037" s="4"/>
      <c r="AG24037" s="6"/>
      <c r="AY24037" s="4"/>
    </row>
    <row r="24038" spans="1:51" customFormat="1" x14ac:dyDescent="0.25">
      <c r="A24038" s="6"/>
      <c r="J24038" s="6"/>
      <c r="M24038" s="7"/>
      <c r="T24038" s="6"/>
      <c r="AE24038" s="4"/>
      <c r="AF24038" s="4"/>
      <c r="AG24038" s="6"/>
      <c r="AY24038" s="4"/>
    </row>
    <row r="24039" spans="1:51" customFormat="1" x14ac:dyDescent="0.25">
      <c r="A24039" s="6"/>
      <c r="J24039" s="6"/>
      <c r="M24039" s="7"/>
      <c r="T24039" s="6"/>
      <c r="AE24039" s="4"/>
      <c r="AF24039" s="4"/>
      <c r="AG24039" s="6"/>
      <c r="AY24039" s="4"/>
    </row>
    <row r="24040" spans="1:51" customFormat="1" x14ac:dyDescent="0.25">
      <c r="A24040" s="6"/>
      <c r="J24040" s="6"/>
      <c r="M24040" s="7"/>
      <c r="T24040" s="6"/>
      <c r="AE24040" s="4"/>
      <c r="AF24040" s="4"/>
      <c r="AG24040" s="6"/>
      <c r="AY24040" s="4"/>
    </row>
    <row r="24041" spans="1:51" customFormat="1" x14ac:dyDescent="0.25">
      <c r="A24041" s="6"/>
      <c r="J24041" s="6"/>
      <c r="M24041" s="7"/>
      <c r="T24041" s="6"/>
      <c r="AE24041" s="4"/>
      <c r="AF24041" s="4"/>
      <c r="AG24041" s="6"/>
      <c r="AY24041" s="4"/>
    </row>
    <row r="24042" spans="1:51" customFormat="1" x14ac:dyDescent="0.25">
      <c r="A24042" s="6"/>
      <c r="J24042" s="6"/>
      <c r="M24042" s="7"/>
      <c r="T24042" s="6"/>
      <c r="AE24042" s="4"/>
      <c r="AF24042" s="4"/>
      <c r="AG24042" s="6"/>
      <c r="AY24042" s="4"/>
    </row>
    <row r="24043" spans="1:51" customFormat="1" x14ac:dyDescent="0.25">
      <c r="A24043" s="6"/>
      <c r="J24043" s="6"/>
      <c r="M24043" s="7"/>
      <c r="T24043" s="6"/>
      <c r="AE24043" s="4"/>
      <c r="AF24043" s="4"/>
      <c r="AG24043" s="6"/>
      <c r="AY24043" s="4"/>
    </row>
    <row r="24044" spans="1:51" customFormat="1" x14ac:dyDescent="0.25">
      <c r="A24044" s="6"/>
      <c r="J24044" s="6"/>
      <c r="M24044" s="7"/>
      <c r="T24044" s="6"/>
      <c r="AE24044" s="4"/>
      <c r="AF24044" s="4"/>
      <c r="AG24044" s="6"/>
      <c r="AY24044" s="4"/>
    </row>
    <row r="24045" spans="1:51" customFormat="1" x14ac:dyDescent="0.25">
      <c r="A24045" s="6"/>
      <c r="J24045" s="6"/>
      <c r="M24045" s="7"/>
      <c r="T24045" s="6"/>
      <c r="AE24045" s="4"/>
      <c r="AF24045" s="4"/>
      <c r="AG24045" s="6"/>
      <c r="AY24045" s="4"/>
    </row>
    <row r="24046" spans="1:51" customFormat="1" x14ac:dyDescent="0.25">
      <c r="A24046" s="6"/>
      <c r="J24046" s="6"/>
      <c r="M24046" s="7"/>
      <c r="T24046" s="6"/>
      <c r="AE24046" s="4"/>
      <c r="AF24046" s="4"/>
      <c r="AG24046" s="6"/>
      <c r="AY24046" s="4"/>
    </row>
    <row r="24047" spans="1:51" customFormat="1" x14ac:dyDescent="0.25">
      <c r="A24047" s="6"/>
      <c r="J24047" s="6"/>
      <c r="M24047" s="7"/>
      <c r="T24047" s="6"/>
      <c r="AE24047" s="4"/>
      <c r="AF24047" s="4"/>
      <c r="AG24047" s="6"/>
      <c r="AY24047" s="4"/>
    </row>
    <row r="24048" spans="1:51" customFormat="1" x14ac:dyDescent="0.25">
      <c r="A24048" s="6"/>
      <c r="J24048" s="6"/>
      <c r="M24048" s="7"/>
      <c r="T24048" s="6"/>
      <c r="AE24048" s="4"/>
      <c r="AF24048" s="4"/>
      <c r="AG24048" s="6"/>
      <c r="AY24048" s="4"/>
    </row>
    <row r="24049" spans="1:51" customFormat="1" x14ac:dyDescent="0.25">
      <c r="A24049" s="6"/>
      <c r="J24049" s="6"/>
      <c r="M24049" s="7"/>
      <c r="T24049" s="6"/>
      <c r="AE24049" s="4"/>
      <c r="AF24049" s="4"/>
      <c r="AG24049" s="6"/>
      <c r="AY24049" s="4"/>
    </row>
    <row r="24050" spans="1:51" customFormat="1" x14ac:dyDescent="0.25">
      <c r="A24050" s="6"/>
      <c r="J24050" s="6"/>
      <c r="M24050" s="7"/>
      <c r="T24050" s="6"/>
      <c r="AE24050" s="4"/>
      <c r="AF24050" s="4"/>
      <c r="AG24050" s="6"/>
      <c r="AY24050" s="4"/>
    </row>
    <row r="24051" spans="1:51" customFormat="1" x14ac:dyDescent="0.25">
      <c r="A24051" s="6"/>
      <c r="J24051" s="6"/>
      <c r="M24051" s="7"/>
      <c r="T24051" s="6"/>
      <c r="AE24051" s="4"/>
      <c r="AF24051" s="4"/>
      <c r="AG24051" s="6"/>
      <c r="AY24051" s="4"/>
    </row>
    <row r="24052" spans="1:51" customFormat="1" x14ac:dyDescent="0.25">
      <c r="A24052" s="6"/>
      <c r="J24052" s="6"/>
      <c r="M24052" s="7"/>
      <c r="T24052" s="6"/>
      <c r="AE24052" s="4"/>
      <c r="AF24052" s="4"/>
      <c r="AG24052" s="6"/>
      <c r="AY24052" s="4"/>
    </row>
    <row r="24053" spans="1:51" customFormat="1" x14ac:dyDescent="0.25">
      <c r="A24053" s="6"/>
      <c r="J24053" s="6"/>
      <c r="M24053" s="7"/>
      <c r="T24053" s="6"/>
      <c r="AE24053" s="4"/>
      <c r="AF24053" s="4"/>
      <c r="AG24053" s="6"/>
      <c r="AY24053" s="4"/>
    </row>
    <row r="24054" spans="1:51" customFormat="1" x14ac:dyDescent="0.25">
      <c r="A24054" s="6"/>
      <c r="J24054" s="6"/>
      <c r="M24054" s="7"/>
      <c r="T24054" s="6"/>
      <c r="AE24054" s="4"/>
      <c r="AF24054" s="4"/>
      <c r="AG24054" s="6"/>
      <c r="AY24054" s="4"/>
    </row>
    <row r="24055" spans="1:51" customFormat="1" x14ac:dyDescent="0.25">
      <c r="A24055" s="6"/>
      <c r="J24055" s="6"/>
      <c r="M24055" s="7"/>
      <c r="T24055" s="6"/>
      <c r="AE24055" s="4"/>
      <c r="AF24055" s="4"/>
      <c r="AG24055" s="6"/>
      <c r="AY24055" s="4"/>
    </row>
    <row r="24056" spans="1:51" customFormat="1" x14ac:dyDescent="0.25">
      <c r="A24056" s="6"/>
      <c r="J24056" s="6"/>
      <c r="M24056" s="7"/>
      <c r="T24056" s="6"/>
      <c r="AE24056" s="4"/>
      <c r="AF24056" s="4"/>
      <c r="AG24056" s="6"/>
      <c r="AY24056" s="4"/>
    </row>
    <row r="24057" spans="1:51" customFormat="1" x14ac:dyDescent="0.25">
      <c r="A24057" s="6"/>
      <c r="J24057" s="6"/>
      <c r="M24057" s="7"/>
      <c r="T24057" s="6"/>
      <c r="AE24057" s="4"/>
      <c r="AF24057" s="4"/>
      <c r="AG24057" s="6"/>
      <c r="AY24057" s="4"/>
    </row>
    <row r="24058" spans="1:51" customFormat="1" x14ac:dyDescent="0.25">
      <c r="A24058" s="6"/>
      <c r="J24058" s="6"/>
      <c r="M24058" s="7"/>
      <c r="T24058" s="6"/>
      <c r="AE24058" s="4"/>
      <c r="AF24058" s="4"/>
      <c r="AG24058" s="6"/>
      <c r="AY24058" s="4"/>
    </row>
    <row r="24059" spans="1:51" customFormat="1" x14ac:dyDescent="0.25">
      <c r="A24059" s="6"/>
      <c r="J24059" s="6"/>
      <c r="M24059" s="7"/>
      <c r="T24059" s="6"/>
      <c r="AE24059" s="4"/>
      <c r="AF24059" s="4"/>
      <c r="AG24059" s="6"/>
      <c r="AY24059" s="4"/>
    </row>
    <row r="24060" spans="1:51" customFormat="1" x14ac:dyDescent="0.25">
      <c r="A24060" s="6"/>
      <c r="J24060" s="6"/>
      <c r="M24060" s="7"/>
      <c r="T24060" s="6"/>
      <c r="AE24060" s="4"/>
      <c r="AF24060" s="4"/>
      <c r="AG24060" s="6"/>
      <c r="AY24060" s="4"/>
    </row>
    <row r="24061" spans="1:51" customFormat="1" x14ac:dyDescent="0.25">
      <c r="A24061" s="6"/>
      <c r="J24061" s="6"/>
      <c r="M24061" s="7"/>
      <c r="T24061" s="6"/>
      <c r="AE24061" s="4"/>
      <c r="AF24061" s="4"/>
      <c r="AG24061" s="6"/>
      <c r="AY24061" s="4"/>
    </row>
    <row r="24062" spans="1:51" customFormat="1" x14ac:dyDescent="0.25">
      <c r="A24062" s="6"/>
      <c r="J24062" s="6"/>
      <c r="M24062" s="7"/>
      <c r="T24062" s="6"/>
      <c r="AE24062" s="4"/>
      <c r="AF24062" s="4"/>
      <c r="AG24062" s="6"/>
      <c r="AY24062" s="4"/>
    </row>
    <row r="24063" spans="1:51" customFormat="1" x14ac:dyDescent="0.25">
      <c r="A24063" s="6"/>
      <c r="J24063" s="6"/>
      <c r="M24063" s="7"/>
      <c r="T24063" s="6"/>
      <c r="AE24063" s="4"/>
      <c r="AF24063" s="4"/>
      <c r="AG24063" s="6"/>
      <c r="AY24063" s="4"/>
    </row>
    <row r="24064" spans="1:51" customFormat="1" x14ac:dyDescent="0.25">
      <c r="A24064" s="6"/>
      <c r="J24064" s="6"/>
      <c r="M24064" s="7"/>
      <c r="T24064" s="6"/>
      <c r="AE24064" s="4"/>
      <c r="AF24064" s="4"/>
      <c r="AG24064" s="6"/>
      <c r="AY24064" s="4"/>
    </row>
    <row r="24065" spans="1:51" customFormat="1" x14ac:dyDescent="0.25">
      <c r="A24065" s="6"/>
      <c r="J24065" s="6"/>
      <c r="M24065" s="7"/>
      <c r="T24065" s="6"/>
      <c r="AE24065" s="4"/>
      <c r="AF24065" s="4"/>
      <c r="AG24065" s="6"/>
      <c r="AY24065" s="4"/>
    </row>
    <row r="24066" spans="1:51" customFormat="1" x14ac:dyDescent="0.25">
      <c r="A24066" s="6"/>
      <c r="J24066" s="6"/>
      <c r="M24066" s="7"/>
      <c r="T24066" s="6"/>
      <c r="AE24066" s="4"/>
      <c r="AF24066" s="4"/>
      <c r="AG24066" s="6"/>
      <c r="AY24066" s="4"/>
    </row>
    <row r="24067" spans="1:51" customFormat="1" x14ac:dyDescent="0.25">
      <c r="A24067" s="6"/>
      <c r="J24067" s="6"/>
      <c r="M24067" s="7"/>
      <c r="T24067" s="6"/>
      <c r="AE24067" s="4"/>
      <c r="AF24067" s="4"/>
      <c r="AG24067" s="6"/>
      <c r="AY24067" s="4"/>
    </row>
    <row r="24068" spans="1:51" customFormat="1" x14ac:dyDescent="0.25">
      <c r="A24068" s="6"/>
      <c r="J24068" s="6"/>
      <c r="M24068" s="7"/>
      <c r="T24068" s="6"/>
      <c r="AE24068" s="4"/>
      <c r="AF24068" s="4"/>
      <c r="AG24068" s="6"/>
      <c r="AY24068" s="4"/>
    </row>
    <row r="24069" spans="1:51" customFormat="1" x14ac:dyDescent="0.25">
      <c r="A24069" s="6"/>
      <c r="J24069" s="6"/>
      <c r="M24069" s="7"/>
      <c r="T24069" s="6"/>
      <c r="AE24069" s="4"/>
      <c r="AF24069" s="4"/>
      <c r="AG24069" s="6"/>
      <c r="AY24069" s="4"/>
    </row>
    <row r="24070" spans="1:51" customFormat="1" x14ac:dyDescent="0.25">
      <c r="A24070" s="6"/>
      <c r="J24070" s="6"/>
      <c r="M24070" s="7"/>
      <c r="T24070" s="6"/>
      <c r="AE24070" s="4"/>
      <c r="AF24070" s="4"/>
      <c r="AG24070" s="6"/>
      <c r="AY24070" s="4"/>
    </row>
    <row r="24071" spans="1:51" customFormat="1" x14ac:dyDescent="0.25">
      <c r="A24071" s="6"/>
      <c r="J24071" s="6"/>
      <c r="M24071" s="7"/>
      <c r="T24071" s="6"/>
      <c r="AE24071" s="4"/>
      <c r="AF24071" s="4"/>
      <c r="AG24071" s="6"/>
      <c r="AY24071" s="4"/>
    </row>
    <row r="24072" spans="1:51" customFormat="1" x14ac:dyDescent="0.25">
      <c r="A24072" s="6"/>
      <c r="J24072" s="6"/>
      <c r="M24072" s="7"/>
      <c r="T24072" s="6"/>
      <c r="AE24072" s="4"/>
      <c r="AF24072" s="4"/>
      <c r="AG24072" s="6"/>
      <c r="AY24072" s="4"/>
    </row>
    <row r="24073" spans="1:51" customFormat="1" x14ac:dyDescent="0.25">
      <c r="A24073" s="6"/>
      <c r="J24073" s="6"/>
      <c r="M24073" s="7"/>
      <c r="T24073" s="6"/>
      <c r="AE24073" s="4"/>
      <c r="AF24073" s="4"/>
      <c r="AG24073" s="6"/>
      <c r="AY24073" s="4"/>
    </row>
    <row r="24074" spans="1:51" customFormat="1" x14ac:dyDescent="0.25">
      <c r="A24074" s="6"/>
      <c r="J24074" s="6"/>
      <c r="M24074" s="7"/>
      <c r="T24074" s="6"/>
      <c r="AE24074" s="4"/>
      <c r="AF24074" s="4"/>
      <c r="AG24074" s="6"/>
      <c r="AY24074" s="4"/>
    </row>
    <row r="24075" spans="1:51" customFormat="1" x14ac:dyDescent="0.25">
      <c r="A24075" s="6"/>
      <c r="J24075" s="6"/>
      <c r="M24075" s="7"/>
      <c r="T24075" s="6"/>
      <c r="AE24075" s="4"/>
      <c r="AF24075" s="4"/>
      <c r="AG24075" s="6"/>
      <c r="AY24075" s="4"/>
    </row>
    <row r="24076" spans="1:51" customFormat="1" x14ac:dyDescent="0.25">
      <c r="A24076" s="6"/>
      <c r="J24076" s="6"/>
      <c r="M24076" s="7"/>
      <c r="T24076" s="6"/>
      <c r="AE24076" s="4"/>
      <c r="AF24076" s="4"/>
      <c r="AG24076" s="6"/>
      <c r="AY24076" s="4"/>
    </row>
    <row r="24077" spans="1:51" customFormat="1" x14ac:dyDescent="0.25">
      <c r="A24077" s="6"/>
      <c r="J24077" s="6"/>
      <c r="M24077" s="7"/>
      <c r="T24077" s="6"/>
      <c r="AE24077" s="4"/>
      <c r="AF24077" s="4"/>
      <c r="AG24077" s="6"/>
      <c r="AY24077" s="4"/>
    </row>
    <row r="24078" spans="1:51" customFormat="1" x14ac:dyDescent="0.25">
      <c r="A24078" s="6"/>
      <c r="J24078" s="6"/>
      <c r="M24078" s="7"/>
      <c r="T24078" s="6"/>
      <c r="AE24078" s="4"/>
      <c r="AF24078" s="4"/>
      <c r="AG24078" s="6"/>
      <c r="AY24078" s="4"/>
    </row>
    <row r="24079" spans="1:51" customFormat="1" x14ac:dyDescent="0.25">
      <c r="A24079" s="6"/>
      <c r="J24079" s="6"/>
      <c r="M24079" s="7"/>
      <c r="T24079" s="6"/>
      <c r="AE24079" s="4"/>
      <c r="AF24079" s="4"/>
      <c r="AG24079" s="6"/>
      <c r="AY24079" s="4"/>
    </row>
    <row r="24080" spans="1:51" customFormat="1" x14ac:dyDescent="0.25">
      <c r="A24080" s="6"/>
      <c r="J24080" s="6"/>
      <c r="M24080" s="7"/>
      <c r="T24080" s="6"/>
      <c r="AE24080" s="4"/>
      <c r="AF24080" s="4"/>
      <c r="AG24080" s="6"/>
      <c r="AY24080" s="4"/>
    </row>
    <row r="24081" spans="1:51" customFormat="1" x14ac:dyDescent="0.25">
      <c r="A24081" s="6"/>
      <c r="J24081" s="6"/>
      <c r="M24081" s="7"/>
      <c r="T24081" s="6"/>
      <c r="AE24081" s="4"/>
      <c r="AF24081" s="4"/>
      <c r="AG24081" s="6"/>
      <c r="AY24081" s="4"/>
    </row>
    <row r="24082" spans="1:51" customFormat="1" x14ac:dyDescent="0.25">
      <c r="A24082" s="6"/>
      <c r="J24082" s="6"/>
      <c r="M24082" s="7"/>
      <c r="T24082" s="6"/>
      <c r="AE24082" s="4"/>
      <c r="AF24082" s="4"/>
      <c r="AG24082" s="6"/>
      <c r="AY24082" s="4"/>
    </row>
    <row r="24083" spans="1:51" customFormat="1" x14ac:dyDescent="0.25">
      <c r="A24083" s="6"/>
      <c r="J24083" s="6"/>
      <c r="M24083" s="7"/>
      <c r="T24083" s="6"/>
      <c r="AE24083" s="4"/>
      <c r="AF24083" s="4"/>
      <c r="AG24083" s="6"/>
      <c r="AY24083" s="4"/>
    </row>
    <row r="24084" spans="1:51" customFormat="1" x14ac:dyDescent="0.25">
      <c r="A24084" s="6"/>
      <c r="J24084" s="6"/>
      <c r="M24084" s="7"/>
      <c r="T24084" s="6"/>
      <c r="AE24084" s="4"/>
      <c r="AF24084" s="4"/>
      <c r="AG24084" s="6"/>
      <c r="AY24084" s="4"/>
    </row>
    <row r="24085" spans="1:51" customFormat="1" x14ac:dyDescent="0.25">
      <c r="A24085" s="6"/>
      <c r="J24085" s="6"/>
      <c r="M24085" s="7"/>
      <c r="T24085" s="6"/>
      <c r="AE24085" s="4"/>
      <c r="AF24085" s="4"/>
      <c r="AG24085" s="6"/>
      <c r="AY24085" s="4"/>
    </row>
    <row r="24086" spans="1:51" customFormat="1" x14ac:dyDescent="0.25">
      <c r="A24086" s="6"/>
      <c r="J24086" s="6"/>
      <c r="M24086" s="7"/>
      <c r="T24086" s="6"/>
      <c r="AE24086" s="4"/>
      <c r="AF24086" s="4"/>
      <c r="AG24086" s="6"/>
      <c r="AY24086" s="4"/>
    </row>
    <row r="24087" spans="1:51" customFormat="1" x14ac:dyDescent="0.25">
      <c r="A24087" s="6"/>
      <c r="J24087" s="6"/>
      <c r="M24087" s="7"/>
      <c r="T24087" s="6"/>
      <c r="AE24087" s="4"/>
      <c r="AF24087" s="4"/>
      <c r="AG24087" s="6"/>
      <c r="AY24087" s="4"/>
    </row>
    <row r="24088" spans="1:51" customFormat="1" x14ac:dyDescent="0.25">
      <c r="A24088" s="6"/>
      <c r="J24088" s="6"/>
      <c r="M24088" s="7"/>
      <c r="T24088" s="6"/>
      <c r="AE24088" s="4"/>
      <c r="AF24088" s="4"/>
      <c r="AG24088" s="6"/>
      <c r="AY24088" s="4"/>
    </row>
    <row r="24089" spans="1:51" customFormat="1" x14ac:dyDescent="0.25">
      <c r="A24089" s="6"/>
      <c r="J24089" s="6"/>
      <c r="M24089" s="7"/>
      <c r="T24089" s="6"/>
      <c r="AE24089" s="4"/>
      <c r="AF24089" s="4"/>
      <c r="AG24089" s="6"/>
      <c r="AY24089" s="4"/>
    </row>
    <row r="24090" spans="1:51" customFormat="1" x14ac:dyDescent="0.25">
      <c r="A24090" s="6"/>
      <c r="J24090" s="6"/>
      <c r="M24090" s="7"/>
      <c r="T24090" s="6"/>
      <c r="AE24090" s="4"/>
      <c r="AF24090" s="4"/>
      <c r="AG24090" s="6"/>
      <c r="AY24090" s="4"/>
    </row>
    <row r="24091" spans="1:51" customFormat="1" x14ac:dyDescent="0.25">
      <c r="A24091" s="6"/>
      <c r="J24091" s="6"/>
      <c r="M24091" s="7"/>
      <c r="T24091" s="6"/>
      <c r="AE24091" s="4"/>
      <c r="AF24091" s="4"/>
      <c r="AG24091" s="6"/>
      <c r="AY24091" s="4"/>
    </row>
    <row r="24092" spans="1:51" customFormat="1" x14ac:dyDescent="0.25">
      <c r="A24092" s="6"/>
      <c r="J24092" s="6"/>
      <c r="M24092" s="7"/>
      <c r="T24092" s="6"/>
      <c r="AE24092" s="4"/>
      <c r="AF24092" s="4"/>
      <c r="AG24092" s="6"/>
      <c r="AY24092" s="4"/>
    </row>
    <row r="24093" spans="1:51" customFormat="1" x14ac:dyDescent="0.25">
      <c r="A24093" s="6"/>
      <c r="J24093" s="6"/>
      <c r="M24093" s="7"/>
      <c r="T24093" s="6"/>
      <c r="AE24093" s="4"/>
      <c r="AF24093" s="4"/>
      <c r="AG24093" s="6"/>
      <c r="AY24093" s="4"/>
    </row>
    <row r="24094" spans="1:51" customFormat="1" x14ac:dyDescent="0.25">
      <c r="A24094" s="6"/>
      <c r="J24094" s="6"/>
      <c r="M24094" s="7"/>
      <c r="T24094" s="6"/>
      <c r="AE24094" s="4"/>
      <c r="AF24094" s="4"/>
      <c r="AG24094" s="6"/>
      <c r="AY24094" s="4"/>
    </row>
    <row r="24095" spans="1:51" customFormat="1" x14ac:dyDescent="0.25">
      <c r="A24095" s="6"/>
      <c r="J24095" s="6"/>
      <c r="M24095" s="7"/>
      <c r="T24095" s="6"/>
      <c r="AE24095" s="4"/>
      <c r="AF24095" s="4"/>
      <c r="AG24095" s="6"/>
      <c r="AY24095" s="4"/>
    </row>
    <row r="24096" spans="1:51" customFormat="1" x14ac:dyDescent="0.25">
      <c r="A24096" s="6"/>
      <c r="J24096" s="6"/>
      <c r="M24096" s="7"/>
      <c r="T24096" s="6"/>
      <c r="AE24096" s="4"/>
      <c r="AF24096" s="4"/>
      <c r="AG24096" s="6"/>
      <c r="AY24096" s="4"/>
    </row>
    <row r="24097" spans="1:51" customFormat="1" x14ac:dyDescent="0.25">
      <c r="A24097" s="6"/>
      <c r="J24097" s="6"/>
      <c r="M24097" s="7"/>
      <c r="T24097" s="6"/>
      <c r="AE24097" s="4"/>
      <c r="AF24097" s="4"/>
      <c r="AG24097" s="6"/>
      <c r="AY24097" s="4"/>
    </row>
    <row r="24098" spans="1:51" customFormat="1" x14ac:dyDescent="0.25">
      <c r="A24098" s="6"/>
      <c r="J24098" s="6"/>
      <c r="M24098" s="7"/>
      <c r="T24098" s="6"/>
      <c r="AE24098" s="4"/>
      <c r="AF24098" s="4"/>
      <c r="AG24098" s="6"/>
      <c r="AY24098" s="4"/>
    </row>
    <row r="24099" spans="1:51" customFormat="1" x14ac:dyDescent="0.25">
      <c r="A24099" s="6"/>
      <c r="J24099" s="6"/>
      <c r="M24099" s="7"/>
      <c r="T24099" s="6"/>
      <c r="AE24099" s="4"/>
      <c r="AF24099" s="4"/>
      <c r="AG24099" s="6"/>
      <c r="AY24099" s="4"/>
    </row>
    <row r="24100" spans="1:51" customFormat="1" x14ac:dyDescent="0.25">
      <c r="A24100" s="6"/>
      <c r="J24100" s="6"/>
      <c r="M24100" s="7"/>
      <c r="T24100" s="6"/>
      <c r="AE24100" s="4"/>
      <c r="AF24100" s="4"/>
      <c r="AG24100" s="6"/>
      <c r="AY24100" s="4"/>
    </row>
    <row r="24101" spans="1:51" customFormat="1" x14ac:dyDescent="0.25">
      <c r="A24101" s="6"/>
      <c r="J24101" s="6"/>
      <c r="M24101" s="7"/>
      <c r="T24101" s="6"/>
      <c r="AE24101" s="4"/>
      <c r="AF24101" s="4"/>
      <c r="AG24101" s="6"/>
      <c r="AY24101" s="4"/>
    </row>
    <row r="24102" spans="1:51" customFormat="1" x14ac:dyDescent="0.25">
      <c r="A24102" s="6"/>
      <c r="J24102" s="6"/>
      <c r="M24102" s="7"/>
      <c r="T24102" s="6"/>
      <c r="AE24102" s="4"/>
      <c r="AF24102" s="4"/>
      <c r="AG24102" s="6"/>
      <c r="AY24102" s="4"/>
    </row>
    <row r="24103" spans="1:51" customFormat="1" x14ac:dyDescent="0.25">
      <c r="A24103" s="6"/>
      <c r="J24103" s="6"/>
      <c r="M24103" s="7"/>
      <c r="T24103" s="6"/>
      <c r="AE24103" s="4"/>
      <c r="AF24103" s="4"/>
      <c r="AG24103" s="6"/>
      <c r="AY24103" s="4"/>
    </row>
    <row r="24104" spans="1:51" customFormat="1" x14ac:dyDescent="0.25">
      <c r="A24104" s="6"/>
      <c r="J24104" s="6"/>
      <c r="M24104" s="7"/>
      <c r="T24104" s="6"/>
      <c r="AE24104" s="4"/>
      <c r="AF24104" s="4"/>
      <c r="AG24104" s="6"/>
      <c r="AY24104" s="4"/>
    </row>
    <row r="24105" spans="1:51" customFormat="1" x14ac:dyDescent="0.25">
      <c r="A24105" s="6"/>
      <c r="J24105" s="6"/>
      <c r="M24105" s="7"/>
      <c r="T24105" s="6"/>
      <c r="AE24105" s="4"/>
      <c r="AF24105" s="4"/>
      <c r="AG24105" s="6"/>
      <c r="AY24105" s="4"/>
    </row>
    <row r="24106" spans="1:51" customFormat="1" x14ac:dyDescent="0.25">
      <c r="A24106" s="6"/>
      <c r="J24106" s="6"/>
      <c r="M24106" s="7"/>
      <c r="T24106" s="6"/>
      <c r="AE24106" s="4"/>
      <c r="AF24106" s="4"/>
      <c r="AG24106" s="6"/>
      <c r="AY24106" s="4"/>
    </row>
    <row r="24107" spans="1:51" customFormat="1" x14ac:dyDescent="0.25">
      <c r="A24107" s="6"/>
      <c r="J24107" s="6"/>
      <c r="M24107" s="7"/>
      <c r="T24107" s="6"/>
      <c r="AE24107" s="4"/>
      <c r="AF24107" s="4"/>
      <c r="AG24107" s="6"/>
      <c r="AY24107" s="4"/>
    </row>
    <row r="24108" spans="1:51" customFormat="1" x14ac:dyDescent="0.25">
      <c r="A24108" s="6"/>
      <c r="J24108" s="6"/>
      <c r="M24108" s="7"/>
      <c r="T24108" s="6"/>
      <c r="AE24108" s="4"/>
      <c r="AF24108" s="4"/>
      <c r="AG24108" s="6"/>
      <c r="AY24108" s="4"/>
    </row>
    <row r="24109" spans="1:51" customFormat="1" x14ac:dyDescent="0.25">
      <c r="A24109" s="6"/>
      <c r="J24109" s="6"/>
      <c r="M24109" s="7"/>
      <c r="T24109" s="6"/>
      <c r="AE24109" s="4"/>
      <c r="AF24109" s="4"/>
      <c r="AG24109" s="6"/>
      <c r="AY24109" s="4"/>
    </row>
    <row r="24110" spans="1:51" customFormat="1" x14ac:dyDescent="0.25">
      <c r="A24110" s="6"/>
      <c r="J24110" s="6"/>
      <c r="M24110" s="7"/>
      <c r="T24110" s="6"/>
      <c r="AE24110" s="4"/>
      <c r="AF24110" s="4"/>
      <c r="AG24110" s="6"/>
      <c r="AY24110" s="4"/>
    </row>
    <row r="24111" spans="1:51" customFormat="1" x14ac:dyDescent="0.25">
      <c r="A24111" s="6"/>
      <c r="J24111" s="6"/>
      <c r="M24111" s="7"/>
      <c r="T24111" s="6"/>
      <c r="AE24111" s="4"/>
      <c r="AF24111" s="4"/>
      <c r="AG24111" s="6"/>
      <c r="AY24111" s="4"/>
    </row>
    <row r="24112" spans="1:51" customFormat="1" x14ac:dyDescent="0.25">
      <c r="A24112" s="6"/>
      <c r="J24112" s="6"/>
      <c r="M24112" s="7"/>
      <c r="T24112" s="6"/>
      <c r="AE24112" s="4"/>
      <c r="AF24112" s="4"/>
      <c r="AG24112" s="6"/>
      <c r="AY24112" s="4"/>
    </row>
    <row r="24113" spans="1:51" customFormat="1" x14ac:dyDescent="0.25">
      <c r="A24113" s="6"/>
      <c r="J24113" s="6"/>
      <c r="M24113" s="7"/>
      <c r="T24113" s="6"/>
      <c r="AE24113" s="4"/>
      <c r="AF24113" s="4"/>
      <c r="AG24113" s="6"/>
      <c r="AY24113" s="4"/>
    </row>
    <row r="24114" spans="1:51" customFormat="1" x14ac:dyDescent="0.25">
      <c r="A24114" s="6"/>
      <c r="J24114" s="6"/>
      <c r="M24114" s="7"/>
      <c r="T24114" s="6"/>
      <c r="AE24114" s="4"/>
      <c r="AF24114" s="4"/>
      <c r="AG24114" s="6"/>
      <c r="AY24114" s="4"/>
    </row>
    <row r="24115" spans="1:51" customFormat="1" x14ac:dyDescent="0.25">
      <c r="A24115" s="6"/>
      <c r="J24115" s="6"/>
      <c r="M24115" s="7"/>
      <c r="T24115" s="6"/>
      <c r="AE24115" s="4"/>
      <c r="AF24115" s="4"/>
      <c r="AG24115" s="6"/>
      <c r="AY24115" s="4"/>
    </row>
    <row r="24116" spans="1:51" customFormat="1" x14ac:dyDescent="0.25">
      <c r="A24116" s="6"/>
      <c r="J24116" s="6"/>
      <c r="M24116" s="7"/>
      <c r="T24116" s="6"/>
      <c r="AE24116" s="4"/>
      <c r="AF24116" s="4"/>
      <c r="AG24116" s="6"/>
      <c r="AY24116" s="4"/>
    </row>
    <row r="24117" spans="1:51" customFormat="1" x14ac:dyDescent="0.25">
      <c r="A24117" s="6"/>
      <c r="J24117" s="6"/>
      <c r="M24117" s="7"/>
      <c r="T24117" s="6"/>
      <c r="AE24117" s="4"/>
      <c r="AF24117" s="4"/>
      <c r="AG24117" s="6"/>
      <c r="AY24117" s="4"/>
    </row>
    <row r="24118" spans="1:51" customFormat="1" x14ac:dyDescent="0.25">
      <c r="A24118" s="6"/>
      <c r="J24118" s="6"/>
      <c r="M24118" s="7"/>
      <c r="T24118" s="6"/>
      <c r="AE24118" s="4"/>
      <c r="AF24118" s="4"/>
      <c r="AG24118" s="6"/>
      <c r="AY24118" s="4"/>
    </row>
    <row r="24119" spans="1:51" customFormat="1" x14ac:dyDescent="0.25">
      <c r="A24119" s="6"/>
      <c r="J24119" s="6"/>
      <c r="M24119" s="7"/>
      <c r="T24119" s="6"/>
      <c r="AE24119" s="4"/>
      <c r="AF24119" s="4"/>
      <c r="AG24119" s="6"/>
      <c r="AY24119" s="4"/>
    </row>
    <row r="24120" spans="1:51" customFormat="1" x14ac:dyDescent="0.25">
      <c r="A24120" s="6"/>
      <c r="J24120" s="6"/>
      <c r="M24120" s="7"/>
      <c r="T24120" s="6"/>
      <c r="AE24120" s="4"/>
      <c r="AF24120" s="4"/>
      <c r="AG24120" s="6"/>
      <c r="AY24120" s="4"/>
    </row>
    <row r="24121" spans="1:51" customFormat="1" x14ac:dyDescent="0.25">
      <c r="A24121" s="6"/>
      <c r="J24121" s="6"/>
      <c r="M24121" s="7"/>
      <c r="T24121" s="6"/>
      <c r="AE24121" s="4"/>
      <c r="AF24121" s="4"/>
      <c r="AG24121" s="6"/>
      <c r="AY24121" s="4"/>
    </row>
    <row r="24122" spans="1:51" customFormat="1" x14ac:dyDescent="0.25">
      <c r="A24122" s="6"/>
      <c r="J24122" s="6"/>
      <c r="M24122" s="7"/>
      <c r="T24122" s="6"/>
      <c r="AE24122" s="4"/>
      <c r="AF24122" s="4"/>
      <c r="AG24122" s="6"/>
      <c r="AY24122" s="4"/>
    </row>
    <row r="24123" spans="1:51" customFormat="1" x14ac:dyDescent="0.25">
      <c r="A24123" s="6"/>
      <c r="J24123" s="6"/>
      <c r="M24123" s="7"/>
      <c r="T24123" s="6"/>
      <c r="AE24123" s="4"/>
      <c r="AF24123" s="4"/>
      <c r="AG24123" s="6"/>
      <c r="AY24123" s="4"/>
    </row>
    <row r="24124" spans="1:51" customFormat="1" x14ac:dyDescent="0.25">
      <c r="A24124" s="6"/>
      <c r="J24124" s="6"/>
      <c r="M24124" s="7"/>
      <c r="T24124" s="6"/>
      <c r="AE24124" s="4"/>
      <c r="AF24124" s="4"/>
      <c r="AG24124" s="6"/>
      <c r="AY24124" s="4"/>
    </row>
    <row r="24125" spans="1:51" customFormat="1" x14ac:dyDescent="0.25">
      <c r="A24125" s="6"/>
      <c r="J24125" s="6"/>
      <c r="M24125" s="7"/>
      <c r="T24125" s="6"/>
      <c r="AE24125" s="4"/>
      <c r="AF24125" s="4"/>
      <c r="AG24125" s="6"/>
      <c r="AY24125" s="4"/>
    </row>
    <row r="24126" spans="1:51" customFormat="1" x14ac:dyDescent="0.25">
      <c r="A24126" s="6"/>
      <c r="J24126" s="6"/>
      <c r="M24126" s="7"/>
      <c r="T24126" s="6"/>
      <c r="AE24126" s="4"/>
      <c r="AF24126" s="4"/>
      <c r="AG24126" s="6"/>
      <c r="AY24126" s="4"/>
    </row>
    <row r="24127" spans="1:51" customFormat="1" x14ac:dyDescent="0.25">
      <c r="A24127" s="6"/>
      <c r="J24127" s="6"/>
      <c r="M24127" s="7"/>
      <c r="T24127" s="6"/>
      <c r="AE24127" s="4"/>
      <c r="AF24127" s="4"/>
      <c r="AG24127" s="6"/>
      <c r="AY24127" s="4"/>
    </row>
    <row r="24128" spans="1:51" customFormat="1" x14ac:dyDescent="0.25">
      <c r="A24128" s="6"/>
      <c r="J24128" s="6"/>
      <c r="M24128" s="7"/>
      <c r="T24128" s="6"/>
      <c r="AE24128" s="4"/>
      <c r="AF24128" s="4"/>
      <c r="AG24128" s="6"/>
      <c r="AY24128" s="4"/>
    </row>
    <row r="24129" spans="1:51" customFormat="1" x14ac:dyDescent="0.25">
      <c r="A24129" s="6"/>
      <c r="J24129" s="6"/>
      <c r="M24129" s="7"/>
      <c r="T24129" s="6"/>
      <c r="AE24129" s="4"/>
      <c r="AF24129" s="4"/>
      <c r="AG24129" s="6"/>
      <c r="AY24129" s="4"/>
    </row>
    <row r="24130" spans="1:51" customFormat="1" x14ac:dyDescent="0.25">
      <c r="A24130" s="6"/>
      <c r="J24130" s="6"/>
      <c r="M24130" s="7"/>
      <c r="T24130" s="6"/>
      <c r="AE24130" s="4"/>
      <c r="AF24130" s="4"/>
      <c r="AG24130" s="6"/>
      <c r="AY24130" s="4"/>
    </row>
    <row r="24131" spans="1:51" customFormat="1" x14ac:dyDescent="0.25">
      <c r="A24131" s="6"/>
      <c r="J24131" s="6"/>
      <c r="M24131" s="7"/>
      <c r="T24131" s="6"/>
      <c r="AE24131" s="4"/>
      <c r="AF24131" s="4"/>
      <c r="AG24131" s="6"/>
      <c r="AY24131" s="4"/>
    </row>
    <row r="24132" spans="1:51" customFormat="1" x14ac:dyDescent="0.25">
      <c r="A24132" s="6"/>
      <c r="J24132" s="6"/>
      <c r="M24132" s="7"/>
      <c r="T24132" s="6"/>
      <c r="AE24132" s="4"/>
      <c r="AF24132" s="4"/>
      <c r="AG24132" s="6"/>
      <c r="AY24132" s="4"/>
    </row>
    <row r="24133" spans="1:51" customFormat="1" x14ac:dyDescent="0.25">
      <c r="A24133" s="6"/>
      <c r="J24133" s="6"/>
      <c r="M24133" s="7"/>
      <c r="T24133" s="6"/>
      <c r="AE24133" s="4"/>
      <c r="AF24133" s="4"/>
      <c r="AG24133" s="6"/>
      <c r="AY24133" s="4"/>
    </row>
    <row r="24134" spans="1:51" customFormat="1" x14ac:dyDescent="0.25">
      <c r="A24134" s="6"/>
      <c r="J24134" s="6"/>
      <c r="M24134" s="7"/>
      <c r="T24134" s="6"/>
      <c r="AE24134" s="4"/>
      <c r="AF24134" s="4"/>
      <c r="AG24134" s="6"/>
      <c r="AY24134" s="4"/>
    </row>
    <row r="24135" spans="1:51" customFormat="1" x14ac:dyDescent="0.25">
      <c r="A24135" s="6"/>
      <c r="J24135" s="6"/>
      <c r="M24135" s="7"/>
      <c r="T24135" s="6"/>
      <c r="AE24135" s="4"/>
      <c r="AF24135" s="4"/>
      <c r="AG24135" s="6"/>
      <c r="AY24135" s="4"/>
    </row>
    <row r="24136" spans="1:51" customFormat="1" x14ac:dyDescent="0.25">
      <c r="A24136" s="6"/>
      <c r="J24136" s="6"/>
      <c r="M24136" s="7"/>
      <c r="T24136" s="6"/>
      <c r="AE24136" s="4"/>
      <c r="AF24136" s="4"/>
      <c r="AG24136" s="6"/>
      <c r="AY24136" s="4"/>
    </row>
    <row r="24137" spans="1:51" customFormat="1" x14ac:dyDescent="0.25">
      <c r="A24137" s="6"/>
      <c r="J24137" s="6"/>
      <c r="M24137" s="7"/>
      <c r="T24137" s="6"/>
      <c r="AE24137" s="4"/>
      <c r="AF24137" s="4"/>
      <c r="AG24137" s="6"/>
      <c r="AY24137" s="4"/>
    </row>
    <row r="24138" spans="1:51" customFormat="1" x14ac:dyDescent="0.25">
      <c r="A24138" s="6"/>
      <c r="J24138" s="6"/>
      <c r="M24138" s="7"/>
      <c r="T24138" s="6"/>
      <c r="AE24138" s="4"/>
      <c r="AF24138" s="4"/>
      <c r="AG24138" s="6"/>
      <c r="AY24138" s="4"/>
    </row>
    <row r="24139" spans="1:51" customFormat="1" x14ac:dyDescent="0.25">
      <c r="A24139" s="6"/>
      <c r="J24139" s="6"/>
      <c r="M24139" s="7"/>
      <c r="T24139" s="6"/>
      <c r="AE24139" s="4"/>
      <c r="AF24139" s="4"/>
      <c r="AG24139" s="6"/>
      <c r="AY24139" s="4"/>
    </row>
    <row r="24140" spans="1:51" customFormat="1" x14ac:dyDescent="0.25">
      <c r="A24140" s="6"/>
      <c r="J24140" s="6"/>
      <c r="M24140" s="7"/>
      <c r="T24140" s="6"/>
      <c r="AE24140" s="4"/>
      <c r="AF24140" s="4"/>
      <c r="AG24140" s="6"/>
      <c r="AY24140" s="4"/>
    </row>
    <row r="24141" spans="1:51" customFormat="1" x14ac:dyDescent="0.25">
      <c r="A24141" s="6"/>
      <c r="J24141" s="6"/>
      <c r="M24141" s="7"/>
      <c r="T24141" s="6"/>
      <c r="AE24141" s="4"/>
      <c r="AF24141" s="4"/>
      <c r="AG24141" s="6"/>
      <c r="AY24141" s="4"/>
    </row>
    <row r="24142" spans="1:51" customFormat="1" x14ac:dyDescent="0.25">
      <c r="A24142" s="6"/>
      <c r="J24142" s="6"/>
      <c r="M24142" s="7"/>
      <c r="T24142" s="6"/>
      <c r="AE24142" s="4"/>
      <c r="AF24142" s="4"/>
      <c r="AG24142" s="6"/>
      <c r="AY24142" s="4"/>
    </row>
    <row r="24143" spans="1:51" customFormat="1" x14ac:dyDescent="0.25">
      <c r="A24143" s="6"/>
      <c r="J24143" s="6"/>
      <c r="M24143" s="7"/>
      <c r="T24143" s="6"/>
      <c r="AE24143" s="4"/>
      <c r="AF24143" s="4"/>
      <c r="AG24143" s="6"/>
      <c r="AY24143" s="4"/>
    </row>
    <row r="24144" spans="1:51" customFormat="1" x14ac:dyDescent="0.25">
      <c r="A24144" s="6"/>
      <c r="J24144" s="6"/>
      <c r="M24144" s="7"/>
      <c r="T24144" s="6"/>
      <c r="AE24144" s="4"/>
      <c r="AF24144" s="4"/>
      <c r="AG24144" s="6"/>
      <c r="AY24144" s="4"/>
    </row>
    <row r="24145" spans="1:51" customFormat="1" x14ac:dyDescent="0.25">
      <c r="A24145" s="6"/>
      <c r="J24145" s="6"/>
      <c r="M24145" s="7"/>
      <c r="T24145" s="6"/>
      <c r="AE24145" s="4"/>
      <c r="AF24145" s="4"/>
      <c r="AG24145" s="6"/>
      <c r="AY24145" s="4"/>
    </row>
    <row r="24146" spans="1:51" customFormat="1" x14ac:dyDescent="0.25">
      <c r="A24146" s="6"/>
      <c r="J24146" s="6"/>
      <c r="M24146" s="7"/>
      <c r="T24146" s="6"/>
      <c r="AE24146" s="4"/>
      <c r="AF24146" s="4"/>
      <c r="AG24146" s="6"/>
      <c r="AY24146" s="4"/>
    </row>
    <row r="24147" spans="1:51" customFormat="1" x14ac:dyDescent="0.25">
      <c r="A24147" s="6"/>
      <c r="J24147" s="6"/>
      <c r="M24147" s="7"/>
      <c r="T24147" s="6"/>
      <c r="AE24147" s="4"/>
      <c r="AF24147" s="4"/>
      <c r="AG24147" s="6"/>
      <c r="AY24147" s="4"/>
    </row>
    <row r="24148" spans="1:51" customFormat="1" x14ac:dyDescent="0.25">
      <c r="A24148" s="6"/>
      <c r="J24148" s="6"/>
      <c r="M24148" s="7"/>
      <c r="T24148" s="6"/>
      <c r="AE24148" s="4"/>
      <c r="AF24148" s="4"/>
      <c r="AG24148" s="6"/>
      <c r="AY24148" s="4"/>
    </row>
    <row r="24149" spans="1:51" customFormat="1" x14ac:dyDescent="0.25">
      <c r="A24149" s="6"/>
      <c r="J24149" s="6"/>
      <c r="M24149" s="7"/>
      <c r="T24149" s="6"/>
      <c r="AE24149" s="4"/>
      <c r="AF24149" s="4"/>
      <c r="AG24149" s="6"/>
      <c r="AY24149" s="4"/>
    </row>
    <row r="24150" spans="1:51" customFormat="1" x14ac:dyDescent="0.25">
      <c r="A24150" s="6"/>
      <c r="J24150" s="6"/>
      <c r="M24150" s="7"/>
      <c r="T24150" s="6"/>
      <c r="AE24150" s="4"/>
      <c r="AF24150" s="4"/>
      <c r="AG24150" s="6"/>
      <c r="AY24150" s="4"/>
    </row>
    <row r="24151" spans="1:51" customFormat="1" x14ac:dyDescent="0.25">
      <c r="A24151" s="6"/>
      <c r="J24151" s="6"/>
      <c r="M24151" s="7"/>
      <c r="T24151" s="6"/>
      <c r="AE24151" s="4"/>
      <c r="AF24151" s="4"/>
      <c r="AG24151" s="6"/>
      <c r="AY24151" s="4"/>
    </row>
    <row r="24152" spans="1:51" customFormat="1" x14ac:dyDescent="0.25">
      <c r="A24152" s="6"/>
      <c r="J24152" s="6"/>
      <c r="M24152" s="7"/>
      <c r="T24152" s="6"/>
      <c r="AE24152" s="4"/>
      <c r="AF24152" s="4"/>
      <c r="AG24152" s="6"/>
      <c r="AY24152" s="4"/>
    </row>
    <row r="24153" spans="1:51" customFormat="1" x14ac:dyDescent="0.25">
      <c r="A24153" s="6"/>
      <c r="J24153" s="6"/>
      <c r="M24153" s="7"/>
      <c r="T24153" s="6"/>
      <c r="AE24153" s="4"/>
      <c r="AF24153" s="4"/>
      <c r="AG24153" s="6"/>
      <c r="AY24153" s="4"/>
    </row>
    <row r="24154" spans="1:51" customFormat="1" x14ac:dyDescent="0.25">
      <c r="A24154" s="6"/>
      <c r="J24154" s="6"/>
      <c r="M24154" s="7"/>
      <c r="T24154" s="6"/>
      <c r="AE24154" s="4"/>
      <c r="AF24154" s="4"/>
      <c r="AG24154" s="6"/>
      <c r="AY24154" s="4"/>
    </row>
    <row r="24155" spans="1:51" customFormat="1" x14ac:dyDescent="0.25">
      <c r="A24155" s="6"/>
      <c r="J24155" s="6"/>
      <c r="M24155" s="7"/>
      <c r="T24155" s="6"/>
      <c r="AE24155" s="4"/>
      <c r="AF24155" s="4"/>
      <c r="AG24155" s="6"/>
      <c r="AY24155" s="4"/>
    </row>
    <row r="24156" spans="1:51" customFormat="1" x14ac:dyDescent="0.25">
      <c r="A24156" s="6"/>
      <c r="J24156" s="6"/>
      <c r="M24156" s="7"/>
      <c r="T24156" s="6"/>
      <c r="AE24156" s="4"/>
      <c r="AF24156" s="4"/>
      <c r="AG24156" s="6"/>
      <c r="AY24156" s="4"/>
    </row>
    <row r="24157" spans="1:51" customFormat="1" x14ac:dyDescent="0.25">
      <c r="A24157" s="6"/>
      <c r="J24157" s="6"/>
      <c r="M24157" s="7"/>
      <c r="T24157" s="6"/>
      <c r="AE24157" s="4"/>
      <c r="AF24157" s="4"/>
      <c r="AG24157" s="6"/>
      <c r="AY24157" s="4"/>
    </row>
    <row r="24158" spans="1:51" customFormat="1" x14ac:dyDescent="0.25">
      <c r="A24158" s="6"/>
      <c r="J24158" s="6"/>
      <c r="M24158" s="7"/>
      <c r="T24158" s="6"/>
      <c r="AE24158" s="4"/>
      <c r="AF24158" s="4"/>
      <c r="AG24158" s="6"/>
      <c r="AY24158" s="4"/>
    </row>
    <row r="24159" spans="1:51" customFormat="1" x14ac:dyDescent="0.25">
      <c r="A24159" s="6"/>
      <c r="J24159" s="6"/>
      <c r="M24159" s="7"/>
      <c r="T24159" s="6"/>
      <c r="AE24159" s="4"/>
      <c r="AF24159" s="4"/>
      <c r="AG24159" s="6"/>
      <c r="AY24159" s="4"/>
    </row>
    <row r="24160" spans="1:51" customFormat="1" x14ac:dyDescent="0.25">
      <c r="A24160" s="6"/>
      <c r="J24160" s="6"/>
      <c r="M24160" s="7"/>
      <c r="T24160" s="6"/>
      <c r="AE24160" s="4"/>
      <c r="AF24160" s="4"/>
      <c r="AG24160" s="6"/>
      <c r="AY24160" s="4"/>
    </row>
    <row r="24161" spans="1:51" customFormat="1" x14ac:dyDescent="0.25">
      <c r="A24161" s="6"/>
      <c r="J24161" s="6"/>
      <c r="M24161" s="7"/>
      <c r="T24161" s="6"/>
      <c r="AE24161" s="4"/>
      <c r="AF24161" s="4"/>
      <c r="AG24161" s="6"/>
      <c r="AY24161" s="4"/>
    </row>
    <row r="24162" spans="1:51" customFormat="1" x14ac:dyDescent="0.25">
      <c r="A24162" s="6"/>
      <c r="J24162" s="6"/>
      <c r="M24162" s="7"/>
      <c r="T24162" s="6"/>
      <c r="AE24162" s="4"/>
      <c r="AF24162" s="4"/>
      <c r="AG24162" s="6"/>
      <c r="AY24162" s="4"/>
    </row>
    <row r="24163" spans="1:51" customFormat="1" x14ac:dyDescent="0.25">
      <c r="A24163" s="6"/>
      <c r="J24163" s="6"/>
      <c r="M24163" s="7"/>
      <c r="T24163" s="6"/>
      <c r="AE24163" s="4"/>
      <c r="AF24163" s="4"/>
      <c r="AG24163" s="6"/>
      <c r="AY24163" s="4"/>
    </row>
    <row r="24164" spans="1:51" customFormat="1" x14ac:dyDescent="0.25">
      <c r="A24164" s="6"/>
      <c r="J24164" s="6"/>
      <c r="M24164" s="7"/>
      <c r="T24164" s="6"/>
      <c r="AE24164" s="4"/>
      <c r="AF24164" s="4"/>
      <c r="AG24164" s="6"/>
      <c r="AY24164" s="4"/>
    </row>
    <row r="24165" spans="1:51" customFormat="1" x14ac:dyDescent="0.25">
      <c r="A24165" s="6"/>
      <c r="J24165" s="6"/>
      <c r="M24165" s="7"/>
      <c r="T24165" s="6"/>
      <c r="AE24165" s="4"/>
      <c r="AF24165" s="4"/>
      <c r="AG24165" s="6"/>
      <c r="AY24165" s="4"/>
    </row>
    <row r="24166" spans="1:51" customFormat="1" x14ac:dyDescent="0.25">
      <c r="A24166" s="6"/>
      <c r="J24166" s="6"/>
      <c r="M24166" s="7"/>
      <c r="T24166" s="6"/>
      <c r="AE24166" s="4"/>
      <c r="AF24166" s="4"/>
      <c r="AG24166" s="6"/>
      <c r="AY24166" s="4"/>
    </row>
    <row r="24167" spans="1:51" customFormat="1" x14ac:dyDescent="0.25">
      <c r="A24167" s="6"/>
      <c r="J24167" s="6"/>
      <c r="M24167" s="7"/>
      <c r="T24167" s="6"/>
      <c r="AE24167" s="4"/>
      <c r="AF24167" s="4"/>
      <c r="AG24167" s="6"/>
      <c r="AY24167" s="4"/>
    </row>
    <row r="24168" spans="1:51" customFormat="1" x14ac:dyDescent="0.25">
      <c r="A24168" s="6"/>
      <c r="J24168" s="6"/>
      <c r="M24168" s="7"/>
      <c r="T24168" s="6"/>
      <c r="AE24168" s="4"/>
      <c r="AF24168" s="4"/>
      <c r="AG24168" s="6"/>
      <c r="AY24168" s="4"/>
    </row>
    <row r="24169" spans="1:51" customFormat="1" x14ac:dyDescent="0.25">
      <c r="A24169" s="6"/>
      <c r="J24169" s="6"/>
      <c r="M24169" s="7"/>
      <c r="T24169" s="6"/>
      <c r="AE24169" s="4"/>
      <c r="AF24169" s="4"/>
      <c r="AG24169" s="6"/>
      <c r="AY24169" s="4"/>
    </row>
    <row r="24170" spans="1:51" customFormat="1" x14ac:dyDescent="0.25">
      <c r="A24170" s="6"/>
      <c r="J24170" s="6"/>
      <c r="M24170" s="7"/>
      <c r="T24170" s="6"/>
      <c r="AE24170" s="4"/>
      <c r="AF24170" s="4"/>
      <c r="AG24170" s="6"/>
      <c r="AY24170" s="4"/>
    </row>
    <row r="24171" spans="1:51" customFormat="1" x14ac:dyDescent="0.25">
      <c r="A24171" s="6"/>
      <c r="J24171" s="6"/>
      <c r="M24171" s="7"/>
      <c r="T24171" s="6"/>
      <c r="AE24171" s="4"/>
      <c r="AF24171" s="4"/>
      <c r="AG24171" s="6"/>
      <c r="AY24171" s="4"/>
    </row>
    <row r="24172" spans="1:51" customFormat="1" x14ac:dyDescent="0.25">
      <c r="A24172" s="6"/>
      <c r="J24172" s="6"/>
      <c r="M24172" s="7"/>
      <c r="T24172" s="6"/>
      <c r="AE24172" s="4"/>
      <c r="AF24172" s="4"/>
      <c r="AG24172" s="6"/>
      <c r="AY24172" s="4"/>
    </row>
    <row r="24173" spans="1:51" customFormat="1" x14ac:dyDescent="0.25">
      <c r="A24173" s="6"/>
      <c r="J24173" s="6"/>
      <c r="M24173" s="7"/>
      <c r="T24173" s="6"/>
      <c r="AE24173" s="4"/>
      <c r="AF24173" s="4"/>
      <c r="AG24173" s="6"/>
      <c r="AY24173" s="4"/>
    </row>
    <row r="24174" spans="1:51" customFormat="1" x14ac:dyDescent="0.25">
      <c r="A24174" s="6"/>
      <c r="J24174" s="6"/>
      <c r="M24174" s="7"/>
      <c r="T24174" s="6"/>
      <c r="AE24174" s="4"/>
      <c r="AF24174" s="4"/>
      <c r="AG24174" s="6"/>
      <c r="AY24174" s="4"/>
    </row>
    <row r="24175" spans="1:51" customFormat="1" x14ac:dyDescent="0.25">
      <c r="A24175" s="6"/>
      <c r="J24175" s="6"/>
      <c r="M24175" s="7"/>
      <c r="T24175" s="6"/>
      <c r="AE24175" s="4"/>
      <c r="AF24175" s="4"/>
      <c r="AG24175" s="6"/>
      <c r="AY24175" s="4"/>
    </row>
    <row r="24176" spans="1:51" customFormat="1" x14ac:dyDescent="0.25">
      <c r="A24176" s="6"/>
      <c r="J24176" s="6"/>
      <c r="M24176" s="7"/>
      <c r="T24176" s="6"/>
      <c r="AE24176" s="4"/>
      <c r="AF24176" s="4"/>
      <c r="AG24176" s="6"/>
      <c r="AY24176" s="4"/>
    </row>
    <row r="24177" spans="1:51" customFormat="1" x14ac:dyDescent="0.25">
      <c r="A24177" s="6"/>
      <c r="J24177" s="6"/>
      <c r="M24177" s="7"/>
      <c r="T24177" s="6"/>
      <c r="AE24177" s="4"/>
      <c r="AF24177" s="4"/>
      <c r="AG24177" s="6"/>
      <c r="AY24177" s="4"/>
    </row>
    <row r="24178" spans="1:51" customFormat="1" x14ac:dyDescent="0.25">
      <c r="A24178" s="6"/>
      <c r="J24178" s="6"/>
      <c r="M24178" s="7"/>
      <c r="T24178" s="6"/>
      <c r="AE24178" s="4"/>
      <c r="AF24178" s="4"/>
      <c r="AG24178" s="6"/>
      <c r="AY24178" s="4"/>
    </row>
    <row r="24179" spans="1:51" customFormat="1" x14ac:dyDescent="0.25">
      <c r="A24179" s="6"/>
      <c r="J24179" s="6"/>
      <c r="M24179" s="7"/>
      <c r="T24179" s="6"/>
      <c r="AE24179" s="4"/>
      <c r="AF24179" s="4"/>
      <c r="AG24179" s="6"/>
      <c r="AY24179" s="4"/>
    </row>
    <row r="24180" spans="1:51" customFormat="1" x14ac:dyDescent="0.25">
      <c r="A24180" s="6"/>
      <c r="J24180" s="6"/>
      <c r="M24180" s="7"/>
      <c r="T24180" s="6"/>
      <c r="AE24180" s="4"/>
      <c r="AF24180" s="4"/>
      <c r="AG24180" s="6"/>
      <c r="AY24180" s="4"/>
    </row>
    <row r="24181" spans="1:51" customFormat="1" x14ac:dyDescent="0.25">
      <c r="A24181" s="6"/>
      <c r="J24181" s="6"/>
      <c r="M24181" s="7"/>
      <c r="T24181" s="6"/>
      <c r="AE24181" s="4"/>
      <c r="AF24181" s="4"/>
      <c r="AG24181" s="6"/>
      <c r="AY24181" s="4"/>
    </row>
    <row r="24182" spans="1:51" customFormat="1" x14ac:dyDescent="0.25">
      <c r="A24182" s="6"/>
      <c r="J24182" s="6"/>
      <c r="M24182" s="7"/>
      <c r="T24182" s="6"/>
      <c r="AE24182" s="4"/>
      <c r="AF24182" s="4"/>
      <c r="AG24182" s="6"/>
      <c r="AY24182" s="4"/>
    </row>
    <row r="24183" spans="1:51" customFormat="1" x14ac:dyDescent="0.25">
      <c r="A24183" s="6"/>
      <c r="J24183" s="6"/>
      <c r="M24183" s="7"/>
      <c r="T24183" s="6"/>
      <c r="AE24183" s="4"/>
      <c r="AF24183" s="4"/>
      <c r="AG24183" s="6"/>
      <c r="AY24183" s="4"/>
    </row>
    <row r="24184" spans="1:51" customFormat="1" x14ac:dyDescent="0.25">
      <c r="A24184" s="6"/>
      <c r="J24184" s="6"/>
      <c r="M24184" s="7"/>
      <c r="T24184" s="6"/>
      <c r="AE24184" s="4"/>
      <c r="AF24184" s="4"/>
      <c r="AG24184" s="6"/>
      <c r="AY24184" s="4"/>
    </row>
    <row r="24185" spans="1:51" customFormat="1" x14ac:dyDescent="0.25">
      <c r="A24185" s="6"/>
      <c r="J24185" s="6"/>
      <c r="M24185" s="7"/>
      <c r="T24185" s="6"/>
      <c r="AE24185" s="4"/>
      <c r="AF24185" s="4"/>
      <c r="AG24185" s="6"/>
      <c r="AY24185" s="4"/>
    </row>
    <row r="24186" spans="1:51" customFormat="1" x14ac:dyDescent="0.25">
      <c r="A24186" s="6"/>
      <c r="J24186" s="6"/>
      <c r="M24186" s="7"/>
      <c r="T24186" s="6"/>
      <c r="AE24186" s="4"/>
      <c r="AF24186" s="4"/>
      <c r="AG24186" s="6"/>
      <c r="AY24186" s="4"/>
    </row>
    <row r="24187" spans="1:51" customFormat="1" x14ac:dyDescent="0.25">
      <c r="A24187" s="6"/>
      <c r="J24187" s="6"/>
      <c r="M24187" s="7"/>
      <c r="T24187" s="6"/>
      <c r="AE24187" s="4"/>
      <c r="AF24187" s="4"/>
      <c r="AG24187" s="6"/>
      <c r="AY24187" s="4"/>
    </row>
    <row r="24188" spans="1:51" customFormat="1" x14ac:dyDescent="0.25">
      <c r="A24188" s="6"/>
      <c r="J24188" s="6"/>
      <c r="M24188" s="7"/>
      <c r="T24188" s="6"/>
      <c r="AE24188" s="4"/>
      <c r="AF24188" s="4"/>
      <c r="AG24188" s="6"/>
      <c r="AY24188" s="4"/>
    </row>
    <row r="24189" spans="1:51" customFormat="1" x14ac:dyDescent="0.25">
      <c r="A24189" s="6"/>
      <c r="J24189" s="6"/>
      <c r="M24189" s="7"/>
      <c r="T24189" s="6"/>
      <c r="AE24189" s="4"/>
      <c r="AF24189" s="4"/>
      <c r="AG24189" s="6"/>
      <c r="AY24189" s="4"/>
    </row>
    <row r="24190" spans="1:51" customFormat="1" x14ac:dyDescent="0.25">
      <c r="A24190" s="6"/>
      <c r="J24190" s="6"/>
      <c r="M24190" s="7"/>
      <c r="T24190" s="6"/>
      <c r="AE24190" s="4"/>
      <c r="AF24190" s="4"/>
      <c r="AG24190" s="6"/>
      <c r="AY24190" s="4"/>
    </row>
    <row r="24191" spans="1:51" customFormat="1" x14ac:dyDescent="0.25">
      <c r="A24191" s="6"/>
      <c r="J24191" s="6"/>
      <c r="M24191" s="7"/>
      <c r="T24191" s="6"/>
      <c r="AE24191" s="4"/>
      <c r="AF24191" s="4"/>
      <c r="AG24191" s="6"/>
      <c r="AY24191" s="4"/>
    </row>
    <row r="24192" spans="1:51" customFormat="1" x14ac:dyDescent="0.25">
      <c r="A24192" s="6"/>
      <c r="J24192" s="6"/>
      <c r="M24192" s="7"/>
      <c r="T24192" s="6"/>
      <c r="AE24192" s="4"/>
      <c r="AF24192" s="4"/>
      <c r="AG24192" s="6"/>
      <c r="AY24192" s="4"/>
    </row>
    <row r="24193" spans="1:51" customFormat="1" x14ac:dyDescent="0.25">
      <c r="A24193" s="6"/>
      <c r="J24193" s="6"/>
      <c r="M24193" s="7"/>
      <c r="T24193" s="6"/>
      <c r="AE24193" s="4"/>
      <c r="AF24193" s="4"/>
      <c r="AG24193" s="6"/>
      <c r="AY24193" s="4"/>
    </row>
    <row r="24194" spans="1:51" customFormat="1" x14ac:dyDescent="0.25">
      <c r="A24194" s="6"/>
      <c r="J24194" s="6"/>
      <c r="M24194" s="7"/>
      <c r="T24194" s="6"/>
      <c r="AE24194" s="4"/>
      <c r="AF24194" s="4"/>
      <c r="AG24194" s="6"/>
      <c r="AY24194" s="4"/>
    </row>
    <row r="24195" spans="1:51" customFormat="1" x14ac:dyDescent="0.25">
      <c r="A24195" s="6"/>
      <c r="J24195" s="6"/>
      <c r="M24195" s="7"/>
      <c r="T24195" s="6"/>
      <c r="AE24195" s="4"/>
      <c r="AF24195" s="4"/>
      <c r="AG24195" s="6"/>
      <c r="AY24195" s="4"/>
    </row>
    <row r="24196" spans="1:51" customFormat="1" x14ac:dyDescent="0.25">
      <c r="A24196" s="6"/>
      <c r="J24196" s="6"/>
      <c r="M24196" s="7"/>
      <c r="T24196" s="6"/>
      <c r="AE24196" s="4"/>
      <c r="AF24196" s="4"/>
      <c r="AG24196" s="6"/>
      <c r="AY24196" s="4"/>
    </row>
    <row r="24197" spans="1:51" customFormat="1" x14ac:dyDescent="0.25">
      <c r="A24197" s="6"/>
      <c r="J24197" s="6"/>
      <c r="M24197" s="7"/>
      <c r="T24197" s="6"/>
      <c r="AE24197" s="4"/>
      <c r="AF24197" s="4"/>
      <c r="AG24197" s="6"/>
      <c r="AY24197" s="4"/>
    </row>
    <row r="24198" spans="1:51" customFormat="1" x14ac:dyDescent="0.25">
      <c r="A24198" s="6"/>
      <c r="J24198" s="6"/>
      <c r="M24198" s="7"/>
      <c r="T24198" s="6"/>
      <c r="AE24198" s="4"/>
      <c r="AF24198" s="4"/>
      <c r="AG24198" s="6"/>
      <c r="AY24198" s="4"/>
    </row>
    <row r="24199" spans="1:51" customFormat="1" x14ac:dyDescent="0.25">
      <c r="A24199" s="6"/>
      <c r="J24199" s="6"/>
      <c r="M24199" s="7"/>
      <c r="T24199" s="6"/>
      <c r="AE24199" s="4"/>
      <c r="AF24199" s="4"/>
      <c r="AG24199" s="6"/>
      <c r="AY24199" s="4"/>
    </row>
    <row r="24200" spans="1:51" customFormat="1" x14ac:dyDescent="0.25">
      <c r="A24200" s="6"/>
      <c r="J24200" s="6"/>
      <c r="M24200" s="7"/>
      <c r="T24200" s="6"/>
      <c r="AE24200" s="4"/>
      <c r="AF24200" s="4"/>
      <c r="AG24200" s="6"/>
      <c r="AY24200" s="4"/>
    </row>
    <row r="24201" spans="1:51" customFormat="1" x14ac:dyDescent="0.25">
      <c r="A24201" s="6"/>
      <c r="J24201" s="6"/>
      <c r="M24201" s="7"/>
      <c r="T24201" s="6"/>
      <c r="AE24201" s="4"/>
      <c r="AF24201" s="4"/>
      <c r="AG24201" s="6"/>
      <c r="AY24201" s="4"/>
    </row>
    <row r="24202" spans="1:51" customFormat="1" x14ac:dyDescent="0.25">
      <c r="A24202" s="6"/>
      <c r="J24202" s="6"/>
      <c r="M24202" s="7"/>
      <c r="T24202" s="6"/>
      <c r="AE24202" s="4"/>
      <c r="AF24202" s="4"/>
      <c r="AG24202" s="6"/>
      <c r="AY24202" s="4"/>
    </row>
    <row r="24203" spans="1:51" customFormat="1" x14ac:dyDescent="0.25">
      <c r="A24203" s="6"/>
      <c r="J24203" s="6"/>
      <c r="M24203" s="7"/>
      <c r="T24203" s="6"/>
      <c r="AE24203" s="4"/>
      <c r="AF24203" s="4"/>
      <c r="AG24203" s="6"/>
      <c r="AY24203" s="4"/>
    </row>
    <row r="24204" spans="1:51" customFormat="1" x14ac:dyDescent="0.25">
      <c r="A24204" s="6"/>
      <c r="J24204" s="6"/>
      <c r="M24204" s="7"/>
      <c r="T24204" s="6"/>
      <c r="AE24204" s="4"/>
      <c r="AF24204" s="4"/>
      <c r="AG24204" s="6"/>
      <c r="AY24204" s="4"/>
    </row>
    <row r="24205" spans="1:51" customFormat="1" x14ac:dyDescent="0.25">
      <c r="A24205" s="6"/>
      <c r="J24205" s="6"/>
      <c r="M24205" s="7"/>
      <c r="T24205" s="6"/>
      <c r="AE24205" s="4"/>
      <c r="AF24205" s="4"/>
      <c r="AG24205" s="6"/>
      <c r="AY24205" s="4"/>
    </row>
    <row r="24206" spans="1:51" customFormat="1" x14ac:dyDescent="0.25">
      <c r="A24206" s="6"/>
      <c r="J24206" s="6"/>
      <c r="M24206" s="7"/>
      <c r="T24206" s="6"/>
      <c r="AE24206" s="4"/>
      <c r="AF24206" s="4"/>
      <c r="AG24206" s="6"/>
      <c r="AY24206" s="4"/>
    </row>
    <row r="24207" spans="1:51" customFormat="1" x14ac:dyDescent="0.25">
      <c r="A24207" s="6"/>
      <c r="J24207" s="6"/>
      <c r="M24207" s="7"/>
      <c r="T24207" s="6"/>
      <c r="AE24207" s="4"/>
      <c r="AF24207" s="4"/>
      <c r="AG24207" s="6"/>
      <c r="AY24207" s="4"/>
    </row>
    <row r="24208" spans="1:51" customFormat="1" x14ac:dyDescent="0.25">
      <c r="A24208" s="6"/>
      <c r="J24208" s="6"/>
      <c r="M24208" s="7"/>
      <c r="T24208" s="6"/>
      <c r="AE24208" s="4"/>
      <c r="AF24208" s="4"/>
      <c r="AG24208" s="6"/>
      <c r="AY24208" s="4"/>
    </row>
    <row r="24209" spans="1:51" customFormat="1" x14ac:dyDescent="0.25">
      <c r="A24209" s="6"/>
      <c r="J24209" s="6"/>
      <c r="M24209" s="7"/>
      <c r="T24209" s="6"/>
      <c r="AE24209" s="4"/>
      <c r="AF24209" s="4"/>
      <c r="AG24209" s="6"/>
      <c r="AY24209" s="4"/>
    </row>
    <row r="24210" spans="1:51" customFormat="1" x14ac:dyDescent="0.25">
      <c r="A24210" s="6"/>
      <c r="J24210" s="6"/>
      <c r="M24210" s="7"/>
      <c r="T24210" s="6"/>
      <c r="AE24210" s="4"/>
      <c r="AF24210" s="4"/>
      <c r="AG24210" s="6"/>
      <c r="AY24210" s="4"/>
    </row>
    <row r="24211" spans="1:51" customFormat="1" x14ac:dyDescent="0.25">
      <c r="A24211" s="6"/>
      <c r="J24211" s="6"/>
      <c r="M24211" s="7"/>
      <c r="T24211" s="6"/>
      <c r="AE24211" s="4"/>
      <c r="AF24211" s="4"/>
      <c r="AG24211" s="6"/>
      <c r="AY24211" s="4"/>
    </row>
    <row r="24212" spans="1:51" customFormat="1" x14ac:dyDescent="0.25">
      <c r="A24212" s="6"/>
      <c r="J24212" s="6"/>
      <c r="M24212" s="7"/>
      <c r="T24212" s="6"/>
      <c r="AE24212" s="4"/>
      <c r="AF24212" s="4"/>
      <c r="AG24212" s="6"/>
      <c r="AY24212" s="4"/>
    </row>
    <row r="24213" spans="1:51" customFormat="1" x14ac:dyDescent="0.25">
      <c r="A24213" s="6"/>
      <c r="J24213" s="6"/>
      <c r="M24213" s="7"/>
      <c r="T24213" s="6"/>
      <c r="AE24213" s="4"/>
      <c r="AF24213" s="4"/>
      <c r="AG24213" s="6"/>
      <c r="AY24213" s="4"/>
    </row>
    <row r="24214" spans="1:51" customFormat="1" x14ac:dyDescent="0.25">
      <c r="A24214" s="6"/>
      <c r="J24214" s="6"/>
      <c r="M24214" s="7"/>
      <c r="T24214" s="6"/>
      <c r="AE24214" s="4"/>
      <c r="AF24214" s="4"/>
      <c r="AG24214" s="6"/>
      <c r="AY24214" s="4"/>
    </row>
    <row r="24215" spans="1:51" customFormat="1" x14ac:dyDescent="0.25">
      <c r="A24215" s="6"/>
      <c r="J24215" s="6"/>
      <c r="M24215" s="7"/>
      <c r="T24215" s="6"/>
      <c r="AE24215" s="4"/>
      <c r="AF24215" s="4"/>
      <c r="AG24215" s="6"/>
      <c r="AY24215" s="4"/>
    </row>
    <row r="24216" spans="1:51" customFormat="1" x14ac:dyDescent="0.25">
      <c r="A24216" s="6"/>
      <c r="J24216" s="6"/>
      <c r="M24216" s="7"/>
      <c r="T24216" s="6"/>
      <c r="AE24216" s="4"/>
      <c r="AF24216" s="4"/>
      <c r="AG24216" s="6"/>
      <c r="AY24216" s="4"/>
    </row>
    <row r="24217" spans="1:51" customFormat="1" x14ac:dyDescent="0.25">
      <c r="A24217" s="6"/>
      <c r="J24217" s="6"/>
      <c r="M24217" s="7"/>
      <c r="T24217" s="6"/>
      <c r="AE24217" s="4"/>
      <c r="AF24217" s="4"/>
      <c r="AG24217" s="6"/>
      <c r="AY24217" s="4"/>
    </row>
    <row r="24218" spans="1:51" customFormat="1" x14ac:dyDescent="0.25">
      <c r="A24218" s="6"/>
      <c r="J24218" s="6"/>
      <c r="M24218" s="7"/>
      <c r="T24218" s="6"/>
      <c r="AE24218" s="4"/>
      <c r="AF24218" s="4"/>
      <c r="AG24218" s="6"/>
      <c r="AY24218" s="4"/>
    </row>
    <row r="24219" spans="1:51" customFormat="1" x14ac:dyDescent="0.25">
      <c r="A24219" s="6"/>
      <c r="J24219" s="6"/>
      <c r="M24219" s="7"/>
      <c r="T24219" s="6"/>
      <c r="AE24219" s="4"/>
      <c r="AF24219" s="4"/>
      <c r="AG24219" s="6"/>
      <c r="AY24219" s="4"/>
    </row>
    <row r="24220" spans="1:51" customFormat="1" x14ac:dyDescent="0.25">
      <c r="A24220" s="6"/>
      <c r="J24220" s="6"/>
      <c r="M24220" s="7"/>
      <c r="T24220" s="6"/>
      <c r="AE24220" s="4"/>
      <c r="AF24220" s="4"/>
      <c r="AG24220" s="6"/>
      <c r="AY24220" s="4"/>
    </row>
    <row r="24221" spans="1:51" customFormat="1" x14ac:dyDescent="0.25">
      <c r="A24221" s="6"/>
      <c r="J24221" s="6"/>
      <c r="M24221" s="7"/>
      <c r="T24221" s="6"/>
      <c r="AE24221" s="4"/>
      <c r="AF24221" s="4"/>
      <c r="AG24221" s="6"/>
      <c r="AY24221" s="4"/>
    </row>
    <row r="24222" spans="1:51" customFormat="1" x14ac:dyDescent="0.25">
      <c r="A24222" s="6"/>
      <c r="J24222" s="6"/>
      <c r="M24222" s="7"/>
      <c r="T24222" s="6"/>
      <c r="AE24222" s="4"/>
      <c r="AF24222" s="4"/>
      <c r="AG24222" s="6"/>
      <c r="AY24222" s="4"/>
    </row>
    <row r="24223" spans="1:51" customFormat="1" x14ac:dyDescent="0.25">
      <c r="A24223" s="6"/>
      <c r="J24223" s="6"/>
      <c r="M24223" s="7"/>
      <c r="T24223" s="6"/>
      <c r="AE24223" s="4"/>
      <c r="AF24223" s="4"/>
      <c r="AG24223" s="6"/>
      <c r="AY24223" s="4"/>
    </row>
    <row r="24224" spans="1:51" customFormat="1" x14ac:dyDescent="0.25">
      <c r="A24224" s="6"/>
      <c r="J24224" s="6"/>
      <c r="M24224" s="7"/>
      <c r="T24224" s="6"/>
      <c r="AE24224" s="4"/>
      <c r="AF24224" s="4"/>
      <c r="AG24224" s="6"/>
      <c r="AY24224" s="4"/>
    </row>
    <row r="24225" spans="1:51" customFormat="1" x14ac:dyDescent="0.25">
      <c r="A24225" s="6"/>
      <c r="J24225" s="6"/>
      <c r="M24225" s="7"/>
      <c r="T24225" s="6"/>
      <c r="AE24225" s="4"/>
      <c r="AF24225" s="4"/>
      <c r="AG24225" s="6"/>
      <c r="AY24225" s="4"/>
    </row>
    <row r="24226" spans="1:51" customFormat="1" x14ac:dyDescent="0.25">
      <c r="A24226" s="6"/>
      <c r="J24226" s="6"/>
      <c r="M24226" s="7"/>
      <c r="T24226" s="6"/>
      <c r="AE24226" s="4"/>
      <c r="AF24226" s="4"/>
      <c r="AG24226" s="6"/>
      <c r="AY24226" s="4"/>
    </row>
    <row r="24227" spans="1:51" customFormat="1" x14ac:dyDescent="0.25">
      <c r="A24227" s="6"/>
      <c r="J24227" s="6"/>
      <c r="M24227" s="7"/>
      <c r="T24227" s="6"/>
      <c r="AE24227" s="4"/>
      <c r="AF24227" s="4"/>
      <c r="AG24227" s="6"/>
      <c r="AY24227" s="4"/>
    </row>
    <row r="24228" spans="1:51" customFormat="1" x14ac:dyDescent="0.25">
      <c r="A24228" s="6"/>
      <c r="J24228" s="6"/>
      <c r="M24228" s="7"/>
      <c r="T24228" s="6"/>
      <c r="AE24228" s="4"/>
      <c r="AF24228" s="4"/>
      <c r="AG24228" s="6"/>
      <c r="AY24228" s="4"/>
    </row>
    <row r="24229" spans="1:51" customFormat="1" x14ac:dyDescent="0.25">
      <c r="A24229" s="6"/>
      <c r="J24229" s="6"/>
      <c r="M24229" s="7"/>
      <c r="T24229" s="6"/>
      <c r="AE24229" s="4"/>
      <c r="AF24229" s="4"/>
      <c r="AG24229" s="6"/>
      <c r="AY24229" s="4"/>
    </row>
    <row r="24230" spans="1:51" customFormat="1" x14ac:dyDescent="0.25">
      <c r="A24230" s="6"/>
      <c r="J24230" s="6"/>
      <c r="M24230" s="7"/>
      <c r="T24230" s="6"/>
      <c r="AE24230" s="4"/>
      <c r="AF24230" s="4"/>
      <c r="AG24230" s="6"/>
      <c r="AY24230" s="4"/>
    </row>
    <row r="24231" spans="1:51" customFormat="1" x14ac:dyDescent="0.25">
      <c r="A24231" s="6"/>
      <c r="J24231" s="6"/>
      <c r="M24231" s="7"/>
      <c r="T24231" s="6"/>
      <c r="AE24231" s="4"/>
      <c r="AF24231" s="4"/>
      <c r="AG24231" s="6"/>
      <c r="AY24231" s="4"/>
    </row>
    <row r="24232" spans="1:51" customFormat="1" x14ac:dyDescent="0.25">
      <c r="A24232" s="6"/>
      <c r="J24232" s="6"/>
      <c r="M24232" s="7"/>
      <c r="T24232" s="6"/>
      <c r="AE24232" s="4"/>
      <c r="AF24232" s="4"/>
      <c r="AG24232" s="6"/>
      <c r="AY24232" s="4"/>
    </row>
    <row r="24233" spans="1:51" customFormat="1" x14ac:dyDescent="0.25">
      <c r="A24233" s="6"/>
      <c r="J24233" s="6"/>
      <c r="M24233" s="7"/>
      <c r="T24233" s="6"/>
      <c r="AE24233" s="4"/>
      <c r="AF24233" s="4"/>
      <c r="AG24233" s="6"/>
      <c r="AY24233" s="4"/>
    </row>
    <row r="24234" spans="1:51" customFormat="1" x14ac:dyDescent="0.25">
      <c r="A24234" s="6"/>
      <c r="J24234" s="6"/>
      <c r="M24234" s="7"/>
      <c r="T24234" s="6"/>
      <c r="AE24234" s="4"/>
      <c r="AF24234" s="4"/>
      <c r="AG24234" s="6"/>
      <c r="AY24234" s="4"/>
    </row>
    <row r="24235" spans="1:51" customFormat="1" x14ac:dyDescent="0.25">
      <c r="A24235" s="6"/>
      <c r="J24235" s="6"/>
      <c r="M24235" s="7"/>
      <c r="T24235" s="6"/>
      <c r="AE24235" s="4"/>
      <c r="AF24235" s="4"/>
      <c r="AG24235" s="6"/>
      <c r="AY24235" s="4"/>
    </row>
    <row r="24236" spans="1:51" customFormat="1" x14ac:dyDescent="0.25">
      <c r="A24236" s="6"/>
      <c r="J24236" s="6"/>
      <c r="M24236" s="7"/>
      <c r="T24236" s="6"/>
      <c r="AE24236" s="4"/>
      <c r="AF24236" s="4"/>
      <c r="AG24236" s="6"/>
      <c r="AY24236" s="4"/>
    </row>
    <row r="24237" spans="1:51" customFormat="1" x14ac:dyDescent="0.25">
      <c r="A24237" s="6"/>
      <c r="J24237" s="6"/>
      <c r="M24237" s="7"/>
      <c r="T24237" s="6"/>
      <c r="AE24237" s="4"/>
      <c r="AF24237" s="4"/>
      <c r="AG24237" s="6"/>
      <c r="AY24237" s="4"/>
    </row>
    <row r="24238" spans="1:51" customFormat="1" x14ac:dyDescent="0.25">
      <c r="A24238" s="6"/>
      <c r="J24238" s="6"/>
      <c r="M24238" s="7"/>
      <c r="T24238" s="6"/>
      <c r="AE24238" s="4"/>
      <c r="AF24238" s="4"/>
      <c r="AG24238" s="6"/>
      <c r="AY24238" s="4"/>
    </row>
    <row r="24239" spans="1:51" customFormat="1" x14ac:dyDescent="0.25">
      <c r="A24239" s="6"/>
      <c r="J24239" s="6"/>
      <c r="M24239" s="7"/>
      <c r="T24239" s="6"/>
      <c r="AE24239" s="4"/>
      <c r="AF24239" s="4"/>
      <c r="AG24239" s="6"/>
      <c r="AY24239" s="4"/>
    </row>
    <row r="24240" spans="1:51" customFormat="1" x14ac:dyDescent="0.25">
      <c r="A24240" s="6"/>
      <c r="J24240" s="6"/>
      <c r="M24240" s="7"/>
      <c r="T24240" s="6"/>
      <c r="AE24240" s="4"/>
      <c r="AF24240" s="4"/>
      <c r="AG24240" s="6"/>
      <c r="AY24240" s="4"/>
    </row>
    <row r="24241" spans="1:51" customFormat="1" x14ac:dyDescent="0.25">
      <c r="A24241" s="6"/>
      <c r="J24241" s="6"/>
      <c r="M24241" s="7"/>
      <c r="T24241" s="6"/>
      <c r="AE24241" s="4"/>
      <c r="AF24241" s="4"/>
      <c r="AG24241" s="6"/>
      <c r="AY24241" s="4"/>
    </row>
    <row r="24242" spans="1:51" customFormat="1" x14ac:dyDescent="0.25">
      <c r="A24242" s="6"/>
      <c r="J24242" s="6"/>
      <c r="M24242" s="7"/>
      <c r="T24242" s="6"/>
      <c r="AE24242" s="4"/>
      <c r="AF24242" s="4"/>
      <c r="AG24242" s="6"/>
      <c r="AY24242" s="4"/>
    </row>
    <row r="24243" spans="1:51" customFormat="1" x14ac:dyDescent="0.25">
      <c r="A24243" s="6"/>
      <c r="J24243" s="6"/>
      <c r="M24243" s="7"/>
      <c r="T24243" s="6"/>
      <c r="AE24243" s="4"/>
      <c r="AF24243" s="4"/>
      <c r="AG24243" s="6"/>
      <c r="AY24243" s="4"/>
    </row>
    <row r="24244" spans="1:51" customFormat="1" x14ac:dyDescent="0.25">
      <c r="A24244" s="6"/>
      <c r="J24244" s="6"/>
      <c r="M24244" s="7"/>
      <c r="T24244" s="6"/>
      <c r="AE24244" s="4"/>
      <c r="AF24244" s="4"/>
      <c r="AG24244" s="6"/>
      <c r="AY24244" s="4"/>
    </row>
    <row r="24245" spans="1:51" customFormat="1" x14ac:dyDescent="0.25">
      <c r="A24245" s="6"/>
      <c r="J24245" s="6"/>
      <c r="M24245" s="7"/>
      <c r="T24245" s="6"/>
      <c r="AE24245" s="4"/>
      <c r="AF24245" s="4"/>
      <c r="AG24245" s="6"/>
      <c r="AY24245" s="4"/>
    </row>
    <row r="24246" spans="1:51" customFormat="1" x14ac:dyDescent="0.25">
      <c r="A24246" s="6"/>
      <c r="J24246" s="6"/>
      <c r="M24246" s="7"/>
      <c r="T24246" s="6"/>
      <c r="AE24246" s="4"/>
      <c r="AF24246" s="4"/>
      <c r="AG24246" s="6"/>
      <c r="AY24246" s="4"/>
    </row>
    <row r="24247" spans="1:51" customFormat="1" x14ac:dyDescent="0.25">
      <c r="A24247" s="6"/>
      <c r="J24247" s="6"/>
      <c r="M24247" s="7"/>
      <c r="T24247" s="6"/>
      <c r="AE24247" s="4"/>
      <c r="AF24247" s="4"/>
      <c r="AG24247" s="6"/>
      <c r="AY24247" s="4"/>
    </row>
    <row r="24248" spans="1:51" customFormat="1" x14ac:dyDescent="0.25">
      <c r="A24248" s="6"/>
      <c r="J24248" s="6"/>
      <c r="M24248" s="7"/>
      <c r="T24248" s="6"/>
      <c r="AE24248" s="4"/>
      <c r="AF24248" s="4"/>
      <c r="AG24248" s="6"/>
      <c r="AY24248" s="4"/>
    </row>
    <row r="24249" spans="1:51" customFormat="1" x14ac:dyDescent="0.25">
      <c r="A24249" s="6"/>
      <c r="J24249" s="6"/>
      <c r="M24249" s="7"/>
      <c r="T24249" s="6"/>
      <c r="AE24249" s="4"/>
      <c r="AF24249" s="4"/>
      <c r="AG24249" s="6"/>
      <c r="AY24249" s="4"/>
    </row>
    <row r="24250" spans="1:51" customFormat="1" x14ac:dyDescent="0.25">
      <c r="A24250" s="6"/>
      <c r="J24250" s="6"/>
      <c r="M24250" s="7"/>
      <c r="T24250" s="6"/>
      <c r="AE24250" s="4"/>
      <c r="AF24250" s="4"/>
      <c r="AG24250" s="6"/>
      <c r="AY24250" s="4"/>
    </row>
    <row r="24251" spans="1:51" customFormat="1" x14ac:dyDescent="0.25">
      <c r="A24251" s="6"/>
      <c r="J24251" s="6"/>
      <c r="M24251" s="7"/>
      <c r="T24251" s="6"/>
      <c r="AE24251" s="4"/>
      <c r="AF24251" s="4"/>
      <c r="AG24251" s="6"/>
      <c r="AY24251" s="4"/>
    </row>
    <row r="24252" spans="1:51" customFormat="1" x14ac:dyDescent="0.25">
      <c r="A24252" s="6"/>
      <c r="J24252" s="6"/>
      <c r="M24252" s="7"/>
      <c r="T24252" s="6"/>
      <c r="AE24252" s="4"/>
      <c r="AF24252" s="4"/>
      <c r="AG24252" s="6"/>
      <c r="AY24252" s="4"/>
    </row>
    <row r="24253" spans="1:51" customFormat="1" x14ac:dyDescent="0.25">
      <c r="A24253" s="6"/>
      <c r="J24253" s="6"/>
      <c r="M24253" s="7"/>
      <c r="T24253" s="6"/>
      <c r="AE24253" s="4"/>
      <c r="AF24253" s="4"/>
      <c r="AG24253" s="6"/>
      <c r="AY24253" s="4"/>
    </row>
    <row r="24254" spans="1:51" customFormat="1" x14ac:dyDescent="0.25">
      <c r="A24254" s="6"/>
      <c r="J24254" s="6"/>
      <c r="M24254" s="7"/>
      <c r="T24254" s="6"/>
      <c r="AE24254" s="4"/>
      <c r="AF24254" s="4"/>
      <c r="AG24254" s="6"/>
      <c r="AY24254" s="4"/>
    </row>
    <row r="24255" spans="1:51" customFormat="1" x14ac:dyDescent="0.25">
      <c r="A24255" s="6"/>
      <c r="J24255" s="6"/>
      <c r="M24255" s="7"/>
      <c r="T24255" s="6"/>
      <c r="AE24255" s="4"/>
      <c r="AF24255" s="4"/>
      <c r="AG24255" s="6"/>
      <c r="AY24255" s="4"/>
    </row>
    <row r="24256" spans="1:51" customFormat="1" x14ac:dyDescent="0.25">
      <c r="A24256" s="6"/>
      <c r="J24256" s="6"/>
      <c r="M24256" s="7"/>
      <c r="T24256" s="6"/>
      <c r="AE24256" s="4"/>
      <c r="AF24256" s="4"/>
      <c r="AG24256" s="6"/>
      <c r="AY24256" s="4"/>
    </row>
    <row r="24257" spans="1:51" customFormat="1" x14ac:dyDescent="0.25">
      <c r="A24257" s="6"/>
      <c r="J24257" s="6"/>
      <c r="M24257" s="7"/>
      <c r="T24257" s="6"/>
      <c r="AE24257" s="4"/>
      <c r="AF24257" s="4"/>
      <c r="AG24257" s="6"/>
      <c r="AY24257" s="4"/>
    </row>
    <row r="24258" spans="1:51" customFormat="1" x14ac:dyDescent="0.25">
      <c r="A24258" s="6"/>
      <c r="J24258" s="6"/>
      <c r="M24258" s="7"/>
      <c r="T24258" s="6"/>
      <c r="AE24258" s="4"/>
      <c r="AF24258" s="4"/>
      <c r="AG24258" s="6"/>
      <c r="AY24258" s="4"/>
    </row>
    <row r="24259" spans="1:51" customFormat="1" x14ac:dyDescent="0.25">
      <c r="A24259" s="6"/>
      <c r="J24259" s="6"/>
      <c r="M24259" s="7"/>
      <c r="T24259" s="6"/>
      <c r="AE24259" s="4"/>
      <c r="AF24259" s="4"/>
      <c r="AG24259" s="6"/>
      <c r="AY24259" s="4"/>
    </row>
    <row r="24260" spans="1:51" customFormat="1" x14ac:dyDescent="0.25">
      <c r="A24260" s="6"/>
      <c r="J24260" s="6"/>
      <c r="M24260" s="7"/>
      <c r="T24260" s="6"/>
      <c r="AE24260" s="4"/>
      <c r="AF24260" s="4"/>
      <c r="AG24260" s="6"/>
      <c r="AY24260" s="4"/>
    </row>
    <row r="24261" spans="1:51" customFormat="1" x14ac:dyDescent="0.25">
      <c r="A24261" s="6"/>
      <c r="J24261" s="6"/>
      <c r="M24261" s="7"/>
      <c r="T24261" s="6"/>
      <c r="AE24261" s="4"/>
      <c r="AF24261" s="4"/>
      <c r="AG24261" s="6"/>
      <c r="AY24261" s="4"/>
    </row>
    <row r="24262" spans="1:51" customFormat="1" x14ac:dyDescent="0.25">
      <c r="A24262" s="6"/>
      <c r="J24262" s="6"/>
      <c r="M24262" s="7"/>
      <c r="T24262" s="6"/>
      <c r="AE24262" s="4"/>
      <c r="AF24262" s="4"/>
      <c r="AG24262" s="6"/>
      <c r="AY24262" s="4"/>
    </row>
    <row r="24263" spans="1:51" customFormat="1" x14ac:dyDescent="0.25">
      <c r="A24263" s="6"/>
      <c r="J24263" s="6"/>
      <c r="M24263" s="7"/>
      <c r="T24263" s="6"/>
      <c r="AE24263" s="4"/>
      <c r="AF24263" s="4"/>
      <c r="AG24263" s="6"/>
      <c r="AY24263" s="4"/>
    </row>
    <row r="24264" spans="1:51" customFormat="1" x14ac:dyDescent="0.25">
      <c r="A24264" s="6"/>
      <c r="J24264" s="6"/>
      <c r="M24264" s="7"/>
      <c r="T24264" s="6"/>
      <c r="AE24264" s="4"/>
      <c r="AF24264" s="4"/>
      <c r="AG24264" s="6"/>
      <c r="AY24264" s="4"/>
    </row>
    <row r="24265" spans="1:51" customFormat="1" x14ac:dyDescent="0.25">
      <c r="A24265" s="6"/>
      <c r="J24265" s="6"/>
      <c r="M24265" s="7"/>
      <c r="T24265" s="6"/>
      <c r="AE24265" s="4"/>
      <c r="AF24265" s="4"/>
      <c r="AG24265" s="6"/>
      <c r="AY24265" s="4"/>
    </row>
    <row r="24266" spans="1:51" customFormat="1" x14ac:dyDescent="0.25">
      <c r="A24266" s="6"/>
      <c r="J24266" s="6"/>
      <c r="M24266" s="7"/>
      <c r="T24266" s="6"/>
      <c r="AE24266" s="4"/>
      <c r="AF24266" s="4"/>
      <c r="AG24266" s="6"/>
      <c r="AY24266" s="4"/>
    </row>
    <row r="24267" spans="1:51" customFormat="1" x14ac:dyDescent="0.25">
      <c r="A24267" s="6"/>
      <c r="J24267" s="6"/>
      <c r="M24267" s="7"/>
      <c r="T24267" s="6"/>
      <c r="AE24267" s="4"/>
      <c r="AF24267" s="4"/>
      <c r="AG24267" s="6"/>
      <c r="AY24267" s="4"/>
    </row>
    <row r="24268" spans="1:51" customFormat="1" x14ac:dyDescent="0.25">
      <c r="A24268" s="6"/>
      <c r="J24268" s="6"/>
      <c r="M24268" s="7"/>
      <c r="T24268" s="6"/>
      <c r="AE24268" s="4"/>
      <c r="AF24268" s="4"/>
      <c r="AG24268" s="6"/>
      <c r="AY24268" s="4"/>
    </row>
    <row r="24269" spans="1:51" customFormat="1" x14ac:dyDescent="0.25">
      <c r="A24269" s="6"/>
      <c r="J24269" s="6"/>
      <c r="M24269" s="7"/>
      <c r="T24269" s="6"/>
      <c r="AE24269" s="4"/>
      <c r="AF24269" s="4"/>
      <c r="AG24269" s="6"/>
      <c r="AY24269" s="4"/>
    </row>
    <row r="24270" spans="1:51" customFormat="1" x14ac:dyDescent="0.25">
      <c r="A24270" s="6"/>
      <c r="J24270" s="6"/>
      <c r="M24270" s="7"/>
      <c r="T24270" s="6"/>
      <c r="AE24270" s="4"/>
      <c r="AF24270" s="4"/>
      <c r="AG24270" s="6"/>
      <c r="AY24270" s="4"/>
    </row>
    <row r="24271" spans="1:51" customFormat="1" x14ac:dyDescent="0.25">
      <c r="A24271" s="6"/>
      <c r="J24271" s="6"/>
      <c r="M24271" s="7"/>
      <c r="T24271" s="6"/>
      <c r="AE24271" s="4"/>
      <c r="AF24271" s="4"/>
      <c r="AG24271" s="6"/>
      <c r="AY24271" s="4"/>
    </row>
    <row r="24272" spans="1:51" customFormat="1" x14ac:dyDescent="0.25">
      <c r="A24272" s="6"/>
      <c r="J24272" s="6"/>
      <c r="M24272" s="7"/>
      <c r="T24272" s="6"/>
      <c r="AE24272" s="4"/>
      <c r="AF24272" s="4"/>
      <c r="AG24272" s="6"/>
      <c r="AY24272" s="4"/>
    </row>
    <row r="24273" spans="1:51" customFormat="1" x14ac:dyDescent="0.25">
      <c r="A24273" s="6"/>
      <c r="J24273" s="6"/>
      <c r="M24273" s="7"/>
      <c r="T24273" s="6"/>
      <c r="AE24273" s="4"/>
      <c r="AF24273" s="4"/>
      <c r="AG24273" s="6"/>
      <c r="AY24273" s="4"/>
    </row>
    <row r="24274" spans="1:51" customFormat="1" x14ac:dyDescent="0.25">
      <c r="A24274" s="6"/>
      <c r="J24274" s="6"/>
      <c r="M24274" s="7"/>
      <c r="T24274" s="6"/>
      <c r="AE24274" s="4"/>
      <c r="AF24274" s="4"/>
      <c r="AG24274" s="6"/>
      <c r="AY24274" s="4"/>
    </row>
    <row r="24275" spans="1:51" customFormat="1" x14ac:dyDescent="0.25">
      <c r="A24275" s="6"/>
      <c r="J24275" s="6"/>
      <c r="M24275" s="7"/>
      <c r="T24275" s="6"/>
      <c r="AE24275" s="4"/>
      <c r="AF24275" s="4"/>
      <c r="AG24275" s="6"/>
      <c r="AY24275" s="4"/>
    </row>
    <row r="24276" spans="1:51" customFormat="1" x14ac:dyDescent="0.25">
      <c r="A24276" s="6"/>
      <c r="J24276" s="6"/>
      <c r="M24276" s="7"/>
      <c r="T24276" s="6"/>
      <c r="AE24276" s="4"/>
      <c r="AF24276" s="4"/>
      <c r="AG24276" s="6"/>
      <c r="AY24276" s="4"/>
    </row>
    <row r="24277" spans="1:51" customFormat="1" x14ac:dyDescent="0.25">
      <c r="A24277" s="6"/>
      <c r="J24277" s="6"/>
      <c r="M24277" s="7"/>
      <c r="T24277" s="6"/>
      <c r="AE24277" s="4"/>
      <c r="AF24277" s="4"/>
      <c r="AG24277" s="6"/>
      <c r="AY24277" s="4"/>
    </row>
    <row r="24278" spans="1:51" customFormat="1" x14ac:dyDescent="0.25">
      <c r="A24278" s="6"/>
      <c r="J24278" s="6"/>
      <c r="M24278" s="7"/>
      <c r="T24278" s="6"/>
      <c r="AE24278" s="4"/>
      <c r="AF24278" s="4"/>
      <c r="AG24278" s="6"/>
      <c r="AY24278" s="4"/>
    </row>
    <row r="24279" spans="1:51" customFormat="1" x14ac:dyDescent="0.25">
      <c r="A24279" s="6"/>
      <c r="J24279" s="6"/>
      <c r="M24279" s="7"/>
      <c r="T24279" s="6"/>
      <c r="AE24279" s="4"/>
      <c r="AF24279" s="4"/>
      <c r="AG24279" s="6"/>
      <c r="AY24279" s="4"/>
    </row>
    <row r="24280" spans="1:51" customFormat="1" x14ac:dyDescent="0.25">
      <c r="A24280" s="6"/>
      <c r="J24280" s="6"/>
      <c r="M24280" s="7"/>
      <c r="T24280" s="6"/>
      <c r="AE24280" s="4"/>
      <c r="AF24280" s="4"/>
      <c r="AG24280" s="6"/>
      <c r="AY24280" s="4"/>
    </row>
    <row r="24281" spans="1:51" customFormat="1" x14ac:dyDescent="0.25">
      <c r="A24281" s="6"/>
      <c r="J24281" s="6"/>
      <c r="M24281" s="7"/>
      <c r="T24281" s="6"/>
      <c r="AE24281" s="4"/>
      <c r="AF24281" s="4"/>
      <c r="AG24281" s="6"/>
      <c r="AY24281" s="4"/>
    </row>
    <row r="24282" spans="1:51" customFormat="1" x14ac:dyDescent="0.25">
      <c r="A24282" s="6"/>
      <c r="J24282" s="6"/>
      <c r="M24282" s="7"/>
      <c r="T24282" s="6"/>
      <c r="AE24282" s="4"/>
      <c r="AF24282" s="4"/>
      <c r="AG24282" s="6"/>
      <c r="AY24282" s="4"/>
    </row>
    <row r="24283" spans="1:51" customFormat="1" x14ac:dyDescent="0.25">
      <c r="A24283" s="6"/>
      <c r="J24283" s="6"/>
      <c r="M24283" s="7"/>
      <c r="T24283" s="6"/>
      <c r="AE24283" s="4"/>
      <c r="AF24283" s="4"/>
      <c r="AG24283" s="6"/>
      <c r="AY24283" s="4"/>
    </row>
    <row r="24284" spans="1:51" customFormat="1" x14ac:dyDescent="0.25">
      <c r="A24284" s="6"/>
      <c r="J24284" s="6"/>
      <c r="M24284" s="7"/>
      <c r="T24284" s="6"/>
      <c r="AE24284" s="4"/>
      <c r="AF24284" s="4"/>
      <c r="AG24284" s="6"/>
      <c r="AY24284" s="4"/>
    </row>
    <row r="24285" spans="1:51" customFormat="1" x14ac:dyDescent="0.25">
      <c r="A24285" s="6"/>
      <c r="J24285" s="6"/>
      <c r="M24285" s="7"/>
      <c r="T24285" s="6"/>
      <c r="AE24285" s="4"/>
      <c r="AF24285" s="4"/>
      <c r="AG24285" s="6"/>
      <c r="AY24285" s="4"/>
    </row>
    <row r="24286" spans="1:51" customFormat="1" x14ac:dyDescent="0.25">
      <c r="A24286" s="6"/>
      <c r="J24286" s="6"/>
      <c r="M24286" s="7"/>
      <c r="T24286" s="6"/>
      <c r="AE24286" s="4"/>
      <c r="AF24286" s="4"/>
      <c r="AG24286" s="6"/>
      <c r="AY24286" s="4"/>
    </row>
    <row r="24287" spans="1:51" customFormat="1" x14ac:dyDescent="0.25">
      <c r="A24287" s="6"/>
      <c r="J24287" s="6"/>
      <c r="M24287" s="7"/>
      <c r="T24287" s="6"/>
      <c r="AE24287" s="4"/>
      <c r="AF24287" s="4"/>
      <c r="AG24287" s="6"/>
      <c r="AY24287" s="4"/>
    </row>
    <row r="24288" spans="1:51" customFormat="1" x14ac:dyDescent="0.25">
      <c r="A24288" s="6"/>
      <c r="J24288" s="6"/>
      <c r="M24288" s="7"/>
      <c r="T24288" s="6"/>
      <c r="AE24288" s="4"/>
      <c r="AF24288" s="4"/>
      <c r="AG24288" s="6"/>
      <c r="AY24288" s="4"/>
    </row>
    <row r="24289" spans="1:51" customFormat="1" x14ac:dyDescent="0.25">
      <c r="A24289" s="6"/>
      <c r="J24289" s="6"/>
      <c r="M24289" s="7"/>
      <c r="T24289" s="6"/>
      <c r="AE24289" s="4"/>
      <c r="AF24289" s="4"/>
      <c r="AG24289" s="6"/>
      <c r="AY24289" s="4"/>
    </row>
    <row r="24290" spans="1:51" customFormat="1" x14ac:dyDescent="0.25">
      <c r="A24290" s="6"/>
      <c r="J24290" s="6"/>
      <c r="M24290" s="7"/>
      <c r="T24290" s="6"/>
      <c r="AE24290" s="4"/>
      <c r="AF24290" s="4"/>
      <c r="AG24290" s="6"/>
      <c r="AY24290" s="4"/>
    </row>
    <row r="24291" spans="1:51" customFormat="1" x14ac:dyDescent="0.25">
      <c r="A24291" s="6"/>
      <c r="J24291" s="6"/>
      <c r="M24291" s="7"/>
      <c r="T24291" s="6"/>
      <c r="AE24291" s="4"/>
      <c r="AF24291" s="4"/>
      <c r="AG24291" s="6"/>
      <c r="AY24291" s="4"/>
    </row>
    <row r="24292" spans="1:51" customFormat="1" x14ac:dyDescent="0.25">
      <c r="A24292" s="6"/>
      <c r="J24292" s="6"/>
      <c r="M24292" s="7"/>
      <c r="T24292" s="6"/>
      <c r="AE24292" s="4"/>
      <c r="AF24292" s="4"/>
      <c r="AG24292" s="6"/>
      <c r="AY24292" s="4"/>
    </row>
    <row r="24293" spans="1:51" customFormat="1" x14ac:dyDescent="0.25">
      <c r="A24293" s="6"/>
      <c r="J24293" s="6"/>
      <c r="M24293" s="7"/>
      <c r="T24293" s="6"/>
      <c r="AE24293" s="4"/>
      <c r="AF24293" s="4"/>
      <c r="AG24293" s="6"/>
      <c r="AY24293" s="4"/>
    </row>
    <row r="24294" spans="1:51" customFormat="1" x14ac:dyDescent="0.25">
      <c r="A24294" s="6"/>
      <c r="J24294" s="6"/>
      <c r="M24294" s="7"/>
      <c r="T24294" s="6"/>
      <c r="AE24294" s="4"/>
      <c r="AF24294" s="4"/>
      <c r="AG24294" s="6"/>
      <c r="AY24294" s="4"/>
    </row>
    <row r="24295" spans="1:51" customFormat="1" x14ac:dyDescent="0.25">
      <c r="A24295" s="6"/>
      <c r="J24295" s="6"/>
      <c r="M24295" s="7"/>
      <c r="T24295" s="6"/>
      <c r="AE24295" s="4"/>
      <c r="AF24295" s="4"/>
      <c r="AG24295" s="6"/>
      <c r="AY24295" s="4"/>
    </row>
    <row r="24296" spans="1:51" customFormat="1" x14ac:dyDescent="0.25">
      <c r="A24296" s="6"/>
      <c r="J24296" s="6"/>
      <c r="M24296" s="7"/>
      <c r="T24296" s="6"/>
      <c r="AE24296" s="4"/>
      <c r="AF24296" s="4"/>
      <c r="AG24296" s="6"/>
      <c r="AY24296" s="4"/>
    </row>
    <row r="24297" spans="1:51" customFormat="1" x14ac:dyDescent="0.25">
      <c r="A24297" s="6"/>
      <c r="J24297" s="6"/>
      <c r="M24297" s="7"/>
      <c r="T24297" s="6"/>
      <c r="AE24297" s="4"/>
      <c r="AF24297" s="4"/>
      <c r="AG24297" s="6"/>
      <c r="AY24297" s="4"/>
    </row>
    <row r="24298" spans="1:51" customFormat="1" x14ac:dyDescent="0.25">
      <c r="A24298" s="6"/>
      <c r="J24298" s="6"/>
      <c r="M24298" s="7"/>
      <c r="T24298" s="6"/>
      <c r="AE24298" s="4"/>
      <c r="AF24298" s="4"/>
      <c r="AG24298" s="6"/>
      <c r="AY24298" s="4"/>
    </row>
    <row r="24299" spans="1:51" customFormat="1" x14ac:dyDescent="0.25">
      <c r="A24299" s="6"/>
      <c r="J24299" s="6"/>
      <c r="M24299" s="7"/>
      <c r="T24299" s="6"/>
      <c r="AE24299" s="4"/>
      <c r="AF24299" s="4"/>
      <c r="AG24299" s="6"/>
      <c r="AY24299" s="4"/>
    </row>
    <row r="24300" spans="1:51" customFormat="1" x14ac:dyDescent="0.25">
      <c r="A24300" s="6"/>
      <c r="J24300" s="6"/>
      <c r="M24300" s="7"/>
      <c r="T24300" s="6"/>
      <c r="AE24300" s="4"/>
      <c r="AF24300" s="4"/>
      <c r="AG24300" s="6"/>
      <c r="AY24300" s="4"/>
    </row>
    <row r="24301" spans="1:51" customFormat="1" x14ac:dyDescent="0.25">
      <c r="A24301" s="6"/>
      <c r="J24301" s="6"/>
      <c r="M24301" s="7"/>
      <c r="T24301" s="6"/>
      <c r="AE24301" s="4"/>
      <c r="AF24301" s="4"/>
      <c r="AG24301" s="6"/>
      <c r="AY24301" s="4"/>
    </row>
    <row r="24302" spans="1:51" customFormat="1" x14ac:dyDescent="0.25">
      <c r="A24302" s="6"/>
      <c r="J24302" s="6"/>
      <c r="M24302" s="7"/>
      <c r="T24302" s="6"/>
      <c r="AE24302" s="4"/>
      <c r="AF24302" s="4"/>
      <c r="AG24302" s="6"/>
      <c r="AY24302" s="4"/>
    </row>
    <row r="24303" spans="1:51" customFormat="1" x14ac:dyDescent="0.25">
      <c r="A24303" s="6"/>
      <c r="J24303" s="6"/>
      <c r="M24303" s="7"/>
      <c r="T24303" s="6"/>
      <c r="AE24303" s="4"/>
      <c r="AF24303" s="4"/>
      <c r="AG24303" s="6"/>
      <c r="AY24303" s="4"/>
    </row>
    <row r="24304" spans="1:51" customFormat="1" x14ac:dyDescent="0.25">
      <c r="A24304" s="6"/>
      <c r="J24304" s="6"/>
      <c r="M24304" s="7"/>
      <c r="T24304" s="6"/>
      <c r="AE24304" s="4"/>
      <c r="AF24304" s="4"/>
      <c r="AG24304" s="6"/>
      <c r="AY24304" s="4"/>
    </row>
    <row r="24305" spans="1:51" customFormat="1" x14ac:dyDescent="0.25">
      <c r="A24305" s="6"/>
      <c r="J24305" s="6"/>
      <c r="M24305" s="7"/>
      <c r="T24305" s="6"/>
      <c r="AE24305" s="4"/>
      <c r="AF24305" s="4"/>
      <c r="AG24305" s="6"/>
      <c r="AY24305" s="4"/>
    </row>
    <row r="24306" spans="1:51" customFormat="1" x14ac:dyDescent="0.25">
      <c r="A24306" s="6"/>
      <c r="J24306" s="6"/>
      <c r="M24306" s="7"/>
      <c r="T24306" s="6"/>
      <c r="AE24306" s="4"/>
      <c r="AF24306" s="4"/>
      <c r="AG24306" s="6"/>
      <c r="AY24306" s="4"/>
    </row>
    <row r="24307" spans="1:51" customFormat="1" x14ac:dyDescent="0.25">
      <c r="A24307" s="6"/>
      <c r="J24307" s="6"/>
      <c r="M24307" s="7"/>
      <c r="T24307" s="6"/>
      <c r="AE24307" s="4"/>
      <c r="AF24307" s="4"/>
      <c r="AG24307" s="6"/>
      <c r="AY24307" s="4"/>
    </row>
    <row r="24308" spans="1:51" customFormat="1" x14ac:dyDescent="0.25">
      <c r="A24308" s="6"/>
      <c r="J24308" s="6"/>
      <c r="M24308" s="7"/>
      <c r="T24308" s="6"/>
      <c r="AE24308" s="4"/>
      <c r="AF24308" s="4"/>
      <c r="AG24308" s="6"/>
      <c r="AY24308" s="4"/>
    </row>
    <row r="24309" spans="1:51" customFormat="1" x14ac:dyDescent="0.25">
      <c r="A24309" s="6"/>
      <c r="J24309" s="6"/>
      <c r="M24309" s="7"/>
      <c r="T24309" s="6"/>
      <c r="AE24309" s="4"/>
      <c r="AF24309" s="4"/>
      <c r="AG24309" s="6"/>
      <c r="AY24309" s="4"/>
    </row>
    <row r="24310" spans="1:51" customFormat="1" x14ac:dyDescent="0.25">
      <c r="A24310" s="6"/>
      <c r="J24310" s="6"/>
      <c r="M24310" s="7"/>
      <c r="T24310" s="6"/>
      <c r="AE24310" s="4"/>
      <c r="AF24310" s="4"/>
      <c r="AG24310" s="6"/>
      <c r="AY24310" s="4"/>
    </row>
    <row r="24311" spans="1:51" customFormat="1" x14ac:dyDescent="0.25">
      <c r="A24311" s="6"/>
      <c r="J24311" s="6"/>
      <c r="M24311" s="7"/>
      <c r="T24311" s="6"/>
      <c r="AE24311" s="4"/>
      <c r="AF24311" s="4"/>
      <c r="AG24311" s="6"/>
      <c r="AY24311" s="4"/>
    </row>
    <row r="24312" spans="1:51" customFormat="1" x14ac:dyDescent="0.25">
      <c r="A24312" s="6"/>
      <c r="J24312" s="6"/>
      <c r="M24312" s="7"/>
      <c r="T24312" s="6"/>
      <c r="AE24312" s="4"/>
      <c r="AF24312" s="4"/>
      <c r="AG24312" s="6"/>
      <c r="AY24312" s="4"/>
    </row>
    <row r="24313" spans="1:51" customFormat="1" x14ac:dyDescent="0.25">
      <c r="A24313" s="6"/>
      <c r="J24313" s="6"/>
      <c r="M24313" s="7"/>
      <c r="T24313" s="6"/>
      <c r="AE24313" s="4"/>
      <c r="AF24313" s="4"/>
      <c r="AG24313" s="6"/>
      <c r="AY24313" s="4"/>
    </row>
    <row r="24314" spans="1:51" customFormat="1" x14ac:dyDescent="0.25">
      <c r="A24314" s="6"/>
      <c r="J24314" s="6"/>
      <c r="M24314" s="7"/>
      <c r="T24314" s="6"/>
      <c r="AE24314" s="4"/>
      <c r="AF24314" s="4"/>
      <c r="AG24314" s="6"/>
      <c r="AY24314" s="4"/>
    </row>
    <row r="24315" spans="1:51" customFormat="1" x14ac:dyDescent="0.25">
      <c r="A24315" s="6"/>
      <c r="J24315" s="6"/>
      <c r="M24315" s="7"/>
      <c r="T24315" s="6"/>
      <c r="AE24315" s="4"/>
      <c r="AF24315" s="4"/>
      <c r="AG24315" s="6"/>
      <c r="AY24315" s="4"/>
    </row>
    <row r="24316" spans="1:51" customFormat="1" x14ac:dyDescent="0.25">
      <c r="A24316" s="6"/>
      <c r="J24316" s="6"/>
      <c r="M24316" s="7"/>
      <c r="T24316" s="6"/>
      <c r="AE24316" s="4"/>
      <c r="AF24316" s="4"/>
      <c r="AG24316" s="6"/>
      <c r="AY24316" s="4"/>
    </row>
    <row r="24317" spans="1:51" customFormat="1" x14ac:dyDescent="0.25">
      <c r="A24317" s="6"/>
      <c r="J24317" s="6"/>
      <c r="M24317" s="7"/>
      <c r="T24317" s="6"/>
      <c r="AE24317" s="4"/>
      <c r="AF24317" s="4"/>
      <c r="AG24317" s="6"/>
      <c r="AY24317" s="4"/>
    </row>
    <row r="24318" spans="1:51" customFormat="1" x14ac:dyDescent="0.25">
      <c r="A24318" s="6"/>
      <c r="J24318" s="6"/>
      <c r="M24318" s="7"/>
      <c r="T24318" s="6"/>
      <c r="AE24318" s="4"/>
      <c r="AF24318" s="4"/>
      <c r="AG24318" s="6"/>
      <c r="AY24318" s="4"/>
    </row>
    <row r="24319" spans="1:51" customFormat="1" x14ac:dyDescent="0.25">
      <c r="A24319" s="6"/>
      <c r="J24319" s="6"/>
      <c r="M24319" s="7"/>
      <c r="T24319" s="6"/>
      <c r="AE24319" s="4"/>
      <c r="AF24319" s="4"/>
      <c r="AG24319" s="6"/>
      <c r="AY24319" s="4"/>
    </row>
    <row r="24320" spans="1:51" customFormat="1" x14ac:dyDescent="0.25">
      <c r="A24320" s="6"/>
      <c r="J24320" s="6"/>
      <c r="M24320" s="7"/>
      <c r="T24320" s="6"/>
      <c r="AE24320" s="4"/>
      <c r="AF24320" s="4"/>
      <c r="AG24320" s="6"/>
      <c r="AY24320" s="4"/>
    </row>
    <row r="24321" spans="1:51" customFormat="1" x14ac:dyDescent="0.25">
      <c r="A24321" s="6"/>
      <c r="J24321" s="6"/>
      <c r="M24321" s="7"/>
      <c r="T24321" s="6"/>
      <c r="AE24321" s="4"/>
      <c r="AF24321" s="4"/>
      <c r="AG24321" s="6"/>
      <c r="AY24321" s="4"/>
    </row>
    <row r="24322" spans="1:51" customFormat="1" x14ac:dyDescent="0.25">
      <c r="A24322" s="6"/>
      <c r="J24322" s="6"/>
      <c r="M24322" s="7"/>
      <c r="T24322" s="6"/>
      <c r="AE24322" s="4"/>
      <c r="AF24322" s="4"/>
      <c r="AG24322" s="6"/>
      <c r="AY24322" s="4"/>
    </row>
    <row r="24323" spans="1:51" customFormat="1" x14ac:dyDescent="0.25">
      <c r="A24323" s="6"/>
      <c r="J24323" s="6"/>
      <c r="M24323" s="7"/>
      <c r="T24323" s="6"/>
      <c r="AE24323" s="4"/>
      <c r="AF24323" s="4"/>
      <c r="AG24323" s="6"/>
      <c r="AY24323" s="4"/>
    </row>
    <row r="24324" spans="1:51" customFormat="1" x14ac:dyDescent="0.25">
      <c r="A24324" s="6"/>
      <c r="J24324" s="6"/>
      <c r="M24324" s="7"/>
      <c r="T24324" s="6"/>
      <c r="AE24324" s="4"/>
      <c r="AF24324" s="4"/>
      <c r="AG24324" s="6"/>
      <c r="AY24324" s="4"/>
    </row>
    <row r="24325" spans="1:51" customFormat="1" x14ac:dyDescent="0.25">
      <c r="A24325" s="6"/>
      <c r="J24325" s="6"/>
      <c r="M24325" s="7"/>
      <c r="T24325" s="6"/>
      <c r="AE24325" s="4"/>
      <c r="AF24325" s="4"/>
      <c r="AG24325" s="6"/>
      <c r="AY24325" s="4"/>
    </row>
    <row r="24326" spans="1:51" customFormat="1" x14ac:dyDescent="0.25">
      <c r="A24326" s="6"/>
      <c r="J24326" s="6"/>
      <c r="M24326" s="7"/>
      <c r="T24326" s="6"/>
      <c r="AE24326" s="4"/>
      <c r="AF24326" s="4"/>
      <c r="AG24326" s="6"/>
      <c r="AY24326" s="4"/>
    </row>
    <row r="24327" spans="1:51" customFormat="1" x14ac:dyDescent="0.25">
      <c r="A24327" s="6"/>
      <c r="J24327" s="6"/>
      <c r="M24327" s="7"/>
      <c r="T24327" s="6"/>
      <c r="AE24327" s="4"/>
      <c r="AF24327" s="4"/>
      <c r="AG24327" s="6"/>
      <c r="AY24327" s="4"/>
    </row>
    <row r="24328" spans="1:51" customFormat="1" x14ac:dyDescent="0.25">
      <c r="A24328" s="6"/>
      <c r="J24328" s="6"/>
      <c r="M24328" s="7"/>
      <c r="T24328" s="6"/>
      <c r="AE24328" s="4"/>
      <c r="AF24328" s="4"/>
      <c r="AG24328" s="6"/>
      <c r="AY24328" s="4"/>
    </row>
    <row r="24329" spans="1:51" customFormat="1" x14ac:dyDescent="0.25">
      <c r="A24329" s="6"/>
      <c r="J24329" s="6"/>
      <c r="M24329" s="7"/>
      <c r="T24329" s="6"/>
      <c r="AE24329" s="4"/>
      <c r="AF24329" s="4"/>
      <c r="AG24329" s="6"/>
      <c r="AY24329" s="4"/>
    </row>
    <row r="24330" spans="1:51" customFormat="1" x14ac:dyDescent="0.25">
      <c r="A24330" s="6"/>
      <c r="J24330" s="6"/>
      <c r="M24330" s="7"/>
      <c r="T24330" s="6"/>
      <c r="AE24330" s="4"/>
      <c r="AF24330" s="4"/>
      <c r="AG24330" s="6"/>
      <c r="AY24330" s="4"/>
    </row>
    <row r="24331" spans="1:51" customFormat="1" x14ac:dyDescent="0.25">
      <c r="A24331" s="6"/>
      <c r="J24331" s="6"/>
      <c r="M24331" s="7"/>
      <c r="T24331" s="6"/>
      <c r="AE24331" s="4"/>
      <c r="AF24331" s="4"/>
      <c r="AG24331" s="6"/>
      <c r="AY24331" s="4"/>
    </row>
    <row r="24332" spans="1:51" customFormat="1" x14ac:dyDescent="0.25">
      <c r="A24332" s="6"/>
      <c r="J24332" s="6"/>
      <c r="M24332" s="7"/>
      <c r="T24332" s="6"/>
      <c r="AE24332" s="4"/>
      <c r="AF24332" s="4"/>
      <c r="AG24332" s="6"/>
      <c r="AY24332" s="4"/>
    </row>
    <row r="24333" spans="1:51" customFormat="1" x14ac:dyDescent="0.25">
      <c r="A24333" s="6"/>
      <c r="J24333" s="6"/>
      <c r="M24333" s="7"/>
      <c r="T24333" s="6"/>
      <c r="AE24333" s="4"/>
      <c r="AF24333" s="4"/>
      <c r="AG24333" s="6"/>
      <c r="AY24333" s="4"/>
    </row>
    <row r="24334" spans="1:51" customFormat="1" x14ac:dyDescent="0.25">
      <c r="A24334" s="6"/>
      <c r="J24334" s="6"/>
      <c r="M24334" s="7"/>
      <c r="T24334" s="6"/>
      <c r="AE24334" s="4"/>
      <c r="AF24334" s="4"/>
      <c r="AG24334" s="6"/>
      <c r="AY24334" s="4"/>
    </row>
    <row r="24335" spans="1:51" customFormat="1" x14ac:dyDescent="0.25">
      <c r="A24335" s="6"/>
      <c r="J24335" s="6"/>
      <c r="M24335" s="7"/>
      <c r="T24335" s="6"/>
      <c r="AE24335" s="4"/>
      <c r="AF24335" s="4"/>
      <c r="AG24335" s="6"/>
      <c r="AY24335" s="4"/>
    </row>
    <row r="24336" spans="1:51" customFormat="1" x14ac:dyDescent="0.25">
      <c r="A24336" s="6"/>
      <c r="J24336" s="6"/>
      <c r="M24336" s="7"/>
      <c r="T24336" s="6"/>
      <c r="AE24336" s="4"/>
      <c r="AF24336" s="4"/>
      <c r="AG24336" s="6"/>
      <c r="AY24336" s="4"/>
    </row>
    <row r="24337" spans="1:51" customFormat="1" x14ac:dyDescent="0.25">
      <c r="A24337" s="6"/>
      <c r="J24337" s="6"/>
      <c r="M24337" s="7"/>
      <c r="T24337" s="6"/>
      <c r="AE24337" s="4"/>
      <c r="AF24337" s="4"/>
      <c r="AG24337" s="6"/>
      <c r="AY24337" s="4"/>
    </row>
    <row r="24338" spans="1:51" customFormat="1" x14ac:dyDescent="0.25">
      <c r="A24338" s="6"/>
      <c r="J24338" s="6"/>
      <c r="M24338" s="7"/>
      <c r="T24338" s="6"/>
      <c r="AE24338" s="4"/>
      <c r="AF24338" s="4"/>
      <c r="AG24338" s="6"/>
      <c r="AY24338" s="4"/>
    </row>
    <row r="24339" spans="1:51" customFormat="1" x14ac:dyDescent="0.25">
      <c r="A24339" s="6"/>
      <c r="J24339" s="6"/>
      <c r="M24339" s="7"/>
      <c r="T24339" s="6"/>
      <c r="AE24339" s="4"/>
      <c r="AF24339" s="4"/>
      <c r="AG24339" s="6"/>
      <c r="AY24339" s="4"/>
    </row>
    <row r="24340" spans="1:51" customFormat="1" x14ac:dyDescent="0.25">
      <c r="A24340" s="6"/>
      <c r="J24340" s="6"/>
      <c r="M24340" s="7"/>
      <c r="T24340" s="6"/>
      <c r="AE24340" s="4"/>
      <c r="AF24340" s="4"/>
      <c r="AG24340" s="6"/>
      <c r="AY24340" s="4"/>
    </row>
    <row r="24341" spans="1:51" customFormat="1" x14ac:dyDescent="0.25">
      <c r="A24341" s="6"/>
      <c r="J24341" s="6"/>
      <c r="M24341" s="7"/>
      <c r="T24341" s="6"/>
      <c r="AE24341" s="4"/>
      <c r="AF24341" s="4"/>
      <c r="AG24341" s="6"/>
      <c r="AY24341" s="4"/>
    </row>
    <row r="24342" spans="1:51" customFormat="1" x14ac:dyDescent="0.25">
      <c r="A24342" s="6"/>
      <c r="J24342" s="6"/>
      <c r="M24342" s="7"/>
      <c r="T24342" s="6"/>
      <c r="AE24342" s="4"/>
      <c r="AF24342" s="4"/>
      <c r="AG24342" s="6"/>
      <c r="AY24342" s="4"/>
    </row>
    <row r="24343" spans="1:51" customFormat="1" x14ac:dyDescent="0.25">
      <c r="A24343" s="6"/>
      <c r="J24343" s="6"/>
      <c r="M24343" s="7"/>
      <c r="T24343" s="6"/>
      <c r="AE24343" s="4"/>
      <c r="AF24343" s="4"/>
      <c r="AG24343" s="6"/>
      <c r="AY24343" s="4"/>
    </row>
    <row r="24344" spans="1:51" customFormat="1" x14ac:dyDescent="0.25">
      <c r="A24344" s="6"/>
      <c r="J24344" s="6"/>
      <c r="M24344" s="7"/>
      <c r="T24344" s="6"/>
      <c r="AE24344" s="4"/>
      <c r="AF24344" s="4"/>
      <c r="AG24344" s="6"/>
      <c r="AY24344" s="4"/>
    </row>
    <row r="24345" spans="1:51" customFormat="1" x14ac:dyDescent="0.25">
      <c r="A24345" s="6"/>
      <c r="J24345" s="6"/>
      <c r="M24345" s="7"/>
      <c r="T24345" s="6"/>
      <c r="AE24345" s="4"/>
      <c r="AF24345" s="4"/>
      <c r="AG24345" s="6"/>
      <c r="AY24345" s="4"/>
    </row>
    <row r="24346" spans="1:51" customFormat="1" x14ac:dyDescent="0.25">
      <c r="A24346" s="6"/>
      <c r="J24346" s="6"/>
      <c r="M24346" s="7"/>
      <c r="T24346" s="6"/>
      <c r="AE24346" s="4"/>
      <c r="AF24346" s="4"/>
      <c r="AG24346" s="6"/>
      <c r="AY24346" s="4"/>
    </row>
    <row r="24347" spans="1:51" customFormat="1" x14ac:dyDescent="0.25">
      <c r="A24347" s="6"/>
      <c r="J24347" s="6"/>
      <c r="M24347" s="7"/>
      <c r="T24347" s="6"/>
      <c r="AE24347" s="4"/>
      <c r="AF24347" s="4"/>
      <c r="AG24347" s="6"/>
      <c r="AY24347" s="4"/>
    </row>
    <row r="24348" spans="1:51" customFormat="1" x14ac:dyDescent="0.25">
      <c r="A24348" s="6"/>
      <c r="J24348" s="6"/>
      <c r="M24348" s="7"/>
      <c r="T24348" s="6"/>
      <c r="AE24348" s="4"/>
      <c r="AF24348" s="4"/>
      <c r="AG24348" s="6"/>
      <c r="AY24348" s="4"/>
    </row>
    <row r="24349" spans="1:51" customFormat="1" x14ac:dyDescent="0.25">
      <c r="A24349" s="6"/>
      <c r="J24349" s="6"/>
      <c r="M24349" s="7"/>
      <c r="T24349" s="6"/>
      <c r="AE24349" s="4"/>
      <c r="AF24349" s="4"/>
      <c r="AG24349" s="6"/>
      <c r="AY24349" s="4"/>
    </row>
    <row r="24350" spans="1:51" customFormat="1" x14ac:dyDescent="0.25">
      <c r="A24350" s="6"/>
      <c r="J24350" s="6"/>
      <c r="M24350" s="7"/>
      <c r="T24350" s="6"/>
      <c r="AE24350" s="4"/>
      <c r="AF24350" s="4"/>
      <c r="AG24350" s="6"/>
      <c r="AY24350" s="4"/>
    </row>
    <row r="24351" spans="1:51" customFormat="1" x14ac:dyDescent="0.25">
      <c r="A24351" s="6"/>
      <c r="J24351" s="6"/>
      <c r="M24351" s="7"/>
      <c r="T24351" s="6"/>
      <c r="AE24351" s="4"/>
      <c r="AF24351" s="4"/>
      <c r="AG24351" s="6"/>
      <c r="AY24351" s="4"/>
    </row>
    <row r="24352" spans="1:51" customFormat="1" x14ac:dyDescent="0.25">
      <c r="A24352" s="6"/>
      <c r="J24352" s="6"/>
      <c r="M24352" s="7"/>
      <c r="T24352" s="6"/>
      <c r="AE24352" s="4"/>
      <c r="AF24352" s="4"/>
      <c r="AG24352" s="6"/>
      <c r="AY24352" s="4"/>
    </row>
    <row r="24353" spans="1:51" customFormat="1" x14ac:dyDescent="0.25">
      <c r="A24353" s="6"/>
      <c r="J24353" s="6"/>
      <c r="M24353" s="7"/>
      <c r="T24353" s="6"/>
      <c r="AE24353" s="4"/>
      <c r="AF24353" s="4"/>
      <c r="AG24353" s="6"/>
      <c r="AY24353" s="4"/>
    </row>
    <row r="24354" spans="1:51" customFormat="1" x14ac:dyDescent="0.25">
      <c r="A24354" s="6"/>
      <c r="J24354" s="6"/>
      <c r="M24354" s="7"/>
      <c r="T24354" s="6"/>
      <c r="AE24354" s="4"/>
      <c r="AF24354" s="4"/>
      <c r="AG24354" s="6"/>
      <c r="AY24354" s="4"/>
    </row>
    <row r="24355" spans="1:51" customFormat="1" x14ac:dyDescent="0.25">
      <c r="A24355" s="6"/>
      <c r="J24355" s="6"/>
      <c r="M24355" s="7"/>
      <c r="T24355" s="6"/>
      <c r="AE24355" s="4"/>
      <c r="AF24355" s="4"/>
      <c r="AG24355" s="6"/>
      <c r="AY24355" s="4"/>
    </row>
    <row r="24356" spans="1:51" customFormat="1" x14ac:dyDescent="0.25">
      <c r="A24356" s="6"/>
      <c r="J24356" s="6"/>
      <c r="M24356" s="7"/>
      <c r="T24356" s="6"/>
      <c r="AE24356" s="4"/>
      <c r="AF24356" s="4"/>
      <c r="AG24356" s="6"/>
      <c r="AY24356" s="4"/>
    </row>
    <row r="24357" spans="1:51" customFormat="1" x14ac:dyDescent="0.25">
      <c r="A24357" s="6"/>
      <c r="J24357" s="6"/>
      <c r="M24357" s="7"/>
      <c r="T24357" s="6"/>
      <c r="AE24357" s="4"/>
      <c r="AF24357" s="4"/>
      <c r="AG24357" s="6"/>
      <c r="AY24357" s="4"/>
    </row>
    <row r="24358" spans="1:51" customFormat="1" x14ac:dyDescent="0.25">
      <c r="A24358" s="6"/>
      <c r="J24358" s="6"/>
      <c r="M24358" s="7"/>
      <c r="T24358" s="6"/>
      <c r="AE24358" s="4"/>
      <c r="AF24358" s="4"/>
      <c r="AG24358" s="6"/>
      <c r="AY24358" s="4"/>
    </row>
    <row r="24359" spans="1:51" customFormat="1" x14ac:dyDescent="0.25">
      <c r="A24359" s="6"/>
      <c r="J24359" s="6"/>
      <c r="M24359" s="7"/>
      <c r="T24359" s="6"/>
      <c r="AE24359" s="4"/>
      <c r="AF24359" s="4"/>
      <c r="AG24359" s="6"/>
      <c r="AY24359" s="4"/>
    </row>
    <row r="24360" spans="1:51" customFormat="1" x14ac:dyDescent="0.25">
      <c r="A24360" s="6"/>
      <c r="J24360" s="6"/>
      <c r="M24360" s="7"/>
      <c r="T24360" s="6"/>
      <c r="AE24360" s="4"/>
      <c r="AF24360" s="4"/>
      <c r="AG24360" s="6"/>
      <c r="AY24360" s="4"/>
    </row>
    <row r="24361" spans="1:51" customFormat="1" x14ac:dyDescent="0.25">
      <c r="A24361" s="6"/>
      <c r="J24361" s="6"/>
      <c r="M24361" s="7"/>
      <c r="T24361" s="6"/>
      <c r="AE24361" s="4"/>
      <c r="AF24361" s="4"/>
      <c r="AG24361" s="6"/>
      <c r="AY24361" s="4"/>
    </row>
    <row r="24362" spans="1:51" customFormat="1" x14ac:dyDescent="0.25">
      <c r="A24362" s="6"/>
      <c r="J24362" s="6"/>
      <c r="M24362" s="7"/>
      <c r="T24362" s="6"/>
      <c r="AE24362" s="4"/>
      <c r="AF24362" s="4"/>
      <c r="AG24362" s="6"/>
      <c r="AY24362" s="4"/>
    </row>
    <row r="24363" spans="1:51" customFormat="1" x14ac:dyDescent="0.25">
      <c r="A24363" s="6"/>
      <c r="J24363" s="6"/>
      <c r="M24363" s="7"/>
      <c r="T24363" s="6"/>
      <c r="AE24363" s="4"/>
      <c r="AF24363" s="4"/>
      <c r="AG24363" s="6"/>
      <c r="AY24363" s="4"/>
    </row>
    <row r="24364" spans="1:51" customFormat="1" x14ac:dyDescent="0.25">
      <c r="A24364" s="6"/>
      <c r="J24364" s="6"/>
      <c r="M24364" s="7"/>
      <c r="T24364" s="6"/>
      <c r="AE24364" s="4"/>
      <c r="AF24364" s="4"/>
      <c r="AG24364" s="6"/>
      <c r="AY24364" s="4"/>
    </row>
    <row r="24365" spans="1:51" customFormat="1" x14ac:dyDescent="0.25">
      <c r="A24365" s="6"/>
      <c r="J24365" s="6"/>
      <c r="M24365" s="7"/>
      <c r="T24365" s="6"/>
      <c r="AE24365" s="4"/>
      <c r="AF24365" s="4"/>
      <c r="AG24365" s="6"/>
      <c r="AY24365" s="4"/>
    </row>
    <row r="24366" spans="1:51" customFormat="1" x14ac:dyDescent="0.25">
      <c r="A24366" s="6"/>
      <c r="J24366" s="6"/>
      <c r="M24366" s="7"/>
      <c r="T24366" s="6"/>
      <c r="AE24366" s="4"/>
      <c r="AF24366" s="4"/>
      <c r="AG24366" s="6"/>
      <c r="AY24366" s="4"/>
    </row>
    <row r="24367" spans="1:51" customFormat="1" x14ac:dyDescent="0.25">
      <c r="A24367" s="6"/>
      <c r="J24367" s="6"/>
      <c r="M24367" s="7"/>
      <c r="T24367" s="6"/>
      <c r="AE24367" s="4"/>
      <c r="AF24367" s="4"/>
      <c r="AG24367" s="6"/>
      <c r="AY24367" s="4"/>
    </row>
    <row r="24368" spans="1:51" customFormat="1" x14ac:dyDescent="0.25">
      <c r="A24368" s="6"/>
      <c r="J24368" s="6"/>
      <c r="M24368" s="7"/>
      <c r="T24368" s="6"/>
      <c r="AE24368" s="4"/>
      <c r="AF24368" s="4"/>
      <c r="AG24368" s="6"/>
      <c r="AY24368" s="4"/>
    </row>
    <row r="24369" spans="1:51" customFormat="1" x14ac:dyDescent="0.25">
      <c r="A24369" s="6"/>
      <c r="J24369" s="6"/>
      <c r="M24369" s="7"/>
      <c r="T24369" s="6"/>
      <c r="AE24369" s="4"/>
      <c r="AF24369" s="4"/>
      <c r="AG24369" s="6"/>
      <c r="AY24369" s="4"/>
    </row>
    <row r="24370" spans="1:51" customFormat="1" x14ac:dyDescent="0.25">
      <c r="A24370" s="6"/>
      <c r="J24370" s="6"/>
      <c r="M24370" s="7"/>
      <c r="T24370" s="6"/>
      <c r="AE24370" s="4"/>
      <c r="AF24370" s="4"/>
      <c r="AG24370" s="6"/>
      <c r="AY24370" s="4"/>
    </row>
    <row r="24371" spans="1:51" customFormat="1" x14ac:dyDescent="0.25">
      <c r="A24371" s="6"/>
      <c r="J24371" s="6"/>
      <c r="M24371" s="7"/>
      <c r="T24371" s="6"/>
      <c r="AE24371" s="4"/>
      <c r="AF24371" s="4"/>
      <c r="AG24371" s="6"/>
      <c r="AY24371" s="4"/>
    </row>
    <row r="24372" spans="1:51" customFormat="1" x14ac:dyDescent="0.25">
      <c r="A24372" s="6"/>
      <c r="J24372" s="6"/>
      <c r="M24372" s="7"/>
      <c r="T24372" s="6"/>
      <c r="AE24372" s="4"/>
      <c r="AF24372" s="4"/>
      <c r="AG24372" s="6"/>
      <c r="AY24372" s="4"/>
    </row>
    <row r="24373" spans="1:51" customFormat="1" x14ac:dyDescent="0.25">
      <c r="A24373" s="6"/>
      <c r="J24373" s="6"/>
      <c r="M24373" s="7"/>
      <c r="T24373" s="6"/>
      <c r="AE24373" s="4"/>
      <c r="AF24373" s="4"/>
      <c r="AG24373" s="6"/>
      <c r="AY24373" s="4"/>
    </row>
    <row r="24374" spans="1:51" customFormat="1" x14ac:dyDescent="0.25">
      <c r="A24374" s="6"/>
      <c r="J24374" s="6"/>
      <c r="M24374" s="7"/>
      <c r="T24374" s="6"/>
      <c r="AE24374" s="4"/>
      <c r="AF24374" s="4"/>
      <c r="AG24374" s="6"/>
      <c r="AY24374" s="4"/>
    </row>
    <row r="24375" spans="1:51" customFormat="1" x14ac:dyDescent="0.25">
      <c r="A24375" s="6"/>
      <c r="J24375" s="6"/>
      <c r="M24375" s="7"/>
      <c r="T24375" s="6"/>
      <c r="AE24375" s="4"/>
      <c r="AF24375" s="4"/>
      <c r="AG24375" s="6"/>
      <c r="AY24375" s="4"/>
    </row>
    <row r="24376" spans="1:51" customFormat="1" x14ac:dyDescent="0.25">
      <c r="A24376" s="6"/>
      <c r="J24376" s="6"/>
      <c r="M24376" s="7"/>
      <c r="T24376" s="6"/>
      <c r="AE24376" s="4"/>
      <c r="AF24376" s="4"/>
      <c r="AG24376" s="6"/>
      <c r="AY24376" s="4"/>
    </row>
    <row r="24377" spans="1:51" customFormat="1" x14ac:dyDescent="0.25">
      <c r="A24377" s="6"/>
      <c r="J24377" s="6"/>
      <c r="M24377" s="7"/>
      <c r="T24377" s="6"/>
      <c r="AE24377" s="4"/>
      <c r="AF24377" s="4"/>
      <c r="AG24377" s="6"/>
      <c r="AY24377" s="4"/>
    </row>
    <row r="24378" spans="1:51" customFormat="1" x14ac:dyDescent="0.25">
      <c r="A24378" s="6"/>
      <c r="J24378" s="6"/>
      <c r="M24378" s="7"/>
      <c r="T24378" s="6"/>
      <c r="AE24378" s="4"/>
      <c r="AF24378" s="4"/>
      <c r="AG24378" s="6"/>
      <c r="AY24378" s="4"/>
    </row>
    <row r="24379" spans="1:51" customFormat="1" x14ac:dyDescent="0.25">
      <c r="A24379" s="6"/>
      <c r="J24379" s="6"/>
      <c r="M24379" s="7"/>
      <c r="T24379" s="6"/>
      <c r="AE24379" s="4"/>
      <c r="AF24379" s="4"/>
      <c r="AG24379" s="6"/>
      <c r="AY24379" s="4"/>
    </row>
    <row r="24380" spans="1:51" customFormat="1" x14ac:dyDescent="0.25">
      <c r="A24380" s="6"/>
      <c r="J24380" s="6"/>
      <c r="M24380" s="7"/>
      <c r="T24380" s="6"/>
      <c r="AE24380" s="4"/>
      <c r="AF24380" s="4"/>
      <c r="AG24380" s="6"/>
      <c r="AY24380" s="4"/>
    </row>
    <row r="24381" spans="1:51" customFormat="1" x14ac:dyDescent="0.25">
      <c r="A24381" s="6"/>
      <c r="J24381" s="6"/>
      <c r="M24381" s="7"/>
      <c r="T24381" s="6"/>
      <c r="AE24381" s="4"/>
      <c r="AF24381" s="4"/>
      <c r="AG24381" s="6"/>
      <c r="AY24381" s="4"/>
    </row>
    <row r="24382" spans="1:51" customFormat="1" x14ac:dyDescent="0.25">
      <c r="A24382" s="6"/>
      <c r="J24382" s="6"/>
      <c r="M24382" s="7"/>
      <c r="T24382" s="6"/>
      <c r="AE24382" s="4"/>
      <c r="AF24382" s="4"/>
      <c r="AG24382" s="6"/>
      <c r="AY24382" s="4"/>
    </row>
    <row r="24383" spans="1:51" customFormat="1" x14ac:dyDescent="0.25">
      <c r="A24383" s="6"/>
      <c r="J24383" s="6"/>
      <c r="M24383" s="7"/>
      <c r="T24383" s="6"/>
      <c r="AE24383" s="4"/>
      <c r="AF24383" s="4"/>
      <c r="AG24383" s="6"/>
      <c r="AY24383" s="4"/>
    </row>
    <row r="24384" spans="1:51" customFormat="1" x14ac:dyDescent="0.25">
      <c r="A24384" s="6"/>
      <c r="J24384" s="6"/>
      <c r="M24384" s="7"/>
      <c r="T24384" s="6"/>
      <c r="AE24384" s="4"/>
      <c r="AF24384" s="4"/>
      <c r="AG24384" s="6"/>
      <c r="AY24384" s="4"/>
    </row>
    <row r="24385" spans="1:51" customFormat="1" x14ac:dyDescent="0.25">
      <c r="A24385" s="6"/>
      <c r="J24385" s="6"/>
      <c r="M24385" s="7"/>
      <c r="T24385" s="6"/>
      <c r="AE24385" s="4"/>
      <c r="AF24385" s="4"/>
      <c r="AG24385" s="6"/>
      <c r="AY24385" s="4"/>
    </row>
    <row r="24386" spans="1:51" customFormat="1" x14ac:dyDescent="0.25">
      <c r="A24386" s="6"/>
      <c r="J24386" s="6"/>
      <c r="M24386" s="7"/>
      <c r="T24386" s="6"/>
      <c r="AE24386" s="4"/>
      <c r="AF24386" s="4"/>
      <c r="AG24386" s="6"/>
      <c r="AY24386" s="4"/>
    </row>
    <row r="24387" spans="1:51" customFormat="1" x14ac:dyDescent="0.25">
      <c r="A24387" s="6"/>
      <c r="J24387" s="6"/>
      <c r="M24387" s="7"/>
      <c r="T24387" s="6"/>
      <c r="AE24387" s="4"/>
      <c r="AF24387" s="4"/>
      <c r="AG24387" s="6"/>
      <c r="AY24387" s="4"/>
    </row>
    <row r="24388" spans="1:51" customFormat="1" x14ac:dyDescent="0.25">
      <c r="A24388" s="6"/>
      <c r="J24388" s="6"/>
      <c r="M24388" s="7"/>
      <c r="T24388" s="6"/>
      <c r="AE24388" s="4"/>
      <c r="AF24388" s="4"/>
      <c r="AG24388" s="6"/>
      <c r="AY24388" s="4"/>
    </row>
    <row r="24389" spans="1:51" customFormat="1" x14ac:dyDescent="0.25">
      <c r="A24389" s="6"/>
      <c r="J24389" s="6"/>
      <c r="M24389" s="7"/>
      <c r="T24389" s="6"/>
      <c r="AE24389" s="4"/>
      <c r="AF24389" s="4"/>
      <c r="AG24389" s="6"/>
      <c r="AY24389" s="4"/>
    </row>
    <row r="24390" spans="1:51" customFormat="1" x14ac:dyDescent="0.25">
      <c r="A24390" s="6"/>
      <c r="J24390" s="6"/>
      <c r="M24390" s="7"/>
      <c r="T24390" s="6"/>
      <c r="AE24390" s="4"/>
      <c r="AF24390" s="4"/>
      <c r="AG24390" s="6"/>
      <c r="AY24390" s="4"/>
    </row>
    <row r="24391" spans="1:51" customFormat="1" x14ac:dyDescent="0.25">
      <c r="A24391" s="6"/>
      <c r="J24391" s="6"/>
      <c r="M24391" s="7"/>
      <c r="T24391" s="6"/>
      <c r="AE24391" s="4"/>
      <c r="AF24391" s="4"/>
      <c r="AG24391" s="6"/>
      <c r="AY24391" s="4"/>
    </row>
    <row r="24392" spans="1:51" customFormat="1" x14ac:dyDescent="0.25">
      <c r="A24392" s="6"/>
      <c r="J24392" s="6"/>
      <c r="M24392" s="7"/>
      <c r="T24392" s="6"/>
      <c r="AE24392" s="4"/>
      <c r="AF24392" s="4"/>
      <c r="AG24392" s="6"/>
      <c r="AY24392" s="4"/>
    </row>
    <row r="24393" spans="1:51" customFormat="1" x14ac:dyDescent="0.25">
      <c r="A24393" s="6"/>
      <c r="J24393" s="6"/>
      <c r="M24393" s="7"/>
      <c r="T24393" s="6"/>
      <c r="AE24393" s="4"/>
      <c r="AF24393" s="4"/>
      <c r="AG24393" s="6"/>
      <c r="AY24393" s="4"/>
    </row>
    <row r="24394" spans="1:51" customFormat="1" x14ac:dyDescent="0.25">
      <c r="A24394" s="6"/>
      <c r="J24394" s="6"/>
      <c r="M24394" s="7"/>
      <c r="T24394" s="6"/>
      <c r="AE24394" s="4"/>
      <c r="AF24394" s="4"/>
      <c r="AG24394" s="6"/>
      <c r="AY24394" s="4"/>
    </row>
    <row r="24395" spans="1:51" customFormat="1" x14ac:dyDescent="0.25">
      <c r="A24395" s="6"/>
      <c r="J24395" s="6"/>
      <c r="M24395" s="7"/>
      <c r="T24395" s="6"/>
      <c r="AE24395" s="4"/>
      <c r="AF24395" s="4"/>
      <c r="AG24395" s="6"/>
      <c r="AY24395" s="4"/>
    </row>
    <row r="24396" spans="1:51" customFormat="1" x14ac:dyDescent="0.25">
      <c r="A24396" s="6"/>
      <c r="J24396" s="6"/>
      <c r="M24396" s="7"/>
      <c r="T24396" s="6"/>
      <c r="AE24396" s="4"/>
      <c r="AF24396" s="4"/>
      <c r="AG24396" s="6"/>
      <c r="AY24396" s="4"/>
    </row>
    <row r="24397" spans="1:51" customFormat="1" x14ac:dyDescent="0.25">
      <c r="A24397" s="6"/>
      <c r="J24397" s="6"/>
      <c r="M24397" s="7"/>
      <c r="T24397" s="6"/>
      <c r="AE24397" s="4"/>
      <c r="AF24397" s="4"/>
      <c r="AG24397" s="6"/>
      <c r="AY24397" s="4"/>
    </row>
    <row r="24398" spans="1:51" customFormat="1" x14ac:dyDescent="0.25">
      <c r="A24398" s="6"/>
      <c r="J24398" s="6"/>
      <c r="M24398" s="7"/>
      <c r="T24398" s="6"/>
      <c r="AE24398" s="4"/>
      <c r="AF24398" s="4"/>
      <c r="AG24398" s="6"/>
      <c r="AY24398" s="4"/>
    </row>
    <row r="24399" spans="1:51" customFormat="1" x14ac:dyDescent="0.25">
      <c r="A24399" s="6"/>
      <c r="J24399" s="6"/>
      <c r="M24399" s="7"/>
      <c r="T24399" s="6"/>
      <c r="AE24399" s="4"/>
      <c r="AF24399" s="4"/>
      <c r="AG24399" s="6"/>
      <c r="AY24399" s="4"/>
    </row>
    <row r="24400" spans="1:51" customFormat="1" x14ac:dyDescent="0.25">
      <c r="A24400" s="6"/>
      <c r="J24400" s="6"/>
      <c r="M24400" s="7"/>
      <c r="T24400" s="6"/>
      <c r="AE24400" s="4"/>
      <c r="AF24400" s="4"/>
      <c r="AG24400" s="6"/>
      <c r="AY24400" s="4"/>
    </row>
    <row r="24401" spans="1:51" customFormat="1" x14ac:dyDescent="0.25">
      <c r="A24401" s="6"/>
      <c r="J24401" s="6"/>
      <c r="M24401" s="7"/>
      <c r="T24401" s="6"/>
      <c r="AE24401" s="4"/>
      <c r="AF24401" s="4"/>
      <c r="AG24401" s="6"/>
      <c r="AY24401" s="4"/>
    </row>
    <row r="24402" spans="1:51" customFormat="1" x14ac:dyDescent="0.25">
      <c r="A24402" s="6"/>
      <c r="J24402" s="6"/>
      <c r="M24402" s="7"/>
      <c r="T24402" s="6"/>
      <c r="AE24402" s="4"/>
      <c r="AF24402" s="4"/>
      <c r="AG24402" s="6"/>
      <c r="AY24402" s="4"/>
    </row>
    <row r="24403" spans="1:51" customFormat="1" x14ac:dyDescent="0.25">
      <c r="A24403" s="6"/>
      <c r="J24403" s="6"/>
      <c r="M24403" s="7"/>
      <c r="T24403" s="6"/>
      <c r="AE24403" s="4"/>
      <c r="AF24403" s="4"/>
      <c r="AG24403" s="6"/>
      <c r="AY24403" s="4"/>
    </row>
    <row r="24404" spans="1:51" customFormat="1" x14ac:dyDescent="0.25">
      <c r="A24404" s="6"/>
      <c r="J24404" s="6"/>
      <c r="M24404" s="7"/>
      <c r="T24404" s="6"/>
      <c r="AE24404" s="4"/>
      <c r="AF24404" s="4"/>
      <c r="AG24404" s="6"/>
      <c r="AY24404" s="4"/>
    </row>
    <row r="24405" spans="1:51" customFormat="1" x14ac:dyDescent="0.25">
      <c r="A24405" s="6"/>
      <c r="J24405" s="6"/>
      <c r="M24405" s="7"/>
      <c r="T24405" s="6"/>
      <c r="AE24405" s="4"/>
      <c r="AF24405" s="4"/>
      <c r="AG24405" s="6"/>
      <c r="AY24405" s="4"/>
    </row>
    <row r="24406" spans="1:51" customFormat="1" x14ac:dyDescent="0.25">
      <c r="A24406" s="6"/>
      <c r="J24406" s="6"/>
      <c r="M24406" s="7"/>
      <c r="T24406" s="6"/>
      <c r="AE24406" s="4"/>
      <c r="AF24406" s="4"/>
      <c r="AG24406" s="6"/>
      <c r="AY24406" s="4"/>
    </row>
    <row r="24407" spans="1:51" customFormat="1" x14ac:dyDescent="0.25">
      <c r="A24407" s="6"/>
      <c r="J24407" s="6"/>
      <c r="M24407" s="7"/>
      <c r="T24407" s="6"/>
      <c r="AE24407" s="4"/>
      <c r="AF24407" s="4"/>
      <c r="AG24407" s="6"/>
      <c r="AY24407" s="4"/>
    </row>
    <row r="24408" spans="1:51" customFormat="1" x14ac:dyDescent="0.25">
      <c r="A24408" s="6"/>
      <c r="J24408" s="6"/>
      <c r="M24408" s="7"/>
      <c r="T24408" s="6"/>
      <c r="AE24408" s="4"/>
      <c r="AF24408" s="4"/>
      <c r="AG24408" s="6"/>
      <c r="AY24408" s="4"/>
    </row>
    <row r="24409" spans="1:51" customFormat="1" x14ac:dyDescent="0.25">
      <c r="A24409" s="6"/>
      <c r="J24409" s="6"/>
      <c r="M24409" s="7"/>
      <c r="T24409" s="6"/>
      <c r="AE24409" s="4"/>
      <c r="AF24409" s="4"/>
      <c r="AG24409" s="6"/>
      <c r="AY24409" s="4"/>
    </row>
    <row r="24410" spans="1:51" customFormat="1" x14ac:dyDescent="0.25">
      <c r="A24410" s="6"/>
      <c r="J24410" s="6"/>
      <c r="M24410" s="7"/>
      <c r="T24410" s="6"/>
      <c r="AE24410" s="4"/>
      <c r="AF24410" s="4"/>
      <c r="AG24410" s="6"/>
      <c r="AY24410" s="4"/>
    </row>
    <row r="24411" spans="1:51" customFormat="1" x14ac:dyDescent="0.25">
      <c r="A24411" s="6"/>
      <c r="J24411" s="6"/>
      <c r="M24411" s="7"/>
      <c r="T24411" s="6"/>
      <c r="AE24411" s="4"/>
      <c r="AF24411" s="4"/>
      <c r="AG24411" s="6"/>
      <c r="AY24411" s="4"/>
    </row>
    <row r="24412" spans="1:51" customFormat="1" x14ac:dyDescent="0.25">
      <c r="A24412" s="6"/>
      <c r="J24412" s="6"/>
      <c r="M24412" s="7"/>
      <c r="T24412" s="6"/>
      <c r="AE24412" s="4"/>
      <c r="AF24412" s="4"/>
      <c r="AG24412" s="6"/>
      <c r="AY24412" s="4"/>
    </row>
    <row r="24413" spans="1:51" customFormat="1" x14ac:dyDescent="0.25">
      <c r="A24413" s="6"/>
      <c r="J24413" s="6"/>
      <c r="M24413" s="7"/>
      <c r="T24413" s="6"/>
      <c r="AE24413" s="4"/>
      <c r="AF24413" s="4"/>
      <c r="AG24413" s="6"/>
      <c r="AY24413" s="4"/>
    </row>
    <row r="24414" spans="1:51" customFormat="1" x14ac:dyDescent="0.25">
      <c r="A24414" s="6"/>
      <c r="J24414" s="6"/>
      <c r="M24414" s="7"/>
      <c r="T24414" s="6"/>
      <c r="AE24414" s="4"/>
      <c r="AF24414" s="4"/>
      <c r="AG24414" s="6"/>
      <c r="AY24414" s="4"/>
    </row>
    <row r="24415" spans="1:51" customFormat="1" x14ac:dyDescent="0.25">
      <c r="A24415" s="6"/>
      <c r="J24415" s="6"/>
      <c r="M24415" s="7"/>
      <c r="T24415" s="6"/>
      <c r="AE24415" s="4"/>
      <c r="AF24415" s="4"/>
      <c r="AG24415" s="6"/>
      <c r="AY24415" s="4"/>
    </row>
    <row r="24416" spans="1:51" customFormat="1" x14ac:dyDescent="0.25">
      <c r="A24416" s="6"/>
      <c r="J24416" s="6"/>
      <c r="M24416" s="7"/>
      <c r="T24416" s="6"/>
      <c r="AE24416" s="4"/>
      <c r="AF24416" s="4"/>
      <c r="AG24416" s="6"/>
      <c r="AY24416" s="4"/>
    </row>
    <row r="24417" spans="1:51" customFormat="1" x14ac:dyDescent="0.25">
      <c r="A24417" s="6"/>
      <c r="J24417" s="6"/>
      <c r="M24417" s="7"/>
      <c r="T24417" s="6"/>
      <c r="AE24417" s="4"/>
      <c r="AF24417" s="4"/>
      <c r="AG24417" s="6"/>
      <c r="AY24417" s="4"/>
    </row>
    <row r="24418" spans="1:51" customFormat="1" x14ac:dyDescent="0.25">
      <c r="A24418" s="6"/>
      <c r="J24418" s="6"/>
      <c r="M24418" s="7"/>
      <c r="T24418" s="6"/>
      <c r="AE24418" s="4"/>
      <c r="AF24418" s="4"/>
      <c r="AG24418" s="6"/>
      <c r="AY24418" s="4"/>
    </row>
    <row r="24419" spans="1:51" customFormat="1" x14ac:dyDescent="0.25">
      <c r="A24419" s="6"/>
      <c r="J24419" s="6"/>
      <c r="M24419" s="7"/>
      <c r="T24419" s="6"/>
      <c r="AE24419" s="4"/>
      <c r="AF24419" s="4"/>
      <c r="AG24419" s="6"/>
      <c r="AY24419" s="4"/>
    </row>
    <row r="24420" spans="1:51" customFormat="1" x14ac:dyDescent="0.25">
      <c r="A24420" s="6"/>
      <c r="J24420" s="6"/>
      <c r="M24420" s="7"/>
      <c r="T24420" s="6"/>
      <c r="AE24420" s="4"/>
      <c r="AF24420" s="4"/>
      <c r="AG24420" s="6"/>
      <c r="AY24420" s="4"/>
    </row>
    <row r="24421" spans="1:51" customFormat="1" x14ac:dyDescent="0.25">
      <c r="A24421" s="6"/>
      <c r="J24421" s="6"/>
      <c r="M24421" s="7"/>
      <c r="T24421" s="6"/>
      <c r="AE24421" s="4"/>
      <c r="AF24421" s="4"/>
      <c r="AG24421" s="6"/>
      <c r="AY24421" s="4"/>
    </row>
    <row r="24422" spans="1:51" customFormat="1" x14ac:dyDescent="0.25">
      <c r="A24422" s="6"/>
      <c r="J24422" s="6"/>
      <c r="M24422" s="7"/>
      <c r="T24422" s="6"/>
      <c r="AE24422" s="4"/>
      <c r="AF24422" s="4"/>
      <c r="AG24422" s="6"/>
      <c r="AY24422" s="4"/>
    </row>
    <row r="24423" spans="1:51" customFormat="1" x14ac:dyDescent="0.25">
      <c r="A24423" s="6"/>
      <c r="J24423" s="6"/>
      <c r="M24423" s="7"/>
      <c r="T24423" s="6"/>
      <c r="AE24423" s="4"/>
      <c r="AF24423" s="4"/>
      <c r="AG24423" s="6"/>
      <c r="AY24423" s="4"/>
    </row>
    <row r="24424" spans="1:51" customFormat="1" x14ac:dyDescent="0.25">
      <c r="A24424" s="6"/>
      <c r="J24424" s="6"/>
      <c r="M24424" s="7"/>
      <c r="T24424" s="6"/>
      <c r="AE24424" s="4"/>
      <c r="AF24424" s="4"/>
      <c r="AG24424" s="6"/>
      <c r="AY24424" s="4"/>
    </row>
    <row r="24425" spans="1:51" customFormat="1" x14ac:dyDescent="0.25">
      <c r="A24425" s="6"/>
      <c r="J24425" s="6"/>
      <c r="M24425" s="7"/>
      <c r="T24425" s="6"/>
      <c r="AE24425" s="4"/>
      <c r="AF24425" s="4"/>
      <c r="AG24425" s="6"/>
      <c r="AY24425" s="4"/>
    </row>
    <row r="24426" spans="1:51" customFormat="1" x14ac:dyDescent="0.25">
      <c r="A24426" s="6"/>
      <c r="J24426" s="6"/>
      <c r="M24426" s="7"/>
      <c r="T24426" s="6"/>
      <c r="AE24426" s="4"/>
      <c r="AF24426" s="4"/>
      <c r="AG24426" s="6"/>
      <c r="AY24426" s="4"/>
    </row>
    <row r="24427" spans="1:51" customFormat="1" x14ac:dyDescent="0.25">
      <c r="A24427" s="6"/>
      <c r="J24427" s="6"/>
      <c r="M24427" s="7"/>
      <c r="T24427" s="6"/>
      <c r="AE24427" s="4"/>
      <c r="AF24427" s="4"/>
      <c r="AG24427" s="6"/>
      <c r="AY24427" s="4"/>
    </row>
    <row r="24428" spans="1:51" customFormat="1" x14ac:dyDescent="0.25">
      <c r="A24428" s="6"/>
      <c r="J24428" s="6"/>
      <c r="M24428" s="7"/>
      <c r="T24428" s="6"/>
      <c r="AE24428" s="4"/>
      <c r="AF24428" s="4"/>
      <c r="AG24428" s="6"/>
      <c r="AY24428" s="4"/>
    </row>
    <row r="24429" spans="1:51" customFormat="1" x14ac:dyDescent="0.25">
      <c r="A24429" s="6"/>
      <c r="J24429" s="6"/>
      <c r="M24429" s="7"/>
      <c r="T24429" s="6"/>
      <c r="AE24429" s="4"/>
      <c r="AF24429" s="4"/>
      <c r="AG24429" s="6"/>
      <c r="AY24429" s="4"/>
    </row>
    <row r="24430" spans="1:51" customFormat="1" x14ac:dyDescent="0.25">
      <c r="A24430" s="6"/>
      <c r="J24430" s="6"/>
      <c r="M24430" s="7"/>
      <c r="T24430" s="6"/>
      <c r="AE24430" s="4"/>
      <c r="AF24430" s="4"/>
      <c r="AG24430" s="6"/>
      <c r="AY24430" s="4"/>
    </row>
    <row r="24431" spans="1:51" customFormat="1" x14ac:dyDescent="0.25">
      <c r="A24431" s="6"/>
      <c r="J24431" s="6"/>
      <c r="M24431" s="7"/>
      <c r="T24431" s="6"/>
      <c r="AE24431" s="4"/>
      <c r="AF24431" s="4"/>
      <c r="AG24431" s="6"/>
      <c r="AY24431" s="4"/>
    </row>
    <row r="24432" spans="1:51" customFormat="1" x14ac:dyDescent="0.25">
      <c r="A24432" s="6"/>
      <c r="J24432" s="6"/>
      <c r="M24432" s="7"/>
      <c r="T24432" s="6"/>
      <c r="AE24432" s="4"/>
      <c r="AF24432" s="4"/>
      <c r="AG24432" s="6"/>
      <c r="AY24432" s="4"/>
    </row>
    <row r="24433" spans="1:51" customFormat="1" x14ac:dyDescent="0.25">
      <c r="A24433" s="6"/>
      <c r="J24433" s="6"/>
      <c r="M24433" s="7"/>
      <c r="T24433" s="6"/>
      <c r="AE24433" s="4"/>
      <c r="AF24433" s="4"/>
      <c r="AG24433" s="6"/>
      <c r="AY24433" s="4"/>
    </row>
    <row r="24434" spans="1:51" customFormat="1" x14ac:dyDescent="0.25">
      <c r="A24434" s="6"/>
      <c r="J24434" s="6"/>
      <c r="M24434" s="7"/>
      <c r="T24434" s="6"/>
      <c r="AE24434" s="4"/>
      <c r="AF24434" s="4"/>
      <c r="AG24434" s="6"/>
      <c r="AY24434" s="4"/>
    </row>
    <row r="24435" spans="1:51" customFormat="1" x14ac:dyDescent="0.25">
      <c r="A24435" s="6"/>
      <c r="J24435" s="6"/>
      <c r="M24435" s="7"/>
      <c r="T24435" s="6"/>
      <c r="AE24435" s="4"/>
      <c r="AF24435" s="4"/>
      <c r="AG24435" s="6"/>
      <c r="AY24435" s="4"/>
    </row>
    <row r="24436" spans="1:51" customFormat="1" x14ac:dyDescent="0.25">
      <c r="A24436" s="6"/>
      <c r="J24436" s="6"/>
      <c r="M24436" s="7"/>
      <c r="T24436" s="6"/>
      <c r="AE24436" s="4"/>
      <c r="AF24436" s="4"/>
      <c r="AG24436" s="6"/>
      <c r="AY24436" s="4"/>
    </row>
    <row r="24437" spans="1:51" customFormat="1" x14ac:dyDescent="0.25">
      <c r="A24437" s="6"/>
      <c r="J24437" s="6"/>
      <c r="M24437" s="7"/>
      <c r="T24437" s="6"/>
      <c r="AE24437" s="4"/>
      <c r="AF24437" s="4"/>
      <c r="AG24437" s="6"/>
      <c r="AY24437" s="4"/>
    </row>
    <row r="24438" spans="1:51" customFormat="1" x14ac:dyDescent="0.25">
      <c r="A24438" s="6"/>
      <c r="J24438" s="6"/>
      <c r="M24438" s="7"/>
      <c r="T24438" s="6"/>
      <c r="AE24438" s="4"/>
      <c r="AF24438" s="4"/>
      <c r="AG24438" s="6"/>
      <c r="AY24438" s="4"/>
    </row>
    <row r="24439" spans="1:51" customFormat="1" x14ac:dyDescent="0.25">
      <c r="A24439" s="6"/>
      <c r="J24439" s="6"/>
      <c r="M24439" s="7"/>
      <c r="T24439" s="6"/>
      <c r="AE24439" s="4"/>
      <c r="AF24439" s="4"/>
      <c r="AG24439" s="6"/>
      <c r="AY24439" s="4"/>
    </row>
    <row r="24440" spans="1:51" customFormat="1" x14ac:dyDescent="0.25">
      <c r="A24440" s="6"/>
      <c r="J24440" s="6"/>
      <c r="M24440" s="7"/>
      <c r="T24440" s="6"/>
      <c r="AE24440" s="4"/>
      <c r="AF24440" s="4"/>
      <c r="AG24440" s="6"/>
      <c r="AY24440" s="4"/>
    </row>
    <row r="24441" spans="1:51" customFormat="1" x14ac:dyDescent="0.25">
      <c r="A24441" s="6"/>
      <c r="J24441" s="6"/>
      <c r="M24441" s="7"/>
      <c r="T24441" s="6"/>
      <c r="AE24441" s="4"/>
      <c r="AF24441" s="4"/>
      <c r="AG24441" s="6"/>
      <c r="AY24441" s="4"/>
    </row>
    <row r="24442" spans="1:51" customFormat="1" x14ac:dyDescent="0.25">
      <c r="A24442" s="6"/>
      <c r="J24442" s="6"/>
      <c r="M24442" s="7"/>
      <c r="T24442" s="6"/>
      <c r="AE24442" s="4"/>
      <c r="AF24442" s="4"/>
      <c r="AG24442" s="6"/>
      <c r="AY24442" s="4"/>
    </row>
    <row r="24443" spans="1:51" customFormat="1" x14ac:dyDescent="0.25">
      <c r="A24443" s="6"/>
      <c r="J24443" s="6"/>
      <c r="M24443" s="7"/>
      <c r="T24443" s="6"/>
      <c r="AE24443" s="4"/>
      <c r="AF24443" s="4"/>
      <c r="AG24443" s="6"/>
      <c r="AY24443" s="4"/>
    </row>
    <row r="24444" spans="1:51" customFormat="1" x14ac:dyDescent="0.25">
      <c r="A24444" s="6"/>
      <c r="J24444" s="6"/>
      <c r="M24444" s="7"/>
      <c r="T24444" s="6"/>
      <c r="AE24444" s="4"/>
      <c r="AF24444" s="4"/>
      <c r="AG24444" s="6"/>
      <c r="AY24444" s="4"/>
    </row>
    <row r="24445" spans="1:51" customFormat="1" x14ac:dyDescent="0.25">
      <c r="A24445" s="6"/>
      <c r="J24445" s="6"/>
      <c r="M24445" s="7"/>
      <c r="T24445" s="6"/>
      <c r="AE24445" s="4"/>
      <c r="AF24445" s="4"/>
      <c r="AG24445" s="6"/>
      <c r="AY24445" s="4"/>
    </row>
    <row r="24446" spans="1:51" customFormat="1" x14ac:dyDescent="0.25">
      <c r="A24446" s="6"/>
      <c r="J24446" s="6"/>
      <c r="M24446" s="7"/>
      <c r="T24446" s="6"/>
      <c r="AE24446" s="4"/>
      <c r="AF24446" s="4"/>
      <c r="AG24446" s="6"/>
      <c r="AY24446" s="4"/>
    </row>
    <row r="24447" spans="1:51" customFormat="1" x14ac:dyDescent="0.25">
      <c r="A24447" s="6"/>
      <c r="J24447" s="6"/>
      <c r="M24447" s="7"/>
      <c r="T24447" s="6"/>
      <c r="AE24447" s="4"/>
      <c r="AF24447" s="4"/>
      <c r="AG24447" s="6"/>
      <c r="AY24447" s="4"/>
    </row>
    <row r="24448" spans="1:51" customFormat="1" x14ac:dyDescent="0.25">
      <c r="A24448" s="6"/>
      <c r="J24448" s="6"/>
      <c r="M24448" s="7"/>
      <c r="T24448" s="6"/>
      <c r="AE24448" s="4"/>
      <c r="AF24448" s="4"/>
      <c r="AG24448" s="6"/>
      <c r="AY24448" s="4"/>
    </row>
    <row r="24449" spans="1:51" customFormat="1" x14ac:dyDescent="0.25">
      <c r="A24449" s="6"/>
      <c r="J24449" s="6"/>
      <c r="M24449" s="7"/>
      <c r="T24449" s="6"/>
      <c r="AE24449" s="4"/>
      <c r="AF24449" s="4"/>
      <c r="AG24449" s="6"/>
      <c r="AY24449" s="4"/>
    </row>
    <row r="24450" spans="1:51" customFormat="1" x14ac:dyDescent="0.25">
      <c r="A24450" s="6"/>
      <c r="J24450" s="6"/>
      <c r="M24450" s="7"/>
      <c r="T24450" s="6"/>
      <c r="AE24450" s="4"/>
      <c r="AF24450" s="4"/>
      <c r="AG24450" s="6"/>
      <c r="AY24450" s="4"/>
    </row>
    <row r="24451" spans="1:51" customFormat="1" x14ac:dyDescent="0.25">
      <c r="A24451" s="6"/>
      <c r="J24451" s="6"/>
      <c r="M24451" s="7"/>
      <c r="T24451" s="6"/>
      <c r="AE24451" s="4"/>
      <c r="AF24451" s="4"/>
      <c r="AG24451" s="6"/>
      <c r="AY24451" s="4"/>
    </row>
    <row r="24452" spans="1:51" customFormat="1" x14ac:dyDescent="0.25">
      <c r="A24452" s="6"/>
      <c r="J24452" s="6"/>
      <c r="M24452" s="7"/>
      <c r="T24452" s="6"/>
      <c r="AE24452" s="4"/>
      <c r="AF24452" s="4"/>
      <c r="AG24452" s="6"/>
      <c r="AY24452" s="4"/>
    </row>
    <row r="24453" spans="1:51" customFormat="1" x14ac:dyDescent="0.25">
      <c r="A24453" s="6"/>
      <c r="J24453" s="6"/>
      <c r="M24453" s="7"/>
      <c r="T24453" s="6"/>
      <c r="AE24453" s="4"/>
      <c r="AF24453" s="4"/>
      <c r="AG24453" s="6"/>
      <c r="AY24453" s="4"/>
    </row>
    <row r="24454" spans="1:51" customFormat="1" x14ac:dyDescent="0.25">
      <c r="A24454" s="6"/>
      <c r="J24454" s="6"/>
      <c r="M24454" s="7"/>
      <c r="T24454" s="6"/>
      <c r="AE24454" s="4"/>
      <c r="AF24454" s="4"/>
      <c r="AG24454" s="6"/>
      <c r="AY24454" s="4"/>
    </row>
    <row r="24455" spans="1:51" customFormat="1" x14ac:dyDescent="0.25">
      <c r="A24455" s="6"/>
      <c r="J24455" s="6"/>
      <c r="M24455" s="7"/>
      <c r="T24455" s="6"/>
      <c r="AE24455" s="4"/>
      <c r="AF24455" s="4"/>
      <c r="AG24455" s="6"/>
      <c r="AY24455" s="4"/>
    </row>
    <row r="24456" spans="1:51" customFormat="1" x14ac:dyDescent="0.25">
      <c r="A24456" s="6"/>
      <c r="J24456" s="6"/>
      <c r="M24456" s="7"/>
      <c r="T24456" s="6"/>
      <c r="AE24456" s="4"/>
      <c r="AF24456" s="4"/>
      <c r="AG24456" s="6"/>
      <c r="AY24456" s="4"/>
    </row>
    <row r="24457" spans="1:51" customFormat="1" x14ac:dyDescent="0.25">
      <c r="A24457" s="6"/>
      <c r="J24457" s="6"/>
      <c r="M24457" s="7"/>
      <c r="T24457" s="6"/>
      <c r="AE24457" s="4"/>
      <c r="AF24457" s="4"/>
      <c r="AG24457" s="6"/>
      <c r="AY24457" s="4"/>
    </row>
    <row r="24458" spans="1:51" customFormat="1" x14ac:dyDescent="0.25">
      <c r="A24458" s="6"/>
      <c r="J24458" s="6"/>
      <c r="M24458" s="7"/>
      <c r="T24458" s="6"/>
      <c r="AE24458" s="4"/>
      <c r="AF24458" s="4"/>
      <c r="AG24458" s="6"/>
      <c r="AY24458" s="4"/>
    </row>
    <row r="24459" spans="1:51" customFormat="1" x14ac:dyDescent="0.25">
      <c r="A24459" s="6"/>
      <c r="J24459" s="6"/>
      <c r="M24459" s="7"/>
      <c r="T24459" s="6"/>
      <c r="AE24459" s="4"/>
      <c r="AF24459" s="4"/>
      <c r="AG24459" s="6"/>
      <c r="AY24459" s="4"/>
    </row>
    <row r="24460" spans="1:51" customFormat="1" x14ac:dyDescent="0.25">
      <c r="A24460" s="6"/>
      <c r="J24460" s="6"/>
      <c r="M24460" s="7"/>
      <c r="T24460" s="6"/>
      <c r="AE24460" s="4"/>
      <c r="AF24460" s="4"/>
      <c r="AG24460" s="6"/>
      <c r="AY24460" s="4"/>
    </row>
    <row r="24461" spans="1:51" customFormat="1" x14ac:dyDescent="0.25">
      <c r="A24461" s="6"/>
      <c r="J24461" s="6"/>
      <c r="M24461" s="7"/>
      <c r="T24461" s="6"/>
      <c r="AE24461" s="4"/>
      <c r="AF24461" s="4"/>
      <c r="AG24461" s="6"/>
      <c r="AY24461" s="4"/>
    </row>
    <row r="24462" spans="1:51" customFormat="1" x14ac:dyDescent="0.25">
      <c r="A24462" s="6"/>
      <c r="J24462" s="6"/>
      <c r="M24462" s="7"/>
      <c r="T24462" s="6"/>
      <c r="AE24462" s="4"/>
      <c r="AF24462" s="4"/>
      <c r="AG24462" s="6"/>
      <c r="AY24462" s="4"/>
    </row>
    <row r="24463" spans="1:51" customFormat="1" x14ac:dyDescent="0.25">
      <c r="A24463" s="6"/>
      <c r="J24463" s="6"/>
      <c r="M24463" s="7"/>
      <c r="T24463" s="6"/>
      <c r="AE24463" s="4"/>
      <c r="AF24463" s="4"/>
      <c r="AG24463" s="6"/>
      <c r="AY24463" s="4"/>
    </row>
    <row r="24464" spans="1:51" customFormat="1" x14ac:dyDescent="0.25">
      <c r="A24464" s="6"/>
      <c r="J24464" s="6"/>
      <c r="M24464" s="7"/>
      <c r="T24464" s="6"/>
      <c r="AE24464" s="4"/>
      <c r="AF24464" s="4"/>
      <c r="AG24464" s="6"/>
      <c r="AY24464" s="4"/>
    </row>
    <row r="24465" spans="1:51" customFormat="1" x14ac:dyDescent="0.25">
      <c r="A24465" s="6"/>
      <c r="J24465" s="6"/>
      <c r="M24465" s="7"/>
      <c r="T24465" s="6"/>
      <c r="AE24465" s="4"/>
      <c r="AF24465" s="4"/>
      <c r="AG24465" s="6"/>
      <c r="AY24465" s="4"/>
    </row>
    <row r="24466" spans="1:51" customFormat="1" x14ac:dyDescent="0.25">
      <c r="A24466" s="6"/>
      <c r="J24466" s="6"/>
      <c r="M24466" s="7"/>
      <c r="T24466" s="6"/>
      <c r="AE24466" s="4"/>
      <c r="AF24466" s="4"/>
      <c r="AG24466" s="6"/>
      <c r="AY24466" s="4"/>
    </row>
    <row r="24467" spans="1:51" customFormat="1" x14ac:dyDescent="0.25">
      <c r="A24467" s="6"/>
      <c r="J24467" s="6"/>
      <c r="M24467" s="7"/>
      <c r="T24467" s="6"/>
      <c r="AE24467" s="4"/>
      <c r="AF24467" s="4"/>
      <c r="AG24467" s="6"/>
      <c r="AY24467" s="4"/>
    </row>
    <row r="24468" spans="1:51" customFormat="1" x14ac:dyDescent="0.25">
      <c r="A24468" s="6"/>
      <c r="J24468" s="6"/>
      <c r="M24468" s="7"/>
      <c r="T24468" s="6"/>
      <c r="AE24468" s="4"/>
      <c r="AF24468" s="4"/>
      <c r="AG24468" s="6"/>
      <c r="AY24468" s="4"/>
    </row>
    <row r="24469" spans="1:51" customFormat="1" x14ac:dyDescent="0.25">
      <c r="A24469" s="6"/>
      <c r="J24469" s="6"/>
      <c r="M24469" s="7"/>
      <c r="T24469" s="6"/>
      <c r="AE24469" s="4"/>
      <c r="AF24469" s="4"/>
      <c r="AG24469" s="6"/>
      <c r="AY24469" s="4"/>
    </row>
    <row r="24470" spans="1:51" customFormat="1" x14ac:dyDescent="0.25">
      <c r="A24470" s="6"/>
      <c r="J24470" s="6"/>
      <c r="M24470" s="7"/>
      <c r="T24470" s="6"/>
      <c r="AE24470" s="4"/>
      <c r="AF24470" s="4"/>
      <c r="AG24470" s="6"/>
      <c r="AY24470" s="4"/>
    </row>
    <row r="24471" spans="1:51" customFormat="1" x14ac:dyDescent="0.25">
      <c r="A24471" s="6"/>
      <c r="J24471" s="6"/>
      <c r="M24471" s="7"/>
      <c r="T24471" s="6"/>
      <c r="AE24471" s="4"/>
      <c r="AF24471" s="4"/>
      <c r="AG24471" s="6"/>
      <c r="AY24471" s="4"/>
    </row>
    <row r="24472" spans="1:51" customFormat="1" x14ac:dyDescent="0.25">
      <c r="A24472" s="6"/>
      <c r="J24472" s="6"/>
      <c r="M24472" s="7"/>
      <c r="T24472" s="6"/>
      <c r="AE24472" s="4"/>
      <c r="AF24472" s="4"/>
      <c r="AG24472" s="6"/>
      <c r="AY24472" s="4"/>
    </row>
    <row r="24473" spans="1:51" customFormat="1" x14ac:dyDescent="0.25">
      <c r="A24473" s="6"/>
      <c r="J24473" s="6"/>
      <c r="M24473" s="7"/>
      <c r="T24473" s="6"/>
      <c r="AE24473" s="4"/>
      <c r="AF24473" s="4"/>
      <c r="AG24473" s="6"/>
      <c r="AY24473" s="4"/>
    </row>
    <row r="24474" spans="1:51" customFormat="1" x14ac:dyDescent="0.25">
      <c r="A24474" s="6"/>
      <c r="J24474" s="6"/>
      <c r="M24474" s="7"/>
      <c r="T24474" s="6"/>
      <c r="AE24474" s="4"/>
      <c r="AF24474" s="4"/>
      <c r="AG24474" s="6"/>
      <c r="AY24474" s="4"/>
    </row>
    <row r="24475" spans="1:51" customFormat="1" x14ac:dyDescent="0.25">
      <c r="A24475" s="6"/>
      <c r="J24475" s="6"/>
      <c r="M24475" s="7"/>
      <c r="T24475" s="6"/>
      <c r="AE24475" s="4"/>
      <c r="AF24475" s="4"/>
      <c r="AG24475" s="6"/>
      <c r="AY24475" s="4"/>
    </row>
    <row r="24476" spans="1:51" customFormat="1" x14ac:dyDescent="0.25">
      <c r="A24476" s="6"/>
      <c r="J24476" s="6"/>
      <c r="M24476" s="7"/>
      <c r="T24476" s="6"/>
      <c r="AE24476" s="4"/>
      <c r="AF24476" s="4"/>
      <c r="AG24476" s="6"/>
      <c r="AY24476" s="4"/>
    </row>
    <row r="24477" spans="1:51" customFormat="1" x14ac:dyDescent="0.25">
      <c r="A24477" s="6"/>
      <c r="J24477" s="6"/>
      <c r="M24477" s="7"/>
      <c r="T24477" s="6"/>
      <c r="AE24477" s="4"/>
      <c r="AF24477" s="4"/>
      <c r="AG24477" s="6"/>
      <c r="AY24477" s="4"/>
    </row>
    <row r="24478" spans="1:51" customFormat="1" x14ac:dyDescent="0.25">
      <c r="A24478" s="6"/>
      <c r="J24478" s="6"/>
      <c r="M24478" s="7"/>
      <c r="T24478" s="6"/>
      <c r="AE24478" s="4"/>
      <c r="AF24478" s="4"/>
      <c r="AG24478" s="6"/>
      <c r="AY24478" s="4"/>
    </row>
    <row r="24479" spans="1:51" customFormat="1" x14ac:dyDescent="0.25">
      <c r="A24479" s="6"/>
      <c r="J24479" s="6"/>
      <c r="M24479" s="7"/>
      <c r="T24479" s="6"/>
      <c r="AE24479" s="4"/>
      <c r="AF24479" s="4"/>
      <c r="AG24479" s="6"/>
      <c r="AY24479" s="4"/>
    </row>
    <row r="24480" spans="1:51" customFormat="1" x14ac:dyDescent="0.25">
      <c r="A24480" s="6"/>
      <c r="J24480" s="6"/>
      <c r="M24480" s="7"/>
      <c r="T24480" s="6"/>
      <c r="AE24480" s="4"/>
      <c r="AF24480" s="4"/>
      <c r="AG24480" s="6"/>
      <c r="AY24480" s="4"/>
    </row>
    <row r="24481" spans="1:51" customFormat="1" x14ac:dyDescent="0.25">
      <c r="A24481" s="6"/>
      <c r="J24481" s="6"/>
      <c r="M24481" s="7"/>
      <c r="T24481" s="6"/>
      <c r="AE24481" s="4"/>
      <c r="AF24481" s="4"/>
      <c r="AG24481" s="6"/>
      <c r="AY24481" s="4"/>
    </row>
    <row r="24482" spans="1:51" customFormat="1" x14ac:dyDescent="0.25">
      <c r="A24482" s="6"/>
      <c r="J24482" s="6"/>
      <c r="M24482" s="7"/>
      <c r="T24482" s="6"/>
      <c r="AE24482" s="4"/>
      <c r="AF24482" s="4"/>
      <c r="AG24482" s="6"/>
      <c r="AY24482" s="4"/>
    </row>
    <row r="24483" spans="1:51" customFormat="1" x14ac:dyDescent="0.25">
      <c r="A24483" s="6"/>
      <c r="J24483" s="6"/>
      <c r="M24483" s="7"/>
      <c r="T24483" s="6"/>
      <c r="AE24483" s="4"/>
      <c r="AF24483" s="4"/>
      <c r="AG24483" s="6"/>
      <c r="AY24483" s="4"/>
    </row>
    <row r="24484" spans="1:51" customFormat="1" x14ac:dyDescent="0.25">
      <c r="A24484" s="6"/>
      <c r="J24484" s="6"/>
      <c r="M24484" s="7"/>
      <c r="T24484" s="6"/>
      <c r="AE24484" s="4"/>
      <c r="AF24484" s="4"/>
      <c r="AG24484" s="6"/>
      <c r="AY24484" s="4"/>
    </row>
    <row r="24485" spans="1:51" customFormat="1" x14ac:dyDescent="0.25">
      <c r="A24485" s="6"/>
      <c r="J24485" s="6"/>
      <c r="M24485" s="7"/>
      <c r="T24485" s="6"/>
      <c r="AE24485" s="4"/>
      <c r="AF24485" s="4"/>
      <c r="AG24485" s="6"/>
      <c r="AY24485" s="4"/>
    </row>
    <row r="24486" spans="1:51" customFormat="1" x14ac:dyDescent="0.25">
      <c r="A24486" s="6"/>
      <c r="J24486" s="6"/>
      <c r="M24486" s="7"/>
      <c r="T24486" s="6"/>
      <c r="AE24486" s="4"/>
      <c r="AF24486" s="4"/>
      <c r="AG24486" s="6"/>
      <c r="AY24486" s="4"/>
    </row>
    <row r="24487" spans="1:51" customFormat="1" x14ac:dyDescent="0.25">
      <c r="A24487" s="6"/>
      <c r="J24487" s="6"/>
      <c r="M24487" s="7"/>
      <c r="T24487" s="6"/>
      <c r="AE24487" s="4"/>
      <c r="AF24487" s="4"/>
      <c r="AG24487" s="6"/>
      <c r="AY24487" s="4"/>
    </row>
    <row r="24488" spans="1:51" customFormat="1" x14ac:dyDescent="0.25">
      <c r="A24488" s="6"/>
      <c r="J24488" s="6"/>
      <c r="M24488" s="7"/>
      <c r="T24488" s="6"/>
      <c r="AE24488" s="4"/>
      <c r="AF24488" s="4"/>
      <c r="AG24488" s="6"/>
      <c r="AY24488" s="4"/>
    </row>
    <row r="24489" spans="1:51" customFormat="1" x14ac:dyDescent="0.25">
      <c r="A24489" s="6"/>
      <c r="J24489" s="6"/>
      <c r="M24489" s="7"/>
      <c r="T24489" s="6"/>
      <c r="AE24489" s="4"/>
      <c r="AF24489" s="4"/>
      <c r="AG24489" s="6"/>
      <c r="AY24489" s="4"/>
    </row>
    <row r="24490" spans="1:51" customFormat="1" x14ac:dyDescent="0.25">
      <c r="A24490" s="6"/>
      <c r="J24490" s="6"/>
      <c r="M24490" s="7"/>
      <c r="T24490" s="6"/>
      <c r="AE24490" s="4"/>
      <c r="AF24490" s="4"/>
      <c r="AG24490" s="6"/>
      <c r="AY24490" s="4"/>
    </row>
    <row r="24491" spans="1:51" customFormat="1" x14ac:dyDescent="0.25">
      <c r="A24491" s="6"/>
      <c r="J24491" s="6"/>
      <c r="M24491" s="7"/>
      <c r="T24491" s="6"/>
      <c r="AE24491" s="4"/>
      <c r="AF24491" s="4"/>
      <c r="AG24491" s="6"/>
      <c r="AY24491" s="4"/>
    </row>
    <row r="24492" spans="1:51" customFormat="1" x14ac:dyDescent="0.25">
      <c r="A24492" s="6"/>
      <c r="J24492" s="6"/>
      <c r="M24492" s="7"/>
      <c r="T24492" s="6"/>
      <c r="AE24492" s="4"/>
      <c r="AF24492" s="4"/>
      <c r="AG24492" s="6"/>
      <c r="AY24492" s="4"/>
    </row>
    <row r="24493" spans="1:51" customFormat="1" x14ac:dyDescent="0.25">
      <c r="A24493" s="6"/>
      <c r="J24493" s="6"/>
      <c r="M24493" s="7"/>
      <c r="T24493" s="6"/>
      <c r="AE24493" s="4"/>
      <c r="AF24493" s="4"/>
      <c r="AG24493" s="6"/>
      <c r="AY24493" s="4"/>
    </row>
    <row r="24494" spans="1:51" customFormat="1" x14ac:dyDescent="0.25">
      <c r="A24494" s="6"/>
      <c r="J24494" s="6"/>
      <c r="M24494" s="7"/>
      <c r="T24494" s="6"/>
      <c r="AE24494" s="4"/>
      <c r="AF24494" s="4"/>
      <c r="AG24494" s="6"/>
      <c r="AY24494" s="4"/>
    </row>
    <row r="24495" spans="1:51" customFormat="1" x14ac:dyDescent="0.25">
      <c r="A24495" s="6"/>
      <c r="J24495" s="6"/>
      <c r="M24495" s="7"/>
      <c r="T24495" s="6"/>
      <c r="AE24495" s="4"/>
      <c r="AF24495" s="4"/>
      <c r="AG24495" s="6"/>
      <c r="AY24495" s="4"/>
    </row>
    <row r="24496" spans="1:51" customFormat="1" x14ac:dyDescent="0.25">
      <c r="A24496" s="6"/>
      <c r="J24496" s="6"/>
      <c r="M24496" s="7"/>
      <c r="T24496" s="6"/>
      <c r="AE24496" s="4"/>
      <c r="AF24496" s="4"/>
      <c r="AG24496" s="6"/>
      <c r="AY24496" s="4"/>
    </row>
    <row r="24497" spans="1:51" customFormat="1" x14ac:dyDescent="0.25">
      <c r="A24497" s="6"/>
      <c r="J24497" s="6"/>
      <c r="M24497" s="7"/>
      <c r="T24497" s="6"/>
      <c r="AE24497" s="4"/>
      <c r="AF24497" s="4"/>
      <c r="AG24497" s="6"/>
      <c r="AY24497" s="4"/>
    </row>
    <row r="24498" spans="1:51" customFormat="1" x14ac:dyDescent="0.25">
      <c r="A24498" s="6"/>
      <c r="J24498" s="6"/>
      <c r="M24498" s="7"/>
      <c r="T24498" s="6"/>
      <c r="AE24498" s="4"/>
      <c r="AF24498" s="4"/>
      <c r="AG24498" s="6"/>
      <c r="AY24498" s="4"/>
    </row>
    <row r="24499" spans="1:51" customFormat="1" x14ac:dyDescent="0.25">
      <c r="A24499" s="6"/>
      <c r="J24499" s="6"/>
      <c r="M24499" s="7"/>
      <c r="T24499" s="6"/>
      <c r="AE24499" s="4"/>
      <c r="AF24499" s="4"/>
      <c r="AG24499" s="6"/>
      <c r="AY24499" s="4"/>
    </row>
    <row r="24500" spans="1:51" customFormat="1" x14ac:dyDescent="0.25">
      <c r="A24500" s="6"/>
      <c r="J24500" s="6"/>
      <c r="M24500" s="7"/>
      <c r="T24500" s="6"/>
      <c r="AE24500" s="4"/>
      <c r="AF24500" s="4"/>
      <c r="AG24500" s="6"/>
      <c r="AY24500" s="4"/>
    </row>
    <row r="24501" spans="1:51" customFormat="1" x14ac:dyDescent="0.25">
      <c r="A24501" s="6"/>
      <c r="J24501" s="6"/>
      <c r="M24501" s="7"/>
      <c r="T24501" s="6"/>
      <c r="AE24501" s="4"/>
      <c r="AF24501" s="4"/>
      <c r="AG24501" s="6"/>
      <c r="AY24501" s="4"/>
    </row>
    <row r="24502" spans="1:51" customFormat="1" x14ac:dyDescent="0.25">
      <c r="A24502" s="6"/>
      <c r="J24502" s="6"/>
      <c r="M24502" s="7"/>
      <c r="T24502" s="6"/>
      <c r="AE24502" s="4"/>
      <c r="AF24502" s="4"/>
      <c r="AG24502" s="6"/>
      <c r="AY24502" s="4"/>
    </row>
    <row r="24503" spans="1:51" customFormat="1" x14ac:dyDescent="0.25">
      <c r="A24503" s="6"/>
      <c r="J24503" s="6"/>
      <c r="M24503" s="7"/>
      <c r="T24503" s="6"/>
      <c r="AE24503" s="4"/>
      <c r="AF24503" s="4"/>
      <c r="AG24503" s="6"/>
      <c r="AY24503" s="4"/>
    </row>
    <row r="24504" spans="1:51" customFormat="1" x14ac:dyDescent="0.25">
      <c r="A24504" s="6"/>
      <c r="J24504" s="6"/>
      <c r="M24504" s="7"/>
      <c r="T24504" s="6"/>
      <c r="AE24504" s="4"/>
      <c r="AF24504" s="4"/>
      <c r="AG24504" s="6"/>
      <c r="AY24504" s="4"/>
    </row>
    <row r="24505" spans="1:51" customFormat="1" x14ac:dyDescent="0.25">
      <c r="A24505" s="6"/>
      <c r="J24505" s="6"/>
      <c r="M24505" s="7"/>
      <c r="T24505" s="6"/>
      <c r="AE24505" s="4"/>
      <c r="AF24505" s="4"/>
      <c r="AG24505" s="6"/>
      <c r="AY24505" s="4"/>
    </row>
    <row r="24506" spans="1:51" customFormat="1" x14ac:dyDescent="0.25">
      <c r="A24506" s="6"/>
      <c r="J24506" s="6"/>
      <c r="M24506" s="7"/>
      <c r="T24506" s="6"/>
      <c r="AE24506" s="4"/>
      <c r="AF24506" s="4"/>
      <c r="AG24506" s="6"/>
      <c r="AY24506" s="4"/>
    </row>
    <row r="24507" spans="1:51" customFormat="1" x14ac:dyDescent="0.25">
      <c r="A24507" s="6"/>
      <c r="J24507" s="6"/>
      <c r="M24507" s="7"/>
      <c r="T24507" s="6"/>
      <c r="AE24507" s="4"/>
      <c r="AF24507" s="4"/>
      <c r="AG24507" s="6"/>
      <c r="AY24507" s="4"/>
    </row>
    <row r="24508" spans="1:51" customFormat="1" x14ac:dyDescent="0.25">
      <c r="A24508" s="6"/>
      <c r="J24508" s="6"/>
      <c r="M24508" s="7"/>
      <c r="T24508" s="6"/>
      <c r="AE24508" s="4"/>
      <c r="AF24508" s="4"/>
      <c r="AG24508" s="6"/>
      <c r="AY24508" s="4"/>
    </row>
    <row r="24509" spans="1:51" customFormat="1" x14ac:dyDescent="0.25">
      <c r="A24509" s="6"/>
      <c r="J24509" s="6"/>
      <c r="M24509" s="7"/>
      <c r="T24509" s="6"/>
      <c r="AE24509" s="4"/>
      <c r="AF24509" s="4"/>
      <c r="AG24509" s="6"/>
      <c r="AY24509" s="4"/>
    </row>
    <row r="24510" spans="1:51" customFormat="1" x14ac:dyDescent="0.25">
      <c r="A24510" s="6"/>
      <c r="J24510" s="6"/>
      <c r="M24510" s="7"/>
      <c r="T24510" s="6"/>
      <c r="AE24510" s="4"/>
      <c r="AF24510" s="4"/>
      <c r="AG24510" s="6"/>
      <c r="AY24510" s="4"/>
    </row>
    <row r="24511" spans="1:51" customFormat="1" x14ac:dyDescent="0.25">
      <c r="A24511" s="6"/>
      <c r="J24511" s="6"/>
      <c r="M24511" s="7"/>
      <c r="T24511" s="6"/>
      <c r="AE24511" s="4"/>
      <c r="AF24511" s="4"/>
      <c r="AG24511" s="6"/>
      <c r="AY24511" s="4"/>
    </row>
    <row r="24512" spans="1:51" customFormat="1" x14ac:dyDescent="0.25">
      <c r="A24512" s="6"/>
      <c r="J24512" s="6"/>
      <c r="M24512" s="7"/>
      <c r="T24512" s="6"/>
      <c r="AE24512" s="4"/>
      <c r="AF24512" s="4"/>
      <c r="AG24512" s="6"/>
      <c r="AY24512" s="4"/>
    </row>
    <row r="24513" spans="1:51" customFormat="1" x14ac:dyDescent="0.25">
      <c r="A24513" s="6"/>
      <c r="J24513" s="6"/>
      <c r="M24513" s="7"/>
      <c r="T24513" s="6"/>
      <c r="AE24513" s="4"/>
      <c r="AF24513" s="4"/>
      <c r="AG24513" s="6"/>
      <c r="AY24513" s="4"/>
    </row>
    <row r="24514" spans="1:51" customFormat="1" x14ac:dyDescent="0.25">
      <c r="A24514" s="6"/>
      <c r="J24514" s="6"/>
      <c r="M24514" s="7"/>
      <c r="T24514" s="6"/>
      <c r="AE24514" s="4"/>
      <c r="AF24514" s="4"/>
      <c r="AG24514" s="6"/>
      <c r="AY24514" s="4"/>
    </row>
    <row r="24515" spans="1:51" customFormat="1" x14ac:dyDescent="0.25">
      <c r="A24515" s="6"/>
      <c r="J24515" s="6"/>
      <c r="M24515" s="7"/>
      <c r="T24515" s="6"/>
      <c r="AE24515" s="4"/>
      <c r="AF24515" s="4"/>
      <c r="AG24515" s="6"/>
      <c r="AY24515" s="4"/>
    </row>
    <row r="24516" spans="1:51" customFormat="1" x14ac:dyDescent="0.25">
      <c r="A24516" s="6"/>
      <c r="J24516" s="6"/>
      <c r="M24516" s="7"/>
      <c r="T24516" s="6"/>
      <c r="AE24516" s="4"/>
      <c r="AF24516" s="4"/>
      <c r="AG24516" s="6"/>
      <c r="AY24516" s="4"/>
    </row>
    <row r="24517" spans="1:51" customFormat="1" x14ac:dyDescent="0.25">
      <c r="A24517" s="6"/>
      <c r="J24517" s="6"/>
      <c r="M24517" s="7"/>
      <c r="T24517" s="6"/>
      <c r="AE24517" s="4"/>
      <c r="AF24517" s="4"/>
      <c r="AG24517" s="6"/>
      <c r="AY24517" s="4"/>
    </row>
    <row r="24518" spans="1:51" customFormat="1" x14ac:dyDescent="0.25">
      <c r="A24518" s="6"/>
      <c r="J24518" s="6"/>
      <c r="M24518" s="7"/>
      <c r="T24518" s="6"/>
      <c r="AE24518" s="4"/>
      <c r="AF24518" s="4"/>
      <c r="AG24518" s="6"/>
      <c r="AY24518" s="4"/>
    </row>
    <row r="24519" spans="1:51" customFormat="1" x14ac:dyDescent="0.25">
      <c r="A24519" s="6"/>
      <c r="J24519" s="6"/>
      <c r="M24519" s="7"/>
      <c r="T24519" s="6"/>
      <c r="AE24519" s="4"/>
      <c r="AF24519" s="4"/>
      <c r="AG24519" s="6"/>
      <c r="AY24519" s="4"/>
    </row>
    <row r="24520" spans="1:51" customFormat="1" x14ac:dyDescent="0.25">
      <c r="A24520" s="6"/>
      <c r="J24520" s="6"/>
      <c r="M24520" s="7"/>
      <c r="T24520" s="6"/>
      <c r="AE24520" s="4"/>
      <c r="AF24520" s="4"/>
      <c r="AG24520" s="6"/>
      <c r="AY24520" s="4"/>
    </row>
    <row r="24521" spans="1:51" customFormat="1" x14ac:dyDescent="0.25">
      <c r="A24521" s="6"/>
      <c r="J24521" s="6"/>
      <c r="M24521" s="7"/>
      <c r="T24521" s="6"/>
      <c r="AE24521" s="4"/>
      <c r="AF24521" s="4"/>
      <c r="AG24521" s="6"/>
      <c r="AY24521" s="4"/>
    </row>
    <row r="24522" spans="1:51" customFormat="1" x14ac:dyDescent="0.25">
      <c r="A24522" s="6"/>
      <c r="J24522" s="6"/>
      <c r="M24522" s="7"/>
      <c r="T24522" s="6"/>
      <c r="AE24522" s="4"/>
      <c r="AF24522" s="4"/>
      <c r="AG24522" s="6"/>
      <c r="AY24522" s="4"/>
    </row>
    <row r="24523" spans="1:51" customFormat="1" x14ac:dyDescent="0.25">
      <c r="A24523" s="6"/>
      <c r="J24523" s="6"/>
      <c r="M24523" s="7"/>
      <c r="T24523" s="6"/>
      <c r="AE24523" s="4"/>
      <c r="AF24523" s="4"/>
      <c r="AG24523" s="6"/>
      <c r="AY24523" s="4"/>
    </row>
    <row r="24524" spans="1:51" customFormat="1" x14ac:dyDescent="0.25">
      <c r="A24524" s="6"/>
      <c r="J24524" s="6"/>
      <c r="M24524" s="7"/>
      <c r="T24524" s="6"/>
      <c r="AE24524" s="4"/>
      <c r="AF24524" s="4"/>
      <c r="AG24524" s="6"/>
      <c r="AY24524" s="4"/>
    </row>
    <row r="24525" spans="1:51" customFormat="1" x14ac:dyDescent="0.25">
      <c r="A24525" s="6"/>
      <c r="J24525" s="6"/>
      <c r="M24525" s="7"/>
      <c r="T24525" s="6"/>
      <c r="AE24525" s="4"/>
      <c r="AF24525" s="4"/>
      <c r="AG24525" s="6"/>
      <c r="AY24525" s="4"/>
    </row>
    <row r="24526" spans="1:51" customFormat="1" x14ac:dyDescent="0.25">
      <c r="A24526" s="6"/>
      <c r="J24526" s="6"/>
      <c r="M24526" s="7"/>
      <c r="T24526" s="6"/>
      <c r="AE24526" s="4"/>
      <c r="AF24526" s="4"/>
      <c r="AG24526" s="6"/>
      <c r="AY24526" s="4"/>
    </row>
    <row r="24527" spans="1:51" customFormat="1" x14ac:dyDescent="0.25">
      <c r="A24527" s="6"/>
      <c r="J24527" s="6"/>
      <c r="M24527" s="7"/>
      <c r="T24527" s="6"/>
      <c r="AE24527" s="4"/>
      <c r="AF24527" s="4"/>
      <c r="AG24527" s="6"/>
      <c r="AY24527" s="4"/>
    </row>
    <row r="24528" spans="1:51" customFormat="1" x14ac:dyDescent="0.25">
      <c r="A24528" s="6"/>
      <c r="J24528" s="6"/>
      <c r="M24528" s="7"/>
      <c r="T24528" s="6"/>
      <c r="AE24528" s="4"/>
      <c r="AF24528" s="4"/>
      <c r="AG24528" s="6"/>
      <c r="AY24528" s="4"/>
    </row>
    <row r="24529" spans="1:51" customFormat="1" x14ac:dyDescent="0.25">
      <c r="A24529" s="6"/>
      <c r="J24529" s="6"/>
      <c r="M24529" s="7"/>
      <c r="T24529" s="6"/>
      <c r="AE24529" s="4"/>
      <c r="AF24529" s="4"/>
      <c r="AG24529" s="6"/>
      <c r="AY24529" s="4"/>
    </row>
    <row r="24530" spans="1:51" customFormat="1" x14ac:dyDescent="0.25">
      <c r="A24530" s="6"/>
      <c r="J24530" s="6"/>
      <c r="M24530" s="7"/>
      <c r="T24530" s="6"/>
      <c r="AE24530" s="4"/>
      <c r="AF24530" s="4"/>
      <c r="AG24530" s="6"/>
      <c r="AY24530" s="4"/>
    </row>
    <row r="24531" spans="1:51" customFormat="1" x14ac:dyDescent="0.25">
      <c r="A24531" s="6"/>
      <c r="J24531" s="6"/>
      <c r="M24531" s="7"/>
      <c r="T24531" s="6"/>
      <c r="AE24531" s="4"/>
      <c r="AF24531" s="4"/>
      <c r="AG24531" s="6"/>
      <c r="AY24531" s="4"/>
    </row>
    <row r="24532" spans="1:51" customFormat="1" x14ac:dyDescent="0.25">
      <c r="A24532" s="6"/>
      <c r="J24532" s="6"/>
      <c r="M24532" s="7"/>
      <c r="T24532" s="6"/>
      <c r="AE24532" s="4"/>
      <c r="AF24532" s="4"/>
      <c r="AG24532" s="6"/>
      <c r="AY24532" s="4"/>
    </row>
    <row r="24533" spans="1:51" customFormat="1" x14ac:dyDescent="0.25">
      <c r="A24533" s="6"/>
      <c r="J24533" s="6"/>
      <c r="M24533" s="7"/>
      <c r="T24533" s="6"/>
      <c r="AE24533" s="4"/>
      <c r="AF24533" s="4"/>
      <c r="AG24533" s="6"/>
      <c r="AY24533" s="4"/>
    </row>
    <row r="24534" spans="1:51" customFormat="1" x14ac:dyDescent="0.25">
      <c r="A24534" s="6"/>
      <c r="J24534" s="6"/>
      <c r="M24534" s="7"/>
      <c r="T24534" s="6"/>
      <c r="AE24534" s="4"/>
      <c r="AF24534" s="4"/>
      <c r="AG24534" s="6"/>
      <c r="AY24534" s="4"/>
    </row>
    <row r="24535" spans="1:51" customFormat="1" x14ac:dyDescent="0.25">
      <c r="A24535" s="6"/>
      <c r="J24535" s="6"/>
      <c r="M24535" s="7"/>
      <c r="T24535" s="6"/>
      <c r="AE24535" s="4"/>
      <c r="AF24535" s="4"/>
      <c r="AG24535" s="6"/>
      <c r="AY24535" s="4"/>
    </row>
    <row r="24536" spans="1:51" customFormat="1" x14ac:dyDescent="0.25">
      <c r="A24536" s="6"/>
      <c r="J24536" s="6"/>
      <c r="M24536" s="7"/>
      <c r="T24536" s="6"/>
      <c r="AE24536" s="4"/>
      <c r="AF24536" s="4"/>
      <c r="AG24536" s="6"/>
      <c r="AY24536" s="4"/>
    </row>
    <row r="24537" spans="1:51" customFormat="1" x14ac:dyDescent="0.25">
      <c r="A24537" s="6"/>
      <c r="J24537" s="6"/>
      <c r="M24537" s="7"/>
      <c r="T24537" s="6"/>
      <c r="AE24537" s="4"/>
      <c r="AF24537" s="4"/>
      <c r="AG24537" s="6"/>
      <c r="AY24537" s="4"/>
    </row>
    <row r="24538" spans="1:51" customFormat="1" x14ac:dyDescent="0.25">
      <c r="A24538" s="6"/>
      <c r="J24538" s="6"/>
      <c r="M24538" s="7"/>
      <c r="T24538" s="6"/>
      <c r="AE24538" s="4"/>
      <c r="AF24538" s="4"/>
      <c r="AG24538" s="6"/>
      <c r="AY24538" s="4"/>
    </row>
    <row r="24539" spans="1:51" customFormat="1" x14ac:dyDescent="0.25">
      <c r="A24539" s="6"/>
      <c r="J24539" s="6"/>
      <c r="M24539" s="7"/>
      <c r="T24539" s="6"/>
      <c r="AE24539" s="4"/>
      <c r="AF24539" s="4"/>
      <c r="AG24539" s="6"/>
      <c r="AY24539" s="4"/>
    </row>
    <row r="24540" spans="1:51" customFormat="1" x14ac:dyDescent="0.25">
      <c r="A24540" s="6"/>
      <c r="J24540" s="6"/>
      <c r="M24540" s="7"/>
      <c r="T24540" s="6"/>
      <c r="AE24540" s="4"/>
      <c r="AF24540" s="4"/>
      <c r="AG24540" s="6"/>
      <c r="AY24540" s="4"/>
    </row>
    <row r="24541" spans="1:51" customFormat="1" x14ac:dyDescent="0.25">
      <c r="A24541" s="6"/>
      <c r="J24541" s="6"/>
      <c r="M24541" s="7"/>
      <c r="T24541" s="6"/>
      <c r="AE24541" s="4"/>
      <c r="AF24541" s="4"/>
      <c r="AG24541" s="6"/>
      <c r="AY24541" s="4"/>
    </row>
    <row r="24542" spans="1:51" customFormat="1" x14ac:dyDescent="0.25">
      <c r="A24542" s="6"/>
      <c r="J24542" s="6"/>
      <c r="M24542" s="7"/>
      <c r="T24542" s="6"/>
      <c r="AE24542" s="4"/>
      <c r="AF24542" s="4"/>
      <c r="AG24542" s="6"/>
      <c r="AY24542" s="4"/>
    </row>
    <row r="24543" spans="1:51" customFormat="1" x14ac:dyDescent="0.25">
      <c r="A24543" s="6"/>
      <c r="J24543" s="6"/>
      <c r="M24543" s="7"/>
      <c r="T24543" s="6"/>
      <c r="AE24543" s="4"/>
      <c r="AF24543" s="4"/>
      <c r="AG24543" s="6"/>
      <c r="AY24543" s="4"/>
    </row>
    <row r="24544" spans="1:51" customFormat="1" x14ac:dyDescent="0.25">
      <c r="A24544" s="6"/>
      <c r="J24544" s="6"/>
      <c r="M24544" s="7"/>
      <c r="T24544" s="6"/>
      <c r="AE24544" s="4"/>
      <c r="AF24544" s="4"/>
      <c r="AG24544" s="6"/>
      <c r="AY24544" s="4"/>
    </row>
    <row r="24545" spans="1:51" customFormat="1" x14ac:dyDescent="0.25">
      <c r="A24545" s="6"/>
      <c r="J24545" s="6"/>
      <c r="M24545" s="7"/>
      <c r="T24545" s="6"/>
      <c r="AE24545" s="4"/>
      <c r="AF24545" s="4"/>
      <c r="AG24545" s="6"/>
      <c r="AY24545" s="4"/>
    </row>
    <row r="24546" spans="1:51" customFormat="1" x14ac:dyDescent="0.25">
      <c r="A24546" s="6"/>
      <c r="J24546" s="6"/>
      <c r="M24546" s="7"/>
      <c r="T24546" s="6"/>
      <c r="AE24546" s="4"/>
      <c r="AF24546" s="4"/>
      <c r="AG24546" s="6"/>
      <c r="AY24546" s="4"/>
    </row>
    <row r="24547" spans="1:51" customFormat="1" x14ac:dyDescent="0.25">
      <c r="A24547" s="6"/>
      <c r="J24547" s="6"/>
      <c r="M24547" s="7"/>
      <c r="T24547" s="6"/>
      <c r="AE24547" s="4"/>
      <c r="AF24547" s="4"/>
      <c r="AG24547" s="6"/>
      <c r="AY24547" s="4"/>
    </row>
    <row r="24548" spans="1:51" customFormat="1" x14ac:dyDescent="0.25">
      <c r="A24548" s="6"/>
      <c r="J24548" s="6"/>
      <c r="M24548" s="7"/>
      <c r="T24548" s="6"/>
      <c r="AE24548" s="4"/>
      <c r="AF24548" s="4"/>
      <c r="AG24548" s="6"/>
      <c r="AY24548" s="4"/>
    </row>
    <row r="24549" spans="1:51" customFormat="1" x14ac:dyDescent="0.25">
      <c r="A24549" s="6"/>
      <c r="J24549" s="6"/>
      <c r="M24549" s="7"/>
      <c r="T24549" s="6"/>
      <c r="AE24549" s="4"/>
      <c r="AF24549" s="4"/>
      <c r="AG24549" s="6"/>
      <c r="AY24549" s="4"/>
    </row>
    <row r="24550" spans="1:51" customFormat="1" x14ac:dyDescent="0.25">
      <c r="A24550" s="6"/>
      <c r="J24550" s="6"/>
      <c r="M24550" s="7"/>
      <c r="T24550" s="6"/>
      <c r="AE24550" s="4"/>
      <c r="AF24550" s="4"/>
      <c r="AG24550" s="6"/>
      <c r="AY24550" s="4"/>
    </row>
    <row r="24551" spans="1:51" customFormat="1" x14ac:dyDescent="0.25">
      <c r="A24551" s="6"/>
      <c r="J24551" s="6"/>
      <c r="M24551" s="7"/>
      <c r="T24551" s="6"/>
      <c r="AE24551" s="4"/>
      <c r="AF24551" s="4"/>
      <c r="AG24551" s="6"/>
      <c r="AY24551" s="4"/>
    </row>
    <row r="24552" spans="1:51" customFormat="1" x14ac:dyDescent="0.25">
      <c r="A24552" s="6"/>
      <c r="J24552" s="6"/>
      <c r="M24552" s="7"/>
      <c r="T24552" s="6"/>
      <c r="AE24552" s="4"/>
      <c r="AF24552" s="4"/>
      <c r="AG24552" s="6"/>
      <c r="AY24552" s="4"/>
    </row>
    <row r="24553" spans="1:51" customFormat="1" x14ac:dyDescent="0.25">
      <c r="A24553" s="6"/>
      <c r="J24553" s="6"/>
      <c r="M24553" s="7"/>
      <c r="T24553" s="6"/>
      <c r="AE24553" s="4"/>
      <c r="AF24553" s="4"/>
      <c r="AG24553" s="6"/>
      <c r="AY24553" s="4"/>
    </row>
    <row r="24554" spans="1:51" customFormat="1" x14ac:dyDescent="0.25">
      <c r="A24554" s="6"/>
      <c r="J24554" s="6"/>
      <c r="M24554" s="7"/>
      <c r="T24554" s="6"/>
      <c r="AE24554" s="4"/>
      <c r="AF24554" s="4"/>
      <c r="AG24554" s="6"/>
      <c r="AY24554" s="4"/>
    </row>
    <row r="24555" spans="1:51" customFormat="1" x14ac:dyDescent="0.25">
      <c r="A24555" s="6"/>
      <c r="J24555" s="6"/>
      <c r="M24555" s="7"/>
      <c r="T24555" s="6"/>
      <c r="AE24555" s="4"/>
      <c r="AF24555" s="4"/>
      <c r="AG24555" s="6"/>
      <c r="AY24555" s="4"/>
    </row>
    <row r="24556" spans="1:51" customFormat="1" x14ac:dyDescent="0.25">
      <c r="A24556" s="6"/>
      <c r="J24556" s="6"/>
      <c r="M24556" s="7"/>
      <c r="T24556" s="6"/>
      <c r="AE24556" s="4"/>
      <c r="AF24556" s="4"/>
      <c r="AG24556" s="6"/>
      <c r="AY24556" s="4"/>
    </row>
    <row r="24557" spans="1:51" customFormat="1" x14ac:dyDescent="0.25">
      <c r="A24557" s="6"/>
      <c r="J24557" s="6"/>
      <c r="M24557" s="7"/>
      <c r="T24557" s="6"/>
      <c r="AE24557" s="4"/>
      <c r="AF24557" s="4"/>
      <c r="AG24557" s="6"/>
      <c r="AY24557" s="4"/>
    </row>
    <row r="24558" spans="1:51" customFormat="1" x14ac:dyDescent="0.25">
      <c r="A24558" s="6"/>
      <c r="J24558" s="6"/>
      <c r="M24558" s="7"/>
      <c r="T24558" s="6"/>
      <c r="AE24558" s="4"/>
      <c r="AF24558" s="4"/>
      <c r="AG24558" s="6"/>
      <c r="AY24558" s="4"/>
    </row>
    <row r="24559" spans="1:51" customFormat="1" x14ac:dyDescent="0.25">
      <c r="A24559" s="6"/>
      <c r="J24559" s="6"/>
      <c r="M24559" s="7"/>
      <c r="T24559" s="6"/>
      <c r="AE24559" s="4"/>
      <c r="AF24559" s="4"/>
      <c r="AG24559" s="6"/>
      <c r="AY24559" s="4"/>
    </row>
    <row r="24560" spans="1:51" customFormat="1" x14ac:dyDescent="0.25">
      <c r="A24560" s="6"/>
      <c r="J24560" s="6"/>
      <c r="M24560" s="7"/>
      <c r="T24560" s="6"/>
      <c r="AE24560" s="4"/>
      <c r="AF24560" s="4"/>
      <c r="AG24560" s="6"/>
      <c r="AY24560" s="4"/>
    </row>
    <row r="24561" spans="1:51" customFormat="1" x14ac:dyDescent="0.25">
      <c r="A24561" s="6"/>
      <c r="J24561" s="6"/>
      <c r="M24561" s="7"/>
      <c r="T24561" s="6"/>
      <c r="AE24561" s="4"/>
      <c r="AF24561" s="4"/>
      <c r="AG24561" s="6"/>
      <c r="AY24561" s="4"/>
    </row>
    <row r="24562" spans="1:51" customFormat="1" x14ac:dyDescent="0.25">
      <c r="A24562" s="6"/>
      <c r="J24562" s="6"/>
      <c r="M24562" s="7"/>
      <c r="T24562" s="6"/>
      <c r="AE24562" s="4"/>
      <c r="AF24562" s="4"/>
      <c r="AG24562" s="6"/>
      <c r="AY24562" s="4"/>
    </row>
    <row r="24563" spans="1:51" customFormat="1" x14ac:dyDescent="0.25">
      <c r="A24563" s="6"/>
      <c r="J24563" s="6"/>
      <c r="M24563" s="7"/>
      <c r="T24563" s="6"/>
      <c r="AE24563" s="4"/>
      <c r="AF24563" s="4"/>
      <c r="AG24563" s="6"/>
      <c r="AY24563" s="4"/>
    </row>
    <row r="24564" spans="1:51" customFormat="1" x14ac:dyDescent="0.25">
      <c r="A24564" s="6"/>
      <c r="J24564" s="6"/>
      <c r="M24564" s="7"/>
      <c r="T24564" s="6"/>
      <c r="AE24564" s="4"/>
      <c r="AF24564" s="4"/>
      <c r="AG24564" s="6"/>
      <c r="AY24564" s="4"/>
    </row>
    <row r="24565" spans="1:51" customFormat="1" x14ac:dyDescent="0.25">
      <c r="A24565" s="6"/>
      <c r="J24565" s="6"/>
      <c r="M24565" s="7"/>
      <c r="T24565" s="6"/>
      <c r="AE24565" s="4"/>
      <c r="AF24565" s="4"/>
      <c r="AG24565" s="6"/>
      <c r="AY24565" s="4"/>
    </row>
    <row r="24566" spans="1:51" customFormat="1" x14ac:dyDescent="0.25">
      <c r="A24566" s="6"/>
      <c r="J24566" s="6"/>
      <c r="M24566" s="7"/>
      <c r="T24566" s="6"/>
      <c r="AE24566" s="4"/>
      <c r="AF24566" s="4"/>
      <c r="AG24566" s="6"/>
      <c r="AY24566" s="4"/>
    </row>
    <row r="24567" spans="1:51" customFormat="1" x14ac:dyDescent="0.25">
      <c r="A24567" s="6"/>
      <c r="J24567" s="6"/>
      <c r="M24567" s="7"/>
      <c r="T24567" s="6"/>
      <c r="AE24567" s="4"/>
      <c r="AF24567" s="4"/>
      <c r="AG24567" s="6"/>
      <c r="AY24567" s="4"/>
    </row>
    <row r="24568" spans="1:51" customFormat="1" x14ac:dyDescent="0.25">
      <c r="A24568" s="6"/>
      <c r="J24568" s="6"/>
      <c r="M24568" s="7"/>
      <c r="T24568" s="6"/>
      <c r="AE24568" s="4"/>
      <c r="AF24568" s="4"/>
      <c r="AG24568" s="6"/>
      <c r="AY24568" s="4"/>
    </row>
    <row r="24569" spans="1:51" customFormat="1" x14ac:dyDescent="0.25">
      <c r="A24569" s="6"/>
      <c r="J24569" s="6"/>
      <c r="M24569" s="7"/>
      <c r="T24569" s="6"/>
      <c r="AE24569" s="4"/>
      <c r="AF24569" s="4"/>
      <c r="AG24569" s="6"/>
      <c r="AY24569" s="4"/>
    </row>
    <row r="24570" spans="1:51" customFormat="1" x14ac:dyDescent="0.25">
      <c r="A24570" s="6"/>
      <c r="J24570" s="6"/>
      <c r="M24570" s="7"/>
      <c r="T24570" s="6"/>
      <c r="AE24570" s="4"/>
      <c r="AF24570" s="4"/>
      <c r="AG24570" s="6"/>
      <c r="AY24570" s="4"/>
    </row>
    <row r="24571" spans="1:51" customFormat="1" x14ac:dyDescent="0.25">
      <c r="A24571" s="6"/>
      <c r="J24571" s="6"/>
      <c r="M24571" s="7"/>
      <c r="T24571" s="6"/>
      <c r="AE24571" s="4"/>
      <c r="AF24571" s="4"/>
      <c r="AG24571" s="6"/>
      <c r="AY24571" s="4"/>
    </row>
    <row r="24572" spans="1:51" customFormat="1" x14ac:dyDescent="0.25">
      <c r="A24572" s="6"/>
      <c r="J24572" s="6"/>
      <c r="M24572" s="7"/>
      <c r="T24572" s="6"/>
      <c r="AE24572" s="4"/>
      <c r="AF24572" s="4"/>
      <c r="AG24572" s="6"/>
      <c r="AY24572" s="4"/>
    </row>
    <row r="24573" spans="1:51" customFormat="1" x14ac:dyDescent="0.25">
      <c r="A24573" s="6"/>
      <c r="J24573" s="6"/>
      <c r="M24573" s="7"/>
      <c r="T24573" s="6"/>
      <c r="AE24573" s="4"/>
      <c r="AF24573" s="4"/>
      <c r="AG24573" s="6"/>
      <c r="AY24573" s="4"/>
    </row>
    <row r="24574" spans="1:51" customFormat="1" x14ac:dyDescent="0.25">
      <c r="A24574" s="6"/>
      <c r="J24574" s="6"/>
      <c r="M24574" s="7"/>
      <c r="T24574" s="6"/>
      <c r="AE24574" s="4"/>
      <c r="AF24574" s="4"/>
      <c r="AG24574" s="6"/>
      <c r="AY24574" s="4"/>
    </row>
    <row r="24575" spans="1:51" customFormat="1" x14ac:dyDescent="0.25">
      <c r="A24575" s="6"/>
      <c r="J24575" s="6"/>
      <c r="M24575" s="7"/>
      <c r="T24575" s="6"/>
      <c r="AE24575" s="4"/>
      <c r="AF24575" s="4"/>
      <c r="AG24575" s="6"/>
      <c r="AY24575" s="4"/>
    </row>
    <row r="24576" spans="1:51" customFormat="1" x14ac:dyDescent="0.25">
      <c r="A24576" s="6"/>
      <c r="J24576" s="6"/>
      <c r="M24576" s="7"/>
      <c r="T24576" s="6"/>
      <c r="AE24576" s="4"/>
      <c r="AF24576" s="4"/>
      <c r="AG24576" s="6"/>
      <c r="AY24576" s="4"/>
    </row>
    <row r="24577" spans="1:51" customFormat="1" x14ac:dyDescent="0.25">
      <c r="A24577" s="6"/>
      <c r="J24577" s="6"/>
      <c r="M24577" s="7"/>
      <c r="T24577" s="6"/>
      <c r="AE24577" s="4"/>
      <c r="AF24577" s="4"/>
      <c r="AG24577" s="6"/>
      <c r="AY24577" s="4"/>
    </row>
    <row r="24578" spans="1:51" customFormat="1" x14ac:dyDescent="0.25">
      <c r="A24578" s="6"/>
      <c r="J24578" s="6"/>
      <c r="M24578" s="7"/>
      <c r="T24578" s="6"/>
      <c r="AE24578" s="4"/>
      <c r="AF24578" s="4"/>
      <c r="AG24578" s="6"/>
      <c r="AY24578" s="4"/>
    </row>
    <row r="24579" spans="1:51" customFormat="1" x14ac:dyDescent="0.25">
      <c r="A24579" s="6"/>
      <c r="J24579" s="6"/>
      <c r="M24579" s="7"/>
      <c r="T24579" s="6"/>
      <c r="AE24579" s="4"/>
      <c r="AF24579" s="4"/>
      <c r="AG24579" s="6"/>
      <c r="AY24579" s="4"/>
    </row>
    <row r="24580" spans="1:51" customFormat="1" x14ac:dyDescent="0.25">
      <c r="A24580" s="6"/>
      <c r="J24580" s="6"/>
      <c r="M24580" s="7"/>
      <c r="T24580" s="6"/>
      <c r="AE24580" s="4"/>
      <c r="AF24580" s="4"/>
      <c r="AG24580" s="6"/>
      <c r="AY24580" s="4"/>
    </row>
    <row r="24581" spans="1:51" customFormat="1" x14ac:dyDescent="0.25">
      <c r="A24581" s="6"/>
      <c r="J24581" s="6"/>
      <c r="M24581" s="7"/>
      <c r="T24581" s="6"/>
      <c r="AE24581" s="4"/>
      <c r="AF24581" s="4"/>
      <c r="AG24581" s="6"/>
      <c r="AY24581" s="4"/>
    </row>
    <row r="24582" spans="1:51" customFormat="1" x14ac:dyDescent="0.25">
      <c r="A24582" s="6"/>
      <c r="J24582" s="6"/>
      <c r="M24582" s="7"/>
      <c r="T24582" s="6"/>
      <c r="AE24582" s="4"/>
      <c r="AF24582" s="4"/>
      <c r="AG24582" s="6"/>
      <c r="AY24582" s="4"/>
    </row>
    <row r="24583" spans="1:51" customFormat="1" x14ac:dyDescent="0.25">
      <c r="A24583" s="6"/>
      <c r="J24583" s="6"/>
      <c r="M24583" s="7"/>
      <c r="T24583" s="6"/>
      <c r="AE24583" s="4"/>
      <c r="AF24583" s="4"/>
      <c r="AG24583" s="6"/>
      <c r="AY24583" s="4"/>
    </row>
    <row r="24584" spans="1:51" customFormat="1" x14ac:dyDescent="0.25">
      <c r="A24584" s="6"/>
      <c r="J24584" s="6"/>
      <c r="M24584" s="7"/>
      <c r="T24584" s="6"/>
      <c r="AE24584" s="4"/>
      <c r="AF24584" s="4"/>
      <c r="AG24584" s="6"/>
      <c r="AY24584" s="4"/>
    </row>
    <row r="24585" spans="1:51" customFormat="1" x14ac:dyDescent="0.25">
      <c r="A24585" s="6"/>
      <c r="J24585" s="6"/>
      <c r="M24585" s="7"/>
      <c r="T24585" s="6"/>
      <c r="AE24585" s="4"/>
      <c r="AF24585" s="4"/>
      <c r="AG24585" s="6"/>
      <c r="AY24585" s="4"/>
    </row>
    <row r="24586" spans="1:51" customFormat="1" x14ac:dyDescent="0.25">
      <c r="A24586" s="6"/>
      <c r="J24586" s="6"/>
      <c r="M24586" s="7"/>
      <c r="T24586" s="6"/>
      <c r="AE24586" s="4"/>
      <c r="AF24586" s="4"/>
      <c r="AG24586" s="6"/>
      <c r="AY24586" s="4"/>
    </row>
    <row r="24587" spans="1:51" customFormat="1" x14ac:dyDescent="0.25">
      <c r="A24587" s="6"/>
      <c r="J24587" s="6"/>
      <c r="M24587" s="7"/>
      <c r="T24587" s="6"/>
      <c r="AE24587" s="4"/>
      <c r="AF24587" s="4"/>
      <c r="AG24587" s="6"/>
      <c r="AY24587" s="4"/>
    </row>
    <row r="24588" spans="1:51" customFormat="1" x14ac:dyDescent="0.25">
      <c r="A24588" s="6"/>
      <c r="J24588" s="6"/>
      <c r="M24588" s="7"/>
      <c r="T24588" s="6"/>
      <c r="AE24588" s="4"/>
      <c r="AF24588" s="4"/>
      <c r="AG24588" s="6"/>
      <c r="AY24588" s="4"/>
    </row>
    <row r="24589" spans="1:51" customFormat="1" x14ac:dyDescent="0.25">
      <c r="A24589" s="6"/>
      <c r="J24589" s="6"/>
      <c r="M24589" s="7"/>
      <c r="T24589" s="6"/>
      <c r="AE24589" s="4"/>
      <c r="AF24589" s="4"/>
      <c r="AG24589" s="6"/>
      <c r="AY24589" s="4"/>
    </row>
    <row r="24590" spans="1:51" customFormat="1" x14ac:dyDescent="0.25">
      <c r="A24590" s="6"/>
      <c r="J24590" s="6"/>
      <c r="M24590" s="7"/>
      <c r="T24590" s="6"/>
      <c r="AE24590" s="4"/>
      <c r="AF24590" s="4"/>
      <c r="AG24590" s="6"/>
      <c r="AY24590" s="4"/>
    </row>
    <row r="24591" spans="1:51" customFormat="1" x14ac:dyDescent="0.25">
      <c r="A24591" s="6"/>
      <c r="J24591" s="6"/>
      <c r="M24591" s="7"/>
      <c r="T24591" s="6"/>
      <c r="AE24591" s="4"/>
      <c r="AF24591" s="4"/>
      <c r="AG24591" s="6"/>
      <c r="AY24591" s="4"/>
    </row>
    <row r="24592" spans="1:51" customFormat="1" x14ac:dyDescent="0.25">
      <c r="A24592" s="6"/>
      <c r="J24592" s="6"/>
      <c r="M24592" s="7"/>
      <c r="T24592" s="6"/>
      <c r="AE24592" s="4"/>
      <c r="AF24592" s="4"/>
      <c r="AG24592" s="6"/>
      <c r="AY24592" s="4"/>
    </row>
    <row r="24593" spans="1:51" customFormat="1" x14ac:dyDescent="0.25">
      <c r="A24593" s="6"/>
      <c r="J24593" s="6"/>
      <c r="M24593" s="7"/>
      <c r="T24593" s="6"/>
      <c r="AE24593" s="4"/>
      <c r="AF24593" s="4"/>
      <c r="AG24593" s="6"/>
      <c r="AY24593" s="4"/>
    </row>
    <row r="24594" spans="1:51" customFormat="1" x14ac:dyDescent="0.25">
      <c r="A24594" s="6"/>
      <c r="J24594" s="6"/>
      <c r="M24594" s="7"/>
      <c r="T24594" s="6"/>
      <c r="AE24594" s="4"/>
      <c r="AF24594" s="4"/>
      <c r="AG24594" s="6"/>
      <c r="AY24594" s="4"/>
    </row>
    <row r="24595" spans="1:51" customFormat="1" x14ac:dyDescent="0.25">
      <c r="A24595" s="6"/>
      <c r="J24595" s="6"/>
      <c r="M24595" s="7"/>
      <c r="T24595" s="6"/>
      <c r="AE24595" s="4"/>
      <c r="AF24595" s="4"/>
      <c r="AG24595" s="6"/>
      <c r="AY24595" s="4"/>
    </row>
    <row r="24596" spans="1:51" customFormat="1" x14ac:dyDescent="0.25">
      <c r="A24596" s="6"/>
      <c r="J24596" s="6"/>
      <c r="M24596" s="7"/>
      <c r="T24596" s="6"/>
      <c r="AE24596" s="4"/>
      <c r="AF24596" s="4"/>
      <c r="AG24596" s="6"/>
      <c r="AY24596" s="4"/>
    </row>
    <row r="24597" spans="1:51" customFormat="1" x14ac:dyDescent="0.25">
      <c r="A24597" s="6"/>
      <c r="J24597" s="6"/>
      <c r="M24597" s="7"/>
      <c r="T24597" s="6"/>
      <c r="AE24597" s="4"/>
      <c r="AF24597" s="4"/>
      <c r="AG24597" s="6"/>
      <c r="AY24597" s="4"/>
    </row>
    <row r="24598" spans="1:51" customFormat="1" x14ac:dyDescent="0.25">
      <c r="A24598" s="6"/>
      <c r="J24598" s="6"/>
      <c r="M24598" s="7"/>
      <c r="T24598" s="6"/>
      <c r="AE24598" s="4"/>
      <c r="AF24598" s="4"/>
      <c r="AG24598" s="6"/>
      <c r="AY24598" s="4"/>
    </row>
    <row r="24599" spans="1:51" customFormat="1" x14ac:dyDescent="0.25">
      <c r="A24599" s="6"/>
      <c r="J24599" s="6"/>
      <c r="M24599" s="7"/>
      <c r="T24599" s="6"/>
      <c r="AE24599" s="4"/>
      <c r="AF24599" s="4"/>
      <c r="AG24599" s="6"/>
      <c r="AY24599" s="4"/>
    </row>
    <row r="24600" spans="1:51" customFormat="1" x14ac:dyDescent="0.25">
      <c r="A24600" s="6"/>
      <c r="J24600" s="6"/>
      <c r="M24600" s="7"/>
      <c r="T24600" s="6"/>
      <c r="AE24600" s="4"/>
      <c r="AF24600" s="4"/>
      <c r="AG24600" s="6"/>
      <c r="AY24600" s="4"/>
    </row>
    <row r="24601" spans="1:51" customFormat="1" x14ac:dyDescent="0.25">
      <c r="A24601" s="6"/>
      <c r="J24601" s="6"/>
      <c r="M24601" s="7"/>
      <c r="T24601" s="6"/>
      <c r="AE24601" s="4"/>
      <c r="AF24601" s="4"/>
      <c r="AG24601" s="6"/>
      <c r="AY24601" s="4"/>
    </row>
    <row r="24602" spans="1:51" customFormat="1" x14ac:dyDescent="0.25">
      <c r="A24602" s="6"/>
      <c r="J24602" s="6"/>
      <c r="M24602" s="7"/>
      <c r="T24602" s="6"/>
      <c r="AE24602" s="4"/>
      <c r="AF24602" s="4"/>
      <c r="AG24602" s="6"/>
      <c r="AY24602" s="4"/>
    </row>
    <row r="24603" spans="1:51" customFormat="1" x14ac:dyDescent="0.25">
      <c r="A24603" s="6"/>
      <c r="J24603" s="6"/>
      <c r="M24603" s="7"/>
      <c r="T24603" s="6"/>
      <c r="AE24603" s="4"/>
      <c r="AF24603" s="4"/>
      <c r="AG24603" s="6"/>
      <c r="AY24603" s="4"/>
    </row>
    <row r="24604" spans="1:51" customFormat="1" x14ac:dyDescent="0.25">
      <c r="A24604" s="6"/>
      <c r="J24604" s="6"/>
      <c r="M24604" s="7"/>
      <c r="T24604" s="6"/>
      <c r="AE24604" s="4"/>
      <c r="AF24604" s="4"/>
      <c r="AG24604" s="6"/>
      <c r="AY24604" s="4"/>
    </row>
    <row r="24605" spans="1:51" customFormat="1" x14ac:dyDescent="0.25">
      <c r="A24605" s="6"/>
      <c r="J24605" s="6"/>
      <c r="M24605" s="7"/>
      <c r="T24605" s="6"/>
      <c r="AE24605" s="4"/>
      <c r="AF24605" s="4"/>
      <c r="AG24605" s="6"/>
      <c r="AY24605" s="4"/>
    </row>
    <row r="24606" spans="1:51" customFormat="1" x14ac:dyDescent="0.25">
      <c r="A24606" s="6"/>
      <c r="J24606" s="6"/>
      <c r="M24606" s="7"/>
      <c r="T24606" s="6"/>
      <c r="AE24606" s="4"/>
      <c r="AF24606" s="4"/>
      <c r="AG24606" s="6"/>
      <c r="AY24606" s="4"/>
    </row>
    <row r="24607" spans="1:51" customFormat="1" x14ac:dyDescent="0.25">
      <c r="A24607" s="6"/>
      <c r="J24607" s="6"/>
      <c r="M24607" s="7"/>
      <c r="T24607" s="6"/>
      <c r="AE24607" s="4"/>
      <c r="AF24607" s="4"/>
      <c r="AG24607" s="6"/>
      <c r="AY24607" s="4"/>
    </row>
    <row r="24608" spans="1:51" customFormat="1" x14ac:dyDescent="0.25">
      <c r="A24608" s="6"/>
      <c r="J24608" s="6"/>
      <c r="M24608" s="7"/>
      <c r="T24608" s="6"/>
      <c r="AE24608" s="4"/>
      <c r="AF24608" s="4"/>
      <c r="AG24608" s="6"/>
      <c r="AY24608" s="4"/>
    </row>
    <row r="24609" spans="1:51" customFormat="1" x14ac:dyDescent="0.25">
      <c r="A24609" s="6"/>
      <c r="J24609" s="6"/>
      <c r="M24609" s="7"/>
      <c r="T24609" s="6"/>
      <c r="AE24609" s="4"/>
      <c r="AF24609" s="4"/>
      <c r="AG24609" s="6"/>
      <c r="AY24609" s="4"/>
    </row>
    <row r="24610" spans="1:51" customFormat="1" x14ac:dyDescent="0.25">
      <c r="A24610" s="6"/>
      <c r="J24610" s="6"/>
      <c r="M24610" s="7"/>
      <c r="T24610" s="6"/>
      <c r="AE24610" s="4"/>
      <c r="AF24610" s="4"/>
      <c r="AG24610" s="6"/>
      <c r="AY24610" s="4"/>
    </row>
    <row r="24611" spans="1:51" customFormat="1" x14ac:dyDescent="0.25">
      <c r="A24611" s="6"/>
      <c r="J24611" s="6"/>
      <c r="M24611" s="7"/>
      <c r="T24611" s="6"/>
      <c r="AE24611" s="4"/>
      <c r="AF24611" s="4"/>
      <c r="AG24611" s="6"/>
      <c r="AY24611" s="4"/>
    </row>
    <row r="24612" spans="1:51" customFormat="1" x14ac:dyDescent="0.25">
      <c r="A24612" s="6"/>
      <c r="J24612" s="6"/>
      <c r="M24612" s="7"/>
      <c r="T24612" s="6"/>
      <c r="AE24612" s="4"/>
      <c r="AF24612" s="4"/>
      <c r="AG24612" s="6"/>
      <c r="AY24612" s="4"/>
    </row>
    <row r="24613" spans="1:51" customFormat="1" x14ac:dyDescent="0.25">
      <c r="A24613" s="6"/>
      <c r="J24613" s="6"/>
      <c r="M24613" s="7"/>
      <c r="T24613" s="6"/>
      <c r="AE24613" s="4"/>
      <c r="AF24613" s="4"/>
      <c r="AG24613" s="6"/>
      <c r="AY24613" s="4"/>
    </row>
    <row r="24614" spans="1:51" customFormat="1" x14ac:dyDescent="0.25">
      <c r="A24614" s="6"/>
      <c r="J24614" s="6"/>
      <c r="M24614" s="7"/>
      <c r="T24614" s="6"/>
      <c r="AE24614" s="4"/>
      <c r="AF24614" s="4"/>
      <c r="AG24614" s="6"/>
      <c r="AY24614" s="4"/>
    </row>
    <row r="24615" spans="1:51" customFormat="1" x14ac:dyDescent="0.25">
      <c r="A24615" s="6"/>
      <c r="J24615" s="6"/>
      <c r="M24615" s="7"/>
      <c r="T24615" s="6"/>
      <c r="AE24615" s="4"/>
      <c r="AF24615" s="4"/>
      <c r="AG24615" s="6"/>
      <c r="AY24615" s="4"/>
    </row>
    <row r="24616" spans="1:51" customFormat="1" x14ac:dyDescent="0.25">
      <c r="A24616" s="6"/>
      <c r="J24616" s="6"/>
      <c r="M24616" s="7"/>
      <c r="T24616" s="6"/>
      <c r="AE24616" s="4"/>
      <c r="AF24616" s="4"/>
      <c r="AG24616" s="6"/>
      <c r="AY24616" s="4"/>
    </row>
    <row r="24617" spans="1:51" customFormat="1" x14ac:dyDescent="0.25">
      <c r="A24617" s="6"/>
      <c r="J24617" s="6"/>
      <c r="M24617" s="7"/>
      <c r="T24617" s="6"/>
      <c r="AE24617" s="4"/>
      <c r="AF24617" s="4"/>
      <c r="AG24617" s="6"/>
      <c r="AY24617" s="4"/>
    </row>
    <row r="24618" spans="1:51" customFormat="1" x14ac:dyDescent="0.25">
      <c r="A24618" s="6"/>
      <c r="J24618" s="6"/>
      <c r="M24618" s="7"/>
      <c r="T24618" s="6"/>
      <c r="AE24618" s="4"/>
      <c r="AF24618" s="4"/>
      <c r="AG24618" s="6"/>
      <c r="AY24618" s="4"/>
    </row>
    <row r="24619" spans="1:51" customFormat="1" x14ac:dyDescent="0.25">
      <c r="A24619" s="6"/>
      <c r="J24619" s="6"/>
      <c r="M24619" s="7"/>
      <c r="T24619" s="6"/>
      <c r="AE24619" s="4"/>
      <c r="AF24619" s="4"/>
      <c r="AG24619" s="6"/>
      <c r="AY24619" s="4"/>
    </row>
    <row r="24620" spans="1:51" customFormat="1" x14ac:dyDescent="0.25">
      <c r="A24620" s="6"/>
      <c r="J24620" s="6"/>
      <c r="M24620" s="7"/>
      <c r="T24620" s="6"/>
      <c r="AE24620" s="4"/>
      <c r="AF24620" s="4"/>
      <c r="AG24620" s="6"/>
      <c r="AY24620" s="4"/>
    </row>
    <row r="24621" spans="1:51" customFormat="1" x14ac:dyDescent="0.25">
      <c r="A24621" s="6"/>
      <c r="J24621" s="6"/>
      <c r="M24621" s="7"/>
      <c r="T24621" s="6"/>
      <c r="AE24621" s="4"/>
      <c r="AF24621" s="4"/>
      <c r="AG24621" s="6"/>
      <c r="AY24621" s="4"/>
    </row>
    <row r="24622" spans="1:51" customFormat="1" x14ac:dyDescent="0.25">
      <c r="A24622" s="6"/>
      <c r="J24622" s="6"/>
      <c r="M24622" s="7"/>
      <c r="T24622" s="6"/>
      <c r="AE24622" s="4"/>
      <c r="AF24622" s="4"/>
      <c r="AG24622" s="6"/>
      <c r="AY24622" s="4"/>
    </row>
    <row r="24623" spans="1:51" customFormat="1" x14ac:dyDescent="0.25">
      <c r="A24623" s="6"/>
      <c r="J24623" s="6"/>
      <c r="M24623" s="7"/>
      <c r="T24623" s="6"/>
      <c r="AE24623" s="4"/>
      <c r="AF24623" s="4"/>
      <c r="AG24623" s="6"/>
      <c r="AY24623" s="4"/>
    </row>
    <row r="24624" spans="1:51" customFormat="1" x14ac:dyDescent="0.25">
      <c r="A24624" s="6"/>
      <c r="J24624" s="6"/>
      <c r="M24624" s="7"/>
      <c r="T24624" s="6"/>
      <c r="AE24624" s="4"/>
      <c r="AF24624" s="4"/>
      <c r="AG24624" s="6"/>
      <c r="AY24624" s="4"/>
    </row>
    <row r="24625" spans="1:51" customFormat="1" x14ac:dyDescent="0.25">
      <c r="A24625" s="6"/>
      <c r="J24625" s="6"/>
      <c r="M24625" s="7"/>
      <c r="T24625" s="6"/>
      <c r="AE24625" s="4"/>
      <c r="AF24625" s="4"/>
      <c r="AG24625" s="6"/>
      <c r="AY24625" s="4"/>
    </row>
    <row r="24626" spans="1:51" customFormat="1" x14ac:dyDescent="0.25">
      <c r="A24626" s="6"/>
      <c r="J24626" s="6"/>
      <c r="M24626" s="7"/>
      <c r="T24626" s="6"/>
      <c r="AE24626" s="4"/>
      <c r="AF24626" s="4"/>
      <c r="AG24626" s="6"/>
      <c r="AY24626" s="4"/>
    </row>
    <row r="24627" spans="1:51" customFormat="1" x14ac:dyDescent="0.25">
      <c r="A24627" s="6"/>
      <c r="J24627" s="6"/>
      <c r="M24627" s="7"/>
      <c r="T24627" s="6"/>
      <c r="AE24627" s="4"/>
      <c r="AF24627" s="4"/>
      <c r="AG24627" s="6"/>
      <c r="AY24627" s="4"/>
    </row>
    <row r="24628" spans="1:51" customFormat="1" x14ac:dyDescent="0.25">
      <c r="A24628" s="6"/>
      <c r="J24628" s="6"/>
      <c r="M24628" s="7"/>
      <c r="T24628" s="6"/>
      <c r="AE24628" s="4"/>
      <c r="AF24628" s="4"/>
      <c r="AG24628" s="6"/>
      <c r="AY24628" s="4"/>
    </row>
    <row r="24629" spans="1:51" customFormat="1" x14ac:dyDescent="0.25">
      <c r="A24629" s="6"/>
      <c r="J24629" s="6"/>
      <c r="M24629" s="7"/>
      <c r="T24629" s="6"/>
      <c r="AE24629" s="4"/>
      <c r="AF24629" s="4"/>
      <c r="AG24629" s="6"/>
      <c r="AY24629" s="4"/>
    </row>
    <row r="24630" spans="1:51" customFormat="1" x14ac:dyDescent="0.25">
      <c r="A24630" s="6"/>
      <c r="J24630" s="6"/>
      <c r="M24630" s="7"/>
      <c r="T24630" s="6"/>
      <c r="AE24630" s="4"/>
      <c r="AF24630" s="4"/>
      <c r="AG24630" s="6"/>
      <c r="AY24630" s="4"/>
    </row>
    <row r="24631" spans="1:51" customFormat="1" x14ac:dyDescent="0.25">
      <c r="A24631" s="6"/>
      <c r="J24631" s="6"/>
      <c r="M24631" s="7"/>
      <c r="T24631" s="6"/>
      <c r="AE24631" s="4"/>
      <c r="AF24631" s="4"/>
      <c r="AG24631" s="6"/>
      <c r="AY24631" s="4"/>
    </row>
    <row r="24632" spans="1:51" customFormat="1" x14ac:dyDescent="0.25">
      <c r="A24632" s="6"/>
      <c r="J24632" s="6"/>
      <c r="M24632" s="7"/>
      <c r="T24632" s="6"/>
      <c r="AE24632" s="4"/>
      <c r="AF24632" s="4"/>
      <c r="AG24632" s="6"/>
      <c r="AY24632" s="4"/>
    </row>
    <row r="24633" spans="1:51" customFormat="1" x14ac:dyDescent="0.25">
      <c r="A24633" s="6"/>
      <c r="J24633" s="6"/>
      <c r="M24633" s="7"/>
      <c r="T24633" s="6"/>
      <c r="AE24633" s="4"/>
      <c r="AF24633" s="4"/>
      <c r="AG24633" s="6"/>
      <c r="AY24633" s="4"/>
    </row>
    <row r="24634" spans="1:51" customFormat="1" x14ac:dyDescent="0.25">
      <c r="A24634" s="6"/>
      <c r="J24634" s="6"/>
      <c r="M24634" s="7"/>
      <c r="T24634" s="6"/>
      <c r="AE24634" s="4"/>
      <c r="AF24634" s="4"/>
      <c r="AG24634" s="6"/>
      <c r="AY24634" s="4"/>
    </row>
    <row r="24635" spans="1:51" customFormat="1" x14ac:dyDescent="0.25">
      <c r="A24635" s="6"/>
      <c r="J24635" s="6"/>
      <c r="M24635" s="7"/>
      <c r="T24635" s="6"/>
      <c r="AE24635" s="4"/>
      <c r="AF24635" s="4"/>
      <c r="AG24635" s="6"/>
      <c r="AY24635" s="4"/>
    </row>
    <row r="24636" spans="1:51" customFormat="1" x14ac:dyDescent="0.25">
      <c r="A24636" s="6"/>
      <c r="J24636" s="6"/>
      <c r="M24636" s="7"/>
      <c r="T24636" s="6"/>
      <c r="AE24636" s="4"/>
      <c r="AF24636" s="4"/>
      <c r="AG24636" s="6"/>
      <c r="AY24636" s="4"/>
    </row>
    <row r="24637" spans="1:51" customFormat="1" x14ac:dyDescent="0.25">
      <c r="A24637" s="6"/>
      <c r="J24637" s="6"/>
      <c r="M24637" s="7"/>
      <c r="T24637" s="6"/>
      <c r="AE24637" s="4"/>
      <c r="AF24637" s="4"/>
      <c r="AG24637" s="6"/>
      <c r="AY24637" s="4"/>
    </row>
    <row r="24638" spans="1:51" customFormat="1" x14ac:dyDescent="0.25">
      <c r="A24638" s="6"/>
      <c r="J24638" s="6"/>
      <c r="M24638" s="7"/>
      <c r="T24638" s="6"/>
      <c r="AE24638" s="4"/>
      <c r="AF24638" s="4"/>
      <c r="AG24638" s="6"/>
      <c r="AY24638" s="4"/>
    </row>
    <row r="24639" spans="1:51" customFormat="1" x14ac:dyDescent="0.25">
      <c r="A24639" s="6"/>
      <c r="J24639" s="6"/>
      <c r="M24639" s="7"/>
      <c r="T24639" s="6"/>
      <c r="AE24639" s="4"/>
      <c r="AF24639" s="4"/>
      <c r="AG24639" s="6"/>
      <c r="AY24639" s="4"/>
    </row>
    <row r="24640" spans="1:51" customFormat="1" x14ac:dyDescent="0.25">
      <c r="A24640" s="6"/>
      <c r="J24640" s="6"/>
      <c r="M24640" s="7"/>
      <c r="T24640" s="6"/>
      <c r="AE24640" s="4"/>
      <c r="AF24640" s="4"/>
      <c r="AG24640" s="6"/>
      <c r="AY24640" s="4"/>
    </row>
    <row r="24641" spans="1:51" customFormat="1" x14ac:dyDescent="0.25">
      <c r="A24641" s="6"/>
      <c r="J24641" s="6"/>
      <c r="M24641" s="7"/>
      <c r="T24641" s="6"/>
      <c r="AE24641" s="4"/>
      <c r="AF24641" s="4"/>
      <c r="AG24641" s="6"/>
      <c r="AY24641" s="4"/>
    </row>
    <row r="24642" spans="1:51" customFormat="1" x14ac:dyDescent="0.25">
      <c r="A24642" s="6"/>
      <c r="J24642" s="6"/>
      <c r="M24642" s="7"/>
      <c r="T24642" s="6"/>
      <c r="AE24642" s="4"/>
      <c r="AF24642" s="4"/>
      <c r="AG24642" s="6"/>
      <c r="AY24642" s="4"/>
    </row>
    <row r="24643" spans="1:51" customFormat="1" x14ac:dyDescent="0.25">
      <c r="A24643" s="6"/>
      <c r="J24643" s="6"/>
      <c r="M24643" s="7"/>
      <c r="T24643" s="6"/>
      <c r="AE24643" s="4"/>
      <c r="AF24643" s="4"/>
      <c r="AG24643" s="6"/>
      <c r="AY24643" s="4"/>
    </row>
    <row r="24644" spans="1:51" customFormat="1" x14ac:dyDescent="0.25">
      <c r="A24644" s="6"/>
      <c r="J24644" s="6"/>
      <c r="M24644" s="7"/>
      <c r="T24644" s="6"/>
      <c r="AE24644" s="4"/>
      <c r="AF24644" s="4"/>
      <c r="AG24644" s="6"/>
      <c r="AY24644" s="4"/>
    </row>
    <row r="24645" spans="1:51" customFormat="1" x14ac:dyDescent="0.25">
      <c r="A24645" s="6"/>
      <c r="J24645" s="6"/>
      <c r="M24645" s="7"/>
      <c r="T24645" s="6"/>
      <c r="AE24645" s="4"/>
      <c r="AF24645" s="4"/>
      <c r="AG24645" s="6"/>
      <c r="AY24645" s="4"/>
    </row>
    <row r="24646" spans="1:51" customFormat="1" x14ac:dyDescent="0.25">
      <c r="A24646" s="6"/>
      <c r="J24646" s="6"/>
      <c r="M24646" s="7"/>
      <c r="T24646" s="6"/>
      <c r="AE24646" s="4"/>
      <c r="AF24646" s="4"/>
      <c r="AG24646" s="6"/>
      <c r="AY24646" s="4"/>
    </row>
    <row r="24647" spans="1:51" customFormat="1" x14ac:dyDescent="0.25">
      <c r="A24647" s="6"/>
      <c r="J24647" s="6"/>
      <c r="M24647" s="7"/>
      <c r="T24647" s="6"/>
      <c r="AE24647" s="4"/>
      <c r="AF24647" s="4"/>
      <c r="AG24647" s="6"/>
      <c r="AY24647" s="4"/>
    </row>
    <row r="24648" spans="1:51" customFormat="1" x14ac:dyDescent="0.25">
      <c r="A24648" s="6"/>
      <c r="J24648" s="6"/>
      <c r="M24648" s="7"/>
      <c r="T24648" s="6"/>
      <c r="AE24648" s="4"/>
      <c r="AF24648" s="4"/>
      <c r="AG24648" s="6"/>
      <c r="AY24648" s="4"/>
    </row>
    <row r="24649" spans="1:51" customFormat="1" x14ac:dyDescent="0.25">
      <c r="A24649" s="6"/>
      <c r="J24649" s="6"/>
      <c r="M24649" s="7"/>
      <c r="T24649" s="6"/>
      <c r="AE24649" s="4"/>
      <c r="AF24649" s="4"/>
      <c r="AG24649" s="6"/>
      <c r="AY24649" s="4"/>
    </row>
    <row r="24650" spans="1:51" customFormat="1" x14ac:dyDescent="0.25">
      <c r="A24650" s="6"/>
      <c r="J24650" s="6"/>
      <c r="M24650" s="7"/>
      <c r="T24650" s="6"/>
      <c r="AE24650" s="4"/>
      <c r="AF24650" s="4"/>
      <c r="AG24650" s="6"/>
      <c r="AY24650" s="4"/>
    </row>
    <row r="24651" spans="1:51" customFormat="1" x14ac:dyDescent="0.25">
      <c r="A24651" s="6"/>
      <c r="J24651" s="6"/>
      <c r="M24651" s="7"/>
      <c r="T24651" s="6"/>
      <c r="AE24651" s="4"/>
      <c r="AF24651" s="4"/>
      <c r="AG24651" s="6"/>
      <c r="AY24651" s="4"/>
    </row>
    <row r="24652" spans="1:51" customFormat="1" x14ac:dyDescent="0.25">
      <c r="A24652" s="6"/>
      <c r="J24652" s="6"/>
      <c r="M24652" s="7"/>
      <c r="T24652" s="6"/>
      <c r="AE24652" s="4"/>
      <c r="AF24652" s="4"/>
      <c r="AG24652" s="6"/>
      <c r="AY24652" s="4"/>
    </row>
    <row r="24653" spans="1:51" customFormat="1" x14ac:dyDescent="0.25">
      <c r="A24653" s="6"/>
      <c r="J24653" s="6"/>
      <c r="M24653" s="7"/>
      <c r="T24653" s="6"/>
      <c r="AE24653" s="4"/>
      <c r="AF24653" s="4"/>
      <c r="AG24653" s="6"/>
      <c r="AY24653" s="4"/>
    </row>
    <row r="24654" spans="1:51" customFormat="1" x14ac:dyDescent="0.25">
      <c r="A24654" s="6"/>
      <c r="J24654" s="6"/>
      <c r="M24654" s="7"/>
      <c r="T24654" s="6"/>
      <c r="AE24654" s="4"/>
      <c r="AF24654" s="4"/>
      <c r="AG24654" s="6"/>
      <c r="AY24654" s="4"/>
    </row>
    <row r="24655" spans="1:51" customFormat="1" x14ac:dyDescent="0.25">
      <c r="A24655" s="6"/>
      <c r="J24655" s="6"/>
      <c r="M24655" s="7"/>
      <c r="T24655" s="6"/>
      <c r="AE24655" s="4"/>
      <c r="AF24655" s="4"/>
      <c r="AG24655" s="6"/>
      <c r="AY24655" s="4"/>
    </row>
    <row r="24656" spans="1:51" customFormat="1" x14ac:dyDescent="0.25">
      <c r="A24656" s="6"/>
      <c r="J24656" s="6"/>
      <c r="M24656" s="7"/>
      <c r="T24656" s="6"/>
      <c r="AE24656" s="4"/>
      <c r="AF24656" s="4"/>
      <c r="AG24656" s="6"/>
      <c r="AY24656" s="4"/>
    </row>
    <row r="24657" spans="1:51" customFormat="1" x14ac:dyDescent="0.25">
      <c r="A24657" s="6"/>
      <c r="J24657" s="6"/>
      <c r="M24657" s="7"/>
      <c r="T24657" s="6"/>
      <c r="AE24657" s="4"/>
      <c r="AF24657" s="4"/>
      <c r="AG24657" s="6"/>
      <c r="AY24657" s="4"/>
    </row>
    <row r="24658" spans="1:51" customFormat="1" x14ac:dyDescent="0.25">
      <c r="A24658" s="6"/>
      <c r="J24658" s="6"/>
      <c r="M24658" s="7"/>
      <c r="T24658" s="6"/>
      <c r="AE24658" s="4"/>
      <c r="AF24658" s="4"/>
      <c r="AG24658" s="6"/>
      <c r="AY24658" s="4"/>
    </row>
    <row r="24659" spans="1:51" customFormat="1" x14ac:dyDescent="0.25">
      <c r="A24659" s="6"/>
      <c r="J24659" s="6"/>
      <c r="M24659" s="7"/>
      <c r="T24659" s="6"/>
      <c r="AE24659" s="4"/>
      <c r="AF24659" s="4"/>
      <c r="AG24659" s="6"/>
      <c r="AY24659" s="4"/>
    </row>
    <row r="24660" spans="1:51" customFormat="1" x14ac:dyDescent="0.25">
      <c r="A24660" s="6"/>
      <c r="J24660" s="6"/>
      <c r="M24660" s="7"/>
      <c r="T24660" s="6"/>
      <c r="AE24660" s="4"/>
      <c r="AF24660" s="4"/>
      <c r="AG24660" s="6"/>
      <c r="AY24660" s="4"/>
    </row>
    <row r="24661" spans="1:51" customFormat="1" x14ac:dyDescent="0.25">
      <c r="A24661" s="6"/>
      <c r="J24661" s="6"/>
      <c r="M24661" s="7"/>
      <c r="T24661" s="6"/>
      <c r="AE24661" s="4"/>
      <c r="AF24661" s="4"/>
      <c r="AG24661" s="6"/>
      <c r="AY24661" s="4"/>
    </row>
    <row r="24662" spans="1:51" customFormat="1" x14ac:dyDescent="0.25">
      <c r="A24662" s="6"/>
      <c r="J24662" s="6"/>
      <c r="M24662" s="7"/>
      <c r="T24662" s="6"/>
      <c r="AE24662" s="4"/>
      <c r="AF24662" s="4"/>
      <c r="AG24662" s="6"/>
      <c r="AY24662" s="4"/>
    </row>
    <row r="24663" spans="1:51" customFormat="1" x14ac:dyDescent="0.25">
      <c r="A24663" s="6"/>
      <c r="J24663" s="6"/>
      <c r="M24663" s="7"/>
      <c r="T24663" s="6"/>
      <c r="AE24663" s="4"/>
      <c r="AF24663" s="4"/>
      <c r="AG24663" s="6"/>
      <c r="AY24663" s="4"/>
    </row>
    <row r="24664" spans="1:51" customFormat="1" x14ac:dyDescent="0.25">
      <c r="A24664" s="6"/>
      <c r="J24664" s="6"/>
      <c r="M24664" s="7"/>
      <c r="T24664" s="6"/>
      <c r="AE24664" s="4"/>
      <c r="AF24664" s="4"/>
      <c r="AG24664" s="6"/>
      <c r="AY24664" s="4"/>
    </row>
    <row r="24665" spans="1:51" customFormat="1" x14ac:dyDescent="0.25">
      <c r="A24665" s="6"/>
      <c r="J24665" s="6"/>
      <c r="M24665" s="7"/>
      <c r="T24665" s="6"/>
      <c r="AE24665" s="4"/>
      <c r="AF24665" s="4"/>
      <c r="AG24665" s="6"/>
      <c r="AY24665" s="4"/>
    </row>
    <row r="24666" spans="1:51" customFormat="1" x14ac:dyDescent="0.25">
      <c r="A24666" s="6"/>
      <c r="J24666" s="6"/>
      <c r="M24666" s="7"/>
      <c r="T24666" s="6"/>
      <c r="AE24666" s="4"/>
      <c r="AF24666" s="4"/>
      <c r="AG24666" s="6"/>
      <c r="AY24666" s="4"/>
    </row>
    <row r="24667" spans="1:51" customFormat="1" x14ac:dyDescent="0.25">
      <c r="A24667" s="6"/>
      <c r="J24667" s="6"/>
      <c r="M24667" s="7"/>
      <c r="T24667" s="6"/>
      <c r="AE24667" s="4"/>
      <c r="AF24667" s="4"/>
      <c r="AG24667" s="6"/>
      <c r="AY24667" s="4"/>
    </row>
    <row r="24668" spans="1:51" customFormat="1" x14ac:dyDescent="0.25">
      <c r="A24668" s="6"/>
      <c r="J24668" s="6"/>
      <c r="M24668" s="7"/>
      <c r="T24668" s="6"/>
      <c r="AE24668" s="4"/>
      <c r="AF24668" s="4"/>
      <c r="AG24668" s="6"/>
      <c r="AY24668" s="4"/>
    </row>
    <row r="24669" spans="1:51" customFormat="1" x14ac:dyDescent="0.25">
      <c r="A24669" s="6"/>
      <c r="J24669" s="6"/>
      <c r="M24669" s="7"/>
      <c r="T24669" s="6"/>
      <c r="AE24669" s="4"/>
      <c r="AF24669" s="4"/>
      <c r="AG24669" s="6"/>
      <c r="AY24669" s="4"/>
    </row>
    <row r="24670" spans="1:51" customFormat="1" x14ac:dyDescent="0.25">
      <c r="A24670" s="6"/>
      <c r="J24670" s="6"/>
      <c r="M24670" s="7"/>
      <c r="T24670" s="6"/>
      <c r="AE24670" s="4"/>
      <c r="AF24670" s="4"/>
      <c r="AG24670" s="6"/>
      <c r="AY24670" s="4"/>
    </row>
    <row r="24671" spans="1:51" customFormat="1" x14ac:dyDescent="0.25">
      <c r="A24671" s="6"/>
      <c r="J24671" s="6"/>
      <c r="M24671" s="7"/>
      <c r="T24671" s="6"/>
      <c r="AE24671" s="4"/>
      <c r="AF24671" s="4"/>
      <c r="AG24671" s="6"/>
      <c r="AY24671" s="4"/>
    </row>
    <row r="24672" spans="1:51" customFormat="1" x14ac:dyDescent="0.25">
      <c r="A24672" s="6"/>
      <c r="J24672" s="6"/>
      <c r="M24672" s="7"/>
      <c r="T24672" s="6"/>
      <c r="AE24672" s="4"/>
      <c r="AF24672" s="4"/>
      <c r="AG24672" s="6"/>
      <c r="AY24672" s="4"/>
    </row>
    <row r="24673" spans="1:51" customFormat="1" x14ac:dyDescent="0.25">
      <c r="A24673" s="6"/>
      <c r="J24673" s="6"/>
      <c r="M24673" s="7"/>
      <c r="T24673" s="6"/>
      <c r="AE24673" s="4"/>
      <c r="AF24673" s="4"/>
      <c r="AG24673" s="6"/>
      <c r="AY24673" s="4"/>
    </row>
    <row r="24674" spans="1:51" customFormat="1" x14ac:dyDescent="0.25">
      <c r="A24674" s="6"/>
      <c r="J24674" s="6"/>
      <c r="M24674" s="7"/>
      <c r="T24674" s="6"/>
      <c r="AE24674" s="4"/>
      <c r="AF24674" s="4"/>
      <c r="AG24674" s="6"/>
      <c r="AY24674" s="4"/>
    </row>
    <row r="24675" spans="1:51" customFormat="1" x14ac:dyDescent="0.25">
      <c r="A24675" s="6"/>
      <c r="J24675" s="6"/>
      <c r="M24675" s="7"/>
      <c r="T24675" s="6"/>
      <c r="AE24675" s="4"/>
      <c r="AF24675" s="4"/>
      <c r="AG24675" s="6"/>
      <c r="AY24675" s="4"/>
    </row>
    <row r="24676" spans="1:51" customFormat="1" x14ac:dyDescent="0.25">
      <c r="A24676" s="6"/>
      <c r="J24676" s="6"/>
      <c r="M24676" s="7"/>
      <c r="T24676" s="6"/>
      <c r="AE24676" s="4"/>
      <c r="AF24676" s="4"/>
      <c r="AG24676" s="6"/>
      <c r="AY24676" s="4"/>
    </row>
    <row r="24677" spans="1:51" customFormat="1" x14ac:dyDescent="0.25">
      <c r="A24677" s="6"/>
      <c r="J24677" s="6"/>
      <c r="M24677" s="7"/>
      <c r="T24677" s="6"/>
      <c r="AE24677" s="4"/>
      <c r="AF24677" s="4"/>
      <c r="AG24677" s="6"/>
      <c r="AY24677" s="4"/>
    </row>
    <row r="24678" spans="1:51" customFormat="1" x14ac:dyDescent="0.25">
      <c r="A24678" s="6"/>
      <c r="J24678" s="6"/>
      <c r="M24678" s="7"/>
      <c r="T24678" s="6"/>
      <c r="AE24678" s="4"/>
      <c r="AF24678" s="4"/>
      <c r="AG24678" s="6"/>
      <c r="AY24678" s="4"/>
    </row>
    <row r="24679" spans="1:51" customFormat="1" x14ac:dyDescent="0.25">
      <c r="A24679" s="6"/>
      <c r="J24679" s="6"/>
      <c r="M24679" s="7"/>
      <c r="T24679" s="6"/>
      <c r="AE24679" s="4"/>
      <c r="AF24679" s="4"/>
      <c r="AG24679" s="6"/>
      <c r="AY24679" s="4"/>
    </row>
    <row r="24680" spans="1:51" customFormat="1" x14ac:dyDescent="0.25">
      <c r="A24680" s="6"/>
      <c r="J24680" s="6"/>
      <c r="M24680" s="7"/>
      <c r="T24680" s="6"/>
      <c r="AE24680" s="4"/>
      <c r="AF24680" s="4"/>
      <c r="AG24680" s="6"/>
      <c r="AY24680" s="4"/>
    </row>
    <row r="24681" spans="1:51" customFormat="1" x14ac:dyDescent="0.25">
      <c r="A24681" s="6"/>
      <c r="J24681" s="6"/>
      <c r="M24681" s="7"/>
      <c r="T24681" s="6"/>
      <c r="AE24681" s="4"/>
      <c r="AF24681" s="4"/>
      <c r="AG24681" s="6"/>
      <c r="AY24681" s="4"/>
    </row>
    <row r="24682" spans="1:51" customFormat="1" x14ac:dyDescent="0.25">
      <c r="A24682" s="6"/>
      <c r="J24682" s="6"/>
      <c r="M24682" s="7"/>
      <c r="T24682" s="6"/>
      <c r="AE24682" s="4"/>
      <c r="AF24682" s="4"/>
      <c r="AG24682" s="6"/>
      <c r="AY24682" s="4"/>
    </row>
    <row r="24683" spans="1:51" customFormat="1" x14ac:dyDescent="0.25">
      <c r="A24683" s="6"/>
      <c r="J24683" s="6"/>
      <c r="M24683" s="7"/>
      <c r="T24683" s="6"/>
      <c r="AE24683" s="4"/>
      <c r="AF24683" s="4"/>
      <c r="AG24683" s="6"/>
      <c r="AY24683" s="4"/>
    </row>
    <row r="24684" spans="1:51" customFormat="1" x14ac:dyDescent="0.25">
      <c r="A24684" s="6"/>
      <c r="J24684" s="6"/>
      <c r="M24684" s="7"/>
      <c r="T24684" s="6"/>
      <c r="AE24684" s="4"/>
      <c r="AF24684" s="4"/>
      <c r="AG24684" s="6"/>
      <c r="AY24684" s="4"/>
    </row>
    <row r="24685" spans="1:51" customFormat="1" x14ac:dyDescent="0.25">
      <c r="A24685" s="6"/>
      <c r="J24685" s="6"/>
      <c r="M24685" s="7"/>
      <c r="T24685" s="6"/>
      <c r="AE24685" s="4"/>
      <c r="AF24685" s="4"/>
      <c r="AG24685" s="6"/>
      <c r="AY24685" s="4"/>
    </row>
    <row r="24686" spans="1:51" customFormat="1" x14ac:dyDescent="0.25">
      <c r="A24686" s="6"/>
      <c r="J24686" s="6"/>
      <c r="M24686" s="7"/>
      <c r="T24686" s="6"/>
      <c r="AE24686" s="4"/>
      <c r="AF24686" s="4"/>
      <c r="AG24686" s="6"/>
      <c r="AY24686" s="4"/>
    </row>
    <row r="24687" spans="1:51" customFormat="1" x14ac:dyDescent="0.25">
      <c r="A24687" s="6"/>
      <c r="J24687" s="6"/>
      <c r="M24687" s="7"/>
      <c r="T24687" s="6"/>
      <c r="AE24687" s="4"/>
      <c r="AF24687" s="4"/>
      <c r="AG24687" s="6"/>
      <c r="AY24687" s="4"/>
    </row>
    <row r="24688" spans="1:51" customFormat="1" x14ac:dyDescent="0.25">
      <c r="A24688" s="6"/>
      <c r="J24688" s="6"/>
      <c r="M24688" s="7"/>
      <c r="T24688" s="6"/>
      <c r="AE24688" s="4"/>
      <c r="AF24688" s="4"/>
      <c r="AG24688" s="6"/>
      <c r="AY24688" s="4"/>
    </row>
    <row r="24689" spans="1:51" customFormat="1" x14ac:dyDescent="0.25">
      <c r="A24689" s="6"/>
      <c r="J24689" s="6"/>
      <c r="M24689" s="7"/>
      <c r="T24689" s="6"/>
      <c r="AE24689" s="4"/>
      <c r="AF24689" s="4"/>
      <c r="AG24689" s="6"/>
      <c r="AY24689" s="4"/>
    </row>
    <row r="24690" spans="1:51" customFormat="1" x14ac:dyDescent="0.25">
      <c r="A24690" s="6"/>
      <c r="J24690" s="6"/>
      <c r="M24690" s="7"/>
      <c r="T24690" s="6"/>
      <c r="AE24690" s="4"/>
      <c r="AF24690" s="4"/>
      <c r="AG24690" s="6"/>
      <c r="AY24690" s="4"/>
    </row>
    <row r="24691" spans="1:51" customFormat="1" x14ac:dyDescent="0.25">
      <c r="A24691" s="6"/>
      <c r="J24691" s="6"/>
      <c r="M24691" s="7"/>
      <c r="T24691" s="6"/>
      <c r="AE24691" s="4"/>
      <c r="AF24691" s="4"/>
      <c r="AG24691" s="6"/>
      <c r="AY24691" s="4"/>
    </row>
    <row r="24692" spans="1:51" customFormat="1" x14ac:dyDescent="0.25">
      <c r="A24692" s="6"/>
      <c r="J24692" s="6"/>
      <c r="M24692" s="7"/>
      <c r="T24692" s="6"/>
      <c r="AE24692" s="4"/>
      <c r="AF24692" s="4"/>
      <c r="AG24692" s="6"/>
      <c r="AY24692" s="4"/>
    </row>
    <row r="24693" spans="1:51" customFormat="1" x14ac:dyDescent="0.25">
      <c r="A24693" s="6"/>
      <c r="J24693" s="6"/>
      <c r="M24693" s="7"/>
      <c r="T24693" s="6"/>
      <c r="AE24693" s="4"/>
      <c r="AF24693" s="4"/>
      <c r="AG24693" s="6"/>
      <c r="AY24693" s="4"/>
    </row>
    <row r="24694" spans="1:51" customFormat="1" x14ac:dyDescent="0.25">
      <c r="A24694" s="6"/>
      <c r="J24694" s="6"/>
      <c r="M24694" s="7"/>
      <c r="T24694" s="6"/>
      <c r="AE24694" s="4"/>
      <c r="AF24694" s="4"/>
      <c r="AG24694" s="6"/>
      <c r="AY24694" s="4"/>
    </row>
    <row r="24695" spans="1:51" customFormat="1" x14ac:dyDescent="0.25">
      <c r="A24695" s="6"/>
      <c r="J24695" s="6"/>
      <c r="M24695" s="7"/>
      <c r="T24695" s="6"/>
      <c r="AE24695" s="4"/>
      <c r="AF24695" s="4"/>
      <c r="AG24695" s="6"/>
      <c r="AY24695" s="4"/>
    </row>
    <row r="24696" spans="1:51" customFormat="1" x14ac:dyDescent="0.25">
      <c r="A24696" s="6"/>
      <c r="J24696" s="6"/>
      <c r="M24696" s="7"/>
      <c r="T24696" s="6"/>
      <c r="AE24696" s="4"/>
      <c r="AF24696" s="4"/>
      <c r="AG24696" s="6"/>
      <c r="AY24696" s="4"/>
    </row>
    <row r="24697" spans="1:51" customFormat="1" x14ac:dyDescent="0.25">
      <c r="A24697" s="6"/>
      <c r="J24697" s="6"/>
      <c r="M24697" s="7"/>
      <c r="T24697" s="6"/>
      <c r="AE24697" s="4"/>
      <c r="AF24697" s="4"/>
      <c r="AG24697" s="6"/>
      <c r="AY24697" s="4"/>
    </row>
    <row r="24698" spans="1:51" customFormat="1" x14ac:dyDescent="0.25">
      <c r="A24698" s="6"/>
      <c r="J24698" s="6"/>
      <c r="M24698" s="7"/>
      <c r="T24698" s="6"/>
      <c r="AE24698" s="4"/>
      <c r="AF24698" s="4"/>
      <c r="AG24698" s="6"/>
      <c r="AY24698" s="4"/>
    </row>
    <row r="24699" spans="1:51" customFormat="1" x14ac:dyDescent="0.25">
      <c r="A24699" s="6"/>
      <c r="J24699" s="6"/>
      <c r="M24699" s="7"/>
      <c r="T24699" s="6"/>
      <c r="AE24699" s="4"/>
      <c r="AF24699" s="4"/>
      <c r="AG24699" s="6"/>
      <c r="AY24699" s="4"/>
    </row>
    <row r="24700" spans="1:51" customFormat="1" x14ac:dyDescent="0.25">
      <c r="A24700" s="6"/>
      <c r="J24700" s="6"/>
      <c r="M24700" s="7"/>
      <c r="T24700" s="6"/>
      <c r="AE24700" s="4"/>
      <c r="AF24700" s="4"/>
      <c r="AG24700" s="6"/>
      <c r="AY24700" s="4"/>
    </row>
    <row r="24701" spans="1:51" customFormat="1" x14ac:dyDescent="0.25">
      <c r="A24701" s="6"/>
      <c r="J24701" s="6"/>
      <c r="M24701" s="7"/>
      <c r="T24701" s="6"/>
      <c r="AE24701" s="4"/>
      <c r="AF24701" s="4"/>
      <c r="AG24701" s="6"/>
      <c r="AY24701" s="4"/>
    </row>
    <row r="24702" spans="1:51" customFormat="1" x14ac:dyDescent="0.25">
      <c r="A24702" s="6"/>
      <c r="J24702" s="6"/>
      <c r="M24702" s="7"/>
      <c r="T24702" s="6"/>
      <c r="AE24702" s="4"/>
      <c r="AF24702" s="4"/>
      <c r="AG24702" s="6"/>
      <c r="AY24702" s="4"/>
    </row>
    <row r="24703" spans="1:51" customFormat="1" x14ac:dyDescent="0.25">
      <c r="A24703" s="6"/>
      <c r="J24703" s="6"/>
      <c r="M24703" s="7"/>
      <c r="T24703" s="6"/>
      <c r="AE24703" s="4"/>
      <c r="AF24703" s="4"/>
      <c r="AG24703" s="6"/>
      <c r="AY24703" s="4"/>
    </row>
    <row r="24704" spans="1:51" customFormat="1" x14ac:dyDescent="0.25">
      <c r="A24704" s="6"/>
      <c r="J24704" s="6"/>
      <c r="M24704" s="7"/>
      <c r="T24704" s="6"/>
      <c r="AE24704" s="4"/>
      <c r="AF24704" s="4"/>
      <c r="AG24704" s="6"/>
      <c r="AY24704" s="4"/>
    </row>
    <row r="24705" spans="1:51" customFormat="1" x14ac:dyDescent="0.25">
      <c r="A24705" s="6"/>
      <c r="J24705" s="6"/>
      <c r="M24705" s="7"/>
      <c r="T24705" s="6"/>
      <c r="AE24705" s="4"/>
      <c r="AF24705" s="4"/>
      <c r="AG24705" s="6"/>
      <c r="AY24705" s="4"/>
    </row>
    <row r="24706" spans="1:51" customFormat="1" x14ac:dyDescent="0.25">
      <c r="A24706" s="6"/>
      <c r="J24706" s="6"/>
      <c r="M24706" s="7"/>
      <c r="T24706" s="6"/>
      <c r="AE24706" s="4"/>
      <c r="AF24706" s="4"/>
      <c r="AG24706" s="6"/>
      <c r="AY24706" s="4"/>
    </row>
    <row r="24707" spans="1:51" customFormat="1" x14ac:dyDescent="0.25">
      <c r="A24707" s="6"/>
      <c r="J24707" s="6"/>
      <c r="M24707" s="7"/>
      <c r="T24707" s="6"/>
      <c r="AE24707" s="4"/>
      <c r="AF24707" s="4"/>
      <c r="AG24707" s="6"/>
      <c r="AY24707" s="4"/>
    </row>
    <row r="24708" spans="1:51" customFormat="1" x14ac:dyDescent="0.25">
      <c r="A24708" s="6"/>
      <c r="J24708" s="6"/>
      <c r="M24708" s="7"/>
      <c r="T24708" s="6"/>
      <c r="AE24708" s="4"/>
      <c r="AF24708" s="4"/>
      <c r="AG24708" s="6"/>
      <c r="AY24708" s="4"/>
    </row>
    <row r="24709" spans="1:51" customFormat="1" x14ac:dyDescent="0.25">
      <c r="A24709" s="6"/>
      <c r="J24709" s="6"/>
      <c r="M24709" s="7"/>
      <c r="T24709" s="6"/>
      <c r="AE24709" s="4"/>
      <c r="AF24709" s="4"/>
      <c r="AG24709" s="6"/>
      <c r="AY24709" s="4"/>
    </row>
    <row r="24710" spans="1:51" customFormat="1" x14ac:dyDescent="0.25">
      <c r="A24710" s="6"/>
      <c r="J24710" s="6"/>
      <c r="M24710" s="7"/>
      <c r="T24710" s="6"/>
      <c r="AE24710" s="4"/>
      <c r="AF24710" s="4"/>
      <c r="AG24710" s="6"/>
      <c r="AY24710" s="4"/>
    </row>
    <row r="24711" spans="1:51" customFormat="1" x14ac:dyDescent="0.25">
      <c r="A24711" s="6"/>
      <c r="J24711" s="6"/>
      <c r="M24711" s="7"/>
      <c r="T24711" s="6"/>
      <c r="AE24711" s="4"/>
      <c r="AF24711" s="4"/>
      <c r="AG24711" s="6"/>
      <c r="AY24711" s="4"/>
    </row>
    <row r="24712" spans="1:51" customFormat="1" x14ac:dyDescent="0.25">
      <c r="A24712" s="6"/>
      <c r="J24712" s="6"/>
      <c r="M24712" s="7"/>
      <c r="T24712" s="6"/>
      <c r="AE24712" s="4"/>
      <c r="AF24712" s="4"/>
      <c r="AG24712" s="6"/>
      <c r="AY24712" s="4"/>
    </row>
    <row r="24713" spans="1:51" customFormat="1" x14ac:dyDescent="0.25">
      <c r="A24713" s="6"/>
      <c r="J24713" s="6"/>
      <c r="M24713" s="7"/>
      <c r="T24713" s="6"/>
      <c r="AE24713" s="4"/>
      <c r="AF24713" s="4"/>
      <c r="AG24713" s="6"/>
      <c r="AY24713" s="4"/>
    </row>
    <row r="24714" spans="1:51" customFormat="1" x14ac:dyDescent="0.25">
      <c r="A24714" s="6"/>
      <c r="J24714" s="6"/>
      <c r="M24714" s="7"/>
      <c r="T24714" s="6"/>
      <c r="AE24714" s="4"/>
      <c r="AF24714" s="4"/>
      <c r="AG24714" s="6"/>
      <c r="AY24714" s="4"/>
    </row>
    <row r="24715" spans="1:51" customFormat="1" x14ac:dyDescent="0.25">
      <c r="A24715" s="6"/>
      <c r="J24715" s="6"/>
      <c r="M24715" s="7"/>
      <c r="T24715" s="6"/>
      <c r="AE24715" s="4"/>
      <c r="AF24715" s="4"/>
      <c r="AG24715" s="6"/>
      <c r="AY24715" s="4"/>
    </row>
    <row r="24716" spans="1:51" customFormat="1" x14ac:dyDescent="0.25">
      <c r="A24716" s="6"/>
      <c r="J24716" s="6"/>
      <c r="M24716" s="7"/>
      <c r="T24716" s="6"/>
      <c r="AE24716" s="4"/>
      <c r="AF24716" s="4"/>
      <c r="AG24716" s="6"/>
      <c r="AY24716" s="4"/>
    </row>
    <row r="24717" spans="1:51" customFormat="1" x14ac:dyDescent="0.25">
      <c r="A24717" s="6"/>
      <c r="J24717" s="6"/>
      <c r="M24717" s="7"/>
      <c r="T24717" s="6"/>
      <c r="AE24717" s="4"/>
      <c r="AF24717" s="4"/>
      <c r="AG24717" s="6"/>
      <c r="AY24717" s="4"/>
    </row>
    <row r="24718" spans="1:51" customFormat="1" x14ac:dyDescent="0.25">
      <c r="A24718" s="6"/>
      <c r="J24718" s="6"/>
      <c r="M24718" s="7"/>
      <c r="T24718" s="6"/>
      <c r="AE24718" s="4"/>
      <c r="AF24718" s="4"/>
      <c r="AG24718" s="6"/>
      <c r="AY24718" s="4"/>
    </row>
    <row r="24719" spans="1:51" customFormat="1" x14ac:dyDescent="0.25">
      <c r="A24719" s="6"/>
      <c r="J24719" s="6"/>
      <c r="M24719" s="7"/>
      <c r="T24719" s="6"/>
      <c r="AE24719" s="4"/>
      <c r="AF24719" s="4"/>
      <c r="AG24719" s="6"/>
      <c r="AY24719" s="4"/>
    </row>
    <row r="24720" spans="1:51" customFormat="1" x14ac:dyDescent="0.25">
      <c r="A24720" s="6"/>
      <c r="J24720" s="6"/>
      <c r="M24720" s="7"/>
      <c r="T24720" s="6"/>
      <c r="AE24720" s="4"/>
      <c r="AF24720" s="4"/>
      <c r="AG24720" s="6"/>
      <c r="AY24720" s="4"/>
    </row>
    <row r="24721" spans="1:51" customFormat="1" x14ac:dyDescent="0.25">
      <c r="A24721" s="6"/>
      <c r="J24721" s="6"/>
      <c r="M24721" s="7"/>
      <c r="T24721" s="6"/>
      <c r="AE24721" s="4"/>
      <c r="AF24721" s="4"/>
      <c r="AG24721" s="6"/>
      <c r="AY24721" s="4"/>
    </row>
    <row r="24722" spans="1:51" customFormat="1" x14ac:dyDescent="0.25">
      <c r="A24722" s="6"/>
      <c r="J24722" s="6"/>
      <c r="M24722" s="7"/>
      <c r="T24722" s="6"/>
      <c r="AE24722" s="4"/>
      <c r="AF24722" s="4"/>
      <c r="AG24722" s="6"/>
      <c r="AY24722" s="4"/>
    </row>
    <row r="24723" spans="1:51" customFormat="1" x14ac:dyDescent="0.25">
      <c r="A24723" s="6"/>
      <c r="J24723" s="6"/>
      <c r="M24723" s="7"/>
      <c r="T24723" s="6"/>
      <c r="AE24723" s="4"/>
      <c r="AF24723" s="4"/>
      <c r="AG24723" s="6"/>
      <c r="AY24723" s="4"/>
    </row>
    <row r="24724" spans="1:51" customFormat="1" x14ac:dyDescent="0.25">
      <c r="A24724" s="6"/>
      <c r="J24724" s="6"/>
      <c r="M24724" s="7"/>
      <c r="T24724" s="6"/>
      <c r="AE24724" s="4"/>
      <c r="AF24724" s="4"/>
      <c r="AG24724" s="6"/>
      <c r="AY24724" s="4"/>
    </row>
    <row r="24725" spans="1:51" customFormat="1" x14ac:dyDescent="0.25">
      <c r="A24725" s="6"/>
      <c r="J24725" s="6"/>
      <c r="M24725" s="7"/>
      <c r="T24725" s="6"/>
      <c r="AE24725" s="4"/>
      <c r="AF24725" s="4"/>
      <c r="AG24725" s="6"/>
      <c r="AY24725" s="4"/>
    </row>
    <row r="24726" spans="1:51" customFormat="1" x14ac:dyDescent="0.25">
      <c r="A24726" s="6"/>
      <c r="J24726" s="6"/>
      <c r="M24726" s="7"/>
      <c r="T24726" s="6"/>
      <c r="AE24726" s="4"/>
      <c r="AF24726" s="4"/>
      <c r="AG24726" s="6"/>
      <c r="AY24726" s="4"/>
    </row>
    <row r="24727" spans="1:51" customFormat="1" x14ac:dyDescent="0.25">
      <c r="A24727" s="6"/>
      <c r="J24727" s="6"/>
      <c r="M24727" s="7"/>
      <c r="T24727" s="6"/>
      <c r="AE24727" s="4"/>
      <c r="AF24727" s="4"/>
      <c r="AG24727" s="6"/>
      <c r="AY24727" s="4"/>
    </row>
    <row r="24728" spans="1:51" customFormat="1" x14ac:dyDescent="0.25">
      <c r="A24728" s="6"/>
      <c r="J24728" s="6"/>
      <c r="M24728" s="7"/>
      <c r="T24728" s="6"/>
      <c r="AE24728" s="4"/>
      <c r="AF24728" s="4"/>
      <c r="AG24728" s="6"/>
      <c r="AY24728" s="4"/>
    </row>
    <row r="24729" spans="1:51" customFormat="1" x14ac:dyDescent="0.25">
      <c r="A24729" s="6"/>
      <c r="J24729" s="6"/>
      <c r="M24729" s="7"/>
      <c r="T24729" s="6"/>
      <c r="AE24729" s="4"/>
      <c r="AF24729" s="4"/>
      <c r="AG24729" s="6"/>
      <c r="AY24729" s="4"/>
    </row>
    <row r="24730" spans="1:51" customFormat="1" x14ac:dyDescent="0.25">
      <c r="A24730" s="6"/>
      <c r="J24730" s="6"/>
      <c r="M24730" s="7"/>
      <c r="T24730" s="6"/>
      <c r="AE24730" s="4"/>
      <c r="AF24730" s="4"/>
      <c r="AG24730" s="6"/>
      <c r="AY24730" s="4"/>
    </row>
    <row r="24731" spans="1:51" customFormat="1" x14ac:dyDescent="0.25">
      <c r="A24731" s="6"/>
      <c r="J24731" s="6"/>
      <c r="M24731" s="7"/>
      <c r="T24731" s="6"/>
      <c r="AE24731" s="4"/>
      <c r="AF24731" s="4"/>
      <c r="AG24731" s="6"/>
      <c r="AY24731" s="4"/>
    </row>
    <row r="24732" spans="1:51" customFormat="1" x14ac:dyDescent="0.25">
      <c r="A24732" s="6"/>
      <c r="J24732" s="6"/>
      <c r="M24732" s="7"/>
      <c r="T24732" s="6"/>
      <c r="AE24732" s="4"/>
      <c r="AF24732" s="4"/>
      <c r="AG24732" s="6"/>
      <c r="AY24732" s="4"/>
    </row>
    <row r="24733" spans="1:51" customFormat="1" x14ac:dyDescent="0.25">
      <c r="A24733" s="6"/>
      <c r="J24733" s="6"/>
      <c r="M24733" s="7"/>
      <c r="T24733" s="6"/>
      <c r="AE24733" s="4"/>
      <c r="AF24733" s="4"/>
      <c r="AG24733" s="6"/>
      <c r="AY24733" s="4"/>
    </row>
    <row r="24734" spans="1:51" customFormat="1" x14ac:dyDescent="0.25">
      <c r="A24734" s="6"/>
      <c r="J24734" s="6"/>
      <c r="M24734" s="7"/>
      <c r="T24734" s="6"/>
      <c r="AE24734" s="4"/>
      <c r="AF24734" s="4"/>
      <c r="AG24734" s="6"/>
      <c r="AY24734" s="4"/>
    </row>
    <row r="24735" spans="1:51" customFormat="1" x14ac:dyDescent="0.25">
      <c r="A24735" s="6"/>
      <c r="J24735" s="6"/>
      <c r="M24735" s="7"/>
      <c r="T24735" s="6"/>
      <c r="AE24735" s="4"/>
      <c r="AF24735" s="4"/>
      <c r="AG24735" s="6"/>
      <c r="AY24735" s="4"/>
    </row>
    <row r="24736" spans="1:51" customFormat="1" x14ac:dyDescent="0.25">
      <c r="A24736" s="6"/>
      <c r="J24736" s="6"/>
      <c r="M24736" s="7"/>
      <c r="T24736" s="6"/>
      <c r="AE24736" s="4"/>
      <c r="AF24736" s="4"/>
      <c r="AG24736" s="6"/>
      <c r="AY24736" s="4"/>
    </row>
    <row r="24737" spans="1:51" customFormat="1" x14ac:dyDescent="0.25">
      <c r="A24737" s="6"/>
      <c r="J24737" s="6"/>
      <c r="M24737" s="7"/>
      <c r="T24737" s="6"/>
      <c r="AE24737" s="4"/>
      <c r="AF24737" s="4"/>
      <c r="AG24737" s="6"/>
      <c r="AY24737" s="4"/>
    </row>
    <row r="24738" spans="1:51" customFormat="1" x14ac:dyDescent="0.25">
      <c r="A24738" s="6"/>
      <c r="J24738" s="6"/>
      <c r="M24738" s="7"/>
      <c r="T24738" s="6"/>
      <c r="AE24738" s="4"/>
      <c r="AF24738" s="4"/>
      <c r="AG24738" s="6"/>
      <c r="AY24738" s="4"/>
    </row>
    <row r="24739" spans="1:51" customFormat="1" x14ac:dyDescent="0.25">
      <c r="A24739" s="6"/>
      <c r="J24739" s="6"/>
      <c r="M24739" s="7"/>
      <c r="T24739" s="6"/>
      <c r="AE24739" s="4"/>
      <c r="AF24739" s="4"/>
      <c r="AG24739" s="6"/>
      <c r="AY24739" s="4"/>
    </row>
    <row r="24740" spans="1:51" customFormat="1" x14ac:dyDescent="0.25">
      <c r="A24740" s="6"/>
      <c r="J24740" s="6"/>
      <c r="M24740" s="7"/>
      <c r="T24740" s="6"/>
      <c r="AE24740" s="4"/>
      <c r="AF24740" s="4"/>
      <c r="AG24740" s="6"/>
      <c r="AY24740" s="4"/>
    </row>
    <row r="24741" spans="1:51" customFormat="1" x14ac:dyDescent="0.25">
      <c r="A24741" s="6"/>
      <c r="J24741" s="6"/>
      <c r="M24741" s="7"/>
      <c r="T24741" s="6"/>
      <c r="AE24741" s="4"/>
      <c r="AF24741" s="4"/>
      <c r="AG24741" s="6"/>
      <c r="AY24741" s="4"/>
    </row>
    <row r="24742" spans="1:51" customFormat="1" x14ac:dyDescent="0.25">
      <c r="A24742" s="6"/>
      <c r="J24742" s="6"/>
      <c r="M24742" s="7"/>
      <c r="T24742" s="6"/>
      <c r="AE24742" s="4"/>
      <c r="AF24742" s="4"/>
      <c r="AG24742" s="6"/>
      <c r="AY24742" s="4"/>
    </row>
    <row r="24743" spans="1:51" customFormat="1" x14ac:dyDescent="0.25">
      <c r="A24743" s="6"/>
      <c r="J24743" s="6"/>
      <c r="M24743" s="7"/>
      <c r="T24743" s="6"/>
      <c r="AE24743" s="4"/>
      <c r="AF24743" s="4"/>
      <c r="AG24743" s="6"/>
      <c r="AY24743" s="4"/>
    </row>
    <row r="24744" spans="1:51" customFormat="1" x14ac:dyDescent="0.25">
      <c r="A24744" s="6"/>
      <c r="J24744" s="6"/>
      <c r="M24744" s="7"/>
      <c r="T24744" s="6"/>
      <c r="AE24744" s="4"/>
      <c r="AF24744" s="4"/>
      <c r="AG24744" s="6"/>
      <c r="AY24744" s="4"/>
    </row>
    <row r="24745" spans="1:51" customFormat="1" x14ac:dyDescent="0.25">
      <c r="A24745" s="6"/>
      <c r="J24745" s="6"/>
      <c r="M24745" s="7"/>
      <c r="T24745" s="6"/>
      <c r="AE24745" s="4"/>
      <c r="AF24745" s="4"/>
      <c r="AG24745" s="6"/>
      <c r="AY24745" s="4"/>
    </row>
    <row r="24746" spans="1:51" customFormat="1" x14ac:dyDescent="0.25">
      <c r="A24746" s="6"/>
      <c r="J24746" s="6"/>
      <c r="M24746" s="7"/>
      <c r="T24746" s="6"/>
      <c r="AE24746" s="4"/>
      <c r="AF24746" s="4"/>
      <c r="AG24746" s="6"/>
      <c r="AY24746" s="4"/>
    </row>
    <row r="24747" spans="1:51" customFormat="1" x14ac:dyDescent="0.25">
      <c r="A24747" s="6"/>
      <c r="J24747" s="6"/>
      <c r="M24747" s="7"/>
      <c r="T24747" s="6"/>
      <c r="AE24747" s="4"/>
      <c r="AF24747" s="4"/>
      <c r="AG24747" s="6"/>
      <c r="AY24747" s="4"/>
    </row>
    <row r="24748" spans="1:51" customFormat="1" x14ac:dyDescent="0.25">
      <c r="A24748" s="6"/>
      <c r="J24748" s="6"/>
      <c r="M24748" s="7"/>
      <c r="T24748" s="6"/>
      <c r="AE24748" s="4"/>
      <c r="AF24748" s="4"/>
      <c r="AG24748" s="6"/>
      <c r="AY24748" s="4"/>
    </row>
    <row r="24749" spans="1:51" customFormat="1" x14ac:dyDescent="0.25">
      <c r="A24749" s="6"/>
      <c r="J24749" s="6"/>
      <c r="M24749" s="7"/>
      <c r="T24749" s="6"/>
      <c r="AE24749" s="4"/>
      <c r="AF24749" s="4"/>
      <c r="AG24749" s="6"/>
      <c r="AY24749" s="4"/>
    </row>
    <row r="24750" spans="1:51" customFormat="1" x14ac:dyDescent="0.25">
      <c r="A24750" s="6"/>
      <c r="J24750" s="6"/>
      <c r="M24750" s="7"/>
      <c r="T24750" s="6"/>
      <c r="AE24750" s="4"/>
      <c r="AF24750" s="4"/>
      <c r="AG24750" s="6"/>
      <c r="AY24750" s="4"/>
    </row>
    <row r="24751" spans="1:51" customFormat="1" x14ac:dyDescent="0.25">
      <c r="A24751" s="6"/>
      <c r="J24751" s="6"/>
      <c r="M24751" s="7"/>
      <c r="T24751" s="6"/>
      <c r="AE24751" s="4"/>
      <c r="AF24751" s="4"/>
      <c r="AG24751" s="6"/>
      <c r="AY24751" s="4"/>
    </row>
    <row r="24752" spans="1:51" customFormat="1" x14ac:dyDescent="0.25">
      <c r="A24752" s="6"/>
      <c r="J24752" s="6"/>
      <c r="M24752" s="7"/>
      <c r="T24752" s="6"/>
      <c r="AE24752" s="4"/>
      <c r="AF24752" s="4"/>
      <c r="AG24752" s="6"/>
      <c r="AY24752" s="4"/>
    </row>
    <row r="24753" spans="1:51" customFormat="1" x14ac:dyDescent="0.25">
      <c r="A24753" s="6"/>
      <c r="J24753" s="6"/>
      <c r="M24753" s="7"/>
      <c r="T24753" s="6"/>
      <c r="AE24753" s="4"/>
      <c r="AF24753" s="4"/>
      <c r="AG24753" s="6"/>
      <c r="AY24753" s="4"/>
    </row>
    <row r="24754" spans="1:51" customFormat="1" x14ac:dyDescent="0.25">
      <c r="A24754" s="6"/>
      <c r="J24754" s="6"/>
      <c r="M24754" s="7"/>
      <c r="T24754" s="6"/>
      <c r="AE24754" s="4"/>
      <c r="AF24754" s="4"/>
      <c r="AG24754" s="6"/>
      <c r="AY24754" s="4"/>
    </row>
    <row r="24755" spans="1:51" customFormat="1" x14ac:dyDescent="0.25">
      <c r="A24755" s="6"/>
      <c r="J24755" s="6"/>
      <c r="M24755" s="7"/>
      <c r="T24755" s="6"/>
      <c r="AE24755" s="4"/>
      <c r="AF24755" s="4"/>
      <c r="AG24755" s="6"/>
      <c r="AY24755" s="4"/>
    </row>
    <row r="24756" spans="1:51" customFormat="1" x14ac:dyDescent="0.25">
      <c r="A24756" s="6"/>
      <c r="J24756" s="6"/>
      <c r="M24756" s="7"/>
      <c r="T24756" s="6"/>
      <c r="AE24756" s="4"/>
      <c r="AF24756" s="4"/>
      <c r="AG24756" s="6"/>
      <c r="AY24756" s="4"/>
    </row>
    <row r="24757" spans="1:51" customFormat="1" x14ac:dyDescent="0.25">
      <c r="A24757" s="6"/>
      <c r="J24757" s="6"/>
      <c r="M24757" s="7"/>
      <c r="T24757" s="6"/>
      <c r="AE24757" s="4"/>
      <c r="AF24757" s="4"/>
      <c r="AG24757" s="6"/>
      <c r="AY24757" s="4"/>
    </row>
    <row r="24758" spans="1:51" customFormat="1" x14ac:dyDescent="0.25">
      <c r="A24758" s="6"/>
      <c r="J24758" s="6"/>
      <c r="M24758" s="7"/>
      <c r="T24758" s="6"/>
      <c r="AE24758" s="4"/>
      <c r="AF24758" s="4"/>
      <c r="AG24758" s="6"/>
      <c r="AY24758" s="4"/>
    </row>
    <row r="24759" spans="1:51" customFormat="1" x14ac:dyDescent="0.25">
      <c r="A24759" s="6"/>
      <c r="J24759" s="6"/>
      <c r="M24759" s="7"/>
      <c r="T24759" s="6"/>
      <c r="AE24759" s="4"/>
      <c r="AF24759" s="4"/>
      <c r="AG24759" s="6"/>
      <c r="AY24759" s="4"/>
    </row>
    <row r="24760" spans="1:51" customFormat="1" x14ac:dyDescent="0.25">
      <c r="A24760" s="6"/>
      <c r="J24760" s="6"/>
      <c r="M24760" s="7"/>
      <c r="T24760" s="6"/>
      <c r="AE24760" s="4"/>
      <c r="AF24760" s="4"/>
      <c r="AG24760" s="6"/>
      <c r="AY24760" s="4"/>
    </row>
    <row r="24761" spans="1:51" customFormat="1" x14ac:dyDescent="0.25">
      <c r="A24761" s="6"/>
      <c r="J24761" s="6"/>
      <c r="M24761" s="7"/>
      <c r="T24761" s="6"/>
      <c r="AE24761" s="4"/>
      <c r="AF24761" s="4"/>
      <c r="AG24761" s="6"/>
      <c r="AY24761" s="4"/>
    </row>
    <row r="24762" spans="1:51" customFormat="1" x14ac:dyDescent="0.25">
      <c r="A24762" s="6"/>
      <c r="J24762" s="6"/>
      <c r="M24762" s="7"/>
      <c r="T24762" s="6"/>
      <c r="AE24762" s="4"/>
      <c r="AF24762" s="4"/>
      <c r="AG24762" s="6"/>
      <c r="AY24762" s="4"/>
    </row>
    <row r="24763" spans="1:51" customFormat="1" x14ac:dyDescent="0.25">
      <c r="A24763" s="6"/>
      <c r="J24763" s="6"/>
      <c r="M24763" s="7"/>
      <c r="T24763" s="6"/>
      <c r="AE24763" s="4"/>
      <c r="AF24763" s="4"/>
      <c r="AG24763" s="6"/>
      <c r="AY24763" s="4"/>
    </row>
    <row r="24764" spans="1:51" customFormat="1" x14ac:dyDescent="0.25">
      <c r="A24764" s="6"/>
      <c r="J24764" s="6"/>
      <c r="M24764" s="7"/>
      <c r="T24764" s="6"/>
      <c r="AE24764" s="4"/>
      <c r="AF24764" s="4"/>
      <c r="AG24764" s="6"/>
      <c r="AY24764" s="4"/>
    </row>
    <row r="24765" spans="1:51" customFormat="1" x14ac:dyDescent="0.25">
      <c r="A24765" s="6"/>
      <c r="J24765" s="6"/>
      <c r="M24765" s="7"/>
      <c r="T24765" s="6"/>
      <c r="AE24765" s="4"/>
      <c r="AF24765" s="4"/>
      <c r="AG24765" s="6"/>
      <c r="AY24765" s="4"/>
    </row>
    <row r="24766" spans="1:51" customFormat="1" x14ac:dyDescent="0.25">
      <c r="A24766" s="6"/>
      <c r="J24766" s="6"/>
      <c r="M24766" s="7"/>
      <c r="T24766" s="6"/>
      <c r="AE24766" s="4"/>
      <c r="AF24766" s="4"/>
      <c r="AG24766" s="6"/>
      <c r="AY24766" s="4"/>
    </row>
    <row r="24767" spans="1:51" customFormat="1" x14ac:dyDescent="0.25">
      <c r="A24767" s="6"/>
      <c r="J24767" s="6"/>
      <c r="M24767" s="7"/>
      <c r="T24767" s="6"/>
      <c r="AE24767" s="4"/>
      <c r="AF24767" s="4"/>
      <c r="AG24767" s="6"/>
      <c r="AY24767" s="4"/>
    </row>
    <row r="24768" spans="1:51" customFormat="1" x14ac:dyDescent="0.25">
      <c r="A24768" s="6"/>
      <c r="J24768" s="6"/>
      <c r="M24768" s="7"/>
      <c r="T24768" s="6"/>
      <c r="AE24768" s="4"/>
      <c r="AF24768" s="4"/>
      <c r="AG24768" s="6"/>
      <c r="AY24768" s="4"/>
    </row>
    <row r="24769" spans="1:51" customFormat="1" x14ac:dyDescent="0.25">
      <c r="A24769" s="6"/>
      <c r="J24769" s="6"/>
      <c r="M24769" s="7"/>
      <c r="T24769" s="6"/>
      <c r="AE24769" s="4"/>
      <c r="AF24769" s="4"/>
      <c r="AG24769" s="6"/>
      <c r="AY24769" s="4"/>
    </row>
    <row r="24770" spans="1:51" customFormat="1" x14ac:dyDescent="0.25">
      <c r="A24770" s="6"/>
      <c r="J24770" s="6"/>
      <c r="M24770" s="7"/>
      <c r="T24770" s="6"/>
      <c r="AE24770" s="4"/>
      <c r="AF24770" s="4"/>
      <c r="AG24770" s="6"/>
      <c r="AY24770" s="4"/>
    </row>
    <row r="24771" spans="1:51" customFormat="1" x14ac:dyDescent="0.25">
      <c r="A24771" s="6"/>
      <c r="J24771" s="6"/>
      <c r="M24771" s="7"/>
      <c r="T24771" s="6"/>
      <c r="AE24771" s="4"/>
      <c r="AF24771" s="4"/>
      <c r="AG24771" s="6"/>
      <c r="AY24771" s="4"/>
    </row>
    <row r="24772" spans="1:51" customFormat="1" x14ac:dyDescent="0.25">
      <c r="A24772" s="6"/>
      <c r="J24772" s="6"/>
      <c r="M24772" s="7"/>
      <c r="T24772" s="6"/>
      <c r="AE24772" s="4"/>
      <c r="AF24772" s="4"/>
      <c r="AG24772" s="6"/>
      <c r="AY24772" s="4"/>
    </row>
    <row r="24773" spans="1:51" customFormat="1" x14ac:dyDescent="0.25">
      <c r="A24773" s="6"/>
      <c r="J24773" s="6"/>
      <c r="M24773" s="7"/>
      <c r="T24773" s="6"/>
      <c r="AE24773" s="4"/>
      <c r="AF24773" s="4"/>
      <c r="AG24773" s="6"/>
      <c r="AY24773" s="4"/>
    </row>
    <row r="24774" spans="1:51" customFormat="1" x14ac:dyDescent="0.25">
      <c r="A24774" s="6"/>
      <c r="J24774" s="6"/>
      <c r="M24774" s="7"/>
      <c r="T24774" s="6"/>
      <c r="AE24774" s="4"/>
      <c r="AF24774" s="4"/>
      <c r="AG24774" s="6"/>
      <c r="AY24774" s="4"/>
    </row>
    <row r="24775" spans="1:51" customFormat="1" x14ac:dyDescent="0.25">
      <c r="A24775" s="6"/>
      <c r="J24775" s="6"/>
      <c r="M24775" s="7"/>
      <c r="T24775" s="6"/>
      <c r="AE24775" s="4"/>
      <c r="AF24775" s="4"/>
      <c r="AG24775" s="6"/>
      <c r="AY24775" s="4"/>
    </row>
    <row r="24776" spans="1:51" customFormat="1" x14ac:dyDescent="0.25">
      <c r="A24776" s="6"/>
      <c r="J24776" s="6"/>
      <c r="M24776" s="7"/>
      <c r="T24776" s="6"/>
      <c r="AE24776" s="4"/>
      <c r="AF24776" s="4"/>
      <c r="AG24776" s="6"/>
      <c r="AY24776" s="4"/>
    </row>
    <row r="24777" spans="1:51" customFormat="1" x14ac:dyDescent="0.25">
      <c r="A24777" s="6"/>
      <c r="J24777" s="6"/>
      <c r="M24777" s="7"/>
      <c r="T24777" s="6"/>
      <c r="AE24777" s="4"/>
      <c r="AF24777" s="4"/>
      <c r="AG24777" s="6"/>
      <c r="AY24777" s="4"/>
    </row>
    <row r="24778" spans="1:51" customFormat="1" x14ac:dyDescent="0.25">
      <c r="A24778" s="6"/>
      <c r="J24778" s="6"/>
      <c r="M24778" s="7"/>
      <c r="T24778" s="6"/>
      <c r="AE24778" s="4"/>
      <c r="AF24778" s="4"/>
      <c r="AG24778" s="6"/>
      <c r="AY24778" s="4"/>
    </row>
    <row r="24779" spans="1:51" customFormat="1" x14ac:dyDescent="0.25">
      <c r="A24779" s="6"/>
      <c r="J24779" s="6"/>
      <c r="M24779" s="7"/>
      <c r="T24779" s="6"/>
      <c r="AE24779" s="4"/>
      <c r="AF24779" s="4"/>
      <c r="AG24779" s="6"/>
      <c r="AY24779" s="4"/>
    </row>
    <row r="24780" spans="1:51" customFormat="1" x14ac:dyDescent="0.25">
      <c r="A24780" s="6"/>
      <c r="J24780" s="6"/>
      <c r="M24780" s="7"/>
      <c r="T24780" s="6"/>
      <c r="AE24780" s="4"/>
      <c r="AF24780" s="4"/>
      <c r="AG24780" s="6"/>
      <c r="AY24780" s="4"/>
    </row>
    <row r="24781" spans="1:51" customFormat="1" x14ac:dyDescent="0.25">
      <c r="A24781" s="6"/>
      <c r="J24781" s="6"/>
      <c r="M24781" s="7"/>
      <c r="T24781" s="6"/>
      <c r="AE24781" s="4"/>
      <c r="AF24781" s="4"/>
      <c r="AG24781" s="6"/>
      <c r="AY24781" s="4"/>
    </row>
    <row r="24782" spans="1:51" customFormat="1" x14ac:dyDescent="0.25">
      <c r="A24782" s="6"/>
      <c r="J24782" s="6"/>
      <c r="M24782" s="7"/>
      <c r="T24782" s="6"/>
      <c r="AE24782" s="4"/>
      <c r="AF24782" s="4"/>
      <c r="AG24782" s="6"/>
      <c r="AY24782" s="4"/>
    </row>
    <row r="24783" spans="1:51" customFormat="1" x14ac:dyDescent="0.25">
      <c r="A24783" s="6"/>
      <c r="J24783" s="6"/>
      <c r="M24783" s="7"/>
      <c r="T24783" s="6"/>
      <c r="AE24783" s="4"/>
      <c r="AF24783" s="4"/>
      <c r="AG24783" s="6"/>
      <c r="AY24783" s="4"/>
    </row>
    <row r="24784" spans="1:51" customFormat="1" x14ac:dyDescent="0.25">
      <c r="A24784" s="6"/>
      <c r="J24784" s="6"/>
      <c r="M24784" s="7"/>
      <c r="T24784" s="6"/>
      <c r="AE24784" s="4"/>
      <c r="AF24784" s="4"/>
      <c r="AG24784" s="6"/>
      <c r="AY24784" s="4"/>
    </row>
    <row r="24785" spans="1:51" customFormat="1" x14ac:dyDescent="0.25">
      <c r="A24785" s="6"/>
      <c r="J24785" s="6"/>
      <c r="M24785" s="7"/>
      <c r="T24785" s="6"/>
      <c r="AE24785" s="4"/>
      <c r="AF24785" s="4"/>
      <c r="AG24785" s="6"/>
      <c r="AY24785" s="4"/>
    </row>
    <row r="24786" spans="1:51" customFormat="1" x14ac:dyDescent="0.25">
      <c r="A24786" s="6"/>
      <c r="J24786" s="6"/>
      <c r="M24786" s="7"/>
      <c r="T24786" s="6"/>
      <c r="AE24786" s="4"/>
      <c r="AF24786" s="4"/>
      <c r="AG24786" s="6"/>
      <c r="AY24786" s="4"/>
    </row>
    <row r="24787" spans="1:51" customFormat="1" x14ac:dyDescent="0.25">
      <c r="A24787" s="6"/>
      <c r="J24787" s="6"/>
      <c r="M24787" s="7"/>
      <c r="T24787" s="6"/>
      <c r="AE24787" s="4"/>
      <c r="AF24787" s="4"/>
      <c r="AG24787" s="6"/>
      <c r="AY24787" s="4"/>
    </row>
    <row r="24788" spans="1:51" customFormat="1" x14ac:dyDescent="0.25">
      <c r="A24788" s="6"/>
      <c r="J24788" s="6"/>
      <c r="M24788" s="7"/>
      <c r="T24788" s="6"/>
      <c r="AE24788" s="4"/>
      <c r="AF24788" s="4"/>
      <c r="AG24788" s="6"/>
      <c r="AY24788" s="4"/>
    </row>
    <row r="24789" spans="1:51" customFormat="1" x14ac:dyDescent="0.25">
      <c r="A24789" s="6"/>
      <c r="J24789" s="6"/>
      <c r="M24789" s="7"/>
      <c r="T24789" s="6"/>
      <c r="AE24789" s="4"/>
      <c r="AF24789" s="4"/>
      <c r="AG24789" s="6"/>
      <c r="AY24789" s="4"/>
    </row>
    <row r="24790" spans="1:51" customFormat="1" x14ac:dyDescent="0.25">
      <c r="A24790" s="6"/>
      <c r="J24790" s="6"/>
      <c r="M24790" s="7"/>
      <c r="T24790" s="6"/>
      <c r="AE24790" s="4"/>
      <c r="AF24790" s="4"/>
      <c r="AG24790" s="6"/>
      <c r="AY24790" s="4"/>
    </row>
    <row r="24791" spans="1:51" customFormat="1" x14ac:dyDescent="0.25">
      <c r="A24791" s="6"/>
      <c r="J24791" s="6"/>
      <c r="M24791" s="7"/>
      <c r="T24791" s="6"/>
      <c r="AE24791" s="4"/>
      <c r="AF24791" s="4"/>
      <c r="AG24791" s="6"/>
      <c r="AY24791" s="4"/>
    </row>
    <row r="24792" spans="1:51" customFormat="1" x14ac:dyDescent="0.25">
      <c r="A24792" s="6"/>
      <c r="J24792" s="6"/>
      <c r="M24792" s="7"/>
      <c r="T24792" s="6"/>
      <c r="AE24792" s="4"/>
      <c r="AF24792" s="4"/>
      <c r="AG24792" s="6"/>
      <c r="AY24792" s="4"/>
    </row>
    <row r="24793" spans="1:51" customFormat="1" x14ac:dyDescent="0.25">
      <c r="A24793" s="6"/>
      <c r="J24793" s="6"/>
      <c r="M24793" s="7"/>
      <c r="T24793" s="6"/>
      <c r="AE24793" s="4"/>
      <c r="AF24793" s="4"/>
      <c r="AG24793" s="6"/>
      <c r="AY24793" s="4"/>
    </row>
    <row r="24794" spans="1:51" customFormat="1" x14ac:dyDescent="0.25">
      <c r="A24794" s="6"/>
      <c r="J24794" s="6"/>
      <c r="M24794" s="7"/>
      <c r="T24794" s="6"/>
      <c r="AE24794" s="4"/>
      <c r="AF24794" s="4"/>
      <c r="AG24794" s="6"/>
      <c r="AY24794" s="4"/>
    </row>
    <row r="24795" spans="1:51" customFormat="1" x14ac:dyDescent="0.25">
      <c r="A24795" s="6"/>
      <c r="J24795" s="6"/>
      <c r="M24795" s="7"/>
      <c r="T24795" s="6"/>
      <c r="AE24795" s="4"/>
      <c r="AF24795" s="4"/>
      <c r="AG24795" s="6"/>
      <c r="AY24795" s="4"/>
    </row>
    <row r="24796" spans="1:51" customFormat="1" x14ac:dyDescent="0.25">
      <c r="A24796" s="6"/>
      <c r="J24796" s="6"/>
      <c r="M24796" s="7"/>
      <c r="T24796" s="6"/>
      <c r="AE24796" s="4"/>
      <c r="AF24796" s="4"/>
      <c r="AG24796" s="6"/>
      <c r="AY24796" s="4"/>
    </row>
    <row r="24797" spans="1:51" customFormat="1" x14ac:dyDescent="0.25">
      <c r="A24797" s="6"/>
      <c r="J24797" s="6"/>
      <c r="M24797" s="7"/>
      <c r="T24797" s="6"/>
      <c r="AE24797" s="4"/>
      <c r="AF24797" s="4"/>
      <c r="AG24797" s="6"/>
      <c r="AY24797" s="4"/>
    </row>
    <row r="24798" spans="1:51" customFormat="1" x14ac:dyDescent="0.25">
      <c r="A24798" s="6"/>
      <c r="J24798" s="6"/>
      <c r="M24798" s="7"/>
      <c r="T24798" s="6"/>
      <c r="AE24798" s="4"/>
      <c r="AF24798" s="4"/>
      <c r="AG24798" s="6"/>
      <c r="AY24798" s="4"/>
    </row>
    <row r="24799" spans="1:51" customFormat="1" x14ac:dyDescent="0.25">
      <c r="A24799" s="6"/>
      <c r="J24799" s="6"/>
      <c r="M24799" s="7"/>
      <c r="T24799" s="6"/>
      <c r="AE24799" s="4"/>
      <c r="AF24799" s="4"/>
      <c r="AG24799" s="6"/>
      <c r="AY24799" s="4"/>
    </row>
    <row r="24800" spans="1:51" customFormat="1" x14ac:dyDescent="0.25">
      <c r="A24800" s="6"/>
      <c r="J24800" s="6"/>
      <c r="M24800" s="7"/>
      <c r="T24800" s="6"/>
      <c r="AE24800" s="4"/>
      <c r="AF24800" s="4"/>
      <c r="AG24800" s="6"/>
      <c r="AY24800" s="4"/>
    </row>
    <row r="24801" spans="1:51" customFormat="1" x14ac:dyDescent="0.25">
      <c r="A24801" s="6"/>
      <c r="J24801" s="6"/>
      <c r="M24801" s="7"/>
      <c r="T24801" s="6"/>
      <c r="AE24801" s="4"/>
      <c r="AF24801" s="4"/>
      <c r="AG24801" s="6"/>
      <c r="AY24801" s="4"/>
    </row>
    <row r="24802" spans="1:51" customFormat="1" x14ac:dyDescent="0.25">
      <c r="A24802" s="6"/>
      <c r="J24802" s="6"/>
      <c r="M24802" s="7"/>
      <c r="T24802" s="6"/>
      <c r="AE24802" s="4"/>
      <c r="AF24802" s="4"/>
      <c r="AG24802" s="6"/>
      <c r="AY24802" s="4"/>
    </row>
    <row r="24803" spans="1:51" customFormat="1" x14ac:dyDescent="0.25">
      <c r="A24803" s="6"/>
      <c r="J24803" s="6"/>
      <c r="M24803" s="7"/>
      <c r="T24803" s="6"/>
      <c r="AE24803" s="4"/>
      <c r="AF24803" s="4"/>
      <c r="AG24803" s="6"/>
      <c r="AY24803" s="4"/>
    </row>
    <row r="24804" spans="1:51" customFormat="1" x14ac:dyDescent="0.25">
      <c r="A24804" s="6"/>
      <c r="J24804" s="6"/>
      <c r="M24804" s="7"/>
      <c r="T24804" s="6"/>
      <c r="AE24804" s="4"/>
      <c r="AF24804" s="4"/>
      <c r="AG24804" s="6"/>
      <c r="AY24804" s="4"/>
    </row>
    <row r="24805" spans="1:51" customFormat="1" x14ac:dyDescent="0.25">
      <c r="A24805" s="6"/>
      <c r="J24805" s="6"/>
      <c r="M24805" s="7"/>
      <c r="T24805" s="6"/>
      <c r="AE24805" s="4"/>
      <c r="AF24805" s="4"/>
      <c r="AG24805" s="6"/>
      <c r="AY24805" s="4"/>
    </row>
    <row r="24806" spans="1:51" customFormat="1" x14ac:dyDescent="0.25">
      <c r="A24806" s="6"/>
      <c r="J24806" s="6"/>
      <c r="M24806" s="7"/>
      <c r="T24806" s="6"/>
      <c r="AE24806" s="4"/>
      <c r="AF24806" s="4"/>
      <c r="AG24806" s="6"/>
      <c r="AY24806" s="4"/>
    </row>
    <row r="24807" spans="1:51" customFormat="1" x14ac:dyDescent="0.25">
      <c r="A24807" s="6"/>
      <c r="J24807" s="6"/>
      <c r="M24807" s="7"/>
      <c r="T24807" s="6"/>
      <c r="AE24807" s="4"/>
      <c r="AF24807" s="4"/>
      <c r="AG24807" s="6"/>
      <c r="AY24807" s="4"/>
    </row>
    <row r="24808" spans="1:51" customFormat="1" x14ac:dyDescent="0.25">
      <c r="A24808" s="6"/>
      <c r="J24808" s="6"/>
      <c r="M24808" s="7"/>
      <c r="T24808" s="6"/>
      <c r="AE24808" s="4"/>
      <c r="AF24808" s="4"/>
      <c r="AG24808" s="6"/>
      <c r="AY24808" s="4"/>
    </row>
    <row r="24809" spans="1:51" customFormat="1" x14ac:dyDescent="0.25">
      <c r="A24809" s="6"/>
      <c r="J24809" s="6"/>
      <c r="M24809" s="7"/>
      <c r="T24809" s="6"/>
      <c r="AE24809" s="4"/>
      <c r="AF24809" s="4"/>
      <c r="AG24809" s="6"/>
      <c r="AY24809" s="4"/>
    </row>
    <row r="24810" spans="1:51" customFormat="1" x14ac:dyDescent="0.25">
      <c r="A24810" s="6"/>
      <c r="J24810" s="6"/>
      <c r="M24810" s="7"/>
      <c r="T24810" s="6"/>
      <c r="AE24810" s="4"/>
      <c r="AF24810" s="4"/>
      <c r="AG24810" s="6"/>
      <c r="AY24810" s="4"/>
    </row>
    <row r="24811" spans="1:51" customFormat="1" x14ac:dyDescent="0.25">
      <c r="A24811" s="6"/>
      <c r="J24811" s="6"/>
      <c r="M24811" s="7"/>
      <c r="T24811" s="6"/>
      <c r="AE24811" s="4"/>
      <c r="AF24811" s="4"/>
      <c r="AG24811" s="6"/>
      <c r="AY24811" s="4"/>
    </row>
    <row r="24812" spans="1:51" customFormat="1" x14ac:dyDescent="0.25">
      <c r="A24812" s="6"/>
      <c r="J24812" s="6"/>
      <c r="M24812" s="7"/>
      <c r="T24812" s="6"/>
      <c r="AE24812" s="4"/>
      <c r="AF24812" s="4"/>
      <c r="AG24812" s="6"/>
      <c r="AY24812" s="4"/>
    </row>
    <row r="24813" spans="1:51" customFormat="1" x14ac:dyDescent="0.25">
      <c r="A24813" s="6"/>
      <c r="J24813" s="6"/>
      <c r="M24813" s="7"/>
      <c r="T24813" s="6"/>
      <c r="AE24813" s="4"/>
      <c r="AF24813" s="4"/>
      <c r="AG24813" s="6"/>
      <c r="AY24813" s="4"/>
    </row>
    <row r="24814" spans="1:51" customFormat="1" x14ac:dyDescent="0.25">
      <c r="A24814" s="6"/>
      <c r="J24814" s="6"/>
      <c r="M24814" s="7"/>
      <c r="T24814" s="6"/>
      <c r="AE24814" s="4"/>
      <c r="AF24814" s="4"/>
      <c r="AG24814" s="6"/>
      <c r="AY24814" s="4"/>
    </row>
    <row r="24815" spans="1:51" customFormat="1" x14ac:dyDescent="0.25">
      <c r="A24815" s="6"/>
      <c r="J24815" s="6"/>
      <c r="M24815" s="7"/>
      <c r="T24815" s="6"/>
      <c r="AE24815" s="4"/>
      <c r="AF24815" s="4"/>
      <c r="AG24815" s="6"/>
      <c r="AY24815" s="4"/>
    </row>
    <row r="24816" spans="1:51" customFormat="1" x14ac:dyDescent="0.25">
      <c r="A24816" s="6"/>
      <c r="J24816" s="6"/>
      <c r="M24816" s="7"/>
      <c r="T24816" s="6"/>
      <c r="AE24816" s="4"/>
      <c r="AF24816" s="4"/>
      <c r="AG24816" s="6"/>
      <c r="AY24816" s="4"/>
    </row>
    <row r="24817" spans="1:51" customFormat="1" x14ac:dyDescent="0.25">
      <c r="A24817" s="6"/>
      <c r="J24817" s="6"/>
      <c r="M24817" s="7"/>
      <c r="T24817" s="6"/>
      <c r="AE24817" s="4"/>
      <c r="AF24817" s="4"/>
      <c r="AG24817" s="6"/>
      <c r="AY24817" s="4"/>
    </row>
    <row r="24818" spans="1:51" customFormat="1" x14ac:dyDescent="0.25">
      <c r="A24818" s="6"/>
      <c r="J24818" s="6"/>
      <c r="M24818" s="7"/>
      <c r="T24818" s="6"/>
      <c r="AE24818" s="4"/>
      <c r="AF24818" s="4"/>
      <c r="AG24818" s="6"/>
      <c r="AY24818" s="4"/>
    </row>
    <row r="24819" spans="1:51" customFormat="1" x14ac:dyDescent="0.25">
      <c r="A24819" s="6"/>
      <c r="J24819" s="6"/>
      <c r="M24819" s="7"/>
      <c r="T24819" s="6"/>
      <c r="AE24819" s="4"/>
      <c r="AF24819" s="4"/>
      <c r="AG24819" s="6"/>
      <c r="AY24819" s="4"/>
    </row>
    <row r="24820" spans="1:51" customFormat="1" x14ac:dyDescent="0.25">
      <c r="A24820" s="6"/>
      <c r="J24820" s="6"/>
      <c r="M24820" s="7"/>
      <c r="T24820" s="6"/>
      <c r="AE24820" s="4"/>
      <c r="AF24820" s="4"/>
      <c r="AG24820" s="6"/>
      <c r="AY24820" s="4"/>
    </row>
    <row r="24821" spans="1:51" customFormat="1" x14ac:dyDescent="0.25">
      <c r="A24821" s="6"/>
      <c r="J24821" s="6"/>
      <c r="M24821" s="7"/>
      <c r="T24821" s="6"/>
      <c r="AE24821" s="4"/>
      <c r="AF24821" s="4"/>
      <c r="AG24821" s="6"/>
      <c r="AY24821" s="4"/>
    </row>
    <row r="24822" spans="1:51" customFormat="1" x14ac:dyDescent="0.25">
      <c r="A24822" s="6"/>
      <c r="J24822" s="6"/>
      <c r="M24822" s="7"/>
      <c r="T24822" s="6"/>
      <c r="AE24822" s="4"/>
      <c r="AF24822" s="4"/>
      <c r="AG24822" s="6"/>
      <c r="AY24822" s="4"/>
    </row>
    <row r="24823" spans="1:51" customFormat="1" x14ac:dyDescent="0.25">
      <c r="A24823" s="6"/>
      <c r="J24823" s="6"/>
      <c r="M24823" s="7"/>
      <c r="T24823" s="6"/>
      <c r="AE24823" s="4"/>
      <c r="AF24823" s="4"/>
      <c r="AG24823" s="6"/>
      <c r="AY24823" s="4"/>
    </row>
    <row r="24824" spans="1:51" customFormat="1" x14ac:dyDescent="0.25">
      <c r="A24824" s="6"/>
      <c r="J24824" s="6"/>
      <c r="M24824" s="7"/>
      <c r="T24824" s="6"/>
      <c r="AE24824" s="4"/>
      <c r="AF24824" s="4"/>
      <c r="AG24824" s="6"/>
      <c r="AY24824" s="4"/>
    </row>
    <row r="24825" spans="1:51" customFormat="1" x14ac:dyDescent="0.25">
      <c r="A24825" s="6"/>
      <c r="J24825" s="6"/>
      <c r="M24825" s="7"/>
      <c r="T24825" s="6"/>
      <c r="AE24825" s="4"/>
      <c r="AF24825" s="4"/>
      <c r="AG24825" s="6"/>
      <c r="AY24825" s="4"/>
    </row>
    <row r="24826" spans="1:51" customFormat="1" x14ac:dyDescent="0.25">
      <c r="A24826" s="6"/>
      <c r="J24826" s="6"/>
      <c r="M24826" s="7"/>
      <c r="T24826" s="6"/>
      <c r="AE24826" s="4"/>
      <c r="AF24826" s="4"/>
      <c r="AG24826" s="6"/>
      <c r="AY24826" s="4"/>
    </row>
    <row r="24827" spans="1:51" customFormat="1" x14ac:dyDescent="0.25">
      <c r="A24827" s="6"/>
      <c r="J24827" s="6"/>
      <c r="M24827" s="7"/>
      <c r="T24827" s="6"/>
      <c r="AE24827" s="4"/>
      <c r="AF24827" s="4"/>
      <c r="AG24827" s="6"/>
      <c r="AY24827" s="4"/>
    </row>
    <row r="24828" spans="1:51" customFormat="1" x14ac:dyDescent="0.25">
      <c r="A24828" s="6"/>
      <c r="J24828" s="6"/>
      <c r="M24828" s="7"/>
      <c r="T24828" s="6"/>
      <c r="AE24828" s="4"/>
      <c r="AF24828" s="4"/>
      <c r="AG24828" s="6"/>
      <c r="AY24828" s="4"/>
    </row>
    <row r="24829" spans="1:51" customFormat="1" x14ac:dyDescent="0.25">
      <c r="A24829" s="6"/>
      <c r="J24829" s="6"/>
      <c r="M24829" s="7"/>
      <c r="T24829" s="6"/>
      <c r="AE24829" s="4"/>
      <c r="AF24829" s="4"/>
      <c r="AG24829" s="6"/>
      <c r="AY24829" s="4"/>
    </row>
    <row r="24830" spans="1:51" customFormat="1" x14ac:dyDescent="0.25">
      <c r="A24830" s="6"/>
      <c r="J24830" s="6"/>
      <c r="M24830" s="7"/>
      <c r="T24830" s="6"/>
      <c r="AE24830" s="4"/>
      <c r="AF24830" s="4"/>
      <c r="AG24830" s="6"/>
      <c r="AY24830" s="4"/>
    </row>
    <row r="24831" spans="1:51" customFormat="1" x14ac:dyDescent="0.25">
      <c r="A24831" s="6"/>
      <c r="J24831" s="6"/>
      <c r="M24831" s="7"/>
      <c r="T24831" s="6"/>
      <c r="AE24831" s="4"/>
      <c r="AF24831" s="4"/>
      <c r="AG24831" s="6"/>
      <c r="AY24831" s="4"/>
    </row>
    <row r="24832" spans="1:51" customFormat="1" x14ac:dyDescent="0.25">
      <c r="A24832" s="6"/>
      <c r="J24832" s="6"/>
      <c r="M24832" s="7"/>
      <c r="T24832" s="6"/>
      <c r="AE24832" s="4"/>
      <c r="AF24832" s="4"/>
      <c r="AG24832" s="6"/>
      <c r="AY24832" s="4"/>
    </row>
    <row r="24833" spans="1:51" customFormat="1" x14ac:dyDescent="0.25">
      <c r="A24833" s="6"/>
      <c r="J24833" s="6"/>
      <c r="M24833" s="7"/>
      <c r="T24833" s="6"/>
      <c r="AE24833" s="4"/>
      <c r="AF24833" s="4"/>
      <c r="AG24833" s="6"/>
      <c r="AY24833" s="4"/>
    </row>
    <row r="24834" spans="1:51" customFormat="1" x14ac:dyDescent="0.25">
      <c r="A24834" s="6"/>
      <c r="J24834" s="6"/>
      <c r="M24834" s="7"/>
      <c r="T24834" s="6"/>
      <c r="AE24834" s="4"/>
      <c r="AF24834" s="4"/>
      <c r="AG24834" s="6"/>
      <c r="AY24834" s="4"/>
    </row>
    <row r="24835" spans="1:51" customFormat="1" x14ac:dyDescent="0.25">
      <c r="A24835" s="6"/>
      <c r="J24835" s="6"/>
      <c r="M24835" s="7"/>
      <c r="T24835" s="6"/>
      <c r="AE24835" s="4"/>
      <c r="AF24835" s="4"/>
      <c r="AG24835" s="6"/>
      <c r="AY24835" s="4"/>
    </row>
    <row r="24836" spans="1:51" customFormat="1" x14ac:dyDescent="0.25">
      <c r="A24836" s="6"/>
      <c r="J24836" s="6"/>
      <c r="M24836" s="7"/>
      <c r="T24836" s="6"/>
      <c r="AE24836" s="4"/>
      <c r="AF24836" s="4"/>
      <c r="AG24836" s="6"/>
      <c r="AY24836" s="4"/>
    </row>
    <row r="24837" spans="1:51" customFormat="1" x14ac:dyDescent="0.25">
      <c r="A24837" s="6"/>
      <c r="J24837" s="6"/>
      <c r="M24837" s="7"/>
      <c r="T24837" s="6"/>
      <c r="AE24837" s="4"/>
      <c r="AF24837" s="4"/>
      <c r="AG24837" s="6"/>
      <c r="AY24837" s="4"/>
    </row>
    <row r="24838" spans="1:51" customFormat="1" x14ac:dyDescent="0.25">
      <c r="A24838" s="6"/>
      <c r="J24838" s="6"/>
      <c r="M24838" s="7"/>
      <c r="T24838" s="6"/>
      <c r="AE24838" s="4"/>
      <c r="AF24838" s="4"/>
      <c r="AG24838" s="6"/>
      <c r="AY24838" s="4"/>
    </row>
    <row r="24839" spans="1:51" customFormat="1" x14ac:dyDescent="0.25">
      <c r="A24839" s="6"/>
      <c r="J24839" s="6"/>
      <c r="M24839" s="7"/>
      <c r="T24839" s="6"/>
      <c r="AE24839" s="4"/>
      <c r="AF24839" s="4"/>
      <c r="AG24839" s="6"/>
      <c r="AY24839" s="4"/>
    </row>
    <row r="24840" spans="1:51" customFormat="1" x14ac:dyDescent="0.25">
      <c r="A24840" s="6"/>
      <c r="J24840" s="6"/>
      <c r="M24840" s="7"/>
      <c r="T24840" s="6"/>
      <c r="AE24840" s="4"/>
      <c r="AF24840" s="4"/>
      <c r="AG24840" s="6"/>
      <c r="AY24840" s="4"/>
    </row>
    <row r="24841" spans="1:51" customFormat="1" x14ac:dyDescent="0.25">
      <c r="A24841" s="6"/>
      <c r="J24841" s="6"/>
      <c r="M24841" s="7"/>
      <c r="T24841" s="6"/>
      <c r="AE24841" s="4"/>
      <c r="AF24841" s="4"/>
      <c r="AG24841" s="6"/>
      <c r="AY24841" s="4"/>
    </row>
    <row r="24842" spans="1:51" customFormat="1" x14ac:dyDescent="0.25">
      <c r="A24842" s="6"/>
      <c r="J24842" s="6"/>
      <c r="M24842" s="7"/>
      <c r="T24842" s="6"/>
      <c r="AE24842" s="4"/>
      <c r="AF24842" s="4"/>
      <c r="AG24842" s="6"/>
      <c r="AY24842" s="4"/>
    </row>
    <row r="24843" spans="1:51" customFormat="1" x14ac:dyDescent="0.25">
      <c r="A24843" s="6"/>
      <c r="J24843" s="6"/>
      <c r="M24843" s="7"/>
      <c r="T24843" s="6"/>
      <c r="AE24843" s="4"/>
      <c r="AF24843" s="4"/>
      <c r="AG24843" s="6"/>
      <c r="AY24843" s="4"/>
    </row>
    <row r="24844" spans="1:51" customFormat="1" x14ac:dyDescent="0.25">
      <c r="A24844" s="6"/>
      <c r="J24844" s="6"/>
      <c r="M24844" s="7"/>
      <c r="T24844" s="6"/>
      <c r="AE24844" s="4"/>
      <c r="AF24844" s="4"/>
      <c r="AG24844" s="6"/>
      <c r="AY24844" s="4"/>
    </row>
    <row r="24845" spans="1:51" customFormat="1" x14ac:dyDescent="0.25">
      <c r="A24845" s="6"/>
      <c r="J24845" s="6"/>
      <c r="M24845" s="7"/>
      <c r="T24845" s="6"/>
      <c r="AE24845" s="4"/>
      <c r="AF24845" s="4"/>
      <c r="AG24845" s="6"/>
      <c r="AY24845" s="4"/>
    </row>
    <row r="24846" spans="1:51" customFormat="1" x14ac:dyDescent="0.25">
      <c r="A24846" s="6"/>
      <c r="J24846" s="6"/>
      <c r="M24846" s="7"/>
      <c r="T24846" s="6"/>
      <c r="AE24846" s="4"/>
      <c r="AF24846" s="4"/>
      <c r="AG24846" s="6"/>
      <c r="AY24846" s="4"/>
    </row>
    <row r="24847" spans="1:51" customFormat="1" x14ac:dyDescent="0.25">
      <c r="A24847" s="6"/>
      <c r="J24847" s="6"/>
      <c r="M24847" s="7"/>
      <c r="T24847" s="6"/>
      <c r="AE24847" s="4"/>
      <c r="AF24847" s="4"/>
      <c r="AG24847" s="6"/>
      <c r="AY24847" s="4"/>
    </row>
    <row r="24848" spans="1:51" customFormat="1" x14ac:dyDescent="0.25">
      <c r="A24848" s="6"/>
      <c r="J24848" s="6"/>
      <c r="M24848" s="7"/>
      <c r="T24848" s="6"/>
      <c r="AE24848" s="4"/>
      <c r="AF24848" s="4"/>
      <c r="AG24848" s="6"/>
      <c r="AY24848" s="4"/>
    </row>
    <row r="24849" spans="1:51" customFormat="1" x14ac:dyDescent="0.25">
      <c r="A24849" s="6"/>
      <c r="J24849" s="6"/>
      <c r="M24849" s="7"/>
      <c r="T24849" s="6"/>
      <c r="AE24849" s="4"/>
      <c r="AF24849" s="4"/>
      <c r="AG24849" s="6"/>
      <c r="AY24849" s="4"/>
    </row>
    <row r="24850" spans="1:51" customFormat="1" x14ac:dyDescent="0.25">
      <c r="A24850" s="6"/>
      <c r="J24850" s="6"/>
      <c r="M24850" s="7"/>
      <c r="T24850" s="6"/>
      <c r="AE24850" s="4"/>
      <c r="AF24850" s="4"/>
      <c r="AG24850" s="6"/>
      <c r="AY24850" s="4"/>
    </row>
    <row r="24851" spans="1:51" customFormat="1" x14ac:dyDescent="0.25">
      <c r="A24851" s="6"/>
      <c r="J24851" s="6"/>
      <c r="M24851" s="7"/>
      <c r="T24851" s="6"/>
      <c r="AE24851" s="4"/>
      <c r="AF24851" s="4"/>
      <c r="AG24851" s="6"/>
      <c r="AY24851" s="4"/>
    </row>
    <row r="24852" spans="1:51" customFormat="1" x14ac:dyDescent="0.25">
      <c r="A24852" s="6"/>
      <c r="J24852" s="6"/>
      <c r="M24852" s="7"/>
      <c r="T24852" s="6"/>
      <c r="AE24852" s="4"/>
      <c r="AF24852" s="4"/>
      <c r="AG24852" s="6"/>
      <c r="AY24852" s="4"/>
    </row>
    <row r="24853" spans="1:51" customFormat="1" x14ac:dyDescent="0.25">
      <c r="A24853" s="6"/>
      <c r="J24853" s="6"/>
      <c r="M24853" s="7"/>
      <c r="T24853" s="6"/>
      <c r="AE24853" s="4"/>
      <c r="AF24853" s="4"/>
      <c r="AG24853" s="6"/>
      <c r="AY24853" s="4"/>
    </row>
    <row r="24854" spans="1:51" customFormat="1" x14ac:dyDescent="0.25">
      <c r="A24854" s="6"/>
      <c r="J24854" s="6"/>
      <c r="M24854" s="7"/>
      <c r="T24854" s="6"/>
      <c r="AE24854" s="4"/>
      <c r="AF24854" s="4"/>
      <c r="AG24854" s="6"/>
      <c r="AY24854" s="4"/>
    </row>
    <row r="24855" spans="1:51" customFormat="1" x14ac:dyDescent="0.25">
      <c r="A24855" s="6"/>
      <c r="J24855" s="6"/>
      <c r="M24855" s="7"/>
      <c r="T24855" s="6"/>
      <c r="AE24855" s="4"/>
      <c r="AF24855" s="4"/>
      <c r="AG24855" s="6"/>
      <c r="AY24855" s="4"/>
    </row>
    <row r="24856" spans="1:51" customFormat="1" x14ac:dyDescent="0.25">
      <c r="A24856" s="6"/>
      <c r="J24856" s="6"/>
      <c r="M24856" s="7"/>
      <c r="T24856" s="6"/>
      <c r="AE24856" s="4"/>
      <c r="AF24856" s="4"/>
      <c r="AG24856" s="6"/>
      <c r="AY24856" s="4"/>
    </row>
    <row r="24857" spans="1:51" customFormat="1" x14ac:dyDescent="0.25">
      <c r="A24857" s="6"/>
      <c r="J24857" s="6"/>
      <c r="M24857" s="7"/>
      <c r="T24857" s="6"/>
      <c r="AE24857" s="4"/>
      <c r="AF24857" s="4"/>
      <c r="AG24857" s="6"/>
      <c r="AY24857" s="4"/>
    </row>
    <row r="24858" spans="1:51" customFormat="1" x14ac:dyDescent="0.25">
      <c r="A24858" s="6"/>
      <c r="J24858" s="6"/>
      <c r="M24858" s="7"/>
      <c r="T24858" s="6"/>
      <c r="AE24858" s="4"/>
      <c r="AF24858" s="4"/>
      <c r="AG24858" s="6"/>
      <c r="AY24858" s="4"/>
    </row>
    <row r="24859" spans="1:51" customFormat="1" x14ac:dyDescent="0.25">
      <c r="A24859" s="6"/>
      <c r="J24859" s="6"/>
      <c r="M24859" s="7"/>
      <c r="T24859" s="6"/>
      <c r="AE24859" s="4"/>
      <c r="AF24859" s="4"/>
      <c r="AG24859" s="6"/>
      <c r="AY24859" s="4"/>
    </row>
    <row r="24860" spans="1:51" customFormat="1" x14ac:dyDescent="0.25">
      <c r="A24860" s="6"/>
      <c r="J24860" s="6"/>
      <c r="M24860" s="7"/>
      <c r="T24860" s="6"/>
      <c r="AE24860" s="4"/>
      <c r="AF24860" s="4"/>
      <c r="AG24860" s="6"/>
      <c r="AY24860" s="4"/>
    </row>
    <row r="24861" spans="1:51" customFormat="1" x14ac:dyDescent="0.25">
      <c r="A24861" s="6"/>
      <c r="J24861" s="6"/>
      <c r="M24861" s="7"/>
      <c r="T24861" s="6"/>
      <c r="AE24861" s="4"/>
      <c r="AF24861" s="4"/>
      <c r="AG24861" s="6"/>
      <c r="AY24861" s="4"/>
    </row>
    <row r="24862" spans="1:51" customFormat="1" x14ac:dyDescent="0.25">
      <c r="A24862" s="6"/>
      <c r="J24862" s="6"/>
      <c r="M24862" s="7"/>
      <c r="T24862" s="6"/>
      <c r="AE24862" s="4"/>
      <c r="AF24862" s="4"/>
      <c r="AG24862" s="6"/>
      <c r="AY24862" s="4"/>
    </row>
    <row r="24863" spans="1:51" customFormat="1" x14ac:dyDescent="0.25">
      <c r="A24863" s="6"/>
      <c r="J24863" s="6"/>
      <c r="M24863" s="7"/>
      <c r="T24863" s="6"/>
      <c r="AE24863" s="4"/>
      <c r="AF24863" s="4"/>
      <c r="AG24863" s="6"/>
      <c r="AY24863" s="4"/>
    </row>
    <row r="24864" spans="1:51" customFormat="1" x14ac:dyDescent="0.25">
      <c r="A24864" s="6"/>
      <c r="J24864" s="6"/>
      <c r="M24864" s="7"/>
      <c r="T24864" s="6"/>
      <c r="AE24864" s="4"/>
      <c r="AF24864" s="4"/>
      <c r="AG24864" s="6"/>
      <c r="AY24864" s="4"/>
    </row>
    <row r="24865" spans="1:51" customFormat="1" x14ac:dyDescent="0.25">
      <c r="A24865" s="6"/>
      <c r="J24865" s="6"/>
      <c r="M24865" s="7"/>
      <c r="T24865" s="6"/>
      <c r="AE24865" s="4"/>
      <c r="AF24865" s="4"/>
      <c r="AG24865" s="6"/>
      <c r="AY24865" s="4"/>
    </row>
    <row r="24866" spans="1:51" customFormat="1" x14ac:dyDescent="0.25">
      <c r="A24866" s="6"/>
      <c r="J24866" s="6"/>
      <c r="M24866" s="7"/>
      <c r="T24866" s="6"/>
      <c r="AE24866" s="4"/>
      <c r="AF24866" s="4"/>
      <c r="AG24866" s="6"/>
      <c r="AY24866" s="4"/>
    </row>
    <row r="24867" spans="1:51" customFormat="1" x14ac:dyDescent="0.25">
      <c r="A24867" s="6"/>
      <c r="J24867" s="6"/>
      <c r="M24867" s="7"/>
      <c r="T24867" s="6"/>
      <c r="AE24867" s="4"/>
      <c r="AF24867" s="4"/>
      <c r="AG24867" s="6"/>
      <c r="AY24867" s="4"/>
    </row>
    <row r="24868" spans="1:51" customFormat="1" x14ac:dyDescent="0.25">
      <c r="A24868" s="6"/>
      <c r="J24868" s="6"/>
      <c r="M24868" s="7"/>
      <c r="T24868" s="6"/>
      <c r="AE24868" s="4"/>
      <c r="AF24868" s="4"/>
      <c r="AG24868" s="6"/>
      <c r="AY24868" s="4"/>
    </row>
    <row r="24869" spans="1:51" customFormat="1" x14ac:dyDescent="0.25">
      <c r="A24869" s="6"/>
      <c r="J24869" s="6"/>
      <c r="M24869" s="7"/>
      <c r="T24869" s="6"/>
      <c r="AE24869" s="4"/>
      <c r="AF24869" s="4"/>
      <c r="AG24869" s="6"/>
      <c r="AY24869" s="4"/>
    </row>
    <row r="24870" spans="1:51" customFormat="1" x14ac:dyDescent="0.25">
      <c r="A24870" s="6"/>
      <c r="J24870" s="6"/>
      <c r="M24870" s="7"/>
      <c r="T24870" s="6"/>
      <c r="AE24870" s="4"/>
      <c r="AF24870" s="4"/>
      <c r="AG24870" s="6"/>
      <c r="AY24870" s="4"/>
    </row>
    <row r="24871" spans="1:51" customFormat="1" x14ac:dyDescent="0.25">
      <c r="A24871" s="6"/>
      <c r="J24871" s="6"/>
      <c r="M24871" s="7"/>
      <c r="T24871" s="6"/>
      <c r="AE24871" s="4"/>
      <c r="AF24871" s="4"/>
      <c r="AG24871" s="6"/>
      <c r="AY24871" s="4"/>
    </row>
    <row r="24872" spans="1:51" customFormat="1" x14ac:dyDescent="0.25">
      <c r="A24872" s="6"/>
      <c r="J24872" s="6"/>
      <c r="M24872" s="7"/>
      <c r="T24872" s="6"/>
      <c r="AE24872" s="4"/>
      <c r="AF24872" s="4"/>
      <c r="AG24872" s="6"/>
      <c r="AY24872" s="4"/>
    </row>
    <row r="24873" spans="1:51" customFormat="1" x14ac:dyDescent="0.25">
      <c r="A24873" s="6"/>
      <c r="J24873" s="6"/>
      <c r="M24873" s="7"/>
      <c r="T24873" s="6"/>
      <c r="AE24873" s="4"/>
      <c r="AF24873" s="4"/>
      <c r="AG24873" s="6"/>
      <c r="AY24873" s="4"/>
    </row>
    <row r="24874" spans="1:51" customFormat="1" x14ac:dyDescent="0.25">
      <c r="A24874" s="6"/>
      <c r="J24874" s="6"/>
      <c r="M24874" s="7"/>
      <c r="T24874" s="6"/>
      <c r="AE24874" s="4"/>
      <c r="AF24874" s="4"/>
      <c r="AG24874" s="6"/>
      <c r="AY24874" s="4"/>
    </row>
    <row r="24875" spans="1:51" customFormat="1" x14ac:dyDescent="0.25">
      <c r="A24875" s="6"/>
      <c r="J24875" s="6"/>
      <c r="M24875" s="7"/>
      <c r="T24875" s="6"/>
      <c r="AE24875" s="4"/>
      <c r="AF24875" s="4"/>
      <c r="AG24875" s="6"/>
      <c r="AY24875" s="4"/>
    </row>
    <row r="24876" spans="1:51" customFormat="1" x14ac:dyDescent="0.25">
      <c r="A24876" s="6"/>
      <c r="J24876" s="6"/>
      <c r="M24876" s="7"/>
      <c r="T24876" s="6"/>
      <c r="AE24876" s="4"/>
      <c r="AF24876" s="4"/>
      <c r="AG24876" s="6"/>
      <c r="AY24876" s="4"/>
    </row>
    <row r="24877" spans="1:51" customFormat="1" x14ac:dyDescent="0.25">
      <c r="A24877" s="6"/>
      <c r="J24877" s="6"/>
      <c r="M24877" s="7"/>
      <c r="T24877" s="6"/>
      <c r="AE24877" s="4"/>
      <c r="AF24877" s="4"/>
      <c r="AG24877" s="6"/>
      <c r="AY24877" s="4"/>
    </row>
    <row r="24878" spans="1:51" customFormat="1" x14ac:dyDescent="0.25">
      <c r="A24878" s="6"/>
      <c r="J24878" s="6"/>
      <c r="M24878" s="7"/>
      <c r="T24878" s="6"/>
      <c r="AE24878" s="4"/>
      <c r="AF24878" s="4"/>
      <c r="AG24878" s="6"/>
      <c r="AY24878" s="4"/>
    </row>
    <row r="24879" spans="1:51" customFormat="1" x14ac:dyDescent="0.25">
      <c r="A24879" s="6"/>
      <c r="J24879" s="6"/>
      <c r="M24879" s="7"/>
      <c r="T24879" s="6"/>
      <c r="AE24879" s="4"/>
      <c r="AF24879" s="4"/>
      <c r="AG24879" s="6"/>
      <c r="AY24879" s="4"/>
    </row>
    <row r="24880" spans="1:51" customFormat="1" x14ac:dyDescent="0.25">
      <c r="A24880" s="6"/>
      <c r="J24880" s="6"/>
      <c r="M24880" s="7"/>
      <c r="T24880" s="6"/>
      <c r="AE24880" s="4"/>
      <c r="AF24880" s="4"/>
      <c r="AG24880" s="6"/>
      <c r="AY24880" s="4"/>
    </row>
    <row r="24881" spans="1:51" customFormat="1" x14ac:dyDescent="0.25">
      <c r="A24881" s="6"/>
      <c r="J24881" s="6"/>
      <c r="M24881" s="7"/>
      <c r="T24881" s="6"/>
      <c r="AE24881" s="4"/>
      <c r="AF24881" s="4"/>
      <c r="AG24881" s="6"/>
      <c r="AY24881" s="4"/>
    </row>
    <row r="24882" spans="1:51" customFormat="1" x14ac:dyDescent="0.25">
      <c r="A24882" s="6"/>
      <c r="J24882" s="6"/>
      <c r="M24882" s="7"/>
      <c r="T24882" s="6"/>
      <c r="AE24882" s="4"/>
      <c r="AF24882" s="4"/>
      <c r="AG24882" s="6"/>
      <c r="AY24882" s="4"/>
    </row>
    <row r="24883" spans="1:51" customFormat="1" x14ac:dyDescent="0.25">
      <c r="A24883" s="6"/>
      <c r="J24883" s="6"/>
      <c r="M24883" s="7"/>
      <c r="T24883" s="6"/>
      <c r="AE24883" s="4"/>
      <c r="AF24883" s="4"/>
      <c r="AG24883" s="6"/>
      <c r="AY24883" s="4"/>
    </row>
    <row r="24884" spans="1:51" customFormat="1" x14ac:dyDescent="0.25">
      <c r="A24884" s="6"/>
      <c r="J24884" s="6"/>
      <c r="M24884" s="7"/>
      <c r="T24884" s="6"/>
      <c r="AE24884" s="4"/>
      <c r="AF24884" s="4"/>
      <c r="AG24884" s="6"/>
      <c r="AY24884" s="4"/>
    </row>
    <row r="24885" spans="1:51" customFormat="1" x14ac:dyDescent="0.25">
      <c r="A24885" s="6"/>
      <c r="J24885" s="6"/>
      <c r="M24885" s="7"/>
      <c r="T24885" s="6"/>
      <c r="AE24885" s="4"/>
      <c r="AF24885" s="4"/>
      <c r="AG24885" s="6"/>
      <c r="AY24885" s="4"/>
    </row>
    <row r="24886" spans="1:51" customFormat="1" x14ac:dyDescent="0.25">
      <c r="A24886" s="6"/>
      <c r="J24886" s="6"/>
      <c r="M24886" s="7"/>
      <c r="T24886" s="6"/>
      <c r="AE24886" s="4"/>
      <c r="AF24886" s="4"/>
      <c r="AG24886" s="6"/>
      <c r="AY24886" s="4"/>
    </row>
    <row r="24887" spans="1:51" customFormat="1" x14ac:dyDescent="0.25">
      <c r="A24887" s="6"/>
      <c r="J24887" s="6"/>
      <c r="M24887" s="7"/>
      <c r="T24887" s="6"/>
      <c r="AE24887" s="4"/>
      <c r="AF24887" s="4"/>
      <c r="AG24887" s="6"/>
      <c r="AY24887" s="4"/>
    </row>
    <row r="24888" spans="1:51" customFormat="1" x14ac:dyDescent="0.25">
      <c r="A24888" s="6"/>
      <c r="J24888" s="6"/>
      <c r="M24888" s="7"/>
      <c r="T24888" s="6"/>
      <c r="AE24888" s="4"/>
      <c r="AF24888" s="4"/>
      <c r="AG24888" s="6"/>
      <c r="AY24888" s="4"/>
    </row>
    <row r="24889" spans="1:51" customFormat="1" x14ac:dyDescent="0.25">
      <c r="A24889" s="6"/>
      <c r="J24889" s="6"/>
      <c r="M24889" s="7"/>
      <c r="T24889" s="6"/>
      <c r="AE24889" s="4"/>
      <c r="AF24889" s="4"/>
      <c r="AG24889" s="6"/>
      <c r="AY24889" s="4"/>
    </row>
    <row r="24890" spans="1:51" customFormat="1" x14ac:dyDescent="0.25">
      <c r="A24890" s="6"/>
      <c r="J24890" s="6"/>
      <c r="M24890" s="7"/>
      <c r="T24890" s="6"/>
      <c r="AE24890" s="4"/>
      <c r="AF24890" s="4"/>
      <c r="AG24890" s="6"/>
      <c r="AY24890" s="4"/>
    </row>
    <row r="24891" spans="1:51" customFormat="1" x14ac:dyDescent="0.25">
      <c r="A24891" s="6"/>
      <c r="J24891" s="6"/>
      <c r="M24891" s="7"/>
      <c r="T24891" s="6"/>
      <c r="AE24891" s="4"/>
      <c r="AF24891" s="4"/>
      <c r="AG24891" s="6"/>
      <c r="AY24891" s="4"/>
    </row>
    <row r="24892" spans="1:51" customFormat="1" x14ac:dyDescent="0.25">
      <c r="A24892" s="6"/>
      <c r="J24892" s="6"/>
      <c r="M24892" s="7"/>
      <c r="T24892" s="6"/>
      <c r="AE24892" s="4"/>
      <c r="AF24892" s="4"/>
      <c r="AG24892" s="6"/>
      <c r="AY24892" s="4"/>
    </row>
    <row r="24893" spans="1:51" customFormat="1" x14ac:dyDescent="0.25">
      <c r="A24893" s="6"/>
      <c r="J24893" s="6"/>
      <c r="M24893" s="7"/>
      <c r="T24893" s="6"/>
      <c r="AE24893" s="4"/>
      <c r="AF24893" s="4"/>
      <c r="AG24893" s="6"/>
      <c r="AY24893" s="4"/>
    </row>
    <row r="24894" spans="1:51" customFormat="1" x14ac:dyDescent="0.25">
      <c r="A24894" s="6"/>
      <c r="J24894" s="6"/>
      <c r="M24894" s="7"/>
      <c r="T24894" s="6"/>
      <c r="AE24894" s="4"/>
      <c r="AF24894" s="4"/>
      <c r="AG24894" s="6"/>
      <c r="AY24894" s="4"/>
    </row>
    <row r="24895" spans="1:51" customFormat="1" x14ac:dyDescent="0.25">
      <c r="A24895" s="6"/>
      <c r="J24895" s="6"/>
      <c r="M24895" s="7"/>
      <c r="T24895" s="6"/>
      <c r="AE24895" s="4"/>
      <c r="AF24895" s="4"/>
      <c r="AG24895" s="6"/>
      <c r="AY24895" s="4"/>
    </row>
    <row r="24896" spans="1:51" customFormat="1" x14ac:dyDescent="0.25">
      <c r="A24896" s="6"/>
      <c r="J24896" s="6"/>
      <c r="M24896" s="7"/>
      <c r="T24896" s="6"/>
      <c r="AE24896" s="4"/>
      <c r="AF24896" s="4"/>
      <c r="AG24896" s="6"/>
      <c r="AY24896" s="4"/>
    </row>
    <row r="24897" spans="1:51" customFormat="1" x14ac:dyDescent="0.25">
      <c r="A24897" s="6"/>
      <c r="J24897" s="6"/>
      <c r="M24897" s="7"/>
      <c r="T24897" s="6"/>
      <c r="AE24897" s="4"/>
      <c r="AF24897" s="4"/>
      <c r="AG24897" s="6"/>
      <c r="AY24897" s="4"/>
    </row>
    <row r="24898" spans="1:51" customFormat="1" x14ac:dyDescent="0.25">
      <c r="A24898" s="6"/>
      <c r="J24898" s="6"/>
      <c r="M24898" s="7"/>
      <c r="T24898" s="6"/>
      <c r="AE24898" s="4"/>
      <c r="AF24898" s="4"/>
      <c r="AG24898" s="6"/>
      <c r="AY24898" s="4"/>
    </row>
    <row r="24899" spans="1:51" customFormat="1" x14ac:dyDescent="0.25">
      <c r="A24899" s="6"/>
      <c r="J24899" s="6"/>
      <c r="M24899" s="7"/>
      <c r="T24899" s="6"/>
      <c r="AE24899" s="4"/>
      <c r="AF24899" s="4"/>
      <c r="AG24899" s="6"/>
      <c r="AY24899" s="4"/>
    </row>
    <row r="24900" spans="1:51" customFormat="1" x14ac:dyDescent="0.25">
      <c r="A24900" s="6"/>
      <c r="J24900" s="6"/>
      <c r="M24900" s="7"/>
      <c r="T24900" s="6"/>
      <c r="AE24900" s="4"/>
      <c r="AF24900" s="4"/>
      <c r="AG24900" s="6"/>
      <c r="AY24900" s="4"/>
    </row>
    <row r="24901" spans="1:51" customFormat="1" x14ac:dyDescent="0.25">
      <c r="A24901" s="6"/>
      <c r="J24901" s="6"/>
      <c r="M24901" s="7"/>
      <c r="T24901" s="6"/>
      <c r="AE24901" s="4"/>
      <c r="AF24901" s="4"/>
      <c r="AG24901" s="6"/>
      <c r="AY24901" s="4"/>
    </row>
    <row r="24902" spans="1:51" customFormat="1" x14ac:dyDescent="0.25">
      <c r="A24902" s="6"/>
      <c r="J24902" s="6"/>
      <c r="M24902" s="7"/>
      <c r="T24902" s="6"/>
      <c r="AE24902" s="4"/>
      <c r="AF24902" s="4"/>
      <c r="AG24902" s="6"/>
      <c r="AY24902" s="4"/>
    </row>
    <row r="24903" spans="1:51" customFormat="1" x14ac:dyDescent="0.25">
      <c r="A24903" s="6"/>
      <c r="J24903" s="6"/>
      <c r="M24903" s="7"/>
      <c r="T24903" s="6"/>
      <c r="AE24903" s="4"/>
      <c r="AF24903" s="4"/>
      <c r="AG24903" s="6"/>
      <c r="AY24903" s="4"/>
    </row>
    <row r="24904" spans="1:51" customFormat="1" x14ac:dyDescent="0.25">
      <c r="A24904" s="6"/>
      <c r="J24904" s="6"/>
      <c r="M24904" s="7"/>
      <c r="T24904" s="6"/>
      <c r="AE24904" s="4"/>
      <c r="AF24904" s="4"/>
      <c r="AG24904" s="6"/>
      <c r="AY24904" s="4"/>
    </row>
    <row r="24905" spans="1:51" customFormat="1" x14ac:dyDescent="0.25">
      <c r="A24905" s="6"/>
      <c r="J24905" s="6"/>
      <c r="M24905" s="7"/>
      <c r="T24905" s="6"/>
      <c r="AE24905" s="4"/>
      <c r="AF24905" s="4"/>
      <c r="AG24905" s="6"/>
      <c r="AY24905" s="4"/>
    </row>
    <row r="24906" spans="1:51" customFormat="1" x14ac:dyDescent="0.25">
      <c r="A24906" s="6"/>
      <c r="J24906" s="6"/>
      <c r="M24906" s="7"/>
      <c r="T24906" s="6"/>
      <c r="AE24906" s="4"/>
      <c r="AF24906" s="4"/>
      <c r="AG24906" s="6"/>
      <c r="AY24906" s="4"/>
    </row>
    <row r="24907" spans="1:51" customFormat="1" x14ac:dyDescent="0.25">
      <c r="A24907" s="6"/>
      <c r="J24907" s="6"/>
      <c r="M24907" s="7"/>
      <c r="T24907" s="6"/>
      <c r="AE24907" s="4"/>
      <c r="AF24907" s="4"/>
      <c r="AG24907" s="6"/>
      <c r="AY24907" s="4"/>
    </row>
    <row r="24908" spans="1:51" customFormat="1" x14ac:dyDescent="0.25">
      <c r="A24908" s="6"/>
      <c r="J24908" s="6"/>
      <c r="M24908" s="7"/>
      <c r="T24908" s="6"/>
      <c r="AE24908" s="4"/>
      <c r="AF24908" s="4"/>
      <c r="AG24908" s="6"/>
      <c r="AY24908" s="4"/>
    </row>
    <row r="24909" spans="1:51" customFormat="1" x14ac:dyDescent="0.25">
      <c r="A24909" s="6"/>
      <c r="J24909" s="6"/>
      <c r="M24909" s="7"/>
      <c r="T24909" s="6"/>
      <c r="AE24909" s="4"/>
      <c r="AF24909" s="4"/>
      <c r="AG24909" s="6"/>
      <c r="AY24909" s="4"/>
    </row>
    <row r="24910" spans="1:51" customFormat="1" x14ac:dyDescent="0.25">
      <c r="A24910" s="6"/>
      <c r="J24910" s="6"/>
      <c r="M24910" s="7"/>
      <c r="T24910" s="6"/>
      <c r="AE24910" s="4"/>
      <c r="AF24910" s="4"/>
      <c r="AG24910" s="6"/>
      <c r="AY24910" s="4"/>
    </row>
    <row r="24911" spans="1:51" customFormat="1" x14ac:dyDescent="0.25">
      <c r="A24911" s="6"/>
      <c r="J24911" s="6"/>
      <c r="M24911" s="7"/>
      <c r="T24911" s="6"/>
      <c r="AE24911" s="4"/>
      <c r="AF24911" s="4"/>
      <c r="AG24911" s="6"/>
      <c r="AY24911" s="4"/>
    </row>
    <row r="24912" spans="1:51" customFormat="1" x14ac:dyDescent="0.25">
      <c r="A24912" s="6"/>
      <c r="J24912" s="6"/>
      <c r="M24912" s="7"/>
      <c r="T24912" s="6"/>
      <c r="AE24912" s="4"/>
      <c r="AF24912" s="4"/>
      <c r="AG24912" s="6"/>
      <c r="AY24912" s="4"/>
    </row>
    <row r="24913" spans="1:51" customFormat="1" x14ac:dyDescent="0.25">
      <c r="A24913" s="6"/>
      <c r="J24913" s="6"/>
      <c r="M24913" s="7"/>
      <c r="T24913" s="6"/>
      <c r="AE24913" s="4"/>
      <c r="AF24913" s="4"/>
      <c r="AG24913" s="6"/>
      <c r="AY24913" s="4"/>
    </row>
    <row r="24914" spans="1:51" customFormat="1" x14ac:dyDescent="0.25">
      <c r="A24914" s="6"/>
      <c r="J24914" s="6"/>
      <c r="M24914" s="7"/>
      <c r="T24914" s="6"/>
      <c r="AE24914" s="4"/>
      <c r="AF24914" s="4"/>
      <c r="AG24914" s="6"/>
      <c r="AY24914" s="4"/>
    </row>
    <row r="24915" spans="1:51" customFormat="1" x14ac:dyDescent="0.25">
      <c r="A24915" s="6"/>
      <c r="J24915" s="6"/>
      <c r="M24915" s="7"/>
      <c r="T24915" s="6"/>
      <c r="AE24915" s="4"/>
      <c r="AF24915" s="4"/>
      <c r="AG24915" s="6"/>
      <c r="AY24915" s="4"/>
    </row>
    <row r="24916" spans="1:51" customFormat="1" x14ac:dyDescent="0.25">
      <c r="A24916" s="6"/>
      <c r="J24916" s="6"/>
      <c r="M24916" s="7"/>
      <c r="T24916" s="6"/>
      <c r="AE24916" s="4"/>
      <c r="AF24916" s="4"/>
      <c r="AG24916" s="6"/>
      <c r="AY24916" s="4"/>
    </row>
    <row r="24917" spans="1:51" customFormat="1" x14ac:dyDescent="0.25">
      <c r="A24917" s="6"/>
      <c r="J24917" s="6"/>
      <c r="M24917" s="7"/>
      <c r="T24917" s="6"/>
      <c r="AE24917" s="4"/>
      <c r="AF24917" s="4"/>
      <c r="AG24917" s="6"/>
      <c r="AY24917" s="4"/>
    </row>
    <row r="24918" spans="1:51" customFormat="1" x14ac:dyDescent="0.25">
      <c r="A24918" s="6"/>
      <c r="J24918" s="6"/>
      <c r="M24918" s="7"/>
      <c r="T24918" s="6"/>
      <c r="AE24918" s="4"/>
      <c r="AF24918" s="4"/>
      <c r="AG24918" s="6"/>
      <c r="AY24918" s="4"/>
    </row>
    <row r="24919" spans="1:51" customFormat="1" x14ac:dyDescent="0.25">
      <c r="A24919" s="6"/>
      <c r="J24919" s="6"/>
      <c r="M24919" s="7"/>
      <c r="T24919" s="6"/>
      <c r="AE24919" s="4"/>
      <c r="AF24919" s="4"/>
      <c r="AG24919" s="6"/>
      <c r="AY24919" s="4"/>
    </row>
    <row r="24920" spans="1:51" customFormat="1" x14ac:dyDescent="0.25">
      <c r="A24920" s="6"/>
      <c r="J24920" s="6"/>
      <c r="M24920" s="7"/>
      <c r="T24920" s="6"/>
      <c r="AE24920" s="4"/>
      <c r="AF24920" s="4"/>
      <c r="AG24920" s="6"/>
      <c r="AY24920" s="4"/>
    </row>
    <row r="24921" spans="1:51" customFormat="1" x14ac:dyDescent="0.25">
      <c r="A24921" s="6"/>
      <c r="J24921" s="6"/>
      <c r="M24921" s="7"/>
      <c r="T24921" s="6"/>
      <c r="AE24921" s="4"/>
      <c r="AF24921" s="4"/>
      <c r="AG24921" s="6"/>
      <c r="AY24921" s="4"/>
    </row>
    <row r="24922" spans="1:51" customFormat="1" x14ac:dyDescent="0.25">
      <c r="A24922" s="6"/>
      <c r="J24922" s="6"/>
      <c r="M24922" s="7"/>
      <c r="T24922" s="6"/>
      <c r="AE24922" s="4"/>
      <c r="AF24922" s="4"/>
      <c r="AG24922" s="6"/>
      <c r="AY24922" s="4"/>
    </row>
    <row r="24923" spans="1:51" customFormat="1" x14ac:dyDescent="0.25">
      <c r="A24923" s="6"/>
      <c r="J24923" s="6"/>
      <c r="M24923" s="7"/>
      <c r="T24923" s="6"/>
      <c r="AE24923" s="4"/>
      <c r="AF24923" s="4"/>
      <c r="AG24923" s="6"/>
      <c r="AY24923" s="4"/>
    </row>
    <row r="24924" spans="1:51" customFormat="1" x14ac:dyDescent="0.25">
      <c r="A24924" s="6"/>
      <c r="J24924" s="6"/>
      <c r="M24924" s="7"/>
      <c r="T24924" s="6"/>
      <c r="AE24924" s="4"/>
      <c r="AF24924" s="4"/>
      <c r="AG24924" s="6"/>
      <c r="AY24924" s="4"/>
    </row>
    <row r="24925" spans="1:51" customFormat="1" x14ac:dyDescent="0.25">
      <c r="A24925" s="6"/>
      <c r="J24925" s="6"/>
      <c r="M24925" s="7"/>
      <c r="T24925" s="6"/>
      <c r="AE24925" s="4"/>
      <c r="AF24925" s="4"/>
      <c r="AG24925" s="6"/>
      <c r="AY24925" s="4"/>
    </row>
    <row r="24926" spans="1:51" customFormat="1" x14ac:dyDescent="0.25">
      <c r="A24926" s="6"/>
      <c r="J24926" s="6"/>
      <c r="M24926" s="7"/>
      <c r="T24926" s="6"/>
      <c r="AE24926" s="4"/>
      <c r="AF24926" s="4"/>
      <c r="AG24926" s="6"/>
      <c r="AY24926" s="4"/>
    </row>
    <row r="24927" spans="1:51" customFormat="1" x14ac:dyDescent="0.25">
      <c r="A24927" s="6"/>
      <c r="J24927" s="6"/>
      <c r="M24927" s="7"/>
      <c r="T24927" s="6"/>
      <c r="AE24927" s="4"/>
      <c r="AF24927" s="4"/>
      <c r="AG24927" s="6"/>
      <c r="AY24927" s="4"/>
    </row>
    <row r="24928" spans="1:51" customFormat="1" x14ac:dyDescent="0.25">
      <c r="A24928" s="6"/>
      <c r="J24928" s="6"/>
      <c r="M24928" s="7"/>
      <c r="T24928" s="6"/>
      <c r="AE24928" s="4"/>
      <c r="AF24928" s="4"/>
      <c r="AG24928" s="6"/>
      <c r="AY24928" s="4"/>
    </row>
    <row r="24929" spans="1:51" customFormat="1" x14ac:dyDescent="0.25">
      <c r="A24929" s="6"/>
      <c r="J24929" s="6"/>
      <c r="M24929" s="7"/>
      <c r="T24929" s="6"/>
      <c r="AE24929" s="4"/>
      <c r="AF24929" s="4"/>
      <c r="AG24929" s="6"/>
      <c r="AY24929" s="4"/>
    </row>
    <row r="24930" spans="1:51" customFormat="1" x14ac:dyDescent="0.25">
      <c r="A24930" s="6"/>
      <c r="J24930" s="6"/>
      <c r="M24930" s="7"/>
      <c r="T24930" s="6"/>
      <c r="AE24930" s="4"/>
      <c r="AF24930" s="4"/>
      <c r="AG24930" s="6"/>
      <c r="AY24930" s="4"/>
    </row>
    <row r="24931" spans="1:51" customFormat="1" x14ac:dyDescent="0.25">
      <c r="A24931" s="6"/>
      <c r="J24931" s="6"/>
      <c r="M24931" s="7"/>
      <c r="T24931" s="6"/>
      <c r="AE24931" s="4"/>
      <c r="AF24931" s="4"/>
      <c r="AG24931" s="6"/>
      <c r="AY24931" s="4"/>
    </row>
    <row r="24932" spans="1:51" customFormat="1" x14ac:dyDescent="0.25">
      <c r="A24932" s="6"/>
      <c r="J24932" s="6"/>
      <c r="M24932" s="7"/>
      <c r="T24932" s="6"/>
      <c r="AE24932" s="4"/>
      <c r="AF24932" s="4"/>
      <c r="AG24932" s="6"/>
      <c r="AY24932" s="4"/>
    </row>
    <row r="24933" spans="1:51" customFormat="1" x14ac:dyDescent="0.25">
      <c r="A24933" s="6"/>
      <c r="J24933" s="6"/>
      <c r="M24933" s="7"/>
      <c r="T24933" s="6"/>
      <c r="AE24933" s="4"/>
      <c r="AF24933" s="4"/>
      <c r="AG24933" s="6"/>
      <c r="AY24933" s="4"/>
    </row>
    <row r="24934" spans="1:51" customFormat="1" x14ac:dyDescent="0.25">
      <c r="A24934" s="6"/>
      <c r="J24934" s="6"/>
      <c r="M24934" s="7"/>
      <c r="T24934" s="6"/>
      <c r="AE24934" s="4"/>
      <c r="AF24934" s="4"/>
      <c r="AG24934" s="6"/>
      <c r="AY24934" s="4"/>
    </row>
    <row r="24935" spans="1:51" customFormat="1" x14ac:dyDescent="0.25">
      <c r="A24935" s="6"/>
      <c r="J24935" s="6"/>
      <c r="M24935" s="7"/>
      <c r="T24935" s="6"/>
      <c r="AE24935" s="4"/>
      <c r="AF24935" s="4"/>
      <c r="AG24935" s="6"/>
      <c r="AY24935" s="4"/>
    </row>
    <row r="24936" spans="1:51" customFormat="1" x14ac:dyDescent="0.25">
      <c r="A24936" s="6"/>
      <c r="J24936" s="6"/>
      <c r="M24936" s="7"/>
      <c r="T24936" s="6"/>
      <c r="AE24936" s="4"/>
      <c r="AF24936" s="4"/>
      <c r="AG24936" s="6"/>
      <c r="AY24936" s="4"/>
    </row>
    <row r="24937" spans="1:51" customFormat="1" x14ac:dyDescent="0.25">
      <c r="A24937" s="6"/>
      <c r="J24937" s="6"/>
      <c r="M24937" s="7"/>
      <c r="T24937" s="6"/>
      <c r="AE24937" s="4"/>
      <c r="AF24937" s="4"/>
      <c r="AG24937" s="6"/>
      <c r="AY24937" s="4"/>
    </row>
    <row r="24938" spans="1:51" customFormat="1" x14ac:dyDescent="0.25">
      <c r="A24938" s="6"/>
      <c r="J24938" s="6"/>
      <c r="M24938" s="7"/>
      <c r="T24938" s="6"/>
      <c r="AE24938" s="4"/>
      <c r="AF24938" s="4"/>
      <c r="AG24938" s="6"/>
      <c r="AY24938" s="4"/>
    </row>
    <row r="24939" spans="1:51" customFormat="1" x14ac:dyDescent="0.25">
      <c r="A24939" s="6"/>
      <c r="J24939" s="6"/>
      <c r="M24939" s="7"/>
      <c r="T24939" s="6"/>
      <c r="AE24939" s="4"/>
      <c r="AF24939" s="4"/>
      <c r="AG24939" s="6"/>
      <c r="AY24939" s="4"/>
    </row>
    <row r="24940" spans="1:51" customFormat="1" x14ac:dyDescent="0.25">
      <c r="A24940" s="6"/>
      <c r="J24940" s="6"/>
      <c r="M24940" s="7"/>
      <c r="T24940" s="6"/>
      <c r="AE24940" s="4"/>
      <c r="AF24940" s="4"/>
      <c r="AG24940" s="6"/>
      <c r="AY24940" s="4"/>
    </row>
    <row r="24941" spans="1:51" customFormat="1" x14ac:dyDescent="0.25">
      <c r="A24941" s="6"/>
      <c r="J24941" s="6"/>
      <c r="M24941" s="7"/>
      <c r="T24941" s="6"/>
      <c r="AE24941" s="4"/>
      <c r="AF24941" s="4"/>
      <c r="AG24941" s="6"/>
      <c r="AY24941" s="4"/>
    </row>
    <row r="24942" spans="1:51" customFormat="1" x14ac:dyDescent="0.25">
      <c r="A24942" s="6"/>
      <c r="J24942" s="6"/>
      <c r="M24942" s="7"/>
      <c r="T24942" s="6"/>
      <c r="AE24942" s="4"/>
      <c r="AF24942" s="4"/>
      <c r="AG24942" s="6"/>
      <c r="AY24942" s="4"/>
    </row>
    <row r="24943" spans="1:51" customFormat="1" x14ac:dyDescent="0.25">
      <c r="A24943" s="6"/>
      <c r="J24943" s="6"/>
      <c r="M24943" s="7"/>
      <c r="T24943" s="6"/>
      <c r="AE24943" s="4"/>
      <c r="AF24943" s="4"/>
      <c r="AG24943" s="6"/>
      <c r="AY24943" s="4"/>
    </row>
    <row r="24944" spans="1:51" customFormat="1" x14ac:dyDescent="0.25">
      <c r="A24944" s="6"/>
      <c r="J24944" s="6"/>
      <c r="M24944" s="7"/>
      <c r="T24944" s="6"/>
      <c r="AE24944" s="4"/>
      <c r="AF24944" s="4"/>
      <c r="AG24944" s="6"/>
      <c r="AY24944" s="4"/>
    </row>
    <row r="24945" spans="1:51" customFormat="1" x14ac:dyDescent="0.25">
      <c r="A24945" s="6"/>
      <c r="J24945" s="6"/>
      <c r="M24945" s="7"/>
      <c r="T24945" s="6"/>
      <c r="AE24945" s="4"/>
      <c r="AF24945" s="4"/>
      <c r="AG24945" s="6"/>
      <c r="AY24945" s="4"/>
    </row>
    <row r="24946" spans="1:51" customFormat="1" x14ac:dyDescent="0.25">
      <c r="A24946" s="6"/>
      <c r="J24946" s="6"/>
      <c r="M24946" s="7"/>
      <c r="T24946" s="6"/>
      <c r="AE24946" s="4"/>
      <c r="AF24946" s="4"/>
      <c r="AG24946" s="6"/>
      <c r="AY24946" s="4"/>
    </row>
    <row r="24947" spans="1:51" customFormat="1" x14ac:dyDescent="0.25">
      <c r="A24947" s="6"/>
      <c r="J24947" s="6"/>
      <c r="M24947" s="7"/>
      <c r="T24947" s="6"/>
      <c r="AE24947" s="4"/>
      <c r="AF24947" s="4"/>
      <c r="AG24947" s="6"/>
      <c r="AY24947" s="4"/>
    </row>
    <row r="24948" spans="1:51" customFormat="1" x14ac:dyDescent="0.25">
      <c r="A24948" s="6"/>
      <c r="J24948" s="6"/>
      <c r="M24948" s="7"/>
      <c r="T24948" s="6"/>
      <c r="AE24948" s="4"/>
      <c r="AF24948" s="4"/>
      <c r="AG24948" s="6"/>
      <c r="AY24948" s="4"/>
    </row>
    <row r="24949" spans="1:51" customFormat="1" x14ac:dyDescent="0.25">
      <c r="A24949" s="6"/>
      <c r="J24949" s="6"/>
      <c r="M24949" s="7"/>
      <c r="T24949" s="6"/>
      <c r="AE24949" s="4"/>
      <c r="AF24949" s="4"/>
      <c r="AG24949" s="6"/>
      <c r="AY24949" s="4"/>
    </row>
    <row r="24950" spans="1:51" customFormat="1" x14ac:dyDescent="0.25">
      <c r="A24950" s="6"/>
      <c r="J24950" s="6"/>
      <c r="M24950" s="7"/>
      <c r="T24950" s="6"/>
      <c r="AE24950" s="4"/>
      <c r="AF24950" s="4"/>
      <c r="AG24950" s="6"/>
      <c r="AY24950" s="4"/>
    </row>
    <row r="24951" spans="1:51" customFormat="1" x14ac:dyDescent="0.25">
      <c r="A24951" s="6"/>
      <c r="J24951" s="6"/>
      <c r="M24951" s="7"/>
      <c r="T24951" s="6"/>
      <c r="AE24951" s="4"/>
      <c r="AF24951" s="4"/>
      <c r="AG24951" s="6"/>
      <c r="AY24951" s="4"/>
    </row>
    <row r="24952" spans="1:51" customFormat="1" x14ac:dyDescent="0.25">
      <c r="A24952" s="6"/>
      <c r="J24952" s="6"/>
      <c r="M24952" s="7"/>
      <c r="T24952" s="6"/>
      <c r="AE24952" s="4"/>
      <c r="AF24952" s="4"/>
      <c r="AG24952" s="6"/>
      <c r="AY24952" s="4"/>
    </row>
    <row r="24953" spans="1:51" customFormat="1" x14ac:dyDescent="0.25">
      <c r="A24953" s="6"/>
      <c r="J24953" s="6"/>
      <c r="M24953" s="7"/>
      <c r="T24953" s="6"/>
      <c r="AE24953" s="4"/>
      <c r="AF24953" s="4"/>
      <c r="AG24953" s="6"/>
      <c r="AY24953" s="4"/>
    </row>
    <row r="24954" spans="1:51" customFormat="1" x14ac:dyDescent="0.25">
      <c r="A24954" s="6"/>
      <c r="J24954" s="6"/>
      <c r="M24954" s="7"/>
      <c r="T24954" s="6"/>
      <c r="AE24954" s="4"/>
      <c r="AF24954" s="4"/>
      <c r="AG24954" s="6"/>
      <c r="AY24954" s="4"/>
    </row>
    <row r="24955" spans="1:51" customFormat="1" x14ac:dyDescent="0.25">
      <c r="A24955" s="6"/>
      <c r="J24955" s="6"/>
      <c r="M24955" s="7"/>
      <c r="T24955" s="6"/>
      <c r="AE24955" s="4"/>
      <c r="AF24955" s="4"/>
      <c r="AG24955" s="6"/>
      <c r="AY24955" s="4"/>
    </row>
    <row r="24956" spans="1:51" customFormat="1" x14ac:dyDescent="0.25">
      <c r="A24956" s="6"/>
      <c r="J24956" s="6"/>
      <c r="M24956" s="7"/>
      <c r="T24956" s="6"/>
      <c r="AE24956" s="4"/>
      <c r="AF24956" s="4"/>
      <c r="AG24956" s="6"/>
      <c r="AY24956" s="4"/>
    </row>
    <row r="24957" spans="1:51" customFormat="1" x14ac:dyDescent="0.25">
      <c r="A24957" s="6"/>
      <c r="J24957" s="6"/>
      <c r="M24957" s="7"/>
      <c r="T24957" s="6"/>
      <c r="AE24957" s="4"/>
      <c r="AF24957" s="4"/>
      <c r="AG24957" s="6"/>
      <c r="AY24957" s="4"/>
    </row>
    <row r="24958" spans="1:51" customFormat="1" x14ac:dyDescent="0.25">
      <c r="A24958" s="6"/>
      <c r="J24958" s="6"/>
      <c r="M24958" s="7"/>
      <c r="T24958" s="6"/>
      <c r="AE24958" s="4"/>
      <c r="AF24958" s="4"/>
      <c r="AG24958" s="6"/>
      <c r="AY24958" s="4"/>
    </row>
    <row r="24959" spans="1:51" customFormat="1" x14ac:dyDescent="0.25">
      <c r="A24959" s="6"/>
      <c r="J24959" s="6"/>
      <c r="M24959" s="7"/>
      <c r="T24959" s="6"/>
      <c r="AE24959" s="4"/>
      <c r="AF24959" s="4"/>
      <c r="AG24959" s="6"/>
      <c r="AY24959" s="4"/>
    </row>
    <row r="24960" spans="1:51" customFormat="1" x14ac:dyDescent="0.25">
      <c r="A24960" s="6"/>
      <c r="J24960" s="6"/>
      <c r="M24960" s="7"/>
      <c r="T24960" s="6"/>
      <c r="AE24960" s="4"/>
      <c r="AF24960" s="4"/>
      <c r="AG24960" s="6"/>
      <c r="AY24960" s="4"/>
    </row>
    <row r="24961" spans="1:51" customFormat="1" x14ac:dyDescent="0.25">
      <c r="A24961" s="6"/>
      <c r="J24961" s="6"/>
      <c r="M24961" s="7"/>
      <c r="T24961" s="6"/>
      <c r="AE24961" s="4"/>
      <c r="AF24961" s="4"/>
      <c r="AG24961" s="6"/>
      <c r="AY24961" s="4"/>
    </row>
    <row r="24962" spans="1:51" customFormat="1" x14ac:dyDescent="0.25">
      <c r="A24962" s="6"/>
      <c r="J24962" s="6"/>
      <c r="M24962" s="7"/>
      <c r="T24962" s="6"/>
      <c r="AE24962" s="4"/>
      <c r="AF24962" s="4"/>
      <c r="AG24962" s="6"/>
      <c r="AY24962" s="4"/>
    </row>
    <row r="24963" spans="1:51" customFormat="1" x14ac:dyDescent="0.25">
      <c r="A24963" s="6"/>
      <c r="J24963" s="6"/>
      <c r="M24963" s="7"/>
      <c r="T24963" s="6"/>
      <c r="AE24963" s="4"/>
      <c r="AF24963" s="4"/>
      <c r="AG24963" s="6"/>
      <c r="AY24963" s="4"/>
    </row>
    <row r="24964" spans="1:51" customFormat="1" x14ac:dyDescent="0.25">
      <c r="A24964" s="6"/>
      <c r="J24964" s="6"/>
      <c r="M24964" s="7"/>
      <c r="T24964" s="6"/>
      <c r="AE24964" s="4"/>
      <c r="AF24964" s="4"/>
      <c r="AG24964" s="6"/>
      <c r="AY24964" s="4"/>
    </row>
    <row r="24965" spans="1:51" customFormat="1" x14ac:dyDescent="0.25">
      <c r="A24965" s="6"/>
      <c r="J24965" s="6"/>
      <c r="M24965" s="7"/>
      <c r="T24965" s="6"/>
      <c r="AE24965" s="4"/>
      <c r="AF24965" s="4"/>
      <c r="AG24965" s="6"/>
      <c r="AY24965" s="4"/>
    </row>
    <row r="24966" spans="1:51" customFormat="1" x14ac:dyDescent="0.25">
      <c r="A24966" s="6"/>
      <c r="J24966" s="6"/>
      <c r="M24966" s="7"/>
      <c r="T24966" s="6"/>
      <c r="AE24966" s="4"/>
      <c r="AF24966" s="4"/>
      <c r="AG24966" s="6"/>
      <c r="AY24966" s="4"/>
    </row>
    <row r="24967" spans="1:51" customFormat="1" x14ac:dyDescent="0.25">
      <c r="A24967" s="6"/>
      <c r="J24967" s="6"/>
      <c r="M24967" s="7"/>
      <c r="T24967" s="6"/>
      <c r="AE24967" s="4"/>
      <c r="AF24967" s="4"/>
      <c r="AG24967" s="6"/>
      <c r="AY24967" s="4"/>
    </row>
    <row r="24968" spans="1:51" customFormat="1" x14ac:dyDescent="0.25">
      <c r="A24968" s="6"/>
      <c r="J24968" s="6"/>
      <c r="M24968" s="7"/>
      <c r="T24968" s="6"/>
      <c r="AE24968" s="4"/>
      <c r="AF24968" s="4"/>
      <c r="AG24968" s="6"/>
      <c r="AY24968" s="4"/>
    </row>
    <row r="24969" spans="1:51" customFormat="1" x14ac:dyDescent="0.25">
      <c r="A24969" s="6"/>
      <c r="J24969" s="6"/>
      <c r="M24969" s="7"/>
      <c r="T24969" s="6"/>
      <c r="AE24969" s="4"/>
      <c r="AF24969" s="4"/>
      <c r="AG24969" s="6"/>
      <c r="AY24969" s="4"/>
    </row>
    <row r="24970" spans="1:51" customFormat="1" x14ac:dyDescent="0.25">
      <c r="A24970" s="6"/>
      <c r="J24970" s="6"/>
      <c r="M24970" s="7"/>
      <c r="T24970" s="6"/>
      <c r="AE24970" s="4"/>
      <c r="AF24970" s="4"/>
      <c r="AG24970" s="6"/>
      <c r="AY24970" s="4"/>
    </row>
    <row r="24971" spans="1:51" customFormat="1" x14ac:dyDescent="0.25">
      <c r="A24971" s="6"/>
      <c r="J24971" s="6"/>
      <c r="M24971" s="7"/>
      <c r="T24971" s="6"/>
      <c r="AE24971" s="4"/>
      <c r="AF24971" s="4"/>
      <c r="AG24971" s="6"/>
      <c r="AY24971" s="4"/>
    </row>
    <row r="24972" spans="1:51" customFormat="1" x14ac:dyDescent="0.25">
      <c r="A24972" s="6"/>
      <c r="J24972" s="6"/>
      <c r="M24972" s="7"/>
      <c r="T24972" s="6"/>
      <c r="AE24972" s="4"/>
      <c r="AF24972" s="4"/>
      <c r="AG24972" s="6"/>
      <c r="AY24972" s="4"/>
    </row>
    <row r="24973" spans="1:51" customFormat="1" x14ac:dyDescent="0.25">
      <c r="A24973" s="6"/>
      <c r="J24973" s="6"/>
      <c r="M24973" s="7"/>
      <c r="T24973" s="6"/>
      <c r="AE24973" s="4"/>
      <c r="AF24973" s="4"/>
      <c r="AG24973" s="6"/>
      <c r="AY24973" s="4"/>
    </row>
    <row r="24974" spans="1:51" customFormat="1" x14ac:dyDescent="0.25">
      <c r="A24974" s="6"/>
      <c r="J24974" s="6"/>
      <c r="M24974" s="7"/>
      <c r="T24974" s="6"/>
      <c r="AE24974" s="4"/>
      <c r="AF24974" s="4"/>
      <c r="AG24974" s="6"/>
      <c r="AY24974" s="4"/>
    </row>
    <row r="24975" spans="1:51" customFormat="1" x14ac:dyDescent="0.25">
      <c r="A24975" s="6"/>
      <c r="J24975" s="6"/>
      <c r="M24975" s="7"/>
      <c r="T24975" s="6"/>
      <c r="AE24975" s="4"/>
      <c r="AF24975" s="4"/>
      <c r="AG24975" s="6"/>
      <c r="AY24975" s="4"/>
    </row>
    <row r="24976" spans="1:51" customFormat="1" x14ac:dyDescent="0.25">
      <c r="A24976" s="6"/>
      <c r="J24976" s="6"/>
      <c r="M24976" s="7"/>
      <c r="T24976" s="6"/>
      <c r="AE24976" s="4"/>
      <c r="AF24976" s="4"/>
      <c r="AG24976" s="6"/>
      <c r="AY24976" s="4"/>
    </row>
    <row r="24977" spans="1:51" customFormat="1" x14ac:dyDescent="0.25">
      <c r="A24977" s="6"/>
      <c r="J24977" s="6"/>
      <c r="M24977" s="7"/>
      <c r="T24977" s="6"/>
      <c r="AE24977" s="4"/>
      <c r="AF24977" s="4"/>
      <c r="AG24977" s="6"/>
      <c r="AY24977" s="4"/>
    </row>
    <row r="24978" spans="1:51" customFormat="1" x14ac:dyDescent="0.25">
      <c r="A24978" s="6"/>
      <c r="J24978" s="6"/>
      <c r="M24978" s="7"/>
      <c r="T24978" s="6"/>
      <c r="AE24978" s="4"/>
      <c r="AF24978" s="4"/>
      <c r="AG24978" s="6"/>
      <c r="AY24978" s="4"/>
    </row>
    <row r="24979" spans="1:51" customFormat="1" x14ac:dyDescent="0.25">
      <c r="A24979" s="6"/>
      <c r="J24979" s="6"/>
      <c r="M24979" s="7"/>
      <c r="T24979" s="6"/>
      <c r="AE24979" s="4"/>
      <c r="AF24979" s="4"/>
      <c r="AG24979" s="6"/>
      <c r="AY24979" s="4"/>
    </row>
    <row r="24980" spans="1:51" customFormat="1" x14ac:dyDescent="0.25">
      <c r="A24980" s="6"/>
      <c r="J24980" s="6"/>
      <c r="M24980" s="7"/>
      <c r="T24980" s="6"/>
      <c r="AE24980" s="4"/>
      <c r="AF24980" s="4"/>
      <c r="AG24980" s="6"/>
      <c r="AY24980" s="4"/>
    </row>
    <row r="24981" spans="1:51" customFormat="1" x14ac:dyDescent="0.25">
      <c r="A24981" s="6"/>
      <c r="J24981" s="6"/>
      <c r="M24981" s="7"/>
      <c r="T24981" s="6"/>
      <c r="AE24981" s="4"/>
      <c r="AF24981" s="4"/>
      <c r="AG24981" s="6"/>
      <c r="AY24981" s="4"/>
    </row>
    <row r="24982" spans="1:51" customFormat="1" x14ac:dyDescent="0.25">
      <c r="A24982" s="6"/>
      <c r="J24982" s="6"/>
      <c r="M24982" s="7"/>
      <c r="T24982" s="6"/>
      <c r="AE24982" s="4"/>
      <c r="AF24982" s="4"/>
      <c r="AG24982" s="6"/>
      <c r="AY24982" s="4"/>
    </row>
    <row r="24983" spans="1:51" customFormat="1" x14ac:dyDescent="0.25">
      <c r="A24983" s="6"/>
      <c r="J24983" s="6"/>
      <c r="M24983" s="7"/>
      <c r="T24983" s="6"/>
      <c r="AE24983" s="4"/>
      <c r="AF24983" s="4"/>
      <c r="AG24983" s="6"/>
      <c r="AY24983" s="4"/>
    </row>
    <row r="24984" spans="1:51" customFormat="1" x14ac:dyDescent="0.25">
      <c r="A24984" s="6"/>
      <c r="J24984" s="6"/>
      <c r="M24984" s="7"/>
      <c r="T24984" s="6"/>
      <c r="AE24984" s="4"/>
      <c r="AF24984" s="4"/>
      <c r="AG24984" s="6"/>
      <c r="AY24984" s="4"/>
    </row>
    <row r="24985" spans="1:51" customFormat="1" x14ac:dyDescent="0.25">
      <c r="A24985" s="6"/>
      <c r="J24985" s="6"/>
      <c r="M24985" s="7"/>
      <c r="T24985" s="6"/>
      <c r="AE24985" s="4"/>
      <c r="AF24985" s="4"/>
      <c r="AG24985" s="6"/>
      <c r="AY24985" s="4"/>
    </row>
    <row r="24986" spans="1:51" customFormat="1" x14ac:dyDescent="0.25">
      <c r="A24986" s="6"/>
      <c r="J24986" s="6"/>
      <c r="M24986" s="7"/>
      <c r="T24986" s="6"/>
      <c r="AE24986" s="4"/>
      <c r="AF24986" s="4"/>
      <c r="AG24986" s="6"/>
      <c r="AY24986" s="4"/>
    </row>
    <row r="24987" spans="1:51" customFormat="1" x14ac:dyDescent="0.25">
      <c r="A24987" s="6"/>
      <c r="J24987" s="6"/>
      <c r="M24987" s="7"/>
      <c r="T24987" s="6"/>
      <c r="AE24987" s="4"/>
      <c r="AF24987" s="4"/>
      <c r="AG24987" s="6"/>
      <c r="AY24987" s="4"/>
    </row>
    <row r="24988" spans="1:51" customFormat="1" x14ac:dyDescent="0.25">
      <c r="A24988" s="6"/>
      <c r="J24988" s="6"/>
      <c r="M24988" s="7"/>
      <c r="T24988" s="6"/>
      <c r="AE24988" s="4"/>
      <c r="AF24988" s="4"/>
      <c r="AG24988" s="6"/>
      <c r="AY24988" s="4"/>
    </row>
    <row r="24989" spans="1:51" customFormat="1" x14ac:dyDescent="0.25">
      <c r="A24989" s="6"/>
      <c r="J24989" s="6"/>
      <c r="M24989" s="7"/>
      <c r="T24989" s="6"/>
      <c r="AE24989" s="4"/>
      <c r="AF24989" s="4"/>
      <c r="AG24989" s="6"/>
      <c r="AY24989" s="4"/>
    </row>
    <row r="24990" spans="1:51" customFormat="1" x14ac:dyDescent="0.25">
      <c r="A24990" s="6"/>
      <c r="J24990" s="6"/>
      <c r="M24990" s="7"/>
      <c r="T24990" s="6"/>
      <c r="AE24990" s="4"/>
      <c r="AF24990" s="4"/>
      <c r="AG24990" s="6"/>
      <c r="AY24990" s="4"/>
    </row>
    <row r="24991" spans="1:51" customFormat="1" x14ac:dyDescent="0.25">
      <c r="A24991" s="6"/>
      <c r="J24991" s="6"/>
      <c r="M24991" s="7"/>
      <c r="T24991" s="6"/>
      <c r="AE24991" s="4"/>
      <c r="AF24991" s="4"/>
      <c r="AG24991" s="6"/>
      <c r="AY24991" s="4"/>
    </row>
    <row r="24992" spans="1:51" customFormat="1" x14ac:dyDescent="0.25">
      <c r="A24992" s="6"/>
      <c r="J24992" s="6"/>
      <c r="M24992" s="7"/>
      <c r="T24992" s="6"/>
      <c r="AE24992" s="4"/>
      <c r="AF24992" s="4"/>
      <c r="AG24992" s="6"/>
      <c r="AY24992" s="4"/>
    </row>
    <row r="24993" spans="1:51" customFormat="1" x14ac:dyDescent="0.25">
      <c r="A24993" s="6"/>
      <c r="J24993" s="6"/>
      <c r="M24993" s="7"/>
      <c r="T24993" s="6"/>
      <c r="AE24993" s="4"/>
      <c r="AF24993" s="4"/>
      <c r="AG24993" s="6"/>
      <c r="AY24993" s="4"/>
    </row>
    <row r="24994" spans="1:51" customFormat="1" x14ac:dyDescent="0.25">
      <c r="A24994" s="6"/>
      <c r="J24994" s="6"/>
      <c r="M24994" s="7"/>
      <c r="T24994" s="6"/>
      <c r="AE24994" s="4"/>
      <c r="AF24994" s="4"/>
      <c r="AG24994" s="6"/>
      <c r="AY24994" s="4"/>
    </row>
    <row r="24995" spans="1:51" customFormat="1" x14ac:dyDescent="0.25">
      <c r="A24995" s="6"/>
      <c r="J24995" s="6"/>
      <c r="M24995" s="7"/>
      <c r="T24995" s="6"/>
      <c r="AE24995" s="4"/>
      <c r="AF24995" s="4"/>
      <c r="AG24995" s="6"/>
      <c r="AY24995" s="4"/>
    </row>
    <row r="24996" spans="1:51" customFormat="1" x14ac:dyDescent="0.25">
      <c r="A24996" s="6"/>
      <c r="J24996" s="6"/>
      <c r="M24996" s="7"/>
      <c r="T24996" s="6"/>
      <c r="AE24996" s="4"/>
      <c r="AF24996" s="4"/>
      <c r="AG24996" s="6"/>
      <c r="AY24996" s="4"/>
    </row>
    <row r="24997" spans="1:51" customFormat="1" x14ac:dyDescent="0.25">
      <c r="A24997" s="6"/>
      <c r="J24997" s="6"/>
      <c r="M24997" s="7"/>
      <c r="T24997" s="6"/>
      <c r="AE24997" s="4"/>
      <c r="AF24997" s="4"/>
      <c r="AG24997" s="6"/>
      <c r="AY24997" s="4"/>
    </row>
    <row r="24998" spans="1:51" customFormat="1" x14ac:dyDescent="0.25">
      <c r="A24998" s="6"/>
      <c r="J24998" s="6"/>
      <c r="M24998" s="7"/>
      <c r="T24998" s="6"/>
      <c r="AE24998" s="4"/>
      <c r="AF24998" s="4"/>
      <c r="AG24998" s="6"/>
      <c r="AY24998" s="4"/>
    </row>
    <row r="24999" spans="1:51" customFormat="1" x14ac:dyDescent="0.25">
      <c r="A24999" s="6"/>
      <c r="J24999" s="6"/>
      <c r="M24999" s="7"/>
      <c r="T24999" s="6"/>
      <c r="AE24999" s="4"/>
      <c r="AF24999" s="4"/>
      <c r="AG24999" s="6"/>
      <c r="AY24999" s="4"/>
    </row>
    <row r="25000" spans="1:51" customFormat="1" x14ac:dyDescent="0.25">
      <c r="A25000" s="6"/>
      <c r="J25000" s="6"/>
      <c r="M25000" s="7"/>
      <c r="T25000" s="6"/>
      <c r="AE25000" s="4"/>
      <c r="AF25000" s="4"/>
      <c r="AG25000" s="6"/>
      <c r="AY25000" s="4"/>
    </row>
    <row r="25001" spans="1:51" customFormat="1" x14ac:dyDescent="0.25">
      <c r="A25001" s="6"/>
      <c r="J25001" s="6"/>
      <c r="M25001" s="7"/>
      <c r="T25001" s="6"/>
      <c r="AE25001" s="4"/>
      <c r="AF25001" s="4"/>
      <c r="AG25001" s="6"/>
      <c r="AY25001" s="4"/>
    </row>
    <row r="25002" spans="1:51" customFormat="1" x14ac:dyDescent="0.25">
      <c r="A25002" s="6"/>
      <c r="J25002" s="6"/>
      <c r="M25002" s="7"/>
      <c r="T25002" s="6"/>
      <c r="AE25002" s="4"/>
      <c r="AF25002" s="4"/>
      <c r="AG25002" s="6"/>
      <c r="AY25002" s="4"/>
    </row>
    <row r="25003" spans="1:51" customFormat="1" x14ac:dyDescent="0.25">
      <c r="A25003" s="6"/>
      <c r="J25003" s="6"/>
      <c r="M25003" s="7"/>
      <c r="T25003" s="6"/>
      <c r="AE25003" s="4"/>
      <c r="AF25003" s="4"/>
      <c r="AG25003" s="6"/>
      <c r="AY25003" s="4"/>
    </row>
    <row r="25004" spans="1:51" customFormat="1" x14ac:dyDescent="0.25">
      <c r="A25004" s="6"/>
      <c r="J25004" s="6"/>
      <c r="M25004" s="7"/>
      <c r="T25004" s="6"/>
      <c r="AE25004" s="4"/>
      <c r="AF25004" s="4"/>
      <c r="AG25004" s="6"/>
      <c r="AY25004" s="4"/>
    </row>
    <row r="25005" spans="1:51" customFormat="1" x14ac:dyDescent="0.25">
      <c r="A25005" s="6"/>
      <c r="J25005" s="6"/>
      <c r="M25005" s="7"/>
      <c r="T25005" s="6"/>
      <c r="AE25005" s="4"/>
      <c r="AF25005" s="4"/>
      <c r="AG25005" s="6"/>
      <c r="AY25005" s="4"/>
    </row>
    <row r="25006" spans="1:51" customFormat="1" x14ac:dyDescent="0.25">
      <c r="A25006" s="6"/>
      <c r="J25006" s="6"/>
      <c r="M25006" s="7"/>
      <c r="T25006" s="6"/>
      <c r="AE25006" s="4"/>
      <c r="AF25006" s="4"/>
      <c r="AG25006" s="6"/>
      <c r="AY25006" s="4"/>
    </row>
    <row r="25007" spans="1:51" customFormat="1" x14ac:dyDescent="0.25">
      <c r="A25007" s="6"/>
      <c r="J25007" s="6"/>
      <c r="M25007" s="7"/>
      <c r="T25007" s="6"/>
      <c r="AE25007" s="4"/>
      <c r="AF25007" s="4"/>
      <c r="AG25007" s="6"/>
      <c r="AY25007" s="4"/>
    </row>
    <row r="25008" spans="1:51" customFormat="1" x14ac:dyDescent="0.25">
      <c r="A25008" s="6"/>
      <c r="J25008" s="6"/>
      <c r="M25008" s="7"/>
      <c r="T25008" s="6"/>
      <c r="AE25008" s="4"/>
      <c r="AF25008" s="4"/>
      <c r="AG25008" s="6"/>
      <c r="AY25008" s="4"/>
    </row>
    <row r="25009" spans="1:51" customFormat="1" x14ac:dyDescent="0.25">
      <c r="A25009" s="6"/>
      <c r="J25009" s="6"/>
      <c r="M25009" s="7"/>
      <c r="T25009" s="6"/>
      <c r="AE25009" s="4"/>
      <c r="AF25009" s="4"/>
      <c r="AG25009" s="6"/>
      <c r="AY25009" s="4"/>
    </row>
    <row r="25010" spans="1:51" customFormat="1" x14ac:dyDescent="0.25">
      <c r="A25010" s="6"/>
      <c r="J25010" s="6"/>
      <c r="M25010" s="7"/>
      <c r="T25010" s="6"/>
      <c r="AE25010" s="4"/>
      <c r="AF25010" s="4"/>
      <c r="AG25010" s="6"/>
      <c r="AY25010" s="4"/>
    </row>
    <row r="25011" spans="1:51" customFormat="1" x14ac:dyDescent="0.25">
      <c r="A25011" s="6"/>
      <c r="J25011" s="6"/>
      <c r="M25011" s="7"/>
      <c r="T25011" s="6"/>
      <c r="AE25011" s="4"/>
      <c r="AF25011" s="4"/>
      <c r="AG25011" s="6"/>
      <c r="AY25011" s="4"/>
    </row>
    <row r="25012" spans="1:51" customFormat="1" x14ac:dyDescent="0.25">
      <c r="A25012" s="6"/>
      <c r="J25012" s="6"/>
      <c r="M25012" s="7"/>
      <c r="T25012" s="6"/>
      <c r="AE25012" s="4"/>
      <c r="AF25012" s="4"/>
      <c r="AG25012" s="6"/>
      <c r="AY25012" s="4"/>
    </row>
    <row r="25013" spans="1:51" customFormat="1" x14ac:dyDescent="0.25">
      <c r="A25013" s="6"/>
      <c r="J25013" s="6"/>
      <c r="M25013" s="7"/>
      <c r="T25013" s="6"/>
      <c r="AE25013" s="4"/>
      <c r="AF25013" s="4"/>
      <c r="AG25013" s="6"/>
      <c r="AY25013" s="4"/>
    </row>
    <row r="25014" spans="1:51" customFormat="1" x14ac:dyDescent="0.25">
      <c r="A25014" s="6"/>
      <c r="J25014" s="6"/>
      <c r="M25014" s="7"/>
      <c r="T25014" s="6"/>
      <c r="AE25014" s="4"/>
      <c r="AF25014" s="4"/>
      <c r="AG25014" s="6"/>
      <c r="AY25014" s="4"/>
    </row>
    <row r="25015" spans="1:51" customFormat="1" x14ac:dyDescent="0.25">
      <c r="A25015" s="6"/>
      <c r="J25015" s="6"/>
      <c r="M25015" s="7"/>
      <c r="T25015" s="6"/>
      <c r="AE25015" s="4"/>
      <c r="AF25015" s="4"/>
      <c r="AG25015" s="6"/>
      <c r="AY25015" s="4"/>
    </row>
    <row r="25016" spans="1:51" customFormat="1" x14ac:dyDescent="0.25">
      <c r="A25016" s="6"/>
      <c r="J25016" s="6"/>
      <c r="M25016" s="7"/>
      <c r="T25016" s="6"/>
      <c r="AE25016" s="4"/>
      <c r="AF25016" s="4"/>
      <c r="AG25016" s="6"/>
      <c r="AY25016" s="4"/>
    </row>
    <row r="25017" spans="1:51" customFormat="1" x14ac:dyDescent="0.25">
      <c r="A25017" s="6"/>
      <c r="J25017" s="6"/>
      <c r="M25017" s="7"/>
      <c r="T25017" s="6"/>
      <c r="AE25017" s="4"/>
      <c r="AF25017" s="4"/>
      <c r="AG25017" s="6"/>
      <c r="AY25017" s="4"/>
    </row>
    <row r="25018" spans="1:51" customFormat="1" x14ac:dyDescent="0.25">
      <c r="A25018" s="6"/>
      <c r="J25018" s="6"/>
      <c r="M25018" s="7"/>
      <c r="T25018" s="6"/>
      <c r="AE25018" s="4"/>
      <c r="AF25018" s="4"/>
      <c r="AG25018" s="6"/>
      <c r="AY25018" s="4"/>
    </row>
    <row r="25019" spans="1:51" customFormat="1" x14ac:dyDescent="0.25">
      <c r="A25019" s="6"/>
      <c r="J25019" s="6"/>
      <c r="M25019" s="7"/>
      <c r="T25019" s="6"/>
      <c r="AE25019" s="4"/>
      <c r="AF25019" s="4"/>
      <c r="AG25019" s="6"/>
      <c r="AY25019" s="4"/>
    </row>
    <row r="25020" spans="1:51" customFormat="1" x14ac:dyDescent="0.25">
      <c r="A25020" s="6"/>
      <c r="J25020" s="6"/>
      <c r="M25020" s="7"/>
      <c r="T25020" s="6"/>
      <c r="AE25020" s="4"/>
      <c r="AF25020" s="4"/>
      <c r="AG25020" s="6"/>
      <c r="AY25020" s="4"/>
    </row>
    <row r="25021" spans="1:51" customFormat="1" x14ac:dyDescent="0.25">
      <c r="A25021" s="6"/>
      <c r="J25021" s="6"/>
      <c r="M25021" s="7"/>
      <c r="T25021" s="6"/>
      <c r="AE25021" s="4"/>
      <c r="AF25021" s="4"/>
      <c r="AG25021" s="6"/>
      <c r="AY25021" s="4"/>
    </row>
    <row r="25022" spans="1:51" customFormat="1" x14ac:dyDescent="0.25">
      <c r="A25022" s="6"/>
      <c r="J25022" s="6"/>
      <c r="M25022" s="7"/>
      <c r="T25022" s="6"/>
      <c r="AE25022" s="4"/>
      <c r="AF25022" s="4"/>
      <c r="AG25022" s="6"/>
      <c r="AY25022" s="4"/>
    </row>
    <row r="25023" spans="1:51" customFormat="1" x14ac:dyDescent="0.25">
      <c r="A25023" s="6"/>
      <c r="J25023" s="6"/>
      <c r="M25023" s="7"/>
      <c r="T25023" s="6"/>
      <c r="AE25023" s="4"/>
      <c r="AF25023" s="4"/>
      <c r="AG25023" s="6"/>
      <c r="AY25023" s="4"/>
    </row>
    <row r="25024" spans="1:51" customFormat="1" x14ac:dyDescent="0.25">
      <c r="A25024" s="6"/>
      <c r="J25024" s="6"/>
      <c r="M25024" s="7"/>
      <c r="T25024" s="6"/>
      <c r="AE25024" s="4"/>
      <c r="AF25024" s="4"/>
      <c r="AG25024" s="6"/>
      <c r="AY25024" s="4"/>
    </row>
    <row r="25025" spans="1:51" customFormat="1" x14ac:dyDescent="0.25">
      <c r="A25025" s="6"/>
      <c r="J25025" s="6"/>
      <c r="M25025" s="7"/>
      <c r="T25025" s="6"/>
      <c r="AE25025" s="4"/>
      <c r="AF25025" s="4"/>
      <c r="AG25025" s="6"/>
      <c r="AY25025" s="4"/>
    </row>
    <row r="25026" spans="1:51" customFormat="1" x14ac:dyDescent="0.25">
      <c r="A25026" s="6"/>
      <c r="J25026" s="6"/>
      <c r="M25026" s="7"/>
      <c r="T25026" s="6"/>
      <c r="AE25026" s="4"/>
      <c r="AF25026" s="4"/>
      <c r="AG25026" s="6"/>
      <c r="AY25026" s="4"/>
    </row>
    <row r="25027" spans="1:51" customFormat="1" x14ac:dyDescent="0.25">
      <c r="A25027" s="6"/>
      <c r="J25027" s="6"/>
      <c r="M25027" s="7"/>
      <c r="T25027" s="6"/>
      <c r="AE25027" s="4"/>
      <c r="AF25027" s="4"/>
      <c r="AG25027" s="6"/>
      <c r="AY25027" s="4"/>
    </row>
    <row r="25028" spans="1:51" customFormat="1" x14ac:dyDescent="0.25">
      <c r="A25028" s="6"/>
      <c r="J25028" s="6"/>
      <c r="M25028" s="7"/>
      <c r="T25028" s="6"/>
      <c r="AE25028" s="4"/>
      <c r="AF25028" s="4"/>
      <c r="AG25028" s="6"/>
      <c r="AY25028" s="4"/>
    </row>
    <row r="25029" spans="1:51" customFormat="1" x14ac:dyDescent="0.25">
      <c r="A25029" s="6"/>
      <c r="J25029" s="6"/>
      <c r="M25029" s="7"/>
      <c r="T25029" s="6"/>
      <c r="AE25029" s="4"/>
      <c r="AF25029" s="4"/>
      <c r="AG25029" s="6"/>
      <c r="AY25029" s="4"/>
    </row>
    <row r="25030" spans="1:51" customFormat="1" x14ac:dyDescent="0.25">
      <c r="A25030" s="6"/>
      <c r="J25030" s="6"/>
      <c r="M25030" s="7"/>
      <c r="T25030" s="6"/>
      <c r="AE25030" s="4"/>
      <c r="AF25030" s="4"/>
      <c r="AG25030" s="6"/>
      <c r="AY25030" s="4"/>
    </row>
    <row r="25031" spans="1:51" customFormat="1" x14ac:dyDescent="0.25">
      <c r="A25031" s="6"/>
      <c r="J25031" s="6"/>
      <c r="M25031" s="7"/>
      <c r="T25031" s="6"/>
      <c r="AE25031" s="4"/>
      <c r="AF25031" s="4"/>
      <c r="AG25031" s="6"/>
      <c r="AY25031" s="4"/>
    </row>
    <row r="25032" spans="1:51" customFormat="1" x14ac:dyDescent="0.25">
      <c r="A25032" s="6"/>
      <c r="J25032" s="6"/>
      <c r="M25032" s="7"/>
      <c r="T25032" s="6"/>
      <c r="AE25032" s="4"/>
      <c r="AF25032" s="4"/>
      <c r="AG25032" s="6"/>
      <c r="AY25032" s="4"/>
    </row>
    <row r="25033" spans="1:51" customFormat="1" x14ac:dyDescent="0.25">
      <c r="A25033" s="6"/>
      <c r="J25033" s="6"/>
      <c r="M25033" s="7"/>
      <c r="T25033" s="6"/>
      <c r="AE25033" s="4"/>
      <c r="AF25033" s="4"/>
      <c r="AG25033" s="6"/>
      <c r="AY25033" s="4"/>
    </row>
    <row r="25034" spans="1:51" customFormat="1" x14ac:dyDescent="0.25">
      <c r="A25034" s="6"/>
      <c r="J25034" s="6"/>
      <c r="M25034" s="7"/>
      <c r="T25034" s="6"/>
      <c r="AE25034" s="4"/>
      <c r="AF25034" s="4"/>
      <c r="AG25034" s="6"/>
      <c r="AY25034" s="4"/>
    </row>
    <row r="25035" spans="1:51" customFormat="1" x14ac:dyDescent="0.25">
      <c r="A25035" s="6"/>
      <c r="J25035" s="6"/>
      <c r="M25035" s="7"/>
      <c r="T25035" s="6"/>
      <c r="AE25035" s="4"/>
      <c r="AF25035" s="4"/>
      <c r="AG25035" s="6"/>
      <c r="AY25035" s="4"/>
    </row>
    <row r="25036" spans="1:51" customFormat="1" x14ac:dyDescent="0.25">
      <c r="A25036" s="6"/>
      <c r="J25036" s="6"/>
      <c r="M25036" s="7"/>
      <c r="T25036" s="6"/>
      <c r="AE25036" s="4"/>
      <c r="AF25036" s="4"/>
      <c r="AG25036" s="6"/>
      <c r="AY25036" s="4"/>
    </row>
    <row r="25037" spans="1:51" customFormat="1" x14ac:dyDescent="0.25">
      <c r="A25037" s="6"/>
      <c r="J25037" s="6"/>
      <c r="M25037" s="7"/>
      <c r="T25037" s="6"/>
      <c r="AE25037" s="4"/>
      <c r="AF25037" s="4"/>
      <c r="AG25037" s="6"/>
      <c r="AY25037" s="4"/>
    </row>
    <row r="25038" spans="1:51" customFormat="1" x14ac:dyDescent="0.25">
      <c r="A25038" s="6"/>
      <c r="J25038" s="6"/>
      <c r="M25038" s="7"/>
      <c r="T25038" s="6"/>
      <c r="AE25038" s="4"/>
      <c r="AF25038" s="4"/>
      <c r="AG25038" s="6"/>
      <c r="AY25038" s="4"/>
    </row>
    <row r="25039" spans="1:51" customFormat="1" x14ac:dyDescent="0.25">
      <c r="A25039" s="6"/>
      <c r="J25039" s="6"/>
      <c r="M25039" s="7"/>
      <c r="T25039" s="6"/>
      <c r="AE25039" s="4"/>
      <c r="AF25039" s="4"/>
      <c r="AG25039" s="6"/>
      <c r="AY25039" s="4"/>
    </row>
    <row r="25040" spans="1:51" customFormat="1" x14ac:dyDescent="0.25">
      <c r="A25040" s="6"/>
      <c r="J25040" s="6"/>
      <c r="M25040" s="7"/>
      <c r="T25040" s="6"/>
      <c r="AE25040" s="4"/>
      <c r="AF25040" s="4"/>
      <c r="AG25040" s="6"/>
      <c r="AY25040" s="4"/>
    </row>
    <row r="25041" spans="1:51" customFormat="1" x14ac:dyDescent="0.25">
      <c r="A25041" s="6"/>
      <c r="J25041" s="6"/>
      <c r="M25041" s="7"/>
      <c r="T25041" s="6"/>
      <c r="AE25041" s="4"/>
      <c r="AF25041" s="4"/>
      <c r="AG25041" s="6"/>
      <c r="AY25041" s="4"/>
    </row>
    <row r="25042" spans="1:51" customFormat="1" x14ac:dyDescent="0.25">
      <c r="A25042" s="6"/>
      <c r="J25042" s="6"/>
      <c r="M25042" s="7"/>
      <c r="T25042" s="6"/>
      <c r="AE25042" s="4"/>
      <c r="AF25042" s="4"/>
      <c r="AG25042" s="6"/>
      <c r="AY25042" s="4"/>
    </row>
    <row r="25043" spans="1:51" customFormat="1" x14ac:dyDescent="0.25">
      <c r="A25043" s="6"/>
      <c r="J25043" s="6"/>
      <c r="M25043" s="7"/>
      <c r="T25043" s="6"/>
      <c r="AE25043" s="4"/>
      <c r="AF25043" s="4"/>
      <c r="AG25043" s="6"/>
      <c r="AY25043" s="4"/>
    </row>
    <row r="25044" spans="1:51" customFormat="1" x14ac:dyDescent="0.25">
      <c r="A25044" s="6"/>
      <c r="J25044" s="6"/>
      <c r="M25044" s="7"/>
      <c r="T25044" s="6"/>
      <c r="AE25044" s="4"/>
      <c r="AF25044" s="4"/>
      <c r="AG25044" s="6"/>
      <c r="AY25044" s="4"/>
    </row>
    <row r="25045" spans="1:51" customFormat="1" x14ac:dyDescent="0.25">
      <c r="A25045" s="6"/>
      <c r="J25045" s="6"/>
      <c r="M25045" s="7"/>
      <c r="T25045" s="6"/>
      <c r="AE25045" s="4"/>
      <c r="AF25045" s="4"/>
      <c r="AG25045" s="6"/>
      <c r="AY25045" s="4"/>
    </row>
    <row r="25046" spans="1:51" customFormat="1" x14ac:dyDescent="0.25">
      <c r="A25046" s="6"/>
      <c r="J25046" s="6"/>
      <c r="M25046" s="7"/>
      <c r="T25046" s="6"/>
      <c r="AE25046" s="4"/>
      <c r="AF25046" s="4"/>
      <c r="AG25046" s="6"/>
      <c r="AY25046" s="4"/>
    </row>
    <row r="25047" spans="1:51" customFormat="1" x14ac:dyDescent="0.25">
      <c r="A25047" s="6"/>
      <c r="J25047" s="6"/>
      <c r="M25047" s="7"/>
      <c r="T25047" s="6"/>
      <c r="AE25047" s="4"/>
      <c r="AF25047" s="4"/>
      <c r="AG25047" s="6"/>
      <c r="AY25047" s="4"/>
    </row>
    <row r="25048" spans="1:51" customFormat="1" x14ac:dyDescent="0.25">
      <c r="A25048" s="6"/>
      <c r="J25048" s="6"/>
      <c r="M25048" s="7"/>
      <c r="T25048" s="6"/>
      <c r="AE25048" s="4"/>
      <c r="AF25048" s="4"/>
      <c r="AG25048" s="6"/>
      <c r="AY25048" s="4"/>
    </row>
    <row r="25049" spans="1:51" customFormat="1" x14ac:dyDescent="0.25">
      <c r="A25049" s="6"/>
      <c r="J25049" s="6"/>
      <c r="M25049" s="7"/>
      <c r="T25049" s="6"/>
      <c r="AE25049" s="4"/>
      <c r="AF25049" s="4"/>
      <c r="AG25049" s="6"/>
      <c r="AY25049" s="4"/>
    </row>
    <row r="25050" spans="1:51" customFormat="1" x14ac:dyDescent="0.25">
      <c r="A25050" s="6"/>
      <c r="J25050" s="6"/>
      <c r="M25050" s="7"/>
      <c r="T25050" s="6"/>
      <c r="AE25050" s="4"/>
      <c r="AF25050" s="4"/>
      <c r="AG25050" s="6"/>
      <c r="AY25050" s="4"/>
    </row>
    <row r="25051" spans="1:51" customFormat="1" x14ac:dyDescent="0.25">
      <c r="A25051" s="6"/>
      <c r="J25051" s="6"/>
      <c r="M25051" s="7"/>
      <c r="T25051" s="6"/>
      <c r="AE25051" s="4"/>
      <c r="AF25051" s="4"/>
      <c r="AG25051" s="6"/>
      <c r="AY25051" s="4"/>
    </row>
    <row r="25052" spans="1:51" customFormat="1" x14ac:dyDescent="0.25">
      <c r="A25052" s="6"/>
      <c r="J25052" s="6"/>
      <c r="M25052" s="7"/>
      <c r="T25052" s="6"/>
      <c r="AE25052" s="4"/>
      <c r="AF25052" s="4"/>
      <c r="AG25052" s="6"/>
      <c r="AY25052" s="4"/>
    </row>
    <row r="25053" spans="1:51" customFormat="1" x14ac:dyDescent="0.25">
      <c r="A25053" s="6"/>
      <c r="J25053" s="6"/>
      <c r="M25053" s="7"/>
      <c r="T25053" s="6"/>
      <c r="AE25053" s="4"/>
      <c r="AF25053" s="4"/>
      <c r="AG25053" s="6"/>
      <c r="AY25053" s="4"/>
    </row>
    <row r="25054" spans="1:51" customFormat="1" x14ac:dyDescent="0.25">
      <c r="A25054" s="6"/>
      <c r="J25054" s="6"/>
      <c r="M25054" s="7"/>
      <c r="T25054" s="6"/>
      <c r="AE25054" s="4"/>
      <c r="AF25054" s="4"/>
      <c r="AG25054" s="6"/>
      <c r="AY25054" s="4"/>
    </row>
    <row r="25055" spans="1:51" customFormat="1" x14ac:dyDescent="0.25">
      <c r="A25055" s="6"/>
      <c r="J25055" s="6"/>
      <c r="M25055" s="7"/>
      <c r="T25055" s="6"/>
      <c r="AE25055" s="4"/>
      <c r="AF25055" s="4"/>
      <c r="AG25055" s="6"/>
      <c r="AY25055" s="4"/>
    </row>
    <row r="25056" spans="1:51" customFormat="1" x14ac:dyDescent="0.25">
      <c r="A25056" s="6"/>
      <c r="J25056" s="6"/>
      <c r="M25056" s="7"/>
      <c r="T25056" s="6"/>
      <c r="AE25056" s="4"/>
      <c r="AF25056" s="4"/>
      <c r="AG25056" s="6"/>
      <c r="AY25056" s="4"/>
    </row>
    <row r="25057" spans="1:51" customFormat="1" x14ac:dyDescent="0.25">
      <c r="A25057" s="6"/>
      <c r="J25057" s="6"/>
      <c r="M25057" s="7"/>
      <c r="T25057" s="6"/>
      <c r="AE25057" s="4"/>
      <c r="AF25057" s="4"/>
      <c r="AG25057" s="6"/>
      <c r="AY25057" s="4"/>
    </row>
    <row r="25058" spans="1:51" customFormat="1" x14ac:dyDescent="0.25">
      <c r="A25058" s="6"/>
      <c r="J25058" s="6"/>
      <c r="M25058" s="7"/>
      <c r="T25058" s="6"/>
      <c r="AE25058" s="4"/>
      <c r="AF25058" s="4"/>
      <c r="AG25058" s="6"/>
      <c r="AY25058" s="4"/>
    </row>
    <row r="25059" spans="1:51" customFormat="1" x14ac:dyDescent="0.25">
      <c r="A25059" s="6"/>
      <c r="J25059" s="6"/>
      <c r="M25059" s="7"/>
      <c r="T25059" s="6"/>
      <c r="AE25059" s="4"/>
      <c r="AF25059" s="4"/>
      <c r="AG25059" s="6"/>
      <c r="AY25059" s="4"/>
    </row>
    <row r="25060" spans="1:51" customFormat="1" x14ac:dyDescent="0.25">
      <c r="A25060" s="6"/>
      <c r="J25060" s="6"/>
      <c r="M25060" s="7"/>
      <c r="T25060" s="6"/>
      <c r="AE25060" s="4"/>
      <c r="AF25060" s="4"/>
      <c r="AG25060" s="6"/>
      <c r="AY25060" s="4"/>
    </row>
    <row r="25061" spans="1:51" customFormat="1" x14ac:dyDescent="0.25">
      <c r="A25061" s="6"/>
      <c r="J25061" s="6"/>
      <c r="M25061" s="7"/>
      <c r="T25061" s="6"/>
      <c r="AE25061" s="4"/>
      <c r="AF25061" s="4"/>
      <c r="AG25061" s="6"/>
      <c r="AY25061" s="4"/>
    </row>
    <row r="25062" spans="1:51" customFormat="1" x14ac:dyDescent="0.25">
      <c r="A25062" s="6"/>
      <c r="J25062" s="6"/>
      <c r="M25062" s="7"/>
      <c r="T25062" s="6"/>
      <c r="AE25062" s="4"/>
      <c r="AF25062" s="4"/>
      <c r="AG25062" s="6"/>
      <c r="AY25062" s="4"/>
    </row>
    <row r="25063" spans="1:51" customFormat="1" x14ac:dyDescent="0.25">
      <c r="A25063" s="6"/>
      <c r="J25063" s="6"/>
      <c r="M25063" s="7"/>
      <c r="T25063" s="6"/>
      <c r="AE25063" s="4"/>
      <c r="AF25063" s="4"/>
      <c r="AG25063" s="6"/>
      <c r="AY25063" s="4"/>
    </row>
    <row r="25064" spans="1:51" customFormat="1" x14ac:dyDescent="0.25">
      <c r="A25064" s="6"/>
      <c r="J25064" s="6"/>
      <c r="M25064" s="7"/>
      <c r="T25064" s="6"/>
      <c r="AE25064" s="4"/>
      <c r="AF25064" s="4"/>
      <c r="AG25064" s="6"/>
      <c r="AY25064" s="4"/>
    </row>
    <row r="25065" spans="1:51" customFormat="1" x14ac:dyDescent="0.25">
      <c r="A25065" s="6"/>
      <c r="J25065" s="6"/>
      <c r="M25065" s="7"/>
      <c r="T25065" s="6"/>
      <c r="AE25065" s="4"/>
      <c r="AF25065" s="4"/>
      <c r="AG25065" s="6"/>
      <c r="AY25065" s="4"/>
    </row>
    <row r="25066" spans="1:51" customFormat="1" x14ac:dyDescent="0.25">
      <c r="A25066" s="6"/>
      <c r="J25066" s="6"/>
      <c r="M25066" s="7"/>
      <c r="T25066" s="6"/>
      <c r="AE25066" s="4"/>
      <c r="AF25066" s="4"/>
      <c r="AG25066" s="6"/>
      <c r="AY25066" s="4"/>
    </row>
    <row r="25067" spans="1:51" customFormat="1" x14ac:dyDescent="0.25">
      <c r="A25067" s="6"/>
      <c r="J25067" s="6"/>
      <c r="M25067" s="7"/>
      <c r="T25067" s="6"/>
      <c r="AE25067" s="4"/>
      <c r="AF25067" s="4"/>
      <c r="AG25067" s="6"/>
      <c r="AY25067" s="4"/>
    </row>
    <row r="25068" spans="1:51" customFormat="1" x14ac:dyDescent="0.25">
      <c r="A25068" s="6"/>
      <c r="J25068" s="6"/>
      <c r="M25068" s="7"/>
      <c r="T25068" s="6"/>
      <c r="AE25068" s="4"/>
      <c r="AF25068" s="4"/>
      <c r="AG25068" s="6"/>
      <c r="AY25068" s="4"/>
    </row>
    <row r="25069" spans="1:51" customFormat="1" x14ac:dyDescent="0.25">
      <c r="A25069" s="6"/>
      <c r="J25069" s="6"/>
      <c r="M25069" s="7"/>
      <c r="T25069" s="6"/>
      <c r="AE25069" s="4"/>
      <c r="AF25069" s="4"/>
      <c r="AG25069" s="6"/>
      <c r="AY25069" s="4"/>
    </row>
    <row r="25070" spans="1:51" customFormat="1" x14ac:dyDescent="0.25">
      <c r="A25070" s="6"/>
      <c r="J25070" s="6"/>
      <c r="M25070" s="7"/>
      <c r="T25070" s="6"/>
      <c r="AE25070" s="4"/>
      <c r="AF25070" s="4"/>
      <c r="AG25070" s="6"/>
      <c r="AY25070" s="4"/>
    </row>
    <row r="25071" spans="1:51" customFormat="1" x14ac:dyDescent="0.25">
      <c r="A25071" s="6"/>
      <c r="J25071" s="6"/>
      <c r="M25071" s="7"/>
      <c r="T25071" s="6"/>
      <c r="AE25071" s="4"/>
      <c r="AF25071" s="4"/>
      <c r="AG25071" s="6"/>
      <c r="AY25071" s="4"/>
    </row>
    <row r="25072" spans="1:51" customFormat="1" x14ac:dyDescent="0.25">
      <c r="A25072" s="6"/>
      <c r="J25072" s="6"/>
      <c r="M25072" s="7"/>
      <c r="T25072" s="6"/>
      <c r="AE25072" s="4"/>
      <c r="AF25072" s="4"/>
      <c r="AG25072" s="6"/>
      <c r="AY25072" s="4"/>
    </row>
    <row r="25073" spans="1:51" customFormat="1" x14ac:dyDescent="0.25">
      <c r="A25073" s="6"/>
      <c r="J25073" s="6"/>
      <c r="M25073" s="7"/>
      <c r="T25073" s="6"/>
      <c r="AE25073" s="4"/>
      <c r="AF25073" s="4"/>
      <c r="AG25073" s="6"/>
      <c r="AY25073" s="4"/>
    </row>
    <row r="25074" spans="1:51" customFormat="1" x14ac:dyDescent="0.25">
      <c r="A25074" s="6"/>
      <c r="J25074" s="6"/>
      <c r="M25074" s="7"/>
      <c r="T25074" s="6"/>
      <c r="AE25074" s="4"/>
      <c r="AF25074" s="4"/>
      <c r="AG25074" s="6"/>
      <c r="AY25074" s="4"/>
    </row>
    <row r="25075" spans="1:51" customFormat="1" x14ac:dyDescent="0.25">
      <c r="A25075" s="6"/>
      <c r="J25075" s="6"/>
      <c r="M25075" s="7"/>
      <c r="T25075" s="6"/>
      <c r="AE25075" s="4"/>
      <c r="AF25075" s="4"/>
      <c r="AG25075" s="6"/>
      <c r="AY25075" s="4"/>
    </row>
    <row r="25076" spans="1:51" customFormat="1" x14ac:dyDescent="0.25">
      <c r="A25076" s="6"/>
      <c r="J25076" s="6"/>
      <c r="M25076" s="7"/>
      <c r="T25076" s="6"/>
      <c r="AE25076" s="4"/>
      <c r="AF25076" s="4"/>
      <c r="AG25076" s="6"/>
      <c r="AY25076" s="4"/>
    </row>
    <row r="25077" spans="1:51" customFormat="1" x14ac:dyDescent="0.25">
      <c r="A25077" s="6"/>
      <c r="J25077" s="6"/>
      <c r="M25077" s="7"/>
      <c r="T25077" s="6"/>
      <c r="AE25077" s="4"/>
      <c r="AF25077" s="4"/>
      <c r="AG25077" s="6"/>
      <c r="AY25077" s="4"/>
    </row>
    <row r="25078" spans="1:51" customFormat="1" x14ac:dyDescent="0.25">
      <c r="A25078" s="6"/>
      <c r="J25078" s="6"/>
      <c r="M25078" s="7"/>
      <c r="T25078" s="6"/>
      <c r="AE25078" s="4"/>
      <c r="AF25078" s="4"/>
      <c r="AG25078" s="6"/>
      <c r="AY25078" s="4"/>
    </row>
    <row r="25079" spans="1:51" customFormat="1" x14ac:dyDescent="0.25">
      <c r="A25079" s="6"/>
      <c r="J25079" s="6"/>
      <c r="M25079" s="7"/>
      <c r="T25079" s="6"/>
      <c r="AE25079" s="4"/>
      <c r="AF25079" s="4"/>
      <c r="AG25079" s="6"/>
      <c r="AY25079" s="4"/>
    </row>
    <row r="25080" spans="1:51" customFormat="1" x14ac:dyDescent="0.25">
      <c r="A25080" s="6"/>
      <c r="J25080" s="6"/>
      <c r="M25080" s="7"/>
      <c r="T25080" s="6"/>
      <c r="AE25080" s="4"/>
      <c r="AF25080" s="4"/>
      <c r="AG25080" s="6"/>
      <c r="AY25080" s="4"/>
    </row>
    <row r="25081" spans="1:51" customFormat="1" x14ac:dyDescent="0.25">
      <c r="A25081" s="6"/>
      <c r="J25081" s="6"/>
      <c r="M25081" s="7"/>
      <c r="T25081" s="6"/>
      <c r="AE25081" s="4"/>
      <c r="AF25081" s="4"/>
      <c r="AG25081" s="6"/>
      <c r="AY25081" s="4"/>
    </row>
    <row r="25082" spans="1:51" customFormat="1" x14ac:dyDescent="0.25">
      <c r="A25082" s="6"/>
      <c r="J25082" s="6"/>
      <c r="M25082" s="7"/>
      <c r="T25082" s="6"/>
      <c r="AE25082" s="4"/>
      <c r="AF25082" s="4"/>
      <c r="AG25082" s="6"/>
      <c r="AY25082" s="4"/>
    </row>
    <row r="25083" spans="1:51" customFormat="1" x14ac:dyDescent="0.25">
      <c r="A25083" s="6"/>
      <c r="J25083" s="6"/>
      <c r="M25083" s="7"/>
      <c r="T25083" s="6"/>
      <c r="AE25083" s="4"/>
      <c r="AF25083" s="4"/>
      <c r="AG25083" s="6"/>
      <c r="AY25083" s="4"/>
    </row>
    <row r="25084" spans="1:51" customFormat="1" x14ac:dyDescent="0.25">
      <c r="A25084" s="6"/>
      <c r="J25084" s="6"/>
      <c r="M25084" s="7"/>
      <c r="T25084" s="6"/>
      <c r="AE25084" s="4"/>
      <c r="AF25084" s="4"/>
      <c r="AG25084" s="6"/>
      <c r="AY25084" s="4"/>
    </row>
    <row r="25085" spans="1:51" customFormat="1" x14ac:dyDescent="0.25">
      <c r="A25085" s="6"/>
      <c r="J25085" s="6"/>
      <c r="M25085" s="7"/>
      <c r="T25085" s="6"/>
      <c r="AE25085" s="4"/>
      <c r="AF25085" s="4"/>
      <c r="AG25085" s="6"/>
      <c r="AY25085" s="4"/>
    </row>
    <row r="25086" spans="1:51" customFormat="1" x14ac:dyDescent="0.25">
      <c r="A25086" s="6"/>
      <c r="J25086" s="6"/>
      <c r="M25086" s="7"/>
      <c r="T25086" s="6"/>
      <c r="AE25086" s="4"/>
      <c r="AF25086" s="4"/>
      <c r="AG25086" s="6"/>
      <c r="AY25086" s="4"/>
    </row>
    <row r="25087" spans="1:51" customFormat="1" x14ac:dyDescent="0.25">
      <c r="A25087" s="6"/>
      <c r="J25087" s="6"/>
      <c r="M25087" s="7"/>
      <c r="T25087" s="6"/>
      <c r="AE25087" s="4"/>
      <c r="AF25087" s="4"/>
      <c r="AG25087" s="6"/>
      <c r="AY25087" s="4"/>
    </row>
    <row r="25088" spans="1:51" customFormat="1" x14ac:dyDescent="0.25">
      <c r="A25088" s="6"/>
      <c r="J25088" s="6"/>
      <c r="M25088" s="7"/>
      <c r="T25088" s="6"/>
      <c r="AE25088" s="4"/>
      <c r="AF25088" s="4"/>
      <c r="AG25088" s="6"/>
      <c r="AY25088" s="4"/>
    </row>
    <row r="25089" spans="1:51" customFormat="1" x14ac:dyDescent="0.25">
      <c r="A25089" s="6"/>
      <c r="J25089" s="6"/>
      <c r="M25089" s="7"/>
      <c r="T25089" s="6"/>
      <c r="AE25089" s="4"/>
      <c r="AF25089" s="4"/>
      <c r="AG25089" s="6"/>
      <c r="AY25089" s="4"/>
    </row>
    <row r="25090" spans="1:51" customFormat="1" x14ac:dyDescent="0.25">
      <c r="A25090" s="6"/>
      <c r="J25090" s="6"/>
      <c r="M25090" s="7"/>
      <c r="T25090" s="6"/>
      <c r="AE25090" s="4"/>
      <c r="AF25090" s="4"/>
      <c r="AG25090" s="6"/>
      <c r="AY25090" s="4"/>
    </row>
    <row r="25091" spans="1:51" customFormat="1" x14ac:dyDescent="0.25">
      <c r="A25091" s="6"/>
      <c r="J25091" s="6"/>
      <c r="M25091" s="7"/>
      <c r="T25091" s="6"/>
      <c r="AE25091" s="4"/>
      <c r="AF25091" s="4"/>
      <c r="AG25091" s="6"/>
      <c r="AY25091" s="4"/>
    </row>
    <row r="25092" spans="1:51" customFormat="1" x14ac:dyDescent="0.25">
      <c r="A25092" s="6"/>
      <c r="J25092" s="6"/>
      <c r="M25092" s="7"/>
      <c r="T25092" s="6"/>
      <c r="AE25092" s="4"/>
      <c r="AF25092" s="4"/>
      <c r="AG25092" s="6"/>
      <c r="AY25092" s="4"/>
    </row>
    <row r="25093" spans="1:51" customFormat="1" x14ac:dyDescent="0.25">
      <c r="A25093" s="6"/>
      <c r="J25093" s="6"/>
      <c r="M25093" s="7"/>
      <c r="T25093" s="6"/>
      <c r="AE25093" s="4"/>
      <c r="AF25093" s="4"/>
      <c r="AG25093" s="6"/>
      <c r="AY25093" s="4"/>
    </row>
    <row r="25094" spans="1:51" customFormat="1" x14ac:dyDescent="0.25">
      <c r="A25094" s="6"/>
      <c r="J25094" s="6"/>
      <c r="M25094" s="7"/>
      <c r="T25094" s="6"/>
      <c r="AE25094" s="4"/>
      <c r="AF25094" s="4"/>
      <c r="AG25094" s="6"/>
      <c r="AY25094" s="4"/>
    </row>
    <row r="25095" spans="1:51" customFormat="1" x14ac:dyDescent="0.25">
      <c r="A25095" s="6"/>
      <c r="J25095" s="6"/>
      <c r="M25095" s="7"/>
      <c r="T25095" s="6"/>
      <c r="AE25095" s="4"/>
      <c r="AF25095" s="4"/>
      <c r="AG25095" s="6"/>
      <c r="AY25095" s="4"/>
    </row>
    <row r="25096" spans="1:51" customFormat="1" x14ac:dyDescent="0.25">
      <c r="A25096" s="6"/>
      <c r="J25096" s="6"/>
      <c r="M25096" s="7"/>
      <c r="T25096" s="6"/>
      <c r="AE25096" s="4"/>
      <c r="AF25096" s="4"/>
      <c r="AG25096" s="6"/>
      <c r="AY25096" s="4"/>
    </row>
    <row r="25097" spans="1:51" customFormat="1" x14ac:dyDescent="0.25">
      <c r="A25097" s="6"/>
      <c r="J25097" s="6"/>
      <c r="M25097" s="7"/>
      <c r="T25097" s="6"/>
      <c r="AE25097" s="4"/>
      <c r="AF25097" s="4"/>
      <c r="AG25097" s="6"/>
      <c r="AY25097" s="4"/>
    </row>
    <row r="25098" spans="1:51" customFormat="1" x14ac:dyDescent="0.25">
      <c r="A25098" s="6"/>
      <c r="J25098" s="6"/>
      <c r="M25098" s="7"/>
      <c r="T25098" s="6"/>
      <c r="AE25098" s="4"/>
      <c r="AF25098" s="4"/>
      <c r="AG25098" s="6"/>
      <c r="AY25098" s="4"/>
    </row>
    <row r="25099" spans="1:51" customFormat="1" x14ac:dyDescent="0.25">
      <c r="A25099" s="6"/>
      <c r="J25099" s="6"/>
      <c r="M25099" s="7"/>
      <c r="T25099" s="6"/>
      <c r="AE25099" s="4"/>
      <c r="AF25099" s="4"/>
      <c r="AG25099" s="6"/>
      <c r="AY25099" s="4"/>
    </row>
    <row r="25100" spans="1:51" customFormat="1" x14ac:dyDescent="0.25">
      <c r="A25100" s="6"/>
      <c r="J25100" s="6"/>
      <c r="M25100" s="7"/>
      <c r="T25100" s="6"/>
      <c r="AE25100" s="4"/>
      <c r="AF25100" s="4"/>
      <c r="AG25100" s="6"/>
      <c r="AY25100" s="4"/>
    </row>
    <row r="25101" spans="1:51" customFormat="1" x14ac:dyDescent="0.25">
      <c r="A25101" s="6"/>
      <c r="J25101" s="6"/>
      <c r="M25101" s="7"/>
      <c r="T25101" s="6"/>
      <c r="AE25101" s="4"/>
      <c r="AF25101" s="4"/>
      <c r="AG25101" s="6"/>
      <c r="AY25101" s="4"/>
    </row>
    <row r="25102" spans="1:51" customFormat="1" x14ac:dyDescent="0.25">
      <c r="A25102" s="6"/>
      <c r="J25102" s="6"/>
      <c r="M25102" s="7"/>
      <c r="T25102" s="6"/>
      <c r="AE25102" s="4"/>
      <c r="AF25102" s="4"/>
      <c r="AG25102" s="6"/>
      <c r="AY25102" s="4"/>
    </row>
    <row r="25103" spans="1:51" customFormat="1" x14ac:dyDescent="0.25">
      <c r="A25103" s="6"/>
      <c r="J25103" s="6"/>
      <c r="M25103" s="7"/>
      <c r="T25103" s="6"/>
      <c r="AE25103" s="4"/>
      <c r="AF25103" s="4"/>
      <c r="AG25103" s="6"/>
      <c r="AY25103" s="4"/>
    </row>
    <row r="25104" spans="1:51" customFormat="1" x14ac:dyDescent="0.25">
      <c r="A25104" s="6"/>
      <c r="J25104" s="6"/>
      <c r="M25104" s="7"/>
      <c r="T25104" s="6"/>
      <c r="AE25104" s="4"/>
      <c r="AF25104" s="4"/>
      <c r="AG25104" s="6"/>
      <c r="AY25104" s="4"/>
    </row>
    <row r="25105" spans="1:51" customFormat="1" x14ac:dyDescent="0.25">
      <c r="A25105" s="6"/>
      <c r="J25105" s="6"/>
      <c r="M25105" s="7"/>
      <c r="T25105" s="6"/>
      <c r="AE25105" s="4"/>
      <c r="AF25105" s="4"/>
      <c r="AG25105" s="6"/>
      <c r="AY25105" s="4"/>
    </row>
    <row r="25106" spans="1:51" customFormat="1" x14ac:dyDescent="0.25">
      <c r="A25106" s="6"/>
      <c r="J25106" s="6"/>
      <c r="M25106" s="7"/>
      <c r="T25106" s="6"/>
      <c r="AE25106" s="4"/>
      <c r="AF25106" s="4"/>
      <c r="AG25106" s="6"/>
      <c r="AY25106" s="4"/>
    </row>
    <row r="25107" spans="1:51" customFormat="1" x14ac:dyDescent="0.25">
      <c r="A25107" s="6"/>
      <c r="J25107" s="6"/>
      <c r="M25107" s="7"/>
      <c r="T25107" s="6"/>
      <c r="AE25107" s="4"/>
      <c r="AF25107" s="4"/>
      <c r="AG25107" s="6"/>
      <c r="AY25107" s="4"/>
    </row>
    <row r="25108" spans="1:51" customFormat="1" x14ac:dyDescent="0.25">
      <c r="A25108" s="6"/>
      <c r="J25108" s="6"/>
      <c r="M25108" s="7"/>
      <c r="T25108" s="6"/>
      <c r="AE25108" s="4"/>
      <c r="AF25108" s="4"/>
      <c r="AG25108" s="6"/>
      <c r="AY25108" s="4"/>
    </row>
    <row r="25109" spans="1:51" customFormat="1" x14ac:dyDescent="0.25">
      <c r="A25109" s="6"/>
      <c r="J25109" s="6"/>
      <c r="M25109" s="7"/>
      <c r="T25109" s="6"/>
      <c r="AE25109" s="4"/>
      <c r="AF25109" s="4"/>
      <c r="AG25109" s="6"/>
      <c r="AY25109" s="4"/>
    </row>
    <row r="25110" spans="1:51" customFormat="1" x14ac:dyDescent="0.25">
      <c r="A25110" s="6"/>
      <c r="J25110" s="6"/>
      <c r="M25110" s="7"/>
      <c r="T25110" s="6"/>
      <c r="AE25110" s="4"/>
      <c r="AF25110" s="4"/>
      <c r="AG25110" s="6"/>
      <c r="AY25110" s="4"/>
    </row>
    <row r="25111" spans="1:51" customFormat="1" x14ac:dyDescent="0.25">
      <c r="A25111" s="6"/>
      <c r="J25111" s="6"/>
      <c r="M25111" s="7"/>
      <c r="T25111" s="6"/>
      <c r="AE25111" s="4"/>
      <c r="AF25111" s="4"/>
      <c r="AG25111" s="6"/>
      <c r="AY25111" s="4"/>
    </row>
    <row r="25112" spans="1:51" customFormat="1" x14ac:dyDescent="0.25">
      <c r="A25112" s="6"/>
      <c r="J25112" s="6"/>
      <c r="M25112" s="7"/>
      <c r="T25112" s="6"/>
      <c r="AE25112" s="4"/>
      <c r="AF25112" s="4"/>
      <c r="AG25112" s="6"/>
      <c r="AY25112" s="4"/>
    </row>
    <row r="25113" spans="1:51" customFormat="1" x14ac:dyDescent="0.25">
      <c r="A25113" s="6"/>
      <c r="J25113" s="6"/>
      <c r="M25113" s="7"/>
      <c r="T25113" s="6"/>
      <c r="AE25113" s="4"/>
      <c r="AF25113" s="4"/>
      <c r="AG25113" s="6"/>
      <c r="AY25113" s="4"/>
    </row>
    <row r="25114" spans="1:51" customFormat="1" x14ac:dyDescent="0.25">
      <c r="A25114" s="6"/>
      <c r="J25114" s="6"/>
      <c r="M25114" s="7"/>
      <c r="T25114" s="6"/>
      <c r="AE25114" s="4"/>
      <c r="AF25114" s="4"/>
      <c r="AG25114" s="6"/>
      <c r="AY25114" s="4"/>
    </row>
    <row r="25115" spans="1:51" customFormat="1" x14ac:dyDescent="0.25">
      <c r="A25115" s="6"/>
      <c r="J25115" s="6"/>
      <c r="M25115" s="7"/>
      <c r="T25115" s="6"/>
      <c r="AE25115" s="4"/>
      <c r="AF25115" s="4"/>
      <c r="AG25115" s="6"/>
      <c r="AY25115" s="4"/>
    </row>
    <row r="25116" spans="1:51" customFormat="1" x14ac:dyDescent="0.25">
      <c r="A25116" s="6"/>
      <c r="J25116" s="6"/>
      <c r="M25116" s="7"/>
      <c r="T25116" s="6"/>
      <c r="AE25116" s="4"/>
      <c r="AF25116" s="4"/>
      <c r="AG25116" s="6"/>
      <c r="AY25116" s="4"/>
    </row>
    <row r="25117" spans="1:51" customFormat="1" x14ac:dyDescent="0.25">
      <c r="A25117" s="6"/>
      <c r="J25117" s="6"/>
      <c r="M25117" s="7"/>
      <c r="T25117" s="6"/>
      <c r="AE25117" s="4"/>
      <c r="AF25117" s="4"/>
      <c r="AG25117" s="6"/>
      <c r="AY25117" s="4"/>
    </row>
    <row r="25118" spans="1:51" customFormat="1" x14ac:dyDescent="0.25">
      <c r="A25118" s="6"/>
      <c r="J25118" s="6"/>
      <c r="M25118" s="7"/>
      <c r="T25118" s="6"/>
      <c r="AE25118" s="4"/>
      <c r="AF25118" s="4"/>
      <c r="AG25118" s="6"/>
      <c r="AY25118" s="4"/>
    </row>
    <row r="25119" spans="1:51" customFormat="1" x14ac:dyDescent="0.25">
      <c r="A25119" s="6"/>
      <c r="J25119" s="6"/>
      <c r="M25119" s="7"/>
      <c r="T25119" s="6"/>
      <c r="AE25119" s="4"/>
      <c r="AF25119" s="4"/>
      <c r="AG25119" s="6"/>
      <c r="AY25119" s="4"/>
    </row>
    <row r="25120" spans="1:51" customFormat="1" x14ac:dyDescent="0.25">
      <c r="A25120" s="6"/>
      <c r="J25120" s="6"/>
      <c r="M25120" s="7"/>
      <c r="T25120" s="6"/>
      <c r="AE25120" s="4"/>
      <c r="AF25120" s="4"/>
      <c r="AG25120" s="6"/>
      <c r="AY25120" s="4"/>
    </row>
    <row r="25121" spans="1:51" customFormat="1" x14ac:dyDescent="0.25">
      <c r="A25121" s="6"/>
      <c r="J25121" s="6"/>
      <c r="M25121" s="7"/>
      <c r="T25121" s="6"/>
      <c r="AE25121" s="4"/>
      <c r="AF25121" s="4"/>
      <c r="AG25121" s="6"/>
      <c r="AY25121" s="4"/>
    </row>
    <row r="25122" spans="1:51" customFormat="1" x14ac:dyDescent="0.25">
      <c r="A25122" s="6"/>
      <c r="J25122" s="6"/>
      <c r="M25122" s="7"/>
      <c r="T25122" s="6"/>
      <c r="AE25122" s="4"/>
      <c r="AF25122" s="4"/>
      <c r="AG25122" s="6"/>
      <c r="AY25122" s="4"/>
    </row>
    <row r="25123" spans="1:51" customFormat="1" x14ac:dyDescent="0.25">
      <c r="A25123" s="6"/>
      <c r="J25123" s="6"/>
      <c r="M25123" s="7"/>
      <c r="T25123" s="6"/>
      <c r="AE25123" s="4"/>
      <c r="AF25123" s="4"/>
      <c r="AG25123" s="6"/>
      <c r="AY25123" s="4"/>
    </row>
    <row r="25124" spans="1:51" customFormat="1" x14ac:dyDescent="0.25">
      <c r="A25124" s="6"/>
      <c r="J25124" s="6"/>
      <c r="M25124" s="7"/>
      <c r="T25124" s="6"/>
      <c r="AE25124" s="4"/>
      <c r="AF25124" s="4"/>
      <c r="AG25124" s="6"/>
      <c r="AY25124" s="4"/>
    </row>
    <row r="25125" spans="1:51" customFormat="1" x14ac:dyDescent="0.25">
      <c r="A25125" s="6"/>
      <c r="J25125" s="6"/>
      <c r="M25125" s="7"/>
      <c r="T25125" s="6"/>
      <c r="AE25125" s="4"/>
      <c r="AF25125" s="4"/>
      <c r="AG25125" s="6"/>
      <c r="AY25125" s="4"/>
    </row>
    <row r="25126" spans="1:51" customFormat="1" x14ac:dyDescent="0.25">
      <c r="A25126" s="6"/>
      <c r="J25126" s="6"/>
      <c r="M25126" s="7"/>
      <c r="T25126" s="6"/>
      <c r="AE25126" s="4"/>
      <c r="AF25126" s="4"/>
      <c r="AG25126" s="6"/>
      <c r="AY25126" s="4"/>
    </row>
    <row r="25127" spans="1:51" customFormat="1" x14ac:dyDescent="0.25">
      <c r="A25127" s="6"/>
      <c r="J25127" s="6"/>
      <c r="M25127" s="7"/>
      <c r="T25127" s="6"/>
      <c r="AE25127" s="4"/>
      <c r="AF25127" s="4"/>
      <c r="AG25127" s="6"/>
      <c r="AY25127" s="4"/>
    </row>
    <row r="25128" spans="1:51" customFormat="1" x14ac:dyDescent="0.25">
      <c r="A25128" s="6"/>
      <c r="J25128" s="6"/>
      <c r="M25128" s="7"/>
      <c r="T25128" s="6"/>
      <c r="AE25128" s="4"/>
      <c r="AF25128" s="4"/>
      <c r="AG25128" s="6"/>
      <c r="AY25128" s="4"/>
    </row>
    <row r="25129" spans="1:51" customFormat="1" x14ac:dyDescent="0.25">
      <c r="A25129" s="6"/>
      <c r="J25129" s="6"/>
      <c r="M25129" s="7"/>
      <c r="T25129" s="6"/>
      <c r="AE25129" s="4"/>
      <c r="AF25129" s="4"/>
      <c r="AG25129" s="6"/>
      <c r="AY25129" s="4"/>
    </row>
    <row r="25130" spans="1:51" customFormat="1" x14ac:dyDescent="0.25">
      <c r="A25130" s="6"/>
      <c r="J25130" s="6"/>
      <c r="M25130" s="7"/>
      <c r="T25130" s="6"/>
      <c r="AE25130" s="4"/>
      <c r="AF25130" s="4"/>
      <c r="AG25130" s="6"/>
      <c r="AY25130" s="4"/>
    </row>
    <row r="25131" spans="1:51" customFormat="1" x14ac:dyDescent="0.25">
      <c r="A25131" s="6"/>
      <c r="J25131" s="6"/>
      <c r="M25131" s="7"/>
      <c r="T25131" s="6"/>
      <c r="AE25131" s="4"/>
      <c r="AF25131" s="4"/>
      <c r="AG25131" s="6"/>
      <c r="AY25131" s="4"/>
    </row>
    <row r="25132" spans="1:51" customFormat="1" x14ac:dyDescent="0.25">
      <c r="A25132" s="6"/>
      <c r="J25132" s="6"/>
      <c r="M25132" s="7"/>
      <c r="T25132" s="6"/>
      <c r="AE25132" s="4"/>
      <c r="AF25132" s="4"/>
      <c r="AG25132" s="6"/>
      <c r="AY25132" s="4"/>
    </row>
    <row r="25133" spans="1:51" customFormat="1" x14ac:dyDescent="0.25">
      <c r="A25133" s="6"/>
      <c r="J25133" s="6"/>
      <c r="M25133" s="7"/>
      <c r="T25133" s="6"/>
      <c r="AE25133" s="4"/>
      <c r="AF25133" s="4"/>
      <c r="AG25133" s="6"/>
      <c r="AY25133" s="4"/>
    </row>
    <row r="25134" spans="1:51" customFormat="1" x14ac:dyDescent="0.25">
      <c r="A25134" s="6"/>
      <c r="J25134" s="6"/>
      <c r="M25134" s="7"/>
      <c r="T25134" s="6"/>
      <c r="AE25134" s="4"/>
      <c r="AF25134" s="4"/>
      <c r="AG25134" s="6"/>
      <c r="AY25134" s="4"/>
    </row>
    <row r="25135" spans="1:51" customFormat="1" x14ac:dyDescent="0.25">
      <c r="A25135" s="6"/>
      <c r="J25135" s="6"/>
      <c r="M25135" s="7"/>
      <c r="T25135" s="6"/>
      <c r="AE25135" s="4"/>
      <c r="AF25135" s="4"/>
      <c r="AG25135" s="6"/>
      <c r="AY25135" s="4"/>
    </row>
    <row r="25136" spans="1:51" customFormat="1" x14ac:dyDescent="0.25">
      <c r="A25136" s="6"/>
      <c r="J25136" s="6"/>
      <c r="M25136" s="7"/>
      <c r="T25136" s="6"/>
      <c r="AE25136" s="4"/>
      <c r="AF25136" s="4"/>
      <c r="AG25136" s="6"/>
      <c r="AY25136" s="4"/>
    </row>
    <row r="25137" spans="1:51" customFormat="1" x14ac:dyDescent="0.25">
      <c r="A25137" s="6"/>
      <c r="J25137" s="6"/>
      <c r="M25137" s="7"/>
      <c r="T25137" s="6"/>
      <c r="AE25137" s="4"/>
      <c r="AF25137" s="4"/>
      <c r="AG25137" s="6"/>
      <c r="AY25137" s="4"/>
    </row>
    <row r="25138" spans="1:51" customFormat="1" x14ac:dyDescent="0.25">
      <c r="A25138" s="6"/>
      <c r="J25138" s="6"/>
      <c r="M25138" s="7"/>
      <c r="T25138" s="6"/>
      <c r="AE25138" s="4"/>
      <c r="AF25138" s="4"/>
      <c r="AG25138" s="6"/>
      <c r="AY25138" s="4"/>
    </row>
    <row r="25139" spans="1:51" customFormat="1" x14ac:dyDescent="0.25">
      <c r="A25139" s="6"/>
      <c r="J25139" s="6"/>
      <c r="M25139" s="7"/>
      <c r="T25139" s="6"/>
      <c r="AE25139" s="4"/>
      <c r="AF25139" s="4"/>
      <c r="AG25139" s="6"/>
      <c r="AY25139" s="4"/>
    </row>
    <row r="25140" spans="1:51" customFormat="1" x14ac:dyDescent="0.25">
      <c r="A25140" s="6"/>
      <c r="J25140" s="6"/>
      <c r="M25140" s="7"/>
      <c r="T25140" s="6"/>
      <c r="AE25140" s="4"/>
      <c r="AF25140" s="4"/>
      <c r="AG25140" s="6"/>
      <c r="AY25140" s="4"/>
    </row>
    <row r="25141" spans="1:51" customFormat="1" x14ac:dyDescent="0.25">
      <c r="A25141" s="6"/>
      <c r="J25141" s="6"/>
      <c r="M25141" s="7"/>
      <c r="T25141" s="6"/>
      <c r="AE25141" s="4"/>
      <c r="AF25141" s="4"/>
      <c r="AG25141" s="6"/>
      <c r="AY25141" s="4"/>
    </row>
    <row r="25142" spans="1:51" customFormat="1" x14ac:dyDescent="0.25">
      <c r="A25142" s="6"/>
      <c r="J25142" s="6"/>
      <c r="M25142" s="7"/>
      <c r="T25142" s="6"/>
      <c r="AE25142" s="4"/>
      <c r="AF25142" s="4"/>
      <c r="AG25142" s="6"/>
      <c r="AY25142" s="4"/>
    </row>
    <row r="25143" spans="1:51" customFormat="1" x14ac:dyDescent="0.25">
      <c r="A25143" s="6"/>
      <c r="J25143" s="6"/>
      <c r="M25143" s="7"/>
      <c r="T25143" s="6"/>
      <c r="AE25143" s="4"/>
      <c r="AF25143" s="4"/>
      <c r="AG25143" s="6"/>
      <c r="AY25143" s="4"/>
    </row>
    <row r="25144" spans="1:51" customFormat="1" x14ac:dyDescent="0.25">
      <c r="A25144" s="6"/>
      <c r="J25144" s="6"/>
      <c r="M25144" s="7"/>
      <c r="T25144" s="6"/>
      <c r="AE25144" s="4"/>
      <c r="AF25144" s="4"/>
      <c r="AG25144" s="6"/>
      <c r="AY25144" s="4"/>
    </row>
    <row r="25145" spans="1:51" customFormat="1" x14ac:dyDescent="0.25">
      <c r="A25145" s="6"/>
      <c r="J25145" s="6"/>
      <c r="M25145" s="7"/>
      <c r="T25145" s="6"/>
      <c r="AE25145" s="4"/>
      <c r="AF25145" s="4"/>
      <c r="AG25145" s="6"/>
      <c r="AY25145" s="4"/>
    </row>
    <row r="25146" spans="1:51" customFormat="1" x14ac:dyDescent="0.25">
      <c r="A25146" s="6"/>
      <c r="J25146" s="6"/>
      <c r="M25146" s="7"/>
      <c r="T25146" s="6"/>
      <c r="AE25146" s="4"/>
      <c r="AF25146" s="4"/>
      <c r="AG25146" s="6"/>
      <c r="AY25146" s="4"/>
    </row>
    <row r="25147" spans="1:51" customFormat="1" x14ac:dyDescent="0.25">
      <c r="A25147" s="6"/>
      <c r="J25147" s="6"/>
      <c r="M25147" s="7"/>
      <c r="T25147" s="6"/>
      <c r="AE25147" s="4"/>
      <c r="AF25147" s="4"/>
      <c r="AG25147" s="6"/>
      <c r="AY25147" s="4"/>
    </row>
    <row r="25148" spans="1:51" customFormat="1" x14ac:dyDescent="0.25">
      <c r="A25148" s="6"/>
      <c r="J25148" s="6"/>
      <c r="M25148" s="7"/>
      <c r="T25148" s="6"/>
      <c r="AE25148" s="4"/>
      <c r="AF25148" s="4"/>
      <c r="AG25148" s="6"/>
      <c r="AY25148" s="4"/>
    </row>
    <row r="25149" spans="1:51" customFormat="1" x14ac:dyDescent="0.25">
      <c r="A25149" s="6"/>
      <c r="J25149" s="6"/>
      <c r="M25149" s="7"/>
      <c r="T25149" s="6"/>
      <c r="AE25149" s="4"/>
      <c r="AF25149" s="4"/>
      <c r="AG25149" s="6"/>
      <c r="AY25149" s="4"/>
    </row>
    <row r="25150" spans="1:51" customFormat="1" x14ac:dyDescent="0.25">
      <c r="A25150" s="6"/>
      <c r="J25150" s="6"/>
      <c r="M25150" s="7"/>
      <c r="T25150" s="6"/>
      <c r="AE25150" s="4"/>
      <c r="AF25150" s="4"/>
      <c r="AG25150" s="6"/>
      <c r="AY25150" s="4"/>
    </row>
    <row r="25151" spans="1:51" customFormat="1" x14ac:dyDescent="0.25">
      <c r="A25151" s="6"/>
      <c r="J25151" s="6"/>
      <c r="M25151" s="7"/>
      <c r="T25151" s="6"/>
      <c r="AE25151" s="4"/>
      <c r="AF25151" s="4"/>
      <c r="AG25151" s="6"/>
      <c r="AY25151" s="4"/>
    </row>
    <row r="25152" spans="1:51" customFormat="1" x14ac:dyDescent="0.25">
      <c r="A25152" s="6"/>
      <c r="J25152" s="6"/>
      <c r="M25152" s="7"/>
      <c r="T25152" s="6"/>
      <c r="AE25152" s="4"/>
      <c r="AF25152" s="4"/>
      <c r="AG25152" s="6"/>
      <c r="AY25152" s="4"/>
    </row>
    <row r="25153" spans="1:51" customFormat="1" x14ac:dyDescent="0.25">
      <c r="A25153" s="6"/>
      <c r="J25153" s="6"/>
      <c r="M25153" s="7"/>
      <c r="T25153" s="6"/>
      <c r="AE25153" s="4"/>
      <c r="AF25153" s="4"/>
      <c r="AG25153" s="6"/>
      <c r="AY25153" s="4"/>
    </row>
    <row r="25154" spans="1:51" customFormat="1" x14ac:dyDescent="0.25">
      <c r="A25154" s="6"/>
      <c r="J25154" s="6"/>
      <c r="M25154" s="7"/>
      <c r="T25154" s="6"/>
      <c r="AE25154" s="4"/>
      <c r="AF25154" s="4"/>
      <c r="AG25154" s="6"/>
      <c r="AY25154" s="4"/>
    </row>
    <row r="25155" spans="1:51" customFormat="1" x14ac:dyDescent="0.25">
      <c r="A25155" s="6"/>
      <c r="J25155" s="6"/>
      <c r="M25155" s="7"/>
      <c r="T25155" s="6"/>
      <c r="AE25155" s="4"/>
      <c r="AF25155" s="4"/>
      <c r="AG25155" s="6"/>
      <c r="AY25155" s="4"/>
    </row>
    <row r="25156" spans="1:51" customFormat="1" x14ac:dyDescent="0.25">
      <c r="A25156" s="6"/>
      <c r="J25156" s="6"/>
      <c r="M25156" s="7"/>
      <c r="T25156" s="6"/>
      <c r="AE25156" s="4"/>
      <c r="AF25156" s="4"/>
      <c r="AG25156" s="6"/>
      <c r="AY25156" s="4"/>
    </row>
    <row r="25157" spans="1:51" customFormat="1" x14ac:dyDescent="0.25">
      <c r="A25157" s="6"/>
      <c r="J25157" s="6"/>
      <c r="M25157" s="7"/>
      <c r="T25157" s="6"/>
      <c r="AE25157" s="4"/>
      <c r="AF25157" s="4"/>
      <c r="AG25157" s="6"/>
      <c r="AY25157" s="4"/>
    </row>
    <row r="25158" spans="1:51" customFormat="1" x14ac:dyDescent="0.25">
      <c r="A25158" s="6"/>
      <c r="J25158" s="6"/>
      <c r="M25158" s="7"/>
      <c r="T25158" s="6"/>
      <c r="AE25158" s="4"/>
      <c r="AF25158" s="4"/>
      <c r="AG25158" s="6"/>
      <c r="AY25158" s="4"/>
    </row>
    <row r="25159" spans="1:51" customFormat="1" x14ac:dyDescent="0.25">
      <c r="A25159" s="6"/>
      <c r="J25159" s="6"/>
      <c r="M25159" s="7"/>
      <c r="T25159" s="6"/>
      <c r="AE25159" s="4"/>
      <c r="AF25159" s="4"/>
      <c r="AG25159" s="6"/>
      <c r="AY25159" s="4"/>
    </row>
    <row r="25160" spans="1:51" customFormat="1" x14ac:dyDescent="0.25">
      <c r="A25160" s="6"/>
      <c r="J25160" s="6"/>
      <c r="M25160" s="7"/>
      <c r="T25160" s="6"/>
      <c r="AE25160" s="4"/>
      <c r="AF25160" s="4"/>
      <c r="AG25160" s="6"/>
      <c r="AY25160" s="4"/>
    </row>
    <row r="25161" spans="1:51" customFormat="1" x14ac:dyDescent="0.25">
      <c r="A25161" s="6"/>
      <c r="J25161" s="6"/>
      <c r="M25161" s="7"/>
      <c r="T25161" s="6"/>
      <c r="AE25161" s="4"/>
      <c r="AF25161" s="4"/>
      <c r="AG25161" s="6"/>
      <c r="AY25161" s="4"/>
    </row>
    <row r="25162" spans="1:51" customFormat="1" x14ac:dyDescent="0.25">
      <c r="A25162" s="6"/>
      <c r="J25162" s="6"/>
      <c r="M25162" s="7"/>
      <c r="T25162" s="6"/>
      <c r="AE25162" s="4"/>
      <c r="AF25162" s="4"/>
      <c r="AG25162" s="6"/>
      <c r="AY25162" s="4"/>
    </row>
    <row r="25163" spans="1:51" customFormat="1" x14ac:dyDescent="0.25">
      <c r="A25163" s="6"/>
      <c r="J25163" s="6"/>
      <c r="M25163" s="7"/>
      <c r="T25163" s="6"/>
      <c r="AE25163" s="4"/>
      <c r="AF25163" s="4"/>
      <c r="AG25163" s="6"/>
      <c r="AY25163" s="4"/>
    </row>
    <row r="25164" spans="1:51" customFormat="1" x14ac:dyDescent="0.25">
      <c r="A25164" s="6"/>
      <c r="J25164" s="6"/>
      <c r="M25164" s="7"/>
      <c r="T25164" s="6"/>
      <c r="AE25164" s="4"/>
      <c r="AF25164" s="4"/>
      <c r="AG25164" s="6"/>
      <c r="AY25164" s="4"/>
    </row>
    <row r="25165" spans="1:51" customFormat="1" x14ac:dyDescent="0.25">
      <c r="A25165" s="6"/>
      <c r="J25165" s="6"/>
      <c r="M25165" s="7"/>
      <c r="T25165" s="6"/>
      <c r="AE25165" s="4"/>
      <c r="AF25165" s="4"/>
      <c r="AG25165" s="6"/>
      <c r="AY25165" s="4"/>
    </row>
    <row r="25166" spans="1:51" customFormat="1" x14ac:dyDescent="0.25">
      <c r="A25166" s="6"/>
      <c r="J25166" s="6"/>
      <c r="M25166" s="7"/>
      <c r="T25166" s="6"/>
      <c r="AE25166" s="4"/>
      <c r="AF25166" s="4"/>
      <c r="AG25166" s="6"/>
      <c r="AY25166" s="4"/>
    </row>
    <row r="25167" spans="1:51" customFormat="1" x14ac:dyDescent="0.25">
      <c r="A25167" s="6"/>
      <c r="J25167" s="6"/>
      <c r="M25167" s="7"/>
      <c r="T25167" s="6"/>
      <c r="AE25167" s="4"/>
      <c r="AF25167" s="4"/>
      <c r="AG25167" s="6"/>
      <c r="AY25167" s="4"/>
    </row>
    <row r="25168" spans="1:51" customFormat="1" x14ac:dyDescent="0.25">
      <c r="A25168" s="6"/>
      <c r="J25168" s="6"/>
      <c r="M25168" s="7"/>
      <c r="T25168" s="6"/>
      <c r="AE25168" s="4"/>
      <c r="AF25168" s="4"/>
      <c r="AG25168" s="6"/>
      <c r="AY25168" s="4"/>
    </row>
    <row r="25169" spans="1:51" customFormat="1" x14ac:dyDescent="0.25">
      <c r="A25169" s="6"/>
      <c r="J25169" s="6"/>
      <c r="M25169" s="7"/>
      <c r="T25169" s="6"/>
      <c r="AE25169" s="4"/>
      <c r="AF25169" s="4"/>
      <c r="AG25169" s="6"/>
      <c r="AY25169" s="4"/>
    </row>
    <row r="25170" spans="1:51" customFormat="1" x14ac:dyDescent="0.25">
      <c r="A25170" s="6"/>
      <c r="J25170" s="6"/>
      <c r="M25170" s="7"/>
      <c r="T25170" s="6"/>
      <c r="AE25170" s="4"/>
      <c r="AF25170" s="4"/>
      <c r="AG25170" s="6"/>
      <c r="AY25170" s="4"/>
    </row>
    <row r="25171" spans="1:51" customFormat="1" x14ac:dyDescent="0.25">
      <c r="A25171" s="6"/>
      <c r="J25171" s="6"/>
      <c r="M25171" s="7"/>
      <c r="T25171" s="6"/>
      <c r="AE25171" s="4"/>
      <c r="AF25171" s="4"/>
      <c r="AG25171" s="6"/>
      <c r="AY25171" s="4"/>
    </row>
    <row r="25172" spans="1:51" customFormat="1" x14ac:dyDescent="0.25">
      <c r="A25172" s="6"/>
      <c r="J25172" s="6"/>
      <c r="M25172" s="7"/>
      <c r="T25172" s="6"/>
      <c r="AE25172" s="4"/>
      <c r="AF25172" s="4"/>
      <c r="AG25172" s="6"/>
      <c r="AY25172" s="4"/>
    </row>
    <row r="25173" spans="1:51" customFormat="1" x14ac:dyDescent="0.25">
      <c r="A25173" s="6"/>
      <c r="J25173" s="6"/>
      <c r="M25173" s="7"/>
      <c r="T25173" s="6"/>
      <c r="AE25173" s="4"/>
      <c r="AF25173" s="4"/>
      <c r="AG25173" s="6"/>
      <c r="AY25173" s="4"/>
    </row>
    <row r="25174" spans="1:51" customFormat="1" x14ac:dyDescent="0.25">
      <c r="A25174" s="6"/>
      <c r="J25174" s="6"/>
      <c r="M25174" s="7"/>
      <c r="T25174" s="6"/>
      <c r="AE25174" s="4"/>
      <c r="AF25174" s="4"/>
      <c r="AG25174" s="6"/>
      <c r="AY25174" s="4"/>
    </row>
    <row r="25175" spans="1:51" customFormat="1" x14ac:dyDescent="0.25">
      <c r="A25175" s="6"/>
      <c r="J25175" s="6"/>
      <c r="M25175" s="7"/>
      <c r="T25175" s="6"/>
      <c r="AE25175" s="4"/>
      <c r="AF25175" s="4"/>
      <c r="AG25175" s="6"/>
      <c r="AY25175" s="4"/>
    </row>
    <row r="25176" spans="1:51" customFormat="1" x14ac:dyDescent="0.25">
      <c r="A25176" s="6"/>
      <c r="J25176" s="6"/>
      <c r="M25176" s="7"/>
      <c r="T25176" s="6"/>
      <c r="AE25176" s="4"/>
      <c r="AF25176" s="4"/>
      <c r="AG25176" s="6"/>
      <c r="AY25176" s="4"/>
    </row>
    <row r="25177" spans="1:51" customFormat="1" x14ac:dyDescent="0.25">
      <c r="A25177" s="6"/>
      <c r="J25177" s="6"/>
      <c r="M25177" s="7"/>
      <c r="T25177" s="6"/>
      <c r="AE25177" s="4"/>
      <c r="AF25177" s="4"/>
      <c r="AG25177" s="6"/>
      <c r="AY25177" s="4"/>
    </row>
    <row r="25178" spans="1:51" customFormat="1" x14ac:dyDescent="0.25">
      <c r="A25178" s="6"/>
      <c r="J25178" s="6"/>
      <c r="M25178" s="7"/>
      <c r="T25178" s="6"/>
      <c r="AE25178" s="4"/>
      <c r="AF25178" s="4"/>
      <c r="AG25178" s="6"/>
      <c r="AY25178" s="4"/>
    </row>
    <row r="25179" spans="1:51" customFormat="1" x14ac:dyDescent="0.25">
      <c r="A25179" s="6"/>
      <c r="J25179" s="6"/>
      <c r="M25179" s="7"/>
      <c r="T25179" s="6"/>
      <c r="AE25179" s="4"/>
      <c r="AF25179" s="4"/>
      <c r="AG25179" s="6"/>
      <c r="AY25179" s="4"/>
    </row>
    <row r="25180" spans="1:51" customFormat="1" x14ac:dyDescent="0.25">
      <c r="A25180" s="6"/>
      <c r="J25180" s="6"/>
      <c r="M25180" s="7"/>
      <c r="T25180" s="6"/>
      <c r="AE25180" s="4"/>
      <c r="AF25180" s="4"/>
      <c r="AG25180" s="6"/>
      <c r="AY25180" s="4"/>
    </row>
    <row r="25181" spans="1:51" customFormat="1" x14ac:dyDescent="0.25">
      <c r="A25181" s="6"/>
      <c r="J25181" s="6"/>
      <c r="M25181" s="7"/>
      <c r="T25181" s="6"/>
      <c r="AE25181" s="4"/>
      <c r="AF25181" s="4"/>
      <c r="AG25181" s="6"/>
      <c r="AY25181" s="4"/>
    </row>
    <row r="25182" spans="1:51" customFormat="1" x14ac:dyDescent="0.25">
      <c r="A25182" s="6"/>
      <c r="J25182" s="6"/>
      <c r="M25182" s="7"/>
      <c r="T25182" s="6"/>
      <c r="AE25182" s="4"/>
      <c r="AF25182" s="4"/>
      <c r="AG25182" s="6"/>
      <c r="AY25182" s="4"/>
    </row>
    <row r="25183" spans="1:51" customFormat="1" x14ac:dyDescent="0.25">
      <c r="A25183" s="6"/>
      <c r="J25183" s="6"/>
      <c r="M25183" s="7"/>
      <c r="T25183" s="6"/>
      <c r="AE25183" s="4"/>
      <c r="AF25183" s="4"/>
      <c r="AG25183" s="6"/>
      <c r="AY25183" s="4"/>
    </row>
    <row r="25184" spans="1:51" customFormat="1" x14ac:dyDescent="0.25">
      <c r="A25184" s="6"/>
      <c r="J25184" s="6"/>
      <c r="M25184" s="7"/>
      <c r="T25184" s="6"/>
      <c r="AE25184" s="4"/>
      <c r="AF25184" s="4"/>
      <c r="AG25184" s="6"/>
      <c r="AY25184" s="4"/>
    </row>
    <row r="25185" spans="1:51" customFormat="1" x14ac:dyDescent="0.25">
      <c r="A25185" s="6"/>
      <c r="J25185" s="6"/>
      <c r="M25185" s="7"/>
      <c r="T25185" s="6"/>
      <c r="AE25185" s="4"/>
      <c r="AF25185" s="4"/>
      <c r="AG25185" s="6"/>
      <c r="AY25185" s="4"/>
    </row>
    <row r="25186" spans="1:51" customFormat="1" x14ac:dyDescent="0.25">
      <c r="A25186" s="6"/>
      <c r="J25186" s="6"/>
      <c r="M25186" s="7"/>
      <c r="T25186" s="6"/>
      <c r="AE25186" s="4"/>
      <c r="AF25186" s="4"/>
      <c r="AG25186" s="6"/>
      <c r="AY25186" s="4"/>
    </row>
    <row r="25187" spans="1:51" customFormat="1" x14ac:dyDescent="0.25">
      <c r="A25187" s="6"/>
      <c r="J25187" s="6"/>
      <c r="M25187" s="7"/>
      <c r="T25187" s="6"/>
      <c r="AE25187" s="4"/>
      <c r="AF25187" s="4"/>
      <c r="AG25187" s="6"/>
      <c r="AY25187" s="4"/>
    </row>
    <row r="25188" spans="1:51" customFormat="1" x14ac:dyDescent="0.25">
      <c r="A25188" s="6"/>
      <c r="J25188" s="6"/>
      <c r="M25188" s="7"/>
      <c r="T25188" s="6"/>
      <c r="AE25188" s="4"/>
      <c r="AF25188" s="4"/>
      <c r="AG25188" s="6"/>
      <c r="AY25188" s="4"/>
    </row>
    <row r="25189" spans="1:51" customFormat="1" x14ac:dyDescent="0.25">
      <c r="A25189" s="6"/>
      <c r="J25189" s="6"/>
      <c r="M25189" s="7"/>
      <c r="T25189" s="6"/>
      <c r="AE25189" s="4"/>
      <c r="AF25189" s="4"/>
      <c r="AG25189" s="6"/>
      <c r="AY25189" s="4"/>
    </row>
    <row r="25190" spans="1:51" customFormat="1" x14ac:dyDescent="0.25">
      <c r="A25190" s="6"/>
      <c r="J25190" s="6"/>
      <c r="M25190" s="7"/>
      <c r="T25190" s="6"/>
      <c r="AE25190" s="4"/>
      <c r="AF25190" s="4"/>
      <c r="AG25190" s="6"/>
      <c r="AY25190" s="4"/>
    </row>
    <row r="25191" spans="1:51" customFormat="1" x14ac:dyDescent="0.25">
      <c r="A25191" s="6"/>
      <c r="J25191" s="6"/>
      <c r="M25191" s="7"/>
      <c r="T25191" s="6"/>
      <c r="AE25191" s="4"/>
      <c r="AF25191" s="4"/>
      <c r="AG25191" s="6"/>
      <c r="AY25191" s="4"/>
    </row>
    <row r="25192" spans="1:51" customFormat="1" x14ac:dyDescent="0.25">
      <c r="A25192" s="6"/>
      <c r="J25192" s="6"/>
      <c r="M25192" s="7"/>
      <c r="T25192" s="6"/>
      <c r="AE25192" s="4"/>
      <c r="AF25192" s="4"/>
      <c r="AG25192" s="6"/>
      <c r="AY25192" s="4"/>
    </row>
    <row r="25193" spans="1:51" customFormat="1" x14ac:dyDescent="0.25">
      <c r="A25193" s="6"/>
      <c r="J25193" s="6"/>
      <c r="M25193" s="7"/>
      <c r="T25193" s="6"/>
      <c r="AE25193" s="4"/>
      <c r="AF25193" s="4"/>
      <c r="AG25193" s="6"/>
      <c r="AY25193" s="4"/>
    </row>
    <row r="25194" spans="1:51" customFormat="1" x14ac:dyDescent="0.25">
      <c r="A25194" s="6"/>
      <c r="J25194" s="6"/>
      <c r="M25194" s="7"/>
      <c r="T25194" s="6"/>
      <c r="AE25194" s="4"/>
      <c r="AF25194" s="4"/>
      <c r="AG25194" s="6"/>
      <c r="AY25194" s="4"/>
    </row>
    <row r="25195" spans="1:51" customFormat="1" x14ac:dyDescent="0.25">
      <c r="A25195" s="6"/>
      <c r="J25195" s="6"/>
      <c r="M25195" s="7"/>
      <c r="T25195" s="6"/>
      <c r="AE25195" s="4"/>
      <c r="AF25195" s="4"/>
      <c r="AG25195" s="6"/>
      <c r="AY25195" s="4"/>
    </row>
    <row r="25196" spans="1:51" customFormat="1" x14ac:dyDescent="0.25">
      <c r="A25196" s="6"/>
      <c r="J25196" s="6"/>
      <c r="M25196" s="7"/>
      <c r="T25196" s="6"/>
      <c r="AE25196" s="4"/>
      <c r="AF25196" s="4"/>
      <c r="AG25196" s="6"/>
      <c r="AY25196" s="4"/>
    </row>
    <row r="25197" spans="1:51" customFormat="1" x14ac:dyDescent="0.25">
      <c r="A25197" s="6"/>
      <c r="J25197" s="6"/>
      <c r="M25197" s="7"/>
      <c r="T25197" s="6"/>
      <c r="AE25197" s="4"/>
      <c r="AF25197" s="4"/>
      <c r="AG25197" s="6"/>
      <c r="AY25197" s="4"/>
    </row>
    <row r="25198" spans="1:51" customFormat="1" x14ac:dyDescent="0.25">
      <c r="A25198" s="6"/>
      <c r="J25198" s="6"/>
      <c r="M25198" s="7"/>
      <c r="T25198" s="6"/>
      <c r="AE25198" s="4"/>
      <c r="AF25198" s="4"/>
      <c r="AG25198" s="6"/>
      <c r="AY25198" s="4"/>
    </row>
    <row r="25199" spans="1:51" customFormat="1" x14ac:dyDescent="0.25">
      <c r="A25199" s="6"/>
      <c r="J25199" s="6"/>
      <c r="M25199" s="7"/>
      <c r="T25199" s="6"/>
      <c r="AE25199" s="4"/>
      <c r="AF25199" s="4"/>
      <c r="AG25199" s="6"/>
      <c r="AY25199" s="4"/>
    </row>
    <row r="25200" spans="1:51" customFormat="1" x14ac:dyDescent="0.25">
      <c r="A25200" s="6"/>
      <c r="J25200" s="6"/>
      <c r="M25200" s="7"/>
      <c r="T25200" s="6"/>
      <c r="AE25200" s="4"/>
      <c r="AF25200" s="4"/>
      <c r="AG25200" s="6"/>
      <c r="AY25200" s="4"/>
    </row>
    <row r="25201" spans="1:51" customFormat="1" x14ac:dyDescent="0.25">
      <c r="A25201" s="6"/>
      <c r="J25201" s="6"/>
      <c r="M25201" s="7"/>
      <c r="T25201" s="6"/>
      <c r="AE25201" s="4"/>
      <c r="AF25201" s="4"/>
      <c r="AG25201" s="6"/>
      <c r="AY25201" s="4"/>
    </row>
    <row r="25202" spans="1:51" customFormat="1" x14ac:dyDescent="0.25">
      <c r="A25202" s="6"/>
      <c r="J25202" s="6"/>
      <c r="M25202" s="7"/>
      <c r="T25202" s="6"/>
      <c r="AE25202" s="4"/>
      <c r="AF25202" s="4"/>
      <c r="AG25202" s="6"/>
      <c r="AY25202" s="4"/>
    </row>
    <row r="25203" spans="1:51" customFormat="1" x14ac:dyDescent="0.25">
      <c r="A25203" s="6"/>
      <c r="J25203" s="6"/>
      <c r="M25203" s="7"/>
      <c r="T25203" s="6"/>
      <c r="AE25203" s="4"/>
      <c r="AF25203" s="4"/>
      <c r="AG25203" s="6"/>
      <c r="AY25203" s="4"/>
    </row>
    <row r="25204" spans="1:51" customFormat="1" x14ac:dyDescent="0.25">
      <c r="A25204" s="6"/>
      <c r="J25204" s="6"/>
      <c r="M25204" s="7"/>
      <c r="T25204" s="6"/>
      <c r="AE25204" s="4"/>
      <c r="AF25204" s="4"/>
      <c r="AG25204" s="6"/>
      <c r="AY25204" s="4"/>
    </row>
    <row r="25205" spans="1:51" customFormat="1" x14ac:dyDescent="0.25">
      <c r="A25205" s="6"/>
      <c r="J25205" s="6"/>
      <c r="M25205" s="7"/>
      <c r="T25205" s="6"/>
      <c r="AE25205" s="4"/>
      <c r="AF25205" s="4"/>
      <c r="AG25205" s="6"/>
      <c r="AY25205" s="4"/>
    </row>
    <row r="25206" spans="1:51" customFormat="1" x14ac:dyDescent="0.25">
      <c r="A25206" s="6"/>
      <c r="J25206" s="6"/>
      <c r="M25206" s="7"/>
      <c r="T25206" s="6"/>
      <c r="AE25206" s="4"/>
      <c r="AF25206" s="4"/>
      <c r="AG25206" s="6"/>
      <c r="AY25206" s="4"/>
    </row>
    <row r="25207" spans="1:51" customFormat="1" x14ac:dyDescent="0.25">
      <c r="A25207" s="6"/>
      <c r="J25207" s="6"/>
      <c r="M25207" s="7"/>
      <c r="T25207" s="6"/>
      <c r="AE25207" s="4"/>
      <c r="AF25207" s="4"/>
      <c r="AG25207" s="6"/>
      <c r="AY25207" s="4"/>
    </row>
    <row r="25208" spans="1:51" customFormat="1" x14ac:dyDescent="0.25">
      <c r="A25208" s="6"/>
      <c r="J25208" s="6"/>
      <c r="M25208" s="7"/>
      <c r="T25208" s="6"/>
      <c r="AE25208" s="4"/>
      <c r="AF25208" s="4"/>
      <c r="AG25208" s="6"/>
      <c r="AY25208" s="4"/>
    </row>
    <row r="25209" spans="1:51" customFormat="1" x14ac:dyDescent="0.25">
      <c r="A25209" s="6"/>
      <c r="J25209" s="6"/>
      <c r="M25209" s="7"/>
      <c r="T25209" s="6"/>
      <c r="AE25209" s="4"/>
      <c r="AF25209" s="4"/>
      <c r="AG25209" s="6"/>
      <c r="AY25209" s="4"/>
    </row>
    <row r="25210" spans="1:51" customFormat="1" x14ac:dyDescent="0.25">
      <c r="A25210" s="6"/>
      <c r="J25210" s="6"/>
      <c r="M25210" s="7"/>
      <c r="T25210" s="6"/>
      <c r="AE25210" s="4"/>
      <c r="AF25210" s="4"/>
      <c r="AG25210" s="6"/>
      <c r="AY25210" s="4"/>
    </row>
    <row r="25211" spans="1:51" customFormat="1" x14ac:dyDescent="0.25">
      <c r="A25211" s="6"/>
      <c r="J25211" s="6"/>
      <c r="M25211" s="7"/>
      <c r="T25211" s="6"/>
      <c r="AE25211" s="4"/>
      <c r="AF25211" s="4"/>
      <c r="AG25211" s="6"/>
      <c r="AY25211" s="4"/>
    </row>
    <row r="25212" spans="1:51" customFormat="1" x14ac:dyDescent="0.25">
      <c r="A25212" s="6"/>
      <c r="J25212" s="6"/>
      <c r="M25212" s="7"/>
      <c r="T25212" s="6"/>
      <c r="AE25212" s="4"/>
      <c r="AF25212" s="4"/>
      <c r="AG25212" s="6"/>
      <c r="AY25212" s="4"/>
    </row>
    <row r="25213" spans="1:51" customFormat="1" x14ac:dyDescent="0.25">
      <c r="A25213" s="6"/>
      <c r="J25213" s="6"/>
      <c r="M25213" s="7"/>
      <c r="T25213" s="6"/>
      <c r="AE25213" s="4"/>
      <c r="AF25213" s="4"/>
      <c r="AG25213" s="6"/>
      <c r="AY25213" s="4"/>
    </row>
    <row r="25214" spans="1:51" customFormat="1" x14ac:dyDescent="0.25">
      <c r="A25214" s="6"/>
      <c r="J25214" s="6"/>
      <c r="M25214" s="7"/>
      <c r="T25214" s="6"/>
      <c r="AE25214" s="4"/>
      <c r="AF25214" s="4"/>
      <c r="AG25214" s="6"/>
      <c r="AY25214" s="4"/>
    </row>
    <row r="25215" spans="1:51" customFormat="1" x14ac:dyDescent="0.25">
      <c r="A25215" s="6"/>
      <c r="J25215" s="6"/>
      <c r="M25215" s="7"/>
      <c r="T25215" s="6"/>
      <c r="AE25215" s="4"/>
      <c r="AF25215" s="4"/>
      <c r="AG25215" s="6"/>
      <c r="AY25215" s="4"/>
    </row>
    <row r="25216" spans="1:51" customFormat="1" x14ac:dyDescent="0.25">
      <c r="A25216" s="6"/>
      <c r="J25216" s="6"/>
      <c r="M25216" s="7"/>
      <c r="T25216" s="6"/>
      <c r="AE25216" s="4"/>
      <c r="AF25216" s="4"/>
      <c r="AG25216" s="6"/>
      <c r="AY25216" s="4"/>
    </row>
    <row r="25217" spans="1:51" customFormat="1" x14ac:dyDescent="0.25">
      <c r="A25217" s="6"/>
      <c r="J25217" s="6"/>
      <c r="M25217" s="7"/>
      <c r="T25217" s="6"/>
      <c r="AE25217" s="4"/>
      <c r="AF25217" s="4"/>
      <c r="AG25217" s="6"/>
      <c r="AY25217" s="4"/>
    </row>
    <row r="25218" spans="1:51" customFormat="1" x14ac:dyDescent="0.25">
      <c r="A25218" s="6"/>
      <c r="J25218" s="6"/>
      <c r="M25218" s="7"/>
      <c r="T25218" s="6"/>
      <c r="AE25218" s="4"/>
      <c r="AF25218" s="4"/>
      <c r="AG25218" s="6"/>
      <c r="AY25218" s="4"/>
    </row>
    <row r="25219" spans="1:51" customFormat="1" x14ac:dyDescent="0.25">
      <c r="A25219" s="6"/>
      <c r="J25219" s="6"/>
      <c r="M25219" s="7"/>
      <c r="T25219" s="6"/>
      <c r="AE25219" s="4"/>
      <c r="AF25219" s="4"/>
      <c r="AG25219" s="6"/>
      <c r="AY25219" s="4"/>
    </row>
    <row r="25220" spans="1:51" customFormat="1" x14ac:dyDescent="0.25">
      <c r="A25220" s="6"/>
      <c r="J25220" s="6"/>
      <c r="M25220" s="7"/>
      <c r="T25220" s="6"/>
      <c r="AE25220" s="4"/>
      <c r="AF25220" s="4"/>
      <c r="AG25220" s="6"/>
      <c r="AY25220" s="4"/>
    </row>
    <row r="25221" spans="1:51" customFormat="1" x14ac:dyDescent="0.25">
      <c r="A25221" s="6"/>
      <c r="J25221" s="6"/>
      <c r="M25221" s="7"/>
      <c r="T25221" s="6"/>
      <c r="AE25221" s="4"/>
      <c r="AF25221" s="4"/>
      <c r="AG25221" s="6"/>
      <c r="AY25221" s="4"/>
    </row>
    <row r="25222" spans="1:51" customFormat="1" x14ac:dyDescent="0.25">
      <c r="A25222" s="6"/>
      <c r="J25222" s="6"/>
      <c r="M25222" s="7"/>
      <c r="T25222" s="6"/>
      <c r="AE25222" s="4"/>
      <c r="AF25222" s="4"/>
      <c r="AG25222" s="6"/>
      <c r="AY25222" s="4"/>
    </row>
    <row r="25223" spans="1:51" customFormat="1" x14ac:dyDescent="0.25">
      <c r="A25223" s="6"/>
      <c r="J25223" s="6"/>
      <c r="M25223" s="7"/>
      <c r="T25223" s="6"/>
      <c r="AE25223" s="4"/>
      <c r="AF25223" s="4"/>
      <c r="AG25223" s="6"/>
      <c r="AY25223" s="4"/>
    </row>
    <row r="25224" spans="1:51" customFormat="1" x14ac:dyDescent="0.25">
      <c r="A25224" s="6"/>
      <c r="J25224" s="6"/>
      <c r="M25224" s="7"/>
      <c r="T25224" s="6"/>
      <c r="AE25224" s="4"/>
      <c r="AF25224" s="4"/>
      <c r="AG25224" s="6"/>
      <c r="AY25224" s="4"/>
    </row>
    <row r="25225" spans="1:51" customFormat="1" x14ac:dyDescent="0.25">
      <c r="A25225" s="6"/>
      <c r="J25225" s="6"/>
      <c r="M25225" s="7"/>
      <c r="T25225" s="6"/>
      <c r="AE25225" s="4"/>
      <c r="AF25225" s="4"/>
      <c r="AG25225" s="6"/>
      <c r="AY25225" s="4"/>
    </row>
    <row r="25226" spans="1:51" customFormat="1" x14ac:dyDescent="0.25">
      <c r="A25226" s="6"/>
      <c r="J25226" s="6"/>
      <c r="M25226" s="7"/>
      <c r="T25226" s="6"/>
      <c r="AE25226" s="4"/>
      <c r="AF25226" s="4"/>
      <c r="AG25226" s="6"/>
      <c r="AY25226" s="4"/>
    </row>
    <row r="25227" spans="1:51" customFormat="1" x14ac:dyDescent="0.25">
      <c r="A25227" s="6"/>
      <c r="J25227" s="6"/>
      <c r="M25227" s="7"/>
      <c r="T25227" s="6"/>
      <c r="AE25227" s="4"/>
      <c r="AF25227" s="4"/>
      <c r="AG25227" s="6"/>
      <c r="AY25227" s="4"/>
    </row>
    <row r="25228" spans="1:51" customFormat="1" x14ac:dyDescent="0.25">
      <c r="A25228" s="6"/>
      <c r="J25228" s="6"/>
      <c r="M25228" s="7"/>
      <c r="T25228" s="6"/>
      <c r="AE25228" s="4"/>
      <c r="AF25228" s="4"/>
      <c r="AG25228" s="6"/>
      <c r="AY25228" s="4"/>
    </row>
    <row r="25229" spans="1:51" customFormat="1" x14ac:dyDescent="0.25">
      <c r="A25229" s="6"/>
      <c r="J25229" s="6"/>
      <c r="M25229" s="7"/>
      <c r="T25229" s="6"/>
      <c r="AE25229" s="4"/>
      <c r="AF25229" s="4"/>
      <c r="AG25229" s="6"/>
      <c r="AY25229" s="4"/>
    </row>
    <row r="25230" spans="1:51" customFormat="1" x14ac:dyDescent="0.25">
      <c r="A25230" s="6"/>
      <c r="J25230" s="6"/>
      <c r="M25230" s="7"/>
      <c r="T25230" s="6"/>
      <c r="AE25230" s="4"/>
      <c r="AF25230" s="4"/>
      <c r="AG25230" s="6"/>
      <c r="AY25230" s="4"/>
    </row>
    <row r="25231" spans="1:51" customFormat="1" x14ac:dyDescent="0.25">
      <c r="A25231" s="6"/>
      <c r="J25231" s="6"/>
      <c r="M25231" s="7"/>
      <c r="T25231" s="6"/>
      <c r="AE25231" s="4"/>
      <c r="AF25231" s="4"/>
      <c r="AG25231" s="6"/>
      <c r="AY25231" s="4"/>
    </row>
    <row r="25232" spans="1:51" customFormat="1" x14ac:dyDescent="0.25">
      <c r="A25232" s="6"/>
      <c r="J25232" s="6"/>
      <c r="M25232" s="7"/>
      <c r="T25232" s="6"/>
      <c r="AE25232" s="4"/>
      <c r="AF25232" s="4"/>
      <c r="AG25232" s="6"/>
      <c r="AY25232" s="4"/>
    </row>
    <row r="25233" spans="1:51" customFormat="1" x14ac:dyDescent="0.25">
      <c r="A25233" s="6"/>
      <c r="J25233" s="6"/>
      <c r="M25233" s="7"/>
      <c r="T25233" s="6"/>
      <c r="AE25233" s="4"/>
      <c r="AF25233" s="4"/>
      <c r="AG25233" s="6"/>
      <c r="AY25233" s="4"/>
    </row>
    <row r="25234" spans="1:51" customFormat="1" x14ac:dyDescent="0.25">
      <c r="A25234" s="6"/>
      <c r="J25234" s="6"/>
      <c r="M25234" s="7"/>
      <c r="T25234" s="6"/>
      <c r="AE25234" s="4"/>
      <c r="AF25234" s="4"/>
      <c r="AG25234" s="6"/>
      <c r="AY25234" s="4"/>
    </row>
    <row r="25235" spans="1:51" customFormat="1" x14ac:dyDescent="0.25">
      <c r="A25235" s="6"/>
      <c r="J25235" s="6"/>
      <c r="M25235" s="7"/>
      <c r="T25235" s="6"/>
      <c r="AE25235" s="4"/>
      <c r="AF25235" s="4"/>
      <c r="AG25235" s="6"/>
      <c r="AY25235" s="4"/>
    </row>
    <row r="25236" spans="1:51" customFormat="1" x14ac:dyDescent="0.25">
      <c r="A25236" s="6"/>
      <c r="J25236" s="6"/>
      <c r="M25236" s="7"/>
      <c r="T25236" s="6"/>
      <c r="AE25236" s="4"/>
      <c r="AF25236" s="4"/>
      <c r="AG25236" s="6"/>
      <c r="AY25236" s="4"/>
    </row>
    <row r="25237" spans="1:51" customFormat="1" x14ac:dyDescent="0.25">
      <c r="A25237" s="6"/>
      <c r="J25237" s="6"/>
      <c r="M25237" s="7"/>
      <c r="T25237" s="6"/>
      <c r="AE25237" s="4"/>
      <c r="AF25237" s="4"/>
      <c r="AG25237" s="6"/>
      <c r="AY25237" s="4"/>
    </row>
    <row r="25238" spans="1:51" customFormat="1" x14ac:dyDescent="0.25">
      <c r="A25238" s="6"/>
      <c r="J25238" s="6"/>
      <c r="M25238" s="7"/>
      <c r="T25238" s="6"/>
      <c r="AE25238" s="4"/>
      <c r="AF25238" s="4"/>
      <c r="AG25238" s="6"/>
      <c r="AY25238" s="4"/>
    </row>
    <row r="25239" spans="1:51" customFormat="1" x14ac:dyDescent="0.25">
      <c r="A25239" s="6"/>
      <c r="J25239" s="6"/>
      <c r="M25239" s="7"/>
      <c r="T25239" s="6"/>
      <c r="AE25239" s="4"/>
      <c r="AF25239" s="4"/>
      <c r="AG25239" s="6"/>
      <c r="AY25239" s="4"/>
    </row>
    <row r="25240" spans="1:51" customFormat="1" x14ac:dyDescent="0.25">
      <c r="A25240" s="6"/>
      <c r="J25240" s="6"/>
      <c r="M25240" s="7"/>
      <c r="T25240" s="6"/>
      <c r="AE25240" s="4"/>
      <c r="AF25240" s="4"/>
      <c r="AG25240" s="6"/>
      <c r="AY25240" s="4"/>
    </row>
    <row r="25241" spans="1:51" customFormat="1" x14ac:dyDescent="0.25">
      <c r="A25241" s="6"/>
      <c r="J25241" s="6"/>
      <c r="M25241" s="7"/>
      <c r="T25241" s="6"/>
      <c r="AE25241" s="4"/>
      <c r="AF25241" s="4"/>
      <c r="AG25241" s="6"/>
      <c r="AY25241" s="4"/>
    </row>
    <row r="25242" spans="1:51" customFormat="1" x14ac:dyDescent="0.25">
      <c r="A25242" s="6"/>
      <c r="J25242" s="6"/>
      <c r="M25242" s="7"/>
      <c r="T25242" s="6"/>
      <c r="AE25242" s="4"/>
      <c r="AF25242" s="4"/>
      <c r="AG25242" s="6"/>
      <c r="AY25242" s="4"/>
    </row>
    <row r="25243" spans="1:51" customFormat="1" x14ac:dyDescent="0.25">
      <c r="A25243" s="6"/>
      <c r="J25243" s="6"/>
      <c r="M25243" s="7"/>
      <c r="T25243" s="6"/>
      <c r="AE25243" s="4"/>
      <c r="AF25243" s="4"/>
      <c r="AG25243" s="6"/>
      <c r="AY25243" s="4"/>
    </row>
    <row r="25244" spans="1:51" customFormat="1" x14ac:dyDescent="0.25">
      <c r="A25244" s="6"/>
      <c r="J25244" s="6"/>
      <c r="M25244" s="7"/>
      <c r="T25244" s="6"/>
      <c r="AE25244" s="4"/>
      <c r="AF25244" s="4"/>
      <c r="AG25244" s="6"/>
      <c r="AY25244" s="4"/>
    </row>
    <row r="25245" spans="1:51" customFormat="1" x14ac:dyDescent="0.25">
      <c r="A25245" s="6"/>
      <c r="J25245" s="6"/>
      <c r="M25245" s="7"/>
      <c r="T25245" s="6"/>
      <c r="AE25245" s="4"/>
      <c r="AF25245" s="4"/>
      <c r="AG25245" s="6"/>
      <c r="AY25245" s="4"/>
    </row>
    <row r="25246" spans="1:51" customFormat="1" x14ac:dyDescent="0.25">
      <c r="A25246" s="6"/>
      <c r="J25246" s="6"/>
      <c r="M25246" s="7"/>
      <c r="T25246" s="6"/>
      <c r="AE25246" s="4"/>
      <c r="AF25246" s="4"/>
      <c r="AG25246" s="6"/>
      <c r="AY25246" s="4"/>
    </row>
    <row r="25247" spans="1:51" customFormat="1" x14ac:dyDescent="0.25">
      <c r="A25247" s="6"/>
      <c r="J25247" s="6"/>
      <c r="M25247" s="7"/>
      <c r="T25247" s="6"/>
      <c r="AE25247" s="4"/>
      <c r="AF25247" s="4"/>
      <c r="AG25247" s="6"/>
      <c r="AY25247" s="4"/>
    </row>
    <row r="25248" spans="1:51" customFormat="1" x14ac:dyDescent="0.25">
      <c r="A25248" s="6"/>
      <c r="J25248" s="6"/>
      <c r="M25248" s="7"/>
      <c r="T25248" s="6"/>
      <c r="AE25248" s="4"/>
      <c r="AF25248" s="4"/>
      <c r="AG25248" s="6"/>
      <c r="AY25248" s="4"/>
    </row>
    <row r="25249" spans="1:51" customFormat="1" x14ac:dyDescent="0.25">
      <c r="A25249" s="6"/>
      <c r="J25249" s="6"/>
      <c r="M25249" s="7"/>
      <c r="T25249" s="6"/>
      <c r="AE25249" s="4"/>
      <c r="AF25249" s="4"/>
      <c r="AG25249" s="6"/>
      <c r="AY25249" s="4"/>
    </row>
    <row r="25250" spans="1:51" customFormat="1" x14ac:dyDescent="0.25">
      <c r="A25250" s="6"/>
      <c r="J25250" s="6"/>
      <c r="M25250" s="7"/>
      <c r="T25250" s="6"/>
      <c r="AE25250" s="4"/>
      <c r="AF25250" s="4"/>
      <c r="AG25250" s="6"/>
      <c r="AY25250" s="4"/>
    </row>
    <row r="25251" spans="1:51" customFormat="1" x14ac:dyDescent="0.25">
      <c r="A25251" s="6"/>
      <c r="J25251" s="6"/>
      <c r="M25251" s="7"/>
      <c r="T25251" s="6"/>
      <c r="AE25251" s="4"/>
      <c r="AF25251" s="4"/>
      <c r="AG25251" s="6"/>
      <c r="AY25251" s="4"/>
    </row>
    <row r="25252" spans="1:51" customFormat="1" x14ac:dyDescent="0.25">
      <c r="A25252" s="6"/>
      <c r="J25252" s="6"/>
      <c r="M25252" s="7"/>
      <c r="T25252" s="6"/>
      <c r="AE25252" s="4"/>
      <c r="AF25252" s="4"/>
      <c r="AG25252" s="6"/>
      <c r="AY25252" s="4"/>
    </row>
    <row r="25253" spans="1:51" customFormat="1" x14ac:dyDescent="0.25">
      <c r="A25253" s="6"/>
      <c r="J25253" s="6"/>
      <c r="M25253" s="7"/>
      <c r="T25253" s="6"/>
      <c r="AE25253" s="4"/>
      <c r="AF25253" s="4"/>
      <c r="AG25253" s="6"/>
      <c r="AY25253" s="4"/>
    </row>
    <row r="25254" spans="1:51" customFormat="1" x14ac:dyDescent="0.25">
      <c r="A25254" s="6"/>
      <c r="J25254" s="6"/>
      <c r="M25254" s="7"/>
      <c r="T25254" s="6"/>
      <c r="AE25254" s="4"/>
      <c r="AF25254" s="4"/>
      <c r="AG25254" s="6"/>
      <c r="AY25254" s="4"/>
    </row>
    <row r="25255" spans="1:51" customFormat="1" x14ac:dyDescent="0.25">
      <c r="A25255" s="6"/>
      <c r="J25255" s="6"/>
      <c r="M25255" s="7"/>
      <c r="T25255" s="6"/>
      <c r="AE25255" s="4"/>
      <c r="AF25255" s="4"/>
      <c r="AG25255" s="6"/>
      <c r="AY25255" s="4"/>
    </row>
    <row r="25256" spans="1:51" customFormat="1" x14ac:dyDescent="0.25">
      <c r="A25256" s="6"/>
      <c r="J25256" s="6"/>
      <c r="M25256" s="7"/>
      <c r="T25256" s="6"/>
      <c r="AE25256" s="4"/>
      <c r="AF25256" s="4"/>
      <c r="AG25256" s="6"/>
      <c r="AY25256" s="4"/>
    </row>
    <row r="25257" spans="1:51" customFormat="1" x14ac:dyDescent="0.25">
      <c r="A25257" s="6"/>
      <c r="J25257" s="6"/>
      <c r="M25257" s="7"/>
      <c r="T25257" s="6"/>
      <c r="AE25257" s="4"/>
      <c r="AF25257" s="4"/>
      <c r="AG25257" s="6"/>
      <c r="AY25257" s="4"/>
    </row>
    <row r="25258" spans="1:51" customFormat="1" x14ac:dyDescent="0.25">
      <c r="A25258" s="6"/>
      <c r="J25258" s="6"/>
      <c r="M25258" s="7"/>
      <c r="T25258" s="6"/>
      <c r="AE25258" s="4"/>
      <c r="AF25258" s="4"/>
      <c r="AG25258" s="6"/>
      <c r="AY25258" s="4"/>
    </row>
    <row r="25259" spans="1:51" customFormat="1" x14ac:dyDescent="0.25">
      <c r="A25259" s="6"/>
      <c r="J25259" s="6"/>
      <c r="M25259" s="7"/>
      <c r="T25259" s="6"/>
      <c r="AE25259" s="4"/>
      <c r="AF25259" s="4"/>
      <c r="AG25259" s="6"/>
      <c r="AY25259" s="4"/>
    </row>
    <row r="25260" spans="1:51" customFormat="1" x14ac:dyDescent="0.25">
      <c r="A25260" s="6"/>
      <c r="J25260" s="6"/>
      <c r="M25260" s="7"/>
      <c r="T25260" s="6"/>
      <c r="AE25260" s="4"/>
      <c r="AF25260" s="4"/>
      <c r="AG25260" s="6"/>
      <c r="AY25260" s="4"/>
    </row>
    <row r="25261" spans="1:51" customFormat="1" x14ac:dyDescent="0.25">
      <c r="A25261" s="6"/>
      <c r="J25261" s="6"/>
      <c r="M25261" s="7"/>
      <c r="T25261" s="6"/>
      <c r="AE25261" s="4"/>
      <c r="AF25261" s="4"/>
      <c r="AG25261" s="6"/>
      <c r="AY25261" s="4"/>
    </row>
    <row r="25262" spans="1:51" customFormat="1" x14ac:dyDescent="0.25">
      <c r="A25262" s="6"/>
      <c r="J25262" s="6"/>
      <c r="M25262" s="7"/>
      <c r="T25262" s="6"/>
      <c r="AE25262" s="4"/>
      <c r="AF25262" s="4"/>
      <c r="AG25262" s="6"/>
      <c r="AY25262" s="4"/>
    </row>
    <row r="25263" spans="1:51" customFormat="1" x14ac:dyDescent="0.25">
      <c r="A25263" s="6"/>
      <c r="J25263" s="6"/>
      <c r="M25263" s="7"/>
      <c r="T25263" s="6"/>
      <c r="AE25263" s="4"/>
      <c r="AF25263" s="4"/>
      <c r="AG25263" s="6"/>
      <c r="AY25263" s="4"/>
    </row>
    <row r="25264" spans="1:51" customFormat="1" x14ac:dyDescent="0.25">
      <c r="A25264" s="6"/>
      <c r="J25264" s="6"/>
      <c r="M25264" s="7"/>
      <c r="T25264" s="6"/>
      <c r="AE25264" s="4"/>
      <c r="AF25264" s="4"/>
      <c r="AG25264" s="6"/>
      <c r="AY25264" s="4"/>
    </row>
    <row r="25265" spans="1:51" customFormat="1" x14ac:dyDescent="0.25">
      <c r="A25265" s="6"/>
      <c r="J25265" s="6"/>
      <c r="M25265" s="7"/>
      <c r="T25265" s="6"/>
      <c r="AE25265" s="4"/>
      <c r="AF25265" s="4"/>
      <c r="AG25265" s="6"/>
      <c r="AY25265" s="4"/>
    </row>
    <row r="25266" spans="1:51" customFormat="1" x14ac:dyDescent="0.25">
      <c r="A25266" s="6"/>
      <c r="J25266" s="6"/>
      <c r="M25266" s="7"/>
      <c r="T25266" s="6"/>
      <c r="AE25266" s="4"/>
      <c r="AF25266" s="4"/>
      <c r="AG25266" s="6"/>
      <c r="AY25266" s="4"/>
    </row>
    <row r="25267" spans="1:51" customFormat="1" x14ac:dyDescent="0.25">
      <c r="A25267" s="6"/>
      <c r="J25267" s="6"/>
      <c r="M25267" s="7"/>
      <c r="T25267" s="6"/>
      <c r="AE25267" s="4"/>
      <c r="AF25267" s="4"/>
      <c r="AG25267" s="6"/>
      <c r="AY25267" s="4"/>
    </row>
    <row r="25268" spans="1:51" customFormat="1" x14ac:dyDescent="0.25">
      <c r="A25268" s="6"/>
      <c r="J25268" s="6"/>
      <c r="M25268" s="7"/>
      <c r="T25268" s="6"/>
      <c r="AE25268" s="4"/>
      <c r="AF25268" s="4"/>
      <c r="AG25268" s="6"/>
      <c r="AY25268" s="4"/>
    </row>
    <row r="25269" spans="1:51" customFormat="1" x14ac:dyDescent="0.25">
      <c r="A25269" s="6"/>
      <c r="J25269" s="6"/>
      <c r="M25269" s="7"/>
      <c r="T25269" s="6"/>
      <c r="AE25269" s="4"/>
      <c r="AF25269" s="4"/>
      <c r="AG25269" s="6"/>
      <c r="AY25269" s="4"/>
    </row>
    <row r="25270" spans="1:51" customFormat="1" x14ac:dyDescent="0.25">
      <c r="A25270" s="6"/>
      <c r="J25270" s="6"/>
      <c r="M25270" s="7"/>
      <c r="T25270" s="6"/>
      <c r="AE25270" s="4"/>
      <c r="AF25270" s="4"/>
      <c r="AG25270" s="6"/>
      <c r="AY25270" s="4"/>
    </row>
    <row r="25271" spans="1:51" customFormat="1" x14ac:dyDescent="0.25">
      <c r="A25271" s="6"/>
      <c r="J25271" s="6"/>
      <c r="M25271" s="7"/>
      <c r="T25271" s="6"/>
      <c r="AE25271" s="4"/>
      <c r="AF25271" s="4"/>
      <c r="AG25271" s="6"/>
      <c r="AY25271" s="4"/>
    </row>
    <row r="25272" spans="1:51" customFormat="1" x14ac:dyDescent="0.25">
      <c r="A25272" s="6"/>
      <c r="J25272" s="6"/>
      <c r="M25272" s="7"/>
      <c r="T25272" s="6"/>
      <c r="AE25272" s="4"/>
      <c r="AF25272" s="4"/>
      <c r="AG25272" s="6"/>
      <c r="AY25272" s="4"/>
    </row>
    <row r="25273" spans="1:51" customFormat="1" x14ac:dyDescent="0.25">
      <c r="A25273" s="6"/>
      <c r="J25273" s="6"/>
      <c r="M25273" s="7"/>
      <c r="T25273" s="6"/>
      <c r="AE25273" s="4"/>
      <c r="AF25273" s="4"/>
      <c r="AG25273" s="6"/>
      <c r="AY25273" s="4"/>
    </row>
    <row r="25274" spans="1:51" customFormat="1" x14ac:dyDescent="0.25">
      <c r="A25274" s="6"/>
      <c r="J25274" s="6"/>
      <c r="M25274" s="7"/>
      <c r="T25274" s="6"/>
      <c r="AE25274" s="4"/>
      <c r="AF25274" s="4"/>
      <c r="AG25274" s="6"/>
      <c r="AY25274" s="4"/>
    </row>
    <row r="25275" spans="1:51" customFormat="1" x14ac:dyDescent="0.25">
      <c r="A25275" s="6"/>
      <c r="J25275" s="6"/>
      <c r="M25275" s="7"/>
      <c r="T25275" s="6"/>
      <c r="AE25275" s="4"/>
      <c r="AF25275" s="4"/>
      <c r="AG25275" s="6"/>
      <c r="AY25275" s="4"/>
    </row>
    <row r="25276" spans="1:51" customFormat="1" x14ac:dyDescent="0.25">
      <c r="A25276" s="6"/>
      <c r="J25276" s="6"/>
      <c r="M25276" s="7"/>
      <c r="T25276" s="6"/>
      <c r="AE25276" s="4"/>
      <c r="AF25276" s="4"/>
      <c r="AG25276" s="6"/>
      <c r="AY25276" s="4"/>
    </row>
    <row r="25277" spans="1:51" customFormat="1" x14ac:dyDescent="0.25">
      <c r="A25277" s="6"/>
      <c r="J25277" s="6"/>
      <c r="M25277" s="7"/>
      <c r="T25277" s="6"/>
      <c r="AE25277" s="4"/>
      <c r="AF25277" s="4"/>
      <c r="AG25277" s="6"/>
      <c r="AY25277" s="4"/>
    </row>
    <row r="25278" spans="1:51" customFormat="1" x14ac:dyDescent="0.25">
      <c r="A25278" s="6"/>
      <c r="J25278" s="6"/>
      <c r="M25278" s="7"/>
      <c r="T25278" s="6"/>
      <c r="AE25278" s="4"/>
      <c r="AF25278" s="4"/>
      <c r="AG25278" s="6"/>
      <c r="AY25278" s="4"/>
    </row>
    <row r="25279" spans="1:51" customFormat="1" x14ac:dyDescent="0.25">
      <c r="A25279" s="6"/>
      <c r="J25279" s="6"/>
      <c r="M25279" s="7"/>
      <c r="T25279" s="6"/>
      <c r="AE25279" s="4"/>
      <c r="AF25279" s="4"/>
      <c r="AG25279" s="6"/>
      <c r="AY25279" s="4"/>
    </row>
    <row r="25280" spans="1:51" customFormat="1" x14ac:dyDescent="0.25">
      <c r="A25280" s="6"/>
      <c r="J25280" s="6"/>
      <c r="M25280" s="7"/>
      <c r="T25280" s="6"/>
      <c r="AE25280" s="4"/>
      <c r="AF25280" s="4"/>
      <c r="AG25280" s="6"/>
      <c r="AY25280" s="4"/>
    </row>
    <row r="25281" spans="1:51" customFormat="1" x14ac:dyDescent="0.25">
      <c r="A25281" s="6"/>
      <c r="J25281" s="6"/>
      <c r="M25281" s="7"/>
      <c r="T25281" s="6"/>
      <c r="AE25281" s="4"/>
      <c r="AF25281" s="4"/>
      <c r="AG25281" s="6"/>
      <c r="AY25281" s="4"/>
    </row>
    <row r="25282" spans="1:51" customFormat="1" x14ac:dyDescent="0.25">
      <c r="A25282" s="6"/>
      <c r="J25282" s="6"/>
      <c r="M25282" s="7"/>
      <c r="T25282" s="6"/>
      <c r="AE25282" s="4"/>
      <c r="AF25282" s="4"/>
      <c r="AG25282" s="6"/>
      <c r="AY25282" s="4"/>
    </row>
    <row r="25283" spans="1:51" customFormat="1" x14ac:dyDescent="0.25">
      <c r="A25283" s="6"/>
      <c r="J25283" s="6"/>
      <c r="M25283" s="7"/>
      <c r="T25283" s="6"/>
      <c r="AE25283" s="4"/>
      <c r="AF25283" s="4"/>
      <c r="AG25283" s="6"/>
      <c r="AY25283" s="4"/>
    </row>
    <row r="25284" spans="1:51" customFormat="1" x14ac:dyDescent="0.25">
      <c r="A25284" s="6"/>
      <c r="J25284" s="6"/>
      <c r="M25284" s="7"/>
      <c r="T25284" s="6"/>
      <c r="AE25284" s="4"/>
      <c r="AF25284" s="4"/>
      <c r="AG25284" s="6"/>
      <c r="AY25284" s="4"/>
    </row>
    <row r="25285" spans="1:51" customFormat="1" x14ac:dyDescent="0.25">
      <c r="A25285" s="6"/>
      <c r="J25285" s="6"/>
      <c r="M25285" s="7"/>
      <c r="T25285" s="6"/>
      <c r="AE25285" s="4"/>
      <c r="AF25285" s="4"/>
      <c r="AG25285" s="6"/>
      <c r="AY25285" s="4"/>
    </row>
    <row r="25286" spans="1:51" customFormat="1" x14ac:dyDescent="0.25">
      <c r="A25286" s="6"/>
      <c r="J25286" s="6"/>
      <c r="M25286" s="7"/>
      <c r="T25286" s="6"/>
      <c r="AE25286" s="4"/>
      <c r="AF25286" s="4"/>
      <c r="AG25286" s="6"/>
      <c r="AY25286" s="4"/>
    </row>
    <row r="25287" spans="1:51" customFormat="1" x14ac:dyDescent="0.25">
      <c r="A25287" s="6"/>
      <c r="J25287" s="6"/>
      <c r="M25287" s="7"/>
      <c r="T25287" s="6"/>
      <c r="AE25287" s="4"/>
      <c r="AF25287" s="4"/>
      <c r="AG25287" s="6"/>
      <c r="AY25287" s="4"/>
    </row>
    <row r="25288" spans="1:51" customFormat="1" x14ac:dyDescent="0.25">
      <c r="A25288" s="6"/>
      <c r="J25288" s="6"/>
      <c r="M25288" s="7"/>
      <c r="T25288" s="6"/>
      <c r="AE25288" s="4"/>
      <c r="AF25288" s="4"/>
      <c r="AG25288" s="6"/>
      <c r="AY25288" s="4"/>
    </row>
    <row r="25289" spans="1:51" customFormat="1" x14ac:dyDescent="0.25">
      <c r="A25289" s="6"/>
      <c r="J25289" s="6"/>
      <c r="M25289" s="7"/>
      <c r="T25289" s="6"/>
      <c r="AE25289" s="4"/>
      <c r="AF25289" s="4"/>
      <c r="AG25289" s="6"/>
      <c r="AY25289" s="4"/>
    </row>
    <row r="25290" spans="1:51" customFormat="1" x14ac:dyDescent="0.25">
      <c r="A25290" s="6"/>
      <c r="J25290" s="6"/>
      <c r="M25290" s="7"/>
      <c r="T25290" s="6"/>
      <c r="AE25290" s="4"/>
      <c r="AF25290" s="4"/>
      <c r="AG25290" s="6"/>
      <c r="AY25290" s="4"/>
    </row>
    <row r="25291" spans="1:51" customFormat="1" x14ac:dyDescent="0.25">
      <c r="A25291" s="6"/>
      <c r="J25291" s="6"/>
      <c r="M25291" s="7"/>
      <c r="T25291" s="6"/>
      <c r="AE25291" s="4"/>
      <c r="AF25291" s="4"/>
      <c r="AG25291" s="6"/>
      <c r="AY25291" s="4"/>
    </row>
    <row r="25292" spans="1:51" customFormat="1" x14ac:dyDescent="0.25">
      <c r="A25292" s="6"/>
      <c r="J25292" s="6"/>
      <c r="M25292" s="7"/>
      <c r="T25292" s="6"/>
      <c r="AE25292" s="4"/>
      <c r="AF25292" s="4"/>
      <c r="AG25292" s="6"/>
      <c r="AY25292" s="4"/>
    </row>
    <row r="25293" spans="1:51" customFormat="1" x14ac:dyDescent="0.25">
      <c r="A25293" s="6"/>
      <c r="J25293" s="6"/>
      <c r="M25293" s="7"/>
      <c r="T25293" s="6"/>
      <c r="AE25293" s="4"/>
      <c r="AF25293" s="4"/>
      <c r="AG25293" s="6"/>
      <c r="AY25293" s="4"/>
    </row>
    <row r="25294" spans="1:51" customFormat="1" x14ac:dyDescent="0.25">
      <c r="A25294" s="6"/>
      <c r="J25294" s="6"/>
      <c r="M25294" s="7"/>
      <c r="T25294" s="6"/>
      <c r="AE25294" s="4"/>
      <c r="AF25294" s="4"/>
      <c r="AG25294" s="6"/>
      <c r="AY25294" s="4"/>
    </row>
    <row r="25295" spans="1:51" customFormat="1" x14ac:dyDescent="0.25">
      <c r="A25295" s="6"/>
      <c r="J25295" s="6"/>
      <c r="M25295" s="7"/>
      <c r="T25295" s="6"/>
      <c r="AE25295" s="4"/>
      <c r="AF25295" s="4"/>
      <c r="AG25295" s="6"/>
      <c r="AY25295" s="4"/>
    </row>
    <row r="25296" spans="1:51" customFormat="1" x14ac:dyDescent="0.25">
      <c r="A25296" s="6"/>
      <c r="J25296" s="6"/>
      <c r="M25296" s="7"/>
      <c r="T25296" s="6"/>
      <c r="AE25296" s="4"/>
      <c r="AF25296" s="4"/>
      <c r="AG25296" s="6"/>
      <c r="AY25296" s="4"/>
    </row>
    <row r="25297" spans="1:51" customFormat="1" x14ac:dyDescent="0.25">
      <c r="A25297" s="6"/>
      <c r="J25297" s="6"/>
      <c r="M25297" s="7"/>
      <c r="T25297" s="6"/>
      <c r="AE25297" s="4"/>
      <c r="AF25297" s="4"/>
      <c r="AG25297" s="6"/>
      <c r="AY25297" s="4"/>
    </row>
    <row r="25298" spans="1:51" customFormat="1" x14ac:dyDescent="0.25">
      <c r="A25298" s="6"/>
      <c r="J25298" s="6"/>
      <c r="M25298" s="7"/>
      <c r="T25298" s="6"/>
      <c r="AE25298" s="4"/>
      <c r="AF25298" s="4"/>
      <c r="AG25298" s="6"/>
      <c r="AY25298" s="4"/>
    </row>
    <row r="25299" spans="1:51" customFormat="1" x14ac:dyDescent="0.25">
      <c r="A25299" s="6"/>
      <c r="J25299" s="6"/>
      <c r="M25299" s="7"/>
      <c r="T25299" s="6"/>
      <c r="AE25299" s="4"/>
      <c r="AF25299" s="4"/>
      <c r="AG25299" s="6"/>
      <c r="AY25299" s="4"/>
    </row>
    <row r="25300" spans="1:51" customFormat="1" x14ac:dyDescent="0.25">
      <c r="A25300" s="6"/>
      <c r="J25300" s="6"/>
      <c r="M25300" s="7"/>
      <c r="T25300" s="6"/>
      <c r="AE25300" s="4"/>
      <c r="AF25300" s="4"/>
      <c r="AG25300" s="6"/>
      <c r="AY25300" s="4"/>
    </row>
    <row r="25301" spans="1:51" customFormat="1" x14ac:dyDescent="0.25">
      <c r="A25301" s="6"/>
      <c r="J25301" s="6"/>
      <c r="M25301" s="7"/>
      <c r="T25301" s="6"/>
      <c r="AE25301" s="4"/>
      <c r="AF25301" s="4"/>
      <c r="AG25301" s="6"/>
      <c r="AY25301" s="4"/>
    </row>
    <row r="25302" spans="1:51" customFormat="1" x14ac:dyDescent="0.25">
      <c r="A25302" s="6"/>
      <c r="J25302" s="6"/>
      <c r="M25302" s="7"/>
      <c r="T25302" s="6"/>
      <c r="AE25302" s="4"/>
      <c r="AF25302" s="4"/>
      <c r="AG25302" s="6"/>
      <c r="AY25302" s="4"/>
    </row>
    <row r="25303" spans="1:51" customFormat="1" x14ac:dyDescent="0.25">
      <c r="A25303" s="6"/>
      <c r="J25303" s="6"/>
      <c r="M25303" s="7"/>
      <c r="T25303" s="6"/>
      <c r="AE25303" s="4"/>
      <c r="AF25303" s="4"/>
      <c r="AG25303" s="6"/>
      <c r="AY25303" s="4"/>
    </row>
    <row r="25304" spans="1:51" customFormat="1" x14ac:dyDescent="0.25">
      <c r="A25304" s="6"/>
      <c r="J25304" s="6"/>
      <c r="M25304" s="7"/>
      <c r="T25304" s="6"/>
      <c r="AE25304" s="4"/>
      <c r="AF25304" s="4"/>
      <c r="AG25304" s="6"/>
      <c r="AY25304" s="4"/>
    </row>
    <row r="25305" spans="1:51" customFormat="1" x14ac:dyDescent="0.25">
      <c r="A25305" s="6"/>
      <c r="J25305" s="6"/>
      <c r="M25305" s="7"/>
      <c r="T25305" s="6"/>
      <c r="AE25305" s="4"/>
      <c r="AF25305" s="4"/>
      <c r="AG25305" s="6"/>
      <c r="AY25305" s="4"/>
    </row>
    <row r="25306" spans="1:51" customFormat="1" x14ac:dyDescent="0.25">
      <c r="A25306" s="6"/>
      <c r="J25306" s="6"/>
      <c r="M25306" s="7"/>
      <c r="T25306" s="6"/>
      <c r="AE25306" s="4"/>
      <c r="AF25306" s="4"/>
      <c r="AG25306" s="6"/>
      <c r="AY25306" s="4"/>
    </row>
    <row r="25307" spans="1:51" customFormat="1" x14ac:dyDescent="0.25">
      <c r="A25307" s="6"/>
      <c r="J25307" s="6"/>
      <c r="M25307" s="7"/>
      <c r="T25307" s="6"/>
      <c r="AE25307" s="4"/>
      <c r="AF25307" s="4"/>
      <c r="AG25307" s="6"/>
      <c r="AY25307" s="4"/>
    </row>
    <row r="25308" spans="1:51" customFormat="1" x14ac:dyDescent="0.25">
      <c r="A25308" s="6"/>
      <c r="J25308" s="6"/>
      <c r="M25308" s="7"/>
      <c r="T25308" s="6"/>
      <c r="AE25308" s="4"/>
      <c r="AF25308" s="4"/>
      <c r="AG25308" s="6"/>
      <c r="AY25308" s="4"/>
    </row>
    <row r="25309" spans="1:51" customFormat="1" x14ac:dyDescent="0.25">
      <c r="A25309" s="6"/>
      <c r="J25309" s="6"/>
      <c r="M25309" s="7"/>
      <c r="T25309" s="6"/>
      <c r="AE25309" s="4"/>
      <c r="AF25309" s="4"/>
      <c r="AG25309" s="6"/>
      <c r="AY25309" s="4"/>
    </row>
    <row r="25310" spans="1:51" customFormat="1" x14ac:dyDescent="0.25">
      <c r="A25310" s="6"/>
      <c r="J25310" s="6"/>
      <c r="M25310" s="7"/>
      <c r="T25310" s="6"/>
      <c r="AE25310" s="4"/>
      <c r="AF25310" s="4"/>
      <c r="AG25310" s="6"/>
      <c r="AY25310" s="4"/>
    </row>
    <row r="25311" spans="1:51" customFormat="1" x14ac:dyDescent="0.25">
      <c r="A25311" s="6"/>
      <c r="J25311" s="6"/>
      <c r="M25311" s="7"/>
      <c r="T25311" s="6"/>
      <c r="AE25311" s="4"/>
      <c r="AF25311" s="4"/>
      <c r="AG25311" s="6"/>
      <c r="AY25311" s="4"/>
    </row>
    <row r="25312" spans="1:51" customFormat="1" x14ac:dyDescent="0.25">
      <c r="A25312" s="6"/>
      <c r="J25312" s="6"/>
      <c r="M25312" s="7"/>
      <c r="T25312" s="6"/>
      <c r="AE25312" s="4"/>
      <c r="AF25312" s="4"/>
      <c r="AG25312" s="6"/>
      <c r="AY25312" s="4"/>
    </row>
    <row r="25313" spans="1:51" customFormat="1" x14ac:dyDescent="0.25">
      <c r="A25313" s="6"/>
      <c r="J25313" s="6"/>
      <c r="M25313" s="7"/>
      <c r="T25313" s="6"/>
      <c r="AE25313" s="4"/>
      <c r="AF25313" s="4"/>
      <c r="AG25313" s="6"/>
      <c r="AY25313" s="4"/>
    </row>
    <row r="25314" spans="1:51" customFormat="1" x14ac:dyDescent="0.25">
      <c r="A25314" s="6"/>
      <c r="J25314" s="6"/>
      <c r="M25314" s="7"/>
      <c r="T25314" s="6"/>
      <c r="AE25314" s="4"/>
      <c r="AF25314" s="4"/>
      <c r="AG25314" s="6"/>
      <c r="AY25314" s="4"/>
    </row>
    <row r="25315" spans="1:51" customFormat="1" x14ac:dyDescent="0.25">
      <c r="A25315" s="6"/>
      <c r="J25315" s="6"/>
      <c r="M25315" s="7"/>
      <c r="T25315" s="6"/>
      <c r="AE25315" s="4"/>
      <c r="AF25315" s="4"/>
      <c r="AG25315" s="6"/>
      <c r="AY25315" s="4"/>
    </row>
    <row r="25316" spans="1:51" customFormat="1" x14ac:dyDescent="0.25">
      <c r="A25316" s="6"/>
      <c r="J25316" s="6"/>
      <c r="M25316" s="7"/>
      <c r="T25316" s="6"/>
      <c r="AE25316" s="4"/>
      <c r="AF25316" s="4"/>
      <c r="AG25316" s="6"/>
      <c r="AY25316" s="4"/>
    </row>
    <row r="25317" spans="1:51" customFormat="1" x14ac:dyDescent="0.25">
      <c r="A25317" s="6"/>
      <c r="J25317" s="6"/>
      <c r="M25317" s="7"/>
      <c r="T25317" s="6"/>
      <c r="AE25317" s="4"/>
      <c r="AF25317" s="4"/>
      <c r="AG25317" s="6"/>
      <c r="AY25317" s="4"/>
    </row>
    <row r="25318" spans="1:51" customFormat="1" x14ac:dyDescent="0.25">
      <c r="A25318" s="6"/>
      <c r="J25318" s="6"/>
      <c r="M25318" s="7"/>
      <c r="T25318" s="6"/>
      <c r="AE25318" s="4"/>
      <c r="AF25318" s="4"/>
      <c r="AG25318" s="6"/>
      <c r="AY25318" s="4"/>
    </row>
    <row r="25319" spans="1:51" customFormat="1" x14ac:dyDescent="0.25">
      <c r="A25319" s="6"/>
      <c r="J25319" s="6"/>
      <c r="M25319" s="7"/>
      <c r="T25319" s="6"/>
      <c r="AE25319" s="4"/>
      <c r="AF25319" s="4"/>
      <c r="AG25319" s="6"/>
      <c r="AY25319" s="4"/>
    </row>
    <row r="25320" spans="1:51" customFormat="1" x14ac:dyDescent="0.25">
      <c r="A25320" s="6"/>
      <c r="J25320" s="6"/>
      <c r="M25320" s="7"/>
      <c r="T25320" s="6"/>
      <c r="AE25320" s="4"/>
      <c r="AF25320" s="4"/>
      <c r="AG25320" s="6"/>
      <c r="AY25320" s="4"/>
    </row>
    <row r="25321" spans="1:51" customFormat="1" x14ac:dyDescent="0.25">
      <c r="A25321" s="6"/>
      <c r="J25321" s="6"/>
      <c r="M25321" s="7"/>
      <c r="T25321" s="6"/>
      <c r="AE25321" s="4"/>
      <c r="AF25321" s="4"/>
      <c r="AG25321" s="6"/>
      <c r="AY25321" s="4"/>
    </row>
    <row r="25322" spans="1:51" customFormat="1" x14ac:dyDescent="0.25">
      <c r="A25322" s="6"/>
      <c r="J25322" s="6"/>
      <c r="M25322" s="7"/>
      <c r="T25322" s="6"/>
      <c r="AE25322" s="4"/>
      <c r="AF25322" s="4"/>
      <c r="AG25322" s="6"/>
      <c r="AY25322" s="4"/>
    </row>
    <row r="25323" spans="1:51" customFormat="1" x14ac:dyDescent="0.25">
      <c r="A25323" s="6"/>
      <c r="J25323" s="6"/>
      <c r="M25323" s="7"/>
      <c r="T25323" s="6"/>
      <c r="AE25323" s="4"/>
      <c r="AF25323" s="4"/>
      <c r="AG25323" s="6"/>
      <c r="AY25323" s="4"/>
    </row>
    <row r="25324" spans="1:51" customFormat="1" x14ac:dyDescent="0.25">
      <c r="A25324" s="6"/>
      <c r="J25324" s="6"/>
      <c r="M25324" s="7"/>
      <c r="T25324" s="6"/>
      <c r="AE25324" s="4"/>
      <c r="AF25324" s="4"/>
      <c r="AG25324" s="6"/>
      <c r="AY25324" s="4"/>
    </row>
    <row r="25325" spans="1:51" customFormat="1" x14ac:dyDescent="0.25">
      <c r="A25325" s="6"/>
      <c r="J25325" s="6"/>
      <c r="M25325" s="7"/>
      <c r="T25325" s="6"/>
      <c r="AE25325" s="4"/>
      <c r="AF25325" s="4"/>
      <c r="AG25325" s="6"/>
      <c r="AY25325" s="4"/>
    </row>
    <row r="25326" spans="1:51" customFormat="1" x14ac:dyDescent="0.25">
      <c r="A25326" s="6"/>
      <c r="J25326" s="6"/>
      <c r="M25326" s="7"/>
      <c r="T25326" s="6"/>
      <c r="AE25326" s="4"/>
      <c r="AF25326" s="4"/>
      <c r="AG25326" s="6"/>
      <c r="AY25326" s="4"/>
    </row>
    <row r="25327" spans="1:51" customFormat="1" x14ac:dyDescent="0.25">
      <c r="A25327" s="6"/>
      <c r="J25327" s="6"/>
      <c r="M25327" s="7"/>
      <c r="T25327" s="6"/>
      <c r="AE25327" s="4"/>
      <c r="AF25327" s="4"/>
      <c r="AG25327" s="6"/>
      <c r="AY25327" s="4"/>
    </row>
    <row r="25328" spans="1:51" customFormat="1" x14ac:dyDescent="0.25">
      <c r="A25328" s="6"/>
      <c r="J25328" s="6"/>
      <c r="M25328" s="7"/>
      <c r="T25328" s="6"/>
      <c r="AE25328" s="4"/>
      <c r="AF25328" s="4"/>
      <c r="AG25328" s="6"/>
      <c r="AY25328" s="4"/>
    </row>
    <row r="25329" spans="1:51" customFormat="1" x14ac:dyDescent="0.25">
      <c r="A25329" s="6"/>
      <c r="J25329" s="6"/>
      <c r="M25329" s="7"/>
      <c r="T25329" s="6"/>
      <c r="AE25329" s="4"/>
      <c r="AF25329" s="4"/>
      <c r="AG25329" s="6"/>
      <c r="AY25329" s="4"/>
    </row>
    <row r="25330" spans="1:51" customFormat="1" x14ac:dyDescent="0.25">
      <c r="A25330" s="6"/>
      <c r="J25330" s="6"/>
      <c r="M25330" s="7"/>
      <c r="T25330" s="6"/>
      <c r="AE25330" s="4"/>
      <c r="AF25330" s="4"/>
      <c r="AG25330" s="6"/>
      <c r="AY25330" s="4"/>
    </row>
    <row r="25331" spans="1:51" customFormat="1" x14ac:dyDescent="0.25">
      <c r="A25331" s="6"/>
      <c r="J25331" s="6"/>
      <c r="M25331" s="7"/>
      <c r="T25331" s="6"/>
      <c r="AE25331" s="4"/>
      <c r="AF25331" s="4"/>
      <c r="AG25331" s="6"/>
      <c r="AY25331" s="4"/>
    </row>
    <row r="25332" spans="1:51" customFormat="1" x14ac:dyDescent="0.25">
      <c r="A25332" s="6"/>
      <c r="J25332" s="6"/>
      <c r="M25332" s="7"/>
      <c r="T25332" s="6"/>
      <c r="AE25332" s="4"/>
      <c r="AF25332" s="4"/>
      <c r="AG25332" s="6"/>
      <c r="AY25332" s="4"/>
    </row>
    <row r="25333" spans="1:51" customFormat="1" x14ac:dyDescent="0.25">
      <c r="A25333" s="6"/>
      <c r="J25333" s="6"/>
      <c r="M25333" s="7"/>
      <c r="T25333" s="6"/>
      <c r="AE25333" s="4"/>
      <c r="AF25333" s="4"/>
      <c r="AG25333" s="6"/>
      <c r="AY25333" s="4"/>
    </row>
    <row r="25334" spans="1:51" customFormat="1" x14ac:dyDescent="0.25">
      <c r="A25334" s="6"/>
      <c r="J25334" s="6"/>
      <c r="M25334" s="7"/>
      <c r="T25334" s="6"/>
      <c r="AE25334" s="4"/>
      <c r="AF25334" s="4"/>
      <c r="AG25334" s="6"/>
      <c r="AY25334" s="4"/>
    </row>
    <row r="25335" spans="1:51" customFormat="1" x14ac:dyDescent="0.25">
      <c r="A25335" s="6"/>
      <c r="J25335" s="6"/>
      <c r="M25335" s="7"/>
      <c r="T25335" s="6"/>
      <c r="AE25335" s="4"/>
      <c r="AF25335" s="4"/>
      <c r="AG25335" s="6"/>
      <c r="AY25335" s="4"/>
    </row>
    <row r="25336" spans="1:51" customFormat="1" x14ac:dyDescent="0.25">
      <c r="A25336" s="6"/>
      <c r="J25336" s="6"/>
      <c r="M25336" s="7"/>
      <c r="T25336" s="6"/>
      <c r="AE25336" s="4"/>
      <c r="AF25336" s="4"/>
      <c r="AG25336" s="6"/>
      <c r="AY25336" s="4"/>
    </row>
    <row r="25337" spans="1:51" customFormat="1" x14ac:dyDescent="0.25">
      <c r="A25337" s="6"/>
      <c r="J25337" s="6"/>
      <c r="M25337" s="7"/>
      <c r="T25337" s="6"/>
      <c r="AE25337" s="4"/>
      <c r="AF25337" s="4"/>
      <c r="AG25337" s="6"/>
      <c r="AY25337" s="4"/>
    </row>
    <row r="25338" spans="1:51" customFormat="1" x14ac:dyDescent="0.25">
      <c r="A25338" s="6"/>
      <c r="J25338" s="6"/>
      <c r="M25338" s="7"/>
      <c r="T25338" s="6"/>
      <c r="AE25338" s="4"/>
      <c r="AF25338" s="4"/>
      <c r="AG25338" s="6"/>
      <c r="AY25338" s="4"/>
    </row>
    <row r="25339" spans="1:51" customFormat="1" x14ac:dyDescent="0.25">
      <c r="A25339" s="6"/>
      <c r="J25339" s="6"/>
      <c r="M25339" s="7"/>
      <c r="T25339" s="6"/>
      <c r="AE25339" s="4"/>
      <c r="AF25339" s="4"/>
      <c r="AG25339" s="6"/>
      <c r="AY25339" s="4"/>
    </row>
    <row r="25340" spans="1:51" customFormat="1" x14ac:dyDescent="0.25">
      <c r="A25340" s="6"/>
      <c r="J25340" s="6"/>
      <c r="M25340" s="7"/>
      <c r="T25340" s="6"/>
      <c r="AE25340" s="4"/>
      <c r="AF25340" s="4"/>
      <c r="AG25340" s="6"/>
      <c r="AY25340" s="4"/>
    </row>
    <row r="25341" spans="1:51" customFormat="1" x14ac:dyDescent="0.25">
      <c r="A25341" s="6"/>
      <c r="J25341" s="6"/>
      <c r="M25341" s="7"/>
      <c r="T25341" s="6"/>
      <c r="AE25341" s="4"/>
      <c r="AF25341" s="4"/>
      <c r="AG25341" s="6"/>
      <c r="AY25341" s="4"/>
    </row>
    <row r="25342" spans="1:51" customFormat="1" x14ac:dyDescent="0.25">
      <c r="A25342" s="6"/>
      <c r="J25342" s="6"/>
      <c r="M25342" s="7"/>
      <c r="T25342" s="6"/>
      <c r="AE25342" s="4"/>
      <c r="AF25342" s="4"/>
      <c r="AG25342" s="6"/>
      <c r="AY25342" s="4"/>
    </row>
    <row r="25343" spans="1:51" customFormat="1" x14ac:dyDescent="0.25">
      <c r="A25343" s="6"/>
      <c r="J25343" s="6"/>
      <c r="M25343" s="7"/>
      <c r="T25343" s="6"/>
      <c r="AE25343" s="4"/>
      <c r="AF25343" s="4"/>
      <c r="AG25343" s="6"/>
      <c r="AY25343" s="4"/>
    </row>
    <row r="25344" spans="1:51" customFormat="1" x14ac:dyDescent="0.25">
      <c r="A25344" s="6"/>
      <c r="J25344" s="6"/>
      <c r="M25344" s="7"/>
      <c r="T25344" s="6"/>
      <c r="AE25344" s="4"/>
      <c r="AF25344" s="4"/>
      <c r="AG25344" s="6"/>
      <c r="AY25344" s="4"/>
    </row>
    <row r="25345" spans="1:51" customFormat="1" x14ac:dyDescent="0.25">
      <c r="A25345" s="6"/>
      <c r="J25345" s="6"/>
      <c r="M25345" s="7"/>
      <c r="T25345" s="6"/>
      <c r="AE25345" s="4"/>
      <c r="AF25345" s="4"/>
      <c r="AG25345" s="6"/>
      <c r="AY25345" s="4"/>
    </row>
    <row r="25346" spans="1:51" customFormat="1" x14ac:dyDescent="0.25">
      <c r="A25346" s="6"/>
      <c r="J25346" s="6"/>
      <c r="M25346" s="7"/>
      <c r="T25346" s="6"/>
      <c r="AE25346" s="4"/>
      <c r="AF25346" s="4"/>
      <c r="AG25346" s="6"/>
      <c r="AY25346" s="4"/>
    </row>
    <row r="25347" spans="1:51" customFormat="1" x14ac:dyDescent="0.25">
      <c r="A25347" s="6"/>
      <c r="J25347" s="6"/>
      <c r="M25347" s="7"/>
      <c r="T25347" s="6"/>
      <c r="AE25347" s="4"/>
      <c r="AF25347" s="4"/>
      <c r="AG25347" s="6"/>
      <c r="AY25347" s="4"/>
    </row>
    <row r="25348" spans="1:51" customFormat="1" x14ac:dyDescent="0.25">
      <c r="A25348" s="6"/>
      <c r="J25348" s="6"/>
      <c r="M25348" s="7"/>
      <c r="T25348" s="6"/>
      <c r="AE25348" s="4"/>
      <c r="AF25348" s="4"/>
      <c r="AG25348" s="6"/>
      <c r="AY25348" s="4"/>
    </row>
    <row r="25349" spans="1:51" customFormat="1" x14ac:dyDescent="0.25">
      <c r="A25349" s="6"/>
      <c r="J25349" s="6"/>
      <c r="M25349" s="7"/>
      <c r="T25349" s="6"/>
      <c r="AE25349" s="4"/>
      <c r="AF25349" s="4"/>
      <c r="AG25349" s="6"/>
      <c r="AY25349" s="4"/>
    </row>
    <row r="25350" spans="1:51" customFormat="1" x14ac:dyDescent="0.25">
      <c r="A25350" s="6"/>
      <c r="J25350" s="6"/>
      <c r="M25350" s="7"/>
      <c r="T25350" s="6"/>
      <c r="AE25350" s="4"/>
      <c r="AF25350" s="4"/>
      <c r="AG25350" s="6"/>
      <c r="AY25350" s="4"/>
    </row>
    <row r="25351" spans="1:51" customFormat="1" x14ac:dyDescent="0.25">
      <c r="A25351" s="6"/>
      <c r="J25351" s="6"/>
      <c r="M25351" s="7"/>
      <c r="T25351" s="6"/>
      <c r="AE25351" s="4"/>
      <c r="AF25351" s="4"/>
      <c r="AG25351" s="6"/>
      <c r="AY25351" s="4"/>
    </row>
    <row r="25352" spans="1:51" customFormat="1" x14ac:dyDescent="0.25">
      <c r="A25352" s="6"/>
      <c r="J25352" s="6"/>
      <c r="M25352" s="7"/>
      <c r="T25352" s="6"/>
      <c r="AE25352" s="4"/>
      <c r="AF25352" s="4"/>
      <c r="AG25352" s="6"/>
      <c r="AY25352" s="4"/>
    </row>
    <row r="25353" spans="1:51" customFormat="1" x14ac:dyDescent="0.25">
      <c r="A25353" s="6"/>
      <c r="J25353" s="6"/>
      <c r="M25353" s="7"/>
      <c r="T25353" s="6"/>
      <c r="AE25353" s="4"/>
      <c r="AF25353" s="4"/>
      <c r="AG25353" s="6"/>
      <c r="AY25353" s="4"/>
    </row>
    <row r="25354" spans="1:51" customFormat="1" x14ac:dyDescent="0.25">
      <c r="A25354" s="6"/>
      <c r="J25354" s="6"/>
      <c r="M25354" s="7"/>
      <c r="T25354" s="6"/>
      <c r="AE25354" s="4"/>
      <c r="AF25354" s="4"/>
      <c r="AG25354" s="6"/>
      <c r="AY25354" s="4"/>
    </row>
    <row r="25355" spans="1:51" customFormat="1" x14ac:dyDescent="0.25">
      <c r="A25355" s="6"/>
      <c r="J25355" s="6"/>
      <c r="M25355" s="7"/>
      <c r="T25355" s="6"/>
      <c r="AE25355" s="4"/>
      <c r="AF25355" s="4"/>
      <c r="AG25355" s="6"/>
      <c r="AY25355" s="4"/>
    </row>
    <row r="25356" spans="1:51" customFormat="1" x14ac:dyDescent="0.25">
      <c r="A25356" s="6"/>
      <c r="J25356" s="6"/>
      <c r="M25356" s="7"/>
      <c r="T25356" s="6"/>
      <c r="AE25356" s="4"/>
      <c r="AF25356" s="4"/>
      <c r="AG25356" s="6"/>
      <c r="AY25356" s="4"/>
    </row>
    <row r="25357" spans="1:51" customFormat="1" x14ac:dyDescent="0.25">
      <c r="A25357" s="6"/>
      <c r="J25357" s="6"/>
      <c r="M25357" s="7"/>
      <c r="T25357" s="6"/>
      <c r="AE25357" s="4"/>
      <c r="AF25357" s="4"/>
      <c r="AG25357" s="6"/>
      <c r="AY25357" s="4"/>
    </row>
    <row r="25358" spans="1:51" customFormat="1" x14ac:dyDescent="0.25">
      <c r="A25358" s="6"/>
      <c r="J25358" s="6"/>
      <c r="M25358" s="7"/>
      <c r="T25358" s="6"/>
      <c r="AE25358" s="4"/>
      <c r="AF25358" s="4"/>
      <c r="AG25358" s="6"/>
      <c r="AY25358" s="4"/>
    </row>
    <row r="25359" spans="1:51" customFormat="1" x14ac:dyDescent="0.25">
      <c r="A25359" s="6"/>
      <c r="J25359" s="6"/>
      <c r="M25359" s="7"/>
      <c r="T25359" s="6"/>
      <c r="AE25359" s="4"/>
      <c r="AF25359" s="4"/>
      <c r="AG25359" s="6"/>
      <c r="AY25359" s="4"/>
    </row>
    <row r="25360" spans="1:51" customFormat="1" x14ac:dyDescent="0.25">
      <c r="A25360" s="6"/>
      <c r="J25360" s="6"/>
      <c r="M25360" s="7"/>
      <c r="T25360" s="6"/>
      <c r="AE25360" s="4"/>
      <c r="AF25360" s="4"/>
      <c r="AG25360" s="6"/>
      <c r="AY25360" s="4"/>
    </row>
    <row r="25361" spans="1:51" customFormat="1" x14ac:dyDescent="0.25">
      <c r="A25361" s="6"/>
      <c r="J25361" s="6"/>
      <c r="M25361" s="7"/>
      <c r="T25361" s="6"/>
      <c r="AE25361" s="4"/>
      <c r="AF25361" s="4"/>
      <c r="AG25361" s="6"/>
      <c r="AY25361" s="4"/>
    </row>
    <row r="25362" spans="1:51" customFormat="1" x14ac:dyDescent="0.25">
      <c r="A25362" s="6"/>
      <c r="J25362" s="6"/>
      <c r="M25362" s="7"/>
      <c r="T25362" s="6"/>
      <c r="AE25362" s="4"/>
      <c r="AF25362" s="4"/>
      <c r="AG25362" s="6"/>
      <c r="AY25362" s="4"/>
    </row>
    <row r="25363" spans="1:51" customFormat="1" x14ac:dyDescent="0.25">
      <c r="A25363" s="6"/>
      <c r="J25363" s="6"/>
      <c r="M25363" s="7"/>
      <c r="T25363" s="6"/>
      <c r="AE25363" s="4"/>
      <c r="AF25363" s="4"/>
      <c r="AG25363" s="6"/>
      <c r="AY25363" s="4"/>
    </row>
    <row r="25364" spans="1:51" customFormat="1" x14ac:dyDescent="0.25">
      <c r="A25364" s="6"/>
      <c r="J25364" s="6"/>
      <c r="M25364" s="7"/>
      <c r="T25364" s="6"/>
      <c r="AE25364" s="4"/>
      <c r="AF25364" s="4"/>
      <c r="AG25364" s="6"/>
      <c r="AY25364" s="4"/>
    </row>
    <row r="25365" spans="1:51" customFormat="1" x14ac:dyDescent="0.25">
      <c r="A25365" s="6"/>
      <c r="J25365" s="6"/>
      <c r="M25365" s="7"/>
      <c r="T25365" s="6"/>
      <c r="AE25365" s="4"/>
      <c r="AF25365" s="4"/>
      <c r="AG25365" s="6"/>
      <c r="AY25365" s="4"/>
    </row>
    <row r="25366" spans="1:51" customFormat="1" x14ac:dyDescent="0.25">
      <c r="A25366" s="6"/>
      <c r="J25366" s="6"/>
      <c r="M25366" s="7"/>
      <c r="T25366" s="6"/>
      <c r="AE25366" s="4"/>
      <c r="AF25366" s="4"/>
      <c r="AG25366" s="6"/>
      <c r="AY25366" s="4"/>
    </row>
    <row r="25367" spans="1:51" customFormat="1" x14ac:dyDescent="0.25">
      <c r="A25367" s="6"/>
      <c r="J25367" s="6"/>
      <c r="M25367" s="7"/>
      <c r="T25367" s="6"/>
      <c r="AE25367" s="4"/>
      <c r="AF25367" s="4"/>
      <c r="AG25367" s="6"/>
      <c r="AY25367" s="4"/>
    </row>
    <row r="25368" spans="1:51" customFormat="1" x14ac:dyDescent="0.25">
      <c r="A25368" s="6"/>
      <c r="J25368" s="6"/>
      <c r="M25368" s="7"/>
      <c r="T25368" s="6"/>
      <c r="AE25368" s="4"/>
      <c r="AF25368" s="4"/>
      <c r="AG25368" s="6"/>
      <c r="AY25368" s="4"/>
    </row>
    <row r="25369" spans="1:51" customFormat="1" x14ac:dyDescent="0.25">
      <c r="A25369" s="6"/>
      <c r="J25369" s="6"/>
      <c r="M25369" s="7"/>
      <c r="T25369" s="6"/>
      <c r="AE25369" s="4"/>
      <c r="AF25369" s="4"/>
      <c r="AG25369" s="6"/>
      <c r="AY25369" s="4"/>
    </row>
    <row r="25370" spans="1:51" customFormat="1" x14ac:dyDescent="0.25">
      <c r="A25370" s="6"/>
      <c r="J25370" s="6"/>
      <c r="M25370" s="7"/>
      <c r="T25370" s="6"/>
      <c r="AE25370" s="4"/>
      <c r="AF25370" s="4"/>
      <c r="AG25370" s="6"/>
      <c r="AY25370" s="4"/>
    </row>
    <row r="25371" spans="1:51" customFormat="1" x14ac:dyDescent="0.25">
      <c r="A25371" s="6"/>
      <c r="J25371" s="6"/>
      <c r="M25371" s="7"/>
      <c r="T25371" s="6"/>
      <c r="AE25371" s="4"/>
      <c r="AF25371" s="4"/>
      <c r="AG25371" s="6"/>
      <c r="AY25371" s="4"/>
    </row>
    <row r="25372" spans="1:51" customFormat="1" x14ac:dyDescent="0.25">
      <c r="A25372" s="6"/>
      <c r="J25372" s="6"/>
      <c r="M25372" s="7"/>
      <c r="T25372" s="6"/>
      <c r="AE25372" s="4"/>
      <c r="AF25372" s="4"/>
      <c r="AG25372" s="6"/>
      <c r="AY25372" s="4"/>
    </row>
    <row r="25373" spans="1:51" customFormat="1" x14ac:dyDescent="0.25">
      <c r="A25373" s="6"/>
      <c r="J25373" s="6"/>
      <c r="M25373" s="7"/>
      <c r="T25373" s="6"/>
      <c r="AE25373" s="4"/>
      <c r="AF25373" s="4"/>
      <c r="AG25373" s="6"/>
      <c r="AY25373" s="4"/>
    </row>
    <row r="25374" spans="1:51" customFormat="1" x14ac:dyDescent="0.25">
      <c r="A25374" s="6"/>
      <c r="J25374" s="6"/>
      <c r="M25374" s="7"/>
      <c r="T25374" s="6"/>
      <c r="AE25374" s="4"/>
      <c r="AF25374" s="4"/>
      <c r="AG25374" s="6"/>
      <c r="AY25374" s="4"/>
    </row>
    <row r="25375" spans="1:51" customFormat="1" x14ac:dyDescent="0.25">
      <c r="A25375" s="6"/>
      <c r="J25375" s="6"/>
      <c r="M25375" s="7"/>
      <c r="T25375" s="6"/>
      <c r="AE25375" s="4"/>
      <c r="AF25375" s="4"/>
      <c r="AG25375" s="6"/>
      <c r="AY25375" s="4"/>
    </row>
    <row r="25376" spans="1:51" customFormat="1" x14ac:dyDescent="0.25">
      <c r="A25376" s="6"/>
      <c r="J25376" s="6"/>
      <c r="M25376" s="7"/>
      <c r="T25376" s="6"/>
      <c r="AE25376" s="4"/>
      <c r="AF25376" s="4"/>
      <c r="AG25376" s="6"/>
      <c r="AY25376" s="4"/>
    </row>
    <row r="25377" spans="1:51" customFormat="1" x14ac:dyDescent="0.25">
      <c r="A25377" s="6"/>
      <c r="J25377" s="6"/>
      <c r="M25377" s="7"/>
      <c r="T25377" s="6"/>
      <c r="AE25377" s="4"/>
      <c r="AF25377" s="4"/>
      <c r="AG25377" s="6"/>
      <c r="AY25377" s="4"/>
    </row>
    <row r="25378" spans="1:51" customFormat="1" x14ac:dyDescent="0.25">
      <c r="A25378" s="6"/>
      <c r="J25378" s="6"/>
      <c r="M25378" s="7"/>
      <c r="T25378" s="6"/>
      <c r="AE25378" s="4"/>
      <c r="AF25378" s="4"/>
      <c r="AG25378" s="6"/>
      <c r="AY25378" s="4"/>
    </row>
    <row r="25379" spans="1:51" customFormat="1" x14ac:dyDescent="0.25">
      <c r="A25379" s="6"/>
      <c r="J25379" s="6"/>
      <c r="M25379" s="7"/>
      <c r="T25379" s="6"/>
      <c r="AE25379" s="4"/>
      <c r="AF25379" s="4"/>
      <c r="AG25379" s="6"/>
      <c r="AY25379" s="4"/>
    </row>
    <row r="25380" spans="1:51" customFormat="1" x14ac:dyDescent="0.25">
      <c r="A25380" s="6"/>
      <c r="J25380" s="6"/>
      <c r="M25380" s="7"/>
      <c r="T25380" s="6"/>
      <c r="AE25380" s="4"/>
      <c r="AF25380" s="4"/>
      <c r="AG25380" s="6"/>
      <c r="AY25380" s="4"/>
    </row>
    <row r="25381" spans="1:51" customFormat="1" x14ac:dyDescent="0.25">
      <c r="A25381" s="6"/>
      <c r="J25381" s="6"/>
      <c r="M25381" s="7"/>
      <c r="T25381" s="6"/>
      <c r="AE25381" s="4"/>
      <c r="AF25381" s="4"/>
      <c r="AG25381" s="6"/>
      <c r="AY25381" s="4"/>
    </row>
    <row r="25382" spans="1:51" customFormat="1" x14ac:dyDescent="0.25">
      <c r="A25382" s="6"/>
      <c r="J25382" s="6"/>
      <c r="M25382" s="7"/>
      <c r="T25382" s="6"/>
      <c r="AE25382" s="4"/>
      <c r="AF25382" s="4"/>
      <c r="AG25382" s="6"/>
      <c r="AY25382" s="4"/>
    </row>
    <row r="25383" spans="1:51" customFormat="1" x14ac:dyDescent="0.25">
      <c r="A25383" s="6"/>
      <c r="J25383" s="6"/>
      <c r="M25383" s="7"/>
      <c r="T25383" s="6"/>
      <c r="AE25383" s="4"/>
      <c r="AF25383" s="4"/>
      <c r="AG25383" s="6"/>
      <c r="AY25383" s="4"/>
    </row>
    <row r="25384" spans="1:51" customFormat="1" x14ac:dyDescent="0.25">
      <c r="A25384" s="6"/>
      <c r="J25384" s="6"/>
      <c r="M25384" s="7"/>
      <c r="T25384" s="6"/>
      <c r="AE25384" s="4"/>
      <c r="AF25384" s="4"/>
      <c r="AG25384" s="6"/>
      <c r="AY25384" s="4"/>
    </row>
    <row r="25385" spans="1:51" customFormat="1" x14ac:dyDescent="0.25">
      <c r="A25385" s="6"/>
      <c r="J25385" s="6"/>
      <c r="M25385" s="7"/>
      <c r="T25385" s="6"/>
      <c r="AE25385" s="4"/>
      <c r="AF25385" s="4"/>
      <c r="AG25385" s="6"/>
      <c r="AY25385" s="4"/>
    </row>
    <row r="25386" spans="1:51" customFormat="1" x14ac:dyDescent="0.25">
      <c r="A25386" s="6"/>
      <c r="J25386" s="6"/>
      <c r="M25386" s="7"/>
      <c r="T25386" s="6"/>
      <c r="AE25386" s="4"/>
      <c r="AF25386" s="4"/>
      <c r="AG25386" s="6"/>
      <c r="AY25386" s="4"/>
    </row>
    <row r="25387" spans="1:51" customFormat="1" x14ac:dyDescent="0.25">
      <c r="A25387" s="6"/>
      <c r="J25387" s="6"/>
      <c r="M25387" s="7"/>
      <c r="T25387" s="6"/>
      <c r="AE25387" s="4"/>
      <c r="AF25387" s="4"/>
      <c r="AG25387" s="6"/>
      <c r="AY25387" s="4"/>
    </row>
    <row r="25388" spans="1:51" customFormat="1" x14ac:dyDescent="0.25">
      <c r="A25388" s="6"/>
      <c r="J25388" s="6"/>
      <c r="M25388" s="7"/>
      <c r="T25388" s="6"/>
      <c r="AE25388" s="4"/>
      <c r="AF25388" s="4"/>
      <c r="AG25388" s="6"/>
      <c r="AY25388" s="4"/>
    </row>
    <row r="25389" spans="1:51" customFormat="1" x14ac:dyDescent="0.25">
      <c r="A25389" s="6"/>
      <c r="J25389" s="6"/>
      <c r="M25389" s="7"/>
      <c r="T25389" s="6"/>
      <c r="AE25389" s="4"/>
      <c r="AF25389" s="4"/>
      <c r="AG25389" s="6"/>
      <c r="AY25389" s="4"/>
    </row>
    <row r="25390" spans="1:51" customFormat="1" x14ac:dyDescent="0.25">
      <c r="A25390" s="6"/>
      <c r="J25390" s="6"/>
      <c r="M25390" s="7"/>
      <c r="T25390" s="6"/>
      <c r="AE25390" s="4"/>
      <c r="AF25390" s="4"/>
      <c r="AG25390" s="6"/>
      <c r="AY25390" s="4"/>
    </row>
    <row r="25391" spans="1:51" customFormat="1" x14ac:dyDescent="0.25">
      <c r="A25391" s="6"/>
      <c r="J25391" s="6"/>
      <c r="M25391" s="7"/>
      <c r="T25391" s="6"/>
      <c r="AE25391" s="4"/>
      <c r="AF25391" s="4"/>
      <c r="AG25391" s="6"/>
      <c r="AY25391" s="4"/>
    </row>
    <row r="25392" spans="1:51" customFormat="1" x14ac:dyDescent="0.25">
      <c r="A25392" s="6"/>
      <c r="J25392" s="6"/>
      <c r="M25392" s="7"/>
      <c r="T25392" s="6"/>
      <c r="AE25392" s="4"/>
      <c r="AF25392" s="4"/>
      <c r="AG25392" s="6"/>
      <c r="AY25392" s="4"/>
    </row>
    <row r="25393" spans="1:51" customFormat="1" x14ac:dyDescent="0.25">
      <c r="A25393" s="6"/>
      <c r="J25393" s="6"/>
      <c r="M25393" s="7"/>
      <c r="T25393" s="6"/>
      <c r="AE25393" s="4"/>
      <c r="AF25393" s="4"/>
      <c r="AG25393" s="6"/>
      <c r="AY25393" s="4"/>
    </row>
    <row r="25394" spans="1:51" customFormat="1" x14ac:dyDescent="0.25">
      <c r="A25394" s="6"/>
      <c r="J25394" s="6"/>
      <c r="M25394" s="7"/>
      <c r="T25394" s="6"/>
      <c r="AE25394" s="4"/>
      <c r="AF25394" s="4"/>
      <c r="AG25394" s="6"/>
      <c r="AY25394" s="4"/>
    </row>
    <row r="25395" spans="1:51" customFormat="1" x14ac:dyDescent="0.25">
      <c r="A25395" s="6"/>
      <c r="J25395" s="6"/>
      <c r="M25395" s="7"/>
      <c r="T25395" s="6"/>
      <c r="AE25395" s="4"/>
      <c r="AF25395" s="4"/>
      <c r="AG25395" s="6"/>
      <c r="AY25395" s="4"/>
    </row>
    <row r="25396" spans="1:51" customFormat="1" x14ac:dyDescent="0.25">
      <c r="A25396" s="6"/>
      <c r="J25396" s="6"/>
      <c r="M25396" s="7"/>
      <c r="T25396" s="6"/>
      <c r="AE25396" s="4"/>
      <c r="AF25396" s="4"/>
      <c r="AG25396" s="6"/>
      <c r="AY25396" s="4"/>
    </row>
    <row r="25397" spans="1:51" customFormat="1" x14ac:dyDescent="0.25">
      <c r="A25397" s="6"/>
      <c r="J25397" s="6"/>
      <c r="M25397" s="7"/>
      <c r="T25397" s="6"/>
      <c r="AE25397" s="4"/>
      <c r="AF25397" s="4"/>
      <c r="AG25397" s="6"/>
      <c r="AY25397" s="4"/>
    </row>
    <row r="25398" spans="1:51" customFormat="1" x14ac:dyDescent="0.25">
      <c r="A25398" s="6"/>
      <c r="J25398" s="6"/>
      <c r="M25398" s="7"/>
      <c r="T25398" s="6"/>
      <c r="AE25398" s="4"/>
      <c r="AF25398" s="4"/>
      <c r="AG25398" s="6"/>
      <c r="AY25398" s="4"/>
    </row>
    <row r="25399" spans="1:51" customFormat="1" x14ac:dyDescent="0.25">
      <c r="A25399" s="6"/>
      <c r="J25399" s="6"/>
      <c r="M25399" s="7"/>
      <c r="T25399" s="6"/>
      <c r="AE25399" s="4"/>
      <c r="AF25399" s="4"/>
      <c r="AG25399" s="6"/>
      <c r="AY25399" s="4"/>
    </row>
    <row r="25400" spans="1:51" customFormat="1" x14ac:dyDescent="0.25">
      <c r="A25400" s="6"/>
      <c r="J25400" s="6"/>
      <c r="M25400" s="7"/>
      <c r="T25400" s="6"/>
      <c r="AE25400" s="4"/>
      <c r="AF25400" s="4"/>
      <c r="AG25400" s="6"/>
      <c r="AY25400" s="4"/>
    </row>
    <row r="25401" spans="1:51" customFormat="1" x14ac:dyDescent="0.25">
      <c r="A25401" s="6"/>
      <c r="J25401" s="6"/>
      <c r="M25401" s="7"/>
      <c r="T25401" s="6"/>
      <c r="AE25401" s="4"/>
      <c r="AF25401" s="4"/>
      <c r="AG25401" s="6"/>
      <c r="AY25401" s="4"/>
    </row>
    <row r="25402" spans="1:51" customFormat="1" x14ac:dyDescent="0.25">
      <c r="A25402" s="6"/>
      <c r="J25402" s="6"/>
      <c r="M25402" s="7"/>
      <c r="T25402" s="6"/>
      <c r="AE25402" s="4"/>
      <c r="AF25402" s="4"/>
      <c r="AG25402" s="6"/>
      <c r="AY25402" s="4"/>
    </row>
    <row r="25403" spans="1:51" customFormat="1" x14ac:dyDescent="0.25">
      <c r="A25403" s="6"/>
      <c r="J25403" s="6"/>
      <c r="M25403" s="7"/>
      <c r="T25403" s="6"/>
      <c r="AE25403" s="4"/>
      <c r="AF25403" s="4"/>
      <c r="AG25403" s="6"/>
      <c r="AY25403" s="4"/>
    </row>
    <row r="25404" spans="1:51" customFormat="1" x14ac:dyDescent="0.25">
      <c r="A25404" s="6"/>
      <c r="J25404" s="6"/>
      <c r="M25404" s="7"/>
      <c r="T25404" s="6"/>
      <c r="AE25404" s="4"/>
      <c r="AF25404" s="4"/>
      <c r="AG25404" s="6"/>
      <c r="AY25404" s="4"/>
    </row>
    <row r="25405" spans="1:51" customFormat="1" x14ac:dyDescent="0.25">
      <c r="A25405" s="6"/>
      <c r="J25405" s="6"/>
      <c r="M25405" s="7"/>
      <c r="T25405" s="6"/>
      <c r="AE25405" s="4"/>
      <c r="AF25405" s="4"/>
      <c r="AG25405" s="6"/>
      <c r="AY25405" s="4"/>
    </row>
    <row r="25406" spans="1:51" customFormat="1" x14ac:dyDescent="0.25">
      <c r="A25406" s="6"/>
      <c r="J25406" s="6"/>
      <c r="M25406" s="7"/>
      <c r="T25406" s="6"/>
      <c r="AE25406" s="4"/>
      <c r="AF25406" s="4"/>
      <c r="AG25406" s="6"/>
      <c r="AY25406" s="4"/>
    </row>
    <row r="25407" spans="1:51" customFormat="1" x14ac:dyDescent="0.25">
      <c r="A25407" s="6"/>
      <c r="J25407" s="6"/>
      <c r="M25407" s="7"/>
      <c r="T25407" s="6"/>
      <c r="AE25407" s="4"/>
      <c r="AF25407" s="4"/>
      <c r="AG25407" s="6"/>
      <c r="AY25407" s="4"/>
    </row>
    <row r="25408" spans="1:51" customFormat="1" x14ac:dyDescent="0.25">
      <c r="A25408" s="6"/>
      <c r="J25408" s="6"/>
      <c r="M25408" s="7"/>
      <c r="T25408" s="6"/>
      <c r="AE25408" s="4"/>
      <c r="AF25408" s="4"/>
      <c r="AG25408" s="6"/>
      <c r="AY25408" s="4"/>
    </row>
    <row r="25409" spans="1:51" customFormat="1" x14ac:dyDescent="0.25">
      <c r="A25409" s="6"/>
      <c r="J25409" s="6"/>
      <c r="M25409" s="7"/>
      <c r="T25409" s="6"/>
      <c r="AE25409" s="4"/>
      <c r="AF25409" s="4"/>
      <c r="AG25409" s="6"/>
      <c r="AY25409" s="4"/>
    </row>
    <row r="25410" spans="1:51" customFormat="1" x14ac:dyDescent="0.25">
      <c r="A25410" s="6"/>
      <c r="J25410" s="6"/>
      <c r="M25410" s="7"/>
      <c r="T25410" s="6"/>
      <c r="AE25410" s="4"/>
      <c r="AF25410" s="4"/>
      <c r="AG25410" s="6"/>
      <c r="AY25410" s="4"/>
    </row>
    <row r="25411" spans="1:51" customFormat="1" x14ac:dyDescent="0.25">
      <c r="A25411" s="6"/>
      <c r="J25411" s="6"/>
      <c r="M25411" s="7"/>
      <c r="T25411" s="6"/>
      <c r="AE25411" s="4"/>
      <c r="AF25411" s="4"/>
      <c r="AG25411" s="6"/>
      <c r="AY25411" s="4"/>
    </row>
    <row r="25412" spans="1:51" customFormat="1" x14ac:dyDescent="0.25">
      <c r="A25412" s="6"/>
      <c r="J25412" s="6"/>
      <c r="M25412" s="7"/>
      <c r="T25412" s="6"/>
      <c r="AE25412" s="4"/>
      <c r="AF25412" s="4"/>
      <c r="AG25412" s="6"/>
      <c r="AY25412" s="4"/>
    </row>
    <row r="25413" spans="1:51" customFormat="1" x14ac:dyDescent="0.25">
      <c r="A25413" s="6"/>
      <c r="J25413" s="6"/>
      <c r="M25413" s="7"/>
      <c r="T25413" s="6"/>
      <c r="AE25413" s="4"/>
      <c r="AF25413" s="4"/>
      <c r="AG25413" s="6"/>
      <c r="AY25413" s="4"/>
    </row>
    <row r="25414" spans="1:51" customFormat="1" x14ac:dyDescent="0.25">
      <c r="A25414" s="6"/>
      <c r="J25414" s="6"/>
      <c r="M25414" s="7"/>
      <c r="T25414" s="6"/>
      <c r="AE25414" s="4"/>
      <c r="AF25414" s="4"/>
      <c r="AG25414" s="6"/>
      <c r="AY25414" s="4"/>
    </row>
    <row r="25415" spans="1:51" customFormat="1" x14ac:dyDescent="0.25">
      <c r="A25415" s="6"/>
      <c r="J25415" s="6"/>
      <c r="M25415" s="7"/>
      <c r="T25415" s="6"/>
      <c r="AE25415" s="4"/>
      <c r="AF25415" s="4"/>
      <c r="AG25415" s="6"/>
      <c r="AY25415" s="4"/>
    </row>
    <row r="25416" spans="1:51" customFormat="1" x14ac:dyDescent="0.25">
      <c r="A25416" s="6"/>
      <c r="J25416" s="6"/>
      <c r="M25416" s="7"/>
      <c r="T25416" s="6"/>
      <c r="AE25416" s="4"/>
      <c r="AF25416" s="4"/>
      <c r="AG25416" s="6"/>
      <c r="AY25416" s="4"/>
    </row>
    <row r="25417" spans="1:51" customFormat="1" x14ac:dyDescent="0.25">
      <c r="A25417" s="6"/>
      <c r="J25417" s="6"/>
      <c r="M25417" s="7"/>
      <c r="T25417" s="6"/>
      <c r="AE25417" s="4"/>
      <c r="AF25417" s="4"/>
      <c r="AG25417" s="6"/>
      <c r="AY25417" s="4"/>
    </row>
    <row r="25418" spans="1:51" customFormat="1" x14ac:dyDescent="0.25">
      <c r="A25418" s="6"/>
      <c r="J25418" s="6"/>
      <c r="M25418" s="7"/>
      <c r="T25418" s="6"/>
      <c r="AE25418" s="4"/>
      <c r="AF25418" s="4"/>
      <c r="AG25418" s="6"/>
      <c r="AY25418" s="4"/>
    </row>
    <row r="25419" spans="1:51" customFormat="1" x14ac:dyDescent="0.25">
      <c r="A25419" s="6"/>
      <c r="J25419" s="6"/>
      <c r="M25419" s="7"/>
      <c r="T25419" s="6"/>
      <c r="AE25419" s="4"/>
      <c r="AF25419" s="4"/>
      <c r="AG25419" s="6"/>
      <c r="AY25419" s="4"/>
    </row>
    <row r="25420" spans="1:51" customFormat="1" x14ac:dyDescent="0.25">
      <c r="A25420" s="6"/>
      <c r="J25420" s="6"/>
      <c r="M25420" s="7"/>
      <c r="T25420" s="6"/>
      <c r="AE25420" s="4"/>
      <c r="AF25420" s="4"/>
      <c r="AG25420" s="6"/>
      <c r="AY25420" s="4"/>
    </row>
    <row r="25421" spans="1:51" customFormat="1" x14ac:dyDescent="0.25">
      <c r="A25421" s="6"/>
      <c r="J25421" s="6"/>
      <c r="M25421" s="7"/>
      <c r="T25421" s="6"/>
      <c r="AE25421" s="4"/>
      <c r="AF25421" s="4"/>
      <c r="AG25421" s="6"/>
      <c r="AY25421" s="4"/>
    </row>
    <row r="25422" spans="1:51" customFormat="1" x14ac:dyDescent="0.25">
      <c r="A25422" s="6"/>
      <c r="J25422" s="6"/>
      <c r="M25422" s="7"/>
      <c r="T25422" s="6"/>
      <c r="AE25422" s="4"/>
      <c r="AF25422" s="4"/>
      <c r="AG25422" s="6"/>
      <c r="AY25422" s="4"/>
    </row>
    <row r="25423" spans="1:51" customFormat="1" x14ac:dyDescent="0.25">
      <c r="A25423" s="6"/>
      <c r="J25423" s="6"/>
      <c r="M25423" s="7"/>
      <c r="T25423" s="6"/>
      <c r="AE25423" s="4"/>
      <c r="AF25423" s="4"/>
      <c r="AG25423" s="6"/>
      <c r="AY25423" s="4"/>
    </row>
    <row r="25424" spans="1:51" customFormat="1" x14ac:dyDescent="0.25">
      <c r="A25424" s="6"/>
      <c r="J25424" s="6"/>
      <c r="M25424" s="7"/>
      <c r="T25424" s="6"/>
      <c r="AE25424" s="4"/>
      <c r="AF25424" s="4"/>
      <c r="AG25424" s="6"/>
      <c r="AY25424" s="4"/>
    </row>
    <row r="25425" spans="1:51" customFormat="1" x14ac:dyDescent="0.25">
      <c r="A25425" s="6"/>
      <c r="J25425" s="6"/>
      <c r="M25425" s="7"/>
      <c r="T25425" s="6"/>
      <c r="AE25425" s="4"/>
      <c r="AF25425" s="4"/>
      <c r="AG25425" s="6"/>
      <c r="AY25425" s="4"/>
    </row>
    <row r="25426" spans="1:51" customFormat="1" x14ac:dyDescent="0.25">
      <c r="A25426" s="6"/>
      <c r="J25426" s="6"/>
      <c r="M25426" s="7"/>
      <c r="T25426" s="6"/>
      <c r="AE25426" s="4"/>
      <c r="AF25426" s="4"/>
      <c r="AG25426" s="6"/>
      <c r="AY25426" s="4"/>
    </row>
    <row r="25427" spans="1:51" customFormat="1" x14ac:dyDescent="0.25">
      <c r="A25427" s="6"/>
      <c r="J25427" s="6"/>
      <c r="M25427" s="7"/>
      <c r="T25427" s="6"/>
      <c r="AE25427" s="4"/>
      <c r="AF25427" s="4"/>
      <c r="AG25427" s="6"/>
      <c r="AY25427" s="4"/>
    </row>
    <row r="25428" spans="1:51" customFormat="1" x14ac:dyDescent="0.25">
      <c r="A25428" s="6"/>
      <c r="J25428" s="6"/>
      <c r="M25428" s="7"/>
      <c r="T25428" s="6"/>
      <c r="AE25428" s="4"/>
      <c r="AF25428" s="4"/>
      <c r="AG25428" s="6"/>
      <c r="AY25428" s="4"/>
    </row>
    <row r="25429" spans="1:51" customFormat="1" x14ac:dyDescent="0.25">
      <c r="A25429" s="6"/>
      <c r="J25429" s="6"/>
      <c r="M25429" s="7"/>
      <c r="T25429" s="6"/>
      <c r="AE25429" s="4"/>
      <c r="AF25429" s="4"/>
      <c r="AG25429" s="6"/>
      <c r="AY25429" s="4"/>
    </row>
    <row r="25430" spans="1:51" customFormat="1" x14ac:dyDescent="0.25">
      <c r="A25430" s="6"/>
      <c r="J25430" s="6"/>
      <c r="M25430" s="7"/>
      <c r="T25430" s="6"/>
      <c r="AE25430" s="4"/>
      <c r="AF25430" s="4"/>
      <c r="AG25430" s="6"/>
      <c r="AY25430" s="4"/>
    </row>
    <row r="25431" spans="1:51" customFormat="1" x14ac:dyDescent="0.25">
      <c r="A25431" s="6"/>
      <c r="J25431" s="6"/>
      <c r="M25431" s="7"/>
      <c r="T25431" s="6"/>
      <c r="AE25431" s="4"/>
      <c r="AF25431" s="4"/>
      <c r="AG25431" s="6"/>
      <c r="AY25431" s="4"/>
    </row>
    <row r="25432" spans="1:51" customFormat="1" x14ac:dyDescent="0.25">
      <c r="A25432" s="6"/>
      <c r="J25432" s="6"/>
      <c r="M25432" s="7"/>
      <c r="T25432" s="6"/>
      <c r="AE25432" s="4"/>
      <c r="AF25432" s="4"/>
      <c r="AG25432" s="6"/>
      <c r="AY25432" s="4"/>
    </row>
    <row r="25433" spans="1:51" customFormat="1" x14ac:dyDescent="0.25">
      <c r="A25433" s="6"/>
      <c r="J25433" s="6"/>
      <c r="M25433" s="7"/>
      <c r="T25433" s="6"/>
      <c r="AE25433" s="4"/>
      <c r="AF25433" s="4"/>
      <c r="AG25433" s="6"/>
      <c r="AY25433" s="4"/>
    </row>
    <row r="25434" spans="1:51" customFormat="1" x14ac:dyDescent="0.25">
      <c r="A25434" s="6"/>
      <c r="J25434" s="6"/>
      <c r="M25434" s="7"/>
      <c r="T25434" s="6"/>
      <c r="AE25434" s="4"/>
      <c r="AF25434" s="4"/>
      <c r="AG25434" s="6"/>
      <c r="AY25434" s="4"/>
    </row>
    <row r="25435" spans="1:51" customFormat="1" x14ac:dyDescent="0.25">
      <c r="A25435" s="6"/>
      <c r="J25435" s="6"/>
      <c r="M25435" s="7"/>
      <c r="T25435" s="6"/>
      <c r="AE25435" s="4"/>
      <c r="AF25435" s="4"/>
      <c r="AG25435" s="6"/>
      <c r="AY25435" s="4"/>
    </row>
    <row r="25436" spans="1:51" customFormat="1" x14ac:dyDescent="0.25">
      <c r="A25436" s="6"/>
      <c r="J25436" s="6"/>
      <c r="M25436" s="7"/>
      <c r="T25436" s="6"/>
      <c r="AE25436" s="4"/>
      <c r="AF25436" s="4"/>
      <c r="AG25436" s="6"/>
      <c r="AY25436" s="4"/>
    </row>
    <row r="25437" spans="1:51" customFormat="1" x14ac:dyDescent="0.25">
      <c r="A25437" s="6"/>
      <c r="J25437" s="6"/>
      <c r="M25437" s="7"/>
      <c r="T25437" s="6"/>
      <c r="AE25437" s="4"/>
      <c r="AF25437" s="4"/>
      <c r="AG25437" s="6"/>
      <c r="AY25437" s="4"/>
    </row>
    <row r="25438" spans="1:51" customFormat="1" x14ac:dyDescent="0.25">
      <c r="A25438" s="6"/>
      <c r="J25438" s="6"/>
      <c r="M25438" s="7"/>
      <c r="T25438" s="6"/>
      <c r="AE25438" s="4"/>
      <c r="AF25438" s="4"/>
      <c r="AG25438" s="6"/>
      <c r="AY25438" s="4"/>
    </row>
    <row r="25439" spans="1:51" customFormat="1" x14ac:dyDescent="0.25">
      <c r="A25439" s="6"/>
      <c r="J25439" s="6"/>
      <c r="M25439" s="7"/>
      <c r="T25439" s="6"/>
      <c r="AE25439" s="4"/>
      <c r="AF25439" s="4"/>
      <c r="AG25439" s="6"/>
      <c r="AY25439" s="4"/>
    </row>
    <row r="25440" spans="1:51" customFormat="1" x14ac:dyDescent="0.25">
      <c r="A25440" s="6"/>
      <c r="J25440" s="6"/>
      <c r="M25440" s="7"/>
      <c r="T25440" s="6"/>
      <c r="AE25440" s="4"/>
      <c r="AF25440" s="4"/>
      <c r="AG25440" s="6"/>
      <c r="AY25440" s="4"/>
    </row>
    <row r="25441" spans="1:51" customFormat="1" x14ac:dyDescent="0.25">
      <c r="A25441" s="6"/>
      <c r="J25441" s="6"/>
      <c r="M25441" s="7"/>
      <c r="T25441" s="6"/>
      <c r="AE25441" s="4"/>
      <c r="AF25441" s="4"/>
      <c r="AG25441" s="6"/>
      <c r="AY25441" s="4"/>
    </row>
    <row r="25442" spans="1:51" customFormat="1" x14ac:dyDescent="0.25">
      <c r="A25442" s="6"/>
      <c r="J25442" s="6"/>
      <c r="M25442" s="7"/>
      <c r="T25442" s="6"/>
      <c r="AE25442" s="4"/>
      <c r="AF25442" s="4"/>
      <c r="AG25442" s="6"/>
      <c r="AY25442" s="4"/>
    </row>
    <row r="25443" spans="1:51" customFormat="1" x14ac:dyDescent="0.25">
      <c r="A25443" s="6"/>
      <c r="J25443" s="6"/>
      <c r="M25443" s="7"/>
      <c r="T25443" s="6"/>
      <c r="AE25443" s="4"/>
      <c r="AF25443" s="4"/>
      <c r="AG25443" s="6"/>
      <c r="AY25443" s="4"/>
    </row>
    <row r="25444" spans="1:51" customFormat="1" x14ac:dyDescent="0.25">
      <c r="A25444" s="6"/>
      <c r="J25444" s="6"/>
      <c r="M25444" s="7"/>
      <c r="T25444" s="6"/>
      <c r="AE25444" s="4"/>
      <c r="AF25444" s="4"/>
      <c r="AG25444" s="6"/>
      <c r="AY25444" s="4"/>
    </row>
    <row r="25445" spans="1:51" customFormat="1" x14ac:dyDescent="0.25">
      <c r="A25445" s="6"/>
      <c r="J25445" s="6"/>
      <c r="M25445" s="7"/>
      <c r="T25445" s="6"/>
      <c r="AE25445" s="4"/>
      <c r="AF25445" s="4"/>
      <c r="AG25445" s="6"/>
      <c r="AY25445" s="4"/>
    </row>
    <row r="25446" spans="1:51" customFormat="1" x14ac:dyDescent="0.25">
      <c r="A25446" s="6"/>
      <c r="J25446" s="6"/>
      <c r="M25446" s="7"/>
      <c r="T25446" s="6"/>
      <c r="AE25446" s="4"/>
      <c r="AF25446" s="4"/>
      <c r="AG25446" s="6"/>
      <c r="AY25446" s="4"/>
    </row>
    <row r="25447" spans="1:51" customFormat="1" x14ac:dyDescent="0.25">
      <c r="A25447" s="6"/>
      <c r="J25447" s="6"/>
      <c r="M25447" s="7"/>
      <c r="T25447" s="6"/>
      <c r="AE25447" s="4"/>
      <c r="AF25447" s="4"/>
      <c r="AG25447" s="6"/>
      <c r="AY25447" s="4"/>
    </row>
    <row r="25448" spans="1:51" customFormat="1" x14ac:dyDescent="0.25">
      <c r="A25448" s="6"/>
      <c r="J25448" s="6"/>
      <c r="M25448" s="7"/>
      <c r="T25448" s="6"/>
      <c r="AE25448" s="4"/>
      <c r="AF25448" s="4"/>
      <c r="AG25448" s="6"/>
      <c r="AY25448" s="4"/>
    </row>
    <row r="25449" spans="1:51" customFormat="1" x14ac:dyDescent="0.25">
      <c r="A25449" s="6"/>
      <c r="J25449" s="6"/>
      <c r="M25449" s="7"/>
      <c r="T25449" s="6"/>
      <c r="AE25449" s="4"/>
      <c r="AF25449" s="4"/>
      <c r="AG25449" s="6"/>
      <c r="AY25449" s="4"/>
    </row>
    <row r="25450" spans="1:51" customFormat="1" x14ac:dyDescent="0.25">
      <c r="A25450" s="6"/>
      <c r="J25450" s="6"/>
      <c r="M25450" s="7"/>
      <c r="T25450" s="6"/>
      <c r="AE25450" s="4"/>
      <c r="AF25450" s="4"/>
      <c r="AG25450" s="6"/>
      <c r="AY25450" s="4"/>
    </row>
    <row r="25451" spans="1:51" customFormat="1" x14ac:dyDescent="0.25">
      <c r="A25451" s="6"/>
      <c r="J25451" s="6"/>
      <c r="M25451" s="7"/>
      <c r="T25451" s="6"/>
      <c r="AE25451" s="4"/>
      <c r="AF25451" s="4"/>
      <c r="AG25451" s="6"/>
      <c r="AY25451" s="4"/>
    </row>
    <row r="25452" spans="1:51" customFormat="1" x14ac:dyDescent="0.25">
      <c r="A25452" s="6"/>
      <c r="J25452" s="6"/>
      <c r="M25452" s="7"/>
      <c r="T25452" s="6"/>
      <c r="AE25452" s="4"/>
      <c r="AF25452" s="4"/>
      <c r="AG25452" s="6"/>
      <c r="AY25452" s="4"/>
    </row>
    <row r="25453" spans="1:51" customFormat="1" x14ac:dyDescent="0.25">
      <c r="A25453" s="6"/>
      <c r="J25453" s="6"/>
      <c r="M25453" s="7"/>
      <c r="T25453" s="6"/>
      <c r="AE25453" s="4"/>
      <c r="AF25453" s="4"/>
      <c r="AG25453" s="6"/>
      <c r="AY25453" s="4"/>
    </row>
    <row r="25454" spans="1:51" customFormat="1" x14ac:dyDescent="0.25">
      <c r="A25454" s="6"/>
      <c r="J25454" s="6"/>
      <c r="M25454" s="7"/>
      <c r="T25454" s="6"/>
      <c r="AE25454" s="4"/>
      <c r="AF25454" s="4"/>
      <c r="AG25454" s="6"/>
      <c r="AY25454" s="4"/>
    </row>
    <row r="25455" spans="1:51" customFormat="1" x14ac:dyDescent="0.25">
      <c r="A25455" s="6"/>
      <c r="J25455" s="6"/>
      <c r="M25455" s="7"/>
      <c r="T25455" s="6"/>
      <c r="AE25455" s="4"/>
      <c r="AF25455" s="4"/>
      <c r="AG25455" s="6"/>
      <c r="AY25455" s="4"/>
    </row>
    <row r="25456" spans="1:51" customFormat="1" x14ac:dyDescent="0.25">
      <c r="A25456" s="6"/>
      <c r="J25456" s="6"/>
      <c r="M25456" s="7"/>
      <c r="T25456" s="6"/>
      <c r="AE25456" s="4"/>
      <c r="AF25456" s="4"/>
      <c r="AG25456" s="6"/>
      <c r="AY25456" s="4"/>
    </row>
    <row r="25457" spans="1:51" customFormat="1" x14ac:dyDescent="0.25">
      <c r="A25457" s="6"/>
      <c r="J25457" s="6"/>
      <c r="M25457" s="7"/>
      <c r="T25457" s="6"/>
      <c r="AE25457" s="4"/>
      <c r="AF25457" s="4"/>
      <c r="AG25457" s="6"/>
      <c r="AY25457" s="4"/>
    </row>
    <row r="25458" spans="1:51" customFormat="1" x14ac:dyDescent="0.25">
      <c r="A25458" s="6"/>
      <c r="J25458" s="6"/>
      <c r="M25458" s="7"/>
      <c r="T25458" s="6"/>
      <c r="AE25458" s="4"/>
      <c r="AF25458" s="4"/>
      <c r="AG25458" s="6"/>
      <c r="AY25458" s="4"/>
    </row>
    <row r="25459" spans="1:51" customFormat="1" x14ac:dyDescent="0.25">
      <c r="A25459" s="6"/>
      <c r="J25459" s="6"/>
      <c r="M25459" s="7"/>
      <c r="T25459" s="6"/>
      <c r="AE25459" s="4"/>
      <c r="AF25459" s="4"/>
      <c r="AG25459" s="6"/>
      <c r="AY25459" s="4"/>
    </row>
    <row r="25460" spans="1:51" customFormat="1" x14ac:dyDescent="0.25">
      <c r="A25460" s="6"/>
      <c r="J25460" s="6"/>
      <c r="M25460" s="7"/>
      <c r="T25460" s="6"/>
      <c r="AE25460" s="4"/>
      <c r="AF25460" s="4"/>
      <c r="AG25460" s="6"/>
      <c r="AY25460" s="4"/>
    </row>
    <row r="25461" spans="1:51" customFormat="1" x14ac:dyDescent="0.25">
      <c r="A25461" s="6"/>
      <c r="J25461" s="6"/>
      <c r="M25461" s="7"/>
      <c r="T25461" s="6"/>
      <c r="AE25461" s="4"/>
      <c r="AF25461" s="4"/>
      <c r="AG25461" s="6"/>
      <c r="AY25461" s="4"/>
    </row>
    <row r="25462" spans="1:51" customFormat="1" x14ac:dyDescent="0.25">
      <c r="A25462" s="6"/>
      <c r="J25462" s="6"/>
      <c r="M25462" s="7"/>
      <c r="T25462" s="6"/>
      <c r="AE25462" s="4"/>
      <c r="AF25462" s="4"/>
      <c r="AG25462" s="6"/>
      <c r="AY25462" s="4"/>
    </row>
    <row r="25463" spans="1:51" customFormat="1" x14ac:dyDescent="0.25">
      <c r="A25463" s="6"/>
      <c r="J25463" s="6"/>
      <c r="M25463" s="7"/>
      <c r="T25463" s="6"/>
      <c r="AE25463" s="4"/>
      <c r="AF25463" s="4"/>
      <c r="AG25463" s="6"/>
      <c r="AY25463" s="4"/>
    </row>
    <row r="25464" spans="1:51" customFormat="1" x14ac:dyDescent="0.25">
      <c r="A25464" s="6"/>
      <c r="J25464" s="6"/>
      <c r="M25464" s="7"/>
      <c r="T25464" s="6"/>
      <c r="AE25464" s="4"/>
      <c r="AF25464" s="4"/>
      <c r="AG25464" s="6"/>
      <c r="AY25464" s="4"/>
    </row>
    <row r="25465" spans="1:51" customFormat="1" x14ac:dyDescent="0.25">
      <c r="A25465" s="6"/>
      <c r="J25465" s="6"/>
      <c r="M25465" s="7"/>
      <c r="T25465" s="6"/>
      <c r="AE25465" s="4"/>
      <c r="AF25465" s="4"/>
      <c r="AG25465" s="6"/>
      <c r="AY25465" s="4"/>
    </row>
    <row r="25466" spans="1:51" customFormat="1" x14ac:dyDescent="0.25">
      <c r="A25466" s="6"/>
      <c r="J25466" s="6"/>
      <c r="M25466" s="7"/>
      <c r="T25466" s="6"/>
      <c r="AE25466" s="4"/>
      <c r="AF25466" s="4"/>
      <c r="AG25466" s="6"/>
      <c r="AY25466" s="4"/>
    </row>
    <row r="25467" spans="1:51" customFormat="1" x14ac:dyDescent="0.25">
      <c r="A25467" s="6"/>
      <c r="J25467" s="6"/>
      <c r="M25467" s="7"/>
      <c r="T25467" s="6"/>
      <c r="AE25467" s="4"/>
      <c r="AF25467" s="4"/>
      <c r="AG25467" s="6"/>
      <c r="AY25467" s="4"/>
    </row>
    <row r="25468" spans="1:51" customFormat="1" x14ac:dyDescent="0.25">
      <c r="A25468" s="6"/>
      <c r="J25468" s="6"/>
      <c r="M25468" s="7"/>
      <c r="T25468" s="6"/>
      <c r="AE25468" s="4"/>
      <c r="AF25468" s="4"/>
      <c r="AG25468" s="6"/>
      <c r="AY25468" s="4"/>
    </row>
    <row r="25469" spans="1:51" customFormat="1" x14ac:dyDescent="0.25">
      <c r="A25469" s="6"/>
      <c r="J25469" s="6"/>
      <c r="M25469" s="7"/>
      <c r="T25469" s="6"/>
      <c r="AE25469" s="4"/>
      <c r="AF25469" s="4"/>
      <c r="AG25469" s="6"/>
      <c r="AY25469" s="4"/>
    </row>
    <row r="25470" spans="1:51" customFormat="1" x14ac:dyDescent="0.25">
      <c r="A25470" s="6"/>
      <c r="J25470" s="6"/>
      <c r="M25470" s="7"/>
      <c r="T25470" s="6"/>
      <c r="AE25470" s="4"/>
      <c r="AF25470" s="4"/>
      <c r="AG25470" s="6"/>
      <c r="AY25470" s="4"/>
    </row>
    <row r="25471" spans="1:51" customFormat="1" x14ac:dyDescent="0.25">
      <c r="A25471" s="6"/>
      <c r="J25471" s="6"/>
      <c r="M25471" s="7"/>
      <c r="T25471" s="6"/>
      <c r="AE25471" s="4"/>
      <c r="AF25471" s="4"/>
      <c r="AG25471" s="6"/>
      <c r="AY25471" s="4"/>
    </row>
    <row r="25472" spans="1:51" customFormat="1" x14ac:dyDescent="0.25">
      <c r="A25472" s="6"/>
      <c r="J25472" s="6"/>
      <c r="M25472" s="7"/>
      <c r="T25472" s="6"/>
      <c r="AE25472" s="4"/>
      <c r="AF25472" s="4"/>
      <c r="AG25472" s="6"/>
      <c r="AY25472" s="4"/>
    </row>
    <row r="25473" spans="1:51" customFormat="1" x14ac:dyDescent="0.25">
      <c r="A25473" s="6"/>
      <c r="J25473" s="6"/>
      <c r="M25473" s="7"/>
      <c r="T25473" s="6"/>
      <c r="AE25473" s="4"/>
      <c r="AF25473" s="4"/>
      <c r="AG25473" s="6"/>
      <c r="AY25473" s="4"/>
    </row>
    <row r="25474" spans="1:51" customFormat="1" x14ac:dyDescent="0.25">
      <c r="A25474" s="6"/>
      <c r="J25474" s="6"/>
      <c r="M25474" s="7"/>
      <c r="T25474" s="6"/>
      <c r="AE25474" s="4"/>
      <c r="AF25474" s="4"/>
      <c r="AG25474" s="6"/>
      <c r="AY25474" s="4"/>
    </row>
    <row r="25475" spans="1:51" customFormat="1" x14ac:dyDescent="0.25">
      <c r="A25475" s="6"/>
      <c r="J25475" s="6"/>
      <c r="M25475" s="7"/>
      <c r="T25475" s="6"/>
      <c r="AE25475" s="4"/>
      <c r="AF25475" s="4"/>
      <c r="AG25475" s="6"/>
      <c r="AY25475" s="4"/>
    </row>
    <row r="25476" spans="1:51" customFormat="1" x14ac:dyDescent="0.25">
      <c r="A25476" s="6"/>
      <c r="J25476" s="6"/>
      <c r="M25476" s="7"/>
      <c r="T25476" s="6"/>
      <c r="AE25476" s="4"/>
      <c r="AF25476" s="4"/>
      <c r="AG25476" s="6"/>
      <c r="AY25476" s="4"/>
    </row>
    <row r="25477" spans="1:51" customFormat="1" x14ac:dyDescent="0.25">
      <c r="A25477" s="6"/>
      <c r="J25477" s="6"/>
      <c r="M25477" s="7"/>
      <c r="T25477" s="6"/>
      <c r="AE25477" s="4"/>
      <c r="AF25477" s="4"/>
      <c r="AG25477" s="6"/>
      <c r="AY25477" s="4"/>
    </row>
    <row r="25478" spans="1:51" customFormat="1" x14ac:dyDescent="0.25">
      <c r="A25478" s="6"/>
      <c r="J25478" s="6"/>
      <c r="M25478" s="7"/>
      <c r="T25478" s="6"/>
      <c r="AE25478" s="4"/>
      <c r="AF25478" s="4"/>
      <c r="AG25478" s="6"/>
      <c r="AY25478" s="4"/>
    </row>
    <row r="25479" spans="1:51" customFormat="1" x14ac:dyDescent="0.25">
      <c r="A25479" s="6"/>
      <c r="J25479" s="6"/>
      <c r="M25479" s="7"/>
      <c r="T25479" s="6"/>
      <c r="AE25479" s="4"/>
      <c r="AF25479" s="4"/>
      <c r="AG25479" s="6"/>
      <c r="AY25479" s="4"/>
    </row>
    <row r="25480" spans="1:51" customFormat="1" x14ac:dyDescent="0.25">
      <c r="A25480" s="6"/>
      <c r="J25480" s="6"/>
      <c r="M25480" s="7"/>
      <c r="T25480" s="6"/>
      <c r="AE25480" s="4"/>
      <c r="AF25480" s="4"/>
      <c r="AG25480" s="6"/>
      <c r="AY25480" s="4"/>
    </row>
    <row r="25481" spans="1:51" customFormat="1" x14ac:dyDescent="0.25">
      <c r="A25481" s="6"/>
      <c r="J25481" s="6"/>
      <c r="M25481" s="7"/>
      <c r="T25481" s="6"/>
      <c r="AE25481" s="4"/>
      <c r="AF25481" s="4"/>
      <c r="AG25481" s="6"/>
      <c r="AY25481" s="4"/>
    </row>
    <row r="25482" spans="1:51" customFormat="1" x14ac:dyDescent="0.25">
      <c r="A25482" s="6"/>
      <c r="J25482" s="6"/>
      <c r="M25482" s="7"/>
      <c r="T25482" s="6"/>
      <c r="AE25482" s="4"/>
      <c r="AF25482" s="4"/>
      <c r="AG25482" s="6"/>
      <c r="AY25482" s="4"/>
    </row>
    <row r="25483" spans="1:51" customFormat="1" x14ac:dyDescent="0.25">
      <c r="A25483" s="6"/>
      <c r="J25483" s="6"/>
      <c r="M25483" s="7"/>
      <c r="T25483" s="6"/>
      <c r="AE25483" s="4"/>
      <c r="AF25483" s="4"/>
      <c r="AG25483" s="6"/>
      <c r="AY25483" s="4"/>
    </row>
    <row r="25484" spans="1:51" customFormat="1" x14ac:dyDescent="0.25">
      <c r="A25484" s="6"/>
      <c r="J25484" s="6"/>
      <c r="M25484" s="7"/>
      <c r="T25484" s="6"/>
      <c r="AE25484" s="4"/>
      <c r="AF25484" s="4"/>
      <c r="AG25484" s="6"/>
      <c r="AY25484" s="4"/>
    </row>
    <row r="25485" spans="1:51" customFormat="1" x14ac:dyDescent="0.25">
      <c r="A25485" s="6"/>
      <c r="J25485" s="6"/>
      <c r="M25485" s="7"/>
      <c r="T25485" s="6"/>
      <c r="AE25485" s="4"/>
      <c r="AF25485" s="4"/>
      <c r="AG25485" s="6"/>
      <c r="AY25485" s="4"/>
    </row>
    <row r="25486" spans="1:51" customFormat="1" x14ac:dyDescent="0.25">
      <c r="A25486" s="6"/>
      <c r="J25486" s="6"/>
      <c r="M25486" s="7"/>
      <c r="T25486" s="6"/>
      <c r="AE25486" s="4"/>
      <c r="AF25486" s="4"/>
      <c r="AG25486" s="6"/>
      <c r="AY25486" s="4"/>
    </row>
    <row r="25487" spans="1:51" customFormat="1" x14ac:dyDescent="0.25">
      <c r="A25487" s="6"/>
      <c r="J25487" s="6"/>
      <c r="M25487" s="7"/>
      <c r="T25487" s="6"/>
      <c r="AE25487" s="4"/>
      <c r="AF25487" s="4"/>
      <c r="AG25487" s="6"/>
      <c r="AY25487" s="4"/>
    </row>
    <row r="25488" spans="1:51" customFormat="1" x14ac:dyDescent="0.25">
      <c r="A25488" s="6"/>
      <c r="J25488" s="6"/>
      <c r="M25488" s="7"/>
      <c r="T25488" s="6"/>
      <c r="AE25488" s="4"/>
      <c r="AF25488" s="4"/>
      <c r="AG25488" s="6"/>
      <c r="AY25488" s="4"/>
    </row>
    <row r="25489" spans="1:51" customFormat="1" x14ac:dyDescent="0.25">
      <c r="A25489" s="6"/>
      <c r="J25489" s="6"/>
      <c r="M25489" s="7"/>
      <c r="T25489" s="6"/>
      <c r="AE25489" s="4"/>
      <c r="AF25489" s="4"/>
      <c r="AG25489" s="6"/>
      <c r="AY25489" s="4"/>
    </row>
    <row r="25490" spans="1:51" customFormat="1" x14ac:dyDescent="0.25">
      <c r="A25490" s="6"/>
      <c r="J25490" s="6"/>
      <c r="M25490" s="7"/>
      <c r="T25490" s="6"/>
      <c r="AE25490" s="4"/>
      <c r="AF25490" s="4"/>
      <c r="AG25490" s="6"/>
      <c r="AY25490" s="4"/>
    </row>
    <row r="25491" spans="1:51" customFormat="1" x14ac:dyDescent="0.25">
      <c r="A25491" s="6"/>
      <c r="J25491" s="6"/>
      <c r="M25491" s="7"/>
      <c r="T25491" s="6"/>
      <c r="AE25491" s="4"/>
      <c r="AF25491" s="4"/>
      <c r="AG25491" s="6"/>
      <c r="AY25491" s="4"/>
    </row>
    <row r="25492" spans="1:51" customFormat="1" x14ac:dyDescent="0.25">
      <c r="A25492" s="6"/>
      <c r="J25492" s="6"/>
      <c r="M25492" s="7"/>
      <c r="T25492" s="6"/>
      <c r="AE25492" s="4"/>
      <c r="AF25492" s="4"/>
      <c r="AG25492" s="6"/>
      <c r="AY25492" s="4"/>
    </row>
    <row r="25493" spans="1:51" customFormat="1" x14ac:dyDescent="0.25">
      <c r="A25493" s="6"/>
      <c r="J25493" s="6"/>
      <c r="M25493" s="7"/>
      <c r="T25493" s="6"/>
      <c r="AE25493" s="4"/>
      <c r="AF25493" s="4"/>
      <c r="AG25493" s="6"/>
      <c r="AY25493" s="4"/>
    </row>
    <row r="25494" spans="1:51" customFormat="1" x14ac:dyDescent="0.25">
      <c r="A25494" s="6"/>
      <c r="J25494" s="6"/>
      <c r="M25494" s="7"/>
      <c r="T25494" s="6"/>
      <c r="AE25494" s="4"/>
      <c r="AF25494" s="4"/>
      <c r="AG25494" s="6"/>
      <c r="AY25494" s="4"/>
    </row>
    <row r="25495" spans="1:51" customFormat="1" x14ac:dyDescent="0.25">
      <c r="A25495" s="6"/>
      <c r="J25495" s="6"/>
      <c r="M25495" s="7"/>
      <c r="T25495" s="6"/>
      <c r="AE25495" s="4"/>
      <c r="AF25495" s="4"/>
      <c r="AG25495" s="6"/>
      <c r="AY25495" s="4"/>
    </row>
    <row r="25496" spans="1:51" customFormat="1" x14ac:dyDescent="0.25">
      <c r="A25496" s="6"/>
      <c r="J25496" s="6"/>
      <c r="M25496" s="7"/>
      <c r="T25496" s="6"/>
      <c r="AE25496" s="4"/>
      <c r="AF25496" s="4"/>
      <c r="AG25496" s="6"/>
      <c r="AY25496" s="4"/>
    </row>
    <row r="25497" spans="1:51" customFormat="1" x14ac:dyDescent="0.25">
      <c r="A25497" s="6"/>
      <c r="J25497" s="6"/>
      <c r="M25497" s="7"/>
      <c r="T25497" s="6"/>
      <c r="AE25497" s="4"/>
      <c r="AF25497" s="4"/>
      <c r="AG25497" s="6"/>
      <c r="AY25497" s="4"/>
    </row>
    <row r="25498" spans="1:51" customFormat="1" x14ac:dyDescent="0.25">
      <c r="A25498" s="6"/>
      <c r="J25498" s="6"/>
      <c r="M25498" s="7"/>
      <c r="T25498" s="6"/>
      <c r="AE25498" s="4"/>
      <c r="AF25498" s="4"/>
      <c r="AG25498" s="6"/>
      <c r="AY25498" s="4"/>
    </row>
    <row r="25499" spans="1:51" customFormat="1" x14ac:dyDescent="0.25">
      <c r="A25499" s="6"/>
      <c r="J25499" s="6"/>
      <c r="M25499" s="7"/>
      <c r="T25499" s="6"/>
      <c r="AE25499" s="4"/>
      <c r="AF25499" s="4"/>
      <c r="AG25499" s="6"/>
      <c r="AY25499" s="4"/>
    </row>
    <row r="25500" spans="1:51" customFormat="1" x14ac:dyDescent="0.25">
      <c r="A25500" s="6"/>
      <c r="J25500" s="6"/>
      <c r="M25500" s="7"/>
      <c r="T25500" s="6"/>
      <c r="AE25500" s="4"/>
      <c r="AF25500" s="4"/>
      <c r="AG25500" s="6"/>
      <c r="AY25500" s="4"/>
    </row>
    <row r="25501" spans="1:51" customFormat="1" x14ac:dyDescent="0.25">
      <c r="A25501" s="6"/>
      <c r="J25501" s="6"/>
      <c r="M25501" s="7"/>
      <c r="T25501" s="6"/>
      <c r="AE25501" s="4"/>
      <c r="AF25501" s="4"/>
      <c r="AG25501" s="6"/>
      <c r="AY25501" s="4"/>
    </row>
    <row r="25502" spans="1:51" customFormat="1" x14ac:dyDescent="0.25">
      <c r="A25502" s="6"/>
      <c r="J25502" s="6"/>
      <c r="M25502" s="7"/>
      <c r="T25502" s="6"/>
      <c r="AE25502" s="4"/>
      <c r="AF25502" s="4"/>
      <c r="AG25502" s="6"/>
      <c r="AY25502" s="4"/>
    </row>
    <row r="25503" spans="1:51" customFormat="1" x14ac:dyDescent="0.25">
      <c r="A25503" s="6"/>
      <c r="J25503" s="6"/>
      <c r="M25503" s="7"/>
      <c r="T25503" s="6"/>
      <c r="AE25503" s="4"/>
      <c r="AF25503" s="4"/>
      <c r="AG25503" s="6"/>
      <c r="AY25503" s="4"/>
    </row>
    <row r="25504" spans="1:51" customFormat="1" x14ac:dyDescent="0.25">
      <c r="A25504" s="6"/>
      <c r="J25504" s="6"/>
      <c r="M25504" s="7"/>
      <c r="T25504" s="6"/>
      <c r="AE25504" s="4"/>
      <c r="AF25504" s="4"/>
      <c r="AG25504" s="6"/>
      <c r="AY25504" s="4"/>
    </row>
    <row r="25505" spans="1:51" customFormat="1" x14ac:dyDescent="0.25">
      <c r="A25505" s="6"/>
      <c r="J25505" s="6"/>
      <c r="M25505" s="7"/>
      <c r="T25505" s="6"/>
      <c r="AE25505" s="4"/>
      <c r="AF25505" s="4"/>
      <c r="AG25505" s="6"/>
      <c r="AY25505" s="4"/>
    </row>
    <row r="25506" spans="1:51" customFormat="1" x14ac:dyDescent="0.25">
      <c r="A25506" s="6"/>
      <c r="J25506" s="6"/>
      <c r="M25506" s="7"/>
      <c r="T25506" s="6"/>
      <c r="AE25506" s="4"/>
      <c r="AF25506" s="4"/>
      <c r="AG25506" s="6"/>
      <c r="AY25506" s="4"/>
    </row>
    <row r="25507" spans="1:51" customFormat="1" x14ac:dyDescent="0.25">
      <c r="A25507" s="6"/>
      <c r="J25507" s="6"/>
      <c r="M25507" s="7"/>
      <c r="T25507" s="6"/>
      <c r="AE25507" s="4"/>
      <c r="AF25507" s="4"/>
      <c r="AG25507" s="6"/>
      <c r="AY25507" s="4"/>
    </row>
    <row r="25508" spans="1:51" customFormat="1" x14ac:dyDescent="0.25">
      <c r="A25508" s="6"/>
      <c r="J25508" s="6"/>
      <c r="M25508" s="7"/>
      <c r="T25508" s="6"/>
      <c r="AE25508" s="4"/>
      <c r="AF25508" s="4"/>
      <c r="AG25508" s="6"/>
      <c r="AY25508" s="4"/>
    </row>
    <row r="25509" spans="1:51" customFormat="1" x14ac:dyDescent="0.25">
      <c r="A25509" s="6"/>
      <c r="J25509" s="6"/>
      <c r="M25509" s="7"/>
      <c r="T25509" s="6"/>
      <c r="AE25509" s="4"/>
      <c r="AF25509" s="4"/>
      <c r="AG25509" s="6"/>
      <c r="AY25509" s="4"/>
    </row>
    <row r="25510" spans="1:51" customFormat="1" x14ac:dyDescent="0.25">
      <c r="A25510" s="6"/>
      <c r="J25510" s="6"/>
      <c r="M25510" s="7"/>
      <c r="T25510" s="6"/>
      <c r="AE25510" s="4"/>
      <c r="AF25510" s="4"/>
      <c r="AG25510" s="6"/>
      <c r="AY25510" s="4"/>
    </row>
    <row r="25511" spans="1:51" customFormat="1" x14ac:dyDescent="0.25">
      <c r="A25511" s="6"/>
      <c r="J25511" s="6"/>
      <c r="M25511" s="7"/>
      <c r="T25511" s="6"/>
      <c r="AE25511" s="4"/>
      <c r="AF25511" s="4"/>
      <c r="AG25511" s="6"/>
      <c r="AY25511" s="4"/>
    </row>
    <row r="25512" spans="1:51" customFormat="1" x14ac:dyDescent="0.25">
      <c r="A25512" s="6"/>
      <c r="J25512" s="6"/>
      <c r="M25512" s="7"/>
      <c r="T25512" s="6"/>
      <c r="AE25512" s="4"/>
      <c r="AF25512" s="4"/>
      <c r="AG25512" s="6"/>
      <c r="AY25512" s="4"/>
    </row>
    <row r="25513" spans="1:51" customFormat="1" x14ac:dyDescent="0.25">
      <c r="A25513" s="6"/>
      <c r="J25513" s="6"/>
      <c r="M25513" s="7"/>
      <c r="T25513" s="6"/>
      <c r="AE25513" s="4"/>
      <c r="AF25513" s="4"/>
      <c r="AG25513" s="6"/>
      <c r="AY25513" s="4"/>
    </row>
    <row r="25514" spans="1:51" customFormat="1" x14ac:dyDescent="0.25">
      <c r="A25514" s="6"/>
      <c r="J25514" s="6"/>
      <c r="M25514" s="7"/>
      <c r="T25514" s="6"/>
      <c r="AE25514" s="4"/>
      <c r="AF25514" s="4"/>
      <c r="AG25514" s="6"/>
      <c r="AY25514" s="4"/>
    </row>
    <row r="25515" spans="1:51" customFormat="1" x14ac:dyDescent="0.25">
      <c r="A25515" s="6"/>
      <c r="J25515" s="6"/>
      <c r="M25515" s="7"/>
      <c r="T25515" s="6"/>
      <c r="AE25515" s="4"/>
      <c r="AF25515" s="4"/>
      <c r="AG25515" s="6"/>
      <c r="AY25515" s="4"/>
    </row>
    <row r="25516" spans="1:51" customFormat="1" x14ac:dyDescent="0.25">
      <c r="A25516" s="6"/>
      <c r="J25516" s="6"/>
      <c r="M25516" s="7"/>
      <c r="T25516" s="6"/>
      <c r="AE25516" s="4"/>
      <c r="AF25516" s="4"/>
      <c r="AG25516" s="6"/>
      <c r="AY25516" s="4"/>
    </row>
    <row r="25517" spans="1:51" customFormat="1" x14ac:dyDescent="0.25">
      <c r="A25517" s="6"/>
      <c r="J25517" s="6"/>
      <c r="M25517" s="7"/>
      <c r="T25517" s="6"/>
      <c r="AE25517" s="4"/>
      <c r="AF25517" s="4"/>
      <c r="AG25517" s="6"/>
      <c r="AY25517" s="4"/>
    </row>
    <row r="25518" spans="1:51" customFormat="1" x14ac:dyDescent="0.25">
      <c r="A25518" s="6"/>
      <c r="J25518" s="6"/>
      <c r="M25518" s="7"/>
      <c r="T25518" s="6"/>
      <c r="AE25518" s="4"/>
      <c r="AF25518" s="4"/>
      <c r="AG25518" s="6"/>
      <c r="AY25518" s="4"/>
    </row>
    <row r="25519" spans="1:51" customFormat="1" x14ac:dyDescent="0.25">
      <c r="A25519" s="6"/>
      <c r="J25519" s="6"/>
      <c r="M25519" s="7"/>
      <c r="T25519" s="6"/>
      <c r="AE25519" s="4"/>
      <c r="AF25519" s="4"/>
      <c r="AG25519" s="6"/>
      <c r="AY25519" s="4"/>
    </row>
    <row r="25520" spans="1:51" customFormat="1" x14ac:dyDescent="0.25">
      <c r="A25520" s="6"/>
      <c r="J25520" s="6"/>
      <c r="M25520" s="7"/>
      <c r="T25520" s="6"/>
      <c r="AE25520" s="4"/>
      <c r="AF25520" s="4"/>
      <c r="AG25520" s="6"/>
      <c r="AY25520" s="4"/>
    </row>
    <row r="25521" spans="1:51" customFormat="1" x14ac:dyDescent="0.25">
      <c r="A25521" s="6"/>
      <c r="J25521" s="6"/>
      <c r="M25521" s="7"/>
      <c r="T25521" s="6"/>
      <c r="AE25521" s="4"/>
      <c r="AF25521" s="4"/>
      <c r="AG25521" s="6"/>
      <c r="AY25521" s="4"/>
    </row>
    <row r="25522" spans="1:51" customFormat="1" x14ac:dyDescent="0.25">
      <c r="A25522" s="6"/>
      <c r="J25522" s="6"/>
      <c r="M25522" s="7"/>
      <c r="T25522" s="6"/>
      <c r="AE25522" s="4"/>
      <c r="AF25522" s="4"/>
      <c r="AG25522" s="6"/>
      <c r="AY25522" s="4"/>
    </row>
    <row r="25523" spans="1:51" customFormat="1" x14ac:dyDescent="0.25">
      <c r="A25523" s="6"/>
      <c r="J25523" s="6"/>
      <c r="M25523" s="7"/>
      <c r="T25523" s="6"/>
      <c r="AE25523" s="4"/>
      <c r="AF25523" s="4"/>
      <c r="AG25523" s="6"/>
      <c r="AY25523" s="4"/>
    </row>
    <row r="25524" spans="1:51" customFormat="1" x14ac:dyDescent="0.25">
      <c r="A25524" s="6"/>
      <c r="J25524" s="6"/>
      <c r="M25524" s="7"/>
      <c r="T25524" s="6"/>
      <c r="AE25524" s="4"/>
      <c r="AF25524" s="4"/>
      <c r="AG25524" s="6"/>
      <c r="AY25524" s="4"/>
    </row>
    <row r="25525" spans="1:51" customFormat="1" x14ac:dyDescent="0.25">
      <c r="A25525" s="6"/>
      <c r="J25525" s="6"/>
      <c r="M25525" s="7"/>
      <c r="T25525" s="6"/>
      <c r="AE25525" s="4"/>
      <c r="AF25525" s="4"/>
      <c r="AG25525" s="6"/>
      <c r="AY25525" s="4"/>
    </row>
    <row r="25526" spans="1:51" customFormat="1" x14ac:dyDescent="0.25">
      <c r="A25526" s="6"/>
      <c r="J25526" s="6"/>
      <c r="M25526" s="7"/>
      <c r="T25526" s="6"/>
      <c r="AE25526" s="4"/>
      <c r="AF25526" s="4"/>
      <c r="AG25526" s="6"/>
      <c r="AY25526" s="4"/>
    </row>
    <row r="25527" spans="1:51" customFormat="1" x14ac:dyDescent="0.25">
      <c r="A25527" s="6"/>
      <c r="J25527" s="6"/>
      <c r="M25527" s="7"/>
      <c r="T25527" s="6"/>
      <c r="AE25527" s="4"/>
      <c r="AF25527" s="4"/>
      <c r="AG25527" s="6"/>
      <c r="AY25527" s="4"/>
    </row>
    <row r="25528" spans="1:51" customFormat="1" x14ac:dyDescent="0.25">
      <c r="A25528" s="6"/>
      <c r="J25528" s="6"/>
      <c r="M25528" s="7"/>
      <c r="T25528" s="6"/>
      <c r="AE25528" s="4"/>
      <c r="AF25528" s="4"/>
      <c r="AG25528" s="6"/>
      <c r="AY25528" s="4"/>
    </row>
    <row r="25529" spans="1:51" customFormat="1" x14ac:dyDescent="0.25">
      <c r="A25529" s="6"/>
      <c r="J25529" s="6"/>
      <c r="M25529" s="7"/>
      <c r="T25529" s="6"/>
      <c r="AE25529" s="4"/>
      <c r="AF25529" s="4"/>
      <c r="AG25529" s="6"/>
      <c r="AY25529" s="4"/>
    </row>
    <row r="25530" spans="1:51" customFormat="1" x14ac:dyDescent="0.25">
      <c r="A25530" s="6"/>
      <c r="J25530" s="6"/>
      <c r="M25530" s="7"/>
      <c r="T25530" s="6"/>
      <c r="AE25530" s="4"/>
      <c r="AF25530" s="4"/>
      <c r="AG25530" s="6"/>
      <c r="AY25530" s="4"/>
    </row>
    <row r="25531" spans="1:51" customFormat="1" x14ac:dyDescent="0.25">
      <c r="A25531" s="6"/>
      <c r="J25531" s="6"/>
      <c r="M25531" s="7"/>
      <c r="T25531" s="6"/>
      <c r="AE25531" s="4"/>
      <c r="AF25531" s="4"/>
      <c r="AG25531" s="6"/>
      <c r="AY25531" s="4"/>
    </row>
    <row r="25532" spans="1:51" customFormat="1" x14ac:dyDescent="0.25">
      <c r="A25532" s="6"/>
      <c r="J25532" s="6"/>
      <c r="M25532" s="7"/>
      <c r="T25532" s="6"/>
      <c r="AE25532" s="4"/>
      <c r="AF25532" s="4"/>
      <c r="AG25532" s="6"/>
      <c r="AY25532" s="4"/>
    </row>
    <row r="25533" spans="1:51" customFormat="1" x14ac:dyDescent="0.25">
      <c r="A25533" s="6"/>
      <c r="J25533" s="6"/>
      <c r="M25533" s="7"/>
      <c r="T25533" s="6"/>
      <c r="AE25533" s="4"/>
      <c r="AF25533" s="4"/>
      <c r="AG25533" s="6"/>
      <c r="AY25533" s="4"/>
    </row>
    <row r="25534" spans="1:51" customFormat="1" x14ac:dyDescent="0.25">
      <c r="A25534" s="6"/>
      <c r="J25534" s="6"/>
      <c r="M25534" s="7"/>
      <c r="T25534" s="6"/>
      <c r="AE25534" s="4"/>
      <c r="AF25534" s="4"/>
      <c r="AG25534" s="6"/>
      <c r="AY25534" s="4"/>
    </row>
    <row r="25535" spans="1:51" customFormat="1" x14ac:dyDescent="0.25">
      <c r="A25535" s="6"/>
      <c r="J25535" s="6"/>
      <c r="M25535" s="7"/>
      <c r="T25535" s="6"/>
      <c r="AE25535" s="4"/>
      <c r="AF25535" s="4"/>
      <c r="AG25535" s="6"/>
      <c r="AY25535" s="4"/>
    </row>
    <row r="25536" spans="1:51" customFormat="1" x14ac:dyDescent="0.25">
      <c r="A25536" s="6"/>
      <c r="J25536" s="6"/>
      <c r="M25536" s="7"/>
      <c r="T25536" s="6"/>
      <c r="AE25536" s="4"/>
      <c r="AF25536" s="4"/>
      <c r="AG25536" s="6"/>
      <c r="AY25536" s="4"/>
    </row>
    <row r="25537" spans="1:51" customFormat="1" x14ac:dyDescent="0.25">
      <c r="A25537" s="6"/>
      <c r="J25537" s="6"/>
      <c r="M25537" s="7"/>
      <c r="T25537" s="6"/>
      <c r="AE25537" s="4"/>
      <c r="AF25537" s="4"/>
      <c r="AG25537" s="6"/>
      <c r="AY25537" s="4"/>
    </row>
    <row r="25538" spans="1:51" customFormat="1" x14ac:dyDescent="0.25">
      <c r="A25538" s="6"/>
      <c r="J25538" s="6"/>
      <c r="M25538" s="7"/>
      <c r="T25538" s="6"/>
      <c r="AE25538" s="4"/>
      <c r="AF25538" s="4"/>
      <c r="AG25538" s="6"/>
      <c r="AY25538" s="4"/>
    </row>
    <row r="25539" spans="1:51" customFormat="1" x14ac:dyDescent="0.25">
      <c r="A25539" s="6"/>
      <c r="J25539" s="6"/>
      <c r="M25539" s="7"/>
      <c r="T25539" s="6"/>
      <c r="AE25539" s="4"/>
      <c r="AF25539" s="4"/>
      <c r="AG25539" s="6"/>
      <c r="AY25539" s="4"/>
    </row>
    <row r="25540" spans="1:51" customFormat="1" x14ac:dyDescent="0.25">
      <c r="A25540" s="6"/>
      <c r="J25540" s="6"/>
      <c r="M25540" s="7"/>
      <c r="T25540" s="6"/>
      <c r="AE25540" s="4"/>
      <c r="AF25540" s="4"/>
      <c r="AG25540" s="6"/>
      <c r="AY25540" s="4"/>
    </row>
    <row r="25541" spans="1:51" customFormat="1" x14ac:dyDescent="0.25">
      <c r="A25541" s="6"/>
      <c r="J25541" s="6"/>
      <c r="M25541" s="7"/>
      <c r="T25541" s="6"/>
      <c r="AE25541" s="4"/>
      <c r="AF25541" s="4"/>
      <c r="AG25541" s="6"/>
      <c r="AY25541" s="4"/>
    </row>
    <row r="25542" spans="1:51" customFormat="1" x14ac:dyDescent="0.25">
      <c r="A25542" s="6"/>
      <c r="J25542" s="6"/>
      <c r="M25542" s="7"/>
      <c r="T25542" s="6"/>
      <c r="AE25542" s="4"/>
      <c r="AF25542" s="4"/>
      <c r="AG25542" s="6"/>
      <c r="AY25542" s="4"/>
    </row>
    <row r="25543" spans="1:51" customFormat="1" x14ac:dyDescent="0.25">
      <c r="A25543" s="6"/>
      <c r="J25543" s="6"/>
      <c r="M25543" s="7"/>
      <c r="T25543" s="6"/>
      <c r="AE25543" s="4"/>
      <c r="AF25543" s="4"/>
      <c r="AG25543" s="6"/>
      <c r="AY25543" s="4"/>
    </row>
    <row r="25544" spans="1:51" customFormat="1" x14ac:dyDescent="0.25">
      <c r="A25544" s="6"/>
      <c r="J25544" s="6"/>
      <c r="M25544" s="7"/>
      <c r="T25544" s="6"/>
      <c r="AE25544" s="4"/>
      <c r="AF25544" s="4"/>
      <c r="AG25544" s="6"/>
      <c r="AY25544" s="4"/>
    </row>
    <row r="25545" spans="1:51" customFormat="1" x14ac:dyDescent="0.25">
      <c r="A25545" s="6"/>
      <c r="J25545" s="6"/>
      <c r="M25545" s="7"/>
      <c r="T25545" s="6"/>
      <c r="AE25545" s="4"/>
      <c r="AF25545" s="4"/>
      <c r="AG25545" s="6"/>
      <c r="AY25545" s="4"/>
    </row>
    <row r="25546" spans="1:51" customFormat="1" x14ac:dyDescent="0.25">
      <c r="A25546" s="6"/>
      <c r="J25546" s="6"/>
      <c r="M25546" s="7"/>
      <c r="T25546" s="6"/>
      <c r="AE25546" s="4"/>
      <c r="AF25546" s="4"/>
      <c r="AG25546" s="6"/>
      <c r="AY25546" s="4"/>
    </row>
    <row r="25547" spans="1:51" customFormat="1" x14ac:dyDescent="0.25">
      <c r="A25547" s="6"/>
      <c r="J25547" s="6"/>
      <c r="M25547" s="7"/>
      <c r="T25547" s="6"/>
      <c r="AE25547" s="4"/>
      <c r="AF25547" s="4"/>
      <c r="AG25547" s="6"/>
      <c r="AY25547" s="4"/>
    </row>
    <row r="25548" spans="1:51" customFormat="1" x14ac:dyDescent="0.25">
      <c r="A25548" s="6"/>
      <c r="J25548" s="6"/>
      <c r="M25548" s="7"/>
      <c r="T25548" s="6"/>
      <c r="AE25548" s="4"/>
      <c r="AF25548" s="4"/>
      <c r="AG25548" s="6"/>
      <c r="AY25548" s="4"/>
    </row>
    <row r="25549" spans="1:51" customFormat="1" x14ac:dyDescent="0.25">
      <c r="A25549" s="6"/>
      <c r="J25549" s="6"/>
      <c r="M25549" s="7"/>
      <c r="T25549" s="6"/>
      <c r="AE25549" s="4"/>
      <c r="AF25549" s="4"/>
      <c r="AG25549" s="6"/>
      <c r="AY25549" s="4"/>
    </row>
    <row r="25550" spans="1:51" customFormat="1" x14ac:dyDescent="0.25">
      <c r="A25550" s="6"/>
      <c r="J25550" s="6"/>
      <c r="M25550" s="7"/>
      <c r="T25550" s="6"/>
      <c r="AE25550" s="4"/>
      <c r="AF25550" s="4"/>
      <c r="AG25550" s="6"/>
      <c r="AY25550" s="4"/>
    </row>
    <row r="25551" spans="1:51" customFormat="1" x14ac:dyDescent="0.25">
      <c r="A25551" s="6"/>
      <c r="J25551" s="6"/>
      <c r="M25551" s="7"/>
      <c r="T25551" s="6"/>
      <c r="AE25551" s="4"/>
      <c r="AF25551" s="4"/>
      <c r="AG25551" s="6"/>
      <c r="AY25551" s="4"/>
    </row>
    <row r="25552" spans="1:51" customFormat="1" x14ac:dyDescent="0.25">
      <c r="A25552" s="6"/>
      <c r="J25552" s="6"/>
      <c r="M25552" s="7"/>
      <c r="T25552" s="6"/>
      <c r="AE25552" s="4"/>
      <c r="AF25552" s="4"/>
      <c r="AG25552" s="6"/>
      <c r="AY25552" s="4"/>
    </row>
    <row r="25553" spans="1:51" customFormat="1" x14ac:dyDescent="0.25">
      <c r="A25553" s="6"/>
      <c r="J25553" s="6"/>
      <c r="M25553" s="7"/>
      <c r="T25553" s="6"/>
      <c r="AE25553" s="4"/>
      <c r="AF25553" s="4"/>
      <c r="AG25553" s="6"/>
      <c r="AY25553" s="4"/>
    </row>
    <row r="25554" spans="1:51" customFormat="1" x14ac:dyDescent="0.25">
      <c r="A25554" s="6"/>
      <c r="J25554" s="6"/>
      <c r="M25554" s="7"/>
      <c r="T25554" s="6"/>
      <c r="AE25554" s="4"/>
      <c r="AF25554" s="4"/>
      <c r="AG25554" s="6"/>
      <c r="AY25554" s="4"/>
    </row>
    <row r="25555" spans="1:51" customFormat="1" x14ac:dyDescent="0.25">
      <c r="A25555" s="6"/>
      <c r="J25555" s="6"/>
      <c r="M25555" s="7"/>
      <c r="T25555" s="6"/>
      <c r="AE25555" s="4"/>
      <c r="AF25555" s="4"/>
      <c r="AG25555" s="6"/>
      <c r="AY25555" s="4"/>
    </row>
    <row r="25556" spans="1:51" customFormat="1" x14ac:dyDescent="0.25">
      <c r="A25556" s="6"/>
      <c r="J25556" s="6"/>
      <c r="M25556" s="7"/>
      <c r="T25556" s="6"/>
      <c r="AE25556" s="4"/>
      <c r="AF25556" s="4"/>
      <c r="AG25556" s="6"/>
      <c r="AY25556" s="4"/>
    </row>
    <row r="25557" spans="1:51" customFormat="1" x14ac:dyDescent="0.25">
      <c r="A25557" s="6"/>
      <c r="J25557" s="6"/>
      <c r="M25557" s="7"/>
      <c r="T25557" s="6"/>
      <c r="AE25557" s="4"/>
      <c r="AF25557" s="4"/>
      <c r="AG25557" s="6"/>
      <c r="AY25557" s="4"/>
    </row>
    <row r="25558" spans="1:51" customFormat="1" x14ac:dyDescent="0.25">
      <c r="A25558" s="6"/>
      <c r="J25558" s="6"/>
      <c r="M25558" s="7"/>
      <c r="T25558" s="6"/>
      <c r="AE25558" s="4"/>
      <c r="AF25558" s="4"/>
      <c r="AG25558" s="6"/>
      <c r="AY25558" s="4"/>
    </row>
    <row r="25559" spans="1:51" customFormat="1" x14ac:dyDescent="0.25">
      <c r="A25559" s="6"/>
      <c r="J25559" s="6"/>
      <c r="M25559" s="7"/>
      <c r="T25559" s="6"/>
      <c r="AE25559" s="4"/>
      <c r="AF25559" s="4"/>
      <c r="AG25559" s="6"/>
      <c r="AY25559" s="4"/>
    </row>
    <row r="25560" spans="1:51" customFormat="1" x14ac:dyDescent="0.25">
      <c r="A25560" s="6"/>
      <c r="J25560" s="6"/>
      <c r="M25560" s="7"/>
      <c r="T25560" s="6"/>
      <c r="AE25560" s="4"/>
      <c r="AF25560" s="4"/>
      <c r="AG25560" s="6"/>
      <c r="AY25560" s="4"/>
    </row>
    <row r="25561" spans="1:51" customFormat="1" x14ac:dyDescent="0.25">
      <c r="A25561" s="6"/>
      <c r="J25561" s="6"/>
      <c r="M25561" s="7"/>
      <c r="T25561" s="6"/>
      <c r="AE25561" s="4"/>
      <c r="AF25561" s="4"/>
      <c r="AG25561" s="6"/>
      <c r="AY25561" s="4"/>
    </row>
    <row r="25562" spans="1:51" customFormat="1" x14ac:dyDescent="0.25">
      <c r="A25562" s="6"/>
      <c r="J25562" s="6"/>
      <c r="M25562" s="7"/>
      <c r="T25562" s="6"/>
      <c r="AE25562" s="4"/>
      <c r="AF25562" s="4"/>
      <c r="AG25562" s="6"/>
      <c r="AY25562" s="4"/>
    </row>
    <row r="25563" spans="1:51" customFormat="1" x14ac:dyDescent="0.25">
      <c r="A25563" s="6"/>
      <c r="J25563" s="6"/>
      <c r="M25563" s="7"/>
      <c r="T25563" s="6"/>
      <c r="AE25563" s="4"/>
      <c r="AF25563" s="4"/>
      <c r="AG25563" s="6"/>
      <c r="AY25563" s="4"/>
    </row>
    <row r="25564" spans="1:51" customFormat="1" x14ac:dyDescent="0.25">
      <c r="A25564" s="6"/>
      <c r="J25564" s="6"/>
      <c r="M25564" s="7"/>
      <c r="T25564" s="6"/>
      <c r="AE25564" s="4"/>
      <c r="AF25564" s="4"/>
      <c r="AG25564" s="6"/>
      <c r="AY25564" s="4"/>
    </row>
    <row r="25565" spans="1:51" customFormat="1" x14ac:dyDescent="0.25">
      <c r="A25565" s="6"/>
      <c r="J25565" s="6"/>
      <c r="M25565" s="7"/>
      <c r="T25565" s="6"/>
      <c r="AE25565" s="4"/>
      <c r="AF25565" s="4"/>
      <c r="AG25565" s="6"/>
      <c r="AY25565" s="4"/>
    </row>
    <row r="25566" spans="1:51" customFormat="1" x14ac:dyDescent="0.25">
      <c r="A25566" s="6"/>
      <c r="J25566" s="6"/>
      <c r="M25566" s="7"/>
      <c r="T25566" s="6"/>
      <c r="AE25566" s="4"/>
      <c r="AF25566" s="4"/>
      <c r="AG25566" s="6"/>
      <c r="AY25566" s="4"/>
    </row>
    <row r="25567" spans="1:51" customFormat="1" x14ac:dyDescent="0.25">
      <c r="A25567" s="6"/>
      <c r="J25567" s="6"/>
      <c r="M25567" s="7"/>
      <c r="T25567" s="6"/>
      <c r="AE25567" s="4"/>
      <c r="AF25567" s="4"/>
      <c r="AG25567" s="6"/>
      <c r="AY25567" s="4"/>
    </row>
    <row r="25568" spans="1:51" customFormat="1" x14ac:dyDescent="0.25">
      <c r="A25568" s="6"/>
      <c r="J25568" s="6"/>
      <c r="M25568" s="7"/>
      <c r="T25568" s="6"/>
      <c r="AE25568" s="4"/>
      <c r="AF25568" s="4"/>
      <c r="AG25568" s="6"/>
      <c r="AY25568" s="4"/>
    </row>
    <row r="25569" spans="1:51" customFormat="1" x14ac:dyDescent="0.25">
      <c r="A25569" s="6"/>
      <c r="J25569" s="6"/>
      <c r="M25569" s="7"/>
      <c r="T25569" s="6"/>
      <c r="AE25569" s="4"/>
      <c r="AF25569" s="4"/>
      <c r="AG25569" s="6"/>
      <c r="AY25569" s="4"/>
    </row>
    <row r="25570" spans="1:51" customFormat="1" x14ac:dyDescent="0.25">
      <c r="A25570" s="6"/>
      <c r="J25570" s="6"/>
      <c r="M25570" s="7"/>
      <c r="T25570" s="6"/>
      <c r="AE25570" s="4"/>
      <c r="AF25570" s="4"/>
      <c r="AG25570" s="6"/>
      <c r="AY25570" s="4"/>
    </row>
    <row r="25571" spans="1:51" customFormat="1" x14ac:dyDescent="0.25">
      <c r="A25571" s="6"/>
      <c r="J25571" s="6"/>
      <c r="M25571" s="7"/>
      <c r="T25571" s="6"/>
      <c r="AE25571" s="4"/>
      <c r="AF25571" s="4"/>
      <c r="AG25571" s="6"/>
      <c r="AY25571" s="4"/>
    </row>
    <row r="25572" spans="1:51" customFormat="1" x14ac:dyDescent="0.25">
      <c r="A25572" s="6"/>
      <c r="J25572" s="6"/>
      <c r="M25572" s="7"/>
      <c r="T25572" s="6"/>
      <c r="AE25572" s="4"/>
      <c r="AF25572" s="4"/>
      <c r="AG25572" s="6"/>
      <c r="AY25572" s="4"/>
    </row>
    <row r="25573" spans="1:51" customFormat="1" x14ac:dyDescent="0.25">
      <c r="A25573" s="6"/>
      <c r="J25573" s="6"/>
      <c r="M25573" s="7"/>
      <c r="T25573" s="6"/>
      <c r="AE25573" s="4"/>
      <c r="AF25573" s="4"/>
      <c r="AG25573" s="6"/>
      <c r="AY25573" s="4"/>
    </row>
    <row r="25574" spans="1:51" customFormat="1" x14ac:dyDescent="0.25">
      <c r="A25574" s="6"/>
      <c r="J25574" s="6"/>
      <c r="M25574" s="7"/>
      <c r="T25574" s="6"/>
      <c r="AE25574" s="4"/>
      <c r="AF25574" s="4"/>
      <c r="AG25574" s="6"/>
      <c r="AY25574" s="4"/>
    </row>
    <row r="25575" spans="1:51" customFormat="1" x14ac:dyDescent="0.25">
      <c r="A25575" s="6"/>
      <c r="J25575" s="6"/>
      <c r="M25575" s="7"/>
      <c r="T25575" s="6"/>
      <c r="AE25575" s="4"/>
      <c r="AF25575" s="4"/>
      <c r="AG25575" s="6"/>
      <c r="AY25575" s="4"/>
    </row>
    <row r="25576" spans="1:51" customFormat="1" x14ac:dyDescent="0.25">
      <c r="A25576" s="6"/>
      <c r="J25576" s="6"/>
      <c r="M25576" s="7"/>
      <c r="T25576" s="6"/>
      <c r="AE25576" s="4"/>
      <c r="AF25576" s="4"/>
      <c r="AG25576" s="6"/>
      <c r="AY25576" s="4"/>
    </row>
    <row r="25577" spans="1:51" customFormat="1" x14ac:dyDescent="0.25">
      <c r="A25577" s="6"/>
      <c r="J25577" s="6"/>
      <c r="M25577" s="7"/>
      <c r="T25577" s="6"/>
      <c r="AE25577" s="4"/>
      <c r="AF25577" s="4"/>
      <c r="AG25577" s="6"/>
      <c r="AY25577" s="4"/>
    </row>
    <row r="25578" spans="1:51" customFormat="1" x14ac:dyDescent="0.25">
      <c r="A25578" s="6"/>
      <c r="J25578" s="6"/>
      <c r="M25578" s="7"/>
      <c r="T25578" s="6"/>
      <c r="AE25578" s="4"/>
      <c r="AF25578" s="4"/>
      <c r="AG25578" s="6"/>
      <c r="AY25578" s="4"/>
    </row>
    <row r="25579" spans="1:51" customFormat="1" x14ac:dyDescent="0.25">
      <c r="A25579" s="6"/>
      <c r="J25579" s="6"/>
      <c r="M25579" s="7"/>
      <c r="T25579" s="6"/>
      <c r="AE25579" s="4"/>
      <c r="AF25579" s="4"/>
      <c r="AG25579" s="6"/>
      <c r="AY25579" s="4"/>
    </row>
    <row r="25580" spans="1:51" customFormat="1" x14ac:dyDescent="0.25">
      <c r="A25580" s="6"/>
      <c r="J25580" s="6"/>
      <c r="M25580" s="7"/>
      <c r="T25580" s="6"/>
      <c r="AE25580" s="4"/>
      <c r="AF25580" s="4"/>
      <c r="AG25580" s="6"/>
      <c r="AY25580" s="4"/>
    </row>
    <row r="25581" spans="1:51" customFormat="1" x14ac:dyDescent="0.25">
      <c r="A25581" s="6"/>
      <c r="J25581" s="6"/>
      <c r="M25581" s="7"/>
      <c r="T25581" s="6"/>
      <c r="AE25581" s="4"/>
      <c r="AF25581" s="4"/>
      <c r="AG25581" s="6"/>
      <c r="AY25581" s="4"/>
    </row>
    <row r="25582" spans="1:51" customFormat="1" x14ac:dyDescent="0.25">
      <c r="A25582" s="6"/>
      <c r="J25582" s="6"/>
      <c r="M25582" s="7"/>
      <c r="T25582" s="6"/>
      <c r="AE25582" s="4"/>
      <c r="AF25582" s="4"/>
      <c r="AG25582" s="6"/>
      <c r="AY25582" s="4"/>
    </row>
    <row r="25583" spans="1:51" customFormat="1" x14ac:dyDescent="0.25">
      <c r="A25583" s="6"/>
      <c r="J25583" s="6"/>
      <c r="M25583" s="7"/>
      <c r="T25583" s="6"/>
      <c r="AE25583" s="4"/>
      <c r="AF25583" s="4"/>
      <c r="AG25583" s="6"/>
      <c r="AY25583" s="4"/>
    </row>
    <row r="25584" spans="1:51" customFormat="1" x14ac:dyDescent="0.25">
      <c r="A25584" s="6"/>
      <c r="J25584" s="6"/>
      <c r="M25584" s="7"/>
      <c r="T25584" s="6"/>
      <c r="AE25584" s="4"/>
      <c r="AF25584" s="4"/>
      <c r="AG25584" s="6"/>
      <c r="AY25584" s="4"/>
    </row>
    <row r="25585" spans="1:51" customFormat="1" x14ac:dyDescent="0.25">
      <c r="A25585" s="6"/>
      <c r="J25585" s="6"/>
      <c r="M25585" s="7"/>
      <c r="T25585" s="6"/>
      <c r="AE25585" s="4"/>
      <c r="AF25585" s="4"/>
      <c r="AG25585" s="6"/>
      <c r="AY25585" s="4"/>
    </row>
    <row r="25586" spans="1:51" customFormat="1" x14ac:dyDescent="0.25">
      <c r="A25586" s="6"/>
      <c r="J25586" s="6"/>
      <c r="M25586" s="7"/>
      <c r="T25586" s="6"/>
      <c r="AE25586" s="4"/>
      <c r="AF25586" s="4"/>
      <c r="AG25586" s="6"/>
      <c r="AY25586" s="4"/>
    </row>
    <row r="25587" spans="1:51" customFormat="1" x14ac:dyDescent="0.25">
      <c r="A25587" s="6"/>
      <c r="J25587" s="6"/>
      <c r="M25587" s="7"/>
      <c r="T25587" s="6"/>
      <c r="AE25587" s="4"/>
      <c r="AF25587" s="4"/>
      <c r="AG25587" s="6"/>
      <c r="AY25587" s="4"/>
    </row>
    <row r="25588" spans="1:51" customFormat="1" x14ac:dyDescent="0.25">
      <c r="A25588" s="6"/>
      <c r="J25588" s="6"/>
      <c r="M25588" s="7"/>
      <c r="T25588" s="6"/>
      <c r="AE25588" s="4"/>
      <c r="AF25588" s="4"/>
      <c r="AG25588" s="6"/>
      <c r="AY25588" s="4"/>
    </row>
    <row r="25589" spans="1:51" customFormat="1" x14ac:dyDescent="0.25">
      <c r="A25589" s="6"/>
      <c r="J25589" s="6"/>
      <c r="M25589" s="7"/>
      <c r="T25589" s="6"/>
      <c r="AE25589" s="4"/>
      <c r="AF25589" s="4"/>
      <c r="AG25589" s="6"/>
      <c r="AY25589" s="4"/>
    </row>
    <row r="25590" spans="1:51" customFormat="1" x14ac:dyDescent="0.25">
      <c r="A25590" s="6"/>
      <c r="J25590" s="6"/>
      <c r="M25590" s="7"/>
      <c r="T25590" s="6"/>
      <c r="AE25590" s="4"/>
      <c r="AF25590" s="4"/>
      <c r="AG25590" s="6"/>
      <c r="AY25590" s="4"/>
    </row>
    <row r="25591" spans="1:51" customFormat="1" x14ac:dyDescent="0.25">
      <c r="A25591" s="6"/>
      <c r="J25591" s="6"/>
      <c r="M25591" s="7"/>
      <c r="T25591" s="6"/>
      <c r="AE25591" s="4"/>
      <c r="AF25591" s="4"/>
      <c r="AG25591" s="6"/>
      <c r="AY25591" s="4"/>
    </row>
    <row r="25592" spans="1:51" customFormat="1" x14ac:dyDescent="0.25">
      <c r="A25592" s="6"/>
      <c r="J25592" s="6"/>
      <c r="M25592" s="7"/>
      <c r="T25592" s="6"/>
      <c r="AE25592" s="4"/>
      <c r="AF25592" s="4"/>
      <c r="AG25592" s="6"/>
      <c r="AY25592" s="4"/>
    </row>
    <row r="25593" spans="1:51" customFormat="1" x14ac:dyDescent="0.25">
      <c r="A25593" s="6"/>
      <c r="J25593" s="6"/>
      <c r="M25593" s="7"/>
      <c r="T25593" s="6"/>
      <c r="AE25593" s="4"/>
      <c r="AF25593" s="4"/>
      <c r="AG25593" s="6"/>
      <c r="AY25593" s="4"/>
    </row>
    <row r="25594" spans="1:51" customFormat="1" x14ac:dyDescent="0.25">
      <c r="A25594" s="6"/>
      <c r="J25594" s="6"/>
      <c r="M25594" s="7"/>
      <c r="T25594" s="6"/>
      <c r="AE25594" s="4"/>
      <c r="AF25594" s="4"/>
      <c r="AG25594" s="6"/>
      <c r="AY25594" s="4"/>
    </row>
    <row r="25595" spans="1:51" customFormat="1" x14ac:dyDescent="0.25">
      <c r="A25595" s="6"/>
      <c r="J25595" s="6"/>
      <c r="M25595" s="7"/>
      <c r="T25595" s="6"/>
      <c r="AE25595" s="4"/>
      <c r="AF25595" s="4"/>
      <c r="AG25595" s="6"/>
      <c r="AY25595" s="4"/>
    </row>
    <row r="25596" spans="1:51" customFormat="1" x14ac:dyDescent="0.25">
      <c r="A25596" s="6"/>
      <c r="J25596" s="6"/>
      <c r="M25596" s="7"/>
      <c r="T25596" s="6"/>
      <c r="AE25596" s="4"/>
      <c r="AF25596" s="4"/>
      <c r="AG25596" s="6"/>
      <c r="AY25596" s="4"/>
    </row>
    <row r="25597" spans="1:51" customFormat="1" x14ac:dyDescent="0.25">
      <c r="A25597" s="6"/>
      <c r="J25597" s="6"/>
      <c r="M25597" s="7"/>
      <c r="T25597" s="6"/>
      <c r="AE25597" s="4"/>
      <c r="AF25597" s="4"/>
      <c r="AG25597" s="6"/>
      <c r="AY25597" s="4"/>
    </row>
    <row r="25598" spans="1:51" customFormat="1" x14ac:dyDescent="0.25">
      <c r="A25598" s="6"/>
      <c r="J25598" s="6"/>
      <c r="M25598" s="7"/>
      <c r="T25598" s="6"/>
      <c r="AE25598" s="4"/>
      <c r="AF25598" s="4"/>
      <c r="AG25598" s="6"/>
      <c r="AY25598" s="4"/>
    </row>
    <row r="25599" spans="1:51" customFormat="1" x14ac:dyDescent="0.25">
      <c r="A25599" s="6"/>
      <c r="J25599" s="6"/>
      <c r="M25599" s="7"/>
      <c r="T25599" s="6"/>
      <c r="AE25599" s="4"/>
      <c r="AF25599" s="4"/>
      <c r="AG25599" s="6"/>
      <c r="AY25599" s="4"/>
    </row>
    <row r="25600" spans="1:51" customFormat="1" x14ac:dyDescent="0.25">
      <c r="A25600" s="6"/>
      <c r="J25600" s="6"/>
      <c r="M25600" s="7"/>
      <c r="T25600" s="6"/>
      <c r="AE25600" s="4"/>
      <c r="AF25600" s="4"/>
      <c r="AG25600" s="6"/>
      <c r="AY25600" s="4"/>
    </row>
    <row r="25601" spans="1:51" customFormat="1" x14ac:dyDescent="0.25">
      <c r="A25601" s="6"/>
      <c r="J25601" s="6"/>
      <c r="M25601" s="7"/>
      <c r="T25601" s="6"/>
      <c r="AE25601" s="4"/>
      <c r="AF25601" s="4"/>
      <c r="AG25601" s="6"/>
      <c r="AY25601" s="4"/>
    </row>
    <row r="25602" spans="1:51" customFormat="1" x14ac:dyDescent="0.25">
      <c r="A25602" s="6"/>
      <c r="J25602" s="6"/>
      <c r="M25602" s="7"/>
      <c r="T25602" s="6"/>
      <c r="AE25602" s="4"/>
      <c r="AF25602" s="4"/>
      <c r="AG25602" s="6"/>
      <c r="AY25602" s="4"/>
    </row>
    <row r="25603" spans="1:51" customFormat="1" x14ac:dyDescent="0.25">
      <c r="A25603" s="6"/>
      <c r="J25603" s="6"/>
      <c r="M25603" s="7"/>
      <c r="T25603" s="6"/>
      <c r="AE25603" s="4"/>
      <c r="AF25603" s="4"/>
      <c r="AG25603" s="6"/>
      <c r="AY25603" s="4"/>
    </row>
    <row r="25604" spans="1:51" customFormat="1" x14ac:dyDescent="0.25">
      <c r="A25604" s="6"/>
      <c r="J25604" s="6"/>
      <c r="M25604" s="7"/>
      <c r="T25604" s="6"/>
      <c r="AE25604" s="4"/>
      <c r="AF25604" s="4"/>
      <c r="AG25604" s="6"/>
      <c r="AY25604" s="4"/>
    </row>
    <row r="25605" spans="1:51" customFormat="1" x14ac:dyDescent="0.25">
      <c r="A25605" s="6"/>
      <c r="J25605" s="6"/>
      <c r="M25605" s="7"/>
      <c r="T25605" s="6"/>
      <c r="AE25605" s="4"/>
      <c r="AF25605" s="4"/>
      <c r="AG25605" s="6"/>
      <c r="AY25605" s="4"/>
    </row>
    <row r="25606" spans="1:51" customFormat="1" x14ac:dyDescent="0.25">
      <c r="A25606" s="6"/>
      <c r="J25606" s="6"/>
      <c r="M25606" s="7"/>
      <c r="T25606" s="6"/>
      <c r="AE25606" s="4"/>
      <c r="AF25606" s="4"/>
      <c r="AG25606" s="6"/>
      <c r="AY25606" s="4"/>
    </row>
    <row r="25607" spans="1:51" customFormat="1" x14ac:dyDescent="0.25">
      <c r="A25607" s="6"/>
      <c r="J25607" s="6"/>
      <c r="M25607" s="7"/>
      <c r="T25607" s="6"/>
      <c r="AE25607" s="4"/>
      <c r="AF25607" s="4"/>
      <c r="AG25607" s="6"/>
      <c r="AY25607" s="4"/>
    </row>
    <row r="25608" spans="1:51" customFormat="1" x14ac:dyDescent="0.25">
      <c r="A25608" s="6"/>
      <c r="J25608" s="6"/>
      <c r="M25608" s="7"/>
      <c r="T25608" s="6"/>
      <c r="AE25608" s="4"/>
      <c r="AF25608" s="4"/>
      <c r="AG25608" s="6"/>
      <c r="AY25608" s="4"/>
    </row>
    <row r="25609" spans="1:51" customFormat="1" x14ac:dyDescent="0.25">
      <c r="A25609" s="6"/>
      <c r="J25609" s="6"/>
      <c r="M25609" s="7"/>
      <c r="T25609" s="6"/>
      <c r="AE25609" s="4"/>
      <c r="AF25609" s="4"/>
      <c r="AG25609" s="6"/>
      <c r="AY25609" s="4"/>
    </row>
    <row r="25610" spans="1:51" customFormat="1" x14ac:dyDescent="0.25">
      <c r="A25610" s="6"/>
      <c r="J25610" s="6"/>
      <c r="M25610" s="7"/>
      <c r="T25610" s="6"/>
      <c r="AE25610" s="4"/>
      <c r="AF25610" s="4"/>
      <c r="AG25610" s="6"/>
      <c r="AY25610" s="4"/>
    </row>
    <row r="25611" spans="1:51" customFormat="1" x14ac:dyDescent="0.25">
      <c r="A25611" s="6"/>
      <c r="J25611" s="6"/>
      <c r="M25611" s="7"/>
      <c r="T25611" s="6"/>
      <c r="AE25611" s="4"/>
      <c r="AF25611" s="4"/>
      <c r="AG25611" s="6"/>
      <c r="AY25611" s="4"/>
    </row>
    <row r="25612" spans="1:51" customFormat="1" x14ac:dyDescent="0.25">
      <c r="A25612" s="6"/>
      <c r="J25612" s="6"/>
      <c r="M25612" s="7"/>
      <c r="T25612" s="6"/>
      <c r="AE25612" s="4"/>
      <c r="AF25612" s="4"/>
      <c r="AG25612" s="6"/>
      <c r="AY25612" s="4"/>
    </row>
    <row r="25613" spans="1:51" customFormat="1" x14ac:dyDescent="0.25">
      <c r="A25613" s="6"/>
      <c r="J25613" s="6"/>
      <c r="M25613" s="7"/>
      <c r="T25613" s="6"/>
      <c r="AE25613" s="4"/>
      <c r="AF25613" s="4"/>
      <c r="AG25613" s="6"/>
      <c r="AY25613" s="4"/>
    </row>
    <row r="25614" spans="1:51" customFormat="1" x14ac:dyDescent="0.25">
      <c r="A25614" s="6"/>
      <c r="J25614" s="6"/>
      <c r="M25614" s="7"/>
      <c r="T25614" s="6"/>
      <c r="AE25614" s="4"/>
      <c r="AF25614" s="4"/>
      <c r="AG25614" s="6"/>
      <c r="AY25614" s="4"/>
    </row>
    <row r="25615" spans="1:51" customFormat="1" x14ac:dyDescent="0.25">
      <c r="A25615" s="6"/>
      <c r="J25615" s="6"/>
      <c r="M25615" s="7"/>
      <c r="T25615" s="6"/>
      <c r="AE25615" s="4"/>
      <c r="AF25615" s="4"/>
      <c r="AG25615" s="6"/>
      <c r="AY25615" s="4"/>
    </row>
    <row r="25616" spans="1:51" customFormat="1" x14ac:dyDescent="0.25">
      <c r="A25616" s="6"/>
      <c r="J25616" s="6"/>
      <c r="M25616" s="7"/>
      <c r="T25616" s="6"/>
      <c r="AE25616" s="4"/>
      <c r="AF25616" s="4"/>
      <c r="AG25616" s="6"/>
      <c r="AY25616" s="4"/>
    </row>
    <row r="25617" spans="1:51" customFormat="1" x14ac:dyDescent="0.25">
      <c r="A25617" s="6"/>
      <c r="J25617" s="6"/>
      <c r="M25617" s="7"/>
      <c r="T25617" s="6"/>
      <c r="AE25617" s="4"/>
      <c r="AF25617" s="4"/>
      <c r="AG25617" s="6"/>
      <c r="AY25617" s="4"/>
    </row>
    <row r="25618" spans="1:51" customFormat="1" x14ac:dyDescent="0.25">
      <c r="A25618" s="6"/>
      <c r="J25618" s="6"/>
      <c r="M25618" s="7"/>
      <c r="T25618" s="6"/>
      <c r="AE25618" s="4"/>
      <c r="AF25618" s="4"/>
      <c r="AG25618" s="6"/>
      <c r="AY25618" s="4"/>
    </row>
    <row r="25619" spans="1:51" customFormat="1" x14ac:dyDescent="0.25">
      <c r="A25619" s="6"/>
      <c r="J25619" s="6"/>
      <c r="M25619" s="7"/>
      <c r="T25619" s="6"/>
      <c r="AE25619" s="4"/>
      <c r="AF25619" s="4"/>
      <c r="AG25619" s="6"/>
      <c r="AY25619" s="4"/>
    </row>
    <row r="25620" spans="1:51" customFormat="1" x14ac:dyDescent="0.25">
      <c r="A25620" s="6"/>
      <c r="J25620" s="6"/>
      <c r="M25620" s="7"/>
      <c r="T25620" s="6"/>
      <c r="AE25620" s="4"/>
      <c r="AF25620" s="4"/>
      <c r="AG25620" s="6"/>
      <c r="AY25620" s="4"/>
    </row>
    <row r="25621" spans="1:51" customFormat="1" x14ac:dyDescent="0.25">
      <c r="A25621" s="6"/>
      <c r="J25621" s="6"/>
      <c r="M25621" s="7"/>
      <c r="T25621" s="6"/>
      <c r="AE25621" s="4"/>
      <c r="AF25621" s="4"/>
      <c r="AG25621" s="6"/>
      <c r="AY25621" s="4"/>
    </row>
    <row r="25622" spans="1:51" customFormat="1" x14ac:dyDescent="0.25">
      <c r="A25622" s="6"/>
      <c r="J25622" s="6"/>
      <c r="M25622" s="7"/>
      <c r="T25622" s="6"/>
      <c r="AE25622" s="4"/>
      <c r="AF25622" s="4"/>
      <c r="AG25622" s="6"/>
      <c r="AY25622" s="4"/>
    </row>
    <row r="25623" spans="1:51" customFormat="1" x14ac:dyDescent="0.25">
      <c r="A25623" s="6"/>
      <c r="J25623" s="6"/>
      <c r="M25623" s="7"/>
      <c r="T25623" s="6"/>
      <c r="AE25623" s="4"/>
      <c r="AF25623" s="4"/>
      <c r="AG25623" s="6"/>
      <c r="AY25623" s="4"/>
    </row>
    <row r="25624" spans="1:51" customFormat="1" x14ac:dyDescent="0.25">
      <c r="A25624" s="6"/>
      <c r="J25624" s="6"/>
      <c r="M25624" s="7"/>
      <c r="T25624" s="6"/>
      <c r="AE25624" s="4"/>
      <c r="AF25624" s="4"/>
      <c r="AG25624" s="6"/>
      <c r="AY25624" s="4"/>
    </row>
    <row r="25625" spans="1:51" customFormat="1" x14ac:dyDescent="0.25">
      <c r="A25625" s="6"/>
      <c r="J25625" s="6"/>
      <c r="M25625" s="7"/>
      <c r="T25625" s="6"/>
      <c r="AE25625" s="4"/>
      <c r="AF25625" s="4"/>
      <c r="AG25625" s="6"/>
      <c r="AY25625" s="4"/>
    </row>
    <row r="25626" spans="1:51" customFormat="1" x14ac:dyDescent="0.25">
      <c r="A25626" s="6"/>
      <c r="J25626" s="6"/>
      <c r="M25626" s="7"/>
      <c r="T25626" s="6"/>
      <c r="AE25626" s="4"/>
      <c r="AF25626" s="4"/>
      <c r="AG25626" s="6"/>
      <c r="AY25626" s="4"/>
    </row>
    <row r="25627" spans="1:51" customFormat="1" x14ac:dyDescent="0.25">
      <c r="A25627" s="6"/>
      <c r="J25627" s="6"/>
      <c r="M25627" s="7"/>
      <c r="T25627" s="6"/>
      <c r="AE25627" s="4"/>
      <c r="AF25627" s="4"/>
      <c r="AG25627" s="6"/>
      <c r="AY25627" s="4"/>
    </row>
    <row r="25628" spans="1:51" customFormat="1" x14ac:dyDescent="0.25">
      <c r="A25628" s="6"/>
      <c r="J25628" s="6"/>
      <c r="M25628" s="7"/>
      <c r="T25628" s="6"/>
      <c r="AE25628" s="4"/>
      <c r="AF25628" s="4"/>
      <c r="AG25628" s="6"/>
      <c r="AY25628" s="4"/>
    </row>
    <row r="25629" spans="1:51" customFormat="1" x14ac:dyDescent="0.25">
      <c r="A25629" s="6"/>
      <c r="J25629" s="6"/>
      <c r="M25629" s="7"/>
      <c r="T25629" s="6"/>
      <c r="AE25629" s="4"/>
      <c r="AF25629" s="4"/>
      <c r="AG25629" s="6"/>
      <c r="AY25629" s="4"/>
    </row>
    <row r="25630" spans="1:51" customFormat="1" x14ac:dyDescent="0.25">
      <c r="A25630" s="6"/>
      <c r="J25630" s="6"/>
      <c r="M25630" s="7"/>
      <c r="T25630" s="6"/>
      <c r="AE25630" s="4"/>
      <c r="AF25630" s="4"/>
      <c r="AG25630" s="6"/>
      <c r="AY25630" s="4"/>
    </row>
    <row r="25631" spans="1:51" customFormat="1" x14ac:dyDescent="0.25">
      <c r="A25631" s="6"/>
      <c r="J25631" s="6"/>
      <c r="M25631" s="7"/>
      <c r="T25631" s="6"/>
      <c r="AE25631" s="4"/>
      <c r="AF25631" s="4"/>
      <c r="AG25631" s="6"/>
      <c r="AY25631" s="4"/>
    </row>
    <row r="25632" spans="1:51" customFormat="1" x14ac:dyDescent="0.25">
      <c r="A25632" s="6"/>
      <c r="J25632" s="6"/>
      <c r="M25632" s="7"/>
      <c r="T25632" s="6"/>
      <c r="AE25632" s="4"/>
      <c r="AF25632" s="4"/>
      <c r="AG25632" s="6"/>
      <c r="AY25632" s="4"/>
    </row>
    <row r="25633" spans="1:51" customFormat="1" x14ac:dyDescent="0.25">
      <c r="A25633" s="6"/>
      <c r="J25633" s="6"/>
      <c r="M25633" s="7"/>
      <c r="T25633" s="6"/>
      <c r="AE25633" s="4"/>
      <c r="AF25633" s="4"/>
      <c r="AG25633" s="6"/>
      <c r="AY25633" s="4"/>
    </row>
    <row r="25634" spans="1:51" customFormat="1" x14ac:dyDescent="0.25">
      <c r="A25634" s="6"/>
      <c r="J25634" s="6"/>
      <c r="M25634" s="7"/>
      <c r="T25634" s="6"/>
      <c r="AE25634" s="4"/>
      <c r="AF25634" s="4"/>
      <c r="AG25634" s="6"/>
      <c r="AY25634" s="4"/>
    </row>
    <row r="25635" spans="1:51" customFormat="1" x14ac:dyDescent="0.25">
      <c r="A25635" s="6"/>
      <c r="J25635" s="6"/>
      <c r="M25635" s="7"/>
      <c r="T25635" s="6"/>
      <c r="AE25635" s="4"/>
      <c r="AF25635" s="4"/>
      <c r="AG25635" s="6"/>
      <c r="AY25635" s="4"/>
    </row>
    <row r="25636" spans="1:51" customFormat="1" x14ac:dyDescent="0.25">
      <c r="A25636" s="6"/>
      <c r="J25636" s="6"/>
      <c r="M25636" s="7"/>
      <c r="T25636" s="6"/>
      <c r="AE25636" s="4"/>
      <c r="AF25636" s="4"/>
      <c r="AG25636" s="6"/>
      <c r="AY25636" s="4"/>
    </row>
    <row r="25637" spans="1:51" customFormat="1" x14ac:dyDescent="0.25">
      <c r="A25637" s="6"/>
      <c r="J25637" s="6"/>
      <c r="M25637" s="7"/>
      <c r="T25637" s="6"/>
      <c r="AE25637" s="4"/>
      <c r="AF25637" s="4"/>
      <c r="AG25637" s="6"/>
      <c r="AY25637" s="4"/>
    </row>
    <row r="25638" spans="1:51" customFormat="1" x14ac:dyDescent="0.25">
      <c r="A25638" s="6"/>
      <c r="J25638" s="6"/>
      <c r="M25638" s="7"/>
      <c r="T25638" s="6"/>
      <c r="AE25638" s="4"/>
      <c r="AF25638" s="4"/>
      <c r="AG25638" s="6"/>
      <c r="AY25638" s="4"/>
    </row>
    <row r="25639" spans="1:51" customFormat="1" x14ac:dyDescent="0.25">
      <c r="A25639" s="6"/>
      <c r="J25639" s="6"/>
      <c r="M25639" s="7"/>
      <c r="T25639" s="6"/>
      <c r="AE25639" s="4"/>
      <c r="AF25639" s="4"/>
      <c r="AG25639" s="6"/>
      <c r="AY25639" s="4"/>
    </row>
    <row r="25640" spans="1:51" customFormat="1" x14ac:dyDescent="0.25">
      <c r="A25640" s="6"/>
      <c r="J25640" s="6"/>
      <c r="M25640" s="7"/>
      <c r="T25640" s="6"/>
      <c r="AE25640" s="4"/>
      <c r="AF25640" s="4"/>
      <c r="AG25640" s="6"/>
      <c r="AY25640" s="4"/>
    </row>
    <row r="25641" spans="1:51" customFormat="1" x14ac:dyDescent="0.25">
      <c r="A25641" s="6"/>
      <c r="J25641" s="6"/>
      <c r="M25641" s="7"/>
      <c r="T25641" s="6"/>
      <c r="AE25641" s="4"/>
      <c r="AF25641" s="4"/>
      <c r="AG25641" s="6"/>
      <c r="AY25641" s="4"/>
    </row>
    <row r="25642" spans="1:51" customFormat="1" x14ac:dyDescent="0.25">
      <c r="A25642" s="6"/>
      <c r="J25642" s="6"/>
      <c r="M25642" s="7"/>
      <c r="T25642" s="6"/>
      <c r="AE25642" s="4"/>
      <c r="AF25642" s="4"/>
      <c r="AG25642" s="6"/>
      <c r="AY25642" s="4"/>
    </row>
    <row r="25643" spans="1:51" customFormat="1" x14ac:dyDescent="0.25">
      <c r="A25643" s="6"/>
      <c r="J25643" s="6"/>
      <c r="M25643" s="7"/>
      <c r="T25643" s="6"/>
      <c r="AE25643" s="4"/>
      <c r="AF25643" s="4"/>
      <c r="AG25643" s="6"/>
      <c r="AY25643" s="4"/>
    </row>
    <row r="25644" spans="1:51" customFormat="1" x14ac:dyDescent="0.25">
      <c r="A25644" s="6"/>
      <c r="J25644" s="6"/>
      <c r="M25644" s="7"/>
      <c r="T25644" s="6"/>
      <c r="AE25644" s="4"/>
      <c r="AF25644" s="4"/>
      <c r="AG25644" s="6"/>
      <c r="AY25644" s="4"/>
    </row>
    <row r="25645" spans="1:51" customFormat="1" x14ac:dyDescent="0.25">
      <c r="A25645" s="6"/>
      <c r="J25645" s="6"/>
      <c r="M25645" s="7"/>
      <c r="T25645" s="6"/>
      <c r="AE25645" s="4"/>
      <c r="AF25645" s="4"/>
      <c r="AG25645" s="6"/>
      <c r="AY25645" s="4"/>
    </row>
    <row r="25646" spans="1:51" customFormat="1" x14ac:dyDescent="0.25">
      <c r="A25646" s="6"/>
      <c r="J25646" s="6"/>
      <c r="M25646" s="7"/>
      <c r="T25646" s="6"/>
      <c r="AE25646" s="4"/>
      <c r="AF25646" s="4"/>
      <c r="AG25646" s="6"/>
      <c r="AY25646" s="4"/>
    </row>
    <row r="25647" spans="1:51" customFormat="1" x14ac:dyDescent="0.25">
      <c r="A25647" s="6"/>
      <c r="J25647" s="6"/>
      <c r="M25647" s="7"/>
      <c r="T25647" s="6"/>
      <c r="AE25647" s="4"/>
      <c r="AF25647" s="4"/>
      <c r="AG25647" s="6"/>
      <c r="AY25647" s="4"/>
    </row>
    <row r="25648" spans="1:51" customFormat="1" x14ac:dyDescent="0.25">
      <c r="A25648" s="6"/>
      <c r="J25648" s="6"/>
      <c r="M25648" s="7"/>
      <c r="T25648" s="6"/>
      <c r="AE25648" s="4"/>
      <c r="AF25648" s="4"/>
      <c r="AG25648" s="6"/>
      <c r="AY25648" s="4"/>
    </row>
    <row r="25649" spans="1:51" customFormat="1" x14ac:dyDescent="0.25">
      <c r="A25649" s="6"/>
      <c r="J25649" s="6"/>
      <c r="M25649" s="7"/>
      <c r="T25649" s="6"/>
      <c r="AE25649" s="4"/>
      <c r="AF25649" s="4"/>
      <c r="AG25649" s="6"/>
      <c r="AY25649" s="4"/>
    </row>
    <row r="25650" spans="1:51" customFormat="1" x14ac:dyDescent="0.25">
      <c r="A25650" s="6"/>
      <c r="J25650" s="6"/>
      <c r="M25650" s="7"/>
      <c r="T25650" s="6"/>
      <c r="AE25650" s="4"/>
      <c r="AF25650" s="4"/>
      <c r="AG25650" s="6"/>
      <c r="AY25650" s="4"/>
    </row>
    <row r="25651" spans="1:51" customFormat="1" x14ac:dyDescent="0.25">
      <c r="A25651" s="6"/>
      <c r="J25651" s="6"/>
      <c r="M25651" s="7"/>
      <c r="T25651" s="6"/>
      <c r="AE25651" s="4"/>
      <c r="AF25651" s="4"/>
      <c r="AG25651" s="6"/>
      <c r="AY25651" s="4"/>
    </row>
    <row r="25652" spans="1:51" customFormat="1" x14ac:dyDescent="0.25">
      <c r="A25652" s="6"/>
      <c r="J25652" s="6"/>
      <c r="M25652" s="7"/>
      <c r="T25652" s="6"/>
      <c r="AE25652" s="4"/>
      <c r="AF25652" s="4"/>
      <c r="AG25652" s="6"/>
      <c r="AY25652" s="4"/>
    </row>
    <row r="25653" spans="1:51" customFormat="1" x14ac:dyDescent="0.25">
      <c r="A25653" s="6"/>
      <c r="J25653" s="6"/>
      <c r="M25653" s="7"/>
      <c r="T25653" s="6"/>
      <c r="AE25653" s="4"/>
      <c r="AF25653" s="4"/>
      <c r="AG25653" s="6"/>
      <c r="AY25653" s="4"/>
    </row>
    <row r="25654" spans="1:51" customFormat="1" x14ac:dyDescent="0.25">
      <c r="A25654" s="6"/>
      <c r="J25654" s="6"/>
      <c r="M25654" s="7"/>
      <c r="T25654" s="6"/>
      <c r="AE25654" s="4"/>
      <c r="AF25654" s="4"/>
      <c r="AG25654" s="6"/>
      <c r="AY25654" s="4"/>
    </row>
    <row r="25655" spans="1:51" customFormat="1" x14ac:dyDescent="0.25">
      <c r="A25655" s="6"/>
      <c r="J25655" s="6"/>
      <c r="M25655" s="7"/>
      <c r="T25655" s="6"/>
      <c r="AE25655" s="4"/>
      <c r="AF25655" s="4"/>
      <c r="AG25655" s="6"/>
      <c r="AY25655" s="4"/>
    </row>
    <row r="25656" spans="1:51" customFormat="1" x14ac:dyDescent="0.25">
      <c r="A25656" s="6"/>
      <c r="J25656" s="6"/>
      <c r="M25656" s="7"/>
      <c r="T25656" s="6"/>
      <c r="AE25656" s="4"/>
      <c r="AF25656" s="4"/>
      <c r="AG25656" s="6"/>
      <c r="AY25656" s="4"/>
    </row>
    <row r="25657" spans="1:51" customFormat="1" x14ac:dyDescent="0.25">
      <c r="A25657" s="6"/>
      <c r="J25657" s="6"/>
      <c r="M25657" s="7"/>
      <c r="T25657" s="6"/>
      <c r="AE25657" s="4"/>
      <c r="AF25657" s="4"/>
      <c r="AG25657" s="6"/>
      <c r="AY25657" s="4"/>
    </row>
    <row r="25658" spans="1:51" customFormat="1" x14ac:dyDescent="0.25">
      <c r="A25658" s="6"/>
      <c r="J25658" s="6"/>
      <c r="M25658" s="7"/>
      <c r="T25658" s="6"/>
      <c r="AE25658" s="4"/>
      <c r="AF25658" s="4"/>
      <c r="AG25658" s="6"/>
      <c r="AY25658" s="4"/>
    </row>
    <row r="25659" spans="1:51" customFormat="1" x14ac:dyDescent="0.25">
      <c r="A25659" s="6"/>
      <c r="J25659" s="6"/>
      <c r="M25659" s="7"/>
      <c r="T25659" s="6"/>
      <c r="AE25659" s="4"/>
      <c r="AF25659" s="4"/>
      <c r="AG25659" s="6"/>
      <c r="AY25659" s="4"/>
    </row>
    <row r="25660" spans="1:51" customFormat="1" x14ac:dyDescent="0.25">
      <c r="A25660" s="6"/>
      <c r="J25660" s="6"/>
      <c r="M25660" s="7"/>
      <c r="T25660" s="6"/>
      <c r="AE25660" s="4"/>
      <c r="AF25660" s="4"/>
      <c r="AG25660" s="6"/>
      <c r="AY25660" s="4"/>
    </row>
    <row r="25661" spans="1:51" customFormat="1" x14ac:dyDescent="0.25">
      <c r="A25661" s="6"/>
      <c r="J25661" s="6"/>
      <c r="M25661" s="7"/>
      <c r="T25661" s="6"/>
      <c r="AE25661" s="4"/>
      <c r="AF25661" s="4"/>
      <c r="AG25661" s="6"/>
      <c r="AY25661" s="4"/>
    </row>
    <row r="25662" spans="1:51" customFormat="1" x14ac:dyDescent="0.25">
      <c r="A25662" s="6"/>
      <c r="J25662" s="6"/>
      <c r="M25662" s="7"/>
      <c r="T25662" s="6"/>
      <c r="AE25662" s="4"/>
      <c r="AF25662" s="4"/>
      <c r="AG25662" s="6"/>
      <c r="AY25662" s="4"/>
    </row>
    <row r="25663" spans="1:51" customFormat="1" x14ac:dyDescent="0.25">
      <c r="A25663" s="6"/>
      <c r="J25663" s="6"/>
      <c r="M25663" s="7"/>
      <c r="T25663" s="6"/>
      <c r="AE25663" s="4"/>
      <c r="AF25663" s="4"/>
      <c r="AG25663" s="6"/>
      <c r="AY25663" s="4"/>
    </row>
    <row r="25664" spans="1:51" customFormat="1" x14ac:dyDescent="0.25">
      <c r="A25664" s="6"/>
      <c r="J25664" s="6"/>
      <c r="M25664" s="7"/>
      <c r="T25664" s="6"/>
      <c r="AE25664" s="4"/>
      <c r="AF25664" s="4"/>
      <c r="AG25664" s="6"/>
      <c r="AY25664" s="4"/>
    </row>
    <row r="25665" spans="1:51" customFormat="1" x14ac:dyDescent="0.25">
      <c r="A25665" s="6"/>
      <c r="J25665" s="6"/>
      <c r="M25665" s="7"/>
      <c r="T25665" s="6"/>
      <c r="AE25665" s="4"/>
      <c r="AF25665" s="4"/>
      <c r="AG25665" s="6"/>
      <c r="AY25665" s="4"/>
    </row>
    <row r="25666" spans="1:51" customFormat="1" x14ac:dyDescent="0.25">
      <c r="A25666" s="6"/>
      <c r="J25666" s="6"/>
      <c r="M25666" s="7"/>
      <c r="T25666" s="6"/>
      <c r="AE25666" s="4"/>
      <c r="AF25666" s="4"/>
      <c r="AG25666" s="6"/>
      <c r="AY25666" s="4"/>
    </row>
    <row r="25667" spans="1:51" customFormat="1" x14ac:dyDescent="0.25">
      <c r="A25667" s="6"/>
      <c r="J25667" s="6"/>
      <c r="M25667" s="7"/>
      <c r="T25667" s="6"/>
      <c r="AE25667" s="4"/>
      <c r="AF25667" s="4"/>
      <c r="AG25667" s="6"/>
      <c r="AY25667" s="4"/>
    </row>
    <row r="25668" spans="1:51" customFormat="1" x14ac:dyDescent="0.25">
      <c r="A25668" s="6"/>
      <c r="J25668" s="6"/>
      <c r="M25668" s="7"/>
      <c r="T25668" s="6"/>
      <c r="AE25668" s="4"/>
      <c r="AF25668" s="4"/>
      <c r="AG25668" s="6"/>
      <c r="AY25668" s="4"/>
    </row>
    <row r="25669" spans="1:51" customFormat="1" x14ac:dyDescent="0.25">
      <c r="A25669" s="6"/>
      <c r="J25669" s="6"/>
      <c r="M25669" s="7"/>
      <c r="T25669" s="6"/>
      <c r="AE25669" s="4"/>
      <c r="AF25669" s="4"/>
      <c r="AG25669" s="6"/>
      <c r="AY25669" s="4"/>
    </row>
    <row r="25670" spans="1:51" customFormat="1" x14ac:dyDescent="0.25">
      <c r="A25670" s="6"/>
      <c r="J25670" s="6"/>
      <c r="M25670" s="7"/>
      <c r="T25670" s="6"/>
      <c r="AE25670" s="4"/>
      <c r="AF25670" s="4"/>
      <c r="AG25670" s="6"/>
      <c r="AY25670" s="4"/>
    </row>
    <row r="25671" spans="1:51" customFormat="1" x14ac:dyDescent="0.25">
      <c r="A25671" s="6"/>
      <c r="J25671" s="6"/>
      <c r="M25671" s="7"/>
      <c r="T25671" s="6"/>
      <c r="AE25671" s="4"/>
      <c r="AF25671" s="4"/>
      <c r="AG25671" s="6"/>
      <c r="AY25671" s="4"/>
    </row>
    <row r="25672" spans="1:51" customFormat="1" x14ac:dyDescent="0.25">
      <c r="A25672" s="6"/>
      <c r="J25672" s="6"/>
      <c r="M25672" s="7"/>
      <c r="T25672" s="6"/>
      <c r="AE25672" s="4"/>
      <c r="AF25672" s="4"/>
      <c r="AG25672" s="6"/>
      <c r="AY25672" s="4"/>
    </row>
    <row r="25673" spans="1:51" customFormat="1" x14ac:dyDescent="0.25">
      <c r="A25673" s="6"/>
      <c r="J25673" s="6"/>
      <c r="M25673" s="7"/>
      <c r="T25673" s="6"/>
      <c r="AE25673" s="4"/>
      <c r="AF25673" s="4"/>
      <c r="AG25673" s="6"/>
      <c r="AY25673" s="4"/>
    </row>
    <row r="25674" spans="1:51" customFormat="1" x14ac:dyDescent="0.25">
      <c r="A25674" s="6"/>
      <c r="J25674" s="6"/>
      <c r="M25674" s="7"/>
      <c r="T25674" s="6"/>
      <c r="AE25674" s="4"/>
      <c r="AF25674" s="4"/>
      <c r="AG25674" s="6"/>
      <c r="AY25674" s="4"/>
    </row>
    <row r="25675" spans="1:51" customFormat="1" x14ac:dyDescent="0.25">
      <c r="A25675" s="6"/>
      <c r="J25675" s="6"/>
      <c r="M25675" s="7"/>
      <c r="T25675" s="6"/>
      <c r="AE25675" s="4"/>
      <c r="AF25675" s="4"/>
      <c r="AG25675" s="6"/>
      <c r="AY25675" s="4"/>
    </row>
    <row r="25676" spans="1:51" customFormat="1" x14ac:dyDescent="0.25">
      <c r="A25676" s="6"/>
      <c r="J25676" s="6"/>
      <c r="M25676" s="7"/>
      <c r="T25676" s="6"/>
      <c r="AE25676" s="4"/>
      <c r="AF25676" s="4"/>
      <c r="AG25676" s="6"/>
      <c r="AY25676" s="4"/>
    </row>
    <row r="25677" spans="1:51" customFormat="1" x14ac:dyDescent="0.25">
      <c r="A25677" s="6"/>
      <c r="J25677" s="6"/>
      <c r="M25677" s="7"/>
      <c r="T25677" s="6"/>
      <c r="AE25677" s="4"/>
      <c r="AF25677" s="4"/>
      <c r="AG25677" s="6"/>
      <c r="AY25677" s="4"/>
    </row>
    <row r="25678" spans="1:51" customFormat="1" x14ac:dyDescent="0.25">
      <c r="A25678" s="6"/>
      <c r="J25678" s="6"/>
      <c r="M25678" s="7"/>
      <c r="T25678" s="6"/>
      <c r="AE25678" s="4"/>
      <c r="AF25678" s="4"/>
      <c r="AG25678" s="6"/>
      <c r="AY25678" s="4"/>
    </row>
    <row r="25679" spans="1:51" customFormat="1" x14ac:dyDescent="0.25">
      <c r="A25679" s="6"/>
      <c r="J25679" s="6"/>
      <c r="M25679" s="7"/>
      <c r="T25679" s="6"/>
      <c r="AE25679" s="4"/>
      <c r="AF25679" s="4"/>
      <c r="AG25679" s="6"/>
      <c r="AY25679" s="4"/>
    </row>
    <row r="25680" spans="1:51" customFormat="1" x14ac:dyDescent="0.25">
      <c r="A25680" s="6"/>
      <c r="J25680" s="6"/>
      <c r="M25680" s="7"/>
      <c r="T25680" s="6"/>
      <c r="AE25680" s="4"/>
      <c r="AF25680" s="4"/>
      <c r="AG25680" s="6"/>
      <c r="AY25680" s="4"/>
    </row>
    <row r="25681" spans="1:51" customFormat="1" x14ac:dyDescent="0.25">
      <c r="A25681" s="6"/>
      <c r="J25681" s="6"/>
      <c r="M25681" s="7"/>
      <c r="T25681" s="6"/>
      <c r="AE25681" s="4"/>
      <c r="AF25681" s="4"/>
      <c r="AG25681" s="6"/>
      <c r="AY25681" s="4"/>
    </row>
    <row r="25682" spans="1:51" customFormat="1" x14ac:dyDescent="0.25">
      <c r="A25682" s="6"/>
      <c r="J25682" s="6"/>
      <c r="M25682" s="7"/>
      <c r="T25682" s="6"/>
      <c r="AE25682" s="4"/>
      <c r="AF25682" s="4"/>
      <c r="AG25682" s="6"/>
      <c r="AY25682" s="4"/>
    </row>
    <row r="25683" spans="1:51" customFormat="1" x14ac:dyDescent="0.25">
      <c r="A25683" s="6"/>
      <c r="J25683" s="6"/>
      <c r="M25683" s="7"/>
      <c r="T25683" s="6"/>
      <c r="AE25683" s="4"/>
      <c r="AF25683" s="4"/>
      <c r="AG25683" s="6"/>
      <c r="AY25683" s="4"/>
    </row>
    <row r="25684" spans="1:51" customFormat="1" x14ac:dyDescent="0.25">
      <c r="A25684" s="6"/>
      <c r="J25684" s="6"/>
      <c r="M25684" s="7"/>
      <c r="T25684" s="6"/>
      <c r="AE25684" s="4"/>
      <c r="AF25684" s="4"/>
      <c r="AG25684" s="6"/>
      <c r="AY25684" s="4"/>
    </row>
    <row r="25685" spans="1:51" customFormat="1" x14ac:dyDescent="0.25">
      <c r="A25685" s="6"/>
      <c r="J25685" s="6"/>
      <c r="M25685" s="7"/>
      <c r="T25685" s="6"/>
      <c r="AE25685" s="4"/>
      <c r="AF25685" s="4"/>
      <c r="AG25685" s="6"/>
      <c r="AY25685" s="4"/>
    </row>
    <row r="25686" spans="1:51" customFormat="1" x14ac:dyDescent="0.25">
      <c r="A25686" s="6"/>
      <c r="J25686" s="6"/>
      <c r="M25686" s="7"/>
      <c r="T25686" s="6"/>
      <c r="AE25686" s="4"/>
      <c r="AF25686" s="4"/>
      <c r="AG25686" s="6"/>
      <c r="AY25686" s="4"/>
    </row>
    <row r="25687" spans="1:51" customFormat="1" x14ac:dyDescent="0.25">
      <c r="A25687" s="6"/>
      <c r="J25687" s="6"/>
      <c r="M25687" s="7"/>
      <c r="T25687" s="6"/>
      <c r="AE25687" s="4"/>
      <c r="AF25687" s="4"/>
      <c r="AG25687" s="6"/>
      <c r="AY25687" s="4"/>
    </row>
    <row r="25688" spans="1:51" customFormat="1" x14ac:dyDescent="0.25">
      <c r="A25688" s="6"/>
      <c r="J25688" s="6"/>
      <c r="M25688" s="7"/>
      <c r="T25688" s="6"/>
      <c r="AE25688" s="4"/>
      <c r="AF25688" s="4"/>
      <c r="AG25688" s="6"/>
      <c r="AY25688" s="4"/>
    </row>
    <row r="25689" spans="1:51" customFormat="1" x14ac:dyDescent="0.25">
      <c r="A25689" s="6"/>
      <c r="J25689" s="6"/>
      <c r="M25689" s="7"/>
      <c r="T25689" s="6"/>
      <c r="AE25689" s="4"/>
      <c r="AF25689" s="4"/>
      <c r="AG25689" s="6"/>
      <c r="AY25689" s="4"/>
    </row>
    <row r="25690" spans="1:51" customFormat="1" x14ac:dyDescent="0.25">
      <c r="A25690" s="6"/>
      <c r="J25690" s="6"/>
      <c r="M25690" s="7"/>
      <c r="T25690" s="6"/>
      <c r="AE25690" s="4"/>
      <c r="AF25690" s="4"/>
      <c r="AG25690" s="6"/>
      <c r="AY25690" s="4"/>
    </row>
    <row r="25691" spans="1:51" customFormat="1" x14ac:dyDescent="0.25">
      <c r="A25691" s="6"/>
      <c r="J25691" s="6"/>
      <c r="M25691" s="7"/>
      <c r="T25691" s="6"/>
      <c r="AE25691" s="4"/>
      <c r="AF25691" s="4"/>
      <c r="AG25691" s="6"/>
      <c r="AY25691" s="4"/>
    </row>
    <row r="25692" spans="1:51" customFormat="1" x14ac:dyDescent="0.25">
      <c r="A25692" s="6"/>
      <c r="J25692" s="6"/>
      <c r="M25692" s="7"/>
      <c r="T25692" s="6"/>
      <c r="AE25692" s="4"/>
      <c r="AF25692" s="4"/>
      <c r="AG25692" s="6"/>
      <c r="AY25692" s="4"/>
    </row>
    <row r="25693" spans="1:51" customFormat="1" x14ac:dyDescent="0.25">
      <c r="A25693" s="6"/>
      <c r="J25693" s="6"/>
      <c r="M25693" s="7"/>
      <c r="T25693" s="6"/>
      <c r="AE25693" s="4"/>
      <c r="AF25693" s="4"/>
      <c r="AG25693" s="6"/>
      <c r="AY25693" s="4"/>
    </row>
    <row r="25694" spans="1:51" customFormat="1" x14ac:dyDescent="0.25">
      <c r="A25694" s="6"/>
      <c r="J25694" s="6"/>
      <c r="M25694" s="7"/>
      <c r="T25694" s="6"/>
      <c r="AE25694" s="4"/>
      <c r="AF25694" s="4"/>
      <c r="AG25694" s="6"/>
      <c r="AY25694" s="4"/>
    </row>
    <row r="25695" spans="1:51" customFormat="1" x14ac:dyDescent="0.25">
      <c r="A25695" s="6"/>
      <c r="J25695" s="6"/>
      <c r="M25695" s="7"/>
      <c r="T25695" s="6"/>
      <c r="AE25695" s="4"/>
      <c r="AF25695" s="4"/>
      <c r="AG25695" s="6"/>
      <c r="AY25695" s="4"/>
    </row>
    <row r="25696" spans="1:51" customFormat="1" x14ac:dyDescent="0.25">
      <c r="A25696" s="6"/>
      <c r="J25696" s="6"/>
      <c r="M25696" s="7"/>
      <c r="T25696" s="6"/>
      <c r="AE25696" s="4"/>
      <c r="AF25696" s="4"/>
      <c r="AG25696" s="6"/>
      <c r="AY25696" s="4"/>
    </row>
    <row r="25697" spans="1:51" customFormat="1" x14ac:dyDescent="0.25">
      <c r="A25697" s="6"/>
      <c r="J25697" s="6"/>
      <c r="M25697" s="7"/>
      <c r="T25697" s="6"/>
      <c r="AE25697" s="4"/>
      <c r="AF25697" s="4"/>
      <c r="AG25697" s="6"/>
      <c r="AY25697" s="4"/>
    </row>
    <row r="25698" spans="1:51" customFormat="1" x14ac:dyDescent="0.25">
      <c r="A25698" s="6"/>
      <c r="J25698" s="6"/>
      <c r="M25698" s="7"/>
      <c r="T25698" s="6"/>
      <c r="AE25698" s="4"/>
      <c r="AF25698" s="4"/>
      <c r="AG25698" s="6"/>
      <c r="AY25698" s="4"/>
    </row>
    <row r="25699" spans="1:51" customFormat="1" x14ac:dyDescent="0.25">
      <c r="A25699" s="6"/>
      <c r="J25699" s="6"/>
      <c r="M25699" s="7"/>
      <c r="T25699" s="6"/>
      <c r="AE25699" s="4"/>
      <c r="AF25699" s="4"/>
      <c r="AG25699" s="6"/>
      <c r="AY25699" s="4"/>
    </row>
    <row r="25700" spans="1:51" customFormat="1" x14ac:dyDescent="0.25">
      <c r="A25700" s="6"/>
      <c r="J25700" s="6"/>
      <c r="M25700" s="7"/>
      <c r="T25700" s="6"/>
      <c r="AE25700" s="4"/>
      <c r="AF25700" s="4"/>
      <c r="AG25700" s="6"/>
      <c r="AY25700" s="4"/>
    </row>
    <row r="25701" spans="1:51" customFormat="1" x14ac:dyDescent="0.25">
      <c r="A25701" s="6"/>
      <c r="J25701" s="6"/>
      <c r="M25701" s="7"/>
      <c r="T25701" s="6"/>
      <c r="AE25701" s="4"/>
      <c r="AF25701" s="4"/>
      <c r="AG25701" s="6"/>
      <c r="AY25701" s="4"/>
    </row>
    <row r="25702" spans="1:51" customFormat="1" x14ac:dyDescent="0.25">
      <c r="A25702" s="6"/>
      <c r="J25702" s="6"/>
      <c r="M25702" s="7"/>
      <c r="T25702" s="6"/>
      <c r="AE25702" s="4"/>
      <c r="AF25702" s="4"/>
      <c r="AG25702" s="6"/>
      <c r="AY25702" s="4"/>
    </row>
    <row r="25703" spans="1:51" customFormat="1" x14ac:dyDescent="0.25">
      <c r="A25703" s="6"/>
      <c r="J25703" s="6"/>
      <c r="M25703" s="7"/>
      <c r="T25703" s="6"/>
      <c r="AE25703" s="4"/>
      <c r="AF25703" s="4"/>
      <c r="AG25703" s="6"/>
      <c r="AY25703" s="4"/>
    </row>
    <row r="25704" spans="1:51" customFormat="1" x14ac:dyDescent="0.25">
      <c r="A25704" s="6"/>
      <c r="J25704" s="6"/>
      <c r="M25704" s="7"/>
      <c r="T25704" s="6"/>
      <c r="AE25704" s="4"/>
      <c r="AF25704" s="4"/>
      <c r="AG25704" s="6"/>
      <c r="AY25704" s="4"/>
    </row>
    <row r="25705" spans="1:51" customFormat="1" x14ac:dyDescent="0.25">
      <c r="A25705" s="6"/>
      <c r="J25705" s="6"/>
      <c r="M25705" s="7"/>
      <c r="T25705" s="6"/>
      <c r="AE25705" s="4"/>
      <c r="AF25705" s="4"/>
      <c r="AG25705" s="6"/>
      <c r="AY25705" s="4"/>
    </row>
    <row r="25706" spans="1:51" customFormat="1" x14ac:dyDescent="0.25">
      <c r="A25706" s="6"/>
      <c r="J25706" s="6"/>
      <c r="M25706" s="7"/>
      <c r="T25706" s="6"/>
      <c r="AE25706" s="4"/>
      <c r="AF25706" s="4"/>
      <c r="AG25706" s="6"/>
      <c r="AY25706" s="4"/>
    </row>
    <row r="25707" spans="1:51" customFormat="1" x14ac:dyDescent="0.25">
      <c r="A25707" s="6"/>
      <c r="J25707" s="6"/>
      <c r="M25707" s="7"/>
      <c r="T25707" s="6"/>
      <c r="AE25707" s="4"/>
      <c r="AF25707" s="4"/>
      <c r="AG25707" s="6"/>
      <c r="AY25707" s="4"/>
    </row>
    <row r="25708" spans="1:51" customFormat="1" x14ac:dyDescent="0.25">
      <c r="A25708" s="6"/>
      <c r="J25708" s="6"/>
      <c r="M25708" s="7"/>
      <c r="T25708" s="6"/>
      <c r="AE25708" s="4"/>
      <c r="AF25708" s="4"/>
      <c r="AG25708" s="6"/>
      <c r="AY25708" s="4"/>
    </row>
    <row r="25709" spans="1:51" customFormat="1" x14ac:dyDescent="0.25">
      <c r="A25709" s="6"/>
      <c r="J25709" s="6"/>
      <c r="M25709" s="7"/>
      <c r="T25709" s="6"/>
      <c r="AE25709" s="4"/>
      <c r="AF25709" s="4"/>
      <c r="AG25709" s="6"/>
      <c r="AY25709" s="4"/>
    </row>
    <row r="25710" spans="1:51" customFormat="1" x14ac:dyDescent="0.25">
      <c r="A25710" s="6"/>
      <c r="J25710" s="6"/>
      <c r="M25710" s="7"/>
      <c r="T25710" s="6"/>
      <c r="AE25710" s="4"/>
      <c r="AF25710" s="4"/>
      <c r="AG25710" s="6"/>
      <c r="AY25710" s="4"/>
    </row>
    <row r="25711" spans="1:51" customFormat="1" x14ac:dyDescent="0.25">
      <c r="A25711" s="6"/>
      <c r="J25711" s="6"/>
      <c r="M25711" s="7"/>
      <c r="T25711" s="6"/>
      <c r="AE25711" s="4"/>
      <c r="AF25711" s="4"/>
      <c r="AG25711" s="6"/>
      <c r="AY25711" s="4"/>
    </row>
    <row r="25712" spans="1:51" customFormat="1" x14ac:dyDescent="0.25">
      <c r="A25712" s="6"/>
      <c r="J25712" s="6"/>
      <c r="M25712" s="7"/>
      <c r="T25712" s="6"/>
      <c r="AE25712" s="4"/>
      <c r="AF25712" s="4"/>
      <c r="AG25712" s="6"/>
      <c r="AY25712" s="4"/>
    </row>
    <row r="25713" spans="1:51" customFormat="1" x14ac:dyDescent="0.25">
      <c r="A25713" s="6"/>
      <c r="J25713" s="6"/>
      <c r="M25713" s="7"/>
      <c r="T25713" s="6"/>
      <c r="AE25713" s="4"/>
      <c r="AF25713" s="4"/>
      <c r="AG25713" s="6"/>
      <c r="AY25713" s="4"/>
    </row>
    <row r="25714" spans="1:51" customFormat="1" x14ac:dyDescent="0.25">
      <c r="A25714" s="6"/>
      <c r="J25714" s="6"/>
      <c r="M25714" s="7"/>
      <c r="T25714" s="6"/>
      <c r="AE25714" s="4"/>
      <c r="AF25714" s="4"/>
      <c r="AG25714" s="6"/>
      <c r="AY25714" s="4"/>
    </row>
    <row r="25715" spans="1:51" customFormat="1" x14ac:dyDescent="0.25">
      <c r="A25715" s="6"/>
      <c r="J25715" s="6"/>
      <c r="M25715" s="7"/>
      <c r="T25715" s="6"/>
      <c r="AE25715" s="4"/>
      <c r="AF25715" s="4"/>
      <c r="AG25715" s="6"/>
      <c r="AY25715" s="4"/>
    </row>
    <row r="25716" spans="1:51" customFormat="1" x14ac:dyDescent="0.25">
      <c r="A25716" s="6"/>
      <c r="J25716" s="6"/>
      <c r="M25716" s="7"/>
      <c r="T25716" s="6"/>
      <c r="AE25716" s="4"/>
      <c r="AF25716" s="4"/>
      <c r="AG25716" s="6"/>
      <c r="AY25716" s="4"/>
    </row>
    <row r="25717" spans="1:51" customFormat="1" x14ac:dyDescent="0.25">
      <c r="A25717" s="6"/>
      <c r="J25717" s="6"/>
      <c r="M25717" s="7"/>
      <c r="T25717" s="6"/>
      <c r="AE25717" s="4"/>
      <c r="AF25717" s="4"/>
      <c r="AG25717" s="6"/>
      <c r="AY25717" s="4"/>
    </row>
    <row r="25718" spans="1:51" customFormat="1" x14ac:dyDescent="0.25">
      <c r="A25718" s="6"/>
      <c r="J25718" s="6"/>
      <c r="M25718" s="7"/>
      <c r="T25718" s="6"/>
      <c r="AE25718" s="4"/>
      <c r="AF25718" s="4"/>
      <c r="AG25718" s="6"/>
      <c r="AY25718" s="4"/>
    </row>
    <row r="25719" spans="1:51" customFormat="1" x14ac:dyDescent="0.25">
      <c r="A25719" s="6"/>
      <c r="J25719" s="6"/>
      <c r="M25719" s="7"/>
      <c r="T25719" s="6"/>
      <c r="AE25719" s="4"/>
      <c r="AF25719" s="4"/>
      <c r="AG25719" s="6"/>
      <c r="AY25719" s="4"/>
    </row>
    <row r="25720" spans="1:51" customFormat="1" x14ac:dyDescent="0.25">
      <c r="A25720" s="6"/>
      <c r="J25720" s="6"/>
      <c r="M25720" s="7"/>
      <c r="T25720" s="6"/>
      <c r="AE25720" s="4"/>
      <c r="AF25720" s="4"/>
      <c r="AG25720" s="6"/>
      <c r="AY25720" s="4"/>
    </row>
    <row r="25721" spans="1:51" customFormat="1" x14ac:dyDescent="0.25">
      <c r="A25721" s="6"/>
      <c r="J25721" s="6"/>
      <c r="M25721" s="7"/>
      <c r="T25721" s="6"/>
      <c r="AE25721" s="4"/>
      <c r="AF25721" s="4"/>
      <c r="AG25721" s="6"/>
      <c r="AY25721" s="4"/>
    </row>
    <row r="25722" spans="1:51" customFormat="1" x14ac:dyDescent="0.25">
      <c r="A25722" s="6"/>
      <c r="J25722" s="6"/>
      <c r="M25722" s="7"/>
      <c r="T25722" s="6"/>
      <c r="AE25722" s="4"/>
      <c r="AF25722" s="4"/>
      <c r="AG25722" s="6"/>
      <c r="AY25722" s="4"/>
    </row>
    <row r="25723" spans="1:51" customFormat="1" x14ac:dyDescent="0.25">
      <c r="A25723" s="6"/>
      <c r="J25723" s="6"/>
      <c r="M25723" s="7"/>
      <c r="T25723" s="6"/>
      <c r="AE25723" s="4"/>
      <c r="AF25723" s="4"/>
      <c r="AG25723" s="6"/>
      <c r="AY25723" s="4"/>
    </row>
    <row r="25724" spans="1:51" customFormat="1" x14ac:dyDescent="0.25">
      <c r="A25724" s="6"/>
      <c r="J25724" s="6"/>
      <c r="M25724" s="7"/>
      <c r="T25724" s="6"/>
      <c r="AE25724" s="4"/>
      <c r="AF25724" s="4"/>
      <c r="AG25724" s="6"/>
      <c r="AY25724" s="4"/>
    </row>
    <row r="25725" spans="1:51" customFormat="1" x14ac:dyDescent="0.25">
      <c r="A25725" s="6"/>
      <c r="J25725" s="6"/>
      <c r="M25725" s="7"/>
      <c r="T25725" s="6"/>
      <c r="AE25725" s="4"/>
      <c r="AF25725" s="4"/>
      <c r="AG25725" s="6"/>
      <c r="AY25725" s="4"/>
    </row>
    <row r="25726" spans="1:51" customFormat="1" x14ac:dyDescent="0.25">
      <c r="A25726" s="6"/>
      <c r="J25726" s="6"/>
      <c r="M25726" s="7"/>
      <c r="T25726" s="6"/>
      <c r="AE25726" s="4"/>
      <c r="AF25726" s="4"/>
      <c r="AG25726" s="6"/>
      <c r="AY25726" s="4"/>
    </row>
    <row r="25727" spans="1:51" customFormat="1" x14ac:dyDescent="0.25">
      <c r="A25727" s="6"/>
      <c r="J25727" s="6"/>
      <c r="M25727" s="7"/>
      <c r="T25727" s="6"/>
      <c r="AE25727" s="4"/>
      <c r="AF25727" s="4"/>
      <c r="AG25727" s="6"/>
      <c r="AY25727" s="4"/>
    </row>
    <row r="25728" spans="1:51" customFormat="1" x14ac:dyDescent="0.25">
      <c r="A25728" s="6"/>
      <c r="J25728" s="6"/>
      <c r="M25728" s="7"/>
      <c r="T25728" s="6"/>
      <c r="AE25728" s="4"/>
      <c r="AF25728" s="4"/>
      <c r="AG25728" s="6"/>
      <c r="AY25728" s="4"/>
    </row>
    <row r="25729" spans="1:51" customFormat="1" x14ac:dyDescent="0.25">
      <c r="A25729" s="6"/>
      <c r="J25729" s="6"/>
      <c r="M25729" s="7"/>
      <c r="T25729" s="6"/>
      <c r="AE25729" s="4"/>
      <c r="AF25729" s="4"/>
      <c r="AG25729" s="6"/>
      <c r="AY25729" s="4"/>
    </row>
    <row r="25730" spans="1:51" customFormat="1" x14ac:dyDescent="0.25">
      <c r="A25730" s="6"/>
      <c r="J25730" s="6"/>
      <c r="M25730" s="7"/>
      <c r="T25730" s="6"/>
      <c r="AE25730" s="4"/>
      <c r="AF25730" s="4"/>
      <c r="AG25730" s="6"/>
      <c r="AY25730" s="4"/>
    </row>
    <row r="25731" spans="1:51" customFormat="1" x14ac:dyDescent="0.25">
      <c r="A25731" s="6"/>
      <c r="J25731" s="6"/>
      <c r="M25731" s="7"/>
      <c r="T25731" s="6"/>
      <c r="AE25731" s="4"/>
      <c r="AF25731" s="4"/>
      <c r="AG25731" s="6"/>
      <c r="AY25731" s="4"/>
    </row>
    <row r="25732" spans="1:51" customFormat="1" x14ac:dyDescent="0.25">
      <c r="A25732" s="6"/>
      <c r="J25732" s="6"/>
      <c r="M25732" s="7"/>
      <c r="T25732" s="6"/>
      <c r="AE25732" s="4"/>
      <c r="AF25732" s="4"/>
      <c r="AG25732" s="6"/>
      <c r="AY25732" s="4"/>
    </row>
    <row r="25733" spans="1:51" customFormat="1" x14ac:dyDescent="0.25">
      <c r="A25733" s="6"/>
      <c r="J25733" s="6"/>
      <c r="M25733" s="7"/>
      <c r="T25733" s="6"/>
      <c r="AE25733" s="4"/>
      <c r="AF25733" s="4"/>
      <c r="AG25733" s="6"/>
      <c r="AY25733" s="4"/>
    </row>
    <row r="25734" spans="1:51" customFormat="1" x14ac:dyDescent="0.25">
      <c r="A25734" s="6"/>
      <c r="J25734" s="6"/>
      <c r="M25734" s="7"/>
      <c r="T25734" s="6"/>
      <c r="AE25734" s="4"/>
      <c r="AF25734" s="4"/>
      <c r="AG25734" s="6"/>
      <c r="AY25734" s="4"/>
    </row>
    <row r="25735" spans="1:51" customFormat="1" x14ac:dyDescent="0.25">
      <c r="A25735" s="6"/>
      <c r="J25735" s="6"/>
      <c r="M25735" s="7"/>
      <c r="T25735" s="6"/>
      <c r="AE25735" s="4"/>
      <c r="AF25735" s="4"/>
      <c r="AG25735" s="6"/>
      <c r="AY25735" s="4"/>
    </row>
    <row r="25736" spans="1:51" customFormat="1" x14ac:dyDescent="0.25">
      <c r="A25736" s="6"/>
      <c r="J25736" s="6"/>
      <c r="M25736" s="7"/>
      <c r="T25736" s="6"/>
      <c r="AE25736" s="4"/>
      <c r="AF25736" s="4"/>
      <c r="AG25736" s="6"/>
      <c r="AY25736" s="4"/>
    </row>
    <row r="25737" spans="1:51" customFormat="1" x14ac:dyDescent="0.25">
      <c r="A25737" s="6"/>
      <c r="J25737" s="6"/>
      <c r="M25737" s="7"/>
      <c r="T25737" s="6"/>
      <c r="AE25737" s="4"/>
      <c r="AF25737" s="4"/>
      <c r="AG25737" s="6"/>
      <c r="AY25737" s="4"/>
    </row>
    <row r="25738" spans="1:51" customFormat="1" x14ac:dyDescent="0.25">
      <c r="A25738" s="6"/>
      <c r="J25738" s="6"/>
      <c r="M25738" s="7"/>
      <c r="T25738" s="6"/>
      <c r="AE25738" s="4"/>
      <c r="AF25738" s="4"/>
      <c r="AG25738" s="6"/>
      <c r="AY25738" s="4"/>
    </row>
    <row r="25739" spans="1:51" customFormat="1" x14ac:dyDescent="0.25">
      <c r="A25739" s="6"/>
      <c r="J25739" s="6"/>
      <c r="M25739" s="7"/>
      <c r="T25739" s="6"/>
      <c r="AE25739" s="4"/>
      <c r="AF25739" s="4"/>
      <c r="AG25739" s="6"/>
      <c r="AY25739" s="4"/>
    </row>
    <row r="25740" spans="1:51" customFormat="1" x14ac:dyDescent="0.25">
      <c r="A25740" s="6"/>
      <c r="J25740" s="6"/>
      <c r="M25740" s="7"/>
      <c r="T25740" s="6"/>
      <c r="AE25740" s="4"/>
      <c r="AF25740" s="4"/>
      <c r="AG25740" s="6"/>
      <c r="AY25740" s="4"/>
    </row>
    <row r="25741" spans="1:51" customFormat="1" x14ac:dyDescent="0.25">
      <c r="A25741" s="6"/>
      <c r="J25741" s="6"/>
      <c r="M25741" s="7"/>
      <c r="T25741" s="6"/>
      <c r="AE25741" s="4"/>
      <c r="AF25741" s="4"/>
      <c r="AG25741" s="6"/>
      <c r="AY25741" s="4"/>
    </row>
    <row r="25742" spans="1:51" customFormat="1" x14ac:dyDescent="0.25">
      <c r="A25742" s="6"/>
      <c r="J25742" s="6"/>
      <c r="M25742" s="7"/>
      <c r="T25742" s="6"/>
      <c r="AE25742" s="4"/>
      <c r="AF25742" s="4"/>
      <c r="AG25742" s="6"/>
      <c r="AY25742" s="4"/>
    </row>
    <row r="25743" spans="1:51" customFormat="1" x14ac:dyDescent="0.25">
      <c r="A25743" s="6"/>
      <c r="J25743" s="6"/>
      <c r="M25743" s="7"/>
      <c r="T25743" s="6"/>
      <c r="AE25743" s="4"/>
      <c r="AF25743" s="4"/>
      <c r="AG25743" s="6"/>
      <c r="AY25743" s="4"/>
    </row>
    <row r="25744" spans="1:51" customFormat="1" x14ac:dyDescent="0.25">
      <c r="A25744" s="6"/>
      <c r="J25744" s="6"/>
      <c r="M25744" s="7"/>
      <c r="T25744" s="6"/>
      <c r="AE25744" s="4"/>
      <c r="AF25744" s="4"/>
      <c r="AG25744" s="6"/>
      <c r="AY25744" s="4"/>
    </row>
    <row r="25745" spans="1:51" customFormat="1" x14ac:dyDescent="0.25">
      <c r="A25745" s="6"/>
      <c r="J25745" s="6"/>
      <c r="M25745" s="7"/>
      <c r="T25745" s="6"/>
      <c r="AE25745" s="4"/>
      <c r="AF25745" s="4"/>
      <c r="AG25745" s="6"/>
      <c r="AY25745" s="4"/>
    </row>
    <row r="25746" spans="1:51" customFormat="1" x14ac:dyDescent="0.25">
      <c r="A25746" s="6"/>
      <c r="J25746" s="6"/>
      <c r="M25746" s="7"/>
      <c r="T25746" s="6"/>
      <c r="AE25746" s="4"/>
      <c r="AF25746" s="4"/>
      <c r="AG25746" s="6"/>
      <c r="AY25746" s="4"/>
    </row>
    <row r="25747" spans="1:51" customFormat="1" x14ac:dyDescent="0.25">
      <c r="A25747" s="6"/>
      <c r="J25747" s="6"/>
      <c r="M25747" s="7"/>
      <c r="T25747" s="6"/>
      <c r="AE25747" s="4"/>
      <c r="AF25747" s="4"/>
      <c r="AG25747" s="6"/>
      <c r="AY25747" s="4"/>
    </row>
    <row r="25748" spans="1:51" customFormat="1" x14ac:dyDescent="0.25">
      <c r="A25748" s="6"/>
      <c r="J25748" s="6"/>
      <c r="M25748" s="7"/>
      <c r="T25748" s="6"/>
      <c r="AE25748" s="4"/>
      <c r="AF25748" s="4"/>
      <c r="AG25748" s="6"/>
      <c r="AY25748" s="4"/>
    </row>
    <row r="25749" spans="1:51" customFormat="1" x14ac:dyDescent="0.25">
      <c r="A25749" s="6"/>
      <c r="J25749" s="6"/>
      <c r="M25749" s="7"/>
      <c r="T25749" s="6"/>
      <c r="AE25749" s="4"/>
      <c r="AF25749" s="4"/>
      <c r="AG25749" s="6"/>
      <c r="AY25749" s="4"/>
    </row>
    <row r="25750" spans="1:51" customFormat="1" x14ac:dyDescent="0.25">
      <c r="A25750" s="6"/>
      <c r="J25750" s="6"/>
      <c r="M25750" s="7"/>
      <c r="T25750" s="6"/>
      <c r="AE25750" s="4"/>
      <c r="AF25750" s="4"/>
      <c r="AG25750" s="6"/>
      <c r="AY25750" s="4"/>
    </row>
    <row r="25751" spans="1:51" customFormat="1" x14ac:dyDescent="0.25">
      <c r="A25751" s="6"/>
      <c r="J25751" s="6"/>
      <c r="M25751" s="7"/>
      <c r="T25751" s="6"/>
      <c r="AE25751" s="4"/>
      <c r="AF25751" s="4"/>
      <c r="AG25751" s="6"/>
      <c r="AY25751" s="4"/>
    </row>
    <row r="25752" spans="1:51" customFormat="1" x14ac:dyDescent="0.25">
      <c r="A25752" s="6"/>
      <c r="J25752" s="6"/>
      <c r="M25752" s="7"/>
      <c r="T25752" s="6"/>
      <c r="AE25752" s="4"/>
      <c r="AF25752" s="4"/>
      <c r="AG25752" s="6"/>
      <c r="AY25752" s="4"/>
    </row>
    <row r="25753" spans="1:51" customFormat="1" x14ac:dyDescent="0.25">
      <c r="A25753" s="6"/>
      <c r="J25753" s="6"/>
      <c r="M25753" s="7"/>
      <c r="T25753" s="6"/>
      <c r="AE25753" s="4"/>
      <c r="AF25753" s="4"/>
      <c r="AG25753" s="6"/>
      <c r="AY25753" s="4"/>
    </row>
    <row r="25754" spans="1:51" customFormat="1" x14ac:dyDescent="0.25">
      <c r="A25754" s="6"/>
      <c r="J25754" s="6"/>
      <c r="M25754" s="7"/>
      <c r="T25754" s="6"/>
      <c r="AE25754" s="4"/>
      <c r="AF25754" s="4"/>
      <c r="AG25754" s="6"/>
      <c r="AY25754" s="4"/>
    </row>
    <row r="25755" spans="1:51" customFormat="1" x14ac:dyDescent="0.25">
      <c r="A25755" s="6"/>
      <c r="J25755" s="6"/>
      <c r="M25755" s="7"/>
      <c r="T25755" s="6"/>
      <c r="AE25755" s="4"/>
      <c r="AF25755" s="4"/>
      <c r="AG25755" s="6"/>
      <c r="AY25755" s="4"/>
    </row>
    <row r="25756" spans="1:51" customFormat="1" x14ac:dyDescent="0.25">
      <c r="A25756" s="6"/>
      <c r="J25756" s="6"/>
      <c r="M25756" s="7"/>
      <c r="T25756" s="6"/>
      <c r="AE25756" s="4"/>
      <c r="AF25756" s="4"/>
      <c r="AG25756" s="6"/>
      <c r="AY25756" s="4"/>
    </row>
    <row r="25757" spans="1:51" customFormat="1" x14ac:dyDescent="0.25">
      <c r="A25757" s="6"/>
      <c r="J25757" s="6"/>
      <c r="M25757" s="7"/>
      <c r="T25757" s="6"/>
      <c r="AE25757" s="4"/>
      <c r="AF25757" s="4"/>
      <c r="AG25757" s="6"/>
      <c r="AY25757" s="4"/>
    </row>
    <row r="25758" spans="1:51" customFormat="1" x14ac:dyDescent="0.25">
      <c r="A25758" s="6"/>
      <c r="J25758" s="6"/>
      <c r="M25758" s="7"/>
      <c r="T25758" s="6"/>
      <c r="AE25758" s="4"/>
      <c r="AF25758" s="4"/>
      <c r="AG25758" s="6"/>
      <c r="AY25758" s="4"/>
    </row>
    <row r="25759" spans="1:51" customFormat="1" x14ac:dyDescent="0.25">
      <c r="A25759" s="6"/>
      <c r="J25759" s="6"/>
      <c r="M25759" s="7"/>
      <c r="T25759" s="6"/>
      <c r="AE25759" s="4"/>
      <c r="AF25759" s="4"/>
      <c r="AG25759" s="6"/>
      <c r="AY25759" s="4"/>
    </row>
    <row r="25760" spans="1:51" customFormat="1" x14ac:dyDescent="0.25">
      <c r="A25760" s="6"/>
      <c r="J25760" s="6"/>
      <c r="M25760" s="7"/>
      <c r="T25760" s="6"/>
      <c r="AE25760" s="4"/>
      <c r="AF25760" s="4"/>
      <c r="AG25760" s="6"/>
      <c r="AY25760" s="4"/>
    </row>
    <row r="25761" spans="1:51" customFormat="1" x14ac:dyDescent="0.25">
      <c r="A25761" s="6"/>
      <c r="J25761" s="6"/>
      <c r="M25761" s="7"/>
      <c r="T25761" s="6"/>
      <c r="AE25761" s="4"/>
      <c r="AF25761" s="4"/>
      <c r="AG25761" s="6"/>
      <c r="AY25761" s="4"/>
    </row>
    <row r="25762" spans="1:51" customFormat="1" x14ac:dyDescent="0.25">
      <c r="A25762" s="6"/>
      <c r="J25762" s="6"/>
      <c r="M25762" s="7"/>
      <c r="T25762" s="6"/>
      <c r="AE25762" s="4"/>
      <c r="AF25762" s="4"/>
      <c r="AG25762" s="6"/>
      <c r="AY25762" s="4"/>
    </row>
    <row r="25763" spans="1:51" customFormat="1" x14ac:dyDescent="0.25">
      <c r="A25763" s="6"/>
      <c r="J25763" s="6"/>
      <c r="M25763" s="7"/>
      <c r="T25763" s="6"/>
      <c r="AE25763" s="4"/>
      <c r="AF25763" s="4"/>
      <c r="AG25763" s="6"/>
      <c r="AY25763" s="4"/>
    </row>
    <row r="25764" spans="1:51" customFormat="1" x14ac:dyDescent="0.25">
      <c r="A25764" s="6"/>
      <c r="J25764" s="6"/>
      <c r="M25764" s="7"/>
      <c r="T25764" s="6"/>
      <c r="AE25764" s="4"/>
      <c r="AF25764" s="4"/>
      <c r="AG25764" s="6"/>
      <c r="AY25764" s="4"/>
    </row>
    <row r="25765" spans="1:51" customFormat="1" x14ac:dyDescent="0.25">
      <c r="A25765" s="6"/>
      <c r="J25765" s="6"/>
      <c r="M25765" s="7"/>
      <c r="T25765" s="6"/>
      <c r="AE25765" s="4"/>
      <c r="AF25765" s="4"/>
      <c r="AG25765" s="6"/>
      <c r="AY25765" s="4"/>
    </row>
    <row r="25766" spans="1:51" customFormat="1" x14ac:dyDescent="0.25">
      <c r="A25766" s="6"/>
      <c r="J25766" s="6"/>
      <c r="M25766" s="7"/>
      <c r="T25766" s="6"/>
      <c r="AE25766" s="4"/>
      <c r="AF25766" s="4"/>
      <c r="AG25766" s="6"/>
      <c r="AY25766" s="4"/>
    </row>
    <row r="25767" spans="1:51" customFormat="1" x14ac:dyDescent="0.25">
      <c r="A25767" s="6"/>
      <c r="J25767" s="6"/>
      <c r="M25767" s="7"/>
      <c r="T25767" s="6"/>
      <c r="AE25767" s="4"/>
      <c r="AF25767" s="4"/>
      <c r="AG25767" s="6"/>
      <c r="AY25767" s="4"/>
    </row>
    <row r="25768" spans="1:51" customFormat="1" x14ac:dyDescent="0.25">
      <c r="A25768" s="6"/>
      <c r="J25768" s="6"/>
      <c r="M25768" s="7"/>
      <c r="T25768" s="6"/>
      <c r="AE25768" s="4"/>
      <c r="AF25768" s="4"/>
      <c r="AG25768" s="6"/>
      <c r="AY25768" s="4"/>
    </row>
    <row r="25769" spans="1:51" customFormat="1" x14ac:dyDescent="0.25">
      <c r="A25769" s="6"/>
      <c r="J25769" s="6"/>
      <c r="M25769" s="7"/>
      <c r="T25769" s="6"/>
      <c r="AE25769" s="4"/>
      <c r="AF25769" s="4"/>
      <c r="AG25769" s="6"/>
      <c r="AY25769" s="4"/>
    </row>
    <row r="25770" spans="1:51" customFormat="1" x14ac:dyDescent="0.25">
      <c r="A25770" s="6"/>
      <c r="J25770" s="6"/>
      <c r="M25770" s="7"/>
      <c r="T25770" s="6"/>
      <c r="AE25770" s="4"/>
      <c r="AF25770" s="4"/>
      <c r="AG25770" s="6"/>
      <c r="AY25770" s="4"/>
    </row>
    <row r="25771" spans="1:51" customFormat="1" x14ac:dyDescent="0.25">
      <c r="A25771" s="6"/>
      <c r="J25771" s="6"/>
      <c r="M25771" s="7"/>
      <c r="T25771" s="6"/>
      <c r="AE25771" s="4"/>
      <c r="AF25771" s="4"/>
      <c r="AG25771" s="6"/>
      <c r="AY25771" s="4"/>
    </row>
    <row r="25772" spans="1:51" customFormat="1" x14ac:dyDescent="0.25">
      <c r="A25772" s="6"/>
      <c r="J25772" s="6"/>
      <c r="M25772" s="7"/>
      <c r="T25772" s="6"/>
      <c r="AE25772" s="4"/>
      <c r="AF25772" s="4"/>
      <c r="AG25772" s="6"/>
      <c r="AY25772" s="4"/>
    </row>
    <row r="25773" spans="1:51" customFormat="1" x14ac:dyDescent="0.25">
      <c r="A25773" s="6"/>
      <c r="J25773" s="6"/>
      <c r="M25773" s="7"/>
      <c r="T25773" s="6"/>
      <c r="AE25773" s="4"/>
      <c r="AF25773" s="4"/>
      <c r="AG25773" s="6"/>
      <c r="AY25773" s="4"/>
    </row>
    <row r="25774" spans="1:51" customFormat="1" x14ac:dyDescent="0.25">
      <c r="A25774" s="6"/>
      <c r="J25774" s="6"/>
      <c r="M25774" s="7"/>
      <c r="T25774" s="6"/>
      <c r="AE25774" s="4"/>
      <c r="AF25774" s="4"/>
      <c r="AG25774" s="6"/>
      <c r="AY25774" s="4"/>
    </row>
    <row r="25775" spans="1:51" customFormat="1" x14ac:dyDescent="0.25">
      <c r="A25775" s="6"/>
      <c r="J25775" s="6"/>
      <c r="M25775" s="7"/>
      <c r="T25775" s="6"/>
      <c r="AE25775" s="4"/>
      <c r="AF25775" s="4"/>
      <c r="AG25775" s="6"/>
      <c r="AY25775" s="4"/>
    </row>
    <row r="25776" spans="1:51" customFormat="1" x14ac:dyDescent="0.25">
      <c r="A25776" s="6"/>
      <c r="J25776" s="6"/>
      <c r="M25776" s="7"/>
      <c r="T25776" s="6"/>
      <c r="AE25776" s="4"/>
      <c r="AF25776" s="4"/>
      <c r="AG25776" s="6"/>
      <c r="AY25776" s="4"/>
    </row>
    <row r="25777" spans="1:51" customFormat="1" x14ac:dyDescent="0.25">
      <c r="A25777" s="6"/>
      <c r="J25777" s="6"/>
      <c r="M25777" s="7"/>
      <c r="T25777" s="6"/>
      <c r="AE25777" s="4"/>
      <c r="AF25777" s="4"/>
      <c r="AG25777" s="6"/>
      <c r="AY25777" s="4"/>
    </row>
    <row r="25778" spans="1:51" customFormat="1" x14ac:dyDescent="0.25">
      <c r="A25778" s="6"/>
      <c r="J25778" s="6"/>
      <c r="M25778" s="7"/>
      <c r="T25778" s="6"/>
      <c r="AE25778" s="4"/>
      <c r="AF25778" s="4"/>
      <c r="AG25778" s="6"/>
      <c r="AY25778" s="4"/>
    </row>
    <row r="25779" spans="1:51" customFormat="1" x14ac:dyDescent="0.25">
      <c r="A25779" s="6"/>
      <c r="J25779" s="6"/>
      <c r="M25779" s="7"/>
      <c r="T25779" s="6"/>
      <c r="AE25779" s="4"/>
      <c r="AF25779" s="4"/>
      <c r="AG25779" s="6"/>
      <c r="AY25779" s="4"/>
    </row>
    <row r="25780" spans="1:51" customFormat="1" x14ac:dyDescent="0.25">
      <c r="A25780" s="6"/>
      <c r="J25780" s="6"/>
      <c r="M25780" s="7"/>
      <c r="T25780" s="6"/>
      <c r="AE25780" s="4"/>
      <c r="AF25780" s="4"/>
      <c r="AG25780" s="6"/>
      <c r="AY25780" s="4"/>
    </row>
    <row r="25781" spans="1:51" customFormat="1" x14ac:dyDescent="0.25">
      <c r="A25781" s="6"/>
      <c r="J25781" s="6"/>
      <c r="M25781" s="7"/>
      <c r="T25781" s="6"/>
      <c r="AE25781" s="4"/>
      <c r="AF25781" s="4"/>
      <c r="AG25781" s="6"/>
      <c r="AY25781" s="4"/>
    </row>
    <row r="25782" spans="1:51" customFormat="1" x14ac:dyDescent="0.25">
      <c r="A25782" s="6"/>
      <c r="J25782" s="6"/>
      <c r="M25782" s="7"/>
      <c r="T25782" s="6"/>
      <c r="AE25782" s="4"/>
      <c r="AF25782" s="4"/>
      <c r="AG25782" s="6"/>
      <c r="AY25782" s="4"/>
    </row>
    <row r="25783" spans="1:51" customFormat="1" x14ac:dyDescent="0.25">
      <c r="A25783" s="6"/>
      <c r="J25783" s="6"/>
      <c r="M25783" s="7"/>
      <c r="T25783" s="6"/>
      <c r="AE25783" s="4"/>
      <c r="AF25783" s="4"/>
      <c r="AG25783" s="6"/>
      <c r="AY25783" s="4"/>
    </row>
    <row r="25784" spans="1:51" customFormat="1" x14ac:dyDescent="0.25">
      <c r="A25784" s="6"/>
      <c r="J25784" s="6"/>
      <c r="M25784" s="7"/>
      <c r="T25784" s="6"/>
      <c r="AE25784" s="4"/>
      <c r="AF25784" s="4"/>
      <c r="AG25784" s="6"/>
      <c r="AY25784" s="4"/>
    </row>
    <row r="25785" spans="1:51" customFormat="1" x14ac:dyDescent="0.25">
      <c r="A25785" s="6"/>
      <c r="J25785" s="6"/>
      <c r="M25785" s="7"/>
      <c r="T25785" s="6"/>
      <c r="AE25785" s="4"/>
      <c r="AF25785" s="4"/>
      <c r="AG25785" s="6"/>
      <c r="AY25785" s="4"/>
    </row>
    <row r="25786" spans="1:51" customFormat="1" x14ac:dyDescent="0.25">
      <c r="A25786" s="6"/>
      <c r="J25786" s="6"/>
      <c r="M25786" s="7"/>
      <c r="T25786" s="6"/>
      <c r="AE25786" s="4"/>
      <c r="AF25786" s="4"/>
      <c r="AG25786" s="6"/>
      <c r="AY25786" s="4"/>
    </row>
    <row r="25787" spans="1:51" customFormat="1" x14ac:dyDescent="0.25">
      <c r="A25787" s="6"/>
      <c r="J25787" s="6"/>
      <c r="M25787" s="7"/>
      <c r="T25787" s="6"/>
      <c r="AE25787" s="4"/>
      <c r="AF25787" s="4"/>
      <c r="AG25787" s="6"/>
      <c r="AY25787" s="4"/>
    </row>
    <row r="25788" spans="1:51" customFormat="1" x14ac:dyDescent="0.25">
      <c r="A25788" s="6"/>
      <c r="J25788" s="6"/>
      <c r="M25788" s="7"/>
      <c r="T25788" s="6"/>
      <c r="AE25788" s="4"/>
      <c r="AF25788" s="4"/>
      <c r="AG25788" s="6"/>
      <c r="AY25788" s="4"/>
    </row>
    <row r="25789" spans="1:51" customFormat="1" x14ac:dyDescent="0.25">
      <c r="A25789" s="6"/>
      <c r="J25789" s="6"/>
      <c r="M25789" s="7"/>
      <c r="T25789" s="6"/>
      <c r="AE25789" s="4"/>
      <c r="AF25789" s="4"/>
      <c r="AG25789" s="6"/>
      <c r="AY25789" s="4"/>
    </row>
    <row r="25790" spans="1:51" customFormat="1" x14ac:dyDescent="0.25">
      <c r="A25790" s="6"/>
      <c r="J25790" s="6"/>
      <c r="M25790" s="7"/>
      <c r="T25790" s="6"/>
      <c r="AE25790" s="4"/>
      <c r="AF25790" s="4"/>
      <c r="AG25790" s="6"/>
      <c r="AY25790" s="4"/>
    </row>
    <row r="25791" spans="1:51" customFormat="1" x14ac:dyDescent="0.25">
      <c r="A25791" s="6"/>
      <c r="J25791" s="6"/>
      <c r="M25791" s="7"/>
      <c r="T25791" s="6"/>
      <c r="AE25791" s="4"/>
      <c r="AF25791" s="4"/>
      <c r="AG25791" s="6"/>
      <c r="AY25791" s="4"/>
    </row>
    <row r="25792" spans="1:51" customFormat="1" x14ac:dyDescent="0.25">
      <c r="A25792" s="6"/>
      <c r="J25792" s="6"/>
      <c r="M25792" s="7"/>
      <c r="T25792" s="6"/>
      <c r="AE25792" s="4"/>
      <c r="AF25792" s="4"/>
      <c r="AG25792" s="6"/>
      <c r="AY25792" s="4"/>
    </row>
    <row r="25793" spans="1:51" customFormat="1" x14ac:dyDescent="0.25">
      <c r="A25793" s="6"/>
      <c r="J25793" s="6"/>
      <c r="M25793" s="7"/>
      <c r="T25793" s="6"/>
      <c r="AE25793" s="4"/>
      <c r="AF25793" s="4"/>
      <c r="AG25793" s="6"/>
      <c r="AY25793" s="4"/>
    </row>
    <row r="25794" spans="1:51" customFormat="1" x14ac:dyDescent="0.25">
      <c r="A25794" s="6"/>
      <c r="J25794" s="6"/>
      <c r="M25794" s="7"/>
      <c r="T25794" s="6"/>
      <c r="AE25794" s="4"/>
      <c r="AF25794" s="4"/>
      <c r="AG25794" s="6"/>
      <c r="AY25794" s="4"/>
    </row>
    <row r="25795" spans="1:51" customFormat="1" x14ac:dyDescent="0.25">
      <c r="A25795" s="6"/>
      <c r="J25795" s="6"/>
      <c r="M25795" s="7"/>
      <c r="T25795" s="6"/>
      <c r="AE25795" s="4"/>
      <c r="AF25795" s="4"/>
      <c r="AG25795" s="6"/>
      <c r="AY25795" s="4"/>
    </row>
    <row r="25796" spans="1:51" customFormat="1" x14ac:dyDescent="0.25">
      <c r="A25796" s="6"/>
      <c r="J25796" s="6"/>
      <c r="M25796" s="7"/>
      <c r="T25796" s="6"/>
      <c r="AE25796" s="4"/>
      <c r="AF25796" s="4"/>
      <c r="AG25796" s="6"/>
      <c r="AY25796" s="4"/>
    </row>
    <row r="25797" spans="1:51" customFormat="1" x14ac:dyDescent="0.25">
      <c r="A25797" s="6"/>
      <c r="J25797" s="6"/>
      <c r="M25797" s="7"/>
      <c r="T25797" s="6"/>
      <c r="AE25797" s="4"/>
      <c r="AF25797" s="4"/>
      <c r="AG25797" s="6"/>
      <c r="AY25797" s="4"/>
    </row>
    <row r="25798" spans="1:51" customFormat="1" x14ac:dyDescent="0.25">
      <c r="A25798" s="6"/>
      <c r="J25798" s="6"/>
      <c r="M25798" s="7"/>
      <c r="T25798" s="6"/>
      <c r="AE25798" s="4"/>
      <c r="AF25798" s="4"/>
      <c r="AG25798" s="6"/>
      <c r="AY25798" s="4"/>
    </row>
    <row r="25799" spans="1:51" customFormat="1" x14ac:dyDescent="0.25">
      <c r="A25799" s="6"/>
      <c r="J25799" s="6"/>
      <c r="M25799" s="7"/>
      <c r="T25799" s="6"/>
      <c r="AE25799" s="4"/>
      <c r="AF25799" s="4"/>
      <c r="AG25799" s="6"/>
      <c r="AY25799" s="4"/>
    </row>
    <row r="25800" spans="1:51" customFormat="1" x14ac:dyDescent="0.25">
      <c r="A25800" s="6"/>
      <c r="J25800" s="6"/>
      <c r="M25800" s="7"/>
      <c r="T25800" s="6"/>
      <c r="AE25800" s="4"/>
      <c r="AF25800" s="4"/>
      <c r="AG25800" s="6"/>
      <c r="AY25800" s="4"/>
    </row>
    <row r="25801" spans="1:51" customFormat="1" x14ac:dyDescent="0.25">
      <c r="A25801" s="6"/>
      <c r="J25801" s="6"/>
      <c r="M25801" s="7"/>
      <c r="T25801" s="6"/>
      <c r="AE25801" s="4"/>
      <c r="AF25801" s="4"/>
      <c r="AG25801" s="6"/>
      <c r="AY25801" s="4"/>
    </row>
    <row r="25802" spans="1:51" customFormat="1" x14ac:dyDescent="0.25">
      <c r="A25802" s="6"/>
      <c r="J25802" s="6"/>
      <c r="M25802" s="7"/>
      <c r="T25802" s="6"/>
      <c r="AE25802" s="4"/>
      <c r="AF25802" s="4"/>
      <c r="AG25802" s="6"/>
      <c r="AY25802" s="4"/>
    </row>
    <row r="25803" spans="1:51" customFormat="1" x14ac:dyDescent="0.25">
      <c r="A25803" s="6"/>
      <c r="J25803" s="6"/>
      <c r="M25803" s="7"/>
      <c r="T25803" s="6"/>
      <c r="AE25803" s="4"/>
      <c r="AF25803" s="4"/>
      <c r="AG25803" s="6"/>
      <c r="AY25803" s="4"/>
    </row>
    <row r="25804" spans="1:51" customFormat="1" x14ac:dyDescent="0.25">
      <c r="A25804" s="6"/>
      <c r="J25804" s="6"/>
      <c r="M25804" s="7"/>
      <c r="T25804" s="6"/>
      <c r="AE25804" s="4"/>
      <c r="AF25804" s="4"/>
      <c r="AG25804" s="6"/>
      <c r="AY25804" s="4"/>
    </row>
    <row r="25805" spans="1:51" customFormat="1" x14ac:dyDescent="0.25">
      <c r="A25805" s="6"/>
      <c r="J25805" s="6"/>
      <c r="M25805" s="7"/>
      <c r="T25805" s="6"/>
      <c r="AE25805" s="4"/>
      <c r="AF25805" s="4"/>
      <c r="AG25805" s="6"/>
      <c r="AY25805" s="4"/>
    </row>
    <row r="25806" spans="1:51" customFormat="1" x14ac:dyDescent="0.25">
      <c r="A25806" s="6"/>
      <c r="J25806" s="6"/>
      <c r="M25806" s="7"/>
      <c r="T25806" s="6"/>
      <c r="AE25806" s="4"/>
      <c r="AF25806" s="4"/>
      <c r="AG25806" s="6"/>
      <c r="AY25806" s="4"/>
    </row>
    <row r="25807" spans="1:51" customFormat="1" x14ac:dyDescent="0.25">
      <c r="A25807" s="6"/>
      <c r="J25807" s="6"/>
      <c r="M25807" s="7"/>
      <c r="T25807" s="6"/>
      <c r="AE25807" s="4"/>
      <c r="AF25807" s="4"/>
      <c r="AG25807" s="6"/>
      <c r="AY25807" s="4"/>
    </row>
    <row r="25808" spans="1:51" customFormat="1" x14ac:dyDescent="0.25">
      <c r="A25808" s="6"/>
      <c r="J25808" s="6"/>
      <c r="M25808" s="7"/>
      <c r="T25808" s="6"/>
      <c r="AE25808" s="4"/>
      <c r="AF25808" s="4"/>
      <c r="AG25808" s="6"/>
      <c r="AY25808" s="4"/>
    </row>
    <row r="25809" spans="1:51" customFormat="1" x14ac:dyDescent="0.25">
      <c r="A25809" s="6"/>
      <c r="J25809" s="6"/>
      <c r="M25809" s="7"/>
      <c r="T25809" s="6"/>
      <c r="AE25809" s="4"/>
      <c r="AF25809" s="4"/>
      <c r="AG25809" s="6"/>
      <c r="AY25809" s="4"/>
    </row>
    <row r="25810" spans="1:51" customFormat="1" x14ac:dyDescent="0.25">
      <c r="A25810" s="6"/>
      <c r="J25810" s="6"/>
      <c r="M25810" s="7"/>
      <c r="T25810" s="6"/>
      <c r="AE25810" s="4"/>
      <c r="AF25810" s="4"/>
      <c r="AG25810" s="6"/>
      <c r="AY25810" s="4"/>
    </row>
    <row r="25811" spans="1:51" customFormat="1" x14ac:dyDescent="0.25">
      <c r="A25811" s="6"/>
      <c r="J25811" s="6"/>
      <c r="M25811" s="7"/>
      <c r="T25811" s="6"/>
      <c r="AE25811" s="4"/>
      <c r="AF25811" s="4"/>
      <c r="AG25811" s="6"/>
      <c r="AY25811" s="4"/>
    </row>
    <row r="25812" spans="1:51" customFormat="1" x14ac:dyDescent="0.25">
      <c r="A25812" s="6"/>
      <c r="J25812" s="6"/>
      <c r="M25812" s="7"/>
      <c r="T25812" s="6"/>
      <c r="AE25812" s="4"/>
      <c r="AF25812" s="4"/>
      <c r="AG25812" s="6"/>
      <c r="AY25812" s="4"/>
    </row>
    <row r="25813" spans="1:51" customFormat="1" x14ac:dyDescent="0.25">
      <c r="A25813" s="6"/>
      <c r="J25813" s="6"/>
      <c r="M25813" s="7"/>
      <c r="T25813" s="6"/>
      <c r="AE25813" s="4"/>
      <c r="AF25813" s="4"/>
      <c r="AG25813" s="6"/>
      <c r="AY25813" s="4"/>
    </row>
    <row r="25814" spans="1:51" customFormat="1" x14ac:dyDescent="0.25">
      <c r="A25814" s="6"/>
      <c r="J25814" s="6"/>
      <c r="M25814" s="7"/>
      <c r="T25814" s="6"/>
      <c r="AE25814" s="4"/>
      <c r="AF25814" s="4"/>
      <c r="AG25814" s="6"/>
      <c r="AY25814" s="4"/>
    </row>
    <row r="25815" spans="1:51" customFormat="1" x14ac:dyDescent="0.25">
      <c r="A25815" s="6"/>
      <c r="J25815" s="6"/>
      <c r="M25815" s="7"/>
      <c r="T25815" s="6"/>
      <c r="AE25815" s="4"/>
      <c r="AF25815" s="4"/>
      <c r="AG25815" s="6"/>
      <c r="AY25815" s="4"/>
    </row>
    <row r="25816" spans="1:51" customFormat="1" x14ac:dyDescent="0.25">
      <c r="A25816" s="6"/>
      <c r="J25816" s="6"/>
      <c r="M25816" s="7"/>
      <c r="T25816" s="6"/>
      <c r="AE25816" s="4"/>
      <c r="AF25816" s="4"/>
      <c r="AG25816" s="6"/>
      <c r="AY25816" s="4"/>
    </row>
    <row r="25817" spans="1:51" customFormat="1" x14ac:dyDescent="0.25">
      <c r="A25817" s="6"/>
      <c r="J25817" s="6"/>
      <c r="M25817" s="7"/>
      <c r="T25817" s="6"/>
      <c r="AE25817" s="4"/>
      <c r="AF25817" s="4"/>
      <c r="AG25817" s="6"/>
      <c r="AY25817" s="4"/>
    </row>
    <row r="25818" spans="1:51" customFormat="1" x14ac:dyDescent="0.25">
      <c r="A25818" s="6"/>
      <c r="J25818" s="6"/>
      <c r="M25818" s="7"/>
      <c r="T25818" s="6"/>
      <c r="AE25818" s="4"/>
      <c r="AF25818" s="4"/>
      <c r="AG25818" s="6"/>
      <c r="AY25818" s="4"/>
    </row>
    <row r="25819" spans="1:51" customFormat="1" x14ac:dyDescent="0.25">
      <c r="A25819" s="6"/>
      <c r="J25819" s="6"/>
      <c r="M25819" s="7"/>
      <c r="T25819" s="6"/>
      <c r="AE25819" s="4"/>
      <c r="AF25819" s="4"/>
      <c r="AG25819" s="6"/>
      <c r="AY25819" s="4"/>
    </row>
    <row r="25820" spans="1:51" customFormat="1" x14ac:dyDescent="0.25">
      <c r="A25820" s="6"/>
      <c r="J25820" s="6"/>
      <c r="M25820" s="7"/>
      <c r="T25820" s="6"/>
      <c r="AE25820" s="4"/>
      <c r="AF25820" s="4"/>
      <c r="AG25820" s="6"/>
      <c r="AY25820" s="4"/>
    </row>
    <row r="25821" spans="1:51" customFormat="1" x14ac:dyDescent="0.25">
      <c r="A25821" s="6"/>
      <c r="J25821" s="6"/>
      <c r="M25821" s="7"/>
      <c r="T25821" s="6"/>
      <c r="AE25821" s="4"/>
      <c r="AF25821" s="4"/>
      <c r="AG25821" s="6"/>
      <c r="AY25821" s="4"/>
    </row>
    <row r="25822" spans="1:51" customFormat="1" x14ac:dyDescent="0.25">
      <c r="A25822" s="6"/>
      <c r="J25822" s="6"/>
      <c r="M25822" s="7"/>
      <c r="T25822" s="6"/>
      <c r="AE25822" s="4"/>
      <c r="AF25822" s="4"/>
      <c r="AG25822" s="6"/>
      <c r="AY25822" s="4"/>
    </row>
    <row r="25823" spans="1:51" customFormat="1" x14ac:dyDescent="0.25">
      <c r="A25823" s="6"/>
      <c r="J25823" s="6"/>
      <c r="M25823" s="7"/>
      <c r="T25823" s="6"/>
      <c r="AE25823" s="4"/>
      <c r="AF25823" s="4"/>
      <c r="AG25823" s="6"/>
      <c r="AY25823" s="4"/>
    </row>
    <row r="25824" spans="1:51" customFormat="1" x14ac:dyDescent="0.25">
      <c r="A25824" s="6"/>
      <c r="J25824" s="6"/>
      <c r="M25824" s="7"/>
      <c r="T25824" s="6"/>
      <c r="AE25824" s="4"/>
      <c r="AF25824" s="4"/>
      <c r="AG25824" s="6"/>
      <c r="AY25824" s="4"/>
    </row>
    <row r="25825" spans="1:51" customFormat="1" x14ac:dyDescent="0.25">
      <c r="A25825" s="6"/>
      <c r="J25825" s="6"/>
      <c r="M25825" s="7"/>
      <c r="T25825" s="6"/>
      <c r="AE25825" s="4"/>
      <c r="AF25825" s="4"/>
      <c r="AG25825" s="6"/>
      <c r="AY25825" s="4"/>
    </row>
    <row r="25826" spans="1:51" customFormat="1" x14ac:dyDescent="0.25">
      <c r="A25826" s="6"/>
      <c r="J25826" s="6"/>
      <c r="M25826" s="7"/>
      <c r="T25826" s="6"/>
      <c r="AE25826" s="4"/>
      <c r="AF25826" s="4"/>
      <c r="AG25826" s="6"/>
      <c r="AY25826" s="4"/>
    </row>
    <row r="25827" spans="1:51" customFormat="1" x14ac:dyDescent="0.25">
      <c r="A25827" s="6"/>
      <c r="J25827" s="6"/>
      <c r="M25827" s="7"/>
      <c r="T25827" s="6"/>
      <c r="AE25827" s="4"/>
      <c r="AF25827" s="4"/>
      <c r="AG25827" s="6"/>
      <c r="AY25827" s="4"/>
    </row>
    <row r="25828" spans="1:51" customFormat="1" x14ac:dyDescent="0.25">
      <c r="A25828" s="6"/>
      <c r="J25828" s="6"/>
      <c r="M25828" s="7"/>
      <c r="T25828" s="6"/>
      <c r="AE25828" s="4"/>
      <c r="AF25828" s="4"/>
      <c r="AG25828" s="6"/>
      <c r="AY25828" s="4"/>
    </row>
    <row r="25829" spans="1:51" customFormat="1" x14ac:dyDescent="0.25">
      <c r="A25829" s="6"/>
      <c r="J25829" s="6"/>
      <c r="M25829" s="7"/>
      <c r="T25829" s="6"/>
      <c r="AE25829" s="4"/>
      <c r="AF25829" s="4"/>
      <c r="AG25829" s="6"/>
      <c r="AY25829" s="4"/>
    </row>
    <row r="25830" spans="1:51" customFormat="1" x14ac:dyDescent="0.25">
      <c r="A25830" s="6"/>
      <c r="J25830" s="6"/>
      <c r="M25830" s="7"/>
      <c r="T25830" s="6"/>
      <c r="AE25830" s="4"/>
      <c r="AF25830" s="4"/>
      <c r="AG25830" s="6"/>
      <c r="AY25830" s="4"/>
    </row>
    <row r="25831" spans="1:51" customFormat="1" x14ac:dyDescent="0.25">
      <c r="A25831" s="6"/>
      <c r="J25831" s="6"/>
      <c r="M25831" s="7"/>
      <c r="T25831" s="6"/>
      <c r="AE25831" s="4"/>
      <c r="AF25831" s="4"/>
      <c r="AG25831" s="6"/>
      <c r="AY25831" s="4"/>
    </row>
    <row r="25832" spans="1:51" customFormat="1" x14ac:dyDescent="0.25">
      <c r="A25832" s="6"/>
      <c r="J25832" s="6"/>
      <c r="M25832" s="7"/>
      <c r="T25832" s="6"/>
      <c r="AE25832" s="4"/>
      <c r="AF25832" s="4"/>
      <c r="AG25832" s="6"/>
      <c r="AY25832" s="4"/>
    </row>
    <row r="25833" spans="1:51" customFormat="1" x14ac:dyDescent="0.25">
      <c r="A25833" s="6"/>
      <c r="J25833" s="6"/>
      <c r="M25833" s="7"/>
      <c r="T25833" s="6"/>
      <c r="AE25833" s="4"/>
      <c r="AF25833" s="4"/>
      <c r="AG25833" s="6"/>
      <c r="AY25833" s="4"/>
    </row>
    <row r="25834" spans="1:51" customFormat="1" x14ac:dyDescent="0.25">
      <c r="A25834" s="6"/>
      <c r="J25834" s="6"/>
      <c r="M25834" s="7"/>
      <c r="T25834" s="6"/>
      <c r="AE25834" s="4"/>
      <c r="AF25834" s="4"/>
      <c r="AG25834" s="6"/>
      <c r="AY25834" s="4"/>
    </row>
    <row r="25835" spans="1:51" customFormat="1" x14ac:dyDescent="0.25">
      <c r="A25835" s="6"/>
      <c r="J25835" s="6"/>
      <c r="M25835" s="7"/>
      <c r="T25835" s="6"/>
      <c r="AE25835" s="4"/>
      <c r="AF25835" s="4"/>
      <c r="AG25835" s="6"/>
      <c r="AY25835" s="4"/>
    </row>
    <row r="25836" spans="1:51" customFormat="1" x14ac:dyDescent="0.25">
      <c r="A25836" s="6"/>
      <c r="J25836" s="6"/>
      <c r="M25836" s="7"/>
      <c r="T25836" s="6"/>
      <c r="AE25836" s="4"/>
      <c r="AF25836" s="4"/>
      <c r="AG25836" s="6"/>
      <c r="AY25836" s="4"/>
    </row>
    <row r="25837" spans="1:51" customFormat="1" x14ac:dyDescent="0.25">
      <c r="A25837" s="6"/>
      <c r="J25837" s="6"/>
      <c r="M25837" s="7"/>
      <c r="T25837" s="6"/>
      <c r="AE25837" s="4"/>
      <c r="AF25837" s="4"/>
      <c r="AG25837" s="6"/>
      <c r="AY25837" s="4"/>
    </row>
    <row r="25838" spans="1:51" customFormat="1" x14ac:dyDescent="0.25">
      <c r="A25838" s="6"/>
      <c r="J25838" s="6"/>
      <c r="M25838" s="7"/>
      <c r="T25838" s="6"/>
      <c r="AE25838" s="4"/>
      <c r="AF25838" s="4"/>
      <c r="AG25838" s="6"/>
      <c r="AY25838" s="4"/>
    </row>
    <row r="25839" spans="1:51" customFormat="1" x14ac:dyDescent="0.25">
      <c r="A25839" s="6"/>
      <c r="J25839" s="6"/>
      <c r="M25839" s="7"/>
      <c r="T25839" s="6"/>
      <c r="AE25839" s="4"/>
      <c r="AF25839" s="4"/>
      <c r="AG25839" s="6"/>
      <c r="AY25839" s="4"/>
    </row>
    <row r="25840" spans="1:51" customFormat="1" x14ac:dyDescent="0.25">
      <c r="A25840" s="6"/>
      <c r="J25840" s="6"/>
      <c r="M25840" s="7"/>
      <c r="T25840" s="6"/>
      <c r="AE25840" s="4"/>
      <c r="AF25840" s="4"/>
      <c r="AG25840" s="6"/>
      <c r="AY25840" s="4"/>
    </row>
    <row r="25841" spans="1:51" customFormat="1" x14ac:dyDescent="0.25">
      <c r="A25841" s="6"/>
      <c r="J25841" s="6"/>
      <c r="M25841" s="7"/>
      <c r="T25841" s="6"/>
      <c r="AE25841" s="4"/>
      <c r="AF25841" s="4"/>
      <c r="AG25841" s="6"/>
      <c r="AY25841" s="4"/>
    </row>
    <row r="25842" spans="1:51" customFormat="1" x14ac:dyDescent="0.25">
      <c r="A25842" s="6"/>
      <c r="J25842" s="6"/>
      <c r="M25842" s="7"/>
      <c r="T25842" s="6"/>
      <c r="AE25842" s="4"/>
      <c r="AF25842" s="4"/>
      <c r="AG25842" s="6"/>
      <c r="AY25842" s="4"/>
    </row>
    <row r="25843" spans="1:51" customFormat="1" x14ac:dyDescent="0.25">
      <c r="A25843" s="6"/>
      <c r="J25843" s="6"/>
      <c r="M25843" s="7"/>
      <c r="T25843" s="6"/>
      <c r="AE25843" s="4"/>
      <c r="AF25843" s="4"/>
      <c r="AG25843" s="6"/>
      <c r="AY25843" s="4"/>
    </row>
    <row r="25844" spans="1:51" customFormat="1" x14ac:dyDescent="0.25">
      <c r="A25844" s="6"/>
      <c r="J25844" s="6"/>
      <c r="M25844" s="7"/>
      <c r="T25844" s="6"/>
      <c r="AE25844" s="4"/>
      <c r="AF25844" s="4"/>
      <c r="AG25844" s="6"/>
      <c r="AY25844" s="4"/>
    </row>
    <row r="25845" spans="1:51" customFormat="1" x14ac:dyDescent="0.25">
      <c r="A25845" s="6"/>
      <c r="J25845" s="6"/>
      <c r="M25845" s="7"/>
      <c r="T25845" s="6"/>
      <c r="AE25845" s="4"/>
      <c r="AF25845" s="4"/>
      <c r="AG25845" s="6"/>
      <c r="AY25845" s="4"/>
    </row>
    <row r="25846" spans="1:51" customFormat="1" x14ac:dyDescent="0.25">
      <c r="A25846" s="6"/>
      <c r="J25846" s="6"/>
      <c r="M25846" s="7"/>
      <c r="T25846" s="6"/>
      <c r="AE25846" s="4"/>
      <c r="AF25846" s="4"/>
      <c r="AG25846" s="6"/>
      <c r="AY25846" s="4"/>
    </row>
    <row r="25847" spans="1:51" customFormat="1" x14ac:dyDescent="0.25">
      <c r="A25847" s="6"/>
      <c r="J25847" s="6"/>
      <c r="M25847" s="7"/>
      <c r="T25847" s="6"/>
      <c r="AE25847" s="4"/>
      <c r="AF25847" s="4"/>
      <c r="AG25847" s="6"/>
      <c r="AY25847" s="4"/>
    </row>
    <row r="25848" spans="1:51" customFormat="1" x14ac:dyDescent="0.25">
      <c r="A25848" s="6"/>
      <c r="J25848" s="6"/>
      <c r="M25848" s="7"/>
      <c r="T25848" s="6"/>
      <c r="AE25848" s="4"/>
      <c r="AF25848" s="4"/>
      <c r="AG25848" s="6"/>
      <c r="AY25848" s="4"/>
    </row>
    <row r="25849" spans="1:51" customFormat="1" x14ac:dyDescent="0.25">
      <c r="A25849" s="6"/>
      <c r="J25849" s="6"/>
      <c r="M25849" s="7"/>
      <c r="T25849" s="6"/>
      <c r="AE25849" s="4"/>
      <c r="AF25849" s="4"/>
      <c r="AG25849" s="6"/>
      <c r="AY25849" s="4"/>
    </row>
    <row r="25850" spans="1:51" customFormat="1" x14ac:dyDescent="0.25">
      <c r="A25850" s="6"/>
      <c r="J25850" s="6"/>
      <c r="M25850" s="7"/>
      <c r="T25850" s="6"/>
      <c r="AE25850" s="4"/>
      <c r="AF25850" s="4"/>
      <c r="AG25850" s="6"/>
      <c r="AY25850" s="4"/>
    </row>
    <row r="25851" spans="1:51" customFormat="1" x14ac:dyDescent="0.25">
      <c r="A25851" s="6"/>
      <c r="J25851" s="6"/>
      <c r="M25851" s="7"/>
      <c r="T25851" s="6"/>
      <c r="AE25851" s="4"/>
      <c r="AF25851" s="4"/>
      <c r="AG25851" s="6"/>
      <c r="AY25851" s="4"/>
    </row>
    <row r="25852" spans="1:51" customFormat="1" x14ac:dyDescent="0.25">
      <c r="A25852" s="6"/>
      <c r="J25852" s="6"/>
      <c r="M25852" s="7"/>
      <c r="T25852" s="6"/>
      <c r="AE25852" s="4"/>
      <c r="AF25852" s="4"/>
      <c r="AG25852" s="6"/>
      <c r="AY25852" s="4"/>
    </row>
    <row r="25853" spans="1:51" customFormat="1" x14ac:dyDescent="0.25">
      <c r="A25853" s="6"/>
      <c r="J25853" s="6"/>
      <c r="M25853" s="7"/>
      <c r="T25853" s="6"/>
      <c r="AE25853" s="4"/>
      <c r="AF25853" s="4"/>
      <c r="AG25853" s="6"/>
      <c r="AY25853" s="4"/>
    </row>
    <row r="25854" spans="1:51" customFormat="1" x14ac:dyDescent="0.25">
      <c r="A25854" s="6"/>
      <c r="J25854" s="6"/>
      <c r="M25854" s="7"/>
      <c r="T25854" s="6"/>
      <c r="AE25854" s="4"/>
      <c r="AF25854" s="4"/>
      <c r="AG25854" s="6"/>
      <c r="AY25854" s="4"/>
    </row>
    <row r="25855" spans="1:51" customFormat="1" x14ac:dyDescent="0.25">
      <c r="A25855" s="6"/>
      <c r="J25855" s="6"/>
      <c r="M25855" s="7"/>
      <c r="T25855" s="6"/>
      <c r="AE25855" s="4"/>
      <c r="AF25855" s="4"/>
      <c r="AG25855" s="6"/>
      <c r="AY25855" s="4"/>
    </row>
    <row r="25856" spans="1:51" customFormat="1" x14ac:dyDescent="0.25">
      <c r="A25856" s="6"/>
      <c r="J25856" s="6"/>
      <c r="M25856" s="7"/>
      <c r="T25856" s="6"/>
      <c r="AE25856" s="4"/>
      <c r="AF25856" s="4"/>
      <c r="AG25856" s="6"/>
      <c r="AY25856" s="4"/>
    </row>
    <row r="25857" spans="1:51" customFormat="1" x14ac:dyDescent="0.25">
      <c r="A25857" s="6"/>
      <c r="J25857" s="6"/>
      <c r="M25857" s="7"/>
      <c r="T25857" s="6"/>
      <c r="AE25857" s="4"/>
      <c r="AF25857" s="4"/>
      <c r="AG25857" s="6"/>
      <c r="AY25857" s="4"/>
    </row>
    <row r="25858" spans="1:51" customFormat="1" x14ac:dyDescent="0.25">
      <c r="A25858" s="6"/>
      <c r="J25858" s="6"/>
      <c r="M25858" s="7"/>
      <c r="T25858" s="6"/>
      <c r="AE25858" s="4"/>
      <c r="AF25858" s="4"/>
      <c r="AG25858" s="6"/>
      <c r="AY25858" s="4"/>
    </row>
    <row r="25859" spans="1:51" customFormat="1" x14ac:dyDescent="0.25">
      <c r="A25859" s="6"/>
      <c r="J25859" s="6"/>
      <c r="M25859" s="7"/>
      <c r="T25859" s="6"/>
      <c r="AE25859" s="4"/>
      <c r="AF25859" s="4"/>
      <c r="AG25859" s="6"/>
      <c r="AY25859" s="4"/>
    </row>
    <row r="25860" spans="1:51" customFormat="1" x14ac:dyDescent="0.25">
      <c r="A25860" s="6"/>
      <c r="J25860" s="6"/>
      <c r="M25860" s="7"/>
      <c r="T25860" s="6"/>
      <c r="AE25860" s="4"/>
      <c r="AF25860" s="4"/>
      <c r="AG25860" s="6"/>
      <c r="AY25860" s="4"/>
    </row>
    <row r="25861" spans="1:51" customFormat="1" x14ac:dyDescent="0.25">
      <c r="A25861" s="6"/>
      <c r="J25861" s="6"/>
      <c r="M25861" s="7"/>
      <c r="T25861" s="6"/>
      <c r="AE25861" s="4"/>
      <c r="AF25861" s="4"/>
      <c r="AG25861" s="6"/>
      <c r="AY25861" s="4"/>
    </row>
    <row r="25862" spans="1:51" customFormat="1" x14ac:dyDescent="0.25">
      <c r="A25862" s="6"/>
      <c r="J25862" s="6"/>
      <c r="M25862" s="7"/>
      <c r="T25862" s="6"/>
      <c r="AE25862" s="4"/>
      <c r="AF25862" s="4"/>
      <c r="AG25862" s="6"/>
      <c r="AY25862" s="4"/>
    </row>
    <row r="25863" spans="1:51" customFormat="1" x14ac:dyDescent="0.25">
      <c r="A25863" s="6"/>
      <c r="J25863" s="6"/>
      <c r="M25863" s="7"/>
      <c r="T25863" s="6"/>
      <c r="AE25863" s="4"/>
      <c r="AF25863" s="4"/>
      <c r="AG25863" s="6"/>
      <c r="AY25863" s="4"/>
    </row>
    <row r="25864" spans="1:51" customFormat="1" x14ac:dyDescent="0.25">
      <c r="A25864" s="6"/>
      <c r="J25864" s="6"/>
      <c r="M25864" s="7"/>
      <c r="T25864" s="6"/>
      <c r="AE25864" s="4"/>
      <c r="AF25864" s="4"/>
      <c r="AG25864" s="6"/>
      <c r="AY25864" s="4"/>
    </row>
    <row r="25865" spans="1:51" customFormat="1" x14ac:dyDescent="0.25">
      <c r="A25865" s="6"/>
      <c r="J25865" s="6"/>
      <c r="M25865" s="7"/>
      <c r="T25865" s="6"/>
      <c r="AE25865" s="4"/>
      <c r="AF25865" s="4"/>
      <c r="AG25865" s="6"/>
      <c r="AY25865" s="4"/>
    </row>
    <row r="25866" spans="1:51" customFormat="1" x14ac:dyDescent="0.25">
      <c r="A25866" s="6"/>
      <c r="J25866" s="6"/>
      <c r="M25866" s="7"/>
      <c r="T25866" s="6"/>
      <c r="AE25866" s="4"/>
      <c r="AF25866" s="4"/>
      <c r="AG25866" s="6"/>
      <c r="AY25866" s="4"/>
    </row>
    <row r="25867" spans="1:51" customFormat="1" x14ac:dyDescent="0.25">
      <c r="A25867" s="6"/>
      <c r="J25867" s="6"/>
      <c r="M25867" s="7"/>
      <c r="T25867" s="6"/>
      <c r="AE25867" s="4"/>
      <c r="AF25867" s="4"/>
      <c r="AG25867" s="6"/>
      <c r="AY25867" s="4"/>
    </row>
    <row r="25868" spans="1:51" customFormat="1" x14ac:dyDescent="0.25">
      <c r="A25868" s="6"/>
      <c r="J25868" s="6"/>
      <c r="M25868" s="7"/>
      <c r="T25868" s="6"/>
      <c r="AE25868" s="4"/>
      <c r="AF25868" s="4"/>
      <c r="AG25868" s="6"/>
      <c r="AY25868" s="4"/>
    </row>
    <row r="25869" spans="1:51" customFormat="1" x14ac:dyDescent="0.25">
      <c r="A25869" s="6"/>
      <c r="J25869" s="6"/>
      <c r="M25869" s="7"/>
      <c r="T25869" s="6"/>
      <c r="AE25869" s="4"/>
      <c r="AF25869" s="4"/>
      <c r="AG25869" s="6"/>
      <c r="AY25869" s="4"/>
    </row>
    <row r="25870" spans="1:51" customFormat="1" x14ac:dyDescent="0.25">
      <c r="A25870" s="6"/>
      <c r="J25870" s="6"/>
      <c r="M25870" s="7"/>
      <c r="T25870" s="6"/>
      <c r="AE25870" s="4"/>
      <c r="AF25870" s="4"/>
      <c r="AG25870" s="6"/>
      <c r="AY25870" s="4"/>
    </row>
    <row r="25871" spans="1:51" customFormat="1" x14ac:dyDescent="0.25">
      <c r="A25871" s="6"/>
      <c r="J25871" s="6"/>
      <c r="M25871" s="7"/>
      <c r="T25871" s="6"/>
      <c r="AE25871" s="4"/>
      <c r="AF25871" s="4"/>
      <c r="AG25871" s="6"/>
      <c r="AY25871" s="4"/>
    </row>
    <row r="25872" spans="1:51" customFormat="1" x14ac:dyDescent="0.25">
      <c r="A25872" s="6"/>
      <c r="J25872" s="6"/>
      <c r="M25872" s="7"/>
      <c r="T25872" s="6"/>
      <c r="AE25872" s="4"/>
      <c r="AF25872" s="4"/>
      <c r="AG25872" s="6"/>
      <c r="AY25872" s="4"/>
    </row>
    <row r="25873" spans="1:51" customFormat="1" x14ac:dyDescent="0.25">
      <c r="A25873" s="6"/>
      <c r="J25873" s="6"/>
      <c r="M25873" s="7"/>
      <c r="T25873" s="6"/>
      <c r="AE25873" s="4"/>
      <c r="AF25873" s="4"/>
      <c r="AG25873" s="6"/>
      <c r="AY25873" s="4"/>
    </row>
    <row r="25874" spans="1:51" customFormat="1" x14ac:dyDescent="0.25">
      <c r="A25874" s="6"/>
      <c r="J25874" s="6"/>
      <c r="M25874" s="7"/>
      <c r="T25874" s="6"/>
      <c r="AE25874" s="4"/>
      <c r="AF25874" s="4"/>
      <c r="AG25874" s="6"/>
      <c r="AY25874" s="4"/>
    </row>
    <row r="25875" spans="1:51" customFormat="1" x14ac:dyDescent="0.25">
      <c r="A25875" s="6"/>
      <c r="J25875" s="6"/>
      <c r="M25875" s="7"/>
      <c r="T25875" s="6"/>
      <c r="AE25875" s="4"/>
      <c r="AF25875" s="4"/>
      <c r="AG25875" s="6"/>
      <c r="AY25875" s="4"/>
    </row>
    <row r="25876" spans="1:51" customFormat="1" x14ac:dyDescent="0.25">
      <c r="A25876" s="6"/>
      <c r="J25876" s="6"/>
      <c r="M25876" s="7"/>
      <c r="T25876" s="6"/>
      <c r="AE25876" s="4"/>
      <c r="AF25876" s="4"/>
      <c r="AG25876" s="6"/>
      <c r="AY25876" s="4"/>
    </row>
    <row r="25877" spans="1:51" customFormat="1" x14ac:dyDescent="0.25">
      <c r="A25877" s="6"/>
      <c r="J25877" s="6"/>
      <c r="M25877" s="7"/>
      <c r="T25877" s="6"/>
      <c r="AE25877" s="4"/>
      <c r="AF25877" s="4"/>
      <c r="AG25877" s="6"/>
      <c r="AY25877" s="4"/>
    </row>
    <row r="25878" spans="1:51" customFormat="1" x14ac:dyDescent="0.25">
      <c r="A25878" s="6"/>
      <c r="J25878" s="6"/>
      <c r="M25878" s="7"/>
      <c r="T25878" s="6"/>
      <c r="AE25878" s="4"/>
      <c r="AF25878" s="4"/>
      <c r="AG25878" s="6"/>
      <c r="AY25878" s="4"/>
    </row>
    <row r="25879" spans="1:51" customFormat="1" x14ac:dyDescent="0.25">
      <c r="A25879" s="6"/>
      <c r="J25879" s="6"/>
      <c r="M25879" s="7"/>
      <c r="T25879" s="6"/>
      <c r="AE25879" s="4"/>
      <c r="AF25879" s="4"/>
      <c r="AG25879" s="6"/>
      <c r="AY25879" s="4"/>
    </row>
    <row r="25880" spans="1:51" customFormat="1" x14ac:dyDescent="0.25">
      <c r="A25880" s="6"/>
      <c r="J25880" s="6"/>
      <c r="M25880" s="7"/>
      <c r="T25880" s="6"/>
      <c r="AE25880" s="4"/>
      <c r="AF25880" s="4"/>
      <c r="AG25880" s="6"/>
      <c r="AY25880" s="4"/>
    </row>
    <row r="25881" spans="1:51" customFormat="1" x14ac:dyDescent="0.25">
      <c r="A25881" s="6"/>
      <c r="J25881" s="6"/>
      <c r="M25881" s="7"/>
      <c r="T25881" s="6"/>
      <c r="AE25881" s="4"/>
      <c r="AF25881" s="4"/>
      <c r="AG25881" s="6"/>
      <c r="AY25881" s="4"/>
    </row>
    <row r="25882" spans="1:51" customFormat="1" x14ac:dyDescent="0.25">
      <c r="A25882" s="6"/>
      <c r="J25882" s="6"/>
      <c r="M25882" s="7"/>
      <c r="T25882" s="6"/>
      <c r="AE25882" s="4"/>
      <c r="AF25882" s="4"/>
      <c r="AG25882" s="6"/>
      <c r="AY25882" s="4"/>
    </row>
    <row r="25883" spans="1:51" customFormat="1" x14ac:dyDescent="0.25">
      <c r="A25883" s="6"/>
      <c r="J25883" s="6"/>
      <c r="M25883" s="7"/>
      <c r="T25883" s="6"/>
      <c r="AE25883" s="4"/>
      <c r="AF25883" s="4"/>
      <c r="AG25883" s="6"/>
      <c r="AY25883" s="4"/>
    </row>
    <row r="25884" spans="1:51" customFormat="1" x14ac:dyDescent="0.25">
      <c r="A25884" s="6"/>
      <c r="J25884" s="6"/>
      <c r="M25884" s="7"/>
      <c r="T25884" s="6"/>
      <c r="AE25884" s="4"/>
      <c r="AF25884" s="4"/>
      <c r="AG25884" s="6"/>
      <c r="AY25884" s="4"/>
    </row>
    <row r="25885" spans="1:51" customFormat="1" x14ac:dyDescent="0.25">
      <c r="A25885" s="6"/>
      <c r="J25885" s="6"/>
      <c r="M25885" s="7"/>
      <c r="T25885" s="6"/>
      <c r="AE25885" s="4"/>
      <c r="AF25885" s="4"/>
      <c r="AG25885" s="6"/>
      <c r="AY25885" s="4"/>
    </row>
    <row r="25886" spans="1:51" customFormat="1" x14ac:dyDescent="0.25">
      <c r="A25886" s="6"/>
      <c r="J25886" s="6"/>
      <c r="M25886" s="7"/>
      <c r="T25886" s="6"/>
      <c r="AE25886" s="4"/>
      <c r="AF25886" s="4"/>
      <c r="AG25886" s="6"/>
      <c r="AY25886" s="4"/>
    </row>
    <row r="25887" spans="1:51" customFormat="1" x14ac:dyDescent="0.25">
      <c r="A25887" s="6"/>
      <c r="J25887" s="6"/>
      <c r="M25887" s="7"/>
      <c r="T25887" s="6"/>
      <c r="AE25887" s="4"/>
      <c r="AF25887" s="4"/>
      <c r="AG25887" s="6"/>
      <c r="AY25887" s="4"/>
    </row>
    <row r="25888" spans="1:51" customFormat="1" x14ac:dyDescent="0.25">
      <c r="A25888" s="6"/>
      <c r="J25888" s="6"/>
      <c r="M25888" s="7"/>
      <c r="T25888" s="6"/>
      <c r="AE25888" s="4"/>
      <c r="AF25888" s="4"/>
      <c r="AG25888" s="6"/>
      <c r="AY25888" s="4"/>
    </row>
    <row r="25889" spans="1:51" customFormat="1" x14ac:dyDescent="0.25">
      <c r="A25889" s="6"/>
      <c r="J25889" s="6"/>
      <c r="M25889" s="7"/>
      <c r="T25889" s="6"/>
      <c r="AE25889" s="4"/>
      <c r="AF25889" s="4"/>
      <c r="AG25889" s="6"/>
      <c r="AY25889" s="4"/>
    </row>
    <row r="25890" spans="1:51" customFormat="1" x14ac:dyDescent="0.25">
      <c r="A25890" s="6"/>
      <c r="J25890" s="6"/>
      <c r="M25890" s="7"/>
      <c r="T25890" s="6"/>
      <c r="AE25890" s="4"/>
      <c r="AF25890" s="4"/>
      <c r="AG25890" s="6"/>
      <c r="AY25890" s="4"/>
    </row>
    <row r="25891" spans="1:51" customFormat="1" x14ac:dyDescent="0.25">
      <c r="A25891" s="6"/>
      <c r="J25891" s="6"/>
      <c r="M25891" s="7"/>
      <c r="T25891" s="6"/>
      <c r="AE25891" s="4"/>
      <c r="AF25891" s="4"/>
      <c r="AG25891" s="6"/>
      <c r="AY25891" s="4"/>
    </row>
    <row r="25892" spans="1:51" customFormat="1" x14ac:dyDescent="0.25">
      <c r="A25892" s="6"/>
      <c r="J25892" s="6"/>
      <c r="M25892" s="7"/>
      <c r="T25892" s="6"/>
      <c r="AE25892" s="4"/>
      <c r="AF25892" s="4"/>
      <c r="AG25892" s="6"/>
      <c r="AY25892" s="4"/>
    </row>
    <row r="25893" spans="1:51" customFormat="1" x14ac:dyDescent="0.25">
      <c r="A25893" s="6"/>
      <c r="J25893" s="6"/>
      <c r="M25893" s="7"/>
      <c r="T25893" s="6"/>
      <c r="AE25893" s="4"/>
      <c r="AF25893" s="4"/>
      <c r="AG25893" s="6"/>
      <c r="AY25893" s="4"/>
    </row>
    <row r="25894" spans="1:51" customFormat="1" x14ac:dyDescent="0.25">
      <c r="A25894" s="6"/>
      <c r="J25894" s="6"/>
      <c r="M25894" s="7"/>
      <c r="T25894" s="6"/>
      <c r="AE25894" s="4"/>
      <c r="AF25894" s="4"/>
      <c r="AG25894" s="6"/>
      <c r="AY25894" s="4"/>
    </row>
    <row r="25895" spans="1:51" customFormat="1" x14ac:dyDescent="0.25">
      <c r="A25895" s="6"/>
      <c r="J25895" s="6"/>
      <c r="M25895" s="7"/>
      <c r="T25895" s="6"/>
      <c r="AE25895" s="4"/>
      <c r="AF25895" s="4"/>
      <c r="AG25895" s="6"/>
      <c r="AY25895" s="4"/>
    </row>
    <row r="25896" spans="1:51" customFormat="1" x14ac:dyDescent="0.25">
      <c r="A25896" s="6"/>
      <c r="J25896" s="6"/>
      <c r="M25896" s="7"/>
      <c r="T25896" s="6"/>
      <c r="AE25896" s="4"/>
      <c r="AF25896" s="4"/>
      <c r="AG25896" s="6"/>
      <c r="AY25896" s="4"/>
    </row>
    <row r="25897" spans="1:51" customFormat="1" x14ac:dyDescent="0.25">
      <c r="A25897" s="6"/>
      <c r="J25897" s="6"/>
      <c r="M25897" s="7"/>
      <c r="T25897" s="6"/>
      <c r="AE25897" s="4"/>
      <c r="AF25897" s="4"/>
      <c r="AG25897" s="6"/>
      <c r="AY25897" s="4"/>
    </row>
    <row r="25898" spans="1:51" customFormat="1" x14ac:dyDescent="0.25">
      <c r="A25898" s="6"/>
      <c r="J25898" s="6"/>
      <c r="M25898" s="7"/>
      <c r="T25898" s="6"/>
      <c r="AE25898" s="4"/>
      <c r="AF25898" s="4"/>
      <c r="AG25898" s="6"/>
      <c r="AY25898" s="4"/>
    </row>
    <row r="25899" spans="1:51" customFormat="1" x14ac:dyDescent="0.25">
      <c r="A25899" s="6"/>
      <c r="J25899" s="6"/>
      <c r="M25899" s="7"/>
      <c r="T25899" s="6"/>
      <c r="AE25899" s="4"/>
      <c r="AF25899" s="4"/>
      <c r="AG25899" s="6"/>
      <c r="AY25899" s="4"/>
    </row>
    <row r="25900" spans="1:51" customFormat="1" x14ac:dyDescent="0.25">
      <c r="A25900" s="6"/>
      <c r="J25900" s="6"/>
      <c r="M25900" s="7"/>
      <c r="T25900" s="6"/>
      <c r="AE25900" s="4"/>
      <c r="AF25900" s="4"/>
      <c r="AG25900" s="6"/>
      <c r="AY25900" s="4"/>
    </row>
    <row r="25901" spans="1:51" customFormat="1" x14ac:dyDescent="0.25">
      <c r="A25901" s="6"/>
      <c r="J25901" s="6"/>
      <c r="M25901" s="7"/>
      <c r="T25901" s="6"/>
      <c r="AE25901" s="4"/>
      <c r="AF25901" s="4"/>
      <c r="AG25901" s="6"/>
      <c r="AY25901" s="4"/>
    </row>
    <row r="25902" spans="1:51" customFormat="1" x14ac:dyDescent="0.25">
      <c r="A25902" s="6"/>
      <c r="J25902" s="6"/>
      <c r="M25902" s="7"/>
      <c r="T25902" s="6"/>
      <c r="AE25902" s="4"/>
      <c r="AF25902" s="4"/>
      <c r="AG25902" s="6"/>
      <c r="AY25902" s="4"/>
    </row>
    <row r="25903" spans="1:51" customFormat="1" x14ac:dyDescent="0.25">
      <c r="A25903" s="6"/>
      <c r="J25903" s="6"/>
      <c r="M25903" s="7"/>
      <c r="T25903" s="6"/>
      <c r="AE25903" s="4"/>
      <c r="AF25903" s="4"/>
      <c r="AG25903" s="6"/>
      <c r="AY25903" s="4"/>
    </row>
    <row r="25904" spans="1:51" customFormat="1" x14ac:dyDescent="0.25">
      <c r="A25904" s="6"/>
      <c r="J25904" s="6"/>
      <c r="M25904" s="7"/>
      <c r="T25904" s="6"/>
      <c r="AE25904" s="4"/>
      <c r="AF25904" s="4"/>
      <c r="AG25904" s="6"/>
      <c r="AY25904" s="4"/>
    </row>
    <row r="25905" spans="1:51" customFormat="1" x14ac:dyDescent="0.25">
      <c r="A25905" s="6"/>
      <c r="J25905" s="6"/>
      <c r="M25905" s="7"/>
      <c r="T25905" s="6"/>
      <c r="AE25905" s="4"/>
      <c r="AF25905" s="4"/>
      <c r="AG25905" s="6"/>
      <c r="AY25905" s="4"/>
    </row>
    <row r="25906" spans="1:51" customFormat="1" x14ac:dyDescent="0.25">
      <c r="A25906" s="6"/>
      <c r="J25906" s="6"/>
      <c r="M25906" s="7"/>
      <c r="T25906" s="6"/>
      <c r="AE25906" s="4"/>
      <c r="AF25906" s="4"/>
      <c r="AG25906" s="6"/>
      <c r="AY25906" s="4"/>
    </row>
    <row r="25907" spans="1:51" customFormat="1" x14ac:dyDescent="0.25">
      <c r="A25907" s="6"/>
      <c r="J25907" s="6"/>
      <c r="M25907" s="7"/>
      <c r="T25907" s="6"/>
      <c r="AE25907" s="4"/>
      <c r="AF25907" s="4"/>
      <c r="AG25907" s="6"/>
      <c r="AY25907" s="4"/>
    </row>
    <row r="25908" spans="1:51" customFormat="1" x14ac:dyDescent="0.25">
      <c r="A25908" s="6"/>
      <c r="J25908" s="6"/>
      <c r="M25908" s="7"/>
      <c r="T25908" s="6"/>
      <c r="AE25908" s="4"/>
      <c r="AF25908" s="4"/>
      <c r="AG25908" s="6"/>
      <c r="AY25908" s="4"/>
    </row>
    <row r="25909" spans="1:51" customFormat="1" x14ac:dyDescent="0.25">
      <c r="A25909" s="6"/>
      <c r="J25909" s="6"/>
      <c r="M25909" s="7"/>
      <c r="T25909" s="6"/>
      <c r="AE25909" s="4"/>
      <c r="AF25909" s="4"/>
      <c r="AG25909" s="6"/>
      <c r="AY25909" s="4"/>
    </row>
    <row r="25910" spans="1:51" customFormat="1" x14ac:dyDescent="0.25">
      <c r="A25910" s="6"/>
      <c r="J25910" s="6"/>
      <c r="M25910" s="7"/>
      <c r="T25910" s="6"/>
      <c r="AE25910" s="4"/>
      <c r="AF25910" s="4"/>
      <c r="AG25910" s="6"/>
      <c r="AY25910" s="4"/>
    </row>
    <row r="25911" spans="1:51" customFormat="1" x14ac:dyDescent="0.25">
      <c r="A25911" s="6"/>
      <c r="J25911" s="6"/>
      <c r="M25911" s="7"/>
      <c r="T25911" s="6"/>
      <c r="AE25911" s="4"/>
      <c r="AF25911" s="4"/>
      <c r="AG25911" s="6"/>
      <c r="AY25911" s="4"/>
    </row>
    <row r="25912" spans="1:51" customFormat="1" x14ac:dyDescent="0.25">
      <c r="A25912" s="6"/>
      <c r="J25912" s="6"/>
      <c r="M25912" s="7"/>
      <c r="T25912" s="6"/>
      <c r="AE25912" s="4"/>
      <c r="AF25912" s="4"/>
      <c r="AG25912" s="6"/>
      <c r="AY25912" s="4"/>
    </row>
    <row r="25913" spans="1:51" customFormat="1" x14ac:dyDescent="0.25">
      <c r="A25913" s="6"/>
      <c r="J25913" s="6"/>
      <c r="M25913" s="7"/>
      <c r="T25913" s="6"/>
      <c r="AE25913" s="4"/>
      <c r="AF25913" s="4"/>
      <c r="AG25913" s="6"/>
      <c r="AY25913" s="4"/>
    </row>
    <row r="25914" spans="1:51" customFormat="1" x14ac:dyDescent="0.25">
      <c r="A25914" s="6"/>
      <c r="J25914" s="6"/>
      <c r="M25914" s="7"/>
      <c r="T25914" s="6"/>
      <c r="AE25914" s="4"/>
      <c r="AF25914" s="4"/>
      <c r="AG25914" s="6"/>
      <c r="AY25914" s="4"/>
    </row>
    <row r="25915" spans="1:51" customFormat="1" x14ac:dyDescent="0.25">
      <c r="A25915" s="6"/>
      <c r="J25915" s="6"/>
      <c r="M25915" s="7"/>
      <c r="T25915" s="6"/>
      <c r="AE25915" s="4"/>
      <c r="AF25915" s="4"/>
      <c r="AG25915" s="6"/>
      <c r="AY25915" s="4"/>
    </row>
    <row r="25916" spans="1:51" customFormat="1" x14ac:dyDescent="0.25">
      <c r="A25916" s="6"/>
      <c r="J25916" s="6"/>
      <c r="M25916" s="7"/>
      <c r="T25916" s="6"/>
      <c r="AE25916" s="4"/>
      <c r="AF25916" s="4"/>
      <c r="AG25916" s="6"/>
      <c r="AY25916" s="4"/>
    </row>
    <row r="25917" spans="1:51" customFormat="1" x14ac:dyDescent="0.25">
      <c r="A25917" s="6"/>
      <c r="J25917" s="6"/>
      <c r="M25917" s="7"/>
      <c r="T25917" s="6"/>
      <c r="AE25917" s="4"/>
      <c r="AF25917" s="4"/>
      <c r="AG25917" s="6"/>
      <c r="AY25917" s="4"/>
    </row>
    <row r="25918" spans="1:51" customFormat="1" x14ac:dyDescent="0.25">
      <c r="A25918" s="6"/>
      <c r="J25918" s="6"/>
      <c r="M25918" s="7"/>
      <c r="T25918" s="6"/>
      <c r="AE25918" s="4"/>
      <c r="AF25918" s="4"/>
      <c r="AG25918" s="6"/>
      <c r="AY25918" s="4"/>
    </row>
    <row r="25919" spans="1:51" customFormat="1" x14ac:dyDescent="0.25">
      <c r="A25919" s="6"/>
      <c r="J25919" s="6"/>
      <c r="M25919" s="7"/>
      <c r="T25919" s="6"/>
      <c r="AE25919" s="4"/>
      <c r="AF25919" s="4"/>
      <c r="AG25919" s="6"/>
      <c r="AY25919" s="4"/>
    </row>
    <row r="25920" spans="1:51" customFormat="1" x14ac:dyDescent="0.25">
      <c r="A25920" s="6"/>
      <c r="J25920" s="6"/>
      <c r="M25920" s="7"/>
      <c r="T25920" s="6"/>
      <c r="AE25920" s="4"/>
      <c r="AF25920" s="4"/>
      <c r="AG25920" s="6"/>
      <c r="AY25920" s="4"/>
    </row>
    <row r="25921" spans="1:51" customFormat="1" x14ac:dyDescent="0.25">
      <c r="A25921" s="6"/>
      <c r="J25921" s="6"/>
      <c r="M25921" s="7"/>
      <c r="T25921" s="6"/>
      <c r="AE25921" s="4"/>
      <c r="AF25921" s="4"/>
      <c r="AG25921" s="6"/>
      <c r="AY25921" s="4"/>
    </row>
    <row r="25922" spans="1:51" customFormat="1" x14ac:dyDescent="0.25">
      <c r="A25922" s="6"/>
      <c r="J25922" s="6"/>
      <c r="M25922" s="7"/>
      <c r="T25922" s="6"/>
      <c r="AE25922" s="4"/>
      <c r="AF25922" s="4"/>
      <c r="AG25922" s="6"/>
      <c r="AY25922" s="4"/>
    </row>
    <row r="25923" spans="1:51" customFormat="1" x14ac:dyDescent="0.25">
      <c r="A25923" s="6"/>
      <c r="J25923" s="6"/>
      <c r="M25923" s="7"/>
      <c r="T25923" s="6"/>
      <c r="AE25923" s="4"/>
      <c r="AF25923" s="4"/>
      <c r="AG25923" s="6"/>
      <c r="AY25923" s="4"/>
    </row>
    <row r="25924" spans="1:51" customFormat="1" x14ac:dyDescent="0.25">
      <c r="A25924" s="6"/>
      <c r="J25924" s="6"/>
      <c r="M25924" s="7"/>
      <c r="T25924" s="6"/>
      <c r="AE25924" s="4"/>
      <c r="AF25924" s="4"/>
      <c r="AG25924" s="6"/>
      <c r="AY25924" s="4"/>
    </row>
    <row r="25925" spans="1:51" customFormat="1" x14ac:dyDescent="0.25">
      <c r="A25925" s="6"/>
      <c r="J25925" s="6"/>
      <c r="M25925" s="7"/>
      <c r="T25925" s="6"/>
      <c r="AE25925" s="4"/>
      <c r="AF25925" s="4"/>
      <c r="AG25925" s="6"/>
      <c r="AY25925" s="4"/>
    </row>
    <row r="25926" spans="1:51" customFormat="1" x14ac:dyDescent="0.25">
      <c r="A25926" s="6"/>
      <c r="J25926" s="6"/>
      <c r="M25926" s="7"/>
      <c r="T25926" s="6"/>
      <c r="AE25926" s="4"/>
      <c r="AF25926" s="4"/>
      <c r="AG25926" s="6"/>
      <c r="AY25926" s="4"/>
    </row>
    <row r="25927" spans="1:51" customFormat="1" x14ac:dyDescent="0.25">
      <c r="A25927" s="6"/>
      <c r="J25927" s="6"/>
      <c r="M25927" s="7"/>
      <c r="T25927" s="6"/>
      <c r="AE25927" s="4"/>
      <c r="AF25927" s="4"/>
      <c r="AG25927" s="6"/>
      <c r="AY25927" s="4"/>
    </row>
    <row r="25928" spans="1:51" customFormat="1" x14ac:dyDescent="0.25">
      <c r="A25928" s="6"/>
      <c r="J25928" s="6"/>
      <c r="M25928" s="7"/>
      <c r="T25928" s="6"/>
      <c r="AE25928" s="4"/>
      <c r="AF25928" s="4"/>
      <c r="AG25928" s="6"/>
      <c r="AY25928" s="4"/>
    </row>
    <row r="25929" spans="1:51" customFormat="1" x14ac:dyDescent="0.25">
      <c r="A25929" s="6"/>
      <c r="J25929" s="6"/>
      <c r="M25929" s="7"/>
      <c r="T25929" s="6"/>
      <c r="AE25929" s="4"/>
      <c r="AF25929" s="4"/>
      <c r="AG25929" s="6"/>
      <c r="AY25929" s="4"/>
    </row>
    <row r="25930" spans="1:51" customFormat="1" x14ac:dyDescent="0.25">
      <c r="A25930" s="6"/>
      <c r="J25930" s="6"/>
      <c r="M25930" s="7"/>
      <c r="T25930" s="6"/>
      <c r="AE25930" s="4"/>
      <c r="AF25930" s="4"/>
      <c r="AG25930" s="6"/>
      <c r="AY25930" s="4"/>
    </row>
    <row r="25931" spans="1:51" customFormat="1" x14ac:dyDescent="0.25">
      <c r="A25931" s="6"/>
      <c r="J25931" s="6"/>
      <c r="M25931" s="7"/>
      <c r="T25931" s="6"/>
      <c r="AE25931" s="4"/>
      <c r="AF25931" s="4"/>
      <c r="AG25931" s="6"/>
      <c r="AY25931" s="4"/>
    </row>
    <row r="25932" spans="1:51" customFormat="1" x14ac:dyDescent="0.25">
      <c r="A25932" s="6"/>
      <c r="J25932" s="6"/>
      <c r="M25932" s="7"/>
      <c r="T25932" s="6"/>
      <c r="AE25932" s="4"/>
      <c r="AF25932" s="4"/>
      <c r="AG25932" s="6"/>
      <c r="AY25932" s="4"/>
    </row>
    <row r="25933" spans="1:51" customFormat="1" x14ac:dyDescent="0.25">
      <c r="A25933" s="6"/>
      <c r="J25933" s="6"/>
      <c r="M25933" s="7"/>
      <c r="T25933" s="6"/>
      <c r="AE25933" s="4"/>
      <c r="AF25933" s="4"/>
      <c r="AG25933" s="6"/>
      <c r="AY25933" s="4"/>
    </row>
    <row r="25934" spans="1:51" customFormat="1" x14ac:dyDescent="0.25">
      <c r="A25934" s="6"/>
      <c r="J25934" s="6"/>
      <c r="M25934" s="7"/>
      <c r="T25934" s="6"/>
      <c r="AE25934" s="4"/>
      <c r="AF25934" s="4"/>
      <c r="AG25934" s="6"/>
      <c r="AY25934" s="4"/>
    </row>
    <row r="25935" spans="1:51" customFormat="1" x14ac:dyDescent="0.25">
      <c r="A25935" s="6"/>
      <c r="J25935" s="6"/>
      <c r="M25935" s="7"/>
      <c r="T25935" s="6"/>
      <c r="AE25935" s="4"/>
      <c r="AF25935" s="4"/>
      <c r="AG25935" s="6"/>
      <c r="AY25935" s="4"/>
    </row>
    <row r="25936" spans="1:51" customFormat="1" x14ac:dyDescent="0.25">
      <c r="A25936" s="6"/>
      <c r="J25936" s="6"/>
      <c r="M25936" s="7"/>
      <c r="T25936" s="6"/>
      <c r="AE25936" s="4"/>
      <c r="AF25936" s="4"/>
      <c r="AG25936" s="6"/>
      <c r="AY25936" s="4"/>
    </row>
    <row r="25937" spans="1:51" customFormat="1" x14ac:dyDescent="0.25">
      <c r="A25937" s="6"/>
      <c r="J25937" s="6"/>
      <c r="M25937" s="7"/>
      <c r="T25937" s="6"/>
      <c r="AE25937" s="4"/>
      <c r="AF25937" s="4"/>
      <c r="AG25937" s="6"/>
      <c r="AY25937" s="4"/>
    </row>
    <row r="25938" spans="1:51" customFormat="1" x14ac:dyDescent="0.25">
      <c r="A25938" s="6"/>
      <c r="J25938" s="6"/>
      <c r="M25938" s="7"/>
      <c r="T25938" s="6"/>
      <c r="AE25938" s="4"/>
      <c r="AF25938" s="4"/>
      <c r="AG25938" s="6"/>
      <c r="AY25938" s="4"/>
    </row>
    <row r="25939" spans="1:51" customFormat="1" x14ac:dyDescent="0.25">
      <c r="A25939" s="6"/>
      <c r="J25939" s="6"/>
      <c r="M25939" s="7"/>
      <c r="T25939" s="6"/>
      <c r="AE25939" s="4"/>
      <c r="AF25939" s="4"/>
      <c r="AG25939" s="6"/>
      <c r="AY25939" s="4"/>
    </row>
    <row r="25940" spans="1:51" customFormat="1" x14ac:dyDescent="0.25">
      <c r="A25940" s="6"/>
      <c r="J25940" s="6"/>
      <c r="M25940" s="7"/>
      <c r="T25940" s="6"/>
      <c r="AE25940" s="4"/>
      <c r="AF25940" s="4"/>
      <c r="AG25940" s="6"/>
      <c r="AY25940" s="4"/>
    </row>
    <row r="25941" spans="1:51" customFormat="1" x14ac:dyDescent="0.25">
      <c r="A25941" s="6"/>
      <c r="J25941" s="6"/>
      <c r="M25941" s="7"/>
      <c r="T25941" s="6"/>
      <c r="AE25941" s="4"/>
      <c r="AF25941" s="4"/>
      <c r="AG25941" s="6"/>
      <c r="AY25941" s="4"/>
    </row>
    <row r="25942" spans="1:51" customFormat="1" x14ac:dyDescent="0.25">
      <c r="A25942" s="6"/>
      <c r="J25942" s="6"/>
      <c r="M25942" s="7"/>
      <c r="T25942" s="6"/>
      <c r="AE25942" s="4"/>
      <c r="AF25942" s="4"/>
      <c r="AG25942" s="6"/>
      <c r="AY25942" s="4"/>
    </row>
    <row r="25943" spans="1:51" customFormat="1" x14ac:dyDescent="0.25">
      <c r="A25943" s="6"/>
      <c r="J25943" s="6"/>
      <c r="M25943" s="7"/>
      <c r="T25943" s="6"/>
      <c r="AE25943" s="4"/>
      <c r="AF25943" s="4"/>
      <c r="AG25943" s="6"/>
      <c r="AY25943" s="4"/>
    </row>
    <row r="25944" spans="1:51" customFormat="1" x14ac:dyDescent="0.25">
      <c r="A25944" s="6"/>
      <c r="J25944" s="6"/>
      <c r="M25944" s="7"/>
      <c r="T25944" s="6"/>
      <c r="AE25944" s="4"/>
      <c r="AF25944" s="4"/>
      <c r="AG25944" s="6"/>
      <c r="AY25944" s="4"/>
    </row>
    <row r="25945" spans="1:51" customFormat="1" x14ac:dyDescent="0.25">
      <c r="A25945" s="6"/>
      <c r="J25945" s="6"/>
      <c r="M25945" s="7"/>
      <c r="T25945" s="6"/>
      <c r="AE25945" s="4"/>
      <c r="AF25945" s="4"/>
      <c r="AG25945" s="6"/>
      <c r="AY25945" s="4"/>
    </row>
    <row r="25946" spans="1:51" customFormat="1" x14ac:dyDescent="0.25">
      <c r="A25946" s="6"/>
      <c r="J25946" s="6"/>
      <c r="M25946" s="7"/>
      <c r="T25946" s="6"/>
      <c r="AE25946" s="4"/>
      <c r="AF25946" s="4"/>
      <c r="AG25946" s="6"/>
      <c r="AY25946" s="4"/>
    </row>
    <row r="25947" spans="1:51" customFormat="1" x14ac:dyDescent="0.25">
      <c r="A25947" s="6"/>
      <c r="J25947" s="6"/>
      <c r="M25947" s="7"/>
      <c r="T25947" s="6"/>
      <c r="AE25947" s="4"/>
      <c r="AF25947" s="4"/>
      <c r="AG25947" s="6"/>
      <c r="AY25947" s="4"/>
    </row>
    <row r="25948" spans="1:51" customFormat="1" x14ac:dyDescent="0.25">
      <c r="A25948" s="6"/>
      <c r="J25948" s="6"/>
      <c r="M25948" s="7"/>
      <c r="T25948" s="6"/>
      <c r="AE25948" s="4"/>
      <c r="AF25948" s="4"/>
      <c r="AG25948" s="6"/>
      <c r="AY25948" s="4"/>
    </row>
    <row r="25949" spans="1:51" customFormat="1" x14ac:dyDescent="0.25">
      <c r="A25949" s="6"/>
      <c r="J25949" s="6"/>
      <c r="M25949" s="7"/>
      <c r="T25949" s="6"/>
      <c r="AE25949" s="4"/>
      <c r="AF25949" s="4"/>
      <c r="AG25949" s="6"/>
      <c r="AY25949" s="4"/>
    </row>
    <row r="25950" spans="1:51" customFormat="1" x14ac:dyDescent="0.25">
      <c r="A25950" s="6"/>
      <c r="J25950" s="6"/>
      <c r="M25950" s="7"/>
      <c r="T25950" s="6"/>
      <c r="AE25950" s="4"/>
      <c r="AF25950" s="4"/>
      <c r="AG25950" s="6"/>
      <c r="AY25950" s="4"/>
    </row>
    <row r="25951" spans="1:51" customFormat="1" x14ac:dyDescent="0.25">
      <c r="A25951" s="6"/>
      <c r="J25951" s="6"/>
      <c r="M25951" s="7"/>
      <c r="T25951" s="6"/>
      <c r="AE25951" s="4"/>
      <c r="AF25951" s="4"/>
      <c r="AG25951" s="6"/>
      <c r="AY25951" s="4"/>
    </row>
    <row r="25952" spans="1:51" customFormat="1" x14ac:dyDescent="0.25">
      <c r="A25952" s="6"/>
      <c r="J25952" s="6"/>
      <c r="M25952" s="7"/>
      <c r="T25952" s="6"/>
      <c r="AE25952" s="4"/>
      <c r="AF25952" s="4"/>
      <c r="AG25952" s="6"/>
      <c r="AY25952" s="4"/>
    </row>
    <row r="25953" spans="1:51" customFormat="1" x14ac:dyDescent="0.25">
      <c r="A25953" s="6"/>
      <c r="J25953" s="6"/>
      <c r="M25953" s="7"/>
      <c r="T25953" s="6"/>
      <c r="AE25953" s="4"/>
      <c r="AF25953" s="4"/>
      <c r="AG25953" s="6"/>
      <c r="AY25953" s="4"/>
    </row>
    <row r="25954" spans="1:51" customFormat="1" x14ac:dyDescent="0.25">
      <c r="A25954" s="6"/>
      <c r="J25954" s="6"/>
      <c r="M25954" s="7"/>
      <c r="T25954" s="6"/>
      <c r="AE25954" s="4"/>
      <c r="AF25954" s="4"/>
      <c r="AG25954" s="6"/>
      <c r="AY25954" s="4"/>
    </row>
    <row r="25955" spans="1:51" customFormat="1" x14ac:dyDescent="0.25">
      <c r="A25955" s="6"/>
      <c r="J25955" s="6"/>
      <c r="M25955" s="7"/>
      <c r="T25955" s="6"/>
      <c r="AE25955" s="4"/>
      <c r="AF25955" s="4"/>
      <c r="AG25955" s="6"/>
      <c r="AY25955" s="4"/>
    </row>
    <row r="25956" spans="1:51" customFormat="1" x14ac:dyDescent="0.25">
      <c r="A25956" s="6"/>
      <c r="J25956" s="6"/>
      <c r="M25956" s="7"/>
      <c r="T25956" s="6"/>
      <c r="AE25956" s="4"/>
      <c r="AF25956" s="4"/>
      <c r="AG25956" s="6"/>
      <c r="AY25956" s="4"/>
    </row>
    <row r="25957" spans="1:51" customFormat="1" x14ac:dyDescent="0.25">
      <c r="A25957" s="6"/>
      <c r="J25957" s="6"/>
      <c r="M25957" s="7"/>
      <c r="T25957" s="6"/>
      <c r="AE25957" s="4"/>
      <c r="AF25957" s="4"/>
      <c r="AG25957" s="6"/>
      <c r="AY25957" s="4"/>
    </row>
    <row r="25958" spans="1:51" customFormat="1" x14ac:dyDescent="0.25">
      <c r="A25958" s="6"/>
      <c r="J25958" s="6"/>
      <c r="M25958" s="7"/>
      <c r="T25958" s="6"/>
      <c r="AE25958" s="4"/>
      <c r="AF25958" s="4"/>
      <c r="AG25958" s="6"/>
      <c r="AY25958" s="4"/>
    </row>
    <row r="25959" spans="1:51" customFormat="1" x14ac:dyDescent="0.25">
      <c r="A25959" s="6"/>
      <c r="J25959" s="6"/>
      <c r="M25959" s="7"/>
      <c r="T25959" s="6"/>
      <c r="AE25959" s="4"/>
      <c r="AF25959" s="4"/>
      <c r="AG25959" s="6"/>
      <c r="AY25959" s="4"/>
    </row>
    <row r="25960" spans="1:51" customFormat="1" x14ac:dyDescent="0.25">
      <c r="A25960" s="6"/>
      <c r="J25960" s="6"/>
      <c r="M25960" s="7"/>
      <c r="T25960" s="6"/>
      <c r="AE25960" s="4"/>
      <c r="AF25960" s="4"/>
      <c r="AG25960" s="6"/>
      <c r="AY25960" s="4"/>
    </row>
    <row r="25961" spans="1:51" customFormat="1" x14ac:dyDescent="0.25">
      <c r="A25961" s="6"/>
      <c r="J25961" s="6"/>
      <c r="M25961" s="7"/>
      <c r="T25961" s="6"/>
      <c r="AE25961" s="4"/>
      <c r="AF25961" s="4"/>
      <c r="AG25961" s="6"/>
      <c r="AY25961" s="4"/>
    </row>
    <row r="25962" spans="1:51" customFormat="1" x14ac:dyDescent="0.25">
      <c r="A25962" s="6"/>
      <c r="J25962" s="6"/>
      <c r="M25962" s="7"/>
      <c r="T25962" s="6"/>
      <c r="AE25962" s="4"/>
      <c r="AF25962" s="4"/>
      <c r="AG25962" s="6"/>
      <c r="AY25962" s="4"/>
    </row>
    <row r="25963" spans="1:51" customFormat="1" x14ac:dyDescent="0.25">
      <c r="A25963" s="6"/>
      <c r="J25963" s="6"/>
      <c r="M25963" s="7"/>
      <c r="T25963" s="6"/>
      <c r="AE25963" s="4"/>
      <c r="AF25963" s="4"/>
      <c r="AG25963" s="6"/>
      <c r="AY25963" s="4"/>
    </row>
    <row r="25964" spans="1:51" customFormat="1" x14ac:dyDescent="0.25">
      <c r="A25964" s="6"/>
      <c r="J25964" s="6"/>
      <c r="M25964" s="7"/>
      <c r="T25964" s="6"/>
      <c r="AE25964" s="4"/>
      <c r="AF25964" s="4"/>
      <c r="AG25964" s="6"/>
      <c r="AY25964" s="4"/>
    </row>
    <row r="25965" spans="1:51" customFormat="1" x14ac:dyDescent="0.25">
      <c r="A25965" s="6"/>
      <c r="J25965" s="6"/>
      <c r="M25965" s="7"/>
      <c r="T25965" s="6"/>
      <c r="AE25965" s="4"/>
      <c r="AF25965" s="4"/>
      <c r="AG25965" s="6"/>
      <c r="AY25965" s="4"/>
    </row>
    <row r="25966" spans="1:51" customFormat="1" x14ac:dyDescent="0.25">
      <c r="A25966" s="6"/>
      <c r="J25966" s="6"/>
      <c r="M25966" s="7"/>
      <c r="T25966" s="6"/>
      <c r="AE25966" s="4"/>
      <c r="AF25966" s="4"/>
      <c r="AG25966" s="6"/>
      <c r="AY25966" s="4"/>
    </row>
    <row r="25967" spans="1:51" customFormat="1" x14ac:dyDescent="0.25">
      <c r="A25967" s="6"/>
      <c r="J25967" s="6"/>
      <c r="M25967" s="7"/>
      <c r="T25967" s="6"/>
      <c r="AE25967" s="4"/>
      <c r="AF25967" s="4"/>
      <c r="AG25967" s="6"/>
      <c r="AY25967" s="4"/>
    </row>
    <row r="25968" spans="1:51" customFormat="1" x14ac:dyDescent="0.25">
      <c r="A25968" s="6"/>
      <c r="J25968" s="6"/>
      <c r="M25968" s="7"/>
      <c r="T25968" s="6"/>
      <c r="AE25968" s="4"/>
      <c r="AF25968" s="4"/>
      <c r="AG25968" s="6"/>
      <c r="AY25968" s="4"/>
    </row>
    <row r="25969" spans="1:51" customFormat="1" x14ac:dyDescent="0.25">
      <c r="A25969" s="6"/>
      <c r="J25969" s="6"/>
      <c r="M25969" s="7"/>
      <c r="T25969" s="6"/>
      <c r="AE25969" s="4"/>
      <c r="AF25969" s="4"/>
      <c r="AG25969" s="6"/>
      <c r="AY25969" s="4"/>
    </row>
    <row r="25970" spans="1:51" customFormat="1" x14ac:dyDescent="0.25">
      <c r="A25970" s="6"/>
      <c r="J25970" s="6"/>
      <c r="M25970" s="7"/>
      <c r="T25970" s="6"/>
      <c r="AE25970" s="4"/>
      <c r="AF25970" s="4"/>
      <c r="AG25970" s="6"/>
      <c r="AY25970" s="4"/>
    </row>
    <row r="25971" spans="1:51" customFormat="1" x14ac:dyDescent="0.25">
      <c r="A25971" s="6"/>
      <c r="J25971" s="6"/>
      <c r="M25971" s="7"/>
      <c r="T25971" s="6"/>
      <c r="AE25971" s="4"/>
      <c r="AF25971" s="4"/>
      <c r="AG25971" s="6"/>
      <c r="AY25971" s="4"/>
    </row>
    <row r="25972" spans="1:51" customFormat="1" x14ac:dyDescent="0.25">
      <c r="A25972" s="6"/>
      <c r="J25972" s="6"/>
      <c r="M25972" s="7"/>
      <c r="T25972" s="6"/>
      <c r="AE25972" s="4"/>
      <c r="AF25972" s="4"/>
      <c r="AG25972" s="6"/>
      <c r="AY25972" s="4"/>
    </row>
    <row r="25973" spans="1:51" customFormat="1" x14ac:dyDescent="0.25">
      <c r="A25973" s="6"/>
      <c r="J25973" s="6"/>
      <c r="M25973" s="7"/>
      <c r="T25973" s="6"/>
      <c r="AE25973" s="4"/>
      <c r="AF25973" s="4"/>
      <c r="AG25973" s="6"/>
      <c r="AY25973" s="4"/>
    </row>
    <row r="25974" spans="1:51" customFormat="1" x14ac:dyDescent="0.25">
      <c r="A25974" s="6"/>
      <c r="J25974" s="6"/>
      <c r="M25974" s="7"/>
      <c r="T25974" s="6"/>
      <c r="AE25974" s="4"/>
      <c r="AF25974" s="4"/>
      <c r="AG25974" s="6"/>
      <c r="AY25974" s="4"/>
    </row>
    <row r="25975" spans="1:51" customFormat="1" x14ac:dyDescent="0.25">
      <c r="A25975" s="6"/>
      <c r="J25975" s="6"/>
      <c r="M25975" s="7"/>
      <c r="T25975" s="6"/>
      <c r="AE25975" s="4"/>
      <c r="AF25975" s="4"/>
      <c r="AG25975" s="6"/>
      <c r="AY25975" s="4"/>
    </row>
    <row r="25976" spans="1:51" customFormat="1" x14ac:dyDescent="0.25">
      <c r="A25976" s="6"/>
      <c r="J25976" s="6"/>
      <c r="M25976" s="7"/>
      <c r="T25976" s="6"/>
      <c r="AE25976" s="4"/>
      <c r="AF25976" s="4"/>
      <c r="AG25976" s="6"/>
      <c r="AY25976" s="4"/>
    </row>
    <row r="25977" spans="1:51" customFormat="1" x14ac:dyDescent="0.25">
      <c r="A25977" s="6"/>
      <c r="J25977" s="6"/>
      <c r="M25977" s="7"/>
      <c r="T25977" s="6"/>
      <c r="AE25977" s="4"/>
      <c r="AF25977" s="4"/>
      <c r="AG25977" s="6"/>
      <c r="AY25977" s="4"/>
    </row>
    <row r="25978" spans="1:51" customFormat="1" x14ac:dyDescent="0.25">
      <c r="A25978" s="6"/>
      <c r="J25978" s="6"/>
      <c r="M25978" s="7"/>
      <c r="T25978" s="6"/>
      <c r="AE25978" s="4"/>
      <c r="AF25978" s="4"/>
      <c r="AG25978" s="6"/>
      <c r="AY25978" s="4"/>
    </row>
    <row r="25979" spans="1:51" customFormat="1" x14ac:dyDescent="0.25">
      <c r="A25979" s="6"/>
      <c r="J25979" s="6"/>
      <c r="M25979" s="7"/>
      <c r="T25979" s="6"/>
      <c r="AE25979" s="4"/>
      <c r="AF25979" s="4"/>
      <c r="AG25979" s="6"/>
      <c r="AY25979" s="4"/>
    </row>
    <row r="25980" spans="1:51" customFormat="1" x14ac:dyDescent="0.25">
      <c r="A25980" s="6"/>
      <c r="J25980" s="6"/>
      <c r="M25980" s="7"/>
      <c r="T25980" s="6"/>
      <c r="AE25980" s="4"/>
      <c r="AF25980" s="4"/>
      <c r="AG25980" s="6"/>
      <c r="AY25980" s="4"/>
    </row>
    <row r="25981" spans="1:51" customFormat="1" x14ac:dyDescent="0.25">
      <c r="A25981" s="6"/>
      <c r="J25981" s="6"/>
      <c r="M25981" s="7"/>
      <c r="T25981" s="6"/>
      <c r="AE25981" s="4"/>
      <c r="AF25981" s="4"/>
      <c r="AG25981" s="6"/>
      <c r="AY25981" s="4"/>
    </row>
    <row r="25982" spans="1:51" customFormat="1" x14ac:dyDescent="0.25">
      <c r="A25982" s="6"/>
      <c r="J25982" s="6"/>
      <c r="M25982" s="7"/>
      <c r="T25982" s="6"/>
      <c r="AE25982" s="4"/>
      <c r="AF25982" s="4"/>
      <c r="AG25982" s="6"/>
      <c r="AY25982" s="4"/>
    </row>
    <row r="25983" spans="1:51" customFormat="1" x14ac:dyDescent="0.25">
      <c r="A25983" s="6"/>
      <c r="J25983" s="6"/>
      <c r="M25983" s="7"/>
      <c r="T25983" s="6"/>
      <c r="AE25983" s="4"/>
      <c r="AF25983" s="4"/>
      <c r="AG25983" s="6"/>
      <c r="AY25983" s="4"/>
    </row>
    <row r="25984" spans="1:51" customFormat="1" x14ac:dyDescent="0.25">
      <c r="A25984" s="6"/>
      <c r="J25984" s="6"/>
      <c r="M25984" s="7"/>
      <c r="T25984" s="6"/>
      <c r="AE25984" s="4"/>
      <c r="AF25984" s="4"/>
      <c r="AG25984" s="6"/>
      <c r="AY25984" s="4"/>
    </row>
    <row r="25985" spans="1:51" customFormat="1" x14ac:dyDescent="0.25">
      <c r="A25985" s="6"/>
      <c r="J25985" s="6"/>
      <c r="M25985" s="7"/>
      <c r="T25985" s="6"/>
      <c r="AE25985" s="4"/>
      <c r="AF25985" s="4"/>
      <c r="AG25985" s="6"/>
      <c r="AY25985" s="4"/>
    </row>
    <row r="25986" spans="1:51" customFormat="1" x14ac:dyDescent="0.25">
      <c r="A25986" s="6"/>
      <c r="J25986" s="6"/>
      <c r="M25986" s="7"/>
      <c r="T25986" s="6"/>
      <c r="AE25986" s="4"/>
      <c r="AF25986" s="4"/>
      <c r="AG25986" s="6"/>
      <c r="AY25986" s="4"/>
    </row>
    <row r="25987" spans="1:51" customFormat="1" x14ac:dyDescent="0.25">
      <c r="A25987" s="6"/>
      <c r="J25987" s="6"/>
      <c r="M25987" s="7"/>
      <c r="T25987" s="6"/>
      <c r="AE25987" s="4"/>
      <c r="AF25987" s="4"/>
      <c r="AG25987" s="6"/>
      <c r="AY25987" s="4"/>
    </row>
    <row r="25988" spans="1:51" customFormat="1" x14ac:dyDescent="0.25">
      <c r="A25988" s="6"/>
      <c r="J25988" s="6"/>
      <c r="M25988" s="7"/>
      <c r="T25988" s="6"/>
      <c r="AE25988" s="4"/>
      <c r="AF25988" s="4"/>
      <c r="AG25988" s="6"/>
      <c r="AY25988" s="4"/>
    </row>
    <row r="25989" spans="1:51" customFormat="1" x14ac:dyDescent="0.25">
      <c r="A25989" s="6"/>
      <c r="J25989" s="6"/>
      <c r="M25989" s="7"/>
      <c r="T25989" s="6"/>
      <c r="AE25989" s="4"/>
      <c r="AF25989" s="4"/>
      <c r="AG25989" s="6"/>
      <c r="AY25989" s="4"/>
    </row>
    <row r="25990" spans="1:51" customFormat="1" x14ac:dyDescent="0.25">
      <c r="A25990" s="6"/>
      <c r="J25990" s="6"/>
      <c r="M25990" s="7"/>
      <c r="T25990" s="6"/>
      <c r="AE25990" s="4"/>
      <c r="AF25990" s="4"/>
      <c r="AG25990" s="6"/>
      <c r="AY25990" s="4"/>
    </row>
    <row r="25991" spans="1:51" customFormat="1" x14ac:dyDescent="0.25">
      <c r="A25991" s="6"/>
      <c r="J25991" s="6"/>
      <c r="M25991" s="7"/>
      <c r="T25991" s="6"/>
      <c r="AE25991" s="4"/>
      <c r="AF25991" s="4"/>
      <c r="AG25991" s="6"/>
      <c r="AY25991" s="4"/>
    </row>
    <row r="25992" spans="1:51" customFormat="1" x14ac:dyDescent="0.25">
      <c r="A25992" s="6"/>
      <c r="J25992" s="6"/>
      <c r="M25992" s="7"/>
      <c r="T25992" s="6"/>
      <c r="AE25992" s="4"/>
      <c r="AF25992" s="4"/>
      <c r="AG25992" s="6"/>
      <c r="AY25992" s="4"/>
    </row>
    <row r="25993" spans="1:51" customFormat="1" x14ac:dyDescent="0.25">
      <c r="A25993" s="6"/>
      <c r="J25993" s="6"/>
      <c r="M25993" s="7"/>
      <c r="T25993" s="6"/>
      <c r="AE25993" s="4"/>
      <c r="AF25993" s="4"/>
      <c r="AG25993" s="6"/>
      <c r="AY25993" s="4"/>
    </row>
    <row r="25994" spans="1:51" customFormat="1" x14ac:dyDescent="0.25">
      <c r="A25994" s="6"/>
      <c r="J25994" s="6"/>
      <c r="M25994" s="7"/>
      <c r="T25994" s="6"/>
      <c r="AE25994" s="4"/>
      <c r="AF25994" s="4"/>
      <c r="AG25994" s="6"/>
      <c r="AY25994" s="4"/>
    </row>
    <row r="25995" spans="1:51" customFormat="1" x14ac:dyDescent="0.25">
      <c r="A25995" s="6"/>
      <c r="J25995" s="6"/>
      <c r="M25995" s="7"/>
      <c r="T25995" s="6"/>
      <c r="AE25995" s="4"/>
      <c r="AF25995" s="4"/>
      <c r="AG25995" s="6"/>
      <c r="AY25995" s="4"/>
    </row>
    <row r="25996" spans="1:51" customFormat="1" x14ac:dyDescent="0.25">
      <c r="A25996" s="6"/>
      <c r="J25996" s="6"/>
      <c r="M25996" s="7"/>
      <c r="T25996" s="6"/>
      <c r="AE25996" s="4"/>
      <c r="AF25996" s="4"/>
      <c r="AG25996" s="6"/>
      <c r="AY25996" s="4"/>
    </row>
    <row r="25997" spans="1:51" customFormat="1" x14ac:dyDescent="0.25">
      <c r="A25997" s="6"/>
      <c r="J25997" s="6"/>
      <c r="M25997" s="7"/>
      <c r="T25997" s="6"/>
      <c r="AE25997" s="4"/>
      <c r="AF25997" s="4"/>
      <c r="AG25997" s="6"/>
      <c r="AY25997" s="4"/>
    </row>
    <row r="25998" spans="1:51" customFormat="1" x14ac:dyDescent="0.25">
      <c r="A25998" s="6"/>
      <c r="J25998" s="6"/>
      <c r="M25998" s="7"/>
      <c r="T25998" s="6"/>
      <c r="AE25998" s="4"/>
      <c r="AF25998" s="4"/>
      <c r="AG25998" s="6"/>
      <c r="AY25998" s="4"/>
    </row>
    <row r="25999" spans="1:51" customFormat="1" x14ac:dyDescent="0.25">
      <c r="A25999" s="6"/>
      <c r="J25999" s="6"/>
      <c r="M25999" s="7"/>
      <c r="T25999" s="6"/>
      <c r="AE25999" s="4"/>
      <c r="AF25999" s="4"/>
      <c r="AG25999" s="6"/>
      <c r="AY25999" s="4"/>
    </row>
    <row r="26000" spans="1:51" customFormat="1" x14ac:dyDescent="0.25">
      <c r="A26000" s="6"/>
      <c r="J26000" s="6"/>
      <c r="M26000" s="7"/>
      <c r="T26000" s="6"/>
      <c r="AE26000" s="4"/>
      <c r="AF26000" s="4"/>
      <c r="AG26000" s="6"/>
      <c r="AY26000" s="4"/>
    </row>
    <row r="26001" spans="1:51" customFormat="1" x14ac:dyDescent="0.25">
      <c r="A26001" s="6"/>
      <c r="J26001" s="6"/>
      <c r="M26001" s="7"/>
      <c r="T26001" s="6"/>
      <c r="AE26001" s="4"/>
      <c r="AF26001" s="4"/>
      <c r="AG26001" s="6"/>
      <c r="AY26001" s="4"/>
    </row>
    <row r="26002" spans="1:51" customFormat="1" x14ac:dyDescent="0.25">
      <c r="A26002" s="6"/>
      <c r="J26002" s="6"/>
      <c r="M26002" s="7"/>
      <c r="T26002" s="6"/>
      <c r="AE26002" s="4"/>
      <c r="AF26002" s="4"/>
      <c r="AG26002" s="6"/>
      <c r="AY26002" s="4"/>
    </row>
    <row r="26003" spans="1:51" customFormat="1" x14ac:dyDescent="0.25">
      <c r="A26003" s="6"/>
      <c r="J26003" s="6"/>
      <c r="M26003" s="7"/>
      <c r="T26003" s="6"/>
      <c r="AE26003" s="4"/>
      <c r="AF26003" s="4"/>
      <c r="AG26003" s="6"/>
      <c r="AY26003" s="4"/>
    </row>
    <row r="26004" spans="1:51" customFormat="1" x14ac:dyDescent="0.25">
      <c r="A26004" s="6"/>
      <c r="J26004" s="6"/>
      <c r="M26004" s="7"/>
      <c r="T26004" s="6"/>
      <c r="AE26004" s="4"/>
      <c r="AF26004" s="4"/>
      <c r="AG26004" s="6"/>
      <c r="AY26004" s="4"/>
    </row>
    <row r="26005" spans="1:51" customFormat="1" x14ac:dyDescent="0.25">
      <c r="A26005" s="6"/>
      <c r="J26005" s="6"/>
      <c r="M26005" s="7"/>
      <c r="T26005" s="6"/>
      <c r="AE26005" s="4"/>
      <c r="AF26005" s="4"/>
      <c r="AG26005" s="6"/>
      <c r="AY26005" s="4"/>
    </row>
    <row r="26006" spans="1:51" customFormat="1" x14ac:dyDescent="0.25">
      <c r="A26006" s="6"/>
      <c r="J26006" s="6"/>
      <c r="M26006" s="7"/>
      <c r="T26006" s="6"/>
      <c r="AE26006" s="4"/>
      <c r="AF26006" s="4"/>
      <c r="AG26006" s="6"/>
      <c r="AY26006" s="4"/>
    </row>
    <row r="26007" spans="1:51" customFormat="1" x14ac:dyDescent="0.25">
      <c r="A26007" s="6"/>
      <c r="J26007" s="6"/>
      <c r="M26007" s="7"/>
      <c r="T26007" s="6"/>
      <c r="AE26007" s="4"/>
      <c r="AF26007" s="4"/>
      <c r="AG26007" s="6"/>
      <c r="AY26007" s="4"/>
    </row>
    <row r="26008" spans="1:51" customFormat="1" x14ac:dyDescent="0.25">
      <c r="A26008" s="6"/>
      <c r="J26008" s="6"/>
      <c r="M26008" s="7"/>
      <c r="T26008" s="6"/>
      <c r="AE26008" s="4"/>
      <c r="AF26008" s="4"/>
      <c r="AG26008" s="6"/>
      <c r="AY26008" s="4"/>
    </row>
    <row r="26009" spans="1:51" customFormat="1" x14ac:dyDescent="0.25">
      <c r="A26009" s="6"/>
      <c r="J26009" s="6"/>
      <c r="M26009" s="7"/>
      <c r="T26009" s="6"/>
      <c r="AE26009" s="4"/>
      <c r="AF26009" s="4"/>
      <c r="AG26009" s="6"/>
      <c r="AY26009" s="4"/>
    </row>
    <row r="26010" spans="1:51" customFormat="1" x14ac:dyDescent="0.25">
      <c r="A26010" s="6"/>
      <c r="J26010" s="6"/>
      <c r="M26010" s="7"/>
      <c r="T26010" s="6"/>
      <c r="AE26010" s="4"/>
      <c r="AF26010" s="4"/>
      <c r="AG26010" s="6"/>
      <c r="AY26010" s="4"/>
    </row>
    <row r="26011" spans="1:51" customFormat="1" x14ac:dyDescent="0.25">
      <c r="A26011" s="6"/>
      <c r="J26011" s="6"/>
      <c r="M26011" s="7"/>
      <c r="T26011" s="6"/>
      <c r="AE26011" s="4"/>
      <c r="AF26011" s="4"/>
      <c r="AG26011" s="6"/>
      <c r="AY26011" s="4"/>
    </row>
    <row r="26012" spans="1:51" customFormat="1" x14ac:dyDescent="0.25">
      <c r="A26012" s="6"/>
      <c r="J26012" s="6"/>
      <c r="M26012" s="7"/>
      <c r="T26012" s="6"/>
      <c r="AE26012" s="4"/>
      <c r="AF26012" s="4"/>
      <c r="AG26012" s="6"/>
      <c r="AY26012" s="4"/>
    </row>
    <row r="26013" spans="1:51" customFormat="1" x14ac:dyDescent="0.25">
      <c r="A26013" s="6"/>
      <c r="J26013" s="6"/>
      <c r="M26013" s="7"/>
      <c r="T26013" s="6"/>
      <c r="AE26013" s="4"/>
      <c r="AF26013" s="4"/>
      <c r="AG26013" s="6"/>
      <c r="AY26013" s="4"/>
    </row>
    <row r="26014" spans="1:51" customFormat="1" x14ac:dyDescent="0.25">
      <c r="A26014" s="6"/>
      <c r="J26014" s="6"/>
      <c r="M26014" s="7"/>
      <c r="T26014" s="6"/>
      <c r="AE26014" s="4"/>
      <c r="AF26014" s="4"/>
      <c r="AG26014" s="6"/>
      <c r="AY26014" s="4"/>
    </row>
    <row r="26015" spans="1:51" customFormat="1" x14ac:dyDescent="0.25">
      <c r="A26015" s="6"/>
      <c r="J26015" s="6"/>
      <c r="M26015" s="7"/>
      <c r="T26015" s="6"/>
      <c r="AE26015" s="4"/>
      <c r="AF26015" s="4"/>
      <c r="AG26015" s="6"/>
      <c r="AY26015" s="4"/>
    </row>
    <row r="26016" spans="1:51" customFormat="1" x14ac:dyDescent="0.25">
      <c r="A26016" s="6"/>
      <c r="J26016" s="6"/>
      <c r="M26016" s="7"/>
      <c r="T26016" s="6"/>
      <c r="AE26016" s="4"/>
      <c r="AF26016" s="4"/>
      <c r="AG26016" s="6"/>
      <c r="AY26016" s="4"/>
    </row>
    <row r="26017" spans="1:51" customFormat="1" x14ac:dyDescent="0.25">
      <c r="A26017" s="6"/>
      <c r="J26017" s="6"/>
      <c r="M26017" s="7"/>
      <c r="T26017" s="6"/>
      <c r="AE26017" s="4"/>
      <c r="AF26017" s="4"/>
      <c r="AG26017" s="6"/>
      <c r="AY26017" s="4"/>
    </row>
    <row r="26018" spans="1:51" customFormat="1" x14ac:dyDescent="0.25">
      <c r="A26018" s="6"/>
      <c r="J26018" s="6"/>
      <c r="M26018" s="7"/>
      <c r="T26018" s="6"/>
      <c r="AE26018" s="4"/>
      <c r="AF26018" s="4"/>
      <c r="AG26018" s="6"/>
      <c r="AY26018" s="4"/>
    </row>
    <row r="26019" spans="1:51" customFormat="1" x14ac:dyDescent="0.25">
      <c r="A26019" s="6"/>
      <c r="J26019" s="6"/>
      <c r="M26019" s="7"/>
      <c r="T26019" s="6"/>
      <c r="AE26019" s="4"/>
      <c r="AF26019" s="4"/>
      <c r="AG26019" s="6"/>
      <c r="AY26019" s="4"/>
    </row>
    <row r="26020" spans="1:51" customFormat="1" x14ac:dyDescent="0.25">
      <c r="A26020" s="6"/>
      <c r="J26020" s="6"/>
      <c r="M26020" s="7"/>
      <c r="T26020" s="6"/>
      <c r="AE26020" s="4"/>
      <c r="AF26020" s="4"/>
      <c r="AG26020" s="6"/>
      <c r="AY26020" s="4"/>
    </row>
    <row r="26021" spans="1:51" customFormat="1" x14ac:dyDescent="0.25">
      <c r="A26021" s="6"/>
      <c r="J26021" s="6"/>
      <c r="M26021" s="7"/>
      <c r="T26021" s="6"/>
      <c r="AE26021" s="4"/>
      <c r="AF26021" s="4"/>
      <c r="AG26021" s="6"/>
      <c r="AY26021" s="4"/>
    </row>
    <row r="26022" spans="1:51" customFormat="1" x14ac:dyDescent="0.25">
      <c r="A26022" s="6"/>
      <c r="J26022" s="6"/>
      <c r="M26022" s="7"/>
      <c r="T26022" s="6"/>
      <c r="AE26022" s="4"/>
      <c r="AF26022" s="4"/>
      <c r="AG26022" s="6"/>
      <c r="AY26022" s="4"/>
    </row>
    <row r="26023" spans="1:51" customFormat="1" x14ac:dyDescent="0.25">
      <c r="A26023" s="6"/>
      <c r="J26023" s="6"/>
      <c r="M26023" s="7"/>
      <c r="T26023" s="6"/>
      <c r="AE26023" s="4"/>
      <c r="AF26023" s="4"/>
      <c r="AG26023" s="6"/>
      <c r="AY26023" s="4"/>
    </row>
    <row r="26024" spans="1:51" customFormat="1" x14ac:dyDescent="0.25">
      <c r="A26024" s="6"/>
      <c r="J26024" s="6"/>
      <c r="M26024" s="7"/>
      <c r="T26024" s="6"/>
      <c r="AE26024" s="4"/>
      <c r="AF26024" s="4"/>
      <c r="AG26024" s="6"/>
      <c r="AY26024" s="4"/>
    </row>
    <row r="26025" spans="1:51" customFormat="1" x14ac:dyDescent="0.25">
      <c r="A26025" s="6"/>
      <c r="J26025" s="6"/>
      <c r="M26025" s="7"/>
      <c r="T26025" s="6"/>
      <c r="AE26025" s="4"/>
      <c r="AF26025" s="4"/>
      <c r="AG26025" s="6"/>
      <c r="AY26025" s="4"/>
    </row>
    <row r="26026" spans="1:51" customFormat="1" x14ac:dyDescent="0.25">
      <c r="A26026" s="6"/>
      <c r="J26026" s="6"/>
      <c r="M26026" s="7"/>
      <c r="T26026" s="6"/>
      <c r="AE26026" s="4"/>
      <c r="AF26026" s="4"/>
      <c r="AG26026" s="6"/>
      <c r="AY26026" s="4"/>
    </row>
    <row r="26027" spans="1:51" customFormat="1" x14ac:dyDescent="0.25">
      <c r="A26027" s="6"/>
      <c r="J26027" s="6"/>
      <c r="M26027" s="7"/>
      <c r="T26027" s="6"/>
      <c r="AE26027" s="4"/>
      <c r="AF26027" s="4"/>
      <c r="AG26027" s="6"/>
      <c r="AY26027" s="4"/>
    </row>
    <row r="26028" spans="1:51" customFormat="1" x14ac:dyDescent="0.25">
      <c r="A26028" s="6"/>
      <c r="J26028" s="6"/>
      <c r="M26028" s="7"/>
      <c r="T26028" s="6"/>
      <c r="AE26028" s="4"/>
      <c r="AF26028" s="4"/>
      <c r="AG26028" s="6"/>
      <c r="AY26028" s="4"/>
    </row>
    <row r="26029" spans="1:51" customFormat="1" x14ac:dyDescent="0.25">
      <c r="A26029" s="6"/>
      <c r="J26029" s="6"/>
      <c r="M26029" s="7"/>
      <c r="T26029" s="6"/>
      <c r="AE26029" s="4"/>
      <c r="AF26029" s="4"/>
      <c r="AG26029" s="6"/>
      <c r="AY26029" s="4"/>
    </row>
    <row r="26030" spans="1:51" customFormat="1" x14ac:dyDescent="0.25">
      <c r="A26030" s="6"/>
      <c r="J26030" s="6"/>
      <c r="M26030" s="7"/>
      <c r="T26030" s="6"/>
      <c r="AE26030" s="4"/>
      <c r="AF26030" s="4"/>
      <c r="AG26030" s="6"/>
      <c r="AY26030" s="4"/>
    </row>
    <row r="26031" spans="1:51" customFormat="1" x14ac:dyDescent="0.25">
      <c r="A26031" s="6"/>
      <c r="J26031" s="6"/>
      <c r="M26031" s="7"/>
      <c r="T26031" s="6"/>
      <c r="AE26031" s="4"/>
      <c r="AF26031" s="4"/>
      <c r="AG26031" s="6"/>
      <c r="AY26031" s="4"/>
    </row>
    <row r="26032" spans="1:51" customFormat="1" x14ac:dyDescent="0.25">
      <c r="A26032" s="6"/>
      <c r="J26032" s="6"/>
      <c r="M26032" s="7"/>
      <c r="T26032" s="6"/>
      <c r="AE26032" s="4"/>
      <c r="AF26032" s="4"/>
      <c r="AG26032" s="6"/>
      <c r="AY26032" s="4"/>
    </row>
    <row r="26033" spans="1:51" customFormat="1" x14ac:dyDescent="0.25">
      <c r="A26033" s="6"/>
      <c r="J26033" s="6"/>
      <c r="M26033" s="7"/>
      <c r="T26033" s="6"/>
      <c r="AE26033" s="4"/>
      <c r="AF26033" s="4"/>
      <c r="AG26033" s="6"/>
      <c r="AY26033" s="4"/>
    </row>
    <row r="26034" spans="1:51" customFormat="1" x14ac:dyDescent="0.25">
      <c r="A26034" s="6"/>
      <c r="J26034" s="6"/>
      <c r="M26034" s="7"/>
      <c r="T26034" s="6"/>
      <c r="AE26034" s="4"/>
      <c r="AF26034" s="4"/>
      <c r="AG26034" s="6"/>
      <c r="AY26034" s="4"/>
    </row>
    <row r="26035" spans="1:51" customFormat="1" x14ac:dyDescent="0.25">
      <c r="A26035" s="6"/>
      <c r="J26035" s="6"/>
      <c r="M26035" s="7"/>
      <c r="T26035" s="6"/>
      <c r="AE26035" s="4"/>
      <c r="AF26035" s="4"/>
      <c r="AG26035" s="6"/>
      <c r="AY26035" s="4"/>
    </row>
    <row r="26036" spans="1:51" customFormat="1" x14ac:dyDescent="0.25">
      <c r="A26036" s="6"/>
      <c r="J26036" s="6"/>
      <c r="M26036" s="7"/>
      <c r="T26036" s="6"/>
      <c r="AE26036" s="4"/>
      <c r="AF26036" s="4"/>
      <c r="AG26036" s="6"/>
      <c r="AY26036" s="4"/>
    </row>
    <row r="26037" spans="1:51" customFormat="1" x14ac:dyDescent="0.25">
      <c r="A26037" s="6"/>
      <c r="J26037" s="6"/>
      <c r="M26037" s="7"/>
      <c r="T26037" s="6"/>
      <c r="AE26037" s="4"/>
      <c r="AF26037" s="4"/>
      <c r="AG26037" s="6"/>
      <c r="AY26037" s="4"/>
    </row>
    <row r="26038" spans="1:51" customFormat="1" x14ac:dyDescent="0.25">
      <c r="A26038" s="6"/>
      <c r="J26038" s="6"/>
      <c r="M26038" s="7"/>
      <c r="T26038" s="6"/>
      <c r="AE26038" s="4"/>
      <c r="AF26038" s="4"/>
      <c r="AG26038" s="6"/>
      <c r="AY26038" s="4"/>
    </row>
    <row r="26039" spans="1:51" customFormat="1" x14ac:dyDescent="0.25">
      <c r="A26039" s="6"/>
      <c r="J26039" s="6"/>
      <c r="M26039" s="7"/>
      <c r="T26039" s="6"/>
      <c r="AE26039" s="4"/>
      <c r="AF26039" s="4"/>
      <c r="AG26039" s="6"/>
      <c r="AY26039" s="4"/>
    </row>
    <row r="26040" spans="1:51" customFormat="1" x14ac:dyDescent="0.25">
      <c r="A26040" s="6"/>
      <c r="J26040" s="6"/>
      <c r="M26040" s="7"/>
      <c r="T26040" s="6"/>
      <c r="AE26040" s="4"/>
      <c r="AF26040" s="4"/>
      <c r="AG26040" s="6"/>
      <c r="AY26040" s="4"/>
    </row>
    <row r="26041" spans="1:51" customFormat="1" x14ac:dyDescent="0.25">
      <c r="A26041" s="6"/>
      <c r="J26041" s="6"/>
      <c r="M26041" s="7"/>
      <c r="T26041" s="6"/>
      <c r="AE26041" s="4"/>
      <c r="AF26041" s="4"/>
      <c r="AG26041" s="6"/>
      <c r="AY26041" s="4"/>
    </row>
    <row r="26042" spans="1:51" customFormat="1" x14ac:dyDescent="0.25">
      <c r="A26042" s="6"/>
      <c r="J26042" s="6"/>
      <c r="M26042" s="7"/>
      <c r="T26042" s="6"/>
      <c r="AE26042" s="4"/>
      <c r="AF26042" s="4"/>
      <c r="AG26042" s="6"/>
      <c r="AY26042" s="4"/>
    </row>
    <row r="26043" spans="1:51" customFormat="1" x14ac:dyDescent="0.25">
      <c r="A26043" s="6"/>
      <c r="J26043" s="6"/>
      <c r="M26043" s="7"/>
      <c r="T26043" s="6"/>
      <c r="AE26043" s="4"/>
      <c r="AF26043" s="4"/>
      <c r="AG26043" s="6"/>
      <c r="AY26043" s="4"/>
    </row>
    <row r="26044" spans="1:51" customFormat="1" x14ac:dyDescent="0.25">
      <c r="A26044" s="6"/>
      <c r="J26044" s="6"/>
      <c r="M26044" s="7"/>
      <c r="T26044" s="6"/>
      <c r="AE26044" s="4"/>
      <c r="AF26044" s="4"/>
      <c r="AG26044" s="6"/>
      <c r="AY26044" s="4"/>
    </row>
    <row r="26045" spans="1:51" customFormat="1" x14ac:dyDescent="0.25">
      <c r="A26045" s="6"/>
      <c r="J26045" s="6"/>
      <c r="M26045" s="7"/>
      <c r="T26045" s="6"/>
      <c r="AE26045" s="4"/>
      <c r="AF26045" s="4"/>
      <c r="AG26045" s="6"/>
      <c r="AY26045" s="4"/>
    </row>
    <row r="26046" spans="1:51" customFormat="1" x14ac:dyDescent="0.25">
      <c r="A26046" s="6"/>
      <c r="J26046" s="6"/>
      <c r="M26046" s="7"/>
      <c r="T26046" s="6"/>
      <c r="AE26046" s="4"/>
      <c r="AF26046" s="4"/>
      <c r="AG26046" s="6"/>
      <c r="AY26046" s="4"/>
    </row>
    <row r="26047" spans="1:51" customFormat="1" x14ac:dyDescent="0.25">
      <c r="A26047" s="6"/>
      <c r="J26047" s="6"/>
      <c r="M26047" s="7"/>
      <c r="T26047" s="6"/>
      <c r="AE26047" s="4"/>
      <c r="AF26047" s="4"/>
      <c r="AG26047" s="6"/>
      <c r="AY26047" s="4"/>
    </row>
    <row r="26048" spans="1:51" customFormat="1" x14ac:dyDescent="0.25">
      <c r="A26048" s="6"/>
      <c r="J26048" s="6"/>
      <c r="M26048" s="7"/>
      <c r="T26048" s="6"/>
      <c r="AE26048" s="4"/>
      <c r="AF26048" s="4"/>
      <c r="AG26048" s="6"/>
      <c r="AY26048" s="4"/>
    </row>
    <row r="26049" spans="1:51" customFormat="1" x14ac:dyDescent="0.25">
      <c r="A26049" s="6"/>
      <c r="J26049" s="6"/>
      <c r="M26049" s="7"/>
      <c r="T26049" s="6"/>
      <c r="AE26049" s="4"/>
      <c r="AF26049" s="4"/>
      <c r="AG26049" s="6"/>
      <c r="AY26049" s="4"/>
    </row>
    <row r="26050" spans="1:51" customFormat="1" x14ac:dyDescent="0.25">
      <c r="A26050" s="6"/>
      <c r="J26050" s="6"/>
      <c r="M26050" s="7"/>
      <c r="T26050" s="6"/>
      <c r="AE26050" s="4"/>
      <c r="AF26050" s="4"/>
      <c r="AG26050" s="6"/>
      <c r="AY26050" s="4"/>
    </row>
    <row r="26051" spans="1:51" customFormat="1" x14ac:dyDescent="0.25">
      <c r="A26051" s="6"/>
      <c r="J26051" s="6"/>
      <c r="M26051" s="7"/>
      <c r="T26051" s="6"/>
      <c r="AE26051" s="4"/>
      <c r="AF26051" s="4"/>
      <c r="AG26051" s="6"/>
      <c r="AY26051" s="4"/>
    </row>
    <row r="26052" spans="1:51" customFormat="1" x14ac:dyDescent="0.25">
      <c r="A26052" s="6"/>
      <c r="J26052" s="6"/>
      <c r="M26052" s="7"/>
      <c r="T26052" s="6"/>
      <c r="AE26052" s="4"/>
      <c r="AF26052" s="4"/>
      <c r="AG26052" s="6"/>
      <c r="AY26052" s="4"/>
    </row>
    <row r="26053" spans="1:51" customFormat="1" x14ac:dyDescent="0.25">
      <c r="A26053" s="6"/>
      <c r="J26053" s="6"/>
      <c r="M26053" s="7"/>
      <c r="T26053" s="6"/>
      <c r="AE26053" s="4"/>
      <c r="AF26053" s="4"/>
      <c r="AG26053" s="6"/>
      <c r="AY26053" s="4"/>
    </row>
    <row r="26054" spans="1:51" customFormat="1" x14ac:dyDescent="0.25">
      <c r="A26054" s="6"/>
      <c r="J26054" s="6"/>
      <c r="M26054" s="7"/>
      <c r="T26054" s="6"/>
      <c r="AE26054" s="4"/>
      <c r="AF26054" s="4"/>
      <c r="AG26054" s="6"/>
      <c r="AY26054" s="4"/>
    </row>
    <row r="26055" spans="1:51" customFormat="1" x14ac:dyDescent="0.25">
      <c r="A26055" s="6"/>
      <c r="J26055" s="6"/>
      <c r="M26055" s="7"/>
      <c r="T26055" s="6"/>
      <c r="AE26055" s="4"/>
      <c r="AF26055" s="4"/>
      <c r="AG26055" s="6"/>
      <c r="AY26055" s="4"/>
    </row>
    <row r="26056" spans="1:51" customFormat="1" x14ac:dyDescent="0.25">
      <c r="A26056" s="6"/>
      <c r="J26056" s="6"/>
      <c r="M26056" s="7"/>
      <c r="T26056" s="6"/>
      <c r="AE26056" s="4"/>
      <c r="AF26056" s="4"/>
      <c r="AG26056" s="6"/>
      <c r="AY26056" s="4"/>
    </row>
    <row r="26057" spans="1:51" customFormat="1" x14ac:dyDescent="0.25">
      <c r="A26057" s="6"/>
      <c r="J26057" s="6"/>
      <c r="M26057" s="7"/>
      <c r="T26057" s="6"/>
      <c r="AE26057" s="4"/>
      <c r="AF26057" s="4"/>
      <c r="AG26057" s="6"/>
      <c r="AY26057" s="4"/>
    </row>
    <row r="26058" spans="1:51" customFormat="1" x14ac:dyDescent="0.25">
      <c r="A26058" s="6"/>
      <c r="J26058" s="6"/>
      <c r="M26058" s="7"/>
      <c r="T26058" s="6"/>
      <c r="AE26058" s="4"/>
      <c r="AF26058" s="4"/>
      <c r="AG26058" s="6"/>
      <c r="AY26058" s="4"/>
    </row>
    <row r="26059" spans="1:51" customFormat="1" x14ac:dyDescent="0.25">
      <c r="A26059" s="6"/>
      <c r="J26059" s="6"/>
      <c r="M26059" s="7"/>
      <c r="T26059" s="6"/>
      <c r="AE26059" s="4"/>
      <c r="AF26059" s="4"/>
      <c r="AG26059" s="6"/>
      <c r="AY26059" s="4"/>
    </row>
    <row r="26060" spans="1:51" customFormat="1" x14ac:dyDescent="0.25">
      <c r="A26060" s="6"/>
      <c r="J26060" s="6"/>
      <c r="M26060" s="7"/>
      <c r="T26060" s="6"/>
      <c r="AE26060" s="4"/>
      <c r="AF26060" s="4"/>
      <c r="AG26060" s="6"/>
      <c r="AY26060" s="4"/>
    </row>
    <row r="26061" spans="1:51" customFormat="1" x14ac:dyDescent="0.25">
      <c r="A26061" s="6"/>
      <c r="J26061" s="6"/>
      <c r="M26061" s="7"/>
      <c r="T26061" s="6"/>
      <c r="AE26061" s="4"/>
      <c r="AF26061" s="4"/>
      <c r="AG26061" s="6"/>
      <c r="AY26061" s="4"/>
    </row>
    <row r="26062" spans="1:51" customFormat="1" x14ac:dyDescent="0.25">
      <c r="A26062" s="6"/>
      <c r="J26062" s="6"/>
      <c r="M26062" s="7"/>
      <c r="T26062" s="6"/>
      <c r="AE26062" s="4"/>
      <c r="AF26062" s="4"/>
      <c r="AG26062" s="6"/>
      <c r="AY26062" s="4"/>
    </row>
    <row r="26063" spans="1:51" customFormat="1" x14ac:dyDescent="0.25">
      <c r="A26063" s="6"/>
      <c r="J26063" s="6"/>
      <c r="M26063" s="7"/>
      <c r="T26063" s="6"/>
      <c r="AE26063" s="4"/>
      <c r="AF26063" s="4"/>
      <c r="AG26063" s="6"/>
      <c r="AY26063" s="4"/>
    </row>
    <row r="26064" spans="1:51" customFormat="1" x14ac:dyDescent="0.25">
      <c r="A26064" s="6"/>
      <c r="J26064" s="6"/>
      <c r="M26064" s="7"/>
      <c r="T26064" s="6"/>
      <c r="AE26064" s="4"/>
      <c r="AF26064" s="4"/>
      <c r="AG26064" s="6"/>
      <c r="AY26064" s="4"/>
    </row>
    <row r="26065" spans="1:51" customFormat="1" x14ac:dyDescent="0.25">
      <c r="A26065" s="6"/>
      <c r="J26065" s="6"/>
      <c r="M26065" s="7"/>
      <c r="T26065" s="6"/>
      <c r="AE26065" s="4"/>
      <c r="AF26065" s="4"/>
      <c r="AG26065" s="6"/>
      <c r="AY26065" s="4"/>
    </row>
    <row r="26066" spans="1:51" customFormat="1" x14ac:dyDescent="0.25">
      <c r="A26066" s="6"/>
      <c r="J26066" s="6"/>
      <c r="M26066" s="7"/>
      <c r="T26066" s="6"/>
      <c r="AE26066" s="4"/>
      <c r="AF26066" s="4"/>
      <c r="AG26066" s="6"/>
      <c r="AY26066" s="4"/>
    </row>
    <row r="26067" spans="1:51" customFormat="1" x14ac:dyDescent="0.25">
      <c r="A26067" s="6"/>
      <c r="J26067" s="6"/>
      <c r="M26067" s="7"/>
      <c r="T26067" s="6"/>
      <c r="AE26067" s="4"/>
      <c r="AF26067" s="4"/>
      <c r="AG26067" s="6"/>
      <c r="AY26067" s="4"/>
    </row>
    <row r="26068" spans="1:51" customFormat="1" x14ac:dyDescent="0.25">
      <c r="A26068" s="6"/>
      <c r="J26068" s="6"/>
      <c r="M26068" s="7"/>
      <c r="T26068" s="6"/>
      <c r="AE26068" s="4"/>
      <c r="AF26068" s="4"/>
      <c r="AG26068" s="6"/>
      <c r="AY26068" s="4"/>
    </row>
    <row r="26069" spans="1:51" customFormat="1" x14ac:dyDescent="0.25">
      <c r="A26069" s="6"/>
      <c r="J26069" s="6"/>
      <c r="M26069" s="7"/>
      <c r="T26069" s="6"/>
      <c r="AE26069" s="4"/>
      <c r="AF26069" s="4"/>
      <c r="AG26069" s="6"/>
      <c r="AY26069" s="4"/>
    </row>
    <row r="26070" spans="1:51" customFormat="1" x14ac:dyDescent="0.25">
      <c r="A26070" s="6"/>
      <c r="J26070" s="6"/>
      <c r="M26070" s="7"/>
      <c r="T26070" s="6"/>
      <c r="AE26070" s="4"/>
      <c r="AF26070" s="4"/>
      <c r="AG26070" s="6"/>
      <c r="AY26070" s="4"/>
    </row>
    <row r="26071" spans="1:51" customFormat="1" x14ac:dyDescent="0.25">
      <c r="A26071" s="6"/>
      <c r="J26071" s="6"/>
      <c r="M26071" s="7"/>
      <c r="T26071" s="6"/>
      <c r="AE26071" s="4"/>
      <c r="AF26071" s="4"/>
      <c r="AG26071" s="6"/>
      <c r="AY26071" s="4"/>
    </row>
    <row r="26072" spans="1:51" customFormat="1" x14ac:dyDescent="0.25">
      <c r="A26072" s="6"/>
      <c r="J26072" s="6"/>
      <c r="M26072" s="7"/>
      <c r="T26072" s="6"/>
      <c r="AE26072" s="4"/>
      <c r="AF26072" s="4"/>
      <c r="AG26072" s="6"/>
      <c r="AY26072" s="4"/>
    </row>
    <row r="26073" spans="1:51" customFormat="1" x14ac:dyDescent="0.25">
      <c r="A26073" s="6"/>
      <c r="J26073" s="6"/>
      <c r="M26073" s="7"/>
      <c r="T26073" s="6"/>
      <c r="AE26073" s="4"/>
      <c r="AF26073" s="4"/>
      <c r="AG26073" s="6"/>
      <c r="AY26073" s="4"/>
    </row>
    <row r="26074" spans="1:51" customFormat="1" x14ac:dyDescent="0.25">
      <c r="A26074" s="6"/>
      <c r="J26074" s="6"/>
      <c r="M26074" s="7"/>
      <c r="T26074" s="6"/>
      <c r="AE26074" s="4"/>
      <c r="AF26074" s="4"/>
      <c r="AG26074" s="6"/>
      <c r="AY26074" s="4"/>
    </row>
    <row r="26075" spans="1:51" customFormat="1" x14ac:dyDescent="0.25">
      <c r="A26075" s="6"/>
      <c r="J26075" s="6"/>
      <c r="M26075" s="7"/>
      <c r="T26075" s="6"/>
      <c r="AE26075" s="4"/>
      <c r="AF26075" s="4"/>
      <c r="AG26075" s="6"/>
      <c r="AY26075" s="4"/>
    </row>
    <row r="26076" spans="1:51" customFormat="1" x14ac:dyDescent="0.25">
      <c r="A26076" s="6"/>
      <c r="J26076" s="6"/>
      <c r="M26076" s="7"/>
      <c r="T26076" s="6"/>
      <c r="AE26076" s="4"/>
      <c r="AF26076" s="4"/>
      <c r="AG26076" s="6"/>
      <c r="AY26076" s="4"/>
    </row>
    <row r="26077" spans="1:51" customFormat="1" x14ac:dyDescent="0.25">
      <c r="A26077" s="6"/>
      <c r="J26077" s="6"/>
      <c r="M26077" s="7"/>
      <c r="T26077" s="6"/>
      <c r="AE26077" s="4"/>
      <c r="AF26077" s="4"/>
      <c r="AG26077" s="6"/>
      <c r="AY26077" s="4"/>
    </row>
    <row r="26078" spans="1:51" customFormat="1" x14ac:dyDescent="0.25">
      <c r="A26078" s="6"/>
      <c r="J26078" s="6"/>
      <c r="M26078" s="7"/>
      <c r="T26078" s="6"/>
      <c r="AE26078" s="4"/>
      <c r="AF26078" s="4"/>
      <c r="AG26078" s="6"/>
      <c r="AY26078" s="4"/>
    </row>
    <row r="26079" spans="1:51" customFormat="1" x14ac:dyDescent="0.25">
      <c r="A26079" s="6"/>
      <c r="J26079" s="6"/>
      <c r="M26079" s="7"/>
      <c r="T26079" s="6"/>
      <c r="AE26079" s="4"/>
      <c r="AF26079" s="4"/>
      <c r="AG26079" s="6"/>
      <c r="AY26079" s="4"/>
    </row>
    <row r="26080" spans="1:51" customFormat="1" x14ac:dyDescent="0.25">
      <c r="A26080" s="6"/>
      <c r="J26080" s="6"/>
      <c r="M26080" s="7"/>
      <c r="T26080" s="6"/>
      <c r="AE26080" s="4"/>
      <c r="AF26080" s="4"/>
      <c r="AG26080" s="6"/>
      <c r="AY26080" s="4"/>
    </row>
    <row r="26081" spans="1:51" customFormat="1" x14ac:dyDescent="0.25">
      <c r="A26081" s="6"/>
      <c r="J26081" s="6"/>
      <c r="M26081" s="7"/>
      <c r="T26081" s="6"/>
      <c r="AE26081" s="4"/>
      <c r="AF26081" s="4"/>
      <c r="AG26081" s="6"/>
      <c r="AY26081" s="4"/>
    </row>
    <row r="26082" spans="1:51" customFormat="1" x14ac:dyDescent="0.25">
      <c r="A26082" s="6"/>
      <c r="J26082" s="6"/>
      <c r="M26082" s="7"/>
      <c r="T26082" s="6"/>
      <c r="AE26082" s="4"/>
      <c r="AF26082" s="4"/>
      <c r="AG26082" s="6"/>
      <c r="AY26082" s="4"/>
    </row>
    <row r="26083" spans="1:51" customFormat="1" x14ac:dyDescent="0.25">
      <c r="A26083" s="6"/>
      <c r="J26083" s="6"/>
      <c r="M26083" s="7"/>
      <c r="T26083" s="6"/>
      <c r="AE26083" s="4"/>
      <c r="AF26083" s="4"/>
      <c r="AG26083" s="6"/>
      <c r="AY26083" s="4"/>
    </row>
    <row r="26084" spans="1:51" customFormat="1" x14ac:dyDescent="0.25">
      <c r="A26084" s="6"/>
      <c r="J26084" s="6"/>
      <c r="M26084" s="7"/>
      <c r="T26084" s="6"/>
      <c r="AE26084" s="4"/>
      <c r="AF26084" s="4"/>
      <c r="AG26084" s="6"/>
      <c r="AY26084" s="4"/>
    </row>
    <row r="26085" spans="1:51" customFormat="1" x14ac:dyDescent="0.25">
      <c r="A26085" s="6"/>
      <c r="J26085" s="6"/>
      <c r="M26085" s="7"/>
      <c r="T26085" s="6"/>
      <c r="AE26085" s="4"/>
      <c r="AF26085" s="4"/>
      <c r="AG26085" s="6"/>
      <c r="AY26085" s="4"/>
    </row>
    <row r="26086" spans="1:51" customFormat="1" x14ac:dyDescent="0.25">
      <c r="A26086" s="6"/>
      <c r="J26086" s="6"/>
      <c r="M26086" s="7"/>
      <c r="T26086" s="6"/>
      <c r="AE26086" s="4"/>
      <c r="AF26086" s="4"/>
      <c r="AG26086" s="6"/>
      <c r="AY26086" s="4"/>
    </row>
    <row r="26087" spans="1:51" customFormat="1" x14ac:dyDescent="0.25">
      <c r="A26087" s="6"/>
      <c r="J26087" s="6"/>
      <c r="M26087" s="7"/>
      <c r="T26087" s="6"/>
      <c r="AE26087" s="4"/>
      <c r="AF26087" s="4"/>
      <c r="AG26087" s="6"/>
      <c r="AY26087" s="4"/>
    </row>
    <row r="26088" spans="1:51" customFormat="1" x14ac:dyDescent="0.25">
      <c r="A26088" s="6"/>
      <c r="J26088" s="6"/>
      <c r="M26088" s="7"/>
      <c r="T26088" s="6"/>
      <c r="AE26088" s="4"/>
      <c r="AF26088" s="4"/>
      <c r="AG26088" s="6"/>
      <c r="AY26088" s="4"/>
    </row>
    <row r="26089" spans="1:51" customFormat="1" x14ac:dyDescent="0.25">
      <c r="A26089" s="6"/>
      <c r="J26089" s="6"/>
      <c r="M26089" s="7"/>
      <c r="T26089" s="6"/>
      <c r="AE26089" s="4"/>
      <c r="AF26089" s="4"/>
      <c r="AG26089" s="6"/>
      <c r="AY26089" s="4"/>
    </row>
    <row r="26090" spans="1:51" customFormat="1" x14ac:dyDescent="0.25">
      <c r="A26090" s="6"/>
      <c r="J26090" s="6"/>
      <c r="M26090" s="7"/>
      <c r="T26090" s="6"/>
      <c r="AE26090" s="4"/>
      <c r="AF26090" s="4"/>
      <c r="AG26090" s="6"/>
      <c r="AY26090" s="4"/>
    </row>
    <row r="26091" spans="1:51" customFormat="1" x14ac:dyDescent="0.25">
      <c r="A26091" s="6"/>
      <c r="J26091" s="6"/>
      <c r="M26091" s="7"/>
      <c r="T26091" s="6"/>
      <c r="AE26091" s="4"/>
      <c r="AF26091" s="4"/>
      <c r="AG26091" s="6"/>
      <c r="AY26091" s="4"/>
    </row>
    <row r="26092" spans="1:51" customFormat="1" x14ac:dyDescent="0.25">
      <c r="A26092" s="6"/>
      <c r="J26092" s="6"/>
      <c r="M26092" s="7"/>
      <c r="T26092" s="6"/>
      <c r="AE26092" s="4"/>
      <c r="AF26092" s="4"/>
      <c r="AG26092" s="6"/>
      <c r="AY26092" s="4"/>
    </row>
    <row r="26093" spans="1:51" customFormat="1" x14ac:dyDescent="0.25">
      <c r="A26093" s="6"/>
      <c r="J26093" s="6"/>
      <c r="M26093" s="7"/>
      <c r="T26093" s="6"/>
      <c r="AE26093" s="4"/>
      <c r="AF26093" s="4"/>
      <c r="AG26093" s="6"/>
      <c r="AY26093" s="4"/>
    </row>
    <row r="26094" spans="1:51" customFormat="1" x14ac:dyDescent="0.25">
      <c r="A26094" s="6"/>
      <c r="J26094" s="6"/>
      <c r="M26094" s="7"/>
      <c r="T26094" s="6"/>
      <c r="AE26094" s="4"/>
      <c r="AF26094" s="4"/>
      <c r="AG26094" s="6"/>
      <c r="AY26094" s="4"/>
    </row>
    <row r="26095" spans="1:51" customFormat="1" x14ac:dyDescent="0.25">
      <c r="A26095" s="6"/>
      <c r="J26095" s="6"/>
      <c r="M26095" s="7"/>
      <c r="T26095" s="6"/>
      <c r="AE26095" s="4"/>
      <c r="AF26095" s="4"/>
      <c r="AG26095" s="6"/>
      <c r="AY26095" s="4"/>
    </row>
    <row r="26096" spans="1:51" customFormat="1" x14ac:dyDescent="0.25">
      <c r="A26096" s="6"/>
      <c r="J26096" s="6"/>
      <c r="M26096" s="7"/>
      <c r="T26096" s="6"/>
      <c r="AE26096" s="4"/>
      <c r="AF26096" s="4"/>
      <c r="AG26096" s="6"/>
      <c r="AY26096" s="4"/>
    </row>
    <row r="26097" spans="1:51" customFormat="1" x14ac:dyDescent="0.25">
      <c r="A26097" s="6"/>
      <c r="J26097" s="6"/>
      <c r="M26097" s="7"/>
      <c r="T26097" s="6"/>
      <c r="AE26097" s="4"/>
      <c r="AF26097" s="4"/>
      <c r="AG26097" s="6"/>
      <c r="AY26097" s="4"/>
    </row>
    <row r="26098" spans="1:51" customFormat="1" x14ac:dyDescent="0.25">
      <c r="A26098" s="6"/>
      <c r="J26098" s="6"/>
      <c r="M26098" s="7"/>
      <c r="T26098" s="6"/>
      <c r="AE26098" s="4"/>
      <c r="AF26098" s="4"/>
      <c r="AG26098" s="6"/>
      <c r="AY26098" s="4"/>
    </row>
    <row r="26099" spans="1:51" customFormat="1" x14ac:dyDescent="0.25">
      <c r="A26099" s="6"/>
      <c r="J26099" s="6"/>
      <c r="M26099" s="7"/>
      <c r="T26099" s="6"/>
      <c r="AE26099" s="4"/>
      <c r="AF26099" s="4"/>
      <c r="AG26099" s="6"/>
      <c r="AY26099" s="4"/>
    </row>
    <row r="26100" spans="1:51" customFormat="1" x14ac:dyDescent="0.25">
      <c r="A26100" s="6"/>
      <c r="J26100" s="6"/>
      <c r="M26100" s="7"/>
      <c r="T26100" s="6"/>
      <c r="AE26100" s="4"/>
      <c r="AF26100" s="4"/>
      <c r="AG26100" s="6"/>
      <c r="AY26100" s="4"/>
    </row>
    <row r="26101" spans="1:51" customFormat="1" x14ac:dyDescent="0.25">
      <c r="A26101" s="6"/>
      <c r="J26101" s="6"/>
      <c r="M26101" s="7"/>
      <c r="T26101" s="6"/>
      <c r="AE26101" s="4"/>
      <c r="AF26101" s="4"/>
      <c r="AG26101" s="6"/>
      <c r="AY26101" s="4"/>
    </row>
    <row r="26102" spans="1:51" customFormat="1" x14ac:dyDescent="0.25">
      <c r="A26102" s="6"/>
      <c r="J26102" s="6"/>
      <c r="M26102" s="7"/>
      <c r="T26102" s="6"/>
      <c r="AE26102" s="4"/>
      <c r="AF26102" s="4"/>
      <c r="AG26102" s="6"/>
      <c r="AY26102" s="4"/>
    </row>
    <row r="26103" spans="1:51" customFormat="1" x14ac:dyDescent="0.25">
      <c r="A26103" s="6"/>
      <c r="J26103" s="6"/>
      <c r="M26103" s="7"/>
      <c r="T26103" s="6"/>
      <c r="AE26103" s="4"/>
      <c r="AF26103" s="4"/>
      <c r="AG26103" s="6"/>
      <c r="AY26103" s="4"/>
    </row>
    <row r="26104" spans="1:51" customFormat="1" x14ac:dyDescent="0.25">
      <c r="A26104" s="6"/>
      <c r="J26104" s="6"/>
      <c r="M26104" s="7"/>
      <c r="T26104" s="6"/>
      <c r="AE26104" s="4"/>
      <c r="AF26104" s="4"/>
      <c r="AG26104" s="6"/>
      <c r="AY26104" s="4"/>
    </row>
    <row r="26105" spans="1:51" customFormat="1" x14ac:dyDescent="0.25">
      <c r="A26105" s="6"/>
      <c r="J26105" s="6"/>
      <c r="M26105" s="7"/>
      <c r="T26105" s="6"/>
      <c r="AE26105" s="4"/>
      <c r="AF26105" s="4"/>
      <c r="AG26105" s="6"/>
      <c r="AY26105" s="4"/>
    </row>
    <row r="26106" spans="1:51" customFormat="1" x14ac:dyDescent="0.25">
      <c r="A26106" s="6"/>
      <c r="J26106" s="6"/>
      <c r="M26106" s="7"/>
      <c r="T26106" s="6"/>
      <c r="AE26106" s="4"/>
      <c r="AF26106" s="4"/>
      <c r="AG26106" s="6"/>
      <c r="AY26106" s="4"/>
    </row>
    <row r="26107" spans="1:51" customFormat="1" x14ac:dyDescent="0.25">
      <c r="A26107" s="6"/>
      <c r="J26107" s="6"/>
      <c r="M26107" s="7"/>
      <c r="T26107" s="6"/>
      <c r="AE26107" s="4"/>
      <c r="AF26107" s="4"/>
      <c r="AG26107" s="6"/>
      <c r="AY26107" s="4"/>
    </row>
    <row r="26108" spans="1:51" customFormat="1" x14ac:dyDescent="0.25">
      <c r="A26108" s="6"/>
      <c r="J26108" s="6"/>
      <c r="M26108" s="7"/>
      <c r="T26108" s="6"/>
      <c r="AE26108" s="4"/>
      <c r="AF26108" s="4"/>
      <c r="AG26108" s="6"/>
      <c r="AY26108" s="4"/>
    </row>
    <row r="26109" spans="1:51" customFormat="1" x14ac:dyDescent="0.25">
      <c r="A26109" s="6"/>
      <c r="J26109" s="6"/>
      <c r="M26109" s="7"/>
      <c r="T26109" s="6"/>
      <c r="AE26109" s="4"/>
      <c r="AF26109" s="4"/>
      <c r="AG26109" s="6"/>
      <c r="AY26109" s="4"/>
    </row>
    <row r="26110" spans="1:51" customFormat="1" x14ac:dyDescent="0.25">
      <c r="A26110" s="6"/>
      <c r="J26110" s="6"/>
      <c r="M26110" s="7"/>
      <c r="T26110" s="6"/>
      <c r="AE26110" s="4"/>
      <c r="AF26110" s="4"/>
      <c r="AG26110" s="6"/>
      <c r="AY26110" s="4"/>
    </row>
    <row r="26111" spans="1:51" customFormat="1" x14ac:dyDescent="0.25">
      <c r="A26111" s="6"/>
      <c r="J26111" s="6"/>
      <c r="M26111" s="7"/>
      <c r="T26111" s="6"/>
      <c r="AE26111" s="4"/>
      <c r="AF26111" s="4"/>
      <c r="AG26111" s="6"/>
      <c r="AY26111" s="4"/>
    </row>
    <row r="26112" spans="1:51" customFormat="1" x14ac:dyDescent="0.25">
      <c r="A26112" s="6"/>
      <c r="J26112" s="6"/>
      <c r="M26112" s="7"/>
      <c r="T26112" s="6"/>
      <c r="AE26112" s="4"/>
      <c r="AF26112" s="4"/>
      <c r="AG26112" s="6"/>
      <c r="AY26112" s="4"/>
    </row>
    <row r="26113" spans="1:51" customFormat="1" x14ac:dyDescent="0.25">
      <c r="A26113" s="6"/>
      <c r="J26113" s="6"/>
      <c r="M26113" s="7"/>
      <c r="T26113" s="6"/>
      <c r="AE26113" s="4"/>
      <c r="AF26113" s="4"/>
      <c r="AG26113" s="6"/>
      <c r="AY26113" s="4"/>
    </row>
    <row r="26114" spans="1:51" customFormat="1" x14ac:dyDescent="0.25">
      <c r="A26114" s="6"/>
      <c r="J26114" s="6"/>
      <c r="M26114" s="7"/>
      <c r="T26114" s="6"/>
      <c r="AE26114" s="4"/>
      <c r="AF26114" s="4"/>
      <c r="AG26114" s="6"/>
      <c r="AY26114" s="4"/>
    </row>
    <row r="26115" spans="1:51" customFormat="1" x14ac:dyDescent="0.25">
      <c r="A26115" s="6"/>
      <c r="J26115" s="6"/>
      <c r="M26115" s="7"/>
      <c r="T26115" s="6"/>
      <c r="AE26115" s="4"/>
      <c r="AF26115" s="4"/>
      <c r="AG26115" s="6"/>
      <c r="AY26115" s="4"/>
    </row>
    <row r="26116" spans="1:51" customFormat="1" x14ac:dyDescent="0.25">
      <c r="A26116" s="6"/>
      <c r="J26116" s="6"/>
      <c r="M26116" s="7"/>
      <c r="T26116" s="6"/>
      <c r="AE26116" s="4"/>
      <c r="AF26116" s="4"/>
      <c r="AG26116" s="6"/>
      <c r="AY26116" s="4"/>
    </row>
    <row r="26117" spans="1:51" customFormat="1" x14ac:dyDescent="0.25">
      <c r="A26117" s="6"/>
      <c r="J26117" s="6"/>
      <c r="M26117" s="7"/>
      <c r="T26117" s="6"/>
      <c r="AE26117" s="4"/>
      <c r="AF26117" s="4"/>
      <c r="AG26117" s="6"/>
      <c r="AY26117" s="4"/>
    </row>
    <row r="26118" spans="1:51" customFormat="1" x14ac:dyDescent="0.25">
      <c r="A26118" s="6"/>
      <c r="J26118" s="6"/>
      <c r="M26118" s="7"/>
      <c r="T26118" s="6"/>
      <c r="AE26118" s="4"/>
      <c r="AF26118" s="4"/>
      <c r="AG26118" s="6"/>
      <c r="AY26118" s="4"/>
    </row>
    <row r="26119" spans="1:51" customFormat="1" x14ac:dyDescent="0.25">
      <c r="A26119" s="6"/>
      <c r="J26119" s="6"/>
      <c r="M26119" s="7"/>
      <c r="T26119" s="6"/>
      <c r="AE26119" s="4"/>
      <c r="AF26119" s="4"/>
      <c r="AG26119" s="6"/>
      <c r="AY26119" s="4"/>
    </row>
    <row r="26120" spans="1:51" customFormat="1" x14ac:dyDescent="0.25">
      <c r="A26120" s="6"/>
      <c r="J26120" s="6"/>
      <c r="M26120" s="7"/>
      <c r="T26120" s="6"/>
      <c r="AE26120" s="4"/>
      <c r="AF26120" s="4"/>
      <c r="AG26120" s="6"/>
      <c r="AY26120" s="4"/>
    </row>
    <row r="26121" spans="1:51" customFormat="1" x14ac:dyDescent="0.25">
      <c r="A26121" s="6"/>
      <c r="J26121" s="6"/>
      <c r="M26121" s="7"/>
      <c r="T26121" s="6"/>
      <c r="AE26121" s="4"/>
      <c r="AF26121" s="4"/>
      <c r="AG26121" s="6"/>
      <c r="AY26121" s="4"/>
    </row>
    <row r="26122" spans="1:51" customFormat="1" x14ac:dyDescent="0.25">
      <c r="A26122" s="6"/>
      <c r="J26122" s="6"/>
      <c r="M26122" s="7"/>
      <c r="T26122" s="6"/>
      <c r="AE26122" s="4"/>
      <c r="AF26122" s="4"/>
      <c r="AG26122" s="6"/>
      <c r="AY26122" s="4"/>
    </row>
    <row r="26123" spans="1:51" customFormat="1" x14ac:dyDescent="0.25">
      <c r="A26123" s="6"/>
      <c r="J26123" s="6"/>
      <c r="M26123" s="7"/>
      <c r="T26123" s="6"/>
      <c r="AE26123" s="4"/>
      <c r="AF26123" s="4"/>
      <c r="AG26123" s="6"/>
      <c r="AY26123" s="4"/>
    </row>
    <row r="26124" spans="1:51" customFormat="1" x14ac:dyDescent="0.25">
      <c r="A26124" s="6"/>
      <c r="J26124" s="6"/>
      <c r="M26124" s="7"/>
      <c r="T26124" s="6"/>
      <c r="AE26124" s="4"/>
      <c r="AF26124" s="4"/>
      <c r="AG26124" s="6"/>
      <c r="AY26124" s="4"/>
    </row>
    <row r="26125" spans="1:51" customFormat="1" x14ac:dyDescent="0.25">
      <c r="A26125" s="6"/>
      <c r="J26125" s="6"/>
      <c r="M26125" s="7"/>
      <c r="T26125" s="6"/>
      <c r="AE26125" s="4"/>
      <c r="AF26125" s="4"/>
      <c r="AG26125" s="6"/>
      <c r="AY26125" s="4"/>
    </row>
    <row r="26126" spans="1:51" customFormat="1" x14ac:dyDescent="0.25">
      <c r="A26126" s="6"/>
      <c r="J26126" s="6"/>
      <c r="M26126" s="7"/>
      <c r="T26126" s="6"/>
      <c r="AE26126" s="4"/>
      <c r="AF26126" s="4"/>
      <c r="AG26126" s="6"/>
      <c r="AY26126" s="4"/>
    </row>
    <row r="26127" spans="1:51" customFormat="1" x14ac:dyDescent="0.25">
      <c r="A26127" s="6"/>
      <c r="J26127" s="6"/>
      <c r="M26127" s="7"/>
      <c r="T26127" s="6"/>
      <c r="AE26127" s="4"/>
      <c r="AF26127" s="4"/>
      <c r="AG26127" s="6"/>
      <c r="AY26127" s="4"/>
    </row>
    <row r="26128" spans="1:51" customFormat="1" x14ac:dyDescent="0.25">
      <c r="A26128" s="6"/>
      <c r="J26128" s="6"/>
      <c r="M26128" s="7"/>
      <c r="T26128" s="6"/>
      <c r="AE26128" s="4"/>
      <c r="AF26128" s="4"/>
      <c r="AG26128" s="6"/>
      <c r="AY26128" s="4"/>
    </row>
    <row r="26129" spans="1:51" customFormat="1" x14ac:dyDescent="0.25">
      <c r="A26129" s="6"/>
      <c r="J26129" s="6"/>
      <c r="M26129" s="7"/>
      <c r="T26129" s="6"/>
      <c r="AE26129" s="4"/>
      <c r="AF26129" s="4"/>
      <c r="AG26129" s="6"/>
      <c r="AY26129" s="4"/>
    </row>
    <row r="26130" spans="1:51" customFormat="1" x14ac:dyDescent="0.25">
      <c r="A26130" s="6"/>
      <c r="J26130" s="6"/>
      <c r="M26130" s="7"/>
      <c r="T26130" s="6"/>
      <c r="AE26130" s="4"/>
      <c r="AF26130" s="4"/>
      <c r="AG26130" s="6"/>
      <c r="AY26130" s="4"/>
    </row>
    <row r="26131" spans="1:51" customFormat="1" x14ac:dyDescent="0.25">
      <c r="A26131" s="6"/>
      <c r="J26131" s="6"/>
      <c r="M26131" s="7"/>
      <c r="T26131" s="6"/>
      <c r="AE26131" s="4"/>
      <c r="AF26131" s="4"/>
      <c r="AG26131" s="6"/>
      <c r="AY26131" s="4"/>
    </row>
    <row r="26132" spans="1:51" customFormat="1" x14ac:dyDescent="0.25">
      <c r="A26132" s="6"/>
      <c r="J26132" s="6"/>
      <c r="M26132" s="7"/>
      <c r="T26132" s="6"/>
      <c r="AE26132" s="4"/>
      <c r="AF26132" s="4"/>
      <c r="AG26132" s="6"/>
      <c r="AY26132" s="4"/>
    </row>
    <row r="26133" spans="1:51" customFormat="1" x14ac:dyDescent="0.25">
      <c r="A26133" s="6"/>
      <c r="J26133" s="6"/>
      <c r="M26133" s="7"/>
      <c r="T26133" s="6"/>
      <c r="AE26133" s="4"/>
      <c r="AF26133" s="4"/>
      <c r="AG26133" s="6"/>
      <c r="AY26133" s="4"/>
    </row>
    <row r="26134" spans="1:51" customFormat="1" x14ac:dyDescent="0.25">
      <c r="A26134" s="6"/>
      <c r="J26134" s="6"/>
      <c r="M26134" s="7"/>
      <c r="T26134" s="6"/>
      <c r="AE26134" s="4"/>
      <c r="AF26134" s="4"/>
      <c r="AG26134" s="6"/>
      <c r="AY26134" s="4"/>
    </row>
    <row r="26135" spans="1:51" customFormat="1" x14ac:dyDescent="0.25">
      <c r="A26135" s="6"/>
      <c r="J26135" s="6"/>
      <c r="M26135" s="7"/>
      <c r="T26135" s="6"/>
      <c r="AE26135" s="4"/>
      <c r="AF26135" s="4"/>
      <c r="AG26135" s="6"/>
      <c r="AY26135" s="4"/>
    </row>
    <row r="26136" spans="1:51" customFormat="1" x14ac:dyDescent="0.25">
      <c r="A26136" s="6"/>
      <c r="J26136" s="6"/>
      <c r="M26136" s="7"/>
      <c r="T26136" s="6"/>
      <c r="AE26136" s="4"/>
      <c r="AF26136" s="4"/>
      <c r="AG26136" s="6"/>
      <c r="AY26136" s="4"/>
    </row>
    <row r="26137" spans="1:51" customFormat="1" x14ac:dyDescent="0.25">
      <c r="A26137" s="6"/>
      <c r="J26137" s="6"/>
      <c r="M26137" s="7"/>
      <c r="T26137" s="6"/>
      <c r="AE26137" s="4"/>
      <c r="AF26137" s="4"/>
      <c r="AG26137" s="6"/>
      <c r="AY26137" s="4"/>
    </row>
    <row r="26138" spans="1:51" customFormat="1" x14ac:dyDescent="0.25">
      <c r="A26138" s="6"/>
      <c r="J26138" s="6"/>
      <c r="M26138" s="7"/>
      <c r="T26138" s="6"/>
      <c r="AE26138" s="4"/>
      <c r="AF26138" s="4"/>
      <c r="AG26138" s="6"/>
      <c r="AY26138" s="4"/>
    </row>
    <row r="26139" spans="1:51" customFormat="1" x14ac:dyDescent="0.25">
      <c r="A26139" s="6"/>
      <c r="J26139" s="6"/>
      <c r="M26139" s="7"/>
      <c r="T26139" s="6"/>
      <c r="AE26139" s="4"/>
      <c r="AF26139" s="4"/>
      <c r="AG26139" s="6"/>
      <c r="AY26139" s="4"/>
    </row>
    <row r="26140" spans="1:51" customFormat="1" x14ac:dyDescent="0.25">
      <c r="A26140" s="6"/>
      <c r="J26140" s="6"/>
      <c r="M26140" s="7"/>
      <c r="T26140" s="6"/>
      <c r="AE26140" s="4"/>
      <c r="AF26140" s="4"/>
      <c r="AG26140" s="6"/>
      <c r="AY26140" s="4"/>
    </row>
    <row r="26141" spans="1:51" customFormat="1" x14ac:dyDescent="0.25">
      <c r="A26141" s="6"/>
      <c r="J26141" s="6"/>
      <c r="M26141" s="7"/>
      <c r="T26141" s="6"/>
      <c r="AE26141" s="4"/>
      <c r="AF26141" s="4"/>
      <c r="AG26141" s="6"/>
      <c r="AY26141" s="4"/>
    </row>
    <row r="26142" spans="1:51" customFormat="1" x14ac:dyDescent="0.25">
      <c r="A26142" s="6"/>
      <c r="J26142" s="6"/>
      <c r="M26142" s="7"/>
      <c r="T26142" s="6"/>
      <c r="AE26142" s="4"/>
      <c r="AF26142" s="4"/>
      <c r="AG26142" s="6"/>
      <c r="AY26142" s="4"/>
    </row>
    <row r="26143" spans="1:51" customFormat="1" x14ac:dyDescent="0.25">
      <c r="A26143" s="6"/>
      <c r="J26143" s="6"/>
      <c r="M26143" s="7"/>
      <c r="T26143" s="6"/>
      <c r="AE26143" s="4"/>
      <c r="AF26143" s="4"/>
      <c r="AG26143" s="6"/>
      <c r="AY26143" s="4"/>
    </row>
    <row r="26144" spans="1:51" customFormat="1" x14ac:dyDescent="0.25">
      <c r="A26144" s="6"/>
      <c r="J26144" s="6"/>
      <c r="M26144" s="7"/>
      <c r="T26144" s="6"/>
      <c r="AE26144" s="4"/>
      <c r="AF26144" s="4"/>
      <c r="AG26144" s="6"/>
      <c r="AY26144" s="4"/>
    </row>
    <row r="26145" spans="1:51" customFormat="1" x14ac:dyDescent="0.25">
      <c r="A26145" s="6"/>
      <c r="J26145" s="6"/>
      <c r="M26145" s="7"/>
      <c r="T26145" s="6"/>
      <c r="AE26145" s="4"/>
      <c r="AF26145" s="4"/>
      <c r="AG26145" s="6"/>
      <c r="AY26145" s="4"/>
    </row>
    <row r="26146" spans="1:51" customFormat="1" x14ac:dyDescent="0.25">
      <c r="A26146" s="6"/>
      <c r="J26146" s="6"/>
      <c r="M26146" s="7"/>
      <c r="T26146" s="6"/>
      <c r="AE26146" s="4"/>
      <c r="AF26146" s="4"/>
      <c r="AG26146" s="6"/>
      <c r="AY26146" s="4"/>
    </row>
    <row r="26147" spans="1:51" customFormat="1" x14ac:dyDescent="0.25">
      <c r="A26147" s="6"/>
      <c r="J26147" s="6"/>
      <c r="M26147" s="7"/>
      <c r="T26147" s="6"/>
      <c r="AE26147" s="4"/>
      <c r="AF26147" s="4"/>
      <c r="AG26147" s="6"/>
      <c r="AY26147" s="4"/>
    </row>
    <row r="26148" spans="1:51" customFormat="1" x14ac:dyDescent="0.25">
      <c r="A26148" s="6"/>
      <c r="J26148" s="6"/>
      <c r="M26148" s="7"/>
      <c r="T26148" s="6"/>
      <c r="AE26148" s="4"/>
      <c r="AF26148" s="4"/>
      <c r="AG26148" s="6"/>
      <c r="AY26148" s="4"/>
    </row>
    <row r="26149" spans="1:51" customFormat="1" x14ac:dyDescent="0.25">
      <c r="A26149" s="6"/>
      <c r="J26149" s="6"/>
      <c r="M26149" s="7"/>
      <c r="T26149" s="6"/>
      <c r="AE26149" s="4"/>
      <c r="AF26149" s="4"/>
      <c r="AG26149" s="6"/>
      <c r="AY26149" s="4"/>
    </row>
    <row r="26150" spans="1:51" customFormat="1" x14ac:dyDescent="0.25">
      <c r="A26150" s="6"/>
      <c r="J26150" s="6"/>
      <c r="M26150" s="7"/>
      <c r="T26150" s="6"/>
      <c r="AE26150" s="4"/>
      <c r="AF26150" s="4"/>
      <c r="AG26150" s="6"/>
      <c r="AY26150" s="4"/>
    </row>
    <row r="26151" spans="1:51" customFormat="1" x14ac:dyDescent="0.25">
      <c r="A26151" s="6"/>
      <c r="J26151" s="6"/>
      <c r="M26151" s="7"/>
      <c r="T26151" s="6"/>
      <c r="AE26151" s="4"/>
      <c r="AF26151" s="4"/>
      <c r="AG26151" s="6"/>
      <c r="AY26151" s="4"/>
    </row>
    <row r="26152" spans="1:51" customFormat="1" x14ac:dyDescent="0.25">
      <c r="A26152" s="6"/>
      <c r="J26152" s="6"/>
      <c r="M26152" s="7"/>
      <c r="T26152" s="6"/>
      <c r="AE26152" s="4"/>
      <c r="AF26152" s="4"/>
      <c r="AG26152" s="6"/>
      <c r="AY26152" s="4"/>
    </row>
    <row r="26153" spans="1:51" customFormat="1" x14ac:dyDescent="0.25">
      <c r="A26153" s="6"/>
      <c r="J26153" s="6"/>
      <c r="M26153" s="7"/>
      <c r="T26153" s="6"/>
      <c r="AE26153" s="4"/>
      <c r="AF26153" s="4"/>
      <c r="AG26153" s="6"/>
      <c r="AY26153" s="4"/>
    </row>
    <row r="26154" spans="1:51" customFormat="1" x14ac:dyDescent="0.25">
      <c r="A26154" s="6"/>
      <c r="J26154" s="6"/>
      <c r="M26154" s="7"/>
      <c r="T26154" s="6"/>
      <c r="AE26154" s="4"/>
      <c r="AF26154" s="4"/>
      <c r="AG26154" s="6"/>
      <c r="AY26154" s="4"/>
    </row>
    <row r="26155" spans="1:51" customFormat="1" x14ac:dyDescent="0.25">
      <c r="A26155" s="6"/>
      <c r="J26155" s="6"/>
      <c r="M26155" s="7"/>
      <c r="T26155" s="6"/>
      <c r="AE26155" s="4"/>
      <c r="AF26155" s="4"/>
      <c r="AG26155" s="6"/>
      <c r="AY26155" s="4"/>
    </row>
    <row r="26156" spans="1:51" customFormat="1" x14ac:dyDescent="0.25">
      <c r="A26156" s="6"/>
      <c r="J26156" s="6"/>
      <c r="M26156" s="7"/>
      <c r="T26156" s="6"/>
      <c r="AE26156" s="4"/>
      <c r="AF26156" s="4"/>
      <c r="AG26156" s="6"/>
      <c r="AY26156" s="4"/>
    </row>
    <row r="26157" spans="1:51" customFormat="1" x14ac:dyDescent="0.25">
      <c r="A26157" s="6"/>
      <c r="J26157" s="6"/>
      <c r="M26157" s="7"/>
      <c r="T26157" s="6"/>
      <c r="AE26157" s="4"/>
      <c r="AF26157" s="4"/>
      <c r="AG26157" s="6"/>
      <c r="AY26157" s="4"/>
    </row>
    <row r="26158" spans="1:51" customFormat="1" x14ac:dyDescent="0.25">
      <c r="A26158" s="6"/>
      <c r="J26158" s="6"/>
      <c r="M26158" s="7"/>
      <c r="T26158" s="6"/>
      <c r="AE26158" s="4"/>
      <c r="AF26158" s="4"/>
      <c r="AG26158" s="6"/>
      <c r="AY26158" s="4"/>
    </row>
    <row r="26159" spans="1:51" customFormat="1" x14ac:dyDescent="0.25">
      <c r="A26159" s="6"/>
      <c r="J26159" s="6"/>
      <c r="M26159" s="7"/>
      <c r="T26159" s="6"/>
      <c r="AE26159" s="4"/>
      <c r="AF26159" s="4"/>
      <c r="AG26159" s="6"/>
      <c r="AY26159" s="4"/>
    </row>
    <row r="26160" spans="1:51" customFormat="1" x14ac:dyDescent="0.25">
      <c r="A26160" s="6"/>
      <c r="J26160" s="6"/>
      <c r="M26160" s="7"/>
      <c r="T26160" s="6"/>
      <c r="AE26160" s="4"/>
      <c r="AF26160" s="4"/>
      <c r="AG26160" s="6"/>
      <c r="AY26160" s="4"/>
    </row>
    <row r="26161" spans="1:51" customFormat="1" x14ac:dyDescent="0.25">
      <c r="A26161" s="6"/>
      <c r="J26161" s="6"/>
      <c r="M26161" s="7"/>
      <c r="T26161" s="6"/>
      <c r="AE26161" s="4"/>
      <c r="AF26161" s="4"/>
      <c r="AG26161" s="6"/>
      <c r="AY26161" s="4"/>
    </row>
    <row r="26162" spans="1:51" customFormat="1" x14ac:dyDescent="0.25">
      <c r="A26162" s="6"/>
      <c r="J26162" s="6"/>
      <c r="M26162" s="7"/>
      <c r="T26162" s="6"/>
      <c r="AE26162" s="4"/>
      <c r="AF26162" s="4"/>
      <c r="AG26162" s="6"/>
      <c r="AY26162" s="4"/>
    </row>
    <row r="26163" spans="1:51" customFormat="1" x14ac:dyDescent="0.25">
      <c r="A26163" s="6"/>
      <c r="J26163" s="6"/>
      <c r="M26163" s="7"/>
      <c r="T26163" s="6"/>
      <c r="AE26163" s="4"/>
      <c r="AF26163" s="4"/>
      <c r="AG26163" s="6"/>
      <c r="AY26163" s="4"/>
    </row>
    <row r="26164" spans="1:51" customFormat="1" x14ac:dyDescent="0.25">
      <c r="A26164" s="6"/>
      <c r="J26164" s="6"/>
      <c r="M26164" s="7"/>
      <c r="T26164" s="6"/>
      <c r="AE26164" s="4"/>
      <c r="AF26164" s="4"/>
      <c r="AG26164" s="6"/>
      <c r="AY26164" s="4"/>
    </row>
    <row r="26165" spans="1:51" customFormat="1" x14ac:dyDescent="0.25">
      <c r="A26165" s="6"/>
      <c r="J26165" s="6"/>
      <c r="M26165" s="7"/>
      <c r="T26165" s="6"/>
      <c r="AE26165" s="4"/>
      <c r="AF26165" s="4"/>
      <c r="AG26165" s="6"/>
      <c r="AY26165" s="4"/>
    </row>
    <row r="26166" spans="1:51" customFormat="1" x14ac:dyDescent="0.25">
      <c r="A26166" s="6"/>
      <c r="J26166" s="6"/>
      <c r="M26166" s="7"/>
      <c r="T26166" s="6"/>
      <c r="AE26166" s="4"/>
      <c r="AF26166" s="4"/>
      <c r="AG26166" s="6"/>
      <c r="AY26166" s="4"/>
    </row>
    <row r="26167" spans="1:51" customFormat="1" x14ac:dyDescent="0.25">
      <c r="A26167" s="6"/>
      <c r="J26167" s="6"/>
      <c r="M26167" s="7"/>
      <c r="T26167" s="6"/>
      <c r="AE26167" s="4"/>
      <c r="AF26167" s="4"/>
      <c r="AG26167" s="6"/>
      <c r="AY26167" s="4"/>
    </row>
    <row r="26168" spans="1:51" customFormat="1" x14ac:dyDescent="0.25">
      <c r="A26168" s="6"/>
      <c r="J26168" s="6"/>
      <c r="M26168" s="7"/>
      <c r="T26168" s="6"/>
      <c r="AE26168" s="4"/>
      <c r="AF26168" s="4"/>
      <c r="AG26168" s="6"/>
      <c r="AY26168" s="4"/>
    </row>
    <row r="26169" spans="1:51" customFormat="1" x14ac:dyDescent="0.25">
      <c r="A26169" s="6"/>
      <c r="J26169" s="6"/>
      <c r="M26169" s="7"/>
      <c r="T26169" s="6"/>
      <c r="AE26169" s="4"/>
      <c r="AF26169" s="4"/>
      <c r="AG26169" s="6"/>
      <c r="AY26169" s="4"/>
    </row>
    <row r="26170" spans="1:51" customFormat="1" x14ac:dyDescent="0.25">
      <c r="A26170" s="6"/>
      <c r="J26170" s="6"/>
      <c r="M26170" s="7"/>
      <c r="T26170" s="6"/>
      <c r="AE26170" s="4"/>
      <c r="AF26170" s="4"/>
      <c r="AG26170" s="6"/>
      <c r="AY26170" s="4"/>
    </row>
    <row r="26171" spans="1:51" customFormat="1" x14ac:dyDescent="0.25">
      <c r="A26171" s="6"/>
      <c r="J26171" s="6"/>
      <c r="M26171" s="7"/>
      <c r="T26171" s="6"/>
      <c r="AE26171" s="4"/>
      <c r="AF26171" s="4"/>
      <c r="AG26171" s="6"/>
      <c r="AY26171" s="4"/>
    </row>
    <row r="26172" spans="1:51" customFormat="1" x14ac:dyDescent="0.25">
      <c r="A26172" s="6"/>
      <c r="J26172" s="6"/>
      <c r="M26172" s="7"/>
      <c r="T26172" s="6"/>
      <c r="AE26172" s="4"/>
      <c r="AF26172" s="4"/>
      <c r="AG26172" s="6"/>
      <c r="AY26172" s="4"/>
    </row>
    <row r="26173" spans="1:51" customFormat="1" x14ac:dyDescent="0.25">
      <c r="A26173" s="6"/>
      <c r="J26173" s="6"/>
      <c r="M26173" s="7"/>
      <c r="T26173" s="6"/>
      <c r="AE26173" s="4"/>
      <c r="AF26173" s="4"/>
      <c r="AG26173" s="6"/>
      <c r="AY26173" s="4"/>
    </row>
    <row r="26174" spans="1:51" customFormat="1" x14ac:dyDescent="0.25">
      <c r="A26174" s="6"/>
      <c r="J26174" s="6"/>
      <c r="M26174" s="7"/>
      <c r="T26174" s="6"/>
      <c r="AE26174" s="4"/>
      <c r="AF26174" s="4"/>
      <c r="AG26174" s="6"/>
      <c r="AY26174" s="4"/>
    </row>
    <row r="26175" spans="1:51" customFormat="1" x14ac:dyDescent="0.25">
      <c r="A26175" s="6"/>
      <c r="J26175" s="6"/>
      <c r="M26175" s="7"/>
      <c r="T26175" s="6"/>
      <c r="AE26175" s="4"/>
      <c r="AF26175" s="4"/>
      <c r="AG26175" s="6"/>
      <c r="AY26175" s="4"/>
    </row>
    <row r="26176" spans="1:51" customFormat="1" x14ac:dyDescent="0.25">
      <c r="A26176" s="6"/>
      <c r="J26176" s="6"/>
      <c r="M26176" s="7"/>
      <c r="T26176" s="6"/>
      <c r="AE26176" s="4"/>
      <c r="AF26176" s="4"/>
      <c r="AG26176" s="6"/>
      <c r="AY26176" s="4"/>
    </row>
    <row r="26177" spans="1:51" customFormat="1" x14ac:dyDescent="0.25">
      <c r="A26177" s="6"/>
      <c r="J26177" s="6"/>
      <c r="M26177" s="7"/>
      <c r="T26177" s="6"/>
      <c r="AE26177" s="4"/>
      <c r="AF26177" s="4"/>
      <c r="AG26177" s="6"/>
      <c r="AY26177" s="4"/>
    </row>
    <row r="26178" spans="1:51" customFormat="1" x14ac:dyDescent="0.25">
      <c r="A26178" s="6"/>
      <c r="J26178" s="6"/>
      <c r="M26178" s="7"/>
      <c r="T26178" s="6"/>
      <c r="AE26178" s="4"/>
      <c r="AF26178" s="4"/>
      <c r="AG26178" s="6"/>
      <c r="AY26178" s="4"/>
    </row>
    <row r="26179" spans="1:51" customFormat="1" x14ac:dyDescent="0.25">
      <c r="A26179" s="6"/>
      <c r="J26179" s="6"/>
      <c r="M26179" s="7"/>
      <c r="T26179" s="6"/>
      <c r="AE26179" s="4"/>
      <c r="AF26179" s="4"/>
      <c r="AG26179" s="6"/>
      <c r="AY26179" s="4"/>
    </row>
    <row r="26180" spans="1:51" customFormat="1" x14ac:dyDescent="0.25">
      <c r="A26180" s="6"/>
      <c r="J26180" s="6"/>
      <c r="M26180" s="7"/>
      <c r="T26180" s="6"/>
      <c r="AE26180" s="4"/>
      <c r="AF26180" s="4"/>
      <c r="AG26180" s="6"/>
      <c r="AY26180" s="4"/>
    </row>
    <row r="26181" spans="1:51" customFormat="1" x14ac:dyDescent="0.25">
      <c r="A26181" s="6"/>
      <c r="J26181" s="6"/>
      <c r="M26181" s="7"/>
      <c r="T26181" s="6"/>
      <c r="AE26181" s="4"/>
      <c r="AF26181" s="4"/>
      <c r="AG26181" s="6"/>
      <c r="AY26181" s="4"/>
    </row>
    <row r="26182" spans="1:51" customFormat="1" x14ac:dyDescent="0.25">
      <c r="A26182" s="6"/>
      <c r="J26182" s="6"/>
      <c r="M26182" s="7"/>
      <c r="T26182" s="6"/>
      <c r="AE26182" s="4"/>
      <c r="AF26182" s="4"/>
      <c r="AG26182" s="6"/>
      <c r="AY26182" s="4"/>
    </row>
    <row r="26183" spans="1:51" customFormat="1" x14ac:dyDescent="0.25">
      <c r="A26183" s="6"/>
      <c r="J26183" s="6"/>
      <c r="M26183" s="7"/>
      <c r="T26183" s="6"/>
      <c r="AE26183" s="4"/>
      <c r="AF26183" s="4"/>
      <c r="AG26183" s="6"/>
      <c r="AY26183" s="4"/>
    </row>
    <row r="26184" spans="1:51" customFormat="1" x14ac:dyDescent="0.25">
      <c r="A26184" s="6"/>
      <c r="J26184" s="6"/>
      <c r="M26184" s="7"/>
      <c r="T26184" s="6"/>
      <c r="AE26184" s="4"/>
      <c r="AF26184" s="4"/>
      <c r="AG26184" s="6"/>
      <c r="AY26184" s="4"/>
    </row>
    <row r="26185" spans="1:51" customFormat="1" x14ac:dyDescent="0.25">
      <c r="A26185" s="6"/>
      <c r="J26185" s="6"/>
      <c r="M26185" s="7"/>
      <c r="T26185" s="6"/>
      <c r="AE26185" s="4"/>
      <c r="AF26185" s="4"/>
      <c r="AG26185" s="6"/>
      <c r="AY26185" s="4"/>
    </row>
    <row r="26186" spans="1:51" customFormat="1" x14ac:dyDescent="0.25">
      <c r="A26186" s="6"/>
      <c r="J26186" s="6"/>
      <c r="M26186" s="7"/>
      <c r="T26186" s="6"/>
      <c r="AE26186" s="4"/>
      <c r="AF26186" s="4"/>
      <c r="AG26186" s="6"/>
      <c r="AY26186" s="4"/>
    </row>
    <row r="26187" spans="1:51" customFormat="1" x14ac:dyDescent="0.25">
      <c r="A26187" s="6"/>
      <c r="J26187" s="6"/>
      <c r="M26187" s="7"/>
      <c r="T26187" s="6"/>
      <c r="AE26187" s="4"/>
      <c r="AF26187" s="4"/>
      <c r="AG26187" s="6"/>
      <c r="AY26187" s="4"/>
    </row>
    <row r="26188" spans="1:51" customFormat="1" x14ac:dyDescent="0.25">
      <c r="A26188" s="6"/>
      <c r="J26188" s="6"/>
      <c r="M26188" s="7"/>
      <c r="T26188" s="6"/>
      <c r="AE26188" s="4"/>
      <c r="AF26188" s="4"/>
      <c r="AG26188" s="6"/>
      <c r="AY26188" s="4"/>
    </row>
    <row r="26189" spans="1:51" customFormat="1" x14ac:dyDescent="0.25">
      <c r="A26189" s="6"/>
      <c r="J26189" s="6"/>
      <c r="M26189" s="7"/>
      <c r="T26189" s="6"/>
      <c r="AE26189" s="4"/>
      <c r="AF26189" s="4"/>
      <c r="AG26189" s="6"/>
      <c r="AY26189" s="4"/>
    </row>
    <row r="26190" spans="1:51" customFormat="1" x14ac:dyDescent="0.25">
      <c r="A26190" s="6"/>
      <c r="J26190" s="6"/>
      <c r="M26190" s="7"/>
      <c r="T26190" s="6"/>
      <c r="AE26190" s="4"/>
      <c r="AF26190" s="4"/>
      <c r="AG26190" s="6"/>
      <c r="AY26190" s="4"/>
    </row>
    <row r="26191" spans="1:51" customFormat="1" x14ac:dyDescent="0.25">
      <c r="A26191" s="6"/>
      <c r="J26191" s="6"/>
      <c r="M26191" s="7"/>
      <c r="T26191" s="6"/>
      <c r="AE26191" s="4"/>
      <c r="AF26191" s="4"/>
      <c r="AG26191" s="6"/>
      <c r="AY26191" s="4"/>
    </row>
    <row r="26192" spans="1:51" customFormat="1" x14ac:dyDescent="0.25">
      <c r="A26192" s="6"/>
      <c r="J26192" s="6"/>
      <c r="M26192" s="7"/>
      <c r="T26192" s="6"/>
      <c r="AE26192" s="4"/>
      <c r="AF26192" s="4"/>
      <c r="AG26192" s="6"/>
      <c r="AY26192" s="4"/>
    </row>
    <row r="26193" spans="1:51" customFormat="1" x14ac:dyDescent="0.25">
      <c r="A26193" s="6"/>
      <c r="J26193" s="6"/>
      <c r="M26193" s="7"/>
      <c r="T26193" s="6"/>
      <c r="AE26193" s="4"/>
      <c r="AF26193" s="4"/>
      <c r="AG26193" s="6"/>
      <c r="AY26193" s="4"/>
    </row>
    <row r="26194" spans="1:51" customFormat="1" x14ac:dyDescent="0.25">
      <c r="A26194" s="6"/>
      <c r="J26194" s="6"/>
      <c r="M26194" s="7"/>
      <c r="T26194" s="6"/>
      <c r="AE26194" s="4"/>
      <c r="AF26194" s="4"/>
      <c r="AG26194" s="6"/>
      <c r="AY26194" s="4"/>
    </row>
    <row r="26195" spans="1:51" customFormat="1" x14ac:dyDescent="0.25">
      <c r="A26195" s="6"/>
      <c r="J26195" s="6"/>
      <c r="M26195" s="7"/>
      <c r="T26195" s="6"/>
      <c r="AE26195" s="4"/>
      <c r="AF26195" s="4"/>
      <c r="AG26195" s="6"/>
      <c r="AY26195" s="4"/>
    </row>
    <row r="26196" spans="1:51" customFormat="1" x14ac:dyDescent="0.25">
      <c r="A26196" s="6"/>
      <c r="J26196" s="6"/>
      <c r="M26196" s="7"/>
      <c r="T26196" s="6"/>
      <c r="AE26196" s="4"/>
      <c r="AF26196" s="4"/>
      <c r="AG26196" s="6"/>
      <c r="AY26196" s="4"/>
    </row>
    <row r="26197" spans="1:51" customFormat="1" x14ac:dyDescent="0.25">
      <c r="A26197" s="6"/>
      <c r="J26197" s="6"/>
      <c r="M26197" s="7"/>
      <c r="T26197" s="6"/>
      <c r="AE26197" s="4"/>
      <c r="AF26197" s="4"/>
      <c r="AG26197" s="6"/>
      <c r="AY26197" s="4"/>
    </row>
    <row r="26198" spans="1:51" customFormat="1" x14ac:dyDescent="0.25">
      <c r="A26198" s="6"/>
      <c r="J26198" s="6"/>
      <c r="M26198" s="7"/>
      <c r="T26198" s="6"/>
      <c r="AE26198" s="4"/>
      <c r="AF26198" s="4"/>
      <c r="AG26198" s="6"/>
      <c r="AY26198" s="4"/>
    </row>
    <row r="26199" spans="1:51" customFormat="1" x14ac:dyDescent="0.25">
      <c r="A26199" s="6"/>
      <c r="J26199" s="6"/>
      <c r="M26199" s="7"/>
      <c r="T26199" s="6"/>
      <c r="AE26199" s="4"/>
      <c r="AF26199" s="4"/>
      <c r="AG26199" s="6"/>
      <c r="AY26199" s="4"/>
    </row>
    <row r="26200" spans="1:51" customFormat="1" x14ac:dyDescent="0.25">
      <c r="A26200" s="6"/>
      <c r="J26200" s="6"/>
      <c r="M26200" s="7"/>
      <c r="T26200" s="6"/>
      <c r="AE26200" s="4"/>
      <c r="AF26200" s="4"/>
      <c r="AG26200" s="6"/>
      <c r="AY26200" s="4"/>
    </row>
    <row r="26201" spans="1:51" customFormat="1" x14ac:dyDescent="0.25">
      <c r="A26201" s="6"/>
      <c r="J26201" s="6"/>
      <c r="M26201" s="7"/>
      <c r="T26201" s="6"/>
      <c r="AE26201" s="4"/>
      <c r="AF26201" s="4"/>
      <c r="AG26201" s="6"/>
      <c r="AY26201" s="4"/>
    </row>
    <row r="26202" spans="1:51" customFormat="1" x14ac:dyDescent="0.25">
      <c r="A26202" s="6"/>
      <c r="J26202" s="6"/>
      <c r="M26202" s="7"/>
      <c r="T26202" s="6"/>
      <c r="AE26202" s="4"/>
      <c r="AF26202" s="4"/>
      <c r="AG26202" s="6"/>
      <c r="AY26202" s="4"/>
    </row>
    <row r="26203" spans="1:51" customFormat="1" x14ac:dyDescent="0.25">
      <c r="A26203" s="6"/>
      <c r="J26203" s="6"/>
      <c r="M26203" s="7"/>
      <c r="T26203" s="6"/>
      <c r="AE26203" s="4"/>
      <c r="AF26203" s="4"/>
      <c r="AG26203" s="6"/>
      <c r="AY26203" s="4"/>
    </row>
    <row r="26204" spans="1:51" customFormat="1" x14ac:dyDescent="0.25">
      <c r="A26204" s="6"/>
      <c r="J26204" s="6"/>
      <c r="M26204" s="7"/>
      <c r="T26204" s="6"/>
      <c r="AE26204" s="4"/>
      <c r="AF26204" s="4"/>
      <c r="AG26204" s="6"/>
      <c r="AY26204" s="4"/>
    </row>
    <row r="26205" spans="1:51" customFormat="1" x14ac:dyDescent="0.25">
      <c r="A26205" s="6"/>
      <c r="J26205" s="6"/>
      <c r="M26205" s="7"/>
      <c r="T26205" s="6"/>
      <c r="AE26205" s="4"/>
      <c r="AF26205" s="4"/>
      <c r="AG26205" s="6"/>
      <c r="AY26205" s="4"/>
    </row>
    <row r="26206" spans="1:51" customFormat="1" x14ac:dyDescent="0.25">
      <c r="A26206" s="6"/>
      <c r="J26206" s="6"/>
      <c r="M26206" s="7"/>
      <c r="T26206" s="6"/>
      <c r="AE26206" s="4"/>
      <c r="AF26206" s="4"/>
      <c r="AG26206" s="6"/>
      <c r="AY26206" s="4"/>
    </row>
    <row r="26207" spans="1:51" customFormat="1" x14ac:dyDescent="0.25">
      <c r="A26207" s="6"/>
      <c r="J26207" s="6"/>
      <c r="M26207" s="7"/>
      <c r="T26207" s="6"/>
      <c r="AE26207" s="4"/>
      <c r="AF26207" s="4"/>
      <c r="AG26207" s="6"/>
      <c r="AY26207" s="4"/>
    </row>
    <row r="26208" spans="1:51" customFormat="1" x14ac:dyDescent="0.25">
      <c r="A26208" s="6"/>
      <c r="J26208" s="6"/>
      <c r="M26208" s="7"/>
      <c r="T26208" s="6"/>
      <c r="AE26208" s="4"/>
      <c r="AF26208" s="4"/>
      <c r="AG26208" s="6"/>
      <c r="AY26208" s="4"/>
    </row>
    <row r="26209" spans="1:51" customFormat="1" x14ac:dyDescent="0.25">
      <c r="A26209" s="6"/>
      <c r="J26209" s="6"/>
      <c r="M26209" s="7"/>
      <c r="T26209" s="6"/>
      <c r="AE26209" s="4"/>
      <c r="AF26209" s="4"/>
      <c r="AG26209" s="6"/>
      <c r="AY26209" s="4"/>
    </row>
    <row r="26210" spans="1:51" customFormat="1" x14ac:dyDescent="0.25">
      <c r="A26210" s="6"/>
      <c r="J26210" s="6"/>
      <c r="M26210" s="7"/>
      <c r="T26210" s="6"/>
      <c r="AE26210" s="4"/>
      <c r="AF26210" s="4"/>
      <c r="AG26210" s="6"/>
      <c r="AY26210" s="4"/>
    </row>
    <row r="26211" spans="1:51" customFormat="1" x14ac:dyDescent="0.25">
      <c r="A26211" s="6"/>
      <c r="J26211" s="6"/>
      <c r="M26211" s="7"/>
      <c r="T26211" s="6"/>
      <c r="AE26211" s="4"/>
      <c r="AF26211" s="4"/>
      <c r="AG26211" s="6"/>
      <c r="AY26211" s="4"/>
    </row>
    <row r="26212" spans="1:51" customFormat="1" x14ac:dyDescent="0.25">
      <c r="A26212" s="6"/>
      <c r="J26212" s="6"/>
      <c r="M26212" s="7"/>
      <c r="T26212" s="6"/>
      <c r="AE26212" s="4"/>
      <c r="AF26212" s="4"/>
      <c r="AG26212" s="6"/>
      <c r="AY26212" s="4"/>
    </row>
    <row r="26213" spans="1:51" customFormat="1" x14ac:dyDescent="0.25">
      <c r="A26213" s="6"/>
      <c r="J26213" s="6"/>
      <c r="M26213" s="7"/>
      <c r="T26213" s="6"/>
      <c r="AE26213" s="4"/>
      <c r="AF26213" s="4"/>
      <c r="AG26213" s="6"/>
      <c r="AY26213" s="4"/>
    </row>
    <row r="26214" spans="1:51" customFormat="1" x14ac:dyDescent="0.25">
      <c r="A26214" s="6"/>
      <c r="J26214" s="6"/>
      <c r="M26214" s="7"/>
      <c r="T26214" s="6"/>
      <c r="AE26214" s="4"/>
      <c r="AF26214" s="4"/>
      <c r="AG26214" s="6"/>
      <c r="AY26214" s="4"/>
    </row>
    <row r="26215" spans="1:51" customFormat="1" x14ac:dyDescent="0.25">
      <c r="A26215" s="6"/>
      <c r="J26215" s="6"/>
      <c r="M26215" s="7"/>
      <c r="T26215" s="6"/>
      <c r="AE26215" s="4"/>
      <c r="AF26215" s="4"/>
      <c r="AG26215" s="6"/>
      <c r="AY26215" s="4"/>
    </row>
    <row r="26216" spans="1:51" customFormat="1" x14ac:dyDescent="0.25">
      <c r="A26216" s="6"/>
      <c r="J26216" s="6"/>
      <c r="M26216" s="7"/>
      <c r="T26216" s="6"/>
      <c r="AE26216" s="4"/>
      <c r="AF26216" s="4"/>
      <c r="AG26216" s="6"/>
      <c r="AY26216" s="4"/>
    </row>
    <row r="26217" spans="1:51" customFormat="1" x14ac:dyDescent="0.25">
      <c r="A26217" s="6"/>
      <c r="J26217" s="6"/>
      <c r="M26217" s="7"/>
      <c r="T26217" s="6"/>
      <c r="AE26217" s="4"/>
      <c r="AF26217" s="4"/>
      <c r="AG26217" s="6"/>
      <c r="AY26217" s="4"/>
    </row>
    <row r="26218" spans="1:51" customFormat="1" x14ac:dyDescent="0.25">
      <c r="A26218" s="6"/>
      <c r="J26218" s="6"/>
      <c r="M26218" s="7"/>
      <c r="T26218" s="6"/>
      <c r="AE26218" s="4"/>
      <c r="AF26218" s="4"/>
      <c r="AG26218" s="6"/>
      <c r="AY26218" s="4"/>
    </row>
    <row r="26219" spans="1:51" customFormat="1" x14ac:dyDescent="0.25">
      <c r="A26219" s="6"/>
      <c r="J26219" s="6"/>
      <c r="M26219" s="7"/>
      <c r="T26219" s="6"/>
      <c r="AE26219" s="4"/>
      <c r="AF26219" s="4"/>
      <c r="AG26219" s="6"/>
      <c r="AY26219" s="4"/>
    </row>
    <row r="26220" spans="1:51" customFormat="1" x14ac:dyDescent="0.25">
      <c r="A26220" s="6"/>
      <c r="J26220" s="6"/>
      <c r="M26220" s="7"/>
      <c r="T26220" s="6"/>
      <c r="AE26220" s="4"/>
      <c r="AF26220" s="4"/>
      <c r="AG26220" s="6"/>
      <c r="AY26220" s="4"/>
    </row>
    <row r="26221" spans="1:51" customFormat="1" x14ac:dyDescent="0.25">
      <c r="A26221" s="6"/>
      <c r="J26221" s="6"/>
      <c r="M26221" s="7"/>
      <c r="T26221" s="6"/>
      <c r="AE26221" s="4"/>
      <c r="AF26221" s="4"/>
      <c r="AG26221" s="6"/>
      <c r="AY26221" s="4"/>
    </row>
    <row r="26222" spans="1:51" customFormat="1" x14ac:dyDescent="0.25">
      <c r="A26222" s="6"/>
      <c r="J26222" s="6"/>
      <c r="M26222" s="7"/>
      <c r="T26222" s="6"/>
      <c r="AE26222" s="4"/>
      <c r="AF26222" s="4"/>
      <c r="AG26222" s="6"/>
      <c r="AY26222" s="4"/>
    </row>
    <row r="26223" spans="1:51" customFormat="1" x14ac:dyDescent="0.25">
      <c r="A26223" s="6"/>
      <c r="J26223" s="6"/>
      <c r="M26223" s="7"/>
      <c r="T26223" s="6"/>
      <c r="AE26223" s="4"/>
      <c r="AF26223" s="4"/>
      <c r="AG26223" s="6"/>
      <c r="AY26223" s="4"/>
    </row>
    <row r="26224" spans="1:51" customFormat="1" x14ac:dyDescent="0.25">
      <c r="A26224" s="6"/>
      <c r="J26224" s="6"/>
      <c r="M26224" s="7"/>
      <c r="T26224" s="6"/>
      <c r="AE26224" s="4"/>
      <c r="AF26224" s="4"/>
      <c r="AG26224" s="6"/>
      <c r="AY26224" s="4"/>
    </row>
    <row r="26225" spans="1:51" customFormat="1" x14ac:dyDescent="0.25">
      <c r="A26225" s="6"/>
      <c r="J26225" s="6"/>
      <c r="M26225" s="7"/>
      <c r="T26225" s="6"/>
      <c r="AE26225" s="4"/>
      <c r="AF26225" s="4"/>
      <c r="AG26225" s="6"/>
      <c r="AY26225" s="4"/>
    </row>
    <row r="26226" spans="1:51" customFormat="1" x14ac:dyDescent="0.25">
      <c r="A26226" s="6"/>
      <c r="J26226" s="6"/>
      <c r="M26226" s="7"/>
      <c r="T26226" s="6"/>
      <c r="AE26226" s="4"/>
      <c r="AF26226" s="4"/>
      <c r="AG26226" s="6"/>
      <c r="AY26226" s="4"/>
    </row>
    <row r="26227" spans="1:51" customFormat="1" x14ac:dyDescent="0.25">
      <c r="A26227" s="6"/>
      <c r="J26227" s="6"/>
      <c r="M26227" s="7"/>
      <c r="T26227" s="6"/>
      <c r="AE26227" s="4"/>
      <c r="AF26227" s="4"/>
      <c r="AG26227" s="6"/>
      <c r="AY26227" s="4"/>
    </row>
    <row r="26228" spans="1:51" customFormat="1" x14ac:dyDescent="0.25">
      <c r="A26228" s="6"/>
      <c r="J26228" s="6"/>
      <c r="M26228" s="7"/>
      <c r="T26228" s="6"/>
      <c r="AE26228" s="4"/>
      <c r="AF26228" s="4"/>
      <c r="AG26228" s="6"/>
      <c r="AY26228" s="4"/>
    </row>
    <row r="26229" spans="1:51" customFormat="1" x14ac:dyDescent="0.25">
      <c r="A26229" s="6"/>
      <c r="J26229" s="6"/>
      <c r="M26229" s="7"/>
      <c r="T26229" s="6"/>
      <c r="AE26229" s="4"/>
      <c r="AF26229" s="4"/>
      <c r="AG26229" s="6"/>
      <c r="AY26229" s="4"/>
    </row>
    <row r="26230" spans="1:51" customFormat="1" x14ac:dyDescent="0.25">
      <c r="A26230" s="6"/>
      <c r="J26230" s="6"/>
      <c r="M26230" s="7"/>
      <c r="T26230" s="6"/>
      <c r="AE26230" s="4"/>
      <c r="AF26230" s="4"/>
      <c r="AG26230" s="6"/>
      <c r="AY26230" s="4"/>
    </row>
    <row r="26231" spans="1:51" customFormat="1" x14ac:dyDescent="0.25">
      <c r="A26231" s="6"/>
      <c r="J26231" s="6"/>
      <c r="M26231" s="7"/>
      <c r="T26231" s="6"/>
      <c r="AE26231" s="4"/>
      <c r="AF26231" s="4"/>
      <c r="AG26231" s="6"/>
      <c r="AY26231" s="4"/>
    </row>
    <row r="26232" spans="1:51" customFormat="1" x14ac:dyDescent="0.25">
      <c r="A26232" s="6"/>
      <c r="J26232" s="6"/>
      <c r="M26232" s="7"/>
      <c r="T26232" s="6"/>
      <c r="AE26232" s="4"/>
      <c r="AF26232" s="4"/>
      <c r="AG26232" s="6"/>
      <c r="AY26232" s="4"/>
    </row>
    <row r="26233" spans="1:51" customFormat="1" x14ac:dyDescent="0.25">
      <c r="A26233" s="6"/>
      <c r="J26233" s="6"/>
      <c r="M26233" s="7"/>
      <c r="T26233" s="6"/>
      <c r="AE26233" s="4"/>
      <c r="AF26233" s="4"/>
      <c r="AG26233" s="6"/>
      <c r="AY26233" s="4"/>
    </row>
    <row r="26234" spans="1:51" customFormat="1" x14ac:dyDescent="0.25">
      <c r="A26234" s="6"/>
      <c r="J26234" s="6"/>
      <c r="M26234" s="7"/>
      <c r="T26234" s="6"/>
      <c r="AE26234" s="4"/>
      <c r="AF26234" s="4"/>
      <c r="AG26234" s="6"/>
      <c r="AY26234" s="4"/>
    </row>
    <row r="26235" spans="1:51" customFormat="1" x14ac:dyDescent="0.25">
      <c r="A26235" s="6"/>
      <c r="J26235" s="6"/>
      <c r="M26235" s="7"/>
      <c r="T26235" s="6"/>
      <c r="AE26235" s="4"/>
      <c r="AF26235" s="4"/>
      <c r="AG26235" s="6"/>
      <c r="AY26235" s="4"/>
    </row>
    <row r="26236" spans="1:51" customFormat="1" x14ac:dyDescent="0.25">
      <c r="A26236" s="6"/>
      <c r="J26236" s="6"/>
      <c r="M26236" s="7"/>
      <c r="T26236" s="6"/>
      <c r="AE26236" s="4"/>
      <c r="AF26236" s="4"/>
      <c r="AG26236" s="6"/>
      <c r="AY26236" s="4"/>
    </row>
    <row r="26237" spans="1:51" customFormat="1" x14ac:dyDescent="0.25">
      <c r="A26237" s="6"/>
      <c r="J26237" s="6"/>
      <c r="M26237" s="7"/>
      <c r="T26237" s="6"/>
      <c r="AE26237" s="4"/>
      <c r="AF26237" s="4"/>
      <c r="AG26237" s="6"/>
      <c r="AY26237" s="4"/>
    </row>
    <row r="26238" spans="1:51" customFormat="1" x14ac:dyDescent="0.25">
      <c r="A26238" s="6"/>
      <c r="J26238" s="6"/>
      <c r="M26238" s="7"/>
      <c r="T26238" s="6"/>
      <c r="AE26238" s="4"/>
      <c r="AF26238" s="4"/>
      <c r="AG26238" s="6"/>
      <c r="AY26238" s="4"/>
    </row>
    <row r="26239" spans="1:51" customFormat="1" x14ac:dyDescent="0.25">
      <c r="A26239" s="6"/>
      <c r="J26239" s="6"/>
      <c r="M26239" s="7"/>
      <c r="T26239" s="6"/>
      <c r="AE26239" s="4"/>
      <c r="AF26239" s="4"/>
      <c r="AG26239" s="6"/>
      <c r="AY26239" s="4"/>
    </row>
    <row r="26240" spans="1:51" customFormat="1" x14ac:dyDescent="0.25">
      <c r="A26240" s="6"/>
      <c r="J26240" s="6"/>
      <c r="M26240" s="7"/>
      <c r="T26240" s="6"/>
      <c r="AE26240" s="4"/>
      <c r="AF26240" s="4"/>
      <c r="AG26240" s="6"/>
      <c r="AY26240" s="4"/>
    </row>
    <row r="26241" spans="1:51" customFormat="1" x14ac:dyDescent="0.25">
      <c r="A26241" s="6"/>
      <c r="J26241" s="6"/>
      <c r="M26241" s="7"/>
      <c r="T26241" s="6"/>
      <c r="AE26241" s="4"/>
      <c r="AF26241" s="4"/>
      <c r="AG26241" s="6"/>
      <c r="AY26241" s="4"/>
    </row>
    <row r="26242" spans="1:51" customFormat="1" x14ac:dyDescent="0.25">
      <c r="A26242" s="6"/>
      <c r="J26242" s="6"/>
      <c r="M26242" s="7"/>
      <c r="T26242" s="6"/>
      <c r="AE26242" s="4"/>
      <c r="AF26242" s="4"/>
      <c r="AG26242" s="6"/>
      <c r="AY26242" s="4"/>
    </row>
    <row r="26243" spans="1:51" customFormat="1" x14ac:dyDescent="0.25">
      <c r="A26243" s="6"/>
      <c r="J26243" s="6"/>
      <c r="M26243" s="7"/>
      <c r="T26243" s="6"/>
      <c r="AE26243" s="4"/>
      <c r="AF26243" s="4"/>
      <c r="AG26243" s="6"/>
      <c r="AY26243" s="4"/>
    </row>
    <row r="26244" spans="1:51" customFormat="1" x14ac:dyDescent="0.25">
      <c r="A26244" s="6"/>
      <c r="J26244" s="6"/>
      <c r="M26244" s="7"/>
      <c r="T26244" s="6"/>
      <c r="AE26244" s="4"/>
      <c r="AF26244" s="4"/>
      <c r="AG26244" s="6"/>
      <c r="AY26244" s="4"/>
    </row>
    <row r="26245" spans="1:51" customFormat="1" x14ac:dyDescent="0.25">
      <c r="A26245" s="6"/>
      <c r="J26245" s="6"/>
      <c r="M26245" s="7"/>
      <c r="T26245" s="6"/>
      <c r="AE26245" s="4"/>
      <c r="AF26245" s="4"/>
      <c r="AG26245" s="6"/>
      <c r="AY26245" s="4"/>
    </row>
    <row r="26246" spans="1:51" customFormat="1" x14ac:dyDescent="0.25">
      <c r="A26246" s="6"/>
      <c r="J26246" s="6"/>
      <c r="M26246" s="7"/>
      <c r="T26246" s="6"/>
      <c r="AE26246" s="4"/>
      <c r="AF26246" s="4"/>
      <c r="AG26246" s="6"/>
      <c r="AY26246" s="4"/>
    </row>
    <row r="26247" spans="1:51" customFormat="1" x14ac:dyDescent="0.25">
      <c r="A26247" s="6"/>
      <c r="J26247" s="6"/>
      <c r="M26247" s="7"/>
      <c r="T26247" s="6"/>
      <c r="AE26247" s="4"/>
      <c r="AF26247" s="4"/>
      <c r="AG26247" s="6"/>
      <c r="AY26247" s="4"/>
    </row>
    <row r="26248" spans="1:51" customFormat="1" x14ac:dyDescent="0.25">
      <c r="A26248" s="6"/>
      <c r="J26248" s="6"/>
      <c r="M26248" s="7"/>
      <c r="T26248" s="6"/>
      <c r="AE26248" s="4"/>
      <c r="AF26248" s="4"/>
      <c r="AG26248" s="6"/>
      <c r="AY26248" s="4"/>
    </row>
    <row r="26249" spans="1:51" customFormat="1" x14ac:dyDescent="0.25">
      <c r="A26249" s="6"/>
      <c r="J26249" s="6"/>
      <c r="M26249" s="7"/>
      <c r="T26249" s="6"/>
      <c r="AE26249" s="4"/>
      <c r="AF26249" s="4"/>
      <c r="AG26249" s="6"/>
      <c r="AY26249" s="4"/>
    </row>
    <row r="26250" spans="1:51" customFormat="1" x14ac:dyDescent="0.25">
      <c r="A26250" s="6"/>
      <c r="J26250" s="6"/>
      <c r="M26250" s="7"/>
      <c r="T26250" s="6"/>
      <c r="AE26250" s="4"/>
      <c r="AF26250" s="4"/>
      <c r="AG26250" s="6"/>
      <c r="AY26250" s="4"/>
    </row>
    <row r="26251" spans="1:51" customFormat="1" x14ac:dyDescent="0.25">
      <c r="A26251" s="6"/>
      <c r="J26251" s="6"/>
      <c r="M26251" s="7"/>
      <c r="T26251" s="6"/>
      <c r="AE26251" s="4"/>
      <c r="AF26251" s="4"/>
      <c r="AG26251" s="6"/>
      <c r="AY26251" s="4"/>
    </row>
    <row r="26252" spans="1:51" customFormat="1" x14ac:dyDescent="0.25">
      <c r="A26252" s="6"/>
      <c r="J26252" s="6"/>
      <c r="M26252" s="7"/>
      <c r="T26252" s="6"/>
      <c r="AE26252" s="4"/>
      <c r="AF26252" s="4"/>
      <c r="AG26252" s="6"/>
      <c r="AY26252" s="4"/>
    </row>
    <row r="26253" spans="1:51" customFormat="1" x14ac:dyDescent="0.25">
      <c r="A26253" s="6"/>
      <c r="J26253" s="6"/>
      <c r="M26253" s="7"/>
      <c r="T26253" s="6"/>
      <c r="AE26253" s="4"/>
      <c r="AF26253" s="4"/>
      <c r="AG26253" s="6"/>
      <c r="AY26253" s="4"/>
    </row>
    <row r="26254" spans="1:51" customFormat="1" x14ac:dyDescent="0.25">
      <c r="A26254" s="6"/>
      <c r="J26254" s="6"/>
      <c r="M26254" s="7"/>
      <c r="T26254" s="6"/>
      <c r="AE26254" s="4"/>
      <c r="AF26254" s="4"/>
      <c r="AG26254" s="6"/>
      <c r="AY26254" s="4"/>
    </row>
    <row r="26255" spans="1:51" customFormat="1" x14ac:dyDescent="0.25">
      <c r="A26255" s="6"/>
      <c r="J26255" s="6"/>
      <c r="M26255" s="7"/>
      <c r="T26255" s="6"/>
      <c r="AE26255" s="4"/>
      <c r="AF26255" s="4"/>
      <c r="AG26255" s="6"/>
      <c r="AY26255" s="4"/>
    </row>
    <row r="26256" spans="1:51" customFormat="1" x14ac:dyDescent="0.25">
      <c r="A26256" s="6"/>
      <c r="J26256" s="6"/>
      <c r="M26256" s="7"/>
      <c r="T26256" s="6"/>
      <c r="AE26256" s="4"/>
      <c r="AF26256" s="4"/>
      <c r="AG26256" s="6"/>
      <c r="AY26256" s="4"/>
    </row>
    <row r="26257" spans="1:51" customFormat="1" x14ac:dyDescent="0.25">
      <c r="A26257" s="6"/>
      <c r="J26257" s="6"/>
      <c r="M26257" s="7"/>
      <c r="T26257" s="6"/>
      <c r="AE26257" s="4"/>
      <c r="AF26257" s="4"/>
      <c r="AG26257" s="6"/>
      <c r="AY26257" s="4"/>
    </row>
    <row r="26258" spans="1:51" customFormat="1" x14ac:dyDescent="0.25">
      <c r="A26258" s="6"/>
      <c r="J26258" s="6"/>
      <c r="M26258" s="7"/>
      <c r="T26258" s="6"/>
      <c r="AE26258" s="4"/>
      <c r="AF26258" s="4"/>
      <c r="AG26258" s="6"/>
      <c r="AY26258" s="4"/>
    </row>
    <row r="26259" spans="1:51" customFormat="1" x14ac:dyDescent="0.25">
      <c r="A26259" s="6"/>
      <c r="J26259" s="6"/>
      <c r="M26259" s="7"/>
      <c r="T26259" s="6"/>
      <c r="AE26259" s="4"/>
      <c r="AF26259" s="4"/>
      <c r="AG26259" s="6"/>
      <c r="AY26259" s="4"/>
    </row>
    <row r="26260" spans="1:51" customFormat="1" x14ac:dyDescent="0.25">
      <c r="A26260" s="6"/>
      <c r="J26260" s="6"/>
      <c r="M26260" s="7"/>
      <c r="T26260" s="6"/>
      <c r="AE26260" s="4"/>
      <c r="AF26260" s="4"/>
      <c r="AG26260" s="6"/>
      <c r="AY26260" s="4"/>
    </row>
    <row r="26261" spans="1:51" customFormat="1" x14ac:dyDescent="0.25">
      <c r="A26261" s="6"/>
      <c r="J26261" s="6"/>
      <c r="M26261" s="7"/>
      <c r="T26261" s="6"/>
      <c r="AE26261" s="4"/>
      <c r="AF26261" s="4"/>
      <c r="AG26261" s="6"/>
      <c r="AY26261" s="4"/>
    </row>
    <row r="26262" spans="1:51" customFormat="1" x14ac:dyDescent="0.25">
      <c r="A26262" s="6"/>
      <c r="J26262" s="6"/>
      <c r="M26262" s="7"/>
      <c r="T26262" s="6"/>
      <c r="AE26262" s="4"/>
      <c r="AF26262" s="4"/>
      <c r="AG26262" s="6"/>
      <c r="AY26262" s="4"/>
    </row>
    <row r="26263" spans="1:51" customFormat="1" x14ac:dyDescent="0.25">
      <c r="A26263" s="6"/>
      <c r="J26263" s="6"/>
      <c r="M26263" s="7"/>
      <c r="T26263" s="6"/>
      <c r="AE26263" s="4"/>
      <c r="AF26263" s="4"/>
      <c r="AG26263" s="6"/>
      <c r="AY26263" s="4"/>
    </row>
    <row r="26264" spans="1:51" customFormat="1" x14ac:dyDescent="0.25">
      <c r="A26264" s="6"/>
      <c r="J26264" s="6"/>
      <c r="M26264" s="7"/>
      <c r="T26264" s="6"/>
      <c r="AE26264" s="4"/>
      <c r="AF26264" s="4"/>
      <c r="AG26264" s="6"/>
      <c r="AY26264" s="4"/>
    </row>
    <row r="26265" spans="1:51" customFormat="1" x14ac:dyDescent="0.25">
      <c r="A26265" s="6"/>
      <c r="J26265" s="6"/>
      <c r="M26265" s="7"/>
      <c r="T26265" s="6"/>
      <c r="AE26265" s="4"/>
      <c r="AF26265" s="4"/>
      <c r="AG26265" s="6"/>
      <c r="AY26265" s="4"/>
    </row>
    <row r="26266" spans="1:51" customFormat="1" x14ac:dyDescent="0.25">
      <c r="A26266" s="6"/>
      <c r="J26266" s="6"/>
      <c r="M26266" s="7"/>
      <c r="T26266" s="6"/>
      <c r="AE26266" s="4"/>
      <c r="AF26266" s="4"/>
      <c r="AG26266" s="6"/>
      <c r="AY26266" s="4"/>
    </row>
    <row r="26267" spans="1:51" customFormat="1" x14ac:dyDescent="0.25">
      <c r="A26267" s="6"/>
      <c r="J26267" s="6"/>
      <c r="M26267" s="7"/>
      <c r="T26267" s="6"/>
      <c r="AE26267" s="4"/>
      <c r="AF26267" s="4"/>
      <c r="AG26267" s="6"/>
      <c r="AY26267" s="4"/>
    </row>
    <row r="26268" spans="1:51" customFormat="1" x14ac:dyDescent="0.25">
      <c r="A26268" s="6"/>
      <c r="J26268" s="6"/>
      <c r="M26268" s="7"/>
      <c r="T26268" s="6"/>
      <c r="AE26268" s="4"/>
      <c r="AF26268" s="4"/>
      <c r="AG26268" s="6"/>
      <c r="AY26268" s="4"/>
    </row>
    <row r="26269" spans="1:51" customFormat="1" x14ac:dyDescent="0.25">
      <c r="A26269" s="6"/>
      <c r="J26269" s="6"/>
      <c r="M26269" s="7"/>
      <c r="T26269" s="6"/>
      <c r="AE26269" s="4"/>
      <c r="AF26269" s="4"/>
      <c r="AG26269" s="6"/>
      <c r="AY26269" s="4"/>
    </row>
    <row r="26270" spans="1:51" customFormat="1" x14ac:dyDescent="0.25">
      <c r="A26270" s="6"/>
      <c r="J26270" s="6"/>
      <c r="M26270" s="7"/>
      <c r="T26270" s="6"/>
      <c r="AE26270" s="4"/>
      <c r="AF26270" s="4"/>
      <c r="AG26270" s="6"/>
      <c r="AY26270" s="4"/>
    </row>
    <row r="26271" spans="1:51" customFormat="1" x14ac:dyDescent="0.25">
      <c r="A26271" s="6"/>
      <c r="J26271" s="6"/>
      <c r="M26271" s="7"/>
      <c r="T26271" s="6"/>
      <c r="AE26271" s="4"/>
      <c r="AF26271" s="4"/>
      <c r="AG26271" s="6"/>
      <c r="AY26271" s="4"/>
    </row>
    <row r="26272" spans="1:51" customFormat="1" x14ac:dyDescent="0.25">
      <c r="A26272" s="6"/>
      <c r="J26272" s="6"/>
      <c r="M26272" s="7"/>
      <c r="T26272" s="6"/>
      <c r="AE26272" s="4"/>
      <c r="AF26272" s="4"/>
      <c r="AG26272" s="6"/>
      <c r="AY26272" s="4"/>
    </row>
    <row r="26273" spans="1:51" customFormat="1" x14ac:dyDescent="0.25">
      <c r="A26273" s="6"/>
      <c r="J26273" s="6"/>
      <c r="M26273" s="7"/>
      <c r="T26273" s="6"/>
      <c r="AE26273" s="4"/>
      <c r="AF26273" s="4"/>
      <c r="AG26273" s="6"/>
      <c r="AY26273" s="4"/>
    </row>
    <row r="26274" spans="1:51" customFormat="1" x14ac:dyDescent="0.25">
      <c r="A26274" s="6"/>
      <c r="J26274" s="6"/>
      <c r="M26274" s="7"/>
      <c r="T26274" s="6"/>
      <c r="AE26274" s="4"/>
      <c r="AF26274" s="4"/>
      <c r="AG26274" s="6"/>
      <c r="AY26274" s="4"/>
    </row>
    <row r="26275" spans="1:51" customFormat="1" x14ac:dyDescent="0.25">
      <c r="A26275" s="6"/>
      <c r="J26275" s="6"/>
      <c r="M26275" s="7"/>
      <c r="T26275" s="6"/>
      <c r="AE26275" s="4"/>
      <c r="AF26275" s="4"/>
      <c r="AG26275" s="6"/>
      <c r="AY26275" s="4"/>
    </row>
    <row r="26276" spans="1:51" customFormat="1" x14ac:dyDescent="0.25">
      <c r="A26276" s="6"/>
      <c r="J26276" s="6"/>
      <c r="M26276" s="7"/>
      <c r="T26276" s="6"/>
      <c r="AE26276" s="4"/>
      <c r="AF26276" s="4"/>
      <c r="AG26276" s="6"/>
      <c r="AY26276" s="4"/>
    </row>
    <row r="26277" spans="1:51" customFormat="1" x14ac:dyDescent="0.25">
      <c r="A26277" s="6"/>
      <c r="J26277" s="6"/>
      <c r="M26277" s="7"/>
      <c r="T26277" s="6"/>
      <c r="AE26277" s="4"/>
      <c r="AF26277" s="4"/>
      <c r="AG26277" s="6"/>
      <c r="AY26277" s="4"/>
    </row>
    <row r="26278" spans="1:51" customFormat="1" x14ac:dyDescent="0.25">
      <c r="A26278" s="6"/>
      <c r="J26278" s="6"/>
      <c r="M26278" s="7"/>
      <c r="T26278" s="6"/>
      <c r="AE26278" s="4"/>
      <c r="AF26278" s="4"/>
      <c r="AG26278" s="6"/>
      <c r="AY26278" s="4"/>
    </row>
    <row r="26279" spans="1:51" customFormat="1" x14ac:dyDescent="0.25">
      <c r="A26279" s="6"/>
      <c r="J26279" s="6"/>
      <c r="M26279" s="7"/>
      <c r="T26279" s="6"/>
      <c r="AE26279" s="4"/>
      <c r="AF26279" s="4"/>
      <c r="AG26279" s="6"/>
      <c r="AY26279" s="4"/>
    </row>
    <row r="26280" spans="1:51" customFormat="1" x14ac:dyDescent="0.25">
      <c r="A26280" s="6"/>
      <c r="J26280" s="6"/>
      <c r="M26280" s="7"/>
      <c r="T26280" s="6"/>
      <c r="AE26280" s="4"/>
      <c r="AF26280" s="4"/>
      <c r="AG26280" s="6"/>
      <c r="AY26280" s="4"/>
    </row>
    <row r="26281" spans="1:51" customFormat="1" x14ac:dyDescent="0.25">
      <c r="A26281" s="6"/>
      <c r="J26281" s="6"/>
      <c r="M26281" s="7"/>
      <c r="T26281" s="6"/>
      <c r="AE26281" s="4"/>
      <c r="AF26281" s="4"/>
      <c r="AG26281" s="6"/>
      <c r="AY26281" s="4"/>
    </row>
    <row r="26282" spans="1:51" customFormat="1" x14ac:dyDescent="0.25">
      <c r="A26282" s="6"/>
      <c r="J26282" s="6"/>
      <c r="M26282" s="7"/>
      <c r="T26282" s="6"/>
      <c r="AE26282" s="4"/>
      <c r="AF26282" s="4"/>
      <c r="AG26282" s="6"/>
      <c r="AY26282" s="4"/>
    </row>
    <row r="26283" spans="1:51" customFormat="1" x14ac:dyDescent="0.25">
      <c r="A26283" s="6"/>
      <c r="J26283" s="6"/>
      <c r="M26283" s="7"/>
      <c r="T26283" s="6"/>
      <c r="AE26283" s="4"/>
      <c r="AF26283" s="4"/>
      <c r="AG26283" s="6"/>
      <c r="AY26283" s="4"/>
    </row>
    <row r="26284" spans="1:51" customFormat="1" x14ac:dyDescent="0.25">
      <c r="A26284" s="6"/>
      <c r="J26284" s="6"/>
      <c r="M26284" s="7"/>
      <c r="T26284" s="6"/>
      <c r="AE26284" s="4"/>
      <c r="AF26284" s="4"/>
      <c r="AG26284" s="6"/>
      <c r="AY26284" s="4"/>
    </row>
    <row r="26285" spans="1:51" customFormat="1" x14ac:dyDescent="0.25">
      <c r="A26285" s="6"/>
      <c r="J26285" s="6"/>
      <c r="M26285" s="7"/>
      <c r="T26285" s="6"/>
      <c r="AE26285" s="4"/>
      <c r="AF26285" s="4"/>
      <c r="AG26285" s="6"/>
      <c r="AY26285" s="4"/>
    </row>
    <row r="26286" spans="1:51" customFormat="1" x14ac:dyDescent="0.25">
      <c r="A26286" s="6"/>
      <c r="J26286" s="6"/>
      <c r="M26286" s="7"/>
      <c r="T26286" s="6"/>
      <c r="AE26286" s="4"/>
      <c r="AF26286" s="4"/>
      <c r="AG26286" s="6"/>
      <c r="AY26286" s="4"/>
    </row>
    <row r="26287" spans="1:51" customFormat="1" x14ac:dyDescent="0.25">
      <c r="A26287" s="6"/>
      <c r="J26287" s="6"/>
      <c r="M26287" s="7"/>
      <c r="T26287" s="6"/>
      <c r="AE26287" s="4"/>
      <c r="AF26287" s="4"/>
      <c r="AG26287" s="6"/>
      <c r="AY26287" s="4"/>
    </row>
    <row r="26288" spans="1:51" customFormat="1" x14ac:dyDescent="0.25">
      <c r="A26288" s="6"/>
      <c r="J26288" s="6"/>
      <c r="M26288" s="7"/>
      <c r="T26288" s="6"/>
      <c r="AE26288" s="4"/>
      <c r="AF26288" s="4"/>
      <c r="AG26288" s="6"/>
      <c r="AY26288" s="4"/>
    </row>
    <row r="26289" spans="1:51" customFormat="1" x14ac:dyDescent="0.25">
      <c r="A26289" s="6"/>
      <c r="J26289" s="6"/>
      <c r="M26289" s="7"/>
      <c r="T26289" s="6"/>
      <c r="AE26289" s="4"/>
      <c r="AF26289" s="4"/>
      <c r="AG26289" s="6"/>
      <c r="AY26289" s="4"/>
    </row>
    <row r="26290" spans="1:51" customFormat="1" x14ac:dyDescent="0.25">
      <c r="A26290" s="6"/>
      <c r="J26290" s="6"/>
      <c r="M26290" s="7"/>
      <c r="T26290" s="6"/>
      <c r="AE26290" s="4"/>
      <c r="AF26290" s="4"/>
      <c r="AG26290" s="6"/>
      <c r="AY26290" s="4"/>
    </row>
    <row r="26291" spans="1:51" customFormat="1" x14ac:dyDescent="0.25">
      <c r="A26291" s="6"/>
      <c r="J26291" s="6"/>
      <c r="M26291" s="7"/>
      <c r="T26291" s="6"/>
      <c r="AE26291" s="4"/>
      <c r="AF26291" s="4"/>
      <c r="AG26291" s="6"/>
      <c r="AY26291" s="4"/>
    </row>
    <row r="26292" spans="1:51" customFormat="1" x14ac:dyDescent="0.25">
      <c r="A26292" s="6"/>
      <c r="J26292" s="6"/>
      <c r="M26292" s="7"/>
      <c r="T26292" s="6"/>
      <c r="AE26292" s="4"/>
      <c r="AF26292" s="4"/>
      <c r="AG26292" s="6"/>
      <c r="AY26292" s="4"/>
    </row>
    <row r="26293" spans="1:51" customFormat="1" x14ac:dyDescent="0.25">
      <c r="A26293" s="6"/>
      <c r="J26293" s="6"/>
      <c r="M26293" s="7"/>
      <c r="T26293" s="6"/>
      <c r="AE26293" s="4"/>
      <c r="AF26293" s="4"/>
      <c r="AG26293" s="6"/>
      <c r="AY26293" s="4"/>
    </row>
    <row r="26294" spans="1:51" customFormat="1" x14ac:dyDescent="0.25">
      <c r="A26294" s="6"/>
      <c r="J26294" s="6"/>
      <c r="M26294" s="7"/>
      <c r="T26294" s="6"/>
      <c r="AE26294" s="4"/>
      <c r="AF26294" s="4"/>
      <c r="AG26294" s="6"/>
      <c r="AY26294" s="4"/>
    </row>
    <row r="26295" spans="1:51" customFormat="1" x14ac:dyDescent="0.25">
      <c r="A26295" s="6"/>
      <c r="J26295" s="6"/>
      <c r="M26295" s="7"/>
      <c r="T26295" s="6"/>
      <c r="AE26295" s="4"/>
      <c r="AF26295" s="4"/>
      <c r="AG26295" s="6"/>
      <c r="AY26295" s="4"/>
    </row>
    <row r="26296" spans="1:51" customFormat="1" x14ac:dyDescent="0.25">
      <c r="A26296" s="6"/>
      <c r="J26296" s="6"/>
      <c r="M26296" s="7"/>
      <c r="T26296" s="6"/>
      <c r="AE26296" s="4"/>
      <c r="AF26296" s="4"/>
      <c r="AG26296" s="6"/>
      <c r="AY26296" s="4"/>
    </row>
    <row r="26297" spans="1:51" customFormat="1" x14ac:dyDescent="0.25">
      <c r="A26297" s="6"/>
      <c r="J26297" s="6"/>
      <c r="M26297" s="7"/>
      <c r="T26297" s="6"/>
      <c r="AE26297" s="4"/>
      <c r="AF26297" s="4"/>
      <c r="AG26297" s="6"/>
      <c r="AY26297" s="4"/>
    </row>
    <row r="26298" spans="1:51" customFormat="1" x14ac:dyDescent="0.25">
      <c r="A26298" s="6"/>
      <c r="J26298" s="6"/>
      <c r="M26298" s="7"/>
      <c r="T26298" s="6"/>
      <c r="AE26298" s="4"/>
      <c r="AF26298" s="4"/>
      <c r="AG26298" s="6"/>
      <c r="AY26298" s="4"/>
    </row>
    <row r="26299" spans="1:51" customFormat="1" x14ac:dyDescent="0.25">
      <c r="A26299" s="6"/>
      <c r="J26299" s="6"/>
      <c r="M26299" s="7"/>
      <c r="T26299" s="6"/>
      <c r="AE26299" s="4"/>
      <c r="AF26299" s="4"/>
      <c r="AG26299" s="6"/>
      <c r="AY26299" s="4"/>
    </row>
    <row r="26300" spans="1:51" customFormat="1" x14ac:dyDescent="0.25">
      <c r="A26300" s="6"/>
      <c r="J26300" s="6"/>
      <c r="M26300" s="7"/>
      <c r="T26300" s="6"/>
      <c r="AE26300" s="4"/>
      <c r="AF26300" s="4"/>
      <c r="AG26300" s="6"/>
      <c r="AY26300" s="4"/>
    </row>
    <row r="26301" spans="1:51" customFormat="1" x14ac:dyDescent="0.25">
      <c r="A26301" s="6"/>
      <c r="J26301" s="6"/>
      <c r="M26301" s="7"/>
      <c r="T26301" s="6"/>
      <c r="AE26301" s="4"/>
      <c r="AF26301" s="4"/>
      <c r="AG26301" s="6"/>
      <c r="AY26301" s="4"/>
    </row>
    <row r="26302" spans="1:51" customFormat="1" x14ac:dyDescent="0.25">
      <c r="A26302" s="6"/>
      <c r="J26302" s="6"/>
      <c r="M26302" s="7"/>
      <c r="T26302" s="6"/>
      <c r="AE26302" s="4"/>
      <c r="AF26302" s="4"/>
      <c r="AG26302" s="6"/>
      <c r="AY26302" s="4"/>
    </row>
    <row r="26303" spans="1:51" customFormat="1" x14ac:dyDescent="0.25">
      <c r="A26303" s="6"/>
      <c r="J26303" s="6"/>
      <c r="M26303" s="7"/>
      <c r="T26303" s="6"/>
      <c r="AE26303" s="4"/>
      <c r="AF26303" s="4"/>
      <c r="AG26303" s="6"/>
      <c r="AY26303" s="4"/>
    </row>
    <row r="26304" spans="1:51" customFormat="1" x14ac:dyDescent="0.25">
      <c r="A26304" s="6"/>
      <c r="J26304" s="6"/>
      <c r="M26304" s="7"/>
      <c r="T26304" s="6"/>
      <c r="AE26304" s="4"/>
      <c r="AF26304" s="4"/>
      <c r="AG26304" s="6"/>
      <c r="AY26304" s="4"/>
    </row>
    <row r="26305" spans="1:51" customFormat="1" x14ac:dyDescent="0.25">
      <c r="A26305" s="6"/>
      <c r="J26305" s="6"/>
      <c r="M26305" s="7"/>
      <c r="T26305" s="6"/>
      <c r="AE26305" s="4"/>
      <c r="AF26305" s="4"/>
      <c r="AG26305" s="6"/>
      <c r="AY26305" s="4"/>
    </row>
    <row r="26306" spans="1:51" customFormat="1" x14ac:dyDescent="0.25">
      <c r="A26306" s="6"/>
      <c r="J26306" s="6"/>
      <c r="M26306" s="7"/>
      <c r="T26306" s="6"/>
      <c r="AE26306" s="4"/>
      <c r="AF26306" s="4"/>
      <c r="AG26306" s="6"/>
      <c r="AY26306" s="4"/>
    </row>
    <row r="26307" spans="1:51" customFormat="1" x14ac:dyDescent="0.25">
      <c r="A26307" s="6"/>
      <c r="J26307" s="6"/>
      <c r="M26307" s="7"/>
      <c r="T26307" s="6"/>
      <c r="AE26307" s="4"/>
      <c r="AF26307" s="4"/>
      <c r="AG26307" s="6"/>
      <c r="AY26307" s="4"/>
    </row>
    <row r="26308" spans="1:51" customFormat="1" x14ac:dyDescent="0.25">
      <c r="A26308" s="6"/>
      <c r="J26308" s="6"/>
      <c r="M26308" s="7"/>
      <c r="T26308" s="6"/>
      <c r="AE26308" s="4"/>
      <c r="AF26308" s="4"/>
      <c r="AG26308" s="6"/>
      <c r="AY26308" s="4"/>
    </row>
    <row r="26309" spans="1:51" customFormat="1" x14ac:dyDescent="0.25">
      <c r="A26309" s="6"/>
      <c r="J26309" s="6"/>
      <c r="M26309" s="7"/>
      <c r="T26309" s="6"/>
      <c r="AE26309" s="4"/>
      <c r="AF26309" s="4"/>
      <c r="AG26309" s="6"/>
      <c r="AY26309" s="4"/>
    </row>
    <row r="26310" spans="1:51" customFormat="1" x14ac:dyDescent="0.25">
      <c r="A26310" s="6"/>
      <c r="J26310" s="6"/>
      <c r="M26310" s="7"/>
      <c r="T26310" s="6"/>
      <c r="AE26310" s="4"/>
      <c r="AF26310" s="4"/>
      <c r="AG26310" s="6"/>
      <c r="AY26310" s="4"/>
    </row>
    <row r="26311" spans="1:51" customFormat="1" x14ac:dyDescent="0.25">
      <c r="A26311" s="6"/>
      <c r="J26311" s="6"/>
      <c r="M26311" s="7"/>
      <c r="T26311" s="6"/>
      <c r="AE26311" s="4"/>
      <c r="AF26311" s="4"/>
      <c r="AG26311" s="6"/>
      <c r="AY26311" s="4"/>
    </row>
    <row r="26312" spans="1:51" customFormat="1" x14ac:dyDescent="0.25">
      <c r="A26312" s="6"/>
      <c r="J26312" s="6"/>
      <c r="M26312" s="7"/>
      <c r="T26312" s="6"/>
      <c r="AE26312" s="4"/>
      <c r="AF26312" s="4"/>
      <c r="AG26312" s="6"/>
      <c r="AY26312" s="4"/>
    </row>
    <row r="26313" spans="1:51" customFormat="1" x14ac:dyDescent="0.25">
      <c r="A26313" s="6"/>
      <c r="J26313" s="6"/>
      <c r="M26313" s="7"/>
      <c r="T26313" s="6"/>
      <c r="AE26313" s="4"/>
      <c r="AF26313" s="4"/>
      <c r="AG26313" s="6"/>
      <c r="AY26313" s="4"/>
    </row>
    <row r="26314" spans="1:51" customFormat="1" x14ac:dyDescent="0.25">
      <c r="A26314" s="6"/>
      <c r="J26314" s="6"/>
      <c r="M26314" s="7"/>
      <c r="T26314" s="6"/>
      <c r="AE26314" s="4"/>
      <c r="AF26314" s="4"/>
      <c r="AG26314" s="6"/>
      <c r="AY26314" s="4"/>
    </row>
    <row r="26315" spans="1:51" customFormat="1" x14ac:dyDescent="0.25">
      <c r="A26315" s="6"/>
      <c r="J26315" s="6"/>
      <c r="M26315" s="7"/>
      <c r="T26315" s="6"/>
      <c r="AE26315" s="4"/>
      <c r="AF26315" s="4"/>
      <c r="AG26315" s="6"/>
      <c r="AY26315" s="4"/>
    </row>
    <row r="26316" spans="1:51" customFormat="1" x14ac:dyDescent="0.25">
      <c r="A26316" s="6"/>
      <c r="J26316" s="6"/>
      <c r="M26316" s="7"/>
      <c r="T26316" s="6"/>
      <c r="AE26316" s="4"/>
      <c r="AF26316" s="4"/>
      <c r="AG26316" s="6"/>
      <c r="AY26316" s="4"/>
    </row>
    <row r="26317" spans="1:51" customFormat="1" x14ac:dyDescent="0.25">
      <c r="A26317" s="6"/>
      <c r="J26317" s="6"/>
      <c r="M26317" s="7"/>
      <c r="T26317" s="6"/>
      <c r="AE26317" s="4"/>
      <c r="AF26317" s="4"/>
      <c r="AG26317" s="6"/>
      <c r="AY26317" s="4"/>
    </row>
    <row r="26318" spans="1:51" customFormat="1" x14ac:dyDescent="0.25">
      <c r="A26318" s="6"/>
      <c r="J26318" s="6"/>
      <c r="M26318" s="7"/>
      <c r="T26318" s="6"/>
      <c r="AE26318" s="4"/>
      <c r="AF26318" s="4"/>
      <c r="AG26318" s="6"/>
      <c r="AY26318" s="4"/>
    </row>
    <row r="26319" spans="1:51" customFormat="1" x14ac:dyDescent="0.25">
      <c r="A26319" s="6"/>
      <c r="J26319" s="6"/>
      <c r="M26319" s="7"/>
      <c r="T26319" s="6"/>
      <c r="AE26319" s="4"/>
      <c r="AF26319" s="4"/>
      <c r="AG26319" s="6"/>
      <c r="AY26319" s="4"/>
    </row>
    <row r="26320" spans="1:51" customFormat="1" x14ac:dyDescent="0.25">
      <c r="A26320" s="6"/>
      <c r="J26320" s="6"/>
      <c r="M26320" s="7"/>
      <c r="T26320" s="6"/>
      <c r="AE26320" s="4"/>
      <c r="AF26320" s="4"/>
      <c r="AG26320" s="6"/>
      <c r="AY26320" s="4"/>
    </row>
    <row r="26321" spans="1:51" customFormat="1" x14ac:dyDescent="0.25">
      <c r="A26321" s="6"/>
      <c r="J26321" s="6"/>
      <c r="M26321" s="7"/>
      <c r="T26321" s="6"/>
      <c r="AE26321" s="4"/>
      <c r="AF26321" s="4"/>
      <c r="AG26321" s="6"/>
      <c r="AY26321" s="4"/>
    </row>
    <row r="26322" spans="1:51" customFormat="1" x14ac:dyDescent="0.25">
      <c r="A26322" s="6"/>
      <c r="J26322" s="6"/>
      <c r="M26322" s="7"/>
      <c r="T26322" s="6"/>
      <c r="AE26322" s="4"/>
      <c r="AF26322" s="4"/>
      <c r="AG26322" s="6"/>
      <c r="AY26322" s="4"/>
    </row>
    <row r="26323" spans="1:51" customFormat="1" x14ac:dyDescent="0.25">
      <c r="A26323" s="6"/>
      <c r="J26323" s="6"/>
      <c r="M26323" s="7"/>
      <c r="T26323" s="6"/>
      <c r="AE26323" s="4"/>
      <c r="AF26323" s="4"/>
      <c r="AG26323" s="6"/>
      <c r="AY26323" s="4"/>
    </row>
    <row r="26324" spans="1:51" customFormat="1" x14ac:dyDescent="0.25">
      <c r="A26324" s="6"/>
      <c r="J26324" s="6"/>
      <c r="M26324" s="7"/>
      <c r="T26324" s="6"/>
      <c r="AE26324" s="4"/>
      <c r="AF26324" s="4"/>
      <c r="AG26324" s="6"/>
      <c r="AY26324" s="4"/>
    </row>
    <row r="26325" spans="1:51" customFormat="1" x14ac:dyDescent="0.25">
      <c r="A26325" s="6"/>
      <c r="J26325" s="6"/>
      <c r="M26325" s="7"/>
      <c r="T26325" s="6"/>
      <c r="AE26325" s="4"/>
      <c r="AF26325" s="4"/>
      <c r="AG26325" s="6"/>
      <c r="AY26325" s="4"/>
    </row>
    <row r="26326" spans="1:51" customFormat="1" x14ac:dyDescent="0.25">
      <c r="A26326" s="6"/>
      <c r="J26326" s="6"/>
      <c r="M26326" s="7"/>
      <c r="T26326" s="6"/>
      <c r="AE26326" s="4"/>
      <c r="AF26326" s="4"/>
      <c r="AG26326" s="6"/>
      <c r="AY26326" s="4"/>
    </row>
    <row r="26327" spans="1:51" customFormat="1" x14ac:dyDescent="0.25">
      <c r="A26327" s="6"/>
      <c r="J26327" s="6"/>
      <c r="M26327" s="7"/>
      <c r="T26327" s="6"/>
      <c r="AE26327" s="4"/>
      <c r="AF26327" s="4"/>
      <c r="AG26327" s="6"/>
      <c r="AY26327" s="4"/>
    </row>
    <row r="26328" spans="1:51" customFormat="1" x14ac:dyDescent="0.25">
      <c r="A26328" s="6"/>
      <c r="J26328" s="6"/>
      <c r="M26328" s="7"/>
      <c r="T26328" s="6"/>
      <c r="AE26328" s="4"/>
      <c r="AF26328" s="4"/>
      <c r="AG26328" s="6"/>
      <c r="AY26328" s="4"/>
    </row>
    <row r="26329" spans="1:51" customFormat="1" x14ac:dyDescent="0.25">
      <c r="A26329" s="6"/>
      <c r="J26329" s="6"/>
      <c r="M26329" s="7"/>
      <c r="T26329" s="6"/>
      <c r="AE26329" s="4"/>
      <c r="AF26329" s="4"/>
      <c r="AG26329" s="6"/>
      <c r="AY26329" s="4"/>
    </row>
    <row r="26330" spans="1:51" customFormat="1" x14ac:dyDescent="0.25">
      <c r="A26330" s="6"/>
      <c r="J26330" s="6"/>
      <c r="M26330" s="7"/>
      <c r="T26330" s="6"/>
      <c r="AE26330" s="4"/>
      <c r="AF26330" s="4"/>
      <c r="AG26330" s="6"/>
      <c r="AY26330" s="4"/>
    </row>
    <row r="26331" spans="1:51" customFormat="1" x14ac:dyDescent="0.25">
      <c r="A26331" s="6"/>
      <c r="J26331" s="6"/>
      <c r="M26331" s="7"/>
      <c r="T26331" s="6"/>
      <c r="AE26331" s="4"/>
      <c r="AF26331" s="4"/>
      <c r="AG26331" s="6"/>
      <c r="AY26331" s="4"/>
    </row>
    <row r="26332" spans="1:51" customFormat="1" x14ac:dyDescent="0.25">
      <c r="A26332" s="6"/>
      <c r="J26332" s="6"/>
      <c r="M26332" s="7"/>
      <c r="T26332" s="6"/>
      <c r="AE26332" s="4"/>
      <c r="AF26332" s="4"/>
      <c r="AG26332" s="6"/>
      <c r="AY26332" s="4"/>
    </row>
    <row r="26333" spans="1:51" customFormat="1" x14ac:dyDescent="0.25">
      <c r="A26333" s="6"/>
      <c r="J26333" s="6"/>
      <c r="M26333" s="7"/>
      <c r="T26333" s="6"/>
      <c r="AE26333" s="4"/>
      <c r="AF26333" s="4"/>
      <c r="AG26333" s="6"/>
      <c r="AY26333" s="4"/>
    </row>
    <row r="26334" spans="1:51" customFormat="1" x14ac:dyDescent="0.25">
      <c r="A26334" s="6"/>
      <c r="J26334" s="6"/>
      <c r="M26334" s="7"/>
      <c r="T26334" s="6"/>
      <c r="AE26334" s="4"/>
      <c r="AF26334" s="4"/>
      <c r="AG26334" s="6"/>
      <c r="AY26334" s="4"/>
    </row>
    <row r="26335" spans="1:51" customFormat="1" x14ac:dyDescent="0.25">
      <c r="A26335" s="6"/>
      <c r="J26335" s="6"/>
      <c r="M26335" s="7"/>
      <c r="T26335" s="6"/>
      <c r="AE26335" s="4"/>
      <c r="AF26335" s="4"/>
      <c r="AG26335" s="6"/>
      <c r="AY26335" s="4"/>
    </row>
    <row r="26336" spans="1:51" customFormat="1" x14ac:dyDescent="0.25">
      <c r="A26336" s="6"/>
      <c r="J26336" s="6"/>
      <c r="M26336" s="7"/>
      <c r="T26336" s="6"/>
      <c r="AE26336" s="4"/>
      <c r="AF26336" s="4"/>
      <c r="AG26336" s="6"/>
      <c r="AY26336" s="4"/>
    </row>
    <row r="26337" spans="1:51" customFormat="1" x14ac:dyDescent="0.25">
      <c r="A26337" s="6"/>
      <c r="J26337" s="6"/>
      <c r="M26337" s="7"/>
      <c r="T26337" s="6"/>
      <c r="AE26337" s="4"/>
      <c r="AF26337" s="4"/>
      <c r="AG26337" s="6"/>
      <c r="AY26337" s="4"/>
    </row>
    <row r="26338" spans="1:51" customFormat="1" x14ac:dyDescent="0.25">
      <c r="A26338" s="6"/>
      <c r="J26338" s="6"/>
      <c r="M26338" s="7"/>
      <c r="T26338" s="6"/>
      <c r="AE26338" s="4"/>
      <c r="AF26338" s="4"/>
      <c r="AG26338" s="6"/>
      <c r="AY26338" s="4"/>
    </row>
    <row r="26339" spans="1:51" customFormat="1" x14ac:dyDescent="0.25">
      <c r="A26339" s="6"/>
      <c r="J26339" s="6"/>
      <c r="M26339" s="7"/>
      <c r="T26339" s="6"/>
      <c r="AE26339" s="4"/>
      <c r="AF26339" s="4"/>
      <c r="AG26339" s="6"/>
      <c r="AY26339" s="4"/>
    </row>
    <row r="26340" spans="1:51" customFormat="1" x14ac:dyDescent="0.25">
      <c r="A26340" s="6"/>
      <c r="J26340" s="6"/>
      <c r="M26340" s="7"/>
      <c r="T26340" s="6"/>
      <c r="AE26340" s="4"/>
      <c r="AF26340" s="4"/>
      <c r="AG26340" s="6"/>
      <c r="AY26340" s="4"/>
    </row>
    <row r="26341" spans="1:51" customFormat="1" x14ac:dyDescent="0.25">
      <c r="A26341" s="6"/>
      <c r="J26341" s="6"/>
      <c r="M26341" s="7"/>
      <c r="T26341" s="6"/>
      <c r="AE26341" s="4"/>
      <c r="AF26341" s="4"/>
      <c r="AG26341" s="6"/>
      <c r="AY26341" s="4"/>
    </row>
    <row r="26342" spans="1:51" customFormat="1" x14ac:dyDescent="0.25">
      <c r="A26342" s="6"/>
      <c r="J26342" s="6"/>
      <c r="M26342" s="7"/>
      <c r="T26342" s="6"/>
      <c r="AE26342" s="4"/>
      <c r="AF26342" s="4"/>
      <c r="AG26342" s="6"/>
      <c r="AY26342" s="4"/>
    </row>
    <row r="26343" spans="1:51" customFormat="1" x14ac:dyDescent="0.25">
      <c r="A26343" s="6"/>
      <c r="J26343" s="6"/>
      <c r="M26343" s="7"/>
      <c r="T26343" s="6"/>
      <c r="AE26343" s="4"/>
      <c r="AF26343" s="4"/>
      <c r="AG26343" s="6"/>
      <c r="AY26343" s="4"/>
    </row>
    <row r="26344" spans="1:51" customFormat="1" x14ac:dyDescent="0.25">
      <c r="A26344" s="6"/>
      <c r="J26344" s="6"/>
      <c r="M26344" s="7"/>
      <c r="T26344" s="6"/>
      <c r="AE26344" s="4"/>
      <c r="AF26344" s="4"/>
      <c r="AG26344" s="6"/>
      <c r="AY26344" s="4"/>
    </row>
    <row r="26345" spans="1:51" customFormat="1" x14ac:dyDescent="0.25">
      <c r="A26345" s="6"/>
      <c r="J26345" s="6"/>
      <c r="M26345" s="7"/>
      <c r="T26345" s="6"/>
      <c r="AE26345" s="4"/>
      <c r="AF26345" s="4"/>
      <c r="AG26345" s="6"/>
      <c r="AY26345" s="4"/>
    </row>
    <row r="26346" spans="1:51" customFormat="1" x14ac:dyDescent="0.25">
      <c r="A26346" s="6"/>
      <c r="J26346" s="6"/>
      <c r="M26346" s="7"/>
      <c r="T26346" s="6"/>
      <c r="AE26346" s="4"/>
      <c r="AF26346" s="4"/>
      <c r="AG26346" s="6"/>
      <c r="AY26346" s="4"/>
    </row>
    <row r="26347" spans="1:51" customFormat="1" x14ac:dyDescent="0.25">
      <c r="A26347" s="6"/>
      <c r="J26347" s="6"/>
      <c r="M26347" s="7"/>
      <c r="T26347" s="6"/>
      <c r="AE26347" s="4"/>
      <c r="AF26347" s="4"/>
      <c r="AG26347" s="6"/>
      <c r="AY26347" s="4"/>
    </row>
    <row r="26348" spans="1:51" customFormat="1" x14ac:dyDescent="0.25">
      <c r="A26348" s="6"/>
      <c r="J26348" s="6"/>
      <c r="M26348" s="7"/>
      <c r="T26348" s="6"/>
      <c r="AE26348" s="4"/>
      <c r="AF26348" s="4"/>
      <c r="AG26348" s="6"/>
      <c r="AY26348" s="4"/>
    </row>
    <row r="26349" spans="1:51" customFormat="1" x14ac:dyDescent="0.25">
      <c r="A26349" s="6"/>
      <c r="J26349" s="6"/>
      <c r="M26349" s="7"/>
      <c r="T26349" s="6"/>
      <c r="AE26349" s="4"/>
      <c r="AF26349" s="4"/>
      <c r="AG26349" s="6"/>
      <c r="AY26349" s="4"/>
    </row>
    <row r="26350" spans="1:51" customFormat="1" x14ac:dyDescent="0.25">
      <c r="A26350" s="6"/>
      <c r="J26350" s="6"/>
      <c r="M26350" s="7"/>
      <c r="T26350" s="6"/>
      <c r="AE26350" s="4"/>
      <c r="AF26350" s="4"/>
      <c r="AG26350" s="6"/>
      <c r="AY26350" s="4"/>
    </row>
    <row r="26351" spans="1:51" customFormat="1" x14ac:dyDescent="0.25">
      <c r="A26351" s="6"/>
      <c r="J26351" s="6"/>
      <c r="M26351" s="7"/>
      <c r="T26351" s="6"/>
      <c r="AE26351" s="4"/>
      <c r="AF26351" s="4"/>
      <c r="AG26351" s="6"/>
      <c r="AY26351" s="4"/>
    </row>
    <row r="26352" spans="1:51" customFormat="1" x14ac:dyDescent="0.25">
      <c r="A26352" s="6"/>
      <c r="J26352" s="6"/>
      <c r="M26352" s="7"/>
      <c r="T26352" s="6"/>
      <c r="AE26352" s="4"/>
      <c r="AF26352" s="4"/>
      <c r="AG26352" s="6"/>
      <c r="AY26352" s="4"/>
    </row>
    <row r="26353" spans="1:51" customFormat="1" x14ac:dyDescent="0.25">
      <c r="A26353" s="6"/>
      <c r="J26353" s="6"/>
      <c r="M26353" s="7"/>
      <c r="T26353" s="6"/>
      <c r="AE26353" s="4"/>
      <c r="AF26353" s="4"/>
      <c r="AG26353" s="6"/>
      <c r="AY26353" s="4"/>
    </row>
    <row r="26354" spans="1:51" customFormat="1" x14ac:dyDescent="0.25">
      <c r="A26354" s="6"/>
      <c r="J26354" s="6"/>
      <c r="M26354" s="7"/>
      <c r="T26354" s="6"/>
      <c r="AE26354" s="4"/>
      <c r="AF26354" s="4"/>
      <c r="AG26354" s="6"/>
      <c r="AY26354" s="4"/>
    </row>
    <row r="26355" spans="1:51" customFormat="1" x14ac:dyDescent="0.25">
      <c r="A26355" s="6"/>
      <c r="J26355" s="6"/>
      <c r="M26355" s="7"/>
      <c r="T26355" s="6"/>
      <c r="AE26355" s="4"/>
      <c r="AF26355" s="4"/>
      <c r="AG26355" s="6"/>
      <c r="AY26355" s="4"/>
    </row>
    <row r="26356" spans="1:51" customFormat="1" x14ac:dyDescent="0.25">
      <c r="A26356" s="6"/>
      <c r="J26356" s="6"/>
      <c r="M26356" s="7"/>
      <c r="T26356" s="6"/>
      <c r="AE26356" s="4"/>
      <c r="AF26356" s="4"/>
      <c r="AG26356" s="6"/>
      <c r="AY26356" s="4"/>
    </row>
    <row r="26357" spans="1:51" customFormat="1" x14ac:dyDescent="0.25">
      <c r="A26357" s="6"/>
      <c r="J26357" s="6"/>
      <c r="M26357" s="7"/>
      <c r="T26357" s="6"/>
      <c r="AE26357" s="4"/>
      <c r="AF26357" s="4"/>
      <c r="AG26357" s="6"/>
      <c r="AY26357" s="4"/>
    </row>
    <row r="26358" spans="1:51" customFormat="1" x14ac:dyDescent="0.25">
      <c r="A26358" s="6"/>
      <c r="J26358" s="6"/>
      <c r="M26358" s="7"/>
      <c r="T26358" s="6"/>
      <c r="AE26358" s="4"/>
      <c r="AF26358" s="4"/>
      <c r="AG26358" s="6"/>
      <c r="AY26358" s="4"/>
    </row>
    <row r="26359" spans="1:51" customFormat="1" x14ac:dyDescent="0.25">
      <c r="A26359" s="6"/>
      <c r="J26359" s="6"/>
      <c r="M26359" s="7"/>
      <c r="T26359" s="6"/>
      <c r="AE26359" s="4"/>
      <c r="AF26359" s="4"/>
      <c r="AG26359" s="6"/>
      <c r="AY26359" s="4"/>
    </row>
    <row r="26360" spans="1:51" customFormat="1" x14ac:dyDescent="0.25">
      <c r="A26360" s="6"/>
      <c r="J26360" s="6"/>
      <c r="M26360" s="7"/>
      <c r="T26360" s="6"/>
      <c r="AE26360" s="4"/>
      <c r="AF26360" s="4"/>
      <c r="AG26360" s="6"/>
      <c r="AY26360" s="4"/>
    </row>
    <row r="26361" spans="1:51" customFormat="1" x14ac:dyDescent="0.25">
      <c r="A26361" s="6"/>
      <c r="J26361" s="6"/>
      <c r="M26361" s="7"/>
      <c r="T26361" s="6"/>
      <c r="AE26361" s="4"/>
      <c r="AF26361" s="4"/>
      <c r="AG26361" s="6"/>
      <c r="AY26361" s="4"/>
    </row>
    <row r="26362" spans="1:51" customFormat="1" x14ac:dyDescent="0.25">
      <c r="A26362" s="6"/>
      <c r="J26362" s="6"/>
      <c r="M26362" s="7"/>
      <c r="T26362" s="6"/>
      <c r="AE26362" s="4"/>
      <c r="AF26362" s="4"/>
      <c r="AG26362" s="6"/>
      <c r="AY26362" s="4"/>
    </row>
    <row r="26363" spans="1:51" customFormat="1" x14ac:dyDescent="0.25">
      <c r="A26363" s="6"/>
      <c r="J26363" s="6"/>
      <c r="M26363" s="7"/>
      <c r="T26363" s="6"/>
      <c r="AE26363" s="4"/>
      <c r="AF26363" s="4"/>
      <c r="AG26363" s="6"/>
      <c r="AY26363" s="4"/>
    </row>
    <row r="26364" spans="1:51" customFormat="1" x14ac:dyDescent="0.25">
      <c r="A26364" s="6"/>
      <c r="J26364" s="6"/>
      <c r="M26364" s="7"/>
      <c r="T26364" s="6"/>
      <c r="AE26364" s="4"/>
      <c r="AF26364" s="4"/>
      <c r="AG26364" s="6"/>
      <c r="AY26364" s="4"/>
    </row>
    <row r="26365" spans="1:51" customFormat="1" x14ac:dyDescent="0.25">
      <c r="A26365" s="6"/>
      <c r="J26365" s="6"/>
      <c r="M26365" s="7"/>
      <c r="T26365" s="6"/>
      <c r="AE26365" s="4"/>
      <c r="AF26365" s="4"/>
      <c r="AG26365" s="6"/>
      <c r="AY26365" s="4"/>
    </row>
    <row r="26366" spans="1:51" customFormat="1" x14ac:dyDescent="0.25">
      <c r="A26366" s="6"/>
      <c r="J26366" s="6"/>
      <c r="M26366" s="7"/>
      <c r="T26366" s="6"/>
      <c r="AE26366" s="4"/>
      <c r="AF26366" s="4"/>
      <c r="AG26366" s="6"/>
      <c r="AY26366" s="4"/>
    </row>
    <row r="26367" spans="1:51" customFormat="1" x14ac:dyDescent="0.25">
      <c r="A26367" s="6"/>
      <c r="J26367" s="6"/>
      <c r="M26367" s="7"/>
      <c r="T26367" s="6"/>
      <c r="AE26367" s="4"/>
      <c r="AF26367" s="4"/>
      <c r="AG26367" s="6"/>
      <c r="AY26367" s="4"/>
    </row>
    <row r="26368" spans="1:51" customFormat="1" x14ac:dyDescent="0.25">
      <c r="A26368" s="6"/>
      <c r="J26368" s="6"/>
      <c r="M26368" s="7"/>
      <c r="T26368" s="6"/>
      <c r="AE26368" s="4"/>
      <c r="AF26368" s="4"/>
      <c r="AG26368" s="6"/>
      <c r="AY26368" s="4"/>
    </row>
    <row r="26369" spans="1:51" customFormat="1" x14ac:dyDescent="0.25">
      <c r="A26369" s="6"/>
      <c r="J26369" s="6"/>
      <c r="M26369" s="7"/>
      <c r="T26369" s="6"/>
      <c r="AE26369" s="4"/>
      <c r="AF26369" s="4"/>
      <c r="AG26369" s="6"/>
      <c r="AY26369" s="4"/>
    </row>
    <row r="26370" spans="1:51" customFormat="1" x14ac:dyDescent="0.25">
      <c r="A26370" s="6"/>
      <c r="J26370" s="6"/>
      <c r="M26370" s="7"/>
      <c r="T26370" s="6"/>
      <c r="AE26370" s="4"/>
      <c r="AF26370" s="4"/>
      <c r="AG26370" s="6"/>
      <c r="AY26370" s="4"/>
    </row>
    <row r="26371" spans="1:51" customFormat="1" x14ac:dyDescent="0.25">
      <c r="A26371" s="6"/>
      <c r="J26371" s="6"/>
      <c r="M26371" s="7"/>
      <c r="T26371" s="6"/>
      <c r="AE26371" s="4"/>
      <c r="AF26371" s="4"/>
      <c r="AG26371" s="6"/>
      <c r="AY26371" s="4"/>
    </row>
    <row r="26372" spans="1:51" customFormat="1" x14ac:dyDescent="0.25">
      <c r="A26372" s="6"/>
      <c r="J26372" s="6"/>
      <c r="M26372" s="7"/>
      <c r="T26372" s="6"/>
      <c r="AE26372" s="4"/>
      <c r="AF26372" s="4"/>
      <c r="AG26372" s="6"/>
      <c r="AY26372" s="4"/>
    </row>
    <row r="26373" spans="1:51" customFormat="1" x14ac:dyDescent="0.25">
      <c r="A26373" s="6"/>
      <c r="J26373" s="6"/>
      <c r="M26373" s="7"/>
      <c r="T26373" s="6"/>
      <c r="AE26373" s="4"/>
      <c r="AF26373" s="4"/>
      <c r="AG26373" s="6"/>
      <c r="AY26373" s="4"/>
    </row>
    <row r="26374" spans="1:51" customFormat="1" x14ac:dyDescent="0.25">
      <c r="A26374" s="6"/>
      <c r="J26374" s="6"/>
      <c r="M26374" s="7"/>
      <c r="T26374" s="6"/>
      <c r="AE26374" s="4"/>
      <c r="AF26374" s="4"/>
      <c r="AG26374" s="6"/>
      <c r="AY26374" s="4"/>
    </row>
    <row r="26375" spans="1:51" customFormat="1" x14ac:dyDescent="0.25">
      <c r="A26375" s="6"/>
      <c r="J26375" s="6"/>
      <c r="M26375" s="7"/>
      <c r="T26375" s="6"/>
      <c r="AE26375" s="4"/>
      <c r="AF26375" s="4"/>
      <c r="AG26375" s="6"/>
      <c r="AY26375" s="4"/>
    </row>
    <row r="26376" spans="1:51" customFormat="1" x14ac:dyDescent="0.25">
      <c r="A26376" s="6"/>
      <c r="J26376" s="6"/>
      <c r="M26376" s="7"/>
      <c r="T26376" s="6"/>
      <c r="AE26376" s="4"/>
      <c r="AF26376" s="4"/>
      <c r="AG26376" s="6"/>
      <c r="AY26376" s="4"/>
    </row>
    <row r="26377" spans="1:51" customFormat="1" x14ac:dyDescent="0.25">
      <c r="A26377" s="6"/>
      <c r="J26377" s="6"/>
      <c r="M26377" s="7"/>
      <c r="T26377" s="6"/>
      <c r="AE26377" s="4"/>
      <c r="AF26377" s="4"/>
      <c r="AG26377" s="6"/>
      <c r="AY26377" s="4"/>
    </row>
    <row r="26378" spans="1:51" customFormat="1" x14ac:dyDescent="0.25">
      <c r="A26378" s="6"/>
      <c r="J26378" s="6"/>
      <c r="M26378" s="7"/>
      <c r="T26378" s="6"/>
      <c r="AE26378" s="4"/>
      <c r="AF26378" s="4"/>
      <c r="AG26378" s="6"/>
      <c r="AY26378" s="4"/>
    </row>
    <row r="26379" spans="1:51" customFormat="1" x14ac:dyDescent="0.25">
      <c r="A26379" s="6"/>
      <c r="J26379" s="6"/>
      <c r="M26379" s="7"/>
      <c r="T26379" s="6"/>
      <c r="AE26379" s="4"/>
      <c r="AF26379" s="4"/>
      <c r="AG26379" s="6"/>
      <c r="AY26379" s="4"/>
    </row>
    <row r="26380" spans="1:51" customFormat="1" x14ac:dyDescent="0.25">
      <c r="A26380" s="6"/>
      <c r="J26380" s="6"/>
      <c r="M26380" s="7"/>
      <c r="T26380" s="6"/>
      <c r="AE26380" s="4"/>
      <c r="AF26380" s="4"/>
      <c r="AG26380" s="6"/>
      <c r="AY26380" s="4"/>
    </row>
    <row r="26381" spans="1:51" customFormat="1" x14ac:dyDescent="0.25">
      <c r="A26381" s="6"/>
      <c r="J26381" s="6"/>
      <c r="M26381" s="7"/>
      <c r="T26381" s="6"/>
      <c r="AE26381" s="4"/>
      <c r="AF26381" s="4"/>
      <c r="AG26381" s="6"/>
      <c r="AY26381" s="4"/>
    </row>
    <row r="26382" spans="1:51" customFormat="1" x14ac:dyDescent="0.25">
      <c r="A26382" s="6"/>
      <c r="J26382" s="6"/>
      <c r="M26382" s="7"/>
      <c r="T26382" s="6"/>
      <c r="AE26382" s="4"/>
      <c r="AF26382" s="4"/>
      <c r="AG26382" s="6"/>
      <c r="AY26382" s="4"/>
    </row>
    <row r="26383" spans="1:51" customFormat="1" x14ac:dyDescent="0.25">
      <c r="A26383" s="6"/>
      <c r="J26383" s="6"/>
      <c r="M26383" s="7"/>
      <c r="T26383" s="6"/>
      <c r="AE26383" s="4"/>
      <c r="AF26383" s="4"/>
      <c r="AG26383" s="6"/>
      <c r="AY26383" s="4"/>
    </row>
    <row r="26384" spans="1:51" customFormat="1" x14ac:dyDescent="0.25">
      <c r="A26384" s="6"/>
      <c r="J26384" s="6"/>
      <c r="M26384" s="7"/>
      <c r="T26384" s="6"/>
      <c r="AE26384" s="4"/>
      <c r="AF26384" s="4"/>
      <c r="AG26384" s="6"/>
      <c r="AY26384" s="4"/>
    </row>
    <row r="26385" spans="1:51" customFormat="1" x14ac:dyDescent="0.25">
      <c r="A26385" s="6"/>
      <c r="J26385" s="6"/>
      <c r="M26385" s="7"/>
      <c r="T26385" s="6"/>
      <c r="AE26385" s="4"/>
      <c r="AF26385" s="4"/>
      <c r="AG26385" s="6"/>
      <c r="AY26385" s="4"/>
    </row>
    <row r="26386" spans="1:51" customFormat="1" x14ac:dyDescent="0.25">
      <c r="A26386" s="6"/>
      <c r="J26386" s="6"/>
      <c r="M26386" s="7"/>
      <c r="T26386" s="6"/>
      <c r="AE26386" s="4"/>
      <c r="AF26386" s="4"/>
      <c r="AG26386" s="6"/>
      <c r="AY26386" s="4"/>
    </row>
    <row r="26387" spans="1:51" customFormat="1" x14ac:dyDescent="0.25">
      <c r="A26387" s="6"/>
      <c r="J26387" s="6"/>
      <c r="M26387" s="7"/>
      <c r="T26387" s="6"/>
      <c r="AE26387" s="4"/>
      <c r="AF26387" s="4"/>
      <c r="AG26387" s="6"/>
      <c r="AY26387" s="4"/>
    </row>
    <row r="26388" spans="1:51" customFormat="1" x14ac:dyDescent="0.25">
      <c r="A26388" s="6"/>
      <c r="J26388" s="6"/>
      <c r="M26388" s="7"/>
      <c r="T26388" s="6"/>
      <c r="AE26388" s="4"/>
      <c r="AF26388" s="4"/>
      <c r="AG26388" s="6"/>
      <c r="AY26388" s="4"/>
    </row>
    <row r="26389" spans="1:51" customFormat="1" x14ac:dyDescent="0.25">
      <c r="A26389" s="6"/>
      <c r="J26389" s="6"/>
      <c r="M26389" s="7"/>
      <c r="T26389" s="6"/>
      <c r="AE26389" s="4"/>
      <c r="AF26389" s="4"/>
      <c r="AG26389" s="6"/>
      <c r="AY26389" s="4"/>
    </row>
    <row r="26390" spans="1:51" customFormat="1" x14ac:dyDescent="0.25">
      <c r="A26390" s="6"/>
      <c r="J26390" s="6"/>
      <c r="M26390" s="7"/>
      <c r="T26390" s="6"/>
      <c r="AE26390" s="4"/>
      <c r="AF26390" s="4"/>
      <c r="AG26390" s="6"/>
      <c r="AY26390" s="4"/>
    </row>
    <row r="26391" spans="1:51" customFormat="1" x14ac:dyDescent="0.25">
      <c r="A26391" s="6"/>
      <c r="J26391" s="6"/>
      <c r="M26391" s="7"/>
      <c r="T26391" s="6"/>
      <c r="AE26391" s="4"/>
      <c r="AF26391" s="4"/>
      <c r="AG26391" s="6"/>
      <c r="AY26391" s="4"/>
    </row>
    <row r="26392" spans="1:51" customFormat="1" x14ac:dyDescent="0.25">
      <c r="A26392" s="6"/>
      <c r="J26392" s="6"/>
      <c r="M26392" s="7"/>
      <c r="T26392" s="6"/>
      <c r="AE26392" s="4"/>
      <c r="AF26392" s="4"/>
      <c r="AG26392" s="6"/>
      <c r="AY26392" s="4"/>
    </row>
    <row r="26393" spans="1:51" customFormat="1" x14ac:dyDescent="0.25">
      <c r="A26393" s="6"/>
      <c r="J26393" s="6"/>
      <c r="M26393" s="7"/>
      <c r="T26393" s="6"/>
      <c r="AE26393" s="4"/>
      <c r="AF26393" s="4"/>
      <c r="AG26393" s="6"/>
      <c r="AY26393" s="4"/>
    </row>
    <row r="26394" spans="1:51" customFormat="1" x14ac:dyDescent="0.25">
      <c r="A26394" s="6"/>
      <c r="J26394" s="6"/>
      <c r="M26394" s="7"/>
      <c r="T26394" s="6"/>
      <c r="AE26394" s="4"/>
      <c r="AF26394" s="4"/>
      <c r="AG26394" s="6"/>
      <c r="AY26394" s="4"/>
    </row>
    <row r="26395" spans="1:51" customFormat="1" x14ac:dyDescent="0.25">
      <c r="A26395" s="6"/>
      <c r="J26395" s="6"/>
      <c r="M26395" s="7"/>
      <c r="T26395" s="6"/>
      <c r="AE26395" s="4"/>
      <c r="AF26395" s="4"/>
      <c r="AG26395" s="6"/>
      <c r="AY26395" s="4"/>
    </row>
    <row r="26396" spans="1:51" customFormat="1" x14ac:dyDescent="0.25">
      <c r="A26396" s="6"/>
      <c r="J26396" s="6"/>
      <c r="M26396" s="7"/>
      <c r="T26396" s="6"/>
      <c r="AE26396" s="4"/>
      <c r="AF26396" s="4"/>
      <c r="AG26396" s="6"/>
      <c r="AY26396" s="4"/>
    </row>
    <row r="26397" spans="1:51" customFormat="1" x14ac:dyDescent="0.25">
      <c r="A26397" s="6"/>
      <c r="J26397" s="6"/>
      <c r="M26397" s="7"/>
      <c r="T26397" s="6"/>
      <c r="AE26397" s="4"/>
      <c r="AF26397" s="4"/>
      <c r="AG26397" s="6"/>
      <c r="AY26397" s="4"/>
    </row>
    <row r="26398" spans="1:51" customFormat="1" x14ac:dyDescent="0.25">
      <c r="A26398" s="6"/>
      <c r="J26398" s="6"/>
      <c r="M26398" s="7"/>
      <c r="T26398" s="6"/>
      <c r="AE26398" s="4"/>
      <c r="AF26398" s="4"/>
      <c r="AG26398" s="6"/>
      <c r="AY26398" s="4"/>
    </row>
    <row r="26399" spans="1:51" customFormat="1" x14ac:dyDescent="0.25">
      <c r="A26399" s="6"/>
      <c r="J26399" s="6"/>
      <c r="M26399" s="7"/>
      <c r="T26399" s="6"/>
      <c r="AE26399" s="4"/>
      <c r="AF26399" s="4"/>
      <c r="AG26399" s="6"/>
      <c r="AY26399" s="4"/>
    </row>
    <row r="26400" spans="1:51" customFormat="1" x14ac:dyDescent="0.25">
      <c r="A26400" s="6"/>
      <c r="J26400" s="6"/>
      <c r="M26400" s="7"/>
      <c r="T26400" s="6"/>
      <c r="AE26400" s="4"/>
      <c r="AF26400" s="4"/>
      <c r="AG26400" s="6"/>
      <c r="AY26400" s="4"/>
    </row>
    <row r="26401" spans="1:51" customFormat="1" x14ac:dyDescent="0.25">
      <c r="A26401" s="6"/>
      <c r="J26401" s="6"/>
      <c r="M26401" s="7"/>
      <c r="T26401" s="6"/>
      <c r="AE26401" s="4"/>
      <c r="AF26401" s="4"/>
      <c r="AG26401" s="6"/>
      <c r="AY26401" s="4"/>
    </row>
    <row r="26402" spans="1:51" customFormat="1" x14ac:dyDescent="0.25">
      <c r="A26402" s="6"/>
      <c r="J26402" s="6"/>
      <c r="M26402" s="7"/>
      <c r="T26402" s="6"/>
      <c r="AE26402" s="4"/>
      <c r="AF26402" s="4"/>
      <c r="AG26402" s="6"/>
      <c r="AY26402" s="4"/>
    </row>
    <row r="26403" spans="1:51" customFormat="1" x14ac:dyDescent="0.25">
      <c r="A26403" s="6"/>
      <c r="J26403" s="6"/>
      <c r="M26403" s="7"/>
      <c r="T26403" s="6"/>
      <c r="AE26403" s="4"/>
      <c r="AF26403" s="4"/>
      <c r="AG26403" s="6"/>
      <c r="AY26403" s="4"/>
    </row>
    <row r="26404" spans="1:51" customFormat="1" x14ac:dyDescent="0.25">
      <c r="A26404" s="6"/>
      <c r="J26404" s="6"/>
      <c r="M26404" s="7"/>
      <c r="T26404" s="6"/>
      <c r="AE26404" s="4"/>
      <c r="AF26404" s="4"/>
      <c r="AG26404" s="6"/>
      <c r="AY26404" s="4"/>
    </row>
    <row r="26405" spans="1:51" customFormat="1" x14ac:dyDescent="0.25">
      <c r="A26405" s="6"/>
      <c r="J26405" s="6"/>
      <c r="M26405" s="7"/>
      <c r="T26405" s="6"/>
      <c r="AE26405" s="4"/>
      <c r="AF26405" s="4"/>
      <c r="AG26405" s="6"/>
      <c r="AY26405" s="4"/>
    </row>
    <row r="26406" spans="1:51" customFormat="1" x14ac:dyDescent="0.25">
      <c r="A26406" s="6"/>
      <c r="J26406" s="6"/>
      <c r="M26406" s="7"/>
      <c r="T26406" s="6"/>
      <c r="AE26406" s="4"/>
      <c r="AF26406" s="4"/>
      <c r="AG26406" s="6"/>
      <c r="AY26406" s="4"/>
    </row>
    <row r="26407" spans="1:51" customFormat="1" x14ac:dyDescent="0.25">
      <c r="A26407" s="6"/>
      <c r="J26407" s="6"/>
      <c r="M26407" s="7"/>
      <c r="T26407" s="6"/>
      <c r="AE26407" s="4"/>
      <c r="AF26407" s="4"/>
      <c r="AG26407" s="6"/>
      <c r="AY26407" s="4"/>
    </row>
    <row r="26408" spans="1:51" customFormat="1" x14ac:dyDescent="0.25">
      <c r="A26408" s="6"/>
      <c r="J26408" s="6"/>
      <c r="M26408" s="7"/>
      <c r="T26408" s="6"/>
      <c r="AE26408" s="4"/>
      <c r="AF26408" s="4"/>
      <c r="AG26408" s="6"/>
      <c r="AY26408" s="4"/>
    </row>
    <row r="26409" spans="1:51" customFormat="1" x14ac:dyDescent="0.25">
      <c r="A26409" s="6"/>
      <c r="J26409" s="6"/>
      <c r="M26409" s="7"/>
      <c r="T26409" s="6"/>
      <c r="AE26409" s="4"/>
      <c r="AF26409" s="4"/>
      <c r="AG26409" s="6"/>
      <c r="AY26409" s="4"/>
    </row>
    <row r="26410" spans="1:51" customFormat="1" x14ac:dyDescent="0.25">
      <c r="A26410" s="6"/>
      <c r="J26410" s="6"/>
      <c r="M26410" s="7"/>
      <c r="T26410" s="6"/>
      <c r="AE26410" s="4"/>
      <c r="AF26410" s="4"/>
      <c r="AG26410" s="6"/>
      <c r="AY26410" s="4"/>
    </row>
    <row r="26411" spans="1:51" customFormat="1" x14ac:dyDescent="0.25">
      <c r="A26411" s="6"/>
      <c r="J26411" s="6"/>
      <c r="M26411" s="7"/>
      <c r="T26411" s="6"/>
      <c r="AE26411" s="4"/>
      <c r="AF26411" s="4"/>
      <c r="AG26411" s="6"/>
      <c r="AY26411" s="4"/>
    </row>
    <row r="26412" spans="1:51" customFormat="1" x14ac:dyDescent="0.25">
      <c r="A26412" s="6"/>
      <c r="J26412" s="6"/>
      <c r="M26412" s="7"/>
      <c r="T26412" s="6"/>
      <c r="AE26412" s="4"/>
      <c r="AF26412" s="4"/>
      <c r="AG26412" s="6"/>
      <c r="AY26412" s="4"/>
    </row>
    <row r="26413" spans="1:51" customFormat="1" x14ac:dyDescent="0.25">
      <c r="A26413" s="6"/>
      <c r="J26413" s="6"/>
      <c r="M26413" s="7"/>
      <c r="T26413" s="6"/>
      <c r="AE26413" s="4"/>
      <c r="AF26413" s="4"/>
      <c r="AG26413" s="6"/>
      <c r="AY26413" s="4"/>
    </row>
    <row r="26414" spans="1:51" customFormat="1" x14ac:dyDescent="0.25">
      <c r="A26414" s="6"/>
      <c r="J26414" s="6"/>
      <c r="M26414" s="7"/>
      <c r="T26414" s="6"/>
      <c r="AE26414" s="4"/>
      <c r="AF26414" s="4"/>
      <c r="AG26414" s="6"/>
      <c r="AY26414" s="4"/>
    </row>
    <row r="26415" spans="1:51" customFormat="1" x14ac:dyDescent="0.25">
      <c r="A26415" s="6"/>
      <c r="J26415" s="6"/>
      <c r="M26415" s="7"/>
      <c r="T26415" s="6"/>
      <c r="AE26415" s="4"/>
      <c r="AF26415" s="4"/>
      <c r="AG26415" s="6"/>
      <c r="AY26415" s="4"/>
    </row>
    <row r="26416" spans="1:51" customFormat="1" x14ac:dyDescent="0.25">
      <c r="A26416" s="6"/>
      <c r="J26416" s="6"/>
      <c r="M26416" s="7"/>
      <c r="T26416" s="6"/>
      <c r="AE26416" s="4"/>
      <c r="AF26416" s="4"/>
      <c r="AG26416" s="6"/>
      <c r="AY26416" s="4"/>
    </row>
    <row r="26417" spans="1:51" customFormat="1" x14ac:dyDescent="0.25">
      <c r="A26417" s="6"/>
      <c r="J26417" s="6"/>
      <c r="M26417" s="7"/>
      <c r="T26417" s="6"/>
      <c r="AE26417" s="4"/>
      <c r="AF26417" s="4"/>
      <c r="AG26417" s="6"/>
      <c r="AY26417" s="4"/>
    </row>
    <row r="26418" spans="1:51" customFormat="1" x14ac:dyDescent="0.25">
      <c r="A26418" s="6"/>
      <c r="J26418" s="6"/>
      <c r="M26418" s="7"/>
      <c r="T26418" s="6"/>
      <c r="AE26418" s="4"/>
      <c r="AF26418" s="4"/>
      <c r="AG26418" s="6"/>
      <c r="AY26418" s="4"/>
    </row>
    <row r="26419" spans="1:51" customFormat="1" x14ac:dyDescent="0.25">
      <c r="A26419" s="6"/>
      <c r="J26419" s="6"/>
      <c r="M26419" s="7"/>
      <c r="T26419" s="6"/>
      <c r="AE26419" s="4"/>
      <c r="AF26419" s="4"/>
      <c r="AG26419" s="6"/>
      <c r="AY26419" s="4"/>
    </row>
    <row r="26420" spans="1:51" customFormat="1" x14ac:dyDescent="0.25">
      <c r="A26420" s="6"/>
      <c r="J26420" s="6"/>
      <c r="M26420" s="7"/>
      <c r="T26420" s="6"/>
      <c r="AE26420" s="4"/>
      <c r="AF26420" s="4"/>
      <c r="AG26420" s="6"/>
      <c r="AY26420" s="4"/>
    </row>
    <row r="26421" spans="1:51" customFormat="1" x14ac:dyDescent="0.25">
      <c r="A26421" s="6"/>
      <c r="J26421" s="6"/>
      <c r="M26421" s="7"/>
      <c r="T26421" s="6"/>
      <c r="AE26421" s="4"/>
      <c r="AF26421" s="4"/>
      <c r="AG26421" s="6"/>
      <c r="AY26421" s="4"/>
    </row>
    <row r="26422" spans="1:51" customFormat="1" x14ac:dyDescent="0.25">
      <c r="A26422" s="6"/>
      <c r="J26422" s="6"/>
      <c r="M26422" s="7"/>
      <c r="T26422" s="6"/>
      <c r="AE26422" s="4"/>
      <c r="AF26422" s="4"/>
      <c r="AG26422" s="6"/>
      <c r="AY26422" s="4"/>
    </row>
    <row r="26423" spans="1:51" customFormat="1" x14ac:dyDescent="0.25">
      <c r="A26423" s="6"/>
      <c r="J26423" s="6"/>
      <c r="M26423" s="7"/>
      <c r="T26423" s="6"/>
      <c r="AE26423" s="4"/>
      <c r="AF26423" s="4"/>
      <c r="AG26423" s="6"/>
      <c r="AY26423" s="4"/>
    </row>
    <row r="26424" spans="1:51" customFormat="1" x14ac:dyDescent="0.25">
      <c r="A26424" s="6"/>
      <c r="J26424" s="6"/>
      <c r="M26424" s="7"/>
      <c r="T26424" s="6"/>
      <c r="AE26424" s="4"/>
      <c r="AF26424" s="4"/>
      <c r="AG26424" s="6"/>
      <c r="AY26424" s="4"/>
    </row>
    <row r="26425" spans="1:51" customFormat="1" x14ac:dyDescent="0.25">
      <c r="A26425" s="6"/>
      <c r="J26425" s="6"/>
      <c r="M26425" s="7"/>
      <c r="T26425" s="6"/>
      <c r="AE26425" s="4"/>
      <c r="AF26425" s="4"/>
      <c r="AG26425" s="6"/>
      <c r="AY26425" s="4"/>
    </row>
    <row r="26426" spans="1:51" customFormat="1" x14ac:dyDescent="0.25">
      <c r="A26426" s="6"/>
      <c r="J26426" s="6"/>
      <c r="M26426" s="7"/>
      <c r="T26426" s="6"/>
      <c r="AE26426" s="4"/>
      <c r="AF26426" s="4"/>
      <c r="AG26426" s="6"/>
      <c r="AY26426" s="4"/>
    </row>
    <row r="26427" spans="1:51" customFormat="1" x14ac:dyDescent="0.25">
      <c r="A26427" s="6"/>
      <c r="J26427" s="6"/>
      <c r="M26427" s="7"/>
      <c r="T26427" s="6"/>
      <c r="AE26427" s="4"/>
      <c r="AF26427" s="4"/>
      <c r="AG26427" s="6"/>
      <c r="AY26427" s="4"/>
    </row>
    <row r="26428" spans="1:51" customFormat="1" x14ac:dyDescent="0.25">
      <c r="A26428" s="6"/>
      <c r="J26428" s="6"/>
      <c r="M26428" s="7"/>
      <c r="T26428" s="6"/>
      <c r="AE26428" s="4"/>
      <c r="AF26428" s="4"/>
      <c r="AG26428" s="6"/>
      <c r="AY26428" s="4"/>
    </row>
    <row r="26429" spans="1:51" customFormat="1" x14ac:dyDescent="0.25">
      <c r="A26429" s="6"/>
      <c r="J26429" s="6"/>
      <c r="M26429" s="7"/>
      <c r="T26429" s="6"/>
      <c r="AE26429" s="4"/>
      <c r="AF26429" s="4"/>
      <c r="AG26429" s="6"/>
      <c r="AY26429" s="4"/>
    </row>
    <row r="26430" spans="1:51" customFormat="1" x14ac:dyDescent="0.25">
      <c r="A26430" s="6"/>
      <c r="J26430" s="6"/>
      <c r="M26430" s="7"/>
      <c r="T26430" s="6"/>
      <c r="AE26430" s="4"/>
      <c r="AF26430" s="4"/>
      <c r="AG26430" s="6"/>
      <c r="AY26430" s="4"/>
    </row>
    <row r="26431" spans="1:51" customFormat="1" x14ac:dyDescent="0.25">
      <c r="A26431" s="6"/>
      <c r="J26431" s="6"/>
      <c r="M26431" s="7"/>
      <c r="T26431" s="6"/>
      <c r="AE26431" s="4"/>
      <c r="AF26431" s="4"/>
      <c r="AG26431" s="6"/>
      <c r="AY26431" s="4"/>
    </row>
    <row r="26432" spans="1:51" customFormat="1" x14ac:dyDescent="0.25">
      <c r="A26432" s="6"/>
      <c r="J26432" s="6"/>
      <c r="M26432" s="7"/>
      <c r="T26432" s="6"/>
      <c r="AE26432" s="4"/>
      <c r="AF26432" s="4"/>
      <c r="AG26432" s="6"/>
      <c r="AY26432" s="4"/>
    </row>
    <row r="26433" spans="1:51" customFormat="1" x14ac:dyDescent="0.25">
      <c r="A26433" s="6"/>
      <c r="J26433" s="6"/>
      <c r="M26433" s="7"/>
      <c r="T26433" s="6"/>
      <c r="AE26433" s="4"/>
      <c r="AF26433" s="4"/>
      <c r="AG26433" s="6"/>
      <c r="AY26433" s="4"/>
    </row>
    <row r="26434" spans="1:51" customFormat="1" x14ac:dyDescent="0.25">
      <c r="A26434" s="6"/>
      <c r="J26434" s="6"/>
      <c r="M26434" s="7"/>
      <c r="T26434" s="6"/>
      <c r="AE26434" s="4"/>
      <c r="AF26434" s="4"/>
      <c r="AG26434" s="6"/>
      <c r="AY26434" s="4"/>
    </row>
    <row r="26435" spans="1:51" customFormat="1" x14ac:dyDescent="0.25">
      <c r="A26435" s="6"/>
      <c r="J26435" s="6"/>
      <c r="M26435" s="7"/>
      <c r="T26435" s="6"/>
      <c r="AE26435" s="4"/>
      <c r="AF26435" s="4"/>
      <c r="AG26435" s="6"/>
      <c r="AY26435" s="4"/>
    </row>
    <row r="26436" spans="1:51" customFormat="1" x14ac:dyDescent="0.25">
      <c r="A26436" s="6"/>
      <c r="J26436" s="6"/>
      <c r="M26436" s="7"/>
      <c r="T26436" s="6"/>
      <c r="AE26436" s="4"/>
      <c r="AF26436" s="4"/>
      <c r="AG26436" s="6"/>
      <c r="AY26436" s="4"/>
    </row>
    <row r="26437" spans="1:51" customFormat="1" x14ac:dyDescent="0.25">
      <c r="A26437" s="6"/>
      <c r="J26437" s="6"/>
      <c r="M26437" s="7"/>
      <c r="T26437" s="6"/>
      <c r="AE26437" s="4"/>
      <c r="AF26437" s="4"/>
      <c r="AG26437" s="6"/>
      <c r="AY26437" s="4"/>
    </row>
    <row r="26438" spans="1:51" customFormat="1" x14ac:dyDescent="0.25">
      <c r="A26438" s="6"/>
      <c r="J26438" s="6"/>
      <c r="M26438" s="7"/>
      <c r="T26438" s="6"/>
      <c r="AE26438" s="4"/>
      <c r="AF26438" s="4"/>
      <c r="AG26438" s="6"/>
      <c r="AY26438" s="4"/>
    </row>
    <row r="26439" spans="1:51" customFormat="1" x14ac:dyDescent="0.25">
      <c r="A26439" s="6"/>
      <c r="J26439" s="6"/>
      <c r="M26439" s="7"/>
      <c r="T26439" s="6"/>
      <c r="AE26439" s="4"/>
      <c r="AF26439" s="4"/>
      <c r="AG26439" s="6"/>
      <c r="AY26439" s="4"/>
    </row>
    <row r="26440" spans="1:51" customFormat="1" x14ac:dyDescent="0.25">
      <c r="A26440" s="6"/>
      <c r="J26440" s="6"/>
      <c r="M26440" s="7"/>
      <c r="T26440" s="6"/>
      <c r="AE26440" s="4"/>
      <c r="AF26440" s="4"/>
      <c r="AG26440" s="6"/>
      <c r="AY26440" s="4"/>
    </row>
    <row r="26441" spans="1:51" customFormat="1" x14ac:dyDescent="0.25">
      <c r="A26441" s="6"/>
      <c r="J26441" s="6"/>
      <c r="M26441" s="7"/>
      <c r="T26441" s="6"/>
      <c r="AE26441" s="4"/>
      <c r="AF26441" s="4"/>
      <c r="AG26441" s="6"/>
      <c r="AY26441" s="4"/>
    </row>
    <row r="26442" spans="1:51" customFormat="1" x14ac:dyDescent="0.25">
      <c r="A26442" s="6"/>
      <c r="J26442" s="6"/>
      <c r="M26442" s="7"/>
      <c r="T26442" s="6"/>
      <c r="AE26442" s="4"/>
      <c r="AF26442" s="4"/>
      <c r="AG26442" s="6"/>
      <c r="AY26442" s="4"/>
    </row>
    <row r="26443" spans="1:51" customFormat="1" x14ac:dyDescent="0.25">
      <c r="A26443" s="6"/>
      <c r="J26443" s="6"/>
      <c r="M26443" s="7"/>
      <c r="T26443" s="6"/>
      <c r="AE26443" s="4"/>
      <c r="AF26443" s="4"/>
      <c r="AG26443" s="6"/>
      <c r="AY26443" s="4"/>
    </row>
    <row r="26444" spans="1:51" customFormat="1" x14ac:dyDescent="0.25">
      <c r="A26444" s="6"/>
      <c r="J26444" s="6"/>
      <c r="M26444" s="7"/>
      <c r="T26444" s="6"/>
      <c r="AE26444" s="4"/>
      <c r="AF26444" s="4"/>
      <c r="AG26444" s="6"/>
      <c r="AY26444" s="4"/>
    </row>
    <row r="26445" spans="1:51" customFormat="1" x14ac:dyDescent="0.25">
      <c r="A26445" s="6"/>
      <c r="J26445" s="6"/>
      <c r="M26445" s="7"/>
      <c r="T26445" s="6"/>
      <c r="AE26445" s="4"/>
      <c r="AF26445" s="4"/>
      <c r="AG26445" s="6"/>
      <c r="AY26445" s="4"/>
    </row>
    <row r="26446" spans="1:51" customFormat="1" x14ac:dyDescent="0.25">
      <c r="A26446" s="6"/>
      <c r="J26446" s="6"/>
      <c r="M26446" s="7"/>
      <c r="T26446" s="6"/>
      <c r="AE26446" s="4"/>
      <c r="AF26446" s="4"/>
      <c r="AG26446" s="6"/>
      <c r="AY26446" s="4"/>
    </row>
    <row r="26447" spans="1:51" customFormat="1" x14ac:dyDescent="0.25">
      <c r="A26447" s="6"/>
      <c r="J26447" s="6"/>
      <c r="M26447" s="7"/>
      <c r="T26447" s="6"/>
      <c r="AE26447" s="4"/>
      <c r="AF26447" s="4"/>
      <c r="AG26447" s="6"/>
      <c r="AY26447" s="4"/>
    </row>
    <row r="26448" spans="1:51" customFormat="1" x14ac:dyDescent="0.25">
      <c r="A26448" s="6"/>
      <c r="J26448" s="6"/>
      <c r="M26448" s="7"/>
      <c r="T26448" s="6"/>
      <c r="AE26448" s="4"/>
      <c r="AF26448" s="4"/>
      <c r="AG26448" s="6"/>
      <c r="AY26448" s="4"/>
    </row>
    <row r="26449" spans="1:51" customFormat="1" x14ac:dyDescent="0.25">
      <c r="A26449" s="6"/>
      <c r="J26449" s="6"/>
      <c r="M26449" s="7"/>
      <c r="T26449" s="6"/>
      <c r="AE26449" s="4"/>
      <c r="AF26449" s="4"/>
      <c r="AG26449" s="6"/>
      <c r="AY26449" s="4"/>
    </row>
    <row r="26450" spans="1:51" customFormat="1" x14ac:dyDescent="0.25">
      <c r="A26450" s="6"/>
      <c r="J26450" s="6"/>
      <c r="M26450" s="7"/>
      <c r="T26450" s="6"/>
      <c r="AE26450" s="4"/>
      <c r="AF26450" s="4"/>
      <c r="AG26450" s="6"/>
      <c r="AY26450" s="4"/>
    </row>
    <row r="26451" spans="1:51" customFormat="1" x14ac:dyDescent="0.25">
      <c r="A26451" s="6"/>
      <c r="J26451" s="6"/>
      <c r="M26451" s="7"/>
      <c r="T26451" s="6"/>
      <c r="AE26451" s="4"/>
      <c r="AF26451" s="4"/>
      <c r="AG26451" s="6"/>
      <c r="AY26451" s="4"/>
    </row>
    <row r="26452" spans="1:51" customFormat="1" x14ac:dyDescent="0.25">
      <c r="A26452" s="6"/>
      <c r="J26452" s="6"/>
      <c r="M26452" s="7"/>
      <c r="T26452" s="6"/>
      <c r="AE26452" s="4"/>
      <c r="AF26452" s="4"/>
      <c r="AG26452" s="6"/>
      <c r="AY26452" s="4"/>
    </row>
    <row r="26453" spans="1:51" customFormat="1" x14ac:dyDescent="0.25">
      <c r="A26453" s="6"/>
      <c r="J26453" s="6"/>
      <c r="M26453" s="7"/>
      <c r="T26453" s="6"/>
      <c r="AE26453" s="4"/>
      <c r="AF26453" s="4"/>
      <c r="AG26453" s="6"/>
      <c r="AY26453" s="4"/>
    </row>
    <row r="26454" spans="1:51" customFormat="1" x14ac:dyDescent="0.25">
      <c r="A26454" s="6"/>
      <c r="J26454" s="6"/>
      <c r="M26454" s="7"/>
      <c r="T26454" s="6"/>
      <c r="AE26454" s="4"/>
      <c r="AF26454" s="4"/>
      <c r="AG26454" s="6"/>
      <c r="AY26454" s="4"/>
    </row>
    <row r="26455" spans="1:51" customFormat="1" x14ac:dyDescent="0.25">
      <c r="A26455" s="6"/>
      <c r="J26455" s="6"/>
      <c r="M26455" s="7"/>
      <c r="T26455" s="6"/>
      <c r="AE26455" s="4"/>
      <c r="AF26455" s="4"/>
      <c r="AG26455" s="6"/>
      <c r="AY26455" s="4"/>
    </row>
    <row r="26456" spans="1:51" customFormat="1" x14ac:dyDescent="0.25">
      <c r="A26456" s="6"/>
      <c r="J26456" s="6"/>
      <c r="M26456" s="7"/>
      <c r="T26456" s="6"/>
      <c r="AE26456" s="4"/>
      <c r="AF26456" s="4"/>
      <c r="AG26456" s="6"/>
      <c r="AY26456" s="4"/>
    </row>
    <row r="26457" spans="1:51" customFormat="1" x14ac:dyDescent="0.25">
      <c r="A26457" s="6"/>
      <c r="J26457" s="6"/>
      <c r="M26457" s="7"/>
      <c r="T26457" s="6"/>
      <c r="AE26457" s="4"/>
      <c r="AF26457" s="4"/>
      <c r="AG26457" s="6"/>
      <c r="AY26457" s="4"/>
    </row>
    <row r="26458" spans="1:51" customFormat="1" x14ac:dyDescent="0.25">
      <c r="A26458" s="6"/>
      <c r="J26458" s="6"/>
      <c r="M26458" s="7"/>
      <c r="T26458" s="6"/>
      <c r="AE26458" s="4"/>
      <c r="AF26458" s="4"/>
      <c r="AG26458" s="6"/>
      <c r="AY26458" s="4"/>
    </row>
    <row r="26459" spans="1:51" customFormat="1" x14ac:dyDescent="0.25">
      <c r="A26459" s="6"/>
      <c r="J26459" s="6"/>
      <c r="M26459" s="7"/>
      <c r="T26459" s="6"/>
      <c r="AE26459" s="4"/>
      <c r="AF26459" s="4"/>
      <c r="AG26459" s="6"/>
      <c r="AY26459" s="4"/>
    </row>
    <row r="26460" spans="1:51" customFormat="1" x14ac:dyDescent="0.25">
      <c r="A26460" s="6"/>
      <c r="J26460" s="6"/>
      <c r="M26460" s="7"/>
      <c r="T26460" s="6"/>
      <c r="AE26460" s="4"/>
      <c r="AF26460" s="4"/>
      <c r="AG26460" s="6"/>
      <c r="AY26460" s="4"/>
    </row>
    <row r="26461" spans="1:51" customFormat="1" x14ac:dyDescent="0.25">
      <c r="A26461" s="6"/>
      <c r="J26461" s="6"/>
      <c r="M26461" s="7"/>
      <c r="T26461" s="6"/>
      <c r="AE26461" s="4"/>
      <c r="AF26461" s="4"/>
      <c r="AG26461" s="6"/>
      <c r="AY26461" s="4"/>
    </row>
    <row r="26462" spans="1:51" customFormat="1" x14ac:dyDescent="0.25">
      <c r="A26462" s="6"/>
      <c r="J26462" s="6"/>
      <c r="M26462" s="7"/>
      <c r="T26462" s="6"/>
      <c r="AE26462" s="4"/>
      <c r="AF26462" s="4"/>
      <c r="AG26462" s="6"/>
      <c r="AY26462" s="4"/>
    </row>
    <row r="26463" spans="1:51" customFormat="1" x14ac:dyDescent="0.25">
      <c r="A26463" s="6"/>
      <c r="J26463" s="6"/>
      <c r="M26463" s="7"/>
      <c r="T26463" s="6"/>
      <c r="AE26463" s="4"/>
      <c r="AF26463" s="4"/>
      <c r="AG26463" s="6"/>
      <c r="AY26463" s="4"/>
    </row>
    <row r="26464" spans="1:51" customFormat="1" x14ac:dyDescent="0.25">
      <c r="A26464" s="6"/>
      <c r="J26464" s="6"/>
      <c r="M26464" s="7"/>
      <c r="T26464" s="6"/>
      <c r="AE26464" s="4"/>
      <c r="AF26464" s="4"/>
      <c r="AG26464" s="6"/>
      <c r="AY26464" s="4"/>
    </row>
    <row r="26465" spans="1:51" customFormat="1" x14ac:dyDescent="0.25">
      <c r="A26465" s="6"/>
      <c r="J26465" s="6"/>
      <c r="M26465" s="7"/>
      <c r="T26465" s="6"/>
      <c r="AE26465" s="4"/>
      <c r="AF26465" s="4"/>
      <c r="AG26465" s="6"/>
      <c r="AY26465" s="4"/>
    </row>
    <row r="26466" spans="1:51" customFormat="1" x14ac:dyDescent="0.25">
      <c r="A26466" s="6"/>
      <c r="J26466" s="6"/>
      <c r="M26466" s="7"/>
      <c r="T26466" s="6"/>
      <c r="AE26466" s="4"/>
      <c r="AF26466" s="4"/>
      <c r="AG26466" s="6"/>
      <c r="AY26466" s="4"/>
    </row>
    <row r="26467" spans="1:51" customFormat="1" x14ac:dyDescent="0.25">
      <c r="A26467" s="6"/>
      <c r="J26467" s="6"/>
      <c r="M26467" s="7"/>
      <c r="T26467" s="6"/>
      <c r="AE26467" s="4"/>
      <c r="AF26467" s="4"/>
      <c r="AG26467" s="6"/>
      <c r="AY26467" s="4"/>
    </row>
    <row r="26468" spans="1:51" customFormat="1" x14ac:dyDescent="0.25">
      <c r="A26468" s="6"/>
      <c r="J26468" s="6"/>
      <c r="M26468" s="7"/>
      <c r="T26468" s="6"/>
      <c r="AE26468" s="4"/>
      <c r="AF26468" s="4"/>
      <c r="AG26468" s="6"/>
      <c r="AY26468" s="4"/>
    </row>
    <row r="26469" spans="1:51" customFormat="1" x14ac:dyDescent="0.25">
      <c r="A26469" s="6"/>
      <c r="J26469" s="6"/>
      <c r="M26469" s="7"/>
      <c r="T26469" s="6"/>
      <c r="AE26469" s="4"/>
      <c r="AF26469" s="4"/>
      <c r="AG26469" s="6"/>
      <c r="AY26469" s="4"/>
    </row>
    <row r="26470" spans="1:51" customFormat="1" x14ac:dyDescent="0.25">
      <c r="A26470" s="6"/>
      <c r="J26470" s="6"/>
      <c r="M26470" s="7"/>
      <c r="T26470" s="6"/>
      <c r="AE26470" s="4"/>
      <c r="AF26470" s="4"/>
      <c r="AG26470" s="6"/>
      <c r="AY26470" s="4"/>
    </row>
    <row r="26471" spans="1:51" customFormat="1" x14ac:dyDescent="0.25">
      <c r="A26471" s="6"/>
      <c r="J26471" s="6"/>
      <c r="M26471" s="7"/>
      <c r="T26471" s="6"/>
      <c r="AE26471" s="4"/>
      <c r="AF26471" s="4"/>
      <c r="AG26471" s="6"/>
      <c r="AY26471" s="4"/>
    </row>
    <row r="26472" spans="1:51" customFormat="1" x14ac:dyDescent="0.25">
      <c r="A26472" s="6"/>
      <c r="J26472" s="6"/>
      <c r="M26472" s="7"/>
      <c r="T26472" s="6"/>
      <c r="AE26472" s="4"/>
      <c r="AF26472" s="4"/>
      <c r="AG26472" s="6"/>
      <c r="AY26472" s="4"/>
    </row>
    <row r="26473" spans="1:51" customFormat="1" x14ac:dyDescent="0.25">
      <c r="A26473" s="6"/>
      <c r="J26473" s="6"/>
      <c r="M26473" s="7"/>
      <c r="T26473" s="6"/>
      <c r="AE26473" s="4"/>
      <c r="AF26473" s="4"/>
      <c r="AG26473" s="6"/>
      <c r="AY26473" s="4"/>
    </row>
    <row r="26474" spans="1:51" customFormat="1" x14ac:dyDescent="0.25">
      <c r="A26474" s="6"/>
      <c r="J26474" s="6"/>
      <c r="M26474" s="7"/>
      <c r="T26474" s="6"/>
      <c r="AE26474" s="4"/>
      <c r="AF26474" s="4"/>
      <c r="AG26474" s="6"/>
      <c r="AY26474" s="4"/>
    </row>
    <row r="26475" spans="1:51" customFormat="1" x14ac:dyDescent="0.25">
      <c r="A26475" s="6"/>
      <c r="J26475" s="6"/>
      <c r="M26475" s="7"/>
      <c r="T26475" s="6"/>
      <c r="AE26475" s="4"/>
      <c r="AF26475" s="4"/>
      <c r="AG26475" s="6"/>
      <c r="AY26475" s="4"/>
    </row>
    <row r="26476" spans="1:51" customFormat="1" x14ac:dyDescent="0.25">
      <c r="A26476" s="6"/>
      <c r="J26476" s="6"/>
      <c r="M26476" s="7"/>
      <c r="T26476" s="6"/>
      <c r="AE26476" s="4"/>
      <c r="AF26476" s="4"/>
      <c r="AG26476" s="6"/>
      <c r="AY26476" s="4"/>
    </row>
    <row r="26477" spans="1:51" customFormat="1" x14ac:dyDescent="0.25">
      <c r="A26477" s="6"/>
      <c r="J26477" s="6"/>
      <c r="M26477" s="7"/>
      <c r="T26477" s="6"/>
      <c r="AE26477" s="4"/>
      <c r="AF26477" s="4"/>
      <c r="AG26477" s="6"/>
      <c r="AY26477" s="4"/>
    </row>
    <row r="26478" spans="1:51" customFormat="1" x14ac:dyDescent="0.25">
      <c r="A26478" s="6"/>
      <c r="J26478" s="6"/>
      <c r="M26478" s="7"/>
      <c r="T26478" s="6"/>
      <c r="AE26478" s="4"/>
      <c r="AF26478" s="4"/>
      <c r="AG26478" s="6"/>
      <c r="AY26478" s="4"/>
    </row>
    <row r="26479" spans="1:51" customFormat="1" x14ac:dyDescent="0.25">
      <c r="A26479" s="6"/>
      <c r="J26479" s="6"/>
      <c r="M26479" s="7"/>
      <c r="T26479" s="6"/>
      <c r="AE26479" s="4"/>
      <c r="AF26479" s="4"/>
      <c r="AG26479" s="6"/>
      <c r="AY26479" s="4"/>
    </row>
    <row r="26480" spans="1:51" customFormat="1" x14ac:dyDescent="0.25">
      <c r="A26480" s="6"/>
      <c r="J26480" s="6"/>
      <c r="M26480" s="7"/>
      <c r="T26480" s="6"/>
      <c r="AE26480" s="4"/>
      <c r="AF26480" s="4"/>
      <c r="AG26480" s="6"/>
      <c r="AY26480" s="4"/>
    </row>
    <row r="26481" spans="1:51" customFormat="1" x14ac:dyDescent="0.25">
      <c r="A26481" s="6"/>
      <c r="J26481" s="6"/>
      <c r="M26481" s="7"/>
      <c r="T26481" s="6"/>
      <c r="AE26481" s="4"/>
      <c r="AF26481" s="4"/>
      <c r="AG26481" s="6"/>
      <c r="AY26481" s="4"/>
    </row>
    <row r="26482" spans="1:51" customFormat="1" x14ac:dyDescent="0.25">
      <c r="A26482" s="6"/>
      <c r="J26482" s="6"/>
      <c r="M26482" s="7"/>
      <c r="T26482" s="6"/>
      <c r="AE26482" s="4"/>
      <c r="AF26482" s="4"/>
      <c r="AG26482" s="6"/>
      <c r="AY26482" s="4"/>
    </row>
    <row r="26483" spans="1:51" customFormat="1" x14ac:dyDescent="0.25">
      <c r="A26483" s="6"/>
      <c r="J26483" s="6"/>
      <c r="M26483" s="7"/>
      <c r="T26483" s="6"/>
      <c r="AE26483" s="4"/>
      <c r="AF26483" s="4"/>
      <c r="AG26483" s="6"/>
      <c r="AY26483" s="4"/>
    </row>
    <row r="26484" spans="1:51" customFormat="1" x14ac:dyDescent="0.25">
      <c r="A26484" s="6"/>
      <c r="J26484" s="6"/>
      <c r="M26484" s="7"/>
      <c r="T26484" s="6"/>
      <c r="AE26484" s="4"/>
      <c r="AF26484" s="4"/>
      <c r="AG26484" s="6"/>
      <c r="AY26484" s="4"/>
    </row>
    <row r="26485" spans="1:51" customFormat="1" x14ac:dyDescent="0.25">
      <c r="A26485" s="6"/>
      <c r="J26485" s="6"/>
      <c r="M26485" s="7"/>
      <c r="T26485" s="6"/>
      <c r="AE26485" s="4"/>
      <c r="AF26485" s="4"/>
      <c r="AG26485" s="6"/>
      <c r="AY26485" s="4"/>
    </row>
    <row r="26486" spans="1:51" customFormat="1" x14ac:dyDescent="0.25">
      <c r="A26486" s="6"/>
      <c r="J26486" s="6"/>
      <c r="M26486" s="7"/>
      <c r="T26486" s="6"/>
      <c r="AE26486" s="4"/>
      <c r="AF26486" s="4"/>
      <c r="AG26486" s="6"/>
      <c r="AY26486" s="4"/>
    </row>
    <row r="26487" spans="1:51" customFormat="1" x14ac:dyDescent="0.25">
      <c r="A26487" s="6"/>
      <c r="J26487" s="6"/>
      <c r="M26487" s="7"/>
      <c r="T26487" s="6"/>
      <c r="AE26487" s="4"/>
      <c r="AF26487" s="4"/>
      <c r="AG26487" s="6"/>
      <c r="AY26487" s="4"/>
    </row>
    <row r="26488" spans="1:51" customFormat="1" x14ac:dyDescent="0.25">
      <c r="A26488" s="6"/>
      <c r="J26488" s="6"/>
      <c r="M26488" s="7"/>
      <c r="T26488" s="6"/>
      <c r="AE26488" s="4"/>
      <c r="AF26488" s="4"/>
      <c r="AG26488" s="6"/>
      <c r="AY26488" s="4"/>
    </row>
    <row r="26489" spans="1:51" customFormat="1" x14ac:dyDescent="0.25">
      <c r="A26489" s="6"/>
      <c r="J26489" s="6"/>
      <c r="M26489" s="7"/>
      <c r="T26489" s="6"/>
      <c r="AE26489" s="4"/>
      <c r="AF26489" s="4"/>
      <c r="AG26489" s="6"/>
      <c r="AY26489" s="4"/>
    </row>
    <row r="26490" spans="1:51" customFormat="1" x14ac:dyDescent="0.25">
      <c r="A26490" s="6"/>
      <c r="J26490" s="6"/>
      <c r="M26490" s="7"/>
      <c r="T26490" s="6"/>
      <c r="AE26490" s="4"/>
      <c r="AF26490" s="4"/>
      <c r="AG26490" s="6"/>
      <c r="AY26490" s="4"/>
    </row>
    <row r="26491" spans="1:51" customFormat="1" x14ac:dyDescent="0.25">
      <c r="A26491" s="6"/>
      <c r="J26491" s="6"/>
      <c r="M26491" s="7"/>
      <c r="T26491" s="6"/>
      <c r="AE26491" s="4"/>
      <c r="AF26491" s="4"/>
      <c r="AG26491" s="6"/>
      <c r="AY26491" s="4"/>
    </row>
    <row r="26492" spans="1:51" customFormat="1" x14ac:dyDescent="0.25">
      <c r="A26492" s="6"/>
      <c r="J26492" s="6"/>
      <c r="M26492" s="7"/>
      <c r="T26492" s="6"/>
      <c r="AE26492" s="4"/>
      <c r="AF26492" s="4"/>
      <c r="AG26492" s="6"/>
      <c r="AY26492" s="4"/>
    </row>
    <row r="26493" spans="1:51" customFormat="1" x14ac:dyDescent="0.25">
      <c r="A26493" s="6"/>
      <c r="J26493" s="6"/>
      <c r="M26493" s="7"/>
      <c r="T26493" s="6"/>
      <c r="AE26493" s="4"/>
      <c r="AF26493" s="4"/>
      <c r="AG26493" s="6"/>
      <c r="AY26493" s="4"/>
    </row>
    <row r="26494" spans="1:51" customFormat="1" x14ac:dyDescent="0.25">
      <c r="A26494" s="6"/>
      <c r="J26494" s="6"/>
      <c r="M26494" s="7"/>
      <c r="T26494" s="6"/>
      <c r="AE26494" s="4"/>
      <c r="AF26494" s="4"/>
      <c r="AG26494" s="6"/>
      <c r="AY26494" s="4"/>
    </row>
    <row r="26495" spans="1:51" customFormat="1" x14ac:dyDescent="0.25">
      <c r="A26495" s="6"/>
      <c r="J26495" s="6"/>
      <c r="M26495" s="7"/>
      <c r="T26495" s="6"/>
      <c r="AE26495" s="4"/>
      <c r="AF26495" s="4"/>
      <c r="AG26495" s="6"/>
      <c r="AY26495" s="4"/>
    </row>
    <row r="26496" spans="1:51" customFormat="1" x14ac:dyDescent="0.25">
      <c r="A26496" s="6"/>
      <c r="J26496" s="6"/>
      <c r="M26496" s="7"/>
      <c r="T26496" s="6"/>
      <c r="AE26496" s="4"/>
      <c r="AF26496" s="4"/>
      <c r="AG26496" s="6"/>
      <c r="AY26496" s="4"/>
    </row>
    <row r="26497" spans="1:51" customFormat="1" x14ac:dyDescent="0.25">
      <c r="A26497" s="6"/>
      <c r="J26497" s="6"/>
      <c r="M26497" s="7"/>
      <c r="T26497" s="6"/>
      <c r="AE26497" s="4"/>
      <c r="AF26497" s="4"/>
      <c r="AG26497" s="6"/>
      <c r="AY26497" s="4"/>
    </row>
    <row r="26498" spans="1:51" customFormat="1" x14ac:dyDescent="0.25">
      <c r="A26498" s="6"/>
      <c r="J26498" s="6"/>
      <c r="M26498" s="7"/>
      <c r="T26498" s="6"/>
      <c r="AE26498" s="4"/>
      <c r="AF26498" s="4"/>
      <c r="AG26498" s="6"/>
      <c r="AY26498" s="4"/>
    </row>
    <row r="26499" spans="1:51" customFormat="1" x14ac:dyDescent="0.25">
      <c r="A26499" s="6"/>
      <c r="J26499" s="6"/>
      <c r="M26499" s="7"/>
      <c r="T26499" s="6"/>
      <c r="AE26499" s="4"/>
      <c r="AF26499" s="4"/>
      <c r="AG26499" s="6"/>
      <c r="AY26499" s="4"/>
    </row>
    <row r="26500" spans="1:51" customFormat="1" x14ac:dyDescent="0.25">
      <c r="A26500" s="6"/>
      <c r="J26500" s="6"/>
      <c r="M26500" s="7"/>
      <c r="T26500" s="6"/>
      <c r="AE26500" s="4"/>
      <c r="AF26500" s="4"/>
      <c r="AG26500" s="6"/>
      <c r="AY26500" s="4"/>
    </row>
    <row r="26501" spans="1:51" customFormat="1" x14ac:dyDescent="0.25">
      <c r="A26501" s="6"/>
      <c r="J26501" s="6"/>
      <c r="M26501" s="7"/>
      <c r="T26501" s="6"/>
      <c r="AE26501" s="4"/>
      <c r="AF26501" s="4"/>
      <c r="AG26501" s="6"/>
      <c r="AY26501" s="4"/>
    </row>
    <row r="26502" spans="1:51" customFormat="1" x14ac:dyDescent="0.25">
      <c r="A26502" s="6"/>
      <c r="J26502" s="6"/>
      <c r="M26502" s="7"/>
      <c r="T26502" s="6"/>
      <c r="AE26502" s="4"/>
      <c r="AF26502" s="4"/>
      <c r="AG26502" s="6"/>
      <c r="AY26502" s="4"/>
    </row>
    <row r="26503" spans="1:51" customFormat="1" x14ac:dyDescent="0.25">
      <c r="A26503" s="6"/>
      <c r="J26503" s="6"/>
      <c r="M26503" s="7"/>
      <c r="T26503" s="6"/>
      <c r="AE26503" s="4"/>
      <c r="AF26503" s="4"/>
      <c r="AG26503" s="6"/>
      <c r="AY26503" s="4"/>
    </row>
    <row r="26504" spans="1:51" customFormat="1" x14ac:dyDescent="0.25">
      <c r="A26504" s="6"/>
      <c r="J26504" s="6"/>
      <c r="M26504" s="7"/>
      <c r="T26504" s="6"/>
      <c r="AE26504" s="4"/>
      <c r="AF26504" s="4"/>
      <c r="AG26504" s="6"/>
      <c r="AY26504" s="4"/>
    </row>
    <row r="26505" spans="1:51" customFormat="1" x14ac:dyDescent="0.25">
      <c r="A26505" s="6"/>
      <c r="J26505" s="6"/>
      <c r="M26505" s="7"/>
      <c r="T26505" s="6"/>
      <c r="AE26505" s="4"/>
      <c r="AF26505" s="4"/>
      <c r="AG26505" s="6"/>
      <c r="AY26505" s="4"/>
    </row>
    <row r="26506" spans="1:51" customFormat="1" x14ac:dyDescent="0.25">
      <c r="A26506" s="6"/>
      <c r="J26506" s="6"/>
      <c r="M26506" s="7"/>
      <c r="T26506" s="6"/>
      <c r="AE26506" s="4"/>
      <c r="AF26506" s="4"/>
      <c r="AG26506" s="6"/>
      <c r="AY26506" s="4"/>
    </row>
    <row r="26507" spans="1:51" customFormat="1" x14ac:dyDescent="0.25">
      <c r="A26507" s="6"/>
      <c r="J26507" s="6"/>
      <c r="M26507" s="7"/>
      <c r="T26507" s="6"/>
      <c r="AE26507" s="4"/>
      <c r="AF26507" s="4"/>
      <c r="AG26507" s="6"/>
      <c r="AY26507" s="4"/>
    </row>
    <row r="26508" spans="1:51" customFormat="1" x14ac:dyDescent="0.25">
      <c r="A26508" s="6"/>
      <c r="J26508" s="6"/>
      <c r="M26508" s="7"/>
      <c r="T26508" s="6"/>
      <c r="AE26508" s="4"/>
      <c r="AF26508" s="4"/>
      <c r="AG26508" s="6"/>
      <c r="AY26508" s="4"/>
    </row>
    <row r="26509" spans="1:51" customFormat="1" x14ac:dyDescent="0.25">
      <c r="A26509" s="6"/>
      <c r="J26509" s="6"/>
      <c r="M26509" s="7"/>
      <c r="T26509" s="6"/>
      <c r="AE26509" s="4"/>
      <c r="AF26509" s="4"/>
      <c r="AG26509" s="6"/>
      <c r="AY26509" s="4"/>
    </row>
    <row r="26510" spans="1:51" customFormat="1" x14ac:dyDescent="0.25">
      <c r="A26510" s="6"/>
      <c r="J26510" s="6"/>
      <c r="M26510" s="7"/>
      <c r="T26510" s="6"/>
      <c r="AE26510" s="4"/>
      <c r="AF26510" s="4"/>
      <c r="AG26510" s="6"/>
      <c r="AY26510" s="4"/>
    </row>
    <row r="26511" spans="1:51" customFormat="1" x14ac:dyDescent="0.25">
      <c r="A26511" s="6"/>
      <c r="J26511" s="6"/>
      <c r="M26511" s="7"/>
      <c r="T26511" s="6"/>
      <c r="AE26511" s="4"/>
      <c r="AF26511" s="4"/>
      <c r="AG26511" s="6"/>
      <c r="AY26511" s="4"/>
    </row>
    <row r="26512" spans="1:51" customFormat="1" x14ac:dyDescent="0.25">
      <c r="A26512" s="6"/>
      <c r="J26512" s="6"/>
      <c r="M26512" s="7"/>
      <c r="T26512" s="6"/>
      <c r="AE26512" s="4"/>
      <c r="AF26512" s="4"/>
      <c r="AG26512" s="6"/>
      <c r="AY26512" s="4"/>
    </row>
    <row r="26513" spans="1:51" customFormat="1" x14ac:dyDescent="0.25">
      <c r="A26513" s="6"/>
      <c r="J26513" s="6"/>
      <c r="M26513" s="7"/>
      <c r="T26513" s="6"/>
      <c r="AE26513" s="4"/>
      <c r="AF26513" s="4"/>
      <c r="AG26513" s="6"/>
      <c r="AY26513" s="4"/>
    </row>
    <row r="26514" spans="1:51" customFormat="1" x14ac:dyDescent="0.25">
      <c r="A26514" s="6"/>
      <c r="J26514" s="6"/>
      <c r="M26514" s="7"/>
      <c r="T26514" s="6"/>
      <c r="AE26514" s="4"/>
      <c r="AF26514" s="4"/>
      <c r="AG26514" s="6"/>
      <c r="AY26514" s="4"/>
    </row>
    <row r="26515" spans="1:51" customFormat="1" x14ac:dyDescent="0.25">
      <c r="A26515" s="6"/>
      <c r="J26515" s="6"/>
      <c r="M26515" s="7"/>
      <c r="T26515" s="6"/>
      <c r="AE26515" s="4"/>
      <c r="AF26515" s="4"/>
      <c r="AG26515" s="6"/>
      <c r="AY26515" s="4"/>
    </row>
    <row r="26516" spans="1:51" customFormat="1" x14ac:dyDescent="0.25">
      <c r="A26516" s="6"/>
      <c r="J26516" s="6"/>
      <c r="M26516" s="7"/>
      <c r="T26516" s="6"/>
      <c r="AE26516" s="4"/>
      <c r="AF26516" s="4"/>
      <c r="AG26516" s="6"/>
      <c r="AY26516" s="4"/>
    </row>
    <row r="26517" spans="1:51" customFormat="1" x14ac:dyDescent="0.25">
      <c r="A26517" s="6"/>
      <c r="J26517" s="6"/>
      <c r="M26517" s="7"/>
      <c r="T26517" s="6"/>
      <c r="AE26517" s="4"/>
      <c r="AF26517" s="4"/>
      <c r="AG26517" s="6"/>
      <c r="AY26517" s="4"/>
    </row>
    <row r="26518" spans="1:51" customFormat="1" x14ac:dyDescent="0.25">
      <c r="A26518" s="6"/>
      <c r="J26518" s="6"/>
      <c r="M26518" s="7"/>
      <c r="T26518" s="6"/>
      <c r="AE26518" s="4"/>
      <c r="AF26518" s="4"/>
      <c r="AG26518" s="6"/>
      <c r="AY26518" s="4"/>
    </row>
    <row r="26519" spans="1:51" customFormat="1" x14ac:dyDescent="0.25">
      <c r="A26519" s="6"/>
      <c r="J26519" s="6"/>
      <c r="M26519" s="7"/>
      <c r="T26519" s="6"/>
      <c r="AE26519" s="4"/>
      <c r="AF26519" s="4"/>
      <c r="AG26519" s="6"/>
      <c r="AY26519" s="4"/>
    </row>
    <row r="26520" spans="1:51" customFormat="1" x14ac:dyDescent="0.25">
      <c r="A26520" s="6"/>
      <c r="J26520" s="6"/>
      <c r="M26520" s="7"/>
      <c r="T26520" s="6"/>
      <c r="AE26520" s="4"/>
      <c r="AF26520" s="4"/>
      <c r="AG26520" s="6"/>
      <c r="AY26520" s="4"/>
    </row>
    <row r="26521" spans="1:51" customFormat="1" x14ac:dyDescent="0.25">
      <c r="A26521" s="6"/>
      <c r="J26521" s="6"/>
      <c r="M26521" s="7"/>
      <c r="T26521" s="6"/>
      <c r="AE26521" s="4"/>
      <c r="AF26521" s="4"/>
      <c r="AG26521" s="6"/>
      <c r="AY26521" s="4"/>
    </row>
    <row r="26522" spans="1:51" customFormat="1" x14ac:dyDescent="0.25">
      <c r="A26522" s="6"/>
      <c r="J26522" s="6"/>
      <c r="M26522" s="7"/>
      <c r="T26522" s="6"/>
      <c r="AE26522" s="4"/>
      <c r="AF26522" s="4"/>
      <c r="AG26522" s="6"/>
      <c r="AY26522" s="4"/>
    </row>
    <row r="26523" spans="1:51" customFormat="1" x14ac:dyDescent="0.25">
      <c r="A26523" s="6"/>
      <c r="J26523" s="6"/>
      <c r="M26523" s="7"/>
      <c r="T26523" s="6"/>
      <c r="AE26523" s="4"/>
      <c r="AF26523" s="4"/>
      <c r="AG26523" s="6"/>
      <c r="AY26523" s="4"/>
    </row>
    <row r="26524" spans="1:51" customFormat="1" x14ac:dyDescent="0.25">
      <c r="A26524" s="6"/>
      <c r="J26524" s="6"/>
      <c r="M26524" s="7"/>
      <c r="T26524" s="6"/>
      <c r="AE26524" s="4"/>
      <c r="AF26524" s="4"/>
      <c r="AG26524" s="6"/>
      <c r="AY26524" s="4"/>
    </row>
    <row r="26525" spans="1:51" customFormat="1" x14ac:dyDescent="0.25">
      <c r="A26525" s="6"/>
      <c r="J26525" s="6"/>
      <c r="M26525" s="7"/>
      <c r="T26525" s="6"/>
      <c r="AE26525" s="4"/>
      <c r="AF26525" s="4"/>
      <c r="AG26525" s="6"/>
      <c r="AY26525" s="4"/>
    </row>
    <row r="26526" spans="1:51" customFormat="1" x14ac:dyDescent="0.25">
      <c r="A26526" s="6"/>
      <c r="J26526" s="6"/>
      <c r="M26526" s="7"/>
      <c r="T26526" s="6"/>
      <c r="AE26526" s="4"/>
      <c r="AF26526" s="4"/>
      <c r="AG26526" s="6"/>
      <c r="AY26526" s="4"/>
    </row>
    <row r="26527" spans="1:51" customFormat="1" x14ac:dyDescent="0.25">
      <c r="A26527" s="6"/>
      <c r="J26527" s="6"/>
      <c r="M26527" s="7"/>
      <c r="T26527" s="6"/>
      <c r="AE26527" s="4"/>
      <c r="AF26527" s="4"/>
      <c r="AG26527" s="6"/>
      <c r="AY26527" s="4"/>
    </row>
    <row r="26528" spans="1:51" customFormat="1" x14ac:dyDescent="0.25">
      <c r="A26528" s="6"/>
      <c r="J26528" s="6"/>
      <c r="M26528" s="7"/>
      <c r="T26528" s="6"/>
      <c r="AE26528" s="4"/>
      <c r="AF26528" s="4"/>
      <c r="AG26528" s="6"/>
      <c r="AY26528" s="4"/>
    </row>
    <row r="26529" spans="1:51" customFormat="1" x14ac:dyDescent="0.25">
      <c r="A26529" s="6"/>
      <c r="J26529" s="6"/>
      <c r="M26529" s="7"/>
      <c r="T26529" s="6"/>
      <c r="AE26529" s="4"/>
      <c r="AF26529" s="4"/>
      <c r="AG26529" s="6"/>
      <c r="AY26529" s="4"/>
    </row>
    <row r="26530" spans="1:51" customFormat="1" x14ac:dyDescent="0.25">
      <c r="A26530" s="6"/>
      <c r="J26530" s="6"/>
      <c r="M26530" s="7"/>
      <c r="T26530" s="6"/>
      <c r="AE26530" s="4"/>
      <c r="AF26530" s="4"/>
      <c r="AG26530" s="6"/>
      <c r="AY26530" s="4"/>
    </row>
    <row r="26531" spans="1:51" customFormat="1" x14ac:dyDescent="0.25">
      <c r="A26531" s="6"/>
      <c r="J26531" s="6"/>
      <c r="M26531" s="7"/>
      <c r="T26531" s="6"/>
      <c r="AE26531" s="4"/>
      <c r="AF26531" s="4"/>
      <c r="AG26531" s="6"/>
      <c r="AY26531" s="4"/>
    </row>
    <row r="26532" spans="1:51" customFormat="1" x14ac:dyDescent="0.25">
      <c r="A26532" s="6"/>
      <c r="J26532" s="6"/>
      <c r="M26532" s="7"/>
      <c r="T26532" s="6"/>
      <c r="AE26532" s="4"/>
      <c r="AF26532" s="4"/>
      <c r="AG26532" s="6"/>
      <c r="AY26532" s="4"/>
    </row>
    <row r="26533" spans="1:51" customFormat="1" x14ac:dyDescent="0.25">
      <c r="A26533" s="6"/>
      <c r="J26533" s="6"/>
      <c r="M26533" s="7"/>
      <c r="T26533" s="6"/>
      <c r="AE26533" s="4"/>
      <c r="AF26533" s="4"/>
      <c r="AG26533" s="6"/>
      <c r="AY26533" s="4"/>
    </row>
    <row r="26534" spans="1:51" customFormat="1" x14ac:dyDescent="0.25">
      <c r="A26534" s="6"/>
      <c r="J26534" s="6"/>
      <c r="M26534" s="7"/>
      <c r="T26534" s="6"/>
      <c r="AE26534" s="4"/>
      <c r="AF26534" s="4"/>
      <c r="AG26534" s="6"/>
      <c r="AY26534" s="4"/>
    </row>
    <row r="26535" spans="1:51" customFormat="1" x14ac:dyDescent="0.25">
      <c r="A26535" s="6"/>
      <c r="J26535" s="6"/>
      <c r="M26535" s="7"/>
      <c r="T26535" s="6"/>
      <c r="AE26535" s="4"/>
      <c r="AF26535" s="4"/>
      <c r="AG26535" s="6"/>
      <c r="AY26535" s="4"/>
    </row>
    <row r="26536" spans="1:51" customFormat="1" x14ac:dyDescent="0.25">
      <c r="A26536" s="6"/>
      <c r="J26536" s="6"/>
      <c r="M26536" s="7"/>
      <c r="T26536" s="6"/>
      <c r="AE26536" s="4"/>
      <c r="AF26536" s="4"/>
      <c r="AG26536" s="6"/>
      <c r="AY26536" s="4"/>
    </row>
    <row r="26537" spans="1:51" customFormat="1" x14ac:dyDescent="0.25">
      <c r="A26537" s="6"/>
      <c r="J26537" s="6"/>
      <c r="M26537" s="7"/>
      <c r="T26537" s="6"/>
      <c r="AE26537" s="4"/>
      <c r="AF26537" s="4"/>
      <c r="AG26537" s="6"/>
      <c r="AY26537" s="4"/>
    </row>
    <row r="26538" spans="1:51" customFormat="1" x14ac:dyDescent="0.25">
      <c r="A26538" s="6"/>
      <c r="J26538" s="6"/>
      <c r="M26538" s="7"/>
      <c r="T26538" s="6"/>
      <c r="AE26538" s="4"/>
      <c r="AF26538" s="4"/>
      <c r="AG26538" s="6"/>
      <c r="AY26538" s="4"/>
    </row>
    <row r="26539" spans="1:51" customFormat="1" x14ac:dyDescent="0.25">
      <c r="A26539" s="6"/>
      <c r="J26539" s="6"/>
      <c r="M26539" s="7"/>
      <c r="T26539" s="6"/>
      <c r="AE26539" s="4"/>
      <c r="AF26539" s="4"/>
      <c r="AG26539" s="6"/>
      <c r="AY26539" s="4"/>
    </row>
    <row r="26540" spans="1:51" customFormat="1" x14ac:dyDescent="0.25">
      <c r="A26540" s="6"/>
      <c r="J26540" s="6"/>
      <c r="M26540" s="7"/>
      <c r="T26540" s="6"/>
      <c r="AE26540" s="4"/>
      <c r="AF26540" s="4"/>
      <c r="AG26540" s="6"/>
      <c r="AY26540" s="4"/>
    </row>
    <row r="26541" spans="1:51" customFormat="1" x14ac:dyDescent="0.25">
      <c r="A26541" s="6"/>
      <c r="J26541" s="6"/>
      <c r="M26541" s="7"/>
      <c r="T26541" s="6"/>
      <c r="AE26541" s="4"/>
      <c r="AF26541" s="4"/>
      <c r="AG26541" s="6"/>
      <c r="AY26541" s="4"/>
    </row>
    <row r="26542" spans="1:51" customFormat="1" x14ac:dyDescent="0.25">
      <c r="A26542" s="6"/>
      <c r="J26542" s="6"/>
      <c r="M26542" s="7"/>
      <c r="T26542" s="6"/>
      <c r="AE26542" s="4"/>
      <c r="AF26542" s="4"/>
      <c r="AG26542" s="6"/>
      <c r="AY26542" s="4"/>
    </row>
    <row r="26543" spans="1:51" customFormat="1" x14ac:dyDescent="0.25">
      <c r="A26543" s="6"/>
      <c r="J26543" s="6"/>
      <c r="M26543" s="7"/>
      <c r="T26543" s="6"/>
      <c r="AE26543" s="4"/>
      <c r="AF26543" s="4"/>
      <c r="AG26543" s="6"/>
      <c r="AY26543" s="4"/>
    </row>
    <row r="26544" spans="1:51" customFormat="1" x14ac:dyDescent="0.25">
      <c r="A26544" s="6"/>
      <c r="J26544" s="6"/>
      <c r="M26544" s="7"/>
      <c r="T26544" s="6"/>
      <c r="AE26544" s="4"/>
      <c r="AF26544" s="4"/>
      <c r="AG26544" s="6"/>
      <c r="AY26544" s="4"/>
    </row>
    <row r="26545" spans="1:51" customFormat="1" x14ac:dyDescent="0.25">
      <c r="A26545" s="6"/>
      <c r="J26545" s="6"/>
      <c r="M26545" s="7"/>
      <c r="T26545" s="6"/>
      <c r="AE26545" s="4"/>
      <c r="AF26545" s="4"/>
      <c r="AG26545" s="6"/>
      <c r="AY26545" s="4"/>
    </row>
    <row r="26546" spans="1:51" customFormat="1" x14ac:dyDescent="0.25">
      <c r="A26546" s="6"/>
      <c r="J26546" s="6"/>
      <c r="M26546" s="7"/>
      <c r="T26546" s="6"/>
      <c r="AE26546" s="4"/>
      <c r="AF26546" s="4"/>
      <c r="AG26546" s="6"/>
      <c r="AY26546" s="4"/>
    </row>
    <row r="26547" spans="1:51" customFormat="1" x14ac:dyDescent="0.25">
      <c r="A26547" s="6"/>
      <c r="J26547" s="6"/>
      <c r="M26547" s="7"/>
      <c r="T26547" s="6"/>
      <c r="AE26547" s="4"/>
      <c r="AF26547" s="4"/>
      <c r="AG26547" s="6"/>
      <c r="AY26547" s="4"/>
    </row>
    <row r="26548" spans="1:51" customFormat="1" x14ac:dyDescent="0.25">
      <c r="A26548" s="6"/>
      <c r="J26548" s="6"/>
      <c r="M26548" s="7"/>
      <c r="T26548" s="6"/>
      <c r="AE26548" s="4"/>
      <c r="AF26548" s="4"/>
      <c r="AG26548" s="6"/>
      <c r="AY26548" s="4"/>
    </row>
    <row r="26549" spans="1:51" customFormat="1" x14ac:dyDescent="0.25">
      <c r="A26549" s="6"/>
      <c r="J26549" s="6"/>
      <c r="M26549" s="7"/>
      <c r="T26549" s="6"/>
      <c r="AE26549" s="4"/>
      <c r="AF26549" s="4"/>
      <c r="AG26549" s="6"/>
      <c r="AY26549" s="4"/>
    </row>
    <row r="26550" spans="1:51" customFormat="1" x14ac:dyDescent="0.25">
      <c r="A26550" s="6"/>
      <c r="J26550" s="6"/>
      <c r="M26550" s="7"/>
      <c r="T26550" s="6"/>
      <c r="AE26550" s="4"/>
      <c r="AF26550" s="4"/>
      <c r="AG26550" s="6"/>
      <c r="AY26550" s="4"/>
    </row>
    <row r="26551" spans="1:51" customFormat="1" x14ac:dyDescent="0.25">
      <c r="A26551" s="6"/>
      <c r="J26551" s="6"/>
      <c r="M26551" s="7"/>
      <c r="T26551" s="6"/>
      <c r="AE26551" s="4"/>
      <c r="AF26551" s="4"/>
      <c r="AG26551" s="6"/>
      <c r="AY26551" s="4"/>
    </row>
    <row r="26552" spans="1:51" customFormat="1" x14ac:dyDescent="0.25">
      <c r="A26552" s="6"/>
      <c r="J26552" s="6"/>
      <c r="M26552" s="7"/>
      <c r="T26552" s="6"/>
      <c r="AE26552" s="4"/>
      <c r="AF26552" s="4"/>
      <c r="AG26552" s="6"/>
      <c r="AY26552" s="4"/>
    </row>
    <row r="26553" spans="1:51" customFormat="1" x14ac:dyDescent="0.25">
      <c r="A26553" s="6"/>
      <c r="J26553" s="6"/>
      <c r="M26553" s="7"/>
      <c r="T26553" s="6"/>
      <c r="AE26553" s="4"/>
      <c r="AF26553" s="4"/>
      <c r="AG26553" s="6"/>
      <c r="AY26553" s="4"/>
    </row>
    <row r="26554" spans="1:51" customFormat="1" x14ac:dyDescent="0.25">
      <c r="A26554" s="6"/>
      <c r="J26554" s="6"/>
      <c r="M26554" s="7"/>
      <c r="T26554" s="6"/>
      <c r="AE26554" s="4"/>
      <c r="AF26554" s="4"/>
      <c r="AG26554" s="6"/>
      <c r="AY26554" s="4"/>
    </row>
    <row r="26555" spans="1:51" customFormat="1" x14ac:dyDescent="0.25">
      <c r="A26555" s="6"/>
      <c r="J26555" s="6"/>
      <c r="M26555" s="7"/>
      <c r="T26555" s="6"/>
      <c r="AE26555" s="4"/>
      <c r="AF26555" s="4"/>
      <c r="AG26555" s="6"/>
      <c r="AY26555" s="4"/>
    </row>
    <row r="26556" spans="1:51" customFormat="1" x14ac:dyDescent="0.25">
      <c r="A26556" s="6"/>
      <c r="J26556" s="6"/>
      <c r="M26556" s="7"/>
      <c r="T26556" s="6"/>
      <c r="AE26556" s="4"/>
      <c r="AF26556" s="4"/>
      <c r="AG26556" s="6"/>
      <c r="AY26556" s="4"/>
    </row>
    <row r="26557" spans="1:51" customFormat="1" x14ac:dyDescent="0.25">
      <c r="A26557" s="6"/>
      <c r="J26557" s="6"/>
      <c r="M26557" s="7"/>
      <c r="T26557" s="6"/>
      <c r="AE26557" s="4"/>
      <c r="AF26557" s="4"/>
      <c r="AG26557" s="6"/>
      <c r="AY26557" s="4"/>
    </row>
    <row r="26558" spans="1:51" customFormat="1" x14ac:dyDescent="0.25">
      <c r="A26558" s="6"/>
      <c r="J26558" s="6"/>
      <c r="M26558" s="7"/>
      <c r="T26558" s="6"/>
      <c r="AE26558" s="4"/>
      <c r="AF26558" s="4"/>
      <c r="AG26558" s="6"/>
      <c r="AY26558" s="4"/>
    </row>
    <row r="26559" spans="1:51" customFormat="1" x14ac:dyDescent="0.25">
      <c r="A26559" s="6"/>
      <c r="J26559" s="6"/>
      <c r="M26559" s="7"/>
      <c r="T26559" s="6"/>
      <c r="AE26559" s="4"/>
      <c r="AF26559" s="4"/>
      <c r="AG26559" s="6"/>
      <c r="AY26559" s="4"/>
    </row>
    <row r="26560" spans="1:51" customFormat="1" x14ac:dyDescent="0.25">
      <c r="A26560" s="6"/>
      <c r="J26560" s="6"/>
      <c r="M26560" s="7"/>
      <c r="T26560" s="6"/>
      <c r="AE26560" s="4"/>
      <c r="AF26560" s="4"/>
      <c r="AG26560" s="6"/>
      <c r="AY26560" s="4"/>
    </row>
    <row r="26561" spans="1:51" customFormat="1" x14ac:dyDescent="0.25">
      <c r="A26561" s="6"/>
      <c r="J26561" s="6"/>
      <c r="M26561" s="7"/>
      <c r="T26561" s="6"/>
      <c r="AE26561" s="4"/>
      <c r="AF26561" s="4"/>
      <c r="AG26561" s="6"/>
      <c r="AY26561" s="4"/>
    </row>
    <row r="26562" spans="1:51" customFormat="1" x14ac:dyDescent="0.25">
      <c r="A26562" s="6"/>
      <c r="J26562" s="6"/>
      <c r="M26562" s="7"/>
      <c r="T26562" s="6"/>
      <c r="AE26562" s="4"/>
      <c r="AF26562" s="4"/>
      <c r="AG26562" s="6"/>
      <c r="AY26562" s="4"/>
    </row>
    <row r="26563" spans="1:51" customFormat="1" x14ac:dyDescent="0.25">
      <c r="A26563" s="6"/>
      <c r="J26563" s="6"/>
      <c r="M26563" s="7"/>
      <c r="T26563" s="6"/>
      <c r="AE26563" s="4"/>
      <c r="AF26563" s="4"/>
      <c r="AG26563" s="6"/>
      <c r="AY26563" s="4"/>
    </row>
    <row r="26564" spans="1:51" customFormat="1" x14ac:dyDescent="0.25">
      <c r="A26564" s="6"/>
      <c r="J26564" s="6"/>
      <c r="M26564" s="7"/>
      <c r="T26564" s="6"/>
      <c r="AE26564" s="4"/>
      <c r="AF26564" s="4"/>
      <c r="AG26564" s="6"/>
      <c r="AY26564" s="4"/>
    </row>
    <row r="26565" spans="1:51" customFormat="1" x14ac:dyDescent="0.25">
      <c r="A26565" s="6"/>
      <c r="J26565" s="6"/>
      <c r="M26565" s="7"/>
      <c r="T26565" s="6"/>
      <c r="AE26565" s="4"/>
      <c r="AF26565" s="4"/>
      <c r="AG26565" s="6"/>
      <c r="AY26565" s="4"/>
    </row>
    <row r="26566" spans="1:51" customFormat="1" x14ac:dyDescent="0.25">
      <c r="A26566" s="6"/>
      <c r="J26566" s="6"/>
      <c r="M26566" s="7"/>
      <c r="T26566" s="6"/>
      <c r="AE26566" s="4"/>
      <c r="AF26566" s="4"/>
      <c r="AG26566" s="6"/>
      <c r="AY26566" s="4"/>
    </row>
    <row r="26567" spans="1:51" customFormat="1" x14ac:dyDescent="0.25">
      <c r="A26567" s="6"/>
      <c r="J26567" s="6"/>
      <c r="M26567" s="7"/>
      <c r="T26567" s="6"/>
      <c r="AE26567" s="4"/>
      <c r="AF26567" s="4"/>
      <c r="AG26567" s="6"/>
      <c r="AY26567" s="4"/>
    </row>
    <row r="26568" spans="1:51" customFormat="1" x14ac:dyDescent="0.25">
      <c r="A26568" s="6"/>
      <c r="J26568" s="6"/>
      <c r="M26568" s="7"/>
      <c r="T26568" s="6"/>
      <c r="AE26568" s="4"/>
      <c r="AF26568" s="4"/>
      <c r="AG26568" s="6"/>
      <c r="AY26568" s="4"/>
    </row>
    <row r="26569" spans="1:51" customFormat="1" x14ac:dyDescent="0.25">
      <c r="A26569" s="6"/>
      <c r="J26569" s="6"/>
      <c r="M26569" s="7"/>
      <c r="T26569" s="6"/>
      <c r="AE26569" s="4"/>
      <c r="AF26569" s="4"/>
      <c r="AG26569" s="6"/>
      <c r="AY26569" s="4"/>
    </row>
    <row r="26570" spans="1:51" customFormat="1" x14ac:dyDescent="0.25">
      <c r="A26570" s="6"/>
      <c r="J26570" s="6"/>
      <c r="M26570" s="7"/>
      <c r="T26570" s="6"/>
      <c r="AE26570" s="4"/>
      <c r="AF26570" s="4"/>
      <c r="AG26570" s="6"/>
      <c r="AY26570" s="4"/>
    </row>
    <row r="26571" spans="1:51" customFormat="1" x14ac:dyDescent="0.25">
      <c r="A26571" s="6"/>
      <c r="J26571" s="6"/>
      <c r="M26571" s="7"/>
      <c r="T26571" s="6"/>
      <c r="AE26571" s="4"/>
      <c r="AF26571" s="4"/>
      <c r="AG26571" s="6"/>
      <c r="AY26571" s="4"/>
    </row>
    <row r="26572" spans="1:51" customFormat="1" x14ac:dyDescent="0.25">
      <c r="A26572" s="6"/>
      <c r="J26572" s="6"/>
      <c r="M26572" s="7"/>
      <c r="T26572" s="6"/>
      <c r="AE26572" s="4"/>
      <c r="AF26572" s="4"/>
      <c r="AG26572" s="6"/>
      <c r="AY26572" s="4"/>
    </row>
    <row r="26573" spans="1:51" customFormat="1" x14ac:dyDescent="0.25">
      <c r="A26573" s="6"/>
      <c r="J26573" s="6"/>
      <c r="M26573" s="7"/>
      <c r="T26573" s="6"/>
      <c r="AE26573" s="4"/>
      <c r="AF26573" s="4"/>
      <c r="AG26573" s="6"/>
      <c r="AY26573" s="4"/>
    </row>
    <row r="26574" spans="1:51" customFormat="1" x14ac:dyDescent="0.25">
      <c r="A26574" s="6"/>
      <c r="J26574" s="6"/>
      <c r="M26574" s="7"/>
      <c r="T26574" s="6"/>
      <c r="AE26574" s="4"/>
      <c r="AF26574" s="4"/>
      <c r="AG26574" s="6"/>
      <c r="AY26574" s="4"/>
    </row>
    <row r="26575" spans="1:51" customFormat="1" x14ac:dyDescent="0.25">
      <c r="A26575" s="6"/>
      <c r="J26575" s="6"/>
      <c r="M26575" s="7"/>
      <c r="T26575" s="6"/>
      <c r="AE26575" s="4"/>
      <c r="AF26575" s="4"/>
      <c r="AG26575" s="6"/>
      <c r="AY26575" s="4"/>
    </row>
    <row r="26576" spans="1:51" customFormat="1" x14ac:dyDescent="0.25">
      <c r="A26576" s="6"/>
      <c r="J26576" s="6"/>
      <c r="M26576" s="7"/>
      <c r="T26576" s="6"/>
      <c r="AE26576" s="4"/>
      <c r="AF26576" s="4"/>
      <c r="AG26576" s="6"/>
      <c r="AY26576" s="4"/>
    </row>
    <row r="26577" spans="1:51" customFormat="1" x14ac:dyDescent="0.25">
      <c r="A26577" s="6"/>
      <c r="J26577" s="6"/>
      <c r="M26577" s="7"/>
      <c r="T26577" s="6"/>
      <c r="AE26577" s="4"/>
      <c r="AF26577" s="4"/>
      <c r="AG26577" s="6"/>
      <c r="AY26577" s="4"/>
    </row>
    <row r="26578" spans="1:51" customFormat="1" x14ac:dyDescent="0.25">
      <c r="A26578" s="6"/>
      <c r="J26578" s="6"/>
      <c r="M26578" s="7"/>
      <c r="T26578" s="6"/>
      <c r="AE26578" s="4"/>
      <c r="AF26578" s="4"/>
      <c r="AG26578" s="6"/>
      <c r="AY26578" s="4"/>
    </row>
    <row r="26579" spans="1:51" customFormat="1" x14ac:dyDescent="0.25">
      <c r="A26579" s="6"/>
      <c r="J26579" s="6"/>
      <c r="M26579" s="7"/>
      <c r="T26579" s="6"/>
      <c r="AE26579" s="4"/>
      <c r="AF26579" s="4"/>
      <c r="AG26579" s="6"/>
      <c r="AY26579" s="4"/>
    </row>
    <row r="26580" spans="1:51" customFormat="1" x14ac:dyDescent="0.25">
      <c r="A26580" s="6"/>
      <c r="J26580" s="6"/>
      <c r="M26580" s="7"/>
      <c r="T26580" s="6"/>
      <c r="AE26580" s="4"/>
      <c r="AF26580" s="4"/>
      <c r="AG26580" s="6"/>
      <c r="AY26580" s="4"/>
    </row>
    <row r="26581" spans="1:51" customFormat="1" x14ac:dyDescent="0.25">
      <c r="A26581" s="6"/>
      <c r="J26581" s="6"/>
      <c r="M26581" s="7"/>
      <c r="T26581" s="6"/>
      <c r="AE26581" s="4"/>
      <c r="AF26581" s="4"/>
      <c r="AG26581" s="6"/>
      <c r="AY26581" s="4"/>
    </row>
    <row r="26582" spans="1:51" customFormat="1" x14ac:dyDescent="0.25">
      <c r="A26582" s="6"/>
      <c r="J26582" s="6"/>
      <c r="M26582" s="7"/>
      <c r="T26582" s="6"/>
      <c r="AE26582" s="4"/>
      <c r="AF26582" s="4"/>
      <c r="AG26582" s="6"/>
      <c r="AY26582" s="4"/>
    </row>
    <row r="26583" spans="1:51" customFormat="1" x14ac:dyDescent="0.25">
      <c r="A26583" s="6"/>
      <c r="J26583" s="6"/>
      <c r="M26583" s="7"/>
      <c r="T26583" s="6"/>
      <c r="AE26583" s="4"/>
      <c r="AF26583" s="4"/>
      <c r="AG26583" s="6"/>
      <c r="AY26583" s="4"/>
    </row>
    <row r="26584" spans="1:51" customFormat="1" x14ac:dyDescent="0.25">
      <c r="A26584" s="6"/>
      <c r="J26584" s="6"/>
      <c r="M26584" s="7"/>
      <c r="T26584" s="6"/>
      <c r="AE26584" s="4"/>
      <c r="AF26584" s="4"/>
      <c r="AG26584" s="6"/>
      <c r="AY26584" s="4"/>
    </row>
    <row r="26585" spans="1:51" customFormat="1" x14ac:dyDescent="0.25">
      <c r="A26585" s="6"/>
      <c r="J26585" s="6"/>
      <c r="M26585" s="7"/>
      <c r="T26585" s="6"/>
      <c r="AE26585" s="4"/>
      <c r="AF26585" s="4"/>
      <c r="AG26585" s="6"/>
      <c r="AY26585" s="4"/>
    </row>
    <row r="26586" spans="1:51" customFormat="1" x14ac:dyDescent="0.25">
      <c r="A26586" s="6"/>
      <c r="J26586" s="6"/>
      <c r="M26586" s="7"/>
      <c r="T26586" s="6"/>
      <c r="AE26586" s="4"/>
      <c r="AF26586" s="4"/>
      <c r="AG26586" s="6"/>
      <c r="AY26586" s="4"/>
    </row>
    <row r="26587" spans="1:51" customFormat="1" x14ac:dyDescent="0.25">
      <c r="A26587" s="6"/>
      <c r="J26587" s="6"/>
      <c r="M26587" s="7"/>
      <c r="T26587" s="6"/>
      <c r="AE26587" s="4"/>
      <c r="AF26587" s="4"/>
      <c r="AG26587" s="6"/>
      <c r="AY26587" s="4"/>
    </row>
    <row r="26588" spans="1:51" customFormat="1" x14ac:dyDescent="0.25">
      <c r="A26588" s="6"/>
      <c r="J26588" s="6"/>
      <c r="M26588" s="7"/>
      <c r="T26588" s="6"/>
      <c r="AE26588" s="4"/>
      <c r="AF26588" s="4"/>
      <c r="AG26588" s="6"/>
      <c r="AY26588" s="4"/>
    </row>
    <row r="26589" spans="1:51" customFormat="1" x14ac:dyDescent="0.25">
      <c r="A26589" s="6"/>
      <c r="J26589" s="6"/>
      <c r="M26589" s="7"/>
      <c r="T26589" s="6"/>
      <c r="AE26589" s="4"/>
      <c r="AF26589" s="4"/>
      <c r="AG26589" s="6"/>
      <c r="AY26589" s="4"/>
    </row>
    <row r="26590" spans="1:51" customFormat="1" x14ac:dyDescent="0.25">
      <c r="A26590" s="6"/>
      <c r="J26590" s="6"/>
      <c r="M26590" s="7"/>
      <c r="T26590" s="6"/>
      <c r="AE26590" s="4"/>
      <c r="AF26590" s="4"/>
      <c r="AG26590" s="6"/>
      <c r="AY26590" s="4"/>
    </row>
    <row r="26591" spans="1:51" customFormat="1" x14ac:dyDescent="0.25">
      <c r="A26591" s="6"/>
      <c r="J26591" s="6"/>
      <c r="M26591" s="7"/>
      <c r="T26591" s="6"/>
      <c r="AE26591" s="4"/>
      <c r="AF26591" s="4"/>
      <c r="AG26591" s="6"/>
      <c r="AY26591" s="4"/>
    </row>
    <row r="26592" spans="1:51" customFormat="1" x14ac:dyDescent="0.25">
      <c r="A26592" s="6"/>
      <c r="J26592" s="6"/>
      <c r="M26592" s="7"/>
      <c r="T26592" s="6"/>
      <c r="AE26592" s="4"/>
      <c r="AF26592" s="4"/>
      <c r="AG26592" s="6"/>
      <c r="AY26592" s="4"/>
    </row>
    <row r="26593" spans="1:51" customFormat="1" x14ac:dyDescent="0.25">
      <c r="A26593" s="6"/>
      <c r="J26593" s="6"/>
      <c r="M26593" s="7"/>
      <c r="T26593" s="6"/>
      <c r="AE26593" s="4"/>
      <c r="AF26593" s="4"/>
      <c r="AG26593" s="6"/>
      <c r="AY26593" s="4"/>
    </row>
    <row r="26594" spans="1:51" customFormat="1" x14ac:dyDescent="0.25">
      <c r="A26594" s="6"/>
      <c r="J26594" s="6"/>
      <c r="M26594" s="7"/>
      <c r="T26594" s="6"/>
      <c r="AE26594" s="4"/>
      <c r="AF26594" s="4"/>
      <c r="AG26594" s="6"/>
      <c r="AY26594" s="4"/>
    </row>
    <row r="26595" spans="1:51" customFormat="1" x14ac:dyDescent="0.25">
      <c r="A26595" s="6"/>
      <c r="J26595" s="6"/>
      <c r="M26595" s="7"/>
      <c r="T26595" s="6"/>
      <c r="AE26595" s="4"/>
      <c r="AF26595" s="4"/>
      <c r="AG26595" s="6"/>
      <c r="AY26595" s="4"/>
    </row>
    <row r="26596" spans="1:51" customFormat="1" x14ac:dyDescent="0.25">
      <c r="A26596" s="6"/>
      <c r="J26596" s="6"/>
      <c r="M26596" s="7"/>
      <c r="T26596" s="6"/>
      <c r="AE26596" s="4"/>
      <c r="AF26596" s="4"/>
      <c r="AG26596" s="6"/>
      <c r="AY26596" s="4"/>
    </row>
    <row r="26597" spans="1:51" customFormat="1" x14ac:dyDescent="0.25">
      <c r="A26597" s="6"/>
      <c r="J26597" s="6"/>
      <c r="M26597" s="7"/>
      <c r="T26597" s="6"/>
      <c r="AE26597" s="4"/>
      <c r="AF26597" s="4"/>
      <c r="AG26597" s="6"/>
      <c r="AY26597" s="4"/>
    </row>
    <row r="26598" spans="1:51" customFormat="1" x14ac:dyDescent="0.25">
      <c r="A26598" s="6"/>
      <c r="J26598" s="6"/>
      <c r="M26598" s="7"/>
      <c r="T26598" s="6"/>
      <c r="AE26598" s="4"/>
      <c r="AF26598" s="4"/>
      <c r="AG26598" s="6"/>
      <c r="AY26598" s="4"/>
    </row>
    <row r="26599" spans="1:51" customFormat="1" x14ac:dyDescent="0.25">
      <c r="A26599" s="6"/>
      <c r="J26599" s="6"/>
      <c r="M26599" s="7"/>
      <c r="T26599" s="6"/>
      <c r="AE26599" s="4"/>
      <c r="AF26599" s="4"/>
      <c r="AG26599" s="6"/>
      <c r="AY26599" s="4"/>
    </row>
    <row r="26600" spans="1:51" customFormat="1" x14ac:dyDescent="0.25">
      <c r="A26600" s="6"/>
      <c r="J26600" s="6"/>
      <c r="M26600" s="7"/>
      <c r="T26600" s="6"/>
      <c r="AE26600" s="4"/>
      <c r="AF26600" s="4"/>
      <c r="AG26600" s="6"/>
      <c r="AY26600" s="4"/>
    </row>
    <row r="26601" spans="1:51" customFormat="1" x14ac:dyDescent="0.25">
      <c r="A26601" s="6"/>
      <c r="J26601" s="6"/>
      <c r="M26601" s="7"/>
      <c r="T26601" s="6"/>
      <c r="AE26601" s="4"/>
      <c r="AF26601" s="4"/>
      <c r="AG26601" s="6"/>
      <c r="AY26601" s="4"/>
    </row>
    <row r="26602" spans="1:51" customFormat="1" x14ac:dyDescent="0.25">
      <c r="A26602" s="6"/>
      <c r="J26602" s="6"/>
      <c r="M26602" s="7"/>
      <c r="T26602" s="6"/>
      <c r="AE26602" s="4"/>
      <c r="AF26602" s="4"/>
      <c r="AG26602" s="6"/>
      <c r="AY26602" s="4"/>
    </row>
    <row r="26603" spans="1:51" customFormat="1" x14ac:dyDescent="0.25">
      <c r="A26603" s="6"/>
      <c r="J26603" s="6"/>
      <c r="M26603" s="7"/>
      <c r="T26603" s="6"/>
      <c r="AE26603" s="4"/>
      <c r="AF26603" s="4"/>
      <c r="AG26603" s="6"/>
      <c r="AY26603" s="4"/>
    </row>
    <row r="26604" spans="1:51" customFormat="1" x14ac:dyDescent="0.25">
      <c r="A26604" s="6"/>
      <c r="J26604" s="6"/>
      <c r="M26604" s="7"/>
      <c r="T26604" s="6"/>
      <c r="AE26604" s="4"/>
      <c r="AF26604" s="4"/>
      <c r="AG26604" s="6"/>
      <c r="AY26604" s="4"/>
    </row>
    <row r="26605" spans="1:51" customFormat="1" x14ac:dyDescent="0.25">
      <c r="A26605" s="6"/>
      <c r="J26605" s="6"/>
      <c r="M26605" s="7"/>
      <c r="T26605" s="6"/>
      <c r="AE26605" s="4"/>
      <c r="AF26605" s="4"/>
      <c r="AG26605" s="6"/>
      <c r="AY26605" s="4"/>
    </row>
    <row r="26606" spans="1:51" customFormat="1" x14ac:dyDescent="0.25">
      <c r="A26606" s="6"/>
      <c r="J26606" s="6"/>
      <c r="M26606" s="7"/>
      <c r="T26606" s="6"/>
      <c r="AE26606" s="4"/>
      <c r="AF26606" s="4"/>
      <c r="AG26606" s="6"/>
      <c r="AY26606" s="4"/>
    </row>
    <row r="26607" spans="1:51" customFormat="1" x14ac:dyDescent="0.25">
      <c r="A26607" s="6"/>
      <c r="J26607" s="6"/>
      <c r="M26607" s="7"/>
      <c r="T26607" s="6"/>
      <c r="AE26607" s="4"/>
      <c r="AF26607" s="4"/>
      <c r="AG26607" s="6"/>
      <c r="AY26607" s="4"/>
    </row>
    <row r="26608" spans="1:51" customFormat="1" x14ac:dyDescent="0.25">
      <c r="A26608" s="6"/>
      <c r="J26608" s="6"/>
      <c r="M26608" s="7"/>
      <c r="T26608" s="6"/>
      <c r="AE26608" s="4"/>
      <c r="AF26608" s="4"/>
      <c r="AG26608" s="6"/>
      <c r="AY26608" s="4"/>
    </row>
    <row r="26609" spans="1:51" customFormat="1" x14ac:dyDescent="0.25">
      <c r="A26609" s="6"/>
      <c r="J26609" s="6"/>
      <c r="M26609" s="7"/>
      <c r="T26609" s="6"/>
      <c r="AE26609" s="4"/>
      <c r="AF26609" s="4"/>
      <c r="AG26609" s="6"/>
      <c r="AY26609" s="4"/>
    </row>
    <row r="26610" spans="1:51" customFormat="1" x14ac:dyDescent="0.25">
      <c r="A26610" s="6"/>
      <c r="J26610" s="6"/>
      <c r="M26610" s="7"/>
      <c r="T26610" s="6"/>
      <c r="AE26610" s="4"/>
      <c r="AF26610" s="4"/>
      <c r="AG26610" s="6"/>
      <c r="AY26610" s="4"/>
    </row>
    <row r="26611" spans="1:51" customFormat="1" x14ac:dyDescent="0.25">
      <c r="A26611" s="6"/>
      <c r="J26611" s="6"/>
      <c r="M26611" s="7"/>
      <c r="T26611" s="6"/>
      <c r="AE26611" s="4"/>
      <c r="AF26611" s="4"/>
      <c r="AG26611" s="6"/>
      <c r="AY26611" s="4"/>
    </row>
    <row r="26612" spans="1:51" customFormat="1" x14ac:dyDescent="0.25">
      <c r="A26612" s="6"/>
      <c r="J26612" s="6"/>
      <c r="M26612" s="7"/>
      <c r="T26612" s="6"/>
      <c r="AE26612" s="4"/>
      <c r="AF26612" s="4"/>
      <c r="AG26612" s="6"/>
      <c r="AY26612" s="4"/>
    </row>
    <row r="26613" spans="1:51" customFormat="1" x14ac:dyDescent="0.25">
      <c r="A26613" s="6"/>
      <c r="J26613" s="6"/>
      <c r="M26613" s="7"/>
      <c r="T26613" s="6"/>
      <c r="AE26613" s="4"/>
      <c r="AF26613" s="4"/>
      <c r="AG26613" s="6"/>
      <c r="AY26613" s="4"/>
    </row>
    <row r="26614" spans="1:51" customFormat="1" x14ac:dyDescent="0.25">
      <c r="A26614" s="6"/>
      <c r="J26614" s="6"/>
      <c r="M26614" s="7"/>
      <c r="T26614" s="6"/>
      <c r="AE26614" s="4"/>
      <c r="AF26614" s="4"/>
      <c r="AG26614" s="6"/>
      <c r="AY26614" s="4"/>
    </row>
    <row r="26615" spans="1:51" customFormat="1" x14ac:dyDescent="0.25">
      <c r="A26615" s="6"/>
      <c r="J26615" s="6"/>
      <c r="M26615" s="7"/>
      <c r="T26615" s="6"/>
      <c r="AE26615" s="4"/>
      <c r="AF26615" s="4"/>
      <c r="AG26615" s="6"/>
      <c r="AY26615" s="4"/>
    </row>
    <row r="26616" spans="1:51" customFormat="1" x14ac:dyDescent="0.25">
      <c r="A26616" s="6"/>
      <c r="J26616" s="6"/>
      <c r="M26616" s="7"/>
      <c r="T26616" s="6"/>
      <c r="AE26616" s="4"/>
      <c r="AF26616" s="4"/>
      <c r="AG26616" s="6"/>
      <c r="AY26616" s="4"/>
    </row>
    <row r="26617" spans="1:51" customFormat="1" x14ac:dyDescent="0.25">
      <c r="A26617" s="6"/>
      <c r="J26617" s="6"/>
      <c r="M26617" s="7"/>
      <c r="T26617" s="6"/>
      <c r="AE26617" s="4"/>
      <c r="AF26617" s="4"/>
      <c r="AG26617" s="6"/>
      <c r="AY26617" s="4"/>
    </row>
    <row r="26618" spans="1:51" customFormat="1" x14ac:dyDescent="0.25">
      <c r="A26618" s="6"/>
      <c r="J26618" s="6"/>
      <c r="M26618" s="7"/>
      <c r="T26618" s="6"/>
      <c r="AE26618" s="4"/>
      <c r="AF26618" s="4"/>
      <c r="AG26618" s="6"/>
      <c r="AY26618" s="4"/>
    </row>
    <row r="26619" spans="1:51" customFormat="1" x14ac:dyDescent="0.25">
      <c r="A26619" s="6"/>
      <c r="J26619" s="6"/>
      <c r="M26619" s="7"/>
      <c r="T26619" s="6"/>
      <c r="AE26619" s="4"/>
      <c r="AF26619" s="4"/>
      <c r="AG26619" s="6"/>
      <c r="AY26619" s="4"/>
    </row>
    <row r="26620" spans="1:51" customFormat="1" x14ac:dyDescent="0.25">
      <c r="A26620" s="6"/>
      <c r="J26620" s="6"/>
      <c r="M26620" s="7"/>
      <c r="T26620" s="6"/>
      <c r="AE26620" s="4"/>
      <c r="AF26620" s="4"/>
      <c r="AG26620" s="6"/>
      <c r="AY26620" s="4"/>
    </row>
    <row r="26621" spans="1:51" customFormat="1" x14ac:dyDescent="0.25">
      <c r="A26621" s="6"/>
      <c r="J26621" s="6"/>
      <c r="M26621" s="7"/>
      <c r="T26621" s="6"/>
      <c r="AE26621" s="4"/>
      <c r="AF26621" s="4"/>
      <c r="AG26621" s="6"/>
      <c r="AY26621" s="4"/>
    </row>
    <row r="26622" spans="1:51" customFormat="1" x14ac:dyDescent="0.25">
      <c r="A26622" s="6"/>
      <c r="J26622" s="6"/>
      <c r="M26622" s="7"/>
      <c r="T26622" s="6"/>
      <c r="AE26622" s="4"/>
      <c r="AF26622" s="4"/>
      <c r="AG26622" s="6"/>
      <c r="AY26622" s="4"/>
    </row>
    <row r="26623" spans="1:51" customFormat="1" x14ac:dyDescent="0.25">
      <c r="A26623" s="6"/>
      <c r="J26623" s="6"/>
      <c r="M26623" s="7"/>
      <c r="T26623" s="6"/>
      <c r="AE26623" s="4"/>
      <c r="AF26623" s="4"/>
      <c r="AG26623" s="6"/>
      <c r="AY26623" s="4"/>
    </row>
    <row r="26624" spans="1:51" customFormat="1" x14ac:dyDescent="0.25">
      <c r="A26624" s="6"/>
      <c r="J26624" s="6"/>
      <c r="M26624" s="7"/>
      <c r="T26624" s="6"/>
      <c r="AE26624" s="4"/>
      <c r="AF26624" s="4"/>
      <c r="AG26624" s="6"/>
      <c r="AY26624" s="4"/>
    </row>
    <row r="26625" spans="1:51" customFormat="1" x14ac:dyDescent="0.25">
      <c r="A26625" s="6"/>
      <c r="J26625" s="6"/>
      <c r="M26625" s="7"/>
      <c r="T26625" s="6"/>
      <c r="AE26625" s="4"/>
      <c r="AF26625" s="4"/>
      <c r="AG26625" s="6"/>
      <c r="AY26625" s="4"/>
    </row>
    <row r="26626" spans="1:51" customFormat="1" x14ac:dyDescent="0.25">
      <c r="A26626" s="6"/>
      <c r="J26626" s="6"/>
      <c r="M26626" s="7"/>
      <c r="T26626" s="6"/>
      <c r="AE26626" s="4"/>
      <c r="AF26626" s="4"/>
      <c r="AG26626" s="6"/>
      <c r="AY26626" s="4"/>
    </row>
    <row r="26627" spans="1:51" customFormat="1" x14ac:dyDescent="0.25">
      <c r="A26627" s="6"/>
      <c r="J26627" s="6"/>
      <c r="M26627" s="7"/>
      <c r="T26627" s="6"/>
      <c r="AE26627" s="4"/>
      <c r="AF26627" s="4"/>
      <c r="AG26627" s="6"/>
      <c r="AY26627" s="4"/>
    </row>
    <row r="26628" spans="1:51" customFormat="1" x14ac:dyDescent="0.25">
      <c r="A26628" s="6"/>
      <c r="J26628" s="6"/>
      <c r="M26628" s="7"/>
      <c r="T26628" s="6"/>
      <c r="AE26628" s="4"/>
      <c r="AF26628" s="4"/>
      <c r="AG26628" s="6"/>
      <c r="AY26628" s="4"/>
    </row>
    <row r="26629" spans="1:51" customFormat="1" x14ac:dyDescent="0.25">
      <c r="A26629" s="6"/>
      <c r="J26629" s="6"/>
      <c r="M26629" s="7"/>
      <c r="T26629" s="6"/>
      <c r="AE26629" s="4"/>
      <c r="AF26629" s="4"/>
      <c r="AG26629" s="6"/>
      <c r="AY26629" s="4"/>
    </row>
    <row r="26630" spans="1:51" customFormat="1" x14ac:dyDescent="0.25">
      <c r="A26630" s="6"/>
      <c r="J26630" s="6"/>
      <c r="M26630" s="7"/>
      <c r="T26630" s="6"/>
      <c r="AE26630" s="4"/>
      <c r="AF26630" s="4"/>
      <c r="AG26630" s="6"/>
      <c r="AY26630" s="4"/>
    </row>
    <row r="26631" spans="1:51" customFormat="1" x14ac:dyDescent="0.25">
      <c r="A26631" s="6"/>
      <c r="J26631" s="6"/>
      <c r="M26631" s="7"/>
      <c r="T26631" s="6"/>
      <c r="AE26631" s="4"/>
      <c r="AF26631" s="4"/>
      <c r="AG26631" s="6"/>
      <c r="AY26631" s="4"/>
    </row>
    <row r="26632" spans="1:51" customFormat="1" x14ac:dyDescent="0.25">
      <c r="A26632" s="6"/>
      <c r="J26632" s="6"/>
      <c r="M26632" s="7"/>
      <c r="T26632" s="6"/>
      <c r="AE26632" s="4"/>
      <c r="AF26632" s="4"/>
      <c r="AG26632" s="6"/>
      <c r="AY26632" s="4"/>
    </row>
    <row r="26633" spans="1:51" customFormat="1" x14ac:dyDescent="0.25">
      <c r="A26633" s="6"/>
      <c r="J26633" s="6"/>
      <c r="M26633" s="7"/>
      <c r="T26633" s="6"/>
      <c r="AE26633" s="4"/>
      <c r="AF26633" s="4"/>
      <c r="AG26633" s="6"/>
      <c r="AY26633" s="4"/>
    </row>
    <row r="26634" spans="1:51" customFormat="1" x14ac:dyDescent="0.25">
      <c r="A26634" s="6"/>
      <c r="J26634" s="6"/>
      <c r="M26634" s="7"/>
      <c r="T26634" s="6"/>
      <c r="AE26634" s="4"/>
      <c r="AF26634" s="4"/>
      <c r="AG26634" s="6"/>
      <c r="AY26634" s="4"/>
    </row>
    <row r="26635" spans="1:51" customFormat="1" x14ac:dyDescent="0.25">
      <c r="A26635" s="6"/>
      <c r="J26635" s="6"/>
      <c r="M26635" s="7"/>
      <c r="T26635" s="6"/>
      <c r="AE26635" s="4"/>
      <c r="AF26635" s="4"/>
      <c r="AG26635" s="6"/>
      <c r="AY26635" s="4"/>
    </row>
    <row r="26636" spans="1:51" customFormat="1" x14ac:dyDescent="0.25">
      <c r="A26636" s="6"/>
      <c r="J26636" s="6"/>
      <c r="M26636" s="7"/>
      <c r="T26636" s="6"/>
      <c r="AE26636" s="4"/>
      <c r="AF26636" s="4"/>
      <c r="AG26636" s="6"/>
      <c r="AY26636" s="4"/>
    </row>
    <row r="26637" spans="1:51" customFormat="1" x14ac:dyDescent="0.25">
      <c r="A26637" s="6"/>
      <c r="J26637" s="6"/>
      <c r="M26637" s="7"/>
      <c r="T26637" s="6"/>
      <c r="AE26637" s="4"/>
      <c r="AF26637" s="4"/>
      <c r="AG26637" s="6"/>
      <c r="AY26637" s="4"/>
    </row>
    <row r="26638" spans="1:51" customFormat="1" x14ac:dyDescent="0.25">
      <c r="A26638" s="6"/>
      <c r="J26638" s="6"/>
      <c r="M26638" s="7"/>
      <c r="T26638" s="6"/>
      <c r="AE26638" s="4"/>
      <c r="AF26638" s="4"/>
      <c r="AG26638" s="6"/>
      <c r="AY26638" s="4"/>
    </row>
    <row r="26639" spans="1:51" customFormat="1" x14ac:dyDescent="0.25">
      <c r="A26639" s="6"/>
      <c r="J26639" s="6"/>
      <c r="M26639" s="7"/>
      <c r="T26639" s="6"/>
      <c r="AE26639" s="4"/>
      <c r="AF26639" s="4"/>
      <c r="AG26639" s="6"/>
      <c r="AY26639" s="4"/>
    </row>
    <row r="26640" spans="1:51" customFormat="1" x14ac:dyDescent="0.25">
      <c r="A26640" s="6"/>
      <c r="J26640" s="6"/>
      <c r="M26640" s="7"/>
      <c r="T26640" s="6"/>
      <c r="AE26640" s="4"/>
      <c r="AF26640" s="4"/>
      <c r="AG26640" s="6"/>
      <c r="AY26640" s="4"/>
    </row>
    <row r="26641" spans="1:51" customFormat="1" x14ac:dyDescent="0.25">
      <c r="A26641" s="6"/>
      <c r="J26641" s="6"/>
      <c r="M26641" s="7"/>
      <c r="T26641" s="6"/>
      <c r="AE26641" s="4"/>
      <c r="AF26641" s="4"/>
      <c r="AG26641" s="6"/>
      <c r="AY26641" s="4"/>
    </row>
    <row r="26642" spans="1:51" customFormat="1" x14ac:dyDescent="0.25">
      <c r="A26642" s="6"/>
      <c r="J26642" s="6"/>
      <c r="M26642" s="7"/>
      <c r="T26642" s="6"/>
      <c r="AE26642" s="4"/>
      <c r="AF26642" s="4"/>
      <c r="AG26642" s="6"/>
      <c r="AY26642" s="4"/>
    </row>
    <row r="26643" spans="1:51" customFormat="1" x14ac:dyDescent="0.25">
      <c r="A26643" s="6"/>
      <c r="J26643" s="6"/>
      <c r="M26643" s="7"/>
      <c r="T26643" s="6"/>
      <c r="AE26643" s="4"/>
      <c r="AF26643" s="4"/>
      <c r="AG26643" s="6"/>
      <c r="AY26643" s="4"/>
    </row>
    <row r="26644" spans="1:51" customFormat="1" x14ac:dyDescent="0.25">
      <c r="A26644" s="6"/>
      <c r="J26644" s="6"/>
      <c r="M26644" s="7"/>
      <c r="T26644" s="6"/>
      <c r="AE26644" s="4"/>
      <c r="AF26644" s="4"/>
      <c r="AG26644" s="6"/>
      <c r="AY26644" s="4"/>
    </row>
    <row r="26645" spans="1:51" customFormat="1" x14ac:dyDescent="0.25">
      <c r="A26645" s="6"/>
      <c r="J26645" s="6"/>
      <c r="M26645" s="7"/>
      <c r="T26645" s="6"/>
      <c r="AE26645" s="4"/>
      <c r="AF26645" s="4"/>
      <c r="AG26645" s="6"/>
      <c r="AY26645" s="4"/>
    </row>
    <row r="26646" spans="1:51" customFormat="1" x14ac:dyDescent="0.25">
      <c r="A26646" s="6"/>
      <c r="J26646" s="6"/>
      <c r="M26646" s="7"/>
      <c r="T26646" s="6"/>
      <c r="AE26646" s="4"/>
      <c r="AF26646" s="4"/>
      <c r="AG26646" s="6"/>
      <c r="AY26646" s="4"/>
    </row>
    <row r="26647" spans="1:51" customFormat="1" x14ac:dyDescent="0.25">
      <c r="A26647" s="6"/>
      <c r="J26647" s="6"/>
      <c r="M26647" s="7"/>
      <c r="T26647" s="6"/>
      <c r="AE26647" s="4"/>
      <c r="AF26647" s="4"/>
      <c r="AG26647" s="6"/>
      <c r="AY26647" s="4"/>
    </row>
    <row r="26648" spans="1:51" customFormat="1" x14ac:dyDescent="0.25">
      <c r="A26648" s="6"/>
      <c r="J26648" s="6"/>
      <c r="M26648" s="7"/>
      <c r="T26648" s="6"/>
      <c r="AE26648" s="4"/>
      <c r="AF26648" s="4"/>
      <c r="AG26648" s="6"/>
      <c r="AY26648" s="4"/>
    </row>
    <row r="26649" spans="1:51" customFormat="1" x14ac:dyDescent="0.25">
      <c r="A26649" s="6"/>
      <c r="J26649" s="6"/>
      <c r="M26649" s="7"/>
      <c r="T26649" s="6"/>
      <c r="AE26649" s="4"/>
      <c r="AF26649" s="4"/>
      <c r="AG26649" s="6"/>
      <c r="AY26649" s="4"/>
    </row>
    <row r="26650" spans="1:51" customFormat="1" x14ac:dyDescent="0.25">
      <c r="A26650" s="6"/>
      <c r="J26650" s="6"/>
      <c r="M26650" s="7"/>
      <c r="T26650" s="6"/>
      <c r="AE26650" s="4"/>
      <c r="AF26650" s="4"/>
      <c r="AG26650" s="6"/>
      <c r="AY26650" s="4"/>
    </row>
    <row r="26651" spans="1:51" customFormat="1" x14ac:dyDescent="0.25">
      <c r="A26651" s="6"/>
      <c r="J26651" s="6"/>
      <c r="M26651" s="7"/>
      <c r="T26651" s="6"/>
      <c r="AE26651" s="4"/>
      <c r="AF26651" s="4"/>
      <c r="AG26651" s="6"/>
      <c r="AY26651" s="4"/>
    </row>
    <row r="26652" spans="1:51" customFormat="1" x14ac:dyDescent="0.25">
      <c r="A26652" s="6"/>
      <c r="J26652" s="6"/>
      <c r="M26652" s="7"/>
      <c r="T26652" s="6"/>
      <c r="AE26652" s="4"/>
      <c r="AF26652" s="4"/>
      <c r="AG26652" s="6"/>
      <c r="AY26652" s="4"/>
    </row>
    <row r="26653" spans="1:51" customFormat="1" x14ac:dyDescent="0.25">
      <c r="A26653" s="6"/>
      <c r="J26653" s="6"/>
      <c r="M26653" s="7"/>
      <c r="T26653" s="6"/>
      <c r="AE26653" s="4"/>
      <c r="AF26653" s="4"/>
      <c r="AG26653" s="6"/>
      <c r="AY26653" s="4"/>
    </row>
    <row r="26654" spans="1:51" customFormat="1" x14ac:dyDescent="0.25">
      <c r="A26654" s="6"/>
      <c r="J26654" s="6"/>
      <c r="M26654" s="7"/>
      <c r="T26654" s="6"/>
      <c r="AE26654" s="4"/>
      <c r="AF26654" s="4"/>
      <c r="AG26654" s="6"/>
      <c r="AY26654" s="4"/>
    </row>
    <row r="26655" spans="1:51" customFormat="1" x14ac:dyDescent="0.25">
      <c r="A26655" s="6"/>
      <c r="J26655" s="6"/>
      <c r="M26655" s="7"/>
      <c r="T26655" s="6"/>
      <c r="AE26655" s="4"/>
      <c r="AF26655" s="4"/>
      <c r="AG26655" s="6"/>
      <c r="AY26655" s="4"/>
    </row>
    <row r="26656" spans="1:51" customFormat="1" x14ac:dyDescent="0.25">
      <c r="A26656" s="6"/>
      <c r="J26656" s="6"/>
      <c r="M26656" s="7"/>
      <c r="T26656" s="6"/>
      <c r="AE26656" s="4"/>
      <c r="AF26656" s="4"/>
      <c r="AG26656" s="6"/>
      <c r="AY26656" s="4"/>
    </row>
    <row r="26657" spans="1:51" customFormat="1" x14ac:dyDescent="0.25">
      <c r="A26657" s="6"/>
      <c r="J26657" s="6"/>
      <c r="M26657" s="7"/>
      <c r="T26657" s="6"/>
      <c r="AE26657" s="4"/>
      <c r="AF26657" s="4"/>
      <c r="AG26657" s="6"/>
      <c r="AY26657" s="4"/>
    </row>
    <row r="26658" spans="1:51" customFormat="1" x14ac:dyDescent="0.25">
      <c r="A26658" s="6"/>
      <c r="J26658" s="6"/>
      <c r="M26658" s="7"/>
      <c r="T26658" s="6"/>
      <c r="AE26658" s="4"/>
      <c r="AF26658" s="4"/>
      <c r="AG26658" s="6"/>
      <c r="AY26658" s="4"/>
    </row>
    <row r="26659" spans="1:51" customFormat="1" x14ac:dyDescent="0.25">
      <c r="A26659" s="6"/>
      <c r="J26659" s="6"/>
      <c r="M26659" s="7"/>
      <c r="T26659" s="6"/>
      <c r="AE26659" s="4"/>
      <c r="AF26659" s="4"/>
      <c r="AG26659" s="6"/>
      <c r="AY26659" s="4"/>
    </row>
    <row r="26660" spans="1:51" customFormat="1" x14ac:dyDescent="0.25">
      <c r="A26660" s="6"/>
      <c r="J26660" s="6"/>
      <c r="M26660" s="7"/>
      <c r="T26660" s="6"/>
      <c r="AE26660" s="4"/>
      <c r="AF26660" s="4"/>
      <c r="AG26660" s="6"/>
      <c r="AY26660" s="4"/>
    </row>
    <row r="26661" spans="1:51" customFormat="1" x14ac:dyDescent="0.25">
      <c r="A26661" s="6"/>
      <c r="J26661" s="6"/>
      <c r="M26661" s="7"/>
      <c r="T26661" s="6"/>
      <c r="AE26661" s="4"/>
      <c r="AF26661" s="4"/>
      <c r="AG26661" s="6"/>
      <c r="AY26661" s="4"/>
    </row>
    <row r="26662" spans="1:51" customFormat="1" x14ac:dyDescent="0.25">
      <c r="A26662" s="6"/>
      <c r="J26662" s="6"/>
      <c r="M26662" s="7"/>
      <c r="T26662" s="6"/>
      <c r="AE26662" s="4"/>
      <c r="AF26662" s="4"/>
      <c r="AG26662" s="6"/>
      <c r="AY26662" s="4"/>
    </row>
    <row r="26663" spans="1:51" customFormat="1" x14ac:dyDescent="0.25">
      <c r="A26663" s="6"/>
      <c r="J26663" s="6"/>
      <c r="M26663" s="7"/>
      <c r="T26663" s="6"/>
      <c r="AE26663" s="4"/>
      <c r="AF26663" s="4"/>
      <c r="AG26663" s="6"/>
      <c r="AY26663" s="4"/>
    </row>
    <row r="26664" spans="1:51" customFormat="1" x14ac:dyDescent="0.25">
      <c r="A26664" s="6"/>
      <c r="J26664" s="6"/>
      <c r="M26664" s="7"/>
      <c r="T26664" s="6"/>
      <c r="AE26664" s="4"/>
      <c r="AF26664" s="4"/>
      <c r="AG26664" s="6"/>
      <c r="AY26664" s="4"/>
    </row>
    <row r="26665" spans="1:51" customFormat="1" x14ac:dyDescent="0.25">
      <c r="A26665" s="6"/>
      <c r="J26665" s="6"/>
      <c r="M26665" s="7"/>
      <c r="T26665" s="6"/>
      <c r="AE26665" s="4"/>
      <c r="AF26665" s="4"/>
      <c r="AG26665" s="6"/>
      <c r="AY26665" s="4"/>
    </row>
    <row r="26666" spans="1:51" customFormat="1" x14ac:dyDescent="0.25">
      <c r="A26666" s="6"/>
      <c r="J26666" s="6"/>
      <c r="M26666" s="7"/>
      <c r="T26666" s="6"/>
      <c r="AE26666" s="4"/>
      <c r="AF26666" s="4"/>
      <c r="AG26666" s="6"/>
      <c r="AY26666" s="4"/>
    </row>
    <row r="26667" spans="1:51" customFormat="1" x14ac:dyDescent="0.25">
      <c r="A26667" s="6"/>
      <c r="J26667" s="6"/>
      <c r="M26667" s="7"/>
      <c r="T26667" s="6"/>
      <c r="AE26667" s="4"/>
      <c r="AF26667" s="4"/>
      <c r="AG26667" s="6"/>
      <c r="AY26667" s="4"/>
    </row>
    <row r="26668" spans="1:51" customFormat="1" x14ac:dyDescent="0.25">
      <c r="A26668" s="6"/>
      <c r="J26668" s="6"/>
      <c r="M26668" s="7"/>
      <c r="T26668" s="6"/>
      <c r="AE26668" s="4"/>
      <c r="AF26668" s="4"/>
      <c r="AG26668" s="6"/>
      <c r="AY26668" s="4"/>
    </row>
    <row r="26669" spans="1:51" customFormat="1" x14ac:dyDescent="0.25">
      <c r="A26669" s="6"/>
      <c r="J26669" s="6"/>
      <c r="M26669" s="7"/>
      <c r="T26669" s="6"/>
      <c r="AE26669" s="4"/>
      <c r="AF26669" s="4"/>
      <c r="AG26669" s="6"/>
      <c r="AY26669" s="4"/>
    </row>
    <row r="26670" spans="1:51" customFormat="1" x14ac:dyDescent="0.25">
      <c r="A26670" s="6"/>
      <c r="J26670" s="6"/>
      <c r="M26670" s="7"/>
      <c r="T26670" s="6"/>
      <c r="AE26670" s="4"/>
      <c r="AF26670" s="4"/>
      <c r="AG26670" s="6"/>
      <c r="AY26670" s="4"/>
    </row>
    <row r="26671" spans="1:51" customFormat="1" x14ac:dyDescent="0.25">
      <c r="A26671" s="6"/>
      <c r="J26671" s="6"/>
      <c r="M26671" s="7"/>
      <c r="T26671" s="6"/>
      <c r="AE26671" s="4"/>
      <c r="AF26671" s="4"/>
      <c r="AG26671" s="6"/>
      <c r="AY26671" s="4"/>
    </row>
    <row r="26672" spans="1:51" customFormat="1" x14ac:dyDescent="0.25">
      <c r="A26672" s="6"/>
      <c r="J26672" s="6"/>
      <c r="M26672" s="7"/>
      <c r="T26672" s="6"/>
      <c r="AE26672" s="4"/>
      <c r="AF26672" s="4"/>
      <c r="AG26672" s="6"/>
      <c r="AY26672" s="4"/>
    </row>
    <row r="26673" spans="1:51" customFormat="1" x14ac:dyDescent="0.25">
      <c r="A26673" s="6"/>
      <c r="J26673" s="6"/>
      <c r="M26673" s="7"/>
      <c r="T26673" s="6"/>
      <c r="AE26673" s="4"/>
      <c r="AF26673" s="4"/>
      <c r="AG26673" s="6"/>
      <c r="AY26673" s="4"/>
    </row>
    <row r="26674" spans="1:51" customFormat="1" x14ac:dyDescent="0.25">
      <c r="A26674" s="6"/>
      <c r="J26674" s="6"/>
      <c r="M26674" s="7"/>
      <c r="T26674" s="6"/>
      <c r="AE26674" s="4"/>
      <c r="AF26674" s="4"/>
      <c r="AG26674" s="6"/>
      <c r="AY26674" s="4"/>
    </row>
    <row r="26675" spans="1:51" customFormat="1" x14ac:dyDescent="0.25">
      <c r="A26675" s="6"/>
      <c r="J26675" s="6"/>
      <c r="M26675" s="7"/>
      <c r="T26675" s="6"/>
      <c r="AE26675" s="4"/>
      <c r="AF26675" s="4"/>
      <c r="AG26675" s="6"/>
      <c r="AY26675" s="4"/>
    </row>
    <row r="26676" spans="1:51" customFormat="1" x14ac:dyDescent="0.25">
      <c r="A26676" s="6"/>
      <c r="J26676" s="6"/>
      <c r="M26676" s="7"/>
      <c r="T26676" s="6"/>
      <c r="AE26676" s="4"/>
      <c r="AF26676" s="4"/>
      <c r="AG26676" s="6"/>
      <c r="AY26676" s="4"/>
    </row>
    <row r="26677" spans="1:51" customFormat="1" x14ac:dyDescent="0.25">
      <c r="A26677" s="6"/>
      <c r="J26677" s="6"/>
      <c r="M26677" s="7"/>
      <c r="T26677" s="6"/>
      <c r="AE26677" s="4"/>
      <c r="AF26677" s="4"/>
      <c r="AG26677" s="6"/>
      <c r="AY26677" s="4"/>
    </row>
    <row r="26678" spans="1:51" customFormat="1" x14ac:dyDescent="0.25">
      <c r="A26678" s="6"/>
      <c r="J26678" s="6"/>
      <c r="M26678" s="7"/>
      <c r="T26678" s="6"/>
      <c r="AE26678" s="4"/>
      <c r="AF26678" s="4"/>
      <c r="AG26678" s="6"/>
      <c r="AY26678" s="4"/>
    </row>
    <row r="26679" spans="1:51" customFormat="1" x14ac:dyDescent="0.25">
      <c r="A26679" s="6"/>
      <c r="J26679" s="6"/>
      <c r="M26679" s="7"/>
      <c r="T26679" s="6"/>
      <c r="AE26679" s="4"/>
      <c r="AF26679" s="4"/>
      <c r="AG26679" s="6"/>
      <c r="AY26679" s="4"/>
    </row>
    <row r="26680" spans="1:51" customFormat="1" x14ac:dyDescent="0.25">
      <c r="A26680" s="6"/>
      <c r="J26680" s="6"/>
      <c r="M26680" s="7"/>
      <c r="T26680" s="6"/>
      <c r="AE26680" s="4"/>
      <c r="AF26680" s="4"/>
      <c r="AG26680" s="6"/>
      <c r="AY26680" s="4"/>
    </row>
    <row r="26681" spans="1:51" customFormat="1" x14ac:dyDescent="0.25">
      <c r="A26681" s="6"/>
      <c r="J26681" s="6"/>
      <c r="M26681" s="7"/>
      <c r="T26681" s="6"/>
      <c r="AE26681" s="4"/>
      <c r="AF26681" s="4"/>
      <c r="AG26681" s="6"/>
      <c r="AY26681" s="4"/>
    </row>
    <row r="26682" spans="1:51" customFormat="1" x14ac:dyDescent="0.25">
      <c r="A26682" s="6"/>
      <c r="J26682" s="6"/>
      <c r="M26682" s="7"/>
      <c r="T26682" s="6"/>
      <c r="AE26682" s="4"/>
      <c r="AF26682" s="4"/>
      <c r="AG26682" s="6"/>
      <c r="AY26682" s="4"/>
    </row>
    <row r="26683" spans="1:51" customFormat="1" x14ac:dyDescent="0.25">
      <c r="A26683" s="6"/>
      <c r="J26683" s="6"/>
      <c r="M26683" s="7"/>
      <c r="T26683" s="6"/>
      <c r="AE26683" s="4"/>
      <c r="AF26683" s="4"/>
      <c r="AG26683" s="6"/>
      <c r="AY26683" s="4"/>
    </row>
    <row r="26684" spans="1:51" customFormat="1" x14ac:dyDescent="0.25">
      <c r="A26684" s="6"/>
      <c r="J26684" s="6"/>
      <c r="M26684" s="7"/>
      <c r="T26684" s="6"/>
      <c r="AE26684" s="4"/>
      <c r="AF26684" s="4"/>
      <c r="AG26684" s="6"/>
      <c r="AY26684" s="4"/>
    </row>
    <row r="26685" spans="1:51" customFormat="1" x14ac:dyDescent="0.25">
      <c r="A26685" s="6"/>
      <c r="J26685" s="6"/>
      <c r="M26685" s="7"/>
      <c r="T26685" s="6"/>
      <c r="AE26685" s="4"/>
      <c r="AF26685" s="4"/>
      <c r="AG26685" s="6"/>
      <c r="AY26685" s="4"/>
    </row>
    <row r="26686" spans="1:51" customFormat="1" x14ac:dyDescent="0.25">
      <c r="A26686" s="6"/>
      <c r="J26686" s="6"/>
      <c r="M26686" s="7"/>
      <c r="T26686" s="6"/>
      <c r="AE26686" s="4"/>
      <c r="AF26686" s="4"/>
      <c r="AG26686" s="6"/>
      <c r="AY26686" s="4"/>
    </row>
    <row r="26687" spans="1:51" customFormat="1" x14ac:dyDescent="0.25">
      <c r="A26687" s="6"/>
      <c r="J26687" s="6"/>
      <c r="M26687" s="7"/>
      <c r="T26687" s="6"/>
      <c r="AE26687" s="4"/>
      <c r="AF26687" s="4"/>
      <c r="AG26687" s="6"/>
      <c r="AY26687" s="4"/>
    </row>
    <row r="26688" spans="1:51" customFormat="1" x14ac:dyDescent="0.25">
      <c r="A26688" s="6"/>
      <c r="J26688" s="6"/>
      <c r="M26688" s="7"/>
      <c r="T26688" s="6"/>
      <c r="AE26688" s="4"/>
      <c r="AF26688" s="4"/>
      <c r="AG26688" s="6"/>
      <c r="AY26688" s="4"/>
    </row>
    <row r="26689" spans="1:51" customFormat="1" x14ac:dyDescent="0.25">
      <c r="A26689" s="6"/>
      <c r="J26689" s="6"/>
      <c r="M26689" s="7"/>
      <c r="T26689" s="6"/>
      <c r="AE26689" s="4"/>
      <c r="AF26689" s="4"/>
      <c r="AG26689" s="6"/>
      <c r="AY26689" s="4"/>
    </row>
    <row r="26690" spans="1:51" customFormat="1" x14ac:dyDescent="0.25">
      <c r="A26690" s="6"/>
      <c r="J26690" s="6"/>
      <c r="M26690" s="7"/>
      <c r="T26690" s="6"/>
      <c r="AE26690" s="4"/>
      <c r="AF26690" s="4"/>
      <c r="AG26690" s="6"/>
      <c r="AY26690" s="4"/>
    </row>
    <row r="26691" spans="1:51" customFormat="1" x14ac:dyDescent="0.25">
      <c r="A26691" s="6"/>
      <c r="J26691" s="6"/>
      <c r="M26691" s="7"/>
      <c r="T26691" s="6"/>
      <c r="AE26691" s="4"/>
      <c r="AF26691" s="4"/>
      <c r="AG26691" s="6"/>
      <c r="AY26691" s="4"/>
    </row>
    <row r="26692" spans="1:51" customFormat="1" x14ac:dyDescent="0.25">
      <c r="A26692" s="6"/>
      <c r="J26692" s="6"/>
      <c r="M26692" s="7"/>
      <c r="T26692" s="6"/>
      <c r="AE26692" s="4"/>
      <c r="AF26692" s="4"/>
      <c r="AG26692" s="6"/>
      <c r="AY26692" s="4"/>
    </row>
    <row r="26693" spans="1:51" customFormat="1" x14ac:dyDescent="0.25">
      <c r="A26693" s="6"/>
      <c r="J26693" s="6"/>
      <c r="M26693" s="7"/>
      <c r="T26693" s="6"/>
      <c r="AE26693" s="4"/>
      <c r="AF26693" s="4"/>
      <c r="AG26693" s="6"/>
      <c r="AY26693" s="4"/>
    </row>
    <row r="26694" spans="1:51" customFormat="1" x14ac:dyDescent="0.25">
      <c r="A26694" s="6"/>
      <c r="J26694" s="6"/>
      <c r="M26694" s="7"/>
      <c r="T26694" s="6"/>
      <c r="AE26694" s="4"/>
      <c r="AF26694" s="4"/>
      <c r="AG26694" s="6"/>
      <c r="AY26694" s="4"/>
    </row>
    <row r="26695" spans="1:51" customFormat="1" x14ac:dyDescent="0.25">
      <c r="A26695" s="6"/>
      <c r="J26695" s="6"/>
      <c r="M26695" s="7"/>
      <c r="T26695" s="6"/>
      <c r="AE26695" s="4"/>
      <c r="AF26695" s="4"/>
      <c r="AG26695" s="6"/>
      <c r="AY26695" s="4"/>
    </row>
    <row r="26696" spans="1:51" customFormat="1" x14ac:dyDescent="0.25">
      <c r="A26696" s="6"/>
      <c r="J26696" s="6"/>
      <c r="M26696" s="7"/>
      <c r="T26696" s="6"/>
      <c r="AE26696" s="4"/>
      <c r="AF26696" s="4"/>
      <c r="AG26696" s="6"/>
      <c r="AY26696" s="4"/>
    </row>
    <row r="26697" spans="1:51" customFormat="1" x14ac:dyDescent="0.25">
      <c r="A26697" s="6"/>
      <c r="J26697" s="6"/>
      <c r="M26697" s="7"/>
      <c r="T26697" s="6"/>
      <c r="AE26697" s="4"/>
      <c r="AF26697" s="4"/>
      <c r="AG26697" s="6"/>
      <c r="AY26697" s="4"/>
    </row>
    <row r="26698" spans="1:51" customFormat="1" x14ac:dyDescent="0.25">
      <c r="A26698" s="6"/>
      <c r="J26698" s="6"/>
      <c r="M26698" s="7"/>
      <c r="T26698" s="6"/>
      <c r="AE26698" s="4"/>
      <c r="AF26698" s="4"/>
      <c r="AG26698" s="6"/>
      <c r="AY26698" s="4"/>
    </row>
    <row r="26699" spans="1:51" customFormat="1" x14ac:dyDescent="0.25">
      <c r="A26699" s="6"/>
      <c r="J26699" s="6"/>
      <c r="M26699" s="7"/>
      <c r="T26699" s="6"/>
      <c r="AE26699" s="4"/>
      <c r="AF26699" s="4"/>
      <c r="AG26699" s="6"/>
      <c r="AY26699" s="4"/>
    </row>
    <row r="26700" spans="1:51" customFormat="1" x14ac:dyDescent="0.25">
      <c r="A26700" s="6"/>
      <c r="J26700" s="6"/>
      <c r="M26700" s="7"/>
      <c r="T26700" s="6"/>
      <c r="AE26700" s="4"/>
      <c r="AF26700" s="4"/>
      <c r="AG26700" s="6"/>
      <c r="AY26700" s="4"/>
    </row>
    <row r="26701" spans="1:51" customFormat="1" x14ac:dyDescent="0.25">
      <c r="A26701" s="6"/>
      <c r="J26701" s="6"/>
      <c r="M26701" s="7"/>
      <c r="T26701" s="6"/>
      <c r="AE26701" s="4"/>
      <c r="AF26701" s="4"/>
      <c r="AG26701" s="6"/>
      <c r="AY26701" s="4"/>
    </row>
    <row r="26702" spans="1:51" customFormat="1" x14ac:dyDescent="0.25">
      <c r="A26702" s="6"/>
      <c r="J26702" s="6"/>
      <c r="M26702" s="7"/>
      <c r="T26702" s="6"/>
      <c r="AE26702" s="4"/>
      <c r="AF26702" s="4"/>
      <c r="AG26702" s="6"/>
      <c r="AY26702" s="4"/>
    </row>
    <row r="26703" spans="1:51" customFormat="1" x14ac:dyDescent="0.25">
      <c r="A26703" s="6"/>
      <c r="J26703" s="6"/>
      <c r="M26703" s="7"/>
      <c r="T26703" s="6"/>
      <c r="AE26703" s="4"/>
      <c r="AF26703" s="4"/>
      <c r="AG26703" s="6"/>
      <c r="AY26703" s="4"/>
    </row>
    <row r="26704" spans="1:51" customFormat="1" x14ac:dyDescent="0.25">
      <c r="A26704" s="6"/>
      <c r="J26704" s="6"/>
      <c r="M26704" s="7"/>
      <c r="T26704" s="6"/>
      <c r="AE26704" s="4"/>
      <c r="AF26704" s="4"/>
      <c r="AG26704" s="6"/>
      <c r="AY26704" s="4"/>
    </row>
    <row r="26705" spans="1:51" customFormat="1" x14ac:dyDescent="0.25">
      <c r="A26705" s="6"/>
      <c r="J26705" s="6"/>
      <c r="M26705" s="7"/>
      <c r="T26705" s="6"/>
      <c r="AE26705" s="4"/>
      <c r="AF26705" s="4"/>
      <c r="AG26705" s="6"/>
      <c r="AY26705" s="4"/>
    </row>
    <row r="26706" spans="1:51" customFormat="1" x14ac:dyDescent="0.25">
      <c r="A26706" s="6"/>
      <c r="J26706" s="6"/>
      <c r="M26706" s="7"/>
      <c r="T26706" s="6"/>
      <c r="AE26706" s="4"/>
      <c r="AF26706" s="4"/>
      <c r="AG26706" s="6"/>
      <c r="AY26706" s="4"/>
    </row>
    <row r="26707" spans="1:51" customFormat="1" x14ac:dyDescent="0.25">
      <c r="A26707" s="6"/>
      <c r="J26707" s="6"/>
      <c r="M26707" s="7"/>
      <c r="T26707" s="6"/>
      <c r="AE26707" s="4"/>
      <c r="AF26707" s="4"/>
      <c r="AG26707" s="6"/>
      <c r="AY26707" s="4"/>
    </row>
    <row r="26708" spans="1:51" customFormat="1" x14ac:dyDescent="0.25">
      <c r="A26708" s="6"/>
      <c r="J26708" s="6"/>
      <c r="M26708" s="7"/>
      <c r="T26708" s="6"/>
      <c r="AE26708" s="4"/>
      <c r="AF26708" s="4"/>
      <c r="AG26708" s="6"/>
      <c r="AY26708" s="4"/>
    </row>
    <row r="26709" spans="1:51" customFormat="1" x14ac:dyDescent="0.25">
      <c r="A26709" s="6"/>
      <c r="J26709" s="6"/>
      <c r="M26709" s="7"/>
      <c r="T26709" s="6"/>
      <c r="AE26709" s="4"/>
      <c r="AF26709" s="4"/>
      <c r="AG26709" s="6"/>
      <c r="AY26709" s="4"/>
    </row>
    <row r="26710" spans="1:51" customFormat="1" x14ac:dyDescent="0.25">
      <c r="A26710" s="6"/>
      <c r="J26710" s="6"/>
      <c r="M26710" s="7"/>
      <c r="T26710" s="6"/>
      <c r="AE26710" s="4"/>
      <c r="AF26710" s="4"/>
      <c r="AG26710" s="6"/>
      <c r="AY26710" s="4"/>
    </row>
    <row r="26711" spans="1:51" customFormat="1" x14ac:dyDescent="0.25">
      <c r="A26711" s="6"/>
      <c r="J26711" s="6"/>
      <c r="M26711" s="7"/>
      <c r="T26711" s="6"/>
      <c r="AE26711" s="4"/>
      <c r="AF26711" s="4"/>
      <c r="AG26711" s="6"/>
      <c r="AY26711" s="4"/>
    </row>
    <row r="26712" spans="1:51" customFormat="1" x14ac:dyDescent="0.25">
      <c r="A26712" s="6"/>
      <c r="J26712" s="6"/>
      <c r="M26712" s="7"/>
      <c r="T26712" s="6"/>
      <c r="AE26712" s="4"/>
      <c r="AF26712" s="4"/>
      <c r="AG26712" s="6"/>
      <c r="AY26712" s="4"/>
    </row>
    <row r="26713" spans="1:51" customFormat="1" x14ac:dyDescent="0.25">
      <c r="A26713" s="6"/>
      <c r="J26713" s="6"/>
      <c r="M26713" s="7"/>
      <c r="T26713" s="6"/>
      <c r="AE26713" s="4"/>
      <c r="AF26713" s="4"/>
      <c r="AG26713" s="6"/>
      <c r="AY26713" s="4"/>
    </row>
    <row r="26714" spans="1:51" customFormat="1" x14ac:dyDescent="0.25">
      <c r="A26714" s="6"/>
      <c r="J26714" s="6"/>
      <c r="M26714" s="7"/>
      <c r="T26714" s="6"/>
      <c r="AE26714" s="4"/>
      <c r="AF26714" s="4"/>
      <c r="AG26714" s="6"/>
      <c r="AY26714" s="4"/>
    </row>
    <row r="26715" spans="1:51" customFormat="1" x14ac:dyDescent="0.25">
      <c r="A26715" s="6"/>
      <c r="J26715" s="6"/>
      <c r="M26715" s="7"/>
      <c r="T26715" s="6"/>
      <c r="AE26715" s="4"/>
      <c r="AF26715" s="4"/>
      <c r="AG26715" s="6"/>
      <c r="AY26715" s="4"/>
    </row>
    <row r="26716" spans="1:51" customFormat="1" x14ac:dyDescent="0.25">
      <c r="A26716" s="6"/>
      <c r="J26716" s="6"/>
      <c r="M26716" s="7"/>
      <c r="T26716" s="6"/>
      <c r="AE26716" s="4"/>
      <c r="AF26716" s="4"/>
      <c r="AG26716" s="6"/>
      <c r="AY26716" s="4"/>
    </row>
    <row r="26717" spans="1:51" customFormat="1" x14ac:dyDescent="0.25">
      <c r="A26717" s="6"/>
      <c r="J26717" s="6"/>
      <c r="M26717" s="7"/>
      <c r="T26717" s="6"/>
      <c r="AE26717" s="4"/>
      <c r="AF26717" s="4"/>
      <c r="AG26717" s="6"/>
      <c r="AY26717" s="4"/>
    </row>
    <row r="26718" spans="1:51" customFormat="1" x14ac:dyDescent="0.25">
      <c r="A26718" s="6"/>
      <c r="J26718" s="6"/>
      <c r="M26718" s="7"/>
      <c r="T26718" s="6"/>
      <c r="AE26718" s="4"/>
      <c r="AF26718" s="4"/>
      <c r="AG26718" s="6"/>
      <c r="AY26718" s="4"/>
    </row>
    <row r="26719" spans="1:51" customFormat="1" x14ac:dyDescent="0.25">
      <c r="A26719" s="6"/>
      <c r="J26719" s="6"/>
      <c r="M26719" s="7"/>
      <c r="T26719" s="6"/>
      <c r="AE26719" s="4"/>
      <c r="AF26719" s="4"/>
      <c r="AG26719" s="6"/>
      <c r="AY26719" s="4"/>
    </row>
    <row r="26720" spans="1:51" customFormat="1" x14ac:dyDescent="0.25">
      <c r="A26720" s="6"/>
      <c r="J26720" s="6"/>
      <c r="M26720" s="7"/>
      <c r="T26720" s="6"/>
      <c r="AE26720" s="4"/>
      <c r="AF26720" s="4"/>
      <c r="AG26720" s="6"/>
      <c r="AY26720" s="4"/>
    </row>
    <row r="26721" spans="1:51" customFormat="1" x14ac:dyDescent="0.25">
      <c r="A26721" s="6"/>
      <c r="J26721" s="6"/>
      <c r="M26721" s="7"/>
      <c r="T26721" s="6"/>
      <c r="AE26721" s="4"/>
      <c r="AF26721" s="4"/>
      <c r="AG26721" s="6"/>
      <c r="AY26721" s="4"/>
    </row>
    <row r="26722" spans="1:51" customFormat="1" x14ac:dyDescent="0.25">
      <c r="A26722" s="6"/>
      <c r="J26722" s="6"/>
      <c r="M26722" s="7"/>
      <c r="T26722" s="6"/>
      <c r="AE26722" s="4"/>
      <c r="AF26722" s="4"/>
      <c r="AG26722" s="6"/>
      <c r="AY26722" s="4"/>
    </row>
    <row r="26723" spans="1:51" customFormat="1" x14ac:dyDescent="0.25">
      <c r="A26723" s="6"/>
      <c r="J26723" s="6"/>
      <c r="M26723" s="7"/>
      <c r="T26723" s="6"/>
      <c r="AE26723" s="4"/>
      <c r="AF26723" s="4"/>
      <c r="AG26723" s="6"/>
      <c r="AY26723" s="4"/>
    </row>
    <row r="26724" spans="1:51" customFormat="1" x14ac:dyDescent="0.25">
      <c r="A26724" s="6"/>
      <c r="J26724" s="6"/>
      <c r="M26724" s="7"/>
      <c r="T26724" s="6"/>
      <c r="AE26724" s="4"/>
      <c r="AF26724" s="4"/>
      <c r="AG26724" s="6"/>
      <c r="AY26724" s="4"/>
    </row>
    <row r="26725" spans="1:51" customFormat="1" x14ac:dyDescent="0.25">
      <c r="A26725" s="6"/>
      <c r="J26725" s="6"/>
      <c r="M26725" s="7"/>
      <c r="T26725" s="6"/>
      <c r="AE26725" s="4"/>
      <c r="AF26725" s="4"/>
      <c r="AG26725" s="6"/>
      <c r="AY26725" s="4"/>
    </row>
    <row r="26726" spans="1:51" customFormat="1" x14ac:dyDescent="0.25">
      <c r="A26726" s="6"/>
      <c r="J26726" s="6"/>
      <c r="M26726" s="7"/>
      <c r="T26726" s="6"/>
      <c r="AE26726" s="4"/>
      <c r="AF26726" s="4"/>
      <c r="AG26726" s="6"/>
      <c r="AY26726" s="4"/>
    </row>
    <row r="26727" spans="1:51" customFormat="1" x14ac:dyDescent="0.25">
      <c r="A26727" s="6"/>
      <c r="J26727" s="6"/>
      <c r="M26727" s="7"/>
      <c r="T26727" s="6"/>
      <c r="AE26727" s="4"/>
      <c r="AF26727" s="4"/>
      <c r="AG26727" s="6"/>
      <c r="AY26727" s="4"/>
    </row>
    <row r="26728" spans="1:51" customFormat="1" x14ac:dyDescent="0.25">
      <c r="A26728" s="6"/>
      <c r="J26728" s="6"/>
      <c r="M26728" s="7"/>
      <c r="T26728" s="6"/>
      <c r="AE26728" s="4"/>
      <c r="AF26728" s="4"/>
      <c r="AG26728" s="6"/>
      <c r="AY26728" s="4"/>
    </row>
    <row r="26729" spans="1:51" customFormat="1" x14ac:dyDescent="0.25">
      <c r="A26729" s="6"/>
      <c r="J26729" s="6"/>
      <c r="M26729" s="7"/>
      <c r="T26729" s="6"/>
      <c r="AE26729" s="4"/>
      <c r="AF26729" s="4"/>
      <c r="AG26729" s="6"/>
      <c r="AY26729" s="4"/>
    </row>
    <row r="26730" spans="1:51" customFormat="1" x14ac:dyDescent="0.25">
      <c r="A26730" s="6"/>
      <c r="J26730" s="6"/>
      <c r="M26730" s="7"/>
      <c r="T26730" s="6"/>
      <c r="AE26730" s="4"/>
      <c r="AF26730" s="4"/>
      <c r="AG26730" s="6"/>
      <c r="AY26730" s="4"/>
    </row>
    <row r="26731" spans="1:51" customFormat="1" x14ac:dyDescent="0.25">
      <c r="A26731" s="6"/>
      <c r="J26731" s="6"/>
      <c r="M26731" s="7"/>
      <c r="T26731" s="6"/>
      <c r="AE26731" s="4"/>
      <c r="AF26731" s="4"/>
      <c r="AG26731" s="6"/>
      <c r="AY26731" s="4"/>
    </row>
    <row r="26732" spans="1:51" customFormat="1" x14ac:dyDescent="0.25">
      <c r="A26732" s="6"/>
      <c r="J26732" s="6"/>
      <c r="M26732" s="7"/>
      <c r="T26732" s="6"/>
      <c r="AE26732" s="4"/>
      <c r="AF26732" s="4"/>
      <c r="AG26732" s="6"/>
      <c r="AY26732" s="4"/>
    </row>
    <row r="26733" spans="1:51" customFormat="1" x14ac:dyDescent="0.25">
      <c r="A26733" s="6"/>
      <c r="J26733" s="6"/>
      <c r="M26733" s="7"/>
      <c r="T26733" s="6"/>
      <c r="AE26733" s="4"/>
      <c r="AF26733" s="4"/>
      <c r="AG26733" s="6"/>
      <c r="AY26733" s="4"/>
    </row>
    <row r="26734" spans="1:51" customFormat="1" x14ac:dyDescent="0.25">
      <c r="A26734" s="6"/>
      <c r="J26734" s="6"/>
      <c r="M26734" s="7"/>
      <c r="T26734" s="6"/>
      <c r="AE26734" s="4"/>
      <c r="AF26734" s="4"/>
      <c r="AG26734" s="6"/>
      <c r="AY26734" s="4"/>
    </row>
    <row r="26735" spans="1:51" customFormat="1" x14ac:dyDescent="0.25">
      <c r="A26735" s="6"/>
      <c r="J26735" s="6"/>
      <c r="M26735" s="7"/>
      <c r="T26735" s="6"/>
      <c r="AE26735" s="4"/>
      <c r="AF26735" s="4"/>
      <c r="AG26735" s="6"/>
      <c r="AY26735" s="4"/>
    </row>
    <row r="26736" spans="1:51" customFormat="1" x14ac:dyDescent="0.25">
      <c r="A26736" s="6"/>
      <c r="J26736" s="6"/>
      <c r="M26736" s="7"/>
      <c r="T26736" s="6"/>
      <c r="AE26736" s="4"/>
      <c r="AF26736" s="4"/>
      <c r="AG26736" s="6"/>
      <c r="AY26736" s="4"/>
    </row>
    <row r="26737" spans="1:51" customFormat="1" x14ac:dyDescent="0.25">
      <c r="A26737" s="6"/>
      <c r="J26737" s="6"/>
      <c r="M26737" s="7"/>
      <c r="T26737" s="6"/>
      <c r="AE26737" s="4"/>
      <c r="AF26737" s="4"/>
      <c r="AG26737" s="6"/>
      <c r="AY26737" s="4"/>
    </row>
    <row r="26738" spans="1:51" customFormat="1" x14ac:dyDescent="0.25">
      <c r="A26738" s="6"/>
      <c r="J26738" s="6"/>
      <c r="M26738" s="7"/>
      <c r="T26738" s="6"/>
      <c r="AE26738" s="4"/>
      <c r="AF26738" s="4"/>
      <c r="AG26738" s="6"/>
      <c r="AY26738" s="4"/>
    </row>
    <row r="26739" spans="1:51" customFormat="1" x14ac:dyDescent="0.25">
      <c r="A26739" s="6"/>
      <c r="J26739" s="6"/>
      <c r="M26739" s="7"/>
      <c r="T26739" s="6"/>
      <c r="AE26739" s="4"/>
      <c r="AF26739" s="4"/>
      <c r="AG26739" s="6"/>
      <c r="AY26739" s="4"/>
    </row>
    <row r="26740" spans="1:51" customFormat="1" x14ac:dyDescent="0.25">
      <c r="A26740" s="6"/>
      <c r="J26740" s="6"/>
      <c r="M26740" s="7"/>
      <c r="T26740" s="6"/>
      <c r="AE26740" s="4"/>
      <c r="AF26740" s="4"/>
      <c r="AG26740" s="6"/>
      <c r="AY26740" s="4"/>
    </row>
    <row r="26741" spans="1:51" customFormat="1" x14ac:dyDescent="0.25">
      <c r="A26741" s="6"/>
      <c r="J26741" s="6"/>
      <c r="M26741" s="7"/>
      <c r="T26741" s="6"/>
      <c r="AE26741" s="4"/>
      <c r="AF26741" s="4"/>
      <c r="AG26741" s="6"/>
      <c r="AY26741" s="4"/>
    </row>
    <row r="26742" spans="1:51" customFormat="1" x14ac:dyDescent="0.25">
      <c r="A26742" s="6"/>
      <c r="J26742" s="6"/>
      <c r="M26742" s="7"/>
      <c r="T26742" s="6"/>
      <c r="AE26742" s="4"/>
      <c r="AF26742" s="4"/>
      <c r="AG26742" s="6"/>
      <c r="AY26742" s="4"/>
    </row>
    <row r="26743" spans="1:51" customFormat="1" x14ac:dyDescent="0.25">
      <c r="A26743" s="6"/>
      <c r="J26743" s="6"/>
      <c r="M26743" s="7"/>
      <c r="T26743" s="6"/>
      <c r="AE26743" s="4"/>
      <c r="AF26743" s="4"/>
      <c r="AG26743" s="6"/>
      <c r="AY26743" s="4"/>
    </row>
    <row r="26744" spans="1:51" customFormat="1" x14ac:dyDescent="0.25">
      <c r="A26744" s="6"/>
      <c r="J26744" s="6"/>
      <c r="M26744" s="7"/>
      <c r="T26744" s="6"/>
      <c r="AE26744" s="4"/>
      <c r="AF26744" s="4"/>
      <c r="AG26744" s="6"/>
      <c r="AY26744" s="4"/>
    </row>
    <row r="26745" spans="1:51" customFormat="1" x14ac:dyDescent="0.25">
      <c r="A26745" s="6"/>
      <c r="J26745" s="6"/>
      <c r="M26745" s="7"/>
      <c r="T26745" s="6"/>
      <c r="AE26745" s="4"/>
      <c r="AF26745" s="4"/>
      <c r="AG26745" s="6"/>
      <c r="AY26745" s="4"/>
    </row>
    <row r="26746" spans="1:51" customFormat="1" x14ac:dyDescent="0.25">
      <c r="A26746" s="6"/>
      <c r="J26746" s="6"/>
      <c r="M26746" s="7"/>
      <c r="T26746" s="6"/>
      <c r="AE26746" s="4"/>
      <c r="AF26746" s="4"/>
      <c r="AG26746" s="6"/>
      <c r="AY26746" s="4"/>
    </row>
    <row r="26747" spans="1:51" customFormat="1" x14ac:dyDescent="0.25">
      <c r="A26747" s="6"/>
      <c r="J26747" s="6"/>
      <c r="M26747" s="7"/>
      <c r="T26747" s="6"/>
      <c r="AE26747" s="4"/>
      <c r="AF26747" s="4"/>
      <c r="AG26747" s="6"/>
      <c r="AY26747" s="4"/>
    </row>
    <row r="26748" spans="1:51" customFormat="1" x14ac:dyDescent="0.25">
      <c r="A26748" s="6"/>
      <c r="J26748" s="6"/>
      <c r="M26748" s="7"/>
      <c r="T26748" s="6"/>
      <c r="AE26748" s="4"/>
      <c r="AF26748" s="4"/>
      <c r="AG26748" s="6"/>
      <c r="AY26748" s="4"/>
    </row>
    <row r="26749" spans="1:51" customFormat="1" x14ac:dyDescent="0.25">
      <c r="A26749" s="6"/>
      <c r="J26749" s="6"/>
      <c r="M26749" s="7"/>
      <c r="T26749" s="6"/>
      <c r="AE26749" s="4"/>
      <c r="AF26749" s="4"/>
      <c r="AG26749" s="6"/>
      <c r="AY26749" s="4"/>
    </row>
    <row r="26750" spans="1:51" customFormat="1" x14ac:dyDescent="0.25">
      <c r="A26750" s="6"/>
      <c r="J26750" s="6"/>
      <c r="M26750" s="7"/>
      <c r="T26750" s="6"/>
      <c r="AE26750" s="4"/>
      <c r="AF26750" s="4"/>
      <c r="AG26750" s="6"/>
      <c r="AY26750" s="4"/>
    </row>
    <row r="26751" spans="1:51" customFormat="1" x14ac:dyDescent="0.25">
      <c r="A26751" s="6"/>
      <c r="J26751" s="6"/>
      <c r="M26751" s="7"/>
      <c r="T26751" s="6"/>
      <c r="AE26751" s="4"/>
      <c r="AF26751" s="4"/>
      <c r="AG26751" s="6"/>
      <c r="AY26751" s="4"/>
    </row>
    <row r="26752" spans="1:51" customFormat="1" x14ac:dyDescent="0.25">
      <c r="A26752" s="6"/>
      <c r="J26752" s="6"/>
      <c r="M26752" s="7"/>
      <c r="T26752" s="6"/>
      <c r="AE26752" s="4"/>
      <c r="AF26752" s="4"/>
      <c r="AG26752" s="6"/>
      <c r="AY26752" s="4"/>
    </row>
    <row r="26753" spans="1:51" customFormat="1" x14ac:dyDescent="0.25">
      <c r="A26753" s="6"/>
      <c r="J26753" s="6"/>
      <c r="M26753" s="7"/>
      <c r="T26753" s="6"/>
      <c r="AE26753" s="4"/>
      <c r="AF26753" s="4"/>
      <c r="AG26753" s="6"/>
      <c r="AY26753" s="4"/>
    </row>
    <row r="26754" spans="1:51" customFormat="1" x14ac:dyDescent="0.25">
      <c r="A26754" s="6"/>
      <c r="J26754" s="6"/>
      <c r="M26754" s="7"/>
      <c r="T26754" s="6"/>
      <c r="AE26754" s="4"/>
      <c r="AF26754" s="4"/>
      <c r="AG26754" s="6"/>
      <c r="AY26754" s="4"/>
    </row>
    <row r="26755" spans="1:51" customFormat="1" x14ac:dyDescent="0.25">
      <c r="A26755" s="6"/>
      <c r="J26755" s="6"/>
      <c r="M26755" s="7"/>
      <c r="T26755" s="6"/>
      <c r="AE26755" s="4"/>
      <c r="AF26755" s="4"/>
      <c r="AG26755" s="6"/>
      <c r="AY26755" s="4"/>
    </row>
    <row r="26756" spans="1:51" customFormat="1" x14ac:dyDescent="0.25">
      <c r="A26756" s="6"/>
      <c r="J26756" s="6"/>
      <c r="M26756" s="7"/>
      <c r="T26756" s="6"/>
      <c r="AE26756" s="4"/>
      <c r="AF26756" s="4"/>
      <c r="AG26756" s="6"/>
      <c r="AY26756" s="4"/>
    </row>
    <row r="26757" spans="1:51" customFormat="1" x14ac:dyDescent="0.25">
      <c r="A26757" s="6"/>
      <c r="J26757" s="6"/>
      <c r="M26757" s="7"/>
      <c r="T26757" s="6"/>
      <c r="AE26757" s="4"/>
      <c r="AF26757" s="4"/>
      <c r="AG26757" s="6"/>
      <c r="AY26757" s="4"/>
    </row>
    <row r="26758" spans="1:51" customFormat="1" x14ac:dyDescent="0.25">
      <c r="A26758" s="6"/>
      <c r="J26758" s="6"/>
      <c r="M26758" s="7"/>
      <c r="T26758" s="6"/>
      <c r="AE26758" s="4"/>
      <c r="AF26758" s="4"/>
      <c r="AG26758" s="6"/>
      <c r="AY26758" s="4"/>
    </row>
    <row r="26759" spans="1:51" customFormat="1" x14ac:dyDescent="0.25">
      <c r="A26759" s="6"/>
      <c r="J26759" s="6"/>
      <c r="M26759" s="7"/>
      <c r="T26759" s="6"/>
      <c r="AE26759" s="4"/>
      <c r="AF26759" s="4"/>
      <c r="AG26759" s="6"/>
      <c r="AY26759" s="4"/>
    </row>
    <row r="26760" spans="1:51" customFormat="1" x14ac:dyDescent="0.25">
      <c r="A26760" s="6"/>
      <c r="J26760" s="6"/>
      <c r="M26760" s="7"/>
      <c r="T26760" s="6"/>
      <c r="AE26760" s="4"/>
      <c r="AF26760" s="4"/>
      <c r="AG26760" s="6"/>
      <c r="AY26760" s="4"/>
    </row>
    <row r="26761" spans="1:51" customFormat="1" x14ac:dyDescent="0.25">
      <c r="A26761" s="6"/>
      <c r="J26761" s="6"/>
      <c r="M26761" s="7"/>
      <c r="T26761" s="6"/>
      <c r="AE26761" s="4"/>
      <c r="AF26761" s="4"/>
      <c r="AG26761" s="6"/>
      <c r="AY26761" s="4"/>
    </row>
    <row r="26762" spans="1:51" customFormat="1" x14ac:dyDescent="0.25">
      <c r="A26762" s="6"/>
      <c r="J26762" s="6"/>
      <c r="M26762" s="7"/>
      <c r="T26762" s="6"/>
      <c r="AE26762" s="4"/>
      <c r="AF26762" s="4"/>
      <c r="AG26762" s="6"/>
      <c r="AY26762" s="4"/>
    </row>
    <row r="26763" spans="1:51" customFormat="1" x14ac:dyDescent="0.25">
      <c r="A26763" s="6"/>
      <c r="J26763" s="6"/>
      <c r="M26763" s="7"/>
      <c r="T26763" s="6"/>
      <c r="AE26763" s="4"/>
      <c r="AF26763" s="4"/>
      <c r="AG26763" s="6"/>
      <c r="AY26763" s="4"/>
    </row>
    <row r="26764" spans="1:51" customFormat="1" x14ac:dyDescent="0.25">
      <c r="A26764" s="6"/>
      <c r="J26764" s="6"/>
      <c r="M26764" s="7"/>
      <c r="T26764" s="6"/>
      <c r="AE26764" s="4"/>
      <c r="AF26764" s="4"/>
      <c r="AG26764" s="6"/>
      <c r="AY26764" s="4"/>
    </row>
    <row r="26765" spans="1:51" customFormat="1" x14ac:dyDescent="0.25">
      <c r="A26765" s="6"/>
      <c r="J26765" s="6"/>
      <c r="M26765" s="7"/>
      <c r="T26765" s="6"/>
      <c r="AE26765" s="4"/>
      <c r="AF26765" s="4"/>
      <c r="AG26765" s="6"/>
      <c r="AY26765" s="4"/>
    </row>
    <row r="26766" spans="1:51" customFormat="1" x14ac:dyDescent="0.25">
      <c r="A26766" s="6"/>
      <c r="J26766" s="6"/>
      <c r="M26766" s="7"/>
      <c r="T26766" s="6"/>
      <c r="AE26766" s="4"/>
      <c r="AF26766" s="4"/>
      <c r="AG26766" s="6"/>
      <c r="AY26766" s="4"/>
    </row>
    <row r="26767" spans="1:51" customFormat="1" x14ac:dyDescent="0.25">
      <c r="A26767" s="6"/>
      <c r="J26767" s="6"/>
      <c r="M26767" s="7"/>
      <c r="T26767" s="6"/>
      <c r="AE26767" s="4"/>
      <c r="AF26767" s="4"/>
      <c r="AG26767" s="6"/>
      <c r="AY26767" s="4"/>
    </row>
    <row r="26768" spans="1:51" customFormat="1" x14ac:dyDescent="0.25">
      <c r="A26768" s="6"/>
      <c r="J26768" s="6"/>
      <c r="M26768" s="7"/>
      <c r="T26768" s="6"/>
      <c r="AE26768" s="4"/>
      <c r="AF26768" s="4"/>
      <c r="AG26768" s="6"/>
      <c r="AY26768" s="4"/>
    </row>
    <row r="26769" spans="1:51" customFormat="1" x14ac:dyDescent="0.25">
      <c r="A26769" s="6"/>
      <c r="J26769" s="6"/>
      <c r="M26769" s="7"/>
      <c r="T26769" s="6"/>
      <c r="AE26769" s="4"/>
      <c r="AF26769" s="4"/>
      <c r="AG26769" s="6"/>
      <c r="AY26769" s="4"/>
    </row>
    <row r="26770" spans="1:51" customFormat="1" x14ac:dyDescent="0.25">
      <c r="A26770" s="6"/>
      <c r="J26770" s="6"/>
      <c r="M26770" s="7"/>
      <c r="T26770" s="6"/>
      <c r="AE26770" s="4"/>
      <c r="AF26770" s="4"/>
      <c r="AG26770" s="6"/>
      <c r="AY26770" s="4"/>
    </row>
    <row r="26771" spans="1:51" customFormat="1" x14ac:dyDescent="0.25">
      <c r="A26771" s="6"/>
      <c r="J26771" s="6"/>
      <c r="M26771" s="7"/>
      <c r="T26771" s="6"/>
      <c r="AE26771" s="4"/>
      <c r="AF26771" s="4"/>
      <c r="AG26771" s="6"/>
      <c r="AY26771" s="4"/>
    </row>
    <row r="26772" spans="1:51" customFormat="1" x14ac:dyDescent="0.25">
      <c r="A26772" s="6"/>
      <c r="J26772" s="6"/>
      <c r="M26772" s="7"/>
      <c r="T26772" s="6"/>
      <c r="AE26772" s="4"/>
      <c r="AF26772" s="4"/>
      <c r="AG26772" s="6"/>
      <c r="AY26772" s="4"/>
    </row>
    <row r="26773" spans="1:51" customFormat="1" x14ac:dyDescent="0.25">
      <c r="A26773" s="6"/>
      <c r="J26773" s="6"/>
      <c r="M26773" s="7"/>
      <c r="T26773" s="6"/>
      <c r="AE26773" s="4"/>
      <c r="AF26773" s="4"/>
      <c r="AG26773" s="6"/>
      <c r="AY26773" s="4"/>
    </row>
    <row r="26774" spans="1:51" customFormat="1" x14ac:dyDescent="0.25">
      <c r="A26774" s="6"/>
      <c r="J26774" s="6"/>
      <c r="M26774" s="7"/>
      <c r="T26774" s="6"/>
      <c r="AE26774" s="4"/>
      <c r="AF26774" s="4"/>
      <c r="AG26774" s="6"/>
      <c r="AY26774" s="4"/>
    </row>
    <row r="26775" spans="1:51" customFormat="1" x14ac:dyDescent="0.25">
      <c r="A26775" s="6"/>
      <c r="J26775" s="6"/>
      <c r="M26775" s="7"/>
      <c r="T26775" s="6"/>
      <c r="AE26775" s="4"/>
      <c r="AF26775" s="4"/>
      <c r="AG26775" s="6"/>
      <c r="AY26775" s="4"/>
    </row>
    <row r="26776" spans="1:51" customFormat="1" x14ac:dyDescent="0.25">
      <c r="A26776" s="6"/>
      <c r="J26776" s="6"/>
      <c r="M26776" s="7"/>
      <c r="T26776" s="6"/>
      <c r="AE26776" s="4"/>
      <c r="AF26776" s="4"/>
      <c r="AG26776" s="6"/>
      <c r="AY26776" s="4"/>
    </row>
    <row r="26777" spans="1:51" customFormat="1" x14ac:dyDescent="0.25">
      <c r="A26777" s="6"/>
      <c r="J26777" s="6"/>
      <c r="M26777" s="7"/>
      <c r="T26777" s="6"/>
      <c r="AE26777" s="4"/>
      <c r="AF26777" s="4"/>
      <c r="AG26777" s="6"/>
      <c r="AY26777" s="4"/>
    </row>
    <row r="26778" spans="1:51" customFormat="1" x14ac:dyDescent="0.25">
      <c r="A26778" s="6"/>
      <c r="J26778" s="6"/>
      <c r="M26778" s="7"/>
      <c r="T26778" s="6"/>
      <c r="AE26778" s="4"/>
      <c r="AF26778" s="4"/>
      <c r="AG26778" s="6"/>
      <c r="AY26778" s="4"/>
    </row>
    <row r="26779" spans="1:51" customFormat="1" x14ac:dyDescent="0.25">
      <c r="A26779" s="6"/>
      <c r="J26779" s="6"/>
      <c r="M26779" s="7"/>
      <c r="T26779" s="6"/>
      <c r="AE26779" s="4"/>
      <c r="AF26779" s="4"/>
      <c r="AG26779" s="6"/>
      <c r="AY26779" s="4"/>
    </row>
    <row r="26780" spans="1:51" customFormat="1" x14ac:dyDescent="0.25">
      <c r="A26780" s="6"/>
      <c r="J26780" s="6"/>
      <c r="M26780" s="7"/>
      <c r="T26780" s="6"/>
      <c r="AE26780" s="4"/>
      <c r="AF26780" s="4"/>
      <c r="AG26780" s="6"/>
      <c r="AY26780" s="4"/>
    </row>
    <row r="26781" spans="1:51" customFormat="1" x14ac:dyDescent="0.25">
      <c r="A26781" s="6"/>
      <c r="J26781" s="6"/>
      <c r="M26781" s="7"/>
      <c r="T26781" s="6"/>
      <c r="AE26781" s="4"/>
      <c r="AF26781" s="4"/>
      <c r="AG26781" s="6"/>
      <c r="AY26781" s="4"/>
    </row>
    <row r="26782" spans="1:51" customFormat="1" x14ac:dyDescent="0.25">
      <c r="A26782" s="6"/>
      <c r="J26782" s="6"/>
      <c r="M26782" s="7"/>
      <c r="T26782" s="6"/>
      <c r="AE26782" s="4"/>
      <c r="AF26782" s="4"/>
      <c r="AG26782" s="6"/>
      <c r="AY26782" s="4"/>
    </row>
    <row r="26783" spans="1:51" customFormat="1" x14ac:dyDescent="0.25">
      <c r="A26783" s="6"/>
      <c r="J26783" s="6"/>
      <c r="M26783" s="7"/>
      <c r="T26783" s="6"/>
      <c r="AE26783" s="4"/>
      <c r="AF26783" s="4"/>
      <c r="AG26783" s="6"/>
      <c r="AY26783" s="4"/>
    </row>
    <row r="26784" spans="1:51" customFormat="1" x14ac:dyDescent="0.25">
      <c r="A26784" s="6"/>
      <c r="J26784" s="6"/>
      <c r="M26784" s="7"/>
      <c r="T26784" s="6"/>
      <c r="AE26784" s="4"/>
      <c r="AF26784" s="4"/>
      <c r="AG26784" s="6"/>
      <c r="AY26784" s="4"/>
    </row>
    <row r="26785" spans="1:51" customFormat="1" x14ac:dyDescent="0.25">
      <c r="A26785" s="6"/>
      <c r="J26785" s="6"/>
      <c r="M26785" s="7"/>
      <c r="T26785" s="6"/>
      <c r="AE26785" s="4"/>
      <c r="AF26785" s="4"/>
      <c r="AG26785" s="6"/>
      <c r="AY26785" s="4"/>
    </row>
    <row r="26786" spans="1:51" customFormat="1" x14ac:dyDescent="0.25">
      <c r="A26786" s="6"/>
      <c r="J26786" s="6"/>
      <c r="M26786" s="7"/>
      <c r="T26786" s="6"/>
      <c r="AE26786" s="4"/>
      <c r="AF26786" s="4"/>
      <c r="AG26786" s="6"/>
      <c r="AY26786" s="4"/>
    </row>
    <row r="26787" spans="1:51" customFormat="1" x14ac:dyDescent="0.25">
      <c r="A26787" s="6"/>
      <c r="J26787" s="6"/>
      <c r="M26787" s="7"/>
      <c r="T26787" s="6"/>
      <c r="AE26787" s="4"/>
      <c r="AF26787" s="4"/>
      <c r="AG26787" s="6"/>
      <c r="AY26787" s="4"/>
    </row>
    <row r="26788" spans="1:51" customFormat="1" x14ac:dyDescent="0.25">
      <c r="A26788" s="6"/>
      <c r="J26788" s="6"/>
      <c r="M26788" s="7"/>
      <c r="T26788" s="6"/>
      <c r="AE26788" s="4"/>
      <c r="AF26788" s="4"/>
      <c r="AG26788" s="6"/>
      <c r="AY26788" s="4"/>
    </row>
    <row r="26789" spans="1:51" customFormat="1" x14ac:dyDescent="0.25">
      <c r="A26789" s="6"/>
      <c r="J26789" s="6"/>
      <c r="M26789" s="7"/>
      <c r="T26789" s="6"/>
      <c r="AE26789" s="4"/>
      <c r="AF26789" s="4"/>
      <c r="AG26789" s="6"/>
      <c r="AY26789" s="4"/>
    </row>
    <row r="26790" spans="1:51" customFormat="1" x14ac:dyDescent="0.25">
      <c r="A26790" s="6"/>
      <c r="J26790" s="6"/>
      <c r="M26790" s="7"/>
      <c r="T26790" s="6"/>
      <c r="AE26790" s="4"/>
      <c r="AF26790" s="4"/>
      <c r="AG26790" s="6"/>
      <c r="AY26790" s="4"/>
    </row>
    <row r="26791" spans="1:51" customFormat="1" x14ac:dyDescent="0.25">
      <c r="A26791" s="6"/>
      <c r="J26791" s="6"/>
      <c r="M26791" s="7"/>
      <c r="T26791" s="6"/>
      <c r="AE26791" s="4"/>
      <c r="AF26791" s="4"/>
      <c r="AG26791" s="6"/>
      <c r="AY26791" s="4"/>
    </row>
    <row r="26792" spans="1:51" customFormat="1" x14ac:dyDescent="0.25">
      <c r="A26792" s="6"/>
      <c r="J26792" s="6"/>
      <c r="M26792" s="7"/>
      <c r="T26792" s="6"/>
      <c r="AE26792" s="4"/>
      <c r="AF26792" s="4"/>
      <c r="AG26792" s="6"/>
      <c r="AY26792" s="4"/>
    </row>
    <row r="26793" spans="1:51" customFormat="1" x14ac:dyDescent="0.25">
      <c r="A26793" s="6"/>
      <c r="J26793" s="6"/>
      <c r="M26793" s="7"/>
      <c r="T26793" s="6"/>
      <c r="AE26793" s="4"/>
      <c r="AF26793" s="4"/>
      <c r="AG26793" s="6"/>
      <c r="AY26793" s="4"/>
    </row>
    <row r="26794" spans="1:51" customFormat="1" x14ac:dyDescent="0.25">
      <c r="A26794" s="6"/>
      <c r="J26794" s="6"/>
      <c r="M26794" s="7"/>
      <c r="T26794" s="6"/>
      <c r="AE26794" s="4"/>
      <c r="AF26794" s="4"/>
      <c r="AG26794" s="6"/>
      <c r="AY26794" s="4"/>
    </row>
    <row r="26795" spans="1:51" customFormat="1" x14ac:dyDescent="0.25">
      <c r="A26795" s="6"/>
      <c r="J26795" s="6"/>
      <c r="M26795" s="7"/>
      <c r="T26795" s="6"/>
      <c r="AE26795" s="4"/>
      <c r="AF26795" s="4"/>
      <c r="AG26795" s="6"/>
      <c r="AY26795" s="4"/>
    </row>
    <row r="26796" spans="1:51" customFormat="1" x14ac:dyDescent="0.25">
      <c r="A26796" s="6"/>
      <c r="J26796" s="6"/>
      <c r="M26796" s="7"/>
      <c r="T26796" s="6"/>
      <c r="AE26796" s="4"/>
      <c r="AF26796" s="4"/>
      <c r="AG26796" s="6"/>
      <c r="AY26796" s="4"/>
    </row>
    <row r="26797" spans="1:51" customFormat="1" x14ac:dyDescent="0.25">
      <c r="A26797" s="6"/>
      <c r="J26797" s="6"/>
      <c r="M26797" s="7"/>
      <c r="T26797" s="6"/>
      <c r="AE26797" s="4"/>
      <c r="AF26797" s="4"/>
      <c r="AG26797" s="6"/>
      <c r="AY26797" s="4"/>
    </row>
    <row r="26798" spans="1:51" customFormat="1" x14ac:dyDescent="0.25">
      <c r="A26798" s="6"/>
      <c r="J26798" s="6"/>
      <c r="M26798" s="7"/>
      <c r="T26798" s="6"/>
      <c r="AE26798" s="4"/>
      <c r="AF26798" s="4"/>
      <c r="AG26798" s="6"/>
      <c r="AY26798" s="4"/>
    </row>
    <row r="26799" spans="1:51" customFormat="1" x14ac:dyDescent="0.25">
      <c r="A26799" s="6"/>
      <c r="J26799" s="6"/>
      <c r="M26799" s="7"/>
      <c r="T26799" s="6"/>
      <c r="AE26799" s="4"/>
      <c r="AF26799" s="4"/>
      <c r="AG26799" s="6"/>
      <c r="AY26799" s="4"/>
    </row>
    <row r="26800" spans="1:51" customFormat="1" x14ac:dyDescent="0.25">
      <c r="A26800" s="6"/>
      <c r="J26800" s="6"/>
      <c r="M26800" s="7"/>
      <c r="T26800" s="6"/>
      <c r="AE26800" s="4"/>
      <c r="AF26800" s="4"/>
      <c r="AG26800" s="6"/>
      <c r="AY26800" s="4"/>
    </row>
    <row r="26801" spans="1:51" customFormat="1" x14ac:dyDescent="0.25">
      <c r="A26801" s="6"/>
      <c r="J26801" s="6"/>
      <c r="M26801" s="7"/>
      <c r="T26801" s="6"/>
      <c r="AE26801" s="4"/>
      <c r="AF26801" s="4"/>
      <c r="AG26801" s="6"/>
      <c r="AY26801" s="4"/>
    </row>
    <row r="26802" spans="1:51" customFormat="1" x14ac:dyDescent="0.25">
      <c r="A26802" s="6"/>
      <c r="J26802" s="6"/>
      <c r="M26802" s="7"/>
      <c r="T26802" s="6"/>
      <c r="AE26802" s="4"/>
      <c r="AF26802" s="4"/>
      <c r="AG26802" s="6"/>
      <c r="AY26802" s="4"/>
    </row>
    <row r="26803" spans="1:51" customFormat="1" x14ac:dyDescent="0.25">
      <c r="A26803" s="6"/>
      <c r="J26803" s="6"/>
      <c r="M26803" s="7"/>
      <c r="T26803" s="6"/>
      <c r="AE26803" s="4"/>
      <c r="AF26803" s="4"/>
      <c r="AG26803" s="6"/>
      <c r="AY26803" s="4"/>
    </row>
    <row r="26804" spans="1:51" customFormat="1" x14ac:dyDescent="0.25">
      <c r="A26804" s="6"/>
      <c r="J26804" s="6"/>
      <c r="M26804" s="7"/>
      <c r="T26804" s="6"/>
      <c r="AE26804" s="4"/>
      <c r="AF26804" s="4"/>
      <c r="AG26804" s="6"/>
      <c r="AY26804" s="4"/>
    </row>
    <row r="26805" spans="1:51" customFormat="1" x14ac:dyDescent="0.25">
      <c r="A26805" s="6"/>
      <c r="J26805" s="6"/>
      <c r="M26805" s="7"/>
      <c r="T26805" s="6"/>
      <c r="AE26805" s="4"/>
      <c r="AF26805" s="4"/>
      <c r="AG26805" s="6"/>
      <c r="AY26805" s="4"/>
    </row>
    <row r="26806" spans="1:51" customFormat="1" x14ac:dyDescent="0.25">
      <c r="A26806" s="6"/>
      <c r="J26806" s="6"/>
      <c r="M26806" s="7"/>
      <c r="T26806" s="6"/>
      <c r="AE26806" s="4"/>
      <c r="AF26806" s="4"/>
      <c r="AG26806" s="6"/>
      <c r="AY26806" s="4"/>
    </row>
    <row r="26807" spans="1:51" customFormat="1" x14ac:dyDescent="0.25">
      <c r="A26807" s="6"/>
      <c r="J26807" s="6"/>
      <c r="M26807" s="7"/>
      <c r="T26807" s="6"/>
      <c r="AE26807" s="4"/>
      <c r="AF26807" s="4"/>
      <c r="AG26807" s="6"/>
      <c r="AY26807" s="4"/>
    </row>
    <row r="26808" spans="1:51" customFormat="1" x14ac:dyDescent="0.25">
      <c r="A26808" s="6"/>
      <c r="J26808" s="6"/>
      <c r="M26808" s="7"/>
      <c r="T26808" s="6"/>
      <c r="AE26808" s="4"/>
      <c r="AF26808" s="4"/>
      <c r="AG26808" s="6"/>
      <c r="AY26808" s="4"/>
    </row>
    <row r="26809" spans="1:51" customFormat="1" x14ac:dyDescent="0.25">
      <c r="A26809" s="6"/>
      <c r="J26809" s="6"/>
      <c r="M26809" s="7"/>
      <c r="T26809" s="6"/>
      <c r="AE26809" s="4"/>
      <c r="AF26809" s="4"/>
      <c r="AG26809" s="6"/>
      <c r="AY26809" s="4"/>
    </row>
    <row r="26810" spans="1:51" customFormat="1" x14ac:dyDescent="0.25">
      <c r="A26810" s="6"/>
      <c r="J26810" s="6"/>
      <c r="M26810" s="7"/>
      <c r="T26810" s="6"/>
      <c r="AE26810" s="4"/>
      <c r="AF26810" s="4"/>
      <c r="AG26810" s="6"/>
      <c r="AY26810" s="4"/>
    </row>
    <row r="26811" spans="1:51" customFormat="1" x14ac:dyDescent="0.25">
      <c r="A26811" s="6"/>
      <c r="J26811" s="6"/>
      <c r="M26811" s="7"/>
      <c r="T26811" s="6"/>
      <c r="AE26811" s="4"/>
      <c r="AF26811" s="4"/>
      <c r="AG26811" s="6"/>
      <c r="AY26811" s="4"/>
    </row>
    <row r="26812" spans="1:51" customFormat="1" x14ac:dyDescent="0.25">
      <c r="A26812" s="6"/>
      <c r="J26812" s="6"/>
      <c r="M26812" s="7"/>
      <c r="T26812" s="6"/>
      <c r="AE26812" s="4"/>
      <c r="AF26812" s="4"/>
      <c r="AG26812" s="6"/>
      <c r="AY26812" s="4"/>
    </row>
    <row r="26813" spans="1:51" customFormat="1" x14ac:dyDescent="0.25">
      <c r="A26813" s="6"/>
      <c r="J26813" s="6"/>
      <c r="M26813" s="7"/>
      <c r="T26813" s="6"/>
      <c r="AE26813" s="4"/>
      <c r="AF26813" s="4"/>
      <c r="AG26813" s="6"/>
      <c r="AY26813" s="4"/>
    </row>
    <row r="26814" spans="1:51" customFormat="1" x14ac:dyDescent="0.25">
      <c r="A26814" s="6"/>
      <c r="J26814" s="6"/>
      <c r="M26814" s="7"/>
      <c r="T26814" s="6"/>
      <c r="AE26814" s="4"/>
      <c r="AF26814" s="4"/>
      <c r="AG26814" s="6"/>
      <c r="AY26814" s="4"/>
    </row>
    <row r="26815" spans="1:51" customFormat="1" x14ac:dyDescent="0.25">
      <c r="A26815" s="6"/>
      <c r="J26815" s="6"/>
      <c r="M26815" s="7"/>
      <c r="T26815" s="6"/>
      <c r="AE26815" s="4"/>
      <c r="AF26815" s="4"/>
      <c r="AG26815" s="6"/>
      <c r="AY26815" s="4"/>
    </row>
    <row r="26816" spans="1:51" customFormat="1" x14ac:dyDescent="0.25">
      <c r="A26816" s="6"/>
      <c r="J26816" s="6"/>
      <c r="M26816" s="7"/>
      <c r="T26816" s="6"/>
      <c r="AE26816" s="4"/>
      <c r="AF26816" s="4"/>
      <c r="AG26816" s="6"/>
      <c r="AY26816" s="4"/>
    </row>
    <row r="26817" spans="1:51" customFormat="1" x14ac:dyDescent="0.25">
      <c r="A26817" s="6"/>
      <c r="J26817" s="6"/>
      <c r="M26817" s="7"/>
      <c r="T26817" s="6"/>
      <c r="AE26817" s="4"/>
      <c r="AF26817" s="4"/>
      <c r="AG26817" s="6"/>
      <c r="AY26817" s="4"/>
    </row>
    <row r="26818" spans="1:51" customFormat="1" x14ac:dyDescent="0.25">
      <c r="A26818" s="6"/>
      <c r="J26818" s="6"/>
      <c r="M26818" s="7"/>
      <c r="T26818" s="6"/>
      <c r="AE26818" s="4"/>
      <c r="AF26818" s="4"/>
      <c r="AG26818" s="6"/>
      <c r="AY26818" s="4"/>
    </row>
    <row r="26819" spans="1:51" customFormat="1" x14ac:dyDescent="0.25">
      <c r="A26819" s="6"/>
      <c r="J26819" s="6"/>
      <c r="M26819" s="7"/>
      <c r="T26819" s="6"/>
      <c r="AE26819" s="4"/>
      <c r="AF26819" s="4"/>
      <c r="AG26819" s="6"/>
      <c r="AY26819" s="4"/>
    </row>
    <row r="26820" spans="1:51" customFormat="1" x14ac:dyDescent="0.25">
      <c r="A26820" s="6"/>
      <c r="J26820" s="6"/>
      <c r="M26820" s="7"/>
      <c r="T26820" s="6"/>
      <c r="AE26820" s="4"/>
      <c r="AF26820" s="4"/>
      <c r="AG26820" s="6"/>
      <c r="AY26820" s="4"/>
    </row>
    <row r="26821" spans="1:51" customFormat="1" x14ac:dyDescent="0.25">
      <c r="A26821" s="6"/>
      <c r="J26821" s="6"/>
      <c r="M26821" s="7"/>
      <c r="T26821" s="6"/>
      <c r="AE26821" s="4"/>
      <c r="AF26821" s="4"/>
      <c r="AG26821" s="6"/>
      <c r="AY26821" s="4"/>
    </row>
    <row r="26822" spans="1:51" customFormat="1" x14ac:dyDescent="0.25">
      <c r="A26822" s="6"/>
      <c r="J26822" s="6"/>
      <c r="M26822" s="7"/>
      <c r="T26822" s="6"/>
      <c r="AE26822" s="4"/>
      <c r="AF26822" s="4"/>
      <c r="AG26822" s="6"/>
      <c r="AY26822" s="4"/>
    </row>
    <row r="26823" spans="1:51" customFormat="1" x14ac:dyDescent="0.25">
      <c r="A26823" s="6"/>
      <c r="J26823" s="6"/>
      <c r="M26823" s="7"/>
      <c r="T26823" s="6"/>
      <c r="AE26823" s="4"/>
      <c r="AF26823" s="4"/>
      <c r="AG26823" s="6"/>
      <c r="AY26823" s="4"/>
    </row>
    <row r="26824" spans="1:51" customFormat="1" x14ac:dyDescent="0.25">
      <c r="A26824" s="6"/>
      <c r="J26824" s="6"/>
      <c r="M26824" s="7"/>
      <c r="T26824" s="6"/>
      <c r="AE26824" s="4"/>
      <c r="AF26824" s="4"/>
      <c r="AG26824" s="6"/>
      <c r="AY26824" s="4"/>
    </row>
    <row r="26825" spans="1:51" customFormat="1" x14ac:dyDescent="0.25">
      <c r="A26825" s="6"/>
      <c r="J26825" s="6"/>
      <c r="M26825" s="7"/>
      <c r="T26825" s="6"/>
      <c r="AE26825" s="4"/>
      <c r="AF26825" s="4"/>
      <c r="AG26825" s="6"/>
      <c r="AY26825" s="4"/>
    </row>
    <row r="26826" spans="1:51" customFormat="1" x14ac:dyDescent="0.25">
      <c r="A26826" s="6"/>
      <c r="J26826" s="6"/>
      <c r="M26826" s="7"/>
      <c r="T26826" s="6"/>
      <c r="AE26826" s="4"/>
      <c r="AF26826" s="4"/>
      <c r="AG26826" s="6"/>
      <c r="AY26826" s="4"/>
    </row>
    <row r="26827" spans="1:51" customFormat="1" x14ac:dyDescent="0.25">
      <c r="A26827" s="6"/>
      <c r="J26827" s="6"/>
      <c r="M26827" s="7"/>
      <c r="T26827" s="6"/>
      <c r="AE26827" s="4"/>
      <c r="AF26827" s="4"/>
      <c r="AG26827" s="6"/>
      <c r="AY26827" s="4"/>
    </row>
    <row r="26828" spans="1:51" customFormat="1" x14ac:dyDescent="0.25">
      <c r="A26828" s="6"/>
      <c r="J26828" s="6"/>
      <c r="M26828" s="7"/>
      <c r="T26828" s="6"/>
      <c r="AE26828" s="4"/>
      <c r="AF26828" s="4"/>
      <c r="AG26828" s="6"/>
      <c r="AY26828" s="4"/>
    </row>
    <row r="26829" spans="1:51" customFormat="1" x14ac:dyDescent="0.25">
      <c r="A26829" s="6"/>
      <c r="J26829" s="6"/>
      <c r="M26829" s="7"/>
      <c r="T26829" s="6"/>
      <c r="AE26829" s="4"/>
      <c r="AF26829" s="4"/>
      <c r="AG26829" s="6"/>
      <c r="AY26829" s="4"/>
    </row>
    <row r="26830" spans="1:51" customFormat="1" x14ac:dyDescent="0.25">
      <c r="A26830" s="6"/>
      <c r="J26830" s="6"/>
      <c r="M26830" s="7"/>
      <c r="T26830" s="6"/>
      <c r="AE26830" s="4"/>
      <c r="AF26830" s="4"/>
      <c r="AG26830" s="6"/>
      <c r="AY26830" s="4"/>
    </row>
    <row r="26831" spans="1:51" customFormat="1" x14ac:dyDescent="0.25">
      <c r="A26831" s="6"/>
      <c r="J26831" s="6"/>
      <c r="M26831" s="7"/>
      <c r="T26831" s="6"/>
      <c r="AE26831" s="4"/>
      <c r="AF26831" s="4"/>
      <c r="AG26831" s="6"/>
      <c r="AY26831" s="4"/>
    </row>
    <row r="26832" spans="1:51" customFormat="1" x14ac:dyDescent="0.25">
      <c r="A26832" s="6"/>
      <c r="J26832" s="6"/>
      <c r="M26832" s="7"/>
      <c r="T26832" s="6"/>
      <c r="AE26832" s="4"/>
      <c r="AF26832" s="4"/>
      <c r="AG26832" s="6"/>
      <c r="AY26832" s="4"/>
    </row>
    <row r="26833" spans="1:51" customFormat="1" x14ac:dyDescent="0.25">
      <c r="A26833" s="6"/>
      <c r="J26833" s="6"/>
      <c r="M26833" s="7"/>
      <c r="T26833" s="6"/>
      <c r="AE26833" s="4"/>
      <c r="AF26833" s="4"/>
      <c r="AG26833" s="6"/>
      <c r="AY26833" s="4"/>
    </row>
    <row r="26834" spans="1:51" customFormat="1" x14ac:dyDescent="0.25">
      <c r="A26834" s="6"/>
      <c r="J26834" s="6"/>
      <c r="M26834" s="7"/>
      <c r="T26834" s="6"/>
      <c r="AE26834" s="4"/>
      <c r="AF26834" s="4"/>
      <c r="AG26834" s="6"/>
      <c r="AY26834" s="4"/>
    </row>
    <row r="26835" spans="1:51" customFormat="1" x14ac:dyDescent="0.25">
      <c r="A26835" s="6"/>
      <c r="J26835" s="6"/>
      <c r="M26835" s="7"/>
      <c r="T26835" s="6"/>
      <c r="AE26835" s="4"/>
      <c r="AF26835" s="4"/>
      <c r="AG26835" s="6"/>
      <c r="AY26835" s="4"/>
    </row>
    <row r="26836" spans="1:51" customFormat="1" x14ac:dyDescent="0.25">
      <c r="A26836" s="6"/>
      <c r="J26836" s="6"/>
      <c r="M26836" s="7"/>
      <c r="T26836" s="6"/>
      <c r="AE26836" s="4"/>
      <c r="AF26836" s="4"/>
      <c r="AG26836" s="6"/>
      <c r="AY26836" s="4"/>
    </row>
    <row r="26837" spans="1:51" customFormat="1" x14ac:dyDescent="0.25">
      <c r="A26837" s="6"/>
      <c r="J26837" s="6"/>
      <c r="M26837" s="7"/>
      <c r="T26837" s="6"/>
      <c r="AE26837" s="4"/>
      <c r="AF26837" s="4"/>
      <c r="AG26837" s="6"/>
      <c r="AY26837" s="4"/>
    </row>
    <row r="26838" spans="1:51" customFormat="1" x14ac:dyDescent="0.25">
      <c r="A26838" s="6"/>
      <c r="J26838" s="6"/>
      <c r="M26838" s="7"/>
      <c r="T26838" s="6"/>
      <c r="AE26838" s="4"/>
      <c r="AF26838" s="4"/>
      <c r="AG26838" s="6"/>
      <c r="AY26838" s="4"/>
    </row>
    <row r="26839" spans="1:51" customFormat="1" x14ac:dyDescent="0.25">
      <c r="A26839" s="6"/>
      <c r="J26839" s="6"/>
      <c r="M26839" s="7"/>
      <c r="T26839" s="6"/>
      <c r="AE26839" s="4"/>
      <c r="AF26839" s="4"/>
      <c r="AG26839" s="6"/>
      <c r="AY26839" s="4"/>
    </row>
    <row r="26840" spans="1:51" customFormat="1" x14ac:dyDescent="0.25">
      <c r="A26840" s="6"/>
      <c r="J26840" s="6"/>
      <c r="M26840" s="7"/>
      <c r="T26840" s="6"/>
      <c r="AE26840" s="4"/>
      <c r="AF26840" s="4"/>
      <c r="AG26840" s="6"/>
      <c r="AY26840" s="4"/>
    </row>
    <row r="26841" spans="1:51" customFormat="1" x14ac:dyDescent="0.25">
      <c r="A26841" s="6"/>
      <c r="J26841" s="6"/>
      <c r="M26841" s="7"/>
      <c r="T26841" s="6"/>
      <c r="AE26841" s="4"/>
      <c r="AF26841" s="4"/>
      <c r="AG26841" s="6"/>
      <c r="AY26841" s="4"/>
    </row>
    <row r="26842" spans="1:51" customFormat="1" x14ac:dyDescent="0.25">
      <c r="A26842" s="6"/>
      <c r="J26842" s="6"/>
      <c r="M26842" s="7"/>
      <c r="T26842" s="6"/>
      <c r="AE26842" s="4"/>
      <c r="AF26842" s="4"/>
      <c r="AG26842" s="6"/>
      <c r="AY26842" s="4"/>
    </row>
    <row r="26843" spans="1:51" customFormat="1" x14ac:dyDescent="0.25">
      <c r="A26843" s="6"/>
      <c r="J26843" s="6"/>
      <c r="M26843" s="7"/>
      <c r="T26843" s="6"/>
      <c r="AE26843" s="4"/>
      <c r="AF26843" s="4"/>
      <c r="AG26843" s="6"/>
      <c r="AY26843" s="4"/>
    </row>
    <row r="26844" spans="1:51" customFormat="1" x14ac:dyDescent="0.25">
      <c r="A26844" s="6"/>
      <c r="J26844" s="6"/>
      <c r="M26844" s="7"/>
      <c r="T26844" s="6"/>
      <c r="AE26844" s="4"/>
      <c r="AF26844" s="4"/>
      <c r="AG26844" s="6"/>
      <c r="AY26844" s="4"/>
    </row>
    <row r="26845" spans="1:51" customFormat="1" x14ac:dyDescent="0.25">
      <c r="A26845" s="6"/>
      <c r="J26845" s="6"/>
      <c r="M26845" s="7"/>
      <c r="T26845" s="6"/>
      <c r="AE26845" s="4"/>
      <c r="AF26845" s="4"/>
      <c r="AG26845" s="6"/>
      <c r="AY26845" s="4"/>
    </row>
    <row r="26846" spans="1:51" customFormat="1" x14ac:dyDescent="0.25">
      <c r="A26846" s="6"/>
      <c r="J26846" s="6"/>
      <c r="M26846" s="7"/>
      <c r="T26846" s="6"/>
      <c r="AE26846" s="4"/>
      <c r="AF26846" s="4"/>
      <c r="AG26846" s="6"/>
      <c r="AY26846" s="4"/>
    </row>
    <row r="26847" spans="1:51" customFormat="1" x14ac:dyDescent="0.25">
      <c r="A26847" s="6"/>
      <c r="J26847" s="6"/>
      <c r="M26847" s="7"/>
      <c r="T26847" s="6"/>
      <c r="AE26847" s="4"/>
      <c r="AF26847" s="4"/>
      <c r="AG26847" s="6"/>
      <c r="AY26847" s="4"/>
    </row>
    <row r="26848" spans="1:51" customFormat="1" x14ac:dyDescent="0.25">
      <c r="A26848" s="6"/>
      <c r="J26848" s="6"/>
      <c r="M26848" s="7"/>
      <c r="T26848" s="6"/>
      <c r="AE26848" s="4"/>
      <c r="AF26848" s="4"/>
      <c r="AG26848" s="6"/>
      <c r="AY26848" s="4"/>
    </row>
    <row r="26849" spans="1:51" customFormat="1" x14ac:dyDescent="0.25">
      <c r="A26849" s="6"/>
      <c r="J26849" s="6"/>
      <c r="M26849" s="7"/>
      <c r="T26849" s="6"/>
      <c r="AE26849" s="4"/>
      <c r="AF26849" s="4"/>
      <c r="AG26849" s="6"/>
      <c r="AY26849" s="4"/>
    </row>
    <row r="26850" spans="1:51" customFormat="1" x14ac:dyDescent="0.25">
      <c r="A26850" s="6"/>
      <c r="J26850" s="6"/>
      <c r="M26850" s="7"/>
      <c r="T26850" s="6"/>
      <c r="AE26850" s="4"/>
      <c r="AF26850" s="4"/>
      <c r="AG26850" s="6"/>
      <c r="AY26850" s="4"/>
    </row>
    <row r="26851" spans="1:51" customFormat="1" x14ac:dyDescent="0.25">
      <c r="A26851" s="6"/>
      <c r="J26851" s="6"/>
      <c r="M26851" s="7"/>
      <c r="T26851" s="6"/>
      <c r="AE26851" s="4"/>
      <c r="AF26851" s="4"/>
      <c r="AG26851" s="6"/>
      <c r="AY26851" s="4"/>
    </row>
    <row r="26852" spans="1:51" customFormat="1" x14ac:dyDescent="0.25">
      <c r="A26852" s="6"/>
      <c r="J26852" s="6"/>
      <c r="M26852" s="7"/>
      <c r="T26852" s="6"/>
      <c r="AE26852" s="4"/>
      <c r="AF26852" s="4"/>
      <c r="AG26852" s="6"/>
      <c r="AY26852" s="4"/>
    </row>
    <row r="26853" spans="1:51" customFormat="1" x14ac:dyDescent="0.25">
      <c r="A26853" s="6"/>
      <c r="J26853" s="6"/>
      <c r="M26853" s="7"/>
      <c r="T26853" s="6"/>
      <c r="AE26853" s="4"/>
      <c r="AF26853" s="4"/>
      <c r="AG26853" s="6"/>
      <c r="AY26853" s="4"/>
    </row>
    <row r="26854" spans="1:51" customFormat="1" x14ac:dyDescent="0.25">
      <c r="A26854" s="6"/>
      <c r="J26854" s="6"/>
      <c r="M26854" s="7"/>
      <c r="T26854" s="6"/>
      <c r="AE26854" s="4"/>
      <c r="AF26854" s="4"/>
      <c r="AG26854" s="6"/>
      <c r="AY26854" s="4"/>
    </row>
    <row r="26855" spans="1:51" customFormat="1" x14ac:dyDescent="0.25">
      <c r="A26855" s="6"/>
      <c r="J26855" s="6"/>
      <c r="M26855" s="7"/>
      <c r="T26855" s="6"/>
      <c r="AE26855" s="4"/>
      <c r="AF26855" s="4"/>
      <c r="AG26855" s="6"/>
      <c r="AY26855" s="4"/>
    </row>
    <row r="26856" spans="1:51" customFormat="1" x14ac:dyDescent="0.25">
      <c r="A26856" s="6"/>
      <c r="J26856" s="6"/>
      <c r="M26856" s="7"/>
      <c r="T26856" s="6"/>
      <c r="AE26856" s="4"/>
      <c r="AF26856" s="4"/>
      <c r="AG26856" s="6"/>
      <c r="AY26856" s="4"/>
    </row>
    <row r="26857" spans="1:51" customFormat="1" x14ac:dyDescent="0.25">
      <c r="A26857" s="6"/>
      <c r="J26857" s="6"/>
      <c r="M26857" s="7"/>
      <c r="T26857" s="6"/>
      <c r="AE26857" s="4"/>
      <c r="AF26857" s="4"/>
      <c r="AG26857" s="6"/>
      <c r="AY26857" s="4"/>
    </row>
    <row r="26858" spans="1:51" customFormat="1" x14ac:dyDescent="0.25">
      <c r="A26858" s="6"/>
      <c r="J26858" s="6"/>
      <c r="M26858" s="7"/>
      <c r="T26858" s="6"/>
      <c r="AE26858" s="4"/>
      <c r="AF26858" s="4"/>
      <c r="AG26858" s="6"/>
      <c r="AY26858" s="4"/>
    </row>
    <row r="26859" spans="1:51" customFormat="1" x14ac:dyDescent="0.25">
      <c r="A26859" s="6"/>
      <c r="J26859" s="6"/>
      <c r="M26859" s="7"/>
      <c r="T26859" s="6"/>
      <c r="AE26859" s="4"/>
      <c r="AF26859" s="4"/>
      <c r="AG26859" s="6"/>
      <c r="AY26859" s="4"/>
    </row>
    <row r="26860" spans="1:51" customFormat="1" x14ac:dyDescent="0.25">
      <c r="A26860" s="6"/>
      <c r="J26860" s="6"/>
      <c r="M26860" s="7"/>
      <c r="T26860" s="6"/>
      <c r="AE26860" s="4"/>
      <c r="AF26860" s="4"/>
      <c r="AG26860" s="6"/>
      <c r="AY26860" s="4"/>
    </row>
    <row r="26861" spans="1:51" customFormat="1" x14ac:dyDescent="0.25">
      <c r="A26861" s="6"/>
      <c r="J26861" s="6"/>
      <c r="M26861" s="7"/>
      <c r="T26861" s="6"/>
      <c r="AE26861" s="4"/>
      <c r="AF26861" s="4"/>
      <c r="AG26861" s="6"/>
      <c r="AY26861" s="4"/>
    </row>
    <row r="26862" spans="1:51" customFormat="1" x14ac:dyDescent="0.25">
      <c r="A26862" s="6"/>
      <c r="J26862" s="6"/>
      <c r="M26862" s="7"/>
      <c r="T26862" s="6"/>
      <c r="AE26862" s="4"/>
      <c r="AF26862" s="4"/>
      <c r="AG26862" s="6"/>
      <c r="AY26862" s="4"/>
    </row>
    <row r="26863" spans="1:51" customFormat="1" x14ac:dyDescent="0.25">
      <c r="A26863" s="6"/>
      <c r="J26863" s="6"/>
      <c r="M26863" s="7"/>
      <c r="T26863" s="6"/>
      <c r="AE26863" s="4"/>
      <c r="AF26863" s="4"/>
      <c r="AG26863" s="6"/>
      <c r="AY26863" s="4"/>
    </row>
    <row r="26864" spans="1:51" customFormat="1" x14ac:dyDescent="0.25">
      <c r="A26864" s="6"/>
      <c r="J26864" s="6"/>
      <c r="M26864" s="7"/>
      <c r="T26864" s="6"/>
      <c r="AE26864" s="4"/>
      <c r="AF26864" s="4"/>
      <c r="AG26864" s="6"/>
      <c r="AY26864" s="4"/>
    </row>
    <row r="26865" spans="1:51" customFormat="1" x14ac:dyDescent="0.25">
      <c r="A26865" s="6"/>
      <c r="J26865" s="6"/>
      <c r="M26865" s="7"/>
      <c r="T26865" s="6"/>
      <c r="AE26865" s="4"/>
      <c r="AF26865" s="4"/>
      <c r="AG26865" s="6"/>
      <c r="AY26865" s="4"/>
    </row>
    <row r="26866" spans="1:51" customFormat="1" x14ac:dyDescent="0.25">
      <c r="A26866" s="6"/>
      <c r="J26866" s="6"/>
      <c r="M26866" s="7"/>
      <c r="T26866" s="6"/>
      <c r="AE26866" s="4"/>
      <c r="AF26866" s="4"/>
      <c r="AG26866" s="6"/>
      <c r="AY26866" s="4"/>
    </row>
    <row r="26867" spans="1:51" customFormat="1" x14ac:dyDescent="0.25">
      <c r="A26867" s="6"/>
      <c r="J26867" s="6"/>
      <c r="M26867" s="7"/>
      <c r="T26867" s="6"/>
      <c r="AE26867" s="4"/>
      <c r="AF26867" s="4"/>
      <c r="AG26867" s="6"/>
      <c r="AY26867" s="4"/>
    </row>
    <row r="26868" spans="1:51" customFormat="1" x14ac:dyDescent="0.25">
      <c r="A26868" s="6"/>
      <c r="J26868" s="6"/>
      <c r="M26868" s="7"/>
      <c r="T26868" s="6"/>
      <c r="AE26868" s="4"/>
      <c r="AF26868" s="4"/>
      <c r="AG26868" s="6"/>
      <c r="AY26868" s="4"/>
    </row>
    <row r="26869" spans="1:51" customFormat="1" x14ac:dyDescent="0.25">
      <c r="A26869" s="6"/>
      <c r="J26869" s="6"/>
      <c r="M26869" s="7"/>
      <c r="T26869" s="6"/>
      <c r="AE26869" s="4"/>
      <c r="AF26869" s="4"/>
      <c r="AG26869" s="6"/>
      <c r="AY26869" s="4"/>
    </row>
    <row r="26870" spans="1:51" customFormat="1" x14ac:dyDescent="0.25">
      <c r="A26870" s="6"/>
      <c r="J26870" s="6"/>
      <c r="M26870" s="7"/>
      <c r="T26870" s="6"/>
      <c r="AE26870" s="4"/>
      <c r="AF26870" s="4"/>
      <c r="AG26870" s="6"/>
      <c r="AY26870" s="4"/>
    </row>
    <row r="26871" spans="1:51" customFormat="1" x14ac:dyDescent="0.25">
      <c r="A26871" s="6"/>
      <c r="J26871" s="6"/>
      <c r="M26871" s="7"/>
      <c r="T26871" s="6"/>
      <c r="AE26871" s="4"/>
      <c r="AF26871" s="4"/>
      <c r="AG26871" s="6"/>
      <c r="AY26871" s="4"/>
    </row>
    <row r="26872" spans="1:51" customFormat="1" x14ac:dyDescent="0.25">
      <c r="A26872" s="6"/>
      <c r="J26872" s="6"/>
      <c r="M26872" s="7"/>
      <c r="T26872" s="6"/>
      <c r="AE26872" s="4"/>
      <c r="AF26872" s="4"/>
      <c r="AG26872" s="6"/>
      <c r="AY26872" s="4"/>
    </row>
    <row r="26873" spans="1:51" customFormat="1" x14ac:dyDescent="0.25">
      <c r="A26873" s="6"/>
      <c r="J26873" s="6"/>
      <c r="M26873" s="7"/>
      <c r="T26873" s="6"/>
      <c r="AE26873" s="4"/>
      <c r="AF26873" s="4"/>
      <c r="AG26873" s="6"/>
      <c r="AY26873" s="4"/>
    </row>
    <row r="26874" spans="1:51" customFormat="1" x14ac:dyDescent="0.25">
      <c r="A26874" s="6"/>
      <c r="J26874" s="6"/>
      <c r="M26874" s="7"/>
      <c r="T26874" s="6"/>
      <c r="AE26874" s="4"/>
      <c r="AF26874" s="4"/>
      <c r="AG26874" s="6"/>
      <c r="AY26874" s="4"/>
    </row>
    <row r="26875" spans="1:51" customFormat="1" x14ac:dyDescent="0.25">
      <c r="A26875" s="6"/>
      <c r="J26875" s="6"/>
      <c r="M26875" s="7"/>
      <c r="T26875" s="6"/>
      <c r="AE26875" s="4"/>
      <c r="AF26875" s="4"/>
      <c r="AG26875" s="6"/>
      <c r="AY26875" s="4"/>
    </row>
    <row r="26876" spans="1:51" customFormat="1" x14ac:dyDescent="0.25">
      <c r="A26876" s="6"/>
      <c r="J26876" s="6"/>
      <c r="M26876" s="7"/>
      <c r="T26876" s="6"/>
      <c r="AE26876" s="4"/>
      <c r="AF26876" s="4"/>
      <c r="AG26876" s="6"/>
      <c r="AY26876" s="4"/>
    </row>
    <row r="26877" spans="1:51" customFormat="1" x14ac:dyDescent="0.25">
      <c r="A26877" s="6"/>
      <c r="J26877" s="6"/>
      <c r="M26877" s="7"/>
      <c r="T26877" s="6"/>
      <c r="AE26877" s="4"/>
      <c r="AF26877" s="4"/>
      <c r="AG26877" s="6"/>
      <c r="AY26877" s="4"/>
    </row>
    <row r="26878" spans="1:51" customFormat="1" x14ac:dyDescent="0.25">
      <c r="A26878" s="6"/>
      <c r="J26878" s="6"/>
      <c r="M26878" s="7"/>
      <c r="T26878" s="6"/>
      <c r="AE26878" s="4"/>
      <c r="AF26878" s="4"/>
      <c r="AG26878" s="6"/>
      <c r="AY26878" s="4"/>
    </row>
    <row r="26879" spans="1:51" customFormat="1" x14ac:dyDescent="0.25">
      <c r="A26879" s="6"/>
      <c r="J26879" s="6"/>
      <c r="M26879" s="7"/>
      <c r="T26879" s="6"/>
      <c r="AE26879" s="4"/>
      <c r="AF26879" s="4"/>
      <c r="AG26879" s="6"/>
      <c r="AY26879" s="4"/>
    </row>
    <row r="26880" spans="1:51" customFormat="1" x14ac:dyDescent="0.25">
      <c r="A26880" s="6"/>
      <c r="J26880" s="6"/>
      <c r="M26880" s="7"/>
      <c r="T26880" s="6"/>
      <c r="AE26880" s="4"/>
      <c r="AF26880" s="4"/>
      <c r="AG26880" s="6"/>
      <c r="AY26880" s="4"/>
    </row>
    <row r="26881" spans="1:51" customFormat="1" x14ac:dyDescent="0.25">
      <c r="A26881" s="6"/>
      <c r="J26881" s="6"/>
      <c r="M26881" s="7"/>
      <c r="T26881" s="6"/>
      <c r="AE26881" s="4"/>
      <c r="AF26881" s="4"/>
      <c r="AG26881" s="6"/>
      <c r="AY26881" s="4"/>
    </row>
    <row r="26882" spans="1:51" customFormat="1" x14ac:dyDescent="0.25">
      <c r="A26882" s="6"/>
      <c r="J26882" s="6"/>
      <c r="M26882" s="7"/>
      <c r="T26882" s="6"/>
      <c r="AE26882" s="4"/>
      <c r="AF26882" s="4"/>
      <c r="AG26882" s="6"/>
      <c r="AY26882" s="4"/>
    </row>
    <row r="26883" spans="1:51" customFormat="1" x14ac:dyDescent="0.25">
      <c r="A26883" s="6"/>
      <c r="J26883" s="6"/>
      <c r="M26883" s="7"/>
      <c r="T26883" s="6"/>
      <c r="AE26883" s="4"/>
      <c r="AF26883" s="4"/>
      <c r="AG26883" s="6"/>
      <c r="AY26883" s="4"/>
    </row>
    <row r="26884" spans="1:51" customFormat="1" x14ac:dyDescent="0.25">
      <c r="A26884" s="6"/>
      <c r="J26884" s="6"/>
      <c r="M26884" s="7"/>
      <c r="T26884" s="6"/>
      <c r="AE26884" s="4"/>
      <c r="AF26884" s="4"/>
      <c r="AG26884" s="6"/>
      <c r="AY26884" s="4"/>
    </row>
    <row r="26885" spans="1:51" customFormat="1" x14ac:dyDescent="0.25">
      <c r="A26885" s="6"/>
      <c r="J26885" s="6"/>
      <c r="M26885" s="7"/>
      <c r="T26885" s="6"/>
      <c r="AE26885" s="4"/>
      <c r="AF26885" s="4"/>
      <c r="AG26885" s="6"/>
      <c r="AY26885" s="4"/>
    </row>
    <row r="26886" spans="1:51" customFormat="1" x14ac:dyDescent="0.25">
      <c r="A26886" s="6"/>
      <c r="J26886" s="6"/>
      <c r="M26886" s="7"/>
      <c r="T26886" s="6"/>
      <c r="AE26886" s="4"/>
      <c r="AF26886" s="4"/>
      <c r="AG26886" s="6"/>
      <c r="AY26886" s="4"/>
    </row>
    <row r="26887" spans="1:51" customFormat="1" x14ac:dyDescent="0.25">
      <c r="A26887" s="6"/>
      <c r="J26887" s="6"/>
      <c r="M26887" s="7"/>
      <c r="T26887" s="6"/>
      <c r="AE26887" s="4"/>
      <c r="AF26887" s="4"/>
      <c r="AG26887" s="6"/>
      <c r="AY26887" s="4"/>
    </row>
    <row r="26888" spans="1:51" customFormat="1" x14ac:dyDescent="0.25">
      <c r="A26888" s="6"/>
      <c r="J26888" s="6"/>
      <c r="M26888" s="7"/>
      <c r="T26888" s="6"/>
      <c r="AE26888" s="4"/>
      <c r="AF26888" s="4"/>
      <c r="AG26888" s="6"/>
      <c r="AY26888" s="4"/>
    </row>
    <row r="26889" spans="1:51" customFormat="1" x14ac:dyDescent="0.25">
      <c r="A26889" s="6"/>
      <c r="J26889" s="6"/>
      <c r="M26889" s="7"/>
      <c r="T26889" s="6"/>
      <c r="AE26889" s="4"/>
      <c r="AF26889" s="4"/>
      <c r="AG26889" s="6"/>
      <c r="AY26889" s="4"/>
    </row>
    <row r="26890" spans="1:51" customFormat="1" x14ac:dyDescent="0.25">
      <c r="A26890" s="6"/>
      <c r="J26890" s="6"/>
      <c r="M26890" s="7"/>
      <c r="T26890" s="6"/>
      <c r="AE26890" s="4"/>
      <c r="AF26890" s="4"/>
      <c r="AG26890" s="6"/>
      <c r="AY26890" s="4"/>
    </row>
    <row r="26891" spans="1:51" customFormat="1" x14ac:dyDescent="0.25">
      <c r="A26891" s="6"/>
      <c r="J26891" s="6"/>
      <c r="M26891" s="7"/>
      <c r="T26891" s="6"/>
      <c r="AE26891" s="4"/>
      <c r="AF26891" s="4"/>
      <c r="AG26891" s="6"/>
      <c r="AY26891" s="4"/>
    </row>
    <row r="26892" spans="1:51" customFormat="1" x14ac:dyDescent="0.25">
      <c r="A26892" s="6"/>
      <c r="J26892" s="6"/>
      <c r="M26892" s="7"/>
      <c r="T26892" s="6"/>
      <c r="AE26892" s="4"/>
      <c r="AF26892" s="4"/>
      <c r="AG26892" s="6"/>
      <c r="AY26892" s="4"/>
    </row>
    <row r="26893" spans="1:51" customFormat="1" x14ac:dyDescent="0.25">
      <c r="A26893" s="6"/>
      <c r="J26893" s="6"/>
      <c r="M26893" s="7"/>
      <c r="T26893" s="6"/>
      <c r="AE26893" s="4"/>
      <c r="AF26893" s="4"/>
      <c r="AG26893" s="6"/>
      <c r="AY26893" s="4"/>
    </row>
    <row r="26894" spans="1:51" customFormat="1" x14ac:dyDescent="0.25">
      <c r="A26894" s="6"/>
      <c r="J26894" s="6"/>
      <c r="M26894" s="7"/>
      <c r="T26894" s="6"/>
      <c r="AE26894" s="4"/>
      <c r="AF26894" s="4"/>
      <c r="AG26894" s="6"/>
      <c r="AY26894" s="4"/>
    </row>
    <row r="26895" spans="1:51" customFormat="1" x14ac:dyDescent="0.25">
      <c r="A26895" s="6"/>
      <c r="J26895" s="6"/>
      <c r="M26895" s="7"/>
      <c r="T26895" s="6"/>
      <c r="AE26895" s="4"/>
      <c r="AF26895" s="4"/>
      <c r="AG26895" s="6"/>
      <c r="AY26895" s="4"/>
    </row>
    <row r="26896" spans="1:51" customFormat="1" x14ac:dyDescent="0.25">
      <c r="A26896" s="6"/>
      <c r="J26896" s="6"/>
      <c r="M26896" s="7"/>
      <c r="T26896" s="6"/>
      <c r="AE26896" s="4"/>
      <c r="AF26896" s="4"/>
      <c r="AG26896" s="6"/>
      <c r="AY26896" s="4"/>
    </row>
    <row r="26897" spans="1:51" customFormat="1" x14ac:dyDescent="0.25">
      <c r="A26897" s="6"/>
      <c r="J26897" s="6"/>
      <c r="M26897" s="7"/>
      <c r="T26897" s="6"/>
      <c r="AE26897" s="4"/>
      <c r="AF26897" s="4"/>
      <c r="AG26897" s="6"/>
      <c r="AY26897" s="4"/>
    </row>
    <row r="26898" spans="1:51" customFormat="1" x14ac:dyDescent="0.25">
      <c r="A26898" s="6"/>
      <c r="J26898" s="6"/>
      <c r="M26898" s="7"/>
      <c r="T26898" s="6"/>
      <c r="AE26898" s="4"/>
      <c r="AF26898" s="4"/>
      <c r="AG26898" s="6"/>
      <c r="AY26898" s="4"/>
    </row>
    <row r="26899" spans="1:51" customFormat="1" x14ac:dyDescent="0.25">
      <c r="A26899" s="6"/>
      <c r="J26899" s="6"/>
      <c r="M26899" s="7"/>
      <c r="T26899" s="6"/>
      <c r="AE26899" s="4"/>
      <c r="AF26899" s="4"/>
      <c r="AG26899" s="6"/>
      <c r="AY26899" s="4"/>
    </row>
    <row r="26900" spans="1:51" customFormat="1" x14ac:dyDescent="0.25">
      <c r="A26900" s="6"/>
      <c r="J26900" s="6"/>
      <c r="M26900" s="7"/>
      <c r="T26900" s="6"/>
      <c r="AE26900" s="4"/>
      <c r="AF26900" s="4"/>
      <c r="AG26900" s="6"/>
      <c r="AY26900" s="4"/>
    </row>
    <row r="26901" spans="1:51" customFormat="1" x14ac:dyDescent="0.25">
      <c r="A26901" s="6"/>
      <c r="J26901" s="6"/>
      <c r="M26901" s="7"/>
      <c r="T26901" s="6"/>
      <c r="AE26901" s="4"/>
      <c r="AF26901" s="4"/>
      <c r="AG26901" s="6"/>
      <c r="AY26901" s="4"/>
    </row>
    <row r="26902" spans="1:51" customFormat="1" x14ac:dyDescent="0.25">
      <c r="A26902" s="6"/>
      <c r="J26902" s="6"/>
      <c r="M26902" s="7"/>
      <c r="T26902" s="6"/>
      <c r="AE26902" s="4"/>
      <c r="AF26902" s="4"/>
      <c r="AG26902" s="6"/>
      <c r="AY26902" s="4"/>
    </row>
    <row r="26903" spans="1:51" customFormat="1" x14ac:dyDescent="0.25">
      <c r="A26903" s="6"/>
      <c r="J26903" s="6"/>
      <c r="M26903" s="7"/>
      <c r="T26903" s="6"/>
      <c r="AE26903" s="4"/>
      <c r="AF26903" s="4"/>
      <c r="AG26903" s="6"/>
      <c r="AY26903" s="4"/>
    </row>
    <row r="26904" spans="1:51" customFormat="1" x14ac:dyDescent="0.25">
      <c r="A26904" s="6"/>
      <c r="J26904" s="6"/>
      <c r="M26904" s="7"/>
      <c r="T26904" s="6"/>
      <c r="AE26904" s="4"/>
      <c r="AF26904" s="4"/>
      <c r="AG26904" s="6"/>
      <c r="AY26904" s="4"/>
    </row>
    <row r="26905" spans="1:51" customFormat="1" x14ac:dyDescent="0.25">
      <c r="A26905" s="6"/>
      <c r="J26905" s="6"/>
      <c r="M26905" s="7"/>
      <c r="T26905" s="6"/>
      <c r="AE26905" s="4"/>
      <c r="AF26905" s="4"/>
      <c r="AG26905" s="6"/>
      <c r="AY26905" s="4"/>
    </row>
    <row r="26906" spans="1:51" customFormat="1" x14ac:dyDescent="0.25">
      <c r="A26906" s="6"/>
      <c r="J26906" s="6"/>
      <c r="M26906" s="7"/>
      <c r="T26906" s="6"/>
      <c r="AE26906" s="4"/>
      <c r="AF26906" s="4"/>
      <c r="AG26906" s="6"/>
      <c r="AY26906" s="4"/>
    </row>
    <row r="26907" spans="1:51" customFormat="1" x14ac:dyDescent="0.25">
      <c r="A26907" s="6"/>
      <c r="J26907" s="6"/>
      <c r="M26907" s="7"/>
      <c r="T26907" s="6"/>
      <c r="AE26907" s="4"/>
      <c r="AF26907" s="4"/>
      <c r="AG26907" s="6"/>
      <c r="AY26907" s="4"/>
    </row>
    <row r="26908" spans="1:51" customFormat="1" x14ac:dyDescent="0.25">
      <c r="A26908" s="6"/>
      <c r="J26908" s="6"/>
      <c r="M26908" s="7"/>
      <c r="T26908" s="6"/>
      <c r="AE26908" s="4"/>
      <c r="AF26908" s="4"/>
      <c r="AG26908" s="6"/>
      <c r="AY26908" s="4"/>
    </row>
    <row r="26909" spans="1:51" customFormat="1" x14ac:dyDescent="0.25">
      <c r="A26909" s="6"/>
      <c r="J26909" s="6"/>
      <c r="M26909" s="7"/>
      <c r="T26909" s="6"/>
      <c r="AE26909" s="4"/>
      <c r="AF26909" s="4"/>
      <c r="AG26909" s="6"/>
      <c r="AY26909" s="4"/>
    </row>
    <row r="26910" spans="1:51" customFormat="1" x14ac:dyDescent="0.25">
      <c r="A26910" s="6"/>
      <c r="J26910" s="6"/>
      <c r="M26910" s="7"/>
      <c r="T26910" s="6"/>
      <c r="AE26910" s="4"/>
      <c r="AF26910" s="4"/>
      <c r="AG26910" s="6"/>
      <c r="AY26910" s="4"/>
    </row>
    <row r="26911" spans="1:51" customFormat="1" x14ac:dyDescent="0.25">
      <c r="A26911" s="6"/>
      <c r="J26911" s="6"/>
      <c r="M26911" s="7"/>
      <c r="T26911" s="6"/>
      <c r="AE26911" s="4"/>
      <c r="AF26911" s="4"/>
      <c r="AG26911" s="6"/>
      <c r="AY26911" s="4"/>
    </row>
    <row r="26912" spans="1:51" customFormat="1" x14ac:dyDescent="0.25">
      <c r="A26912" s="6"/>
      <c r="J26912" s="6"/>
      <c r="M26912" s="7"/>
      <c r="T26912" s="6"/>
      <c r="AE26912" s="4"/>
      <c r="AF26912" s="4"/>
      <c r="AG26912" s="6"/>
      <c r="AY26912" s="4"/>
    </row>
    <row r="26913" spans="1:51" customFormat="1" x14ac:dyDescent="0.25">
      <c r="A26913" s="6"/>
      <c r="J26913" s="6"/>
      <c r="M26913" s="7"/>
      <c r="T26913" s="6"/>
      <c r="AE26913" s="4"/>
      <c r="AF26913" s="4"/>
      <c r="AG26913" s="6"/>
      <c r="AY26913" s="4"/>
    </row>
    <row r="26914" spans="1:51" customFormat="1" x14ac:dyDescent="0.25">
      <c r="A26914" s="6"/>
      <c r="J26914" s="6"/>
      <c r="M26914" s="7"/>
      <c r="T26914" s="6"/>
      <c r="AE26914" s="4"/>
      <c r="AF26914" s="4"/>
      <c r="AG26914" s="6"/>
      <c r="AY26914" s="4"/>
    </row>
    <row r="26915" spans="1:51" customFormat="1" x14ac:dyDescent="0.25">
      <c r="A26915" s="6"/>
      <c r="J26915" s="6"/>
      <c r="M26915" s="7"/>
      <c r="T26915" s="6"/>
      <c r="AE26915" s="4"/>
      <c r="AF26915" s="4"/>
      <c r="AG26915" s="6"/>
      <c r="AY26915" s="4"/>
    </row>
    <row r="26916" spans="1:51" customFormat="1" x14ac:dyDescent="0.25">
      <c r="A26916" s="6"/>
      <c r="J26916" s="6"/>
      <c r="M26916" s="7"/>
      <c r="T26916" s="6"/>
      <c r="AE26916" s="4"/>
      <c r="AF26916" s="4"/>
      <c r="AG26916" s="6"/>
      <c r="AY26916" s="4"/>
    </row>
    <row r="26917" spans="1:51" customFormat="1" x14ac:dyDescent="0.25">
      <c r="A26917" s="6"/>
      <c r="J26917" s="6"/>
      <c r="M26917" s="7"/>
      <c r="T26917" s="6"/>
      <c r="AE26917" s="4"/>
      <c r="AF26917" s="4"/>
      <c r="AG26917" s="6"/>
      <c r="AY26917" s="4"/>
    </row>
    <row r="26918" spans="1:51" customFormat="1" x14ac:dyDescent="0.25">
      <c r="A26918" s="6"/>
      <c r="J26918" s="6"/>
      <c r="M26918" s="7"/>
      <c r="T26918" s="6"/>
      <c r="AE26918" s="4"/>
      <c r="AF26918" s="4"/>
      <c r="AG26918" s="6"/>
      <c r="AY26918" s="4"/>
    </row>
    <row r="26919" spans="1:51" customFormat="1" x14ac:dyDescent="0.25">
      <c r="A26919" s="6"/>
      <c r="J26919" s="6"/>
      <c r="M26919" s="7"/>
      <c r="T26919" s="6"/>
      <c r="AE26919" s="4"/>
      <c r="AF26919" s="4"/>
      <c r="AG26919" s="6"/>
      <c r="AY26919" s="4"/>
    </row>
    <row r="26920" spans="1:51" customFormat="1" x14ac:dyDescent="0.25">
      <c r="A26920" s="6"/>
      <c r="J26920" s="6"/>
      <c r="M26920" s="7"/>
      <c r="T26920" s="6"/>
      <c r="AE26920" s="4"/>
      <c r="AF26920" s="4"/>
      <c r="AG26920" s="6"/>
      <c r="AY26920" s="4"/>
    </row>
    <row r="26921" spans="1:51" customFormat="1" x14ac:dyDescent="0.25">
      <c r="A26921" s="6"/>
      <c r="J26921" s="6"/>
      <c r="M26921" s="7"/>
      <c r="T26921" s="6"/>
      <c r="AE26921" s="4"/>
      <c r="AF26921" s="4"/>
      <c r="AG26921" s="6"/>
      <c r="AY26921" s="4"/>
    </row>
    <row r="26922" spans="1:51" customFormat="1" x14ac:dyDescent="0.25">
      <c r="A26922" s="6"/>
      <c r="J26922" s="6"/>
      <c r="M26922" s="7"/>
      <c r="T26922" s="6"/>
      <c r="AE26922" s="4"/>
      <c r="AF26922" s="4"/>
      <c r="AG26922" s="6"/>
      <c r="AY26922" s="4"/>
    </row>
    <row r="26923" spans="1:51" customFormat="1" x14ac:dyDescent="0.25">
      <c r="A26923" s="6"/>
      <c r="J26923" s="6"/>
      <c r="M26923" s="7"/>
      <c r="T26923" s="6"/>
      <c r="AE26923" s="4"/>
      <c r="AF26923" s="4"/>
      <c r="AG26923" s="6"/>
      <c r="AY26923" s="4"/>
    </row>
    <row r="26924" spans="1:51" customFormat="1" x14ac:dyDescent="0.25">
      <c r="A26924" s="6"/>
      <c r="J26924" s="6"/>
      <c r="M26924" s="7"/>
      <c r="T26924" s="6"/>
      <c r="AE26924" s="4"/>
      <c r="AF26924" s="4"/>
      <c r="AG26924" s="6"/>
      <c r="AY26924" s="4"/>
    </row>
    <row r="26925" spans="1:51" customFormat="1" x14ac:dyDescent="0.25">
      <c r="A26925" s="6"/>
      <c r="J26925" s="6"/>
      <c r="M26925" s="7"/>
      <c r="T26925" s="6"/>
      <c r="AE26925" s="4"/>
      <c r="AF26925" s="4"/>
      <c r="AG26925" s="6"/>
      <c r="AY26925" s="4"/>
    </row>
    <row r="26926" spans="1:51" customFormat="1" x14ac:dyDescent="0.25">
      <c r="A26926" s="6"/>
      <c r="J26926" s="6"/>
      <c r="M26926" s="7"/>
      <c r="T26926" s="6"/>
      <c r="AE26926" s="4"/>
      <c r="AF26926" s="4"/>
      <c r="AG26926" s="6"/>
      <c r="AY26926" s="4"/>
    </row>
    <row r="26927" spans="1:51" customFormat="1" x14ac:dyDescent="0.25">
      <c r="A26927" s="6"/>
      <c r="J26927" s="6"/>
      <c r="M26927" s="7"/>
      <c r="T26927" s="6"/>
      <c r="AE26927" s="4"/>
      <c r="AF26927" s="4"/>
      <c r="AG26927" s="6"/>
      <c r="AY26927" s="4"/>
    </row>
    <row r="26928" spans="1:51" customFormat="1" x14ac:dyDescent="0.25">
      <c r="A26928" s="6"/>
      <c r="J26928" s="6"/>
      <c r="M26928" s="7"/>
      <c r="T26928" s="6"/>
      <c r="AE26928" s="4"/>
      <c r="AF26928" s="4"/>
      <c r="AG26928" s="6"/>
      <c r="AY26928" s="4"/>
    </row>
    <row r="26929" spans="1:51" customFormat="1" x14ac:dyDescent="0.25">
      <c r="A26929" s="6"/>
      <c r="J26929" s="6"/>
      <c r="M26929" s="7"/>
      <c r="T26929" s="6"/>
      <c r="AE26929" s="4"/>
      <c r="AF26929" s="4"/>
      <c r="AG26929" s="6"/>
      <c r="AY26929" s="4"/>
    </row>
    <row r="26930" spans="1:51" customFormat="1" x14ac:dyDescent="0.25">
      <c r="A26930" s="6"/>
      <c r="J26930" s="6"/>
      <c r="M26930" s="7"/>
      <c r="T26930" s="6"/>
      <c r="AE26930" s="4"/>
      <c r="AF26930" s="4"/>
      <c r="AG26930" s="6"/>
      <c r="AY26930" s="4"/>
    </row>
    <row r="26931" spans="1:51" customFormat="1" x14ac:dyDescent="0.25">
      <c r="A26931" s="6"/>
      <c r="J26931" s="6"/>
      <c r="M26931" s="7"/>
      <c r="T26931" s="6"/>
      <c r="AE26931" s="4"/>
      <c r="AF26931" s="4"/>
      <c r="AG26931" s="6"/>
      <c r="AY26931" s="4"/>
    </row>
    <row r="26932" spans="1:51" customFormat="1" x14ac:dyDescent="0.25">
      <c r="A26932" s="6"/>
      <c r="J26932" s="6"/>
      <c r="M26932" s="7"/>
      <c r="T26932" s="6"/>
      <c r="AE26932" s="4"/>
      <c r="AF26932" s="4"/>
      <c r="AG26932" s="6"/>
      <c r="AY26932" s="4"/>
    </row>
    <row r="26933" spans="1:51" customFormat="1" x14ac:dyDescent="0.25">
      <c r="A26933" s="6"/>
      <c r="J26933" s="6"/>
      <c r="M26933" s="7"/>
      <c r="T26933" s="6"/>
      <c r="AE26933" s="4"/>
      <c r="AF26933" s="4"/>
      <c r="AG26933" s="6"/>
      <c r="AY26933" s="4"/>
    </row>
    <row r="26934" spans="1:51" customFormat="1" x14ac:dyDescent="0.25">
      <c r="A26934" s="6"/>
      <c r="J26934" s="6"/>
      <c r="M26934" s="7"/>
      <c r="T26934" s="6"/>
      <c r="AE26934" s="4"/>
      <c r="AF26934" s="4"/>
      <c r="AG26934" s="6"/>
      <c r="AY26934" s="4"/>
    </row>
    <row r="26935" spans="1:51" customFormat="1" x14ac:dyDescent="0.25">
      <c r="A26935" s="6"/>
      <c r="J26935" s="6"/>
      <c r="M26935" s="7"/>
      <c r="T26935" s="6"/>
      <c r="AE26935" s="4"/>
      <c r="AF26935" s="4"/>
      <c r="AG26935" s="6"/>
      <c r="AY26935" s="4"/>
    </row>
    <row r="26936" spans="1:51" customFormat="1" x14ac:dyDescent="0.25">
      <c r="A26936" s="6"/>
      <c r="J26936" s="6"/>
      <c r="M26936" s="7"/>
      <c r="T26936" s="6"/>
      <c r="AE26936" s="4"/>
      <c r="AF26936" s="4"/>
      <c r="AG26936" s="6"/>
      <c r="AY26936" s="4"/>
    </row>
    <row r="26937" spans="1:51" customFormat="1" x14ac:dyDescent="0.25">
      <c r="A26937" s="6"/>
      <c r="J26937" s="6"/>
      <c r="M26937" s="7"/>
      <c r="T26937" s="6"/>
      <c r="AE26937" s="4"/>
      <c r="AF26937" s="4"/>
      <c r="AG26937" s="6"/>
      <c r="AY26937" s="4"/>
    </row>
    <row r="26938" spans="1:51" customFormat="1" x14ac:dyDescent="0.25">
      <c r="A26938" s="6"/>
      <c r="J26938" s="6"/>
      <c r="M26938" s="7"/>
      <c r="T26938" s="6"/>
      <c r="AE26938" s="4"/>
      <c r="AF26938" s="4"/>
      <c r="AG26938" s="6"/>
      <c r="AY26938" s="4"/>
    </row>
    <row r="26939" spans="1:51" customFormat="1" x14ac:dyDescent="0.25">
      <c r="A26939" s="6"/>
      <c r="J26939" s="6"/>
      <c r="M26939" s="7"/>
      <c r="T26939" s="6"/>
      <c r="AE26939" s="4"/>
      <c r="AF26939" s="4"/>
      <c r="AG26939" s="6"/>
      <c r="AY26939" s="4"/>
    </row>
    <row r="26940" spans="1:51" customFormat="1" x14ac:dyDescent="0.25">
      <c r="A26940" s="6"/>
      <c r="J26940" s="6"/>
      <c r="M26940" s="7"/>
      <c r="T26940" s="6"/>
      <c r="AE26940" s="4"/>
      <c r="AF26940" s="4"/>
      <c r="AG26940" s="6"/>
      <c r="AY26940" s="4"/>
    </row>
    <row r="26941" spans="1:51" customFormat="1" x14ac:dyDescent="0.25">
      <c r="A26941" s="6"/>
      <c r="J26941" s="6"/>
      <c r="M26941" s="7"/>
      <c r="T26941" s="6"/>
      <c r="AE26941" s="4"/>
      <c r="AF26941" s="4"/>
      <c r="AG26941" s="6"/>
      <c r="AY26941" s="4"/>
    </row>
    <row r="26942" spans="1:51" customFormat="1" x14ac:dyDescent="0.25">
      <c r="A26942" s="6"/>
      <c r="J26942" s="6"/>
      <c r="M26942" s="7"/>
      <c r="T26942" s="6"/>
      <c r="AE26942" s="4"/>
      <c r="AF26942" s="4"/>
      <c r="AG26942" s="6"/>
      <c r="AY26942" s="4"/>
    </row>
    <row r="26943" spans="1:51" customFormat="1" x14ac:dyDescent="0.25">
      <c r="A26943" s="6"/>
      <c r="J26943" s="6"/>
      <c r="M26943" s="7"/>
      <c r="T26943" s="6"/>
      <c r="AE26943" s="4"/>
      <c r="AF26943" s="4"/>
      <c r="AG26943" s="6"/>
      <c r="AY26943" s="4"/>
    </row>
    <row r="26944" spans="1:51" customFormat="1" x14ac:dyDescent="0.25">
      <c r="A26944" s="6"/>
      <c r="J26944" s="6"/>
      <c r="M26944" s="7"/>
      <c r="T26944" s="6"/>
      <c r="AE26944" s="4"/>
      <c r="AF26944" s="4"/>
      <c r="AG26944" s="6"/>
      <c r="AY26944" s="4"/>
    </row>
    <row r="26945" spans="1:51" customFormat="1" x14ac:dyDescent="0.25">
      <c r="A26945" s="6"/>
      <c r="J26945" s="6"/>
      <c r="M26945" s="7"/>
      <c r="T26945" s="6"/>
      <c r="AE26945" s="4"/>
      <c r="AF26945" s="4"/>
      <c r="AG26945" s="6"/>
      <c r="AY26945" s="4"/>
    </row>
    <row r="26946" spans="1:51" customFormat="1" x14ac:dyDescent="0.25">
      <c r="A26946" s="6"/>
      <c r="J26946" s="6"/>
      <c r="M26946" s="7"/>
      <c r="T26946" s="6"/>
      <c r="AE26946" s="4"/>
      <c r="AF26946" s="4"/>
      <c r="AG26946" s="6"/>
      <c r="AY26946" s="4"/>
    </row>
    <row r="26947" spans="1:51" customFormat="1" x14ac:dyDescent="0.25">
      <c r="A26947" s="6"/>
      <c r="J26947" s="6"/>
      <c r="M26947" s="7"/>
      <c r="T26947" s="6"/>
      <c r="AE26947" s="4"/>
      <c r="AF26947" s="4"/>
      <c r="AG26947" s="6"/>
      <c r="AY26947" s="4"/>
    </row>
    <row r="26948" spans="1:51" customFormat="1" x14ac:dyDescent="0.25">
      <c r="A26948" s="6"/>
      <c r="J26948" s="6"/>
      <c r="M26948" s="7"/>
      <c r="T26948" s="6"/>
      <c r="AE26948" s="4"/>
      <c r="AF26948" s="4"/>
      <c r="AG26948" s="6"/>
      <c r="AY26948" s="4"/>
    </row>
    <row r="26949" spans="1:51" customFormat="1" x14ac:dyDescent="0.25">
      <c r="A26949" s="6"/>
      <c r="J26949" s="6"/>
      <c r="M26949" s="7"/>
      <c r="T26949" s="6"/>
      <c r="AE26949" s="4"/>
      <c r="AF26949" s="4"/>
      <c r="AG26949" s="6"/>
      <c r="AY26949" s="4"/>
    </row>
    <row r="26950" spans="1:51" customFormat="1" x14ac:dyDescent="0.25">
      <c r="A26950" s="6"/>
      <c r="J26950" s="6"/>
      <c r="M26950" s="7"/>
      <c r="T26950" s="6"/>
      <c r="AE26950" s="4"/>
      <c r="AF26950" s="4"/>
      <c r="AG26950" s="6"/>
      <c r="AY26950" s="4"/>
    </row>
    <row r="26951" spans="1:51" customFormat="1" x14ac:dyDescent="0.25">
      <c r="A26951" s="6"/>
      <c r="J26951" s="6"/>
      <c r="M26951" s="7"/>
      <c r="T26951" s="6"/>
      <c r="AE26951" s="4"/>
      <c r="AF26951" s="4"/>
      <c r="AG26951" s="6"/>
      <c r="AY26951" s="4"/>
    </row>
    <row r="26952" spans="1:51" customFormat="1" x14ac:dyDescent="0.25">
      <c r="A26952" s="6"/>
      <c r="J26952" s="6"/>
      <c r="M26952" s="7"/>
      <c r="T26952" s="6"/>
      <c r="AE26952" s="4"/>
      <c r="AF26952" s="4"/>
      <c r="AG26952" s="6"/>
      <c r="AY26952" s="4"/>
    </row>
    <row r="26953" spans="1:51" customFormat="1" x14ac:dyDescent="0.25">
      <c r="A26953" s="6"/>
      <c r="J26953" s="6"/>
      <c r="M26953" s="7"/>
      <c r="T26953" s="6"/>
      <c r="AE26953" s="4"/>
      <c r="AF26953" s="4"/>
      <c r="AG26953" s="6"/>
      <c r="AY26953" s="4"/>
    </row>
    <row r="26954" spans="1:51" customFormat="1" x14ac:dyDescent="0.25">
      <c r="A26954" s="6"/>
      <c r="J26954" s="6"/>
      <c r="M26954" s="7"/>
      <c r="T26954" s="6"/>
      <c r="AE26954" s="4"/>
      <c r="AF26954" s="4"/>
      <c r="AG26954" s="6"/>
      <c r="AY26954" s="4"/>
    </row>
    <row r="26955" spans="1:51" customFormat="1" x14ac:dyDescent="0.25">
      <c r="A26955" s="6"/>
      <c r="J26955" s="6"/>
      <c r="M26955" s="7"/>
      <c r="T26955" s="6"/>
      <c r="AE26955" s="4"/>
      <c r="AF26955" s="4"/>
      <c r="AG26955" s="6"/>
      <c r="AY26955" s="4"/>
    </row>
    <row r="26956" spans="1:51" customFormat="1" x14ac:dyDescent="0.25">
      <c r="A26956" s="6"/>
      <c r="J26956" s="6"/>
      <c r="M26956" s="7"/>
      <c r="T26956" s="6"/>
      <c r="AE26956" s="4"/>
      <c r="AF26956" s="4"/>
      <c r="AG26956" s="6"/>
      <c r="AY26956" s="4"/>
    </row>
    <row r="26957" spans="1:51" customFormat="1" x14ac:dyDescent="0.25">
      <c r="A26957" s="6"/>
      <c r="J26957" s="6"/>
      <c r="M26957" s="7"/>
      <c r="T26957" s="6"/>
      <c r="AE26957" s="4"/>
      <c r="AF26957" s="4"/>
      <c r="AG26957" s="6"/>
      <c r="AY26957" s="4"/>
    </row>
    <row r="26958" spans="1:51" customFormat="1" x14ac:dyDescent="0.25">
      <c r="A26958" s="6"/>
      <c r="J26958" s="6"/>
      <c r="M26958" s="7"/>
      <c r="T26958" s="6"/>
      <c r="AE26958" s="4"/>
      <c r="AF26958" s="4"/>
      <c r="AG26958" s="6"/>
      <c r="AY26958" s="4"/>
    </row>
    <row r="26959" spans="1:51" customFormat="1" x14ac:dyDescent="0.25">
      <c r="A26959" s="6"/>
      <c r="J26959" s="6"/>
      <c r="M26959" s="7"/>
      <c r="T26959" s="6"/>
      <c r="AE26959" s="4"/>
      <c r="AF26959" s="4"/>
      <c r="AG26959" s="6"/>
      <c r="AY26959" s="4"/>
    </row>
    <row r="26960" spans="1:51" customFormat="1" x14ac:dyDescent="0.25">
      <c r="A26960" s="6"/>
      <c r="J26960" s="6"/>
      <c r="M26960" s="7"/>
      <c r="T26960" s="6"/>
      <c r="AE26960" s="4"/>
      <c r="AF26960" s="4"/>
      <c r="AG26960" s="6"/>
      <c r="AY26960" s="4"/>
    </row>
    <row r="26961" spans="1:51" customFormat="1" x14ac:dyDescent="0.25">
      <c r="A26961" s="6"/>
      <c r="J26961" s="6"/>
      <c r="M26961" s="7"/>
      <c r="T26961" s="6"/>
      <c r="AE26961" s="4"/>
      <c r="AF26961" s="4"/>
      <c r="AG26961" s="6"/>
      <c r="AY26961" s="4"/>
    </row>
    <row r="26962" spans="1:51" customFormat="1" x14ac:dyDescent="0.25">
      <c r="A26962" s="6"/>
      <c r="J26962" s="6"/>
      <c r="M26962" s="7"/>
      <c r="T26962" s="6"/>
      <c r="AE26962" s="4"/>
      <c r="AF26962" s="4"/>
      <c r="AG26962" s="6"/>
      <c r="AY26962" s="4"/>
    </row>
    <row r="26963" spans="1:51" customFormat="1" x14ac:dyDescent="0.25">
      <c r="A26963" s="6"/>
      <c r="J26963" s="6"/>
      <c r="M26963" s="7"/>
      <c r="T26963" s="6"/>
      <c r="AE26963" s="4"/>
      <c r="AF26963" s="4"/>
      <c r="AG26963" s="6"/>
      <c r="AY26963" s="4"/>
    </row>
    <row r="26964" spans="1:51" customFormat="1" x14ac:dyDescent="0.25">
      <c r="A26964" s="6"/>
      <c r="J26964" s="6"/>
      <c r="M26964" s="7"/>
      <c r="T26964" s="6"/>
      <c r="AE26964" s="4"/>
      <c r="AF26964" s="4"/>
      <c r="AG26964" s="6"/>
      <c r="AY26964" s="4"/>
    </row>
    <row r="26965" spans="1:51" customFormat="1" x14ac:dyDescent="0.25">
      <c r="A26965" s="6"/>
      <c r="J26965" s="6"/>
      <c r="M26965" s="7"/>
      <c r="T26965" s="6"/>
      <c r="AE26965" s="4"/>
      <c r="AF26965" s="4"/>
      <c r="AG26965" s="6"/>
      <c r="AY26965" s="4"/>
    </row>
    <row r="26966" spans="1:51" customFormat="1" x14ac:dyDescent="0.25">
      <c r="A26966" s="6"/>
      <c r="J26966" s="6"/>
      <c r="M26966" s="7"/>
      <c r="T26966" s="6"/>
      <c r="AE26966" s="4"/>
      <c r="AF26966" s="4"/>
      <c r="AG26966" s="6"/>
      <c r="AY26966" s="4"/>
    </row>
    <row r="26967" spans="1:51" customFormat="1" x14ac:dyDescent="0.25">
      <c r="A26967" s="6"/>
      <c r="J26967" s="6"/>
      <c r="M26967" s="7"/>
      <c r="T26967" s="6"/>
      <c r="AE26967" s="4"/>
      <c r="AF26967" s="4"/>
      <c r="AG26967" s="6"/>
      <c r="AY26967" s="4"/>
    </row>
    <row r="26968" spans="1:51" customFormat="1" x14ac:dyDescent="0.25">
      <c r="A26968" s="6"/>
      <c r="J26968" s="6"/>
      <c r="M26968" s="7"/>
      <c r="T26968" s="6"/>
      <c r="AE26968" s="4"/>
      <c r="AF26968" s="4"/>
      <c r="AG26968" s="6"/>
      <c r="AY26968" s="4"/>
    </row>
    <row r="26969" spans="1:51" customFormat="1" x14ac:dyDescent="0.25">
      <c r="A26969" s="6"/>
      <c r="J26969" s="6"/>
      <c r="M26969" s="7"/>
      <c r="T26969" s="6"/>
      <c r="AE26969" s="4"/>
      <c r="AF26969" s="4"/>
      <c r="AG26969" s="6"/>
      <c r="AY26969" s="4"/>
    </row>
    <row r="26970" spans="1:51" customFormat="1" x14ac:dyDescent="0.25">
      <c r="A26970" s="6"/>
      <c r="J26970" s="6"/>
      <c r="M26970" s="7"/>
      <c r="T26970" s="6"/>
      <c r="AE26970" s="4"/>
      <c r="AF26970" s="4"/>
      <c r="AG26970" s="6"/>
      <c r="AY26970" s="4"/>
    </row>
    <row r="26971" spans="1:51" customFormat="1" x14ac:dyDescent="0.25">
      <c r="A26971" s="6"/>
      <c r="J26971" s="6"/>
      <c r="M26971" s="7"/>
      <c r="T26971" s="6"/>
      <c r="AE26971" s="4"/>
      <c r="AF26971" s="4"/>
      <c r="AG26971" s="6"/>
      <c r="AY26971" s="4"/>
    </row>
    <row r="26972" spans="1:51" customFormat="1" x14ac:dyDescent="0.25">
      <c r="A26972" s="6"/>
      <c r="J26972" s="6"/>
      <c r="M26972" s="7"/>
      <c r="T26972" s="6"/>
      <c r="AE26972" s="4"/>
      <c r="AF26972" s="4"/>
      <c r="AG26972" s="6"/>
      <c r="AY26972" s="4"/>
    </row>
    <row r="26973" spans="1:51" customFormat="1" x14ac:dyDescent="0.25">
      <c r="A26973" s="6"/>
      <c r="J26973" s="6"/>
      <c r="M26973" s="7"/>
      <c r="T26973" s="6"/>
      <c r="AE26973" s="4"/>
      <c r="AF26973" s="4"/>
      <c r="AG26973" s="6"/>
      <c r="AY26973" s="4"/>
    </row>
    <row r="26974" spans="1:51" customFormat="1" x14ac:dyDescent="0.25">
      <c r="A26974" s="6"/>
      <c r="J26974" s="6"/>
      <c r="M26974" s="7"/>
      <c r="T26974" s="6"/>
      <c r="AE26974" s="4"/>
      <c r="AF26974" s="4"/>
      <c r="AG26974" s="6"/>
      <c r="AY26974" s="4"/>
    </row>
    <row r="26975" spans="1:51" customFormat="1" x14ac:dyDescent="0.25">
      <c r="A26975" s="6"/>
      <c r="J26975" s="6"/>
      <c r="M26975" s="7"/>
      <c r="T26975" s="6"/>
      <c r="AE26975" s="4"/>
      <c r="AF26975" s="4"/>
      <c r="AG26975" s="6"/>
      <c r="AY26975" s="4"/>
    </row>
    <row r="26976" spans="1:51" customFormat="1" x14ac:dyDescent="0.25">
      <c r="A26976" s="6"/>
      <c r="J26976" s="6"/>
      <c r="M26976" s="7"/>
      <c r="T26976" s="6"/>
      <c r="AE26976" s="4"/>
      <c r="AF26976" s="4"/>
      <c r="AG26976" s="6"/>
      <c r="AY26976" s="4"/>
    </row>
    <row r="26977" spans="1:51" customFormat="1" x14ac:dyDescent="0.25">
      <c r="A26977" s="6"/>
      <c r="J26977" s="6"/>
      <c r="M26977" s="7"/>
      <c r="T26977" s="6"/>
      <c r="AE26977" s="4"/>
      <c r="AF26977" s="4"/>
      <c r="AG26977" s="6"/>
      <c r="AY26977" s="4"/>
    </row>
    <row r="26978" spans="1:51" customFormat="1" x14ac:dyDescent="0.25">
      <c r="A26978" s="6"/>
      <c r="J26978" s="6"/>
      <c r="M26978" s="7"/>
      <c r="T26978" s="6"/>
      <c r="AE26978" s="4"/>
      <c r="AF26978" s="4"/>
      <c r="AG26978" s="6"/>
      <c r="AY26978" s="4"/>
    </row>
    <row r="26979" spans="1:51" customFormat="1" x14ac:dyDescent="0.25">
      <c r="A26979" s="6"/>
      <c r="J26979" s="6"/>
      <c r="M26979" s="7"/>
      <c r="T26979" s="6"/>
      <c r="AE26979" s="4"/>
      <c r="AF26979" s="4"/>
      <c r="AG26979" s="6"/>
      <c r="AY26979" s="4"/>
    </row>
    <row r="26980" spans="1:51" customFormat="1" x14ac:dyDescent="0.25">
      <c r="A26980" s="6"/>
      <c r="J26980" s="6"/>
      <c r="M26980" s="7"/>
      <c r="T26980" s="6"/>
      <c r="AE26980" s="4"/>
      <c r="AF26980" s="4"/>
      <c r="AG26980" s="6"/>
      <c r="AY26980" s="4"/>
    </row>
    <row r="26981" spans="1:51" customFormat="1" x14ac:dyDescent="0.25">
      <c r="A26981" s="6"/>
      <c r="J26981" s="6"/>
      <c r="M26981" s="7"/>
      <c r="T26981" s="6"/>
      <c r="AE26981" s="4"/>
      <c r="AF26981" s="4"/>
      <c r="AG26981" s="6"/>
      <c r="AY26981" s="4"/>
    </row>
    <row r="26982" spans="1:51" customFormat="1" x14ac:dyDescent="0.25">
      <c r="A26982" s="6"/>
      <c r="J26982" s="6"/>
      <c r="M26982" s="7"/>
      <c r="T26982" s="6"/>
      <c r="AE26982" s="4"/>
      <c r="AF26982" s="4"/>
      <c r="AG26982" s="6"/>
      <c r="AY26982" s="4"/>
    </row>
    <row r="26983" spans="1:51" customFormat="1" x14ac:dyDescent="0.25">
      <c r="A26983" s="6"/>
      <c r="J26983" s="6"/>
      <c r="M26983" s="7"/>
      <c r="T26983" s="6"/>
      <c r="AE26983" s="4"/>
      <c r="AF26983" s="4"/>
      <c r="AG26983" s="6"/>
      <c r="AY26983" s="4"/>
    </row>
    <row r="26984" spans="1:51" customFormat="1" x14ac:dyDescent="0.25">
      <c r="A26984" s="6"/>
      <c r="J26984" s="6"/>
      <c r="M26984" s="7"/>
      <c r="T26984" s="6"/>
      <c r="AE26984" s="4"/>
      <c r="AF26984" s="4"/>
      <c r="AG26984" s="6"/>
      <c r="AY26984" s="4"/>
    </row>
    <row r="26985" spans="1:51" customFormat="1" x14ac:dyDescent="0.25">
      <c r="A26985" s="6"/>
      <c r="J26985" s="6"/>
      <c r="M26985" s="7"/>
      <c r="T26985" s="6"/>
      <c r="AE26985" s="4"/>
      <c r="AF26985" s="4"/>
      <c r="AG26985" s="6"/>
      <c r="AY26985" s="4"/>
    </row>
    <row r="26986" spans="1:51" customFormat="1" x14ac:dyDescent="0.25">
      <c r="A26986" s="6"/>
      <c r="J26986" s="6"/>
      <c r="M26986" s="7"/>
      <c r="T26986" s="6"/>
      <c r="AE26986" s="4"/>
      <c r="AF26986" s="4"/>
      <c r="AG26986" s="6"/>
      <c r="AY26986" s="4"/>
    </row>
    <row r="26987" spans="1:51" customFormat="1" x14ac:dyDescent="0.25">
      <c r="A26987" s="6"/>
      <c r="J26987" s="6"/>
      <c r="M26987" s="7"/>
      <c r="T26987" s="6"/>
      <c r="AE26987" s="4"/>
      <c r="AF26987" s="4"/>
      <c r="AG26987" s="6"/>
      <c r="AY26987" s="4"/>
    </row>
    <row r="26988" spans="1:51" customFormat="1" x14ac:dyDescent="0.25">
      <c r="A26988" s="6"/>
      <c r="J26988" s="6"/>
      <c r="M26988" s="7"/>
      <c r="T26988" s="6"/>
      <c r="AE26988" s="4"/>
      <c r="AF26988" s="4"/>
      <c r="AG26988" s="6"/>
      <c r="AY26988" s="4"/>
    </row>
    <row r="26989" spans="1:51" customFormat="1" x14ac:dyDescent="0.25">
      <c r="A26989" s="6"/>
      <c r="J26989" s="6"/>
      <c r="M26989" s="7"/>
      <c r="T26989" s="6"/>
      <c r="AE26989" s="4"/>
      <c r="AF26989" s="4"/>
      <c r="AG26989" s="6"/>
      <c r="AY26989" s="4"/>
    </row>
    <row r="26990" spans="1:51" customFormat="1" x14ac:dyDescent="0.25">
      <c r="A26990" s="6"/>
      <c r="J26990" s="6"/>
      <c r="M26990" s="7"/>
      <c r="T26990" s="6"/>
      <c r="AE26990" s="4"/>
      <c r="AF26990" s="4"/>
      <c r="AG26990" s="6"/>
      <c r="AY26990" s="4"/>
    </row>
    <row r="26991" spans="1:51" customFormat="1" x14ac:dyDescent="0.25">
      <c r="A26991" s="6"/>
      <c r="J26991" s="6"/>
      <c r="M26991" s="7"/>
      <c r="T26991" s="6"/>
      <c r="AE26991" s="4"/>
      <c r="AF26991" s="4"/>
      <c r="AG26991" s="6"/>
      <c r="AY26991" s="4"/>
    </row>
    <row r="26992" spans="1:51" customFormat="1" x14ac:dyDescent="0.25">
      <c r="A26992" s="6"/>
      <c r="J26992" s="6"/>
      <c r="M26992" s="7"/>
      <c r="T26992" s="6"/>
      <c r="AE26992" s="4"/>
      <c r="AF26992" s="4"/>
      <c r="AG26992" s="6"/>
      <c r="AY26992" s="4"/>
    </row>
    <row r="26993" spans="1:51" customFormat="1" x14ac:dyDescent="0.25">
      <c r="A26993" s="6"/>
      <c r="J26993" s="6"/>
      <c r="M26993" s="7"/>
      <c r="T26993" s="6"/>
      <c r="AE26993" s="4"/>
      <c r="AF26993" s="4"/>
      <c r="AG26993" s="6"/>
      <c r="AY26993" s="4"/>
    </row>
    <row r="26994" spans="1:51" customFormat="1" x14ac:dyDescent="0.25">
      <c r="A26994" s="6"/>
      <c r="J26994" s="6"/>
      <c r="M26994" s="7"/>
      <c r="T26994" s="6"/>
      <c r="AE26994" s="4"/>
      <c r="AF26994" s="4"/>
      <c r="AG26994" s="6"/>
      <c r="AY26994" s="4"/>
    </row>
    <row r="26995" spans="1:51" customFormat="1" x14ac:dyDescent="0.25">
      <c r="A26995" s="6"/>
      <c r="J26995" s="6"/>
      <c r="M26995" s="7"/>
      <c r="T26995" s="6"/>
      <c r="AE26995" s="4"/>
      <c r="AF26995" s="4"/>
      <c r="AG26995" s="6"/>
      <c r="AY26995" s="4"/>
    </row>
    <row r="26996" spans="1:51" customFormat="1" x14ac:dyDescent="0.25">
      <c r="A26996" s="6"/>
      <c r="J26996" s="6"/>
      <c r="M26996" s="7"/>
      <c r="T26996" s="6"/>
      <c r="AE26996" s="4"/>
      <c r="AF26996" s="4"/>
      <c r="AG26996" s="6"/>
      <c r="AY26996" s="4"/>
    </row>
    <row r="26997" spans="1:51" customFormat="1" x14ac:dyDescent="0.25">
      <c r="A26997" s="6"/>
      <c r="J26997" s="6"/>
      <c r="M26997" s="7"/>
      <c r="T26997" s="6"/>
      <c r="AE26997" s="4"/>
      <c r="AF26997" s="4"/>
      <c r="AG26997" s="6"/>
      <c r="AY26997" s="4"/>
    </row>
    <row r="26998" spans="1:51" customFormat="1" x14ac:dyDescent="0.25">
      <c r="A26998" s="6"/>
      <c r="J26998" s="6"/>
      <c r="M26998" s="7"/>
      <c r="T26998" s="6"/>
      <c r="AE26998" s="4"/>
      <c r="AF26998" s="4"/>
      <c r="AG26998" s="6"/>
      <c r="AY26998" s="4"/>
    </row>
    <row r="26999" spans="1:51" customFormat="1" x14ac:dyDescent="0.25">
      <c r="A26999" s="6"/>
      <c r="J26999" s="6"/>
      <c r="M26999" s="7"/>
      <c r="T26999" s="6"/>
      <c r="AE26999" s="4"/>
      <c r="AF26999" s="4"/>
      <c r="AG26999" s="6"/>
      <c r="AY26999" s="4"/>
    </row>
    <row r="27000" spans="1:51" customFormat="1" x14ac:dyDescent="0.25">
      <c r="A27000" s="6"/>
      <c r="J27000" s="6"/>
      <c r="M27000" s="7"/>
      <c r="T27000" s="6"/>
      <c r="AE27000" s="4"/>
      <c r="AF27000" s="4"/>
      <c r="AG27000" s="6"/>
      <c r="AY27000" s="4"/>
    </row>
    <row r="27001" spans="1:51" customFormat="1" x14ac:dyDescent="0.25">
      <c r="A27001" s="6"/>
      <c r="J27001" s="6"/>
      <c r="M27001" s="7"/>
      <c r="T27001" s="6"/>
      <c r="AE27001" s="4"/>
      <c r="AF27001" s="4"/>
      <c r="AG27001" s="6"/>
      <c r="AY27001" s="4"/>
    </row>
    <row r="27002" spans="1:51" customFormat="1" x14ac:dyDescent="0.25">
      <c r="A27002" s="6"/>
      <c r="J27002" s="6"/>
      <c r="M27002" s="7"/>
      <c r="T27002" s="6"/>
      <c r="AE27002" s="4"/>
      <c r="AF27002" s="4"/>
      <c r="AG27002" s="6"/>
      <c r="AY27002" s="4"/>
    </row>
    <row r="27003" spans="1:51" customFormat="1" x14ac:dyDescent="0.25">
      <c r="A27003" s="6"/>
      <c r="J27003" s="6"/>
      <c r="M27003" s="7"/>
      <c r="T27003" s="6"/>
      <c r="AE27003" s="4"/>
      <c r="AF27003" s="4"/>
      <c r="AG27003" s="6"/>
      <c r="AY27003" s="4"/>
    </row>
    <row r="27004" spans="1:51" customFormat="1" x14ac:dyDescent="0.25">
      <c r="A27004" s="6"/>
      <c r="J27004" s="6"/>
      <c r="M27004" s="7"/>
      <c r="T27004" s="6"/>
      <c r="AE27004" s="4"/>
      <c r="AF27004" s="4"/>
      <c r="AG27004" s="6"/>
      <c r="AY27004" s="4"/>
    </row>
    <row r="27005" spans="1:51" customFormat="1" x14ac:dyDescent="0.25">
      <c r="A27005" s="6"/>
      <c r="J27005" s="6"/>
      <c r="M27005" s="7"/>
      <c r="T27005" s="6"/>
      <c r="AE27005" s="4"/>
      <c r="AF27005" s="4"/>
      <c r="AG27005" s="6"/>
      <c r="AY27005" s="4"/>
    </row>
    <row r="27006" spans="1:51" customFormat="1" x14ac:dyDescent="0.25">
      <c r="A27006" s="6"/>
      <c r="J27006" s="6"/>
      <c r="M27006" s="7"/>
      <c r="T27006" s="6"/>
      <c r="AE27006" s="4"/>
      <c r="AF27006" s="4"/>
      <c r="AG27006" s="6"/>
      <c r="AY27006" s="4"/>
    </row>
    <row r="27007" spans="1:51" customFormat="1" x14ac:dyDescent="0.25">
      <c r="A27007" s="6"/>
      <c r="J27007" s="6"/>
      <c r="M27007" s="7"/>
      <c r="T27007" s="6"/>
      <c r="AE27007" s="4"/>
      <c r="AF27007" s="4"/>
      <c r="AG27007" s="6"/>
      <c r="AY27007" s="4"/>
    </row>
    <row r="27008" spans="1:51" customFormat="1" x14ac:dyDescent="0.25">
      <c r="A27008" s="6"/>
      <c r="J27008" s="6"/>
      <c r="M27008" s="7"/>
      <c r="T27008" s="6"/>
      <c r="AE27008" s="4"/>
      <c r="AF27008" s="4"/>
      <c r="AG27008" s="6"/>
      <c r="AY27008" s="4"/>
    </row>
    <row r="27009" spans="1:51" customFormat="1" x14ac:dyDescent="0.25">
      <c r="A27009" s="6"/>
      <c r="J27009" s="6"/>
      <c r="M27009" s="7"/>
      <c r="T27009" s="6"/>
      <c r="AE27009" s="4"/>
      <c r="AF27009" s="4"/>
      <c r="AG27009" s="6"/>
      <c r="AY27009" s="4"/>
    </row>
    <row r="27010" spans="1:51" customFormat="1" x14ac:dyDescent="0.25">
      <c r="A27010" s="6"/>
      <c r="J27010" s="6"/>
      <c r="M27010" s="7"/>
      <c r="T27010" s="6"/>
      <c r="AE27010" s="4"/>
      <c r="AF27010" s="4"/>
      <c r="AG27010" s="6"/>
      <c r="AY27010" s="4"/>
    </row>
    <row r="27011" spans="1:51" customFormat="1" x14ac:dyDescent="0.25">
      <c r="A27011" s="6"/>
      <c r="J27011" s="6"/>
      <c r="M27011" s="7"/>
      <c r="T27011" s="6"/>
      <c r="AE27011" s="4"/>
      <c r="AF27011" s="4"/>
      <c r="AG27011" s="6"/>
      <c r="AY27011" s="4"/>
    </row>
    <row r="27012" spans="1:51" customFormat="1" x14ac:dyDescent="0.25">
      <c r="A27012" s="6"/>
      <c r="J27012" s="6"/>
      <c r="M27012" s="7"/>
      <c r="T27012" s="6"/>
      <c r="AE27012" s="4"/>
      <c r="AF27012" s="4"/>
      <c r="AG27012" s="6"/>
      <c r="AY27012" s="4"/>
    </row>
    <row r="27013" spans="1:51" customFormat="1" x14ac:dyDescent="0.25">
      <c r="A27013" s="6"/>
      <c r="J27013" s="6"/>
      <c r="M27013" s="7"/>
      <c r="T27013" s="6"/>
      <c r="AE27013" s="4"/>
      <c r="AF27013" s="4"/>
      <c r="AG27013" s="6"/>
      <c r="AY27013" s="4"/>
    </row>
    <row r="27014" spans="1:51" customFormat="1" x14ac:dyDescent="0.25">
      <c r="A27014" s="6"/>
      <c r="J27014" s="6"/>
      <c r="M27014" s="7"/>
      <c r="T27014" s="6"/>
      <c r="AE27014" s="4"/>
      <c r="AF27014" s="4"/>
      <c r="AG27014" s="6"/>
      <c r="AY27014" s="4"/>
    </row>
    <row r="27015" spans="1:51" customFormat="1" x14ac:dyDescent="0.25">
      <c r="A27015" s="6"/>
      <c r="J27015" s="6"/>
      <c r="M27015" s="7"/>
      <c r="T27015" s="6"/>
      <c r="AE27015" s="4"/>
      <c r="AF27015" s="4"/>
      <c r="AG27015" s="6"/>
      <c r="AY27015" s="4"/>
    </row>
    <row r="27016" spans="1:51" customFormat="1" x14ac:dyDescent="0.25">
      <c r="A27016" s="6"/>
      <c r="J27016" s="6"/>
      <c r="M27016" s="7"/>
      <c r="T27016" s="6"/>
      <c r="AE27016" s="4"/>
      <c r="AF27016" s="4"/>
      <c r="AG27016" s="6"/>
      <c r="AY27016" s="4"/>
    </row>
    <row r="27017" spans="1:51" customFormat="1" x14ac:dyDescent="0.25">
      <c r="A27017" s="6"/>
      <c r="J27017" s="6"/>
      <c r="M27017" s="7"/>
      <c r="T27017" s="6"/>
      <c r="AE27017" s="4"/>
      <c r="AF27017" s="4"/>
      <c r="AG27017" s="6"/>
      <c r="AY27017" s="4"/>
    </row>
    <row r="27018" spans="1:51" customFormat="1" x14ac:dyDescent="0.25">
      <c r="A27018" s="6"/>
      <c r="J27018" s="6"/>
      <c r="M27018" s="7"/>
      <c r="T27018" s="6"/>
      <c r="AE27018" s="4"/>
      <c r="AF27018" s="4"/>
      <c r="AG27018" s="6"/>
      <c r="AY27018" s="4"/>
    </row>
    <row r="27019" spans="1:51" customFormat="1" x14ac:dyDescent="0.25">
      <c r="A27019" s="6"/>
      <c r="J27019" s="6"/>
      <c r="M27019" s="7"/>
      <c r="T27019" s="6"/>
      <c r="AE27019" s="4"/>
      <c r="AF27019" s="4"/>
      <c r="AG27019" s="6"/>
      <c r="AY27019" s="4"/>
    </row>
    <row r="27020" spans="1:51" customFormat="1" x14ac:dyDescent="0.25">
      <c r="A27020" s="6"/>
      <c r="J27020" s="6"/>
      <c r="M27020" s="7"/>
      <c r="T27020" s="6"/>
      <c r="AE27020" s="4"/>
      <c r="AF27020" s="4"/>
      <c r="AG27020" s="6"/>
      <c r="AY27020" s="4"/>
    </row>
    <row r="27021" spans="1:51" customFormat="1" x14ac:dyDescent="0.25">
      <c r="A27021" s="6"/>
      <c r="J27021" s="6"/>
      <c r="M27021" s="7"/>
      <c r="T27021" s="6"/>
      <c r="AE27021" s="4"/>
      <c r="AF27021" s="4"/>
      <c r="AG27021" s="6"/>
      <c r="AY27021" s="4"/>
    </row>
    <row r="27022" spans="1:51" customFormat="1" x14ac:dyDescent="0.25">
      <c r="A27022" s="6"/>
      <c r="J27022" s="6"/>
      <c r="M27022" s="7"/>
      <c r="T27022" s="6"/>
      <c r="AE27022" s="4"/>
      <c r="AF27022" s="4"/>
      <c r="AG27022" s="6"/>
      <c r="AY27022" s="4"/>
    </row>
    <row r="27023" spans="1:51" customFormat="1" x14ac:dyDescent="0.25">
      <c r="A27023" s="6"/>
      <c r="J27023" s="6"/>
      <c r="M27023" s="7"/>
      <c r="T27023" s="6"/>
      <c r="AE27023" s="4"/>
      <c r="AF27023" s="4"/>
      <c r="AG27023" s="6"/>
      <c r="AY27023" s="4"/>
    </row>
    <row r="27024" spans="1:51" customFormat="1" x14ac:dyDescent="0.25">
      <c r="A27024" s="6"/>
      <c r="J27024" s="6"/>
      <c r="M27024" s="7"/>
      <c r="T27024" s="6"/>
      <c r="AE27024" s="4"/>
      <c r="AF27024" s="4"/>
      <c r="AG27024" s="6"/>
      <c r="AY27024" s="4"/>
    </row>
    <row r="27025" spans="1:51" customFormat="1" x14ac:dyDescent="0.25">
      <c r="A27025" s="6"/>
      <c r="J27025" s="6"/>
      <c r="M27025" s="7"/>
      <c r="T27025" s="6"/>
      <c r="AE27025" s="4"/>
      <c r="AF27025" s="4"/>
      <c r="AG27025" s="6"/>
      <c r="AY27025" s="4"/>
    </row>
    <row r="27026" spans="1:51" customFormat="1" x14ac:dyDescent="0.25">
      <c r="A27026" s="6"/>
      <c r="J27026" s="6"/>
      <c r="M27026" s="7"/>
      <c r="T27026" s="6"/>
      <c r="AE27026" s="4"/>
      <c r="AF27026" s="4"/>
      <c r="AG27026" s="6"/>
      <c r="AY27026" s="4"/>
    </row>
    <row r="27027" spans="1:51" customFormat="1" x14ac:dyDescent="0.25">
      <c r="A27027" s="6"/>
      <c r="J27027" s="6"/>
      <c r="M27027" s="7"/>
      <c r="T27027" s="6"/>
      <c r="AE27027" s="4"/>
      <c r="AF27027" s="4"/>
      <c r="AG27027" s="6"/>
      <c r="AY27027" s="4"/>
    </row>
    <row r="27028" spans="1:51" customFormat="1" x14ac:dyDescent="0.25">
      <c r="A27028" s="6"/>
      <c r="J27028" s="6"/>
      <c r="M27028" s="7"/>
      <c r="T27028" s="6"/>
      <c r="AE27028" s="4"/>
      <c r="AF27028" s="4"/>
      <c r="AG27028" s="6"/>
      <c r="AY27028" s="4"/>
    </row>
    <row r="27029" spans="1:51" customFormat="1" x14ac:dyDescent="0.25">
      <c r="A27029" s="6"/>
      <c r="J27029" s="6"/>
      <c r="M27029" s="7"/>
      <c r="T27029" s="6"/>
      <c r="AE27029" s="4"/>
      <c r="AF27029" s="4"/>
      <c r="AG27029" s="6"/>
      <c r="AY27029" s="4"/>
    </row>
    <row r="27030" spans="1:51" customFormat="1" x14ac:dyDescent="0.25">
      <c r="A27030" s="6"/>
      <c r="J27030" s="6"/>
      <c r="M27030" s="7"/>
      <c r="T27030" s="6"/>
      <c r="AE27030" s="4"/>
      <c r="AF27030" s="4"/>
      <c r="AG27030" s="6"/>
      <c r="AY27030" s="4"/>
    </row>
    <row r="27031" spans="1:51" customFormat="1" x14ac:dyDescent="0.25">
      <c r="A27031" s="6"/>
      <c r="J27031" s="6"/>
      <c r="M27031" s="7"/>
      <c r="T27031" s="6"/>
      <c r="AE27031" s="4"/>
      <c r="AF27031" s="4"/>
      <c r="AG27031" s="6"/>
      <c r="AY27031" s="4"/>
    </row>
    <row r="27032" spans="1:51" customFormat="1" x14ac:dyDescent="0.25">
      <c r="A27032" s="6"/>
      <c r="J27032" s="6"/>
      <c r="M27032" s="7"/>
      <c r="T27032" s="6"/>
      <c r="AE27032" s="4"/>
      <c r="AF27032" s="4"/>
      <c r="AG27032" s="6"/>
      <c r="AY27032" s="4"/>
    </row>
    <row r="27033" spans="1:51" customFormat="1" x14ac:dyDescent="0.25">
      <c r="A27033" s="6"/>
      <c r="J27033" s="6"/>
      <c r="M27033" s="7"/>
      <c r="T27033" s="6"/>
      <c r="AE27033" s="4"/>
      <c r="AF27033" s="4"/>
      <c r="AG27033" s="6"/>
      <c r="AY27033" s="4"/>
    </row>
    <row r="27034" spans="1:51" customFormat="1" x14ac:dyDescent="0.25">
      <c r="A27034" s="6"/>
      <c r="J27034" s="6"/>
      <c r="M27034" s="7"/>
      <c r="T27034" s="6"/>
      <c r="AE27034" s="4"/>
      <c r="AF27034" s="4"/>
      <c r="AG27034" s="6"/>
      <c r="AY27034" s="4"/>
    </row>
    <row r="27035" spans="1:51" customFormat="1" x14ac:dyDescent="0.25">
      <c r="A27035" s="6"/>
      <c r="J27035" s="6"/>
      <c r="M27035" s="7"/>
      <c r="T27035" s="6"/>
      <c r="AE27035" s="4"/>
      <c r="AF27035" s="4"/>
      <c r="AG27035" s="6"/>
      <c r="AY27035" s="4"/>
    </row>
    <row r="27036" spans="1:51" customFormat="1" x14ac:dyDescent="0.25">
      <c r="A27036" s="6"/>
      <c r="J27036" s="6"/>
      <c r="M27036" s="7"/>
      <c r="T27036" s="6"/>
      <c r="AE27036" s="4"/>
      <c r="AF27036" s="4"/>
      <c r="AG27036" s="6"/>
      <c r="AY27036" s="4"/>
    </row>
    <row r="27037" spans="1:51" customFormat="1" x14ac:dyDescent="0.25">
      <c r="A27037" s="6"/>
      <c r="J27037" s="6"/>
      <c r="M27037" s="7"/>
      <c r="T27037" s="6"/>
      <c r="AE27037" s="4"/>
      <c r="AF27037" s="4"/>
      <c r="AG27037" s="6"/>
      <c r="AY27037" s="4"/>
    </row>
    <row r="27038" spans="1:51" customFormat="1" x14ac:dyDescent="0.25">
      <c r="A27038" s="6"/>
      <c r="J27038" s="6"/>
      <c r="M27038" s="7"/>
      <c r="T27038" s="6"/>
      <c r="AE27038" s="4"/>
      <c r="AF27038" s="4"/>
      <c r="AG27038" s="6"/>
      <c r="AY27038" s="4"/>
    </row>
    <row r="27039" spans="1:51" customFormat="1" x14ac:dyDescent="0.25">
      <c r="A27039" s="6"/>
      <c r="J27039" s="6"/>
      <c r="M27039" s="7"/>
      <c r="T27039" s="6"/>
      <c r="AE27039" s="4"/>
      <c r="AF27039" s="4"/>
      <c r="AG27039" s="6"/>
      <c r="AY27039" s="4"/>
    </row>
    <row r="27040" spans="1:51" customFormat="1" x14ac:dyDescent="0.25">
      <c r="A27040" s="6"/>
      <c r="J27040" s="6"/>
      <c r="M27040" s="7"/>
      <c r="T27040" s="6"/>
      <c r="AE27040" s="4"/>
      <c r="AF27040" s="4"/>
      <c r="AG27040" s="6"/>
      <c r="AY27040" s="4"/>
    </row>
    <row r="27041" spans="1:51" customFormat="1" x14ac:dyDescent="0.25">
      <c r="A27041" s="6"/>
      <c r="J27041" s="6"/>
      <c r="M27041" s="7"/>
      <c r="T27041" s="6"/>
      <c r="AE27041" s="4"/>
      <c r="AF27041" s="4"/>
      <c r="AG27041" s="6"/>
      <c r="AY27041" s="4"/>
    </row>
    <row r="27042" spans="1:51" customFormat="1" x14ac:dyDescent="0.25">
      <c r="A27042" s="6"/>
      <c r="J27042" s="6"/>
      <c r="M27042" s="7"/>
      <c r="T27042" s="6"/>
      <c r="AE27042" s="4"/>
      <c r="AF27042" s="4"/>
      <c r="AG27042" s="6"/>
      <c r="AY27042" s="4"/>
    </row>
    <row r="27043" spans="1:51" customFormat="1" x14ac:dyDescent="0.25">
      <c r="A27043" s="6"/>
      <c r="J27043" s="6"/>
      <c r="M27043" s="7"/>
      <c r="T27043" s="6"/>
      <c r="AE27043" s="4"/>
      <c r="AF27043" s="4"/>
      <c r="AG27043" s="6"/>
      <c r="AY27043" s="4"/>
    </row>
    <row r="27044" spans="1:51" customFormat="1" x14ac:dyDescent="0.25">
      <c r="A27044" s="6"/>
      <c r="J27044" s="6"/>
      <c r="M27044" s="7"/>
      <c r="T27044" s="6"/>
      <c r="AE27044" s="4"/>
      <c r="AF27044" s="4"/>
      <c r="AG27044" s="6"/>
      <c r="AY27044" s="4"/>
    </row>
    <row r="27045" spans="1:51" customFormat="1" x14ac:dyDescent="0.25">
      <c r="A27045" s="6"/>
      <c r="J27045" s="6"/>
      <c r="M27045" s="7"/>
      <c r="T27045" s="6"/>
      <c r="AE27045" s="4"/>
      <c r="AF27045" s="4"/>
      <c r="AG27045" s="6"/>
      <c r="AY27045" s="4"/>
    </row>
    <row r="27046" spans="1:51" customFormat="1" x14ac:dyDescent="0.25">
      <c r="A27046" s="6"/>
      <c r="J27046" s="6"/>
      <c r="M27046" s="7"/>
      <c r="T27046" s="6"/>
      <c r="AE27046" s="4"/>
      <c r="AF27046" s="4"/>
      <c r="AG27046" s="6"/>
      <c r="AY27046" s="4"/>
    </row>
    <row r="27047" spans="1:51" customFormat="1" x14ac:dyDescent="0.25">
      <c r="A27047" s="6"/>
      <c r="J27047" s="6"/>
      <c r="M27047" s="7"/>
      <c r="T27047" s="6"/>
      <c r="AE27047" s="4"/>
      <c r="AF27047" s="4"/>
      <c r="AG27047" s="6"/>
      <c r="AY27047" s="4"/>
    </row>
    <row r="27048" spans="1:51" customFormat="1" x14ac:dyDescent="0.25">
      <c r="A27048" s="6"/>
      <c r="J27048" s="6"/>
      <c r="M27048" s="7"/>
      <c r="T27048" s="6"/>
      <c r="AE27048" s="4"/>
      <c r="AF27048" s="4"/>
      <c r="AG27048" s="6"/>
      <c r="AY27048" s="4"/>
    </row>
    <row r="27049" spans="1:51" customFormat="1" x14ac:dyDescent="0.25">
      <c r="A27049" s="6"/>
      <c r="J27049" s="6"/>
      <c r="M27049" s="7"/>
      <c r="T27049" s="6"/>
      <c r="AE27049" s="4"/>
      <c r="AF27049" s="4"/>
      <c r="AG27049" s="6"/>
      <c r="AY27049" s="4"/>
    </row>
    <row r="27050" spans="1:51" customFormat="1" x14ac:dyDescent="0.25">
      <c r="A27050" s="6"/>
      <c r="J27050" s="6"/>
      <c r="M27050" s="7"/>
      <c r="T27050" s="6"/>
      <c r="AE27050" s="4"/>
      <c r="AF27050" s="4"/>
      <c r="AG27050" s="6"/>
      <c r="AY27050" s="4"/>
    </row>
    <row r="27051" spans="1:51" customFormat="1" x14ac:dyDescent="0.25">
      <c r="A27051" s="6"/>
      <c r="J27051" s="6"/>
      <c r="M27051" s="7"/>
      <c r="T27051" s="6"/>
      <c r="AE27051" s="4"/>
      <c r="AF27051" s="4"/>
      <c r="AG27051" s="6"/>
      <c r="AY27051" s="4"/>
    </row>
    <row r="27052" spans="1:51" customFormat="1" x14ac:dyDescent="0.25">
      <c r="A27052" s="6"/>
      <c r="J27052" s="6"/>
      <c r="M27052" s="7"/>
      <c r="T27052" s="6"/>
      <c r="AE27052" s="4"/>
      <c r="AF27052" s="4"/>
      <c r="AG27052" s="6"/>
      <c r="AY27052" s="4"/>
    </row>
    <row r="27053" spans="1:51" customFormat="1" x14ac:dyDescent="0.25">
      <c r="A27053" s="6"/>
      <c r="J27053" s="6"/>
      <c r="M27053" s="7"/>
      <c r="T27053" s="6"/>
      <c r="AE27053" s="4"/>
      <c r="AF27053" s="4"/>
      <c r="AG27053" s="6"/>
      <c r="AY27053" s="4"/>
    </row>
    <row r="27054" spans="1:51" customFormat="1" x14ac:dyDescent="0.25">
      <c r="A27054" s="6"/>
      <c r="J27054" s="6"/>
      <c r="M27054" s="7"/>
      <c r="T27054" s="6"/>
      <c r="AE27054" s="4"/>
      <c r="AF27054" s="4"/>
      <c r="AG27054" s="6"/>
      <c r="AY27054" s="4"/>
    </row>
    <row r="27055" spans="1:51" customFormat="1" x14ac:dyDescent="0.25">
      <c r="A27055" s="6"/>
      <c r="J27055" s="6"/>
      <c r="M27055" s="7"/>
      <c r="T27055" s="6"/>
      <c r="AE27055" s="4"/>
      <c r="AF27055" s="4"/>
      <c r="AG27055" s="6"/>
      <c r="AY27055" s="4"/>
    </row>
    <row r="27056" spans="1:51" customFormat="1" x14ac:dyDescent="0.25">
      <c r="A27056" s="6"/>
      <c r="J27056" s="6"/>
      <c r="M27056" s="7"/>
      <c r="T27056" s="6"/>
      <c r="AE27056" s="4"/>
      <c r="AF27056" s="4"/>
      <c r="AG27056" s="6"/>
      <c r="AY27056" s="4"/>
    </row>
    <row r="27057" spans="1:51" customFormat="1" x14ac:dyDescent="0.25">
      <c r="A27057" s="6"/>
      <c r="J27057" s="6"/>
      <c r="M27057" s="7"/>
      <c r="T27057" s="6"/>
      <c r="AE27057" s="4"/>
      <c r="AF27057" s="4"/>
      <c r="AG27057" s="6"/>
      <c r="AY27057" s="4"/>
    </row>
    <row r="27058" spans="1:51" customFormat="1" x14ac:dyDescent="0.25">
      <c r="A27058" s="6"/>
      <c r="J27058" s="6"/>
      <c r="M27058" s="7"/>
      <c r="T27058" s="6"/>
      <c r="AE27058" s="4"/>
      <c r="AF27058" s="4"/>
      <c r="AG27058" s="6"/>
      <c r="AY27058" s="4"/>
    </row>
    <row r="27059" spans="1:51" customFormat="1" x14ac:dyDescent="0.25">
      <c r="A27059" s="6"/>
      <c r="J27059" s="6"/>
      <c r="M27059" s="7"/>
      <c r="T27059" s="6"/>
      <c r="AE27059" s="4"/>
      <c r="AF27059" s="4"/>
      <c r="AG27059" s="6"/>
      <c r="AY27059" s="4"/>
    </row>
    <row r="27060" spans="1:51" customFormat="1" x14ac:dyDescent="0.25">
      <c r="A27060" s="6"/>
      <c r="J27060" s="6"/>
      <c r="M27060" s="7"/>
      <c r="T27060" s="6"/>
      <c r="AE27060" s="4"/>
      <c r="AF27060" s="4"/>
      <c r="AG27060" s="6"/>
      <c r="AY27060" s="4"/>
    </row>
    <row r="27061" spans="1:51" customFormat="1" x14ac:dyDescent="0.25">
      <c r="A27061" s="6"/>
      <c r="J27061" s="6"/>
      <c r="M27061" s="7"/>
      <c r="T27061" s="6"/>
      <c r="AE27061" s="4"/>
      <c r="AF27061" s="4"/>
      <c r="AG27061" s="6"/>
      <c r="AY27061" s="4"/>
    </row>
    <row r="27062" spans="1:51" customFormat="1" x14ac:dyDescent="0.25">
      <c r="A27062" s="6"/>
      <c r="J27062" s="6"/>
      <c r="M27062" s="7"/>
      <c r="T27062" s="6"/>
      <c r="AE27062" s="4"/>
      <c r="AF27062" s="4"/>
      <c r="AG27062" s="6"/>
      <c r="AY27062" s="4"/>
    </row>
    <row r="27063" spans="1:51" customFormat="1" x14ac:dyDescent="0.25">
      <c r="A27063" s="6"/>
      <c r="J27063" s="6"/>
      <c r="M27063" s="7"/>
      <c r="T27063" s="6"/>
      <c r="AE27063" s="4"/>
      <c r="AF27063" s="4"/>
      <c r="AG27063" s="6"/>
      <c r="AY27063" s="4"/>
    </row>
    <row r="27064" spans="1:51" customFormat="1" x14ac:dyDescent="0.25">
      <c r="A27064" s="6"/>
      <c r="J27064" s="6"/>
      <c r="M27064" s="7"/>
      <c r="T27064" s="6"/>
      <c r="AE27064" s="4"/>
      <c r="AF27064" s="4"/>
      <c r="AG27064" s="6"/>
      <c r="AY27064" s="4"/>
    </row>
    <row r="27065" spans="1:51" customFormat="1" x14ac:dyDescent="0.25">
      <c r="A27065" s="6"/>
      <c r="J27065" s="6"/>
      <c r="M27065" s="7"/>
      <c r="T27065" s="6"/>
      <c r="AE27065" s="4"/>
      <c r="AF27065" s="4"/>
      <c r="AG27065" s="6"/>
      <c r="AY27065" s="4"/>
    </row>
    <row r="27066" spans="1:51" customFormat="1" x14ac:dyDescent="0.25">
      <c r="A27066" s="6"/>
      <c r="J27066" s="6"/>
      <c r="M27066" s="7"/>
      <c r="T27066" s="6"/>
      <c r="AE27066" s="4"/>
      <c r="AF27066" s="4"/>
      <c r="AG27066" s="6"/>
      <c r="AY27066" s="4"/>
    </row>
    <row r="27067" spans="1:51" customFormat="1" x14ac:dyDescent="0.25">
      <c r="A27067" s="6"/>
      <c r="J27067" s="6"/>
      <c r="M27067" s="7"/>
      <c r="T27067" s="6"/>
      <c r="AE27067" s="4"/>
      <c r="AF27067" s="4"/>
      <c r="AG27067" s="6"/>
      <c r="AY27067" s="4"/>
    </row>
    <row r="27068" spans="1:51" customFormat="1" x14ac:dyDescent="0.25">
      <c r="A27068" s="6"/>
      <c r="J27068" s="6"/>
      <c r="M27068" s="7"/>
      <c r="T27068" s="6"/>
      <c r="AE27068" s="4"/>
      <c r="AF27068" s="4"/>
      <c r="AG27068" s="6"/>
      <c r="AY27068" s="4"/>
    </row>
    <row r="27069" spans="1:51" customFormat="1" x14ac:dyDescent="0.25">
      <c r="A27069" s="6"/>
      <c r="J27069" s="6"/>
      <c r="M27069" s="7"/>
      <c r="T27069" s="6"/>
      <c r="AE27069" s="4"/>
      <c r="AF27069" s="4"/>
      <c r="AG27069" s="6"/>
      <c r="AY27069" s="4"/>
    </row>
    <row r="27070" spans="1:51" customFormat="1" x14ac:dyDescent="0.25">
      <c r="A27070" s="6"/>
      <c r="J27070" s="6"/>
      <c r="M27070" s="7"/>
      <c r="T27070" s="6"/>
      <c r="AE27070" s="4"/>
      <c r="AF27070" s="4"/>
      <c r="AG27070" s="6"/>
      <c r="AY27070" s="4"/>
    </row>
    <row r="27071" spans="1:51" customFormat="1" x14ac:dyDescent="0.25">
      <c r="A27071" s="6"/>
      <c r="J27071" s="6"/>
      <c r="M27071" s="7"/>
      <c r="T27071" s="6"/>
      <c r="AE27071" s="4"/>
      <c r="AF27071" s="4"/>
      <c r="AG27071" s="6"/>
      <c r="AY27071" s="4"/>
    </row>
    <row r="27072" spans="1:51" customFormat="1" x14ac:dyDescent="0.25">
      <c r="A27072" s="6"/>
      <c r="J27072" s="6"/>
      <c r="M27072" s="7"/>
      <c r="T27072" s="6"/>
      <c r="AE27072" s="4"/>
      <c r="AF27072" s="4"/>
      <c r="AG27072" s="6"/>
      <c r="AY27072" s="4"/>
    </row>
    <row r="27073" spans="1:51" customFormat="1" x14ac:dyDescent="0.25">
      <c r="A27073" s="6"/>
      <c r="J27073" s="6"/>
      <c r="M27073" s="7"/>
      <c r="T27073" s="6"/>
      <c r="AE27073" s="4"/>
      <c r="AF27073" s="4"/>
      <c r="AG27073" s="6"/>
      <c r="AY27073" s="4"/>
    </row>
    <row r="27074" spans="1:51" customFormat="1" x14ac:dyDescent="0.25">
      <c r="A27074" s="6"/>
      <c r="J27074" s="6"/>
      <c r="M27074" s="7"/>
      <c r="T27074" s="6"/>
      <c r="AE27074" s="4"/>
      <c r="AF27074" s="4"/>
      <c r="AG27074" s="6"/>
      <c r="AY27074" s="4"/>
    </row>
    <row r="27075" spans="1:51" customFormat="1" x14ac:dyDescent="0.25">
      <c r="A27075" s="6"/>
      <c r="J27075" s="6"/>
      <c r="M27075" s="7"/>
      <c r="T27075" s="6"/>
      <c r="AE27075" s="4"/>
      <c r="AF27075" s="4"/>
      <c r="AG27075" s="6"/>
      <c r="AY27075" s="4"/>
    </row>
    <row r="27076" spans="1:51" customFormat="1" x14ac:dyDescent="0.25">
      <c r="A27076" s="6"/>
      <c r="J27076" s="6"/>
      <c r="M27076" s="7"/>
      <c r="T27076" s="6"/>
      <c r="AE27076" s="4"/>
      <c r="AF27076" s="4"/>
      <c r="AG27076" s="6"/>
      <c r="AY27076" s="4"/>
    </row>
    <row r="27077" spans="1:51" customFormat="1" x14ac:dyDescent="0.25">
      <c r="A27077" s="6"/>
      <c r="J27077" s="6"/>
      <c r="M27077" s="7"/>
      <c r="T27077" s="6"/>
      <c r="AE27077" s="4"/>
      <c r="AF27077" s="4"/>
      <c r="AG27077" s="6"/>
      <c r="AY27077" s="4"/>
    </row>
    <row r="27078" spans="1:51" customFormat="1" x14ac:dyDescent="0.25">
      <c r="A27078" s="6"/>
      <c r="J27078" s="6"/>
      <c r="M27078" s="7"/>
      <c r="T27078" s="6"/>
      <c r="AE27078" s="4"/>
      <c r="AF27078" s="4"/>
      <c r="AG27078" s="6"/>
      <c r="AY27078" s="4"/>
    </row>
    <row r="27079" spans="1:51" customFormat="1" x14ac:dyDescent="0.25">
      <c r="A27079" s="6"/>
      <c r="J27079" s="6"/>
      <c r="M27079" s="7"/>
      <c r="T27079" s="6"/>
      <c r="AE27079" s="4"/>
      <c r="AF27079" s="4"/>
      <c r="AG27079" s="6"/>
      <c r="AY27079" s="4"/>
    </row>
    <row r="27080" spans="1:51" customFormat="1" x14ac:dyDescent="0.25">
      <c r="A27080" s="6"/>
      <c r="J27080" s="6"/>
      <c r="M27080" s="7"/>
      <c r="T27080" s="6"/>
      <c r="AE27080" s="4"/>
      <c r="AF27080" s="4"/>
      <c r="AG27080" s="6"/>
      <c r="AY27080" s="4"/>
    </row>
    <row r="27081" spans="1:51" customFormat="1" x14ac:dyDescent="0.25">
      <c r="A27081" s="6"/>
      <c r="J27081" s="6"/>
      <c r="M27081" s="7"/>
      <c r="T27081" s="6"/>
      <c r="AE27081" s="4"/>
      <c r="AF27081" s="4"/>
      <c r="AG27081" s="6"/>
      <c r="AY27081" s="4"/>
    </row>
    <row r="27082" spans="1:51" customFormat="1" x14ac:dyDescent="0.25">
      <c r="A27082" s="6"/>
      <c r="J27082" s="6"/>
      <c r="M27082" s="7"/>
      <c r="T27082" s="6"/>
      <c r="AE27082" s="4"/>
      <c r="AF27082" s="4"/>
      <c r="AG27082" s="6"/>
      <c r="AY27082" s="4"/>
    </row>
    <row r="27083" spans="1:51" customFormat="1" x14ac:dyDescent="0.25">
      <c r="A27083" s="6"/>
      <c r="J27083" s="6"/>
      <c r="M27083" s="7"/>
      <c r="T27083" s="6"/>
      <c r="AE27083" s="4"/>
      <c r="AF27083" s="4"/>
      <c r="AG27083" s="6"/>
      <c r="AY27083" s="4"/>
    </row>
    <row r="27084" spans="1:51" customFormat="1" x14ac:dyDescent="0.25">
      <c r="A27084" s="6"/>
      <c r="J27084" s="6"/>
      <c r="M27084" s="7"/>
      <c r="T27084" s="6"/>
      <c r="AE27084" s="4"/>
      <c r="AF27084" s="4"/>
      <c r="AG27084" s="6"/>
      <c r="AY27084" s="4"/>
    </row>
    <row r="27085" spans="1:51" customFormat="1" x14ac:dyDescent="0.25">
      <c r="A27085" s="6"/>
      <c r="J27085" s="6"/>
      <c r="M27085" s="7"/>
      <c r="T27085" s="6"/>
      <c r="AE27085" s="4"/>
      <c r="AF27085" s="4"/>
      <c r="AG27085" s="6"/>
      <c r="AY27085" s="4"/>
    </row>
    <row r="27086" spans="1:51" customFormat="1" x14ac:dyDescent="0.25">
      <c r="A27086" s="6"/>
      <c r="J27086" s="6"/>
      <c r="M27086" s="7"/>
      <c r="T27086" s="6"/>
      <c r="AE27086" s="4"/>
      <c r="AF27086" s="4"/>
      <c r="AG27086" s="6"/>
      <c r="AY27086" s="4"/>
    </row>
    <row r="27087" spans="1:51" customFormat="1" x14ac:dyDescent="0.25">
      <c r="A27087" s="6"/>
      <c r="J27087" s="6"/>
      <c r="M27087" s="7"/>
      <c r="T27087" s="6"/>
      <c r="AE27087" s="4"/>
      <c r="AF27087" s="4"/>
      <c r="AG27087" s="6"/>
      <c r="AY27087" s="4"/>
    </row>
    <row r="27088" spans="1:51" customFormat="1" x14ac:dyDescent="0.25">
      <c r="A27088" s="6"/>
      <c r="J27088" s="6"/>
      <c r="M27088" s="7"/>
      <c r="T27088" s="6"/>
      <c r="AE27088" s="4"/>
      <c r="AF27088" s="4"/>
      <c r="AG27088" s="6"/>
      <c r="AY27088" s="4"/>
    </row>
    <row r="27089" spans="1:51" customFormat="1" x14ac:dyDescent="0.25">
      <c r="A27089" s="6"/>
      <c r="J27089" s="6"/>
      <c r="M27089" s="7"/>
      <c r="T27089" s="6"/>
      <c r="AE27089" s="4"/>
      <c r="AF27089" s="4"/>
      <c r="AG27089" s="6"/>
      <c r="AY27089" s="4"/>
    </row>
    <row r="27090" spans="1:51" customFormat="1" x14ac:dyDescent="0.25">
      <c r="A27090" s="6"/>
      <c r="J27090" s="6"/>
      <c r="M27090" s="7"/>
      <c r="T27090" s="6"/>
      <c r="AE27090" s="4"/>
      <c r="AF27090" s="4"/>
      <c r="AG27090" s="6"/>
      <c r="AY27090" s="4"/>
    </row>
    <row r="27091" spans="1:51" customFormat="1" x14ac:dyDescent="0.25">
      <c r="A27091" s="6"/>
      <c r="J27091" s="6"/>
      <c r="M27091" s="7"/>
      <c r="T27091" s="6"/>
      <c r="AE27091" s="4"/>
      <c r="AF27091" s="4"/>
      <c r="AG27091" s="6"/>
      <c r="AY27091" s="4"/>
    </row>
    <row r="27092" spans="1:51" customFormat="1" x14ac:dyDescent="0.25">
      <c r="A27092" s="6"/>
      <c r="J27092" s="6"/>
      <c r="M27092" s="7"/>
      <c r="T27092" s="6"/>
      <c r="AE27092" s="4"/>
      <c r="AF27092" s="4"/>
      <c r="AG27092" s="6"/>
      <c r="AY27092" s="4"/>
    </row>
    <row r="27093" spans="1:51" customFormat="1" x14ac:dyDescent="0.25">
      <c r="A27093" s="6"/>
      <c r="J27093" s="6"/>
      <c r="M27093" s="7"/>
      <c r="T27093" s="6"/>
      <c r="AE27093" s="4"/>
      <c r="AF27093" s="4"/>
      <c r="AG27093" s="6"/>
      <c r="AY27093" s="4"/>
    </row>
    <row r="27094" spans="1:51" customFormat="1" x14ac:dyDescent="0.25">
      <c r="A27094" s="6"/>
      <c r="J27094" s="6"/>
      <c r="M27094" s="7"/>
      <c r="T27094" s="6"/>
      <c r="AE27094" s="4"/>
      <c r="AF27094" s="4"/>
      <c r="AG27094" s="6"/>
      <c r="AY27094" s="4"/>
    </row>
    <row r="27095" spans="1:51" customFormat="1" x14ac:dyDescent="0.25">
      <c r="A27095" s="6"/>
      <c r="J27095" s="6"/>
      <c r="M27095" s="7"/>
      <c r="T27095" s="6"/>
      <c r="AE27095" s="4"/>
      <c r="AF27095" s="4"/>
      <c r="AG27095" s="6"/>
      <c r="AY27095" s="4"/>
    </row>
    <row r="27096" spans="1:51" customFormat="1" x14ac:dyDescent="0.25">
      <c r="A27096" s="6"/>
      <c r="J27096" s="6"/>
      <c r="M27096" s="7"/>
      <c r="T27096" s="6"/>
      <c r="AE27096" s="4"/>
      <c r="AF27096" s="4"/>
      <c r="AG27096" s="6"/>
      <c r="AY27096" s="4"/>
    </row>
    <row r="27097" spans="1:51" customFormat="1" x14ac:dyDescent="0.25">
      <c r="A27097" s="6"/>
      <c r="J27097" s="6"/>
      <c r="M27097" s="7"/>
      <c r="T27097" s="6"/>
      <c r="AE27097" s="4"/>
      <c r="AF27097" s="4"/>
      <c r="AG27097" s="6"/>
      <c r="AY27097" s="4"/>
    </row>
    <row r="27098" spans="1:51" customFormat="1" x14ac:dyDescent="0.25">
      <c r="A27098" s="6"/>
      <c r="J27098" s="6"/>
      <c r="M27098" s="7"/>
      <c r="T27098" s="6"/>
      <c r="AE27098" s="4"/>
      <c r="AF27098" s="4"/>
      <c r="AG27098" s="6"/>
      <c r="AY27098" s="4"/>
    </row>
    <row r="27099" spans="1:51" customFormat="1" x14ac:dyDescent="0.25">
      <c r="A27099" s="6"/>
      <c r="J27099" s="6"/>
      <c r="M27099" s="7"/>
      <c r="T27099" s="6"/>
      <c r="AE27099" s="4"/>
      <c r="AF27099" s="4"/>
      <c r="AG27099" s="6"/>
      <c r="AY27099" s="4"/>
    </row>
    <row r="27100" spans="1:51" customFormat="1" x14ac:dyDescent="0.25">
      <c r="A27100" s="6"/>
      <c r="J27100" s="6"/>
      <c r="M27100" s="7"/>
      <c r="T27100" s="6"/>
      <c r="AE27100" s="4"/>
      <c r="AF27100" s="4"/>
      <c r="AG27100" s="6"/>
      <c r="AY27100" s="4"/>
    </row>
    <row r="27101" spans="1:51" customFormat="1" x14ac:dyDescent="0.25">
      <c r="A27101" s="6"/>
      <c r="J27101" s="6"/>
      <c r="M27101" s="7"/>
      <c r="T27101" s="6"/>
      <c r="AE27101" s="4"/>
      <c r="AF27101" s="4"/>
      <c r="AG27101" s="6"/>
      <c r="AY27101" s="4"/>
    </row>
    <row r="27102" spans="1:51" customFormat="1" x14ac:dyDescent="0.25">
      <c r="A27102" s="6"/>
      <c r="J27102" s="6"/>
      <c r="M27102" s="7"/>
      <c r="T27102" s="6"/>
      <c r="AE27102" s="4"/>
      <c r="AF27102" s="4"/>
      <c r="AG27102" s="6"/>
      <c r="AY27102" s="4"/>
    </row>
    <row r="27103" spans="1:51" customFormat="1" x14ac:dyDescent="0.25">
      <c r="A27103" s="6"/>
      <c r="J27103" s="6"/>
      <c r="M27103" s="7"/>
      <c r="T27103" s="6"/>
      <c r="AE27103" s="4"/>
      <c r="AF27103" s="4"/>
      <c r="AG27103" s="6"/>
      <c r="AY27103" s="4"/>
    </row>
    <row r="27104" spans="1:51" customFormat="1" x14ac:dyDescent="0.25">
      <c r="A27104" s="6"/>
      <c r="J27104" s="6"/>
      <c r="M27104" s="7"/>
      <c r="T27104" s="6"/>
      <c r="AE27104" s="4"/>
      <c r="AF27104" s="4"/>
      <c r="AG27104" s="6"/>
      <c r="AY27104" s="4"/>
    </row>
    <row r="27105" spans="1:51" customFormat="1" x14ac:dyDescent="0.25">
      <c r="A27105" s="6"/>
      <c r="J27105" s="6"/>
      <c r="M27105" s="7"/>
      <c r="T27105" s="6"/>
      <c r="AE27105" s="4"/>
      <c r="AF27105" s="4"/>
      <c r="AG27105" s="6"/>
      <c r="AY27105" s="4"/>
    </row>
    <row r="27106" spans="1:51" customFormat="1" x14ac:dyDescent="0.25">
      <c r="A27106" s="6"/>
      <c r="J27106" s="6"/>
      <c r="M27106" s="7"/>
      <c r="T27106" s="6"/>
      <c r="AE27106" s="4"/>
      <c r="AF27106" s="4"/>
      <c r="AG27106" s="6"/>
      <c r="AY27106" s="4"/>
    </row>
    <row r="27107" spans="1:51" customFormat="1" x14ac:dyDescent="0.25">
      <c r="A27107" s="6"/>
      <c r="J27107" s="6"/>
      <c r="M27107" s="7"/>
      <c r="T27107" s="6"/>
      <c r="AE27107" s="4"/>
      <c r="AF27107" s="4"/>
      <c r="AG27107" s="6"/>
      <c r="AY27107" s="4"/>
    </row>
    <row r="27108" spans="1:51" customFormat="1" x14ac:dyDescent="0.25">
      <c r="A27108" s="6"/>
      <c r="J27108" s="6"/>
      <c r="M27108" s="7"/>
      <c r="T27108" s="6"/>
      <c r="AE27108" s="4"/>
      <c r="AF27108" s="4"/>
      <c r="AG27108" s="6"/>
      <c r="AY27108" s="4"/>
    </row>
    <row r="27109" spans="1:51" customFormat="1" x14ac:dyDescent="0.25">
      <c r="A27109" s="6"/>
      <c r="J27109" s="6"/>
      <c r="M27109" s="7"/>
      <c r="T27109" s="6"/>
      <c r="AE27109" s="4"/>
      <c r="AF27109" s="4"/>
      <c r="AG27109" s="6"/>
      <c r="AY27109" s="4"/>
    </row>
    <row r="27110" spans="1:51" customFormat="1" x14ac:dyDescent="0.25">
      <c r="A27110" s="6"/>
      <c r="J27110" s="6"/>
      <c r="M27110" s="7"/>
      <c r="T27110" s="6"/>
      <c r="AE27110" s="4"/>
      <c r="AF27110" s="4"/>
      <c r="AG27110" s="6"/>
      <c r="AY27110" s="4"/>
    </row>
    <row r="27111" spans="1:51" customFormat="1" x14ac:dyDescent="0.25">
      <c r="A27111" s="6"/>
      <c r="J27111" s="6"/>
      <c r="M27111" s="7"/>
      <c r="T27111" s="6"/>
      <c r="AE27111" s="4"/>
      <c r="AF27111" s="4"/>
      <c r="AG27111" s="6"/>
      <c r="AY27111" s="4"/>
    </row>
    <row r="27112" spans="1:51" customFormat="1" x14ac:dyDescent="0.25">
      <c r="A27112" s="6"/>
      <c r="J27112" s="6"/>
      <c r="M27112" s="7"/>
      <c r="T27112" s="6"/>
      <c r="AE27112" s="4"/>
      <c r="AF27112" s="4"/>
      <c r="AG27112" s="6"/>
      <c r="AY27112" s="4"/>
    </row>
    <row r="27113" spans="1:51" customFormat="1" x14ac:dyDescent="0.25">
      <c r="A27113" s="6"/>
      <c r="J27113" s="6"/>
      <c r="M27113" s="7"/>
      <c r="T27113" s="6"/>
      <c r="AE27113" s="4"/>
      <c r="AF27113" s="4"/>
      <c r="AG27113" s="6"/>
      <c r="AY27113" s="4"/>
    </row>
    <row r="27114" spans="1:51" customFormat="1" x14ac:dyDescent="0.25">
      <c r="A27114" s="6"/>
      <c r="J27114" s="6"/>
      <c r="M27114" s="7"/>
      <c r="T27114" s="6"/>
      <c r="AE27114" s="4"/>
      <c r="AF27114" s="4"/>
      <c r="AG27114" s="6"/>
      <c r="AY27114" s="4"/>
    </row>
    <row r="27115" spans="1:51" customFormat="1" x14ac:dyDescent="0.25">
      <c r="A27115" s="6"/>
      <c r="J27115" s="6"/>
      <c r="M27115" s="7"/>
      <c r="T27115" s="6"/>
      <c r="AE27115" s="4"/>
      <c r="AF27115" s="4"/>
      <c r="AG27115" s="6"/>
      <c r="AY27115" s="4"/>
    </row>
    <row r="27116" spans="1:51" customFormat="1" x14ac:dyDescent="0.25">
      <c r="A27116" s="6"/>
      <c r="J27116" s="6"/>
      <c r="M27116" s="7"/>
      <c r="T27116" s="6"/>
      <c r="AE27116" s="4"/>
      <c r="AF27116" s="4"/>
      <c r="AG27116" s="6"/>
      <c r="AY27116" s="4"/>
    </row>
    <row r="27117" spans="1:51" customFormat="1" x14ac:dyDescent="0.25">
      <c r="A27117" s="6"/>
      <c r="J27117" s="6"/>
      <c r="M27117" s="7"/>
      <c r="T27117" s="6"/>
      <c r="AE27117" s="4"/>
      <c r="AF27117" s="4"/>
      <c r="AG27117" s="6"/>
      <c r="AY27117" s="4"/>
    </row>
    <row r="27118" spans="1:51" customFormat="1" x14ac:dyDescent="0.25">
      <c r="A27118" s="6"/>
      <c r="J27118" s="6"/>
      <c r="M27118" s="7"/>
      <c r="T27118" s="6"/>
      <c r="AE27118" s="4"/>
      <c r="AF27118" s="4"/>
      <c r="AG27118" s="6"/>
      <c r="AY27118" s="4"/>
    </row>
    <row r="27119" spans="1:51" customFormat="1" x14ac:dyDescent="0.25">
      <c r="A27119" s="6"/>
      <c r="J27119" s="6"/>
      <c r="M27119" s="7"/>
      <c r="T27119" s="6"/>
      <c r="AE27119" s="4"/>
      <c r="AF27119" s="4"/>
      <c r="AG27119" s="6"/>
      <c r="AY27119" s="4"/>
    </row>
    <row r="27120" spans="1:51" customFormat="1" x14ac:dyDescent="0.25">
      <c r="A27120" s="6"/>
      <c r="J27120" s="6"/>
      <c r="M27120" s="7"/>
      <c r="T27120" s="6"/>
      <c r="AE27120" s="4"/>
      <c r="AF27120" s="4"/>
      <c r="AG27120" s="6"/>
      <c r="AY27120" s="4"/>
    </row>
    <row r="27121" spans="1:51" customFormat="1" x14ac:dyDescent="0.25">
      <c r="A27121" s="6"/>
      <c r="J27121" s="6"/>
      <c r="M27121" s="7"/>
      <c r="T27121" s="6"/>
      <c r="AE27121" s="4"/>
      <c r="AF27121" s="4"/>
      <c r="AG27121" s="6"/>
      <c r="AY27121" s="4"/>
    </row>
    <row r="27122" spans="1:51" customFormat="1" x14ac:dyDescent="0.25">
      <c r="A27122" s="6"/>
      <c r="J27122" s="6"/>
      <c r="M27122" s="7"/>
      <c r="T27122" s="6"/>
      <c r="AE27122" s="4"/>
      <c r="AF27122" s="4"/>
      <c r="AG27122" s="6"/>
      <c r="AY27122" s="4"/>
    </row>
    <row r="27123" spans="1:51" customFormat="1" x14ac:dyDescent="0.25">
      <c r="A27123" s="6"/>
      <c r="J27123" s="6"/>
      <c r="M27123" s="7"/>
      <c r="T27123" s="6"/>
      <c r="AE27123" s="4"/>
      <c r="AF27123" s="4"/>
      <c r="AG27123" s="6"/>
      <c r="AY27123" s="4"/>
    </row>
    <row r="27124" spans="1:51" customFormat="1" x14ac:dyDescent="0.25">
      <c r="A27124" s="6"/>
      <c r="J27124" s="6"/>
      <c r="M27124" s="7"/>
      <c r="T27124" s="6"/>
      <c r="AE27124" s="4"/>
      <c r="AF27124" s="4"/>
      <c r="AG27124" s="6"/>
      <c r="AY27124" s="4"/>
    </row>
    <row r="27125" spans="1:51" customFormat="1" x14ac:dyDescent="0.25">
      <c r="A27125" s="6"/>
      <c r="J27125" s="6"/>
      <c r="M27125" s="7"/>
      <c r="T27125" s="6"/>
      <c r="AE27125" s="4"/>
      <c r="AF27125" s="4"/>
      <c r="AG27125" s="6"/>
      <c r="AY27125" s="4"/>
    </row>
    <row r="27126" spans="1:51" customFormat="1" x14ac:dyDescent="0.25">
      <c r="A27126" s="6"/>
      <c r="J27126" s="6"/>
      <c r="M27126" s="7"/>
      <c r="T27126" s="6"/>
      <c r="AE27126" s="4"/>
      <c r="AF27126" s="4"/>
      <c r="AG27126" s="6"/>
      <c r="AY27126" s="4"/>
    </row>
    <row r="27127" spans="1:51" customFormat="1" x14ac:dyDescent="0.25">
      <c r="A27127" s="6"/>
      <c r="J27127" s="6"/>
      <c r="M27127" s="7"/>
      <c r="T27127" s="6"/>
      <c r="AE27127" s="4"/>
      <c r="AF27127" s="4"/>
      <c r="AG27127" s="6"/>
      <c r="AY27127" s="4"/>
    </row>
    <row r="27128" spans="1:51" customFormat="1" x14ac:dyDescent="0.25">
      <c r="A27128" s="6"/>
      <c r="J27128" s="6"/>
      <c r="M27128" s="7"/>
      <c r="T27128" s="6"/>
      <c r="AE27128" s="4"/>
      <c r="AF27128" s="4"/>
      <c r="AG27128" s="6"/>
      <c r="AY27128" s="4"/>
    </row>
    <row r="27129" spans="1:51" customFormat="1" x14ac:dyDescent="0.25">
      <c r="A27129" s="6"/>
      <c r="J27129" s="6"/>
      <c r="M27129" s="7"/>
      <c r="T27129" s="6"/>
      <c r="AE27129" s="4"/>
      <c r="AF27129" s="4"/>
      <c r="AG27129" s="6"/>
      <c r="AY27129" s="4"/>
    </row>
    <row r="27130" spans="1:51" customFormat="1" x14ac:dyDescent="0.25">
      <c r="A27130" s="6"/>
      <c r="J27130" s="6"/>
      <c r="M27130" s="7"/>
      <c r="T27130" s="6"/>
      <c r="AE27130" s="4"/>
      <c r="AF27130" s="4"/>
      <c r="AG27130" s="6"/>
      <c r="AY27130" s="4"/>
    </row>
    <row r="27131" spans="1:51" customFormat="1" x14ac:dyDescent="0.25">
      <c r="A27131" s="6"/>
      <c r="J27131" s="6"/>
      <c r="M27131" s="7"/>
      <c r="T27131" s="6"/>
      <c r="AE27131" s="4"/>
      <c r="AF27131" s="4"/>
      <c r="AG27131" s="6"/>
      <c r="AY27131" s="4"/>
    </row>
    <row r="27132" spans="1:51" customFormat="1" x14ac:dyDescent="0.25">
      <c r="A27132" s="6"/>
      <c r="J27132" s="6"/>
      <c r="M27132" s="7"/>
      <c r="T27132" s="6"/>
      <c r="AE27132" s="4"/>
      <c r="AF27132" s="4"/>
      <c r="AG27132" s="6"/>
      <c r="AY27132" s="4"/>
    </row>
    <row r="27133" spans="1:51" customFormat="1" x14ac:dyDescent="0.25">
      <c r="A27133" s="6"/>
      <c r="J27133" s="6"/>
      <c r="M27133" s="7"/>
      <c r="T27133" s="6"/>
      <c r="AE27133" s="4"/>
      <c r="AF27133" s="4"/>
      <c r="AG27133" s="6"/>
      <c r="AY27133" s="4"/>
    </row>
    <row r="27134" spans="1:51" customFormat="1" x14ac:dyDescent="0.25">
      <c r="A27134" s="6"/>
      <c r="J27134" s="6"/>
      <c r="M27134" s="7"/>
      <c r="T27134" s="6"/>
      <c r="AE27134" s="4"/>
      <c r="AF27134" s="4"/>
      <c r="AG27134" s="6"/>
      <c r="AY27134" s="4"/>
    </row>
    <row r="27135" spans="1:51" customFormat="1" x14ac:dyDescent="0.25">
      <c r="A27135" s="6"/>
      <c r="J27135" s="6"/>
      <c r="M27135" s="7"/>
      <c r="T27135" s="6"/>
      <c r="AE27135" s="4"/>
      <c r="AF27135" s="4"/>
      <c r="AG27135" s="6"/>
      <c r="AY27135" s="4"/>
    </row>
    <row r="27136" spans="1:51" customFormat="1" x14ac:dyDescent="0.25">
      <c r="A27136" s="6"/>
      <c r="J27136" s="6"/>
      <c r="M27136" s="7"/>
      <c r="T27136" s="6"/>
      <c r="AE27136" s="4"/>
      <c r="AF27136" s="4"/>
      <c r="AG27136" s="6"/>
      <c r="AY27136" s="4"/>
    </row>
    <row r="27137" spans="1:51" customFormat="1" x14ac:dyDescent="0.25">
      <c r="A27137" s="6"/>
      <c r="J27137" s="6"/>
      <c r="M27137" s="7"/>
      <c r="T27137" s="6"/>
      <c r="AE27137" s="4"/>
      <c r="AF27137" s="4"/>
      <c r="AG27137" s="6"/>
      <c r="AY27137" s="4"/>
    </row>
    <row r="27138" spans="1:51" customFormat="1" x14ac:dyDescent="0.25">
      <c r="A27138" s="6"/>
      <c r="J27138" s="6"/>
      <c r="M27138" s="7"/>
      <c r="T27138" s="6"/>
      <c r="AE27138" s="4"/>
      <c r="AF27138" s="4"/>
      <c r="AG27138" s="6"/>
      <c r="AY27138" s="4"/>
    </row>
    <row r="27139" spans="1:51" customFormat="1" x14ac:dyDescent="0.25">
      <c r="A27139" s="6"/>
      <c r="J27139" s="6"/>
      <c r="M27139" s="7"/>
      <c r="T27139" s="6"/>
      <c r="AE27139" s="4"/>
      <c r="AF27139" s="4"/>
      <c r="AG27139" s="6"/>
      <c r="AY27139" s="4"/>
    </row>
    <row r="27140" spans="1:51" customFormat="1" x14ac:dyDescent="0.25">
      <c r="A27140" s="6"/>
      <c r="J27140" s="6"/>
      <c r="M27140" s="7"/>
      <c r="T27140" s="6"/>
      <c r="AE27140" s="4"/>
      <c r="AF27140" s="4"/>
      <c r="AG27140" s="6"/>
      <c r="AY27140" s="4"/>
    </row>
    <row r="27141" spans="1:51" customFormat="1" x14ac:dyDescent="0.25">
      <c r="A27141" s="6"/>
      <c r="J27141" s="6"/>
      <c r="M27141" s="7"/>
      <c r="T27141" s="6"/>
      <c r="AE27141" s="4"/>
      <c r="AF27141" s="4"/>
      <c r="AG27141" s="6"/>
      <c r="AY27141" s="4"/>
    </row>
  </sheetData>
  <conditionalFormatting sqref="Z2:Z11988">
    <cfRule type="cellIs" dxfId="3" priority="1" operator="equal">
      <formula>"R"</formula>
    </cfRule>
    <cfRule type="cellIs" dxfId="2" priority="2" operator="equal">
      <formula>"A"</formula>
    </cfRule>
  </conditionalFormatting>
  <conditionalFormatting sqref="AG9491:AG1048576">
    <cfRule type="cellIs" dxfId="1" priority="3" operator="equal">
      <formula>"R"</formula>
    </cfRule>
    <cfRule type="cellIs" dxfId="0" priority="4" operator="equal">
      <formula>"A"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EAD490-8B17-47AB-A541-A791000BAF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LINEA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IFA-PLANTA</dc:creator>
  <cp:lastModifiedBy>IFA-PLANTA</cp:lastModifiedBy>
  <dcterms:created xsi:type="dcterms:W3CDTF">2026-06-30T21:01:12Z</dcterms:created>
  <dcterms:modified xsi:type="dcterms:W3CDTF">2026-06-30T21:02:15Z</dcterms:modified>
</cp:coreProperties>
</file>